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MyData\SB-Promotion_Tools\"/>
    </mc:Choice>
  </mc:AlternateContent>
  <xr:revisionPtr revIDLastSave="0" documentId="13_ncr:1_{3ADAC72C-4810-42E3-8AC1-3ECF8F21F4B8}" xr6:coauthVersionLast="46" xr6:coauthVersionMax="46" xr10:uidLastSave="{00000000-0000-0000-0000-000000000000}"/>
  <bookViews>
    <workbookView xWindow="-120" yWindow="-120" windowWidth="24240" windowHeight="13140" tabRatio="802" firstSheet="1" activeTab="5" xr2:uid="{00000000-000D-0000-FFFF-FFFF00000000}"/>
  </bookViews>
  <sheets>
    <sheet name="知识体系0.3" sheetId="47" r:id="rId1"/>
    <sheet name="PublicText" sheetId="76" r:id="rId2"/>
    <sheet name="ToolsConfig" sheetId="1" r:id="rId3"/>
    <sheet name="Readme" sheetId="50" r:id="rId4"/>
    <sheet name="WebSiteConfig" sheetId="6" r:id="rId5"/>
    <sheet name="ThemeConfig" sheetId="7" r:id="rId6"/>
    <sheet name="ThemeLanguages" sheetId="11" r:id="rId7"/>
    <sheet name="assets" sheetId="2" r:id="rId8"/>
    <sheet name="AD" sheetId="8" r:id="rId9"/>
    <sheet name="About" sheetId="123" r:id="rId10"/>
    <sheet name="Policy" sheetId="124" r:id="rId11"/>
    <sheet name="post" sheetId="5" r:id="rId12"/>
    <sheet name="Message" sheetId="125" r:id="rId13"/>
    <sheet name="Resume" sheetId="65" r:id="rId14"/>
    <sheet name="Media" sheetId="51" r:id="rId15"/>
    <sheet name="Dict" sheetId="37" r:id="rId16"/>
    <sheet name="Essay" sheetId="126" r:id="rId17"/>
    <sheet name="Note" sheetId="48" r:id="rId18"/>
    <sheet name="Enterprise" sheetId="60" r:id="rId19"/>
    <sheet name="Product" sheetId="61" r:id="rId20"/>
    <sheet name="Person" sheetId="62" r:id="rId21"/>
    <sheet name="JOB" sheetId="25" r:id="rId22"/>
    <sheet name="得意先" sheetId="57" r:id="rId23"/>
    <sheet name="協力会社" sheetId="58" r:id="rId24"/>
    <sheet name="资源矩阵" sheetId="21" r:id="rId25"/>
    <sheet name="资料矩阵" sheetId="22" r:id="rId26"/>
    <sheet name="发布矩阵" sheetId="23" r:id="rId27"/>
    <sheet name="Group List废 (2)" sheetId="78" r:id="rId28"/>
    <sheet name="Q群List" sheetId="46" r:id="rId29"/>
    <sheet name="Themes" sheetId="29" r:id="rId30"/>
    <sheet name="People (2)" sheetId="80" r:id="rId31"/>
    <sheet name="应用比较" sheetId="33" r:id="rId32"/>
    <sheet name="BearyChat弃用" sheetId="34" r:id="rId33"/>
    <sheet name="Training Plan" sheetId="40" r:id="rId34"/>
    <sheet name="Plan" sheetId="74" r:id="rId35"/>
    <sheet name="Plan (2)" sheetId="116" r:id="rId36"/>
    <sheet name="Resources (2)" sheetId="75" r:id="rId37"/>
    <sheet name="公众号" sheetId="77" r:id="rId38"/>
    <sheet name="BCProject" sheetId="81" r:id="rId39"/>
    <sheet name="Salesforce Point" sheetId="82" r:id="rId40"/>
    <sheet name="Trailhead MAP" sheetId="83" r:id="rId41"/>
    <sheet name="オブジェクト" sheetId="84" r:id="rId42"/>
    <sheet name="目次" sheetId="86" r:id="rId43"/>
    <sheet name="List" sheetId="87" r:id="rId44"/>
    <sheet name="BigData2" sheetId="95" r:id="rId45"/>
    <sheet name="SFDC４" sheetId="93" r:id="rId46"/>
    <sheet name="SFDC3" sheetId="94" r:id="rId47"/>
    <sheet name="チェックリスト" sheetId="89" r:id="rId48"/>
    <sheet name="見積" sheetId="90" r:id="rId49"/>
    <sheet name="通帳" sheetId="88" r:id="rId50"/>
    <sheet name="通帳-天時" sheetId="101" r:id="rId51"/>
    <sheet name="収入明細" sheetId="91" r:id="rId52"/>
    <sheet name="授業料支払い" sheetId="92" r:id="rId53"/>
    <sheet name="前提知識" sheetId="96" r:id="rId54"/>
    <sheet name="チェックイン表" sheetId="97" r:id="rId55"/>
    <sheet name="フィードバック" sheetId="98" r:id="rId56"/>
    <sheet name="担当役割" sheetId="99" r:id="rId57"/>
    <sheet name="課程概要_第二回" sheetId="100" r:id="rId58"/>
    <sheet name="抽選賞品-Bigdata2" sheetId="102" r:id="rId59"/>
    <sheet name="スケジュール-基盤" sheetId="103" r:id="rId60"/>
    <sheet name="参加者登録表" sheetId="104" r:id="rId61"/>
    <sheet name="产品经理" sheetId="105" r:id="rId62"/>
    <sheet name="教学安排" sheetId="106" r:id="rId63"/>
    <sheet name="教学安排-日计划" sheetId="107" r:id="rId64"/>
    <sheet name="个人演讲" sheetId="109" r:id="rId65"/>
    <sheet name="考核" sheetId="110" r:id="rId66"/>
    <sheet name="作业" sheetId="113" r:id="rId67"/>
    <sheet name="Mainframe课程内容" sheetId="114" r:id="rId68"/>
    <sheet name="东软培训要求" sheetId="115" r:id="rId69"/>
    <sheet name="日历" sheetId="118" r:id="rId70"/>
    <sheet name="座位表" sheetId="120" r:id="rId71"/>
    <sheet name="小组" sheetId="121" r:id="rId72"/>
  </sheets>
  <functionGroups builtInGroupCount="19"/>
  <externalReferences>
    <externalReference r:id="rId73"/>
  </externalReferences>
  <definedNames>
    <definedName name="_xlnm._FilterDatabase" localSheetId="15" hidden="1">Dict!$A$1:$CI$8315</definedName>
    <definedName name="_xlnm._FilterDatabase" localSheetId="18" hidden="1">Enterprise!$A$1:$AF$429</definedName>
    <definedName name="_xlnm._FilterDatabase" localSheetId="27" hidden="1">'Group List废 (2)'!$A$2:$AC$56</definedName>
    <definedName name="_xlnm._FilterDatabase" localSheetId="14" hidden="1">Media!$A$1:$AD$961</definedName>
    <definedName name="_xlnm._FilterDatabase" localSheetId="17" hidden="1">Note!$A$1:$L$26</definedName>
    <definedName name="_xlnm._FilterDatabase" localSheetId="30" hidden="1">'People (2)'!$A$1:$R$142</definedName>
    <definedName name="_xlnm._FilterDatabase" localSheetId="11">post!$A$1:$AW$89</definedName>
    <definedName name="_xlnm._FilterDatabase" localSheetId="28" hidden="1">Q群List!$A$1:$L$158</definedName>
    <definedName name="_xlnm._FilterDatabase" localSheetId="39">'Salesforce Point'!$A$1:$R$60</definedName>
    <definedName name="_xlnm._FilterDatabase" localSheetId="29">Themes!$A$1:$I$28</definedName>
    <definedName name="_xlnm._FilterDatabase" localSheetId="2" hidden="1">ToolsConfig!$A$1:$Q$75</definedName>
    <definedName name="_xlnm._FilterDatabase" localSheetId="40" hidden="1">'Trailhead MAP'!$A$1:$AF$127</definedName>
    <definedName name="_xlnm._FilterDatabase" localSheetId="23" hidden="1">協力会社!$A$1:$I$2234</definedName>
    <definedName name="_xlnm._FilterDatabase" localSheetId="37" hidden="1">公众号!$B$2:$F$396</definedName>
    <definedName name="IT" localSheetId="0">'[1]Word '!$I$3399:$I$3409</definedName>
    <definedName name="IT">Dict!#REF!</definedName>
    <definedName name="IT技能" localSheetId="0">"$#REF!.$T$20:$T$35"</definedName>
    <definedName name="IT技能">#REF!</definedName>
    <definedName name="Life" localSheetId="0">"$#REF!.$A$30:$A$35"</definedName>
    <definedName name="Life">#REF!</definedName>
    <definedName name="Password" localSheetId="0">"$#REF!.$B$71:$B$92"</definedName>
    <definedName name="Password">#REF!</definedName>
    <definedName name="_xlnm.Print_Area" localSheetId="67">Mainframe课程内容!$A$1:$AO$88</definedName>
    <definedName name="_xlnm.Print_Area" localSheetId="39">'Salesforce Point'!$A$1:$R$61</definedName>
    <definedName name="_xlnm.Print_Area" localSheetId="46">SFDC3!$A$1:$H$21</definedName>
    <definedName name="_xlnm.Print_Area" localSheetId="45">SFDC４!$A$1:$H$21</definedName>
    <definedName name="_xlnm.Print_Area" localSheetId="54">チェックイン表!$A$1:$L$20</definedName>
    <definedName name="_xlnm.Print_Area" localSheetId="63">'教学安排-日计划'!$A$1:$M$104</definedName>
    <definedName name="_xlnm.Print_Area" localSheetId="60">参加者登録表!$A$1:$F$25</definedName>
    <definedName name="_xlnm.Print_Area" localSheetId="51">収入明細!$A$1:$E$20</definedName>
    <definedName name="_xlnm.Print_Area" localSheetId="56">担当役割!$A$1:$C$8</definedName>
    <definedName name="_xlnm.Print_Area" localSheetId="58">'抽選賞品-Bigdata2'!$A$1:$G$14</definedName>
    <definedName name="_xlnm.Print_Area" localSheetId="49">通帳!$A$1:$G$72</definedName>
    <definedName name="_xlnm.Print_Area" localSheetId="50">'通帳-天時'!$A$1:$G$73</definedName>
    <definedName name="_xlnm.Print_Area" localSheetId="42">目次!$A$1:$C$16</definedName>
    <definedName name="_xlnm.Print_Titles" localSheetId="67">Mainframe课程内容!$1:$1</definedName>
    <definedName name="_xlnm.Print_Titles" localSheetId="39">'Salesforce Point'!$A:$C,'Salesforce Point'!$1:$1</definedName>
    <definedName name="_xlnm.Print_Titles" localSheetId="40">'Trailhead MAP'!$A:$B,'Trailhead MAP'!$1:$1</definedName>
    <definedName name="_xlnm.Print_Titles" localSheetId="54">チェックイン表!$B:$B,チェックイン表!$1:$2</definedName>
    <definedName name="_xlnm.Print_Titles" localSheetId="49">通帳!$1:$2</definedName>
    <definedName name="_xlnm.Print_Titles" localSheetId="50">'通帳-天時'!$1:$2</definedName>
    <definedName name="unnamed1">#REF!</definedName>
    <definedName name="unnamed2">'Training Plan'!$A$246:$J$248</definedName>
    <definedName name="Word">#REF!</definedName>
    <definedName name="Word_Excel_BuiltIn__FilterDatabase">'[1]Word '!$A$1:$U$3395</definedName>
    <definedName name="Work" localSheetId="0">"$#REF!.$AA$20:$AA$35"</definedName>
    <definedName name="Work">#REF!</definedName>
    <definedName name="英語" localSheetId="0">"$#REF!.$R$20:$R$35"</definedName>
    <definedName name="英語">#REF!</definedName>
    <definedName name="活用" localSheetId="0">'[1]Word '!$K$3399:$K$3409</definedName>
    <definedName name="活用">Dict!#REF!</definedName>
    <definedName name="工作" localSheetId="0">'[1]Word '!$D$3399:$D$3409</definedName>
    <definedName name="工作">Dict!#REF!</definedName>
    <definedName name="人物" localSheetId="0">'[1]Word '!$H$3400:$H$3409</definedName>
    <definedName name="人物">Dict!#REF!</definedName>
    <definedName name="生活" localSheetId="0">'[1]Word '!$G$3398:$G$3413</definedName>
    <definedName name="生活">Dict!#REF!</definedName>
    <definedName name="青少年室" localSheetId="0">"$#REF!.$G$30:$G$33"</definedName>
    <definedName name="青少年室">#REF!</definedName>
    <definedName name="知识" localSheetId="0">'[1]Word '!$E$3399:$E$3409</definedName>
    <definedName name="知识">Dict!#REF!</definedName>
    <definedName name="読書" localSheetId="0">"$#REF!.$V$20:$V$35"</definedName>
    <definedName name="読書">#REF!</definedName>
    <definedName name="日本語" localSheetId="0">"$#REF!.$S$20:$S$35"</definedName>
    <definedName name="日本語">#REF!</definedName>
    <definedName name="日剧" localSheetId="0">"$#REF!.$X$20:$X$35"</definedName>
    <definedName name="日剧">#REF!</definedName>
    <definedName name="福冈县立" localSheetId="0">"$#REF!.$F$30:$F$38"</definedName>
    <definedName name="福冈县立">#REF!</definedName>
    <definedName name="文法" localSheetId="0">'[1]Word '!$J$3399:$J$3409</definedName>
    <definedName name="文法">Dict!#REF!</definedName>
    <definedName name="料理" localSheetId="0">'[1]Word '!$G$3399:$G$3409</definedName>
    <definedName name="料理">Dict!#REF!</definedName>
    <definedName name="专用词" localSheetId="0">'[1]Word '!$B$3398:$B$3413</definedName>
    <definedName name="专用词">Dict!#REF!</definedName>
    <definedName name="业务" localSheetId="0">'[1]Word '!$C$3399:$C$3409</definedName>
    <definedName name="业务">Dict!#REF!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 i="125" l="1"/>
  <c r="K1" i="125"/>
  <c r="D1" i="125"/>
  <c r="F1" i="2"/>
  <c r="I30" i="1" l="1"/>
  <c r="I27" i="1" l="1"/>
  <c r="I24" i="1" l="1"/>
  <c r="I43" i="1"/>
  <c r="I40" i="1"/>
  <c r="I37" i="1"/>
  <c r="D1" i="7" l="1"/>
  <c r="K1" i="7" l="1"/>
  <c r="K7" i="118" l="1"/>
  <c r="K5" i="118"/>
  <c r="N117" i="116"/>
  <c r="G117" i="116" a="1"/>
  <c r="G117" i="116" s="1"/>
  <c r="N118" i="116" s="1"/>
  <c r="F117" i="116"/>
  <c r="G112" i="116"/>
  <c r="G108" i="116"/>
  <c r="G100" i="116"/>
  <c r="G89" i="116"/>
  <c r="G60" i="116"/>
  <c r="G15" i="116"/>
  <c r="G14" i="116"/>
  <c r="G12" i="116"/>
  <c r="G11" i="116"/>
  <c r="G9" i="116"/>
  <c r="C9" i="116"/>
  <c r="C11" i="116" s="1"/>
  <c r="C12" i="116" s="1"/>
  <c r="C14" i="116" s="1"/>
  <c r="C15" i="116" s="1"/>
  <c r="G8" i="116"/>
  <c r="C8" i="116"/>
  <c r="G6" i="116"/>
  <c r="G5" i="116"/>
  <c r="G2" i="116"/>
  <c r="G118" i="116" s="1" a="1"/>
  <c r="G118" i="116" s="1"/>
  <c r="D10" i="102"/>
  <c r="D9" i="102"/>
  <c r="D8" i="102"/>
  <c r="D7" i="102"/>
  <c r="D6" i="102"/>
  <c r="D5" i="102"/>
  <c r="D15" i="102" s="1"/>
  <c r="G73" i="101"/>
  <c r="G72" i="101"/>
  <c r="F72" i="101"/>
  <c r="E72" i="101"/>
  <c r="D72" i="101"/>
  <c r="E73" i="101" s="1"/>
  <c r="H34" i="101"/>
  <c r="I24" i="95"/>
  <c r="H21" i="94"/>
  <c r="C21" i="91"/>
  <c r="C10" i="90"/>
  <c r="B10" i="90"/>
  <c r="B6" i="90"/>
  <c r="D10" i="90" s="1"/>
  <c r="G71" i="88"/>
  <c r="F71" i="88"/>
  <c r="G72" i="88" s="1"/>
  <c r="E71" i="88"/>
  <c r="D71" i="88"/>
  <c r="E72" i="88" s="1"/>
  <c r="D61" i="82"/>
  <c r="R144" i="80"/>
  <c r="P144" i="80"/>
  <c r="O144" i="80"/>
  <c r="N144" i="80"/>
  <c r="M144" i="80"/>
  <c r="L144" i="80"/>
  <c r="K144" i="80"/>
  <c r="J143" i="80"/>
  <c r="I143" i="80"/>
  <c r="J142" i="80"/>
  <c r="I142" i="80"/>
  <c r="J141" i="80"/>
  <c r="I141" i="80"/>
  <c r="J140" i="80"/>
  <c r="I140" i="80"/>
  <c r="J139" i="80"/>
  <c r="I139" i="80"/>
  <c r="J138" i="80"/>
  <c r="I138" i="80"/>
  <c r="J137" i="80"/>
  <c r="I137" i="80"/>
  <c r="J136" i="80"/>
  <c r="I136" i="80"/>
  <c r="J135" i="80"/>
  <c r="I135" i="80"/>
  <c r="J134" i="80"/>
  <c r="I134" i="80"/>
  <c r="J133" i="80"/>
  <c r="I133" i="80"/>
  <c r="J132" i="80"/>
  <c r="I132" i="80"/>
  <c r="J131" i="80"/>
  <c r="I131" i="80"/>
  <c r="J130" i="80"/>
  <c r="I130" i="80"/>
  <c r="J129" i="80"/>
  <c r="I129" i="80"/>
  <c r="J128" i="80"/>
  <c r="I128" i="80"/>
  <c r="J127" i="80"/>
  <c r="I127" i="80"/>
  <c r="J126" i="80"/>
  <c r="I126" i="80"/>
  <c r="J125" i="80"/>
  <c r="I125" i="80"/>
  <c r="J124" i="80"/>
  <c r="I124" i="80"/>
  <c r="J123" i="80"/>
  <c r="I123" i="80"/>
  <c r="J122" i="80"/>
  <c r="I122" i="80"/>
  <c r="J121" i="80"/>
  <c r="I121" i="80"/>
  <c r="J120" i="80"/>
  <c r="I120" i="80"/>
  <c r="J119" i="80"/>
  <c r="I119" i="80"/>
  <c r="J118" i="80"/>
  <c r="I118" i="80"/>
  <c r="J117" i="80"/>
  <c r="I117" i="80"/>
  <c r="J116" i="80"/>
  <c r="I116" i="80"/>
  <c r="J115" i="80"/>
  <c r="I115" i="80"/>
  <c r="J114" i="80"/>
  <c r="I114" i="80"/>
  <c r="J113" i="80"/>
  <c r="I113" i="80"/>
  <c r="J112" i="80"/>
  <c r="I112" i="80"/>
  <c r="J111" i="80"/>
  <c r="I111" i="80"/>
  <c r="J110" i="80"/>
  <c r="I110" i="80"/>
  <c r="J109" i="80"/>
  <c r="I109" i="80"/>
  <c r="J108" i="80"/>
  <c r="I108" i="80"/>
  <c r="J107" i="80"/>
  <c r="I107" i="80"/>
  <c r="J106" i="80"/>
  <c r="I106" i="80"/>
  <c r="J105" i="80"/>
  <c r="I105" i="80"/>
  <c r="J104" i="80"/>
  <c r="I104" i="80"/>
  <c r="J103" i="80"/>
  <c r="I103" i="80"/>
  <c r="J102" i="80"/>
  <c r="I102" i="80"/>
  <c r="J101" i="80"/>
  <c r="I101" i="80"/>
  <c r="J100" i="80"/>
  <c r="I100" i="80"/>
  <c r="J99" i="80"/>
  <c r="I99" i="80"/>
  <c r="J98" i="80"/>
  <c r="I98" i="80"/>
  <c r="J97" i="80"/>
  <c r="I97" i="80"/>
  <c r="J96" i="80"/>
  <c r="I96" i="80"/>
  <c r="J95" i="80"/>
  <c r="I95" i="80"/>
  <c r="J94" i="80"/>
  <c r="I94" i="80"/>
  <c r="J93" i="80"/>
  <c r="I93" i="80"/>
  <c r="J92" i="80"/>
  <c r="I92" i="80"/>
  <c r="J91" i="80"/>
  <c r="I91" i="80"/>
  <c r="J90" i="80"/>
  <c r="I90" i="80"/>
  <c r="J89" i="80"/>
  <c r="I89" i="80"/>
  <c r="J88" i="80"/>
  <c r="I88" i="80"/>
  <c r="J87" i="80"/>
  <c r="I87" i="80"/>
  <c r="J86" i="80"/>
  <c r="I86" i="80"/>
  <c r="J85" i="80"/>
  <c r="I85" i="80"/>
  <c r="J84" i="80"/>
  <c r="I84" i="80"/>
  <c r="J83" i="80"/>
  <c r="I83" i="80"/>
  <c r="J82" i="80"/>
  <c r="I82" i="80"/>
  <c r="J81" i="80"/>
  <c r="I81" i="80"/>
  <c r="J80" i="80"/>
  <c r="I80" i="80"/>
  <c r="J79" i="80"/>
  <c r="I79" i="80"/>
  <c r="J78" i="80"/>
  <c r="I78" i="80"/>
  <c r="J77" i="80"/>
  <c r="I77" i="80"/>
  <c r="J76" i="80"/>
  <c r="I76" i="80"/>
  <c r="J75" i="80"/>
  <c r="I75" i="80"/>
  <c r="J74" i="80"/>
  <c r="I74" i="80"/>
  <c r="J73" i="80"/>
  <c r="I73" i="80"/>
  <c r="J72" i="80"/>
  <c r="I72" i="80"/>
  <c r="J71" i="80"/>
  <c r="I71" i="80"/>
  <c r="J70" i="80"/>
  <c r="I70" i="80"/>
  <c r="J69" i="80"/>
  <c r="I69" i="80"/>
  <c r="J68" i="80"/>
  <c r="I68" i="80"/>
  <c r="J67" i="80"/>
  <c r="I67" i="80"/>
  <c r="J66" i="80"/>
  <c r="I66" i="80"/>
  <c r="J65" i="80"/>
  <c r="I65" i="80"/>
  <c r="J64" i="80"/>
  <c r="I64" i="80"/>
  <c r="J63" i="80"/>
  <c r="I63" i="80"/>
  <c r="J62" i="80"/>
  <c r="I62" i="80"/>
  <c r="J61" i="80"/>
  <c r="I61" i="80"/>
  <c r="J60" i="80"/>
  <c r="I60" i="80"/>
  <c r="J59" i="80"/>
  <c r="I59" i="80"/>
  <c r="J58" i="80"/>
  <c r="I58" i="80"/>
  <c r="J57" i="80"/>
  <c r="I57" i="80"/>
  <c r="J56" i="80"/>
  <c r="I56" i="80"/>
  <c r="J55" i="80"/>
  <c r="I55" i="80"/>
  <c r="J54" i="80"/>
  <c r="I54" i="80"/>
  <c r="J53" i="80"/>
  <c r="I53" i="80"/>
  <c r="J52" i="80"/>
  <c r="I52" i="80"/>
  <c r="J51" i="80"/>
  <c r="I51" i="80"/>
  <c r="J50" i="80"/>
  <c r="I50" i="80"/>
  <c r="J49" i="80"/>
  <c r="I49" i="80"/>
  <c r="J48" i="80"/>
  <c r="I48" i="80"/>
  <c r="J47" i="80"/>
  <c r="I47" i="80"/>
  <c r="J46" i="80"/>
  <c r="I46" i="80"/>
  <c r="J45" i="80"/>
  <c r="I45" i="80"/>
  <c r="J44" i="80"/>
  <c r="I44" i="80"/>
  <c r="J43" i="80"/>
  <c r="I43" i="80"/>
  <c r="J42" i="80"/>
  <c r="I42" i="80"/>
  <c r="J41" i="80"/>
  <c r="I41" i="80"/>
  <c r="J40" i="80"/>
  <c r="I40" i="80"/>
  <c r="J39" i="80"/>
  <c r="I39" i="80"/>
  <c r="J38" i="80"/>
  <c r="I38" i="80"/>
  <c r="J37" i="80"/>
  <c r="I37" i="80"/>
  <c r="J36" i="80"/>
  <c r="I36" i="80"/>
  <c r="J35" i="80"/>
  <c r="I35" i="80"/>
  <c r="J34" i="80"/>
  <c r="I34" i="80"/>
  <c r="J33" i="80"/>
  <c r="I33" i="80"/>
  <c r="J32" i="80"/>
  <c r="I32" i="80"/>
  <c r="J31" i="80"/>
  <c r="I31" i="80"/>
  <c r="J30" i="80"/>
  <c r="I30" i="80"/>
  <c r="J29" i="80"/>
  <c r="I29" i="80"/>
  <c r="J28" i="80"/>
  <c r="I28" i="80"/>
  <c r="J27" i="80"/>
  <c r="I27" i="80"/>
  <c r="J26" i="80"/>
  <c r="I26" i="80"/>
  <c r="J25" i="80"/>
  <c r="I25" i="80"/>
  <c r="J24" i="80"/>
  <c r="I24" i="80"/>
  <c r="J23" i="80"/>
  <c r="I23" i="80"/>
  <c r="J22" i="80"/>
  <c r="I22" i="80"/>
  <c r="J21" i="80"/>
  <c r="I21" i="80"/>
  <c r="J20" i="80"/>
  <c r="I20" i="80"/>
  <c r="J19" i="80"/>
  <c r="I19" i="80"/>
  <c r="J18" i="80"/>
  <c r="I18" i="80"/>
  <c r="J17" i="80"/>
  <c r="I17" i="80"/>
  <c r="J16" i="80"/>
  <c r="I16" i="80"/>
  <c r="J15" i="80"/>
  <c r="I15" i="80"/>
  <c r="J14" i="80"/>
  <c r="I14" i="80"/>
  <c r="J13" i="80"/>
  <c r="I13" i="80"/>
  <c r="J12" i="80"/>
  <c r="I12" i="80"/>
  <c r="J11" i="80"/>
  <c r="I11" i="80"/>
  <c r="J10" i="80"/>
  <c r="I10" i="80"/>
  <c r="J9" i="80"/>
  <c r="I9" i="80"/>
  <c r="J8" i="80"/>
  <c r="I8" i="80"/>
  <c r="J7" i="80"/>
  <c r="I7" i="80"/>
  <c r="J6" i="80"/>
  <c r="I6" i="80"/>
  <c r="J5" i="80"/>
  <c r="I5" i="80"/>
  <c r="J4" i="80"/>
  <c r="I4" i="80"/>
  <c r="J3" i="80"/>
  <c r="I3" i="80"/>
  <c r="J2" i="80"/>
  <c r="J145" i="80" s="1"/>
  <c r="I2" i="80"/>
  <c r="I144" i="80" s="1"/>
  <c r="S4" i="78"/>
  <c r="R4" i="78"/>
  <c r="N4" i="78"/>
  <c r="M4" i="78"/>
  <c r="L4" i="78"/>
  <c r="J4" i="78"/>
  <c r="I4" i="78"/>
  <c r="H4" i="78"/>
  <c r="G4" i="78"/>
  <c r="O2" i="77"/>
  <c r="N2" i="77"/>
  <c r="M2" i="77"/>
  <c r="L2" i="77"/>
  <c r="K2" i="77"/>
  <c r="J2" i="77"/>
  <c r="I2" i="77"/>
  <c r="H2" i="77"/>
  <c r="J144" i="80" l="1"/>
  <c r="I145" i="80"/>
  <c r="L1" i="7" l="1"/>
  <c r="R1" i="2"/>
  <c r="Q1" i="2"/>
  <c r="P1" i="2"/>
  <c r="O1" i="2"/>
  <c r="N1" i="2"/>
  <c r="M1" i="2"/>
  <c r="L1" i="2"/>
  <c r="K1" i="2"/>
  <c r="J1" i="2"/>
  <c r="I1" i="2"/>
  <c r="H1" i="2"/>
  <c r="E1" i="2"/>
  <c r="AH1" i="5" l="1"/>
  <c r="AG1" i="5"/>
  <c r="AF1" i="5"/>
  <c r="AE1" i="5"/>
  <c r="AD1" i="5"/>
  <c r="AC1" i="5"/>
  <c r="AB1" i="5"/>
  <c r="AA1" i="5"/>
  <c r="Z1" i="5"/>
  <c r="Y1" i="5"/>
  <c r="X1" i="5"/>
  <c r="W1" i="5"/>
  <c r="V1" i="5"/>
  <c r="F64" i="5" l="1"/>
  <c r="E64" i="5"/>
  <c r="F23" i="5"/>
  <c r="E23" i="5"/>
  <c r="F20" i="5"/>
  <c r="E20" i="5"/>
  <c r="F17" i="5"/>
  <c r="E17" i="5"/>
  <c r="F16" i="5"/>
  <c r="E16" i="5"/>
  <c r="J2233" i="58" l="1"/>
  <c r="J2232" i="58"/>
  <c r="J2231" i="58"/>
  <c r="J2230" i="58"/>
  <c r="J2229" i="58"/>
  <c r="J2228" i="58"/>
  <c r="J2227" i="58"/>
  <c r="J2226" i="58"/>
  <c r="J2225" i="58"/>
  <c r="J2224" i="58"/>
  <c r="J2223" i="58"/>
  <c r="J2222" i="58"/>
  <c r="J2221" i="58"/>
  <c r="J2220" i="58"/>
  <c r="J2219" i="58"/>
  <c r="J2218" i="58"/>
  <c r="J2217" i="58"/>
  <c r="J2216" i="58"/>
  <c r="J2215" i="58"/>
  <c r="J2214" i="58"/>
  <c r="J2213" i="58"/>
  <c r="J2212" i="58"/>
  <c r="J2211" i="58"/>
  <c r="J2210" i="58"/>
  <c r="J2209" i="58"/>
  <c r="J2208" i="58"/>
  <c r="J2207" i="58"/>
  <c r="J2206" i="58"/>
  <c r="J2205" i="58"/>
  <c r="J2204" i="58"/>
  <c r="J2203" i="58"/>
  <c r="J2202" i="58"/>
  <c r="J2201" i="58"/>
  <c r="J2200" i="58"/>
  <c r="J2199" i="58"/>
  <c r="J2198" i="58"/>
  <c r="J2197" i="58"/>
  <c r="J2196" i="58"/>
  <c r="J2195" i="58"/>
  <c r="J2194" i="58"/>
  <c r="J2193" i="58"/>
  <c r="J2192" i="58"/>
  <c r="J2191" i="58"/>
  <c r="J2190" i="58"/>
  <c r="J2189" i="58"/>
  <c r="J2188" i="58"/>
  <c r="J2187" i="58"/>
  <c r="J2186" i="58"/>
  <c r="J2185" i="58"/>
  <c r="J2184" i="58"/>
  <c r="J2183" i="58"/>
  <c r="J2182" i="58"/>
  <c r="J2181" i="58"/>
  <c r="J2180" i="58"/>
  <c r="J2179" i="58"/>
  <c r="J2178" i="58"/>
  <c r="J2177" i="58"/>
  <c r="J2176" i="58"/>
  <c r="J2175" i="58"/>
  <c r="J2174" i="58"/>
  <c r="J2173" i="58"/>
  <c r="J2172" i="58"/>
  <c r="J2171" i="58"/>
  <c r="J2170" i="58"/>
  <c r="J2169" i="58"/>
  <c r="J2168" i="58"/>
  <c r="J2167" i="58"/>
  <c r="J2166" i="58"/>
  <c r="J2165" i="58"/>
  <c r="J2164" i="58"/>
  <c r="J2163" i="58"/>
  <c r="J2162" i="58"/>
  <c r="J2161" i="58"/>
  <c r="J2160" i="58"/>
  <c r="J2159" i="58"/>
  <c r="J2158" i="58"/>
  <c r="J2157" i="58"/>
  <c r="J2156" i="58"/>
  <c r="J2155" i="58"/>
  <c r="J2154" i="58"/>
  <c r="J2153" i="58"/>
  <c r="J2152" i="58"/>
  <c r="J2151" i="58"/>
  <c r="J2150" i="58"/>
  <c r="J2149" i="58"/>
  <c r="J2148" i="58"/>
  <c r="J2147" i="58"/>
  <c r="J2146" i="58"/>
  <c r="J2145" i="58"/>
  <c r="J2144" i="58"/>
  <c r="J2143" i="58"/>
  <c r="J2142" i="58"/>
  <c r="J2141" i="58"/>
  <c r="J2140" i="58"/>
  <c r="J2139" i="58"/>
  <c r="J2138" i="58"/>
  <c r="J2137" i="58"/>
  <c r="J2136" i="58"/>
  <c r="J2135" i="58"/>
  <c r="J2134" i="58"/>
  <c r="J2133" i="58"/>
  <c r="J2132" i="58"/>
  <c r="J2131" i="58"/>
  <c r="J2130" i="58"/>
  <c r="J2129" i="58"/>
  <c r="J2128" i="58"/>
  <c r="J2127" i="58"/>
  <c r="J2126" i="58"/>
  <c r="J2125" i="58"/>
  <c r="J2124" i="58"/>
  <c r="J2123" i="58"/>
  <c r="J2122" i="58"/>
  <c r="J2121" i="58"/>
  <c r="J2120" i="58"/>
  <c r="J2119" i="58"/>
  <c r="J2118" i="58"/>
  <c r="J2117" i="58"/>
  <c r="J2116" i="58"/>
  <c r="J2115" i="58"/>
  <c r="J2114" i="58"/>
  <c r="J2113" i="58"/>
  <c r="J2112" i="58"/>
  <c r="J2111" i="58"/>
  <c r="J2110" i="58"/>
  <c r="J2109" i="58"/>
  <c r="J2108" i="58"/>
  <c r="J2107" i="58"/>
  <c r="J2106" i="58"/>
  <c r="J2105" i="58"/>
  <c r="J2104" i="58"/>
  <c r="J2103" i="58"/>
  <c r="J2102" i="58"/>
  <c r="J2101" i="58"/>
  <c r="J2100" i="58"/>
  <c r="J2099" i="58"/>
  <c r="J2098" i="58"/>
  <c r="J2097" i="58"/>
  <c r="J2096" i="58"/>
  <c r="J2095" i="58"/>
  <c r="J2094" i="58"/>
  <c r="J2093" i="58"/>
  <c r="J2092" i="58"/>
  <c r="J2091" i="58"/>
  <c r="J2090" i="58"/>
  <c r="J2089" i="58"/>
  <c r="J2088" i="58"/>
  <c r="J2087" i="58"/>
  <c r="J2086" i="58"/>
  <c r="J2085" i="58"/>
  <c r="J2084" i="58"/>
  <c r="J2083" i="58"/>
  <c r="J2082" i="58"/>
  <c r="J2081" i="58"/>
  <c r="J2080" i="58"/>
  <c r="J2079" i="58"/>
  <c r="J2078" i="58"/>
  <c r="J2077" i="58"/>
  <c r="J2076" i="58"/>
  <c r="J2075" i="58"/>
  <c r="J2074" i="58"/>
  <c r="J2073" i="58"/>
  <c r="J2072" i="58"/>
  <c r="J2071" i="58"/>
  <c r="J2070" i="58"/>
  <c r="J2069" i="58"/>
  <c r="J2068" i="58"/>
  <c r="J2067" i="58"/>
  <c r="J2066" i="58"/>
  <c r="J2065" i="58"/>
  <c r="J2064" i="58"/>
  <c r="J2063" i="58"/>
  <c r="J2062" i="58"/>
  <c r="J2061" i="58"/>
  <c r="J2060" i="58"/>
  <c r="J2059" i="58"/>
  <c r="J2058" i="58"/>
  <c r="J2057" i="58"/>
  <c r="J2056" i="58"/>
  <c r="J2055" i="58"/>
  <c r="J2054" i="58"/>
  <c r="J2053" i="58"/>
  <c r="J2052" i="58"/>
  <c r="J2051" i="58"/>
  <c r="J2050" i="58"/>
  <c r="J2049" i="58"/>
  <c r="J2048" i="58"/>
  <c r="J2047" i="58"/>
  <c r="J2046" i="58"/>
  <c r="J2045" i="58"/>
  <c r="J2044" i="58"/>
  <c r="J2043" i="58"/>
  <c r="J2042" i="58"/>
  <c r="J2041" i="58"/>
  <c r="J2040" i="58"/>
  <c r="J2039" i="58"/>
  <c r="J2038" i="58"/>
  <c r="J2037" i="58"/>
  <c r="J2036" i="58"/>
  <c r="J2035" i="58"/>
  <c r="J2034" i="58"/>
  <c r="J2033" i="58"/>
  <c r="J2032" i="58"/>
  <c r="J2031" i="58"/>
  <c r="J2030" i="58"/>
  <c r="J2029" i="58"/>
  <c r="J2028" i="58"/>
  <c r="J2027" i="58"/>
  <c r="J2026" i="58"/>
  <c r="J2025" i="58"/>
  <c r="J2024" i="58"/>
  <c r="J2023" i="58"/>
  <c r="J2022" i="58"/>
  <c r="J2021" i="58"/>
  <c r="J2020" i="58"/>
  <c r="J2019" i="58"/>
  <c r="J2018" i="58"/>
  <c r="J2017" i="58"/>
  <c r="J2016" i="58"/>
  <c r="J2015" i="58"/>
  <c r="J2014" i="58"/>
  <c r="J2013" i="58"/>
  <c r="J2012" i="58"/>
  <c r="J2011" i="58"/>
  <c r="J2010" i="58"/>
  <c r="J2009" i="58"/>
  <c r="J2008" i="58"/>
  <c r="J2007" i="58"/>
  <c r="J2006" i="58"/>
  <c r="J2005" i="58"/>
  <c r="J2004" i="58"/>
  <c r="J2003" i="58"/>
  <c r="J2002" i="58"/>
  <c r="J2001" i="58"/>
  <c r="J2000" i="58"/>
  <c r="J1999" i="58"/>
  <c r="J1998" i="58"/>
  <c r="J1997" i="58"/>
  <c r="J1996" i="58"/>
  <c r="J1995" i="58"/>
  <c r="J1994" i="58"/>
  <c r="J1993" i="58"/>
  <c r="J1992" i="58"/>
  <c r="J1991" i="58"/>
  <c r="J1990" i="58"/>
  <c r="J1989" i="58"/>
  <c r="J1988" i="58"/>
  <c r="J1987" i="58"/>
  <c r="J1986" i="58"/>
  <c r="J1985" i="58"/>
  <c r="J1984" i="58"/>
  <c r="J1983" i="58"/>
  <c r="J1982" i="58"/>
  <c r="J1981" i="58"/>
  <c r="J1980" i="58"/>
  <c r="J1979" i="58"/>
  <c r="J1978" i="58"/>
  <c r="J1977" i="58"/>
  <c r="J1976" i="58"/>
  <c r="J1975" i="58"/>
  <c r="J1974" i="58"/>
  <c r="J1973" i="58"/>
  <c r="J1972" i="58"/>
  <c r="J1971" i="58"/>
  <c r="J1970" i="58"/>
  <c r="J1969" i="58"/>
  <c r="J1968" i="58"/>
  <c r="J1967" i="58"/>
  <c r="J1966" i="58"/>
  <c r="J1965" i="58"/>
  <c r="J1964" i="58"/>
  <c r="J1963" i="58"/>
  <c r="J1962" i="58"/>
  <c r="J1961" i="58"/>
  <c r="J1960" i="58"/>
  <c r="J1959" i="58"/>
  <c r="J1958" i="58"/>
  <c r="J1957" i="58"/>
  <c r="J1956" i="58"/>
  <c r="J1955" i="58"/>
  <c r="J1954" i="58"/>
  <c r="J1953" i="58"/>
  <c r="J1952" i="58"/>
  <c r="J1951" i="58"/>
  <c r="J1950" i="58"/>
  <c r="J1949" i="58"/>
  <c r="J1948" i="58"/>
  <c r="J1947" i="58"/>
  <c r="J1946" i="58"/>
  <c r="J1945" i="58"/>
  <c r="J1944" i="58"/>
  <c r="J1943" i="58"/>
  <c r="J1942" i="58"/>
  <c r="J1941" i="58"/>
  <c r="J1940" i="58"/>
  <c r="J1939" i="58"/>
  <c r="J1938" i="58"/>
  <c r="J1937" i="58"/>
  <c r="J1936" i="58"/>
  <c r="J1935" i="58"/>
  <c r="J1934" i="58"/>
  <c r="J1933" i="58"/>
  <c r="J1932" i="58"/>
  <c r="J1931" i="58"/>
  <c r="J1930" i="58"/>
  <c r="J1929" i="58"/>
  <c r="J1928" i="58"/>
  <c r="J1927" i="58"/>
  <c r="J1926" i="58"/>
  <c r="J1925" i="58"/>
  <c r="J1924" i="58"/>
  <c r="J1923" i="58"/>
  <c r="J1922" i="58"/>
  <c r="J1921" i="58"/>
  <c r="J1920" i="58"/>
  <c r="J1919" i="58"/>
  <c r="J1918" i="58"/>
  <c r="J1917" i="58"/>
  <c r="J1916" i="58"/>
  <c r="J1915" i="58"/>
  <c r="J1914" i="58"/>
  <c r="J1913" i="58"/>
  <c r="J1912" i="58"/>
  <c r="J1911" i="58"/>
  <c r="J1910" i="58"/>
  <c r="J1909" i="58"/>
  <c r="J1908" i="58"/>
  <c r="J1907" i="58"/>
  <c r="J1906" i="58"/>
  <c r="J1905" i="58"/>
  <c r="J1904" i="58"/>
  <c r="J1903" i="58"/>
  <c r="J1902" i="58"/>
  <c r="J1901" i="58"/>
  <c r="J1900" i="58"/>
  <c r="J1899" i="58"/>
  <c r="J1898" i="58"/>
  <c r="J1897" i="58"/>
  <c r="J1896" i="58"/>
  <c r="J1895" i="58"/>
  <c r="J1894" i="58"/>
  <c r="J1893" i="58"/>
  <c r="J1892" i="58"/>
  <c r="J1891" i="58"/>
  <c r="J1890" i="58"/>
  <c r="J1889" i="58"/>
  <c r="J1888" i="58"/>
  <c r="J1887" i="58"/>
  <c r="J1886" i="58"/>
  <c r="J1885" i="58"/>
  <c r="J1884" i="58"/>
  <c r="J1883" i="58"/>
  <c r="J1882" i="58"/>
  <c r="J1881" i="58"/>
  <c r="J1880" i="58"/>
  <c r="J1879" i="58"/>
  <c r="J1878" i="58"/>
  <c r="J1877" i="58"/>
  <c r="J1876" i="58"/>
  <c r="J1875" i="58"/>
  <c r="J1874" i="58"/>
  <c r="J1873" i="58"/>
  <c r="J1872" i="58"/>
  <c r="J1871" i="58"/>
  <c r="J1870" i="58"/>
  <c r="J1869" i="58"/>
  <c r="J1868" i="58"/>
  <c r="J1867" i="58"/>
  <c r="J1866" i="58"/>
  <c r="J1865" i="58"/>
  <c r="J1864" i="58"/>
  <c r="J1863" i="58"/>
  <c r="J1862" i="58"/>
  <c r="J1861" i="58"/>
  <c r="J1860" i="58"/>
  <c r="J1859" i="58"/>
  <c r="J1858" i="58"/>
  <c r="J1857" i="58"/>
  <c r="J1856" i="58"/>
  <c r="J1855" i="58"/>
  <c r="J1854" i="58"/>
  <c r="J1853" i="58"/>
  <c r="J1852" i="58"/>
  <c r="J1851" i="58"/>
  <c r="J1850" i="58"/>
  <c r="J1849" i="58"/>
  <c r="J1848" i="58"/>
  <c r="J1847" i="58"/>
  <c r="J1846" i="58"/>
  <c r="J1845" i="58"/>
  <c r="J1844" i="58"/>
  <c r="J1843" i="58"/>
  <c r="J1842" i="58"/>
  <c r="J1841" i="58"/>
  <c r="J1840" i="58"/>
  <c r="J1839" i="58"/>
  <c r="J1838" i="58"/>
  <c r="J1837" i="58"/>
  <c r="J1836" i="58"/>
  <c r="J1835" i="58"/>
  <c r="J1834" i="58"/>
  <c r="J1833" i="58"/>
  <c r="J1832" i="58"/>
  <c r="J1831" i="58"/>
  <c r="J1830" i="58"/>
  <c r="J1829" i="58"/>
  <c r="J1828" i="58"/>
  <c r="J1827" i="58"/>
  <c r="J1826" i="58"/>
  <c r="J1825" i="58"/>
  <c r="J1824" i="58"/>
  <c r="J1823" i="58"/>
  <c r="J1822" i="58"/>
  <c r="J1821" i="58"/>
  <c r="J1820" i="58"/>
  <c r="J1819" i="58"/>
  <c r="J1818" i="58"/>
  <c r="J1817" i="58"/>
  <c r="J1816" i="58"/>
  <c r="J1815" i="58"/>
  <c r="J1814" i="58"/>
  <c r="J1813" i="58"/>
  <c r="J1812" i="58"/>
  <c r="J1811" i="58"/>
  <c r="J1810" i="58"/>
  <c r="J1809" i="58"/>
  <c r="J1808" i="58"/>
  <c r="J1807" i="58"/>
  <c r="J1806" i="58"/>
  <c r="J1805" i="58"/>
  <c r="J1804" i="58"/>
  <c r="J1803" i="58"/>
  <c r="J1802" i="58"/>
  <c r="J1801" i="58"/>
  <c r="J1800" i="58"/>
  <c r="J1799" i="58"/>
  <c r="J1798" i="58"/>
  <c r="J1797" i="58"/>
  <c r="J1796" i="58"/>
  <c r="J1795" i="58"/>
  <c r="J1794" i="58"/>
  <c r="J1793" i="58"/>
  <c r="J1792" i="58"/>
  <c r="J1791" i="58"/>
  <c r="J1790" i="58"/>
  <c r="J1789" i="58"/>
  <c r="J1788" i="58"/>
  <c r="J1787" i="58"/>
  <c r="J1786" i="58"/>
  <c r="J1785" i="58"/>
  <c r="J1784" i="58"/>
  <c r="J1783" i="58"/>
  <c r="J1782" i="58"/>
  <c r="J1781" i="58"/>
  <c r="J1780" i="58"/>
  <c r="J1779" i="58"/>
  <c r="J1778" i="58"/>
  <c r="J1777" i="58"/>
  <c r="J1776" i="58"/>
  <c r="J1775" i="58"/>
  <c r="J1774" i="58"/>
  <c r="J1773" i="58"/>
  <c r="J1772" i="58"/>
  <c r="J1771" i="58"/>
  <c r="J1770" i="58"/>
  <c r="J1769" i="58"/>
  <c r="J1768" i="58"/>
  <c r="J1767" i="58"/>
  <c r="J1766" i="58"/>
  <c r="J1765" i="58"/>
  <c r="J1764" i="58"/>
  <c r="J1763" i="58"/>
  <c r="J1762" i="58"/>
  <c r="J1761" i="58"/>
  <c r="J1760" i="58"/>
  <c r="J1759" i="58"/>
  <c r="J1758" i="58"/>
  <c r="J1757" i="58"/>
  <c r="J1756" i="58"/>
  <c r="J1755" i="58"/>
  <c r="J1754" i="58"/>
  <c r="J1753" i="58"/>
  <c r="J1752" i="58"/>
  <c r="J1751" i="58"/>
  <c r="J1750" i="58"/>
  <c r="J1749" i="58"/>
  <c r="J1748" i="58"/>
  <c r="J1747" i="58"/>
  <c r="J1746" i="58"/>
  <c r="J1745" i="58"/>
  <c r="J1744" i="58"/>
  <c r="J1743" i="58"/>
  <c r="J1742" i="58"/>
  <c r="J1741" i="58"/>
  <c r="J1740" i="58"/>
  <c r="J1739" i="58"/>
  <c r="J1738" i="58"/>
  <c r="J1737" i="58"/>
  <c r="J1736" i="58"/>
  <c r="J1735" i="58"/>
  <c r="J1734" i="58"/>
  <c r="J1733" i="58"/>
  <c r="J1732" i="58"/>
  <c r="J1731" i="58"/>
  <c r="J1730" i="58"/>
  <c r="J1729" i="58"/>
  <c r="J1728" i="58"/>
  <c r="J1727" i="58"/>
  <c r="J1726" i="58"/>
  <c r="J1725" i="58"/>
  <c r="J1724" i="58"/>
  <c r="J1723" i="58"/>
  <c r="J1722" i="58"/>
  <c r="J1721" i="58"/>
  <c r="J1720" i="58"/>
  <c r="J1719" i="58"/>
  <c r="J1718" i="58"/>
  <c r="J1717" i="58"/>
  <c r="J1716" i="58"/>
  <c r="J1715" i="58"/>
  <c r="J1714" i="58"/>
  <c r="J1713" i="58"/>
  <c r="J1712" i="58"/>
  <c r="J1711" i="58"/>
  <c r="J1710" i="58"/>
  <c r="J1709" i="58"/>
  <c r="J1708" i="58"/>
  <c r="J1707" i="58"/>
  <c r="J1706" i="58"/>
  <c r="J1705" i="58"/>
  <c r="J1704" i="58"/>
  <c r="J1703" i="58"/>
  <c r="J1702" i="58"/>
  <c r="J1701" i="58"/>
  <c r="J1700" i="58"/>
  <c r="J1699" i="58"/>
  <c r="J1698" i="58"/>
  <c r="J1697" i="58"/>
  <c r="J1696" i="58"/>
  <c r="J1695" i="58"/>
  <c r="J1694" i="58"/>
  <c r="J1693" i="58"/>
  <c r="J1692" i="58"/>
  <c r="J1691" i="58"/>
  <c r="J1690" i="58"/>
  <c r="J1689" i="58"/>
  <c r="J1688" i="58"/>
  <c r="J1687" i="58"/>
  <c r="J1686" i="58"/>
  <c r="J1685" i="58"/>
  <c r="J1684" i="58"/>
  <c r="J1683" i="58"/>
  <c r="J1682" i="58"/>
  <c r="J1681" i="58"/>
  <c r="J1680" i="58"/>
  <c r="J1679" i="58"/>
  <c r="J1678" i="58"/>
  <c r="J1677" i="58"/>
  <c r="J1676" i="58"/>
  <c r="J1675" i="58"/>
  <c r="J1674" i="58"/>
  <c r="J1673" i="58"/>
  <c r="J1672" i="58"/>
  <c r="J1671" i="58"/>
  <c r="J1670" i="58"/>
  <c r="J1669" i="58"/>
  <c r="J1668" i="58"/>
  <c r="J1667" i="58"/>
  <c r="J1666" i="58"/>
  <c r="J1665" i="58"/>
  <c r="J1664" i="58"/>
  <c r="J1663" i="58"/>
  <c r="J1662" i="58"/>
  <c r="J1661" i="58"/>
  <c r="J1660" i="58"/>
  <c r="J1659" i="58"/>
  <c r="J1658" i="58"/>
  <c r="J1657" i="58"/>
  <c r="J1656" i="58"/>
  <c r="J1655" i="58"/>
  <c r="J1654" i="58"/>
  <c r="J1653" i="58"/>
  <c r="J1652" i="58"/>
  <c r="J1651" i="58"/>
  <c r="J1650" i="58"/>
  <c r="J1649" i="58"/>
  <c r="J1648" i="58"/>
  <c r="J1647" i="58"/>
  <c r="J1646" i="58"/>
  <c r="J1645" i="58"/>
  <c r="J1644" i="58"/>
  <c r="J1643" i="58"/>
  <c r="J1642" i="58"/>
  <c r="J1641" i="58"/>
  <c r="J1640" i="58"/>
  <c r="J1639" i="58"/>
  <c r="J1638" i="58"/>
  <c r="J1637" i="58"/>
  <c r="J1636" i="58"/>
  <c r="J1635" i="58"/>
  <c r="J1634" i="58"/>
  <c r="J1633" i="58"/>
  <c r="J1632" i="58"/>
  <c r="J1631" i="58"/>
  <c r="J1630" i="58"/>
  <c r="J1629" i="58"/>
  <c r="J1628" i="58"/>
  <c r="J1627" i="58"/>
  <c r="J1626" i="58"/>
  <c r="J1625" i="58"/>
  <c r="J1624" i="58"/>
  <c r="J1623" i="58"/>
  <c r="J1622" i="58"/>
  <c r="J1621" i="58"/>
  <c r="J1620" i="58"/>
  <c r="J1619" i="58"/>
  <c r="J1618" i="58"/>
  <c r="J1617" i="58"/>
  <c r="J1616" i="58"/>
  <c r="J1615" i="58"/>
  <c r="J1614" i="58"/>
  <c r="J1613" i="58"/>
  <c r="J1612" i="58"/>
  <c r="J1611" i="58"/>
  <c r="J1610" i="58"/>
  <c r="J1609" i="58"/>
  <c r="J1608" i="58"/>
  <c r="J1607" i="58"/>
  <c r="J1606" i="58"/>
  <c r="J1605" i="58"/>
  <c r="J1604" i="58"/>
  <c r="J1603" i="58"/>
  <c r="J1602" i="58"/>
  <c r="J1601" i="58"/>
  <c r="J1600" i="58"/>
  <c r="J1599" i="58"/>
  <c r="J1598" i="58"/>
  <c r="J1597" i="58"/>
  <c r="J1596" i="58"/>
  <c r="J1595" i="58"/>
  <c r="J1594" i="58"/>
  <c r="J1593" i="58"/>
  <c r="J1592" i="58"/>
  <c r="J1591" i="58"/>
  <c r="J1590" i="58"/>
  <c r="J1589" i="58"/>
  <c r="J1588" i="58"/>
  <c r="J1587" i="58"/>
  <c r="J1586" i="58"/>
  <c r="J1585" i="58"/>
  <c r="J1584" i="58"/>
  <c r="J1583" i="58"/>
  <c r="J1582" i="58"/>
  <c r="J1581" i="58"/>
  <c r="J1580" i="58"/>
  <c r="J1579" i="58"/>
  <c r="J1578" i="58"/>
  <c r="J1577" i="58"/>
  <c r="J1576" i="58"/>
  <c r="J1575" i="58"/>
  <c r="J1574" i="58"/>
  <c r="J1573" i="58"/>
  <c r="J1572" i="58"/>
  <c r="J1571" i="58"/>
  <c r="J1570" i="58"/>
  <c r="J1569" i="58"/>
  <c r="J1568" i="58"/>
  <c r="J1567" i="58"/>
  <c r="J1566" i="58"/>
  <c r="J1565" i="58"/>
  <c r="J1564" i="58"/>
  <c r="J1563" i="58"/>
  <c r="J1562" i="58"/>
  <c r="J1561" i="58"/>
  <c r="J1560" i="58"/>
  <c r="J1559" i="58"/>
  <c r="J1558" i="58"/>
  <c r="J1557" i="58"/>
  <c r="J1556" i="58"/>
  <c r="J1555" i="58"/>
  <c r="J1554" i="58"/>
  <c r="J1553" i="58"/>
  <c r="J1552" i="58"/>
  <c r="J1551" i="58"/>
  <c r="J1550" i="58"/>
  <c r="J1549" i="58"/>
  <c r="J1548" i="58"/>
  <c r="J1547" i="58"/>
  <c r="J1546" i="58"/>
  <c r="J1545" i="58"/>
  <c r="J1544" i="58"/>
  <c r="J1543" i="58"/>
  <c r="J1542" i="58"/>
  <c r="J1541" i="58"/>
  <c r="J1540" i="58"/>
  <c r="J1539" i="58"/>
  <c r="J1538" i="58"/>
  <c r="J1537" i="58"/>
  <c r="J1536" i="58"/>
  <c r="J1535" i="58"/>
  <c r="J1534" i="58"/>
  <c r="J1533" i="58"/>
  <c r="J1532" i="58"/>
  <c r="J1531" i="58"/>
  <c r="J1530" i="58"/>
  <c r="J1529" i="58"/>
  <c r="J1528" i="58"/>
  <c r="J1527" i="58"/>
  <c r="J1526" i="58"/>
  <c r="J1525" i="58"/>
  <c r="J1524" i="58"/>
  <c r="J1523" i="58"/>
  <c r="J1522" i="58"/>
  <c r="J1521" i="58"/>
  <c r="J1520" i="58"/>
  <c r="J1519" i="58"/>
  <c r="J1518" i="58"/>
  <c r="J1517" i="58"/>
  <c r="J1516" i="58"/>
  <c r="J1515" i="58"/>
  <c r="J1514" i="58"/>
  <c r="J1513" i="58"/>
  <c r="J1512" i="58"/>
  <c r="J1511" i="58"/>
  <c r="J1510" i="58"/>
  <c r="J1509" i="58"/>
  <c r="J1508" i="58"/>
  <c r="J1507" i="58"/>
  <c r="J1506" i="58"/>
  <c r="J1505" i="58"/>
  <c r="J1504" i="58"/>
  <c r="J1503" i="58"/>
  <c r="J1502" i="58"/>
  <c r="J1501" i="58"/>
  <c r="J1500" i="58"/>
  <c r="J1499" i="58"/>
  <c r="J1498" i="58"/>
  <c r="J1497" i="58"/>
  <c r="J1496" i="58"/>
  <c r="J1495" i="58"/>
  <c r="J1494" i="58"/>
  <c r="J1493" i="58"/>
  <c r="J1492" i="58"/>
  <c r="J1491" i="58"/>
  <c r="J1490" i="58"/>
  <c r="J1489" i="58"/>
  <c r="J1488" i="58"/>
  <c r="J1487" i="58"/>
  <c r="J1486" i="58"/>
  <c r="J1485" i="58"/>
  <c r="J1484" i="58"/>
  <c r="J1483" i="58"/>
  <c r="J1482" i="58"/>
  <c r="J1481" i="58"/>
  <c r="J1480" i="58"/>
  <c r="J1479" i="58"/>
  <c r="J1478" i="58"/>
  <c r="J1477" i="58"/>
  <c r="J1476" i="58"/>
  <c r="J1475" i="58"/>
  <c r="J1474" i="58"/>
  <c r="J1473" i="58"/>
  <c r="J1472" i="58"/>
  <c r="J1471" i="58"/>
  <c r="J1470" i="58"/>
  <c r="J1469" i="58"/>
  <c r="J1468" i="58"/>
  <c r="J1467" i="58"/>
  <c r="J1466" i="58"/>
  <c r="J1465" i="58"/>
  <c r="J1464" i="58"/>
  <c r="J1463" i="58"/>
  <c r="J1462" i="58"/>
  <c r="J1461" i="58"/>
  <c r="J1460" i="58"/>
  <c r="J1459" i="58"/>
  <c r="J1458" i="58"/>
  <c r="J1457" i="58"/>
  <c r="J1456" i="58"/>
  <c r="J1455" i="58"/>
  <c r="J1454" i="58"/>
  <c r="J1453" i="58"/>
  <c r="J1452" i="58"/>
  <c r="J1451" i="58"/>
  <c r="J1450" i="58"/>
  <c r="J1449" i="58"/>
  <c r="J1448" i="58"/>
  <c r="J1447" i="58"/>
  <c r="J1446" i="58"/>
  <c r="J1445" i="58"/>
  <c r="J1444" i="58"/>
  <c r="J1443" i="58"/>
  <c r="J1442" i="58"/>
  <c r="J1441" i="58"/>
  <c r="J1440" i="58"/>
  <c r="J1439" i="58"/>
  <c r="J1438" i="58"/>
  <c r="J1437" i="58"/>
  <c r="J1436" i="58"/>
  <c r="J1435" i="58"/>
  <c r="J1434" i="58"/>
  <c r="J1433" i="58"/>
  <c r="J1432" i="58"/>
  <c r="J1431" i="58"/>
  <c r="J1430" i="58"/>
  <c r="J1429" i="58"/>
  <c r="J1428" i="58"/>
  <c r="J1427" i="58"/>
  <c r="J1426" i="58"/>
  <c r="J1425" i="58"/>
  <c r="J1424" i="58"/>
  <c r="J1423" i="58"/>
  <c r="J1422" i="58"/>
  <c r="J1421" i="58"/>
  <c r="J1420" i="58"/>
  <c r="J1419" i="58"/>
  <c r="J1418" i="58"/>
  <c r="J1417" i="58"/>
  <c r="J1416" i="58"/>
  <c r="J1415" i="58"/>
  <c r="J1414" i="58"/>
  <c r="J1413" i="58"/>
  <c r="J1412" i="58"/>
  <c r="J1411" i="58"/>
  <c r="J1410" i="58"/>
  <c r="J1409" i="58"/>
  <c r="J1408" i="58"/>
  <c r="J1407" i="58"/>
  <c r="J1406" i="58"/>
  <c r="J1405" i="58"/>
  <c r="J1404" i="58"/>
  <c r="J1403" i="58"/>
  <c r="J1402" i="58"/>
  <c r="J1401" i="58"/>
  <c r="J1400" i="58"/>
  <c r="J1399" i="58"/>
  <c r="J1398" i="58"/>
  <c r="J1397" i="58"/>
  <c r="J1396" i="58"/>
  <c r="J1395" i="58"/>
  <c r="J1394" i="58"/>
  <c r="J1393" i="58"/>
  <c r="J1392" i="58"/>
  <c r="J1391" i="58"/>
  <c r="J1390" i="58"/>
  <c r="J1389" i="58"/>
  <c r="J1388" i="58"/>
  <c r="J1387" i="58"/>
  <c r="J1386" i="58"/>
  <c r="J1385" i="58"/>
  <c r="J1384" i="58"/>
  <c r="J1383" i="58"/>
  <c r="J1382" i="58"/>
  <c r="J1381" i="58"/>
  <c r="J1380" i="58"/>
  <c r="J1379" i="58"/>
  <c r="J1378" i="58"/>
  <c r="J1377" i="58"/>
  <c r="J1376" i="58"/>
  <c r="J1375" i="58"/>
  <c r="J1374" i="58"/>
  <c r="J1373" i="58"/>
  <c r="J1372" i="58"/>
  <c r="J1371" i="58"/>
  <c r="J1370" i="58"/>
  <c r="J1369" i="58"/>
  <c r="J1368" i="58"/>
  <c r="J1367" i="58"/>
  <c r="J1366" i="58"/>
  <c r="J1365" i="58"/>
  <c r="J1364" i="58"/>
  <c r="J1363" i="58"/>
  <c r="J1362" i="58"/>
  <c r="J1361" i="58"/>
  <c r="J1360" i="58"/>
  <c r="J1359" i="58"/>
  <c r="J1358" i="58"/>
  <c r="J1357" i="58"/>
  <c r="J1356" i="58"/>
  <c r="J1355" i="58"/>
  <c r="J1354" i="58"/>
  <c r="J1353" i="58"/>
  <c r="J1352" i="58"/>
  <c r="J1351" i="58"/>
  <c r="J1350" i="58"/>
  <c r="J1349" i="58"/>
  <c r="J1348" i="58"/>
  <c r="J1347" i="58"/>
  <c r="J1346" i="58"/>
  <c r="J1345" i="58"/>
  <c r="J1344" i="58"/>
  <c r="J1343" i="58"/>
  <c r="J1342" i="58"/>
  <c r="J1341" i="58"/>
  <c r="J1340" i="58"/>
  <c r="J1339" i="58"/>
  <c r="J1338" i="58"/>
  <c r="J1337" i="58"/>
  <c r="J1336" i="58"/>
  <c r="J1335" i="58"/>
  <c r="J1334" i="58"/>
  <c r="J1333" i="58"/>
  <c r="J1332" i="58"/>
  <c r="J1331" i="58"/>
  <c r="J1330" i="58"/>
  <c r="J1329" i="58"/>
  <c r="J1328" i="58"/>
  <c r="J1327" i="58"/>
  <c r="J1326" i="58"/>
  <c r="J1325" i="58"/>
  <c r="J1324" i="58"/>
  <c r="J1323" i="58"/>
  <c r="J1322" i="58"/>
  <c r="J1321" i="58"/>
  <c r="J1320" i="58"/>
  <c r="J1319" i="58"/>
  <c r="J1318" i="58"/>
  <c r="J1317" i="58"/>
  <c r="J1316" i="58"/>
  <c r="J1315" i="58"/>
  <c r="J1314" i="58"/>
  <c r="J1313" i="58"/>
  <c r="J1312" i="58"/>
  <c r="J1311" i="58"/>
  <c r="J1310" i="58"/>
  <c r="J1309" i="58"/>
  <c r="J1308" i="58"/>
  <c r="J1307" i="58"/>
  <c r="J1306" i="58"/>
  <c r="J1305" i="58"/>
  <c r="J1304" i="58"/>
  <c r="J1303" i="58"/>
  <c r="J1302" i="58"/>
  <c r="J1301" i="58"/>
  <c r="J1300" i="58"/>
  <c r="J1299" i="58"/>
  <c r="J1298" i="58"/>
  <c r="J1297" i="58"/>
  <c r="J1296" i="58"/>
  <c r="J1295" i="58"/>
  <c r="J1294" i="58"/>
  <c r="J1293" i="58"/>
  <c r="J1292" i="58"/>
  <c r="J1291" i="58"/>
  <c r="J1290" i="58"/>
  <c r="J1289" i="58"/>
  <c r="J1288" i="58"/>
  <c r="J1287" i="58"/>
  <c r="J1286" i="58"/>
  <c r="J1285" i="58"/>
  <c r="J1284" i="58"/>
  <c r="J1283" i="58"/>
  <c r="J1282" i="58"/>
  <c r="J1281" i="58"/>
  <c r="J1280" i="58"/>
  <c r="J1279" i="58"/>
  <c r="J1278" i="58"/>
  <c r="J1277" i="58"/>
  <c r="J1276" i="58"/>
  <c r="J1275" i="58"/>
  <c r="J1274" i="58"/>
  <c r="J1273" i="58"/>
  <c r="J1272" i="58"/>
  <c r="J1271" i="58"/>
  <c r="J1270" i="58"/>
  <c r="J1269" i="58"/>
  <c r="J1268" i="58"/>
  <c r="J1267" i="58"/>
  <c r="J1266" i="58"/>
  <c r="J1265" i="58"/>
  <c r="J1264" i="58"/>
  <c r="J1263" i="58"/>
  <c r="J1262" i="58"/>
  <c r="J1261" i="58"/>
  <c r="J1260" i="58"/>
  <c r="J1259" i="58"/>
  <c r="J1258" i="58"/>
  <c r="J1257" i="58"/>
  <c r="J1256" i="58"/>
  <c r="J1255" i="58"/>
  <c r="J1254" i="58"/>
  <c r="J1253" i="58"/>
  <c r="J1252" i="58"/>
  <c r="J1251" i="58"/>
  <c r="J1250" i="58"/>
  <c r="J1249" i="58"/>
  <c r="J1248" i="58"/>
  <c r="J1247" i="58"/>
  <c r="J1246" i="58"/>
  <c r="J1245" i="58"/>
  <c r="J1244" i="58"/>
  <c r="J1243" i="58"/>
  <c r="J1242" i="58"/>
  <c r="J1241" i="58"/>
  <c r="J1240" i="58"/>
  <c r="J1239" i="58"/>
  <c r="J1238" i="58"/>
  <c r="J1237" i="58"/>
  <c r="J1236" i="58"/>
  <c r="J1235" i="58"/>
  <c r="J1234" i="58"/>
  <c r="J1233" i="58"/>
  <c r="J1232" i="58"/>
  <c r="J1231" i="58"/>
  <c r="J1230" i="58"/>
  <c r="J1229" i="58"/>
  <c r="J1228" i="58"/>
  <c r="J1227" i="58"/>
  <c r="J1226" i="58"/>
  <c r="J1225" i="58"/>
  <c r="J1224" i="58"/>
  <c r="J1223" i="58"/>
  <c r="J1222" i="58"/>
  <c r="J1221" i="58"/>
  <c r="J1220" i="58"/>
  <c r="J1219" i="58"/>
  <c r="J1218" i="58"/>
  <c r="J1217" i="58"/>
  <c r="J1216" i="58"/>
  <c r="J1215" i="58"/>
  <c r="J1214" i="58"/>
  <c r="J1213" i="58"/>
  <c r="J1212" i="58"/>
  <c r="J1211" i="58"/>
  <c r="J1210" i="58"/>
  <c r="J1209" i="58"/>
  <c r="J1208" i="58"/>
  <c r="J1207" i="58"/>
  <c r="J1206" i="58"/>
  <c r="J1205" i="58"/>
  <c r="J1204" i="58"/>
  <c r="J1203" i="58"/>
  <c r="J1202" i="58"/>
  <c r="J1201" i="58"/>
  <c r="J1200" i="58"/>
  <c r="J1199" i="58"/>
  <c r="J1198" i="58"/>
  <c r="J1197" i="58"/>
  <c r="J1196" i="58"/>
  <c r="J1195" i="58"/>
  <c r="J1194" i="58"/>
  <c r="J1193" i="58"/>
  <c r="J1192" i="58"/>
  <c r="J1191" i="58"/>
  <c r="J1190" i="58"/>
  <c r="J1189" i="58"/>
  <c r="J1188" i="58"/>
  <c r="J1187" i="58"/>
  <c r="J1186" i="58"/>
  <c r="J1185" i="58"/>
  <c r="J1184" i="58"/>
  <c r="J1183" i="58"/>
  <c r="J1182" i="58"/>
  <c r="J1181" i="58"/>
  <c r="J1180" i="58"/>
  <c r="J1179" i="58"/>
  <c r="J1178" i="58"/>
  <c r="J1177" i="58"/>
  <c r="J1176" i="58"/>
  <c r="J1175" i="58"/>
  <c r="J1174" i="58"/>
  <c r="J1173" i="58"/>
  <c r="J1172" i="58"/>
  <c r="J1171" i="58"/>
  <c r="J1170" i="58"/>
  <c r="J1169" i="58"/>
  <c r="J1168" i="58"/>
  <c r="J1167" i="58"/>
  <c r="J1166" i="58"/>
  <c r="J1165" i="58"/>
  <c r="J1164" i="58"/>
  <c r="J1163" i="58"/>
  <c r="J1162" i="58"/>
  <c r="J1161" i="58"/>
  <c r="J1160" i="58"/>
  <c r="J1159" i="58"/>
  <c r="J1158" i="58"/>
  <c r="J1157" i="58"/>
  <c r="J1156" i="58"/>
  <c r="J1155" i="58"/>
  <c r="J1154" i="58"/>
  <c r="J1153" i="58"/>
  <c r="J1152" i="58"/>
  <c r="J1151" i="58"/>
  <c r="J1150" i="58"/>
  <c r="J1149" i="58"/>
  <c r="J1148" i="58"/>
  <c r="J1147" i="58"/>
  <c r="J1146" i="58"/>
  <c r="J1145" i="58"/>
  <c r="J1144" i="58"/>
  <c r="J1143" i="58"/>
  <c r="J1142" i="58"/>
  <c r="J1141" i="58"/>
  <c r="J1140" i="58"/>
  <c r="J1139" i="58"/>
  <c r="J1138" i="58"/>
  <c r="J1137" i="58"/>
  <c r="J1136" i="58"/>
  <c r="J1135" i="58"/>
  <c r="J1134" i="58"/>
  <c r="J1133" i="58"/>
  <c r="J1132" i="58"/>
  <c r="J1131" i="58"/>
  <c r="J1130" i="58"/>
  <c r="J1129" i="58"/>
  <c r="J1128" i="58"/>
  <c r="J1127" i="58"/>
  <c r="J1126" i="58"/>
  <c r="J1125" i="58"/>
  <c r="J1124" i="58"/>
  <c r="J1123" i="58"/>
  <c r="J1122" i="58"/>
  <c r="J1121" i="58"/>
  <c r="J1120" i="58"/>
  <c r="J1119" i="58"/>
  <c r="J1118" i="58"/>
  <c r="J1117" i="58"/>
  <c r="J1116" i="58"/>
  <c r="J1115" i="58"/>
  <c r="J1114" i="58"/>
  <c r="J1113" i="58"/>
  <c r="J1112" i="58"/>
  <c r="J1111" i="58"/>
  <c r="J1110" i="58"/>
  <c r="J1109" i="58"/>
  <c r="J1108" i="58"/>
  <c r="J1107" i="58"/>
  <c r="J1106" i="58"/>
  <c r="J1105" i="58"/>
  <c r="J1104" i="58"/>
  <c r="J1103" i="58"/>
  <c r="J1102" i="58"/>
  <c r="J1101" i="58"/>
  <c r="J1100" i="58"/>
  <c r="J1099" i="58"/>
  <c r="J1098" i="58"/>
  <c r="J1097" i="58"/>
  <c r="J1096" i="58"/>
  <c r="J1095" i="58"/>
  <c r="J1094" i="58"/>
  <c r="J1093" i="58"/>
  <c r="J1092" i="58"/>
  <c r="J1091" i="58"/>
  <c r="J1090" i="58"/>
  <c r="J1089" i="58"/>
  <c r="J1088" i="58"/>
  <c r="J1087" i="58"/>
  <c r="J1086" i="58"/>
  <c r="J1085" i="58"/>
  <c r="J1084" i="58"/>
  <c r="J1083" i="58"/>
  <c r="J1082" i="58"/>
  <c r="J1081" i="58"/>
  <c r="J1080" i="58"/>
  <c r="J1079" i="58"/>
  <c r="J1078" i="58"/>
  <c r="J1077" i="58"/>
  <c r="J1076" i="58"/>
  <c r="J1075" i="58"/>
  <c r="J1074" i="58"/>
  <c r="J1073" i="58"/>
  <c r="J1072" i="58"/>
  <c r="J1071" i="58"/>
  <c r="J1070" i="58"/>
  <c r="J1069" i="58"/>
  <c r="J1068" i="58"/>
  <c r="J1067" i="58"/>
  <c r="J1066" i="58"/>
  <c r="J1065" i="58"/>
  <c r="J1064" i="58"/>
  <c r="J1063" i="58"/>
  <c r="J1062" i="58"/>
  <c r="J1061" i="58"/>
  <c r="J1060" i="58"/>
  <c r="J1059" i="58"/>
  <c r="J1058" i="58"/>
  <c r="J1057" i="58"/>
  <c r="J1056" i="58"/>
  <c r="J1055" i="58"/>
  <c r="J1054" i="58"/>
  <c r="J1053" i="58"/>
  <c r="J1052" i="58"/>
  <c r="J1051" i="58"/>
  <c r="J1050" i="58"/>
  <c r="J1049" i="58"/>
  <c r="J1048" i="58"/>
  <c r="J1047" i="58"/>
  <c r="J1046" i="58"/>
  <c r="J1045" i="58"/>
  <c r="J1044" i="58"/>
  <c r="J1043" i="58"/>
  <c r="J1042" i="58"/>
  <c r="J1041" i="58"/>
  <c r="J1040" i="58"/>
  <c r="J1039" i="58"/>
  <c r="J1038" i="58"/>
  <c r="J1037" i="58"/>
  <c r="J1036" i="58"/>
  <c r="J1035" i="58"/>
  <c r="J1034" i="58"/>
  <c r="J1033" i="58"/>
  <c r="J1032" i="58"/>
  <c r="J1031" i="58"/>
  <c r="J1030" i="58"/>
  <c r="J1029" i="58"/>
  <c r="J1028" i="58"/>
  <c r="J1027" i="58"/>
  <c r="J1026" i="58"/>
  <c r="J1025" i="58"/>
  <c r="J1024" i="58"/>
  <c r="J1023" i="58"/>
  <c r="J1022" i="58"/>
  <c r="J1021" i="58"/>
  <c r="J1020" i="58"/>
  <c r="J1019" i="58"/>
  <c r="J1018" i="58"/>
  <c r="J1017" i="58"/>
  <c r="J1016" i="58"/>
  <c r="J1015" i="58"/>
  <c r="J1014" i="58"/>
  <c r="J1013" i="58"/>
  <c r="J1012" i="58"/>
  <c r="J1011" i="58"/>
  <c r="J1010" i="58"/>
  <c r="J1009" i="58"/>
  <c r="J1008" i="58"/>
  <c r="J1007" i="58"/>
  <c r="J1006" i="58"/>
  <c r="J1005" i="58"/>
  <c r="J1004" i="58"/>
  <c r="J1003" i="58"/>
  <c r="J1002" i="58"/>
  <c r="J1001" i="58"/>
  <c r="J1000" i="58"/>
  <c r="J999" i="58"/>
  <c r="J998" i="58"/>
  <c r="J997" i="58"/>
  <c r="J996" i="58"/>
  <c r="J995" i="58"/>
  <c r="J994" i="58"/>
  <c r="J993" i="58"/>
  <c r="J992" i="58"/>
  <c r="J991" i="58"/>
  <c r="J990" i="58"/>
  <c r="J989" i="58"/>
  <c r="J988" i="58"/>
  <c r="J987" i="58"/>
  <c r="J986" i="58"/>
  <c r="J985" i="58"/>
  <c r="J984" i="58"/>
  <c r="J983" i="58"/>
  <c r="J982" i="58"/>
  <c r="J981" i="58"/>
  <c r="J980" i="58"/>
  <c r="J979" i="58"/>
  <c r="J978" i="58"/>
  <c r="J977" i="58"/>
  <c r="J976" i="58"/>
  <c r="J975" i="58"/>
  <c r="J974" i="58"/>
  <c r="J973" i="58"/>
  <c r="J972" i="58"/>
  <c r="J971" i="58"/>
  <c r="J970" i="58"/>
  <c r="J969" i="58"/>
  <c r="J968" i="58"/>
  <c r="J967" i="58"/>
  <c r="J966" i="58"/>
  <c r="J965" i="58"/>
  <c r="J964" i="58"/>
  <c r="J963" i="58"/>
  <c r="J962" i="58"/>
  <c r="J961" i="58"/>
  <c r="J960" i="58"/>
  <c r="J959" i="58"/>
  <c r="J958" i="58"/>
  <c r="J957" i="58"/>
  <c r="J956" i="58"/>
  <c r="J955" i="58"/>
  <c r="J954" i="58"/>
  <c r="J953" i="58"/>
  <c r="J952" i="58"/>
  <c r="J951" i="58"/>
  <c r="J950" i="58"/>
  <c r="J949" i="58"/>
  <c r="J948" i="58"/>
  <c r="J947" i="58"/>
  <c r="J946" i="58"/>
  <c r="J945" i="58"/>
  <c r="J944" i="58"/>
  <c r="J943" i="58"/>
  <c r="J942" i="58"/>
  <c r="J941" i="58"/>
  <c r="J940" i="58"/>
  <c r="J939" i="58"/>
  <c r="J938" i="58"/>
  <c r="J937" i="58"/>
  <c r="J936" i="58"/>
  <c r="J935" i="58"/>
  <c r="J934" i="58"/>
  <c r="J933" i="58"/>
  <c r="J932" i="58"/>
  <c r="J931" i="58"/>
  <c r="J930" i="58"/>
  <c r="J929" i="58"/>
  <c r="J928" i="58"/>
  <c r="J927" i="58"/>
  <c r="J926" i="58"/>
  <c r="J925" i="58"/>
  <c r="J924" i="58"/>
  <c r="J923" i="58"/>
  <c r="J922" i="58"/>
  <c r="J921" i="58"/>
  <c r="J920" i="58"/>
  <c r="J919" i="58"/>
  <c r="J918" i="58"/>
  <c r="J917" i="58"/>
  <c r="J916" i="58"/>
  <c r="J915" i="58"/>
  <c r="J914" i="58"/>
  <c r="J913" i="58"/>
  <c r="J912" i="58"/>
  <c r="J911" i="58"/>
  <c r="J910" i="58"/>
  <c r="J909" i="58"/>
  <c r="J908" i="58"/>
  <c r="J907" i="58"/>
  <c r="J906" i="58"/>
  <c r="J905" i="58"/>
  <c r="J904" i="58"/>
  <c r="J903" i="58"/>
  <c r="J902" i="58"/>
  <c r="J901" i="58"/>
  <c r="J900" i="58"/>
  <c r="J899" i="58"/>
  <c r="J898" i="58"/>
  <c r="J897" i="58"/>
  <c r="J896" i="58"/>
  <c r="J895" i="58"/>
  <c r="J894" i="58"/>
  <c r="J893" i="58"/>
  <c r="J892" i="58"/>
  <c r="J891" i="58"/>
  <c r="J890" i="58"/>
  <c r="J889" i="58"/>
  <c r="J888" i="58"/>
  <c r="J887" i="58"/>
  <c r="J886" i="58"/>
  <c r="J885" i="58"/>
  <c r="J884" i="58"/>
  <c r="J883" i="58"/>
  <c r="J882" i="58"/>
  <c r="J881" i="58"/>
  <c r="J880" i="58"/>
  <c r="J879" i="58"/>
  <c r="J878" i="58"/>
  <c r="J877" i="58"/>
  <c r="J876" i="58"/>
  <c r="J875" i="58"/>
  <c r="J874" i="58"/>
  <c r="J873" i="58"/>
  <c r="J872" i="58"/>
  <c r="J871" i="58"/>
  <c r="J870" i="58"/>
  <c r="J869" i="58"/>
  <c r="J868" i="58"/>
  <c r="J867" i="58"/>
  <c r="J866" i="58"/>
  <c r="J865" i="58"/>
  <c r="J864" i="58"/>
  <c r="J863" i="58"/>
  <c r="J862" i="58"/>
  <c r="J861" i="58"/>
  <c r="J860" i="58"/>
  <c r="J859" i="58"/>
  <c r="J858" i="58"/>
  <c r="J857" i="58"/>
  <c r="J856" i="58"/>
  <c r="J855" i="58"/>
  <c r="J854" i="58"/>
  <c r="J853" i="58"/>
  <c r="J852" i="58"/>
  <c r="J851" i="58"/>
  <c r="J850" i="58"/>
  <c r="J849" i="58"/>
  <c r="J848" i="58"/>
  <c r="J847" i="58"/>
  <c r="J846" i="58"/>
  <c r="J845" i="58"/>
  <c r="J844" i="58"/>
  <c r="J843" i="58"/>
  <c r="J842" i="58"/>
  <c r="J841" i="58"/>
  <c r="J840" i="58"/>
  <c r="J839" i="58"/>
  <c r="J838" i="58"/>
  <c r="J837" i="58"/>
  <c r="J836" i="58"/>
  <c r="J835" i="58"/>
  <c r="J834" i="58"/>
  <c r="J833" i="58"/>
  <c r="J832" i="58"/>
  <c r="J831" i="58"/>
  <c r="J830" i="58"/>
  <c r="J829" i="58"/>
  <c r="J828" i="58"/>
  <c r="J827" i="58"/>
  <c r="J826" i="58"/>
  <c r="J825" i="58"/>
  <c r="J824" i="58"/>
  <c r="J823" i="58"/>
  <c r="J822" i="58"/>
  <c r="J821" i="58"/>
  <c r="J820" i="58"/>
  <c r="J819" i="58"/>
  <c r="J818" i="58"/>
  <c r="J817" i="58"/>
  <c r="J816" i="58"/>
  <c r="J815" i="58"/>
  <c r="J814" i="58"/>
  <c r="J813" i="58"/>
  <c r="J812" i="58"/>
  <c r="J811" i="58"/>
  <c r="J810" i="58"/>
  <c r="J809" i="58"/>
  <c r="J808" i="58"/>
  <c r="J807" i="58"/>
  <c r="J806" i="58"/>
  <c r="J805" i="58"/>
  <c r="J804" i="58"/>
  <c r="J803" i="58"/>
  <c r="J802" i="58"/>
  <c r="J801" i="58"/>
  <c r="J800" i="58"/>
  <c r="J799" i="58"/>
  <c r="J798" i="58"/>
  <c r="J797" i="58"/>
  <c r="J796" i="58"/>
  <c r="J795" i="58"/>
  <c r="J794" i="58"/>
  <c r="J793" i="58"/>
  <c r="J792" i="58"/>
  <c r="J791" i="58"/>
  <c r="J790" i="58"/>
  <c r="J789" i="58"/>
  <c r="J788" i="58"/>
  <c r="J787" i="58"/>
  <c r="J786" i="58"/>
  <c r="J785" i="58"/>
  <c r="J784" i="58"/>
  <c r="J783" i="58"/>
  <c r="J782" i="58"/>
  <c r="J781" i="58"/>
  <c r="J780" i="58"/>
  <c r="J779" i="58"/>
  <c r="J778" i="58"/>
  <c r="J777" i="58"/>
  <c r="J776" i="58"/>
  <c r="J775" i="58"/>
  <c r="J774" i="58"/>
  <c r="J773" i="58"/>
  <c r="J772" i="58"/>
  <c r="J771" i="58"/>
  <c r="J770" i="58"/>
  <c r="J769" i="58"/>
  <c r="J768" i="58"/>
  <c r="J767" i="58"/>
  <c r="J766" i="58"/>
  <c r="J765" i="58"/>
  <c r="J764" i="58"/>
  <c r="J763" i="58"/>
  <c r="J762" i="58"/>
  <c r="J761" i="58"/>
  <c r="J760" i="58"/>
  <c r="J759" i="58"/>
  <c r="J758" i="58"/>
  <c r="J757" i="58"/>
  <c r="J756" i="58"/>
  <c r="J755" i="58"/>
  <c r="J754" i="58"/>
  <c r="J753" i="58"/>
  <c r="J752" i="58"/>
  <c r="J751" i="58"/>
  <c r="J750" i="58"/>
  <c r="J749" i="58"/>
  <c r="J748" i="58"/>
  <c r="J747" i="58"/>
  <c r="J746" i="58"/>
  <c r="J745" i="58"/>
  <c r="J744" i="58"/>
  <c r="J743" i="58"/>
  <c r="J742" i="58"/>
  <c r="J741" i="58"/>
  <c r="J740" i="58"/>
  <c r="J739" i="58"/>
  <c r="J738" i="58"/>
  <c r="J737" i="58"/>
  <c r="J736" i="58"/>
  <c r="J735" i="58"/>
  <c r="J734" i="58"/>
  <c r="J733" i="58"/>
  <c r="J732" i="58"/>
  <c r="J731" i="58"/>
  <c r="J730" i="58"/>
  <c r="J729" i="58"/>
  <c r="J728" i="58"/>
  <c r="J727" i="58"/>
  <c r="J726" i="58"/>
  <c r="J725" i="58"/>
  <c r="J724" i="58"/>
  <c r="J723" i="58"/>
  <c r="J722" i="58"/>
  <c r="J721" i="58"/>
  <c r="J720" i="58"/>
  <c r="J719" i="58"/>
  <c r="J718" i="58"/>
  <c r="J717" i="58"/>
  <c r="J716" i="58"/>
  <c r="J715" i="58"/>
  <c r="J714" i="58"/>
  <c r="J713" i="58"/>
  <c r="J712" i="58"/>
  <c r="J711" i="58"/>
  <c r="J710" i="58"/>
  <c r="J709" i="58"/>
  <c r="J708" i="58"/>
  <c r="J707" i="58"/>
  <c r="J706" i="58"/>
  <c r="J705" i="58"/>
  <c r="J704" i="58"/>
  <c r="J703" i="58"/>
  <c r="J702" i="58"/>
  <c r="J701" i="58"/>
  <c r="J700" i="58"/>
  <c r="J699" i="58"/>
  <c r="J698" i="58"/>
  <c r="J697" i="58"/>
  <c r="J696" i="58"/>
  <c r="J695" i="58"/>
  <c r="J694" i="58"/>
  <c r="J693" i="58"/>
  <c r="J692" i="58"/>
  <c r="J691" i="58"/>
  <c r="J690" i="58"/>
  <c r="J689" i="58"/>
  <c r="J688" i="58"/>
  <c r="J687" i="58"/>
  <c r="J686" i="58"/>
  <c r="J685" i="58"/>
  <c r="J684" i="58"/>
  <c r="J683" i="58"/>
  <c r="J682" i="58"/>
  <c r="J681" i="58"/>
  <c r="J680" i="58"/>
  <c r="J679" i="58"/>
  <c r="J678" i="58"/>
  <c r="J677" i="58"/>
  <c r="J676" i="58"/>
  <c r="J675" i="58"/>
  <c r="J674" i="58"/>
  <c r="J673" i="58"/>
  <c r="J672" i="58"/>
  <c r="J671" i="58"/>
  <c r="J670" i="58"/>
  <c r="J669" i="58"/>
  <c r="J668" i="58"/>
  <c r="J667" i="58"/>
  <c r="J666" i="58"/>
  <c r="J665" i="58"/>
  <c r="J664" i="58"/>
  <c r="J663" i="58"/>
  <c r="J662" i="58"/>
  <c r="J661" i="58"/>
  <c r="J660" i="58"/>
  <c r="J659" i="58"/>
  <c r="J658" i="58"/>
  <c r="J657" i="58"/>
  <c r="J656" i="58"/>
  <c r="J655" i="58"/>
  <c r="J654" i="58"/>
  <c r="J653" i="58"/>
  <c r="J652" i="58"/>
  <c r="J651" i="58"/>
  <c r="J650" i="58"/>
  <c r="J649" i="58"/>
  <c r="J648" i="58"/>
  <c r="J647" i="58"/>
  <c r="J646" i="58"/>
  <c r="J645" i="58"/>
  <c r="J644" i="58"/>
  <c r="J643" i="58"/>
  <c r="J642" i="58"/>
  <c r="J641" i="58"/>
  <c r="J640" i="58"/>
  <c r="J639" i="58"/>
  <c r="J638" i="58"/>
  <c r="J637" i="58"/>
  <c r="J636" i="58"/>
  <c r="J635" i="58"/>
  <c r="J634" i="58"/>
  <c r="J633" i="58"/>
  <c r="J632" i="58"/>
  <c r="J631" i="58"/>
  <c r="J630" i="58"/>
  <c r="J629" i="58"/>
  <c r="J628" i="58"/>
  <c r="J627" i="58"/>
  <c r="J626" i="58"/>
  <c r="J625" i="58"/>
  <c r="J624" i="58"/>
  <c r="J623" i="58"/>
  <c r="J622" i="58"/>
  <c r="J621" i="58"/>
  <c r="J620" i="58"/>
  <c r="J619" i="58"/>
  <c r="J618" i="58"/>
  <c r="J617" i="58"/>
  <c r="J616" i="58"/>
  <c r="J615" i="58"/>
  <c r="J614" i="58"/>
  <c r="J613" i="58"/>
  <c r="J612" i="58"/>
  <c r="J611" i="58"/>
  <c r="J610" i="58"/>
  <c r="J609" i="58"/>
  <c r="J608" i="58"/>
  <c r="J607" i="58"/>
  <c r="J606" i="58"/>
  <c r="J605" i="58"/>
  <c r="J604" i="58"/>
  <c r="J603" i="58"/>
  <c r="J602" i="58"/>
  <c r="J601" i="58"/>
  <c r="J600" i="58"/>
  <c r="J599" i="58"/>
  <c r="J598" i="58"/>
  <c r="J597" i="58"/>
  <c r="J596" i="58"/>
  <c r="J595" i="58"/>
  <c r="J594" i="58"/>
  <c r="J593" i="58"/>
  <c r="J592" i="58"/>
  <c r="J591" i="58"/>
  <c r="J590" i="58"/>
  <c r="J589" i="58"/>
  <c r="J588" i="58"/>
  <c r="J587" i="58"/>
  <c r="J586" i="58"/>
  <c r="J585" i="58"/>
  <c r="J584" i="58"/>
  <c r="J583" i="58"/>
  <c r="J582" i="58"/>
  <c r="J581" i="58"/>
  <c r="J580" i="58"/>
  <c r="J579" i="58"/>
  <c r="J578" i="58"/>
  <c r="J577" i="58"/>
  <c r="J576" i="58"/>
  <c r="J575" i="58"/>
  <c r="J574" i="58"/>
  <c r="J573" i="58"/>
  <c r="J572" i="58"/>
  <c r="J571" i="58"/>
  <c r="J570" i="58"/>
  <c r="J569" i="58"/>
  <c r="J568" i="58"/>
  <c r="J567" i="58"/>
  <c r="J566" i="58"/>
  <c r="J565" i="58"/>
  <c r="J564" i="58"/>
  <c r="J563" i="58"/>
  <c r="J562" i="58"/>
  <c r="J561" i="58"/>
  <c r="J560" i="58"/>
  <c r="J559" i="58"/>
  <c r="J558" i="58"/>
  <c r="J557" i="58"/>
  <c r="J556" i="58"/>
  <c r="J555" i="58"/>
  <c r="J554" i="58"/>
  <c r="J553" i="58"/>
  <c r="J552" i="58"/>
  <c r="J551" i="58"/>
  <c r="J550" i="58"/>
  <c r="J549" i="58"/>
  <c r="J548" i="58"/>
  <c r="J547" i="58"/>
  <c r="J546" i="58"/>
  <c r="J545" i="58"/>
  <c r="J544" i="58"/>
  <c r="J543" i="58"/>
  <c r="J542" i="58"/>
  <c r="J541" i="58"/>
  <c r="J540" i="58"/>
  <c r="J539" i="58"/>
  <c r="J538" i="58"/>
  <c r="J537" i="58"/>
  <c r="J536" i="58"/>
  <c r="J535" i="58"/>
  <c r="J534" i="58"/>
  <c r="J533" i="58"/>
  <c r="J532" i="58"/>
  <c r="J531" i="58"/>
  <c r="J530" i="58"/>
  <c r="J529" i="58"/>
  <c r="J528" i="58"/>
  <c r="J527" i="58"/>
  <c r="J526" i="58"/>
  <c r="J525" i="58"/>
  <c r="J524" i="58"/>
  <c r="J523" i="58"/>
  <c r="J522" i="58"/>
  <c r="J521" i="58"/>
  <c r="J520" i="58"/>
  <c r="J519" i="58"/>
  <c r="J518" i="58"/>
  <c r="J517" i="58"/>
  <c r="J516" i="58"/>
  <c r="J515" i="58"/>
  <c r="J514" i="58"/>
  <c r="J513" i="58"/>
  <c r="J512" i="58"/>
  <c r="J511" i="58"/>
  <c r="J510" i="58"/>
  <c r="J509" i="58"/>
  <c r="J508" i="58"/>
  <c r="J507" i="58"/>
  <c r="J506" i="58"/>
  <c r="J505" i="58"/>
  <c r="J504" i="58"/>
  <c r="J503" i="58"/>
  <c r="J502" i="58"/>
  <c r="J501" i="58"/>
  <c r="J500" i="58"/>
  <c r="J499" i="58"/>
  <c r="J498" i="58"/>
  <c r="J497" i="58"/>
  <c r="J496" i="58"/>
  <c r="J495" i="58"/>
  <c r="J494" i="58"/>
  <c r="J493" i="58"/>
  <c r="J492" i="58"/>
  <c r="J491" i="58"/>
  <c r="J490" i="58"/>
  <c r="J489" i="58"/>
  <c r="J488" i="58"/>
  <c r="J487" i="58"/>
  <c r="J486" i="58"/>
  <c r="J485" i="58"/>
  <c r="J484" i="58"/>
  <c r="J483" i="58"/>
  <c r="J482" i="58"/>
  <c r="J481" i="58"/>
  <c r="J480" i="58"/>
  <c r="J479" i="58"/>
  <c r="J478" i="58"/>
  <c r="J477" i="58"/>
  <c r="J476" i="58"/>
  <c r="J475" i="58"/>
  <c r="J474" i="58"/>
  <c r="J473" i="58"/>
  <c r="J472" i="58"/>
  <c r="J471" i="58"/>
  <c r="J470" i="58"/>
  <c r="J469" i="58"/>
  <c r="J468" i="58"/>
  <c r="J467" i="58"/>
  <c r="J466" i="58"/>
  <c r="J465" i="58"/>
  <c r="J464" i="58"/>
  <c r="J463" i="58"/>
  <c r="J462" i="58"/>
  <c r="J461" i="58"/>
  <c r="J460" i="58"/>
  <c r="J459" i="58"/>
  <c r="J458" i="58"/>
  <c r="J457" i="58"/>
  <c r="J456" i="58"/>
  <c r="J455" i="58"/>
  <c r="J454" i="58"/>
  <c r="J453" i="58"/>
  <c r="J452" i="58"/>
  <c r="J451" i="58"/>
  <c r="J450" i="58"/>
  <c r="J449" i="58"/>
  <c r="J448" i="58"/>
  <c r="J447" i="58"/>
  <c r="J446" i="58"/>
  <c r="J445" i="58"/>
  <c r="J444" i="58"/>
  <c r="J443" i="58"/>
  <c r="J442" i="58"/>
  <c r="J441" i="58"/>
  <c r="J440" i="58"/>
  <c r="J439" i="58"/>
  <c r="J438" i="58"/>
  <c r="J437" i="58"/>
  <c r="J436" i="58"/>
  <c r="J435" i="58"/>
  <c r="J434" i="58"/>
  <c r="J433" i="58"/>
  <c r="J432" i="58"/>
  <c r="J431" i="58"/>
  <c r="J430" i="58"/>
  <c r="J429" i="58"/>
  <c r="J428" i="58"/>
  <c r="J427" i="58"/>
  <c r="J426" i="58"/>
  <c r="J425" i="58"/>
  <c r="J424" i="58"/>
  <c r="J423" i="58"/>
  <c r="J422" i="58"/>
  <c r="J421" i="58"/>
  <c r="J420" i="58"/>
  <c r="J419" i="58"/>
  <c r="J418" i="58"/>
  <c r="J417" i="58"/>
  <c r="J416" i="58"/>
  <c r="J415" i="58"/>
  <c r="J414" i="58"/>
  <c r="J413" i="58"/>
  <c r="J412" i="58"/>
  <c r="J411" i="58"/>
  <c r="J410" i="58"/>
  <c r="J409" i="58"/>
  <c r="J408" i="58"/>
  <c r="J407" i="58"/>
  <c r="J406" i="58"/>
  <c r="J405" i="58"/>
  <c r="J404" i="58"/>
  <c r="J403" i="58"/>
  <c r="J402" i="58"/>
  <c r="J401" i="58"/>
  <c r="J400" i="58"/>
  <c r="J399" i="58"/>
  <c r="J398" i="58"/>
  <c r="J397" i="58"/>
  <c r="J396" i="58"/>
  <c r="J395" i="58"/>
  <c r="J394" i="58"/>
  <c r="J393" i="58"/>
  <c r="J392" i="58"/>
  <c r="J391" i="58"/>
  <c r="J390" i="58"/>
  <c r="J389" i="58"/>
  <c r="J388" i="58"/>
  <c r="J387" i="58"/>
  <c r="J386" i="58"/>
  <c r="J385" i="58"/>
  <c r="J384" i="58"/>
  <c r="J383" i="58"/>
  <c r="J382" i="58"/>
  <c r="J381" i="58"/>
  <c r="J380" i="58"/>
  <c r="J379" i="58"/>
  <c r="J378" i="58"/>
  <c r="J377" i="58"/>
  <c r="J376" i="58"/>
  <c r="J375" i="58"/>
  <c r="J374" i="58"/>
  <c r="J373" i="58"/>
  <c r="J372" i="58"/>
  <c r="J371" i="58"/>
  <c r="J370" i="58"/>
  <c r="J369" i="58"/>
  <c r="J368" i="58"/>
  <c r="J367" i="58"/>
  <c r="J366" i="58"/>
  <c r="J365" i="58"/>
  <c r="J364" i="58"/>
  <c r="J363" i="58"/>
  <c r="J362" i="58"/>
  <c r="J361" i="58"/>
  <c r="J360" i="58"/>
  <c r="J359" i="58"/>
  <c r="J358" i="58"/>
  <c r="J357" i="58"/>
  <c r="J356" i="58"/>
  <c r="J355" i="58"/>
  <c r="J354" i="58"/>
  <c r="J353" i="58"/>
  <c r="J352" i="58"/>
  <c r="J351" i="58"/>
  <c r="J350" i="58"/>
  <c r="J349" i="58"/>
  <c r="J348" i="58"/>
  <c r="J347" i="58"/>
  <c r="J346" i="58"/>
  <c r="J345" i="58"/>
  <c r="J344" i="58"/>
  <c r="J343" i="58"/>
  <c r="J342" i="58"/>
  <c r="J341" i="58"/>
  <c r="J340" i="58"/>
  <c r="J339" i="58"/>
  <c r="J338" i="58"/>
  <c r="J337" i="58"/>
  <c r="J336" i="58"/>
  <c r="J335" i="58"/>
  <c r="J334" i="58"/>
  <c r="J333" i="58"/>
  <c r="J332" i="58"/>
  <c r="J331" i="58"/>
  <c r="J330" i="58"/>
  <c r="J329" i="58"/>
  <c r="J328" i="58"/>
  <c r="J327" i="58"/>
  <c r="J326" i="58"/>
  <c r="J325" i="58"/>
  <c r="J324" i="58"/>
  <c r="J323" i="58"/>
  <c r="J322" i="58"/>
  <c r="J321" i="58"/>
  <c r="J320" i="58"/>
  <c r="J319" i="58"/>
  <c r="J318" i="58"/>
  <c r="J317" i="58"/>
  <c r="J316" i="58"/>
  <c r="J315" i="58"/>
  <c r="J314" i="58"/>
  <c r="J313" i="58"/>
  <c r="J312" i="58"/>
  <c r="J311" i="58"/>
  <c r="J310" i="58"/>
  <c r="J309" i="58"/>
  <c r="J308" i="58"/>
  <c r="J307" i="58"/>
  <c r="J306" i="58"/>
  <c r="J305" i="58"/>
  <c r="J304" i="58"/>
  <c r="J303" i="58"/>
  <c r="J302" i="58"/>
  <c r="J301" i="58"/>
  <c r="J300" i="58"/>
  <c r="J299" i="58"/>
  <c r="J298" i="58"/>
  <c r="J297" i="58"/>
  <c r="J296" i="58"/>
  <c r="J295" i="58"/>
  <c r="J294" i="58"/>
  <c r="J293" i="58"/>
  <c r="J292" i="58"/>
  <c r="J291" i="58"/>
  <c r="J290" i="58"/>
  <c r="J289" i="58"/>
  <c r="J288" i="58"/>
  <c r="J287" i="58"/>
  <c r="J286" i="58"/>
  <c r="J285" i="58"/>
  <c r="J284" i="58"/>
  <c r="J283" i="58"/>
  <c r="J282" i="58"/>
  <c r="J281" i="58"/>
  <c r="J280" i="58"/>
  <c r="J279" i="58"/>
  <c r="J278" i="58"/>
  <c r="J277" i="58"/>
  <c r="J276" i="58"/>
  <c r="J275" i="58"/>
  <c r="J274" i="58"/>
  <c r="J273" i="58"/>
  <c r="J272" i="58"/>
  <c r="J271" i="58"/>
  <c r="J270" i="58"/>
  <c r="J269" i="58"/>
  <c r="J268" i="58"/>
  <c r="J267" i="58"/>
  <c r="J266" i="58"/>
  <c r="J265" i="58"/>
  <c r="J264" i="58"/>
  <c r="J263" i="58"/>
  <c r="J262" i="58"/>
  <c r="J261" i="58"/>
  <c r="J260" i="58"/>
  <c r="J259" i="58"/>
  <c r="J258" i="58"/>
  <c r="J257" i="58"/>
  <c r="J256" i="58"/>
  <c r="J255" i="58"/>
  <c r="J254" i="58"/>
  <c r="J253" i="58"/>
  <c r="J252" i="58"/>
  <c r="J251" i="58"/>
  <c r="J250" i="58"/>
  <c r="J249" i="58"/>
  <c r="J248" i="58"/>
  <c r="J247" i="58"/>
  <c r="J246" i="58"/>
  <c r="J245" i="58"/>
  <c r="J244" i="58"/>
  <c r="J243" i="58"/>
  <c r="J242" i="58"/>
  <c r="J241" i="58"/>
  <c r="J240" i="58"/>
  <c r="J239" i="58"/>
  <c r="J238" i="58"/>
  <c r="J237" i="58"/>
  <c r="J236" i="58"/>
  <c r="J235" i="58"/>
  <c r="J234" i="58"/>
  <c r="J233" i="58"/>
  <c r="J232" i="58"/>
  <c r="J231" i="58"/>
  <c r="J230" i="58"/>
  <c r="J229" i="58"/>
  <c r="J228" i="58"/>
  <c r="J227" i="58"/>
  <c r="J226" i="58"/>
  <c r="J225" i="58"/>
  <c r="J224" i="58"/>
  <c r="J223" i="58"/>
  <c r="J222" i="58"/>
  <c r="J221" i="58"/>
  <c r="J220" i="58"/>
  <c r="J219" i="58"/>
  <c r="J218" i="58"/>
  <c r="J217" i="58"/>
  <c r="J216" i="58"/>
  <c r="J215" i="58"/>
  <c r="J214" i="58"/>
  <c r="J213" i="58"/>
  <c r="J212" i="58"/>
  <c r="J211" i="58"/>
  <c r="J210" i="58"/>
  <c r="J209" i="58"/>
  <c r="J208" i="58"/>
  <c r="J207" i="58"/>
  <c r="J206" i="58"/>
  <c r="J205" i="58"/>
  <c r="J204" i="58"/>
  <c r="J203" i="58"/>
  <c r="J202" i="58"/>
  <c r="J201" i="58"/>
  <c r="J200" i="58"/>
  <c r="J199" i="58"/>
  <c r="J198" i="58"/>
  <c r="J197" i="58"/>
  <c r="J196" i="58"/>
  <c r="J195" i="58"/>
  <c r="J194" i="58"/>
  <c r="J193" i="58"/>
  <c r="J192" i="58"/>
  <c r="J191" i="58"/>
  <c r="J190" i="58"/>
  <c r="J189" i="58"/>
  <c r="J188" i="58"/>
  <c r="J187" i="58"/>
  <c r="J186" i="58"/>
  <c r="J185" i="58"/>
  <c r="J184" i="58"/>
  <c r="J183" i="58"/>
  <c r="J182" i="58"/>
  <c r="J181" i="58"/>
  <c r="J180" i="58"/>
  <c r="J179" i="58"/>
  <c r="J178" i="58"/>
  <c r="J177" i="58"/>
  <c r="J176" i="58"/>
  <c r="J175" i="58"/>
  <c r="J174" i="58"/>
  <c r="J173" i="58"/>
  <c r="J172" i="58"/>
  <c r="J171" i="58"/>
  <c r="J170" i="58"/>
  <c r="J169" i="58"/>
  <c r="J168" i="58"/>
  <c r="J167" i="58"/>
  <c r="J166" i="58"/>
  <c r="J165" i="58"/>
  <c r="J164" i="58"/>
  <c r="J163" i="58"/>
  <c r="J162" i="58"/>
  <c r="J161" i="58"/>
  <c r="J160" i="58"/>
  <c r="J159" i="58"/>
  <c r="J158" i="58"/>
  <c r="J157" i="58"/>
  <c r="J156" i="58"/>
  <c r="J155" i="58"/>
  <c r="J154" i="58"/>
  <c r="J153" i="58"/>
  <c r="J152" i="58"/>
  <c r="J151" i="58"/>
  <c r="J150" i="58"/>
  <c r="J149" i="58"/>
  <c r="J148" i="58"/>
  <c r="J147" i="58"/>
  <c r="J146" i="58"/>
  <c r="J145" i="58"/>
  <c r="J144" i="58"/>
  <c r="J143" i="58"/>
  <c r="J142" i="58"/>
  <c r="J141" i="58"/>
  <c r="J140" i="58"/>
  <c r="J139" i="58"/>
  <c r="J138" i="58"/>
  <c r="J137" i="58"/>
  <c r="J136" i="58"/>
  <c r="J135" i="58"/>
  <c r="J134" i="58"/>
  <c r="J133" i="58"/>
  <c r="J132" i="58"/>
  <c r="J131" i="58"/>
  <c r="J130" i="58"/>
  <c r="J129" i="58"/>
  <c r="J128" i="58"/>
  <c r="J127" i="58"/>
  <c r="J126" i="58"/>
  <c r="J125" i="58"/>
  <c r="J124" i="58"/>
  <c r="J123" i="58"/>
  <c r="J122" i="58"/>
  <c r="J121" i="58"/>
  <c r="J120" i="58"/>
  <c r="J119" i="58"/>
  <c r="J118" i="58"/>
  <c r="J117" i="58"/>
  <c r="J116" i="58"/>
  <c r="J115" i="58"/>
  <c r="J114" i="58"/>
  <c r="J113" i="58"/>
  <c r="J112" i="58"/>
  <c r="J111" i="58"/>
  <c r="J110" i="58"/>
  <c r="J109" i="58"/>
  <c r="J108" i="58"/>
  <c r="J107" i="58"/>
  <c r="J106" i="58"/>
  <c r="J105" i="58"/>
  <c r="J104" i="58"/>
  <c r="J103" i="58"/>
  <c r="J102" i="58"/>
  <c r="J101" i="58"/>
  <c r="J100" i="58"/>
  <c r="J99" i="58"/>
  <c r="J98" i="58"/>
  <c r="J97" i="58"/>
  <c r="J96" i="58"/>
  <c r="J95" i="58"/>
  <c r="J94" i="58"/>
  <c r="J93" i="58"/>
  <c r="J92" i="58"/>
  <c r="J91" i="58"/>
  <c r="J90" i="58"/>
  <c r="J89" i="58"/>
  <c r="J88" i="58"/>
  <c r="J87" i="58"/>
  <c r="J86" i="58"/>
  <c r="J85" i="58"/>
  <c r="J84" i="58"/>
  <c r="J83" i="58"/>
  <c r="J82" i="58"/>
  <c r="J81" i="58"/>
  <c r="J80" i="58"/>
  <c r="J79" i="58"/>
  <c r="J78" i="58"/>
  <c r="J77" i="58"/>
  <c r="J76" i="58"/>
  <c r="J75" i="58"/>
  <c r="J74" i="58"/>
  <c r="J73" i="58"/>
  <c r="J72" i="58"/>
  <c r="J71" i="58"/>
  <c r="J70" i="58"/>
  <c r="J69" i="58"/>
  <c r="J68" i="58"/>
  <c r="J67" i="58"/>
  <c r="J66" i="58"/>
  <c r="J65" i="58"/>
  <c r="J64" i="58"/>
  <c r="J63" i="58"/>
  <c r="J62" i="58"/>
  <c r="J61" i="58"/>
  <c r="J60" i="58"/>
  <c r="J59" i="58"/>
  <c r="J58" i="58"/>
  <c r="J57" i="58"/>
  <c r="J56" i="58"/>
  <c r="J55" i="58"/>
  <c r="J54" i="58"/>
  <c r="J53" i="58"/>
  <c r="J52" i="58"/>
  <c r="J51" i="58"/>
  <c r="J50" i="58"/>
  <c r="J49" i="58"/>
  <c r="J48" i="58"/>
  <c r="J47" i="58"/>
  <c r="J46" i="58"/>
  <c r="J45" i="58"/>
  <c r="J44" i="58"/>
  <c r="J43" i="58"/>
  <c r="J42" i="58"/>
  <c r="J41" i="58"/>
  <c r="J40" i="58"/>
  <c r="J39" i="58"/>
  <c r="J38" i="58"/>
  <c r="J37" i="58"/>
  <c r="J36" i="58"/>
  <c r="J35" i="58"/>
  <c r="J34" i="58"/>
  <c r="J33" i="58"/>
  <c r="J32" i="58"/>
  <c r="J31" i="58"/>
  <c r="J30" i="58"/>
  <c r="J29" i="58"/>
  <c r="J28" i="58"/>
  <c r="J27" i="58"/>
  <c r="J26" i="58"/>
  <c r="J25" i="58"/>
  <c r="J24" i="58"/>
  <c r="J23" i="58"/>
  <c r="J22" i="58"/>
  <c r="J21" i="58"/>
  <c r="J20" i="58"/>
  <c r="J19" i="58"/>
  <c r="J18" i="58"/>
  <c r="J17" i="58"/>
  <c r="J16" i="58"/>
  <c r="J15" i="58"/>
  <c r="J14" i="58"/>
  <c r="J13" i="58"/>
  <c r="J12" i="58"/>
  <c r="J11" i="58"/>
  <c r="J10" i="58"/>
  <c r="J9" i="58"/>
  <c r="J8" i="58"/>
  <c r="J7" i="58"/>
  <c r="J6" i="58"/>
  <c r="J5" i="58"/>
  <c r="J4" i="58"/>
  <c r="J3" i="58"/>
  <c r="I2" i="46" l="1"/>
  <c r="I3" i="46"/>
  <c r="I4" i="46"/>
  <c r="I5" i="46"/>
  <c r="I6" i="46"/>
  <c r="I7" i="46"/>
  <c r="I8" i="46"/>
  <c r="I9" i="46"/>
  <c r="I10" i="46"/>
  <c r="I11" i="46"/>
  <c r="I12" i="46"/>
  <c r="I13" i="46"/>
  <c r="I19" i="46"/>
  <c r="I20" i="46"/>
  <c r="I21" i="46"/>
  <c r="I22" i="46"/>
  <c r="I23" i="46"/>
  <c r="I24" i="46"/>
  <c r="I25" i="46"/>
  <c r="I26" i="46"/>
  <c r="I27" i="46"/>
  <c r="I28" i="46"/>
  <c r="I29" i="46"/>
  <c r="I30" i="46"/>
  <c r="I31" i="46"/>
  <c r="I32" i="46"/>
  <c r="I33" i="46"/>
  <c r="I34" i="46"/>
  <c r="I35" i="46"/>
  <c r="I36" i="46"/>
  <c r="I37" i="46"/>
  <c r="I38" i="46"/>
  <c r="I39" i="46"/>
  <c r="I40" i="46"/>
  <c r="I41" i="46"/>
  <c r="I42" i="46"/>
  <c r="I43" i="46"/>
  <c r="I44" i="46"/>
  <c r="I45" i="46"/>
  <c r="I46" i="46"/>
  <c r="I47" i="46"/>
  <c r="I48" i="46"/>
  <c r="I49" i="46"/>
  <c r="I50" i="46"/>
  <c r="I51" i="46"/>
  <c r="I52" i="46"/>
  <c r="I53" i="46"/>
  <c r="I54" i="46"/>
  <c r="I55" i="46"/>
  <c r="I56" i="46"/>
  <c r="I57" i="46"/>
  <c r="I58" i="46"/>
  <c r="I59" i="46"/>
  <c r="I60" i="46"/>
  <c r="I61" i="46"/>
  <c r="I62" i="46"/>
  <c r="I63" i="46"/>
  <c r="I64" i="46"/>
  <c r="I65" i="46"/>
  <c r="I66" i="46"/>
  <c r="I67" i="46"/>
  <c r="I68" i="46"/>
  <c r="I74" i="46"/>
  <c r="I75" i="46"/>
  <c r="I76" i="46"/>
  <c r="I77" i="46"/>
  <c r="I78" i="46"/>
  <c r="I79" i="46"/>
  <c r="I80" i="46"/>
  <c r="I81" i="46"/>
  <c r="I82" i="46"/>
  <c r="I83" i="46"/>
  <c r="I89" i="46"/>
  <c r="I90" i="46"/>
  <c r="I91" i="46"/>
  <c r="I92" i="46"/>
  <c r="I93" i="46"/>
  <c r="I94" i="46"/>
  <c r="I95" i="46"/>
  <c r="I96" i="46"/>
  <c r="I97" i="46"/>
  <c r="I98" i="46"/>
  <c r="I99" i="46"/>
  <c r="I100" i="46"/>
  <c r="I101" i="46"/>
  <c r="I102" i="46"/>
  <c r="I103" i="46"/>
  <c r="I104" i="46"/>
  <c r="I105" i="46"/>
  <c r="I106" i="46"/>
  <c r="I107" i="46"/>
  <c r="I108" i="46"/>
  <c r="I109" i="46"/>
  <c r="I110" i="46"/>
  <c r="I111" i="46"/>
  <c r="I112" i="46"/>
  <c r="I113" i="46"/>
  <c r="I114" i="46"/>
  <c r="I115" i="46"/>
  <c r="I116" i="46"/>
  <c r="I117" i="46"/>
  <c r="I118" i="46"/>
  <c r="I119" i="46"/>
  <c r="I120" i="46"/>
  <c r="I121" i="46"/>
  <c r="I122" i="46"/>
  <c r="I123" i="46"/>
  <c r="I124" i="46"/>
  <c r="I125" i="46"/>
  <c r="I126" i="46"/>
  <c r="I127" i="46"/>
  <c r="I128" i="46"/>
  <c r="I129" i="46"/>
  <c r="I130" i="46"/>
  <c r="I131" i="46"/>
  <c r="I132" i="46"/>
  <c r="I133" i="46"/>
  <c r="I134" i="46"/>
  <c r="I135" i="46"/>
  <c r="I136" i="46"/>
  <c r="I137" i="46"/>
  <c r="I138" i="46"/>
  <c r="I139" i="46"/>
  <c r="I140" i="46"/>
  <c r="I141" i="46"/>
  <c r="I142" i="46"/>
  <c r="I143" i="46"/>
  <c r="I144" i="46"/>
  <c r="I145" i="46"/>
  <c r="I146" i="46"/>
  <c r="I147" i="46"/>
  <c r="I148" i="46"/>
  <c r="I149" i="46"/>
  <c r="I150" i="46"/>
  <c r="I151" i="46"/>
  <c r="I152" i="46"/>
  <c r="I153" i="46"/>
  <c r="I154" i="46"/>
  <c r="A2574" i="22" l="1"/>
  <c r="B2574" i="22"/>
  <c r="A2575" i="22"/>
  <c r="B2575" i="22"/>
  <c r="A2576" i="22"/>
  <c r="B2576" i="22"/>
  <c r="A2577" i="22"/>
  <c r="B2577" i="22"/>
  <c r="A2578" i="22"/>
  <c r="B2578" i="22"/>
  <c r="A2579" i="22"/>
  <c r="B2579" i="22"/>
  <c r="A2580" i="22"/>
  <c r="B2580" i="22"/>
  <c r="A2581" i="22"/>
  <c r="B2581" i="22"/>
  <c r="A2582" i="22"/>
  <c r="B2582" i="22"/>
  <c r="A2583" i="22"/>
  <c r="B2583" i="22"/>
  <c r="A2584" i="22"/>
  <c r="B2584" i="22"/>
  <c r="A2585" i="22"/>
  <c r="B2585" i="22"/>
  <c r="A2586" i="22"/>
  <c r="B2586" i="22"/>
  <c r="A2587" i="22"/>
  <c r="B2587" i="22"/>
  <c r="A2588" i="22"/>
  <c r="B2588" i="22"/>
  <c r="A2589" i="22"/>
  <c r="B2589" i="22"/>
  <c r="A2590" i="22"/>
  <c r="B2590" i="22"/>
  <c r="A2591" i="22"/>
  <c r="B2591" i="22"/>
  <c r="A2592" i="22"/>
  <c r="B2592" i="22"/>
  <c r="A2593" i="22"/>
  <c r="B2593" i="22"/>
  <c r="A2594" i="22"/>
  <c r="B2594" i="22"/>
  <c r="A2595" i="22"/>
  <c r="B2595" i="22"/>
  <c r="A2596" i="22"/>
  <c r="B2596" i="22"/>
  <c r="A2597" i="22"/>
  <c r="B2597" i="22"/>
  <c r="A2598" i="22"/>
  <c r="B2598" i="22"/>
  <c r="A2599" i="22"/>
  <c r="B2599" i="22"/>
  <c r="A2600" i="22"/>
  <c r="B2600" i="22"/>
  <c r="A2601" i="22"/>
  <c r="B2601" i="22"/>
  <c r="A2602" i="22"/>
  <c r="B2602" i="22"/>
  <c r="A2603" i="22"/>
  <c r="B2603" i="22"/>
  <c r="A2604" i="22"/>
  <c r="B2604" i="22"/>
  <c r="A2605" i="22"/>
  <c r="B2605" i="22"/>
  <c r="A2606" i="22"/>
  <c r="B2606" i="22"/>
  <c r="A2607" i="22"/>
  <c r="B2607" i="22"/>
  <c r="A2608" i="22"/>
  <c r="B2608" i="22"/>
  <c r="A2609" i="22"/>
  <c r="B2609" i="22"/>
  <c r="A2610" i="22"/>
  <c r="B2610" i="22"/>
  <c r="A2611" i="22"/>
  <c r="B2611" i="22"/>
  <c r="A2612" i="22"/>
  <c r="B2612" i="22"/>
  <c r="A2613" i="22"/>
  <c r="B2613" i="22"/>
  <c r="A2614" i="22"/>
  <c r="B2614" i="22"/>
  <c r="A2615" i="22"/>
  <c r="B2615" i="22"/>
  <c r="A2616" i="22"/>
  <c r="B2616" i="22"/>
  <c r="A2617" i="22"/>
  <c r="B2617" i="22"/>
  <c r="A2618" i="22"/>
  <c r="B2618" i="22"/>
  <c r="A2619" i="22"/>
  <c r="B2619" i="22"/>
  <c r="A2620" i="22"/>
  <c r="B2620" i="22"/>
  <c r="A2621" i="22"/>
  <c r="B2621" i="22"/>
  <c r="A2622" i="22"/>
  <c r="B2622" i="22"/>
  <c r="A2623" i="22"/>
  <c r="B2623" i="22"/>
  <c r="A2624" i="22"/>
  <c r="B2624" i="22"/>
  <c r="A2625" i="22"/>
  <c r="B2625" i="22"/>
  <c r="A2626" i="22"/>
  <c r="B2626" i="22"/>
  <c r="A2627" i="22"/>
  <c r="B2627" i="22"/>
  <c r="A2628" i="22"/>
  <c r="B2628" i="22"/>
  <c r="A2629" i="22"/>
  <c r="B2629" i="22"/>
  <c r="A2630" i="22"/>
  <c r="B2630" i="22"/>
  <c r="A2631" i="22"/>
  <c r="B2631" i="22"/>
  <c r="A2632" i="22"/>
  <c r="B2632" i="22"/>
  <c r="A2633" i="22"/>
  <c r="B2633" i="22"/>
  <c r="A2634" i="22"/>
  <c r="B2634" i="22"/>
  <c r="A2635" i="22"/>
  <c r="B2635" i="22"/>
  <c r="A2636" i="22"/>
  <c r="B2636" i="22"/>
  <c r="A2637" i="22"/>
  <c r="B2637" i="22"/>
  <c r="A2638" i="22"/>
  <c r="B2638" i="22"/>
  <c r="A2639" i="22"/>
  <c r="B2639" i="22"/>
  <c r="A2640" i="22"/>
  <c r="B2640" i="22"/>
  <c r="A2641" i="22"/>
  <c r="B2641" i="22"/>
  <c r="A2642" i="22"/>
  <c r="B2642" i="22"/>
  <c r="A2643" i="22"/>
  <c r="B2643" i="22"/>
  <c r="A2644" i="22"/>
  <c r="B2644" i="22"/>
  <c r="A2645" i="22"/>
  <c r="B2645" i="22"/>
  <c r="A2646" i="22"/>
  <c r="B2646" i="22"/>
  <c r="A2647" i="22"/>
  <c r="B2647" i="22"/>
  <c r="A2648" i="22"/>
  <c r="B2648" i="22"/>
  <c r="A2649" i="22"/>
  <c r="B2649" i="22"/>
  <c r="A2650" i="22"/>
  <c r="B2650" i="22"/>
  <c r="A2651" i="22"/>
  <c r="B2651" i="22"/>
  <c r="A2652" i="22"/>
  <c r="B2652" i="22"/>
  <c r="A2653" i="22"/>
  <c r="B2653" i="22"/>
  <c r="A2654" i="22"/>
  <c r="B2654" i="22"/>
  <c r="A2655" i="22"/>
  <c r="B2655" i="22"/>
  <c r="A2656" i="22"/>
  <c r="B2656" i="22"/>
  <c r="A2657" i="22"/>
  <c r="B2657" i="22"/>
  <c r="A2658" i="22"/>
  <c r="B2658" i="22"/>
  <c r="A2659" i="22"/>
  <c r="B2659" i="22"/>
  <c r="A2660" i="22"/>
  <c r="B2660" i="22"/>
  <c r="A2661" i="22"/>
  <c r="B2661" i="22"/>
  <c r="A2662" i="22"/>
  <c r="B2662" i="22"/>
  <c r="A2663" i="22"/>
  <c r="B2663" i="22"/>
  <c r="A2664" i="22"/>
  <c r="B2664" i="22"/>
  <c r="A2665" i="22"/>
  <c r="B2665" i="22"/>
  <c r="A2666" i="22"/>
  <c r="B2666" i="22"/>
  <c r="A2667" i="22"/>
  <c r="B2667" i="22"/>
  <c r="A2668" i="22"/>
  <c r="B2668" i="22"/>
  <c r="A2669" i="22"/>
  <c r="B2669" i="22"/>
  <c r="A2670" i="22"/>
  <c r="B2670" i="22"/>
  <c r="A2671" i="22"/>
  <c r="B2671" i="22"/>
  <c r="A2672" i="22"/>
  <c r="B2672" i="22"/>
  <c r="A2673" i="22"/>
  <c r="B2673" i="22"/>
  <c r="A2674" i="22"/>
  <c r="B2674" i="22"/>
  <c r="A2675" i="22"/>
  <c r="B2675" i="22"/>
  <c r="A2676" i="22"/>
  <c r="B2676" i="22"/>
  <c r="A2677" i="22"/>
  <c r="B2677" i="22"/>
  <c r="A2678" i="22"/>
  <c r="B2678" i="22"/>
  <c r="A2679" i="22"/>
  <c r="B2679" i="22"/>
  <c r="A2680" i="22"/>
  <c r="B2680" i="22"/>
  <c r="A2681" i="22"/>
  <c r="B2681" i="22"/>
  <c r="A2682" i="22"/>
  <c r="B2682" i="22"/>
  <c r="A2683" i="22"/>
  <c r="B2683" i="22"/>
  <c r="A2684" i="22"/>
  <c r="B2684" i="22"/>
  <c r="A2685" i="22"/>
  <c r="B2685" i="22"/>
  <c r="A2686" i="22"/>
  <c r="B2686" i="22"/>
  <c r="A2687" i="22"/>
  <c r="B2687" i="22"/>
  <c r="A2688" i="22"/>
  <c r="B2688" i="22"/>
  <c r="A2689" i="22"/>
  <c r="B2689" i="22"/>
  <c r="A2690" i="22"/>
  <c r="B2690" i="22"/>
  <c r="A2691" i="22"/>
  <c r="B2691" i="22"/>
  <c r="A2692" i="22"/>
  <c r="B2692" i="22"/>
  <c r="A2693" i="22"/>
  <c r="B2693" i="22"/>
  <c r="A2694" i="22"/>
  <c r="B2694" i="22"/>
  <c r="A2695" i="22"/>
  <c r="B2695" i="22"/>
  <c r="A2696" i="22"/>
  <c r="B2696" i="22"/>
  <c r="A2697" i="22"/>
  <c r="B2697" i="22"/>
  <c r="A2698" i="22"/>
  <c r="B2698" i="22"/>
  <c r="A2699" i="22"/>
  <c r="B2699" i="22"/>
  <c r="A2700" i="22"/>
  <c r="B2700" i="22"/>
  <c r="A2701" i="22"/>
  <c r="B2701" i="22"/>
  <c r="A2702" i="22"/>
  <c r="B2702" i="22"/>
  <c r="A2703" i="22"/>
  <c r="B2703" i="22"/>
  <c r="A2704" i="22"/>
  <c r="B2704" i="22"/>
  <c r="A2705" i="22"/>
  <c r="B2705" i="22"/>
  <c r="A2706" i="22"/>
  <c r="B2706" i="22"/>
  <c r="A2707" i="22"/>
  <c r="B2707" i="22"/>
  <c r="A2708" i="22"/>
  <c r="B2708" i="22"/>
  <c r="A2709" i="22"/>
  <c r="B2709" i="22"/>
  <c r="A2710" i="22"/>
  <c r="B2710" i="22"/>
  <c r="A2711" i="22"/>
  <c r="B2711" i="22"/>
  <c r="A2712" i="22"/>
  <c r="B2712" i="22"/>
  <c r="A2713" i="22"/>
  <c r="B2713" i="22"/>
  <c r="A2714" i="22"/>
  <c r="B2714" i="22"/>
  <c r="A2715" i="22"/>
  <c r="B2715" i="22"/>
  <c r="A2716" i="22"/>
  <c r="B2716" i="22"/>
  <c r="A2717" i="22"/>
  <c r="B2717" i="22"/>
  <c r="A2718" i="22"/>
  <c r="B2718" i="22"/>
  <c r="A2719" i="22"/>
  <c r="B2719" i="22"/>
  <c r="A2720" i="22"/>
  <c r="B2720" i="22"/>
  <c r="A2721" i="22"/>
  <c r="B2721" i="22"/>
  <c r="A2722" i="22"/>
  <c r="B2722" i="22"/>
  <c r="A2723" i="22"/>
  <c r="B2723" i="22"/>
  <c r="A2724" i="22"/>
  <c r="B2724" i="22"/>
  <c r="A2725" i="22"/>
  <c r="B2725" i="22"/>
  <c r="A2726" i="22"/>
  <c r="B2726" i="22"/>
  <c r="A2727" i="22"/>
  <c r="B2727" i="22"/>
  <c r="A2728" i="22"/>
  <c r="B2728" i="22"/>
  <c r="A2729" i="22"/>
  <c r="B2729" i="22"/>
  <c r="A2730" i="22"/>
  <c r="B2730" i="22"/>
  <c r="A2731" i="22"/>
  <c r="B2731" i="22"/>
  <c r="A2732" i="22"/>
  <c r="B2732" i="22"/>
  <c r="A2733" i="22"/>
  <c r="B2733" i="22"/>
  <c r="A2734" i="22"/>
  <c r="B2734" i="22"/>
  <c r="A2735" i="22"/>
  <c r="B2735" i="22"/>
  <c r="A2736" i="22"/>
  <c r="B2736" i="22"/>
  <c r="A2737" i="22"/>
  <c r="B2737" i="22"/>
  <c r="A2738" i="22"/>
  <c r="B2738" i="22"/>
  <c r="A2739" i="22"/>
  <c r="B2739" i="22"/>
  <c r="A2740" i="22"/>
  <c r="B2740" i="22"/>
  <c r="A2741" i="22"/>
  <c r="B2741" i="22"/>
  <c r="A2742" i="22"/>
  <c r="B2742" i="22"/>
  <c r="A2743" i="22"/>
  <c r="B2743" i="22"/>
  <c r="A2744" i="22"/>
  <c r="B2744" i="22"/>
  <c r="A2745" i="22"/>
  <c r="B2745" i="22"/>
  <c r="A2746" i="22"/>
  <c r="B2746" i="22"/>
  <c r="A2747" i="22"/>
  <c r="B2747" i="22"/>
  <c r="A2748" i="22"/>
  <c r="B2748" i="22"/>
  <c r="A2749" i="22"/>
  <c r="B2749" i="22"/>
  <c r="A2750" i="22"/>
  <c r="B2750" i="22"/>
  <c r="A2751" i="22"/>
  <c r="B2751" i="22"/>
  <c r="A2752" i="22"/>
  <c r="B2752" i="22"/>
  <c r="A2753" i="22"/>
  <c r="B2753" i="22"/>
  <c r="A2754" i="22"/>
  <c r="B2754" i="22"/>
  <c r="A2755" i="22"/>
  <c r="B2755" i="22"/>
  <c r="A2756" i="22"/>
  <c r="B2756" i="22"/>
  <c r="A2757" i="22"/>
  <c r="B2757" i="22"/>
  <c r="A2758" i="22"/>
  <c r="B2758" i="22"/>
  <c r="A2759" i="22"/>
  <c r="B2759" i="22"/>
  <c r="A2760" i="22"/>
  <c r="B2760" i="22"/>
  <c r="A2761" i="22"/>
  <c r="B2761" i="22"/>
  <c r="A2762" i="22"/>
  <c r="B2762" i="22"/>
  <c r="A2763" i="22"/>
  <c r="B2763" i="22"/>
  <c r="A2764" i="22"/>
  <c r="B2764" i="22"/>
  <c r="A2765" i="22"/>
  <c r="B2765" i="22"/>
  <c r="A2766" i="22"/>
  <c r="B2766" i="22"/>
  <c r="A2767" i="22"/>
  <c r="B2767" i="22"/>
  <c r="A2768" i="22"/>
  <c r="B2768" i="22"/>
  <c r="A2769" i="22"/>
  <c r="B2769" i="22"/>
  <c r="A2770" i="22"/>
  <c r="B2770" i="22"/>
  <c r="A2771" i="22"/>
  <c r="B2771" i="22"/>
  <c r="A2772" i="22"/>
  <c r="B2772" i="22"/>
  <c r="A2773" i="22"/>
  <c r="B2773" i="22"/>
  <c r="A2774" i="22"/>
  <c r="B2774" i="22"/>
  <c r="A2775" i="22"/>
  <c r="B2775" i="22"/>
  <c r="A2776" i="22"/>
  <c r="B2776" i="22"/>
  <c r="A2777" i="22"/>
  <c r="B2777" i="22"/>
  <c r="A2778" i="22"/>
  <c r="B2778" i="22"/>
  <c r="A2779" i="22"/>
  <c r="B2779" i="22"/>
  <c r="A2780" i="22"/>
  <c r="B2780" i="22"/>
  <c r="A2781" i="22"/>
  <c r="B2781" i="22"/>
  <c r="A2782" i="22"/>
  <c r="B2782" i="22"/>
  <c r="A2783" i="22"/>
  <c r="B2783" i="22"/>
  <c r="A2784" i="22"/>
  <c r="B2784" i="22"/>
  <c r="A2785" i="22"/>
  <c r="B2785" i="22"/>
  <c r="A2786" i="22"/>
  <c r="B2786" i="22"/>
  <c r="A2787" i="22"/>
  <c r="B2787" i="22"/>
  <c r="A2788" i="22"/>
  <c r="B2788" i="22"/>
  <c r="A2789" i="22"/>
  <c r="B2789" i="22"/>
  <c r="A2790" i="22"/>
  <c r="B2790" i="22"/>
  <c r="A2791" i="22"/>
  <c r="B2791" i="22"/>
  <c r="A2792" i="22"/>
  <c r="B2792" i="22"/>
  <c r="A2793" i="22"/>
  <c r="B2793" i="22"/>
  <c r="A2794" i="22"/>
  <c r="B2794" i="22"/>
  <c r="A2795" i="22"/>
  <c r="B2795" i="22"/>
  <c r="A2796" i="22"/>
  <c r="B2796" i="22"/>
  <c r="A2797" i="22"/>
  <c r="B2797" i="22"/>
  <c r="A2798" i="22"/>
  <c r="B2798" i="22"/>
  <c r="A2799" i="22"/>
  <c r="B2799" i="22"/>
  <c r="A2800" i="22"/>
  <c r="B2800" i="22"/>
  <c r="A2801" i="22"/>
  <c r="B2801" i="22"/>
  <c r="A2802" i="22"/>
  <c r="B2802" i="22"/>
  <c r="A2803" i="22"/>
  <c r="B2803" i="22"/>
  <c r="A2804" i="22"/>
  <c r="B2804" i="22"/>
  <c r="A2805" i="22"/>
  <c r="B2805" i="22"/>
  <c r="A2806" i="22"/>
  <c r="B2806" i="22"/>
  <c r="A2807" i="22"/>
  <c r="B2807" i="22"/>
  <c r="A2808" i="22"/>
  <c r="B2808" i="22"/>
  <c r="A2809" i="22"/>
  <c r="B2809" i="22"/>
  <c r="A2810" i="22"/>
  <c r="B2810" i="22"/>
  <c r="A2811" i="22"/>
  <c r="B2811" i="22"/>
  <c r="A2812" i="22"/>
  <c r="B2812" i="22"/>
  <c r="A2813" i="22"/>
  <c r="B2813" i="22"/>
  <c r="A2814" i="22"/>
  <c r="B2814" i="22"/>
  <c r="A2815" i="22"/>
  <c r="B2815" i="22"/>
  <c r="A2816" i="22"/>
  <c r="B2816" i="22"/>
  <c r="A2817" i="22"/>
  <c r="B2817" i="22"/>
  <c r="A2818" i="22"/>
  <c r="B2818" i="22"/>
  <c r="A2819" i="22"/>
  <c r="B2819" i="22"/>
  <c r="A2820" i="22"/>
  <c r="B2820" i="22"/>
  <c r="A2821" i="22"/>
  <c r="B2821" i="22"/>
  <c r="A2822" i="22"/>
  <c r="B2822" i="22"/>
  <c r="A2823" i="22"/>
  <c r="B2823" i="22"/>
  <c r="A2824" i="22"/>
  <c r="B2824" i="22"/>
  <c r="A2825" i="22"/>
  <c r="B2825" i="22"/>
  <c r="A2826" i="22"/>
  <c r="B2826" i="22"/>
  <c r="A2827" i="22"/>
  <c r="B2827" i="22"/>
  <c r="A2828" i="22"/>
  <c r="B2828" i="22"/>
  <c r="A2829" i="22"/>
  <c r="B2829" i="22"/>
  <c r="A2830" i="22"/>
  <c r="B2830" i="22"/>
  <c r="A2831" i="22"/>
  <c r="B2831" i="22"/>
  <c r="A2832" i="22"/>
  <c r="B2832" i="22"/>
  <c r="A2833" i="22"/>
  <c r="B2833" i="22"/>
  <c r="A2834" i="22"/>
  <c r="B2834" i="22"/>
  <c r="A2835" i="22"/>
  <c r="B2835" i="22"/>
  <c r="A2836" i="22"/>
  <c r="B2836" i="22"/>
  <c r="A2837" i="22"/>
  <c r="B2837" i="22"/>
  <c r="A2838" i="22"/>
  <c r="B2838" i="22"/>
  <c r="A2839" i="22"/>
  <c r="B2839" i="22"/>
  <c r="A2840" i="22"/>
  <c r="B2840" i="22"/>
  <c r="A2841" i="22"/>
  <c r="B2841" i="22"/>
  <c r="A2842" i="22"/>
  <c r="B2842" i="22"/>
  <c r="A2843" i="22"/>
  <c r="B2843" i="22"/>
  <c r="A2844" i="22"/>
  <c r="B2844" i="22"/>
  <c r="A2845" i="22"/>
  <c r="B2845" i="22"/>
  <c r="A2846" i="22"/>
  <c r="B2846" i="22"/>
  <c r="A2847" i="22"/>
  <c r="B2847" i="22"/>
  <c r="A2848" i="22"/>
  <c r="B2848" i="22"/>
  <c r="A2849" i="22"/>
  <c r="B2849" i="22"/>
  <c r="A2850" i="22"/>
  <c r="B2850" i="22"/>
  <c r="A2851" i="22"/>
  <c r="B2851" i="22"/>
  <c r="A2852" i="22"/>
  <c r="B2852" i="22"/>
  <c r="A2853" i="22"/>
  <c r="B2853" i="22"/>
  <c r="A2854" i="22"/>
  <c r="B2854" i="22"/>
  <c r="A2855" i="22"/>
  <c r="B2855" i="22"/>
  <c r="A2856" i="22"/>
  <c r="B2856" i="22"/>
  <c r="A2857" i="22"/>
  <c r="B2857" i="22"/>
  <c r="A2858" i="22"/>
  <c r="B2858" i="22"/>
  <c r="A2859" i="22"/>
  <c r="B2859" i="22"/>
  <c r="A2860" i="22"/>
  <c r="B2860" i="22"/>
  <c r="A2861" i="22"/>
  <c r="B2861" i="22"/>
  <c r="A2862" i="22"/>
  <c r="B2862" i="22"/>
  <c r="A2863" i="22"/>
  <c r="B2863" i="22"/>
  <c r="A2864" i="22"/>
  <c r="B2864" i="22"/>
  <c r="A2865" i="22"/>
  <c r="B2865" i="22"/>
  <c r="A2866" i="22"/>
  <c r="B2866" i="22"/>
  <c r="A2867" i="22"/>
  <c r="B2867" i="22"/>
  <c r="A2868" i="22"/>
  <c r="B2868" i="22"/>
  <c r="A2869" i="22"/>
  <c r="B2869" i="22"/>
  <c r="A2870" i="22"/>
  <c r="B2870" i="22"/>
  <c r="A2871" i="22"/>
  <c r="B2871" i="22"/>
  <c r="A2872" i="22"/>
  <c r="B2872" i="22"/>
  <c r="A2873" i="22"/>
  <c r="B2873" i="22"/>
  <c r="A2874" i="22"/>
  <c r="B2874" i="22"/>
  <c r="A2875" i="22"/>
  <c r="B2875" i="22"/>
  <c r="A2876" i="22"/>
  <c r="B2876" i="22"/>
  <c r="A2877" i="22"/>
  <c r="B2877" i="22"/>
  <c r="A2878" i="22"/>
  <c r="B2878" i="22"/>
  <c r="A2879" i="22"/>
  <c r="B2879" i="22"/>
  <c r="A2880" i="22"/>
  <c r="B2880" i="22"/>
  <c r="A2881" i="22"/>
  <c r="B2881" i="22"/>
  <c r="A2882" i="22"/>
  <c r="B2882" i="22"/>
  <c r="A2883" i="22"/>
  <c r="B2883" i="22"/>
  <c r="A2884" i="22"/>
  <c r="B2884" i="22"/>
  <c r="A2885" i="22"/>
  <c r="B2885" i="22"/>
  <c r="A2886" i="22"/>
  <c r="B2886" i="22"/>
  <c r="A2887" i="22"/>
  <c r="B2887" i="22"/>
  <c r="A2888" i="22"/>
  <c r="B2888" i="22"/>
  <c r="A2889" i="22"/>
  <c r="B2889" i="22"/>
  <c r="A2890" i="22"/>
  <c r="B2890" i="22"/>
  <c r="A2891" i="22"/>
  <c r="B2891" i="22"/>
  <c r="A2892" i="22"/>
  <c r="B2892" i="22"/>
  <c r="A2893" i="22"/>
  <c r="B2893" i="22"/>
  <c r="A2895" i="22"/>
  <c r="B2895" i="22"/>
  <c r="A2896" i="22"/>
  <c r="B2896" i="22"/>
  <c r="A2897" i="22"/>
  <c r="B2897" i="22"/>
  <c r="A2898" i="22"/>
  <c r="B2898" i="22"/>
  <c r="A2899" i="22"/>
  <c r="B2899" i="22"/>
  <c r="A2900" i="22"/>
  <c r="B2900" i="22"/>
  <c r="A2901" i="22"/>
  <c r="B2901" i="22"/>
  <c r="A2902" i="22"/>
  <c r="B2902" i="22"/>
  <c r="A2903" i="22"/>
  <c r="B2903" i="22"/>
  <c r="A2904" i="22"/>
  <c r="B2904" i="22"/>
  <c r="A2905" i="22"/>
  <c r="B2905" i="22"/>
  <c r="A2906" i="22"/>
  <c r="B2906" i="22"/>
  <c r="A2907" i="22"/>
  <c r="B2907" i="22"/>
  <c r="A2908" i="22"/>
  <c r="B2908" i="22"/>
  <c r="A2909" i="22"/>
  <c r="B2909" i="22"/>
  <c r="A2910" i="22"/>
  <c r="B2910" i="22"/>
  <c r="A2911" i="22"/>
  <c r="B2911" i="22"/>
  <c r="A2912" i="22"/>
  <c r="B2912" i="22"/>
  <c r="A2913" i="22"/>
  <c r="B2913" i="22"/>
  <c r="A2914" i="22"/>
  <c r="B2914" i="22"/>
  <c r="A2915" i="22"/>
  <c r="B2915" i="22"/>
  <c r="A2916" i="22"/>
  <c r="B2916" i="22"/>
  <c r="A2917" i="22"/>
  <c r="B2917" i="22"/>
  <c r="A2918" i="22"/>
  <c r="B2918" i="22"/>
  <c r="A2919" i="22"/>
  <c r="B2919" i="22"/>
  <c r="A2920" i="22"/>
  <c r="B2920" i="22"/>
  <c r="A2921" i="22"/>
  <c r="B2921" i="22"/>
  <c r="A2922" i="22"/>
  <c r="B2922" i="22"/>
  <c r="A2923" i="22"/>
  <c r="B2923" i="22"/>
  <c r="A2924" i="22"/>
  <c r="B2924" i="22"/>
  <c r="A2925" i="22"/>
  <c r="B2925" i="22"/>
  <c r="A2926" i="22"/>
  <c r="B2926" i="22"/>
  <c r="A2927" i="22"/>
  <c r="B2927" i="22"/>
  <c r="A2928" i="22"/>
  <c r="B2928" i="22"/>
  <c r="A2929" i="22"/>
  <c r="B2929" i="22"/>
  <c r="A2930" i="22"/>
  <c r="B2930" i="22"/>
  <c r="A2931" i="22"/>
  <c r="B2931" i="22"/>
  <c r="A2932" i="22"/>
  <c r="B2932" i="22"/>
  <c r="A2933" i="22"/>
  <c r="B2933" i="22"/>
  <c r="A2934" i="22"/>
  <c r="B2934" i="22"/>
  <c r="A2935" i="22"/>
  <c r="B2935" i="22"/>
  <c r="A2936" i="22"/>
  <c r="B2936" i="22"/>
  <c r="A2937" i="22"/>
  <c r="B2937" i="22"/>
  <c r="A2938" i="22"/>
  <c r="B2938" i="22"/>
  <c r="A2939" i="22"/>
  <c r="B2939" i="22"/>
  <c r="A2940" i="22"/>
  <c r="B2940" i="22"/>
  <c r="A2941" i="22"/>
  <c r="B2941" i="22"/>
  <c r="A2942" i="22"/>
  <c r="B2942" i="22"/>
  <c r="A2943" i="22"/>
  <c r="B2943" i="22"/>
  <c r="A2944" i="22"/>
  <c r="B2944" i="22"/>
  <c r="A2945" i="22"/>
  <c r="B2945" i="22"/>
  <c r="A2946" i="22"/>
  <c r="B2946" i="22"/>
  <c r="A2947" i="22"/>
  <c r="B2947" i="22"/>
  <c r="A2948" i="22"/>
  <c r="B2948" i="22"/>
  <c r="A2949" i="22"/>
  <c r="B2949" i="22"/>
  <c r="A2950" i="22"/>
  <c r="B2950" i="22"/>
  <c r="A2951" i="22"/>
  <c r="B2951" i="22"/>
  <c r="A2952" i="22"/>
  <c r="B2952" i="22"/>
  <c r="A2953" i="22"/>
  <c r="B2953" i="22"/>
  <c r="A2954" i="22"/>
  <c r="B2954" i="22"/>
  <c r="A2955" i="22"/>
  <c r="B2955" i="22"/>
  <c r="A2956" i="22"/>
  <c r="B2956" i="22"/>
  <c r="A2957" i="22"/>
  <c r="B2957" i="22"/>
  <c r="A2958" i="22"/>
  <c r="B2958" i="22"/>
  <c r="A2959" i="22"/>
  <c r="B2959" i="22"/>
  <c r="A2960" i="22"/>
  <c r="B2960" i="22"/>
  <c r="A2961" i="22"/>
  <c r="B2961" i="22"/>
  <c r="A2962" i="22"/>
  <c r="B2962" i="22"/>
  <c r="A2963" i="22"/>
  <c r="B2963" i="22"/>
  <c r="A2964" i="22"/>
  <c r="B2964" i="22"/>
  <c r="A2965" i="22"/>
  <c r="B2965" i="22"/>
  <c r="A2966" i="22"/>
  <c r="B2966" i="22"/>
  <c r="A2967" i="22"/>
  <c r="B2967" i="22"/>
  <c r="A2968" i="22"/>
  <c r="B2968" i="22"/>
  <c r="A2969" i="22"/>
  <c r="B2969" i="22"/>
  <c r="A2970" i="22"/>
  <c r="B2970" i="22"/>
  <c r="A2971" i="22"/>
  <c r="B2971" i="22"/>
  <c r="A2972" i="22"/>
  <c r="B2972" i="22"/>
  <c r="A2973" i="22"/>
  <c r="B2973" i="22"/>
  <c r="A2974" i="22"/>
  <c r="B2974" i="22"/>
  <c r="A2975" i="22"/>
  <c r="B2975" i="22"/>
  <c r="A2976" i="22"/>
  <c r="B2976" i="22"/>
  <c r="A2977" i="22"/>
  <c r="B2977" i="22"/>
  <c r="A2978" i="22"/>
  <c r="B2978" i="22"/>
  <c r="A2979" i="22"/>
  <c r="B2979" i="22"/>
  <c r="A2980" i="22"/>
  <c r="B2980" i="22"/>
  <c r="A2981" i="22"/>
  <c r="B2981" i="22"/>
  <c r="A2982" i="22"/>
  <c r="B2982" i="22"/>
  <c r="A2983" i="22"/>
  <c r="B2983" i="22"/>
  <c r="A2984" i="22"/>
  <c r="B2984" i="22"/>
  <c r="A2985" i="22"/>
  <c r="B2985" i="22"/>
  <c r="A2986" i="22"/>
  <c r="B2986" i="22"/>
  <c r="A2987" i="22"/>
  <c r="B2987" i="22"/>
  <c r="A2988" i="22"/>
  <c r="B2988" i="22"/>
  <c r="A2989" i="22"/>
  <c r="B2989" i="22"/>
  <c r="A2990" i="22"/>
  <c r="B2990" i="22"/>
  <c r="A2991" i="22"/>
  <c r="B2991" i="22"/>
  <c r="A2992" i="22"/>
  <c r="B2992" i="22"/>
  <c r="A2993" i="22"/>
  <c r="B2993" i="22"/>
  <c r="A2994" i="22"/>
  <c r="B2994" i="22"/>
  <c r="A2995" i="22"/>
  <c r="B2995" i="22"/>
  <c r="A2996" i="22"/>
  <c r="B2996" i="22"/>
  <c r="A2997" i="22"/>
  <c r="B2997" i="22"/>
  <c r="A2998" i="22"/>
  <c r="B2998" i="22"/>
  <c r="A2999" i="22"/>
  <c r="B2999" i="22"/>
  <c r="A3000" i="22"/>
  <c r="B3000" i="22"/>
  <c r="A3001" i="22"/>
  <c r="B3001" i="22"/>
  <c r="A3002" i="22"/>
  <c r="B3002" i="22"/>
  <c r="A3003" i="22"/>
  <c r="B3003" i="22"/>
  <c r="A3004" i="22"/>
  <c r="B3004" i="22"/>
  <c r="A3005" i="22"/>
  <c r="B3005" i="22"/>
  <c r="A3006" i="22"/>
  <c r="B3006" i="22"/>
  <c r="A3007" i="22"/>
  <c r="B3007" i="22"/>
  <c r="A3008" i="22"/>
  <c r="B3008" i="22"/>
  <c r="A3009" i="22"/>
  <c r="B3009" i="22"/>
  <c r="A3010" i="22"/>
  <c r="B3010" i="22"/>
  <c r="A3011" i="22"/>
  <c r="B3011" i="22"/>
  <c r="A3012" i="22"/>
  <c r="B3012" i="22"/>
  <c r="A3013" i="22"/>
  <c r="B3013" i="22"/>
  <c r="A3014" i="22"/>
  <c r="B3014" i="22"/>
  <c r="A3015" i="22"/>
  <c r="B3015" i="22"/>
  <c r="A3016" i="22"/>
  <c r="B3016" i="22"/>
  <c r="A3017" i="22"/>
  <c r="B3017" i="22"/>
  <c r="A3018" i="22"/>
  <c r="B3018" i="22"/>
  <c r="A3019" i="22"/>
  <c r="B3019" i="22"/>
  <c r="A3020" i="22"/>
  <c r="B3020" i="22"/>
  <c r="A3021" i="22"/>
  <c r="B3021" i="22"/>
  <c r="A3022" i="22"/>
  <c r="B3022" i="22"/>
  <c r="A3023" i="22"/>
  <c r="B3023" i="22"/>
  <c r="A3024" i="22"/>
  <c r="B3024" i="22"/>
  <c r="A3025" i="22"/>
  <c r="B3025" i="22"/>
  <c r="A3026" i="22"/>
  <c r="B3026" i="22"/>
  <c r="A3027" i="22"/>
  <c r="B3027" i="22"/>
  <c r="A3028" i="22"/>
  <c r="B3028" i="22"/>
  <c r="A3029" i="22"/>
  <c r="B3029" i="22"/>
  <c r="A3030" i="22"/>
  <c r="B3030" i="22"/>
  <c r="A3031" i="22"/>
  <c r="B3031" i="22"/>
  <c r="A3032" i="22"/>
  <c r="B3032" i="22"/>
  <c r="A3033" i="22"/>
  <c r="B3033" i="22"/>
  <c r="A3034" i="22"/>
  <c r="B3034" i="22"/>
  <c r="A3035" i="22"/>
  <c r="B3035" i="22"/>
  <c r="A3036" i="22"/>
  <c r="B3036" i="22"/>
  <c r="A3037" i="22"/>
  <c r="B3037" i="22"/>
  <c r="A3038" i="22"/>
  <c r="B3038" i="22"/>
  <c r="A3039" i="22"/>
  <c r="B3039" i="22"/>
  <c r="A3040" i="22"/>
  <c r="B3040" i="22"/>
  <c r="A3041" i="22"/>
  <c r="B3041" i="22"/>
  <c r="A3042" i="22"/>
  <c r="B3042" i="22"/>
  <c r="A3043" i="22"/>
  <c r="B3043" i="22"/>
  <c r="A3044" i="22"/>
  <c r="B3044" i="22"/>
  <c r="A3045" i="22"/>
  <c r="B3045" i="22"/>
  <c r="A3046" i="22"/>
  <c r="B3046" i="22"/>
  <c r="A3047" i="22"/>
  <c r="B3047" i="22"/>
  <c r="A3048" i="22"/>
  <c r="B3048" i="22"/>
  <c r="A3049" i="22"/>
  <c r="B3049" i="22"/>
  <c r="A3050" i="22"/>
  <c r="B3050" i="22"/>
  <c r="A3051" i="22"/>
  <c r="B3051" i="22"/>
  <c r="A3052" i="22"/>
  <c r="B3052" i="22"/>
  <c r="A3053" i="22"/>
  <c r="B3053" i="22"/>
  <c r="A3054" i="22"/>
  <c r="B3054" i="22"/>
  <c r="A3055" i="22"/>
  <c r="B3055" i="22"/>
  <c r="A3056" i="22"/>
  <c r="B3056" i="22"/>
  <c r="A3057" i="22"/>
  <c r="B3057" i="22"/>
  <c r="A3058" i="22"/>
  <c r="B3058" i="22"/>
  <c r="A3059" i="22"/>
  <c r="B3059" i="22"/>
  <c r="A3060" i="22"/>
  <c r="B3060" i="22"/>
  <c r="A3061" i="22"/>
  <c r="B3061" i="22"/>
  <c r="A3062" i="22"/>
  <c r="B3062" i="22"/>
  <c r="A3063" i="22"/>
  <c r="B3063" i="22"/>
  <c r="A3064" i="22"/>
  <c r="B3064" i="22"/>
  <c r="A3065" i="22"/>
  <c r="B3065" i="22"/>
  <c r="A3066" i="22"/>
  <c r="B3066" i="22"/>
  <c r="A3067" i="22"/>
  <c r="B3067" i="22"/>
  <c r="A3068" i="22"/>
  <c r="B3068" i="22"/>
  <c r="A3069" i="22"/>
  <c r="B3069" i="22"/>
  <c r="A3070" i="22"/>
  <c r="B3070" i="22"/>
  <c r="A3071" i="22"/>
  <c r="B3071" i="22"/>
  <c r="A3072" i="22"/>
  <c r="B3072" i="22"/>
  <c r="A3073" i="22"/>
  <c r="B3073" i="22"/>
  <c r="A3074" i="22"/>
  <c r="B3074" i="22"/>
  <c r="A3075" i="22"/>
  <c r="B3075" i="22"/>
  <c r="A3076" i="22"/>
  <c r="B3076" i="22"/>
  <c r="A3077" i="22"/>
  <c r="B3077" i="22"/>
  <c r="A3078" i="22"/>
  <c r="B3078" i="22"/>
  <c r="A3079" i="22"/>
  <c r="B3079" i="22"/>
  <c r="A3080" i="22"/>
  <c r="B3080" i="22"/>
  <c r="A3081" i="22"/>
  <c r="B3081" i="22"/>
  <c r="A3082" i="22"/>
  <c r="B3082" i="22"/>
  <c r="A3083" i="22"/>
  <c r="B3083" i="22"/>
  <c r="A3084" i="22"/>
  <c r="B3084" i="22"/>
  <c r="A3085" i="22"/>
  <c r="B3085" i="22"/>
  <c r="A3086" i="22"/>
  <c r="B3086" i="22"/>
  <c r="A3087" i="22"/>
  <c r="B3087" i="22"/>
  <c r="A3088" i="22"/>
  <c r="B3088" i="22"/>
  <c r="A3089" i="22"/>
  <c r="B3089" i="22"/>
  <c r="A3090" i="22"/>
  <c r="B3090" i="22"/>
  <c r="A3091" i="22"/>
  <c r="B3091" i="22"/>
  <c r="A3092" i="22"/>
  <c r="B3092" i="22"/>
  <c r="A3093" i="22"/>
  <c r="B3093" i="22"/>
  <c r="A3094" i="22"/>
  <c r="B3094" i="22"/>
  <c r="A3095" i="22"/>
  <c r="B3095" i="22"/>
  <c r="A3096" i="22"/>
  <c r="B3096" i="22"/>
  <c r="A3097" i="22"/>
  <c r="B3097" i="22"/>
  <c r="A3098" i="22"/>
  <c r="B3098" i="22"/>
  <c r="A3099" i="22"/>
  <c r="B3099" i="22"/>
  <c r="A3100" i="22"/>
  <c r="B3100" i="22"/>
  <c r="A3101" i="22"/>
  <c r="B3101" i="22"/>
  <c r="A3102" i="22"/>
  <c r="B3102" i="22"/>
  <c r="A3103" i="22"/>
  <c r="B3103" i="22"/>
  <c r="A3104" i="22"/>
  <c r="B3104" i="22"/>
  <c r="A3105" i="22"/>
  <c r="B3105" i="22"/>
  <c r="A3106" i="22"/>
  <c r="B3106" i="22"/>
  <c r="A3107" i="22"/>
  <c r="B3107" i="22"/>
  <c r="A3108" i="22"/>
  <c r="B3108" i="22"/>
  <c r="A3109" i="22"/>
  <c r="B3109" i="22"/>
  <c r="A3110" i="22"/>
  <c r="B3110" i="22"/>
  <c r="A3111" i="22"/>
  <c r="B3111" i="22"/>
  <c r="A3112" i="22"/>
  <c r="B3112" i="22"/>
  <c r="A3113" i="22"/>
  <c r="B3113" i="22"/>
  <c r="A3114" i="22"/>
  <c r="B3114" i="22"/>
  <c r="A3115" i="22"/>
  <c r="B3115" i="22"/>
  <c r="A3116" i="22"/>
  <c r="B3116" i="22"/>
  <c r="A3117" i="22"/>
  <c r="B3117" i="22"/>
  <c r="A3118" i="22"/>
  <c r="B3118" i="22"/>
  <c r="A3119" i="22"/>
  <c r="B3119" i="22"/>
  <c r="A3120" i="22"/>
  <c r="B3120" i="22"/>
  <c r="A3121" i="22"/>
  <c r="B3121" i="22"/>
  <c r="A3122" i="22"/>
  <c r="B3122" i="22"/>
  <c r="A3123" i="22"/>
  <c r="B3123" i="22"/>
  <c r="A3124" i="22"/>
  <c r="B3124" i="22"/>
  <c r="A3125" i="22"/>
  <c r="B3125" i="22"/>
  <c r="A3126" i="22"/>
  <c r="B3126" i="22"/>
  <c r="A3127" i="22"/>
  <c r="B3127" i="22"/>
  <c r="A3128" i="22"/>
  <c r="B3128" i="22"/>
  <c r="A3129" i="22"/>
  <c r="B3129" i="22"/>
  <c r="A3130" i="22"/>
  <c r="B3130" i="22"/>
  <c r="A3131" i="22"/>
  <c r="B3131" i="22"/>
  <c r="A3132" i="22"/>
  <c r="B3132" i="22"/>
  <c r="A3133" i="22"/>
  <c r="B3133" i="22"/>
  <c r="A3134" i="22"/>
  <c r="B3134" i="22"/>
  <c r="A3135" i="22"/>
  <c r="B3135" i="22"/>
  <c r="A3136" i="22"/>
  <c r="B3136" i="22"/>
  <c r="A3137" i="22"/>
  <c r="B3137" i="22"/>
  <c r="A3138" i="22"/>
  <c r="B3138" i="22"/>
  <c r="A3139" i="22"/>
  <c r="B3139" i="22"/>
  <c r="A3140" i="22"/>
  <c r="B3140" i="22"/>
  <c r="A3141" i="22"/>
  <c r="B3141" i="22"/>
  <c r="A3142" i="22"/>
  <c r="B3142" i="22"/>
  <c r="A3143" i="22"/>
  <c r="B3143" i="22"/>
  <c r="A3144" i="22"/>
  <c r="B3144" i="22"/>
  <c r="A3145" i="22"/>
  <c r="B3145" i="22"/>
  <c r="A3146" i="22"/>
  <c r="B3146" i="22"/>
  <c r="A3147" i="22"/>
  <c r="B3147" i="22"/>
  <c r="A3148" i="22"/>
  <c r="B3148" i="22"/>
  <c r="A3149" i="22"/>
  <c r="B3149" i="22"/>
  <c r="A3150" i="22"/>
  <c r="B3150" i="22"/>
  <c r="A3151" i="22"/>
  <c r="B3151" i="22"/>
  <c r="A3152" i="22"/>
  <c r="B3152" i="22"/>
  <c r="A3153" i="22"/>
  <c r="B3153" i="22"/>
  <c r="A3154" i="22"/>
  <c r="B3154" i="22"/>
  <c r="A3155" i="22"/>
  <c r="B3155" i="22"/>
  <c r="A3156" i="22"/>
  <c r="B3156" i="22"/>
  <c r="A3157" i="22"/>
  <c r="B3157" i="22"/>
  <c r="A3158" i="22"/>
  <c r="B3158" i="22"/>
  <c r="A3159" i="22"/>
  <c r="B3159" i="22"/>
  <c r="A3160" i="22"/>
  <c r="B3160" i="22"/>
  <c r="A3161" i="22"/>
  <c r="B3161" i="22"/>
  <c r="A3162" i="22"/>
  <c r="B3162" i="22"/>
  <c r="A3163" i="22"/>
  <c r="B3163" i="22"/>
  <c r="A3164" i="22"/>
  <c r="B3164" i="22"/>
  <c r="A3165" i="22"/>
  <c r="B3165" i="22"/>
  <c r="A3166" i="22"/>
  <c r="B3166" i="22"/>
  <c r="A3167" i="22"/>
  <c r="B3167" i="22"/>
  <c r="A3168" i="22"/>
  <c r="B3168" i="22"/>
  <c r="A3169" i="22"/>
  <c r="B3169" i="22"/>
  <c r="A3170" i="22"/>
  <c r="B3170" i="22"/>
  <c r="A3171" i="22"/>
  <c r="B3171" i="22"/>
  <c r="A3172" i="22"/>
  <c r="B3172" i="22"/>
  <c r="A3173" i="22"/>
  <c r="B3173" i="22"/>
  <c r="A3174" i="22"/>
  <c r="B3174" i="22"/>
  <c r="A3175" i="22"/>
  <c r="B3175" i="22"/>
  <c r="A3176" i="22"/>
  <c r="B3176" i="22"/>
  <c r="A3177" i="22"/>
  <c r="B3177" i="22"/>
  <c r="A3178" i="22"/>
  <c r="B3178" i="22"/>
  <c r="A3179" i="22"/>
  <c r="B3179" i="22"/>
  <c r="A3180" i="22"/>
  <c r="B3180" i="22"/>
  <c r="A3181" i="22"/>
  <c r="B3181" i="22"/>
  <c r="A3182" i="22"/>
  <c r="B3182" i="22"/>
  <c r="A3183" i="22"/>
  <c r="B3183" i="22"/>
  <c r="A3184" i="22"/>
  <c r="B3184" i="22"/>
  <c r="A3185" i="22"/>
  <c r="B3185" i="22"/>
  <c r="A3186" i="22"/>
  <c r="B3186" i="22"/>
  <c r="A3187" i="22"/>
  <c r="B3187" i="22"/>
  <c r="A3188" i="22"/>
  <c r="B3188" i="22"/>
  <c r="A3189" i="22"/>
  <c r="B3189" i="22"/>
  <c r="A3190" i="22"/>
  <c r="B3190" i="22"/>
  <c r="A3191" i="22"/>
  <c r="B3191" i="22"/>
  <c r="A3192" i="22"/>
  <c r="B3192" i="22"/>
  <c r="A3193" i="22"/>
  <c r="B3193" i="22"/>
  <c r="A3194" i="22"/>
  <c r="B3194" i="22"/>
  <c r="A3195" i="22"/>
  <c r="B3195" i="22"/>
  <c r="A3196" i="22"/>
  <c r="B3196" i="22"/>
  <c r="A3197" i="22"/>
  <c r="B3197" i="22"/>
  <c r="A3198" i="22"/>
  <c r="B3198" i="22"/>
  <c r="A3199" i="22"/>
  <c r="B3199" i="22"/>
  <c r="A3200" i="22"/>
  <c r="B3200" i="22"/>
  <c r="A3201" i="22"/>
  <c r="B3201" i="22"/>
  <c r="A3202" i="22"/>
  <c r="B3202" i="22"/>
  <c r="A3203" i="22"/>
  <c r="B3203" i="22"/>
  <c r="A3204" i="22"/>
  <c r="B3204" i="22"/>
  <c r="A3205" i="22"/>
  <c r="B3205" i="22"/>
  <c r="A3206" i="22"/>
  <c r="B3206" i="22"/>
  <c r="A3207" i="22"/>
  <c r="B3207" i="22"/>
  <c r="A3208" i="22"/>
  <c r="B3208" i="22"/>
  <c r="A3209" i="22"/>
  <c r="B3209" i="22"/>
  <c r="A3210" i="22"/>
  <c r="B3210" i="22"/>
  <c r="A3211" i="22"/>
  <c r="B3211" i="22"/>
  <c r="A3212" i="22"/>
  <c r="B3212" i="22"/>
  <c r="A3213" i="22"/>
  <c r="B3213" i="22"/>
  <c r="A3214" i="22"/>
  <c r="B3214" i="22"/>
  <c r="A3216" i="22"/>
  <c r="B3216" i="22"/>
  <c r="A3217" i="22"/>
  <c r="B3217" i="22"/>
  <c r="A3218" i="22"/>
  <c r="B3218" i="22"/>
  <c r="A3219" i="22"/>
  <c r="B3219" i="22"/>
  <c r="A3220" i="22"/>
  <c r="B3220" i="22"/>
  <c r="A3221" i="22"/>
  <c r="B3221" i="22"/>
  <c r="A3222" i="22"/>
  <c r="B3222" i="22"/>
  <c r="A3223" i="22"/>
  <c r="B3223" i="22"/>
  <c r="A3224" i="22"/>
  <c r="B3224" i="22"/>
  <c r="A3225" i="22"/>
  <c r="B3225" i="22"/>
  <c r="A3226" i="22"/>
  <c r="B3226" i="22"/>
  <c r="A3227" i="22"/>
  <c r="B3227" i="22"/>
  <c r="A3228" i="22"/>
  <c r="B3228" i="22"/>
  <c r="A3229" i="22"/>
  <c r="B3229" i="22"/>
  <c r="A3230" i="22"/>
  <c r="B3230" i="22"/>
  <c r="A3231" i="22"/>
  <c r="B3231" i="22"/>
  <c r="A3232" i="22"/>
  <c r="B3232" i="22"/>
  <c r="A3233" i="22"/>
  <c r="B3233" i="22"/>
  <c r="A3234" i="22"/>
  <c r="B3234" i="22"/>
  <c r="A3235" i="22"/>
  <c r="B3235" i="22"/>
  <c r="A3236" i="22"/>
  <c r="B3236" i="22"/>
  <c r="A3237" i="22"/>
  <c r="B3237" i="22"/>
  <c r="A3238" i="22"/>
  <c r="B3238" i="22"/>
  <c r="A3239" i="22"/>
  <c r="B3239" i="22"/>
  <c r="A3240" i="22"/>
  <c r="B3240" i="22"/>
  <c r="A3241" i="22"/>
  <c r="B3241" i="22"/>
  <c r="A3242" i="22"/>
  <c r="B3242" i="22"/>
  <c r="A3243" i="22"/>
  <c r="B3243" i="22"/>
  <c r="A3244" i="22"/>
  <c r="B3244" i="22"/>
  <c r="A3245" i="22"/>
  <c r="B3245" i="22"/>
  <c r="A3246" i="22"/>
  <c r="B3246" i="22"/>
  <c r="A3247" i="22"/>
  <c r="B3247" i="22"/>
  <c r="A3248" i="22"/>
  <c r="B3248" i="22"/>
  <c r="A3249" i="22"/>
  <c r="B3249" i="22"/>
  <c r="A3250" i="22"/>
  <c r="B3250" i="22"/>
  <c r="A3251" i="22"/>
  <c r="B3251" i="22"/>
  <c r="A3252" i="22"/>
  <c r="B3252" i="22"/>
  <c r="A3253" i="22"/>
  <c r="B3253" i="22"/>
  <c r="A3254" i="22"/>
  <c r="B3254" i="22"/>
  <c r="A3255" i="22"/>
  <c r="B3255" i="22"/>
  <c r="A3256" i="22"/>
  <c r="B3256" i="22"/>
  <c r="A3257" i="22"/>
  <c r="B3257" i="22"/>
  <c r="A3258" i="22"/>
  <c r="B3258" i="22"/>
  <c r="A3259" i="22"/>
  <c r="B3259" i="22"/>
  <c r="A3260" i="22"/>
  <c r="B3260" i="22"/>
  <c r="A3261" i="22"/>
  <c r="B3261" i="22"/>
  <c r="A3262" i="22"/>
  <c r="B3262" i="22"/>
  <c r="A3263" i="22"/>
  <c r="B3263" i="22"/>
  <c r="A3264" i="22"/>
  <c r="B3264" i="22"/>
  <c r="A3265" i="22"/>
  <c r="B3265" i="22"/>
  <c r="A3266" i="22"/>
  <c r="B3266" i="22"/>
  <c r="A3267" i="22"/>
  <c r="B3267" i="22"/>
  <c r="A3268" i="22"/>
  <c r="B3268" i="22"/>
  <c r="A3269" i="22"/>
  <c r="B3269" i="22"/>
  <c r="A3270" i="22"/>
  <c r="B3270" i="22"/>
  <c r="A3271" i="22"/>
  <c r="B3271" i="22"/>
  <c r="A3272" i="22"/>
  <c r="B3272" i="22"/>
  <c r="A3273" i="22"/>
  <c r="B3273" i="22"/>
  <c r="A3274" i="22"/>
  <c r="B3274" i="22"/>
  <c r="A3275" i="22"/>
  <c r="B3275" i="22"/>
  <c r="A3276" i="22"/>
  <c r="B3276" i="22"/>
  <c r="A3277" i="22"/>
  <c r="B3277" i="22"/>
  <c r="A3278" i="22"/>
  <c r="B3278" i="22"/>
  <c r="A3279" i="22"/>
  <c r="B3279" i="22"/>
  <c r="A3280" i="22"/>
  <c r="B3280" i="22"/>
  <c r="A3281" i="22"/>
  <c r="B3281" i="22"/>
  <c r="A3282" i="22"/>
  <c r="B3282" i="22"/>
  <c r="A3283" i="22"/>
  <c r="B3283" i="22"/>
  <c r="A3284" i="22"/>
  <c r="B3284" i="22"/>
  <c r="A3285" i="22"/>
  <c r="B3285" i="22"/>
  <c r="A3286" i="22"/>
  <c r="B3286" i="22"/>
  <c r="A3287" i="22"/>
  <c r="B3287" i="22"/>
  <c r="A3288" i="22"/>
  <c r="B3288" i="22"/>
  <c r="A3289" i="22"/>
  <c r="B3289" i="22"/>
  <c r="A3290" i="22"/>
  <c r="B3290" i="22"/>
  <c r="A3291" i="22"/>
  <c r="B3291" i="22"/>
  <c r="A3292" i="22"/>
  <c r="B3292" i="22"/>
  <c r="A3293" i="22"/>
  <c r="B3293" i="22"/>
  <c r="A3294" i="22"/>
  <c r="B3294" i="22"/>
  <c r="A3295" i="22"/>
  <c r="B3295" i="22"/>
  <c r="A3296" i="22"/>
  <c r="B3296" i="22"/>
  <c r="A3297" i="22"/>
  <c r="B3297" i="22"/>
  <c r="A3298" i="22"/>
  <c r="B3298" i="22"/>
  <c r="A3299" i="22"/>
  <c r="B3299" i="22"/>
  <c r="A3300" i="22"/>
  <c r="B3300" i="22"/>
  <c r="A3301" i="22"/>
  <c r="B3301" i="22"/>
  <c r="A3302" i="22"/>
  <c r="B3302" i="22"/>
  <c r="A3303" i="22"/>
  <c r="B3303" i="22"/>
  <c r="A3304" i="22"/>
  <c r="B3304" i="22"/>
  <c r="A3305" i="22"/>
  <c r="B3305" i="22"/>
  <c r="A3306" i="22"/>
  <c r="B3306" i="22"/>
  <c r="A3307" i="22"/>
  <c r="B3307" i="22"/>
  <c r="A3308" i="22"/>
  <c r="B3308" i="22"/>
  <c r="A3309" i="22"/>
  <c r="B3309" i="22"/>
  <c r="A3310" i="22"/>
  <c r="B3310" i="22"/>
  <c r="A3311" i="22"/>
  <c r="B3311" i="22"/>
  <c r="A3312" i="22"/>
  <c r="B3312" i="22"/>
  <c r="A3313" i="22"/>
  <c r="B3313" i="22"/>
  <c r="A3314" i="22"/>
  <c r="B3314" i="22"/>
  <c r="A3315" i="22"/>
  <c r="B3315" i="22"/>
  <c r="A3316" i="22"/>
  <c r="B3316" i="22"/>
  <c r="A3317" i="22"/>
  <c r="B3317" i="22"/>
  <c r="A3318" i="22"/>
  <c r="B3318" i="22"/>
  <c r="A3319" i="22"/>
  <c r="B3319" i="22"/>
  <c r="A3320" i="22"/>
  <c r="B3320" i="22"/>
  <c r="A3321" i="22"/>
  <c r="B3321" i="22"/>
  <c r="A3322" i="22"/>
  <c r="B3322" i="22"/>
  <c r="A3323" i="22"/>
  <c r="B3323" i="22"/>
  <c r="A3324" i="22"/>
  <c r="B3324" i="22"/>
  <c r="A3325" i="22"/>
  <c r="B3325" i="22"/>
  <c r="A3326" i="22"/>
  <c r="B3326" i="22"/>
  <c r="A3327" i="22"/>
  <c r="B3327" i="22"/>
  <c r="A3328" i="22"/>
  <c r="B3328" i="22"/>
  <c r="A3329" i="22"/>
  <c r="B3329" i="22"/>
  <c r="A3330" i="22"/>
  <c r="B3330" i="22"/>
  <c r="A3331" i="22"/>
  <c r="B3331" i="22"/>
  <c r="A3332" i="22"/>
  <c r="B3332" i="22"/>
  <c r="A3333" i="22"/>
  <c r="B3333" i="22"/>
  <c r="A3334" i="22"/>
  <c r="B3334" i="22"/>
  <c r="A3335" i="22"/>
  <c r="B3335" i="22"/>
  <c r="A3336" i="22"/>
  <c r="B3336" i="22"/>
  <c r="A3337" i="22"/>
  <c r="B3337" i="22"/>
  <c r="A3338" i="22"/>
  <c r="B3338" i="22"/>
  <c r="A3339" i="22"/>
  <c r="B3339" i="22"/>
  <c r="A3340" i="22"/>
  <c r="B3340" i="22"/>
  <c r="A3341" i="22"/>
  <c r="B3341" i="22"/>
  <c r="A3342" i="22"/>
  <c r="B3342" i="22"/>
  <c r="A3343" i="22"/>
  <c r="B3343" i="22"/>
  <c r="A3344" i="22"/>
  <c r="B3344" i="22"/>
  <c r="A3345" i="22"/>
  <c r="B3345" i="22"/>
  <c r="A3346" i="22"/>
  <c r="B3346" i="22"/>
  <c r="A3347" i="22"/>
  <c r="B3347" i="22"/>
  <c r="A3348" i="22"/>
  <c r="B3348" i="22"/>
  <c r="A3349" i="22"/>
  <c r="B3349" i="22"/>
  <c r="A3350" i="22"/>
  <c r="B3350" i="22"/>
  <c r="A3351" i="22"/>
  <c r="B3351" i="22"/>
  <c r="A3352" i="22"/>
  <c r="B3352" i="22"/>
  <c r="A3353" i="22"/>
  <c r="B3353" i="22"/>
  <c r="A3354" i="22"/>
  <c r="B3354" i="22"/>
  <c r="A3355" i="22"/>
  <c r="B3355" i="22"/>
  <c r="A3356" i="22"/>
  <c r="B3356" i="22"/>
  <c r="A3357" i="22"/>
  <c r="B3357" i="22"/>
  <c r="A3358" i="22"/>
  <c r="B3358" i="22"/>
  <c r="A3359" i="22"/>
  <c r="B3359" i="22"/>
  <c r="A3360" i="22"/>
  <c r="B3360" i="22"/>
  <c r="A3361" i="22"/>
  <c r="B3361" i="22"/>
  <c r="A3362" i="22"/>
  <c r="B3362" i="22"/>
  <c r="A3363" i="22"/>
  <c r="B3363" i="22"/>
  <c r="A3364" i="22"/>
  <c r="B3364" i="22"/>
  <c r="A3365" i="22"/>
  <c r="B3365" i="22"/>
  <c r="A3366" i="22"/>
  <c r="B3366" i="22"/>
  <c r="A3367" i="22"/>
  <c r="B3367" i="22"/>
  <c r="A3368" i="22"/>
  <c r="B3368" i="22"/>
  <c r="A3369" i="22"/>
  <c r="B3369" i="22"/>
  <c r="A3370" i="22"/>
  <c r="B3370" i="22"/>
  <c r="A3371" i="22"/>
  <c r="B3371" i="22"/>
  <c r="A3372" i="22"/>
  <c r="B3372" i="22"/>
  <c r="A3373" i="22"/>
  <c r="B3373" i="22"/>
  <c r="A3374" i="22"/>
  <c r="B3374" i="22"/>
  <c r="A3375" i="22"/>
  <c r="B3375" i="22"/>
  <c r="A3376" i="22"/>
  <c r="B3376" i="22"/>
  <c r="A3377" i="22"/>
  <c r="B3377" i="22"/>
  <c r="A3378" i="22"/>
  <c r="B3378" i="22"/>
  <c r="A3379" i="22"/>
  <c r="B3379" i="22"/>
  <c r="A3380" i="22"/>
  <c r="B3380" i="22"/>
  <c r="A3381" i="22"/>
  <c r="B3381" i="22"/>
  <c r="A3382" i="22"/>
  <c r="B3382" i="22"/>
  <c r="A3383" i="22"/>
  <c r="B3383" i="22"/>
  <c r="A3384" i="22"/>
  <c r="B3384" i="22"/>
  <c r="A3385" i="22"/>
  <c r="B3385" i="22"/>
  <c r="A3386" i="22"/>
  <c r="B3386" i="22"/>
  <c r="A3387" i="22"/>
  <c r="B3387" i="22"/>
  <c r="A3388" i="22"/>
  <c r="B3388" i="22"/>
  <c r="A3389" i="22"/>
  <c r="B3389" i="22"/>
  <c r="A3390" i="22"/>
  <c r="B3390" i="22"/>
  <c r="A3391" i="22"/>
  <c r="B3391" i="22"/>
  <c r="A3392" i="22"/>
  <c r="B3392" i="22"/>
  <c r="A3393" i="22"/>
  <c r="B3393" i="22"/>
  <c r="A3394" i="22"/>
  <c r="B3394" i="22"/>
  <c r="A3395" i="22"/>
  <c r="B3395" i="22"/>
  <c r="A3396" i="22"/>
  <c r="B3396" i="22"/>
  <c r="A3397" i="22"/>
  <c r="B3397" i="22"/>
  <c r="A3398" i="22"/>
  <c r="B3398" i="22"/>
  <c r="A3399" i="22"/>
  <c r="B3399" i="22"/>
  <c r="A3400" i="22"/>
  <c r="B3400" i="22"/>
  <c r="A3401" i="22"/>
  <c r="B3401" i="22"/>
  <c r="A3402" i="22"/>
  <c r="B3402" i="22"/>
  <c r="A3403" i="22"/>
  <c r="B3403" i="22"/>
  <c r="A3404" i="22"/>
  <c r="B3404" i="22"/>
  <c r="A3405" i="22"/>
  <c r="B3405" i="22"/>
  <c r="A3406" i="22"/>
  <c r="B3406" i="22"/>
  <c r="A3407" i="22"/>
  <c r="B3407" i="22"/>
  <c r="A3408" i="22"/>
  <c r="B3408" i="22"/>
  <c r="A3409" i="22"/>
  <c r="B3409" i="22"/>
  <c r="A3410" i="22"/>
  <c r="B3410" i="22"/>
  <c r="A3411" i="22"/>
  <c r="B3411" i="22"/>
  <c r="A3412" i="22"/>
  <c r="B3412" i="22"/>
  <c r="A3413" i="22"/>
  <c r="B3413" i="22"/>
  <c r="A3414" i="22"/>
  <c r="B3414" i="22"/>
  <c r="A3415" i="22"/>
  <c r="B3415" i="22"/>
  <c r="A3416" i="22"/>
  <c r="B3416" i="22"/>
  <c r="A3417" i="22"/>
  <c r="B3417" i="22"/>
  <c r="A3418" i="22"/>
  <c r="B3418" i="22"/>
  <c r="A3419" i="22"/>
  <c r="B3419" i="22"/>
  <c r="A3420" i="22"/>
  <c r="B3420" i="22"/>
  <c r="A3421" i="22"/>
  <c r="B3421" i="22"/>
  <c r="A3422" i="22"/>
  <c r="B3422" i="22"/>
  <c r="A3423" i="22"/>
  <c r="B3423" i="22"/>
  <c r="A3424" i="22"/>
  <c r="B3424" i="22"/>
  <c r="A3425" i="22"/>
  <c r="B3425" i="22"/>
  <c r="A3426" i="22"/>
  <c r="B3426" i="22"/>
  <c r="A3427" i="22"/>
  <c r="B3427" i="22"/>
  <c r="A3428" i="22"/>
  <c r="B3428" i="22"/>
  <c r="A3429" i="22"/>
  <c r="B3429" i="22"/>
  <c r="A3430" i="22"/>
  <c r="B3430" i="22"/>
  <c r="A3431" i="22"/>
  <c r="B3431" i="22"/>
  <c r="A3432" i="22"/>
  <c r="B3432" i="22"/>
  <c r="A3433" i="22"/>
  <c r="B3433" i="22"/>
  <c r="A3434" i="22"/>
  <c r="B3434" i="22"/>
  <c r="A3435" i="22"/>
  <c r="B3435" i="22"/>
  <c r="A3436" i="22"/>
  <c r="B3436" i="22"/>
  <c r="A3437" i="22"/>
  <c r="B3437" i="22"/>
  <c r="A3438" i="22"/>
  <c r="B3438" i="22"/>
  <c r="A3439" i="22"/>
  <c r="B3439" i="22"/>
  <c r="A3440" i="22"/>
  <c r="B3440" i="22"/>
  <c r="A3441" i="22"/>
  <c r="B3441" i="22"/>
  <c r="A3442" i="22"/>
  <c r="B3442" i="22"/>
  <c r="A3443" i="22"/>
  <c r="B3443" i="22"/>
  <c r="A3444" i="22"/>
  <c r="B3444" i="22"/>
  <c r="A3445" i="22"/>
  <c r="B3445" i="22"/>
  <c r="A3446" i="22"/>
  <c r="B3446" i="22"/>
  <c r="A3447" i="22"/>
  <c r="B3447" i="22"/>
  <c r="A3448" i="22"/>
  <c r="B3448" i="22"/>
  <c r="A3449" i="22"/>
  <c r="B3449" i="22"/>
  <c r="A3450" i="22"/>
  <c r="B3450" i="22"/>
  <c r="A3451" i="22"/>
  <c r="B3451" i="22"/>
  <c r="A3452" i="22"/>
  <c r="B3452" i="22"/>
  <c r="A3453" i="22"/>
  <c r="B3453" i="22"/>
  <c r="A3454" i="22"/>
  <c r="B3454" i="22"/>
  <c r="A3455" i="22"/>
  <c r="B3455" i="22"/>
  <c r="A3456" i="22"/>
  <c r="B3456" i="22"/>
  <c r="A3457" i="22"/>
  <c r="B3457" i="22"/>
  <c r="A3458" i="22"/>
  <c r="B3458" i="22"/>
  <c r="A3459" i="22"/>
  <c r="B3459" i="22"/>
  <c r="A3460" i="22"/>
  <c r="B3460" i="22"/>
  <c r="A3461" i="22"/>
  <c r="B3461" i="22"/>
  <c r="A3462" i="22"/>
  <c r="B3462" i="22"/>
  <c r="A3463" i="22"/>
  <c r="B3463" i="22"/>
  <c r="A3464" i="22"/>
  <c r="B3464" i="22"/>
  <c r="A3465" i="22"/>
  <c r="B3465" i="22"/>
  <c r="A3466" i="22"/>
  <c r="B3466" i="22"/>
  <c r="A3467" i="22"/>
  <c r="B3467" i="22"/>
  <c r="A3468" i="22"/>
  <c r="B3468" i="22"/>
  <c r="A3469" i="22"/>
  <c r="B3469" i="22"/>
  <c r="A3470" i="22"/>
  <c r="B3470" i="22"/>
  <c r="A3471" i="22"/>
  <c r="B3471" i="22"/>
  <c r="A3472" i="22"/>
  <c r="B3472" i="22"/>
  <c r="A3473" i="22"/>
  <c r="B3473" i="22"/>
  <c r="A3474" i="22"/>
  <c r="B3474" i="22"/>
  <c r="A3475" i="22"/>
  <c r="B3475" i="22"/>
  <c r="A3476" i="22"/>
  <c r="B3476" i="22"/>
  <c r="A3477" i="22"/>
  <c r="B3477" i="22"/>
  <c r="A3478" i="22"/>
  <c r="B3478" i="22"/>
  <c r="A3479" i="22"/>
  <c r="B3479" i="22"/>
  <c r="A3480" i="22"/>
  <c r="B3480" i="22"/>
  <c r="A3481" i="22"/>
  <c r="B3481" i="22"/>
  <c r="A3482" i="22"/>
  <c r="B3482" i="22"/>
  <c r="A3483" i="22"/>
  <c r="B3483" i="22"/>
  <c r="A3484" i="22"/>
  <c r="B3484" i="22"/>
  <c r="A3485" i="22"/>
  <c r="B3485" i="22"/>
  <c r="A3486" i="22"/>
  <c r="B3486" i="22"/>
  <c r="A3487" i="22"/>
  <c r="B3487" i="22"/>
  <c r="A3488" i="22"/>
  <c r="B3488" i="22"/>
  <c r="A3489" i="22"/>
  <c r="B3489" i="22"/>
  <c r="A3490" i="22"/>
  <c r="B3490" i="22"/>
  <c r="A3491" i="22"/>
  <c r="B3491" i="22"/>
  <c r="A3492" i="22"/>
  <c r="B3492" i="22"/>
  <c r="A3493" i="22"/>
  <c r="B3493" i="22"/>
  <c r="A3494" i="22"/>
  <c r="B3494" i="22"/>
  <c r="A3495" i="22"/>
  <c r="B3495" i="22"/>
  <c r="A3496" i="22"/>
  <c r="B3496" i="22"/>
  <c r="A3497" i="22"/>
  <c r="B3497" i="22"/>
  <c r="A3498" i="22"/>
  <c r="B3498" i="22"/>
  <c r="A3499" i="22"/>
  <c r="B3499" i="22"/>
  <c r="A3500" i="22"/>
  <c r="B3500" i="22"/>
  <c r="A3501" i="22"/>
  <c r="B3501" i="22"/>
  <c r="A3502" i="22"/>
  <c r="B3502" i="22"/>
  <c r="A3503" i="22"/>
  <c r="B3503" i="22"/>
  <c r="A3504" i="22"/>
  <c r="B3504" i="22"/>
  <c r="A3505" i="22"/>
  <c r="B3505" i="22"/>
  <c r="A3506" i="22"/>
  <c r="B3506" i="22"/>
  <c r="A3507" i="22"/>
  <c r="B3507" i="22"/>
  <c r="A3508" i="22"/>
  <c r="B3508" i="22"/>
  <c r="A3509" i="22"/>
  <c r="B3509" i="22"/>
  <c r="A3510" i="22"/>
  <c r="B3510" i="22"/>
  <c r="A3511" i="22"/>
  <c r="B3511" i="22"/>
  <c r="A3512" i="22"/>
  <c r="B3512" i="22"/>
  <c r="A3513" i="22"/>
  <c r="B3513" i="22"/>
  <c r="A3514" i="22"/>
  <c r="B3514" i="22"/>
  <c r="A3515" i="22"/>
  <c r="B3515" i="22"/>
  <c r="A3516" i="22"/>
  <c r="B3516" i="22"/>
  <c r="A3517" i="22"/>
  <c r="B3517" i="22"/>
  <c r="A3518" i="22"/>
  <c r="B3518" i="22"/>
  <c r="A3519" i="22"/>
  <c r="B3519" i="22"/>
  <c r="A3520" i="22"/>
  <c r="B3520" i="22"/>
  <c r="A3521" i="22"/>
  <c r="B3521" i="22"/>
  <c r="A3522" i="22"/>
  <c r="B3522" i="22"/>
  <c r="A3523" i="22"/>
  <c r="B3523" i="22"/>
  <c r="A3524" i="22"/>
  <c r="B3524" i="22"/>
  <c r="A3525" i="22"/>
  <c r="B3525" i="22"/>
  <c r="A3526" i="22"/>
  <c r="B3526" i="22"/>
  <c r="A3527" i="22"/>
  <c r="B3527" i="22"/>
  <c r="A3528" i="22"/>
  <c r="B3528" i="22"/>
  <c r="A3529" i="22"/>
  <c r="B3529" i="22"/>
  <c r="A3530" i="22"/>
  <c r="B3530" i="22"/>
  <c r="A3531" i="22"/>
  <c r="B3531" i="22"/>
  <c r="A3532" i="22"/>
  <c r="B3532" i="22"/>
  <c r="A3533" i="22"/>
  <c r="B3533" i="22"/>
  <c r="A3534" i="22"/>
  <c r="B3534" i="22"/>
  <c r="A3535" i="22"/>
  <c r="B3535" i="22"/>
  <c r="A3537" i="22"/>
  <c r="B3537" i="22"/>
  <c r="A3538" i="22"/>
  <c r="B3538" i="22"/>
  <c r="A3539" i="22"/>
  <c r="B3539" i="22"/>
  <c r="A3540" i="22"/>
  <c r="B3540" i="22"/>
  <c r="A3541" i="22"/>
  <c r="B3541" i="22"/>
  <c r="A3542" i="22"/>
  <c r="B3542" i="22"/>
  <c r="A3543" i="22"/>
  <c r="B3543" i="22"/>
  <c r="A3544" i="22"/>
  <c r="B3544" i="22"/>
  <c r="A3545" i="22"/>
  <c r="B3545" i="22"/>
  <c r="A3546" i="22"/>
  <c r="B3546" i="22"/>
  <c r="A3547" i="22"/>
  <c r="B3547" i="22"/>
  <c r="A3548" i="22"/>
  <c r="B3548" i="22"/>
  <c r="A3549" i="22"/>
  <c r="B3549" i="22"/>
  <c r="A3550" i="22"/>
  <c r="B3550" i="22"/>
  <c r="A3551" i="22"/>
  <c r="B3551" i="22"/>
  <c r="A3552" i="22"/>
  <c r="B3552" i="22"/>
  <c r="A3553" i="22"/>
  <c r="B3553" i="22"/>
  <c r="A3554" i="22"/>
  <c r="B3554" i="22"/>
  <c r="A3555" i="22"/>
  <c r="B3555" i="22"/>
  <c r="A3556" i="22"/>
  <c r="B3556" i="22"/>
  <c r="A3557" i="22"/>
  <c r="B3557" i="22"/>
  <c r="A3558" i="22"/>
  <c r="B3558" i="22"/>
  <c r="A3559" i="22"/>
  <c r="B3559" i="22"/>
  <c r="A3560" i="22"/>
  <c r="B3560" i="22"/>
  <c r="A3561" i="22"/>
  <c r="B3561" i="22"/>
  <c r="A3562" i="22"/>
  <c r="B3562" i="22"/>
  <c r="A3563" i="22"/>
  <c r="B3563" i="22"/>
  <c r="A3564" i="22"/>
  <c r="B3564" i="22"/>
  <c r="A3565" i="22"/>
  <c r="B3565" i="22"/>
  <c r="A3566" i="22"/>
  <c r="B3566" i="22"/>
  <c r="A3567" i="22"/>
  <c r="B3567" i="22"/>
  <c r="A3568" i="22"/>
  <c r="B3568" i="22"/>
  <c r="A3569" i="22"/>
  <c r="B3569" i="22"/>
  <c r="A3570" i="22"/>
  <c r="B3570" i="22"/>
  <c r="A3571" i="22"/>
  <c r="B3571" i="22"/>
  <c r="A3572" i="22"/>
  <c r="B3572" i="22"/>
  <c r="A3573" i="22"/>
  <c r="B3573" i="22"/>
  <c r="A3574" i="22"/>
  <c r="B3574" i="22"/>
  <c r="A3575" i="22"/>
  <c r="B3575" i="22"/>
  <c r="A3576" i="22"/>
  <c r="B3576" i="22"/>
  <c r="A3577" i="22"/>
  <c r="B3577" i="22"/>
  <c r="A3578" i="22"/>
  <c r="B3578" i="22"/>
  <c r="A3579" i="22"/>
  <c r="B3579" i="22"/>
  <c r="A3580" i="22"/>
  <c r="B3580" i="22"/>
  <c r="A3581" i="22"/>
  <c r="B3581" i="22"/>
  <c r="A3582" i="22"/>
  <c r="B3582" i="22"/>
  <c r="A3583" i="22"/>
  <c r="B3583" i="22"/>
  <c r="A3584" i="22"/>
  <c r="B3584" i="22"/>
  <c r="A3585" i="22"/>
  <c r="B3585" i="22"/>
  <c r="A3586" i="22"/>
  <c r="B3586" i="22"/>
  <c r="A3587" i="22"/>
  <c r="B3587" i="22"/>
  <c r="A3588" i="22"/>
  <c r="B3588" i="22"/>
  <c r="A3589" i="22"/>
  <c r="B3589" i="22"/>
  <c r="A3590" i="22"/>
  <c r="B3590" i="22"/>
  <c r="A3591" i="22"/>
  <c r="B3591" i="22"/>
  <c r="A3592" i="22"/>
  <c r="B3592" i="22"/>
  <c r="A3593" i="22"/>
  <c r="B3593" i="22"/>
  <c r="A3594" i="22"/>
  <c r="B3594" i="22"/>
  <c r="A3595" i="22"/>
  <c r="B3595" i="22"/>
  <c r="A3596" i="22"/>
  <c r="B3596" i="22"/>
  <c r="A3597" i="22"/>
  <c r="B3597" i="22"/>
  <c r="A3598" i="22"/>
  <c r="B3598" i="22"/>
  <c r="A3599" i="22"/>
  <c r="B3599" i="22"/>
  <c r="A3600" i="22"/>
  <c r="B3600" i="22"/>
  <c r="A3601" i="22"/>
  <c r="B3601" i="22"/>
  <c r="A3602" i="22"/>
  <c r="B3602" i="22"/>
  <c r="A3603" i="22"/>
  <c r="B3603" i="22"/>
  <c r="A3604" i="22"/>
  <c r="B3604" i="22"/>
  <c r="A3605" i="22"/>
  <c r="B3605" i="22"/>
  <c r="A3606" i="22"/>
  <c r="B3606" i="22"/>
  <c r="A3607" i="22"/>
  <c r="B3607" i="22"/>
  <c r="A3608" i="22"/>
  <c r="B3608" i="22"/>
  <c r="A3609" i="22"/>
  <c r="B3609" i="22"/>
  <c r="A3610" i="22"/>
  <c r="B3610" i="22"/>
  <c r="B3618" i="22" s="1"/>
  <c r="B3626" i="22" s="1"/>
  <c r="B3634" i="22" s="1"/>
  <c r="B3642" i="22" s="1"/>
  <c r="B3650" i="22" s="1"/>
  <c r="B3658" i="22" s="1"/>
  <c r="B3666" i="22" s="1"/>
  <c r="B3674" i="22" s="1"/>
  <c r="B3682" i="22" s="1"/>
  <c r="B3690" i="22" s="1"/>
  <c r="B3698" i="22" s="1"/>
  <c r="B3706" i="22" s="1"/>
  <c r="B3714" i="22" s="1"/>
  <c r="B3722" i="22" s="1"/>
  <c r="B3730" i="22" s="1"/>
  <c r="B3738" i="22" s="1"/>
  <c r="B3746" i="22" s="1"/>
  <c r="B3754" i="22" s="1"/>
  <c r="B3762" i="22" s="1"/>
  <c r="B3770" i="22" s="1"/>
  <c r="B3778" i="22" s="1"/>
  <c r="B3786" i="22" s="1"/>
  <c r="B3794" i="22" s="1"/>
  <c r="B3802" i="22" s="1"/>
  <c r="B3810" i="22" s="1"/>
  <c r="B3818" i="22" s="1"/>
  <c r="B3826" i="22" s="1"/>
  <c r="B3834" i="22" s="1"/>
  <c r="B3842" i="22" s="1"/>
  <c r="B3850" i="22" s="1"/>
  <c r="B3859" i="22" s="1"/>
  <c r="B3867" i="22" s="1"/>
  <c r="B3875" i="22" s="1"/>
  <c r="B3883" i="22" s="1"/>
  <c r="B3891" i="22" s="1"/>
  <c r="B3899" i="22" s="1"/>
  <c r="B3907" i="22" s="1"/>
  <c r="B3915" i="22" s="1"/>
  <c r="B3923" i="22" s="1"/>
  <c r="B3931" i="22" s="1"/>
  <c r="B3939" i="22" s="1"/>
  <c r="B3947" i="22" s="1"/>
  <c r="B3955" i="22" s="1"/>
  <c r="B3963" i="22" s="1"/>
  <c r="B3971" i="22" s="1"/>
  <c r="B3979" i="22" s="1"/>
  <c r="B3987" i="22" s="1"/>
  <c r="B3995" i="22" s="1"/>
  <c r="B4003" i="22" s="1"/>
  <c r="B4011" i="22" s="1"/>
  <c r="B4019" i="22" s="1"/>
  <c r="B4027" i="22" s="1"/>
  <c r="B4035" i="22" s="1"/>
  <c r="B4043" i="22" s="1"/>
  <c r="B4051" i="22" s="1"/>
  <c r="B4059" i="22" s="1"/>
  <c r="B4067" i="22" s="1"/>
  <c r="B4075" i="22" s="1"/>
  <c r="B4083" i="22" s="1"/>
  <c r="B4091" i="22" s="1"/>
  <c r="B4099" i="22" s="1"/>
  <c r="B4107" i="22" s="1"/>
  <c r="B4115" i="22" s="1"/>
  <c r="B4123" i="22" s="1"/>
  <c r="B4131" i="22" s="1"/>
  <c r="B4139" i="22" s="1"/>
  <c r="B4147" i="22" s="1"/>
  <c r="B4155" i="22" s="1"/>
  <c r="B4163" i="22" s="1"/>
  <c r="B4171" i="22" s="1"/>
  <c r="B4180" i="22" s="1"/>
  <c r="B4188" i="22" s="1"/>
  <c r="B4196" i="22" s="1"/>
  <c r="B4204" i="22" s="1"/>
  <c r="B4212" i="22" s="1"/>
  <c r="B4220" i="22" s="1"/>
  <c r="B4228" i="22" s="1"/>
  <c r="B4236" i="22" s="1"/>
  <c r="B4244" i="22" s="1"/>
  <c r="B4252" i="22" s="1"/>
  <c r="B4260" i="22" s="1"/>
  <c r="B4268" i="22" s="1"/>
  <c r="B4276" i="22" s="1"/>
  <c r="B4284" i="22" s="1"/>
  <c r="B4292" i="22" s="1"/>
  <c r="B4300" i="22" s="1"/>
  <c r="B4308" i="22" s="1"/>
  <c r="B4316" i="22" s="1"/>
  <c r="B4324" i="22" s="1"/>
  <c r="B4332" i="22" s="1"/>
  <c r="B4340" i="22" s="1"/>
  <c r="B4348" i="22" s="1"/>
  <c r="B4356" i="22" s="1"/>
  <c r="B4364" i="22" s="1"/>
  <c r="B4372" i="22" s="1"/>
  <c r="B4380" i="22" s="1"/>
  <c r="B4388" i="22" s="1"/>
  <c r="B4396" i="22" s="1"/>
  <c r="B4404" i="22" s="1"/>
  <c r="B4412" i="22" s="1"/>
  <c r="B4420" i="22" s="1"/>
  <c r="B4428" i="22" s="1"/>
  <c r="B4436" i="22" s="1"/>
  <c r="B4444" i="22" s="1"/>
  <c r="B4452" i="22" s="1"/>
  <c r="B4460" i="22" s="1"/>
  <c r="B4468" i="22" s="1"/>
  <c r="B4476" i="22" s="1"/>
  <c r="B4484" i="22" s="1"/>
  <c r="B4492" i="22" s="1"/>
  <c r="B4501" i="22" s="1"/>
  <c r="B4509" i="22" s="1"/>
  <c r="B4517" i="22" s="1"/>
  <c r="B4525" i="22" s="1"/>
  <c r="B4533" i="22" s="1"/>
  <c r="B4541" i="22" s="1"/>
  <c r="B4549" i="22" s="1"/>
  <c r="B4557" i="22" s="1"/>
  <c r="B4565" i="22" s="1"/>
  <c r="B4573" i="22" s="1"/>
  <c r="B4581" i="22" s="1"/>
  <c r="B4589" i="22" s="1"/>
  <c r="B4597" i="22" s="1"/>
  <c r="B4605" i="22" s="1"/>
  <c r="B4613" i="22" s="1"/>
  <c r="B4621" i="22" s="1"/>
  <c r="B4629" i="22" s="1"/>
  <c r="B4637" i="22" s="1"/>
  <c r="B4645" i="22" s="1"/>
  <c r="B4653" i="22" s="1"/>
  <c r="B4662" i="22" s="1"/>
  <c r="B4670" i="22" s="1"/>
  <c r="B4678" i="22" s="1"/>
  <c r="B4686" i="22" s="1"/>
  <c r="B4694" i="22" s="1"/>
  <c r="B4702" i="22" s="1"/>
  <c r="B4710" i="22" s="1"/>
  <c r="B4718" i="22" s="1"/>
  <c r="B4726" i="22" s="1"/>
  <c r="B4734" i="22" s="1"/>
  <c r="B4742" i="22" s="1"/>
  <c r="B4750" i="22" s="1"/>
  <c r="B4758" i="22" s="1"/>
  <c r="B4766" i="22" s="1"/>
  <c r="B4774" i="22" s="1"/>
  <c r="B4782" i="22" s="1"/>
  <c r="B4790" i="22" s="1"/>
  <c r="B4798" i="22" s="1"/>
  <c r="B4806" i="22" s="1"/>
  <c r="B4814" i="22" s="1"/>
  <c r="B4823" i="22" s="1"/>
  <c r="B4831" i="22" s="1"/>
  <c r="B4839" i="22" s="1"/>
  <c r="B4847" i="22" s="1"/>
  <c r="B4855" i="22" s="1"/>
  <c r="B4863" i="22" s="1"/>
  <c r="B4871" i="22" s="1"/>
  <c r="B4879" i="22" s="1"/>
  <c r="B4887" i="22" s="1"/>
  <c r="B4895" i="22" s="1"/>
  <c r="B4903" i="22" s="1"/>
  <c r="B4911" i="22" s="1"/>
  <c r="B4919" i="22" s="1"/>
  <c r="B4927" i="22" s="1"/>
  <c r="B4935" i="22" s="1"/>
  <c r="B4943" i="22" s="1"/>
  <c r="B4951" i="22" s="1"/>
  <c r="B4959" i="22" s="1"/>
  <c r="B4967" i="22" s="1"/>
  <c r="B4975" i="22" s="1"/>
  <c r="B4984" i="22" s="1"/>
  <c r="B4992" i="22" s="1"/>
  <c r="B5000" i="22" s="1"/>
  <c r="B5008" i="22" s="1"/>
  <c r="B5016" i="22" s="1"/>
  <c r="B5024" i="22" s="1"/>
  <c r="B5032" i="22" s="1"/>
  <c r="B5040" i="22" s="1"/>
  <c r="B5048" i="22" s="1"/>
  <c r="B5056" i="22" s="1"/>
  <c r="B5064" i="22" s="1"/>
  <c r="B5072" i="22" s="1"/>
  <c r="B5080" i="22" s="1"/>
  <c r="B5088" i="22" s="1"/>
  <c r="B5096" i="22" s="1"/>
  <c r="B5104" i="22" s="1"/>
  <c r="B5112" i="22" s="1"/>
  <c r="B5120" i="22" s="1"/>
  <c r="B5128" i="22" s="1"/>
  <c r="B5136" i="22" s="1"/>
  <c r="B5144" i="22" s="1"/>
  <c r="B5152" i="22" s="1"/>
  <c r="B5160" i="22" s="1"/>
  <c r="B5168" i="22" s="1"/>
  <c r="B5176" i="22" s="1"/>
  <c r="B5184" i="22" s="1"/>
  <c r="B5192" i="22" s="1"/>
  <c r="B5200" i="22" s="1"/>
  <c r="B5208" i="22" s="1"/>
  <c r="B5216" i="22" s="1"/>
  <c r="B5224" i="22" s="1"/>
  <c r="B5232" i="22" s="1"/>
  <c r="B5240" i="22" s="1"/>
  <c r="B5248" i="22" s="1"/>
  <c r="B5256" i="22" s="1"/>
  <c r="B5264" i="22" s="1"/>
  <c r="B5272" i="22" s="1"/>
  <c r="B5280" i="22" s="1"/>
  <c r="B5288" i="22" s="1"/>
  <c r="B5296" i="22" s="1"/>
  <c r="B5304" i="22" s="1"/>
  <c r="B5312" i="22" s="1"/>
  <c r="B5320" i="22" s="1"/>
  <c r="B5328" i="22" s="1"/>
  <c r="B5336" i="22" s="1"/>
  <c r="B5344" i="22" s="1"/>
  <c r="B5352" i="22" s="1"/>
  <c r="B5360" i="22" s="1"/>
  <c r="B5368" i="22" s="1"/>
  <c r="B5376" i="22" s="1"/>
  <c r="B5384" i="22" s="1"/>
  <c r="B5392" i="22" s="1"/>
  <c r="B5400" i="22" s="1"/>
  <c r="B5408" i="22" s="1"/>
  <c r="B5416" i="22" s="1"/>
  <c r="B5424" i="22" s="1"/>
  <c r="B5432" i="22" s="1"/>
  <c r="B5440" i="22" s="1"/>
  <c r="B5448" i="22" s="1"/>
  <c r="B5456" i="22" s="1"/>
  <c r="B5464" i="22" s="1"/>
  <c r="B5472" i="22" s="1"/>
  <c r="B5480" i="22" s="1"/>
  <c r="B5488" i="22" s="1"/>
  <c r="B5496" i="22" s="1"/>
  <c r="B5504" i="22" s="1"/>
  <c r="B5512" i="22" s="1"/>
  <c r="B5520" i="22" s="1"/>
  <c r="B5528" i="22" s="1"/>
  <c r="B5536" i="22" s="1"/>
  <c r="B5544" i="22" s="1"/>
  <c r="B5552" i="22" s="1"/>
  <c r="B5560" i="22" s="1"/>
  <c r="B5568" i="22" s="1"/>
  <c r="B5576" i="22" s="1"/>
  <c r="B5584" i="22" s="1"/>
  <c r="B5592" i="22" s="1"/>
  <c r="B5600" i="22" s="1"/>
  <c r="B5608" i="22" s="1"/>
  <c r="B5616" i="22" s="1"/>
  <c r="B5624" i="22" s="1"/>
  <c r="B5632" i="22" s="1"/>
  <c r="B5640" i="22" s="1"/>
  <c r="B5648" i="22" s="1"/>
  <c r="B5656" i="22" s="1"/>
  <c r="B5664" i="22" s="1"/>
  <c r="B5672" i="22" s="1"/>
  <c r="B5680" i="22" s="1"/>
  <c r="B5688" i="22" s="1"/>
  <c r="B5696" i="22" s="1"/>
  <c r="B5704" i="22" s="1"/>
  <c r="B5712" i="22" s="1"/>
  <c r="B5720" i="22" s="1"/>
  <c r="B5728" i="22" s="1"/>
  <c r="B5736" i="22" s="1"/>
  <c r="B5744" i="22" s="1"/>
  <c r="B5752" i="22" s="1"/>
  <c r="B5760" i="22" s="1"/>
  <c r="B5768" i="22" s="1"/>
  <c r="B5776" i="22" s="1"/>
  <c r="B5784" i="22" s="1"/>
  <c r="B5792" i="22" s="1"/>
  <c r="B5800" i="22" s="1"/>
  <c r="B5808" i="22" s="1"/>
  <c r="B5816" i="22" s="1"/>
  <c r="B5824" i="22" s="1"/>
  <c r="B5832" i="22" s="1"/>
  <c r="B5840" i="22" s="1"/>
  <c r="B5848" i="22" s="1"/>
  <c r="B5856" i="22" s="1"/>
  <c r="B5864" i="22" s="1"/>
  <c r="B5872" i="22" s="1"/>
  <c r="B5880" i="22" s="1"/>
  <c r="B5888" i="22" s="1"/>
  <c r="B5896" i="22" s="1"/>
  <c r="B5904" i="22" s="1"/>
  <c r="B5912" i="22" s="1"/>
  <c r="B5920" i="22" s="1"/>
  <c r="B5928" i="22" s="1"/>
  <c r="B5936" i="22" s="1"/>
  <c r="B5944" i="22" s="1"/>
  <c r="B5952" i="22" s="1"/>
  <c r="B5960" i="22" s="1"/>
  <c r="B5968" i="22" s="1"/>
  <c r="B5976" i="22" s="1"/>
  <c r="B5984" i="22" s="1"/>
  <c r="B5992" i="22" s="1"/>
  <c r="B6000" i="22" s="1"/>
  <c r="B6008" i="22" s="1"/>
  <c r="B6016" i="22" s="1"/>
  <c r="B6024" i="22" s="1"/>
  <c r="B6032" i="22" s="1"/>
  <c r="B6040" i="22" s="1"/>
  <c r="B6048" i="22" s="1"/>
  <c r="B6056" i="22" s="1"/>
  <c r="B6064" i="22" s="1"/>
  <c r="B6072" i="22" s="1"/>
  <c r="B6080" i="22" s="1"/>
  <c r="B6088" i="22" s="1"/>
  <c r="B6096" i="22" s="1"/>
  <c r="B6104" i="22" s="1"/>
  <c r="B6112" i="22" s="1"/>
  <c r="B6120" i="22" s="1"/>
  <c r="B6128" i="22" s="1"/>
  <c r="B6136" i="22" s="1"/>
  <c r="B6144" i="22" s="1"/>
  <c r="B6152" i="22" s="1"/>
  <c r="B6160" i="22" s="1"/>
  <c r="B6168" i="22" s="1"/>
  <c r="B6176" i="22" s="1"/>
  <c r="B6184" i="22" s="1"/>
  <c r="B6192" i="22" s="1"/>
  <c r="B6200" i="22" s="1"/>
  <c r="B6208" i="22" s="1"/>
  <c r="B6216" i="22" s="1"/>
  <c r="B6224" i="22" s="1"/>
  <c r="B6232" i="22" s="1"/>
  <c r="B6240" i="22" s="1"/>
  <c r="B6248" i="22" s="1"/>
  <c r="B6256" i="22" s="1"/>
  <c r="B6264" i="22" s="1"/>
  <c r="B6272" i="22" s="1"/>
  <c r="B6280" i="22" s="1"/>
  <c r="B6288" i="22" s="1"/>
  <c r="B6296" i="22" s="1"/>
  <c r="B6304" i="22" s="1"/>
  <c r="B6312" i="22" s="1"/>
  <c r="B6320" i="22" s="1"/>
  <c r="B6328" i="22" s="1"/>
  <c r="B6336" i="22" s="1"/>
  <c r="B6344" i="22" s="1"/>
  <c r="B6352" i="22" s="1"/>
  <c r="B6360" i="22" s="1"/>
  <c r="B6368" i="22" s="1"/>
  <c r="B6376" i="22" s="1"/>
  <c r="B6384" i="22" s="1"/>
  <c r="B6392" i="22" s="1"/>
  <c r="B6400" i="22" s="1"/>
  <c r="B6408" i="22" s="1"/>
  <c r="B6416" i="22" s="1"/>
  <c r="A3611" i="22"/>
  <c r="B3611" i="22"/>
  <c r="A3612" i="22"/>
  <c r="B3612" i="22"/>
  <c r="A3613" i="22"/>
  <c r="B3613" i="22"/>
  <c r="A3614" i="22"/>
  <c r="B3614" i="22"/>
  <c r="A3615" i="22"/>
  <c r="B3615" i="22"/>
  <c r="A3616" i="22"/>
  <c r="B3616" i="22"/>
  <c r="A3617" i="22"/>
  <c r="B3617" i="22"/>
  <c r="A3618" i="22"/>
  <c r="A3619" i="22"/>
  <c r="B3619" i="22"/>
  <c r="A3620" i="22"/>
  <c r="B3620" i="22"/>
  <c r="A3621" i="22"/>
  <c r="B3621" i="22"/>
  <c r="A3622" i="22"/>
  <c r="B3622" i="22"/>
  <c r="A3623" i="22"/>
  <c r="B3623" i="22"/>
  <c r="A3624" i="22"/>
  <c r="B3624" i="22"/>
  <c r="A3625" i="22"/>
  <c r="B3625" i="22"/>
  <c r="A3626" i="22"/>
  <c r="A3627" i="22"/>
  <c r="B3627" i="22"/>
  <c r="A3628" i="22"/>
  <c r="B3628" i="22"/>
  <c r="A3629" i="22"/>
  <c r="B3629" i="22"/>
  <c r="A3630" i="22"/>
  <c r="B3630" i="22"/>
  <c r="A3631" i="22"/>
  <c r="B3631" i="22"/>
  <c r="A3632" i="22"/>
  <c r="B3632" i="22"/>
  <c r="A3633" i="22"/>
  <c r="B3633" i="22"/>
  <c r="A3634" i="22"/>
  <c r="A3635" i="22"/>
  <c r="B3635" i="22"/>
  <c r="A3636" i="22"/>
  <c r="B3636" i="22"/>
  <c r="A3637" i="22"/>
  <c r="B3637" i="22"/>
  <c r="A3638" i="22"/>
  <c r="B3638" i="22"/>
  <c r="A3639" i="22"/>
  <c r="B3639" i="22"/>
  <c r="A3640" i="22"/>
  <c r="B3640" i="22"/>
  <c r="A3641" i="22"/>
  <c r="B3641" i="22"/>
  <c r="A3642" i="22"/>
  <c r="A3643" i="22"/>
  <c r="B3643" i="22"/>
  <c r="A3644" i="22"/>
  <c r="B3644" i="22"/>
  <c r="A3645" i="22"/>
  <c r="B3645" i="22"/>
  <c r="A3646" i="22"/>
  <c r="B3646" i="22"/>
  <c r="A3647" i="22"/>
  <c r="B3647" i="22"/>
  <c r="A3648" i="22"/>
  <c r="B3648" i="22"/>
  <c r="A3649" i="22"/>
  <c r="B3649" i="22"/>
  <c r="A3650" i="22"/>
  <c r="A3651" i="22"/>
  <c r="B3651" i="22"/>
  <c r="A3652" i="22"/>
  <c r="B3652" i="22"/>
  <c r="A3653" i="22"/>
  <c r="B3653" i="22"/>
  <c r="A3654" i="22"/>
  <c r="B3654" i="22"/>
  <c r="A3655" i="22"/>
  <c r="B3655" i="22"/>
  <c r="A3656" i="22"/>
  <c r="B3656" i="22"/>
  <c r="A3657" i="22"/>
  <c r="B3657" i="22"/>
  <c r="A3658" i="22"/>
  <c r="A3659" i="22"/>
  <c r="B3659" i="22"/>
  <c r="A3660" i="22"/>
  <c r="B3660" i="22"/>
  <c r="A3661" i="22"/>
  <c r="B3661" i="22"/>
  <c r="A3662" i="22"/>
  <c r="B3662" i="22"/>
  <c r="A3663" i="22"/>
  <c r="B3663" i="22"/>
  <c r="A3664" i="22"/>
  <c r="B3664" i="22"/>
  <c r="A3665" i="22"/>
  <c r="B3665" i="22"/>
  <c r="A3666" i="22"/>
  <c r="A3667" i="22"/>
  <c r="B3667" i="22"/>
  <c r="A3668" i="22"/>
  <c r="B3668" i="22"/>
  <c r="A3669" i="22"/>
  <c r="B3669" i="22"/>
  <c r="A3670" i="22"/>
  <c r="B3670" i="22"/>
  <c r="A3671" i="22"/>
  <c r="B3671" i="22"/>
  <c r="A3672" i="22"/>
  <c r="B3672" i="22"/>
  <c r="A3673" i="22"/>
  <c r="B3673" i="22"/>
  <c r="A3674" i="22"/>
  <c r="A3675" i="22"/>
  <c r="B3675" i="22"/>
  <c r="A3676" i="22"/>
  <c r="B3676" i="22"/>
  <c r="A3677" i="22"/>
  <c r="B3677" i="22"/>
  <c r="A3678" i="22"/>
  <c r="B3678" i="22"/>
  <c r="A3679" i="22"/>
  <c r="B3679" i="22"/>
  <c r="A3680" i="22"/>
  <c r="B3680" i="22"/>
  <c r="A3681" i="22"/>
  <c r="B3681" i="22"/>
  <c r="A3682" i="22"/>
  <c r="A3683" i="22"/>
  <c r="B3683" i="22"/>
  <c r="A3684" i="22"/>
  <c r="B3684" i="22"/>
  <c r="A3685" i="22"/>
  <c r="B3685" i="22"/>
  <c r="A3686" i="22"/>
  <c r="B3686" i="22"/>
  <c r="A3687" i="22"/>
  <c r="B3687" i="22"/>
  <c r="A3688" i="22"/>
  <c r="B3688" i="22"/>
  <c r="A3689" i="22"/>
  <c r="B3689" i="22"/>
  <c r="A3690" i="22"/>
  <c r="A3691" i="22"/>
  <c r="B3691" i="22"/>
  <c r="A3692" i="22"/>
  <c r="B3692" i="22"/>
  <c r="A3693" i="22"/>
  <c r="B3693" i="22"/>
  <c r="A3694" i="22"/>
  <c r="B3694" i="22"/>
  <c r="A3695" i="22"/>
  <c r="B3695" i="22"/>
  <c r="A3696" i="22"/>
  <c r="B3696" i="22"/>
  <c r="A3697" i="22"/>
  <c r="B3697" i="22"/>
  <c r="A3698" i="22"/>
  <c r="A3699" i="22"/>
  <c r="B3699" i="22"/>
  <c r="A3700" i="22"/>
  <c r="B3700" i="22"/>
  <c r="A3701" i="22"/>
  <c r="B3701" i="22"/>
  <c r="A3702" i="22"/>
  <c r="B3702" i="22"/>
  <c r="A3703" i="22"/>
  <c r="B3703" i="22"/>
  <c r="A3704" i="22"/>
  <c r="B3704" i="22"/>
  <c r="A3705" i="22"/>
  <c r="B3705" i="22"/>
  <c r="A3706" i="22"/>
  <c r="A3707" i="22"/>
  <c r="B3707" i="22"/>
  <c r="A3708" i="22"/>
  <c r="B3708" i="22"/>
  <c r="A3709" i="22"/>
  <c r="B3709" i="22"/>
  <c r="A3710" i="22"/>
  <c r="B3710" i="22"/>
  <c r="A3711" i="22"/>
  <c r="B3711" i="22"/>
  <c r="A3712" i="22"/>
  <c r="B3712" i="22"/>
  <c r="A3713" i="22"/>
  <c r="B3713" i="22"/>
  <c r="A3714" i="22"/>
  <c r="A3715" i="22"/>
  <c r="B3715" i="22"/>
  <c r="A3716" i="22"/>
  <c r="B3716" i="22"/>
  <c r="A3717" i="22"/>
  <c r="B3717" i="22"/>
  <c r="A3718" i="22"/>
  <c r="B3718" i="22"/>
  <c r="A3719" i="22"/>
  <c r="B3719" i="22"/>
  <c r="A3720" i="22"/>
  <c r="B3720" i="22"/>
  <c r="A3721" i="22"/>
  <c r="B3721" i="22"/>
  <c r="A3722" i="22"/>
  <c r="A3723" i="22"/>
  <c r="B3723" i="22"/>
  <c r="A3724" i="22"/>
  <c r="B3724" i="22"/>
  <c r="A3725" i="22"/>
  <c r="B3725" i="22"/>
  <c r="A3726" i="22"/>
  <c r="B3726" i="22"/>
  <c r="A3727" i="22"/>
  <c r="B3727" i="22"/>
  <c r="A3728" i="22"/>
  <c r="B3728" i="22"/>
  <c r="A3729" i="22"/>
  <c r="B3729" i="22"/>
  <c r="A3730" i="22"/>
  <c r="A3731" i="22"/>
  <c r="B3731" i="22"/>
  <c r="A3732" i="22"/>
  <c r="B3732" i="22"/>
  <c r="A3733" i="22"/>
  <c r="B3733" i="22"/>
  <c r="A3734" i="22"/>
  <c r="B3734" i="22"/>
  <c r="A3735" i="22"/>
  <c r="B3735" i="22"/>
  <c r="A3736" i="22"/>
  <c r="B3736" i="22"/>
  <c r="A3737" i="22"/>
  <c r="B3737" i="22"/>
  <c r="A3738" i="22"/>
  <c r="A3739" i="22"/>
  <c r="B3739" i="22"/>
  <c r="A3740" i="22"/>
  <c r="B3740" i="22"/>
  <c r="A3741" i="22"/>
  <c r="B3741" i="22"/>
  <c r="A3742" i="22"/>
  <c r="B3742" i="22"/>
  <c r="A3743" i="22"/>
  <c r="B3743" i="22"/>
  <c r="A3744" i="22"/>
  <c r="B3744" i="22"/>
  <c r="A3745" i="22"/>
  <c r="B3745" i="22"/>
  <c r="A3746" i="22"/>
  <c r="A3747" i="22"/>
  <c r="B3747" i="22"/>
  <c r="A3748" i="22"/>
  <c r="B3748" i="22"/>
  <c r="A3749" i="22"/>
  <c r="B3749" i="22"/>
  <c r="A3750" i="22"/>
  <c r="B3750" i="22"/>
  <c r="A3751" i="22"/>
  <c r="B3751" i="22"/>
  <c r="A3752" i="22"/>
  <c r="B3752" i="22"/>
  <c r="A3753" i="22"/>
  <c r="B3753" i="22"/>
  <c r="A3754" i="22"/>
  <c r="A3755" i="22"/>
  <c r="B3755" i="22"/>
  <c r="A3756" i="22"/>
  <c r="B3756" i="22"/>
  <c r="A3757" i="22"/>
  <c r="B3757" i="22"/>
  <c r="A3758" i="22"/>
  <c r="B3758" i="22"/>
  <c r="A3759" i="22"/>
  <c r="B3759" i="22"/>
  <c r="A3760" i="22"/>
  <c r="B3760" i="22"/>
  <c r="A3761" i="22"/>
  <c r="B3761" i="22"/>
  <c r="A3762" i="22"/>
  <c r="A3763" i="22"/>
  <c r="B3763" i="22"/>
  <c r="A3764" i="22"/>
  <c r="B3764" i="22"/>
  <c r="A3765" i="22"/>
  <c r="B3765" i="22"/>
  <c r="A3766" i="22"/>
  <c r="B3766" i="22"/>
  <c r="A3767" i="22"/>
  <c r="B3767" i="22"/>
  <c r="A3768" i="22"/>
  <c r="B3768" i="22"/>
  <c r="A3769" i="22"/>
  <c r="B3769" i="22"/>
  <c r="A3770" i="22"/>
  <c r="A3771" i="22"/>
  <c r="B3771" i="22"/>
  <c r="A3772" i="22"/>
  <c r="B3772" i="22"/>
  <c r="B3780" i="22" s="1"/>
  <c r="B3788" i="22" s="1"/>
  <c r="B3796" i="22" s="1"/>
  <c r="B3804" i="22" s="1"/>
  <c r="B3812" i="22" s="1"/>
  <c r="B3820" i="22" s="1"/>
  <c r="B3828" i="22" s="1"/>
  <c r="B3836" i="22" s="1"/>
  <c r="B3844" i="22" s="1"/>
  <c r="B3852" i="22" s="1"/>
  <c r="B3861" i="22" s="1"/>
  <c r="B3869" i="22" s="1"/>
  <c r="B3877" i="22" s="1"/>
  <c r="B3885" i="22" s="1"/>
  <c r="B3893" i="22" s="1"/>
  <c r="B3901" i="22" s="1"/>
  <c r="B3909" i="22" s="1"/>
  <c r="B3917" i="22" s="1"/>
  <c r="B3925" i="22" s="1"/>
  <c r="B3933" i="22" s="1"/>
  <c r="B3941" i="22" s="1"/>
  <c r="B3949" i="22" s="1"/>
  <c r="B3957" i="22" s="1"/>
  <c r="B3965" i="22" s="1"/>
  <c r="B3973" i="22" s="1"/>
  <c r="B3981" i="22" s="1"/>
  <c r="B3989" i="22" s="1"/>
  <c r="B3997" i="22" s="1"/>
  <c r="B4005" i="22" s="1"/>
  <c r="B4013" i="22" s="1"/>
  <c r="B4021" i="22" s="1"/>
  <c r="B4029" i="22" s="1"/>
  <c r="B4037" i="22" s="1"/>
  <c r="B4045" i="22" s="1"/>
  <c r="B4053" i="22" s="1"/>
  <c r="B4061" i="22" s="1"/>
  <c r="B4069" i="22" s="1"/>
  <c r="B4077" i="22" s="1"/>
  <c r="B4085" i="22" s="1"/>
  <c r="B4093" i="22" s="1"/>
  <c r="B4101" i="22" s="1"/>
  <c r="B4109" i="22" s="1"/>
  <c r="B4117" i="22" s="1"/>
  <c r="B4125" i="22" s="1"/>
  <c r="B4133" i="22" s="1"/>
  <c r="B4141" i="22" s="1"/>
  <c r="B4149" i="22" s="1"/>
  <c r="B4157" i="22" s="1"/>
  <c r="B4165" i="22" s="1"/>
  <c r="B4173" i="22" s="1"/>
  <c r="B4182" i="22" s="1"/>
  <c r="B4190" i="22" s="1"/>
  <c r="B4198" i="22" s="1"/>
  <c r="B4206" i="22" s="1"/>
  <c r="B4214" i="22" s="1"/>
  <c r="B4222" i="22" s="1"/>
  <c r="B4230" i="22" s="1"/>
  <c r="B4238" i="22" s="1"/>
  <c r="B4246" i="22" s="1"/>
  <c r="B4254" i="22" s="1"/>
  <c r="B4262" i="22" s="1"/>
  <c r="B4270" i="22" s="1"/>
  <c r="B4278" i="22" s="1"/>
  <c r="B4286" i="22" s="1"/>
  <c r="B4294" i="22" s="1"/>
  <c r="B4302" i="22" s="1"/>
  <c r="B4310" i="22" s="1"/>
  <c r="B4318" i="22" s="1"/>
  <c r="B4326" i="22" s="1"/>
  <c r="B4334" i="22" s="1"/>
  <c r="B4342" i="22" s="1"/>
  <c r="B4350" i="22" s="1"/>
  <c r="B4358" i="22" s="1"/>
  <c r="B4366" i="22" s="1"/>
  <c r="B4374" i="22" s="1"/>
  <c r="B4382" i="22" s="1"/>
  <c r="B4390" i="22" s="1"/>
  <c r="B4398" i="22" s="1"/>
  <c r="B4406" i="22" s="1"/>
  <c r="B4414" i="22" s="1"/>
  <c r="B4422" i="22" s="1"/>
  <c r="B4430" i="22" s="1"/>
  <c r="B4438" i="22" s="1"/>
  <c r="B4446" i="22" s="1"/>
  <c r="B4454" i="22" s="1"/>
  <c r="B4462" i="22" s="1"/>
  <c r="B4470" i="22" s="1"/>
  <c r="B4478" i="22" s="1"/>
  <c r="B4486" i="22" s="1"/>
  <c r="B4494" i="22" s="1"/>
  <c r="B4503" i="22" s="1"/>
  <c r="B4511" i="22" s="1"/>
  <c r="B4519" i="22" s="1"/>
  <c r="B4527" i="22" s="1"/>
  <c r="B4535" i="22" s="1"/>
  <c r="B4543" i="22" s="1"/>
  <c r="B4551" i="22" s="1"/>
  <c r="B4559" i="22" s="1"/>
  <c r="B4567" i="22" s="1"/>
  <c r="B4575" i="22" s="1"/>
  <c r="B4583" i="22" s="1"/>
  <c r="B4591" i="22" s="1"/>
  <c r="B4599" i="22" s="1"/>
  <c r="B4607" i="22" s="1"/>
  <c r="B4615" i="22" s="1"/>
  <c r="B4623" i="22" s="1"/>
  <c r="B4631" i="22" s="1"/>
  <c r="B4639" i="22" s="1"/>
  <c r="B4647" i="22" s="1"/>
  <c r="B4655" i="22" s="1"/>
  <c r="B4664" i="22" s="1"/>
  <c r="B4672" i="22" s="1"/>
  <c r="B4680" i="22" s="1"/>
  <c r="B4688" i="22" s="1"/>
  <c r="B4696" i="22" s="1"/>
  <c r="B4704" i="22" s="1"/>
  <c r="B4712" i="22" s="1"/>
  <c r="B4720" i="22" s="1"/>
  <c r="B4728" i="22" s="1"/>
  <c r="B4736" i="22" s="1"/>
  <c r="B4744" i="22" s="1"/>
  <c r="B4752" i="22" s="1"/>
  <c r="B4760" i="22" s="1"/>
  <c r="B4768" i="22" s="1"/>
  <c r="B4776" i="22" s="1"/>
  <c r="B4784" i="22" s="1"/>
  <c r="B4792" i="22" s="1"/>
  <c r="B4800" i="22" s="1"/>
  <c r="B4808" i="22" s="1"/>
  <c r="B4816" i="22" s="1"/>
  <c r="B4825" i="22" s="1"/>
  <c r="B4833" i="22" s="1"/>
  <c r="B4841" i="22" s="1"/>
  <c r="B4849" i="22" s="1"/>
  <c r="B4857" i="22" s="1"/>
  <c r="B4865" i="22" s="1"/>
  <c r="B4873" i="22" s="1"/>
  <c r="B4881" i="22" s="1"/>
  <c r="B4889" i="22" s="1"/>
  <c r="B4897" i="22" s="1"/>
  <c r="B4905" i="22" s="1"/>
  <c r="B4913" i="22" s="1"/>
  <c r="B4921" i="22" s="1"/>
  <c r="B4929" i="22" s="1"/>
  <c r="B4937" i="22" s="1"/>
  <c r="B4945" i="22" s="1"/>
  <c r="B4953" i="22" s="1"/>
  <c r="B4961" i="22" s="1"/>
  <c r="B4969" i="22" s="1"/>
  <c r="B4977" i="22" s="1"/>
  <c r="B4986" i="22" s="1"/>
  <c r="B4994" i="22" s="1"/>
  <c r="B5002" i="22" s="1"/>
  <c r="B5010" i="22" s="1"/>
  <c r="B5018" i="22" s="1"/>
  <c r="B5026" i="22" s="1"/>
  <c r="B5034" i="22" s="1"/>
  <c r="B5042" i="22" s="1"/>
  <c r="B5050" i="22" s="1"/>
  <c r="B5058" i="22" s="1"/>
  <c r="B5066" i="22" s="1"/>
  <c r="B5074" i="22" s="1"/>
  <c r="B5082" i="22" s="1"/>
  <c r="B5090" i="22" s="1"/>
  <c r="B5098" i="22" s="1"/>
  <c r="B5106" i="22" s="1"/>
  <c r="B5114" i="22" s="1"/>
  <c r="B5122" i="22" s="1"/>
  <c r="B5130" i="22" s="1"/>
  <c r="B5138" i="22" s="1"/>
  <c r="B5146" i="22" s="1"/>
  <c r="B5154" i="22" s="1"/>
  <c r="B5162" i="22" s="1"/>
  <c r="B5170" i="22" s="1"/>
  <c r="B5178" i="22" s="1"/>
  <c r="B5186" i="22" s="1"/>
  <c r="B5194" i="22" s="1"/>
  <c r="B5202" i="22" s="1"/>
  <c r="B5210" i="22" s="1"/>
  <c r="B5218" i="22" s="1"/>
  <c r="B5226" i="22" s="1"/>
  <c r="B5234" i="22" s="1"/>
  <c r="B5242" i="22" s="1"/>
  <c r="B5250" i="22" s="1"/>
  <c r="B5258" i="22" s="1"/>
  <c r="B5266" i="22" s="1"/>
  <c r="B5274" i="22" s="1"/>
  <c r="B5282" i="22" s="1"/>
  <c r="B5290" i="22" s="1"/>
  <c r="B5298" i="22" s="1"/>
  <c r="B5306" i="22" s="1"/>
  <c r="B5314" i="22" s="1"/>
  <c r="B5322" i="22" s="1"/>
  <c r="B5330" i="22" s="1"/>
  <c r="B5338" i="22" s="1"/>
  <c r="B5346" i="22" s="1"/>
  <c r="B5354" i="22" s="1"/>
  <c r="B5362" i="22" s="1"/>
  <c r="B5370" i="22" s="1"/>
  <c r="B5378" i="22" s="1"/>
  <c r="B5386" i="22" s="1"/>
  <c r="B5394" i="22" s="1"/>
  <c r="B5402" i="22" s="1"/>
  <c r="B5410" i="22" s="1"/>
  <c r="B5418" i="22" s="1"/>
  <c r="B5426" i="22" s="1"/>
  <c r="B5434" i="22" s="1"/>
  <c r="B5442" i="22" s="1"/>
  <c r="B5450" i="22" s="1"/>
  <c r="B5458" i="22" s="1"/>
  <c r="B5466" i="22" s="1"/>
  <c r="B5474" i="22" s="1"/>
  <c r="B5482" i="22" s="1"/>
  <c r="B5490" i="22" s="1"/>
  <c r="B5498" i="22" s="1"/>
  <c r="B5506" i="22" s="1"/>
  <c r="B5514" i="22" s="1"/>
  <c r="B5522" i="22" s="1"/>
  <c r="B5530" i="22" s="1"/>
  <c r="B5538" i="22" s="1"/>
  <c r="B5546" i="22" s="1"/>
  <c r="B5554" i="22" s="1"/>
  <c r="B5562" i="22" s="1"/>
  <c r="B5570" i="22" s="1"/>
  <c r="B5578" i="22" s="1"/>
  <c r="B5586" i="22" s="1"/>
  <c r="B5594" i="22" s="1"/>
  <c r="B5602" i="22" s="1"/>
  <c r="B5610" i="22" s="1"/>
  <c r="B5618" i="22" s="1"/>
  <c r="B5626" i="22" s="1"/>
  <c r="B5634" i="22" s="1"/>
  <c r="B5642" i="22" s="1"/>
  <c r="B5650" i="22" s="1"/>
  <c r="B5658" i="22" s="1"/>
  <c r="B5666" i="22" s="1"/>
  <c r="B5674" i="22" s="1"/>
  <c r="B5682" i="22" s="1"/>
  <c r="B5690" i="22" s="1"/>
  <c r="B5698" i="22" s="1"/>
  <c r="B5706" i="22" s="1"/>
  <c r="B5714" i="22" s="1"/>
  <c r="B5722" i="22" s="1"/>
  <c r="B5730" i="22" s="1"/>
  <c r="B5738" i="22" s="1"/>
  <c r="B5746" i="22" s="1"/>
  <c r="B5754" i="22" s="1"/>
  <c r="B5762" i="22" s="1"/>
  <c r="B5770" i="22" s="1"/>
  <c r="B5778" i="22" s="1"/>
  <c r="B5786" i="22" s="1"/>
  <c r="B5794" i="22" s="1"/>
  <c r="B5802" i="22" s="1"/>
  <c r="B5810" i="22" s="1"/>
  <c r="B5818" i="22" s="1"/>
  <c r="B5826" i="22" s="1"/>
  <c r="B5834" i="22" s="1"/>
  <c r="B5842" i="22" s="1"/>
  <c r="B5850" i="22" s="1"/>
  <c r="B5858" i="22" s="1"/>
  <c r="B5866" i="22" s="1"/>
  <c r="B5874" i="22" s="1"/>
  <c r="B5882" i="22" s="1"/>
  <c r="B5890" i="22" s="1"/>
  <c r="B5898" i="22" s="1"/>
  <c r="B5906" i="22" s="1"/>
  <c r="B5914" i="22" s="1"/>
  <c r="B5922" i="22" s="1"/>
  <c r="B5930" i="22" s="1"/>
  <c r="B5938" i="22" s="1"/>
  <c r="B5946" i="22" s="1"/>
  <c r="B5954" i="22" s="1"/>
  <c r="B5962" i="22" s="1"/>
  <c r="B5970" i="22" s="1"/>
  <c r="B5978" i="22" s="1"/>
  <c r="B5986" i="22" s="1"/>
  <c r="B5994" i="22" s="1"/>
  <c r="B6002" i="22" s="1"/>
  <c r="B6010" i="22" s="1"/>
  <c r="B6018" i="22" s="1"/>
  <c r="B6026" i="22" s="1"/>
  <c r="B6034" i="22" s="1"/>
  <c r="B6042" i="22" s="1"/>
  <c r="B6050" i="22" s="1"/>
  <c r="B6058" i="22" s="1"/>
  <c r="B6066" i="22" s="1"/>
  <c r="B6074" i="22" s="1"/>
  <c r="B6082" i="22" s="1"/>
  <c r="B6090" i="22" s="1"/>
  <c r="B6098" i="22" s="1"/>
  <c r="B6106" i="22" s="1"/>
  <c r="B6114" i="22" s="1"/>
  <c r="B6122" i="22" s="1"/>
  <c r="B6130" i="22" s="1"/>
  <c r="B6138" i="22" s="1"/>
  <c r="B6146" i="22" s="1"/>
  <c r="B6154" i="22" s="1"/>
  <c r="B6162" i="22" s="1"/>
  <c r="B6170" i="22" s="1"/>
  <c r="B6178" i="22" s="1"/>
  <c r="B6186" i="22" s="1"/>
  <c r="B6194" i="22" s="1"/>
  <c r="B6202" i="22" s="1"/>
  <c r="B6210" i="22" s="1"/>
  <c r="B6218" i="22" s="1"/>
  <c r="B6226" i="22" s="1"/>
  <c r="B6234" i="22" s="1"/>
  <c r="B6242" i="22" s="1"/>
  <c r="B6250" i="22" s="1"/>
  <c r="B6258" i="22" s="1"/>
  <c r="B6266" i="22" s="1"/>
  <c r="B6274" i="22" s="1"/>
  <c r="B6282" i="22" s="1"/>
  <c r="B6290" i="22" s="1"/>
  <c r="B6298" i="22" s="1"/>
  <c r="B6306" i="22" s="1"/>
  <c r="B6314" i="22" s="1"/>
  <c r="B6322" i="22" s="1"/>
  <c r="B6330" i="22" s="1"/>
  <c r="B6338" i="22" s="1"/>
  <c r="B6346" i="22" s="1"/>
  <c r="B6354" i="22" s="1"/>
  <c r="B6362" i="22" s="1"/>
  <c r="B6370" i="22" s="1"/>
  <c r="B6378" i="22" s="1"/>
  <c r="B6386" i="22" s="1"/>
  <c r="B6394" i="22" s="1"/>
  <c r="B6402" i="22" s="1"/>
  <c r="B6410" i="22" s="1"/>
  <c r="B6418" i="22" s="1"/>
  <c r="A3773" i="22"/>
  <c r="B3773" i="22"/>
  <c r="A3774" i="22"/>
  <c r="B3774" i="22"/>
  <c r="A3775" i="22"/>
  <c r="B3775" i="22"/>
  <c r="A3776" i="22"/>
  <c r="B3776" i="22"/>
  <c r="A3777" i="22"/>
  <c r="B3777" i="22"/>
  <c r="A3778" i="22"/>
  <c r="A3779" i="22"/>
  <c r="B3779" i="22"/>
  <c r="A3780" i="22"/>
  <c r="A3781" i="22"/>
  <c r="B3781" i="22"/>
  <c r="A3782" i="22"/>
  <c r="B3782" i="22"/>
  <c r="A3783" i="22"/>
  <c r="B3783" i="22"/>
  <c r="A3784" i="22"/>
  <c r="B3784" i="22"/>
  <c r="A3785" i="22"/>
  <c r="B3785" i="22"/>
  <c r="A3786" i="22"/>
  <c r="A3787" i="22"/>
  <c r="B3787" i="22"/>
  <c r="A3788" i="22"/>
  <c r="A3789" i="22"/>
  <c r="B3789" i="22"/>
  <c r="A3790" i="22"/>
  <c r="B3790" i="22"/>
  <c r="A3791" i="22"/>
  <c r="B3791" i="22"/>
  <c r="A3792" i="22"/>
  <c r="B3792" i="22"/>
  <c r="A3793" i="22"/>
  <c r="B3793" i="22"/>
  <c r="A3794" i="22"/>
  <c r="A3795" i="22"/>
  <c r="B3795" i="22"/>
  <c r="A3796" i="22"/>
  <c r="A3797" i="22"/>
  <c r="B3797" i="22"/>
  <c r="A3798" i="22"/>
  <c r="B3798" i="22"/>
  <c r="A3799" i="22"/>
  <c r="B3799" i="22"/>
  <c r="A3800" i="22"/>
  <c r="B3800" i="22"/>
  <c r="A3801" i="22"/>
  <c r="B3801" i="22"/>
  <c r="A3802" i="22"/>
  <c r="A3803" i="22"/>
  <c r="B3803" i="22"/>
  <c r="A3804" i="22"/>
  <c r="A3805" i="22"/>
  <c r="B3805" i="22"/>
  <c r="A3806" i="22"/>
  <c r="B3806" i="22"/>
  <c r="A3807" i="22"/>
  <c r="B3807" i="22"/>
  <c r="A3808" i="22"/>
  <c r="B3808" i="22"/>
  <c r="A3809" i="22"/>
  <c r="B3809" i="22"/>
  <c r="A3810" i="22"/>
  <c r="A3811" i="22"/>
  <c r="B3811" i="22"/>
  <c r="A3812" i="22"/>
  <c r="A3813" i="22"/>
  <c r="B3813" i="22"/>
  <c r="A3814" i="22"/>
  <c r="B3814" i="22"/>
  <c r="A3815" i="22"/>
  <c r="B3815" i="22"/>
  <c r="A3816" i="22"/>
  <c r="B3816" i="22"/>
  <c r="A3817" i="22"/>
  <c r="B3817" i="22"/>
  <c r="A3818" i="22"/>
  <c r="A3819" i="22"/>
  <c r="B3819" i="22"/>
  <c r="A3820" i="22"/>
  <c r="A3821" i="22"/>
  <c r="B3821" i="22"/>
  <c r="A3822" i="22"/>
  <c r="B3822" i="22"/>
  <c r="A3823" i="22"/>
  <c r="B3823" i="22"/>
  <c r="A3824" i="22"/>
  <c r="B3824" i="22"/>
  <c r="A3825" i="22"/>
  <c r="B3825" i="22"/>
  <c r="A3826" i="22"/>
  <c r="A3827" i="22"/>
  <c r="B3827" i="22"/>
  <c r="A3828" i="22"/>
  <c r="A3829" i="22"/>
  <c r="B3829" i="22"/>
  <c r="A3830" i="22"/>
  <c r="B3830" i="22"/>
  <c r="A3831" i="22"/>
  <c r="B3831" i="22"/>
  <c r="A3832" i="22"/>
  <c r="B3832" i="22"/>
  <c r="A3833" i="22"/>
  <c r="B3833" i="22"/>
  <c r="A3834" i="22"/>
  <c r="A3835" i="22"/>
  <c r="B3835" i="22"/>
  <c r="A3836" i="22"/>
  <c r="A3837" i="22"/>
  <c r="B3837" i="22"/>
  <c r="A3838" i="22"/>
  <c r="B3838" i="22"/>
  <c r="A3839" i="22"/>
  <c r="B3839" i="22"/>
  <c r="A3840" i="22"/>
  <c r="B3840" i="22"/>
  <c r="A3841" i="22"/>
  <c r="B3841" i="22"/>
  <c r="A3842" i="22"/>
  <c r="A3843" i="22"/>
  <c r="B3843" i="22"/>
  <c r="A3844" i="22"/>
  <c r="A3845" i="22"/>
  <c r="B3845" i="22"/>
  <c r="A3846" i="22"/>
  <c r="B3846" i="22"/>
  <c r="A3847" i="22"/>
  <c r="B3847" i="22"/>
  <c r="A3848" i="22"/>
  <c r="B3848" i="22"/>
  <c r="A3849" i="22"/>
  <c r="B3849" i="22"/>
  <c r="A3850" i="22"/>
  <c r="A3851" i="22"/>
  <c r="B3851" i="22"/>
  <c r="A3852" i="22"/>
  <c r="A3853" i="22"/>
  <c r="B3853" i="22"/>
  <c r="A3854" i="22"/>
  <c r="B3854" i="22"/>
  <c r="A3855" i="22"/>
  <c r="B3855" i="22"/>
  <c r="A3856" i="22"/>
  <c r="B3856" i="22"/>
  <c r="A3858" i="22"/>
  <c r="B3858" i="22"/>
  <c r="A3859" i="22"/>
  <c r="A3860" i="22"/>
  <c r="B3860" i="22"/>
  <c r="A3861" i="22"/>
  <c r="A3862" i="22"/>
  <c r="B3862" i="22"/>
  <c r="A3863" i="22"/>
  <c r="B3863" i="22"/>
  <c r="A3864" i="22"/>
  <c r="B3864" i="22"/>
  <c r="A3865" i="22"/>
  <c r="B3865" i="22"/>
  <c r="A3866" i="22"/>
  <c r="B3866" i="22"/>
  <c r="A3867" i="22"/>
  <c r="A3868" i="22"/>
  <c r="B3868" i="22"/>
  <c r="A3869" i="22"/>
  <c r="A3870" i="22"/>
  <c r="B3870" i="22"/>
  <c r="A3871" i="22"/>
  <c r="B3871" i="22"/>
  <c r="A3872" i="22"/>
  <c r="B3872" i="22"/>
  <c r="A3873" i="22"/>
  <c r="B3873" i="22"/>
  <c r="A3874" i="22"/>
  <c r="B3874" i="22"/>
  <c r="A3875" i="22"/>
  <c r="A3876" i="22"/>
  <c r="B3876" i="22"/>
  <c r="A3877" i="22"/>
  <c r="A3878" i="22"/>
  <c r="B3878" i="22"/>
  <c r="A3879" i="22"/>
  <c r="B3879" i="22"/>
  <c r="A3880" i="22"/>
  <c r="B3880" i="22"/>
  <c r="A3881" i="22"/>
  <c r="B3881" i="22"/>
  <c r="A3882" i="22"/>
  <c r="B3882" i="22"/>
  <c r="A3883" i="22"/>
  <c r="A3884" i="22"/>
  <c r="B3884" i="22"/>
  <c r="A3885" i="22"/>
  <c r="A3886" i="22"/>
  <c r="B3886" i="22"/>
  <c r="A3887" i="22"/>
  <c r="B3887" i="22"/>
  <c r="A3888" i="22"/>
  <c r="B3888" i="22"/>
  <c r="A3889" i="22"/>
  <c r="B3889" i="22"/>
  <c r="A3890" i="22"/>
  <c r="B3890" i="22"/>
  <c r="A3891" i="22"/>
  <c r="A3892" i="22"/>
  <c r="B3892" i="22"/>
  <c r="A3893" i="22"/>
  <c r="A3894" i="22"/>
  <c r="B3894" i="22"/>
  <c r="A3895" i="22"/>
  <c r="B3895" i="22"/>
  <c r="A3896" i="22"/>
  <c r="B3896" i="22"/>
  <c r="A3897" i="22"/>
  <c r="B3897" i="22"/>
  <c r="A3898" i="22"/>
  <c r="B3898" i="22"/>
  <c r="A3899" i="22"/>
  <c r="A3900" i="22"/>
  <c r="B3900" i="22"/>
  <c r="A3901" i="22"/>
  <c r="A3902" i="22"/>
  <c r="B3902" i="22"/>
  <c r="A3903" i="22"/>
  <c r="B3903" i="22"/>
  <c r="A3904" i="22"/>
  <c r="B3904" i="22"/>
  <c r="A3905" i="22"/>
  <c r="B3905" i="22"/>
  <c r="A3906" i="22"/>
  <c r="B3906" i="22"/>
  <c r="A3907" i="22"/>
  <c r="A3908" i="22"/>
  <c r="B3908" i="22"/>
  <c r="A3909" i="22"/>
  <c r="A3910" i="22"/>
  <c r="B3910" i="22"/>
  <c r="A3911" i="22"/>
  <c r="B3911" i="22"/>
  <c r="A3912" i="22"/>
  <c r="B3912" i="22"/>
  <c r="A3913" i="22"/>
  <c r="B3913" i="22"/>
  <c r="A3914" i="22"/>
  <c r="B3914" i="22"/>
  <c r="A3915" i="22"/>
  <c r="A3916" i="22"/>
  <c r="B3916" i="22"/>
  <c r="A3917" i="22"/>
  <c r="A3918" i="22"/>
  <c r="B3918" i="22"/>
  <c r="A3919" i="22"/>
  <c r="B3919" i="22"/>
  <c r="A3920" i="22"/>
  <c r="B3920" i="22"/>
  <c r="A3921" i="22"/>
  <c r="B3921" i="22"/>
  <c r="A3922" i="22"/>
  <c r="B3922" i="22"/>
  <c r="A3923" i="22"/>
  <c r="A3924" i="22"/>
  <c r="B3924" i="22"/>
  <c r="A3925" i="22"/>
  <c r="A3926" i="22"/>
  <c r="B3926" i="22"/>
  <c r="A3927" i="22"/>
  <c r="B3927" i="22"/>
  <c r="A3928" i="22"/>
  <c r="B3928" i="22"/>
  <c r="A3929" i="22"/>
  <c r="B3929" i="22"/>
  <c r="A3930" i="22"/>
  <c r="B3930" i="22"/>
  <c r="A3931" i="22"/>
  <c r="A3932" i="22"/>
  <c r="B3932" i="22"/>
  <c r="A3933" i="22"/>
  <c r="A3934" i="22"/>
  <c r="B3934" i="22"/>
  <c r="A3935" i="22"/>
  <c r="B3935" i="22"/>
  <c r="A3936" i="22"/>
  <c r="B3936" i="22"/>
  <c r="A3937" i="22"/>
  <c r="B3937" i="22"/>
  <c r="A3938" i="22"/>
  <c r="B3938" i="22"/>
  <c r="A3939" i="22"/>
  <c r="A3940" i="22"/>
  <c r="B3940" i="22"/>
  <c r="A3941" i="22"/>
  <c r="A3942" i="22"/>
  <c r="B3942" i="22"/>
  <c r="A3943" i="22"/>
  <c r="B3943" i="22"/>
  <c r="A3944" i="22"/>
  <c r="B3944" i="22"/>
  <c r="A3945" i="22"/>
  <c r="B3945" i="22"/>
  <c r="A3946" i="22"/>
  <c r="B3946" i="22"/>
  <c r="A3947" i="22"/>
  <c r="A3948" i="22"/>
  <c r="B3948" i="22"/>
  <c r="A3949" i="22"/>
  <c r="A3950" i="22"/>
  <c r="B3950" i="22"/>
  <c r="A3951" i="22"/>
  <c r="B3951" i="22"/>
  <c r="A3952" i="22"/>
  <c r="B3952" i="22"/>
  <c r="A3953" i="22"/>
  <c r="B3953" i="22"/>
  <c r="A3954" i="22"/>
  <c r="B3954" i="22"/>
  <c r="A3955" i="22"/>
  <c r="A3956" i="22"/>
  <c r="B3956" i="22"/>
  <c r="A3957" i="22"/>
  <c r="A3958" i="22"/>
  <c r="B3958" i="22"/>
  <c r="A3959" i="22"/>
  <c r="B3959" i="22"/>
  <c r="A3960" i="22"/>
  <c r="B3960" i="22"/>
  <c r="A3961" i="22"/>
  <c r="B3961" i="22"/>
  <c r="A3962" i="22"/>
  <c r="B3962" i="22"/>
  <c r="A3963" i="22"/>
  <c r="A3964" i="22"/>
  <c r="B3964" i="22"/>
  <c r="A3965" i="22"/>
  <c r="A3966" i="22"/>
  <c r="B3966" i="22"/>
  <c r="A3967" i="22"/>
  <c r="B3967" i="22"/>
  <c r="A3968" i="22"/>
  <c r="B3968" i="22"/>
  <c r="A3969" i="22"/>
  <c r="B3969" i="22"/>
  <c r="A3970" i="22"/>
  <c r="B3970" i="22"/>
  <c r="A3971" i="22"/>
  <c r="A3972" i="22"/>
  <c r="B3972" i="22"/>
  <c r="A3973" i="22"/>
  <c r="A3974" i="22"/>
  <c r="B3974" i="22"/>
  <c r="A3975" i="22"/>
  <c r="B3975" i="22"/>
  <c r="A3976" i="22"/>
  <c r="B3976" i="22"/>
  <c r="A3977" i="22"/>
  <c r="B3977" i="22"/>
  <c r="A3978" i="22"/>
  <c r="B3978" i="22"/>
  <c r="A3979" i="22"/>
  <c r="A3980" i="22"/>
  <c r="B3980" i="22"/>
  <c r="A3981" i="22"/>
  <c r="A3982" i="22"/>
  <c r="B3982" i="22"/>
  <c r="A3983" i="22"/>
  <c r="B3983" i="22"/>
  <c r="A3984" i="22"/>
  <c r="B3984" i="22"/>
  <c r="A3985" i="22"/>
  <c r="B3985" i="22"/>
  <c r="A3986" i="22"/>
  <c r="B3986" i="22"/>
  <c r="A3987" i="22"/>
  <c r="A3988" i="22"/>
  <c r="B3988" i="22"/>
  <c r="A3989" i="22"/>
  <c r="A3990" i="22"/>
  <c r="B3990" i="22"/>
  <c r="A3991" i="22"/>
  <c r="B3991" i="22"/>
  <c r="A3992" i="22"/>
  <c r="B3992" i="22"/>
  <c r="A3993" i="22"/>
  <c r="B3993" i="22"/>
  <c r="A3994" i="22"/>
  <c r="B3994" i="22"/>
  <c r="A3995" i="22"/>
  <c r="A3996" i="22"/>
  <c r="B3996" i="22"/>
  <c r="A3997" i="22"/>
  <c r="A3998" i="22"/>
  <c r="B3998" i="22"/>
  <c r="A3999" i="22"/>
  <c r="B3999" i="22"/>
  <c r="A4000" i="22"/>
  <c r="B4000" i="22"/>
  <c r="A4001" i="22"/>
  <c r="B4001" i="22"/>
  <c r="A4002" i="22"/>
  <c r="B4002" i="22"/>
  <c r="A4003" i="22"/>
  <c r="A4004" i="22"/>
  <c r="B4004" i="22"/>
  <c r="A4005" i="22"/>
  <c r="A4006" i="22"/>
  <c r="B4006" i="22"/>
  <c r="A4007" i="22"/>
  <c r="B4007" i="22"/>
  <c r="A4008" i="22"/>
  <c r="B4008" i="22"/>
  <c r="A4009" i="22"/>
  <c r="B4009" i="22"/>
  <c r="A4010" i="22"/>
  <c r="B4010" i="22"/>
  <c r="A4011" i="22"/>
  <c r="A4012" i="22"/>
  <c r="B4012" i="22"/>
  <c r="A4013" i="22"/>
  <c r="A4014" i="22"/>
  <c r="B4014" i="22"/>
  <c r="A4015" i="22"/>
  <c r="B4015" i="22"/>
  <c r="A4016" i="22"/>
  <c r="B4016" i="22"/>
  <c r="A4017" i="22"/>
  <c r="B4017" i="22"/>
  <c r="A4018" i="22"/>
  <c r="B4018" i="22"/>
  <c r="A4019" i="22"/>
  <c r="A4020" i="22"/>
  <c r="B4020" i="22"/>
  <c r="A4021" i="22"/>
  <c r="A4022" i="22"/>
  <c r="B4022" i="22"/>
  <c r="A4023" i="22"/>
  <c r="B4023" i="22"/>
  <c r="A4024" i="22"/>
  <c r="B4024" i="22"/>
  <c r="A4025" i="22"/>
  <c r="B4025" i="22"/>
  <c r="A4026" i="22"/>
  <c r="B4026" i="22"/>
  <c r="A4027" i="22"/>
  <c r="A4028" i="22"/>
  <c r="B4028" i="22"/>
  <c r="A4029" i="22"/>
  <c r="A4030" i="22"/>
  <c r="B4030" i="22"/>
  <c r="A4031" i="22"/>
  <c r="B4031" i="22"/>
  <c r="A4032" i="22"/>
  <c r="B4032" i="22"/>
  <c r="A4033" i="22"/>
  <c r="B4033" i="22"/>
  <c r="A4034" i="22"/>
  <c r="B4034" i="22"/>
  <c r="A4035" i="22"/>
  <c r="A4036" i="22"/>
  <c r="B4036" i="22"/>
  <c r="A4037" i="22"/>
  <c r="A4038" i="22"/>
  <c r="B4038" i="22"/>
  <c r="A4039" i="22"/>
  <c r="B4039" i="22"/>
  <c r="A4040" i="22"/>
  <c r="B4040" i="22"/>
  <c r="A4041" i="22"/>
  <c r="B4041" i="22"/>
  <c r="A4042" i="22"/>
  <c r="B4042" i="22"/>
  <c r="A4043" i="22"/>
  <c r="A4044" i="22"/>
  <c r="B4044" i="22"/>
  <c r="A4045" i="22"/>
  <c r="A4046" i="22"/>
  <c r="B4046" i="22"/>
  <c r="A4047" i="22"/>
  <c r="B4047" i="22"/>
  <c r="A4048" i="22"/>
  <c r="B4048" i="22"/>
  <c r="A4049" i="22"/>
  <c r="B4049" i="22"/>
  <c r="A4050" i="22"/>
  <c r="B4050" i="22"/>
  <c r="A4051" i="22"/>
  <c r="A4052" i="22"/>
  <c r="B4052" i="22"/>
  <c r="A4053" i="22"/>
  <c r="A4054" i="22"/>
  <c r="B4054" i="22"/>
  <c r="A4055" i="22"/>
  <c r="B4055" i="22"/>
  <c r="A4056" i="22"/>
  <c r="B4056" i="22"/>
  <c r="A4057" i="22"/>
  <c r="B4057" i="22"/>
  <c r="A4058" i="22"/>
  <c r="B4058" i="22"/>
  <c r="A4059" i="22"/>
  <c r="A4060" i="22"/>
  <c r="B4060" i="22"/>
  <c r="A4061" i="22"/>
  <c r="A4062" i="22"/>
  <c r="B4062" i="22"/>
  <c r="A4063" i="22"/>
  <c r="B4063" i="22"/>
  <c r="A4064" i="22"/>
  <c r="B4064" i="22"/>
  <c r="A4065" i="22"/>
  <c r="B4065" i="22"/>
  <c r="A4066" i="22"/>
  <c r="B4066" i="22"/>
  <c r="A4067" i="22"/>
  <c r="A4068" i="22"/>
  <c r="B4068" i="22"/>
  <c r="A4069" i="22"/>
  <c r="A4070" i="22"/>
  <c r="B4070" i="22"/>
  <c r="A4071" i="22"/>
  <c r="B4071" i="22"/>
  <c r="A4072" i="22"/>
  <c r="B4072" i="22"/>
  <c r="A4073" i="22"/>
  <c r="B4073" i="22"/>
  <c r="A4074" i="22"/>
  <c r="B4074" i="22"/>
  <c r="A4075" i="22"/>
  <c r="A4076" i="22"/>
  <c r="B4076" i="22"/>
  <c r="A4077" i="22"/>
  <c r="A4078" i="22"/>
  <c r="B4078" i="22"/>
  <c r="A4079" i="22"/>
  <c r="B4079" i="22"/>
  <c r="A4080" i="22"/>
  <c r="B4080" i="22"/>
  <c r="A4081" i="22"/>
  <c r="B4081" i="22"/>
  <c r="A4082" i="22"/>
  <c r="B4082" i="22"/>
  <c r="A4083" i="22"/>
  <c r="A4084" i="22"/>
  <c r="B4084" i="22"/>
  <c r="A4085" i="22"/>
  <c r="A4086" i="22"/>
  <c r="B4086" i="22"/>
  <c r="A4087" i="22"/>
  <c r="B4087" i="22"/>
  <c r="A4088" i="22"/>
  <c r="B4088" i="22"/>
  <c r="A4089" i="22"/>
  <c r="B4089" i="22"/>
  <c r="A4090" i="22"/>
  <c r="B4090" i="22"/>
  <c r="A4091" i="22"/>
  <c r="A4092" i="22"/>
  <c r="B4092" i="22"/>
  <c r="A4093" i="22"/>
  <c r="A4094" i="22"/>
  <c r="B4094" i="22"/>
  <c r="A4095" i="22"/>
  <c r="B4095" i="22"/>
  <c r="A4096" i="22"/>
  <c r="B4096" i="22"/>
  <c r="A4097" i="22"/>
  <c r="B4097" i="22"/>
  <c r="A4098" i="22"/>
  <c r="B4098" i="22"/>
  <c r="A4099" i="22"/>
  <c r="A4100" i="22"/>
  <c r="B4100" i="22"/>
  <c r="A4101" i="22"/>
  <c r="A4102" i="22"/>
  <c r="B4102" i="22"/>
  <c r="A4103" i="22"/>
  <c r="B4103" i="22"/>
  <c r="A4104" i="22"/>
  <c r="B4104" i="22"/>
  <c r="A4105" i="22"/>
  <c r="B4105" i="22"/>
  <c r="A4106" i="22"/>
  <c r="B4106" i="22"/>
  <c r="A4107" i="22"/>
  <c r="A4108" i="22"/>
  <c r="B4108" i="22"/>
  <c r="A4109" i="22"/>
  <c r="A4110" i="22"/>
  <c r="B4110" i="22"/>
  <c r="A4111" i="22"/>
  <c r="B4111" i="22"/>
  <c r="A4112" i="22"/>
  <c r="B4112" i="22"/>
  <c r="A4113" i="22"/>
  <c r="B4113" i="22"/>
  <c r="A4114" i="22"/>
  <c r="B4114" i="22"/>
  <c r="A4115" i="22"/>
  <c r="A4116" i="22"/>
  <c r="B4116" i="22"/>
  <c r="A4117" i="22"/>
  <c r="A4118" i="22"/>
  <c r="B4118" i="22"/>
  <c r="A4119" i="22"/>
  <c r="B4119" i="22"/>
  <c r="A4120" i="22"/>
  <c r="B4120" i="22"/>
  <c r="A4121" i="22"/>
  <c r="B4121" i="22"/>
  <c r="A4122" i="22"/>
  <c r="B4122" i="22"/>
  <c r="A4123" i="22"/>
  <c r="A4124" i="22"/>
  <c r="B4124" i="22"/>
  <c r="A4125" i="22"/>
  <c r="A4126" i="22"/>
  <c r="B4126" i="22"/>
  <c r="A4127" i="22"/>
  <c r="B4127" i="22"/>
  <c r="A4128" i="22"/>
  <c r="B4128" i="22"/>
  <c r="A4129" i="22"/>
  <c r="B4129" i="22"/>
  <c r="A4130" i="22"/>
  <c r="B4130" i="22"/>
  <c r="A4131" i="22"/>
  <c r="A4132" i="22"/>
  <c r="B4132" i="22"/>
  <c r="A4133" i="22"/>
  <c r="A4134" i="22"/>
  <c r="B4134" i="22"/>
  <c r="A4135" i="22"/>
  <c r="B4135" i="22"/>
  <c r="A4136" i="22"/>
  <c r="B4136" i="22"/>
  <c r="A4137" i="22"/>
  <c r="B4137" i="22"/>
  <c r="A4138" i="22"/>
  <c r="B4138" i="22"/>
  <c r="A4139" i="22"/>
  <c r="A4140" i="22"/>
  <c r="B4140" i="22"/>
  <c r="A4141" i="22"/>
  <c r="A4142" i="22"/>
  <c r="B4142" i="22"/>
  <c r="A4143" i="22"/>
  <c r="B4143" i="22"/>
  <c r="A4144" i="22"/>
  <c r="B4144" i="22"/>
  <c r="A4145" i="22"/>
  <c r="B4145" i="22"/>
  <c r="A4146" i="22"/>
  <c r="B4146" i="22"/>
  <c r="A4147" i="22"/>
  <c r="A4148" i="22"/>
  <c r="B4148" i="22"/>
  <c r="A4149" i="22"/>
  <c r="A4150" i="22"/>
  <c r="B4150" i="22"/>
  <c r="A4151" i="22"/>
  <c r="B4151" i="22"/>
  <c r="A4152" i="22"/>
  <c r="B4152" i="22"/>
  <c r="A4153" i="22"/>
  <c r="B4153" i="22"/>
  <c r="A4154" i="22"/>
  <c r="B4154" i="22"/>
  <c r="A4155" i="22"/>
  <c r="A4156" i="22"/>
  <c r="B4156" i="22"/>
  <c r="A4157" i="22"/>
  <c r="A4158" i="22"/>
  <c r="B4158" i="22"/>
  <c r="A4159" i="22"/>
  <c r="B4159" i="22"/>
  <c r="A4160" i="22"/>
  <c r="B4160" i="22"/>
  <c r="A4161" i="22"/>
  <c r="B4161" i="22"/>
  <c r="A4162" i="22"/>
  <c r="B4162" i="22"/>
  <c r="A4163" i="22"/>
  <c r="A4164" i="22"/>
  <c r="B4164" i="22"/>
  <c r="A4165" i="22"/>
  <c r="A4166" i="22"/>
  <c r="B4166" i="22"/>
  <c r="A4167" i="22"/>
  <c r="B4167" i="22"/>
  <c r="A4168" i="22"/>
  <c r="B4168" i="22"/>
  <c r="A4169" i="22"/>
  <c r="B4169" i="22"/>
  <c r="A4170" i="22"/>
  <c r="B4170" i="22"/>
  <c r="A4171" i="22"/>
  <c r="A4172" i="22"/>
  <c r="B4172" i="22"/>
  <c r="A4173" i="22"/>
  <c r="A4174" i="22"/>
  <c r="B4174" i="22"/>
  <c r="A4175" i="22"/>
  <c r="B4175" i="22"/>
  <c r="A4176" i="22"/>
  <c r="B4176" i="22"/>
  <c r="A4177" i="22"/>
  <c r="B4177" i="22"/>
  <c r="A4179" i="22"/>
  <c r="B4179" i="22"/>
  <c r="A4180" i="22"/>
  <c r="A4181" i="22"/>
  <c r="B4181" i="22"/>
  <c r="A4182" i="22"/>
  <c r="A4183" i="22"/>
  <c r="B4183" i="22"/>
  <c r="A4184" i="22"/>
  <c r="B4184" i="22"/>
  <c r="A4185" i="22"/>
  <c r="B4185" i="22"/>
  <c r="A4186" i="22"/>
  <c r="B4186" i="22"/>
  <c r="A4187" i="22"/>
  <c r="B4187" i="22"/>
  <c r="A4188" i="22"/>
  <c r="A4189" i="22"/>
  <c r="B4189" i="22"/>
  <c r="A4190" i="22"/>
  <c r="A4191" i="22"/>
  <c r="B4191" i="22"/>
  <c r="A4192" i="22"/>
  <c r="B4192" i="22"/>
  <c r="A4193" i="22"/>
  <c r="B4193" i="22"/>
  <c r="A4194" i="22"/>
  <c r="B4194" i="22"/>
  <c r="A4195" i="22"/>
  <c r="B4195" i="22"/>
  <c r="A4196" i="22"/>
  <c r="A4197" i="22"/>
  <c r="B4197" i="22"/>
  <c r="A4198" i="22"/>
  <c r="A4199" i="22"/>
  <c r="B4199" i="22"/>
  <c r="A4200" i="22"/>
  <c r="B4200" i="22"/>
  <c r="A4201" i="22"/>
  <c r="B4201" i="22"/>
  <c r="A4202" i="22"/>
  <c r="B4202" i="22"/>
  <c r="A4203" i="22"/>
  <c r="B4203" i="22"/>
  <c r="A4204" i="22"/>
  <c r="A4205" i="22"/>
  <c r="B4205" i="22"/>
  <c r="A4206" i="22"/>
  <c r="A4207" i="22"/>
  <c r="B4207" i="22"/>
  <c r="A4208" i="22"/>
  <c r="B4208" i="22"/>
  <c r="A4209" i="22"/>
  <c r="B4209" i="22"/>
  <c r="A4210" i="22"/>
  <c r="B4210" i="22"/>
  <c r="A4211" i="22"/>
  <c r="B4211" i="22"/>
  <c r="A4212" i="22"/>
  <c r="A4213" i="22"/>
  <c r="B4213" i="22"/>
  <c r="A4214" i="22"/>
  <c r="A4215" i="22"/>
  <c r="B4215" i="22"/>
  <c r="A4216" i="22"/>
  <c r="B4216" i="22"/>
  <c r="A4217" i="22"/>
  <c r="B4217" i="22"/>
  <c r="A4218" i="22"/>
  <c r="B4218" i="22"/>
  <c r="A4219" i="22"/>
  <c r="B4219" i="22"/>
  <c r="A4220" i="22"/>
  <c r="A4221" i="22"/>
  <c r="B4221" i="22"/>
  <c r="A4222" i="22"/>
  <c r="A4223" i="22"/>
  <c r="B4223" i="22"/>
  <c r="A4224" i="22"/>
  <c r="B4224" i="22"/>
  <c r="A4225" i="22"/>
  <c r="B4225" i="22"/>
  <c r="A4226" i="22"/>
  <c r="B4226" i="22"/>
  <c r="A4227" i="22"/>
  <c r="B4227" i="22"/>
  <c r="A4228" i="22"/>
  <c r="A4229" i="22"/>
  <c r="B4229" i="22"/>
  <c r="A4230" i="22"/>
  <c r="A4231" i="22"/>
  <c r="B4231" i="22"/>
  <c r="A4232" i="22"/>
  <c r="B4232" i="22"/>
  <c r="A4233" i="22"/>
  <c r="B4233" i="22"/>
  <c r="A4234" i="22"/>
  <c r="B4234" i="22"/>
  <c r="A4235" i="22"/>
  <c r="B4235" i="22"/>
  <c r="A4236" i="22"/>
  <c r="A4237" i="22"/>
  <c r="B4237" i="22"/>
  <c r="A4238" i="22"/>
  <c r="A4239" i="22"/>
  <c r="B4239" i="22"/>
  <c r="A4240" i="22"/>
  <c r="B4240" i="22"/>
  <c r="A4241" i="22"/>
  <c r="B4241" i="22"/>
  <c r="A4242" i="22"/>
  <c r="B4242" i="22"/>
  <c r="A4243" i="22"/>
  <c r="B4243" i="22"/>
  <c r="A4244" i="22"/>
  <c r="A4245" i="22"/>
  <c r="B4245" i="22"/>
  <c r="A4246" i="22"/>
  <c r="A4247" i="22"/>
  <c r="B4247" i="22"/>
  <c r="A4248" i="22"/>
  <c r="B4248" i="22"/>
  <c r="A4249" i="22"/>
  <c r="B4249" i="22"/>
  <c r="A4250" i="22"/>
  <c r="B4250" i="22"/>
  <c r="A4251" i="22"/>
  <c r="B4251" i="22"/>
  <c r="A4252" i="22"/>
  <c r="A4253" i="22"/>
  <c r="B4253" i="22"/>
  <c r="A4254" i="22"/>
  <c r="A4255" i="22"/>
  <c r="B4255" i="22"/>
  <c r="A4256" i="22"/>
  <c r="B4256" i="22"/>
  <c r="A4257" i="22"/>
  <c r="B4257" i="22"/>
  <c r="A4258" i="22"/>
  <c r="B4258" i="22"/>
  <c r="A4259" i="22"/>
  <c r="B4259" i="22"/>
  <c r="A4260" i="22"/>
  <c r="A4261" i="22"/>
  <c r="B4261" i="22"/>
  <c r="A4262" i="22"/>
  <c r="A4263" i="22"/>
  <c r="B4263" i="22"/>
  <c r="A4264" i="22"/>
  <c r="B4264" i="22"/>
  <c r="A4265" i="22"/>
  <c r="B4265" i="22"/>
  <c r="A4266" i="22"/>
  <c r="B4266" i="22"/>
  <c r="A4267" i="22"/>
  <c r="B4267" i="22"/>
  <c r="A4268" i="22"/>
  <c r="A4269" i="22"/>
  <c r="B4269" i="22"/>
  <c r="A4270" i="22"/>
  <c r="A4271" i="22"/>
  <c r="B4271" i="22"/>
  <c r="A4272" i="22"/>
  <c r="B4272" i="22"/>
  <c r="A4273" i="22"/>
  <c r="B4273" i="22"/>
  <c r="A4274" i="22"/>
  <c r="B4274" i="22"/>
  <c r="A4275" i="22"/>
  <c r="B4275" i="22"/>
  <c r="A4276" i="22"/>
  <c r="A4277" i="22"/>
  <c r="B4277" i="22"/>
  <c r="A4278" i="22"/>
  <c r="A4279" i="22"/>
  <c r="B4279" i="22"/>
  <c r="A4280" i="22"/>
  <c r="B4280" i="22"/>
  <c r="A4281" i="22"/>
  <c r="B4281" i="22"/>
  <c r="A4282" i="22"/>
  <c r="B4282" i="22"/>
  <c r="A4283" i="22"/>
  <c r="B4283" i="22"/>
  <c r="A4284" i="22"/>
  <c r="A4285" i="22"/>
  <c r="B4285" i="22"/>
  <c r="A4286" i="22"/>
  <c r="A4287" i="22"/>
  <c r="B4287" i="22"/>
  <c r="A4288" i="22"/>
  <c r="B4288" i="22"/>
  <c r="A4289" i="22"/>
  <c r="B4289" i="22"/>
  <c r="A4290" i="22"/>
  <c r="B4290" i="22"/>
  <c r="A4291" i="22"/>
  <c r="B4291" i="22"/>
  <c r="A4292" i="22"/>
  <c r="A4293" i="22"/>
  <c r="B4293" i="22"/>
  <c r="A4294" i="22"/>
  <c r="A4295" i="22"/>
  <c r="B4295" i="22"/>
  <c r="A4296" i="22"/>
  <c r="B4296" i="22"/>
  <c r="A4297" i="22"/>
  <c r="B4297" i="22"/>
  <c r="A4298" i="22"/>
  <c r="B4298" i="22"/>
  <c r="A4299" i="22"/>
  <c r="B4299" i="22"/>
  <c r="A4300" i="22"/>
  <c r="A4301" i="22"/>
  <c r="B4301" i="22"/>
  <c r="A4302" i="22"/>
  <c r="A4303" i="22"/>
  <c r="B4303" i="22"/>
  <c r="A4304" i="22"/>
  <c r="B4304" i="22"/>
  <c r="A4305" i="22"/>
  <c r="B4305" i="22"/>
  <c r="A4306" i="22"/>
  <c r="B4306" i="22"/>
  <c r="A4307" i="22"/>
  <c r="B4307" i="22"/>
  <c r="A4308" i="22"/>
  <c r="A4309" i="22"/>
  <c r="B4309" i="22"/>
  <c r="A4310" i="22"/>
  <c r="A4311" i="22"/>
  <c r="B4311" i="22"/>
  <c r="A4312" i="22"/>
  <c r="B4312" i="22"/>
  <c r="A4313" i="22"/>
  <c r="B4313" i="22"/>
  <c r="A4314" i="22"/>
  <c r="B4314" i="22"/>
  <c r="A4315" i="22"/>
  <c r="B4315" i="22"/>
  <c r="A4316" i="22"/>
  <c r="A4317" i="22"/>
  <c r="B4317" i="22"/>
  <c r="A4318" i="22"/>
  <c r="A4319" i="22"/>
  <c r="B4319" i="22"/>
  <c r="A4320" i="22"/>
  <c r="B4320" i="22"/>
  <c r="A4321" i="22"/>
  <c r="B4321" i="22"/>
  <c r="A4322" i="22"/>
  <c r="B4322" i="22"/>
  <c r="A4323" i="22"/>
  <c r="B4323" i="22"/>
  <c r="A4324" i="22"/>
  <c r="A4325" i="22"/>
  <c r="B4325" i="22"/>
  <c r="A4326" i="22"/>
  <c r="A4327" i="22"/>
  <c r="B4327" i="22"/>
  <c r="A4328" i="22"/>
  <c r="B4328" i="22"/>
  <c r="A4329" i="22"/>
  <c r="B4329" i="22"/>
  <c r="A4330" i="22"/>
  <c r="B4330" i="22"/>
  <c r="A4331" i="22"/>
  <c r="B4331" i="22"/>
  <c r="A4332" i="22"/>
  <c r="A4333" i="22"/>
  <c r="B4333" i="22"/>
  <c r="A4334" i="22"/>
  <c r="A4335" i="22"/>
  <c r="B4335" i="22"/>
  <c r="A4336" i="22"/>
  <c r="B4336" i="22"/>
  <c r="A4337" i="22"/>
  <c r="B4337" i="22"/>
  <c r="A4338" i="22"/>
  <c r="B4338" i="22"/>
  <c r="A4339" i="22"/>
  <c r="B4339" i="22"/>
  <c r="A4340" i="22"/>
  <c r="A4341" i="22"/>
  <c r="B4341" i="22"/>
  <c r="A4342" i="22"/>
  <c r="A4343" i="22"/>
  <c r="B4343" i="22"/>
  <c r="A4344" i="22"/>
  <c r="B4344" i="22"/>
  <c r="A4345" i="22"/>
  <c r="B4345" i="22"/>
  <c r="A4346" i="22"/>
  <c r="B4346" i="22"/>
  <c r="A4347" i="22"/>
  <c r="B4347" i="22"/>
  <c r="A4348" i="22"/>
  <c r="A4349" i="22"/>
  <c r="B4349" i="22"/>
  <c r="A4350" i="22"/>
  <c r="A4351" i="22"/>
  <c r="B4351" i="22"/>
  <c r="A4352" i="22"/>
  <c r="B4352" i="22"/>
  <c r="A4353" i="22"/>
  <c r="B4353" i="22"/>
  <c r="A4354" i="22"/>
  <c r="B4354" i="22"/>
  <c r="A4355" i="22"/>
  <c r="B4355" i="22"/>
  <c r="A4356" i="22"/>
  <c r="A4357" i="22"/>
  <c r="B4357" i="22"/>
  <c r="A4358" i="22"/>
  <c r="A4359" i="22"/>
  <c r="B4359" i="22"/>
  <c r="A4360" i="22"/>
  <c r="B4360" i="22"/>
  <c r="A4361" i="22"/>
  <c r="B4361" i="22"/>
  <c r="A4362" i="22"/>
  <c r="B4362" i="22"/>
  <c r="A4363" i="22"/>
  <c r="B4363" i="22"/>
  <c r="A4364" i="22"/>
  <c r="A4365" i="22"/>
  <c r="B4365" i="22"/>
  <c r="A4366" i="22"/>
  <c r="A4367" i="22"/>
  <c r="B4367" i="22"/>
  <c r="A4368" i="22"/>
  <c r="B4368" i="22"/>
  <c r="A4369" i="22"/>
  <c r="B4369" i="22"/>
  <c r="A4370" i="22"/>
  <c r="B4370" i="22"/>
  <c r="A4371" i="22"/>
  <c r="B4371" i="22"/>
  <c r="A4372" i="22"/>
  <c r="A4373" i="22"/>
  <c r="B4373" i="22"/>
  <c r="A4374" i="22"/>
  <c r="A4375" i="22"/>
  <c r="B4375" i="22"/>
  <c r="A4376" i="22"/>
  <c r="B4376" i="22"/>
  <c r="A4377" i="22"/>
  <c r="B4377" i="22"/>
  <c r="A4378" i="22"/>
  <c r="B4378" i="22"/>
  <c r="A4379" i="22"/>
  <c r="B4379" i="22"/>
  <c r="A4380" i="22"/>
  <c r="A4381" i="22"/>
  <c r="B4381" i="22"/>
  <c r="A4382" i="22"/>
  <c r="A4383" i="22"/>
  <c r="B4383" i="22"/>
  <c r="A4384" i="22"/>
  <c r="B4384" i="22"/>
  <c r="A4385" i="22"/>
  <c r="B4385" i="22"/>
  <c r="A4386" i="22"/>
  <c r="B4386" i="22"/>
  <c r="A4387" i="22"/>
  <c r="B4387" i="22"/>
  <c r="A4388" i="22"/>
  <c r="A4389" i="22"/>
  <c r="B4389" i="22"/>
  <c r="A4390" i="22"/>
  <c r="A4391" i="22"/>
  <c r="B4391" i="22"/>
  <c r="A4392" i="22"/>
  <c r="B4392" i="22"/>
  <c r="A4393" i="22"/>
  <c r="B4393" i="22"/>
  <c r="A4394" i="22"/>
  <c r="B4394" i="22"/>
  <c r="A4395" i="22"/>
  <c r="B4395" i="22"/>
  <c r="A4396" i="22"/>
  <c r="A4397" i="22"/>
  <c r="B4397" i="22"/>
  <c r="A4398" i="22"/>
  <c r="A4399" i="22"/>
  <c r="B4399" i="22"/>
  <c r="A4400" i="22"/>
  <c r="B4400" i="22"/>
  <c r="A4401" i="22"/>
  <c r="B4401" i="22"/>
  <c r="A4402" i="22"/>
  <c r="B4402" i="22"/>
  <c r="A4403" i="22"/>
  <c r="B4403" i="22"/>
  <c r="A4404" i="22"/>
  <c r="A4405" i="22"/>
  <c r="B4405" i="22"/>
  <c r="A4406" i="22"/>
  <c r="A4407" i="22"/>
  <c r="B4407" i="22"/>
  <c r="A4408" i="22"/>
  <c r="B4408" i="22"/>
  <c r="A4409" i="22"/>
  <c r="B4409" i="22"/>
  <c r="A4410" i="22"/>
  <c r="B4410" i="22"/>
  <c r="A4411" i="22"/>
  <c r="B4411" i="22"/>
  <c r="A4412" i="22"/>
  <c r="A4413" i="22"/>
  <c r="B4413" i="22"/>
  <c r="A4414" i="22"/>
  <c r="A4415" i="22"/>
  <c r="B4415" i="22"/>
  <c r="A4416" i="22"/>
  <c r="B4416" i="22"/>
  <c r="A4417" i="22"/>
  <c r="B4417" i="22"/>
  <c r="A4418" i="22"/>
  <c r="B4418" i="22"/>
  <c r="A4419" i="22"/>
  <c r="B4419" i="22"/>
  <c r="A4420" i="22"/>
  <c r="A4421" i="22"/>
  <c r="B4421" i="22"/>
  <c r="A4422" i="22"/>
  <c r="A4423" i="22"/>
  <c r="B4423" i="22"/>
  <c r="A4424" i="22"/>
  <c r="B4424" i="22"/>
  <c r="A4425" i="22"/>
  <c r="B4425" i="22"/>
  <c r="A4426" i="22"/>
  <c r="B4426" i="22"/>
  <c r="A4427" i="22"/>
  <c r="B4427" i="22"/>
  <c r="A4428" i="22"/>
  <c r="A4429" i="22"/>
  <c r="B4429" i="22"/>
  <c r="A4430" i="22"/>
  <c r="A4431" i="22"/>
  <c r="B4431" i="22"/>
  <c r="A4432" i="22"/>
  <c r="B4432" i="22"/>
  <c r="A4433" i="22"/>
  <c r="B4433" i="22"/>
  <c r="A4434" i="22"/>
  <c r="B4434" i="22"/>
  <c r="A4435" i="22"/>
  <c r="B4435" i="22"/>
  <c r="A4436" i="22"/>
  <c r="A4437" i="22"/>
  <c r="B4437" i="22"/>
  <c r="A4438" i="22"/>
  <c r="A4439" i="22"/>
  <c r="B4439" i="22"/>
  <c r="A4440" i="22"/>
  <c r="B4440" i="22"/>
  <c r="A4441" i="22"/>
  <c r="B4441" i="22"/>
  <c r="A4442" i="22"/>
  <c r="B4442" i="22"/>
  <c r="A4443" i="22"/>
  <c r="B4443" i="22"/>
  <c r="A4444" i="22"/>
  <c r="A4445" i="22"/>
  <c r="B4445" i="22"/>
  <c r="A4446" i="22"/>
  <c r="A4447" i="22"/>
  <c r="B4447" i="22"/>
  <c r="A4448" i="22"/>
  <c r="B4448" i="22"/>
  <c r="A4449" i="22"/>
  <c r="B4449" i="22"/>
  <c r="A4450" i="22"/>
  <c r="B4450" i="22"/>
  <c r="A4451" i="22"/>
  <c r="B4451" i="22"/>
  <c r="A4452" i="22"/>
  <c r="A4453" i="22"/>
  <c r="B4453" i="22"/>
  <c r="A4454" i="22"/>
  <c r="A4455" i="22"/>
  <c r="B4455" i="22"/>
  <c r="A4456" i="22"/>
  <c r="B4456" i="22"/>
  <c r="A4457" i="22"/>
  <c r="B4457" i="22"/>
  <c r="A4458" i="22"/>
  <c r="B4458" i="22"/>
  <c r="A4459" i="22"/>
  <c r="B4459" i="22"/>
  <c r="A4460" i="22"/>
  <c r="A4461" i="22"/>
  <c r="B4461" i="22"/>
  <c r="A4462" i="22"/>
  <c r="A4463" i="22"/>
  <c r="B4463" i="22"/>
  <c r="A4464" i="22"/>
  <c r="B4464" i="22"/>
  <c r="A4465" i="22"/>
  <c r="B4465" i="22"/>
  <c r="A4466" i="22"/>
  <c r="B4466" i="22"/>
  <c r="A4467" i="22"/>
  <c r="B4467" i="22"/>
  <c r="A4468" i="22"/>
  <c r="A4469" i="22"/>
  <c r="B4469" i="22"/>
  <c r="A4470" i="22"/>
  <c r="A4471" i="22"/>
  <c r="B4471" i="22"/>
  <c r="A4472" i="22"/>
  <c r="B4472" i="22"/>
  <c r="A4473" i="22"/>
  <c r="B4473" i="22"/>
  <c r="A4474" i="22"/>
  <c r="B4474" i="22"/>
  <c r="A4475" i="22"/>
  <c r="B4475" i="22"/>
  <c r="A4476" i="22"/>
  <c r="A4477" i="22"/>
  <c r="B4477" i="22"/>
  <c r="A4478" i="22"/>
  <c r="A4479" i="22"/>
  <c r="B4479" i="22"/>
  <c r="A4480" i="22"/>
  <c r="B4480" i="22"/>
  <c r="A4481" i="22"/>
  <c r="B4481" i="22"/>
  <c r="A4482" i="22"/>
  <c r="B4482" i="22"/>
  <c r="A4483" i="22"/>
  <c r="B4483" i="22"/>
  <c r="A4484" i="22"/>
  <c r="A4485" i="22"/>
  <c r="B4485" i="22"/>
  <c r="A4486" i="22"/>
  <c r="A4487" i="22"/>
  <c r="B4487" i="22"/>
  <c r="A4488" i="22"/>
  <c r="B4488" i="22"/>
  <c r="A4489" i="22"/>
  <c r="B4489" i="22"/>
  <c r="A4490" i="22"/>
  <c r="B4490" i="22"/>
  <c r="A4491" i="22"/>
  <c r="B4491" i="22"/>
  <c r="A4492" i="22"/>
  <c r="A4493" i="22"/>
  <c r="B4493" i="22"/>
  <c r="A4494" i="22"/>
  <c r="A4495" i="22"/>
  <c r="B4495" i="22"/>
  <c r="A4496" i="22"/>
  <c r="B4496" i="22"/>
  <c r="A4497" i="22"/>
  <c r="B4497" i="22"/>
  <c r="A4498" i="22"/>
  <c r="B4498" i="22"/>
  <c r="A4500" i="22"/>
  <c r="B4500" i="22"/>
  <c r="A4501" i="22"/>
  <c r="A4502" i="22"/>
  <c r="B4502" i="22"/>
  <c r="A4503" i="22"/>
  <c r="A4504" i="22"/>
  <c r="B4504" i="22"/>
  <c r="A4505" i="22"/>
  <c r="B4505" i="22"/>
  <c r="A4506" i="22"/>
  <c r="B4506" i="22"/>
  <c r="A4507" i="22"/>
  <c r="B4507" i="22"/>
  <c r="A4508" i="22"/>
  <c r="B4508" i="22"/>
  <c r="A4509" i="22"/>
  <c r="A4510" i="22"/>
  <c r="B4510" i="22"/>
  <c r="A4511" i="22"/>
  <c r="A4512" i="22"/>
  <c r="B4512" i="22"/>
  <c r="A4513" i="22"/>
  <c r="B4513" i="22"/>
  <c r="A4514" i="22"/>
  <c r="B4514" i="22"/>
  <c r="A4515" i="22"/>
  <c r="B4515" i="22"/>
  <c r="A4516" i="22"/>
  <c r="B4516" i="22"/>
  <c r="A4517" i="22"/>
  <c r="A4518" i="22"/>
  <c r="B4518" i="22"/>
  <c r="A4519" i="22"/>
  <c r="A4520" i="22"/>
  <c r="B4520" i="22"/>
  <c r="A4521" i="22"/>
  <c r="B4521" i="22"/>
  <c r="A4522" i="22"/>
  <c r="B4522" i="22"/>
  <c r="A4523" i="22"/>
  <c r="B4523" i="22"/>
  <c r="A4524" i="22"/>
  <c r="B4524" i="22"/>
  <c r="A4525" i="22"/>
  <c r="A4526" i="22"/>
  <c r="B4526" i="22"/>
  <c r="A4527" i="22"/>
  <c r="A4528" i="22"/>
  <c r="B4528" i="22"/>
  <c r="A4529" i="22"/>
  <c r="B4529" i="22"/>
  <c r="A4530" i="22"/>
  <c r="B4530" i="22"/>
  <c r="A4531" i="22"/>
  <c r="B4531" i="22"/>
  <c r="A4532" i="22"/>
  <c r="B4532" i="22"/>
  <c r="A4533" i="22"/>
  <c r="A4534" i="22"/>
  <c r="B4534" i="22"/>
  <c r="A4535" i="22"/>
  <c r="A4536" i="22"/>
  <c r="B4536" i="22"/>
  <c r="A4537" i="22"/>
  <c r="B4537" i="22"/>
  <c r="A4538" i="22"/>
  <c r="B4538" i="22"/>
  <c r="A4539" i="22"/>
  <c r="B4539" i="22"/>
  <c r="A4540" i="22"/>
  <c r="B4540" i="22"/>
  <c r="A4541" i="22"/>
  <c r="A4542" i="22"/>
  <c r="B4542" i="22"/>
  <c r="A4543" i="22"/>
  <c r="A4544" i="22"/>
  <c r="B4544" i="22"/>
  <c r="A4545" i="22"/>
  <c r="B4545" i="22"/>
  <c r="A4546" i="22"/>
  <c r="B4546" i="22"/>
  <c r="A4547" i="22"/>
  <c r="B4547" i="22"/>
  <c r="A4548" i="22"/>
  <c r="B4548" i="22"/>
  <c r="A4549" i="22"/>
  <c r="A4550" i="22"/>
  <c r="B4550" i="22"/>
  <c r="A4551" i="22"/>
  <c r="A4552" i="22"/>
  <c r="B4552" i="22"/>
  <c r="A4553" i="22"/>
  <c r="B4553" i="22"/>
  <c r="A4554" i="22"/>
  <c r="B4554" i="22"/>
  <c r="A4555" i="22"/>
  <c r="B4555" i="22"/>
  <c r="A4556" i="22"/>
  <c r="B4556" i="22"/>
  <c r="A4557" i="22"/>
  <c r="A4558" i="22"/>
  <c r="B4558" i="22"/>
  <c r="A4559" i="22"/>
  <c r="A4560" i="22"/>
  <c r="B4560" i="22"/>
  <c r="A4561" i="22"/>
  <c r="B4561" i="22"/>
  <c r="A4562" i="22"/>
  <c r="B4562" i="22"/>
  <c r="A4563" i="22"/>
  <c r="B4563" i="22"/>
  <c r="A4564" i="22"/>
  <c r="B4564" i="22"/>
  <c r="A4565" i="22"/>
  <c r="A4566" i="22"/>
  <c r="B4566" i="22"/>
  <c r="A4567" i="22"/>
  <c r="A4568" i="22"/>
  <c r="B4568" i="22"/>
  <c r="A4569" i="22"/>
  <c r="B4569" i="22"/>
  <c r="A4570" i="22"/>
  <c r="B4570" i="22"/>
  <c r="A4571" i="22"/>
  <c r="B4571" i="22"/>
  <c r="A4572" i="22"/>
  <c r="B4572" i="22"/>
  <c r="A4573" i="22"/>
  <c r="A4574" i="22"/>
  <c r="B4574" i="22"/>
  <c r="A4575" i="22"/>
  <c r="A4576" i="22"/>
  <c r="B4576" i="22"/>
  <c r="A4577" i="22"/>
  <c r="B4577" i="22"/>
  <c r="A4578" i="22"/>
  <c r="B4578" i="22"/>
  <c r="A4579" i="22"/>
  <c r="B4579" i="22"/>
  <c r="A4580" i="22"/>
  <c r="B4580" i="22"/>
  <c r="A4581" i="22"/>
  <c r="A4582" i="22"/>
  <c r="B4582" i="22"/>
  <c r="A4583" i="22"/>
  <c r="A4584" i="22"/>
  <c r="B4584" i="22"/>
  <c r="A4585" i="22"/>
  <c r="B4585" i="22"/>
  <c r="A4586" i="22"/>
  <c r="B4586" i="22"/>
  <c r="A4587" i="22"/>
  <c r="B4587" i="22"/>
  <c r="A4588" i="22"/>
  <c r="B4588" i="22"/>
  <c r="A4589" i="22"/>
  <c r="A4590" i="22"/>
  <c r="B4590" i="22"/>
  <c r="A4591" i="22"/>
  <c r="A4592" i="22"/>
  <c r="B4592" i="22"/>
  <c r="A4593" i="22"/>
  <c r="B4593" i="22"/>
  <c r="A4594" i="22"/>
  <c r="B4594" i="22"/>
  <c r="A4595" i="22"/>
  <c r="B4595" i="22"/>
  <c r="A4596" i="22"/>
  <c r="B4596" i="22"/>
  <c r="A4597" i="22"/>
  <c r="A4598" i="22"/>
  <c r="B4598" i="22"/>
  <c r="A4599" i="22"/>
  <c r="A4600" i="22"/>
  <c r="B4600" i="22"/>
  <c r="A4601" i="22"/>
  <c r="B4601" i="22"/>
  <c r="A4602" i="22"/>
  <c r="B4602" i="22"/>
  <c r="A4603" i="22"/>
  <c r="B4603" i="22"/>
  <c r="A4604" i="22"/>
  <c r="B4604" i="22"/>
  <c r="A4605" i="22"/>
  <c r="A4606" i="22"/>
  <c r="B4606" i="22"/>
  <c r="A4607" i="22"/>
  <c r="A4608" i="22"/>
  <c r="B4608" i="22"/>
  <c r="A4609" i="22"/>
  <c r="B4609" i="22"/>
  <c r="A4610" i="22"/>
  <c r="B4610" i="22"/>
  <c r="A4611" i="22"/>
  <c r="B4611" i="22"/>
  <c r="A4612" i="22"/>
  <c r="B4612" i="22"/>
  <c r="A4613" i="22"/>
  <c r="A4614" i="22"/>
  <c r="B4614" i="22"/>
  <c r="A4615" i="22"/>
  <c r="A4616" i="22"/>
  <c r="B4616" i="22"/>
  <c r="A4617" i="22"/>
  <c r="B4617" i="22"/>
  <c r="A4618" i="22"/>
  <c r="B4618" i="22"/>
  <c r="A4619" i="22"/>
  <c r="B4619" i="22"/>
  <c r="A4620" i="22"/>
  <c r="B4620" i="22"/>
  <c r="A4621" i="22"/>
  <c r="A4622" i="22"/>
  <c r="B4622" i="22"/>
  <c r="A4623" i="22"/>
  <c r="A4624" i="22"/>
  <c r="B4624" i="22"/>
  <c r="A4625" i="22"/>
  <c r="B4625" i="22"/>
  <c r="A4626" i="22"/>
  <c r="B4626" i="22"/>
  <c r="A4627" i="22"/>
  <c r="B4627" i="22"/>
  <c r="A4628" i="22"/>
  <c r="B4628" i="22"/>
  <c r="A4629" i="22"/>
  <c r="A4630" i="22"/>
  <c r="B4630" i="22"/>
  <c r="A4631" i="22"/>
  <c r="A4632" i="22"/>
  <c r="B4632" i="22"/>
  <c r="A4633" i="22"/>
  <c r="B4633" i="22"/>
  <c r="A4634" i="22"/>
  <c r="B4634" i="22"/>
  <c r="A4635" i="22"/>
  <c r="B4635" i="22"/>
  <c r="A4636" i="22"/>
  <c r="B4636" i="22"/>
  <c r="A4637" i="22"/>
  <c r="A4638" i="22"/>
  <c r="B4638" i="22"/>
  <c r="A4639" i="22"/>
  <c r="A4640" i="22"/>
  <c r="B4640" i="22"/>
  <c r="A4641" i="22"/>
  <c r="B4641" i="22"/>
  <c r="A4642" i="22"/>
  <c r="B4642" i="22"/>
  <c r="A4643" i="22"/>
  <c r="B4643" i="22"/>
  <c r="A4644" i="22"/>
  <c r="B4644" i="22"/>
  <c r="A4645" i="22"/>
  <c r="A4646" i="22"/>
  <c r="B4646" i="22"/>
  <c r="A4647" i="22"/>
  <c r="A4648" i="22"/>
  <c r="B4648" i="22"/>
  <c r="A4649" i="22"/>
  <c r="B4649" i="22"/>
  <c r="A4650" i="22"/>
  <c r="B4650" i="22"/>
  <c r="A4651" i="22"/>
  <c r="B4651" i="22"/>
  <c r="A4652" i="22"/>
  <c r="B4652" i="22"/>
  <c r="A4653" i="22"/>
  <c r="A4654" i="22"/>
  <c r="B4654" i="22"/>
  <c r="A4655" i="22"/>
  <c r="A4656" i="22"/>
  <c r="B4656" i="22"/>
  <c r="A4657" i="22"/>
  <c r="B4657" i="22"/>
  <c r="A4658" i="22"/>
  <c r="B4658" i="22"/>
  <c r="A4659" i="22"/>
  <c r="B4659" i="22"/>
  <c r="A4661" i="22"/>
  <c r="B4661" i="22"/>
  <c r="A4662" i="22"/>
  <c r="A4663" i="22"/>
  <c r="B4663" i="22"/>
  <c r="A4664" i="22"/>
  <c r="A4665" i="22"/>
  <c r="B4665" i="22"/>
  <c r="A4666" i="22"/>
  <c r="B4666" i="22"/>
  <c r="A4667" i="22"/>
  <c r="B4667" i="22"/>
  <c r="A4668" i="22"/>
  <c r="B4668" i="22"/>
  <c r="A4669" i="22"/>
  <c r="B4669" i="22"/>
  <c r="A4670" i="22"/>
  <c r="A4671" i="22"/>
  <c r="B4671" i="22"/>
  <c r="A4672" i="22"/>
  <c r="A4673" i="22"/>
  <c r="B4673" i="22"/>
  <c r="A4674" i="22"/>
  <c r="B4674" i="22"/>
  <c r="A4675" i="22"/>
  <c r="B4675" i="22"/>
  <c r="A4676" i="22"/>
  <c r="B4676" i="22"/>
  <c r="A4677" i="22"/>
  <c r="B4677" i="22"/>
  <c r="A4678" i="22"/>
  <c r="A4679" i="22"/>
  <c r="B4679" i="22"/>
  <c r="A4680" i="22"/>
  <c r="A4681" i="22"/>
  <c r="B4681" i="22"/>
  <c r="A4682" i="22"/>
  <c r="B4682" i="22"/>
  <c r="A4683" i="22"/>
  <c r="B4683" i="22"/>
  <c r="A4684" i="22"/>
  <c r="B4684" i="22"/>
  <c r="A4685" i="22"/>
  <c r="B4685" i="22"/>
  <c r="A4686" i="22"/>
  <c r="A4687" i="22"/>
  <c r="B4687" i="22"/>
  <c r="A4688" i="22"/>
  <c r="A4689" i="22"/>
  <c r="B4689" i="22"/>
  <c r="A4690" i="22"/>
  <c r="B4690" i="22"/>
  <c r="A4691" i="22"/>
  <c r="B4691" i="22"/>
  <c r="A4692" i="22"/>
  <c r="B4692" i="22"/>
  <c r="A4693" i="22"/>
  <c r="B4693" i="22"/>
  <c r="A4694" i="22"/>
  <c r="A4695" i="22"/>
  <c r="B4695" i="22"/>
  <c r="A4696" i="22"/>
  <c r="A4697" i="22"/>
  <c r="B4697" i="22"/>
  <c r="A4698" i="22"/>
  <c r="B4698" i="22"/>
  <c r="A4699" i="22"/>
  <c r="B4699" i="22"/>
  <c r="A4700" i="22"/>
  <c r="B4700" i="22"/>
  <c r="A4701" i="22"/>
  <c r="B4701" i="22"/>
  <c r="A4702" i="22"/>
  <c r="A4703" i="22"/>
  <c r="B4703" i="22"/>
  <c r="A4704" i="22"/>
  <c r="A4705" i="22"/>
  <c r="B4705" i="22"/>
  <c r="A4706" i="22"/>
  <c r="B4706" i="22"/>
  <c r="A4707" i="22"/>
  <c r="B4707" i="22"/>
  <c r="A4708" i="22"/>
  <c r="B4708" i="22"/>
  <c r="A4709" i="22"/>
  <c r="B4709" i="22"/>
  <c r="A4710" i="22"/>
  <c r="A4718" i="22" s="1"/>
  <c r="A4726" i="22" s="1"/>
  <c r="A4734" i="22" s="1"/>
  <c r="A4742" i="22" s="1"/>
  <c r="A4750" i="22" s="1"/>
  <c r="A4758" i="22" s="1"/>
  <c r="A4766" i="22" s="1"/>
  <c r="A4774" i="22" s="1"/>
  <c r="A4782" i="22" s="1"/>
  <c r="A4790" i="22" s="1"/>
  <c r="A4798" i="22" s="1"/>
  <c r="A4806" i="22" s="1"/>
  <c r="A4814" i="22" s="1"/>
  <c r="A4823" i="22" s="1"/>
  <c r="A4831" i="22" s="1"/>
  <c r="A4839" i="22" s="1"/>
  <c r="A4847" i="22" s="1"/>
  <c r="A4855" i="22" s="1"/>
  <c r="A4863" i="22" s="1"/>
  <c r="A4871" i="22" s="1"/>
  <c r="A4879" i="22" s="1"/>
  <c r="A4887" i="22" s="1"/>
  <c r="A4895" i="22" s="1"/>
  <c r="A4903" i="22" s="1"/>
  <c r="A4911" i="22" s="1"/>
  <c r="A4919" i="22" s="1"/>
  <c r="A4927" i="22" s="1"/>
  <c r="A4935" i="22" s="1"/>
  <c r="A4943" i="22" s="1"/>
  <c r="A4951" i="22" s="1"/>
  <c r="A4959" i="22" s="1"/>
  <c r="A4967" i="22" s="1"/>
  <c r="A4975" i="22" s="1"/>
  <c r="A4984" i="22" s="1"/>
  <c r="A4992" i="22" s="1"/>
  <c r="A5000" i="22" s="1"/>
  <c r="A5008" i="22" s="1"/>
  <c r="A5016" i="22" s="1"/>
  <c r="A5024" i="22" s="1"/>
  <c r="A5032" i="22" s="1"/>
  <c r="A5040" i="22" s="1"/>
  <c r="A5048" i="22" s="1"/>
  <c r="A5056" i="22" s="1"/>
  <c r="A5064" i="22" s="1"/>
  <c r="A5072" i="22" s="1"/>
  <c r="A5080" i="22" s="1"/>
  <c r="A5088" i="22" s="1"/>
  <c r="A5096" i="22" s="1"/>
  <c r="A5104" i="22" s="1"/>
  <c r="A5112" i="22" s="1"/>
  <c r="A5120" i="22" s="1"/>
  <c r="A5128" i="22" s="1"/>
  <c r="A5136" i="22" s="1"/>
  <c r="A5144" i="22" s="1"/>
  <c r="A5152" i="22" s="1"/>
  <c r="A5160" i="22" s="1"/>
  <c r="A5168" i="22" s="1"/>
  <c r="A5176" i="22" s="1"/>
  <c r="A5184" i="22" s="1"/>
  <c r="A5192" i="22" s="1"/>
  <c r="A5200" i="22" s="1"/>
  <c r="A5208" i="22" s="1"/>
  <c r="A5216" i="22" s="1"/>
  <c r="A5224" i="22" s="1"/>
  <c r="A5232" i="22" s="1"/>
  <c r="A5240" i="22" s="1"/>
  <c r="A5248" i="22" s="1"/>
  <c r="A5256" i="22" s="1"/>
  <c r="A5264" i="22" s="1"/>
  <c r="A5272" i="22" s="1"/>
  <c r="A5280" i="22" s="1"/>
  <c r="A5288" i="22" s="1"/>
  <c r="A5296" i="22" s="1"/>
  <c r="A5304" i="22" s="1"/>
  <c r="A5312" i="22" s="1"/>
  <c r="A5320" i="22" s="1"/>
  <c r="A5328" i="22" s="1"/>
  <c r="A5336" i="22" s="1"/>
  <c r="A5344" i="22" s="1"/>
  <c r="A5352" i="22" s="1"/>
  <c r="A5360" i="22" s="1"/>
  <c r="A5368" i="22" s="1"/>
  <c r="A5376" i="22" s="1"/>
  <c r="A5384" i="22" s="1"/>
  <c r="A5392" i="22" s="1"/>
  <c r="A5400" i="22" s="1"/>
  <c r="A5408" i="22" s="1"/>
  <c r="A5416" i="22" s="1"/>
  <c r="A5424" i="22" s="1"/>
  <c r="A5432" i="22" s="1"/>
  <c r="A5440" i="22" s="1"/>
  <c r="A5448" i="22" s="1"/>
  <c r="A5456" i="22" s="1"/>
  <c r="A5464" i="22" s="1"/>
  <c r="A5472" i="22" s="1"/>
  <c r="A5480" i="22" s="1"/>
  <c r="A5488" i="22" s="1"/>
  <c r="A5496" i="22" s="1"/>
  <c r="A5504" i="22" s="1"/>
  <c r="A5512" i="22" s="1"/>
  <c r="A5520" i="22" s="1"/>
  <c r="A5528" i="22" s="1"/>
  <c r="A5536" i="22" s="1"/>
  <c r="A5544" i="22" s="1"/>
  <c r="A5552" i="22" s="1"/>
  <c r="A5560" i="22" s="1"/>
  <c r="A5568" i="22" s="1"/>
  <c r="A5576" i="22" s="1"/>
  <c r="A5584" i="22" s="1"/>
  <c r="A5592" i="22" s="1"/>
  <c r="A5600" i="22" s="1"/>
  <c r="A5608" i="22" s="1"/>
  <c r="A5616" i="22" s="1"/>
  <c r="A5624" i="22" s="1"/>
  <c r="A5632" i="22" s="1"/>
  <c r="A5640" i="22" s="1"/>
  <c r="A5648" i="22" s="1"/>
  <c r="A5656" i="22" s="1"/>
  <c r="A5664" i="22" s="1"/>
  <c r="A5672" i="22" s="1"/>
  <c r="A5680" i="22" s="1"/>
  <c r="A5688" i="22" s="1"/>
  <c r="A5696" i="22" s="1"/>
  <c r="A5704" i="22" s="1"/>
  <c r="A5712" i="22" s="1"/>
  <c r="A5720" i="22" s="1"/>
  <c r="A5728" i="22" s="1"/>
  <c r="A5736" i="22" s="1"/>
  <c r="A5744" i="22" s="1"/>
  <c r="A5752" i="22" s="1"/>
  <c r="A5760" i="22" s="1"/>
  <c r="A5768" i="22" s="1"/>
  <c r="A5776" i="22" s="1"/>
  <c r="A5784" i="22" s="1"/>
  <c r="A5792" i="22" s="1"/>
  <c r="A5800" i="22" s="1"/>
  <c r="A5808" i="22" s="1"/>
  <c r="A5816" i="22" s="1"/>
  <c r="A5824" i="22" s="1"/>
  <c r="A5832" i="22" s="1"/>
  <c r="A5840" i="22" s="1"/>
  <c r="A5848" i="22" s="1"/>
  <c r="A5856" i="22" s="1"/>
  <c r="A5864" i="22" s="1"/>
  <c r="A5872" i="22" s="1"/>
  <c r="A5880" i="22" s="1"/>
  <c r="A5888" i="22" s="1"/>
  <c r="A5896" i="22" s="1"/>
  <c r="A5904" i="22" s="1"/>
  <c r="A5912" i="22" s="1"/>
  <c r="A5920" i="22" s="1"/>
  <c r="A5928" i="22" s="1"/>
  <c r="A5936" i="22" s="1"/>
  <c r="A5944" i="22" s="1"/>
  <c r="A5952" i="22" s="1"/>
  <c r="A5960" i="22" s="1"/>
  <c r="A5968" i="22" s="1"/>
  <c r="A5976" i="22" s="1"/>
  <c r="A5984" i="22" s="1"/>
  <c r="A5992" i="22" s="1"/>
  <c r="A6000" i="22" s="1"/>
  <c r="A6008" i="22" s="1"/>
  <c r="A6016" i="22" s="1"/>
  <c r="A6024" i="22" s="1"/>
  <c r="A6032" i="22" s="1"/>
  <c r="A6040" i="22" s="1"/>
  <c r="A6048" i="22" s="1"/>
  <c r="A6056" i="22" s="1"/>
  <c r="A6064" i="22" s="1"/>
  <c r="A6072" i="22" s="1"/>
  <c r="A6080" i="22" s="1"/>
  <c r="A6088" i="22" s="1"/>
  <c r="A6096" i="22" s="1"/>
  <c r="A6104" i="22" s="1"/>
  <c r="A6112" i="22" s="1"/>
  <c r="A6120" i="22" s="1"/>
  <c r="A6128" i="22" s="1"/>
  <c r="A6136" i="22" s="1"/>
  <c r="A6144" i="22" s="1"/>
  <c r="A6152" i="22" s="1"/>
  <c r="A6160" i="22" s="1"/>
  <c r="A6168" i="22" s="1"/>
  <c r="A6176" i="22" s="1"/>
  <c r="A6184" i="22" s="1"/>
  <c r="A6192" i="22" s="1"/>
  <c r="A6200" i="22" s="1"/>
  <c r="A6208" i="22" s="1"/>
  <c r="A6216" i="22" s="1"/>
  <c r="A6224" i="22" s="1"/>
  <c r="A6232" i="22" s="1"/>
  <c r="A6240" i="22" s="1"/>
  <c r="A6248" i="22" s="1"/>
  <c r="A6256" i="22" s="1"/>
  <c r="A6264" i="22" s="1"/>
  <c r="A6272" i="22" s="1"/>
  <c r="A6280" i="22" s="1"/>
  <c r="A6288" i="22" s="1"/>
  <c r="A6296" i="22" s="1"/>
  <c r="A6304" i="22" s="1"/>
  <c r="A6312" i="22" s="1"/>
  <c r="A6320" i="22" s="1"/>
  <c r="A6328" i="22" s="1"/>
  <c r="A6336" i="22" s="1"/>
  <c r="A6344" i="22" s="1"/>
  <c r="A6352" i="22" s="1"/>
  <c r="A6360" i="22" s="1"/>
  <c r="A6368" i="22" s="1"/>
  <c r="A6376" i="22" s="1"/>
  <c r="A6384" i="22" s="1"/>
  <c r="A6392" i="22" s="1"/>
  <c r="A6400" i="22" s="1"/>
  <c r="A6408" i="22" s="1"/>
  <c r="A6416" i="22" s="1"/>
  <c r="A4711" i="22"/>
  <c r="B4711" i="22"/>
  <c r="A4712" i="22"/>
  <c r="A4713" i="22"/>
  <c r="B4713" i="22"/>
  <c r="A4714" i="22"/>
  <c r="A4722" i="22" s="1"/>
  <c r="A4730" i="22" s="1"/>
  <c r="A4738" i="22" s="1"/>
  <c r="A4746" i="22" s="1"/>
  <c r="A4754" i="22" s="1"/>
  <c r="A4762" i="22" s="1"/>
  <c r="A4770" i="22" s="1"/>
  <c r="A4778" i="22" s="1"/>
  <c r="A4786" i="22" s="1"/>
  <c r="A4794" i="22" s="1"/>
  <c r="A4802" i="22" s="1"/>
  <c r="A4810" i="22" s="1"/>
  <c r="A4818" i="22" s="1"/>
  <c r="A4827" i="22" s="1"/>
  <c r="A4835" i="22" s="1"/>
  <c r="A4843" i="22" s="1"/>
  <c r="A4851" i="22" s="1"/>
  <c r="A4859" i="22" s="1"/>
  <c r="A4867" i="22" s="1"/>
  <c r="A4875" i="22" s="1"/>
  <c r="A4883" i="22" s="1"/>
  <c r="A4891" i="22" s="1"/>
  <c r="A4899" i="22" s="1"/>
  <c r="A4907" i="22" s="1"/>
  <c r="A4915" i="22" s="1"/>
  <c r="A4923" i="22" s="1"/>
  <c r="A4931" i="22" s="1"/>
  <c r="A4939" i="22" s="1"/>
  <c r="A4947" i="22" s="1"/>
  <c r="A4955" i="22" s="1"/>
  <c r="A4963" i="22" s="1"/>
  <c r="A4971" i="22" s="1"/>
  <c r="A4979" i="22" s="1"/>
  <c r="A4988" i="22" s="1"/>
  <c r="A4996" i="22" s="1"/>
  <c r="A5004" i="22" s="1"/>
  <c r="A5012" i="22" s="1"/>
  <c r="A5020" i="22" s="1"/>
  <c r="A5028" i="22" s="1"/>
  <c r="A5036" i="22" s="1"/>
  <c r="A5044" i="22" s="1"/>
  <c r="A5052" i="22" s="1"/>
  <c r="A5060" i="22" s="1"/>
  <c r="A5068" i="22" s="1"/>
  <c r="A5076" i="22" s="1"/>
  <c r="A5084" i="22" s="1"/>
  <c r="A5092" i="22" s="1"/>
  <c r="A5100" i="22" s="1"/>
  <c r="A5108" i="22" s="1"/>
  <c r="A5116" i="22" s="1"/>
  <c r="A5124" i="22" s="1"/>
  <c r="A5132" i="22" s="1"/>
  <c r="A5140" i="22" s="1"/>
  <c r="A5148" i="22" s="1"/>
  <c r="A5156" i="22" s="1"/>
  <c r="A5164" i="22" s="1"/>
  <c r="A5172" i="22" s="1"/>
  <c r="A5180" i="22" s="1"/>
  <c r="A5188" i="22" s="1"/>
  <c r="A5196" i="22" s="1"/>
  <c r="A5204" i="22" s="1"/>
  <c r="A5212" i="22" s="1"/>
  <c r="A5220" i="22" s="1"/>
  <c r="A5228" i="22" s="1"/>
  <c r="A5236" i="22" s="1"/>
  <c r="A5244" i="22" s="1"/>
  <c r="A5252" i="22" s="1"/>
  <c r="A5260" i="22" s="1"/>
  <c r="A5268" i="22" s="1"/>
  <c r="A5276" i="22" s="1"/>
  <c r="A5284" i="22" s="1"/>
  <c r="A5292" i="22" s="1"/>
  <c r="A5300" i="22" s="1"/>
  <c r="A5308" i="22" s="1"/>
  <c r="A5316" i="22" s="1"/>
  <c r="A5324" i="22" s="1"/>
  <c r="A5332" i="22" s="1"/>
  <c r="A5340" i="22" s="1"/>
  <c r="A5348" i="22" s="1"/>
  <c r="A5356" i="22" s="1"/>
  <c r="A5364" i="22" s="1"/>
  <c r="A5372" i="22" s="1"/>
  <c r="A5380" i="22" s="1"/>
  <c r="A5388" i="22" s="1"/>
  <c r="A5396" i="22" s="1"/>
  <c r="A5404" i="22" s="1"/>
  <c r="A5412" i="22" s="1"/>
  <c r="A5420" i="22" s="1"/>
  <c r="A5428" i="22" s="1"/>
  <c r="A5436" i="22" s="1"/>
  <c r="A5444" i="22" s="1"/>
  <c r="A5452" i="22" s="1"/>
  <c r="A5460" i="22" s="1"/>
  <c r="A5468" i="22" s="1"/>
  <c r="A5476" i="22" s="1"/>
  <c r="A5484" i="22" s="1"/>
  <c r="A5492" i="22" s="1"/>
  <c r="A5500" i="22" s="1"/>
  <c r="A5508" i="22" s="1"/>
  <c r="A5516" i="22" s="1"/>
  <c r="A5524" i="22" s="1"/>
  <c r="A5532" i="22" s="1"/>
  <c r="A5540" i="22" s="1"/>
  <c r="A5548" i="22" s="1"/>
  <c r="A5556" i="22" s="1"/>
  <c r="A5564" i="22" s="1"/>
  <c r="A5572" i="22" s="1"/>
  <c r="A5580" i="22" s="1"/>
  <c r="A5588" i="22" s="1"/>
  <c r="A5596" i="22" s="1"/>
  <c r="A5604" i="22" s="1"/>
  <c r="A5612" i="22" s="1"/>
  <c r="A5620" i="22" s="1"/>
  <c r="A5628" i="22" s="1"/>
  <c r="A5636" i="22" s="1"/>
  <c r="A5644" i="22" s="1"/>
  <c r="A5652" i="22" s="1"/>
  <c r="A5660" i="22" s="1"/>
  <c r="A5668" i="22" s="1"/>
  <c r="A5676" i="22" s="1"/>
  <c r="A5684" i="22" s="1"/>
  <c r="A5692" i="22" s="1"/>
  <c r="A5700" i="22" s="1"/>
  <c r="A5708" i="22" s="1"/>
  <c r="A5716" i="22" s="1"/>
  <c r="A5724" i="22" s="1"/>
  <c r="A5732" i="22" s="1"/>
  <c r="A5740" i="22" s="1"/>
  <c r="A5748" i="22" s="1"/>
  <c r="A5756" i="22" s="1"/>
  <c r="A5764" i="22" s="1"/>
  <c r="A5772" i="22" s="1"/>
  <c r="A5780" i="22" s="1"/>
  <c r="A5788" i="22" s="1"/>
  <c r="A5796" i="22" s="1"/>
  <c r="A5804" i="22" s="1"/>
  <c r="A5812" i="22" s="1"/>
  <c r="A5820" i="22" s="1"/>
  <c r="A5828" i="22" s="1"/>
  <c r="A5836" i="22" s="1"/>
  <c r="A5844" i="22" s="1"/>
  <c r="A5852" i="22" s="1"/>
  <c r="A5860" i="22" s="1"/>
  <c r="A5868" i="22" s="1"/>
  <c r="A5876" i="22" s="1"/>
  <c r="A5884" i="22" s="1"/>
  <c r="A5892" i="22" s="1"/>
  <c r="A5900" i="22" s="1"/>
  <c r="A5908" i="22" s="1"/>
  <c r="A5916" i="22" s="1"/>
  <c r="A5924" i="22" s="1"/>
  <c r="A5932" i="22" s="1"/>
  <c r="A5940" i="22" s="1"/>
  <c r="A5948" i="22" s="1"/>
  <c r="A5956" i="22" s="1"/>
  <c r="A5964" i="22" s="1"/>
  <c r="A5972" i="22" s="1"/>
  <c r="A5980" i="22" s="1"/>
  <c r="A5988" i="22" s="1"/>
  <c r="A5996" i="22" s="1"/>
  <c r="A6004" i="22" s="1"/>
  <c r="A6012" i="22" s="1"/>
  <c r="A6020" i="22" s="1"/>
  <c r="A6028" i="22" s="1"/>
  <c r="A6036" i="22" s="1"/>
  <c r="A6044" i="22" s="1"/>
  <c r="A6052" i="22" s="1"/>
  <c r="A6060" i="22" s="1"/>
  <c r="A6068" i="22" s="1"/>
  <c r="A6076" i="22" s="1"/>
  <c r="A6084" i="22" s="1"/>
  <c r="A6092" i="22" s="1"/>
  <c r="A6100" i="22" s="1"/>
  <c r="A6108" i="22" s="1"/>
  <c r="A6116" i="22" s="1"/>
  <c r="A6124" i="22" s="1"/>
  <c r="A6132" i="22" s="1"/>
  <c r="A6140" i="22" s="1"/>
  <c r="A6148" i="22" s="1"/>
  <c r="A6156" i="22" s="1"/>
  <c r="A6164" i="22" s="1"/>
  <c r="A6172" i="22" s="1"/>
  <c r="A6180" i="22" s="1"/>
  <c r="A6188" i="22" s="1"/>
  <c r="A6196" i="22" s="1"/>
  <c r="A6204" i="22" s="1"/>
  <c r="A6212" i="22" s="1"/>
  <c r="A6220" i="22" s="1"/>
  <c r="A6228" i="22" s="1"/>
  <c r="A6236" i="22" s="1"/>
  <c r="A6244" i="22" s="1"/>
  <c r="A6252" i="22" s="1"/>
  <c r="A6260" i="22" s="1"/>
  <c r="A6268" i="22" s="1"/>
  <c r="A6276" i="22" s="1"/>
  <c r="A6284" i="22" s="1"/>
  <c r="A6292" i="22" s="1"/>
  <c r="A6300" i="22" s="1"/>
  <c r="A6308" i="22" s="1"/>
  <c r="A6316" i="22" s="1"/>
  <c r="A6324" i="22" s="1"/>
  <c r="A6332" i="22" s="1"/>
  <c r="A6340" i="22" s="1"/>
  <c r="A6348" i="22" s="1"/>
  <c r="A6356" i="22" s="1"/>
  <c r="A6364" i="22" s="1"/>
  <c r="A6372" i="22" s="1"/>
  <c r="A6380" i="22" s="1"/>
  <c r="A6388" i="22" s="1"/>
  <c r="A6396" i="22" s="1"/>
  <c r="A6404" i="22" s="1"/>
  <c r="A6412" i="22" s="1"/>
  <c r="A6420" i="22" s="1"/>
  <c r="B4714" i="22"/>
  <c r="B4722" i="22" s="1"/>
  <c r="A4715" i="22"/>
  <c r="B4715" i="22"/>
  <c r="A4716" i="22"/>
  <c r="B4716" i="22"/>
  <c r="B4724" i="22" s="1"/>
  <c r="A4717" i="22"/>
  <c r="B4717" i="22"/>
  <c r="A4719" i="22"/>
  <c r="B4719" i="22"/>
  <c r="A4720" i="22"/>
  <c r="A4721" i="22"/>
  <c r="B4721" i="22"/>
  <c r="A4723" i="22"/>
  <c r="B4723" i="22"/>
  <c r="A4724" i="22"/>
  <c r="A4725" i="22"/>
  <c r="B4725" i="22"/>
  <c r="A4727" i="22"/>
  <c r="B4727" i="22"/>
  <c r="A4728" i="22"/>
  <c r="A4729" i="22"/>
  <c r="B4729" i="22"/>
  <c r="B4730" i="22"/>
  <c r="B4738" i="22" s="1"/>
  <c r="A4731" i="22"/>
  <c r="B4731" i="22"/>
  <c r="A4732" i="22"/>
  <c r="B4732" i="22"/>
  <c r="B4740" i="22" s="1"/>
  <c r="A4733" i="22"/>
  <c r="B4733" i="22"/>
  <c r="A4735" i="22"/>
  <c r="B4735" i="22"/>
  <c r="A4736" i="22"/>
  <c r="A4737" i="22"/>
  <c r="B4737" i="22"/>
  <c r="A4739" i="22"/>
  <c r="B4739" i="22"/>
  <c r="A4740" i="22"/>
  <c r="A4741" i="22"/>
  <c r="B4741" i="22"/>
  <c r="A4743" i="22"/>
  <c r="B4743" i="22"/>
  <c r="A4744" i="22"/>
  <c r="A4745" i="22"/>
  <c r="B4745" i="22"/>
  <c r="B4746" i="22"/>
  <c r="B4754" i="22" s="1"/>
  <c r="A4747" i="22"/>
  <c r="B4747" i="22"/>
  <c r="A4748" i="22"/>
  <c r="B4748" i="22"/>
  <c r="B4756" i="22" s="1"/>
  <c r="A4749" i="22"/>
  <c r="B4749" i="22"/>
  <c r="A4751" i="22"/>
  <c r="B4751" i="22"/>
  <c r="A4752" i="22"/>
  <c r="A4753" i="22"/>
  <c r="B4753" i="22"/>
  <c r="A4755" i="22"/>
  <c r="B4755" i="22"/>
  <c r="A4756" i="22"/>
  <c r="A4757" i="22"/>
  <c r="B4757" i="22"/>
  <c r="A4759" i="22"/>
  <c r="B4759" i="22"/>
  <c r="A4760" i="22"/>
  <c r="A4761" i="22"/>
  <c r="B4761" i="22"/>
  <c r="B4762" i="22"/>
  <c r="B4770" i="22" s="1"/>
  <c r="A4763" i="22"/>
  <c r="B4763" i="22"/>
  <c r="A4764" i="22"/>
  <c r="B4764" i="22"/>
  <c r="B4772" i="22" s="1"/>
  <c r="A4765" i="22"/>
  <c r="B4765" i="22"/>
  <c r="A4767" i="22"/>
  <c r="B4767" i="22"/>
  <c r="A4768" i="22"/>
  <c r="A4769" i="22"/>
  <c r="B4769" i="22"/>
  <c r="A4771" i="22"/>
  <c r="B4771" i="22"/>
  <c r="A4772" i="22"/>
  <c r="A4773" i="22"/>
  <c r="B4773" i="22"/>
  <c r="A4775" i="22"/>
  <c r="B4775" i="22"/>
  <c r="A4776" i="22"/>
  <c r="A4777" i="22"/>
  <c r="B4777" i="22"/>
  <c r="B4778" i="22"/>
  <c r="B4786" i="22" s="1"/>
  <c r="A4779" i="22"/>
  <c r="B4779" i="22"/>
  <c r="A4780" i="22"/>
  <c r="B4780" i="22"/>
  <c r="B4788" i="22" s="1"/>
  <c r="A4781" i="22"/>
  <c r="B4781" i="22"/>
  <c r="A4783" i="22"/>
  <c r="B4783" i="22"/>
  <c r="A4784" i="22"/>
  <c r="A4785" i="22"/>
  <c r="B4785" i="22"/>
  <c r="A4787" i="22"/>
  <c r="B4787" i="22"/>
  <c r="A4788" i="22"/>
  <c r="A4789" i="22"/>
  <c r="B4789" i="22"/>
  <c r="A4791" i="22"/>
  <c r="B4791" i="22"/>
  <c r="A4792" i="22"/>
  <c r="A4793" i="22"/>
  <c r="B4793" i="22"/>
  <c r="B4794" i="22"/>
  <c r="B4802" i="22" s="1"/>
  <c r="B4810" i="22" s="1"/>
  <c r="B4818" i="22" s="1"/>
  <c r="B4827" i="22" s="1"/>
  <c r="B4835" i="22" s="1"/>
  <c r="B4843" i="22" s="1"/>
  <c r="B4851" i="22" s="1"/>
  <c r="B4859" i="22" s="1"/>
  <c r="B4867" i="22" s="1"/>
  <c r="B4875" i="22" s="1"/>
  <c r="B4883" i="22" s="1"/>
  <c r="B4891" i="22" s="1"/>
  <c r="B4899" i="22" s="1"/>
  <c r="B4907" i="22" s="1"/>
  <c r="B4915" i="22" s="1"/>
  <c r="B4923" i="22" s="1"/>
  <c r="B4931" i="22" s="1"/>
  <c r="B4939" i="22" s="1"/>
  <c r="B4947" i="22" s="1"/>
  <c r="B4955" i="22" s="1"/>
  <c r="B4963" i="22" s="1"/>
  <c r="B4971" i="22" s="1"/>
  <c r="B4979" i="22" s="1"/>
  <c r="B4988" i="22" s="1"/>
  <c r="B4996" i="22" s="1"/>
  <c r="B5004" i="22" s="1"/>
  <c r="B5012" i="22" s="1"/>
  <c r="B5020" i="22" s="1"/>
  <c r="B5028" i="22" s="1"/>
  <c r="B5036" i="22" s="1"/>
  <c r="B5044" i="22" s="1"/>
  <c r="B5052" i="22" s="1"/>
  <c r="B5060" i="22" s="1"/>
  <c r="B5068" i="22" s="1"/>
  <c r="B5076" i="22" s="1"/>
  <c r="B5084" i="22" s="1"/>
  <c r="B5092" i="22" s="1"/>
  <c r="B5100" i="22" s="1"/>
  <c r="B5108" i="22" s="1"/>
  <c r="B5116" i="22" s="1"/>
  <c r="B5124" i="22" s="1"/>
  <c r="B5132" i="22" s="1"/>
  <c r="B5140" i="22" s="1"/>
  <c r="B5148" i="22" s="1"/>
  <c r="B5156" i="22" s="1"/>
  <c r="B5164" i="22" s="1"/>
  <c r="B5172" i="22" s="1"/>
  <c r="B5180" i="22" s="1"/>
  <c r="B5188" i="22" s="1"/>
  <c r="B5196" i="22" s="1"/>
  <c r="B5204" i="22" s="1"/>
  <c r="B5212" i="22" s="1"/>
  <c r="B5220" i="22" s="1"/>
  <c r="B5228" i="22" s="1"/>
  <c r="B5236" i="22" s="1"/>
  <c r="B5244" i="22" s="1"/>
  <c r="B5252" i="22" s="1"/>
  <c r="B5260" i="22" s="1"/>
  <c r="B5268" i="22" s="1"/>
  <c r="B5276" i="22" s="1"/>
  <c r="B5284" i="22" s="1"/>
  <c r="B5292" i="22" s="1"/>
  <c r="B5300" i="22" s="1"/>
  <c r="B5308" i="22" s="1"/>
  <c r="B5316" i="22" s="1"/>
  <c r="B5324" i="22" s="1"/>
  <c r="B5332" i="22" s="1"/>
  <c r="B5340" i="22" s="1"/>
  <c r="B5348" i="22" s="1"/>
  <c r="B5356" i="22" s="1"/>
  <c r="B5364" i="22" s="1"/>
  <c r="B5372" i="22" s="1"/>
  <c r="B5380" i="22" s="1"/>
  <c r="B5388" i="22" s="1"/>
  <c r="B5396" i="22" s="1"/>
  <c r="B5404" i="22" s="1"/>
  <c r="B5412" i="22" s="1"/>
  <c r="B5420" i="22" s="1"/>
  <c r="B5428" i="22" s="1"/>
  <c r="B5436" i="22" s="1"/>
  <c r="B5444" i="22" s="1"/>
  <c r="B5452" i="22" s="1"/>
  <c r="B5460" i="22" s="1"/>
  <c r="B5468" i="22" s="1"/>
  <c r="B5476" i="22" s="1"/>
  <c r="B5484" i="22" s="1"/>
  <c r="B5492" i="22" s="1"/>
  <c r="B5500" i="22" s="1"/>
  <c r="B5508" i="22" s="1"/>
  <c r="B5516" i="22" s="1"/>
  <c r="B5524" i="22" s="1"/>
  <c r="B5532" i="22" s="1"/>
  <c r="B5540" i="22" s="1"/>
  <c r="B5548" i="22" s="1"/>
  <c r="B5556" i="22" s="1"/>
  <c r="B5564" i="22" s="1"/>
  <c r="B5572" i="22" s="1"/>
  <c r="B5580" i="22" s="1"/>
  <c r="B5588" i="22" s="1"/>
  <c r="B5596" i="22" s="1"/>
  <c r="B5604" i="22" s="1"/>
  <c r="B5612" i="22" s="1"/>
  <c r="B5620" i="22" s="1"/>
  <c r="B5628" i="22" s="1"/>
  <c r="B5636" i="22" s="1"/>
  <c r="B5644" i="22" s="1"/>
  <c r="B5652" i="22" s="1"/>
  <c r="B5660" i="22" s="1"/>
  <c r="B5668" i="22" s="1"/>
  <c r="B5676" i="22" s="1"/>
  <c r="B5684" i="22" s="1"/>
  <c r="B5692" i="22" s="1"/>
  <c r="B5700" i="22" s="1"/>
  <c r="B5708" i="22" s="1"/>
  <c r="B5716" i="22" s="1"/>
  <c r="B5724" i="22" s="1"/>
  <c r="B5732" i="22" s="1"/>
  <c r="B5740" i="22" s="1"/>
  <c r="B5748" i="22" s="1"/>
  <c r="B5756" i="22" s="1"/>
  <c r="B5764" i="22" s="1"/>
  <c r="B5772" i="22" s="1"/>
  <c r="B5780" i="22" s="1"/>
  <c r="B5788" i="22" s="1"/>
  <c r="B5796" i="22" s="1"/>
  <c r="B5804" i="22" s="1"/>
  <c r="B5812" i="22" s="1"/>
  <c r="B5820" i="22" s="1"/>
  <c r="B5828" i="22" s="1"/>
  <c r="B5836" i="22" s="1"/>
  <c r="B5844" i="22" s="1"/>
  <c r="B5852" i="22" s="1"/>
  <c r="B5860" i="22" s="1"/>
  <c r="B5868" i="22" s="1"/>
  <c r="B5876" i="22" s="1"/>
  <c r="B5884" i="22" s="1"/>
  <c r="B5892" i="22" s="1"/>
  <c r="B5900" i="22" s="1"/>
  <c r="B5908" i="22" s="1"/>
  <c r="B5916" i="22" s="1"/>
  <c r="B5924" i="22" s="1"/>
  <c r="B5932" i="22" s="1"/>
  <c r="B5940" i="22" s="1"/>
  <c r="B5948" i="22" s="1"/>
  <c r="B5956" i="22" s="1"/>
  <c r="B5964" i="22" s="1"/>
  <c r="B5972" i="22" s="1"/>
  <c r="B5980" i="22" s="1"/>
  <c r="B5988" i="22" s="1"/>
  <c r="B5996" i="22" s="1"/>
  <c r="B6004" i="22" s="1"/>
  <c r="B6012" i="22" s="1"/>
  <c r="B6020" i="22" s="1"/>
  <c r="B6028" i="22" s="1"/>
  <c r="B6036" i="22" s="1"/>
  <c r="B6044" i="22" s="1"/>
  <c r="B6052" i="22" s="1"/>
  <c r="B6060" i="22" s="1"/>
  <c r="B6068" i="22" s="1"/>
  <c r="B6076" i="22" s="1"/>
  <c r="B6084" i="22" s="1"/>
  <c r="B6092" i="22" s="1"/>
  <c r="B6100" i="22" s="1"/>
  <c r="B6108" i="22" s="1"/>
  <c r="B6116" i="22" s="1"/>
  <c r="B6124" i="22" s="1"/>
  <c r="B6132" i="22" s="1"/>
  <c r="B6140" i="22" s="1"/>
  <c r="B6148" i="22" s="1"/>
  <c r="B6156" i="22" s="1"/>
  <c r="B6164" i="22" s="1"/>
  <c r="B6172" i="22" s="1"/>
  <c r="B6180" i="22" s="1"/>
  <c r="B6188" i="22" s="1"/>
  <c r="B6196" i="22" s="1"/>
  <c r="B6204" i="22" s="1"/>
  <c r="B6212" i="22" s="1"/>
  <c r="B6220" i="22" s="1"/>
  <c r="B6228" i="22" s="1"/>
  <c r="B6236" i="22" s="1"/>
  <c r="B6244" i="22" s="1"/>
  <c r="B6252" i="22" s="1"/>
  <c r="B6260" i="22" s="1"/>
  <c r="B6268" i="22" s="1"/>
  <c r="B6276" i="22" s="1"/>
  <c r="B6284" i="22" s="1"/>
  <c r="B6292" i="22" s="1"/>
  <c r="B6300" i="22" s="1"/>
  <c r="B6308" i="22" s="1"/>
  <c r="B6316" i="22" s="1"/>
  <c r="B6324" i="22" s="1"/>
  <c r="B6332" i="22" s="1"/>
  <c r="B6340" i="22" s="1"/>
  <c r="B6348" i="22" s="1"/>
  <c r="B6356" i="22" s="1"/>
  <c r="B6364" i="22" s="1"/>
  <c r="B6372" i="22" s="1"/>
  <c r="B6380" i="22" s="1"/>
  <c r="B6388" i="22" s="1"/>
  <c r="B6396" i="22" s="1"/>
  <c r="B6404" i="22" s="1"/>
  <c r="B6412" i="22" s="1"/>
  <c r="B6420" i="22" s="1"/>
  <c r="A4795" i="22"/>
  <c r="B4795" i="22"/>
  <c r="A4796" i="22"/>
  <c r="B4796" i="22"/>
  <c r="B4804" i="22" s="1"/>
  <c r="B4812" i="22" s="1"/>
  <c r="B4820" i="22" s="1"/>
  <c r="B4829" i="22" s="1"/>
  <c r="B4837" i="22" s="1"/>
  <c r="B4845" i="22" s="1"/>
  <c r="B4853" i="22" s="1"/>
  <c r="B4861" i="22" s="1"/>
  <c r="B4869" i="22" s="1"/>
  <c r="B4877" i="22" s="1"/>
  <c r="B4885" i="22" s="1"/>
  <c r="B4893" i="22" s="1"/>
  <c r="B4901" i="22" s="1"/>
  <c r="B4909" i="22" s="1"/>
  <c r="B4917" i="22" s="1"/>
  <c r="B4925" i="22" s="1"/>
  <c r="B4933" i="22" s="1"/>
  <c r="B4941" i="22" s="1"/>
  <c r="B4949" i="22" s="1"/>
  <c r="B4957" i="22" s="1"/>
  <c r="B4965" i="22" s="1"/>
  <c r="B4973" i="22" s="1"/>
  <c r="B4981" i="22" s="1"/>
  <c r="B4990" i="22" s="1"/>
  <c r="B4998" i="22" s="1"/>
  <c r="B5006" i="22" s="1"/>
  <c r="B5014" i="22" s="1"/>
  <c r="B5022" i="22" s="1"/>
  <c r="B5030" i="22" s="1"/>
  <c r="B5038" i="22" s="1"/>
  <c r="B5046" i="22" s="1"/>
  <c r="B5054" i="22" s="1"/>
  <c r="B5062" i="22" s="1"/>
  <c r="B5070" i="22" s="1"/>
  <c r="B5078" i="22" s="1"/>
  <c r="B5086" i="22" s="1"/>
  <c r="B5094" i="22" s="1"/>
  <c r="B5102" i="22" s="1"/>
  <c r="B5110" i="22" s="1"/>
  <c r="B5118" i="22" s="1"/>
  <c r="B5126" i="22" s="1"/>
  <c r="B5134" i="22" s="1"/>
  <c r="B5142" i="22" s="1"/>
  <c r="B5150" i="22" s="1"/>
  <c r="B5158" i="22" s="1"/>
  <c r="B5166" i="22" s="1"/>
  <c r="B5174" i="22" s="1"/>
  <c r="B5182" i="22" s="1"/>
  <c r="B5190" i="22" s="1"/>
  <c r="B5198" i="22" s="1"/>
  <c r="B5206" i="22" s="1"/>
  <c r="B5214" i="22" s="1"/>
  <c r="B5222" i="22" s="1"/>
  <c r="B5230" i="22" s="1"/>
  <c r="B5238" i="22" s="1"/>
  <c r="B5246" i="22" s="1"/>
  <c r="B5254" i="22" s="1"/>
  <c r="B5262" i="22" s="1"/>
  <c r="B5270" i="22" s="1"/>
  <c r="B5278" i="22" s="1"/>
  <c r="B5286" i="22" s="1"/>
  <c r="B5294" i="22" s="1"/>
  <c r="B5302" i="22" s="1"/>
  <c r="B5310" i="22" s="1"/>
  <c r="B5318" i="22" s="1"/>
  <c r="B5326" i="22" s="1"/>
  <c r="B5334" i="22" s="1"/>
  <c r="B5342" i="22" s="1"/>
  <c r="B5350" i="22" s="1"/>
  <c r="B5358" i="22" s="1"/>
  <c r="B5366" i="22" s="1"/>
  <c r="B5374" i="22" s="1"/>
  <c r="B5382" i="22" s="1"/>
  <c r="B5390" i="22" s="1"/>
  <c r="B5398" i="22" s="1"/>
  <c r="B5406" i="22" s="1"/>
  <c r="B5414" i="22" s="1"/>
  <c r="B5422" i="22" s="1"/>
  <c r="B5430" i="22" s="1"/>
  <c r="B5438" i="22" s="1"/>
  <c r="B5446" i="22" s="1"/>
  <c r="B5454" i="22" s="1"/>
  <c r="B5462" i="22" s="1"/>
  <c r="B5470" i="22" s="1"/>
  <c r="B5478" i="22" s="1"/>
  <c r="B5486" i="22" s="1"/>
  <c r="B5494" i="22" s="1"/>
  <c r="B5502" i="22" s="1"/>
  <c r="B5510" i="22" s="1"/>
  <c r="B5518" i="22" s="1"/>
  <c r="B5526" i="22" s="1"/>
  <c r="B5534" i="22" s="1"/>
  <c r="B5542" i="22" s="1"/>
  <c r="B5550" i="22" s="1"/>
  <c r="B5558" i="22" s="1"/>
  <c r="B5566" i="22" s="1"/>
  <c r="B5574" i="22" s="1"/>
  <c r="B5582" i="22" s="1"/>
  <c r="B5590" i="22" s="1"/>
  <c r="B5598" i="22" s="1"/>
  <c r="B5606" i="22" s="1"/>
  <c r="B5614" i="22" s="1"/>
  <c r="B5622" i="22" s="1"/>
  <c r="B5630" i="22" s="1"/>
  <c r="B5638" i="22" s="1"/>
  <c r="B5646" i="22" s="1"/>
  <c r="B5654" i="22" s="1"/>
  <c r="B5662" i="22" s="1"/>
  <c r="B5670" i="22" s="1"/>
  <c r="B5678" i="22" s="1"/>
  <c r="B5686" i="22" s="1"/>
  <c r="B5694" i="22" s="1"/>
  <c r="B5702" i="22" s="1"/>
  <c r="B5710" i="22" s="1"/>
  <c r="B5718" i="22" s="1"/>
  <c r="B5726" i="22" s="1"/>
  <c r="B5734" i="22" s="1"/>
  <c r="B5742" i="22" s="1"/>
  <c r="B5750" i="22" s="1"/>
  <c r="B5758" i="22" s="1"/>
  <c r="B5766" i="22" s="1"/>
  <c r="B5774" i="22" s="1"/>
  <c r="B5782" i="22" s="1"/>
  <c r="B5790" i="22" s="1"/>
  <c r="B5798" i="22" s="1"/>
  <c r="B5806" i="22" s="1"/>
  <c r="B5814" i="22" s="1"/>
  <c r="B5822" i="22" s="1"/>
  <c r="B5830" i="22" s="1"/>
  <c r="B5838" i="22" s="1"/>
  <c r="B5846" i="22" s="1"/>
  <c r="B5854" i="22" s="1"/>
  <c r="B5862" i="22" s="1"/>
  <c r="B5870" i="22" s="1"/>
  <c r="B5878" i="22" s="1"/>
  <c r="B5886" i="22" s="1"/>
  <c r="B5894" i="22" s="1"/>
  <c r="B5902" i="22" s="1"/>
  <c r="B5910" i="22" s="1"/>
  <c r="B5918" i="22" s="1"/>
  <c r="B5926" i="22" s="1"/>
  <c r="B5934" i="22" s="1"/>
  <c r="B5942" i="22" s="1"/>
  <c r="B5950" i="22" s="1"/>
  <c r="B5958" i="22" s="1"/>
  <c r="B5966" i="22" s="1"/>
  <c r="B5974" i="22" s="1"/>
  <c r="B5982" i="22" s="1"/>
  <c r="B5990" i="22" s="1"/>
  <c r="B5998" i="22" s="1"/>
  <c r="B6006" i="22" s="1"/>
  <c r="B6014" i="22" s="1"/>
  <c r="B6022" i="22" s="1"/>
  <c r="B6030" i="22" s="1"/>
  <c r="B6038" i="22" s="1"/>
  <c r="B6046" i="22" s="1"/>
  <c r="B6054" i="22" s="1"/>
  <c r="B6062" i="22" s="1"/>
  <c r="B6070" i="22" s="1"/>
  <c r="B6078" i="22" s="1"/>
  <c r="B6086" i="22" s="1"/>
  <c r="B6094" i="22" s="1"/>
  <c r="B6102" i="22" s="1"/>
  <c r="B6110" i="22" s="1"/>
  <c r="B6118" i="22" s="1"/>
  <c r="B6126" i="22" s="1"/>
  <c r="B6134" i="22" s="1"/>
  <c r="B6142" i="22" s="1"/>
  <c r="B6150" i="22" s="1"/>
  <c r="B6158" i="22" s="1"/>
  <c r="B6166" i="22" s="1"/>
  <c r="B6174" i="22" s="1"/>
  <c r="B6182" i="22" s="1"/>
  <c r="B6190" i="22" s="1"/>
  <c r="B6198" i="22" s="1"/>
  <c r="B6206" i="22" s="1"/>
  <c r="B6214" i="22" s="1"/>
  <c r="B6222" i="22" s="1"/>
  <c r="B6230" i="22" s="1"/>
  <c r="B6238" i="22" s="1"/>
  <c r="B6246" i="22" s="1"/>
  <c r="B6254" i="22" s="1"/>
  <c r="B6262" i="22" s="1"/>
  <c r="B6270" i="22" s="1"/>
  <c r="B6278" i="22" s="1"/>
  <c r="B6286" i="22" s="1"/>
  <c r="B6294" i="22" s="1"/>
  <c r="B6302" i="22" s="1"/>
  <c r="B6310" i="22" s="1"/>
  <c r="B6318" i="22" s="1"/>
  <c r="B6326" i="22" s="1"/>
  <c r="B6334" i="22" s="1"/>
  <c r="B6342" i="22" s="1"/>
  <c r="B6350" i="22" s="1"/>
  <c r="B6358" i="22" s="1"/>
  <c r="B6366" i="22" s="1"/>
  <c r="B6374" i="22" s="1"/>
  <c r="B6382" i="22" s="1"/>
  <c r="B6390" i="22" s="1"/>
  <c r="B6398" i="22" s="1"/>
  <c r="B6406" i="22" s="1"/>
  <c r="B6414" i="22" s="1"/>
  <c r="B6422" i="22" s="1"/>
  <c r="A4797" i="22"/>
  <c r="B4797" i="22"/>
  <c r="A4799" i="22"/>
  <c r="B4799" i="22"/>
  <c r="A4800" i="22"/>
  <c r="A4801" i="22"/>
  <c r="B4801" i="22"/>
  <c r="A4803" i="22"/>
  <c r="B4803" i="22"/>
  <c r="A4804" i="22"/>
  <c r="A4805" i="22"/>
  <c r="B4805" i="22"/>
  <c r="A4807" i="22"/>
  <c r="B4807" i="22"/>
  <c r="A4808" i="22"/>
  <c r="A4809" i="22"/>
  <c r="B4809" i="22"/>
  <c r="A4811" i="22"/>
  <c r="B4811" i="22"/>
  <c r="A4812" i="22"/>
  <c r="A4813" i="22"/>
  <c r="B4813" i="22"/>
  <c r="A4815" i="22"/>
  <c r="B4815" i="22"/>
  <c r="A4816" i="22"/>
  <c r="A4817" i="22"/>
  <c r="B4817" i="22"/>
  <c r="A4819" i="22"/>
  <c r="B4819" i="22"/>
  <c r="A4820" i="22"/>
  <c r="A4822" i="22"/>
  <c r="B4822" i="22"/>
  <c r="A4824" i="22"/>
  <c r="B4824" i="22"/>
  <c r="A4825" i="22"/>
  <c r="A4826" i="22"/>
  <c r="B4826" i="22"/>
  <c r="A4828" i="22"/>
  <c r="B4828" i="22"/>
  <c r="A4829" i="22"/>
  <c r="A4830" i="22"/>
  <c r="B4830" i="22"/>
  <c r="A4832" i="22"/>
  <c r="B4832" i="22"/>
  <c r="A4833" i="22"/>
  <c r="A4834" i="22"/>
  <c r="B4834" i="22"/>
  <c r="A4836" i="22"/>
  <c r="B4836" i="22"/>
  <c r="A4837" i="22"/>
  <c r="A4838" i="22"/>
  <c r="B4838" i="22"/>
  <c r="A4840" i="22"/>
  <c r="B4840" i="22"/>
  <c r="A4841" i="22"/>
  <c r="A4842" i="22"/>
  <c r="B4842" i="22"/>
  <c r="A4844" i="22"/>
  <c r="B4844" i="22"/>
  <c r="A4845" i="22"/>
  <c r="A4846" i="22"/>
  <c r="B4846" i="22"/>
  <c r="A4848" i="22"/>
  <c r="B4848" i="22"/>
  <c r="A4849" i="22"/>
  <c r="A4850" i="22"/>
  <c r="B4850" i="22"/>
  <c r="A4852" i="22"/>
  <c r="B4852" i="22"/>
  <c r="A4853" i="22"/>
  <c r="A4854" i="22"/>
  <c r="B4854" i="22"/>
  <c r="A4856" i="22"/>
  <c r="B4856" i="22"/>
  <c r="A4857" i="22"/>
  <c r="A4858" i="22"/>
  <c r="B4858" i="22"/>
  <c r="A4860" i="22"/>
  <c r="B4860" i="22"/>
  <c r="A4861" i="22"/>
  <c r="A4862" i="22"/>
  <c r="B4862" i="22"/>
  <c r="A4864" i="22"/>
  <c r="B4864" i="22"/>
  <c r="A4865" i="22"/>
  <c r="A4866" i="22"/>
  <c r="B4866" i="22"/>
  <c r="A4868" i="22"/>
  <c r="B4868" i="22"/>
  <c r="A4869" i="22"/>
  <c r="A4870" i="22"/>
  <c r="B4870" i="22"/>
  <c r="A4872" i="22"/>
  <c r="B4872" i="22"/>
  <c r="A4873" i="22"/>
  <c r="A4874" i="22"/>
  <c r="B4874" i="22"/>
  <c r="A4876" i="22"/>
  <c r="B4876" i="22"/>
  <c r="A4877" i="22"/>
  <c r="A4878" i="22"/>
  <c r="B4878" i="22"/>
  <c r="A4880" i="22"/>
  <c r="B4880" i="22"/>
  <c r="A4881" i="22"/>
  <c r="A4882" i="22"/>
  <c r="B4882" i="22"/>
  <c r="A4884" i="22"/>
  <c r="B4884" i="22"/>
  <c r="A4885" i="22"/>
  <c r="A4886" i="22"/>
  <c r="B4886" i="22"/>
  <c r="A4888" i="22"/>
  <c r="B4888" i="22"/>
  <c r="A4889" i="22"/>
  <c r="A4890" i="22"/>
  <c r="B4890" i="22"/>
  <c r="A4892" i="22"/>
  <c r="B4892" i="22"/>
  <c r="A4893" i="22"/>
  <c r="A4894" i="22"/>
  <c r="B4894" i="22"/>
  <c r="A4896" i="22"/>
  <c r="B4896" i="22"/>
  <c r="A4897" i="22"/>
  <c r="A4898" i="22"/>
  <c r="B4898" i="22"/>
  <c r="A4900" i="22"/>
  <c r="B4900" i="22"/>
  <c r="A4901" i="22"/>
  <c r="A4902" i="22"/>
  <c r="B4902" i="22"/>
  <c r="A4904" i="22"/>
  <c r="B4904" i="22"/>
  <c r="A4905" i="22"/>
  <c r="A4906" i="22"/>
  <c r="B4906" i="22"/>
  <c r="A4908" i="22"/>
  <c r="B4908" i="22"/>
  <c r="A4909" i="22"/>
  <c r="A4910" i="22"/>
  <c r="B4910" i="22"/>
  <c r="A4912" i="22"/>
  <c r="B4912" i="22"/>
  <c r="A4913" i="22"/>
  <c r="A4914" i="22"/>
  <c r="B4914" i="22"/>
  <c r="A4916" i="22"/>
  <c r="B4916" i="22"/>
  <c r="A4917" i="22"/>
  <c r="A4918" i="22"/>
  <c r="B4918" i="22"/>
  <c r="A4920" i="22"/>
  <c r="B4920" i="22"/>
  <c r="A4921" i="22"/>
  <c r="A4922" i="22"/>
  <c r="B4922" i="22"/>
  <c r="A4924" i="22"/>
  <c r="B4924" i="22"/>
  <c r="A4925" i="22"/>
  <c r="A4926" i="22"/>
  <c r="B4926" i="22"/>
  <c r="A4928" i="22"/>
  <c r="B4928" i="22"/>
  <c r="A4929" i="22"/>
  <c r="A4930" i="22"/>
  <c r="B4930" i="22"/>
  <c r="A4932" i="22"/>
  <c r="B4932" i="22"/>
  <c r="A4933" i="22"/>
  <c r="A4934" i="22"/>
  <c r="B4934" i="22"/>
  <c r="A4936" i="22"/>
  <c r="B4936" i="22"/>
  <c r="A4937" i="22"/>
  <c r="A4938" i="22"/>
  <c r="B4938" i="22"/>
  <c r="A4940" i="22"/>
  <c r="B4940" i="22"/>
  <c r="A4941" i="22"/>
  <c r="A4942" i="22"/>
  <c r="B4942" i="22"/>
  <c r="A4944" i="22"/>
  <c r="B4944" i="22"/>
  <c r="A4945" i="22"/>
  <c r="A4946" i="22"/>
  <c r="B4946" i="22"/>
  <c r="A4948" i="22"/>
  <c r="B4948" i="22"/>
  <c r="A4949" i="22"/>
  <c r="A4950" i="22"/>
  <c r="B4950" i="22"/>
  <c r="A4952" i="22"/>
  <c r="B4952" i="22"/>
  <c r="A4953" i="22"/>
  <c r="A4954" i="22"/>
  <c r="B4954" i="22"/>
  <c r="A4956" i="22"/>
  <c r="B4956" i="22"/>
  <c r="A4957" i="22"/>
  <c r="A4958" i="22"/>
  <c r="B4958" i="22"/>
  <c r="A4960" i="22"/>
  <c r="B4960" i="22"/>
  <c r="A4961" i="22"/>
  <c r="A4962" i="22"/>
  <c r="B4962" i="22"/>
  <c r="A4964" i="22"/>
  <c r="B4964" i="22"/>
  <c r="A4965" i="22"/>
  <c r="A4966" i="22"/>
  <c r="B4966" i="22"/>
  <c r="A4968" i="22"/>
  <c r="B4968" i="22"/>
  <c r="A4969" i="22"/>
  <c r="A4970" i="22"/>
  <c r="B4970" i="22"/>
  <c r="A4972" i="22"/>
  <c r="B4972" i="22"/>
  <c r="A4973" i="22"/>
  <c r="A4974" i="22"/>
  <c r="B4974" i="22"/>
  <c r="A4976" i="22"/>
  <c r="B4976" i="22"/>
  <c r="A4977" i="22"/>
  <c r="A4978" i="22"/>
  <c r="B4978" i="22"/>
  <c r="A4980" i="22"/>
  <c r="B4980" i="22"/>
  <c r="A4981" i="22"/>
  <c r="A4983" i="22"/>
  <c r="B4983" i="22"/>
  <c r="A4985" i="22"/>
  <c r="B4985" i="22"/>
  <c r="A4986" i="22"/>
  <c r="A4987" i="22"/>
  <c r="B4987" i="22"/>
  <c r="A4989" i="22"/>
  <c r="B4989" i="22"/>
  <c r="A4990" i="22"/>
  <c r="A4991" i="22"/>
  <c r="B4991" i="22"/>
  <c r="A4993" i="22"/>
  <c r="B4993" i="22"/>
  <c r="A4994" i="22"/>
  <c r="A4995" i="22"/>
  <c r="B4995" i="22"/>
  <c r="A4997" i="22"/>
  <c r="B4997" i="22"/>
  <c r="A4998" i="22"/>
  <c r="A4999" i="22"/>
  <c r="B4999" i="22"/>
  <c r="A5001" i="22"/>
  <c r="B5001" i="22"/>
  <c r="A5002" i="22"/>
  <c r="A5003" i="22"/>
  <c r="B5003" i="22"/>
  <c r="A5005" i="22"/>
  <c r="B5005" i="22"/>
  <c r="A5006" i="22"/>
  <c r="A5007" i="22"/>
  <c r="B5007" i="22"/>
  <c r="A5009" i="22"/>
  <c r="B5009" i="22"/>
  <c r="A5010" i="22"/>
  <c r="A5011" i="22"/>
  <c r="B5011" i="22"/>
  <c r="A5013" i="22"/>
  <c r="B5013" i="22"/>
  <c r="A5014" i="22"/>
  <c r="A5015" i="22"/>
  <c r="B5015" i="22"/>
  <c r="A5017" i="22"/>
  <c r="B5017" i="22"/>
  <c r="A5018" i="22"/>
  <c r="A5019" i="22"/>
  <c r="B5019" i="22"/>
  <c r="A5021" i="22"/>
  <c r="B5021" i="22"/>
  <c r="A5022" i="22"/>
  <c r="A5023" i="22"/>
  <c r="B5023" i="22"/>
  <c r="A5025" i="22"/>
  <c r="B5025" i="22"/>
  <c r="A5026" i="22"/>
  <c r="A5027" i="22"/>
  <c r="B5027" i="22"/>
  <c r="A5029" i="22"/>
  <c r="B5029" i="22"/>
  <c r="A5030" i="22"/>
  <c r="A5031" i="22"/>
  <c r="B5031" i="22"/>
  <c r="A5033" i="22"/>
  <c r="B5033" i="22"/>
  <c r="A5034" i="22"/>
  <c r="A5035" i="22"/>
  <c r="B5035" i="22"/>
  <c r="A5037" i="22"/>
  <c r="B5037" i="22"/>
  <c r="A5038" i="22"/>
  <c r="A5039" i="22"/>
  <c r="B5039" i="22"/>
  <c r="A5041" i="22"/>
  <c r="B5041" i="22"/>
  <c r="A5042" i="22"/>
  <c r="A5043" i="22"/>
  <c r="B5043" i="22"/>
  <c r="A5045" i="22"/>
  <c r="B5045" i="22"/>
  <c r="A5046" i="22"/>
  <c r="A5047" i="22"/>
  <c r="B5047" i="22"/>
  <c r="A5049" i="22"/>
  <c r="B5049" i="22"/>
  <c r="A5050" i="22"/>
  <c r="A5051" i="22"/>
  <c r="B5051" i="22"/>
  <c r="A5053" i="22"/>
  <c r="B5053" i="22"/>
  <c r="A5054" i="22"/>
  <c r="A5055" i="22"/>
  <c r="B5055" i="22"/>
  <c r="A5057" i="22"/>
  <c r="B5057" i="22"/>
  <c r="A5058" i="22"/>
  <c r="A5059" i="22"/>
  <c r="B5059" i="22"/>
  <c r="A5061" i="22"/>
  <c r="B5061" i="22"/>
  <c r="A5062" i="22"/>
  <c r="A5063" i="22"/>
  <c r="B5063" i="22"/>
  <c r="A5065" i="22"/>
  <c r="B5065" i="22"/>
  <c r="A5066" i="22"/>
  <c r="A5067" i="22"/>
  <c r="B5067" i="22"/>
  <c r="A5069" i="22"/>
  <c r="B5069" i="22"/>
  <c r="A5070" i="22"/>
  <c r="A5071" i="22"/>
  <c r="B5071" i="22"/>
  <c r="A5073" i="22"/>
  <c r="B5073" i="22"/>
  <c r="A5074" i="22"/>
  <c r="A5075" i="22"/>
  <c r="B5075" i="22"/>
  <c r="A5077" i="22"/>
  <c r="B5077" i="22"/>
  <c r="A5078" i="22"/>
  <c r="A5079" i="22"/>
  <c r="B5079" i="22"/>
  <c r="A5081" i="22"/>
  <c r="B5081" i="22"/>
  <c r="A5082" i="22"/>
  <c r="A5083" i="22"/>
  <c r="B5083" i="22"/>
  <c r="A5085" i="22"/>
  <c r="B5085" i="22"/>
  <c r="A5086" i="22"/>
  <c r="A5087" i="22"/>
  <c r="B5087" i="22"/>
  <c r="A5089" i="22"/>
  <c r="B5089" i="22"/>
  <c r="A5090" i="22"/>
  <c r="A5091" i="22"/>
  <c r="B5091" i="22"/>
  <c r="A5093" i="22"/>
  <c r="B5093" i="22"/>
  <c r="A5094" i="22"/>
  <c r="A5095" i="22"/>
  <c r="B5095" i="22"/>
  <c r="A5097" i="22"/>
  <c r="B5097" i="22"/>
  <c r="A5098" i="22"/>
  <c r="A5099" i="22"/>
  <c r="B5099" i="22"/>
  <c r="A5101" i="22"/>
  <c r="B5101" i="22"/>
  <c r="A5102" i="22"/>
  <c r="A5103" i="22"/>
  <c r="B5103" i="22"/>
  <c r="A5105" i="22"/>
  <c r="B5105" i="22"/>
  <c r="A5106" i="22"/>
  <c r="A5107" i="22"/>
  <c r="B5107" i="22"/>
  <c r="A5109" i="22"/>
  <c r="B5109" i="22"/>
  <c r="A5110" i="22"/>
  <c r="A5111" i="22"/>
  <c r="B5111" i="22"/>
  <c r="A5113" i="22"/>
  <c r="B5113" i="22"/>
  <c r="A5114" i="22"/>
  <c r="A5115" i="22"/>
  <c r="B5115" i="22"/>
  <c r="A5117" i="22"/>
  <c r="B5117" i="22"/>
  <c r="A5118" i="22"/>
  <c r="A5119" i="22"/>
  <c r="B5119" i="22"/>
  <c r="A5121" i="22"/>
  <c r="B5121" i="22"/>
  <c r="A5122" i="22"/>
  <c r="A5123" i="22"/>
  <c r="B5123" i="22"/>
  <c r="A5125" i="22"/>
  <c r="B5125" i="22"/>
  <c r="A5126" i="22"/>
  <c r="A5127" i="22"/>
  <c r="B5127" i="22"/>
  <c r="A5129" i="22"/>
  <c r="B5129" i="22"/>
  <c r="A5130" i="22"/>
  <c r="A5131" i="22"/>
  <c r="B5131" i="22"/>
  <c r="A5133" i="22"/>
  <c r="B5133" i="22"/>
  <c r="A5134" i="22"/>
  <c r="A5135" i="22"/>
  <c r="B5135" i="22"/>
  <c r="A5137" i="22"/>
  <c r="B5137" i="22"/>
  <c r="A5138" i="22"/>
  <c r="A5139" i="22"/>
  <c r="B5139" i="22"/>
  <c r="A5141" i="22"/>
  <c r="B5141" i="22"/>
  <c r="A5142" i="22"/>
  <c r="A5143" i="22"/>
  <c r="B5143" i="22"/>
  <c r="A5145" i="22"/>
  <c r="B5145" i="22"/>
  <c r="A5146" i="22"/>
  <c r="A5147" i="22"/>
  <c r="B5147" i="22"/>
  <c r="A5149" i="22"/>
  <c r="B5149" i="22"/>
  <c r="A5150" i="22"/>
  <c r="A5151" i="22"/>
  <c r="B5151" i="22"/>
  <c r="A5153" i="22"/>
  <c r="B5153" i="22"/>
  <c r="A5154" i="22"/>
  <c r="A5155" i="22"/>
  <c r="B5155" i="22"/>
  <c r="A5157" i="22"/>
  <c r="B5157" i="22"/>
  <c r="A5158" i="22"/>
  <c r="A5159" i="22"/>
  <c r="B5159" i="22"/>
  <c r="A5161" i="22"/>
  <c r="B5161" i="22"/>
  <c r="A5162" i="22"/>
  <c r="A5163" i="22"/>
  <c r="B5163" i="22"/>
  <c r="A5165" i="22"/>
  <c r="B5165" i="22"/>
  <c r="A5166" i="22"/>
  <c r="A5167" i="22"/>
  <c r="B5167" i="22"/>
  <c r="A5169" i="22"/>
  <c r="B5169" i="22"/>
  <c r="A5170" i="22"/>
  <c r="A5171" i="22"/>
  <c r="B5171" i="22"/>
  <c r="A5173" i="22"/>
  <c r="B5173" i="22"/>
  <c r="A5174" i="22"/>
  <c r="A5175" i="22"/>
  <c r="B5175" i="22"/>
  <c r="A5177" i="22"/>
  <c r="B5177" i="22"/>
  <c r="A5178" i="22"/>
  <c r="A5179" i="22"/>
  <c r="B5179" i="22"/>
  <c r="A5181" i="22"/>
  <c r="B5181" i="22"/>
  <c r="A5182" i="22"/>
  <c r="A5183" i="22"/>
  <c r="B5183" i="22"/>
  <c r="A5185" i="22"/>
  <c r="B5185" i="22"/>
  <c r="A5186" i="22"/>
  <c r="A5187" i="22"/>
  <c r="B5187" i="22"/>
  <c r="A5189" i="22"/>
  <c r="B5189" i="22"/>
  <c r="A5190" i="22"/>
  <c r="A5191" i="22"/>
  <c r="B5191" i="22"/>
  <c r="A5193" i="22"/>
  <c r="B5193" i="22"/>
  <c r="A5194" i="22"/>
  <c r="A5195" i="22"/>
  <c r="B5195" i="22"/>
  <c r="A5197" i="22"/>
  <c r="B5197" i="22"/>
  <c r="A5198" i="22"/>
  <c r="A5199" i="22"/>
  <c r="B5199" i="22"/>
  <c r="A5201" i="22"/>
  <c r="B5201" i="22"/>
  <c r="A5202" i="22"/>
  <c r="A5203" i="22"/>
  <c r="B5203" i="22"/>
  <c r="A5205" i="22"/>
  <c r="B5205" i="22"/>
  <c r="A5206" i="22"/>
  <c r="A5207" i="22"/>
  <c r="B5207" i="22"/>
  <c r="A5209" i="22"/>
  <c r="B5209" i="22"/>
  <c r="A5210" i="22"/>
  <c r="A5211" i="22"/>
  <c r="B5211" i="22"/>
  <c r="A5213" i="22"/>
  <c r="B5213" i="22"/>
  <c r="A5214" i="22"/>
  <c r="A5215" i="22"/>
  <c r="B5215" i="22"/>
  <c r="A5217" i="22"/>
  <c r="B5217" i="22"/>
  <c r="A5218" i="22"/>
  <c r="A5219" i="22"/>
  <c r="B5219" i="22"/>
  <c r="A5221" i="22"/>
  <c r="B5221" i="22"/>
  <c r="A5222" i="22"/>
  <c r="A5223" i="22"/>
  <c r="B5223" i="22"/>
  <c r="A5225" i="22"/>
  <c r="B5225" i="22"/>
  <c r="A5226" i="22"/>
  <c r="A5227" i="22"/>
  <c r="B5227" i="22"/>
  <c r="A5229" i="22"/>
  <c r="B5229" i="22"/>
  <c r="A5230" i="22"/>
  <c r="A5231" i="22"/>
  <c r="B5231" i="22"/>
  <c r="A5233" i="22"/>
  <c r="B5233" i="22"/>
  <c r="A5234" i="22"/>
  <c r="A5235" i="22"/>
  <c r="B5235" i="22"/>
  <c r="A5237" i="22"/>
  <c r="B5237" i="22"/>
  <c r="A5238" i="22"/>
  <c r="A5239" i="22"/>
  <c r="B5239" i="22"/>
  <c r="A5241" i="22"/>
  <c r="B5241" i="22"/>
  <c r="A5242" i="22"/>
  <c r="A5243" i="22"/>
  <c r="B5243" i="22"/>
  <c r="A5245" i="22"/>
  <c r="B5245" i="22"/>
  <c r="A5246" i="22"/>
  <c r="A5247" i="22"/>
  <c r="B5247" i="22"/>
  <c r="A5249" i="22"/>
  <c r="B5249" i="22"/>
  <c r="A5250" i="22"/>
  <c r="A5251" i="22"/>
  <c r="B5251" i="22"/>
  <c r="A5253" i="22"/>
  <c r="B5253" i="22"/>
  <c r="A5254" i="22"/>
  <c r="A5255" i="22"/>
  <c r="B5255" i="22"/>
  <c r="A5257" i="22"/>
  <c r="B5257" i="22"/>
  <c r="A5258" i="22"/>
  <c r="A5259" i="22"/>
  <c r="B5259" i="22"/>
  <c r="A5261" i="22"/>
  <c r="B5261" i="22"/>
  <c r="A5262" i="22"/>
  <c r="A5263" i="22"/>
  <c r="B5263" i="22"/>
  <c r="A5265" i="22"/>
  <c r="B5265" i="22"/>
  <c r="A5266" i="22"/>
  <c r="A5267" i="22"/>
  <c r="B5267" i="22"/>
  <c r="A5269" i="22"/>
  <c r="B5269" i="22"/>
  <c r="A5270" i="22"/>
  <c r="A5271" i="22"/>
  <c r="B5271" i="22"/>
  <c r="A5273" i="22"/>
  <c r="B5273" i="22"/>
  <c r="A5274" i="22"/>
  <c r="A5275" i="22"/>
  <c r="B5275" i="22"/>
  <c r="A5277" i="22"/>
  <c r="B5277" i="22"/>
  <c r="A5278" i="22"/>
  <c r="A5279" i="22"/>
  <c r="B5279" i="22"/>
  <c r="A5281" i="22"/>
  <c r="B5281" i="22"/>
  <c r="A5282" i="22"/>
  <c r="A5283" i="22"/>
  <c r="B5283" i="22"/>
  <c r="A5285" i="22"/>
  <c r="B5285" i="22"/>
  <c r="A5286" i="22"/>
  <c r="A5287" i="22"/>
  <c r="B5287" i="22"/>
  <c r="A5289" i="22"/>
  <c r="B5289" i="22"/>
  <c r="A5290" i="22"/>
  <c r="A5291" i="22"/>
  <c r="B5291" i="22"/>
  <c r="A5293" i="22"/>
  <c r="B5293" i="22"/>
  <c r="A5294" i="22"/>
  <c r="A5295" i="22"/>
  <c r="B5295" i="22"/>
  <c r="A5297" i="22"/>
  <c r="B5297" i="22"/>
  <c r="A5298" i="22"/>
  <c r="A5299" i="22"/>
  <c r="B5299" i="22"/>
  <c r="A5301" i="22"/>
  <c r="B5301" i="22"/>
  <c r="A5302" i="22"/>
  <c r="A5303" i="22"/>
  <c r="B5303" i="22"/>
  <c r="A5305" i="22"/>
  <c r="B5305" i="22"/>
  <c r="A5306" i="22"/>
  <c r="A5307" i="22"/>
  <c r="B5307" i="22"/>
  <c r="A5309" i="22"/>
  <c r="B5309" i="22"/>
  <c r="A5310" i="22"/>
  <c r="A5311" i="22"/>
  <c r="B5311" i="22"/>
  <c r="A5313" i="22"/>
  <c r="B5313" i="22"/>
  <c r="A5314" i="22"/>
  <c r="A5315" i="22"/>
  <c r="B5315" i="22"/>
  <c r="A5317" i="22"/>
  <c r="B5317" i="22"/>
  <c r="A5318" i="22"/>
  <c r="A5319" i="22"/>
  <c r="B5319" i="22"/>
  <c r="A5321" i="22"/>
  <c r="B5321" i="22"/>
  <c r="A5322" i="22"/>
  <c r="A5323" i="22"/>
  <c r="B5323" i="22"/>
  <c r="A5325" i="22"/>
  <c r="B5325" i="22"/>
  <c r="A5326" i="22"/>
  <c r="A5327" i="22"/>
  <c r="B5327" i="22"/>
  <c r="A5329" i="22"/>
  <c r="B5329" i="22"/>
  <c r="A5330" i="22"/>
  <c r="A5331" i="22"/>
  <c r="B5331" i="22"/>
  <c r="A5333" i="22"/>
  <c r="B5333" i="22"/>
  <c r="A5334" i="22"/>
  <c r="A5335" i="22"/>
  <c r="B5335" i="22"/>
  <c r="A5337" i="22"/>
  <c r="B5337" i="22"/>
  <c r="A5338" i="22"/>
  <c r="A5339" i="22"/>
  <c r="B5339" i="22"/>
  <c r="A5341" i="22"/>
  <c r="B5341" i="22"/>
  <c r="A5342" i="22"/>
  <c r="A5343" i="22"/>
  <c r="B5343" i="22"/>
  <c r="A5345" i="22"/>
  <c r="B5345" i="22"/>
  <c r="A5346" i="22"/>
  <c r="A5347" i="22"/>
  <c r="B5347" i="22"/>
  <c r="A5349" i="22"/>
  <c r="B5349" i="22"/>
  <c r="A5350" i="22"/>
  <c r="A5351" i="22"/>
  <c r="B5351" i="22"/>
  <c r="A5353" i="22"/>
  <c r="B5353" i="22"/>
  <c r="A5354" i="22"/>
  <c r="A5355" i="22"/>
  <c r="B5355" i="22"/>
  <c r="A5357" i="22"/>
  <c r="B5357" i="22"/>
  <c r="A5358" i="22"/>
  <c r="A5359" i="22"/>
  <c r="B5359" i="22"/>
  <c r="A5361" i="22"/>
  <c r="B5361" i="22"/>
  <c r="A5362" i="22"/>
  <c r="A5363" i="22"/>
  <c r="B5363" i="22"/>
  <c r="A5365" i="22"/>
  <c r="B5365" i="22"/>
  <c r="A5366" i="22"/>
  <c r="A5367" i="22"/>
  <c r="B5367" i="22"/>
  <c r="A5369" i="22"/>
  <c r="B5369" i="22"/>
  <c r="A5370" i="22"/>
  <c r="A5371" i="22"/>
  <c r="B5371" i="22"/>
  <c r="A5373" i="22"/>
  <c r="B5373" i="22"/>
  <c r="A5374" i="22"/>
  <c r="A5375" i="22"/>
  <c r="B5375" i="22"/>
  <c r="A5377" i="22"/>
  <c r="B5377" i="22"/>
  <c r="A5378" i="22"/>
  <c r="A5379" i="22"/>
  <c r="B5379" i="22"/>
  <c r="A5381" i="22"/>
  <c r="B5381" i="22"/>
  <c r="A5382" i="22"/>
  <c r="A5383" i="22"/>
  <c r="B5383" i="22"/>
  <c r="A5385" i="22"/>
  <c r="B5385" i="22"/>
  <c r="A5386" i="22"/>
  <c r="A5387" i="22"/>
  <c r="B5387" i="22"/>
  <c r="A5389" i="22"/>
  <c r="B5389" i="22"/>
  <c r="A5390" i="22"/>
  <c r="A5391" i="22"/>
  <c r="B5391" i="22"/>
  <c r="A5393" i="22"/>
  <c r="B5393" i="22"/>
  <c r="A5394" i="22"/>
  <c r="A5395" i="22"/>
  <c r="B5395" i="22"/>
  <c r="A5397" i="22"/>
  <c r="B5397" i="22"/>
  <c r="A5398" i="22"/>
  <c r="A5399" i="22"/>
  <c r="B5399" i="22"/>
  <c r="A5401" i="22"/>
  <c r="B5401" i="22"/>
  <c r="A5402" i="22"/>
  <c r="A5403" i="22"/>
  <c r="B5403" i="22"/>
  <c r="A5405" i="22"/>
  <c r="B5405" i="22"/>
  <c r="A5406" i="22"/>
  <c r="A5407" i="22"/>
  <c r="B5407" i="22"/>
  <c r="A5409" i="22"/>
  <c r="B5409" i="22"/>
  <c r="A5410" i="22"/>
  <c r="A5411" i="22"/>
  <c r="B5411" i="22"/>
  <c r="A5413" i="22"/>
  <c r="B5413" i="22"/>
  <c r="A5414" i="22"/>
  <c r="A5415" i="22"/>
  <c r="B5415" i="22"/>
  <c r="A5417" i="22"/>
  <c r="B5417" i="22"/>
  <c r="A5418" i="22"/>
  <c r="A5419" i="22"/>
  <c r="B5419" i="22"/>
  <c r="A5421" i="22"/>
  <c r="B5421" i="22"/>
  <c r="A5422" i="22"/>
  <c r="A5423" i="22"/>
  <c r="B5423" i="22"/>
  <c r="A5425" i="22"/>
  <c r="B5425" i="22"/>
  <c r="A5426" i="22"/>
  <c r="A5427" i="22"/>
  <c r="B5427" i="22"/>
  <c r="A5429" i="22"/>
  <c r="B5429" i="22"/>
  <c r="A5430" i="22"/>
  <c r="A5431" i="22"/>
  <c r="B5431" i="22"/>
  <c r="A5433" i="22"/>
  <c r="B5433" i="22"/>
  <c r="A5434" i="22"/>
  <c r="A5435" i="22"/>
  <c r="B5435" i="22"/>
  <c r="A5437" i="22"/>
  <c r="B5437" i="22"/>
  <c r="A5438" i="22"/>
  <c r="A5439" i="22"/>
  <c r="B5439" i="22"/>
  <c r="A5441" i="22"/>
  <c r="B5441" i="22"/>
  <c r="A5442" i="22"/>
  <c r="A5443" i="22"/>
  <c r="B5443" i="22"/>
  <c r="A5445" i="22"/>
  <c r="B5445" i="22"/>
  <c r="A5446" i="22"/>
  <c r="A5447" i="22"/>
  <c r="B5447" i="22"/>
  <c r="A5449" i="22"/>
  <c r="B5449" i="22"/>
  <c r="A5450" i="22"/>
  <c r="A5451" i="22"/>
  <c r="B5451" i="22"/>
  <c r="A5453" i="22"/>
  <c r="B5453" i="22"/>
  <c r="A5454" i="22"/>
  <c r="A5455" i="22"/>
  <c r="B5455" i="22"/>
  <c r="A5457" i="22"/>
  <c r="B5457" i="22"/>
  <c r="A5458" i="22"/>
  <c r="A5459" i="22"/>
  <c r="B5459" i="22"/>
  <c r="A5461" i="22"/>
  <c r="B5461" i="22"/>
  <c r="A5462" i="22"/>
  <c r="A5463" i="22"/>
  <c r="B5463" i="22"/>
  <c r="A5465" i="22"/>
  <c r="B5465" i="22"/>
  <c r="A5466" i="22"/>
  <c r="A5467" i="22"/>
  <c r="B5467" i="22"/>
  <c r="A5469" i="22"/>
  <c r="B5469" i="22"/>
  <c r="A5470" i="22"/>
  <c r="A5471" i="22"/>
  <c r="B5471" i="22"/>
  <c r="A5473" i="22"/>
  <c r="B5473" i="22"/>
  <c r="A5474" i="22"/>
  <c r="A5475" i="22"/>
  <c r="B5475" i="22"/>
  <c r="A5477" i="22"/>
  <c r="B5477" i="22"/>
  <c r="A5478" i="22"/>
  <c r="A5479" i="22"/>
  <c r="B5479" i="22"/>
  <c r="A5481" i="22"/>
  <c r="B5481" i="22"/>
  <c r="A5482" i="22"/>
  <c r="A5483" i="22"/>
  <c r="B5483" i="22"/>
  <c r="A5485" i="22"/>
  <c r="B5485" i="22"/>
  <c r="A5486" i="22"/>
  <c r="A5487" i="22"/>
  <c r="B5487" i="22"/>
  <c r="A5489" i="22"/>
  <c r="B5489" i="22"/>
  <c r="A5490" i="22"/>
  <c r="A5491" i="22"/>
  <c r="B5491" i="22"/>
  <c r="A5493" i="22"/>
  <c r="B5493" i="22"/>
  <c r="A5494" i="22"/>
  <c r="A5495" i="22"/>
  <c r="B5495" i="22"/>
  <c r="A5497" i="22"/>
  <c r="B5497" i="22"/>
  <c r="A5498" i="22"/>
  <c r="A5499" i="22"/>
  <c r="B5499" i="22"/>
  <c r="A5501" i="22"/>
  <c r="B5501" i="22"/>
  <c r="A5502" i="22"/>
  <c r="A5503" i="22"/>
  <c r="B5503" i="22"/>
  <c r="A5505" i="22"/>
  <c r="B5505" i="22"/>
  <c r="A5506" i="22"/>
  <c r="A5507" i="22"/>
  <c r="B5507" i="22"/>
  <c r="A5509" i="22"/>
  <c r="B5509" i="22"/>
  <c r="A5510" i="22"/>
  <c r="A5511" i="22"/>
  <c r="B5511" i="22"/>
  <c r="A5513" i="22"/>
  <c r="B5513" i="22"/>
  <c r="A5514" i="22"/>
  <c r="A5515" i="22"/>
  <c r="B5515" i="22"/>
  <c r="A5517" i="22"/>
  <c r="B5517" i="22"/>
  <c r="A5518" i="22"/>
  <c r="A5519" i="22"/>
  <c r="B5519" i="22"/>
  <c r="A5521" i="22"/>
  <c r="B5521" i="22"/>
  <c r="A5522" i="22"/>
  <c r="A5523" i="22"/>
  <c r="B5523" i="22"/>
  <c r="A5525" i="22"/>
  <c r="B5525" i="22"/>
  <c r="A5526" i="22"/>
  <c r="A5527" i="22"/>
  <c r="B5527" i="22"/>
  <c r="A5529" i="22"/>
  <c r="B5529" i="22"/>
  <c r="A5530" i="22"/>
  <c r="A5531" i="22"/>
  <c r="B5531" i="22"/>
  <c r="A5533" i="22"/>
  <c r="B5533" i="22"/>
  <c r="A5534" i="22"/>
  <c r="A5535" i="22"/>
  <c r="B5535" i="22"/>
  <c r="A5537" i="22"/>
  <c r="B5537" i="22"/>
  <c r="A5538" i="22"/>
  <c r="A5539" i="22"/>
  <c r="B5539" i="22"/>
  <c r="A5541" i="22"/>
  <c r="B5541" i="22"/>
  <c r="A5542" i="22"/>
  <c r="A5543" i="22"/>
  <c r="B5543" i="22"/>
  <c r="A5545" i="22"/>
  <c r="B5545" i="22"/>
  <c r="A5546" i="22"/>
  <c r="A5547" i="22"/>
  <c r="B5547" i="22"/>
  <c r="A5549" i="22"/>
  <c r="B5549" i="22"/>
  <c r="A5550" i="22"/>
  <c r="A5551" i="22"/>
  <c r="B5551" i="22"/>
  <c r="A5553" i="22"/>
  <c r="B5553" i="22"/>
  <c r="A5554" i="22"/>
  <c r="A5555" i="22"/>
  <c r="B5555" i="22"/>
  <c r="A5557" i="22"/>
  <c r="B5557" i="22"/>
  <c r="A5558" i="22"/>
  <c r="A5559" i="22"/>
  <c r="B5559" i="22"/>
  <c r="A5561" i="22"/>
  <c r="B5561" i="22"/>
  <c r="A5562" i="22"/>
  <c r="A5563" i="22"/>
  <c r="B5563" i="22"/>
  <c r="A5565" i="22"/>
  <c r="B5565" i="22"/>
  <c r="A5566" i="22"/>
  <c r="A5567" i="22"/>
  <c r="B5567" i="22"/>
  <c r="A5569" i="22"/>
  <c r="B5569" i="22"/>
  <c r="A5570" i="22"/>
  <c r="A5571" i="22"/>
  <c r="B5571" i="22"/>
  <c r="A5573" i="22"/>
  <c r="B5573" i="22"/>
  <c r="A5574" i="22"/>
  <c r="A5575" i="22"/>
  <c r="B5575" i="22"/>
  <c r="A5577" i="22"/>
  <c r="B5577" i="22"/>
  <c r="A5578" i="22"/>
  <c r="A5579" i="22"/>
  <c r="B5579" i="22"/>
  <c r="A5581" i="22"/>
  <c r="B5581" i="22"/>
  <c r="A5582" i="22"/>
  <c r="A5583" i="22"/>
  <c r="B5583" i="22"/>
  <c r="A5585" i="22"/>
  <c r="B5585" i="22"/>
  <c r="A5586" i="22"/>
  <c r="A5587" i="22"/>
  <c r="B5587" i="22"/>
  <c r="A5589" i="22"/>
  <c r="B5589" i="22"/>
  <c r="A5590" i="22"/>
  <c r="A5591" i="22"/>
  <c r="B5591" i="22"/>
  <c r="A5593" i="22"/>
  <c r="B5593" i="22"/>
  <c r="A5594" i="22"/>
  <c r="A5595" i="22"/>
  <c r="B5595" i="22"/>
  <c r="A5597" i="22"/>
  <c r="B5597" i="22"/>
  <c r="A5598" i="22"/>
  <c r="A5599" i="22"/>
  <c r="B5599" i="22"/>
  <c r="A5601" i="22"/>
  <c r="B5601" i="22"/>
  <c r="A5602" i="22"/>
  <c r="A5603" i="22"/>
  <c r="B5603" i="22"/>
  <c r="A5605" i="22"/>
  <c r="B5605" i="22"/>
  <c r="A5606" i="22"/>
  <c r="A5607" i="22"/>
  <c r="B5607" i="22"/>
  <c r="A5609" i="22"/>
  <c r="B5609" i="22"/>
  <c r="A5610" i="22"/>
  <c r="A5611" i="22"/>
  <c r="B5611" i="22"/>
  <c r="A5613" i="22"/>
  <c r="B5613" i="22"/>
  <c r="A5614" i="22"/>
  <c r="A5615" i="22"/>
  <c r="B5615" i="22"/>
  <c r="A5617" i="22"/>
  <c r="B5617" i="22"/>
  <c r="A5618" i="22"/>
  <c r="A5619" i="22"/>
  <c r="B5619" i="22"/>
  <c r="A5621" i="22"/>
  <c r="B5621" i="22"/>
  <c r="A5622" i="22"/>
  <c r="A5623" i="22"/>
  <c r="B5623" i="22"/>
  <c r="A5625" i="22"/>
  <c r="B5625" i="22"/>
  <c r="A5626" i="22"/>
  <c r="A5627" i="22"/>
  <c r="B5627" i="22"/>
  <c r="A5629" i="22"/>
  <c r="B5629" i="22"/>
  <c r="A5630" i="22"/>
  <c r="A5631" i="22"/>
  <c r="B5631" i="22"/>
  <c r="A5633" i="22"/>
  <c r="B5633" i="22"/>
  <c r="A5634" i="22"/>
  <c r="A5635" i="22"/>
  <c r="B5635" i="22"/>
  <c r="A5637" i="22"/>
  <c r="B5637" i="22"/>
  <c r="A5638" i="22"/>
  <c r="A5639" i="22"/>
  <c r="B5639" i="22"/>
  <c r="A5641" i="22"/>
  <c r="B5641" i="22"/>
  <c r="A5642" i="22"/>
  <c r="A5643" i="22"/>
  <c r="B5643" i="22"/>
  <c r="A5645" i="22"/>
  <c r="B5645" i="22"/>
  <c r="A5646" i="22"/>
  <c r="A5647" i="22"/>
  <c r="B5647" i="22"/>
  <c r="A5649" i="22"/>
  <c r="B5649" i="22"/>
  <c r="A5650" i="22"/>
  <c r="A5651" i="22"/>
  <c r="B5651" i="22"/>
  <c r="A5653" i="22"/>
  <c r="B5653" i="22"/>
  <c r="A5654" i="22"/>
  <c r="A5655" i="22"/>
  <c r="B5655" i="22"/>
  <c r="A5657" i="22"/>
  <c r="B5657" i="22"/>
  <c r="A5658" i="22"/>
  <c r="A5659" i="22"/>
  <c r="B5659" i="22"/>
  <c r="A5661" i="22"/>
  <c r="B5661" i="22"/>
  <c r="A5662" i="22"/>
  <c r="A5663" i="22"/>
  <c r="B5663" i="22"/>
  <c r="A5665" i="22"/>
  <c r="B5665" i="22"/>
  <c r="A5666" i="22"/>
  <c r="A5667" i="22"/>
  <c r="B5667" i="22"/>
  <c r="A5669" i="22"/>
  <c r="B5669" i="22"/>
  <c r="A5670" i="22"/>
  <c r="A5671" i="22"/>
  <c r="B5671" i="22"/>
  <c r="A5673" i="22"/>
  <c r="B5673" i="22"/>
  <c r="A5674" i="22"/>
  <c r="A5675" i="22"/>
  <c r="B5675" i="22"/>
  <c r="A5677" i="22"/>
  <c r="B5677" i="22"/>
  <c r="A5678" i="22"/>
  <c r="A5679" i="22"/>
  <c r="B5679" i="22"/>
  <c r="A5681" i="22"/>
  <c r="B5681" i="22"/>
  <c r="A5682" i="22"/>
  <c r="A5683" i="22"/>
  <c r="B5683" i="22"/>
  <c r="A5685" i="22"/>
  <c r="B5685" i="22"/>
  <c r="A5686" i="22"/>
  <c r="A5687" i="22"/>
  <c r="B5687" i="22"/>
  <c r="A5689" i="22"/>
  <c r="B5689" i="22"/>
  <c r="A5690" i="22"/>
  <c r="A5691" i="22"/>
  <c r="B5691" i="22"/>
  <c r="A5693" i="22"/>
  <c r="B5693" i="22"/>
  <c r="A5694" i="22"/>
  <c r="A5695" i="22"/>
  <c r="B5695" i="22"/>
  <c r="A5697" i="22"/>
  <c r="B5697" i="22"/>
  <c r="A5698" i="22"/>
  <c r="A5699" i="22"/>
  <c r="B5699" i="22"/>
  <c r="A5701" i="22"/>
  <c r="B5701" i="22"/>
  <c r="A5702" i="22"/>
  <c r="A5703" i="22"/>
  <c r="B5703" i="22"/>
  <c r="A5705" i="22"/>
  <c r="B5705" i="22"/>
  <c r="A5706" i="22"/>
  <c r="A5707" i="22"/>
  <c r="B5707" i="22"/>
  <c r="A5709" i="22"/>
  <c r="B5709" i="22"/>
  <c r="A5710" i="22"/>
  <c r="A5711" i="22"/>
  <c r="B5711" i="22"/>
  <c r="A5713" i="22"/>
  <c r="B5713" i="22"/>
  <c r="A5714" i="22"/>
  <c r="A5715" i="22"/>
  <c r="B5715" i="22"/>
  <c r="A5717" i="22"/>
  <c r="B5717" i="22"/>
  <c r="A5718" i="22"/>
  <c r="A5719" i="22"/>
  <c r="B5719" i="22"/>
  <c r="A5721" i="22"/>
  <c r="B5721" i="22"/>
  <c r="A5722" i="22"/>
  <c r="A5723" i="22"/>
  <c r="B5723" i="22"/>
  <c r="A5725" i="22"/>
  <c r="B5725" i="22"/>
  <c r="A5726" i="22"/>
  <c r="A5727" i="22"/>
  <c r="B5727" i="22"/>
  <c r="A5729" i="22"/>
  <c r="B5729" i="22"/>
  <c r="A5730" i="22"/>
  <c r="A5731" i="22"/>
  <c r="B5731" i="22"/>
  <c r="A5733" i="22"/>
  <c r="B5733" i="22"/>
  <c r="A5734" i="22"/>
  <c r="A5735" i="22"/>
  <c r="B5735" i="22"/>
  <c r="A5737" i="22"/>
  <c r="B5737" i="22"/>
  <c r="A5738" i="22"/>
  <c r="A5739" i="22"/>
  <c r="B5739" i="22"/>
  <c r="A5741" i="22"/>
  <c r="B5741" i="22"/>
  <c r="A5742" i="22"/>
  <c r="A5743" i="22"/>
  <c r="B5743" i="22"/>
  <c r="A5745" i="22"/>
  <c r="B5745" i="22"/>
  <c r="A5746" i="22"/>
  <c r="A5747" i="22"/>
  <c r="B5747" i="22"/>
  <c r="A5749" i="22"/>
  <c r="B5749" i="22"/>
  <c r="A5750" i="22"/>
  <c r="A5751" i="22"/>
  <c r="B5751" i="22"/>
  <c r="A5753" i="22"/>
  <c r="B5753" i="22"/>
  <c r="A5754" i="22"/>
  <c r="A5755" i="22"/>
  <c r="B5755" i="22"/>
  <c r="A5757" i="22"/>
  <c r="B5757" i="22"/>
  <c r="A5758" i="22"/>
  <c r="A5759" i="22"/>
  <c r="B5759" i="22"/>
  <c r="A5761" i="22"/>
  <c r="B5761" i="22"/>
  <c r="A5762" i="22"/>
  <c r="A5763" i="22"/>
  <c r="B5763" i="22"/>
  <c r="A5765" i="22"/>
  <c r="B5765" i="22"/>
  <c r="A5766" i="22"/>
  <c r="A5767" i="22"/>
  <c r="B5767" i="22"/>
  <c r="A5769" i="22"/>
  <c r="B5769" i="22"/>
  <c r="A5770" i="22"/>
  <c r="A5771" i="22"/>
  <c r="B5771" i="22"/>
  <c r="A5773" i="22"/>
  <c r="B5773" i="22"/>
  <c r="A5774" i="22"/>
  <c r="A5775" i="22"/>
  <c r="B5775" i="22"/>
  <c r="A5777" i="22"/>
  <c r="B5777" i="22"/>
  <c r="A5778" i="22"/>
  <c r="A5779" i="22"/>
  <c r="B5779" i="22"/>
  <c r="A5781" i="22"/>
  <c r="B5781" i="22"/>
  <c r="A5782" i="22"/>
  <c r="A5783" i="22"/>
  <c r="B5783" i="22"/>
  <c r="A5785" i="22"/>
  <c r="B5785" i="22"/>
  <c r="A5786" i="22"/>
  <c r="A5787" i="22"/>
  <c r="B5787" i="22"/>
  <c r="A5789" i="22"/>
  <c r="B5789" i="22"/>
  <c r="A5790" i="22"/>
  <c r="A5791" i="22"/>
  <c r="B5791" i="22"/>
  <c r="A5793" i="22"/>
  <c r="B5793" i="22"/>
  <c r="A5794" i="22"/>
  <c r="A5795" i="22"/>
  <c r="B5795" i="22"/>
  <c r="A5797" i="22"/>
  <c r="B5797" i="22"/>
  <c r="A5798" i="22"/>
  <c r="A5799" i="22"/>
  <c r="B5799" i="22"/>
  <c r="A5801" i="22"/>
  <c r="B5801" i="22"/>
  <c r="A5802" i="22"/>
  <c r="A5803" i="22"/>
  <c r="B5803" i="22"/>
  <c r="A5805" i="22"/>
  <c r="B5805" i="22"/>
  <c r="A5806" i="22"/>
  <c r="A5807" i="22"/>
  <c r="B5807" i="22"/>
  <c r="A5809" i="22"/>
  <c r="B5809" i="22"/>
  <c r="A5810" i="22"/>
  <c r="A5811" i="22"/>
  <c r="B5811" i="22"/>
  <c r="A5813" i="22"/>
  <c r="B5813" i="22"/>
  <c r="A5814" i="22"/>
  <c r="A5815" i="22"/>
  <c r="B5815" i="22"/>
  <c r="A5817" i="22"/>
  <c r="B5817" i="22"/>
  <c r="A5818" i="22"/>
  <c r="A5819" i="22"/>
  <c r="B5819" i="22"/>
  <c r="A5821" i="22"/>
  <c r="B5821" i="22"/>
  <c r="A5822" i="22"/>
  <c r="A5823" i="22"/>
  <c r="B5823" i="22"/>
  <c r="A5825" i="22"/>
  <c r="B5825" i="22"/>
  <c r="A5826" i="22"/>
  <c r="A5827" i="22"/>
  <c r="B5827" i="22"/>
  <c r="A5829" i="22"/>
  <c r="B5829" i="22"/>
  <c r="A5830" i="22"/>
  <c r="A5831" i="22"/>
  <c r="B5831" i="22"/>
  <c r="A5833" i="22"/>
  <c r="B5833" i="22"/>
  <c r="A5834" i="22"/>
  <c r="A5835" i="22"/>
  <c r="B5835" i="22"/>
  <c r="A5837" i="22"/>
  <c r="B5837" i="22"/>
  <c r="A5838" i="22"/>
  <c r="A5839" i="22"/>
  <c r="B5839" i="22"/>
  <c r="A5841" i="22"/>
  <c r="B5841" i="22"/>
  <c r="A5842" i="22"/>
  <c r="A5843" i="22"/>
  <c r="B5843" i="22"/>
  <c r="A5845" i="22"/>
  <c r="B5845" i="22"/>
  <c r="A5846" i="22"/>
  <c r="A5847" i="22"/>
  <c r="B5847" i="22"/>
  <c r="A5849" i="22"/>
  <c r="B5849" i="22"/>
  <c r="A5850" i="22"/>
  <c r="A5851" i="22"/>
  <c r="B5851" i="22"/>
  <c r="A5853" i="22"/>
  <c r="B5853" i="22"/>
  <c r="A5854" i="22"/>
  <c r="A5855" i="22"/>
  <c r="B5855" i="22"/>
  <c r="A5857" i="22"/>
  <c r="B5857" i="22"/>
  <c r="A5858" i="22"/>
  <c r="A5859" i="22"/>
  <c r="B5859" i="22"/>
  <c r="A5861" i="22"/>
  <c r="B5861" i="22"/>
  <c r="A5862" i="22"/>
  <c r="A5863" i="22"/>
  <c r="B5863" i="22"/>
  <c r="A5865" i="22"/>
  <c r="B5865" i="22"/>
  <c r="A5866" i="22"/>
  <c r="A5867" i="22"/>
  <c r="B5867" i="22"/>
  <c r="A5869" i="22"/>
  <c r="B5869" i="22"/>
  <c r="A5870" i="22"/>
  <c r="A5871" i="22"/>
  <c r="B5871" i="22"/>
  <c r="A5873" i="22"/>
  <c r="B5873" i="22"/>
  <c r="A5874" i="22"/>
  <c r="A5875" i="22"/>
  <c r="B5875" i="22"/>
  <c r="A5877" i="22"/>
  <c r="B5877" i="22"/>
  <c r="A5878" i="22"/>
  <c r="A5879" i="22"/>
  <c r="B5879" i="22"/>
  <c r="A5881" i="22"/>
  <c r="B5881" i="22"/>
  <c r="A5882" i="22"/>
  <c r="A5883" i="22"/>
  <c r="B5883" i="22"/>
  <c r="A5885" i="22"/>
  <c r="B5885" i="22"/>
  <c r="A5886" i="22"/>
  <c r="A5887" i="22"/>
  <c r="B5887" i="22"/>
  <c r="A5889" i="22"/>
  <c r="B5889" i="22"/>
  <c r="A5890" i="22"/>
  <c r="A5891" i="22"/>
  <c r="B5891" i="22"/>
  <c r="A5893" i="22"/>
  <c r="B5893" i="22"/>
  <c r="A5894" i="22"/>
  <c r="A5895" i="22"/>
  <c r="B5895" i="22"/>
  <c r="A5897" i="22"/>
  <c r="B5897" i="22"/>
  <c r="A5898" i="22"/>
  <c r="A5899" i="22"/>
  <c r="B5899" i="22"/>
  <c r="A5901" i="22"/>
  <c r="B5901" i="22"/>
  <c r="A5902" i="22"/>
  <c r="A5903" i="22"/>
  <c r="B5903" i="22"/>
  <c r="A5905" i="22"/>
  <c r="B5905" i="22"/>
  <c r="A5906" i="22"/>
  <c r="A5907" i="22"/>
  <c r="B5907" i="22"/>
  <c r="A5909" i="22"/>
  <c r="B5909" i="22"/>
  <c r="A5910" i="22"/>
  <c r="A5911" i="22"/>
  <c r="B5911" i="22"/>
  <c r="A5913" i="22"/>
  <c r="B5913" i="22"/>
  <c r="A5914" i="22"/>
  <c r="A5915" i="22"/>
  <c r="B5915" i="22"/>
  <c r="A5917" i="22"/>
  <c r="B5917" i="22"/>
  <c r="A5918" i="22"/>
  <c r="A5919" i="22"/>
  <c r="B5919" i="22"/>
  <c r="A5921" i="22"/>
  <c r="B5921" i="22"/>
  <c r="A5922" i="22"/>
  <c r="A5923" i="22"/>
  <c r="B5923" i="22"/>
  <c r="A5925" i="22"/>
  <c r="B5925" i="22"/>
  <c r="A5926" i="22"/>
  <c r="A5927" i="22"/>
  <c r="B5927" i="22"/>
  <c r="A5929" i="22"/>
  <c r="B5929" i="22"/>
  <c r="A5930" i="22"/>
  <c r="A5931" i="22"/>
  <c r="B5931" i="22"/>
  <c r="A5933" i="22"/>
  <c r="B5933" i="22"/>
  <c r="A5934" i="22"/>
  <c r="A5935" i="22"/>
  <c r="B5935" i="22"/>
  <c r="A5937" i="22"/>
  <c r="B5937" i="22"/>
  <c r="A5938" i="22"/>
  <c r="A5939" i="22"/>
  <c r="B5939" i="22"/>
  <c r="A5941" i="22"/>
  <c r="B5941" i="22"/>
  <c r="A5942" i="22"/>
  <c r="A5943" i="22"/>
  <c r="B5943" i="22"/>
  <c r="A5945" i="22"/>
  <c r="B5945" i="22"/>
  <c r="A5946" i="22"/>
  <c r="A5947" i="22"/>
  <c r="B5947" i="22"/>
  <c r="A5949" i="22"/>
  <c r="B5949" i="22"/>
  <c r="A5950" i="22"/>
  <c r="A5951" i="22"/>
  <c r="B5951" i="22"/>
  <c r="A5953" i="22"/>
  <c r="B5953" i="22"/>
  <c r="A5954" i="22"/>
  <c r="A5955" i="22"/>
  <c r="B5955" i="22"/>
  <c r="A5957" i="22"/>
  <c r="B5957" i="22"/>
  <c r="A5958" i="22"/>
  <c r="A5959" i="22"/>
  <c r="B5959" i="22"/>
  <c r="A5961" i="22"/>
  <c r="B5961" i="22"/>
  <c r="A5962" i="22"/>
  <c r="A5963" i="22"/>
  <c r="B5963" i="22"/>
  <c r="A5965" i="22"/>
  <c r="B5965" i="22"/>
  <c r="A5966" i="22"/>
  <c r="A5967" i="22"/>
  <c r="B5967" i="22"/>
  <c r="A5969" i="22"/>
  <c r="B5969" i="22"/>
  <c r="A5970" i="22"/>
  <c r="A5971" i="22"/>
  <c r="B5971" i="22"/>
  <c r="A5973" i="22"/>
  <c r="B5973" i="22"/>
  <c r="A5974" i="22"/>
  <c r="A5975" i="22"/>
  <c r="B5975" i="22"/>
  <c r="A5977" i="22"/>
  <c r="B5977" i="22"/>
  <c r="A5978" i="22"/>
  <c r="A5979" i="22"/>
  <c r="B5979" i="22"/>
  <c r="A5981" i="22"/>
  <c r="B5981" i="22"/>
  <c r="A5982" i="22"/>
  <c r="A5983" i="22"/>
  <c r="B5983" i="22"/>
  <c r="A5985" i="22"/>
  <c r="B5985" i="22"/>
  <c r="A5986" i="22"/>
  <c r="A5987" i="22"/>
  <c r="B5987" i="22"/>
  <c r="A5989" i="22"/>
  <c r="B5989" i="22"/>
  <c r="A5990" i="22"/>
  <c r="A5991" i="22"/>
  <c r="B5991" i="22"/>
  <c r="A5993" i="22"/>
  <c r="B5993" i="22"/>
  <c r="A5994" i="22"/>
  <c r="A5995" i="22"/>
  <c r="B5995" i="22"/>
  <c r="A5997" i="22"/>
  <c r="B5997" i="22"/>
  <c r="A5998" i="22"/>
  <c r="A5999" i="22"/>
  <c r="B5999" i="22"/>
  <c r="A6001" i="22"/>
  <c r="B6001" i="22"/>
  <c r="A6002" i="22"/>
  <c r="A6003" i="22"/>
  <c r="B6003" i="22"/>
  <c r="A6005" i="22"/>
  <c r="B6005" i="22"/>
  <c r="A6006" i="22"/>
  <c r="A6007" i="22"/>
  <c r="B6007" i="22"/>
  <c r="A6009" i="22"/>
  <c r="B6009" i="22"/>
  <c r="A6010" i="22"/>
  <c r="A6011" i="22"/>
  <c r="B6011" i="22"/>
  <c r="A6013" i="22"/>
  <c r="B6013" i="22"/>
  <c r="A6014" i="22"/>
  <c r="A6015" i="22"/>
  <c r="B6015" i="22"/>
  <c r="A6017" i="22"/>
  <c r="B6017" i="22"/>
  <c r="A6018" i="22"/>
  <c r="A6019" i="22"/>
  <c r="B6019" i="22"/>
  <c r="A6021" i="22"/>
  <c r="B6021" i="22"/>
  <c r="A6022" i="22"/>
  <c r="A6023" i="22"/>
  <c r="B6023" i="22"/>
  <c r="A6025" i="22"/>
  <c r="B6025" i="22"/>
  <c r="A6026" i="22"/>
  <c r="A6027" i="22"/>
  <c r="B6027" i="22"/>
  <c r="A6029" i="22"/>
  <c r="B6029" i="22"/>
  <c r="A6030" i="22"/>
  <c r="A6031" i="22"/>
  <c r="B6031" i="22"/>
  <c r="A6033" i="22"/>
  <c r="B6033" i="22"/>
  <c r="A6034" i="22"/>
  <c r="A6035" i="22"/>
  <c r="B6035" i="22"/>
  <c r="A6037" i="22"/>
  <c r="B6037" i="22"/>
  <c r="A6038" i="22"/>
  <c r="A6046" i="22" s="1"/>
  <c r="A6054" i="22" s="1"/>
  <c r="A6062" i="22" s="1"/>
  <c r="A6070" i="22" s="1"/>
  <c r="A6078" i="22" s="1"/>
  <c r="A6086" i="22" s="1"/>
  <c r="A6094" i="22" s="1"/>
  <c r="A6102" i="22" s="1"/>
  <c r="A6110" i="22" s="1"/>
  <c r="A6118" i="22" s="1"/>
  <c r="A6126" i="22" s="1"/>
  <c r="A6134" i="22" s="1"/>
  <c r="A6142" i="22" s="1"/>
  <c r="A6150" i="22" s="1"/>
  <c r="A6158" i="22" s="1"/>
  <c r="A6166" i="22" s="1"/>
  <c r="A6174" i="22" s="1"/>
  <c r="A6182" i="22" s="1"/>
  <c r="A6190" i="22" s="1"/>
  <c r="A6198" i="22" s="1"/>
  <c r="A6206" i="22" s="1"/>
  <c r="A6214" i="22" s="1"/>
  <c r="A6222" i="22" s="1"/>
  <c r="A6230" i="22" s="1"/>
  <c r="A6238" i="22" s="1"/>
  <c r="A6246" i="22" s="1"/>
  <c r="A6254" i="22" s="1"/>
  <c r="A6262" i="22" s="1"/>
  <c r="A6270" i="22" s="1"/>
  <c r="A6278" i="22" s="1"/>
  <c r="A6286" i="22" s="1"/>
  <c r="A6294" i="22" s="1"/>
  <c r="A6302" i="22" s="1"/>
  <c r="A6310" i="22" s="1"/>
  <c r="A6318" i="22" s="1"/>
  <c r="A6326" i="22" s="1"/>
  <c r="A6334" i="22" s="1"/>
  <c r="A6342" i="22" s="1"/>
  <c r="A6350" i="22" s="1"/>
  <c r="A6358" i="22" s="1"/>
  <c r="A6366" i="22" s="1"/>
  <c r="A6374" i="22" s="1"/>
  <c r="A6382" i="22" s="1"/>
  <c r="A6390" i="22" s="1"/>
  <c r="A6398" i="22" s="1"/>
  <c r="A6406" i="22" s="1"/>
  <c r="A6414" i="22" s="1"/>
  <c r="A6422" i="22" s="1"/>
  <c r="A6039" i="22"/>
  <c r="B6039" i="22"/>
  <c r="A6041" i="22"/>
  <c r="B6041" i="22"/>
  <c r="A6042" i="22"/>
  <c r="A6043" i="22"/>
  <c r="B6043" i="22"/>
  <c r="A6045" i="22"/>
  <c r="B6045" i="22"/>
  <c r="A6047" i="22"/>
  <c r="B6047" i="22"/>
  <c r="A6049" i="22"/>
  <c r="B6049" i="22"/>
  <c r="A6050" i="22"/>
  <c r="A6051" i="22"/>
  <c r="B6051" i="22"/>
  <c r="A6053" i="22"/>
  <c r="B6053" i="22"/>
  <c r="A6055" i="22"/>
  <c r="B6055" i="22"/>
  <c r="A6057" i="22"/>
  <c r="B6057" i="22"/>
  <c r="A6058" i="22"/>
  <c r="A6059" i="22"/>
  <c r="B6059" i="22"/>
  <c r="A6061" i="22"/>
  <c r="B6061" i="22"/>
  <c r="A6063" i="22"/>
  <c r="B6063" i="22"/>
  <c r="A6065" i="22"/>
  <c r="B6065" i="22"/>
  <c r="A6066" i="22"/>
  <c r="A6067" i="22"/>
  <c r="B6067" i="22"/>
  <c r="A6069" i="22"/>
  <c r="B6069" i="22"/>
  <c r="A6071" i="22"/>
  <c r="B6071" i="22"/>
  <c r="A6073" i="22"/>
  <c r="B6073" i="22"/>
  <c r="A6074" i="22"/>
  <c r="A6075" i="22"/>
  <c r="B6075" i="22"/>
  <c r="A6077" i="22"/>
  <c r="B6077" i="22"/>
  <c r="A6079" i="22"/>
  <c r="B6079" i="22"/>
  <c r="A6081" i="22"/>
  <c r="B6081" i="22"/>
  <c r="A6082" i="22"/>
  <c r="A6083" i="22"/>
  <c r="B6083" i="22"/>
  <c r="A6085" i="22"/>
  <c r="B6085" i="22"/>
  <c r="A6087" i="22"/>
  <c r="B6087" i="22"/>
  <c r="A6089" i="22"/>
  <c r="B6089" i="22"/>
  <c r="A6090" i="22"/>
  <c r="A6091" i="22"/>
  <c r="B6091" i="22"/>
  <c r="A6093" i="22"/>
  <c r="B6093" i="22"/>
  <c r="A6095" i="22"/>
  <c r="B6095" i="22"/>
  <c r="A6097" i="22"/>
  <c r="B6097" i="22"/>
  <c r="A6098" i="22"/>
  <c r="A6099" i="22"/>
  <c r="B6099" i="22"/>
  <c r="A6101" i="22"/>
  <c r="B6101" i="22"/>
  <c r="A6103" i="22"/>
  <c r="B6103" i="22"/>
  <c r="A6105" i="22"/>
  <c r="B6105" i="22"/>
  <c r="A6106" i="22"/>
  <c r="A6107" i="22"/>
  <c r="B6107" i="22"/>
  <c r="A6109" i="22"/>
  <c r="B6109" i="22"/>
  <c r="A6111" i="22"/>
  <c r="B6111" i="22"/>
  <c r="A6113" i="22"/>
  <c r="B6113" i="22"/>
  <c r="A6114" i="22"/>
  <c r="A6115" i="22"/>
  <c r="B6115" i="22"/>
  <c r="A6117" i="22"/>
  <c r="B6117" i="22"/>
  <c r="A6119" i="22"/>
  <c r="B6119" i="22"/>
  <c r="A6121" i="22"/>
  <c r="B6121" i="22"/>
  <c r="A6122" i="22"/>
  <c r="A6123" i="22"/>
  <c r="B6123" i="22"/>
  <c r="A6125" i="22"/>
  <c r="B6125" i="22"/>
  <c r="A6127" i="22"/>
  <c r="B6127" i="22"/>
  <c r="A6129" i="22"/>
  <c r="B6129" i="22"/>
  <c r="A6130" i="22"/>
  <c r="A6131" i="22"/>
  <c r="B6131" i="22"/>
  <c r="A6133" i="22"/>
  <c r="B6133" i="22"/>
  <c r="A6135" i="22"/>
  <c r="B6135" i="22"/>
  <c r="A6137" i="22"/>
  <c r="B6137" i="22"/>
  <c r="A6138" i="22"/>
  <c r="A6139" i="22"/>
  <c r="B6139" i="22"/>
  <c r="A6141" i="22"/>
  <c r="B6141" i="22"/>
  <c r="A6143" i="22"/>
  <c r="B6143" i="22"/>
  <c r="A6145" i="22"/>
  <c r="B6145" i="22"/>
  <c r="A6146" i="22"/>
  <c r="A6147" i="22"/>
  <c r="B6147" i="22"/>
  <c r="A6149" i="22"/>
  <c r="B6149" i="22"/>
  <c r="A6151" i="22"/>
  <c r="B6151" i="22"/>
  <c r="A6153" i="22"/>
  <c r="B6153" i="22"/>
  <c r="A6154" i="22"/>
  <c r="A6155" i="22"/>
  <c r="B6155" i="22"/>
  <c r="A6157" i="22"/>
  <c r="B6157" i="22"/>
  <c r="A6159" i="22"/>
  <c r="B6159" i="22"/>
  <c r="A6161" i="22"/>
  <c r="B6161" i="22"/>
  <c r="A6162" i="22"/>
  <c r="A6163" i="22"/>
  <c r="B6163" i="22"/>
  <c r="A6165" i="22"/>
  <c r="B6165" i="22"/>
  <c r="A6167" i="22"/>
  <c r="B6167" i="22"/>
  <c r="A6169" i="22"/>
  <c r="B6169" i="22"/>
  <c r="A6170" i="22"/>
  <c r="A6171" i="22"/>
  <c r="B6171" i="22"/>
  <c r="A6173" i="22"/>
  <c r="B6173" i="22"/>
  <c r="A6175" i="22"/>
  <c r="B6175" i="22"/>
  <c r="A6177" i="22"/>
  <c r="B6177" i="22"/>
  <c r="A6178" i="22"/>
  <c r="A6179" i="22"/>
  <c r="B6179" i="22"/>
  <c r="A6181" i="22"/>
  <c r="B6181" i="22"/>
  <c r="A6183" i="22"/>
  <c r="B6183" i="22"/>
  <c r="A6185" i="22"/>
  <c r="B6185" i="22"/>
  <c r="A6186" i="22"/>
  <c r="A6187" i="22"/>
  <c r="B6187" i="22"/>
  <c r="A6189" i="22"/>
  <c r="B6189" i="22"/>
  <c r="A6191" i="22"/>
  <c r="B6191" i="22"/>
  <c r="A6193" i="22"/>
  <c r="B6193" i="22"/>
  <c r="A6194" i="22"/>
  <c r="A6195" i="22"/>
  <c r="B6195" i="22"/>
  <c r="A6197" i="22"/>
  <c r="B6197" i="22"/>
  <c r="A6199" i="22"/>
  <c r="B6199" i="22"/>
  <c r="A6201" i="22"/>
  <c r="B6201" i="22"/>
  <c r="A6202" i="22"/>
  <c r="A6203" i="22"/>
  <c r="B6203" i="22"/>
  <c r="A6205" i="22"/>
  <c r="B6205" i="22"/>
  <c r="A6207" i="22"/>
  <c r="B6207" i="22"/>
  <c r="A6209" i="22"/>
  <c r="B6209" i="22"/>
  <c r="A6210" i="22"/>
  <c r="A6211" i="22"/>
  <c r="B6211" i="22"/>
  <c r="A6213" i="22"/>
  <c r="B6213" i="22"/>
  <c r="A6215" i="22"/>
  <c r="B6215" i="22"/>
  <c r="A6217" i="22"/>
  <c r="B6217" i="22"/>
  <c r="A6218" i="22"/>
  <c r="A6219" i="22"/>
  <c r="B6219" i="22"/>
  <c r="A6221" i="22"/>
  <c r="B6221" i="22"/>
  <c r="A6223" i="22"/>
  <c r="B6223" i="22"/>
  <c r="A6225" i="22"/>
  <c r="B6225" i="22"/>
  <c r="A6226" i="22"/>
  <c r="A6227" i="22"/>
  <c r="B6227" i="22"/>
  <c r="A6229" i="22"/>
  <c r="B6229" i="22"/>
  <c r="A6231" i="22"/>
  <c r="B6231" i="22"/>
  <c r="A6233" i="22"/>
  <c r="B6233" i="22"/>
  <c r="A6234" i="22"/>
  <c r="A6235" i="22"/>
  <c r="B6235" i="22"/>
  <c r="A6237" i="22"/>
  <c r="B6237" i="22"/>
  <c r="A6239" i="22"/>
  <c r="B6239" i="22"/>
  <c r="A6241" i="22"/>
  <c r="B6241" i="22"/>
  <c r="A6242" i="22"/>
  <c r="A6243" i="22"/>
  <c r="B6243" i="22"/>
  <c r="A6245" i="22"/>
  <c r="B6245" i="22"/>
  <c r="A6247" i="22"/>
  <c r="B6247" i="22"/>
  <c r="A6249" i="22"/>
  <c r="B6249" i="22"/>
  <c r="A6250" i="22"/>
  <c r="A6251" i="22"/>
  <c r="B6251" i="22"/>
  <c r="A6253" i="22"/>
  <c r="B6253" i="22"/>
  <c r="A6255" i="22"/>
  <c r="B6255" i="22"/>
  <c r="A6257" i="22"/>
  <c r="B6257" i="22"/>
  <c r="A6258" i="22"/>
  <c r="A6259" i="22"/>
  <c r="B6259" i="22"/>
  <c r="A6261" i="22"/>
  <c r="B6261" i="22"/>
  <c r="A6263" i="22"/>
  <c r="B6263" i="22"/>
  <c r="A6265" i="22"/>
  <c r="B6265" i="22"/>
  <c r="A6266" i="22"/>
  <c r="A6267" i="22"/>
  <c r="B6267" i="22"/>
  <c r="A6269" i="22"/>
  <c r="B6269" i="22"/>
  <c r="A6271" i="22"/>
  <c r="B6271" i="22"/>
  <c r="A6273" i="22"/>
  <c r="B6273" i="22"/>
  <c r="A6274" i="22"/>
  <c r="A6275" i="22"/>
  <c r="B6275" i="22"/>
  <c r="A6277" i="22"/>
  <c r="B6277" i="22"/>
  <c r="A6279" i="22"/>
  <c r="B6279" i="22"/>
  <c r="A6281" i="22"/>
  <c r="B6281" i="22"/>
  <c r="A6282" i="22"/>
  <c r="A6283" i="22"/>
  <c r="B6283" i="22"/>
  <c r="A6285" i="22"/>
  <c r="B6285" i="22"/>
  <c r="A6287" i="22"/>
  <c r="B6287" i="22"/>
  <c r="A6289" i="22"/>
  <c r="B6289" i="22"/>
  <c r="A6290" i="22"/>
  <c r="A6291" i="22"/>
  <c r="B6291" i="22"/>
  <c r="A6293" i="22"/>
  <c r="B6293" i="22"/>
  <c r="A6295" i="22"/>
  <c r="B6295" i="22"/>
  <c r="A6297" i="22"/>
  <c r="B6297" i="22"/>
  <c r="A6298" i="22"/>
  <c r="A6299" i="22"/>
  <c r="B6299" i="22"/>
  <c r="A6301" i="22"/>
  <c r="B6301" i="22"/>
  <c r="A6303" i="22"/>
  <c r="B6303" i="22"/>
  <c r="A6305" i="22"/>
  <c r="B6305" i="22"/>
  <c r="A6306" i="22"/>
  <c r="A6307" i="22"/>
  <c r="B6307" i="22"/>
  <c r="A6309" i="22"/>
  <c r="B6309" i="22"/>
  <c r="A6311" i="22"/>
  <c r="B6311" i="22"/>
  <c r="A6313" i="22"/>
  <c r="B6313" i="22"/>
  <c r="A6314" i="22"/>
  <c r="A6315" i="22"/>
  <c r="B6315" i="22"/>
  <c r="A6317" i="22"/>
  <c r="B6317" i="22"/>
  <c r="A6319" i="22"/>
  <c r="B6319" i="22"/>
  <c r="A6321" i="22"/>
  <c r="B6321" i="22"/>
  <c r="A6322" i="22"/>
  <c r="A6323" i="22"/>
  <c r="B6323" i="22"/>
  <c r="A6325" i="22"/>
  <c r="B6325" i="22"/>
  <c r="A6327" i="22"/>
  <c r="B6327" i="22"/>
  <c r="A6329" i="22"/>
  <c r="B6329" i="22"/>
  <c r="A6330" i="22"/>
  <c r="A6331" i="22"/>
  <c r="B6331" i="22"/>
  <c r="A6333" i="22"/>
  <c r="B6333" i="22"/>
  <c r="A6335" i="22"/>
  <c r="B6335" i="22"/>
  <c r="A6337" i="22"/>
  <c r="B6337" i="22"/>
  <c r="A6338" i="22"/>
  <c r="A6339" i="22"/>
  <c r="B6339" i="22"/>
  <c r="A6341" i="22"/>
  <c r="B6341" i="22"/>
  <c r="A6343" i="22"/>
  <c r="B6343" i="22"/>
  <c r="A6345" i="22"/>
  <c r="B6345" i="22"/>
  <c r="A6346" i="22"/>
  <c r="A6347" i="22"/>
  <c r="B6347" i="22"/>
  <c r="A6349" i="22"/>
  <c r="B6349" i="22"/>
  <c r="A6351" i="22"/>
  <c r="B6351" i="22"/>
  <c r="A6353" i="22"/>
  <c r="B6353" i="22"/>
  <c r="A6354" i="22"/>
  <c r="A6355" i="22"/>
  <c r="B6355" i="22"/>
  <c r="A6357" i="22"/>
  <c r="B6357" i="22"/>
  <c r="A6359" i="22"/>
  <c r="B6359" i="22"/>
  <c r="A6361" i="22"/>
  <c r="B6361" i="22"/>
  <c r="A6362" i="22"/>
  <c r="A6363" i="22"/>
  <c r="B6363" i="22"/>
  <c r="A6365" i="22"/>
  <c r="B6365" i="22"/>
  <c r="A6367" i="22"/>
  <c r="B6367" i="22"/>
  <c r="A6369" i="22"/>
  <c r="B6369" i="22"/>
  <c r="A6370" i="22"/>
  <c r="A6371" i="22"/>
  <c r="B6371" i="22"/>
  <c r="A6373" i="22"/>
  <c r="B6373" i="22"/>
  <c r="A6375" i="22"/>
  <c r="B6375" i="22"/>
  <c r="A6377" i="22"/>
  <c r="B6377" i="22"/>
  <c r="A6378" i="22"/>
  <c r="A6379" i="22"/>
  <c r="B6379" i="22"/>
  <c r="A6381" i="22"/>
  <c r="B6381" i="22"/>
  <c r="A6383" i="22"/>
  <c r="B6383" i="22"/>
  <c r="A6385" i="22"/>
  <c r="B6385" i="22"/>
  <c r="A6386" i="22"/>
  <c r="A6387" i="22"/>
  <c r="B6387" i="22"/>
  <c r="A6389" i="22"/>
  <c r="B6389" i="22"/>
  <c r="A6391" i="22"/>
  <c r="B6391" i="22"/>
  <c r="A6393" i="22"/>
  <c r="B6393" i="22"/>
  <c r="A6394" i="22"/>
  <c r="A6395" i="22"/>
  <c r="B6395" i="22"/>
  <c r="A6397" i="22"/>
  <c r="B6397" i="22"/>
  <c r="A6399" i="22"/>
  <c r="B6399" i="22"/>
  <c r="A6401" i="22"/>
  <c r="B6401" i="22"/>
  <c r="A6402" i="22"/>
  <c r="A6403" i="22"/>
  <c r="B6403" i="22"/>
  <c r="A6405" i="22"/>
  <c r="B6405" i="22"/>
  <c r="A6407" i="22"/>
  <c r="B6407" i="22"/>
  <c r="A6409" i="22"/>
  <c r="B6409" i="22"/>
  <c r="A6410" i="22"/>
  <c r="A6411" i="22"/>
  <c r="B6411" i="22"/>
  <c r="A6413" i="22"/>
  <c r="B6413" i="22"/>
  <c r="A6415" i="22"/>
  <c r="B6415" i="22"/>
  <c r="A6417" i="22"/>
  <c r="B6417" i="22"/>
  <c r="A6418" i="22"/>
  <c r="A6419" i="22"/>
  <c r="B6419" i="22"/>
  <c r="A6421" i="22"/>
  <c r="B6421" i="22"/>
</calcChain>
</file>

<file path=xl/sharedStrings.xml><?xml version="1.0" encoding="utf-8"?>
<sst xmlns="http://schemas.openxmlformats.org/spreadsheetml/2006/main" count="68711" uniqueCount="28140">
  <si>
    <t>Tool</t>
    <phoneticPr fontId="1" type="noConversion"/>
  </si>
  <si>
    <t>language</t>
    <phoneticPr fontId="1" type="noConversion"/>
  </si>
  <si>
    <t>title</t>
    <phoneticPr fontId="1" type="noConversion"/>
  </si>
  <si>
    <t>toc</t>
    <phoneticPr fontId="1" type="noConversion"/>
  </si>
  <si>
    <t>comments</t>
    <phoneticPr fontId="1" type="noConversion"/>
  </si>
  <si>
    <t>QQ</t>
    <phoneticPr fontId="1" type="noConversion"/>
  </si>
  <si>
    <t>img</t>
    <phoneticPr fontId="1" type="noConversion"/>
  </si>
  <si>
    <t>assets</t>
    <phoneticPr fontId="1" type="noConversion"/>
  </si>
  <si>
    <t>sticky</t>
    <phoneticPr fontId="1" type="noConversion"/>
  </si>
  <si>
    <t>status</t>
    <phoneticPr fontId="1" type="noConversion"/>
  </si>
  <si>
    <t>开发中</t>
    <phoneticPr fontId="1" type="noConversion"/>
  </si>
  <si>
    <t>assets copy</t>
    <phoneticPr fontId="1" type="noConversion"/>
  </si>
  <si>
    <t>主</t>
    <phoneticPr fontId="1" type="noConversion"/>
  </si>
  <si>
    <t>大</t>
    <phoneticPr fontId="1" type="noConversion"/>
  </si>
  <si>
    <t>更新</t>
    <phoneticPr fontId="1" type="noConversion"/>
  </si>
  <si>
    <t>categories1</t>
    <phoneticPr fontId="1" type="noConversion"/>
  </si>
  <si>
    <t>categories2</t>
    <phoneticPr fontId="1" type="noConversion"/>
  </si>
  <si>
    <t>categories3</t>
    <phoneticPr fontId="1" type="noConversion"/>
  </si>
  <si>
    <t>Business-Competence</t>
    <phoneticPr fontId="1" type="noConversion"/>
  </si>
  <si>
    <t>Professional-competence</t>
    <phoneticPr fontId="1" type="noConversion"/>
  </si>
  <si>
    <t>zh-CN</t>
    <phoneticPr fontId="1" type="noConversion"/>
  </si>
  <si>
    <t>Site Copy</t>
    <phoneticPr fontId="1" type="noConversion"/>
  </si>
  <si>
    <t>Source Setup</t>
    <phoneticPr fontId="1" type="noConversion"/>
  </si>
  <si>
    <t>AD</t>
    <phoneticPr fontId="1" type="noConversion"/>
  </si>
  <si>
    <t>BI</t>
    <phoneticPr fontId="1" type="noConversion"/>
  </si>
  <si>
    <t>RDB</t>
    <phoneticPr fontId="1" type="noConversion"/>
  </si>
  <si>
    <t>File Name</t>
    <phoneticPr fontId="1" type="noConversion"/>
  </si>
  <si>
    <t>DWH</t>
    <phoneticPr fontId="1" type="noConversion"/>
  </si>
  <si>
    <t>NoSQL</t>
    <phoneticPr fontId="1" type="noConversion"/>
  </si>
  <si>
    <t>ETL</t>
    <phoneticPr fontId="1" type="noConversion"/>
  </si>
  <si>
    <t>KPI</t>
    <phoneticPr fontId="1" type="noConversion"/>
  </si>
  <si>
    <t>B2B</t>
    <phoneticPr fontId="1" type="noConversion"/>
  </si>
  <si>
    <t>B2C</t>
    <phoneticPr fontId="1" type="noConversion"/>
  </si>
  <si>
    <t>DX</t>
    <phoneticPr fontId="1" type="noConversion"/>
  </si>
  <si>
    <t>AI</t>
    <phoneticPr fontId="1" type="noConversion"/>
  </si>
  <si>
    <t>IoT</t>
    <phoneticPr fontId="1" type="noConversion"/>
  </si>
  <si>
    <t>API</t>
    <phoneticPr fontId="1" type="noConversion"/>
  </si>
  <si>
    <t>ja</t>
    <phoneticPr fontId="1" type="noConversion"/>
  </si>
  <si>
    <t>en</t>
    <phoneticPr fontId="1" type="noConversion"/>
  </si>
  <si>
    <t>end</t>
    <phoneticPr fontId="1" type="noConversion"/>
  </si>
  <si>
    <t>Moment of Truth</t>
    <phoneticPr fontId="1" type="noConversion"/>
  </si>
  <si>
    <t>案例解析</t>
    <phoneticPr fontId="1" type="noConversion"/>
  </si>
  <si>
    <t>大连必捷必信息技术有限公司</t>
    <phoneticPr fontId="1" type="noConversion"/>
  </si>
  <si>
    <t>功能</t>
    <phoneticPr fontId="1" type="noConversion"/>
  </si>
  <si>
    <t>迅速</t>
    <phoneticPr fontId="1" type="noConversion"/>
  </si>
  <si>
    <t>Movie</t>
    <phoneticPr fontId="1" type="noConversion"/>
  </si>
  <si>
    <t>值</t>
    <phoneticPr fontId="4"/>
  </si>
  <si>
    <t>用途</t>
    <phoneticPr fontId="4"/>
  </si>
  <si>
    <t>库选择、预览执行</t>
    <phoneticPr fontId="1" type="noConversion"/>
  </si>
  <si>
    <t>标准课程</t>
    <phoneticPr fontId="1" type="noConversion"/>
  </si>
  <si>
    <t>IBM版</t>
    <phoneticPr fontId="1" type="noConversion"/>
  </si>
  <si>
    <t>eaibca</t>
    <phoneticPr fontId="1" type="noConversion"/>
  </si>
  <si>
    <t>AD1</t>
    <phoneticPr fontId="1" type="noConversion"/>
  </si>
  <si>
    <t>AD2</t>
  </si>
  <si>
    <t>提示</t>
    <phoneticPr fontId="1" type="noConversion"/>
  </si>
  <si>
    <t>AD ID</t>
    <phoneticPr fontId="1" type="noConversion"/>
  </si>
  <si>
    <t>图片</t>
    <phoneticPr fontId="1" type="noConversion"/>
  </si>
  <si>
    <t>图片提示</t>
    <phoneticPr fontId="1" type="noConversion"/>
  </si>
  <si>
    <t>Const变量名</t>
    <phoneticPr fontId="4"/>
  </si>
  <si>
    <t>站点动态</t>
    <phoneticPr fontId="1" type="noConversion"/>
  </si>
  <si>
    <t>新闻公告</t>
    <phoneticPr fontId="1" type="noConversion"/>
  </si>
  <si>
    <t>行业新闻</t>
    <phoneticPr fontId="1" type="noConversion"/>
  </si>
  <si>
    <t>站点公告</t>
    <phoneticPr fontId="1" type="noConversion"/>
  </si>
  <si>
    <t>活动通知</t>
    <phoneticPr fontId="1" type="noConversion"/>
  </si>
  <si>
    <r>
      <t>大</t>
    </r>
    <r>
      <rPr>
        <sz val="11"/>
        <color theme="1"/>
        <rFont val="New Gulim"/>
        <family val="1"/>
        <charset val="129"/>
      </rPr>
      <t>连</t>
    </r>
    <r>
      <rPr>
        <sz val="11"/>
        <color theme="1"/>
        <rFont val="游ゴシック"/>
        <family val="3"/>
        <charset val="128"/>
        <scheme val="minor"/>
      </rPr>
      <t>必捷必招聘欺</t>
    </r>
    <r>
      <rPr>
        <sz val="11"/>
        <color theme="1"/>
        <rFont val="New Gulim"/>
        <family val="1"/>
        <charset val="129"/>
      </rPr>
      <t>诈</t>
    </r>
    <phoneticPr fontId="1" type="noConversion"/>
  </si>
  <si>
    <r>
      <rPr>
        <sz val="11"/>
        <color theme="1"/>
        <rFont val="New Gulim"/>
        <family val="1"/>
        <charset val="129"/>
      </rPr>
      <t>华</t>
    </r>
    <r>
      <rPr>
        <sz val="11"/>
        <color theme="1"/>
        <rFont val="游ゴシック"/>
        <family val="3"/>
        <charset val="128"/>
        <scheme val="minor"/>
      </rPr>
      <t>人IT企</t>
    </r>
    <r>
      <rPr>
        <sz val="11"/>
        <color theme="1"/>
        <rFont val="New Gulim"/>
        <family val="1"/>
        <charset val="129"/>
      </rPr>
      <t>业</t>
    </r>
    <r>
      <rPr>
        <sz val="11"/>
        <color theme="1"/>
        <rFont val="游ゴシック"/>
        <family val="3"/>
        <charset val="128"/>
        <scheme val="minor"/>
      </rPr>
      <t>信用</t>
    </r>
    <r>
      <rPr>
        <sz val="11"/>
        <color theme="1"/>
        <rFont val="New Gulim"/>
        <family val="1"/>
        <charset val="129"/>
      </rPr>
      <t>协</t>
    </r>
    <r>
      <rPr>
        <sz val="11"/>
        <color theme="1"/>
        <rFont val="游ゴシック"/>
        <family val="3"/>
        <charset val="128"/>
        <scheme val="minor"/>
      </rPr>
      <t>会黑名</t>
    </r>
    <r>
      <rPr>
        <sz val="11"/>
        <color theme="1"/>
        <rFont val="New Gulim"/>
        <family val="1"/>
        <charset val="129"/>
      </rPr>
      <t>单</t>
    </r>
    <r>
      <rPr>
        <sz val="11"/>
        <color theme="1"/>
        <rFont val="游ゴシック"/>
        <family val="3"/>
        <charset val="128"/>
        <scheme val="minor"/>
      </rPr>
      <t>名誉</t>
    </r>
    <r>
      <rPr>
        <sz val="11"/>
        <color theme="1"/>
        <rFont val="New Gulim"/>
        <family val="1"/>
        <charset val="129"/>
      </rPr>
      <t>损</t>
    </r>
    <r>
      <rPr>
        <sz val="11"/>
        <color theme="1"/>
        <rFont val="游ゴシック"/>
        <family val="3"/>
        <charset val="128"/>
        <scheme val="minor"/>
      </rPr>
      <t>害</t>
    </r>
    <phoneticPr fontId="1" type="noConversion"/>
  </si>
  <si>
    <t>资源</t>
    <phoneticPr fontId="1" type="noConversion"/>
  </si>
  <si>
    <t>网址</t>
    <phoneticPr fontId="1" type="noConversion"/>
  </si>
  <si>
    <t>音乐</t>
    <phoneticPr fontId="1" type="noConversion"/>
  </si>
  <si>
    <t>视频</t>
    <phoneticPr fontId="1" type="noConversion"/>
  </si>
  <si>
    <t>软件</t>
    <phoneticPr fontId="1" type="noConversion"/>
  </si>
  <si>
    <t>模板</t>
    <phoneticPr fontId="1" type="noConversion"/>
  </si>
  <si>
    <t>Template</t>
    <phoneticPr fontId="1" type="noConversion"/>
  </si>
  <si>
    <t>Action</t>
    <phoneticPr fontId="1" type="noConversion"/>
  </si>
  <si>
    <t>\2018深圳\中国深圳创新创业大赛第一届   宣传视频</t>
  </si>
  <si>
    <t>\Smart Career  资料版权确认用情报</t>
  </si>
  <si>
    <t>\Smart Career\资料：赛前对外营销用  新版宣传用video</t>
  </si>
  <si>
    <t>\Smart Career\资料：路演用    Smart Career.pptx</t>
  </si>
  <si>
    <t>原型设计工具  Axure RP 8</t>
  </si>
  <si>
    <t>\Smart Career   Smart Career iPhone X.rp</t>
  </si>
  <si>
    <t>创新创业投资融资</t>
    <phoneticPr fontId="14" type="noConversion"/>
  </si>
  <si>
    <t>学习</t>
    <phoneticPr fontId="14" type="noConversion"/>
  </si>
  <si>
    <t>人事代理能力测评</t>
    <phoneticPr fontId="14" type="noConversion"/>
  </si>
  <si>
    <t>直邮</t>
    <phoneticPr fontId="14" type="noConversion"/>
  </si>
  <si>
    <t>精品直淘物流跟踪</t>
    <phoneticPr fontId="14" type="noConversion"/>
  </si>
  <si>
    <t>旅游</t>
    <phoneticPr fontId="14" type="noConversion"/>
  </si>
  <si>
    <t>旅行指南商务助手</t>
    <phoneticPr fontId="14" type="noConversion"/>
  </si>
  <si>
    <t>共享经济中介服务</t>
    <phoneticPr fontId="14" type="noConversion"/>
  </si>
  <si>
    <t>Calendar</t>
    <phoneticPr fontId="14" type="noConversion"/>
  </si>
  <si>
    <t>Resource·Recruit</t>
    <phoneticPr fontId="14" type="noConversion"/>
  </si>
  <si>
    <r>
      <rPr>
        <sz val="11"/>
        <rFont val="等线"/>
        <family val="3"/>
        <charset val="134"/>
      </rPr>
      <t>快速进入本课程请直接回复“ITJPSJ”。如欲下载IT日本語教程実践篇教程全25集MP4请加入QQ群：324788838，在群文件中下载后可放入手机中免流量学习，一日頑張</t>
    </r>
    <r>
      <rPr>
        <sz val="11"/>
        <color rgb="FF000000"/>
        <rFont val="Yu Gothic"/>
        <family val="2"/>
        <charset val="128"/>
      </rPr>
      <t>れ</t>
    </r>
    <r>
      <rPr>
        <sz val="11"/>
        <color rgb="FF000000"/>
        <rFont val="Segoe UI Symbol"/>
        <family val="2"/>
      </rPr>
      <t>✊</t>
    </r>
    <phoneticPr fontId="14" type="noConversion"/>
  </si>
  <si>
    <t>因微信群资源有限，自即日起不关注公众号，并且不加微信好友的网友将有可能从微信群请出哦！</t>
    <phoneticPr fontId="14" type="noConversion"/>
  </si>
  <si>
    <t xml:space="preserve">SmartBridge-Group </t>
  </si>
  <si>
    <t>IIIF100</t>
  </si>
  <si>
    <t>北京师范大学-认知.学习与教学，敬请关注微信订阅号：考研留学与就职，更多学习资源请参阅www.sb-hrbp.com</t>
  </si>
  <si>
    <t>人力资源管理师一级，请关注微信订阅号：考研留学与就职，关注网站www.sb-hrbp.com，获取更多免费资讯</t>
  </si>
  <si>
    <t>北京大学 学习工程与管理，欢迎关注微信订阅号：考研留学与就职，关注www.sb-hrbp.com，获取更多免费资讯</t>
  </si>
  <si>
    <t>复旦大学肖仰华的知识图谱，请关注微信订阅号：考研留学与就职，关注网站www.sb-hrbp.com，获取更多免费资讯</t>
  </si>
  <si>
    <t>敬请关注微信订阅号：考研留学与就职，更多学习资源请参阅www.sb-hrbp.com</t>
  </si>
  <si>
    <r>
      <rPr>
        <sz val="10"/>
        <color rgb="FF000000"/>
        <rFont val="Microsoft YaHei"/>
        <family val="2"/>
        <charset val="134"/>
      </rPr>
      <t>500*59</t>
    </r>
    <phoneticPr fontId="14" type="noConversion"/>
  </si>
  <si>
    <r>
      <rPr>
        <sz val="10"/>
        <color rgb="FF000000"/>
        <rFont val="Microsoft YaHei"/>
        <family val="2"/>
        <charset val="134"/>
      </rPr>
      <t>Hbs2017!80#V</t>
    </r>
    <phoneticPr fontId="14" type="noConversion"/>
  </si>
  <si>
    <r>
      <rPr>
        <sz val="10"/>
        <color rgb="FF000000"/>
        <rFont val="Microsoft YaHei"/>
        <family val="2"/>
        <charset val="134"/>
      </rPr>
      <t>百度云</t>
    </r>
    <phoneticPr fontId="14" type="noConversion"/>
  </si>
  <si>
    <r>
      <rPr>
        <sz val="10"/>
        <color rgb="FF000000"/>
        <rFont val="Microsoft YaHei"/>
        <family val="2"/>
        <charset val="134"/>
      </rPr>
      <t>ESXi6  MF</t>
    </r>
    <phoneticPr fontId="14" type="noConversion"/>
  </si>
  <si>
    <r>
      <rPr>
        <sz val="10"/>
        <color rgb="FF000000"/>
        <rFont val="Microsoft YaHei"/>
        <family val="2"/>
        <charset val="134"/>
      </rPr>
      <t>500*51</t>
    </r>
    <phoneticPr fontId="14" type="noConversion"/>
  </si>
  <si>
    <r>
      <rPr>
        <sz val="10"/>
        <color rgb="FF000000"/>
        <rFont val="Microsoft YaHei"/>
        <family val="2"/>
        <charset val="134"/>
      </rPr>
      <t>MFZ2020#13&amp;a</t>
    </r>
    <phoneticPr fontId="14" type="noConversion"/>
  </si>
  <si>
    <r>
      <rPr>
        <sz val="10"/>
        <color rgb="FF000000"/>
        <rFont val="Microsoft YaHei"/>
        <family val="2"/>
        <charset val="134"/>
      </rPr>
      <t>500*29</t>
    </r>
    <phoneticPr fontId="14" type="noConversion"/>
  </si>
  <si>
    <r>
      <rPr>
        <sz val="10"/>
        <color rgb="FF000000"/>
        <rFont val="Microsoft YaHei"/>
        <family val="2"/>
        <charset val="134"/>
      </rPr>
      <t>jw96412</t>
    </r>
    <phoneticPr fontId="14" type="noConversion"/>
  </si>
  <si>
    <r>
      <rPr>
        <sz val="10"/>
        <color rgb="FF000000"/>
        <rFont val="Microsoft YaHei"/>
        <family val="2"/>
        <charset val="134"/>
      </rPr>
      <t>RDzDB2zOS</t>
    </r>
    <phoneticPr fontId="14" type="noConversion"/>
  </si>
  <si>
    <r>
      <rPr>
        <sz val="10"/>
        <color rgb="FF000000"/>
        <rFont val="Microsoft YaHei"/>
        <family val="2"/>
        <charset val="134"/>
      </rPr>
      <t>备注</t>
    </r>
    <phoneticPr fontId="14" type="noConversion"/>
  </si>
  <si>
    <r>
      <rPr>
        <sz val="10"/>
        <color rgb="FF000000"/>
        <rFont val="Microsoft YaHei"/>
        <family val="2"/>
        <charset val="134"/>
      </rPr>
      <t>链接</t>
    </r>
    <phoneticPr fontId="14" type="noConversion"/>
  </si>
  <si>
    <r>
      <rPr>
        <sz val="10"/>
        <color rgb="FF000000"/>
        <rFont val="Microsoft YaHei"/>
        <family val="2"/>
        <charset val="134"/>
      </rPr>
      <t>权限</t>
    </r>
    <phoneticPr fontId="14" type="noConversion"/>
  </si>
  <si>
    <r>
      <rPr>
        <sz val="10"/>
        <color rgb="FF000000"/>
        <rFont val="Microsoft YaHei"/>
        <family val="2"/>
        <charset val="134"/>
      </rPr>
      <t>密码</t>
    </r>
    <phoneticPr fontId="14" type="noConversion"/>
  </si>
  <si>
    <r>
      <rPr>
        <sz val="10"/>
        <color rgb="FF000000"/>
        <rFont val="Microsoft YaHei"/>
        <family val="2"/>
        <charset val="134"/>
      </rPr>
      <t>群组</t>
    </r>
    <phoneticPr fontId="14" type="noConversion"/>
  </si>
  <si>
    <r>
      <rPr>
        <sz val="10"/>
        <color rgb="FF000000"/>
        <rFont val="Microsoft YaHei"/>
        <family val="2"/>
        <charset val="134"/>
      </rPr>
      <t>工具</t>
    </r>
    <phoneticPr fontId="14" type="noConversion"/>
  </si>
  <si>
    <r>
      <rPr>
        <sz val="10"/>
        <color rgb="FF000000"/>
        <rFont val="Microsoft YaHei"/>
        <family val="2"/>
        <charset val="134"/>
      </rPr>
      <t>文档格式</t>
    </r>
    <phoneticPr fontId="14" type="noConversion"/>
  </si>
  <si>
    <r>
      <rPr>
        <sz val="10"/>
        <color rgb="FF000000"/>
        <rFont val="Microsoft YaHei"/>
        <family val="2"/>
        <charset val="134"/>
      </rPr>
      <t>文档名称</t>
    </r>
    <phoneticPr fontId="14" type="noConversion"/>
  </si>
  <si>
    <t>新智元</t>
    <phoneticPr fontId="1" type="noConversion"/>
  </si>
  <si>
    <t>●</t>
    <phoneticPr fontId="14" type="noConversion"/>
  </si>
  <si>
    <t>大连理工大学人才办</t>
    <phoneticPr fontId="1" type="noConversion"/>
  </si>
  <si>
    <t>SAP招聘</t>
    <phoneticPr fontId="1" type="noConversion"/>
  </si>
  <si>
    <t>华章管理</t>
    <phoneticPr fontId="1" type="noConversion"/>
  </si>
  <si>
    <t>人民网教育频道</t>
    <phoneticPr fontId="1" type="noConversion"/>
  </si>
  <si>
    <t>东大赤门华风</t>
    <phoneticPr fontId="1" type="noConversion"/>
  </si>
  <si>
    <t>阳光导报</t>
    <phoneticPr fontId="1" type="noConversion"/>
  </si>
  <si>
    <t>人民日报日文版</t>
  </si>
  <si>
    <t>营口市工商业联合会</t>
    <phoneticPr fontId="1" type="noConversion"/>
  </si>
  <si>
    <t>营口发布</t>
    <phoneticPr fontId="1" type="noConversion"/>
  </si>
  <si>
    <t>OpenCV中文网</t>
    <phoneticPr fontId="1" type="noConversion"/>
  </si>
  <si>
    <t>Hbase技术社区</t>
    <phoneticPr fontId="1" type="noConversion"/>
  </si>
  <si>
    <t>从零开始学自动化测试</t>
    <phoneticPr fontId="1" type="noConversion"/>
  </si>
  <si>
    <t>Salesforce考试</t>
    <phoneticPr fontId="1" type="noConversion"/>
  </si>
  <si>
    <t>Salesforce零基础学习</t>
    <phoneticPr fontId="1" type="noConversion"/>
  </si>
  <si>
    <t>excel星球</t>
    <phoneticPr fontId="1" type="noConversion"/>
  </si>
  <si>
    <t>VBA教程</t>
    <phoneticPr fontId="1" type="noConversion"/>
  </si>
  <si>
    <t>VBA编程学习与实践</t>
    <phoneticPr fontId="1" type="noConversion"/>
  </si>
  <si>
    <t>世界经济论坛</t>
    <phoneticPr fontId="1" type="noConversion"/>
  </si>
  <si>
    <t>Excel</t>
    <phoneticPr fontId="1" type="noConversion"/>
  </si>
  <si>
    <t>excel和access学习笔记</t>
    <phoneticPr fontId="1" type="noConversion"/>
  </si>
  <si>
    <t>完美Excel</t>
    <phoneticPr fontId="1" type="noConversion"/>
  </si>
  <si>
    <t>碎片化学习</t>
    <phoneticPr fontId="1" type="noConversion"/>
  </si>
  <si>
    <t>互联网er的早读课</t>
    <phoneticPr fontId="1" type="noConversion"/>
  </si>
  <si>
    <t>养老</t>
    <phoneticPr fontId="14" type="noConversion"/>
  </si>
  <si>
    <r>
      <rPr>
        <sz val="12"/>
        <color rgb="FF000000"/>
        <rFont val="SimSun"/>
        <family val="3"/>
        <charset val="134"/>
      </rPr>
      <t>养老产业观察</t>
    </r>
    <phoneticPr fontId="14" type="noConversion"/>
  </si>
  <si>
    <r>
      <rPr>
        <sz val="12"/>
        <color rgb="FF000000"/>
        <rFont val="SimSun"/>
        <family val="3"/>
        <charset val="134"/>
      </rPr>
      <t>养老产业咨询</t>
    </r>
    <phoneticPr fontId="14" type="noConversion"/>
  </si>
  <si>
    <r>
      <rPr>
        <sz val="12"/>
        <color rgb="FF000000"/>
        <rFont val="SimSun"/>
        <family val="3"/>
        <charset val="134"/>
      </rPr>
      <t>医学界护理频道</t>
    </r>
    <phoneticPr fontId="14" type="noConversion"/>
  </si>
  <si>
    <r>
      <rPr>
        <sz val="12"/>
        <color rgb="FF000000"/>
        <rFont val="SimSun"/>
        <family val="3"/>
        <charset val="134"/>
      </rPr>
      <t>中国长期照护</t>
    </r>
    <phoneticPr fontId="14" type="noConversion"/>
  </si>
  <si>
    <r>
      <rPr>
        <sz val="12"/>
        <color rgb="FF000000"/>
        <rFont val="SimSun"/>
        <family val="3"/>
        <charset val="134"/>
      </rPr>
      <t>老龄参考</t>
    </r>
    <phoneticPr fontId="14" type="noConversion"/>
  </si>
  <si>
    <r>
      <rPr>
        <sz val="12"/>
        <color rgb="FF000000"/>
        <rFont val="SimSun"/>
        <family val="3"/>
        <charset val="134"/>
      </rPr>
      <t>上海养老产业</t>
    </r>
    <phoneticPr fontId="14" type="noConversion"/>
  </si>
  <si>
    <r>
      <rPr>
        <sz val="11"/>
        <color rgb="FF000000"/>
        <rFont val="Segoe UI Symbol"/>
        <family val="2"/>
      </rPr>
      <t>×</t>
    </r>
    <phoneticPr fontId="14" type="noConversion"/>
  </si>
  <si>
    <r>
      <rPr>
        <sz val="12"/>
        <color rgb="FF000000"/>
        <rFont val="SimSun"/>
        <family val="3"/>
        <charset val="134"/>
      </rPr>
      <t>亚洲养老资讯</t>
    </r>
    <phoneticPr fontId="14" type="noConversion"/>
  </si>
  <si>
    <r>
      <rPr>
        <sz val="12"/>
        <color rgb="FF000000"/>
        <rFont val="SimSun"/>
        <family val="3"/>
        <charset val="134"/>
      </rPr>
      <t>中国养老研究院</t>
    </r>
    <phoneticPr fontId="14" type="noConversion"/>
  </si>
  <si>
    <r>
      <rPr>
        <sz val="11"/>
        <color rgb="FF000000"/>
        <rFont val="Segoe UI Symbol"/>
        <family val="2"/>
      </rPr>
      <t>⚪</t>
    </r>
    <phoneticPr fontId="14" type="noConversion"/>
  </si>
  <si>
    <t>智慧养老研究</t>
    <phoneticPr fontId="14" type="noConversion"/>
  </si>
  <si>
    <t>医养结合与养老业高质量发展</t>
    <phoneticPr fontId="14" type="noConversion"/>
  </si>
  <si>
    <t>医学界护理频道</t>
    <phoneticPr fontId="14" type="noConversion"/>
  </si>
  <si>
    <t>养老护理机器人</t>
    <phoneticPr fontId="14" type="noConversion"/>
  </si>
  <si>
    <t>养老地产考察</t>
    <phoneticPr fontId="14" type="noConversion"/>
  </si>
  <si>
    <t>养老产业研究</t>
    <phoneticPr fontId="14" type="noConversion"/>
  </si>
  <si>
    <t>老龄参考</t>
    <phoneticPr fontId="14" type="noConversion"/>
  </si>
  <si>
    <t>日医介乎之窗</t>
    <phoneticPr fontId="14" type="noConversion"/>
  </si>
  <si>
    <t>⚪</t>
    <phoneticPr fontId="14" type="noConversion"/>
  </si>
  <si>
    <r>
      <rPr>
        <sz val="12"/>
        <color rgb="FF000000"/>
        <rFont val="SimSun"/>
        <family val="3"/>
        <charset val="134"/>
      </rPr>
      <t>中国医疗保险</t>
    </r>
    <phoneticPr fontId="14" type="noConversion"/>
  </si>
  <si>
    <r>
      <rPr>
        <sz val="12"/>
        <color rgb="FF000000"/>
        <rFont val="宋体"/>
        <family val="3"/>
        <charset val="134"/>
      </rPr>
      <t>学习强国</t>
    </r>
    <phoneticPr fontId="14" type="noConversion"/>
  </si>
  <si>
    <r>
      <rPr>
        <sz val="12"/>
        <color rgb="FF000000"/>
        <rFont val="SimSun"/>
        <family val="3"/>
        <charset val="134"/>
      </rPr>
      <t>IBM校园行</t>
    </r>
    <phoneticPr fontId="14" type="noConversion"/>
  </si>
  <si>
    <r>
      <rPr>
        <sz val="12"/>
        <color rgb="FF000000"/>
        <rFont val="SimSun"/>
        <family val="3"/>
        <charset val="134"/>
      </rPr>
      <t>生命科学</t>
    </r>
    <phoneticPr fontId="14" type="noConversion"/>
  </si>
  <si>
    <r>
      <rPr>
        <sz val="12"/>
        <color rgb="FF000000"/>
        <rFont val="宋体"/>
        <family val="3"/>
        <charset val="134"/>
      </rPr>
      <t>IBM客户创新中心</t>
    </r>
    <phoneticPr fontId="14" type="noConversion"/>
  </si>
  <si>
    <t>人民日报</t>
    <phoneticPr fontId="1" type="noConversion"/>
  </si>
  <si>
    <r>
      <rPr>
        <sz val="12"/>
        <color rgb="FF000000"/>
        <rFont val="SimSun"/>
        <family val="3"/>
        <charset val="134"/>
      </rPr>
      <t>人民日报英文客户端</t>
    </r>
    <phoneticPr fontId="14" type="noConversion"/>
  </si>
  <si>
    <r>
      <rPr>
        <sz val="12"/>
        <color rgb="FF000000"/>
        <rFont val="SimSun"/>
        <family val="3"/>
        <charset val="134"/>
      </rPr>
      <t>中国科学数学</t>
    </r>
    <phoneticPr fontId="14" type="noConversion"/>
  </si>
  <si>
    <r>
      <rPr>
        <sz val="12"/>
        <color rgb="FF000000"/>
        <rFont val="SimSun"/>
        <family val="3"/>
        <charset val="134"/>
      </rPr>
      <t>营口市投资促进局</t>
    </r>
    <phoneticPr fontId="14" type="noConversion"/>
  </si>
  <si>
    <r>
      <rPr>
        <sz val="12"/>
        <color rgb="FF000000"/>
        <rFont val="SimSun"/>
        <family val="3"/>
        <charset val="134"/>
      </rPr>
      <t>国家图书馆</t>
    </r>
    <phoneticPr fontId="14" type="noConversion"/>
  </si>
  <si>
    <r>
      <rPr>
        <sz val="12"/>
        <color rgb="FF000000"/>
        <rFont val="SimSun"/>
        <family val="3"/>
        <charset val="134"/>
      </rPr>
      <t>西西弗书店</t>
    </r>
    <phoneticPr fontId="14" type="noConversion"/>
  </si>
  <si>
    <r>
      <rPr>
        <sz val="12"/>
        <color rgb="FF000000"/>
        <rFont val="SimSun"/>
        <family val="3"/>
        <charset val="134"/>
      </rPr>
      <t>中国科学杂志社</t>
    </r>
    <phoneticPr fontId="14" type="noConversion"/>
  </si>
  <si>
    <r>
      <rPr>
        <sz val="12"/>
        <color rgb="FF000000"/>
        <rFont val="SimSun"/>
        <family val="3"/>
        <charset val="134"/>
      </rPr>
      <t>全民较真-腾讯新闻</t>
    </r>
    <phoneticPr fontId="14" type="noConversion"/>
  </si>
  <si>
    <r>
      <rPr>
        <sz val="12"/>
        <color rgb="FF000000"/>
        <rFont val="SimSun"/>
        <family val="3"/>
        <charset val="134"/>
      </rPr>
      <t>中国信息报</t>
    </r>
    <phoneticPr fontId="14" type="noConversion"/>
  </si>
  <si>
    <r>
      <rPr>
        <sz val="12"/>
        <color rgb="FF000000"/>
        <rFont val="SimSun"/>
        <family val="3"/>
        <charset val="134"/>
      </rPr>
      <t>中国国际进口博览会</t>
    </r>
    <phoneticPr fontId="14" type="noConversion"/>
  </si>
  <si>
    <r>
      <rPr>
        <sz val="12"/>
        <color rgb="FF000000"/>
        <rFont val="SimSun"/>
        <family val="3"/>
        <charset val="134"/>
      </rPr>
      <t>中新经纬</t>
    </r>
    <phoneticPr fontId="14" type="noConversion"/>
  </si>
  <si>
    <r>
      <rPr>
        <sz val="12"/>
        <color rgb="FF000000"/>
        <rFont val="SimSun"/>
        <family val="3"/>
        <charset val="134"/>
      </rPr>
      <t>中国旅游报</t>
    </r>
    <phoneticPr fontId="14" type="noConversion"/>
  </si>
  <si>
    <r>
      <rPr>
        <sz val="12"/>
        <color rgb="FF000000"/>
        <rFont val="SimSun"/>
        <family val="3"/>
        <charset val="134"/>
      </rPr>
      <t>凤凰网</t>
    </r>
    <phoneticPr fontId="14" type="noConversion"/>
  </si>
  <si>
    <r>
      <rPr>
        <sz val="12"/>
        <color rgb="FF000000"/>
        <rFont val="SimSun"/>
        <family val="3"/>
        <charset val="134"/>
      </rPr>
      <t>凤凰网财经</t>
    </r>
    <phoneticPr fontId="14" type="noConversion"/>
  </si>
  <si>
    <r>
      <rPr>
        <sz val="12"/>
        <color rgb="FF000000"/>
        <rFont val="SimSun"/>
        <family val="3"/>
        <charset val="134"/>
      </rPr>
      <t>招商武汉</t>
    </r>
    <phoneticPr fontId="14" type="noConversion"/>
  </si>
  <si>
    <r>
      <rPr>
        <sz val="12"/>
        <color rgb="FF000000"/>
        <rFont val="SimSun"/>
        <family val="3"/>
        <charset val="134"/>
      </rPr>
      <t>资讯</t>
    </r>
    <phoneticPr fontId="14" type="noConversion"/>
  </si>
  <si>
    <r>
      <rPr>
        <sz val="12"/>
        <color rgb="FF000000"/>
        <rFont val="SimSun"/>
        <family val="3"/>
        <charset val="134"/>
      </rPr>
      <t>中国社会报</t>
    </r>
    <phoneticPr fontId="14" type="noConversion"/>
  </si>
  <si>
    <r>
      <rPr>
        <sz val="12"/>
        <color rgb="FF000000"/>
        <rFont val="SimSun"/>
        <family val="3"/>
        <charset val="134"/>
      </rPr>
      <t>杭州市投资促进局</t>
    </r>
    <phoneticPr fontId="14" type="noConversion"/>
  </si>
  <si>
    <r>
      <rPr>
        <sz val="12"/>
        <color rgb="FF000000"/>
        <rFont val="SimSun"/>
        <family val="3"/>
        <charset val="134"/>
      </rPr>
      <t>中国知识产权报</t>
    </r>
    <phoneticPr fontId="14" type="noConversion"/>
  </si>
  <si>
    <r>
      <rPr>
        <sz val="12"/>
        <color rgb="FF000000"/>
        <rFont val="SimSun"/>
        <family val="3"/>
        <charset val="134"/>
      </rPr>
      <t>科技日报</t>
    </r>
    <phoneticPr fontId="14" type="noConversion"/>
  </si>
  <si>
    <r>
      <rPr>
        <sz val="12"/>
        <color rgb="FF000000"/>
        <rFont val="SimSun"/>
        <family val="3"/>
        <charset val="134"/>
      </rPr>
      <t>央视财经</t>
    </r>
    <phoneticPr fontId="14" type="noConversion"/>
  </si>
  <si>
    <r>
      <rPr>
        <sz val="12"/>
        <color rgb="FF000000"/>
        <rFont val="SimSun"/>
        <family val="3"/>
        <charset val="134"/>
      </rPr>
      <t>界面新闻</t>
    </r>
    <phoneticPr fontId="14" type="noConversion"/>
  </si>
  <si>
    <r>
      <rPr>
        <sz val="12"/>
        <color rgb="FF000000"/>
        <rFont val="SimSun"/>
        <family val="3"/>
        <charset val="134"/>
      </rPr>
      <t>参考消息</t>
    </r>
    <phoneticPr fontId="14" type="noConversion"/>
  </si>
  <si>
    <r>
      <rPr>
        <sz val="12"/>
        <color rgb="FF000000"/>
        <rFont val="SimSun"/>
        <family val="3"/>
        <charset val="134"/>
      </rPr>
      <t>央视新闻</t>
    </r>
    <phoneticPr fontId="14" type="noConversion"/>
  </si>
  <si>
    <r>
      <rPr>
        <sz val="12"/>
        <color rgb="FF000000"/>
        <rFont val="SimSun"/>
        <family val="3"/>
        <charset val="134"/>
      </rPr>
      <t>人民论坛网</t>
    </r>
    <phoneticPr fontId="14" type="noConversion"/>
  </si>
  <si>
    <r>
      <rPr>
        <sz val="12"/>
        <color rgb="FF000000"/>
        <rFont val="SimSun"/>
        <family val="3"/>
        <charset val="134"/>
      </rPr>
      <t>人民日报评论</t>
    </r>
    <phoneticPr fontId="14" type="noConversion"/>
  </si>
  <si>
    <r>
      <rPr>
        <sz val="12"/>
        <color rgb="FF000000"/>
        <rFont val="SimSun"/>
        <family val="3"/>
        <charset val="134"/>
      </rPr>
      <t>人民日报</t>
    </r>
    <phoneticPr fontId="14" type="noConversion"/>
  </si>
  <si>
    <r>
      <rPr>
        <sz val="12"/>
        <color rgb="FF000000"/>
        <rFont val="SimSun"/>
        <family val="3"/>
        <charset val="134"/>
      </rPr>
      <t>中国日报</t>
    </r>
    <phoneticPr fontId="14" type="noConversion"/>
  </si>
  <si>
    <r>
      <rPr>
        <sz val="12"/>
        <color rgb="FF000000"/>
        <rFont val="SimSun"/>
        <family val="3"/>
        <charset val="134"/>
      </rPr>
      <t>澎湃新闻</t>
    </r>
    <phoneticPr fontId="14" type="noConversion"/>
  </si>
  <si>
    <r>
      <rPr>
        <sz val="12"/>
        <color rgb="FF000000"/>
        <rFont val="SimSun"/>
        <family val="3"/>
        <charset val="134"/>
      </rPr>
      <t>中国日报网</t>
    </r>
    <phoneticPr fontId="14" type="noConversion"/>
  </si>
  <si>
    <r>
      <rPr>
        <sz val="12"/>
        <color rgb="FF000000"/>
        <rFont val="SimSun"/>
        <family val="3"/>
        <charset val="134"/>
      </rPr>
      <t>新华社</t>
    </r>
    <phoneticPr fontId="14" type="noConversion"/>
  </si>
  <si>
    <r>
      <rPr>
        <sz val="12"/>
        <color rgb="FF000000"/>
        <rFont val="SimSun"/>
        <family val="3"/>
        <charset val="134"/>
      </rPr>
      <t>CCTV4</t>
    </r>
    <phoneticPr fontId="14" type="noConversion"/>
  </si>
  <si>
    <r>
      <rPr>
        <sz val="12"/>
        <color rgb="FF000000"/>
        <rFont val="宋体"/>
        <family val="3"/>
        <charset val="134"/>
      </rPr>
      <t>新闻联播</t>
    </r>
    <phoneticPr fontId="14" type="noConversion"/>
  </si>
  <si>
    <r>
      <rPr>
        <sz val="12"/>
        <color rgb="FF000000"/>
        <rFont val="SimSun"/>
        <family val="3"/>
        <charset val="134"/>
      </rPr>
      <t>央视网</t>
    </r>
    <phoneticPr fontId="14" type="noConversion"/>
  </si>
  <si>
    <t>中国社会报</t>
    <phoneticPr fontId="14" type="noConversion"/>
  </si>
  <si>
    <t>中国劳动保障报</t>
    <phoneticPr fontId="14" type="noConversion"/>
  </si>
  <si>
    <t>中国知识产权报</t>
    <phoneticPr fontId="14" type="noConversion"/>
  </si>
  <si>
    <t>中国消费者报</t>
    <phoneticPr fontId="14" type="noConversion"/>
  </si>
  <si>
    <t>中国财经报</t>
    <phoneticPr fontId="14" type="noConversion"/>
  </si>
  <si>
    <t>中国教育报</t>
    <phoneticPr fontId="14" type="noConversion"/>
  </si>
  <si>
    <t>中国证券报</t>
    <phoneticPr fontId="14" type="noConversion"/>
  </si>
  <si>
    <t>科技日报</t>
    <phoneticPr fontId="14" type="noConversion"/>
  </si>
  <si>
    <t>中国经营报</t>
    <phoneticPr fontId="14" type="noConversion"/>
  </si>
  <si>
    <t>环球科学</t>
    <phoneticPr fontId="14" type="noConversion"/>
  </si>
  <si>
    <t>海外网</t>
    <phoneticPr fontId="14" type="noConversion"/>
  </si>
  <si>
    <t>英语</t>
    <phoneticPr fontId="14" type="noConversion"/>
  </si>
  <si>
    <t>Chinadaily</t>
    <phoneticPr fontId="14" type="noConversion"/>
  </si>
  <si>
    <t>中国日报双语新闻</t>
    <phoneticPr fontId="14" type="noConversion"/>
  </si>
  <si>
    <t>商业周刊中文版</t>
    <phoneticPr fontId="14" type="noConversion"/>
  </si>
  <si>
    <r>
      <rPr>
        <sz val="12"/>
        <color rgb="FF000000"/>
        <rFont val="SimSun"/>
        <family val="3"/>
        <charset val="134"/>
      </rPr>
      <t>北京师范大学</t>
    </r>
    <phoneticPr fontId="14" type="noConversion"/>
  </si>
  <si>
    <r>
      <rPr>
        <sz val="12"/>
        <color rgb="FF000000"/>
        <rFont val="SimSun"/>
        <family val="3"/>
        <charset val="134"/>
      </rPr>
      <t>考博圈</t>
    </r>
    <phoneticPr fontId="14" type="noConversion"/>
  </si>
  <si>
    <t>日语</t>
    <phoneticPr fontId="1" type="noConversion"/>
  </si>
  <si>
    <r>
      <rPr>
        <sz val="12"/>
        <color rgb="FF000000"/>
        <rFont val="SimSun"/>
        <family val="3"/>
        <charset val="134"/>
      </rPr>
      <t>叶言日语</t>
    </r>
    <phoneticPr fontId="14" type="noConversion"/>
  </si>
  <si>
    <r>
      <rPr>
        <sz val="12"/>
        <color rgb="FF000000"/>
        <rFont val="SimSun"/>
        <family val="3"/>
        <charset val="134"/>
      </rPr>
      <t>日语听译学习</t>
    </r>
    <phoneticPr fontId="14" type="noConversion"/>
  </si>
  <si>
    <r>
      <rPr>
        <sz val="12"/>
        <color rgb="FF000000"/>
        <rFont val="SimSun"/>
        <family val="3"/>
        <charset val="134"/>
      </rPr>
      <t>爱学日本语</t>
    </r>
    <phoneticPr fontId="14" type="noConversion"/>
  </si>
  <si>
    <r>
      <rPr>
        <sz val="12"/>
        <color rgb="FF000000"/>
        <rFont val="SimSun"/>
        <family val="3"/>
        <charset val="134"/>
      </rPr>
      <t>JTEST日语考试</t>
    </r>
    <phoneticPr fontId="14" type="noConversion"/>
  </si>
  <si>
    <r>
      <rPr>
        <sz val="12"/>
        <color rgb="FF000000"/>
        <rFont val="SimSun"/>
        <family val="3"/>
        <charset val="134"/>
      </rPr>
      <t>留日通讯</t>
    </r>
    <phoneticPr fontId="14" type="noConversion"/>
  </si>
  <si>
    <t>日本资讯</t>
    <phoneticPr fontId="1" type="noConversion"/>
  </si>
  <si>
    <r>
      <rPr>
        <sz val="12"/>
        <color rgb="FF000000"/>
        <rFont val="SimSun"/>
        <family val="3"/>
        <charset val="134"/>
      </rPr>
      <t>浩说东瀛</t>
    </r>
    <phoneticPr fontId="14" type="noConversion"/>
  </si>
  <si>
    <r>
      <rPr>
        <sz val="12"/>
        <color rgb="FF000000"/>
        <rFont val="SimSun"/>
        <family val="3"/>
        <charset val="134"/>
      </rPr>
      <t>日语JTEST考试</t>
    </r>
    <phoneticPr fontId="14" type="noConversion"/>
  </si>
  <si>
    <r>
      <rPr>
        <sz val="12"/>
        <color rgb="FF000000"/>
        <rFont val="SimSun"/>
        <family val="3"/>
        <charset val="134"/>
      </rPr>
      <t>在日华人圈</t>
    </r>
    <phoneticPr fontId="14" type="noConversion"/>
  </si>
  <si>
    <r>
      <rPr>
        <sz val="12"/>
        <color rgb="FF000000"/>
        <rFont val="SimSun"/>
        <family val="3"/>
        <charset val="134"/>
      </rPr>
      <t>日语专业考研</t>
    </r>
    <phoneticPr fontId="14" type="noConversion"/>
  </si>
  <si>
    <r>
      <rPr>
        <sz val="12"/>
        <color rgb="FF000000"/>
        <rFont val="SimSun"/>
        <family val="3"/>
        <charset val="134"/>
      </rPr>
      <t>日语能力考JLPT</t>
    </r>
    <phoneticPr fontId="14" type="noConversion"/>
  </si>
  <si>
    <r>
      <rPr>
        <sz val="12"/>
        <color rgb="FF000000"/>
        <rFont val="SimSun"/>
        <family val="3"/>
        <charset val="134"/>
      </rPr>
      <t>日本华人信息网</t>
    </r>
    <phoneticPr fontId="14" type="noConversion"/>
  </si>
  <si>
    <r>
      <rPr>
        <sz val="12"/>
        <color rgb="FF000000"/>
        <rFont val="SimSun"/>
        <family val="3"/>
        <charset val="134"/>
      </rPr>
      <t>NHK日语听力</t>
    </r>
    <phoneticPr fontId="14" type="noConversion"/>
  </si>
  <si>
    <r>
      <rPr>
        <sz val="12"/>
        <color rgb="FF000000"/>
        <rFont val="SimSun"/>
        <family val="3"/>
        <charset val="134"/>
      </rPr>
      <t>NHK新闻</t>
    </r>
    <phoneticPr fontId="14" type="noConversion"/>
  </si>
  <si>
    <r>
      <rPr>
        <sz val="12"/>
        <color rgb="FF000000"/>
        <rFont val="SimSun"/>
        <family val="3"/>
        <charset val="134"/>
      </rPr>
      <t>NHK每日放送</t>
    </r>
    <phoneticPr fontId="14" type="noConversion"/>
  </si>
  <si>
    <r>
      <rPr>
        <sz val="12"/>
        <color rgb="FF000000"/>
        <rFont val="SimSun"/>
        <family val="3"/>
        <charset val="134"/>
      </rPr>
      <t>听NHK学日语</t>
    </r>
    <phoneticPr fontId="14" type="noConversion"/>
  </si>
  <si>
    <r>
      <rPr>
        <sz val="12"/>
        <color rgb="FF000000"/>
        <rFont val="SimSun"/>
        <family val="3"/>
        <charset val="134"/>
      </rPr>
      <t>东京在线</t>
    </r>
    <phoneticPr fontId="14" type="noConversion"/>
  </si>
  <si>
    <t>东方网日文版</t>
    <phoneticPr fontId="14" type="noConversion"/>
  </si>
  <si>
    <t>人民网日文版</t>
    <phoneticPr fontId="14" type="noConversion"/>
  </si>
  <si>
    <t>综合日语</t>
    <phoneticPr fontId="14" type="noConversion"/>
  </si>
  <si>
    <t>日语阅读进阶</t>
    <phoneticPr fontId="14" type="noConversion"/>
  </si>
  <si>
    <r>
      <rPr>
        <sz val="11"/>
        <color rgb="FF000000"/>
        <rFont val="等线"/>
        <family val="3"/>
        <charset val="134"/>
      </rPr>
      <t>日语</t>
    </r>
    <r>
      <rPr>
        <sz val="11"/>
        <color rgb="FF000000"/>
        <rFont val="微软雅黑"/>
        <family val="2"/>
        <charset val="134"/>
      </rPr>
      <t>News阅读</t>
    </r>
    <phoneticPr fontId="14" type="noConversion"/>
  </si>
  <si>
    <t>每天一首英文歌</t>
    <phoneticPr fontId="14" type="noConversion"/>
  </si>
  <si>
    <t>每天学英语</t>
    <phoneticPr fontId="14" type="noConversion"/>
  </si>
  <si>
    <t>BBC英语听力</t>
    <phoneticPr fontId="14" type="noConversion"/>
  </si>
  <si>
    <t>《英语世界》杂志社有限公司</t>
    <phoneticPr fontId="14" type="noConversion"/>
  </si>
  <si>
    <t>英语世界</t>
    <phoneticPr fontId="14" type="noConversion"/>
  </si>
  <si>
    <t>英文演讲视频精选</t>
    <phoneticPr fontId="14" type="noConversion"/>
  </si>
  <si>
    <t>韩语</t>
    <phoneticPr fontId="14" type="noConversion"/>
  </si>
  <si>
    <t>韩语免费学</t>
    <phoneticPr fontId="14" type="noConversion"/>
  </si>
  <si>
    <t>RPA</t>
    <phoneticPr fontId="14" type="noConversion"/>
  </si>
  <si>
    <t>UiPath RPA社区</t>
    <phoneticPr fontId="14" type="noConversion"/>
  </si>
  <si>
    <r>
      <rPr>
        <sz val="11"/>
        <color rgb="FF000000"/>
        <rFont val="SimSun"/>
        <family val="3"/>
        <charset val="134"/>
      </rPr>
      <t>程序设计</t>
    </r>
    <phoneticPr fontId="14" type="noConversion"/>
  </si>
  <si>
    <r>
      <rPr>
        <sz val="12"/>
        <color rgb="FF000000"/>
        <rFont val="SimSun"/>
        <family val="3"/>
        <charset val="134"/>
      </rPr>
      <t>Excel和Access学习笔记</t>
    </r>
    <phoneticPr fontId="14" type="noConversion"/>
  </si>
  <si>
    <r>
      <rPr>
        <sz val="12"/>
        <color rgb="FF000000"/>
        <rFont val="SimSun"/>
        <family val="3"/>
        <charset val="134"/>
      </rPr>
      <t>VBA编程学习与实践</t>
    </r>
    <phoneticPr fontId="14" type="noConversion"/>
  </si>
  <si>
    <r>
      <rPr>
        <sz val="12"/>
        <color rgb="FF000000"/>
        <rFont val="SimSun"/>
        <family val="3"/>
        <charset val="134"/>
      </rPr>
      <t>ExcelVBA编程办公自动化</t>
    </r>
    <phoneticPr fontId="14" type="noConversion"/>
  </si>
  <si>
    <t>机器学习</t>
    <phoneticPr fontId="1" type="noConversion"/>
  </si>
  <si>
    <t>机器学习算法与自然语言处理</t>
    <phoneticPr fontId="1" type="noConversion"/>
  </si>
  <si>
    <r>
      <rPr>
        <sz val="12"/>
        <color rgb="FF000000"/>
        <rFont val="SimSun"/>
        <family val="3"/>
        <charset val="134"/>
      </rPr>
      <t>咨询</t>
    </r>
    <phoneticPr fontId="14" type="noConversion"/>
  </si>
  <si>
    <r>
      <rPr>
        <sz val="12"/>
        <color rgb="FF000000"/>
        <rFont val="SimSun"/>
        <family val="3"/>
        <charset val="134"/>
      </rPr>
      <t>贝恩公司</t>
    </r>
    <phoneticPr fontId="14" type="noConversion"/>
  </si>
  <si>
    <r>
      <rPr>
        <sz val="12"/>
        <color rgb="FF000000"/>
        <rFont val="SimSun"/>
        <family val="3"/>
        <charset val="134"/>
      </rPr>
      <t>毕马威KPMG</t>
    </r>
    <phoneticPr fontId="14" type="noConversion"/>
  </si>
  <si>
    <t>普华永道中天会计师事务所（特殊普通合伙）</t>
    <phoneticPr fontId="14" type="noConversion"/>
  </si>
  <si>
    <t>普华永道中国</t>
    <phoneticPr fontId="14" type="noConversion"/>
  </si>
  <si>
    <t>咨询</t>
    <phoneticPr fontId="14" type="noConversion"/>
  </si>
  <si>
    <t>BCG波士顿咨询</t>
    <phoneticPr fontId="14" type="noConversion"/>
  </si>
  <si>
    <t>创服</t>
    <phoneticPr fontId="14" type="noConversion"/>
  </si>
  <si>
    <t>中金资本</t>
    <phoneticPr fontId="14" type="noConversion"/>
  </si>
  <si>
    <t>中关村众筹联盟</t>
    <phoneticPr fontId="14" type="noConversion"/>
  </si>
  <si>
    <t>中关村大河资本</t>
    <phoneticPr fontId="14" type="noConversion"/>
  </si>
  <si>
    <t>真格基金</t>
    <phoneticPr fontId="14" type="noConversion"/>
  </si>
  <si>
    <r>
      <rPr>
        <sz val="12"/>
        <color rgb="FF000000"/>
        <rFont val="宋体"/>
        <family val="3"/>
        <charset val="134"/>
      </rPr>
      <t>云启资本</t>
    </r>
    <phoneticPr fontId="14" type="noConversion"/>
  </si>
  <si>
    <t>煜华尚和</t>
    <phoneticPr fontId="14" type="noConversion"/>
  </si>
  <si>
    <t>愉悦资本</t>
    <phoneticPr fontId="14" type="noConversion"/>
  </si>
  <si>
    <t>优客工场</t>
    <phoneticPr fontId="14" type="noConversion"/>
  </si>
  <si>
    <t>渶策资本</t>
    <phoneticPr fontId="14" type="noConversion"/>
  </si>
  <si>
    <t>英诺天使</t>
    <phoneticPr fontId="14" type="noConversion"/>
  </si>
  <si>
    <t>银杏谷资本</t>
    <phoneticPr fontId="14" type="noConversion"/>
  </si>
  <si>
    <t>以太创服（中介）</t>
    <phoneticPr fontId="14" type="noConversion"/>
  </si>
  <si>
    <t>万融资本</t>
    <phoneticPr fontId="14" type="noConversion"/>
  </si>
  <si>
    <t>天使投资人中心</t>
    <phoneticPr fontId="14" type="noConversion"/>
  </si>
  <si>
    <t>天使茶馆</t>
    <phoneticPr fontId="14" type="noConversion"/>
  </si>
  <si>
    <t>天使百人会</t>
    <phoneticPr fontId="14" type="noConversion"/>
  </si>
  <si>
    <t>天使VC投资家</t>
    <phoneticPr fontId="14" type="noConversion"/>
  </si>
  <si>
    <t>天津股权投资基金协会</t>
    <phoneticPr fontId="14" type="noConversion"/>
  </si>
  <si>
    <t>深圳天使投资引导基金管理公司</t>
    <phoneticPr fontId="14" type="noConversion"/>
  </si>
  <si>
    <r>
      <rPr>
        <sz val="11"/>
        <color rgb="FF000000"/>
        <rFont val="Segoe UI Symbol"/>
        <family val="2"/>
      </rPr>
      <t>🔺</t>
    </r>
    <phoneticPr fontId="14" type="noConversion"/>
  </si>
  <si>
    <t>赛富投资基金</t>
    <phoneticPr fontId="14" type="noConversion"/>
  </si>
  <si>
    <t>赛伯乐</t>
    <phoneticPr fontId="14" type="noConversion"/>
  </si>
  <si>
    <t>润加速产业加速器</t>
    <phoneticPr fontId="14" type="noConversion"/>
  </si>
  <si>
    <t>青松基金</t>
    <phoneticPr fontId="14" type="noConversion"/>
  </si>
  <si>
    <t>明势资本</t>
    <phoneticPr fontId="14" type="noConversion"/>
  </si>
  <si>
    <t>梅花创投</t>
    <phoneticPr fontId="14" type="noConversion"/>
  </si>
  <si>
    <t>领势</t>
    <phoneticPr fontId="14" type="noConversion"/>
  </si>
  <si>
    <t>联想之星</t>
    <phoneticPr fontId="14" type="noConversion"/>
  </si>
  <si>
    <t>君联资本</t>
    <phoneticPr fontId="14" type="noConversion"/>
  </si>
  <si>
    <t>经纬创投</t>
    <phoneticPr fontId="14" type="noConversion"/>
  </si>
  <si>
    <t>将门创投</t>
    <phoneticPr fontId="14" type="noConversion"/>
  </si>
  <si>
    <t>坚果资本</t>
    <phoneticPr fontId="14" type="noConversion"/>
  </si>
  <si>
    <t>嘉程资本</t>
    <phoneticPr fontId="14" type="noConversion"/>
  </si>
  <si>
    <t>荟强投资</t>
    <phoneticPr fontId="14" type="noConversion"/>
  </si>
  <si>
    <t>华睿投资</t>
    <phoneticPr fontId="14" type="noConversion"/>
  </si>
  <si>
    <t>华辰资本</t>
    <phoneticPr fontId="14" type="noConversion"/>
  </si>
  <si>
    <t>红杉汇</t>
    <phoneticPr fontId="14" type="noConversion"/>
  </si>
  <si>
    <t>黑马基金</t>
    <phoneticPr fontId="14" type="noConversion"/>
  </si>
  <si>
    <t>峰岚投资</t>
    <phoneticPr fontId="14" type="noConversion"/>
  </si>
  <si>
    <t>东方富海</t>
    <phoneticPr fontId="14" type="noConversion"/>
  </si>
  <si>
    <t>春华资本</t>
    <phoneticPr fontId="14" type="noConversion"/>
  </si>
  <si>
    <t>长石资本</t>
    <phoneticPr fontId="14" type="noConversion"/>
  </si>
  <si>
    <t>创新工场</t>
    <phoneticPr fontId="14" type="noConversion"/>
  </si>
  <si>
    <t>创投异类（中介）</t>
    <phoneticPr fontId="14" type="noConversion"/>
  </si>
  <si>
    <t>创投精选</t>
    <phoneticPr fontId="14" type="noConversion"/>
  </si>
  <si>
    <t>初心资本</t>
    <phoneticPr fontId="14" type="noConversion"/>
  </si>
  <si>
    <t>JingData</t>
    <phoneticPr fontId="14" type="noConversion"/>
  </si>
  <si>
    <r>
      <rPr>
        <sz val="11"/>
        <color rgb="FF000000"/>
        <rFont val="Segoe UI Symbol"/>
        <family val="2"/>
      </rPr>
      <t>订阅号</t>
    </r>
    <phoneticPr fontId="14" type="noConversion"/>
  </si>
  <si>
    <t>IDG资本</t>
    <phoneticPr fontId="14" type="noConversion"/>
  </si>
  <si>
    <r>
      <rPr>
        <sz val="12"/>
        <color rgb="FF000000"/>
        <rFont val="SimSun"/>
        <family val="3"/>
        <charset val="134"/>
      </rPr>
      <t>工业互联网</t>
    </r>
    <phoneticPr fontId="14" type="noConversion"/>
  </si>
  <si>
    <t>工业互联网周刊</t>
    <phoneticPr fontId="14" type="noConversion"/>
  </si>
  <si>
    <t>工业互联网世界</t>
    <phoneticPr fontId="14" type="noConversion"/>
  </si>
  <si>
    <t>教育</t>
    <phoneticPr fontId="14" type="noConversion"/>
  </si>
  <si>
    <t>人民教育</t>
    <phoneticPr fontId="14" type="noConversion"/>
  </si>
  <si>
    <t>清华大学未来实验室</t>
    <phoneticPr fontId="14" type="noConversion"/>
  </si>
  <si>
    <t>课堂漫话</t>
    <phoneticPr fontId="14" type="noConversion"/>
  </si>
  <si>
    <t>教育与中国未来30人论坛</t>
    <phoneticPr fontId="14" type="noConversion"/>
  </si>
  <si>
    <t>教育技术资讯</t>
    <phoneticPr fontId="14" type="noConversion"/>
  </si>
  <si>
    <t>教育技术学平台</t>
    <phoneticPr fontId="14" type="noConversion"/>
  </si>
  <si>
    <t>教育技术学</t>
    <phoneticPr fontId="14" type="noConversion"/>
  </si>
  <si>
    <t>华中师范大学</t>
    <phoneticPr fontId="14" type="noConversion"/>
  </si>
  <si>
    <t>教育大数据国家工程实验室</t>
    <phoneticPr fontId="14" type="noConversion"/>
  </si>
  <si>
    <t>北京师范大学</t>
    <phoneticPr fontId="14" type="noConversion"/>
  </si>
  <si>
    <t>互联网教育国家工程实验室</t>
    <phoneticPr fontId="14" type="noConversion"/>
  </si>
  <si>
    <t>国际与比较教育研究所</t>
    <phoneticPr fontId="14" type="noConversion"/>
  </si>
  <si>
    <t>高教创时代</t>
    <phoneticPr fontId="14" type="noConversion"/>
  </si>
  <si>
    <t>华中科技大学</t>
    <phoneticPr fontId="14" type="noConversion"/>
  </si>
  <si>
    <t>高等工程教育研究</t>
    <phoneticPr fontId="14" type="noConversion"/>
  </si>
  <si>
    <t>电化教育研究</t>
    <phoneticPr fontId="14" type="noConversion"/>
  </si>
  <si>
    <t>大学教改动态</t>
    <phoneticPr fontId="14" type="noConversion"/>
  </si>
  <si>
    <t>北师大创新发展研究院</t>
    <phoneticPr fontId="14" type="noConversion"/>
  </si>
  <si>
    <t>北京师范大学智慧学习研究院</t>
    <phoneticPr fontId="14" type="noConversion"/>
  </si>
  <si>
    <t>Mooc</t>
    <phoneticPr fontId="14" type="noConversion"/>
  </si>
  <si>
    <t>GES未来教育大会</t>
    <phoneticPr fontId="14" type="noConversion"/>
  </si>
  <si>
    <t>清华大学</t>
    <phoneticPr fontId="14" type="noConversion"/>
  </si>
  <si>
    <t>终身学习实验室</t>
    <phoneticPr fontId="14" type="noConversion"/>
  </si>
  <si>
    <t>中央电化教育馆</t>
    <phoneticPr fontId="14" type="noConversion"/>
  </si>
  <si>
    <t>中小学数字教学</t>
    <phoneticPr fontId="14" type="noConversion"/>
  </si>
  <si>
    <t>中小学人工智能</t>
    <phoneticPr fontId="14" type="noConversion"/>
  </si>
  <si>
    <t>北京远教时代文化传媒有限公司</t>
    <phoneticPr fontId="14" type="noConversion"/>
  </si>
  <si>
    <t>中国远程教育杂志</t>
    <phoneticPr fontId="14" type="noConversion"/>
  </si>
  <si>
    <t>学习科学与分析</t>
    <phoneticPr fontId="14" type="noConversion"/>
  </si>
  <si>
    <t>新校长传媒</t>
    <phoneticPr fontId="14" type="noConversion"/>
  </si>
  <si>
    <t>四川广播电视大学</t>
    <phoneticPr fontId="14" type="noConversion"/>
  </si>
  <si>
    <t>现代远程教育研究</t>
    <phoneticPr fontId="14" type="noConversion"/>
  </si>
  <si>
    <t>现代教育报</t>
    <phoneticPr fontId="14" type="noConversion"/>
  </si>
  <si>
    <t>未来教育高精尖创新中心</t>
    <phoneticPr fontId="14" type="noConversion"/>
  </si>
  <si>
    <t>世界教育信息</t>
    <phoneticPr fontId="14" type="noConversion"/>
  </si>
  <si>
    <t>中国民办教育协会学前教育专委会</t>
    <phoneticPr fontId="14" type="noConversion"/>
  </si>
  <si>
    <t>中国教育学会</t>
    <phoneticPr fontId="14" type="noConversion"/>
  </si>
  <si>
    <t>中国教育信息化</t>
    <phoneticPr fontId="14" type="noConversion"/>
  </si>
  <si>
    <t>中国教育新闻网</t>
    <phoneticPr fontId="14" type="noConversion"/>
  </si>
  <si>
    <t>北京三十人论坛教育咨询有限公司</t>
    <phoneticPr fontId="14" type="noConversion"/>
  </si>
  <si>
    <t>中国教育三十人论坛</t>
    <phoneticPr fontId="14" type="noConversion"/>
  </si>
  <si>
    <t>中国教育技术协会</t>
    <phoneticPr fontId="14" type="noConversion"/>
  </si>
  <si>
    <t>中国教师报</t>
    <phoneticPr fontId="14" type="noConversion"/>
  </si>
  <si>
    <t>中国教育科学研究院</t>
    <phoneticPr fontId="14" type="noConversion"/>
  </si>
  <si>
    <t>中国教科院</t>
    <phoneticPr fontId="14" type="noConversion"/>
  </si>
  <si>
    <t>中关村互联网教育创新中心</t>
    <phoneticPr fontId="14" type="noConversion"/>
  </si>
  <si>
    <t>育英士</t>
    <phoneticPr fontId="14" type="noConversion"/>
  </si>
  <si>
    <t>有间大学</t>
    <phoneticPr fontId="14" type="noConversion"/>
  </si>
  <si>
    <t>中国信息技术教育</t>
    <phoneticPr fontId="14" type="noConversion"/>
  </si>
  <si>
    <t>中国未来学校实验室</t>
    <phoneticPr fontId="14" type="noConversion"/>
  </si>
  <si>
    <r>
      <rPr>
        <sz val="12"/>
        <color rgb="FF000000"/>
        <rFont val="SimSun"/>
        <family val="3"/>
        <charset val="134"/>
      </rPr>
      <t>软件和服务外包资讯</t>
    </r>
    <phoneticPr fontId="14" type="noConversion"/>
  </si>
  <si>
    <r>
      <rPr>
        <sz val="12"/>
        <color rgb="FF000000"/>
        <rFont val="SimSun"/>
        <family val="3"/>
        <charset val="134"/>
      </rPr>
      <t>影单来了</t>
    </r>
    <phoneticPr fontId="14" type="noConversion"/>
  </si>
  <si>
    <r>
      <rPr>
        <sz val="12"/>
        <color rgb="FF000000"/>
        <rFont val="SimSun"/>
        <family val="3"/>
        <charset val="134"/>
      </rPr>
      <t>书单来了</t>
    </r>
    <phoneticPr fontId="14" type="noConversion"/>
  </si>
  <si>
    <t>人工智能</t>
    <phoneticPr fontId="14" type="noConversion"/>
  </si>
  <si>
    <t>开放知识图谱</t>
    <phoneticPr fontId="14" type="noConversion"/>
  </si>
  <si>
    <t>机器学习算法工程师</t>
    <phoneticPr fontId="14" type="noConversion"/>
  </si>
  <si>
    <t>中国人工智能学会</t>
    <phoneticPr fontId="14" type="noConversion"/>
  </si>
  <si>
    <t>智造智库</t>
    <phoneticPr fontId="14" type="noConversion"/>
  </si>
  <si>
    <t>人工智能学家</t>
    <phoneticPr fontId="14" type="noConversion"/>
  </si>
  <si>
    <t>数据观</t>
    <phoneticPr fontId="14" type="noConversion"/>
  </si>
  <si>
    <t>深度学习</t>
    <phoneticPr fontId="14" type="noConversion"/>
  </si>
  <si>
    <r>
      <rPr>
        <sz val="12"/>
        <color rgb="FF000000"/>
        <rFont val="SimSun"/>
        <family val="3"/>
        <charset val="134"/>
      </rPr>
      <t>知识工场</t>
    </r>
    <phoneticPr fontId="14" type="noConversion"/>
  </si>
  <si>
    <r>
      <rPr>
        <sz val="12"/>
        <color rgb="FF000000"/>
        <rFont val="SimSun"/>
        <family val="3"/>
        <charset val="134"/>
      </rPr>
      <t>人工智能</t>
    </r>
    <phoneticPr fontId="14" type="noConversion"/>
  </si>
  <si>
    <r>
      <rPr>
        <sz val="12"/>
        <color rgb="FF000000"/>
        <rFont val="SimSun"/>
        <family val="3"/>
        <charset val="134"/>
      </rPr>
      <t>大数据创新学习中心</t>
    </r>
    <phoneticPr fontId="14" type="noConversion"/>
  </si>
  <si>
    <t>产品经理</t>
    <phoneticPr fontId="14" type="noConversion"/>
  </si>
  <si>
    <t>人人都是产品经理</t>
    <phoneticPr fontId="14" type="noConversion"/>
  </si>
  <si>
    <t>产品经理读书会</t>
    <phoneticPr fontId="14" type="noConversion"/>
  </si>
  <si>
    <t>大外学生就业</t>
    <phoneticPr fontId="1" type="noConversion"/>
  </si>
  <si>
    <t>文思海辉招聘</t>
    <phoneticPr fontId="1" type="noConversion"/>
  </si>
  <si>
    <r>
      <rPr>
        <sz val="12"/>
        <color rgb="FF000000"/>
        <rFont val="宋体"/>
        <family val="3"/>
        <charset val="134"/>
      </rPr>
      <t>大工就业</t>
    </r>
    <phoneticPr fontId="14" type="noConversion"/>
  </si>
  <si>
    <t>HRClub</t>
    <phoneticPr fontId="14" type="noConversion"/>
  </si>
  <si>
    <t>大连</t>
    <phoneticPr fontId="14" type="noConversion"/>
  </si>
  <si>
    <t>中美国际创业港</t>
    <phoneticPr fontId="14" type="noConversion"/>
  </si>
  <si>
    <t>全民益拍</t>
    <phoneticPr fontId="14" type="noConversion"/>
  </si>
  <si>
    <t>七贤荟</t>
    <phoneticPr fontId="14" type="noConversion"/>
  </si>
  <si>
    <t>沙河口区96685公共服务平台</t>
    <phoneticPr fontId="14" type="noConversion"/>
  </si>
  <si>
    <t>三创直播室</t>
    <phoneticPr fontId="14" type="noConversion"/>
  </si>
  <si>
    <t>中国数交会</t>
    <phoneticPr fontId="14" type="noConversion"/>
  </si>
  <si>
    <t>海外学子创业周</t>
    <phoneticPr fontId="14" type="noConversion"/>
  </si>
  <si>
    <t>大连自然资源</t>
    <phoneticPr fontId="14" type="noConversion"/>
  </si>
  <si>
    <t>大连银联</t>
    <phoneticPr fontId="14" type="noConversion"/>
  </si>
  <si>
    <t>大连移动</t>
    <phoneticPr fontId="14" type="noConversion"/>
  </si>
  <si>
    <t>大连新闻广播</t>
    <phoneticPr fontId="14" type="noConversion"/>
  </si>
  <si>
    <t>大连晚报</t>
    <phoneticPr fontId="14" type="noConversion"/>
  </si>
  <si>
    <t>大连市战略性新兴产业研究</t>
    <phoneticPr fontId="14" type="noConversion"/>
  </si>
  <si>
    <t>大连市人力资源市场</t>
    <phoneticPr fontId="14" type="noConversion"/>
  </si>
  <si>
    <t>大连市人工智能产业协会</t>
    <phoneticPr fontId="14" type="noConversion"/>
  </si>
  <si>
    <t>大连市老龄产业联合会</t>
    <phoneticPr fontId="14" type="noConversion"/>
  </si>
  <si>
    <t>大连市股权投资业协会</t>
    <phoneticPr fontId="14" type="noConversion"/>
  </si>
  <si>
    <t>大连市创新创业创投服务中心</t>
    <phoneticPr fontId="14" type="noConversion"/>
  </si>
  <si>
    <t>大连市电子商务协会</t>
    <phoneticPr fontId="14" type="noConversion"/>
  </si>
  <si>
    <t>大连商务</t>
    <phoneticPr fontId="14" type="noConversion"/>
  </si>
  <si>
    <t>大连软件园</t>
    <phoneticPr fontId="14" type="noConversion"/>
  </si>
  <si>
    <t>大连日报</t>
    <phoneticPr fontId="14" type="noConversion"/>
  </si>
  <si>
    <t>大连人才</t>
    <phoneticPr fontId="14" type="noConversion"/>
  </si>
  <si>
    <t>大连民政公众号</t>
    <phoneticPr fontId="14" type="noConversion"/>
  </si>
  <si>
    <t>大连劳动法</t>
    <phoneticPr fontId="14" type="noConversion"/>
  </si>
  <si>
    <t>大连公开</t>
    <phoneticPr fontId="14" type="noConversion"/>
  </si>
  <si>
    <t>大连高新区人才市场</t>
    <phoneticPr fontId="14" type="noConversion"/>
  </si>
  <si>
    <t>大连高新</t>
    <phoneticPr fontId="14" type="noConversion"/>
  </si>
  <si>
    <t>大连发展改革委</t>
    <phoneticPr fontId="14" type="noConversion"/>
  </si>
  <si>
    <t>大连创业之家</t>
    <phoneticPr fontId="14" type="noConversion"/>
  </si>
  <si>
    <t>大连创业园</t>
    <phoneticPr fontId="14" type="noConversion"/>
  </si>
  <si>
    <t>大连本地宝</t>
    <phoneticPr fontId="14" type="noConversion"/>
  </si>
  <si>
    <t>大观新闻</t>
    <phoneticPr fontId="14" type="noConversion"/>
  </si>
  <si>
    <t>滨城智库</t>
    <phoneticPr fontId="14" type="noConversion"/>
  </si>
  <si>
    <t>半岛晨报</t>
    <phoneticPr fontId="14" type="noConversion"/>
  </si>
  <si>
    <r>
      <rPr>
        <sz val="11"/>
        <color rgb="FF000000"/>
        <rFont val="SimSun"/>
        <family val="3"/>
        <charset val="134"/>
      </rPr>
      <t>意大利政府</t>
    </r>
    <phoneticPr fontId="14" type="noConversion"/>
  </si>
  <si>
    <t>意大利国家旅游局</t>
    <phoneticPr fontId="14" type="noConversion"/>
  </si>
  <si>
    <r>
      <rPr>
        <sz val="12"/>
        <color rgb="FF000000"/>
        <rFont val="SimSun"/>
        <family val="3"/>
        <charset val="134"/>
      </rPr>
      <t>日本国驻大连领事办公室</t>
    </r>
    <phoneticPr fontId="14" type="noConversion"/>
  </si>
  <si>
    <r>
      <rPr>
        <sz val="11"/>
        <color rgb="FF000000"/>
        <rFont val="SimSun"/>
        <family val="3"/>
        <charset val="134"/>
      </rPr>
      <t>日本政府</t>
    </r>
    <phoneticPr fontId="14" type="noConversion"/>
  </si>
  <si>
    <t>日本国家旅游局</t>
    <phoneticPr fontId="14" type="noConversion"/>
  </si>
  <si>
    <r>
      <rPr>
        <sz val="12"/>
        <color rgb="FF000000"/>
        <rFont val="SimSun"/>
        <family val="3"/>
        <charset val="134"/>
      </rPr>
      <t>关键基础设施安全应急响应中心</t>
    </r>
    <phoneticPr fontId="14" type="noConversion"/>
  </si>
  <si>
    <r>
      <rPr>
        <sz val="12"/>
        <color rgb="FF000000"/>
        <rFont val="SimSun"/>
        <family val="3"/>
        <charset val="134"/>
      </rPr>
      <t>商务部投资促进事务局</t>
    </r>
    <phoneticPr fontId="14" type="noConversion"/>
  </si>
  <si>
    <r>
      <rPr>
        <sz val="12"/>
        <color rgb="FF000000"/>
        <rFont val="SimSun"/>
        <family val="3"/>
        <charset val="134"/>
      </rPr>
      <t>国家医保局</t>
    </r>
    <phoneticPr fontId="14" type="noConversion"/>
  </si>
  <si>
    <r>
      <rPr>
        <sz val="12"/>
        <color rgb="FF000000"/>
        <rFont val="SimSun"/>
        <family val="3"/>
        <charset val="134"/>
      </rPr>
      <t>中国外汇</t>
    </r>
    <phoneticPr fontId="14" type="noConversion"/>
  </si>
  <si>
    <r>
      <rPr>
        <sz val="11"/>
        <color rgb="FF000000"/>
        <rFont val="SimSun"/>
        <family val="3"/>
        <charset val="134"/>
      </rPr>
      <t>中国政府</t>
    </r>
    <phoneticPr fontId="14" type="noConversion"/>
  </si>
  <si>
    <r>
      <rPr>
        <sz val="12"/>
        <color rgb="FF000000"/>
        <rFont val="SimSun"/>
        <family val="3"/>
        <charset val="134"/>
      </rPr>
      <t>中国疾控动态</t>
    </r>
    <phoneticPr fontId="14" type="noConversion"/>
  </si>
  <si>
    <t>国家网信办举报中心</t>
    <phoneticPr fontId="14" type="noConversion"/>
  </si>
  <si>
    <t>国家税务总局</t>
    <phoneticPr fontId="14" type="noConversion"/>
  </si>
  <si>
    <t>中国政府</t>
    <phoneticPr fontId="14" type="noConversion"/>
  </si>
  <si>
    <t>中华人民共和国应急管理部</t>
    <phoneticPr fontId="14" type="noConversion"/>
  </si>
  <si>
    <t>中国民政</t>
    <phoneticPr fontId="14" type="noConversion"/>
  </si>
  <si>
    <r>
      <rPr>
        <sz val="12"/>
        <color rgb="FF000000"/>
        <rFont val="SimSun"/>
        <family val="3"/>
        <charset val="134"/>
      </rPr>
      <t>中央纪委国家监委网站</t>
    </r>
    <phoneticPr fontId="14" type="noConversion"/>
  </si>
  <si>
    <r>
      <rPr>
        <sz val="12"/>
        <color rgb="FF000000"/>
        <rFont val="SimSun"/>
        <family val="3"/>
        <charset val="134"/>
      </rPr>
      <t>国家发展改革委</t>
    </r>
    <phoneticPr fontId="14" type="noConversion"/>
  </si>
  <si>
    <t>社会保障卡</t>
    <phoneticPr fontId="14" type="noConversion"/>
  </si>
  <si>
    <t>人社12333</t>
    <phoneticPr fontId="14" type="noConversion"/>
  </si>
  <si>
    <t>人力资源和社会保障部</t>
    <phoneticPr fontId="14" type="noConversion"/>
  </si>
  <si>
    <t>外交部发言人办公室</t>
    <phoneticPr fontId="14" type="noConversion"/>
  </si>
  <si>
    <r>
      <rPr>
        <sz val="12"/>
        <color rgb="FF000000"/>
        <rFont val="SimSun"/>
        <family val="3"/>
        <charset val="134"/>
      </rPr>
      <t>中国驻日本大使馆</t>
    </r>
    <phoneticPr fontId="14" type="noConversion"/>
  </si>
  <si>
    <t>国家移民管理局</t>
    <phoneticPr fontId="14" type="noConversion"/>
  </si>
  <si>
    <r>
      <rPr>
        <sz val="12"/>
        <color rgb="FF000000"/>
        <rFont val="宋体"/>
        <family val="3"/>
        <charset val="134"/>
      </rPr>
      <t>中国政府网</t>
    </r>
    <phoneticPr fontId="14" type="noConversion"/>
  </si>
  <si>
    <r>
      <rPr>
        <sz val="12"/>
        <color rgb="FF000000"/>
        <rFont val="SimSun"/>
        <family val="3"/>
        <charset val="134"/>
      </rPr>
      <t>中国政府</t>
    </r>
    <phoneticPr fontId="14" type="noConversion"/>
  </si>
  <si>
    <t>🔺</t>
    <phoneticPr fontId="14" type="noConversion"/>
  </si>
  <si>
    <t>企业微信</t>
    <phoneticPr fontId="14" type="noConversion"/>
  </si>
  <si>
    <t>职场情报</t>
    <phoneticPr fontId="14" type="noConversion"/>
  </si>
  <si>
    <r>
      <rPr>
        <sz val="11"/>
        <color rgb="FF000000"/>
        <rFont val="Segoe UI Symbol"/>
        <family val="2"/>
      </rPr>
      <t>●</t>
    </r>
    <phoneticPr fontId="14" type="noConversion"/>
  </si>
  <si>
    <t>考研与留学</t>
    <phoneticPr fontId="14" type="noConversion"/>
  </si>
  <si>
    <t>日语</t>
    <phoneticPr fontId="14" type="noConversion"/>
  </si>
  <si>
    <r>
      <rPr>
        <sz val="12"/>
        <color rgb="FF000000"/>
        <rFont val="SimSun"/>
        <family val="3"/>
        <charset val="134"/>
      </rPr>
      <t>软件研发</t>
    </r>
    <phoneticPr fontId="14" type="noConversion"/>
  </si>
  <si>
    <t>Salesforce</t>
    <phoneticPr fontId="14" type="noConversion"/>
  </si>
  <si>
    <r>
      <rPr>
        <sz val="11"/>
        <color rgb="FF000000"/>
        <rFont val="等线"/>
        <family val="3"/>
        <charset val="134"/>
      </rPr>
      <t>●</t>
    </r>
    <phoneticPr fontId="14" type="noConversion"/>
  </si>
  <si>
    <r>
      <rPr>
        <sz val="12"/>
        <color rgb="FF000000"/>
        <rFont val="SimSun"/>
        <family val="3"/>
        <charset val="134"/>
      </rPr>
      <t>移动互联网应用开发</t>
    </r>
    <phoneticPr fontId="14" type="noConversion"/>
  </si>
  <si>
    <r>
      <rPr>
        <sz val="12"/>
        <color rgb="FF000000"/>
        <rFont val="SimSun"/>
        <family val="3"/>
        <charset val="134"/>
      </rPr>
      <t>英语从入门到实践88</t>
    </r>
    <phoneticPr fontId="14" type="noConversion"/>
  </si>
  <si>
    <t>盖世绝学</t>
    <phoneticPr fontId="14" type="noConversion"/>
  </si>
  <si>
    <t>大连智桥科技有限公司</t>
    <phoneticPr fontId="14" type="noConversion"/>
  </si>
  <si>
    <t>外语2020</t>
    <phoneticPr fontId="14" type="noConversion"/>
  </si>
  <si>
    <t>点评</t>
    <phoneticPr fontId="1" type="noConversion"/>
  </si>
  <si>
    <r>
      <rPr>
        <sz val="11"/>
        <rFont val="等线"/>
        <family val="3"/>
        <charset val="134"/>
      </rPr>
      <t>账号类别</t>
    </r>
    <phoneticPr fontId="14" type="noConversion"/>
  </si>
  <si>
    <r>
      <rPr>
        <sz val="12"/>
        <color rgb="FF000000"/>
        <rFont val="SimSun"/>
        <family val="3"/>
        <charset val="134"/>
      </rPr>
      <t>账号主体</t>
    </r>
    <phoneticPr fontId="14" type="noConversion"/>
  </si>
  <si>
    <t>ideas-smart</t>
    <phoneticPr fontId="14" type="noConversion"/>
  </si>
  <si>
    <t>sunshubin-korea</t>
    <phoneticPr fontId="14" type="noConversion"/>
  </si>
  <si>
    <t>sunshubin-china</t>
    <phoneticPr fontId="14" type="noConversion"/>
  </si>
  <si>
    <t>sunshubin-japan</t>
    <phoneticPr fontId="14" type="noConversion"/>
  </si>
  <si>
    <r>
      <rPr>
        <sz val="11"/>
        <color rgb="FF000000"/>
        <rFont val="等线"/>
        <family val="3"/>
        <charset val="134"/>
      </rPr>
      <t>sunshubin-America</t>
    </r>
    <phoneticPr fontId="14" type="noConversion"/>
  </si>
  <si>
    <r>
      <rPr>
        <sz val="11"/>
        <color rgb="FF000000"/>
        <rFont val="等线"/>
        <family val="3"/>
        <charset val="134"/>
      </rPr>
      <t>sunshubin-iCan</t>
    </r>
    <phoneticPr fontId="14" type="noConversion"/>
  </si>
  <si>
    <t>sun_shubin</t>
    <phoneticPr fontId="14" type="noConversion"/>
  </si>
  <si>
    <t>sun-shubin</t>
    <phoneticPr fontId="14" type="noConversion"/>
  </si>
  <si>
    <r>
      <rPr>
        <sz val="10"/>
        <color rgb="FF000000"/>
        <rFont val="SimSun"/>
        <family val="3"/>
        <charset val="134"/>
      </rPr>
      <t>sunshubin</t>
    </r>
    <phoneticPr fontId="14" type="noConversion"/>
  </si>
  <si>
    <t>类别</t>
    <phoneticPr fontId="14" type="noConversion"/>
  </si>
  <si>
    <r>
      <rPr>
        <b/>
        <sz val="12"/>
        <color rgb="FF000000"/>
        <rFont val="SimSun"/>
        <family val="3"/>
        <charset val="134"/>
      </rPr>
      <t>资源名称</t>
    </r>
    <phoneticPr fontId="14" type="noConversion"/>
  </si>
  <si>
    <t>订阅号小计</t>
    <phoneticPr fontId="14" type="noConversion"/>
  </si>
  <si>
    <t>企业微信小计</t>
    <phoneticPr fontId="14" type="noConversion"/>
  </si>
  <si>
    <t>学习社团活动介绍及资源一览</t>
    <phoneticPr fontId="14" type="noConversion"/>
  </si>
  <si>
    <r>
      <rPr>
        <sz val="11"/>
        <color rgb="FF000000"/>
        <rFont val="等线"/>
        <family val="3"/>
        <charset val="134"/>
      </rPr>
      <t>of 职场情报</t>
    </r>
    <phoneticPr fontId="14" type="noConversion"/>
  </si>
  <si>
    <t>NCE1-3</t>
    <phoneticPr fontId="1" type="noConversion"/>
  </si>
  <si>
    <t>NCE1-1</t>
    <phoneticPr fontId="1" type="noConversion"/>
  </si>
  <si>
    <r>
      <rPr>
        <sz val="11"/>
        <color rgb="FF000000"/>
        <rFont val="等线"/>
        <family val="3"/>
        <charset val="134"/>
      </rPr>
      <t>新版标日初级发音</t>
    </r>
    <phoneticPr fontId="14" type="noConversion"/>
  </si>
  <si>
    <r>
      <rPr>
        <sz val="11"/>
        <color rgb="FF000000"/>
        <rFont val="等线"/>
        <family val="3"/>
        <charset val="134"/>
      </rPr>
      <t>新版标日初级1</t>
    </r>
    <phoneticPr fontId="14" type="noConversion"/>
  </si>
  <si>
    <t>英语</t>
    <phoneticPr fontId="1" type="noConversion"/>
  </si>
  <si>
    <t>3-1</t>
    <phoneticPr fontId="1" type="noConversion"/>
  </si>
  <si>
    <t>2-5</t>
    <phoneticPr fontId="1" type="noConversion"/>
  </si>
  <si>
    <t>2-3</t>
    <phoneticPr fontId="1" type="noConversion"/>
  </si>
  <si>
    <r>
      <rPr>
        <sz val="10"/>
        <color rgb="FF000000"/>
        <rFont val="Microsoft YaHei"/>
        <family val="2"/>
        <charset val="134"/>
      </rPr>
      <t>public</t>
    </r>
    <phoneticPr fontId="14" type="noConversion"/>
  </si>
  <si>
    <r>
      <rPr>
        <sz val="11"/>
        <color rgb="FF000000"/>
        <rFont val="等线"/>
        <family val="3"/>
        <charset val="134"/>
      </rPr>
      <t>3-5-5</t>
    </r>
    <phoneticPr fontId="14" type="noConversion"/>
  </si>
  <si>
    <r>
      <rPr>
        <sz val="11"/>
        <color rgb="FF000000"/>
        <rFont val="等线"/>
        <family val="3"/>
        <charset val="134"/>
      </rPr>
      <t>3-5-4</t>
    </r>
    <phoneticPr fontId="14" type="noConversion"/>
  </si>
  <si>
    <r>
      <rPr>
        <sz val="11"/>
        <color rgb="FF000000"/>
        <rFont val="等线"/>
        <family val="3"/>
        <charset val="134"/>
      </rPr>
      <t>3-5-3</t>
    </r>
    <phoneticPr fontId="14" type="noConversion"/>
  </si>
  <si>
    <r>
      <rPr>
        <sz val="11"/>
        <color rgb="FF000000"/>
        <rFont val="等线"/>
        <family val="3"/>
        <charset val="134"/>
      </rPr>
      <t>3-5-2</t>
    </r>
    <phoneticPr fontId="14" type="noConversion"/>
  </si>
  <si>
    <r>
      <rPr>
        <sz val="11"/>
        <color rgb="FF000000"/>
        <rFont val="等线"/>
        <family val="3"/>
        <charset val="134"/>
      </rPr>
      <t>3-4-5</t>
    </r>
    <phoneticPr fontId="14" type="noConversion"/>
  </si>
  <si>
    <r>
      <rPr>
        <sz val="11"/>
        <color rgb="FF000000"/>
        <rFont val="等线"/>
        <family val="3"/>
        <charset val="134"/>
      </rPr>
      <t>3-4-4</t>
    </r>
    <phoneticPr fontId="14" type="noConversion"/>
  </si>
  <si>
    <r>
      <rPr>
        <sz val="11"/>
        <color rgb="FF000000"/>
        <rFont val="等线"/>
        <family val="3"/>
        <charset val="134"/>
      </rPr>
      <t>3-4-3</t>
    </r>
    <phoneticPr fontId="14" type="noConversion"/>
  </si>
  <si>
    <r>
      <rPr>
        <sz val="11"/>
        <color rgb="FF000000"/>
        <rFont val="等线"/>
        <family val="3"/>
        <charset val="134"/>
      </rPr>
      <t>3-4-2</t>
    </r>
    <phoneticPr fontId="14" type="noConversion"/>
  </si>
  <si>
    <r>
      <rPr>
        <sz val="11"/>
        <color rgb="FF000000"/>
        <rFont val="等线"/>
        <family val="3"/>
        <charset val="134"/>
      </rPr>
      <t>3-4-1</t>
    </r>
    <phoneticPr fontId="14" type="noConversion"/>
  </si>
  <si>
    <r>
      <rPr>
        <sz val="11"/>
        <color rgb="FF000000"/>
        <rFont val="等线"/>
        <family val="3"/>
        <charset val="134"/>
      </rPr>
      <t>3-3-5</t>
    </r>
    <phoneticPr fontId="14" type="noConversion"/>
  </si>
  <si>
    <r>
      <rPr>
        <sz val="11"/>
        <color rgb="FF000000"/>
        <rFont val="等线"/>
        <family val="3"/>
        <charset val="134"/>
      </rPr>
      <t>3-3-4</t>
    </r>
    <phoneticPr fontId="14" type="noConversion"/>
  </si>
  <si>
    <r>
      <rPr>
        <sz val="11"/>
        <color rgb="FF000000"/>
        <rFont val="等线"/>
        <family val="3"/>
        <charset val="134"/>
      </rPr>
      <t>3-3-3</t>
    </r>
    <phoneticPr fontId="14" type="noConversion"/>
  </si>
  <si>
    <r>
      <rPr>
        <sz val="11"/>
        <color rgb="FF000000"/>
        <rFont val="等线"/>
        <family val="3"/>
        <charset val="134"/>
      </rPr>
      <t>3-3-2</t>
    </r>
    <phoneticPr fontId="14" type="noConversion"/>
  </si>
  <si>
    <r>
      <rPr>
        <sz val="11"/>
        <color rgb="FF000000"/>
        <rFont val="等线"/>
        <family val="3"/>
        <charset val="134"/>
      </rPr>
      <t>3-2-5</t>
    </r>
    <phoneticPr fontId="14" type="noConversion"/>
  </si>
  <si>
    <r>
      <rPr>
        <sz val="11"/>
        <color rgb="FF000000"/>
        <rFont val="等线"/>
        <family val="3"/>
        <charset val="134"/>
      </rPr>
      <t>3-2-4</t>
    </r>
    <phoneticPr fontId="14" type="noConversion"/>
  </si>
  <si>
    <r>
      <rPr>
        <sz val="11"/>
        <color rgb="FF000000"/>
        <rFont val="等线"/>
        <family val="3"/>
        <charset val="134"/>
      </rPr>
      <t>3-2-3</t>
    </r>
    <phoneticPr fontId="14" type="noConversion"/>
  </si>
  <si>
    <r>
      <rPr>
        <sz val="11"/>
        <color rgb="FF000000"/>
        <rFont val="等线"/>
        <family val="3"/>
        <charset val="134"/>
      </rPr>
      <t>3-2-2</t>
    </r>
    <phoneticPr fontId="14" type="noConversion"/>
  </si>
  <si>
    <r>
      <rPr>
        <sz val="11"/>
        <color rgb="FF000000"/>
        <rFont val="等线"/>
        <family val="3"/>
        <charset val="134"/>
      </rPr>
      <t>3-2-1</t>
    </r>
    <phoneticPr fontId="14" type="noConversion"/>
  </si>
  <si>
    <r>
      <rPr>
        <sz val="11"/>
        <color rgb="FF000000"/>
        <rFont val="等线"/>
        <family val="3"/>
        <charset val="134"/>
      </rPr>
      <t>3-1-5</t>
    </r>
    <phoneticPr fontId="14" type="noConversion"/>
  </si>
  <si>
    <r>
      <rPr>
        <sz val="11"/>
        <color rgb="FF000000"/>
        <rFont val="等线"/>
        <family val="3"/>
        <charset val="134"/>
      </rPr>
      <t>3-1-4</t>
    </r>
    <phoneticPr fontId="14" type="noConversion"/>
  </si>
  <si>
    <r>
      <rPr>
        <sz val="11"/>
        <color rgb="FF000000"/>
        <rFont val="等线"/>
        <family val="3"/>
        <charset val="134"/>
      </rPr>
      <t>3-1-3</t>
    </r>
    <phoneticPr fontId="14" type="noConversion"/>
  </si>
  <si>
    <r>
      <rPr>
        <sz val="11"/>
        <color rgb="FF000000"/>
        <rFont val="等线"/>
        <family val="3"/>
        <charset val="134"/>
      </rPr>
      <t>3-1-2</t>
    </r>
    <phoneticPr fontId="14" type="noConversion"/>
  </si>
  <si>
    <r>
      <rPr>
        <sz val="10"/>
        <color rgb="FF000000"/>
        <rFont val="Microsoft YaHei"/>
        <family val="2"/>
        <charset val="134"/>
      </rPr>
      <t>面试技巧</t>
    </r>
    <phoneticPr fontId="14" type="noConversion"/>
  </si>
  <si>
    <r>
      <rPr>
        <sz val="11"/>
        <color rgb="FF000000"/>
        <rFont val="等线"/>
        <family val="3"/>
        <charset val="134"/>
      </rPr>
      <t>2-5-5</t>
    </r>
    <phoneticPr fontId="14" type="noConversion"/>
  </si>
  <si>
    <r>
      <rPr>
        <sz val="11"/>
        <color rgb="FF000000"/>
        <rFont val="等线"/>
        <family val="3"/>
        <charset val="134"/>
      </rPr>
      <t>2-5-4</t>
    </r>
    <phoneticPr fontId="14" type="noConversion"/>
  </si>
  <si>
    <r>
      <rPr>
        <sz val="11"/>
        <color rgb="FF000000"/>
        <rFont val="等线"/>
        <family val="3"/>
        <charset val="134"/>
      </rPr>
      <t>2-5-3</t>
    </r>
    <phoneticPr fontId="14" type="noConversion"/>
  </si>
  <si>
    <r>
      <rPr>
        <sz val="11"/>
        <color rgb="FF000000"/>
        <rFont val="等线"/>
        <family val="3"/>
        <charset val="134"/>
      </rPr>
      <t>2-5-2</t>
    </r>
    <phoneticPr fontId="14" type="noConversion"/>
  </si>
  <si>
    <r>
      <rPr>
        <sz val="11"/>
        <color rgb="FF000000"/>
        <rFont val="等线"/>
        <family val="3"/>
        <charset val="134"/>
      </rPr>
      <t>2-5-1</t>
    </r>
    <phoneticPr fontId="14" type="noConversion"/>
  </si>
  <si>
    <r>
      <rPr>
        <sz val="11"/>
        <color rgb="FF000000"/>
        <rFont val="等线"/>
        <family val="3"/>
        <charset val="134"/>
      </rPr>
      <t>2-4-5</t>
    </r>
    <phoneticPr fontId="14" type="noConversion"/>
  </si>
  <si>
    <r>
      <rPr>
        <sz val="11"/>
        <color rgb="FF000000"/>
        <rFont val="等线"/>
        <family val="3"/>
        <charset val="134"/>
      </rPr>
      <t>2-4-4</t>
    </r>
    <phoneticPr fontId="14" type="noConversion"/>
  </si>
  <si>
    <r>
      <rPr>
        <sz val="11"/>
        <color rgb="FF000000"/>
        <rFont val="等线"/>
        <family val="3"/>
        <charset val="134"/>
      </rPr>
      <t>2-4-3</t>
    </r>
    <phoneticPr fontId="14" type="noConversion"/>
  </si>
  <si>
    <r>
      <rPr>
        <sz val="11"/>
        <color rgb="FF000000"/>
        <rFont val="等线"/>
        <family val="3"/>
        <charset val="134"/>
      </rPr>
      <t>2-4-2</t>
    </r>
    <phoneticPr fontId="14" type="noConversion"/>
  </si>
  <si>
    <t>1-5</t>
    <phoneticPr fontId="14" type="noConversion"/>
  </si>
  <si>
    <r>
      <rPr>
        <sz val="11"/>
        <color rgb="FF000000"/>
        <rFont val="等线"/>
        <family val="3"/>
        <charset val="134"/>
      </rPr>
      <t>2-3-5</t>
    </r>
    <phoneticPr fontId="14" type="noConversion"/>
  </si>
  <si>
    <r>
      <rPr>
        <sz val="11"/>
        <color rgb="FF000000"/>
        <rFont val="等线"/>
        <family val="3"/>
        <charset val="134"/>
      </rPr>
      <t>2-3-4</t>
    </r>
    <phoneticPr fontId="14" type="noConversion"/>
  </si>
  <si>
    <r>
      <rPr>
        <sz val="11"/>
        <color rgb="FF000000"/>
        <rFont val="等线"/>
        <family val="3"/>
        <charset val="134"/>
      </rPr>
      <t>2-3-3</t>
    </r>
    <phoneticPr fontId="14" type="noConversion"/>
  </si>
  <si>
    <r>
      <rPr>
        <sz val="11"/>
        <color rgb="FF000000"/>
        <rFont val="等线"/>
        <family val="3"/>
        <charset val="134"/>
      </rPr>
      <t>2-3-2</t>
    </r>
    <phoneticPr fontId="14" type="noConversion"/>
  </si>
  <si>
    <r>
      <rPr>
        <sz val="11"/>
        <color rgb="FF000000"/>
        <rFont val="等线"/>
        <family val="3"/>
        <charset val="134"/>
      </rPr>
      <t>2-3-1</t>
    </r>
    <phoneticPr fontId="14" type="noConversion"/>
  </si>
  <si>
    <r>
      <rPr>
        <sz val="11"/>
        <color rgb="FF000000"/>
        <rFont val="等线"/>
        <family val="3"/>
        <charset val="134"/>
      </rPr>
      <t>2-2-5</t>
    </r>
    <phoneticPr fontId="14" type="noConversion"/>
  </si>
  <si>
    <r>
      <rPr>
        <sz val="11"/>
        <color rgb="FF000000"/>
        <rFont val="等线"/>
        <family val="3"/>
        <charset val="134"/>
      </rPr>
      <t>2-2-4</t>
    </r>
    <phoneticPr fontId="14" type="noConversion"/>
  </si>
  <si>
    <r>
      <rPr>
        <sz val="11"/>
        <color rgb="FF000000"/>
        <rFont val="等线"/>
        <family val="3"/>
        <charset val="134"/>
      </rPr>
      <t>2-2-3</t>
    </r>
    <phoneticPr fontId="14" type="noConversion"/>
  </si>
  <si>
    <r>
      <rPr>
        <sz val="11"/>
        <color rgb="FF000000"/>
        <rFont val="等线"/>
        <family val="3"/>
        <charset val="134"/>
      </rPr>
      <t>2-2-2</t>
    </r>
    <phoneticPr fontId="14" type="noConversion"/>
  </si>
  <si>
    <t>1-4</t>
    <phoneticPr fontId="14" type="noConversion"/>
  </si>
  <si>
    <r>
      <rPr>
        <sz val="11"/>
        <color rgb="FF000000"/>
        <rFont val="等线"/>
        <family val="3"/>
        <charset val="134"/>
      </rPr>
      <t>2-1-5</t>
    </r>
    <phoneticPr fontId="14" type="noConversion"/>
  </si>
  <si>
    <r>
      <rPr>
        <sz val="11"/>
        <color rgb="FF000000"/>
        <rFont val="等线"/>
        <family val="3"/>
        <charset val="134"/>
      </rPr>
      <t>2-1-4</t>
    </r>
    <phoneticPr fontId="14" type="noConversion"/>
  </si>
  <si>
    <r>
      <rPr>
        <sz val="11"/>
        <color rgb="FF000000"/>
        <rFont val="等线"/>
        <family val="3"/>
        <charset val="134"/>
      </rPr>
      <t>2-1-3</t>
    </r>
    <phoneticPr fontId="14" type="noConversion"/>
  </si>
  <si>
    <r>
      <rPr>
        <sz val="10"/>
        <color rgb="FF000000"/>
        <rFont val="Microsoft YaHei"/>
        <family val="2"/>
        <charset val="134"/>
      </rPr>
      <t>天时情报</t>
    </r>
    <phoneticPr fontId="14" type="noConversion"/>
  </si>
  <si>
    <r>
      <rPr>
        <sz val="11"/>
        <color rgb="FF000000"/>
        <rFont val="等线"/>
        <family val="3"/>
        <charset val="134"/>
      </rPr>
      <t>2-1-2</t>
    </r>
    <phoneticPr fontId="14" type="noConversion"/>
  </si>
  <si>
    <r>
      <rPr>
        <sz val="10"/>
        <color rgb="FF000000"/>
        <rFont val="Microsoft YaHei"/>
        <family val="2"/>
        <charset val="134"/>
      </rPr>
      <t>招聘职位</t>
    </r>
    <phoneticPr fontId="14" type="noConversion"/>
  </si>
  <si>
    <r>
      <rPr>
        <sz val="11"/>
        <color rgb="FF000000"/>
        <rFont val="等线"/>
        <family val="3"/>
        <charset val="134"/>
      </rPr>
      <t>2-1-1</t>
    </r>
    <phoneticPr fontId="14" type="noConversion"/>
  </si>
  <si>
    <r>
      <rPr>
        <sz val="10"/>
        <color rgb="FF000000"/>
        <rFont val="Microsoft YaHei"/>
        <family val="2"/>
        <charset val="134"/>
      </rPr>
      <t>基础外语</t>
    </r>
    <phoneticPr fontId="14" type="noConversion"/>
  </si>
  <si>
    <r>
      <rPr>
        <sz val="11"/>
        <color rgb="FF000000"/>
        <rFont val="等线"/>
        <family val="3"/>
        <charset val="134"/>
      </rPr>
      <t>1-5-5</t>
    </r>
    <phoneticPr fontId="14" type="noConversion"/>
  </si>
  <si>
    <r>
      <rPr>
        <sz val="10"/>
        <color rgb="FF000000"/>
        <rFont val="Microsoft YaHei"/>
        <family val="2"/>
        <charset val="134"/>
      </rPr>
      <t>专业外语</t>
    </r>
    <phoneticPr fontId="14" type="noConversion"/>
  </si>
  <si>
    <r>
      <rPr>
        <sz val="11"/>
        <color rgb="FF000000"/>
        <rFont val="等线"/>
        <family val="3"/>
        <charset val="134"/>
      </rPr>
      <t>1-5-4</t>
    </r>
    <phoneticPr fontId="14" type="noConversion"/>
  </si>
  <si>
    <r>
      <rPr>
        <sz val="10"/>
        <color rgb="FF000000"/>
        <rFont val="Microsoft YaHei"/>
        <family val="2"/>
        <charset val="134"/>
      </rPr>
      <t>职场会话</t>
    </r>
    <phoneticPr fontId="14" type="noConversion"/>
  </si>
  <si>
    <r>
      <rPr>
        <sz val="11"/>
        <color rgb="FF000000"/>
        <rFont val="等线"/>
        <family val="3"/>
        <charset val="134"/>
      </rPr>
      <t>1-5-3</t>
    </r>
    <phoneticPr fontId="14" type="noConversion"/>
  </si>
  <si>
    <r>
      <rPr>
        <sz val="10"/>
        <color rgb="FF000000"/>
        <rFont val="Microsoft YaHei"/>
        <family val="2"/>
        <charset val="134"/>
      </rPr>
      <t>商务礼仪</t>
    </r>
    <phoneticPr fontId="14" type="noConversion"/>
  </si>
  <si>
    <r>
      <rPr>
        <sz val="11"/>
        <color rgb="FF000000"/>
        <rFont val="等线"/>
        <family val="3"/>
        <charset val="134"/>
      </rPr>
      <t>1-5-2</t>
    </r>
    <phoneticPr fontId="14" type="noConversion"/>
  </si>
  <si>
    <t>工商企业经营管理</t>
    <phoneticPr fontId="14" type="noConversion"/>
  </si>
  <si>
    <t>1-3</t>
    <phoneticPr fontId="1" type="noConversion"/>
  </si>
  <si>
    <r>
      <rPr>
        <sz val="10"/>
        <color rgb="FF000000"/>
        <rFont val="Microsoft YaHei"/>
        <family val="2"/>
        <charset val="134"/>
      </rPr>
      <t>UiPath</t>
    </r>
    <phoneticPr fontId="14" type="noConversion"/>
  </si>
  <si>
    <r>
      <rPr>
        <sz val="11"/>
        <color rgb="FF000000"/>
        <rFont val="等线"/>
        <family val="3"/>
        <charset val="134"/>
      </rPr>
      <t>1-4-5</t>
    </r>
    <phoneticPr fontId="14" type="noConversion"/>
  </si>
  <si>
    <r>
      <rPr>
        <sz val="10"/>
        <color rgb="FF000000"/>
        <rFont val="Microsoft YaHei"/>
        <family val="2"/>
        <charset val="134"/>
      </rPr>
      <t>Salesforce合集</t>
    </r>
    <phoneticPr fontId="14" type="noConversion"/>
  </si>
  <si>
    <r>
      <rPr>
        <sz val="11"/>
        <color rgb="FF000000"/>
        <rFont val="等线"/>
        <family val="3"/>
        <charset val="134"/>
      </rPr>
      <t>1-4-4</t>
    </r>
    <phoneticPr fontId="14" type="noConversion"/>
  </si>
  <si>
    <r>
      <rPr>
        <sz val="11"/>
        <color rgb="FF000000"/>
        <rFont val="等线"/>
        <family val="3"/>
        <charset val="134"/>
      </rPr>
      <t>1-4-3</t>
    </r>
    <phoneticPr fontId="14" type="noConversion"/>
  </si>
  <si>
    <r>
      <rPr>
        <sz val="11"/>
        <color rgb="FF000000"/>
        <rFont val="等线"/>
        <family val="3"/>
        <charset val="134"/>
      </rPr>
      <t>1-4-2</t>
    </r>
    <phoneticPr fontId="14" type="noConversion"/>
  </si>
  <si>
    <r>
      <rPr>
        <sz val="10"/>
        <color rgb="FF000000"/>
        <rFont val="Microsoft YaHei"/>
        <family val="2"/>
        <charset val="134"/>
      </rPr>
      <t>人工智能</t>
    </r>
    <phoneticPr fontId="14" type="noConversion"/>
  </si>
  <si>
    <r>
      <rPr>
        <sz val="11"/>
        <color rgb="FF000000"/>
        <rFont val="等线"/>
        <family val="3"/>
        <charset val="134"/>
      </rPr>
      <t>1-4-1</t>
    </r>
    <phoneticPr fontId="14" type="noConversion"/>
  </si>
  <si>
    <r>
      <rPr>
        <sz val="10"/>
        <color rgb="FF000000"/>
        <rFont val="Microsoft YaHei"/>
        <family val="2"/>
        <charset val="134"/>
      </rPr>
      <t>先进技术</t>
    </r>
    <phoneticPr fontId="14" type="noConversion"/>
  </si>
  <si>
    <r>
      <rPr>
        <sz val="11"/>
        <color rgb="FF000000"/>
        <rFont val="等线"/>
        <family val="3"/>
        <charset val="134"/>
      </rPr>
      <t>1-3-5</t>
    </r>
    <phoneticPr fontId="14" type="noConversion"/>
  </si>
  <si>
    <r>
      <rPr>
        <sz val="11"/>
        <color rgb="FF000000"/>
        <rFont val="等线"/>
        <family val="3"/>
        <charset val="134"/>
      </rPr>
      <t>1-3-4</t>
    </r>
    <phoneticPr fontId="14" type="noConversion"/>
  </si>
  <si>
    <r>
      <rPr>
        <sz val="11"/>
        <color rgb="FF000000"/>
        <rFont val="等线"/>
        <family val="3"/>
        <charset val="134"/>
      </rPr>
      <t>1-3-3</t>
    </r>
    <phoneticPr fontId="14" type="noConversion"/>
  </si>
  <si>
    <r>
      <rPr>
        <sz val="11"/>
        <color rgb="FF000000"/>
        <rFont val="等线"/>
        <family val="3"/>
        <charset val="134"/>
      </rPr>
      <t>1-3-2</t>
    </r>
    <phoneticPr fontId="14" type="noConversion"/>
  </si>
  <si>
    <t>财务会计与分析</t>
    <phoneticPr fontId="14" type="noConversion"/>
  </si>
  <si>
    <t>1-2</t>
    <phoneticPr fontId="1" type="noConversion"/>
  </si>
  <si>
    <r>
      <rPr>
        <sz val="11"/>
        <color rgb="FF000000"/>
        <rFont val="等线"/>
        <family val="3"/>
        <charset val="134"/>
      </rPr>
      <t>1-2-5</t>
    </r>
    <phoneticPr fontId="14" type="noConversion"/>
  </si>
  <si>
    <r>
      <rPr>
        <sz val="11"/>
        <color rgb="FF000000"/>
        <rFont val="等线"/>
        <family val="3"/>
        <charset val="134"/>
      </rPr>
      <t>1-2-4</t>
    </r>
    <phoneticPr fontId="14" type="noConversion"/>
  </si>
  <si>
    <r>
      <rPr>
        <sz val="11"/>
        <color rgb="FF000000"/>
        <rFont val="等线"/>
        <family val="3"/>
        <charset val="134"/>
      </rPr>
      <t>1-2-3</t>
    </r>
    <phoneticPr fontId="14" type="noConversion"/>
  </si>
  <si>
    <r>
      <rPr>
        <sz val="11"/>
        <color rgb="FF000000"/>
        <rFont val="等线"/>
        <family val="3"/>
        <charset val="134"/>
      </rPr>
      <t>1-2-2</t>
    </r>
    <phoneticPr fontId="14" type="noConversion"/>
  </si>
  <si>
    <r>
      <rPr>
        <sz val="11"/>
        <color rgb="FF000000"/>
        <rFont val="等线"/>
        <family val="3"/>
        <charset val="134"/>
      </rPr>
      <t>1-2-1</t>
    </r>
    <phoneticPr fontId="14" type="noConversion"/>
  </si>
  <si>
    <r>
      <rPr>
        <sz val="11"/>
        <color rgb="FF000000"/>
        <rFont val="等线"/>
        <family val="3"/>
        <charset val="134"/>
      </rPr>
      <t>1-1-5</t>
    </r>
    <phoneticPr fontId="14" type="noConversion"/>
  </si>
  <si>
    <r>
      <rPr>
        <sz val="11"/>
        <color rgb="FF000000"/>
        <rFont val="等线"/>
        <family val="3"/>
        <charset val="134"/>
      </rPr>
      <t>1-1-4</t>
    </r>
    <phoneticPr fontId="14" type="noConversion"/>
  </si>
  <si>
    <r>
      <rPr>
        <sz val="11"/>
        <color rgb="FF000000"/>
        <rFont val="等线"/>
        <family val="3"/>
        <charset val="134"/>
      </rPr>
      <t>500强职位信息</t>
    </r>
    <phoneticPr fontId="14" type="noConversion"/>
  </si>
  <si>
    <r>
      <rPr>
        <sz val="11"/>
        <color rgb="FF000000"/>
        <rFont val="等线"/>
        <family val="3"/>
        <charset val="134"/>
      </rPr>
      <t>1-1-3</t>
    </r>
    <phoneticPr fontId="14" type="noConversion"/>
  </si>
  <si>
    <r>
      <rPr>
        <sz val="11"/>
        <color rgb="FF000000"/>
        <rFont val="等线"/>
        <family val="3"/>
        <charset val="134"/>
      </rPr>
      <t>1-1-2</t>
    </r>
    <phoneticPr fontId="14" type="noConversion"/>
  </si>
  <si>
    <r>
      <rPr>
        <sz val="11"/>
        <color rgb="FF000000"/>
        <rFont val="等线"/>
        <family val="3"/>
        <charset val="134"/>
      </rPr>
      <t>知识图谱</t>
    </r>
    <phoneticPr fontId="14" type="noConversion"/>
  </si>
  <si>
    <r>
      <rPr>
        <sz val="11"/>
        <color rgb="FF000000"/>
        <rFont val="等线"/>
        <family val="3"/>
        <charset val="134"/>
      </rPr>
      <t>引用21</t>
    </r>
    <phoneticPr fontId="14" type="noConversion"/>
  </si>
  <si>
    <r>
      <rPr>
        <sz val="11"/>
        <color rgb="FF000000"/>
        <rFont val="等线"/>
        <family val="3"/>
        <charset val="134"/>
      </rPr>
      <t>北京大学-学习工程与管理</t>
    </r>
    <phoneticPr fontId="14" type="noConversion"/>
  </si>
  <si>
    <r>
      <rPr>
        <sz val="11"/>
        <color rgb="FF000000"/>
        <rFont val="等线"/>
        <family val="3"/>
        <charset val="134"/>
      </rPr>
      <t>人才</t>
    </r>
    <phoneticPr fontId="14" type="noConversion"/>
  </si>
  <si>
    <r>
      <rPr>
        <sz val="11"/>
        <color rgb="FF000000"/>
        <rFont val="等线"/>
        <family val="3"/>
        <charset val="134"/>
      </rPr>
      <t>1-1-1</t>
    </r>
    <phoneticPr fontId="14" type="noConversion"/>
  </si>
  <si>
    <t>职业技能</t>
    <phoneticPr fontId="14" type="noConversion"/>
  </si>
  <si>
    <r>
      <rPr>
        <sz val="11"/>
        <color rgb="FF000000"/>
        <rFont val="等线"/>
        <family val="3"/>
        <charset val="134"/>
      </rPr>
      <t>文章名称</t>
    </r>
    <phoneticPr fontId="14" type="noConversion"/>
  </si>
  <si>
    <r>
      <rPr>
        <sz val="11"/>
        <color rgb="FF000000"/>
        <rFont val="等线"/>
        <family val="3"/>
        <charset val="134"/>
      </rPr>
      <t>资料名称</t>
    </r>
    <phoneticPr fontId="14" type="noConversion"/>
  </si>
  <si>
    <r>
      <rPr>
        <sz val="11"/>
        <color rgb="FF000000"/>
        <rFont val="Microsoft YaHei"/>
        <family val="2"/>
        <charset val="134"/>
      </rPr>
      <t>腾讯文档</t>
    </r>
    <phoneticPr fontId="14" type="noConversion"/>
  </si>
  <si>
    <r>
      <rPr>
        <sz val="11"/>
        <color rgb="FF000000"/>
        <rFont val="Microsoft YaHei"/>
        <family val="2"/>
        <charset val="134"/>
      </rPr>
      <t>微盘（永久下载）</t>
    </r>
    <phoneticPr fontId="14" type="noConversion"/>
  </si>
  <si>
    <t>智桥科技</t>
    <phoneticPr fontId="14" type="noConversion"/>
  </si>
  <si>
    <r>
      <rPr>
        <sz val="11"/>
        <color rgb="FF000000"/>
        <rFont val="Microsoft YaHei"/>
        <family val="2"/>
        <charset val="134"/>
      </rPr>
      <t>先进技术职位内推</t>
    </r>
    <phoneticPr fontId="14" type="noConversion"/>
  </si>
  <si>
    <r>
      <rPr>
        <sz val="11"/>
        <rFont val="微软雅黑"/>
        <family val="2"/>
        <charset val="134"/>
      </rPr>
      <t>考研留学与就职</t>
    </r>
    <phoneticPr fontId="14" type="noConversion"/>
  </si>
  <si>
    <r>
      <rPr>
        <sz val="11"/>
        <color rgb="FF000000"/>
        <rFont val="Microsoft YaHei"/>
        <family val="2"/>
        <charset val="134"/>
      </rPr>
      <t>Menu</t>
    </r>
    <phoneticPr fontId="14" type="noConversion"/>
  </si>
  <si>
    <r>
      <rPr>
        <sz val="11"/>
        <color rgb="FF000000"/>
        <rFont val="Microsoft YaHei"/>
        <family val="2"/>
        <charset val="134"/>
      </rPr>
      <t>英语(企业微信)</t>
    </r>
    <phoneticPr fontId="14" type="noConversion"/>
  </si>
  <si>
    <r>
      <rPr>
        <sz val="11"/>
        <color rgb="FF000000"/>
        <rFont val="Microsoft YaHei"/>
        <family val="2"/>
        <charset val="134"/>
      </rPr>
      <t>日语(企业微信)</t>
    </r>
    <phoneticPr fontId="14" type="noConversion"/>
  </si>
  <si>
    <r>
      <rPr>
        <sz val="11"/>
        <color rgb="FF000000"/>
        <rFont val="微软雅黑"/>
        <family val="2"/>
        <charset val="134"/>
      </rPr>
      <t>产</t>
    </r>
    <r>
      <rPr>
        <sz val="11"/>
        <color rgb="FF000000"/>
        <rFont val="等线"/>
        <family val="3"/>
        <charset val="134"/>
      </rPr>
      <t>品</t>
    </r>
    <r>
      <rPr>
        <sz val="11"/>
        <color rgb="FF000000"/>
        <rFont val="微软雅黑"/>
        <family val="2"/>
        <charset val="134"/>
      </rPr>
      <t>经</t>
    </r>
    <r>
      <rPr>
        <sz val="11"/>
        <color rgb="FF000000"/>
        <rFont val="等线"/>
        <family val="3"/>
        <charset val="134"/>
      </rPr>
      <t>理</t>
    </r>
    <r>
      <rPr>
        <sz val="11"/>
        <color rgb="FF000000"/>
        <rFont val="微软雅黑"/>
        <family val="2"/>
        <charset val="134"/>
      </rPr>
      <t>(</t>
    </r>
    <r>
      <rPr>
        <sz val="11"/>
        <color rgb="FF000000"/>
        <rFont val="等线"/>
        <family val="3"/>
        <charset val="134"/>
      </rPr>
      <t>企</t>
    </r>
    <r>
      <rPr>
        <sz val="11"/>
        <color rgb="FF000000"/>
        <rFont val="微软雅黑"/>
        <family val="2"/>
        <charset val="134"/>
      </rPr>
      <t>业</t>
    </r>
    <r>
      <rPr>
        <sz val="11"/>
        <color rgb="FF000000"/>
        <rFont val="等线"/>
        <family val="3"/>
        <charset val="134"/>
      </rPr>
      <t>微信</t>
    </r>
    <r>
      <rPr>
        <sz val="11"/>
        <color rgb="FF000000"/>
        <rFont val="微软雅黑"/>
        <family val="2"/>
        <charset val="134"/>
      </rPr>
      <t>)</t>
    </r>
    <phoneticPr fontId="14" type="noConversion"/>
  </si>
  <si>
    <r>
      <rPr>
        <sz val="11"/>
        <color rgb="FF000000"/>
        <rFont val="Microsoft YaHei"/>
        <family val="2"/>
        <charset val="134"/>
      </rPr>
      <t>生活情报(企业微信)</t>
    </r>
    <phoneticPr fontId="14" type="noConversion"/>
  </si>
  <si>
    <t>职场情报(企业微信)</t>
    <phoneticPr fontId="14" type="noConversion"/>
  </si>
  <si>
    <r>
      <rPr>
        <sz val="11"/>
        <rFont val="等线"/>
        <family val="3"/>
        <charset val="134"/>
      </rPr>
      <t>微信</t>
    </r>
    <r>
      <rPr>
        <sz val="11"/>
        <color rgb="FF000000"/>
        <rFont val="微软雅黑"/>
        <family val="2"/>
        <charset val="134"/>
      </rPr>
      <t>订阅号</t>
    </r>
    <phoneticPr fontId="14" type="noConversion"/>
  </si>
  <si>
    <t>文章编号</t>
    <phoneticPr fontId="14" type="noConversion"/>
  </si>
  <si>
    <r>
      <rPr>
        <sz val="11"/>
        <color rgb="FF000000"/>
        <rFont val="Microsoft YaHei"/>
        <family val="2"/>
        <charset val="134"/>
      </rPr>
      <t>消息条号</t>
    </r>
    <phoneticPr fontId="14" type="noConversion"/>
  </si>
  <si>
    <t>商务流程外包</t>
    <phoneticPr fontId="14" type="noConversion"/>
  </si>
  <si>
    <t>GIC</t>
    <phoneticPr fontId="14" type="noConversion"/>
  </si>
  <si>
    <t>观光与商业考察</t>
    <phoneticPr fontId="14" type="noConversion"/>
  </si>
  <si>
    <t>语言学习、演讲与社交网络</t>
    <phoneticPr fontId="14" type="noConversion"/>
  </si>
  <si>
    <t>数字营销与运营</t>
    <phoneticPr fontId="14" type="noConversion"/>
  </si>
  <si>
    <t>综合人力资源服务</t>
    <phoneticPr fontId="14" type="noConversion"/>
  </si>
  <si>
    <t>健康与养老护理</t>
    <phoneticPr fontId="14" type="noConversion"/>
  </si>
  <si>
    <t>医疗与康复保健</t>
    <phoneticPr fontId="14" type="noConversion"/>
  </si>
  <si>
    <t>环保与垃圾处理</t>
    <phoneticPr fontId="14" type="noConversion"/>
  </si>
  <si>
    <t>建筑与城市规划</t>
    <phoneticPr fontId="14" type="noConversion"/>
  </si>
  <si>
    <t>通信与情报处理</t>
    <phoneticPr fontId="14" type="noConversion"/>
  </si>
  <si>
    <t>SSPP</t>
    <phoneticPr fontId="14" type="noConversion"/>
  </si>
  <si>
    <t>积极心理学</t>
    <phoneticPr fontId="14" type="noConversion"/>
  </si>
  <si>
    <t>Social sciences</t>
    <phoneticPr fontId="14" type="noConversion"/>
  </si>
  <si>
    <t>SS</t>
    <phoneticPr fontId="14" type="noConversion"/>
  </si>
  <si>
    <t>社会学</t>
    <phoneticPr fontId="14" type="noConversion"/>
  </si>
  <si>
    <t>项目:区块链+AWS动态弹性部署</t>
    <phoneticPr fontId="14" type="noConversion"/>
  </si>
  <si>
    <t>SYBAWS</t>
    <phoneticPr fontId="14" type="noConversion"/>
  </si>
  <si>
    <t>创新创业项目孵化</t>
    <phoneticPr fontId="14" type="noConversion"/>
  </si>
  <si>
    <t>项目:区块链+SF-业务流程外包</t>
    <phoneticPr fontId="14" type="noConversion"/>
  </si>
  <si>
    <t>SYBBPO</t>
    <phoneticPr fontId="14" type="noConversion"/>
  </si>
  <si>
    <t>项目:区块链+心理学-人才测评</t>
    <phoneticPr fontId="14" type="noConversion"/>
  </si>
  <si>
    <t>SYBHR</t>
    <phoneticPr fontId="14" type="noConversion"/>
  </si>
  <si>
    <t>项目:区块链+AI-跨境电商物流</t>
    <phoneticPr fontId="14" type="noConversion"/>
  </si>
  <si>
    <t>SYBEC</t>
    <phoneticPr fontId="14" type="noConversion"/>
  </si>
  <si>
    <t>项目:区块链+AI-自适应学习</t>
    <phoneticPr fontId="14" type="noConversion"/>
  </si>
  <si>
    <t>SYBAI</t>
    <phoneticPr fontId="14" type="noConversion"/>
  </si>
  <si>
    <t>项目:区块链节点设计·运维</t>
    <phoneticPr fontId="14" type="noConversion"/>
  </si>
  <si>
    <t>SYBBC</t>
    <phoneticPr fontId="14" type="noConversion"/>
  </si>
  <si>
    <t>SYB</t>
    <phoneticPr fontId="14" type="noConversion"/>
  </si>
  <si>
    <t>投资融资</t>
    <phoneticPr fontId="14" type="noConversion"/>
  </si>
  <si>
    <t>创新创业</t>
    <phoneticPr fontId="14" type="noConversion"/>
  </si>
  <si>
    <t>SF2018</t>
    <phoneticPr fontId="14" type="noConversion"/>
  </si>
  <si>
    <t>实训2018</t>
    <phoneticPr fontId="14" type="noConversion"/>
  </si>
  <si>
    <t>Platform Developer Ⅰ【SF2】QQ群[460240686]</t>
    <phoneticPr fontId="14" type="noConversion"/>
  </si>
  <si>
    <t>SF2</t>
    <phoneticPr fontId="14" type="noConversion"/>
  </si>
  <si>
    <t>Platform Developer Ⅰ</t>
    <phoneticPr fontId="14" type="noConversion"/>
  </si>
  <si>
    <r>
      <rPr>
        <sz val="10"/>
        <color rgb="FF000000"/>
        <rFont val="Microsoft YaHei"/>
        <family val="2"/>
        <charset val="134"/>
      </rPr>
      <t>Administrator</t>
    </r>
    <r>
      <rPr>
        <sz val="10"/>
        <rFont val="Microsoft YaHei"/>
        <family val="2"/>
        <charset val="134"/>
      </rPr>
      <t>  【S</t>
    </r>
    <r>
      <rPr>
        <sz val="10"/>
        <color rgb="FF000000"/>
        <rFont val="Microsoft YaHei"/>
        <family val="2"/>
        <charset val="134"/>
      </rPr>
      <t>F1】QQ群[460239480]</t>
    </r>
    <phoneticPr fontId="14" type="noConversion"/>
  </si>
  <si>
    <t>众创·试读:Salesforce开发</t>
    <phoneticPr fontId="14" type="noConversion"/>
  </si>
  <si>
    <t>SF1</t>
    <phoneticPr fontId="14" type="noConversion"/>
  </si>
  <si>
    <t>Administrator Essentials</t>
    <phoneticPr fontId="14" type="noConversion"/>
  </si>
  <si>
    <r>
      <rPr>
        <sz val="10"/>
        <color rgb="FF000000"/>
        <rFont val="Microsoft YaHei"/>
        <family val="2"/>
        <charset val="134"/>
      </rPr>
      <t>Salesforce Basics</t>
    </r>
    <r>
      <rPr>
        <sz val="10"/>
        <rFont val="Microsoft YaHei"/>
        <family val="2"/>
        <charset val="134"/>
      </rPr>
      <t>  【S</t>
    </r>
    <r>
      <rPr>
        <sz val="10"/>
        <color rgb="FF000000"/>
        <rFont val="Microsoft YaHei"/>
        <family val="2"/>
        <charset val="134"/>
      </rPr>
      <t>F0】QQ群[461886087]</t>
    </r>
    <phoneticPr fontId="14" type="noConversion"/>
  </si>
  <si>
    <t>众创·试读:Salesforce入门</t>
    <phoneticPr fontId="14" type="noConversion"/>
  </si>
  <si>
    <t>SF0</t>
    <phoneticPr fontId="14" type="noConversion"/>
  </si>
  <si>
    <t>Salesforce Basics</t>
    <phoneticPr fontId="14" type="noConversion"/>
  </si>
  <si>
    <r>
      <rPr>
        <sz val="10"/>
        <color rgb="FF000000"/>
        <rFont val="Microsoft YaHei"/>
        <family val="2"/>
        <charset val="134"/>
      </rPr>
      <t>Salesforce学习指南</t>
    </r>
    <r>
      <rPr>
        <sz val="10"/>
        <rFont val="Microsoft YaHei"/>
        <family val="2"/>
        <charset val="134"/>
      </rPr>
      <t>  【S</t>
    </r>
    <r>
      <rPr>
        <sz val="10"/>
        <color rgb="FF000000"/>
        <rFont val="Microsoft YaHei"/>
        <family val="2"/>
        <charset val="134"/>
      </rPr>
      <t xml:space="preserve">F】QQ群[459980558]  </t>
    </r>
    <r>
      <rPr>
        <sz val="10"/>
        <rFont val="Microsoft YaHei"/>
        <family val="2"/>
        <charset val="134"/>
      </rPr>
      <t>MO</t>
    </r>
    <r>
      <rPr>
        <sz val="10"/>
        <color rgb="FF000000"/>
        <rFont val="Microsoft YaHei"/>
        <family val="2"/>
        <charset val="134"/>
      </rPr>
      <t>MO&lt;&gt;</t>
    </r>
    <phoneticPr fontId="14" type="noConversion"/>
  </si>
  <si>
    <t>SF</t>
    <phoneticPr fontId="14" type="noConversion"/>
  </si>
  <si>
    <t>Salesforce学习指南</t>
    <phoneticPr fontId="14" type="noConversion"/>
  </si>
  <si>
    <t>专业技能</t>
    <phoneticPr fontId="14" type="noConversion"/>
  </si>
  <si>
    <t>大数据与分布式计算</t>
    <phoneticPr fontId="14" type="noConversion"/>
  </si>
  <si>
    <t>数据库与区块链</t>
    <phoneticPr fontId="14" type="noConversion"/>
  </si>
  <si>
    <t>Blockchain</t>
    <phoneticPr fontId="14" type="noConversion"/>
  </si>
  <si>
    <t>BCDFN</t>
    <phoneticPr fontId="14" type="noConversion"/>
  </si>
  <si>
    <t>DFINITY</t>
    <phoneticPr fontId="14" type="noConversion"/>
  </si>
  <si>
    <t>BCEOS</t>
    <phoneticPr fontId="14" type="noConversion"/>
  </si>
  <si>
    <t>EOS</t>
    <phoneticPr fontId="14" type="noConversion"/>
  </si>
  <si>
    <r>
      <rPr>
        <sz val="10"/>
        <color rgb="FF000000"/>
        <rFont val="Microsoft YaHei"/>
        <family val="2"/>
        <charset val="134"/>
      </rPr>
      <t>区块链基础【BC0】</t>
    </r>
    <r>
      <rPr>
        <sz val="10"/>
        <rFont val="Microsoft YaHei"/>
        <family val="2"/>
        <charset val="134"/>
      </rPr>
      <t>     图文</t>
    </r>
    <r>
      <rPr>
        <sz val="10"/>
        <color rgb="FF000000"/>
        <rFont val="Microsoft YaHei"/>
        <family val="2"/>
        <charset val="134"/>
      </rPr>
      <t>：区块链原理、设计与应用</t>
    </r>
    <phoneticPr fontId="14" type="noConversion"/>
  </si>
  <si>
    <t>BC0</t>
    <phoneticPr fontId="14" type="noConversion"/>
  </si>
  <si>
    <t>Blockchain Basics</t>
    <phoneticPr fontId="14" type="noConversion"/>
  </si>
  <si>
    <t>比特币介绍【BCBIT】</t>
    <phoneticPr fontId="14" type="noConversion"/>
  </si>
  <si>
    <t>BCBIT</t>
    <phoneticPr fontId="14" type="noConversion"/>
  </si>
  <si>
    <t>比特币介绍</t>
    <phoneticPr fontId="14" type="noConversion"/>
  </si>
  <si>
    <r>
      <rPr>
        <sz val="10"/>
        <color rgb="FF000000"/>
        <rFont val="Microsoft YaHei"/>
        <family val="2"/>
        <charset val="134"/>
      </rPr>
      <t>Blockchain【BC】</t>
    </r>
    <r>
      <rPr>
        <sz val="10"/>
        <rFont val="Microsoft YaHei"/>
        <family val="2"/>
        <charset val="134"/>
      </rPr>
      <t xml:space="preserve">  </t>
    </r>
    <r>
      <rPr>
        <sz val="10"/>
        <color rgb="FF000000"/>
        <rFont val="Microsoft YaHei"/>
        <family val="2"/>
        <charset val="134"/>
      </rPr>
      <t>学习资料</t>
    </r>
    <phoneticPr fontId="14" type="noConversion"/>
  </si>
  <si>
    <t>BC</t>
    <phoneticPr fontId="14" type="noConversion"/>
  </si>
  <si>
    <t>学习指南</t>
    <phoneticPr fontId="14" type="noConversion"/>
  </si>
  <si>
    <t>数据库与</t>
    <phoneticPr fontId="14" type="noConversion"/>
  </si>
  <si>
    <t>IoT</t>
    <phoneticPr fontId="14" type="noConversion"/>
  </si>
  <si>
    <t>Cloud</t>
    <phoneticPr fontId="14" type="noConversion"/>
  </si>
  <si>
    <t>Management</t>
    <phoneticPr fontId="14" type="noConversion"/>
  </si>
  <si>
    <t>CEO:核心竞争力·经营战略</t>
    <phoneticPr fontId="14" type="noConversion"/>
  </si>
  <si>
    <t>电子商务</t>
    <phoneticPr fontId="14" type="noConversion"/>
  </si>
  <si>
    <t>经济学</t>
    <phoneticPr fontId="14" type="noConversion"/>
  </si>
  <si>
    <t>审计学</t>
    <phoneticPr fontId="14" type="noConversion"/>
  </si>
  <si>
    <t>财务管理</t>
    <phoneticPr fontId="14" type="noConversion"/>
  </si>
  <si>
    <t>会计学</t>
    <phoneticPr fontId="14" type="noConversion"/>
  </si>
  <si>
    <t>心理学</t>
    <phoneticPr fontId="14" type="noConversion"/>
  </si>
  <si>
    <t>Communication</t>
    <phoneticPr fontId="14" type="noConversion"/>
  </si>
  <si>
    <t>法律法规</t>
    <phoneticPr fontId="14" type="noConversion"/>
  </si>
  <si>
    <t>KnowledgeSharing</t>
    <phoneticPr fontId="14" type="noConversion"/>
  </si>
  <si>
    <t>社会公德</t>
    <phoneticPr fontId="14" type="noConversion"/>
  </si>
  <si>
    <t>职场礼仪</t>
    <phoneticPr fontId="14" type="noConversion"/>
  </si>
  <si>
    <t>沟通交际</t>
    <phoneticPr fontId="14" type="noConversion"/>
  </si>
  <si>
    <t>资源共享</t>
    <phoneticPr fontId="14" type="noConversion"/>
  </si>
  <si>
    <t>Cooperation</t>
    <phoneticPr fontId="14" type="noConversion"/>
  </si>
  <si>
    <t>活动日程</t>
    <phoneticPr fontId="14" type="noConversion"/>
  </si>
  <si>
    <t>企业招聘</t>
    <phoneticPr fontId="14" type="noConversion"/>
  </si>
  <si>
    <t>个人求职</t>
    <phoneticPr fontId="14" type="noConversion"/>
  </si>
  <si>
    <t>跳蚤市场</t>
    <phoneticPr fontId="14" type="noConversion"/>
  </si>
  <si>
    <t>Smart News</t>
    <phoneticPr fontId="14" type="noConversion"/>
  </si>
  <si>
    <t>SNMA</t>
    <phoneticPr fontId="14" type="noConversion"/>
  </si>
  <si>
    <t>Game News【SNGAME】</t>
    <phoneticPr fontId="14" type="noConversion"/>
  </si>
  <si>
    <t>SNGAME</t>
    <phoneticPr fontId="14" type="noConversion"/>
  </si>
  <si>
    <t>Game</t>
    <phoneticPr fontId="14" type="noConversion"/>
  </si>
  <si>
    <t>Education News.【SNEDU】</t>
    <phoneticPr fontId="14" type="noConversion"/>
  </si>
  <si>
    <t>SNEDU</t>
    <phoneticPr fontId="14" type="noConversion"/>
  </si>
  <si>
    <t>Education</t>
    <phoneticPr fontId="14" type="noConversion"/>
  </si>
  <si>
    <t>AI News【SNAI】</t>
    <phoneticPr fontId="14" type="noConversion"/>
  </si>
  <si>
    <t>SNAI</t>
    <phoneticPr fontId="14" type="noConversion"/>
  </si>
  <si>
    <t>AI</t>
    <phoneticPr fontId="14" type="noConversion"/>
  </si>
  <si>
    <r>
      <rPr>
        <sz val="10"/>
        <color rgb="FF000000"/>
        <rFont val="Microsoft YaHei"/>
        <family val="2"/>
        <charset val="134"/>
      </rPr>
      <t>QQ群[330490168]
News Block chain【SNBC】
　|―2018/4【SNBC184】</t>
    </r>
    <phoneticPr fontId="14" type="noConversion"/>
  </si>
  <si>
    <t>SNBC</t>
    <phoneticPr fontId="14" type="noConversion"/>
  </si>
  <si>
    <t>Block chain</t>
    <phoneticPr fontId="14" type="noConversion"/>
  </si>
  <si>
    <t>VR AR News【SNVR】</t>
    <phoneticPr fontId="14" type="noConversion"/>
  </si>
  <si>
    <t>SNVR</t>
    <phoneticPr fontId="14" type="noConversion"/>
  </si>
  <si>
    <t>VR AR</t>
    <phoneticPr fontId="14" type="noConversion"/>
  </si>
  <si>
    <t>Live News【SNLIVE】</t>
    <phoneticPr fontId="14" type="noConversion"/>
  </si>
  <si>
    <t>SNLIVE</t>
    <phoneticPr fontId="14" type="noConversion"/>
  </si>
  <si>
    <t>Live</t>
    <phoneticPr fontId="14" type="noConversion"/>
  </si>
  <si>
    <t>News【SN】</t>
    <phoneticPr fontId="14" type="noConversion"/>
  </si>
  <si>
    <t>SN</t>
    <phoneticPr fontId="14" type="noConversion"/>
  </si>
  <si>
    <t>Content</t>
    <phoneticPr fontId="14" type="noConversion"/>
  </si>
  <si>
    <t>Social</t>
    <phoneticPr fontId="14" type="noConversion"/>
  </si>
  <si>
    <t>TTCA</t>
    <phoneticPr fontId="14" type="noConversion"/>
  </si>
  <si>
    <t>HRETP</t>
    <phoneticPr fontId="14" type="noConversion"/>
  </si>
  <si>
    <t>ETP</t>
    <phoneticPr fontId="14" type="noConversion"/>
  </si>
  <si>
    <t>Experience Training Program</t>
    <phoneticPr fontId="14" type="noConversion"/>
  </si>
  <si>
    <t>Technical training and capability assessment</t>
    <phoneticPr fontId="14" type="noConversion"/>
  </si>
  <si>
    <t>SNS</t>
    <phoneticPr fontId="14" type="noConversion"/>
  </si>
  <si>
    <t>跨境电商</t>
    <phoneticPr fontId="14" type="noConversion"/>
  </si>
  <si>
    <t>Social Networking Services</t>
    <phoneticPr fontId="14" type="noConversion"/>
  </si>
  <si>
    <t>SER</t>
    <phoneticPr fontId="14" type="noConversion"/>
  </si>
  <si>
    <t>Incubator</t>
    <phoneticPr fontId="14" type="noConversion"/>
  </si>
  <si>
    <t>Solution</t>
    <phoneticPr fontId="14" type="noConversion"/>
  </si>
  <si>
    <t>孵化器</t>
    <phoneticPr fontId="14" type="noConversion"/>
  </si>
  <si>
    <t>BD</t>
    <phoneticPr fontId="14" type="noConversion"/>
  </si>
  <si>
    <t>Business Development</t>
    <phoneticPr fontId="14" type="noConversion"/>
  </si>
  <si>
    <t>Human Resources</t>
    <phoneticPr fontId="14" type="noConversion"/>
  </si>
  <si>
    <t>猎头服务</t>
    <phoneticPr fontId="14" type="noConversion"/>
  </si>
  <si>
    <t>Headhunter</t>
    <phoneticPr fontId="14" type="noConversion"/>
  </si>
  <si>
    <t>测评</t>
    <phoneticPr fontId="14" type="noConversion"/>
  </si>
  <si>
    <t>Assessment</t>
    <phoneticPr fontId="14" type="noConversion"/>
  </si>
  <si>
    <t>在线学习</t>
    <phoneticPr fontId="14" type="noConversion"/>
  </si>
  <si>
    <t>E-Learning</t>
    <phoneticPr fontId="14" type="noConversion"/>
  </si>
  <si>
    <t>HR</t>
    <phoneticPr fontId="14" type="noConversion"/>
  </si>
  <si>
    <t>SOL</t>
    <phoneticPr fontId="14" type="noConversion"/>
  </si>
  <si>
    <t>Health</t>
    <phoneticPr fontId="14" type="noConversion"/>
  </si>
  <si>
    <t>KAP</t>
    <phoneticPr fontId="14" type="noConversion"/>
  </si>
  <si>
    <t>Eco-Friendly</t>
    <phoneticPr fontId="14" type="noConversion"/>
  </si>
  <si>
    <t>TMT</t>
    <phoneticPr fontId="14" type="noConversion"/>
  </si>
  <si>
    <t>IT</t>
    <phoneticPr fontId="14" type="noConversion"/>
  </si>
  <si>
    <t>移动互联</t>
    <phoneticPr fontId="14" type="noConversion"/>
  </si>
  <si>
    <t>混合现实</t>
    <phoneticPr fontId="14" type="noConversion"/>
  </si>
  <si>
    <t>大数据</t>
    <phoneticPr fontId="14" type="noConversion"/>
  </si>
  <si>
    <t>物联网</t>
    <phoneticPr fontId="14" type="noConversion"/>
  </si>
  <si>
    <t>基础知识</t>
    <phoneticPr fontId="14" type="noConversion"/>
  </si>
  <si>
    <t>新闻</t>
    <phoneticPr fontId="14" type="noConversion"/>
  </si>
  <si>
    <t>区块链</t>
    <phoneticPr fontId="14" type="noConversion"/>
  </si>
  <si>
    <r>
      <rPr>
        <sz val="10"/>
        <color rgb="FF000000"/>
        <rFont val="Microsoft YaHei"/>
        <family val="2"/>
        <charset val="134"/>
      </rPr>
      <t>新闻、视频Blockchain Basics
BCB  → 区块链</t>
    </r>
    <r>
      <rPr>
        <sz val="10"/>
        <rFont val="Microsoft YaHei"/>
        <family val="2"/>
        <charset val="134"/>
      </rPr>
      <t>基础</t>
    </r>
    <r>
      <rPr>
        <sz val="10"/>
        <color rgb="FF000000"/>
        <rFont val="Microsoft YaHei"/>
        <family val="2"/>
        <charset val="134"/>
      </rPr>
      <t>     图文</t>
    </r>
    <r>
      <rPr>
        <sz val="10"/>
        <rFont val="Microsoft YaHei"/>
        <family val="2"/>
        <charset val="134"/>
      </rPr>
      <t>：区块链原</t>
    </r>
    <r>
      <rPr>
        <sz val="10"/>
        <color rgb="FF000000"/>
        <rFont val="Microsoft YaHei"/>
        <family val="2"/>
        <charset val="134"/>
      </rPr>
      <t>理、设计与应用</t>
    </r>
    <phoneticPr fontId="14" type="noConversion"/>
  </si>
  <si>
    <t>BCB</t>
    <phoneticPr fontId="14" type="noConversion"/>
  </si>
  <si>
    <t>云计算</t>
    <phoneticPr fontId="14" type="noConversion"/>
  </si>
  <si>
    <r>
      <rPr>
        <sz val="10"/>
        <color rgb="FF000000"/>
        <rFont val="Microsoft YaHei"/>
        <family val="2"/>
        <charset val="134"/>
      </rPr>
      <t>SFDC</t>
    </r>
    <r>
      <rPr>
        <sz val="10"/>
        <rFont val="Microsoft YaHei"/>
        <family val="2"/>
        <charset val="134"/>
      </rPr>
      <t xml:space="preserve">  </t>
    </r>
    <r>
      <rPr>
        <sz val="10"/>
        <color rgb="FF000000"/>
        <rFont val="Microsoft YaHei"/>
        <family val="2"/>
        <charset val="134"/>
      </rPr>
      <t>→</t>
    </r>
    <r>
      <rPr>
        <sz val="10"/>
        <rFont val="Microsoft YaHei"/>
        <family val="2"/>
        <charset val="134"/>
      </rPr>
      <t xml:space="preserve">  </t>
    </r>
    <r>
      <rPr>
        <sz val="10"/>
        <color rgb="FF000000"/>
        <rFont val="Microsoft YaHei"/>
        <family val="2"/>
        <charset val="134"/>
      </rPr>
      <t>Salesforce学习指南</t>
    </r>
    <phoneticPr fontId="14" type="noConversion"/>
  </si>
  <si>
    <t>Business</t>
    <phoneticPr fontId="14" type="noConversion"/>
  </si>
  <si>
    <t>个性学习</t>
    <phoneticPr fontId="14" type="noConversion"/>
  </si>
  <si>
    <t>群体学习</t>
    <phoneticPr fontId="14" type="noConversion"/>
  </si>
  <si>
    <t>About Us</t>
    <phoneticPr fontId="14" type="noConversion"/>
  </si>
  <si>
    <t>SVC</t>
    <phoneticPr fontId="14" type="noConversion"/>
  </si>
  <si>
    <t>Social Value Contributed</t>
    <phoneticPr fontId="14" type="noConversion"/>
  </si>
  <si>
    <t>Blacklist</t>
    <phoneticPr fontId="14" type="noConversion"/>
  </si>
  <si>
    <t>BL</t>
    <phoneticPr fontId="14" type="noConversion"/>
  </si>
  <si>
    <t>公众号赞助·品牌形象·广告</t>
    <phoneticPr fontId="14" type="noConversion"/>
  </si>
  <si>
    <t>自我介绍</t>
    <phoneticPr fontId="14" type="noConversion"/>
  </si>
  <si>
    <t>同道好友</t>
    <phoneticPr fontId="14" type="noConversion"/>
  </si>
  <si>
    <t>社会团体</t>
    <phoneticPr fontId="14" type="noConversion"/>
  </si>
  <si>
    <t>成果展示</t>
    <phoneticPr fontId="14" type="noConversion"/>
  </si>
  <si>
    <t>社会媒体</t>
    <phoneticPr fontId="14" type="noConversion"/>
  </si>
  <si>
    <t>Books</t>
    <phoneticPr fontId="14" type="noConversion"/>
  </si>
  <si>
    <t>Apps</t>
    <phoneticPr fontId="14" type="noConversion"/>
  </si>
  <si>
    <t>SC THEC</t>
    <phoneticPr fontId="14" type="noConversion"/>
  </si>
  <si>
    <t>SB THEC</t>
    <phoneticPr fontId="14" type="noConversion"/>
  </si>
  <si>
    <t>A</t>
    <phoneticPr fontId="14" type="noConversion"/>
  </si>
  <si>
    <t>名古屋大学</t>
    <phoneticPr fontId="14" type="noConversion"/>
  </si>
  <si>
    <t>University</t>
    <phoneticPr fontId="14" type="noConversion"/>
  </si>
  <si>
    <t>Community</t>
    <phoneticPr fontId="14" type="noConversion"/>
  </si>
  <si>
    <t>ECO-LIFE</t>
    <phoneticPr fontId="14" type="noConversion"/>
  </si>
  <si>
    <t>关西01</t>
    <phoneticPr fontId="14" type="noConversion"/>
  </si>
  <si>
    <t>关东02</t>
    <phoneticPr fontId="14" type="noConversion"/>
  </si>
  <si>
    <t>关东01</t>
    <phoneticPr fontId="14" type="noConversion"/>
  </si>
  <si>
    <t>Innovation</t>
    <phoneticPr fontId="14" type="noConversion"/>
  </si>
  <si>
    <t>科研成果转化产品</t>
    <phoneticPr fontId="14" type="noConversion"/>
  </si>
  <si>
    <t>职前教育Pre-vocational</t>
    <phoneticPr fontId="14" type="noConversion"/>
  </si>
  <si>
    <t>情报获取与分析</t>
    <phoneticPr fontId="14" type="noConversion"/>
  </si>
  <si>
    <t>法律</t>
    <phoneticPr fontId="14" type="noConversion"/>
  </si>
  <si>
    <t>Legal</t>
    <phoneticPr fontId="14" type="noConversion"/>
  </si>
  <si>
    <t>SCJOB:对日软件开发转职</t>
    <phoneticPr fontId="14" type="noConversion"/>
  </si>
  <si>
    <t>SCJOB:IBM大连招聘</t>
    <phoneticPr fontId="14" type="noConversion"/>
  </si>
  <si>
    <t>SCJOB:大连Java招聘</t>
    <phoneticPr fontId="14" type="noConversion"/>
  </si>
  <si>
    <t>SCJOB:在日IT精品案件群</t>
    <phoneticPr fontId="14" type="noConversion"/>
  </si>
  <si>
    <t>日本劳动法律QA</t>
    <phoneticPr fontId="14" type="noConversion"/>
  </si>
  <si>
    <t>JALAW9</t>
    <phoneticPr fontId="14" type="noConversion"/>
  </si>
  <si>
    <t>JALAW8</t>
    <phoneticPr fontId="14" type="noConversion"/>
  </si>
  <si>
    <r>
      <rPr>
        <sz val="11"/>
        <rFont val="等线"/>
        <family val="3"/>
        <charset val="134"/>
      </rPr>
      <t>労働契約法</t>
    </r>
    <r>
      <rPr>
        <sz val="11"/>
        <color rgb="FF000000"/>
        <rFont val="游ゴシック"/>
        <family val="3"/>
        <charset val="134"/>
      </rPr>
      <t>に関する</t>
    </r>
    <r>
      <rPr>
        <sz val="11"/>
        <color rgb="FF000000"/>
        <rFont val="等线"/>
        <family val="3"/>
        <charset val="134"/>
      </rPr>
      <t>Q&amp;A</t>
    </r>
    <phoneticPr fontId="14" type="noConversion"/>
  </si>
  <si>
    <t>JALAW7</t>
    <phoneticPr fontId="14" type="noConversion"/>
  </si>
  <si>
    <t>JALAW6</t>
    <phoneticPr fontId="14" type="noConversion"/>
  </si>
  <si>
    <t>JALAW5</t>
    <phoneticPr fontId="14" type="noConversion"/>
  </si>
  <si>
    <t>JALAW4</t>
    <phoneticPr fontId="14" type="noConversion"/>
  </si>
  <si>
    <t>JALAW3</t>
    <phoneticPr fontId="14" type="noConversion"/>
  </si>
  <si>
    <t>JALAW2</t>
    <phoneticPr fontId="14" type="noConversion"/>
  </si>
  <si>
    <r>
      <rPr>
        <sz val="11"/>
        <rFont val="等线"/>
        <family val="3"/>
        <charset val="134"/>
      </rPr>
      <t>労働基準法</t>
    </r>
    <r>
      <rPr>
        <sz val="11"/>
        <color rgb="FF000000"/>
        <rFont val="游ゴシック"/>
        <family val="3"/>
        <charset val="134"/>
      </rPr>
      <t>に関する</t>
    </r>
    <r>
      <rPr>
        <sz val="11"/>
        <color rgb="FF000000"/>
        <rFont val="等线"/>
        <family val="3"/>
        <charset val="134"/>
      </rPr>
      <t>Q＆A</t>
    </r>
    <phoneticPr fontId="14" type="noConversion"/>
  </si>
  <si>
    <t>JALAW1</t>
    <phoneticPr fontId="14" type="noConversion"/>
  </si>
  <si>
    <r>
      <rPr>
        <sz val="11"/>
        <rFont val="等线"/>
        <family val="3"/>
        <charset val="134"/>
      </rPr>
      <t>労働基準行政全般</t>
    </r>
    <r>
      <rPr>
        <sz val="11"/>
        <color rgb="FF000000"/>
        <rFont val="游ゴシック"/>
        <family val="3"/>
        <charset val="134"/>
      </rPr>
      <t>に関する</t>
    </r>
    <r>
      <rPr>
        <sz val="11"/>
        <color rgb="FF000000"/>
        <rFont val="等线"/>
        <family val="3"/>
        <charset val="134"/>
      </rPr>
      <t>Q＆A</t>
    </r>
    <phoneticPr fontId="14" type="noConversion"/>
  </si>
  <si>
    <t>Business Plan</t>
    <phoneticPr fontId="14" type="noConversion"/>
  </si>
  <si>
    <t>创新创业与知识经验分享活动</t>
    <phoneticPr fontId="14" type="noConversion"/>
  </si>
  <si>
    <t>Real estate</t>
    <phoneticPr fontId="14" type="noConversion"/>
  </si>
  <si>
    <t>Career</t>
    <phoneticPr fontId="14" type="noConversion"/>
  </si>
  <si>
    <t>演讲</t>
    <phoneticPr fontId="14" type="noConversion"/>
  </si>
  <si>
    <t>谈判</t>
    <phoneticPr fontId="14" type="noConversion"/>
  </si>
  <si>
    <t>Korean</t>
    <phoneticPr fontId="14" type="noConversion"/>
  </si>
  <si>
    <t> Korean【KO】</t>
    <phoneticPr fontId="14" type="noConversion"/>
  </si>
  <si>
    <t>Skill:Korean</t>
    <phoneticPr fontId="14" type="noConversion"/>
  </si>
  <si>
    <t>KO</t>
    <phoneticPr fontId="14" type="noConversion"/>
  </si>
  <si>
    <t>Chinese</t>
    <phoneticPr fontId="14" type="noConversion"/>
  </si>
  <si>
    <t>ZHMU</t>
    <phoneticPr fontId="14" type="noConversion"/>
  </si>
  <si>
    <t>Music</t>
    <phoneticPr fontId="14" type="noConversion"/>
  </si>
  <si>
    <t>【ZH】</t>
    <phoneticPr fontId="14" type="noConversion"/>
  </si>
  <si>
    <t>ZHLE</t>
    <phoneticPr fontId="14" type="noConversion"/>
  </si>
  <si>
    <t>lecture</t>
    <phoneticPr fontId="14" type="noConversion"/>
  </si>
  <si>
    <t>zh</t>
    <phoneticPr fontId="14" type="noConversion"/>
  </si>
  <si>
    <t>日本語能力試験(JLPT)N1</t>
    <phoneticPr fontId="14" type="noConversion"/>
  </si>
  <si>
    <t>週刊　日経トレンディ</t>
    <phoneticPr fontId="14" type="noConversion"/>
  </si>
  <si>
    <t>ＮＨＫニュース</t>
    <phoneticPr fontId="14" type="noConversion"/>
  </si>
  <si>
    <t>新版标准日本语初级【JAXBBZZ】</t>
    <phoneticPr fontId="14" type="noConversion"/>
  </si>
  <si>
    <t>JAXBBZC</t>
    <phoneticPr fontId="14" type="noConversion"/>
  </si>
  <si>
    <t>新版标准日本语中级</t>
    <phoneticPr fontId="14" type="noConversion"/>
  </si>
  <si>
    <t>新版标准日本语初级【JAXBBZC】</t>
    <phoneticPr fontId="14" type="noConversion"/>
  </si>
  <si>
    <t>新版标准日本语初级</t>
    <phoneticPr fontId="14" type="noConversion"/>
  </si>
  <si>
    <t>新编生活日语【JAXBSH】</t>
    <phoneticPr fontId="14" type="noConversion"/>
  </si>
  <si>
    <t>JAXBSH</t>
    <phoneticPr fontId="14" type="noConversion"/>
  </si>
  <si>
    <t>新编生活日语</t>
    <phoneticPr fontId="14" type="noConversion"/>
  </si>
  <si>
    <t>ENMU</t>
    <phoneticPr fontId="14" type="noConversion"/>
  </si>
  <si>
    <t>ENLE</t>
    <phoneticPr fontId="14" type="noConversion"/>
  </si>
  <si>
    <t>ENNCE4</t>
    <phoneticPr fontId="14" type="noConversion"/>
  </si>
  <si>
    <t>NCE4</t>
    <phoneticPr fontId="14" type="noConversion"/>
  </si>
  <si>
    <t>ENNCE3</t>
    <phoneticPr fontId="14" type="noConversion"/>
  </si>
  <si>
    <t>NCE3</t>
    <phoneticPr fontId="14" type="noConversion"/>
  </si>
  <si>
    <t>ENNCE2</t>
    <phoneticPr fontId="14" type="noConversion"/>
  </si>
  <si>
    <t>NCE2</t>
    <phoneticPr fontId="14" type="noConversion"/>
  </si>
  <si>
    <t>新概念英语第一册【ENNCE1】</t>
    <phoneticPr fontId="14" type="noConversion"/>
  </si>
  <si>
    <t>Skill:English</t>
    <phoneticPr fontId="14" type="noConversion"/>
  </si>
  <si>
    <t>ENNCE1</t>
    <phoneticPr fontId="14" type="noConversion"/>
  </si>
  <si>
    <t>NCE1</t>
    <phoneticPr fontId="14" type="noConversion"/>
  </si>
  <si>
    <t>EN</t>
    <phoneticPr fontId="14" type="noConversion"/>
  </si>
  <si>
    <t>企业调查信用评级</t>
    <phoneticPr fontId="14" type="noConversion"/>
  </si>
  <si>
    <t>信用调查</t>
    <phoneticPr fontId="14" type="noConversion"/>
  </si>
  <si>
    <t>地方政府招商引才</t>
    <phoneticPr fontId="14" type="noConversion"/>
  </si>
  <si>
    <t>技术对接产业升级</t>
    <phoneticPr fontId="14" type="noConversion"/>
  </si>
  <si>
    <t>孵化器与投资机构</t>
    <phoneticPr fontId="14" type="noConversion"/>
  </si>
  <si>
    <t>项目战略运营咨询</t>
    <phoneticPr fontId="14" type="noConversion"/>
  </si>
  <si>
    <t>CR,SVE</t>
    <phoneticPr fontId="14" type="noConversion"/>
  </si>
  <si>
    <t>信用评价</t>
    <phoneticPr fontId="14" type="noConversion"/>
  </si>
  <si>
    <t>市场调查营销策划</t>
    <phoneticPr fontId="14" type="noConversion"/>
  </si>
  <si>
    <t>服务外包</t>
    <phoneticPr fontId="14" type="noConversion"/>
  </si>
  <si>
    <t>纠纷调查法律支援</t>
    <phoneticPr fontId="14" type="noConversion"/>
  </si>
  <si>
    <t>财务税务流程服务</t>
    <phoneticPr fontId="14" type="noConversion"/>
  </si>
  <si>
    <t>共享空间投资运营</t>
    <phoneticPr fontId="14" type="noConversion"/>
  </si>
  <si>
    <t>行政事务法务手续</t>
    <phoneticPr fontId="14" type="noConversion"/>
  </si>
  <si>
    <t>BPO</t>
    <phoneticPr fontId="14" type="noConversion"/>
  </si>
  <si>
    <t>校企合作</t>
    <phoneticPr fontId="14" type="noConversion"/>
  </si>
  <si>
    <t>产学研创新实验室</t>
    <phoneticPr fontId="14" type="noConversion"/>
  </si>
  <si>
    <t>人力资源</t>
    <phoneticPr fontId="14" type="noConversion"/>
  </si>
  <si>
    <t>创新路演</t>
    <phoneticPr fontId="14" type="noConversion"/>
  </si>
  <si>
    <t>智越社交俱乐部</t>
    <phoneticPr fontId="14" type="noConversion"/>
  </si>
  <si>
    <t>知识分享</t>
    <phoneticPr fontId="14" type="noConversion"/>
  </si>
  <si>
    <t>图书租售</t>
    <phoneticPr fontId="14" type="noConversion"/>
  </si>
  <si>
    <t>智阅绘本</t>
    <phoneticPr fontId="14" type="noConversion"/>
  </si>
  <si>
    <t>咖啡轻食</t>
    <phoneticPr fontId="14" type="noConversion"/>
  </si>
  <si>
    <t>职业测评英才猎聘</t>
    <phoneticPr fontId="14" type="noConversion"/>
  </si>
  <si>
    <t>海外留学人事代理</t>
    <phoneticPr fontId="14" type="noConversion"/>
  </si>
  <si>
    <t>职业规划</t>
    <phoneticPr fontId="14" type="noConversion"/>
  </si>
  <si>
    <t>职业技能素养实训</t>
    <phoneticPr fontId="14" type="noConversion"/>
  </si>
  <si>
    <t>沟通演讲</t>
    <phoneticPr fontId="14" type="noConversion"/>
  </si>
  <si>
    <t>职业能力</t>
    <phoneticPr fontId="14" type="noConversion"/>
  </si>
  <si>
    <t>职业素养技能实训</t>
    <phoneticPr fontId="14" type="noConversion"/>
  </si>
  <si>
    <t>职前必备</t>
    <phoneticPr fontId="14" type="noConversion"/>
  </si>
  <si>
    <t>职场资讯</t>
    <phoneticPr fontId="14" type="noConversion"/>
  </si>
  <si>
    <t>日本</t>
    <phoneticPr fontId="14" type="noConversion"/>
  </si>
  <si>
    <t>JPFGFGRE</t>
    <phoneticPr fontId="14" type="noConversion"/>
  </si>
  <si>
    <t>不动产</t>
    <phoneticPr fontId="14" type="noConversion"/>
  </si>
  <si>
    <t>福岡市</t>
    <phoneticPr fontId="14" type="noConversion"/>
  </si>
  <si>
    <t>福岡県</t>
    <phoneticPr fontId="14" type="noConversion"/>
  </si>
  <si>
    <t>東京都</t>
    <phoneticPr fontId="14" type="noConversion"/>
  </si>
  <si>
    <t>JPTFDRE</t>
    <phoneticPr fontId="14" type="noConversion"/>
  </si>
  <si>
    <t>豊島区</t>
    <phoneticPr fontId="14" type="noConversion"/>
  </si>
  <si>
    <t>JPTPCRE</t>
    <phoneticPr fontId="14" type="noConversion"/>
  </si>
  <si>
    <t>品川区</t>
    <phoneticPr fontId="14" type="noConversion"/>
  </si>
  <si>
    <t>JPTZYERE</t>
    <phoneticPr fontId="14" type="noConversion"/>
  </si>
  <si>
    <t>中野区</t>
    <phoneticPr fontId="14" type="noConversion"/>
  </si>
  <si>
    <t>JPTZYRE</t>
    <phoneticPr fontId="14" type="noConversion"/>
  </si>
  <si>
    <t>中央区</t>
    <phoneticPr fontId="14" type="noConversion"/>
  </si>
  <si>
    <t>JPTTDRE</t>
    <phoneticPr fontId="14" type="noConversion"/>
  </si>
  <si>
    <t>台东区</t>
    <phoneticPr fontId="14" type="noConversion"/>
  </si>
  <si>
    <t>JPTZLRE</t>
    <phoneticPr fontId="14" type="noConversion"/>
  </si>
  <si>
    <t>足立区</t>
    <phoneticPr fontId="14" type="noConversion"/>
  </si>
  <si>
    <t>JPTQMRE</t>
    <phoneticPr fontId="14" type="noConversion"/>
  </si>
  <si>
    <t>青梅市</t>
    <phoneticPr fontId="14" type="noConversion"/>
  </si>
  <si>
    <t>JPTSTGRE</t>
    <phoneticPr fontId="14" type="noConversion"/>
  </si>
  <si>
    <t>世田谷区</t>
    <phoneticPr fontId="14" type="noConversion"/>
  </si>
  <si>
    <t>JPTXSRE</t>
    <phoneticPr fontId="14" type="noConversion"/>
  </si>
  <si>
    <t>新宿区</t>
    <phoneticPr fontId="14" type="noConversion"/>
  </si>
  <si>
    <t>JPTHCRE</t>
    <phoneticPr fontId="14" type="noConversion"/>
  </si>
  <si>
    <t>荒川区</t>
    <phoneticPr fontId="14" type="noConversion"/>
  </si>
  <si>
    <t>JPTGRE</t>
    <phoneticPr fontId="14" type="noConversion"/>
  </si>
  <si>
    <t>港区</t>
    <phoneticPr fontId="14" type="noConversion"/>
  </si>
  <si>
    <t>JPTJDRE</t>
    <phoneticPr fontId="14" type="noConversion"/>
  </si>
  <si>
    <t>江東区</t>
    <phoneticPr fontId="14" type="noConversion"/>
  </si>
  <si>
    <t>JPTJHCRE</t>
    <phoneticPr fontId="14" type="noConversion"/>
  </si>
  <si>
    <t>江戸川区</t>
    <phoneticPr fontId="14" type="noConversion"/>
  </si>
  <si>
    <t>JPTGSRE</t>
    <phoneticPr fontId="14" type="noConversion"/>
  </si>
  <si>
    <t>葛饰区</t>
    <phoneticPr fontId="14" type="noConversion"/>
  </si>
  <si>
    <t>JPTBWZRE</t>
    <phoneticPr fontId="14" type="noConversion"/>
  </si>
  <si>
    <t>八王子市</t>
    <phoneticPr fontId="14" type="noConversion"/>
  </si>
  <si>
    <t>JPTRE</t>
    <phoneticPr fontId="14" type="noConversion"/>
  </si>
  <si>
    <t>TOKYO</t>
    <phoneticPr fontId="14" type="noConversion"/>
  </si>
  <si>
    <t>JPQYSCRE</t>
    <phoneticPr fontId="14" type="noConversion"/>
  </si>
  <si>
    <t>市川市</t>
    <phoneticPr fontId="14" type="noConversion"/>
  </si>
  <si>
    <t>千葉県</t>
    <phoneticPr fontId="14" type="noConversion"/>
  </si>
  <si>
    <t>JPQYSHRE</t>
    <phoneticPr fontId="14" type="noConversion"/>
  </si>
  <si>
    <t>松戸市</t>
    <phoneticPr fontId="14" type="noConversion"/>
  </si>
  <si>
    <t>JPQYQYRE</t>
    <phoneticPr fontId="14" type="noConversion"/>
  </si>
  <si>
    <t>千葉市</t>
    <phoneticPr fontId="14" type="noConversion"/>
  </si>
  <si>
    <t>JPSNHBRE</t>
    <phoneticPr fontId="14" type="noConversion"/>
  </si>
  <si>
    <t>横滨市</t>
    <phoneticPr fontId="14" type="noConversion"/>
  </si>
  <si>
    <t>神奈川県</t>
    <phoneticPr fontId="14" type="noConversion"/>
  </si>
  <si>
    <t>JPSNCQRE</t>
    <phoneticPr fontId="14" type="noConversion"/>
  </si>
  <si>
    <t>川崎市</t>
    <phoneticPr fontId="14" type="noConversion"/>
  </si>
  <si>
    <t>JPQYCKRE</t>
    <phoneticPr fontId="14" type="noConversion"/>
  </si>
  <si>
    <t>川口市</t>
    <phoneticPr fontId="14" type="noConversion"/>
  </si>
  <si>
    <t>埼玉県</t>
    <phoneticPr fontId="14" type="noConversion"/>
  </si>
  <si>
    <t>JPDBDBRE</t>
    <phoneticPr fontId="14" type="noConversion"/>
  </si>
  <si>
    <t>大阪市</t>
    <phoneticPr fontId="14" type="noConversion"/>
  </si>
  <si>
    <t>大阪府</t>
    <phoneticPr fontId="14" type="noConversion"/>
  </si>
  <si>
    <t>JPRE</t>
    <phoneticPr fontId="14" type="noConversion"/>
  </si>
  <si>
    <t>日本不动产投资管理</t>
    <phoneticPr fontId="14" type="noConversion"/>
  </si>
  <si>
    <t>JP</t>
    <phoneticPr fontId="14" type="noConversion"/>
  </si>
  <si>
    <t>中国</t>
    <phoneticPr fontId="14" type="noConversion"/>
  </si>
  <si>
    <r>
      <rPr>
        <sz val="11"/>
        <rFont val="Microsoft YaHei"/>
        <family val="2"/>
        <charset val="134"/>
      </rPr>
      <t>CN</t>
    </r>
    <r>
      <rPr>
        <sz val="11"/>
        <color rgb="FF000000"/>
        <rFont val="游ゴシック"/>
        <family val="3"/>
        <charset val="134"/>
      </rPr>
      <t>LN</t>
    </r>
    <r>
      <rPr>
        <sz val="11"/>
        <color rgb="FF000000"/>
        <rFont val="Microsoft YaHei"/>
        <family val="2"/>
        <charset val="134"/>
      </rPr>
      <t>DLRE</t>
    </r>
    <phoneticPr fontId="14" type="noConversion"/>
  </si>
  <si>
    <t>大连市</t>
    <phoneticPr fontId="14" type="noConversion"/>
  </si>
  <si>
    <t>辽宁省</t>
    <phoneticPr fontId="14" type="noConversion"/>
  </si>
  <si>
    <t>CN</t>
    <phoneticPr fontId="14" type="noConversion"/>
  </si>
  <si>
    <t>日语歌曲【JAMU】</t>
    <phoneticPr fontId="14" type="noConversion"/>
  </si>
  <si>
    <t>JAMU</t>
    <phoneticPr fontId="14" type="noConversion"/>
  </si>
  <si>
    <r>
      <rPr>
        <sz val="11"/>
        <rFont val="等线"/>
        <family val="3"/>
        <charset val="134"/>
      </rPr>
      <t>日</t>
    </r>
    <r>
      <rPr>
        <sz val="11"/>
        <color rgb="FF000000"/>
        <rFont val="Microsoft YaHei"/>
        <family val="2"/>
        <charset val="134"/>
      </rPr>
      <t>语</t>
    </r>
    <phoneticPr fontId="14" type="noConversion"/>
  </si>
  <si>
    <t>BS</t>
    <phoneticPr fontId="14" type="noConversion"/>
  </si>
  <si>
    <t>Japan Law【JALAW】</t>
    <phoneticPr fontId="14" type="noConversion"/>
  </si>
  <si>
    <t>JALAW</t>
    <phoneticPr fontId="14" type="noConversion"/>
  </si>
  <si>
    <t>Japan Law</t>
    <phoneticPr fontId="14" type="noConversion"/>
  </si>
  <si>
    <t>NHKニュース2018年中</t>
    <phoneticPr fontId="14" type="noConversion"/>
  </si>
  <si>
    <t>NHKニュース2018年上</t>
    <phoneticPr fontId="14" type="noConversion"/>
  </si>
  <si>
    <t>NHKニュース2017年下</t>
    <phoneticPr fontId="14" type="noConversion"/>
  </si>
  <si>
    <t>自然科学</t>
    <phoneticPr fontId="14" type="noConversion"/>
  </si>
  <si>
    <t>馆藏图书</t>
    <phoneticPr fontId="14" type="noConversion"/>
  </si>
  <si>
    <t>社会科学</t>
    <phoneticPr fontId="14" type="noConversion"/>
  </si>
  <si>
    <t>文学艺术馆</t>
    <phoneticPr fontId="14" type="noConversion"/>
  </si>
  <si>
    <t>外文图书馆</t>
    <phoneticPr fontId="14" type="noConversion"/>
  </si>
  <si>
    <t>儿童馆</t>
    <phoneticPr fontId="14" type="noConversion"/>
  </si>
  <si>
    <t>GO</t>
    <phoneticPr fontId="14" type="noConversion"/>
  </si>
  <si>
    <t>公众号导航</t>
    <phoneticPr fontId="14" type="noConversion"/>
  </si>
  <si>
    <t>SF401KEY</t>
    <phoneticPr fontId="14" type="noConversion"/>
  </si>
  <si>
    <t>Salesforce 401</t>
    <phoneticPr fontId="14" type="noConversion"/>
  </si>
  <si>
    <t>SF401</t>
    <phoneticPr fontId="14" type="noConversion"/>
  </si>
  <si>
    <t>XWZ</t>
    <phoneticPr fontId="14" type="noConversion"/>
  </si>
  <si>
    <t>徐文珍</t>
    <phoneticPr fontId="14" type="noConversion"/>
  </si>
  <si>
    <t>CT</t>
    <phoneticPr fontId="14" type="noConversion"/>
  </si>
  <si>
    <t>陈涛</t>
    <phoneticPr fontId="14" type="noConversion"/>
  </si>
  <si>
    <t>TENJI</t>
    <phoneticPr fontId="14" type="noConversion"/>
  </si>
  <si>
    <t>天时情报</t>
    <phoneticPr fontId="14" type="noConversion"/>
  </si>
  <si>
    <t>LINKSTECJ</t>
    <phoneticPr fontId="14" type="noConversion"/>
  </si>
  <si>
    <t>イーテクノロジー</t>
    <phoneticPr fontId="14" type="noConversion"/>
  </si>
  <si>
    <t>CICJP</t>
    <phoneticPr fontId="14" type="noConversion"/>
  </si>
  <si>
    <t>华人IT企业信用协会</t>
    <phoneticPr fontId="14" type="noConversion"/>
  </si>
  <si>
    <t>NISSHINSCI</t>
    <phoneticPr fontId="14" type="noConversion"/>
  </si>
  <si>
    <t>株式会社日進サイエンティア</t>
    <phoneticPr fontId="14" type="noConversion"/>
  </si>
  <si>
    <t>SJMSHSM</t>
    <phoneticPr fontId="14" type="noConversion"/>
  </si>
  <si>
    <t>神居秒算何书勉</t>
    <phoneticPr fontId="14" type="noConversion"/>
  </si>
  <si>
    <t>TREX</t>
    <phoneticPr fontId="14" type="noConversion"/>
  </si>
  <si>
    <t>トレクス</t>
    <phoneticPr fontId="14" type="noConversion"/>
  </si>
  <si>
    <t>JY</t>
    <phoneticPr fontId="14" type="noConversion"/>
  </si>
  <si>
    <t>经验</t>
    <phoneticPr fontId="14" type="noConversion"/>
  </si>
  <si>
    <t>SVE</t>
    <phoneticPr fontId="14" type="noConversion"/>
  </si>
  <si>
    <t>大连东软信息学院本科</t>
    <phoneticPr fontId="14" type="noConversion"/>
  </si>
  <si>
    <t>大连外国语大学硕博留学交流</t>
    <phoneticPr fontId="14" type="noConversion"/>
  </si>
  <si>
    <t>大连外国语大学研究生</t>
    <phoneticPr fontId="14" type="noConversion"/>
  </si>
  <si>
    <t>大连理工大学研究生</t>
    <phoneticPr fontId="14" type="noConversion"/>
  </si>
  <si>
    <t>大连理工大学本科</t>
    <phoneticPr fontId="14" type="noConversion"/>
  </si>
  <si>
    <t>上海外国语大学硕博留学交流</t>
    <phoneticPr fontId="14" type="noConversion"/>
  </si>
  <si>
    <t>上海外国语大学研究生</t>
    <phoneticPr fontId="14" type="noConversion"/>
  </si>
  <si>
    <t>北京外国语大学硕博留学交流</t>
    <phoneticPr fontId="14" type="noConversion"/>
  </si>
  <si>
    <t>北京外国语大学研究生</t>
    <phoneticPr fontId="14" type="noConversion"/>
  </si>
  <si>
    <t>上海财经大学硕博留学交流</t>
    <phoneticPr fontId="14" type="noConversion"/>
  </si>
  <si>
    <t>西南财经大学研究生</t>
    <phoneticPr fontId="14" type="noConversion"/>
  </si>
  <si>
    <t>复旦大学研究生</t>
    <phoneticPr fontId="14" type="noConversion"/>
  </si>
  <si>
    <t>中国人民大学研究生</t>
    <phoneticPr fontId="14" type="noConversion"/>
  </si>
  <si>
    <t>南开大学研究生</t>
    <phoneticPr fontId="14" type="noConversion"/>
  </si>
  <si>
    <t>北京大学研究生</t>
    <phoneticPr fontId="14" type="noConversion"/>
  </si>
  <si>
    <t>中央财经大学研究生</t>
    <phoneticPr fontId="14" type="noConversion"/>
  </si>
  <si>
    <t>中南财经政法大学</t>
    <phoneticPr fontId="14" type="noConversion"/>
  </si>
  <si>
    <t>QQ群[68280758]</t>
    <phoneticPr fontId="14" type="noConversion"/>
  </si>
  <si>
    <r>
      <rPr>
        <sz val="11"/>
        <rFont val="等线"/>
        <family val="3"/>
        <charset val="134"/>
      </rPr>
      <t>上海</t>
    </r>
    <r>
      <rPr>
        <sz val="11"/>
        <color rgb="FF000000"/>
        <rFont val="等线"/>
        <family val="3"/>
        <charset val="134"/>
      </rPr>
      <t>财经大学研究生</t>
    </r>
    <phoneticPr fontId="14" type="noConversion"/>
  </si>
  <si>
    <t>同济大学</t>
    <phoneticPr fontId="14" type="noConversion"/>
  </si>
  <si>
    <t>北京航空航天大学</t>
    <phoneticPr fontId="14" type="noConversion"/>
  </si>
  <si>
    <t>南京大学</t>
    <phoneticPr fontId="14" type="noConversion"/>
  </si>
  <si>
    <t>中国人民大学</t>
    <phoneticPr fontId="14" type="noConversion"/>
  </si>
  <si>
    <t>浙江大学</t>
    <phoneticPr fontId="14" type="noConversion"/>
  </si>
  <si>
    <t>中国科学技术大学</t>
    <phoneticPr fontId="14" type="noConversion"/>
  </si>
  <si>
    <t>复旦大学</t>
    <phoneticPr fontId="14" type="noConversion"/>
  </si>
  <si>
    <t>上海交通大学</t>
    <phoneticPr fontId="14" type="noConversion"/>
  </si>
  <si>
    <t>清华大学研究生</t>
    <phoneticPr fontId="14" type="noConversion"/>
  </si>
  <si>
    <t>产品经理（AI方向）</t>
    <phoneticPr fontId="14" type="noConversion"/>
  </si>
  <si>
    <t>软能力</t>
    <phoneticPr fontId="14" type="noConversion"/>
  </si>
  <si>
    <t>软件开发基本技能</t>
    <phoneticPr fontId="14" type="noConversion"/>
  </si>
  <si>
    <t>职前实训</t>
    <phoneticPr fontId="14" type="noConversion"/>
  </si>
  <si>
    <t>SFDC</t>
    <phoneticPr fontId="14" type="noConversion"/>
  </si>
  <si>
    <t>MF/COBOL赴日就职</t>
    <phoneticPr fontId="14" type="noConversion"/>
  </si>
  <si>
    <t>MF</t>
    <phoneticPr fontId="14" type="noConversion"/>
  </si>
  <si>
    <t>社群文创</t>
    <phoneticPr fontId="14" type="noConversion"/>
  </si>
  <si>
    <t>SF401077</t>
    <phoneticPr fontId="14" type="noConversion"/>
  </si>
  <si>
    <t>SFD401-2019-107</t>
    <phoneticPr fontId="14" type="noConversion"/>
  </si>
  <si>
    <t>社群活动</t>
    <phoneticPr fontId="14" type="noConversion"/>
  </si>
  <si>
    <t>技能分享</t>
    <phoneticPr fontId="14" type="noConversion"/>
  </si>
  <si>
    <t>SF401317</t>
    <phoneticPr fontId="14" type="noConversion"/>
  </si>
  <si>
    <t>SFD401-2018-131</t>
    <phoneticPr fontId="14" type="noConversion"/>
  </si>
  <si>
    <t>线上学习</t>
    <phoneticPr fontId="14" type="noConversion"/>
  </si>
  <si>
    <t>N1</t>
    <phoneticPr fontId="14" type="noConversion"/>
  </si>
  <si>
    <t>JAITSJ</t>
    <phoneticPr fontId="14" type="noConversion"/>
  </si>
  <si>
    <t>IT日本语实践目录</t>
    <phoneticPr fontId="14" type="noConversion"/>
  </si>
  <si>
    <t>日本语</t>
    <phoneticPr fontId="14" type="noConversion"/>
  </si>
  <si>
    <t>外国语</t>
    <phoneticPr fontId="14" type="noConversion"/>
  </si>
  <si>
    <t>经济管理</t>
    <phoneticPr fontId="14" type="noConversion"/>
  </si>
  <si>
    <t>文学艺术</t>
    <phoneticPr fontId="14" type="noConversion"/>
  </si>
  <si>
    <t>儿童启智</t>
    <phoneticPr fontId="14" type="noConversion"/>
  </si>
  <si>
    <t>SB</t>
    <phoneticPr fontId="14" type="noConversion"/>
  </si>
  <si>
    <t>SBJOB</t>
    <phoneticPr fontId="14" type="noConversion"/>
  </si>
  <si>
    <t>智桥科技招聘职位</t>
    <phoneticPr fontId="14" type="noConversion"/>
  </si>
  <si>
    <t>SB, A</t>
    <phoneticPr fontId="14" type="noConversion"/>
  </si>
  <si>
    <t>HELP</t>
    <phoneticPr fontId="14" type="noConversion"/>
  </si>
  <si>
    <t>Memo</t>
    <phoneticPr fontId="14" type="noConversion"/>
  </si>
  <si>
    <t>周六</t>
    <phoneticPr fontId="14" type="noConversion"/>
  </si>
  <si>
    <t>总0人</t>
    <phoneticPr fontId="14" type="noConversion"/>
  </si>
  <si>
    <t>总3个群</t>
    <phoneticPr fontId="14" type="noConversion"/>
  </si>
  <si>
    <t>总0个群</t>
    <phoneticPr fontId="14" type="noConversion"/>
  </si>
  <si>
    <t>总1776人</t>
    <phoneticPr fontId="14" type="noConversion"/>
  </si>
  <si>
    <t>总25个群</t>
    <phoneticPr fontId="14" type="noConversion"/>
  </si>
  <si>
    <t>总1084人</t>
    <phoneticPr fontId="14" type="noConversion"/>
  </si>
  <si>
    <t>总18个群</t>
    <phoneticPr fontId="14" type="noConversion"/>
  </si>
  <si>
    <t>计划</t>
    <phoneticPr fontId="14" type="noConversion"/>
  </si>
  <si>
    <t>回复键</t>
    <phoneticPr fontId="14" type="noConversion"/>
  </si>
  <si>
    <t>Content/群主题</t>
    <phoneticPr fontId="14" type="noConversion"/>
  </si>
  <si>
    <t>三级</t>
    <phoneticPr fontId="14" type="noConversion"/>
  </si>
  <si>
    <t>二级</t>
    <phoneticPr fontId="14" type="noConversion"/>
  </si>
  <si>
    <t>一级</t>
    <phoneticPr fontId="14" type="noConversion"/>
  </si>
  <si>
    <t>MOMO</t>
    <phoneticPr fontId="14" type="noConversion"/>
  </si>
  <si>
    <t>话题圈</t>
    <phoneticPr fontId="14" type="noConversion"/>
  </si>
  <si>
    <t>部落</t>
    <phoneticPr fontId="14" type="noConversion"/>
  </si>
  <si>
    <t>QQ群</t>
    <phoneticPr fontId="14" type="noConversion"/>
  </si>
  <si>
    <t>微信</t>
    <phoneticPr fontId="14" type="noConversion"/>
  </si>
  <si>
    <t>公众号</t>
    <phoneticPr fontId="14" type="noConversion"/>
  </si>
  <si>
    <r>
      <rPr>
        <sz val="10"/>
        <color rgb="FF000000"/>
        <rFont val="Microsoft YaHei"/>
        <family val="2"/>
        <charset val="134"/>
      </rPr>
      <t>在库</t>
    </r>
    <phoneticPr fontId="39" type="noConversion"/>
  </si>
  <si>
    <r>
      <rPr>
        <sz val="10"/>
        <color rgb="FF000000"/>
        <rFont val="Microsoft YaHei"/>
        <family val="2"/>
        <charset val="134"/>
      </rPr>
      <t>中日双语</t>
    </r>
    <phoneticPr fontId="39" type="noConversion"/>
  </si>
  <si>
    <r>
      <rPr>
        <sz val="10"/>
        <color rgb="FF000000"/>
        <rFont val="Microsoft YaHei"/>
        <family val="2"/>
        <charset val="134"/>
      </rPr>
      <t>IT日本语实践</t>
    </r>
    <phoneticPr fontId="39" type="noConversion"/>
  </si>
  <si>
    <r>
      <rPr>
        <sz val="10"/>
        <color rgb="FF000000"/>
        <rFont val="Microsoft YaHei"/>
        <family val="2"/>
        <charset val="134"/>
      </rPr>
      <t>企业文化与沟通</t>
    </r>
    <phoneticPr fontId="39" type="noConversion"/>
  </si>
  <si>
    <r>
      <rPr>
        <sz val="10"/>
        <color rgb="FF000000"/>
        <rFont val="Microsoft YaHei"/>
        <family val="2"/>
        <charset val="134"/>
      </rPr>
      <t>软件项目管理</t>
    </r>
    <phoneticPr fontId="39" type="noConversion"/>
  </si>
  <si>
    <r>
      <rPr>
        <sz val="10"/>
        <color rgb="FF000000"/>
        <rFont val="Microsoft YaHei"/>
        <family val="2"/>
        <charset val="134"/>
      </rPr>
      <t>软件开发流程与设计</t>
    </r>
    <phoneticPr fontId="39" type="noConversion"/>
  </si>
  <si>
    <r>
      <rPr>
        <sz val="10"/>
        <color rgb="FF000000"/>
        <rFont val="Microsoft YaHei"/>
        <family val="2"/>
        <charset val="134"/>
      </rPr>
      <t>软件开发文档</t>
    </r>
    <phoneticPr fontId="39" type="noConversion"/>
  </si>
  <si>
    <r>
      <rPr>
        <sz val="10"/>
        <color rgb="FF000000"/>
        <rFont val="Microsoft YaHei"/>
        <family val="2"/>
        <charset val="134"/>
      </rPr>
      <t>软件日语</t>
    </r>
    <phoneticPr fontId="39" type="noConversion"/>
  </si>
  <si>
    <r>
      <rPr>
        <sz val="10"/>
        <color rgb="FF000000"/>
        <rFont val="Microsoft YaHei"/>
        <family val="2"/>
        <charset val="134"/>
      </rPr>
      <t xml:space="preserve">关键对话：如何高效能沟通（原书第2版） </t>
    </r>
    <phoneticPr fontId="39" type="noConversion"/>
  </si>
  <si>
    <r>
      <rPr>
        <sz val="10"/>
        <color rgb="FF000000"/>
        <rFont val="Microsoft YaHei"/>
        <family val="2"/>
        <charset val="134"/>
      </rPr>
      <t>演讲的力量：如何让公众表达变成影响力 [TED Talks]</t>
    </r>
    <phoneticPr fontId="39" type="noConversion"/>
  </si>
  <si>
    <r>
      <rPr>
        <sz val="10"/>
        <color rgb="FF000000"/>
        <rFont val="Microsoft YaHei"/>
        <family val="2"/>
        <charset val="134"/>
      </rPr>
      <t>中文</t>
    </r>
    <phoneticPr fontId="39" type="noConversion"/>
  </si>
  <si>
    <r>
      <rPr>
        <sz val="10"/>
        <color rgb="FF000000"/>
        <rFont val="Microsoft YaHei"/>
        <family val="2"/>
        <charset val="134"/>
      </rPr>
      <t>高效演讲：斯坦福最受欢迎的沟通课</t>
    </r>
    <phoneticPr fontId="39" type="noConversion"/>
  </si>
  <si>
    <r>
      <rPr>
        <sz val="10"/>
        <color rgb="FF000000"/>
        <rFont val="Microsoft YaHei"/>
        <family val="2"/>
        <charset val="134"/>
      </rPr>
      <t>Hadoop徹底入門</t>
    </r>
    <phoneticPr fontId="39" type="noConversion"/>
  </si>
  <si>
    <r>
      <rPr>
        <sz val="10"/>
        <color rgb="FF000000"/>
        <rFont val="Microsoft YaHei"/>
        <family val="2"/>
        <charset val="134"/>
      </rPr>
      <t>影印</t>
    </r>
    <phoneticPr fontId="39" type="noConversion"/>
  </si>
  <si>
    <r>
      <rPr>
        <sz val="10"/>
        <rFont val="微软雅黑"/>
        <family val="2"/>
        <charset val="134"/>
      </rPr>
      <t>情報処理</t>
    </r>
    <phoneticPr fontId="39" type="noConversion"/>
  </si>
  <si>
    <r>
      <rPr>
        <sz val="10"/>
        <color rgb="FF000000"/>
        <rFont val="Microsoft YaHei"/>
        <family val="2"/>
        <charset val="134"/>
      </rPr>
      <t>日本語</t>
    </r>
    <phoneticPr fontId="39" type="noConversion"/>
  </si>
  <si>
    <r>
      <rPr>
        <sz val="10"/>
        <color rgb="FF000000"/>
        <rFont val="Microsoft YaHei"/>
        <family val="2"/>
        <charset val="134"/>
      </rPr>
      <t>Docker実践入門</t>
    </r>
    <phoneticPr fontId="39" type="noConversion"/>
  </si>
  <si>
    <r>
      <rPr>
        <sz val="10"/>
        <color rgb="FF000000"/>
        <rFont val="Microsoft YaHei"/>
        <family val="2"/>
        <charset val="134"/>
      </rPr>
      <t>はじめての簡単Python　AIプログラミング</t>
    </r>
    <phoneticPr fontId="39" type="noConversion"/>
  </si>
  <si>
    <r>
      <rPr>
        <sz val="10"/>
        <color rgb="FF000000"/>
        <rFont val="Microsoft YaHei"/>
        <family val="2"/>
        <charset val="134"/>
      </rPr>
      <t>Pyehon基础教程（第3版）</t>
    </r>
    <phoneticPr fontId="39" type="noConversion"/>
  </si>
  <si>
    <r>
      <rPr>
        <sz val="10"/>
        <color rgb="FF000000"/>
        <rFont val="Microsoft YaHei"/>
        <family val="2"/>
        <charset val="134"/>
      </rPr>
      <t>Pythonによるスクレイピング＆機械学習</t>
    </r>
    <phoneticPr fontId="39" type="noConversion"/>
  </si>
  <si>
    <r>
      <rPr>
        <sz val="10"/>
        <color rgb="FF000000"/>
        <rFont val="Microsoft YaHei"/>
        <family val="2"/>
        <charset val="134"/>
      </rPr>
      <t>Sparkによる実践データ解析</t>
    </r>
    <phoneticPr fontId="39" type="noConversion"/>
  </si>
  <si>
    <r>
      <rPr>
        <sz val="10"/>
        <color rgb="FF000000"/>
        <rFont val="Microsoft YaHei"/>
        <family val="2"/>
        <charset val="134"/>
      </rPr>
      <t>TensorFlowで学ぶディープラーニング入門</t>
    </r>
    <phoneticPr fontId="39" type="noConversion"/>
  </si>
  <si>
    <r>
      <rPr>
        <sz val="10"/>
        <color rgb="FF000000"/>
        <rFont val="Microsoft YaHei"/>
        <family val="2"/>
        <charset val="134"/>
      </rPr>
      <t>TensorFlow機械学習クックブック</t>
    </r>
    <phoneticPr fontId="39" type="noConversion"/>
  </si>
  <si>
    <r>
      <rPr>
        <sz val="10"/>
        <color rgb="FF000000"/>
        <rFont val="Microsoft YaHei"/>
        <family val="2"/>
        <charset val="134"/>
      </rPr>
      <t>程序设计语言原理（第8版）</t>
    </r>
    <phoneticPr fontId="39" type="noConversion"/>
  </si>
  <si>
    <r>
      <rPr>
        <sz val="10"/>
        <color rgb="FF000000"/>
        <rFont val="Microsoft YaHei"/>
        <family val="2"/>
        <charset val="134"/>
      </rPr>
      <t>UMLモデリング入門</t>
    </r>
    <phoneticPr fontId="39" type="noConversion"/>
  </si>
  <si>
    <r>
      <rPr>
        <sz val="10"/>
        <color rgb="FF000000"/>
        <rFont val="Microsoft YaHei"/>
        <family val="2"/>
        <charset val="134"/>
      </rPr>
      <t>Force.comのすべて設計・開発実践マニュアル</t>
    </r>
    <phoneticPr fontId="39" type="noConversion"/>
  </si>
  <si>
    <r>
      <rPr>
        <sz val="10"/>
        <color rgb="FF000000"/>
        <rFont val="Microsoft YaHei"/>
        <family val="2"/>
        <charset val="134"/>
      </rPr>
      <t>日元</t>
    </r>
    <phoneticPr fontId="39" type="noConversion"/>
  </si>
  <si>
    <r>
      <rPr>
        <sz val="10"/>
        <color rgb="FF000000"/>
        <rFont val="Microsoft YaHei"/>
        <family val="2"/>
        <charset val="134"/>
      </rPr>
      <t>原版</t>
    </r>
    <phoneticPr fontId="39" type="noConversion"/>
  </si>
  <si>
    <r>
      <rPr>
        <sz val="10"/>
        <color rgb="FF000000"/>
        <rFont val="Microsoft YaHei"/>
        <family val="2"/>
        <charset val="134"/>
      </rPr>
      <t>文学</t>
    </r>
    <phoneticPr fontId="39" type="noConversion"/>
  </si>
  <si>
    <r>
      <rPr>
        <sz val="10"/>
        <color rgb="FF000000"/>
        <rFont val="Microsoft YaHei"/>
        <family val="2"/>
        <charset val="134"/>
      </rPr>
      <t>あなたのチームは機能してますか？</t>
    </r>
    <phoneticPr fontId="39" type="noConversion"/>
  </si>
  <si>
    <r>
      <rPr>
        <sz val="10"/>
        <color rgb="FF000000"/>
        <rFont val="Microsoft YaHei"/>
        <family val="2"/>
        <charset val="134"/>
      </rPr>
      <t>祈りの幕が下りる時</t>
    </r>
    <phoneticPr fontId="39" type="noConversion"/>
  </si>
  <si>
    <r>
      <rPr>
        <sz val="10"/>
        <color rgb="FF000000"/>
        <rFont val="Microsoft YaHei"/>
        <family val="2"/>
        <charset val="134"/>
      </rPr>
      <t>容疑者Xの献身</t>
    </r>
    <phoneticPr fontId="39" type="noConversion"/>
  </si>
  <si>
    <r>
      <rPr>
        <sz val="10"/>
        <color rgb="FF000000"/>
        <rFont val="Microsoft YaHei"/>
        <family val="2"/>
        <charset val="134"/>
      </rPr>
      <t>ナミヤ雑貨店の奇跡</t>
    </r>
    <phoneticPr fontId="39" type="noConversion"/>
  </si>
  <si>
    <r>
      <rPr>
        <sz val="10"/>
        <color rgb="FF000000"/>
        <rFont val="Microsoft YaHei"/>
        <family val="2"/>
        <charset val="134"/>
      </rPr>
      <t>cai</t>
    </r>
    <phoneticPr fontId="39" type="noConversion"/>
  </si>
  <si>
    <r>
      <rPr>
        <sz val="10"/>
        <color rgb="FF000000"/>
        <rFont val="Microsoft YaHei"/>
        <family val="2"/>
        <charset val="134"/>
      </rPr>
      <t>订单待发货</t>
    </r>
    <phoneticPr fontId="39" type="noConversion"/>
  </si>
  <si>
    <r>
      <rPr>
        <sz val="10"/>
        <color rgb="FF000000"/>
        <rFont val="Microsoft YaHei"/>
        <family val="2"/>
        <charset val="134"/>
      </rPr>
      <t>マナー</t>
    </r>
    <phoneticPr fontId="39" type="noConversion"/>
  </si>
  <si>
    <r>
      <rPr>
        <sz val="10"/>
        <color rgb="FF000000"/>
        <rFont val="Microsoft YaHei"/>
        <family val="2"/>
        <charset val="134"/>
      </rPr>
      <t>文章が劇的にウマクなる接続詞</t>
    </r>
    <phoneticPr fontId="39" type="noConversion"/>
  </si>
  <si>
    <r>
      <rPr>
        <sz val="10"/>
        <color rgb="FF000000"/>
        <rFont val="Microsoft YaHei"/>
        <family val="2"/>
        <charset val="134"/>
      </rPr>
      <t>√</t>
    </r>
    <phoneticPr fontId="39" type="noConversion"/>
  </si>
  <si>
    <r>
      <rPr>
        <sz val="10"/>
        <color rgb="FF000000"/>
        <rFont val="Microsoft YaHei"/>
        <family val="2"/>
        <charset val="134"/>
      </rPr>
      <t>ビジネス文書文例２５０</t>
    </r>
    <phoneticPr fontId="39" type="noConversion"/>
  </si>
  <si>
    <r>
      <rPr>
        <sz val="10"/>
        <color rgb="FF000000"/>
        <rFont val="Microsoft YaHei"/>
        <family val="2"/>
        <charset val="134"/>
      </rPr>
      <t>史上最強の電話応対のマナー</t>
    </r>
    <phoneticPr fontId="39" type="noConversion"/>
  </si>
  <si>
    <r>
      <rPr>
        <sz val="10"/>
        <color rgb="FF000000"/>
        <rFont val="Microsoft YaHei"/>
        <family val="2"/>
        <charset val="134"/>
      </rPr>
      <t>業務</t>
    </r>
    <phoneticPr fontId="39" type="noConversion"/>
  </si>
  <si>
    <r>
      <rPr>
        <sz val="10"/>
        <color rgb="FF000000"/>
        <rFont val="Microsoft YaHei"/>
        <family val="2"/>
        <charset val="134"/>
      </rPr>
      <t>保険業務研修（損保編）</t>
    </r>
    <phoneticPr fontId="39" type="noConversion"/>
  </si>
  <si>
    <r>
      <rPr>
        <sz val="10"/>
        <color rgb="FF000000"/>
        <rFont val="Microsoft YaHei"/>
        <family val="2"/>
        <charset val="134"/>
      </rPr>
      <t>川柳侍-小松重男</t>
    </r>
    <phoneticPr fontId="39" type="noConversion"/>
  </si>
  <si>
    <r>
      <rPr>
        <sz val="10"/>
        <color rgb="FF000000"/>
        <rFont val="Microsoft YaHei"/>
        <family val="2"/>
        <charset val="134"/>
      </rPr>
      <t>金沢殺人事件-内田康夫</t>
    </r>
    <phoneticPr fontId="39" type="noConversion"/>
  </si>
  <si>
    <r>
      <rPr>
        <sz val="10"/>
        <color rgb="FF000000"/>
        <rFont val="Microsoft YaHei"/>
        <family val="2"/>
        <charset val="134"/>
      </rPr>
      <t>札幌殺人事件下-内田康夫</t>
    </r>
    <phoneticPr fontId="39" type="noConversion"/>
  </si>
  <si>
    <r>
      <rPr>
        <sz val="10"/>
        <color rgb="FF000000"/>
        <rFont val="Microsoft YaHei"/>
        <family val="2"/>
        <charset val="134"/>
      </rPr>
      <t>札幌殺人事件上-内田康夫</t>
    </r>
    <phoneticPr fontId="39" type="noConversion"/>
  </si>
  <si>
    <r>
      <rPr>
        <sz val="10"/>
        <color rgb="FF000000"/>
        <rFont val="Microsoft YaHei"/>
        <family val="2"/>
        <charset val="134"/>
      </rPr>
      <t>备注</t>
    </r>
    <phoneticPr fontId="39" type="noConversion"/>
  </si>
  <si>
    <r>
      <rPr>
        <sz val="10"/>
        <color rgb="FF000000"/>
        <rFont val="Microsoft YaHei"/>
        <family val="2"/>
        <charset val="134"/>
      </rPr>
      <t>在库状态</t>
    </r>
    <phoneticPr fontId="39" type="noConversion"/>
  </si>
  <si>
    <r>
      <rPr>
        <sz val="10"/>
        <color rgb="FF000000"/>
        <rFont val="Microsoft YaHei"/>
        <family val="2"/>
        <charset val="134"/>
      </rPr>
      <t>转让价
（人民币）</t>
    </r>
    <phoneticPr fontId="39" type="noConversion"/>
  </si>
  <si>
    <r>
      <rPr>
        <sz val="10"/>
        <color rgb="FF000000"/>
        <rFont val="Microsoft YaHei"/>
        <family val="2"/>
        <charset val="134"/>
      </rPr>
      <t>原价</t>
    </r>
    <phoneticPr fontId="39" type="noConversion"/>
  </si>
  <si>
    <r>
      <rPr>
        <sz val="10"/>
        <color rgb="FF000000"/>
        <rFont val="Microsoft YaHei"/>
        <family val="2"/>
        <charset val="134"/>
      </rPr>
      <t>原价币种</t>
    </r>
    <phoneticPr fontId="39" type="noConversion"/>
  </si>
  <si>
    <r>
      <rPr>
        <sz val="10"/>
        <color rgb="FF000000"/>
        <rFont val="Microsoft YaHei"/>
        <family val="2"/>
        <charset val="134"/>
      </rPr>
      <t>版本</t>
    </r>
    <phoneticPr fontId="39" type="noConversion"/>
  </si>
  <si>
    <r>
      <rPr>
        <sz val="10"/>
        <color rgb="FF000000"/>
        <rFont val="Microsoft YaHei"/>
        <family val="2"/>
        <charset val="134"/>
      </rPr>
      <t>类别</t>
    </r>
    <phoneticPr fontId="39" type="noConversion"/>
  </si>
  <si>
    <r>
      <rPr>
        <sz val="10"/>
        <color rgb="FF000000"/>
        <rFont val="Microsoft YaHei"/>
        <family val="2"/>
        <charset val="134"/>
      </rPr>
      <t>其他语言</t>
    </r>
    <phoneticPr fontId="39" type="noConversion"/>
  </si>
  <si>
    <r>
      <rPr>
        <sz val="10"/>
        <color rgb="FF000000"/>
        <rFont val="Microsoft YaHei"/>
        <family val="2"/>
        <charset val="134"/>
      </rPr>
      <t>日语</t>
    </r>
    <phoneticPr fontId="39" type="noConversion"/>
  </si>
  <si>
    <r>
      <rPr>
        <sz val="10"/>
        <color rgb="FF000000"/>
        <rFont val="Microsoft YaHei"/>
        <family val="2"/>
        <charset val="134"/>
      </rPr>
      <t>英语</t>
    </r>
    <phoneticPr fontId="39" type="noConversion"/>
  </si>
  <si>
    <r>
      <rPr>
        <sz val="10"/>
        <color rgb="FF000000"/>
        <rFont val="Microsoft YaHei"/>
        <family val="2"/>
        <charset val="134"/>
      </rPr>
      <t>年龄</t>
    </r>
    <phoneticPr fontId="39" type="noConversion"/>
  </si>
  <si>
    <r>
      <rPr>
        <sz val="10"/>
        <color rgb="FF000000"/>
        <rFont val="Microsoft YaHei"/>
        <family val="2"/>
        <charset val="134"/>
      </rPr>
      <t>性别</t>
    </r>
    <phoneticPr fontId="39" type="noConversion"/>
  </si>
  <si>
    <r>
      <rPr>
        <sz val="10"/>
        <color rgb="FF000000"/>
        <rFont val="Microsoft YaHei"/>
        <family val="2"/>
        <charset val="134"/>
      </rPr>
      <t>国籍</t>
    </r>
    <phoneticPr fontId="39" type="noConversion"/>
  </si>
  <si>
    <r>
      <rPr>
        <sz val="10"/>
        <color rgb="FF000000"/>
        <rFont val="Microsoft YaHei"/>
        <family val="2"/>
        <charset val="134"/>
      </rPr>
      <t>基本工资</t>
    </r>
    <phoneticPr fontId="39" type="noConversion"/>
  </si>
  <si>
    <r>
      <rPr>
        <sz val="10"/>
        <rFont val="Microsoft YaHei"/>
        <family val="2"/>
        <charset val="134"/>
      </rPr>
      <t>工作地点</t>
    </r>
    <phoneticPr fontId="39" type="noConversion"/>
  </si>
  <si>
    <r>
      <rPr>
        <sz val="10"/>
        <color rgb="FF000000"/>
        <rFont val="Microsoft YaHei"/>
        <family val="2"/>
        <charset val="134"/>
      </rPr>
      <t>公司注册地</t>
    </r>
    <phoneticPr fontId="39" type="noConversion"/>
  </si>
  <si>
    <r>
      <rPr>
        <sz val="10"/>
        <color rgb="FF000000"/>
        <rFont val="Microsoft YaHei"/>
        <family val="2"/>
        <charset val="134"/>
      </rPr>
      <t>职位</t>
    </r>
    <phoneticPr fontId="39" type="noConversion"/>
  </si>
  <si>
    <r>
      <rPr>
        <sz val="10"/>
        <color rgb="FF000000"/>
        <rFont val="Microsoft YaHei"/>
        <family val="2"/>
        <charset val="134"/>
      </rPr>
      <t>专业技能</t>
    </r>
    <phoneticPr fontId="39" type="noConversion"/>
  </si>
  <si>
    <r>
      <rPr>
        <sz val="10"/>
        <rFont val="Microsoft YaHei"/>
        <family val="2"/>
        <charset val="134"/>
      </rPr>
      <t>基本技能</t>
    </r>
    <phoneticPr fontId="39" type="noConversion"/>
  </si>
  <si>
    <r>
      <rPr>
        <sz val="10"/>
        <color rgb="FF000000"/>
        <rFont val="Microsoft YaHei"/>
        <family val="2"/>
        <charset val="134"/>
      </rPr>
      <t>语言与沟通能力</t>
    </r>
    <phoneticPr fontId="39" type="noConversion"/>
  </si>
  <si>
    <r>
      <rPr>
        <sz val="10"/>
        <color rgb="FF000000"/>
        <rFont val="Microsoft YaHei"/>
        <family val="2"/>
        <charset val="134"/>
      </rPr>
      <t>基本要求</t>
    </r>
    <phoneticPr fontId="39" type="noConversion"/>
  </si>
  <si>
    <r>
      <rPr>
        <sz val="10"/>
        <color rgb="FF000000"/>
        <rFont val="Microsoft YaHei"/>
        <family val="2"/>
        <charset val="134"/>
      </rPr>
      <t>职位信息</t>
    </r>
    <phoneticPr fontId="39" type="noConversion"/>
  </si>
  <si>
    <r>
      <rPr>
        <sz val="16"/>
        <color rgb="FF000000"/>
        <rFont val="Microsoft YaHei"/>
        <family val="2"/>
        <charset val="134"/>
      </rPr>
      <t>数量有限，先到先得</t>
    </r>
    <phoneticPr fontId="39" type="noConversion"/>
  </si>
  <si>
    <r>
      <rPr>
        <sz val="16"/>
        <color rgb="FF000000"/>
        <rFont val="Microsoft YaHei"/>
        <family val="2"/>
        <charset val="134"/>
      </rPr>
      <t>邮费参照EMS应用报价（可能有1元打包费）</t>
    </r>
    <phoneticPr fontId="39" type="noConversion"/>
  </si>
  <si>
    <r>
      <rPr>
        <sz val="16"/>
        <color rgb="FF000000"/>
        <rFont val="Microsoft YaHei"/>
        <family val="2"/>
        <charset val="134"/>
      </rPr>
      <t>快递邮送仅支持</t>
    </r>
    <r>
      <rPr>
        <sz val="16"/>
        <color rgb="FFFFB700"/>
        <rFont val="Microsoft YaHei"/>
        <family val="2"/>
        <charset val="134"/>
      </rPr>
      <t>EMS</t>
    </r>
    <r>
      <rPr>
        <sz val="16"/>
        <color rgb="FF000000"/>
        <rFont val="Microsoft YaHei"/>
        <family val="2"/>
        <charset val="134"/>
      </rPr>
      <t>，每周六统一发件</t>
    </r>
    <phoneticPr fontId="39" type="noConversion"/>
  </si>
  <si>
    <r>
      <rPr>
        <sz val="16"/>
        <color rgb="FF000000"/>
        <rFont val="Microsoft YaHei"/>
        <family val="2"/>
        <charset val="134"/>
      </rPr>
      <t>原版五折、影印七折挥泪出让中，谢绝砍价🙁</t>
    </r>
    <phoneticPr fontId="39" type="noConversion"/>
  </si>
  <si>
    <r>
      <rPr>
        <sz val="16"/>
        <color rgb="FF000000"/>
        <rFont val="Microsoft YaHei"/>
        <family val="2"/>
        <charset val="134"/>
      </rPr>
      <t>支付方式仅支持</t>
    </r>
    <r>
      <rPr>
        <sz val="16"/>
        <color rgb="FFFB8D00"/>
        <rFont val="Microsoft YaHei"/>
        <family val="2"/>
        <charset val="134"/>
      </rPr>
      <t>微信</t>
    </r>
    <r>
      <rPr>
        <sz val="16"/>
        <color rgb="FF000000"/>
        <rFont val="Microsoft YaHei"/>
        <family val="2"/>
        <charset val="134"/>
      </rPr>
      <t>支付👉</t>
    </r>
    <phoneticPr fontId="39" type="noConversion"/>
  </si>
  <si>
    <r>
      <rPr>
        <sz val="16"/>
        <color rgb="FF000000"/>
        <rFont val="Microsoft YaHei"/>
        <family val="2"/>
        <charset val="134"/>
      </rPr>
      <t>每日最少上新3本</t>
    </r>
    <phoneticPr fontId="39" type="noConversion"/>
  </si>
  <si>
    <r>
      <rPr>
        <sz val="16"/>
        <color rgb="FF000000"/>
        <rFont val="Microsoft YaHei"/>
        <family val="2"/>
        <charset val="134"/>
      </rPr>
      <t>外文原版图书全部包塑膜</t>
    </r>
    <phoneticPr fontId="39" type="noConversion"/>
  </si>
  <si>
    <r>
      <rPr>
        <sz val="16"/>
        <color rgb="FF000000"/>
        <rFont val="Microsoft YaHei"/>
        <family val="2"/>
        <charset val="134"/>
      </rPr>
      <t>全部外文图书原仅用于店内阅读，几乎</t>
    </r>
    <r>
      <rPr>
        <b/>
        <sz val="16"/>
        <color rgb="FF87C120"/>
        <rFont val="Microsoft YaHei"/>
        <family val="2"/>
        <charset val="134"/>
      </rPr>
      <t>全新</t>
    </r>
    <r>
      <rPr>
        <sz val="16"/>
        <color rgb="FF000000"/>
        <rFont val="Microsoft YaHei"/>
        <family val="2"/>
        <charset val="134"/>
      </rPr>
      <t>！</t>
    </r>
    <phoneticPr fontId="39" type="noConversion"/>
  </si>
  <si>
    <r>
      <rPr>
        <sz val="16"/>
        <color rgb="FF000000"/>
        <rFont val="Microsoft YaHei"/>
        <family val="2"/>
        <charset val="134"/>
      </rPr>
      <t>受新冠疫情影响，决定关店清仓！</t>
    </r>
    <phoneticPr fontId="39" type="noConversion"/>
  </si>
  <si>
    <t>Hexo</t>
    <phoneticPr fontId="1" type="noConversion"/>
  </si>
  <si>
    <t>Pelican</t>
    <phoneticPr fontId="1" type="noConversion"/>
  </si>
  <si>
    <t>geekxh/hello-algorithm</t>
    <phoneticPr fontId="1" type="noConversion"/>
  </si>
  <si>
    <t>简单版</t>
    <phoneticPr fontId="1" type="noConversion"/>
  </si>
  <si>
    <t>弃用</t>
    <phoneticPr fontId="1" type="noConversion"/>
  </si>
  <si>
    <t>×</t>
    <phoneticPr fontId="1" type="noConversion"/>
  </si>
  <si>
    <t>chameleon</t>
    <phoneticPr fontId="1" type="noConversion"/>
  </si>
  <si>
    <t>无侧边栏</t>
    <phoneticPr fontId="1" type="noConversion"/>
  </si>
  <si>
    <t>Elegant</t>
    <phoneticPr fontId="1" type="noConversion"/>
  </si>
  <si>
    <t>简单</t>
    <phoneticPr fontId="1" type="noConversion"/>
  </si>
  <si>
    <t>pelican-alchemy</t>
    <phoneticPr fontId="1" type="noConversion"/>
  </si>
  <si>
    <t>导航字体颜色错误</t>
    <phoneticPr fontId="1" type="noConversion"/>
  </si>
  <si>
    <t>bootstrap4-nero</t>
    <phoneticPr fontId="1" type="noConversion"/>
  </si>
  <si>
    <t>路径引用错误</t>
    <phoneticPr fontId="1" type="noConversion"/>
  </si>
  <si>
    <t>pelican-kappa-nero</t>
    <phoneticPr fontId="1" type="noConversion"/>
  </si>
  <si>
    <t>加载错误导致页面失效</t>
    <phoneticPr fontId="1" type="noConversion"/>
  </si>
  <si>
    <t>pelican-chameleon</t>
    <phoneticPr fontId="1" type="noConversion"/>
  </si>
  <si>
    <t>https://sb-talents.github.io/theme/img/fabric_plaid.png</t>
    <phoneticPr fontId="1" type="noConversion"/>
  </si>
  <si>
    <t>引用地址错误</t>
    <phoneticPr fontId="1" type="noConversion"/>
  </si>
  <si>
    <t>bootstrap3</t>
    <phoneticPr fontId="1" type="noConversion"/>
  </si>
  <si>
    <t>指向“https://cdnjs.cloudflare.com/ajax/libs/fitvids/1.1.0/jquery.fitvids.min.js”的 &lt;script&gt; 加载失败。</t>
    <phoneticPr fontId="1" type="noConversion"/>
  </si>
  <si>
    <t>⚪</t>
    <phoneticPr fontId="1" type="noConversion"/>
  </si>
  <si>
    <t>plumage</t>
    <phoneticPr fontId="1" type="noConversion"/>
  </si>
  <si>
    <t>gum</t>
    <phoneticPr fontId="1" type="noConversion"/>
  </si>
  <si>
    <t>HRBP-for-JobList</t>
    <phoneticPr fontId="1" type="noConversion"/>
  </si>
  <si>
    <t>sunshubin-kj</t>
    <phoneticPr fontId="1" type="noConversion"/>
  </si>
  <si>
    <t>EduSmart</t>
    <phoneticPr fontId="1" type="noConversion"/>
  </si>
  <si>
    <t>企业</t>
    <phoneticPr fontId="1" type="noConversion"/>
  </si>
  <si>
    <t>错误信息</t>
    <phoneticPr fontId="1" type="noConversion"/>
  </si>
  <si>
    <t>备注</t>
    <phoneticPr fontId="1" type="noConversion"/>
  </si>
  <si>
    <t>关注度</t>
    <phoneticPr fontId="1" type="noConversion"/>
  </si>
  <si>
    <t>update</t>
    <phoneticPr fontId="1" type="noConversion"/>
  </si>
  <si>
    <t>时间轴</t>
    <phoneticPr fontId="1" type="noConversion"/>
  </si>
  <si>
    <t>动态分类</t>
    <phoneticPr fontId="1" type="noConversion"/>
  </si>
  <si>
    <t>下拉菜单</t>
    <phoneticPr fontId="1" type="noConversion"/>
  </si>
  <si>
    <t>响应式</t>
    <phoneticPr fontId="1" type="noConversion"/>
  </si>
  <si>
    <t>多语言</t>
    <phoneticPr fontId="1" type="noConversion"/>
  </si>
  <si>
    <t>主题名称</t>
    <phoneticPr fontId="1" type="noConversion"/>
  </si>
  <si>
    <t>工具名称</t>
    <phoneticPr fontId="1" type="noConversion"/>
  </si>
  <si>
    <t>https://pm-notes.com/</t>
    <phoneticPr fontId="1" type="noConversion"/>
  </si>
  <si>
    <t>https://nissenad-digitalhub.com/</t>
    <phoneticPr fontId="1" type="noConversion"/>
  </si>
  <si>
    <t>网站模板</t>
    <phoneticPr fontId="1" type="noConversion"/>
  </si>
  <si>
    <t>×</t>
    <phoneticPr fontId="14" type="noConversion"/>
  </si>
  <si>
    <t>Linux</t>
    <phoneticPr fontId="14" type="noConversion"/>
  </si>
  <si>
    <t>O</t>
    <phoneticPr fontId="14" type="noConversion"/>
  </si>
  <si>
    <t>Android</t>
    <phoneticPr fontId="14" type="noConversion"/>
  </si>
  <si>
    <t>IOS</t>
    <phoneticPr fontId="14" type="noConversion"/>
  </si>
  <si>
    <t>MAC</t>
    <phoneticPr fontId="14" type="noConversion"/>
  </si>
  <si>
    <t>Windows</t>
    <phoneticPr fontId="14" type="noConversion"/>
  </si>
  <si>
    <t>操作系统</t>
    <phoneticPr fontId="14" type="noConversion"/>
  </si>
  <si>
    <t>飞信</t>
    <phoneticPr fontId="14" type="noConversion"/>
  </si>
  <si>
    <t>钉钉</t>
    <phoneticPr fontId="14" type="noConversion"/>
  </si>
  <si>
    <t>bearychat</t>
    <phoneticPr fontId="14" type="noConversion"/>
  </si>
  <si>
    <t>Mail</t>
    <phoneticPr fontId="14" type="noConversion"/>
  </si>
  <si>
    <t>密码</t>
    <phoneticPr fontId="14" type="noConversion"/>
  </si>
  <si>
    <t>career</t>
    <phoneticPr fontId="14" type="noConversion"/>
  </si>
  <si>
    <t>itjob</t>
    <phoneticPr fontId="14" type="noConversion"/>
  </si>
  <si>
    <t>japan</t>
    <phoneticPr fontId="14" type="noConversion"/>
  </si>
  <si>
    <t>japanese</t>
    <phoneticPr fontId="14" type="noConversion"/>
  </si>
  <si>
    <t>korean</t>
    <phoneticPr fontId="14" type="noConversion"/>
  </si>
  <si>
    <t>devops</t>
    <phoneticPr fontId="14" type="noConversion"/>
  </si>
  <si>
    <t>Iot-ai</t>
    <phoneticPr fontId="14" type="noConversion"/>
  </si>
  <si>
    <t>tensorflow</t>
    <phoneticPr fontId="14" type="noConversion"/>
  </si>
  <si>
    <t>wagby</t>
    <phoneticPr fontId="14" type="noConversion"/>
  </si>
  <si>
    <t>salesforce</t>
    <phoneticPr fontId="14" type="noConversion"/>
  </si>
  <si>
    <t>ios</t>
    <phoneticPr fontId="14" type="noConversion"/>
  </si>
  <si>
    <t>Mainframe</t>
    <phoneticPr fontId="14" type="noConversion"/>
  </si>
  <si>
    <t>COBOL</t>
    <phoneticPr fontId="14" type="noConversion"/>
  </si>
  <si>
    <t>PL1</t>
    <phoneticPr fontId="14" type="noConversion"/>
  </si>
  <si>
    <t>Vlane</t>
    <phoneticPr fontId="14" type="noConversion"/>
  </si>
  <si>
    <t>GameOne</t>
    <phoneticPr fontId="14" type="noConversion"/>
  </si>
  <si>
    <t>Trex-group</t>
    <phoneticPr fontId="14" type="noConversion"/>
  </si>
  <si>
    <t>trex</t>
    <phoneticPr fontId="14" type="noConversion"/>
  </si>
  <si>
    <t>tenji</t>
    <phoneticPr fontId="14" type="noConversion"/>
  </si>
  <si>
    <t>ten-ji</t>
    <phoneticPr fontId="14" type="noConversion"/>
  </si>
  <si>
    <r>
      <rPr>
        <sz val="11"/>
        <rFont val="Calibri"/>
        <family val="2"/>
      </rPr>
      <t>ssb</t>
    </r>
    <r>
      <rPr>
        <sz val="11"/>
        <color rgb="FF000000"/>
        <rFont val="微软雅黑"/>
        <family val="2"/>
        <charset val="134"/>
      </rPr>
      <t>@my</t>
    </r>
    <phoneticPr fontId="14" type="noConversion"/>
  </si>
  <si>
    <t>〇</t>
    <phoneticPr fontId="14" type="noConversion"/>
  </si>
  <si>
    <t>ssb@in</t>
    <phoneticPr fontId="14" type="noConversion"/>
  </si>
  <si>
    <t>ssb@jp</t>
    <phoneticPr fontId="14" type="noConversion"/>
  </si>
  <si>
    <r>
      <rPr>
        <u/>
        <sz val="11"/>
        <color rgb="FF0563C1"/>
        <rFont val="等线"/>
        <family val="3"/>
        <charset val="134"/>
      </rPr>
      <t>ssb@kr</t>
    </r>
    <phoneticPr fontId="14" type="noConversion"/>
  </si>
  <si>
    <t>Ssb@co.id</t>
    <phoneticPr fontId="14" type="noConversion"/>
  </si>
  <si>
    <r>
      <rPr>
        <sz val="11"/>
        <rFont val="微软雅黑"/>
        <family val="2"/>
        <charset val="134"/>
      </rPr>
      <t>ssb</t>
    </r>
    <r>
      <rPr>
        <sz val="11"/>
        <color rgb="FF000000"/>
        <rFont val="Calibri"/>
        <family val="2"/>
      </rPr>
      <t>@com.pe</t>
    </r>
    <phoneticPr fontId="14" type="noConversion"/>
  </si>
  <si>
    <r>
      <rPr>
        <sz val="11"/>
        <rFont val="Calibri"/>
        <family val="2"/>
      </rPr>
      <t>s</t>
    </r>
    <r>
      <rPr>
        <sz val="11"/>
        <color rgb="FF000000"/>
        <rFont val="微软雅黑"/>
        <family val="2"/>
        <charset val="134"/>
      </rPr>
      <t>sb</t>
    </r>
    <r>
      <rPr>
        <sz val="11"/>
        <color rgb="FF000000"/>
        <rFont val="Calibri"/>
        <family val="2"/>
      </rPr>
      <t>@co.il</t>
    </r>
    <phoneticPr fontId="14" type="noConversion"/>
  </si>
  <si>
    <t>ssb@sa</t>
    <phoneticPr fontId="14" type="noConversion"/>
  </si>
  <si>
    <t>si@jp</t>
    <phoneticPr fontId="14" type="noConversion"/>
  </si>
  <si>
    <t>Zx</t>
    <phoneticPr fontId="14" type="noConversion"/>
  </si>
  <si>
    <t>di@it</t>
    <phoneticPr fontId="14" type="noConversion"/>
  </si>
  <si>
    <t>Xz</t>
    <phoneticPr fontId="14" type="noConversion"/>
  </si>
  <si>
    <t>ssb@Vlane</t>
    <phoneticPr fontId="14" type="noConversion"/>
  </si>
  <si>
    <t>gameone-group</t>
    <phoneticPr fontId="14" type="noConversion"/>
  </si>
  <si>
    <r>
      <rPr>
        <u/>
        <sz val="11"/>
        <color rgb="FF0563C1"/>
        <rFont val="等线"/>
        <family val="3"/>
        <charset val="134"/>
      </rPr>
      <t>ssb@jp</t>
    </r>
    <phoneticPr fontId="14" type="noConversion"/>
  </si>
  <si>
    <t>itjob-japanese</t>
    <phoneticPr fontId="14" type="noConversion"/>
  </si>
  <si>
    <t>itjob-salesforce</t>
    <phoneticPr fontId="14" type="noConversion"/>
  </si>
  <si>
    <t>ja</t>
  </si>
  <si>
    <t>zh-CN</t>
  </si>
  <si>
    <t>ロジカルシンキング</t>
    <phoneticPr fontId="1" type="noConversion"/>
  </si>
  <si>
    <t>サラリーマン</t>
    <phoneticPr fontId="1" type="noConversion"/>
  </si>
  <si>
    <t>计划中</t>
  </si>
  <si>
    <t>计划中</t>
    <phoneticPr fontId="1" type="noConversion"/>
  </si>
  <si>
    <t>编辑中</t>
    <phoneticPr fontId="1" type="noConversion"/>
  </si>
  <si>
    <t>待发布</t>
    <phoneticPr fontId="1" type="noConversion"/>
  </si>
  <si>
    <t>已发布</t>
    <phoneticPr fontId="1" type="noConversion"/>
  </si>
  <si>
    <t>待更新</t>
    <phoneticPr fontId="1" type="noConversion"/>
  </si>
  <si>
    <t>更新中</t>
    <phoneticPr fontId="1" type="noConversion"/>
  </si>
  <si>
    <t>コンサルティング</t>
    <phoneticPr fontId="1" type="noConversion"/>
  </si>
  <si>
    <t>背中</t>
    <rPh sb="0" eb="2">
      <t>せなか</t>
    </rPh>
    <phoneticPr fontId="1" type="noConversion"/>
  </si>
  <si>
    <t>フィードバック</t>
    <phoneticPr fontId="1" type="noConversion"/>
  </si>
  <si>
    <t>アンケート</t>
    <phoneticPr fontId="1" type="noConversion"/>
  </si>
  <si>
    <t>キャリア</t>
    <phoneticPr fontId="1" type="noConversion"/>
  </si>
  <si>
    <t>Row</t>
    <phoneticPr fontId="1" type="noConversion"/>
  </si>
  <si>
    <t>en</t>
  </si>
  <si>
    <t>セミナー</t>
    <phoneticPr fontId="1" type="noConversion"/>
  </si>
  <si>
    <t>デジタル</t>
    <phoneticPr fontId="1" type="noConversion"/>
  </si>
  <si>
    <t>マーケティング</t>
    <phoneticPr fontId="1" type="noConversion"/>
  </si>
  <si>
    <t>人間関係</t>
    <rPh sb="0" eb="4">
      <t>にんげんかんけい</t>
    </rPh>
    <phoneticPr fontId="1" type="noConversion"/>
  </si>
  <si>
    <t>本末転倒</t>
    <rPh sb="0" eb="4">
      <t>ほんまつてんとう</t>
    </rPh>
    <phoneticPr fontId="1" type="noConversion"/>
  </si>
  <si>
    <t>アプローチ</t>
    <phoneticPr fontId="1" type="noConversion"/>
  </si>
  <si>
    <t>Column</t>
    <phoneticPr fontId="1" type="noConversion"/>
  </si>
  <si>
    <t>戦略</t>
    <rPh sb="0" eb="2">
      <t>せんりゃく</t>
    </rPh>
    <phoneticPr fontId="1" type="noConversion"/>
  </si>
  <si>
    <t>業務改善</t>
    <rPh sb="0" eb="4">
      <t>ぎょうむかいぜん</t>
    </rPh>
    <phoneticPr fontId="1" type="noConversion"/>
  </si>
  <si>
    <t>企業再生</t>
    <rPh sb="0" eb="4">
      <t>きぎょうさいせい</t>
    </rPh>
    <phoneticPr fontId="1" type="noConversion"/>
  </si>
  <si>
    <t>事業承継</t>
    <rPh sb="0" eb="4">
      <t>じぎょうしょうけい</t>
    </rPh>
    <phoneticPr fontId="1" type="noConversion"/>
  </si>
  <si>
    <t>ストーリー</t>
    <phoneticPr fontId="1" type="noConversion"/>
  </si>
  <si>
    <t>アマチュア</t>
    <phoneticPr fontId="1" type="noConversion"/>
  </si>
  <si>
    <t>中国</t>
  </si>
  <si>
    <t>中国</t>
    <phoneticPr fontId="1" type="noConversion"/>
  </si>
  <si>
    <t>ステージ</t>
    <phoneticPr fontId="1" type="noConversion"/>
  </si>
  <si>
    <t>齟齬</t>
    <rPh sb="0" eb="2">
      <t>そご</t>
    </rPh>
    <phoneticPr fontId="1" type="noConversion"/>
  </si>
  <si>
    <t>プライバシーマック</t>
    <phoneticPr fontId="1" type="noConversion"/>
  </si>
  <si>
    <t>玉石混交</t>
    <rPh sb="0" eb="1">
      <t>だま</t>
    </rPh>
    <rPh sb="1" eb="2">
      <t>いし</t>
    </rPh>
    <phoneticPr fontId="1" type="noConversion"/>
  </si>
  <si>
    <t>アレンジ</t>
    <phoneticPr fontId="1" type="noConversion"/>
  </si>
  <si>
    <t>干物</t>
    <rPh sb="0" eb="2">
      <t>ひもの</t>
    </rPh>
    <phoneticPr fontId="1" type="noConversion"/>
  </si>
  <si>
    <t>生物</t>
    <rPh sb="0" eb="2">
      <t>なまもの</t>
    </rPh>
    <phoneticPr fontId="1" type="noConversion"/>
  </si>
  <si>
    <t>オリジナル</t>
    <phoneticPr fontId="1" type="noConversion"/>
  </si>
  <si>
    <t>華人IT企業信用協会</t>
    <rPh sb="0" eb="2">
      <t>かじん</t>
    </rPh>
    <rPh sb="4" eb="6">
      <t>きぎょう</t>
    </rPh>
    <rPh sb="6" eb="10">
      <t>しんようきょうかい</t>
    </rPh>
    <phoneticPr fontId="1" type="noConversion"/>
  </si>
  <si>
    <t>Japanese</t>
    <phoneticPr fontId="1" type="noConversion"/>
  </si>
  <si>
    <t>Word</t>
    <phoneticPr fontId="1" type="noConversion"/>
  </si>
  <si>
    <t>English</t>
    <phoneticPr fontId="1" type="noConversion"/>
  </si>
  <si>
    <t>Chinese</t>
    <phoneticPr fontId="1" type="noConversion"/>
  </si>
  <si>
    <t>コミュニケーション</t>
    <phoneticPr fontId="1" type="noConversion"/>
  </si>
  <si>
    <t>誠実</t>
    <rPh sb="0" eb="2">
      <t>せいじつ</t>
    </rPh>
    <phoneticPr fontId="1" type="noConversion"/>
  </si>
  <si>
    <t>インタビュー</t>
    <phoneticPr fontId="1" type="noConversion"/>
  </si>
  <si>
    <t>ミーティング</t>
    <phoneticPr fontId="1" type="noConversion"/>
  </si>
  <si>
    <t>ヒアリング</t>
    <phoneticPr fontId="1" type="noConversion"/>
  </si>
  <si>
    <t>メール</t>
    <phoneticPr fontId="1" type="noConversion"/>
  </si>
  <si>
    <t>プレゼンテーション</t>
    <phoneticPr fontId="1" type="noConversion"/>
  </si>
  <si>
    <t>文章力</t>
    <rPh sb="0" eb="3">
      <t>ぶんしょうりょく</t>
    </rPh>
    <phoneticPr fontId="1" type="noConversion"/>
  </si>
  <si>
    <t>セミナー・講演</t>
    <rPh sb="5" eb="7">
      <t>こうえん</t>
    </rPh>
    <phoneticPr fontId="1" type="noConversion"/>
  </si>
  <si>
    <t>インタビュー力とヒアリング力</t>
    <rPh sb="6" eb="7">
      <t>りょく</t>
    </rPh>
    <rPh sb="13" eb="14">
      <t>りょく</t>
    </rPh>
    <phoneticPr fontId="1" type="noConversion"/>
  </si>
  <si>
    <t>ファシリテーター</t>
    <phoneticPr fontId="1" type="noConversion"/>
  </si>
  <si>
    <t>日本語漢字、句型</t>
    <rPh sb="0" eb="2">
      <t>ニホン</t>
    </rPh>
    <rPh sb="2" eb="3">
      <t>ゴ</t>
    </rPh>
    <rPh sb="3" eb="5">
      <t>カンジ</t>
    </rPh>
    <rPh sb="6" eb="7">
      <t>ク</t>
    </rPh>
    <phoneticPr fontId="54"/>
  </si>
  <si>
    <t>略语</t>
    <phoneticPr fontId="54"/>
  </si>
  <si>
    <t>反义词</t>
    <phoneticPr fontId="54"/>
  </si>
  <si>
    <t>同义词</t>
    <phoneticPr fontId="54"/>
  </si>
  <si>
    <t>End</t>
    <phoneticPr fontId="54"/>
  </si>
  <si>
    <t>文法</t>
  </si>
  <si>
    <t>文型</t>
    <rPh sb="0" eb="2">
      <t>ブンケイ</t>
    </rPh>
    <phoneticPr fontId="54"/>
  </si>
  <si>
    <t>～から～まで</t>
    <phoneticPr fontId="54"/>
  </si>
  <si>
    <t>この映画は、子供か大人まで人気があります。</t>
    <rPh sb="2" eb="4">
      <t>エイガ</t>
    </rPh>
    <rPh sb="6" eb="8">
      <t>コドモ</t>
    </rPh>
    <rPh sb="9" eb="11">
      <t>オトナ</t>
    </rPh>
    <rPh sb="13" eb="15">
      <t>ニンキ</t>
    </rPh>
    <phoneticPr fontId="54"/>
  </si>
  <si>
    <t>～てきました</t>
    <phoneticPr fontId="54"/>
  </si>
  <si>
    <t>表示变化</t>
    <phoneticPr fontId="54"/>
  </si>
  <si>
    <t>～ということは</t>
    <phoneticPr fontId="54"/>
  </si>
  <si>
    <t>前接行为名词，用于说明该行为的本质和性质特征</t>
    <phoneticPr fontId="54"/>
  </si>
  <si>
    <t>～というものは</t>
    <phoneticPr fontId="54"/>
  </si>
  <si>
    <t>前接事物名词，用于说明该事物的本质特征</t>
    <phoneticPr fontId="54"/>
  </si>
  <si>
    <t>～ぶり</t>
    <phoneticPr fontId="54"/>
  </si>
  <si>
    <t>～的样子</t>
    <phoneticPr fontId="54"/>
  </si>
  <si>
    <t>新标日中上P37</t>
    <phoneticPr fontId="54"/>
  </si>
  <si>
    <t>～ほうが～です</t>
    <phoneticPr fontId="54"/>
  </si>
  <si>
    <t>食事は大勢で食べるほうが楽しいです。</t>
    <rPh sb="0" eb="2">
      <t>ショクジ</t>
    </rPh>
    <rPh sb="3" eb="5">
      <t>オオゼイ</t>
    </rPh>
    <rPh sb="6" eb="7">
      <t>タ</t>
    </rPh>
    <rPh sb="12" eb="13">
      <t>タノ</t>
    </rPh>
    <phoneticPr fontId="54"/>
  </si>
  <si>
    <t>～ほうがいいでしょう</t>
    <phoneticPr fontId="54"/>
  </si>
  <si>
    <t>栄養があるものをたくさん食べたほうがいいでしょう</t>
    <rPh sb="0" eb="2">
      <t>エイヨウ</t>
    </rPh>
    <rPh sb="12" eb="13">
      <t>タ</t>
    </rPh>
    <phoneticPr fontId="54"/>
  </si>
  <si>
    <t>生活</t>
  </si>
  <si>
    <t>电器</t>
  </si>
  <si>
    <t>DVDブレイャ</t>
    <phoneticPr fontId="54"/>
  </si>
  <si>
    <t>MDプレーヤー</t>
    <phoneticPr fontId="54"/>
  </si>
  <si>
    <t>业务</t>
  </si>
  <si>
    <t>银行</t>
  </si>
  <si>
    <t>合算</t>
    <phoneticPr fontId="54"/>
  </si>
  <si>
    <t>あいさん</t>
    <phoneticPr fontId="54"/>
  </si>
  <si>
    <t>未分类</t>
  </si>
  <si>
    <t>合図</t>
    <rPh sb="0" eb="2">
      <t>アイズ</t>
    </rPh>
    <phoneticPr fontId="54"/>
  </si>
  <si>
    <t>あいず</t>
    <phoneticPr fontId="54"/>
  </si>
  <si>
    <t>发信号，递信号</t>
    <phoneticPr fontId="54"/>
  </si>
  <si>
    <t>相手勘定</t>
    <phoneticPr fontId="54"/>
  </si>
  <si>
    <t>あいてかんじょう</t>
    <phoneticPr fontId="54"/>
  </si>
  <si>
    <t>アイロン</t>
    <phoneticPr fontId="54"/>
  </si>
  <si>
    <t>电熨斗</t>
    <phoneticPr fontId="54"/>
  </si>
  <si>
    <t>アウト</t>
    <phoneticPr fontId="54"/>
  </si>
  <si>
    <t>Out</t>
    <phoneticPr fontId="54"/>
  </si>
  <si>
    <t>专用词</t>
  </si>
  <si>
    <t>色彩</t>
  </si>
  <si>
    <t>青</t>
    <phoneticPr fontId="54"/>
  </si>
  <si>
    <t>あお</t>
    <phoneticPr fontId="54"/>
  </si>
  <si>
    <t>地名</t>
    <rPh sb="0" eb="2">
      <t>チメイ</t>
    </rPh>
    <phoneticPr fontId="54"/>
  </si>
  <si>
    <t>青森</t>
    <phoneticPr fontId="54"/>
  </si>
  <si>
    <t>あおもり</t>
    <phoneticPr fontId="54"/>
  </si>
  <si>
    <t>赤</t>
    <phoneticPr fontId="54"/>
  </si>
  <si>
    <t>あか</t>
    <phoneticPr fontId="54"/>
  </si>
  <si>
    <t>赤提灯</t>
    <phoneticPr fontId="54"/>
  </si>
  <si>
    <t>あかちょうちん</t>
    <phoneticPr fontId="54"/>
  </si>
  <si>
    <t>秋田</t>
    <phoneticPr fontId="54"/>
  </si>
  <si>
    <t>あきた</t>
    <phoneticPr fontId="54"/>
  </si>
  <si>
    <t>秋葉原</t>
    <phoneticPr fontId="54"/>
  </si>
  <si>
    <t>あきはばら</t>
    <phoneticPr fontId="54"/>
  </si>
  <si>
    <t>悪戦苦闘</t>
    <rPh sb="0" eb="2">
      <t>アクセン</t>
    </rPh>
    <rPh sb="2" eb="4">
      <t>クトウ</t>
    </rPh>
    <phoneticPr fontId="54"/>
  </si>
  <si>
    <t>あくせんくとう</t>
    <phoneticPr fontId="54"/>
  </si>
  <si>
    <t xml:space="preserve">アクティビティ  </t>
    <phoneticPr fontId="54"/>
  </si>
  <si>
    <t>activity</t>
    <phoneticPr fontId="54"/>
  </si>
  <si>
    <t>活动, 行动, 活跃, 活力</t>
    <phoneticPr fontId="54"/>
  </si>
  <si>
    <t>乐器</t>
  </si>
  <si>
    <t>アコーディオン</t>
    <phoneticPr fontId="54"/>
  </si>
  <si>
    <t>手风琴</t>
    <phoneticPr fontId="54"/>
  </si>
  <si>
    <t>預かる</t>
    <phoneticPr fontId="54"/>
  </si>
  <si>
    <t>あずかる</t>
    <phoneticPr fontId="54"/>
  </si>
  <si>
    <t>預入</t>
    <rPh sb="0" eb="2">
      <t>アズケイレ</t>
    </rPh>
    <phoneticPr fontId="54"/>
  </si>
  <si>
    <t>あずけいれ</t>
    <phoneticPr fontId="54"/>
  </si>
  <si>
    <t>野菜</t>
    <rPh sb="0" eb="2">
      <t>ヤサイ</t>
    </rPh>
    <phoneticPr fontId="54"/>
  </si>
  <si>
    <t>アスバラガス</t>
    <phoneticPr fontId="54"/>
  </si>
  <si>
    <t>アセット</t>
    <phoneticPr fontId="54"/>
  </si>
  <si>
    <t xml:space="preserve">asset  </t>
    <phoneticPr fontId="54"/>
  </si>
  <si>
    <t>与える</t>
    <rPh sb="0" eb="1">
      <t>アタ</t>
    </rPh>
    <phoneticPr fontId="54"/>
  </si>
  <si>
    <t>あたえる</t>
    <phoneticPr fontId="54"/>
  </si>
  <si>
    <t>给，给予，给与</t>
    <phoneticPr fontId="54"/>
  </si>
  <si>
    <t>扱</t>
    <phoneticPr fontId="54"/>
  </si>
  <si>
    <t>あつかい</t>
    <phoneticPr fontId="54"/>
  </si>
  <si>
    <t>人物</t>
  </si>
  <si>
    <t>性格</t>
  </si>
  <si>
    <t>厚かましい</t>
    <rPh sb="0" eb="1">
      <t>アツ</t>
    </rPh>
    <phoneticPr fontId="54"/>
  </si>
  <si>
    <t>あつかましい</t>
    <phoneticPr fontId="54"/>
  </si>
  <si>
    <t>厚脸皮，无耻</t>
    <phoneticPr fontId="54"/>
  </si>
  <si>
    <t>圧縮</t>
    <rPh sb="0" eb="2">
      <t>アッシュク</t>
    </rPh>
    <phoneticPr fontId="54"/>
  </si>
  <si>
    <t>あっしゅく</t>
    <phoneticPr fontId="54"/>
  </si>
  <si>
    <t>压缩</t>
    <phoneticPr fontId="54"/>
  </si>
  <si>
    <t>圧迫</t>
    <rPh sb="0" eb="2">
      <t>アッパク</t>
    </rPh>
    <phoneticPr fontId="54"/>
  </si>
  <si>
    <t>あっぱく</t>
    <phoneticPr fontId="54"/>
  </si>
  <si>
    <t>アップグレード</t>
    <phoneticPr fontId="54"/>
  </si>
  <si>
    <t>upgrade</t>
    <phoneticPr fontId="54"/>
  </si>
  <si>
    <t>後取</t>
    <phoneticPr fontId="54"/>
  </si>
  <si>
    <t>あとどり</t>
    <phoneticPr fontId="54"/>
  </si>
  <si>
    <t>アドレス</t>
    <phoneticPr fontId="54"/>
  </si>
  <si>
    <t>アナウンサ</t>
    <phoneticPr fontId="54"/>
  </si>
  <si>
    <t>广播，报告，通知</t>
    <phoneticPr fontId="54"/>
  </si>
  <si>
    <t>アピール</t>
    <phoneticPr fontId="54"/>
  </si>
  <si>
    <t>调料</t>
  </si>
  <si>
    <t>油</t>
    <phoneticPr fontId="54"/>
  </si>
  <si>
    <t>あぶら</t>
    <phoneticPr fontId="54"/>
  </si>
  <si>
    <t>網がけ</t>
    <rPh sb="0" eb="1">
      <t>アミ</t>
    </rPh>
    <phoneticPr fontId="54"/>
  </si>
  <si>
    <t>あみがけ</t>
    <phoneticPr fontId="54"/>
  </si>
  <si>
    <t>網棚</t>
    <rPh sb="0" eb="2">
      <t>アミダナ</t>
    </rPh>
    <phoneticPr fontId="54"/>
  </si>
  <si>
    <t>あみだな</t>
    <phoneticPr fontId="54"/>
  </si>
  <si>
    <t>怪しい</t>
    <rPh sb="0" eb="1">
      <t>アヤ</t>
    </rPh>
    <phoneticPr fontId="54"/>
  </si>
  <si>
    <t>あやしい</t>
    <phoneticPr fontId="54"/>
  </si>
  <si>
    <t>奇怪，奇异；靠不住，可疑</t>
    <phoneticPr fontId="54"/>
  </si>
  <si>
    <t>アラーム</t>
    <phoneticPr fontId="54"/>
  </si>
  <si>
    <t>予め</t>
    <phoneticPr fontId="54"/>
  </si>
  <si>
    <t>あらかじめ</t>
    <phoneticPr fontId="54"/>
  </si>
  <si>
    <t>暗記</t>
    <phoneticPr fontId="54"/>
  </si>
  <si>
    <t>あんき</t>
    <phoneticPr fontId="54"/>
  </si>
  <si>
    <t>熟记，背诵</t>
    <phoneticPr fontId="54"/>
  </si>
  <si>
    <t>水果</t>
  </si>
  <si>
    <t>杏</t>
    <phoneticPr fontId="54"/>
  </si>
  <si>
    <t>アンズ</t>
    <phoneticPr fontId="54"/>
  </si>
  <si>
    <t>杏子</t>
    <phoneticPr fontId="54"/>
  </si>
  <si>
    <t>暗黙</t>
    <rPh sb="0" eb="2">
      <t>アンモク</t>
    </rPh>
    <phoneticPr fontId="54"/>
  </si>
  <si>
    <t>あんもく</t>
    <phoneticPr fontId="54"/>
  </si>
  <si>
    <t>沉默，缄默</t>
    <phoneticPr fontId="54"/>
  </si>
  <si>
    <t>いうまでもなく</t>
    <phoneticPr fontId="54"/>
  </si>
  <si>
    <t>不言而喻</t>
    <phoneticPr fontId="54"/>
  </si>
  <si>
    <t>いかにAてもB</t>
    <phoneticPr fontId="54"/>
  </si>
  <si>
    <t>无论如何努力做A，但即使那样还是B（书面）</t>
    <phoneticPr fontId="54"/>
  </si>
  <si>
    <t>いかにフランス語がうまくても、フランス人には及びません</t>
    <rPh sb="7" eb="8">
      <t>ゴ</t>
    </rPh>
    <rPh sb="19" eb="20">
      <t>ジン</t>
    </rPh>
    <rPh sb="22" eb="23">
      <t>オヨ</t>
    </rPh>
    <phoneticPr fontId="54"/>
  </si>
  <si>
    <t>域</t>
    <rPh sb="0" eb="1">
      <t>イキ</t>
    </rPh>
    <phoneticPr fontId="54"/>
  </si>
  <si>
    <t>いき</t>
    <phoneticPr fontId="54"/>
  </si>
  <si>
    <t>行き先</t>
    <phoneticPr fontId="54"/>
  </si>
  <si>
    <t>いきさき</t>
    <phoneticPr fontId="54"/>
  </si>
  <si>
    <t>いきなり</t>
    <phoneticPr fontId="54"/>
  </si>
  <si>
    <t>未分类</t>
    <phoneticPr fontId="54"/>
  </si>
  <si>
    <t>異口同音</t>
    <rPh sb="0" eb="4">
      <t>イクドウオン</t>
    </rPh>
    <phoneticPr fontId="54"/>
  </si>
  <si>
    <t>いくどうおん</t>
    <phoneticPr fontId="54"/>
  </si>
  <si>
    <t>みんなが口をそろえて同じようにいうこと。多くの広の意見が一致すること</t>
    <rPh sb="4" eb="5">
      <t>クチ</t>
    </rPh>
    <rPh sb="10" eb="11">
      <t>オナ</t>
    </rPh>
    <rPh sb="20" eb="21">
      <t>オオ</t>
    </rPh>
    <rPh sb="23" eb="24">
      <t>ヒロ</t>
    </rPh>
    <rPh sb="25" eb="27">
      <t>イケン</t>
    </rPh>
    <rPh sb="28" eb="30">
      <t>イッチ</t>
    </rPh>
    <phoneticPr fontId="54"/>
  </si>
  <si>
    <t>いくら～ても～</t>
    <phoneticPr fontId="54"/>
  </si>
  <si>
    <t>无论如何努力做A，但即使那样还是B</t>
    <phoneticPr fontId="54"/>
  </si>
  <si>
    <t>いくら丁寧な言葉で挨拶しても、怖い顔をしていては、相手にいい印象を与えることはできません。
いくら早くと答えても間違いがあれば合格できません。
この店ではいくら生活を食べても千円です</t>
    <rPh sb="3" eb="5">
      <t>テイネイ</t>
    </rPh>
    <rPh sb="6" eb="8">
      <t>コトバ</t>
    </rPh>
    <rPh sb="9" eb="11">
      <t>アイサツ</t>
    </rPh>
    <rPh sb="15" eb="16">
      <t>コワ</t>
    </rPh>
    <rPh sb="17" eb="18">
      <t>カオ</t>
    </rPh>
    <rPh sb="25" eb="27">
      <t>アイテ</t>
    </rPh>
    <rPh sb="30" eb="32">
      <t>インショウ</t>
    </rPh>
    <rPh sb="33" eb="34">
      <t>アタ</t>
    </rPh>
    <rPh sb="49" eb="50">
      <t>ハヤ</t>
    </rPh>
    <rPh sb="52" eb="53">
      <t>コタ</t>
    </rPh>
    <rPh sb="56" eb="58">
      <t>マチガ</t>
    </rPh>
    <rPh sb="63" eb="65">
      <t>ゴウカク</t>
    </rPh>
    <rPh sb="74" eb="75">
      <t>ミセ</t>
    </rPh>
    <rPh sb="83" eb="84">
      <t>タ</t>
    </rPh>
    <rPh sb="87" eb="89">
      <t>センエン</t>
    </rPh>
    <phoneticPr fontId="54"/>
  </si>
  <si>
    <t>移行</t>
    <phoneticPr fontId="54"/>
  </si>
  <si>
    <t>いこう</t>
    <phoneticPr fontId="54"/>
  </si>
  <si>
    <t>以降</t>
    <rPh sb="0" eb="2">
      <t>イコウ</t>
    </rPh>
    <phoneticPr fontId="54"/>
  </si>
  <si>
    <t>居酒屋</t>
    <phoneticPr fontId="54"/>
  </si>
  <si>
    <t>いざかや</t>
    <phoneticPr fontId="54"/>
  </si>
  <si>
    <t>勇ましい</t>
    <rPh sb="0" eb="1">
      <t>イサ</t>
    </rPh>
    <phoneticPr fontId="54"/>
  </si>
  <si>
    <t>いさましい</t>
    <phoneticPr fontId="54"/>
  </si>
  <si>
    <t>勇敢，勇猛；生气勃勃</t>
    <phoneticPr fontId="54"/>
  </si>
  <si>
    <t>違算</t>
    <phoneticPr fontId="54"/>
  </si>
  <si>
    <t>いさん</t>
    <phoneticPr fontId="54"/>
  </si>
  <si>
    <t>医治</t>
    <phoneticPr fontId="54"/>
  </si>
  <si>
    <t>いじ</t>
    <phoneticPr fontId="54"/>
  </si>
  <si>
    <t>礎</t>
    <rPh sb="0" eb="1">
      <t>イシズエ</t>
    </rPh>
    <phoneticPr fontId="54"/>
  </si>
  <si>
    <t>いしずえ</t>
    <phoneticPr fontId="54"/>
  </si>
  <si>
    <t>意地っ張り</t>
    <rPh sb="0" eb="2">
      <t>イジ</t>
    </rPh>
    <rPh sb="3" eb="4">
      <t>パ</t>
    </rPh>
    <phoneticPr fontId="54"/>
  </si>
  <si>
    <t>いじっぱり</t>
    <phoneticPr fontId="54"/>
  </si>
  <si>
    <t>倔强，固执</t>
    <phoneticPr fontId="54"/>
  </si>
  <si>
    <t>意地悪</t>
    <rPh sb="0" eb="3">
      <t>イジワル</t>
    </rPh>
    <phoneticPr fontId="54"/>
  </si>
  <si>
    <t>いじわる</t>
    <phoneticPr fontId="54"/>
  </si>
  <si>
    <t>心眼儿坏，捉弄，刁难</t>
    <phoneticPr fontId="54"/>
  </si>
  <si>
    <t>遺跡</t>
    <phoneticPr fontId="54"/>
  </si>
  <si>
    <t>いせき</t>
    <phoneticPr fontId="54"/>
  </si>
  <si>
    <t>生活</t>
    <phoneticPr fontId="54"/>
  </si>
  <si>
    <t>作方</t>
    <rPh sb="0" eb="1">
      <t>ツク</t>
    </rPh>
    <rPh sb="1" eb="2">
      <t>ガタ</t>
    </rPh>
    <phoneticPr fontId="54"/>
  </si>
  <si>
    <t>炒める</t>
    <rPh sb="0" eb="1">
      <t>イタ</t>
    </rPh>
    <phoneticPr fontId="54"/>
  </si>
  <si>
    <t>いためる</t>
    <phoneticPr fontId="54"/>
  </si>
  <si>
    <t>炒</t>
    <phoneticPr fontId="54"/>
  </si>
  <si>
    <t>イチゴ</t>
    <phoneticPr fontId="54"/>
  </si>
  <si>
    <t>草莓</t>
    <phoneticPr fontId="54"/>
  </si>
  <si>
    <t>イチジク</t>
    <phoneticPr fontId="54"/>
  </si>
  <si>
    <t>无花果</t>
    <phoneticPr fontId="54"/>
  </si>
  <si>
    <t>一貫</t>
    <phoneticPr fontId="54"/>
  </si>
  <si>
    <t>いっかん</t>
    <phoneticPr fontId="54"/>
  </si>
  <si>
    <t>一贯，始终</t>
    <phoneticPr fontId="54"/>
  </si>
  <si>
    <t>一杯飲み屋</t>
    <phoneticPr fontId="54"/>
  </si>
  <si>
    <t>いっぱいのみや</t>
    <phoneticPr fontId="54"/>
  </si>
  <si>
    <t>一般店</t>
    <phoneticPr fontId="54"/>
  </si>
  <si>
    <t>いっぱんてん</t>
    <phoneticPr fontId="54"/>
  </si>
  <si>
    <t>移転</t>
    <rPh sb="0" eb="2">
      <t>イテン</t>
    </rPh>
    <phoneticPr fontId="54"/>
  </si>
  <si>
    <t>いてん</t>
    <phoneticPr fontId="54"/>
  </si>
  <si>
    <t>移動明細</t>
    <phoneticPr fontId="54"/>
  </si>
  <si>
    <t>いどうめいさい</t>
    <phoneticPr fontId="54"/>
  </si>
  <si>
    <t>工作</t>
  </si>
  <si>
    <t>作业</t>
  </si>
  <si>
    <t>イノベーション</t>
    <phoneticPr fontId="54"/>
  </si>
  <si>
    <t>革新</t>
    <phoneticPr fontId="54"/>
  </si>
  <si>
    <t>威張る</t>
    <rPh sb="0" eb="2">
      <t>イバ</t>
    </rPh>
    <phoneticPr fontId="54"/>
  </si>
  <si>
    <t>いばる</t>
    <phoneticPr fontId="54"/>
  </si>
  <si>
    <t>摆架子，逞威风，自吹自擂</t>
    <phoneticPr fontId="54"/>
  </si>
  <si>
    <t>異様</t>
    <rPh sb="0" eb="2">
      <t>イヨウ</t>
    </rPh>
    <phoneticPr fontId="54"/>
  </si>
  <si>
    <t>いよう　ことざま　ことよう</t>
    <phoneticPr fontId="54"/>
  </si>
  <si>
    <t>いらいら</t>
    <phoneticPr fontId="54"/>
  </si>
  <si>
    <t>入り払い</t>
    <phoneticPr fontId="54"/>
  </si>
  <si>
    <t>いりばらい</t>
    <phoneticPr fontId="54"/>
  </si>
  <si>
    <t>入り払い区分</t>
    <phoneticPr fontId="54"/>
  </si>
  <si>
    <t>いりばらいくぶん</t>
    <phoneticPr fontId="54"/>
  </si>
  <si>
    <t>人名</t>
  </si>
  <si>
    <t>岩下</t>
    <rPh sb="0" eb="2">
      <t>イワシタ</t>
    </rPh>
    <phoneticPr fontId="54"/>
  </si>
  <si>
    <t>いわした</t>
    <phoneticPr fontId="54"/>
  </si>
  <si>
    <t>イングリッシュホルン</t>
    <phoneticPr fontId="54"/>
  </si>
  <si>
    <t>英国管</t>
    <phoneticPr fontId="54"/>
  </si>
  <si>
    <t>行为</t>
  </si>
  <si>
    <t>印象</t>
    <rPh sb="0" eb="2">
      <t>インショウ</t>
    </rPh>
    <phoneticPr fontId="54"/>
  </si>
  <si>
    <t>いんしょう</t>
    <phoneticPr fontId="54"/>
  </si>
  <si>
    <t>印象</t>
    <phoneticPr fontId="54"/>
  </si>
  <si>
    <t>飲食</t>
    <rPh sb="0" eb="2">
      <t>インショク</t>
    </rPh>
    <phoneticPr fontId="54"/>
  </si>
  <si>
    <t>いんしょく</t>
    <phoneticPr fontId="54"/>
  </si>
  <si>
    <t>インスタンス</t>
    <phoneticPr fontId="54"/>
  </si>
  <si>
    <t>インストール</t>
    <phoneticPr fontId="54"/>
  </si>
  <si>
    <t>インスペクション</t>
    <phoneticPr fontId="54"/>
  </si>
  <si>
    <t>检查</t>
    <phoneticPr fontId="54"/>
  </si>
  <si>
    <t>インターネット</t>
    <phoneticPr fontId="54"/>
  </si>
  <si>
    <t>インターネットカフェ</t>
    <phoneticPr fontId="54"/>
  </si>
  <si>
    <t>IT</t>
  </si>
  <si>
    <t>编程</t>
  </si>
  <si>
    <t>インデント</t>
    <phoneticPr fontId="54"/>
  </si>
  <si>
    <t xml:space="preserve">indent  </t>
    <phoneticPr fontId="54"/>
  </si>
  <si>
    <t>缩进</t>
    <phoneticPr fontId="54"/>
  </si>
  <si>
    <t>インパクト</t>
    <phoneticPr fontId="54"/>
  </si>
  <si>
    <t>冲击力，力量感</t>
    <phoneticPr fontId="54"/>
  </si>
  <si>
    <t>インフォメーション</t>
    <phoneticPr fontId="54"/>
  </si>
  <si>
    <t>information</t>
    <phoneticPr fontId="54"/>
  </si>
  <si>
    <t>ウィンドウズ</t>
    <phoneticPr fontId="54"/>
  </si>
  <si>
    <t>windows</t>
    <phoneticPr fontId="54"/>
  </si>
  <si>
    <t>上野</t>
    <rPh sb="0" eb="2">
      <t>ウエノ</t>
    </rPh>
    <phoneticPr fontId="54"/>
  </si>
  <si>
    <t>うえの</t>
    <phoneticPr fontId="54"/>
  </si>
  <si>
    <t>迂回</t>
    <rPh sb="0" eb="2">
      <t>ウカイ</t>
    </rPh>
    <phoneticPr fontId="54"/>
  </si>
  <si>
    <t>うかい</t>
    <phoneticPr fontId="54"/>
  </si>
  <si>
    <t>浮き沈み</t>
    <rPh sb="0" eb="1">
      <t>ウ</t>
    </rPh>
    <rPh sb="2" eb="3">
      <t>シズ</t>
    </rPh>
    <phoneticPr fontId="54"/>
  </si>
  <si>
    <t>うきしずみ</t>
    <phoneticPr fontId="54"/>
  </si>
  <si>
    <t>办公室</t>
  </si>
  <si>
    <t>受付</t>
    <phoneticPr fontId="54"/>
  </si>
  <si>
    <t>うけつけ</t>
    <phoneticPr fontId="54"/>
  </si>
  <si>
    <t>受け手</t>
    <phoneticPr fontId="54"/>
  </si>
  <si>
    <t>うけて</t>
    <phoneticPr fontId="54"/>
  </si>
  <si>
    <t>受け取り人名</t>
    <phoneticPr fontId="54"/>
  </si>
  <si>
    <t>うけとりじんめい</t>
    <phoneticPr fontId="54"/>
  </si>
  <si>
    <t>受け取る</t>
    <rPh sb="0" eb="1">
      <t>ウ</t>
    </rPh>
    <rPh sb="2" eb="3">
      <t>ト</t>
    </rPh>
    <phoneticPr fontId="54"/>
  </si>
  <si>
    <t>うけとる</t>
    <phoneticPr fontId="54"/>
  </si>
  <si>
    <t>受け払い</t>
    <phoneticPr fontId="54"/>
  </si>
  <si>
    <t>うけばらい</t>
    <phoneticPr fontId="54"/>
  </si>
  <si>
    <t>城市</t>
  </si>
  <si>
    <t>交通</t>
  </si>
  <si>
    <t>右折</t>
    <rPh sb="0" eb="2">
      <t>ウセツ</t>
    </rPh>
    <phoneticPr fontId="54"/>
  </si>
  <si>
    <t>うせつ</t>
    <phoneticPr fontId="54"/>
  </si>
  <si>
    <t>内訳</t>
    <rPh sb="0" eb="2">
      <t>ウチワケ</t>
    </rPh>
    <phoneticPr fontId="54"/>
  </si>
  <si>
    <t>うちわけ</t>
    <phoneticPr fontId="54"/>
  </si>
  <si>
    <t>习俗</t>
  </si>
  <si>
    <t>卯月</t>
    <rPh sb="0" eb="2">
      <t>ウヅキ</t>
    </rPh>
    <phoneticPr fontId="54"/>
  </si>
  <si>
    <t>うづき</t>
    <phoneticPr fontId="54"/>
  </si>
  <si>
    <t>宇都宮</t>
    <phoneticPr fontId="54"/>
  </si>
  <si>
    <t>うつのみや</t>
    <phoneticPr fontId="54"/>
  </si>
  <si>
    <t>初心</t>
    <rPh sb="0" eb="2">
      <t>ウブ</t>
    </rPh>
    <phoneticPr fontId="54"/>
  </si>
  <si>
    <t>うぶ</t>
    <phoneticPr fontId="54"/>
  </si>
  <si>
    <t>羨ましい</t>
    <rPh sb="0" eb="1">
      <t>ウラヤ</t>
    </rPh>
    <phoneticPr fontId="54"/>
  </si>
  <si>
    <t>うらやましい</t>
    <phoneticPr fontId="54"/>
  </si>
  <si>
    <t>運営</t>
    <rPh sb="0" eb="2">
      <t>ウンエイ</t>
    </rPh>
    <phoneticPr fontId="54"/>
  </si>
  <si>
    <t>うんえい</t>
    <phoneticPr fontId="54"/>
  </si>
  <si>
    <t>運行</t>
    <rPh sb="0" eb="2">
      <t>ウンコウ</t>
    </rPh>
    <phoneticPr fontId="54"/>
  </si>
  <si>
    <t>うんこう</t>
    <phoneticPr fontId="54"/>
  </si>
  <si>
    <t>エアコン</t>
    <phoneticPr fontId="54"/>
  </si>
  <si>
    <t>空调</t>
    <phoneticPr fontId="54"/>
  </si>
  <si>
    <t>町</t>
  </si>
  <si>
    <t>映画館</t>
    <phoneticPr fontId="54"/>
  </si>
  <si>
    <t>えいがかん</t>
    <phoneticPr fontId="54"/>
  </si>
  <si>
    <t>エキスパート</t>
    <phoneticPr fontId="54"/>
  </si>
  <si>
    <t>expert</t>
    <phoneticPr fontId="54"/>
  </si>
  <si>
    <t>专家</t>
    <phoneticPr fontId="54"/>
  </si>
  <si>
    <t>エステ</t>
    <phoneticPr fontId="54"/>
  </si>
  <si>
    <t>美容，全身美容</t>
    <phoneticPr fontId="54"/>
  </si>
  <si>
    <t>枝番</t>
    <phoneticPr fontId="54"/>
  </si>
  <si>
    <t>えだばん</t>
    <phoneticPr fontId="54"/>
  </si>
  <si>
    <t>环境</t>
  </si>
  <si>
    <t>エネルギー</t>
    <phoneticPr fontId="54"/>
  </si>
  <si>
    <t>江原</t>
    <rPh sb="0" eb="2">
      <t>エハラ</t>
    </rPh>
    <phoneticPr fontId="54"/>
  </si>
  <si>
    <t>えはら</t>
    <phoneticPr fontId="54"/>
  </si>
  <si>
    <t>海老</t>
    <rPh sb="0" eb="2">
      <t>エビ</t>
    </rPh>
    <phoneticPr fontId="54"/>
  </si>
  <si>
    <t>えび</t>
    <phoneticPr fontId="54"/>
  </si>
  <si>
    <t>虾仁</t>
    <phoneticPr fontId="54"/>
  </si>
  <si>
    <t>エレクトーン</t>
    <phoneticPr fontId="54"/>
  </si>
  <si>
    <t>电子琴</t>
    <phoneticPr fontId="54"/>
  </si>
  <si>
    <t>沿革</t>
    <rPh sb="0" eb="2">
      <t>エンカク</t>
    </rPh>
    <phoneticPr fontId="54"/>
  </si>
  <si>
    <t>えんかく</t>
    <phoneticPr fontId="54"/>
  </si>
  <si>
    <t>沿革，变迁</t>
    <phoneticPr fontId="54"/>
  </si>
  <si>
    <t>术语</t>
  </si>
  <si>
    <t>円滑</t>
    <rPh sb="0" eb="1">
      <t>エン</t>
    </rPh>
    <rPh sb="1" eb="2">
      <t>ナメラ</t>
    </rPh>
    <phoneticPr fontId="54"/>
  </si>
  <si>
    <t>えんかつ</t>
    <phoneticPr fontId="54"/>
  </si>
  <si>
    <t>圆滑，顺利</t>
    <phoneticPr fontId="54"/>
  </si>
  <si>
    <t>知识</t>
  </si>
  <si>
    <t>数学</t>
  </si>
  <si>
    <t>演算子</t>
    <rPh sb="0" eb="3">
      <t>エンザンシ</t>
    </rPh>
    <phoneticPr fontId="54"/>
  </si>
  <si>
    <t>えんざんし</t>
    <phoneticPr fontId="54"/>
  </si>
  <si>
    <t>演奏</t>
    <phoneticPr fontId="54"/>
  </si>
  <si>
    <t>えんそう</t>
    <phoneticPr fontId="54"/>
  </si>
  <si>
    <t>エンドウ</t>
    <phoneticPr fontId="54"/>
  </si>
  <si>
    <t>豌豆</t>
    <phoneticPr fontId="54"/>
  </si>
  <si>
    <t>鉛筆削り器</t>
    <phoneticPr fontId="54"/>
  </si>
  <si>
    <t>えんぴつけずりき</t>
    <phoneticPr fontId="54"/>
  </si>
  <si>
    <t>オイスターソース</t>
    <phoneticPr fontId="54"/>
  </si>
  <si>
    <t>蚝油</t>
    <phoneticPr fontId="54"/>
  </si>
  <si>
    <t>お祝い</t>
    <rPh sb="1" eb="2">
      <t>イワ</t>
    </rPh>
    <phoneticPr fontId="54"/>
  </si>
  <si>
    <t>おいわい</t>
    <phoneticPr fontId="54"/>
  </si>
  <si>
    <t>庆贺，祝贺</t>
    <phoneticPr fontId="54"/>
  </si>
  <si>
    <t>横断歩道</t>
    <phoneticPr fontId="54"/>
  </si>
  <si>
    <t>おうだんほどう</t>
    <phoneticPr fontId="54"/>
  </si>
  <si>
    <t>词头</t>
  </si>
  <si>
    <t>大～</t>
    <rPh sb="0" eb="1">
      <t>ダイ</t>
    </rPh>
    <phoneticPr fontId="54"/>
  </si>
  <si>
    <t>おお</t>
    <phoneticPr fontId="54"/>
  </si>
  <si>
    <t>后续词一般为日语固有的词</t>
    <phoneticPr fontId="54"/>
  </si>
  <si>
    <t>大金持ち、大雨、大汗</t>
    <rPh sb="0" eb="2">
      <t>オオガネ</t>
    </rPh>
    <rPh sb="2" eb="3">
      <t>モ</t>
    </rPh>
    <rPh sb="5" eb="7">
      <t>オオアメ</t>
    </rPh>
    <rPh sb="8" eb="10">
      <t>オオアセ</t>
    </rPh>
    <phoneticPr fontId="54"/>
  </si>
  <si>
    <t>大急ぎ</t>
    <phoneticPr fontId="54"/>
  </si>
  <si>
    <t>おおいそぎ</t>
    <phoneticPr fontId="54"/>
  </si>
  <si>
    <t>大分</t>
    <phoneticPr fontId="54"/>
  </si>
  <si>
    <t>おおいた</t>
    <phoneticPr fontId="54"/>
  </si>
  <si>
    <t>大川</t>
    <rPh sb="0" eb="1">
      <t>オオ</t>
    </rPh>
    <rPh sb="1" eb="2">
      <t>ガワ</t>
    </rPh>
    <phoneticPr fontId="54"/>
  </si>
  <si>
    <t>おおがわ</t>
    <phoneticPr fontId="54"/>
  </si>
  <si>
    <t>大阪</t>
    <phoneticPr fontId="54"/>
  </si>
  <si>
    <t>おおさか</t>
    <phoneticPr fontId="54"/>
  </si>
  <si>
    <t>大太鼓</t>
    <phoneticPr fontId="54"/>
  </si>
  <si>
    <t>おおだいこ</t>
    <phoneticPr fontId="54"/>
  </si>
  <si>
    <t>大鼓</t>
    <phoneticPr fontId="54"/>
  </si>
  <si>
    <t>大津</t>
    <phoneticPr fontId="54"/>
  </si>
  <si>
    <t>おおつ</t>
    <phoneticPr fontId="54"/>
  </si>
  <si>
    <t>オーバーフロー</t>
    <phoneticPr fontId="54"/>
  </si>
  <si>
    <t>上溢; 溢出</t>
    <phoneticPr fontId="54"/>
  </si>
  <si>
    <t>オーボエ</t>
    <phoneticPr fontId="54"/>
  </si>
  <si>
    <t>双簧管</t>
    <phoneticPr fontId="54"/>
  </si>
  <si>
    <t>大晦日</t>
    <rPh sb="0" eb="3">
      <t>オオミソカ</t>
    </rPh>
    <phoneticPr fontId="54"/>
  </si>
  <si>
    <t>おおみそか</t>
    <phoneticPr fontId="54"/>
  </si>
  <si>
    <t>大山</t>
    <rPh sb="0" eb="2">
      <t>オオヤマ</t>
    </rPh>
    <phoneticPr fontId="54"/>
  </si>
  <si>
    <t>おおやま</t>
    <phoneticPr fontId="54"/>
  </si>
  <si>
    <t>女将</t>
    <rPh sb="0" eb="2">
      <t>オカミ</t>
    </rPh>
    <phoneticPr fontId="54"/>
  </si>
  <si>
    <t>おかみ</t>
    <phoneticPr fontId="54"/>
  </si>
  <si>
    <t>岡山</t>
    <phoneticPr fontId="54"/>
  </si>
  <si>
    <t>おかやま</t>
    <phoneticPr fontId="54"/>
  </si>
  <si>
    <t>职场</t>
  </si>
  <si>
    <t>汚職事件</t>
    <phoneticPr fontId="54"/>
  </si>
  <si>
    <t>おしょくじけん</t>
    <phoneticPr fontId="54"/>
  </si>
  <si>
    <t>贪污事件</t>
    <phoneticPr fontId="54"/>
  </si>
  <si>
    <t>名称</t>
    <rPh sb="0" eb="2">
      <t>メイショウ</t>
    </rPh>
    <phoneticPr fontId="54"/>
  </si>
  <si>
    <t>おせち生活</t>
    <phoneticPr fontId="54"/>
  </si>
  <si>
    <t>おせちりょうり</t>
    <phoneticPr fontId="54"/>
  </si>
  <si>
    <t>新年饭菜</t>
    <phoneticPr fontId="54"/>
  </si>
  <si>
    <t>オゾン層</t>
    <phoneticPr fontId="54"/>
  </si>
  <si>
    <t>オゾンそう</t>
    <phoneticPr fontId="54"/>
  </si>
  <si>
    <t>おだやか</t>
    <phoneticPr fontId="54"/>
  </si>
  <si>
    <t>平稳，平静；安详，恬静；稳当</t>
    <phoneticPr fontId="54"/>
  </si>
  <si>
    <t>お寺</t>
    <phoneticPr fontId="54"/>
  </si>
  <si>
    <t>おてら</t>
    <phoneticPr fontId="54"/>
  </si>
  <si>
    <t>訪れる</t>
    <rPh sb="0" eb="1">
      <t>オトズ</t>
    </rPh>
    <phoneticPr fontId="54"/>
  </si>
  <si>
    <t>おとずれる</t>
    <phoneticPr fontId="54"/>
  </si>
  <si>
    <t>到来，来临，访问</t>
    <phoneticPr fontId="54"/>
  </si>
  <si>
    <t>お墓</t>
    <phoneticPr fontId="54"/>
  </si>
  <si>
    <t>おはか</t>
    <phoneticPr fontId="54"/>
  </si>
  <si>
    <t>オフサイト</t>
    <phoneticPr fontId="54"/>
  </si>
  <si>
    <t>おやつ</t>
    <phoneticPr fontId="54"/>
  </si>
  <si>
    <t>零食，点心，茶点</t>
    <phoneticPr fontId="54"/>
  </si>
  <si>
    <t>オルガン</t>
    <phoneticPr fontId="54"/>
  </si>
  <si>
    <t>风琴</t>
    <phoneticPr fontId="54"/>
  </si>
  <si>
    <t>オレンジ</t>
    <phoneticPr fontId="54"/>
  </si>
  <si>
    <t>橙子</t>
    <phoneticPr fontId="54"/>
  </si>
  <si>
    <t>温順</t>
    <phoneticPr fontId="54"/>
  </si>
  <si>
    <t>おんじゅん</t>
    <phoneticPr fontId="54"/>
  </si>
  <si>
    <t>温良</t>
    <phoneticPr fontId="54"/>
  </si>
  <si>
    <t>おんりょう</t>
    <phoneticPr fontId="54"/>
  </si>
  <si>
    <t>快活</t>
    <rPh sb="0" eb="2">
      <t>カイカツ</t>
    </rPh>
    <phoneticPr fontId="54"/>
  </si>
  <si>
    <t>かいかつ</t>
    <phoneticPr fontId="54"/>
  </si>
  <si>
    <t>干脆，爽快，开朗，爽朗</t>
    <phoneticPr fontId="54"/>
  </si>
  <si>
    <t>改行</t>
    <phoneticPr fontId="54"/>
  </si>
  <si>
    <t>かいぎょう</t>
    <phoneticPr fontId="54"/>
  </si>
  <si>
    <t>回金</t>
    <phoneticPr fontId="54"/>
  </si>
  <si>
    <t>かいきん</t>
    <phoneticPr fontId="54"/>
  </si>
  <si>
    <t>解決</t>
    <rPh sb="0" eb="2">
      <t>カイケツ</t>
    </rPh>
    <phoneticPr fontId="54"/>
  </si>
  <si>
    <t>かいけつ</t>
    <phoneticPr fontId="54"/>
  </si>
  <si>
    <t>改善</t>
    <rPh sb="0" eb="2">
      <t>カイゼン</t>
    </rPh>
    <phoneticPr fontId="54"/>
  </si>
  <si>
    <t>かいぜん</t>
    <phoneticPr fontId="54"/>
  </si>
  <si>
    <t>回転</t>
    <rPh sb="0" eb="2">
      <t>カイテン</t>
    </rPh>
    <phoneticPr fontId="54"/>
  </si>
  <si>
    <t>かいてん</t>
    <phoneticPr fontId="54"/>
  </si>
  <si>
    <t>回答</t>
    <rPh sb="0" eb="2">
      <t>カイトウ</t>
    </rPh>
    <phoneticPr fontId="54"/>
  </si>
  <si>
    <t>かいとう</t>
    <phoneticPr fontId="54"/>
  </si>
  <si>
    <t>ガイドライン</t>
    <phoneticPr fontId="54"/>
  </si>
  <si>
    <t>guide line</t>
    <phoneticPr fontId="54"/>
  </si>
  <si>
    <t>指导方针</t>
    <phoneticPr fontId="54"/>
  </si>
  <si>
    <t>城市</t>
    <phoneticPr fontId="54"/>
  </si>
  <si>
    <t>替玉</t>
    <rPh sb="0" eb="2">
      <t>カエダマ</t>
    </rPh>
    <phoneticPr fontId="54"/>
  </si>
  <si>
    <t>かえだま</t>
    <phoneticPr fontId="54"/>
  </si>
  <si>
    <t>柿</t>
    <phoneticPr fontId="54"/>
  </si>
  <si>
    <t>カキ</t>
    <phoneticPr fontId="54"/>
  </si>
  <si>
    <t>柿子</t>
    <phoneticPr fontId="54"/>
  </si>
  <si>
    <t>火気</t>
    <rPh sb="0" eb="2">
      <t>カキ</t>
    </rPh>
    <phoneticPr fontId="54"/>
  </si>
  <si>
    <t>かき</t>
    <phoneticPr fontId="54"/>
  </si>
  <si>
    <t>メール</t>
  </si>
  <si>
    <t>下記</t>
    <rPh sb="0" eb="2">
      <t>カキ</t>
    </rPh>
    <phoneticPr fontId="54"/>
  </si>
  <si>
    <t>確実</t>
    <rPh sb="0" eb="2">
      <t>カクジツ</t>
    </rPh>
    <phoneticPr fontId="54"/>
  </si>
  <si>
    <t>かくじつ</t>
    <phoneticPr fontId="54"/>
  </si>
  <si>
    <t>隔地</t>
    <phoneticPr fontId="54"/>
  </si>
  <si>
    <t>かくち</t>
    <phoneticPr fontId="54"/>
  </si>
  <si>
    <t>隔地払い</t>
    <phoneticPr fontId="54"/>
  </si>
  <si>
    <t>かくちばらい</t>
    <phoneticPr fontId="54"/>
  </si>
  <si>
    <t>カクテル</t>
    <phoneticPr fontId="54"/>
  </si>
  <si>
    <t>鸡尾酒</t>
    <phoneticPr fontId="54"/>
  </si>
  <si>
    <t>角度</t>
    <rPh sb="0" eb="2">
      <t>カクド</t>
    </rPh>
    <phoneticPr fontId="54"/>
  </si>
  <si>
    <t>かくど</t>
    <phoneticPr fontId="54"/>
  </si>
  <si>
    <t>核廃棄物</t>
    <phoneticPr fontId="54"/>
  </si>
  <si>
    <t>かくはいきぶつ</t>
    <phoneticPr fontId="54"/>
  </si>
  <si>
    <t>確保</t>
    <rPh sb="0" eb="2">
      <t>カクホ</t>
    </rPh>
    <phoneticPr fontId="54"/>
  </si>
  <si>
    <t>かくほ</t>
    <phoneticPr fontId="54"/>
  </si>
  <si>
    <t>確立</t>
    <rPh sb="0" eb="2">
      <t>カクリツ</t>
    </rPh>
    <phoneticPr fontId="54"/>
  </si>
  <si>
    <t>かくりつ</t>
    <phoneticPr fontId="54"/>
  </si>
  <si>
    <t>掛け算</t>
    <phoneticPr fontId="54"/>
  </si>
  <si>
    <t>かけざん</t>
    <phoneticPr fontId="54"/>
  </si>
  <si>
    <t>乘法</t>
    <phoneticPr fontId="54"/>
  </si>
  <si>
    <t>鹿児島</t>
    <phoneticPr fontId="54"/>
  </si>
  <si>
    <t>かごしま</t>
    <phoneticPr fontId="54"/>
  </si>
  <si>
    <t>賢い</t>
    <rPh sb="0" eb="1">
      <t>カシコ</t>
    </rPh>
    <phoneticPr fontId="54"/>
  </si>
  <si>
    <t>かしこい</t>
    <phoneticPr fontId="54"/>
  </si>
  <si>
    <t>聪明，伶俐</t>
    <phoneticPr fontId="54"/>
  </si>
  <si>
    <t>貸越</t>
    <rPh sb="0" eb="2">
      <t>カシコシ</t>
    </rPh>
    <phoneticPr fontId="54"/>
  </si>
  <si>
    <t>かしこし</t>
    <phoneticPr fontId="54"/>
  </si>
  <si>
    <t xml:space="preserve"> </t>
    <phoneticPr fontId="54"/>
  </si>
  <si>
    <t>ガス</t>
    <phoneticPr fontId="54"/>
  </si>
  <si>
    <t>天然气</t>
    <phoneticPr fontId="54"/>
  </si>
  <si>
    <t>仮数</t>
    <rPh sb="0" eb="1">
      <t>カ</t>
    </rPh>
    <rPh sb="1" eb="2">
      <t>スウ</t>
    </rPh>
    <phoneticPr fontId="54"/>
  </si>
  <si>
    <t>かすう</t>
    <phoneticPr fontId="54"/>
  </si>
  <si>
    <t>尾数</t>
    <phoneticPr fontId="54"/>
  </si>
  <si>
    <t>カスタネット</t>
    <phoneticPr fontId="54"/>
  </si>
  <si>
    <t>响板</t>
    <phoneticPr fontId="54"/>
  </si>
  <si>
    <t>ガソリンスタンド</t>
    <phoneticPr fontId="54"/>
  </si>
  <si>
    <t>加油站,汽油</t>
    <phoneticPr fontId="54"/>
  </si>
  <si>
    <t>課題</t>
    <rPh sb="0" eb="2">
      <t>カダイ</t>
    </rPh>
    <phoneticPr fontId="54"/>
  </si>
  <si>
    <t>かだい</t>
    <phoneticPr fontId="54"/>
  </si>
  <si>
    <t>片勘定</t>
    <phoneticPr fontId="54"/>
  </si>
  <si>
    <t>かたかんじょう</t>
    <phoneticPr fontId="54"/>
  </si>
  <si>
    <t>片道</t>
    <rPh sb="0" eb="2">
      <t>カタミチ</t>
    </rPh>
    <phoneticPr fontId="54"/>
  </si>
  <si>
    <t>かたみち</t>
    <phoneticPr fontId="54"/>
  </si>
  <si>
    <t>傾ける</t>
    <rPh sb="0" eb="1">
      <t>カタム</t>
    </rPh>
    <phoneticPr fontId="54"/>
  </si>
  <si>
    <t>かたむける</t>
    <phoneticPr fontId="54"/>
  </si>
  <si>
    <t>倾，倾斜；倾注</t>
    <phoneticPr fontId="54"/>
  </si>
  <si>
    <t>鰹節</t>
    <phoneticPr fontId="54"/>
  </si>
  <si>
    <t>かつおぶし</t>
    <phoneticPr fontId="54"/>
  </si>
  <si>
    <t>がっかり</t>
    <phoneticPr fontId="54"/>
  </si>
  <si>
    <t>失望</t>
    <phoneticPr fontId="54"/>
  </si>
  <si>
    <t>楽器</t>
    <phoneticPr fontId="54"/>
  </si>
  <si>
    <t>がっき</t>
    <phoneticPr fontId="54"/>
  </si>
  <si>
    <t>かっこいい</t>
    <phoneticPr fontId="54"/>
  </si>
  <si>
    <t>帅，帅气</t>
    <phoneticPr fontId="54"/>
  </si>
  <si>
    <t>学校</t>
    <phoneticPr fontId="54"/>
  </si>
  <si>
    <t>がっこう</t>
    <phoneticPr fontId="54"/>
  </si>
  <si>
    <t>活発</t>
    <rPh sb="0" eb="2">
      <t>カッパツ</t>
    </rPh>
    <phoneticPr fontId="54"/>
  </si>
  <si>
    <t>かっぱつ</t>
    <phoneticPr fontId="54"/>
  </si>
  <si>
    <t>活泼，活跃</t>
    <phoneticPr fontId="54"/>
  </si>
  <si>
    <t>割烹</t>
    <phoneticPr fontId="54"/>
  </si>
  <si>
    <t>かっぽう</t>
    <phoneticPr fontId="54"/>
  </si>
  <si>
    <t>金沢</t>
    <phoneticPr fontId="54"/>
  </si>
  <si>
    <t>かなざわ</t>
    <phoneticPr fontId="54"/>
  </si>
  <si>
    <t>カブ</t>
    <phoneticPr fontId="54"/>
  </si>
  <si>
    <t>小圆萝卜</t>
    <phoneticPr fontId="54"/>
  </si>
  <si>
    <t>カフェバー</t>
    <phoneticPr fontId="54"/>
  </si>
  <si>
    <t>過振り</t>
    <phoneticPr fontId="54"/>
  </si>
  <si>
    <t>かぶり</t>
    <phoneticPr fontId="54"/>
  </si>
  <si>
    <t>カボチャ</t>
    <phoneticPr fontId="54"/>
  </si>
  <si>
    <t>南瓜</t>
    <phoneticPr fontId="54"/>
  </si>
  <si>
    <t>我慢強い</t>
    <rPh sb="0" eb="3">
      <t>ガマンヅヨ</t>
    </rPh>
    <phoneticPr fontId="54"/>
  </si>
  <si>
    <t>がまんづよい</t>
    <phoneticPr fontId="54"/>
  </si>
  <si>
    <t>耐心，有耐力</t>
    <phoneticPr fontId="54"/>
  </si>
  <si>
    <t>餐饮</t>
  </si>
  <si>
    <t>紙コップ</t>
    <rPh sb="0" eb="1">
      <t>カミ</t>
    </rPh>
    <phoneticPr fontId="54"/>
  </si>
  <si>
    <t>かみコップ</t>
    <phoneticPr fontId="54"/>
  </si>
  <si>
    <t>ガムテープ</t>
    <phoneticPr fontId="54"/>
  </si>
  <si>
    <t>胶条</t>
    <phoneticPr fontId="54"/>
  </si>
  <si>
    <t>カラシ</t>
    <phoneticPr fontId="54"/>
  </si>
  <si>
    <t>芥末</t>
    <phoneticPr fontId="54"/>
  </si>
  <si>
    <t>借上げ</t>
    <phoneticPr fontId="54"/>
  </si>
  <si>
    <t>かりあげ</t>
    <phoneticPr fontId="54"/>
  </si>
  <si>
    <t>仮受金</t>
    <phoneticPr fontId="54"/>
  </si>
  <si>
    <t>かりうけきん</t>
    <phoneticPr fontId="54"/>
  </si>
  <si>
    <t>カリフラワー</t>
    <phoneticPr fontId="54"/>
  </si>
  <si>
    <t>菜花</t>
    <phoneticPr fontId="54"/>
  </si>
  <si>
    <t>加療</t>
    <phoneticPr fontId="54"/>
  </si>
  <si>
    <t>かりょう</t>
    <phoneticPr fontId="54"/>
  </si>
  <si>
    <t>カレンダー</t>
    <phoneticPr fontId="54"/>
  </si>
  <si>
    <t>挂历</t>
    <phoneticPr fontId="54"/>
  </si>
  <si>
    <t>乾かす</t>
    <rPh sb="0" eb="1">
      <t>カワ</t>
    </rPh>
    <phoneticPr fontId="54"/>
  </si>
  <si>
    <t>かわかす</t>
    <phoneticPr fontId="54"/>
  </si>
  <si>
    <t>弄干，晾干</t>
    <phoneticPr fontId="54"/>
  </si>
  <si>
    <t>川渕</t>
    <rPh sb="0" eb="2">
      <t>カワブチ</t>
    </rPh>
    <phoneticPr fontId="54"/>
  </si>
  <si>
    <t>かわぶち</t>
    <phoneticPr fontId="54"/>
  </si>
  <si>
    <t>代り金</t>
    <phoneticPr fontId="54"/>
  </si>
  <si>
    <t>かわりきん</t>
    <phoneticPr fontId="54"/>
  </si>
  <si>
    <t>元加</t>
    <phoneticPr fontId="54"/>
  </si>
  <si>
    <t>がんか</t>
    <phoneticPr fontId="54"/>
  </si>
  <si>
    <t>感覚</t>
    <rPh sb="0" eb="2">
      <t>カンカク</t>
    </rPh>
    <phoneticPr fontId="54"/>
  </si>
  <si>
    <t>かんかく</t>
    <phoneticPr fontId="54"/>
  </si>
  <si>
    <t>環境破壊</t>
    <phoneticPr fontId="54"/>
  </si>
  <si>
    <t>かんきょうはかい</t>
    <phoneticPr fontId="54"/>
  </si>
  <si>
    <t>環境保護</t>
    <phoneticPr fontId="54"/>
  </si>
  <si>
    <t>かんきょうほご</t>
    <phoneticPr fontId="54"/>
  </si>
  <si>
    <t>環境ホルモン</t>
    <phoneticPr fontId="54"/>
  </si>
  <si>
    <t>かんきょうホルモン</t>
    <phoneticPr fontId="54"/>
  </si>
  <si>
    <t>感激</t>
    <rPh sb="0" eb="2">
      <t>カンゲキ</t>
    </rPh>
    <phoneticPr fontId="54"/>
  </si>
  <si>
    <t>かんげき</t>
    <phoneticPr fontId="54"/>
  </si>
  <si>
    <t>感激，感动</t>
    <phoneticPr fontId="54"/>
  </si>
  <si>
    <t>簡潔</t>
    <rPh sb="0" eb="2">
      <t>カンケツ</t>
    </rPh>
    <phoneticPr fontId="54"/>
  </si>
  <si>
    <t>かんけつ</t>
    <phoneticPr fontId="54"/>
  </si>
  <si>
    <t>還元</t>
    <rPh sb="0" eb="2">
      <t>カンゲン</t>
    </rPh>
    <phoneticPr fontId="54"/>
  </si>
  <si>
    <t>かんげん</t>
    <phoneticPr fontId="54"/>
  </si>
  <si>
    <t>頑固</t>
    <rPh sb="0" eb="2">
      <t>ガンコ</t>
    </rPh>
    <phoneticPr fontId="54"/>
  </si>
  <si>
    <t>がんこ</t>
    <phoneticPr fontId="54"/>
  </si>
  <si>
    <t>顽固，倔强</t>
    <phoneticPr fontId="54"/>
  </si>
  <si>
    <t>感じがいい</t>
    <rPh sb="0" eb="1">
      <t>カン</t>
    </rPh>
    <phoneticPr fontId="54"/>
  </si>
  <si>
    <t>かんじ</t>
    <phoneticPr fontId="54"/>
  </si>
  <si>
    <t>印象好，感觉不错</t>
    <phoneticPr fontId="54"/>
  </si>
  <si>
    <t>勘定</t>
    <rPh sb="0" eb="2">
      <t>カンジョウ</t>
    </rPh>
    <phoneticPr fontId="54"/>
  </si>
  <si>
    <t>かんじょう</t>
    <phoneticPr fontId="54"/>
  </si>
  <si>
    <t>勘定計上</t>
    <phoneticPr fontId="54"/>
  </si>
  <si>
    <t>かんじょうけいじょう</t>
    <phoneticPr fontId="54"/>
  </si>
  <si>
    <t>勘定取引</t>
    <phoneticPr fontId="54"/>
  </si>
  <si>
    <t>かんじょうとりひき</t>
    <phoneticPr fontId="54"/>
  </si>
  <si>
    <t>勘定日</t>
    <phoneticPr fontId="54"/>
  </si>
  <si>
    <t>かんじょうび</t>
    <phoneticPr fontId="54"/>
  </si>
  <si>
    <t>勘定不突合</t>
    <phoneticPr fontId="54"/>
  </si>
  <si>
    <t>かんじょうふとつごう</t>
    <phoneticPr fontId="54"/>
  </si>
  <si>
    <t>乾燥機</t>
    <phoneticPr fontId="54"/>
  </si>
  <si>
    <t>かんそうき</t>
    <phoneticPr fontId="54"/>
  </si>
  <si>
    <t>寛大</t>
    <rPh sb="0" eb="2">
      <t>カンダイ</t>
    </rPh>
    <phoneticPr fontId="54"/>
  </si>
  <si>
    <t>かんだい</t>
    <phoneticPr fontId="54"/>
  </si>
  <si>
    <t>宽大，宽宏大量，大气</t>
    <phoneticPr fontId="54"/>
  </si>
  <si>
    <t>勘違い</t>
    <rPh sb="0" eb="2">
      <t>カンチガ</t>
    </rPh>
    <phoneticPr fontId="54"/>
  </si>
  <si>
    <t>かんちがい</t>
    <phoneticPr fontId="54"/>
  </si>
  <si>
    <t>監督</t>
    <phoneticPr fontId="54"/>
  </si>
  <si>
    <t>かんとく</t>
    <phoneticPr fontId="54"/>
  </si>
  <si>
    <t>看板</t>
    <phoneticPr fontId="54"/>
  </si>
  <si>
    <t>かんばん</t>
    <phoneticPr fontId="54"/>
  </si>
  <si>
    <t>顔貌</t>
    <phoneticPr fontId="54"/>
  </si>
  <si>
    <t>がんぼう</t>
    <phoneticPr fontId="54"/>
  </si>
  <si>
    <t>符号</t>
  </si>
  <si>
    <t>カンマ</t>
    <phoneticPr fontId="54"/>
  </si>
  <si>
    <t>逗号</t>
    <phoneticPr fontId="54"/>
  </si>
  <si>
    <t>巻末</t>
    <rPh sb="0" eb="2">
      <t>カンマツ</t>
    </rPh>
    <phoneticPr fontId="54"/>
  </si>
  <si>
    <t>かんまつ</t>
    <phoneticPr fontId="54"/>
  </si>
  <si>
    <t>顔容</t>
    <phoneticPr fontId="54"/>
  </si>
  <si>
    <t>がんよう</t>
    <phoneticPr fontId="54"/>
  </si>
  <si>
    <t>元来</t>
    <rPh sb="0" eb="2">
      <t>ガンライ</t>
    </rPh>
    <phoneticPr fontId="54"/>
  </si>
  <si>
    <t>がんらい</t>
    <phoneticPr fontId="54"/>
  </si>
  <si>
    <t>管理店</t>
    <phoneticPr fontId="54"/>
  </si>
  <si>
    <t>かんりてん</t>
    <phoneticPr fontId="54"/>
  </si>
  <si>
    <t>キーボート</t>
    <phoneticPr fontId="54"/>
  </si>
  <si>
    <t>キーボード</t>
    <phoneticPr fontId="54"/>
  </si>
  <si>
    <t>黄色</t>
    <phoneticPr fontId="54"/>
  </si>
  <si>
    <t>きいろ</t>
    <phoneticPr fontId="54"/>
  </si>
  <si>
    <t>キウイ</t>
    <phoneticPr fontId="54"/>
  </si>
  <si>
    <t>猕猴桃</t>
    <phoneticPr fontId="54"/>
  </si>
  <si>
    <t>記載</t>
    <rPh sb="0" eb="2">
      <t>キサイ</t>
    </rPh>
    <phoneticPr fontId="54"/>
  </si>
  <si>
    <t>きさい</t>
    <phoneticPr fontId="54"/>
  </si>
  <si>
    <t>期次</t>
    <phoneticPr fontId="54"/>
  </si>
  <si>
    <t>きじ</t>
    <phoneticPr fontId="54"/>
  </si>
  <si>
    <t>擬似</t>
    <rPh sb="0" eb="2">
      <t>ギジ</t>
    </rPh>
    <phoneticPr fontId="54"/>
  </si>
  <si>
    <t>ぎじ</t>
    <phoneticPr fontId="54"/>
  </si>
  <si>
    <t>模拟，仿真</t>
    <phoneticPr fontId="54"/>
  </si>
  <si>
    <t>期日管理</t>
    <phoneticPr fontId="54"/>
  </si>
  <si>
    <t>きじつかんり</t>
    <phoneticPr fontId="54"/>
  </si>
  <si>
    <t>記述</t>
    <rPh sb="0" eb="2">
      <t>キジュツ</t>
    </rPh>
    <phoneticPr fontId="54"/>
  </si>
  <si>
    <t>きじゅつ</t>
    <phoneticPr fontId="54"/>
  </si>
  <si>
    <t>基準月</t>
    <phoneticPr fontId="54"/>
  </si>
  <si>
    <t>きじゅんづき</t>
    <phoneticPr fontId="54"/>
  </si>
  <si>
    <t>期初</t>
    <phoneticPr fontId="54"/>
  </si>
  <si>
    <t>きしょ</t>
    <phoneticPr fontId="54"/>
  </si>
  <si>
    <t>起床</t>
    <rPh sb="0" eb="2">
      <t>キショウ</t>
    </rPh>
    <phoneticPr fontId="54"/>
  </si>
  <si>
    <t>きしょう</t>
    <phoneticPr fontId="54"/>
  </si>
  <si>
    <t>ギター</t>
    <phoneticPr fontId="54"/>
  </si>
  <si>
    <t>気立てがいい</t>
    <rPh sb="0" eb="2">
      <t>キダ</t>
    </rPh>
    <phoneticPr fontId="54"/>
  </si>
  <si>
    <t>きだてがいい</t>
    <phoneticPr fontId="54"/>
  </si>
  <si>
    <t>性格温和，脾气好</t>
    <phoneticPr fontId="54"/>
  </si>
  <si>
    <t>汚い</t>
    <rPh sb="0" eb="1">
      <t>キタナ</t>
    </rPh>
    <phoneticPr fontId="54"/>
  </si>
  <si>
    <t>きたない</t>
    <phoneticPr fontId="54"/>
  </si>
  <si>
    <t>喫煙所</t>
    <phoneticPr fontId="54"/>
  </si>
  <si>
    <t>きつえんじょ</t>
    <phoneticPr fontId="54"/>
  </si>
  <si>
    <t>気づく</t>
    <phoneticPr fontId="54"/>
  </si>
  <si>
    <t>きづく</t>
    <phoneticPr fontId="54"/>
  </si>
  <si>
    <t>期手</t>
    <phoneticPr fontId="54"/>
  </si>
  <si>
    <t>きて</t>
    <phoneticPr fontId="54"/>
  </si>
  <si>
    <t>基底</t>
    <rPh sb="0" eb="2">
      <t>キテイ</t>
    </rPh>
    <phoneticPr fontId="54"/>
  </si>
  <si>
    <t>きてい</t>
    <phoneticPr fontId="54"/>
  </si>
  <si>
    <t>基础，立体的底</t>
    <phoneticPr fontId="54"/>
  </si>
  <si>
    <t>機転がきく</t>
    <rPh sb="0" eb="2">
      <t>キテン</t>
    </rPh>
    <phoneticPr fontId="54"/>
  </si>
  <si>
    <t>きてんがきく</t>
    <phoneticPr fontId="54"/>
  </si>
  <si>
    <t>机智，机灵，心眼快</t>
    <phoneticPr fontId="54"/>
  </si>
  <si>
    <t>茸</t>
    <phoneticPr fontId="54"/>
  </si>
  <si>
    <t>キノコ</t>
    <phoneticPr fontId="54"/>
  </si>
  <si>
    <t>きのこ</t>
    <phoneticPr fontId="54"/>
  </si>
  <si>
    <t>起票</t>
    <rPh sb="0" eb="2">
      <t>キヒョウ</t>
    </rPh>
    <phoneticPr fontId="54"/>
  </si>
  <si>
    <t>きひょう</t>
    <phoneticPr fontId="54"/>
  </si>
  <si>
    <t>岐阜</t>
    <phoneticPr fontId="54"/>
  </si>
  <si>
    <t>ぎふ</t>
    <phoneticPr fontId="54"/>
  </si>
  <si>
    <t>気分</t>
    <phoneticPr fontId="54"/>
  </si>
  <si>
    <t>きぶん</t>
    <phoneticPr fontId="54"/>
  </si>
  <si>
    <t>情绪，身体舒适与否</t>
    <phoneticPr fontId="54"/>
  </si>
  <si>
    <t>黄緑</t>
    <phoneticPr fontId="54"/>
  </si>
  <si>
    <t>きみどり</t>
    <phoneticPr fontId="54"/>
  </si>
  <si>
    <t>客観的</t>
    <rPh sb="0" eb="2">
      <t>キャッカン</t>
    </rPh>
    <rPh sb="2" eb="3">
      <t>テキ</t>
    </rPh>
    <phoneticPr fontId="54"/>
  </si>
  <si>
    <t>きゃっかんてき</t>
    <phoneticPr fontId="54"/>
  </si>
  <si>
    <t>客观的</t>
    <phoneticPr fontId="54"/>
  </si>
  <si>
    <t>キャバレー</t>
    <phoneticPr fontId="54"/>
  </si>
  <si>
    <t>キャベツ</t>
    <phoneticPr fontId="54"/>
  </si>
  <si>
    <t>キャリア</t>
    <phoneticPr fontId="54"/>
  </si>
  <si>
    <t>キャンセル</t>
    <phoneticPr fontId="54"/>
  </si>
  <si>
    <t>医疗</t>
  </si>
  <si>
    <t>救急車</t>
    <rPh sb="0" eb="3">
      <t>キュウキュウシャ</t>
    </rPh>
    <phoneticPr fontId="54"/>
  </si>
  <si>
    <t>きゅうきゅうしゃ</t>
    <phoneticPr fontId="54"/>
  </si>
  <si>
    <t>急遽</t>
    <phoneticPr fontId="54"/>
  </si>
  <si>
    <t>きゅうきょ</t>
    <phoneticPr fontId="54"/>
  </si>
  <si>
    <t>九州新幹線</t>
    <rPh sb="0" eb="2">
      <t>キュウシュウ</t>
    </rPh>
    <rPh sb="2" eb="5">
      <t>シンカンセン</t>
    </rPh>
    <phoneticPr fontId="54"/>
  </si>
  <si>
    <t>きゅうしゅう</t>
    <phoneticPr fontId="54"/>
  </si>
  <si>
    <t>旧正月</t>
    <phoneticPr fontId="54"/>
  </si>
  <si>
    <t>きゅうしょうがつ</t>
    <phoneticPr fontId="54"/>
  </si>
  <si>
    <t>休職</t>
    <phoneticPr fontId="54"/>
  </si>
  <si>
    <t>きゅうしょく</t>
    <phoneticPr fontId="54"/>
  </si>
  <si>
    <t>停职</t>
    <phoneticPr fontId="54"/>
  </si>
  <si>
    <t>給振</t>
    <phoneticPr fontId="54"/>
  </si>
  <si>
    <t>きゅうふり</t>
    <phoneticPr fontId="54"/>
  </si>
  <si>
    <t>給与</t>
    <rPh sb="0" eb="2">
      <t>キュウヨ</t>
    </rPh>
    <phoneticPr fontId="54"/>
  </si>
  <si>
    <t>きゅうよ</t>
    <phoneticPr fontId="54"/>
  </si>
  <si>
    <t>キュウリ</t>
    <phoneticPr fontId="54"/>
  </si>
  <si>
    <t>器用</t>
    <rPh sb="0" eb="2">
      <t>キヨウ</t>
    </rPh>
    <phoneticPr fontId="54"/>
  </si>
  <si>
    <t>きよう</t>
    <phoneticPr fontId="54"/>
  </si>
  <si>
    <t>精明；灵巧，手巧</t>
    <phoneticPr fontId="54"/>
  </si>
  <si>
    <t>業界</t>
    <rPh sb="0" eb="2">
      <t>ギョウカイ</t>
    </rPh>
    <phoneticPr fontId="54"/>
  </si>
  <si>
    <t>ぎょうかい</t>
    <phoneticPr fontId="54"/>
  </si>
  <si>
    <t>境界値</t>
    <rPh sb="0" eb="2">
      <t>キョウカイ</t>
    </rPh>
    <rPh sb="2" eb="3">
      <t>チ</t>
    </rPh>
    <phoneticPr fontId="54"/>
  </si>
  <si>
    <t>きょうかいち</t>
    <phoneticPr fontId="54"/>
  </si>
  <si>
    <t>協議</t>
    <rPh sb="0" eb="2">
      <t>キョウギ</t>
    </rPh>
    <phoneticPr fontId="54"/>
  </si>
  <si>
    <t>きょうぎ</t>
    <phoneticPr fontId="54"/>
  </si>
  <si>
    <t>协议</t>
    <phoneticPr fontId="54"/>
  </si>
  <si>
    <t>教師節</t>
    <rPh sb="0" eb="2">
      <t>キョウシ</t>
    </rPh>
    <rPh sb="2" eb="3">
      <t>セツ</t>
    </rPh>
    <phoneticPr fontId="54"/>
  </si>
  <si>
    <t>きょうしせつ</t>
    <phoneticPr fontId="54"/>
  </si>
  <si>
    <t>教師の日</t>
    <rPh sb="0" eb="2">
      <t>キョウシ</t>
    </rPh>
    <rPh sb="3" eb="4">
      <t>ヒ</t>
    </rPh>
    <phoneticPr fontId="54"/>
  </si>
  <si>
    <t>行数</t>
    <rPh sb="0" eb="2">
      <t>ギョウスウ</t>
    </rPh>
    <phoneticPr fontId="54"/>
  </si>
  <si>
    <t>ぎょうすう</t>
    <phoneticPr fontId="54"/>
  </si>
  <si>
    <t>京都</t>
    <phoneticPr fontId="54"/>
  </si>
  <si>
    <t>きょうと</t>
    <phoneticPr fontId="54"/>
  </si>
  <si>
    <t>恐怖</t>
    <phoneticPr fontId="54"/>
  </si>
  <si>
    <t>きょうふ</t>
    <phoneticPr fontId="54"/>
  </si>
  <si>
    <t>協力</t>
    <rPh sb="0" eb="2">
      <t>キョウリョク</t>
    </rPh>
    <phoneticPr fontId="54"/>
  </si>
  <si>
    <t>きょうりょく</t>
    <phoneticPr fontId="54"/>
  </si>
  <si>
    <t>極度</t>
    <rPh sb="0" eb="2">
      <t>キョクド</t>
    </rPh>
    <phoneticPr fontId="54"/>
  </si>
  <si>
    <t>きょくど</t>
    <phoneticPr fontId="54"/>
  </si>
  <si>
    <t>ぎりぎり</t>
    <phoneticPr fontId="54"/>
  </si>
  <si>
    <t>最大限度的，极限</t>
    <phoneticPr fontId="54"/>
  </si>
  <si>
    <t>金色</t>
    <phoneticPr fontId="54"/>
  </si>
  <si>
    <t>きんいろ</t>
    <phoneticPr fontId="54"/>
  </si>
  <si>
    <t>銀色</t>
    <phoneticPr fontId="54"/>
  </si>
  <si>
    <t>ぎんいろ</t>
    <phoneticPr fontId="54"/>
  </si>
  <si>
    <t>禁忌</t>
    <phoneticPr fontId="54"/>
  </si>
  <si>
    <t>きんき</t>
    <phoneticPr fontId="54"/>
  </si>
  <si>
    <t>緊急</t>
    <phoneticPr fontId="54"/>
  </si>
  <si>
    <t>きんきゅう</t>
    <phoneticPr fontId="54"/>
  </si>
  <si>
    <t>禁句</t>
    <phoneticPr fontId="54"/>
  </si>
  <si>
    <t>きんく</t>
    <phoneticPr fontId="54"/>
  </si>
  <si>
    <t>金庫</t>
    <phoneticPr fontId="54"/>
  </si>
  <si>
    <t>きんこ</t>
    <phoneticPr fontId="54"/>
  </si>
  <si>
    <t>保险柜</t>
    <phoneticPr fontId="54"/>
  </si>
  <si>
    <t>禁止</t>
    <phoneticPr fontId="54"/>
  </si>
  <si>
    <t>きんし</t>
    <phoneticPr fontId="54"/>
  </si>
  <si>
    <t>金銭</t>
    <rPh sb="0" eb="2">
      <t>キンセン</t>
    </rPh>
    <phoneticPr fontId="54"/>
  </si>
  <si>
    <t>きんせん</t>
    <phoneticPr fontId="54"/>
  </si>
  <si>
    <t>金钱</t>
    <phoneticPr fontId="54"/>
  </si>
  <si>
    <t>勤勉</t>
    <rPh sb="0" eb="2">
      <t>キンベン</t>
    </rPh>
    <phoneticPr fontId="54"/>
  </si>
  <si>
    <t>きんべん</t>
    <phoneticPr fontId="54"/>
  </si>
  <si>
    <t>勤奋，勤勉</t>
    <phoneticPr fontId="54"/>
  </si>
  <si>
    <t>勤務先</t>
    <phoneticPr fontId="54"/>
  </si>
  <si>
    <t>きんむさき</t>
    <phoneticPr fontId="54"/>
  </si>
  <si>
    <t>金融</t>
    <rPh sb="0" eb="2">
      <t>キンユウ</t>
    </rPh>
    <phoneticPr fontId="54"/>
  </si>
  <si>
    <t>きんゆう</t>
    <phoneticPr fontId="54"/>
  </si>
  <si>
    <t>空気清浄機</t>
    <phoneticPr fontId="54"/>
  </si>
  <si>
    <t>くうきせいじょうき</t>
    <phoneticPr fontId="54"/>
  </si>
  <si>
    <t>空白</t>
    <rPh sb="0" eb="2">
      <t>クウハク</t>
    </rPh>
    <phoneticPr fontId="54"/>
  </si>
  <si>
    <t>くうはく</t>
    <phoneticPr fontId="54"/>
  </si>
  <si>
    <t>駆使</t>
    <rPh sb="0" eb="2">
      <t>クシ</t>
    </rPh>
    <phoneticPr fontId="54"/>
  </si>
  <si>
    <t>くし</t>
    <phoneticPr fontId="54"/>
  </si>
  <si>
    <t>ぐずぐず</t>
    <phoneticPr fontId="54"/>
  </si>
  <si>
    <t>具体的</t>
    <rPh sb="0" eb="3">
      <t>グタイテキ</t>
    </rPh>
    <phoneticPr fontId="54"/>
  </si>
  <si>
    <t>ぐたいてき</t>
    <phoneticPr fontId="54"/>
  </si>
  <si>
    <t>抽象的</t>
    <rPh sb="0" eb="3">
      <t>チュウショウテキ</t>
    </rPh>
    <phoneticPr fontId="54"/>
  </si>
  <si>
    <t>下り</t>
    <rPh sb="0" eb="1">
      <t>クダ</t>
    </rPh>
    <phoneticPr fontId="54"/>
  </si>
  <si>
    <t>くだり</t>
    <phoneticPr fontId="54"/>
  </si>
  <si>
    <t>ぐっと</t>
    <phoneticPr fontId="54"/>
  </si>
  <si>
    <t>更加，用力</t>
    <phoneticPr fontId="54"/>
  </si>
  <si>
    <t>熊本</t>
    <rPh sb="0" eb="2">
      <t>クマモト</t>
    </rPh>
    <phoneticPr fontId="54"/>
  </si>
  <si>
    <t>くまもと</t>
    <phoneticPr fontId="54"/>
  </si>
  <si>
    <t>組み戻し</t>
    <phoneticPr fontId="54"/>
  </si>
  <si>
    <t>くみもどし</t>
    <phoneticPr fontId="54"/>
  </si>
  <si>
    <t>副词</t>
  </si>
  <si>
    <t>くらい</t>
    <phoneticPr fontId="54"/>
  </si>
  <si>
    <t>表示大概的数量</t>
    <phoneticPr fontId="54"/>
  </si>
  <si>
    <t>クラリネット</t>
    <phoneticPr fontId="54"/>
  </si>
  <si>
    <t>单簧管</t>
    <phoneticPr fontId="54"/>
  </si>
  <si>
    <t>クリア</t>
    <phoneticPr fontId="54"/>
  </si>
  <si>
    <t>Clear</t>
    <phoneticPr fontId="54"/>
  </si>
  <si>
    <t>清除</t>
    <phoneticPr fontId="54"/>
  </si>
  <si>
    <t>繰り返し</t>
    <rPh sb="0" eb="1">
      <t>ク</t>
    </rPh>
    <rPh sb="2" eb="3">
      <t>カエ</t>
    </rPh>
    <phoneticPr fontId="54"/>
  </si>
  <si>
    <t>くりかえし</t>
    <phoneticPr fontId="54"/>
  </si>
  <si>
    <t>繰越</t>
    <rPh sb="0" eb="2">
      <t>クリコシ</t>
    </rPh>
    <phoneticPr fontId="54"/>
  </si>
  <si>
    <t>くりこし</t>
    <phoneticPr fontId="54"/>
  </si>
  <si>
    <t>クリック</t>
    <phoneticPr fontId="54"/>
  </si>
  <si>
    <t>クリップ</t>
    <phoneticPr fontId="54"/>
  </si>
  <si>
    <t>曲别针</t>
    <phoneticPr fontId="54"/>
  </si>
  <si>
    <t>グループ</t>
    <phoneticPr fontId="54"/>
  </si>
  <si>
    <t>久留米</t>
    <rPh sb="0" eb="3">
      <t>クルメ</t>
    </rPh>
    <phoneticPr fontId="54"/>
  </si>
  <si>
    <t>くるめ</t>
    <phoneticPr fontId="54"/>
  </si>
  <si>
    <t>グレープフルーツ</t>
    <phoneticPr fontId="54"/>
  </si>
  <si>
    <t>葡萄柚</t>
    <phoneticPr fontId="54"/>
  </si>
  <si>
    <t>黒</t>
    <phoneticPr fontId="54"/>
  </si>
  <si>
    <t>くろ</t>
    <phoneticPr fontId="54"/>
  </si>
  <si>
    <t>企業</t>
    <rPh sb="0" eb="2">
      <t>キギョウ</t>
    </rPh>
    <phoneticPr fontId="54"/>
  </si>
  <si>
    <t>経営</t>
    <rPh sb="0" eb="2">
      <t>ケイエイ</t>
    </rPh>
    <phoneticPr fontId="54"/>
  </si>
  <si>
    <t>けいえい</t>
    <phoneticPr fontId="54"/>
  </si>
  <si>
    <t>計算高い</t>
    <rPh sb="0" eb="2">
      <t>ケイサン</t>
    </rPh>
    <rPh sb="2" eb="3">
      <t>ダカ</t>
    </rPh>
    <phoneticPr fontId="54"/>
  </si>
  <si>
    <t>けいさんだかい</t>
    <phoneticPr fontId="54"/>
  </si>
  <si>
    <t>会算计；打小算盘；吝啬</t>
    <phoneticPr fontId="54"/>
  </si>
  <si>
    <t>芸能</t>
    <rPh sb="0" eb="2">
      <t>ゲイノウ</t>
    </rPh>
    <phoneticPr fontId="54"/>
  </si>
  <si>
    <t>げいのう</t>
    <phoneticPr fontId="54"/>
  </si>
  <si>
    <t>演艺，文艺，曲艺</t>
    <phoneticPr fontId="54"/>
  </si>
  <si>
    <t>形貌</t>
    <phoneticPr fontId="54"/>
  </si>
  <si>
    <t>けいぼう</t>
    <phoneticPr fontId="54"/>
  </si>
  <si>
    <t>経由</t>
    <rPh sb="0" eb="2">
      <t>ケイユ</t>
    </rPh>
    <phoneticPr fontId="54"/>
  </si>
  <si>
    <t>けいゆ</t>
    <phoneticPr fontId="54"/>
  </si>
  <si>
    <t>ゲームソフト</t>
    <phoneticPr fontId="54"/>
  </si>
  <si>
    <t>ゲーム機</t>
    <phoneticPr fontId="54"/>
  </si>
  <si>
    <t>劇場</t>
    <phoneticPr fontId="54"/>
  </si>
  <si>
    <t>げきじょう</t>
    <phoneticPr fontId="54"/>
  </si>
  <si>
    <t>景色</t>
    <rPh sb="0" eb="2">
      <t>ケシキ</t>
    </rPh>
    <phoneticPr fontId="54"/>
  </si>
  <si>
    <t>けしき</t>
    <phoneticPr fontId="54"/>
  </si>
  <si>
    <t>桁数</t>
    <rPh sb="0" eb="2">
      <t>ケタスウ</t>
    </rPh>
    <phoneticPr fontId="54"/>
  </si>
  <si>
    <t>けたすう</t>
    <phoneticPr fontId="54"/>
  </si>
  <si>
    <t>けち</t>
    <phoneticPr fontId="54"/>
  </si>
  <si>
    <t>吝啬，小气；下贱，卑鄙</t>
    <phoneticPr fontId="54"/>
  </si>
  <si>
    <t>番茄酱</t>
    <phoneticPr fontId="54"/>
  </si>
  <si>
    <t>月央</t>
    <phoneticPr fontId="54"/>
  </si>
  <si>
    <t>げつおう</t>
    <phoneticPr fontId="54"/>
  </si>
  <si>
    <t>結合</t>
    <rPh sb="0" eb="2">
      <t>ケツゴウ</t>
    </rPh>
    <phoneticPr fontId="54"/>
  </si>
  <si>
    <t>けつごう</t>
    <phoneticPr fontId="54"/>
  </si>
  <si>
    <t>傑作</t>
    <rPh sb="0" eb="2">
      <t>ケッサク</t>
    </rPh>
    <phoneticPr fontId="54"/>
  </si>
  <si>
    <t>けっさく</t>
    <phoneticPr fontId="54"/>
  </si>
  <si>
    <t>优秀，卓越</t>
    <phoneticPr fontId="54"/>
  </si>
  <si>
    <t>決断力のある</t>
    <rPh sb="0" eb="3">
      <t>ケツダンリョク</t>
    </rPh>
    <phoneticPr fontId="54"/>
  </si>
  <si>
    <t>けつだんりょく</t>
    <phoneticPr fontId="54"/>
  </si>
  <si>
    <t>有决断力，有魄力</t>
    <phoneticPr fontId="54"/>
  </si>
  <si>
    <t>月中</t>
    <phoneticPr fontId="54"/>
  </si>
  <si>
    <t>げつちゅう</t>
    <phoneticPr fontId="54"/>
  </si>
  <si>
    <t>月餅</t>
    <phoneticPr fontId="54"/>
  </si>
  <si>
    <t>げっぺい</t>
    <phoneticPr fontId="54"/>
  </si>
  <si>
    <t>月末日</t>
    <phoneticPr fontId="54"/>
  </si>
  <si>
    <t>げつまつび</t>
    <phoneticPr fontId="54"/>
  </si>
  <si>
    <t>気配</t>
    <rPh sb="0" eb="2">
      <t>ケハイ</t>
    </rPh>
    <phoneticPr fontId="54"/>
  </si>
  <si>
    <t>けはい</t>
    <phoneticPr fontId="54"/>
  </si>
  <si>
    <t>情形，样子，动静，迹象</t>
    <phoneticPr fontId="54"/>
  </si>
  <si>
    <t>下品</t>
    <rPh sb="0" eb="2">
      <t>ゲヒン</t>
    </rPh>
    <phoneticPr fontId="54"/>
  </si>
  <si>
    <t>げひん</t>
    <phoneticPr fontId="54"/>
  </si>
  <si>
    <t>不雅，粗野；下流，下作</t>
    <phoneticPr fontId="54"/>
  </si>
  <si>
    <t>謙虚</t>
    <rPh sb="0" eb="2">
      <t>ケンキョ</t>
    </rPh>
    <phoneticPr fontId="54"/>
  </si>
  <si>
    <t>けんきょ</t>
    <phoneticPr fontId="54"/>
  </si>
  <si>
    <t>谦虚，谦和</t>
    <phoneticPr fontId="54"/>
  </si>
  <si>
    <t>現行</t>
    <rPh sb="0" eb="2">
      <t>ゲンコウ</t>
    </rPh>
    <phoneticPr fontId="54"/>
  </si>
  <si>
    <t>げんこう</t>
    <phoneticPr fontId="54"/>
  </si>
  <si>
    <t>健康的</t>
    <rPh sb="0" eb="3">
      <t>ケンコウテキ</t>
    </rPh>
    <phoneticPr fontId="54"/>
  </si>
  <si>
    <t>けんこうてき</t>
    <phoneticPr fontId="54"/>
  </si>
  <si>
    <t>健康的，健全的</t>
    <phoneticPr fontId="54"/>
  </si>
  <si>
    <t>検査</t>
    <rPh sb="0" eb="2">
      <t>ケンサ</t>
    </rPh>
    <phoneticPr fontId="54"/>
  </si>
  <si>
    <t>けんさ</t>
    <phoneticPr fontId="54"/>
  </si>
  <si>
    <t>厳重</t>
    <rPh sb="0" eb="2">
      <t>ゲンジュウ</t>
    </rPh>
    <phoneticPr fontId="54"/>
  </si>
  <si>
    <t>げんじゅう</t>
    <phoneticPr fontId="54"/>
  </si>
  <si>
    <t>元宵節</t>
    <rPh sb="0" eb="1">
      <t>ゲン</t>
    </rPh>
    <rPh sb="1" eb="2">
      <t>ショウ</t>
    </rPh>
    <rPh sb="2" eb="3">
      <t>セツ</t>
    </rPh>
    <phoneticPr fontId="54"/>
  </si>
  <si>
    <t>げんしょうせつ</t>
    <phoneticPr fontId="54"/>
  </si>
  <si>
    <t>小正月</t>
    <rPh sb="0" eb="1">
      <t>コ</t>
    </rPh>
    <rPh sb="1" eb="3">
      <t>ショウガツ</t>
    </rPh>
    <phoneticPr fontId="54"/>
  </si>
  <si>
    <t>原子力発電</t>
    <phoneticPr fontId="54"/>
  </si>
  <si>
    <t>げんしりょくはつでん</t>
    <phoneticPr fontId="54"/>
  </si>
  <si>
    <t>検定</t>
    <rPh sb="0" eb="2">
      <t>ケンテイ</t>
    </rPh>
    <phoneticPr fontId="54"/>
  </si>
  <si>
    <t>けんてい</t>
    <phoneticPr fontId="54"/>
  </si>
  <si>
    <t>現場</t>
    <rPh sb="0" eb="2">
      <t>ゲンバ</t>
    </rPh>
    <phoneticPr fontId="54"/>
  </si>
  <si>
    <t>げんば</t>
    <phoneticPr fontId="54"/>
  </si>
  <si>
    <t>強引</t>
    <rPh sb="0" eb="2">
      <t>ゴウイン</t>
    </rPh>
    <phoneticPr fontId="54"/>
  </si>
  <si>
    <t>ごういん</t>
    <phoneticPr fontId="54"/>
  </si>
  <si>
    <t>强制，硬干</t>
    <phoneticPr fontId="54"/>
  </si>
  <si>
    <t>反対などを押し切って、無理やりに物事をするさま</t>
    <rPh sb="0" eb="2">
      <t>ハンタイ</t>
    </rPh>
    <rPh sb="5" eb="6">
      <t>オ</t>
    </rPh>
    <rPh sb="7" eb="8">
      <t>キ</t>
    </rPh>
    <rPh sb="11" eb="13">
      <t>ムリ</t>
    </rPh>
    <rPh sb="16" eb="18">
      <t>モノゴト</t>
    </rPh>
    <phoneticPr fontId="54"/>
  </si>
  <si>
    <t>効果</t>
    <rPh sb="0" eb="2">
      <t>コウカ</t>
    </rPh>
    <phoneticPr fontId="54"/>
  </si>
  <si>
    <t>こうか</t>
    <phoneticPr fontId="54"/>
  </si>
  <si>
    <t>功效，效果</t>
    <phoneticPr fontId="54"/>
  </si>
  <si>
    <t>更改</t>
    <phoneticPr fontId="54"/>
  </si>
  <si>
    <t>こうかい</t>
    <phoneticPr fontId="54"/>
  </si>
  <si>
    <t>公害</t>
    <phoneticPr fontId="54"/>
  </si>
  <si>
    <t>こうがい</t>
    <phoneticPr fontId="54"/>
  </si>
  <si>
    <t>交換</t>
    <rPh sb="0" eb="2">
      <t>コウカン</t>
    </rPh>
    <phoneticPr fontId="54"/>
  </si>
  <si>
    <t>こうかん</t>
    <phoneticPr fontId="54"/>
  </si>
  <si>
    <t>交換為替</t>
    <phoneticPr fontId="54"/>
  </si>
  <si>
    <t>こうかんかわせ</t>
    <phoneticPr fontId="54"/>
  </si>
  <si>
    <t>交換取立て</t>
    <phoneticPr fontId="54"/>
  </si>
  <si>
    <t>こうかんとりたて</t>
    <phoneticPr fontId="54"/>
  </si>
  <si>
    <t>交換振込み</t>
    <phoneticPr fontId="54"/>
  </si>
  <si>
    <t>こうかんふりこみ</t>
    <phoneticPr fontId="54"/>
  </si>
  <si>
    <t>交換母店</t>
    <phoneticPr fontId="54"/>
  </si>
  <si>
    <t>こうかんぼてん</t>
    <phoneticPr fontId="54"/>
  </si>
  <si>
    <t>好奇心</t>
    <phoneticPr fontId="54"/>
  </si>
  <si>
    <t>こうきしん</t>
    <phoneticPr fontId="54"/>
  </si>
  <si>
    <t>光景</t>
    <rPh sb="0" eb="2">
      <t>コウケイ</t>
    </rPh>
    <phoneticPr fontId="54"/>
  </si>
  <si>
    <t>こうけい</t>
    <phoneticPr fontId="54"/>
  </si>
  <si>
    <t>目に映る景色や物事のありさま
日の光</t>
    <rPh sb="0" eb="1">
      <t>メ</t>
    </rPh>
    <rPh sb="2" eb="3">
      <t>ウツ</t>
    </rPh>
    <rPh sb="4" eb="6">
      <t>ケシキ</t>
    </rPh>
    <rPh sb="7" eb="9">
      <t>モノゴト</t>
    </rPh>
    <rPh sb="15" eb="16">
      <t>ヒ</t>
    </rPh>
    <rPh sb="17" eb="18">
      <t>ヒカリ</t>
    </rPh>
    <phoneticPr fontId="54"/>
  </si>
  <si>
    <t>合計</t>
    <rPh sb="0" eb="2">
      <t>ゴウケイ</t>
    </rPh>
    <phoneticPr fontId="54"/>
  </si>
  <si>
    <t>ごうけい</t>
    <phoneticPr fontId="54"/>
  </si>
  <si>
    <t>高血圧</t>
    <rPh sb="0" eb="3">
      <t>コウケツアツ</t>
    </rPh>
    <phoneticPr fontId="54"/>
  </si>
  <si>
    <t>こうけつあつ</t>
    <phoneticPr fontId="54"/>
  </si>
  <si>
    <t>考査</t>
    <rPh sb="0" eb="2">
      <t>コウサ</t>
    </rPh>
    <phoneticPr fontId="54"/>
  </si>
  <si>
    <t>こうさ</t>
    <phoneticPr fontId="54"/>
  </si>
  <si>
    <t>口座開設</t>
    <phoneticPr fontId="54"/>
  </si>
  <si>
    <t>こうざかいせつ</t>
    <phoneticPr fontId="54"/>
  </si>
  <si>
    <t>口座解約</t>
    <phoneticPr fontId="54"/>
  </si>
  <si>
    <t>こうざかいやく</t>
    <phoneticPr fontId="54"/>
  </si>
  <si>
    <t>口座起算</t>
    <phoneticPr fontId="54"/>
  </si>
  <si>
    <t>こうざきさん</t>
    <phoneticPr fontId="54"/>
  </si>
  <si>
    <t>交差点</t>
    <phoneticPr fontId="54"/>
  </si>
  <si>
    <t>こうさてん</t>
    <phoneticPr fontId="54"/>
  </si>
  <si>
    <t>口座閉鎖日</t>
    <phoneticPr fontId="54"/>
  </si>
  <si>
    <t>こうざへいさび</t>
    <phoneticPr fontId="54"/>
  </si>
  <si>
    <t>行使</t>
    <phoneticPr fontId="54"/>
  </si>
  <si>
    <t>こうし</t>
    <phoneticPr fontId="54"/>
  </si>
  <si>
    <t>公式</t>
    <rPh sb="0" eb="2">
      <t>コウシキ</t>
    </rPh>
    <phoneticPr fontId="54"/>
  </si>
  <si>
    <t>こうしき</t>
    <phoneticPr fontId="54"/>
  </si>
  <si>
    <t>個社別</t>
    <phoneticPr fontId="54"/>
  </si>
  <si>
    <t>こうしゃべつ</t>
    <phoneticPr fontId="54"/>
  </si>
  <si>
    <t>構造</t>
    <rPh sb="0" eb="2">
      <t>コウゾウ</t>
    </rPh>
    <phoneticPr fontId="54"/>
  </si>
  <si>
    <t>こうそう</t>
    <phoneticPr fontId="54"/>
  </si>
  <si>
    <t>高速道路</t>
    <phoneticPr fontId="54"/>
  </si>
  <si>
    <t>こうそくどうろ</t>
    <phoneticPr fontId="54"/>
  </si>
  <si>
    <t>高知</t>
    <phoneticPr fontId="54"/>
  </si>
  <si>
    <t>こうち</t>
    <phoneticPr fontId="54"/>
  </si>
  <si>
    <t>交通事故</t>
    <phoneticPr fontId="54"/>
  </si>
  <si>
    <t>こうつうじこ</t>
    <phoneticPr fontId="54"/>
  </si>
  <si>
    <t>広手</t>
    <phoneticPr fontId="54"/>
  </si>
  <si>
    <t>こうて</t>
    <phoneticPr fontId="54"/>
  </si>
  <si>
    <t>講堂</t>
    <phoneticPr fontId="54"/>
  </si>
  <si>
    <t>こうどう</t>
    <phoneticPr fontId="54"/>
  </si>
  <si>
    <t>行動</t>
    <rPh sb="0" eb="2">
      <t>コウドウ</t>
    </rPh>
    <phoneticPr fontId="54"/>
  </si>
  <si>
    <t>行内勘定</t>
    <phoneticPr fontId="54"/>
  </si>
  <si>
    <t>こうないかんじょう</t>
    <phoneticPr fontId="54"/>
  </si>
  <si>
    <t>校納金</t>
    <phoneticPr fontId="54"/>
  </si>
  <si>
    <t>こうのうきん</t>
    <phoneticPr fontId="54"/>
  </si>
  <si>
    <t>交番</t>
    <phoneticPr fontId="54"/>
  </si>
  <si>
    <t>こうばん</t>
    <phoneticPr fontId="54"/>
  </si>
  <si>
    <t>甲府</t>
    <phoneticPr fontId="54"/>
  </si>
  <si>
    <t>こうふ</t>
    <phoneticPr fontId="54"/>
  </si>
  <si>
    <t>口振り</t>
    <phoneticPr fontId="54"/>
  </si>
  <si>
    <t>こうふり</t>
    <phoneticPr fontId="54"/>
  </si>
  <si>
    <t>神戸</t>
    <phoneticPr fontId="54"/>
  </si>
  <si>
    <t>こうべ</t>
    <phoneticPr fontId="54"/>
  </si>
  <si>
    <t>公平</t>
    <rPh sb="0" eb="2">
      <t>コウヘイ</t>
    </rPh>
    <phoneticPr fontId="54"/>
  </si>
  <si>
    <t>こうへい</t>
    <phoneticPr fontId="54"/>
  </si>
  <si>
    <t>合弁</t>
    <phoneticPr fontId="54"/>
  </si>
  <si>
    <t>ごうべん</t>
    <phoneticPr fontId="54"/>
  </si>
  <si>
    <t>合并</t>
    <phoneticPr fontId="54"/>
  </si>
  <si>
    <t>合弁会社</t>
    <phoneticPr fontId="54"/>
  </si>
  <si>
    <t>ごうべんかいしゃ</t>
    <phoneticPr fontId="54"/>
  </si>
  <si>
    <t>候補</t>
    <phoneticPr fontId="54"/>
  </si>
  <si>
    <t>こうほ</t>
    <phoneticPr fontId="54"/>
  </si>
  <si>
    <t>傲慢</t>
    <rPh sb="0" eb="2">
      <t>ゴウマン</t>
    </rPh>
    <phoneticPr fontId="54"/>
  </si>
  <si>
    <t>ごうまん</t>
    <phoneticPr fontId="54"/>
  </si>
  <si>
    <t>傲慢，骄傲</t>
    <phoneticPr fontId="54"/>
  </si>
  <si>
    <t>コーティング</t>
    <phoneticPr fontId="54"/>
  </si>
  <si>
    <t>コード</t>
    <phoneticPr fontId="54"/>
  </si>
  <si>
    <t>电源线</t>
    <phoneticPr fontId="54"/>
  </si>
  <si>
    <t>コーヒーメーカー</t>
    <phoneticPr fontId="54"/>
  </si>
  <si>
    <t>煮咖啡机</t>
    <phoneticPr fontId="54"/>
  </si>
  <si>
    <t>ゴール</t>
    <phoneticPr fontId="54"/>
  </si>
  <si>
    <t>goal</t>
    <phoneticPr fontId="54"/>
  </si>
  <si>
    <t>目标, 终点, 得分, 球门, 守门员</t>
    <phoneticPr fontId="54"/>
  </si>
  <si>
    <t>古賀</t>
    <rPh sb="0" eb="2">
      <t>コガ</t>
    </rPh>
    <phoneticPr fontId="54"/>
  </si>
  <si>
    <t>こが</t>
    <phoneticPr fontId="54"/>
  </si>
  <si>
    <t>顧客</t>
    <rPh sb="0" eb="2">
      <t>コキャク</t>
    </rPh>
    <phoneticPr fontId="54"/>
  </si>
  <si>
    <t>こきゃく</t>
    <phoneticPr fontId="54"/>
  </si>
  <si>
    <t>国営</t>
    <rPh sb="0" eb="2">
      <t>コクエイ</t>
    </rPh>
    <phoneticPr fontId="54"/>
  </si>
  <si>
    <t>こくえい</t>
    <phoneticPr fontId="54"/>
  </si>
  <si>
    <t>国際児童節</t>
    <rPh sb="0" eb="2">
      <t>コクサイ</t>
    </rPh>
    <rPh sb="2" eb="4">
      <t>ジドウ</t>
    </rPh>
    <rPh sb="4" eb="5">
      <t>セツ</t>
    </rPh>
    <phoneticPr fontId="54"/>
  </si>
  <si>
    <t>こくさいじどうせつ</t>
    <phoneticPr fontId="54"/>
  </si>
  <si>
    <t>国際子供デー</t>
    <rPh sb="0" eb="2">
      <t>コクサイ</t>
    </rPh>
    <rPh sb="2" eb="4">
      <t>コドモ</t>
    </rPh>
    <phoneticPr fontId="54"/>
  </si>
  <si>
    <t>国際的</t>
    <rPh sb="0" eb="3">
      <t>コクサイテキ</t>
    </rPh>
    <phoneticPr fontId="54"/>
  </si>
  <si>
    <t>こくさいてき</t>
    <phoneticPr fontId="54"/>
  </si>
  <si>
    <t>国際婦人節</t>
    <rPh sb="0" eb="2">
      <t>コクサイ</t>
    </rPh>
    <rPh sb="2" eb="4">
      <t>フジン</t>
    </rPh>
    <rPh sb="4" eb="5">
      <t>セツ</t>
    </rPh>
    <phoneticPr fontId="54"/>
  </si>
  <si>
    <t>こくさいふじんせつ</t>
    <phoneticPr fontId="54"/>
  </si>
  <si>
    <t>国際労働婦人デー</t>
    <rPh sb="0" eb="2">
      <t>コクサイ</t>
    </rPh>
    <rPh sb="2" eb="4">
      <t>ロウドウ</t>
    </rPh>
    <rPh sb="4" eb="6">
      <t>フジン</t>
    </rPh>
    <phoneticPr fontId="54"/>
  </si>
  <si>
    <t>穀物</t>
    <phoneticPr fontId="54"/>
  </si>
  <si>
    <t>こくぶつ</t>
    <phoneticPr fontId="54"/>
  </si>
  <si>
    <t>ココナッツ</t>
    <phoneticPr fontId="54"/>
  </si>
  <si>
    <t>椰子</t>
    <phoneticPr fontId="54"/>
  </si>
  <si>
    <t>心が広い</t>
    <rPh sb="0" eb="1">
      <t>ココロ</t>
    </rPh>
    <rPh sb="2" eb="3">
      <t>ヒロ</t>
    </rPh>
    <phoneticPr fontId="54"/>
  </si>
  <si>
    <t>こころがひろい</t>
    <phoneticPr fontId="54"/>
  </si>
  <si>
    <t>心胸开阔</t>
    <phoneticPr fontId="54"/>
  </si>
  <si>
    <t>胡椒</t>
    <phoneticPr fontId="54"/>
  </si>
  <si>
    <t>コショウ</t>
    <phoneticPr fontId="54"/>
  </si>
  <si>
    <t>個人</t>
    <rPh sb="0" eb="2">
      <t>コジン</t>
    </rPh>
    <phoneticPr fontId="54"/>
  </si>
  <si>
    <t>こじん</t>
    <phoneticPr fontId="54"/>
  </si>
  <si>
    <t>私人，个人</t>
    <phoneticPr fontId="54"/>
  </si>
  <si>
    <t>個性</t>
    <rPh sb="0" eb="2">
      <t>コセイ</t>
    </rPh>
    <phoneticPr fontId="54"/>
  </si>
  <si>
    <t>こせい</t>
    <phoneticPr fontId="54"/>
  </si>
  <si>
    <t>個性的</t>
    <rPh sb="0" eb="3">
      <t>コセイテキ</t>
    </rPh>
    <phoneticPr fontId="54"/>
  </si>
  <si>
    <t>こせいてき</t>
    <phoneticPr fontId="54"/>
  </si>
  <si>
    <t>有个性</t>
    <phoneticPr fontId="54"/>
  </si>
  <si>
    <t>小太鼓</t>
    <phoneticPr fontId="54"/>
  </si>
  <si>
    <t>こだいこ</t>
    <phoneticPr fontId="54"/>
  </si>
  <si>
    <t>小鼓</t>
    <phoneticPr fontId="54"/>
  </si>
  <si>
    <t>こたつ</t>
    <phoneticPr fontId="54"/>
  </si>
  <si>
    <t>地暖炉</t>
    <phoneticPr fontId="54"/>
  </si>
  <si>
    <t>国慶節</t>
    <phoneticPr fontId="54"/>
  </si>
  <si>
    <t>こっけいせつ</t>
    <phoneticPr fontId="54"/>
  </si>
  <si>
    <t>骨折</t>
    <rPh sb="0" eb="2">
      <t>コッセツ</t>
    </rPh>
    <phoneticPr fontId="54"/>
  </si>
  <si>
    <t>こっせつ</t>
    <phoneticPr fontId="54"/>
  </si>
  <si>
    <t>琴</t>
    <phoneticPr fontId="54"/>
  </si>
  <si>
    <t>こと</t>
    <phoneticPr fontId="54"/>
  </si>
  <si>
    <t>事柄</t>
    <rPh sb="0" eb="2">
      <t>コトガラ</t>
    </rPh>
    <phoneticPr fontId="54"/>
  </si>
  <si>
    <t>ことがら</t>
    <phoneticPr fontId="54"/>
  </si>
  <si>
    <t>情况，事情</t>
    <phoneticPr fontId="54"/>
  </si>
  <si>
    <t>ごぶさたする</t>
    <phoneticPr fontId="54"/>
  </si>
  <si>
    <t>好久不见，久疏问候</t>
    <phoneticPr fontId="54"/>
  </si>
  <si>
    <t>ゴミ収集車</t>
    <phoneticPr fontId="54"/>
  </si>
  <si>
    <t>ゴミしゅうしゅうしゃ</t>
    <phoneticPr fontId="54"/>
  </si>
  <si>
    <t xml:space="preserve">コミュニケーション </t>
    <phoneticPr fontId="54"/>
  </si>
  <si>
    <t>communication</t>
    <phoneticPr fontId="54"/>
  </si>
  <si>
    <t>通信，交流</t>
    <phoneticPr fontId="54"/>
  </si>
  <si>
    <t>米</t>
    <phoneticPr fontId="54"/>
  </si>
  <si>
    <t>こめ</t>
    <phoneticPr fontId="54"/>
  </si>
  <si>
    <t>こもる</t>
    <phoneticPr fontId="54"/>
  </si>
  <si>
    <t>充满，包含</t>
    <phoneticPr fontId="54"/>
  </si>
  <si>
    <t>紺</t>
    <phoneticPr fontId="54"/>
  </si>
  <si>
    <t>こん</t>
    <phoneticPr fontId="54"/>
  </si>
  <si>
    <t>根幹</t>
    <rPh sb="0" eb="2">
      <t>コンカン</t>
    </rPh>
    <phoneticPr fontId="54"/>
  </si>
  <si>
    <t>こんかん</t>
    <phoneticPr fontId="54"/>
  </si>
  <si>
    <t>根本，基本，原则</t>
    <phoneticPr fontId="54"/>
  </si>
  <si>
    <t>コンサート</t>
    <phoneticPr fontId="54"/>
  </si>
  <si>
    <t>音乐会</t>
    <phoneticPr fontId="54"/>
  </si>
  <si>
    <t>懇親会</t>
    <rPh sb="0" eb="2">
      <t>コンシン</t>
    </rPh>
    <rPh sb="2" eb="3">
      <t>カイ</t>
    </rPh>
    <phoneticPr fontId="54"/>
  </si>
  <si>
    <t>こんしんかい</t>
    <phoneticPr fontId="54"/>
  </si>
  <si>
    <t>コンスタント</t>
    <phoneticPr fontId="54"/>
  </si>
  <si>
    <t>constant</t>
    <phoneticPr fontId="54"/>
  </si>
  <si>
    <t>常数</t>
    <phoneticPr fontId="54"/>
  </si>
  <si>
    <t>コンドーム</t>
    <phoneticPr fontId="54"/>
  </si>
  <si>
    <t>condom</t>
    <phoneticPr fontId="54"/>
  </si>
  <si>
    <t>阴茎套，避孕套</t>
    <phoneticPr fontId="54"/>
  </si>
  <si>
    <t>コントラバス</t>
    <phoneticPr fontId="54"/>
  </si>
  <si>
    <t>低音大提琴</t>
    <phoneticPr fontId="54"/>
  </si>
  <si>
    <t>コンバイル</t>
    <phoneticPr fontId="54"/>
  </si>
  <si>
    <t>コンベア</t>
    <phoneticPr fontId="54"/>
  </si>
  <si>
    <t>ｺﾝﾍﾟｱ</t>
    <phoneticPr fontId="54"/>
  </si>
  <si>
    <t>compare</t>
    <phoneticPr fontId="54"/>
  </si>
  <si>
    <t>混乱</t>
    <rPh sb="0" eb="2">
      <t>コンラン</t>
    </rPh>
    <phoneticPr fontId="54"/>
  </si>
  <si>
    <t>こんらん</t>
    <phoneticPr fontId="54"/>
  </si>
  <si>
    <t>サークル</t>
    <phoneticPr fontId="54"/>
  </si>
  <si>
    <t>圆</t>
    <phoneticPr fontId="54"/>
  </si>
  <si>
    <t>再帰</t>
    <phoneticPr fontId="54"/>
  </si>
  <si>
    <t>さいき</t>
    <phoneticPr fontId="54"/>
  </si>
  <si>
    <t>最大限</t>
    <rPh sb="0" eb="3">
      <t>サイダイゲン</t>
    </rPh>
    <phoneticPr fontId="54"/>
  </si>
  <si>
    <t>さいだいげん</t>
    <phoneticPr fontId="54"/>
  </si>
  <si>
    <t>最低限</t>
    <rPh sb="0" eb="3">
      <t>サイテイゲン</t>
    </rPh>
    <phoneticPr fontId="54"/>
  </si>
  <si>
    <t>さいていげん</t>
    <phoneticPr fontId="54"/>
  </si>
  <si>
    <t>最適</t>
    <rPh sb="0" eb="2">
      <t>サイテキ</t>
    </rPh>
    <phoneticPr fontId="54"/>
  </si>
  <si>
    <t>さいてき</t>
    <phoneticPr fontId="54"/>
  </si>
  <si>
    <t>サイト</t>
    <phoneticPr fontId="54"/>
  </si>
  <si>
    <t>site</t>
    <phoneticPr fontId="54"/>
  </si>
  <si>
    <t>位置,地点</t>
    <phoneticPr fontId="54"/>
  </si>
  <si>
    <t>歳入金</t>
    <phoneticPr fontId="54"/>
  </si>
  <si>
    <t>さいにゅうきん</t>
    <phoneticPr fontId="54"/>
  </si>
  <si>
    <t>再振り</t>
    <phoneticPr fontId="54"/>
  </si>
  <si>
    <t>さいふり</t>
    <phoneticPr fontId="54"/>
  </si>
  <si>
    <t>サイン</t>
    <phoneticPr fontId="54"/>
  </si>
  <si>
    <t>sign</t>
    <phoneticPr fontId="54"/>
  </si>
  <si>
    <t>佐賀</t>
    <rPh sb="0" eb="2">
      <t>サガ</t>
    </rPh>
    <phoneticPr fontId="54"/>
  </si>
  <si>
    <t>さが</t>
    <phoneticPr fontId="54"/>
  </si>
  <si>
    <t>酒場</t>
    <phoneticPr fontId="54"/>
  </si>
  <si>
    <t>さかば</t>
    <phoneticPr fontId="54"/>
  </si>
  <si>
    <t>酒屋</t>
    <rPh sb="0" eb="2">
      <t>サカヤ</t>
    </rPh>
    <phoneticPr fontId="54"/>
  </si>
  <si>
    <t>さかや</t>
    <phoneticPr fontId="54"/>
  </si>
  <si>
    <t>サキソホン、サックス</t>
    <phoneticPr fontId="54"/>
  </si>
  <si>
    <t>萨克斯管</t>
    <phoneticPr fontId="54"/>
  </si>
  <si>
    <t>索引</t>
    <rPh sb="0" eb="2">
      <t>サクイン</t>
    </rPh>
    <phoneticPr fontId="54"/>
  </si>
  <si>
    <t>さくいん</t>
    <phoneticPr fontId="54"/>
  </si>
  <si>
    <t>削減</t>
    <rPh sb="0" eb="2">
      <t>サクゲン</t>
    </rPh>
    <phoneticPr fontId="54"/>
  </si>
  <si>
    <t>さくげん</t>
    <phoneticPr fontId="54"/>
  </si>
  <si>
    <t>サクランボ</t>
    <phoneticPr fontId="54"/>
  </si>
  <si>
    <t>樱桃</t>
    <phoneticPr fontId="54"/>
  </si>
  <si>
    <t>ザクロ</t>
    <phoneticPr fontId="54"/>
  </si>
  <si>
    <t>石榴</t>
    <phoneticPr fontId="54"/>
  </si>
  <si>
    <t>酒</t>
    <phoneticPr fontId="54"/>
  </si>
  <si>
    <t>さけ</t>
    <phoneticPr fontId="54"/>
  </si>
  <si>
    <t>差し替える</t>
    <rPh sb="0" eb="1">
      <t>サ</t>
    </rPh>
    <rPh sb="2" eb="3">
      <t>カ</t>
    </rPh>
    <phoneticPr fontId="54"/>
  </si>
  <si>
    <t>さしかえる</t>
    <phoneticPr fontId="54"/>
  </si>
  <si>
    <t>左折</t>
    <rPh sb="0" eb="2">
      <t>サセツ</t>
    </rPh>
    <phoneticPr fontId="54"/>
  </si>
  <si>
    <t>させつ</t>
    <phoneticPr fontId="54"/>
  </si>
  <si>
    <t>早急</t>
    <phoneticPr fontId="54"/>
  </si>
  <si>
    <t>さっきゅう</t>
    <phoneticPr fontId="54"/>
  </si>
  <si>
    <t>早速</t>
    <phoneticPr fontId="54"/>
  </si>
  <si>
    <t>さっそく</t>
    <phoneticPr fontId="54"/>
  </si>
  <si>
    <t>察知</t>
    <rPh sb="0" eb="2">
      <t>サッチ</t>
    </rPh>
    <phoneticPr fontId="54"/>
  </si>
  <si>
    <t>さっち</t>
    <phoneticPr fontId="54"/>
  </si>
  <si>
    <t>察觉</t>
    <phoneticPr fontId="54"/>
  </si>
  <si>
    <t>札幌</t>
    <phoneticPr fontId="54"/>
  </si>
  <si>
    <t>さっぽろ</t>
    <phoneticPr fontId="54"/>
  </si>
  <si>
    <t>サッマイも</t>
    <phoneticPr fontId="54"/>
  </si>
  <si>
    <t>白薯</t>
    <phoneticPr fontId="54"/>
  </si>
  <si>
    <t>サトイモ</t>
    <phoneticPr fontId="54"/>
  </si>
  <si>
    <t>芋头</t>
    <phoneticPr fontId="54"/>
  </si>
  <si>
    <t>砂糖</t>
    <phoneticPr fontId="54"/>
  </si>
  <si>
    <t>さとう</t>
    <phoneticPr fontId="54"/>
  </si>
  <si>
    <t>諭す</t>
    <rPh sb="0" eb="1">
      <t>サト</t>
    </rPh>
    <phoneticPr fontId="54"/>
  </si>
  <si>
    <t>さとす</t>
    <phoneticPr fontId="54"/>
  </si>
  <si>
    <t>告诫，教导，教诲</t>
    <phoneticPr fontId="54"/>
  </si>
  <si>
    <t>砂漠化</t>
    <phoneticPr fontId="54"/>
  </si>
  <si>
    <t>さばくか</t>
    <phoneticPr fontId="54"/>
  </si>
  <si>
    <t>サラリーマン</t>
    <phoneticPr fontId="54"/>
  </si>
  <si>
    <t>工薪族</t>
    <phoneticPr fontId="54"/>
  </si>
  <si>
    <t>産業廃棄物</t>
    <phoneticPr fontId="54"/>
  </si>
  <si>
    <t>さんぎょうはいきぶつ</t>
    <phoneticPr fontId="54"/>
  </si>
  <si>
    <t>散見</t>
    <rPh sb="0" eb="2">
      <t>サンケン</t>
    </rPh>
    <phoneticPr fontId="54"/>
  </si>
  <si>
    <t>さんけん</t>
    <phoneticPr fontId="54"/>
  </si>
  <si>
    <t>酸性雨</t>
    <phoneticPr fontId="54"/>
  </si>
  <si>
    <t>さんせいう</t>
    <phoneticPr fontId="54"/>
  </si>
  <si>
    <t>残高</t>
    <rPh sb="0" eb="1">
      <t>ザン</t>
    </rPh>
    <rPh sb="1" eb="2">
      <t>タカ</t>
    </rPh>
    <phoneticPr fontId="54"/>
  </si>
  <si>
    <t>ざんだか</t>
    <phoneticPr fontId="54"/>
  </si>
  <si>
    <t>サンフランシスコ</t>
    <phoneticPr fontId="54"/>
  </si>
  <si>
    <t>旧金山</t>
    <phoneticPr fontId="54"/>
  </si>
  <si>
    <t>山陽新幹線</t>
    <rPh sb="0" eb="2">
      <t>サンヨウ</t>
    </rPh>
    <rPh sb="2" eb="5">
      <t>シンカンセン</t>
    </rPh>
    <phoneticPr fontId="54"/>
  </si>
  <si>
    <t>さんよう</t>
    <phoneticPr fontId="54"/>
  </si>
  <si>
    <t>シイタケ</t>
    <phoneticPr fontId="54"/>
  </si>
  <si>
    <t>香菇</t>
    <phoneticPr fontId="54"/>
  </si>
  <si>
    <t>椎茸</t>
    <phoneticPr fontId="54"/>
  </si>
  <si>
    <t>しいたけ</t>
    <phoneticPr fontId="54"/>
  </si>
  <si>
    <t>シートベルト</t>
    <phoneticPr fontId="54"/>
  </si>
  <si>
    <t>安全带</t>
    <phoneticPr fontId="54"/>
  </si>
  <si>
    <t>シェーバー</t>
    <phoneticPr fontId="54"/>
  </si>
  <si>
    <t>电动剃须刀</t>
    <phoneticPr fontId="54"/>
  </si>
  <si>
    <t>塩</t>
    <phoneticPr fontId="54"/>
  </si>
  <si>
    <t>しお</t>
    <phoneticPr fontId="54"/>
  </si>
  <si>
    <t>次回</t>
    <rPh sb="0" eb="2">
      <t>ジカイ</t>
    </rPh>
    <phoneticPr fontId="54"/>
  </si>
  <si>
    <t>じかい</t>
    <phoneticPr fontId="54"/>
  </si>
  <si>
    <t>しかも</t>
    <phoneticPr fontId="54"/>
  </si>
  <si>
    <t>而且</t>
    <phoneticPr fontId="54"/>
  </si>
  <si>
    <t>識別子</t>
    <phoneticPr fontId="54"/>
  </si>
  <si>
    <t>しきべつし</t>
    <phoneticPr fontId="54"/>
  </si>
  <si>
    <t>資源</t>
    <phoneticPr fontId="54"/>
  </si>
  <si>
    <t>しげん</t>
    <phoneticPr fontId="54"/>
  </si>
  <si>
    <t>自己宛</t>
    <phoneticPr fontId="54"/>
  </si>
  <si>
    <t>じこあて</t>
    <phoneticPr fontId="54"/>
  </si>
  <si>
    <t>思考</t>
    <rPh sb="0" eb="2">
      <t>シコウ</t>
    </rPh>
    <phoneticPr fontId="54"/>
  </si>
  <si>
    <t>しこう</t>
    <phoneticPr fontId="54"/>
  </si>
  <si>
    <t>自行内</t>
    <phoneticPr fontId="54"/>
  </si>
  <si>
    <t>じこうない</t>
    <phoneticPr fontId="54"/>
  </si>
  <si>
    <t>自己中心的</t>
    <rPh sb="0" eb="2">
      <t>ジコ</t>
    </rPh>
    <rPh sb="2" eb="5">
      <t>チュウシンテキ</t>
    </rPh>
    <phoneticPr fontId="54"/>
  </si>
  <si>
    <t>じこちゅうしんてき</t>
    <phoneticPr fontId="54"/>
  </si>
  <si>
    <t>自我为中心</t>
    <phoneticPr fontId="54"/>
  </si>
  <si>
    <t>市場</t>
    <phoneticPr fontId="54"/>
  </si>
  <si>
    <t>しじょう</t>
    <phoneticPr fontId="54"/>
  </si>
  <si>
    <t>事情</t>
    <phoneticPr fontId="54"/>
  </si>
  <si>
    <t>じじょう</t>
    <phoneticPr fontId="54"/>
  </si>
  <si>
    <t>試食</t>
    <rPh sb="0" eb="2">
      <t>シショク</t>
    </rPh>
    <phoneticPr fontId="54"/>
  </si>
  <si>
    <t>ししょく</t>
    <phoneticPr fontId="54"/>
  </si>
  <si>
    <t>辞職</t>
    <phoneticPr fontId="54"/>
  </si>
  <si>
    <t>じしょく</t>
    <phoneticPr fontId="54"/>
  </si>
  <si>
    <t>静岡</t>
    <phoneticPr fontId="54"/>
  </si>
  <si>
    <t>しずおか</t>
    <phoneticPr fontId="54"/>
  </si>
  <si>
    <t>姿勢</t>
    <rPh sb="0" eb="2">
      <t>シセイ</t>
    </rPh>
    <phoneticPr fontId="54"/>
  </si>
  <si>
    <t>しせい</t>
    <phoneticPr fontId="54"/>
  </si>
  <si>
    <t>四則</t>
    <rPh sb="0" eb="2">
      <t>シソク</t>
    </rPh>
    <phoneticPr fontId="54"/>
  </si>
  <si>
    <t>しそく</t>
    <phoneticPr fontId="54"/>
  </si>
  <si>
    <t>時速</t>
    <rPh sb="0" eb="2">
      <t>ジソク</t>
    </rPh>
    <phoneticPr fontId="54"/>
  </si>
  <si>
    <t>じそく</t>
    <phoneticPr fontId="54"/>
  </si>
  <si>
    <t>親しみ</t>
    <rPh sb="0" eb="1">
      <t>シタ</t>
    </rPh>
    <phoneticPr fontId="54"/>
  </si>
  <si>
    <t>したしみ</t>
    <phoneticPr fontId="54"/>
  </si>
  <si>
    <t>したしみやすい</t>
    <phoneticPr fontId="54"/>
  </si>
  <si>
    <t>容易亲近，平易近人</t>
    <phoneticPr fontId="54"/>
  </si>
  <si>
    <t>示達</t>
    <phoneticPr fontId="54"/>
  </si>
  <si>
    <t>したつ</t>
    <phoneticPr fontId="54"/>
  </si>
  <si>
    <t>自治体</t>
    <rPh sb="0" eb="3">
      <t>ジチタイ</t>
    </rPh>
    <phoneticPr fontId="54"/>
  </si>
  <si>
    <t>じちたい</t>
    <phoneticPr fontId="54"/>
  </si>
  <si>
    <t>失格</t>
    <phoneticPr fontId="54"/>
  </si>
  <si>
    <t>しっかく</t>
    <phoneticPr fontId="54"/>
  </si>
  <si>
    <t>失脚</t>
    <phoneticPr fontId="54"/>
  </si>
  <si>
    <t>しっきゃく</t>
    <phoneticPr fontId="54"/>
  </si>
  <si>
    <t>じっくり</t>
    <phoneticPr fontId="54"/>
  </si>
  <si>
    <t>慢慢的,仔细的,踏踏实实的</t>
    <phoneticPr fontId="54"/>
  </si>
  <si>
    <t>しつこい</t>
    <phoneticPr fontId="54"/>
  </si>
  <si>
    <t>执拗，纠缠不休，令人生厌</t>
    <phoneticPr fontId="54"/>
  </si>
  <si>
    <t>実績</t>
    <rPh sb="0" eb="2">
      <t>ジッセキ</t>
    </rPh>
    <phoneticPr fontId="54"/>
  </si>
  <si>
    <t>じっせき</t>
    <phoneticPr fontId="54"/>
  </si>
  <si>
    <t>実践</t>
    <rPh sb="0" eb="2">
      <t>ジッセン</t>
    </rPh>
    <phoneticPr fontId="54"/>
  </si>
  <si>
    <t>じっせん</t>
    <phoneticPr fontId="54"/>
  </si>
  <si>
    <t>実務</t>
    <rPh sb="0" eb="2">
      <t>ジツム</t>
    </rPh>
    <phoneticPr fontId="54"/>
  </si>
  <si>
    <t>じつむ</t>
    <phoneticPr fontId="54"/>
  </si>
  <si>
    <t>実用</t>
    <rPh sb="0" eb="2">
      <t>ジツヨウ</t>
    </rPh>
    <phoneticPr fontId="54"/>
  </si>
  <si>
    <t>じつよう</t>
    <phoneticPr fontId="54"/>
  </si>
  <si>
    <t>实用</t>
    <phoneticPr fontId="54"/>
  </si>
  <si>
    <t>支手</t>
    <phoneticPr fontId="54"/>
  </si>
  <si>
    <t>して</t>
    <phoneticPr fontId="54"/>
  </si>
  <si>
    <t>自転車</t>
    <phoneticPr fontId="54"/>
  </si>
  <si>
    <t>じてんしゃ</t>
    <phoneticPr fontId="54"/>
  </si>
  <si>
    <t>自動販売機</t>
    <phoneticPr fontId="54"/>
  </si>
  <si>
    <t>じどうはんばいき</t>
    <phoneticPr fontId="54"/>
  </si>
  <si>
    <t>自动售货机</t>
    <phoneticPr fontId="54"/>
  </si>
  <si>
    <t>シドニー</t>
    <phoneticPr fontId="54"/>
  </si>
  <si>
    <t>悉尼</t>
    <phoneticPr fontId="54"/>
  </si>
  <si>
    <t>しとやか</t>
    <phoneticPr fontId="54"/>
  </si>
  <si>
    <t>端庄，淑娴，娴静，文雅</t>
    <phoneticPr fontId="54"/>
  </si>
  <si>
    <t>しばしば</t>
    <phoneticPr fontId="54"/>
  </si>
  <si>
    <t>屡次，经常</t>
    <phoneticPr fontId="54"/>
  </si>
  <si>
    <t>渋谷</t>
    <rPh sb="0" eb="2">
      <t>シブヤ</t>
    </rPh>
    <phoneticPr fontId="54"/>
  </si>
  <si>
    <t>しぶや</t>
    <phoneticPr fontId="54"/>
  </si>
  <si>
    <t>自振り</t>
    <phoneticPr fontId="54"/>
  </si>
  <si>
    <t>じふり</t>
    <phoneticPr fontId="54"/>
  </si>
  <si>
    <t>志望</t>
    <rPh sb="0" eb="2">
      <t>シボウ</t>
    </rPh>
    <phoneticPr fontId="54"/>
  </si>
  <si>
    <t>しぼう</t>
    <phoneticPr fontId="54"/>
  </si>
  <si>
    <t>始末書</t>
    <rPh sb="0" eb="3">
      <t>シマツショ</t>
    </rPh>
    <phoneticPr fontId="54"/>
  </si>
  <si>
    <t>しまつしょ</t>
    <phoneticPr fontId="54"/>
  </si>
  <si>
    <t>仕向け店</t>
    <phoneticPr fontId="54"/>
  </si>
  <si>
    <t>しむけてん</t>
    <phoneticPr fontId="54"/>
  </si>
  <si>
    <t>締上げ</t>
    <phoneticPr fontId="54"/>
  </si>
  <si>
    <t>しめあげ</t>
    <phoneticPr fontId="54"/>
  </si>
  <si>
    <t>ジャガイモ</t>
    <phoneticPr fontId="54"/>
  </si>
  <si>
    <t>马铃薯</t>
    <phoneticPr fontId="54"/>
  </si>
  <si>
    <t>借入</t>
    <phoneticPr fontId="54"/>
  </si>
  <si>
    <t>しゃくにゅう</t>
    <phoneticPr fontId="54"/>
  </si>
  <si>
    <t>社交的</t>
    <rPh sb="0" eb="3">
      <t>シャコウテキ</t>
    </rPh>
    <phoneticPr fontId="54"/>
  </si>
  <si>
    <t>しゃこうてき</t>
    <phoneticPr fontId="54"/>
  </si>
  <si>
    <t>善于交际，喜欢交际</t>
    <phoneticPr fontId="54"/>
  </si>
  <si>
    <t>車道</t>
    <phoneticPr fontId="54"/>
  </si>
  <si>
    <t>しゃどう</t>
    <phoneticPr fontId="54"/>
  </si>
  <si>
    <t>三味線</t>
    <phoneticPr fontId="54"/>
  </si>
  <si>
    <t>しゃみせん</t>
    <phoneticPr fontId="54"/>
  </si>
  <si>
    <t>周囲</t>
    <rPh sb="0" eb="2">
      <t>シュウイ</t>
    </rPh>
    <phoneticPr fontId="54"/>
  </si>
  <si>
    <t>しゅうい</t>
    <phoneticPr fontId="54"/>
  </si>
  <si>
    <t>収益</t>
    <phoneticPr fontId="54"/>
  </si>
  <si>
    <t>しゅうえき</t>
    <phoneticPr fontId="54"/>
  </si>
  <si>
    <t>集記</t>
    <phoneticPr fontId="54"/>
  </si>
  <si>
    <t>しゅうき</t>
    <phoneticPr fontId="54"/>
  </si>
  <si>
    <t>集計</t>
    <rPh sb="0" eb="2">
      <t>シュウケイ</t>
    </rPh>
    <phoneticPr fontId="54"/>
  </si>
  <si>
    <t>しゅうけい</t>
    <phoneticPr fontId="54"/>
  </si>
  <si>
    <t>住公</t>
    <phoneticPr fontId="54"/>
  </si>
  <si>
    <t>じゅうこう</t>
    <phoneticPr fontId="54"/>
  </si>
  <si>
    <t>ジューサー</t>
    <phoneticPr fontId="54"/>
  </si>
  <si>
    <t>榨汁机</t>
    <phoneticPr fontId="54"/>
  </si>
  <si>
    <t>収支計上</t>
    <phoneticPr fontId="54"/>
  </si>
  <si>
    <t>しゅうしけいじょう</t>
    <phoneticPr fontId="54"/>
  </si>
  <si>
    <t>従順</t>
    <rPh sb="0" eb="2">
      <t>ジュウジュン</t>
    </rPh>
    <phoneticPr fontId="54"/>
  </si>
  <si>
    <t>じゅうじゅん</t>
    <phoneticPr fontId="54"/>
  </si>
  <si>
    <t>顺从，温顺，老实</t>
    <phoneticPr fontId="54"/>
  </si>
  <si>
    <t>柔順</t>
    <phoneticPr fontId="54"/>
  </si>
  <si>
    <t>就職</t>
    <rPh sb="0" eb="2">
      <t>シュウショク</t>
    </rPh>
    <phoneticPr fontId="54"/>
  </si>
  <si>
    <t>しゅうしょく</t>
    <phoneticPr fontId="54"/>
  </si>
  <si>
    <t>飲み物</t>
    <rPh sb="0" eb="1">
      <t>ノ</t>
    </rPh>
    <rPh sb="2" eb="3">
      <t>モノ</t>
    </rPh>
    <phoneticPr fontId="54"/>
  </si>
  <si>
    <t>ジュース</t>
    <phoneticPr fontId="54"/>
  </si>
  <si>
    <t>juice</t>
    <phoneticPr fontId="54"/>
  </si>
  <si>
    <t>饮料</t>
    <phoneticPr fontId="54"/>
  </si>
  <si>
    <t>修正液</t>
    <phoneticPr fontId="54"/>
  </si>
  <si>
    <t>しゅうせいえき</t>
    <phoneticPr fontId="54"/>
  </si>
  <si>
    <t>渋滞</t>
    <phoneticPr fontId="54"/>
  </si>
  <si>
    <t>じゅうたい</t>
    <phoneticPr fontId="54"/>
  </si>
  <si>
    <t>週次</t>
    <rPh sb="0" eb="1">
      <t>シュウ</t>
    </rPh>
    <rPh sb="1" eb="2">
      <t>ツギ</t>
    </rPh>
    <phoneticPr fontId="54"/>
  </si>
  <si>
    <t>しゅうつぎ</t>
    <phoneticPr fontId="54"/>
  </si>
  <si>
    <t>充電器</t>
    <phoneticPr fontId="54"/>
  </si>
  <si>
    <t>じゅうでんき</t>
    <phoneticPr fontId="54"/>
  </si>
  <si>
    <t>充当</t>
    <rPh sb="0" eb="2">
      <t>ジュウトウ</t>
    </rPh>
    <phoneticPr fontId="54"/>
  </si>
  <si>
    <t>じゅうとう</t>
    <phoneticPr fontId="54"/>
  </si>
  <si>
    <t>柔道</t>
    <rPh sb="0" eb="2">
      <t>ジュウドウ</t>
    </rPh>
    <phoneticPr fontId="54"/>
  </si>
  <si>
    <t>じゅうどう</t>
    <phoneticPr fontId="54"/>
  </si>
  <si>
    <t>修補</t>
    <phoneticPr fontId="54"/>
  </si>
  <si>
    <t>しゅうほ</t>
    <phoneticPr fontId="54"/>
  </si>
  <si>
    <t>主管店</t>
    <phoneticPr fontId="54"/>
  </si>
  <si>
    <t>しゅかんてん</t>
    <phoneticPr fontId="54"/>
  </si>
  <si>
    <t>朱記</t>
    <phoneticPr fontId="54"/>
  </si>
  <si>
    <t>しゅき</t>
    <phoneticPr fontId="54"/>
  </si>
  <si>
    <t>取材</t>
    <rPh sb="0" eb="2">
      <t>シュザイ</t>
    </rPh>
    <phoneticPr fontId="54"/>
  </si>
  <si>
    <t>しゅざい</t>
    <phoneticPr fontId="54"/>
  </si>
  <si>
    <t>手術</t>
    <phoneticPr fontId="54"/>
  </si>
  <si>
    <t>しゅじゅつ</t>
    <phoneticPr fontId="54"/>
  </si>
  <si>
    <t>受信</t>
    <rPh sb="0" eb="2">
      <t>ジュシン</t>
    </rPh>
    <phoneticPr fontId="54"/>
  </si>
  <si>
    <t>じゅしん</t>
    <phoneticPr fontId="54"/>
  </si>
  <si>
    <t>出荷</t>
    <phoneticPr fontId="54"/>
  </si>
  <si>
    <t>しゅっか</t>
    <phoneticPr fontId="54"/>
  </si>
  <si>
    <t>出庫</t>
    <rPh sb="0" eb="2">
      <t>シュッコ</t>
    </rPh>
    <phoneticPr fontId="54"/>
  </si>
  <si>
    <t>しゅっこ</t>
    <phoneticPr fontId="54"/>
  </si>
  <si>
    <t>出世</t>
    <rPh sb="0" eb="2">
      <t>シュッセ</t>
    </rPh>
    <phoneticPr fontId="54"/>
  </si>
  <si>
    <t>しゅっせ</t>
    <phoneticPr fontId="54"/>
  </si>
  <si>
    <t>出版</t>
    <rPh sb="0" eb="1">
      <t>シュツ</t>
    </rPh>
    <rPh sb="1" eb="2">
      <t>バン</t>
    </rPh>
    <phoneticPr fontId="54"/>
  </si>
  <si>
    <t>しゅつばん</t>
    <phoneticPr fontId="54"/>
  </si>
  <si>
    <t>主任</t>
    <rPh sb="0" eb="2">
      <t>シュニン</t>
    </rPh>
    <phoneticPr fontId="54"/>
  </si>
  <si>
    <t>しゅにん</t>
    <phoneticPr fontId="54"/>
  </si>
  <si>
    <t>手法</t>
    <rPh sb="0" eb="2">
      <t>シュホウ</t>
    </rPh>
    <phoneticPr fontId="54"/>
  </si>
  <si>
    <t>しゅほう</t>
    <phoneticPr fontId="54"/>
  </si>
  <si>
    <t>受領</t>
    <rPh sb="0" eb="2">
      <t>ジュリョウ</t>
    </rPh>
    <phoneticPr fontId="54"/>
  </si>
  <si>
    <t>じゅりょう</t>
    <phoneticPr fontId="54"/>
  </si>
  <si>
    <t>シュレッダー</t>
    <phoneticPr fontId="54"/>
  </si>
  <si>
    <t>切书机</t>
    <phoneticPr fontId="54"/>
  </si>
  <si>
    <t>順為替</t>
    <phoneticPr fontId="54"/>
  </si>
  <si>
    <t>じゅんがわせ</t>
    <phoneticPr fontId="54"/>
  </si>
  <si>
    <t>春菊</t>
    <phoneticPr fontId="54"/>
  </si>
  <si>
    <t>シュンギク</t>
    <phoneticPr fontId="54"/>
  </si>
  <si>
    <t>茼蒿</t>
    <phoneticPr fontId="54"/>
  </si>
  <si>
    <t>順次</t>
    <rPh sb="0" eb="2">
      <t>ジュンジ</t>
    </rPh>
    <phoneticPr fontId="54"/>
  </si>
  <si>
    <t>じゅんじ</t>
    <phoneticPr fontId="54"/>
  </si>
  <si>
    <t>純粋</t>
    <rPh sb="0" eb="2">
      <t>ジュンスイ</t>
    </rPh>
    <phoneticPr fontId="54"/>
  </si>
  <si>
    <t>じゅんすい</t>
    <phoneticPr fontId="54"/>
  </si>
  <si>
    <t>纯真，纯粹</t>
    <phoneticPr fontId="54"/>
  </si>
  <si>
    <t>春節</t>
    <phoneticPr fontId="54"/>
  </si>
  <si>
    <t>しゅんせつ</t>
    <phoneticPr fontId="54"/>
  </si>
  <si>
    <t>順直</t>
    <phoneticPr fontId="54"/>
  </si>
  <si>
    <t>じゅんちょく</t>
    <phoneticPr fontId="54"/>
  </si>
  <si>
    <t>姿容</t>
    <phoneticPr fontId="54"/>
  </si>
  <si>
    <t>しよう</t>
    <phoneticPr fontId="54"/>
  </si>
  <si>
    <t>上位</t>
    <phoneticPr fontId="54"/>
  </si>
  <si>
    <t>じょうい</t>
    <phoneticPr fontId="54"/>
  </si>
  <si>
    <t>消火</t>
    <rPh sb="0" eb="2">
      <t>ショウカ</t>
    </rPh>
    <phoneticPr fontId="54"/>
  </si>
  <si>
    <t>しょうか</t>
    <phoneticPr fontId="54"/>
  </si>
  <si>
    <t>生姜</t>
    <phoneticPr fontId="54"/>
  </si>
  <si>
    <t>ショウガ</t>
    <phoneticPr fontId="54"/>
  </si>
  <si>
    <t>正月</t>
    <rPh sb="0" eb="2">
      <t>ショウガツ</t>
    </rPh>
    <phoneticPr fontId="54"/>
  </si>
  <si>
    <t>しょうがつ</t>
    <phoneticPr fontId="54"/>
  </si>
  <si>
    <t>正月；新年</t>
    <phoneticPr fontId="54"/>
  </si>
  <si>
    <t>上記</t>
    <rPh sb="0" eb="2">
      <t>ジョウキ</t>
    </rPh>
    <phoneticPr fontId="54"/>
  </si>
  <si>
    <t>じょうき</t>
    <phoneticPr fontId="54"/>
  </si>
  <si>
    <t>定規</t>
    <phoneticPr fontId="54"/>
  </si>
  <si>
    <t>じょうぎ</t>
    <phoneticPr fontId="54"/>
  </si>
  <si>
    <t>规尺，尺子</t>
    <phoneticPr fontId="54"/>
  </si>
  <si>
    <t>焼却</t>
    <rPh sb="0" eb="2">
      <t>ショウキャク</t>
    </rPh>
    <phoneticPr fontId="54"/>
  </si>
  <si>
    <t>しょうきゃく</t>
    <phoneticPr fontId="54"/>
  </si>
  <si>
    <t>消極的</t>
    <rPh sb="0" eb="3">
      <t>ショウキョクテキ</t>
    </rPh>
    <phoneticPr fontId="54"/>
  </si>
  <si>
    <t>しょうきょくてき</t>
    <phoneticPr fontId="54"/>
  </si>
  <si>
    <t>積極的</t>
    <rPh sb="0" eb="3">
      <t>セッキョクテキ</t>
    </rPh>
    <phoneticPr fontId="54"/>
  </si>
  <si>
    <t>照合</t>
    <rPh sb="0" eb="2">
      <t>ショウゴウ</t>
    </rPh>
    <phoneticPr fontId="54"/>
  </si>
  <si>
    <t>しょうごう</t>
    <phoneticPr fontId="54"/>
  </si>
  <si>
    <t>对比，对照</t>
    <phoneticPr fontId="54"/>
  </si>
  <si>
    <t>正直</t>
    <rPh sb="0" eb="2">
      <t>ショウジキ</t>
    </rPh>
    <phoneticPr fontId="54"/>
  </si>
  <si>
    <t>しょうじき</t>
    <phoneticPr fontId="54"/>
  </si>
  <si>
    <t>老实，诚实，可靠</t>
    <phoneticPr fontId="54"/>
  </si>
  <si>
    <t>昇順</t>
    <rPh sb="0" eb="2">
      <t>ショウジュン</t>
    </rPh>
    <phoneticPr fontId="54"/>
  </si>
  <si>
    <t>しょうじゅん</t>
    <phoneticPr fontId="54"/>
  </si>
  <si>
    <t>升序</t>
    <phoneticPr fontId="54"/>
  </si>
  <si>
    <t>昇進</t>
    <rPh sb="0" eb="2">
      <t>ショウシン</t>
    </rPh>
    <phoneticPr fontId="54"/>
  </si>
  <si>
    <t>しょうしん</t>
    <phoneticPr fontId="54"/>
  </si>
  <si>
    <t>常態</t>
    <phoneticPr fontId="54"/>
  </si>
  <si>
    <t>じょうたい</t>
    <phoneticPr fontId="54"/>
  </si>
  <si>
    <t>招致</t>
    <phoneticPr fontId="54"/>
  </si>
  <si>
    <t>しょうち</t>
    <phoneticPr fontId="54"/>
  </si>
  <si>
    <t>商手</t>
    <phoneticPr fontId="54"/>
  </si>
  <si>
    <t>しょうて</t>
    <phoneticPr fontId="54"/>
  </si>
  <si>
    <t>商店街</t>
    <phoneticPr fontId="54"/>
  </si>
  <si>
    <t>しょうてんがい</t>
    <phoneticPr fontId="54"/>
  </si>
  <si>
    <t>情熱</t>
    <phoneticPr fontId="54"/>
  </si>
  <si>
    <t xml:space="preserve">じょうねつ </t>
    <phoneticPr fontId="54"/>
  </si>
  <si>
    <t>热情</t>
    <phoneticPr fontId="54"/>
  </si>
  <si>
    <t>上品</t>
    <rPh sb="0" eb="2">
      <t>ジョウヒン</t>
    </rPh>
    <phoneticPr fontId="54"/>
  </si>
  <si>
    <t>じょうひん</t>
    <phoneticPr fontId="54"/>
  </si>
  <si>
    <t>高雅，高尚，文雅，优雅</t>
    <phoneticPr fontId="54"/>
  </si>
  <si>
    <t>状貌</t>
    <phoneticPr fontId="54"/>
  </si>
  <si>
    <t>じょうぼう</t>
    <phoneticPr fontId="54"/>
  </si>
  <si>
    <t>消防車</t>
    <phoneticPr fontId="54"/>
  </si>
  <si>
    <t>しょうぼうしゃ</t>
    <phoneticPr fontId="54"/>
  </si>
  <si>
    <t>醤油</t>
    <phoneticPr fontId="54"/>
  </si>
  <si>
    <t>しょうゆ</t>
    <phoneticPr fontId="54"/>
  </si>
  <si>
    <t>賞与</t>
    <phoneticPr fontId="54"/>
  </si>
  <si>
    <t>しょうよ</t>
    <phoneticPr fontId="54"/>
  </si>
  <si>
    <t>剰余</t>
    <phoneticPr fontId="54"/>
  </si>
  <si>
    <t>じょうよ</t>
    <phoneticPr fontId="54"/>
  </si>
  <si>
    <t>求余</t>
    <phoneticPr fontId="54"/>
  </si>
  <si>
    <t>省略</t>
    <rPh sb="0" eb="2">
      <t>ショウリャク</t>
    </rPh>
    <phoneticPr fontId="54"/>
  </si>
  <si>
    <t>しょうりゃく</t>
    <phoneticPr fontId="54"/>
  </si>
  <si>
    <t>諸勘定</t>
    <phoneticPr fontId="54"/>
  </si>
  <si>
    <t>しょかんじょう</t>
    <phoneticPr fontId="54"/>
  </si>
  <si>
    <t>ジョギング</t>
    <phoneticPr fontId="54"/>
  </si>
  <si>
    <t>慢跑</t>
    <phoneticPr fontId="54"/>
  </si>
  <si>
    <t>食後</t>
    <rPh sb="0" eb="2">
      <t>ショクゴ</t>
    </rPh>
    <phoneticPr fontId="54"/>
  </si>
  <si>
    <t>しょくご</t>
    <phoneticPr fontId="54"/>
  </si>
  <si>
    <t>職場</t>
    <phoneticPr fontId="54"/>
  </si>
  <si>
    <t>しょくば</t>
    <phoneticPr fontId="54"/>
  </si>
  <si>
    <t>職務</t>
    <rPh sb="0" eb="2">
      <t>ショクム</t>
    </rPh>
    <phoneticPr fontId="54"/>
  </si>
  <si>
    <t>しょくむ</t>
    <phoneticPr fontId="54"/>
  </si>
  <si>
    <t>初心</t>
    <rPh sb="0" eb="2">
      <t>ショシン</t>
    </rPh>
    <phoneticPr fontId="54"/>
  </si>
  <si>
    <t>しょしん</t>
    <phoneticPr fontId="54"/>
  </si>
  <si>
    <t>初心者</t>
    <rPh sb="0" eb="3">
      <t>ショシンシャ</t>
    </rPh>
    <phoneticPr fontId="54"/>
  </si>
  <si>
    <t>しょしんしゃ</t>
    <phoneticPr fontId="54"/>
  </si>
  <si>
    <t>書損</t>
    <phoneticPr fontId="54"/>
  </si>
  <si>
    <t>しょそん</t>
    <phoneticPr fontId="54"/>
  </si>
  <si>
    <t>初対面</t>
    <rPh sb="0" eb="3">
      <t>ショタイメン</t>
    </rPh>
    <phoneticPr fontId="54"/>
  </si>
  <si>
    <t>しょたいめん</t>
    <phoneticPr fontId="54"/>
  </si>
  <si>
    <t>初次见面</t>
    <phoneticPr fontId="54"/>
  </si>
  <si>
    <t>処置</t>
    <phoneticPr fontId="54"/>
  </si>
  <si>
    <t>しょち</t>
    <phoneticPr fontId="54"/>
  </si>
  <si>
    <t>食器洗い乾燥機</t>
    <phoneticPr fontId="54"/>
  </si>
  <si>
    <t>しょっきあらいかんそうき</t>
    <phoneticPr fontId="54"/>
  </si>
  <si>
    <t>処方</t>
    <phoneticPr fontId="54"/>
  </si>
  <si>
    <t>しょほう</t>
    <phoneticPr fontId="54"/>
  </si>
  <si>
    <t>白</t>
    <phoneticPr fontId="54"/>
  </si>
  <si>
    <t>しろ</t>
    <phoneticPr fontId="54"/>
  </si>
  <si>
    <t>新加坡</t>
    <phoneticPr fontId="54"/>
  </si>
  <si>
    <t>神経質</t>
    <rPh sb="0" eb="3">
      <t>シンケイシツ</t>
    </rPh>
    <phoneticPr fontId="54"/>
  </si>
  <si>
    <t>しんけいしつ</t>
    <phoneticPr fontId="54"/>
  </si>
  <si>
    <t>神经质</t>
    <phoneticPr fontId="54"/>
  </si>
  <si>
    <t>信号</t>
    <phoneticPr fontId="54"/>
  </si>
  <si>
    <t>しんごう</t>
    <phoneticPr fontId="54"/>
  </si>
  <si>
    <t>進行中</t>
    <phoneticPr fontId="54"/>
  </si>
  <si>
    <t>しんこうちゅう</t>
    <phoneticPr fontId="54"/>
  </si>
  <si>
    <t>神社</t>
    <phoneticPr fontId="54"/>
  </si>
  <si>
    <t>じんじゃ</t>
    <phoneticPr fontId="54"/>
  </si>
  <si>
    <t>心情</t>
    <rPh sb="0" eb="2">
      <t>シンジョウ</t>
    </rPh>
    <phoneticPr fontId="54"/>
  </si>
  <si>
    <t>しんじょう</t>
    <phoneticPr fontId="54"/>
  </si>
  <si>
    <t>信条</t>
    <rPh sb="0" eb="2">
      <t>シンジョウ</t>
    </rPh>
    <phoneticPr fontId="54"/>
  </si>
  <si>
    <t>シンセサィザー</t>
    <phoneticPr fontId="54"/>
  </si>
  <si>
    <t>电子合成器</t>
    <phoneticPr fontId="54"/>
  </si>
  <si>
    <t>親切</t>
    <rPh sb="0" eb="2">
      <t>シンセツ</t>
    </rPh>
    <phoneticPr fontId="54"/>
  </si>
  <si>
    <t>しんせつ</t>
    <phoneticPr fontId="54"/>
  </si>
  <si>
    <t>热情，亲切，热忱</t>
    <phoneticPr fontId="54"/>
  </si>
  <si>
    <t>慎重</t>
    <rPh sb="0" eb="2">
      <t>シンチョウ</t>
    </rPh>
    <phoneticPr fontId="54"/>
  </si>
  <si>
    <t>しんちょう</t>
    <phoneticPr fontId="54"/>
  </si>
  <si>
    <t>慎重，谨慎</t>
    <phoneticPr fontId="54"/>
  </si>
  <si>
    <t>シンバル</t>
    <phoneticPr fontId="54"/>
  </si>
  <si>
    <t>铙钹</t>
    <phoneticPr fontId="54"/>
  </si>
  <si>
    <t>診療</t>
    <phoneticPr fontId="54"/>
  </si>
  <si>
    <t>しんりょう</t>
    <phoneticPr fontId="54"/>
  </si>
  <si>
    <t>酢</t>
    <phoneticPr fontId="54"/>
  </si>
  <si>
    <t>す</t>
    <phoneticPr fontId="54"/>
  </si>
  <si>
    <t>スイートピー</t>
    <phoneticPr fontId="54"/>
  </si>
  <si>
    <t>スイカ</t>
    <phoneticPr fontId="54"/>
  </si>
  <si>
    <t>西瓜</t>
    <phoneticPr fontId="54"/>
  </si>
  <si>
    <t>炊飯器</t>
    <phoneticPr fontId="54"/>
  </si>
  <si>
    <t>すいはんき</t>
    <phoneticPr fontId="54"/>
  </si>
  <si>
    <t>ずいぶん</t>
    <phoneticPr fontId="54"/>
  </si>
  <si>
    <t>表示动作的量</t>
    <phoneticPr fontId="54"/>
  </si>
  <si>
    <t>スカート</t>
    <phoneticPr fontId="54"/>
  </si>
  <si>
    <t>裙子</t>
    <phoneticPr fontId="54"/>
  </si>
  <si>
    <t>姿形</t>
    <phoneticPr fontId="54"/>
  </si>
  <si>
    <t>すがたかたち</t>
    <phoneticPr fontId="54"/>
  </si>
  <si>
    <t>スキャナ</t>
    <phoneticPr fontId="54"/>
  </si>
  <si>
    <t>扫描仪</t>
    <phoneticPr fontId="54"/>
  </si>
  <si>
    <t>スコープ</t>
    <phoneticPr fontId="54"/>
  </si>
  <si>
    <t xml:space="preserve">scope  </t>
    <phoneticPr fontId="54"/>
  </si>
  <si>
    <t>范围；余地，机会</t>
    <phoneticPr fontId="54"/>
  </si>
  <si>
    <t>スタンドバー</t>
    <phoneticPr fontId="54"/>
  </si>
  <si>
    <t>すっかり</t>
    <phoneticPr fontId="54"/>
  </si>
  <si>
    <t>变化的程度，用于综合性，整体性的变化</t>
    <phoneticPr fontId="54"/>
  </si>
  <si>
    <t>ステートメント</t>
    <phoneticPr fontId="54"/>
  </si>
  <si>
    <t>声明，陈述，发言</t>
    <phoneticPr fontId="54"/>
  </si>
  <si>
    <t>ステレオ</t>
    <phoneticPr fontId="54"/>
  </si>
  <si>
    <t>立体声唱机</t>
    <phoneticPr fontId="54"/>
  </si>
  <si>
    <t>ストア</t>
    <phoneticPr fontId="54"/>
  </si>
  <si>
    <t>store</t>
    <phoneticPr fontId="54"/>
  </si>
  <si>
    <t>ストーブ</t>
    <phoneticPr fontId="54"/>
  </si>
  <si>
    <t>电炉</t>
    <phoneticPr fontId="54"/>
  </si>
  <si>
    <t>素直</t>
    <rPh sb="0" eb="2">
      <t>スナオ</t>
    </rPh>
    <phoneticPr fontId="54"/>
  </si>
  <si>
    <t>すなお</t>
    <phoneticPr fontId="54"/>
  </si>
  <si>
    <t>坦率，直率，老实</t>
    <phoneticPr fontId="54"/>
  </si>
  <si>
    <t>スナック</t>
    <phoneticPr fontId="54"/>
  </si>
  <si>
    <t>素早い</t>
    <rPh sb="0" eb="2">
      <t>スバヤ</t>
    </rPh>
    <phoneticPr fontId="54"/>
  </si>
  <si>
    <t>すばやい</t>
    <phoneticPr fontId="54"/>
  </si>
  <si>
    <t>快速</t>
    <phoneticPr fontId="54"/>
  </si>
  <si>
    <t>スピーカー</t>
    <phoneticPr fontId="54"/>
  </si>
  <si>
    <t>喇叭</t>
    <phoneticPr fontId="54"/>
  </si>
  <si>
    <t>服饰</t>
  </si>
  <si>
    <t>ズボン</t>
    <phoneticPr fontId="54"/>
  </si>
  <si>
    <t>裤子</t>
    <phoneticPr fontId="54"/>
  </si>
  <si>
    <t>スモモ</t>
    <phoneticPr fontId="54"/>
  </si>
  <si>
    <t>李子</t>
    <phoneticPr fontId="54"/>
  </si>
  <si>
    <t>正解</t>
    <rPh sb="0" eb="2">
      <t>セイカイ</t>
    </rPh>
    <phoneticPr fontId="54"/>
  </si>
  <si>
    <t>せいかい</t>
    <phoneticPr fontId="54"/>
  </si>
  <si>
    <t>請求</t>
    <phoneticPr fontId="54"/>
  </si>
  <si>
    <t>せいきゅう</t>
    <phoneticPr fontId="54"/>
  </si>
  <si>
    <t>制御文</t>
    <phoneticPr fontId="54"/>
  </si>
  <si>
    <t>せいぎょぶん</t>
    <phoneticPr fontId="54"/>
  </si>
  <si>
    <t>控制语句</t>
    <phoneticPr fontId="54"/>
  </si>
  <si>
    <t>税金</t>
    <rPh sb="0" eb="2">
      <t>ゼイキン</t>
    </rPh>
    <phoneticPr fontId="54"/>
  </si>
  <si>
    <t>ぜいきん</t>
    <phoneticPr fontId="54"/>
  </si>
  <si>
    <t>誠実</t>
    <rPh sb="0" eb="2">
      <t>セイジツ</t>
    </rPh>
    <phoneticPr fontId="54"/>
  </si>
  <si>
    <t>せいじつ</t>
    <phoneticPr fontId="54"/>
  </si>
  <si>
    <t>诚实，老实</t>
    <phoneticPr fontId="54"/>
  </si>
  <si>
    <t>製造</t>
    <phoneticPr fontId="54"/>
  </si>
  <si>
    <t>せいそう</t>
    <phoneticPr fontId="54"/>
  </si>
  <si>
    <t>請託</t>
    <phoneticPr fontId="54"/>
  </si>
  <si>
    <t>せいたく</t>
    <phoneticPr fontId="54"/>
  </si>
  <si>
    <t>清聴</t>
    <phoneticPr fontId="54"/>
  </si>
  <si>
    <t>せいちょう</t>
    <phoneticPr fontId="54"/>
  </si>
  <si>
    <t>清明節</t>
    <rPh sb="0" eb="2">
      <t>セイメイ</t>
    </rPh>
    <rPh sb="2" eb="3">
      <t>セツ</t>
    </rPh>
    <phoneticPr fontId="54"/>
  </si>
  <si>
    <t>せいめいせつ</t>
    <phoneticPr fontId="54"/>
  </si>
  <si>
    <t>制約</t>
    <rPh sb="0" eb="2">
      <t>セイヤク</t>
    </rPh>
    <phoneticPr fontId="54"/>
  </si>
  <si>
    <t>せいやく</t>
    <phoneticPr fontId="54"/>
  </si>
  <si>
    <t>清涼</t>
    <phoneticPr fontId="54"/>
  </si>
  <si>
    <t>せいりょう</t>
    <phoneticPr fontId="54"/>
  </si>
  <si>
    <t>西暦</t>
    <rPh sb="0" eb="2">
      <t>セイレキ</t>
    </rPh>
    <phoneticPr fontId="54"/>
  </si>
  <si>
    <t>せいれき</t>
    <phoneticPr fontId="54"/>
  </si>
  <si>
    <t>世界的</t>
    <rPh sb="0" eb="3">
      <t>セカイテキ</t>
    </rPh>
    <phoneticPr fontId="54"/>
  </si>
  <si>
    <t>せかいてき</t>
    <phoneticPr fontId="54"/>
  </si>
  <si>
    <t>石炭</t>
    <phoneticPr fontId="54"/>
  </si>
  <si>
    <t>せきたん</t>
    <phoneticPr fontId="54"/>
  </si>
  <si>
    <t>責任感がある</t>
    <rPh sb="0" eb="3">
      <t>セキニンカン</t>
    </rPh>
    <phoneticPr fontId="54"/>
  </si>
  <si>
    <t>せきにんかん</t>
    <phoneticPr fontId="54"/>
  </si>
  <si>
    <t>有责任感</t>
    <phoneticPr fontId="54"/>
  </si>
  <si>
    <t>石油</t>
    <phoneticPr fontId="54"/>
  </si>
  <si>
    <t>せきゆ</t>
    <phoneticPr fontId="54"/>
  </si>
  <si>
    <t>席を譲る</t>
    <rPh sb="0" eb="1">
      <t>セキ</t>
    </rPh>
    <rPh sb="2" eb="3">
      <t>ユズ</t>
    </rPh>
    <phoneticPr fontId="54"/>
  </si>
  <si>
    <t>せきをゆずる</t>
    <phoneticPr fontId="54"/>
  </si>
  <si>
    <t>让座</t>
    <phoneticPr fontId="54"/>
  </si>
  <si>
    <t>セグメント</t>
    <phoneticPr fontId="54"/>
  </si>
  <si>
    <t>n.  片段, 部分, 分节, 段</t>
    <phoneticPr fontId="54"/>
  </si>
  <si>
    <t>世代</t>
    <phoneticPr fontId="54"/>
  </si>
  <si>
    <t>せだい</t>
    <phoneticPr fontId="54"/>
  </si>
  <si>
    <t>せっきょくてき</t>
    <phoneticPr fontId="54"/>
  </si>
  <si>
    <t>接続</t>
    <phoneticPr fontId="54"/>
  </si>
  <si>
    <t>せつぞく</t>
    <phoneticPr fontId="54"/>
  </si>
  <si>
    <t>迫る</t>
    <phoneticPr fontId="54"/>
  </si>
  <si>
    <t>せまる</t>
    <phoneticPr fontId="54"/>
  </si>
  <si>
    <t>施療</t>
    <phoneticPr fontId="54"/>
  </si>
  <si>
    <t>せりょう</t>
    <phoneticPr fontId="54"/>
  </si>
  <si>
    <t>ゼロックス</t>
    <phoneticPr fontId="54"/>
  </si>
  <si>
    <t>セロハンテープ</t>
    <phoneticPr fontId="54"/>
  </si>
  <si>
    <t>透明胶带</t>
    <phoneticPr fontId="54"/>
  </si>
  <si>
    <t>前営業日</t>
    <phoneticPr fontId="54"/>
  </si>
  <si>
    <t>ぜんえいぎょうび</t>
    <phoneticPr fontId="54"/>
  </si>
  <si>
    <t>前勘</t>
    <phoneticPr fontId="54"/>
  </si>
  <si>
    <t>ぜんかん</t>
    <phoneticPr fontId="54"/>
  </si>
  <si>
    <t>全銀</t>
    <phoneticPr fontId="54"/>
  </si>
  <si>
    <t>ぜんぎん</t>
    <phoneticPr fontId="54"/>
  </si>
  <si>
    <t>全個信</t>
    <phoneticPr fontId="54"/>
  </si>
  <si>
    <t>ぜんこしん</t>
    <phoneticPr fontId="54"/>
  </si>
  <si>
    <t>前々月</t>
    <phoneticPr fontId="54"/>
  </si>
  <si>
    <t>ぜんぜんげつ</t>
    <phoneticPr fontId="54"/>
  </si>
  <si>
    <t>仙台</t>
    <phoneticPr fontId="54"/>
  </si>
  <si>
    <t>せんだい</t>
    <phoneticPr fontId="54"/>
  </si>
  <si>
    <t>洗濯機</t>
    <phoneticPr fontId="54"/>
  </si>
  <si>
    <t>せんたくき</t>
    <phoneticPr fontId="54"/>
  </si>
  <si>
    <t>全店舗</t>
    <phoneticPr fontId="54"/>
  </si>
  <si>
    <t>ぜんてんぽ</t>
    <phoneticPr fontId="54"/>
  </si>
  <si>
    <t>銭湯</t>
    <rPh sb="0" eb="2">
      <t>セントウ</t>
    </rPh>
    <phoneticPr fontId="54"/>
  </si>
  <si>
    <t>せんとう</t>
    <phoneticPr fontId="54"/>
  </si>
  <si>
    <t>扇風機</t>
    <phoneticPr fontId="54"/>
  </si>
  <si>
    <t>せんふうき</t>
    <phoneticPr fontId="54"/>
  </si>
  <si>
    <t>全明細</t>
    <phoneticPr fontId="54"/>
  </si>
  <si>
    <t>ぜんめいさい</t>
    <phoneticPr fontId="54"/>
  </si>
  <si>
    <t>全免</t>
    <phoneticPr fontId="54"/>
  </si>
  <si>
    <t>ぜんめん</t>
    <phoneticPr fontId="54"/>
  </si>
  <si>
    <t>戦略</t>
    <rPh sb="0" eb="2">
      <t>センリャク</t>
    </rPh>
    <phoneticPr fontId="54"/>
  </si>
  <si>
    <t>せんりゃく</t>
    <phoneticPr fontId="54"/>
  </si>
  <si>
    <t>洗練　</t>
    <phoneticPr fontId="54"/>
  </si>
  <si>
    <t>せんれん</t>
    <phoneticPr fontId="54"/>
  </si>
  <si>
    <t>精炼，洗练</t>
    <phoneticPr fontId="54"/>
  </si>
  <si>
    <t>洗練された</t>
    <rPh sb="0" eb="2">
      <t>センレン</t>
    </rPh>
    <phoneticPr fontId="54"/>
  </si>
  <si>
    <t>せんれんされた</t>
    <phoneticPr fontId="54"/>
  </si>
  <si>
    <t>精炼，高尚，讲究，考究，文雅</t>
    <phoneticPr fontId="54"/>
  </si>
  <si>
    <t>創意</t>
    <rPh sb="0" eb="2">
      <t>ソウイ</t>
    </rPh>
    <phoneticPr fontId="54"/>
  </si>
  <si>
    <t>そうい</t>
    <phoneticPr fontId="54"/>
  </si>
  <si>
    <t>相違</t>
    <rPh sb="0" eb="2">
      <t>ソウイ</t>
    </rPh>
    <phoneticPr fontId="54"/>
  </si>
  <si>
    <t>増額</t>
    <rPh sb="0" eb="2">
      <t>ゾウガク</t>
    </rPh>
    <phoneticPr fontId="54"/>
  </si>
  <si>
    <t>ぞうがく</t>
    <phoneticPr fontId="54"/>
  </si>
  <si>
    <t>総勘</t>
    <phoneticPr fontId="54"/>
  </si>
  <si>
    <t>そうかん</t>
    <phoneticPr fontId="54"/>
  </si>
  <si>
    <t>創業</t>
    <rPh sb="0" eb="2">
      <t>ソウギョウ</t>
    </rPh>
    <phoneticPr fontId="54"/>
  </si>
  <si>
    <t>そうぎょう</t>
    <phoneticPr fontId="54"/>
  </si>
  <si>
    <t>掃除機</t>
    <phoneticPr fontId="54"/>
  </si>
  <si>
    <t>そうじき</t>
    <phoneticPr fontId="54"/>
  </si>
  <si>
    <t>早退</t>
    <phoneticPr fontId="54"/>
  </si>
  <si>
    <t>そうたい</t>
    <phoneticPr fontId="54"/>
  </si>
  <si>
    <t>総振り</t>
    <phoneticPr fontId="54"/>
  </si>
  <si>
    <t>そうふり</t>
    <phoneticPr fontId="54"/>
  </si>
  <si>
    <t>増分</t>
    <rPh sb="0" eb="2">
      <t>ゾウブン</t>
    </rPh>
    <phoneticPr fontId="54"/>
  </si>
  <si>
    <t>ぞうぶん</t>
    <phoneticPr fontId="54"/>
  </si>
  <si>
    <t>相貌</t>
    <phoneticPr fontId="54"/>
  </si>
  <si>
    <t>そうぼう</t>
    <phoneticPr fontId="54"/>
  </si>
  <si>
    <t>総務</t>
    <rPh sb="0" eb="2">
      <t>ソウム</t>
    </rPh>
    <phoneticPr fontId="54"/>
  </si>
  <si>
    <t>そうむ</t>
    <phoneticPr fontId="54"/>
  </si>
  <si>
    <t>聡明</t>
    <rPh sb="0" eb="2">
      <t>ソウメイ</t>
    </rPh>
    <phoneticPr fontId="54"/>
  </si>
  <si>
    <t>そうめい</t>
    <phoneticPr fontId="54"/>
  </si>
  <si>
    <t>聪明</t>
    <phoneticPr fontId="54"/>
  </si>
  <si>
    <t>創立</t>
    <phoneticPr fontId="54"/>
  </si>
  <si>
    <t>そうりつ</t>
    <phoneticPr fontId="54"/>
  </si>
  <si>
    <t>ソウル</t>
    <phoneticPr fontId="54"/>
  </si>
  <si>
    <t>汉城</t>
    <phoneticPr fontId="54"/>
  </si>
  <si>
    <t>添え字</t>
    <rPh sb="0" eb="1">
      <t>ソ</t>
    </rPh>
    <rPh sb="2" eb="3">
      <t>ジ</t>
    </rPh>
    <phoneticPr fontId="54"/>
  </si>
  <si>
    <t>そえじ</t>
    <phoneticPr fontId="54"/>
  </si>
  <si>
    <t>属性</t>
    <rPh sb="0" eb="2">
      <t>ゾクセイ</t>
    </rPh>
    <phoneticPr fontId="54"/>
  </si>
  <si>
    <t>ぞくせい</t>
    <phoneticPr fontId="54"/>
  </si>
  <si>
    <t>连词</t>
  </si>
  <si>
    <t>そこで</t>
    <phoneticPr fontId="54"/>
  </si>
  <si>
    <t>用于补充某场景或状况出现之后产生的情况，尤其常常用于补充新出现的必要的情况
因此，于是，所以，那么</t>
    <phoneticPr fontId="54"/>
  </si>
  <si>
    <t>道が分からなくて困りました。そこで、近くにいた人に教えてもらいました</t>
    <rPh sb="0" eb="1">
      <t>ミチ</t>
    </rPh>
    <rPh sb="2" eb="3">
      <t>ワ</t>
    </rPh>
    <rPh sb="8" eb="9">
      <t>コマ</t>
    </rPh>
    <rPh sb="18" eb="19">
      <t>チカ</t>
    </rPh>
    <rPh sb="23" eb="24">
      <t>ヒト</t>
    </rPh>
    <rPh sb="25" eb="26">
      <t>オシ</t>
    </rPh>
    <phoneticPr fontId="54"/>
  </si>
  <si>
    <t>組織</t>
    <rPh sb="0" eb="2">
      <t>ソシキ</t>
    </rPh>
    <phoneticPr fontId="54"/>
  </si>
  <si>
    <t>そしき</t>
    <phoneticPr fontId="54"/>
  </si>
  <si>
    <t>率直</t>
    <rPh sb="0" eb="2">
      <t>ソッチョク</t>
    </rPh>
    <phoneticPr fontId="54"/>
  </si>
  <si>
    <t>そっちょく</t>
    <phoneticPr fontId="54"/>
  </si>
  <si>
    <t>直率，直爽，爽直</t>
    <phoneticPr fontId="54"/>
  </si>
  <si>
    <t>その節</t>
    <rPh sb="2" eb="3">
      <t>セツ</t>
    </rPh>
    <phoneticPr fontId="54"/>
  </si>
  <si>
    <t>そのせつ</t>
    <phoneticPr fontId="54"/>
  </si>
  <si>
    <t>那时，那次</t>
    <phoneticPr fontId="54"/>
  </si>
  <si>
    <t>ソファー</t>
    <phoneticPr fontId="54"/>
  </si>
  <si>
    <t>そもそも</t>
    <phoneticPr fontId="54"/>
  </si>
  <si>
    <t>最初</t>
    <phoneticPr fontId="54"/>
  </si>
  <si>
    <t>そろえる</t>
    <phoneticPr fontId="54"/>
  </si>
  <si>
    <t>尊重</t>
    <rPh sb="0" eb="2">
      <t>ソンチョウ</t>
    </rPh>
    <phoneticPr fontId="54"/>
  </si>
  <si>
    <t>そんちょう</t>
    <phoneticPr fontId="54"/>
  </si>
  <si>
    <t>たい</t>
    <phoneticPr fontId="54"/>
  </si>
  <si>
    <t>固定词</t>
    <phoneticPr fontId="54"/>
  </si>
  <si>
    <t>だい</t>
    <phoneticPr fontId="54"/>
  </si>
  <si>
    <t>后续词一般为两个字的汉字词</t>
    <phoneticPr fontId="54"/>
  </si>
  <si>
    <t>大事件、大地震、大成功</t>
    <rPh sb="0" eb="3">
      <t>ダイジケン</t>
    </rPh>
    <rPh sb="4" eb="7">
      <t>ダイジシン</t>
    </rPh>
    <rPh sb="8" eb="11">
      <t>ダイセイコウ</t>
    </rPh>
    <phoneticPr fontId="54"/>
  </si>
  <si>
    <t>代受</t>
    <phoneticPr fontId="54"/>
  </si>
  <si>
    <t>だいうけ</t>
    <phoneticPr fontId="54"/>
  </si>
  <si>
    <t>対応</t>
    <phoneticPr fontId="54"/>
  </si>
  <si>
    <t>たいおう</t>
    <phoneticPr fontId="54"/>
  </si>
  <si>
    <t>ダイオキシン</t>
    <phoneticPr fontId="54"/>
  </si>
  <si>
    <t>二恶英</t>
    <phoneticPr fontId="54"/>
  </si>
  <si>
    <t>大気汚染</t>
    <phoneticPr fontId="54"/>
  </si>
  <si>
    <t>たいきおせん</t>
    <phoneticPr fontId="54"/>
  </si>
  <si>
    <t>滞在</t>
    <rPh sb="0" eb="2">
      <t>タイザイ</t>
    </rPh>
    <phoneticPr fontId="54"/>
  </si>
  <si>
    <t>たいざい</t>
    <phoneticPr fontId="54"/>
  </si>
  <si>
    <t>大至急</t>
    <phoneticPr fontId="54"/>
  </si>
  <si>
    <t>だいしきゅう</t>
    <phoneticPr fontId="54"/>
  </si>
  <si>
    <t>大豆</t>
    <phoneticPr fontId="54"/>
  </si>
  <si>
    <t>だいず</t>
    <phoneticPr fontId="54"/>
  </si>
  <si>
    <t>体調</t>
    <rPh sb="0" eb="2">
      <t>タイチョウ</t>
    </rPh>
    <phoneticPr fontId="54"/>
  </si>
  <si>
    <t>たいちょう</t>
    <phoneticPr fontId="54"/>
  </si>
  <si>
    <t>代手</t>
    <phoneticPr fontId="54"/>
  </si>
  <si>
    <t>だいて</t>
    <phoneticPr fontId="54"/>
  </si>
  <si>
    <t>大抵</t>
    <rPh sb="0" eb="2">
      <t>タイテイ</t>
    </rPh>
    <phoneticPr fontId="54"/>
  </si>
  <si>
    <t>たいてい</t>
    <phoneticPr fontId="54"/>
  </si>
  <si>
    <t>対等</t>
    <rPh sb="0" eb="2">
      <t>タイトウ</t>
    </rPh>
    <phoneticPr fontId="54"/>
  </si>
  <si>
    <t>たいとう</t>
    <phoneticPr fontId="54"/>
  </si>
  <si>
    <t>台頭</t>
    <rPh sb="0" eb="2">
      <t>タイトウ</t>
    </rPh>
    <phoneticPr fontId="54"/>
  </si>
  <si>
    <t>ダイナマイト</t>
    <phoneticPr fontId="54"/>
  </si>
  <si>
    <t>炸药</t>
    <phoneticPr fontId="54"/>
  </si>
  <si>
    <t>代入</t>
    <phoneticPr fontId="54"/>
  </si>
  <si>
    <t>だいにゅう</t>
    <phoneticPr fontId="54"/>
  </si>
  <si>
    <t>代払い</t>
    <phoneticPr fontId="54"/>
  </si>
  <si>
    <t>だいばらい</t>
    <phoneticPr fontId="54"/>
  </si>
  <si>
    <t>退歩</t>
    <rPh sb="0" eb="2">
      <t>タイホ</t>
    </rPh>
    <phoneticPr fontId="54"/>
  </si>
  <si>
    <t>たいほ</t>
    <phoneticPr fontId="54"/>
  </si>
  <si>
    <t>當麻</t>
    <rPh sb="0" eb="2">
      <t>タイマ</t>
    </rPh>
    <phoneticPr fontId="54"/>
  </si>
  <si>
    <t>たいま</t>
    <phoneticPr fontId="54"/>
  </si>
  <si>
    <t>タイムカード</t>
    <phoneticPr fontId="54"/>
  </si>
  <si>
    <t>工作时间记录卡</t>
    <phoneticPr fontId="54"/>
  </si>
  <si>
    <t>代理貸し</t>
    <phoneticPr fontId="54"/>
  </si>
  <si>
    <t>だいりかし</t>
    <phoneticPr fontId="54"/>
  </si>
  <si>
    <t>代理貸し付け</t>
    <phoneticPr fontId="54"/>
  </si>
  <si>
    <t>だいりかしつけ</t>
    <phoneticPr fontId="54"/>
  </si>
  <si>
    <t>代理店借り</t>
    <phoneticPr fontId="54"/>
  </si>
  <si>
    <t>だいりてんがり</t>
    <phoneticPr fontId="54"/>
  </si>
  <si>
    <t>ダウンロード</t>
    <phoneticPr fontId="54"/>
  </si>
  <si>
    <t>タオル</t>
    <phoneticPr fontId="54"/>
  </si>
  <si>
    <t>towel</t>
    <phoneticPr fontId="54"/>
  </si>
  <si>
    <t>毛巾</t>
    <phoneticPr fontId="54"/>
  </si>
  <si>
    <t>高尾</t>
    <rPh sb="0" eb="2">
      <t>タカオ</t>
    </rPh>
    <phoneticPr fontId="54"/>
  </si>
  <si>
    <t>たかお</t>
    <phoneticPr fontId="54"/>
  </si>
  <si>
    <t>高松</t>
    <phoneticPr fontId="54"/>
  </si>
  <si>
    <t>たかまつ</t>
    <phoneticPr fontId="54"/>
  </si>
  <si>
    <t>宝くじ</t>
    <rPh sb="0" eb="1">
      <t>タカラ</t>
    </rPh>
    <phoneticPr fontId="54"/>
  </si>
  <si>
    <t>たからくじ</t>
    <phoneticPr fontId="54"/>
  </si>
  <si>
    <t>タクシー乗り場</t>
    <phoneticPr fontId="54"/>
  </si>
  <si>
    <t>タクシーのりば</t>
    <phoneticPr fontId="54"/>
  </si>
  <si>
    <t>策定</t>
    <rPh sb="0" eb="2">
      <t>サクテイ</t>
    </rPh>
    <phoneticPr fontId="54"/>
  </si>
  <si>
    <t>だくてい</t>
    <phoneticPr fontId="54"/>
  </si>
  <si>
    <t>制定</t>
    <phoneticPr fontId="54"/>
  </si>
  <si>
    <t>打鍵</t>
    <rPh sb="0" eb="2">
      <t>ダケン</t>
    </rPh>
    <phoneticPr fontId="54"/>
  </si>
  <si>
    <t>だけん</t>
    <phoneticPr fontId="54"/>
  </si>
  <si>
    <t>他行</t>
    <phoneticPr fontId="54"/>
  </si>
  <si>
    <t>たこう</t>
    <phoneticPr fontId="54"/>
  </si>
  <si>
    <t>他行券</t>
    <phoneticPr fontId="54"/>
  </si>
  <si>
    <t>たこうけん</t>
    <phoneticPr fontId="54"/>
  </si>
  <si>
    <t>大宰府</t>
    <rPh sb="0" eb="3">
      <t>ダザイフ</t>
    </rPh>
    <phoneticPr fontId="54"/>
  </si>
  <si>
    <t>だざいふ</t>
    <phoneticPr fontId="54"/>
  </si>
  <si>
    <t>足し算</t>
    <phoneticPr fontId="54"/>
  </si>
  <si>
    <t>たしざん</t>
    <phoneticPr fontId="54"/>
  </si>
  <si>
    <t>加法</t>
    <phoneticPr fontId="54"/>
  </si>
  <si>
    <t>たたく</t>
    <phoneticPr fontId="54"/>
  </si>
  <si>
    <t>立入禁止</t>
    <rPh sb="0" eb="2">
      <t>タチイリ</t>
    </rPh>
    <rPh sb="2" eb="4">
      <t>キンシ</t>
    </rPh>
    <phoneticPr fontId="54"/>
  </si>
  <si>
    <t>たちいりきんし</t>
    <phoneticPr fontId="54"/>
  </si>
  <si>
    <t>たっぷり</t>
    <phoneticPr fontId="54"/>
  </si>
  <si>
    <t>他手　</t>
    <phoneticPr fontId="54"/>
  </si>
  <si>
    <t>たて</t>
    <phoneticPr fontId="54"/>
  </si>
  <si>
    <t>縦</t>
    <rPh sb="0" eb="1">
      <t>タテ</t>
    </rPh>
    <phoneticPr fontId="54"/>
  </si>
  <si>
    <t>立替払い</t>
    <phoneticPr fontId="54"/>
  </si>
  <si>
    <t>たてかえばらい</t>
    <phoneticPr fontId="54"/>
  </si>
  <si>
    <t>他店券</t>
    <phoneticPr fontId="54"/>
  </si>
  <si>
    <t>たてんけん</t>
    <phoneticPr fontId="54"/>
  </si>
  <si>
    <t>棚卸</t>
    <rPh sb="0" eb="2">
      <t>タナオロシ</t>
    </rPh>
    <phoneticPr fontId="54"/>
  </si>
  <si>
    <t>たなおろし</t>
    <phoneticPr fontId="54"/>
  </si>
  <si>
    <t>&lt;经〉盘货，盘点存货。</t>
    <phoneticPr fontId="54"/>
  </si>
  <si>
    <t>谷口</t>
    <rPh sb="0" eb="2">
      <t>タニグチ</t>
    </rPh>
    <phoneticPr fontId="54"/>
  </si>
  <si>
    <t>たにぐち</t>
    <phoneticPr fontId="54"/>
  </si>
  <si>
    <t>タブー</t>
    <phoneticPr fontId="54"/>
  </si>
  <si>
    <t>たまたま</t>
    <phoneticPr fontId="54"/>
  </si>
  <si>
    <t>偶然，碰巧</t>
    <phoneticPr fontId="54"/>
  </si>
  <si>
    <t>玉ねぎ</t>
    <phoneticPr fontId="54"/>
  </si>
  <si>
    <t>たまねぎ</t>
    <phoneticPr fontId="54"/>
  </si>
  <si>
    <t>ダム</t>
    <phoneticPr fontId="54"/>
  </si>
  <si>
    <t>水库</t>
    <phoneticPr fontId="54"/>
  </si>
  <si>
    <t>だらしない</t>
    <phoneticPr fontId="54"/>
  </si>
  <si>
    <t>邋遢，吊儿郎当，懒散</t>
    <phoneticPr fontId="54"/>
  </si>
  <si>
    <t>探索</t>
    <rPh sb="0" eb="2">
      <t>タンサク</t>
    </rPh>
    <phoneticPr fontId="54"/>
  </si>
  <si>
    <t>たんさく</t>
    <phoneticPr fontId="54"/>
  </si>
  <si>
    <t>探索</t>
    <phoneticPr fontId="54"/>
  </si>
  <si>
    <t>単純</t>
    <rPh sb="0" eb="2">
      <t>タンジュン</t>
    </rPh>
    <phoneticPr fontId="54"/>
  </si>
  <si>
    <t>たんじゅん</t>
    <phoneticPr fontId="54"/>
  </si>
  <si>
    <t>男女</t>
    <rPh sb="0" eb="2">
      <t>ダンジョ</t>
    </rPh>
    <phoneticPr fontId="54"/>
  </si>
  <si>
    <t>だんじょ</t>
    <phoneticPr fontId="54"/>
  </si>
  <si>
    <t>単精度</t>
    <rPh sb="0" eb="1">
      <t>タン</t>
    </rPh>
    <rPh sb="1" eb="3">
      <t>セイド</t>
    </rPh>
    <phoneticPr fontId="54"/>
  </si>
  <si>
    <t>たんせいど</t>
    <phoneticPr fontId="54"/>
  </si>
  <si>
    <t>タンバリン</t>
    <phoneticPr fontId="54"/>
  </si>
  <si>
    <t>手鼓</t>
    <phoneticPr fontId="54"/>
  </si>
  <si>
    <t>段落</t>
    <rPh sb="0" eb="2">
      <t>ダンラク</t>
    </rPh>
    <phoneticPr fontId="54"/>
  </si>
  <si>
    <t>だんらく</t>
    <phoneticPr fontId="54"/>
  </si>
  <si>
    <t>地位</t>
    <phoneticPr fontId="54"/>
  </si>
  <si>
    <t>ちいい</t>
    <phoneticPr fontId="54"/>
  </si>
  <si>
    <t>地下道</t>
    <phoneticPr fontId="54"/>
  </si>
  <si>
    <t>ちかどう</t>
    <phoneticPr fontId="54"/>
  </si>
  <si>
    <t>近寄る</t>
    <rPh sb="0" eb="2">
      <t>チカヨ</t>
    </rPh>
    <phoneticPr fontId="54"/>
  </si>
  <si>
    <t>ちかよる</t>
    <phoneticPr fontId="54"/>
  </si>
  <si>
    <t>地球温暖化</t>
    <phoneticPr fontId="54"/>
  </si>
  <si>
    <t>ちきゅうおんだんか</t>
    <phoneticPr fontId="54"/>
  </si>
  <si>
    <t>蓄積</t>
    <rPh sb="0" eb="2">
      <t>チクセキ</t>
    </rPh>
    <phoneticPr fontId="54"/>
  </si>
  <si>
    <t>ちくせき</t>
    <phoneticPr fontId="54"/>
  </si>
  <si>
    <t>蓄积，积累</t>
    <phoneticPr fontId="54"/>
  </si>
  <si>
    <t>千葉</t>
    <phoneticPr fontId="54"/>
  </si>
  <si>
    <t>ちば</t>
    <phoneticPr fontId="54"/>
  </si>
  <si>
    <t>茶色</t>
    <phoneticPr fontId="54"/>
  </si>
  <si>
    <t>ちゃいろ</t>
    <phoneticPr fontId="54"/>
  </si>
  <si>
    <t xml:space="preserve">チャレンジ  </t>
    <phoneticPr fontId="54"/>
  </si>
  <si>
    <t>challenge</t>
    <phoneticPr fontId="54"/>
  </si>
  <si>
    <t>挑战。</t>
    <phoneticPr fontId="54"/>
  </si>
  <si>
    <t>中継</t>
    <phoneticPr fontId="54"/>
  </si>
  <si>
    <t>ちゅうけい</t>
    <phoneticPr fontId="54"/>
  </si>
  <si>
    <t>駐車場</t>
    <phoneticPr fontId="54"/>
  </si>
  <si>
    <t>ちゅうしゃじょ</t>
    <phoneticPr fontId="54"/>
  </si>
  <si>
    <t>中秋節</t>
    <rPh sb="0" eb="3">
      <t>チュウシュウセツ</t>
    </rPh>
    <phoneticPr fontId="54"/>
  </si>
  <si>
    <t>ちゅうしゅうせつ</t>
    <phoneticPr fontId="54"/>
  </si>
  <si>
    <t>ちゅうしょうてき</t>
    <phoneticPr fontId="54"/>
  </si>
  <si>
    <t>チューバ</t>
    <phoneticPr fontId="54"/>
  </si>
  <si>
    <t>大号</t>
    <phoneticPr fontId="54"/>
  </si>
  <si>
    <t>弔慰金</t>
    <rPh sb="0" eb="3">
      <t>チョウイキン</t>
    </rPh>
    <phoneticPr fontId="54"/>
  </si>
  <si>
    <t>ちょういきん</t>
    <phoneticPr fontId="54"/>
  </si>
  <si>
    <t>condolence money</t>
    <phoneticPr fontId="54"/>
  </si>
  <si>
    <t>抚恤金</t>
    <phoneticPr fontId="54"/>
  </si>
  <si>
    <t>超特急</t>
    <phoneticPr fontId="54"/>
  </si>
  <si>
    <t>ちょうとっきゅう</t>
    <phoneticPr fontId="54"/>
  </si>
  <si>
    <t>長男</t>
    <rPh sb="0" eb="2">
      <t>チョウナン</t>
    </rPh>
    <phoneticPr fontId="54"/>
  </si>
  <si>
    <t>ちょうなん</t>
    <phoneticPr fontId="54"/>
  </si>
  <si>
    <t>帳簿</t>
    <rPh sb="0" eb="2">
      <t>チョウボ</t>
    </rPh>
    <phoneticPr fontId="54"/>
  </si>
  <si>
    <t>ちょうぼ</t>
    <phoneticPr fontId="54"/>
  </si>
  <si>
    <t>調味料</t>
    <rPh sb="0" eb="3">
      <t>チョウミリョウ</t>
    </rPh>
    <phoneticPr fontId="54"/>
  </si>
  <si>
    <t>ちょうみりょう</t>
    <phoneticPr fontId="54"/>
  </si>
  <si>
    <t>重陽節</t>
    <rPh sb="0" eb="2">
      <t>チョウヨウ</t>
    </rPh>
    <rPh sb="2" eb="3">
      <t>セツ</t>
    </rPh>
    <phoneticPr fontId="54"/>
  </si>
  <si>
    <t>ちょうようせつ</t>
    <phoneticPr fontId="54"/>
  </si>
  <si>
    <t>直接</t>
    <rPh sb="0" eb="2">
      <t>チョクセツ</t>
    </rPh>
    <phoneticPr fontId="54"/>
  </si>
  <si>
    <t>ちょくせつ</t>
    <phoneticPr fontId="54"/>
  </si>
  <si>
    <t>直前</t>
    <phoneticPr fontId="54"/>
  </si>
  <si>
    <t>ちょくぜん</t>
    <phoneticPr fontId="54"/>
  </si>
  <si>
    <t>即将</t>
    <phoneticPr fontId="54"/>
  </si>
  <si>
    <t>貯蓄</t>
    <rPh sb="0" eb="2">
      <t>チョチク</t>
    </rPh>
    <phoneticPr fontId="54"/>
  </si>
  <si>
    <t>ちょちく</t>
    <phoneticPr fontId="54"/>
  </si>
  <si>
    <t>チリソース</t>
    <phoneticPr fontId="54"/>
  </si>
  <si>
    <t>智利辣油酱</t>
    <phoneticPr fontId="54"/>
  </si>
  <si>
    <t>治療</t>
    <phoneticPr fontId="54"/>
  </si>
  <si>
    <t>ちりょう</t>
    <phoneticPr fontId="54"/>
  </si>
  <si>
    <t>チンゲンサイ</t>
    <phoneticPr fontId="54"/>
  </si>
  <si>
    <t>沈黙</t>
    <rPh sb="0" eb="2">
      <t>チンモク</t>
    </rPh>
    <phoneticPr fontId="54"/>
  </si>
  <si>
    <t>ちんもく</t>
    <phoneticPr fontId="54"/>
  </si>
  <si>
    <t>津</t>
    <phoneticPr fontId="54"/>
  </si>
  <si>
    <t>つ</t>
    <phoneticPr fontId="54"/>
  </si>
  <si>
    <t>通行止め</t>
    <phoneticPr fontId="54"/>
  </si>
  <si>
    <t>つうこうどめ</t>
    <phoneticPr fontId="54"/>
  </si>
  <si>
    <t>通常</t>
    <rPh sb="0" eb="2">
      <t>ツウジョウ</t>
    </rPh>
    <phoneticPr fontId="54"/>
  </si>
  <si>
    <t>つうじょう</t>
    <phoneticPr fontId="54"/>
  </si>
  <si>
    <t>付け替え</t>
    <phoneticPr fontId="54"/>
  </si>
  <si>
    <t>つけかえ</t>
    <phoneticPr fontId="54"/>
  </si>
  <si>
    <t>伝わる</t>
    <rPh sb="0" eb="1">
      <t>ツタ</t>
    </rPh>
    <phoneticPr fontId="54"/>
  </si>
  <si>
    <t>つたわる</t>
    <phoneticPr fontId="54"/>
  </si>
  <si>
    <t>传，传达；传播，流传</t>
    <phoneticPr fontId="54"/>
  </si>
  <si>
    <t>努める</t>
    <rPh sb="0" eb="1">
      <t>ツト</t>
    </rPh>
    <phoneticPr fontId="54"/>
  </si>
  <si>
    <t>つとめる</t>
    <phoneticPr fontId="54"/>
  </si>
  <si>
    <t>積み</t>
    <rPh sb="0" eb="1">
      <t>ヅ</t>
    </rPh>
    <phoneticPr fontId="54"/>
  </si>
  <si>
    <t>づみ</t>
    <phoneticPr fontId="54"/>
  </si>
  <si>
    <t>手当て</t>
    <phoneticPr fontId="54"/>
  </si>
  <si>
    <t>てあて</t>
    <phoneticPr fontId="54"/>
  </si>
  <si>
    <t>停止</t>
    <rPh sb="0" eb="2">
      <t>テイシ</t>
    </rPh>
    <phoneticPr fontId="54"/>
  </si>
  <si>
    <t>ていし</t>
    <phoneticPr fontId="54"/>
  </si>
  <si>
    <t>ディスプレー</t>
    <phoneticPr fontId="54"/>
  </si>
  <si>
    <t>定積み</t>
    <phoneticPr fontId="54"/>
  </si>
  <si>
    <t>ていつみ</t>
    <phoneticPr fontId="54"/>
  </si>
  <si>
    <t>ディレード</t>
    <phoneticPr fontId="54"/>
  </si>
  <si>
    <t>delayed</t>
    <phoneticPr fontId="54"/>
  </si>
  <si>
    <t>延迟的、延时的</t>
    <phoneticPr fontId="54"/>
  </si>
  <si>
    <t>ティンパニー</t>
    <phoneticPr fontId="54"/>
  </si>
  <si>
    <t>定音鼓</t>
    <phoneticPr fontId="54"/>
  </si>
  <si>
    <t>硬件</t>
  </si>
  <si>
    <t>テープ</t>
    <phoneticPr fontId="54"/>
  </si>
  <si>
    <t xml:space="preserve">tape  </t>
    <phoneticPr fontId="54"/>
  </si>
  <si>
    <t>磁带</t>
    <phoneticPr fontId="54"/>
  </si>
  <si>
    <t>手がかり</t>
    <rPh sb="0" eb="1">
      <t>テ</t>
    </rPh>
    <phoneticPr fontId="54"/>
  </si>
  <si>
    <t>てがかり</t>
    <phoneticPr fontId="54"/>
  </si>
  <si>
    <t>线索</t>
    <phoneticPr fontId="54"/>
  </si>
  <si>
    <t>テクニカル</t>
    <phoneticPr fontId="54"/>
  </si>
  <si>
    <t>テクニック</t>
    <phoneticPr fontId="54"/>
  </si>
  <si>
    <t>technique</t>
    <phoneticPr fontId="54"/>
  </si>
  <si>
    <t>技巧, 技术, 方法</t>
    <phoneticPr fontId="54"/>
  </si>
  <si>
    <t>デザート</t>
    <phoneticPr fontId="54"/>
  </si>
  <si>
    <t>甜点</t>
    <phoneticPr fontId="54"/>
  </si>
  <si>
    <t>デジタル</t>
    <phoneticPr fontId="54"/>
  </si>
  <si>
    <t>数码，数字</t>
    <phoneticPr fontId="54"/>
  </si>
  <si>
    <t>デジタルカメラ</t>
    <phoneticPr fontId="54"/>
  </si>
  <si>
    <t>デスク</t>
    <phoneticPr fontId="54"/>
  </si>
  <si>
    <t>デスクトップ.コンピュータ</t>
    <phoneticPr fontId="54"/>
  </si>
  <si>
    <t>desktop computer</t>
    <phoneticPr fontId="54"/>
  </si>
  <si>
    <t>台式电脑</t>
    <phoneticPr fontId="54"/>
  </si>
  <si>
    <t>デスクトップ型パソコン</t>
    <phoneticPr fontId="54"/>
  </si>
  <si>
    <t>鉄琴</t>
    <phoneticPr fontId="54"/>
  </si>
  <si>
    <t>てつきん</t>
    <phoneticPr fontId="54"/>
  </si>
  <si>
    <t>铁琴</t>
    <phoneticPr fontId="54"/>
  </si>
  <si>
    <t>徹底</t>
    <rPh sb="0" eb="2">
      <t>テッテイ</t>
    </rPh>
    <phoneticPr fontId="54"/>
  </si>
  <si>
    <t>てってい</t>
    <phoneticPr fontId="54"/>
  </si>
  <si>
    <t>デフレーション</t>
    <phoneticPr fontId="54"/>
  </si>
  <si>
    <t>通货紧缩</t>
    <phoneticPr fontId="54"/>
  </si>
  <si>
    <t>手間</t>
    <rPh sb="0" eb="2">
      <t>テマ</t>
    </rPh>
    <phoneticPr fontId="54"/>
  </si>
  <si>
    <t>てま</t>
    <phoneticPr fontId="54"/>
  </si>
  <si>
    <t>デリバリー</t>
    <phoneticPr fontId="54"/>
  </si>
  <si>
    <t>delivery</t>
    <phoneticPr fontId="54"/>
  </si>
  <si>
    <t>交付</t>
    <phoneticPr fontId="54"/>
  </si>
  <si>
    <t>テレビ</t>
    <phoneticPr fontId="54"/>
  </si>
  <si>
    <t>電気</t>
    <phoneticPr fontId="54"/>
  </si>
  <si>
    <t>でんき</t>
    <phoneticPr fontId="54"/>
  </si>
  <si>
    <t>電気ポット</t>
    <phoneticPr fontId="54"/>
  </si>
  <si>
    <t>でんきぽっと</t>
    <phoneticPr fontId="54"/>
  </si>
  <si>
    <t>電球</t>
    <phoneticPr fontId="54"/>
  </si>
  <si>
    <t>でんきゅう</t>
    <phoneticPr fontId="54"/>
  </si>
  <si>
    <t>点検</t>
    <rPh sb="0" eb="2">
      <t>テンケン</t>
    </rPh>
    <phoneticPr fontId="54"/>
  </si>
  <si>
    <t>てんけん</t>
    <phoneticPr fontId="54"/>
  </si>
  <si>
    <t>電磁波</t>
    <phoneticPr fontId="54"/>
  </si>
  <si>
    <t>でんじは</t>
    <phoneticPr fontId="54"/>
  </si>
  <si>
    <t>電子レンジ</t>
    <phoneticPr fontId="54"/>
  </si>
  <si>
    <t>でんしレンジ</t>
    <phoneticPr fontId="54"/>
  </si>
  <si>
    <t>電線</t>
    <phoneticPr fontId="54"/>
  </si>
  <si>
    <t>でんせん</t>
    <phoneticPr fontId="54"/>
  </si>
  <si>
    <t>店属性</t>
    <phoneticPr fontId="54"/>
  </si>
  <si>
    <t>てんぞくせい</t>
    <phoneticPr fontId="54"/>
  </si>
  <si>
    <t>電柱</t>
    <phoneticPr fontId="54"/>
  </si>
  <si>
    <t>でんちゅう</t>
    <phoneticPr fontId="54"/>
  </si>
  <si>
    <t>伝統</t>
    <rPh sb="0" eb="2">
      <t>デントウ</t>
    </rPh>
    <phoneticPr fontId="54"/>
  </si>
  <si>
    <t>でんとう</t>
    <phoneticPr fontId="54"/>
  </si>
  <si>
    <t>传统</t>
    <phoneticPr fontId="54"/>
  </si>
  <si>
    <t>テンプレート</t>
    <phoneticPr fontId="54"/>
  </si>
  <si>
    <t>template</t>
    <phoneticPr fontId="54"/>
  </si>
  <si>
    <t>東海道</t>
    <rPh sb="0" eb="3">
      <t>トウカイドウ</t>
    </rPh>
    <phoneticPr fontId="54"/>
  </si>
  <si>
    <t>とうかいどう</t>
    <phoneticPr fontId="54"/>
  </si>
  <si>
    <t>当貸し</t>
    <phoneticPr fontId="54"/>
  </si>
  <si>
    <t>とうがし</t>
    <phoneticPr fontId="54"/>
  </si>
  <si>
    <t>唐辛子</t>
    <rPh sb="0" eb="3">
      <t>トウガラシ</t>
    </rPh>
    <phoneticPr fontId="54"/>
  </si>
  <si>
    <t>とうがらし</t>
    <phoneticPr fontId="54"/>
  </si>
  <si>
    <t>辣椒</t>
    <phoneticPr fontId="54"/>
  </si>
  <si>
    <t>冬瓜</t>
    <phoneticPr fontId="54"/>
  </si>
  <si>
    <t>トウガン</t>
    <phoneticPr fontId="54"/>
  </si>
  <si>
    <t>統合</t>
    <phoneticPr fontId="54"/>
  </si>
  <si>
    <t>とうごう</t>
    <phoneticPr fontId="54"/>
  </si>
  <si>
    <t>当座預金</t>
    <phoneticPr fontId="54"/>
  </si>
  <si>
    <t>とうざよきん</t>
    <phoneticPr fontId="54"/>
  </si>
  <si>
    <t>同士</t>
    <rPh sb="0" eb="2">
      <t>ドウシ</t>
    </rPh>
    <phoneticPr fontId="54"/>
  </si>
  <si>
    <t>どうし</t>
    <phoneticPr fontId="54"/>
  </si>
  <si>
    <t>豆板醤</t>
    <phoneticPr fontId="54"/>
  </si>
  <si>
    <t>トウバンジャン</t>
    <phoneticPr fontId="54"/>
  </si>
  <si>
    <t>東北新幹線</t>
    <rPh sb="0" eb="2">
      <t>トウホク</t>
    </rPh>
    <rPh sb="2" eb="5">
      <t>シンカンセン</t>
    </rPh>
    <phoneticPr fontId="54"/>
  </si>
  <si>
    <t>とうほく</t>
    <phoneticPr fontId="54"/>
  </si>
  <si>
    <t>透明</t>
    <rPh sb="0" eb="2">
      <t>トウメイ</t>
    </rPh>
    <phoneticPr fontId="54"/>
  </si>
  <si>
    <t>とうめい</t>
    <phoneticPr fontId="54"/>
  </si>
  <si>
    <t>玉蜀黍</t>
    <phoneticPr fontId="54"/>
  </si>
  <si>
    <t>トウモロコシ</t>
    <phoneticPr fontId="54"/>
  </si>
  <si>
    <t>玉米</t>
    <phoneticPr fontId="54"/>
  </si>
  <si>
    <t>どきっと</t>
    <phoneticPr fontId="54"/>
  </si>
  <si>
    <t>どきどき</t>
    <phoneticPr fontId="54"/>
  </si>
  <si>
    <t>土休</t>
    <phoneticPr fontId="54"/>
  </si>
  <si>
    <t>どきゅう</t>
    <phoneticPr fontId="54"/>
  </si>
  <si>
    <t>土休日</t>
    <phoneticPr fontId="54"/>
  </si>
  <si>
    <t>どきゅうび</t>
    <phoneticPr fontId="54"/>
  </si>
  <si>
    <t>徳島</t>
    <phoneticPr fontId="54"/>
  </si>
  <si>
    <t>とくしま</t>
    <phoneticPr fontId="54"/>
  </si>
  <si>
    <t>独特</t>
    <rPh sb="0" eb="2">
      <t>ドクトク</t>
    </rPh>
    <phoneticPr fontId="54"/>
  </si>
  <si>
    <t>どくとく</t>
    <phoneticPr fontId="54"/>
  </si>
  <si>
    <t>独立</t>
    <rPh sb="0" eb="2">
      <t>ドクリツ</t>
    </rPh>
    <phoneticPr fontId="54"/>
  </si>
  <si>
    <t>どくりつ</t>
    <phoneticPr fontId="54"/>
  </si>
  <si>
    <t>とし</t>
    <phoneticPr fontId="54"/>
  </si>
  <si>
    <t>年龄，岁数</t>
    <phoneticPr fontId="54"/>
  </si>
  <si>
    <t>突合</t>
    <rPh sb="0" eb="1">
      <t>トツ</t>
    </rPh>
    <rPh sb="1" eb="2">
      <t>ゴウ</t>
    </rPh>
    <phoneticPr fontId="54"/>
  </si>
  <si>
    <t>とつあわせ</t>
    <phoneticPr fontId="54"/>
  </si>
  <si>
    <t>特効</t>
    <rPh sb="0" eb="2">
      <t>トッコウ</t>
    </rPh>
    <phoneticPr fontId="54"/>
  </si>
  <si>
    <t>とっこう</t>
    <phoneticPr fontId="54"/>
  </si>
  <si>
    <t>突合</t>
    <phoneticPr fontId="54"/>
  </si>
  <si>
    <t>とつごう</t>
    <phoneticPr fontId="54"/>
  </si>
  <si>
    <t>取っ手</t>
    <phoneticPr fontId="54"/>
  </si>
  <si>
    <t>とって</t>
    <phoneticPr fontId="54"/>
  </si>
  <si>
    <t>鳥取</t>
    <phoneticPr fontId="54"/>
  </si>
  <si>
    <t>とっとり</t>
    <phoneticPr fontId="54"/>
  </si>
  <si>
    <t>トピック</t>
    <phoneticPr fontId="54"/>
  </si>
  <si>
    <t>topic</t>
    <phoneticPr fontId="54"/>
  </si>
  <si>
    <t>话题，题目，论题</t>
    <phoneticPr fontId="54"/>
  </si>
  <si>
    <t>トマト</t>
    <phoneticPr fontId="54"/>
  </si>
  <si>
    <t>富山</t>
    <phoneticPr fontId="54"/>
  </si>
  <si>
    <t>とやま</t>
    <phoneticPr fontId="54"/>
  </si>
  <si>
    <t>トライアングル</t>
    <phoneticPr fontId="54"/>
  </si>
  <si>
    <t>三角铁</t>
    <phoneticPr fontId="54"/>
  </si>
  <si>
    <t>ドライヤー</t>
    <phoneticPr fontId="54"/>
  </si>
  <si>
    <t>吹风机</t>
    <phoneticPr fontId="54"/>
  </si>
  <si>
    <t>トラック</t>
    <phoneticPr fontId="54"/>
  </si>
  <si>
    <t>货车</t>
    <phoneticPr fontId="54"/>
  </si>
  <si>
    <t>トランザクション</t>
    <phoneticPr fontId="54"/>
  </si>
  <si>
    <t>transaction</t>
    <phoneticPr fontId="54"/>
  </si>
  <si>
    <t>n.  交易, 办理, 学报, 和解协议
[计] 事务处理
[经] 交易事项, 会计事项, 经济业务</t>
    <phoneticPr fontId="54"/>
  </si>
  <si>
    <t>トランプ</t>
    <phoneticPr fontId="54"/>
  </si>
  <si>
    <t>トランペット</t>
    <phoneticPr fontId="54"/>
  </si>
  <si>
    <t>小号</t>
    <phoneticPr fontId="54"/>
  </si>
  <si>
    <t>トレーニング</t>
    <phoneticPr fontId="54"/>
  </si>
  <si>
    <t>training</t>
    <phoneticPr fontId="54"/>
  </si>
  <si>
    <t>どれだけAてもB</t>
    <phoneticPr fontId="54"/>
  </si>
  <si>
    <t>どれだけ考えても、いい案が見つかりません</t>
    <rPh sb="4" eb="5">
      <t>カンガ</t>
    </rPh>
    <rPh sb="11" eb="12">
      <t>アン</t>
    </rPh>
    <rPh sb="13" eb="14">
      <t>ミ</t>
    </rPh>
    <phoneticPr fontId="54"/>
  </si>
  <si>
    <t>ドレッシング</t>
    <phoneticPr fontId="54"/>
  </si>
  <si>
    <t>调料</t>
    <phoneticPr fontId="54"/>
  </si>
  <si>
    <t>トロリーバス</t>
    <phoneticPr fontId="54"/>
  </si>
  <si>
    <t>トロンボーン</t>
    <phoneticPr fontId="54"/>
  </si>
  <si>
    <t>长号</t>
    <phoneticPr fontId="54"/>
  </si>
  <si>
    <t>拟态词</t>
  </si>
  <si>
    <t>どんどん</t>
    <phoneticPr fontId="54"/>
  </si>
  <si>
    <t>表示事物发展无阻碍，进展十分顺利的拟态词</t>
    <phoneticPr fontId="54"/>
  </si>
  <si>
    <t>どんなにAてもB</t>
    <phoneticPr fontId="54"/>
  </si>
  <si>
    <t>どんなに遅くなって大丈夫です。</t>
    <rPh sb="4" eb="5">
      <t>オソ</t>
    </rPh>
    <rPh sb="9" eb="12">
      <t>ダイジョウブ</t>
    </rPh>
    <phoneticPr fontId="54"/>
  </si>
  <si>
    <t>丼</t>
    <rPh sb="0" eb="1">
      <t>ドンブリ</t>
    </rPh>
    <phoneticPr fontId="54"/>
  </si>
  <si>
    <t>どんぶり</t>
    <phoneticPr fontId="54"/>
  </si>
  <si>
    <t>大碗</t>
    <phoneticPr fontId="54"/>
  </si>
  <si>
    <t>長崎</t>
    <rPh sb="0" eb="2">
      <t>ナガサキ</t>
    </rPh>
    <phoneticPr fontId="54"/>
  </si>
  <si>
    <t>ながさき</t>
    <phoneticPr fontId="54"/>
  </si>
  <si>
    <t>中島</t>
    <rPh sb="0" eb="2">
      <t>ナカジマ</t>
    </rPh>
    <phoneticPr fontId="54"/>
  </si>
  <si>
    <t>なかじま</t>
    <phoneticPr fontId="54"/>
  </si>
  <si>
    <t>長年</t>
    <rPh sb="0" eb="2">
      <t>ナガネン</t>
    </rPh>
    <phoneticPr fontId="54"/>
  </si>
  <si>
    <t>ながねん</t>
    <phoneticPr fontId="54"/>
  </si>
  <si>
    <t>長野</t>
    <phoneticPr fontId="54"/>
  </si>
  <si>
    <t>ながの</t>
    <phoneticPr fontId="54"/>
  </si>
  <si>
    <t>嘆く</t>
    <rPh sb="0" eb="1">
      <t>ナゲ</t>
    </rPh>
    <phoneticPr fontId="54"/>
  </si>
  <si>
    <t>なげく</t>
    <phoneticPr fontId="54"/>
  </si>
  <si>
    <t>名古屋</t>
    <phoneticPr fontId="54"/>
  </si>
  <si>
    <t>なごや</t>
    <phoneticPr fontId="54"/>
  </si>
  <si>
    <t>ナシ</t>
    <phoneticPr fontId="54"/>
  </si>
  <si>
    <t>ナス</t>
    <phoneticPr fontId="54"/>
  </si>
  <si>
    <t>なぞなぞ</t>
    <phoneticPr fontId="54"/>
  </si>
  <si>
    <t>谜语</t>
    <phoneticPr fontId="54"/>
  </si>
  <si>
    <t>那覇</t>
    <phoneticPr fontId="54"/>
  </si>
  <si>
    <t>なは</t>
    <phoneticPr fontId="54"/>
  </si>
  <si>
    <t>名札</t>
    <rPh sb="0" eb="2">
      <t>ナフダ</t>
    </rPh>
    <phoneticPr fontId="54"/>
  </si>
  <si>
    <t>なふだ</t>
    <phoneticPr fontId="54"/>
  </si>
  <si>
    <t>生意気</t>
    <rPh sb="0" eb="3">
      <t>ナマイキ</t>
    </rPh>
    <phoneticPr fontId="54"/>
  </si>
  <si>
    <t>なまいき</t>
    <phoneticPr fontId="54"/>
  </si>
  <si>
    <t>狂妄，不逊，自大，傲慢</t>
    <phoneticPr fontId="54"/>
  </si>
  <si>
    <t>並大抵</t>
    <rPh sb="0" eb="3">
      <t>ナミタイテイ</t>
    </rPh>
    <phoneticPr fontId="54"/>
  </si>
  <si>
    <t>なみたいてい</t>
    <phoneticPr fontId="54"/>
  </si>
  <si>
    <t>悩み</t>
    <rPh sb="0" eb="1">
      <t>ナヤ</t>
    </rPh>
    <phoneticPr fontId="54"/>
  </si>
  <si>
    <t>なやみ</t>
    <phoneticPr fontId="54"/>
  </si>
  <si>
    <t>名寄せ</t>
    <phoneticPr fontId="54"/>
  </si>
  <si>
    <t>なよせ</t>
    <phoneticPr fontId="54"/>
  </si>
  <si>
    <t>奈良</t>
    <phoneticPr fontId="54"/>
  </si>
  <si>
    <t>なら</t>
    <phoneticPr fontId="54"/>
  </si>
  <si>
    <t>成田</t>
    <rPh sb="0" eb="2">
      <t>ナリタ</t>
    </rPh>
    <phoneticPr fontId="54"/>
  </si>
  <si>
    <t>なりた</t>
    <phoneticPr fontId="54"/>
  </si>
  <si>
    <t>なんとなく</t>
    <phoneticPr fontId="54"/>
  </si>
  <si>
    <t>不由得，总觉得</t>
    <phoneticPr fontId="54"/>
  </si>
  <si>
    <t>新潟</t>
    <phoneticPr fontId="54"/>
  </si>
  <si>
    <t>にいがた</t>
    <phoneticPr fontId="54"/>
  </si>
  <si>
    <t>苦さ</t>
    <phoneticPr fontId="54"/>
  </si>
  <si>
    <t>にがさ</t>
    <phoneticPr fontId="54"/>
  </si>
  <si>
    <t>二胡</t>
    <phoneticPr fontId="54"/>
  </si>
  <si>
    <t>にこ</t>
    <phoneticPr fontId="54"/>
  </si>
  <si>
    <t>濁る</t>
    <rPh sb="0" eb="1">
      <t>ニゴ</t>
    </rPh>
    <phoneticPr fontId="54"/>
  </si>
  <si>
    <t>にごる</t>
    <phoneticPr fontId="54"/>
  </si>
  <si>
    <t>偽</t>
    <rPh sb="0" eb="1">
      <t>ニセ</t>
    </rPh>
    <phoneticPr fontId="54"/>
  </si>
  <si>
    <t>にせ</t>
    <phoneticPr fontId="54"/>
  </si>
  <si>
    <t>日計</t>
    <phoneticPr fontId="54"/>
  </si>
  <si>
    <t>にっけい</t>
    <phoneticPr fontId="54"/>
  </si>
  <si>
    <t>日計帳</t>
    <phoneticPr fontId="54"/>
  </si>
  <si>
    <t>にっけいちょう</t>
    <phoneticPr fontId="54"/>
  </si>
  <si>
    <t>ニューヨーク</t>
    <phoneticPr fontId="54"/>
  </si>
  <si>
    <t>纽约</t>
    <phoneticPr fontId="54"/>
  </si>
  <si>
    <t>入浴</t>
    <rPh sb="0" eb="2">
      <t>ニュウヨク</t>
    </rPh>
    <phoneticPr fontId="54"/>
  </si>
  <si>
    <t>にゅうよく</t>
    <phoneticPr fontId="54"/>
  </si>
  <si>
    <t>ニンジン</t>
    <phoneticPr fontId="54"/>
  </si>
  <si>
    <t>抜け目ない</t>
    <rPh sb="0" eb="1">
      <t>ヌ</t>
    </rPh>
    <rPh sb="2" eb="3">
      <t>メ</t>
    </rPh>
    <phoneticPr fontId="54"/>
  </si>
  <si>
    <t>ぬけめない</t>
    <phoneticPr fontId="54"/>
  </si>
  <si>
    <t>处世精明，精于算计</t>
    <phoneticPr fontId="54"/>
  </si>
  <si>
    <t>ネーミング</t>
    <phoneticPr fontId="54"/>
  </si>
  <si>
    <t>命名，取名</t>
    <phoneticPr fontId="54"/>
  </si>
  <si>
    <t>ネガティブ</t>
    <phoneticPr fontId="54"/>
  </si>
  <si>
    <t>negative</t>
    <phoneticPr fontId="54"/>
  </si>
  <si>
    <t>否定，消极</t>
    <phoneticPr fontId="54"/>
  </si>
  <si>
    <t>ネスト</t>
    <phoneticPr fontId="54"/>
  </si>
  <si>
    <t>Next</t>
    <phoneticPr fontId="54"/>
  </si>
  <si>
    <t>ネットサーフィン</t>
    <phoneticPr fontId="54"/>
  </si>
  <si>
    <t>ノート型パソコン</t>
    <phoneticPr fontId="54"/>
  </si>
  <si>
    <t>上り</t>
    <rPh sb="0" eb="1">
      <t>ノボ</t>
    </rPh>
    <phoneticPr fontId="54"/>
  </si>
  <si>
    <t>のぼり</t>
    <phoneticPr fontId="54"/>
  </si>
  <si>
    <t>糊</t>
    <phoneticPr fontId="54"/>
  </si>
  <si>
    <t>のり</t>
    <phoneticPr fontId="54"/>
  </si>
  <si>
    <t>糨糊</t>
    <phoneticPr fontId="54"/>
  </si>
  <si>
    <t>のんき</t>
    <phoneticPr fontId="54"/>
  </si>
  <si>
    <t>粗心大意；不拘小节</t>
    <phoneticPr fontId="54"/>
  </si>
  <si>
    <t>パーソナル</t>
    <phoneticPr fontId="54"/>
  </si>
  <si>
    <t>ハープ</t>
    <phoneticPr fontId="54"/>
  </si>
  <si>
    <t>竖琴</t>
    <phoneticPr fontId="54"/>
  </si>
  <si>
    <t>ハーモニカ</t>
    <phoneticPr fontId="54"/>
  </si>
  <si>
    <t>口琴</t>
    <phoneticPr fontId="54"/>
  </si>
  <si>
    <t>灰色</t>
    <phoneticPr fontId="54"/>
  </si>
  <si>
    <t>はいいろ</t>
    <phoneticPr fontId="54"/>
  </si>
  <si>
    <t>バイオリン</t>
    <phoneticPr fontId="54"/>
  </si>
  <si>
    <t>小提琴</t>
    <phoneticPr fontId="54"/>
  </si>
  <si>
    <t>排気ガス</t>
    <phoneticPr fontId="54"/>
  </si>
  <si>
    <t>はいきガス</t>
    <phoneticPr fontId="54"/>
  </si>
  <si>
    <t>バイク</t>
    <phoneticPr fontId="54"/>
  </si>
  <si>
    <t>摩托车</t>
    <phoneticPr fontId="54"/>
  </si>
  <si>
    <t>排除</t>
    <rPh sb="0" eb="2">
      <t>ハイジョ</t>
    </rPh>
    <phoneticPr fontId="54"/>
  </si>
  <si>
    <t>はいじょ</t>
    <phoneticPr fontId="54"/>
  </si>
  <si>
    <t>バイト</t>
    <phoneticPr fontId="54"/>
  </si>
  <si>
    <t>バイナップル</t>
    <phoneticPr fontId="54"/>
  </si>
  <si>
    <t>菠萝</t>
    <phoneticPr fontId="54"/>
  </si>
  <si>
    <t>パイナップル</t>
    <phoneticPr fontId="54"/>
  </si>
  <si>
    <t>ﾊﾞｳﾝﾀﾞﾘｰ</t>
    <phoneticPr fontId="54"/>
  </si>
  <si>
    <t>边界</t>
    <phoneticPr fontId="54"/>
  </si>
  <si>
    <t>白菜</t>
    <phoneticPr fontId="54"/>
  </si>
  <si>
    <t>はくさい</t>
    <phoneticPr fontId="54"/>
  </si>
  <si>
    <t>爆竹</t>
    <rPh sb="0" eb="2">
      <t>バクチク</t>
    </rPh>
    <phoneticPr fontId="54"/>
  </si>
  <si>
    <t>ばくちく</t>
    <phoneticPr fontId="54"/>
  </si>
  <si>
    <t>パケット</t>
    <phoneticPr fontId="54"/>
  </si>
  <si>
    <t>packet</t>
    <phoneticPr fontId="54"/>
  </si>
  <si>
    <t>报文分组，信息组，数据组。
3. 包，捆，组。</t>
    <phoneticPr fontId="54"/>
  </si>
  <si>
    <t>箱崎</t>
    <rPh sb="0" eb="2">
      <t>ハコザキ</t>
    </rPh>
    <phoneticPr fontId="54"/>
  </si>
  <si>
    <t>はこざき</t>
    <phoneticPr fontId="54"/>
  </si>
  <si>
    <t>橋</t>
    <phoneticPr fontId="54"/>
  </si>
  <si>
    <t>はし</t>
    <phoneticPr fontId="54"/>
  </si>
  <si>
    <t>はずす</t>
    <phoneticPr fontId="54"/>
  </si>
  <si>
    <t>解开，除去</t>
    <phoneticPr fontId="54"/>
  </si>
  <si>
    <t>バスタオル</t>
    <phoneticPr fontId="54"/>
  </si>
  <si>
    <t>bath towel</t>
    <phoneticPr fontId="54"/>
  </si>
  <si>
    <t>浴巾</t>
    <phoneticPr fontId="54"/>
  </si>
  <si>
    <t>バス停</t>
    <phoneticPr fontId="54"/>
  </si>
  <si>
    <t>バスてい</t>
    <phoneticPr fontId="54"/>
  </si>
  <si>
    <t>派生</t>
    <rPh sb="0" eb="2">
      <t>ハセイ</t>
    </rPh>
    <phoneticPr fontId="54"/>
  </si>
  <si>
    <t>はせい</t>
    <phoneticPr fontId="54"/>
  </si>
  <si>
    <t>Software</t>
  </si>
  <si>
    <t>パソコン</t>
    <phoneticPr fontId="54"/>
  </si>
  <si>
    <t>Personal Computer</t>
    <phoneticPr fontId="54"/>
  </si>
  <si>
    <t>个人电脑</t>
    <phoneticPr fontId="54"/>
  </si>
  <si>
    <t>博多</t>
    <rPh sb="0" eb="2">
      <t>ハカタ</t>
    </rPh>
    <phoneticPr fontId="54"/>
  </si>
  <si>
    <t>はたか</t>
    <phoneticPr fontId="54"/>
  </si>
  <si>
    <t>発揮</t>
    <rPh sb="0" eb="2">
      <t>ハッキ</t>
    </rPh>
    <phoneticPr fontId="54"/>
  </si>
  <si>
    <t>はっき</t>
    <phoneticPr fontId="54"/>
  </si>
  <si>
    <t>バックアップ</t>
    <phoneticPr fontId="54"/>
  </si>
  <si>
    <t>backup</t>
    <phoneticPr fontId="54"/>
  </si>
  <si>
    <t>备份</t>
    <phoneticPr fontId="54"/>
  </si>
  <si>
    <t>発言力</t>
    <rPh sb="0" eb="3">
      <t>ハツゲンリョク</t>
    </rPh>
    <phoneticPr fontId="54"/>
  </si>
  <si>
    <t>はつげんりょく</t>
    <phoneticPr fontId="54"/>
  </si>
  <si>
    <t>抜擢</t>
    <rPh sb="0" eb="2">
      <t>バッテキ</t>
    </rPh>
    <phoneticPr fontId="54"/>
  </si>
  <si>
    <t>ばってき</t>
    <phoneticPr fontId="54"/>
  </si>
  <si>
    <t>提拔，选拔</t>
    <phoneticPr fontId="54"/>
  </si>
  <si>
    <t>発売</t>
    <rPh sb="0" eb="2">
      <t>ハツバイ</t>
    </rPh>
    <phoneticPr fontId="54"/>
  </si>
  <si>
    <t>はつばい</t>
    <phoneticPr fontId="54"/>
  </si>
  <si>
    <t>発表</t>
    <phoneticPr fontId="54"/>
  </si>
  <si>
    <t>はっぴょう</t>
    <phoneticPr fontId="54"/>
  </si>
  <si>
    <t>初詣</t>
    <rPh sb="0" eb="2">
      <t>ハツモウデ</t>
    </rPh>
    <phoneticPr fontId="54"/>
  </si>
  <si>
    <t>はつもうで</t>
    <phoneticPr fontId="54"/>
  </si>
  <si>
    <t>パトカー</t>
    <phoneticPr fontId="54"/>
  </si>
  <si>
    <t>警车</t>
    <phoneticPr fontId="54"/>
  </si>
  <si>
    <t>バナナ</t>
    <phoneticPr fontId="54"/>
  </si>
  <si>
    <t>ババイヤ</t>
    <phoneticPr fontId="54"/>
  </si>
  <si>
    <t>木瓜</t>
    <phoneticPr fontId="54"/>
  </si>
  <si>
    <t>パブ</t>
    <phoneticPr fontId="54"/>
  </si>
  <si>
    <t>ﾊﾞﾌｫｰﾏﾝｽ</t>
    <phoneticPr fontId="54"/>
  </si>
  <si>
    <t>绩效, 性能</t>
    <phoneticPr fontId="54"/>
  </si>
  <si>
    <t>パフォーマンス</t>
    <phoneticPr fontId="54"/>
  </si>
  <si>
    <t>performance</t>
    <phoneticPr fontId="54"/>
  </si>
  <si>
    <t>完成，实现。性能，特性。生产力。演出，表演。</t>
    <phoneticPr fontId="54"/>
  </si>
  <si>
    <t>早道</t>
    <phoneticPr fontId="54"/>
  </si>
  <si>
    <t>はやみち</t>
    <phoneticPr fontId="54"/>
  </si>
  <si>
    <t>パラパラ</t>
    <phoneticPr fontId="54"/>
  </si>
  <si>
    <t>バランスが崩れる</t>
    <rPh sb="5" eb="6">
      <t>クズ</t>
    </rPh>
    <phoneticPr fontId="54"/>
  </si>
  <si>
    <t>平衡崩溃</t>
    <phoneticPr fontId="54"/>
  </si>
  <si>
    <t>収支のバランスが崩れて、会社は倒産した</t>
    <rPh sb="0" eb="2">
      <t>シュウシ</t>
    </rPh>
    <rPh sb="8" eb="9">
      <t>クズ</t>
    </rPh>
    <rPh sb="12" eb="14">
      <t>カイシャ</t>
    </rPh>
    <rPh sb="15" eb="17">
      <t>トウサン</t>
    </rPh>
    <phoneticPr fontId="54"/>
  </si>
  <si>
    <t>パリ</t>
    <phoneticPr fontId="54"/>
  </si>
  <si>
    <t>巴黎</t>
    <phoneticPr fontId="54"/>
  </si>
  <si>
    <t>貼る</t>
    <rPh sb="0" eb="1">
      <t>ハ</t>
    </rPh>
    <phoneticPr fontId="54"/>
  </si>
  <si>
    <t>はる</t>
    <phoneticPr fontId="54"/>
  </si>
  <si>
    <t>Paste</t>
    <phoneticPr fontId="54"/>
  </si>
  <si>
    <t>粘贴</t>
    <phoneticPr fontId="54"/>
  </si>
  <si>
    <t>範囲</t>
    <rPh sb="0" eb="2">
      <t>ハンイ</t>
    </rPh>
    <phoneticPr fontId="54"/>
  </si>
  <si>
    <t>はんい</t>
    <phoneticPr fontId="54"/>
  </si>
  <si>
    <t>ハンガー</t>
    <phoneticPr fontId="54"/>
  </si>
  <si>
    <t>衣架</t>
    <phoneticPr fontId="54"/>
  </si>
  <si>
    <t>バンコク</t>
    <phoneticPr fontId="54"/>
  </si>
  <si>
    <t>曼谷</t>
    <phoneticPr fontId="54"/>
  </si>
  <si>
    <t>ピアノ</t>
    <phoneticPr fontId="54"/>
  </si>
  <si>
    <t>ひいては</t>
    <phoneticPr fontId="54"/>
  </si>
  <si>
    <t>进而</t>
    <phoneticPr fontId="54"/>
  </si>
  <si>
    <t>ピーナッツ</t>
    <phoneticPr fontId="54"/>
  </si>
  <si>
    <t>花生米</t>
    <phoneticPr fontId="54"/>
  </si>
  <si>
    <t>ピーマン</t>
    <phoneticPr fontId="54"/>
  </si>
  <si>
    <t>ビオラ</t>
    <phoneticPr fontId="54"/>
  </si>
  <si>
    <t>中提琴</t>
    <phoneticPr fontId="54"/>
  </si>
  <si>
    <t>控える</t>
    <rPh sb="0" eb="1">
      <t>ヒカ</t>
    </rPh>
    <phoneticPr fontId="54"/>
  </si>
  <si>
    <t>ひかえる</t>
    <phoneticPr fontId="54"/>
  </si>
  <si>
    <t>保守，谨慎</t>
    <phoneticPr fontId="54"/>
  </si>
  <si>
    <t>引落とし</t>
    <rPh sb="0" eb="2">
      <t>ヒキオ</t>
    </rPh>
    <phoneticPr fontId="54"/>
  </si>
  <si>
    <t>ひきおとし</t>
    <phoneticPr fontId="54"/>
  </si>
  <si>
    <t>引き算</t>
    <phoneticPr fontId="54"/>
  </si>
  <si>
    <t>ひきざん</t>
    <phoneticPr fontId="54"/>
  </si>
  <si>
    <t>减法</t>
    <phoneticPr fontId="54"/>
  </si>
  <si>
    <t>弾く</t>
    <phoneticPr fontId="54"/>
  </si>
  <si>
    <t>ひく</t>
    <phoneticPr fontId="54"/>
  </si>
  <si>
    <t>被仕向店</t>
    <phoneticPr fontId="54"/>
  </si>
  <si>
    <t>ひしむけてん</t>
    <phoneticPr fontId="54"/>
  </si>
  <si>
    <t>ピッコロ</t>
    <phoneticPr fontId="54"/>
  </si>
  <si>
    <t>短笛</t>
    <phoneticPr fontId="54"/>
  </si>
  <si>
    <t>ビット</t>
    <phoneticPr fontId="54"/>
  </si>
  <si>
    <t>ビデオデッキ</t>
    <phoneticPr fontId="54"/>
  </si>
  <si>
    <t>等しい</t>
    <rPh sb="0" eb="1">
      <t>ヒト</t>
    </rPh>
    <phoneticPr fontId="54"/>
  </si>
  <si>
    <t>ひとしい</t>
    <phoneticPr fontId="54"/>
  </si>
  <si>
    <t>雛形</t>
    <phoneticPr fontId="54"/>
  </si>
  <si>
    <t>ひながた</t>
    <phoneticPr fontId="54"/>
  </si>
  <si>
    <t>皮膚</t>
    <rPh sb="0" eb="2">
      <t>ヒフ</t>
    </rPh>
    <phoneticPr fontId="54"/>
  </si>
  <si>
    <t>ひふ</t>
    <phoneticPr fontId="54"/>
  </si>
  <si>
    <t>日別</t>
    <phoneticPr fontId="54"/>
  </si>
  <si>
    <t>ひべつ</t>
    <phoneticPr fontId="54"/>
  </si>
  <si>
    <t>姫野</t>
    <rPh sb="0" eb="2">
      <t>ヒメノ</t>
    </rPh>
    <phoneticPr fontId="54"/>
  </si>
  <si>
    <t>ひめの</t>
    <phoneticPr fontId="54"/>
  </si>
  <si>
    <t>ひも</t>
    <phoneticPr fontId="54"/>
  </si>
  <si>
    <t>绳子</t>
    <phoneticPr fontId="54"/>
  </si>
  <si>
    <t>眉目</t>
    <phoneticPr fontId="54"/>
  </si>
  <si>
    <t>びもく</t>
    <phoneticPr fontId="54"/>
  </si>
  <si>
    <t>ビヤガーデン</t>
    <phoneticPr fontId="54"/>
  </si>
  <si>
    <t>冷やす</t>
    <phoneticPr fontId="54"/>
  </si>
  <si>
    <t>ひやす</t>
    <phoneticPr fontId="54"/>
  </si>
  <si>
    <t>ビャホール</t>
    <phoneticPr fontId="54"/>
  </si>
  <si>
    <t>病院</t>
    <phoneticPr fontId="54"/>
  </si>
  <si>
    <t>びょういん</t>
    <phoneticPr fontId="54"/>
  </si>
  <si>
    <t>平等</t>
    <rPh sb="0" eb="2">
      <t>ビョウドウ</t>
    </rPh>
    <phoneticPr fontId="54"/>
  </si>
  <si>
    <t>びょうどう</t>
    <phoneticPr fontId="54"/>
  </si>
  <si>
    <t>評判</t>
    <phoneticPr fontId="54"/>
  </si>
  <si>
    <t>ひょうばん</t>
    <phoneticPr fontId="54"/>
  </si>
  <si>
    <t>広島</t>
    <phoneticPr fontId="54"/>
  </si>
  <si>
    <t>ひろしま</t>
    <phoneticPr fontId="54"/>
  </si>
  <si>
    <t>ビワ</t>
    <phoneticPr fontId="54"/>
  </si>
  <si>
    <t>枇杷</t>
    <phoneticPr fontId="54"/>
  </si>
  <si>
    <t>敏感</t>
    <rPh sb="0" eb="2">
      <t>ビンカン</t>
    </rPh>
    <phoneticPr fontId="54"/>
  </si>
  <si>
    <t>びんかん</t>
    <phoneticPr fontId="54"/>
  </si>
  <si>
    <t>ピンク</t>
    <phoneticPr fontId="54"/>
  </si>
  <si>
    <t>頻繁</t>
    <rPh sb="0" eb="2">
      <t>ヒンパン</t>
    </rPh>
    <phoneticPr fontId="54"/>
  </si>
  <si>
    <t>ひんぱん</t>
    <phoneticPr fontId="54"/>
  </si>
  <si>
    <t>ファイル</t>
    <phoneticPr fontId="54"/>
  </si>
  <si>
    <t>ファックス</t>
    <phoneticPr fontId="54"/>
  </si>
  <si>
    <t>ファッション</t>
    <phoneticPr fontId="54"/>
  </si>
  <si>
    <t>fashion</t>
    <phoneticPr fontId="54"/>
  </si>
  <si>
    <t>(服装的) 流行。</t>
    <phoneticPr fontId="54"/>
  </si>
  <si>
    <t xml:space="preserve">フィードバック </t>
    <phoneticPr fontId="54"/>
  </si>
  <si>
    <t>feedback</t>
    <phoneticPr fontId="54"/>
  </si>
  <si>
    <t>反馈, 反应</t>
    <phoneticPr fontId="54"/>
  </si>
  <si>
    <t>フィルタ</t>
    <phoneticPr fontId="54"/>
  </si>
  <si>
    <t>filter</t>
    <phoneticPr fontId="54"/>
  </si>
  <si>
    <t>1. filter
2. 过滤器。
3. 滤波器。
4. 滤光器，滤色镜。
5. 滤清，过滤。
6. 过滤嘴。
7. 滤纸。
8. 筛选程序，过滤程序。</t>
    <phoneticPr fontId="54"/>
  </si>
  <si>
    <t>風土</t>
    <rPh sb="0" eb="2">
      <t>フウド</t>
    </rPh>
    <phoneticPr fontId="54"/>
  </si>
  <si>
    <t>ふうど</t>
    <phoneticPr fontId="54"/>
  </si>
  <si>
    <t>笛</t>
    <phoneticPr fontId="54"/>
  </si>
  <si>
    <t>ふえ</t>
    <phoneticPr fontId="54"/>
  </si>
  <si>
    <t>フォーク</t>
    <phoneticPr fontId="54"/>
  </si>
  <si>
    <t>叉子</t>
    <phoneticPr fontId="54"/>
  </si>
  <si>
    <t>不快</t>
    <rPh sb="0" eb="2">
      <t>フカイ</t>
    </rPh>
    <phoneticPr fontId="54"/>
  </si>
  <si>
    <t>ふかい</t>
    <phoneticPr fontId="54"/>
  </si>
  <si>
    <t>不快，不高兴</t>
    <phoneticPr fontId="54"/>
  </si>
  <si>
    <t>深見</t>
    <phoneticPr fontId="54"/>
  </si>
  <si>
    <t>ふかみ</t>
    <phoneticPr fontId="54"/>
  </si>
  <si>
    <t>吹く</t>
    <phoneticPr fontId="54"/>
  </si>
  <si>
    <t>ふく</t>
    <phoneticPr fontId="54"/>
  </si>
  <si>
    <t>福井</t>
    <phoneticPr fontId="54"/>
  </si>
  <si>
    <t>ふくい</t>
    <phoneticPr fontId="54"/>
  </si>
  <si>
    <t>福岡</t>
    <rPh sb="0" eb="2">
      <t>フクオカ</t>
    </rPh>
    <phoneticPr fontId="54"/>
  </si>
  <si>
    <t>ふくおか</t>
    <phoneticPr fontId="54"/>
  </si>
  <si>
    <t>複合</t>
    <rPh sb="0" eb="2">
      <t>フクゴウ</t>
    </rPh>
    <phoneticPr fontId="54"/>
  </si>
  <si>
    <t>ふくごう</t>
    <phoneticPr fontId="54"/>
  </si>
  <si>
    <t>福島</t>
    <phoneticPr fontId="54"/>
  </si>
  <si>
    <t>ふくしま</t>
    <phoneticPr fontId="54"/>
  </si>
  <si>
    <t>プサン</t>
    <phoneticPr fontId="54"/>
  </si>
  <si>
    <t>釜山</t>
    <phoneticPr fontId="54"/>
  </si>
  <si>
    <t>部署</t>
    <rPh sb="0" eb="2">
      <t>ブショ</t>
    </rPh>
    <phoneticPr fontId="54"/>
  </si>
  <si>
    <t>ぶしょ</t>
    <phoneticPr fontId="54"/>
  </si>
  <si>
    <t>浮沈</t>
    <rPh sb="0" eb="2">
      <t>フチン</t>
    </rPh>
    <phoneticPr fontId="54"/>
  </si>
  <si>
    <t>ふちん</t>
    <phoneticPr fontId="54"/>
  </si>
  <si>
    <t>不適</t>
    <phoneticPr fontId="54"/>
  </si>
  <si>
    <t>ふてき</t>
    <phoneticPr fontId="54"/>
  </si>
  <si>
    <t>ブドウ</t>
    <phoneticPr fontId="54"/>
  </si>
  <si>
    <t>葡萄</t>
    <phoneticPr fontId="54"/>
  </si>
  <si>
    <t>不突合</t>
    <phoneticPr fontId="54"/>
  </si>
  <si>
    <t>ふとつごう</t>
    <phoneticPr fontId="54"/>
  </si>
  <si>
    <t>船津</t>
    <rPh sb="0" eb="2">
      <t>フナツ</t>
    </rPh>
    <phoneticPr fontId="54"/>
  </si>
  <si>
    <t>ふなつ</t>
    <phoneticPr fontId="54"/>
  </si>
  <si>
    <t>赴任</t>
    <rPh sb="0" eb="2">
      <t>フニン</t>
    </rPh>
    <phoneticPr fontId="54"/>
  </si>
  <si>
    <t>ふにん</t>
    <phoneticPr fontId="54"/>
  </si>
  <si>
    <t>不満</t>
    <rPh sb="0" eb="2">
      <t>フマン</t>
    </rPh>
    <phoneticPr fontId="54"/>
  </si>
  <si>
    <t>ふまん</t>
    <phoneticPr fontId="54"/>
  </si>
  <si>
    <t>ぶまん</t>
    <phoneticPr fontId="54"/>
  </si>
  <si>
    <t>不向き</t>
    <phoneticPr fontId="54"/>
  </si>
  <si>
    <t>ふむき</t>
    <phoneticPr fontId="54"/>
  </si>
  <si>
    <t>プライバシー</t>
    <phoneticPr fontId="54"/>
  </si>
  <si>
    <t>privacy</t>
    <phoneticPr fontId="54"/>
  </si>
  <si>
    <t>个人秘密，私城市。</t>
  </si>
  <si>
    <t>振替</t>
  </si>
  <si>
    <t>ふりかえ</t>
    <phoneticPr fontId="54"/>
  </si>
  <si>
    <t>プリンタ</t>
    <phoneticPr fontId="54"/>
  </si>
  <si>
    <t>フルート</t>
    <phoneticPr fontId="54"/>
  </si>
  <si>
    <t>长笛</t>
    <phoneticPr fontId="54"/>
  </si>
  <si>
    <t>ブルーベリー</t>
    <phoneticPr fontId="54"/>
  </si>
  <si>
    <t>蓝莓</t>
    <phoneticPr fontId="54"/>
  </si>
  <si>
    <t>プレミアム</t>
    <phoneticPr fontId="54"/>
  </si>
  <si>
    <t>premium</t>
    <phoneticPr fontId="54"/>
  </si>
  <si>
    <t>手续费,奖品，奖金</t>
    <phoneticPr fontId="54"/>
  </si>
  <si>
    <t>フレンチホルン</t>
    <phoneticPr fontId="54"/>
  </si>
  <si>
    <t>圆号</t>
    <phoneticPr fontId="54"/>
  </si>
  <si>
    <t>フロア</t>
    <phoneticPr fontId="54"/>
  </si>
  <si>
    <t>floor</t>
    <phoneticPr fontId="54"/>
  </si>
  <si>
    <t>地板</t>
    <phoneticPr fontId="54"/>
  </si>
  <si>
    <t>フローチャート</t>
    <phoneticPr fontId="54"/>
  </si>
  <si>
    <t>流程图; 程序框图</t>
    <phoneticPr fontId="54"/>
  </si>
  <si>
    <t>ブロック</t>
    <phoneticPr fontId="54"/>
  </si>
  <si>
    <t>block</t>
    <phoneticPr fontId="54"/>
  </si>
  <si>
    <t>片，块</t>
    <phoneticPr fontId="54"/>
  </si>
  <si>
    <t>ブロッコリー</t>
    <phoneticPr fontId="54"/>
  </si>
  <si>
    <t>绿菜花</t>
    <phoneticPr fontId="54"/>
  </si>
  <si>
    <t>プロフェッションprofession</t>
    <phoneticPr fontId="54"/>
  </si>
  <si>
    <t>プロボーズ</t>
    <phoneticPr fontId="54"/>
  </si>
  <si>
    <t>フロンガス</t>
    <phoneticPr fontId="54"/>
  </si>
  <si>
    <t>氟利昂气体</t>
    <phoneticPr fontId="54"/>
  </si>
  <si>
    <t>ふわふわ</t>
    <phoneticPr fontId="54"/>
  </si>
  <si>
    <t>分解</t>
    <rPh sb="0" eb="2">
      <t>ブンカイ</t>
    </rPh>
    <phoneticPr fontId="54"/>
  </si>
  <si>
    <t>ぶんかい</t>
    <phoneticPr fontId="54"/>
  </si>
  <si>
    <t>分岐</t>
    <phoneticPr fontId="54"/>
  </si>
  <si>
    <t>ぶんき</t>
    <phoneticPr fontId="54"/>
  </si>
  <si>
    <t>平均</t>
    <rPh sb="0" eb="2">
      <t>ヘイキン</t>
    </rPh>
    <phoneticPr fontId="54"/>
  </si>
  <si>
    <t>へいきん</t>
    <phoneticPr fontId="54"/>
  </si>
  <si>
    <t>並行</t>
    <rPh sb="0" eb="2">
      <t>ヘイコウ</t>
    </rPh>
    <phoneticPr fontId="54"/>
  </si>
  <si>
    <t>へいこう</t>
    <phoneticPr fontId="54"/>
  </si>
  <si>
    <t>平残</t>
    <phoneticPr fontId="54"/>
  </si>
  <si>
    <t>へいざん</t>
    <phoneticPr fontId="54"/>
  </si>
  <si>
    <t>別途</t>
    <rPh sb="0" eb="2">
      <t>ベット</t>
    </rPh>
    <phoneticPr fontId="54"/>
  </si>
  <si>
    <t>べっと</t>
    <phoneticPr fontId="54"/>
  </si>
  <si>
    <t>ヘッドホン</t>
    <phoneticPr fontId="54"/>
  </si>
  <si>
    <t>耳机</t>
    <phoneticPr fontId="54"/>
  </si>
  <si>
    <t>ベビーカー</t>
    <phoneticPr fontId="54"/>
  </si>
  <si>
    <t>婴儿车</t>
    <phoneticPr fontId="54"/>
  </si>
  <si>
    <t>へりくだる</t>
    <phoneticPr fontId="54"/>
  </si>
  <si>
    <t>谦逊</t>
    <phoneticPr fontId="54"/>
  </si>
  <si>
    <t>ベルリン</t>
    <phoneticPr fontId="54"/>
  </si>
  <si>
    <t>柏林</t>
    <phoneticPr fontId="54"/>
  </si>
  <si>
    <t>ベンチマーク</t>
    <phoneticPr fontId="54"/>
  </si>
  <si>
    <t xml:space="preserve">benchmark  </t>
    <phoneticPr fontId="54"/>
  </si>
  <si>
    <t>ベンチャー</t>
    <phoneticPr fontId="54"/>
  </si>
  <si>
    <t>风险，投机</t>
    <phoneticPr fontId="54"/>
  </si>
  <si>
    <t>设计</t>
  </si>
  <si>
    <t>方法論</t>
    <rPh sb="0" eb="3">
      <t>ホウホウロン</t>
    </rPh>
    <phoneticPr fontId="54"/>
  </si>
  <si>
    <t>ほうほうろん</t>
    <phoneticPr fontId="54"/>
  </si>
  <si>
    <t>methodology</t>
    <phoneticPr fontId="54"/>
  </si>
  <si>
    <t>ほうれんそう</t>
    <phoneticPr fontId="54"/>
  </si>
  <si>
    <t>ホームページ</t>
    <phoneticPr fontId="54"/>
  </si>
  <si>
    <t>ボールペン</t>
    <phoneticPr fontId="54"/>
  </si>
  <si>
    <t>朗らか</t>
    <rPh sb="0" eb="1">
      <t>ホガ</t>
    </rPh>
    <phoneticPr fontId="54"/>
  </si>
  <si>
    <t>ほがらか</t>
    <phoneticPr fontId="54"/>
  </si>
  <si>
    <t>开朗，爽朗</t>
    <phoneticPr fontId="54"/>
  </si>
  <si>
    <t>牧場</t>
    <phoneticPr fontId="54"/>
  </si>
  <si>
    <t>ぼくじょう</t>
    <phoneticPr fontId="54"/>
  </si>
  <si>
    <t>ポジティブ</t>
    <phoneticPr fontId="54"/>
  </si>
  <si>
    <t>positive</t>
    <phoneticPr fontId="54"/>
  </si>
  <si>
    <t>积极的</t>
    <phoneticPr fontId="54"/>
  </si>
  <si>
    <t>ボスト</t>
    <phoneticPr fontId="54"/>
  </si>
  <si>
    <t>邮筒</t>
    <phoneticPr fontId="54"/>
  </si>
  <si>
    <t>ホッチキス</t>
    <phoneticPr fontId="54"/>
  </si>
  <si>
    <t>钉书机</t>
    <phoneticPr fontId="54"/>
  </si>
  <si>
    <t>ほっと</t>
    <phoneticPr fontId="54"/>
  </si>
  <si>
    <t>放松，放心，松气</t>
    <phoneticPr fontId="54"/>
  </si>
  <si>
    <t>没頭</t>
    <rPh sb="0" eb="2">
      <t>ボットウ</t>
    </rPh>
    <phoneticPr fontId="54"/>
  </si>
  <si>
    <t>ぼっとう</t>
    <phoneticPr fontId="54"/>
  </si>
  <si>
    <t>埋头，专心致志</t>
    <phoneticPr fontId="54"/>
  </si>
  <si>
    <t>ホットカーペット</t>
    <phoneticPr fontId="54"/>
  </si>
  <si>
    <t>电热毯</t>
    <phoneticPr fontId="54"/>
  </si>
  <si>
    <t>ホテル</t>
    <phoneticPr fontId="54"/>
  </si>
  <si>
    <t>母店</t>
    <phoneticPr fontId="54"/>
  </si>
  <si>
    <t>ぼてん</t>
    <phoneticPr fontId="54"/>
  </si>
  <si>
    <t>ほど</t>
    <phoneticPr fontId="54"/>
  </si>
  <si>
    <t>歩道</t>
    <phoneticPr fontId="54"/>
  </si>
  <si>
    <t>ほどう</t>
    <phoneticPr fontId="54"/>
  </si>
  <si>
    <t>歩道橋</t>
    <phoneticPr fontId="54"/>
  </si>
  <si>
    <t>ほどうきょう</t>
    <phoneticPr fontId="54"/>
  </si>
  <si>
    <t>ポリシー</t>
    <phoneticPr fontId="54"/>
  </si>
  <si>
    <t>policy</t>
    <phoneticPr fontId="54"/>
  </si>
  <si>
    <t>政策，策略</t>
    <phoneticPr fontId="54"/>
  </si>
  <si>
    <t>ボルト</t>
    <phoneticPr fontId="54"/>
  </si>
  <si>
    <t>ホワイトボード</t>
    <phoneticPr fontId="54"/>
  </si>
  <si>
    <t>白色写字板</t>
    <phoneticPr fontId="54"/>
  </si>
  <si>
    <t>本格</t>
    <rPh sb="0" eb="2">
      <t>ホンカク</t>
    </rPh>
    <phoneticPr fontId="54"/>
  </si>
  <si>
    <t>ほんかく</t>
    <phoneticPr fontId="54"/>
  </si>
  <si>
    <t>正式；原则，正规</t>
    <phoneticPr fontId="54"/>
  </si>
  <si>
    <t>本勘</t>
    <phoneticPr fontId="54"/>
  </si>
  <si>
    <t>ほんかん</t>
    <phoneticPr fontId="54"/>
  </si>
  <si>
    <t>本支</t>
    <phoneticPr fontId="54"/>
  </si>
  <si>
    <t>ほんし</t>
    <phoneticPr fontId="54"/>
  </si>
  <si>
    <t>本質</t>
    <rPh sb="0" eb="2">
      <t>ホンシツ</t>
    </rPh>
    <phoneticPr fontId="54"/>
  </si>
  <si>
    <t>ほんしつ</t>
    <phoneticPr fontId="54"/>
  </si>
  <si>
    <t>ぼんやり</t>
    <phoneticPr fontId="54"/>
  </si>
  <si>
    <t>マーケティング</t>
    <phoneticPr fontId="54"/>
  </si>
  <si>
    <t>marketing</t>
    <phoneticPr fontId="54"/>
  </si>
  <si>
    <t>销售战略</t>
    <phoneticPr fontId="54"/>
  </si>
  <si>
    <t>迷子</t>
    <rPh sb="0" eb="2">
      <t>マイゴ</t>
    </rPh>
    <phoneticPr fontId="54"/>
  </si>
  <si>
    <t>まいご</t>
    <phoneticPr fontId="54"/>
  </si>
  <si>
    <t>マウス</t>
    <phoneticPr fontId="54"/>
  </si>
  <si>
    <t>前橋</t>
    <phoneticPr fontId="54"/>
  </si>
  <si>
    <t>まえばし</t>
    <phoneticPr fontId="54"/>
  </si>
  <si>
    <t>マグカップ</t>
    <phoneticPr fontId="54"/>
  </si>
  <si>
    <t>杯子</t>
    <phoneticPr fontId="54"/>
  </si>
  <si>
    <t>摩擦</t>
    <rPh sb="0" eb="2">
      <t>マサツ</t>
    </rPh>
    <phoneticPr fontId="54"/>
  </si>
  <si>
    <t>まさつ</t>
    <phoneticPr fontId="54"/>
  </si>
  <si>
    <t>まじめ</t>
    <phoneticPr fontId="54"/>
  </si>
  <si>
    <t>认真，严肃；诚实，正派</t>
    <phoneticPr fontId="54"/>
  </si>
  <si>
    <t>松枝</t>
    <phoneticPr fontId="54"/>
  </si>
  <si>
    <t>まつえ</t>
    <phoneticPr fontId="54"/>
  </si>
  <si>
    <t>マッサージ</t>
    <phoneticPr fontId="54"/>
  </si>
  <si>
    <t>按摩</t>
    <phoneticPr fontId="54"/>
  </si>
  <si>
    <t>マッサージ機</t>
    <phoneticPr fontId="54"/>
  </si>
  <si>
    <t>按摩机</t>
    <phoneticPr fontId="54"/>
  </si>
  <si>
    <t>松山</t>
    <phoneticPr fontId="54"/>
  </si>
  <si>
    <t>まつやま</t>
    <phoneticPr fontId="54"/>
  </si>
  <si>
    <t>マニラ</t>
    <phoneticPr fontId="54"/>
  </si>
  <si>
    <t>马尼拉</t>
    <phoneticPr fontId="54"/>
  </si>
  <si>
    <t>マヨネーズ</t>
    <phoneticPr fontId="54"/>
  </si>
  <si>
    <t>蛋黄酱</t>
    <phoneticPr fontId="54"/>
  </si>
  <si>
    <t>マラカス</t>
    <phoneticPr fontId="54"/>
  </si>
  <si>
    <t>响葫芦</t>
    <phoneticPr fontId="54"/>
  </si>
  <si>
    <t>マンゴー</t>
    <phoneticPr fontId="54"/>
  </si>
  <si>
    <t>満室</t>
    <rPh sb="0" eb="2">
      <t>マンシツ</t>
    </rPh>
    <phoneticPr fontId="54"/>
  </si>
  <si>
    <t>まんしつ</t>
    <phoneticPr fontId="54"/>
  </si>
  <si>
    <t>みえっぱり</t>
    <phoneticPr fontId="54"/>
  </si>
  <si>
    <t>虚荣心强，好慕虚荣，注重外表，讲排场</t>
    <phoneticPr fontId="54"/>
  </si>
  <si>
    <t>ミカン</t>
    <phoneticPr fontId="54"/>
  </si>
  <si>
    <t>橘子</t>
    <phoneticPr fontId="54"/>
  </si>
  <si>
    <t>未記帳</t>
    <phoneticPr fontId="54"/>
  </si>
  <si>
    <t>みきちょう</t>
    <phoneticPr fontId="54"/>
  </si>
  <si>
    <t>見極め</t>
    <rPh sb="0" eb="2">
      <t>ミキワ</t>
    </rPh>
    <phoneticPr fontId="54"/>
  </si>
  <si>
    <t>みきわめ</t>
    <phoneticPr fontId="54"/>
  </si>
  <si>
    <t>水色</t>
    <phoneticPr fontId="54"/>
  </si>
  <si>
    <t>みずいろ</t>
    <phoneticPr fontId="54"/>
  </si>
  <si>
    <t>湖</t>
    <rPh sb="0" eb="1">
      <t>ミズウミ</t>
    </rPh>
    <phoneticPr fontId="54"/>
  </si>
  <si>
    <t>みずうみ</t>
    <phoneticPr fontId="54"/>
  </si>
  <si>
    <t>味噌</t>
    <phoneticPr fontId="54"/>
  </si>
  <si>
    <t>みそ</t>
    <phoneticPr fontId="54"/>
  </si>
  <si>
    <t>未達</t>
    <phoneticPr fontId="54"/>
  </si>
  <si>
    <t>みたつ</t>
    <phoneticPr fontId="54"/>
  </si>
  <si>
    <t>水戸</t>
    <phoneticPr fontId="54"/>
  </si>
  <si>
    <t>みと</t>
    <phoneticPr fontId="54"/>
  </si>
  <si>
    <t>緑</t>
    <phoneticPr fontId="54"/>
  </si>
  <si>
    <t>みどり</t>
    <phoneticPr fontId="54"/>
  </si>
  <si>
    <t>ミニコンポ</t>
    <phoneticPr fontId="54"/>
  </si>
  <si>
    <t>小型音响</t>
    <phoneticPr fontId="54"/>
  </si>
  <si>
    <t>未払い送金為替</t>
    <phoneticPr fontId="54"/>
  </si>
  <si>
    <t>みばらいそうきんがわせ</t>
    <phoneticPr fontId="54"/>
  </si>
  <si>
    <t>美穂</t>
    <rPh sb="0" eb="2">
      <t>ミホ</t>
    </rPh>
    <phoneticPr fontId="54"/>
  </si>
  <si>
    <t>みほ</t>
    <phoneticPr fontId="54"/>
  </si>
  <si>
    <t>見舞金</t>
    <rPh sb="0" eb="2">
      <t>ミマイ</t>
    </rPh>
    <rPh sb="2" eb="3">
      <t>キン</t>
    </rPh>
    <phoneticPr fontId="54"/>
  </si>
  <si>
    <t>みまいきん</t>
    <phoneticPr fontId="54"/>
  </si>
  <si>
    <t>慰问金</t>
    <phoneticPr fontId="54"/>
  </si>
  <si>
    <t>宮崎</t>
    <phoneticPr fontId="54"/>
  </si>
  <si>
    <t>みやざき</t>
    <phoneticPr fontId="54"/>
  </si>
  <si>
    <t>宮島</t>
    <rPh sb="0" eb="2">
      <t>ミヤジマ</t>
    </rPh>
    <phoneticPr fontId="54"/>
  </si>
  <si>
    <t>みやじま</t>
    <phoneticPr fontId="54"/>
  </si>
  <si>
    <t>魅力</t>
    <phoneticPr fontId="54"/>
  </si>
  <si>
    <t>みりょく</t>
    <phoneticPr fontId="54"/>
  </si>
  <si>
    <t>魅力的</t>
    <rPh sb="0" eb="3">
      <t>ミリョクテキ</t>
    </rPh>
    <phoneticPr fontId="54"/>
  </si>
  <si>
    <t>みりょくてき</t>
    <phoneticPr fontId="54"/>
  </si>
  <si>
    <t>有魅力，有吸引力</t>
    <phoneticPr fontId="54"/>
  </si>
  <si>
    <t>民営</t>
    <rPh sb="0" eb="2">
      <t>ミンエイ</t>
    </rPh>
    <phoneticPr fontId="54"/>
  </si>
  <si>
    <t>みんえい</t>
    <phoneticPr fontId="54"/>
  </si>
  <si>
    <t>無縁</t>
    <rPh sb="0" eb="2">
      <t>ムエン</t>
    </rPh>
    <phoneticPr fontId="54"/>
  </si>
  <si>
    <t>むえん</t>
    <phoneticPr fontId="54"/>
  </si>
  <si>
    <t>無我夢中</t>
    <rPh sb="0" eb="2">
      <t>ムガ</t>
    </rPh>
    <rPh sb="2" eb="4">
      <t>ムチュウ</t>
    </rPh>
    <phoneticPr fontId="54"/>
  </si>
  <si>
    <t>むがむちゅう</t>
    <phoneticPr fontId="54"/>
  </si>
  <si>
    <t>拼命，忘我</t>
    <phoneticPr fontId="54"/>
  </si>
  <si>
    <t>麦</t>
    <phoneticPr fontId="54"/>
  </si>
  <si>
    <t>むぎ</t>
    <phoneticPr fontId="54"/>
  </si>
  <si>
    <t>無通</t>
    <phoneticPr fontId="54"/>
  </si>
  <si>
    <t>むつう</t>
    <phoneticPr fontId="54"/>
  </si>
  <si>
    <t>紫</t>
    <phoneticPr fontId="54"/>
  </si>
  <si>
    <t>むらさき</t>
    <phoneticPr fontId="54"/>
  </si>
  <si>
    <t>明細</t>
    <rPh sb="0" eb="2">
      <t>メイサイ</t>
    </rPh>
    <phoneticPr fontId="54"/>
  </si>
  <si>
    <t>めいさい</t>
    <phoneticPr fontId="54"/>
  </si>
  <si>
    <t>名簿</t>
    <rPh sb="0" eb="2">
      <t>メイボ</t>
    </rPh>
    <phoneticPr fontId="54"/>
  </si>
  <si>
    <t>めいぼ</t>
    <phoneticPr fontId="54"/>
  </si>
  <si>
    <t>メインフレーム</t>
    <phoneticPr fontId="54"/>
  </si>
  <si>
    <t>mainframe</t>
    <phoneticPr fontId="54"/>
  </si>
  <si>
    <t>目上</t>
    <rPh sb="0" eb="2">
      <t>メウエ</t>
    </rPh>
    <phoneticPr fontId="54"/>
  </si>
  <si>
    <t>めうえ</t>
    <phoneticPr fontId="54"/>
  </si>
  <si>
    <t>尊长，上司，长辈</t>
    <phoneticPr fontId="54"/>
  </si>
  <si>
    <t>メーカー</t>
    <phoneticPr fontId="54"/>
  </si>
  <si>
    <t>maker</t>
    <phoneticPr fontId="54"/>
  </si>
  <si>
    <t>名.制造者；制造者（厂）</t>
    <phoneticPr fontId="54"/>
  </si>
  <si>
    <t>目黒</t>
    <rPh sb="0" eb="2">
      <t>メグロ</t>
    </rPh>
    <phoneticPr fontId="54"/>
  </si>
  <si>
    <t>めぐろ</t>
    <phoneticPr fontId="54"/>
  </si>
  <si>
    <t>目覚まし</t>
    <phoneticPr fontId="54"/>
  </si>
  <si>
    <t>めざまし</t>
    <phoneticPr fontId="54"/>
  </si>
  <si>
    <t>目印</t>
    <rPh sb="0" eb="2">
      <t>メジルシ</t>
    </rPh>
    <phoneticPr fontId="54"/>
  </si>
  <si>
    <t>めじるし</t>
    <phoneticPr fontId="54"/>
  </si>
  <si>
    <t>メソッド</t>
    <phoneticPr fontId="54"/>
  </si>
  <si>
    <t>method</t>
    <phoneticPr fontId="54"/>
  </si>
  <si>
    <t>方法，方式</t>
    <phoneticPr fontId="54"/>
  </si>
  <si>
    <t>メロディー</t>
    <phoneticPr fontId="54"/>
  </si>
  <si>
    <t>旋律，曲调</t>
    <phoneticPr fontId="54"/>
  </si>
  <si>
    <t>メロン</t>
    <phoneticPr fontId="54"/>
  </si>
  <si>
    <t>甜瓜</t>
    <phoneticPr fontId="54"/>
  </si>
  <si>
    <t>儲かる</t>
    <rPh sb="0" eb="1">
      <t>モウ</t>
    </rPh>
    <phoneticPr fontId="54"/>
  </si>
  <si>
    <t>もうかる</t>
    <phoneticPr fontId="54"/>
  </si>
  <si>
    <t>赚钱</t>
    <phoneticPr fontId="54"/>
  </si>
  <si>
    <t>申込み</t>
    <phoneticPr fontId="54"/>
  </si>
  <si>
    <t>もうしこむ</t>
    <phoneticPr fontId="54"/>
  </si>
  <si>
    <t>モジュール</t>
    <phoneticPr fontId="54"/>
  </si>
  <si>
    <t>モスクワ</t>
    <phoneticPr fontId="54"/>
  </si>
  <si>
    <t>莫斯科</t>
    <phoneticPr fontId="54"/>
  </si>
  <si>
    <t>木琴</t>
    <phoneticPr fontId="54"/>
  </si>
  <si>
    <t>もっきん</t>
    <phoneticPr fontId="54"/>
  </si>
  <si>
    <t>元締め</t>
    <phoneticPr fontId="54"/>
  </si>
  <si>
    <t>もとじめ</t>
    <phoneticPr fontId="54"/>
  </si>
  <si>
    <t xml:space="preserve">モニター </t>
    <phoneticPr fontId="54"/>
  </si>
  <si>
    <t>monitor</t>
    <phoneticPr fontId="54"/>
  </si>
  <si>
    <t>监视</t>
    <phoneticPr fontId="54"/>
  </si>
  <si>
    <t>木綿</t>
    <phoneticPr fontId="54"/>
  </si>
  <si>
    <t>もめん</t>
    <phoneticPr fontId="54"/>
  </si>
  <si>
    <t>もも</t>
    <phoneticPr fontId="54"/>
  </si>
  <si>
    <t>桃子</t>
    <phoneticPr fontId="54"/>
  </si>
  <si>
    <t>モヤシ</t>
    <phoneticPr fontId="54"/>
  </si>
  <si>
    <t>豆芽</t>
    <phoneticPr fontId="54"/>
  </si>
  <si>
    <t>盛岡</t>
    <phoneticPr fontId="54"/>
  </si>
  <si>
    <t>もりおか</t>
    <phoneticPr fontId="54"/>
  </si>
  <si>
    <t>野菜</t>
    <phoneticPr fontId="54"/>
  </si>
  <si>
    <t>やさい</t>
    <phoneticPr fontId="54"/>
  </si>
  <si>
    <t>優しい</t>
    <rPh sb="0" eb="1">
      <t>ヤサ</t>
    </rPh>
    <phoneticPr fontId="54"/>
  </si>
  <si>
    <t>やさしい</t>
    <phoneticPr fontId="54"/>
  </si>
  <si>
    <t>温柔，温和，和蔼，和善</t>
    <phoneticPr fontId="54"/>
  </si>
  <si>
    <t>保田窪</t>
    <rPh sb="0" eb="2">
      <t>ヤスダ</t>
    </rPh>
    <rPh sb="2" eb="3">
      <t>クボ</t>
    </rPh>
    <phoneticPr fontId="54"/>
  </si>
  <si>
    <t>やすだくぼ</t>
    <phoneticPr fontId="54"/>
  </si>
  <si>
    <t>敗れる</t>
    <rPh sb="0" eb="1">
      <t>ヤブ</t>
    </rPh>
    <phoneticPr fontId="54"/>
  </si>
  <si>
    <t>やぶれる</t>
    <phoneticPr fontId="54"/>
  </si>
  <si>
    <t>山形</t>
    <phoneticPr fontId="54"/>
  </si>
  <si>
    <t>やまがた</t>
    <phoneticPr fontId="54"/>
  </si>
  <si>
    <t>山口</t>
    <phoneticPr fontId="54"/>
  </si>
  <si>
    <t>やまぐち</t>
    <phoneticPr fontId="54"/>
  </si>
  <si>
    <t>勇敢</t>
    <rPh sb="0" eb="2">
      <t>ユウカン</t>
    </rPh>
    <phoneticPr fontId="54"/>
  </si>
  <si>
    <t>ゆうかん</t>
    <phoneticPr fontId="54"/>
  </si>
  <si>
    <t>勇敢</t>
    <phoneticPr fontId="54"/>
  </si>
  <si>
    <t>有効</t>
    <rPh sb="0" eb="2">
      <t>ユウコウ</t>
    </rPh>
    <phoneticPr fontId="54"/>
  </si>
  <si>
    <t>ゆうこう</t>
    <phoneticPr fontId="54"/>
  </si>
  <si>
    <t>有效</t>
    <phoneticPr fontId="54"/>
  </si>
  <si>
    <t>融資</t>
    <rPh sb="0" eb="2">
      <t>ユウシ</t>
    </rPh>
    <phoneticPr fontId="54"/>
  </si>
  <si>
    <t>ゆうし</t>
    <phoneticPr fontId="54"/>
  </si>
  <si>
    <t>優秀</t>
    <rPh sb="0" eb="2">
      <t>ユウシュウ</t>
    </rPh>
    <phoneticPr fontId="54"/>
  </si>
  <si>
    <t>ゆうしゅう</t>
    <phoneticPr fontId="54"/>
  </si>
  <si>
    <t>有償</t>
    <rPh sb="0" eb="2">
      <t>ユウショウ</t>
    </rPh>
    <phoneticPr fontId="54"/>
  </si>
  <si>
    <t>ゆうしょう</t>
    <phoneticPr fontId="54"/>
  </si>
  <si>
    <t>ユーモアがある</t>
    <phoneticPr fontId="54"/>
  </si>
  <si>
    <t>幽默，诙谐</t>
    <phoneticPr fontId="54"/>
  </si>
  <si>
    <t>有利息</t>
    <phoneticPr fontId="54"/>
  </si>
  <si>
    <t>ゆうりそく</t>
    <phoneticPr fontId="54"/>
  </si>
  <si>
    <t>譲り</t>
    <rPh sb="0" eb="1">
      <t>ユズ</t>
    </rPh>
    <phoneticPr fontId="54"/>
  </si>
  <si>
    <t>ゆずり</t>
    <phoneticPr fontId="54"/>
  </si>
  <si>
    <t>让与，让给</t>
    <phoneticPr fontId="54"/>
  </si>
  <si>
    <t>指輪</t>
    <rPh sb="0" eb="2">
      <t>ユビワ</t>
    </rPh>
    <phoneticPr fontId="54"/>
  </si>
  <si>
    <t>ゆびわ</t>
    <phoneticPr fontId="54"/>
  </si>
  <si>
    <t>陽気</t>
    <rPh sb="0" eb="2">
      <t>ヨウキ</t>
    </rPh>
    <phoneticPr fontId="54"/>
  </si>
  <si>
    <t>ようき</t>
    <phoneticPr fontId="54"/>
  </si>
  <si>
    <t>开朗，爽朗；快乐，愉快</t>
    <phoneticPr fontId="54"/>
  </si>
  <si>
    <t>容姿</t>
    <phoneticPr fontId="54"/>
  </si>
  <si>
    <t>ようし</t>
    <phoneticPr fontId="54"/>
  </si>
  <si>
    <t>幼少</t>
    <rPh sb="0" eb="2">
      <t>ヨウショウ</t>
    </rPh>
    <phoneticPr fontId="54"/>
  </si>
  <si>
    <t>ようしょう</t>
    <phoneticPr fontId="54"/>
  </si>
  <si>
    <t>要請</t>
    <rPh sb="0" eb="2">
      <t>ヨウセイ</t>
    </rPh>
    <phoneticPr fontId="54"/>
  </si>
  <si>
    <t>ようせい</t>
    <phoneticPr fontId="54"/>
  </si>
  <si>
    <t>请求，要求，先决条件，必要条件</t>
    <phoneticPr fontId="54"/>
  </si>
  <si>
    <t>幼稚園</t>
    <phoneticPr fontId="54"/>
  </si>
  <si>
    <t>ようちえん</t>
    <phoneticPr fontId="54"/>
  </si>
  <si>
    <t>要望</t>
    <phoneticPr fontId="54"/>
  </si>
  <si>
    <t>ようぼう</t>
    <phoneticPr fontId="54"/>
  </si>
  <si>
    <t>要求</t>
    <phoneticPr fontId="54"/>
  </si>
  <si>
    <t>ようやく</t>
    <phoneticPr fontId="54"/>
  </si>
  <si>
    <t>渐渐的</t>
    <phoneticPr fontId="54"/>
  </si>
  <si>
    <t>翌営業日</t>
    <phoneticPr fontId="54"/>
  </si>
  <si>
    <t>よくえいぎょうび</t>
    <phoneticPr fontId="54"/>
  </si>
  <si>
    <t>翌勘</t>
    <phoneticPr fontId="54"/>
  </si>
  <si>
    <t>よくかん</t>
    <phoneticPr fontId="54"/>
  </si>
  <si>
    <t>翌日</t>
    <rPh sb="0" eb="2">
      <t>ヨクジツ</t>
    </rPh>
    <phoneticPr fontId="54"/>
  </si>
  <si>
    <t>よくじつ</t>
    <phoneticPr fontId="54"/>
  </si>
  <si>
    <t>翌手</t>
    <phoneticPr fontId="54"/>
  </si>
  <si>
    <t>よくて</t>
    <phoneticPr fontId="54"/>
  </si>
  <si>
    <t>欲張り</t>
    <rPh sb="0" eb="2">
      <t>ヨクバ</t>
    </rPh>
    <phoneticPr fontId="54"/>
  </si>
  <si>
    <t>よくばり</t>
    <phoneticPr fontId="54"/>
  </si>
  <si>
    <t>贪心，贪婪，贪得无厌</t>
    <phoneticPr fontId="54"/>
  </si>
  <si>
    <t>横浜</t>
    <phoneticPr fontId="54"/>
  </si>
  <si>
    <t>よこはま</t>
    <phoneticPr fontId="54"/>
  </si>
  <si>
    <t>予算</t>
    <rPh sb="0" eb="2">
      <t>ヨサン</t>
    </rPh>
    <phoneticPr fontId="54"/>
  </si>
  <si>
    <t>よさん</t>
    <phoneticPr fontId="54"/>
  </si>
  <si>
    <t>预算</t>
    <phoneticPr fontId="54"/>
  </si>
  <si>
    <t>吉原</t>
    <rPh sb="0" eb="2">
      <t>ヨシハラ</t>
    </rPh>
    <phoneticPr fontId="54"/>
  </si>
  <si>
    <t>よしはら</t>
    <phoneticPr fontId="54"/>
  </si>
  <si>
    <t>金融</t>
  </si>
  <si>
    <t>与信</t>
    <rPh sb="0" eb="2">
      <t>ヨシン</t>
    </rPh>
    <phoneticPr fontId="54"/>
  </si>
  <si>
    <t>よしん</t>
    <phoneticPr fontId="54"/>
  </si>
  <si>
    <t>给与信用</t>
    <phoneticPr fontId="54"/>
  </si>
  <si>
    <t>予想</t>
    <rPh sb="0" eb="2">
      <t>ヨソウ</t>
    </rPh>
    <phoneticPr fontId="54"/>
  </si>
  <si>
    <t>よそう</t>
    <phoneticPr fontId="54"/>
  </si>
  <si>
    <t>预料，预计，预想</t>
    <phoneticPr fontId="54"/>
  </si>
  <si>
    <t>翌期</t>
    <phoneticPr fontId="54"/>
  </si>
  <si>
    <t>よっき</t>
    <phoneticPr fontId="54"/>
  </si>
  <si>
    <t>預入</t>
    <phoneticPr fontId="54"/>
  </si>
  <si>
    <t>よにゅう</t>
    <phoneticPr fontId="54"/>
  </si>
  <si>
    <t>余白</t>
    <rPh sb="0" eb="2">
      <t>ヨハク</t>
    </rPh>
    <phoneticPr fontId="54"/>
  </si>
  <si>
    <t>よはく</t>
    <phoneticPr fontId="54"/>
  </si>
  <si>
    <t>ライブラリー</t>
    <phoneticPr fontId="54"/>
  </si>
  <si>
    <t>ランダム</t>
    <phoneticPr fontId="54"/>
  </si>
  <si>
    <t>random</t>
    <phoneticPr fontId="54"/>
  </si>
  <si>
    <t>随机，任意</t>
    <phoneticPr fontId="54"/>
  </si>
  <si>
    <t>利口</t>
    <rPh sb="0" eb="2">
      <t>リコウ</t>
    </rPh>
    <phoneticPr fontId="54"/>
  </si>
  <si>
    <t>りこう</t>
    <phoneticPr fontId="54"/>
  </si>
  <si>
    <t>聪明，伶俐，机灵</t>
    <phoneticPr fontId="54"/>
  </si>
  <si>
    <t>リコーダー</t>
    <phoneticPr fontId="54"/>
  </si>
  <si>
    <t>八孔竖笛</t>
    <phoneticPr fontId="54"/>
  </si>
  <si>
    <t>リサイクル</t>
    <phoneticPr fontId="54"/>
  </si>
  <si>
    <t>回收，再生</t>
    <phoneticPr fontId="54"/>
  </si>
  <si>
    <t>利息</t>
    <rPh sb="0" eb="2">
      <t>リソク</t>
    </rPh>
    <phoneticPr fontId="54"/>
  </si>
  <si>
    <t>りそく</t>
    <phoneticPr fontId="54"/>
  </si>
  <si>
    <t>リテール</t>
    <phoneticPr fontId="54"/>
  </si>
  <si>
    <t>retail</t>
    <phoneticPr fontId="54"/>
  </si>
  <si>
    <t>零售</t>
    <phoneticPr fontId="54"/>
  </si>
  <si>
    <t>両替機</t>
    <rPh sb="0" eb="3">
      <t>リョウガエキ</t>
    </rPh>
    <phoneticPr fontId="54"/>
  </si>
  <si>
    <t>りょうがえき</t>
    <phoneticPr fontId="54"/>
  </si>
  <si>
    <t>料金所</t>
    <phoneticPr fontId="54"/>
  </si>
  <si>
    <t>りょうきんしょ</t>
    <phoneticPr fontId="54"/>
  </si>
  <si>
    <t>療治</t>
    <phoneticPr fontId="54"/>
  </si>
  <si>
    <t>りょうじ</t>
    <phoneticPr fontId="54"/>
  </si>
  <si>
    <t>両手</t>
    <rPh sb="0" eb="2">
      <t>リョウテ</t>
    </rPh>
    <phoneticPr fontId="54"/>
  </si>
  <si>
    <t>りょうて</t>
    <phoneticPr fontId="54"/>
  </si>
  <si>
    <t>双手，两手</t>
    <phoneticPr fontId="54"/>
  </si>
  <si>
    <t>僚店</t>
    <phoneticPr fontId="54"/>
  </si>
  <si>
    <t>りょうてん</t>
    <phoneticPr fontId="54"/>
  </si>
  <si>
    <t>リラックス</t>
    <phoneticPr fontId="54"/>
  </si>
  <si>
    <t>放松，松弛，轻松</t>
    <phoneticPr fontId="54"/>
  </si>
  <si>
    <t>稟議</t>
    <rPh sb="0" eb="2">
      <t>リンギ</t>
    </rPh>
    <phoneticPr fontId="54"/>
  </si>
  <si>
    <t>りんぎ</t>
    <phoneticPr fontId="54"/>
  </si>
  <si>
    <t>リンケージ</t>
    <phoneticPr fontId="54"/>
  </si>
  <si>
    <t>りんご</t>
    <phoneticPr fontId="54"/>
  </si>
  <si>
    <t>累計</t>
    <rPh sb="0" eb="2">
      <t>ルイケイ</t>
    </rPh>
    <phoneticPr fontId="54"/>
  </si>
  <si>
    <t>るいけい</t>
    <phoneticPr fontId="54"/>
  </si>
  <si>
    <t>累算</t>
    <rPh sb="0" eb="2">
      <t>ルイサン</t>
    </rPh>
    <phoneticPr fontId="54"/>
  </si>
  <si>
    <t>るいさん</t>
    <phoneticPr fontId="54"/>
  </si>
  <si>
    <t>累積</t>
    <rPh sb="0" eb="2">
      <t>ルイセキ</t>
    </rPh>
    <phoneticPr fontId="54"/>
  </si>
  <si>
    <t>るいせき</t>
    <phoneticPr fontId="54"/>
  </si>
  <si>
    <t>礼儀</t>
    <rPh sb="0" eb="2">
      <t>レイギ</t>
    </rPh>
    <phoneticPr fontId="54"/>
  </si>
  <si>
    <t>れいぎ</t>
    <phoneticPr fontId="54"/>
  </si>
  <si>
    <t>礼儀正しい</t>
    <rPh sb="0" eb="2">
      <t>レイギ</t>
    </rPh>
    <rPh sb="2" eb="3">
      <t>タダ</t>
    </rPh>
    <phoneticPr fontId="54"/>
  </si>
  <si>
    <t>れいぎただしい</t>
    <phoneticPr fontId="54"/>
  </si>
  <si>
    <t>彬彬有礼，懂礼貌</t>
    <phoneticPr fontId="54"/>
  </si>
  <si>
    <t>礼状</t>
    <phoneticPr fontId="54"/>
  </si>
  <si>
    <t>れいじょう</t>
    <phoneticPr fontId="54"/>
  </si>
  <si>
    <t>冷蔵庫</t>
    <phoneticPr fontId="54"/>
  </si>
  <si>
    <t>れいぞうこ</t>
    <phoneticPr fontId="54"/>
  </si>
  <si>
    <t>レール</t>
    <phoneticPr fontId="54"/>
  </si>
  <si>
    <t>铁轨，钢轨，轨道</t>
    <phoneticPr fontId="54"/>
  </si>
  <si>
    <t>レジャー</t>
    <phoneticPr fontId="54"/>
  </si>
  <si>
    <t>业余时间的娱乐；余暇，空闲</t>
    <phoneticPr fontId="54"/>
  </si>
  <si>
    <t>レタス</t>
    <phoneticPr fontId="54"/>
  </si>
  <si>
    <t>生菜，莴苣</t>
    <phoneticPr fontId="54"/>
  </si>
  <si>
    <t>レモン</t>
    <phoneticPr fontId="54"/>
  </si>
  <si>
    <t>連完</t>
    <phoneticPr fontId="54"/>
  </si>
  <si>
    <t>れんかん</t>
    <phoneticPr fontId="54"/>
  </si>
  <si>
    <t>労働節</t>
    <rPh sb="0" eb="2">
      <t>ロウドウ</t>
    </rPh>
    <rPh sb="2" eb="3">
      <t>セツ</t>
    </rPh>
    <phoneticPr fontId="54"/>
  </si>
  <si>
    <t>ろうどうせつ</t>
    <phoneticPr fontId="54"/>
  </si>
  <si>
    <t>メーデー</t>
    <phoneticPr fontId="54"/>
  </si>
  <si>
    <t>浪費</t>
    <rPh sb="0" eb="2">
      <t>ロウヒ</t>
    </rPh>
    <phoneticPr fontId="54"/>
  </si>
  <si>
    <t>ろうひ</t>
    <phoneticPr fontId="54"/>
  </si>
  <si>
    <t>ローマ</t>
    <phoneticPr fontId="54"/>
  </si>
  <si>
    <t>罗马</t>
    <phoneticPr fontId="54"/>
  </si>
  <si>
    <t>ロサンゼルス</t>
    <phoneticPr fontId="54"/>
  </si>
  <si>
    <t>洛杉矶</t>
    <phoneticPr fontId="54"/>
  </si>
  <si>
    <t>ロッカー</t>
    <phoneticPr fontId="54"/>
  </si>
  <si>
    <t>橱柜</t>
    <phoneticPr fontId="54"/>
  </si>
  <si>
    <t>ロビー</t>
    <phoneticPr fontId="54"/>
  </si>
  <si>
    <t>前厅</t>
    <phoneticPr fontId="54"/>
  </si>
  <si>
    <t>ロマンチック</t>
    <phoneticPr fontId="54"/>
  </si>
  <si>
    <t>浪漫</t>
    <phoneticPr fontId="54"/>
  </si>
  <si>
    <t>ロンドン</t>
    <phoneticPr fontId="54"/>
  </si>
  <si>
    <t>伦敦</t>
    <phoneticPr fontId="54"/>
  </si>
  <si>
    <t>和演算</t>
    <phoneticPr fontId="54"/>
  </si>
  <si>
    <t>わえんざん</t>
    <phoneticPr fontId="54"/>
  </si>
  <si>
    <t>若手</t>
    <rPh sb="0" eb="2">
      <t>ワカテ</t>
    </rPh>
    <phoneticPr fontId="54"/>
  </si>
  <si>
    <t>わかて</t>
    <phoneticPr fontId="54"/>
  </si>
  <si>
    <t>わがまま</t>
    <phoneticPr fontId="54"/>
  </si>
  <si>
    <t>任性，放肆，肆意妄为</t>
    <phoneticPr fontId="54"/>
  </si>
  <si>
    <t>若者</t>
    <rPh sb="0" eb="2">
      <t>ワカモノ</t>
    </rPh>
    <phoneticPr fontId="54"/>
  </si>
  <si>
    <t>わかもの</t>
    <phoneticPr fontId="54"/>
  </si>
  <si>
    <t>和歌山</t>
    <phoneticPr fontId="54"/>
  </si>
  <si>
    <t>わかやま</t>
    <phoneticPr fontId="54"/>
  </si>
  <si>
    <t>若々しい</t>
    <rPh sb="0" eb="2">
      <t>ワカワカ</t>
    </rPh>
    <phoneticPr fontId="54"/>
  </si>
  <si>
    <t>わかわかしい</t>
    <phoneticPr fontId="54"/>
  </si>
  <si>
    <t>朝气蓬勃，有活力</t>
    <phoneticPr fontId="54"/>
  </si>
  <si>
    <t>わくわく</t>
    <phoneticPr fontId="54"/>
  </si>
  <si>
    <t>山葵</t>
    <phoneticPr fontId="54"/>
  </si>
  <si>
    <t>わさび</t>
    <phoneticPr fontId="54"/>
  </si>
  <si>
    <t>山嵛菜</t>
    <phoneticPr fontId="54"/>
  </si>
  <si>
    <t>ワシントンDC</t>
    <phoneticPr fontId="54"/>
  </si>
  <si>
    <t>华盛顿特区</t>
    <phoneticPr fontId="54"/>
  </si>
  <si>
    <t>渡辺</t>
    <rPh sb="0" eb="2">
      <t>ワタナベ</t>
    </rPh>
    <phoneticPr fontId="54"/>
  </si>
  <si>
    <t>わたなべ</t>
    <phoneticPr fontId="54"/>
  </si>
  <si>
    <t>割り算</t>
    <phoneticPr fontId="54"/>
  </si>
  <si>
    <t>わりざん</t>
    <phoneticPr fontId="54"/>
  </si>
  <si>
    <t>除法</t>
    <phoneticPr fontId="54"/>
  </si>
  <si>
    <t>竹の子</t>
    <phoneticPr fontId="54"/>
  </si>
  <si>
    <t>竹笋</t>
    <phoneticPr fontId="54"/>
  </si>
  <si>
    <t>粽</t>
    <rPh sb="0" eb="1">
      <t>チマキ</t>
    </rPh>
    <phoneticPr fontId="54"/>
  </si>
  <si>
    <t>～よりも</t>
    <phoneticPr fontId="54"/>
  </si>
  <si>
    <t>日本人は、握手よりもお辞儀をするのが一般的です</t>
    <rPh sb="0" eb="3">
      <t>ニホンジン</t>
    </rPh>
    <rPh sb="5" eb="7">
      <t>アクシュ</t>
    </rPh>
    <rPh sb="11" eb="13">
      <t>ジギ</t>
    </rPh>
    <rPh sb="18" eb="21">
      <t>イッパンテキ</t>
    </rPh>
    <phoneticPr fontId="54"/>
  </si>
  <si>
    <t>活用</t>
  </si>
  <si>
    <t>挨拶</t>
    <rPh sb="0" eb="2">
      <t>アイサツ</t>
    </rPh>
    <phoneticPr fontId="54"/>
  </si>
  <si>
    <t>～中、申し訳ありません</t>
    <rPh sb="1" eb="2">
      <t>チュウ</t>
    </rPh>
    <rPh sb="3" eb="4">
      <t>モウ</t>
    </rPh>
    <rPh sb="5" eb="6">
      <t>ワケ</t>
    </rPh>
    <phoneticPr fontId="54"/>
  </si>
  <si>
    <t>USB</t>
    <phoneticPr fontId="54"/>
  </si>
  <si>
    <t>エネルギー危機</t>
    <phoneticPr fontId="54"/>
  </si>
  <si>
    <t>おとなしい</t>
    <phoneticPr fontId="54"/>
  </si>
  <si>
    <t>お弁当</t>
    <phoneticPr fontId="54"/>
  </si>
  <si>
    <t>お電話中、すみません</t>
    <rPh sb="1" eb="4">
      <t>デンワチュウ</t>
    </rPh>
    <phoneticPr fontId="54"/>
  </si>
  <si>
    <t>お話中、失礼します</t>
    <rPh sb="1" eb="3">
      <t>ハナシチュウ</t>
    </rPh>
    <rPh sb="4" eb="6">
      <t>シツレイ</t>
    </rPh>
    <phoneticPr fontId="54"/>
  </si>
  <si>
    <t>お久しぶり</t>
    <rPh sb="1" eb="2">
      <t>ヒサ</t>
    </rPh>
    <phoneticPr fontId="54"/>
  </si>
  <si>
    <t>对象为久未见面的人</t>
    <phoneticPr fontId="54"/>
  </si>
  <si>
    <t>お墓参り</t>
    <rPh sb="1" eb="2">
      <t>ハカ</t>
    </rPh>
    <rPh sb="2" eb="3">
      <t>マイ</t>
    </rPh>
    <phoneticPr fontId="54"/>
  </si>
  <si>
    <t>お仕事中、ちょっと失礼します</t>
    <rPh sb="1" eb="4">
      <t>シゴトチュウ</t>
    </rPh>
    <rPh sb="9" eb="11">
      <t>シツレイ</t>
    </rPh>
    <phoneticPr fontId="54"/>
  </si>
  <si>
    <t>お土産物さん</t>
    <rPh sb="1" eb="4">
      <t>ミヤゲモノ</t>
    </rPh>
    <phoneticPr fontId="54"/>
  </si>
  <si>
    <t>お元気でしたか</t>
    <rPh sb="1" eb="3">
      <t>ゲンキ</t>
    </rPh>
    <phoneticPr fontId="54"/>
  </si>
  <si>
    <t>こちらにお願いします</t>
    <rPh sb="5" eb="6">
      <t>ネガ</t>
    </rPh>
    <phoneticPr fontId="54"/>
  </si>
  <si>
    <t>この間はどうも</t>
    <rPh sb="2" eb="3">
      <t>アイダ</t>
    </rPh>
    <phoneticPr fontId="54"/>
  </si>
  <si>
    <t>对象为最近刚见过面的人</t>
    <phoneticPr fontId="54"/>
  </si>
  <si>
    <t>コピー機</t>
    <phoneticPr fontId="54"/>
  </si>
  <si>
    <t>ごぶさたしています</t>
    <phoneticPr fontId="54"/>
  </si>
  <si>
    <t>ごみ</t>
    <phoneticPr fontId="54"/>
  </si>
  <si>
    <t>ごみ箱</t>
    <phoneticPr fontId="54"/>
  </si>
  <si>
    <t>これまで</t>
    <phoneticPr fontId="54"/>
  </si>
  <si>
    <t>用于较大时间范围的过去</t>
    <phoneticPr fontId="54"/>
  </si>
  <si>
    <t>これまでこの制度を利用するのは、ほとんどが女性でした</t>
    <rPh sb="6" eb="8">
      <t>セイド</t>
    </rPh>
    <rPh sb="9" eb="11">
      <t>リヨウ</t>
    </rPh>
    <rPh sb="21" eb="23">
      <t>ジョセイ</t>
    </rPh>
    <phoneticPr fontId="54"/>
  </si>
  <si>
    <t>さいたま</t>
    <phoneticPr fontId="54"/>
  </si>
  <si>
    <t>さらに</t>
    <phoneticPr fontId="54"/>
  </si>
  <si>
    <t>在前述内容基础上并列补充新内容的功能</t>
    <phoneticPr fontId="54"/>
  </si>
  <si>
    <t>システム開発ライフサイクル</t>
    <phoneticPr fontId="54"/>
  </si>
  <si>
    <t>Systems Development Life Cycle</t>
    <phoneticPr fontId="54"/>
  </si>
  <si>
    <t>SDLC</t>
    <phoneticPr fontId="54"/>
  </si>
  <si>
    <t>じゃあ、また</t>
    <phoneticPr fontId="54"/>
  </si>
  <si>
    <t>その節はお世話になりました</t>
    <rPh sb="2" eb="3">
      <t>セツ</t>
    </rPh>
    <rPh sb="5" eb="7">
      <t>セワ</t>
    </rPh>
    <phoneticPr fontId="54"/>
  </si>
  <si>
    <t>ディスプレイ</t>
    <phoneticPr fontId="54"/>
  </si>
  <si>
    <t>显示器</t>
    <phoneticPr fontId="54"/>
  </si>
  <si>
    <t>では、これで</t>
    <phoneticPr fontId="54"/>
  </si>
  <si>
    <t>では、また</t>
    <phoneticPr fontId="54"/>
  </si>
  <si>
    <t>では、失礼します</t>
    <rPh sb="3" eb="5">
      <t>シツレイ</t>
    </rPh>
    <phoneticPr fontId="54"/>
  </si>
  <si>
    <t>て来る</t>
    <rPh sb="1" eb="2">
      <t>ク</t>
    </rPh>
    <phoneticPr fontId="54"/>
  </si>
  <si>
    <t>表示从过去到现在为止变化一直在持续</t>
    <phoneticPr fontId="54"/>
  </si>
  <si>
    <t>て行く</t>
    <rPh sb="1" eb="2">
      <t>イ</t>
    </rPh>
    <phoneticPr fontId="54"/>
  </si>
  <si>
    <t>表示从现在开始变化将会持续下去</t>
    <phoneticPr fontId="54"/>
  </si>
  <si>
    <t>どうも、おひさしぶりです。おげんきでしたか</t>
    <phoneticPr fontId="54"/>
  </si>
  <si>
    <t>はさみ</t>
    <phoneticPr fontId="54"/>
  </si>
  <si>
    <t>バランスを取る</t>
    <rPh sb="5" eb="6">
      <t>ト</t>
    </rPh>
    <phoneticPr fontId="54"/>
  </si>
  <si>
    <t>保持平衡</t>
    <phoneticPr fontId="54"/>
  </si>
  <si>
    <t>労働者が自分の仕事と城市のバランスを取りながら、働くことができるように設けられましと</t>
    <rPh sb="0" eb="3">
      <t>ロウドウシャ</t>
    </rPh>
    <rPh sb="4" eb="6">
      <t>ジブン</t>
    </rPh>
    <rPh sb="7" eb="9">
      <t>シゴト</t>
    </rPh>
    <rPh sb="18" eb="19">
      <t>ト</t>
    </rPh>
    <rPh sb="24" eb="25">
      <t>ハタラ</t>
    </rPh>
    <rPh sb="35" eb="36">
      <t>モウ</t>
    </rPh>
    <phoneticPr fontId="54"/>
  </si>
  <si>
    <t>バランスを失う</t>
    <rPh sb="5" eb="6">
      <t>ウシナ</t>
    </rPh>
    <phoneticPr fontId="54"/>
  </si>
  <si>
    <t>失去平衡</t>
    <phoneticPr fontId="54"/>
  </si>
  <si>
    <t>ひしょうぬれ</t>
    <phoneticPr fontId="54"/>
  </si>
  <si>
    <t>落汤鸡，湿透，</t>
    <phoneticPr fontId="54"/>
  </si>
  <si>
    <t>プレゼンテーション</t>
    <phoneticPr fontId="54"/>
  </si>
  <si>
    <t>策划方案说明</t>
    <phoneticPr fontId="54"/>
  </si>
  <si>
    <t>フレックスタイム</t>
    <phoneticPr fontId="54"/>
  </si>
  <si>
    <t>flexible</t>
    <phoneticPr fontId="54"/>
  </si>
  <si>
    <t>弹性工作时间,自由勤务时间制度</t>
    <phoneticPr fontId="54"/>
  </si>
  <si>
    <t>マウスバッド</t>
    <phoneticPr fontId="54"/>
  </si>
  <si>
    <t>マッキンドッシュ</t>
    <phoneticPr fontId="54"/>
  </si>
  <si>
    <t>苹果机</t>
    <phoneticPr fontId="54"/>
  </si>
  <si>
    <t>メモ帳</t>
    <phoneticPr fontId="54"/>
  </si>
  <si>
    <t>便条</t>
    <phoneticPr fontId="54"/>
  </si>
  <si>
    <t>もち</t>
    <phoneticPr fontId="54"/>
  </si>
  <si>
    <t>保存</t>
    <phoneticPr fontId="54"/>
  </si>
  <si>
    <t>便箋</t>
    <phoneticPr fontId="54"/>
  </si>
  <si>
    <t>便，信纸</t>
    <phoneticPr fontId="54"/>
  </si>
  <si>
    <t>参りましたよ</t>
    <phoneticPr fontId="54"/>
  </si>
  <si>
    <t>真糟糕</t>
    <phoneticPr fontId="54"/>
  </si>
  <si>
    <t>倉庫</t>
    <phoneticPr fontId="54"/>
  </si>
  <si>
    <t>差</t>
    <phoneticPr fontId="54"/>
  </si>
  <si>
    <t>長ねぎ</t>
    <phoneticPr fontId="54"/>
  </si>
  <si>
    <t>誠意が伝わる</t>
    <phoneticPr fontId="54"/>
  </si>
  <si>
    <t>次に</t>
    <rPh sb="0" eb="1">
      <t>ツギ</t>
    </rPh>
    <phoneticPr fontId="54"/>
  </si>
  <si>
    <t>其次，接着</t>
    <phoneticPr fontId="54"/>
  </si>
  <si>
    <t>大根</t>
    <phoneticPr fontId="54"/>
  </si>
  <si>
    <t>当たり前</t>
    <rPh sb="0" eb="1">
      <t>ア</t>
    </rPh>
    <rPh sb="3" eb="4">
      <t>マエ</t>
    </rPh>
    <phoneticPr fontId="54"/>
  </si>
  <si>
    <t>党員</t>
    <phoneticPr fontId="54"/>
  </si>
  <si>
    <t>電話ボックス</t>
    <phoneticPr fontId="54"/>
  </si>
  <si>
    <t>电话亭</t>
    <phoneticPr fontId="54"/>
  </si>
  <si>
    <t>電気スタンド</t>
    <phoneticPr fontId="54"/>
  </si>
  <si>
    <t>台灯</t>
    <phoneticPr fontId="54"/>
  </si>
  <si>
    <t>電卓</t>
    <phoneticPr fontId="54"/>
  </si>
  <si>
    <t>丁寧な印象</t>
    <phoneticPr fontId="54"/>
  </si>
  <si>
    <t>東京</t>
    <phoneticPr fontId="54"/>
  </si>
  <si>
    <t>二人乗り</t>
    <phoneticPr fontId="54"/>
  </si>
  <si>
    <t>骑车带人</t>
    <phoneticPr fontId="54"/>
  </si>
  <si>
    <t>封筒</t>
    <phoneticPr fontId="54"/>
  </si>
  <si>
    <t>幅広い</t>
    <phoneticPr fontId="54"/>
  </si>
  <si>
    <t>付箋</t>
    <phoneticPr fontId="54"/>
  </si>
  <si>
    <t>签条</t>
    <phoneticPr fontId="54"/>
  </si>
  <si>
    <t>給湯室</t>
    <phoneticPr fontId="54"/>
  </si>
  <si>
    <t>共同作業</t>
    <phoneticPr fontId="54"/>
  </si>
  <si>
    <t xml:space="preserve">Cooperative Work </t>
    <phoneticPr fontId="54"/>
  </si>
  <si>
    <t>协同作业</t>
    <phoneticPr fontId="54"/>
  </si>
  <si>
    <t>構成管理</t>
    <phoneticPr fontId="54"/>
  </si>
  <si>
    <t xml:space="preserve">Software Configuration Manager </t>
    <phoneticPr fontId="54"/>
  </si>
  <si>
    <t>SCM</t>
    <phoneticPr fontId="54"/>
  </si>
  <si>
    <t>故宮</t>
    <phoneticPr fontId="54"/>
  </si>
  <si>
    <t>呼びかける</t>
    <rPh sb="0" eb="1">
      <t>ヨ</t>
    </rPh>
    <phoneticPr fontId="54"/>
  </si>
  <si>
    <t>会議室</t>
    <phoneticPr fontId="54"/>
  </si>
  <si>
    <t>火力発電</t>
    <phoneticPr fontId="54"/>
  </si>
  <si>
    <t>積</t>
    <phoneticPr fontId="54"/>
  </si>
  <si>
    <t>間に</t>
    <phoneticPr fontId="54"/>
  </si>
  <si>
    <t>between</t>
    <phoneticPr fontId="54"/>
  </si>
  <si>
    <t>今まで</t>
    <rPh sb="0" eb="1">
      <t>イマ</t>
    </rPh>
    <phoneticPr fontId="54"/>
  </si>
  <si>
    <t>表示非常临近现在的极其短暂的过去</t>
    <phoneticPr fontId="54"/>
  </si>
  <si>
    <t>今まで晴れていたのに、急に雨が降り出しました。</t>
    <rPh sb="0" eb="1">
      <t>イマ</t>
    </rPh>
    <rPh sb="3" eb="4">
      <t>ハ</t>
    </rPh>
    <rPh sb="11" eb="12">
      <t>キュウ</t>
    </rPh>
    <rPh sb="13" eb="14">
      <t>アメ</t>
    </rPh>
    <rPh sb="15" eb="16">
      <t>フ</t>
    </rPh>
    <rPh sb="17" eb="18">
      <t>ダ</t>
    </rPh>
    <phoneticPr fontId="54"/>
  </si>
  <si>
    <t>今日はこれで</t>
    <rPh sb="0" eb="2">
      <t>キョウ</t>
    </rPh>
    <phoneticPr fontId="54"/>
  </si>
  <si>
    <t>経済特区</t>
    <phoneticPr fontId="54"/>
  </si>
  <si>
    <t>決まり</t>
    <rPh sb="0" eb="1">
      <t>キ</t>
    </rPh>
    <phoneticPr fontId="54"/>
  </si>
  <si>
    <t>规定，规矩，决定</t>
    <phoneticPr fontId="54"/>
  </si>
  <si>
    <t>控えめな態度</t>
    <phoneticPr fontId="54"/>
  </si>
  <si>
    <t>控えめな性格</t>
    <phoneticPr fontId="54"/>
  </si>
  <si>
    <t>秘書</t>
    <phoneticPr fontId="54"/>
  </si>
  <si>
    <t>名刺</t>
    <phoneticPr fontId="54"/>
  </si>
  <si>
    <t>年が離れる</t>
    <rPh sb="0" eb="1">
      <t>トシ</t>
    </rPh>
    <rPh sb="2" eb="3">
      <t>ハナ</t>
    </rPh>
    <phoneticPr fontId="54"/>
  </si>
  <si>
    <t>年龄差距大</t>
    <phoneticPr fontId="54"/>
  </si>
  <si>
    <t>紐付き</t>
    <rPh sb="0" eb="1">
      <t>ヒモ</t>
    </rPh>
    <rPh sb="1" eb="2">
      <t>ツ</t>
    </rPh>
    <phoneticPr fontId="54"/>
  </si>
  <si>
    <t>紐付け</t>
    <rPh sb="0" eb="1">
      <t>ヒモ</t>
    </rPh>
    <rPh sb="1" eb="2">
      <t>ヅ</t>
    </rPh>
    <phoneticPr fontId="54"/>
  </si>
  <si>
    <t>棚</t>
    <rPh sb="0" eb="1">
      <t>タナオロシ</t>
    </rPh>
    <phoneticPr fontId="54"/>
  </si>
  <si>
    <t>鉛筆</t>
    <phoneticPr fontId="54"/>
  </si>
  <si>
    <t>取り組み</t>
    <rPh sb="0" eb="1">
      <t>ト</t>
    </rPh>
    <rPh sb="2" eb="3">
      <t>ク</t>
    </rPh>
    <phoneticPr fontId="54"/>
  </si>
  <si>
    <t>取追</t>
    <phoneticPr fontId="54"/>
  </si>
  <si>
    <t>人民大会堂</t>
    <phoneticPr fontId="54"/>
  </si>
  <si>
    <t>人民元</t>
    <phoneticPr fontId="54"/>
  </si>
  <si>
    <t>傘立て</t>
    <phoneticPr fontId="54"/>
  </si>
  <si>
    <t>立伞架</t>
    <phoneticPr fontId="54"/>
  </si>
  <si>
    <t>商</t>
    <phoneticPr fontId="54"/>
  </si>
  <si>
    <t>上級者</t>
    <rPh sb="0" eb="3">
      <t>ジョウキュウシャ</t>
    </rPh>
    <phoneticPr fontId="54"/>
  </si>
  <si>
    <t>上流工程</t>
    <rPh sb="0" eb="2">
      <t>ジョウリュウ</t>
    </rPh>
    <rPh sb="2" eb="4">
      <t>コウテイ</t>
    </rPh>
    <phoneticPr fontId="54"/>
  </si>
  <si>
    <t>社長室</t>
    <phoneticPr fontId="54"/>
  </si>
  <si>
    <t>設定</t>
    <phoneticPr fontId="54"/>
  </si>
  <si>
    <t>生産統合管理</t>
    <phoneticPr fontId="54"/>
  </si>
  <si>
    <t>Global Integrated View</t>
    <phoneticPr fontId="54"/>
  </si>
  <si>
    <t>省エネ</t>
    <phoneticPr fontId="54"/>
  </si>
  <si>
    <t>手帳</t>
    <phoneticPr fontId="54"/>
  </si>
  <si>
    <t>受付日</t>
    <phoneticPr fontId="54"/>
  </si>
  <si>
    <t>書記</t>
    <phoneticPr fontId="54"/>
  </si>
  <si>
    <t>水ギョーザ</t>
    <rPh sb="0" eb="1">
      <t>スイ</t>
    </rPh>
    <phoneticPr fontId="54"/>
  </si>
  <si>
    <t>水力発電</t>
    <phoneticPr fontId="54"/>
  </si>
  <si>
    <t>素直に感謝する</t>
    <phoneticPr fontId="54"/>
  </si>
  <si>
    <t>算数</t>
    <rPh sb="0" eb="2">
      <t>サンスウ</t>
    </rPh>
    <phoneticPr fontId="54"/>
  </si>
  <si>
    <t>太陽エネルギー</t>
    <phoneticPr fontId="54"/>
  </si>
  <si>
    <t>天安門広場</t>
    <phoneticPr fontId="54"/>
  </si>
  <si>
    <t>添付</t>
    <phoneticPr fontId="54"/>
  </si>
  <si>
    <t>畑上</t>
    <phoneticPr fontId="54"/>
  </si>
  <si>
    <t>万里の長城</t>
    <phoneticPr fontId="54"/>
  </si>
  <si>
    <t>先日はありがとうございました</t>
    <rPh sb="0" eb="2">
      <t>センジツ</t>
    </rPh>
    <phoneticPr fontId="54"/>
  </si>
  <si>
    <t>先日はおじゃましました。</t>
    <rPh sb="0" eb="2">
      <t>センジツ</t>
    </rPh>
    <phoneticPr fontId="54"/>
  </si>
  <si>
    <t>先日はごちそうさまでした</t>
    <rPh sb="0" eb="2">
      <t>センジツ</t>
    </rPh>
    <phoneticPr fontId="54"/>
  </si>
  <si>
    <t>先日は結構な物をありがとうございます</t>
    <rPh sb="0" eb="2">
      <t>センジツ</t>
    </rPh>
    <rPh sb="3" eb="5">
      <t>ケッコウ</t>
    </rPh>
    <rPh sb="6" eb="7">
      <t>ブツ</t>
    </rPh>
    <phoneticPr fontId="54"/>
  </si>
  <si>
    <t>消しゴム</t>
    <phoneticPr fontId="54"/>
  </si>
  <si>
    <t>押しピン</t>
    <phoneticPr fontId="54"/>
  </si>
  <si>
    <t>图钉</t>
    <phoneticPr fontId="54"/>
  </si>
  <si>
    <t>一人っ子政策</t>
    <phoneticPr fontId="54"/>
  </si>
  <si>
    <t>引き出し</t>
    <phoneticPr fontId="54"/>
  </si>
  <si>
    <t>抽屉</t>
    <phoneticPr fontId="54"/>
  </si>
  <si>
    <t>印鑑</t>
    <phoneticPr fontId="54"/>
  </si>
  <si>
    <t>応接室</t>
    <phoneticPr fontId="54"/>
  </si>
  <si>
    <t>会客室</t>
    <phoneticPr fontId="54"/>
  </si>
  <si>
    <t>予定表</t>
    <phoneticPr fontId="54"/>
  </si>
  <si>
    <t>工作计划表</t>
    <phoneticPr fontId="54"/>
  </si>
  <si>
    <t>月末</t>
    <rPh sb="0" eb="2">
      <t>ゲツマツ</t>
    </rPh>
    <phoneticPr fontId="54"/>
  </si>
  <si>
    <t>早くしてももらえませんか</t>
    <rPh sb="0" eb="1">
      <t>ハヤ</t>
    </rPh>
    <phoneticPr fontId="54"/>
  </si>
  <si>
    <t>真</t>
    <rPh sb="0" eb="1">
      <t>シン</t>
    </rPh>
    <phoneticPr fontId="54"/>
  </si>
  <si>
    <t>真理値表</t>
    <rPh sb="0" eb="2">
      <t>シンリ</t>
    </rPh>
    <rPh sb="2" eb="3">
      <t>チ</t>
    </rPh>
    <rPh sb="3" eb="4">
      <t>ヒョウ</t>
    </rPh>
    <phoneticPr fontId="54"/>
  </si>
  <si>
    <t>整数型</t>
    <phoneticPr fontId="54"/>
  </si>
  <si>
    <t>中国共産党</t>
    <phoneticPr fontId="54"/>
  </si>
  <si>
    <t>中華人民共和国</t>
    <phoneticPr fontId="54"/>
  </si>
  <si>
    <t>主席</t>
    <phoneticPr fontId="54"/>
  </si>
  <si>
    <t>資料室</t>
    <phoneticPr fontId="54"/>
  </si>
  <si>
    <t>足を踏まれる</t>
    <phoneticPr fontId="54"/>
  </si>
  <si>
    <t>略语</t>
  </si>
  <si>
    <t>Composite Business Services</t>
    <phoneticPr fontId="54"/>
  </si>
  <si>
    <t>CBS</t>
    <phoneticPr fontId="54"/>
  </si>
  <si>
    <t>Global Delivery Framework</t>
    <phoneticPr fontId="54"/>
  </si>
  <si>
    <t>GDF</t>
    <phoneticPr fontId="54"/>
  </si>
  <si>
    <t xml:space="preserve">Growth Driven Profit-sharing </t>
    <phoneticPr fontId="54"/>
  </si>
  <si>
    <t>GDP</t>
    <phoneticPr fontId="54"/>
  </si>
  <si>
    <t>Individual Development Plan</t>
    <phoneticPr fontId="54"/>
  </si>
  <si>
    <t>IDP</t>
    <phoneticPr fontId="54"/>
  </si>
  <si>
    <t>Information Technology Infrastructure Library</t>
    <phoneticPr fontId="54"/>
  </si>
  <si>
    <t>ITIL</t>
    <phoneticPr fontId="54"/>
  </si>
  <si>
    <t>instance</t>
    <phoneticPr fontId="54"/>
  </si>
  <si>
    <t>Insurance Application Architecture</t>
    <phoneticPr fontId="54"/>
  </si>
  <si>
    <t>IAA</t>
    <phoneticPr fontId="54"/>
  </si>
  <si>
    <t>Inter Company Agreement</t>
    <phoneticPr fontId="54"/>
  </si>
  <si>
    <t>ICA</t>
    <phoneticPr fontId="54"/>
  </si>
  <si>
    <t>market</t>
    <phoneticPr fontId="54"/>
  </si>
  <si>
    <t>市场, 交易, 集市, 推销地区, 行情, 市面, 销路</t>
    <phoneticPr fontId="54"/>
  </si>
  <si>
    <t xml:space="preserve">off shore </t>
    <phoneticPr fontId="54"/>
  </si>
  <si>
    <t>Office of Government Commerce</t>
    <phoneticPr fontId="54"/>
  </si>
  <si>
    <t>OGC</t>
    <phoneticPr fontId="54"/>
  </si>
  <si>
    <t>Personal Business Commitments</t>
    <phoneticPr fontId="54"/>
  </si>
  <si>
    <t>PBC</t>
    <phoneticPr fontId="54"/>
  </si>
  <si>
    <t>Professional Development Framework</t>
    <phoneticPr fontId="54"/>
  </si>
  <si>
    <t>PDF</t>
    <phoneticPr fontId="54"/>
  </si>
  <si>
    <t xml:space="preserve">Professional Development Framework </t>
    <phoneticPr fontId="54"/>
  </si>
  <si>
    <t>Professional Development Tool</t>
    <phoneticPr fontId="54"/>
  </si>
  <si>
    <t>PDT</t>
    <phoneticPr fontId="54"/>
  </si>
  <si>
    <t xml:space="preserve">railroad  </t>
    <phoneticPr fontId="54"/>
  </si>
  <si>
    <t>铁道</t>
    <phoneticPr fontId="54"/>
  </si>
  <si>
    <t>Success</t>
    <phoneticPr fontId="54"/>
  </si>
  <si>
    <t>Supply Chain Management</t>
    <phoneticPr fontId="54"/>
  </si>
  <si>
    <t>tssk</t>
    <phoneticPr fontId="54"/>
  </si>
  <si>
    <t>Work Breakdown Structure</t>
    <phoneticPr fontId="54"/>
  </si>
  <si>
    <t>WBS</t>
    <phoneticPr fontId="54"/>
  </si>
  <si>
    <t>TRK</t>
    <phoneticPr fontId="54"/>
  </si>
  <si>
    <t>磁道</t>
    <phoneticPr fontId="54"/>
  </si>
  <si>
    <t>CYL</t>
    <phoneticPr fontId="54"/>
  </si>
  <si>
    <t>扇区</t>
    <phoneticPr fontId="54"/>
  </si>
  <si>
    <t>活用</t>
    <rPh sb="0" eb="2">
      <t>カツヨウ</t>
    </rPh>
    <phoneticPr fontId="54"/>
  </si>
  <si>
    <t>応用句</t>
    <rPh sb="0" eb="2">
      <t>オウヨウ</t>
    </rPh>
    <rPh sb="2" eb="3">
      <t>ク</t>
    </rPh>
    <phoneticPr fontId="54"/>
  </si>
  <si>
    <t>よく分からないので、もっと具体的に説明してください</t>
    <phoneticPr fontId="54"/>
  </si>
  <si>
    <t>遠慮しないで、どんどん　たべてください</t>
    <phoneticPr fontId="54"/>
  </si>
  <si>
    <t>佐藤さんの中国語はどんどん上手になっています</t>
    <phoneticPr fontId="54"/>
  </si>
  <si>
    <t>できるだけ早く届けてくださいよ</t>
    <phoneticPr fontId="54"/>
  </si>
  <si>
    <t>もう少しお待ちいただけませんか</t>
    <phoneticPr fontId="54"/>
  </si>
  <si>
    <t>長い話し合いの末に、やっとみんなの意見がまとまった</t>
    <phoneticPr fontId="54"/>
  </si>
  <si>
    <t>何度も失敗した末、ようやく開発に成功した</t>
    <phoneticPr fontId="54"/>
  </si>
  <si>
    <t>深い意味はありません。気になったので、ちょっと聞いてみただけです。</t>
    <phoneticPr fontId="54"/>
  </si>
  <si>
    <t>だらだら</t>
    <phoneticPr fontId="54"/>
  </si>
  <si>
    <t>セールス</t>
    <phoneticPr fontId="54"/>
  </si>
  <si>
    <t>原則</t>
    <phoneticPr fontId="54"/>
  </si>
  <si>
    <t>げんそく</t>
    <phoneticPr fontId="54"/>
  </si>
  <si>
    <t>目上</t>
    <phoneticPr fontId="54"/>
  </si>
  <si>
    <t>目下</t>
    <phoneticPr fontId="54"/>
  </si>
  <si>
    <t>めした</t>
    <phoneticPr fontId="54"/>
  </si>
  <si>
    <t>復唱</t>
    <phoneticPr fontId="54"/>
  </si>
  <si>
    <t>ふくしょう</t>
    <phoneticPr fontId="54"/>
  </si>
  <si>
    <t>伝言</t>
    <phoneticPr fontId="54"/>
  </si>
  <si>
    <t>つてこと</t>
    <phoneticPr fontId="54"/>
  </si>
  <si>
    <t>でんごん</t>
    <phoneticPr fontId="54"/>
  </si>
  <si>
    <t>プライベート</t>
    <phoneticPr fontId="54"/>
  </si>
  <si>
    <t>PRIVATE</t>
    <phoneticPr fontId="54"/>
  </si>
  <si>
    <t>パブリック</t>
    <phoneticPr fontId="54"/>
  </si>
  <si>
    <t>配慮</t>
    <phoneticPr fontId="54"/>
  </si>
  <si>
    <t>はいりょ</t>
    <phoneticPr fontId="54"/>
  </si>
  <si>
    <t>気配り</t>
    <phoneticPr fontId="54"/>
  </si>
  <si>
    <t>きくばり</t>
    <phoneticPr fontId="54"/>
  </si>
  <si>
    <t>気遣い</t>
    <phoneticPr fontId="54"/>
  </si>
  <si>
    <t>きづかい</t>
    <phoneticPr fontId="54"/>
  </si>
  <si>
    <t>心入れ</t>
    <phoneticPr fontId="54"/>
  </si>
  <si>
    <t>こころいれ</t>
    <phoneticPr fontId="54"/>
  </si>
  <si>
    <t>心置き</t>
    <phoneticPr fontId="54"/>
  </si>
  <si>
    <t>こころおき</t>
    <phoneticPr fontId="54"/>
  </si>
  <si>
    <t>心掛け</t>
    <phoneticPr fontId="54"/>
  </si>
  <si>
    <t>こころがけ</t>
    <phoneticPr fontId="54"/>
  </si>
  <si>
    <t>心配り</t>
    <phoneticPr fontId="54"/>
  </si>
  <si>
    <t>こころくばり</t>
    <phoneticPr fontId="54"/>
  </si>
  <si>
    <t>顧慮</t>
    <phoneticPr fontId="54"/>
  </si>
  <si>
    <t>こりょ</t>
    <phoneticPr fontId="54"/>
  </si>
  <si>
    <t>配意</t>
    <phoneticPr fontId="54"/>
  </si>
  <si>
    <t>はいい</t>
    <phoneticPr fontId="54"/>
  </si>
  <si>
    <t>相応しい</t>
    <phoneticPr fontId="54"/>
  </si>
  <si>
    <t>ふさわしい</t>
    <phoneticPr fontId="54"/>
  </si>
  <si>
    <t>似合い</t>
    <phoneticPr fontId="54"/>
  </si>
  <si>
    <t>にあい</t>
    <phoneticPr fontId="54"/>
  </si>
  <si>
    <t>ぴったりだ</t>
    <phoneticPr fontId="54"/>
  </si>
  <si>
    <t>周囲</t>
    <phoneticPr fontId="54"/>
  </si>
  <si>
    <t>雑音</t>
    <phoneticPr fontId="54"/>
  </si>
  <si>
    <t>ざつおん</t>
    <phoneticPr fontId="54"/>
  </si>
  <si>
    <t>騒音</t>
    <phoneticPr fontId="54"/>
  </si>
  <si>
    <t>そうおん</t>
    <phoneticPr fontId="54"/>
  </si>
  <si>
    <t>耳障り</t>
    <phoneticPr fontId="54"/>
  </si>
  <si>
    <t>みみざわり</t>
    <phoneticPr fontId="54"/>
  </si>
  <si>
    <t>明朝</t>
    <phoneticPr fontId="54"/>
  </si>
  <si>
    <t>みょうちょう</t>
    <phoneticPr fontId="54"/>
  </si>
  <si>
    <t>ビニール</t>
    <phoneticPr fontId="54"/>
  </si>
  <si>
    <t>乙烯</t>
    <phoneticPr fontId="54"/>
  </si>
  <si>
    <t>たしか</t>
    <phoneticPr fontId="54"/>
  </si>
  <si>
    <t>プラスティック</t>
    <phoneticPr fontId="54"/>
  </si>
  <si>
    <t>塑料袋</t>
    <phoneticPr fontId="54"/>
  </si>
  <si>
    <t>～を出す</t>
    <phoneticPr fontId="54"/>
  </si>
  <si>
    <t>扔，拿出</t>
    <phoneticPr fontId="54"/>
  </si>
  <si>
    <t>～が出る</t>
    <phoneticPr fontId="54"/>
  </si>
  <si>
    <t>明日</t>
    <phoneticPr fontId="54"/>
  </si>
  <si>
    <t>みょうにち</t>
    <phoneticPr fontId="54"/>
  </si>
  <si>
    <t>明後日</t>
    <phoneticPr fontId="54"/>
  </si>
  <si>
    <t>みょうごにち</t>
    <phoneticPr fontId="54"/>
  </si>
  <si>
    <t>明年</t>
    <phoneticPr fontId="54"/>
  </si>
  <si>
    <t>みょうねん</t>
    <phoneticPr fontId="54"/>
  </si>
  <si>
    <t>明後年</t>
    <phoneticPr fontId="54"/>
  </si>
  <si>
    <t>みょうごねん</t>
    <phoneticPr fontId="54"/>
  </si>
  <si>
    <t>明晩</t>
    <phoneticPr fontId="54"/>
  </si>
  <si>
    <t>みょうばん</t>
    <phoneticPr fontId="54"/>
  </si>
  <si>
    <t>明春</t>
    <phoneticPr fontId="54"/>
  </si>
  <si>
    <t>みょうしゅん</t>
    <phoneticPr fontId="54"/>
  </si>
  <si>
    <t>ケーキ</t>
    <phoneticPr fontId="54"/>
  </si>
  <si>
    <t>蛋糕</t>
    <phoneticPr fontId="54"/>
  </si>
  <si>
    <t>燃える</t>
    <phoneticPr fontId="54"/>
  </si>
  <si>
    <t>もえる</t>
    <phoneticPr fontId="54"/>
  </si>
  <si>
    <t>燃やす</t>
    <phoneticPr fontId="54"/>
  </si>
  <si>
    <t>もやす</t>
    <phoneticPr fontId="54"/>
  </si>
  <si>
    <t>～ておく</t>
    <phoneticPr fontId="54"/>
  </si>
  <si>
    <t>それはそうと</t>
    <phoneticPr fontId="54"/>
  </si>
  <si>
    <t>此外；附带问一句</t>
    <phoneticPr fontId="54"/>
  </si>
  <si>
    <t>～からでないと～ない</t>
    <phoneticPr fontId="54"/>
  </si>
  <si>
    <t>恩恵</t>
    <phoneticPr fontId="54"/>
  </si>
  <si>
    <t>おんけい</t>
    <phoneticPr fontId="54"/>
  </si>
  <si>
    <t>お情け</t>
    <phoneticPr fontId="54"/>
  </si>
  <si>
    <t>おなさけ</t>
    <phoneticPr fontId="54"/>
  </si>
  <si>
    <t>恩情</t>
    <phoneticPr fontId="54"/>
  </si>
  <si>
    <t>おんじょう</t>
    <phoneticPr fontId="54"/>
  </si>
  <si>
    <t>要領</t>
    <phoneticPr fontId="54"/>
  </si>
  <si>
    <t>ようりょう</t>
    <phoneticPr fontId="54"/>
  </si>
  <si>
    <t>極意</t>
    <phoneticPr fontId="54"/>
  </si>
  <si>
    <t>ごくい</t>
    <phoneticPr fontId="54"/>
  </si>
  <si>
    <t>秘訣</t>
    <phoneticPr fontId="54"/>
  </si>
  <si>
    <t>ひけつ</t>
    <phoneticPr fontId="54"/>
  </si>
  <si>
    <t>便法</t>
    <phoneticPr fontId="54"/>
  </si>
  <si>
    <t>べんぽう</t>
    <phoneticPr fontId="54"/>
  </si>
  <si>
    <t>後輩</t>
    <phoneticPr fontId="54"/>
  </si>
  <si>
    <t>こうはい</t>
    <phoneticPr fontId="54"/>
  </si>
  <si>
    <t>誤解</t>
    <phoneticPr fontId="54"/>
  </si>
  <si>
    <t>ごかい</t>
    <phoneticPr fontId="54"/>
  </si>
  <si>
    <t>要訣</t>
    <phoneticPr fontId="54"/>
  </si>
  <si>
    <t>ようけつ</t>
    <phoneticPr fontId="54"/>
  </si>
  <si>
    <t>主眼</t>
    <phoneticPr fontId="54"/>
  </si>
  <si>
    <t>しゅがん</t>
    <phoneticPr fontId="54"/>
  </si>
  <si>
    <t>曲解</t>
    <phoneticPr fontId="54"/>
  </si>
  <si>
    <t>きょっかい</t>
    <phoneticPr fontId="54"/>
  </si>
  <si>
    <t>混同</t>
    <phoneticPr fontId="54"/>
  </si>
  <si>
    <t>こんどう</t>
    <phoneticPr fontId="54"/>
  </si>
  <si>
    <t>錯覚</t>
    <phoneticPr fontId="54"/>
  </si>
  <si>
    <t>さっかく</t>
    <phoneticPr fontId="54"/>
  </si>
  <si>
    <t>適度</t>
    <phoneticPr fontId="54"/>
  </si>
  <si>
    <t>てきど</t>
    <phoneticPr fontId="54"/>
  </si>
  <si>
    <t>受身</t>
    <phoneticPr fontId="54"/>
  </si>
  <si>
    <t>うけみ</t>
    <phoneticPr fontId="54"/>
  </si>
  <si>
    <t>逆に</t>
    <phoneticPr fontId="54"/>
  </si>
  <si>
    <t>ぎゃくに</t>
    <phoneticPr fontId="54"/>
  </si>
  <si>
    <t>品位</t>
    <phoneticPr fontId="54"/>
  </si>
  <si>
    <t>ひんい</t>
    <phoneticPr fontId="54"/>
  </si>
  <si>
    <t>格調</t>
    <phoneticPr fontId="54"/>
  </si>
  <si>
    <t>かくちょう</t>
    <phoneticPr fontId="54"/>
  </si>
  <si>
    <t>気格</t>
    <phoneticPr fontId="54"/>
  </si>
  <si>
    <t>きかく</t>
    <phoneticPr fontId="54"/>
  </si>
  <si>
    <t>気位</t>
    <phoneticPr fontId="54"/>
  </si>
  <si>
    <t>きぐらい</t>
    <phoneticPr fontId="54"/>
  </si>
  <si>
    <t>気品</t>
    <phoneticPr fontId="54"/>
  </si>
  <si>
    <t>きひん</t>
    <phoneticPr fontId="54"/>
  </si>
  <si>
    <t>品格</t>
    <phoneticPr fontId="54"/>
  </si>
  <si>
    <t>ひんかく</t>
    <phoneticPr fontId="54"/>
  </si>
  <si>
    <t>風格</t>
    <phoneticPr fontId="54"/>
  </si>
  <si>
    <t>ふうかく</t>
    <phoneticPr fontId="54"/>
  </si>
  <si>
    <t>公用語</t>
    <phoneticPr fontId="54"/>
  </si>
  <si>
    <t>こうようご</t>
    <phoneticPr fontId="54"/>
  </si>
  <si>
    <t>慇懃</t>
    <phoneticPr fontId="54"/>
  </si>
  <si>
    <t>いんぎん</t>
    <phoneticPr fontId="54"/>
  </si>
  <si>
    <t>鄭重</t>
    <phoneticPr fontId="54"/>
  </si>
  <si>
    <t>ていじゅう</t>
    <phoneticPr fontId="54"/>
  </si>
  <si>
    <t>謙譲語</t>
    <phoneticPr fontId="54"/>
  </si>
  <si>
    <t>けんじょうご</t>
    <phoneticPr fontId="54"/>
  </si>
  <si>
    <t>敬譲</t>
    <phoneticPr fontId="54"/>
  </si>
  <si>
    <t>けいじょう</t>
    <phoneticPr fontId="54"/>
  </si>
  <si>
    <t>謙遜</t>
    <phoneticPr fontId="54"/>
  </si>
  <si>
    <t>けんそん</t>
    <phoneticPr fontId="54"/>
  </si>
  <si>
    <t>丁寧語</t>
    <phoneticPr fontId="54"/>
  </si>
  <si>
    <t>ていねいご</t>
    <phoneticPr fontId="54"/>
  </si>
  <si>
    <t>巧緻</t>
    <phoneticPr fontId="54"/>
  </si>
  <si>
    <t>周到</t>
    <phoneticPr fontId="54"/>
  </si>
  <si>
    <t>しゅうとう</t>
    <phoneticPr fontId="54"/>
  </si>
  <si>
    <t>丁重</t>
    <phoneticPr fontId="54"/>
  </si>
  <si>
    <t>ていちょう</t>
    <phoneticPr fontId="54"/>
  </si>
  <si>
    <t>厚志</t>
    <phoneticPr fontId="54"/>
  </si>
  <si>
    <t>心尽くし</t>
    <phoneticPr fontId="54"/>
  </si>
  <si>
    <t>こころづくし</t>
    <phoneticPr fontId="54"/>
  </si>
  <si>
    <t>懇情</t>
    <phoneticPr fontId="54"/>
  </si>
  <si>
    <t>こんじょう</t>
    <phoneticPr fontId="54"/>
  </si>
  <si>
    <t>懇切</t>
    <phoneticPr fontId="54"/>
  </si>
  <si>
    <t>こんせつ</t>
    <phoneticPr fontId="54"/>
  </si>
  <si>
    <t>情け深い</t>
    <phoneticPr fontId="54"/>
  </si>
  <si>
    <t>なさけぶかい</t>
    <phoneticPr fontId="54"/>
  </si>
  <si>
    <t>周密</t>
    <phoneticPr fontId="54"/>
  </si>
  <si>
    <t>しゅうみつ</t>
    <phoneticPr fontId="54"/>
  </si>
  <si>
    <t>入念</t>
    <phoneticPr fontId="54"/>
  </si>
  <si>
    <t>にゅうねん</t>
    <phoneticPr fontId="54"/>
  </si>
  <si>
    <t>美化</t>
    <phoneticPr fontId="54"/>
  </si>
  <si>
    <t>びか</t>
    <phoneticPr fontId="54"/>
  </si>
  <si>
    <t>敬意</t>
    <phoneticPr fontId="54"/>
  </si>
  <si>
    <t>けいい</t>
    <phoneticPr fontId="54"/>
  </si>
  <si>
    <t>証書</t>
    <phoneticPr fontId="54"/>
  </si>
  <si>
    <t>しょうしょ</t>
    <phoneticPr fontId="54"/>
  </si>
  <si>
    <t>パーツ</t>
    <phoneticPr fontId="54"/>
  </si>
  <si>
    <t>俗語</t>
    <rPh sb="0" eb="2">
      <t>キョウ</t>
    </rPh>
    <phoneticPr fontId="54"/>
  </si>
  <si>
    <t>ぞくご</t>
    <phoneticPr fontId="54"/>
  </si>
  <si>
    <t>アポイント</t>
    <phoneticPr fontId="54"/>
  </si>
  <si>
    <t>訪問</t>
    <phoneticPr fontId="54"/>
  </si>
  <si>
    <t>ほうもん</t>
    <phoneticPr fontId="54"/>
  </si>
  <si>
    <t>挨拶</t>
    <phoneticPr fontId="54"/>
  </si>
  <si>
    <t>あいさつ</t>
    <phoneticPr fontId="54"/>
  </si>
  <si>
    <t>いずれにしても</t>
    <phoneticPr fontId="54"/>
  </si>
  <si>
    <t>手短</t>
    <phoneticPr fontId="54"/>
  </si>
  <si>
    <t>てみじか</t>
    <phoneticPr fontId="54"/>
  </si>
  <si>
    <t>事柄</t>
    <phoneticPr fontId="54"/>
  </si>
  <si>
    <t>人品</t>
    <phoneticPr fontId="54"/>
  </si>
  <si>
    <t>じんぴん</t>
    <phoneticPr fontId="54"/>
  </si>
  <si>
    <t>品性</t>
    <phoneticPr fontId="54"/>
  </si>
  <si>
    <t>ひんせい</t>
    <phoneticPr fontId="54"/>
  </si>
  <si>
    <t>ポケット</t>
    <phoneticPr fontId="54"/>
  </si>
  <si>
    <t>事前</t>
    <phoneticPr fontId="54"/>
  </si>
  <si>
    <t>じぜん</t>
    <phoneticPr fontId="54"/>
  </si>
  <si>
    <t>やむを得ず</t>
    <phoneticPr fontId="54"/>
  </si>
  <si>
    <t>要素</t>
    <phoneticPr fontId="54"/>
  </si>
  <si>
    <t>ようそ</t>
    <phoneticPr fontId="54"/>
  </si>
  <si>
    <t>先方</t>
    <phoneticPr fontId="54"/>
  </si>
  <si>
    <t>さきがた</t>
    <phoneticPr fontId="54"/>
  </si>
  <si>
    <t>交渉</t>
    <phoneticPr fontId="54"/>
  </si>
  <si>
    <t>こうしょう</t>
    <phoneticPr fontId="54"/>
  </si>
  <si>
    <t>接触</t>
    <phoneticPr fontId="54"/>
  </si>
  <si>
    <t>せっしょく</t>
    <phoneticPr fontId="54"/>
  </si>
  <si>
    <t>談判</t>
    <phoneticPr fontId="54"/>
  </si>
  <si>
    <t>だんぱん</t>
    <phoneticPr fontId="54"/>
  </si>
  <si>
    <t>休憩</t>
    <phoneticPr fontId="54"/>
  </si>
  <si>
    <t>きゅうけい</t>
    <phoneticPr fontId="54"/>
  </si>
  <si>
    <t>ラウンジ</t>
    <phoneticPr fontId="54"/>
  </si>
  <si>
    <t>社交</t>
    <phoneticPr fontId="54"/>
  </si>
  <si>
    <t>しゃこう</t>
    <phoneticPr fontId="54"/>
  </si>
  <si>
    <t>搭乗</t>
    <phoneticPr fontId="54"/>
  </si>
  <si>
    <t>とうじょう</t>
    <phoneticPr fontId="54"/>
  </si>
  <si>
    <t>世間</t>
    <phoneticPr fontId="54"/>
  </si>
  <si>
    <t>せけん</t>
    <phoneticPr fontId="54"/>
  </si>
  <si>
    <t>喫茶</t>
    <phoneticPr fontId="54"/>
  </si>
  <si>
    <t>きっさ</t>
    <phoneticPr fontId="54"/>
  </si>
  <si>
    <t>最寄</t>
    <phoneticPr fontId="54"/>
  </si>
  <si>
    <t>もより</t>
    <phoneticPr fontId="54"/>
  </si>
  <si>
    <t>従</t>
    <phoneticPr fontId="54"/>
  </si>
  <si>
    <t>じゅう</t>
    <phoneticPr fontId="54"/>
  </si>
  <si>
    <t>考慮</t>
    <phoneticPr fontId="54"/>
  </si>
  <si>
    <t>こうりょ</t>
    <phoneticPr fontId="54"/>
  </si>
  <si>
    <t>合点</t>
    <phoneticPr fontId="54"/>
  </si>
  <si>
    <t>がてん</t>
    <phoneticPr fontId="54"/>
  </si>
  <si>
    <t>領会</t>
    <phoneticPr fontId="54"/>
  </si>
  <si>
    <t>りょうかい</t>
    <phoneticPr fontId="54"/>
  </si>
  <si>
    <t>了承</t>
    <phoneticPr fontId="54"/>
  </si>
  <si>
    <t>りょうしょう</t>
    <phoneticPr fontId="54"/>
  </si>
  <si>
    <t>承諾</t>
    <phoneticPr fontId="54"/>
  </si>
  <si>
    <t>しょうだく</t>
    <phoneticPr fontId="54"/>
  </si>
  <si>
    <t>承知</t>
    <phoneticPr fontId="54"/>
  </si>
  <si>
    <t>拒否</t>
    <phoneticPr fontId="54"/>
  </si>
  <si>
    <t>きょひ</t>
    <phoneticPr fontId="54"/>
  </si>
  <si>
    <t>否定</t>
    <phoneticPr fontId="54"/>
  </si>
  <si>
    <t>ひてい</t>
    <phoneticPr fontId="54"/>
  </si>
  <si>
    <t>許す</t>
    <phoneticPr fontId="54"/>
  </si>
  <si>
    <t>ゆるす</t>
    <phoneticPr fontId="54"/>
  </si>
  <si>
    <t>御免</t>
    <phoneticPr fontId="54"/>
  </si>
  <si>
    <t>ごめん</t>
    <phoneticPr fontId="54"/>
  </si>
  <si>
    <t>辞退</t>
    <phoneticPr fontId="54"/>
  </si>
  <si>
    <t>じたい</t>
    <phoneticPr fontId="54"/>
  </si>
  <si>
    <t>拒絶</t>
    <phoneticPr fontId="54"/>
  </si>
  <si>
    <t>きょぜつ</t>
    <phoneticPr fontId="54"/>
  </si>
  <si>
    <t>目印</t>
    <phoneticPr fontId="54"/>
  </si>
  <si>
    <t>記号</t>
    <phoneticPr fontId="54"/>
  </si>
  <si>
    <t>きごう</t>
    <phoneticPr fontId="54"/>
  </si>
  <si>
    <t>指標</t>
    <phoneticPr fontId="54"/>
  </si>
  <si>
    <t>しひょう</t>
    <phoneticPr fontId="54"/>
  </si>
  <si>
    <t>標示</t>
    <phoneticPr fontId="54"/>
  </si>
  <si>
    <t>ひょうじ</t>
    <phoneticPr fontId="54"/>
  </si>
  <si>
    <t>標識</t>
    <phoneticPr fontId="54"/>
  </si>
  <si>
    <t>ひょうしき</t>
    <phoneticPr fontId="54"/>
  </si>
  <si>
    <t>符号</t>
    <phoneticPr fontId="54"/>
  </si>
  <si>
    <t>ふごう</t>
    <phoneticPr fontId="54"/>
  </si>
  <si>
    <t>負号</t>
    <phoneticPr fontId="54"/>
  </si>
  <si>
    <t>略号</t>
    <phoneticPr fontId="54"/>
  </si>
  <si>
    <t>りゃくごう</t>
    <phoneticPr fontId="54"/>
  </si>
  <si>
    <t>簡潔</t>
    <phoneticPr fontId="54"/>
  </si>
  <si>
    <t>簡約</t>
    <phoneticPr fontId="54"/>
  </si>
  <si>
    <t>かんやく</t>
    <phoneticPr fontId="54"/>
  </si>
  <si>
    <t>簡要</t>
    <phoneticPr fontId="54"/>
  </si>
  <si>
    <t>かんよう</t>
    <phoneticPr fontId="54"/>
  </si>
  <si>
    <t>忠告</t>
    <phoneticPr fontId="54"/>
  </si>
  <si>
    <t>ちゅうこく</t>
    <phoneticPr fontId="54"/>
  </si>
  <si>
    <t>不快感</t>
    <phoneticPr fontId="54"/>
  </si>
  <si>
    <t>ふかいかん</t>
    <phoneticPr fontId="54"/>
  </si>
  <si>
    <t>快適</t>
    <phoneticPr fontId="54"/>
  </si>
  <si>
    <t>かいてき</t>
    <phoneticPr fontId="54"/>
  </si>
  <si>
    <t>快味</t>
    <phoneticPr fontId="54"/>
  </si>
  <si>
    <t>かいみ</t>
    <phoneticPr fontId="54"/>
  </si>
  <si>
    <t>爽やか</t>
    <phoneticPr fontId="54"/>
  </si>
  <si>
    <t>さわやか</t>
    <phoneticPr fontId="54"/>
  </si>
  <si>
    <t>涼やか</t>
    <phoneticPr fontId="54"/>
  </si>
  <si>
    <t>すずやか</t>
    <phoneticPr fontId="54"/>
  </si>
  <si>
    <t>清新</t>
    <phoneticPr fontId="54"/>
  </si>
  <si>
    <t>せいしん</t>
    <phoneticPr fontId="54"/>
  </si>
  <si>
    <t>清爽</t>
    <phoneticPr fontId="54"/>
  </si>
  <si>
    <t>壮快</t>
    <phoneticPr fontId="54"/>
  </si>
  <si>
    <t>そうかい</t>
    <phoneticPr fontId="54"/>
  </si>
  <si>
    <t>爽快</t>
    <phoneticPr fontId="54"/>
  </si>
  <si>
    <t>爽気</t>
    <phoneticPr fontId="54"/>
  </si>
  <si>
    <t>そうき</t>
    <phoneticPr fontId="54"/>
  </si>
  <si>
    <t>スプーン</t>
    <phoneticPr fontId="54"/>
  </si>
  <si>
    <t>ざじ</t>
    <phoneticPr fontId="54"/>
  </si>
  <si>
    <t>匙</t>
    <phoneticPr fontId="54"/>
  </si>
  <si>
    <t>茶匙</t>
    <phoneticPr fontId="54"/>
  </si>
  <si>
    <t>ちゃさじ</t>
    <phoneticPr fontId="54"/>
  </si>
  <si>
    <t>対等</t>
    <phoneticPr fontId="54"/>
  </si>
  <si>
    <t>同位</t>
    <phoneticPr fontId="54"/>
  </si>
  <si>
    <t>どうい</t>
    <phoneticPr fontId="54"/>
  </si>
  <si>
    <t>同級</t>
    <phoneticPr fontId="54"/>
  </si>
  <si>
    <t>どうちゅう</t>
    <phoneticPr fontId="54"/>
  </si>
  <si>
    <t>同等</t>
    <phoneticPr fontId="54"/>
  </si>
  <si>
    <t>どうとう</t>
    <phoneticPr fontId="54"/>
  </si>
  <si>
    <t>同輩</t>
    <phoneticPr fontId="54"/>
  </si>
  <si>
    <t>どうはい</t>
    <phoneticPr fontId="54"/>
  </si>
  <si>
    <t>同列</t>
    <phoneticPr fontId="54"/>
  </si>
  <si>
    <t>どうれつ</t>
    <phoneticPr fontId="54"/>
  </si>
  <si>
    <t>等し並</t>
    <phoneticPr fontId="54"/>
  </si>
  <si>
    <t>ひとしなみ</t>
    <phoneticPr fontId="54"/>
  </si>
  <si>
    <t>羅列</t>
    <phoneticPr fontId="54"/>
  </si>
  <si>
    <t>られつ</t>
    <phoneticPr fontId="54"/>
  </si>
  <si>
    <t>同席</t>
    <phoneticPr fontId="54"/>
  </si>
  <si>
    <t>どうせき</t>
    <phoneticPr fontId="54"/>
  </si>
  <si>
    <t>座客</t>
    <phoneticPr fontId="54"/>
  </si>
  <si>
    <t>ざきゃく</t>
    <phoneticPr fontId="54"/>
  </si>
  <si>
    <t>陪席</t>
    <phoneticPr fontId="54"/>
  </si>
  <si>
    <t>ばいせき</t>
    <phoneticPr fontId="54"/>
  </si>
  <si>
    <t>列席</t>
    <phoneticPr fontId="54"/>
  </si>
  <si>
    <t>れっせき</t>
    <phoneticPr fontId="54"/>
  </si>
  <si>
    <t>中座</t>
    <phoneticPr fontId="54"/>
  </si>
  <si>
    <t>ちゅうざ</t>
    <phoneticPr fontId="54"/>
  </si>
  <si>
    <t>退座</t>
    <phoneticPr fontId="54"/>
  </si>
  <si>
    <t>たいざ</t>
    <phoneticPr fontId="54"/>
  </si>
  <si>
    <t>退出</t>
    <phoneticPr fontId="54"/>
  </si>
  <si>
    <t>たいしゅつ</t>
    <phoneticPr fontId="54"/>
  </si>
  <si>
    <t>退場</t>
    <phoneticPr fontId="54"/>
  </si>
  <si>
    <t>たいじょう</t>
    <phoneticPr fontId="54"/>
  </si>
  <si>
    <t>退城</t>
    <phoneticPr fontId="54"/>
  </si>
  <si>
    <t>退席</t>
    <phoneticPr fontId="54"/>
  </si>
  <si>
    <t>たいせき</t>
    <phoneticPr fontId="54"/>
  </si>
  <si>
    <t>香水</t>
    <phoneticPr fontId="54"/>
  </si>
  <si>
    <t>こうすい</t>
    <phoneticPr fontId="54"/>
  </si>
  <si>
    <t>口紅</t>
    <phoneticPr fontId="54"/>
  </si>
  <si>
    <t>くちべに</t>
    <phoneticPr fontId="54"/>
  </si>
  <si>
    <t>ルージュ</t>
    <phoneticPr fontId="54"/>
  </si>
  <si>
    <t>和食</t>
    <phoneticPr fontId="54"/>
  </si>
  <si>
    <t>わしょく</t>
    <phoneticPr fontId="54"/>
  </si>
  <si>
    <t>茶碗</t>
    <phoneticPr fontId="54"/>
  </si>
  <si>
    <t>ちゃわん</t>
    <phoneticPr fontId="54"/>
  </si>
  <si>
    <t>小鉢</t>
    <phoneticPr fontId="54"/>
  </si>
  <si>
    <t>こばち</t>
    <phoneticPr fontId="54"/>
  </si>
  <si>
    <t>皿</t>
    <phoneticPr fontId="54"/>
  </si>
  <si>
    <t>さら</t>
    <phoneticPr fontId="54"/>
  </si>
  <si>
    <t>杯</t>
    <phoneticPr fontId="54"/>
  </si>
  <si>
    <t>はい</t>
    <phoneticPr fontId="54"/>
  </si>
  <si>
    <t>丼</t>
    <phoneticPr fontId="54"/>
  </si>
  <si>
    <t>鉢</t>
    <phoneticPr fontId="54"/>
  </si>
  <si>
    <t>はち</t>
    <phoneticPr fontId="54"/>
  </si>
  <si>
    <t>湯飲み</t>
    <phoneticPr fontId="54"/>
  </si>
  <si>
    <t>ゆのみ</t>
    <phoneticPr fontId="54"/>
  </si>
  <si>
    <t>平皿</t>
    <phoneticPr fontId="54"/>
  </si>
  <si>
    <t>ひらざら</t>
    <phoneticPr fontId="54"/>
  </si>
  <si>
    <t>小皿</t>
    <phoneticPr fontId="54"/>
  </si>
  <si>
    <t>こざら</t>
    <phoneticPr fontId="54"/>
  </si>
  <si>
    <t>里芋</t>
    <phoneticPr fontId="54"/>
  </si>
  <si>
    <t>さといも</t>
    <phoneticPr fontId="54"/>
  </si>
  <si>
    <t>煮魚</t>
    <phoneticPr fontId="54"/>
  </si>
  <si>
    <t>にざかな</t>
    <phoneticPr fontId="54"/>
  </si>
  <si>
    <t>汁物</t>
    <phoneticPr fontId="54"/>
  </si>
  <si>
    <t>しるもの</t>
    <phoneticPr fontId="54"/>
  </si>
  <si>
    <t>つゆもの</t>
    <phoneticPr fontId="54"/>
  </si>
  <si>
    <t>味噌汁</t>
    <phoneticPr fontId="54"/>
  </si>
  <si>
    <t>みそしる</t>
    <phoneticPr fontId="54"/>
  </si>
  <si>
    <t>潮汁</t>
    <phoneticPr fontId="54"/>
  </si>
  <si>
    <t>うしおじる</t>
    <phoneticPr fontId="54"/>
  </si>
  <si>
    <t>冷汁</t>
    <phoneticPr fontId="54"/>
  </si>
  <si>
    <t>ひやじる</t>
    <phoneticPr fontId="54"/>
  </si>
  <si>
    <t>裏返し</t>
    <phoneticPr fontId="54"/>
  </si>
  <si>
    <t>うらがえし</t>
    <phoneticPr fontId="54"/>
  </si>
  <si>
    <r>
      <rPr>
        <sz val="10"/>
        <color rgb="FF000000"/>
        <rFont val="Microsoft YaHei"/>
        <family val="2"/>
        <charset val="134"/>
      </rPr>
      <t>neo4j教程</t>
    </r>
    <phoneticPr fontId="39" type="noConversion"/>
  </si>
  <si>
    <r>
      <rPr>
        <sz val="10"/>
        <rFont val="Microsoft YaHei"/>
        <family val="2"/>
        <charset val="134"/>
      </rPr>
      <t>编程语言教程</t>
    </r>
    <phoneticPr fontId="39" type="noConversion"/>
  </si>
  <si>
    <r>
      <rPr>
        <sz val="10"/>
        <color rgb="FF000000"/>
        <rFont val="Microsoft YaHei"/>
        <family val="2"/>
        <charset val="134"/>
      </rPr>
      <t>技术支持</t>
    </r>
    <phoneticPr fontId="39" type="noConversion"/>
  </si>
  <si>
    <r>
      <rPr>
        <sz val="10"/>
        <color rgb="FF000000"/>
        <rFont val="Microsoft YaHei"/>
        <family val="2"/>
        <charset val="134"/>
      </rPr>
      <t>成本管理</t>
    </r>
    <phoneticPr fontId="39" type="noConversion"/>
  </si>
  <si>
    <r>
      <rPr>
        <sz val="10"/>
        <color rgb="FF000000"/>
        <rFont val="Microsoft YaHei"/>
        <family val="2"/>
        <charset val="134"/>
      </rPr>
      <t>日志管理</t>
    </r>
    <phoneticPr fontId="39" type="noConversion"/>
  </si>
  <si>
    <r>
      <rPr>
        <sz val="10"/>
        <color rgb="FF000000"/>
        <rFont val="Microsoft YaHei"/>
        <family val="2"/>
        <charset val="134"/>
      </rPr>
      <t>备份</t>
    </r>
    <phoneticPr fontId="39" type="noConversion"/>
  </si>
  <si>
    <r>
      <rPr>
        <sz val="10"/>
        <color rgb="FF000000"/>
        <rFont val="Microsoft YaHei"/>
        <family val="2"/>
        <charset val="134"/>
      </rPr>
      <t>通知</t>
    </r>
    <phoneticPr fontId="39" type="noConversion"/>
  </si>
  <si>
    <r>
      <rPr>
        <sz val="10"/>
        <color rgb="FF000000"/>
        <rFont val="Microsoft YaHei"/>
        <family val="2"/>
        <charset val="134"/>
      </rPr>
      <t>系统监视</t>
    </r>
    <phoneticPr fontId="39" type="noConversion"/>
  </si>
  <si>
    <r>
      <rPr>
        <sz val="10"/>
        <color rgb="FF000000"/>
        <rFont val="Microsoft YaHei"/>
        <family val="2"/>
        <charset val="134"/>
      </rPr>
      <t>作业管理</t>
    </r>
    <phoneticPr fontId="39" type="noConversion"/>
  </si>
  <si>
    <r>
      <rPr>
        <sz val="10"/>
        <color rgb="FF000000"/>
        <rFont val="Microsoft YaHei"/>
        <family val="2"/>
        <charset val="134"/>
      </rPr>
      <t>管理和运用</t>
    </r>
    <phoneticPr fontId="39" type="noConversion"/>
  </si>
  <si>
    <r>
      <rPr>
        <sz val="10"/>
        <color rgb="FF000000"/>
        <rFont val="Microsoft YaHei"/>
        <family val="2"/>
        <charset val="134"/>
      </rPr>
      <t>脆弱性诊断</t>
    </r>
    <phoneticPr fontId="39" type="noConversion"/>
  </si>
  <si>
    <r>
      <rPr>
        <sz val="10"/>
        <color rgb="FF000000"/>
        <rFont val="Microsoft YaHei"/>
        <family val="2"/>
        <charset val="134"/>
      </rPr>
      <t>VPC网络安全</t>
    </r>
    <phoneticPr fontId="39" type="noConversion"/>
  </si>
  <si>
    <r>
      <rPr>
        <sz val="10"/>
        <color rgb="FF000000"/>
        <rFont val="Microsoft YaHei"/>
        <family val="2"/>
        <charset val="134"/>
      </rPr>
      <t>外部攻击对策</t>
    </r>
    <phoneticPr fontId="39" type="noConversion"/>
  </si>
  <si>
    <r>
      <rPr>
        <sz val="10"/>
        <color rgb="FF000000"/>
        <rFont val="Microsoft YaHei"/>
        <family val="2"/>
        <charset val="134"/>
      </rPr>
      <t>数据加密</t>
    </r>
    <phoneticPr fontId="39" type="noConversion"/>
  </si>
  <si>
    <r>
      <rPr>
        <sz val="10"/>
        <color rgb="FF000000"/>
        <rFont val="Microsoft YaHei"/>
        <family val="2"/>
        <charset val="134"/>
      </rPr>
      <t>IAM</t>
    </r>
    <phoneticPr fontId="39" type="noConversion"/>
  </si>
  <si>
    <r>
      <rPr>
        <sz val="10"/>
        <color rgb="FF000000"/>
        <rFont val="Microsoft YaHei"/>
        <family val="2"/>
        <charset val="134"/>
      </rPr>
      <t>安全构成</t>
    </r>
    <phoneticPr fontId="39" type="noConversion"/>
  </si>
  <si>
    <r>
      <rPr>
        <sz val="10"/>
        <color rgb="FF000000"/>
        <rFont val="Microsoft YaHei"/>
        <family val="2"/>
        <charset val="134"/>
      </rPr>
      <t>AWS安全</t>
    </r>
    <phoneticPr fontId="39" type="noConversion"/>
  </si>
  <si>
    <r>
      <rPr>
        <sz val="10"/>
        <color rgb="FF000000"/>
        <rFont val="Microsoft YaHei"/>
        <family val="2"/>
        <charset val="134"/>
      </rPr>
      <t>EC2</t>
    </r>
    <phoneticPr fontId="39" type="noConversion"/>
  </si>
  <si>
    <r>
      <rPr>
        <sz val="10"/>
        <color rgb="FF000000"/>
        <rFont val="Microsoft YaHei"/>
        <family val="2"/>
        <charset val="134"/>
      </rPr>
      <t>SES</t>
    </r>
    <phoneticPr fontId="39" type="noConversion"/>
  </si>
  <si>
    <r>
      <rPr>
        <sz val="10"/>
        <color rgb="FF000000"/>
        <rFont val="Microsoft YaHei"/>
        <family val="2"/>
        <charset val="134"/>
      </rPr>
      <t>Mail</t>
    </r>
    <phoneticPr fontId="39" type="noConversion"/>
  </si>
  <si>
    <r>
      <rPr>
        <sz val="10"/>
        <color rgb="FF000000"/>
        <rFont val="Microsoft YaHei"/>
        <family val="2"/>
        <charset val="134"/>
      </rPr>
      <t>CloudFormation</t>
    </r>
    <phoneticPr fontId="39" type="noConversion"/>
  </si>
  <si>
    <r>
      <rPr>
        <sz val="10"/>
        <color rgb="FF000000"/>
        <rFont val="Microsoft YaHei"/>
        <family val="2"/>
        <charset val="134"/>
      </rPr>
      <t>Elastic Beanstalk和Lambda</t>
    </r>
    <phoneticPr fontId="39" type="noConversion"/>
  </si>
  <si>
    <r>
      <rPr>
        <sz val="10"/>
        <color rgb="FF000000"/>
        <rFont val="Microsoft YaHei"/>
        <family val="2"/>
        <charset val="134"/>
      </rPr>
      <t>AWS Auto Scaling</t>
    </r>
    <phoneticPr fontId="39" type="noConversion"/>
  </si>
  <si>
    <r>
      <rPr>
        <sz val="10"/>
        <color rgb="FF000000"/>
        <rFont val="Microsoft YaHei"/>
        <family val="2"/>
        <charset val="134"/>
      </rPr>
      <t>S3</t>
    </r>
    <phoneticPr fontId="39" type="noConversion"/>
  </si>
  <si>
    <r>
      <rPr>
        <sz val="10"/>
        <color rgb="FF000000"/>
        <rFont val="Microsoft YaHei"/>
        <family val="2"/>
        <charset val="134"/>
      </rPr>
      <t>Elastic Beanstalk</t>
    </r>
    <phoneticPr fontId="39" type="noConversion"/>
  </si>
  <si>
    <r>
      <rPr>
        <sz val="10"/>
        <color rgb="FF000000"/>
        <rFont val="Microsoft YaHei"/>
        <family val="2"/>
        <charset val="134"/>
      </rPr>
      <t>Https</t>
    </r>
    <phoneticPr fontId="39" type="noConversion"/>
  </si>
  <si>
    <r>
      <rPr>
        <sz val="10"/>
        <color rgb="FF000000"/>
        <rFont val="Microsoft YaHei"/>
        <family val="2"/>
        <charset val="134"/>
      </rPr>
      <t>使用WordPress构筑WEB</t>
    </r>
    <phoneticPr fontId="39" type="noConversion"/>
  </si>
  <si>
    <r>
      <rPr>
        <sz val="10"/>
        <color rgb="FF000000"/>
        <rFont val="Microsoft YaHei"/>
        <family val="2"/>
        <charset val="134"/>
      </rPr>
      <t>WEB</t>
    </r>
    <phoneticPr fontId="39" type="noConversion"/>
  </si>
  <si>
    <r>
      <rPr>
        <sz val="10"/>
        <color rgb="FF000000"/>
        <rFont val="Microsoft YaHei"/>
        <family val="2"/>
        <charset val="134"/>
      </rPr>
      <t>ELB使用</t>
    </r>
    <phoneticPr fontId="39" type="noConversion"/>
  </si>
  <si>
    <r>
      <rPr>
        <sz val="10"/>
        <color rgb="FF000000"/>
        <rFont val="Microsoft YaHei"/>
        <family val="2"/>
        <charset val="134"/>
      </rPr>
      <t>EC2的使用</t>
    </r>
    <phoneticPr fontId="39" type="noConversion"/>
  </si>
  <si>
    <r>
      <rPr>
        <sz val="10"/>
        <color rgb="FF000000"/>
        <rFont val="Microsoft YaHei"/>
        <family val="2"/>
        <charset val="134"/>
      </rPr>
      <t>VPC网络</t>
    </r>
    <phoneticPr fontId="39" type="noConversion"/>
  </si>
  <si>
    <r>
      <rPr>
        <sz val="10"/>
        <color rgb="FF000000"/>
        <rFont val="Microsoft YaHei"/>
        <family val="2"/>
        <charset val="134"/>
      </rPr>
      <t>AWS SDK</t>
    </r>
    <phoneticPr fontId="39" type="noConversion"/>
  </si>
  <si>
    <r>
      <rPr>
        <sz val="10"/>
        <color rgb="FF000000"/>
        <rFont val="Microsoft YaHei"/>
        <family val="2"/>
        <charset val="134"/>
      </rPr>
      <t>AWS CLI</t>
    </r>
    <phoneticPr fontId="39" type="noConversion"/>
  </si>
  <si>
    <r>
      <rPr>
        <sz val="10"/>
        <color rgb="FF000000"/>
        <rFont val="Microsoft YaHei"/>
        <family val="2"/>
        <charset val="134"/>
      </rPr>
      <t>账号</t>
    </r>
    <phoneticPr fontId="39" type="noConversion"/>
  </si>
  <si>
    <r>
      <rPr>
        <sz val="10"/>
        <color rgb="FF000000"/>
        <rFont val="Microsoft YaHei"/>
        <family val="2"/>
        <charset val="134"/>
      </rPr>
      <t>准备工作</t>
    </r>
    <phoneticPr fontId="39" type="noConversion"/>
  </si>
  <si>
    <r>
      <rPr>
        <sz val="10"/>
        <color rgb="FF000000"/>
        <rFont val="Microsoft YaHei"/>
        <family val="2"/>
        <charset val="134"/>
      </rPr>
      <t>AWS的使用</t>
    </r>
    <phoneticPr fontId="39" type="noConversion"/>
  </si>
  <si>
    <r>
      <rPr>
        <sz val="10"/>
        <color rgb="FF000000"/>
        <rFont val="Microsoft YaHei"/>
        <family val="2"/>
        <charset val="134"/>
      </rPr>
      <t>费用计算方法</t>
    </r>
    <phoneticPr fontId="39" type="noConversion"/>
  </si>
  <si>
    <r>
      <rPr>
        <sz val="10"/>
        <color rgb="FF000000"/>
        <rFont val="Microsoft YaHei"/>
        <family val="2"/>
        <charset val="134"/>
      </rPr>
      <t>AWS费用体系</t>
    </r>
    <phoneticPr fontId="39" type="noConversion"/>
  </si>
  <si>
    <r>
      <rPr>
        <sz val="10"/>
        <color rgb="FF000000"/>
        <rFont val="Microsoft YaHei"/>
        <family val="2"/>
        <charset val="134"/>
      </rPr>
      <t>SES和SQS</t>
    </r>
    <phoneticPr fontId="39" type="noConversion"/>
  </si>
  <si>
    <r>
      <rPr>
        <sz val="10"/>
        <color rgb="FF000000"/>
        <rFont val="Microsoft YaHei"/>
        <family val="2"/>
        <charset val="134"/>
      </rPr>
      <t>应用服务</t>
    </r>
    <phoneticPr fontId="39" type="noConversion"/>
  </si>
  <si>
    <r>
      <rPr>
        <sz val="10"/>
        <color rgb="FF000000"/>
        <rFont val="Microsoft YaHei"/>
        <family val="2"/>
        <charset val="134"/>
      </rPr>
      <t>ElastCache</t>
    </r>
    <phoneticPr fontId="39" type="noConversion"/>
  </si>
  <si>
    <r>
      <rPr>
        <sz val="10"/>
        <color rgb="FF000000"/>
        <rFont val="Microsoft YaHei"/>
        <family val="2"/>
        <charset val="134"/>
      </rPr>
      <t>RDS</t>
    </r>
    <phoneticPr fontId="39" type="noConversion"/>
  </si>
  <si>
    <r>
      <rPr>
        <sz val="10"/>
        <color rgb="FF000000"/>
        <rFont val="Microsoft YaHei"/>
        <family val="2"/>
        <charset val="134"/>
      </rPr>
      <t>应用基盘服务</t>
    </r>
    <phoneticPr fontId="39" type="noConversion"/>
  </si>
  <si>
    <r>
      <rPr>
        <sz val="10"/>
        <color rgb="FF000000"/>
        <rFont val="Microsoft YaHei"/>
        <family val="2"/>
        <charset val="134"/>
      </rPr>
      <t>EBS</t>
    </r>
    <phoneticPr fontId="39" type="noConversion"/>
  </si>
  <si>
    <r>
      <rPr>
        <sz val="10"/>
        <color rgb="FF000000"/>
        <rFont val="Microsoft YaHei"/>
        <family val="2"/>
        <charset val="134"/>
      </rPr>
      <t>AWS的硬件服务</t>
    </r>
    <phoneticPr fontId="39" type="noConversion"/>
  </si>
  <si>
    <r>
      <rPr>
        <sz val="10"/>
        <color rgb="FF000000"/>
        <rFont val="Microsoft YaHei"/>
        <family val="2"/>
        <charset val="134"/>
      </rPr>
      <t>AWS网络服务</t>
    </r>
    <phoneticPr fontId="39" type="noConversion"/>
  </si>
  <si>
    <r>
      <rPr>
        <sz val="10"/>
        <color rgb="FF000000"/>
        <rFont val="Microsoft YaHei"/>
        <family val="2"/>
        <charset val="134"/>
      </rPr>
      <t>AWS认证</t>
    </r>
    <phoneticPr fontId="39" type="noConversion"/>
  </si>
  <si>
    <r>
      <rPr>
        <sz val="10"/>
        <color rgb="FF000000"/>
        <rFont val="Microsoft YaHei"/>
        <family val="2"/>
        <charset val="134"/>
      </rPr>
      <t>AWS API</t>
    </r>
    <phoneticPr fontId="39" type="noConversion"/>
  </si>
  <si>
    <r>
      <rPr>
        <sz val="10"/>
        <color rgb="FF000000"/>
        <rFont val="Microsoft YaHei"/>
        <family val="2"/>
        <charset val="134"/>
      </rPr>
      <t>基于AWS的应用的分类</t>
    </r>
    <phoneticPr fontId="39" type="noConversion"/>
  </si>
  <si>
    <r>
      <rPr>
        <sz val="10"/>
        <color rgb="FF000000"/>
        <rFont val="Microsoft YaHei"/>
        <family val="2"/>
        <charset val="134"/>
      </rPr>
      <t>AWS服务的架构</t>
    </r>
    <phoneticPr fontId="39" type="noConversion"/>
  </si>
  <si>
    <r>
      <rPr>
        <sz val="10"/>
        <color rgb="FF000000"/>
        <rFont val="Microsoft YaHei"/>
        <family val="2"/>
        <charset val="134"/>
      </rPr>
      <t>AWS服务</t>
    </r>
    <phoneticPr fontId="39" type="noConversion"/>
  </si>
  <si>
    <r>
      <rPr>
        <sz val="10"/>
        <color rgb="FF000000"/>
        <rFont val="Microsoft YaHei"/>
        <family val="2"/>
        <charset val="134"/>
      </rPr>
      <t>AWS概要</t>
    </r>
    <phoneticPr fontId="39" type="noConversion"/>
  </si>
  <si>
    <r>
      <rPr>
        <sz val="10"/>
        <color rgb="FF000000"/>
        <rFont val="Microsoft YaHei"/>
        <family val="2"/>
        <charset val="134"/>
      </rPr>
      <t>AWS基本</t>
    </r>
    <phoneticPr fontId="39" type="noConversion"/>
  </si>
  <si>
    <r>
      <rPr>
        <sz val="10"/>
        <color rgb="FF000000"/>
        <rFont val="Microsoft YaHei"/>
        <family val="2"/>
        <charset val="134"/>
      </rPr>
      <t>云服务</t>
    </r>
    <phoneticPr fontId="39" type="noConversion"/>
  </si>
  <si>
    <r>
      <rPr>
        <sz val="12"/>
        <color rgb="FF000000"/>
        <rFont val="Microsoft YaHei"/>
        <family val="2"/>
        <charset val="134"/>
      </rPr>
      <t>主讲</t>
    </r>
    <phoneticPr fontId="39" type="noConversion"/>
  </si>
  <si>
    <r>
      <rPr>
        <sz val="12"/>
        <color rgb="FF000000"/>
        <rFont val="Microsoft YaHei"/>
        <family val="2"/>
        <charset val="134"/>
      </rPr>
      <t>课程内容</t>
    </r>
    <phoneticPr fontId="39" type="noConversion"/>
  </si>
  <si>
    <r>
      <rPr>
        <sz val="12"/>
        <color rgb="FF000000"/>
        <rFont val="Microsoft YaHei"/>
        <family val="2"/>
        <charset val="134"/>
      </rPr>
      <t>能力</t>
    </r>
    <phoneticPr fontId="39" type="noConversion"/>
  </si>
  <si>
    <r>
      <rPr>
        <sz val="12"/>
        <color rgb="FF000000"/>
        <rFont val="Microsoft YaHei"/>
        <family val="2"/>
        <charset val="134"/>
      </rPr>
      <t>子项目</t>
    </r>
    <phoneticPr fontId="39" type="noConversion"/>
  </si>
  <si>
    <r>
      <rPr>
        <sz val="12"/>
        <color rgb="FF000000"/>
        <rFont val="Microsoft YaHei"/>
        <family val="2"/>
        <charset val="134"/>
      </rPr>
      <t>项目</t>
    </r>
    <phoneticPr fontId="39" type="noConversion"/>
  </si>
  <si>
    <r>
      <rPr>
        <sz val="14"/>
        <color rgb="FF000000"/>
        <rFont val="Microsoft YaHei"/>
        <family val="2"/>
        <charset val="134"/>
      </rPr>
      <t>2月</t>
    </r>
    <phoneticPr fontId="39" type="noConversion"/>
  </si>
  <si>
    <r>
      <rPr>
        <sz val="10"/>
        <color rgb="FF000000"/>
        <rFont val="Microsoft YaHei"/>
        <family val="2"/>
        <charset val="134"/>
      </rPr>
      <t>文本解析</t>
    </r>
    <phoneticPr fontId="39" type="noConversion"/>
  </si>
  <si>
    <r>
      <rPr>
        <sz val="10"/>
        <color rgb="FF000000"/>
        <rFont val="Microsoft YaHei"/>
        <family val="2"/>
        <charset val="134"/>
      </rPr>
      <t>Pandas/NumPy</t>
    </r>
    <phoneticPr fontId="39" type="noConversion"/>
  </si>
  <si>
    <r>
      <rPr>
        <sz val="10"/>
        <color rgb="FF000000"/>
        <rFont val="Microsoft YaHei"/>
        <family val="2"/>
        <charset val="134"/>
      </rPr>
      <t>Keras</t>
    </r>
    <phoneticPr fontId="39" type="noConversion"/>
  </si>
  <si>
    <r>
      <rPr>
        <sz val="10"/>
        <color rgb="FF000000"/>
        <rFont val="Microsoft YaHei"/>
        <family val="2"/>
        <charset val="134"/>
      </rPr>
      <t>MNIST</t>
    </r>
    <phoneticPr fontId="39" type="noConversion"/>
  </si>
  <si>
    <r>
      <rPr>
        <sz val="10"/>
        <color rgb="FF000000"/>
        <rFont val="Microsoft YaHei"/>
        <family val="2"/>
        <charset val="134"/>
      </rPr>
      <t>实践</t>
    </r>
    <phoneticPr fontId="39" type="noConversion"/>
  </si>
  <si>
    <r>
      <rPr>
        <sz val="10"/>
        <color rgb="FF000000"/>
        <rFont val="Microsoft YaHei"/>
        <family val="2"/>
        <charset val="134"/>
      </rPr>
      <t>TensorBoard</t>
    </r>
    <phoneticPr fontId="39" type="noConversion"/>
  </si>
  <si>
    <r>
      <rPr>
        <sz val="10"/>
        <rFont val="Microsoft YaHei"/>
        <family val="2"/>
        <charset val="134"/>
      </rPr>
      <t>基础</t>
    </r>
    <phoneticPr fontId="39" type="noConversion"/>
  </si>
  <si>
    <r>
      <rPr>
        <sz val="10"/>
        <color rgb="FF000000"/>
        <rFont val="Microsoft YaHei"/>
        <family val="2"/>
        <charset val="134"/>
      </rPr>
      <t>TensorFlow</t>
    </r>
    <phoneticPr fontId="39" type="noConversion"/>
  </si>
  <si>
    <r>
      <rPr>
        <sz val="10"/>
        <color rgb="FF000000"/>
        <rFont val="Microsoft YaHei"/>
        <family val="2"/>
        <charset val="134"/>
      </rPr>
      <t xml:space="preserve">
TensofFlow</t>
    </r>
    <phoneticPr fontId="39" type="noConversion"/>
  </si>
  <si>
    <r>
      <rPr>
        <sz val="10"/>
        <color rgb="FF000000"/>
        <rFont val="Microsoft YaHei"/>
        <family val="2"/>
        <charset val="134"/>
      </rPr>
      <t>深度学习基本概念</t>
    </r>
    <phoneticPr fontId="39" type="noConversion"/>
  </si>
  <si>
    <r>
      <rPr>
        <sz val="10"/>
        <color rgb="FF000000"/>
        <rFont val="Microsoft YaHei"/>
        <family val="2"/>
        <charset val="134"/>
      </rPr>
      <t>概要</t>
    </r>
    <phoneticPr fontId="39" type="noConversion"/>
  </si>
  <si>
    <r>
      <rPr>
        <sz val="10"/>
        <color rgb="FF000000"/>
        <rFont val="Microsoft YaHei"/>
        <family val="2"/>
        <charset val="134"/>
      </rPr>
      <t>深度学习</t>
    </r>
    <phoneticPr fontId="39" type="noConversion"/>
  </si>
  <si>
    <r>
      <rPr>
        <sz val="10"/>
        <color rgb="FF000000"/>
        <rFont val="Microsoft YaHei"/>
        <family val="2"/>
        <charset val="134"/>
      </rPr>
      <t>交叉验证</t>
    </r>
    <phoneticPr fontId="39" type="noConversion"/>
  </si>
  <si>
    <r>
      <rPr>
        <sz val="10"/>
        <color rgb="FF000000"/>
        <rFont val="Microsoft YaHei"/>
        <family val="2"/>
        <charset val="134"/>
      </rPr>
      <t>检证方法</t>
    </r>
    <phoneticPr fontId="39" type="noConversion"/>
  </si>
  <si>
    <r>
      <rPr>
        <sz val="10"/>
        <color rgb="FF000000"/>
        <rFont val="Microsoft YaHei"/>
        <family val="2"/>
        <charset val="134"/>
      </rPr>
      <t>随机森林</t>
    </r>
    <phoneticPr fontId="39" type="noConversion"/>
  </si>
  <si>
    <r>
      <rPr>
        <sz val="10"/>
        <color rgb="FF000000"/>
        <rFont val="Microsoft YaHei"/>
        <family val="2"/>
        <charset val="134"/>
      </rPr>
      <t>SVM</t>
    </r>
    <phoneticPr fontId="39" type="noConversion"/>
  </si>
  <si>
    <r>
      <rPr>
        <sz val="10"/>
        <color rgb="FF000000"/>
        <rFont val="Microsoft YaHei"/>
        <family val="2"/>
        <charset val="134"/>
      </rPr>
      <t>分类器</t>
    </r>
    <phoneticPr fontId="39" type="noConversion"/>
  </si>
  <si>
    <r>
      <rPr>
        <sz val="10"/>
        <color rgb="FF000000"/>
        <rFont val="Microsoft YaHei"/>
        <family val="2"/>
        <charset val="134"/>
      </rPr>
      <t>文字识别</t>
    </r>
    <phoneticPr fontId="39" type="noConversion"/>
  </si>
  <si>
    <r>
      <rPr>
        <sz val="10"/>
        <color rgb="FF000000"/>
        <rFont val="Microsoft YaHei"/>
        <family val="2"/>
        <charset val="134"/>
      </rPr>
      <t>scikit-learn</t>
    </r>
    <phoneticPr fontId="39" type="noConversion"/>
  </si>
  <si>
    <r>
      <rPr>
        <sz val="10"/>
        <color rgb="FF000000"/>
        <rFont val="Microsoft YaHei"/>
        <family val="2"/>
        <charset val="134"/>
      </rPr>
      <t>分类</t>
    </r>
    <phoneticPr fontId="39" type="noConversion"/>
  </si>
  <si>
    <r>
      <rPr>
        <sz val="10"/>
        <color rgb="FF000000"/>
        <rFont val="Microsoft YaHei"/>
        <family val="2"/>
        <charset val="134"/>
      </rPr>
      <t>机器学习的应用</t>
    </r>
    <phoneticPr fontId="39" type="noConversion"/>
  </si>
  <si>
    <r>
      <rPr>
        <sz val="10"/>
        <color rgb="FF000000"/>
        <rFont val="Microsoft YaHei"/>
        <family val="2"/>
        <charset val="134"/>
      </rPr>
      <t>机器学习的流程</t>
    </r>
    <phoneticPr fontId="39" type="noConversion"/>
  </si>
  <si>
    <r>
      <rPr>
        <sz val="10"/>
        <color rgb="FF000000"/>
        <rFont val="Microsoft YaHei"/>
        <family val="2"/>
        <charset val="134"/>
      </rPr>
      <t>机器学习的分类</t>
    </r>
    <phoneticPr fontId="39" type="noConversion"/>
  </si>
  <si>
    <r>
      <rPr>
        <sz val="10"/>
        <color rgb="FF000000"/>
        <rFont val="Microsoft YaHei"/>
        <family val="2"/>
        <charset val="134"/>
      </rPr>
      <t>回归分析</t>
    </r>
    <phoneticPr fontId="39" type="noConversion"/>
  </si>
  <si>
    <r>
      <rPr>
        <sz val="10"/>
        <color rgb="FF000000"/>
        <rFont val="Microsoft YaHei"/>
        <family val="2"/>
        <charset val="134"/>
      </rPr>
      <t>机器学习的特征</t>
    </r>
    <phoneticPr fontId="39" type="noConversion"/>
  </si>
  <si>
    <r>
      <rPr>
        <sz val="10"/>
        <color rgb="FF000000"/>
        <rFont val="Microsoft YaHei"/>
        <family val="2"/>
        <charset val="134"/>
      </rPr>
      <t>机器学习概要</t>
    </r>
    <phoneticPr fontId="39" type="noConversion"/>
  </si>
  <si>
    <r>
      <rPr>
        <sz val="10"/>
        <color rgb="FF000000"/>
        <rFont val="Microsoft YaHei"/>
        <family val="2"/>
        <charset val="134"/>
      </rPr>
      <t>机器学习</t>
    </r>
    <phoneticPr fontId="39" type="noConversion"/>
  </si>
  <si>
    <r>
      <rPr>
        <sz val="10"/>
        <color rgb="FF000000"/>
        <rFont val="Microsoft YaHei"/>
        <family val="2"/>
        <charset val="134"/>
      </rPr>
      <t>使用Docker构建Python+MySQL环境</t>
    </r>
    <phoneticPr fontId="39" type="noConversion"/>
  </si>
  <si>
    <r>
      <rPr>
        <sz val="10"/>
        <color rgb="FF000000"/>
        <rFont val="Microsoft YaHei"/>
        <family val="2"/>
        <charset val="134"/>
      </rPr>
      <t>数据库接续</t>
    </r>
    <phoneticPr fontId="39" type="noConversion"/>
  </si>
  <si>
    <r>
      <rPr>
        <sz val="10"/>
        <color rgb="FF000000"/>
        <rFont val="Microsoft YaHei"/>
        <family val="2"/>
        <charset val="134"/>
      </rPr>
      <t>数据库</t>
    </r>
    <phoneticPr fontId="39" type="noConversion"/>
  </si>
  <si>
    <r>
      <rPr>
        <sz val="10"/>
        <color rgb="FF000000"/>
        <rFont val="Microsoft YaHei"/>
        <family val="2"/>
        <charset val="134"/>
      </rPr>
      <t>Excel解析</t>
    </r>
    <phoneticPr fontId="39" type="noConversion"/>
  </si>
  <si>
    <r>
      <rPr>
        <sz val="10"/>
        <color rgb="FF000000"/>
        <rFont val="Microsoft YaHei"/>
        <family val="2"/>
        <charset val="134"/>
      </rPr>
      <t>CSV/TSV解析</t>
    </r>
    <phoneticPr fontId="39" type="noConversion"/>
  </si>
  <si>
    <r>
      <rPr>
        <sz val="10"/>
        <color rgb="FF000000"/>
        <rFont val="Microsoft YaHei"/>
        <family val="2"/>
        <charset val="134"/>
      </rPr>
      <t>YAML解析</t>
    </r>
    <phoneticPr fontId="39" type="noConversion"/>
  </si>
  <si>
    <r>
      <rPr>
        <sz val="10"/>
        <color rgb="FF000000"/>
        <rFont val="Microsoft YaHei"/>
        <family val="2"/>
        <charset val="134"/>
      </rPr>
      <t>JSON解析</t>
    </r>
    <phoneticPr fontId="39" type="noConversion"/>
  </si>
  <si>
    <r>
      <rPr>
        <sz val="10"/>
        <color rgb="FF000000"/>
        <rFont val="Microsoft YaHei"/>
        <family val="2"/>
        <charset val="134"/>
      </rPr>
      <t>XML解析</t>
    </r>
    <phoneticPr fontId="39" type="noConversion"/>
  </si>
  <si>
    <r>
      <rPr>
        <sz val="10"/>
        <color rgb="FF000000"/>
        <rFont val="Microsoft YaHei"/>
        <family val="2"/>
        <charset val="134"/>
      </rPr>
      <t>WEB数据</t>
    </r>
    <phoneticPr fontId="39" type="noConversion"/>
  </si>
  <si>
    <r>
      <rPr>
        <sz val="10"/>
        <color rgb="FF000000"/>
        <rFont val="Microsoft YaHei"/>
        <family val="2"/>
        <charset val="134"/>
      </rPr>
      <t>机器学习使用的数据结构</t>
    </r>
    <phoneticPr fontId="39" type="noConversion"/>
  </si>
  <si>
    <r>
      <rPr>
        <sz val="10"/>
        <color rgb="FF000000"/>
        <rFont val="Microsoft YaHei"/>
        <family val="2"/>
        <charset val="134"/>
      </rPr>
      <t>cron定期抓取</t>
    </r>
    <phoneticPr fontId="39" type="noConversion"/>
  </si>
  <si>
    <r>
      <rPr>
        <sz val="10"/>
        <color rgb="FF000000"/>
        <rFont val="Microsoft YaHei"/>
        <family val="2"/>
        <charset val="134"/>
      </rPr>
      <t>Selenium+Phantom</t>
    </r>
    <phoneticPr fontId="39" type="noConversion"/>
  </si>
  <si>
    <r>
      <rPr>
        <sz val="10"/>
        <color rgb="FF000000"/>
        <rFont val="Microsoft YaHei"/>
        <family val="2"/>
        <charset val="134"/>
      </rPr>
      <t>CSS与正则表现</t>
    </r>
    <phoneticPr fontId="39" type="noConversion"/>
  </si>
  <si>
    <r>
      <rPr>
        <sz val="10"/>
        <color rgb="FF000000"/>
        <rFont val="Microsoft YaHei"/>
        <family val="2"/>
        <charset val="134"/>
      </rPr>
      <t>BeautirulSoup</t>
    </r>
    <phoneticPr fontId="39" type="noConversion"/>
  </si>
  <si>
    <r>
      <rPr>
        <sz val="10"/>
        <color rgb="FF000000"/>
        <rFont val="Microsoft YaHei"/>
        <family val="2"/>
        <charset val="134"/>
      </rPr>
      <t>urllib.request</t>
    </r>
    <phoneticPr fontId="39" type="noConversion"/>
  </si>
  <si>
    <r>
      <rPr>
        <sz val="10"/>
        <color rgb="FF000000"/>
        <rFont val="Microsoft YaHei"/>
        <family val="2"/>
        <charset val="134"/>
      </rPr>
      <t>微博数据抓取</t>
    </r>
    <phoneticPr fontId="39" type="noConversion"/>
  </si>
  <si>
    <r>
      <rPr>
        <sz val="10"/>
        <color rgb="FF000000"/>
        <rFont val="Microsoft YaHei"/>
        <family val="2"/>
        <charset val="134"/>
      </rPr>
      <t>网络爬虫与数据抓取</t>
    </r>
    <phoneticPr fontId="39" type="noConversion"/>
  </si>
  <si>
    <r>
      <rPr>
        <sz val="10"/>
        <color rgb="FF000000"/>
        <rFont val="Microsoft YaHei"/>
        <family val="2"/>
        <charset val="134"/>
      </rPr>
      <t>网站开发技术</t>
    </r>
    <phoneticPr fontId="39" type="noConversion"/>
  </si>
  <si>
    <r>
      <rPr>
        <sz val="10"/>
        <color rgb="FF000000"/>
        <rFont val="Microsoft YaHei"/>
        <family val="2"/>
        <charset val="134"/>
      </rPr>
      <t>网站开发</t>
    </r>
    <phoneticPr fontId="39" type="noConversion"/>
  </si>
  <si>
    <r>
      <rPr>
        <sz val="10"/>
        <color rgb="FF000000"/>
        <rFont val="Microsoft YaHei"/>
        <family val="2"/>
        <charset val="134"/>
      </rPr>
      <t>WEB相关</t>
    </r>
    <phoneticPr fontId="39" type="noConversion"/>
  </si>
  <si>
    <r>
      <rPr>
        <sz val="14"/>
        <color rgb="FF000000"/>
        <rFont val="Microsoft YaHei"/>
        <family val="2"/>
        <charset val="134"/>
      </rPr>
      <t>1月</t>
    </r>
    <phoneticPr fontId="39" type="noConversion"/>
  </si>
  <si>
    <t>智能决策</t>
    <phoneticPr fontId="39" type="noConversion"/>
  </si>
  <si>
    <t>TensorFlow</t>
    <phoneticPr fontId="39" type="noConversion"/>
  </si>
  <si>
    <t>数据分析</t>
    <phoneticPr fontId="39" type="noConversion"/>
  </si>
  <si>
    <t>Hadoop</t>
    <phoneticPr fontId="39" type="noConversion"/>
  </si>
  <si>
    <t>大数据</t>
    <phoneticPr fontId="39" type="noConversion"/>
  </si>
  <si>
    <t>vue.js</t>
    <phoneticPr fontId="39" type="noConversion"/>
  </si>
  <si>
    <t>JDK</t>
    <phoneticPr fontId="39" type="noConversion"/>
  </si>
  <si>
    <t>软件开发</t>
    <phoneticPr fontId="39" type="noConversion"/>
  </si>
  <si>
    <t>Python</t>
    <phoneticPr fontId="39" type="noConversion"/>
  </si>
  <si>
    <t>Eclipse</t>
    <phoneticPr fontId="39" type="noConversion"/>
  </si>
  <si>
    <t>Visual Studio Code</t>
    <phoneticPr fontId="39" type="noConversion"/>
  </si>
  <si>
    <t>Docker</t>
    <phoneticPr fontId="39" type="noConversion"/>
  </si>
  <si>
    <t>虚拟化</t>
    <phoneticPr fontId="39" type="noConversion"/>
  </si>
  <si>
    <t>Vmware</t>
    <phoneticPr fontId="39" type="noConversion"/>
  </si>
  <si>
    <t>Chrome</t>
    <phoneticPr fontId="39" type="noConversion"/>
  </si>
  <si>
    <t>基础软件</t>
    <phoneticPr fontId="39" type="noConversion"/>
  </si>
  <si>
    <t>Firefox</t>
    <phoneticPr fontId="39" type="noConversion"/>
  </si>
  <si>
    <t>Centos7</t>
    <phoneticPr fontId="39" type="noConversion"/>
  </si>
  <si>
    <t>操作系统</t>
    <phoneticPr fontId="39" type="noConversion"/>
  </si>
  <si>
    <t>Courses</t>
  </si>
  <si>
    <t>Codification</t>
  </si>
  <si>
    <t>Chapter</t>
  </si>
  <si>
    <t>Section</t>
  </si>
  <si>
    <t>Coursework</t>
  </si>
  <si>
    <t>PPT</t>
  </si>
  <si>
    <t>Voice</t>
  </si>
  <si>
    <t>Compose</t>
  </si>
  <si>
    <t>01020201JLPT N1</t>
  </si>
  <si>
    <t>91-1-1</t>
  </si>
  <si>
    <t>程序设计方法</t>
  </si>
  <si>
    <t>1-1-1</t>
  </si>
  <si>
    <t>Excel&amp;VBA</t>
  </si>
  <si>
    <t>软件测试基础</t>
  </si>
  <si>
    <t>DB2&amp;SQL基础（WinXP&amp;Eclipse）</t>
  </si>
  <si>
    <t>Cobol程序设计（WinXP&amp;Eclipse）</t>
  </si>
  <si>
    <t>Tso操作基础</t>
  </si>
  <si>
    <t>JCL基础</t>
  </si>
  <si>
    <t>VSAM基础</t>
  </si>
  <si>
    <r>
      <t>Cobol</t>
    </r>
    <r>
      <rPr>
        <sz val="10"/>
        <rFont val="宋体"/>
        <family val="2"/>
      </rPr>
      <t>程序设计（</t>
    </r>
    <r>
      <rPr>
        <sz val="11"/>
        <color theme="1"/>
        <rFont val="游ゴシック"/>
        <family val="2"/>
        <scheme val="minor"/>
      </rPr>
      <t>Z/os</t>
    </r>
    <r>
      <rPr>
        <sz val="10"/>
        <rFont val="宋体"/>
        <family val="2"/>
      </rPr>
      <t>环境）</t>
    </r>
  </si>
  <si>
    <r>
      <t>PL/1</t>
    </r>
    <r>
      <rPr>
        <sz val="10"/>
        <rFont val="宋体"/>
        <family val="2"/>
      </rPr>
      <t>程序设计（</t>
    </r>
    <r>
      <rPr>
        <sz val="11"/>
        <color theme="1"/>
        <rFont val="游ゴシック"/>
        <family val="2"/>
        <scheme val="minor"/>
      </rPr>
      <t>Z/os</t>
    </r>
    <r>
      <rPr>
        <sz val="10"/>
        <rFont val="宋体"/>
        <family val="2"/>
      </rPr>
      <t>环境）</t>
    </r>
  </si>
  <si>
    <t>Write</t>
    <phoneticPr fontId="1" type="noConversion"/>
  </si>
  <si>
    <t>Publish</t>
    <phoneticPr fontId="1" type="noConversion"/>
  </si>
  <si>
    <t>例句</t>
    <phoneticPr fontId="4"/>
  </si>
  <si>
    <t>英語词汇、句型</t>
    <rPh sb="0" eb="2">
      <t>エイゴ</t>
    </rPh>
    <phoneticPr fontId="54"/>
  </si>
  <si>
    <t>音标</t>
    <phoneticPr fontId="4"/>
  </si>
  <si>
    <t>词义</t>
    <phoneticPr fontId="54"/>
  </si>
  <si>
    <t>发音</t>
    <phoneticPr fontId="4"/>
  </si>
  <si>
    <t>越语词汇</t>
    <phoneticPr fontId="54"/>
  </si>
  <si>
    <t>朝鲜语词汇</t>
    <phoneticPr fontId="54"/>
  </si>
  <si>
    <r>
      <rPr>
        <sz val="11"/>
        <color theme="1"/>
        <rFont val="游ゴシック"/>
        <family val="2"/>
        <charset val="128"/>
      </rPr>
      <t>R</t>
    </r>
    <r>
      <rPr>
        <sz val="11"/>
        <color theme="1"/>
        <rFont val="SimSun"/>
        <family val="2"/>
        <charset val="134"/>
      </rPr>
      <t>esource</t>
    </r>
    <phoneticPr fontId="1" type="noConversion"/>
  </si>
  <si>
    <t>IT</t>
    <phoneticPr fontId="1" type="noConversion"/>
  </si>
  <si>
    <t>Software</t>
    <phoneticPr fontId="1" type="noConversion"/>
  </si>
  <si>
    <t>测试</t>
    <phoneticPr fontId="1" type="noConversion"/>
  </si>
  <si>
    <t>hexo clean &amp; hexo g &amp; hexo s</t>
    <phoneticPr fontId="1" type="noConversion"/>
  </si>
  <si>
    <t>命令</t>
    <phoneticPr fontId="1" type="noConversion"/>
  </si>
  <si>
    <t>创建内容</t>
    <phoneticPr fontId="1" type="noConversion"/>
  </si>
  <si>
    <t>环境</t>
    <phoneticPr fontId="1" type="noConversion"/>
  </si>
  <si>
    <t xml:space="preserve">hexo new page "中国" --lang zh-CN  </t>
  </si>
  <si>
    <t>Git</t>
    <phoneticPr fontId="1" type="noConversion"/>
  </si>
  <si>
    <t>git clone https://github.com/next-theme/hexo-theme-next themes/next</t>
    <phoneticPr fontId="1" type="noConversion"/>
  </si>
  <si>
    <t>安装Thems</t>
    <phoneticPr fontId="1" type="noConversion"/>
  </si>
  <si>
    <t>创建项目</t>
    <phoneticPr fontId="1" type="noConversion"/>
  </si>
  <si>
    <t>hexo init myblog</t>
    <phoneticPr fontId="1" type="noConversion"/>
  </si>
  <si>
    <t>插件</t>
    <phoneticPr fontId="1" type="noConversion"/>
  </si>
  <si>
    <t>npm install hexo-abbrlink --save</t>
    <phoneticPr fontId="1" type="noConversion"/>
  </si>
  <si>
    <t>配置npm源</t>
    <phoneticPr fontId="1" type="noConversion"/>
  </si>
  <si>
    <t>npm config set registry https://registry.npm.taobao.org</t>
    <phoneticPr fontId="1" type="noConversion"/>
  </si>
  <si>
    <t>npm</t>
    <phoneticPr fontId="1" type="noConversion"/>
  </si>
  <si>
    <t>安装Hexo</t>
    <phoneticPr fontId="1" type="noConversion"/>
  </si>
  <si>
    <t>npm install -g hexo-cli</t>
    <phoneticPr fontId="1" type="noConversion"/>
  </si>
  <si>
    <t>查看Hexo版本</t>
    <phoneticPr fontId="1" type="noConversion"/>
  </si>
  <si>
    <t>hexo -v</t>
    <phoneticPr fontId="1" type="noConversion"/>
  </si>
  <si>
    <t>中</t>
    <phoneticPr fontId="1" type="noConversion"/>
  </si>
  <si>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</si>
  <si>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</si>
  <si>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</si>
  <si>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</si>
  <si>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</si>
  <si>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</si>
  <si>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</si>
  <si>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</si>
  <si>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</si>
  <si>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</si>
  <si>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</si>
  <si>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</si>
  <si>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</si>
  <si>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</si>
  <si>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</si>
  <si>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</si>
  <si>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</si>
  <si>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</si>
  <si>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</si>
  <si>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</si>
  <si>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</si>
  <si>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下载</t>
  </si>
  <si>
    <t>中科院-现代数字通信21讲</t>
  </si>
  <si>
    <t>中科院-[云计算系列讲座]-13</t>
  </si>
  <si>
    <t>中科院-[数字图像处理与分析-36讲]</t>
  </si>
  <si>
    <t>中科院现代通讯27讲</t>
  </si>
  <si>
    <t>中科院-高级人工智能-16</t>
  </si>
  <si>
    <t>中科院-统计学习基础43讲</t>
  </si>
  <si>
    <t>标记</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</si>
  <si>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</si>
  <si>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</si>
  <si>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</si>
  <si>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</si>
  <si>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</si>
  <si>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</si>
  <si>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</si>
  <si>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</si>
  <si>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</si>
  <si>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</si>
  <si>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</si>
  <si>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Create one simple Web Application using Java, Jsp, servlet,struts technology.</t>
  </si>
  <si>
    <t>Contents</t>
  </si>
  <si>
    <t>3-5</t>
  </si>
  <si>
    <t>Web Application Development workshop</t>
  </si>
  <si>
    <t xml:space="preserve">UDDI Overview </t>
  </si>
  <si>
    <t xml:space="preserve">JAXR </t>
  </si>
  <si>
    <t>JAXM</t>
  </si>
  <si>
    <t xml:space="preserve">JAX-RPC </t>
  </si>
  <si>
    <t xml:space="preserve">WSDL Binding </t>
  </si>
  <si>
    <t xml:space="preserve">   JAXR, JAX-RPC, SAAJ, JAXB, JAXM</t>
  </si>
  <si>
    <t>API’s to develop Web Services -</t>
  </si>
  <si>
    <t>Web Services Standard – SOAP,UDDI, WSDL</t>
  </si>
  <si>
    <t xml:space="preserve">Life Cycle of a Web Service </t>
  </si>
  <si>
    <t xml:space="preserve">Roles of Web Service  </t>
  </si>
  <si>
    <t xml:space="preserve">SOA            </t>
  </si>
  <si>
    <t xml:space="preserve">Distributed Architecture   </t>
  </si>
  <si>
    <t xml:space="preserve">Web Application Vs Web Services </t>
  </si>
  <si>
    <t xml:space="preserve">Web Services Concept, Features      </t>
  </si>
  <si>
    <t>0.5 - 1</t>
  </si>
  <si>
    <t>Web Service</t>
  </si>
  <si>
    <t>View Components</t>
  </si>
  <si>
    <t>Struts-config.xml</t>
  </si>
  <si>
    <t>Model Components</t>
  </si>
  <si>
    <t>Controller Components</t>
  </si>
  <si>
    <t>Struts Framework</t>
  </si>
  <si>
    <t>Struts</t>
  </si>
  <si>
    <t>Setting Java Bean compone</t>
  </si>
  <si>
    <t>Creating and using Java Beans</t>
  </si>
  <si>
    <t>Why use Java Beans</t>
  </si>
  <si>
    <t>Java Beans Component Design Conventions</t>
  </si>
  <si>
    <t>Java Beans</t>
  </si>
  <si>
    <t>Param element</t>
  </si>
  <si>
    <t>Transferring control to other Web Component</t>
  </si>
  <si>
    <t>Custom Error Pages</t>
  </si>
  <si>
    <t xml:space="preserve">Using Implicit Objects within JSP Pages </t>
  </si>
  <si>
    <t>JSP Directives</t>
  </si>
  <si>
    <t xml:space="preserve"> JSP Declarations</t>
  </si>
  <si>
    <t xml:space="preserve"> Scriptlets</t>
  </si>
  <si>
    <t xml:space="preserve">JSP Scripting Elements </t>
  </si>
  <si>
    <t>JSP Scripting Elements – JSP Expressions</t>
  </si>
  <si>
    <t xml:space="preserve">Creating Dynamic Content </t>
  </si>
  <si>
    <t xml:space="preserve">Creating Static Content </t>
  </si>
  <si>
    <t>Execution of a JSP page</t>
  </si>
  <si>
    <t xml:space="preserve">The Life Cycle of a JSP Page </t>
  </si>
  <si>
    <t xml:space="preserve">What Is a JSP Page? </t>
  </si>
  <si>
    <t>Java Server Pages</t>
  </si>
  <si>
    <t xml:space="preserve"> Threading Model in Servlet</t>
  </si>
  <si>
    <t xml:space="preserve"> Threads</t>
  </si>
  <si>
    <t>Java Servlet Technology</t>
  </si>
  <si>
    <t xml:space="preserve"> Filtering Request &amp; Responses</t>
  </si>
  <si>
    <t xml:space="preserve"> redirect</t>
  </si>
  <si>
    <t xml:space="preserve"> forward</t>
  </si>
  <si>
    <t xml:space="preserve"> include</t>
  </si>
  <si>
    <t xml:space="preserve">Servlet Communication </t>
  </si>
  <si>
    <t xml:space="preserve">HTTPSession </t>
  </si>
  <si>
    <t>Cookies</t>
  </si>
  <si>
    <t>URL Rewriting</t>
  </si>
  <si>
    <t>Hidden Form Fields</t>
  </si>
  <si>
    <t>Session Management</t>
  </si>
  <si>
    <t xml:space="preserve"> Constructing Responses</t>
  </si>
  <si>
    <t xml:space="preserve"> Getting Information from Requests </t>
  </si>
  <si>
    <t xml:space="preserve"> Writing Service Methods</t>
  </si>
  <si>
    <t xml:space="preserve"> Initializing a Servlet</t>
  </si>
  <si>
    <t xml:space="preserve"> Servlet Life Cycle</t>
  </si>
  <si>
    <t xml:space="preserve"> Servlet API</t>
  </si>
  <si>
    <t xml:space="preserve"> HTTP Basics</t>
  </si>
  <si>
    <t xml:space="preserve"> CGI Vs Servlets</t>
  </si>
  <si>
    <t xml:space="preserve"> What is Servlet</t>
  </si>
  <si>
    <t xml:space="preserve"> About servlet container</t>
  </si>
  <si>
    <t xml:space="preserve"> About Web Server / Application Server</t>
  </si>
  <si>
    <t>About Web Component</t>
  </si>
  <si>
    <t>3-4</t>
  </si>
  <si>
    <t>Servlet, JSP</t>
  </si>
  <si>
    <t>Xpointers</t>
  </si>
  <si>
    <t>XLinks</t>
  </si>
  <si>
    <t>XSL Transformations</t>
  </si>
  <si>
    <t>XSL (Extensible Style sheet Language)</t>
  </si>
  <si>
    <t>XML Schemas</t>
  </si>
  <si>
    <t>XML Namespaces</t>
  </si>
  <si>
    <t>Embedding Non – XML Data</t>
  </si>
  <si>
    <t>Entities and External DTD Subsets</t>
  </si>
  <si>
    <t>Document Type Definitions and Validity</t>
  </si>
  <si>
    <t>What is XML</t>
  </si>
  <si>
    <t>XML</t>
  </si>
  <si>
    <t>Using Standard Form Controls</t>
  </si>
  <si>
    <t>Introducing Forms</t>
  </si>
  <si>
    <t>Developing Forms</t>
  </si>
  <si>
    <t>Using Span</t>
  </si>
  <si>
    <t>Div tag, Span Tag</t>
  </si>
  <si>
    <t>Defining classes</t>
  </si>
  <si>
    <t>Attaching Style Sheet</t>
  </si>
  <si>
    <t>Style Rules</t>
  </si>
  <si>
    <t>Purpose of Style Sheet</t>
  </si>
  <si>
    <t>Style Sheet</t>
  </si>
  <si>
    <t>Using Frames</t>
  </si>
  <si>
    <t>Using Links &amp; Images</t>
  </si>
  <si>
    <t>Special Characters</t>
  </si>
  <si>
    <t>Font Size, Color and Typeface</t>
  </si>
  <si>
    <t>Boldfaces and Italics</t>
  </si>
  <si>
    <t>Text Formatting And Alignment</t>
  </si>
  <si>
    <t>Creating Ordered and Unordered List</t>
  </si>
  <si>
    <t>Headings</t>
  </si>
  <si>
    <t>Paragraphs and Line breaks</t>
  </si>
  <si>
    <t>Introduction table, tr, td tags</t>
  </si>
  <si>
    <t>Creating a Web Page</t>
  </si>
  <si>
    <t xml:space="preserve"> Structure of HTML page</t>
  </si>
  <si>
    <t xml:space="preserve"> Introduction to Tags</t>
  </si>
  <si>
    <t xml:space="preserve"> How Web pages work</t>
  </si>
  <si>
    <t xml:space="preserve"> Introducing HTML</t>
  </si>
  <si>
    <t>Getting Started With HTML</t>
  </si>
  <si>
    <t>HTML Java Script</t>
  </si>
  <si>
    <t>Input and Output Streams</t>
  </si>
  <si>
    <t>Exception Handling</t>
  </si>
  <si>
    <t>Creating User Defined Packages</t>
  </si>
  <si>
    <t>Overview of predefined packages</t>
  </si>
  <si>
    <t>Exercise on Abstract class &amp; Interface</t>
  </si>
  <si>
    <t>Abstract Class</t>
  </si>
  <si>
    <t>Exercise on Interface</t>
  </si>
  <si>
    <t>Interface</t>
  </si>
  <si>
    <t>Method Overriding</t>
  </si>
  <si>
    <t xml:space="preserve">Inheritance     </t>
  </si>
  <si>
    <t>Data Types</t>
  </si>
  <si>
    <t>Operators</t>
  </si>
  <si>
    <t>Programming Logics &amp; Techniques</t>
  </si>
  <si>
    <t>Java Architecture</t>
  </si>
  <si>
    <t>Java语言基础</t>
  </si>
  <si>
    <t>Java Language Basics</t>
  </si>
  <si>
    <t>面向对象程序设计</t>
  </si>
  <si>
    <t xml:space="preserve">object-oriented programming </t>
  </si>
  <si>
    <t>Basic Java</t>
  </si>
  <si>
    <t>职场技能</t>
  </si>
  <si>
    <t>谈判学</t>
  </si>
  <si>
    <t>演讲与口才</t>
  </si>
  <si>
    <t>商务礼仪</t>
  </si>
  <si>
    <t>职业素养</t>
  </si>
  <si>
    <t>考试1</t>
  </si>
  <si>
    <t>考研</t>
  </si>
  <si>
    <t>基础课程1</t>
  </si>
  <si>
    <t>基础课程2</t>
  </si>
  <si>
    <t>数据结构</t>
  </si>
  <si>
    <t>计算机组成原理</t>
  </si>
  <si>
    <t>操作系统</t>
  </si>
  <si>
    <t>计算机网络</t>
  </si>
  <si>
    <t>大型机</t>
  </si>
  <si>
    <t>CICS</t>
  </si>
  <si>
    <t>大型机操作系统</t>
  </si>
  <si>
    <t>COBOL</t>
  </si>
  <si>
    <t>嵌入式开发</t>
  </si>
  <si>
    <t xml:space="preserve">嵌入式实时操作系统开发基础  </t>
  </si>
  <si>
    <t>嵌入式基础项目开发----红外通信</t>
  </si>
  <si>
    <t>嵌入式基础项目开发----板间通信</t>
  </si>
  <si>
    <t>M16C瑞萨嵌入式开发基础</t>
  </si>
  <si>
    <t>微软开发</t>
  </si>
  <si>
    <t>ASP.NET应用开发</t>
  </si>
  <si>
    <t>.NET程序设计</t>
  </si>
  <si>
    <t>软件测试</t>
  </si>
  <si>
    <t>软件测试方法与技术</t>
  </si>
  <si>
    <t>Web测试应用实践</t>
  </si>
  <si>
    <t>自动化测试与测试工具</t>
  </si>
  <si>
    <t>软件测试与质量保证</t>
  </si>
  <si>
    <t>网页设计2</t>
  </si>
  <si>
    <t>Flex开发与设计</t>
  </si>
  <si>
    <t>网页设计1</t>
  </si>
  <si>
    <t>企业级J2EE应用框架开发</t>
  </si>
  <si>
    <t>JSP/Servlet应用开发</t>
  </si>
  <si>
    <t>网页设计基础</t>
  </si>
  <si>
    <t>数据挖掘</t>
  </si>
  <si>
    <t>商业智能（数据展现分析技术）</t>
  </si>
  <si>
    <t>数据分析</t>
  </si>
  <si>
    <t>数据仓库</t>
  </si>
  <si>
    <t>数据库技术</t>
  </si>
  <si>
    <t>编程基础</t>
  </si>
  <si>
    <t>Linux和Shell编程技术</t>
  </si>
  <si>
    <t>UML基础</t>
  </si>
  <si>
    <t>程序设计基础</t>
  </si>
  <si>
    <t>前沿技术</t>
  </si>
  <si>
    <t>云计算</t>
  </si>
  <si>
    <t>物联网</t>
  </si>
  <si>
    <t>电子商务</t>
  </si>
  <si>
    <t>金融2</t>
  </si>
  <si>
    <t>金融信息安全</t>
  </si>
  <si>
    <t>金融数据分析</t>
  </si>
  <si>
    <t>金融数据质量控制</t>
  </si>
  <si>
    <t>金融工程与计算</t>
  </si>
  <si>
    <t>证券投资学</t>
  </si>
  <si>
    <t>金融基础</t>
  </si>
  <si>
    <t>保险学</t>
  </si>
  <si>
    <t xml:space="preserve">商业银行经营管理 </t>
  </si>
  <si>
    <t xml:space="preserve">公司金融 </t>
  </si>
  <si>
    <t>金融市场学</t>
  </si>
  <si>
    <t>金融学</t>
  </si>
  <si>
    <t>经济应用</t>
  </si>
  <si>
    <t>管理会计</t>
  </si>
  <si>
    <t>成本会计</t>
  </si>
  <si>
    <t>经济基础</t>
  </si>
  <si>
    <t>经济法</t>
  </si>
  <si>
    <t>财务管理</t>
  </si>
  <si>
    <t>会计学</t>
  </si>
  <si>
    <t>企业管理</t>
  </si>
  <si>
    <t>应用文写作</t>
  </si>
  <si>
    <t>应用统计学</t>
  </si>
  <si>
    <t>文献检索</t>
  </si>
  <si>
    <t>人力资源管理</t>
  </si>
  <si>
    <t>移动应用开发</t>
  </si>
  <si>
    <t>云物流</t>
  </si>
  <si>
    <t>云教育</t>
  </si>
  <si>
    <t>课程系统</t>
  </si>
  <si>
    <t>项目管理PMP</t>
  </si>
  <si>
    <t>运筹学</t>
  </si>
  <si>
    <t>软件工程</t>
  </si>
  <si>
    <t>课程服务</t>
  </si>
  <si>
    <t>面向服务的体系结构</t>
  </si>
  <si>
    <t>IT服务管理</t>
  </si>
  <si>
    <t>服务流程学</t>
  </si>
  <si>
    <t>服务科学概论</t>
  </si>
  <si>
    <t>Y</t>
  </si>
  <si>
    <t>能力</t>
  </si>
  <si>
    <t>英语</t>
  </si>
  <si>
    <t>日语</t>
  </si>
  <si>
    <t>兴趣</t>
  </si>
  <si>
    <t>云计算与移动应用</t>
  </si>
  <si>
    <t>电子商务与国际贸易</t>
  </si>
  <si>
    <t>求职</t>
  </si>
  <si>
    <t>职业发展（留学、出国劳务与移民）</t>
  </si>
  <si>
    <t>职业发展(江浙沪粤)</t>
  </si>
  <si>
    <t>企业名录，招聘信息，个人自荐</t>
  </si>
  <si>
    <t>职业发展(环渤海)</t>
  </si>
  <si>
    <t>管理组</t>
  </si>
  <si>
    <t>建议与意见</t>
  </si>
  <si>
    <t>管理小组</t>
  </si>
  <si>
    <t>私用</t>
  </si>
  <si>
    <t>Idea smart</t>
  </si>
  <si>
    <t>注释</t>
  </si>
  <si>
    <t>相册</t>
  </si>
  <si>
    <t>论坛版面</t>
  </si>
  <si>
    <t>群级别</t>
  </si>
  <si>
    <t>最大人数</t>
  </si>
  <si>
    <t>管理Q</t>
  </si>
  <si>
    <t>创建Q</t>
  </si>
  <si>
    <t>发布</t>
  </si>
  <si>
    <t>主题类别</t>
  </si>
  <si>
    <t>序</t>
  </si>
  <si>
    <t>主题</t>
  </si>
  <si>
    <t>Q群号</t>
  </si>
  <si>
    <t>Japanese</t>
  </si>
  <si>
    <t>それ以外の</t>
  </si>
  <si>
    <t>其他的</t>
  </si>
  <si>
    <t>3</t>
    <phoneticPr fontId="75"/>
  </si>
  <si>
    <t>押し込む</t>
  </si>
  <si>
    <t>按下去</t>
  </si>
  <si>
    <t>制御値</t>
  </si>
  <si>
    <t>控制值</t>
  </si>
  <si>
    <t>まず</t>
  </si>
  <si>
    <t>首先</t>
  </si>
  <si>
    <t>変更可能とする</t>
  </si>
  <si>
    <t>能变更</t>
  </si>
  <si>
    <t>必要がある</t>
  </si>
  <si>
    <t>需要</t>
  </si>
  <si>
    <t>邮件</t>
  </si>
  <si>
    <t>mail</t>
  </si>
  <si>
    <t>提出物</t>
  </si>
  <si>
    <t>使用しない</t>
  </si>
  <si>
    <t>不使用</t>
  </si>
  <si>
    <t>押される</t>
  </si>
  <si>
    <t>被按下</t>
  </si>
  <si>
    <t>作成中</t>
  </si>
  <si>
    <t>正在作成中</t>
  </si>
  <si>
    <t>セルを結合する</t>
  </si>
  <si>
    <t>合并单元格</t>
  </si>
  <si>
    <t>ブランキング</t>
  </si>
  <si>
    <t>消除</t>
  </si>
  <si>
    <t>blanking</t>
  </si>
  <si>
    <t>テンポラリ変数</t>
  </si>
  <si>
    <t>临时变量</t>
  </si>
  <si>
    <t>temporary  variable</t>
  </si>
  <si>
    <t>対処</t>
  </si>
  <si>
    <t>处理</t>
  </si>
  <si>
    <t>应付</t>
  </si>
  <si>
    <t>プレゼンツール</t>
  </si>
  <si>
    <t>说明工具</t>
  </si>
  <si>
    <t>presentation tool</t>
  </si>
  <si>
    <t>取り外す</t>
  </si>
  <si>
    <t>卸下</t>
  </si>
  <si>
    <t>の</t>
  </si>
  <si>
    <t>的</t>
  </si>
  <si>
    <t>強制終了</t>
  </si>
  <si>
    <t>强制终了</t>
  </si>
  <si>
    <t>メイン</t>
  </si>
  <si>
    <t>主</t>
  </si>
  <si>
    <t>main</t>
  </si>
  <si>
    <t>作成日</t>
  </si>
  <si>
    <t>監視時間</t>
  </si>
  <si>
    <t>监视时间</t>
  </si>
  <si>
    <t>フロー制御</t>
  </si>
  <si>
    <t>流量控制</t>
  </si>
  <si>
    <t>全て中国語とする</t>
  </si>
  <si>
    <t>全部为中文</t>
  </si>
  <si>
    <t>Windows2000</t>
  </si>
  <si>
    <t>概要図</t>
  </si>
  <si>
    <t>概要图</t>
  </si>
  <si>
    <t>カラー</t>
  </si>
  <si>
    <t>颜色</t>
  </si>
  <si>
    <t>collar</t>
  </si>
  <si>
    <t>セーブ</t>
    <phoneticPr fontId="75"/>
  </si>
  <si>
    <t>保存</t>
  </si>
  <si>
    <t>save</t>
  </si>
  <si>
    <t>中央揃え</t>
  </si>
  <si>
    <t>居中</t>
  </si>
  <si>
    <t>メインメニュー</t>
  </si>
  <si>
    <t>主菜单</t>
  </si>
  <si>
    <t>main menu</t>
  </si>
  <si>
    <t>以下の通りとする</t>
  </si>
  <si>
    <t>如下</t>
  </si>
  <si>
    <t>押下</t>
  </si>
  <si>
    <t>按下</t>
  </si>
  <si>
    <t>新規製作する</t>
  </si>
  <si>
    <t>新规制做</t>
  </si>
  <si>
    <t>右端ぞろえ</t>
  </si>
  <si>
    <t>右端对齐</t>
  </si>
  <si>
    <t>ダイアログを閉じる</t>
    <phoneticPr fontId="75"/>
  </si>
  <si>
    <t>关闭对话框</t>
  </si>
  <si>
    <t>dialog</t>
  </si>
  <si>
    <t>一式</t>
  </si>
  <si>
    <t>一份</t>
  </si>
  <si>
    <t>開発経過報告</t>
  </si>
  <si>
    <t>开发过程报告</t>
  </si>
  <si>
    <t>変更履歴</t>
  </si>
  <si>
    <t>变更履历</t>
  </si>
  <si>
    <t>新規ファイル</t>
  </si>
  <si>
    <t>新规文件</t>
  </si>
  <si>
    <t>パッキング</t>
    <phoneticPr fontId="75"/>
  </si>
  <si>
    <t>压缩</t>
  </si>
  <si>
    <t>packing</t>
    <phoneticPr fontId="75"/>
  </si>
  <si>
    <t>マイドキュメント</t>
  </si>
  <si>
    <t>我的文档</t>
  </si>
  <si>
    <t>mydocument</t>
  </si>
  <si>
    <t>設置方法</t>
  </si>
  <si>
    <t>设置方法</t>
  </si>
  <si>
    <t>有り難う御座いました</t>
  </si>
  <si>
    <t>谢谢</t>
  </si>
  <si>
    <t>前述</t>
  </si>
  <si>
    <t>時刻設定</t>
  </si>
  <si>
    <t>时刻设定</t>
  </si>
  <si>
    <t>ポイント</t>
  </si>
  <si>
    <t>要点</t>
  </si>
  <si>
    <t>point</t>
  </si>
  <si>
    <t>コマンド異常終了</t>
  </si>
  <si>
    <t>命令异常终了</t>
  </si>
  <si>
    <t>連続実行</t>
  </si>
  <si>
    <t>连续执行</t>
  </si>
  <si>
    <t>初期値</t>
  </si>
  <si>
    <t>初始值</t>
  </si>
  <si>
    <t>テキストボックスの高さ</t>
  </si>
  <si>
    <t>文本框的高度</t>
  </si>
  <si>
    <t>text box</t>
  </si>
  <si>
    <t>メモリー</t>
  </si>
  <si>
    <t>内存</t>
  </si>
  <si>
    <t>memory</t>
  </si>
  <si>
    <t>各仕様</t>
  </si>
  <si>
    <t>各式样</t>
  </si>
  <si>
    <t>呼出す</t>
  </si>
  <si>
    <t>调用</t>
  </si>
  <si>
    <t>後回し</t>
  </si>
  <si>
    <t>推迟</t>
  </si>
  <si>
    <t>解除</t>
  </si>
  <si>
    <t>異常コード</t>
  </si>
  <si>
    <t>异常号</t>
  </si>
  <si>
    <t>改良点</t>
  </si>
  <si>
    <t>一時的</t>
  </si>
  <si>
    <t>暂时的</t>
  </si>
  <si>
    <t>正しくおこなわれる</t>
  </si>
  <si>
    <t>正确进行</t>
  </si>
  <si>
    <t>連続実行しているか</t>
  </si>
  <si>
    <t>是否连续执行</t>
  </si>
  <si>
    <t>入力不可能</t>
  </si>
  <si>
    <t>不可以输入</t>
  </si>
  <si>
    <t>複数行</t>
  </si>
  <si>
    <t>多行</t>
  </si>
  <si>
    <t>順ずる</t>
  </si>
  <si>
    <t>按照</t>
  </si>
  <si>
    <t>導き出し</t>
  </si>
  <si>
    <t>导出</t>
  </si>
  <si>
    <t>動作コマンドを送信したあと</t>
  </si>
  <si>
    <t>在发送完动作命令后</t>
  </si>
  <si>
    <t>各リフト</t>
  </si>
  <si>
    <t>各列表</t>
  </si>
  <si>
    <t>実行中</t>
  </si>
  <si>
    <t>执行中</t>
  </si>
  <si>
    <t>左揃え</t>
  </si>
  <si>
    <t>靠左</t>
  </si>
  <si>
    <t>セルを結合し</t>
  </si>
  <si>
    <t>スイッチ</t>
  </si>
  <si>
    <t>转换</t>
  </si>
  <si>
    <t>switch</t>
  </si>
  <si>
    <t>格納先</t>
  </si>
  <si>
    <t>保存处</t>
  </si>
  <si>
    <t>オン</t>
  </si>
  <si>
    <t>打开</t>
  </si>
  <si>
    <t>on</t>
  </si>
  <si>
    <t>新しいメール</t>
  </si>
  <si>
    <t>新邮件</t>
  </si>
  <si>
    <t>外す</t>
  </si>
  <si>
    <t>要因</t>
  </si>
  <si>
    <t>主要因素</t>
  </si>
  <si>
    <t>異常データ</t>
  </si>
  <si>
    <t>异常数据</t>
  </si>
  <si>
    <t>規約</t>
  </si>
  <si>
    <t>规约</t>
  </si>
  <si>
    <t>設定データ</t>
  </si>
  <si>
    <t>设定数据</t>
  </si>
  <si>
    <t>選択されている</t>
  </si>
  <si>
    <t>被选中</t>
  </si>
  <si>
    <t>次の点</t>
  </si>
  <si>
    <t>以下几点</t>
  </si>
  <si>
    <t>ログ管理</t>
  </si>
  <si>
    <t>日志管理</t>
  </si>
  <si>
    <t>持つ</t>
  </si>
  <si>
    <t>持有的</t>
  </si>
  <si>
    <t>標準</t>
  </si>
  <si>
    <t>标准</t>
  </si>
  <si>
    <t>設計書</t>
  </si>
  <si>
    <t>设计书</t>
  </si>
  <si>
    <t>には影響が無い</t>
  </si>
  <si>
    <t>不影响</t>
  </si>
  <si>
    <t>クロック同期式</t>
  </si>
  <si>
    <t>时钟同期式</t>
  </si>
  <si>
    <t>clock</t>
  </si>
  <si>
    <t>チームリーダー</t>
  </si>
  <si>
    <t>组长</t>
  </si>
  <si>
    <t>team leader</t>
  </si>
  <si>
    <t>どれくらいでしょうか</t>
  </si>
  <si>
    <t>多少呢</t>
  </si>
  <si>
    <t>数値型</t>
  </si>
  <si>
    <t>数值型</t>
  </si>
  <si>
    <t>入出力機能</t>
  </si>
  <si>
    <t>输入输出功能</t>
  </si>
  <si>
    <t>日変化</t>
  </si>
  <si>
    <t>按日变化</t>
  </si>
  <si>
    <t>機構</t>
  </si>
  <si>
    <t>机构</t>
  </si>
  <si>
    <t>読み出す</t>
  </si>
  <si>
    <t>读出</t>
  </si>
  <si>
    <t>引き上げる</t>
  </si>
  <si>
    <t>拔出来</t>
  </si>
  <si>
    <t>連結</t>
  </si>
  <si>
    <t>结合</t>
  </si>
  <si>
    <t>以下に示す</t>
  </si>
  <si>
    <t>如下显示</t>
  </si>
  <si>
    <t>動作シーケンス</t>
  </si>
  <si>
    <t>动作顺序</t>
  </si>
  <si>
    <t>配置</t>
  </si>
  <si>
    <t>エラーリカバリ</t>
  </si>
  <si>
    <t>错误恢复</t>
  </si>
  <si>
    <t>error recovery</t>
  </si>
  <si>
    <t>テキストボックスの長さ</t>
  </si>
  <si>
    <t>文本框的长度</t>
  </si>
  <si>
    <t>書式</t>
  </si>
  <si>
    <t>格式</t>
  </si>
  <si>
    <t>返事が遅くなって</t>
  </si>
  <si>
    <t>回信晚了</t>
  </si>
  <si>
    <t>列番号</t>
  </si>
  <si>
    <t>列号</t>
  </si>
  <si>
    <t>リマーク</t>
  </si>
  <si>
    <t>再标记</t>
  </si>
  <si>
    <t>remark</t>
  </si>
  <si>
    <t>サイズ順</t>
  </si>
  <si>
    <t>按大小排列</t>
  </si>
  <si>
    <t>及び</t>
  </si>
  <si>
    <t>以及</t>
  </si>
  <si>
    <t>不明点があれば</t>
  </si>
  <si>
    <t>如果有不明点的话</t>
  </si>
  <si>
    <t>技術者</t>
  </si>
  <si>
    <t>工程师</t>
  </si>
  <si>
    <t>engineer</t>
  </si>
  <si>
    <t>変化</t>
  </si>
  <si>
    <t>变化</t>
  </si>
  <si>
    <t>付け足す</t>
  </si>
  <si>
    <t>添加</t>
  </si>
  <si>
    <t>順次</t>
  </si>
  <si>
    <t>按顺序</t>
  </si>
  <si>
    <t>書き換える</t>
  </si>
  <si>
    <t>改写</t>
  </si>
  <si>
    <t>月変化</t>
  </si>
  <si>
    <t>按月变化</t>
  </si>
  <si>
    <t>とする</t>
  </si>
  <si>
    <t>作为</t>
  </si>
  <si>
    <t>につき</t>
  </si>
  <si>
    <t>对于</t>
  </si>
  <si>
    <t>OFFする</t>
  </si>
  <si>
    <t>设为OFF</t>
  </si>
  <si>
    <t>下辺</t>
  </si>
  <si>
    <t>下边</t>
  </si>
  <si>
    <t>バイト毎に</t>
  </si>
  <si>
    <t>每字节</t>
  </si>
  <si>
    <t>左端</t>
  </si>
  <si>
    <t>本文書</t>
  </si>
  <si>
    <t>本文件</t>
  </si>
  <si>
    <t>必要が_x000D_
必要が_x000D_
ある。必要が_x000D_
必要がある</t>
  </si>
  <si>
    <t>仕事に区切りをつけました</t>
  </si>
  <si>
    <t>工作告一段落</t>
  </si>
  <si>
    <t>不可</t>
  </si>
  <si>
    <t>不能</t>
  </si>
  <si>
    <t>can't</t>
  </si>
  <si>
    <t>表示順</t>
  </si>
  <si>
    <t>显示顺序</t>
  </si>
  <si>
    <t>ソフト開発</t>
  </si>
  <si>
    <t>软件开发</t>
  </si>
  <si>
    <t>soft</t>
  </si>
  <si>
    <t>設計フェーズ</t>
  </si>
  <si>
    <t>设计阶段</t>
  </si>
  <si>
    <t>プロファイル</t>
  </si>
  <si>
    <t>个人简介</t>
  </si>
  <si>
    <t>profile</t>
  </si>
  <si>
    <t>ハイパーリンク</t>
  </si>
  <si>
    <t>超级连结</t>
  </si>
  <si>
    <t>hyperlink</t>
  </si>
  <si>
    <t>china</t>
  </si>
  <si>
    <t>中国語</t>
  </si>
  <si>
    <t>中国语</t>
  </si>
  <si>
    <t>chinese</t>
  </si>
  <si>
    <t>判別</t>
  </si>
  <si>
    <t>辨别</t>
  </si>
  <si>
    <t>次ページへ</t>
  </si>
  <si>
    <t>到下一页</t>
  </si>
  <si>
    <t>電算機</t>
  </si>
  <si>
    <t>电子计算机</t>
  </si>
  <si>
    <t>数式</t>
  </si>
  <si>
    <t>算式</t>
  </si>
  <si>
    <t>エラー処理</t>
  </si>
  <si>
    <t>错误处理</t>
  </si>
  <si>
    <t>最新バージョン</t>
  </si>
  <si>
    <t>最新版本</t>
  </si>
  <si>
    <t>入力可</t>
  </si>
  <si>
    <t>可以输入</t>
  </si>
  <si>
    <t>テンポラリメモリ</t>
  </si>
  <si>
    <t>临时内存</t>
  </si>
  <si>
    <t>temporary memory</t>
  </si>
  <si>
    <t>テンポラリメモリー</t>
  </si>
  <si>
    <t>機種</t>
  </si>
  <si>
    <t>种类</t>
  </si>
  <si>
    <t>異常発生日時</t>
  </si>
  <si>
    <t>异常发生日期</t>
  </si>
  <si>
    <t>目次</t>
  </si>
  <si>
    <t>目录</t>
  </si>
  <si>
    <t>取り付け</t>
  </si>
  <si>
    <t>安装</t>
  </si>
  <si>
    <t>基づき</t>
  </si>
  <si>
    <t>根据</t>
  </si>
  <si>
    <t>入力可能</t>
  </si>
  <si>
    <t>工事</t>
  </si>
  <si>
    <t>流控制</t>
  </si>
  <si>
    <t>はじめに</t>
  </si>
  <si>
    <t>序言</t>
  </si>
  <si>
    <t>File名</t>
  </si>
  <si>
    <t>文件名</t>
  </si>
  <si>
    <t>フォントプロパティ</t>
  </si>
  <si>
    <t>字体属性</t>
  </si>
  <si>
    <t>font property</t>
  </si>
  <si>
    <t>テーブル名</t>
  </si>
  <si>
    <t>表名</t>
  </si>
  <si>
    <t>識別</t>
  </si>
  <si>
    <t>识别</t>
  </si>
  <si>
    <t>手作業</t>
  </si>
  <si>
    <t>手动操作</t>
  </si>
  <si>
    <t>ダイアログが表示されます</t>
  </si>
  <si>
    <t>对话框被显示</t>
  </si>
  <si>
    <t>切り換え</t>
  </si>
  <si>
    <t>データ無し時</t>
  </si>
  <si>
    <t>无数据时</t>
  </si>
  <si>
    <t>サーバー上</t>
  </si>
  <si>
    <t>服务器上</t>
  </si>
  <si>
    <t>メイン画面</t>
  </si>
  <si>
    <t>主画面</t>
  </si>
  <si>
    <t>有効数字</t>
  </si>
  <si>
    <t>有效数字</t>
  </si>
  <si>
    <t>より効率的</t>
  </si>
  <si>
    <t>更高效率</t>
  </si>
  <si>
    <t>より正確に</t>
  </si>
  <si>
    <t>更准确地</t>
  </si>
  <si>
    <t>電源</t>
  </si>
  <si>
    <t>电源</t>
  </si>
  <si>
    <t>作業中</t>
  </si>
  <si>
    <t>工作中</t>
  </si>
  <si>
    <t>通し番号</t>
  </si>
  <si>
    <t>连续的号码</t>
  </si>
  <si>
    <t>参照</t>
  </si>
  <si>
    <t>許容</t>
  </si>
  <si>
    <t>许可</t>
  </si>
  <si>
    <t>平均値を出す</t>
  </si>
  <si>
    <t>求出平均值</t>
  </si>
  <si>
    <t>取り消し</t>
  </si>
  <si>
    <t>取消</t>
  </si>
  <si>
    <t>情報設定テーブル</t>
  </si>
  <si>
    <t>信息设定表</t>
  </si>
  <si>
    <t>一本化</t>
  </si>
  <si>
    <t>综合</t>
  </si>
  <si>
    <t>収納</t>
  </si>
  <si>
    <t>装载</t>
  </si>
  <si>
    <t>连接</t>
  </si>
  <si>
    <t>同期制御</t>
  </si>
  <si>
    <t>同期控制</t>
  </si>
  <si>
    <t>必要な情報</t>
  </si>
  <si>
    <t>必要的信息</t>
  </si>
  <si>
    <t>可視</t>
  </si>
  <si>
    <t>可视</t>
  </si>
  <si>
    <t>専門のサービスマン</t>
  </si>
  <si>
    <t>专业服务人员</t>
  </si>
  <si>
    <t>コピー元</t>
  </si>
  <si>
    <t>拷贝点</t>
  </si>
  <si>
    <t>作業に区切りを付けました</t>
  </si>
  <si>
    <t>連番</t>
  </si>
  <si>
    <t>连号</t>
  </si>
  <si>
    <t>表示フラグ</t>
  </si>
  <si>
    <t>显示标志</t>
  </si>
  <si>
    <t>アドレス元</t>
  </si>
  <si>
    <t>源地址</t>
  </si>
  <si>
    <t>address</t>
  </si>
  <si>
    <t>チームリーダ</t>
  </si>
  <si>
    <t>ハイパーリング</t>
  </si>
  <si>
    <t>超连接</t>
  </si>
  <si>
    <t>スピード</t>
  </si>
  <si>
    <t>速度</t>
  </si>
  <si>
    <t>speed</t>
  </si>
  <si>
    <t>構文エラー</t>
  </si>
  <si>
    <t>语法错误</t>
  </si>
  <si>
    <t>日付順</t>
  </si>
  <si>
    <t>按日期排列</t>
  </si>
  <si>
    <t>目録</t>
  </si>
  <si>
    <t>移す</t>
  </si>
  <si>
    <t>移动</t>
  </si>
  <si>
    <t>問い合わせ</t>
  </si>
  <si>
    <t>询问</t>
  </si>
  <si>
    <t>inquiry</t>
  </si>
  <si>
    <t>許諾</t>
  </si>
  <si>
    <t>允许</t>
  </si>
  <si>
    <t>ソフト</t>
  </si>
  <si>
    <t>软件</t>
  </si>
  <si>
    <t>出来ましたら</t>
  </si>
  <si>
    <t>可以的话</t>
  </si>
  <si>
    <t>呼び出す</t>
  </si>
  <si>
    <t>ジョブ対象</t>
  </si>
  <si>
    <t>作业对象</t>
  </si>
  <si>
    <t>機能別に分類される</t>
  </si>
  <si>
    <t>按功能分类</t>
  </si>
  <si>
    <t>すべてのユーザ</t>
  </si>
  <si>
    <t>所有用户</t>
  </si>
  <si>
    <t>ホワイトボード</t>
  </si>
  <si>
    <t>白板</t>
  </si>
  <si>
    <t>whiteboard</t>
  </si>
  <si>
    <t>継承</t>
  </si>
  <si>
    <t>继承</t>
  </si>
  <si>
    <t>エラーログ</t>
  </si>
  <si>
    <t>出错日志</t>
  </si>
  <si>
    <t>errorlog</t>
  </si>
  <si>
    <t>半角</t>
  </si>
  <si>
    <t>Spaceキー</t>
  </si>
  <si>
    <t>Space键</t>
  </si>
  <si>
    <t>生成</t>
  </si>
  <si>
    <t>通信異常</t>
  </si>
  <si>
    <t>通信异常</t>
  </si>
  <si>
    <t>仮想記憶システム</t>
  </si>
  <si>
    <t>虚拟存储系统</t>
  </si>
  <si>
    <t>次に</t>
  </si>
  <si>
    <t>接着</t>
  </si>
  <si>
    <t>を付け替える</t>
  </si>
  <si>
    <t>更换</t>
  </si>
  <si>
    <t>区切りをつけました</t>
  </si>
  <si>
    <t>告一段落</t>
  </si>
  <si>
    <t>ソフトウエアパーク</t>
  </si>
  <si>
    <t>软件园</t>
  </si>
  <si>
    <t>software  park</t>
  </si>
  <si>
    <t>各ウィンドウ</t>
  </si>
  <si>
    <t>各窗口</t>
  </si>
  <si>
    <t>カレント時間</t>
  </si>
  <si>
    <t>当前时间</t>
  </si>
  <si>
    <t>current time</t>
  </si>
  <si>
    <t>プログラマ</t>
  </si>
  <si>
    <t>程序员</t>
  </si>
  <si>
    <t>programmer</t>
  </si>
  <si>
    <t>オフショア開発</t>
  </si>
  <si>
    <t>海外开发</t>
  </si>
  <si>
    <t>プログラミング</t>
  </si>
  <si>
    <t>programming</t>
  </si>
  <si>
    <t>備える</t>
  </si>
  <si>
    <t>设备</t>
  </si>
  <si>
    <t>電話回線</t>
  </si>
  <si>
    <t>电话线路</t>
  </si>
  <si>
    <t>正則表現式</t>
  </si>
  <si>
    <t>正则表达式</t>
  </si>
  <si>
    <t>だと解らないとの事です</t>
  </si>
  <si>
    <t>不了解</t>
  </si>
  <si>
    <t>データアクセスページ</t>
  </si>
  <si>
    <t>数据访问页面</t>
  </si>
  <si>
    <t>data access page</t>
  </si>
  <si>
    <t>用語</t>
  </si>
  <si>
    <t>词汇</t>
  </si>
  <si>
    <t>返す</t>
  </si>
  <si>
    <t>返回</t>
  </si>
  <si>
    <t>トリガ</t>
  </si>
  <si>
    <t>触发器</t>
  </si>
  <si>
    <t>trigger</t>
  </si>
  <si>
    <t>サンプルデータ</t>
  </si>
  <si>
    <t>抽样数据</t>
  </si>
  <si>
    <t>sample data</t>
  </si>
  <si>
    <t>改行表示</t>
  </si>
  <si>
    <t>换行表示</t>
  </si>
  <si>
    <t>正の数</t>
  </si>
  <si>
    <t>正数</t>
  </si>
  <si>
    <t>想定</t>
  </si>
  <si>
    <t>假设</t>
  </si>
  <si>
    <t>前ページへ</t>
  </si>
  <si>
    <t>到上一页</t>
  </si>
  <si>
    <t>ロッキング</t>
  </si>
  <si>
    <t>锁定</t>
  </si>
  <si>
    <t>rocking</t>
  </si>
  <si>
    <t>廃棄</t>
  </si>
  <si>
    <t>废除</t>
  </si>
  <si>
    <t>挿入</t>
  </si>
  <si>
    <t>插入</t>
  </si>
  <si>
    <t>入力不可</t>
  </si>
  <si>
    <t>下限</t>
  </si>
  <si>
    <t>最低限度</t>
  </si>
  <si>
    <t>必要な変数</t>
  </si>
  <si>
    <t>必要的变量</t>
  </si>
  <si>
    <t>役割</t>
  </si>
  <si>
    <t>角色</t>
  </si>
  <si>
    <t>role</t>
  </si>
  <si>
    <t>仕事に区切りを付けました</t>
  </si>
  <si>
    <t>グループID</t>
  </si>
  <si>
    <t>组ID</t>
  </si>
  <si>
    <t>罫線</t>
  </si>
  <si>
    <t>挂线</t>
  </si>
  <si>
    <t>マチング</t>
  </si>
  <si>
    <t>匹配</t>
  </si>
  <si>
    <t>クエリ</t>
  </si>
  <si>
    <t>查询</t>
  </si>
  <si>
    <t>query</t>
  </si>
  <si>
    <t>情報共有</t>
  </si>
  <si>
    <t>信息共享</t>
  </si>
  <si>
    <t>依次</t>
  </si>
  <si>
    <t>警告メッセージ</t>
  </si>
  <si>
    <t>警告信息</t>
  </si>
  <si>
    <t>オペレータ</t>
  </si>
  <si>
    <t>运算符</t>
  </si>
  <si>
    <t>operator</t>
  </si>
  <si>
    <t>場合</t>
  </si>
  <si>
    <t>时候</t>
  </si>
  <si>
    <t>テストを行ってください</t>
  </si>
  <si>
    <t>请进行测试</t>
  </si>
  <si>
    <t>右回転</t>
  </si>
  <si>
    <t>右旋转</t>
  </si>
  <si>
    <t>制限値</t>
  </si>
  <si>
    <t>限定值</t>
  </si>
  <si>
    <t>样本数据</t>
  </si>
  <si>
    <t>同期コピー</t>
  </si>
  <si>
    <t>同期拷贝</t>
  </si>
  <si>
    <t>レベル設定</t>
  </si>
  <si>
    <t>级别设定</t>
  </si>
  <si>
    <t>指令を下す</t>
  </si>
  <si>
    <t>下指令</t>
  </si>
  <si>
    <t>カンマ</t>
  </si>
  <si>
    <t>逗号</t>
  </si>
  <si>
    <t>データの共有</t>
  </si>
  <si>
    <t>数据的共享</t>
  </si>
  <si>
    <t>引き続き</t>
  </si>
  <si>
    <t>继续</t>
  </si>
  <si>
    <t>エラーリスティング</t>
  </si>
  <si>
    <t>出错列表</t>
  </si>
  <si>
    <t>errorlisting</t>
  </si>
  <si>
    <t>編集中</t>
  </si>
  <si>
    <t>编辑中</t>
  </si>
  <si>
    <t>Altキー</t>
  </si>
  <si>
    <t>Alt键</t>
  </si>
  <si>
    <t>大容量のメモリ</t>
  </si>
  <si>
    <t>大容量的内存</t>
  </si>
  <si>
    <t>コピー先</t>
  </si>
  <si>
    <t>拷贝地</t>
  </si>
  <si>
    <t>機能</t>
  </si>
  <si>
    <t>功能</t>
  </si>
  <si>
    <t>ブレイクポイント</t>
  </si>
  <si>
    <t>断点</t>
  </si>
  <si>
    <t>break point</t>
  </si>
  <si>
    <t>アプリケーション名</t>
  </si>
  <si>
    <t>应用程序名</t>
  </si>
  <si>
    <t>開発メンバー</t>
  </si>
  <si>
    <t>开发成员</t>
  </si>
  <si>
    <t>外観設計</t>
  </si>
  <si>
    <t>外观设计</t>
  </si>
  <si>
    <t>スケジュールされたタスク</t>
  </si>
  <si>
    <t>计划任务</t>
  </si>
  <si>
    <t>ステータスバー</t>
  </si>
  <si>
    <t>状态条</t>
  </si>
  <si>
    <t>status bar</t>
  </si>
  <si>
    <t>失敗</t>
  </si>
  <si>
    <t>失败</t>
  </si>
  <si>
    <t>ベリファイ</t>
  </si>
  <si>
    <t>校验</t>
  </si>
  <si>
    <t>verify</t>
  </si>
  <si>
    <t>すべて置換</t>
  </si>
  <si>
    <t>全部置换</t>
  </si>
  <si>
    <t>一対一の関係</t>
  </si>
  <si>
    <t>一对一的关系</t>
  </si>
  <si>
    <t>付記</t>
  </si>
  <si>
    <t>备注</t>
  </si>
  <si>
    <t>検索</t>
  </si>
  <si>
    <t>检索</t>
  </si>
  <si>
    <t>日本</t>
  </si>
  <si>
    <t>Japan</t>
  </si>
  <si>
    <t>通信端末</t>
  </si>
  <si>
    <t>通信终端</t>
  </si>
  <si>
    <t>より正確</t>
  </si>
  <si>
    <t>更准确</t>
  </si>
  <si>
    <t>当該プログラム</t>
  </si>
  <si>
    <t>该程序</t>
  </si>
  <si>
    <t>明示的に</t>
  </si>
  <si>
    <t>明确地</t>
  </si>
  <si>
    <t>ご確認お願い致します</t>
  </si>
  <si>
    <t>请确认</t>
  </si>
  <si>
    <t>影響</t>
  </si>
  <si>
    <t>感化</t>
  </si>
  <si>
    <t>上限</t>
  </si>
  <si>
    <t>最大限度</t>
  </si>
  <si>
    <t>オフセット値</t>
  </si>
  <si>
    <t>偏移值</t>
  </si>
  <si>
    <t>offset value</t>
  </si>
  <si>
    <t>動作中</t>
  </si>
  <si>
    <t>在动作中</t>
  </si>
  <si>
    <t>進捗管理</t>
  </si>
  <si>
    <t>进展管理</t>
  </si>
  <si>
    <t>イベント種別</t>
  </si>
  <si>
    <t>事件类别</t>
  </si>
  <si>
    <t>オフショア開発チーム</t>
  </si>
  <si>
    <t>海外开发小组</t>
  </si>
  <si>
    <t>名前順</t>
  </si>
  <si>
    <t>按名排列</t>
  </si>
  <si>
    <t>種類順</t>
  </si>
  <si>
    <t>按种类排列</t>
  </si>
  <si>
    <t>最終バージョン</t>
  </si>
  <si>
    <t>最终版本</t>
  </si>
  <si>
    <t>関連する</t>
  </si>
  <si>
    <t>关联的</t>
  </si>
  <si>
    <t>インターフェース</t>
  </si>
  <si>
    <t>接口</t>
  </si>
  <si>
    <t>interface</t>
  </si>
  <si>
    <t>オール</t>
  </si>
  <si>
    <t>全部</t>
  </si>
  <si>
    <t>all</t>
  </si>
  <si>
    <t>オールゼロ</t>
  </si>
  <si>
    <t>全零</t>
  </si>
  <si>
    <t>all　zero</t>
  </si>
  <si>
    <t>パフォーマンス最適化</t>
  </si>
  <si>
    <t>性能优化</t>
  </si>
  <si>
    <t>右クリック</t>
  </si>
  <si>
    <t>右击</t>
  </si>
  <si>
    <t>詳細設定</t>
  </si>
  <si>
    <t>详细设定</t>
  </si>
  <si>
    <t>中間バージョン</t>
  </si>
  <si>
    <t>中间版本</t>
  </si>
  <si>
    <t>最大似然</t>
  </si>
  <si>
    <t>ハードコピー</t>
  </si>
  <si>
    <t>抓屏</t>
  </si>
  <si>
    <t>hard copy</t>
  </si>
  <si>
    <t>ハイテク企業</t>
  </si>
  <si>
    <t>高新技术企业</t>
  </si>
  <si>
    <t>high-technology</t>
  </si>
  <si>
    <t>初期化情報</t>
  </si>
  <si>
    <t>初始化信息</t>
  </si>
  <si>
    <t>プロフィール</t>
  </si>
  <si>
    <t>个人档案</t>
  </si>
  <si>
    <t>システムズ・エンジニア</t>
  </si>
  <si>
    <t>系统工程师</t>
  </si>
  <si>
    <t>systems engineer</t>
  </si>
  <si>
    <t>コスト・メリット</t>
  </si>
  <si>
    <t>成本优势</t>
  </si>
  <si>
    <t>cost merit</t>
  </si>
  <si>
    <t>事务记录</t>
  </si>
  <si>
    <t>transaction log</t>
  </si>
  <si>
    <t>所属グループ</t>
  </si>
  <si>
    <t>所属组</t>
  </si>
  <si>
    <t>ローカルのＩＰアドレス</t>
  </si>
  <si>
    <t>本地IP地址</t>
  </si>
  <si>
    <t>開発期間</t>
  </si>
  <si>
    <t>开发周期</t>
  </si>
  <si>
    <t>現れる</t>
  </si>
  <si>
    <t>出现</t>
  </si>
  <si>
    <t>操作员</t>
  </si>
  <si>
    <t>管理者</t>
  </si>
  <si>
    <t>manager</t>
  </si>
  <si>
    <t>設ける</t>
  </si>
  <si>
    <t>设置</t>
  </si>
  <si>
    <t>建立</t>
  </si>
  <si>
    <t>電流</t>
  </si>
  <si>
    <t>电流</t>
  </si>
  <si>
    <t>current</t>
  </si>
  <si>
    <t>平面図</t>
  </si>
  <si>
    <t>平面图</t>
  </si>
  <si>
    <t>表示</t>
  </si>
  <si>
    <t>显示</t>
  </si>
  <si>
    <t>下図</t>
  </si>
  <si>
    <t>下图</t>
  </si>
  <si>
    <t>詳細内容</t>
  </si>
  <si>
    <t>详细内容</t>
  </si>
  <si>
    <t>オーダー</t>
  </si>
  <si>
    <t>定购</t>
  </si>
  <si>
    <t>order</t>
  </si>
  <si>
    <t>打合せ</t>
  </si>
  <si>
    <t>打合</t>
  </si>
  <si>
    <t>デザイン ビュー</t>
  </si>
  <si>
    <t>设计视图</t>
  </si>
  <si>
    <t>design view</t>
  </si>
  <si>
    <t>前述のように</t>
  </si>
  <si>
    <t>如前所示</t>
  </si>
  <si>
    <t>文字の複数置換</t>
  </si>
  <si>
    <t>文字的复数置换</t>
  </si>
  <si>
    <t>複数行表示可能</t>
  </si>
  <si>
    <t>能多行表示</t>
  </si>
  <si>
    <t>行間隔</t>
  </si>
  <si>
    <t>行间隔</t>
  </si>
  <si>
    <t>消去</t>
  </si>
  <si>
    <t>サーバ上</t>
  </si>
  <si>
    <t>又は</t>
  </si>
  <si>
    <t>或者</t>
  </si>
  <si>
    <t>指定される</t>
  </si>
  <si>
    <t>被指定</t>
  </si>
  <si>
    <t>配信</t>
  </si>
  <si>
    <t>发送</t>
  </si>
  <si>
    <t>付け加える</t>
  </si>
  <si>
    <t>加上</t>
  </si>
  <si>
    <t>メニュー切替ボタン</t>
  </si>
  <si>
    <t>菜单切换按钮</t>
  </si>
  <si>
    <t>速度向上</t>
  </si>
  <si>
    <t>速度提高</t>
  </si>
  <si>
    <t>コンバート</t>
  </si>
  <si>
    <t>convert</t>
  </si>
  <si>
    <t>時点</t>
  </si>
  <si>
    <t>时点</t>
  </si>
  <si>
    <t>明示</t>
  </si>
  <si>
    <t>写明</t>
  </si>
  <si>
    <t>インストールディスク</t>
  </si>
  <si>
    <t>安装盘</t>
  </si>
  <si>
    <t>install disc</t>
  </si>
  <si>
    <t>下線</t>
  </si>
  <si>
    <t>下划线字符</t>
  </si>
  <si>
    <t>underscore</t>
  </si>
  <si>
    <t>確保できなかった</t>
  </si>
  <si>
    <t>没能确保</t>
  </si>
  <si>
    <t>任务</t>
  </si>
  <si>
    <t xml:space="preserve"> role</t>
  </si>
  <si>
    <t>作業に区切りをつけました</t>
  </si>
  <si>
    <t>調歩</t>
  </si>
  <si>
    <t>起止</t>
  </si>
  <si>
    <t>テンポラリフォルダ</t>
  </si>
  <si>
    <t>临时文件夹</t>
  </si>
  <si>
    <t>アプリケーション配置</t>
  </si>
  <si>
    <t>应用程序配置</t>
  </si>
  <si>
    <t>システムズエンジニア</t>
  </si>
  <si>
    <t>プロジェクトマネージャ</t>
  </si>
  <si>
    <t>项目经理</t>
  </si>
  <si>
    <t>project manager</t>
  </si>
  <si>
    <t>アドレスバー</t>
  </si>
  <si>
    <t>地址栏</t>
  </si>
  <si>
    <t>address bar</t>
  </si>
  <si>
    <t>连续数</t>
  </si>
  <si>
    <t>ローカル接続</t>
  </si>
  <si>
    <t>局部连接</t>
  </si>
  <si>
    <t>矢印カーソル</t>
  </si>
  <si>
    <t>箭头光标</t>
  </si>
  <si>
    <t>当該値</t>
  </si>
  <si>
    <t>该值</t>
  </si>
  <si>
    <t>或は</t>
  </si>
  <si>
    <t>現在値</t>
  </si>
  <si>
    <t>当前值</t>
  </si>
  <si>
    <t>数</t>
  </si>
  <si>
    <t>数目</t>
  </si>
  <si>
    <t>存在しない</t>
  </si>
  <si>
    <t>不存在</t>
  </si>
  <si>
    <t>正規化</t>
  </si>
  <si>
    <t>标准化</t>
  </si>
  <si>
    <t>値の正確さ</t>
  </si>
  <si>
    <t>值的正确性</t>
  </si>
  <si>
    <t>エリアコード</t>
  </si>
  <si>
    <t>电话地区代号</t>
  </si>
  <si>
    <t>area_x000D_
areacode</t>
  </si>
  <si>
    <t>Ctrlキー</t>
  </si>
  <si>
    <t>Ctrl键</t>
  </si>
  <si>
    <t>概略</t>
  </si>
  <si>
    <t>容许</t>
  </si>
  <si>
    <t>シスログ</t>
  </si>
  <si>
    <t>系统日志</t>
  </si>
  <si>
    <t>system log</t>
  </si>
  <si>
    <t>インスペクター</t>
  </si>
  <si>
    <t>检查员</t>
  </si>
  <si>
    <t>inspector</t>
  </si>
  <si>
    <t>アナウンス</t>
  </si>
  <si>
    <t>宣布</t>
  </si>
  <si>
    <t>announcement</t>
  </si>
  <si>
    <t>二次元リンクリスト</t>
  </si>
  <si>
    <t>二维链表</t>
  </si>
  <si>
    <t>単語登録ツール</t>
  </si>
  <si>
    <t>单词录入工具</t>
  </si>
  <si>
    <t>ステップバイステップ</t>
  </si>
  <si>
    <t>单步调试</t>
  </si>
  <si>
    <t>step by step</t>
  </si>
  <si>
    <t>バケット</t>
  </si>
  <si>
    <t>容器</t>
  </si>
  <si>
    <t>bucket</t>
  </si>
  <si>
    <t>存储桶</t>
  </si>
  <si>
    <t>このように理解して正しいでしょうか</t>
  </si>
  <si>
    <t>不知这样理解是否正确</t>
  </si>
  <si>
    <t>読み取る</t>
  </si>
  <si>
    <t>读取</t>
  </si>
  <si>
    <t>インターネットから</t>
  </si>
  <si>
    <t>网上</t>
  </si>
  <si>
    <t>リポート</t>
  </si>
  <si>
    <t>报告</t>
  </si>
  <si>
    <t>report</t>
  </si>
  <si>
    <t>符号集</t>
  </si>
  <si>
    <t>対話型</t>
  </si>
  <si>
    <t>对话式</t>
  </si>
  <si>
    <t>所見</t>
  </si>
  <si>
    <t>观察结果</t>
  </si>
  <si>
    <t>スーパーリンク</t>
  </si>
  <si>
    <t>超级连接</t>
  </si>
  <si>
    <t>super link</t>
  </si>
  <si>
    <t>ファイリングシステム</t>
  </si>
  <si>
    <t>文件生成系统</t>
  </si>
  <si>
    <t>filing system</t>
  </si>
  <si>
    <t>または</t>
  </si>
  <si>
    <t>或いは</t>
  </si>
  <si>
    <t>結合する</t>
  </si>
  <si>
    <t>联合</t>
  </si>
  <si>
    <t>unite</t>
  </si>
  <si>
    <t>左クリック</t>
  </si>
  <si>
    <t>左击</t>
  </si>
  <si>
    <t>统一化</t>
  </si>
  <si>
    <t>メインウインドウ</t>
  </si>
  <si>
    <t>主窗口</t>
  </si>
  <si>
    <t>main window</t>
  </si>
  <si>
    <t>规定</t>
  </si>
  <si>
    <t>タイプ</t>
  </si>
  <si>
    <t>类型</t>
  </si>
  <si>
    <t>tape</t>
  </si>
  <si>
    <t>ディスコネクト</t>
  </si>
  <si>
    <t>非连接</t>
  </si>
  <si>
    <t>dis connect</t>
  </si>
  <si>
    <t>ナンバリング</t>
  </si>
  <si>
    <t>编号</t>
  </si>
  <si>
    <t>numbering</t>
  </si>
  <si>
    <t>コストダウン</t>
  </si>
  <si>
    <t>降低成本</t>
  </si>
  <si>
    <t>cost down</t>
  </si>
  <si>
    <t>アドレス先</t>
  </si>
  <si>
    <t>目的地址</t>
  </si>
  <si>
    <t>アプリケーション配置ドキュメント</t>
  </si>
  <si>
    <t>程序配置文档</t>
  </si>
  <si>
    <t>データ拡張</t>
  </si>
  <si>
    <t>数据扩展</t>
  </si>
  <si>
    <t>フィールド名</t>
  </si>
  <si>
    <t>字段名</t>
  </si>
  <si>
    <t>先払い</t>
  </si>
  <si>
    <t>对方付款</t>
  </si>
  <si>
    <t>附记</t>
  </si>
  <si>
    <t>別紙</t>
  </si>
  <si>
    <t>另一张纸</t>
  </si>
  <si>
    <t>リターンコード</t>
  </si>
  <si>
    <t>返回值</t>
  </si>
  <si>
    <t>return code</t>
  </si>
  <si>
    <t>投送</t>
  </si>
  <si>
    <t>ステータスメッセージ</t>
  </si>
  <si>
    <t>状态信息</t>
  </si>
  <si>
    <t>status message</t>
  </si>
  <si>
    <t>エディッテングオペレーション</t>
  </si>
  <si>
    <t>编辑操作</t>
  </si>
  <si>
    <t>editingoperation</t>
  </si>
  <si>
    <t>明示的</t>
  </si>
  <si>
    <t>明确</t>
  </si>
  <si>
    <t>信</t>
  </si>
  <si>
    <t>取扱証明書</t>
  </si>
  <si>
    <t>操作说明书</t>
  </si>
  <si>
    <t>重複</t>
  </si>
  <si>
    <t>重复</t>
  </si>
  <si>
    <t>大容量</t>
  </si>
  <si>
    <t>後で</t>
  </si>
  <si>
    <t>以后</t>
  </si>
  <si>
    <t>ブランク表示</t>
  </si>
  <si>
    <t>空白表示</t>
  </si>
  <si>
    <t>レシート</t>
  </si>
  <si>
    <t>收据</t>
  </si>
  <si>
    <t>receipt</t>
  </si>
  <si>
    <t>ノウハウ</t>
  </si>
  <si>
    <t>专门知识</t>
  </si>
  <si>
    <t>know how</t>
  </si>
  <si>
    <t>単体</t>
  </si>
  <si>
    <t>单体</t>
  </si>
  <si>
    <t>公開</t>
  </si>
  <si>
    <t>开放</t>
  </si>
  <si>
    <t>操作符</t>
  </si>
  <si>
    <t>付属</t>
  </si>
  <si>
    <t>附属</t>
  </si>
  <si>
    <t>運用者</t>
  </si>
  <si>
    <t>使用者</t>
  </si>
  <si>
    <t>ラップトップ</t>
  </si>
  <si>
    <t>携带式计算机</t>
  </si>
  <si>
    <t xml:space="preserve"> laptop</t>
  </si>
  <si>
    <t>任意の場所</t>
  </si>
  <si>
    <t>任意场所</t>
  </si>
  <si>
    <t>小数点</t>
  </si>
  <si>
    <t>再起動</t>
  </si>
  <si>
    <t>重启</t>
  </si>
  <si>
    <t>マウスの右ボタン</t>
  </si>
  <si>
    <t>鼠标的右键</t>
  </si>
  <si>
    <t>マルチユーザ</t>
  </si>
  <si>
    <t>多用户</t>
  </si>
  <si>
    <t>multiuser</t>
  </si>
  <si>
    <t>時刻</t>
  </si>
  <si>
    <t>时刻</t>
  </si>
  <si>
    <t>テンポラリ</t>
  </si>
  <si>
    <t>临时的</t>
  </si>
  <si>
    <t>temporary</t>
  </si>
  <si>
    <t>区切りを付けました</t>
  </si>
  <si>
    <t>テクニカルサポート</t>
  </si>
  <si>
    <t>技术支持</t>
  </si>
  <si>
    <t>単語登録</t>
  </si>
  <si>
    <t>单词录入</t>
  </si>
  <si>
    <t>先渡し</t>
  </si>
  <si>
    <t>预付</t>
  </si>
  <si>
    <t>数値</t>
  </si>
  <si>
    <t>数值</t>
  </si>
  <si>
    <t>デバック</t>
  </si>
  <si>
    <t>调试</t>
  </si>
  <si>
    <t>debug</t>
  </si>
  <si>
    <t>レジスタ</t>
  </si>
  <si>
    <t>注册</t>
  </si>
  <si>
    <t>register</t>
  </si>
  <si>
    <t>拡張子有り</t>
  </si>
  <si>
    <t>有扩展名</t>
  </si>
  <si>
    <t>ジョブリスト</t>
  </si>
  <si>
    <t>作业列表</t>
  </si>
  <si>
    <t>job list</t>
  </si>
  <si>
    <t>負の数</t>
  </si>
  <si>
    <t>负数</t>
  </si>
  <si>
    <t>非選択</t>
  </si>
  <si>
    <t>非选择</t>
  </si>
  <si>
    <t>手分け</t>
  </si>
  <si>
    <t>分工</t>
  </si>
  <si>
    <t>全角</t>
  </si>
  <si>
    <t>プリントアウト</t>
  </si>
  <si>
    <t>印刷</t>
  </si>
  <si>
    <t>printout</t>
  </si>
  <si>
    <t>拡張型</t>
  </si>
  <si>
    <t>扩展型</t>
  </si>
  <si>
    <t>概観</t>
  </si>
  <si>
    <t>概观</t>
  </si>
  <si>
    <t>概况</t>
  </si>
  <si>
    <t>各種情報設定</t>
  </si>
  <si>
    <t>各种信息设定</t>
  </si>
  <si>
    <t>通常の手段</t>
  </si>
  <si>
    <t>通常的办法</t>
  </si>
  <si>
    <t>仕事</t>
  </si>
  <si>
    <t>すみません</t>
  </si>
  <si>
    <t>对不起</t>
  </si>
  <si>
    <t>宣告</t>
  </si>
  <si>
    <t>実行有無チェック</t>
  </si>
  <si>
    <t>检查是否执行</t>
  </si>
  <si>
    <t>また</t>
  </si>
  <si>
    <t>另外</t>
  </si>
  <si>
    <t>准备</t>
  </si>
  <si>
    <t>成功</t>
  </si>
  <si>
    <t>下5桁の数字</t>
  </si>
  <si>
    <t>后5位数</t>
  </si>
  <si>
    <t>マイクロソフト会社</t>
  </si>
  <si>
    <t>微软公司</t>
  </si>
  <si>
    <t>Microsoft</t>
  </si>
  <si>
    <t>アドバンスト</t>
  </si>
  <si>
    <t>高级的</t>
  </si>
  <si>
    <t>Advanced</t>
  </si>
  <si>
    <t>独立な</t>
  </si>
  <si>
    <t>独立的</t>
  </si>
  <si>
    <t>お送り致します</t>
  </si>
  <si>
    <t>我将邮送过去</t>
  </si>
  <si>
    <t>異なる</t>
  </si>
  <si>
    <t>不同</t>
  </si>
  <si>
    <t>different</t>
  </si>
  <si>
    <t>引き継ぐ</t>
  </si>
  <si>
    <t>取り込む</t>
  </si>
  <si>
    <t>取入</t>
  </si>
  <si>
    <t>take in</t>
  </si>
  <si>
    <t>最大5行まで</t>
  </si>
  <si>
    <t>最多表示5行</t>
  </si>
  <si>
    <t>列間隔</t>
  </si>
  <si>
    <t>列间隔</t>
  </si>
  <si>
    <t>左上</t>
  </si>
  <si>
    <t>左上方</t>
  </si>
  <si>
    <t>あるいは</t>
  </si>
  <si>
    <t>電卓</t>
  </si>
  <si>
    <t>计算器</t>
  </si>
  <si>
    <t>正確さ</t>
  </si>
  <si>
    <t>准确性</t>
  </si>
  <si>
    <t>本ソフトウェア</t>
  </si>
  <si>
    <t>本软件</t>
  </si>
  <si>
    <t>空き領域</t>
  </si>
  <si>
    <t>空的领域</t>
  </si>
  <si>
    <t>影响</t>
  </si>
  <si>
    <t>のみ</t>
  </si>
  <si>
    <t>只有</t>
  </si>
  <si>
    <t>読み込む</t>
  </si>
  <si>
    <t>读入</t>
  </si>
  <si>
    <t>異常</t>
  </si>
  <si>
    <t>异常</t>
  </si>
  <si>
    <t>ワイルドカード</t>
  </si>
  <si>
    <t>通配符</t>
  </si>
  <si>
    <t>wildcard</t>
  </si>
  <si>
    <t>置換</t>
  </si>
  <si>
    <t>置换</t>
  </si>
  <si>
    <t>数値化</t>
  </si>
  <si>
    <t>数字化</t>
  </si>
  <si>
    <t>大文字</t>
  </si>
  <si>
    <t>大写字母</t>
  </si>
  <si>
    <t>二重起動システム</t>
  </si>
  <si>
    <t>双重起动系统</t>
  </si>
  <si>
    <t>有り難う御座います</t>
  </si>
  <si>
    <t>附注</t>
  </si>
  <si>
    <t>実は</t>
  </si>
  <si>
    <t>实际是</t>
  </si>
  <si>
    <t>承認済み</t>
  </si>
  <si>
    <t>已经承认</t>
  </si>
  <si>
    <t>CSVファイル</t>
  </si>
  <si>
    <t>CSV文件</t>
  </si>
  <si>
    <t>CSV file</t>
  </si>
  <si>
    <t>切り捨てる</t>
  </si>
  <si>
    <t>舍去</t>
  </si>
  <si>
    <t>クライアント側</t>
  </si>
  <si>
    <t>客户方</t>
  </si>
  <si>
    <t>同步</t>
  </si>
  <si>
    <t>ルックアップ</t>
  </si>
  <si>
    <t>查找</t>
  </si>
  <si>
    <t>lookup</t>
  </si>
  <si>
    <t>アウトルック</t>
  </si>
  <si>
    <t>邮件收发软件</t>
  </si>
  <si>
    <t>outｌlook</t>
  </si>
  <si>
    <t>本設定</t>
  </si>
  <si>
    <t>本设定</t>
  </si>
  <si>
    <t>コンボボックス</t>
  </si>
  <si>
    <t>复编辑框</t>
  </si>
  <si>
    <t>combo box</t>
  </si>
  <si>
    <t>残量</t>
  </si>
  <si>
    <t>剩余量</t>
  </si>
  <si>
    <t>ダイレクト</t>
  </si>
  <si>
    <t>直接</t>
  </si>
  <si>
    <t>選択状態</t>
  </si>
  <si>
    <t>选择状态</t>
  </si>
  <si>
    <t xml:space="preserve"> choice　　condition</t>
  </si>
  <si>
    <t>ご遠慮無しに</t>
  </si>
  <si>
    <t>请不用客气</t>
  </si>
  <si>
    <t>プレスリリース</t>
  </si>
  <si>
    <t>压缩释放</t>
  </si>
  <si>
    <t>press release</t>
  </si>
  <si>
    <t>便宜上</t>
  </si>
  <si>
    <t>为了方便起见</t>
  </si>
  <si>
    <t>弊社より提供する</t>
  </si>
  <si>
    <t>由我公司提供</t>
  </si>
  <si>
    <t>上移動ボタン</t>
  </si>
  <si>
    <t>上移动按钮</t>
  </si>
  <si>
    <t>環境</t>
  </si>
  <si>
    <t>名</t>
  </si>
  <si>
    <t>カレント</t>
  </si>
  <si>
    <t>当前</t>
  </si>
  <si>
    <t>ソフト落ちる</t>
  </si>
  <si>
    <t>软件异常退出</t>
  </si>
  <si>
    <t>説明ドキュメント</t>
  </si>
  <si>
    <t>说明文档</t>
  </si>
  <si>
    <t>時間レコード</t>
  </si>
  <si>
    <t>小时记录</t>
  </si>
  <si>
    <t>バックアップ用</t>
  </si>
  <si>
    <t>备份用</t>
  </si>
  <si>
    <t>backup</t>
  </si>
  <si>
    <t>使用欄</t>
  </si>
  <si>
    <t>使用栏</t>
  </si>
  <si>
    <t>読み出し</t>
  </si>
  <si>
    <t>次回起動時に</t>
  </si>
  <si>
    <t>在下次起动时</t>
  </si>
  <si>
    <t>これら</t>
  </si>
  <si>
    <t>这些</t>
  </si>
  <si>
    <t>雛型</t>
  </si>
  <si>
    <t>模型</t>
  </si>
  <si>
    <t>model</t>
  </si>
  <si>
    <t>割り振り</t>
  </si>
  <si>
    <t>分配</t>
  </si>
  <si>
    <t>assignment</t>
  </si>
  <si>
    <t>チェックアウト</t>
  </si>
  <si>
    <t>Checkout</t>
  </si>
  <si>
    <t>checkout</t>
  </si>
  <si>
    <t>押す</t>
  </si>
  <si>
    <t>按</t>
  </si>
  <si>
    <t>強制ログアウト</t>
  </si>
  <si>
    <t>强制退出</t>
  </si>
  <si>
    <t>表記</t>
  </si>
  <si>
    <t>记载</t>
  </si>
  <si>
    <t>大変申し訳ございません</t>
  </si>
  <si>
    <t>很对不起</t>
  </si>
  <si>
    <t>日付条件設定時のみ</t>
  </si>
  <si>
    <t>只在日期条件设定时</t>
  </si>
  <si>
    <t>指定日数</t>
  </si>
  <si>
    <t>指定天数</t>
  </si>
  <si>
    <t>ディスク空き容量</t>
  </si>
  <si>
    <t>磁盘剩余容量</t>
  </si>
  <si>
    <t>修正ボリューム</t>
  </si>
  <si>
    <t>修正量</t>
  </si>
  <si>
    <t>来週整理して御送り致します</t>
  </si>
  <si>
    <t>下周整理之后送付</t>
  </si>
  <si>
    <t>後ほど確認致します</t>
  </si>
  <si>
    <t>稍后进行确认</t>
  </si>
  <si>
    <t>エディットボックス</t>
  </si>
  <si>
    <t>编辑框</t>
  </si>
  <si>
    <t>edit box</t>
  </si>
  <si>
    <t>電源を入れる</t>
  </si>
  <si>
    <t>打开电源</t>
  </si>
  <si>
    <t>調査</t>
  </si>
  <si>
    <t>查看</t>
  </si>
  <si>
    <t>もし</t>
  </si>
  <si>
    <t>御社</t>
  </si>
  <si>
    <t>您</t>
  </si>
  <si>
    <t>有効領域</t>
  </si>
  <si>
    <t>有効领域</t>
  </si>
  <si>
    <t>少なくとも</t>
  </si>
  <si>
    <t>至少</t>
  </si>
  <si>
    <t>キー</t>
  </si>
  <si>
    <t>键</t>
  </si>
  <si>
    <t>終了</t>
  </si>
  <si>
    <t>终了</t>
  </si>
  <si>
    <t>整合</t>
  </si>
  <si>
    <t>取り出し</t>
  </si>
  <si>
    <t>取数据</t>
  </si>
  <si>
    <t>記憶</t>
  </si>
  <si>
    <t>存储</t>
  </si>
  <si>
    <t>セキュリティレベル</t>
  </si>
  <si>
    <t>安全级别</t>
  </si>
  <si>
    <t>security level</t>
  </si>
  <si>
    <t>実行し</t>
  </si>
  <si>
    <t>执行</t>
  </si>
  <si>
    <t>呼び出し</t>
  </si>
  <si>
    <t>作業領域</t>
  </si>
  <si>
    <t>工作区域</t>
  </si>
  <si>
    <t>貼り付ける</t>
  </si>
  <si>
    <t>粘贴</t>
  </si>
  <si>
    <t>ローカル設定</t>
  </si>
  <si>
    <t>局部设定</t>
  </si>
  <si>
    <t>包括</t>
  </si>
  <si>
    <t>总括</t>
  </si>
  <si>
    <t>すべて</t>
  </si>
  <si>
    <t>所有</t>
  </si>
  <si>
    <t>削減</t>
  </si>
  <si>
    <t>裁减</t>
  </si>
  <si>
    <t>cut</t>
  </si>
  <si>
    <t>画像認識プログラム</t>
  </si>
  <si>
    <t>画像识别程序</t>
  </si>
  <si>
    <t>取扱い</t>
  </si>
  <si>
    <t>テストデータ作成ダイアログ</t>
  </si>
  <si>
    <t>测试数据作成对话框</t>
  </si>
  <si>
    <t>手入</t>
  </si>
  <si>
    <t>手动输入</t>
  </si>
  <si>
    <t>場所</t>
  </si>
  <si>
    <t>场所</t>
  </si>
  <si>
    <t>パラメータ</t>
  </si>
  <si>
    <t>参数</t>
  </si>
  <si>
    <t>parameter</t>
  </si>
  <si>
    <t>検収</t>
  </si>
  <si>
    <t>验收</t>
  </si>
  <si>
    <t>仕様通りに動作していない</t>
  </si>
  <si>
    <t>不按式样运作</t>
  </si>
  <si>
    <t>配布</t>
  </si>
  <si>
    <t>分布</t>
  </si>
  <si>
    <t>データ表示</t>
  </si>
  <si>
    <t>显示数据</t>
  </si>
  <si>
    <t>検出</t>
  </si>
  <si>
    <t>检出</t>
  </si>
  <si>
    <t>セットファイル</t>
  </si>
  <si>
    <t>设置文件</t>
  </si>
  <si>
    <t>set</t>
  </si>
  <si>
    <t>設定値</t>
  </si>
  <si>
    <t>设定值</t>
  </si>
  <si>
    <t>必要はありません</t>
  </si>
  <si>
    <t>没用必要</t>
  </si>
  <si>
    <t>本開発は</t>
  </si>
  <si>
    <t>本开发是</t>
  </si>
  <si>
    <t>マウント</t>
  </si>
  <si>
    <t>挂接</t>
  </si>
  <si>
    <t>mount</t>
  </si>
  <si>
    <t>余計</t>
  </si>
  <si>
    <t>多余</t>
  </si>
  <si>
    <t>セッション</t>
  </si>
  <si>
    <t>会话</t>
  </si>
  <si>
    <t>session</t>
  </si>
  <si>
    <t>受信した時</t>
  </si>
  <si>
    <t>当接收到</t>
  </si>
  <si>
    <t>Yコマンド</t>
  </si>
  <si>
    <t>Y命令</t>
  </si>
  <si>
    <t>Y command</t>
  </si>
  <si>
    <t>複数台</t>
  </si>
  <si>
    <t>多台</t>
  </si>
  <si>
    <t>インターネット経由で</t>
  </si>
  <si>
    <t>通过英特网</t>
  </si>
  <si>
    <t>柔軟</t>
  </si>
  <si>
    <t>灵活</t>
  </si>
  <si>
    <t>打印输出</t>
  </si>
  <si>
    <t>具体的</t>
  </si>
  <si>
    <t>内</t>
  </si>
  <si>
    <t>一覧</t>
  </si>
  <si>
    <t>一览</t>
  </si>
  <si>
    <t>セッティング</t>
  </si>
  <si>
    <t>Setting</t>
  </si>
  <si>
    <t>権限</t>
  </si>
  <si>
    <t>权限</t>
  </si>
  <si>
    <t>一括</t>
  </si>
  <si>
    <t>统一</t>
  </si>
  <si>
    <t>実行する</t>
  </si>
  <si>
    <t>指定する</t>
  </si>
  <si>
    <t>指定</t>
  </si>
  <si>
    <t>自動スクロール</t>
  </si>
  <si>
    <t>自动滚动</t>
  </si>
  <si>
    <t>改訂履歴</t>
  </si>
  <si>
    <t>修订履历</t>
  </si>
  <si>
    <t>足りる</t>
  </si>
  <si>
    <t>充足</t>
  </si>
  <si>
    <t>抜き出す</t>
  </si>
  <si>
    <t>抽出</t>
  </si>
  <si>
    <t>表示色</t>
  </si>
  <si>
    <t>前景色</t>
  </si>
  <si>
    <t>foreground color</t>
  </si>
  <si>
    <t>修正御願い致します</t>
  </si>
  <si>
    <t>拜托修正</t>
  </si>
  <si>
    <t>実行</t>
  </si>
  <si>
    <t>信頼性</t>
  </si>
  <si>
    <t>可靠性</t>
  </si>
  <si>
    <t>ズーム</t>
  </si>
  <si>
    <t>缩放</t>
  </si>
  <si>
    <t>zoom</t>
  </si>
  <si>
    <t>書き込む</t>
  </si>
  <si>
    <t>写入</t>
  </si>
  <si>
    <t xml:space="preserve"> write</t>
  </si>
  <si>
    <t>寸法</t>
  </si>
  <si>
    <t>尺寸</t>
  </si>
  <si>
    <t>遅延</t>
  </si>
  <si>
    <t>延时</t>
  </si>
  <si>
    <t>修正後の処理</t>
  </si>
  <si>
    <t>修正后的处理</t>
  </si>
  <si>
    <t>開発ツール</t>
  </si>
  <si>
    <t>开发工具</t>
  </si>
  <si>
    <t xml:space="preserve"> tool</t>
  </si>
  <si>
    <t>修復</t>
  </si>
  <si>
    <t>修复</t>
  </si>
  <si>
    <t>再配布</t>
  </si>
  <si>
    <t>在次发布</t>
  </si>
  <si>
    <t>前フレーム</t>
  </si>
  <si>
    <t>前一帧</t>
  </si>
  <si>
    <t>このようです</t>
  </si>
  <si>
    <t>这样的</t>
  </si>
  <si>
    <t>リミットサイズ</t>
  </si>
  <si>
    <t>极限尺寸</t>
  </si>
  <si>
    <t>limit size</t>
  </si>
  <si>
    <t>有効領域設定パネル</t>
  </si>
  <si>
    <t>有效领域设定面板</t>
  </si>
  <si>
    <t>片面</t>
  </si>
  <si>
    <t>单面</t>
  </si>
  <si>
    <t>復元</t>
  </si>
  <si>
    <t>复原</t>
  </si>
  <si>
    <t>マネージャ</t>
  </si>
  <si>
    <t>異常が発生した場合</t>
  </si>
  <si>
    <t>发生异常时</t>
  </si>
  <si>
    <t>制御データ</t>
  </si>
  <si>
    <t>控制数据</t>
  </si>
  <si>
    <t>通信</t>
  </si>
  <si>
    <t>自動ログアウト</t>
  </si>
  <si>
    <t>自动退出</t>
  </si>
  <si>
    <t>更新周期</t>
  </si>
  <si>
    <t>ディスク使用容量</t>
  </si>
  <si>
    <t>磁盘使用容量</t>
  </si>
  <si>
    <t>桁数</t>
  </si>
  <si>
    <t>位数</t>
  </si>
  <si>
    <t>整合処理</t>
  </si>
  <si>
    <t>整合处理</t>
  </si>
  <si>
    <t>区別</t>
  </si>
  <si>
    <t>差别</t>
  </si>
  <si>
    <t>通信経由</t>
  </si>
  <si>
    <t>通信路径</t>
  </si>
  <si>
    <t>今回</t>
  </si>
  <si>
    <t>这次</t>
  </si>
  <si>
    <t>来歴</t>
  </si>
  <si>
    <t>来历</t>
  </si>
  <si>
    <t>異常終了</t>
  </si>
  <si>
    <t>异常终了</t>
  </si>
  <si>
    <t>現在の処理</t>
  </si>
  <si>
    <t>现在的处理</t>
  </si>
  <si>
    <t>必要ありません</t>
  </si>
  <si>
    <t>并不需要</t>
  </si>
  <si>
    <t>方向</t>
  </si>
  <si>
    <t>関連範囲</t>
  </si>
  <si>
    <t>关联范围</t>
  </si>
  <si>
    <t>次の処理を行う</t>
  </si>
  <si>
    <t>进行下一个处理</t>
  </si>
  <si>
    <t>使用可能状態</t>
  </si>
  <si>
    <t>可用状态</t>
  </si>
  <si>
    <t>続行</t>
  </si>
  <si>
    <t>ポリシー</t>
  </si>
  <si>
    <t>方针</t>
  </si>
  <si>
    <t>policy</t>
  </si>
  <si>
    <t>或</t>
  </si>
  <si>
    <t>贸易政策</t>
  </si>
  <si>
    <t>動作環境</t>
  </si>
  <si>
    <t>运行环境</t>
  </si>
  <si>
    <t>オートメーション</t>
  </si>
  <si>
    <t>自动操作</t>
  </si>
  <si>
    <t>automation</t>
  </si>
  <si>
    <t>デジタル信号</t>
  </si>
  <si>
    <t>数字信号</t>
  </si>
  <si>
    <t>含む</t>
  </si>
  <si>
    <t>包含</t>
  </si>
  <si>
    <t>取り扱い</t>
  </si>
  <si>
    <t>黄色部分</t>
  </si>
  <si>
    <t>プライベートメンバー</t>
  </si>
  <si>
    <t>私有成员</t>
  </si>
  <si>
    <t>private member</t>
  </si>
  <si>
    <t>行う</t>
  </si>
  <si>
    <t>进行</t>
  </si>
  <si>
    <t>格納</t>
  </si>
  <si>
    <t>問題点</t>
  </si>
  <si>
    <t>问题点</t>
  </si>
  <si>
    <t>ディスク容量が足りる</t>
  </si>
  <si>
    <t>磁盘容量充足</t>
  </si>
  <si>
    <t>残り容量</t>
  </si>
  <si>
    <t>剩余容量</t>
  </si>
  <si>
    <t>アカウントロック</t>
  </si>
  <si>
    <t>帐户锁</t>
  </si>
  <si>
    <t>accountlock</t>
  </si>
  <si>
    <t>次回</t>
  </si>
  <si>
    <t>下次</t>
  </si>
  <si>
    <t>お手数お掛けしますが</t>
  </si>
  <si>
    <t>给您添麻烦了</t>
  </si>
  <si>
    <t>不具合</t>
  </si>
  <si>
    <t>内容をご確認いただき</t>
  </si>
  <si>
    <t>请确认内容</t>
  </si>
  <si>
    <t>パブリック関数</t>
  </si>
  <si>
    <t>共有函数</t>
  </si>
  <si>
    <t>今朝</t>
  </si>
  <si>
    <t>今早</t>
  </si>
  <si>
    <t>通信ターゲット</t>
  </si>
  <si>
    <t>通信目标</t>
  </si>
  <si>
    <t>2</t>
    <phoneticPr fontId="75"/>
  </si>
  <si>
    <t>開始キャラクタ</t>
  </si>
  <si>
    <t>开始字符</t>
  </si>
  <si>
    <t>character</t>
  </si>
  <si>
    <t>測定不能</t>
  </si>
  <si>
    <t>不能测定</t>
  </si>
  <si>
    <t>論理装置</t>
  </si>
  <si>
    <t>逻辑装置</t>
  </si>
  <si>
    <t>伝搬</t>
  </si>
  <si>
    <t>传播</t>
  </si>
  <si>
    <t>抜枠</t>
  </si>
  <si>
    <t>摘录</t>
  </si>
  <si>
    <t>取付台</t>
  </si>
  <si>
    <t>安装架</t>
  </si>
  <si>
    <t>シングルエンド</t>
  </si>
  <si>
    <t>单向</t>
  </si>
  <si>
    <t>single end</t>
  </si>
  <si>
    <t>ネスティング</t>
  </si>
  <si>
    <t>嵌套</t>
  </si>
  <si>
    <t>nesting</t>
  </si>
  <si>
    <t>調整モード</t>
  </si>
  <si>
    <t>调整模式</t>
  </si>
  <si>
    <t>３Ｄ枠</t>
  </si>
  <si>
    <t>3D框</t>
  </si>
  <si>
    <t>メカニズム</t>
  </si>
  <si>
    <t>机制</t>
  </si>
  <si>
    <t>mechanism</t>
  </si>
  <si>
    <t>成りきる</t>
  </si>
  <si>
    <t>彻底成为</t>
  </si>
  <si>
    <t>统一规划</t>
  </si>
  <si>
    <t>再描画</t>
  </si>
  <si>
    <t>重新描画</t>
  </si>
  <si>
    <t>低流速</t>
  </si>
  <si>
    <t>低位ビット</t>
  </si>
  <si>
    <t>低位字节</t>
  </si>
  <si>
    <t xml:space="preserve"> low bit</t>
  </si>
  <si>
    <t>個別の故障通報</t>
  </si>
  <si>
    <t>个别故障通报</t>
  </si>
  <si>
    <t>時間帯</t>
  </si>
  <si>
    <t>时区</t>
  </si>
  <si>
    <t>返答待ち状態</t>
  </si>
  <si>
    <t>等待应答状态</t>
  </si>
  <si>
    <t>右向き矢印</t>
  </si>
  <si>
    <t>右箭头</t>
  </si>
  <si>
    <t>シリアルユーティリティ</t>
  </si>
  <si>
    <t>串口实用程序</t>
  </si>
  <si>
    <t>serialutility</t>
  </si>
  <si>
    <t>コストメリット</t>
  </si>
  <si>
    <t>終端キャラクタ</t>
  </si>
  <si>
    <t>终端字符</t>
  </si>
  <si>
    <t>流入量演算</t>
  </si>
  <si>
    <t>自動調整モード</t>
  </si>
  <si>
    <t>自动调整模式</t>
  </si>
  <si>
    <t>非透過</t>
  </si>
  <si>
    <t>非透明</t>
  </si>
  <si>
    <t>ベンダ</t>
  </si>
  <si>
    <t>卖方</t>
  </si>
  <si>
    <t>vendor</t>
  </si>
  <si>
    <t>イメージ拡張</t>
  </si>
  <si>
    <t>图像扩展</t>
  </si>
  <si>
    <t>チューニング</t>
  </si>
  <si>
    <t>调协</t>
  </si>
  <si>
    <t>tuning</t>
  </si>
  <si>
    <t>アダプター</t>
  </si>
  <si>
    <t>适配器</t>
  </si>
  <si>
    <t>adapter</t>
  </si>
  <si>
    <t>ホットスポット</t>
  </si>
  <si>
    <t>热点</t>
  </si>
  <si>
    <t>hotspot</t>
  </si>
  <si>
    <t>アトリビュート</t>
  </si>
  <si>
    <t>属性</t>
  </si>
  <si>
    <t>Attribute</t>
  </si>
  <si>
    <t>出荷</t>
  </si>
  <si>
    <t>输出</t>
  </si>
  <si>
    <t>カウンタリセット</t>
  </si>
  <si>
    <t>计数器重置</t>
  </si>
  <si>
    <t>二重通信方式</t>
  </si>
  <si>
    <t>ドライブを搭載する</t>
  </si>
  <si>
    <t>搭载驱动器</t>
  </si>
  <si>
    <t>命令セット</t>
  </si>
  <si>
    <t>指令集</t>
  </si>
  <si>
    <t>デモンストレーション</t>
  </si>
  <si>
    <t>演示</t>
  </si>
  <si>
    <t>demonstration</t>
  </si>
  <si>
    <t>编码</t>
  </si>
  <si>
    <t>シンプレックス</t>
  </si>
  <si>
    <t>单向通信</t>
  </si>
  <si>
    <t>simplex</t>
  </si>
  <si>
    <t>力率</t>
  </si>
  <si>
    <t>功率因数</t>
  </si>
  <si>
    <t>power factor</t>
  </si>
  <si>
    <t>基盤</t>
  </si>
  <si>
    <t>基板</t>
  </si>
  <si>
    <t>熟読</t>
  </si>
  <si>
    <t>熟读</t>
  </si>
  <si>
    <t>精读</t>
  </si>
  <si>
    <t>キロバイトデータ</t>
  </si>
  <si>
    <t>千字节数据</t>
  </si>
  <si>
    <t>kilobyte data</t>
  </si>
  <si>
    <t>マウスカーソル</t>
  </si>
  <si>
    <t>鼠标光标</t>
  </si>
  <si>
    <t>mouse cursor</t>
  </si>
  <si>
    <t>立ち上げ時に</t>
  </si>
  <si>
    <t>起动时</t>
  </si>
  <si>
    <t>伝送フレーム</t>
  </si>
  <si>
    <t>传输框架</t>
  </si>
  <si>
    <t>緑</t>
  </si>
  <si>
    <t>绿</t>
  </si>
  <si>
    <t>中継局アドレス</t>
  </si>
  <si>
    <t>中继局地址</t>
  </si>
  <si>
    <t>ユーティリティ実行中に</t>
  </si>
  <si>
    <t>在实用程序执行中</t>
  </si>
  <si>
    <t>各機構部</t>
  </si>
  <si>
    <t>各机构部</t>
  </si>
  <si>
    <t>ソフトバンク</t>
  </si>
  <si>
    <t>日本最大的软件销售商</t>
  </si>
  <si>
    <t>SOFTBANK</t>
  </si>
  <si>
    <t>折れ線グラフ</t>
  </si>
  <si>
    <t>折线图</t>
  </si>
  <si>
    <t>line graph</t>
  </si>
  <si>
    <t>左回転</t>
  </si>
  <si>
    <t>左旋转</t>
  </si>
  <si>
    <t>無線親局</t>
  </si>
  <si>
    <t>无线亲局</t>
  </si>
  <si>
    <t>マスタ局</t>
  </si>
  <si>
    <t>主局</t>
  </si>
  <si>
    <t>アドバンストパワーマネージメント</t>
  </si>
  <si>
    <t>高级电源管理</t>
  </si>
  <si>
    <t>APM</t>
  </si>
  <si>
    <t>抽出精度</t>
  </si>
  <si>
    <t>マルチプロセッサ</t>
  </si>
  <si>
    <t>多处理器</t>
  </si>
  <si>
    <t>multiprocessor</t>
  </si>
  <si>
    <t>テレメンタリー</t>
  </si>
  <si>
    <t>电视实况转播</t>
  </si>
  <si>
    <t>telementary</t>
  </si>
  <si>
    <t>ADCチェックプログラム</t>
  </si>
  <si>
    <t>模拟信息变数字信息的转换器检验程序</t>
  </si>
  <si>
    <t>ADCcheckprogram</t>
  </si>
  <si>
    <t>コンサルティング</t>
  </si>
  <si>
    <t>咨询</t>
  </si>
  <si>
    <t>consulting</t>
  </si>
  <si>
    <t>念のために</t>
  </si>
  <si>
    <t>为慎重起见</t>
  </si>
  <si>
    <t>单词登录工具</t>
  </si>
  <si>
    <t>体系図</t>
  </si>
  <si>
    <t>体系图</t>
  </si>
  <si>
    <t>通報ボード</t>
  </si>
  <si>
    <t>通报板</t>
  </si>
  <si>
    <t>デュアル</t>
  </si>
  <si>
    <t>双重</t>
  </si>
  <si>
    <t>dual</t>
  </si>
  <si>
    <t>データ上位</t>
  </si>
  <si>
    <t>数据高位</t>
  </si>
  <si>
    <t>data</t>
  </si>
  <si>
    <t>データ下位</t>
  </si>
  <si>
    <t>数据低位</t>
  </si>
  <si>
    <t>リサイクル</t>
  </si>
  <si>
    <t>再利用</t>
  </si>
  <si>
    <t>recycling</t>
  </si>
  <si>
    <t>調歩同期</t>
  </si>
  <si>
    <t>起止同期</t>
  </si>
  <si>
    <t>クロック同期</t>
  </si>
  <si>
    <t>时钟同期</t>
  </si>
  <si>
    <t>アンテナ</t>
  </si>
  <si>
    <t>天线</t>
  </si>
  <si>
    <t>antenna</t>
  </si>
  <si>
    <t>ピック</t>
  </si>
  <si>
    <t>夹子</t>
  </si>
  <si>
    <t>pick</t>
  </si>
  <si>
    <t>プライバシー</t>
  </si>
  <si>
    <t>隐私</t>
  </si>
  <si>
    <t>privacy</t>
  </si>
  <si>
    <t>マルチスレッドモデル</t>
  </si>
  <si>
    <t>多线程模型</t>
  </si>
  <si>
    <t>multithread　model</t>
  </si>
  <si>
    <t>仕分けツリー</t>
  </si>
  <si>
    <t>区分树</t>
  </si>
  <si>
    <t>话务员</t>
  </si>
  <si>
    <t>接続子局</t>
  </si>
  <si>
    <t>接续子局</t>
  </si>
  <si>
    <t>添削</t>
  </si>
  <si>
    <t>删改</t>
  </si>
  <si>
    <t>常駐ソフト</t>
  </si>
  <si>
    <t>常驻软件</t>
  </si>
  <si>
    <t>手引き</t>
  </si>
  <si>
    <t>入门书</t>
  </si>
  <si>
    <t>公开</t>
  </si>
  <si>
    <t>ランチャー</t>
  </si>
  <si>
    <t>加载</t>
  </si>
  <si>
    <t>要綱</t>
  </si>
  <si>
    <t>摘要</t>
  </si>
  <si>
    <t>纲要</t>
  </si>
  <si>
    <t>電信為替</t>
  </si>
  <si>
    <t>电汇</t>
  </si>
  <si>
    <t>エディカード</t>
  </si>
  <si>
    <t>编辑卡</t>
  </si>
  <si>
    <t>edicard</t>
  </si>
  <si>
    <t>搭載</t>
  </si>
  <si>
    <t>搭载</t>
  </si>
  <si>
    <t>折り返し</t>
  </si>
  <si>
    <t>立即</t>
  </si>
  <si>
    <t>微妙</t>
  </si>
  <si>
    <t>delicacy</t>
  </si>
  <si>
    <t>アサイン</t>
  </si>
  <si>
    <t>assign</t>
  </si>
  <si>
    <t>より効率的に</t>
  </si>
  <si>
    <t>更高效率地</t>
  </si>
  <si>
    <t>ソフトバンク会社</t>
  </si>
  <si>
    <t>软件银行公司</t>
  </si>
  <si>
    <t>soft bank</t>
  </si>
  <si>
    <t>電信写真</t>
  </si>
  <si>
    <t>传真照片</t>
  </si>
  <si>
    <t>パフォーマンス低下</t>
  </si>
  <si>
    <t>性能降低</t>
  </si>
  <si>
    <t>ボタンに割り付けられた画面の番号</t>
  </si>
  <si>
    <t>被分配在按钮上的画面号</t>
  </si>
  <si>
    <t>直感的</t>
  </si>
  <si>
    <t>直观的</t>
  </si>
  <si>
    <t>余分なデータ</t>
  </si>
  <si>
    <t>多余的数据</t>
  </si>
  <si>
    <t>一貫性</t>
  </si>
  <si>
    <t>一贯性</t>
  </si>
  <si>
    <t>増設</t>
  </si>
  <si>
    <t>增设</t>
  </si>
  <si>
    <t>プッシュ</t>
  </si>
  <si>
    <t>推</t>
  </si>
  <si>
    <t>push</t>
  </si>
  <si>
    <t>タンク</t>
  </si>
  <si>
    <t>油箱</t>
  </si>
  <si>
    <t>tank</t>
  </si>
  <si>
    <t>アライン</t>
  </si>
  <si>
    <t>排列</t>
  </si>
  <si>
    <t>aline</t>
  </si>
  <si>
    <t>曲面</t>
  </si>
  <si>
    <t>曲线面</t>
  </si>
  <si>
    <t>ファクトリークラス</t>
  </si>
  <si>
    <t>工场类</t>
  </si>
  <si>
    <t>factory class</t>
  </si>
  <si>
    <t>状態要求</t>
  </si>
  <si>
    <t>状态要求</t>
  </si>
  <si>
    <t>高速検索</t>
  </si>
  <si>
    <t>高速检索</t>
  </si>
  <si>
    <t>要領書に沿って</t>
  </si>
  <si>
    <t>按照要领书</t>
  </si>
  <si>
    <t>抹消</t>
  </si>
  <si>
    <t>删除</t>
  </si>
  <si>
    <t>カレントフレーム</t>
  </si>
  <si>
    <t>当前帧</t>
  </si>
  <si>
    <t>current frame</t>
  </si>
  <si>
    <t>プリフェッチ</t>
  </si>
  <si>
    <t>预取</t>
  </si>
  <si>
    <t>prefetch</t>
  </si>
  <si>
    <t>専用端末</t>
  </si>
  <si>
    <t>专用终端</t>
  </si>
  <si>
    <t>デジタル画像</t>
  </si>
  <si>
    <t>数字图像</t>
  </si>
  <si>
    <t>マウスドラッグ</t>
  </si>
  <si>
    <t>鼠标拖动</t>
  </si>
  <si>
    <t>mouse dragging</t>
  </si>
  <si>
    <t>異常子局</t>
  </si>
  <si>
    <t>异常子局</t>
  </si>
  <si>
    <t>ロータリー</t>
  </si>
  <si>
    <t>旋转</t>
  </si>
  <si>
    <t>rotary</t>
  </si>
  <si>
    <t>都道府県</t>
  </si>
  <si>
    <t>都道府县</t>
  </si>
  <si>
    <t>逸脱</t>
  </si>
  <si>
    <t>偏差</t>
  </si>
  <si>
    <t>ツリービュー</t>
  </si>
  <si>
    <t>树状视图</t>
  </si>
  <si>
    <t>tree view</t>
  </si>
  <si>
    <t>シリアルID</t>
  </si>
  <si>
    <t>串行ID</t>
  </si>
  <si>
    <t>一定期間</t>
  </si>
  <si>
    <t>一定期间</t>
  </si>
  <si>
    <t>ネットワークケーブル</t>
  </si>
  <si>
    <t>网络电缆</t>
  </si>
  <si>
    <t>network cable</t>
  </si>
  <si>
    <t>ハングアップ</t>
  </si>
  <si>
    <t>中止</t>
  </si>
  <si>
    <t>hang-up</t>
  </si>
  <si>
    <t>評価ボード</t>
  </si>
  <si>
    <t>评价板</t>
  </si>
  <si>
    <t>属性ビット</t>
  </si>
  <si>
    <t>属性位</t>
  </si>
  <si>
    <t>いつ対応が完了するかご報告願います</t>
  </si>
  <si>
    <t>请汇报什么时候对应结束</t>
  </si>
  <si>
    <t>一回の通信を完成する時間</t>
  </si>
  <si>
    <t>完成一次通信的时间</t>
  </si>
  <si>
    <t>カバーオープン</t>
  </si>
  <si>
    <t>盖子打开</t>
  </si>
  <si>
    <t>coveropen</t>
  </si>
  <si>
    <t>基盘</t>
  </si>
  <si>
    <t>1</t>
    <phoneticPr fontId="75"/>
  </si>
  <si>
    <t>パンチュニット</t>
  </si>
  <si>
    <t>穿孔设备</t>
  </si>
  <si>
    <t>punch unit</t>
  </si>
  <si>
    <t>ドット</t>
  </si>
  <si>
    <t>打点</t>
  </si>
  <si>
    <t>dot</t>
  </si>
  <si>
    <t>バッテリ低下</t>
  </si>
  <si>
    <t>电池电压低</t>
  </si>
  <si>
    <t>補正係数</t>
  </si>
  <si>
    <t>校对系数</t>
  </si>
  <si>
    <t>消費電力量</t>
  </si>
  <si>
    <t>耗电量</t>
  </si>
  <si>
    <t>空きスロット</t>
  </si>
  <si>
    <t>空插槽</t>
  </si>
  <si>
    <t>上水道</t>
  </si>
  <si>
    <t>供水设备</t>
  </si>
  <si>
    <t>waterworks</t>
  </si>
  <si>
    <t>電源コード</t>
  </si>
  <si>
    <t>电源线</t>
  </si>
  <si>
    <t>感度値</t>
  </si>
  <si>
    <t>灵敏度值</t>
  </si>
  <si>
    <t>口径</t>
  </si>
  <si>
    <t>子局リスト</t>
  </si>
  <si>
    <t>子局列表</t>
  </si>
  <si>
    <t>キャリア</t>
  </si>
  <si>
    <t>载体</t>
  </si>
  <si>
    <t>carrier</t>
  </si>
  <si>
    <t>チルド</t>
  </si>
  <si>
    <t>代字符号</t>
  </si>
  <si>
    <t>tilde</t>
  </si>
  <si>
    <t>チェンジャ基板</t>
  </si>
  <si>
    <t>交换机基板</t>
  </si>
  <si>
    <t>メールスロット</t>
  </si>
  <si>
    <t>邮件槽</t>
  </si>
  <si>
    <t>mail slot</t>
  </si>
  <si>
    <t>塗りつぶす</t>
  </si>
  <si>
    <t>涂抹</t>
  </si>
  <si>
    <t>反映させる</t>
  </si>
  <si>
    <t>使其反映</t>
  </si>
  <si>
    <t>業者</t>
  </si>
  <si>
    <t>业者</t>
  </si>
  <si>
    <t>ラウンドロビン</t>
  </si>
  <si>
    <t>循环法</t>
  </si>
  <si>
    <t>round-robin</t>
  </si>
  <si>
    <t>下向き矢印</t>
  </si>
  <si>
    <t>下箭头</t>
  </si>
  <si>
    <t>燃料電池</t>
  </si>
  <si>
    <t>燃料电池</t>
  </si>
  <si>
    <t>電圧</t>
  </si>
  <si>
    <t>电压</t>
  </si>
  <si>
    <t>voltage</t>
  </si>
  <si>
    <t>ＮＴＴ接続局</t>
  </si>
  <si>
    <t>ＮＴＴ连接局</t>
  </si>
  <si>
    <t>中央監視装置</t>
  </si>
  <si>
    <t>中央监视装置</t>
  </si>
  <si>
    <t>瞬時流量</t>
  </si>
  <si>
    <t>瞬间流量</t>
  </si>
  <si>
    <t>デグレーション</t>
  </si>
  <si>
    <t>倒退</t>
  </si>
  <si>
    <t>degression</t>
  </si>
  <si>
    <t>常駐</t>
  </si>
  <si>
    <t>常驻</t>
  </si>
  <si>
    <t>ポータブル</t>
  </si>
  <si>
    <t>轻便的</t>
  </si>
  <si>
    <t>ワームウィルス</t>
  </si>
  <si>
    <t>蠕虫病毒</t>
  </si>
  <si>
    <t>wormvirus</t>
  </si>
  <si>
    <t>再次发布</t>
  </si>
  <si>
    <t>ユーティリティ実行中</t>
  </si>
  <si>
    <t>スレーブ側</t>
  </si>
  <si>
    <t>从属端</t>
  </si>
  <si>
    <t>スレーブ</t>
  </si>
  <si>
    <t>从属</t>
  </si>
  <si>
    <t>値の一貫性</t>
  </si>
  <si>
    <t>值的一贯性</t>
  </si>
  <si>
    <t>一任</t>
  </si>
  <si>
    <t>完全委托</t>
  </si>
  <si>
    <t>信号レベル</t>
  </si>
  <si>
    <t>信号级别</t>
  </si>
  <si>
    <t>コンサルタント</t>
  </si>
  <si>
    <t>顾问</t>
  </si>
  <si>
    <t>consultant</t>
  </si>
  <si>
    <t>クリーニングテープ</t>
  </si>
  <si>
    <t>清洗带</t>
  </si>
  <si>
    <t>cleaning tape</t>
  </si>
  <si>
    <t>カセペデ</t>
  </si>
  <si>
    <t>盒式箱</t>
  </si>
  <si>
    <t>casse-pete</t>
  </si>
  <si>
    <t>スペルチェック</t>
  </si>
  <si>
    <t>拼写检查</t>
  </si>
  <si>
    <t>spelling check</t>
  </si>
  <si>
    <t>数十枚</t>
  </si>
  <si>
    <t>数十张</t>
  </si>
  <si>
    <t>ベースボード</t>
  </si>
  <si>
    <t>base board</t>
  </si>
  <si>
    <t>候補文字領域</t>
  </si>
  <si>
    <t>候补文字区域</t>
  </si>
  <si>
    <t>挿抜回数</t>
  </si>
  <si>
    <t>插拔次数</t>
  </si>
  <si>
    <t>プラントデータサーバ</t>
  </si>
  <si>
    <t>设备数据服务器</t>
  </si>
  <si>
    <t>plant data server</t>
  </si>
  <si>
    <t>ビットデータ</t>
  </si>
  <si>
    <t>单子节数据</t>
  </si>
  <si>
    <t>bit data</t>
  </si>
  <si>
    <t>新型肺炎</t>
  </si>
  <si>
    <t>非典性肺炎</t>
  </si>
  <si>
    <t>踏まえ</t>
  </si>
  <si>
    <t>立足于</t>
  </si>
  <si>
    <t>設定器ソフト</t>
  </si>
  <si>
    <t>设定器软件</t>
  </si>
  <si>
    <t>故障通報装置</t>
  </si>
  <si>
    <t>故障通报装置</t>
  </si>
  <si>
    <t>推奨</t>
  </si>
  <si>
    <t>推荐</t>
  </si>
  <si>
    <t>インターバルタイマ</t>
  </si>
  <si>
    <t>间隔时钟</t>
  </si>
  <si>
    <t>interval timer</t>
  </si>
  <si>
    <t>收条</t>
  </si>
  <si>
    <t>空スロット</t>
  </si>
  <si>
    <t>空槽</t>
  </si>
  <si>
    <t>slot</t>
  </si>
  <si>
    <t>交流回路</t>
  </si>
  <si>
    <t>双重电流电路</t>
  </si>
  <si>
    <t>double current circuit</t>
  </si>
  <si>
    <t>効率</t>
  </si>
  <si>
    <t>效率</t>
  </si>
  <si>
    <t>位相差</t>
  </si>
  <si>
    <t>相位差</t>
  </si>
  <si>
    <t>phase difference</t>
  </si>
  <si>
    <t>相差</t>
  </si>
  <si>
    <t>phase difference位相差</t>
  </si>
  <si>
    <t>縦軸</t>
  </si>
  <si>
    <t>纵轴</t>
  </si>
  <si>
    <t>マルチメーターデバック</t>
  </si>
  <si>
    <t>万用表调试</t>
  </si>
  <si>
    <t>multimeterdebag</t>
  </si>
  <si>
    <t>ベンダー</t>
  </si>
  <si>
    <t>バオモルフ</t>
  </si>
  <si>
    <t>双态</t>
  </si>
  <si>
    <t>bimorph</t>
  </si>
  <si>
    <t>バイオマス</t>
  </si>
  <si>
    <t>生物量</t>
  </si>
  <si>
    <t>biomass</t>
  </si>
  <si>
    <t>験造システム</t>
  </si>
  <si>
    <t>验造系统</t>
  </si>
  <si>
    <t>ワードレジスタ</t>
  </si>
  <si>
    <t>双字节寄存器</t>
  </si>
  <si>
    <t>word register</t>
  </si>
  <si>
    <t>エディットパルス</t>
  </si>
  <si>
    <t>编辑脉冲</t>
  </si>
  <si>
    <t>editpulse</t>
  </si>
  <si>
    <t>システムヒープ</t>
  </si>
  <si>
    <t>系统堆</t>
  </si>
  <si>
    <t>system heap</t>
  </si>
  <si>
    <t>遮音性</t>
  </si>
  <si>
    <t>リモートホスト</t>
  </si>
  <si>
    <t>遥控主机</t>
  </si>
  <si>
    <t>remote host</t>
  </si>
  <si>
    <t>サウンドボード</t>
  </si>
  <si>
    <t>声卡</t>
  </si>
  <si>
    <t>sound　board</t>
  </si>
  <si>
    <t>モーダル</t>
  </si>
  <si>
    <t>模态</t>
  </si>
  <si>
    <t>modal</t>
  </si>
  <si>
    <t>リテンション</t>
  </si>
  <si>
    <t>重卷</t>
  </si>
  <si>
    <t>retension</t>
  </si>
  <si>
    <t>伝送量</t>
  </si>
  <si>
    <t>传输量</t>
  </si>
  <si>
    <t>エクセントリック</t>
  </si>
  <si>
    <t>离心率</t>
  </si>
  <si>
    <t>eccentrit</t>
  </si>
  <si>
    <t>レーン</t>
  </si>
  <si>
    <t>跑道</t>
  </si>
  <si>
    <t>lane</t>
  </si>
  <si>
    <t>リダンダンシイ</t>
  </si>
  <si>
    <t>冗余度</t>
  </si>
  <si>
    <t>redundancy</t>
  </si>
  <si>
    <t>大連永佳</t>
  </si>
  <si>
    <t>大连永佳</t>
  </si>
  <si>
    <t>ズレ</t>
  </si>
  <si>
    <t>用紙カセット</t>
  </si>
  <si>
    <t>纸盒</t>
  </si>
  <si>
    <t>单纯型</t>
  </si>
  <si>
    <t>関連配置ファイル</t>
  </si>
  <si>
    <t>关联配置文件</t>
  </si>
  <si>
    <t>レバー</t>
  </si>
  <si>
    <t>途径</t>
  </si>
  <si>
    <t>leber</t>
  </si>
  <si>
    <t>本体ボード</t>
  </si>
  <si>
    <t>本体板</t>
  </si>
  <si>
    <t>トグルボタン</t>
  </si>
  <si>
    <t>二重键</t>
  </si>
  <si>
    <t>toggle 部button</t>
  </si>
  <si>
    <t>験造</t>
  </si>
  <si>
    <t>验造</t>
  </si>
  <si>
    <t>瞬時値</t>
  </si>
  <si>
    <t>瞬时值</t>
  </si>
  <si>
    <t>instantaneous value</t>
  </si>
  <si>
    <t>电椅</t>
  </si>
  <si>
    <t>电线</t>
  </si>
  <si>
    <t>ダイヤルストリング</t>
  </si>
  <si>
    <t>拨号串</t>
  </si>
  <si>
    <t>dial string</t>
  </si>
  <si>
    <t>邮槽</t>
  </si>
  <si>
    <t>フリッパー</t>
  </si>
  <si>
    <t>翻转</t>
  </si>
  <si>
    <t>flipper</t>
  </si>
  <si>
    <t>过热点</t>
  </si>
  <si>
    <t>hot spot</t>
  </si>
  <si>
    <t>通信アダプタ</t>
  </si>
  <si>
    <t>通信适配器</t>
  </si>
  <si>
    <t>伝染病</t>
  </si>
  <si>
    <t>传染病</t>
  </si>
  <si>
    <t>ブラックボックス</t>
  </si>
  <si>
    <t>黑匣子</t>
  </si>
  <si>
    <t>blackbox</t>
  </si>
  <si>
    <t>オンディレイ</t>
  </si>
  <si>
    <t>接通延迟</t>
  </si>
  <si>
    <t>on delay</t>
  </si>
  <si>
    <t>テレコン</t>
  </si>
  <si>
    <t>远程会议</t>
  </si>
  <si>
    <t>telecon</t>
  </si>
  <si>
    <t>杠杆</t>
  </si>
  <si>
    <t>leｖer</t>
  </si>
  <si>
    <t>軸</t>
  </si>
  <si>
    <t>轴</t>
  </si>
  <si>
    <t>演算間隔</t>
  </si>
  <si>
    <t>演算间隔</t>
  </si>
  <si>
    <t>重み付け係数</t>
  </si>
  <si>
    <t>加权系数</t>
  </si>
  <si>
    <t>フルスロット</t>
  </si>
  <si>
    <t>满槽</t>
  </si>
  <si>
    <t>full slot</t>
  </si>
  <si>
    <t>時間間隔</t>
  </si>
  <si>
    <t>时间间隔</t>
  </si>
  <si>
    <t>水色</t>
  </si>
  <si>
    <t>淡蓝色</t>
  </si>
  <si>
    <t>light blue</t>
  </si>
  <si>
    <t>アナライザ</t>
  </si>
  <si>
    <t>分析器</t>
  </si>
  <si>
    <t>analyser</t>
  </si>
  <si>
    <t>エフェクター</t>
  </si>
  <si>
    <t>格式控制字符</t>
  </si>
  <si>
    <t>effector</t>
  </si>
  <si>
    <t>アプリケーションヒープ</t>
  </si>
  <si>
    <t>应用程序堆</t>
  </si>
  <si>
    <t>application heap</t>
  </si>
  <si>
    <t>エアロック</t>
  </si>
  <si>
    <t>空气闭锁</t>
  </si>
  <si>
    <t>air lock</t>
  </si>
  <si>
    <t>グラフィックボード</t>
  </si>
  <si>
    <t>显卡</t>
  </si>
  <si>
    <t>graphic board</t>
  </si>
  <si>
    <t>拡張子局</t>
  </si>
  <si>
    <t>扩展子局</t>
  </si>
  <si>
    <t>浮動</t>
  </si>
  <si>
    <t>浮动</t>
  </si>
  <si>
    <t>光ネットワーク</t>
  </si>
  <si>
    <t>光网络</t>
  </si>
  <si>
    <t xml:space="preserve"> optical network</t>
  </si>
  <si>
    <t>エニアック</t>
  </si>
  <si>
    <t>电子数字积分计算机</t>
  </si>
  <si>
    <t>ENIAC</t>
  </si>
  <si>
    <t>バリア</t>
  </si>
  <si>
    <t>障壁</t>
  </si>
  <si>
    <t>barrier</t>
  </si>
  <si>
    <t>不具合対応表</t>
  </si>
  <si>
    <t>不具合对应表</t>
  </si>
  <si>
    <t>仕入先</t>
  </si>
  <si>
    <t>供货厂商</t>
  </si>
  <si>
    <t>フレーム毎</t>
  </si>
  <si>
    <t>每一帧</t>
  </si>
  <si>
    <t>吟味</t>
  </si>
  <si>
    <t>斟酌</t>
  </si>
  <si>
    <t>概算見積画面</t>
  </si>
  <si>
    <t>概算见积画面</t>
  </si>
  <si>
    <t>ごみ焼却炉向け</t>
  </si>
  <si>
    <t>面向垃圾焚烧炉</t>
  </si>
  <si>
    <t>時報要求</t>
  </si>
  <si>
    <t>时报要求</t>
  </si>
  <si>
    <t>至急対応御願いします</t>
  </si>
  <si>
    <t>拜托至急对应</t>
  </si>
  <si>
    <t>プロテクトメンバー</t>
  </si>
  <si>
    <t>保护成员</t>
  </si>
  <si>
    <t>protectnumber</t>
  </si>
  <si>
    <t>アクセス制限ステータス</t>
  </si>
  <si>
    <t>访问限制状态</t>
  </si>
  <si>
    <t>access control status</t>
  </si>
  <si>
    <t>リペイント</t>
  </si>
  <si>
    <t>重画</t>
  </si>
  <si>
    <t>repaint</t>
  </si>
  <si>
    <t>設定PC</t>
  </si>
  <si>
    <t>设定PC</t>
  </si>
  <si>
    <t>遠隔設定</t>
  </si>
  <si>
    <t>远隔设定</t>
  </si>
  <si>
    <t>監視局</t>
  </si>
  <si>
    <t>监视局</t>
  </si>
  <si>
    <t>レンズ</t>
  </si>
  <si>
    <t>镜头</t>
  </si>
  <si>
    <t>lens</t>
  </si>
  <si>
    <t>ステレオ</t>
  </si>
  <si>
    <t>立体</t>
  </si>
  <si>
    <t>stereo</t>
  </si>
  <si>
    <t>ノズル</t>
  </si>
  <si>
    <t>喷嘴</t>
  </si>
  <si>
    <t>nozzle</t>
  </si>
  <si>
    <t>認識精度</t>
  </si>
  <si>
    <t>识别精度</t>
  </si>
  <si>
    <t>水質集計月表</t>
  </si>
  <si>
    <t>水质集计月表</t>
  </si>
  <si>
    <t>スロット関数</t>
  </si>
  <si>
    <t>槽函数</t>
  </si>
  <si>
    <t>モザイク</t>
  </si>
  <si>
    <t>嵌合体</t>
  </si>
  <si>
    <t>mosaic</t>
  </si>
  <si>
    <t>ボイラ</t>
  </si>
  <si>
    <t>锅炉</t>
  </si>
  <si>
    <t>boiler</t>
  </si>
  <si>
    <t>オートチェンジャ</t>
  </si>
  <si>
    <t>自动换碟机</t>
  </si>
  <si>
    <t>auto changer</t>
  </si>
  <si>
    <t>画像採集頻度</t>
  </si>
  <si>
    <t>图像采集频率</t>
  </si>
  <si>
    <t>アンリツ</t>
  </si>
  <si>
    <t>模拟器</t>
  </si>
  <si>
    <t>Anritsu</t>
  </si>
  <si>
    <t>折線</t>
  </si>
  <si>
    <t>折线</t>
  </si>
  <si>
    <t>川</t>
  </si>
  <si>
    <t>ヒートシンク</t>
  </si>
  <si>
    <t>散热片</t>
  </si>
  <si>
    <t>heat sink</t>
  </si>
  <si>
    <t>フィルタードライバ</t>
  </si>
  <si>
    <t>过滤器驱动程序</t>
  </si>
  <si>
    <t>filter　driver</t>
  </si>
  <si>
    <t>クラッシュ</t>
  </si>
  <si>
    <t>系统性故障</t>
  </si>
  <si>
    <t>crash</t>
  </si>
  <si>
    <t>マルチメータとの通信機能</t>
  </si>
  <si>
    <t>和万用表的通信功能</t>
  </si>
  <si>
    <t>0</t>
    <phoneticPr fontId="75"/>
  </si>
  <si>
    <t>クロストーク</t>
  </si>
  <si>
    <t>串音</t>
  </si>
  <si>
    <t>crosstalk</t>
  </si>
  <si>
    <t>心ケーブル</t>
  </si>
  <si>
    <t>芯电缆</t>
  </si>
  <si>
    <t>カツ丼</t>
  </si>
  <si>
    <t>炸猪排盖饭</t>
  </si>
  <si>
    <t>クリーンエネルギー</t>
  </si>
  <si>
    <t>无污染能源</t>
  </si>
  <si>
    <t>clean　 energy</t>
  </si>
  <si>
    <t>クリーンエネルギ</t>
  </si>
  <si>
    <t>辻野</t>
  </si>
  <si>
    <t>ピッカロボット</t>
  </si>
  <si>
    <t>筛选机器人</t>
  </si>
  <si>
    <t>pickerrobot</t>
  </si>
  <si>
    <t>スイッチ入力</t>
  </si>
  <si>
    <t>开关输入</t>
  </si>
  <si>
    <t>チェンジャ</t>
  </si>
  <si>
    <t>交换机</t>
  </si>
  <si>
    <t>changer</t>
  </si>
  <si>
    <t>モルタルライニング</t>
  </si>
  <si>
    <t>砂浆衬里</t>
  </si>
  <si>
    <t>mortar lining</t>
  </si>
  <si>
    <t>ピッカーホットスペア</t>
  </si>
  <si>
    <t>机械手主备用</t>
  </si>
  <si>
    <t>picker hot spare</t>
  </si>
  <si>
    <t>複合ジャム</t>
  </si>
  <si>
    <t>复合夹纸</t>
  </si>
  <si>
    <t>compound jam</t>
  </si>
  <si>
    <t>稲荷寿司</t>
  </si>
  <si>
    <t>油炸豆腐包寿司</t>
  </si>
  <si>
    <t>ピッカホットスペア</t>
  </si>
  <si>
    <t>稼動電力容量</t>
  </si>
  <si>
    <t>工作电力容量</t>
  </si>
  <si>
    <t>蓄電池容量</t>
  </si>
  <si>
    <t>蓄电池容量</t>
  </si>
  <si>
    <t>テレメータシステム</t>
  </si>
  <si>
    <t>遥测计系统</t>
  </si>
  <si>
    <t>telemetry system</t>
  </si>
  <si>
    <t>间隔定时器</t>
  </si>
  <si>
    <t xml:space="preserve"> interval timer</t>
  </si>
  <si>
    <t>インターバルタイマー</t>
  </si>
  <si>
    <t>interval　timer</t>
  </si>
  <si>
    <t>ニュアンス</t>
  </si>
  <si>
    <t>微小差别</t>
  </si>
  <si>
    <t>nuance</t>
  </si>
  <si>
    <t>パルスカウント</t>
  </si>
  <si>
    <t>脉冲计数</t>
  </si>
  <si>
    <t>pulse count</t>
  </si>
  <si>
    <t>空きスロット無し</t>
  </si>
  <si>
    <t>没有空插槽</t>
  </si>
  <si>
    <t>チェンジャハード</t>
  </si>
  <si>
    <t>交换机硬件</t>
  </si>
  <si>
    <t>changerhard</t>
  </si>
  <si>
    <t>中継局</t>
  </si>
  <si>
    <t>中继局</t>
  </si>
  <si>
    <t>土被り</t>
  </si>
  <si>
    <t>土覆盖</t>
  </si>
  <si>
    <t>月変化の電力出力</t>
  </si>
  <si>
    <t>月变化的电力输出</t>
  </si>
  <si>
    <t>電気的インターフェース</t>
  </si>
  <si>
    <t>电接口</t>
  </si>
  <si>
    <t>electrical interface</t>
  </si>
  <si>
    <t>応力</t>
  </si>
  <si>
    <t>应力</t>
  </si>
  <si>
    <t>ワクチン</t>
  </si>
  <si>
    <t>疫苗</t>
  </si>
  <si>
    <t>vaccine</t>
  </si>
  <si>
    <t>はんだ繋がり</t>
  </si>
  <si>
    <t>连锡</t>
  </si>
  <si>
    <t>生物资源</t>
  </si>
  <si>
    <t>トーン</t>
  </si>
  <si>
    <t>音调</t>
  </si>
  <si>
    <t>tone</t>
  </si>
  <si>
    <t>羽根部</t>
  </si>
  <si>
    <t>電気的インタフェース</t>
  </si>
  <si>
    <t>皆勤</t>
  </si>
  <si>
    <t>全勤</t>
  </si>
  <si>
    <t>物流ネットワーク</t>
  </si>
  <si>
    <t>物流网络</t>
  </si>
  <si>
    <t>network</t>
  </si>
  <si>
    <t>ジョルダン</t>
  </si>
  <si>
    <t>低速磨浆机</t>
  </si>
  <si>
    <t>Jordan</t>
  </si>
  <si>
    <t>に関する</t>
  </si>
  <si>
    <t>关于</t>
  </si>
  <si>
    <t>センサ</t>
  </si>
  <si>
    <t>传感器</t>
  </si>
  <si>
    <t>sensor</t>
  </si>
  <si>
    <t>デュアルポートメモリ</t>
  </si>
  <si>
    <t>双端口存储器</t>
  </si>
  <si>
    <t>dual port memory</t>
  </si>
  <si>
    <t>音声フレーズ設定</t>
  </si>
  <si>
    <t>声音短语设定</t>
  </si>
  <si>
    <t>流速換算</t>
  </si>
  <si>
    <t>流速换算</t>
  </si>
  <si>
    <t>負荷消費電力</t>
  </si>
  <si>
    <t>负荷耗电</t>
  </si>
  <si>
    <t>呼び径</t>
  </si>
  <si>
    <t>公称直径</t>
  </si>
  <si>
    <t>管理ボード</t>
  </si>
  <si>
    <t>管理板</t>
  </si>
  <si>
    <t>鉄筋</t>
  </si>
  <si>
    <t>钢筋</t>
  </si>
  <si>
    <t>テーブル関連図</t>
  </si>
  <si>
    <t>表关联图</t>
  </si>
  <si>
    <t>ノブ</t>
  </si>
  <si>
    <t>旋钮</t>
  </si>
  <si>
    <t>knob</t>
  </si>
  <si>
    <t>パワーカーブ</t>
  </si>
  <si>
    <t>检出力曲线</t>
  </si>
  <si>
    <t>power curve</t>
  </si>
  <si>
    <t>防备</t>
  </si>
  <si>
    <t>清洗帶</t>
  </si>
  <si>
    <t>cleaning　tape</t>
  </si>
  <si>
    <t>航线</t>
  </si>
  <si>
    <t>モータ</t>
  </si>
  <si>
    <t>发动机</t>
  </si>
  <si>
    <t>motor</t>
  </si>
  <si>
    <t>ウォーミングアップ</t>
  </si>
  <si>
    <t>予热</t>
  </si>
  <si>
    <t>warning up</t>
  </si>
  <si>
    <t>マグネット</t>
  </si>
  <si>
    <t>磁石</t>
  </si>
  <si>
    <t>magnet</t>
  </si>
  <si>
    <t>电机</t>
  </si>
  <si>
    <t>決済</t>
  </si>
  <si>
    <t>决算</t>
  </si>
  <si>
    <t>ノプ</t>
  </si>
  <si>
    <t>把手</t>
  </si>
  <si>
    <t>インバータ</t>
  </si>
  <si>
    <t>逆变器</t>
  </si>
  <si>
    <t>inberter</t>
  </si>
  <si>
    <t>喷墨口</t>
  </si>
  <si>
    <t>中継無線機</t>
  </si>
  <si>
    <t>中继无线机</t>
  </si>
  <si>
    <t>北陸電力土木部</t>
  </si>
  <si>
    <t>北陆电力土木部</t>
  </si>
  <si>
    <t>バスコントローラ</t>
  </si>
  <si>
    <t>总线控制器</t>
  </si>
  <si>
    <t>bus controller</t>
  </si>
  <si>
    <t>锥形精磨机</t>
  </si>
  <si>
    <t>寄存器</t>
  </si>
  <si>
    <t>生中継</t>
  </si>
  <si>
    <t>实况转播</t>
  </si>
  <si>
    <t>スケラッフ</t>
  </si>
  <si>
    <t>锡渣</t>
  </si>
  <si>
    <t>予測流入量</t>
  </si>
  <si>
    <t>预测流入量</t>
  </si>
  <si>
    <t>スプラッシュ</t>
  </si>
  <si>
    <t>飞溅</t>
  </si>
  <si>
    <t>splashing</t>
  </si>
  <si>
    <t>運動ベクトル値</t>
  </si>
  <si>
    <t>运动矢量值</t>
  </si>
  <si>
    <t>横軸</t>
  </si>
  <si>
    <t>横轴</t>
  </si>
  <si>
    <t>たわみ</t>
  </si>
  <si>
    <t>扭曲</t>
  </si>
  <si>
    <t>アスペクト比</t>
  </si>
  <si>
    <t>纵横比</t>
  </si>
  <si>
    <t>aspect ratio</t>
  </si>
  <si>
    <t>フィーダ</t>
  </si>
  <si>
    <t>添纸口</t>
  </si>
  <si>
    <t>feed</t>
  </si>
  <si>
    <t>累乘曲线</t>
  </si>
  <si>
    <t>ビットレジスタ</t>
  </si>
  <si>
    <t>单字节寄存器</t>
  </si>
  <si>
    <t>bit　register</t>
  </si>
  <si>
    <t>フィルタドライバー</t>
  </si>
  <si>
    <t>filter driver</t>
  </si>
  <si>
    <t>フィルタードライバー</t>
  </si>
  <si>
    <t>蛍光灯</t>
  </si>
  <si>
    <t>荧光灯</t>
  </si>
  <si>
    <t>水質月表</t>
  </si>
  <si>
    <t>水质月表</t>
  </si>
  <si>
    <t>ヒステリシス</t>
  </si>
  <si>
    <t>磁滞</t>
  </si>
  <si>
    <t>hysteresis</t>
  </si>
  <si>
    <t>マッチング</t>
  </si>
  <si>
    <t>matching</t>
  </si>
  <si>
    <t>マーキング</t>
  </si>
  <si>
    <t>打标记</t>
  </si>
  <si>
    <t>marking</t>
  </si>
  <si>
    <t>キャッシュ</t>
  </si>
  <si>
    <t>高速缓冲存储器</t>
  </si>
  <si>
    <t>cache</t>
  </si>
  <si>
    <t>ヘルプ</t>
  </si>
  <si>
    <t>帮助</t>
  </si>
  <si>
    <t>help</t>
  </si>
  <si>
    <t>ヘルプファイル</t>
  </si>
  <si>
    <t>帮助文件</t>
  </si>
  <si>
    <t>help file</t>
  </si>
  <si>
    <t>1バイト</t>
  </si>
  <si>
    <t>单字节</t>
  </si>
  <si>
    <t>single byte</t>
  </si>
  <si>
    <t>CD-ROM</t>
  </si>
  <si>
    <t>光盘</t>
  </si>
  <si>
    <t>compact disc read-only memory</t>
  </si>
  <si>
    <t>CDドライブ</t>
  </si>
  <si>
    <t>光驱</t>
  </si>
  <si>
    <t>compact disc driver</t>
  </si>
  <si>
    <t>CPU</t>
  </si>
  <si>
    <t>中央处理器</t>
  </si>
  <si>
    <t>central processing unit</t>
  </si>
  <si>
    <t>Eメール</t>
  </si>
  <si>
    <t>电子邮件</t>
  </si>
  <si>
    <t>E-mail</t>
  </si>
  <si>
    <t>ID</t>
  </si>
  <si>
    <t>身分</t>
  </si>
  <si>
    <t>identifier</t>
  </si>
  <si>
    <t>IE</t>
  </si>
  <si>
    <t>微软WEB浏览器</t>
  </si>
  <si>
    <t>Internet Explorer</t>
  </si>
  <si>
    <t>IPアドレス</t>
  </si>
  <si>
    <t>IP地址</t>
  </si>
  <si>
    <t>IP address</t>
  </si>
  <si>
    <t>ISP</t>
  </si>
  <si>
    <t>互联网服务提供者</t>
  </si>
  <si>
    <t>Internet Service Provider</t>
  </si>
  <si>
    <t>信息技术</t>
  </si>
  <si>
    <t>Information Technology</t>
  </si>
  <si>
    <t>JAVA</t>
  </si>
  <si>
    <t>JAVA语言</t>
  </si>
  <si>
    <t>JDK</t>
  </si>
  <si>
    <t>JAVA开发工具包</t>
  </si>
  <si>
    <t>Java Development Kit</t>
  </si>
  <si>
    <t>LAN</t>
  </si>
  <si>
    <t>局域网</t>
  </si>
  <si>
    <t>Local Area Network</t>
  </si>
  <si>
    <t>LPR</t>
  </si>
  <si>
    <t>打印协议</t>
  </si>
  <si>
    <t>Line Printer</t>
  </si>
  <si>
    <t>MFC</t>
  </si>
  <si>
    <t>MS.VC++的类库</t>
  </si>
  <si>
    <t>Microsoft Foundation Class</t>
  </si>
  <si>
    <t>MO</t>
  </si>
  <si>
    <t>磁光盘</t>
  </si>
  <si>
    <t>Magnet Optical disk</t>
  </si>
  <si>
    <t>MOドライブ</t>
  </si>
  <si>
    <t>磁光盘驱动器</t>
  </si>
  <si>
    <t>MO drive</t>
  </si>
  <si>
    <t>MP4プレイヤー</t>
  </si>
  <si>
    <t>MP3播放器</t>
  </si>
  <si>
    <t>Mpeg Audio Layer3 player</t>
  </si>
  <si>
    <t>MSP</t>
  </si>
  <si>
    <t>摸块化系统程序</t>
  </si>
  <si>
    <t>Moduler System Program</t>
  </si>
  <si>
    <t>NIC</t>
  </si>
  <si>
    <t>网络接口卡</t>
  </si>
  <si>
    <t>network interface card</t>
  </si>
  <si>
    <t>OA</t>
  </si>
  <si>
    <t>办公自动化</t>
  </si>
  <si>
    <t>Office Automation</t>
  </si>
  <si>
    <t>Oracle</t>
  </si>
  <si>
    <t>Oracle数据库管理系统</t>
  </si>
  <si>
    <t>OS</t>
  </si>
  <si>
    <t>operating system</t>
  </si>
  <si>
    <t>PCX</t>
  </si>
  <si>
    <t>图形文件</t>
  </si>
  <si>
    <t>PL/2</t>
  </si>
  <si>
    <t>程序设计语言</t>
  </si>
  <si>
    <t>programming language</t>
  </si>
  <si>
    <t>POPメール</t>
  </si>
  <si>
    <t>POP邮件</t>
  </si>
  <si>
    <t>POP mail</t>
  </si>
  <si>
    <t>SE</t>
  </si>
  <si>
    <t>system engineer</t>
  </si>
  <si>
    <t>USBポート</t>
  </si>
  <si>
    <t>USB接口</t>
  </si>
  <si>
    <t>Universal Serial Bus</t>
  </si>
  <si>
    <t>VCD</t>
  </si>
  <si>
    <t>视频高密光盘</t>
  </si>
  <si>
    <t>Video Compact Disc</t>
  </si>
  <si>
    <t>VCDプレーヤー</t>
  </si>
  <si>
    <t>影机</t>
  </si>
  <si>
    <t>VCD player</t>
  </si>
  <si>
    <t>VSS</t>
  </si>
  <si>
    <t>开发环境</t>
  </si>
  <si>
    <t>Visual Source Safe</t>
  </si>
  <si>
    <t>VxWorks</t>
  </si>
  <si>
    <t>一种操作系统</t>
  </si>
  <si>
    <t>WAN</t>
  </si>
  <si>
    <t>广域网</t>
  </si>
  <si>
    <t>Wide Area Network</t>
  </si>
  <si>
    <t>webページ</t>
  </si>
  <si>
    <t>网页</t>
  </si>
  <si>
    <t>web page</t>
  </si>
  <si>
    <t>WLAN</t>
  </si>
  <si>
    <t>无线局域网</t>
  </si>
  <si>
    <t>Wireless LAN</t>
  </si>
  <si>
    <t>WWW</t>
  </si>
  <si>
    <t>万维网</t>
  </si>
  <si>
    <t>World Wide web</t>
  </si>
  <si>
    <t>Yahoo</t>
  </si>
  <si>
    <t>雅虎</t>
  </si>
  <si>
    <t>アーカイビング</t>
  </si>
  <si>
    <t>归档</t>
  </si>
  <si>
    <t>archiving</t>
  </si>
  <si>
    <t>アーキテクチャ</t>
  </si>
  <si>
    <t>架构</t>
  </si>
  <si>
    <t>architecture</t>
  </si>
  <si>
    <t>体系结构</t>
  </si>
  <si>
    <t>アイコン</t>
  </si>
  <si>
    <t>图标</t>
  </si>
  <si>
    <t>icon</t>
  </si>
  <si>
    <t>アイテム</t>
  </si>
  <si>
    <t>项</t>
  </si>
  <si>
    <t>item</t>
  </si>
  <si>
    <t>アウトプット</t>
  </si>
  <si>
    <t>output</t>
  </si>
  <si>
    <t>アカウント</t>
  </si>
  <si>
    <t>帐户</t>
  </si>
  <si>
    <t>account</t>
  </si>
  <si>
    <t>アクション</t>
  </si>
  <si>
    <t>action</t>
  </si>
  <si>
    <t>动作</t>
  </si>
  <si>
    <t>アクセサリ</t>
  </si>
  <si>
    <t>Windows中的附件</t>
  </si>
  <si>
    <t>accessory</t>
  </si>
  <si>
    <t>アクセス</t>
  </si>
  <si>
    <t>存取</t>
  </si>
  <si>
    <t>access</t>
  </si>
  <si>
    <t>访问</t>
  </si>
  <si>
    <t>アクセスアドレス</t>
  </si>
  <si>
    <t>存取地址</t>
  </si>
  <si>
    <t>access address</t>
  </si>
  <si>
    <t>アクセスカウンター</t>
  </si>
  <si>
    <t>访问计数器</t>
  </si>
  <si>
    <t>access counter</t>
  </si>
  <si>
    <t>アクセスセキュリティ</t>
  </si>
  <si>
    <t>访问安全</t>
  </si>
  <si>
    <t>access seculity</t>
  </si>
  <si>
    <t>アクセスナンバー</t>
  </si>
  <si>
    <t>访问号</t>
  </si>
  <si>
    <t>access number</t>
  </si>
  <si>
    <t>アクセスビット</t>
  </si>
  <si>
    <t>访问位</t>
  </si>
  <si>
    <t>access bit</t>
  </si>
  <si>
    <t>アクセスポイント</t>
  </si>
  <si>
    <t>接入点</t>
  </si>
  <si>
    <t>access point</t>
  </si>
  <si>
    <t>アクセスログ</t>
  </si>
  <si>
    <t>访问日志</t>
  </si>
  <si>
    <t>access log</t>
  </si>
  <si>
    <t>アクセス権限</t>
  </si>
  <si>
    <t>访问权限</t>
  </si>
  <si>
    <t>access permission</t>
  </si>
  <si>
    <t>アクセス識別子</t>
  </si>
  <si>
    <t>访问修饰符</t>
  </si>
  <si>
    <t>access identifier</t>
  </si>
  <si>
    <t>アクセス頻度</t>
  </si>
  <si>
    <t>访问频率</t>
  </si>
  <si>
    <t>access frequency</t>
  </si>
  <si>
    <t>アクセッサ</t>
  </si>
  <si>
    <t>存取器(MSS中使用)</t>
  </si>
  <si>
    <t>accessor</t>
  </si>
  <si>
    <t>アクセプター</t>
  </si>
  <si>
    <t>接收器</t>
  </si>
  <si>
    <t>acceptor</t>
  </si>
  <si>
    <t>アタッチ</t>
  </si>
  <si>
    <t>attach</t>
  </si>
  <si>
    <t>アッセンブラー</t>
  </si>
  <si>
    <t>汇编程序</t>
  </si>
  <si>
    <t>assembler</t>
  </si>
  <si>
    <t>汇编语言</t>
  </si>
  <si>
    <t>アッセンブリー</t>
  </si>
  <si>
    <t>程序集</t>
  </si>
  <si>
    <t>assembly</t>
  </si>
  <si>
    <t>アップグレード</t>
  </si>
  <si>
    <t>升级</t>
  </si>
  <si>
    <t>upgrade</t>
  </si>
  <si>
    <t>アップダウンキー</t>
  </si>
  <si>
    <t>上下键</t>
  </si>
  <si>
    <t>up down key</t>
  </si>
  <si>
    <t>アップデート</t>
  </si>
  <si>
    <t>更新</t>
  </si>
  <si>
    <t>update</t>
  </si>
  <si>
    <t>アップリンク</t>
  </si>
  <si>
    <t>向上传输</t>
  </si>
  <si>
    <t>uplink</t>
  </si>
  <si>
    <t>上行线路</t>
  </si>
  <si>
    <t>アップロード</t>
  </si>
  <si>
    <t>上传</t>
  </si>
  <si>
    <t>upload</t>
  </si>
  <si>
    <t>上载</t>
  </si>
  <si>
    <t>アドミニストレーター</t>
  </si>
  <si>
    <t>网络管理员</t>
  </si>
  <si>
    <t>administrator</t>
  </si>
  <si>
    <t>アドレス</t>
  </si>
  <si>
    <t>地址</t>
  </si>
  <si>
    <t>アドレスグループ</t>
  </si>
  <si>
    <t>地址组</t>
  </si>
  <si>
    <t>address group</t>
  </si>
  <si>
    <t>アドレスフィールド</t>
  </si>
  <si>
    <t>地址段</t>
  </si>
  <si>
    <t>address field</t>
  </si>
  <si>
    <t>アドレスライン</t>
  </si>
  <si>
    <t>地址线</t>
  </si>
  <si>
    <t>address line</t>
  </si>
  <si>
    <t>アドレス演算子</t>
  </si>
  <si>
    <t>地址运算符</t>
  </si>
  <si>
    <t>アドレス帳</t>
  </si>
  <si>
    <t>地址簿</t>
  </si>
  <si>
    <t>address book</t>
  </si>
  <si>
    <t>アドレス領域</t>
  </si>
  <si>
    <t>地址区域</t>
  </si>
  <si>
    <t>address area</t>
  </si>
  <si>
    <t>アナログ</t>
  </si>
  <si>
    <t>模拟</t>
  </si>
  <si>
    <t>analog</t>
  </si>
  <si>
    <t>アナログデータ</t>
  </si>
  <si>
    <t>模拟数据</t>
  </si>
  <si>
    <t>analog data</t>
  </si>
  <si>
    <t>アノテーション</t>
  </si>
  <si>
    <t>annotation</t>
  </si>
  <si>
    <t>アパッチ</t>
  </si>
  <si>
    <t>一种程序开发语言</t>
  </si>
  <si>
    <t>Apache</t>
  </si>
  <si>
    <t>アプウィザード</t>
  </si>
  <si>
    <t>应用程序向导工具</t>
  </si>
  <si>
    <t>Appwizard</t>
  </si>
  <si>
    <t>アプリ</t>
  </si>
  <si>
    <t>应用程序</t>
  </si>
  <si>
    <t>application</t>
  </si>
  <si>
    <t>アプリケーション</t>
  </si>
  <si>
    <t>アボート</t>
  </si>
  <si>
    <t>异常终止</t>
  </si>
  <si>
    <t>abort</t>
  </si>
  <si>
    <t>アラート</t>
  </si>
  <si>
    <t>警告</t>
  </si>
  <si>
    <t>alert</t>
  </si>
  <si>
    <t>アラーム</t>
  </si>
  <si>
    <t>报警</t>
  </si>
  <si>
    <t>alarm</t>
  </si>
  <si>
    <t>アラームメッセージ</t>
  </si>
  <si>
    <t>alarm message</t>
  </si>
  <si>
    <t>アラームリスト</t>
  </si>
  <si>
    <t>警报列表</t>
  </si>
  <si>
    <t>alarm list</t>
  </si>
  <si>
    <t>アレイ</t>
  </si>
  <si>
    <t>数组</t>
  </si>
  <si>
    <t>array</t>
  </si>
  <si>
    <t>アレイリスト</t>
  </si>
  <si>
    <t>数组列表</t>
  </si>
  <si>
    <t>arraylist</t>
  </si>
  <si>
    <t>アロケーター</t>
  </si>
  <si>
    <t>分配器</t>
  </si>
  <si>
    <t>allocator</t>
  </si>
  <si>
    <t>アンインストール</t>
  </si>
  <si>
    <t>卸载</t>
  </si>
  <si>
    <t>uninstall</t>
  </si>
  <si>
    <t>アンチウィルスソフト</t>
  </si>
  <si>
    <t>反病毒软件</t>
  </si>
  <si>
    <t>antivirus software</t>
  </si>
  <si>
    <t>杀毒软件</t>
  </si>
  <si>
    <t>アンロック</t>
  </si>
  <si>
    <t>解除锁定</t>
  </si>
  <si>
    <t>unlock</t>
  </si>
  <si>
    <t>解锁</t>
  </si>
  <si>
    <t>イベントデータ</t>
  </si>
  <si>
    <t>事件数据</t>
  </si>
  <si>
    <t>event data</t>
  </si>
  <si>
    <t>イベントログ</t>
  </si>
  <si>
    <t>事件记录</t>
  </si>
  <si>
    <t>event log</t>
  </si>
  <si>
    <t>イメージ</t>
  </si>
  <si>
    <t>印象</t>
  </si>
  <si>
    <t>image</t>
  </si>
  <si>
    <t>图像</t>
  </si>
  <si>
    <t>图片</t>
  </si>
  <si>
    <t>イラスト</t>
  </si>
  <si>
    <t>插图</t>
  </si>
  <si>
    <t>illustration</t>
  </si>
  <si>
    <t>インスタンス</t>
  </si>
  <si>
    <t>实例</t>
  </si>
  <si>
    <t>instance</t>
  </si>
  <si>
    <t>インスタンス化</t>
  </si>
  <si>
    <t>实例化</t>
  </si>
  <si>
    <t>インストーラー</t>
  </si>
  <si>
    <t>安装程序</t>
  </si>
  <si>
    <t>installer</t>
  </si>
  <si>
    <t>インストール</t>
  </si>
  <si>
    <t>install</t>
  </si>
  <si>
    <t>インストールプログラム</t>
  </si>
  <si>
    <t>install program</t>
  </si>
  <si>
    <t>インストール支援ツール</t>
  </si>
  <si>
    <t>安装辅助工具</t>
  </si>
  <si>
    <t>install tool</t>
  </si>
  <si>
    <t>インターネット</t>
  </si>
  <si>
    <t>因特网</t>
  </si>
  <si>
    <t>internet</t>
  </si>
  <si>
    <t>互联网</t>
  </si>
  <si>
    <t>インターネットエクスプローラー</t>
  </si>
  <si>
    <t>微软Web浏览器</t>
  </si>
  <si>
    <t>インターネット電話</t>
  </si>
  <si>
    <t>IP电话</t>
  </si>
  <si>
    <t>internet phone</t>
  </si>
  <si>
    <t>インターフェイス</t>
  </si>
  <si>
    <t>界面</t>
  </si>
  <si>
    <t>索引</t>
  </si>
  <si>
    <t>index</t>
  </si>
  <si>
    <t>イントラネット</t>
  </si>
  <si>
    <t>企业内部网</t>
  </si>
  <si>
    <t>intranet</t>
  </si>
  <si>
    <t>内联网</t>
  </si>
  <si>
    <t>インフォメーション</t>
  </si>
  <si>
    <t>情报</t>
  </si>
  <si>
    <t>information</t>
  </si>
  <si>
    <t>信息</t>
  </si>
  <si>
    <t>インプット</t>
  </si>
  <si>
    <t>输入</t>
  </si>
  <si>
    <t>input</t>
  </si>
  <si>
    <t>インフラ</t>
  </si>
  <si>
    <t>基础设施</t>
  </si>
  <si>
    <t>infrastructure</t>
  </si>
  <si>
    <t>インポート</t>
  </si>
  <si>
    <t>导入</t>
  </si>
  <si>
    <t>import</t>
  </si>
  <si>
    <t>インライン</t>
  </si>
  <si>
    <t>在线</t>
  </si>
  <si>
    <t>inline</t>
  </si>
  <si>
    <t>組み込み</t>
  </si>
  <si>
    <t>内嵌</t>
  </si>
  <si>
    <t>ウィザード</t>
  </si>
  <si>
    <t>向导</t>
  </si>
  <si>
    <t>wizard</t>
  </si>
  <si>
    <t>ウィルス</t>
  </si>
  <si>
    <t>计算机病毒</t>
  </si>
  <si>
    <t>virus</t>
  </si>
  <si>
    <t>ウィンドウ</t>
  </si>
  <si>
    <t>窗口</t>
  </si>
  <si>
    <t>window</t>
  </si>
  <si>
    <t>窗体</t>
  </si>
  <si>
    <t>ウィンドウメニュー</t>
  </si>
  <si>
    <t>窗口菜单</t>
  </si>
  <si>
    <t>window menu</t>
  </si>
  <si>
    <t>ウェーブサイト</t>
  </si>
  <si>
    <t>网站</t>
  </si>
  <si>
    <t>web site</t>
  </si>
  <si>
    <t>エクスポート</t>
  </si>
  <si>
    <t>出口</t>
  </si>
  <si>
    <t>export</t>
  </si>
  <si>
    <t>エラー</t>
  </si>
  <si>
    <t>出错</t>
  </si>
  <si>
    <t>error</t>
  </si>
  <si>
    <t>错误</t>
  </si>
  <si>
    <t>エラーイベント</t>
  </si>
  <si>
    <t>错误事件</t>
  </si>
  <si>
    <t>error event</t>
  </si>
  <si>
    <t>エラーコード</t>
  </si>
  <si>
    <t>错误代码</t>
  </si>
  <si>
    <t>error code</t>
  </si>
  <si>
    <t>エラーメッセージ</t>
  </si>
  <si>
    <t>出错信息</t>
  </si>
  <si>
    <t>error message</t>
  </si>
  <si>
    <t>错误信息</t>
  </si>
  <si>
    <t>エンコード</t>
  </si>
  <si>
    <t>encode</t>
  </si>
  <si>
    <t>エンティティ</t>
  </si>
  <si>
    <t>实体</t>
  </si>
  <si>
    <t>entity</t>
  </si>
  <si>
    <t>组织</t>
  </si>
  <si>
    <t>エンドユーザ</t>
  </si>
  <si>
    <t>最终用户</t>
  </si>
  <si>
    <t>end user</t>
  </si>
  <si>
    <t>オブジェクト</t>
  </si>
  <si>
    <t>对象</t>
  </si>
  <si>
    <t>object</t>
  </si>
  <si>
    <t>オプション</t>
  </si>
  <si>
    <t>选项</t>
  </si>
  <si>
    <t>option</t>
  </si>
  <si>
    <t>オフライン</t>
  </si>
  <si>
    <t>脱机</t>
  </si>
  <si>
    <t>off-line</t>
  </si>
  <si>
    <t>离线</t>
  </si>
  <si>
    <t>オペレーション</t>
  </si>
  <si>
    <t>操作</t>
  </si>
  <si>
    <t>operation</t>
  </si>
  <si>
    <t>システムパラメータ</t>
  </si>
  <si>
    <t>系统参数</t>
  </si>
  <si>
    <t>system parameter</t>
  </si>
  <si>
    <t>シフトキー</t>
  </si>
  <si>
    <t>移位键</t>
  </si>
  <si>
    <t>shift key</t>
  </si>
  <si>
    <t>换挡键</t>
  </si>
  <si>
    <t>シミュレーション</t>
  </si>
  <si>
    <t>simulation</t>
  </si>
  <si>
    <t>仿真</t>
  </si>
  <si>
    <t>シャットダウン</t>
  </si>
  <si>
    <t>关机</t>
  </si>
  <si>
    <t>shutdown</t>
  </si>
  <si>
    <t>ショートカット</t>
  </si>
  <si>
    <t>快捷方式</t>
  </si>
  <si>
    <t>short cut</t>
  </si>
  <si>
    <t>ジョブ</t>
  </si>
  <si>
    <t>job</t>
  </si>
  <si>
    <t>シリアル</t>
  </si>
  <si>
    <t>串行</t>
  </si>
  <si>
    <t>serial</t>
  </si>
  <si>
    <t>スイッチング</t>
  </si>
  <si>
    <t>跳转</t>
  </si>
  <si>
    <t>swtching</t>
  </si>
  <si>
    <t>转移</t>
  </si>
  <si>
    <t>转接</t>
  </si>
  <si>
    <t>スキップ</t>
  </si>
  <si>
    <t>跳跃</t>
  </si>
  <si>
    <t>skip</t>
  </si>
  <si>
    <t>スクロール</t>
  </si>
  <si>
    <t>翻滚</t>
  </si>
  <si>
    <t>scroll</t>
  </si>
  <si>
    <t>滚动</t>
  </si>
  <si>
    <t>スケジュール</t>
  </si>
  <si>
    <t>时间表</t>
  </si>
  <si>
    <t>schedule</t>
  </si>
  <si>
    <t>计划表</t>
  </si>
  <si>
    <t>スケジュールデータ</t>
  </si>
  <si>
    <t>计划表数据</t>
  </si>
  <si>
    <t>schedule data</t>
  </si>
  <si>
    <t>スケルトン</t>
  </si>
  <si>
    <t>骨架</t>
  </si>
  <si>
    <t>skeleton</t>
  </si>
  <si>
    <t>程序框架</t>
  </si>
  <si>
    <t>スタート</t>
  </si>
  <si>
    <t>起动</t>
  </si>
  <si>
    <t>start</t>
  </si>
  <si>
    <t>开始</t>
  </si>
  <si>
    <t>スタイル</t>
  </si>
  <si>
    <t>样式</t>
  </si>
  <si>
    <t>style</t>
  </si>
  <si>
    <t>风格</t>
  </si>
  <si>
    <t>ステータス</t>
  </si>
  <si>
    <t>状态</t>
  </si>
  <si>
    <t>status</t>
  </si>
  <si>
    <t>状态栏</t>
  </si>
  <si>
    <t>ステータスワード</t>
  </si>
  <si>
    <t>状态字</t>
  </si>
  <si>
    <t>status word</t>
  </si>
  <si>
    <t>ステートメント</t>
  </si>
  <si>
    <t>语句</t>
  </si>
  <si>
    <t>statement</t>
  </si>
  <si>
    <t>ステップ</t>
  </si>
  <si>
    <t>步骤</t>
  </si>
  <si>
    <t>step</t>
  </si>
  <si>
    <t>ストラクチャー</t>
  </si>
  <si>
    <t>结构</t>
  </si>
  <si>
    <t>structure</t>
  </si>
  <si>
    <t>ストリング</t>
  </si>
  <si>
    <t>字符串</t>
  </si>
  <si>
    <t>string</t>
  </si>
  <si>
    <t>スペース</t>
  </si>
  <si>
    <t>空间</t>
  </si>
  <si>
    <t>space</t>
  </si>
  <si>
    <t>スペースキー</t>
  </si>
  <si>
    <t>空格键</t>
  </si>
  <si>
    <t>space key</t>
  </si>
  <si>
    <t>セーブする</t>
  </si>
  <si>
    <t>セキュリティ</t>
  </si>
  <si>
    <t>安全</t>
  </si>
  <si>
    <t>security</t>
  </si>
  <si>
    <t>セキュリティー</t>
  </si>
  <si>
    <t>セクション</t>
  </si>
  <si>
    <t>区域</t>
  </si>
  <si>
    <t>section</t>
  </si>
  <si>
    <t>段</t>
  </si>
  <si>
    <t>节</t>
  </si>
  <si>
    <t>セクションアドレス</t>
  </si>
  <si>
    <t>段地址</t>
  </si>
  <si>
    <t>section address</t>
  </si>
  <si>
    <t>トレーニング</t>
  </si>
  <si>
    <t>培养</t>
  </si>
  <si>
    <t>traning</t>
  </si>
  <si>
    <t>训练</t>
  </si>
  <si>
    <t>ナンバー</t>
  </si>
  <si>
    <t>号码</t>
  </si>
  <si>
    <t>number</t>
  </si>
  <si>
    <t>に位置する</t>
  </si>
  <si>
    <t>位于</t>
  </si>
  <si>
    <t>に準じる</t>
  </si>
  <si>
    <t>に値を与える</t>
  </si>
  <si>
    <t>把值赋给</t>
  </si>
  <si>
    <t>ヌル（Null）である</t>
  </si>
  <si>
    <t>为空</t>
  </si>
  <si>
    <t>ネスト</t>
  </si>
  <si>
    <t>nest</t>
  </si>
  <si>
    <t>ネットワーク</t>
  </si>
  <si>
    <t>网络</t>
  </si>
  <si>
    <t>ネットワークアドレス</t>
  </si>
  <si>
    <t>网址</t>
  </si>
  <si>
    <t>network address</t>
  </si>
  <si>
    <t>ネットワークアプリケーション</t>
  </si>
  <si>
    <t>网络应用程序</t>
  </si>
  <si>
    <t>network application</t>
  </si>
  <si>
    <t>ネットワークインターフェース</t>
  </si>
  <si>
    <t>网络接口</t>
  </si>
  <si>
    <t>network interface</t>
  </si>
  <si>
    <t>ネットワークカード</t>
  </si>
  <si>
    <t>网卡</t>
  </si>
  <si>
    <t>network card</t>
  </si>
  <si>
    <t>ネットワークコンピュータ</t>
  </si>
  <si>
    <t>网上邻居</t>
  </si>
  <si>
    <t>network computer</t>
  </si>
  <si>
    <t>ネットワークドライブ</t>
  </si>
  <si>
    <t>网络驱动器</t>
  </si>
  <si>
    <t>network drive</t>
  </si>
  <si>
    <t>ネットワークプロトコル</t>
  </si>
  <si>
    <t>网络协议</t>
  </si>
  <si>
    <t>Network protocol</t>
  </si>
  <si>
    <t>ノートパソコン</t>
  </si>
  <si>
    <t>笔记本电脑</t>
  </si>
  <si>
    <t>book-size PC</t>
  </si>
  <si>
    <t>バージョン</t>
  </si>
  <si>
    <t>版本</t>
  </si>
  <si>
    <t>version</t>
  </si>
  <si>
    <t>バージョンアップ</t>
  </si>
  <si>
    <t>version up</t>
  </si>
  <si>
    <t>版本升级</t>
  </si>
  <si>
    <t>バージョン情報</t>
  </si>
  <si>
    <t>版本信息</t>
  </si>
  <si>
    <t>version information</t>
  </si>
  <si>
    <t>パーティション</t>
  </si>
  <si>
    <t>分区</t>
  </si>
  <si>
    <t>partition</t>
  </si>
  <si>
    <t>ハードウェア</t>
  </si>
  <si>
    <t>hardware</t>
  </si>
  <si>
    <t>硬拷贝</t>
  </si>
  <si>
    <t>ハードディスク</t>
  </si>
  <si>
    <t>硬盘</t>
  </si>
  <si>
    <t>hard disk</t>
  </si>
  <si>
    <t>バイト</t>
  </si>
  <si>
    <t>字节</t>
  </si>
  <si>
    <t>byte</t>
  </si>
  <si>
    <t>バイトオーダー</t>
  </si>
  <si>
    <t>字节次序</t>
  </si>
  <si>
    <t>byte order</t>
  </si>
  <si>
    <t>バイトコード</t>
  </si>
  <si>
    <t>字节码</t>
  </si>
  <si>
    <t>byte code</t>
  </si>
  <si>
    <t>バイナリ</t>
  </si>
  <si>
    <t>二进制</t>
  </si>
  <si>
    <t>binary</t>
  </si>
  <si>
    <t>バイナリー</t>
  </si>
  <si>
    <t>バイナリーファイル</t>
  </si>
  <si>
    <t>二进制文件</t>
  </si>
  <si>
    <t>binary file</t>
  </si>
  <si>
    <t>バイナリファイル</t>
  </si>
  <si>
    <t>バグ</t>
  </si>
  <si>
    <t>bug</t>
  </si>
  <si>
    <t>パケット</t>
  </si>
  <si>
    <t>信息包</t>
  </si>
  <si>
    <t>packet</t>
  </si>
  <si>
    <t>バス</t>
  </si>
  <si>
    <t>总线</t>
  </si>
  <si>
    <t>bus</t>
  </si>
  <si>
    <t>パス</t>
  </si>
  <si>
    <t>路径</t>
  </si>
  <si>
    <t>path</t>
  </si>
  <si>
    <t>パスワード</t>
  </si>
  <si>
    <t>密码</t>
  </si>
  <si>
    <t>password</t>
  </si>
  <si>
    <t>パスワードチェック</t>
  </si>
  <si>
    <t>密码检测</t>
  </si>
  <si>
    <t>password check</t>
  </si>
  <si>
    <t>パソコン</t>
  </si>
  <si>
    <t>个人计算机</t>
  </si>
  <si>
    <t>pesonal computer</t>
  </si>
  <si>
    <t>パターン</t>
  </si>
  <si>
    <t>模式</t>
  </si>
  <si>
    <t>pattern</t>
  </si>
  <si>
    <t>图案</t>
  </si>
  <si>
    <t>はっきりしている</t>
  </si>
  <si>
    <t>清晰</t>
  </si>
  <si>
    <t>パック</t>
  </si>
  <si>
    <t>包</t>
  </si>
  <si>
    <t>pack</t>
  </si>
  <si>
    <t>バックアップ</t>
  </si>
  <si>
    <t>后备</t>
  </si>
  <si>
    <t>备用</t>
  </si>
  <si>
    <t>备份</t>
  </si>
  <si>
    <t>パッケージ</t>
  </si>
  <si>
    <t>程序包</t>
  </si>
  <si>
    <t>package</t>
  </si>
  <si>
    <t>パッケージング</t>
  </si>
  <si>
    <t>封装</t>
  </si>
  <si>
    <t>packaging</t>
  </si>
  <si>
    <t>オンライン</t>
  </si>
  <si>
    <t>on-line</t>
  </si>
  <si>
    <t>联机</t>
  </si>
  <si>
    <t>オンラインヘルプ</t>
  </si>
  <si>
    <t>联机帮助</t>
  </si>
  <si>
    <t>online help</t>
  </si>
  <si>
    <t>オンラインモード</t>
  </si>
  <si>
    <t>联机模式</t>
  </si>
  <si>
    <t>online mode</t>
  </si>
  <si>
    <t>カーソル</t>
  </si>
  <si>
    <t>光标</t>
  </si>
  <si>
    <t>cursor</t>
  </si>
  <si>
    <t>カーソルキー</t>
  </si>
  <si>
    <t>光标键</t>
  </si>
  <si>
    <t>cursor key</t>
  </si>
  <si>
    <t>ガイド</t>
  </si>
  <si>
    <t>guide</t>
  </si>
  <si>
    <t>指南</t>
  </si>
  <si>
    <t>说明书</t>
  </si>
  <si>
    <t>ガイドライン</t>
  </si>
  <si>
    <t>guideline</t>
  </si>
  <si>
    <t>カウンター</t>
  </si>
  <si>
    <t>计数器、柜台</t>
  </si>
  <si>
    <t>counter</t>
  </si>
  <si>
    <t>カスタマイズ</t>
  </si>
  <si>
    <t>定制</t>
  </si>
  <si>
    <t>customize</t>
  </si>
  <si>
    <t>カタログ</t>
  </si>
  <si>
    <t>产品目录</t>
  </si>
  <si>
    <t>catalog</t>
  </si>
  <si>
    <t>カテゴリ</t>
  </si>
  <si>
    <t>category</t>
  </si>
  <si>
    <t>ガラススライド</t>
  </si>
  <si>
    <t>载玻片</t>
  </si>
  <si>
    <t>glass slide</t>
  </si>
  <si>
    <t>カラム</t>
  </si>
  <si>
    <t>列</t>
  </si>
  <si>
    <t>column</t>
  </si>
  <si>
    <t>栏</t>
  </si>
  <si>
    <t>当前的</t>
  </si>
  <si>
    <t>カレントステート</t>
  </si>
  <si>
    <t>当前状态</t>
  </si>
  <si>
    <t>current state</t>
  </si>
  <si>
    <t>カレントディレクトリ</t>
  </si>
  <si>
    <t>当前目录</t>
  </si>
  <si>
    <t>current directory</t>
  </si>
  <si>
    <t>カレントノード</t>
  </si>
  <si>
    <t>当前节点</t>
  </si>
  <si>
    <t>current node</t>
  </si>
  <si>
    <t>カレントバージョン</t>
  </si>
  <si>
    <t>当前版本</t>
  </si>
  <si>
    <t>current version</t>
  </si>
  <si>
    <t>カレントページ</t>
  </si>
  <si>
    <t>当前页面</t>
  </si>
  <si>
    <t>current page</t>
  </si>
  <si>
    <t>キーポイント</t>
  </si>
  <si>
    <t>关键</t>
  </si>
  <si>
    <t>keypoint</t>
  </si>
  <si>
    <t>キーワード</t>
  </si>
  <si>
    <t>关键字</t>
  </si>
  <si>
    <t>keyword</t>
  </si>
  <si>
    <t>キャブパッケージ</t>
  </si>
  <si>
    <t>CAB压缩包</t>
  </si>
  <si>
    <t>CAB package</t>
  </si>
  <si>
    <t>キャラクタ</t>
  </si>
  <si>
    <t>字符</t>
  </si>
  <si>
    <t>キャンセル</t>
  </si>
  <si>
    <t>cancel</t>
  </si>
  <si>
    <t>キュー</t>
  </si>
  <si>
    <t>队列</t>
  </si>
  <si>
    <t>queue</t>
  </si>
  <si>
    <t>クライアント</t>
  </si>
  <si>
    <t>客户机</t>
  </si>
  <si>
    <t>client</t>
  </si>
  <si>
    <t>客户端</t>
  </si>
  <si>
    <t>クライアント領域</t>
  </si>
  <si>
    <t>客户区</t>
  </si>
  <si>
    <t>クラス</t>
  </si>
  <si>
    <t>类</t>
  </si>
  <si>
    <t>class</t>
  </si>
  <si>
    <t>クラスチャート</t>
  </si>
  <si>
    <t>类图</t>
  </si>
  <si>
    <t>class chart</t>
  </si>
  <si>
    <t>クラスパッケージ</t>
  </si>
  <si>
    <t>类包</t>
  </si>
  <si>
    <t>class package</t>
  </si>
  <si>
    <t>クラスファイル</t>
  </si>
  <si>
    <t>类文件</t>
  </si>
  <si>
    <t>class file</t>
  </si>
  <si>
    <t>クラスライブラリ</t>
  </si>
  <si>
    <t>类库</t>
  </si>
  <si>
    <t>class libraries</t>
  </si>
  <si>
    <t>グラフ</t>
  </si>
  <si>
    <t>图表</t>
  </si>
  <si>
    <t>graph</t>
  </si>
  <si>
    <t>クリア</t>
  </si>
  <si>
    <t>清空</t>
  </si>
  <si>
    <t>clear</t>
  </si>
  <si>
    <t>清零</t>
  </si>
  <si>
    <t>クリック</t>
  </si>
  <si>
    <t>单击</t>
  </si>
  <si>
    <t>click</t>
  </si>
  <si>
    <t>グループ化</t>
  </si>
  <si>
    <t>成组</t>
  </si>
  <si>
    <t>grouping</t>
  </si>
  <si>
    <t>分组</t>
  </si>
  <si>
    <t>编组</t>
  </si>
  <si>
    <t>クレジットカード</t>
  </si>
  <si>
    <t>信用卡</t>
  </si>
  <si>
    <t>credit card</t>
  </si>
  <si>
    <t>クローズ</t>
  </si>
  <si>
    <t>关闭</t>
  </si>
  <si>
    <t>close</t>
  </si>
  <si>
    <t>结束</t>
  </si>
  <si>
    <t>グローバル</t>
  </si>
  <si>
    <t>全球的</t>
  </si>
  <si>
    <t>global</t>
  </si>
  <si>
    <t>全局的</t>
  </si>
  <si>
    <t>グローバルIP</t>
  </si>
  <si>
    <t>外部IP</t>
  </si>
  <si>
    <t>grobal IP</t>
  </si>
  <si>
    <t>グローバルオブジェクト</t>
  </si>
  <si>
    <t>全局对象</t>
  </si>
  <si>
    <t>global object</t>
  </si>
  <si>
    <t>グローバル変数</t>
  </si>
  <si>
    <t>全局变量</t>
  </si>
  <si>
    <t>クロック</t>
  </si>
  <si>
    <t>时钟</t>
  </si>
  <si>
    <t>ケース</t>
  </si>
  <si>
    <t>情况</t>
  </si>
  <si>
    <t>case</t>
  </si>
  <si>
    <t>コーディング</t>
  </si>
  <si>
    <t>编写代码</t>
  </si>
  <si>
    <t>coding</t>
  </si>
  <si>
    <t>コーディングスタイル</t>
  </si>
  <si>
    <t>编码样式</t>
  </si>
  <si>
    <t>coding style</t>
  </si>
  <si>
    <t>コーディング規則</t>
  </si>
  <si>
    <t>编码规则</t>
  </si>
  <si>
    <t>coding rule</t>
  </si>
  <si>
    <t>コード</t>
  </si>
  <si>
    <t>代码</t>
  </si>
  <si>
    <t>code</t>
  </si>
  <si>
    <t>コードエラー</t>
  </si>
  <si>
    <t>代码错误</t>
  </si>
  <si>
    <t>code error</t>
  </si>
  <si>
    <t>コール</t>
  </si>
  <si>
    <t>呼叫</t>
  </si>
  <si>
    <t>call</t>
  </si>
  <si>
    <t>コピー</t>
  </si>
  <si>
    <t>复制</t>
  </si>
  <si>
    <t>copy</t>
  </si>
  <si>
    <t>コピーライト</t>
  </si>
  <si>
    <t>著作权</t>
  </si>
  <si>
    <t>copyright</t>
  </si>
  <si>
    <t>版权</t>
  </si>
  <si>
    <t>拷贝源</t>
  </si>
  <si>
    <t>拷贝目的地</t>
  </si>
  <si>
    <t>コマシャール</t>
  </si>
  <si>
    <t>商业的</t>
  </si>
  <si>
    <t>commercial</t>
  </si>
  <si>
    <t>商务的</t>
  </si>
  <si>
    <t>コマンド</t>
  </si>
  <si>
    <t>命令</t>
  </si>
  <si>
    <t>commmand</t>
  </si>
  <si>
    <t>コミット</t>
  </si>
  <si>
    <t>提交</t>
  </si>
  <si>
    <t>commit</t>
  </si>
  <si>
    <t>コミュニケーション</t>
  </si>
  <si>
    <t>交流</t>
  </si>
  <si>
    <t>communication</t>
  </si>
  <si>
    <t>ごみ箱</t>
  </si>
  <si>
    <t>回收站</t>
  </si>
  <si>
    <t>コメント</t>
  </si>
  <si>
    <t>comment</t>
  </si>
  <si>
    <t>コメントアウト</t>
  </si>
  <si>
    <t>注释掉</t>
  </si>
  <si>
    <t>comment out</t>
  </si>
  <si>
    <t>コメント化</t>
  </si>
  <si>
    <t>注释化</t>
  </si>
  <si>
    <t>コンサート</t>
  </si>
  <si>
    <t>音乐会</t>
  </si>
  <si>
    <t>concert</t>
  </si>
  <si>
    <t>コンセプト</t>
  </si>
  <si>
    <t>概念</t>
  </si>
  <si>
    <t>concept</t>
  </si>
  <si>
    <t>コンソール</t>
  </si>
  <si>
    <t>控制台</t>
  </si>
  <si>
    <t>console</t>
  </si>
  <si>
    <t>コントローラー</t>
  </si>
  <si>
    <t>管理员</t>
  </si>
  <si>
    <t>controller</t>
  </si>
  <si>
    <t>控制器</t>
  </si>
  <si>
    <t>コンピュータ</t>
  </si>
  <si>
    <t>计算机</t>
  </si>
  <si>
    <t>computer</t>
  </si>
  <si>
    <t>コンピューターシステム</t>
  </si>
  <si>
    <t>计算机系统</t>
  </si>
  <si>
    <t>computer system</t>
  </si>
  <si>
    <t>コンピュータープログラム</t>
  </si>
  <si>
    <t>计算机程序</t>
  </si>
  <si>
    <t>computer program</t>
  </si>
  <si>
    <t>コンピュータウィルス</t>
  </si>
  <si>
    <t>电脑病毒</t>
  </si>
  <si>
    <t>computer virus</t>
  </si>
  <si>
    <t>コンピュータ環境</t>
  </si>
  <si>
    <t>计算机环境</t>
  </si>
  <si>
    <t>computer environment</t>
  </si>
  <si>
    <t>コンポーネント</t>
  </si>
  <si>
    <t>组件</t>
  </si>
  <si>
    <t>component</t>
  </si>
  <si>
    <t>コンマ</t>
  </si>
  <si>
    <t>comma</t>
  </si>
  <si>
    <t>サーバ</t>
  </si>
  <si>
    <t>服务器</t>
  </si>
  <si>
    <t>server</t>
  </si>
  <si>
    <t>サーバ側</t>
  </si>
  <si>
    <t>服务器端</t>
  </si>
  <si>
    <t>サービスパック</t>
  </si>
  <si>
    <t>服务包</t>
  </si>
  <si>
    <t>Service Pack</t>
  </si>
  <si>
    <t>サービスプログラム</t>
  </si>
  <si>
    <t>服务程序</t>
  </si>
  <si>
    <t>service program</t>
  </si>
  <si>
    <t>サービスモード</t>
  </si>
  <si>
    <t>服务模式</t>
  </si>
  <si>
    <t>service mode</t>
  </si>
  <si>
    <t>サービスロジック</t>
  </si>
  <si>
    <t>服务逻辑</t>
  </si>
  <si>
    <t>service logic</t>
  </si>
  <si>
    <t>サービス名</t>
  </si>
  <si>
    <t>服务名称</t>
  </si>
  <si>
    <t>service name</t>
  </si>
  <si>
    <t>サーブレット</t>
  </si>
  <si>
    <t>Jave服务器程序</t>
  </si>
  <si>
    <t>servlet</t>
  </si>
  <si>
    <t>サイズ</t>
  </si>
  <si>
    <t>size</t>
  </si>
  <si>
    <t>大小</t>
  </si>
  <si>
    <t>サイト</t>
  </si>
  <si>
    <t>site</t>
  </si>
  <si>
    <t>サイトへアクセスする</t>
  </si>
  <si>
    <t>上网</t>
  </si>
  <si>
    <t>site access</t>
  </si>
  <si>
    <t>サブプログラム</t>
  </si>
  <si>
    <t>子程序</t>
  </si>
  <si>
    <t>sub-program</t>
  </si>
  <si>
    <t>サブミットボタン</t>
  </si>
  <si>
    <t>提交按钮</t>
  </si>
  <si>
    <t>submit button</t>
  </si>
  <si>
    <t>サブルーチン</t>
  </si>
  <si>
    <t>sub-routine</t>
  </si>
  <si>
    <t>サブ関数</t>
  </si>
  <si>
    <t>子函数</t>
  </si>
  <si>
    <t>sub function</t>
  </si>
  <si>
    <t>サポート</t>
  </si>
  <si>
    <t>支持</t>
  </si>
  <si>
    <t>support</t>
  </si>
  <si>
    <t>サポートセンター</t>
  </si>
  <si>
    <t>支持中心</t>
  </si>
  <si>
    <t>support center</t>
  </si>
  <si>
    <t>サマリー</t>
  </si>
  <si>
    <t>概括</t>
  </si>
  <si>
    <t>summary</t>
  </si>
  <si>
    <t>サンプル</t>
  </si>
  <si>
    <t>样例</t>
  </si>
  <si>
    <t>sample</t>
  </si>
  <si>
    <t>サンプルファイル</t>
  </si>
  <si>
    <t>例子文件</t>
  </si>
  <si>
    <t>sample file</t>
  </si>
  <si>
    <t>サンプルプログラム</t>
  </si>
  <si>
    <t>例子程序</t>
  </si>
  <si>
    <t>sample program</t>
  </si>
  <si>
    <t>シーケンス図</t>
  </si>
  <si>
    <t>序列图</t>
  </si>
  <si>
    <t>sequence</t>
  </si>
  <si>
    <t>顺序图</t>
  </si>
  <si>
    <t>シート</t>
  </si>
  <si>
    <t>工作表</t>
  </si>
  <si>
    <t>sheet</t>
  </si>
  <si>
    <t>シームレス</t>
  </si>
  <si>
    <t>无缝</t>
  </si>
  <si>
    <t>seamless</t>
  </si>
  <si>
    <t>シェアウェア</t>
  </si>
  <si>
    <t>共享软件</t>
  </si>
  <si>
    <t>share ware</t>
  </si>
  <si>
    <t>システム</t>
  </si>
  <si>
    <t>系统</t>
  </si>
  <si>
    <t>system</t>
  </si>
  <si>
    <t>システムイメージ</t>
  </si>
  <si>
    <t>系统映象</t>
  </si>
  <si>
    <t>system image</t>
  </si>
  <si>
    <t>系统图像</t>
  </si>
  <si>
    <t>システムコール</t>
  </si>
  <si>
    <t>系统调用</t>
  </si>
  <si>
    <t>system call</t>
  </si>
  <si>
    <t>ヘッダ</t>
  </si>
  <si>
    <t>头部</t>
  </si>
  <si>
    <t>header</t>
  </si>
  <si>
    <t>标题</t>
  </si>
  <si>
    <t>ヘッダー</t>
  </si>
  <si>
    <t>页眉</t>
  </si>
  <si>
    <t>ヘッダーファイル</t>
  </si>
  <si>
    <t>首标文件</t>
  </si>
  <si>
    <t>header file</t>
  </si>
  <si>
    <t>头部文件</t>
  </si>
  <si>
    <t>ヘッダブロック</t>
  </si>
  <si>
    <t>头部块</t>
  </si>
  <si>
    <t>header block</t>
  </si>
  <si>
    <t>标题块</t>
  </si>
  <si>
    <t>ペナルティ</t>
  </si>
  <si>
    <t>罚款</t>
  </si>
  <si>
    <t>penalty</t>
  </si>
  <si>
    <t>へ続く</t>
  </si>
  <si>
    <t>下接</t>
  </si>
  <si>
    <t>ポインター</t>
  </si>
  <si>
    <t>指针</t>
  </si>
  <si>
    <t>pointer</t>
  </si>
  <si>
    <t>ポート</t>
  </si>
  <si>
    <t>端口</t>
  </si>
  <si>
    <t>port</t>
  </si>
  <si>
    <t>ホーム</t>
  </si>
  <si>
    <t>主场</t>
  </si>
  <si>
    <t>home</t>
  </si>
  <si>
    <t>ホームページ</t>
  </si>
  <si>
    <t>主页</t>
  </si>
  <si>
    <t>home page</t>
  </si>
  <si>
    <t>ホスト</t>
  </si>
  <si>
    <t>主机</t>
  </si>
  <si>
    <t>host</t>
  </si>
  <si>
    <t>ホットキー</t>
  </si>
  <si>
    <t>热键</t>
  </si>
  <si>
    <t>hot key</t>
  </si>
  <si>
    <t>ポップアップ</t>
  </si>
  <si>
    <t>弹出</t>
  </si>
  <si>
    <t>pop-up</t>
  </si>
  <si>
    <t>ポップアップメニュー</t>
  </si>
  <si>
    <t>弹出式菜单</t>
  </si>
  <si>
    <t>popup menu</t>
  </si>
  <si>
    <t>マーク</t>
  </si>
  <si>
    <t>mark</t>
  </si>
  <si>
    <t>标识</t>
  </si>
  <si>
    <t>マージ</t>
  </si>
  <si>
    <t>合并</t>
  </si>
  <si>
    <t>merge</t>
  </si>
  <si>
    <t>マクロ</t>
  </si>
  <si>
    <t>宏</t>
  </si>
  <si>
    <t>macro</t>
  </si>
  <si>
    <t>マスタ</t>
  </si>
  <si>
    <t>主表</t>
  </si>
  <si>
    <t>master</t>
  </si>
  <si>
    <t>マスタメンテナンス</t>
  </si>
  <si>
    <t>主表维护</t>
  </si>
  <si>
    <t>master maintenance</t>
  </si>
  <si>
    <t>マッピング</t>
  </si>
  <si>
    <t>映射</t>
  </si>
  <si>
    <t>mapping</t>
  </si>
  <si>
    <t>まとめて言えば</t>
  </si>
  <si>
    <t>总的来说</t>
  </si>
  <si>
    <t>マトリックス</t>
  </si>
  <si>
    <t>矩阵</t>
  </si>
  <si>
    <t>matrix</t>
  </si>
  <si>
    <t>マニュアル</t>
  </si>
  <si>
    <t>手工</t>
  </si>
  <si>
    <t>manual</t>
  </si>
  <si>
    <t>手册</t>
  </si>
  <si>
    <t>手动</t>
  </si>
  <si>
    <t>マネジメント</t>
  </si>
  <si>
    <t>管理</t>
  </si>
  <si>
    <t>management</t>
  </si>
  <si>
    <t>マルチスレッド</t>
  </si>
  <si>
    <t>多线程</t>
  </si>
  <si>
    <t>multi shread</t>
  </si>
  <si>
    <t>マルチタスク</t>
  </si>
  <si>
    <t>多任务</t>
  </si>
  <si>
    <t>multi task</t>
  </si>
  <si>
    <t>マルチメディア</t>
  </si>
  <si>
    <t>多媒体</t>
  </si>
  <si>
    <t>multimedia</t>
  </si>
  <si>
    <t>ミドル</t>
  </si>
  <si>
    <t>中间</t>
  </si>
  <si>
    <t>middle</t>
  </si>
  <si>
    <t>ミドルウェア</t>
  </si>
  <si>
    <t>中间件</t>
  </si>
  <si>
    <t>middleware</t>
  </si>
  <si>
    <t>ミドル処理</t>
  </si>
  <si>
    <t>中间处理</t>
  </si>
  <si>
    <t>メインフレーム</t>
  </si>
  <si>
    <t>mainframe</t>
  </si>
  <si>
    <t>メールアカウント</t>
  </si>
  <si>
    <t>邮件帐号</t>
  </si>
  <si>
    <t>mail account</t>
  </si>
  <si>
    <t>メールアドレス</t>
  </si>
  <si>
    <t>邮箱地址</t>
  </si>
  <si>
    <t>mail address</t>
  </si>
  <si>
    <t>メールサーバ</t>
  </si>
  <si>
    <t>邮箱服务器</t>
  </si>
  <si>
    <t>mail server</t>
  </si>
  <si>
    <t>メールボックス</t>
  </si>
  <si>
    <t>信箱</t>
  </si>
  <si>
    <t>mailbox</t>
  </si>
  <si>
    <t>メガ</t>
  </si>
  <si>
    <t>兆</t>
  </si>
  <si>
    <t>mega</t>
  </si>
  <si>
    <t>メソッド</t>
  </si>
  <si>
    <t>方法</t>
  </si>
  <si>
    <t>method</t>
  </si>
  <si>
    <t>メッセージ</t>
  </si>
  <si>
    <t>消息</t>
  </si>
  <si>
    <t>message</t>
  </si>
  <si>
    <t>セット</t>
  </si>
  <si>
    <t>一套</t>
  </si>
  <si>
    <t>集合</t>
  </si>
  <si>
    <t>セットアップ</t>
  </si>
  <si>
    <t>setup</t>
  </si>
  <si>
    <t>セパレータ</t>
  </si>
  <si>
    <t>分隔符</t>
  </si>
  <si>
    <t>separator</t>
  </si>
  <si>
    <t>セミコロン</t>
  </si>
  <si>
    <t>分号</t>
  </si>
  <si>
    <t>semicolon</t>
  </si>
  <si>
    <t>セル</t>
  </si>
  <si>
    <t>单元格</t>
  </si>
  <si>
    <t>cell</t>
  </si>
  <si>
    <t>单元框</t>
  </si>
  <si>
    <t>セルID</t>
  </si>
  <si>
    <t>单元ID</t>
  </si>
  <si>
    <t>cell ID</t>
  </si>
  <si>
    <t>セルフテスト</t>
  </si>
  <si>
    <t>自测</t>
  </si>
  <si>
    <t>self test</t>
  </si>
  <si>
    <t>セレクト文</t>
  </si>
  <si>
    <t>选择语句</t>
  </si>
  <si>
    <t>select</t>
  </si>
  <si>
    <t>ソース</t>
  </si>
  <si>
    <t>源程序</t>
  </si>
  <si>
    <t>source</t>
  </si>
  <si>
    <t>ソースコード</t>
  </si>
  <si>
    <t>源代码</t>
  </si>
  <si>
    <t>source code</t>
  </si>
  <si>
    <t>ソースコメント</t>
  </si>
  <si>
    <t>源程序注释</t>
  </si>
  <si>
    <t>source comment</t>
  </si>
  <si>
    <t>ソースファイル</t>
  </si>
  <si>
    <t>源文件</t>
  </si>
  <si>
    <t>source file</t>
  </si>
  <si>
    <t>ソースプログラム</t>
  </si>
  <si>
    <t>source program</t>
  </si>
  <si>
    <t>ソート</t>
  </si>
  <si>
    <t>排序</t>
  </si>
  <si>
    <t>sort</t>
  </si>
  <si>
    <t>ゾーン</t>
  </si>
  <si>
    <t>zone</t>
  </si>
  <si>
    <t>地带</t>
  </si>
  <si>
    <t>その時になる</t>
  </si>
  <si>
    <t>届时</t>
  </si>
  <si>
    <t>その都度確認</t>
  </si>
  <si>
    <t>随时确认</t>
  </si>
  <si>
    <t>ソリューション</t>
  </si>
  <si>
    <t>解答</t>
  </si>
  <si>
    <t>solution</t>
  </si>
  <si>
    <t>解决</t>
  </si>
  <si>
    <t>それぞれ</t>
  </si>
  <si>
    <t>分别</t>
  </si>
  <si>
    <t>ターミナル</t>
  </si>
  <si>
    <t>终端</t>
  </si>
  <si>
    <t>terminal</t>
  </si>
  <si>
    <t>ターム</t>
  </si>
  <si>
    <t>用语集</t>
  </si>
  <si>
    <t>term</t>
  </si>
  <si>
    <t>ダイアログ</t>
  </si>
  <si>
    <t>对话框</t>
  </si>
  <si>
    <t>ダイアログボックス</t>
  </si>
  <si>
    <t>dialog box</t>
  </si>
  <si>
    <t>タイトル</t>
  </si>
  <si>
    <t>title</t>
  </si>
  <si>
    <t>タイミング</t>
  </si>
  <si>
    <t>时机</t>
  </si>
  <si>
    <t>timing</t>
  </si>
  <si>
    <t>时间选择</t>
  </si>
  <si>
    <t>タイムアウト</t>
  </si>
  <si>
    <t>超时</t>
  </si>
  <si>
    <t>time out</t>
  </si>
  <si>
    <t>タイムスタンプ</t>
  </si>
  <si>
    <t>时间戳</t>
  </si>
  <si>
    <t>time stamp</t>
  </si>
  <si>
    <t>タイムリー</t>
  </si>
  <si>
    <t>及时的</t>
  </si>
  <si>
    <t>timely</t>
  </si>
  <si>
    <t>适时的</t>
  </si>
  <si>
    <t>ダイヤグラム</t>
  </si>
  <si>
    <t>图解</t>
  </si>
  <si>
    <t>diagram</t>
  </si>
  <si>
    <t>ダウンロード</t>
  </si>
  <si>
    <t>download</t>
  </si>
  <si>
    <t>タグ</t>
  </si>
  <si>
    <t>标柱</t>
  </si>
  <si>
    <t>tag</t>
  </si>
  <si>
    <t>标识符</t>
  </si>
  <si>
    <t>タスク</t>
  </si>
  <si>
    <t>task</t>
  </si>
  <si>
    <t>タブ</t>
  </si>
  <si>
    <t>制表</t>
  </si>
  <si>
    <t>tab</t>
  </si>
  <si>
    <t>タブキー</t>
  </si>
  <si>
    <t>制表键</t>
  </si>
  <si>
    <t>tab key</t>
  </si>
  <si>
    <t>ダブる</t>
  </si>
  <si>
    <t>重叠</t>
  </si>
  <si>
    <t>ダブルクォート</t>
  </si>
  <si>
    <t>双引号</t>
  </si>
  <si>
    <t>double quote</t>
  </si>
  <si>
    <t>ダブルクリック</t>
  </si>
  <si>
    <t>双击</t>
  </si>
  <si>
    <t>double click</t>
  </si>
  <si>
    <t>ダミー</t>
  </si>
  <si>
    <t>虚假</t>
  </si>
  <si>
    <t>dummy</t>
  </si>
  <si>
    <t>チェック</t>
  </si>
  <si>
    <t>检查</t>
  </si>
  <si>
    <t>check</t>
  </si>
  <si>
    <t>チェックポイント</t>
  </si>
  <si>
    <t>检查点</t>
  </si>
  <si>
    <t>checkpoint</t>
  </si>
  <si>
    <t>检查站</t>
  </si>
  <si>
    <t>チェックボックス</t>
  </si>
  <si>
    <t>多选框</t>
  </si>
  <si>
    <t>check box</t>
  </si>
  <si>
    <t>复选框</t>
  </si>
  <si>
    <t>チャート</t>
  </si>
  <si>
    <t>图</t>
  </si>
  <si>
    <t>chart</t>
  </si>
  <si>
    <t>チャネル</t>
  </si>
  <si>
    <t>信道</t>
  </si>
  <si>
    <t>channel</t>
  </si>
  <si>
    <t>ツール</t>
  </si>
  <si>
    <t>工具</t>
  </si>
  <si>
    <t>tool</t>
  </si>
  <si>
    <t>ツールセット</t>
  </si>
  <si>
    <t>工具集</t>
  </si>
  <si>
    <t>tool set</t>
  </si>
  <si>
    <t>ツールバー</t>
  </si>
  <si>
    <t>工具条</t>
  </si>
  <si>
    <t>tool bar</t>
  </si>
  <si>
    <t>ディスク</t>
  </si>
  <si>
    <t>磁盘</t>
  </si>
  <si>
    <t>disc</t>
  </si>
  <si>
    <t>ディレクトリ</t>
  </si>
  <si>
    <t>directory</t>
  </si>
  <si>
    <t>ディレクトリの削除</t>
  </si>
  <si>
    <t>目录删除</t>
  </si>
  <si>
    <t>directory delete</t>
  </si>
  <si>
    <t>ディレクトリの名前変更</t>
  </si>
  <si>
    <t>目录更名</t>
  </si>
  <si>
    <t>directory rename</t>
  </si>
  <si>
    <t>データ</t>
  </si>
  <si>
    <t>数据</t>
  </si>
  <si>
    <t>data</t>
    <phoneticPr fontId="75"/>
  </si>
  <si>
    <t>データアクセス</t>
  </si>
  <si>
    <t>数据存取</t>
  </si>
  <si>
    <t>data access</t>
  </si>
  <si>
    <t>データコピー</t>
  </si>
  <si>
    <t>数据拷贝</t>
  </si>
  <si>
    <t>data copy</t>
  </si>
  <si>
    <t>データサーバ</t>
  </si>
  <si>
    <t>数据服务器</t>
  </si>
  <si>
    <t>data server</t>
  </si>
  <si>
    <t>データサーバクライアント</t>
  </si>
  <si>
    <t>数据服务器客户端</t>
  </si>
  <si>
    <t>data server client</t>
  </si>
  <si>
    <t>データストリーム</t>
  </si>
  <si>
    <t>数据流</t>
  </si>
  <si>
    <t>data stream</t>
  </si>
  <si>
    <t>データセグメント</t>
  </si>
  <si>
    <t>数据段</t>
  </si>
  <si>
    <t>data segment</t>
  </si>
  <si>
    <t>データセット</t>
  </si>
  <si>
    <t>数据集</t>
  </si>
  <si>
    <t>data set</t>
  </si>
  <si>
    <t>データソース</t>
  </si>
  <si>
    <t>数据源</t>
  </si>
  <si>
    <t>data source</t>
  </si>
  <si>
    <t>数据发生器</t>
  </si>
  <si>
    <t>データタイプ</t>
  </si>
  <si>
    <t>数据类型</t>
  </si>
  <si>
    <t>data type</t>
  </si>
  <si>
    <t>データテーブル</t>
  </si>
  <si>
    <t>数据表</t>
  </si>
  <si>
    <t>data table</t>
  </si>
  <si>
    <t>データファイル</t>
  </si>
  <si>
    <t>数据文件</t>
  </si>
  <si>
    <t>data file</t>
  </si>
  <si>
    <t>データフローチャート</t>
  </si>
  <si>
    <t>数据流程图</t>
  </si>
  <si>
    <t>data flowchart</t>
  </si>
  <si>
    <t>データベース</t>
  </si>
  <si>
    <t>数据库</t>
  </si>
  <si>
    <t>database</t>
  </si>
  <si>
    <t>データベースインポート</t>
  </si>
  <si>
    <t>数据库导入</t>
  </si>
  <si>
    <t>database import</t>
  </si>
  <si>
    <t>データベースサーバ</t>
  </si>
  <si>
    <t>数据库服务器</t>
  </si>
  <si>
    <t>database server</t>
  </si>
  <si>
    <t>データマスク</t>
  </si>
  <si>
    <t>数据掩码</t>
  </si>
  <si>
    <t>data mask</t>
  </si>
  <si>
    <t>データ型</t>
  </si>
  <si>
    <t>データ辞書</t>
  </si>
  <si>
    <t>数据字典</t>
  </si>
  <si>
    <t>data dictionary</t>
  </si>
  <si>
    <t>テーブル</t>
  </si>
  <si>
    <t>表</t>
  </si>
  <si>
    <t>table</t>
  </si>
  <si>
    <t>テーブルスペース</t>
  </si>
  <si>
    <t>表空间</t>
  </si>
  <si>
    <t>tablespace</t>
  </si>
  <si>
    <t>テーブルヘッド</t>
  </si>
  <si>
    <t>表头</t>
  </si>
  <si>
    <t>table head</t>
  </si>
  <si>
    <t>テーブル作成</t>
  </si>
  <si>
    <t>建表</t>
  </si>
  <si>
    <t>table create</t>
  </si>
  <si>
    <t>テキスト</t>
  </si>
  <si>
    <t>文本</t>
  </si>
  <si>
    <t>text</t>
  </si>
  <si>
    <t>テキストファイル</t>
  </si>
  <si>
    <t>文本文件</t>
  </si>
  <si>
    <t>text file</t>
  </si>
  <si>
    <t>テキストフォーマット</t>
  </si>
  <si>
    <t>文本格式</t>
  </si>
  <si>
    <t>text format</t>
  </si>
  <si>
    <t>テキストベース</t>
  </si>
  <si>
    <t>文本库</t>
  </si>
  <si>
    <t>text base</t>
  </si>
  <si>
    <t>テキストボックス</t>
  </si>
  <si>
    <t>文本框</t>
  </si>
  <si>
    <t>できるだけ</t>
  </si>
  <si>
    <t>尽量</t>
  </si>
  <si>
    <t>力求</t>
  </si>
  <si>
    <t>デザインレビュー</t>
  </si>
  <si>
    <t>设计检查</t>
  </si>
  <si>
    <t>design review</t>
  </si>
  <si>
    <t>デジタル</t>
  </si>
  <si>
    <t>数字</t>
  </si>
  <si>
    <t>digital</t>
  </si>
  <si>
    <t>デスクトップ</t>
  </si>
  <si>
    <t>桌面</t>
  </si>
  <si>
    <t>desktop</t>
  </si>
  <si>
    <t>デスクトップコンピューター</t>
  </si>
  <si>
    <t>台式计算机</t>
  </si>
  <si>
    <t>desktop computer</t>
  </si>
  <si>
    <t>デスクトップパソコン</t>
  </si>
  <si>
    <t>台式机</t>
  </si>
  <si>
    <t>desktop personal computer</t>
  </si>
  <si>
    <t>テスト</t>
  </si>
  <si>
    <t>测试</t>
  </si>
  <si>
    <t>test</t>
  </si>
  <si>
    <t>デストラクター</t>
  </si>
  <si>
    <t>析构函数</t>
  </si>
  <si>
    <t>destructor</t>
  </si>
  <si>
    <t>テスト環境</t>
  </si>
  <si>
    <t>测试环境</t>
  </si>
  <si>
    <t>test environment</t>
  </si>
  <si>
    <t>テスト結果ファイル</t>
  </si>
  <si>
    <t>测试结果文件</t>
  </si>
  <si>
    <t>test result file</t>
  </si>
  <si>
    <t>テスト対象関数</t>
  </si>
  <si>
    <t>测试对象函数</t>
  </si>
  <si>
    <t>テスト内容の文言</t>
  </si>
  <si>
    <t>测试内容的文言</t>
  </si>
  <si>
    <t>テスト用ソース</t>
  </si>
  <si>
    <t>测试用源程序</t>
  </si>
  <si>
    <t>test source</t>
  </si>
  <si>
    <t>テスト用ソースファイル</t>
  </si>
  <si>
    <t>测试用源文件</t>
  </si>
  <si>
    <t>test source file</t>
  </si>
  <si>
    <t>テスト用例</t>
  </si>
  <si>
    <t>测试用例</t>
  </si>
  <si>
    <t>test example</t>
  </si>
  <si>
    <t>デバイス</t>
  </si>
  <si>
    <t>device</t>
  </si>
  <si>
    <t>デバイスコントロール</t>
  </si>
  <si>
    <t>设备控制</t>
  </si>
  <si>
    <t>device control</t>
  </si>
  <si>
    <t>デバイスドライバー</t>
  </si>
  <si>
    <t>设备驱动程序</t>
  </si>
  <si>
    <t>device driver</t>
  </si>
  <si>
    <t>デバイスマネジャー</t>
  </si>
  <si>
    <t>设备管理器</t>
  </si>
  <si>
    <t>device manager</t>
  </si>
  <si>
    <t>デバッガー</t>
  </si>
  <si>
    <t>调试器</t>
  </si>
  <si>
    <t>debugger</t>
  </si>
  <si>
    <t>デバッギング</t>
  </si>
  <si>
    <t>排错</t>
  </si>
  <si>
    <t>debugging</t>
  </si>
  <si>
    <t>デバッグ</t>
  </si>
  <si>
    <t>デバッグウィンドウ</t>
  </si>
  <si>
    <t>调试窗口</t>
  </si>
  <si>
    <t>debug window</t>
  </si>
  <si>
    <t>デフォルト</t>
  </si>
  <si>
    <t>默认</t>
  </si>
  <si>
    <t>default</t>
  </si>
  <si>
    <t>デフォルト値</t>
  </si>
  <si>
    <t>默认值</t>
  </si>
  <si>
    <t>default value</t>
  </si>
  <si>
    <t>缺省值</t>
  </si>
  <si>
    <t>デモ</t>
  </si>
  <si>
    <t>domo</t>
  </si>
  <si>
    <t>デモファイル</t>
  </si>
  <si>
    <t>演示文件</t>
  </si>
  <si>
    <t>demo file</t>
  </si>
  <si>
    <t>デモプログラム</t>
  </si>
  <si>
    <t>演示程序</t>
  </si>
  <si>
    <t>demo program</t>
  </si>
  <si>
    <t>デモ版</t>
  </si>
  <si>
    <t>演示版本</t>
  </si>
  <si>
    <t>demo version</t>
  </si>
  <si>
    <t>デリミタ―</t>
  </si>
  <si>
    <t>定界符</t>
  </si>
  <si>
    <t>delimiter</t>
  </si>
  <si>
    <t>テンプレート</t>
    <phoneticPr fontId="75"/>
  </si>
  <si>
    <t>模板</t>
  </si>
  <si>
    <t>template</t>
  </si>
  <si>
    <t>テンポラリーファイル</t>
  </si>
  <si>
    <t>临时文件</t>
  </si>
  <si>
    <t>temporary file</t>
  </si>
  <si>
    <t>ドキュメント</t>
  </si>
  <si>
    <t>文档</t>
  </si>
  <si>
    <t>document</t>
  </si>
  <si>
    <t>ドキュメントサーバ</t>
  </si>
  <si>
    <t>文档服务器</t>
  </si>
  <si>
    <t>document server</t>
  </si>
  <si>
    <t>トップ</t>
  </si>
  <si>
    <t>页首</t>
  </si>
  <si>
    <t>page top</t>
  </si>
  <si>
    <t>トップアドレス</t>
  </si>
  <si>
    <t>首地址</t>
  </si>
  <si>
    <t>top address</t>
  </si>
  <si>
    <t>ドライバ</t>
  </si>
  <si>
    <t>驱动程序</t>
  </si>
  <si>
    <t>driver</t>
  </si>
  <si>
    <t>ドライバー</t>
  </si>
  <si>
    <t>ドライブ</t>
  </si>
  <si>
    <t>盘</t>
  </si>
  <si>
    <t>drive</t>
  </si>
  <si>
    <t>驱动器</t>
  </si>
  <si>
    <t>半値</t>
  </si>
  <si>
    <t>中值</t>
  </si>
  <si>
    <t>反転表示</t>
  </si>
  <si>
    <t>逆显示</t>
  </si>
  <si>
    <t>反相显示</t>
  </si>
  <si>
    <t>汎用</t>
  </si>
  <si>
    <t>通用</t>
  </si>
  <si>
    <t>比較演算子</t>
  </si>
  <si>
    <t>比较运算符</t>
  </si>
  <si>
    <t>非同期</t>
  </si>
  <si>
    <t>异步</t>
  </si>
  <si>
    <t>非表示</t>
  </si>
  <si>
    <t>隐藏</t>
  </si>
  <si>
    <t>飛び越す</t>
  </si>
  <si>
    <t>跳过</t>
  </si>
  <si>
    <t>飛越し文</t>
  </si>
  <si>
    <t>goto语句</t>
  </si>
  <si>
    <t>go to statement</t>
  </si>
  <si>
    <t>转向语句</t>
  </si>
  <si>
    <t>飛出し文</t>
  </si>
  <si>
    <t>转向语句,goto语句</t>
  </si>
  <si>
    <t>必須ファイル</t>
  </si>
  <si>
    <t>必须文件</t>
  </si>
  <si>
    <t>必須引数</t>
  </si>
  <si>
    <t>必须参数</t>
  </si>
  <si>
    <t>必須入力</t>
  </si>
  <si>
    <t>必须输入</t>
  </si>
  <si>
    <t>標準ライブラリ関数</t>
  </si>
  <si>
    <t>标准库函数</t>
  </si>
  <si>
    <t>library</t>
  </si>
  <si>
    <t>標準出力デバイス</t>
  </si>
  <si>
    <t>标准输出设备</t>
  </si>
  <si>
    <t>standard output device</t>
  </si>
  <si>
    <t>表現式</t>
  </si>
  <si>
    <t>表达式</t>
  </si>
  <si>
    <t>表紙</t>
  </si>
  <si>
    <t>封面</t>
  </si>
  <si>
    <t>表示式</t>
  </si>
  <si>
    <t>显式</t>
  </si>
  <si>
    <t>評価</t>
  </si>
  <si>
    <t>评价</t>
  </si>
  <si>
    <t>评估</t>
  </si>
  <si>
    <t>評価版</t>
  </si>
  <si>
    <t>评估版</t>
  </si>
  <si>
    <t>描画</t>
  </si>
  <si>
    <t>描绘</t>
  </si>
  <si>
    <t>绘画</t>
  </si>
  <si>
    <t>描線</t>
  </si>
  <si>
    <t>画线</t>
  </si>
  <si>
    <t>頻度</t>
  </si>
  <si>
    <t>频度</t>
  </si>
  <si>
    <t>频率</t>
  </si>
  <si>
    <t>不一致</t>
  </si>
  <si>
    <t>不正終了</t>
  </si>
  <si>
    <t>非正常退出</t>
  </si>
  <si>
    <t>不満足</t>
  </si>
  <si>
    <t>不理想</t>
  </si>
  <si>
    <t>付替え</t>
  </si>
  <si>
    <t>改变</t>
  </si>
  <si>
    <t>付与</t>
  </si>
  <si>
    <t>授予</t>
  </si>
  <si>
    <t>给予</t>
  </si>
  <si>
    <t>浮動小数点型</t>
  </si>
  <si>
    <t>浮点型</t>
  </si>
  <si>
    <t>符号無し整数</t>
  </si>
  <si>
    <t>无符号整数</t>
  </si>
  <si>
    <t>部品</t>
  </si>
  <si>
    <t>元器件</t>
  </si>
  <si>
    <t>元件</t>
  </si>
  <si>
    <t>複数</t>
  </si>
  <si>
    <t>多个</t>
  </si>
  <si>
    <t>复数</t>
  </si>
  <si>
    <t>複数選択機能</t>
  </si>
  <si>
    <t>多选功能</t>
  </si>
  <si>
    <t>複数選択枝</t>
  </si>
  <si>
    <t>多分支</t>
  </si>
  <si>
    <t>払戻金</t>
  </si>
  <si>
    <t>退款</t>
  </si>
  <si>
    <t>分割文字</t>
  </si>
  <si>
    <t>分割字符</t>
  </si>
  <si>
    <t>分岐</t>
  </si>
  <si>
    <t>分枝</t>
  </si>
  <si>
    <t>分岐処理</t>
  </si>
  <si>
    <t>分枝处理</t>
  </si>
  <si>
    <t>分散環境</t>
  </si>
  <si>
    <t>分布式环境</t>
  </si>
  <si>
    <t>分散型</t>
  </si>
  <si>
    <t>分散的</t>
  </si>
  <si>
    <t>分布式</t>
  </si>
  <si>
    <t>分散型データベース</t>
  </si>
  <si>
    <t>分布式数据库</t>
  </si>
  <si>
    <t>文</t>
  </si>
  <si>
    <t>文字メッセージ</t>
  </si>
  <si>
    <t>文字信息</t>
  </si>
  <si>
    <t>文字化け</t>
  </si>
  <si>
    <t>乱码</t>
  </si>
  <si>
    <t>文字型</t>
  </si>
  <si>
    <t>字符型</t>
  </si>
  <si>
    <t>character type</t>
  </si>
  <si>
    <t>文字列</t>
  </si>
  <si>
    <t>文字列型</t>
  </si>
  <si>
    <t>字符串型</t>
  </si>
  <si>
    <t>string type</t>
  </si>
  <si>
    <t>文書ファイル</t>
  </si>
  <si>
    <t>文档文件</t>
  </si>
  <si>
    <t>document file</t>
  </si>
  <si>
    <t>资料文件</t>
  </si>
  <si>
    <t>併用</t>
  </si>
  <si>
    <t>并用</t>
  </si>
  <si>
    <t>using together</t>
  </si>
  <si>
    <t>並行</t>
  </si>
  <si>
    <t>同时</t>
  </si>
  <si>
    <t>pararell</t>
  </si>
  <si>
    <t>并行</t>
  </si>
  <si>
    <t>并发</t>
  </si>
  <si>
    <t>並行プロセス</t>
  </si>
  <si>
    <t>并行进程</t>
  </si>
  <si>
    <t>concurrent process</t>
  </si>
  <si>
    <t>并发进程</t>
  </si>
  <si>
    <t>並行開発</t>
  </si>
  <si>
    <t>平行开发</t>
  </si>
  <si>
    <t>並行処理</t>
  </si>
  <si>
    <t>并行处理</t>
  </si>
  <si>
    <t>并发处理</t>
  </si>
  <si>
    <t>並列</t>
  </si>
  <si>
    <t>並列アクセス</t>
  </si>
  <si>
    <t>并行访问</t>
  </si>
  <si>
    <t>parallel access</t>
  </si>
  <si>
    <t>閉じる</t>
  </si>
  <si>
    <t>別々に</t>
  </si>
  <si>
    <t>変数</t>
  </si>
  <si>
    <t>变量</t>
  </si>
  <si>
    <t>返却</t>
  </si>
  <si>
    <t>退还</t>
  </si>
  <si>
    <t>返納</t>
  </si>
  <si>
    <t>返还</t>
  </si>
  <si>
    <t>保つ</t>
  </si>
  <si>
    <t>保持</t>
  </si>
  <si>
    <t>维持</t>
  </si>
  <si>
    <t>本体</t>
  </si>
  <si>
    <t>主体</t>
  </si>
  <si>
    <t>本番</t>
  </si>
  <si>
    <t>正式</t>
  </si>
  <si>
    <t>实际</t>
  </si>
  <si>
    <t>本番システム</t>
  </si>
  <si>
    <t>正式系统</t>
  </si>
  <si>
    <t>凡例</t>
  </si>
  <si>
    <t>图例</t>
  </si>
  <si>
    <t>legend</t>
  </si>
  <si>
    <t>埋込み型</t>
  </si>
  <si>
    <t>埋入式</t>
  </si>
  <si>
    <t>埋込む</t>
  </si>
  <si>
    <t>移植</t>
  </si>
  <si>
    <t>埋入</t>
  </si>
  <si>
    <t>無限ループ</t>
  </si>
  <si>
    <t>死循环</t>
  </si>
  <si>
    <t>infinite loop</t>
  </si>
  <si>
    <t>无限循环</t>
  </si>
  <si>
    <t>無効になる</t>
  </si>
  <si>
    <t>作废</t>
  </si>
  <si>
    <t>無視</t>
  </si>
  <si>
    <t>忽略</t>
  </si>
  <si>
    <t>名前を付けて保存</t>
  </si>
  <si>
    <t>另存为</t>
  </si>
  <si>
    <t>save as</t>
  </si>
  <si>
    <t>命令文</t>
  </si>
  <si>
    <t>面談</t>
  </si>
  <si>
    <t>面谈</t>
  </si>
  <si>
    <t>洽谈</t>
  </si>
  <si>
    <t>網羅</t>
  </si>
  <si>
    <t>含有</t>
  </si>
  <si>
    <t>戻り値</t>
  </si>
  <si>
    <t>return value</t>
  </si>
  <si>
    <t>問合せ言語</t>
  </si>
  <si>
    <t>查询语言</t>
  </si>
  <si>
    <t>矢印キー</t>
  </si>
  <si>
    <t>方向键</t>
  </si>
  <si>
    <t>有効性</t>
  </si>
  <si>
    <t>有效性</t>
  </si>
  <si>
    <t>有用性</t>
  </si>
  <si>
    <t>可用性</t>
  </si>
  <si>
    <t>予想</t>
  </si>
  <si>
    <t>预期</t>
  </si>
  <si>
    <t>要求に適う</t>
  </si>
  <si>
    <t>符合要求</t>
  </si>
  <si>
    <t>要素</t>
  </si>
  <si>
    <t>元素</t>
  </si>
  <si>
    <t>略語</t>
  </si>
  <si>
    <t>缩写</t>
  </si>
  <si>
    <t>略述</t>
  </si>
  <si>
    <t>简述</t>
  </si>
  <si>
    <t>流れ作業</t>
  </si>
  <si>
    <t>流水作业</t>
  </si>
  <si>
    <t>流れ図</t>
  </si>
  <si>
    <t>流程图</t>
  </si>
  <si>
    <t>流用</t>
  </si>
  <si>
    <t>挪用</t>
  </si>
  <si>
    <t>例外処理</t>
  </si>
  <si>
    <t>异常处理</t>
  </si>
  <si>
    <t>exception processing</t>
  </si>
  <si>
    <t>列挙型</t>
  </si>
  <si>
    <t>枚举类型</t>
  </si>
  <si>
    <t>enumerated type</t>
  </si>
  <si>
    <t>連携</t>
  </si>
  <si>
    <t>連合プライマリキー</t>
  </si>
  <si>
    <t>联合主键</t>
  </si>
  <si>
    <t>primary key</t>
  </si>
  <si>
    <t>漏れ</t>
  </si>
  <si>
    <t>泄漏</t>
  </si>
  <si>
    <t>漏洩</t>
  </si>
  <si>
    <t>漏出</t>
  </si>
  <si>
    <t>溢出</t>
  </si>
  <si>
    <t>論理</t>
  </si>
  <si>
    <t>逻辑</t>
  </si>
  <si>
    <t>logic</t>
  </si>
  <si>
    <t>論理演算子</t>
  </si>
  <si>
    <t>逻辑运算符</t>
  </si>
  <si>
    <t>論理積演算</t>
  </si>
  <si>
    <t>与运算</t>
  </si>
  <si>
    <t>論理和演算</t>
  </si>
  <si>
    <t>或运算</t>
  </si>
  <si>
    <t>枠</t>
  </si>
  <si>
    <t>边框</t>
  </si>
  <si>
    <t>枠線</t>
  </si>
  <si>
    <t>表格线</t>
  </si>
  <si>
    <t>夾角</t>
  </si>
  <si>
    <t>夹角</t>
  </si>
  <si>
    <t>閾値</t>
  </si>
  <si>
    <t>临界值</t>
  </si>
  <si>
    <t>阈值</t>
  </si>
  <si>
    <t>件数</t>
  </si>
  <si>
    <t>条数</t>
  </si>
  <si>
    <t>堅固性</t>
  </si>
  <si>
    <t>健壮性</t>
  </si>
  <si>
    <t>robustness</t>
  </si>
  <si>
    <t>检测</t>
  </si>
  <si>
    <t>検証</t>
  </si>
  <si>
    <t>验证</t>
  </si>
  <si>
    <t>見積依頼</t>
  </si>
  <si>
    <t>报价委托</t>
  </si>
  <si>
    <t>tender request</t>
  </si>
  <si>
    <t>見積価格</t>
  </si>
  <si>
    <t>报价</t>
  </si>
  <si>
    <t>見積書</t>
  </si>
  <si>
    <t>报价书</t>
  </si>
  <si>
    <t>見送る</t>
  </si>
  <si>
    <t>延期</t>
  </si>
  <si>
    <t>postpone</t>
  </si>
  <si>
    <t>搁置</t>
  </si>
  <si>
    <t>見落とす</t>
  </si>
  <si>
    <t>故障許容</t>
  </si>
  <si>
    <t>容错</t>
  </si>
  <si>
    <t>互換</t>
  </si>
  <si>
    <t>兼容</t>
  </si>
  <si>
    <t>互換機</t>
  </si>
  <si>
    <t>兼容机</t>
  </si>
  <si>
    <t>compatible machine</t>
  </si>
  <si>
    <t>互換性</t>
  </si>
  <si>
    <t>兼容性</t>
  </si>
  <si>
    <t>compatibility</t>
  </si>
  <si>
    <t>後サフィックス</t>
  </si>
  <si>
    <t>后缀</t>
  </si>
  <si>
    <t>suffix</t>
  </si>
  <si>
    <t>後処理</t>
  </si>
  <si>
    <t>后处理</t>
  </si>
  <si>
    <t>after-treatment</t>
  </si>
  <si>
    <t>拘束</t>
  </si>
  <si>
    <t>限制</t>
  </si>
  <si>
    <t>约束</t>
  </si>
  <si>
    <t>刷新</t>
  </si>
  <si>
    <t>構成図</t>
  </si>
  <si>
    <t>框图</t>
  </si>
  <si>
    <t>構想</t>
  </si>
  <si>
    <t>思路</t>
  </si>
  <si>
    <t>构思</t>
  </si>
  <si>
    <t>構造</t>
  </si>
  <si>
    <t>構造化プログラミング</t>
  </si>
  <si>
    <t>结构化程序设计</t>
  </si>
  <si>
    <t>構造化プログラム</t>
  </si>
  <si>
    <t>结构化程序</t>
  </si>
  <si>
    <t>program</t>
  </si>
  <si>
    <t>構造化照会言語</t>
  </si>
  <si>
    <t>结构化查询语言</t>
  </si>
  <si>
    <t>構造体</t>
  </si>
  <si>
    <t>结构体</t>
  </si>
  <si>
    <t>構築</t>
  </si>
  <si>
    <t>构建</t>
  </si>
  <si>
    <t>構文</t>
  </si>
  <si>
    <t>语法</t>
  </si>
  <si>
    <t>構文ルール</t>
  </si>
  <si>
    <t>语法规则</t>
  </si>
  <si>
    <t>rule</t>
  </si>
  <si>
    <t>高位バイト</t>
  </si>
  <si>
    <t>高字节</t>
  </si>
  <si>
    <t>high byte</t>
  </si>
  <si>
    <t>高速転送</t>
  </si>
  <si>
    <t>高速传送</t>
  </si>
  <si>
    <t>合法文字</t>
  </si>
  <si>
    <t>合法字符</t>
  </si>
  <si>
    <t>legality character</t>
  </si>
  <si>
    <t>左詰め</t>
  </si>
  <si>
    <t>左上隅</t>
  </si>
  <si>
    <t>左上角</t>
  </si>
  <si>
    <t>左对齐</t>
  </si>
  <si>
    <t>左半分</t>
  </si>
  <si>
    <t>差分</t>
  </si>
  <si>
    <t>差额</t>
  </si>
  <si>
    <t>差戻し</t>
  </si>
  <si>
    <t>恢复</t>
  </si>
  <si>
    <t>再帰</t>
  </si>
  <si>
    <t>递推</t>
  </si>
  <si>
    <t>递归</t>
  </si>
  <si>
    <t>再起動する</t>
  </si>
  <si>
    <t>重起</t>
  </si>
  <si>
    <t>restart</t>
  </si>
  <si>
    <t>重新起动</t>
  </si>
  <si>
    <t>最小化ボタン</t>
  </si>
  <si>
    <t>最小化按钮</t>
  </si>
  <si>
    <t>minimization button</t>
  </si>
  <si>
    <t>最大化ボタン</t>
  </si>
  <si>
    <t>最大化按钮</t>
  </si>
  <si>
    <t>maximization button</t>
  </si>
  <si>
    <t>最適</t>
  </si>
  <si>
    <t>最佳</t>
  </si>
  <si>
    <t>最適化</t>
  </si>
  <si>
    <t>最佳化</t>
  </si>
  <si>
    <t>优化</t>
  </si>
  <si>
    <t>最末端</t>
  </si>
  <si>
    <t>細部</t>
  </si>
  <si>
    <t>细节</t>
  </si>
  <si>
    <t>作成する</t>
  </si>
  <si>
    <t>编制</t>
  </si>
  <si>
    <t>making</t>
  </si>
  <si>
    <t>削除</t>
  </si>
  <si>
    <t>delete</t>
  </si>
  <si>
    <t>削除キー</t>
  </si>
  <si>
    <t>删除键</t>
  </si>
  <si>
    <t>delete key</t>
  </si>
  <si>
    <t>参考にする</t>
  </si>
  <si>
    <t>借鉴</t>
  </si>
  <si>
    <t>算術演算子</t>
  </si>
  <si>
    <t>算术运算符</t>
  </si>
  <si>
    <t>残り</t>
  </si>
  <si>
    <t>余数</t>
  </si>
  <si>
    <t>残高</t>
  </si>
  <si>
    <t>余额</t>
  </si>
  <si>
    <t>仕様</t>
  </si>
  <si>
    <t>仕样</t>
  </si>
  <si>
    <t>specification</t>
  </si>
  <si>
    <t>式样</t>
  </si>
  <si>
    <t>仕様書</t>
  </si>
  <si>
    <t>仕样书</t>
  </si>
  <si>
    <t>specification document</t>
  </si>
  <si>
    <t>式样书</t>
  </si>
  <si>
    <t>始める</t>
  </si>
  <si>
    <t>开头</t>
  </si>
  <si>
    <t>支店</t>
  </si>
  <si>
    <t>支行</t>
  </si>
  <si>
    <t>分公司</t>
  </si>
  <si>
    <t>分行</t>
  </si>
  <si>
    <t>枝番</t>
  </si>
  <si>
    <t>分支</t>
  </si>
  <si>
    <t>紙づまり</t>
  </si>
  <si>
    <t>塞纸</t>
  </si>
  <si>
    <t>紙詰まり</t>
  </si>
  <si>
    <t>試作</t>
  </si>
  <si>
    <t>试作</t>
  </si>
  <si>
    <t>试制</t>
  </si>
  <si>
    <t>試作品</t>
  </si>
  <si>
    <t>试制品</t>
  </si>
  <si>
    <t>trial product</t>
  </si>
  <si>
    <t>自己解凍</t>
  </si>
  <si>
    <t>自解压</t>
  </si>
  <si>
    <t>辞書</t>
  </si>
  <si>
    <t>词库</t>
  </si>
  <si>
    <t>dictionary</t>
  </si>
  <si>
    <t>識別子</t>
  </si>
  <si>
    <t>識別文字</t>
  </si>
  <si>
    <t>実パラメーター</t>
  </si>
  <si>
    <t>实在参数</t>
  </si>
  <si>
    <t>actual parameter</t>
  </si>
  <si>
    <t>実引数</t>
  </si>
  <si>
    <t>实际参数</t>
  </si>
  <si>
    <t>落实</t>
  </si>
  <si>
    <t>実際環境</t>
  </si>
  <si>
    <t>实际环境</t>
  </si>
  <si>
    <t>reality condition</t>
  </si>
  <si>
    <t>実時間</t>
  </si>
  <si>
    <t>实时</t>
  </si>
  <si>
    <t>実数型</t>
  </si>
  <si>
    <t>实型</t>
  </si>
  <si>
    <t>実装</t>
  </si>
  <si>
    <t>实现</t>
  </si>
  <si>
    <t>社内文書</t>
  </si>
  <si>
    <t>内部文档</t>
  </si>
  <si>
    <t>若干の</t>
  </si>
  <si>
    <t>一些</t>
  </si>
  <si>
    <t>主キー</t>
  </si>
  <si>
    <t>主键</t>
  </si>
  <si>
    <t>取りこぼし</t>
  </si>
  <si>
    <t>意外失败</t>
  </si>
  <si>
    <t>取り消し線</t>
  </si>
  <si>
    <t>删除线</t>
  </si>
  <si>
    <t>取り返し</t>
  </si>
  <si>
    <t>补救</t>
  </si>
  <si>
    <t>取込み</t>
  </si>
  <si>
    <t>取进</t>
  </si>
  <si>
    <t>手順</t>
  </si>
  <si>
    <t>顺序</t>
  </si>
  <si>
    <t>手戻り</t>
  </si>
  <si>
    <t>返工</t>
  </si>
  <si>
    <t>受取</t>
  </si>
  <si>
    <t>收领</t>
  </si>
  <si>
    <t>受取済み</t>
  </si>
  <si>
    <t>收讫</t>
  </si>
  <si>
    <t>受信</t>
  </si>
  <si>
    <t>接收</t>
  </si>
  <si>
    <t>受信データ</t>
  </si>
  <si>
    <t>接收数据</t>
  </si>
  <si>
    <t>receive data</t>
  </si>
  <si>
    <t>受信トレイ</t>
  </si>
  <si>
    <t>收信箱</t>
  </si>
  <si>
    <t>tray</t>
  </si>
  <si>
    <t>受信パケット</t>
  </si>
  <si>
    <t>接收包</t>
  </si>
  <si>
    <t>受信側</t>
  </si>
  <si>
    <t>接收方</t>
  </si>
  <si>
    <t>recive side</t>
  </si>
  <si>
    <t>受信待ち</t>
  </si>
  <si>
    <t>等待接收</t>
  </si>
  <si>
    <t>受発注</t>
  </si>
  <si>
    <t>接收和提出订单</t>
  </si>
  <si>
    <t>accepting and ordering</t>
  </si>
  <si>
    <t>収集</t>
  </si>
  <si>
    <t>搜集</t>
  </si>
  <si>
    <t>修飾子</t>
  </si>
  <si>
    <t>修改量</t>
  </si>
  <si>
    <t>变址数</t>
  </si>
  <si>
    <t>終端</t>
  </si>
  <si>
    <t>末端</t>
  </si>
  <si>
    <t>退出</t>
  </si>
  <si>
    <t>週令</t>
  </si>
  <si>
    <t>工作期</t>
  </si>
  <si>
    <t>weekly age</t>
  </si>
  <si>
    <t>十進法</t>
  </si>
  <si>
    <t>十进制</t>
  </si>
  <si>
    <t>十六進法</t>
  </si>
  <si>
    <t>十六进制</t>
  </si>
  <si>
    <t>従って</t>
  </si>
  <si>
    <t>跟随</t>
  </si>
  <si>
    <t>縮合</t>
  </si>
  <si>
    <t>结露</t>
  </si>
  <si>
    <t>縮小/拡大</t>
  </si>
  <si>
    <t>出す</t>
  </si>
  <si>
    <t>推出</t>
  </si>
  <si>
    <t>出入</t>
  </si>
  <si>
    <t>进出</t>
  </si>
  <si>
    <t>出納</t>
  </si>
  <si>
    <t>出纳</t>
  </si>
  <si>
    <t>出力</t>
  </si>
  <si>
    <t>出力ストリーム</t>
  </si>
  <si>
    <t>输出流</t>
  </si>
  <si>
    <t>output stream</t>
  </si>
  <si>
    <t>出力ファイル</t>
  </si>
  <si>
    <t>输出文件</t>
  </si>
  <si>
    <t>output file</t>
  </si>
  <si>
    <t>順序</t>
  </si>
  <si>
    <t>順番</t>
  </si>
  <si>
    <t>順番処理</t>
  </si>
  <si>
    <t>顺序处理</t>
  </si>
  <si>
    <t>順番照合</t>
  </si>
  <si>
    <t>顺序对照</t>
  </si>
  <si>
    <t>処理依頼</t>
  </si>
  <si>
    <t>处理委托</t>
  </si>
  <si>
    <t>処理可能</t>
  </si>
  <si>
    <t>可处理</t>
  </si>
  <si>
    <t>処理過程</t>
  </si>
  <si>
    <t>处理过程</t>
  </si>
  <si>
    <t>処理自体</t>
  </si>
  <si>
    <t>处理自身</t>
  </si>
  <si>
    <t>初期パラメータ</t>
  </si>
  <si>
    <t>初始参数</t>
  </si>
  <si>
    <t>書き換え</t>
  </si>
  <si>
    <t>重新写</t>
  </si>
  <si>
    <t>書き直す</t>
  </si>
  <si>
    <t>重写</t>
  </si>
  <si>
    <t>書込み</t>
  </si>
  <si>
    <t>writing</t>
  </si>
  <si>
    <t>烧写</t>
  </si>
  <si>
    <t>書込み操作</t>
  </si>
  <si>
    <t>写操作</t>
  </si>
  <si>
    <t>write-operation</t>
  </si>
  <si>
    <t>書式作成</t>
  </si>
  <si>
    <t>格式化</t>
  </si>
  <si>
    <t>書式制御文字</t>
  </si>
  <si>
    <t>格式符</t>
  </si>
  <si>
    <t>書式付け</t>
  </si>
  <si>
    <t>書戻し</t>
  </si>
  <si>
    <t>restore</t>
  </si>
  <si>
    <t>除数</t>
  </si>
  <si>
    <t>償却</t>
  </si>
  <si>
    <t>折旧</t>
  </si>
  <si>
    <t>小さい順</t>
  </si>
  <si>
    <t>从小到大的顺序</t>
  </si>
  <si>
    <t>小文字</t>
  </si>
  <si>
    <t>小写</t>
  </si>
  <si>
    <t>照会言語</t>
  </si>
  <si>
    <t>省略形</t>
  </si>
  <si>
    <t>缩写形式</t>
  </si>
  <si>
    <t>上詰め</t>
  </si>
  <si>
    <t>靠上</t>
  </si>
  <si>
    <t>上級メニュー</t>
  </si>
  <si>
    <t>上一级菜单</t>
  </si>
  <si>
    <t>上書き</t>
  </si>
  <si>
    <t>替换</t>
  </si>
  <si>
    <t>overwrite</t>
  </si>
  <si>
    <t>覆盖</t>
  </si>
  <si>
    <t>上書きする</t>
  </si>
  <si>
    <t>上付き</t>
  </si>
  <si>
    <t>上标</t>
  </si>
  <si>
    <t>常駐メモリ</t>
  </si>
  <si>
    <t>常驻内存</t>
  </si>
  <si>
    <t>情報技術</t>
  </si>
  <si>
    <t>情報工学</t>
  </si>
  <si>
    <t>信息工程</t>
  </si>
  <si>
    <t>条件</t>
  </si>
  <si>
    <t>条件式</t>
  </si>
  <si>
    <t>条件表达式</t>
  </si>
  <si>
    <t>条件文</t>
  </si>
  <si>
    <t>条件语句</t>
  </si>
  <si>
    <t>振り分け</t>
  </si>
  <si>
    <t>等分</t>
  </si>
  <si>
    <t>分为</t>
  </si>
  <si>
    <t>新規作成</t>
  </si>
  <si>
    <t>创建</t>
  </si>
  <si>
    <t>新規作成プロジェクト</t>
  </si>
  <si>
    <t>新建项目</t>
  </si>
  <si>
    <t>new making project</t>
  </si>
  <si>
    <t>新規追加</t>
  </si>
  <si>
    <t>新追加</t>
  </si>
  <si>
    <t>真補数</t>
  </si>
  <si>
    <t>补码</t>
  </si>
  <si>
    <t>親子関係</t>
  </si>
  <si>
    <t>父子关系</t>
  </si>
  <si>
    <t>parent-child relationship</t>
  </si>
  <si>
    <t>垂直揃え</t>
  </si>
  <si>
    <t>垂直置中</t>
  </si>
  <si>
    <t>垂直方向</t>
  </si>
  <si>
    <t>水平揃え</t>
  </si>
  <si>
    <t>水平置中</t>
  </si>
  <si>
    <t>水平方向</t>
  </si>
  <si>
    <t>数字列</t>
  </si>
  <si>
    <t>数字串</t>
  </si>
  <si>
    <t>据え置</t>
  </si>
  <si>
    <t>安置</t>
  </si>
  <si>
    <t>固定</t>
  </si>
  <si>
    <t>制限</t>
  </si>
  <si>
    <t>监护</t>
  </si>
  <si>
    <t>制御</t>
  </si>
  <si>
    <t>控制</t>
  </si>
  <si>
    <t>制御文</t>
  </si>
  <si>
    <t>控制语句</t>
  </si>
  <si>
    <t>制御文字</t>
  </si>
  <si>
    <t>控制字符</t>
  </si>
  <si>
    <t>control character</t>
  </si>
  <si>
    <t>制作</t>
  </si>
  <si>
    <t>绘制</t>
  </si>
  <si>
    <t>拟合</t>
  </si>
  <si>
    <t>整合チェック</t>
  </si>
  <si>
    <t>匹配检查</t>
  </si>
  <si>
    <t>matching check</t>
  </si>
  <si>
    <t>整合性</t>
  </si>
  <si>
    <t>一致性</t>
  </si>
  <si>
    <t>consistency</t>
  </si>
  <si>
    <t>连贯性</t>
  </si>
  <si>
    <t>整除</t>
  </si>
  <si>
    <t>整数型</t>
  </si>
  <si>
    <t>整型</t>
  </si>
  <si>
    <t>整然</t>
  </si>
  <si>
    <t>整齐</t>
  </si>
  <si>
    <t>生データ</t>
  </si>
  <si>
    <t>原始数据</t>
  </si>
  <si>
    <t>raw data</t>
  </si>
  <si>
    <t>積和</t>
  </si>
  <si>
    <t>积和</t>
  </si>
  <si>
    <t>赤丸</t>
  </si>
  <si>
    <t>红圈</t>
  </si>
  <si>
    <t>赤字</t>
  </si>
  <si>
    <t>红字</t>
  </si>
  <si>
    <t>切換</t>
  </si>
  <si>
    <t>切换</t>
  </si>
  <si>
    <t>切替</t>
  </si>
  <si>
    <t>設定</t>
  </si>
  <si>
    <t>设定</t>
  </si>
  <si>
    <t>設定異常フラグ</t>
  </si>
  <si>
    <t>设定异常标志</t>
  </si>
  <si>
    <t>set anobor flag</t>
  </si>
  <si>
    <t>先頭</t>
  </si>
  <si>
    <t>顶端</t>
  </si>
  <si>
    <t>宣言</t>
  </si>
  <si>
    <t>声明</t>
  </si>
  <si>
    <t>線引き</t>
  </si>
  <si>
    <t>線形化</t>
  </si>
  <si>
    <t>线性化</t>
  </si>
  <si>
    <t>線種</t>
  </si>
  <si>
    <t>线型</t>
  </si>
  <si>
    <t>線分</t>
  </si>
  <si>
    <t>线段</t>
  </si>
  <si>
    <t>選択構造</t>
  </si>
  <si>
    <t>选择结构</t>
  </si>
  <si>
    <t>遷移</t>
  </si>
  <si>
    <t>过渡</t>
  </si>
  <si>
    <t>遷移画面</t>
  </si>
  <si>
    <t>导向画面</t>
  </si>
  <si>
    <t>前処理</t>
  </si>
  <si>
    <t>预处理</t>
  </si>
  <si>
    <t>pre-treatment</t>
  </si>
  <si>
    <t>前頁キー</t>
  </si>
  <si>
    <t>上一页键</t>
  </si>
  <si>
    <t>pageup key</t>
  </si>
  <si>
    <t>全角/半角切替キー</t>
  </si>
  <si>
    <t>全角/半角切换键</t>
  </si>
  <si>
    <t>full-siza/half-size changing key</t>
  </si>
  <si>
    <t>全体性</t>
  </si>
  <si>
    <t>整体性</t>
  </si>
  <si>
    <t>全局性</t>
  </si>
  <si>
    <t>疎通</t>
  </si>
  <si>
    <t>沟通</t>
  </si>
  <si>
    <t>素材</t>
  </si>
  <si>
    <t>物料</t>
  </si>
  <si>
    <t>組込む</t>
  </si>
  <si>
    <t>嵌入</t>
  </si>
  <si>
    <t>早見表</t>
  </si>
  <si>
    <t>一览表</t>
  </si>
  <si>
    <t>早送り</t>
  </si>
  <si>
    <t>快进</t>
  </si>
  <si>
    <t>相似性</t>
  </si>
  <si>
    <t>相次いで</t>
  </si>
  <si>
    <t>先后</t>
  </si>
  <si>
    <t>相対パス</t>
  </si>
  <si>
    <t>相对路经</t>
  </si>
  <si>
    <t>relative path</t>
  </si>
  <si>
    <t>相補</t>
  </si>
  <si>
    <t>互补</t>
  </si>
  <si>
    <t>総括</t>
  </si>
  <si>
    <t>总结</t>
  </si>
  <si>
    <t>inclusiveness</t>
  </si>
  <si>
    <t>総合テスト</t>
  </si>
  <si>
    <t>综合测试</t>
  </si>
  <si>
    <t>走査</t>
  </si>
  <si>
    <t>搜索</t>
  </si>
  <si>
    <t>扫描</t>
  </si>
  <si>
    <t>送信</t>
  </si>
  <si>
    <t>传送</t>
  </si>
  <si>
    <t>送信トレイ</t>
  </si>
  <si>
    <t>发信箱</t>
  </si>
  <si>
    <t>送信機</t>
  </si>
  <si>
    <t>发送器</t>
  </si>
  <si>
    <t>送信側</t>
  </si>
  <si>
    <t>发送方</t>
  </si>
  <si>
    <t>send side</t>
  </si>
  <si>
    <t>送付先</t>
  </si>
  <si>
    <t>发送地址</t>
  </si>
  <si>
    <t>存続</t>
  </si>
  <si>
    <t>继续存在</t>
  </si>
  <si>
    <t>多重ループ</t>
  </si>
  <si>
    <t>多重循环</t>
  </si>
  <si>
    <t>multiloop</t>
  </si>
  <si>
    <t>多重枝</t>
  </si>
  <si>
    <t>多層</t>
  </si>
  <si>
    <t>多层</t>
  </si>
  <si>
    <t>multi layer</t>
  </si>
  <si>
    <t>多対一</t>
  </si>
  <si>
    <t>多对一</t>
  </si>
  <si>
    <t>多対多</t>
  </si>
  <si>
    <t>多对多</t>
  </si>
  <si>
    <t>太字体</t>
  </si>
  <si>
    <t>黑体</t>
  </si>
  <si>
    <t>bold font</t>
  </si>
  <si>
    <t>妥当性</t>
  </si>
  <si>
    <t>対話式</t>
  </si>
  <si>
    <t>交互式</t>
  </si>
  <si>
    <t>待ち時間</t>
  </si>
  <si>
    <t>等待时间</t>
  </si>
  <si>
    <t>wait time</t>
  </si>
  <si>
    <t>待ち受け時間</t>
  </si>
  <si>
    <t>待机时间</t>
  </si>
  <si>
    <t>wating time</t>
  </si>
  <si>
    <t>待ち状態</t>
  </si>
  <si>
    <t>等待状态</t>
  </si>
  <si>
    <t>wait state</t>
  </si>
  <si>
    <t>代入</t>
  </si>
  <si>
    <t>赋值</t>
  </si>
  <si>
    <t>代入式</t>
  </si>
  <si>
    <t>赋值表达式</t>
  </si>
  <si>
    <t>代入文</t>
  </si>
  <si>
    <t>赋值语句</t>
  </si>
  <si>
    <t>大括弧</t>
  </si>
  <si>
    <t>大括号</t>
  </si>
  <si>
    <t>大写</t>
  </si>
  <si>
    <t>大文字小文字</t>
  </si>
  <si>
    <t>大小写</t>
  </si>
  <si>
    <t>卓上</t>
  </si>
  <si>
    <t>台式</t>
  </si>
  <si>
    <t>単一マシン</t>
  </si>
  <si>
    <t>单机</t>
  </si>
  <si>
    <t>single machine</t>
  </si>
  <si>
    <t>単一選択機能</t>
  </si>
  <si>
    <t>单选功能</t>
  </si>
  <si>
    <t>単数</t>
  </si>
  <si>
    <t>单数</t>
  </si>
  <si>
    <t>单个</t>
  </si>
  <si>
    <t>単精度実数型</t>
  </si>
  <si>
    <t>单精度实数型</t>
  </si>
  <si>
    <t>単体コントロール</t>
  </si>
  <si>
    <t>单体控件</t>
  </si>
  <si>
    <t>simplex control</t>
  </si>
  <si>
    <t>単体テスト</t>
  </si>
  <si>
    <t>单元测试</t>
  </si>
  <si>
    <t>端末</t>
  </si>
  <si>
    <t>端末ユーザ</t>
  </si>
  <si>
    <t>终端用户</t>
  </si>
  <si>
    <t>terminal user</t>
  </si>
  <si>
    <t>値を与える</t>
  </si>
  <si>
    <t>遅延時間</t>
  </si>
  <si>
    <t>延迟时间</t>
  </si>
  <si>
    <t>遅滞</t>
  </si>
  <si>
    <t>延迟</t>
  </si>
  <si>
    <t>置中</t>
  </si>
  <si>
    <t>中括弧</t>
  </si>
  <si>
    <t>花括号</t>
  </si>
  <si>
    <t>中間ファイル</t>
  </si>
  <si>
    <t>中间文件</t>
  </si>
  <si>
    <t>intermediate file</t>
  </si>
  <si>
    <t>抽取</t>
  </si>
  <si>
    <t>extraction</t>
  </si>
  <si>
    <t>提取</t>
  </si>
  <si>
    <t>注意事項</t>
  </si>
  <si>
    <t>注意事项</t>
  </si>
  <si>
    <t>調べる</t>
  </si>
  <si>
    <t>调查</t>
  </si>
  <si>
    <t>直列化</t>
  </si>
  <si>
    <t>编序</t>
  </si>
  <si>
    <t>顺序化</t>
  </si>
  <si>
    <t>序列号</t>
  </si>
  <si>
    <t>serial number</t>
  </si>
  <si>
    <t>顺序号</t>
  </si>
  <si>
    <t>定数</t>
  </si>
  <si>
    <t>常量</t>
  </si>
  <si>
    <t>定置式</t>
  </si>
  <si>
    <t>固定式</t>
  </si>
  <si>
    <t>stationary type</t>
  </si>
  <si>
    <t>提示メッセージ</t>
  </si>
  <si>
    <t>提示信息</t>
  </si>
  <si>
    <t>訂版</t>
  </si>
  <si>
    <t>改订</t>
  </si>
  <si>
    <t>修订</t>
  </si>
  <si>
    <t>展開</t>
  </si>
  <si>
    <t>开展</t>
  </si>
  <si>
    <t>添付ファイル</t>
  </si>
  <si>
    <t>附件</t>
  </si>
  <si>
    <t>attached file</t>
  </si>
  <si>
    <t>添付図</t>
  </si>
  <si>
    <t>附图</t>
  </si>
  <si>
    <t>attached drawing</t>
  </si>
  <si>
    <t>添付表</t>
  </si>
  <si>
    <t>附表</t>
  </si>
  <si>
    <t>転送</t>
  </si>
  <si>
    <t>转送</t>
  </si>
  <si>
    <t>转发</t>
  </si>
  <si>
    <t>点検</t>
  </si>
  <si>
    <t>点線</t>
  </si>
  <si>
    <t>虚线</t>
  </si>
  <si>
    <t>電源を切る</t>
  </si>
  <si>
    <t>switch off</t>
  </si>
  <si>
    <t>开机</t>
  </si>
  <si>
    <t>switch on</t>
  </si>
  <si>
    <t>登録</t>
  </si>
  <si>
    <t>登录</t>
  </si>
  <si>
    <t>統合</t>
  </si>
  <si>
    <t>integration</t>
  </si>
  <si>
    <t>謄本</t>
  </si>
  <si>
    <t>副本</t>
  </si>
  <si>
    <t>踏まえる</t>
  </si>
  <si>
    <t>頭文字</t>
  </si>
  <si>
    <t>首字母</t>
  </si>
  <si>
    <t>動的に</t>
  </si>
  <si>
    <t>动态地</t>
  </si>
  <si>
    <t>動的読取り</t>
  </si>
  <si>
    <t>动态读取</t>
  </si>
  <si>
    <t>導入</t>
  </si>
  <si>
    <t>传入</t>
  </si>
  <si>
    <t>読み込み</t>
  </si>
  <si>
    <t>読取り専用</t>
  </si>
  <si>
    <t>只读</t>
  </si>
  <si>
    <t>読出し</t>
  </si>
  <si>
    <t>内訳</t>
  </si>
  <si>
    <t>清单</t>
  </si>
  <si>
    <t>明细</t>
  </si>
  <si>
    <t>细目</t>
  </si>
  <si>
    <t>内訳書</t>
  </si>
  <si>
    <t>明细单</t>
  </si>
  <si>
    <t>详细清单</t>
  </si>
  <si>
    <t>入れ子</t>
  </si>
  <si>
    <t>入れ子型ループ</t>
  </si>
  <si>
    <t>嵌套循环</t>
  </si>
  <si>
    <t>入れ子構造</t>
  </si>
  <si>
    <t>嵌套结构</t>
  </si>
  <si>
    <t>入手</t>
  </si>
  <si>
    <t>取得</t>
  </si>
  <si>
    <t>入力</t>
  </si>
  <si>
    <t>录入</t>
  </si>
  <si>
    <t>入力ファイル</t>
  </si>
  <si>
    <t>输入文件</t>
  </si>
  <si>
    <t>input file</t>
  </si>
  <si>
    <t>入力必須項目</t>
  </si>
  <si>
    <t>必须输入项目</t>
  </si>
  <si>
    <t>任せる</t>
  </si>
  <si>
    <t>委托</t>
  </si>
  <si>
    <t>認識</t>
  </si>
  <si>
    <t>recognition</t>
  </si>
  <si>
    <t>破線</t>
  </si>
  <si>
    <t>配列</t>
  </si>
  <si>
    <t>配列要素</t>
  </si>
  <si>
    <t>数组元素</t>
  </si>
  <si>
    <t>メモリ</t>
  </si>
  <si>
    <t>メモリスペース</t>
  </si>
  <si>
    <t>存储空间</t>
  </si>
  <si>
    <t>memory space</t>
  </si>
  <si>
    <t>メモリリーク</t>
  </si>
  <si>
    <t>内存泄露</t>
  </si>
  <si>
    <t>memory leak</t>
  </si>
  <si>
    <t>メモリ開放</t>
  </si>
  <si>
    <t>内存释放</t>
  </si>
  <si>
    <t>memory release</t>
  </si>
  <si>
    <t>メンバー</t>
  </si>
  <si>
    <t>成员</t>
  </si>
  <si>
    <t>member</t>
  </si>
  <si>
    <t>メンバープロパティ</t>
  </si>
  <si>
    <t>成员属性</t>
  </si>
  <si>
    <t>member property</t>
  </si>
  <si>
    <t>メンバー関数</t>
  </si>
  <si>
    <t>成员函数</t>
  </si>
  <si>
    <t>member function</t>
  </si>
  <si>
    <t>メンバー変数</t>
  </si>
  <si>
    <t>成员变量</t>
  </si>
  <si>
    <t>モード</t>
  </si>
  <si>
    <t>mode</t>
  </si>
  <si>
    <t>モードダイアログ</t>
  </si>
  <si>
    <t>模态对话框</t>
  </si>
  <si>
    <t>mode dialog</t>
  </si>
  <si>
    <t>モードデータ</t>
  </si>
  <si>
    <t>模式数据</t>
  </si>
  <si>
    <t>mode data</t>
  </si>
  <si>
    <t>モジュール</t>
  </si>
  <si>
    <t>模块</t>
  </si>
  <si>
    <t>module</t>
  </si>
  <si>
    <t>モジュール化</t>
  </si>
  <si>
    <t>模块化</t>
  </si>
  <si>
    <t>モジュール図</t>
  </si>
  <si>
    <t>模块图</t>
  </si>
  <si>
    <t>ユーザ</t>
  </si>
  <si>
    <t>用户</t>
  </si>
  <si>
    <t>user</t>
  </si>
  <si>
    <t>ユーザーＩＤ</t>
  </si>
  <si>
    <t>用户代号</t>
  </si>
  <si>
    <t>user ID</t>
  </si>
  <si>
    <t>ユーザーインタフェイス</t>
  </si>
  <si>
    <t>用户界面</t>
  </si>
  <si>
    <t>user interface</t>
  </si>
  <si>
    <t>ユーザー名</t>
  </si>
  <si>
    <t>用户名</t>
  </si>
  <si>
    <t>user name</t>
  </si>
  <si>
    <t>ユーザ情報</t>
  </si>
  <si>
    <t>用户信息</t>
  </si>
  <si>
    <t>user information</t>
  </si>
  <si>
    <t>ユースケース図</t>
  </si>
  <si>
    <t>用例图</t>
  </si>
  <si>
    <t>use case</t>
  </si>
  <si>
    <t>ユーティリティ</t>
  </si>
  <si>
    <t>实用程序</t>
  </si>
  <si>
    <t>utility</t>
  </si>
  <si>
    <t>ライブラリ関数</t>
  </si>
  <si>
    <t>库函数</t>
  </si>
  <si>
    <t>library function</t>
  </si>
  <si>
    <t>ランタイムエラー</t>
  </si>
  <si>
    <t>运行时间错误</t>
  </si>
  <si>
    <t>runtime error</t>
  </si>
  <si>
    <t>リアルタイム</t>
  </si>
  <si>
    <t>real time</t>
  </si>
  <si>
    <t>リーガル</t>
  </si>
  <si>
    <t>合法的</t>
  </si>
  <si>
    <t>regal</t>
  </si>
  <si>
    <t>リードオンリー</t>
  </si>
  <si>
    <t>read only</t>
  </si>
  <si>
    <t>リカバリー</t>
  </si>
  <si>
    <t>recovery</t>
  </si>
  <si>
    <t>リクエスト</t>
  </si>
  <si>
    <t>请求</t>
  </si>
  <si>
    <t>request</t>
  </si>
  <si>
    <t>リザルトコード</t>
  </si>
  <si>
    <t>结果代码</t>
  </si>
  <si>
    <t>result code</t>
  </si>
  <si>
    <t>リストボックス</t>
  </si>
  <si>
    <t>列表框</t>
  </si>
  <si>
    <t>list box</t>
  </si>
  <si>
    <t>リセット</t>
  </si>
  <si>
    <t>重置</t>
  </si>
  <si>
    <t>reset</t>
  </si>
  <si>
    <t>复位</t>
  </si>
  <si>
    <t>リソース</t>
  </si>
  <si>
    <t>资源</t>
  </si>
  <si>
    <t>resource</t>
  </si>
  <si>
    <t>リソースファイル</t>
  </si>
  <si>
    <t>资源文件</t>
  </si>
  <si>
    <t>resource file</t>
  </si>
  <si>
    <t>リターンキー</t>
  </si>
  <si>
    <t>回车键</t>
  </si>
  <si>
    <t>return key</t>
  </si>
  <si>
    <t>返回码</t>
  </si>
  <si>
    <t>リターン値</t>
  </si>
  <si>
    <t>リターン文</t>
  </si>
  <si>
    <t>返回语句</t>
  </si>
  <si>
    <t>return</t>
  </si>
  <si>
    <t>リトリーブ</t>
  </si>
  <si>
    <t>取回</t>
  </si>
  <si>
    <t>retrive</t>
  </si>
  <si>
    <t>リナックス</t>
  </si>
  <si>
    <t>Linux操作系统</t>
  </si>
  <si>
    <t>Linux</t>
  </si>
  <si>
    <t>リネーム</t>
  </si>
  <si>
    <t>重命名</t>
  </si>
  <si>
    <t>rename</t>
  </si>
  <si>
    <t>リビルド</t>
  </si>
  <si>
    <t>重编译</t>
  </si>
  <si>
    <t>rebuild</t>
  </si>
  <si>
    <t>リファレンス</t>
  </si>
  <si>
    <t>引用</t>
  </si>
  <si>
    <t>reference</t>
  </si>
  <si>
    <t>リフレッシュ</t>
  </si>
  <si>
    <t>refresh</t>
  </si>
  <si>
    <t>リムーブ</t>
  </si>
  <si>
    <t>移除</t>
  </si>
  <si>
    <t>remove</t>
  </si>
  <si>
    <t>リリース</t>
  </si>
  <si>
    <t>释放</t>
  </si>
  <si>
    <t>release</t>
  </si>
  <si>
    <t>リンク</t>
  </si>
  <si>
    <t>链接</t>
  </si>
  <si>
    <t>link</t>
  </si>
  <si>
    <t>ループ処理</t>
  </si>
  <si>
    <t>循环处理</t>
  </si>
  <si>
    <t>loop</t>
  </si>
  <si>
    <t>ループ文</t>
  </si>
  <si>
    <t>循环语句</t>
  </si>
  <si>
    <t>loop statement</t>
  </si>
  <si>
    <t>ループ本体</t>
  </si>
  <si>
    <t>循环体</t>
  </si>
  <si>
    <t>roop</t>
  </si>
  <si>
    <t>レイアウト</t>
  </si>
  <si>
    <t>版面</t>
  </si>
  <si>
    <t>layout</t>
  </si>
  <si>
    <t>レイヤー</t>
  </si>
  <si>
    <t>层</t>
  </si>
  <si>
    <t>layer</t>
  </si>
  <si>
    <t>レコード</t>
  </si>
  <si>
    <t>记录</t>
  </si>
  <si>
    <t>record</t>
  </si>
  <si>
    <t>レコードセット</t>
  </si>
  <si>
    <t>记录集</t>
  </si>
  <si>
    <t>record set</t>
  </si>
  <si>
    <t>レコードポインタ</t>
  </si>
  <si>
    <t>记录指针</t>
  </si>
  <si>
    <t>record pointer</t>
  </si>
  <si>
    <t>レネーム</t>
  </si>
  <si>
    <t>レビュー</t>
  </si>
  <si>
    <t>再检查</t>
  </si>
  <si>
    <t>review</t>
  </si>
  <si>
    <t>审核</t>
  </si>
  <si>
    <t>レフトバリュー</t>
  </si>
  <si>
    <t>左值</t>
  </si>
  <si>
    <t>left value(Lvalue)</t>
  </si>
  <si>
    <t>レンジ</t>
  </si>
  <si>
    <t>范围</t>
  </si>
  <si>
    <t>range</t>
  </si>
  <si>
    <t>ロールバック</t>
  </si>
  <si>
    <t>回退</t>
  </si>
  <si>
    <t>rollback</t>
  </si>
  <si>
    <t>回滚</t>
  </si>
  <si>
    <t>roll back</t>
  </si>
  <si>
    <t>ロストフォーカス</t>
  </si>
  <si>
    <t>聚焦丢失</t>
  </si>
  <si>
    <t>lost focus</t>
  </si>
  <si>
    <t>ワークフロー</t>
  </si>
  <si>
    <t>操作流程</t>
  </si>
  <si>
    <t>work flow</t>
  </si>
  <si>
    <t>ワーニング</t>
  </si>
  <si>
    <t>warning</t>
  </si>
  <si>
    <t>ワールドワイドウェーブ</t>
  </si>
  <si>
    <t>World Wide Web</t>
  </si>
  <si>
    <t>圧縮/解凍</t>
  </si>
  <si>
    <t>压缩/解压</t>
  </si>
  <si>
    <t>圧縮ファイル</t>
  </si>
  <si>
    <t>压缩文件</t>
  </si>
  <si>
    <t>compressed file</t>
  </si>
  <si>
    <t>扱い</t>
  </si>
  <si>
    <t>宛先</t>
  </si>
  <si>
    <t>收信人地址</t>
  </si>
  <si>
    <t>destination</t>
  </si>
  <si>
    <t>收信方</t>
  </si>
  <si>
    <t>暗号の掛け方</t>
  </si>
  <si>
    <t>加密方法</t>
  </si>
  <si>
    <t>暗号化する</t>
  </si>
  <si>
    <t>加密</t>
  </si>
  <si>
    <t>encryption</t>
  </si>
  <si>
    <t>案件</t>
  </si>
  <si>
    <t>项目</t>
  </si>
  <si>
    <t>matter</t>
  </si>
  <si>
    <t>异常结束</t>
  </si>
  <si>
    <t>abnormal end</t>
  </si>
  <si>
    <t>移行</t>
  </si>
  <si>
    <t>違法文字</t>
  </si>
  <si>
    <t>非法字符</t>
  </si>
  <si>
    <t>illegal character</t>
  </si>
  <si>
    <t>一時停止</t>
  </si>
  <si>
    <t>暂停</t>
  </si>
  <si>
    <t>引き起こす</t>
  </si>
  <si>
    <t>引起</t>
  </si>
  <si>
    <t>导致</t>
  </si>
  <si>
    <t>引き渡す</t>
  </si>
  <si>
    <t>移交</t>
  </si>
  <si>
    <t>交还</t>
  </si>
  <si>
    <t>送交</t>
  </si>
  <si>
    <t>递送</t>
  </si>
  <si>
    <t>引取り文</t>
  </si>
  <si>
    <t>引数</t>
  </si>
  <si>
    <t>引渡し</t>
  </si>
  <si>
    <t>传递</t>
  </si>
  <si>
    <t>右詰め</t>
  </si>
  <si>
    <t>靠右</t>
  </si>
  <si>
    <t>右上隅</t>
  </si>
  <si>
    <t>右上角</t>
  </si>
  <si>
    <t>右揃え</t>
  </si>
  <si>
    <t>右对齐</t>
  </si>
  <si>
    <t>右半分</t>
  </si>
  <si>
    <t>右半部分</t>
  </si>
  <si>
    <t>演算子</t>
  </si>
  <si>
    <t>算子</t>
  </si>
  <si>
    <t>仮引数</t>
  </si>
  <si>
    <t>形式参数</t>
  </si>
  <si>
    <t>仮想関数</t>
  </si>
  <si>
    <t>虚函数</t>
  </si>
  <si>
    <t>virtual function</t>
  </si>
  <si>
    <t>箇条</t>
  </si>
  <si>
    <t>解析</t>
  </si>
  <si>
    <t>分析</t>
  </si>
  <si>
    <t>解凍</t>
  </si>
  <si>
    <t>解压</t>
  </si>
  <si>
    <t>depression</t>
  </si>
  <si>
    <t>解放</t>
  </si>
  <si>
    <t>改行</t>
  </si>
  <si>
    <t>换行</t>
  </si>
  <si>
    <t>改行文字</t>
  </si>
  <si>
    <t>换行符</t>
  </si>
  <si>
    <t>line feed character</t>
  </si>
  <si>
    <t>開く</t>
  </si>
  <si>
    <t>open</t>
  </si>
  <si>
    <t>概要</t>
  </si>
  <si>
    <t>概述</t>
  </si>
  <si>
    <t>格差</t>
  </si>
  <si>
    <t>存入</t>
  </si>
  <si>
    <t>確認</t>
  </si>
  <si>
    <t>确认</t>
  </si>
  <si>
    <t>角括弧</t>
  </si>
  <si>
    <t>方括号</t>
  </si>
  <si>
    <t>角丸</t>
  </si>
  <si>
    <t>圆角</t>
  </si>
  <si>
    <t>角丸四角形</t>
  </si>
  <si>
    <t>圆角矩形</t>
  </si>
  <si>
    <t>掛算法</t>
  </si>
  <si>
    <t>乘法</t>
  </si>
  <si>
    <t>割り込み</t>
  </si>
  <si>
    <t>中断</t>
  </si>
  <si>
    <t>割り振る</t>
  </si>
  <si>
    <t>割当て文</t>
  </si>
  <si>
    <t>割付け</t>
  </si>
  <si>
    <t>括弧</t>
  </si>
  <si>
    <t>圆括号</t>
  </si>
  <si>
    <t>環境変数</t>
  </si>
  <si>
    <t>环境变量</t>
  </si>
  <si>
    <t>関数コール</t>
  </si>
  <si>
    <t>函数调用</t>
  </si>
  <si>
    <t>関数群</t>
  </si>
  <si>
    <t>函数群</t>
  </si>
  <si>
    <t>関数呼出し文</t>
  </si>
  <si>
    <t>函数调用语句</t>
  </si>
  <si>
    <t>协议</t>
  </si>
  <si>
    <t>规则</t>
  </si>
  <si>
    <t>共通レイアウト</t>
  </si>
  <si>
    <t>公用配置</t>
  </si>
  <si>
    <t>common layout</t>
  </si>
  <si>
    <t>共通関数</t>
  </si>
  <si>
    <t>公用函数</t>
  </si>
  <si>
    <t>common</t>
  </si>
  <si>
    <t>共通言語</t>
  </si>
  <si>
    <t>公共语言</t>
  </si>
  <si>
    <t>common language</t>
  </si>
  <si>
    <t>公用语言</t>
  </si>
  <si>
    <t>共通集合</t>
  </si>
  <si>
    <t>交集</t>
  </si>
  <si>
    <t>共通変数</t>
  </si>
  <si>
    <t>公用变量</t>
  </si>
  <si>
    <t>共有変数</t>
  </si>
  <si>
    <t>共享变量</t>
  </si>
  <si>
    <t>shared variable</t>
  </si>
  <si>
    <t>境界</t>
  </si>
  <si>
    <t>边界</t>
  </si>
  <si>
    <t>border</t>
  </si>
  <si>
    <t>边缘</t>
  </si>
  <si>
    <t>境界図</t>
  </si>
  <si>
    <t>边缘图</t>
  </si>
  <si>
    <t>border chart</t>
  </si>
  <si>
    <t>境界線</t>
  </si>
  <si>
    <t>边界线</t>
  </si>
  <si>
    <t>border line</t>
  </si>
  <si>
    <t>局所変数</t>
  </si>
  <si>
    <t>局部变量</t>
  </si>
  <si>
    <t>区切り</t>
  </si>
  <si>
    <t>分割符</t>
  </si>
  <si>
    <t>区切り文字</t>
  </si>
  <si>
    <t>空きドライブ</t>
  </si>
  <si>
    <t>空驱动器</t>
  </si>
  <si>
    <t>空区</t>
  </si>
  <si>
    <t>space area</t>
  </si>
  <si>
    <t>空白区</t>
  </si>
  <si>
    <t>空白文字</t>
  </si>
  <si>
    <t>空白字符</t>
  </si>
  <si>
    <t>blank character</t>
  </si>
  <si>
    <t>空文</t>
  </si>
  <si>
    <t>空语句</t>
  </si>
  <si>
    <t>繰越</t>
  </si>
  <si>
    <t>滚入</t>
  </si>
  <si>
    <t>繰越額</t>
  </si>
  <si>
    <t>结转额</t>
  </si>
  <si>
    <t>转入额</t>
  </si>
  <si>
    <t>兄弟ノード</t>
  </si>
  <si>
    <t>兄弟节点</t>
  </si>
  <si>
    <t>node</t>
  </si>
  <si>
    <t>型番号</t>
  </si>
  <si>
    <t>型号</t>
  </si>
  <si>
    <t>形式</t>
  </si>
  <si>
    <t>掲載</t>
  </si>
  <si>
    <t>刊登</t>
  </si>
  <si>
    <t>掲示板</t>
  </si>
  <si>
    <t>公告板</t>
  </si>
  <si>
    <t>Bulletin Board System</t>
  </si>
  <si>
    <t>携帯でインターネット</t>
  </si>
  <si>
    <t>手机上网</t>
  </si>
  <si>
    <t>portable internet</t>
  </si>
  <si>
    <t>携帯のバイブ</t>
  </si>
  <si>
    <t>手机振动</t>
  </si>
  <si>
    <t>携帯の着メロ</t>
  </si>
  <si>
    <t>手机铃声</t>
  </si>
  <si>
    <t>携帯型パソコン</t>
  </si>
  <si>
    <t>便携机</t>
  </si>
  <si>
    <t>portable personal computer</t>
  </si>
  <si>
    <t>携帯電話</t>
  </si>
  <si>
    <t>手机</t>
  </si>
  <si>
    <t>cellular phone</t>
  </si>
  <si>
    <t>継承クラス</t>
  </si>
  <si>
    <t>继承类</t>
  </si>
  <si>
    <t>inherited class</t>
  </si>
  <si>
    <t>継承機構</t>
  </si>
  <si>
    <t>继承机制</t>
  </si>
  <si>
    <t>格线</t>
  </si>
  <si>
    <t>划线</t>
  </si>
  <si>
    <t>警告先メールアドレス</t>
  </si>
  <si>
    <t>警告先邮箱地址</t>
  </si>
  <si>
    <t>警告容量</t>
  </si>
  <si>
    <t>警報</t>
  </si>
  <si>
    <t>激化</t>
  </si>
  <si>
    <t>锐化</t>
  </si>
  <si>
    <t>intensification</t>
  </si>
  <si>
    <t>结算</t>
  </si>
  <si>
    <t>決算調書</t>
  </si>
  <si>
    <t>结算报告书</t>
  </si>
  <si>
    <t>結合テスト</t>
  </si>
  <si>
    <t>组合测试</t>
  </si>
  <si>
    <t>パッシブセンサー</t>
  </si>
  <si>
    <t>无源传感器</t>
  </si>
  <si>
    <t>passive sensor</t>
  </si>
  <si>
    <t>ハッシュ</t>
  </si>
  <si>
    <t>散列</t>
  </si>
  <si>
    <t>hash</t>
  </si>
  <si>
    <t>杂乱</t>
  </si>
  <si>
    <t>ハッシュテーブル</t>
  </si>
  <si>
    <t>哈希表</t>
  </si>
  <si>
    <t>hash table</t>
  </si>
  <si>
    <t>杂凑表</t>
  </si>
  <si>
    <t>ハッシング</t>
  </si>
  <si>
    <t>散列法</t>
  </si>
  <si>
    <t>hashing</t>
  </si>
  <si>
    <t>杂凑</t>
  </si>
  <si>
    <t>バッチ</t>
  </si>
  <si>
    <t>一次性</t>
  </si>
  <si>
    <t>bat</t>
  </si>
  <si>
    <t>整批</t>
  </si>
  <si>
    <t>批量</t>
  </si>
  <si>
    <t>パッチソフト</t>
  </si>
  <si>
    <t>补丁软件</t>
  </si>
  <si>
    <t>patch software</t>
  </si>
  <si>
    <t>バッチファイル</t>
  </si>
  <si>
    <t>批文件</t>
  </si>
  <si>
    <t>batch file</t>
  </si>
  <si>
    <t>バッチ処理</t>
  </si>
  <si>
    <t>批处理</t>
  </si>
  <si>
    <t>batch processing</t>
  </si>
  <si>
    <t>バッテリ</t>
  </si>
  <si>
    <t>蓄电池</t>
  </si>
  <si>
    <t>battery</t>
  </si>
  <si>
    <t>バッテリー</t>
  </si>
  <si>
    <t>パッド</t>
  </si>
  <si>
    <t>焊盘</t>
  </si>
  <si>
    <t>pad</t>
  </si>
  <si>
    <t>バッファ</t>
  </si>
  <si>
    <t>缓存</t>
  </si>
  <si>
    <t>buffer</t>
  </si>
  <si>
    <t>缓冲内存区</t>
  </si>
  <si>
    <t>バッファフラッシュ</t>
  </si>
  <si>
    <t>缓冲充溢</t>
  </si>
  <si>
    <t>buffer flush</t>
  </si>
  <si>
    <t>缓冲清洗</t>
  </si>
  <si>
    <t>バッファメモリ</t>
  </si>
  <si>
    <t>缓冲存储器</t>
  </si>
  <si>
    <t>buffer memory</t>
  </si>
  <si>
    <t>バッファリング</t>
  </si>
  <si>
    <t>缓冲</t>
  </si>
  <si>
    <t>bufferling</t>
  </si>
  <si>
    <t>バッファ記憶装置</t>
  </si>
  <si>
    <t>パネル</t>
  </si>
  <si>
    <t>面板</t>
  </si>
  <si>
    <t>panel</t>
  </si>
  <si>
    <t>屏面</t>
  </si>
  <si>
    <t>パネルコンテナー</t>
  </si>
  <si>
    <t>面板容器</t>
  </si>
  <si>
    <t>panel container</t>
  </si>
  <si>
    <t>パフォーマンス</t>
  </si>
  <si>
    <t>性能</t>
  </si>
  <si>
    <t>performance</t>
  </si>
  <si>
    <t>パフォーマンスモニター</t>
  </si>
  <si>
    <t>性能监视器</t>
  </si>
  <si>
    <t>performance monitor</t>
  </si>
  <si>
    <t>パブリックキー</t>
  </si>
  <si>
    <t>公共钥匙</t>
  </si>
  <si>
    <t>public key</t>
  </si>
  <si>
    <t>パブリックタイプ</t>
  </si>
  <si>
    <t>公共型</t>
  </si>
  <si>
    <t>public type</t>
  </si>
  <si>
    <t>パブリックメソッド</t>
  </si>
  <si>
    <t>公共方法</t>
  </si>
  <si>
    <t>public method</t>
  </si>
  <si>
    <t>公共函数</t>
  </si>
  <si>
    <t>public function</t>
  </si>
  <si>
    <t>パラレル</t>
  </si>
  <si>
    <t>ハンドヘルドパソコン</t>
  </si>
  <si>
    <t>掌上电脑</t>
  </si>
  <si>
    <t>hand-heald PC</t>
  </si>
  <si>
    <t>ハンドル</t>
  </si>
  <si>
    <t>句柄</t>
  </si>
  <si>
    <t>handle</t>
  </si>
  <si>
    <t>バンドル</t>
  </si>
  <si>
    <t>光束</t>
  </si>
  <si>
    <t>bundle</t>
  </si>
  <si>
    <t>卷</t>
  </si>
  <si>
    <t>捆</t>
  </si>
  <si>
    <t>バンドルアプリケーション</t>
  </si>
  <si>
    <t>捆绑应用程序</t>
  </si>
  <si>
    <t>bundle application</t>
  </si>
  <si>
    <t>バンドルソフト</t>
  </si>
  <si>
    <t>捆绑软件</t>
  </si>
  <si>
    <t>bundle software</t>
  </si>
  <si>
    <t>パンフレット</t>
  </si>
  <si>
    <t>小册子</t>
  </si>
  <si>
    <t>pamphlet</t>
  </si>
  <si>
    <t>ピクセル</t>
  </si>
  <si>
    <t>像素</t>
  </si>
  <si>
    <t>pixel</t>
  </si>
  <si>
    <t>图素</t>
  </si>
  <si>
    <t>ひな型</t>
  </si>
  <si>
    <t>雏形</t>
  </si>
  <si>
    <t>ビュー</t>
  </si>
  <si>
    <t>视图</t>
  </si>
  <si>
    <t>view</t>
  </si>
  <si>
    <t>ビューア</t>
  </si>
  <si>
    <t>看片器</t>
  </si>
  <si>
    <t>viewer</t>
  </si>
  <si>
    <t>阅读器</t>
  </si>
  <si>
    <t>ピリオド</t>
  </si>
  <si>
    <t>句号</t>
  </si>
  <si>
    <t>period</t>
  </si>
  <si>
    <t>周期</t>
  </si>
  <si>
    <t>ファイル</t>
  </si>
  <si>
    <t>文件</t>
  </si>
  <si>
    <t>File</t>
  </si>
  <si>
    <t>ファイルアクセス</t>
  </si>
  <si>
    <t>文件存取</t>
  </si>
  <si>
    <t>file access</t>
  </si>
  <si>
    <t>ファイルサーバ</t>
  </si>
  <si>
    <t>文件服务器</t>
  </si>
  <si>
    <t>file server</t>
  </si>
  <si>
    <t>ファイルサーバー</t>
  </si>
  <si>
    <t>ファイルの削除</t>
  </si>
  <si>
    <t>文件删除</t>
  </si>
  <si>
    <t>file delete</t>
  </si>
  <si>
    <t>ファイルの名前変更</t>
  </si>
  <si>
    <t>文件更名</t>
  </si>
  <si>
    <t>file rename</t>
  </si>
  <si>
    <t>ファイルフッター</t>
  </si>
  <si>
    <t>文件脚注</t>
  </si>
  <si>
    <t>file footer</t>
  </si>
  <si>
    <t>ファイルヘッダー</t>
  </si>
  <si>
    <t>文件头部</t>
  </si>
  <si>
    <t>file header</t>
  </si>
  <si>
    <t>ファイルヘッド</t>
  </si>
  <si>
    <t>文件头</t>
  </si>
  <si>
    <t>file head</t>
  </si>
  <si>
    <t>ファイルリスト</t>
  </si>
  <si>
    <t>文件清单</t>
  </si>
  <si>
    <t>file list</t>
  </si>
  <si>
    <t>文件列表</t>
  </si>
  <si>
    <t>ファイル形式</t>
  </si>
  <si>
    <t>文件格式</t>
  </si>
  <si>
    <t>file format</t>
  </si>
  <si>
    <t>フィールド</t>
  </si>
  <si>
    <t>字段</t>
  </si>
  <si>
    <t>field</t>
  </si>
  <si>
    <t>フィールドサーバ</t>
  </si>
  <si>
    <t>实地服务器</t>
  </si>
  <si>
    <t>field server</t>
  </si>
  <si>
    <t>フィールドサーバー</t>
  </si>
  <si>
    <t>フィールドタイプ</t>
  </si>
  <si>
    <t>字段类型</t>
  </si>
  <si>
    <t>field type</t>
  </si>
  <si>
    <t>フィールドテスト</t>
  </si>
  <si>
    <t>实地试验</t>
  </si>
  <si>
    <t>field test</t>
  </si>
  <si>
    <t>フィドンファイル</t>
  </si>
  <si>
    <t>隐含文件</t>
  </si>
  <si>
    <t>hidden file</t>
  </si>
  <si>
    <t>隐藏文件</t>
  </si>
  <si>
    <t>フィドンフィールド</t>
  </si>
  <si>
    <t>隐含字段</t>
  </si>
  <si>
    <t>hidden field</t>
  </si>
  <si>
    <t>隐藏字段</t>
  </si>
  <si>
    <t>フィドンフォーム</t>
  </si>
  <si>
    <t>隐藏表单</t>
  </si>
  <si>
    <t>hidden form</t>
  </si>
  <si>
    <t>フィドンプロセス</t>
  </si>
  <si>
    <t>隐藏进程</t>
  </si>
  <si>
    <t>hidden process</t>
  </si>
  <si>
    <t>フィドン変数</t>
  </si>
  <si>
    <t>隐藏变量</t>
  </si>
  <si>
    <t>hidden variable</t>
  </si>
  <si>
    <t>フィニッシャ</t>
  </si>
  <si>
    <t>整理器</t>
  </si>
  <si>
    <t>finisher</t>
  </si>
  <si>
    <t>フィルアップ</t>
  </si>
  <si>
    <t>装满</t>
  </si>
  <si>
    <t>fill up</t>
  </si>
  <si>
    <t>填满</t>
  </si>
  <si>
    <t>フィルタ</t>
  </si>
  <si>
    <t>过滤器</t>
  </si>
  <si>
    <t>filter</t>
  </si>
  <si>
    <t>フィルター</t>
  </si>
  <si>
    <t>フィルタリング</t>
  </si>
  <si>
    <t>滤波</t>
  </si>
  <si>
    <t>filtering</t>
  </si>
  <si>
    <t>过滤</t>
  </si>
  <si>
    <t>フォーマット</t>
  </si>
  <si>
    <t>format</t>
  </si>
  <si>
    <t>フォーマットする</t>
  </si>
  <si>
    <t>formating</t>
  </si>
  <si>
    <t>フォーマル</t>
  </si>
  <si>
    <t>正式的</t>
  </si>
  <si>
    <t>formal</t>
  </si>
  <si>
    <t>フォーム</t>
  </si>
  <si>
    <t>表单</t>
  </si>
  <si>
    <t>form</t>
  </si>
  <si>
    <t>フォームオブジェクト</t>
  </si>
  <si>
    <t>表单对象</t>
  </si>
  <si>
    <t>form object</t>
  </si>
  <si>
    <t>フォーラム</t>
  </si>
  <si>
    <t>论坛</t>
  </si>
  <si>
    <t>forum</t>
  </si>
  <si>
    <t>ブライトネス</t>
  </si>
  <si>
    <t>亮度</t>
  </si>
  <si>
    <t>brightness</t>
  </si>
  <si>
    <t>プライベートアクセス</t>
  </si>
  <si>
    <t>私有访问</t>
  </si>
  <si>
    <t>private access</t>
  </si>
  <si>
    <t>プライベートタイプ</t>
  </si>
  <si>
    <t>私有型</t>
  </si>
  <si>
    <t>private type</t>
  </si>
  <si>
    <t>プライベートメソッド</t>
  </si>
  <si>
    <t>私有方法</t>
  </si>
  <si>
    <t>private method</t>
  </si>
  <si>
    <t>プライベート関数</t>
  </si>
  <si>
    <t>私有函数</t>
  </si>
  <si>
    <t>private function</t>
  </si>
  <si>
    <t>プライベート変数</t>
  </si>
  <si>
    <t>私有变量</t>
  </si>
  <si>
    <t>private variable</t>
  </si>
  <si>
    <t>プライマリ</t>
  </si>
  <si>
    <t>最初</t>
  </si>
  <si>
    <t>primary</t>
  </si>
  <si>
    <t>主要</t>
  </si>
  <si>
    <t>第一位</t>
  </si>
  <si>
    <t>プライマリキー</t>
  </si>
  <si>
    <t>プライマリパーティション</t>
  </si>
  <si>
    <t>主分区</t>
  </si>
  <si>
    <t>primary partition</t>
  </si>
  <si>
    <t>ブラインド・カーボンコピー</t>
  </si>
  <si>
    <t>密件抄送</t>
  </si>
  <si>
    <t>blind CC</t>
  </si>
  <si>
    <t>ブラウザ</t>
  </si>
  <si>
    <t>浏览器</t>
  </si>
  <si>
    <t>browser</t>
  </si>
  <si>
    <t>ブラウジング</t>
  </si>
  <si>
    <t>浏览</t>
  </si>
  <si>
    <t>browsing</t>
  </si>
  <si>
    <t>ブラウズ</t>
  </si>
  <si>
    <t>快速扫描</t>
  </si>
  <si>
    <t>browse</t>
  </si>
  <si>
    <t>フラグ</t>
  </si>
  <si>
    <t>特征</t>
  </si>
  <si>
    <t>flag</t>
  </si>
  <si>
    <t>标志</t>
  </si>
  <si>
    <t>プラグ</t>
  </si>
  <si>
    <t>插头</t>
  </si>
  <si>
    <t>plug</t>
  </si>
  <si>
    <t>插销</t>
  </si>
  <si>
    <t>プラグ・アンド・プレイ</t>
  </si>
  <si>
    <t>即插即用</t>
  </si>
  <si>
    <t>Plug and Play</t>
  </si>
  <si>
    <t>プラグイン</t>
  </si>
  <si>
    <t>插件程序</t>
  </si>
  <si>
    <t>plug-in</t>
  </si>
  <si>
    <t>プラグインソフト</t>
  </si>
  <si>
    <t>插件软件</t>
  </si>
  <si>
    <t>plugin soft</t>
  </si>
  <si>
    <t>フラグビット</t>
  </si>
  <si>
    <t>标志位</t>
  </si>
  <si>
    <t>flag bit</t>
  </si>
  <si>
    <t>フラグフィールド</t>
  </si>
  <si>
    <t>标记字段</t>
  </si>
  <si>
    <t>flug field</t>
  </si>
  <si>
    <t>フレーム</t>
  </si>
  <si>
    <t>画面</t>
  </si>
  <si>
    <t>frame</t>
  </si>
  <si>
    <t>框架</t>
  </si>
  <si>
    <t>帧</t>
  </si>
  <si>
    <t>フレームストリーム</t>
  </si>
  <si>
    <t>帧流</t>
  </si>
  <si>
    <t>frame stream</t>
  </si>
  <si>
    <t>フレームファイル</t>
  </si>
  <si>
    <t>框架文件</t>
  </si>
  <si>
    <t>frame file</t>
  </si>
  <si>
    <t>フレームレート</t>
  </si>
  <si>
    <t>帧率</t>
  </si>
  <si>
    <t>frame rate</t>
  </si>
  <si>
    <t>帧频</t>
  </si>
  <si>
    <t>フレームワーク</t>
  </si>
  <si>
    <t>framework</t>
  </si>
  <si>
    <t>构架</t>
  </si>
  <si>
    <t>プレゼンテーション</t>
  </si>
  <si>
    <t>介绍</t>
  </si>
  <si>
    <t>presentation</t>
  </si>
  <si>
    <t>展示</t>
  </si>
  <si>
    <t>プレゼンテーション層</t>
  </si>
  <si>
    <t>展示层</t>
  </si>
  <si>
    <t>フレッツ</t>
  </si>
  <si>
    <t>fledge</t>
  </si>
  <si>
    <t>プレビュー</t>
  </si>
  <si>
    <t>预览</t>
  </si>
  <si>
    <t>preview</t>
  </si>
  <si>
    <t>プレファレンス</t>
  </si>
  <si>
    <t>优先</t>
  </si>
  <si>
    <t>preference</t>
  </si>
  <si>
    <t>プレフィックス</t>
  </si>
  <si>
    <t>前缀</t>
  </si>
  <si>
    <t>prefix</t>
  </si>
  <si>
    <t>プレフォーム</t>
  </si>
  <si>
    <t>preform</t>
  </si>
  <si>
    <t>预先形成</t>
  </si>
  <si>
    <t>フローチャート</t>
  </si>
  <si>
    <t>flow chart</t>
  </si>
  <si>
    <t>ブロードキャストパケット</t>
  </si>
  <si>
    <t>广播包</t>
  </si>
  <si>
    <t>broadcast packet</t>
  </si>
  <si>
    <t>ブロードキャストポート</t>
  </si>
  <si>
    <t>广播端口</t>
  </si>
  <si>
    <t>broadcast port</t>
  </si>
  <si>
    <t>ブロードバンド</t>
  </si>
  <si>
    <t>宽带</t>
  </si>
  <si>
    <t>broadband</t>
  </si>
  <si>
    <t>フローマスタ</t>
  </si>
  <si>
    <t>流程主系统</t>
  </si>
  <si>
    <t>flow master</t>
  </si>
  <si>
    <t>プロキシ</t>
  </si>
  <si>
    <t>代理</t>
  </si>
  <si>
    <t>proxy</t>
  </si>
  <si>
    <t>プロキシサーバ</t>
  </si>
  <si>
    <t>代理服务器</t>
  </si>
  <si>
    <t>proxy server</t>
  </si>
  <si>
    <t>プロキュア</t>
  </si>
  <si>
    <t>资材</t>
  </si>
  <si>
    <t>procure</t>
  </si>
  <si>
    <t>プロキュアメント</t>
  </si>
  <si>
    <t>获得</t>
  </si>
  <si>
    <t>procurement</t>
  </si>
  <si>
    <t>购买</t>
  </si>
  <si>
    <t>プログラマー</t>
  </si>
  <si>
    <t>程序烧写器</t>
  </si>
  <si>
    <t>程序设计</t>
  </si>
  <si>
    <t>プログラミングインターフェース</t>
  </si>
  <si>
    <t>可编程接口</t>
  </si>
  <si>
    <t>programming interface</t>
  </si>
  <si>
    <t>プログラミングする</t>
  </si>
  <si>
    <t>programing</t>
  </si>
  <si>
    <t>プログラミング規約</t>
  </si>
  <si>
    <t>编程规范</t>
  </si>
  <si>
    <t>プログラミング言語</t>
  </si>
  <si>
    <t>プログラム</t>
  </si>
  <si>
    <t>程序</t>
  </si>
  <si>
    <t>プログラムコード</t>
  </si>
  <si>
    <t>程序代码</t>
  </si>
  <si>
    <t>program code</t>
  </si>
  <si>
    <t>プログラムセグメント</t>
  </si>
  <si>
    <t>程序段</t>
  </si>
  <si>
    <t>program segment</t>
  </si>
  <si>
    <t>プログラムパッケージ</t>
  </si>
  <si>
    <t>program package</t>
  </si>
  <si>
    <t>プログラムファイル</t>
  </si>
  <si>
    <t>程序文件</t>
  </si>
  <si>
    <t>program file</t>
  </si>
  <si>
    <t>プログラムユニット</t>
  </si>
  <si>
    <t>程序单元</t>
  </si>
  <si>
    <t>program unit</t>
  </si>
  <si>
    <t>プログラムロジックブロック</t>
  </si>
  <si>
    <t>程序逻辑块</t>
  </si>
  <si>
    <t>program logic block</t>
  </si>
  <si>
    <t>プログラムを実行する</t>
  </si>
  <si>
    <t>运行程序</t>
  </si>
  <si>
    <t>プログラム可能</t>
  </si>
  <si>
    <t>可编程</t>
  </si>
  <si>
    <t>プログラム言語</t>
  </si>
  <si>
    <t>程序语言</t>
  </si>
  <si>
    <t>program language</t>
  </si>
  <si>
    <t>プログレスバー</t>
  </si>
  <si>
    <t>进度条</t>
  </si>
  <si>
    <t>progress bar</t>
  </si>
  <si>
    <t>プロシージャ</t>
  </si>
  <si>
    <t>procedure</t>
  </si>
  <si>
    <t>过程</t>
  </si>
  <si>
    <t>プロジェクター</t>
  </si>
  <si>
    <t>投影仪</t>
  </si>
  <si>
    <t>projector</t>
  </si>
  <si>
    <t>プロジェクト</t>
  </si>
  <si>
    <t>工程</t>
  </si>
  <si>
    <t>project</t>
  </si>
  <si>
    <t>プロジェクト・マネージャー</t>
  </si>
  <si>
    <t>プロジェクトビルダー</t>
  </si>
  <si>
    <t>项目编制器</t>
  </si>
  <si>
    <t>projcet builder</t>
  </si>
  <si>
    <t>プロジェクトファイル</t>
  </si>
  <si>
    <t>工程文件</t>
  </si>
  <si>
    <t>project file</t>
  </si>
  <si>
    <t>项目文件</t>
  </si>
  <si>
    <t>プロジェクトマネージメント</t>
  </si>
  <si>
    <t>项目管理</t>
  </si>
  <si>
    <t>project management</t>
  </si>
  <si>
    <t>プロセス</t>
  </si>
  <si>
    <t>process</t>
  </si>
  <si>
    <t>进程</t>
  </si>
  <si>
    <t>プロセスデータ</t>
  </si>
  <si>
    <t>进程数据</t>
  </si>
  <si>
    <t>process data</t>
  </si>
  <si>
    <t>プロセスデータベース</t>
  </si>
  <si>
    <t>进程数据库</t>
  </si>
  <si>
    <t>process database</t>
  </si>
  <si>
    <t>プロセッサ</t>
  </si>
  <si>
    <t>处理器</t>
  </si>
  <si>
    <t>processor</t>
  </si>
  <si>
    <t>プロタイプ版</t>
  </si>
  <si>
    <t>原型版</t>
  </si>
  <si>
    <t>prototype version</t>
  </si>
  <si>
    <t>ブロック</t>
  </si>
  <si>
    <t>块</t>
  </si>
  <si>
    <t>block</t>
  </si>
  <si>
    <t>ブロックダイアグラム</t>
  </si>
  <si>
    <t>方块图</t>
  </si>
  <si>
    <t>block diagram</t>
  </si>
  <si>
    <t>ブロックマップ</t>
  </si>
  <si>
    <t>block map</t>
  </si>
  <si>
    <t>ブロック図</t>
  </si>
  <si>
    <t>フロッピーディスク</t>
  </si>
  <si>
    <t>软盘</t>
  </si>
  <si>
    <t>floppy disk</t>
  </si>
  <si>
    <t>フロッピーディスクドライブ</t>
  </si>
  <si>
    <t>软驱</t>
  </si>
  <si>
    <t>floppy disk drive</t>
  </si>
  <si>
    <t>プロテクション</t>
  </si>
  <si>
    <t>保护</t>
  </si>
  <si>
    <t>protection</t>
  </si>
  <si>
    <t>プロテクト</t>
  </si>
  <si>
    <t>protect</t>
  </si>
  <si>
    <t>プロテクトクラス</t>
  </si>
  <si>
    <t>保护类</t>
  </si>
  <si>
    <t>protect class</t>
  </si>
  <si>
    <t>プロテクトタイプ</t>
  </si>
  <si>
    <t>保护型</t>
  </si>
  <si>
    <t>protect type</t>
  </si>
  <si>
    <t>プロト</t>
  </si>
  <si>
    <t>第一</t>
  </si>
  <si>
    <t>proto-model</t>
  </si>
  <si>
    <t>プロトコル</t>
  </si>
  <si>
    <t>protocol</t>
  </si>
  <si>
    <t>プロトコルスタック</t>
  </si>
  <si>
    <t>协议堆栈</t>
  </si>
  <si>
    <t>protocol stack</t>
  </si>
  <si>
    <t>协议栈</t>
  </si>
  <si>
    <t>プロトタイプ</t>
  </si>
  <si>
    <t>原型</t>
  </si>
  <si>
    <t>prototype</t>
  </si>
  <si>
    <t>样机</t>
  </si>
  <si>
    <t>プロバイダー</t>
  </si>
  <si>
    <t>提供商</t>
  </si>
  <si>
    <t>provider</t>
  </si>
  <si>
    <t>服务商</t>
  </si>
  <si>
    <t>プロパティ</t>
  </si>
  <si>
    <t>property</t>
  </si>
  <si>
    <t>プロパティシート</t>
  </si>
  <si>
    <t>属性页</t>
  </si>
  <si>
    <t>property sheet</t>
  </si>
  <si>
    <t>プロパティリストエディター</t>
  </si>
  <si>
    <t>属性列表编辑器</t>
  </si>
  <si>
    <t>Propertylisteditor</t>
  </si>
  <si>
    <t>剖面图</t>
  </si>
  <si>
    <t>侧面图</t>
  </si>
  <si>
    <t>概貌</t>
  </si>
  <si>
    <t>简档表</t>
  </si>
  <si>
    <t>プロポーザル</t>
  </si>
  <si>
    <t>建议书</t>
  </si>
  <si>
    <t>proposal</t>
  </si>
  <si>
    <t>提案</t>
  </si>
  <si>
    <t>ブロワー</t>
  </si>
  <si>
    <t>螺旋桨</t>
  </si>
  <si>
    <t>blower</t>
  </si>
  <si>
    <t>フロントエンド</t>
  </si>
  <si>
    <t>前端</t>
  </si>
  <si>
    <t>front end</t>
  </si>
  <si>
    <t>フロントエンドプロセッサ</t>
  </si>
  <si>
    <t>前端处理器</t>
  </si>
  <si>
    <t>front end processor</t>
  </si>
  <si>
    <t>プロンプト</t>
  </si>
  <si>
    <t>提示符</t>
  </si>
  <si>
    <t>prompt</t>
  </si>
  <si>
    <t>ベイ</t>
  </si>
  <si>
    <t>机架</t>
  </si>
  <si>
    <t>bay</t>
  </si>
  <si>
    <t>ペイント</t>
  </si>
  <si>
    <t>Windows画图软件</t>
  </si>
  <si>
    <t>paint</t>
  </si>
  <si>
    <t>画板</t>
  </si>
  <si>
    <t>ペイントソフト</t>
  </si>
  <si>
    <t>绘画软件</t>
  </si>
  <si>
    <t>paint software</t>
  </si>
  <si>
    <t>ページ</t>
  </si>
  <si>
    <t>页面</t>
  </si>
  <si>
    <t>page</t>
  </si>
  <si>
    <t>ページアップキー</t>
  </si>
  <si>
    <t>ページダウンキー</t>
  </si>
  <si>
    <t>下一页键</t>
  </si>
  <si>
    <t>pagedown key</t>
  </si>
  <si>
    <t>ベーシック</t>
  </si>
  <si>
    <t>基本</t>
  </si>
  <si>
    <t>basic</t>
  </si>
  <si>
    <t>ページメーカー</t>
  </si>
  <si>
    <t>专业排版软件</t>
  </si>
  <si>
    <t>pagemaker</t>
  </si>
  <si>
    <t>ページレイアウト</t>
  </si>
  <si>
    <t>页面布局</t>
  </si>
  <si>
    <t>page layout</t>
  </si>
  <si>
    <t>ページ捲り</t>
  </si>
  <si>
    <t>翻页</t>
  </si>
  <si>
    <t>ペース</t>
  </si>
  <si>
    <t>pace</t>
  </si>
  <si>
    <t>步调</t>
  </si>
  <si>
    <t>ベースアドレスレジスター</t>
  </si>
  <si>
    <t>基地址寄存器</t>
  </si>
  <si>
    <t>Base address register</t>
  </si>
  <si>
    <t>ベースクラス</t>
  </si>
  <si>
    <t>基类</t>
  </si>
  <si>
    <t>base class</t>
  </si>
  <si>
    <t>ペースト</t>
  </si>
  <si>
    <t>paste</t>
  </si>
  <si>
    <t>ベースモジュール</t>
  </si>
  <si>
    <t>基本模块</t>
  </si>
  <si>
    <t>base module</t>
  </si>
  <si>
    <t>ベースライン</t>
  </si>
  <si>
    <t>基线</t>
  </si>
  <si>
    <t>baseline</t>
  </si>
  <si>
    <t>ベギンエンドブロック</t>
  </si>
  <si>
    <t>开始-结束块</t>
  </si>
  <si>
    <t>begin-end block</t>
  </si>
  <si>
    <t>ベクトル</t>
  </si>
  <si>
    <t>向量</t>
  </si>
  <si>
    <t>vector</t>
  </si>
  <si>
    <t>矢量</t>
  </si>
  <si>
    <t>システムテスト</t>
  </si>
  <si>
    <t>系统测试</t>
  </si>
  <si>
    <t>system test</t>
  </si>
  <si>
    <t>スタイルルール</t>
  </si>
  <si>
    <t>样式规则</t>
  </si>
  <si>
    <t>style rule</t>
  </si>
  <si>
    <t>ページドプール</t>
  </si>
  <si>
    <t>分页池</t>
  </si>
  <si>
    <t>paged pool</t>
  </si>
  <si>
    <t>詳細設計</t>
  </si>
  <si>
    <t>详细设计</t>
  </si>
  <si>
    <t>前書き</t>
  </si>
  <si>
    <t>引言</t>
  </si>
  <si>
    <t>編纂目的</t>
  </si>
  <si>
    <t>编写目的</t>
  </si>
  <si>
    <t>参考資料</t>
  </si>
  <si>
    <t>参考资料</t>
  </si>
  <si>
    <t>システムプログラムテスト</t>
  </si>
  <si>
    <t>系统程序测试</t>
  </si>
  <si>
    <t>system program test</t>
  </si>
  <si>
    <t>システムプログラム</t>
  </si>
  <si>
    <t>系统程序</t>
  </si>
  <si>
    <t>syttem　program</t>
  </si>
  <si>
    <t>フロントカバー</t>
  </si>
  <si>
    <t>前盖</t>
  </si>
  <si>
    <t>front cover</t>
  </si>
  <si>
    <t>統括責任者</t>
  </si>
  <si>
    <t>统括责任者</t>
  </si>
  <si>
    <t>全体プロジェクト</t>
  </si>
  <si>
    <t>整个项目</t>
  </si>
  <si>
    <t>プロジェクト全体</t>
  </si>
  <si>
    <t>ツイストペア</t>
  </si>
  <si>
    <t>双扭线</t>
  </si>
  <si>
    <t>twisted pair</t>
  </si>
  <si>
    <t>経験総括</t>
  </si>
  <si>
    <t>经验总结</t>
  </si>
  <si>
    <t>進捗報告</t>
  </si>
  <si>
    <t>进度报告</t>
  </si>
  <si>
    <t>进步报告</t>
  </si>
  <si>
    <t>見積</t>
  </si>
  <si>
    <t>変更管理</t>
  </si>
  <si>
    <t>变更管理</t>
  </si>
  <si>
    <t>納品管理</t>
  </si>
  <si>
    <t>纳品管理</t>
  </si>
  <si>
    <t>仕様理解</t>
  </si>
  <si>
    <t>式样理解</t>
  </si>
  <si>
    <t>記入</t>
  </si>
  <si>
    <t>填写</t>
  </si>
  <si>
    <t>提出</t>
  </si>
  <si>
    <t>仕様責任</t>
  </si>
  <si>
    <t>式样责任</t>
  </si>
  <si>
    <t>承担</t>
  </si>
  <si>
    <t>搭建</t>
  </si>
  <si>
    <t>翻訳責任者</t>
  </si>
  <si>
    <t>翻译责任者</t>
  </si>
  <si>
    <t>品質責任者</t>
  </si>
  <si>
    <t>品质责任者</t>
  </si>
  <si>
    <t>翻訳責任</t>
  </si>
  <si>
    <t>翻译责任</t>
  </si>
  <si>
    <t>備考</t>
  </si>
  <si>
    <t>こちら</t>
  </si>
  <si>
    <t>我们</t>
  </si>
  <si>
    <t>日本側</t>
  </si>
  <si>
    <t>日方</t>
  </si>
  <si>
    <t>コミュニケーションを行う</t>
  </si>
  <si>
    <t>进行沟通</t>
  </si>
  <si>
    <t>専任者</t>
  </si>
  <si>
    <t>专人</t>
  </si>
  <si>
    <t>信件</t>
  </si>
  <si>
    <t>操作手順</t>
  </si>
  <si>
    <t>操作手顺</t>
  </si>
  <si>
    <t>手順概要</t>
  </si>
  <si>
    <t>顺序概要</t>
  </si>
  <si>
    <t>仕様責任SE</t>
  </si>
  <si>
    <t>式样责任SE</t>
  </si>
  <si>
    <t>グループ内のメンバー</t>
  </si>
  <si>
    <t>组内成员</t>
  </si>
  <si>
    <t>不明点</t>
  </si>
  <si>
    <t>関係者</t>
  </si>
  <si>
    <t>相关人</t>
  </si>
  <si>
    <t>関係者達</t>
  </si>
  <si>
    <t>相关人等</t>
  </si>
  <si>
    <t>仕様伝達</t>
  </si>
  <si>
    <t>式样传达</t>
  </si>
  <si>
    <t>回答を受取った後</t>
  </si>
  <si>
    <t>接到回复后</t>
  </si>
  <si>
    <t>翻訳責任者の翻訳を通じてから</t>
  </si>
  <si>
    <t>经翻译责任者翻译后</t>
  </si>
  <si>
    <t>問題提出者</t>
  </si>
  <si>
    <t>问题提出者</t>
  </si>
  <si>
    <t>計画の作成</t>
  </si>
  <si>
    <t>计划的制定</t>
  </si>
  <si>
    <t>毎週の進捗報告</t>
  </si>
  <si>
    <t>每周的进步报告</t>
  </si>
  <si>
    <t>記入と提出</t>
  </si>
  <si>
    <t>填写和提交</t>
  </si>
  <si>
    <t>テスト仕様書</t>
  </si>
  <si>
    <t>测试式样书</t>
  </si>
  <si>
    <t>テスト結果</t>
  </si>
  <si>
    <t>测试结果</t>
  </si>
  <si>
    <t>モーションブロック</t>
  </si>
  <si>
    <t>动块</t>
  </si>
  <si>
    <t>motion block</t>
  </si>
  <si>
    <t>開発経験</t>
  </si>
  <si>
    <t>开发经验</t>
  </si>
  <si>
    <t>補助スレッド</t>
  </si>
  <si>
    <t>辅助线程</t>
  </si>
  <si>
    <t>クリーニング</t>
  </si>
  <si>
    <t>清除</t>
  </si>
  <si>
    <t>cleaning</t>
  </si>
  <si>
    <t>磁気ヘッド</t>
  </si>
  <si>
    <t>磁头</t>
  </si>
  <si>
    <t>magnetic head</t>
  </si>
  <si>
    <t>ブルースクリーン</t>
  </si>
  <si>
    <t>蓝屏</t>
  </si>
  <si>
    <t>blue screen</t>
  </si>
  <si>
    <t>本文</t>
  </si>
  <si>
    <t>正文</t>
  </si>
  <si>
    <t>精度</t>
  </si>
  <si>
    <t>フィルタドライバ</t>
  </si>
  <si>
    <t>改ざん</t>
  </si>
  <si>
    <t>タッチキー</t>
  </si>
  <si>
    <t>触键</t>
  </si>
  <si>
    <t>touch key</t>
  </si>
  <si>
    <t>すいません</t>
  </si>
  <si>
    <t>無線機</t>
  </si>
  <si>
    <t>无线机</t>
  </si>
  <si>
    <t>並び順</t>
  </si>
  <si>
    <t>読み書き</t>
  </si>
  <si>
    <t>读写</t>
  </si>
  <si>
    <t>割り当て</t>
  </si>
  <si>
    <t>サンプリングデータ</t>
  </si>
  <si>
    <t>抽样数据通信</t>
  </si>
  <si>
    <t>sampling data</t>
  </si>
  <si>
    <t>警报</t>
  </si>
  <si>
    <t>太陽光発電</t>
  </si>
  <si>
    <t>太阳能发电</t>
  </si>
  <si>
    <t>追加</t>
  </si>
  <si>
    <t>仕様通りに動作している</t>
  </si>
  <si>
    <t>按式样运作</t>
  </si>
  <si>
    <t>ラッピング</t>
  </si>
  <si>
    <t>绕接</t>
  </si>
  <si>
    <t>wrapping</t>
  </si>
  <si>
    <t>通信機能</t>
  </si>
  <si>
    <t>通信功能</t>
  </si>
  <si>
    <t>ハードキー</t>
  </si>
  <si>
    <t>硬键</t>
  </si>
  <si>
    <t>hardkey</t>
  </si>
  <si>
    <t>設計者</t>
  </si>
  <si>
    <t>设计人</t>
  </si>
  <si>
    <t>次の通り</t>
  </si>
  <si>
    <t>按如下</t>
  </si>
  <si>
    <t>重複率</t>
  </si>
  <si>
    <t>重合率</t>
  </si>
  <si>
    <t>字句</t>
  </si>
  <si>
    <t>字样</t>
  </si>
  <si>
    <t>拡張する必要</t>
  </si>
  <si>
    <t>需要扩展</t>
  </si>
  <si>
    <t>状態</t>
  </si>
  <si>
    <t>流速計との</t>
  </si>
  <si>
    <t>同流速计的</t>
  </si>
  <si>
    <t>中国語コメント</t>
  </si>
  <si>
    <t>中文注释</t>
  </si>
  <si>
    <t>オペレーティング</t>
  </si>
  <si>
    <t>operating</t>
  </si>
  <si>
    <t>サブシステム</t>
  </si>
  <si>
    <t>子系统</t>
  </si>
  <si>
    <t>subsystem</t>
  </si>
  <si>
    <t>現在はこのように作成しました</t>
  </si>
  <si>
    <t>现在是这样做的</t>
  </si>
  <si>
    <t>次のように構成されている</t>
  </si>
  <si>
    <t>如下构成</t>
  </si>
  <si>
    <t>保存先</t>
  </si>
  <si>
    <t>保存的地方</t>
  </si>
  <si>
    <t>適合性</t>
  </si>
  <si>
    <t>适合性</t>
  </si>
  <si>
    <t>実機</t>
  </si>
  <si>
    <t>实机</t>
  </si>
  <si>
    <t>全体デバッグ</t>
  </si>
  <si>
    <t>整体调试</t>
  </si>
  <si>
    <t>初期化</t>
  </si>
  <si>
    <t>初始化</t>
  </si>
  <si>
    <t>ゼロ</t>
  </si>
  <si>
    <t>零</t>
  </si>
  <si>
    <t>zero</t>
  </si>
  <si>
    <t>システム仕様書</t>
  </si>
  <si>
    <t>系统式样书</t>
  </si>
  <si>
    <t>領域</t>
  </si>
  <si>
    <t>area</t>
  </si>
  <si>
    <t>蓄積データ</t>
  </si>
  <si>
    <t>蓄积数据</t>
  </si>
  <si>
    <t>ヘッダ情報</t>
  </si>
  <si>
    <t>头部信息</t>
  </si>
  <si>
    <t>過去データの参照</t>
  </si>
  <si>
    <t>参照过去数据</t>
  </si>
  <si>
    <t>ランタイムライブラリ</t>
  </si>
  <si>
    <t>运行时间库</t>
  </si>
  <si>
    <t>run time library</t>
  </si>
  <si>
    <t>日付</t>
  </si>
  <si>
    <t>日期</t>
  </si>
  <si>
    <t>date</t>
  </si>
  <si>
    <t>ステップオーバー</t>
  </si>
  <si>
    <t>单步执行</t>
  </si>
  <si>
    <t>step over</t>
  </si>
  <si>
    <t>追加し入れて</t>
  </si>
  <si>
    <t>添加进去</t>
  </si>
  <si>
    <t>表示キーボード</t>
  </si>
  <si>
    <t>显示键盘</t>
  </si>
  <si>
    <t>display keyboard</t>
  </si>
  <si>
    <t>渡された</t>
  </si>
  <si>
    <t>传递的</t>
  </si>
  <si>
    <t>データベース部分の設計仕様書</t>
  </si>
  <si>
    <t>数据库部分设计式样书</t>
  </si>
  <si>
    <t>に対して</t>
  </si>
  <si>
    <t>次の種類に分けられる</t>
  </si>
  <si>
    <t>分为以下的种类</t>
  </si>
  <si>
    <t>直筆</t>
  </si>
  <si>
    <t>亲笔</t>
  </si>
  <si>
    <t>ファイル作成</t>
  </si>
  <si>
    <t>作成文件</t>
  </si>
  <si>
    <t>セットメーカ</t>
  </si>
  <si>
    <t>指定的制造商</t>
  </si>
  <si>
    <t>setmaker</t>
  </si>
  <si>
    <t>理論要素</t>
  </si>
  <si>
    <t>理论要素</t>
  </si>
  <si>
    <t>A4</t>
  </si>
  <si>
    <t>コレクト</t>
  </si>
  <si>
    <t>收集</t>
  </si>
  <si>
    <t>collect</t>
  </si>
  <si>
    <t>自動生成ツール</t>
  </si>
  <si>
    <t>自动生成工具</t>
  </si>
  <si>
    <t>如下所示</t>
  </si>
  <si>
    <t>デバッグ用</t>
  </si>
  <si>
    <t>调试用</t>
  </si>
  <si>
    <t>メソッド名</t>
  </si>
  <si>
    <t>方法名</t>
  </si>
  <si>
    <t>PG名</t>
  </si>
  <si>
    <t>イニシャライズ</t>
  </si>
  <si>
    <t>initialize</t>
  </si>
  <si>
    <t>富山富士通</t>
  </si>
  <si>
    <t>システム構成図</t>
  </si>
  <si>
    <t>系统构成图</t>
  </si>
  <si>
    <t>納品用のテスト仕様書</t>
  </si>
  <si>
    <t>纳品用的测试式样书</t>
  </si>
  <si>
    <t>ステイタス</t>
  </si>
  <si>
    <t>制作日</t>
  </si>
  <si>
    <t>シェル</t>
  </si>
  <si>
    <t>外壳</t>
  </si>
  <si>
    <t>shell</t>
  </si>
  <si>
    <t>ゲートウェイサーバ</t>
  </si>
  <si>
    <t>网关服务器</t>
  </si>
  <si>
    <t>gateway server</t>
  </si>
  <si>
    <t>ループバック</t>
  </si>
  <si>
    <t>回送</t>
  </si>
  <si>
    <t>loop back</t>
  </si>
  <si>
    <t>太字</t>
  </si>
  <si>
    <t>粗体</t>
  </si>
  <si>
    <t>グレースケール値</t>
  </si>
  <si>
    <t>灰度值</t>
  </si>
  <si>
    <t>gray scale</t>
  </si>
  <si>
    <t>カット</t>
  </si>
  <si>
    <t>剪切</t>
  </si>
  <si>
    <t>サブミット</t>
  </si>
  <si>
    <t>submit</t>
  </si>
  <si>
    <t>違いは何でしょうか</t>
  </si>
  <si>
    <t>区别是什么</t>
  </si>
  <si>
    <t>検索ボタン</t>
  </si>
  <si>
    <t>检索按钮</t>
  </si>
  <si>
    <t>更新ボタン</t>
  </si>
  <si>
    <t>更新按钮</t>
  </si>
  <si>
    <t>完成済み</t>
  </si>
  <si>
    <t>已完成</t>
  </si>
  <si>
    <t>メモリ不正アクセスの異常</t>
  </si>
  <si>
    <t>内存地址冲突</t>
  </si>
  <si>
    <t>画像処理</t>
  </si>
  <si>
    <t>图像处理</t>
  </si>
  <si>
    <t>申し訳有りません</t>
  </si>
  <si>
    <t>不好意思</t>
  </si>
  <si>
    <t>異常履歴データ</t>
  </si>
  <si>
    <t>异常履历数据</t>
  </si>
  <si>
    <t>OS は</t>
  </si>
  <si>
    <t>メカ</t>
  </si>
  <si>
    <t>机械装置</t>
  </si>
  <si>
    <t>強制終了する</t>
  </si>
  <si>
    <t>ぞろえ</t>
  </si>
  <si>
    <t>对齐</t>
  </si>
  <si>
    <t>検査条件</t>
  </si>
  <si>
    <t>检查条件</t>
  </si>
  <si>
    <t>出货</t>
  </si>
  <si>
    <t>プロパティ用フォント</t>
  </si>
  <si>
    <t>属性用字体</t>
  </si>
  <si>
    <t>複数選択可</t>
  </si>
  <si>
    <t>可多选</t>
  </si>
  <si>
    <t>ワークシート</t>
  </si>
  <si>
    <t>电子表格</t>
  </si>
  <si>
    <t>worksheet</t>
  </si>
  <si>
    <t>バリアント</t>
  </si>
  <si>
    <t>variant</t>
  </si>
  <si>
    <t>基本機能</t>
  </si>
  <si>
    <t>基本功能</t>
  </si>
  <si>
    <t>そうしないと</t>
  </si>
  <si>
    <t>否则</t>
  </si>
  <si>
    <t>全員へ返信</t>
  </si>
  <si>
    <t>全员返信</t>
  </si>
  <si>
    <t>設定項目</t>
  </si>
  <si>
    <t>设定项目</t>
  </si>
  <si>
    <t>データフィールド</t>
  </si>
  <si>
    <t>数据区</t>
  </si>
  <si>
    <t>data field</t>
  </si>
  <si>
    <t>所要時間</t>
  </si>
  <si>
    <t>所需时间</t>
  </si>
  <si>
    <t>個別</t>
  </si>
  <si>
    <t>个别</t>
  </si>
  <si>
    <t>通信プロトコル</t>
  </si>
  <si>
    <t>通信协议书</t>
  </si>
  <si>
    <t>トリミング</t>
  </si>
  <si>
    <t>修整</t>
  </si>
  <si>
    <t>trimming</t>
  </si>
  <si>
    <t>測定データ出力</t>
  </si>
  <si>
    <t>测定数据输出</t>
  </si>
  <si>
    <t>単独交互</t>
  </si>
  <si>
    <t>单独交替</t>
  </si>
  <si>
    <t>別途協議</t>
  </si>
  <si>
    <t>另外讨论</t>
  </si>
  <si>
    <t>砂浆覆盖</t>
  </si>
  <si>
    <t>表示パネル基板</t>
  </si>
  <si>
    <t>显示面板基板</t>
  </si>
  <si>
    <t>従来機種</t>
  </si>
  <si>
    <t>旧机种</t>
  </si>
  <si>
    <t>拡張ユニット</t>
  </si>
  <si>
    <t>扩展单元</t>
  </si>
  <si>
    <t>メンテナンス作業</t>
  </si>
  <si>
    <t>维护操作</t>
  </si>
  <si>
    <t>ファーム実装</t>
  </si>
  <si>
    <t>固件实装</t>
  </si>
  <si>
    <t>回数</t>
  </si>
  <si>
    <t>次数</t>
  </si>
  <si>
    <t>異常局</t>
  </si>
  <si>
    <t>异常局</t>
  </si>
  <si>
    <t>初期値の処理</t>
  </si>
  <si>
    <t>初始值的处理</t>
  </si>
  <si>
    <t>右端</t>
  </si>
  <si>
    <t>によって</t>
  </si>
  <si>
    <t>左端ぞろえ</t>
  </si>
  <si>
    <t>左端对齐</t>
  </si>
  <si>
    <t>上辺ぞろえ</t>
  </si>
  <si>
    <t>上边对齐</t>
  </si>
  <si>
    <t>テキストボックスの幅</t>
  </si>
  <si>
    <t>文本框的宽度</t>
  </si>
  <si>
    <t>反映</t>
  </si>
  <si>
    <t>最適なシステム</t>
  </si>
  <si>
    <t>最佳系统</t>
  </si>
  <si>
    <t>及</t>
  </si>
  <si>
    <t>パネル操作</t>
  </si>
  <si>
    <t>面板操作</t>
  </si>
  <si>
    <t>プロパティ名</t>
  </si>
  <si>
    <t>属性名</t>
  </si>
  <si>
    <t>Cコンパイラ</t>
  </si>
  <si>
    <t>C语言编译器</t>
  </si>
  <si>
    <t>仕様レビュー用</t>
  </si>
  <si>
    <t>式样审核用</t>
  </si>
  <si>
    <t>戻るボタン</t>
  </si>
  <si>
    <t>返回按钮</t>
  </si>
  <si>
    <t>下記のようです</t>
  </si>
  <si>
    <t>中央揃い</t>
  </si>
  <si>
    <t>オフ</t>
  </si>
  <si>
    <t>off</t>
  </si>
  <si>
    <t>送受信</t>
  </si>
  <si>
    <t>收发信</t>
  </si>
  <si>
    <t>ローカルフォルダ</t>
  </si>
  <si>
    <t>本地文件夹</t>
  </si>
  <si>
    <t>localfolder</t>
  </si>
  <si>
    <t>正常コード</t>
  </si>
  <si>
    <t>正常号</t>
  </si>
  <si>
    <t>ページプール</t>
  </si>
  <si>
    <t>page pool</t>
  </si>
  <si>
    <t>選択中</t>
  </si>
  <si>
    <t>选择中</t>
  </si>
  <si>
    <t>匹配性</t>
  </si>
  <si>
    <t>四捨五入</t>
  </si>
  <si>
    <t>四舍五入</t>
  </si>
  <si>
    <t>ブランク</t>
  </si>
  <si>
    <t>空白</t>
  </si>
  <si>
    <t>blank</t>
  </si>
  <si>
    <t>トピック</t>
  </si>
  <si>
    <t>topic</t>
  </si>
  <si>
    <t>フォーカス</t>
  </si>
  <si>
    <t>焦点</t>
  </si>
  <si>
    <t>focus</t>
  </si>
  <si>
    <t>以上</t>
  </si>
  <si>
    <t>テストを行う</t>
  </si>
  <si>
    <t>进行测试</t>
  </si>
  <si>
    <t>回復</t>
  </si>
  <si>
    <t>異常処理</t>
  </si>
  <si>
    <t>作成</t>
  </si>
  <si>
    <t>パブリックメンバー</t>
  </si>
  <si>
    <t>共有成员</t>
  </si>
  <si>
    <t>public member</t>
  </si>
  <si>
    <t>ファイル名</t>
  </si>
  <si>
    <t>切り取る</t>
  </si>
  <si>
    <t>グループボックス</t>
  </si>
  <si>
    <t>组框</t>
  </si>
  <si>
    <t>gruoupbox</t>
  </si>
  <si>
    <t>一行目</t>
  </si>
  <si>
    <t>第一行</t>
  </si>
  <si>
    <t>確認事項が何点かあります</t>
  </si>
  <si>
    <t>有几点确认事项</t>
  </si>
  <si>
    <t>テストモード</t>
  </si>
  <si>
    <t>测试模式</t>
  </si>
  <si>
    <t>test mode</t>
  </si>
  <si>
    <t>範囲</t>
  </si>
  <si>
    <t>この値</t>
  </si>
  <si>
    <t>这个值</t>
  </si>
  <si>
    <t>このようにすると</t>
  </si>
  <si>
    <t>这样做</t>
  </si>
  <si>
    <t>位置</t>
  </si>
  <si>
    <t>大幅に向上すること</t>
  </si>
  <si>
    <t>有较大的提高</t>
  </si>
  <si>
    <t>以降</t>
  </si>
  <si>
    <t>全体テスト</t>
  </si>
  <si>
    <t>整体测试</t>
  </si>
  <si>
    <t>詳細</t>
  </si>
  <si>
    <t>详细</t>
  </si>
  <si>
    <t>ボタン</t>
  </si>
  <si>
    <t>按钮</t>
  </si>
  <si>
    <t>button</t>
  </si>
  <si>
    <t>仕様変更に基づき</t>
  </si>
  <si>
    <t>根据式样变更</t>
  </si>
  <si>
    <t>ログ出力</t>
  </si>
  <si>
    <t>输出日志</t>
  </si>
  <si>
    <t>抜粋</t>
  </si>
  <si>
    <t>修正作業</t>
  </si>
  <si>
    <t>修正作业</t>
  </si>
  <si>
    <t>公有成员</t>
  </si>
  <si>
    <t>パイグラフ</t>
  </si>
  <si>
    <t>饼图</t>
  </si>
  <si>
    <t>pie graph</t>
  </si>
  <si>
    <t>ポップアップグループボックス</t>
  </si>
  <si>
    <t>弹出组框</t>
  </si>
  <si>
    <t>popup group box</t>
  </si>
  <si>
    <t>テキストエディット</t>
  </si>
  <si>
    <t>文本编辑框</t>
  </si>
  <si>
    <t>text　edit</t>
  </si>
  <si>
    <t>容量</t>
  </si>
  <si>
    <t>まとめる</t>
  </si>
  <si>
    <t>について</t>
  </si>
  <si>
    <t>テール</t>
  </si>
  <si>
    <t>尾部</t>
  </si>
  <si>
    <t>tail</t>
  </si>
  <si>
    <t>サーチ</t>
  </si>
  <si>
    <t>search</t>
  </si>
  <si>
    <t>下移動ボタン</t>
  </si>
  <si>
    <t>下移动按钮</t>
  </si>
  <si>
    <t>すべての</t>
  </si>
  <si>
    <t>但し</t>
  </si>
  <si>
    <t>不过</t>
  </si>
  <si>
    <t>基本検査項目</t>
  </si>
  <si>
    <t>基本检查项目</t>
  </si>
  <si>
    <t>詳細は添付ファイルをご参照ください</t>
  </si>
  <si>
    <t>详细情况请参照添付文件</t>
  </si>
  <si>
    <t>不具合内容</t>
  </si>
  <si>
    <t>画像貼り付け</t>
  </si>
  <si>
    <t>图像粘帖</t>
  </si>
  <si>
    <t>写真</t>
  </si>
  <si>
    <t>照片</t>
  </si>
  <si>
    <t>アイデア</t>
  </si>
  <si>
    <t>主意</t>
  </si>
  <si>
    <t>idea</t>
  </si>
  <si>
    <t>予め</t>
  </si>
  <si>
    <t>事先</t>
  </si>
  <si>
    <t>エキスプローラ</t>
  </si>
  <si>
    <t>资源管理器</t>
  </si>
  <si>
    <t>explorer</t>
  </si>
  <si>
    <t>変更</t>
  </si>
  <si>
    <t>变更</t>
  </si>
  <si>
    <t>印刷部数</t>
  </si>
  <si>
    <t>打印份数</t>
  </si>
  <si>
    <t>起動時</t>
  </si>
  <si>
    <t>启动时</t>
  </si>
  <si>
    <t>対象</t>
  </si>
  <si>
    <t>イントラネット経由で</t>
  </si>
  <si>
    <t>通过内部网</t>
  </si>
  <si>
    <t>分枝号</t>
  </si>
  <si>
    <t>次の様な画面を表示する</t>
  </si>
  <si>
    <t>表示如下的画面</t>
  </si>
  <si>
    <t>もしくは</t>
  </si>
  <si>
    <t>適用</t>
  </si>
  <si>
    <t>适用</t>
  </si>
  <si>
    <t>関数名</t>
  </si>
  <si>
    <t>函数名</t>
  </si>
  <si>
    <t>上記手順により</t>
  </si>
  <si>
    <t>根据上述的顺序</t>
  </si>
  <si>
    <t>新增</t>
  </si>
  <si>
    <t>ページ番号</t>
  </si>
  <si>
    <t>页码</t>
  </si>
  <si>
    <t>page number</t>
  </si>
  <si>
    <t>点</t>
  </si>
  <si>
    <t>方面</t>
  </si>
  <si>
    <t>変換</t>
  </si>
  <si>
    <t>取扱説明書</t>
  </si>
  <si>
    <t>使用说明书</t>
  </si>
  <si>
    <t>検索文字列入力用</t>
  </si>
  <si>
    <t>在检索字符串输入上使用</t>
  </si>
  <si>
    <t>この機能</t>
  </si>
  <si>
    <t>此功能</t>
  </si>
  <si>
    <t>ファイルの拡張属性</t>
  </si>
  <si>
    <t>文件的扩展属性</t>
  </si>
  <si>
    <t>拡張属性</t>
  </si>
  <si>
    <t>扩展属性</t>
  </si>
  <si>
    <t>一方</t>
  </si>
  <si>
    <t>另一方面</t>
  </si>
  <si>
    <t>処理方式</t>
  </si>
  <si>
    <t>处理方式</t>
  </si>
  <si>
    <t>提供</t>
  </si>
  <si>
    <t>ソフトインタフェース</t>
  </si>
  <si>
    <t>软件界面</t>
  </si>
  <si>
    <t>software interface</t>
  </si>
  <si>
    <t>使用</t>
  </si>
  <si>
    <t>初期画面</t>
  </si>
  <si>
    <t>初始画面</t>
  </si>
  <si>
    <t>現行システム</t>
  </si>
  <si>
    <t>现行系统</t>
  </si>
  <si>
    <t>保存対象</t>
  </si>
  <si>
    <t>保存对象</t>
  </si>
  <si>
    <t>一連の仕様書</t>
  </si>
  <si>
    <t>一系列式样书</t>
  </si>
  <si>
    <t>更新内容履歴</t>
  </si>
  <si>
    <t>更改内容履历</t>
  </si>
  <si>
    <t>前月</t>
  </si>
  <si>
    <t>上个月</t>
  </si>
  <si>
    <t>加味</t>
  </si>
  <si>
    <t>工数</t>
  </si>
  <si>
    <t>工时</t>
  </si>
  <si>
    <t>後退ボタン</t>
  </si>
  <si>
    <t>后退按钮</t>
  </si>
  <si>
    <t>添付のように修正御願い致します</t>
  </si>
  <si>
    <t>拜托象添付的那样进行修正</t>
  </si>
  <si>
    <t>用意</t>
  </si>
  <si>
    <t>こちらで</t>
  </si>
  <si>
    <t>在我方</t>
  </si>
  <si>
    <t>下記のコードが実行されているか</t>
  </si>
  <si>
    <t>是否执行下面的代码</t>
  </si>
  <si>
    <t>作業スケジュール</t>
  </si>
  <si>
    <t>工作计划</t>
  </si>
  <si>
    <t>排他制御</t>
  </si>
  <si>
    <t>排他控制</t>
  </si>
  <si>
    <t>機能の追加</t>
  </si>
  <si>
    <t>追加功能</t>
  </si>
  <si>
    <t>カウントアップ</t>
  </si>
  <si>
    <t>加起来</t>
  </si>
  <si>
    <t>count up来</t>
  </si>
  <si>
    <t>输入框</t>
  </si>
  <si>
    <t>EditBox</t>
  </si>
  <si>
    <t>ファイル書込みの異常</t>
  </si>
  <si>
    <t>写文件的异常</t>
  </si>
  <si>
    <t>如果发生异常</t>
  </si>
  <si>
    <t>残容量不足</t>
  </si>
  <si>
    <t>剩余容量不足</t>
  </si>
  <si>
    <t>自動バックアップ</t>
  </si>
  <si>
    <t>自动备份</t>
  </si>
  <si>
    <t>難しい</t>
  </si>
  <si>
    <t>难</t>
  </si>
  <si>
    <t>示す</t>
  </si>
  <si>
    <t>アドミン</t>
  </si>
  <si>
    <t>admin</t>
  </si>
  <si>
    <t>指定し</t>
  </si>
  <si>
    <t>点击</t>
  </si>
  <si>
    <t>下記処理を追加する</t>
  </si>
  <si>
    <t>追加如下处理</t>
  </si>
  <si>
    <t>仕様書に沿って</t>
  </si>
  <si>
    <t>按照式样书</t>
  </si>
  <si>
    <t>当月</t>
  </si>
  <si>
    <t>本月</t>
  </si>
  <si>
    <t>例</t>
  </si>
  <si>
    <t>关闭电源</t>
  </si>
  <si>
    <t>リターン</t>
  </si>
  <si>
    <t>返答</t>
  </si>
  <si>
    <t>返信</t>
  </si>
  <si>
    <t>初期化処理</t>
  </si>
  <si>
    <t>初始化处理</t>
  </si>
  <si>
    <t>稼動環境</t>
  </si>
  <si>
    <t>複数件のレコード</t>
  </si>
  <si>
    <t>多条记录</t>
  </si>
  <si>
    <t>定義</t>
  </si>
  <si>
    <t>定义</t>
  </si>
  <si>
    <t>自动化</t>
  </si>
  <si>
    <t>そこで</t>
  </si>
  <si>
    <t>因此</t>
  </si>
  <si>
    <t>本文中</t>
  </si>
  <si>
    <t>了解</t>
  </si>
  <si>
    <t>明白</t>
  </si>
  <si>
    <t>本仕様書</t>
  </si>
  <si>
    <t>本式样书</t>
  </si>
  <si>
    <t>今すぐ</t>
  </si>
  <si>
    <t>马上</t>
  </si>
  <si>
    <t>ファイル検索を始める</t>
  </si>
  <si>
    <t>开始文件检索</t>
  </si>
  <si>
    <t>エラーチェック</t>
  </si>
  <si>
    <t>错误检验</t>
  </si>
  <si>
    <t>error check</t>
  </si>
  <si>
    <t>添付ファイルを御覧下さい</t>
  </si>
  <si>
    <t>请看添付文件</t>
  </si>
  <si>
    <t>遅くなりまして申し訳御座いません</t>
  </si>
  <si>
    <t>回信迟了很抱歉</t>
  </si>
  <si>
    <t>お願いしました</t>
  </si>
  <si>
    <t>拜托的</t>
  </si>
  <si>
    <t>メニューアイテム</t>
  </si>
  <si>
    <t>菜单项</t>
  </si>
  <si>
    <t>menu item</t>
  </si>
  <si>
    <t>メイル</t>
  </si>
  <si>
    <t>共通</t>
  </si>
  <si>
    <t>公用</t>
  </si>
  <si>
    <t>エディット</t>
  </si>
  <si>
    <t>编排</t>
  </si>
  <si>
    <t>edit</t>
  </si>
  <si>
    <t>関数</t>
  </si>
  <si>
    <t>函数</t>
  </si>
  <si>
    <t>function</t>
  </si>
  <si>
    <t>PCコマンド</t>
  </si>
  <si>
    <t>PC命令</t>
  </si>
  <si>
    <t>PC command</t>
  </si>
  <si>
    <t>接続と切断</t>
  </si>
  <si>
    <t>连接和挂断</t>
  </si>
  <si>
    <t>エンドポイント</t>
  </si>
  <si>
    <t>终点</t>
  </si>
  <si>
    <t>endpoint</t>
  </si>
  <si>
    <t>暗号化</t>
  </si>
  <si>
    <t>返事が遅くなりまして</t>
  </si>
  <si>
    <t>前回のシステム終了時</t>
  </si>
  <si>
    <t>上次的系统终了时</t>
  </si>
  <si>
    <t>上記処理終了後</t>
  </si>
  <si>
    <t>上述处理终了后</t>
  </si>
  <si>
    <t>処理をおこないます</t>
  </si>
  <si>
    <t>进行处理</t>
  </si>
  <si>
    <t>株式会社</t>
  </si>
  <si>
    <t>リンクディレクトリ</t>
  </si>
  <si>
    <t>链接目录</t>
  </si>
  <si>
    <t>link directory</t>
  </si>
  <si>
    <t>日数</t>
  </si>
  <si>
    <t>天数</t>
  </si>
  <si>
    <t>入力値</t>
  </si>
  <si>
    <t>输入值</t>
  </si>
  <si>
    <t>移動</t>
  </si>
  <si>
    <t>値</t>
  </si>
  <si>
    <t>值</t>
  </si>
  <si>
    <t>運転</t>
  </si>
  <si>
    <t>运转</t>
  </si>
  <si>
    <t>的时侯</t>
  </si>
  <si>
    <t>编辑</t>
  </si>
  <si>
    <t>行いました</t>
  </si>
  <si>
    <t>日本語</t>
  </si>
  <si>
    <t>日文</t>
  </si>
  <si>
    <t>認証パスワード</t>
  </si>
  <si>
    <t>认证密码</t>
  </si>
  <si>
    <t>受信したデータ</t>
  </si>
  <si>
    <t>接收的数据</t>
  </si>
  <si>
    <t>変更前の機能</t>
  </si>
  <si>
    <t>变更前的功能</t>
  </si>
  <si>
    <t>内容</t>
  </si>
  <si>
    <t>スタートアップ</t>
  </si>
  <si>
    <t>启动</t>
  </si>
  <si>
    <t>start up</t>
  </si>
  <si>
    <t>同時に</t>
  </si>
  <si>
    <t>それから</t>
  </si>
  <si>
    <t>然后</t>
  </si>
  <si>
    <t>添付ファイルをご参照願います</t>
  </si>
  <si>
    <t>请参照附件</t>
  </si>
  <si>
    <t>弹出菜单</t>
  </si>
  <si>
    <t>popup　menu</t>
  </si>
  <si>
    <t>グループ</t>
  </si>
  <si>
    <t>组</t>
  </si>
  <si>
    <t>group</t>
  </si>
  <si>
    <t>次のバージョン</t>
  </si>
  <si>
    <t>下一个版本</t>
  </si>
  <si>
    <t>next version</t>
  </si>
  <si>
    <t>デバッグ中で</t>
  </si>
  <si>
    <t>在调试的过程中</t>
  </si>
  <si>
    <t>修正</t>
  </si>
  <si>
    <t>校正</t>
  </si>
  <si>
    <t>查收</t>
  </si>
  <si>
    <t>設計仕様書</t>
  </si>
  <si>
    <t>设计仕样书</t>
  </si>
  <si>
    <t>何もしない</t>
  </si>
  <si>
    <t>什么也不做</t>
  </si>
  <si>
    <t>探し出す</t>
  </si>
  <si>
    <t>发现</t>
  </si>
  <si>
    <t>投影</t>
  </si>
  <si>
    <t>という</t>
  </si>
  <si>
    <t>被称做</t>
  </si>
  <si>
    <t>下記の内容をご確認頂けないでしょうか</t>
  </si>
  <si>
    <t>请确认一下下面的内容</t>
  </si>
  <si>
    <t>実行環境</t>
  </si>
  <si>
    <t>执行环境</t>
  </si>
  <si>
    <t>設計</t>
  </si>
  <si>
    <t>送信前</t>
  </si>
  <si>
    <t>プログラムを起動した時</t>
  </si>
  <si>
    <t>当程序起动时</t>
  </si>
  <si>
    <t xml:space="preserve"> worksheet</t>
  </si>
  <si>
    <t>レコードファイル</t>
  </si>
  <si>
    <t>记录文件</t>
  </si>
  <si>
    <t>record file</t>
  </si>
  <si>
    <t>一時保存</t>
  </si>
  <si>
    <t>临时保存</t>
  </si>
  <si>
    <t>以下に説明する</t>
  </si>
  <si>
    <t>说明如下</t>
  </si>
  <si>
    <t>ボタンを押し</t>
  </si>
  <si>
    <t>按按钮</t>
  </si>
  <si>
    <t>最終行</t>
  </si>
  <si>
    <t>最后一行</t>
  </si>
  <si>
    <t>既定値</t>
  </si>
  <si>
    <t>既定值</t>
  </si>
  <si>
    <t>変更仕様</t>
  </si>
  <si>
    <t>变更仕样</t>
  </si>
  <si>
    <t>そちらの</t>
  </si>
  <si>
    <t>你们那里的</t>
  </si>
  <si>
    <t>实装</t>
  </si>
  <si>
    <t>下面</t>
  </si>
  <si>
    <t>基本インターフェース</t>
  </si>
  <si>
    <t>基本接口</t>
  </si>
  <si>
    <t>记入</t>
  </si>
  <si>
    <t>ユーザテーブル</t>
  </si>
  <si>
    <t>用户表</t>
  </si>
  <si>
    <t>user　table</t>
  </si>
  <si>
    <t>会社名</t>
  </si>
  <si>
    <t>公司名</t>
  </si>
  <si>
    <t>共通関数一覧</t>
  </si>
  <si>
    <t>共通函数一览</t>
  </si>
  <si>
    <t>口座項番</t>
  </si>
  <si>
    <t>帐户项号</t>
  </si>
  <si>
    <t>部署</t>
  </si>
  <si>
    <t>帳票</t>
  </si>
  <si>
    <t>帐票</t>
  </si>
  <si>
    <t>この限りではない</t>
  </si>
  <si>
    <t>不在此范围之内</t>
  </si>
  <si>
    <t>用例</t>
  </si>
  <si>
    <t>空行</t>
  </si>
  <si>
    <t>採番</t>
  </si>
  <si>
    <t>取号</t>
  </si>
  <si>
    <t>新規案件</t>
  </si>
  <si>
    <t>新规案件</t>
  </si>
  <si>
    <t>紐付</t>
  </si>
  <si>
    <t>附带</t>
  </si>
  <si>
    <t>使用共通関数</t>
  </si>
  <si>
    <t>使用共通函数</t>
  </si>
  <si>
    <t>共通函数</t>
  </si>
  <si>
    <t>エラーレベル</t>
  </si>
  <si>
    <t>错误级别</t>
  </si>
  <si>
    <t>error level</t>
  </si>
  <si>
    <t>プロパティ値</t>
  </si>
  <si>
    <t>属性值</t>
  </si>
  <si>
    <t>変数宣言</t>
  </si>
  <si>
    <t>定义变量</t>
  </si>
  <si>
    <t>变量定义</t>
  </si>
  <si>
    <t>空白行</t>
  </si>
  <si>
    <t>次項</t>
  </si>
  <si>
    <t>下一项</t>
  </si>
  <si>
    <t>全体</t>
  </si>
  <si>
    <t>以下の通りとします</t>
  </si>
  <si>
    <t>なし</t>
  </si>
  <si>
    <t>无</t>
  </si>
  <si>
    <t>ネーミング</t>
  </si>
  <si>
    <t>命名</t>
  </si>
  <si>
    <t>naming</t>
  </si>
  <si>
    <t>システムセットアップモード</t>
  </si>
  <si>
    <t>系统安装模式</t>
  </si>
  <si>
    <t>systemsetupmode</t>
  </si>
  <si>
    <t>二行目</t>
  </si>
  <si>
    <t>第二行</t>
  </si>
  <si>
    <t>一列目</t>
  </si>
  <si>
    <t>第一列</t>
  </si>
  <si>
    <t>宜しくお願い致します</t>
  </si>
  <si>
    <t>请多关照</t>
  </si>
  <si>
    <t>大変お手数お掛けして申し訳有りません</t>
  </si>
  <si>
    <t>给您添了很多麻烦很抱歉</t>
  </si>
  <si>
    <t>区切文字</t>
  </si>
  <si>
    <t>かな</t>
  </si>
  <si>
    <t>假名</t>
  </si>
  <si>
    <t>読込</t>
  </si>
  <si>
    <t>以下の通り</t>
  </si>
  <si>
    <t>下記のとおりである</t>
  </si>
  <si>
    <t>アレイインデックス</t>
  </si>
  <si>
    <t>数组下标</t>
  </si>
  <si>
    <t>array index</t>
  </si>
  <si>
    <t>配列下付き</t>
  </si>
  <si>
    <t>データパッケージ</t>
  </si>
  <si>
    <t>数据包</t>
  </si>
  <si>
    <t>data package</t>
  </si>
  <si>
    <t>セルフチェック</t>
  </si>
  <si>
    <t>自检</t>
  </si>
  <si>
    <t>self-check</t>
  </si>
  <si>
    <t>ネットミーティング</t>
  </si>
  <si>
    <t>网络会议</t>
  </si>
  <si>
    <t>netmeeting</t>
  </si>
  <si>
    <t>チャンネル</t>
  </si>
  <si>
    <t>路</t>
  </si>
  <si>
    <t>Channel</t>
  </si>
  <si>
    <t>シンプル</t>
  </si>
  <si>
    <t>简易</t>
  </si>
  <si>
    <t>simple</t>
  </si>
  <si>
    <t>年月</t>
  </si>
  <si>
    <t>に基づき</t>
  </si>
  <si>
    <t>3D画像</t>
  </si>
  <si>
    <t>三维图像</t>
  </si>
  <si>
    <t>three-dimension image</t>
  </si>
  <si>
    <t>CD-R/RWドライブ</t>
  </si>
  <si>
    <t>刻录机</t>
  </si>
  <si>
    <t>compact disc-record/read-write</t>
  </si>
  <si>
    <t>CD-RW 　</t>
  </si>
  <si>
    <t>可擦写光盘</t>
  </si>
  <si>
    <t>compact disc read-write</t>
  </si>
  <si>
    <t>DSN</t>
  </si>
  <si>
    <t>数据源名</t>
  </si>
  <si>
    <t>data source name</t>
  </si>
  <si>
    <t>DVD</t>
  </si>
  <si>
    <t>数字化视频光盘</t>
  </si>
  <si>
    <t>Digital Video Disk</t>
  </si>
  <si>
    <t>EXE</t>
  </si>
  <si>
    <t>可执行程序扩展名</t>
  </si>
  <si>
    <t>eコマース</t>
  </si>
  <si>
    <t>电子商务XML</t>
  </si>
  <si>
    <t>electronic-commerce</t>
  </si>
  <si>
    <t>FW</t>
  </si>
  <si>
    <t>防火墙</t>
  </si>
  <si>
    <t>fire wall</t>
  </si>
  <si>
    <t>HTTP</t>
  </si>
  <si>
    <t>WWW服务所使用的协议（超文本传输协议）</t>
  </si>
  <si>
    <t>Hypertext Transfer Protocol</t>
  </si>
  <si>
    <t>Ｉ love you ウィルス</t>
  </si>
  <si>
    <t>爱虫病毒</t>
  </si>
  <si>
    <t>Ｉ love you virus</t>
  </si>
  <si>
    <t>I/F</t>
  </si>
  <si>
    <t>InterFace</t>
  </si>
  <si>
    <t>IBM</t>
  </si>
  <si>
    <t>美国国际商用机器公司</t>
  </si>
  <si>
    <t>International Business Machines</t>
  </si>
  <si>
    <t>IDE</t>
  </si>
  <si>
    <t>集成电路设备</t>
  </si>
  <si>
    <t>IIS</t>
  </si>
  <si>
    <t>互联网信息服务</t>
  </si>
  <si>
    <t>Internet Information Services</t>
  </si>
  <si>
    <t>INI</t>
  </si>
  <si>
    <t>初始化设置文件扩展名</t>
  </si>
  <si>
    <t>IP</t>
  </si>
  <si>
    <t>网际协议</t>
  </si>
  <si>
    <t>internet protocol</t>
  </si>
  <si>
    <t>ISDN</t>
  </si>
  <si>
    <t>综合服务数字网</t>
  </si>
  <si>
    <t>Integrated Services Digital Network</t>
  </si>
  <si>
    <t>Iモード</t>
  </si>
  <si>
    <t>I模式</t>
  </si>
  <si>
    <t>I mode</t>
  </si>
  <si>
    <t>LDAP</t>
  </si>
  <si>
    <t>轻量级目录访问协议</t>
  </si>
  <si>
    <t>Lightweight Directory Access Protocol</t>
  </si>
  <si>
    <t>LDB</t>
  </si>
  <si>
    <t>逻辑数据库</t>
  </si>
  <si>
    <t>logic database</t>
  </si>
  <si>
    <t>LIPS</t>
  </si>
  <si>
    <t>页面描述语言</t>
  </si>
  <si>
    <t>MAN</t>
  </si>
  <si>
    <t>城域网</t>
  </si>
  <si>
    <t>Metropolitan Area Network</t>
  </si>
  <si>
    <t>MIDI</t>
  </si>
  <si>
    <t>乐器数字接口</t>
  </si>
  <si>
    <t>Musical Intrument Data Interface</t>
  </si>
  <si>
    <t>MMC</t>
  </si>
  <si>
    <t>微软管理控制台</t>
  </si>
  <si>
    <t>Microsoft Managemet Console</t>
  </si>
  <si>
    <t>MSDE</t>
  </si>
  <si>
    <t>微软数据库引擎</t>
  </si>
  <si>
    <t>MicroSoft Database Engine</t>
  </si>
  <si>
    <t>MSS</t>
  </si>
  <si>
    <t>海量存储系统</t>
  </si>
  <si>
    <t>Mass Storage System</t>
  </si>
  <si>
    <t>NEC</t>
  </si>
  <si>
    <t>日本电气公司</t>
  </si>
  <si>
    <t>Nippon Electric Company</t>
  </si>
  <si>
    <t>NIS</t>
  </si>
  <si>
    <t>网络信息服务</t>
  </si>
  <si>
    <t>Network Information Services</t>
  </si>
  <si>
    <t>NTT</t>
  </si>
  <si>
    <t>日本电信电话公司</t>
  </si>
  <si>
    <t>Nippon Telegram and Telephone Corp</t>
  </si>
  <si>
    <t>OLE DB</t>
  </si>
  <si>
    <t>OLE数据库</t>
  </si>
  <si>
    <t>OLE DataBase</t>
  </si>
  <si>
    <t>OLTP</t>
  </si>
  <si>
    <t>联机事务处理</t>
  </si>
  <si>
    <t>OnLine Transaction Processing</t>
  </si>
  <si>
    <t>PCI</t>
  </si>
  <si>
    <t>周边元件扩展接口</t>
  </si>
  <si>
    <t>Peripheral Component Interconnect</t>
  </si>
  <si>
    <t>PDA</t>
  </si>
  <si>
    <t>个人数字助理</t>
  </si>
  <si>
    <t>Personal Digital Assistant</t>
  </si>
  <si>
    <t>PLC</t>
  </si>
  <si>
    <t>通用次序控制器</t>
  </si>
  <si>
    <t>POP</t>
  </si>
  <si>
    <t>邮件处理协议</t>
  </si>
  <si>
    <t>Post Office Protocol</t>
  </si>
  <si>
    <t>ROM</t>
  </si>
  <si>
    <t>只读存储器</t>
  </si>
  <si>
    <t>read-only memory</t>
  </si>
  <si>
    <t>SDK</t>
  </si>
  <si>
    <t>软件开发工具包</t>
  </si>
  <si>
    <t>Software Development Kit</t>
  </si>
  <si>
    <t>SQL文</t>
  </si>
  <si>
    <t>SQL语句</t>
  </si>
  <si>
    <t>SQL statement</t>
  </si>
  <si>
    <t>UDP</t>
  </si>
  <si>
    <t>用户数据报协议</t>
  </si>
  <si>
    <t>User Datagram Protocol</t>
  </si>
  <si>
    <t>VIP</t>
  </si>
  <si>
    <t>贵宾</t>
  </si>
  <si>
    <t>Very Important Person</t>
  </si>
  <si>
    <t>VIPカード</t>
  </si>
  <si>
    <t>贵宾卡</t>
  </si>
  <si>
    <t>VIP card</t>
  </si>
  <si>
    <t>VPN</t>
  </si>
  <si>
    <t>虚拟个人网络</t>
  </si>
  <si>
    <t>Virtual Private Network</t>
  </si>
  <si>
    <t>WAP</t>
  </si>
  <si>
    <t>无线应用协议</t>
  </si>
  <si>
    <t>wireless application protocol</t>
  </si>
  <si>
    <t>Webサービス記述言語</t>
  </si>
  <si>
    <t>web服务描述语言</t>
  </si>
  <si>
    <t>web Services Description Language</t>
  </si>
  <si>
    <t>WSDL</t>
  </si>
  <si>
    <t>アーチ形</t>
  </si>
  <si>
    <t>弧</t>
  </si>
  <si>
    <t>arch</t>
  </si>
  <si>
    <t>アイドル時間</t>
  </si>
  <si>
    <t>空闲时间</t>
  </si>
  <si>
    <t>idle time</t>
  </si>
  <si>
    <t>アウトソーシング</t>
  </si>
  <si>
    <t>外加工</t>
  </si>
  <si>
    <t>out-sorcing</t>
  </si>
  <si>
    <t>アウトライン</t>
  </si>
  <si>
    <t>轮廓</t>
  </si>
  <si>
    <t>outline</t>
  </si>
  <si>
    <t>アクセシビリティ</t>
  </si>
  <si>
    <t>可接近性</t>
  </si>
  <si>
    <t>accessibility</t>
  </si>
  <si>
    <t>アクセル</t>
  </si>
  <si>
    <t>加速装置</t>
  </si>
  <si>
    <t>accerelator</t>
  </si>
  <si>
    <t>アゴラコール</t>
  </si>
  <si>
    <t>公共调用</t>
  </si>
  <si>
    <t>agora call</t>
  </si>
  <si>
    <t>アサーション</t>
  </si>
  <si>
    <t>断言</t>
  </si>
  <si>
    <t>assertion</t>
  </si>
  <si>
    <t>アシスタント</t>
  </si>
  <si>
    <t>助手</t>
  </si>
  <si>
    <t>assistant</t>
  </si>
  <si>
    <t>助理</t>
  </si>
  <si>
    <t>アセス</t>
  </si>
  <si>
    <t>assess</t>
  </si>
  <si>
    <t>アセンブラー</t>
  </si>
  <si>
    <t>アセンブラ言語</t>
  </si>
  <si>
    <t>アセンブリ</t>
  </si>
  <si>
    <t>附加</t>
  </si>
  <si>
    <t>アダプタ</t>
  </si>
  <si>
    <t>アダプタビリティ</t>
  </si>
  <si>
    <t>适应性</t>
  </si>
  <si>
    <t>adaptability</t>
  </si>
  <si>
    <t>アドレッシング</t>
  </si>
  <si>
    <t>寻址方法</t>
  </si>
  <si>
    <t>addressing</t>
  </si>
  <si>
    <t>编址技术</t>
  </si>
  <si>
    <t>アニメーション</t>
  </si>
  <si>
    <t>动画</t>
  </si>
  <si>
    <t>animation</t>
  </si>
  <si>
    <t>アニメーションコントロール</t>
  </si>
  <si>
    <t>动画控件</t>
  </si>
  <si>
    <t>animation control</t>
  </si>
  <si>
    <t>アブストラクト</t>
  </si>
  <si>
    <t>abstract</t>
  </si>
  <si>
    <t>アフターサービス</t>
  </si>
  <si>
    <t>售后服务</t>
  </si>
  <si>
    <t>after-service</t>
  </si>
  <si>
    <t>アプリケーションシリーズ</t>
  </si>
  <si>
    <t>应用程序系列</t>
  </si>
  <si>
    <t>application series</t>
  </si>
  <si>
    <t>アプリケーションソフトウェア</t>
  </si>
  <si>
    <t>应用软件</t>
  </si>
  <si>
    <t>application software</t>
  </si>
  <si>
    <t>アプローチ</t>
  </si>
  <si>
    <t>接近</t>
  </si>
  <si>
    <t>approach</t>
  </si>
  <si>
    <t>アペンド</t>
  </si>
  <si>
    <t>append</t>
  </si>
  <si>
    <t>あらまし</t>
  </si>
  <si>
    <t>梗概</t>
  </si>
  <si>
    <t>アリアス</t>
  </si>
  <si>
    <t>别名</t>
  </si>
  <si>
    <t>alias</t>
  </si>
  <si>
    <t>アルゴリズム</t>
  </si>
  <si>
    <t>运算法则</t>
  </si>
  <si>
    <t>algorithm</t>
  </si>
  <si>
    <t>アルファベット</t>
  </si>
  <si>
    <t>字母</t>
  </si>
  <si>
    <t>alphabet</t>
  </si>
  <si>
    <t>字母表</t>
  </si>
  <si>
    <t>分配符</t>
  </si>
  <si>
    <t>アロケート</t>
  </si>
  <si>
    <t>分派</t>
  </si>
  <si>
    <t>allocate</t>
  </si>
  <si>
    <t>アンケート</t>
  </si>
  <si>
    <t>调查表</t>
  </si>
  <si>
    <t>问题单</t>
  </si>
  <si>
    <t>イジェクト</t>
  </si>
  <si>
    <t>eject</t>
  </si>
  <si>
    <t>イタリック</t>
  </si>
  <si>
    <t>斜体</t>
  </si>
  <si>
    <t>italics</t>
  </si>
  <si>
    <t>イテラティブ</t>
  </si>
  <si>
    <t>反复</t>
  </si>
  <si>
    <t xml:space="preserve"> iterative</t>
  </si>
  <si>
    <t>イニシエーター</t>
  </si>
  <si>
    <t>起始器</t>
  </si>
  <si>
    <t>initiator</t>
  </si>
  <si>
    <t>イベントタイプ</t>
  </si>
  <si>
    <t>事件类型</t>
  </si>
  <si>
    <t>event type</t>
  </si>
  <si>
    <t>イメージファイル</t>
  </si>
  <si>
    <t>图像文件</t>
  </si>
  <si>
    <t>image file</t>
  </si>
  <si>
    <t>イメージマップ</t>
  </si>
  <si>
    <t>图像地图</t>
  </si>
  <si>
    <t>image map</t>
  </si>
  <si>
    <t>イメージリスト</t>
  </si>
  <si>
    <t>图片列表</t>
  </si>
  <si>
    <t>image list</t>
  </si>
  <si>
    <t>インクカートリッジ</t>
  </si>
  <si>
    <t>墨盒</t>
  </si>
  <si>
    <t>ink cartridge</t>
  </si>
  <si>
    <t>インクジェット</t>
  </si>
  <si>
    <t>喷墨</t>
  </si>
  <si>
    <t>incjet</t>
  </si>
  <si>
    <t>インクルード</t>
  </si>
  <si>
    <t>include</t>
  </si>
  <si>
    <t>インクルードファイル</t>
  </si>
  <si>
    <t>包含文件</t>
  </si>
  <si>
    <t>include file</t>
  </si>
  <si>
    <t>インサート</t>
  </si>
  <si>
    <t>insert</t>
  </si>
  <si>
    <t>インサートキー</t>
  </si>
  <si>
    <t>插入键</t>
  </si>
  <si>
    <t>insert key</t>
  </si>
  <si>
    <t>インジェクト</t>
  </si>
  <si>
    <t>注入</t>
  </si>
  <si>
    <t>inject</t>
  </si>
  <si>
    <t>网际</t>
  </si>
  <si>
    <t>インターネットにアクセスする</t>
  </si>
  <si>
    <t>internet access</t>
  </si>
  <si>
    <t>インターネットへアクセスする</t>
  </si>
  <si>
    <t>インターネット経由</t>
  </si>
  <si>
    <t>经过因特网</t>
  </si>
  <si>
    <t>インターネット専用端末</t>
  </si>
  <si>
    <t>上网终端</t>
  </si>
  <si>
    <t>internet terminal</t>
  </si>
  <si>
    <t>インタープリタ</t>
  </si>
  <si>
    <t>解释器</t>
  </si>
  <si>
    <t>interpreter</t>
  </si>
  <si>
    <t>翻译机</t>
  </si>
  <si>
    <t>インタフェース</t>
  </si>
  <si>
    <t>インタプリタ</t>
  </si>
  <si>
    <t>译印机</t>
  </si>
  <si>
    <t>インデックスセグメント</t>
  </si>
  <si>
    <t>索引段</t>
  </si>
  <si>
    <t>index segment</t>
  </si>
  <si>
    <t>インデックスブロック</t>
  </si>
  <si>
    <t>索引块</t>
  </si>
  <si>
    <t>index block</t>
  </si>
  <si>
    <t>インテル</t>
  </si>
  <si>
    <t>美国英特尔公司</t>
  </si>
  <si>
    <t>Intel</t>
  </si>
  <si>
    <t>イントラファックス</t>
  </si>
  <si>
    <t>内部传真</t>
  </si>
  <si>
    <t>intra-fax</t>
  </si>
  <si>
    <t>イントラマート</t>
  </si>
  <si>
    <t>内部商务中心</t>
  </si>
  <si>
    <t>intra-mart</t>
  </si>
  <si>
    <t>インプリメンテーションプラットフォーム</t>
  </si>
  <si>
    <t>执行平台</t>
  </si>
  <si>
    <t>implementation platform</t>
  </si>
  <si>
    <t>インベントリ</t>
  </si>
  <si>
    <t>详细目录</t>
  </si>
  <si>
    <t>inventory</t>
  </si>
  <si>
    <t>インポートファイル</t>
  </si>
  <si>
    <t>导入文件</t>
  </si>
  <si>
    <t>import file</t>
  </si>
  <si>
    <t>インポートライブラリ</t>
  </si>
  <si>
    <t>导入库</t>
  </si>
  <si>
    <t>import library</t>
  </si>
  <si>
    <t>インボックス</t>
  </si>
  <si>
    <t>收件箱</t>
  </si>
  <si>
    <t>inbox</t>
  </si>
  <si>
    <t>インラインイメージ</t>
  </si>
  <si>
    <t>内嵌图像</t>
  </si>
  <si>
    <t>inline image</t>
  </si>
  <si>
    <t>インラインタグ</t>
  </si>
  <si>
    <t>内嵌标记</t>
  </si>
  <si>
    <t>in-line tag</t>
  </si>
  <si>
    <t>ウィンドウズ</t>
  </si>
  <si>
    <t>视窗</t>
  </si>
  <si>
    <t>Windows</t>
  </si>
  <si>
    <t>ウェイト</t>
  </si>
  <si>
    <t>加权</t>
  </si>
  <si>
    <t>weight</t>
  </si>
  <si>
    <t>ウォークスルー</t>
  </si>
  <si>
    <t>走查</t>
  </si>
  <si>
    <t>walk-through</t>
  </si>
  <si>
    <t>エイプリルフールデー</t>
  </si>
  <si>
    <t>愚人节</t>
  </si>
  <si>
    <t>April Fools' Day</t>
  </si>
  <si>
    <t>エイリアス</t>
  </si>
  <si>
    <t>替换入口</t>
  </si>
  <si>
    <t>エクスプローラ</t>
  </si>
  <si>
    <t>エクスポートファイル</t>
  </si>
  <si>
    <t>导出文件</t>
  </si>
  <si>
    <t>export file</t>
  </si>
  <si>
    <t>エスケープキー</t>
  </si>
  <si>
    <t>Esc键</t>
  </si>
  <si>
    <t>escape key</t>
  </si>
  <si>
    <t>退出键</t>
  </si>
  <si>
    <t>换码键</t>
  </si>
  <si>
    <t>エミュレーション</t>
  </si>
  <si>
    <t>emulation</t>
  </si>
  <si>
    <t>エミュレーター</t>
  </si>
  <si>
    <t>模仿器</t>
  </si>
  <si>
    <t>emulator</t>
  </si>
  <si>
    <t>仿真器</t>
  </si>
  <si>
    <t>エリア</t>
  </si>
  <si>
    <t>领域</t>
  </si>
  <si>
    <t>エリアロック</t>
  </si>
  <si>
    <t>领域锁定</t>
  </si>
  <si>
    <t>area lock</t>
  </si>
  <si>
    <t>エンコーダー</t>
  </si>
  <si>
    <t>编码器</t>
  </si>
  <si>
    <t>encoder</t>
  </si>
  <si>
    <t>エンターキー</t>
  </si>
  <si>
    <t>enter key</t>
  </si>
  <si>
    <t>オートコレクト</t>
  </si>
  <si>
    <t>自动更正</t>
  </si>
  <si>
    <t>auto correct</t>
  </si>
  <si>
    <t>オーバーショート</t>
  </si>
  <si>
    <t>逸出</t>
  </si>
  <si>
    <t>overshoot</t>
  </si>
  <si>
    <t>オーバーフロー</t>
  </si>
  <si>
    <t>overflow</t>
  </si>
  <si>
    <t>溢流</t>
  </si>
  <si>
    <t>外溢</t>
  </si>
  <si>
    <t>オーバーライド</t>
  </si>
  <si>
    <t>越权</t>
  </si>
  <si>
    <t>override</t>
  </si>
  <si>
    <t>最优先</t>
  </si>
  <si>
    <t>过载</t>
  </si>
  <si>
    <t>オーバーラップ</t>
  </si>
  <si>
    <t>overlap</t>
  </si>
  <si>
    <t>オーバーレイ</t>
  </si>
  <si>
    <t>overlay</t>
  </si>
  <si>
    <t>オーバーロード</t>
  </si>
  <si>
    <t>重载</t>
  </si>
  <si>
    <t>over load</t>
  </si>
  <si>
    <t>超载</t>
  </si>
  <si>
    <t>オブジェクトデータファイル</t>
  </si>
  <si>
    <t>对象数据文件</t>
  </si>
  <si>
    <t>object data file</t>
  </si>
  <si>
    <t>オブジェクトプログラム</t>
  </si>
  <si>
    <t>目标程序</t>
  </si>
  <si>
    <t>object program</t>
  </si>
  <si>
    <t>オブジェクトモデル</t>
  </si>
  <si>
    <t>对象模型</t>
  </si>
  <si>
    <t>object model</t>
  </si>
  <si>
    <t>オブジェクト図</t>
  </si>
  <si>
    <t>对象图</t>
  </si>
  <si>
    <t>object chart</t>
  </si>
  <si>
    <t>オフセット</t>
  </si>
  <si>
    <t>偏移</t>
  </si>
  <si>
    <t>offset</t>
  </si>
  <si>
    <t>弥补</t>
  </si>
  <si>
    <t>オフラインモード</t>
  </si>
  <si>
    <t>脱机模式</t>
  </si>
  <si>
    <t>offlinemode</t>
  </si>
  <si>
    <t>オペガイド</t>
  </si>
  <si>
    <t>操作向导</t>
  </si>
  <si>
    <t>operation guide</t>
  </si>
  <si>
    <t>オペランド</t>
  </si>
  <si>
    <t>操作数</t>
  </si>
  <si>
    <t>operand</t>
  </si>
  <si>
    <t>运算量</t>
  </si>
  <si>
    <t>オペレーター</t>
  </si>
  <si>
    <t>システムプラットフォーム</t>
  </si>
  <si>
    <t>系统平台</t>
  </si>
  <si>
    <t>system platform</t>
  </si>
  <si>
    <t>システムメソッド</t>
  </si>
  <si>
    <t>系统方法</t>
  </si>
  <si>
    <t>system method</t>
  </si>
  <si>
    <t>システムリソース</t>
  </si>
  <si>
    <t>系统资源</t>
  </si>
  <si>
    <t>system resource</t>
  </si>
  <si>
    <t>シナリオ名</t>
  </si>
  <si>
    <t>脚本名</t>
  </si>
  <si>
    <t>scenario</t>
  </si>
  <si>
    <t>シミュレーションサービス</t>
  </si>
  <si>
    <t>模拟服务</t>
  </si>
  <si>
    <t>simulation service</t>
  </si>
  <si>
    <t>シミュレーション環境</t>
  </si>
  <si>
    <t>模拟环境</t>
  </si>
  <si>
    <t>simulated work environment</t>
  </si>
  <si>
    <t>シミュレータ</t>
  </si>
  <si>
    <t>simulator</t>
  </si>
  <si>
    <t>ジャバアプレット</t>
  </si>
  <si>
    <t>Java小应用程序</t>
  </si>
  <si>
    <t>JavaApplet</t>
  </si>
  <si>
    <t>ジャバサーブレット</t>
  </si>
  <si>
    <t>Java服务器程序</t>
  </si>
  <si>
    <t>JavaServlet</t>
  </si>
  <si>
    <t>ジャバスクリプト</t>
  </si>
  <si>
    <t>Java描述语言</t>
  </si>
  <si>
    <t>JavaScript</t>
  </si>
  <si>
    <t>ジャム</t>
  </si>
  <si>
    <t>夹纸</t>
  </si>
  <si>
    <t>jam</t>
  </si>
  <si>
    <t>ジャンパー</t>
  </si>
  <si>
    <t>跳线</t>
  </si>
  <si>
    <t>jamper</t>
  </si>
  <si>
    <t>ショート</t>
  </si>
  <si>
    <t>短路</t>
  </si>
  <si>
    <t>short</t>
  </si>
  <si>
    <t>ショートカットアイコン</t>
  </si>
  <si>
    <t>快捷图标</t>
  </si>
  <si>
    <t>short-cut icon</t>
  </si>
  <si>
    <t>ショートカットキー</t>
  </si>
  <si>
    <t>快捷键</t>
  </si>
  <si>
    <t>short-cut key</t>
  </si>
  <si>
    <t>ショートカットメニュー</t>
  </si>
  <si>
    <t>快捷菜单</t>
  </si>
  <si>
    <t>short-cut menu</t>
  </si>
  <si>
    <t>シリーズ製品</t>
  </si>
  <si>
    <t>系列产品</t>
  </si>
  <si>
    <t>series product</t>
  </si>
  <si>
    <t>开关</t>
  </si>
  <si>
    <t>スーパーユーザ</t>
  </si>
  <si>
    <t>超级用户</t>
  </si>
  <si>
    <t>supper user</t>
  </si>
  <si>
    <t>スキーマ</t>
  </si>
  <si>
    <t>schema</t>
  </si>
  <si>
    <t>スキャナー</t>
  </si>
  <si>
    <t>扫描程序</t>
  </si>
  <si>
    <t>scanner</t>
  </si>
  <si>
    <t>扫描仪</t>
  </si>
  <si>
    <t>スキャニング</t>
  </si>
  <si>
    <t>scanning</t>
  </si>
  <si>
    <t>スクリーン</t>
  </si>
  <si>
    <t>屏幕</t>
  </si>
  <si>
    <t>screen</t>
  </si>
  <si>
    <t>スクリプト</t>
  </si>
  <si>
    <t>脚本</t>
  </si>
  <si>
    <t>script</t>
  </si>
  <si>
    <t>スクロールバー</t>
  </si>
  <si>
    <t>滚动条</t>
  </si>
  <si>
    <t>scroll bar</t>
  </si>
  <si>
    <t>スケジューリング</t>
  </si>
  <si>
    <t>时序安排</t>
  </si>
  <si>
    <t>scheduling</t>
  </si>
  <si>
    <t>スタートパック</t>
  </si>
  <si>
    <t>开始包</t>
  </si>
  <si>
    <t>Start pack</t>
  </si>
  <si>
    <t>スタートメニュー</t>
  </si>
  <si>
    <t>开始菜单</t>
  </si>
  <si>
    <t>start menu</t>
  </si>
  <si>
    <t>スタイルシート</t>
  </si>
  <si>
    <t>样式表</t>
  </si>
  <si>
    <t>style sheet</t>
  </si>
  <si>
    <t>ステートチャート図</t>
  </si>
  <si>
    <t>状态图</t>
  </si>
  <si>
    <t>state chart</t>
  </si>
  <si>
    <t>ステップ幅</t>
  </si>
  <si>
    <t>步长</t>
  </si>
  <si>
    <t>stepsize</t>
  </si>
  <si>
    <t>ストップビット</t>
  </si>
  <si>
    <t>停止位</t>
  </si>
  <si>
    <t>stop bit</t>
  </si>
  <si>
    <t>ストレージ</t>
  </si>
  <si>
    <t>存储器</t>
  </si>
  <si>
    <t>storage</t>
  </si>
  <si>
    <t>ストレージサーバ</t>
  </si>
  <si>
    <t>存储服务器</t>
  </si>
  <si>
    <t>strage server</t>
  </si>
  <si>
    <t>ストレージシミュレーション</t>
  </si>
  <si>
    <t>存储器模拟</t>
  </si>
  <si>
    <t>storage simulation</t>
  </si>
  <si>
    <t>速率</t>
  </si>
  <si>
    <t>スムーズ</t>
  </si>
  <si>
    <t>流畅</t>
  </si>
  <si>
    <t>smooth</t>
  </si>
  <si>
    <t>スライド</t>
  </si>
  <si>
    <t>幻灯片</t>
  </si>
  <si>
    <t>slide</t>
  </si>
  <si>
    <t>スラッシュ</t>
  </si>
  <si>
    <t>斜杠</t>
  </si>
  <si>
    <t>slash</t>
  </si>
  <si>
    <t>斜线</t>
  </si>
  <si>
    <t>スレッド</t>
  </si>
  <si>
    <t>穿线</t>
  </si>
  <si>
    <t>thread</t>
  </si>
  <si>
    <t>线程</t>
  </si>
  <si>
    <t>スロット</t>
  </si>
  <si>
    <t>插槽</t>
  </si>
  <si>
    <t>セールデータ</t>
  </si>
  <si>
    <t>单元数据</t>
  </si>
  <si>
    <t>cell data</t>
  </si>
  <si>
    <t>セキュア</t>
  </si>
  <si>
    <t>安全的</t>
  </si>
  <si>
    <t>secure</t>
  </si>
  <si>
    <t>可靠的</t>
  </si>
  <si>
    <t>セキュアネット</t>
  </si>
  <si>
    <t>安全的网络</t>
  </si>
  <si>
    <t>secure net</t>
  </si>
  <si>
    <t>セキュリティ監視サービス</t>
  </si>
  <si>
    <t>安全监视服务</t>
  </si>
  <si>
    <t>security monitoring service</t>
  </si>
  <si>
    <t>ドラッグ&amp;ドロップ</t>
  </si>
  <si>
    <t>拖放</t>
  </si>
  <si>
    <t>drog&amp;drop</t>
  </si>
  <si>
    <t>ドラフト</t>
  </si>
  <si>
    <t>草案</t>
  </si>
  <si>
    <t>draft</t>
  </si>
  <si>
    <t>草图</t>
  </si>
  <si>
    <t>トランザクション処理</t>
  </si>
  <si>
    <t>事务处理</t>
  </si>
  <si>
    <t>transaction processing</t>
  </si>
  <si>
    <t>トリガー</t>
  </si>
  <si>
    <t>起动器</t>
  </si>
  <si>
    <t>扳机</t>
  </si>
  <si>
    <t>トレース</t>
  </si>
  <si>
    <t>回溯</t>
  </si>
  <si>
    <t>trace</t>
  </si>
  <si>
    <t>追踪</t>
  </si>
  <si>
    <t>ドロップダウン</t>
  </si>
  <si>
    <t>下拉</t>
  </si>
  <si>
    <t>drop down</t>
  </si>
  <si>
    <t>ナビゲート</t>
  </si>
  <si>
    <t>导向</t>
  </si>
  <si>
    <t>navigate</t>
  </si>
  <si>
    <t>ナンバーワン</t>
  </si>
  <si>
    <t>number one</t>
  </si>
  <si>
    <t>ネイティブコード</t>
  </si>
  <si>
    <t>本机代码</t>
  </si>
  <si>
    <t>native code</t>
  </si>
  <si>
    <t>ネームサーバ</t>
  </si>
  <si>
    <t>命名服务器</t>
  </si>
  <si>
    <t>name server</t>
  </si>
  <si>
    <t>ネームサーバー</t>
  </si>
  <si>
    <t>ネームサービス</t>
  </si>
  <si>
    <t>名称服务</t>
  </si>
  <si>
    <t>name service</t>
  </si>
  <si>
    <t>命名服务</t>
  </si>
  <si>
    <t>ネームスペース</t>
  </si>
  <si>
    <t>名字空间</t>
  </si>
  <si>
    <t>name space</t>
  </si>
  <si>
    <t>命名空间</t>
  </si>
  <si>
    <t>后进先出</t>
  </si>
  <si>
    <t>ネットライン</t>
  </si>
  <si>
    <t>网线</t>
  </si>
  <si>
    <t>netline</t>
  </si>
  <si>
    <t>ネットワークカメラ</t>
  </si>
  <si>
    <t>网络摄像机</t>
  </si>
  <si>
    <t>netwrok camera</t>
  </si>
  <si>
    <t>ネットワークゲーム</t>
  </si>
  <si>
    <t>网络游戏</t>
  </si>
  <si>
    <t>network game</t>
  </si>
  <si>
    <t>ネットワークボード</t>
  </si>
  <si>
    <t>network board</t>
  </si>
  <si>
    <t>专门技能</t>
  </si>
  <si>
    <t>knowhow</t>
  </si>
  <si>
    <t>ノーハウ</t>
  </si>
  <si>
    <t>技术情报</t>
  </si>
  <si>
    <t>の身になって考える</t>
  </si>
  <si>
    <t>设身处地</t>
  </si>
  <si>
    <t>の地位に立つ</t>
  </si>
  <si>
    <t>居于</t>
  </si>
  <si>
    <t>バーコード</t>
  </si>
  <si>
    <t>条形码</t>
  </si>
  <si>
    <t>bar code</t>
  </si>
  <si>
    <t>パーサ</t>
  </si>
  <si>
    <t>解析器</t>
  </si>
  <si>
    <t>parser</t>
  </si>
  <si>
    <t>分析程序</t>
  </si>
  <si>
    <t>バーチャル</t>
  </si>
  <si>
    <t>虚拟</t>
  </si>
  <si>
    <t>virtual</t>
  </si>
  <si>
    <t>バーチャルサーバ</t>
  </si>
  <si>
    <t>虚拟服务器</t>
  </si>
  <si>
    <t>virtual server</t>
  </si>
  <si>
    <t>バーチャルストレージ</t>
  </si>
  <si>
    <t>虚拟存储器</t>
  </si>
  <si>
    <t>virtual storage</t>
  </si>
  <si>
    <t>ハードタイマー</t>
  </si>
  <si>
    <t>硬件定时器</t>
  </si>
  <si>
    <t>hard timer</t>
  </si>
  <si>
    <t>パートナー</t>
  </si>
  <si>
    <t>合伙人</t>
  </si>
  <si>
    <t>partner</t>
  </si>
  <si>
    <t>伙伴</t>
  </si>
  <si>
    <t>ハイ</t>
  </si>
  <si>
    <t>高</t>
  </si>
  <si>
    <t>high</t>
  </si>
  <si>
    <t>バイ</t>
  </si>
  <si>
    <t>双倍</t>
  </si>
  <si>
    <t>bi</t>
  </si>
  <si>
    <t>ハイテク</t>
  </si>
  <si>
    <t>高新技术</t>
  </si>
  <si>
    <t>high technology</t>
  </si>
  <si>
    <t>尖端技术</t>
  </si>
  <si>
    <t>ハイテクノロジー</t>
  </si>
  <si>
    <t>ハイド</t>
  </si>
  <si>
    <t>hide</t>
  </si>
  <si>
    <t>バイモルフ</t>
  </si>
  <si>
    <t>バイヤ</t>
  </si>
  <si>
    <t>购买商</t>
  </si>
  <si>
    <t>buyer</t>
  </si>
  <si>
    <t>バイヤー</t>
  </si>
  <si>
    <t>ハイライト</t>
  </si>
  <si>
    <t>加亮</t>
  </si>
  <si>
    <t>highlight</t>
  </si>
  <si>
    <t>バインディング</t>
  </si>
  <si>
    <t>捆绑</t>
  </si>
  <si>
    <t>binding</t>
  </si>
  <si>
    <t>パススルー</t>
  </si>
  <si>
    <t>通过</t>
  </si>
  <si>
    <t>pass through</t>
  </si>
  <si>
    <t>经过</t>
  </si>
  <si>
    <t>パスワードキー</t>
  </si>
  <si>
    <t>密钥</t>
  </si>
  <si>
    <t>password key</t>
  </si>
  <si>
    <t>パソコンベース</t>
  </si>
  <si>
    <t>个人计算机基础</t>
  </si>
  <si>
    <t>PC-base</t>
  </si>
  <si>
    <t>はたと</t>
  </si>
  <si>
    <t>一下子</t>
  </si>
  <si>
    <t>突然</t>
  </si>
  <si>
    <t>バックスペース</t>
  </si>
  <si>
    <t>退回</t>
  </si>
  <si>
    <t>backspace</t>
  </si>
  <si>
    <t>パッケージソフト</t>
  </si>
  <si>
    <t>软件包</t>
  </si>
  <si>
    <t>package software</t>
  </si>
  <si>
    <t>オリジナル</t>
  </si>
  <si>
    <t>原始</t>
  </si>
  <si>
    <t>original</t>
  </si>
  <si>
    <t>オンサイト</t>
  </si>
  <si>
    <t>内部</t>
  </si>
  <si>
    <t>onsite</t>
  </si>
  <si>
    <t>お気に入り</t>
  </si>
  <si>
    <t>个人收藏夹</t>
  </si>
  <si>
    <t>my favorite</t>
  </si>
  <si>
    <t>カーソルホーム</t>
  </si>
  <si>
    <t>光标复位</t>
  </si>
  <si>
    <t>cursole home</t>
  </si>
  <si>
    <t>光标还原</t>
  </si>
  <si>
    <t>カスタム</t>
  </si>
  <si>
    <t>custom</t>
  </si>
  <si>
    <t>カバーエリア</t>
  </si>
  <si>
    <t>覆盖区</t>
  </si>
  <si>
    <t>coverage area</t>
  </si>
  <si>
    <t>カバー範囲</t>
  </si>
  <si>
    <t>覆盖范围</t>
  </si>
  <si>
    <t>cover</t>
  </si>
  <si>
    <t>カバー領域</t>
  </si>
  <si>
    <t>覆盖区域</t>
  </si>
  <si>
    <t>カメラ</t>
  </si>
  <si>
    <t>摄像头</t>
  </si>
  <si>
    <t>camera</t>
  </si>
  <si>
    <t>カラープリンタ</t>
  </si>
  <si>
    <t>彩色打印机</t>
  </si>
  <si>
    <t>color printer</t>
  </si>
  <si>
    <t>ガントチャート</t>
  </si>
  <si>
    <t>甘特图</t>
  </si>
  <si>
    <t>gantt chart</t>
  </si>
  <si>
    <t>キロ</t>
  </si>
  <si>
    <t>千</t>
  </si>
  <si>
    <t>kilo</t>
  </si>
  <si>
    <t>キロバイト</t>
  </si>
  <si>
    <t>千字节</t>
  </si>
  <si>
    <t>kilobyte</t>
  </si>
  <si>
    <t>クラスター</t>
  </si>
  <si>
    <t>群集</t>
  </si>
  <si>
    <t>cluster</t>
  </si>
  <si>
    <t>簇</t>
  </si>
  <si>
    <t>聚集</t>
  </si>
  <si>
    <t>クラスドライバ</t>
  </si>
  <si>
    <t>类驱动程序</t>
  </si>
  <si>
    <t>class driver</t>
  </si>
  <si>
    <t>クリエイト</t>
  </si>
  <si>
    <t>create</t>
  </si>
  <si>
    <t>クリック・アンド・モルタル</t>
  </si>
  <si>
    <t>鼠标＋水泥</t>
  </si>
  <si>
    <t>click and mortar</t>
  </si>
  <si>
    <t>グリッド</t>
  </si>
  <si>
    <t>格子</t>
  </si>
  <si>
    <t>grid</t>
  </si>
  <si>
    <t>グレードアップ</t>
  </si>
  <si>
    <t>コーディングモード</t>
  </si>
  <si>
    <t>编码模式</t>
  </si>
  <si>
    <t>coding mode</t>
  </si>
  <si>
    <t>コードオーディット</t>
  </si>
  <si>
    <t>代码审查</t>
  </si>
  <si>
    <t>code audit</t>
  </si>
  <si>
    <t>代码审计</t>
  </si>
  <si>
    <t>コーマス</t>
  </si>
  <si>
    <t>商业</t>
  </si>
  <si>
    <t>commerce</t>
  </si>
  <si>
    <t>コールセンター</t>
  </si>
  <si>
    <t>呼叫中心</t>
  </si>
  <si>
    <t>call center</t>
  </si>
  <si>
    <t>コールバック関数</t>
  </si>
  <si>
    <t>回调函数</t>
  </si>
  <si>
    <t>callback function</t>
  </si>
  <si>
    <t>コスト分析</t>
  </si>
  <si>
    <t>成本分析</t>
  </si>
  <si>
    <t>cost analysis</t>
  </si>
  <si>
    <t>コネクション</t>
  </si>
  <si>
    <t>connection</t>
  </si>
  <si>
    <t>コネクト</t>
  </si>
  <si>
    <t>connect</t>
  </si>
  <si>
    <t>コマンドステータスコード</t>
  </si>
  <si>
    <t>命令状态代码</t>
  </si>
  <si>
    <t>command status code</t>
  </si>
  <si>
    <t>コマンドセット</t>
  </si>
  <si>
    <t>command set</t>
  </si>
  <si>
    <t>命令集</t>
  </si>
  <si>
    <t>コマンドデータ</t>
  </si>
  <si>
    <t>命令数据</t>
  </si>
  <si>
    <t>command data</t>
  </si>
  <si>
    <t>コマンドプロンプト</t>
  </si>
  <si>
    <t>命令提示行</t>
  </si>
  <si>
    <t>command prompt</t>
  </si>
  <si>
    <t>コマンドメニュー</t>
  </si>
  <si>
    <t>命令菜单</t>
  </si>
  <si>
    <t>command menu</t>
  </si>
  <si>
    <t>コマンドライン</t>
  </si>
  <si>
    <t>命令行</t>
  </si>
  <si>
    <t>command line</t>
  </si>
  <si>
    <t>コモン</t>
  </si>
  <si>
    <t>共同</t>
  </si>
  <si>
    <t>普通</t>
  </si>
  <si>
    <t>コンテキスト</t>
  </si>
  <si>
    <t>上下文</t>
  </si>
  <si>
    <t>context</t>
  </si>
  <si>
    <t>前后关系</t>
  </si>
  <si>
    <t>コンテナ</t>
  </si>
  <si>
    <t>container</t>
  </si>
  <si>
    <t>コンテンツ</t>
  </si>
  <si>
    <t>信文</t>
  </si>
  <si>
    <t>contents</t>
  </si>
  <si>
    <t>内蔵</t>
  </si>
  <si>
    <t>コントロール</t>
  </si>
  <si>
    <t>控件</t>
  </si>
  <si>
    <t>control</t>
  </si>
  <si>
    <t>コントロールキー</t>
  </si>
  <si>
    <t>控制键</t>
  </si>
  <si>
    <t>control key</t>
  </si>
  <si>
    <t>コントロールデータ</t>
  </si>
  <si>
    <t>control data</t>
  </si>
  <si>
    <t>コンパイラー</t>
  </si>
  <si>
    <t>编译器</t>
  </si>
  <si>
    <t>compiler</t>
  </si>
  <si>
    <t>编译程序</t>
  </si>
  <si>
    <t>コンパイル</t>
  </si>
  <si>
    <t>编译</t>
  </si>
  <si>
    <t>compile</t>
  </si>
  <si>
    <t>コンポネントモデル</t>
  </si>
  <si>
    <t>组件模型</t>
  </si>
  <si>
    <t>component model</t>
  </si>
  <si>
    <t>组合框</t>
  </si>
  <si>
    <t>サーチエンジン</t>
  </si>
  <si>
    <t>搜索引擎</t>
  </si>
  <si>
    <t>search engine</t>
  </si>
  <si>
    <t>サーチモード</t>
  </si>
  <si>
    <t>搜索模式</t>
  </si>
  <si>
    <t>serch mode</t>
  </si>
  <si>
    <t>サイドバー</t>
  </si>
  <si>
    <t>side bar</t>
  </si>
  <si>
    <t>サブアイテム</t>
  </si>
  <si>
    <t>子项</t>
  </si>
  <si>
    <t>sub item</t>
  </si>
  <si>
    <t>サブウィンドウ</t>
  </si>
  <si>
    <t>子窗口</t>
  </si>
  <si>
    <t>subwindow</t>
  </si>
  <si>
    <t>サブオプション</t>
  </si>
  <si>
    <t>子选项</t>
  </si>
  <si>
    <t>sub option</t>
  </si>
  <si>
    <t>サブキュー</t>
  </si>
  <si>
    <t>子队列</t>
  </si>
  <si>
    <t>sub queue</t>
  </si>
  <si>
    <t>サブクラス化コントロール</t>
  </si>
  <si>
    <t>子类化控件</t>
  </si>
  <si>
    <t>subclass control</t>
  </si>
  <si>
    <t>サブコントロール</t>
  </si>
  <si>
    <t>子控件</t>
  </si>
  <si>
    <t>sub control</t>
  </si>
  <si>
    <t>サブディレクトリ</t>
  </si>
  <si>
    <t>子目录</t>
  </si>
  <si>
    <t>subdirectory</t>
  </si>
  <si>
    <t>サブネット</t>
  </si>
  <si>
    <t>子网</t>
  </si>
  <si>
    <t>subnet</t>
  </si>
  <si>
    <t>サプライチェーン</t>
  </si>
  <si>
    <t>供应链</t>
  </si>
  <si>
    <t>supply chain</t>
  </si>
  <si>
    <t>サプライヤー</t>
  </si>
  <si>
    <t>供应商</t>
  </si>
  <si>
    <t>supplier</t>
  </si>
  <si>
    <t>分页</t>
  </si>
  <si>
    <t>システムエンジニア</t>
  </si>
  <si>
    <t>システムステータステーブル</t>
  </si>
  <si>
    <t>系统状态表</t>
  </si>
  <si>
    <t>system status table</t>
  </si>
  <si>
    <t>ボーダー</t>
  </si>
  <si>
    <t>ボード</t>
  </si>
  <si>
    <t>板</t>
  </si>
  <si>
    <t>board</t>
  </si>
  <si>
    <t>ポートタイプ</t>
  </si>
  <si>
    <t>端口类型</t>
  </si>
  <si>
    <t>porttype</t>
  </si>
  <si>
    <t>ホームサーバ</t>
  </si>
  <si>
    <t>家用服务器</t>
  </si>
  <si>
    <t>home server</t>
  </si>
  <si>
    <t>ホームサーバー</t>
  </si>
  <si>
    <t>ホームページアドレス</t>
  </si>
  <si>
    <t>homepage address</t>
  </si>
  <si>
    <t>ホールド</t>
  </si>
  <si>
    <t>hold</t>
  </si>
  <si>
    <t>ポスター</t>
  </si>
  <si>
    <t>海报</t>
  </si>
  <si>
    <t>poster</t>
  </si>
  <si>
    <t>标语</t>
  </si>
  <si>
    <t>ホストコンピュータ</t>
  </si>
  <si>
    <t>host computer</t>
  </si>
  <si>
    <t>ホストコンピューター</t>
  </si>
  <si>
    <t>ホワイトボックステスト</t>
  </si>
  <si>
    <t>白箱测试</t>
  </si>
  <si>
    <t>white box test</t>
  </si>
  <si>
    <t>白盒测试</t>
  </si>
  <si>
    <t>做标记</t>
  </si>
  <si>
    <t>マークアップ言語</t>
  </si>
  <si>
    <t>标柱语言</t>
  </si>
  <si>
    <t>Markup Language</t>
  </si>
  <si>
    <t>标记语言</t>
  </si>
  <si>
    <t>マークライン</t>
  </si>
  <si>
    <t>标志线</t>
  </si>
  <si>
    <t>mark line</t>
  </si>
  <si>
    <t>マーク線</t>
  </si>
  <si>
    <t>マイコンピューター</t>
  </si>
  <si>
    <t>我的电脑</t>
  </si>
  <si>
    <t>my computer</t>
  </si>
  <si>
    <t>マウス</t>
  </si>
  <si>
    <t>鼠标</t>
  </si>
  <si>
    <t>mouse</t>
  </si>
  <si>
    <t>マクロウィルス</t>
  </si>
  <si>
    <t>宏病毒</t>
  </si>
  <si>
    <t>macro virus</t>
  </si>
  <si>
    <t>マッチングテーブル</t>
  </si>
  <si>
    <t>匹配表</t>
  </si>
  <si>
    <t>matching table</t>
  </si>
  <si>
    <t>マッチング処理</t>
  </si>
  <si>
    <t>匹配处理</t>
  </si>
  <si>
    <t>matchig process</t>
  </si>
  <si>
    <t>マッピング処理</t>
  </si>
  <si>
    <t>映射处理</t>
  </si>
  <si>
    <t>mapping process</t>
  </si>
  <si>
    <t>经营</t>
  </si>
  <si>
    <t>マルチユース</t>
  </si>
  <si>
    <t>多用</t>
  </si>
  <si>
    <t>multi-use</t>
  </si>
  <si>
    <t>マルチレイヤー</t>
  </si>
  <si>
    <t>ミラーイメージ</t>
  </si>
  <si>
    <t>镜像</t>
  </si>
  <si>
    <t>mirror image</t>
  </si>
  <si>
    <t>ミラーサイト</t>
  </si>
  <si>
    <t>镜像站点</t>
  </si>
  <si>
    <t>mirror site</t>
  </si>
  <si>
    <t>ミリ秒</t>
  </si>
  <si>
    <t>毫秒</t>
  </si>
  <si>
    <t>milli-second</t>
  </si>
  <si>
    <t>メイク</t>
  </si>
  <si>
    <t>make</t>
  </si>
  <si>
    <t>メイクファイル</t>
  </si>
  <si>
    <t>文件编写</t>
  </si>
  <si>
    <t>make file</t>
  </si>
  <si>
    <t>メインウィンドウ</t>
  </si>
  <si>
    <t>メインスレッド</t>
  </si>
  <si>
    <t>主线程</t>
  </si>
  <si>
    <t>main shread</t>
  </si>
  <si>
    <t>メインターゲット</t>
  </si>
  <si>
    <t>主目标</t>
  </si>
  <si>
    <t>main target</t>
  </si>
  <si>
    <t>主框架</t>
  </si>
  <si>
    <t>メーク</t>
  </si>
  <si>
    <t>メークファイル</t>
  </si>
  <si>
    <t>makefile</t>
  </si>
  <si>
    <t>メーラー</t>
  </si>
  <si>
    <t>邮件发送器</t>
  </si>
  <si>
    <t>mailer</t>
  </si>
  <si>
    <t>メーリングリスト</t>
  </si>
  <si>
    <t>收件人名单</t>
  </si>
  <si>
    <t>mailing-list</t>
  </si>
  <si>
    <t>メール着信通知</t>
  </si>
  <si>
    <t>邮件到达通知</t>
  </si>
  <si>
    <t>arrival of the mail notice</t>
  </si>
  <si>
    <t>メガバイト</t>
  </si>
  <si>
    <t>兆字节</t>
  </si>
  <si>
    <t>megabyte</t>
  </si>
  <si>
    <t>メタファイル</t>
  </si>
  <si>
    <t>元文件</t>
  </si>
  <si>
    <t>metafile</t>
  </si>
  <si>
    <t>メッセージダイアログ</t>
  </si>
  <si>
    <t>消息框</t>
  </si>
  <si>
    <t>message dialog</t>
  </si>
  <si>
    <t>メッセージボード</t>
  </si>
  <si>
    <t>留言板</t>
  </si>
  <si>
    <t>message board</t>
  </si>
  <si>
    <t>セッションオブジェクト</t>
  </si>
  <si>
    <t>通话对象</t>
  </si>
  <si>
    <t>session object</t>
  </si>
  <si>
    <t>セッション管理</t>
  </si>
  <si>
    <t>对话管理</t>
  </si>
  <si>
    <t>session management</t>
  </si>
  <si>
    <t>セル結合</t>
  </si>
  <si>
    <t>单元合并</t>
  </si>
  <si>
    <t>cell bonding</t>
  </si>
  <si>
    <t>センド</t>
  </si>
  <si>
    <t>send</t>
  </si>
  <si>
    <t>そぐらない</t>
  </si>
  <si>
    <t>不合适</t>
  </si>
  <si>
    <t>ソケット</t>
  </si>
  <si>
    <t>套接字</t>
  </si>
  <si>
    <t>socket</t>
  </si>
  <si>
    <t>ソケットプール</t>
  </si>
  <si>
    <t>套接池</t>
  </si>
  <si>
    <t>socket pool</t>
  </si>
  <si>
    <t>ソフトウェア</t>
  </si>
  <si>
    <t>software</t>
  </si>
  <si>
    <t>ソフトウェアパーク</t>
  </si>
  <si>
    <t>software park</t>
  </si>
  <si>
    <t>soft enginearing</t>
  </si>
  <si>
    <t>ターゲット</t>
  </si>
  <si>
    <t>目标</t>
  </si>
  <si>
    <t>target</t>
  </si>
  <si>
    <t>ターゲットプログラム</t>
  </si>
  <si>
    <t>target program</t>
  </si>
  <si>
    <t>ターミネイト</t>
  </si>
  <si>
    <t>终止符</t>
  </si>
  <si>
    <t>terminate</t>
  </si>
  <si>
    <t>ターミネーター</t>
  </si>
  <si>
    <t>终结器</t>
  </si>
  <si>
    <t>terminator</t>
  </si>
  <si>
    <t>ターミネート</t>
  </si>
  <si>
    <t>ダイアログエディター</t>
  </si>
  <si>
    <t>对话框编辑器</t>
  </si>
  <si>
    <t>dialog editor</t>
  </si>
  <si>
    <t>ダイエット</t>
  </si>
  <si>
    <t>减肥</t>
  </si>
  <si>
    <t>diet</t>
  </si>
  <si>
    <t>タイトルバー</t>
  </si>
  <si>
    <t>标题栏</t>
  </si>
  <si>
    <t>title bar</t>
  </si>
  <si>
    <t>ダイナミック</t>
  </si>
  <si>
    <t>动态</t>
  </si>
  <si>
    <t>dynamic</t>
  </si>
  <si>
    <t>タイマ</t>
  </si>
  <si>
    <t>定时器</t>
  </si>
  <si>
    <t>timer</t>
  </si>
  <si>
    <t>计时器</t>
  </si>
  <si>
    <t>タイマー</t>
  </si>
  <si>
    <t>タイムアウトフラグ</t>
  </si>
  <si>
    <t>超时标志</t>
  </si>
  <si>
    <t>timeout flag</t>
  </si>
  <si>
    <t>计时器溢出标志</t>
  </si>
  <si>
    <t>タイムクォンタム</t>
  </si>
  <si>
    <t>时间段</t>
  </si>
  <si>
    <t>time quantum</t>
  </si>
  <si>
    <t>时标</t>
  </si>
  <si>
    <t>タイムテーブル</t>
  </si>
  <si>
    <t>time table</t>
  </si>
  <si>
    <t>ダイレクトアクセス</t>
  </si>
  <si>
    <t>直接存取</t>
  </si>
  <si>
    <t>direct access</t>
  </si>
  <si>
    <t>タスクスケジューラ</t>
  </si>
  <si>
    <t>任务调度程序</t>
  </si>
  <si>
    <t>task schedular</t>
  </si>
  <si>
    <t>タスクバー</t>
  </si>
  <si>
    <t>任务拦</t>
  </si>
  <si>
    <t>taskbar</t>
  </si>
  <si>
    <t>タスクマネジャー</t>
  </si>
  <si>
    <t>任务管理器</t>
  </si>
  <si>
    <t>task manager</t>
  </si>
  <si>
    <t>ダッシュ</t>
  </si>
  <si>
    <t>破折号</t>
  </si>
  <si>
    <t>dash</t>
  </si>
  <si>
    <t>タッチ</t>
  </si>
  <si>
    <t>触摸</t>
  </si>
  <si>
    <t>touch</t>
  </si>
  <si>
    <t>触动</t>
  </si>
  <si>
    <t>接触</t>
  </si>
  <si>
    <t>ダブルコーテーション</t>
  </si>
  <si>
    <t>double-quote</t>
  </si>
  <si>
    <t>ダンプカー</t>
  </si>
  <si>
    <t>翻斗卡车</t>
  </si>
  <si>
    <t>damp car</t>
  </si>
  <si>
    <t>选择框</t>
  </si>
  <si>
    <t>チェックマーク</t>
  </si>
  <si>
    <t>校验标记</t>
  </si>
  <si>
    <t>check mark</t>
  </si>
  <si>
    <t>复选标记</t>
  </si>
  <si>
    <t>チェックを外す</t>
  </si>
  <si>
    <t>去掉Check</t>
  </si>
  <si>
    <t>チップ</t>
  </si>
  <si>
    <t>芯片</t>
  </si>
  <si>
    <t>chip</t>
  </si>
  <si>
    <t>チャット</t>
  </si>
  <si>
    <t>聊天</t>
  </si>
  <si>
    <t>chat</t>
  </si>
  <si>
    <t>通道</t>
  </si>
  <si>
    <t>频道</t>
  </si>
  <si>
    <t>工具栏</t>
  </si>
  <si>
    <t>ツールボックス</t>
  </si>
  <si>
    <t>工具箱</t>
  </si>
  <si>
    <t>toolbox</t>
  </si>
  <si>
    <t>ディスクアクセス</t>
  </si>
  <si>
    <t>磁盘存取</t>
  </si>
  <si>
    <t>disk access</t>
  </si>
  <si>
    <t>ディスプレー</t>
  </si>
  <si>
    <t>显示器</t>
  </si>
  <si>
    <t>display</t>
  </si>
  <si>
    <t>ディバイスマネジャー</t>
  </si>
  <si>
    <t>设备管理</t>
  </si>
  <si>
    <t>ディファード</t>
  </si>
  <si>
    <t>deferred</t>
  </si>
  <si>
    <t>ディベロップメント</t>
  </si>
  <si>
    <t>发展</t>
  </si>
  <si>
    <t>development</t>
  </si>
  <si>
    <t>开发</t>
  </si>
  <si>
    <t>ディレイ</t>
  </si>
  <si>
    <t>delay</t>
  </si>
  <si>
    <t>データコンポネント</t>
  </si>
  <si>
    <t>数据成分</t>
  </si>
  <si>
    <t>data component</t>
  </si>
  <si>
    <t>データシート</t>
  </si>
  <si>
    <t>data sheet</t>
  </si>
  <si>
    <t>データパケット</t>
  </si>
  <si>
    <t>data packet</t>
  </si>
  <si>
    <t>データブック</t>
  </si>
  <si>
    <t>资料手册</t>
  </si>
  <si>
    <t>data book</t>
  </si>
  <si>
    <t>データブロック</t>
  </si>
  <si>
    <t>数据块</t>
  </si>
  <si>
    <t>data block</t>
  </si>
  <si>
    <t>データベースサービス</t>
  </si>
  <si>
    <t>数据库服务</t>
  </si>
  <si>
    <t>database service</t>
  </si>
  <si>
    <t>データベース構築</t>
  </si>
  <si>
    <t>建库</t>
  </si>
  <si>
    <t>database building</t>
  </si>
  <si>
    <t>データライン</t>
  </si>
  <si>
    <t>数据线</t>
  </si>
  <si>
    <t>data line</t>
  </si>
  <si>
    <t>データリスト</t>
  </si>
  <si>
    <t>数据列表</t>
  </si>
  <si>
    <t>data list</t>
  </si>
  <si>
    <t>データ回復</t>
  </si>
  <si>
    <t>数据恢复</t>
  </si>
  <si>
    <t>data recovery</t>
  </si>
  <si>
    <t>テーマ</t>
  </si>
  <si>
    <t>theme</t>
  </si>
  <si>
    <t>题目</t>
  </si>
  <si>
    <t>テキストウィンドウ</t>
  </si>
  <si>
    <t>文本窗口</t>
  </si>
  <si>
    <t>text window</t>
  </si>
  <si>
    <t>记录窗口</t>
  </si>
  <si>
    <t>デキュー</t>
  </si>
  <si>
    <t>出列</t>
  </si>
  <si>
    <t>dequeue</t>
  </si>
  <si>
    <t>出队</t>
  </si>
  <si>
    <t>テクニック</t>
  </si>
  <si>
    <t>技巧</t>
  </si>
  <si>
    <t>technique</t>
  </si>
  <si>
    <t>技术</t>
  </si>
  <si>
    <t>テクノロジー</t>
  </si>
  <si>
    <t>technorogy</t>
  </si>
  <si>
    <t>デクリメンタル</t>
  </si>
  <si>
    <t>减量</t>
  </si>
  <si>
    <t>decremental</t>
  </si>
  <si>
    <t>デクリメント</t>
  </si>
  <si>
    <t>decrement</t>
  </si>
  <si>
    <t>递减</t>
  </si>
  <si>
    <t>デジタルデータ</t>
  </si>
  <si>
    <t>数字数据</t>
  </si>
  <si>
    <t>digital data</t>
  </si>
  <si>
    <t>デスティネーション</t>
  </si>
  <si>
    <t>目的地</t>
  </si>
  <si>
    <t>テストサーバ</t>
  </si>
  <si>
    <t>测试服务器</t>
  </si>
  <si>
    <t>test server</t>
  </si>
  <si>
    <t>テストシナリオ</t>
  </si>
  <si>
    <t>测试脚本</t>
  </si>
  <si>
    <t>test scenario</t>
  </si>
  <si>
    <t>テストツール</t>
  </si>
  <si>
    <t>测试工具</t>
  </si>
  <si>
    <t>test tool</t>
  </si>
  <si>
    <t>テストデータ</t>
  </si>
  <si>
    <t>测试数据</t>
  </si>
  <si>
    <t>test data</t>
  </si>
  <si>
    <t>テストパネル</t>
  </si>
  <si>
    <t>测试板</t>
  </si>
  <si>
    <t>test panel</t>
  </si>
  <si>
    <t>デベロッパ</t>
  </si>
  <si>
    <t>开发者</t>
  </si>
  <si>
    <t>developer</t>
  </si>
  <si>
    <t>デベロッパー</t>
  </si>
  <si>
    <t>デマンド</t>
  </si>
  <si>
    <t>需求</t>
  </si>
  <si>
    <t>demand</t>
  </si>
  <si>
    <t>トータルページ</t>
  </si>
  <si>
    <t>总页数</t>
  </si>
  <si>
    <t>total page</t>
  </si>
  <si>
    <t>トップページ</t>
  </si>
  <si>
    <t>首页</t>
  </si>
  <si>
    <t>top page</t>
  </si>
  <si>
    <t>トップレベル</t>
  </si>
  <si>
    <t>最高级别</t>
  </si>
  <si>
    <t>top-level</t>
  </si>
  <si>
    <t>ドメイン</t>
  </si>
  <si>
    <t>域</t>
  </si>
  <si>
    <t>domain</t>
  </si>
  <si>
    <t>トライアル版</t>
  </si>
  <si>
    <t>测试版</t>
  </si>
  <si>
    <t>trial</t>
  </si>
  <si>
    <t>试用版</t>
  </si>
  <si>
    <t>トラッキング</t>
  </si>
  <si>
    <t>跟踪</t>
  </si>
  <si>
    <t>tracking</t>
  </si>
  <si>
    <t>発送</t>
  </si>
  <si>
    <t>派发</t>
  </si>
  <si>
    <t>発注</t>
  </si>
  <si>
    <t>提出订货</t>
  </si>
  <si>
    <t>発注先</t>
  </si>
  <si>
    <t>供应者</t>
  </si>
  <si>
    <t>提供者</t>
  </si>
  <si>
    <t>拔出</t>
  </si>
  <si>
    <t>汎化</t>
  </si>
  <si>
    <t>一般化</t>
  </si>
  <si>
    <t>普通化</t>
  </si>
  <si>
    <t>付属品</t>
  </si>
  <si>
    <t>附属品</t>
  </si>
  <si>
    <t>負荷</t>
  </si>
  <si>
    <t>负荷</t>
  </si>
  <si>
    <t>work load</t>
  </si>
  <si>
    <t>负担</t>
  </si>
  <si>
    <t>並べる</t>
  </si>
  <si>
    <t>変換係数</t>
  </si>
  <si>
    <t>变换系数</t>
  </si>
  <si>
    <t>conversion factor</t>
  </si>
  <si>
    <t>編集機能</t>
  </si>
  <si>
    <t>编辑功能</t>
  </si>
  <si>
    <t>保守契約</t>
  </si>
  <si>
    <t>维修合同</t>
  </si>
  <si>
    <t>保存する</t>
  </si>
  <si>
    <t>保存書類</t>
  </si>
  <si>
    <t>档案</t>
  </si>
  <si>
    <t>補完</t>
  </si>
  <si>
    <t>增补</t>
  </si>
  <si>
    <t>补充</t>
  </si>
  <si>
    <t>補強</t>
  </si>
  <si>
    <t>加强</t>
  </si>
  <si>
    <t>强化</t>
  </si>
  <si>
    <t>補正</t>
  </si>
  <si>
    <t>補足</t>
  </si>
  <si>
    <t>方向キー</t>
  </si>
  <si>
    <t>明らか</t>
  </si>
  <si>
    <t>明显</t>
  </si>
  <si>
    <t>目安的に</t>
  </si>
  <si>
    <t>针对性地</t>
  </si>
  <si>
    <t>目玉機能</t>
  </si>
  <si>
    <t>预想功能</t>
  </si>
  <si>
    <t>目処</t>
  </si>
  <si>
    <t>優先レベル</t>
  </si>
  <si>
    <t>优先级</t>
  </si>
  <si>
    <t>priority level</t>
  </si>
  <si>
    <t>優先順位</t>
  </si>
  <si>
    <t>予備オプション</t>
  </si>
  <si>
    <t>备选项</t>
  </si>
  <si>
    <t>与える</t>
  </si>
  <si>
    <t>予以</t>
  </si>
  <si>
    <t>赋予</t>
  </si>
  <si>
    <t>赋给</t>
  </si>
  <si>
    <t>立脚点を置く</t>
  </si>
  <si>
    <t>連語</t>
  </si>
  <si>
    <t>词组</t>
  </si>
  <si>
    <t>連動</t>
  </si>
  <si>
    <t>联动</t>
  </si>
  <si>
    <t>联锁</t>
  </si>
  <si>
    <t>論理データベース</t>
  </si>
  <si>
    <t>論理ユニット番号</t>
  </si>
  <si>
    <t>逻辑单元号码</t>
  </si>
  <si>
    <t>logic unit number</t>
  </si>
  <si>
    <t>歪み</t>
  </si>
  <si>
    <t>失真</t>
  </si>
  <si>
    <t>稟議</t>
  </si>
  <si>
    <t>书面请示</t>
  </si>
  <si>
    <t>兼務</t>
  </si>
  <si>
    <t>兼任职务</t>
  </si>
  <si>
    <t>兼职</t>
  </si>
  <si>
    <t>堅固</t>
  </si>
  <si>
    <t>坚实</t>
  </si>
  <si>
    <t>検知</t>
  </si>
  <si>
    <t>元帳</t>
  </si>
  <si>
    <t>底帐</t>
  </si>
  <si>
    <t>总分类帐</t>
  </si>
  <si>
    <t>原稿用紙</t>
  </si>
  <si>
    <t>稿纸</t>
  </si>
  <si>
    <t>原図</t>
  </si>
  <si>
    <t>原图</t>
  </si>
  <si>
    <t>原発</t>
  </si>
  <si>
    <t>第一位的</t>
  </si>
  <si>
    <t>原本</t>
  </si>
  <si>
    <t>原形</t>
  </si>
  <si>
    <t>原书</t>
  </si>
  <si>
    <t>後列</t>
  </si>
  <si>
    <t>后排</t>
  </si>
  <si>
    <t>誤字</t>
  </si>
  <si>
    <t>错字</t>
  </si>
  <si>
    <t>交代</t>
  </si>
  <si>
    <t>轮换</t>
  </si>
  <si>
    <t>降順</t>
  </si>
  <si>
    <t>降序</t>
  </si>
  <si>
    <t>作図</t>
  </si>
  <si>
    <t>画图</t>
  </si>
  <si>
    <t>使用中ファイル</t>
  </si>
  <si>
    <t>现用文件</t>
  </si>
  <si>
    <t>司る</t>
  </si>
  <si>
    <t>主持</t>
  </si>
  <si>
    <t>掌管</t>
  </si>
  <si>
    <t>子ウィンドウ</t>
  </si>
  <si>
    <t>child window</t>
  </si>
  <si>
    <t>事象</t>
  </si>
  <si>
    <t>事件</t>
  </si>
  <si>
    <t>现象</t>
  </si>
  <si>
    <t>字送り</t>
  </si>
  <si>
    <t>字间距</t>
  </si>
  <si>
    <t>持ち方</t>
  </si>
  <si>
    <t>持有方式</t>
  </si>
  <si>
    <t>時間がきつい</t>
  </si>
  <si>
    <t>时间紧</t>
  </si>
  <si>
    <t>時間段階</t>
  </si>
  <si>
    <t>時系列</t>
  </si>
  <si>
    <t>时序</t>
  </si>
  <si>
    <t>次元</t>
  </si>
  <si>
    <t>维数</t>
  </si>
  <si>
    <t>次頁キー</t>
  </si>
  <si>
    <t>next page key</t>
  </si>
  <si>
    <t>実行ファイル</t>
  </si>
  <si>
    <t>执行文件</t>
  </si>
  <si>
    <t>execute file</t>
  </si>
  <si>
    <t>実行可能エレメント</t>
  </si>
  <si>
    <t>可执行元素</t>
  </si>
  <si>
    <t>executable element</t>
  </si>
  <si>
    <t>実行可能ファイル</t>
  </si>
  <si>
    <t>可执行文件</t>
  </si>
  <si>
    <t>executable file</t>
  </si>
  <si>
    <t>実行可能プログラム</t>
  </si>
  <si>
    <t>可执行程序</t>
  </si>
  <si>
    <t>executable program</t>
  </si>
  <si>
    <t>実行可能内容</t>
  </si>
  <si>
    <t>可执行体</t>
  </si>
  <si>
    <t>executable content</t>
  </si>
  <si>
    <t>実行状態</t>
  </si>
  <si>
    <t>执行状态</t>
  </si>
  <si>
    <t>italic type</t>
  </si>
  <si>
    <t>手書き入力</t>
  </si>
  <si>
    <t>手写输入</t>
  </si>
  <si>
    <t>handwriting input</t>
  </si>
  <si>
    <t>手書き文字</t>
  </si>
  <si>
    <t>手写字符</t>
  </si>
  <si>
    <t>受諾</t>
  </si>
  <si>
    <t>承诺</t>
  </si>
  <si>
    <t>受注</t>
  </si>
  <si>
    <t>接收订货</t>
  </si>
  <si>
    <t>受付システム</t>
  </si>
  <si>
    <t>接待系统</t>
  </si>
  <si>
    <t>receptionist system</t>
  </si>
  <si>
    <t>受払</t>
  </si>
  <si>
    <t>收支</t>
  </si>
  <si>
    <t>受領</t>
  </si>
  <si>
    <t>领受</t>
  </si>
  <si>
    <t>受領書</t>
  </si>
  <si>
    <t>集積回路</t>
  </si>
  <si>
    <t>集成电路</t>
  </si>
  <si>
    <t>初版</t>
  </si>
  <si>
    <t>擦除</t>
  </si>
  <si>
    <t>衝突</t>
  </si>
  <si>
    <t>冲突</t>
  </si>
  <si>
    <t>上位</t>
  </si>
  <si>
    <t>高位</t>
  </si>
  <si>
    <t>上回る</t>
  </si>
  <si>
    <t>超出</t>
  </si>
  <si>
    <t>情景</t>
  </si>
  <si>
    <t>场景</t>
  </si>
  <si>
    <t>整備</t>
  </si>
  <si>
    <t>配备</t>
  </si>
  <si>
    <t>配齐</t>
  </si>
  <si>
    <t>整列</t>
  </si>
  <si>
    <t>对准</t>
  </si>
  <si>
    <t>正時</t>
  </si>
  <si>
    <t>整点</t>
  </si>
  <si>
    <t>正式版</t>
  </si>
  <si>
    <t>正版</t>
  </si>
  <si>
    <t>正方形</t>
  </si>
  <si>
    <t>正方向</t>
  </si>
  <si>
    <t>正向</t>
  </si>
  <si>
    <t>責を負う</t>
  </si>
  <si>
    <t>负责</t>
  </si>
  <si>
    <t>切り出し</t>
  </si>
  <si>
    <t>临近</t>
  </si>
  <si>
    <t>接続環境</t>
  </si>
  <si>
    <t>连接环境</t>
  </si>
  <si>
    <t>connection environment</t>
  </si>
  <si>
    <t>接続端子</t>
  </si>
  <si>
    <t>接线端子</t>
  </si>
  <si>
    <t>connection terminal</t>
  </si>
  <si>
    <t>接続要求</t>
  </si>
  <si>
    <t>连接请求</t>
  </si>
  <si>
    <t>connect request</t>
  </si>
  <si>
    <t>接頭辞</t>
  </si>
  <si>
    <t>接尾辞</t>
  </si>
  <si>
    <t>折り線</t>
  </si>
  <si>
    <t>弯曲线</t>
  </si>
  <si>
    <t>折り返し行</t>
  </si>
  <si>
    <t>返回行</t>
  </si>
  <si>
    <t>折り返す</t>
  </si>
  <si>
    <t>先端技術</t>
  </si>
  <si>
    <t>foreword</t>
  </si>
  <si>
    <t>前言</t>
  </si>
  <si>
    <t>前列</t>
  </si>
  <si>
    <t>前排</t>
  </si>
  <si>
    <t>組込み型</t>
  </si>
  <si>
    <t>嵌入式</t>
  </si>
  <si>
    <t>喪失</t>
  </si>
  <si>
    <t>损失</t>
  </si>
  <si>
    <t>操業</t>
  </si>
  <si>
    <t>操業度</t>
  </si>
  <si>
    <t>工作速率</t>
  </si>
  <si>
    <t>开工率</t>
  </si>
  <si>
    <t>早速</t>
  </si>
  <si>
    <t>及时</t>
  </si>
  <si>
    <t>相互運用性</t>
  </si>
  <si>
    <t>互用性</t>
  </si>
  <si>
    <t>装備</t>
  </si>
  <si>
    <t>装置</t>
  </si>
  <si>
    <t>装备</t>
  </si>
  <si>
    <t>増分</t>
  </si>
  <si>
    <t>加一</t>
  </si>
  <si>
    <t>增量</t>
  </si>
  <si>
    <t>多元化</t>
  </si>
  <si>
    <t>打ち立てる</t>
  </si>
  <si>
    <t>奠定</t>
  </si>
  <si>
    <t>対点</t>
  </si>
  <si>
    <t>相对点</t>
  </si>
  <si>
    <t>滞納金</t>
  </si>
  <si>
    <t>滞纳金</t>
  </si>
  <si>
    <t>貸借</t>
  </si>
  <si>
    <t>借贷</t>
  </si>
  <si>
    <t>退避</t>
  </si>
  <si>
    <t>保留</t>
  </si>
  <si>
    <t>代案</t>
  </si>
  <si>
    <t>代替方案</t>
  </si>
  <si>
    <t>代行</t>
  </si>
  <si>
    <t>桌上</t>
  </si>
  <si>
    <t>単一</t>
  </si>
  <si>
    <t>单一</t>
  </si>
  <si>
    <t>单独</t>
  </si>
  <si>
    <t>単文</t>
  </si>
  <si>
    <t>单句</t>
  </si>
  <si>
    <t>single statement</t>
  </si>
  <si>
    <t>探し当てる</t>
  </si>
  <si>
    <t>找到</t>
  </si>
  <si>
    <t>端的</t>
  </si>
  <si>
    <t>立刻</t>
  </si>
  <si>
    <t>置かれている</t>
  </si>
  <si>
    <t>处于</t>
  </si>
  <si>
    <t>耽误</t>
  </si>
  <si>
    <t>着払い</t>
  </si>
  <si>
    <t>货到付款</t>
  </si>
  <si>
    <t>中空</t>
  </si>
  <si>
    <t>空心</t>
  </si>
  <si>
    <t>中継接続カード</t>
  </si>
  <si>
    <t>转接卡</t>
  </si>
  <si>
    <t>中実</t>
  </si>
  <si>
    <t>实心</t>
  </si>
  <si>
    <t>注文</t>
  </si>
  <si>
    <t>定做</t>
  </si>
  <si>
    <t>订货</t>
  </si>
  <si>
    <t>著作権</t>
  </si>
  <si>
    <t>帳票照会</t>
  </si>
  <si>
    <t>帐票查询</t>
  </si>
  <si>
    <t>查阅</t>
  </si>
  <si>
    <t>沈設</t>
  </si>
  <si>
    <t>追跡</t>
  </si>
  <si>
    <t>通</t>
  </si>
  <si>
    <t>封</t>
  </si>
  <si>
    <t>通りがけに</t>
  </si>
  <si>
    <t>顺路</t>
  </si>
  <si>
    <t>通信协议</t>
  </si>
  <si>
    <t>communication protocol</t>
  </si>
  <si>
    <t>定位</t>
  </si>
  <si>
    <t>定位バイト</t>
  </si>
  <si>
    <t>低字节</t>
  </si>
  <si>
    <t>lower byte</t>
  </si>
  <si>
    <t>建议</t>
  </si>
  <si>
    <t>提示</t>
  </si>
  <si>
    <t>出示</t>
  </si>
  <si>
    <t>点滅</t>
  </si>
  <si>
    <t>闪亮</t>
  </si>
  <si>
    <t xml:space="preserve"> flashing</t>
  </si>
  <si>
    <t>伝送と受信</t>
  </si>
  <si>
    <t>传输和接收</t>
  </si>
  <si>
    <t>電子マネー</t>
  </si>
  <si>
    <t>电子货币</t>
  </si>
  <si>
    <t>electronic money</t>
  </si>
  <si>
    <t>電子メール</t>
  </si>
  <si>
    <t>electronic mail</t>
  </si>
  <si>
    <t>電子商取引</t>
  </si>
  <si>
    <t>電信分野</t>
  </si>
  <si>
    <t>电信领域</t>
  </si>
  <si>
    <t>電話加入者</t>
  </si>
  <si>
    <t>电话用户</t>
  </si>
  <si>
    <t>兎に角</t>
  </si>
  <si>
    <t>总之</t>
  </si>
  <si>
    <t>兎も角</t>
  </si>
  <si>
    <t>投げ捨てる</t>
  </si>
  <si>
    <t>丢弃</t>
  </si>
  <si>
    <t>展开</t>
  </si>
  <si>
    <t>当面の急務</t>
  </si>
  <si>
    <t>当务之急</t>
  </si>
  <si>
    <t>抄本</t>
  </si>
  <si>
    <t>誊本</t>
  </si>
  <si>
    <t>動画</t>
  </si>
  <si>
    <t>活动图像</t>
  </si>
  <si>
    <t>moving image</t>
  </si>
  <si>
    <t>同意義インタフェース</t>
  </si>
  <si>
    <t>相同意义界面</t>
  </si>
  <si>
    <t>same meaning interface</t>
  </si>
  <si>
    <t>同期</t>
  </si>
  <si>
    <t>同時アクセス</t>
  </si>
  <si>
    <t>同时存取</t>
  </si>
  <si>
    <t>同时访问</t>
  </si>
  <si>
    <t>同時処理</t>
  </si>
  <si>
    <t>同时处理</t>
  </si>
  <si>
    <t>匿名</t>
  </si>
  <si>
    <t>読み書きメモリ</t>
  </si>
  <si>
    <t>读写存储器</t>
  </si>
  <si>
    <t>読出し専用メモリ</t>
  </si>
  <si>
    <t>内置</t>
  </si>
  <si>
    <t>二次元</t>
  </si>
  <si>
    <t>二元</t>
  </si>
  <si>
    <t>二维</t>
  </si>
  <si>
    <t>二次元スペース</t>
  </si>
  <si>
    <t>二维空间</t>
  </si>
  <si>
    <t>two dimensions space</t>
  </si>
  <si>
    <t>交给</t>
  </si>
  <si>
    <t>認識システム</t>
  </si>
  <si>
    <t>识别系统</t>
  </si>
  <si>
    <t>recognition system</t>
  </si>
  <si>
    <t>認証</t>
  </si>
  <si>
    <t>认证</t>
  </si>
  <si>
    <t>certification</t>
  </si>
  <si>
    <t>排他</t>
  </si>
  <si>
    <t>排斥</t>
  </si>
  <si>
    <t>背景色</t>
  </si>
  <si>
    <t>配信量</t>
  </si>
  <si>
    <t>发送量</t>
  </si>
  <si>
    <t>倍精度</t>
  </si>
  <si>
    <t>双精读</t>
  </si>
  <si>
    <t>倍精度実数型</t>
  </si>
  <si>
    <t>双精度实数型</t>
  </si>
  <si>
    <t>倍長整数型</t>
  </si>
  <si>
    <t>长整数型</t>
  </si>
  <si>
    <t>白紙に戻す</t>
  </si>
  <si>
    <t>恢复原状</t>
  </si>
  <si>
    <t>八進法</t>
  </si>
  <si>
    <t>八进制</t>
  </si>
  <si>
    <t>メニュー</t>
  </si>
  <si>
    <t>菜单</t>
  </si>
  <si>
    <t>menu</t>
  </si>
  <si>
    <t>选项屏</t>
  </si>
  <si>
    <t>メニューオプション</t>
  </si>
  <si>
    <t>menu option</t>
  </si>
  <si>
    <t>メニューバー</t>
  </si>
  <si>
    <t>菜单栏</t>
  </si>
  <si>
    <t>menu bar</t>
  </si>
  <si>
    <t>メニュー階層</t>
  </si>
  <si>
    <t>菜单等级</t>
  </si>
  <si>
    <t>menu hierarchy</t>
  </si>
  <si>
    <t>メモリースティック</t>
  </si>
  <si>
    <t>内存棒</t>
  </si>
  <si>
    <t>memory stick</t>
  </si>
  <si>
    <t>メモリセグメント</t>
  </si>
  <si>
    <t>memory segment</t>
  </si>
  <si>
    <t>内存条</t>
  </si>
  <si>
    <t>メモリバッファー</t>
  </si>
  <si>
    <t>内存缓冲区</t>
  </si>
  <si>
    <t>memory buffer</t>
  </si>
  <si>
    <t>メモリブロック</t>
  </si>
  <si>
    <t>内存块</t>
  </si>
  <si>
    <t>memory block</t>
  </si>
  <si>
    <t>メモリ空間</t>
  </si>
  <si>
    <t>メモ帳</t>
  </si>
  <si>
    <t>记事本</t>
  </si>
  <si>
    <t>memo pad</t>
  </si>
  <si>
    <t>メリッサ</t>
  </si>
  <si>
    <t>美丽杀病毒</t>
  </si>
  <si>
    <t>Melissa virus</t>
  </si>
  <si>
    <t>メンテ</t>
  </si>
  <si>
    <t>维护</t>
  </si>
  <si>
    <t>mentenance</t>
  </si>
  <si>
    <t>メンテナンス</t>
  </si>
  <si>
    <t>保养</t>
  </si>
  <si>
    <t>maintenance</t>
  </si>
  <si>
    <t>维修</t>
  </si>
  <si>
    <t>モードウィンドウ</t>
  </si>
  <si>
    <t>模态窗口</t>
  </si>
  <si>
    <t>mode window</t>
  </si>
  <si>
    <t>モードレスウィンドウ</t>
  </si>
  <si>
    <t>非模态窗口</t>
  </si>
  <si>
    <t>modeless window</t>
  </si>
  <si>
    <t>モディファイ</t>
  </si>
  <si>
    <t>修改</t>
  </si>
  <si>
    <t>modify</t>
  </si>
  <si>
    <t>モデリング</t>
  </si>
  <si>
    <t>建模</t>
  </si>
  <si>
    <t>modeling</t>
  </si>
  <si>
    <t>モデル</t>
  </si>
  <si>
    <t>モニター</t>
  </si>
  <si>
    <t>monitor</t>
  </si>
  <si>
    <t>监视器</t>
  </si>
  <si>
    <t>モニタリング</t>
  </si>
  <si>
    <t>监控</t>
  </si>
  <si>
    <t>monitoring</t>
  </si>
  <si>
    <t>ユーザーサポートセンター</t>
  </si>
  <si>
    <t>用户支持中心</t>
  </si>
  <si>
    <t>user support center</t>
  </si>
  <si>
    <t>ユーザグループ</t>
  </si>
  <si>
    <t>用户组</t>
  </si>
  <si>
    <t>user gruoup</t>
  </si>
  <si>
    <t>ユーザメンテ</t>
  </si>
  <si>
    <t>用户维护</t>
  </si>
  <si>
    <t>user maintenance</t>
  </si>
  <si>
    <t>ユース</t>
  </si>
  <si>
    <t>use</t>
  </si>
  <si>
    <t>用况图</t>
  </si>
  <si>
    <t>ユニーク</t>
  </si>
  <si>
    <t>唯一的</t>
  </si>
  <si>
    <t>unique</t>
  </si>
  <si>
    <t>ユニークオブジェクト</t>
  </si>
  <si>
    <t>唯一对象</t>
  </si>
  <si>
    <t>unique object</t>
  </si>
  <si>
    <t>ユニコード</t>
  </si>
  <si>
    <t>双字节编码</t>
  </si>
  <si>
    <t>unicode</t>
  </si>
  <si>
    <t>ユニックス</t>
  </si>
  <si>
    <t>多用户操作系统</t>
  </si>
  <si>
    <t>Unix</t>
  </si>
  <si>
    <t>ユニット</t>
  </si>
  <si>
    <t>单元</t>
  </si>
  <si>
    <t>unit</t>
  </si>
  <si>
    <t>よりいい</t>
  </si>
  <si>
    <t>比较好</t>
  </si>
  <si>
    <t>ラージ</t>
  </si>
  <si>
    <t>大</t>
  </si>
  <si>
    <t>large</t>
  </si>
  <si>
    <t>ライブラリ</t>
  </si>
  <si>
    <t>程序库</t>
  </si>
  <si>
    <t>ライブラリアン</t>
  </si>
  <si>
    <t>程序库管理员</t>
  </si>
  <si>
    <t>librarian</t>
  </si>
  <si>
    <t>ラボラトリ</t>
  </si>
  <si>
    <t>实验室</t>
  </si>
  <si>
    <t>laboratory</t>
  </si>
  <si>
    <t>ランダム</t>
  </si>
  <si>
    <t>随机</t>
  </si>
  <si>
    <t>random</t>
  </si>
  <si>
    <t>リアルタイム処理</t>
  </si>
  <si>
    <t>实时处理</t>
  </si>
  <si>
    <t>real time processing</t>
  </si>
  <si>
    <t>リアルタイム伝送</t>
  </si>
  <si>
    <t>实时传送</t>
  </si>
  <si>
    <t>real-time transmission</t>
  </si>
  <si>
    <t>实时传输</t>
  </si>
  <si>
    <t>リアルビジネス</t>
  </si>
  <si>
    <t>实时交易</t>
  </si>
  <si>
    <t>real business</t>
  </si>
  <si>
    <t>リーズナブル</t>
  </si>
  <si>
    <t>合理的</t>
  </si>
  <si>
    <t>reasonable</t>
  </si>
  <si>
    <t>リームバブル</t>
  </si>
  <si>
    <t>抽取式的</t>
  </si>
  <si>
    <t>removable</t>
  </si>
  <si>
    <t>リカバリログ</t>
  </si>
  <si>
    <t>恢复日志</t>
  </si>
  <si>
    <t>recovery log</t>
  </si>
  <si>
    <t>リコグナイザ</t>
  </si>
  <si>
    <t>承认</t>
  </si>
  <si>
    <t>recognise</t>
  </si>
  <si>
    <t>认可</t>
  </si>
  <si>
    <t>リコネクト</t>
  </si>
  <si>
    <t>再连接</t>
  </si>
  <si>
    <t>reconnect</t>
  </si>
  <si>
    <t>リザーブ</t>
  </si>
  <si>
    <t>reserve</t>
  </si>
  <si>
    <t>预定</t>
  </si>
  <si>
    <t>リスクマネージメント</t>
  </si>
  <si>
    <t>风险管理</t>
  </si>
  <si>
    <t>risk management</t>
  </si>
  <si>
    <t>リストア</t>
  </si>
  <si>
    <t>リスト表示</t>
  </si>
  <si>
    <t>列出</t>
  </si>
  <si>
    <t>リセットキー</t>
  </si>
  <si>
    <t>复位键</t>
  </si>
  <si>
    <t>reset key</t>
  </si>
  <si>
    <t>リセットボタン</t>
  </si>
  <si>
    <t>重起按钮</t>
  </si>
  <si>
    <t>reset button</t>
  </si>
  <si>
    <t>复位按钮</t>
  </si>
  <si>
    <t>リタイア</t>
  </si>
  <si>
    <t>引退</t>
  </si>
  <si>
    <t>retire</t>
  </si>
  <si>
    <t>リタナーバル</t>
  </si>
  <si>
    <t>可退回的</t>
  </si>
  <si>
    <t>returnable</t>
  </si>
  <si>
    <t>リテラル</t>
  </si>
  <si>
    <t>文字</t>
  </si>
  <si>
    <t>literal</t>
  </si>
  <si>
    <t>リトライ</t>
  </si>
  <si>
    <t>重试</t>
  </si>
  <si>
    <t>retry</t>
  </si>
  <si>
    <t>リトライ回数</t>
  </si>
  <si>
    <t>重试次数</t>
  </si>
  <si>
    <t>retry number of times</t>
  </si>
  <si>
    <t>リトル</t>
  </si>
  <si>
    <t>小</t>
  </si>
  <si>
    <t>little</t>
  </si>
  <si>
    <t>リニューアル</t>
  </si>
  <si>
    <t>renewal</t>
  </si>
  <si>
    <t>参考书目</t>
  </si>
  <si>
    <t>リブート</t>
  </si>
  <si>
    <t>重新引导</t>
  </si>
  <si>
    <t>reboot</t>
  </si>
  <si>
    <t>重新启动</t>
  </si>
  <si>
    <t>除去</t>
  </si>
  <si>
    <t>リモートアクセス</t>
  </si>
  <si>
    <t>远程访问</t>
  </si>
  <si>
    <t>remote access</t>
  </si>
  <si>
    <t>リモートターミナル</t>
  </si>
  <si>
    <t>远程终端</t>
  </si>
  <si>
    <t>remote terminal</t>
  </si>
  <si>
    <t>发行</t>
  </si>
  <si>
    <t>リレーション図</t>
  </si>
  <si>
    <t>关系图</t>
  </si>
  <si>
    <t>relation diagram</t>
  </si>
  <si>
    <t>リンクパス</t>
  </si>
  <si>
    <t>连接路径</t>
  </si>
  <si>
    <t>link path</t>
  </si>
  <si>
    <t>ルーチン</t>
  </si>
  <si>
    <t>常式</t>
  </si>
  <si>
    <t>routine</t>
  </si>
  <si>
    <t>例程</t>
  </si>
  <si>
    <t>ルートディレクトリ</t>
  </si>
  <si>
    <t>根目录</t>
  </si>
  <si>
    <t>root directory</t>
  </si>
  <si>
    <t>ループ構造</t>
  </si>
  <si>
    <t>循环结构</t>
  </si>
  <si>
    <t>roupe</t>
  </si>
  <si>
    <t>ループ待ち</t>
  </si>
  <si>
    <t>循环等待</t>
  </si>
  <si>
    <t>loop wait</t>
  </si>
  <si>
    <t>レーザープリンタ</t>
  </si>
  <si>
    <t>激光打印机</t>
  </si>
  <si>
    <t>laser printer</t>
  </si>
  <si>
    <t>レシーブ</t>
  </si>
  <si>
    <t>receive</t>
  </si>
  <si>
    <t>レジスター</t>
  </si>
  <si>
    <t>レジスト</t>
  </si>
  <si>
    <t>regist</t>
  </si>
  <si>
    <t>レジストリ</t>
  </si>
  <si>
    <t>注册表</t>
  </si>
  <si>
    <t>registry</t>
  </si>
  <si>
    <t>レジストリアクセス</t>
  </si>
  <si>
    <t>访问注册表</t>
  </si>
  <si>
    <t>registry access</t>
  </si>
  <si>
    <t>レジストレーション</t>
  </si>
  <si>
    <t>registration</t>
  </si>
  <si>
    <t>レジストレーションフィールド</t>
  </si>
  <si>
    <t>注册字段</t>
  </si>
  <si>
    <t>registration field</t>
  </si>
  <si>
    <t>レットハットリナックス</t>
  </si>
  <si>
    <t>一种Unix操作系统</t>
  </si>
  <si>
    <t>Redhat Linux</t>
  </si>
  <si>
    <t>レプリケーション</t>
  </si>
  <si>
    <t>replication</t>
  </si>
  <si>
    <t>ローカルディスク</t>
  </si>
  <si>
    <t>本地盘</t>
  </si>
  <si>
    <t>local disk</t>
  </si>
  <si>
    <t>ローカルパス</t>
  </si>
  <si>
    <t>本地路径</t>
  </si>
  <si>
    <t>local path</t>
  </si>
  <si>
    <t>ローカル変数</t>
  </si>
  <si>
    <t>local variable</t>
  </si>
  <si>
    <t>ロード</t>
  </si>
  <si>
    <t>load</t>
  </si>
  <si>
    <t>装入</t>
  </si>
  <si>
    <t>ロール</t>
  </si>
  <si>
    <t>ロギングイン</t>
  </si>
  <si>
    <t>logging in</t>
  </si>
  <si>
    <t>ログ</t>
  </si>
  <si>
    <t>日志</t>
  </si>
  <si>
    <t>log</t>
  </si>
  <si>
    <t>运行记录</t>
  </si>
  <si>
    <t>ログアウト</t>
  </si>
  <si>
    <t>logout</t>
  </si>
  <si>
    <t>注销</t>
  </si>
  <si>
    <t>ログイン</t>
  </si>
  <si>
    <t>login</t>
  </si>
  <si>
    <t>ログインユーザ</t>
  </si>
  <si>
    <t>注册用户</t>
  </si>
  <si>
    <t>login user</t>
  </si>
  <si>
    <t>ログオフ</t>
  </si>
  <si>
    <t>logoff</t>
  </si>
  <si>
    <t>ログオン</t>
  </si>
  <si>
    <t>logon</t>
  </si>
  <si>
    <t>ログファイル</t>
  </si>
  <si>
    <t>日志文件</t>
  </si>
  <si>
    <t>log file</t>
  </si>
  <si>
    <t>运行记录文件</t>
  </si>
  <si>
    <t>ロジック</t>
  </si>
  <si>
    <t>ロック解除</t>
  </si>
  <si>
    <t>ワクチンソフト</t>
  </si>
  <si>
    <t>vaccine software</t>
  </si>
  <si>
    <t>ワンクリック</t>
  </si>
  <si>
    <t>one click</t>
  </si>
  <si>
    <t>安価</t>
  </si>
  <si>
    <t>便宜</t>
  </si>
  <si>
    <t>暗黙</t>
  </si>
  <si>
    <t>默许</t>
  </si>
  <si>
    <t>意思</t>
  </si>
  <si>
    <t>意味</t>
  </si>
  <si>
    <t>一括購買</t>
  </si>
  <si>
    <t>统一购买</t>
  </si>
  <si>
    <t>package purchase</t>
  </si>
  <si>
    <t>一貫</t>
  </si>
  <si>
    <t>连贯</t>
  </si>
  <si>
    <t>一元管理</t>
  </si>
  <si>
    <t>一元化管理</t>
  </si>
  <si>
    <t>一元二次方程式</t>
  </si>
  <si>
    <t>一元二次方程</t>
  </si>
  <si>
    <t>一次キー</t>
  </si>
  <si>
    <t>一対一</t>
  </si>
  <si>
    <t>一对一</t>
  </si>
  <si>
    <t>一定量</t>
  </si>
  <si>
    <t>fixed quantity</t>
  </si>
  <si>
    <t>一般ユーザ</t>
  </si>
  <si>
    <t>普通用户</t>
  </si>
  <si>
    <t>general user</t>
  </si>
  <si>
    <t>一連番号</t>
  </si>
  <si>
    <t>序号</t>
  </si>
  <si>
    <t>引き延ばす</t>
  </si>
  <si>
    <t>拖延</t>
  </si>
  <si>
    <t>閲覧</t>
  </si>
  <si>
    <t>円形</t>
  </si>
  <si>
    <t>圆形</t>
  </si>
  <si>
    <t>応答</t>
  </si>
  <si>
    <t>响应</t>
  </si>
  <si>
    <t>应答</t>
  </si>
  <si>
    <t>下位</t>
  </si>
  <si>
    <t>低位</t>
  </si>
  <si>
    <t>下詰め</t>
  </si>
  <si>
    <t>靠下</t>
  </si>
  <si>
    <t>下級メニュー</t>
  </si>
  <si>
    <t>下一级菜单</t>
  </si>
  <si>
    <t>下付き</t>
  </si>
  <si>
    <t>下标</t>
  </si>
  <si>
    <t>仮想</t>
  </si>
  <si>
    <t>仮想サーバ</t>
  </si>
  <si>
    <t>仮想ファイル</t>
  </si>
  <si>
    <t>虚拟文件</t>
  </si>
  <si>
    <t>virtual file</t>
  </si>
  <si>
    <t>仮想メモリ</t>
  </si>
  <si>
    <t>虚拟内存</t>
  </si>
  <si>
    <t>virtual memory</t>
  </si>
  <si>
    <t>仮納品</t>
  </si>
  <si>
    <t>临时纳品</t>
  </si>
  <si>
    <t>仮払</t>
  </si>
  <si>
    <t>何れか</t>
  </si>
  <si>
    <t>任意一个</t>
  </si>
  <si>
    <t>可能性</t>
  </si>
  <si>
    <t>可行性</t>
  </si>
  <si>
    <t>feasibility</t>
  </si>
  <si>
    <t>画質</t>
  </si>
  <si>
    <t>图像质量</t>
  </si>
  <si>
    <t>画素</t>
  </si>
  <si>
    <t>画像</t>
  </si>
  <si>
    <t>画像形成</t>
  </si>
  <si>
    <t>成像</t>
  </si>
  <si>
    <t>画像処理ソフト</t>
  </si>
  <si>
    <t>图像处理软件</t>
  </si>
  <si>
    <t>image processing software</t>
  </si>
  <si>
    <t>画面リソース</t>
  </si>
  <si>
    <t>画面资源</t>
  </si>
  <si>
    <t>画面表示</t>
  </si>
  <si>
    <t>呈现</t>
  </si>
  <si>
    <t>会議に出席する</t>
  </si>
  <si>
    <t>与会</t>
  </si>
  <si>
    <t>解像度</t>
  </si>
  <si>
    <t>分辨率</t>
  </si>
  <si>
    <t>改廃</t>
  </si>
  <si>
    <t>改版</t>
  </si>
  <si>
    <t>開催</t>
  </si>
  <si>
    <t>举办</t>
  </si>
  <si>
    <t>開始位置</t>
  </si>
  <si>
    <t>开始位置</t>
  </si>
  <si>
    <t>starting position</t>
  </si>
  <si>
    <t>階層</t>
  </si>
  <si>
    <t>体系</t>
  </si>
  <si>
    <t>分层</t>
  </si>
  <si>
    <t>分级</t>
  </si>
  <si>
    <t>外来キー</t>
  </si>
  <si>
    <t>外关键字</t>
  </si>
  <si>
    <t>foreign key</t>
  </si>
  <si>
    <t>概ね</t>
  </si>
  <si>
    <t>大概</t>
  </si>
  <si>
    <t>概略図</t>
  </si>
  <si>
    <t>示意图</t>
  </si>
  <si>
    <t>該当するデータ</t>
  </si>
  <si>
    <t>相符的数据</t>
  </si>
  <si>
    <t>拡大</t>
  </si>
  <si>
    <t>放大</t>
  </si>
  <si>
    <t>拡張</t>
  </si>
  <si>
    <t>扩展</t>
  </si>
  <si>
    <t>拡張スロット</t>
  </si>
  <si>
    <t>扩展槽</t>
  </si>
  <si>
    <t>extended slot</t>
  </si>
  <si>
    <t>拡張パーティション</t>
  </si>
  <si>
    <t>扩展分区</t>
  </si>
  <si>
    <t>extended partition</t>
  </si>
  <si>
    <t>拡張メモリ</t>
  </si>
  <si>
    <t>扩展内存</t>
  </si>
  <si>
    <t>拡張子</t>
  </si>
  <si>
    <t>扩展名</t>
  </si>
  <si>
    <t>extension</t>
  </si>
  <si>
    <t>格</t>
  </si>
  <si>
    <t>级别</t>
  </si>
  <si>
    <t>grade</t>
  </si>
  <si>
    <t>差异</t>
  </si>
  <si>
    <t>格付け</t>
  </si>
  <si>
    <t>grading</t>
  </si>
  <si>
    <t>確保容量</t>
  </si>
  <si>
    <t>确保容量</t>
  </si>
  <si>
    <t>覚書</t>
  </si>
  <si>
    <t>备忘录</t>
  </si>
  <si>
    <t>割合</t>
  </si>
  <si>
    <t>比例</t>
  </si>
  <si>
    <t>割込み</t>
  </si>
  <si>
    <t>interrupt</t>
  </si>
  <si>
    <t>割込みルーチン</t>
  </si>
  <si>
    <t>中断例程</t>
  </si>
  <si>
    <t>interruption routine</t>
  </si>
  <si>
    <t>割込み関数</t>
  </si>
  <si>
    <t>中断函数</t>
  </si>
  <si>
    <t>interrupt function</t>
  </si>
  <si>
    <t>割込み処理</t>
  </si>
  <si>
    <t>中断处理</t>
  </si>
  <si>
    <t>interrupt handling</t>
  </si>
  <si>
    <t>割当て</t>
  </si>
  <si>
    <t>分摊</t>
  </si>
  <si>
    <t>活字</t>
  </si>
  <si>
    <t>铅字</t>
  </si>
  <si>
    <t>勘定</t>
  </si>
  <si>
    <t>帐目</t>
  </si>
  <si>
    <t>户头</t>
  </si>
  <si>
    <t>勘定科目</t>
  </si>
  <si>
    <t>帐户科目</t>
  </si>
  <si>
    <t>監視</t>
  </si>
  <si>
    <t>监测</t>
  </si>
  <si>
    <t>監視制御</t>
  </si>
  <si>
    <t>管理クラス</t>
  </si>
  <si>
    <t>管理类</t>
  </si>
  <si>
    <t>management class</t>
  </si>
  <si>
    <t>還元する</t>
  </si>
  <si>
    <t>还原</t>
  </si>
  <si>
    <t>関わる</t>
  </si>
  <si>
    <t>涉及</t>
  </si>
  <si>
    <t>基底クラス</t>
  </si>
  <si>
    <t>基础类</t>
  </si>
  <si>
    <t>奇数と偶数アドレス</t>
  </si>
  <si>
    <t>奇偶地址</t>
  </si>
  <si>
    <t>odd-even address</t>
  </si>
  <si>
    <t>機密保持</t>
  </si>
  <si>
    <t>保密</t>
  </si>
  <si>
    <t>security protection</t>
  </si>
  <si>
    <t>帰還</t>
  </si>
  <si>
    <t>反馈</t>
  </si>
  <si>
    <t>归还</t>
  </si>
  <si>
    <t>约定</t>
  </si>
  <si>
    <t>記憶アドレス</t>
  </si>
  <si>
    <t>存储地址</t>
  </si>
  <si>
    <t>memory address</t>
  </si>
  <si>
    <t>記憶装置</t>
  </si>
  <si>
    <t>記憶装置へアクセス</t>
  </si>
  <si>
    <t>storage access</t>
  </si>
  <si>
    <t>記憶単位</t>
  </si>
  <si>
    <t>存储单元</t>
  </si>
  <si>
    <t>記憶領域</t>
  </si>
  <si>
    <t>存储区域</t>
  </si>
  <si>
    <t>storage area</t>
  </si>
  <si>
    <t>記事</t>
  </si>
  <si>
    <t>报导</t>
  </si>
  <si>
    <t>記述</t>
  </si>
  <si>
    <t>描述</t>
  </si>
  <si>
    <t>记述</t>
  </si>
  <si>
    <t>記述言語</t>
  </si>
  <si>
    <t>描述语言</t>
  </si>
  <si>
    <t>description language</t>
  </si>
  <si>
    <t>記述子</t>
  </si>
  <si>
    <t>描述符</t>
  </si>
  <si>
    <t>起動する</t>
  </si>
  <si>
    <t>擬似環境</t>
  </si>
  <si>
    <t>疑問符</t>
  </si>
  <si>
    <t>问号</t>
  </si>
  <si>
    <t>詰める</t>
  </si>
  <si>
    <t>靠拢</t>
  </si>
  <si>
    <t>却下</t>
  </si>
  <si>
    <t>否决</t>
  </si>
  <si>
    <t>客先</t>
  </si>
  <si>
    <t>客户</t>
  </si>
  <si>
    <t>逆コンパイル</t>
  </si>
  <si>
    <t>反编译</t>
  </si>
  <si>
    <t>decompilation</t>
  </si>
  <si>
    <t>逆方向</t>
  </si>
  <si>
    <t>反向</t>
  </si>
  <si>
    <t>及ぶ</t>
  </si>
  <si>
    <t>協調性</t>
  </si>
  <si>
    <t>协调性</t>
  </si>
  <si>
    <t>矩形</t>
  </si>
  <si>
    <t>掲題</t>
  </si>
  <si>
    <t>揭示</t>
  </si>
  <si>
    <t>欠落</t>
  </si>
  <si>
    <t>欠缺</t>
  </si>
  <si>
    <t>パラレルインターフェイス</t>
  </si>
  <si>
    <t>并行接口</t>
  </si>
  <si>
    <t>pararell interface</t>
  </si>
  <si>
    <t>パラレルポート</t>
  </si>
  <si>
    <t>并行串口</t>
  </si>
  <si>
    <t>parallel</t>
  </si>
  <si>
    <t>パラレル通信</t>
  </si>
  <si>
    <t>并行通信</t>
  </si>
  <si>
    <t>parallel communication</t>
  </si>
  <si>
    <t>パリティ</t>
  </si>
  <si>
    <t>奇偶性</t>
  </si>
  <si>
    <t>parity</t>
  </si>
  <si>
    <t>パリティー</t>
  </si>
  <si>
    <t>パリティーチェック</t>
  </si>
  <si>
    <t>奇偶校验</t>
  </si>
  <si>
    <t>parity check</t>
  </si>
  <si>
    <t>パリティチェック</t>
  </si>
  <si>
    <t>バリデーション</t>
  </si>
  <si>
    <t>批准</t>
  </si>
  <si>
    <t>validation</t>
  </si>
  <si>
    <t>有效</t>
  </si>
  <si>
    <t>证实</t>
  </si>
  <si>
    <t>バルクオーダ</t>
  </si>
  <si>
    <t>批量定单</t>
  </si>
  <si>
    <t>bulk order</t>
  </si>
  <si>
    <t>バルクオーダー</t>
  </si>
  <si>
    <t>パルス</t>
  </si>
  <si>
    <t>脉冲</t>
  </si>
  <si>
    <t>pulse</t>
  </si>
  <si>
    <t>パルスユニット</t>
  </si>
  <si>
    <t>脉冲单元</t>
  </si>
  <si>
    <t>pulse unit</t>
  </si>
  <si>
    <t>バルブ</t>
  </si>
  <si>
    <t>阀门</t>
  </si>
  <si>
    <t>valve</t>
  </si>
  <si>
    <t>パレット</t>
  </si>
  <si>
    <t>调色板</t>
  </si>
  <si>
    <t>palette</t>
  </si>
  <si>
    <t>バレンタインデー</t>
  </si>
  <si>
    <t>情人节</t>
  </si>
  <si>
    <t>Valentine's Day</t>
  </si>
  <si>
    <t>パワーアップ</t>
  </si>
  <si>
    <t>上电</t>
  </si>
  <si>
    <t>power up</t>
  </si>
  <si>
    <t>パワーシリンダー</t>
  </si>
  <si>
    <t>加力缸</t>
  </si>
  <si>
    <t>power cylinder</t>
  </si>
  <si>
    <t>动力缸</t>
  </si>
  <si>
    <t>パワースペクトル</t>
  </si>
  <si>
    <t>功率谱</t>
  </si>
  <si>
    <t>power spectrum</t>
  </si>
  <si>
    <t>能谱</t>
  </si>
  <si>
    <t>パワーツール</t>
  </si>
  <si>
    <t>重型机床</t>
  </si>
  <si>
    <t>power tools</t>
  </si>
  <si>
    <t>动力工具</t>
  </si>
  <si>
    <t>パワープラント</t>
  </si>
  <si>
    <t>PowerPlant编程软件</t>
  </si>
  <si>
    <t>powerplant</t>
  </si>
  <si>
    <t>パワシリンダー</t>
  </si>
  <si>
    <t>パン</t>
  </si>
  <si>
    <t>左右摇动</t>
  </si>
  <si>
    <t>pan</t>
  </si>
  <si>
    <t>ハンガー</t>
  </si>
  <si>
    <t>衣架</t>
  </si>
  <si>
    <t>hanger</t>
  </si>
  <si>
    <t>挂衣钩</t>
  </si>
  <si>
    <t>ハング</t>
  </si>
  <si>
    <t>hang</t>
  </si>
  <si>
    <t>悬挂</t>
  </si>
  <si>
    <t>意外停机</t>
  </si>
  <si>
    <t>hang up</t>
  </si>
  <si>
    <t>挂起</t>
  </si>
  <si>
    <t>hung up</t>
  </si>
  <si>
    <t>パンスキャン</t>
  </si>
  <si>
    <t>平面扫描</t>
  </si>
  <si>
    <t>pan scan</t>
  </si>
  <si>
    <t>ハンズフリー</t>
  </si>
  <si>
    <t>不用手的</t>
  </si>
  <si>
    <t>hands free</t>
  </si>
  <si>
    <t>ハンズフリーキット</t>
  </si>
  <si>
    <t>免提工具</t>
  </si>
  <si>
    <t>hands free kit</t>
  </si>
  <si>
    <t>はんだつながり</t>
  </si>
  <si>
    <t>はんだマスク</t>
  </si>
  <si>
    <t>阻焊膜</t>
  </si>
  <si>
    <t>soldermask</t>
  </si>
  <si>
    <t>焊接面具</t>
  </si>
  <si>
    <t>はんだ付け</t>
  </si>
  <si>
    <t>焊接</t>
  </si>
  <si>
    <t>soldering</t>
  </si>
  <si>
    <t>はんだ付け漏れ</t>
  </si>
  <si>
    <t>漏焊</t>
  </si>
  <si>
    <t>soldering leak</t>
  </si>
  <si>
    <t>パンチユニット</t>
  </si>
  <si>
    <t>パンチルト</t>
  </si>
  <si>
    <t>云台</t>
  </si>
  <si>
    <t>Pan-tilt</t>
  </si>
  <si>
    <t>パンチルトズーム</t>
  </si>
  <si>
    <t>云台镜头</t>
  </si>
  <si>
    <t>Pan-tilt zoom</t>
  </si>
  <si>
    <t>ピンイン入力法</t>
  </si>
  <si>
    <t>全拼输入法</t>
  </si>
  <si>
    <t>Pinyin input method</t>
  </si>
  <si>
    <t>ファイン</t>
  </si>
  <si>
    <t>好</t>
  </si>
  <si>
    <t>fine</t>
  </si>
  <si>
    <t>ファインダー</t>
  </si>
  <si>
    <t>探险器</t>
  </si>
  <si>
    <t>finder</t>
  </si>
  <si>
    <t>发现者</t>
  </si>
  <si>
    <t>ファクス</t>
  </si>
  <si>
    <t>传真</t>
  </si>
  <si>
    <t>facsimile</t>
  </si>
  <si>
    <t>ファジィ</t>
  </si>
  <si>
    <t>模胡的</t>
  </si>
  <si>
    <t>fuzzy</t>
  </si>
  <si>
    <t>ファジー</t>
  </si>
  <si>
    <t>模糊</t>
  </si>
  <si>
    <t>ファンクション</t>
  </si>
  <si>
    <t>ファンクションキー</t>
  </si>
  <si>
    <t>功能键</t>
  </si>
  <si>
    <t>function key</t>
  </si>
  <si>
    <t>ファンクションコール</t>
  </si>
  <si>
    <t>fanction call</t>
  </si>
  <si>
    <t>フィードスルー</t>
  </si>
  <si>
    <t>通路</t>
  </si>
  <si>
    <t>feed through</t>
  </si>
  <si>
    <t>连通</t>
  </si>
  <si>
    <t>フィードバック</t>
  </si>
  <si>
    <t>feed back</t>
  </si>
  <si>
    <t>フェーズ</t>
  </si>
  <si>
    <t>phase</t>
  </si>
  <si>
    <t>阶段</t>
  </si>
  <si>
    <t>模擬通信ソフト</t>
  </si>
  <si>
    <t>模拟通信软件</t>
  </si>
  <si>
    <t>その他</t>
  </si>
  <si>
    <t>其他</t>
  </si>
  <si>
    <t>見掛け</t>
  </si>
  <si>
    <t>外观</t>
  </si>
  <si>
    <t>無償</t>
  </si>
  <si>
    <t>免费</t>
  </si>
  <si>
    <t>しかしながら</t>
  </si>
  <si>
    <t>但是</t>
  </si>
  <si>
    <t>開発ボード</t>
  </si>
  <si>
    <t>开发板</t>
  </si>
  <si>
    <t>所定</t>
  </si>
  <si>
    <t>開発ボード上で</t>
  </si>
  <si>
    <t>在开发板上</t>
  </si>
  <si>
    <t>設定ファイル</t>
  </si>
  <si>
    <t>设定文件</t>
  </si>
  <si>
    <t>流速計</t>
  </si>
  <si>
    <t>流速计</t>
  </si>
  <si>
    <t>まだテストしてない機能</t>
  </si>
  <si>
    <t>还没有测试的功能</t>
  </si>
  <si>
    <t>一定時間毎に</t>
  </si>
  <si>
    <t>每一定时间</t>
  </si>
  <si>
    <t>既存製品</t>
  </si>
  <si>
    <t>现有产品</t>
  </si>
  <si>
    <t>機能説明</t>
  </si>
  <si>
    <t>功能说明</t>
  </si>
  <si>
    <t>卵形</t>
  </si>
  <si>
    <t>椭圆</t>
  </si>
  <si>
    <t>並べ方式</t>
  </si>
  <si>
    <t>对齐方式</t>
  </si>
  <si>
    <t>以下のように</t>
  </si>
  <si>
    <t>変更仕様書</t>
  </si>
  <si>
    <t>变更仕样书</t>
  </si>
  <si>
    <t>嵩</t>
  </si>
  <si>
    <t>体积</t>
  </si>
  <si>
    <t>思い掛けない</t>
  </si>
  <si>
    <t>意想不到</t>
  </si>
  <si>
    <t>头信息</t>
  </si>
  <si>
    <t>若干修正しました</t>
  </si>
  <si>
    <t>已作了一些修改</t>
  </si>
  <si>
    <t>メモリ資源</t>
  </si>
  <si>
    <t>内存资源</t>
  </si>
  <si>
    <t>発電機容量</t>
  </si>
  <si>
    <t>发电机容量</t>
  </si>
  <si>
    <t>発注用</t>
  </si>
  <si>
    <t>订货用</t>
  </si>
  <si>
    <t>自動テストプログラム</t>
  </si>
  <si>
    <t>自动测试程序</t>
  </si>
  <si>
    <t>全SCSIコマンド</t>
  </si>
  <si>
    <t>所有SCSI命令</t>
  </si>
  <si>
    <t>異常情報</t>
  </si>
  <si>
    <t>异常信息</t>
  </si>
  <si>
    <t>何か問題点があるかを教えてください</t>
  </si>
  <si>
    <t>请告诉我有什么问题</t>
  </si>
  <si>
    <t>調達</t>
  </si>
  <si>
    <t>供应</t>
  </si>
  <si>
    <t>缩减</t>
  </si>
  <si>
    <t>受发注</t>
  </si>
  <si>
    <t>デッドロック</t>
  </si>
  <si>
    <t>死锁</t>
  </si>
  <si>
    <t>deadlock</t>
  </si>
  <si>
    <t>包围</t>
  </si>
  <si>
    <t>既にテストした機能</t>
  </si>
  <si>
    <t>已经测试的功能</t>
  </si>
  <si>
    <t>認証ユーザ名</t>
  </si>
  <si>
    <t>认证用户名</t>
  </si>
  <si>
    <t>挠接</t>
  </si>
  <si>
    <t>プルダウンリスト</t>
  </si>
  <si>
    <t>下拉框</t>
  </si>
  <si>
    <t>pulldown</t>
  </si>
  <si>
    <t>ボルト</t>
  </si>
  <si>
    <t>螺栓</t>
  </si>
  <si>
    <t>bolt</t>
  </si>
  <si>
    <t>上市</t>
  </si>
  <si>
    <t>施設環境条件</t>
  </si>
  <si>
    <t>设施环境条件</t>
  </si>
  <si>
    <t>変更点</t>
  </si>
  <si>
    <t>变更点</t>
  </si>
  <si>
    <t>做成</t>
  </si>
  <si>
    <t>初期化ファイル</t>
  </si>
  <si>
    <t>初始化文件</t>
  </si>
  <si>
    <t>データを蓄積する管理</t>
  </si>
  <si>
    <t>蓄积数据的管理</t>
  </si>
  <si>
    <t>発注仕様書</t>
  </si>
  <si>
    <t>发注说明书</t>
  </si>
  <si>
    <t>原有产品</t>
  </si>
  <si>
    <t>分支节点</t>
  </si>
  <si>
    <t>クボタコンプス</t>
  </si>
  <si>
    <t>久保田</t>
  </si>
  <si>
    <t>矛盾点</t>
  </si>
  <si>
    <t>堀靖二</t>
  </si>
  <si>
    <t>掘靖二</t>
  </si>
  <si>
    <t>正直に言いますと</t>
  </si>
  <si>
    <t>说实话</t>
  </si>
  <si>
    <t>大きく高める</t>
  </si>
  <si>
    <t>较大提高</t>
  </si>
  <si>
    <t>改めて</t>
  </si>
  <si>
    <t>再次</t>
  </si>
  <si>
    <t>AD値</t>
  </si>
  <si>
    <t>AD值</t>
  </si>
  <si>
    <t>久保田公司</t>
  </si>
  <si>
    <t>kubota Comps</t>
  </si>
  <si>
    <t>青枠</t>
  </si>
  <si>
    <t>蓝框</t>
  </si>
  <si>
    <t>ティーチング機能</t>
  </si>
  <si>
    <t>学习功能</t>
  </si>
  <si>
    <t>居住性</t>
  </si>
  <si>
    <t>スペクトル図</t>
  </si>
  <si>
    <t>光谱图</t>
  </si>
  <si>
    <t>無応答</t>
  </si>
  <si>
    <t>无应答</t>
  </si>
  <si>
    <t>整体</t>
  </si>
  <si>
    <t>書き込み</t>
  </si>
  <si>
    <t>発電効率</t>
  </si>
  <si>
    <t>发电效率</t>
  </si>
  <si>
    <t>懸念</t>
  </si>
  <si>
    <t>担心</t>
  </si>
  <si>
    <t>全シリアルコマンド</t>
  </si>
  <si>
    <t>所有串口命令</t>
  </si>
  <si>
    <t>搬送部</t>
  </si>
  <si>
    <t>工事予算管理</t>
  </si>
  <si>
    <t>セルを結合します</t>
  </si>
  <si>
    <t>ウェーブテーブル</t>
  </si>
  <si>
    <t>波表</t>
  </si>
  <si>
    <t>wave table</t>
  </si>
  <si>
    <t>天丼</t>
  </si>
  <si>
    <t>炸虾盖饭</t>
  </si>
  <si>
    <t>バリティー</t>
  </si>
  <si>
    <t>内装</t>
  </si>
  <si>
    <t>遮断</t>
  </si>
  <si>
    <t>切断</t>
  </si>
  <si>
    <t>接点</t>
  </si>
  <si>
    <t>触点</t>
  </si>
  <si>
    <t>持续时间</t>
  </si>
  <si>
    <t>使用説明</t>
  </si>
  <si>
    <t>使用说明</t>
  </si>
  <si>
    <t>送信元</t>
  </si>
  <si>
    <t>发送点</t>
  </si>
  <si>
    <t>誤り検出方式</t>
  </si>
  <si>
    <t>错误检测系统</t>
  </si>
  <si>
    <t>解らなくなりました</t>
  </si>
  <si>
    <t>变得不知道了</t>
  </si>
  <si>
    <t>データ伝送</t>
  </si>
  <si>
    <t>数据传送</t>
  </si>
  <si>
    <t>サイトリスト</t>
  </si>
  <si>
    <t>地址列表</t>
  </si>
  <si>
    <t>sitelist</t>
  </si>
  <si>
    <t>音声メッセージ</t>
  </si>
  <si>
    <t>声音信息</t>
  </si>
  <si>
    <t>異常クリア</t>
  </si>
  <si>
    <t>异常清除</t>
  </si>
  <si>
    <t>ハイブリッド型</t>
  </si>
  <si>
    <t>混合型</t>
  </si>
  <si>
    <t>応答待ち</t>
  </si>
  <si>
    <t>应答等待</t>
  </si>
  <si>
    <t>クボタコンプス株式会社</t>
  </si>
  <si>
    <t>自动交换机</t>
  </si>
  <si>
    <t xml:space="preserve"> autochanger</t>
  </si>
  <si>
    <t>操作手柄</t>
  </si>
  <si>
    <t>論理装置番号</t>
  </si>
  <si>
    <t>逻辑装置号码</t>
  </si>
  <si>
    <t>設定可</t>
  </si>
  <si>
    <t>可以设定</t>
  </si>
  <si>
    <t>従来</t>
  </si>
  <si>
    <t>原来</t>
  </si>
  <si>
    <t>最大ドライブ搭載台数</t>
  </si>
  <si>
    <t>驱动器最大搭载台数</t>
  </si>
  <si>
    <t>マルチメータ</t>
  </si>
  <si>
    <t>万用表</t>
  </si>
  <si>
    <t>multimeter</t>
  </si>
  <si>
    <t>処理概要</t>
  </si>
  <si>
    <t>处理概要</t>
  </si>
  <si>
    <t>シリアルインタフェース</t>
  </si>
  <si>
    <t>串行接口</t>
  </si>
  <si>
    <t>serialinterface</t>
  </si>
  <si>
    <t>スレーブID</t>
  </si>
  <si>
    <t>从属ID</t>
  </si>
  <si>
    <t>埋立浸出水処理</t>
  </si>
  <si>
    <t>埋立浸出水处理</t>
  </si>
  <si>
    <t>赤</t>
  </si>
  <si>
    <t>红</t>
  </si>
  <si>
    <t>工数的問題</t>
  </si>
  <si>
    <t>工数的问题</t>
  </si>
  <si>
    <t>標準ブラウザ</t>
  </si>
  <si>
    <t>标准浏览器</t>
  </si>
  <si>
    <t>物理要素</t>
  </si>
  <si>
    <t>せん断</t>
  </si>
  <si>
    <t>剪断</t>
  </si>
  <si>
    <t>データ処理</t>
  </si>
  <si>
    <t>数据处理</t>
  </si>
  <si>
    <t>丸角四角形</t>
  </si>
  <si>
    <t>クロスリファレンス</t>
  </si>
  <si>
    <t>互相参照</t>
  </si>
  <si>
    <t>cross reference</t>
  </si>
  <si>
    <t>アドイン</t>
  </si>
  <si>
    <t>内插附件</t>
  </si>
  <si>
    <t>add-in</t>
  </si>
  <si>
    <t>手動線引き</t>
  </si>
  <si>
    <t>手动画线</t>
  </si>
  <si>
    <t>操作フロー</t>
  </si>
  <si>
    <t>格納先ディレクトリ</t>
  </si>
  <si>
    <t>保存地目录</t>
  </si>
  <si>
    <t>そうでなければ</t>
  </si>
  <si>
    <t>通信経路</t>
  </si>
  <si>
    <t>communication path</t>
  </si>
  <si>
    <t>上書き保存</t>
  </si>
  <si>
    <t>覆盖保存</t>
  </si>
  <si>
    <t>過負荷</t>
  </si>
  <si>
    <t>过负荷</t>
  </si>
  <si>
    <t>主要原因</t>
  </si>
  <si>
    <t>待機時間</t>
  </si>
  <si>
    <t>左向き矢印</t>
  </si>
  <si>
    <t>左箭头</t>
  </si>
  <si>
    <t>感度</t>
  </si>
  <si>
    <t>灵敏度</t>
  </si>
  <si>
    <t>偶数</t>
  </si>
  <si>
    <t>工作电量</t>
  </si>
  <si>
    <t>固有コマンド</t>
  </si>
  <si>
    <t>固有命令</t>
  </si>
  <si>
    <t>コネクタ付き</t>
  </si>
  <si>
    <t>带有插座</t>
  </si>
  <si>
    <t>结构方式</t>
  </si>
  <si>
    <t>通報設定</t>
  </si>
  <si>
    <t>通报设定</t>
  </si>
  <si>
    <t>正しく動作するか</t>
  </si>
  <si>
    <t>是否正确动作</t>
  </si>
  <si>
    <t>が表示されるか</t>
  </si>
  <si>
    <t>是否被显示</t>
  </si>
  <si>
    <t>同一バス</t>
  </si>
  <si>
    <t>同一总线</t>
  </si>
  <si>
    <t>別バス</t>
  </si>
  <si>
    <t>不同总线</t>
  </si>
  <si>
    <t>ロング</t>
  </si>
  <si>
    <t>远投</t>
  </si>
  <si>
    <t>long</t>
  </si>
  <si>
    <t>メンテナンス機能</t>
  </si>
  <si>
    <t>维护功能</t>
  </si>
  <si>
    <t>メディア有無検査</t>
  </si>
  <si>
    <t>媒体有无检查</t>
  </si>
  <si>
    <t>考え方</t>
  </si>
  <si>
    <t>想法</t>
  </si>
  <si>
    <t>バラバラ</t>
  </si>
  <si>
    <t>どちらか</t>
  </si>
  <si>
    <t>其中的任一个</t>
  </si>
  <si>
    <t>網かけ</t>
  </si>
  <si>
    <t>加阴影</t>
  </si>
  <si>
    <t>予備</t>
  </si>
  <si>
    <t>ファイルヘッダ部</t>
  </si>
  <si>
    <t>稼動時間</t>
  </si>
  <si>
    <t>工作时间</t>
  </si>
  <si>
    <t>フロー</t>
  </si>
  <si>
    <t>流程</t>
  </si>
  <si>
    <t>flow</t>
  </si>
  <si>
    <t>SCSI通信</t>
  </si>
  <si>
    <t>時間</t>
  </si>
  <si>
    <t>时间</t>
  </si>
  <si>
    <t>time</t>
  </si>
  <si>
    <t>向け</t>
  </si>
  <si>
    <t>面向</t>
  </si>
  <si>
    <t>原点</t>
  </si>
  <si>
    <t>オシログラフ</t>
  </si>
  <si>
    <t>示波器</t>
  </si>
  <si>
    <t>oscillograph</t>
  </si>
  <si>
    <t>操作パネル</t>
  </si>
  <si>
    <t>操作面板</t>
  </si>
  <si>
    <t>下辺ぞろえ</t>
  </si>
  <si>
    <t>下边对齐</t>
  </si>
  <si>
    <t>溜め込む</t>
  </si>
  <si>
    <t>积存</t>
  </si>
  <si>
    <t>新節</t>
  </si>
  <si>
    <t>新章节</t>
  </si>
  <si>
    <t>送信すべき応答がない</t>
  </si>
  <si>
    <t>没有应该发送的应答</t>
  </si>
  <si>
    <t>具体例</t>
  </si>
  <si>
    <t>具体例子</t>
  </si>
  <si>
    <t>デメリット</t>
  </si>
  <si>
    <t>缺点</t>
  </si>
  <si>
    <t xml:space="preserve"> demerit</t>
  </si>
  <si>
    <t>化石燃料節約効果</t>
  </si>
  <si>
    <t>化石燃料节约效果</t>
  </si>
  <si>
    <t>簡単な例</t>
  </si>
  <si>
    <t>简单的例子</t>
  </si>
  <si>
    <t>本体ボードを外す</t>
  </si>
  <si>
    <t>卸下本体板</t>
  </si>
  <si>
    <t>提出報告</t>
  </si>
  <si>
    <t>提出报告</t>
  </si>
  <si>
    <t>ポーリングコマンド</t>
  </si>
  <si>
    <t>轮询命令</t>
  </si>
  <si>
    <t>polling　command</t>
  </si>
  <si>
    <t>トレンドデータ</t>
  </si>
  <si>
    <t>趋向数据</t>
  </si>
  <si>
    <t>trend data</t>
  </si>
  <si>
    <t>数据组</t>
  </si>
  <si>
    <t>校正系数</t>
  </si>
  <si>
    <t>ストック</t>
  </si>
  <si>
    <t>储存</t>
  </si>
  <si>
    <t>stock</t>
  </si>
  <si>
    <t>送信先</t>
  </si>
  <si>
    <t>发送处</t>
  </si>
  <si>
    <t>食違い</t>
  </si>
  <si>
    <t>上向き矢印</t>
  </si>
  <si>
    <t>上箭头</t>
  </si>
  <si>
    <t>風力発電</t>
  </si>
  <si>
    <t>风力发电</t>
  </si>
  <si>
    <t>コマンド正常終了</t>
  </si>
  <si>
    <t>命令正常终了</t>
  </si>
  <si>
    <t>更新日</t>
  </si>
  <si>
    <t>いずれか</t>
  </si>
  <si>
    <t>哪一个</t>
  </si>
  <si>
    <t>チェックマークなしの場合</t>
  </si>
  <si>
    <t>没有校验标记的时候</t>
  </si>
  <si>
    <t>新規製作</t>
  </si>
  <si>
    <t>一定</t>
  </si>
  <si>
    <t>に従って</t>
  </si>
  <si>
    <t>全て日本語とする</t>
  </si>
  <si>
    <t>全部为日文</t>
  </si>
  <si>
    <t>ピンストレート</t>
  </si>
  <si>
    <t>针直联</t>
  </si>
  <si>
    <t>pinstraight</t>
  </si>
  <si>
    <t>トップに戻る</t>
  </si>
  <si>
    <t>返回头部</t>
  </si>
  <si>
    <t>幅越え</t>
  </si>
  <si>
    <t>超过宽度</t>
  </si>
  <si>
    <t>伝播時間</t>
  </si>
  <si>
    <t>传播时间</t>
  </si>
  <si>
    <t>ピッカ</t>
  </si>
  <si>
    <t>插拔器</t>
  </si>
  <si>
    <t>picker</t>
  </si>
  <si>
    <t>バースト</t>
  </si>
  <si>
    <t>爆发</t>
  </si>
  <si>
    <t>burst</t>
  </si>
  <si>
    <t>メンテナンスモード</t>
  </si>
  <si>
    <t>维护模式</t>
  </si>
  <si>
    <t>naintenance</t>
  </si>
  <si>
    <t>完了報告を受信するまで</t>
  </si>
  <si>
    <t>到接收到完了报告为止</t>
  </si>
  <si>
    <t>加网格</t>
  </si>
  <si>
    <t>イニシエータ</t>
  </si>
  <si>
    <t>商用電源</t>
  </si>
  <si>
    <t>商用电源</t>
  </si>
  <si>
    <t>サンセリフ</t>
  </si>
  <si>
    <t>sans serif</t>
  </si>
  <si>
    <t>状態確認設定</t>
  </si>
  <si>
    <t>状态确认设定</t>
  </si>
  <si>
    <t>プロパティ ボックス</t>
  </si>
  <si>
    <t>属性框</t>
  </si>
  <si>
    <t>property box</t>
  </si>
  <si>
    <t>修边</t>
  </si>
  <si>
    <t>設備場所</t>
  </si>
  <si>
    <t>设备场所</t>
  </si>
  <si>
    <t>特記事項</t>
  </si>
  <si>
    <t>特别记载的事项</t>
  </si>
  <si>
    <t>見積依頼書</t>
  </si>
  <si>
    <t>报价委托书</t>
  </si>
  <si>
    <t>タイトルフレーム</t>
  </si>
  <si>
    <t>标题框</t>
  </si>
  <si>
    <t>title frame</t>
  </si>
  <si>
    <t>ダブルワード</t>
  </si>
  <si>
    <t>双字节</t>
  </si>
  <si>
    <t>double word</t>
  </si>
  <si>
    <t>作成状況</t>
  </si>
  <si>
    <t>作成情况</t>
  </si>
  <si>
    <t>死机</t>
  </si>
  <si>
    <t>様々な</t>
  </si>
  <si>
    <t>各种各样的</t>
  </si>
  <si>
    <t>後述</t>
  </si>
  <si>
    <t>以后叙述</t>
  </si>
  <si>
    <t>コンバータ</t>
  </si>
  <si>
    <t>交换器</t>
  </si>
  <si>
    <t>converter</t>
  </si>
  <si>
    <t>付帯</t>
  </si>
  <si>
    <t>この時点で</t>
  </si>
  <si>
    <t>在现阶段上</t>
  </si>
  <si>
    <t>白丸</t>
  </si>
  <si>
    <t>白圈</t>
  </si>
  <si>
    <t>トライ</t>
  </si>
  <si>
    <t>试</t>
  </si>
  <si>
    <t>try</t>
  </si>
  <si>
    <t>リアルデータストリーム</t>
  </si>
  <si>
    <t>实时数据流</t>
  </si>
  <si>
    <t>real data stream</t>
  </si>
  <si>
    <t>勝手</t>
  </si>
  <si>
    <t>オーバロード</t>
  </si>
  <si>
    <t>overload</t>
  </si>
  <si>
    <t>压</t>
  </si>
  <si>
    <t>各種設定</t>
  </si>
  <si>
    <t>各种设定</t>
  </si>
  <si>
    <t>カウントアウト</t>
  </si>
  <si>
    <t>算出</t>
  </si>
  <si>
    <t>count out</t>
  </si>
  <si>
    <t>両方とも</t>
  </si>
  <si>
    <t>两者都</t>
  </si>
  <si>
    <t>ネットワークデータストリーム</t>
  </si>
  <si>
    <t>网络数据流</t>
  </si>
  <si>
    <t>network data stream</t>
  </si>
  <si>
    <t>不備</t>
  </si>
  <si>
    <t>不完备</t>
  </si>
  <si>
    <t>既存システム</t>
  </si>
  <si>
    <t>原有系统</t>
  </si>
  <si>
    <t>自動アーカイビング</t>
  </si>
  <si>
    <t>自动归档</t>
  </si>
  <si>
    <t>異常区間</t>
  </si>
  <si>
    <t>异常区间</t>
  </si>
  <si>
    <t>メンテナンス系</t>
  </si>
  <si>
    <t>维护系</t>
  </si>
  <si>
    <t>ロボット</t>
  </si>
  <si>
    <t>机器人</t>
  </si>
  <si>
    <t>robot</t>
  </si>
  <si>
    <t>ワイヤモード</t>
  </si>
  <si>
    <t>线性模式</t>
  </si>
  <si>
    <t>wire mode</t>
  </si>
  <si>
    <t>イベント収集</t>
  </si>
  <si>
    <t>事件收集</t>
  </si>
  <si>
    <t>エンジニア</t>
  </si>
  <si>
    <t>事務所</t>
  </si>
  <si>
    <t>事务所</t>
  </si>
  <si>
    <t>あらかじめ</t>
  </si>
  <si>
    <t>一意</t>
  </si>
  <si>
    <t>唯一</t>
  </si>
  <si>
    <t>繰り越す</t>
  </si>
  <si>
    <t>转入</t>
  </si>
  <si>
    <t>フォーカスが外れる</t>
  </si>
  <si>
    <t>焦点离开</t>
  </si>
  <si>
    <t>動作エラー時</t>
  </si>
  <si>
    <t>动作错误时</t>
  </si>
  <si>
    <t>採用</t>
  </si>
  <si>
    <t>采用</t>
  </si>
  <si>
    <t>開発を行う際に</t>
  </si>
  <si>
    <t>在进行开发时</t>
  </si>
  <si>
    <t>印出</t>
  </si>
  <si>
    <t>预先</t>
  </si>
  <si>
    <t>置きかえる</t>
  </si>
  <si>
    <t>総容量</t>
  </si>
  <si>
    <t>总容量</t>
  </si>
  <si>
    <t>直接入力不可</t>
  </si>
  <si>
    <t>不能直接输入</t>
  </si>
  <si>
    <t>ブラウザウィンドウ</t>
  </si>
  <si>
    <t>浏览器窗口</t>
  </si>
  <si>
    <t>browser　window</t>
  </si>
  <si>
    <t>勘定書き</t>
  </si>
  <si>
    <t>帐单</t>
  </si>
  <si>
    <t>メモリアウト</t>
  </si>
  <si>
    <t>内存溢出</t>
  </si>
  <si>
    <t>memory out</t>
  </si>
  <si>
    <t>機能の追加・修正を行う事を目的とする</t>
  </si>
  <si>
    <t>进行功能的追加.修正为目的</t>
  </si>
  <si>
    <t>マネジャー</t>
  </si>
  <si>
    <t>管理器</t>
  </si>
  <si>
    <t>アーカイバ</t>
  </si>
  <si>
    <t>档案库存储器</t>
  </si>
  <si>
    <t>archiver</t>
  </si>
  <si>
    <t>操作ログ出力</t>
  </si>
  <si>
    <t>操作日志输出</t>
  </si>
  <si>
    <t>リレーションシップ</t>
  </si>
  <si>
    <t>关系</t>
  </si>
  <si>
    <t>relationship</t>
  </si>
  <si>
    <t>ビルダー</t>
  </si>
  <si>
    <t>建筑者</t>
  </si>
  <si>
    <t>Builder</t>
  </si>
  <si>
    <t>部数</t>
  </si>
  <si>
    <t>份数</t>
  </si>
  <si>
    <t>故障</t>
  </si>
  <si>
    <t>○印で表示した属性</t>
  </si>
  <si>
    <t>圈标记表示的属性</t>
  </si>
  <si>
    <t>別途</t>
  </si>
  <si>
    <t>另行</t>
  </si>
  <si>
    <t>单步</t>
  </si>
  <si>
    <t>Step by Step</t>
  </si>
  <si>
    <t>言語環境</t>
  </si>
  <si>
    <t>语言环境</t>
  </si>
  <si>
    <t>空欄</t>
  </si>
  <si>
    <t>空白栏</t>
  </si>
  <si>
    <t>型番</t>
  </si>
  <si>
    <t>型</t>
  </si>
  <si>
    <t>合併</t>
  </si>
  <si>
    <t>枚数</t>
  </si>
  <si>
    <t>张数</t>
  </si>
  <si>
    <t>以往</t>
  </si>
  <si>
    <t>切断电源</t>
  </si>
  <si>
    <t>仮想ディレクトリ</t>
  </si>
  <si>
    <t>虚拟目录</t>
  </si>
  <si>
    <t>調査依頼</t>
  </si>
  <si>
    <t>调查依赖</t>
  </si>
  <si>
    <t>考慮</t>
  </si>
  <si>
    <t>考虑</t>
  </si>
  <si>
    <t>帳票の切り替え</t>
  </si>
  <si>
    <t>帐票的转换</t>
  </si>
  <si>
    <t>一日に一度</t>
  </si>
  <si>
    <t>一天一次</t>
  </si>
  <si>
    <t>始点</t>
  </si>
  <si>
    <t>終点</t>
  </si>
  <si>
    <t>シンボル</t>
  </si>
  <si>
    <t>symbol</t>
  </si>
  <si>
    <t>説明図</t>
  </si>
  <si>
    <t>说明图</t>
  </si>
  <si>
    <t>明朝</t>
  </si>
  <si>
    <t>元画面</t>
  </si>
  <si>
    <t>原画面</t>
  </si>
  <si>
    <t>必須</t>
  </si>
  <si>
    <t>必须</t>
  </si>
  <si>
    <t>シングルクォーテーション</t>
  </si>
  <si>
    <t>单引号</t>
  </si>
  <si>
    <t>singlequotation</t>
  </si>
  <si>
    <t>エラー情報</t>
  </si>
  <si>
    <t>DB更新情報</t>
  </si>
  <si>
    <t>DB更新信息</t>
  </si>
  <si>
    <t>ストアドプロシージャ</t>
  </si>
  <si>
    <t>存储过程</t>
  </si>
  <si>
    <t>stored procedure</t>
  </si>
  <si>
    <t>選択行</t>
  </si>
  <si>
    <t>选择行</t>
  </si>
  <si>
    <t>同期方式</t>
  </si>
  <si>
    <t>同步方式</t>
  </si>
  <si>
    <t>ソース行数</t>
  </si>
  <si>
    <t>源程序行数</t>
  </si>
  <si>
    <t>マウスポインタを通常に設定する</t>
  </si>
  <si>
    <t>把鼠标指针设定为通常</t>
  </si>
  <si>
    <t>週次</t>
  </si>
  <si>
    <t>每周一次</t>
  </si>
  <si>
    <t>モニターリングポート</t>
  </si>
  <si>
    <t>监听端口</t>
  </si>
  <si>
    <t>部署名</t>
  </si>
  <si>
    <t>項</t>
  </si>
  <si>
    <t>PC側</t>
  </si>
  <si>
    <t>PC端</t>
  </si>
  <si>
    <t>ポジション</t>
  </si>
  <si>
    <t>position</t>
  </si>
  <si>
    <t>结转</t>
  </si>
  <si>
    <t>登载</t>
  </si>
  <si>
    <t>结清</t>
  </si>
  <si>
    <t>结帐</t>
  </si>
  <si>
    <t>アナログ入力設定</t>
  </si>
  <si>
    <t>模拟输入设定期</t>
  </si>
  <si>
    <t>2000年問題</t>
  </si>
  <si>
    <t>计算机两千年问题</t>
  </si>
  <si>
    <t>COMポート</t>
  </si>
  <si>
    <t>串行通讯端口</t>
  </si>
  <si>
    <t>COM port</t>
  </si>
  <si>
    <t>CRT</t>
  </si>
  <si>
    <t>显像管</t>
  </si>
  <si>
    <t>cathode-ray tube</t>
  </si>
  <si>
    <t>CSS</t>
  </si>
  <si>
    <t>层叠式样式表</t>
  </si>
  <si>
    <t>cascading style sheet</t>
  </si>
  <si>
    <t>DDB</t>
  </si>
  <si>
    <t>distributed database</t>
  </si>
  <si>
    <t>DDK</t>
  </si>
  <si>
    <t>设备驱动程序开发包</t>
  </si>
  <si>
    <t>Device Drivers Kit</t>
  </si>
  <si>
    <t>DDL</t>
  </si>
  <si>
    <t>数据定义语言</t>
  </si>
  <si>
    <t>Data Definition Language</t>
  </si>
  <si>
    <t>DHCP</t>
  </si>
  <si>
    <t>动态主构造协议</t>
  </si>
  <si>
    <t>Dynamic Host Configuration Protocol</t>
  </si>
  <si>
    <t>DLL</t>
  </si>
  <si>
    <t>动态链接库</t>
  </si>
  <si>
    <t>Dynamic Link Library</t>
  </si>
  <si>
    <t>DMA</t>
  </si>
  <si>
    <t>直接存储器访问</t>
  </si>
  <si>
    <t>Direct Memory Access</t>
  </si>
  <si>
    <t>DML</t>
  </si>
  <si>
    <t>数据操作语言</t>
  </si>
  <si>
    <t>data manipulation language</t>
  </si>
  <si>
    <t>DNS</t>
  </si>
  <si>
    <t>域名服务器</t>
  </si>
  <si>
    <t>Domain Name Server</t>
  </si>
  <si>
    <t>DOS</t>
  </si>
  <si>
    <t>磁盘操作系统</t>
  </si>
  <si>
    <t>Disk Operating System</t>
  </si>
  <si>
    <t>DOSモード</t>
  </si>
  <si>
    <t>DOS方式</t>
  </si>
  <si>
    <t>DOS mode</t>
  </si>
  <si>
    <t>DSL</t>
  </si>
  <si>
    <t>数字用户线路</t>
  </si>
  <si>
    <t>digital subscriber line</t>
  </si>
  <si>
    <t>e－book</t>
  </si>
  <si>
    <t>电子图书</t>
  </si>
  <si>
    <t>electronic-book</t>
  </si>
  <si>
    <t>ebXML</t>
  </si>
  <si>
    <t>electronic business XML</t>
  </si>
  <si>
    <t>e-ラーニング</t>
  </si>
  <si>
    <t>网上教程</t>
  </si>
  <si>
    <t>e-running</t>
  </si>
  <si>
    <t>FAQ</t>
  </si>
  <si>
    <t>常见问题</t>
  </si>
  <si>
    <t>Frequently Asked Questions</t>
  </si>
  <si>
    <t>FEP</t>
  </si>
  <si>
    <t>FTP</t>
  </si>
  <si>
    <t>文件传输协议</t>
  </si>
  <si>
    <t>File Transfer Protocol</t>
  </si>
  <si>
    <t>GBコード</t>
  </si>
  <si>
    <t>国标码</t>
  </si>
  <si>
    <t>GB code</t>
  </si>
  <si>
    <t>ＧＢ拡張（ＧＢＫ）コード</t>
  </si>
  <si>
    <t>国标扩展码</t>
  </si>
  <si>
    <t>GB extension code</t>
  </si>
  <si>
    <t>GPS</t>
  </si>
  <si>
    <t>全球定位系统</t>
  </si>
  <si>
    <t>Global Positioning System</t>
  </si>
  <si>
    <t>HSM</t>
  </si>
  <si>
    <t>高速存储器</t>
  </si>
  <si>
    <t>High-Speed Memory</t>
  </si>
  <si>
    <t>HUB</t>
  </si>
  <si>
    <t>集线器</t>
  </si>
  <si>
    <t>JAN</t>
  </si>
  <si>
    <t>美国数字设备公司</t>
  </si>
  <si>
    <t>Digital Equipment Corporation</t>
  </si>
  <si>
    <t>JPEG</t>
  </si>
  <si>
    <t>联合图像专家组</t>
  </si>
  <si>
    <t>Joint Photographic Expert Group</t>
  </si>
  <si>
    <t>Lucent</t>
  </si>
  <si>
    <t>美国郎讯公司</t>
  </si>
  <si>
    <t>Mbps</t>
  </si>
  <si>
    <t>兆比特每秒</t>
  </si>
  <si>
    <t>Mega bits per second</t>
  </si>
  <si>
    <t>MDI</t>
  </si>
  <si>
    <t>多文档界面程序</t>
  </si>
  <si>
    <t>Multiple Document Interface</t>
  </si>
  <si>
    <t>MIPS</t>
  </si>
  <si>
    <t>每秒百万条指令</t>
  </si>
  <si>
    <t>Million Instructions Per Second</t>
  </si>
  <si>
    <t>MPEG</t>
  </si>
  <si>
    <t>运动图像专家组</t>
  </si>
  <si>
    <t>Motion Picture Expert Group</t>
  </si>
  <si>
    <t>Nimda 　</t>
  </si>
  <si>
    <t>尼达</t>
  </si>
  <si>
    <t>NNTP</t>
  </si>
  <si>
    <t>网络新闻传输协议</t>
  </si>
  <si>
    <t>Network News Transfer Protocol</t>
  </si>
  <si>
    <t>ODBC</t>
  </si>
  <si>
    <t>开放式数据库连接</t>
  </si>
  <si>
    <t>Open DataBase Connectivity</t>
  </si>
  <si>
    <t>OLE</t>
  </si>
  <si>
    <t>对象链接和嵌入</t>
  </si>
  <si>
    <t>Object Linking and Embedding</t>
  </si>
  <si>
    <t>OOP</t>
  </si>
  <si>
    <t>Object Oriented Programming</t>
  </si>
  <si>
    <t>PDF</t>
  </si>
  <si>
    <t>adobe的可移植文档格式</t>
  </si>
  <si>
    <t>Portable Document Format</t>
  </si>
  <si>
    <t>Perl</t>
  </si>
  <si>
    <t>后端服务器程序语言</t>
  </si>
  <si>
    <t>POSIX</t>
  </si>
  <si>
    <t>便携式操作系统接口</t>
  </si>
  <si>
    <t>Portable Operating System Interface</t>
  </si>
  <si>
    <t>PostgreSQL</t>
  </si>
  <si>
    <t>一种数据库系统</t>
  </si>
  <si>
    <t>ＰＰＰ</t>
  </si>
  <si>
    <t>点对点协议</t>
  </si>
  <si>
    <t>Peer-Peer Protocol</t>
  </si>
  <si>
    <t>RAM</t>
  </si>
  <si>
    <t>随机存储器</t>
  </si>
  <si>
    <t>Random Access Memory</t>
  </si>
  <si>
    <t>RDF</t>
  </si>
  <si>
    <t>报表文档格式</t>
  </si>
  <si>
    <t>Report Document Format</t>
  </si>
  <si>
    <t>RPC</t>
  </si>
  <si>
    <t>远程过程调用</t>
  </si>
  <si>
    <t>Remote Procedure Call</t>
  </si>
  <si>
    <t>RTCP</t>
  </si>
  <si>
    <t>实时传输控制协议</t>
  </si>
  <si>
    <t>Real-time Transport Control Protocol</t>
  </si>
  <si>
    <t>RTP</t>
  </si>
  <si>
    <t>实时传输协议</t>
  </si>
  <si>
    <t>Real-time Transport Protocol</t>
  </si>
  <si>
    <t>SDI</t>
  </si>
  <si>
    <t>单文档界面程序</t>
  </si>
  <si>
    <t>Single Document Interface</t>
  </si>
  <si>
    <t>SMTP</t>
  </si>
  <si>
    <t>简单邮件传输协议</t>
  </si>
  <si>
    <t>Simple Mail Transfer Protocol</t>
  </si>
  <si>
    <t>SNMP</t>
  </si>
  <si>
    <t>简单网络管理协议</t>
  </si>
  <si>
    <t>Simple Network Management Protocol</t>
  </si>
  <si>
    <t>SNTP</t>
  </si>
  <si>
    <t>简单网络时间协议</t>
  </si>
  <si>
    <t>Simple Network Time Protocol</t>
  </si>
  <si>
    <t>SOAP</t>
  </si>
  <si>
    <t>简单对象访问协议</t>
  </si>
  <si>
    <t>simple object access protocol</t>
  </si>
  <si>
    <t>SQL</t>
  </si>
  <si>
    <t>Structured Query Language</t>
  </si>
  <si>
    <t>SSL</t>
  </si>
  <si>
    <t>加密套接字协议层</t>
  </si>
  <si>
    <t>Secure Sockets Layer</t>
  </si>
  <si>
    <t>SVGA</t>
  </si>
  <si>
    <t>超级VGA</t>
  </si>
  <si>
    <t>Super VGA</t>
  </si>
  <si>
    <t>TCP/IP</t>
  </si>
  <si>
    <t>传输控制协议/网际协议</t>
  </si>
  <si>
    <t>Transmission Control Protocol/Internet Protocol</t>
  </si>
  <si>
    <t>UML</t>
  </si>
  <si>
    <t>统一建模语言</t>
  </si>
  <si>
    <t>unification modeling language</t>
  </si>
  <si>
    <t>UPS</t>
  </si>
  <si>
    <t>不间断电源</t>
  </si>
  <si>
    <t>Uninterrupt Power Supply</t>
  </si>
  <si>
    <t>VGA</t>
  </si>
  <si>
    <t>视频图形阵列</t>
  </si>
  <si>
    <t>Video Graphic Array</t>
  </si>
  <si>
    <t>WDM技術</t>
  </si>
  <si>
    <t>波分复用技术</t>
  </si>
  <si>
    <t>wavelength division multiplexing</t>
  </si>
  <si>
    <t>扩展标示语言</t>
  </si>
  <si>
    <t>extensible markup language</t>
  </si>
  <si>
    <t>アークコサイン</t>
  </si>
  <si>
    <t>反余弦</t>
  </si>
  <si>
    <t>arc cosine</t>
  </si>
  <si>
    <t>アイク</t>
  </si>
  <si>
    <t>光电摄像管</t>
  </si>
  <si>
    <t>IKE</t>
  </si>
  <si>
    <t>アイリス</t>
  </si>
  <si>
    <t>光圈</t>
  </si>
  <si>
    <t>iris</t>
  </si>
  <si>
    <t>アウェイ</t>
  </si>
  <si>
    <t>客场</t>
  </si>
  <si>
    <t>away</t>
  </si>
  <si>
    <t>アカデミック</t>
  </si>
  <si>
    <t>教学工具</t>
  </si>
  <si>
    <t>academic</t>
  </si>
  <si>
    <t>アクセンチュア</t>
  </si>
  <si>
    <t>Accenture公司</t>
  </si>
  <si>
    <t>accenture</t>
  </si>
  <si>
    <t>アクター</t>
  </si>
  <si>
    <t>行动器</t>
  </si>
  <si>
    <t>actor</t>
  </si>
  <si>
    <t>アクチュエータ</t>
  </si>
  <si>
    <t>作动器</t>
  </si>
  <si>
    <t>actuator</t>
  </si>
  <si>
    <t>传动器</t>
  </si>
  <si>
    <t>アクティビティ図</t>
  </si>
  <si>
    <t>活动图</t>
  </si>
  <si>
    <t>activity diagram</t>
  </si>
  <si>
    <t>アクティブ</t>
  </si>
  <si>
    <t>活动</t>
  </si>
  <si>
    <t>active</t>
  </si>
  <si>
    <t>アクティブ・デスクトップ</t>
  </si>
  <si>
    <t>活动桌面</t>
  </si>
  <si>
    <t>active desktop</t>
  </si>
  <si>
    <t>アクティブウィンドウ</t>
  </si>
  <si>
    <t>活动窗口</t>
  </si>
  <si>
    <t>active window</t>
  </si>
  <si>
    <t>アクティブにする</t>
  </si>
  <si>
    <t>激活</t>
  </si>
  <si>
    <t>アクティブファイル</t>
  </si>
  <si>
    <t>活动文件</t>
  </si>
  <si>
    <t>active file</t>
  </si>
  <si>
    <t>アクティブレポート</t>
  </si>
  <si>
    <t>活动报表</t>
  </si>
  <si>
    <t>active report</t>
  </si>
  <si>
    <t>アグレッシブ</t>
  </si>
  <si>
    <t>攻击性的</t>
  </si>
  <si>
    <t>aggressive</t>
  </si>
  <si>
    <t>侵略性的</t>
  </si>
  <si>
    <t>アジェンダ</t>
  </si>
  <si>
    <t>议程</t>
  </si>
  <si>
    <t>agenda</t>
  </si>
  <si>
    <t>アドホックマネジメント</t>
  </si>
  <si>
    <t>特别管理</t>
  </si>
  <si>
    <t>ad hoc manegement</t>
  </si>
  <si>
    <t>アドレスマルチプレクサー</t>
  </si>
  <si>
    <t>地址复用混合器</t>
  </si>
  <si>
    <t>address multiplexer</t>
  </si>
  <si>
    <t>アプレット</t>
  </si>
  <si>
    <t>小程序</t>
  </si>
  <si>
    <t>applet</t>
  </si>
  <si>
    <t>探讨</t>
  </si>
  <si>
    <t>アベイラビリティ</t>
  </si>
  <si>
    <t>availability</t>
  </si>
  <si>
    <t>アルバム</t>
  </si>
  <si>
    <t>影集</t>
  </si>
  <si>
    <t>album</t>
  </si>
  <si>
    <t>アンカー</t>
  </si>
  <si>
    <t>固定器</t>
  </si>
  <si>
    <t>anchor</t>
  </si>
  <si>
    <t>アンダーライン</t>
  </si>
  <si>
    <t>下划线</t>
  </si>
  <si>
    <t>underline</t>
  </si>
  <si>
    <t>底线</t>
  </si>
  <si>
    <t>アンチエイリアス</t>
  </si>
  <si>
    <t>防混淆</t>
  </si>
  <si>
    <t>anti-aliasing</t>
  </si>
  <si>
    <t>アンパサンド</t>
  </si>
  <si>
    <t>＆符号</t>
  </si>
  <si>
    <t>ampersand</t>
  </si>
  <si>
    <t>イーサネット</t>
  </si>
  <si>
    <t>以太网</t>
  </si>
  <si>
    <t>Ehternet</t>
  </si>
  <si>
    <t>イーサボード</t>
  </si>
  <si>
    <t>以太网卡</t>
  </si>
  <si>
    <t>ethernet board</t>
  </si>
  <si>
    <t>イテレーター</t>
  </si>
  <si>
    <t>迭代器</t>
  </si>
  <si>
    <t>iterator</t>
  </si>
  <si>
    <t>迭代程序</t>
  </si>
  <si>
    <t>イニシャル</t>
  </si>
  <si>
    <t>最初的</t>
  </si>
  <si>
    <t>initial</t>
  </si>
  <si>
    <t>开始的</t>
  </si>
  <si>
    <t>イネーブル</t>
  </si>
  <si>
    <t>使能</t>
  </si>
  <si>
    <t>enable</t>
  </si>
  <si>
    <t>インクリメンタル</t>
  </si>
  <si>
    <t>incremental</t>
  </si>
  <si>
    <t>インクリメント</t>
  </si>
  <si>
    <t>increament</t>
  </si>
  <si>
    <t>递增</t>
  </si>
  <si>
    <t>インジケータ</t>
  </si>
  <si>
    <t>指示器</t>
  </si>
  <si>
    <t>indicator</t>
  </si>
  <si>
    <t>指示符</t>
  </si>
  <si>
    <t>インスペクション</t>
  </si>
  <si>
    <t>审查</t>
  </si>
  <si>
    <t>inspection</t>
  </si>
  <si>
    <t>インスペクタ</t>
  </si>
  <si>
    <t>检查者</t>
  </si>
  <si>
    <t>インターステージ</t>
  </si>
  <si>
    <t>操作平台软件</t>
  </si>
  <si>
    <t>interstage</t>
  </si>
  <si>
    <t>インターチェンジ</t>
  </si>
  <si>
    <t>交换</t>
  </si>
  <si>
    <t>interchange</t>
  </si>
  <si>
    <t>インターネットカフェ</t>
  </si>
  <si>
    <t>网吧</t>
  </si>
  <si>
    <t>internet café</t>
  </si>
  <si>
    <t>インターネットテレフォニー</t>
  </si>
  <si>
    <t>因特网电话技术</t>
  </si>
  <si>
    <t>internet telephony</t>
  </si>
  <si>
    <t>インターバル</t>
  </si>
  <si>
    <t>间隔</t>
  </si>
  <si>
    <t>interval</t>
  </si>
  <si>
    <t>インターフェース・ビルダー</t>
  </si>
  <si>
    <t>接口编制器</t>
  </si>
  <si>
    <t>interface builder</t>
  </si>
  <si>
    <t>インターロック</t>
  </si>
  <si>
    <t>互锁</t>
  </si>
  <si>
    <t>interlock</t>
  </si>
  <si>
    <t>インタラクティブ</t>
  </si>
  <si>
    <t>interactive</t>
  </si>
  <si>
    <t>インディケータ</t>
  </si>
  <si>
    <t>indicate</t>
  </si>
  <si>
    <t>インテリジェンス</t>
  </si>
  <si>
    <t>智能</t>
  </si>
  <si>
    <t>inteligence</t>
  </si>
  <si>
    <t>インテリジェント</t>
  </si>
  <si>
    <t>intelligent</t>
  </si>
  <si>
    <t>インテリジェント･エージェント</t>
  </si>
  <si>
    <t>智能代理</t>
  </si>
  <si>
    <t>intelligent agent</t>
  </si>
  <si>
    <t>インボイス</t>
  </si>
  <si>
    <t>发票</t>
  </si>
  <si>
    <t>invoice</t>
  </si>
  <si>
    <t>ウェイクアップ</t>
  </si>
  <si>
    <t>叫醒</t>
  </si>
  <si>
    <t>wake up</t>
  </si>
  <si>
    <t>ウォータフォール型</t>
  </si>
  <si>
    <t>流水型</t>
  </si>
  <si>
    <t>waterfall type</t>
  </si>
  <si>
    <t>ウォーニング</t>
  </si>
  <si>
    <t>ウォッチドッグ</t>
  </si>
  <si>
    <t>watchdog</t>
  </si>
  <si>
    <t>ウォッチドッグタイマー</t>
  </si>
  <si>
    <t>监视时钟</t>
  </si>
  <si>
    <t>watchdog timer</t>
  </si>
  <si>
    <t>ウルトラファイン</t>
  </si>
  <si>
    <t>极度好</t>
  </si>
  <si>
    <t>ultra fine</t>
  </si>
  <si>
    <t>エキスパート</t>
  </si>
  <si>
    <t>能手</t>
  </si>
  <si>
    <t>expert</t>
  </si>
  <si>
    <t>专家</t>
  </si>
  <si>
    <t>エクステント</t>
  </si>
  <si>
    <t>extent</t>
  </si>
  <si>
    <t>エディタ</t>
  </si>
  <si>
    <t>编辑器</t>
  </si>
  <si>
    <t>editor</t>
  </si>
  <si>
    <t>エディターソフト</t>
  </si>
  <si>
    <t>编辑软件</t>
  </si>
  <si>
    <t>editor soft</t>
  </si>
  <si>
    <t>エネルギー</t>
  </si>
  <si>
    <t>能量</t>
  </si>
  <si>
    <t>energy</t>
  </si>
  <si>
    <t>エミュステータス</t>
  </si>
  <si>
    <t>仿真状态</t>
  </si>
  <si>
    <t>emu-status</t>
  </si>
  <si>
    <t>エレメント</t>
  </si>
  <si>
    <t>element</t>
  </si>
  <si>
    <t>エンコードチップ</t>
  </si>
  <si>
    <t>编码芯片</t>
  </si>
  <si>
    <t>encode chip</t>
  </si>
  <si>
    <t>エンコードテーブル</t>
  </si>
  <si>
    <t>编码表</t>
  </si>
  <si>
    <t>encode table</t>
  </si>
  <si>
    <t>エントリ</t>
  </si>
  <si>
    <t>入口</t>
  </si>
  <si>
    <t>entry</t>
  </si>
  <si>
    <t>オーディオ</t>
  </si>
  <si>
    <t>音频</t>
  </si>
  <si>
    <t>audio</t>
  </si>
  <si>
    <t>オーディオカード</t>
  </si>
  <si>
    <t>audio card</t>
  </si>
  <si>
    <t>オーナー</t>
  </si>
  <si>
    <t>主人</t>
  </si>
  <si>
    <t>owner</t>
  </si>
  <si>
    <t>文件编写人</t>
  </si>
  <si>
    <t>オーブン</t>
  </si>
  <si>
    <t>烤箱</t>
  </si>
  <si>
    <t>oven</t>
  </si>
  <si>
    <t>オープン</t>
  </si>
  <si>
    <t>オムニ方位</t>
  </si>
  <si>
    <t>全方位</t>
  </si>
  <si>
    <t>omni-bearing</t>
  </si>
  <si>
    <t>オラクル</t>
  </si>
  <si>
    <t>システムビジー</t>
  </si>
  <si>
    <t>系统忙</t>
  </si>
  <si>
    <t>system busy</t>
  </si>
  <si>
    <t>しばらく</t>
  </si>
  <si>
    <t>一段时间</t>
  </si>
  <si>
    <t>片刻</t>
  </si>
  <si>
    <t>暂时</t>
  </si>
  <si>
    <t>シャープ</t>
  </si>
  <si>
    <t>井号</t>
  </si>
  <si>
    <t>sharp</t>
  </si>
  <si>
    <t>ジャンル</t>
  </si>
  <si>
    <t>流派</t>
  </si>
  <si>
    <t>genre</t>
  </si>
  <si>
    <t>捷径</t>
  </si>
  <si>
    <t>ショートブロック</t>
  </si>
  <si>
    <t>短路块</t>
  </si>
  <si>
    <t>short block</t>
  </si>
  <si>
    <t>ショートメール　　　　　</t>
  </si>
  <si>
    <t>短信</t>
  </si>
  <si>
    <t>short mail</t>
  </si>
  <si>
    <t>シリアルコマンド</t>
  </si>
  <si>
    <t>串行命令</t>
  </si>
  <si>
    <t>serial command</t>
  </si>
  <si>
    <t>シリアルポート</t>
  </si>
  <si>
    <t>串口</t>
  </si>
  <si>
    <t>serial port</t>
  </si>
  <si>
    <t>串行端口</t>
  </si>
  <si>
    <t>シリアル通信</t>
  </si>
  <si>
    <t>串行通信</t>
  </si>
  <si>
    <t>serial communication</t>
  </si>
  <si>
    <t>シリアル番号</t>
  </si>
  <si>
    <t>シンク</t>
  </si>
  <si>
    <t>汇点</t>
  </si>
  <si>
    <t>sink</t>
  </si>
  <si>
    <t>シングルクォート</t>
  </si>
  <si>
    <t>single quote</t>
  </si>
  <si>
    <t>シングルコーテーション</t>
  </si>
  <si>
    <t>single-quote</t>
  </si>
  <si>
    <t>スーパースクリプト</t>
  </si>
  <si>
    <t>superscript</t>
  </si>
  <si>
    <t>対象品</t>
  </si>
  <si>
    <t>对象物品</t>
  </si>
  <si>
    <t>スクリーニング</t>
  </si>
  <si>
    <t>筛选</t>
  </si>
  <si>
    <t>screening</t>
  </si>
  <si>
    <t>スクリーンセーバー</t>
  </si>
  <si>
    <t>屏幕保护程序</t>
  </si>
  <si>
    <t>screen savers</t>
  </si>
  <si>
    <t>スケーリング</t>
  </si>
  <si>
    <t>缩放比例</t>
  </si>
  <si>
    <t>scaling</t>
  </si>
  <si>
    <t>スケール図</t>
  </si>
  <si>
    <t>比例图</t>
  </si>
  <si>
    <t>scale</t>
  </si>
  <si>
    <t>调度</t>
  </si>
  <si>
    <t>スタートビット</t>
  </si>
  <si>
    <t>开始位</t>
  </si>
  <si>
    <t>start bit</t>
  </si>
  <si>
    <t>スタートボタン</t>
  </si>
  <si>
    <t>开始按钮</t>
  </si>
  <si>
    <t>start button</t>
  </si>
  <si>
    <t>ステータスキャッシュアドレス</t>
  </si>
  <si>
    <t>状态高速缓存地址</t>
  </si>
  <si>
    <t>status cache address</t>
  </si>
  <si>
    <t>ステータステーブル</t>
  </si>
  <si>
    <t>状态表</t>
  </si>
  <si>
    <t>status table</t>
  </si>
  <si>
    <t>ストアド</t>
  </si>
  <si>
    <t>stored</t>
  </si>
  <si>
    <t>ストアマネジメント</t>
  </si>
  <si>
    <t>存储管理</t>
  </si>
  <si>
    <t>store management</t>
  </si>
  <si>
    <t>スピーカー</t>
  </si>
  <si>
    <t>音箱</t>
  </si>
  <si>
    <t>speaker</t>
  </si>
  <si>
    <t>スプール</t>
  </si>
  <si>
    <t>假脱机</t>
  </si>
  <si>
    <t>spool</t>
  </si>
  <si>
    <t>スプレッドシート</t>
  </si>
  <si>
    <t>电子制表软件</t>
  </si>
  <si>
    <t>spreadsheet</t>
  </si>
  <si>
    <t>スペースワールド</t>
  </si>
  <si>
    <t>空间世界</t>
  </si>
  <si>
    <t>space world</t>
  </si>
  <si>
    <t>平滑</t>
  </si>
  <si>
    <t>スレッショールド</t>
  </si>
  <si>
    <t>threshold</t>
  </si>
  <si>
    <t>セールスマーケティング</t>
  </si>
  <si>
    <t>销售市场</t>
  </si>
  <si>
    <t>sales marketing</t>
  </si>
  <si>
    <t>ドラッグ・アンド・ドロップする</t>
  </si>
  <si>
    <t>drag and drop</t>
  </si>
  <si>
    <t>トラバース</t>
  </si>
  <si>
    <t>来回移动</t>
  </si>
  <si>
    <t>traverse</t>
  </si>
  <si>
    <t>ドラフトレベル</t>
  </si>
  <si>
    <t>草案水平</t>
  </si>
  <si>
    <t>draft level</t>
  </si>
  <si>
    <t>トラブルシューティング</t>
  </si>
  <si>
    <t>故障排除</t>
  </si>
  <si>
    <t>troubleshooting</t>
  </si>
  <si>
    <t>踪迹</t>
  </si>
  <si>
    <t>トレンドグラフ</t>
  </si>
  <si>
    <t>趋向图表</t>
  </si>
  <si>
    <t>trend graph</t>
  </si>
  <si>
    <t>ドローソフト</t>
  </si>
  <si>
    <t>绘图软件</t>
  </si>
  <si>
    <t>draw soft</t>
  </si>
  <si>
    <t>トンネル</t>
  </si>
  <si>
    <t>隧道</t>
  </si>
  <si>
    <t>tunnel</t>
  </si>
  <si>
    <t>ナビゲーションシステム</t>
  </si>
  <si>
    <t>导航系统</t>
  </si>
  <si>
    <t>navigation system</t>
  </si>
  <si>
    <t>にきび</t>
  </si>
  <si>
    <t>粉刺</t>
  </si>
  <si>
    <t>acne</t>
  </si>
  <si>
    <t>痤疮</t>
  </si>
  <si>
    <t>ニュースグループ</t>
  </si>
  <si>
    <t>新闻组</t>
  </si>
  <si>
    <t>news group</t>
  </si>
  <si>
    <t>ネチケット</t>
  </si>
  <si>
    <t>网上礼节</t>
  </si>
  <si>
    <t>netiquette</t>
  </si>
  <si>
    <t>ネットスケープナビゲータ</t>
  </si>
  <si>
    <t>网景Web浏览器</t>
  </si>
  <si>
    <t>Netscape Navigator</t>
  </si>
  <si>
    <t>ネットワークトラヒック</t>
  </si>
  <si>
    <t>网络信息流通量</t>
  </si>
  <si>
    <t>network traffic</t>
  </si>
  <si>
    <t>ネットワークトラフィック</t>
  </si>
  <si>
    <t>ネットワークの可視化</t>
  </si>
  <si>
    <t>网络可视化</t>
  </si>
  <si>
    <t>network visualization</t>
  </si>
  <si>
    <t>ノティファイ</t>
  </si>
  <si>
    <t>通知</t>
  </si>
  <si>
    <t>notify</t>
  </si>
  <si>
    <t>バーグラフ</t>
  </si>
  <si>
    <t>条形图</t>
  </si>
  <si>
    <t>bar graph</t>
  </si>
  <si>
    <t>线条图</t>
  </si>
  <si>
    <t>パーソナライズ</t>
  </si>
  <si>
    <t>个性化</t>
  </si>
  <si>
    <t>personalise</t>
  </si>
  <si>
    <t>个别化</t>
  </si>
  <si>
    <t>バーチャルコミュニティ</t>
  </si>
  <si>
    <t>虚拟社区</t>
  </si>
  <si>
    <t>virtual community</t>
  </si>
  <si>
    <t>バーチャルセンサー</t>
  </si>
  <si>
    <t>虚拟传感器</t>
  </si>
  <si>
    <t>virtual sensor</t>
  </si>
  <si>
    <t>バーチャルプライベートネットワーク</t>
  </si>
  <si>
    <t>virtual private network</t>
  </si>
  <si>
    <t>バーチャルマシン</t>
  </si>
  <si>
    <t>虚拟机</t>
  </si>
  <si>
    <t>virtual machine</t>
  </si>
  <si>
    <t>バーチャルリアリティ</t>
  </si>
  <si>
    <t>虚拟现实</t>
  </si>
  <si>
    <t>virtual reality</t>
  </si>
  <si>
    <t>パーミッション</t>
  </si>
  <si>
    <t>permission</t>
  </si>
  <si>
    <t>パール</t>
  </si>
  <si>
    <t>Perl语言</t>
  </si>
  <si>
    <t>Ｐerl</t>
  </si>
  <si>
    <t>バイトストリーム</t>
  </si>
  <si>
    <t>字节流</t>
  </si>
  <si>
    <t>byte stream</t>
  </si>
  <si>
    <t>ハイパ</t>
  </si>
  <si>
    <t>超级终端</t>
  </si>
  <si>
    <t>hyper-terminal</t>
  </si>
  <si>
    <t>ハイパー</t>
  </si>
  <si>
    <t>ハイパーターミナル</t>
  </si>
  <si>
    <t>ハイパーテキスト</t>
  </si>
  <si>
    <t>超文件</t>
  </si>
  <si>
    <t>hyper text</t>
  </si>
  <si>
    <t>ハイパーメディア</t>
  </si>
  <si>
    <t>超媒体</t>
  </si>
  <si>
    <t>hyper media</t>
  </si>
  <si>
    <t>超链接</t>
  </si>
  <si>
    <t>ハイブリッド</t>
  </si>
  <si>
    <t>混合</t>
  </si>
  <si>
    <t>hybrid</t>
  </si>
  <si>
    <t>バイブレーション</t>
  </si>
  <si>
    <t>震动</t>
  </si>
  <si>
    <t>vibration</t>
  </si>
  <si>
    <t>バイブレーター</t>
  </si>
  <si>
    <t>振动器</t>
  </si>
  <si>
    <t>vibrator</t>
  </si>
  <si>
    <t>高亮</t>
  </si>
  <si>
    <t>バイリンガル</t>
  </si>
  <si>
    <t>两种语言</t>
  </si>
  <si>
    <t>bilingual</t>
  </si>
  <si>
    <t>ハイレベル</t>
  </si>
  <si>
    <t>高电平</t>
  </si>
  <si>
    <t>high lebel</t>
  </si>
  <si>
    <t>バインダリモード</t>
  </si>
  <si>
    <t>装订模式</t>
  </si>
  <si>
    <t>bindery mode</t>
  </si>
  <si>
    <t>バウンズ</t>
  </si>
  <si>
    <t>限界</t>
  </si>
  <si>
    <t>bounds</t>
  </si>
  <si>
    <t>バウンダリ</t>
  </si>
  <si>
    <t>界限</t>
  </si>
  <si>
    <t>boundary</t>
  </si>
  <si>
    <t>パケットフィルタリング</t>
  </si>
  <si>
    <t>信息包过滤</t>
  </si>
  <si>
    <t>packet filtering</t>
  </si>
  <si>
    <t>パケット通信</t>
  </si>
  <si>
    <t>分组通信</t>
  </si>
  <si>
    <t>packet communication</t>
  </si>
  <si>
    <t>バスフリー</t>
  </si>
  <si>
    <t>总线自由</t>
  </si>
  <si>
    <t>bus free</t>
  </si>
  <si>
    <t>パスフレーズ</t>
  </si>
  <si>
    <t>路经短语</t>
  </si>
  <si>
    <t>path phrase</t>
  </si>
  <si>
    <t>バスライン</t>
  </si>
  <si>
    <t>bus line</t>
  </si>
  <si>
    <t>汇流线</t>
  </si>
  <si>
    <t>パターンカット</t>
  </si>
  <si>
    <t>样式切断</t>
  </si>
  <si>
    <t>pattern cut</t>
  </si>
  <si>
    <t>パターンマッチ</t>
  </si>
  <si>
    <t>模式匹配</t>
  </si>
  <si>
    <t>pattern match</t>
  </si>
  <si>
    <t>パチンコ</t>
  </si>
  <si>
    <t>弹球盘</t>
  </si>
  <si>
    <t>pachinko</t>
  </si>
  <si>
    <t>ハッカー</t>
  </si>
  <si>
    <t>黑客</t>
  </si>
  <si>
    <t>hacker</t>
  </si>
  <si>
    <t>バックアッププログラマ</t>
  </si>
  <si>
    <t>副主程序员</t>
  </si>
  <si>
    <t>backup programmer</t>
  </si>
  <si>
    <t>バックアップ内容</t>
  </si>
  <si>
    <t>备用内容</t>
  </si>
  <si>
    <t>back up content</t>
  </si>
  <si>
    <t>バックグラウンド</t>
  </si>
  <si>
    <t>后台</t>
  </si>
  <si>
    <t>background</t>
  </si>
  <si>
    <t>背景</t>
  </si>
  <si>
    <t>バックグラウンドイメージ</t>
  </si>
  <si>
    <t>背景图</t>
  </si>
  <si>
    <t>background image</t>
  </si>
  <si>
    <t>バックグラウンドサービスプログラム</t>
  </si>
  <si>
    <t>后台服务程序</t>
  </si>
  <si>
    <t>background service program</t>
  </si>
  <si>
    <t>バックグラウンドプロセス</t>
  </si>
  <si>
    <t>后台进程</t>
  </si>
  <si>
    <t>background process</t>
  </si>
  <si>
    <t>バックスペースキー</t>
  </si>
  <si>
    <t>退格键</t>
  </si>
  <si>
    <t>backspace key</t>
  </si>
  <si>
    <t>バックボーン</t>
  </si>
  <si>
    <t>主干网</t>
  </si>
  <si>
    <t>backbone</t>
  </si>
  <si>
    <t>バックライト</t>
  </si>
  <si>
    <t>逆光</t>
  </si>
  <si>
    <t>back light</t>
  </si>
  <si>
    <t>后照光</t>
  </si>
  <si>
    <t>背面光</t>
  </si>
  <si>
    <t>オリエント</t>
  </si>
  <si>
    <t>东方</t>
  </si>
  <si>
    <t>orient</t>
  </si>
  <si>
    <t>オリジナルキュー</t>
  </si>
  <si>
    <t>原始队列</t>
  </si>
  <si>
    <t>original queue</t>
  </si>
  <si>
    <t>オリジナルコマンド</t>
  </si>
  <si>
    <t>原始命令</t>
  </si>
  <si>
    <t>original command</t>
  </si>
  <si>
    <t>オリジナルファイル</t>
  </si>
  <si>
    <t>原文件</t>
  </si>
  <si>
    <t>original file</t>
  </si>
  <si>
    <t>オリジナルマナー</t>
  </si>
  <si>
    <t>原始方式</t>
  </si>
  <si>
    <t>original manner</t>
  </si>
  <si>
    <t>オリジナル機能</t>
  </si>
  <si>
    <t>原始功能</t>
  </si>
  <si>
    <t>original function</t>
  </si>
  <si>
    <t>オルトキー</t>
  </si>
  <si>
    <t>交替键</t>
  </si>
  <si>
    <t>Alt key</t>
  </si>
  <si>
    <t>オワ</t>
  </si>
  <si>
    <t>or</t>
  </si>
  <si>
    <t>オンデマンド</t>
  </si>
  <si>
    <t>立即响应式</t>
  </si>
  <si>
    <t>on-demand</t>
  </si>
  <si>
    <t>オンラインショッピング</t>
  </si>
  <si>
    <t>网上购物</t>
  </si>
  <si>
    <t>online shopping</t>
  </si>
  <si>
    <t>オンラインショップ</t>
  </si>
  <si>
    <t>在线商店</t>
  </si>
  <si>
    <t>online shop</t>
  </si>
  <si>
    <t>お馴染み</t>
  </si>
  <si>
    <t>精通</t>
  </si>
  <si>
    <t>亲密</t>
  </si>
  <si>
    <t>カートリッジ</t>
  </si>
  <si>
    <t>盒式</t>
  </si>
  <si>
    <t>cartridge</t>
  </si>
  <si>
    <t>カートリッジ入り両面</t>
  </si>
  <si>
    <t>盒式双面</t>
  </si>
  <si>
    <t>カーナビ</t>
  </si>
  <si>
    <t>汽车导航系统</t>
  </si>
  <si>
    <t>car navigation</t>
  </si>
  <si>
    <t>カーナビゲーション</t>
  </si>
  <si>
    <t>カーナビゲーションシステム</t>
  </si>
  <si>
    <t>car navigetion system</t>
  </si>
  <si>
    <t>カーネルクラス</t>
  </si>
  <si>
    <t>核心类</t>
  </si>
  <si>
    <t>kernel class</t>
  </si>
  <si>
    <t>カーネルパラメータ</t>
  </si>
  <si>
    <t>内核参数</t>
  </si>
  <si>
    <t>kernel parameter</t>
  </si>
  <si>
    <t>カイカ</t>
  </si>
  <si>
    <t>槐花</t>
  </si>
  <si>
    <t>sophora flower</t>
  </si>
  <si>
    <t>ガイダンス</t>
  </si>
  <si>
    <t>教程</t>
  </si>
  <si>
    <t>guidance</t>
  </si>
  <si>
    <t>ガイドホール</t>
  </si>
  <si>
    <t>导槽</t>
  </si>
  <si>
    <t>guide hole</t>
  </si>
  <si>
    <t>カジュアル</t>
  </si>
  <si>
    <t>非正式的</t>
  </si>
  <si>
    <t>casual</t>
  </si>
  <si>
    <t>カスケーディング</t>
  </si>
  <si>
    <t>层叠式</t>
  </si>
  <si>
    <t>cascading</t>
  </si>
  <si>
    <t>级联</t>
  </si>
  <si>
    <t>ガスタービン</t>
  </si>
  <si>
    <t>燃气轮机</t>
  </si>
  <si>
    <t>gass turbine</t>
  </si>
  <si>
    <t>カスタマイゼーション版</t>
  </si>
  <si>
    <t>定制版</t>
  </si>
  <si>
    <t>customization version</t>
  </si>
  <si>
    <t>カセット</t>
  </si>
  <si>
    <t>暗盒</t>
  </si>
  <si>
    <t>cassette</t>
  </si>
  <si>
    <t>カセペテ</t>
  </si>
  <si>
    <t>カタログショッピング</t>
  </si>
  <si>
    <t>选购目录</t>
  </si>
  <si>
    <t>catalog shopping</t>
  </si>
  <si>
    <t>カット・アンド・ペーストする</t>
  </si>
  <si>
    <t>剪贴</t>
  </si>
  <si>
    <t>cut and paste</t>
  </si>
  <si>
    <t>カットアウト</t>
  </si>
  <si>
    <t>cut-out</t>
  </si>
  <si>
    <t>カットイン</t>
  </si>
  <si>
    <t>切入</t>
  </si>
  <si>
    <t>cut-in</t>
  </si>
  <si>
    <t>插入字幕</t>
  </si>
  <si>
    <t>カットオフ</t>
  </si>
  <si>
    <t>cut-off</t>
  </si>
  <si>
    <t>截断</t>
  </si>
  <si>
    <t>カップリング</t>
  </si>
  <si>
    <t>耦合度</t>
  </si>
  <si>
    <t>coupling</t>
  </si>
  <si>
    <t>范畴</t>
  </si>
  <si>
    <t>カプセル化</t>
  </si>
  <si>
    <t>capsule</t>
  </si>
  <si>
    <t>密封</t>
  </si>
  <si>
    <t>カプラー</t>
  </si>
  <si>
    <t>耦合器</t>
  </si>
  <si>
    <t>coupler</t>
  </si>
  <si>
    <t>カボーンコーピ</t>
  </si>
  <si>
    <t>抄送</t>
  </si>
  <si>
    <t>CC(carbon copy)</t>
  </si>
  <si>
    <t>カメラコントロール</t>
  </si>
  <si>
    <t>摄像机控制</t>
  </si>
  <si>
    <t>camera control</t>
  </si>
  <si>
    <t>カメラポジション</t>
  </si>
  <si>
    <t>camera position</t>
  </si>
  <si>
    <t>摄像头方位</t>
  </si>
  <si>
    <t>カメラ向き</t>
  </si>
  <si>
    <t>摄像头方向</t>
  </si>
  <si>
    <t>カラースペース</t>
  </si>
  <si>
    <t>彩色空间</t>
  </si>
  <si>
    <t>color space</t>
  </si>
  <si>
    <t>カラースモール</t>
  </si>
  <si>
    <t>彩色小</t>
  </si>
  <si>
    <t>color small</t>
  </si>
  <si>
    <t>カラーディスプレイ</t>
  </si>
  <si>
    <t>彩色显示器</t>
  </si>
  <si>
    <t>color display</t>
  </si>
  <si>
    <t>彩显</t>
  </si>
  <si>
    <t>カラーモード</t>
  </si>
  <si>
    <t>彩色模式</t>
  </si>
  <si>
    <t>color mode</t>
  </si>
  <si>
    <t>カラーラージ</t>
  </si>
  <si>
    <t>彩色大</t>
  </si>
  <si>
    <t>color large</t>
  </si>
  <si>
    <t>カラー画像</t>
  </si>
  <si>
    <t>彩色图</t>
  </si>
  <si>
    <t>color image</t>
  </si>
  <si>
    <t>カラー空間</t>
  </si>
  <si>
    <t>カラー情報チャネル</t>
  </si>
  <si>
    <t>彩色信息通道</t>
  </si>
  <si>
    <t>color information channel</t>
  </si>
  <si>
    <t>ガンマ</t>
  </si>
  <si>
    <t>伽马</t>
  </si>
  <si>
    <t>gamma</t>
  </si>
  <si>
    <t>第三位</t>
  </si>
  <si>
    <t>微克</t>
  </si>
  <si>
    <t>キーコード</t>
  </si>
  <si>
    <t>键控代码</t>
  </si>
  <si>
    <t>key code</t>
  </si>
  <si>
    <t>キーソフトウェアプロダクト</t>
  </si>
  <si>
    <t>主要软件产品</t>
  </si>
  <si>
    <t>key software product</t>
  </si>
  <si>
    <t>キーフレーム</t>
  </si>
  <si>
    <t>关键帧</t>
  </si>
  <si>
    <t>keyframe</t>
  </si>
  <si>
    <t>キーボード</t>
  </si>
  <si>
    <t>键盘</t>
  </si>
  <si>
    <t>keyboard</t>
  </si>
  <si>
    <t>キーマトリクス</t>
  </si>
  <si>
    <t>键矩阵</t>
  </si>
  <si>
    <t>key matrix</t>
  </si>
  <si>
    <t>キー入力する</t>
  </si>
  <si>
    <t>键入</t>
  </si>
  <si>
    <t>key-in</t>
  </si>
  <si>
    <t>ギガ</t>
  </si>
  <si>
    <t>千兆</t>
  </si>
  <si>
    <t>giga</t>
  </si>
  <si>
    <t>ギガバイト</t>
  </si>
  <si>
    <t>千兆字节</t>
  </si>
  <si>
    <t>gigabyte</t>
  </si>
  <si>
    <t>キット</t>
  </si>
  <si>
    <t>工具包</t>
  </si>
  <si>
    <t>kit</t>
  </si>
  <si>
    <t>キメラ</t>
  </si>
  <si>
    <t>幻想</t>
  </si>
  <si>
    <t>chimera</t>
  </si>
  <si>
    <t>キャッシュフリー</t>
  </si>
  <si>
    <t>缓存自由</t>
  </si>
  <si>
    <t>cache free</t>
  </si>
  <si>
    <t>キャッシュメモリ</t>
  </si>
  <si>
    <t>高速缓存</t>
  </si>
  <si>
    <t>cache memory</t>
  </si>
  <si>
    <t>キャプション</t>
  </si>
  <si>
    <t>caption</t>
  </si>
  <si>
    <t>キャプスロックキー</t>
  </si>
  <si>
    <t>大写锁定键</t>
  </si>
  <si>
    <t>CapsLock key</t>
  </si>
  <si>
    <t>キャプチャー</t>
  </si>
  <si>
    <t>捕捉</t>
  </si>
  <si>
    <t>capture</t>
  </si>
  <si>
    <t>捕获</t>
  </si>
  <si>
    <t>截获</t>
  </si>
  <si>
    <t>キャプチャーカード</t>
  </si>
  <si>
    <t>捕获卡</t>
  </si>
  <si>
    <t>capture card</t>
  </si>
  <si>
    <t>キャプチャーボード</t>
  </si>
  <si>
    <t>捕获板</t>
  </si>
  <si>
    <t>capture board</t>
  </si>
  <si>
    <t>キャラクタタイプ</t>
  </si>
  <si>
    <t>字符类型</t>
  </si>
  <si>
    <t>キャリブレーション</t>
  </si>
  <si>
    <t>校准</t>
  </si>
  <si>
    <t>calibration</t>
  </si>
  <si>
    <t>校对</t>
  </si>
  <si>
    <t>キャリヤ</t>
  </si>
  <si>
    <t>キャンバス</t>
  </si>
  <si>
    <t>画布</t>
  </si>
  <si>
    <t>canvas</t>
  </si>
  <si>
    <t>クールサイト</t>
  </si>
  <si>
    <t>酷站</t>
  </si>
  <si>
    <t>cool site</t>
  </si>
  <si>
    <t>クェッションマーク</t>
  </si>
  <si>
    <t>question mark</t>
  </si>
  <si>
    <t>クェリ</t>
  </si>
  <si>
    <t>クォート</t>
  </si>
  <si>
    <t>引号</t>
  </si>
  <si>
    <t>quote</t>
  </si>
  <si>
    <t>クオンタイザー</t>
  </si>
  <si>
    <t>量化器</t>
  </si>
  <si>
    <t>quantizer</t>
  </si>
  <si>
    <t>クッキー</t>
  </si>
  <si>
    <t>网络服务器传递给浏览器的信息</t>
  </si>
  <si>
    <t>cookie</t>
  </si>
  <si>
    <t>久保田Comps</t>
  </si>
  <si>
    <t>Kubota Comps</t>
  </si>
  <si>
    <t>クライアント座標</t>
  </si>
  <si>
    <t>客户区坐标</t>
  </si>
  <si>
    <t>クラスタ化インデックス</t>
  </si>
  <si>
    <t>聚集化索引</t>
  </si>
  <si>
    <t>clustering index</t>
  </si>
  <si>
    <t>クラッカー</t>
  </si>
  <si>
    <t>入侵者</t>
  </si>
  <si>
    <t>cracker</t>
  </si>
  <si>
    <t>グラブ</t>
  </si>
  <si>
    <t>抓取</t>
  </si>
  <si>
    <t>grab</t>
  </si>
  <si>
    <t>グラフィック</t>
  </si>
  <si>
    <t>图形</t>
  </si>
  <si>
    <t>graphic</t>
  </si>
  <si>
    <t>グラフィックス</t>
  </si>
  <si>
    <t>制图法</t>
  </si>
  <si>
    <t>graphics</t>
  </si>
  <si>
    <t>グラフィックス・アクセラレータ</t>
  </si>
  <si>
    <t>图形加速</t>
  </si>
  <si>
    <t>graphics accelerator</t>
  </si>
  <si>
    <t>グリーティング</t>
  </si>
  <si>
    <t>祝贺</t>
  </si>
  <si>
    <t>greeting</t>
  </si>
  <si>
    <t>问候</t>
  </si>
  <si>
    <t>纯净能源</t>
  </si>
  <si>
    <t>clean energy</t>
  </si>
  <si>
    <t>クリーンセンター</t>
  </si>
  <si>
    <t>清洁中心</t>
  </si>
  <si>
    <t>clean center</t>
  </si>
  <si>
    <t>クリエィティブ</t>
  </si>
  <si>
    <t>创造性的</t>
  </si>
  <si>
    <t>creative</t>
  </si>
  <si>
    <t>クリエイト文</t>
  </si>
  <si>
    <t>创建语句</t>
  </si>
  <si>
    <t>create statement</t>
  </si>
  <si>
    <t>クリスタル</t>
  </si>
  <si>
    <t>晶振</t>
  </si>
  <si>
    <t>crystal</t>
  </si>
  <si>
    <t>水晶</t>
  </si>
  <si>
    <t>クリスタルレポート</t>
  </si>
  <si>
    <t>水晶报表</t>
  </si>
  <si>
    <t>crystal report</t>
  </si>
  <si>
    <t>クリックレート</t>
  </si>
  <si>
    <t>点击率</t>
  </si>
  <si>
    <t>click rate</t>
  </si>
  <si>
    <t>格栅</t>
  </si>
  <si>
    <t>クリップアート</t>
  </si>
  <si>
    <t>剪贴画</t>
  </si>
  <si>
    <t>clip art</t>
  </si>
  <si>
    <t>クリップボード</t>
  </si>
  <si>
    <t>剪贴板</t>
  </si>
  <si>
    <t>clipboard</t>
  </si>
  <si>
    <t>クリティカブル</t>
  </si>
  <si>
    <t>临界</t>
  </si>
  <si>
    <t>criticable</t>
  </si>
  <si>
    <t>クリティカリティ</t>
  </si>
  <si>
    <t>危急程度</t>
  </si>
  <si>
    <t>criticality</t>
  </si>
  <si>
    <t>クリティカルセクション</t>
  </si>
  <si>
    <t>临界段</t>
  </si>
  <si>
    <t>critical section</t>
  </si>
  <si>
    <t>关键段</t>
  </si>
  <si>
    <t>グリニッジ時間</t>
  </si>
  <si>
    <t>格林威治标准时间</t>
  </si>
  <si>
    <t>Greenwich</t>
  </si>
  <si>
    <t>グレイアウト</t>
  </si>
  <si>
    <t>灰视</t>
  </si>
  <si>
    <t>grayout</t>
  </si>
  <si>
    <t>グレイスケール</t>
  </si>
  <si>
    <t>灰度</t>
  </si>
  <si>
    <t>灰阶</t>
  </si>
  <si>
    <t>グレイスケール画像</t>
  </si>
  <si>
    <t>灰度图</t>
  </si>
  <si>
    <t>gray scale image</t>
  </si>
  <si>
    <t>グレーアウト</t>
  </si>
  <si>
    <t>クレーム</t>
  </si>
  <si>
    <t>索赔</t>
  </si>
  <si>
    <t>claim</t>
  </si>
  <si>
    <t>赔偿</t>
  </si>
  <si>
    <t>クレカ</t>
  </si>
  <si>
    <t>クロースケーブル</t>
  </si>
  <si>
    <t>交连电缆</t>
  </si>
  <si>
    <t>クローズボックス</t>
  </si>
  <si>
    <t>关闭窗口</t>
  </si>
  <si>
    <t>close box</t>
  </si>
  <si>
    <t>クロスアセンブラー</t>
  </si>
  <si>
    <t>交叉汇编程序</t>
  </si>
  <si>
    <t>cross assembler</t>
  </si>
  <si>
    <t>クロスコンパイラー</t>
  </si>
  <si>
    <t>交叉编译程序</t>
  </si>
  <si>
    <t>cross compiler</t>
  </si>
  <si>
    <t>クロックアップ</t>
  </si>
  <si>
    <t>超频</t>
  </si>
  <si>
    <t>clock up</t>
  </si>
  <si>
    <t>クロック周波数</t>
  </si>
  <si>
    <t>时钟频率</t>
  </si>
  <si>
    <t>clock frequency</t>
  </si>
  <si>
    <t>クロノスター</t>
  </si>
  <si>
    <t>ChronoStar文件管理工具</t>
  </si>
  <si>
    <t>ChronoStar</t>
  </si>
  <si>
    <t>ゲイン</t>
  </si>
  <si>
    <t>放大系数</t>
  </si>
  <si>
    <t>gain</t>
  </si>
  <si>
    <t>增益</t>
  </si>
  <si>
    <t>ゲートウェイ</t>
  </si>
  <si>
    <t>网关</t>
  </si>
  <si>
    <t>getway</t>
  </si>
  <si>
    <t>ゲートライン</t>
  </si>
  <si>
    <t>门线</t>
  </si>
  <si>
    <t>gate line</t>
  </si>
  <si>
    <t>ケーブルテレビ</t>
  </si>
  <si>
    <t>有限电视</t>
  </si>
  <si>
    <t>cable television</t>
  </si>
  <si>
    <t>ケーブルモデム</t>
  </si>
  <si>
    <t>电缆调制解调器</t>
  </si>
  <si>
    <t>cable modem</t>
  </si>
  <si>
    <t>ゲーム</t>
  </si>
  <si>
    <t>电子游戏</t>
  </si>
  <si>
    <t>game</t>
  </si>
  <si>
    <t>ゲーム機</t>
  </si>
  <si>
    <t>游戏机</t>
  </si>
  <si>
    <t>game machine</t>
  </si>
  <si>
    <t>ゲストブック</t>
  </si>
  <si>
    <t>客户书</t>
  </si>
  <si>
    <t>guest book</t>
  </si>
  <si>
    <t>コア</t>
  </si>
  <si>
    <t>核心</t>
  </si>
  <si>
    <t>core</t>
  </si>
  <si>
    <t>磁芯</t>
  </si>
  <si>
    <t>コア技術</t>
  </si>
  <si>
    <t>核心技术</t>
  </si>
  <si>
    <t>core technology</t>
  </si>
  <si>
    <t>コイン</t>
  </si>
  <si>
    <t>硬币</t>
  </si>
  <si>
    <t>coin</t>
  </si>
  <si>
    <t>铸造</t>
  </si>
  <si>
    <t>コーディネート</t>
  </si>
  <si>
    <t>协调</t>
  </si>
  <si>
    <t>coordinate</t>
  </si>
  <si>
    <t>コードウォリアー</t>
  </si>
  <si>
    <t>代码战士</t>
  </si>
  <si>
    <t>codewarrior</t>
  </si>
  <si>
    <t>コードジェネレーター</t>
  </si>
  <si>
    <t>代码生成器</t>
  </si>
  <si>
    <t>code generator</t>
  </si>
  <si>
    <t>コードセクション</t>
  </si>
  <si>
    <t>代码段</t>
  </si>
  <si>
    <t>cord section</t>
  </si>
  <si>
    <t>コードセグメント</t>
  </si>
  <si>
    <t>code segment</t>
  </si>
  <si>
    <t>コードネーム</t>
  </si>
  <si>
    <t>代号名</t>
  </si>
  <si>
    <t>code name</t>
  </si>
  <si>
    <t>编码名</t>
  </si>
  <si>
    <t>コールドはんだ接続</t>
  </si>
  <si>
    <t>虚焊</t>
  </si>
  <si>
    <t>cold solder joint</t>
  </si>
  <si>
    <t>コールバック</t>
  </si>
  <si>
    <t>回叫</t>
  </si>
  <si>
    <t>call back</t>
  </si>
  <si>
    <t>ゴジック体</t>
  </si>
  <si>
    <t>黑体字</t>
  </si>
  <si>
    <t>gothic</t>
  </si>
  <si>
    <t>コストパフォーマンス</t>
  </si>
  <si>
    <t>性价比</t>
  </si>
  <si>
    <t>cost performance</t>
  </si>
  <si>
    <t>コネクタ</t>
  </si>
  <si>
    <t>插座</t>
  </si>
  <si>
    <t>connector</t>
  </si>
  <si>
    <t>连接器</t>
  </si>
  <si>
    <t>コネクティビティ</t>
  </si>
  <si>
    <t>连接性</t>
  </si>
  <si>
    <t>connectivity</t>
  </si>
  <si>
    <t>コヘーション</t>
  </si>
  <si>
    <t>内聚度</t>
  </si>
  <si>
    <t>cohesion</t>
  </si>
  <si>
    <t>コマンドラインウィンドウ</t>
  </si>
  <si>
    <t>命令行窗口</t>
  </si>
  <si>
    <t>commandline window</t>
  </si>
  <si>
    <t>コマンドレベル</t>
  </si>
  <si>
    <t>命令级</t>
  </si>
  <si>
    <t>command level</t>
  </si>
  <si>
    <t>コマンド文</t>
  </si>
  <si>
    <t>command</t>
  </si>
  <si>
    <t>ゴミデータ</t>
  </si>
  <si>
    <t>无用数据</t>
  </si>
  <si>
    <t>garbage</t>
  </si>
  <si>
    <t>コミニュケーション</t>
  </si>
  <si>
    <t>通讯</t>
  </si>
  <si>
    <t>コミュニティサイト</t>
  </si>
  <si>
    <t>共同网站</t>
  </si>
  <si>
    <t>community site</t>
  </si>
  <si>
    <t>ゴム足</t>
  </si>
  <si>
    <t>橡胶插脚</t>
  </si>
  <si>
    <t>gum</t>
  </si>
  <si>
    <t>コラボレーション図</t>
  </si>
  <si>
    <t>协作图</t>
  </si>
  <si>
    <t>collaboration</t>
  </si>
  <si>
    <t>コラボレーティブ</t>
  </si>
  <si>
    <t>协作</t>
  </si>
  <si>
    <t>collaborative</t>
  </si>
  <si>
    <t>コロン</t>
  </si>
  <si>
    <t>冒号</t>
  </si>
  <si>
    <t>colon</t>
  </si>
  <si>
    <t>コンサル</t>
  </si>
  <si>
    <t>コンストラクター</t>
  </si>
  <si>
    <t>构造函数</t>
  </si>
  <si>
    <t>constructor</t>
  </si>
  <si>
    <t>コンセント</t>
  </si>
  <si>
    <t>plug socket</t>
  </si>
  <si>
    <t>コンソーシアム</t>
  </si>
  <si>
    <t>协会</t>
  </si>
  <si>
    <t>consortium</t>
  </si>
  <si>
    <t>联盟</t>
  </si>
  <si>
    <t>财团</t>
  </si>
  <si>
    <t>コンター図</t>
  </si>
  <si>
    <t>等高线图</t>
  </si>
  <si>
    <t>contour</t>
  </si>
  <si>
    <t>コンデンサー</t>
  </si>
  <si>
    <t>电容</t>
  </si>
  <si>
    <t>condenser</t>
  </si>
  <si>
    <t>コントラスト</t>
  </si>
  <si>
    <t>反差</t>
  </si>
  <si>
    <t>contrast</t>
  </si>
  <si>
    <t>对比度</t>
  </si>
  <si>
    <t>コントロールパネル</t>
  </si>
  <si>
    <t>控制面版</t>
  </si>
  <si>
    <t>control panel</t>
  </si>
  <si>
    <t>コントロールブロック</t>
  </si>
  <si>
    <t>控制块</t>
  </si>
  <si>
    <t>control block</t>
  </si>
  <si>
    <t>コンバージョン</t>
  </si>
  <si>
    <t>变换</t>
  </si>
  <si>
    <t>conversion</t>
  </si>
  <si>
    <t>转换器</t>
  </si>
  <si>
    <t>コンパイラージェネレータ</t>
  </si>
  <si>
    <t>编译程序生成器</t>
  </si>
  <si>
    <t>compiler generator</t>
  </si>
  <si>
    <t>コンパクトディスク</t>
  </si>
  <si>
    <t>只读光盘</t>
  </si>
  <si>
    <t>commpact disk(CD)</t>
  </si>
  <si>
    <t>コンパクトフラッシュ</t>
  </si>
  <si>
    <t>压缩缓存</t>
  </si>
  <si>
    <t>compact flash（CF)</t>
  </si>
  <si>
    <t>コンバセーショナル</t>
  </si>
  <si>
    <t>会话式</t>
  </si>
  <si>
    <t>conversational</t>
  </si>
  <si>
    <t>コンパチビリティ</t>
  </si>
  <si>
    <t>コンパティビリティー</t>
  </si>
  <si>
    <t>コンパレーター</t>
  </si>
  <si>
    <t>比较器</t>
  </si>
  <si>
    <t>comparator</t>
  </si>
  <si>
    <t>コンビニ</t>
  </si>
  <si>
    <t>convini</t>
  </si>
  <si>
    <t>コンファレンシング</t>
  </si>
  <si>
    <t>会议</t>
  </si>
  <si>
    <t>conferencing</t>
  </si>
  <si>
    <t>コンフィギュレーション</t>
  </si>
  <si>
    <t>configuration</t>
  </si>
  <si>
    <t>コンフィギュレーション識別</t>
  </si>
  <si>
    <t>配置标识</t>
  </si>
  <si>
    <t>コンフィグ</t>
  </si>
  <si>
    <t>config</t>
  </si>
  <si>
    <t>コンフィネメント</t>
  </si>
  <si>
    <t>confinement</t>
  </si>
  <si>
    <t>コンプライアンス・プログラム</t>
  </si>
  <si>
    <t>compliance program</t>
  </si>
  <si>
    <t>compliance・program</t>
  </si>
  <si>
    <t>コンプレッサー</t>
  </si>
  <si>
    <t>压缩器</t>
  </si>
  <si>
    <t>compressor</t>
  </si>
  <si>
    <t>コンベア</t>
  </si>
  <si>
    <t>传送带</t>
  </si>
  <si>
    <t>conveyer</t>
  </si>
  <si>
    <t>コンペアマッチ</t>
  </si>
  <si>
    <t>比较匹配</t>
  </si>
  <si>
    <t>compare match</t>
  </si>
  <si>
    <t>コンペアレジスター</t>
  </si>
  <si>
    <t>比较寄存器</t>
  </si>
  <si>
    <t>compare register</t>
  </si>
  <si>
    <t>コンポネント図</t>
  </si>
  <si>
    <t>构件图</t>
  </si>
  <si>
    <t>component chart</t>
  </si>
  <si>
    <t>コンボリューション演算</t>
  </si>
  <si>
    <t>卷积运算</t>
  </si>
  <si>
    <t>convolution calculation</t>
  </si>
  <si>
    <t>サーティフィケーション</t>
  </si>
  <si>
    <t>サイドペーパーデッキ</t>
  </si>
  <si>
    <t>侧纸板</t>
  </si>
  <si>
    <t>side paper deck</t>
  </si>
  <si>
    <t>サイトマップ</t>
  </si>
  <si>
    <t>站点地图</t>
  </si>
  <si>
    <t>site map</t>
  </si>
  <si>
    <t>サイバースペース</t>
  </si>
  <si>
    <t>电脑空间</t>
  </si>
  <si>
    <t>cyberspace</t>
  </si>
  <si>
    <t>サイレント</t>
  </si>
  <si>
    <t>静音</t>
  </si>
  <si>
    <t>silent</t>
  </si>
  <si>
    <t>サウンドカード</t>
  </si>
  <si>
    <t>sound card</t>
  </si>
  <si>
    <t>サウンドブラスター　</t>
  </si>
  <si>
    <t>声霸卡</t>
  </si>
  <si>
    <t>sound bluster</t>
  </si>
  <si>
    <t>サスペンド</t>
  </si>
  <si>
    <t>suspend</t>
  </si>
  <si>
    <t>さっぱりタイプ</t>
  </si>
  <si>
    <t>干爽型</t>
  </si>
  <si>
    <t>サドル運搬パス</t>
  </si>
  <si>
    <t>saddle搬运路径</t>
  </si>
  <si>
    <t>saddle</t>
  </si>
  <si>
    <t>サドル中綴じ針</t>
  </si>
  <si>
    <t>saddle中订针</t>
  </si>
  <si>
    <t>サドル排紙部</t>
  </si>
  <si>
    <t>saddle排纸部</t>
  </si>
  <si>
    <t>サブスクリプト</t>
  </si>
  <si>
    <t>subscript</t>
  </si>
  <si>
    <t>サブスレッド</t>
  </si>
  <si>
    <t>副线程</t>
  </si>
  <si>
    <t>sub shread</t>
  </si>
  <si>
    <t>网段</t>
  </si>
  <si>
    <t>サブネットマスク</t>
  </si>
  <si>
    <t>子网掩码</t>
  </si>
  <si>
    <t>subnet mask</t>
  </si>
  <si>
    <t>サブパス</t>
  </si>
  <si>
    <t>子路经</t>
  </si>
  <si>
    <t>sub path</t>
  </si>
  <si>
    <t>サブページ</t>
  </si>
  <si>
    <t>子页面</t>
  </si>
  <si>
    <t>subpage</t>
  </si>
  <si>
    <t>サブメニュー</t>
  </si>
  <si>
    <t>子菜单</t>
  </si>
  <si>
    <t>submenu</t>
  </si>
  <si>
    <t>サムスン製</t>
  </si>
  <si>
    <t>三星制</t>
  </si>
  <si>
    <t>Samsung</t>
  </si>
  <si>
    <t>サムネイル</t>
  </si>
  <si>
    <t>缩略图</t>
  </si>
  <si>
    <t>thumb nail</t>
  </si>
  <si>
    <t>サムネール</t>
  </si>
  <si>
    <t>サンダーバード</t>
  </si>
  <si>
    <t>雷鸟</t>
  </si>
  <si>
    <t>Thunderbird</t>
  </si>
  <si>
    <t>サンプリングレート</t>
  </si>
  <si>
    <t>抽样速率</t>
  </si>
  <si>
    <t>sampling rate</t>
  </si>
  <si>
    <t>シーケンサ</t>
  </si>
  <si>
    <t>定序器</t>
  </si>
  <si>
    <t>sequencer</t>
  </si>
  <si>
    <t>シーケンシャル</t>
  </si>
  <si>
    <t>连续的</t>
  </si>
  <si>
    <t>sequential</t>
  </si>
  <si>
    <t>顺序的</t>
  </si>
  <si>
    <t>シーケンス</t>
  </si>
  <si>
    <t>序列</t>
  </si>
  <si>
    <t>シーケンスゼネレータ</t>
  </si>
  <si>
    <t>序列生成器</t>
  </si>
  <si>
    <t>seguence generator</t>
  </si>
  <si>
    <t>シード</t>
  </si>
  <si>
    <t>种子</t>
  </si>
  <si>
    <t>seed</t>
  </si>
  <si>
    <t>シールド</t>
  </si>
  <si>
    <t>屏蔽</t>
  </si>
  <si>
    <t>shield</t>
  </si>
  <si>
    <t>シールドコード</t>
  </si>
  <si>
    <t>屏蔽代码</t>
  </si>
  <si>
    <t>shield code</t>
  </si>
  <si>
    <t>シーン</t>
  </si>
  <si>
    <t>scene</t>
  </si>
  <si>
    <t>シェーマ画像</t>
  </si>
  <si>
    <t>图解图像</t>
  </si>
  <si>
    <t>schema image</t>
  </si>
  <si>
    <t>ジェネラルレジスター</t>
  </si>
  <si>
    <t>通用寄存器</t>
  </si>
  <si>
    <t>general rejister</t>
  </si>
  <si>
    <t>ジェネレーター</t>
  </si>
  <si>
    <t>发生器</t>
  </si>
  <si>
    <t>generator</t>
  </si>
  <si>
    <t>ジェネレート</t>
  </si>
  <si>
    <t>generate</t>
  </si>
  <si>
    <t>产生</t>
  </si>
  <si>
    <t>シェルスクリプト</t>
  </si>
  <si>
    <t>外壳脚本程序</t>
  </si>
  <si>
    <t>shell script</t>
  </si>
  <si>
    <t>シェルプログラム</t>
  </si>
  <si>
    <t>外壳程序</t>
  </si>
  <si>
    <t>shell program</t>
  </si>
  <si>
    <t>シスアド</t>
  </si>
  <si>
    <t>系统管理员</t>
  </si>
  <si>
    <t>system administrator</t>
  </si>
  <si>
    <t>シスオペ</t>
  </si>
  <si>
    <t>系统操作员</t>
  </si>
  <si>
    <t>system operator</t>
  </si>
  <si>
    <t>システムインテグレーション</t>
  </si>
  <si>
    <t>系统集成</t>
  </si>
  <si>
    <t>system  integration</t>
  </si>
  <si>
    <t>ヘックス</t>
  </si>
  <si>
    <t>HEX</t>
  </si>
  <si>
    <t>ヘビー級</t>
  </si>
  <si>
    <t>重量级</t>
  </si>
  <si>
    <t>heavyweight</t>
  </si>
  <si>
    <t>ヘルツ</t>
  </si>
  <si>
    <t>赫兹</t>
  </si>
  <si>
    <t>hertz</t>
  </si>
  <si>
    <t>ベンチマーク</t>
  </si>
  <si>
    <t>基准点</t>
  </si>
  <si>
    <t>benchmark</t>
  </si>
  <si>
    <t>ベンチマークテスト</t>
  </si>
  <si>
    <t>基准测试</t>
  </si>
  <si>
    <t>bench mark test</t>
  </si>
  <si>
    <t>ペンティアム</t>
  </si>
  <si>
    <t>奔腾CPU</t>
  </si>
  <si>
    <t>pentium</t>
  </si>
  <si>
    <t>ペンディング</t>
  </si>
  <si>
    <t>pending</t>
  </si>
  <si>
    <t>未决定</t>
  </si>
  <si>
    <t>ボイスメール</t>
  </si>
  <si>
    <t>语音邮件</t>
  </si>
  <si>
    <t>voice mail</t>
  </si>
  <si>
    <t>ボイド</t>
  </si>
  <si>
    <t>空隙</t>
  </si>
  <si>
    <t>void</t>
  </si>
  <si>
    <t>ボイドスラブ</t>
  </si>
  <si>
    <t>中空板</t>
  </si>
  <si>
    <t>void slab</t>
  </si>
  <si>
    <t>ポイントセレクター</t>
  </si>
  <si>
    <t>点选</t>
  </si>
  <si>
    <t>point selector</t>
  </si>
  <si>
    <t>ポイントリスト</t>
  </si>
  <si>
    <t>点列表</t>
  </si>
  <si>
    <t>point list</t>
  </si>
  <si>
    <t>ポーズキー</t>
  </si>
  <si>
    <t>暂停键</t>
  </si>
  <si>
    <t>pause key</t>
  </si>
  <si>
    <t>ポータル</t>
  </si>
  <si>
    <t>大门</t>
  </si>
  <si>
    <t>portal</t>
  </si>
  <si>
    <t>ポータルサイト</t>
  </si>
  <si>
    <t>门户网站</t>
  </si>
  <si>
    <t>portal site</t>
  </si>
  <si>
    <t>ポータルソリューションパンフレッド</t>
  </si>
  <si>
    <t>入口性解决方案手册</t>
  </si>
  <si>
    <t>portal solution pamphlet</t>
  </si>
  <si>
    <t>ポートハブ</t>
  </si>
  <si>
    <t>端口集线器</t>
  </si>
  <si>
    <t>port hub</t>
  </si>
  <si>
    <t>ボートレート</t>
  </si>
  <si>
    <t>波特率</t>
  </si>
  <si>
    <t>baud rate</t>
  </si>
  <si>
    <t>ポーリング</t>
  </si>
  <si>
    <t>轮询法</t>
  </si>
  <si>
    <t>polling</t>
  </si>
  <si>
    <t>ボールエンドミル</t>
  </si>
  <si>
    <t>圆头槽铣刀</t>
  </si>
  <si>
    <t>ball end mill</t>
  </si>
  <si>
    <t>把握</t>
  </si>
  <si>
    <t>ボーレート</t>
  </si>
  <si>
    <t>baudrate</t>
  </si>
  <si>
    <t>比特率</t>
  </si>
  <si>
    <t>ポジションセット</t>
  </si>
  <si>
    <t>调位</t>
  </si>
  <si>
    <t>position set</t>
  </si>
  <si>
    <t>ポストアラーム</t>
  </si>
  <si>
    <t>事后报警</t>
  </si>
  <si>
    <t>post alarm</t>
  </si>
  <si>
    <t>ポストスクリプト</t>
  </si>
  <si>
    <t>Postscript语言</t>
  </si>
  <si>
    <t>postscript</t>
  </si>
  <si>
    <t>ポストフィックス</t>
  </si>
  <si>
    <t>postfix</t>
  </si>
  <si>
    <t>ボトム</t>
  </si>
  <si>
    <t>底部</t>
  </si>
  <si>
    <t>bottom</t>
  </si>
  <si>
    <t>ボトムアップ</t>
  </si>
  <si>
    <t>自底向上</t>
  </si>
  <si>
    <t>bottom-up</t>
  </si>
  <si>
    <t>ボトムレベル</t>
  </si>
  <si>
    <t>最低级别</t>
  </si>
  <si>
    <t>bottom-level</t>
  </si>
  <si>
    <t>ボトルネック</t>
  </si>
  <si>
    <t>瓶颈</t>
  </si>
  <si>
    <t>bottleneck</t>
  </si>
  <si>
    <t>ポリゴン</t>
  </si>
  <si>
    <t>多角形</t>
  </si>
  <si>
    <t>polygon</t>
  </si>
  <si>
    <t>多边形</t>
  </si>
  <si>
    <t>ボリューム</t>
  </si>
  <si>
    <t>volume</t>
  </si>
  <si>
    <t>ボリュームタグ</t>
  </si>
  <si>
    <t>卷标</t>
  </si>
  <si>
    <t>volume tag</t>
  </si>
  <si>
    <t>ボンド</t>
  </si>
  <si>
    <t>bond</t>
  </si>
  <si>
    <t>绑定</t>
  </si>
  <si>
    <t>ポンプ</t>
  </si>
  <si>
    <t>水泵</t>
  </si>
  <si>
    <t>pump</t>
  </si>
  <si>
    <t>マージン</t>
  </si>
  <si>
    <t>安全系数</t>
  </si>
  <si>
    <t>margin</t>
  </si>
  <si>
    <t>容限</t>
  </si>
  <si>
    <t>マイクロウェーブ</t>
  </si>
  <si>
    <t>微波</t>
  </si>
  <si>
    <t>microwave</t>
  </si>
  <si>
    <t>マイクロソフト</t>
  </si>
  <si>
    <t>美国微软公司</t>
  </si>
  <si>
    <t>マイクロホン</t>
  </si>
  <si>
    <t>麦克风</t>
  </si>
  <si>
    <t>microphone</t>
  </si>
  <si>
    <t>扩音器</t>
  </si>
  <si>
    <t>マイクロメーター</t>
  </si>
  <si>
    <t>测微计</t>
  </si>
  <si>
    <t>micrometer</t>
  </si>
  <si>
    <t>マイナーチェンジ</t>
  </si>
  <si>
    <t>局部改动</t>
  </si>
  <si>
    <t>minor change</t>
  </si>
  <si>
    <t>小改动</t>
  </si>
  <si>
    <t>マイナス２歩数</t>
  </si>
  <si>
    <t>反码</t>
  </si>
  <si>
    <t>minus</t>
  </si>
  <si>
    <t>マイラー</t>
  </si>
  <si>
    <t>聚酯薄膜</t>
  </si>
  <si>
    <t>mylar</t>
  </si>
  <si>
    <t>マウスキャプチャ</t>
  </si>
  <si>
    <t>鼠标捕捉</t>
  </si>
  <si>
    <t>マウスジェスチャー</t>
  </si>
  <si>
    <t>鼠标示意器</t>
  </si>
  <si>
    <t>mouse gesture</t>
  </si>
  <si>
    <t>鼠标右键</t>
  </si>
  <si>
    <t>mouse right button</t>
  </si>
  <si>
    <t>マウスの左ボタン</t>
  </si>
  <si>
    <t>鼠标左键</t>
  </si>
  <si>
    <t>mouse left button</t>
  </si>
  <si>
    <t>マウスホィール</t>
  </si>
  <si>
    <t>鼠标滚轮</t>
  </si>
  <si>
    <t>mouse wheel</t>
  </si>
  <si>
    <t>マウスポインター</t>
  </si>
  <si>
    <t>鼠标指示符</t>
  </si>
  <si>
    <t>mouse pointer</t>
  </si>
  <si>
    <t>装配</t>
  </si>
  <si>
    <t>マウント・ポイント</t>
  </si>
  <si>
    <t>连接点</t>
  </si>
  <si>
    <t>mount point</t>
  </si>
  <si>
    <t>マウントポイント</t>
  </si>
  <si>
    <t>固定点</t>
  </si>
  <si>
    <t>マクロ画像</t>
  </si>
  <si>
    <t>宏观图像</t>
  </si>
  <si>
    <t>macro-image</t>
  </si>
  <si>
    <t>マクロ定義</t>
  </si>
  <si>
    <t>宏定义</t>
  </si>
  <si>
    <t>macro definition</t>
  </si>
  <si>
    <t>マケットプレイス</t>
  </si>
  <si>
    <t>商业中心</t>
  </si>
  <si>
    <t>market place</t>
  </si>
  <si>
    <t>マザーボード</t>
  </si>
  <si>
    <t>主板</t>
  </si>
  <si>
    <t>mother board</t>
  </si>
  <si>
    <t>マシンコード</t>
  </si>
  <si>
    <t>机器代码</t>
  </si>
  <si>
    <t>machine code</t>
  </si>
  <si>
    <t>マスカレード</t>
  </si>
  <si>
    <t>被掩码</t>
  </si>
  <si>
    <t>masquerade</t>
  </si>
  <si>
    <t>被屏蔽</t>
  </si>
  <si>
    <t>マスク</t>
  </si>
  <si>
    <t>掩码</t>
  </si>
  <si>
    <t>mask</t>
  </si>
  <si>
    <t>マスター局</t>
  </si>
  <si>
    <t>マスター場</t>
  </si>
  <si>
    <t>マゼンタ</t>
  </si>
  <si>
    <t>紫红色</t>
  </si>
  <si>
    <t>Magenta</t>
  </si>
  <si>
    <t>品红色</t>
  </si>
  <si>
    <t>マッキントッシュ</t>
  </si>
  <si>
    <t>麦金托什机</t>
  </si>
  <si>
    <t>Macintosh</t>
  </si>
  <si>
    <t>マック</t>
  </si>
  <si>
    <t>苹果机</t>
  </si>
  <si>
    <t>Mac</t>
  </si>
  <si>
    <t>マックOS</t>
  </si>
  <si>
    <t>Mac操作系统(苹果机)</t>
  </si>
  <si>
    <t>Mac os</t>
  </si>
  <si>
    <t>マップ</t>
  </si>
  <si>
    <t>映象</t>
  </si>
  <si>
    <t>map</t>
  </si>
  <si>
    <t>マップファイル</t>
  </si>
  <si>
    <t>映象文件</t>
  </si>
  <si>
    <t>mapfile</t>
  </si>
  <si>
    <t>字模</t>
  </si>
  <si>
    <t>真值表</t>
  </si>
  <si>
    <t>マナーモード</t>
  </si>
  <si>
    <t>方法模式</t>
  </si>
  <si>
    <t>manner mode</t>
  </si>
  <si>
    <t>マネジッドコード</t>
  </si>
  <si>
    <t>托管代码</t>
  </si>
  <si>
    <t>managed code</t>
  </si>
  <si>
    <t>マルチアサイン</t>
  </si>
  <si>
    <t>多指定</t>
  </si>
  <si>
    <t>multi assign</t>
  </si>
  <si>
    <t>多分配</t>
  </si>
  <si>
    <t>マルチウィンドウ</t>
  </si>
  <si>
    <t>多窗口</t>
  </si>
  <si>
    <t>multi window</t>
  </si>
  <si>
    <t>マルチキャスト</t>
  </si>
  <si>
    <t>多点传送</t>
  </si>
  <si>
    <t>multicast</t>
  </si>
  <si>
    <t>多播</t>
  </si>
  <si>
    <t>マルチチャンネル</t>
  </si>
  <si>
    <t>多信道</t>
  </si>
  <si>
    <t>multichannel</t>
  </si>
  <si>
    <t>多通道</t>
  </si>
  <si>
    <t>多频道</t>
  </si>
  <si>
    <t>マルチドロップ</t>
  </si>
  <si>
    <t>多点</t>
  </si>
  <si>
    <t>multi-drop</t>
  </si>
  <si>
    <t>多站</t>
  </si>
  <si>
    <t>マルチプレクサ</t>
  </si>
  <si>
    <t>多路复用器</t>
  </si>
  <si>
    <t>multiplexer</t>
  </si>
  <si>
    <t>多路转接器</t>
  </si>
  <si>
    <t>マルチプレクシング</t>
  </si>
  <si>
    <t>复用</t>
  </si>
  <si>
    <t>multi-plexing</t>
  </si>
  <si>
    <t>マルチプロセッサー</t>
  </si>
  <si>
    <t>multi-processor</t>
  </si>
  <si>
    <t>マルチマスターサポート</t>
  </si>
  <si>
    <t>多主支持</t>
  </si>
  <si>
    <t>multi-master support</t>
  </si>
  <si>
    <t>マルチメーター</t>
  </si>
  <si>
    <t>マルチループ</t>
  </si>
  <si>
    <t>multi-loop</t>
  </si>
  <si>
    <t>マングビーン</t>
  </si>
  <si>
    <t>绿豆</t>
  </si>
  <si>
    <t>mung bean</t>
  </si>
  <si>
    <t>マンホール</t>
  </si>
  <si>
    <t>出入孔</t>
  </si>
  <si>
    <t>manhole</t>
  </si>
  <si>
    <t>检修孔</t>
  </si>
  <si>
    <t>ミクサー</t>
  </si>
  <si>
    <t>混合器</t>
  </si>
  <si>
    <t>mixer</t>
  </si>
  <si>
    <t>ミクロ画像</t>
  </si>
  <si>
    <t>微观图像</t>
  </si>
  <si>
    <t>micro-image</t>
  </si>
  <si>
    <t>ミラーシステム</t>
  </si>
  <si>
    <t>镜像系统</t>
  </si>
  <si>
    <t>mirror system</t>
  </si>
  <si>
    <t>ミラーディスク</t>
  </si>
  <si>
    <t>镜像磁盘</t>
  </si>
  <si>
    <t>mirror disk</t>
  </si>
  <si>
    <t>ミラーデバイス</t>
  </si>
  <si>
    <t>镜像设备</t>
  </si>
  <si>
    <t>mirror device</t>
  </si>
  <si>
    <t>ミレニアム</t>
  </si>
  <si>
    <t>一千年</t>
  </si>
  <si>
    <t>millennium</t>
  </si>
  <si>
    <t>太平盛世</t>
  </si>
  <si>
    <t>メインボード</t>
  </si>
  <si>
    <t>mainboard</t>
  </si>
  <si>
    <t>メーカー製パソコン</t>
  </si>
  <si>
    <t>品牌机</t>
  </si>
  <si>
    <t>maker PC</t>
  </si>
  <si>
    <t>插孔槽</t>
  </si>
  <si>
    <t>メールソフト</t>
  </si>
  <si>
    <t>邮件软件</t>
  </si>
  <si>
    <t>mail software</t>
  </si>
  <si>
    <t>メールトレイ</t>
  </si>
  <si>
    <t>邮箱</t>
  </si>
  <si>
    <t>mail tray</t>
  </si>
  <si>
    <t>メールマガジン</t>
  </si>
  <si>
    <t>邮件杂志</t>
  </si>
  <si>
    <t>mail magazine</t>
  </si>
  <si>
    <t>メール爆弾</t>
  </si>
  <si>
    <t>邮件炸弹</t>
  </si>
  <si>
    <t>mail bomb</t>
  </si>
  <si>
    <t>メガデータネッツ</t>
  </si>
  <si>
    <t>兆数据网</t>
  </si>
  <si>
    <t>mega data nets</t>
  </si>
  <si>
    <t>メガデータネッツアクセス</t>
  </si>
  <si>
    <t>兆数据网访问</t>
  </si>
  <si>
    <t>mega data nets access</t>
  </si>
  <si>
    <t>メガデータネッツ回線</t>
  </si>
  <si>
    <t>兆数据网线</t>
  </si>
  <si>
    <t>mega data nets line</t>
  </si>
  <si>
    <t>メスーオス</t>
  </si>
  <si>
    <t>母对公</t>
  </si>
  <si>
    <t>メスーメス</t>
  </si>
  <si>
    <t>母对母</t>
  </si>
  <si>
    <t>メタンガス</t>
  </si>
  <si>
    <t>沼气</t>
  </si>
  <si>
    <t>methane gas</t>
  </si>
  <si>
    <t>メッシュ</t>
  </si>
  <si>
    <t>循环</t>
  </si>
  <si>
    <t>mesh</t>
  </si>
  <si>
    <t>网眼</t>
  </si>
  <si>
    <t>消息对话框</t>
  </si>
  <si>
    <t>メッセージ待ち</t>
  </si>
  <si>
    <t>消息等待</t>
  </si>
  <si>
    <t>セグメント</t>
  </si>
  <si>
    <t>segment</t>
  </si>
  <si>
    <t>セットトップボックス</t>
  </si>
  <si>
    <t>机顶盒</t>
  </si>
  <si>
    <t>set-top box</t>
  </si>
  <si>
    <t>ゼネレータ</t>
  </si>
  <si>
    <t>生成程序</t>
  </si>
  <si>
    <t>セマフォ</t>
  </si>
  <si>
    <t>信号灯</t>
  </si>
  <si>
    <t>semaphore</t>
  </si>
  <si>
    <t>信息量</t>
  </si>
  <si>
    <t>セラミック</t>
  </si>
  <si>
    <t>陶瓷</t>
  </si>
  <si>
    <t>ceramic</t>
  </si>
  <si>
    <t>セルラーホン</t>
  </si>
  <si>
    <t>蜂窝电话</t>
  </si>
  <si>
    <t>セレクションポーリング</t>
  </si>
  <si>
    <t>选择式轮询</t>
  </si>
  <si>
    <t>selection polling</t>
  </si>
  <si>
    <t>セレクティブ</t>
  </si>
  <si>
    <t>选择性的</t>
  </si>
  <si>
    <t>selective</t>
  </si>
  <si>
    <t>セレクティブポーリング</t>
  </si>
  <si>
    <t>选择性的轮询</t>
  </si>
  <si>
    <t>selective polling</t>
  </si>
  <si>
    <t>セレロン</t>
  </si>
  <si>
    <t>赛扬</t>
  </si>
  <si>
    <t>Celeron</t>
  </si>
  <si>
    <t>ゼロックス</t>
  </si>
  <si>
    <t>美国施乐公司</t>
  </si>
  <si>
    <t>Xerox</t>
  </si>
  <si>
    <t>セロテープ</t>
  </si>
  <si>
    <t>透明胶带</t>
  </si>
  <si>
    <t>Sellotape</t>
  </si>
  <si>
    <t>センサー</t>
  </si>
  <si>
    <t>センタリング</t>
  </si>
  <si>
    <t>centering</t>
  </si>
  <si>
    <t>ソースビュー</t>
  </si>
  <si>
    <t>源程序视图</t>
  </si>
  <si>
    <t>source view</t>
  </si>
  <si>
    <t>ソフトアイス</t>
  </si>
  <si>
    <t>专业调试软件</t>
  </si>
  <si>
    <t>soft-ice</t>
  </si>
  <si>
    <t>ソフトタイマー</t>
  </si>
  <si>
    <t>软件定时器</t>
  </si>
  <si>
    <t>soft timer</t>
  </si>
  <si>
    <t>ソラリス</t>
  </si>
  <si>
    <t>SUN-UNIX网络操作系统</t>
  </si>
  <si>
    <t>Solaris</t>
  </si>
  <si>
    <t>ソリディティー</t>
  </si>
  <si>
    <t>完整性</t>
  </si>
  <si>
    <t>solidity</t>
  </si>
  <si>
    <t>坚固性</t>
  </si>
  <si>
    <t>ソルダーレジスト</t>
  </si>
  <si>
    <t>solder resist</t>
  </si>
  <si>
    <t>标的</t>
  </si>
  <si>
    <t>ターゲット・パーティション</t>
  </si>
  <si>
    <t>目标分区</t>
  </si>
  <si>
    <t>target partition</t>
  </si>
  <si>
    <t>ターゲットボリューム</t>
  </si>
  <si>
    <t>目标卷</t>
  </si>
  <si>
    <t>target volume</t>
  </si>
  <si>
    <t>ターゲットマシン</t>
  </si>
  <si>
    <t>目标机器</t>
  </si>
  <si>
    <t>target machine</t>
  </si>
  <si>
    <t>ターゲット側</t>
  </si>
  <si>
    <t>目标方</t>
  </si>
  <si>
    <t>taget side</t>
  </si>
  <si>
    <t>ターボリナックス</t>
  </si>
  <si>
    <t>BROLAND公司Linux操作系统</t>
  </si>
  <si>
    <t>Turbo-Linux</t>
  </si>
  <si>
    <t>ターミナルアダプタ</t>
  </si>
  <si>
    <t>终端适配器</t>
  </si>
  <si>
    <t>terminal adapter</t>
  </si>
  <si>
    <t>ターン</t>
  </si>
  <si>
    <t>turn</t>
  </si>
  <si>
    <t>ターンテーブル</t>
  </si>
  <si>
    <t>转盘</t>
  </si>
  <si>
    <t>turn table</t>
  </si>
  <si>
    <t>ダイアルアップ接続</t>
  </si>
  <si>
    <t>拨号上网</t>
  </si>
  <si>
    <t>dial-up connection</t>
  </si>
  <si>
    <t>ダイジェスト</t>
  </si>
  <si>
    <t>digest</t>
  </si>
  <si>
    <t>文摘</t>
  </si>
  <si>
    <t>タイマーカウント値</t>
  </si>
  <si>
    <t>计时器计数值</t>
  </si>
  <si>
    <t>timer count value</t>
  </si>
  <si>
    <t>タイマジェネラルレジスター</t>
  </si>
  <si>
    <t>定时器通用寄存器</t>
  </si>
  <si>
    <t>timer general rejister</t>
  </si>
  <si>
    <t>ダイヤリサーチ</t>
  </si>
  <si>
    <t>通过调查研究</t>
  </si>
  <si>
    <t>dia-research</t>
  </si>
  <si>
    <t>ダイヤル</t>
  </si>
  <si>
    <t>刻度盘</t>
  </si>
  <si>
    <t>dial</t>
  </si>
  <si>
    <t>拨号盘</t>
  </si>
  <si>
    <t>标度盘</t>
  </si>
  <si>
    <t>ダイヤルアップ</t>
  </si>
  <si>
    <t>dial-up</t>
  </si>
  <si>
    <t>ダイヤルアップルータ</t>
  </si>
  <si>
    <t>拨号路由器</t>
  </si>
  <si>
    <t>dialup router</t>
  </si>
  <si>
    <t>タイル化</t>
  </si>
  <si>
    <t>平铺</t>
  </si>
  <si>
    <t>tile</t>
  </si>
  <si>
    <t>贴砖化</t>
  </si>
  <si>
    <t>ダイレクトキー</t>
  </si>
  <si>
    <t>直接键</t>
  </si>
  <si>
    <t>direct key</t>
  </si>
  <si>
    <t>ダイレクトリード</t>
  </si>
  <si>
    <t>直接读取</t>
  </si>
  <si>
    <t>direct read</t>
  </si>
  <si>
    <t>ダウンリンク</t>
  </si>
  <si>
    <t>下行线路</t>
  </si>
  <si>
    <t>downlink</t>
  </si>
  <si>
    <t>向下传输</t>
  </si>
  <si>
    <t>タギング</t>
  </si>
  <si>
    <t>带标记</t>
  </si>
  <si>
    <t>tagging</t>
  </si>
  <si>
    <t>ダクト</t>
  </si>
  <si>
    <t>管道</t>
  </si>
  <si>
    <t>duct</t>
  </si>
  <si>
    <t>导管</t>
  </si>
  <si>
    <t>ダジションマーカー</t>
  </si>
  <si>
    <t>dajishon maker</t>
  </si>
  <si>
    <t>タックシール</t>
  </si>
  <si>
    <t>粘贴标签</t>
  </si>
  <si>
    <t>tack seal</t>
  </si>
  <si>
    <t>タッチスクリーン</t>
  </si>
  <si>
    <t>触摸屏</t>
  </si>
  <si>
    <t>touchscreen</t>
  </si>
  <si>
    <t>タッチパッド</t>
  </si>
  <si>
    <t>触摸板</t>
  </si>
  <si>
    <t>touchpad</t>
  </si>
  <si>
    <t>タッチパネル</t>
  </si>
  <si>
    <t>触摸式面板</t>
  </si>
  <si>
    <t>touch panel</t>
  </si>
  <si>
    <t>タッチペン</t>
  </si>
  <si>
    <t>触笔</t>
  </si>
  <si>
    <t>touchpen</t>
  </si>
  <si>
    <t>タップ</t>
  </si>
  <si>
    <t>轻按</t>
  </si>
  <si>
    <t>tap</t>
  </si>
  <si>
    <t>轻拍</t>
  </si>
  <si>
    <t>ダブルチェック</t>
  </si>
  <si>
    <t>双重检查</t>
  </si>
  <si>
    <t>double check</t>
  </si>
  <si>
    <t>ダブルベッド</t>
  </si>
  <si>
    <t>双人床</t>
  </si>
  <si>
    <t>double bed</t>
  </si>
  <si>
    <t>ダブル起動</t>
  </si>
  <si>
    <t>双重起动</t>
  </si>
  <si>
    <t>double start</t>
  </si>
  <si>
    <t>ダブル綴じスティプル</t>
  </si>
  <si>
    <t>双重订线点刻</t>
  </si>
  <si>
    <t>double stipple</t>
  </si>
  <si>
    <t>タブレット</t>
  </si>
  <si>
    <t>手写板</t>
  </si>
  <si>
    <t>tablet</t>
  </si>
  <si>
    <t>タブレット用のペン</t>
  </si>
  <si>
    <t>手写笔</t>
  </si>
  <si>
    <t>tablet-pen</t>
  </si>
  <si>
    <t>ダミーエントリ</t>
  </si>
  <si>
    <t>虚拟入口</t>
  </si>
  <si>
    <t>dummy entry</t>
  </si>
  <si>
    <t>ダミーヘッド</t>
  </si>
  <si>
    <t>仿真头</t>
  </si>
  <si>
    <t>dummy head</t>
  </si>
  <si>
    <t>ダミー処理</t>
  </si>
  <si>
    <t>虚拟处理</t>
  </si>
  <si>
    <t>タワータイプ</t>
  </si>
  <si>
    <t>塔类型</t>
  </si>
  <si>
    <t>tower type</t>
  </si>
  <si>
    <t>たわみ量</t>
  </si>
  <si>
    <t>弯曲量</t>
  </si>
  <si>
    <t>ダンパー</t>
  </si>
  <si>
    <t>节气阀</t>
  </si>
  <si>
    <t>damper</t>
  </si>
  <si>
    <t>风门</t>
  </si>
  <si>
    <t>ダンプ</t>
  </si>
  <si>
    <t>内象</t>
  </si>
  <si>
    <t>dump</t>
  </si>
  <si>
    <t>转储</t>
  </si>
  <si>
    <t>チーフプログラマ</t>
  </si>
  <si>
    <t>主程序员</t>
  </si>
  <si>
    <t>chief programmer</t>
  </si>
  <si>
    <t>チェーンドリスト</t>
  </si>
  <si>
    <t>链接表</t>
  </si>
  <si>
    <t>chained list</t>
  </si>
  <si>
    <t>チェーンドリスト</t>
    <phoneticPr fontId="75"/>
  </si>
  <si>
    <t>链表</t>
  </si>
  <si>
    <t>结帐退房</t>
  </si>
  <si>
    <t>check-out</t>
  </si>
  <si>
    <t>チェックイン</t>
  </si>
  <si>
    <t>登记入住</t>
  </si>
  <si>
    <t>check-in</t>
  </si>
  <si>
    <t>チェックサム</t>
  </si>
  <si>
    <t>检查和</t>
  </si>
  <si>
    <t>chechsum</t>
  </si>
  <si>
    <t>チェックデジット</t>
  </si>
  <si>
    <t>检验位</t>
  </si>
  <si>
    <t>check degit</t>
  </si>
  <si>
    <t>チェックライタ</t>
  </si>
  <si>
    <t>支票数字打印机</t>
  </si>
  <si>
    <t>checkwriter</t>
  </si>
  <si>
    <t>チェンジャー</t>
  </si>
  <si>
    <t>チェンジャーメカ</t>
  </si>
  <si>
    <t>交换机装置</t>
  </si>
  <si>
    <t>changer mecha</t>
  </si>
  <si>
    <t>チップセット</t>
  </si>
  <si>
    <t>芯片集</t>
  </si>
  <si>
    <t>chip set</t>
  </si>
  <si>
    <t>芯片组</t>
  </si>
  <si>
    <t>チップセレクト</t>
  </si>
  <si>
    <t>芯片选择</t>
  </si>
  <si>
    <t>chip select</t>
  </si>
  <si>
    <t>片选</t>
  </si>
  <si>
    <t>チップ選択</t>
  </si>
  <si>
    <t>チャプタ</t>
  </si>
  <si>
    <t>章</t>
  </si>
  <si>
    <t>chapter</t>
  </si>
  <si>
    <t>チュートリアル</t>
  </si>
  <si>
    <t>tutorial</t>
  </si>
  <si>
    <t>自学材料</t>
  </si>
  <si>
    <t>チョウザメ</t>
  </si>
  <si>
    <t>鲟鱼</t>
  </si>
  <si>
    <t>ツインベッド</t>
  </si>
  <si>
    <t>成对单人床</t>
  </si>
  <si>
    <t>twin bed</t>
  </si>
  <si>
    <t>ツインルーム</t>
  </si>
  <si>
    <t>双人间</t>
  </si>
  <si>
    <t>twin room</t>
  </si>
  <si>
    <t>ツールメニュー</t>
  </si>
  <si>
    <t>工具菜单</t>
  </si>
  <si>
    <t>tool menu</t>
  </si>
  <si>
    <t>ツリートラバーサル</t>
  </si>
  <si>
    <t>树的遍历</t>
  </si>
  <si>
    <t>tree traversal</t>
  </si>
  <si>
    <t>ツリー構造</t>
  </si>
  <si>
    <t>树结构</t>
  </si>
  <si>
    <t>tree structure</t>
  </si>
  <si>
    <t>ツリー表示部</t>
  </si>
  <si>
    <t>树表示部</t>
  </si>
  <si>
    <t>tree display part</t>
  </si>
  <si>
    <t>ディーゼルエンジン</t>
  </si>
  <si>
    <t>柴油机</t>
  </si>
  <si>
    <t>diesel engine</t>
  </si>
  <si>
    <t>ティーチング</t>
  </si>
  <si>
    <t>教学</t>
  </si>
  <si>
    <t>teaching</t>
  </si>
  <si>
    <t>ディクショナリー</t>
  </si>
  <si>
    <t>字典</t>
  </si>
  <si>
    <t>词典</t>
  </si>
  <si>
    <t>ディザスタ・リカバリー</t>
  </si>
  <si>
    <t>灾难恢复</t>
  </si>
  <si>
    <t>disaster recobery</t>
  </si>
  <si>
    <t>ディスエーブル</t>
  </si>
  <si>
    <t>失效</t>
  </si>
  <si>
    <t>disable</t>
  </si>
  <si>
    <t>不使能</t>
  </si>
  <si>
    <t>ディスカウント</t>
  </si>
  <si>
    <t>打折</t>
  </si>
  <si>
    <t>discount</t>
  </si>
  <si>
    <t>贴现</t>
  </si>
  <si>
    <t>ディスカッション</t>
  </si>
  <si>
    <t>讨论</t>
  </si>
  <si>
    <t>discussion</t>
  </si>
  <si>
    <t>ディスクアレイ</t>
  </si>
  <si>
    <t>阵列盘</t>
  </si>
  <si>
    <t>disc array</t>
  </si>
  <si>
    <t>ディスクデフラグ</t>
  </si>
  <si>
    <t>磁盘碎片整理</t>
  </si>
  <si>
    <t>disk defrag</t>
  </si>
  <si>
    <t>ディスクの最適化</t>
  </si>
  <si>
    <t>disc optimization</t>
  </si>
  <si>
    <t>ディスクベース</t>
  </si>
  <si>
    <t>基本盘?</t>
  </si>
  <si>
    <t>disk base</t>
  </si>
  <si>
    <t>ディスクリプター</t>
  </si>
  <si>
    <t>descriptor</t>
  </si>
  <si>
    <t>断开</t>
  </si>
  <si>
    <t>disconnect</t>
  </si>
  <si>
    <t>ディストーション</t>
  </si>
  <si>
    <t>distortion</t>
  </si>
  <si>
    <t>歪曲</t>
  </si>
  <si>
    <t>畸变</t>
  </si>
  <si>
    <t>ディストリビューション</t>
  </si>
  <si>
    <t>distribution</t>
  </si>
  <si>
    <t>分发</t>
  </si>
  <si>
    <t>ディストリビュート</t>
  </si>
  <si>
    <t>分散</t>
  </si>
  <si>
    <t>distribute</t>
  </si>
  <si>
    <t>ディスパッチ</t>
  </si>
  <si>
    <t>dispatch</t>
  </si>
  <si>
    <t>ディスパッチテーブル</t>
  </si>
  <si>
    <t>发送表</t>
  </si>
  <si>
    <t>dispatch table</t>
  </si>
  <si>
    <t>ディスプレイ</t>
  </si>
  <si>
    <t>ディスプレイカード</t>
  </si>
  <si>
    <t>display card</t>
  </si>
  <si>
    <t>ディスプレイメモリ</t>
  </si>
  <si>
    <t>显存</t>
  </si>
  <si>
    <t>display memory</t>
  </si>
  <si>
    <t>ディスマウント</t>
  </si>
  <si>
    <t>dismount</t>
  </si>
  <si>
    <t>拆卸</t>
  </si>
  <si>
    <t>ディセーブル</t>
  </si>
  <si>
    <t>ディップSW</t>
  </si>
  <si>
    <t>双列开关</t>
  </si>
  <si>
    <t>dip switch</t>
  </si>
  <si>
    <t>データアブストラクション</t>
  </si>
  <si>
    <t>数据抽象</t>
  </si>
  <si>
    <t>data abstraction</t>
  </si>
  <si>
    <t>データグラム</t>
  </si>
  <si>
    <t>数据报</t>
  </si>
  <si>
    <t>datagram</t>
  </si>
  <si>
    <t>データサンプリング</t>
  </si>
  <si>
    <t>数据采样</t>
  </si>
  <si>
    <t>data sampling</t>
  </si>
  <si>
    <t>データトランスファコントローラ</t>
  </si>
  <si>
    <t>数据传送控制器</t>
  </si>
  <si>
    <t>data transfer controller</t>
  </si>
  <si>
    <t>データベースリンク</t>
  </si>
  <si>
    <t>数据库链</t>
  </si>
  <si>
    <t>database link</t>
  </si>
  <si>
    <t>データリンク</t>
  </si>
  <si>
    <t>数据链路</t>
  </si>
  <si>
    <t>data link</t>
  </si>
  <si>
    <t>データレゼボワール</t>
  </si>
  <si>
    <t>数据池</t>
  </si>
  <si>
    <t>data reservoir</t>
  </si>
  <si>
    <t>テープ機</t>
  </si>
  <si>
    <t>磁带机</t>
  </si>
  <si>
    <t>tape machine</t>
  </si>
  <si>
    <t>テープ面</t>
  </si>
  <si>
    <t>盘面(磁带)</t>
  </si>
  <si>
    <t>tape surface</t>
  </si>
  <si>
    <t>デーモン</t>
  </si>
  <si>
    <t>守护程序</t>
  </si>
  <si>
    <t>demon</t>
  </si>
  <si>
    <t>デーモンプログラム</t>
  </si>
  <si>
    <t>deamon program</t>
  </si>
  <si>
    <t>テクニカルサポートセンター</t>
  </si>
  <si>
    <t>技术支持中心</t>
  </si>
  <si>
    <t>technical support center</t>
  </si>
  <si>
    <t>デコーダー</t>
  </si>
  <si>
    <t>解码器</t>
  </si>
  <si>
    <t>decoder</t>
  </si>
  <si>
    <t>デコード</t>
  </si>
  <si>
    <t>解码</t>
  </si>
  <si>
    <t>decode</t>
  </si>
  <si>
    <t>デジタルカメラ</t>
  </si>
  <si>
    <t>数码相机</t>
  </si>
  <si>
    <t>digital camera</t>
  </si>
  <si>
    <t>デジタルビデオカメラ</t>
  </si>
  <si>
    <t>数码摄像机</t>
  </si>
  <si>
    <t>digital video camera</t>
  </si>
  <si>
    <t>デジタルメディア</t>
  </si>
  <si>
    <t>数字媒体</t>
  </si>
  <si>
    <t>digital media</t>
  </si>
  <si>
    <t>デジタル化</t>
  </si>
  <si>
    <t>digitization</t>
  </si>
  <si>
    <t>デジタル家電</t>
  </si>
  <si>
    <t>数字家电</t>
  </si>
  <si>
    <t>digital household electric appliances</t>
  </si>
  <si>
    <t>デタッチ</t>
  </si>
  <si>
    <t>派遣</t>
  </si>
  <si>
    <t>detach</t>
  </si>
  <si>
    <t>分离</t>
  </si>
  <si>
    <t>デッドエンド</t>
  </si>
  <si>
    <t>dead end</t>
  </si>
  <si>
    <t>デテクター</t>
  </si>
  <si>
    <t>探测器</t>
  </si>
  <si>
    <t>detector</t>
  </si>
  <si>
    <t>デプロイメント図</t>
  </si>
  <si>
    <t>部署图</t>
  </si>
  <si>
    <t>deployment chart</t>
  </si>
  <si>
    <t>デマンドキャッシュ</t>
  </si>
  <si>
    <t>要求高速缓存</t>
  </si>
  <si>
    <t>demand cache</t>
  </si>
  <si>
    <t>デリートキー</t>
  </si>
  <si>
    <t>テルネット</t>
  </si>
  <si>
    <t>远程登录</t>
  </si>
  <si>
    <t>telnet</t>
  </si>
  <si>
    <t>デルファイ</t>
  </si>
  <si>
    <t>Borland面向对象开发软件包</t>
  </si>
  <si>
    <t>Delphi</t>
  </si>
  <si>
    <t>テレネット</t>
  </si>
  <si>
    <t>远程网</t>
  </si>
  <si>
    <t>telenet</t>
  </si>
  <si>
    <t>テレビ会議</t>
  </si>
  <si>
    <t>电视会议</t>
  </si>
  <si>
    <t>TV conference</t>
  </si>
  <si>
    <t>テレビ電話</t>
  </si>
  <si>
    <t>可视电话</t>
  </si>
  <si>
    <t>videotelephone</t>
  </si>
  <si>
    <t>ドキュメンテーション</t>
  </si>
  <si>
    <t>文件化</t>
  </si>
  <si>
    <t>documentation</t>
  </si>
  <si>
    <t>文档化</t>
  </si>
  <si>
    <t>トグル</t>
  </si>
  <si>
    <t>触发</t>
  </si>
  <si>
    <t>toggle</t>
  </si>
  <si>
    <t>触发按钮</t>
  </si>
  <si>
    <t>toggle button</t>
  </si>
  <si>
    <t>ドッキングツールバー</t>
  </si>
  <si>
    <t>浮动工具条</t>
  </si>
  <si>
    <t>docking tool bar</t>
  </si>
  <si>
    <t>ドットマトリックス</t>
  </si>
  <si>
    <t>点阵</t>
  </si>
  <si>
    <t>dot martrix</t>
  </si>
  <si>
    <t>トポロジー</t>
  </si>
  <si>
    <t>拓扑结构</t>
  </si>
  <si>
    <t>topology</t>
  </si>
  <si>
    <t>定义域</t>
  </si>
  <si>
    <t>ドメインネーム</t>
  </si>
  <si>
    <t>域名</t>
  </si>
  <si>
    <t>domain name</t>
  </si>
  <si>
    <t>ドメインネームサーバ</t>
  </si>
  <si>
    <t>domain name server</t>
  </si>
  <si>
    <t>ドメイン名</t>
  </si>
  <si>
    <t>ドライブレター</t>
  </si>
  <si>
    <t>盘符</t>
  </si>
  <si>
    <t>drive letter</t>
  </si>
  <si>
    <t>驱动器名</t>
  </si>
  <si>
    <t>ドライブ名</t>
  </si>
  <si>
    <t>drive name</t>
  </si>
  <si>
    <t>ドラッキング</t>
  </si>
  <si>
    <t>拖动</t>
  </si>
  <si>
    <t>draging</t>
  </si>
  <si>
    <t>トラック</t>
  </si>
  <si>
    <t>磁道</t>
  </si>
  <si>
    <t>track</t>
  </si>
  <si>
    <t>ドラッグ</t>
  </si>
  <si>
    <t>拖曳</t>
  </si>
  <si>
    <t>drag</t>
  </si>
  <si>
    <t>拖曳放置</t>
  </si>
  <si>
    <t>判子</t>
  </si>
  <si>
    <t>印章</t>
  </si>
  <si>
    <t>图章</t>
  </si>
  <si>
    <t>反対色</t>
  </si>
  <si>
    <t>反色</t>
  </si>
  <si>
    <t>汎用プログラマー</t>
  </si>
  <si>
    <t>通用编程器</t>
  </si>
  <si>
    <t>general programer</t>
  </si>
  <si>
    <t>備蓄</t>
  </si>
  <si>
    <t>储备</t>
  </si>
  <si>
    <t>付箋クラス</t>
  </si>
  <si>
    <t>标签类</t>
  </si>
  <si>
    <t>tag class</t>
  </si>
  <si>
    <t>復号化</t>
  </si>
  <si>
    <t>解密</t>
  </si>
  <si>
    <t>複合コントロール</t>
  </si>
  <si>
    <t>复合控件</t>
  </si>
  <si>
    <t>complex control</t>
  </si>
  <si>
    <t>複合文</t>
  </si>
  <si>
    <t>复合语句</t>
  </si>
  <si>
    <t>物干しハンガー</t>
  </si>
  <si>
    <t>晾衣架</t>
  </si>
  <si>
    <t>物干しロープ</t>
  </si>
  <si>
    <t>晾衣绳</t>
  </si>
  <si>
    <t>rope</t>
  </si>
  <si>
    <t>分解能</t>
  </si>
  <si>
    <t>清晰度</t>
  </si>
  <si>
    <t>弊害</t>
  </si>
  <si>
    <t>弊端</t>
  </si>
  <si>
    <t>片方向</t>
  </si>
  <si>
    <t>編集ページフレーム</t>
  </si>
  <si>
    <t>编辑页面框架</t>
  </si>
  <si>
    <t>page frame</t>
  </si>
  <si>
    <t>保存領域</t>
  </si>
  <si>
    <t>保存区</t>
  </si>
  <si>
    <t>save area</t>
  </si>
  <si>
    <t>抱え込む</t>
  </si>
  <si>
    <t>放熱</t>
  </si>
  <si>
    <t>散热</t>
  </si>
  <si>
    <t>放熱板</t>
  </si>
  <si>
    <t>散热板</t>
  </si>
  <si>
    <t>cooling wheel</t>
  </si>
  <si>
    <t>膨大</t>
  </si>
  <si>
    <t>庞大</t>
  </si>
  <si>
    <t>机身</t>
  </si>
  <si>
    <t>万遍なく</t>
  </si>
  <si>
    <t>均匀</t>
  </si>
  <si>
    <t>普遍</t>
  </si>
  <si>
    <t>彻底地</t>
  </si>
  <si>
    <t>無関係性</t>
  </si>
  <si>
    <t>无关性</t>
  </si>
  <si>
    <t>無線ネットワークカードドライバー</t>
  </si>
  <si>
    <t>无线网卡驱动程序</t>
  </si>
  <si>
    <t>network card driver</t>
  </si>
  <si>
    <t>名札</t>
  </si>
  <si>
    <t>姓名卡</t>
  </si>
  <si>
    <t>name card</t>
  </si>
  <si>
    <t>员工识别卡</t>
  </si>
  <si>
    <t>命令セグメント</t>
  </si>
  <si>
    <t>明るさの調節</t>
  </si>
  <si>
    <t>亮度调节</t>
  </si>
  <si>
    <t>模擬環境</t>
  </si>
  <si>
    <t>simulated ambient condition</t>
  </si>
  <si>
    <t>網掛け</t>
  </si>
  <si>
    <t>半值调网格</t>
  </si>
  <si>
    <t>有限要素</t>
  </si>
  <si>
    <t>有限元</t>
  </si>
  <si>
    <t>finite element</t>
  </si>
  <si>
    <t>遊び</t>
  </si>
  <si>
    <t>不紧凑</t>
  </si>
  <si>
    <t>余地</t>
  </si>
  <si>
    <t>间隙</t>
  </si>
  <si>
    <t>容量管理</t>
  </si>
  <si>
    <t>capacity management</t>
  </si>
  <si>
    <t>落ちる</t>
  </si>
  <si>
    <t>停机</t>
  </si>
  <si>
    <t>利益</t>
  </si>
  <si>
    <t>效益</t>
  </si>
  <si>
    <t>立ち下がる</t>
  </si>
  <si>
    <t>立ち上がる</t>
  </si>
  <si>
    <t>立て替える</t>
  </si>
  <si>
    <t>代付</t>
  </si>
  <si>
    <t>垫付</t>
  </si>
  <si>
    <t>両方向</t>
  </si>
  <si>
    <t>双向</t>
  </si>
  <si>
    <t>両立</t>
  </si>
  <si>
    <t>領収証</t>
  </si>
  <si>
    <t>輪郭図</t>
  </si>
  <si>
    <t>轮廓图</t>
  </si>
  <si>
    <t>outline diagram</t>
  </si>
  <si>
    <t>連結層</t>
  </si>
  <si>
    <t>链路层</t>
  </si>
  <si>
    <t>朗らか</t>
  </si>
  <si>
    <t>开朗</t>
  </si>
  <si>
    <t>録画</t>
  </si>
  <si>
    <t>录制</t>
  </si>
  <si>
    <t>徘徊</t>
  </si>
  <si>
    <t>筐体</t>
  </si>
  <si>
    <t>机箱</t>
  </si>
  <si>
    <t>結合呼出</t>
  </si>
  <si>
    <t>联调</t>
  </si>
  <si>
    <t>検出器</t>
  </si>
  <si>
    <t>检测器</t>
  </si>
  <si>
    <t>検問所</t>
  </si>
  <si>
    <t>権利侵害</t>
  </si>
  <si>
    <t>侵权</t>
  </si>
  <si>
    <t>見下げ図</t>
  </si>
  <si>
    <t>俯视图</t>
  </si>
  <si>
    <t>見過ごす</t>
  </si>
  <si>
    <t>看漏</t>
  </si>
  <si>
    <t>放过</t>
  </si>
  <si>
    <t>見出しブロック</t>
  </si>
  <si>
    <t>原画像</t>
  </si>
  <si>
    <t>原始图片</t>
  </si>
  <si>
    <t>original image</t>
  </si>
  <si>
    <t>厳重に警戒</t>
  </si>
  <si>
    <t>严防</t>
  </si>
  <si>
    <t>現員</t>
  </si>
  <si>
    <t>现有人员</t>
  </si>
  <si>
    <t>present members</t>
  </si>
  <si>
    <t>後半年</t>
  </si>
  <si>
    <t>下半年</t>
  </si>
  <si>
    <t>後優先</t>
  </si>
  <si>
    <t>后优先</t>
  </si>
  <si>
    <t>交信</t>
  </si>
  <si>
    <t>互相通讯</t>
  </si>
  <si>
    <t>光ケーブル</t>
  </si>
  <si>
    <t>光缆</t>
  </si>
  <si>
    <t>cable</t>
  </si>
  <si>
    <t>光ハイパー</t>
  </si>
  <si>
    <t>光缆连接</t>
  </si>
  <si>
    <t>hyper</t>
  </si>
  <si>
    <t>光ファイバー</t>
  </si>
  <si>
    <t>光导纤维</t>
  </si>
  <si>
    <t>optical fiber</t>
  </si>
  <si>
    <t>光纤</t>
  </si>
  <si>
    <t>光ファイバーケーブル</t>
  </si>
  <si>
    <t>optical fiber cable</t>
  </si>
  <si>
    <t>光学センサー</t>
  </si>
  <si>
    <t>光学传感器</t>
  </si>
  <si>
    <t>photo sensor</t>
  </si>
  <si>
    <t>光学レンズ</t>
  </si>
  <si>
    <t>光学镜头</t>
  </si>
  <si>
    <t>optical lens</t>
  </si>
  <si>
    <t>光学式マウス</t>
  </si>
  <si>
    <t>光电鼠标</t>
  </si>
  <si>
    <t>optical mouse</t>
  </si>
  <si>
    <t>公式サイト</t>
  </si>
  <si>
    <t>官方网站</t>
  </si>
  <si>
    <t>official site</t>
  </si>
  <si>
    <t>公衆回線</t>
  </si>
  <si>
    <t>公共线路</t>
  </si>
  <si>
    <t>口座番号</t>
  </si>
  <si>
    <t>银行帐号</t>
  </si>
  <si>
    <t>工法</t>
  </si>
  <si>
    <t>施工法</t>
  </si>
  <si>
    <t>広域エリアネットワーク</t>
  </si>
  <si>
    <t>広域ネットワーク</t>
  </si>
  <si>
    <t>広域変数</t>
  </si>
  <si>
    <t>広帯域</t>
  </si>
  <si>
    <t>構内</t>
  </si>
  <si>
    <t>区域内</t>
  </si>
  <si>
    <t>絞り込む</t>
  </si>
  <si>
    <t>缩小范围</t>
  </si>
  <si>
    <t>缩紧</t>
  </si>
  <si>
    <t>絞込み</t>
  </si>
  <si>
    <t>行送り</t>
  </si>
  <si>
    <t>行间距</t>
  </si>
  <si>
    <t>高度先端技術</t>
  </si>
  <si>
    <t>座標系</t>
  </si>
  <si>
    <t>坐标系</t>
  </si>
  <si>
    <t>再構築</t>
  </si>
  <si>
    <t>改建</t>
  </si>
  <si>
    <t>重建</t>
  </si>
  <si>
    <t>再指定</t>
  </si>
  <si>
    <t>重定向</t>
  </si>
  <si>
    <t>再生</t>
  </si>
  <si>
    <t>回放</t>
  </si>
  <si>
    <t>播放</t>
  </si>
  <si>
    <t>再生ボタン</t>
  </si>
  <si>
    <t>播放按钮</t>
  </si>
  <si>
    <t>play button</t>
  </si>
  <si>
    <t>最初原稿</t>
  </si>
  <si>
    <t>初稿</t>
  </si>
  <si>
    <t>作画</t>
  </si>
  <si>
    <t>制图</t>
  </si>
  <si>
    <t>图画</t>
  </si>
  <si>
    <t>作業量</t>
  </si>
  <si>
    <t>工作量</t>
  </si>
  <si>
    <t>work volume</t>
  </si>
  <si>
    <t>仕訳帳</t>
  </si>
  <si>
    <t>分类帐</t>
  </si>
  <si>
    <t>明细帐</t>
  </si>
  <si>
    <t>司令車</t>
  </si>
  <si>
    <t>指挥车</t>
  </si>
  <si>
    <t>command car</t>
  </si>
  <si>
    <t>子供ノード</t>
  </si>
  <si>
    <t>子节点</t>
  </si>
  <si>
    <t>支払</t>
  </si>
  <si>
    <t>付款</t>
  </si>
  <si>
    <t>payment</t>
  </si>
  <si>
    <t>視覚的</t>
  </si>
  <si>
    <t>形象的</t>
  </si>
  <si>
    <t>磁界</t>
  </si>
  <si>
    <t>磁场</t>
  </si>
  <si>
    <t>示唆</t>
  </si>
  <si>
    <t>暗示</t>
  </si>
  <si>
    <t>suggestion</t>
  </si>
  <si>
    <t>启发</t>
  </si>
  <si>
    <t>自己解凍ファイル</t>
  </si>
  <si>
    <t>自解压文件</t>
  </si>
  <si>
    <t>self-extracting file</t>
  </si>
  <si>
    <t>自己定義</t>
  </si>
  <si>
    <t>自定义</t>
  </si>
  <si>
    <t>自作機</t>
  </si>
  <si>
    <t>自体性</t>
  </si>
  <si>
    <t>自身性</t>
  </si>
  <si>
    <t>自動バックアップ方式</t>
  </si>
  <si>
    <t>自动备份方式</t>
  </si>
  <si>
    <t>auto backup method</t>
  </si>
  <si>
    <t>自動引落</t>
  </si>
  <si>
    <t>自动划款</t>
  </si>
  <si>
    <t>自動再生</t>
  </si>
  <si>
    <t>自动播放</t>
  </si>
  <si>
    <t>auto play</t>
  </si>
  <si>
    <t>自分復号アーカイブ</t>
  </si>
  <si>
    <t>自解密归档</t>
  </si>
  <si>
    <t>own-decode archive</t>
  </si>
  <si>
    <t>実演</t>
  </si>
  <si>
    <t>実効状態</t>
  </si>
  <si>
    <t>实效状态</t>
  </si>
  <si>
    <t>実態処理</t>
  </si>
  <si>
    <t>实际处理</t>
  </si>
  <si>
    <t>写像</t>
  </si>
  <si>
    <t>借用</t>
  </si>
  <si>
    <t>租用</t>
  </si>
  <si>
    <t>租赁</t>
  </si>
  <si>
    <t>取引先企業</t>
  </si>
  <si>
    <t>客户企业</t>
  </si>
  <si>
    <t>customer company</t>
  </si>
  <si>
    <t>忙乱</t>
  </si>
  <si>
    <t>取消し</t>
  </si>
  <si>
    <t>撤消</t>
  </si>
  <si>
    <t>取組み</t>
  </si>
  <si>
    <t>搭配</t>
  </si>
  <si>
    <t>配合</t>
  </si>
  <si>
    <t>手形貸付</t>
  </si>
  <si>
    <t>汇票抵押贷款</t>
  </si>
  <si>
    <t>手交</t>
  </si>
  <si>
    <t>亲手交给</t>
  </si>
  <si>
    <t>递交</t>
  </si>
  <si>
    <t>手差し</t>
  </si>
  <si>
    <t>受信機</t>
  </si>
  <si>
    <t>周辺装置</t>
  </si>
  <si>
    <t>外围设备</t>
  </si>
  <si>
    <t>集約</t>
  </si>
  <si>
    <t>汇集</t>
  </si>
  <si>
    <t>住宅積立金</t>
  </si>
  <si>
    <t>住房公积金</t>
  </si>
  <si>
    <t>柔軟性</t>
  </si>
  <si>
    <t>灵活性</t>
  </si>
  <si>
    <t>flexibility</t>
  </si>
  <si>
    <t>重なり部分</t>
  </si>
  <si>
    <t>重叠部分</t>
  </si>
  <si>
    <t>重ね合せる</t>
  </si>
  <si>
    <t>重叠对准</t>
  </si>
  <si>
    <t>叠加</t>
  </si>
  <si>
    <t>重み付け</t>
  </si>
  <si>
    <t>重点を置く</t>
  </si>
  <si>
    <t>侧重</t>
  </si>
  <si>
    <t>旬締</t>
  </si>
  <si>
    <t>一旬结束日</t>
  </si>
  <si>
    <t>順構造</t>
  </si>
  <si>
    <t>顺序结构</t>
  </si>
  <si>
    <t>初等式</t>
  </si>
  <si>
    <t>初等表达式</t>
  </si>
  <si>
    <t>商業用途</t>
  </si>
  <si>
    <t>商业用途</t>
  </si>
  <si>
    <t>省エネルギー</t>
  </si>
  <si>
    <t>节能</t>
  </si>
  <si>
    <t>energy saving</t>
  </si>
  <si>
    <t>証書貸付</t>
  </si>
  <si>
    <t>合同抵押贷款</t>
  </si>
  <si>
    <t>壁垒</t>
  </si>
  <si>
    <t>上位コンテナ</t>
  </si>
  <si>
    <t>上位容器</t>
  </si>
  <si>
    <t>high rank container</t>
  </si>
  <si>
    <t>上期</t>
  </si>
  <si>
    <t>上半期</t>
  </si>
  <si>
    <t>first half year</t>
  </si>
  <si>
    <t>上半年</t>
  </si>
  <si>
    <t>乗り換える</t>
  </si>
  <si>
    <t>换乘</t>
  </si>
  <si>
    <t>换车</t>
  </si>
  <si>
    <t>乗り切れる</t>
  </si>
  <si>
    <t>渡过去</t>
  </si>
  <si>
    <t>剰余</t>
  </si>
  <si>
    <t>模</t>
  </si>
  <si>
    <t>場面</t>
  </si>
  <si>
    <t>情報</t>
  </si>
  <si>
    <t>情報スーパーハイウェイ</t>
  </si>
  <si>
    <t>信息高速公路</t>
  </si>
  <si>
    <t>information superhighway</t>
  </si>
  <si>
    <t>情報チャネル</t>
  </si>
  <si>
    <t>信息通道</t>
  </si>
  <si>
    <t>information channel</t>
  </si>
  <si>
    <t>情報化社会</t>
  </si>
  <si>
    <t>信息社会</t>
  </si>
  <si>
    <t>information society</t>
  </si>
  <si>
    <t>情報家電</t>
  </si>
  <si>
    <t>信息家电</t>
  </si>
  <si>
    <t>information home electric appliances</t>
  </si>
  <si>
    <t>条項</t>
  </si>
  <si>
    <t>条款</t>
  </si>
  <si>
    <t>職に就く</t>
  </si>
  <si>
    <t>任职</t>
  </si>
  <si>
    <t>職責</t>
  </si>
  <si>
    <t>职责</t>
  </si>
  <si>
    <t>色相</t>
  </si>
  <si>
    <t>色度</t>
  </si>
  <si>
    <t>Hue</t>
  </si>
  <si>
    <t>色対比</t>
  </si>
  <si>
    <t>色彩对比</t>
  </si>
  <si>
    <t>color contrast</t>
  </si>
  <si>
    <t>信号チャネル</t>
  </si>
  <si>
    <t>心遣い</t>
  </si>
  <si>
    <t>挂念</t>
  </si>
  <si>
    <t>親ウィンドウ</t>
  </si>
  <si>
    <t>父窗口</t>
  </si>
  <si>
    <t>parent window</t>
  </si>
  <si>
    <t>親ノード</t>
  </si>
  <si>
    <t>父节点</t>
  </si>
  <si>
    <t>親局</t>
  </si>
  <si>
    <t>亲局</t>
  </si>
  <si>
    <t>親和性</t>
  </si>
  <si>
    <t>亲和性</t>
  </si>
  <si>
    <t>affinity</t>
  </si>
  <si>
    <t>人為的な</t>
  </si>
  <si>
    <t>人为的</t>
  </si>
  <si>
    <t>正面図</t>
  </si>
  <si>
    <t>正视图</t>
  </si>
  <si>
    <t>清算</t>
  </si>
  <si>
    <t>报销</t>
  </si>
  <si>
    <t>生産額</t>
  </si>
  <si>
    <t>产值</t>
  </si>
  <si>
    <t>盛り込む</t>
  </si>
  <si>
    <t>加进</t>
  </si>
  <si>
    <t>請書</t>
  </si>
  <si>
    <t>承认书</t>
  </si>
  <si>
    <t>acknowledgement</t>
  </si>
  <si>
    <t>席次が前になる</t>
  </si>
  <si>
    <t>名列前茅</t>
  </si>
  <si>
    <t>積載</t>
  </si>
  <si>
    <t>積木式</t>
  </si>
  <si>
    <t>积木式</t>
  </si>
  <si>
    <t>赤外線ポート</t>
  </si>
  <si>
    <t>红外端口</t>
  </si>
  <si>
    <t>infrared rays port</t>
  </si>
  <si>
    <t>切り屑入れ</t>
  </si>
  <si>
    <t>碎屑盒</t>
  </si>
  <si>
    <t>切除</t>
  </si>
  <si>
    <t>切れ目</t>
  </si>
  <si>
    <t>断开处</t>
  </si>
  <si>
    <t>設定ポート</t>
  </si>
  <si>
    <t>设定口</t>
  </si>
  <si>
    <t>setting port</t>
  </si>
  <si>
    <t>設定器</t>
  </si>
  <si>
    <t>设定器</t>
  </si>
  <si>
    <t>絶えず</t>
  </si>
  <si>
    <t>不断</t>
  </si>
  <si>
    <t>先覚</t>
  </si>
  <si>
    <t>预先保存的</t>
  </si>
  <si>
    <t>先頭ポインタ</t>
  </si>
  <si>
    <t>开头指针</t>
  </si>
  <si>
    <t>先方銀行</t>
  </si>
  <si>
    <t>签约银行</t>
  </si>
  <si>
    <t>先優先</t>
  </si>
  <si>
    <t>先优先</t>
  </si>
  <si>
    <t>占有率</t>
  </si>
  <si>
    <t>份额</t>
  </si>
  <si>
    <t>専用回線</t>
  </si>
  <si>
    <t>专用线路</t>
  </si>
  <si>
    <t>leased line</t>
  </si>
  <si>
    <t>专线</t>
  </si>
  <si>
    <t>潜り込む</t>
  </si>
  <si>
    <t>藏入</t>
  </si>
  <si>
    <t>躲入</t>
  </si>
  <si>
    <t>钻入</t>
  </si>
  <si>
    <t>前カバー</t>
  </si>
  <si>
    <t>前金</t>
  </si>
  <si>
    <t>预付款</t>
  </si>
  <si>
    <t>前払金</t>
  </si>
  <si>
    <t>全地球測位システム</t>
  </si>
  <si>
    <t>粗筋</t>
  </si>
  <si>
    <t>原料</t>
  </si>
  <si>
    <t>材料</t>
  </si>
  <si>
    <t>組版</t>
  </si>
  <si>
    <t>排版</t>
  </si>
  <si>
    <t>創立</t>
  </si>
  <si>
    <t>成立</t>
  </si>
  <si>
    <t>双方向</t>
  </si>
  <si>
    <t>丧失</t>
  </si>
  <si>
    <t>设想</t>
  </si>
  <si>
    <t>総選挙</t>
  </si>
  <si>
    <t>大选</t>
  </si>
  <si>
    <t>草創期</t>
  </si>
  <si>
    <t>初创期</t>
  </si>
  <si>
    <t>増し打ちコンクリート</t>
  </si>
  <si>
    <t>承重混凝土</t>
  </si>
  <si>
    <t>concrete</t>
  </si>
  <si>
    <t>长存</t>
  </si>
  <si>
    <t>遜色</t>
  </si>
  <si>
    <t>逊色</t>
  </si>
  <si>
    <t>楕円</t>
  </si>
  <si>
    <t>帯域幅</t>
  </si>
  <si>
    <t>带宽</t>
  </si>
  <si>
    <t>band width</t>
  </si>
  <si>
    <t>躲避</t>
  </si>
  <si>
    <t>代办</t>
  </si>
  <si>
    <t>代行者</t>
  </si>
  <si>
    <t>代理人</t>
  </si>
  <si>
    <t>大家</t>
  </si>
  <si>
    <t>房主</t>
  </si>
  <si>
    <t>房东</t>
  </si>
  <si>
    <t>大型会社</t>
  </si>
  <si>
    <t>巨型公司</t>
  </si>
  <si>
    <t>大型公司</t>
  </si>
  <si>
    <t>第三者</t>
  </si>
  <si>
    <t>第三方</t>
  </si>
  <si>
    <t>第三世代移動通信</t>
  </si>
  <si>
    <t>第三代移动通信</t>
  </si>
  <si>
    <t>the third generation mobile communication</t>
  </si>
  <si>
    <t>諾否</t>
  </si>
  <si>
    <t>承诺与否</t>
  </si>
  <si>
    <t>应允与否</t>
  </si>
  <si>
    <t>叩き台</t>
  </si>
  <si>
    <t>原案</t>
  </si>
  <si>
    <t>original plan</t>
  </si>
  <si>
    <t>但し書き</t>
  </si>
  <si>
    <t>但书</t>
  </si>
  <si>
    <t>棚</t>
  </si>
  <si>
    <t>棚戻し</t>
  </si>
  <si>
    <t>槽返回</t>
  </si>
  <si>
    <t>端緒</t>
  </si>
  <si>
    <t>头绪</t>
  </si>
  <si>
    <t>直接了当</t>
  </si>
  <si>
    <t>知識所有権</t>
  </si>
  <si>
    <t>产权</t>
  </si>
  <si>
    <t>知能</t>
  </si>
  <si>
    <t>智力</t>
  </si>
  <si>
    <t>着色</t>
  </si>
  <si>
    <t>上色</t>
  </si>
  <si>
    <t>染色</t>
  </si>
  <si>
    <t>中枢部分</t>
  </si>
  <si>
    <t>枢纽</t>
  </si>
  <si>
    <t>中分類テスト項目</t>
  </si>
  <si>
    <t>中分类测试项目</t>
  </si>
  <si>
    <t>抽象機械</t>
  </si>
  <si>
    <t>抽象机</t>
  </si>
  <si>
    <t>柱状図</t>
  </si>
  <si>
    <t>直方図</t>
  </si>
  <si>
    <t>張り付け</t>
  </si>
  <si>
    <t>张贴</t>
  </si>
  <si>
    <t>pasting</t>
  </si>
  <si>
    <t>筹办</t>
  </si>
  <si>
    <t>筹备</t>
  </si>
  <si>
    <t>調達企業</t>
  </si>
  <si>
    <t>购买企业</t>
  </si>
  <si>
    <t>procurement company</t>
  </si>
  <si>
    <t>調達先企業</t>
  </si>
  <si>
    <t>供应企业</t>
  </si>
  <si>
    <t>supply company</t>
  </si>
  <si>
    <t>調停</t>
  </si>
  <si>
    <t>仲裁</t>
  </si>
  <si>
    <t>調和級数</t>
  </si>
  <si>
    <t>调和级数</t>
  </si>
  <si>
    <t>串行化</t>
  </si>
  <si>
    <t>直列伝送</t>
  </si>
  <si>
    <t>串行传输</t>
  </si>
  <si>
    <t>通信ボード</t>
  </si>
  <si>
    <t>通信板</t>
  </si>
  <si>
    <t>通信回線</t>
  </si>
  <si>
    <t>通信线路</t>
  </si>
  <si>
    <t>吊下げ</t>
  </si>
  <si>
    <t>吊挂</t>
  </si>
  <si>
    <t>釣合い</t>
  </si>
  <si>
    <t>相称</t>
  </si>
  <si>
    <t>天平</t>
  </si>
  <si>
    <t>平衡</t>
  </si>
  <si>
    <t>低周波</t>
  </si>
  <si>
    <t>低频</t>
  </si>
  <si>
    <t>低照度</t>
  </si>
  <si>
    <t>弱光</t>
  </si>
  <si>
    <t>低水準</t>
  </si>
  <si>
    <t>底层</t>
  </si>
  <si>
    <t>停電</t>
  </si>
  <si>
    <t>断电</t>
  </si>
  <si>
    <t>堤防決壊</t>
  </si>
  <si>
    <t>决堤</t>
  </si>
  <si>
    <t>bank rip</t>
  </si>
  <si>
    <t>定める</t>
  </si>
  <si>
    <t>定格消費電力</t>
  </si>
  <si>
    <t>功耗</t>
  </si>
  <si>
    <t>抵抗</t>
  </si>
  <si>
    <t>电阻</t>
  </si>
  <si>
    <t>梯子</t>
  </si>
  <si>
    <t>梯状物</t>
  </si>
  <si>
    <t>締切タイミング</t>
  </si>
  <si>
    <t>截止时机</t>
  </si>
  <si>
    <t>点灯</t>
  </si>
  <si>
    <t>点亮</t>
  </si>
  <si>
    <t>lighting</t>
  </si>
  <si>
    <t>電圧安定器</t>
  </si>
  <si>
    <t>稳压器</t>
  </si>
  <si>
    <t>電気消費量</t>
  </si>
  <si>
    <t>電顕フィルム画像</t>
  </si>
  <si>
    <t>电子显微镜胶片图像</t>
  </si>
  <si>
    <t>electron microscope film image</t>
  </si>
  <si>
    <t>電子ペン</t>
  </si>
  <si>
    <t>electronic pen</t>
  </si>
  <si>
    <t>電子雲</t>
  </si>
  <si>
    <t>电子云</t>
  </si>
  <si>
    <t>electron cloud</t>
  </si>
  <si>
    <t>電子媒体</t>
  </si>
  <si>
    <t>电子媒介</t>
  </si>
  <si>
    <t>electron medium</t>
  </si>
  <si>
    <t>電磁波</t>
  </si>
  <si>
    <t>电磁波</t>
  </si>
  <si>
    <t>electromagnetic wave</t>
  </si>
  <si>
    <t>電流計</t>
  </si>
  <si>
    <t>电流仪</t>
  </si>
  <si>
    <t>ammeter</t>
  </si>
  <si>
    <t>電力供給</t>
  </si>
  <si>
    <t>供电</t>
  </si>
  <si>
    <t>电力供应</t>
  </si>
  <si>
    <t>塗り絵</t>
  </si>
  <si>
    <t>线条画</t>
  </si>
  <si>
    <t>塗り潰し</t>
  </si>
  <si>
    <t>填充</t>
  </si>
  <si>
    <t>渡り歩く</t>
  </si>
  <si>
    <t>走遍</t>
  </si>
  <si>
    <t>登記簿</t>
  </si>
  <si>
    <t>登记簿</t>
  </si>
  <si>
    <t>登録商標</t>
  </si>
  <si>
    <t>注册商标</t>
  </si>
  <si>
    <t>registered trademark</t>
  </si>
  <si>
    <t>搭乗券</t>
  </si>
  <si>
    <t>登机牌</t>
  </si>
  <si>
    <t>搭乗手続き</t>
  </si>
  <si>
    <t>登机手续</t>
  </si>
  <si>
    <t>踏み出す</t>
  </si>
  <si>
    <t>迈出</t>
  </si>
  <si>
    <t>透化</t>
  </si>
  <si>
    <t>透明化</t>
  </si>
  <si>
    <t>vitrification</t>
  </si>
  <si>
    <t>同梱</t>
  </si>
  <si>
    <t>捆绑在一起</t>
  </si>
  <si>
    <t>同軸ケーブル</t>
  </si>
  <si>
    <t>同轴电缆</t>
  </si>
  <si>
    <t>coaxial cable</t>
  </si>
  <si>
    <t>導線</t>
  </si>
  <si>
    <t>引线</t>
  </si>
  <si>
    <t>导线</t>
  </si>
  <si>
    <t>特染</t>
  </si>
  <si>
    <t>特殊染色</t>
  </si>
  <si>
    <t>particularity dyeing</t>
  </si>
  <si>
    <t>独創</t>
  </si>
  <si>
    <t>创新</t>
  </si>
  <si>
    <t>内示</t>
  </si>
  <si>
    <t>内部指示</t>
  </si>
  <si>
    <t>非正式指示</t>
  </si>
  <si>
    <t>内緒</t>
  </si>
  <si>
    <t>秘密</t>
  </si>
  <si>
    <t>二眼式</t>
  </si>
  <si>
    <t>双目表达式</t>
  </si>
  <si>
    <t>二重化ネットワーク</t>
  </si>
  <si>
    <t>双重化网络</t>
  </si>
  <si>
    <t>ｄｏｕｂｌｅ network</t>
  </si>
  <si>
    <t>到手</t>
  </si>
  <si>
    <t>入落札</t>
  </si>
  <si>
    <t>中标</t>
  </si>
  <si>
    <t>投标</t>
  </si>
  <si>
    <t>托付</t>
  </si>
  <si>
    <t>熱転写式プリンタ</t>
  </si>
  <si>
    <t>感热式打印机</t>
  </si>
  <si>
    <t>thermal transfer printer</t>
  </si>
  <si>
    <t>波形</t>
  </si>
  <si>
    <t>waveform</t>
  </si>
  <si>
    <t>波長分割多重技術</t>
  </si>
  <si>
    <t>背面図</t>
  </si>
  <si>
    <t>后视图</t>
  </si>
  <si>
    <t>背视图</t>
  </si>
  <si>
    <t>配線層</t>
  </si>
  <si>
    <t>布线层</t>
  </si>
  <si>
    <t>wiring layer</t>
  </si>
  <si>
    <t>配当</t>
  </si>
  <si>
    <t>分红</t>
  </si>
  <si>
    <t>配賦</t>
  </si>
  <si>
    <t>倍速</t>
  </si>
  <si>
    <t>double-speed</t>
  </si>
  <si>
    <t>買い手側</t>
  </si>
  <si>
    <t>购买方</t>
  </si>
  <si>
    <t>buyer side</t>
  </si>
  <si>
    <t>買掛</t>
  </si>
  <si>
    <t>赊买</t>
  </si>
  <si>
    <t>買掛金</t>
  </si>
  <si>
    <t>应付帐款</t>
  </si>
  <si>
    <t>売掛</t>
  </si>
  <si>
    <t>赊卖</t>
  </si>
  <si>
    <t>売掛金</t>
  </si>
  <si>
    <t>应收帐款</t>
  </si>
  <si>
    <t>発振器</t>
  </si>
  <si>
    <t>振荡器</t>
  </si>
  <si>
    <t>メディア</t>
  </si>
  <si>
    <t>媒体</t>
  </si>
  <si>
    <t>media</t>
  </si>
  <si>
    <t>メディアエンコーダー</t>
  </si>
  <si>
    <t>媒体编码器</t>
  </si>
  <si>
    <t>media encoder</t>
  </si>
  <si>
    <t>メディアコンバータ</t>
  </si>
  <si>
    <t>媒体转换器</t>
  </si>
  <si>
    <t>media converter</t>
  </si>
  <si>
    <t>メディアプレイヤー</t>
  </si>
  <si>
    <t>媒体播放机</t>
  </si>
  <si>
    <t>media player</t>
  </si>
  <si>
    <t>メディア搬送</t>
  </si>
  <si>
    <t>媒体搬运</t>
  </si>
  <si>
    <t>media conveyance</t>
  </si>
  <si>
    <t>メディア面</t>
  </si>
  <si>
    <t>盘面</t>
  </si>
  <si>
    <t>media surface</t>
  </si>
  <si>
    <t>メド</t>
  </si>
  <si>
    <t>メトリッカル</t>
  </si>
  <si>
    <t>测量的</t>
  </si>
  <si>
    <t>metrical</t>
  </si>
  <si>
    <t>メトリック</t>
  </si>
  <si>
    <t>公制的</t>
  </si>
  <si>
    <t>metric</t>
  </si>
  <si>
    <t>米制的</t>
  </si>
  <si>
    <t>メトロポリタン・エリア・ネットワーク</t>
  </si>
  <si>
    <t>メモリマップ</t>
  </si>
  <si>
    <t>存储器分配图</t>
  </si>
  <si>
    <t>memory map</t>
  </si>
  <si>
    <t>内存映象</t>
  </si>
  <si>
    <t>メリット</t>
  </si>
  <si>
    <t>优点</t>
  </si>
  <si>
    <t>merit</t>
  </si>
  <si>
    <t>モジュラージャック</t>
  </si>
  <si>
    <t>模数插口</t>
  </si>
  <si>
    <t>modular jack</t>
  </si>
  <si>
    <t>标准组合插口</t>
  </si>
  <si>
    <t>モジュラス</t>
  </si>
  <si>
    <t>模数</t>
  </si>
  <si>
    <t>modulus</t>
  </si>
  <si>
    <t>モチバイション</t>
  </si>
  <si>
    <t>动机</t>
  </si>
  <si>
    <t>motivation</t>
  </si>
  <si>
    <t>モデム</t>
  </si>
  <si>
    <t>调制解调器</t>
  </si>
  <si>
    <t>modem(modulator-demodulator)</t>
  </si>
  <si>
    <t>モデル認識</t>
  </si>
  <si>
    <t>模式识别</t>
  </si>
  <si>
    <t>model re</t>
  </si>
  <si>
    <t>モトローラ</t>
  </si>
  <si>
    <t>摩托罗拉公司</t>
  </si>
  <si>
    <t>Motorola</t>
  </si>
  <si>
    <t>モニタリングシステム</t>
  </si>
  <si>
    <t>监控系统</t>
  </si>
  <si>
    <t>monitering system</t>
  </si>
  <si>
    <t>监测系统</t>
  </si>
  <si>
    <t>モニタリングデータ</t>
  </si>
  <si>
    <t>监控数据</t>
  </si>
  <si>
    <t>monitoring data</t>
  </si>
  <si>
    <t>モノクロ</t>
  </si>
  <si>
    <t>黑白</t>
  </si>
  <si>
    <t>monochrome</t>
  </si>
  <si>
    <t>单色</t>
  </si>
  <si>
    <t>モノクロ画像</t>
  </si>
  <si>
    <t>单色图</t>
  </si>
  <si>
    <t>monochrome image</t>
  </si>
  <si>
    <t>モノラル</t>
  </si>
  <si>
    <t>单声道</t>
  </si>
  <si>
    <t>monaural</t>
  </si>
  <si>
    <t>モバイル</t>
  </si>
  <si>
    <t>movile</t>
  </si>
  <si>
    <t>可动</t>
  </si>
  <si>
    <t>モバイルインターネット</t>
  </si>
  <si>
    <t>移动上网</t>
  </si>
  <si>
    <t>mobil internet</t>
  </si>
  <si>
    <t>モバイルインテル</t>
  </si>
  <si>
    <t>移动英特尔</t>
  </si>
  <si>
    <t>Mobil Intel</t>
  </si>
  <si>
    <t>モバイル端末</t>
  </si>
  <si>
    <t>WAP手机</t>
  </si>
  <si>
    <t>mobil terminal</t>
  </si>
  <si>
    <t>モバイル通信</t>
  </si>
  <si>
    <t>移动通信</t>
  </si>
  <si>
    <t>mobil communication</t>
  </si>
  <si>
    <t>モンボイド</t>
  </si>
  <si>
    <t>Momvoid</t>
  </si>
  <si>
    <t>ユニークキー</t>
  </si>
  <si>
    <t>唯一键</t>
  </si>
  <si>
    <t>unique key</t>
  </si>
  <si>
    <t>单键</t>
  </si>
  <si>
    <t>ユニキャスト</t>
  </si>
  <si>
    <t>单点传送</t>
  </si>
  <si>
    <t>unicast</t>
  </si>
  <si>
    <t>单播</t>
  </si>
  <si>
    <t>统一码</t>
  </si>
  <si>
    <t>ユニバーサルシリアルバス</t>
  </si>
  <si>
    <t>通用串行总线</t>
  </si>
  <si>
    <t>universal serial bus(USB)</t>
  </si>
  <si>
    <t>より続く</t>
  </si>
  <si>
    <t>上接</t>
  </si>
  <si>
    <t>ラージペーパデッキ</t>
  </si>
  <si>
    <t>大版Deck</t>
  </si>
  <si>
    <t>large paper deck</t>
  </si>
  <si>
    <t>ラーメン</t>
  </si>
  <si>
    <t>框架结构</t>
  </si>
  <si>
    <t>rigid-frame</t>
  </si>
  <si>
    <t>ライセンス</t>
  </si>
  <si>
    <t>许可证</t>
  </si>
  <si>
    <t>license</t>
  </si>
  <si>
    <t>ライト級</t>
  </si>
  <si>
    <t>轻量级</t>
  </si>
  <si>
    <t>lightweight</t>
  </si>
  <si>
    <t>ライブ</t>
  </si>
  <si>
    <t>live</t>
  </si>
  <si>
    <t>ライフデータ</t>
  </si>
  <si>
    <t>寿命数据</t>
  </si>
  <si>
    <t>life data</t>
  </si>
  <si>
    <t>ライブレコーディング</t>
  </si>
  <si>
    <t>现场录音</t>
  </si>
  <si>
    <t>live recording</t>
  </si>
  <si>
    <t>ラインアップ</t>
  </si>
  <si>
    <t>一组</t>
  </si>
  <si>
    <t>line up</t>
  </si>
  <si>
    <t>整队</t>
  </si>
  <si>
    <t>ラインスタイル</t>
  </si>
  <si>
    <t>line style</t>
  </si>
  <si>
    <t>ラインタイプ</t>
  </si>
  <si>
    <t>linetype</t>
  </si>
  <si>
    <t>ラジアスエンドミル</t>
  </si>
  <si>
    <t>半径端铣刀</t>
  </si>
  <si>
    <t>radius end mill</t>
  </si>
  <si>
    <t>ラジアン</t>
  </si>
  <si>
    <t>弧度</t>
  </si>
  <si>
    <t>radian</t>
  </si>
  <si>
    <t>ラジオボタン</t>
  </si>
  <si>
    <t>单选按钮</t>
  </si>
  <si>
    <t>radio button</t>
  </si>
  <si>
    <t>ラスター</t>
  </si>
  <si>
    <t>光栅</t>
  </si>
  <si>
    <t>raster</t>
  </si>
  <si>
    <t>试映图</t>
  </si>
  <si>
    <t>ラップ</t>
  </si>
  <si>
    <t>卷入</t>
  </si>
  <si>
    <t>lap</t>
  </si>
  <si>
    <t>ラベルオブジェクト</t>
  </si>
  <si>
    <t>标签对象</t>
  </si>
  <si>
    <t>label object</t>
  </si>
  <si>
    <t>ラミネーション</t>
  </si>
  <si>
    <t>层压</t>
  </si>
  <si>
    <t>lamination</t>
  </si>
  <si>
    <t>ランク付け</t>
  </si>
  <si>
    <t>ranking</t>
  </si>
  <si>
    <t>ランコス</t>
  </si>
  <si>
    <t>运转成本</t>
  </si>
  <si>
    <t>running cost</t>
  </si>
  <si>
    <t>运转费用</t>
  </si>
  <si>
    <t>ランタイム</t>
  </si>
  <si>
    <t>运行时间</t>
  </si>
  <si>
    <t>runtime</t>
  </si>
  <si>
    <t>ランドスケープ</t>
  </si>
  <si>
    <t>风景</t>
  </si>
  <si>
    <t>landscape</t>
  </si>
  <si>
    <t>ランニングコスト</t>
  </si>
  <si>
    <t>ランプ</t>
  </si>
  <si>
    <t>指示灯</t>
  </si>
  <si>
    <t>lamp</t>
  </si>
  <si>
    <t>ランレングス</t>
  </si>
  <si>
    <t>运行长度</t>
  </si>
  <si>
    <t>run length</t>
  </si>
  <si>
    <t>リアルタイムクロック</t>
  </si>
  <si>
    <t>实时时钟</t>
  </si>
  <si>
    <t>real time clock</t>
  </si>
  <si>
    <t>リーゾナブル</t>
  </si>
  <si>
    <t>适宜</t>
  </si>
  <si>
    <t>lessernable</t>
  </si>
  <si>
    <t>リードタイム</t>
  </si>
  <si>
    <t>交付周期</t>
  </si>
  <si>
    <t>leadtime</t>
  </si>
  <si>
    <t>リードミーファイル</t>
  </si>
  <si>
    <t>自述文件</t>
  </si>
  <si>
    <t>readme file</t>
  </si>
  <si>
    <t>可移动的</t>
  </si>
  <si>
    <t>点播</t>
  </si>
  <si>
    <t>リクルート</t>
  </si>
  <si>
    <t>新成员</t>
  </si>
  <si>
    <t>recruit</t>
  </si>
  <si>
    <t>リサーチ</t>
  </si>
  <si>
    <t>调研</t>
  </si>
  <si>
    <t>research</t>
  </si>
  <si>
    <t>调查研究</t>
  </si>
  <si>
    <t>リサイズ</t>
  </si>
  <si>
    <t>再定尺寸</t>
  </si>
  <si>
    <t>resize</t>
  </si>
  <si>
    <t>调整大小</t>
  </si>
  <si>
    <t>リサイズポイント</t>
  </si>
  <si>
    <t>调整点</t>
  </si>
  <si>
    <t>resize point</t>
  </si>
  <si>
    <t>リジュームスイッチ</t>
  </si>
  <si>
    <t>再开开关</t>
  </si>
  <si>
    <t>resume switch</t>
  </si>
  <si>
    <t>危机管理</t>
  </si>
  <si>
    <t>リスト表示部</t>
  </si>
  <si>
    <t>列表表示部</t>
  </si>
  <si>
    <t>list display part</t>
  </si>
  <si>
    <t>应归还的</t>
  </si>
  <si>
    <t>リチウムイオン電池</t>
  </si>
  <si>
    <t>金里离子电池</t>
  </si>
  <si>
    <t>litium ion battery</t>
  </si>
  <si>
    <t>リッチテキスト</t>
  </si>
  <si>
    <t>丰富文件</t>
  </si>
  <si>
    <t>rich file</t>
  </si>
  <si>
    <t>リトルエンディアン</t>
  </si>
  <si>
    <t>little endian</t>
  </si>
  <si>
    <t>リナンバー</t>
  </si>
  <si>
    <t>重编号</t>
  </si>
  <si>
    <t>renumber</t>
  </si>
  <si>
    <t>リニアライゼーション</t>
  </si>
  <si>
    <t>linearization</t>
  </si>
  <si>
    <t>リビジョン番号</t>
  </si>
  <si>
    <t>修订版本号</t>
  </si>
  <si>
    <t>revision number</t>
  </si>
  <si>
    <t>リフト</t>
  </si>
  <si>
    <t>升降器</t>
  </si>
  <si>
    <t>lift</t>
  </si>
  <si>
    <t>リムーバブルディスク</t>
  </si>
  <si>
    <t>可换式磁盘</t>
  </si>
  <si>
    <t>removable disk</t>
  </si>
  <si>
    <t>リモートコントロール</t>
  </si>
  <si>
    <t>遥控</t>
  </si>
  <si>
    <t>remote control</t>
  </si>
  <si>
    <t>远程控制</t>
  </si>
  <si>
    <t>リモートコンピューター</t>
  </si>
  <si>
    <t>远程计算机</t>
  </si>
  <si>
    <t>remote computer</t>
  </si>
  <si>
    <t>リモートノード</t>
  </si>
  <si>
    <t>远程节点</t>
  </si>
  <si>
    <t>remote node</t>
  </si>
  <si>
    <t>リモート接続</t>
  </si>
  <si>
    <t>远程连接</t>
  </si>
  <si>
    <t>remote</t>
  </si>
  <si>
    <t>リレー</t>
  </si>
  <si>
    <t>继电器</t>
  </si>
  <si>
    <t>relay</t>
  </si>
  <si>
    <t>リンガル</t>
  </si>
  <si>
    <t>舌音</t>
  </si>
  <si>
    <t>lingual</t>
  </si>
  <si>
    <t>语言的</t>
  </si>
  <si>
    <t>连接目录</t>
  </si>
  <si>
    <t>リンクデータ</t>
  </si>
  <si>
    <t>连接数据</t>
  </si>
  <si>
    <t>link data</t>
  </si>
  <si>
    <t>リンクファイル</t>
  </si>
  <si>
    <t>连接文件</t>
  </si>
  <si>
    <t>link file</t>
  </si>
  <si>
    <t>リンクメニュー</t>
  </si>
  <si>
    <t>连接菜单</t>
  </si>
  <si>
    <t>link menu</t>
  </si>
  <si>
    <t>リンクリスト</t>
  </si>
  <si>
    <t>连接表</t>
  </si>
  <si>
    <t>link list</t>
  </si>
  <si>
    <t>リング処理</t>
  </si>
  <si>
    <t>环处理</t>
  </si>
  <si>
    <t>ring</t>
  </si>
  <si>
    <t>リンク情報</t>
  </si>
  <si>
    <t>连接信息</t>
  </si>
  <si>
    <t>link information</t>
  </si>
  <si>
    <t>ルータ</t>
  </si>
  <si>
    <t>路由器</t>
  </si>
  <si>
    <t>router</t>
  </si>
  <si>
    <t>ルーター</t>
  </si>
  <si>
    <t>ルーティング</t>
  </si>
  <si>
    <t>路由选择</t>
  </si>
  <si>
    <t>routing</t>
  </si>
  <si>
    <t>ルート</t>
  </si>
  <si>
    <t>路由</t>
  </si>
  <si>
    <t>route</t>
  </si>
  <si>
    <t>レアケース</t>
  </si>
  <si>
    <t>罕见情况</t>
  </si>
  <si>
    <t>rare case</t>
  </si>
  <si>
    <t>布局</t>
  </si>
  <si>
    <t>レインボービジョン</t>
  </si>
  <si>
    <t>彩虹景象</t>
  </si>
  <si>
    <t>Rainbowvision</t>
  </si>
  <si>
    <t>レガシープリント</t>
  </si>
  <si>
    <t>legacy print</t>
  </si>
  <si>
    <t>レコメンデーション</t>
  </si>
  <si>
    <t>recommendation</t>
  </si>
  <si>
    <t>レシピ</t>
  </si>
  <si>
    <t>处方</t>
  </si>
  <si>
    <t>recipe</t>
  </si>
  <si>
    <t>レジューム</t>
  </si>
  <si>
    <t>断点续传</t>
  </si>
  <si>
    <t>resume</t>
  </si>
  <si>
    <t>レスカップ</t>
  </si>
  <si>
    <t>阻容</t>
  </si>
  <si>
    <t>rescap(resistor capacitor unit)</t>
  </si>
  <si>
    <t>レスカップ部品</t>
  </si>
  <si>
    <t>阻容器件</t>
  </si>
  <si>
    <t>rescap parts</t>
  </si>
  <si>
    <t>レスポンス</t>
  </si>
  <si>
    <t>response</t>
  </si>
  <si>
    <t>レター</t>
  </si>
  <si>
    <t>letter</t>
  </si>
  <si>
    <t>レベルメータ</t>
  </si>
  <si>
    <t>液位计</t>
  </si>
  <si>
    <t>level meter</t>
  </si>
  <si>
    <t>水平仪</t>
  </si>
  <si>
    <t>电平表</t>
  </si>
  <si>
    <t>レルム</t>
  </si>
  <si>
    <t>重新照亮</t>
  </si>
  <si>
    <t>relume</t>
  </si>
  <si>
    <t>量程</t>
  </si>
  <si>
    <t>レンダリング</t>
  </si>
  <si>
    <t>渲染</t>
  </si>
  <si>
    <t>rendering</t>
  </si>
  <si>
    <t>レンタル</t>
  </si>
  <si>
    <t>出租</t>
  </si>
  <si>
    <t>rental</t>
  </si>
  <si>
    <t>ローエンド製品</t>
  </si>
  <si>
    <t>低端产品</t>
  </si>
  <si>
    <t>low-end product</t>
  </si>
  <si>
    <t>ローカライズ</t>
  </si>
  <si>
    <t>局部化</t>
  </si>
  <si>
    <t>localize</t>
  </si>
  <si>
    <t>ローカルエリアネットワーク</t>
  </si>
  <si>
    <t>ローカルマシン</t>
  </si>
  <si>
    <t>本地机</t>
  </si>
  <si>
    <t>local machine</t>
  </si>
  <si>
    <t>ローコスト</t>
  </si>
  <si>
    <t>低成本</t>
  </si>
  <si>
    <t>low cost</t>
  </si>
  <si>
    <t>ローソンモデル</t>
  </si>
  <si>
    <t>劳森模型</t>
  </si>
  <si>
    <t>Lawson model</t>
  </si>
  <si>
    <t>ローター</t>
  </si>
  <si>
    <t>转子</t>
  </si>
  <si>
    <t>rotor</t>
  </si>
  <si>
    <t>转轮</t>
  </si>
  <si>
    <t>ロータリ</t>
  </si>
  <si>
    <t>ロータリーキルン</t>
  </si>
  <si>
    <t>旋转炉</t>
  </si>
  <si>
    <t>rotary kiln</t>
  </si>
  <si>
    <t>ローブスト性</t>
  </si>
  <si>
    <t>ローミング</t>
  </si>
  <si>
    <t>漫游</t>
  </si>
  <si>
    <t>roaming</t>
  </si>
  <si>
    <t>ローライト</t>
  </si>
  <si>
    <t>低亮</t>
  </si>
  <si>
    <t>low light</t>
  </si>
  <si>
    <t>ロールプレイングゲーム</t>
  </si>
  <si>
    <t>角色扮演游戏</t>
  </si>
  <si>
    <t>role-playing game</t>
  </si>
  <si>
    <t>ローレベル</t>
  </si>
  <si>
    <t>低电平</t>
  </si>
  <si>
    <t>low lebel</t>
  </si>
  <si>
    <t>ロガー</t>
  </si>
  <si>
    <t>记录器</t>
  </si>
  <si>
    <t>logger</t>
  </si>
  <si>
    <t>ロギング</t>
  </si>
  <si>
    <t>登记</t>
  </si>
  <si>
    <t>logging</t>
  </si>
  <si>
    <t>ロゼッタネット</t>
  </si>
  <si>
    <t>罗塞塔网</t>
  </si>
  <si>
    <t>RosettaNet</t>
  </si>
  <si>
    <t>ロボットアーム</t>
  </si>
  <si>
    <t>机器臂</t>
  </si>
  <si>
    <t>robot arm</t>
  </si>
  <si>
    <t>ワークステーション</t>
  </si>
  <si>
    <t>工作站</t>
  </si>
  <si>
    <t>work station</t>
  </si>
  <si>
    <t>ワークスペース</t>
  </si>
  <si>
    <t>工作空间</t>
  </si>
  <si>
    <t>work space</t>
  </si>
  <si>
    <t>ワードパッド</t>
  </si>
  <si>
    <t>写字板</t>
  </si>
  <si>
    <t>word pad</t>
  </si>
  <si>
    <t>ワープロ</t>
  </si>
  <si>
    <t>字处理机</t>
  </si>
  <si>
    <t>word processor</t>
  </si>
  <si>
    <t>ワープロソフト</t>
  </si>
  <si>
    <t>字处理软件</t>
  </si>
  <si>
    <t>word processor software</t>
  </si>
  <si>
    <t>ワーム</t>
  </si>
  <si>
    <t>蠕虫</t>
  </si>
  <si>
    <t>worm</t>
  </si>
  <si>
    <t>通用符</t>
  </si>
  <si>
    <t>wild card</t>
  </si>
  <si>
    <t>ワンウェイ</t>
  </si>
  <si>
    <t>one-way</t>
  </si>
  <si>
    <t>单行道</t>
  </si>
  <si>
    <t>ワンソース</t>
  </si>
  <si>
    <t>单一源</t>
  </si>
  <si>
    <t>one source</t>
  </si>
  <si>
    <t>悪質な攻撃</t>
  </si>
  <si>
    <t>恶意攻击</t>
  </si>
  <si>
    <t>廉价</t>
  </si>
  <si>
    <t>安定器</t>
  </si>
  <si>
    <t>镇流器</t>
  </si>
  <si>
    <t>按分</t>
  </si>
  <si>
    <t>按比例区分</t>
  </si>
  <si>
    <t>pro rata</t>
  </si>
  <si>
    <t>暗渠</t>
  </si>
  <si>
    <t>暗沟</t>
  </si>
  <si>
    <t>封闭式管道</t>
  </si>
  <si>
    <t>案配</t>
  </si>
  <si>
    <t>安排</t>
  </si>
  <si>
    <t>arrangement</t>
  </si>
  <si>
    <t>布置</t>
  </si>
  <si>
    <t>位相ロック</t>
  </si>
  <si>
    <t>相位锁定</t>
  </si>
  <si>
    <t>phase-lock</t>
  </si>
  <si>
    <t>锁相</t>
  </si>
  <si>
    <t>位置スペクトル</t>
  </si>
  <si>
    <t>位置谱</t>
  </si>
  <si>
    <t>position spectrum</t>
  </si>
  <si>
    <t>異なるマシン</t>
  </si>
  <si>
    <t>不同机器</t>
  </si>
  <si>
    <t>machine</t>
  </si>
  <si>
    <t>移動ブロック</t>
  </si>
  <si>
    <t>slip block</t>
  </si>
  <si>
    <t>移動体</t>
  </si>
  <si>
    <t>动体</t>
  </si>
  <si>
    <t>move body</t>
  </si>
  <si>
    <t>遺伝子</t>
  </si>
  <si>
    <t>基因</t>
  </si>
  <si>
    <t>gene</t>
  </si>
  <si>
    <t>井筒</t>
  </si>
  <si>
    <t>沉井</t>
  </si>
  <si>
    <t>一意キー</t>
  </si>
  <si>
    <t>一々</t>
  </si>
  <si>
    <t>逐一</t>
  </si>
  <si>
    <t>一眼式</t>
  </si>
  <si>
    <t>单目表达式</t>
  </si>
  <si>
    <t>一時ファイル</t>
  </si>
  <si>
    <t>一連</t>
  </si>
  <si>
    <t>系列</t>
  </si>
  <si>
    <t>连续</t>
  </si>
  <si>
    <t>一連処理</t>
  </si>
  <si>
    <t>系列处理</t>
  </si>
  <si>
    <t>印加</t>
  </si>
  <si>
    <t>外加</t>
  </si>
  <si>
    <t>印加電圧</t>
  </si>
  <si>
    <t>外加电压</t>
  </si>
  <si>
    <t>applied voltage</t>
  </si>
  <si>
    <t>引き受ける</t>
  </si>
  <si>
    <t>承办</t>
  </si>
  <si>
    <t>隠しファイル</t>
  </si>
  <si>
    <t>隠れ式</t>
  </si>
  <si>
    <t>隐式</t>
  </si>
  <si>
    <t>雲台</t>
  </si>
  <si>
    <t>万能工作台</t>
  </si>
  <si>
    <t>永続性</t>
  </si>
  <si>
    <t>持久化</t>
  </si>
  <si>
    <t>液晶ディスプレイ</t>
  </si>
  <si>
    <t>液晶显示器</t>
  </si>
  <si>
    <t>liquid crystal display</t>
  </si>
  <si>
    <t>縁つなぎ線</t>
  </si>
  <si>
    <t>绝缘跨接线</t>
  </si>
  <si>
    <t>縁線</t>
  </si>
  <si>
    <t>遠隔コンピュータ</t>
  </si>
  <si>
    <t>遠隔モニタリング</t>
  </si>
  <si>
    <t>远程监控</t>
  </si>
  <si>
    <t>monitering</t>
  </si>
  <si>
    <t>遠隔医療</t>
  </si>
  <si>
    <t>远程医疗</t>
  </si>
  <si>
    <t>distance medical service</t>
  </si>
  <si>
    <t>遠隔教育</t>
  </si>
  <si>
    <t>远程教学</t>
  </si>
  <si>
    <t>distance education</t>
  </si>
  <si>
    <t>遠隔呼出</t>
  </si>
  <si>
    <t>远程调用</t>
  </si>
  <si>
    <t>遠隔照会</t>
  </si>
  <si>
    <t>远程查询</t>
  </si>
  <si>
    <t>遠隔操作</t>
  </si>
  <si>
    <t>押し込みストローク</t>
  </si>
  <si>
    <t>压入行程</t>
  </si>
  <si>
    <t>stroke</t>
  </si>
  <si>
    <t>音声応答システム</t>
  </si>
  <si>
    <t>语音响应系统</t>
  </si>
  <si>
    <t>audio response system</t>
  </si>
  <si>
    <t>音声出力装置</t>
  </si>
  <si>
    <t>声音输出装置</t>
  </si>
  <si>
    <t>voice-output device</t>
  </si>
  <si>
    <t>音声騒音比</t>
  </si>
  <si>
    <t>信噪比</t>
  </si>
  <si>
    <t>音声入力</t>
  </si>
  <si>
    <t>语音输入</t>
  </si>
  <si>
    <t>voice input</t>
  </si>
  <si>
    <t>音声入力装置</t>
  </si>
  <si>
    <t>声音输入装置</t>
  </si>
  <si>
    <t>voice-input device</t>
  </si>
  <si>
    <t>下回る</t>
  </si>
  <si>
    <t>在以下</t>
  </si>
  <si>
    <t>不够</t>
  </si>
  <si>
    <t>下期</t>
  </si>
  <si>
    <t>下半期</t>
  </si>
  <si>
    <t>second half year</t>
  </si>
  <si>
    <t>下書き</t>
  </si>
  <si>
    <t>起草</t>
  </si>
  <si>
    <t>仮想テーブル</t>
  </si>
  <si>
    <t>虚表</t>
  </si>
  <si>
    <t>virtual table</t>
  </si>
  <si>
    <t>仮想現実</t>
  </si>
  <si>
    <t>価格性能比</t>
  </si>
  <si>
    <t>加算平均</t>
  </si>
  <si>
    <t>算术中项</t>
  </si>
  <si>
    <t>算术平均</t>
  </si>
  <si>
    <t>加重平均</t>
  </si>
  <si>
    <t>加权平均</t>
  </si>
  <si>
    <t>可視キャラクタ</t>
  </si>
  <si>
    <t>可见字符</t>
  </si>
  <si>
    <t>可能性がある</t>
  </si>
  <si>
    <t>有可能</t>
  </si>
  <si>
    <t>条</t>
  </si>
  <si>
    <t>画像キャプチャボード</t>
  </si>
  <si>
    <t>图像捕获卡</t>
  </si>
  <si>
    <t>image capture board</t>
  </si>
  <si>
    <t>画像サイズ</t>
  </si>
  <si>
    <t>图像尺寸</t>
  </si>
  <si>
    <t>画像形式</t>
  </si>
  <si>
    <t>图片格式</t>
  </si>
  <si>
    <t>会話式モニターシステム</t>
  </si>
  <si>
    <t>会话式监督系统</t>
  </si>
  <si>
    <t>Conversational Monitor System</t>
  </si>
  <si>
    <t>回線</t>
  </si>
  <si>
    <t>管路</t>
  </si>
  <si>
    <t>线路</t>
  </si>
  <si>
    <t>回転数</t>
  </si>
  <si>
    <t>转数</t>
  </si>
  <si>
    <t>revolution speed</t>
  </si>
  <si>
    <t>回路ボード</t>
  </si>
  <si>
    <t>电路板</t>
  </si>
  <si>
    <t>circuit board</t>
  </si>
  <si>
    <t>回路製版</t>
  </si>
  <si>
    <t>电路制版</t>
  </si>
  <si>
    <t>circuit process</t>
  </si>
  <si>
    <t>重新组织</t>
  </si>
  <si>
    <t>海賊版</t>
  </si>
  <si>
    <t>盗版</t>
  </si>
  <si>
    <t>pirate edition</t>
  </si>
  <si>
    <t>灰色</t>
  </si>
  <si>
    <t>gray</t>
  </si>
  <si>
    <t>絵筆</t>
  </si>
  <si>
    <t>画笔</t>
  </si>
  <si>
    <t>開拓</t>
  </si>
  <si>
    <t>开辟</t>
  </si>
  <si>
    <t>開発キット</t>
  </si>
  <si>
    <t>开发包</t>
  </si>
  <si>
    <t>開発コスト</t>
  </si>
  <si>
    <t>开发成本</t>
  </si>
  <si>
    <t>cost</t>
  </si>
  <si>
    <t>開発元</t>
  </si>
  <si>
    <t>开发源</t>
  </si>
  <si>
    <t>外貨獲得</t>
  </si>
  <si>
    <t>创汇</t>
  </si>
  <si>
    <t>外付け</t>
  </si>
  <si>
    <t>外置</t>
  </si>
  <si>
    <t>外部回覧禁止</t>
  </si>
  <si>
    <t>禁止外传</t>
  </si>
  <si>
    <t>各業種</t>
  </si>
  <si>
    <t>各行各业</t>
  </si>
  <si>
    <t>確率</t>
  </si>
  <si>
    <t>几率</t>
  </si>
  <si>
    <t>probability</t>
  </si>
  <si>
    <t>照会</t>
  </si>
  <si>
    <t>割り前</t>
  </si>
  <si>
    <t>割愛</t>
  </si>
  <si>
    <t>放弃</t>
  </si>
  <si>
    <t>从略</t>
  </si>
  <si>
    <t>割引手形</t>
  </si>
  <si>
    <t>贴现汇票</t>
  </si>
  <si>
    <t>比率</t>
  </si>
  <si>
    <t>割込みテーブル</t>
  </si>
  <si>
    <t>中断表</t>
  </si>
  <si>
    <t>interrupt table</t>
  </si>
  <si>
    <t>割算器</t>
  </si>
  <si>
    <t>除法器</t>
  </si>
  <si>
    <t>勧告</t>
  </si>
  <si>
    <t>巻き戻し</t>
  </si>
  <si>
    <t>快退</t>
  </si>
  <si>
    <t>完全</t>
  </si>
  <si>
    <t>完善</t>
  </si>
  <si>
    <t>完全性拘束条件</t>
  </si>
  <si>
    <t>完整性约束</t>
  </si>
  <si>
    <t>感嘆符</t>
  </si>
  <si>
    <t>感叹号</t>
  </si>
  <si>
    <t>感熱式プリンタ</t>
  </si>
  <si>
    <t>热敏式打印机</t>
  </si>
  <si>
    <t>thermal printer</t>
  </si>
  <si>
    <t>換算</t>
  </si>
  <si>
    <t>换算</t>
  </si>
  <si>
    <t>监视</t>
  </si>
  <si>
    <t>監視カメラ</t>
  </si>
  <si>
    <t>监视摄像机</t>
  </si>
  <si>
    <t>管理デスク</t>
  </si>
  <si>
    <t>管理助理</t>
  </si>
  <si>
    <t>management desk</t>
  </si>
  <si>
    <t>簡潔で要点を押える</t>
  </si>
  <si>
    <t>简单扼要</t>
  </si>
  <si>
    <t>簡素化</t>
  </si>
  <si>
    <t>精简</t>
  </si>
  <si>
    <t>肝心な問題</t>
  </si>
  <si>
    <t>关键问题</t>
  </si>
  <si>
    <t>関係者外秘</t>
  </si>
  <si>
    <t>相关者外保密</t>
  </si>
  <si>
    <t>陥る</t>
  </si>
  <si>
    <t>落入</t>
  </si>
  <si>
    <t>陷入</t>
  </si>
  <si>
    <t>岩盤</t>
  </si>
  <si>
    <t>基岩</t>
  </si>
  <si>
    <t>基幹システム</t>
  </si>
  <si>
    <t>主干系统</t>
  </si>
  <si>
    <t>mainstay system</t>
  </si>
  <si>
    <t>期限が過ぎる</t>
  </si>
  <si>
    <t>过期</t>
  </si>
  <si>
    <t>期限が切れる</t>
  </si>
  <si>
    <t>機関車</t>
  </si>
  <si>
    <t>机车</t>
  </si>
  <si>
    <t>機場</t>
  </si>
  <si>
    <t>泵站</t>
  </si>
  <si>
    <t>pomp station</t>
  </si>
  <si>
    <t>帰還選択機構</t>
  </si>
  <si>
    <t>选择反馈机制</t>
  </si>
  <si>
    <t>起案</t>
  </si>
  <si>
    <t>草拟</t>
  </si>
  <si>
    <t>起動ディスク</t>
  </si>
  <si>
    <t>启动盘</t>
  </si>
  <si>
    <t>startup disk</t>
  </si>
  <si>
    <t>輝点</t>
  </si>
  <si>
    <t>亮点</t>
  </si>
  <si>
    <t>bright spot</t>
  </si>
  <si>
    <t>輝度</t>
  </si>
  <si>
    <t>luminance</t>
  </si>
  <si>
    <t>技師</t>
  </si>
  <si>
    <t>技術サポート</t>
  </si>
  <si>
    <t>tech support</t>
  </si>
  <si>
    <t>技術デスク</t>
  </si>
  <si>
    <t>技术助理</t>
  </si>
  <si>
    <t>technic desk</t>
  </si>
  <si>
    <t>擬似ミドル</t>
  </si>
  <si>
    <t>模拟中间</t>
  </si>
  <si>
    <t>擬似ミドル処理</t>
  </si>
  <si>
    <t>模拟中间处理</t>
  </si>
  <si>
    <t>疑似カラー</t>
  </si>
  <si>
    <t>伪彩色</t>
  </si>
  <si>
    <t>pseudo color</t>
  </si>
  <si>
    <t>拒绝</t>
  </si>
  <si>
    <t>驳回</t>
  </si>
  <si>
    <t>逆量子化器</t>
  </si>
  <si>
    <t>反量化器</t>
  </si>
  <si>
    <t>dequantizer</t>
  </si>
  <si>
    <t>給電</t>
  </si>
  <si>
    <t>供給企業</t>
  </si>
  <si>
    <t>共役ベクトル</t>
  </si>
  <si>
    <t>共轭</t>
  </si>
  <si>
    <t>強大</t>
  </si>
  <si>
    <t>雄厚</t>
  </si>
  <si>
    <t>強調表示</t>
  </si>
  <si>
    <t>加亮表示</t>
  </si>
  <si>
    <t>強力</t>
  </si>
  <si>
    <t>大力</t>
  </si>
  <si>
    <t>狭帯域</t>
  </si>
  <si>
    <t>窄带</t>
  </si>
  <si>
    <t>凝集力</t>
  </si>
  <si>
    <t>凝聚力</t>
  </si>
  <si>
    <t>内聚力</t>
  </si>
  <si>
    <t>業種</t>
  </si>
  <si>
    <t>行业</t>
  </si>
  <si>
    <t>局所化</t>
  </si>
  <si>
    <t>極性</t>
  </si>
  <si>
    <t>方向性</t>
  </si>
  <si>
    <t>极性</t>
  </si>
  <si>
    <t>近いうち</t>
  </si>
  <si>
    <t>近期</t>
  </si>
  <si>
    <t>区間</t>
  </si>
  <si>
    <t>区间</t>
  </si>
  <si>
    <t>章节</t>
  </si>
  <si>
    <t>掘削</t>
  </si>
  <si>
    <t>挖掘</t>
  </si>
  <si>
    <t>経済成長率</t>
  </si>
  <si>
    <t>经济增长率</t>
  </si>
  <si>
    <t>鯨</t>
  </si>
  <si>
    <t>鲸鱼</t>
  </si>
  <si>
    <t>パトロール・カー</t>
  </si>
  <si>
    <t>警车</t>
  </si>
  <si>
    <t>patrol car</t>
  </si>
  <si>
    <t>バナー広告</t>
  </si>
  <si>
    <t>广告条</t>
  </si>
  <si>
    <t>banner advertisement</t>
  </si>
  <si>
    <t>ハニング</t>
  </si>
  <si>
    <t>HANN</t>
  </si>
  <si>
    <t>パノラマ</t>
  </si>
  <si>
    <t>全景画</t>
  </si>
  <si>
    <t>panorama</t>
  </si>
  <si>
    <t>ハブ</t>
  </si>
  <si>
    <t>网络集线器</t>
  </si>
  <si>
    <t>hub</t>
  </si>
  <si>
    <t>パフ</t>
  </si>
  <si>
    <t>烟团</t>
  </si>
  <si>
    <t>puff</t>
  </si>
  <si>
    <t>バブル</t>
  </si>
  <si>
    <t>上浮</t>
  </si>
  <si>
    <t>bubble</t>
  </si>
  <si>
    <t>浮升</t>
  </si>
  <si>
    <t>はみ出す</t>
  </si>
  <si>
    <t>伸出</t>
  </si>
  <si>
    <t>凸出</t>
  </si>
  <si>
    <t>バラスト</t>
  </si>
  <si>
    <t>ballast</t>
  </si>
  <si>
    <t>ピット操作</t>
  </si>
  <si>
    <t>位操作</t>
  </si>
  <si>
    <t>pit</t>
  </si>
  <si>
    <t>ビデオ</t>
  </si>
  <si>
    <t>视频</t>
  </si>
  <si>
    <t>video</t>
  </si>
  <si>
    <t>ビデオオンデマンド</t>
  </si>
  <si>
    <t>视频点播</t>
  </si>
  <si>
    <t>video on demand</t>
  </si>
  <si>
    <t>ビデオカード</t>
  </si>
  <si>
    <t>video card</t>
  </si>
  <si>
    <t>ビデオキャプチャーボード</t>
  </si>
  <si>
    <t>视频捕捉卡</t>
  </si>
  <si>
    <t>video capture board</t>
  </si>
  <si>
    <t>ビデオコンサルティング</t>
  </si>
  <si>
    <t>视频咨询</t>
  </si>
  <si>
    <t>video consulting</t>
  </si>
  <si>
    <t>ビデオテープ</t>
  </si>
  <si>
    <t>录像带</t>
  </si>
  <si>
    <t>video tape</t>
  </si>
  <si>
    <t>ビデオメモリ</t>
  </si>
  <si>
    <t>video memory</t>
  </si>
  <si>
    <t>ビデオ会議</t>
  </si>
  <si>
    <t>视频会议</t>
  </si>
  <si>
    <t>videoconference</t>
  </si>
  <si>
    <t>ビデオ出力ポート</t>
  </si>
  <si>
    <t>视频输出端口</t>
  </si>
  <si>
    <t>video-output port</t>
  </si>
  <si>
    <t>ビデオ入力ポート</t>
  </si>
  <si>
    <t>视频输入端口</t>
  </si>
  <si>
    <t>video-input port</t>
  </si>
  <si>
    <t>ビル</t>
  </si>
  <si>
    <t>票据</t>
  </si>
  <si>
    <t>bill</t>
  </si>
  <si>
    <t>builder</t>
  </si>
  <si>
    <t>ビルディングブロック</t>
  </si>
  <si>
    <t>构件块</t>
  </si>
  <si>
    <t>building block</t>
  </si>
  <si>
    <t>积木</t>
  </si>
  <si>
    <t>ビルド</t>
  </si>
  <si>
    <t>build</t>
  </si>
  <si>
    <t>ビルド・アンド・スクラップ型</t>
  </si>
  <si>
    <t>构建和废弃型</t>
  </si>
  <si>
    <t>build and scrap</t>
  </si>
  <si>
    <t>ピン</t>
  </si>
  <si>
    <t>引脚</t>
  </si>
  <si>
    <t>pin</t>
  </si>
  <si>
    <t>管脚</t>
  </si>
  <si>
    <t>针</t>
  </si>
  <si>
    <t>ヒント</t>
  </si>
  <si>
    <t>hint</t>
  </si>
  <si>
    <t>咨询信息</t>
  </si>
  <si>
    <t>ファーム</t>
  </si>
  <si>
    <t>固件</t>
  </si>
  <si>
    <t>firmware</t>
  </si>
  <si>
    <t>ファームウェア</t>
  </si>
  <si>
    <t>firm ware</t>
  </si>
  <si>
    <t>ファイアウォール</t>
  </si>
  <si>
    <t>ファイラー</t>
  </si>
  <si>
    <t>文件管理器</t>
  </si>
  <si>
    <t>filer</t>
  </si>
  <si>
    <t>ファイリング</t>
  </si>
  <si>
    <t>文件编排</t>
  </si>
  <si>
    <t>filing</t>
  </si>
  <si>
    <t>编档</t>
  </si>
  <si>
    <t>フィジカル</t>
  </si>
  <si>
    <t>物理</t>
  </si>
  <si>
    <t>physical</t>
  </si>
  <si>
    <t>フィチャー</t>
  </si>
  <si>
    <t>功能部件</t>
  </si>
  <si>
    <t>feature</t>
  </si>
  <si>
    <t>フィット</t>
  </si>
  <si>
    <t>恰当</t>
  </si>
  <si>
    <t>fit</t>
  </si>
  <si>
    <t>合适</t>
  </si>
  <si>
    <t>フィレット</t>
  </si>
  <si>
    <t>fillet</t>
  </si>
  <si>
    <t>ブート</t>
  </si>
  <si>
    <t>引导</t>
  </si>
  <si>
    <t>boot</t>
  </si>
  <si>
    <t>引导程序</t>
  </si>
  <si>
    <t>ブートストラップ</t>
  </si>
  <si>
    <t>boot-strap</t>
  </si>
  <si>
    <t>ブートストラップローダー</t>
  </si>
  <si>
    <t>引导装入程序</t>
  </si>
  <si>
    <t>bootstrap loader</t>
  </si>
  <si>
    <t>ブーム</t>
  </si>
  <si>
    <t>热潮</t>
  </si>
  <si>
    <t>boom</t>
  </si>
  <si>
    <t>フーリエ</t>
  </si>
  <si>
    <t>傅立叶</t>
  </si>
  <si>
    <t>Fourier</t>
  </si>
  <si>
    <t>ブール</t>
  </si>
  <si>
    <t>布尔值</t>
  </si>
  <si>
    <t>Boolean</t>
  </si>
  <si>
    <t>プール</t>
  </si>
  <si>
    <t>池</t>
  </si>
  <si>
    <t>pool</t>
  </si>
  <si>
    <t>フェース・ツー・フェース</t>
  </si>
  <si>
    <t>面对面</t>
  </si>
  <si>
    <t>face to face</t>
  </si>
  <si>
    <t>フェードアウト</t>
  </si>
  <si>
    <t>淡出</t>
  </si>
  <si>
    <t>fade out</t>
  </si>
  <si>
    <t>渐隐</t>
  </si>
  <si>
    <t>フェードイン</t>
  </si>
  <si>
    <t>淡入</t>
  </si>
  <si>
    <t>fade in</t>
  </si>
  <si>
    <t>渐显</t>
  </si>
  <si>
    <t>フェニックス</t>
  </si>
  <si>
    <t>菲尼克斯</t>
  </si>
  <si>
    <t>phoenix</t>
  </si>
  <si>
    <t>フォアグラウンド</t>
  </si>
  <si>
    <t>前景</t>
  </si>
  <si>
    <t>foreground</t>
  </si>
  <si>
    <t>前台</t>
  </si>
  <si>
    <t>フォアグラウンドイメージ</t>
  </si>
  <si>
    <t>前景图</t>
  </si>
  <si>
    <t>foreground image</t>
  </si>
  <si>
    <t>フォーカス制御</t>
  </si>
  <si>
    <t>调焦</t>
  </si>
  <si>
    <t>focus control</t>
  </si>
  <si>
    <t>フォーマッティング</t>
  </si>
  <si>
    <t>フォールディング</t>
  </si>
  <si>
    <t>折叠</t>
  </si>
  <si>
    <t>folding</t>
  </si>
  <si>
    <t>フォールトトレランス</t>
  </si>
  <si>
    <t>fault tolerance</t>
  </si>
  <si>
    <t>フォールバック</t>
  </si>
  <si>
    <t>后退</t>
  </si>
  <si>
    <t>fall back</t>
  </si>
  <si>
    <t>フォトカプラ</t>
  </si>
  <si>
    <t>光偶台器</t>
  </si>
  <si>
    <t>photo coupler</t>
  </si>
  <si>
    <t>フォトショップ</t>
  </si>
  <si>
    <t>图象处理软件</t>
  </si>
  <si>
    <t>photshop</t>
  </si>
  <si>
    <t>フォトレタッチソフト</t>
  </si>
  <si>
    <t>照片处理软件</t>
  </si>
  <si>
    <t>photo retouch software</t>
  </si>
  <si>
    <t>フォルダ</t>
  </si>
  <si>
    <t>文件夹</t>
  </si>
  <si>
    <t>folder</t>
  </si>
  <si>
    <t>フォルトトレラント</t>
  </si>
  <si>
    <t>fault-tolerant</t>
  </si>
  <si>
    <t>フォロー</t>
  </si>
  <si>
    <t>追随</t>
  </si>
  <si>
    <t>follow</t>
  </si>
  <si>
    <t>フォント</t>
  </si>
  <si>
    <t>字体</t>
  </si>
  <si>
    <t>font</t>
  </si>
  <si>
    <t>ブザー</t>
  </si>
  <si>
    <t>蜂鸣器</t>
  </si>
  <si>
    <t>buzzer</t>
  </si>
  <si>
    <t>ブック</t>
  </si>
  <si>
    <t>工作簿</t>
  </si>
  <si>
    <t>book</t>
  </si>
  <si>
    <t>ブックマーク</t>
  </si>
  <si>
    <t>书签</t>
  </si>
  <si>
    <t>book mark</t>
  </si>
  <si>
    <t>フッター</t>
  </si>
  <si>
    <t>脚注</t>
  </si>
  <si>
    <t>footer</t>
  </si>
  <si>
    <t>页脚</t>
  </si>
  <si>
    <t>フット</t>
  </si>
  <si>
    <t>足步</t>
  </si>
  <si>
    <t>foot</t>
  </si>
  <si>
    <t>ブラシ</t>
  </si>
  <si>
    <t>画刷</t>
  </si>
  <si>
    <t>brush</t>
  </si>
  <si>
    <t>ブラックフライデー</t>
  </si>
  <si>
    <t>黑色星期五</t>
  </si>
  <si>
    <t>black-Friday</t>
  </si>
  <si>
    <t>ブラックボックステスト</t>
  </si>
  <si>
    <t>黑箱测试</t>
  </si>
  <si>
    <t>black box test</t>
  </si>
  <si>
    <t>黑盒测试</t>
  </si>
  <si>
    <t>フラッシュ</t>
  </si>
  <si>
    <t>闪烁</t>
  </si>
  <si>
    <t>flash</t>
  </si>
  <si>
    <t>フラッシュディスク</t>
  </si>
  <si>
    <t>闪盘</t>
  </si>
  <si>
    <t>flash disk</t>
  </si>
  <si>
    <t>フラッシュメモリ</t>
  </si>
  <si>
    <t>瞬时存储器</t>
  </si>
  <si>
    <t>flash memory</t>
  </si>
  <si>
    <t>闪存</t>
  </si>
  <si>
    <t>フラットエンドミル</t>
  </si>
  <si>
    <t>平面槽铣刀</t>
  </si>
  <si>
    <t>flat end mill</t>
  </si>
  <si>
    <t>フラットケーブル</t>
  </si>
  <si>
    <t>扁平电缆</t>
  </si>
  <si>
    <t>flat cable</t>
  </si>
  <si>
    <t>プラットフォーム</t>
  </si>
  <si>
    <t>平台</t>
  </si>
  <si>
    <t>platform</t>
  </si>
  <si>
    <t>プラットフォームビルダ</t>
  </si>
  <si>
    <t>平台编译器</t>
  </si>
  <si>
    <t>platform builder</t>
  </si>
  <si>
    <t>プラットフォームを跨る</t>
  </si>
  <si>
    <t>跨平台</t>
  </si>
  <si>
    <t>stride platform</t>
  </si>
  <si>
    <t>プラットホーム</t>
  </si>
  <si>
    <t>プラント</t>
  </si>
  <si>
    <t>工厂</t>
  </si>
  <si>
    <t>plant</t>
  </si>
  <si>
    <t>装配数据服务器</t>
  </si>
  <si>
    <t>プリアラーム</t>
  </si>
  <si>
    <t>预警</t>
  </si>
  <si>
    <t>pre-alarm</t>
  </si>
  <si>
    <t>预先报警</t>
  </si>
  <si>
    <t>フリーズ</t>
  </si>
  <si>
    <t>frieze</t>
  </si>
  <si>
    <t>フリーソフト</t>
  </si>
  <si>
    <t>免费软件</t>
  </si>
  <si>
    <t>free software</t>
  </si>
  <si>
    <t>フリーダイヤル</t>
  </si>
  <si>
    <t>自由拨号</t>
  </si>
  <si>
    <t>free dial</t>
  </si>
  <si>
    <t>プリコンパイル</t>
  </si>
  <si>
    <t>预编译</t>
  </si>
  <si>
    <t>precompile</t>
  </si>
  <si>
    <t>プリセット</t>
  </si>
  <si>
    <t>预置</t>
  </si>
  <si>
    <t>preset</t>
  </si>
  <si>
    <t>プリセットスキャン</t>
  </si>
  <si>
    <t>预置扫描</t>
  </si>
  <si>
    <t>preset scan</t>
  </si>
  <si>
    <t>プリチューン</t>
  </si>
  <si>
    <t>预音质</t>
  </si>
  <si>
    <t>pretune</t>
  </si>
  <si>
    <t>ブリッジ接続</t>
  </si>
  <si>
    <t>桥接</t>
  </si>
  <si>
    <t>bridge connection</t>
  </si>
  <si>
    <t>翻转器</t>
  </si>
  <si>
    <t>ブリンク</t>
  </si>
  <si>
    <t>blink</t>
  </si>
  <si>
    <t>プリンタ</t>
  </si>
  <si>
    <t>打印机</t>
  </si>
  <si>
    <t>printer</t>
  </si>
  <si>
    <t>プリンタオブジェクト</t>
  </si>
  <si>
    <t>打印机对象</t>
  </si>
  <si>
    <t>printer object</t>
  </si>
  <si>
    <t>プリントヘッド</t>
  </si>
  <si>
    <t>打印头</t>
  </si>
  <si>
    <t>print head</t>
  </si>
  <si>
    <t>プリ定義</t>
  </si>
  <si>
    <t>预定义</t>
  </si>
  <si>
    <t>pre definition</t>
  </si>
  <si>
    <t>プルアップ</t>
  </si>
  <si>
    <t>上拉式</t>
  </si>
  <si>
    <t>pull-up</t>
  </si>
  <si>
    <t>ブルートゥース</t>
  </si>
  <si>
    <t>蓝牙</t>
  </si>
  <si>
    <t>Bluetooth</t>
  </si>
  <si>
    <t>プルーム</t>
  </si>
  <si>
    <t>烟条</t>
  </si>
  <si>
    <t>plume</t>
  </si>
  <si>
    <t>プルーンエキス</t>
  </si>
  <si>
    <t>梅干提取物</t>
  </si>
  <si>
    <t>prune extract</t>
  </si>
  <si>
    <t>フルスクリーン</t>
  </si>
  <si>
    <t>全屏</t>
  </si>
  <si>
    <t>full screen</t>
  </si>
  <si>
    <t>フルスケール</t>
  </si>
  <si>
    <t>最大定标</t>
  </si>
  <si>
    <t>full scale</t>
  </si>
  <si>
    <t>满刻度</t>
  </si>
  <si>
    <t>プルダウン</t>
  </si>
  <si>
    <t>下拉式</t>
  </si>
  <si>
    <t>pull-down</t>
  </si>
  <si>
    <t>プルダウンメニュー</t>
  </si>
  <si>
    <t>下拉菜单</t>
  </si>
  <si>
    <t>pull down menu</t>
  </si>
  <si>
    <t>下拉列表</t>
  </si>
  <si>
    <t>pulldown list</t>
  </si>
  <si>
    <t>フルパス</t>
  </si>
  <si>
    <t>全路经</t>
  </si>
  <si>
    <t>full path</t>
  </si>
  <si>
    <t>绝对路经</t>
  </si>
  <si>
    <t>フルページ</t>
  </si>
  <si>
    <t>满页</t>
  </si>
  <si>
    <t>full page</t>
  </si>
  <si>
    <t>ブレークポインター</t>
  </si>
  <si>
    <t>中断指针</t>
  </si>
  <si>
    <t>break pointer</t>
  </si>
  <si>
    <t>ブレークポイント</t>
  </si>
  <si>
    <t>フレーズ</t>
  </si>
  <si>
    <t>短语</t>
  </si>
  <si>
    <t>phrase</t>
  </si>
  <si>
    <t>フレーミング</t>
  </si>
  <si>
    <t>组帧</t>
  </si>
  <si>
    <t>framing</t>
  </si>
  <si>
    <t>要望</t>
  </si>
  <si>
    <t>要求</t>
  </si>
  <si>
    <t>书面指示</t>
  </si>
  <si>
    <t>請負人</t>
  </si>
  <si>
    <t>承包人</t>
  </si>
  <si>
    <t>手間取る</t>
  </si>
  <si>
    <t>费工夫</t>
  </si>
  <si>
    <t>SA2100</t>
  </si>
  <si>
    <t>アンプ</t>
  </si>
  <si>
    <t>放大器</t>
  </si>
  <si>
    <t>amp</t>
  </si>
  <si>
    <t>プライオリティ</t>
  </si>
  <si>
    <t>优先权</t>
  </si>
  <si>
    <t>priority</t>
  </si>
  <si>
    <t>扱う</t>
  </si>
  <si>
    <t>交货</t>
  </si>
  <si>
    <t>分散型電源</t>
  </si>
  <si>
    <t>分散型电源</t>
  </si>
  <si>
    <t>発電機容量配分</t>
  </si>
  <si>
    <t>发电机容量分配</t>
  </si>
  <si>
    <t>各設備の出力</t>
  </si>
  <si>
    <t>各设备的输出</t>
  </si>
  <si>
    <t>圧迫</t>
  </si>
  <si>
    <t>压迫</t>
  </si>
  <si>
    <t>分散型電源組み合わせ</t>
  </si>
  <si>
    <t>分散型电源组合</t>
  </si>
  <si>
    <t>マルチスレッドモード</t>
  </si>
  <si>
    <t>多线程模式</t>
  </si>
  <si>
    <t>multithread mode</t>
  </si>
  <si>
    <t>大量購買</t>
  </si>
  <si>
    <t>大量购买</t>
  </si>
  <si>
    <t>グレースケール</t>
  </si>
  <si>
    <t>階調</t>
  </si>
  <si>
    <t>テンキー</t>
  </si>
  <si>
    <t>数字键盘</t>
  </si>
  <si>
    <t>ten-key pad</t>
  </si>
  <si>
    <t>メカ動作</t>
  </si>
  <si>
    <t>机械动作</t>
  </si>
  <si>
    <t>入力アドレス制限</t>
  </si>
  <si>
    <t>输入地址限制</t>
  </si>
  <si>
    <t>継ぎ足す</t>
  </si>
  <si>
    <t>メイン基板</t>
  </si>
  <si>
    <t>主基板</t>
  </si>
  <si>
    <t>ビット</t>
  </si>
  <si>
    <t>位</t>
  </si>
  <si>
    <t>bit</t>
  </si>
  <si>
    <t>視覚的に</t>
  </si>
  <si>
    <t>视觉上</t>
  </si>
  <si>
    <t>全て英語とする</t>
  </si>
  <si>
    <t>全部为英文</t>
  </si>
  <si>
    <t>零乱的</t>
  </si>
  <si>
    <t>入出力</t>
  </si>
  <si>
    <t>输入输出</t>
  </si>
  <si>
    <t>青</t>
  </si>
  <si>
    <t>蓝</t>
  </si>
  <si>
    <t>はじまり</t>
  </si>
  <si>
    <t>リストアップ</t>
  </si>
  <si>
    <t>listing</t>
  </si>
  <si>
    <t>一時</t>
  </si>
  <si>
    <t>临时</t>
  </si>
  <si>
    <t>プラント施設条件</t>
  </si>
  <si>
    <t>工厂设施条件</t>
  </si>
  <si>
    <t>世界最大</t>
  </si>
  <si>
    <t>搭載台数</t>
  </si>
  <si>
    <t>搭载台数</t>
  </si>
  <si>
    <t>ギャップ</t>
  </si>
  <si>
    <t>间距</t>
  </si>
  <si>
    <t>gap</t>
  </si>
  <si>
    <t>親子丼</t>
  </si>
  <si>
    <t>鸡肉鸡蛋盖饭</t>
  </si>
  <si>
    <t>アナログベースクラス</t>
  </si>
  <si>
    <t>虚基类</t>
  </si>
  <si>
    <t>analog base class</t>
  </si>
  <si>
    <t>ワードラップ</t>
  </si>
  <si>
    <t>字换行</t>
  </si>
  <si>
    <t>word wrap</t>
  </si>
  <si>
    <t>オーム抵抗</t>
  </si>
  <si>
    <t>ohmic</t>
  </si>
  <si>
    <t>ハイフン</t>
  </si>
  <si>
    <t>连字符</t>
  </si>
  <si>
    <t>hyphen</t>
  </si>
  <si>
    <t>リプライ</t>
  </si>
  <si>
    <t>回复</t>
  </si>
  <si>
    <t>reply</t>
  </si>
  <si>
    <t>バックアップ先ディレクトリ</t>
  </si>
  <si>
    <t>备份地目录</t>
  </si>
  <si>
    <t>微调</t>
  </si>
  <si>
    <t>ダイヤル種別</t>
  </si>
  <si>
    <t>拨号类别</t>
  </si>
  <si>
    <t>単位設定</t>
  </si>
  <si>
    <t>单位设定</t>
  </si>
  <si>
    <t>ストレージ空間</t>
  </si>
  <si>
    <t>並列交互</t>
  </si>
  <si>
    <t>并列交替</t>
  </si>
  <si>
    <t>空気弁</t>
  </si>
  <si>
    <t>气阀</t>
  </si>
  <si>
    <t>検査に使用する環境</t>
  </si>
  <si>
    <t>在检查上所使用的环境</t>
  </si>
  <si>
    <t>のいずれでもOK</t>
  </si>
  <si>
    <t>的哪一个都可以</t>
  </si>
  <si>
    <t>ラバーバンド</t>
  </si>
  <si>
    <t>像皮条</t>
  </si>
  <si>
    <t>Rubber band</t>
  </si>
  <si>
    <t>自動補正</t>
  </si>
  <si>
    <t>自动校正</t>
  </si>
  <si>
    <t>無線子局</t>
  </si>
  <si>
    <t>无线子局</t>
  </si>
  <si>
    <t>新たに</t>
  </si>
  <si>
    <t>重新</t>
  </si>
  <si>
    <t>提出品目リスト</t>
  </si>
  <si>
    <t>提出品目清单</t>
  </si>
  <si>
    <t>ディスク総容量</t>
  </si>
  <si>
    <t>磁盘总容量</t>
  </si>
  <si>
    <t>電源を入れて</t>
  </si>
  <si>
    <t>監視装置</t>
  </si>
  <si>
    <t>监视装置</t>
  </si>
  <si>
    <t>調査機器</t>
  </si>
  <si>
    <t>调查机</t>
  </si>
  <si>
    <t>データリード</t>
  </si>
  <si>
    <t>数据读取</t>
  </si>
  <si>
    <t>data lead</t>
  </si>
  <si>
    <t>テレビカメラ</t>
  </si>
  <si>
    <t>电视摄像机</t>
  </si>
  <si>
    <t>television camera</t>
  </si>
  <si>
    <t>镶嵌体</t>
  </si>
  <si>
    <t>より長く掛かります</t>
  </si>
  <si>
    <t>比较长</t>
  </si>
  <si>
    <t>ブックマーククラス</t>
  </si>
  <si>
    <t>书签类</t>
  </si>
  <si>
    <t>book mark　class</t>
  </si>
  <si>
    <t>格納域</t>
  </si>
  <si>
    <t>保存区域</t>
  </si>
  <si>
    <t>実機動作</t>
  </si>
  <si>
    <t>实机动作</t>
  </si>
  <si>
    <t>ツールパレット</t>
  </si>
  <si>
    <t>工具调色板</t>
  </si>
  <si>
    <t>tool palette</t>
  </si>
  <si>
    <t>図形描画領域</t>
  </si>
  <si>
    <t>绘图区</t>
  </si>
  <si>
    <t>傾向管理</t>
  </si>
  <si>
    <t>倾向管理</t>
  </si>
  <si>
    <t>ナンバーモード</t>
  </si>
  <si>
    <t>数量模式</t>
  </si>
  <si>
    <t>number mode</t>
  </si>
  <si>
    <t>一級接頭辞</t>
  </si>
  <si>
    <t>大前缀</t>
  </si>
  <si>
    <t>トランスレーション</t>
  </si>
  <si>
    <t>平移</t>
  </si>
  <si>
    <t>translation</t>
  </si>
  <si>
    <t>サムネイルビュー</t>
  </si>
  <si>
    <t>缩略图视图</t>
  </si>
  <si>
    <t>ボールスティックモード</t>
  </si>
  <si>
    <t>球棒性模式</t>
  </si>
  <si>
    <t>ball stick mode</t>
  </si>
  <si>
    <t>水箱</t>
  </si>
  <si>
    <t>トレンド作成</t>
  </si>
  <si>
    <t>趋向作成</t>
  </si>
  <si>
    <t>セミナー</t>
  </si>
  <si>
    <t>研究</t>
  </si>
  <si>
    <t>seminar</t>
  </si>
  <si>
    <t>リクェストパケット</t>
  </si>
  <si>
    <t>要求包</t>
  </si>
  <si>
    <t>request packet</t>
  </si>
  <si>
    <t>挿抜</t>
  </si>
  <si>
    <t>插拔</t>
  </si>
  <si>
    <t>元画像</t>
  </si>
  <si>
    <t>リンカ</t>
  </si>
  <si>
    <t>链接程序</t>
  </si>
  <si>
    <t>linker</t>
  </si>
  <si>
    <t>複数面管理</t>
  </si>
  <si>
    <t>复数面管理</t>
  </si>
  <si>
    <t>仕様に沿って</t>
  </si>
  <si>
    <t>按照式样</t>
  </si>
  <si>
    <t>定格</t>
  </si>
  <si>
    <t>方便</t>
  </si>
  <si>
    <t>立会い</t>
  </si>
  <si>
    <t>在场</t>
  </si>
  <si>
    <t>cue</t>
  </si>
  <si>
    <t>発売元</t>
  </si>
  <si>
    <t>发货商</t>
  </si>
  <si>
    <t>リンクの深さ</t>
  </si>
  <si>
    <t>链接的深度</t>
  </si>
  <si>
    <t>ワンタッチ</t>
  </si>
  <si>
    <t>单触式</t>
  </si>
  <si>
    <t>one touch</t>
  </si>
  <si>
    <t>読み上げ対象</t>
  </si>
  <si>
    <t>朗读对象</t>
  </si>
  <si>
    <t>キーワードパネル</t>
  </si>
  <si>
    <t>关键字面板</t>
  </si>
  <si>
    <t>keyword　panel</t>
  </si>
  <si>
    <t>随便</t>
  </si>
  <si>
    <t>読み上げ</t>
  </si>
  <si>
    <t>朗读</t>
  </si>
  <si>
    <t>取数</t>
  </si>
  <si>
    <t>１つずつ取り出し</t>
  </si>
  <si>
    <t>一个个地取出</t>
  </si>
  <si>
    <t>カーボンコピー</t>
  </si>
  <si>
    <t>carbon copy</t>
  </si>
  <si>
    <t>検査要領書に沿って</t>
  </si>
  <si>
    <t>按照检查要领书</t>
  </si>
  <si>
    <t>区間の経路</t>
  </si>
  <si>
    <t>区间的路径</t>
  </si>
  <si>
    <t>シグナル</t>
  </si>
  <si>
    <t>信号</t>
  </si>
  <si>
    <t>signal</t>
  </si>
  <si>
    <t>PCとの</t>
  </si>
  <si>
    <t>同PC的</t>
  </si>
  <si>
    <t>電源OFF機能</t>
  </si>
  <si>
    <t>电源OFF功能</t>
  </si>
  <si>
    <t>大きく分けて</t>
  </si>
  <si>
    <t>大致分为</t>
  </si>
  <si>
    <t>規準化</t>
  </si>
  <si>
    <t>正交化</t>
  </si>
  <si>
    <t>Normalize</t>
  </si>
  <si>
    <t>なお</t>
  </si>
  <si>
    <t>ゴシック</t>
  </si>
  <si>
    <t>Gothic</t>
  </si>
  <si>
    <t>粗体字</t>
  </si>
  <si>
    <t>カスケードメニュー</t>
  </si>
  <si>
    <t>级联菜单</t>
  </si>
  <si>
    <t>cascading menu</t>
  </si>
  <si>
    <t>日本語表記正常</t>
  </si>
  <si>
    <t>日语标记正常</t>
  </si>
  <si>
    <t>流れ</t>
  </si>
  <si>
    <t>保護</t>
  </si>
  <si>
    <t>折れ線</t>
  </si>
  <si>
    <t>テキストグループボックス</t>
  </si>
  <si>
    <t>文本组框</t>
  </si>
  <si>
    <t>text　group　box</t>
  </si>
  <si>
    <t>ミドル納品</t>
  </si>
  <si>
    <t>中间纳品</t>
  </si>
  <si>
    <t>相応する説明</t>
  </si>
  <si>
    <t>相应的说明</t>
  </si>
  <si>
    <t>リスク</t>
  </si>
  <si>
    <t>风险</t>
  </si>
  <si>
    <t xml:space="preserve"> risk</t>
  </si>
  <si>
    <t>メインチェーン</t>
  </si>
  <si>
    <t>主链</t>
  </si>
  <si>
    <t>main chain</t>
  </si>
  <si>
    <t>ユーザ名とパスワードが合っていない</t>
  </si>
  <si>
    <t>用户名和密码不符</t>
  </si>
  <si>
    <t>スクロールバーをスクロールする</t>
  </si>
  <si>
    <t>滚动滚动条</t>
  </si>
  <si>
    <t>这一时点上</t>
  </si>
  <si>
    <t>クェリー</t>
  </si>
  <si>
    <t>操作可能なコマンドを次に示します</t>
  </si>
  <si>
    <t>可操作的命令如下所示</t>
  </si>
  <si>
    <t>呼び出し元が戻り値から判断してハンドリングを行う</t>
  </si>
  <si>
    <t>调用元根据返回值判断后进行处理</t>
  </si>
  <si>
    <t>リポジトリ</t>
  </si>
  <si>
    <t>repository</t>
  </si>
  <si>
    <t>味わう</t>
  </si>
  <si>
    <t>领略</t>
  </si>
  <si>
    <t>taste</t>
  </si>
  <si>
    <t>脱落</t>
  </si>
  <si>
    <t>缺少</t>
  </si>
  <si>
    <t>装运</t>
  </si>
  <si>
    <t>稼動電力</t>
  </si>
  <si>
    <t>工作电力</t>
  </si>
  <si>
    <t>再送回数</t>
  </si>
  <si>
    <t>再发送次数</t>
  </si>
  <si>
    <t>複合</t>
  </si>
  <si>
    <t>复合</t>
  </si>
  <si>
    <t>ケーブル</t>
  </si>
  <si>
    <t>电缆</t>
  </si>
  <si>
    <t>パーセンテージ</t>
  </si>
  <si>
    <t>百分数</t>
  </si>
  <si>
    <t>percentage</t>
  </si>
  <si>
    <t>ADSG</t>
  </si>
  <si>
    <t>应用程序开发标准向导</t>
  </si>
  <si>
    <t>Application Development Standard Guide</t>
  </si>
  <si>
    <t>ADSL</t>
  </si>
  <si>
    <t>非对称数字用户环线</t>
  </si>
  <si>
    <t>Asymmetrical Digital Subscriber Loop</t>
  </si>
  <si>
    <t>ＡＩ</t>
  </si>
  <si>
    <t>人工智能</t>
  </si>
  <si>
    <t>artificial intelligence</t>
  </si>
  <si>
    <t>API</t>
  </si>
  <si>
    <t>应用编程接口</t>
  </si>
  <si>
    <t>Application Programming Interface</t>
  </si>
  <si>
    <t>ARP</t>
  </si>
  <si>
    <t>地址解析协议</t>
  </si>
  <si>
    <t>Address Resolution Protocol</t>
  </si>
  <si>
    <t>ASCII</t>
  </si>
  <si>
    <t>美国信息交换标准码</t>
  </si>
  <si>
    <t>American Standard Code for Information Interchange</t>
  </si>
  <si>
    <t>ASIC</t>
  </si>
  <si>
    <t>特定用途集成电路</t>
  </si>
  <si>
    <t>Application Specific Integrated Circuit</t>
  </si>
  <si>
    <t>ASP</t>
  </si>
  <si>
    <t>程序开发语言</t>
  </si>
  <si>
    <t>AT&amp;T</t>
  </si>
  <si>
    <t>美国电话电报公司</t>
  </si>
  <si>
    <t>ATM</t>
  </si>
  <si>
    <t>自动取款机</t>
  </si>
  <si>
    <t>Automatic Teller Machine</t>
  </si>
  <si>
    <t>B3B</t>
  </si>
  <si>
    <t>商家対商家</t>
  </si>
  <si>
    <t>Business to Business</t>
  </si>
  <si>
    <t>B3C</t>
  </si>
  <si>
    <t>商家对客户</t>
  </si>
  <si>
    <t>Business to Custom</t>
  </si>
  <si>
    <t>BASIC</t>
  </si>
  <si>
    <t>初学者通用符号指令码</t>
  </si>
  <si>
    <t>Beginner's All-purpose Symbolic Instruction Code</t>
  </si>
  <si>
    <t>BBS</t>
  </si>
  <si>
    <t>电子布告栏系统</t>
  </si>
  <si>
    <t>Big6コード</t>
  </si>
  <si>
    <t>大五码</t>
  </si>
  <si>
    <t>Big5 code</t>
  </si>
  <si>
    <t>BIOS</t>
  </si>
  <si>
    <t>标准输入输出系统</t>
  </si>
  <si>
    <t>Basic Input Output System</t>
  </si>
  <si>
    <t>BMP</t>
  </si>
  <si>
    <t>位图</t>
  </si>
  <si>
    <t>Bitmap</t>
  </si>
  <si>
    <t>BOOTP</t>
  </si>
  <si>
    <t>网络引导协议</t>
  </si>
  <si>
    <t>Bootstrap Protocol</t>
  </si>
  <si>
    <t>Borland</t>
  </si>
  <si>
    <t>美国著名软件开发公司</t>
  </si>
  <si>
    <t>bps</t>
  </si>
  <si>
    <t>波特</t>
  </si>
  <si>
    <t>bits per second</t>
  </si>
  <si>
    <t>CAD</t>
  </si>
  <si>
    <t>计算机辅助设计</t>
  </si>
  <si>
    <t>Computer Aided Design</t>
  </si>
  <si>
    <t>CAI</t>
  </si>
  <si>
    <t>计算机辅助教学</t>
  </si>
  <si>
    <t>Computer Assisted Instruction</t>
  </si>
  <si>
    <t>CD-R</t>
  </si>
  <si>
    <t>可录光盘</t>
  </si>
  <si>
    <t>compact disc-record</t>
  </si>
  <si>
    <t>CGI</t>
  </si>
  <si>
    <t>公共网关接口</t>
  </si>
  <si>
    <t>Common Gateway Interface</t>
  </si>
  <si>
    <t>CHTML</t>
  </si>
  <si>
    <t>简化超文本标记语言</t>
  </si>
  <si>
    <t>CIF</t>
  </si>
  <si>
    <t>公共媒介格式</t>
  </si>
  <si>
    <t>Common Intermediate Format</t>
  </si>
  <si>
    <t>CMOS</t>
  </si>
  <si>
    <t>互补金属氧化物半导体</t>
  </si>
  <si>
    <t>complementary metal-oxide-semiconductor</t>
  </si>
  <si>
    <t>CMS</t>
  </si>
  <si>
    <t>Cue</t>
  </si>
  <si>
    <t>快速提示</t>
  </si>
  <si>
    <t>DBA</t>
  </si>
  <si>
    <t>数据库管理员</t>
  </si>
  <si>
    <t>Data Base Administrator</t>
  </si>
  <si>
    <t>DD</t>
  </si>
  <si>
    <t>DDNS</t>
  </si>
  <si>
    <t>动态DNS</t>
  </si>
  <si>
    <t>Dynamic DNS</t>
  </si>
  <si>
    <t>DOM</t>
  </si>
  <si>
    <t>文档对象模型</t>
  </si>
  <si>
    <t>Document Object Model</t>
  </si>
  <si>
    <t>DSP</t>
  </si>
  <si>
    <t>数字信号处理</t>
  </si>
  <si>
    <t>Digital Signal Processing</t>
  </si>
  <si>
    <t>DWDM</t>
  </si>
  <si>
    <t>密集波分复用技术</t>
  </si>
  <si>
    <t>Dense Wavelength Division Multiplexing</t>
  </si>
  <si>
    <t>EMS</t>
  </si>
  <si>
    <t>扩展内存规范</t>
  </si>
  <si>
    <t>extended memory standard</t>
  </si>
  <si>
    <t>邮政特快专递</t>
  </si>
  <si>
    <t>Express Mail Service</t>
  </si>
  <si>
    <t>E-R図</t>
  </si>
  <si>
    <t>数据库表关联图</t>
  </si>
  <si>
    <t>Ｅｎｔｉｔｙ Ｒｅｌａｔｉｏｎｓｈｉｐ</t>
  </si>
  <si>
    <t>GIF</t>
  </si>
  <si>
    <t>可交换图像文件格式</t>
  </si>
  <si>
    <t>Graphic Interexchange Fromate</t>
  </si>
  <si>
    <t>GUI</t>
  </si>
  <si>
    <t>图形用户界面</t>
  </si>
  <si>
    <t>Graphical User Interface</t>
  </si>
  <si>
    <t>HDML</t>
  </si>
  <si>
    <t>手持设备标记语言</t>
  </si>
  <si>
    <t>Handheld Device Markup Language</t>
  </si>
  <si>
    <t>Hi-loプログラマー</t>
  </si>
  <si>
    <t>河洛烧写器</t>
  </si>
  <si>
    <t>Hi-lo programmer</t>
  </si>
  <si>
    <t>HTML</t>
  </si>
  <si>
    <t>超文本链接标示语言</t>
  </si>
  <si>
    <t>HypeText Markup Language</t>
  </si>
  <si>
    <t>NS</t>
  </si>
  <si>
    <t>网景WEB浏览器</t>
  </si>
  <si>
    <t>Netscape</t>
  </si>
  <si>
    <t>OCR</t>
  </si>
  <si>
    <t>光学字符识别</t>
  </si>
  <si>
    <t>Optical Character Recognition</t>
  </si>
  <si>
    <t>PHP</t>
  </si>
  <si>
    <t>新型CGI网络程序开发语言</t>
  </si>
  <si>
    <t>QCIF</t>
  </si>
  <si>
    <t>四分之一CIF</t>
  </si>
  <si>
    <t>Quarter CIF</t>
  </si>
  <si>
    <t>QQVGA</t>
  </si>
  <si>
    <t>十六分之一VGA</t>
  </si>
  <si>
    <t>Quarter Quarter Vga</t>
  </si>
  <si>
    <t>QVGA</t>
  </si>
  <si>
    <t>四分之一VGA</t>
  </si>
  <si>
    <t>Quarter Vga</t>
  </si>
  <si>
    <t>RDBMS</t>
  </si>
  <si>
    <t>关系型数据库管理系统</t>
  </si>
  <si>
    <t>Relation DataBase Manage System</t>
  </si>
  <si>
    <t>RGB</t>
  </si>
  <si>
    <t>三原色(红绿蓝)</t>
  </si>
  <si>
    <t>red,green,blue</t>
  </si>
  <si>
    <t>红绿蓝</t>
  </si>
  <si>
    <t>Red Green Blue</t>
  </si>
  <si>
    <t>RPM</t>
  </si>
  <si>
    <t>红帽软件包管理器</t>
  </si>
  <si>
    <t>Redhat Package Manager</t>
  </si>
  <si>
    <t>RTC</t>
  </si>
  <si>
    <t>TDG</t>
  </si>
  <si>
    <t>测试数据生成器</t>
  </si>
  <si>
    <t>test data generator</t>
  </si>
  <si>
    <t>TIF</t>
  </si>
  <si>
    <t>标签图像文件格式</t>
  </si>
  <si>
    <t>Tagged Image File</t>
  </si>
  <si>
    <t>UDDI</t>
  </si>
  <si>
    <t>通用发现、描述和集成</t>
  </si>
  <si>
    <t>universal description, discovery and integration</t>
  </si>
  <si>
    <t>URL</t>
  </si>
  <si>
    <t>统一资源定位器</t>
  </si>
  <si>
    <t>Uniform Resource Locator</t>
  </si>
  <si>
    <t>USB</t>
  </si>
  <si>
    <t>Intel公司开发的通用串行总线架构</t>
  </si>
  <si>
    <t>W4C</t>
  </si>
  <si>
    <t>3W协会</t>
  </si>
  <si>
    <t>World Wide Web Consortium</t>
  </si>
  <si>
    <t>アクティブエクス</t>
  </si>
  <si>
    <t>网络化多媒体对象技术</t>
  </si>
  <si>
    <t>ActiveX</t>
  </si>
  <si>
    <t>アスキーコード</t>
  </si>
  <si>
    <t>ASCII码</t>
  </si>
  <si>
    <t>ASCII code</t>
  </si>
  <si>
    <t>アスタリスク</t>
  </si>
  <si>
    <t>星号</t>
  </si>
  <si>
    <t>asterisk</t>
  </si>
  <si>
    <t>アップル</t>
  </si>
  <si>
    <t>美国苹果公司</t>
  </si>
  <si>
    <t>apple</t>
  </si>
  <si>
    <t>アドビ</t>
  </si>
  <si>
    <t>Adobe公司</t>
  </si>
  <si>
    <t>adobe</t>
  </si>
  <si>
    <t>アフタファイブ</t>
  </si>
  <si>
    <t>５点之后</t>
  </si>
  <si>
    <t>after five</t>
  </si>
  <si>
    <t>アボリジン</t>
  </si>
  <si>
    <t>土著人</t>
  </si>
  <si>
    <t>aborigine</t>
  </si>
  <si>
    <t>アミューズメント</t>
  </si>
  <si>
    <t>消遣</t>
  </si>
  <si>
    <t>amusement</t>
  </si>
  <si>
    <t>娱乐</t>
  </si>
  <si>
    <t>アライアンス</t>
  </si>
  <si>
    <t>alliance</t>
  </si>
  <si>
    <t>アラジンドロップスタッフ</t>
  </si>
  <si>
    <t>阿拉延开发工具</t>
  </si>
  <si>
    <t>aladdin dropstuff</t>
  </si>
  <si>
    <t>アルカリ</t>
  </si>
  <si>
    <t>碱</t>
  </si>
  <si>
    <t>alkali</t>
  </si>
  <si>
    <t>算法</t>
  </si>
  <si>
    <t>アンカーブロック</t>
  </si>
  <si>
    <t>地下横木</t>
  </si>
  <si>
    <t>anchor block</t>
  </si>
  <si>
    <t>アングル</t>
  </si>
  <si>
    <t>角度</t>
  </si>
  <si>
    <t>angle</t>
  </si>
  <si>
    <t>アンド</t>
  </si>
  <si>
    <t>与</t>
  </si>
  <si>
    <t>and</t>
  </si>
  <si>
    <t>いか</t>
  </si>
  <si>
    <t>墨鱼</t>
  </si>
  <si>
    <t>乌贼</t>
  </si>
  <si>
    <t>排出</t>
  </si>
  <si>
    <t>イセエビ</t>
  </si>
  <si>
    <t>龙虾</t>
  </si>
  <si>
    <t>イベント</t>
  </si>
  <si>
    <t>event</t>
  </si>
  <si>
    <t>イベントツリー</t>
  </si>
  <si>
    <t>事件树</t>
  </si>
  <si>
    <t>event tree</t>
  </si>
  <si>
    <t>イルミネーション</t>
  </si>
  <si>
    <t>照明</t>
  </si>
  <si>
    <t>illumination</t>
  </si>
  <si>
    <t>インクジェットプリンタ</t>
  </si>
  <si>
    <t>喷墨打印机</t>
  </si>
  <si>
    <t>ink-jet printer</t>
  </si>
  <si>
    <t>インクポイント</t>
  </si>
  <si>
    <t>墨点</t>
  </si>
  <si>
    <t>ink point</t>
  </si>
  <si>
    <t>インクリボン</t>
  </si>
  <si>
    <t>色带</t>
  </si>
  <si>
    <t>ink ribbon</t>
  </si>
  <si>
    <t>墨带</t>
  </si>
  <si>
    <t>インターオペラビリティ</t>
  </si>
  <si>
    <t>interoperability</t>
  </si>
  <si>
    <t>转车站</t>
  </si>
  <si>
    <t>インターネットプロトコル</t>
  </si>
  <si>
    <t>インデント</t>
  </si>
  <si>
    <t>凹痕</t>
  </si>
  <si>
    <t>indent</t>
  </si>
  <si>
    <t>缩排</t>
  </si>
  <si>
    <t>インプリメンテーション</t>
  </si>
  <si>
    <t>完成</t>
  </si>
  <si>
    <t>implementation</t>
  </si>
  <si>
    <t>インプリメント</t>
  </si>
  <si>
    <t>器具</t>
  </si>
  <si>
    <t>implement</t>
  </si>
  <si>
    <t>进口</t>
  </si>
  <si>
    <t>ウィジェット</t>
  </si>
  <si>
    <t>窗口小部件</t>
  </si>
  <si>
    <t>widget</t>
  </si>
  <si>
    <t>ヴィビースクリプト</t>
  </si>
  <si>
    <t>VB脚本语言</t>
  </si>
  <si>
    <t>VBScript</t>
  </si>
  <si>
    <t>重量</t>
  </si>
  <si>
    <t>权重</t>
  </si>
  <si>
    <t>ウェーブマスター</t>
  </si>
  <si>
    <t>站长</t>
  </si>
  <si>
    <t>web master</t>
  </si>
  <si>
    <t>ウェブマスター</t>
  </si>
  <si>
    <t>webmaster</t>
  </si>
  <si>
    <t>初排</t>
  </si>
  <si>
    <t>看门狗</t>
  </si>
  <si>
    <t>エクスオワ</t>
  </si>
  <si>
    <t>异或</t>
  </si>
  <si>
    <t>XOR</t>
  </si>
  <si>
    <t>エコーバック</t>
  </si>
  <si>
    <t>回声</t>
  </si>
  <si>
    <t>echo back</t>
  </si>
  <si>
    <t>回波</t>
  </si>
  <si>
    <t>エコノフォン</t>
  </si>
  <si>
    <t>经济型电话</t>
  </si>
  <si>
    <t>economic-phone</t>
  </si>
  <si>
    <t>エッジ</t>
  </si>
  <si>
    <t>edge</t>
  </si>
  <si>
    <t>エニューメレーション</t>
  </si>
  <si>
    <t>枚举</t>
  </si>
  <si>
    <t>enumeration</t>
  </si>
  <si>
    <t>列举</t>
  </si>
  <si>
    <t>エミッタ</t>
  </si>
  <si>
    <t>发射器</t>
  </si>
  <si>
    <t>emitter</t>
  </si>
  <si>
    <t>エレクトロニクス</t>
  </si>
  <si>
    <t>电子学</t>
  </si>
  <si>
    <t>electronics</t>
  </si>
  <si>
    <t>エレメンタリ</t>
  </si>
  <si>
    <t>基本的</t>
  </si>
  <si>
    <t>elementary</t>
  </si>
  <si>
    <t>初步的</t>
  </si>
  <si>
    <t>エンジンライブラリ</t>
  </si>
  <si>
    <t>引擎库</t>
  </si>
  <si>
    <t>engine library</t>
  </si>
  <si>
    <t>エンタティンメント</t>
  </si>
  <si>
    <t>entertainment</t>
  </si>
  <si>
    <t>エンタテインメント</t>
  </si>
  <si>
    <t>エントロピー</t>
  </si>
  <si>
    <t>熵</t>
  </si>
  <si>
    <t>entropy</t>
  </si>
  <si>
    <t>エントロピーエンコーダー</t>
  </si>
  <si>
    <t>熵编码器</t>
  </si>
  <si>
    <t>entropy encoder</t>
  </si>
  <si>
    <t>エントロピーエンコードテーブル</t>
  </si>
  <si>
    <t>熵编码表</t>
  </si>
  <si>
    <t>entropy encode table</t>
  </si>
  <si>
    <t>エンファシス</t>
  </si>
  <si>
    <t>emphasis</t>
  </si>
  <si>
    <t>强调符</t>
  </si>
  <si>
    <t>エンプティ</t>
  </si>
  <si>
    <t>空</t>
  </si>
  <si>
    <t>empty</t>
  </si>
  <si>
    <t>エンペデッド</t>
  </si>
  <si>
    <t>enpeded</t>
  </si>
  <si>
    <t>エンベロープ</t>
  </si>
  <si>
    <t>信封</t>
  </si>
  <si>
    <t>envelope</t>
  </si>
  <si>
    <t>包络线</t>
  </si>
  <si>
    <t>オーディオエレメント</t>
  </si>
  <si>
    <t>音频元素</t>
  </si>
  <si>
    <t>audio element</t>
  </si>
  <si>
    <t>オーディオファイル</t>
  </si>
  <si>
    <t>音频文件</t>
  </si>
  <si>
    <t>audio file</t>
  </si>
  <si>
    <t>オーディット</t>
  </si>
  <si>
    <t>审计</t>
  </si>
  <si>
    <t>audit</t>
  </si>
  <si>
    <t>オートショッピング</t>
  </si>
  <si>
    <t>自动购物</t>
  </si>
  <si>
    <t>auto shopping</t>
  </si>
  <si>
    <t>オートチェンジャー</t>
  </si>
  <si>
    <t>auto-changer</t>
  </si>
  <si>
    <t>オーバークロック</t>
  </si>
  <si>
    <t>over clock</t>
  </si>
  <si>
    <t>超程量</t>
  </si>
  <si>
    <t>过冲量</t>
  </si>
  <si>
    <t>オープンチケット</t>
  </si>
  <si>
    <t>自由机票</t>
  </si>
  <si>
    <t>open ticket</t>
  </si>
  <si>
    <t>オープン価格</t>
  </si>
  <si>
    <t>公开价格</t>
  </si>
  <si>
    <t>open price</t>
  </si>
  <si>
    <t>オクテット</t>
  </si>
  <si>
    <t>８位字节</t>
  </si>
  <si>
    <t>octet</t>
  </si>
  <si>
    <t>八偶体</t>
  </si>
  <si>
    <t>オシレーター</t>
  </si>
  <si>
    <t>oscillator</t>
  </si>
  <si>
    <t>オスーオス</t>
  </si>
  <si>
    <t>公对公</t>
  </si>
  <si>
    <t>オスーメス</t>
  </si>
  <si>
    <t>公对母</t>
  </si>
  <si>
    <t>オブ ジェクト指向型</t>
  </si>
  <si>
    <t>面向对象型</t>
  </si>
  <si>
    <t>object oriented type</t>
  </si>
  <si>
    <t>オフィシャルサイト</t>
  </si>
  <si>
    <t>オフショア</t>
  </si>
  <si>
    <t>海外</t>
  </si>
  <si>
    <t>offshore</t>
  </si>
  <si>
    <t>オプティマイズ</t>
  </si>
  <si>
    <t>optimize</t>
  </si>
  <si>
    <t>オフフック</t>
  </si>
  <si>
    <t>摘机</t>
  </si>
  <si>
    <t>off-hook</t>
  </si>
  <si>
    <t>オムロン</t>
  </si>
  <si>
    <t>欧姆龙公司</t>
  </si>
  <si>
    <t>Omron</t>
  </si>
  <si>
    <t>オリーブ色</t>
  </si>
  <si>
    <t>橄榄色</t>
  </si>
  <si>
    <t>olive</t>
  </si>
  <si>
    <t>オリエンテーション</t>
  </si>
  <si>
    <t>定向</t>
  </si>
  <si>
    <t>orientation</t>
  </si>
  <si>
    <t>しっかり近寄る</t>
  </si>
  <si>
    <t>紧靠</t>
  </si>
  <si>
    <t>しっとりタイプ</t>
  </si>
  <si>
    <t>滋润型</t>
  </si>
  <si>
    <t>シノニム</t>
  </si>
  <si>
    <t>同义词</t>
  </si>
  <si>
    <t>synonym</t>
  </si>
  <si>
    <t>シャドウ</t>
  </si>
  <si>
    <t>阴影</t>
  </si>
  <si>
    <t>shadow</t>
  </si>
  <si>
    <t>シャベクリン</t>
  </si>
  <si>
    <t>一种应用程序名</t>
  </si>
  <si>
    <t>speakkurin</t>
  </si>
  <si>
    <t>ジョイスティック</t>
  </si>
  <si>
    <t>游戏杆</t>
  </si>
  <si>
    <t>joy-stick</t>
  </si>
  <si>
    <t>ショッピングカート</t>
  </si>
  <si>
    <t>卖东西的手推车</t>
  </si>
  <si>
    <t>shopping cart</t>
  </si>
  <si>
    <t>ショベルカー</t>
  </si>
  <si>
    <t>铲车</t>
  </si>
  <si>
    <t>shovel car</t>
  </si>
  <si>
    <t>シリコンバレー</t>
  </si>
  <si>
    <t>硅谷</t>
  </si>
  <si>
    <t>Silicon Valley</t>
  </si>
  <si>
    <t>シングルステップ</t>
  </si>
  <si>
    <t>single step</t>
  </si>
  <si>
    <t>シングルチップ</t>
  </si>
  <si>
    <t>单片</t>
  </si>
  <si>
    <t>single chip</t>
  </si>
  <si>
    <t>シングルチップマイコン</t>
  </si>
  <si>
    <t>单片机</t>
  </si>
  <si>
    <t>single chip micon</t>
  </si>
  <si>
    <t>シングルピッカー</t>
  </si>
  <si>
    <t>单臂</t>
  </si>
  <si>
    <t>single picker</t>
  </si>
  <si>
    <t>シングルベッド</t>
  </si>
  <si>
    <t>单人床</t>
  </si>
  <si>
    <t>single bed</t>
  </si>
  <si>
    <t>シングルルーム</t>
  </si>
  <si>
    <t>单人间</t>
  </si>
  <si>
    <t>single room</t>
  </si>
  <si>
    <t>シンボリック</t>
  </si>
  <si>
    <t>symbolic</t>
  </si>
  <si>
    <t>シンボリックリンク</t>
  </si>
  <si>
    <t>符号连接</t>
  </si>
  <si>
    <t>symbolic link</t>
  </si>
  <si>
    <t>シンボルローダー</t>
  </si>
  <si>
    <t>符号加载器</t>
  </si>
  <si>
    <t>symbol-loader</t>
  </si>
  <si>
    <t>スーパーファイン</t>
  </si>
  <si>
    <t>非常好</t>
  </si>
  <si>
    <t>super fine</t>
  </si>
  <si>
    <t>スーパバイザリ</t>
  </si>
  <si>
    <t>管理的</t>
  </si>
  <si>
    <t>supervisory</t>
  </si>
  <si>
    <t>スカジー</t>
  </si>
  <si>
    <t>小型计算机系统接口</t>
  </si>
  <si>
    <t>SCSI(Small Computer System Interface)</t>
  </si>
  <si>
    <t>スカジーコマンド</t>
  </si>
  <si>
    <t>SCSI命令</t>
  </si>
  <si>
    <t>SCSI command</t>
  </si>
  <si>
    <t>スキーマオブジェクト</t>
  </si>
  <si>
    <t>模式对象</t>
  </si>
  <si>
    <t>schema object</t>
  </si>
  <si>
    <t>スクラッフ</t>
  </si>
  <si>
    <t>scruff</t>
  </si>
  <si>
    <t>スクロールロック・キー</t>
  </si>
  <si>
    <t>滚动锁定键</t>
  </si>
  <si>
    <t>scroll lock key</t>
  </si>
  <si>
    <t>スケーラビリティ</t>
  </si>
  <si>
    <t>规模设定性</t>
  </si>
  <si>
    <t>scalability</t>
  </si>
  <si>
    <t>スケールファクタ</t>
  </si>
  <si>
    <t>比例因子</t>
  </si>
  <si>
    <t>scale factor</t>
  </si>
  <si>
    <t>スケールレベル</t>
  </si>
  <si>
    <t>残余量等级</t>
  </si>
  <si>
    <t>scale level</t>
  </si>
  <si>
    <t>スコープ</t>
  </si>
  <si>
    <t>作用域</t>
  </si>
  <si>
    <t>scope</t>
  </si>
  <si>
    <t>スタイラスペン</t>
  </si>
  <si>
    <t>指示笔</t>
  </si>
  <si>
    <t>stylus pen</t>
  </si>
  <si>
    <t>スタック</t>
  </si>
  <si>
    <t>堆栈</t>
  </si>
  <si>
    <t>stack</t>
  </si>
  <si>
    <t>スタティック</t>
  </si>
  <si>
    <t>静止的</t>
  </si>
  <si>
    <t>static</t>
  </si>
  <si>
    <t>静态的</t>
  </si>
  <si>
    <t>スタティックインスタンス</t>
  </si>
  <si>
    <t>静态实例</t>
  </si>
  <si>
    <t>static instance</t>
  </si>
  <si>
    <t>スタティックポインター</t>
  </si>
  <si>
    <t>静态指针</t>
  </si>
  <si>
    <t>static pointer</t>
  </si>
  <si>
    <t>スタンダード</t>
  </si>
  <si>
    <t>standard</t>
  </si>
  <si>
    <t>规范</t>
  </si>
  <si>
    <t>スタンドアローン</t>
  </si>
  <si>
    <t>独立型</t>
  </si>
  <si>
    <t>standalone</t>
  </si>
  <si>
    <t>单机型</t>
  </si>
  <si>
    <t>スタンドアロン</t>
  </si>
  <si>
    <t>スタンバイ</t>
  </si>
  <si>
    <t>待机状态</t>
  </si>
  <si>
    <t>stand-by</t>
  </si>
  <si>
    <t>クロス</t>
  </si>
  <si>
    <t>交叉</t>
  </si>
  <si>
    <t>cross</t>
  </si>
  <si>
    <t>スッポかす</t>
  </si>
  <si>
    <t>食言</t>
  </si>
  <si>
    <t>爽约</t>
  </si>
  <si>
    <t>スティプル</t>
  </si>
  <si>
    <t>点画</t>
  </si>
  <si>
    <t>stipple</t>
  </si>
  <si>
    <t>点刻</t>
  </si>
  <si>
    <t>ステーキ</t>
  </si>
  <si>
    <t>牛排</t>
  </si>
  <si>
    <t>steaj</t>
  </si>
  <si>
    <t>ステーショナリ</t>
  </si>
  <si>
    <t>stationary</t>
  </si>
  <si>
    <t>静态</t>
  </si>
  <si>
    <t>ステート</t>
  </si>
  <si>
    <t>state</t>
  </si>
  <si>
    <t>ステートフル</t>
  </si>
  <si>
    <t>statefull</t>
  </si>
  <si>
    <t>state-full</t>
  </si>
  <si>
    <t>ストアード</t>
  </si>
  <si>
    <t>ストーカ</t>
  </si>
  <si>
    <t>加煤机</t>
  </si>
  <si>
    <t>stoker</t>
  </si>
  <si>
    <t>ストップウォッチ</t>
  </si>
  <si>
    <t>秒表</t>
  </si>
  <si>
    <t>stopwatch</t>
  </si>
  <si>
    <t>跑表</t>
  </si>
  <si>
    <t>ストライピング</t>
  </si>
  <si>
    <t>加条纹</t>
  </si>
  <si>
    <t>striping</t>
  </si>
  <si>
    <t>ストリーミング</t>
  </si>
  <si>
    <t>流播放</t>
  </si>
  <si>
    <t>streaming</t>
  </si>
  <si>
    <t>ストリーム</t>
  </si>
  <si>
    <t>流</t>
  </si>
  <si>
    <t>stream</t>
  </si>
  <si>
    <t>ストリーム式ファイル</t>
  </si>
  <si>
    <t>流式文件</t>
  </si>
  <si>
    <t>stream file</t>
  </si>
  <si>
    <t>ストレート</t>
  </si>
  <si>
    <t>直联</t>
  </si>
  <si>
    <t>straight</t>
  </si>
  <si>
    <t>ストレートケーブル</t>
  </si>
  <si>
    <t>直联电缆</t>
  </si>
  <si>
    <t>straight cable</t>
  </si>
  <si>
    <t>ストローク</t>
  </si>
  <si>
    <t>行程</t>
  </si>
  <si>
    <t>冲程</t>
  </si>
  <si>
    <t>スナップショット</t>
  </si>
  <si>
    <t>快照</t>
  </si>
  <si>
    <t>snap shot</t>
  </si>
  <si>
    <t>スパイアル型</t>
  </si>
  <si>
    <t>螺旋型</t>
  </si>
  <si>
    <t>spiral type</t>
  </si>
  <si>
    <t>スパムメール</t>
  </si>
  <si>
    <t>垃圾邮件</t>
  </si>
  <si>
    <t>spam mail</t>
  </si>
  <si>
    <t>スパン</t>
  </si>
  <si>
    <t>跨距</t>
  </si>
  <si>
    <t>span</t>
  </si>
  <si>
    <t>スプライン</t>
  </si>
  <si>
    <t>曲线</t>
  </si>
  <si>
    <t>spline</t>
  </si>
  <si>
    <t>スペーサー</t>
  </si>
  <si>
    <t>垫片</t>
  </si>
  <si>
    <t>spacer</t>
  </si>
  <si>
    <t>スペシフィケーション</t>
  </si>
  <si>
    <t>规格</t>
  </si>
  <si>
    <t>スペック</t>
  </si>
  <si>
    <t>spec, specification</t>
  </si>
  <si>
    <t>スペルチェッカー</t>
  </si>
  <si>
    <t>spell checker</t>
  </si>
  <si>
    <t>スポット</t>
  </si>
  <si>
    <t>spot</t>
  </si>
  <si>
    <t>スポンサー</t>
  </si>
  <si>
    <t>赞助商</t>
  </si>
  <si>
    <t>sponsor</t>
  </si>
  <si>
    <t>スモール</t>
  </si>
  <si>
    <t>small</t>
  </si>
  <si>
    <t>滑动板</t>
  </si>
  <si>
    <t>滑块</t>
  </si>
  <si>
    <t>スライドガラス</t>
  </si>
  <si>
    <t>物镜玻片</t>
  </si>
  <si>
    <t>slide glass</t>
  </si>
  <si>
    <t>スラブ</t>
  </si>
  <si>
    <t>厚板</t>
  </si>
  <si>
    <t>slab</t>
  </si>
  <si>
    <t>石板</t>
  </si>
  <si>
    <t>スリープモード</t>
  </si>
  <si>
    <t>睡眠状态</t>
  </si>
  <si>
    <t>sleep mode</t>
  </si>
  <si>
    <t>スリープ時間</t>
  </si>
  <si>
    <t>休眠时间</t>
  </si>
  <si>
    <t>sleep time</t>
  </si>
  <si>
    <t>スループット</t>
  </si>
  <si>
    <t>处理量</t>
  </si>
  <si>
    <t>throughput</t>
  </si>
  <si>
    <t>总处理能力</t>
  </si>
  <si>
    <t>するめいか</t>
  </si>
  <si>
    <t>鱿鱼</t>
  </si>
  <si>
    <t>スレーブ局</t>
  </si>
  <si>
    <t>从属局</t>
  </si>
  <si>
    <t>slave</t>
  </si>
  <si>
    <t>线索表</t>
  </si>
  <si>
    <t>スロー</t>
  </si>
  <si>
    <t>抛出</t>
  </si>
  <si>
    <t>throw</t>
  </si>
  <si>
    <t>セカンダリ</t>
  </si>
  <si>
    <t>次要</t>
  </si>
  <si>
    <t>secondary</t>
  </si>
  <si>
    <t>第二位</t>
  </si>
  <si>
    <t>セクタ</t>
  </si>
  <si>
    <t>扇区</t>
  </si>
  <si>
    <t>sector</t>
  </si>
  <si>
    <t>トラックスケール</t>
  </si>
  <si>
    <t>称量车</t>
  </si>
  <si>
    <t>truck scale</t>
  </si>
  <si>
    <t>车辆秤</t>
  </si>
  <si>
    <t>トラックボール</t>
  </si>
  <si>
    <t>轨迹球</t>
  </si>
  <si>
    <t>trackball</t>
  </si>
  <si>
    <t>トラバーサル</t>
  </si>
  <si>
    <t>遍历</t>
  </si>
  <si>
    <t>traversal</t>
  </si>
  <si>
    <t>横贯</t>
  </si>
  <si>
    <t>トランシーバ</t>
  </si>
  <si>
    <t>收发器</t>
  </si>
  <si>
    <t>transceiver</t>
  </si>
  <si>
    <t>トランジスタ</t>
  </si>
  <si>
    <t>晶体管</t>
  </si>
  <si>
    <t>transister</t>
  </si>
  <si>
    <t>トリガーイベント</t>
  </si>
  <si>
    <t>触发事件</t>
  </si>
  <si>
    <t>trigger event</t>
  </si>
  <si>
    <t>トリマー</t>
  </si>
  <si>
    <t>片标</t>
  </si>
  <si>
    <t>trimmer</t>
  </si>
  <si>
    <t>调整片</t>
  </si>
  <si>
    <t>トレーサビリティ</t>
  </si>
  <si>
    <t>可追溯性</t>
  </si>
  <si>
    <t>traceability</t>
  </si>
  <si>
    <t>トレーシング</t>
  </si>
  <si>
    <t>轨迹跟踪</t>
  </si>
  <si>
    <t>tracing</t>
  </si>
  <si>
    <t>トレーリング</t>
  </si>
  <si>
    <t>后置</t>
  </si>
  <si>
    <t>trailing</t>
  </si>
  <si>
    <t>拖尾</t>
  </si>
  <si>
    <t>トロイの木馬</t>
  </si>
  <si>
    <t>特洛伊木马</t>
  </si>
  <si>
    <t>Trojan horse</t>
  </si>
  <si>
    <t>烟道</t>
  </si>
  <si>
    <t>ナビゲーター</t>
  </si>
  <si>
    <t>导航者</t>
  </si>
  <si>
    <t>navigater</t>
  </si>
  <si>
    <t>ナビツール</t>
  </si>
  <si>
    <t>导航器工具</t>
  </si>
  <si>
    <t>navigation tool</t>
  </si>
  <si>
    <t>ナンバープレート</t>
  </si>
  <si>
    <t>车牌</t>
  </si>
  <si>
    <t>number plate</t>
  </si>
  <si>
    <t>ニアライン</t>
  </si>
  <si>
    <t>近线(接近在线?)</t>
  </si>
  <si>
    <t>near line</t>
  </si>
  <si>
    <t>ニッケル</t>
  </si>
  <si>
    <t>镍</t>
  </si>
  <si>
    <t>nickel</t>
  </si>
  <si>
    <t>ニューマチックケーソン</t>
  </si>
  <si>
    <t>气压沉箱法</t>
  </si>
  <si>
    <t>pneumatic caisson</t>
  </si>
  <si>
    <t>ネチズン</t>
  </si>
  <si>
    <t>网民</t>
  </si>
  <si>
    <t>netizen</t>
  </si>
  <si>
    <t>ネットサーフィン</t>
  </si>
  <si>
    <t>冲浪</t>
  </si>
  <si>
    <t>netsurf</t>
  </si>
  <si>
    <t>网景导航者</t>
  </si>
  <si>
    <t>ネットフリーク</t>
  </si>
  <si>
    <t>网虫</t>
  </si>
  <si>
    <t>ネット書店</t>
  </si>
  <si>
    <t>网上书店</t>
  </si>
  <si>
    <t>net bookshop</t>
  </si>
  <si>
    <t>ノイズブロック</t>
  </si>
  <si>
    <t>噪音块</t>
  </si>
  <si>
    <t>noise block</t>
  </si>
  <si>
    <t>ノイズポイント</t>
  </si>
  <si>
    <t>噪音点</t>
  </si>
  <si>
    <t>noise point</t>
  </si>
  <si>
    <t>ノード</t>
  </si>
  <si>
    <t>节点</t>
  </si>
  <si>
    <t>パーキングアシスト</t>
  </si>
  <si>
    <t>停车援助</t>
  </si>
  <si>
    <t>parking assist</t>
  </si>
  <si>
    <t>バージイン</t>
  </si>
  <si>
    <t>闯入机制</t>
  </si>
  <si>
    <t>barge-in</t>
  </si>
  <si>
    <t>パーシステンス</t>
  </si>
  <si>
    <t>持续性</t>
  </si>
  <si>
    <t>persistence</t>
  </si>
  <si>
    <t>ハイウェイ</t>
  </si>
  <si>
    <t>高速公路</t>
  </si>
  <si>
    <t>highway</t>
  </si>
  <si>
    <t>ハイエンド製品</t>
  </si>
  <si>
    <t>高端产品</t>
  </si>
  <si>
    <t>high-end product</t>
  </si>
  <si>
    <t>ハイコヘージョン</t>
  </si>
  <si>
    <t>高内聚</t>
  </si>
  <si>
    <t>High Cohesion</t>
  </si>
  <si>
    <t>バイサイド</t>
  </si>
  <si>
    <t>buy side</t>
  </si>
  <si>
    <t>バイナリダンプ</t>
  </si>
  <si>
    <t>二进制转储</t>
  </si>
  <si>
    <t>binary dump</t>
  </si>
  <si>
    <t>セットマップファイル</t>
  </si>
  <si>
    <t>设定映象文件</t>
  </si>
  <si>
    <t>set mapfile</t>
  </si>
  <si>
    <t>セフティーアイズ</t>
  </si>
  <si>
    <t>安全眼</t>
  </si>
  <si>
    <t>safety eyes</t>
  </si>
  <si>
    <t>ディップスイッチ</t>
  </si>
  <si>
    <t>テールランプ</t>
  </si>
  <si>
    <t>尾灯</t>
  </si>
  <si>
    <t>tail lamp</t>
  </si>
  <si>
    <t>デクオンタイザー</t>
  </si>
  <si>
    <t>デジタルデバイド</t>
  </si>
  <si>
    <t>数字鸿沟</t>
  </si>
  <si>
    <t>digital devid</t>
  </si>
  <si>
    <t>デフラグ</t>
  </si>
  <si>
    <t>碎片整理</t>
  </si>
  <si>
    <t>defrag</t>
  </si>
  <si>
    <t>デュアルバンド</t>
  </si>
  <si>
    <t>双频</t>
  </si>
  <si>
    <t>dual-band</t>
  </si>
  <si>
    <t>デュアルピッカー</t>
  </si>
  <si>
    <t>双臂</t>
  </si>
  <si>
    <t>dual picker</t>
  </si>
  <si>
    <t>デュロン</t>
  </si>
  <si>
    <t>毒龙</t>
  </si>
  <si>
    <t>duron</t>
  </si>
  <si>
    <t>テラバイト</t>
  </si>
  <si>
    <t>千吉字节</t>
  </si>
  <si>
    <t>terabyte</t>
  </si>
  <si>
    <t>デリゲート定義</t>
  </si>
  <si>
    <t>代理定义</t>
  </si>
  <si>
    <t>delegate definition</t>
  </si>
  <si>
    <t>デルタクロック</t>
  </si>
  <si>
    <t>再启动时钟</t>
  </si>
  <si>
    <t>delta clock</t>
  </si>
  <si>
    <t>テレフォニー</t>
  </si>
  <si>
    <t>电话技术</t>
  </si>
  <si>
    <t>telephony</t>
  </si>
  <si>
    <t>テレメータ</t>
  </si>
  <si>
    <t>遥测仪</t>
  </si>
  <si>
    <t>telemeter</t>
  </si>
  <si>
    <t>テロッパー</t>
  </si>
  <si>
    <t>字幕插入</t>
  </si>
  <si>
    <t>telopper</t>
  </si>
  <si>
    <t>テロップ表示</t>
  </si>
  <si>
    <t>文字移动插入</t>
  </si>
  <si>
    <t>telo</t>
  </si>
  <si>
    <t>テンプレートマッチング</t>
  </si>
  <si>
    <t>模板匹配</t>
  </si>
  <si>
    <t>templet matching</t>
  </si>
  <si>
    <t>トーンダイヤル</t>
  </si>
  <si>
    <t>音调刻度盘</t>
  </si>
  <si>
    <t>tone dial</t>
  </si>
  <si>
    <t>ドキュメンタリー</t>
  </si>
  <si>
    <t>记录片</t>
  </si>
  <si>
    <t>documentary</t>
  </si>
  <si>
    <t>ドタバタ</t>
  </si>
  <si>
    <t>零乱</t>
  </si>
  <si>
    <t>ドッキング</t>
  </si>
  <si>
    <t>对接</t>
  </si>
  <si>
    <t>docking</t>
  </si>
  <si>
    <t>トップノード</t>
  </si>
  <si>
    <t>首节点</t>
  </si>
  <si>
    <t>top node</t>
  </si>
  <si>
    <t>トップレベルドメイン</t>
  </si>
  <si>
    <t>最高级别域</t>
  </si>
  <si>
    <t>top-level domain</t>
  </si>
  <si>
    <t>トナー</t>
  </si>
  <si>
    <t>墨粉</t>
  </si>
  <si>
    <t>toner</t>
  </si>
  <si>
    <t>トピックペイン</t>
  </si>
  <si>
    <t>窗格</t>
  </si>
  <si>
    <t>topic pane</t>
  </si>
  <si>
    <t>トライステート</t>
  </si>
  <si>
    <t>三态</t>
  </si>
  <si>
    <t>tri-state</t>
  </si>
  <si>
    <t>ドライバーワークス</t>
  </si>
  <si>
    <t>驱动程序工作软件</t>
  </si>
  <si>
    <t>driver works</t>
  </si>
  <si>
    <t>発声機能</t>
  </si>
  <si>
    <t>发音功能</t>
  </si>
  <si>
    <t>phonation function</t>
  </si>
  <si>
    <t>半二重</t>
  </si>
  <si>
    <t>半双工</t>
  </si>
  <si>
    <t>搬送エレメント</t>
  </si>
  <si>
    <t>搬运单元</t>
  </si>
  <si>
    <t>conveyance element</t>
  </si>
  <si>
    <t>費目</t>
  </si>
  <si>
    <t>经费项目</t>
  </si>
  <si>
    <t>非移動性</t>
  </si>
  <si>
    <t>非易失性</t>
  </si>
  <si>
    <t>菱形</t>
  </si>
  <si>
    <t>風土</t>
  </si>
  <si>
    <t>水土</t>
  </si>
  <si>
    <t>风土</t>
  </si>
  <si>
    <t>風土に合わない</t>
  </si>
  <si>
    <t>水土不服</t>
  </si>
  <si>
    <t>分周率</t>
  </si>
  <si>
    <t>分频率</t>
  </si>
  <si>
    <t>米糠</t>
  </si>
  <si>
    <t>稻糠</t>
  </si>
  <si>
    <t>壁掛け</t>
  </si>
  <si>
    <t>挂墙</t>
  </si>
  <si>
    <t>壁紙</t>
  </si>
  <si>
    <t>壁纸</t>
  </si>
  <si>
    <t>wallpaper</t>
  </si>
  <si>
    <t>別売</t>
  </si>
  <si>
    <t>分开销售</t>
  </si>
  <si>
    <t>片持ちスラブ</t>
  </si>
  <si>
    <t>悬臂板</t>
  </si>
  <si>
    <t>母型</t>
  </si>
  <si>
    <t>母線</t>
  </si>
  <si>
    <t>法螺貝</t>
  </si>
  <si>
    <t>海螺</t>
  </si>
  <si>
    <t>飽和</t>
  </si>
  <si>
    <t>饱和</t>
  </si>
  <si>
    <t>飽和度</t>
  </si>
  <si>
    <t>饱和度</t>
  </si>
  <si>
    <t>Saturation</t>
  </si>
  <si>
    <t>妨害</t>
  </si>
  <si>
    <t>干扰</t>
  </si>
  <si>
    <t>面部認識</t>
  </si>
  <si>
    <t>面部识别</t>
  </si>
  <si>
    <t>木構造</t>
  </si>
  <si>
    <t>木犀</t>
  </si>
  <si>
    <t>桂花</t>
  </si>
  <si>
    <t>银桂</t>
  </si>
  <si>
    <t>矢板</t>
  </si>
  <si>
    <t>板桩</t>
  </si>
  <si>
    <t>油性皮膚</t>
  </si>
  <si>
    <t>油性皮肤</t>
  </si>
  <si>
    <t>輸出</t>
  </si>
  <si>
    <t>輸入</t>
  </si>
  <si>
    <t>雄</t>
  </si>
  <si>
    <t>公</t>
  </si>
  <si>
    <t>離散余弦</t>
  </si>
  <si>
    <t>离散余弦</t>
  </si>
  <si>
    <t>discrete cosine</t>
  </si>
  <si>
    <t>立坑</t>
  </si>
  <si>
    <t>到达井</t>
  </si>
  <si>
    <t>竖井</t>
  </si>
  <si>
    <t>流速仪</t>
  </si>
  <si>
    <t>current meter</t>
  </si>
  <si>
    <t>旅行ブーム</t>
  </si>
  <si>
    <t>旅游热</t>
  </si>
  <si>
    <t>両替</t>
  </si>
  <si>
    <t>兑换</t>
  </si>
  <si>
    <t>料金所</t>
  </si>
  <si>
    <t>收费站</t>
  </si>
  <si>
    <t>关卡</t>
  </si>
  <si>
    <t>量子化テーブル</t>
  </si>
  <si>
    <t>量化表</t>
  </si>
  <si>
    <t>quantization table</t>
  </si>
  <si>
    <t>量子化器</t>
  </si>
  <si>
    <t>力いっぱい</t>
  </si>
  <si>
    <t>緑黄色</t>
  </si>
  <si>
    <t>黄绿色</t>
  </si>
  <si>
    <t>鮑</t>
  </si>
  <si>
    <t>鲍鱼</t>
  </si>
  <si>
    <t>abalone</t>
  </si>
  <si>
    <t>鱶の鰭</t>
  </si>
  <si>
    <t>鱼翅</t>
  </si>
  <si>
    <t>鼈</t>
  </si>
  <si>
    <t>甲鱼</t>
  </si>
  <si>
    <t>鳖</t>
  </si>
  <si>
    <t>齟齬</t>
  </si>
  <si>
    <t>龃龉</t>
  </si>
  <si>
    <t>結合度</t>
  </si>
  <si>
    <t>degree of coupling</t>
  </si>
  <si>
    <t>結線</t>
  </si>
  <si>
    <t>接线</t>
  </si>
  <si>
    <t>连线</t>
  </si>
  <si>
    <t>検体瓶</t>
  </si>
  <si>
    <t>标本瓶</t>
  </si>
  <si>
    <t>後脳部</t>
  </si>
  <si>
    <t>后脑部</t>
  </si>
  <si>
    <t>護岸線</t>
  </si>
  <si>
    <t>护岸线</t>
  </si>
  <si>
    <t>revetment line</t>
  </si>
  <si>
    <t>購読</t>
  </si>
  <si>
    <t>订阅</t>
  </si>
  <si>
    <t>购阅</t>
  </si>
  <si>
    <t>高周波</t>
  </si>
  <si>
    <t>高频</t>
  </si>
  <si>
    <t>高速道路交通システム</t>
  </si>
  <si>
    <t>智能交通系统</t>
  </si>
  <si>
    <t>Intelligent Transport System</t>
  </si>
  <si>
    <t>高密度波長分割多重技術</t>
  </si>
  <si>
    <t>込合い</t>
  </si>
  <si>
    <t>拥挤</t>
  </si>
  <si>
    <t>鮫</t>
  </si>
  <si>
    <t>鲨鱼</t>
  </si>
  <si>
    <t>三次元座標</t>
  </si>
  <si>
    <t>三维坐标</t>
  </si>
  <si>
    <t>three dimensions coordinate</t>
  </si>
  <si>
    <t>散在</t>
  </si>
  <si>
    <t>散落</t>
  </si>
  <si>
    <t>仕分け箱</t>
  </si>
  <si>
    <t>区分箱</t>
  </si>
  <si>
    <t>子局</t>
  </si>
  <si>
    <t>雌</t>
  </si>
  <si>
    <t>母</t>
  </si>
  <si>
    <t>自局</t>
  </si>
  <si>
    <t>自己描画</t>
  </si>
  <si>
    <t>自画</t>
  </si>
  <si>
    <t>ownerdraw</t>
  </si>
  <si>
    <t>車載機</t>
  </si>
  <si>
    <t>车载盒</t>
  </si>
  <si>
    <t>周波数スペクトル</t>
  </si>
  <si>
    <t>频谱</t>
  </si>
  <si>
    <t>spectrum</t>
  </si>
  <si>
    <t>周波数領域</t>
  </si>
  <si>
    <t>频域</t>
  </si>
  <si>
    <t>秋刀魚</t>
  </si>
  <si>
    <t>秋刀鱼</t>
  </si>
  <si>
    <t>saury</t>
  </si>
  <si>
    <t>柔軟結合</t>
  </si>
  <si>
    <t>松耦合</t>
  </si>
  <si>
    <t>純黒</t>
  </si>
  <si>
    <t>纯黑</t>
  </si>
  <si>
    <t>純度</t>
  </si>
  <si>
    <t>纯度</t>
  </si>
  <si>
    <t>Value</t>
  </si>
  <si>
    <t>純白</t>
  </si>
  <si>
    <t>纯白</t>
  </si>
  <si>
    <t>昇順</t>
  </si>
  <si>
    <t>升序</t>
  </si>
  <si>
    <t>消化ガス</t>
  </si>
  <si>
    <t>消化气体</t>
  </si>
  <si>
    <t>digestion gas</t>
  </si>
  <si>
    <t>消磁</t>
  </si>
  <si>
    <t>消灯</t>
  </si>
  <si>
    <t>熄灯</t>
  </si>
  <si>
    <t>lights-out</t>
  </si>
  <si>
    <t>消耗</t>
  </si>
  <si>
    <t>消耗品</t>
  </si>
  <si>
    <t>耗材</t>
  </si>
  <si>
    <t>expendables</t>
  </si>
  <si>
    <t>紹興酒</t>
  </si>
  <si>
    <t>花雕</t>
  </si>
  <si>
    <t>針ジャム</t>
  </si>
  <si>
    <t>针夹纸</t>
  </si>
  <si>
    <t>pin jam</t>
  </si>
  <si>
    <t>針補給</t>
  </si>
  <si>
    <t>针补给</t>
  </si>
  <si>
    <t>人間大脳部</t>
  </si>
  <si>
    <t>人脑部</t>
  </si>
  <si>
    <t>推し伝送</t>
  </si>
  <si>
    <t>推送</t>
  </si>
  <si>
    <t>水圧計</t>
  </si>
  <si>
    <t>液压计</t>
  </si>
  <si>
    <t>water-pressure gauge</t>
  </si>
  <si>
    <t>水槽</t>
  </si>
  <si>
    <t>高位水池</t>
  </si>
  <si>
    <t>水塔</t>
  </si>
  <si>
    <t>水量計</t>
  </si>
  <si>
    <t>水表</t>
  </si>
  <si>
    <t>water meter</t>
  </si>
  <si>
    <t>寸</t>
  </si>
  <si>
    <t>生ビール</t>
  </si>
  <si>
    <t>生啤</t>
  </si>
  <si>
    <t>生産ライン</t>
  </si>
  <si>
    <t>生产线</t>
  </si>
  <si>
    <t>line</t>
  </si>
  <si>
    <t>流水线</t>
  </si>
  <si>
    <t>誓約書</t>
  </si>
  <si>
    <t>担保书</t>
  </si>
  <si>
    <t>請求者</t>
  </si>
  <si>
    <t>要求者</t>
  </si>
  <si>
    <t>请求者</t>
  </si>
  <si>
    <t>承保人</t>
  </si>
  <si>
    <t>contractor</t>
  </si>
  <si>
    <t>静止画</t>
  </si>
  <si>
    <t>静止图像</t>
  </si>
  <si>
    <t>static image</t>
  </si>
  <si>
    <t>組織診</t>
  </si>
  <si>
    <t>组织学诊断</t>
  </si>
  <si>
    <t>histological diagnosis</t>
  </si>
  <si>
    <t>太刀魚</t>
  </si>
  <si>
    <t>刀鱼</t>
  </si>
  <si>
    <t>hairtail</t>
  </si>
  <si>
    <t>带鱼</t>
  </si>
  <si>
    <t>中間色</t>
  </si>
  <si>
    <t>中间色</t>
  </si>
  <si>
    <t>intermediate color</t>
  </si>
  <si>
    <t>定食</t>
  </si>
  <si>
    <t>套餐</t>
  </si>
  <si>
    <t>天井吊り</t>
  </si>
  <si>
    <t>吊棚</t>
  </si>
  <si>
    <t>私下</t>
  </si>
  <si>
    <t>内緒事</t>
  </si>
  <si>
    <t>乳液</t>
  </si>
  <si>
    <t>奶液</t>
  </si>
  <si>
    <t>梅</t>
  </si>
  <si>
    <t>话梅</t>
  </si>
  <si>
    <t>有韵律的</t>
  </si>
  <si>
    <t>ライスチャフ</t>
  </si>
  <si>
    <t>rice chaff</t>
  </si>
  <si>
    <t>飲み水</t>
  </si>
  <si>
    <t>饮用水</t>
  </si>
  <si>
    <t>water</t>
  </si>
  <si>
    <t>雲丹</t>
  </si>
  <si>
    <t>海胆</t>
  </si>
  <si>
    <t>液化石油ガス</t>
  </si>
  <si>
    <t>液化石油气</t>
  </si>
  <si>
    <t>liquid petroleum gas(LPG)</t>
  </si>
  <si>
    <t>凹凸</t>
  </si>
  <si>
    <t>牡蠣</t>
  </si>
  <si>
    <t>海蛎子</t>
  </si>
  <si>
    <t>化粧水</t>
  </si>
  <si>
    <t>修复水</t>
  </si>
  <si>
    <t>河豚</t>
  </si>
  <si>
    <t>globefish</t>
  </si>
  <si>
    <t>海月</t>
  </si>
  <si>
    <t>海蛰</t>
  </si>
  <si>
    <t>水母</t>
  </si>
  <si>
    <t>貝殻</t>
  </si>
  <si>
    <t>贝壳</t>
  </si>
  <si>
    <t>乾性皮膚</t>
  </si>
  <si>
    <t>干性皮肤</t>
  </si>
  <si>
    <t>顔文字</t>
  </si>
  <si>
    <t>脸谱</t>
  </si>
  <si>
    <t>face mark</t>
  </si>
  <si>
    <t>救急車</t>
  </si>
  <si>
    <t>救护车</t>
  </si>
  <si>
    <t>ambulance</t>
  </si>
  <si>
    <t>居住証明書</t>
  </si>
  <si>
    <t>居住证</t>
  </si>
  <si>
    <t>ハンバーガー</t>
  </si>
  <si>
    <t>汉堡包</t>
  </si>
  <si>
    <t>hamburger</t>
  </si>
  <si>
    <t>ハンバーグ</t>
  </si>
  <si>
    <t>汉堡包牛肉饼</t>
  </si>
  <si>
    <t>hamburg</t>
  </si>
  <si>
    <t>ヒアリング</t>
  </si>
  <si>
    <t>意见听取会</t>
  </si>
  <si>
    <t>hearing</t>
  </si>
  <si>
    <t>ピーク</t>
  </si>
  <si>
    <t>最大值</t>
  </si>
  <si>
    <t>peak</t>
  </si>
  <si>
    <t>峰值</t>
  </si>
  <si>
    <t>ビキナー</t>
  </si>
  <si>
    <t>初学者</t>
  </si>
  <si>
    <t>beginner</t>
  </si>
  <si>
    <t>ピクチャ</t>
  </si>
  <si>
    <t>picture</t>
  </si>
  <si>
    <t>ビザ</t>
  </si>
  <si>
    <t>签证</t>
  </si>
  <si>
    <t>visa</t>
  </si>
  <si>
    <t>ビジネスチャンス</t>
  </si>
  <si>
    <t>商业机遇</t>
  </si>
  <si>
    <t>business chance</t>
  </si>
  <si>
    <t>ビジネスフロー</t>
  </si>
  <si>
    <t>业务流程</t>
  </si>
  <si>
    <t>business flow</t>
  </si>
  <si>
    <t>ビジネスロジック層</t>
  </si>
  <si>
    <t>商务逻辑层</t>
  </si>
  <si>
    <t>business logic layer</t>
  </si>
  <si>
    <t>ビジュアル</t>
  </si>
  <si>
    <t>可视化</t>
  </si>
  <si>
    <t>visual</t>
  </si>
  <si>
    <t>视觉的</t>
  </si>
  <si>
    <t>ビジュアルクラス</t>
  </si>
  <si>
    <t>视类</t>
  </si>
  <si>
    <t>visual class</t>
  </si>
  <si>
    <t>ヒストグラム</t>
  </si>
  <si>
    <t>直方图</t>
  </si>
  <si>
    <t>ヒストリカルトレンド</t>
  </si>
  <si>
    <t>历史趋向图</t>
  </si>
  <si>
    <t>historical treｎd</t>
  </si>
  <si>
    <t>ピッカー</t>
  </si>
  <si>
    <t>热力备用品采摘</t>
  </si>
  <si>
    <t>picker hot-spare</t>
  </si>
  <si>
    <t>ピックアップ</t>
  </si>
  <si>
    <t>获取</t>
  </si>
  <si>
    <t>pickup</t>
  </si>
  <si>
    <t>选定</t>
  </si>
  <si>
    <t>ビッグエンディアン</t>
  </si>
  <si>
    <t>big endian</t>
  </si>
  <si>
    <t>ピッチ</t>
  </si>
  <si>
    <t>字符间距</t>
  </si>
  <si>
    <t>pitch</t>
  </si>
  <si>
    <t>节距</t>
  </si>
  <si>
    <t>位(地址线等)</t>
  </si>
  <si>
    <t>ビットマップ</t>
  </si>
  <si>
    <t>bitmap</t>
  </si>
  <si>
    <t>ビットレート</t>
  </si>
  <si>
    <t>位速率</t>
  </si>
  <si>
    <t>bit rate</t>
  </si>
  <si>
    <t>位率</t>
  </si>
  <si>
    <t>ひび割れ</t>
  </si>
  <si>
    <t>裂纹</t>
  </si>
  <si>
    <t>ビューワコントロール</t>
  </si>
  <si>
    <t>阅览控制器</t>
  </si>
  <si>
    <t>viewer control</t>
  </si>
  <si>
    <t>ビューワソフト</t>
  </si>
  <si>
    <t>阅览器软件</t>
  </si>
  <si>
    <t>viewer soft</t>
  </si>
  <si>
    <t>ナット</t>
  </si>
  <si>
    <t>螺母</t>
  </si>
  <si>
    <t>nut</t>
  </si>
  <si>
    <t>アニメ</t>
  </si>
  <si>
    <t>anime</t>
  </si>
  <si>
    <t>久保田株式会社</t>
  </si>
  <si>
    <t>トレンド</t>
  </si>
  <si>
    <t>趋向</t>
  </si>
  <si>
    <t>trend</t>
  </si>
  <si>
    <t>ブロードキャスト</t>
  </si>
  <si>
    <t>广播</t>
  </si>
  <si>
    <t>broadcast</t>
  </si>
  <si>
    <t>濃いグレー</t>
  </si>
  <si>
    <t>深灰色</t>
  </si>
  <si>
    <t>オーバー</t>
  </si>
  <si>
    <t>超过</t>
  </si>
  <si>
    <t>excess</t>
  </si>
  <si>
    <t>締切印字</t>
  </si>
  <si>
    <t>截止打字</t>
  </si>
  <si>
    <t>立合い</t>
  </si>
  <si>
    <t>散热器</t>
  </si>
  <si>
    <t>NTT子局</t>
  </si>
  <si>
    <t>サプライヤ</t>
  </si>
  <si>
    <t>供货商</t>
  </si>
  <si>
    <t>認識精度を高める方法</t>
  </si>
  <si>
    <t>提高识别精度的方法</t>
  </si>
  <si>
    <t>データフル</t>
  </si>
  <si>
    <t>数据完整</t>
  </si>
  <si>
    <t>data full</t>
  </si>
  <si>
    <t>ジャンプ</t>
  </si>
  <si>
    <t>jump</t>
  </si>
  <si>
    <t>その代わりに</t>
  </si>
  <si>
    <t>取而代之</t>
  </si>
  <si>
    <t>インストーラでインストールでき他の環境に影響しない場合を除く</t>
  </si>
  <si>
    <t>能用安装程序安装并不受影响其他环境的情况除外</t>
  </si>
  <si>
    <t>大きく分けて以下の2点がある</t>
  </si>
  <si>
    <t>大体分为以下2点</t>
  </si>
  <si>
    <t>抑制</t>
  </si>
  <si>
    <t>排它</t>
  </si>
  <si>
    <t>できているかどうか</t>
  </si>
  <si>
    <t>是否能</t>
  </si>
  <si>
    <t>燃え切る</t>
  </si>
  <si>
    <t>烧尽</t>
  </si>
  <si>
    <t>取説</t>
  </si>
  <si>
    <t>操作手册</t>
  </si>
  <si>
    <t>サムネイルアイテム</t>
  </si>
  <si>
    <t>缩略图项</t>
  </si>
  <si>
    <t>管理読上げ検索クラス</t>
  </si>
  <si>
    <t>管理朗读查找类</t>
  </si>
  <si>
    <t>ボイラー</t>
  </si>
  <si>
    <t>蒸气发生器</t>
  </si>
  <si>
    <t>アンマウント</t>
  </si>
  <si>
    <t>unmount</t>
  </si>
  <si>
    <t>教官コンソール</t>
  </si>
  <si>
    <t>教员控制台</t>
  </si>
  <si>
    <t>改訂頁</t>
  </si>
  <si>
    <t>修订页</t>
  </si>
  <si>
    <t>装着</t>
  </si>
  <si>
    <t>原子ボンド</t>
  </si>
  <si>
    <t>原子键</t>
  </si>
  <si>
    <t>無償で再配布不可能なモジュールを使用して開発しない</t>
  </si>
  <si>
    <t>请不要使用不能无偿再次发布的模块进行开发</t>
  </si>
  <si>
    <t>モードレス</t>
  </si>
  <si>
    <t>非模态</t>
  </si>
  <si>
    <t>modeless</t>
  </si>
  <si>
    <t>黒丸</t>
  </si>
  <si>
    <t>黑圈</t>
  </si>
  <si>
    <t>トークバック</t>
  </si>
  <si>
    <t>对讲</t>
  </si>
  <si>
    <t>talk-back</t>
  </si>
  <si>
    <t>アニメリソース</t>
  </si>
  <si>
    <t>动画资源</t>
  </si>
  <si>
    <t>anime resource</t>
  </si>
  <si>
    <t>二級接頭辞</t>
  </si>
  <si>
    <t>小前缀</t>
  </si>
  <si>
    <t>再起動を待たずに</t>
  </si>
  <si>
    <t>不等再启动</t>
  </si>
  <si>
    <t>市场</t>
  </si>
  <si>
    <t>データ蓄積ファイル</t>
  </si>
  <si>
    <t>数据蓄积文件</t>
  </si>
  <si>
    <t>横切る</t>
  </si>
  <si>
    <t>横穿</t>
  </si>
  <si>
    <t>メディアセット</t>
  </si>
  <si>
    <t>媒体集</t>
  </si>
  <si>
    <t>media set</t>
  </si>
  <si>
    <t>メディア番号</t>
  </si>
  <si>
    <t>媒体号</t>
  </si>
  <si>
    <t>社内検査</t>
  </si>
  <si>
    <t>社内检查</t>
  </si>
  <si>
    <t>既知</t>
  </si>
  <si>
    <t>已知</t>
  </si>
  <si>
    <t>光度</t>
  </si>
  <si>
    <t>光線変化</t>
  </si>
  <si>
    <t>光照变化</t>
  </si>
  <si>
    <t>エンコードカード</t>
  </si>
  <si>
    <t>编码卡</t>
  </si>
  <si>
    <t>encode card</t>
  </si>
  <si>
    <t>コンプス</t>
  </si>
  <si>
    <t>Comps</t>
  </si>
  <si>
    <t>模様情報</t>
  </si>
  <si>
    <t>纹理信息</t>
  </si>
  <si>
    <t xml:space="preserve">paint_x000D_
</t>
  </si>
  <si>
    <t>データ要求のコマンド</t>
  </si>
  <si>
    <t>数据要求命令</t>
  </si>
  <si>
    <t>ドア―トリガ</t>
  </si>
  <si>
    <t>门―触发器</t>
  </si>
  <si>
    <t>極秘文章</t>
  </si>
  <si>
    <t>绝密</t>
  </si>
  <si>
    <t>瞬時レコード</t>
  </si>
  <si>
    <t>瞬时记录</t>
  </si>
  <si>
    <t>時間割り込み</t>
  </si>
  <si>
    <t>时间中断</t>
  </si>
  <si>
    <t>空き容量</t>
  </si>
  <si>
    <t>空容量</t>
  </si>
  <si>
    <t>日付欄</t>
  </si>
  <si>
    <t>日期栏</t>
  </si>
  <si>
    <t>とばす</t>
  </si>
  <si>
    <t>回転軸</t>
  </si>
  <si>
    <t>旋转轴</t>
  </si>
  <si>
    <t>スティックモード</t>
  </si>
  <si>
    <t>棒性模式</t>
  </si>
  <si>
    <t>stick mode</t>
  </si>
  <si>
    <t>サーフェース</t>
  </si>
  <si>
    <t>Surface</t>
  </si>
  <si>
    <t>仮</t>
  </si>
  <si>
    <t>セレクタ</t>
  </si>
  <si>
    <t>选择器</t>
  </si>
  <si>
    <t>selector</t>
  </si>
  <si>
    <t>アンパック</t>
  </si>
  <si>
    <t>unpack</t>
  </si>
  <si>
    <t>スイッチ状態</t>
  </si>
  <si>
    <t>开关状态</t>
  </si>
  <si>
    <t>switch status</t>
  </si>
  <si>
    <t>リミット</t>
  </si>
  <si>
    <t>limit</t>
  </si>
  <si>
    <t>審査</t>
  </si>
  <si>
    <t>搬送制御</t>
  </si>
  <si>
    <t>搬送控制</t>
  </si>
  <si>
    <t>故障トレンド作成指示</t>
  </si>
  <si>
    <t>故障趋向作成指示</t>
  </si>
  <si>
    <t>音声合成エンジン</t>
  </si>
  <si>
    <t>声音合成引擎</t>
  </si>
  <si>
    <t>キャレット</t>
  </si>
  <si>
    <t xml:space="preserve"> caret</t>
  </si>
  <si>
    <t>自身</t>
  </si>
  <si>
    <t>本身</t>
  </si>
  <si>
    <t>最大有効領域</t>
  </si>
  <si>
    <t>最大有效领域</t>
  </si>
  <si>
    <t>リファレンスカウント</t>
  </si>
  <si>
    <t>引用计数</t>
  </si>
  <si>
    <t>reference count</t>
  </si>
  <si>
    <t>テクスチャ</t>
  </si>
  <si>
    <t>texture</t>
  </si>
  <si>
    <t>印字</t>
  </si>
  <si>
    <t>打印</t>
  </si>
  <si>
    <t>print</t>
  </si>
  <si>
    <t>凹むままの状態</t>
  </si>
  <si>
    <t>一直是凹下去的状态</t>
  </si>
  <si>
    <t>シナリオ</t>
  </si>
  <si>
    <t>修復中メディア</t>
  </si>
  <si>
    <t>修复中的媒体</t>
  </si>
  <si>
    <t>手法</t>
  </si>
  <si>
    <t>skill</t>
  </si>
  <si>
    <t>トナー補給</t>
  </si>
  <si>
    <t>色剂补给</t>
  </si>
  <si>
    <t>ブライト</t>
  </si>
  <si>
    <t>bright</t>
  </si>
  <si>
    <t>煩雑</t>
  </si>
  <si>
    <t>繁杂</t>
  </si>
  <si>
    <t>積</t>
  </si>
  <si>
    <t>积</t>
  </si>
  <si>
    <t>サーズ</t>
  </si>
  <si>
    <t>sars</t>
  </si>
  <si>
    <t>検査要領書</t>
  </si>
  <si>
    <t>检查要领书</t>
  </si>
  <si>
    <t>機密レベル</t>
  </si>
  <si>
    <t>密级</t>
  </si>
  <si>
    <t>切り出し線</t>
  </si>
  <si>
    <t>切出线</t>
  </si>
  <si>
    <t>規定した各OSに標準でインストールされないモジュールは使用しない</t>
  </si>
  <si>
    <t>不使用在规定的各OS上不能被标准安装的模块</t>
  </si>
  <si>
    <t>ダーティ</t>
  </si>
  <si>
    <t>脏</t>
  </si>
  <si>
    <t>dirty</t>
  </si>
  <si>
    <t>書込みプロテクト</t>
  </si>
  <si>
    <t>写入保护</t>
  </si>
  <si>
    <t>ごみ焼却炉</t>
  </si>
  <si>
    <t>垃圾焚烧炉</t>
  </si>
  <si>
    <t>ジャムリカバリ</t>
  </si>
  <si>
    <t>夹纸恢复</t>
  </si>
  <si>
    <t>jamrecovery</t>
  </si>
  <si>
    <t>使用手册</t>
  </si>
  <si>
    <t>ジオメトリーレイアウト</t>
  </si>
  <si>
    <t>几何布置</t>
  </si>
  <si>
    <t>geometry　layout</t>
  </si>
  <si>
    <t>管理ソフト</t>
  </si>
  <si>
    <t>管理软件</t>
  </si>
  <si>
    <t>高さ</t>
  </si>
  <si>
    <t>高度</t>
  </si>
  <si>
    <t>ディメリット</t>
  </si>
  <si>
    <t>demerit</t>
  </si>
  <si>
    <t>仕組み</t>
  </si>
  <si>
    <t>無償で再配布不可能なモジュールを使用しない</t>
  </si>
  <si>
    <t>请不要使用不能无偿再次发布的模块</t>
  </si>
  <si>
    <t>グローバルＩＰアドレス</t>
  </si>
  <si>
    <t>global IP address</t>
  </si>
  <si>
    <t>パンチ</t>
  </si>
  <si>
    <t>打孔器</t>
  </si>
  <si>
    <t>punch</t>
  </si>
  <si>
    <t>キーワード書込み結果</t>
  </si>
  <si>
    <t>关键字写入结果</t>
  </si>
  <si>
    <t>デザイン</t>
  </si>
  <si>
    <t>design</t>
  </si>
  <si>
    <t>切り上げ</t>
  </si>
  <si>
    <t>截止</t>
  </si>
  <si>
    <t>洗い出す</t>
  </si>
  <si>
    <t>栅栏</t>
  </si>
  <si>
    <t>アーカイバー</t>
  </si>
  <si>
    <t>箇所</t>
  </si>
  <si>
    <t>地方</t>
  </si>
  <si>
    <t>担当検査</t>
  </si>
  <si>
    <t>担当检查</t>
  </si>
  <si>
    <t>新しいディスクを挿入する</t>
  </si>
  <si>
    <t>插入新的磁盘</t>
  </si>
  <si>
    <t>動き</t>
  </si>
  <si>
    <t>shortblock</t>
  </si>
  <si>
    <t>内臓</t>
  </si>
  <si>
    <t>カレントメディア</t>
  </si>
  <si>
    <t>当前媒体</t>
  </si>
  <si>
    <t>current media</t>
  </si>
  <si>
    <t>機能する</t>
  </si>
  <si>
    <t>发挥作用</t>
  </si>
  <si>
    <t>プログレスダイアログ</t>
  </si>
  <si>
    <t>进度对话框</t>
  </si>
  <si>
    <t>progress dialog</t>
  </si>
  <si>
    <t>見なす</t>
  </si>
  <si>
    <t>看作</t>
  </si>
  <si>
    <t>ファジィ理論</t>
  </si>
  <si>
    <t>模糊理论</t>
  </si>
  <si>
    <t>fuzzy theory</t>
  </si>
  <si>
    <t>トライアングル</t>
  </si>
  <si>
    <t>三角形</t>
  </si>
  <si>
    <t>triangle</t>
  </si>
  <si>
    <t>ファイル尾部</t>
  </si>
  <si>
    <t>文件尾部</t>
  </si>
  <si>
    <t>アセンブラ</t>
  </si>
  <si>
    <t>装配工</t>
  </si>
  <si>
    <t>大梁</t>
  </si>
  <si>
    <t>移植性</t>
  </si>
  <si>
    <t>悬臂石板</t>
  </si>
  <si>
    <t>立て続け</t>
  </si>
  <si>
    <t>接连不断</t>
  </si>
  <si>
    <t>片持板</t>
  </si>
  <si>
    <t>短辺長さ</t>
  </si>
  <si>
    <t>短边长度</t>
  </si>
  <si>
    <t>短辺</t>
  </si>
  <si>
    <t>サブセット</t>
  </si>
  <si>
    <t>子集</t>
  </si>
  <si>
    <t>subset</t>
  </si>
  <si>
    <t>スラブ厚さ</t>
  </si>
  <si>
    <t>石板厚度</t>
  </si>
  <si>
    <t>ロス</t>
  </si>
  <si>
    <t>损失1</t>
  </si>
  <si>
    <t>loss</t>
  </si>
  <si>
    <t>衰减</t>
  </si>
  <si>
    <t>降低</t>
  </si>
  <si>
    <t>遗失</t>
  </si>
  <si>
    <t>ダイオード</t>
  </si>
  <si>
    <t>二级管</t>
  </si>
  <si>
    <t>diode</t>
  </si>
  <si>
    <t>パワー</t>
  </si>
  <si>
    <t>放大率</t>
  </si>
  <si>
    <t>power</t>
  </si>
  <si>
    <t>通り芯</t>
  </si>
  <si>
    <t>通芯</t>
  </si>
  <si>
    <t>乘方</t>
  </si>
  <si>
    <t>幕</t>
  </si>
  <si>
    <t>バネ</t>
  </si>
  <si>
    <t>弹簧</t>
  </si>
  <si>
    <t>並進</t>
  </si>
  <si>
    <t>并进</t>
  </si>
  <si>
    <t>ハイライト表示</t>
  </si>
  <si>
    <t>高亮度显示</t>
  </si>
  <si>
    <t>グリッドサイズ</t>
  </si>
  <si>
    <t>格栅尺寸</t>
  </si>
  <si>
    <t>gridsize</t>
  </si>
  <si>
    <t>構造計算書</t>
  </si>
  <si>
    <t>构造计算书</t>
  </si>
  <si>
    <t>次期開発</t>
  </si>
  <si>
    <t>下期开发</t>
  </si>
  <si>
    <t>FEM計算</t>
  </si>
  <si>
    <t>FEM计算</t>
  </si>
  <si>
    <t>居住性検定</t>
  </si>
  <si>
    <t>居住行检定</t>
  </si>
  <si>
    <t>遮音性検定</t>
  </si>
  <si>
    <t>隔音性检定</t>
  </si>
  <si>
    <t>断面検定</t>
  </si>
  <si>
    <t>断面检定</t>
  </si>
  <si>
    <t>ボイド種類</t>
  </si>
  <si>
    <t>空隙种类</t>
  </si>
  <si>
    <t>遮音性結果</t>
  </si>
  <si>
    <t>隔音性结果</t>
  </si>
  <si>
    <t>鉄筋種類</t>
  </si>
  <si>
    <t>钢筋种类</t>
  </si>
  <si>
    <t>固定荷重</t>
  </si>
  <si>
    <t>スラブ重量</t>
  </si>
  <si>
    <t>石板重量</t>
  </si>
  <si>
    <t>スラブ種類</t>
  </si>
  <si>
    <t>石板种类</t>
  </si>
  <si>
    <t>鉄筋径</t>
  </si>
  <si>
    <t>钢筋直径</t>
  </si>
  <si>
    <t>通り芯名</t>
  </si>
  <si>
    <t>通芯名</t>
  </si>
  <si>
    <t>スパン長</t>
  </si>
  <si>
    <t>垮距长</t>
  </si>
  <si>
    <t>鉄筋強度</t>
  </si>
  <si>
    <t>钢筋强度</t>
  </si>
  <si>
    <t>予算差引簿</t>
  </si>
  <si>
    <t>鉄筋本数</t>
  </si>
  <si>
    <t>钢筋根数</t>
  </si>
  <si>
    <t>鉄筋材料</t>
  </si>
  <si>
    <t>钢筋材料</t>
  </si>
  <si>
    <t>総括表出力処理</t>
  </si>
  <si>
    <t>综合表输出处理</t>
  </si>
  <si>
    <t>配置座標原点</t>
  </si>
  <si>
    <t>配置坐标原点</t>
  </si>
  <si>
    <t>配置左下X</t>
  </si>
  <si>
    <t>状態データ</t>
  </si>
  <si>
    <t>状态数据</t>
  </si>
  <si>
    <t>端子</t>
  </si>
  <si>
    <t>オーバーライト</t>
  </si>
  <si>
    <t>orerwrite</t>
  </si>
  <si>
    <t>スパイラル</t>
  </si>
  <si>
    <t>螺旋</t>
  </si>
  <si>
    <t>spiral</t>
  </si>
  <si>
    <t>注意報</t>
  </si>
  <si>
    <t>運転回数</t>
  </si>
  <si>
    <t>运转次数</t>
  </si>
  <si>
    <t>復帰情報</t>
  </si>
  <si>
    <t>恢复信息</t>
  </si>
  <si>
    <t>検知時間</t>
  </si>
  <si>
    <t>检测时间</t>
  </si>
  <si>
    <t>移動平均</t>
  </si>
  <si>
    <t>移动平均</t>
  </si>
  <si>
    <t>鉛直</t>
  </si>
  <si>
    <t>垂直</t>
  </si>
  <si>
    <t>曲げモーメント</t>
  </si>
  <si>
    <t>弯曲力矩</t>
  </si>
  <si>
    <t>未満</t>
  </si>
  <si>
    <t>未满</t>
  </si>
  <si>
    <t>リアルタイムトレンド</t>
  </si>
  <si>
    <t>实时趋向</t>
  </si>
  <si>
    <t>realtime　 trend</t>
  </si>
  <si>
    <t>历史选择趋向</t>
  </si>
  <si>
    <t>history cull trend</t>
  </si>
  <si>
    <t>ボイスレコーダー</t>
  </si>
  <si>
    <t>音响自动记录装置</t>
  </si>
  <si>
    <t>voice recorder</t>
  </si>
  <si>
    <t>イヤホン</t>
  </si>
  <si>
    <t>耳机</t>
  </si>
  <si>
    <t>earphone</t>
  </si>
  <si>
    <t>シリアルコネクタ</t>
  </si>
  <si>
    <t>串行联接口</t>
  </si>
  <si>
    <t>serial connector</t>
  </si>
  <si>
    <t>カードスロット</t>
  </si>
  <si>
    <t>卡片狭槽</t>
  </si>
  <si>
    <t>card slot</t>
  </si>
  <si>
    <t>ヘッドホン</t>
  </si>
  <si>
    <t>headphones</t>
  </si>
  <si>
    <t>クレードル</t>
  </si>
  <si>
    <t>托架</t>
  </si>
  <si>
    <t>cradle</t>
  </si>
  <si>
    <t>アーギュメント</t>
  </si>
  <si>
    <t>argument</t>
  </si>
  <si>
    <t>可逆線</t>
  </si>
  <si>
    <t>可逆线</t>
  </si>
  <si>
    <t>reversible line</t>
  </si>
  <si>
    <t>スペシャルデバイス</t>
  </si>
  <si>
    <t>空间设备</t>
  </si>
  <si>
    <t>spacial　device</t>
  </si>
  <si>
    <t>くくり単位</t>
  </si>
  <si>
    <t>总括单位</t>
  </si>
  <si>
    <t>イメージ コンボ</t>
  </si>
  <si>
    <t>图像组合体</t>
  </si>
  <si>
    <t>ImageCombo</t>
  </si>
  <si>
    <t>不受此限制</t>
  </si>
  <si>
    <t>既案件</t>
  </si>
  <si>
    <t>原案件</t>
  </si>
  <si>
    <t>ローカルコンスタント</t>
  </si>
  <si>
    <t>局部常量</t>
  </si>
  <si>
    <t>local constant</t>
  </si>
  <si>
    <t>メモ</t>
  </si>
  <si>
    <t>memo</t>
  </si>
  <si>
    <t>貸付</t>
  </si>
  <si>
    <t>贷款</t>
  </si>
  <si>
    <t>コンボデータ</t>
  </si>
  <si>
    <t>组合数据</t>
  </si>
  <si>
    <t>combodata</t>
  </si>
  <si>
    <t>コンスタント</t>
  </si>
  <si>
    <t>constant</t>
  </si>
  <si>
    <t>ローカルプロパティ</t>
  </si>
  <si>
    <t>本地属性</t>
  </si>
  <si>
    <t>異常シャットダウン</t>
  </si>
  <si>
    <t>异常停机</t>
  </si>
  <si>
    <t>ケースコード</t>
  </si>
  <si>
    <t>外壳代码</t>
  </si>
  <si>
    <t>case　　code</t>
  </si>
  <si>
    <t>章立て変更</t>
  </si>
  <si>
    <t>分章节变更</t>
  </si>
  <si>
    <t>ウエイク</t>
  </si>
  <si>
    <t>唤醒</t>
  </si>
  <si>
    <t>wake</t>
  </si>
  <si>
    <t>顔面</t>
  </si>
  <si>
    <t>面部</t>
  </si>
  <si>
    <t>脸部</t>
  </si>
  <si>
    <t>自画面</t>
  </si>
  <si>
    <t>ダイナミックリンクライブラリ</t>
  </si>
  <si>
    <t>动态连接库</t>
  </si>
  <si>
    <t>三次元</t>
  </si>
  <si>
    <t>三维空间</t>
  </si>
  <si>
    <t>three dimensions</t>
  </si>
  <si>
    <t>下表の通りとします</t>
  </si>
  <si>
    <t>如下表所示</t>
  </si>
  <si>
    <t>職番</t>
  </si>
  <si>
    <t>职番</t>
  </si>
  <si>
    <t>エントリー</t>
  </si>
  <si>
    <t>ハイカラー</t>
  </si>
  <si>
    <t>高色彩</t>
  </si>
  <si>
    <t>high collar</t>
  </si>
  <si>
    <t>和暦</t>
  </si>
  <si>
    <t>和历</t>
  </si>
  <si>
    <t>上下矢印</t>
  </si>
  <si>
    <t>上下箭头</t>
  </si>
  <si>
    <t>本機</t>
  </si>
  <si>
    <t>本机</t>
  </si>
  <si>
    <t>機能無し</t>
  </si>
  <si>
    <t>无功能</t>
  </si>
  <si>
    <t>リセッタブルヒューズ</t>
  </si>
  <si>
    <t>可复位保险丝</t>
  </si>
  <si>
    <t>resettable fuse</t>
  </si>
  <si>
    <t>ファイアホース</t>
  </si>
  <si>
    <t>消防栓</t>
  </si>
  <si>
    <t>fire hose</t>
  </si>
  <si>
    <t>フォトセンサ</t>
  </si>
  <si>
    <t>光电传感器</t>
  </si>
  <si>
    <t>photosensor</t>
  </si>
  <si>
    <t>特にログ出力は行わない</t>
  </si>
  <si>
    <t>不特别进行日志输出</t>
  </si>
  <si>
    <t>ハンドリング</t>
  </si>
  <si>
    <t>handling</t>
  </si>
  <si>
    <t>開放</t>
  </si>
  <si>
    <t>適切な戻り値を返す</t>
  </si>
  <si>
    <t>返回恰当的返回值</t>
  </si>
  <si>
    <t>画面を明示的にアンロードする</t>
  </si>
  <si>
    <t>明示卸载画面</t>
  </si>
  <si>
    <t>タイムラグ</t>
  </si>
  <si>
    <t>时间滞后</t>
  </si>
  <si>
    <t>time lag</t>
  </si>
  <si>
    <t>オシロスコープ</t>
  </si>
  <si>
    <t>示波器 ﾊｾｲｨﾆ</t>
  </si>
  <si>
    <t>oscilloscope</t>
  </si>
  <si>
    <t>その文字列をそのまま指定する</t>
  </si>
  <si>
    <t>原样指定那个字符串</t>
  </si>
  <si>
    <t>仕方無いです</t>
  </si>
  <si>
    <t>没有办法</t>
  </si>
  <si>
    <t>送らなくて良いです</t>
  </si>
  <si>
    <t>不送也可以</t>
  </si>
  <si>
    <t>大変お手数をお掛け致しますが</t>
  </si>
  <si>
    <t>给你添了很多麻烦</t>
  </si>
  <si>
    <t>出来るだけ早めにＥＭＳで送って頂けると助かります</t>
  </si>
  <si>
    <t>请帮我们尽早用EMS送付</t>
  </si>
  <si>
    <t>グランド</t>
  </si>
  <si>
    <t>地面</t>
  </si>
  <si>
    <t>ground</t>
  </si>
  <si>
    <t>熱電対</t>
  </si>
  <si>
    <t>热电偶</t>
  </si>
  <si>
    <t>ホスト変数</t>
  </si>
  <si>
    <t>主变量</t>
  </si>
  <si>
    <t>ご検討宜しくお願い致します</t>
  </si>
  <si>
    <t>请研讨</t>
  </si>
  <si>
    <t>バーチャルプログラム</t>
  </si>
  <si>
    <t>虚拟程序</t>
  </si>
  <si>
    <t>virtual program</t>
  </si>
  <si>
    <t>初期提示</t>
  </si>
  <si>
    <t>初始提示</t>
  </si>
  <si>
    <t>同報</t>
  </si>
  <si>
    <t>同报</t>
  </si>
  <si>
    <t>フリガナ</t>
  </si>
  <si>
    <t>注音假名</t>
  </si>
  <si>
    <t>富士通コンピュータテクノロジーズの来栖です</t>
  </si>
  <si>
    <t>我是富士通计算机技术的来栖</t>
  </si>
  <si>
    <t>computer technologies</t>
  </si>
  <si>
    <t>在线模式</t>
  </si>
  <si>
    <t>onlinemode</t>
  </si>
  <si>
    <t>重ね合わせ画像</t>
  </si>
  <si>
    <t>叠合图像</t>
  </si>
  <si>
    <t>キャスト</t>
  </si>
  <si>
    <t>cast</t>
  </si>
  <si>
    <t>コメント読込</t>
  </si>
  <si>
    <t>读入注释</t>
  </si>
  <si>
    <t>切上げ</t>
  </si>
  <si>
    <t>进位</t>
  </si>
  <si>
    <t>切捨て</t>
  </si>
  <si>
    <t>切舍</t>
  </si>
  <si>
    <t>乗</t>
  </si>
  <si>
    <t>データスケーリング</t>
  </si>
  <si>
    <t>数据换算</t>
  </si>
  <si>
    <t>data　scaling</t>
  </si>
  <si>
    <t>バイキュービック</t>
  </si>
  <si>
    <t>双三次取样</t>
  </si>
  <si>
    <t>bicubic</t>
  </si>
  <si>
    <t>台名称</t>
  </si>
  <si>
    <t>局名称</t>
  </si>
  <si>
    <t>上段</t>
  </si>
  <si>
    <t>各通報先</t>
  </si>
  <si>
    <t>各通报处</t>
  </si>
  <si>
    <t>自振</t>
  </si>
  <si>
    <t>総合振込旬仕向</t>
  </si>
  <si>
    <t>综合拨入应时处理</t>
  </si>
  <si>
    <t>リモートミラー</t>
  </si>
  <si>
    <t>远程镜像</t>
  </si>
  <si>
    <t>remote　mirror</t>
  </si>
  <si>
    <t>マルチメータソフトウェア</t>
  </si>
  <si>
    <t>万用表软件</t>
  </si>
  <si>
    <t>１週間用</t>
  </si>
  <si>
    <t>1周用</t>
  </si>
  <si>
    <t>綴り</t>
  </si>
  <si>
    <t>拼音</t>
  </si>
  <si>
    <t>拼法</t>
  </si>
  <si>
    <t>パイプ</t>
  </si>
  <si>
    <t>pipe</t>
  </si>
  <si>
    <t>生地</t>
  </si>
  <si>
    <t>布料</t>
  </si>
  <si>
    <t>データサーバドメイン</t>
  </si>
  <si>
    <t>数据服务器域</t>
  </si>
  <si>
    <t>data server domain</t>
  </si>
  <si>
    <t>MTA</t>
  </si>
  <si>
    <t>邮件传输代理</t>
  </si>
  <si>
    <t>Mail Transfer Agent</t>
  </si>
  <si>
    <t>正弦波形</t>
  </si>
  <si>
    <t>sine wave</t>
  </si>
  <si>
    <t>アービトレーションフェーズ</t>
  </si>
  <si>
    <t>裁决状态</t>
  </si>
  <si>
    <t>arbitration phase</t>
  </si>
  <si>
    <t>リセレクション</t>
  </si>
  <si>
    <t>重选</t>
  </si>
  <si>
    <t>riselection</t>
  </si>
  <si>
    <t>キューロジック社</t>
  </si>
  <si>
    <t>QLOGIC公司</t>
  </si>
  <si>
    <t>QLOGIC</t>
  </si>
  <si>
    <t>バイパスモード</t>
  </si>
  <si>
    <t>旁路模式</t>
  </si>
  <si>
    <t>bybass mode</t>
  </si>
  <si>
    <t>メモリマッピング</t>
  </si>
  <si>
    <t>存储变换</t>
  </si>
  <si>
    <t>memory mapping</t>
  </si>
  <si>
    <t>ベクタ</t>
  </si>
  <si>
    <t>丁目</t>
  </si>
  <si>
    <t>巷</t>
  </si>
  <si>
    <t>出荷設置</t>
  </si>
  <si>
    <t>出厂设置</t>
  </si>
  <si>
    <t>ゲーティングアラーム</t>
  </si>
  <si>
    <t>门控报警</t>
  </si>
  <si>
    <t>gating alarm</t>
  </si>
  <si>
    <t>親センテンス</t>
  </si>
  <si>
    <t>长句</t>
  </si>
  <si>
    <t>parent sentence</t>
  </si>
  <si>
    <t>サブセンテンス</t>
  </si>
  <si>
    <t>短句</t>
  </si>
  <si>
    <t>sub sentence</t>
  </si>
  <si>
    <t>アーキ</t>
  </si>
  <si>
    <t>Archi</t>
  </si>
  <si>
    <t>リセーラネット</t>
  </si>
  <si>
    <t>转卖网</t>
  </si>
  <si>
    <t>Reseller Net</t>
  </si>
  <si>
    <t>アニュアル</t>
  </si>
  <si>
    <t>年鉴</t>
  </si>
  <si>
    <t>annual</t>
  </si>
  <si>
    <t>アプライアンス</t>
  </si>
  <si>
    <t>Appliance</t>
  </si>
  <si>
    <t>NTTコム</t>
  </si>
  <si>
    <t>NTT Com</t>
  </si>
  <si>
    <t>ライフサイクル</t>
  </si>
  <si>
    <t>存在周期</t>
  </si>
  <si>
    <t>life cycle</t>
  </si>
  <si>
    <t>サイバープロテクト</t>
  </si>
  <si>
    <t>计算机保护</t>
  </si>
  <si>
    <t>cyber protection</t>
  </si>
  <si>
    <t>マイクロコアプログラム</t>
  </si>
  <si>
    <t>微型核心程序</t>
  </si>
  <si>
    <t>micro core program</t>
  </si>
  <si>
    <t>リード</t>
  </si>
  <si>
    <t>引领</t>
  </si>
  <si>
    <t>lead</t>
  </si>
  <si>
    <t>ユビキタス</t>
  </si>
  <si>
    <t>ubiquitous</t>
  </si>
  <si>
    <t>ウォリー</t>
  </si>
  <si>
    <t>Wally</t>
  </si>
  <si>
    <t>wally</t>
  </si>
  <si>
    <t>アルガス</t>
  </si>
  <si>
    <t>Algas</t>
  </si>
  <si>
    <t>マルティキャスト</t>
  </si>
  <si>
    <t>アダプテック</t>
  </si>
  <si>
    <t>Adaptec公司</t>
  </si>
  <si>
    <t>Adaptec</t>
  </si>
  <si>
    <t>ナロウ</t>
  </si>
  <si>
    <t>窄型</t>
  </si>
  <si>
    <t>Narrow</t>
  </si>
  <si>
    <t>ワイド</t>
  </si>
  <si>
    <t>宽型</t>
  </si>
  <si>
    <t>Wide</t>
  </si>
  <si>
    <t>ラッチ</t>
  </si>
  <si>
    <t>闭锁</t>
  </si>
  <si>
    <t>latch</t>
  </si>
  <si>
    <t>hand work</t>
  </si>
  <si>
    <t>ウェハ</t>
  </si>
  <si>
    <t>圆片</t>
  </si>
  <si>
    <t>wafer</t>
  </si>
  <si>
    <t>スローレート</t>
  </si>
  <si>
    <t>低速率</t>
  </si>
  <si>
    <t>slow rate</t>
  </si>
  <si>
    <t>エンデアン</t>
  </si>
  <si>
    <t>Endian</t>
  </si>
  <si>
    <t>ロードポート</t>
  </si>
  <si>
    <t>负载端口</t>
  </si>
  <si>
    <t>load port</t>
  </si>
  <si>
    <t>ポジションマーカ</t>
  </si>
  <si>
    <t>位置标记</t>
  </si>
  <si>
    <t>position 　marker</t>
  </si>
  <si>
    <t>テンポラリイメージファイル</t>
  </si>
  <si>
    <t>临时图片文件</t>
  </si>
  <si>
    <t>temporary image file</t>
  </si>
  <si>
    <t>名寄せ</t>
  </si>
  <si>
    <t>名册</t>
  </si>
  <si>
    <t>コレクション</t>
  </si>
  <si>
    <t>collection</t>
  </si>
  <si>
    <t>コンフィグレーション</t>
  </si>
  <si>
    <t>ターニングポイント</t>
  </si>
  <si>
    <t>转折点</t>
  </si>
  <si>
    <t>turning point</t>
  </si>
  <si>
    <t>インプレース</t>
  </si>
  <si>
    <t>in place</t>
  </si>
  <si>
    <t>in-place</t>
  </si>
  <si>
    <t>マルチチャンネルビデオモジュール</t>
  </si>
  <si>
    <t>多路视频摸块</t>
  </si>
  <si>
    <t>multi-channel video module</t>
  </si>
  <si>
    <t>コマンドワード</t>
  </si>
  <si>
    <t>命令字</t>
  </si>
  <si>
    <t>command word</t>
  </si>
  <si>
    <t>スタートコード</t>
  </si>
  <si>
    <t>前导码</t>
  </si>
  <si>
    <t>start code</t>
  </si>
  <si>
    <t>エンドコード</t>
  </si>
  <si>
    <t>结束码</t>
  </si>
  <si>
    <t>end code</t>
  </si>
  <si>
    <t>開始ビット</t>
  </si>
  <si>
    <t>起始位</t>
  </si>
  <si>
    <t>staart bit</t>
  </si>
  <si>
    <t>デグレ</t>
  </si>
  <si>
    <t>降级</t>
  </si>
  <si>
    <t>de-grade</t>
  </si>
  <si>
    <t>アロケーション</t>
  </si>
  <si>
    <t>allocation</t>
  </si>
  <si>
    <t>データ帯域</t>
  </si>
  <si>
    <t>数据带宽</t>
  </si>
  <si>
    <t>見上げ図</t>
  </si>
  <si>
    <t>仰视图</t>
  </si>
  <si>
    <t>プローブヘッド</t>
  </si>
  <si>
    <t>探头</t>
  </si>
  <si>
    <t>probe head</t>
  </si>
  <si>
    <t>排紙トレイ</t>
  </si>
  <si>
    <t>放纸托架</t>
  </si>
  <si>
    <t>ミラーリング</t>
  </si>
  <si>
    <t>镜象</t>
  </si>
  <si>
    <t>mirroring</t>
  </si>
  <si>
    <t>サプライライン</t>
  </si>
  <si>
    <t>补给线</t>
  </si>
  <si>
    <t>錆こぶ</t>
  </si>
  <si>
    <t>锈</t>
  </si>
  <si>
    <t>単独クリーンエネルギーシミュレーション結果</t>
  </si>
  <si>
    <t>单独清洁能源模拟结果</t>
  </si>
  <si>
    <t>元システムブックマーク</t>
  </si>
  <si>
    <t>原系统书签</t>
  </si>
  <si>
    <t>回転</t>
  </si>
  <si>
    <t>スラブリスト</t>
  </si>
  <si>
    <t>石板列表</t>
  </si>
  <si>
    <t>公開鍵</t>
  </si>
  <si>
    <t>公开键</t>
  </si>
  <si>
    <t>发条</t>
  </si>
  <si>
    <t>关键字链接作成与更新</t>
    <phoneticPr fontId="1" type="noConversion"/>
  </si>
  <si>
    <t>Level</t>
    <phoneticPr fontId="54"/>
  </si>
  <si>
    <r>
      <t>ｼﾝ</t>
    </r>
    <r>
      <rPr>
        <sz val="12"/>
        <color theme="1"/>
        <rFont val="游ゴシック"/>
        <family val="2"/>
        <scheme val="minor"/>
      </rPr>
      <t>ガボール</t>
    </r>
    <phoneticPr fontId="54"/>
  </si>
  <si>
    <r>
      <t>【名】［通例a/the ～］
1 〔測量〕水準基標，水準点（【略】BM）．
2 （価値判断などの）基準．
3 〔コンピュータ〕ベンチマーク《ハード</t>
    </r>
    <r>
      <rPr>
        <sz val="12"/>
        <rFont val="MS Gothic"/>
        <family val="3"/>
        <charset val="128"/>
      </rPr>
      <t>・</t>
    </r>
    <r>
      <rPr>
        <sz val="12"/>
        <color theme="1"/>
        <rFont val="游ゴシック"/>
        <family val="2"/>
        <scheme val="minor"/>
      </rPr>
      <t>ソフトの信頼度や性能を比較するためのテスト用プログラム</t>
    </r>
    <r>
      <rPr>
        <sz val="12"/>
        <rFont val="MS Gothic"/>
        <family val="3"/>
        <charset val="128"/>
      </rPr>
      <t>・</t>
    </r>
    <r>
      <rPr>
        <sz val="12"/>
        <color theme="1"/>
        <rFont val="游ゴシック"/>
        <family val="2"/>
        <scheme val="minor"/>
      </rPr>
      <t>その評価基準》．</t>
    </r>
    <phoneticPr fontId="54"/>
  </si>
  <si>
    <t>资料来源</t>
    <phoneticPr fontId="54"/>
  </si>
  <si>
    <t>JLPT N1</t>
    <phoneticPr fontId="4"/>
  </si>
  <si>
    <t>JLPT N2</t>
  </si>
  <si>
    <t>ETP6</t>
    <phoneticPr fontId="4"/>
  </si>
  <si>
    <t>适用于全部静态生成工具，增加Word词典</t>
    <phoneticPr fontId="1" type="noConversion"/>
  </si>
  <si>
    <t>功能描述</t>
    <phoneticPr fontId="1" type="noConversion"/>
  </si>
  <si>
    <t xml:space="preserve">SB-Learning </t>
    <phoneticPr fontId="4"/>
  </si>
  <si>
    <r>
      <t>SB-</t>
    </r>
    <r>
      <rPr>
        <sz val="10"/>
        <color rgb="FF000000"/>
        <rFont val="Yu Gothic"/>
        <family val="2"/>
        <charset val="128"/>
      </rPr>
      <t>EdTech</t>
    </r>
    <phoneticPr fontId="4"/>
  </si>
  <si>
    <t>SB-HRTech</t>
    <phoneticPr fontId="4"/>
  </si>
  <si>
    <t>改革</t>
    <rPh sb="0" eb="2">
      <t>カイカク</t>
    </rPh>
    <phoneticPr fontId="4"/>
  </si>
  <si>
    <t>かいかく</t>
    <phoneticPr fontId="4"/>
  </si>
  <si>
    <t>5W3H</t>
    <phoneticPr fontId="1" type="noConversion"/>
  </si>
  <si>
    <t>トランザクションログ</t>
    <phoneticPr fontId="4"/>
  </si>
  <si>
    <t>トリガー</t>
    <phoneticPr fontId="4"/>
  </si>
  <si>
    <t>けんげん</t>
    <phoneticPr fontId="4"/>
  </si>
  <si>
    <t>よけい</t>
    <phoneticPr fontId="4"/>
  </si>
  <si>
    <t>実践</t>
    <rPh sb="0" eb="2">
      <t>ジッセン</t>
    </rPh>
    <phoneticPr fontId="4"/>
  </si>
  <si>
    <t>じっせん</t>
    <phoneticPr fontId="4"/>
  </si>
  <si>
    <t>ソフトエンジニアリング</t>
    <phoneticPr fontId="4"/>
  </si>
  <si>
    <t> ビスタシステムズ株式会社</t>
  </si>
  <si>
    <t>1,000 万</t>
  </si>
  <si>
    <t>東京都千代田区</t>
  </si>
  <si>
    <t> 株式会社　共達ネットワーク</t>
  </si>
  <si>
    <t>9,980 万</t>
  </si>
  <si>
    <t>東京都港区</t>
  </si>
  <si>
    <t>  ハイソフトジャパン株式会社</t>
  </si>
  <si>
    <t>4億</t>
  </si>
  <si>
    <t> AB情報システム株式会社</t>
  </si>
  <si>
    <t>東京都中央区</t>
  </si>
  <si>
    <t> GEL研究所 株式会社</t>
  </si>
  <si>
    <t>900 万</t>
  </si>
  <si>
    <t>東京都渋谷区</t>
  </si>
  <si>
    <t> INGテクノロジー株式会社</t>
  </si>
  <si>
    <t>950 万</t>
  </si>
  <si>
    <t>台東区</t>
  </si>
  <si>
    <t> JUPICON株式会社</t>
  </si>
  <si>
    <t> NEUSOFT Japan 株式会社</t>
  </si>
  <si>
    <t>1億8,775 万</t>
  </si>
  <si>
    <t>東京都江東区</t>
  </si>
  <si>
    <t> RedLotus　株式会社</t>
  </si>
  <si>
    <t>1,500 万</t>
  </si>
  <si>
    <t>千葉県船橋市</t>
  </si>
  <si>
    <t> アイコーチ有限会社</t>
  </si>
  <si>
    <t>神奈川県横浜市</t>
  </si>
  <si>
    <t> アイテックジャパン株式会社</t>
  </si>
  <si>
    <t>東京都品川区</t>
  </si>
  <si>
    <t> アクティブネットワーク株式会社</t>
  </si>
  <si>
    <t>2,900 万</t>
  </si>
  <si>
    <t> アジアソフトインフォ 株式会社</t>
  </si>
  <si>
    <t> アットワン株式会社</t>
  </si>
  <si>
    <t> インフォシー株式会社</t>
  </si>
  <si>
    <t>1,525 万</t>
  </si>
  <si>
    <t> イースクェア株式会社</t>
  </si>
  <si>
    <t>2,500 万</t>
  </si>
  <si>
    <t> イーピーエス株式会社</t>
  </si>
  <si>
    <t>18億7,525 万</t>
  </si>
  <si>
    <t>東京都新宿区</t>
  </si>
  <si>
    <t> ウィングステック有限会社</t>
  </si>
  <si>
    <t>300 万</t>
  </si>
  <si>
    <t>東京都台東区</t>
  </si>
  <si>
    <t> ウェブグループ株式会社</t>
  </si>
  <si>
    <t>4,000 万</t>
  </si>
  <si>
    <t> エクミネット株式会社</t>
  </si>
  <si>
    <t> エンコムウェア 株式会社</t>
  </si>
  <si>
    <t>2,000 万</t>
  </si>
  <si>
    <t> エーブリッジ株式会社</t>
  </si>
  <si>
    <t>1,600 万</t>
  </si>
  <si>
    <t> エー・ケー・エス テクノロジー株式会社</t>
  </si>
  <si>
    <t> オーライソフトウェア株式会社</t>
  </si>
  <si>
    <t>1億</t>
  </si>
  <si>
    <t> キャセイ・トライテック株式会社</t>
  </si>
  <si>
    <t>1億2,500 万</t>
  </si>
  <si>
    <t> キーサイト株式会社</t>
  </si>
  <si>
    <t> グリッド・リサーチ株式会社</t>
  </si>
  <si>
    <t> グローブネット株式会社</t>
  </si>
  <si>
    <t> ケイアイエヌ株式会社</t>
  </si>
  <si>
    <t>1,850 万</t>
  </si>
  <si>
    <t>神奈川県川崎市</t>
  </si>
  <si>
    <t> ゴールドアイコンサルティング株式会社</t>
  </si>
  <si>
    <t> サイノコム・ジャパン株式会社</t>
  </si>
  <si>
    <t> サンネット株式会社</t>
  </si>
  <si>
    <t> サンビ株式会社</t>
  </si>
  <si>
    <t>750 万</t>
  </si>
  <si>
    <t> サン・ベスト株式会社</t>
  </si>
  <si>
    <t> シンフォニー株式会社</t>
  </si>
  <si>
    <t>愛知県名古屋市</t>
  </si>
  <si>
    <t> シーエーアイ・システムズ合同会社</t>
  </si>
  <si>
    <t>東京都豊島区</t>
  </si>
  <si>
    <t> シードシステム株式会社</t>
  </si>
  <si>
    <t> ジェイ・エム・ティー株式会社</t>
  </si>
  <si>
    <t>1,200 万</t>
  </si>
  <si>
    <t> センチュリーインフォテック株式会社</t>
  </si>
  <si>
    <t>1,695 万</t>
  </si>
  <si>
    <t> ソラン中国株式会社</t>
  </si>
  <si>
    <t>1億500 万</t>
  </si>
  <si>
    <t> チャイナポ-タル株式会社</t>
  </si>
  <si>
    <t>1,940 万</t>
  </si>
  <si>
    <t>東京都荒川区</t>
  </si>
  <si>
    <t> ティービーケー・システムズ株式会社</t>
  </si>
  <si>
    <t> テックウェア・リベロシステムズ株式会社</t>
  </si>
  <si>
    <t>1,400 万</t>
  </si>
  <si>
    <t>東京都文京区</t>
  </si>
  <si>
    <t> テックウェア株式会社</t>
  </si>
  <si>
    <t> ディー・アール・テクノロジー 株式会社</t>
  </si>
  <si>
    <t>東京都千代区</t>
  </si>
  <si>
    <t> ニューエリート株式会社</t>
  </si>
  <si>
    <t> ニューコン株式会社</t>
  </si>
  <si>
    <t>3億</t>
  </si>
  <si>
    <t> ネットプラウア株式会社</t>
  </si>
  <si>
    <t>500 万</t>
  </si>
  <si>
    <t>千葉県千葉市</t>
  </si>
  <si>
    <t> ハナシス株式会社</t>
  </si>
  <si>
    <t>400 万</t>
  </si>
  <si>
    <t> パワーロジック株式会社</t>
  </si>
  <si>
    <t> ヒトツウ商事株式会社</t>
  </si>
  <si>
    <t> ファイナンシャルテクノロジー株式会社</t>
  </si>
  <si>
    <t> ファーストデータ　株式会社</t>
  </si>
  <si>
    <t>600 万</t>
  </si>
  <si>
    <t> ブルームシステムズ株式会社</t>
  </si>
  <si>
    <t>東京都小平市</t>
  </si>
  <si>
    <t> ベース株式会社</t>
  </si>
  <si>
    <t>2億6,966 万</t>
  </si>
  <si>
    <t> ポピュラーソフト株式会社</t>
  </si>
  <si>
    <t> メガゾーン・インフォメーション株式会社</t>
  </si>
  <si>
    <t>神奈川県平塚市</t>
  </si>
  <si>
    <t> メタテック株式会社</t>
  </si>
  <si>
    <t> ユニバース株式会社</t>
  </si>
  <si>
    <t>3,000 万</t>
  </si>
  <si>
    <t> ライオンマップ株式会社</t>
  </si>
  <si>
    <t>700 万</t>
  </si>
  <si>
    <t> リアルシス株式会社</t>
  </si>
  <si>
    <t> リーディング株式会社</t>
  </si>
  <si>
    <t> 万国ソフト株式会社</t>
  </si>
  <si>
    <t>1,150 万</t>
  </si>
  <si>
    <t> 上華総合開発株式会社</t>
  </si>
  <si>
    <t>880 万</t>
  </si>
  <si>
    <t> 中軟東京株式会社</t>
  </si>
  <si>
    <t> 亜星システム株式会社</t>
  </si>
  <si>
    <t>980 万</t>
  </si>
  <si>
    <t>千葉県松戸市</t>
  </si>
  <si>
    <t> 北海情報産業株式会社</t>
  </si>
  <si>
    <t> 天龍システム株式会社</t>
  </si>
  <si>
    <t> 富士ネットワークス株式会社</t>
  </si>
  <si>
    <t> 方正株式会社</t>
  </si>
  <si>
    <t>3億7,767 万</t>
  </si>
  <si>
    <t> 日本アイボソフト有限会社</t>
  </si>
  <si>
    <t> 日本スーパーマップ株式会社</t>
  </si>
  <si>
    <t>1億5,150 万</t>
  </si>
  <si>
    <t> 日本ワイドテクノロジーズ株式会社</t>
  </si>
  <si>
    <t>1,100 万</t>
  </si>
  <si>
    <t> 日本信和株式会社</t>
  </si>
  <si>
    <t>1,260 万</t>
  </si>
  <si>
    <t> 日本光超株式会社</t>
  </si>
  <si>
    <t> 日本宝信株式会社</t>
  </si>
  <si>
    <t> 日本恒生ソフトウエア株式会社</t>
  </si>
  <si>
    <t>3,550 万</t>
  </si>
  <si>
    <t> 日本新思ソフト株式会社</t>
  </si>
  <si>
    <t>5,000 万</t>
  </si>
  <si>
    <t> 日本獅龍株式会社</t>
  </si>
  <si>
    <t> 日本用友ソフトエンジニアリング株式会社</t>
  </si>
  <si>
    <t> 日本紳軟テクノロジ株式会社</t>
  </si>
  <si>
    <t> 日進テクノロジー株式会社</t>
  </si>
  <si>
    <t> 有限会社東呉情報システム</t>
  </si>
  <si>
    <t>東京都北区</t>
  </si>
  <si>
    <t> 東上株式会社</t>
  </si>
  <si>
    <t> 東京現代株式会社</t>
  </si>
  <si>
    <t> 東成ソフトウェア有限会社</t>
  </si>
  <si>
    <t>東京都日野市</t>
  </si>
  <si>
    <t> 東方技研株式会社</t>
  </si>
  <si>
    <t> 株式会社 上海互恵JAPAN</t>
  </si>
  <si>
    <t> 株式会社 CJaK</t>
  </si>
  <si>
    <t> 株式会社 GKT</t>
  </si>
  <si>
    <t> 株式会社 JCソフト</t>
  </si>
  <si>
    <t> 株式会社 アイディア （ＩＤＥＡ）</t>
  </si>
  <si>
    <t> 株式会社 ウェイン</t>
  </si>
  <si>
    <t> 株式会社 ゼニス</t>
  </si>
  <si>
    <t>3,900 万</t>
  </si>
  <si>
    <t> 株式会社 ディー・トレンド・ジャパン</t>
  </si>
  <si>
    <t> 株式会社 ネットコム</t>
  </si>
  <si>
    <t> 株式会社 ノーステクノロジー</t>
  </si>
  <si>
    <t> 株式会社 ピー・エス・ビー</t>
  </si>
  <si>
    <t> 株式会社 ファステクノロジー</t>
  </si>
  <si>
    <t>1,350 万</t>
  </si>
  <si>
    <t> 株式会社 マルチテクノロジー</t>
  </si>
  <si>
    <t>4,950 万</t>
  </si>
  <si>
    <t> 株式会社 メディアテック</t>
  </si>
  <si>
    <t> 株式会社 ワークボックス</t>
  </si>
  <si>
    <t> 株式会社AOBO</t>
  </si>
  <si>
    <t> 株式会社E-Safenet</t>
  </si>
  <si>
    <t> 株式会社eビジネスソリューション</t>
  </si>
  <si>
    <t> 株式会社SJI</t>
  </si>
  <si>
    <t>28億4,360 万</t>
  </si>
  <si>
    <t> 株式会社　アイ･ティー･ビー</t>
  </si>
  <si>
    <t> 株式会社　イートリニティ</t>
  </si>
  <si>
    <t> 株式会社　エー・シー・ダブリュ</t>
  </si>
  <si>
    <t>東京都中野区</t>
  </si>
  <si>
    <t> 株式会社　セネット</t>
  </si>
  <si>
    <t> 株式会社　ティーアールイー</t>
  </si>
  <si>
    <t>福岡県福岡市</t>
  </si>
  <si>
    <t> 株式会社　テンダ</t>
  </si>
  <si>
    <t> 株式会社　トレックス</t>
  </si>
  <si>
    <t> 株式会社　ビー・エス・ピー</t>
  </si>
  <si>
    <t> 株式会社　ホウヨク</t>
  </si>
  <si>
    <t>1,175 万</t>
  </si>
  <si>
    <t> 株式会社　三鋭システム</t>
  </si>
  <si>
    <t> 株式会社　新生システム</t>
  </si>
  <si>
    <t> 株式会社　日中ソフト</t>
  </si>
  <si>
    <t>5,500 万</t>
  </si>
  <si>
    <t> 株式会社　日本ＬＺＴ</t>
  </si>
  <si>
    <t> 株式会社　穎光社</t>
  </si>
  <si>
    <t>埼玉県川口市</t>
  </si>
  <si>
    <t> 株式会社アイヴィス東方システム</t>
  </si>
  <si>
    <t> 株式会社アイ・プライド</t>
  </si>
  <si>
    <t> 株式会社アジアネット</t>
  </si>
  <si>
    <t> 株式会社アチーボ・ジャパン</t>
  </si>
  <si>
    <t> 株式会社アットワン</t>
  </si>
  <si>
    <t>徳島県徳島市</t>
  </si>
  <si>
    <t> 株式会社アルマス</t>
  </si>
  <si>
    <t>1,280 万</t>
  </si>
  <si>
    <t> 株式会社インスパージャパン</t>
  </si>
  <si>
    <t> 株式会社インフォブリッジ</t>
  </si>
  <si>
    <t> 株式会社イーチャイナ</t>
  </si>
  <si>
    <t> 株式会社イーランド</t>
  </si>
  <si>
    <t>3,200 万</t>
  </si>
  <si>
    <t> 株式会社ウェイン</t>
  </si>
  <si>
    <t> 株式会社エウン</t>
  </si>
  <si>
    <t>1,300 万</t>
  </si>
  <si>
    <t> 株式会社エムエスケイ</t>
  </si>
  <si>
    <t>1億935 万</t>
  </si>
  <si>
    <t> 株式会社オンリーインフォテック</t>
  </si>
  <si>
    <t> 株式会社オールトップ</t>
  </si>
  <si>
    <t> 株式会社カナック</t>
  </si>
  <si>
    <t>2億802 万</t>
  </si>
  <si>
    <t> 株式会社キューウェブ</t>
  </si>
  <si>
    <t> 株式会社クルー</t>
  </si>
  <si>
    <t>大阪市東住吉区</t>
  </si>
  <si>
    <t> 株式会社グローバルシステムズ</t>
  </si>
  <si>
    <t> 株式会社グローバル・アドバンテージ</t>
  </si>
  <si>
    <t> 株式会社ケイ開発</t>
  </si>
  <si>
    <t>1,050 万</t>
  </si>
  <si>
    <t> 株式会社ケネス</t>
  </si>
  <si>
    <t> 株式会社ゴールデンソフト</t>
  </si>
  <si>
    <t> 株式会社サイリン</t>
  </si>
  <si>
    <t> 株式会社サニーアン</t>
  </si>
  <si>
    <t> 株式会社システムクリエーション</t>
  </si>
  <si>
    <t>1,800 万</t>
  </si>
  <si>
    <t> 株式会社シャインソフト</t>
  </si>
  <si>
    <t> 株式会社シーエルエー・テクノロジー</t>
  </si>
  <si>
    <t> 株式会社ジェー・シー・ディ</t>
  </si>
  <si>
    <t> 株式会社ジオトレーディング</t>
  </si>
  <si>
    <t> 株式会社ジャンガ・テック</t>
  </si>
  <si>
    <t> 株式会社ジーエス</t>
  </si>
  <si>
    <t>3,700 万</t>
  </si>
  <si>
    <t> 株式会社ソフェスター</t>
  </si>
  <si>
    <t> 株式会社ソフトロード</t>
  </si>
  <si>
    <t>3,760 万</t>
  </si>
  <si>
    <t> 株式会社ソフトワイズ</t>
  </si>
  <si>
    <t>4,600 万</t>
  </si>
  <si>
    <t> 株式会社ソリューション・ワン</t>
  </si>
  <si>
    <t> 株式会社ティティネット</t>
  </si>
  <si>
    <t>800 万</t>
  </si>
  <si>
    <t> 株式会社テック・リンク</t>
  </si>
  <si>
    <t>2,100 万</t>
  </si>
  <si>
    <t> 株式会社ディープブルー</t>
  </si>
  <si>
    <t> 株式会社ネットスターソフトウェア</t>
  </si>
  <si>
    <t> 株式会社パナイテック</t>
  </si>
  <si>
    <t> 株式会社ヒカリソフトウェアシステムズ</t>
  </si>
  <si>
    <t>東京都葛飾区</t>
  </si>
  <si>
    <t> 株式会社ヒロテック</t>
  </si>
  <si>
    <t> 株式会社ビッグハンズ</t>
  </si>
  <si>
    <t> 株式会社ビットストロング</t>
  </si>
  <si>
    <t> 株式会社ビー・エヌ・アイ・システムズ</t>
  </si>
  <si>
    <t>9,300 万</t>
  </si>
  <si>
    <t> 株式会社ブルーネットジャパン</t>
  </si>
  <si>
    <t>1,450 万</t>
  </si>
  <si>
    <t> 株式会社プリモス</t>
  </si>
  <si>
    <t> 株式会社ベリルック・ドット・コム</t>
  </si>
  <si>
    <t> 株式会社ホットアティ</t>
  </si>
  <si>
    <t> 株式会社ユーシーアイ(聯創国際)</t>
  </si>
  <si>
    <t> 株式会社レジェンドソリューション</t>
  </si>
  <si>
    <t>2,282 万</t>
  </si>
  <si>
    <t>東京都東大和市</t>
  </si>
  <si>
    <t> 株式会社ヴィー・エス・ シー・ ジャパン</t>
  </si>
  <si>
    <t> 株式会社中日ネットワーク</t>
  </si>
  <si>
    <t> 株式会社凌佳システム</t>
  </si>
  <si>
    <t> 株式会社北京大学青鳥天公システム・ジャパン</t>
  </si>
  <si>
    <t>3,750 万</t>
  </si>
  <si>
    <t> 株式会社名川ネットワーク</t>
  </si>
  <si>
    <t> 株式会社日本リンクネット</t>
  </si>
  <si>
    <t> 株式会社日本南天</t>
  </si>
  <si>
    <t> 株式会社東忠ソフトウェア</t>
  </si>
  <si>
    <t>2億9,020 万</t>
  </si>
  <si>
    <t> 株式会社華信コンピュータージャパン</t>
  </si>
  <si>
    <t>1億2,000 万</t>
  </si>
  <si>
    <t> 株式会社錦松テクノロジー</t>
  </si>
  <si>
    <t> 株式会社ＪＣＤソリューション</t>
  </si>
  <si>
    <t> 菱通ジャパン株式会社</t>
  </si>
  <si>
    <t> 誠和テクノロジー株式会社</t>
  </si>
  <si>
    <t> 豊原技研株式会社</t>
  </si>
  <si>
    <t>神奈川県大和市</t>
  </si>
  <si>
    <t> 金陽ソフト株式会社</t>
  </si>
  <si>
    <t> 長城コンサルティング株式会社</t>
  </si>
  <si>
    <t>4,310 万</t>
  </si>
  <si>
    <t> 鶴祥システム 株式会社</t>
  </si>
  <si>
    <t> ｅ２１(イーニジュウイチ)ジャパンシステム株式会社</t>
  </si>
  <si>
    <t>2,520 万</t>
  </si>
  <si>
    <t> ＴＳＲソリューションズ株式会社</t>
  </si>
  <si>
    <t> ＵＴＯ株式会社</t>
  </si>
  <si>
    <t>サイバネットテクノロジ株式会社</t>
    <phoneticPr fontId="4"/>
  </si>
  <si>
    <t>sun-asterisk.com</t>
    <phoneticPr fontId="4"/>
  </si>
  <si>
    <t xml:space="preserve">Sun-Asterisk-j </t>
    <phoneticPr fontId="4"/>
  </si>
  <si>
    <t>实践</t>
    <phoneticPr fontId="4"/>
  </si>
  <si>
    <t>TensorFlow機械学習クックブック</t>
    <phoneticPr fontId="88" type="noConversion"/>
  </si>
  <si>
    <t>TensorFlowで学ぶディープラーニング入門</t>
    <phoneticPr fontId="88" type="noConversion"/>
  </si>
  <si>
    <t>Cloud</t>
    <phoneticPr fontId="88" type="noConversion"/>
  </si>
  <si>
    <t>日本语</t>
    <phoneticPr fontId="88" type="noConversion"/>
  </si>
  <si>
    <t>Amazon Web Servicesパタン別構築・運用ガイド</t>
    <phoneticPr fontId="88" type="noConversion"/>
  </si>
  <si>
    <t>Amazon　Web　Servicesクラウドネイティブ・アプリケーション開発技法</t>
    <phoneticPr fontId="88" type="noConversion"/>
  </si>
  <si>
    <t>●</t>
    <phoneticPr fontId="88" type="noConversion"/>
  </si>
  <si>
    <t>今すぐ役立つ韓国語の日常基本単語集</t>
    <phoneticPr fontId="88" type="noConversion"/>
  </si>
  <si>
    <t>ビジネスモデル思考</t>
    <phoneticPr fontId="88" type="noConversion"/>
  </si>
  <si>
    <t>ビジネスモデルの教科書上級編</t>
    <phoneticPr fontId="88" type="noConversion"/>
  </si>
  <si>
    <t>自分でパパッとできる事業計画書</t>
    <phoneticPr fontId="88" type="noConversion"/>
  </si>
  <si>
    <t>基本と実務がよくわかる小さな会社給与計算と社会保険</t>
    <phoneticPr fontId="88" type="noConversion"/>
  </si>
  <si>
    <t>観光ビジネス未来白書</t>
    <phoneticPr fontId="88" type="noConversion"/>
  </si>
  <si>
    <t>プログラマのためのDocker教科書</t>
    <phoneticPr fontId="88" type="noConversion"/>
  </si>
  <si>
    <t>Docker実践入門</t>
    <phoneticPr fontId="88" type="noConversion"/>
  </si>
  <si>
    <t>知識ゼロからのビッグデータ入門</t>
    <phoneticPr fontId="88" type="noConversion"/>
  </si>
  <si>
    <t>詳解Apache　Spark</t>
    <phoneticPr fontId="88" type="noConversion"/>
  </si>
  <si>
    <t>マーケティング・エンジニアリング入門</t>
    <phoneticPr fontId="88" type="noConversion"/>
  </si>
  <si>
    <t>はじめての簡単PythonAIプログラミング</t>
    <phoneticPr fontId="88" type="noConversion"/>
  </si>
  <si>
    <t>すべてわかるビッグデータ大全</t>
    <phoneticPr fontId="88" type="noConversion"/>
  </si>
  <si>
    <t>Web製作者のためのGitHubの教科書</t>
    <phoneticPr fontId="88" type="noConversion"/>
  </si>
  <si>
    <t>Sparkによる実践データ解析</t>
    <phoneticPr fontId="88" type="noConversion"/>
  </si>
  <si>
    <t>RDB技術者のためのNoSQLガイド</t>
    <phoneticPr fontId="88" type="noConversion"/>
  </si>
  <si>
    <t>Pythonによるスクレイピング＆機械学習</t>
    <phoneticPr fontId="88" type="noConversion"/>
  </si>
  <si>
    <t>IT技術者のための現場ノウハウDocker実践ガイド</t>
    <phoneticPr fontId="88" type="noConversion"/>
  </si>
  <si>
    <t>HBase徹底入門</t>
    <phoneticPr fontId="88" type="noConversion"/>
  </si>
  <si>
    <r>
      <t>Hadoop</t>
    </r>
    <r>
      <rPr>
        <sz val="11"/>
        <color theme="1"/>
        <rFont val="游ゴシック"/>
        <family val="3"/>
        <charset val="134"/>
        <scheme val="minor"/>
      </rPr>
      <t>彻</t>
    </r>
    <r>
      <rPr>
        <sz val="11"/>
        <color theme="1"/>
        <rFont val="游ゴシック"/>
        <family val="2"/>
        <scheme val="minor"/>
      </rPr>
      <t>底入</t>
    </r>
    <r>
      <rPr>
        <sz val="11"/>
        <color theme="1"/>
        <rFont val="游ゴシック"/>
        <family val="3"/>
        <charset val="134"/>
        <scheme val="minor"/>
      </rPr>
      <t>门</t>
    </r>
    <phoneticPr fontId="88" type="noConversion"/>
  </si>
  <si>
    <t>Hadhoop第3版</t>
    <phoneticPr fontId="88" type="noConversion"/>
  </si>
  <si>
    <t>Gitがおもしろいほどわかる基本の使い方３３</t>
    <phoneticPr fontId="88" type="noConversion"/>
  </si>
  <si>
    <t>一生モノのキャリアを身に付けよう</t>
    <phoneticPr fontId="88" type="noConversion"/>
  </si>
  <si>
    <t>社内プレゼンの決定力を上げる本</t>
    <phoneticPr fontId="88" type="noConversion"/>
  </si>
  <si>
    <t>すぐできる会議プレゼンの資料作成と進め方</t>
    <phoneticPr fontId="88" type="noConversion"/>
  </si>
  <si>
    <t>アクティブラーニングKP法実践</t>
    <phoneticPr fontId="88" type="noConversion"/>
  </si>
  <si>
    <t>テクノロジー4.0</t>
    <phoneticPr fontId="88" type="noConversion"/>
  </si>
  <si>
    <t>Scala関数型デザイン＆プログラミング</t>
    <phoneticPr fontId="88" type="noConversion"/>
  </si>
  <si>
    <t>Rで学ぶプログラミングの基礎の基礎</t>
    <phoneticPr fontId="88" type="noConversion"/>
  </si>
  <si>
    <t>2030年のIoT</t>
    <phoneticPr fontId="88" type="noConversion"/>
  </si>
  <si>
    <t>あたらしい人工知能の教科書</t>
    <phoneticPr fontId="88" type="noConversion"/>
  </si>
  <si>
    <t>助推(美).卡斯·桑斯坦.扫描版</t>
    <phoneticPr fontId="88" type="noConversion"/>
  </si>
  <si>
    <t>众包：大众力量缘何推动商业未来.（美）杰夫·豪.扫描版</t>
    <phoneticPr fontId="88" type="noConversion"/>
  </si>
  <si>
    <t>长尾理论The.Long.Tail.2006.Scan-HARRISON</t>
    <phoneticPr fontId="88" type="noConversion"/>
  </si>
  <si>
    <t>长尾理论2.0.[美].克里斯·安德森.扫描版</t>
    <phoneticPr fontId="88" type="noConversion"/>
  </si>
  <si>
    <t>预知社会 群体行为的内在法则</t>
    <phoneticPr fontId="88" type="noConversion"/>
  </si>
  <si>
    <t>战略与结构钱德勒</t>
    <phoneticPr fontId="88" type="noConversion"/>
  </si>
  <si>
    <t>用户体验的要素 －以用户为中心的Web设计(2008) -- Jesse James Garrett着 范晓燕译</t>
    <phoneticPr fontId="88" type="noConversion"/>
  </si>
  <si>
    <t>影响力.(美) 西奥迪尼.扫描版</t>
    <phoneticPr fontId="88" type="noConversion"/>
  </si>
  <si>
    <t>赢在网络营销</t>
    <phoneticPr fontId="88" type="noConversion"/>
  </si>
  <si>
    <t>引爆点</t>
    <phoneticPr fontId="88" type="noConversion"/>
  </si>
  <si>
    <t>异类 不一样的成功启示</t>
    <phoneticPr fontId="88" type="noConversion"/>
  </si>
  <si>
    <t>演说之禅：职场必知的幻灯片秘技.(美)(雷纳德).扫描版</t>
    <phoneticPr fontId="88" type="noConversion"/>
  </si>
  <si>
    <t>幸福的方法-泰勒·本-沙哈尔-2007</t>
    <phoneticPr fontId="88" type="noConversion"/>
  </si>
  <si>
    <t>写给大家看的设计书-中文版(第3版)</t>
    <phoneticPr fontId="88" type="noConversion"/>
  </si>
  <si>
    <t>无价：洞悉大众心理玩转价格游戏.(美)威廉·庞德斯通.扫描版</t>
    <phoneticPr fontId="88" type="noConversion"/>
  </si>
  <si>
    <t>未来是湿的.克莱·舍基.扫描图</t>
    <phoneticPr fontId="88" type="noConversion"/>
  </si>
  <si>
    <t>网站重构—应用Web标准进行设计.(网站重构).泽尔德曼.扫描版.[PDF]</t>
    <phoneticPr fontId="88" type="noConversion"/>
  </si>
  <si>
    <t>网站设计解构-中文版- 霍克曼，斯普乌尔着</t>
    <phoneticPr fontId="88" type="noConversion"/>
  </si>
  <si>
    <t>瞬间之美：WEB界面设计如何让用户心动-中文版</t>
    <phoneticPr fontId="88" type="noConversion"/>
  </si>
  <si>
    <t>世界是平的：21世纪简史.托马斯.弗里德曼.扫描版</t>
    <phoneticPr fontId="88" type="noConversion"/>
  </si>
  <si>
    <t>失控</t>
    <phoneticPr fontId="88" type="noConversion"/>
  </si>
  <si>
    <t>生活中的行为经济学 下 投资行为的非理性陷阱</t>
    <phoneticPr fontId="88" type="noConversion"/>
  </si>
  <si>
    <t>生活中的行为经济学 上 消费行为的非理性的陷阱</t>
    <phoneticPr fontId="88" type="noConversion"/>
  </si>
  <si>
    <t>神一样的产品经理</t>
    <phoneticPr fontId="88" type="noConversion"/>
  </si>
  <si>
    <t>社会学(第十版)(美)戴维.波普诺.扫描版</t>
    <phoneticPr fontId="88" type="noConversion"/>
  </si>
  <si>
    <t>设计师要懂心理学.徐佳.全彩版</t>
    <phoneticPr fontId="88" type="noConversion"/>
  </si>
  <si>
    <t>商业模式 企业竞争的最高形态.李振勇（扫描版）</t>
    <phoneticPr fontId="88" type="noConversion"/>
  </si>
  <si>
    <t>商业计划书写作指南.(美)奥斯特扬，丹斯洛</t>
    <phoneticPr fontId="88" type="noConversion"/>
  </si>
  <si>
    <t>软件架构师的12项修炼.Dave.Hendricksen.扫描版</t>
    <phoneticPr fontId="88" type="noConversion"/>
  </si>
  <si>
    <t>软件观念革命.交互设计精髓</t>
    <phoneticPr fontId="88" type="noConversion"/>
  </si>
  <si>
    <t>日本商务礼仪ok</t>
    <phoneticPr fontId="88" type="noConversion"/>
  </si>
  <si>
    <t>人人都是产品经理.苏杰.扫描版</t>
    <phoneticPr fontId="88" type="noConversion"/>
  </si>
  <si>
    <t>情商2 影响你一生的社交商</t>
    <phoneticPr fontId="88" type="noConversion"/>
  </si>
  <si>
    <t>情商 为什么情商比智商更重要</t>
    <phoneticPr fontId="88" type="noConversion"/>
  </si>
  <si>
    <t>情感化设计</t>
    <phoneticPr fontId="88" type="noConversion"/>
  </si>
  <si>
    <t>巧绘蓝图-商业计划书写作秘诀.保罗.巴罗.扫描版</t>
    <phoneticPr fontId="88" type="noConversion"/>
  </si>
  <si>
    <t>模式 零售连锁业战略思维和发展模式.郎咸平（扫描版）</t>
    <phoneticPr fontId="88" type="noConversion"/>
  </si>
  <si>
    <t>免费 商业的未来</t>
    <phoneticPr fontId="88" type="noConversion"/>
  </si>
  <si>
    <t>乱乱脑 by 盖瑞-马库斯</t>
    <phoneticPr fontId="88" type="noConversion"/>
  </si>
  <si>
    <t>客户想让你知道的事[美]拉姆.查兰【2008】</t>
    <phoneticPr fontId="88" type="noConversion"/>
  </si>
  <si>
    <t>结网.互联网产品经理改变世界.王坚.扫描版</t>
    <phoneticPr fontId="88" type="noConversion"/>
  </si>
  <si>
    <t>架构实战软件架构设计的过程.(The.Process.of.Software.Architecting).Peter.Eeles.&amp;.Peter.Cripps.扫描版</t>
    <phoneticPr fontId="88" type="noConversion"/>
  </si>
  <si>
    <t>怪诞行为学2：非理性的积极力量.(美)艾瑞里.扫描版</t>
    <phoneticPr fontId="88" type="noConversion"/>
  </si>
  <si>
    <t>怪诞行为学.Predictably.Irrational.2008.Scan-HARRISON</t>
    <phoneticPr fontId="88" type="noConversion"/>
  </si>
  <si>
    <t>供应链物流管理（原书第3版）</t>
    <phoneticPr fontId="88" type="noConversion"/>
  </si>
  <si>
    <t>断层线：全球经济潜在的危机.(美)拉古拉迈.扫描版</t>
    <phoneticPr fontId="88" type="noConversion"/>
  </si>
  <si>
    <t>定位有史以来对美国营销影响最大的观念.艾·里斯，杰克·特劳特.扫描版</t>
    <phoneticPr fontId="88" type="noConversion"/>
  </si>
  <si>
    <t>大家看的设计书(第三版)</t>
    <phoneticPr fontId="88" type="noConversion"/>
  </si>
  <si>
    <t>从设计到产品：日本著名企业产品设计实例.(日)清水吉治.&amp;.朱钟炎.清晰照片版</t>
    <phoneticPr fontId="88" type="noConversion"/>
  </si>
  <si>
    <t>创办你的企业：创业意识培训册.国际劳工组织北京局.扫描版</t>
    <phoneticPr fontId="88" type="noConversion"/>
  </si>
  <si>
    <t>创办你的企业：创业计划书.国际劳工组织北京局.扫描版</t>
  </si>
  <si>
    <t>产品经理的第一本书</t>
    <phoneticPr fontId="88" type="noConversion"/>
  </si>
  <si>
    <t>产品经理的第二本书.Linda.Gorchels.扫描版</t>
    <phoneticPr fontId="88" type="noConversion"/>
  </si>
  <si>
    <t>FACEBOOK效应 （美）大卫·柯克帕特里克着扫描版</t>
    <phoneticPr fontId="88" type="noConversion"/>
  </si>
  <si>
    <t>软件日语</t>
    <phoneticPr fontId="88" type="noConversion"/>
  </si>
  <si>
    <t>日文软件项目管理</t>
    <phoneticPr fontId="88" type="noConversion"/>
  </si>
  <si>
    <t>日文软件开发文档</t>
    <phoneticPr fontId="88" type="noConversion"/>
  </si>
  <si>
    <t>日文软件开发流程与设计技巧</t>
    <phoneticPr fontId="88" type="noConversion"/>
  </si>
  <si>
    <t>日本企业文化与沟通技巧</t>
    <phoneticPr fontId="88" type="noConversion"/>
  </si>
  <si>
    <t>东软软件工程师日语</t>
    <phoneticPr fontId="88" type="noConversion"/>
  </si>
  <si>
    <t>neusoft_Itjapan</t>
    <phoneticPr fontId="88" type="noConversion"/>
  </si>
  <si>
    <r>
      <t>新入行員基礎コース_4 融資業務、証券</t>
    </r>
    <r>
      <rPr>
        <sz val="11"/>
        <color theme="1"/>
        <rFont val="游ゴシック"/>
        <family val="3"/>
        <charset val="128"/>
        <scheme val="minor"/>
      </rPr>
      <t>・</t>
    </r>
    <r>
      <rPr>
        <sz val="11"/>
        <color theme="1"/>
        <rFont val="游ゴシック"/>
        <family val="2"/>
        <scheme val="minor"/>
      </rPr>
      <t>保険業務の基礎</t>
    </r>
    <phoneticPr fontId="88" type="noConversion"/>
  </si>
  <si>
    <r>
      <t>新入行員基礎コース_3 内国為替</t>
    </r>
    <r>
      <rPr>
        <sz val="11"/>
        <color theme="1"/>
        <rFont val="游ゴシック"/>
        <family val="3"/>
        <charset val="128"/>
        <scheme val="minor"/>
      </rPr>
      <t>・</t>
    </r>
    <r>
      <rPr>
        <sz val="11"/>
        <color theme="1"/>
        <rFont val="游ゴシック"/>
        <family val="2"/>
        <scheme val="minor"/>
      </rPr>
      <t xml:space="preserve"> 外国為替業務、付随業務の基礎</t>
    </r>
    <phoneticPr fontId="88" type="noConversion"/>
  </si>
  <si>
    <r>
      <t>新入行員基礎コース_2 預金業務と手形</t>
    </r>
    <r>
      <rPr>
        <sz val="11"/>
        <color theme="1"/>
        <rFont val="游ゴシック"/>
        <family val="3"/>
        <charset val="128"/>
        <scheme val="minor"/>
      </rPr>
      <t>・</t>
    </r>
    <r>
      <rPr>
        <sz val="11"/>
        <color theme="1"/>
        <rFont val="游ゴシック"/>
        <family val="2"/>
        <scheme val="minor"/>
      </rPr>
      <t xml:space="preserve"> 小切手の基礎</t>
    </r>
    <phoneticPr fontId="88" type="noConversion"/>
  </si>
  <si>
    <t>新入行員基礎コース_1 金融機関の役割と事務の基本</t>
    <phoneticPr fontId="88" type="noConversion"/>
  </si>
  <si>
    <t>SEのための銀行三大業務入門</t>
    <phoneticPr fontId="88" type="noConversion"/>
  </si>
  <si>
    <t>软件测试面试突击：为自已赢得一份测试工程师职位</t>
    <phoneticPr fontId="88" type="noConversion"/>
  </si>
  <si>
    <t>软件测试精要</t>
    <phoneticPr fontId="88" type="noConversion"/>
  </si>
  <si>
    <t>高级软件测试卷2：高级软件测试经理</t>
    <phoneticPr fontId="88" type="noConversion"/>
  </si>
  <si>
    <t>IT日本语教程实践篇</t>
    <phoneticPr fontId="88" type="noConversion"/>
  </si>
  <si>
    <t>Drupal实战</t>
    <phoneticPr fontId="88" type="noConversion"/>
  </si>
  <si>
    <t>Drupal7宝典</t>
    <phoneticPr fontId="88" type="noConversion"/>
  </si>
  <si>
    <t>Windows.命令行详解手册（第2版）</t>
    <phoneticPr fontId="88" type="noConversion"/>
  </si>
  <si>
    <t>VS-COBOL-II-プログラミング－中級</t>
    <phoneticPr fontId="88" type="noConversion"/>
  </si>
  <si>
    <t>VS-COBOL-II-プログラミング－初級</t>
    <phoneticPr fontId="88" type="noConversion"/>
  </si>
  <si>
    <t>TSO使用方法</t>
    <phoneticPr fontId="88" type="noConversion"/>
  </si>
  <si>
    <t>PLIプログラミング</t>
    <phoneticPr fontId="88" type="noConversion"/>
  </si>
  <si>
    <t>MVS-ジョブ制御言語の使用法</t>
    <phoneticPr fontId="88" type="noConversion"/>
  </si>
  <si>
    <t>MVSカタログ式プロシージャーの使用方法</t>
    <phoneticPr fontId="88" type="noConversion"/>
  </si>
  <si>
    <t>IMS-VS入門</t>
    <phoneticPr fontId="88" type="noConversion"/>
  </si>
  <si>
    <t>中文</t>
    <phoneticPr fontId="88" type="noConversion"/>
  </si>
  <si>
    <t>COBOL从入门到精通</t>
    <phoneticPr fontId="88" type="noConversion"/>
  </si>
  <si>
    <t>现代大型主机系统导论</t>
    <phoneticPr fontId="88" type="noConversion"/>
  </si>
  <si>
    <t>基于RUP的软件测试实践</t>
    <phoneticPr fontId="88" type="noConversion"/>
  </si>
  <si>
    <t>大型主机系统管理</t>
    <phoneticPr fontId="88" type="noConversion"/>
  </si>
  <si>
    <t>大型主机系统管理REXX编程详解</t>
    <phoneticPr fontId="88" type="noConversion"/>
  </si>
  <si>
    <t>大型主机数据库系统管理基础与应用开发</t>
    <phoneticPr fontId="88" type="noConversion"/>
  </si>
  <si>
    <t>大型主机数据库管理系统DB2</t>
    <phoneticPr fontId="88" type="noConversion"/>
  </si>
  <si>
    <t>大型主机汇编语言程序设计</t>
    <phoneticPr fontId="88" type="noConversion"/>
  </si>
  <si>
    <t>大型主机操作系统基础实验教程</t>
    <phoneticPr fontId="88" type="noConversion"/>
  </si>
  <si>
    <t>大型主机操作系统基础</t>
    <phoneticPr fontId="88" type="noConversion"/>
  </si>
  <si>
    <t>WEB技术在主机系统中的应用与案例分析</t>
    <phoneticPr fontId="88" type="noConversion"/>
  </si>
  <si>
    <t>IBM主机技术一本通</t>
    <phoneticPr fontId="88" type="noConversion"/>
  </si>
  <si>
    <t>ITシステム開発徹底攻</t>
    <phoneticPr fontId="88" type="noConversion"/>
  </si>
  <si>
    <t>Javaエンジニア養成読本</t>
    <phoneticPr fontId="88" type="noConversion"/>
  </si>
  <si>
    <t>图解系统设计的基础</t>
    <phoneticPr fontId="88" type="noConversion"/>
  </si>
  <si>
    <t>人気サイトに学ぶウェブゆーざビリティ</t>
  </si>
  <si>
    <t>外国人をサポートするための生活マニュアル</t>
  </si>
  <si>
    <t>ユーザーエクスペリエンスの想定</t>
    <phoneticPr fontId="88" type="noConversion"/>
  </si>
  <si>
    <t>UMLモデリング入門</t>
  </si>
  <si>
    <t>JAVAEEウェブシステム入門</t>
  </si>
  <si>
    <t>ITアーキテクトの教科書</t>
  </si>
  <si>
    <t>Androidプログラミング入門</t>
    <phoneticPr fontId="88" type="noConversion"/>
  </si>
  <si>
    <t>星海书架</t>
    <phoneticPr fontId="88" type="noConversion"/>
  </si>
  <si>
    <t>応用情報技術者</t>
    <phoneticPr fontId="88" type="noConversion"/>
  </si>
  <si>
    <t>星海阁楼</t>
    <phoneticPr fontId="88" type="noConversion"/>
  </si>
  <si>
    <t>设计模式</t>
    <phoneticPr fontId="88" type="noConversion"/>
  </si>
  <si>
    <t>NIT－PRO</t>
    <phoneticPr fontId="88" type="noConversion"/>
  </si>
  <si>
    <t>疯狂androl讲义</t>
    <phoneticPr fontId="88" type="noConversion"/>
  </si>
  <si>
    <t>代码大全</t>
    <phoneticPr fontId="88" type="noConversion"/>
  </si>
  <si>
    <t>標準COBOLプログラミング</t>
    <phoneticPr fontId="88" type="noConversion"/>
  </si>
  <si>
    <t>よくわかり最新システム開発者のための要求定義の基本と仕組み</t>
    <phoneticPr fontId="88" type="noConversion"/>
  </si>
  <si>
    <t>よくわかり最新システム開発者のための仕様書の基本と仕組み</t>
    <phoneticPr fontId="88" type="noConversion"/>
  </si>
  <si>
    <t>よくわかり最新システム開発者のための上流工程の基本と仕組み</t>
    <phoneticPr fontId="88" type="noConversion"/>
  </si>
  <si>
    <t>プロジェクトマネージャ</t>
    <phoneticPr fontId="88" type="noConversion"/>
  </si>
  <si>
    <t>できる人ビジネスマナー</t>
    <phoneticPr fontId="88" type="noConversion"/>
  </si>
  <si>
    <t>ソフトウェア開発の持つべき文化</t>
    <phoneticPr fontId="88" type="noConversion"/>
  </si>
  <si>
    <t>ずっと受けたかったソフトウェアエンジニアリングの授業</t>
    <phoneticPr fontId="88" type="noConversion"/>
  </si>
  <si>
    <t>システムアーキテクト</t>
    <phoneticPr fontId="88" type="noConversion"/>
  </si>
  <si>
    <t>あなたのチームは機能してますか</t>
    <phoneticPr fontId="88" type="noConversion"/>
  </si>
  <si>
    <t>SEのための要求仕様書の作り方</t>
    <phoneticPr fontId="88" type="noConversion"/>
  </si>
  <si>
    <t>SEのための図解システム設計の基礎</t>
    <phoneticPr fontId="88" type="noConversion"/>
  </si>
  <si>
    <t>SEのための提案書の作り方</t>
    <phoneticPr fontId="88" type="noConversion"/>
  </si>
  <si>
    <t>张国锋</t>
    <phoneticPr fontId="88" type="noConversion"/>
  </si>
  <si>
    <t>C++语言及其程序设计教程</t>
    <phoneticPr fontId="88" type="noConversion"/>
  </si>
  <si>
    <t>希捷4T</t>
    <phoneticPr fontId="88" type="noConversion"/>
  </si>
  <si>
    <t>东芝2T</t>
    <phoneticPr fontId="88" type="noConversion"/>
  </si>
  <si>
    <t>影印</t>
    <phoneticPr fontId="88" type="noConversion"/>
  </si>
  <si>
    <t>MP3</t>
    <phoneticPr fontId="88" type="noConversion"/>
  </si>
  <si>
    <t>PDF</t>
    <phoneticPr fontId="88" type="noConversion"/>
  </si>
  <si>
    <t>原版</t>
    <phoneticPr fontId="88" type="noConversion"/>
  </si>
  <si>
    <t>作者</t>
    <phoneticPr fontId="88" type="noConversion"/>
  </si>
  <si>
    <t>Flag</t>
    <phoneticPr fontId="88" type="noConversion"/>
  </si>
  <si>
    <t>书名</t>
    <phoneticPr fontId="88" type="noConversion"/>
  </si>
  <si>
    <t>日本十進</t>
    <phoneticPr fontId="88" type="noConversion"/>
  </si>
  <si>
    <t>中图法</t>
    <phoneticPr fontId="88" type="noConversion"/>
  </si>
  <si>
    <t>MP4</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</si>
  <si>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</si>
  <si>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</si>
  <si>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</si>
  <si>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</si>
  <si>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</si>
  <si>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</si>
  <si>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</si>
  <si>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</si>
  <si>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</si>
  <si>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</si>
  <si>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</si>
  <si>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</si>
  <si>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</si>
  <si>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</si>
  <si>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</si>
  <si>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</si>
  <si>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</si>
  <si>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</si>
  <si>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</si>
  <si>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</si>
  <si>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</si>
  <si>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</si>
  <si>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</si>
  <si>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</si>
  <si>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</si>
  <si>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</si>
  <si>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</si>
  <si>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</si>
  <si>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</si>
  <si>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</si>
  <si>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</si>
  <si>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</si>
  <si>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</si>
  <si>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</si>
  <si>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</si>
  <si>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</si>
  <si>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</si>
  <si>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</si>
  <si>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</si>
  <si>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</si>
  <si>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</si>
  <si>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</si>
  <si>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</si>
  <si>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</si>
  <si>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</si>
  <si>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</si>
  <si>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</si>
  <si>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</si>
  <si>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</si>
  <si>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</si>
  <si>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</si>
  <si>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</si>
  <si>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</si>
  <si>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</si>
  <si>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</si>
  <si>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</si>
  <si>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</si>
  <si>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</si>
  <si>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</si>
  <si>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</si>
  <si>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</si>
  <si>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</si>
  <si>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</si>
  <si>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</si>
  <si>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</si>
  <si>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</si>
  <si>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</si>
  <si>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</si>
  <si>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</si>
  <si>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</si>
  <si>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</si>
  <si>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</si>
  <si>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</si>
  <si>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</si>
  <si>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</si>
  <si>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</si>
  <si>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</si>
  <si>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</si>
  <si>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</si>
  <si>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</si>
  <si>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</si>
  <si>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</si>
  <si>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</si>
  <si>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</si>
  <si>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</si>
  <si>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</si>
  <si>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</si>
  <si>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</si>
  <si>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</si>
  <si>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</si>
  <si>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</si>
  <si>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</si>
  <si>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</si>
  <si>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</si>
  <si>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</si>
  <si>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</si>
  <si>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</si>
  <si>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</si>
  <si>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</si>
  <si>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</si>
  <si>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</si>
  <si>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</si>
  <si>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</si>
  <si>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</si>
  <si>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</si>
  <si>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</si>
  <si>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</si>
  <si>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Type</t>
  </si>
  <si>
    <t>集数</t>
  </si>
  <si>
    <t>KeyWpord</t>
  </si>
  <si>
    <t>课程编号</t>
  </si>
  <si>
    <t>学校</t>
  </si>
  <si>
    <t>英文课程名称</t>
  </si>
  <si>
    <t>中文课程名称</t>
  </si>
  <si>
    <t>AVI</t>
    <phoneticPr fontId="91" type="noConversion"/>
  </si>
  <si>
    <t>MKV</t>
    <phoneticPr fontId="91" type="noConversion"/>
  </si>
  <si>
    <r>
      <t>1T</t>
    </r>
    <r>
      <rPr>
        <sz val="10"/>
        <rFont val="宋体"/>
        <family val="3"/>
        <charset val="134"/>
      </rPr>
      <t>台式机</t>
    </r>
    <phoneticPr fontId="91" type="noConversion"/>
  </si>
  <si>
    <t>Mp3&amp;Mp4</t>
    <phoneticPr fontId="91" type="noConversion"/>
  </si>
  <si>
    <t>日语</t>
    <phoneticPr fontId="91" type="noConversion"/>
  </si>
  <si>
    <t>320移动</t>
    <phoneticPr fontId="91" type="noConversion"/>
  </si>
  <si>
    <t>Mp4</t>
    <phoneticPr fontId="91" type="noConversion"/>
  </si>
  <si>
    <t>英文</t>
    <phoneticPr fontId="91" type="noConversion"/>
  </si>
  <si>
    <r>
      <t>星海</t>
    </r>
    <r>
      <rPr>
        <sz val="10"/>
        <rFont val="宋体"/>
        <family val="3"/>
        <charset val="134"/>
      </rPr>
      <t>台式机</t>
    </r>
    <phoneticPr fontId="91" type="noConversion"/>
  </si>
  <si>
    <t>Mp3</t>
    <phoneticPr fontId="91" type="noConversion"/>
  </si>
  <si>
    <t>中文</t>
    <phoneticPr fontId="91"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</si>
  <si>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</si>
  <si>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</si>
  <si>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</si>
  <si>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</si>
  <si>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</si>
  <si>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</si>
  <si>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</si>
  <si>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</si>
  <si>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</si>
  <si>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</si>
  <si>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</si>
  <si>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</si>
  <si>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</si>
  <si>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</si>
  <si>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</si>
  <si>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</si>
  <si>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</si>
  <si>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</si>
  <si>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云图</t>
  </si>
  <si>
    <t>解构企业</t>
  </si>
  <si>
    <t>硅谷传奇</t>
  </si>
  <si>
    <t>Jobs</t>
  </si>
  <si>
    <t>Mp4</t>
  </si>
  <si>
    <t>阿甘正传</t>
    <phoneticPr fontId="91" type="noConversion"/>
  </si>
  <si>
    <t>英文</t>
  </si>
  <si>
    <t>周思敏时尚礼仪讲座</t>
    <phoneticPr fontId="91" type="noConversion"/>
  </si>
  <si>
    <t>有氧健身操</t>
    <phoneticPr fontId="91" type="noConversion"/>
  </si>
  <si>
    <t>街舞教学</t>
    <phoneticPr fontId="91" type="noConversion"/>
  </si>
  <si>
    <t>第八套广播体操</t>
    <phoneticPr fontId="91" type="noConversion"/>
  </si>
  <si>
    <t>中文</t>
  </si>
  <si>
    <t>余世维</t>
    <phoneticPr fontId="91" type="noConversion"/>
  </si>
  <si>
    <t>星海HP</t>
  </si>
  <si>
    <t>Mp3&amp;Mp4</t>
  </si>
  <si>
    <t>余世维卓越管理者的辅导与激励技巧</t>
    <phoneticPr fontId="91" type="noConversion"/>
  </si>
  <si>
    <t>余世维中层危机</t>
    <phoneticPr fontId="91" type="noConversion"/>
  </si>
  <si>
    <t>Mp3</t>
  </si>
  <si>
    <t>余世维商丘讲座</t>
    <phoneticPr fontId="91" type="noConversion"/>
  </si>
  <si>
    <t>余世维有效沟通II</t>
    <phoneticPr fontId="91" type="noConversion"/>
  </si>
  <si>
    <t>余世维有效沟通</t>
    <phoneticPr fontId="91" type="noConversion"/>
  </si>
  <si>
    <t>余世维赢在执行</t>
    <phoneticPr fontId="91" type="noConversion"/>
  </si>
  <si>
    <t>余世维突破中小企业发展瓶颈</t>
    <phoneticPr fontId="91" type="noConversion"/>
  </si>
  <si>
    <t>余世维突破人才经营瓶颈</t>
    <phoneticPr fontId="91" type="noConversion"/>
  </si>
  <si>
    <t>余世维市场竞争策略</t>
    <phoneticPr fontId="91" type="noConversion"/>
  </si>
  <si>
    <t>余世维软实力</t>
    <phoneticPr fontId="91" type="noConversion"/>
  </si>
  <si>
    <t>余世维如何塑造管理者的性格魅力</t>
    <phoneticPr fontId="91" type="noConversion"/>
  </si>
  <si>
    <t>余世维企业变革与企业文化</t>
    <phoneticPr fontId="91" type="noConversion"/>
  </si>
  <si>
    <t>余世维领导商数</t>
    <phoneticPr fontId="91" type="noConversion"/>
  </si>
  <si>
    <t>余世维经理人常犯的11种错误</t>
    <phoneticPr fontId="91" type="noConversion"/>
  </si>
  <si>
    <t>余世维管理者的情商EQ</t>
    <phoneticPr fontId="91" type="noConversion"/>
  </si>
  <si>
    <t>余世维管理者的领导商数</t>
    <phoneticPr fontId="91" type="noConversion"/>
  </si>
  <si>
    <t>余世维打造职业化团队</t>
    <phoneticPr fontId="91" type="noConversion"/>
  </si>
  <si>
    <t>余世维成功经理人</t>
    <phoneticPr fontId="91" type="noConversion"/>
  </si>
  <si>
    <t>10集留学日本</t>
    <phoneticPr fontId="91" type="noConversion"/>
  </si>
  <si>
    <t>墜入情海--我成功的秘密</t>
    <phoneticPr fontId="91" type="noConversion"/>
  </si>
  <si>
    <t>转职代理人</t>
    <phoneticPr fontId="91" type="noConversion"/>
  </si>
  <si>
    <t>我在一家黑公司上班，已经快撑不下去了</t>
    <phoneticPr fontId="91" type="noConversion"/>
  </si>
  <si>
    <t>为什么你能与绝望战斗</t>
    <phoneticPr fontId="91" type="noConversion"/>
  </si>
  <si>
    <t>她成功的理由</t>
    <phoneticPr fontId="91" type="noConversion"/>
  </si>
  <si>
    <t>派遣员的品格</t>
    <phoneticPr fontId="91" type="noConversion"/>
  </si>
  <si>
    <t>你们没有明天</t>
    <phoneticPr fontId="91" type="noConversion"/>
  </si>
  <si>
    <t>决定不哭的日子</t>
    <phoneticPr fontId="91" type="noConversion"/>
  </si>
  <si>
    <t>打工仔的梦想房ew</t>
    <phoneticPr fontId="91" type="noConversion"/>
  </si>
  <si>
    <t>OL日本</t>
    <phoneticPr fontId="91" type="noConversion"/>
  </si>
  <si>
    <t>●</t>
    <phoneticPr fontId="91" type="noConversion"/>
  </si>
  <si>
    <t>史蒂夫·乔布斯：机器人生</t>
  </si>
  <si>
    <t>MP4</t>
    <phoneticPr fontId="91" type="noConversion"/>
  </si>
  <si>
    <t>实习生</t>
    <phoneticPr fontId="91" type="noConversion"/>
  </si>
  <si>
    <t>星海台式机</t>
  </si>
  <si>
    <t>MKV</t>
  </si>
  <si>
    <t>源代码</t>
    <phoneticPr fontId="91" type="noConversion"/>
  </si>
  <si>
    <t>云图</t>
    <phoneticPr fontId="91" type="noConversion"/>
  </si>
  <si>
    <t>二维电影</t>
    <phoneticPr fontId="91" type="noConversion"/>
  </si>
  <si>
    <t>监守自盗</t>
    <phoneticPr fontId="91" type="noConversion"/>
  </si>
  <si>
    <t>穿普拉达的女王</t>
    <phoneticPr fontId="91" type="noConversion"/>
  </si>
  <si>
    <t>推销员</t>
    <phoneticPr fontId="91" type="noConversion"/>
  </si>
  <si>
    <t>电视台风云</t>
    <phoneticPr fontId="91" type="noConversion"/>
  </si>
  <si>
    <t>下岗风波</t>
    <phoneticPr fontId="91" type="noConversion"/>
  </si>
  <si>
    <t>利益风暴</t>
    <phoneticPr fontId="91" type="noConversion"/>
  </si>
  <si>
    <t>恶老板</t>
    <phoneticPr fontId="91" type="noConversion"/>
  </si>
  <si>
    <t>大企业</t>
    <phoneticPr fontId="91" type="noConversion"/>
  </si>
  <si>
    <t>华尔街2</t>
  </si>
  <si>
    <t>华尔街1</t>
    <phoneticPr fontId="91" type="noConversion"/>
  </si>
  <si>
    <t>社交网络</t>
    <phoneticPr fontId="91" type="noConversion"/>
  </si>
  <si>
    <t>AVI</t>
  </si>
  <si>
    <t>解构企业</t>
    <phoneticPr fontId="91" type="noConversion"/>
  </si>
  <si>
    <t>硅谷传奇</t>
    <phoneticPr fontId="91" type="noConversion"/>
  </si>
  <si>
    <t>Jobs</t>
    <phoneticPr fontId="91" type="noConversion"/>
  </si>
  <si>
    <t>惜己</t>
    <phoneticPr fontId="91" type="noConversion"/>
  </si>
  <si>
    <t>若是能在天堂遇见你</t>
    <phoneticPr fontId="91" type="noConversion"/>
  </si>
  <si>
    <t>101次求婚</t>
    <phoneticPr fontId="91" type="noConversion"/>
  </si>
  <si>
    <t>252生存者</t>
    <phoneticPr fontId="91" type="noConversion"/>
  </si>
  <si>
    <t>BOSS</t>
    <phoneticPr fontId="91" type="noConversion"/>
  </si>
  <si>
    <t>下北</t>
    <phoneticPr fontId="91" type="noConversion"/>
  </si>
  <si>
    <t>女帝</t>
    <phoneticPr fontId="91" type="noConversion"/>
  </si>
  <si>
    <t>北川弘美《娘王》</t>
    <phoneticPr fontId="91" type="noConversion"/>
  </si>
  <si>
    <t>2nd house</t>
    <phoneticPr fontId="91" type="noConversion"/>
  </si>
  <si>
    <r>
      <t>丘比特的惡作劇</t>
    </r>
    <r>
      <rPr>
        <sz val="11"/>
        <color theme="1"/>
        <rFont val="游ゴシック"/>
        <family val="2"/>
        <scheme val="minor"/>
      </rPr>
      <t>-</t>
    </r>
    <r>
      <rPr>
        <sz val="10"/>
        <rFont val="宋体"/>
        <family val="3"/>
        <charset val="134"/>
      </rPr>
      <t>虹玉</t>
    </r>
    <phoneticPr fontId="91" type="noConversion"/>
  </si>
  <si>
    <t>东京爱情故事</t>
    <phoneticPr fontId="91" type="noConversion"/>
  </si>
  <si>
    <t>华丽的间谍</t>
    <phoneticPr fontId="91" type="noConversion"/>
  </si>
  <si>
    <t>同一屋檐下</t>
    <phoneticPr fontId="91" type="noConversion"/>
  </si>
  <si>
    <t>夜光的阶梯</t>
    <phoneticPr fontId="91" type="noConversion"/>
  </si>
  <si>
    <t>婚活</t>
    <phoneticPr fontId="91" type="noConversion"/>
  </si>
  <si>
    <t>恋爱世纪</t>
    <phoneticPr fontId="91" type="noConversion"/>
  </si>
  <si>
    <t>悠长假期</t>
    <phoneticPr fontId="91" type="noConversion"/>
  </si>
  <si>
    <t>松本清张中央流沙</t>
    <phoneticPr fontId="91" type="noConversion"/>
  </si>
  <si>
    <t>松本清张驿路</t>
    <phoneticPr fontId="91" type="noConversion"/>
  </si>
  <si>
    <t>松本清张疑惑</t>
    <phoneticPr fontId="91" type="noConversion"/>
  </si>
  <si>
    <t>松本清张颜</t>
    <phoneticPr fontId="91" type="noConversion"/>
  </si>
  <si>
    <t>松本清张点与线</t>
    <phoneticPr fontId="91" type="noConversion"/>
  </si>
  <si>
    <t>松本清张黑色奔流</t>
    <phoneticPr fontId="91" type="noConversion"/>
  </si>
  <si>
    <t>电车男</t>
    <phoneticPr fontId="91" type="noConversion"/>
  </si>
  <si>
    <t>东京塔</t>
    <phoneticPr fontId="91" type="noConversion"/>
  </si>
  <si>
    <t>Jyouou Virgin</t>
    <phoneticPr fontId="91" type="noConversion"/>
  </si>
  <si>
    <t>夜王</t>
    <phoneticPr fontId="91" type="noConversion"/>
  </si>
  <si>
    <t>甜心空姐</t>
    <phoneticPr fontId="91" type="noConversion"/>
  </si>
  <si>
    <t>存放</t>
    <phoneticPr fontId="91" type="noConversion"/>
  </si>
  <si>
    <t>2T</t>
    <phoneticPr fontId="91" type="noConversion"/>
  </si>
  <si>
    <t>媒体</t>
    <phoneticPr fontId="91" type="noConversion"/>
  </si>
  <si>
    <t>iTunes</t>
    <phoneticPr fontId="91" type="noConversion"/>
  </si>
  <si>
    <t>年代</t>
    <phoneticPr fontId="91" type="noConversion"/>
  </si>
  <si>
    <t>字幕</t>
    <phoneticPr fontId="91" type="noConversion"/>
  </si>
  <si>
    <t>集数</t>
    <phoneticPr fontId="91" type="noConversion"/>
  </si>
  <si>
    <t>格式</t>
    <phoneticPr fontId="91" type="noConversion"/>
  </si>
  <si>
    <t>片名</t>
    <phoneticPr fontId="91" type="noConversion"/>
  </si>
  <si>
    <t>语言</t>
    <phoneticPr fontId="91" type="noConversion"/>
  </si>
  <si>
    <t>群星</t>
    <phoneticPr fontId="91" type="noConversion"/>
  </si>
  <si>
    <t>Ape&amp;Mp3&amp;Lec</t>
    <phoneticPr fontId="91" type="noConversion"/>
  </si>
  <si>
    <t>322移动</t>
  </si>
  <si>
    <t>Mp3&amp;Lec</t>
    <phoneticPr fontId="91" type="noConversion"/>
  </si>
  <si>
    <t>321移动</t>
  </si>
  <si>
    <t>小田和正</t>
    <phoneticPr fontId="91" type="noConversion"/>
  </si>
  <si>
    <r>
      <t>星海</t>
    </r>
    <r>
      <rPr>
        <sz val="11"/>
        <color theme="1"/>
        <rFont val="游ゴシック"/>
        <family val="2"/>
        <scheme val="minor"/>
      </rPr>
      <t>HP&amp;CD</t>
    </r>
    <phoneticPr fontId="91" type="noConversion"/>
  </si>
  <si>
    <t>Ape&amp;Lec</t>
    <phoneticPr fontId="91" type="noConversion"/>
  </si>
  <si>
    <t>齐豫</t>
    <phoneticPr fontId="91" type="noConversion"/>
  </si>
  <si>
    <r>
      <t>星海</t>
    </r>
    <r>
      <rPr>
        <sz val="11"/>
        <color theme="1"/>
        <rFont val="游ゴシック"/>
        <family val="2"/>
        <scheme val="minor"/>
      </rPr>
      <t>HP</t>
    </r>
    <phoneticPr fontId="91" type="noConversion"/>
  </si>
  <si>
    <t>Ape</t>
    <phoneticPr fontId="91" type="noConversion"/>
  </si>
  <si>
    <t>罗大佑</t>
    <phoneticPr fontId="91" type="noConversion"/>
  </si>
  <si>
    <t>Ape</t>
  </si>
  <si>
    <t>小田和正</t>
  </si>
  <si>
    <t>自己ベスト</t>
    <phoneticPr fontId="91" type="noConversion"/>
  </si>
  <si>
    <t>LOOKING.BACK</t>
    <phoneticPr fontId="91" type="noConversion"/>
  </si>
  <si>
    <t>LOOKING.BACK.2</t>
    <phoneticPr fontId="91" type="noConversion"/>
  </si>
  <si>
    <t>K.ODA</t>
    <phoneticPr fontId="91" type="noConversion"/>
  </si>
  <si>
    <t>BETWEEN.THE.WORD.&amp;.THE.HEART</t>
    <phoneticPr fontId="91" type="noConversion"/>
  </si>
  <si>
    <t>音乐传真.HIFI毒药</t>
    <phoneticPr fontId="91" type="noConversion"/>
  </si>
  <si>
    <t>群星</t>
  </si>
  <si>
    <t>齐豫</t>
  </si>
  <si>
    <t>C'est La Vie</t>
    <phoneticPr fontId="91" type="noConversion"/>
  </si>
  <si>
    <t>有没有这种说法</t>
    <phoneticPr fontId="91" type="noConversion"/>
  </si>
  <si>
    <t>你是我所有的回忆</t>
    <phoneticPr fontId="91" type="noConversion"/>
  </si>
  <si>
    <t>骆驼.飞鸟.鱼</t>
    <phoneticPr fontId="91" type="noConversion"/>
  </si>
  <si>
    <t>罗大佑</t>
  </si>
  <si>
    <t>无法盗版的青春-CD9-1994-恋曲2000</t>
    <phoneticPr fontId="91" type="noConversion"/>
  </si>
  <si>
    <t>无法盗版的青春-CD8-1989-告別的年代</t>
    <phoneticPr fontId="91" type="noConversion"/>
  </si>
  <si>
    <t>无法盗版的青春-CD7-1989-闪亮的日子</t>
    <phoneticPr fontId="91" type="noConversion"/>
  </si>
  <si>
    <t>无法盗版的青春-CD6-1989-衣锦还乡</t>
  </si>
  <si>
    <t>无法盗版的青春-CD5-1988-爱人同志</t>
    <phoneticPr fontId="91" type="noConversion"/>
  </si>
  <si>
    <t>无法盗版的青春-CD4-1985-青春舞曲</t>
    <phoneticPr fontId="91" type="noConversion"/>
  </si>
  <si>
    <t>无法盗版的青春-CD3-1984-家</t>
    <phoneticPr fontId="91" type="noConversion"/>
  </si>
  <si>
    <t>无法盗版的青春-CD2-1983-未來的主人翁</t>
    <phoneticPr fontId="91" type="noConversion"/>
  </si>
  <si>
    <t>无法盗版的青春-CD1-1982-之乎者也</t>
    <phoneticPr fontId="91" type="noConversion"/>
  </si>
  <si>
    <t>无法盗版的青春-Bonus.CD</t>
    <phoneticPr fontId="91" type="noConversion"/>
  </si>
  <si>
    <t>罗大佑自选集Disc3</t>
  </si>
  <si>
    <t>罗大佑自选集Disc2</t>
  </si>
  <si>
    <t>罗大佑自选集Disc1</t>
    <phoneticPr fontId="91" type="noConversion"/>
  </si>
  <si>
    <t>人名</t>
    <phoneticPr fontId="91" type="noConversion"/>
  </si>
  <si>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</si>
  <si>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</si>
  <si>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</si>
  <si>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</si>
  <si>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</si>
  <si>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</si>
  <si>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</si>
  <si>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</si>
  <si>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</si>
  <si>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</si>
  <si>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</si>
  <si>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</si>
  <si>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</si>
  <si>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</si>
  <si>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</si>
  <si>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</si>
  <si>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</si>
  <si>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</si>
  <si>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MP3</t>
  </si>
  <si>
    <t>数据结构（Java语言版）</t>
  </si>
  <si>
    <t>日本语能力测试一级</t>
  </si>
  <si>
    <t>日语专业四八级考试分级精解——写作文学</t>
  </si>
  <si>
    <t>日语专业四八级考试分级精解——文字词汇</t>
  </si>
  <si>
    <t>日语专业四八级考试分级精解——语法</t>
  </si>
  <si>
    <t>大学日语四级考试达标训练——短文写作</t>
  </si>
  <si>
    <t>大学日语四级考试达标训练——作文指导与点评</t>
  </si>
  <si>
    <t>大学日语四级考试达标训练——语法精讲</t>
  </si>
  <si>
    <t>日语听解测试指导与实践</t>
  </si>
  <si>
    <t>例解日语语法</t>
  </si>
  <si>
    <t>新概念英语练习详解二</t>
  </si>
  <si>
    <t>日本语能力测试综合问题一级对策篇</t>
  </si>
  <si>
    <t>研究生入学考试全真题解——离散数学</t>
  </si>
  <si>
    <t>最新国际日语能力测试解析二级</t>
  </si>
  <si>
    <t>计算机操作系统习题与解析</t>
  </si>
  <si>
    <t>高校日语专业四级考试模拟试题集</t>
  </si>
  <si>
    <t>编程之路数据结构导学</t>
  </si>
  <si>
    <t>VC++课程设计与系统开发案例</t>
  </si>
  <si>
    <t>日语能力考试1——4级听力速成强化</t>
  </si>
  <si>
    <t>VB程序设计实践教程</t>
  </si>
  <si>
    <t>对象揭秘剖析C++</t>
  </si>
  <si>
    <t>pb实用程序设计100例</t>
  </si>
  <si>
    <t>vB数据库宝典</t>
  </si>
  <si>
    <t>Oracle9Idba认证教程</t>
  </si>
  <si>
    <t>java课程设计</t>
  </si>
  <si>
    <t>软件测试员培训教程</t>
  </si>
  <si>
    <t>Oracle数据库应用开发基础</t>
  </si>
  <si>
    <t>Oracle开发技巧与应用实例</t>
  </si>
  <si>
    <t>基于Oracle应用服务器的WEB开发技术</t>
  </si>
  <si>
    <t>PB数据库高级教程</t>
  </si>
  <si>
    <t>jsp技术揭秘</t>
  </si>
  <si>
    <t>Occupation</t>
  </si>
  <si>
    <t>Name</t>
  </si>
  <si>
    <t>Prefecture</t>
  </si>
  <si>
    <t>e-mail</t>
  </si>
  <si>
    <t>来源</t>
    <phoneticPr fontId="97"/>
  </si>
  <si>
    <t>ＮＤＳインフォス株式会社</t>
  </si>
  <si>
    <t>酒井　昇</t>
  </si>
  <si>
    <t>sakainb@nds-infos.co.jp</t>
  </si>
  <si>
    <t>TREX</t>
    <phoneticPr fontId="97"/>
  </si>
  <si>
    <t>ＮＳＷテクノサービス株式会社</t>
  </si>
  <si>
    <t>江口　謙一朗</t>
  </si>
  <si>
    <t>課長</t>
  </si>
  <si>
    <t>eguchi.kenichiro@nswt.jp</t>
  </si>
  <si>
    <t>TDCソフトウェアエンジニアリング株式会社</t>
  </si>
  <si>
    <t>ご担当者</t>
  </si>
  <si>
    <t>BusinessPartner@tdc.co.jp</t>
  </si>
  <si>
    <t>アイエックス・ナレッジ株式会社</t>
  </si>
  <si>
    <t>狩野　俊彦</t>
  </si>
  <si>
    <t>副主任</t>
  </si>
  <si>
    <t>toshihiko.karino@ikic.co.jp</t>
  </si>
  <si>
    <t>イー・アンド・エム株式会社</t>
  </si>
  <si>
    <t>中村　元</t>
  </si>
  <si>
    <t>h-nakamura@EandM.co.jp</t>
  </si>
  <si>
    <t>インフォテック株式会社</t>
  </si>
  <si>
    <t>山本 義隆</t>
  </si>
  <si>
    <t>partner@iftc.co.jp</t>
  </si>
  <si>
    <t>エレクス株式会社</t>
  </si>
  <si>
    <t>小林　正幸</t>
  </si>
  <si>
    <t>kobayashi-masayuki@elecs-web.co.jp</t>
  </si>
  <si>
    <t>オープンシステムテクノロジー株式会社</t>
  </si>
  <si>
    <t>小山　輝恒</t>
  </si>
  <si>
    <t>partner@ost-ipnet.co.jp</t>
  </si>
  <si>
    <t>キヤノン電子テクノロジー株式会社</t>
  </si>
  <si>
    <t>business_partner@canon-electec.co.jp</t>
  </si>
  <si>
    <t>コンピューターサイエンス株式会社</t>
  </si>
  <si>
    <t>土屋　敏行</t>
  </si>
  <si>
    <t>tsuchiya-t@cscnet.co.jp</t>
  </si>
  <si>
    <t>さくら情報システム株式会社</t>
  </si>
  <si>
    <t>小松田　勝</t>
  </si>
  <si>
    <t>リーダー</t>
  </si>
  <si>
    <t>purchasing-sec@sakura-is.co.jp</t>
  </si>
  <si>
    <t>武藤 拓万</t>
  </si>
  <si>
    <t>t-mutou@sakura-is.co.jp</t>
  </si>
  <si>
    <t>システムズ・デザイン株式会社</t>
  </si>
  <si>
    <t>skillbox_t@sdcj.co.jp</t>
  </si>
  <si>
    <t>尾崎　大輔</t>
  </si>
  <si>
    <t>第２システム事業部</t>
  </si>
  <si>
    <t>dozaki@sdcj.co.jp</t>
  </si>
  <si>
    <t>株式会社 トスコ</t>
  </si>
  <si>
    <t>今村 達行</t>
  </si>
  <si>
    <t>事業推進室</t>
  </si>
  <si>
    <t>imamura@tosco.co.jp</t>
  </si>
  <si>
    <t>株式会社ＩＳＴソフトウェア</t>
  </si>
  <si>
    <t>bps@ist-software.co.jp</t>
  </si>
  <si>
    <t>株式会社ＪＩＥＣ</t>
  </si>
  <si>
    <t>kyougyou-mado@jiec.co.jp</t>
  </si>
  <si>
    <t>菊池</t>
  </si>
  <si>
    <t>tkikuchi@jiec.co.jp</t>
  </si>
  <si>
    <t>内海</t>
  </si>
  <si>
    <t>k_uchiumi@jiec.co.jp</t>
  </si>
  <si>
    <t>株式会社ＮＳＰ</t>
  </si>
  <si>
    <t>鈴木  淳</t>
  </si>
  <si>
    <t>suzuki@nsp-ltd.co.jp</t>
  </si>
  <si>
    <t>武井　喜和</t>
  </si>
  <si>
    <t>y.takei@nsp-ltd.co.jp</t>
  </si>
  <si>
    <t>株式会社ＳＲＡ</t>
  </si>
  <si>
    <t>千吉良 孝之</t>
  </si>
  <si>
    <t>chigira@sra.co.jp</t>
  </si>
  <si>
    <t>id-bp-info@sra.co.jp</t>
  </si>
  <si>
    <t>株式会社アイレックス</t>
  </si>
  <si>
    <t>田中 淳司</t>
  </si>
  <si>
    <t>j-tanaka@airex.jp</t>
  </si>
  <si>
    <t>株式会社アクシス</t>
  </si>
  <si>
    <t>日向宏</t>
  </si>
  <si>
    <t>取締役</t>
  </si>
  <si>
    <t>hinata@axis-net.co.jp　</t>
  </si>
  <si>
    <t>株式会社アグレックス</t>
  </si>
  <si>
    <t>a_partner@m.agrex.co.jp</t>
  </si>
  <si>
    <t>岩橋利之</t>
  </si>
  <si>
    <t>toshiyuki_iwahashi@agrex.co.jp</t>
  </si>
  <si>
    <t>青柳　宗人</t>
  </si>
  <si>
    <t>muneto_aoyagi@agrex.co.jp</t>
  </si>
  <si>
    <t>株式会社インフォメーションクリエーティブ</t>
  </si>
  <si>
    <t>佐藤裕毅</t>
  </si>
  <si>
    <t>課長代理</t>
  </si>
  <si>
    <t>h-satou@ic-net.co.jp</t>
  </si>
  <si>
    <t>株式会社クロスキャット</t>
  </si>
  <si>
    <t>永峰　淑雄</t>
  </si>
  <si>
    <t>部長</t>
  </si>
  <si>
    <t>nagamine@xcat.co.jp</t>
  </si>
  <si>
    <t>株式会社コムニック</t>
  </si>
  <si>
    <t>伊藤　冴香</t>
  </si>
  <si>
    <t>koubai@comnic.co.jp</t>
  </si>
  <si>
    <t>株式会社シーイーシー</t>
  </si>
  <si>
    <t>小島　健児</t>
  </si>
  <si>
    <t>kenji.kojima@cec-ltd.co.jp</t>
  </si>
  <si>
    <t>関沼　泰久</t>
  </si>
  <si>
    <t>Y.Sekinuma@cec-ltd.co.jp</t>
  </si>
  <si>
    <t>株式会社ジェーエムエーシステムズ</t>
  </si>
  <si>
    <t>麻生　豊樹</t>
  </si>
  <si>
    <t>Toyoki_Asou@jmas.co.jp</t>
  </si>
  <si>
    <t>梶原　広治</t>
  </si>
  <si>
    <t>kouji_kajiwara@jmas.co.jp</t>
  </si>
  <si>
    <t>株式会社システナ</t>
  </si>
  <si>
    <t xml:space="preserve">partner-fi@systena.co.jp </t>
  </si>
  <si>
    <t>株式会社ジャパンテクニカルソフトウェア</t>
  </si>
  <si>
    <t>partner-biz@jtsnet.co.jp</t>
  </si>
  <si>
    <t>株式会社ソルクシーズ</t>
  </si>
  <si>
    <t>eigyo@solxyz.co.jp</t>
  </si>
  <si>
    <t>株式会社科学情報システムズ</t>
  </si>
  <si>
    <t>田中　憲一</t>
  </si>
  <si>
    <t>主任</t>
  </si>
  <si>
    <t>k-tanaka@sisinc.co.jp</t>
  </si>
  <si>
    <t>株式会社菱友システムズ</t>
  </si>
  <si>
    <t>関　厚巳</t>
  </si>
  <si>
    <t>グループ長</t>
  </si>
  <si>
    <t>ATSUMI_SEKI@mail.ryoyu.co.jp</t>
  </si>
  <si>
    <t>㈱トレックス</t>
  </si>
  <si>
    <t>営業担当者</t>
  </si>
  <si>
    <t>eigyo@trex-group.com</t>
  </si>
  <si>
    <t>中央システム株式会社</t>
  </si>
  <si>
    <t>mc-sales-info@chuosystem.co.jp</t>
  </si>
  <si>
    <t>日鉄日立システムエンジニアリング株式会社</t>
  </si>
  <si>
    <t>冨重　裕之</t>
  </si>
  <si>
    <t>tomishige.hiroyuki@nhs.co.jp</t>
  </si>
  <si>
    <t>日本ＳＥ株式会社</t>
  </si>
  <si>
    <t>小野川　克巳</t>
  </si>
  <si>
    <t>次長</t>
  </si>
  <si>
    <t>katsumi.onogawa@jse.jp</t>
  </si>
  <si>
    <t>日本コンピュータシステム株式会社</t>
  </si>
  <si>
    <t>partner@ncsx.co.jp</t>
  </si>
  <si>
    <t>日本システム技術株式会社</t>
  </si>
  <si>
    <t>市川　大祐</t>
  </si>
  <si>
    <t>partner-info_tokyo@jast.co.jp</t>
  </si>
  <si>
    <t>日本総合システム株式会社</t>
  </si>
  <si>
    <t>高野　典子</t>
  </si>
  <si>
    <t>n-takano@nssys.co.jp</t>
  </si>
  <si>
    <t>富士ソフト株式会社</t>
  </si>
  <si>
    <t>partner_kin@fsi.co.jp</t>
  </si>
  <si>
    <t>partner_sol@fsi.co.jp</t>
  </si>
  <si>
    <t>partner_sys@fsi.co.jp</t>
  </si>
  <si>
    <t>蓼科情報株式会社</t>
  </si>
  <si>
    <t>飯塚　環</t>
  </si>
  <si>
    <t>tamaki@tatesina.co.jp</t>
  </si>
  <si>
    <t>株式会社ランドコンピュータ</t>
  </si>
  <si>
    <t>生井  和夫</t>
  </si>
  <si>
    <t>bisu@rand.co.jp</t>
  </si>
  <si>
    <t>株式会社アイネス</t>
  </si>
  <si>
    <t>林　俊宏</t>
  </si>
  <si>
    <t>haya_to@ines.co.jp</t>
  </si>
  <si>
    <t>小堀　治彦</t>
  </si>
  <si>
    <t>kobo@ines.co.jp</t>
  </si>
  <si>
    <t>茅根　正和</t>
  </si>
  <si>
    <t>kayane@ines.co.jp</t>
  </si>
  <si>
    <t>大海秀元</t>
  </si>
  <si>
    <t>oomi@ines.co.jp</t>
  </si>
  <si>
    <t>鈴木正幸</t>
  </si>
  <si>
    <t>suzuki_m@ines.co.jp</t>
  </si>
  <si>
    <t>キーウェアソリューションズ株式会社</t>
  </si>
  <si>
    <t>村井</t>
  </si>
  <si>
    <t>主任　</t>
  </si>
  <si>
    <t>murai@keyware.co.jp</t>
  </si>
  <si>
    <t>吉田</t>
  </si>
  <si>
    <t>yoshida-kunihiko@keyware.co.jp</t>
  </si>
  <si>
    <t>株式会社日比谷コンピュータサービス</t>
  </si>
  <si>
    <t>山﨑</t>
  </si>
  <si>
    <t>hiroaki.tamazaki@hibiya-cs.co.jp</t>
  </si>
  <si>
    <t>株式会社 システムリサーチ</t>
  </si>
  <si>
    <t xml:space="preserve">佐々木 浩一郎 </t>
  </si>
  <si>
    <t>itinfra@sr-net.co.jp</t>
  </si>
  <si>
    <t>PCIソリューションズ株式会社</t>
  </si>
  <si>
    <t>藤森　亮</t>
  </si>
  <si>
    <t>bp-info@pci-sol.com</t>
  </si>
  <si>
    <t>株式会社ニーズウェル</t>
  </si>
  <si>
    <t>清野博和</t>
  </si>
  <si>
    <t>hirokazu.seino@needswell.com</t>
  </si>
  <si>
    <t>株式会社JIEC</t>
  </si>
  <si>
    <t>石渡</t>
  </si>
  <si>
    <t>マネージャー</t>
  </si>
  <si>
    <t>watari@jiec.co.jp</t>
  </si>
  <si>
    <t>丸橋</t>
  </si>
  <si>
    <t>hmaruhas@jiec.co.jp</t>
  </si>
  <si>
    <t>武井</t>
  </si>
  <si>
    <t>htakei@jiec.co.jp</t>
  </si>
  <si>
    <t>伊藤</t>
  </si>
  <si>
    <t>kitkat@jiec.co.jp</t>
  </si>
  <si>
    <t>濱崎</t>
  </si>
  <si>
    <t>k_hamasaki@jiec.co.jp</t>
  </si>
  <si>
    <t>黒瀬</t>
  </si>
  <si>
    <t>kurose@jiec.co.jp</t>
  </si>
  <si>
    <t>仁田</t>
  </si>
  <si>
    <t>t.nitta@jiec.co.jp</t>
  </si>
  <si>
    <t>櫻井</t>
  </si>
  <si>
    <t>sakurai@jiec.co.jp</t>
  </si>
  <si>
    <t>OECソフト</t>
    <phoneticPr fontId="4"/>
  </si>
  <si>
    <t>中川氏</t>
    <rPh sb="0" eb="2">
      <t>ナカガワ</t>
    </rPh>
    <rPh sb="2" eb="3">
      <t>シ</t>
    </rPh>
    <phoneticPr fontId="4"/>
  </si>
  <si>
    <t>nakagawa@oec-soft.com</t>
    <phoneticPr fontId="4"/>
  </si>
  <si>
    <t>ten-ji</t>
    <phoneticPr fontId="75"/>
  </si>
  <si>
    <t>株式会社アイデアズ</t>
    <rPh sb="0" eb="4">
      <t>カブシキカイシャ</t>
    </rPh>
    <phoneticPr fontId="4"/>
  </si>
  <si>
    <t>佐藤氏</t>
    <rPh sb="0" eb="2">
      <t>サトウ</t>
    </rPh>
    <rPh sb="2" eb="3">
      <t>シ</t>
    </rPh>
    <phoneticPr fontId="4"/>
  </si>
  <si>
    <t>sato-m@j-ideas.com</t>
    <phoneticPr fontId="4"/>
  </si>
  <si>
    <t>イーテクノロジー株式会社</t>
    <rPh sb="8" eb="12">
      <t>カブシキカイシャ</t>
    </rPh>
    <phoneticPr fontId="4"/>
  </si>
  <si>
    <t>濱田氏</t>
    <rPh sb="0" eb="2">
      <t>ハマダ</t>
    </rPh>
    <rPh sb="2" eb="3">
      <t>シ</t>
    </rPh>
    <phoneticPr fontId="4"/>
  </si>
  <si>
    <t>hamada@linkstec.com</t>
    <phoneticPr fontId="4"/>
  </si>
  <si>
    <t>株式会社　亜細亜情報システム</t>
    <phoneticPr fontId="4"/>
  </si>
  <si>
    <t>戸畑氏</t>
    <rPh sb="0" eb="2">
      <t>トバタ</t>
    </rPh>
    <rPh sb="2" eb="3">
      <t>シ</t>
    </rPh>
    <phoneticPr fontId="4"/>
  </si>
  <si>
    <t>tobata@ais-info.co.jp</t>
    <phoneticPr fontId="4"/>
  </si>
  <si>
    <t>朴氏</t>
    <rPh sb="0" eb="2">
      <t>パクシ</t>
    </rPh>
    <phoneticPr fontId="4"/>
  </si>
  <si>
    <t>parkgh@ais-info.co.jp</t>
    <phoneticPr fontId="4"/>
  </si>
  <si>
    <t>株式会社　エスイープランニング</t>
    <phoneticPr fontId="4"/>
  </si>
  <si>
    <t>上田氏</t>
    <rPh sb="0" eb="2">
      <t>ウエタ</t>
    </rPh>
    <rPh sb="2" eb="3">
      <t>シ</t>
    </rPh>
    <phoneticPr fontId="4"/>
  </si>
  <si>
    <t>t.ueda@seplanning.co.jp</t>
    <phoneticPr fontId="4"/>
  </si>
  <si>
    <t>株式会社ジョインフォース</t>
    <phoneticPr fontId="4"/>
  </si>
  <si>
    <t>高橋氏</t>
    <rPh sb="0" eb="2">
      <t>タカハシ</t>
    </rPh>
    <rPh sb="2" eb="3">
      <t>シ</t>
    </rPh>
    <phoneticPr fontId="4"/>
  </si>
  <si>
    <t>takayuki_takahashi@joinforce.co.jp</t>
    <phoneticPr fontId="4"/>
  </si>
  <si>
    <t>株式会社ニューロンネットワーク</t>
    <phoneticPr fontId="4"/>
  </si>
  <si>
    <t>葦澤氏</t>
    <phoneticPr fontId="4"/>
  </si>
  <si>
    <t>meri.ashizawa@neuron-network.co.jp</t>
    <phoneticPr fontId="4"/>
  </si>
  <si>
    <t>テクバン株式会社</t>
    <phoneticPr fontId="4"/>
  </si>
  <si>
    <t>坂部氏</t>
    <phoneticPr fontId="4"/>
  </si>
  <si>
    <t>sakabey@techvan.co.jp</t>
    <phoneticPr fontId="4"/>
  </si>
  <si>
    <t>中川氏</t>
    <phoneticPr fontId="4"/>
  </si>
  <si>
    <t>nakagawat@techvan.co.jp</t>
    <phoneticPr fontId="4"/>
  </si>
  <si>
    <t>岸氏</t>
    <phoneticPr fontId="4"/>
  </si>
  <si>
    <t>kishis@techvan.co.jp</t>
    <phoneticPr fontId="4"/>
  </si>
  <si>
    <t>秦野氏</t>
    <phoneticPr fontId="4"/>
  </si>
  <si>
    <t>hatanot@techvan.co.jp</t>
    <phoneticPr fontId="4"/>
  </si>
  <si>
    <t>株式会社クロスパワー</t>
    <phoneticPr fontId="4"/>
  </si>
  <si>
    <t>藤井氏</t>
    <phoneticPr fontId="4"/>
  </si>
  <si>
    <t>x-eigyou@x-power.co.jp</t>
    <phoneticPr fontId="4"/>
  </si>
  <si>
    <t>株式会社日比谷情報システム</t>
    <phoneticPr fontId="4"/>
  </si>
  <si>
    <t>高崎氏</t>
    <phoneticPr fontId="4"/>
  </si>
  <si>
    <t>takasaki@hibiya-info.co.jp</t>
    <phoneticPr fontId="4"/>
  </si>
  <si>
    <t>株式会社センスインタナショナル</t>
    <phoneticPr fontId="4"/>
  </si>
  <si>
    <t>嶋田氏</t>
    <phoneticPr fontId="4"/>
  </si>
  <si>
    <t>sales@sense-si.com</t>
    <phoneticPr fontId="4"/>
  </si>
  <si>
    <t>株式会社ウェーブ</t>
    <phoneticPr fontId="4"/>
  </si>
  <si>
    <t>関氏</t>
    <phoneticPr fontId="4"/>
  </si>
  <si>
    <t>t-seki@waveco.co.jp</t>
    <phoneticPr fontId="4"/>
  </si>
  <si>
    <t>株式会社ユーエスエス</t>
    <rPh sb="0" eb="2">
      <t>カブシキ</t>
    </rPh>
    <rPh sb="2" eb="4">
      <t>カイシャ</t>
    </rPh>
    <phoneticPr fontId="97"/>
  </si>
  <si>
    <t>社名</t>
    <rPh sb="0" eb="2">
      <t>シャメイ</t>
    </rPh>
    <phoneticPr fontId="4"/>
  </si>
  <si>
    <t>yora@uss.co.jp</t>
    <phoneticPr fontId="4"/>
  </si>
  <si>
    <t>株式会社ワンオールシステム</t>
    <rPh sb="0" eb="2">
      <t>カブシキ</t>
    </rPh>
    <rPh sb="2" eb="4">
      <t>カイシャ</t>
    </rPh>
    <phoneticPr fontId="97"/>
  </si>
  <si>
    <t>okude.t@one-all.co.jp</t>
    <phoneticPr fontId="4"/>
  </si>
  <si>
    <t>テクノブレイブ株式会社</t>
    <rPh sb="7" eb="9">
      <t>カブシキ</t>
    </rPh>
    <rPh sb="9" eb="11">
      <t>カイシャ</t>
    </rPh>
    <phoneticPr fontId="97"/>
  </si>
  <si>
    <t>shinozaki-t@tbrave.com</t>
    <phoneticPr fontId="4"/>
  </si>
  <si>
    <t>株式会社サクラ</t>
    <rPh sb="0" eb="2">
      <t>カブシキ</t>
    </rPh>
    <rPh sb="2" eb="4">
      <t>カイシャ</t>
    </rPh>
    <phoneticPr fontId="97"/>
  </si>
  <si>
    <t>k.nishimura@sakura-com.co.jp　　</t>
    <phoneticPr fontId="4"/>
  </si>
  <si>
    <t>株式会社シーピーアイ・リバティー／算法</t>
    <rPh sb="0" eb="2">
      <t>カブシキ</t>
    </rPh>
    <rPh sb="2" eb="4">
      <t>カイシャ</t>
    </rPh>
    <rPh sb="17" eb="19">
      <t>サンポウ</t>
    </rPh>
    <phoneticPr fontId="97"/>
  </si>
  <si>
    <t>riichi@clsinc.co.jp</t>
    <phoneticPr fontId="4"/>
  </si>
  <si>
    <t>株式会社ワールドエンブレム</t>
    <rPh sb="0" eb="2">
      <t>カブシキ</t>
    </rPh>
    <rPh sb="2" eb="4">
      <t>カイシャ</t>
    </rPh>
    <phoneticPr fontId="97"/>
  </si>
  <si>
    <t>tamura.i@world-e.biz</t>
    <phoneticPr fontId="4"/>
  </si>
  <si>
    <t>株式会社キュー・エム・エス</t>
    <rPh sb="0" eb="2">
      <t>カブシキ</t>
    </rPh>
    <rPh sb="2" eb="4">
      <t>カイシャ</t>
    </rPh>
    <phoneticPr fontId="97"/>
  </si>
  <si>
    <t>kasukawa@qms-inc.co.jp</t>
    <phoneticPr fontId="4"/>
  </si>
  <si>
    <t>エス・エー・エス株式会社</t>
    <rPh sb="8" eb="10">
      <t>カブシキ</t>
    </rPh>
    <rPh sb="10" eb="12">
      <t>カイシャ</t>
    </rPh>
    <phoneticPr fontId="97"/>
  </si>
  <si>
    <t>wakaume@sas-com.com</t>
    <phoneticPr fontId="4"/>
  </si>
  <si>
    <t>株式会社アンサー</t>
    <rPh sb="0" eb="2">
      <t>カブシキ</t>
    </rPh>
    <rPh sb="2" eb="4">
      <t>カイシャ</t>
    </rPh>
    <phoneticPr fontId="4"/>
  </si>
  <si>
    <t>西谷氏</t>
    <rPh sb="0" eb="2">
      <t>ニシタニ</t>
    </rPh>
    <rPh sb="2" eb="3">
      <t>シ</t>
    </rPh>
    <phoneticPr fontId="4"/>
  </si>
  <si>
    <t>nishitani@answernet.co.jp</t>
    <phoneticPr fontId="4"/>
  </si>
  <si>
    <t>戸久世氏</t>
    <rPh sb="0" eb="3">
      <t>トクセ</t>
    </rPh>
    <rPh sb="3" eb="4">
      <t>シ</t>
    </rPh>
    <phoneticPr fontId="4"/>
  </si>
  <si>
    <t>tokuse@answernet.co.jp</t>
    <phoneticPr fontId="4"/>
  </si>
  <si>
    <t>株式会社ジャステック</t>
    <rPh sb="0" eb="4">
      <t>カブシキガイシャ</t>
    </rPh>
    <phoneticPr fontId="4"/>
  </si>
  <si>
    <t>鈴木氏</t>
    <rPh sb="0" eb="2">
      <t>スズキ</t>
    </rPh>
    <rPh sb="2" eb="3">
      <t>シ</t>
    </rPh>
    <phoneticPr fontId="4"/>
  </si>
  <si>
    <t>suzukimt@jastec.co.jp</t>
    <phoneticPr fontId="4"/>
  </si>
  <si>
    <t>株式会社アジアンリンク</t>
    <phoneticPr fontId="75"/>
  </si>
  <si>
    <t>日野氏</t>
    <phoneticPr fontId="75"/>
  </si>
  <si>
    <t>mailto:kousuke.hino@asianlink.co.jp</t>
    <phoneticPr fontId="75"/>
  </si>
  <si>
    <t>株式会社Ｖカレンシー</t>
  </si>
  <si>
    <t>飯田氏</t>
    <rPh sb="2" eb="3">
      <t>シ</t>
    </rPh>
    <phoneticPr fontId="75"/>
  </si>
  <si>
    <t>a.iida@vgroup.jp</t>
    <phoneticPr fontId="75"/>
  </si>
  <si>
    <t>株式会社アイエンター</t>
    <rPh sb="0" eb="2">
      <t>カブシキ</t>
    </rPh>
    <rPh sb="2" eb="4">
      <t>カイシャ</t>
    </rPh>
    <phoneticPr fontId="75"/>
  </si>
  <si>
    <t>久保氏</t>
    <rPh sb="0" eb="2">
      <t>クボ</t>
    </rPh>
    <rPh sb="2" eb="3">
      <t>シ</t>
    </rPh>
    <phoneticPr fontId="75"/>
  </si>
  <si>
    <t>r-kubo@i-enter.co.jp</t>
    <phoneticPr fontId="75"/>
  </si>
  <si>
    <t>倉科氏</t>
    <rPh sb="0" eb="1">
      <t>クラ</t>
    </rPh>
    <rPh sb="2" eb="3">
      <t>シ</t>
    </rPh>
    <phoneticPr fontId="75"/>
  </si>
  <si>
    <t>r-kurashina@i-enter.co.jp</t>
    <phoneticPr fontId="75"/>
  </si>
  <si>
    <t>株式会社サインウェーブ</t>
    <phoneticPr fontId="75"/>
  </si>
  <si>
    <t>内田様</t>
    <phoneticPr fontId="75"/>
  </si>
  <si>
    <t>uchida@sinewave.co.jp</t>
    <phoneticPr fontId="75"/>
  </si>
  <si>
    <t>株式会社ACU</t>
    <phoneticPr fontId="75"/>
  </si>
  <si>
    <t>小野田様</t>
    <phoneticPr fontId="75"/>
  </si>
  <si>
    <t>s_onoda@acu.co.jp</t>
    <phoneticPr fontId="75"/>
  </si>
  <si>
    <t>株式会社ブレーンネット</t>
    <phoneticPr fontId="75"/>
  </si>
  <si>
    <t>新庄様</t>
    <phoneticPr fontId="75"/>
  </si>
  <si>
    <t>shinjo@brainnet.co.jp</t>
    <phoneticPr fontId="75"/>
  </si>
  <si>
    <t>株式会社ケープロジェクト</t>
    <phoneticPr fontId="75"/>
  </si>
  <si>
    <t>平山様</t>
    <phoneticPr fontId="75"/>
  </si>
  <si>
    <t>hirayama@kproject.co.jp</t>
    <phoneticPr fontId="75"/>
  </si>
  <si>
    <t>株式会社ジョブクラウン</t>
    <phoneticPr fontId="75"/>
  </si>
  <si>
    <t>三砂様</t>
    <phoneticPr fontId="75"/>
  </si>
  <si>
    <t>misago-r@jobcrown.co.jp</t>
    <phoneticPr fontId="75"/>
  </si>
  <si>
    <t>株式会社 Crane&amp;I</t>
    <phoneticPr fontId="75"/>
  </si>
  <si>
    <t>小林 佑太朗</t>
    <phoneticPr fontId="75"/>
  </si>
  <si>
    <t>y.kobayashi@crane-i.co.jp</t>
    <phoneticPr fontId="75"/>
  </si>
  <si>
    <t>株式会社 Crane&amp;I　営業</t>
    <rPh sb="13" eb="15">
      <t>エイギョウ</t>
    </rPh>
    <phoneticPr fontId="75"/>
  </si>
  <si>
    <t>eigyo@crane-i.co.jp</t>
    <phoneticPr fontId="75"/>
  </si>
  <si>
    <t>株式会社アースリンク</t>
  </si>
  <si>
    <t>市毛翔太</t>
    <phoneticPr fontId="75"/>
  </si>
  <si>
    <t>shota_i@earthlink.co.jp</t>
    <phoneticPr fontId="75"/>
  </si>
  <si>
    <t>株式会社アースリンク 営業</t>
    <rPh sb="11" eb="13">
      <t>エイギョウ</t>
    </rPh>
    <phoneticPr fontId="75"/>
  </si>
  <si>
    <t>el_ses@earthlink.co.jp</t>
    <phoneticPr fontId="75"/>
  </si>
  <si>
    <t>株式会社ブライトD-Force</t>
    <rPh sb="0" eb="4">
      <t>カブシキガイシャ</t>
    </rPh>
    <phoneticPr fontId="75"/>
  </si>
  <si>
    <t>伊藤　俊幸</t>
    <rPh sb="0" eb="2">
      <t>イトウ</t>
    </rPh>
    <rPh sb="3" eb="4">
      <t>トシ</t>
    </rPh>
    <rPh sb="4" eb="5">
      <t>ユキ</t>
    </rPh>
    <phoneticPr fontId="75"/>
  </si>
  <si>
    <t>t.ito@bright-g.jp</t>
  </si>
  <si>
    <t>役職</t>
  </si>
  <si>
    <t>EMAIL</t>
  </si>
  <si>
    <t>営業共通</t>
    <phoneticPr fontId="97"/>
  </si>
  <si>
    <t>携帯電話</t>
    <phoneticPr fontId="97"/>
  </si>
  <si>
    <r>
      <t>10群</t>
    </r>
    <r>
      <rPr>
        <sz val="12"/>
        <color theme="1"/>
        <rFont val="FangSong"/>
        <family val="3"/>
        <charset val="134"/>
      </rPr>
      <t>发</t>
    </r>
    <phoneticPr fontId="97"/>
  </si>
  <si>
    <t>3ca_eigyo@3ca.co.jp</t>
  </si>
  <si>
    <t>3e-sales@3ep.jp</t>
  </si>
  <si>
    <t>株式会社アジルコア</t>
  </si>
  <si>
    <t>野田　明史</t>
  </si>
  <si>
    <t>部長代理</t>
  </si>
  <si>
    <t>a.noda@agilecore.co.jp</t>
  </si>
  <si>
    <t>株式会社クローバー・サン</t>
  </si>
  <si>
    <t>太田　陽久</t>
  </si>
  <si>
    <t>代表取締役</t>
  </si>
  <si>
    <t>a.ota@clover-sun.com</t>
  </si>
  <si>
    <t xml:space="preserve">a.sasaki@g-light.co.jp </t>
  </si>
  <si>
    <t>a.sasaki@t-t.ne.jp</t>
  </si>
  <si>
    <t xml:space="preserve">a.satou@systemtool.co.jp </t>
  </si>
  <si>
    <t>a.takahashi@iforcom.jp</t>
  </si>
  <si>
    <t>a.tsuchiya@braveport.biz</t>
  </si>
  <si>
    <t>a_ishikawa@toua-jp.com</t>
  </si>
  <si>
    <t>ICCOM株式会社</t>
  </si>
  <si>
    <t>金子　彩</t>
  </si>
  <si>
    <t>営業部</t>
  </si>
  <si>
    <t>a_kaneko@ic-com.co.jp</t>
  </si>
  <si>
    <t xml:space="preserve">a_sonobe@comfy.co.jp </t>
  </si>
  <si>
    <t xml:space="preserve">a_tanaka@s-link.co.jp </t>
  </si>
  <si>
    <t xml:space="preserve">a-amagai@sankobs.com </t>
  </si>
  <si>
    <t>aas-hnasuno@aasc.co.jp</t>
  </si>
  <si>
    <t>阿部達也</t>
    <phoneticPr fontId="97"/>
  </si>
  <si>
    <t xml:space="preserve">abe@system-creation.com   </t>
  </si>
  <si>
    <t>ab-sales@system-exe.co.jp</t>
  </si>
  <si>
    <t xml:space="preserve">aej06205@nifty.com </t>
  </si>
  <si>
    <t xml:space="preserve">agarie@apr-ryu.com </t>
  </si>
  <si>
    <t>相澤 進</t>
  </si>
  <si>
    <t>aizawa.susumu@braid.co.jp</t>
  </si>
  <si>
    <t>金井愛華様</t>
  </si>
  <si>
    <t xml:space="preserve">ak.kanai@gbs-grp.com   </t>
  </si>
  <si>
    <t>大石　明美様</t>
  </si>
  <si>
    <t xml:space="preserve">Akemi.oishi@grids.co.jp  </t>
  </si>
  <si>
    <t>akihiro.ujima@n-support.jp</t>
  </si>
  <si>
    <t xml:space="preserve">akira.suzuki@lvlv.biz </t>
  </si>
  <si>
    <t xml:space="preserve">akira.yoshida@afx-pro.com </t>
  </si>
  <si>
    <t xml:space="preserve">akita@shintaigi.co.jp </t>
  </si>
  <si>
    <t xml:space="preserve">akodama@geechs.com </t>
  </si>
  <si>
    <t xml:space="preserve">a-kubota@aade.co.jp </t>
  </si>
  <si>
    <t>株式会社ECS</t>
  </si>
  <si>
    <t>天方　哲</t>
  </si>
  <si>
    <t>amakata@ecs.jp</t>
  </si>
  <si>
    <t xml:space="preserve">amamiya@meisenjp.com </t>
  </si>
  <si>
    <t xml:space="preserve">amano@syscrew.co.jp </t>
  </si>
  <si>
    <t>amika.koide@it-sol.net</t>
  </si>
  <si>
    <t xml:space="preserve">a-morishita@c-jic.co.jp </t>
  </si>
  <si>
    <t>ando.shinji@genetec.co.jp</t>
  </si>
  <si>
    <t xml:space="preserve">ando.tomo@zenith-j.com </t>
  </si>
  <si>
    <t xml:space="preserve">ando@dtrend-jpn.com </t>
  </si>
  <si>
    <t xml:space="preserve">andoh@kjcsoft.com </t>
  </si>
  <si>
    <t>株式会社アビリエント</t>
  </si>
  <si>
    <t>山路</t>
  </si>
  <si>
    <t>anken@abilient.co.jp</t>
  </si>
  <si>
    <t>株式会社ALPHA</t>
  </si>
  <si>
    <t>戎井一憲</t>
  </si>
  <si>
    <t>anken@alpha-com.co.jp</t>
  </si>
  <si>
    <t xml:space="preserve">anken@buoyancy.co.jp </t>
  </si>
  <si>
    <t xml:space="preserve">anken@delsol-j.com </t>
  </si>
  <si>
    <t>株式会社FSP</t>
  </si>
  <si>
    <t>anken@fspartners.co.jp</t>
  </si>
  <si>
    <t>ten-ji</t>
    <phoneticPr fontId="97"/>
  </si>
  <si>
    <t xml:space="preserve">anken@glow.co.jp </t>
  </si>
  <si>
    <t>株式会社パートナー</t>
  </si>
  <si>
    <t>anken@go-partner.jp</t>
  </si>
  <si>
    <t>anken@im-jp.com</t>
  </si>
  <si>
    <t xml:space="preserve">anken@inform-tokyo.co.jp </t>
  </si>
  <si>
    <t>株式会社ケンファースト</t>
  </si>
  <si>
    <t>佐藤　洋一</t>
  </si>
  <si>
    <t>anken@ken-first.com</t>
  </si>
  <si>
    <t>anken@kmkworld.com</t>
  </si>
  <si>
    <t>anken@treasurelink.co.jp</t>
  </si>
  <si>
    <t>TSRソリューションズ株式会社</t>
  </si>
  <si>
    <t>羅　路</t>
  </si>
  <si>
    <t>anken@tsrs.co.jp</t>
    <phoneticPr fontId="97"/>
  </si>
  <si>
    <t>中</t>
  </si>
  <si>
    <t>anken@value-ark.com</t>
  </si>
  <si>
    <t xml:space="preserve">anken@value-ark.com </t>
  </si>
  <si>
    <t>株式会社システムリンク</t>
  </si>
  <si>
    <t>宮内　茜</t>
  </si>
  <si>
    <t>anken_2@s-link.co.jp</t>
  </si>
  <si>
    <t>株式会社COBOL</t>
  </si>
  <si>
    <t>松本将克</t>
  </si>
  <si>
    <t>anken_tm@cobol.co.jp</t>
  </si>
  <si>
    <t>anken-box@veincarry.jp</t>
  </si>
  <si>
    <t>annai@figeo.co.jp</t>
  </si>
  <si>
    <t xml:space="preserve">any@any-jp.com </t>
  </si>
  <si>
    <t>株式会社ファイラエンジニアリング</t>
  </si>
  <si>
    <t>青木　宗憲</t>
  </si>
  <si>
    <t>SI事業本部　マネージャー</t>
  </si>
  <si>
    <t>aoki@faila.jp</t>
  </si>
  <si>
    <t>aoki@internet-system.com</t>
  </si>
  <si>
    <t xml:space="preserve">aoyagi@dgtech.co.jp </t>
  </si>
  <si>
    <t>株式会社オルグ</t>
  </si>
  <si>
    <t>長崎　純一</t>
  </si>
  <si>
    <t>システム営業部長</t>
  </si>
  <si>
    <t>arai@org-net.co.jp</t>
  </si>
  <si>
    <t xml:space="preserve">araki@axiscreate.com </t>
  </si>
  <si>
    <t>株式会社アーク</t>
  </si>
  <si>
    <t>取締役　営業部　部長</t>
  </si>
  <si>
    <t>arc_sales@arc-biz.co.jp</t>
  </si>
  <si>
    <t>arimoto@zenon.co.jp</t>
  </si>
  <si>
    <t>ARアドバンストテクノロジ株式会社</t>
  </si>
  <si>
    <t>山岡　択哉</t>
  </si>
  <si>
    <t>ari-sales@ari-jp.com</t>
  </si>
  <si>
    <t>東京京装コンピュータ株式会社</t>
  </si>
  <si>
    <t>有吉　基</t>
  </si>
  <si>
    <t>事業推進担当部長</t>
  </si>
  <si>
    <t>ariyoshi@tkc-net.com</t>
  </si>
  <si>
    <t xml:space="preserve">aro@kinyou.co.jp </t>
  </si>
  <si>
    <t>アートシステム株式会社</t>
  </si>
  <si>
    <t>art.gy@art-system.co.jp</t>
  </si>
  <si>
    <t xml:space="preserve">a-sakai@crsnet.jp </t>
  </si>
  <si>
    <t>株式会社ア－スシステムズラボラトリー</t>
  </si>
  <si>
    <t>浅川広貴</t>
  </si>
  <si>
    <t>asakawa.hiroki@earthsys-lab.co.jp</t>
  </si>
  <si>
    <t xml:space="preserve">asakurai@geechs.com </t>
  </si>
  <si>
    <t xml:space="preserve">asami@flex-s.com </t>
  </si>
  <si>
    <t>aso@bitrate.co.jp</t>
  </si>
  <si>
    <t>コアーズ株式会社</t>
  </si>
  <si>
    <t>鈴木　厚史</t>
  </si>
  <si>
    <t>a-suzuki@core-s.co.jp</t>
  </si>
  <si>
    <t xml:space="preserve">a-tckw@grow-net.co.jp </t>
  </si>
  <si>
    <t>ディー・アール・テクノロジー株式会社</t>
  </si>
  <si>
    <t>李　亜東</t>
  </si>
  <si>
    <t>atou@drtech.jp</t>
    <phoneticPr fontId="97"/>
  </si>
  <si>
    <t>080-4346-1888</t>
    <phoneticPr fontId="75"/>
  </si>
  <si>
    <t>ディー・アール・テクノロジー株式会社</t>
    <phoneticPr fontId="75"/>
  </si>
  <si>
    <t>李亜東</t>
    <phoneticPr fontId="75"/>
  </si>
  <si>
    <t>atou@drtech.jp</t>
    <phoneticPr fontId="75"/>
  </si>
  <si>
    <t>テック情報株式会社</t>
  </si>
  <si>
    <t>増村　淳</t>
  </si>
  <si>
    <t>新規事業室室長　兼　東京事務所所長</t>
  </si>
  <si>
    <t>atsushi.m@tec-inf.co.jp</t>
  </si>
  <si>
    <t xml:space="preserve">atsushi.sasaki@abi-inc.co.jp </t>
  </si>
  <si>
    <t xml:space="preserve">a-washitaki@stylagy.co.jp </t>
  </si>
  <si>
    <t xml:space="preserve">ayako.isogai@acro-net.com </t>
  </si>
  <si>
    <t>株式会社エムテックス</t>
  </si>
  <si>
    <t>柳澤　敦</t>
  </si>
  <si>
    <t>a-yanagisawa@mtcx.jp</t>
  </si>
  <si>
    <t>天時情報システム</t>
    <rPh sb="0" eb="1">
      <t>テン</t>
    </rPh>
    <rPh sb="1" eb="2">
      <t>ジ</t>
    </rPh>
    <rPh sb="2" eb="4">
      <t>ジョウホウ</t>
    </rPh>
    <phoneticPr fontId="75"/>
  </si>
  <si>
    <t>宝　蘭</t>
    <phoneticPr fontId="75"/>
  </si>
  <si>
    <t>baolan@ten-ji.co.jp</t>
    <phoneticPr fontId="75"/>
  </si>
  <si>
    <t>宝蘭様</t>
  </si>
  <si>
    <t xml:space="preserve">baolan@ten-ji.co.jp   </t>
  </si>
  <si>
    <t>baolanjp@yahoo.co.jp</t>
    <phoneticPr fontId="97"/>
  </si>
  <si>
    <t>baolanjp@yahoo.co.jp</t>
  </si>
  <si>
    <t>bcsd@brainchild.co.jp</t>
  </si>
  <si>
    <t>biz@agentgate.jp</t>
  </si>
  <si>
    <t>株式会社プロディジ</t>
  </si>
  <si>
    <t>山嵜吾郎</t>
  </si>
  <si>
    <t>biz@prodigy-inc.co.jp</t>
  </si>
  <si>
    <t>ランドシステム株式会社</t>
  </si>
  <si>
    <t>biz_check@land-system.co.jp</t>
  </si>
  <si>
    <t xml:space="preserve">bm@janga.co.jp </t>
  </si>
  <si>
    <t>シービーエス株式会社</t>
  </si>
  <si>
    <t>兼清　一樹</t>
  </si>
  <si>
    <t>bp@cbs-n.com</t>
  </si>
  <si>
    <t xml:space="preserve">bp@fianess.co.jp </t>
  </si>
  <si>
    <t xml:space="preserve">bp@fssoftware.co.jp </t>
  </si>
  <si>
    <t xml:space="preserve">bp@nt21.jp </t>
  </si>
  <si>
    <t>bp@rise-i.com</t>
  </si>
  <si>
    <t>bp@up-d.co.jp</t>
  </si>
  <si>
    <t>株式会社アクロネット</t>
  </si>
  <si>
    <t>bpg@acro-net.com</t>
  </si>
  <si>
    <t>bpi@ccast-inc.com</t>
  </si>
  <si>
    <t xml:space="preserve">bps@crsnet.jp </t>
  </si>
  <si>
    <t xml:space="preserve">フューチャー・アンティークス株式会社 </t>
  </si>
  <si>
    <t>伊東　達也</t>
  </si>
  <si>
    <t>bps@futureantiques.co.jp</t>
  </si>
  <si>
    <t xml:space="preserve">BSJ@baosight-jp.com </t>
  </si>
  <si>
    <t>鄒 文科</t>
  </si>
  <si>
    <t xml:space="preserve">b-suu@forward-soft.co.jp  </t>
  </si>
  <si>
    <t xml:space="preserve">buaep303@hi-net.zaq.ne.jp </t>
  </si>
  <si>
    <t>株式会社ビジネス・リンク</t>
  </si>
  <si>
    <t>business@businesslink-corp.com</t>
  </si>
  <si>
    <t xml:space="preserve">business@businesslink-corp.com </t>
  </si>
  <si>
    <t>business@connectcrew.co.jp</t>
  </si>
  <si>
    <t>エム・ビー・エーインターナショナル株式会社</t>
  </si>
  <si>
    <t>児玉　秀明</t>
  </si>
  <si>
    <t>business@mba-international.jp</t>
  </si>
  <si>
    <t>business@mip.co.jp</t>
  </si>
  <si>
    <t>business@novaks.co.jp</t>
  </si>
  <si>
    <t>business@r-jc.jp</t>
  </si>
  <si>
    <t>株式会社エス・オー・エム</t>
  </si>
  <si>
    <t>三井田　貴幸</t>
  </si>
  <si>
    <t>business@som-corp.co.jp</t>
  </si>
  <si>
    <t>business@souken.co.jp</t>
  </si>
  <si>
    <t>business@task-do.com</t>
  </si>
  <si>
    <t>株式会社トライアンフコーポレーション</t>
  </si>
  <si>
    <t>business@triumph-corp.co.jp</t>
  </si>
  <si>
    <t xml:space="preserve">business@victrade.jp </t>
  </si>
  <si>
    <t>株式会社ヴァンテルシステム</t>
  </si>
  <si>
    <t>中川　友則</t>
  </si>
  <si>
    <t>business@vsk-jp.com</t>
  </si>
  <si>
    <t xml:space="preserve">business_matter@di-system.co.jp </t>
  </si>
  <si>
    <t>株式会社アウトソーシング・システム・コンサルティング</t>
  </si>
  <si>
    <t>business_partner@ossc-inc.jp</t>
  </si>
  <si>
    <t>business07@unltd.co.jp</t>
  </si>
  <si>
    <t>サンシャインパワー株式会社</t>
    <rPh sb="9" eb="11">
      <t>カブシキ</t>
    </rPh>
    <rPh sb="11" eb="13">
      <t>カイシャ</t>
    </rPh>
    <phoneticPr fontId="75"/>
  </si>
  <si>
    <t>王濱</t>
    <rPh sb="0" eb="1">
      <t>オウ</t>
    </rPh>
    <rPh sb="1" eb="2">
      <t>ヒン</t>
    </rPh>
    <phoneticPr fontId="75"/>
  </si>
  <si>
    <t>b-wang@sunshine-power.co.jp</t>
    <phoneticPr fontId="75"/>
  </si>
  <si>
    <t>✖</t>
    <phoneticPr fontId="97"/>
  </si>
  <si>
    <t xml:space="preserve">c.nakasone@asakasyouji.com </t>
  </si>
  <si>
    <t>株式会社シャル</t>
    <phoneticPr fontId="75"/>
  </si>
  <si>
    <t>才佳玉</t>
    <rPh sb="0" eb="1">
      <t>サイ</t>
    </rPh>
    <rPh sb="1" eb="2">
      <t>カ</t>
    </rPh>
    <phoneticPr fontId="75"/>
  </si>
  <si>
    <t>cai.jy@shall.tokyo.jp</t>
    <phoneticPr fontId="75"/>
  </si>
  <si>
    <t>eigyou@shall.tokyo.jp</t>
    <phoneticPr fontId="75"/>
  </si>
  <si>
    <t>090-6493-1885</t>
    <phoneticPr fontId="75"/>
  </si>
  <si>
    <t>才 佳玉</t>
  </si>
  <si>
    <t>cai.jy@shall.tokyo.jp</t>
  </si>
  <si>
    <t>中川広産株式会社</t>
    <rPh sb="4" eb="6">
      <t>カブシキ</t>
    </rPh>
    <rPh sb="6" eb="8">
      <t>カイシャ</t>
    </rPh>
    <phoneticPr fontId="75"/>
  </si>
  <si>
    <t>蔡達峰</t>
    <phoneticPr fontId="75"/>
  </si>
  <si>
    <t>caidafeng@nakagawaks.com</t>
    <phoneticPr fontId="75"/>
  </si>
  <si>
    <t>080-4388-2388</t>
    <phoneticPr fontId="75"/>
  </si>
  <si>
    <t>エクミネット株式会社</t>
  </si>
  <si>
    <t>曹　炬</t>
  </si>
  <si>
    <t>cao@springcyber.com</t>
    <phoneticPr fontId="97"/>
  </si>
  <si>
    <t xml:space="preserve">ceo@tsrs.co.jp </t>
  </si>
  <si>
    <t xml:space="preserve">che@atoz-systems.co.jp </t>
  </si>
  <si>
    <r>
      <rPr>
        <sz val="12"/>
        <color indexed="8"/>
        <rFont val="ＭＳ 明朝"/>
        <family val="1"/>
        <charset val="128"/>
      </rPr>
      <t>株式会社ＩＢＳＹＳ　</t>
    </r>
  </si>
  <si>
    <t>車　暁萍</t>
    <phoneticPr fontId="75"/>
  </si>
  <si>
    <t>che@i-bsys.com</t>
    <phoneticPr fontId="75"/>
  </si>
  <si>
    <t>080-9041-8184</t>
  </si>
  <si>
    <t xml:space="preserve">chen@cathay.jp </t>
  </si>
  <si>
    <t xml:space="preserve">chengshu@tbk-sys.co.jp </t>
  </si>
  <si>
    <t xml:space="preserve">chenlong@jadebird.co.jp </t>
  </si>
  <si>
    <t>chentao@netcome.co.jp</t>
    <phoneticPr fontId="97"/>
  </si>
  <si>
    <t>chentao@netcome.co.jp</t>
  </si>
  <si>
    <t>陳涛様</t>
  </si>
  <si>
    <t xml:space="preserve">chentao@netcome.co.jp   </t>
  </si>
  <si>
    <t xml:space="preserve">chen-x@e-glad.co.jp </t>
  </si>
  <si>
    <t xml:space="preserve">chenyj@ousoft-jmt.co.jp </t>
  </si>
  <si>
    <t xml:space="preserve">chida@aisinc.jp </t>
  </si>
  <si>
    <t>ディープソリューションズ</t>
    <phoneticPr fontId="75"/>
  </si>
  <si>
    <t>遅慶利</t>
    <rPh sb="0" eb="1">
      <t>チ</t>
    </rPh>
    <rPh sb="1" eb="2">
      <t>ケイ</t>
    </rPh>
    <rPh sb="2" eb="3">
      <t>リ</t>
    </rPh>
    <phoneticPr fontId="75"/>
  </si>
  <si>
    <t>chi-ql@kk-ds.co.jp</t>
    <phoneticPr fontId="75"/>
  </si>
  <si>
    <t>080-9158-5126</t>
    <phoneticPr fontId="75"/>
  </si>
  <si>
    <t xml:space="preserve">cho@bighandz.co.jp </t>
  </si>
  <si>
    <t>イセップ株式会社</t>
  </si>
  <si>
    <t>張 凱</t>
  </si>
  <si>
    <t>cho@im-intl.co.jp</t>
  </si>
  <si>
    <t>張凱</t>
  </si>
  <si>
    <t xml:space="preserve">cho@im-intl.co.jp   </t>
  </si>
  <si>
    <t>張 克武</t>
  </si>
  <si>
    <t>cho@sea-itsoft.com</t>
  </si>
  <si>
    <t xml:space="preserve">chonan@groove-gear.jp </t>
  </si>
  <si>
    <t>ＵＴＯ株式会社</t>
    <phoneticPr fontId="75"/>
  </si>
  <si>
    <t>趙辛</t>
    <phoneticPr fontId="75"/>
  </si>
  <si>
    <t>chos@uto.co.jp　</t>
    <phoneticPr fontId="75"/>
  </si>
  <si>
    <t>090-9672-5905</t>
    <phoneticPr fontId="75"/>
  </si>
  <si>
    <t>【UTO】趙辛</t>
  </si>
  <si>
    <t xml:space="preserve">chos@uto.co.jp   </t>
  </si>
  <si>
    <t xml:space="preserve">chuncheng-wang@tokyo-hitech.com </t>
  </si>
  <si>
    <t xml:space="preserve">clsnews@clsinc.co.jp </t>
  </si>
  <si>
    <t>株式会社 シ・エム・シ</t>
    <phoneticPr fontId="75"/>
  </si>
  <si>
    <t xml:space="preserve"> 呉 春華</t>
    <phoneticPr fontId="75"/>
  </si>
  <si>
    <t>cmc-105@willcom.com</t>
    <phoneticPr fontId="75"/>
  </si>
  <si>
    <t>070-5459-6934</t>
    <phoneticPr fontId="75"/>
  </si>
  <si>
    <t xml:space="preserve">common@iai.jp </t>
  </si>
  <si>
    <t>株式会社アイエスエイプラン</t>
  </si>
  <si>
    <t>木下翔太</t>
  </si>
  <si>
    <t>construction@isa-plan.jp</t>
  </si>
  <si>
    <t>contact@baristride.co.jp</t>
  </si>
  <si>
    <t>新思通株式会社</t>
  </si>
  <si>
    <t>立田　卓</t>
  </si>
  <si>
    <t>contact@shinston.com</t>
  </si>
  <si>
    <t>contact@tiptopsoftware.com</t>
  </si>
  <si>
    <t>李 宝楽日</t>
  </si>
  <si>
    <t>crystal@ebskk.com</t>
  </si>
  <si>
    <t>崔 長福</t>
  </si>
  <si>
    <t>cui.cf@conflux.jp</t>
  </si>
  <si>
    <t>株式会社　日進</t>
    <phoneticPr fontId="75"/>
  </si>
  <si>
    <t>崔 芸硯</t>
    <phoneticPr fontId="75"/>
  </si>
  <si>
    <t>cui.yunyan@nisshin-g.co.jp</t>
    <phoneticPr fontId="75"/>
  </si>
  <si>
    <t>080-7833-3231</t>
    <phoneticPr fontId="75"/>
  </si>
  <si>
    <t>催 健志</t>
  </si>
  <si>
    <t>cui@newvt.co.jp</t>
  </si>
  <si>
    <t>中軟東京株式会社</t>
    <phoneticPr fontId="75"/>
  </si>
  <si>
    <t>崔勝傑</t>
    <phoneticPr fontId="75"/>
  </si>
  <si>
    <t>cuishengjie@chinasoft-tokyo.co.jp</t>
    <phoneticPr fontId="75"/>
  </si>
  <si>
    <t xml:space="preserve">customer@kmb.co.jp </t>
  </si>
  <si>
    <t>趙　薇?</t>
    <phoneticPr fontId="97"/>
  </si>
  <si>
    <t xml:space="preserve">cyou@jcbc.co.jp   </t>
  </si>
  <si>
    <t>株式会社名川ネットワーク</t>
    <rPh sb="0" eb="2">
      <t>カブシキ</t>
    </rPh>
    <rPh sb="2" eb="4">
      <t>カイシャ</t>
    </rPh>
    <rPh sb="4" eb="5">
      <t>メイ</t>
    </rPh>
    <rPh sb="5" eb="6">
      <t>カワ</t>
    </rPh>
    <phoneticPr fontId="75"/>
  </si>
  <si>
    <t>張伝炎</t>
    <rPh sb="0" eb="1">
      <t>チョウ</t>
    </rPh>
    <rPh sb="1" eb="2">
      <t>デン</t>
    </rPh>
    <rPh sb="2" eb="3">
      <t>エン</t>
    </rPh>
    <phoneticPr fontId="75"/>
  </si>
  <si>
    <t>cyou@meisenjp.com</t>
    <phoneticPr fontId="75"/>
  </si>
  <si>
    <t xml:space="preserve">cyou@meisenjp.com </t>
  </si>
  <si>
    <t>POPUNAVI株式会社</t>
  </si>
  <si>
    <t>張　倩</t>
  </si>
  <si>
    <t>cyou@popunavi-soft.com</t>
  </si>
  <si>
    <t>POPUNAVI　張　倩</t>
  </si>
  <si>
    <t xml:space="preserve">cyou@popunavi-soft.com   </t>
  </si>
  <si>
    <t xml:space="preserve">d.kubodera@nodecom.jp </t>
  </si>
  <si>
    <t>株式会社ファンレボ</t>
  </si>
  <si>
    <t>遠山　大樹</t>
  </si>
  <si>
    <t>d.toyama@fanrevo.co.jp</t>
  </si>
  <si>
    <t xml:space="preserve">d_watanabe@a-exclamation.co.jp </t>
  </si>
  <si>
    <t>株式会社シーテク</t>
    <phoneticPr fontId="75"/>
  </si>
  <si>
    <t>倪大海</t>
    <phoneticPr fontId="75"/>
  </si>
  <si>
    <t>dahai.ni@sea-tech.info</t>
    <phoneticPr fontId="75"/>
  </si>
  <si>
    <t>080-4925-7668
080-7953-6188
080-4173-8866</t>
    <phoneticPr fontId="75"/>
  </si>
  <si>
    <t xml:space="preserve"> 大海</t>
  </si>
  <si>
    <t xml:space="preserve">dahai.ni@sea-tech.info   </t>
  </si>
  <si>
    <t xml:space="preserve">dai@cathay.jp </t>
  </si>
  <si>
    <t xml:space="preserve">daishi.katou@grandline-v.com </t>
  </si>
  <si>
    <t>中村　大輔（株式会社フロムスクラッチ）</t>
  </si>
  <si>
    <t>daisuke.nakamura@f-scratch.com</t>
  </si>
  <si>
    <t>i株式会社</t>
    <rPh sb="1" eb="3">
      <t>カブシキ</t>
    </rPh>
    <rPh sb="3" eb="5">
      <t>カイシャ</t>
    </rPh>
    <phoneticPr fontId="75"/>
  </si>
  <si>
    <t>田一汛</t>
    <rPh sb="0" eb="1">
      <t>タ</t>
    </rPh>
    <rPh sb="1" eb="2">
      <t>イチ</t>
    </rPh>
    <rPh sb="2" eb="3">
      <t>ジン</t>
    </rPh>
    <phoneticPr fontId="75"/>
  </si>
  <si>
    <t>den@iii-inc.co.jp</t>
    <phoneticPr fontId="75"/>
  </si>
  <si>
    <t>李徳志</t>
    <rPh sb="0" eb="1">
      <t>リ</t>
    </rPh>
    <rPh sb="1" eb="2">
      <t>トク</t>
    </rPh>
    <rPh sb="2" eb="3">
      <t>シ</t>
    </rPh>
    <phoneticPr fontId="75"/>
  </si>
  <si>
    <t>dezhi.li@sea-tech.info</t>
    <phoneticPr fontId="75"/>
  </si>
  <si>
    <t>　　</t>
    <phoneticPr fontId="75"/>
  </si>
  <si>
    <t>シーテク　李徳智</t>
  </si>
  <si>
    <t xml:space="preserve">dezhi.li@sea-tech.info   </t>
  </si>
  <si>
    <t xml:space="preserve">distributor@value-ark.com </t>
  </si>
  <si>
    <t>株式会社スカイネクスト</t>
  </si>
  <si>
    <t>小山　大祐</t>
  </si>
  <si>
    <t>d-koyama@skynext.co.jp</t>
  </si>
  <si>
    <t xml:space="preserve">d-koyama@skynext.co.jp </t>
  </si>
  <si>
    <t>周冬梅</t>
  </si>
  <si>
    <t xml:space="preserve">dm.zhou@luxdo.co.jp   </t>
  </si>
  <si>
    <t>株式会社ウィズダム・ジャパン</t>
    <phoneticPr fontId="75"/>
  </si>
  <si>
    <t>董　元祥</t>
    <phoneticPr fontId="75"/>
  </si>
  <si>
    <t xml:space="preserve">dong@wisdom-japan.com </t>
    <phoneticPr fontId="75"/>
  </si>
  <si>
    <t xml:space="preserve">090-6543-1198 </t>
    <phoneticPr fontId="75"/>
  </si>
  <si>
    <t>ハイミン・エンタープライズ株式会社</t>
  </si>
  <si>
    <t>武田　大輔</t>
  </si>
  <si>
    <t>d-takeda@haiming.co.jp</t>
  </si>
  <si>
    <t xml:space="preserve">d-takeda@haiming.co.jp </t>
  </si>
  <si>
    <t xml:space="preserve">e_kasase@quarterlife.co.jp </t>
  </si>
  <si>
    <t>eanken@s-quest.co.jp</t>
  </si>
  <si>
    <t xml:space="preserve">eanken@s-quest.co.jp </t>
  </si>
  <si>
    <t xml:space="preserve">eftsales@eftweb.com </t>
  </si>
  <si>
    <t xml:space="preserve">eg@onlyhantang.com </t>
  </si>
  <si>
    <t xml:space="preserve">egawa@sanei-system.co.jp </t>
  </si>
  <si>
    <t>セブンシーズの江口</t>
  </si>
  <si>
    <t xml:space="preserve">eguchi@seven.co.jp   </t>
  </si>
  <si>
    <t xml:space="preserve">e-heejung@e-net-2.com </t>
  </si>
  <si>
    <t>eigyo@aade.co.jp</t>
  </si>
  <si>
    <t xml:space="preserve">eigyo@aade.co.jp </t>
  </si>
  <si>
    <t>株式会社アクセスネット</t>
  </si>
  <si>
    <t>eigyo@access-net.co.jp</t>
  </si>
  <si>
    <t xml:space="preserve">eigyo@active-it.co.jp </t>
  </si>
  <si>
    <t>eigyo@agsystems.co.jp</t>
  </si>
  <si>
    <t>株式会社アイウィル</t>
  </si>
  <si>
    <t>矢嶋　豪士</t>
  </si>
  <si>
    <t>eigyo@ai-will.net</t>
  </si>
  <si>
    <t xml:space="preserve">eigyo@axas-japan.co.jp </t>
  </si>
  <si>
    <t xml:space="preserve">eigyo@axis-systems.co.jp </t>
  </si>
  <si>
    <t xml:space="preserve">eigyo@bell-net.co.jp </t>
  </si>
  <si>
    <t>eigyo@b-place.co.jp</t>
  </si>
  <si>
    <t>株式会社ビジネストータルマネージメント</t>
  </si>
  <si>
    <t>田口　雅教</t>
  </si>
  <si>
    <t>執行役員</t>
  </si>
  <si>
    <t>eigyo@b-tm.co.jp</t>
  </si>
  <si>
    <t>BTM営業</t>
  </si>
  <si>
    <t xml:space="preserve">eigyo@b-tm.co.jp </t>
  </si>
  <si>
    <t>株式会社キャリアヴィジョン</t>
  </si>
  <si>
    <t>eigyo@careervision.jp</t>
  </si>
  <si>
    <t xml:space="preserve">eigyo@careervision.jp </t>
  </si>
  <si>
    <t xml:space="preserve">eigyo@classact.co.jp </t>
  </si>
  <si>
    <t xml:space="preserve">eigyo@computer-rescuer.com </t>
  </si>
  <si>
    <t xml:space="preserve">eigyo@cp-info.co.jp </t>
  </si>
  <si>
    <t>株式会社三恵クリエス</t>
  </si>
  <si>
    <t>荒谷　光慶</t>
  </si>
  <si>
    <t>eigyo@cries.co.jp</t>
  </si>
  <si>
    <t>eigyo@cyzennt.co.jp</t>
  </si>
  <si>
    <t>第一エンジニアリング株式会社</t>
  </si>
  <si>
    <t>eigyo@dai1-eng.co.jp</t>
  </si>
  <si>
    <t>株式会社 DigiFocus</t>
  </si>
  <si>
    <t>金成徳</t>
  </si>
  <si>
    <t>eigyo@digifocus.co.jp</t>
  </si>
  <si>
    <t>株式会社ECHIGOYA</t>
  </si>
  <si>
    <t>西村　亘弘</t>
  </si>
  <si>
    <t>システム事業部　営業課　課長補佐</t>
  </si>
  <si>
    <t>eigyo@echigoya.asia</t>
  </si>
  <si>
    <t>株式会社E-Safenet</t>
  </si>
  <si>
    <t>王　暁冬</t>
  </si>
  <si>
    <t>取締役社長</t>
  </si>
  <si>
    <t>eigyo@esafenet.co.jp</t>
    <phoneticPr fontId="97"/>
  </si>
  <si>
    <t>株式会社エスプリフォート</t>
  </si>
  <si>
    <t>eigyo@esprit-fort.co.jp</t>
  </si>
  <si>
    <t>eigyo@first-sd.co.jp</t>
  </si>
  <si>
    <t xml:space="preserve">eigyo@first-sd.co.jp </t>
  </si>
  <si>
    <t>ファーストシステム株式会社</t>
  </si>
  <si>
    <t>桶田　正巳</t>
  </si>
  <si>
    <t>eigyo@firstsystem.co.jp</t>
  </si>
  <si>
    <t xml:space="preserve"> フォワードソフト株式会社</t>
  </si>
  <si>
    <t xml:space="preserve">eigyo@forward-soft.co.jp   </t>
  </si>
  <si>
    <t xml:space="preserve">eigyo@four-j.com </t>
  </si>
  <si>
    <t>eigyo@fsolution.co.jp</t>
  </si>
  <si>
    <t>eigyo@fujinetworks.co.jp</t>
  </si>
  <si>
    <t>趙 セイ</t>
  </si>
  <si>
    <t>eigyo@futuresd.com</t>
  </si>
  <si>
    <t>株式会社グローバル・ワン</t>
  </si>
  <si>
    <t>eigyo@gb-one.jp</t>
  </si>
  <si>
    <t xml:space="preserve">eigyo@gb-one.jp </t>
  </si>
  <si>
    <t>eigyo@gf-design.jp</t>
  </si>
  <si>
    <t xml:space="preserve">eigyo@global-eng.co.jp </t>
  </si>
  <si>
    <t>eigyo@global-thinking.com</t>
  </si>
  <si>
    <t>eigyo@g-pacific.com</t>
  </si>
  <si>
    <t>HL株式会社</t>
  </si>
  <si>
    <t>阮麟</t>
  </si>
  <si>
    <t>eigyo@hl-soft.co.jp</t>
  </si>
  <si>
    <t>ｉ株式会社</t>
  </si>
  <si>
    <t>細矢隆明</t>
  </si>
  <si>
    <t>eigyo@iii-inc.co.jp</t>
  </si>
  <si>
    <t>070-5557-0886</t>
  </si>
  <si>
    <t>株式会社アイルビーソリューションズ</t>
  </si>
  <si>
    <t>山崎　暁一</t>
  </si>
  <si>
    <t>協業推進担当</t>
  </si>
  <si>
    <t>eigyo@illb.co.jp</t>
  </si>
  <si>
    <t>株式会社　アイリス</t>
  </si>
  <si>
    <t>eigyo@iris-ltd.co.jp</t>
  </si>
  <si>
    <t xml:space="preserve">eigyo@iris-ltd.co.jp </t>
  </si>
  <si>
    <t>株式会社 情報戦略テクノロジー</t>
  </si>
  <si>
    <t>新井 淳</t>
  </si>
  <si>
    <t>eigyo@is-tech.co.jp</t>
  </si>
  <si>
    <t xml:space="preserve">eigyo@is-tech.co.jp </t>
  </si>
  <si>
    <t>株式会社ＫＣＳ</t>
  </si>
  <si>
    <t>中野義浩</t>
  </si>
  <si>
    <t>eigyo@kcs-net.co.jp</t>
  </si>
  <si>
    <t>株式会社慶</t>
  </si>
  <si>
    <t>薄井　健</t>
  </si>
  <si>
    <t>eigyo@kei-it.com</t>
  </si>
  <si>
    <t>株式会社工芸精器製作所</t>
  </si>
  <si>
    <t>坂井　久仁江</t>
  </si>
  <si>
    <t>eigyo@kogei.jp</t>
  </si>
  <si>
    <t>日本光超株式会社</t>
  </si>
  <si>
    <t>丁　卉</t>
  </si>
  <si>
    <t>eigyo@lspit.co.jp</t>
    <phoneticPr fontId="97"/>
  </si>
  <si>
    <t>株式会社エム・エイチ</t>
  </si>
  <si>
    <t>水野 修寿</t>
  </si>
  <si>
    <t>eigyo@mh-system.co.jp</t>
  </si>
  <si>
    <t>eigyo@mikisys.co.jp</t>
  </si>
  <si>
    <t>株式会社武蔵情報</t>
  </si>
  <si>
    <t>星龍也　</t>
  </si>
  <si>
    <t>eigyo@musashijh.co.jp</t>
  </si>
  <si>
    <t>株式会社マイネット・グループ</t>
  </si>
  <si>
    <t>西畑　恭行</t>
  </si>
  <si>
    <t>営業統括第1部　部長</t>
  </si>
  <si>
    <t>eigyo@mynetgrp.com</t>
  </si>
  <si>
    <t xml:space="preserve">eigyo@mynetgrp.com </t>
  </si>
  <si>
    <t>eigyo@n-cast.co.jp</t>
  </si>
  <si>
    <t>株式会社ネクストプラス</t>
  </si>
  <si>
    <t>野木　保裕</t>
  </si>
  <si>
    <t>eigyo@next-plus.jp</t>
  </si>
  <si>
    <t>株式会社ノア・ソリューション</t>
  </si>
  <si>
    <t>菅沼　久夫</t>
  </si>
  <si>
    <t>取締役管理部長</t>
  </si>
  <si>
    <t>eigyo@noa-sol.co.jp</t>
  </si>
  <si>
    <t xml:space="preserve">eigyo@possible-jp.com </t>
  </si>
  <si>
    <t>株式会社リゾーム</t>
  </si>
  <si>
    <t>鷲美孝裕</t>
  </si>
  <si>
    <t>eigyo@rhizo-me.com</t>
  </si>
  <si>
    <t>株式会社Rosso</t>
  </si>
  <si>
    <t>増田 淳子</t>
  </si>
  <si>
    <t>eigyo@rosso-tokyo.co.jp</t>
  </si>
  <si>
    <t>eigyo@roue.co.jp</t>
  </si>
  <si>
    <t xml:space="preserve">eigyo@roue.co.jp </t>
  </si>
  <si>
    <t xml:space="preserve">eigyo@rspct.co.jp </t>
  </si>
  <si>
    <t>株式会社SALTO</t>
  </si>
  <si>
    <t>高木啓太</t>
  </si>
  <si>
    <t>システムインテグレーション事業部</t>
  </si>
  <si>
    <t>eigyo@salto.link</t>
  </si>
  <si>
    <t>eigyo@sbc.jpn.com</t>
  </si>
  <si>
    <t>eigyo@seekengine.jp</t>
  </si>
  <si>
    <t xml:space="preserve">eigyo@seekengine.jp </t>
  </si>
  <si>
    <t>ソフトシンク株式会社</t>
  </si>
  <si>
    <t>eigyo@soft-think.com</t>
  </si>
  <si>
    <t>株式会社創源ソフトウエア</t>
  </si>
  <si>
    <t>水野　穣</t>
  </si>
  <si>
    <t>営業課課長</t>
  </si>
  <si>
    <t>eigyo@sogen.co.jp</t>
  </si>
  <si>
    <t>eigyo@solcreo.co.jp</t>
  </si>
  <si>
    <t>eigyo@solidcom.co.jp</t>
  </si>
  <si>
    <t>eigyo@systemhouse-co.com</t>
  </si>
  <si>
    <t xml:space="preserve">eigyo@tbrave.com </t>
  </si>
  <si>
    <t>株式会社テクノリンク</t>
  </si>
  <si>
    <t>栗原　安之</t>
  </si>
  <si>
    <t>eigyo@techno-link.jp</t>
  </si>
  <si>
    <t>eigyo@techtone.biz</t>
  </si>
  <si>
    <t>株式会社ディープコム　　</t>
    <phoneticPr fontId="75"/>
  </si>
  <si>
    <t>武花　洋道</t>
    <phoneticPr fontId="75"/>
  </si>
  <si>
    <t>eigyo@ten-ji.co.jp</t>
    <phoneticPr fontId="75"/>
  </si>
  <si>
    <t>080-7743-2000</t>
    <phoneticPr fontId="75"/>
  </si>
  <si>
    <t>株式会社トレックス</t>
  </si>
  <si>
    <t>営業ご担当者</t>
  </si>
  <si>
    <t xml:space="preserve">eigyo@tt1.jp </t>
  </si>
  <si>
    <t xml:space="preserve">eigyo@voyager-inc.com </t>
  </si>
  <si>
    <t>eigyo@ysco.net</t>
  </si>
  <si>
    <t xml:space="preserve">eigyo@ysco.net </t>
  </si>
  <si>
    <t xml:space="preserve">eigyo_2@zit.co.jp </t>
  </si>
  <si>
    <t xml:space="preserve">eigyo_bu@ocam.co.jp </t>
  </si>
  <si>
    <t>eigyo_kyotsu@wing-sol.co.jp</t>
  </si>
  <si>
    <t xml:space="preserve">eigyo_t@mx.gtec.co.jp </t>
  </si>
  <si>
    <t xml:space="preserve">eigyo_tokyo@k-kis.co.jp </t>
  </si>
  <si>
    <t>株式会社エアリー</t>
  </si>
  <si>
    <t>eigyo1@airily.co.jp</t>
  </si>
  <si>
    <t>株式会社サンライト</t>
  </si>
  <si>
    <t>木南　友宏</t>
  </si>
  <si>
    <t>eigyo1@sunlight-j.com</t>
  </si>
  <si>
    <t xml:space="preserve">eigyobu@bighandz.co.jp </t>
  </si>
  <si>
    <t xml:space="preserve">eigyo-bu@inter-core.co.jp </t>
  </si>
  <si>
    <t>K＆Kソフト株式会社</t>
  </si>
  <si>
    <t>中峰　智樹</t>
  </si>
  <si>
    <t>eigyo-nakamine@kksoft.co.jp</t>
  </si>
  <si>
    <t>080-4883-3260</t>
  </si>
  <si>
    <t>K&amp;Kソフト株式会社</t>
    <rPh sb="6" eb="8">
      <t>カブシキ</t>
    </rPh>
    <rPh sb="8" eb="10">
      <t>カイシャ</t>
    </rPh>
    <phoneticPr fontId="75"/>
  </si>
  <si>
    <t>中峰　智樹</t>
    <rPh sb="0" eb="1">
      <t>ナカ</t>
    </rPh>
    <rPh sb="1" eb="2">
      <t>ミネ</t>
    </rPh>
    <rPh sb="3" eb="5">
      <t>トモキ</t>
    </rPh>
    <phoneticPr fontId="75"/>
  </si>
  <si>
    <t>eigyo-nakamine@kksoft.co.jp</t>
    <phoneticPr fontId="75"/>
  </si>
  <si>
    <t>080-4883-3260</t>
    <phoneticPr fontId="75"/>
  </si>
  <si>
    <t xml:space="preserve">eigyo-sys@syssolu.co.jp </t>
  </si>
  <si>
    <t>高田 康平</t>
  </si>
  <si>
    <t>eigyo-t@ones-house.co.jp</t>
  </si>
  <si>
    <t>eigyo-tk@cs-com.co.jp</t>
  </si>
  <si>
    <t>営業</t>
  </si>
  <si>
    <t>eigyou.vista@vista-sys.com</t>
  </si>
  <si>
    <t>eigyou@a-b.co.jp</t>
  </si>
  <si>
    <t>eigyou@actbg.co.jp</t>
  </si>
  <si>
    <t>eigyou@aim-kk.co.jp</t>
  </si>
  <si>
    <t>eigyou@aimstaff.co.jp</t>
  </si>
  <si>
    <t>株式会社アライズ</t>
  </si>
  <si>
    <t>青木　隆</t>
  </si>
  <si>
    <t>eigyou@arise.co.jp</t>
  </si>
  <si>
    <t>eigyou@arise-inc.net</t>
  </si>
  <si>
    <t>eigyou@atsp-it.co.jp</t>
  </si>
  <si>
    <t>eigyou@aztecs.co.jp</t>
  </si>
  <si>
    <t>青山</t>
  </si>
  <si>
    <t>eigyou@biz-connect.jp</t>
  </si>
  <si>
    <t>株式会社ＢＳＳ</t>
  </si>
  <si>
    <t>方　誠</t>
  </si>
  <si>
    <t>eigyou@bss-j.co.jp</t>
    <phoneticPr fontId="97"/>
  </si>
  <si>
    <t xml:space="preserve">eigyou@eaz.co.jp </t>
  </si>
  <si>
    <t>eigyou@fexd.co.jp</t>
  </si>
  <si>
    <t xml:space="preserve">eigyou@fexd.co.jp </t>
  </si>
  <si>
    <t>株式会社Frontier-info</t>
  </si>
  <si>
    <t>王　世恒</t>
  </si>
  <si>
    <t>eigyou@frontier-info.jp</t>
    <phoneticPr fontId="97"/>
  </si>
  <si>
    <t xml:space="preserve">eigyou@ghsolution.co.jp </t>
  </si>
  <si>
    <t>株式会社グッドウェーブ</t>
  </si>
  <si>
    <t>岩永　雅直</t>
  </si>
  <si>
    <t>eigyou@good-wave.co.jp</t>
  </si>
  <si>
    <t>eigyou@griffin-net.co.jp</t>
  </si>
  <si>
    <t>アイコム株式会社</t>
  </si>
  <si>
    <t>栄田　美志</t>
  </si>
  <si>
    <t>eigyou@icomcorp.jp</t>
  </si>
  <si>
    <t>株式会社JCBC</t>
  </si>
  <si>
    <t>eigyou@jcbc.co.jp</t>
  </si>
  <si>
    <t xml:space="preserve">eigyou@jcbc.co.jp </t>
  </si>
  <si>
    <t>株式会社トマト</t>
  </si>
  <si>
    <t>李秦周</t>
  </si>
  <si>
    <t>eigyou@jptomato.com</t>
    <phoneticPr fontId="97"/>
  </si>
  <si>
    <t>メディアジョイント株式会社</t>
  </si>
  <si>
    <t>eigyou@mediajoint.co.jp</t>
  </si>
  <si>
    <t xml:space="preserve">eigyou@mediajoint.co.jp </t>
  </si>
  <si>
    <t>eigyou@mos-create.co.jp</t>
  </si>
  <si>
    <t xml:space="preserve">eigyou@nno.co.jp </t>
  </si>
  <si>
    <t>ペガサス・システム株式会社</t>
  </si>
  <si>
    <t>eigyou@pega-sys.co.jp</t>
  </si>
  <si>
    <t>PGLK営業共通</t>
  </si>
  <si>
    <t xml:space="preserve">eigyou@pglk.co.jp   </t>
  </si>
  <si>
    <t xml:space="preserve">eigyou@psid.co.jp </t>
  </si>
  <si>
    <t>ラポール・ラボ株式会社</t>
  </si>
  <si>
    <t>宮崎　広隆</t>
  </si>
  <si>
    <t>eigyou@rapport-lab.co.jp</t>
  </si>
  <si>
    <t xml:space="preserve">eigyou@rapport-lab.co.jp </t>
  </si>
  <si>
    <t>誠信システムズ株式会社</t>
  </si>
  <si>
    <t>徐　淑芬</t>
  </si>
  <si>
    <t>eigyou@sincerity-trust.com；jocisy@sincerity-trust.com</t>
    <phoneticPr fontId="97"/>
  </si>
  <si>
    <t>エスピーアイ株式会社</t>
  </si>
  <si>
    <t>申　賢官</t>
  </si>
  <si>
    <t>eigyou@spi-jp.com</t>
    <phoneticPr fontId="97"/>
  </si>
  <si>
    <t xml:space="preserve">eigyou@tbc-inc.co.jp </t>
  </si>
  <si>
    <t xml:space="preserve">eigyou@technocreation.co.jp </t>
  </si>
  <si>
    <t>eigyou@techno-jouhou.co.jp</t>
  </si>
  <si>
    <t>eigyou@tpsinc.co.jp</t>
  </si>
  <si>
    <t>株式会社ティーピーエス</t>
  </si>
  <si>
    <t>eigyou@tpsinc.co.jp　</t>
  </si>
  <si>
    <t>トリオシステムズ株式会社</t>
  </si>
  <si>
    <t>朱　自鵬</t>
  </si>
  <si>
    <t>代表取締役社長</t>
  </si>
  <si>
    <t>eigyou@triosys.co.jp</t>
  </si>
  <si>
    <t>トリオ様</t>
  </si>
  <si>
    <t xml:space="preserve">eigyou@vicom-jp.com </t>
  </si>
  <si>
    <t xml:space="preserve">eigyou@ws-c.com </t>
  </si>
  <si>
    <t>みんなの未来</t>
    <phoneticPr fontId="97"/>
  </si>
  <si>
    <t>営業@YFC</t>
  </si>
  <si>
    <t xml:space="preserve">eigyou@yourfuture.jp   </t>
  </si>
  <si>
    <t>東京支社・東京開発センター EMD営業</t>
  </si>
  <si>
    <t>eigyou_tokyo@emdes.co.jp</t>
  </si>
  <si>
    <t xml:space="preserve"> EMD営業</t>
  </si>
  <si>
    <t xml:space="preserve">eigyou_tokyo@emdes.co.jp   </t>
  </si>
  <si>
    <t>eigyou001@rss-tk.com</t>
    <phoneticPr fontId="97"/>
  </si>
  <si>
    <t>eigyou001@rss-tk.com</t>
  </si>
  <si>
    <t>eigyou1@system-crest.co.jp</t>
  </si>
  <si>
    <t>株式会社 エルバーラ・スイス</t>
  </si>
  <si>
    <t>湯地 貴弘</t>
  </si>
  <si>
    <t>eigyou-esc@elevera.net</t>
  </si>
  <si>
    <t>株式会社データ・コム・ナレッジ</t>
  </si>
  <si>
    <t>eigyou-team@de-com.co.jp</t>
  </si>
  <si>
    <t>eigyou-ty@fsi-japan.co.jp</t>
  </si>
  <si>
    <t xml:space="preserve">enami@kzcom.jp </t>
  </si>
  <si>
    <t>株式会社イシカワコーポレーション</t>
  </si>
  <si>
    <t>engineer@iskc.co.jp</t>
  </si>
  <si>
    <t>株式会社SIエージェンシー</t>
  </si>
  <si>
    <t>茂木 美奈子</t>
  </si>
  <si>
    <t>engineer@si-agency.co.jp</t>
  </si>
  <si>
    <t xml:space="preserve">engineer@wellcom.jp </t>
  </si>
  <si>
    <t>DTS＿朴　燕青</t>
  </si>
  <si>
    <t xml:space="preserve">ensei.park@disol.co.jp   </t>
  </si>
  <si>
    <t>株式会社三鋭システム</t>
    <phoneticPr fontId="75"/>
  </si>
  <si>
    <t>閻暁華</t>
    <phoneticPr fontId="75"/>
  </si>
  <si>
    <t>en-yanxiaohua@sanei-system.co.jp</t>
    <phoneticPr fontId="75"/>
  </si>
  <si>
    <t>e-okuzawa@froide-kk.co.jp</t>
  </si>
  <si>
    <t xml:space="preserve">eri.nakayama@acro-net.com </t>
  </si>
  <si>
    <t>eri_morita@arrow-i.co.jp</t>
  </si>
  <si>
    <t xml:space="preserve">error@ejobgo.com </t>
  </si>
  <si>
    <t>株式会社セブン・ワイズ</t>
  </si>
  <si>
    <t>前田　達也</t>
  </si>
  <si>
    <t>espacio@7ws.net</t>
  </si>
  <si>
    <t xml:space="preserve">espacio@7ws.net </t>
  </si>
  <si>
    <t>株式会社ユメニティ</t>
  </si>
  <si>
    <t>卯月　栄治</t>
  </si>
  <si>
    <t>e-uzuki@umenity.co.jp</t>
  </si>
  <si>
    <t>e-yoshioka@twalker.co.jp</t>
  </si>
  <si>
    <t xml:space="preserve">fan@phastec.com </t>
  </si>
  <si>
    <t xml:space="preserve">fangcheng@bss-j.co.jp   </t>
  </si>
  <si>
    <t>株式会社ファテック</t>
  </si>
  <si>
    <t>fatech@fatech.co.jp</t>
  </si>
  <si>
    <t>パゴダ株式会社</t>
  </si>
  <si>
    <t>梁飛</t>
  </si>
  <si>
    <t>fei.liang@pagodas.co.jp</t>
    <phoneticPr fontId="97"/>
  </si>
  <si>
    <t>株式会社ケーエムーケーワールド</t>
  </si>
  <si>
    <t>五関　祐紀</t>
  </si>
  <si>
    <t>fellow@kmkworld.com</t>
  </si>
  <si>
    <t>ライブブリッジ　　馮社長</t>
  </si>
  <si>
    <t xml:space="preserve">fengshiying@livebridge.co.jp  </t>
  </si>
  <si>
    <t>株式会社ライブブリッジ</t>
    <rPh sb="0" eb="2">
      <t>カブシキ</t>
    </rPh>
    <rPh sb="2" eb="4">
      <t>カイシャ</t>
    </rPh>
    <phoneticPr fontId="75"/>
  </si>
  <si>
    <t>馮士英</t>
    <rPh sb="1" eb="2">
      <t>シ</t>
    </rPh>
    <rPh sb="2" eb="3">
      <t>エイ</t>
    </rPh>
    <phoneticPr fontId="75"/>
  </si>
  <si>
    <t>fengshiying365@gmail.com</t>
    <phoneticPr fontId="75"/>
  </si>
  <si>
    <t>090-3901-5826</t>
    <phoneticPr fontId="75"/>
  </si>
  <si>
    <t xml:space="preserve">f-itoh@core-techno.co.jp </t>
  </si>
  <si>
    <t xml:space="preserve">fjj@e-northsea.com </t>
  </si>
  <si>
    <t xml:space="preserve">fkc.sh.0051@fkcinc.co.jp </t>
  </si>
  <si>
    <t>f-okumura@scij.co.jp</t>
  </si>
  <si>
    <t>王 世恒</t>
  </si>
  <si>
    <t>frontiersoftwareinfo@gmail.com</t>
  </si>
  <si>
    <t>アプリワークス株式会社</t>
  </si>
  <si>
    <t>符立軍</t>
    <phoneticPr fontId="75"/>
  </si>
  <si>
    <t>fu@appworks.co.jp</t>
    <phoneticPr fontId="75"/>
  </si>
  <si>
    <t>090-6521-8565</t>
    <phoneticPr fontId="75"/>
  </si>
  <si>
    <t xml:space="preserve">fu@comft.co.jp </t>
  </si>
  <si>
    <t>Fuchu_Yoshiyuki@sisj.com</t>
  </si>
  <si>
    <t>株式会社アイティーアスト</t>
  </si>
  <si>
    <t>藤井紋可</t>
  </si>
  <si>
    <t>fujii.ay11@itast.com</t>
  </si>
  <si>
    <t>株式会社アイビネット</t>
  </si>
  <si>
    <t>藤井 康裕</t>
  </si>
  <si>
    <t>fujii@ibi-net.co.jp</t>
  </si>
  <si>
    <t>fujikawa@atlas-co.co.jp</t>
  </si>
  <si>
    <t xml:space="preserve">fujita@newcon.co.jp </t>
  </si>
  <si>
    <t>fujiura@akeytec.net</t>
  </si>
  <si>
    <t xml:space="preserve">fukai@sys-tc.co.jp </t>
  </si>
  <si>
    <t>深谷幸子</t>
    <rPh sb="0" eb="1">
      <t>ブカ</t>
    </rPh>
    <rPh sb="1" eb="2">
      <t>タニ</t>
    </rPh>
    <rPh sb="2" eb="4">
      <t>ユキコ</t>
    </rPh>
    <phoneticPr fontId="75"/>
  </si>
  <si>
    <t>fukaya@ten-ji.co.jp</t>
    <phoneticPr fontId="75"/>
  </si>
  <si>
    <t xml:space="preserve">fukazawa@fkcinc.co.jp </t>
  </si>
  <si>
    <t>株式会社シンクワン</t>
  </si>
  <si>
    <t>福地　亮二</t>
  </si>
  <si>
    <t>fukuchi_r@thinkone.jp</t>
  </si>
  <si>
    <t>fukuda-mitsuyoshi@technolive.co.jp</t>
  </si>
  <si>
    <t xml:space="preserve">fukuda-naoki@solity.com </t>
  </si>
  <si>
    <t xml:space="preserve">fukumoto.masaki@gmail.com </t>
  </si>
  <si>
    <t xml:space="preserve">fukunaga@arkline.co.jp </t>
  </si>
  <si>
    <t>福士 晃友扇</t>
  </si>
  <si>
    <t>fukushi@coresync.co.jp</t>
  </si>
  <si>
    <t>福沢由之</t>
  </si>
  <si>
    <t>fukuzawa@cbs-n.com</t>
  </si>
  <si>
    <t>fukuzawa@greenways.jp</t>
  </si>
  <si>
    <t>株式会社セレクティ</t>
  </si>
  <si>
    <t>古江多加志</t>
  </si>
  <si>
    <t>furue@selecty.co.jp</t>
  </si>
  <si>
    <t xml:space="preserve">furukawa@nexusmind.co.jp </t>
  </si>
  <si>
    <t>古澤 清司</t>
  </si>
  <si>
    <t>furusawa@tdc.co.jp</t>
  </si>
  <si>
    <t xml:space="preserve">furuya@tgs-inc.co.jp </t>
  </si>
  <si>
    <t>FloBoard</t>
    <phoneticPr fontId="75"/>
  </si>
  <si>
    <t>馮　雁</t>
    <phoneticPr fontId="75"/>
  </si>
  <si>
    <t>fuu@floboard.co.jp</t>
    <phoneticPr fontId="75"/>
  </si>
  <si>
    <t>080-5069-1827</t>
    <phoneticPr fontId="75"/>
  </si>
  <si>
    <t>FloBoard　　馮雁</t>
  </si>
  <si>
    <t xml:space="preserve">fuu@floboard.co.jp   </t>
  </si>
  <si>
    <t>冨谷錚</t>
  </si>
  <si>
    <t xml:space="preserve">fzz.winwin@gmail.com   </t>
  </si>
  <si>
    <t>株式会社シャンテリー</t>
  </si>
  <si>
    <t>矢嶋 豪士</t>
  </si>
  <si>
    <t>g.yajima@shantery.co.jp</t>
  </si>
  <si>
    <t>張 貴宝</t>
  </si>
  <si>
    <t>g.zhang@microcreate.co.jp</t>
  </si>
  <si>
    <t>株式会社エナジー</t>
  </si>
  <si>
    <t>佐藤　学</t>
  </si>
  <si>
    <t>gaku@ener-gy.jp</t>
  </si>
  <si>
    <t xml:space="preserve">gakuromazda@itsoft.ecnet.jp </t>
  </si>
  <si>
    <t xml:space="preserve">gao.wanguang@bestskip.com </t>
  </si>
  <si>
    <t>株式会社トークウォーカー</t>
    <rPh sb="0" eb="2">
      <t>カブシキ</t>
    </rPh>
    <rPh sb="2" eb="4">
      <t>カイシャ</t>
    </rPh>
    <phoneticPr fontId="75"/>
  </si>
  <si>
    <t>高洋</t>
    <rPh sb="0" eb="1">
      <t>タカ</t>
    </rPh>
    <rPh sb="1" eb="2">
      <t>ヨウ</t>
    </rPh>
    <phoneticPr fontId="75"/>
  </si>
  <si>
    <t>gao@talkwalker.info</t>
    <phoneticPr fontId="75"/>
  </si>
  <si>
    <t>×</t>
    <phoneticPr fontId="97"/>
  </si>
  <si>
    <t>トークウォーカー＿高洋</t>
  </si>
  <si>
    <t xml:space="preserve">gao@talkwalker.info   </t>
  </si>
  <si>
    <t>テクノ・エリート株式会社</t>
  </si>
  <si>
    <t>耿　とう</t>
  </si>
  <si>
    <t>geng@t-elite.com</t>
  </si>
  <si>
    <t>麦 艮心</t>
  </si>
  <si>
    <t>genxin.mai@forward-soft.co.jp</t>
  </si>
  <si>
    <t>株式会社インテシス</t>
    <rPh sb="0" eb="4">
      <t>カブシキガイシャ</t>
    </rPh>
    <phoneticPr fontId="75"/>
  </si>
  <si>
    <t>湯源遠</t>
    <rPh sb="0" eb="1">
      <t>ユ</t>
    </rPh>
    <rPh sb="1" eb="2">
      <t>ゲン</t>
    </rPh>
    <rPh sb="2" eb="3">
      <t>エン</t>
    </rPh>
    <phoneticPr fontId="75"/>
  </si>
  <si>
    <t>geyu@intesystem.co.jp</t>
    <phoneticPr fontId="75"/>
  </si>
  <si>
    <t>090-6545-5046</t>
    <phoneticPr fontId="75"/>
  </si>
  <si>
    <t>呉 ?海</t>
  </si>
  <si>
    <t>ghinkai@ffs.fujifilm.co.jp</t>
  </si>
  <si>
    <t xml:space="preserve">giichi-tanaka@msinet.co.jp </t>
  </si>
  <si>
    <t xml:space="preserve">gishiwata@denovo.jp </t>
  </si>
  <si>
    <t xml:space="preserve"> フォレストソフト株式会社　</t>
    <phoneticPr fontId="75"/>
  </si>
  <si>
    <t>魏   書興　</t>
    <phoneticPr fontId="75"/>
  </si>
  <si>
    <t>gishokou@forestsoft.jp</t>
    <phoneticPr fontId="75"/>
  </si>
  <si>
    <t xml:space="preserve">(03)3833-3566 </t>
    <phoneticPr fontId="75"/>
  </si>
  <si>
    <t>フォレストソフト＿魏書興</t>
  </si>
  <si>
    <t xml:space="preserve">gishokou@forestsoft.jp   </t>
  </si>
  <si>
    <t xml:space="preserve">gnoguchi@task-do.com </t>
  </si>
  <si>
    <t>ワンダフルフライ株式会社</t>
    <rPh sb="8" eb="10">
      <t>カブシキ</t>
    </rPh>
    <rPh sb="10" eb="12">
      <t>カイシャ</t>
    </rPh>
    <phoneticPr fontId="75"/>
  </si>
  <si>
    <t>呉順芳</t>
    <rPh sb="0" eb="1">
      <t>ゴ</t>
    </rPh>
    <rPh sb="1" eb="2">
      <t>ジュン</t>
    </rPh>
    <rPh sb="2" eb="3">
      <t>ホウ</t>
    </rPh>
    <phoneticPr fontId="75"/>
  </si>
  <si>
    <t>go.jyunhou@wonderfulfly.com</t>
    <phoneticPr fontId="75"/>
  </si>
  <si>
    <t>株式会社シ・エム・シ</t>
  </si>
  <si>
    <t>呉　春華</t>
  </si>
  <si>
    <t>go@cmc-a.co.jp</t>
  </si>
  <si>
    <t>呉 春華</t>
    <phoneticPr fontId="75"/>
  </si>
  <si>
    <t>go@cmc-a.co.jp</t>
    <phoneticPr fontId="75"/>
  </si>
  <si>
    <t>呉 春華</t>
  </si>
  <si>
    <t>株式会社ブライトスター</t>
    <phoneticPr fontId="75"/>
  </si>
  <si>
    <t>呉 艶</t>
    <phoneticPr fontId="75"/>
  </si>
  <si>
    <t>goen@brightstar.co.jp</t>
    <phoneticPr fontId="75"/>
  </si>
  <si>
    <t>090-2561-5056</t>
    <phoneticPr fontId="75"/>
  </si>
  <si>
    <t>呉 艶</t>
  </si>
  <si>
    <t xml:space="preserve">goen@brightstar.co.jp   </t>
  </si>
  <si>
    <r>
      <rPr>
        <sz val="12"/>
        <rFont val="宋体"/>
        <family val="3"/>
        <charset val="134"/>
      </rPr>
      <t>环</t>
    </r>
    <r>
      <rPr>
        <sz val="12"/>
        <rFont val="ＭＳ 明朝"/>
        <family val="1"/>
        <charset val="128"/>
      </rPr>
      <t>球智</t>
    </r>
    <r>
      <rPr>
        <sz val="12"/>
        <rFont val="宋体"/>
        <family val="3"/>
        <charset val="134"/>
      </rPr>
      <t>辉</t>
    </r>
    <phoneticPr fontId="75"/>
  </si>
  <si>
    <t>葛</t>
    <rPh sb="0" eb="1">
      <t>カツ</t>
    </rPh>
    <phoneticPr fontId="75"/>
  </si>
  <si>
    <t>gofi10276@qq.com</t>
    <phoneticPr fontId="75"/>
  </si>
  <si>
    <t>080-4663-8080</t>
    <phoneticPr fontId="75"/>
  </si>
  <si>
    <t>株式会社スタイラジー</t>
  </si>
  <si>
    <t>Bizエージェンシー事業部</t>
  </si>
  <si>
    <t>g-okuda@stylagy.co.jp</t>
  </si>
  <si>
    <t xml:space="preserve">gomi@i-try.jp </t>
  </si>
  <si>
    <t>ビットクロス株式会社</t>
  </si>
  <si>
    <t xml:space="preserve">キョウ　雪雷 </t>
  </si>
  <si>
    <t xml:space="preserve">gongxi@bitcross.co.jp </t>
    <phoneticPr fontId="97"/>
  </si>
  <si>
    <t xml:space="preserve">good-job@oa-b.jp </t>
  </si>
  <si>
    <t>goodjob@proface-sys.com</t>
    <phoneticPr fontId="97"/>
  </si>
  <si>
    <t>goodjob@proface-sys.com</t>
  </si>
  <si>
    <t>gorai@lbss.jp</t>
  </si>
  <si>
    <t>五関</t>
  </si>
  <si>
    <t>goseki@kmkworld.com</t>
  </si>
  <si>
    <t xml:space="preserve">goto@it-lab.co.jp </t>
  </si>
  <si>
    <t xml:space="preserve">goto@rpc-ltd.co.jp </t>
  </si>
  <si>
    <t>gotoh@ze-r0.jp</t>
  </si>
  <si>
    <t>高松様</t>
  </si>
  <si>
    <t xml:space="preserve">gs@onlyhantang.com   </t>
  </si>
  <si>
    <t>株式会社エーシーイー</t>
  </si>
  <si>
    <t>gsui@ace.co.jp</t>
    <phoneticPr fontId="97"/>
  </si>
  <si>
    <t>関　磊</t>
    <rPh sb="0" eb="1">
      <t>カン</t>
    </rPh>
    <rPh sb="2" eb="3">
      <t>ライ</t>
    </rPh>
    <phoneticPr fontId="75"/>
  </si>
  <si>
    <t>guanlei@ten-ji.co.jp</t>
    <phoneticPr fontId="75"/>
  </si>
  <si>
    <t xml:space="preserve">guoguoming@yahoo.co.jp </t>
  </si>
  <si>
    <t>株式会社ＳＡＮＺＯ</t>
  </si>
  <si>
    <t>虞都</t>
  </si>
  <si>
    <t>guto@good-sanzo.com</t>
  </si>
  <si>
    <t>080-5535-5388</t>
  </si>
  <si>
    <t>ソフトワイズ　　顧暁寅</t>
  </si>
  <si>
    <t xml:space="preserve">guxy@softwise.co.jp   </t>
  </si>
  <si>
    <t>サンノックシステム株式会社</t>
  </si>
  <si>
    <t>成慶鎬</t>
  </si>
  <si>
    <t>gyongho-s@sangnok.co.jp</t>
  </si>
  <si>
    <t>株式会社エボリューション　ネット</t>
  </si>
  <si>
    <t>千代田　博史</t>
  </si>
  <si>
    <t>h.chiyoda@evonet.co.jp</t>
  </si>
  <si>
    <t>h.doi@vasdaqj.jp</t>
  </si>
  <si>
    <t xml:space="preserve">h.doi@vasdaqj.jp </t>
  </si>
  <si>
    <t>株式会社アスタリスク</t>
  </si>
  <si>
    <t>五十嵐啓奈</t>
  </si>
  <si>
    <t>h.igarashi@aster-isk.co.jp</t>
  </si>
  <si>
    <t>唐木田</t>
  </si>
  <si>
    <t>h.karakida@i-standard.jp</t>
  </si>
  <si>
    <t>h.kuwahara@smatec.jp</t>
  </si>
  <si>
    <t xml:space="preserve">h.nakao@genesis-net.co.jp </t>
  </si>
  <si>
    <t xml:space="preserve">h.nakashima@succ.co.jp </t>
  </si>
  <si>
    <t>アンドロボディオーナ株式会社</t>
  </si>
  <si>
    <t>小野　浩史</t>
  </si>
  <si>
    <t>h.ono@androbo.jp</t>
  </si>
  <si>
    <t xml:space="preserve">h.ono@androbo.jp </t>
  </si>
  <si>
    <t xml:space="preserve">h.shimada@nagatake.co.jp </t>
  </si>
  <si>
    <t xml:space="preserve">h.tokunaga@s-a-t.co.jp </t>
  </si>
  <si>
    <t>h.uchiyama@androbo.jp</t>
  </si>
  <si>
    <t xml:space="preserve">h_hayami@shataisys.com </t>
  </si>
  <si>
    <t xml:space="preserve">h_hirooka@fusionbrain.co.jp </t>
  </si>
  <si>
    <t xml:space="preserve">h_kameda@braingate.co.jp </t>
  </si>
  <si>
    <t xml:space="preserve">h_nakamura@kaijin.info </t>
  </si>
  <si>
    <t>h_takahashi@ap-com.co.jp</t>
  </si>
  <si>
    <t>h_ushijima@u-three.co.jp</t>
  </si>
  <si>
    <t xml:space="preserve">h_wakamatsu@opt.co.jp </t>
  </si>
  <si>
    <t xml:space="preserve">h_yamanaka@kaijin.info </t>
  </si>
  <si>
    <t>株式会社プライムギア</t>
  </si>
  <si>
    <t>尾崎　博正</t>
  </si>
  <si>
    <t>h08.ozaki@primegear.jp</t>
  </si>
  <si>
    <t>hachiya@sysral.jp</t>
  </si>
  <si>
    <t xml:space="preserve">hachiya@sysral.jp </t>
  </si>
  <si>
    <t>hagihara@onespal.co.jp</t>
  </si>
  <si>
    <t xml:space="preserve">hajime_sato@corp-will.co.jp </t>
  </si>
  <si>
    <t>hamasaki@clinks-e.jp</t>
  </si>
  <si>
    <t>han@future</t>
  </si>
  <si>
    <t xml:space="preserve">han.meng@future-tech.co.jp  </t>
  </si>
  <si>
    <t xml:space="preserve">hanaoka@nsj-net.co.jp </t>
  </si>
  <si>
    <t>OUR株式会社</t>
    <rPh sb="3" eb="5">
      <t>カブシキ</t>
    </rPh>
    <rPh sb="5" eb="7">
      <t>カイシャ</t>
    </rPh>
    <phoneticPr fontId="75"/>
  </si>
  <si>
    <t>範東洋</t>
    <rPh sb="0" eb="1">
      <t>ハン</t>
    </rPh>
    <rPh sb="1" eb="2">
      <t>トウ</t>
    </rPh>
    <rPh sb="2" eb="3">
      <t>ヨウ</t>
    </rPh>
    <phoneticPr fontId="75"/>
  </si>
  <si>
    <t>hantoyo@ouresource.com</t>
    <phoneticPr fontId="75"/>
  </si>
  <si>
    <t>080-3544-6501</t>
    <phoneticPr fontId="75"/>
  </si>
  <si>
    <t xml:space="preserve">hanyu@founder.co.jp </t>
  </si>
  <si>
    <t>FDファーストデータ株式会社</t>
    <rPh sb="10" eb="12">
      <t>カブシキ</t>
    </rPh>
    <rPh sb="12" eb="14">
      <t>カイシャ</t>
    </rPh>
    <phoneticPr fontId="75"/>
  </si>
  <si>
    <t>郝博</t>
    <rPh sb="0" eb="1">
      <t>カク</t>
    </rPh>
    <rPh sb="1" eb="2">
      <t>ハク</t>
    </rPh>
    <phoneticPr fontId="75"/>
  </si>
  <si>
    <t>haobo@firstdata-tokyo.com</t>
    <phoneticPr fontId="75"/>
  </si>
  <si>
    <t>080-4361-3033</t>
    <phoneticPr fontId="75"/>
  </si>
  <si>
    <t>カク様</t>
  </si>
  <si>
    <t xml:space="preserve">haobo@firstdata-tokyo.com   </t>
  </si>
  <si>
    <t xml:space="preserve">happy@value-ark.com </t>
  </si>
  <si>
    <t>株式会社ケーエムケーワールド</t>
  </si>
  <si>
    <t>hara@kmkworld.com</t>
  </si>
  <si>
    <t>日新株式会社</t>
    <rPh sb="0" eb="1">
      <t>ニチ</t>
    </rPh>
    <rPh sb="1" eb="2">
      <t>シン</t>
    </rPh>
    <rPh sb="2" eb="4">
      <t>カブシキ</t>
    </rPh>
    <rPh sb="4" eb="6">
      <t>カイシャ</t>
    </rPh>
    <phoneticPr fontId="75"/>
  </si>
  <si>
    <t>原田弘</t>
    <rPh sb="0" eb="1">
      <t>ハラ</t>
    </rPh>
    <rPh sb="1" eb="2">
      <t>タ</t>
    </rPh>
    <rPh sb="2" eb="3">
      <t>ヒロ</t>
    </rPh>
    <phoneticPr fontId="75"/>
  </si>
  <si>
    <t>harada@nissinjp.com</t>
    <phoneticPr fontId="75"/>
  </si>
  <si>
    <t>080-6525-7771</t>
    <phoneticPr fontId="75"/>
  </si>
  <si>
    <t>宏 原田</t>
  </si>
  <si>
    <t>harada@nissinjp.com</t>
  </si>
  <si>
    <t xml:space="preserve"> 日新（株）　＿原田</t>
  </si>
  <si>
    <t xml:space="preserve">harada@nissinjp.com   </t>
  </si>
  <si>
    <t xml:space="preserve">harigaya@ever-g.co.jp </t>
  </si>
  <si>
    <t xml:space="preserve">hasegawa@jslabo.com </t>
  </si>
  <si>
    <t>長谷川</t>
  </si>
  <si>
    <t>hasegawa_r@cgsky.co.jp</t>
  </si>
  <si>
    <t xml:space="preserve"> cgsky長谷川社長</t>
  </si>
  <si>
    <t xml:space="preserve">hasegawa_r@cgsky.co.jp   </t>
  </si>
  <si>
    <t xml:space="preserve">hashida@sinewave.co.jp </t>
  </si>
  <si>
    <t xml:space="preserve">hashimoto@kbsanhe.co.jp </t>
  </si>
  <si>
    <t>シアルシステム株式会社</t>
  </si>
  <si>
    <t>蓮見洋介</t>
  </si>
  <si>
    <t>hasumi@sials.com</t>
  </si>
  <si>
    <t>株式会社オリエンタルインフォメ－ションサ－ビス</t>
  </si>
  <si>
    <t>畠山　稔</t>
  </si>
  <si>
    <t>部長付</t>
  </si>
  <si>
    <t>hatakeyama@ois-yokohama.co.jp</t>
  </si>
  <si>
    <t>hayashi.kyosuke@ithink.co.jp</t>
  </si>
  <si>
    <t xml:space="preserve">hayashi@sourin.co.jp </t>
  </si>
  <si>
    <t xml:space="preserve">hayashida@adore.bz </t>
  </si>
  <si>
    <t xml:space="preserve">hayashi-h@tbrave.com </t>
  </si>
  <si>
    <t>株式会社ビッグツリーテクノロジー&amp;コンサルティング</t>
  </si>
  <si>
    <t>小椋葉月</t>
  </si>
  <si>
    <t>hazuki.ogura@bigtreetc.com</t>
  </si>
  <si>
    <t>株式会社GraceWit</t>
  </si>
  <si>
    <t>韓 東星</t>
    <phoneticPr fontId="97"/>
  </si>
  <si>
    <t>hdx@gracewit.com</t>
    <phoneticPr fontId="97"/>
  </si>
  <si>
    <t xml:space="preserve">henry@icubetec.jp </t>
  </si>
  <si>
    <t>Hideki.Gomi@biz-cs.com</t>
  </si>
  <si>
    <t xml:space="preserve">hidenori.nagai@shintaigi.co.jp </t>
  </si>
  <si>
    <t xml:space="preserve">hide-tanaka@tas-ltd.jp </t>
  </si>
  <si>
    <t xml:space="preserve">higa@funcshot.co.jp </t>
  </si>
  <si>
    <t>株式会社ユーネット</t>
  </si>
  <si>
    <t>東田　大輔</t>
  </si>
  <si>
    <t>higashita@ynet-inc.com</t>
  </si>
  <si>
    <t>higashita@ynet-ink.com</t>
  </si>
  <si>
    <t>higuchi@sanbb.co.jp</t>
  </si>
  <si>
    <t>MHソリューションズ株式会社</t>
  </si>
  <si>
    <t>樋口智子</t>
  </si>
  <si>
    <t>higuchi_tomoko@mhsolutions.co.jp</t>
  </si>
  <si>
    <t>hikaru.honobe@dwn.co.jp</t>
  </si>
  <si>
    <t xml:space="preserve">hikaru.narisawa@stepup.ne.jp </t>
  </si>
  <si>
    <t>hirai@kproject.co.jp</t>
  </si>
  <si>
    <t xml:space="preserve">hiraiyou@hdt-llc.com </t>
  </si>
  <si>
    <t>株式会社ユーソフト</t>
  </si>
  <si>
    <t>平川　学</t>
  </si>
  <si>
    <t>専務取締役　営業部長</t>
  </si>
  <si>
    <t>hirakawa@usoft.co.jp</t>
  </si>
  <si>
    <t>hirata@weic.jp</t>
  </si>
  <si>
    <t xml:space="preserve">hiroaki.yoshino@luxiar.com </t>
  </si>
  <si>
    <t>hiroaki@fxa.jp</t>
  </si>
  <si>
    <t xml:space="preserve">hirofumi.miyagawa@asianlink.co.jp </t>
  </si>
  <si>
    <t>hirofumi@access-system.co.jp</t>
  </si>
  <si>
    <t>hiroki.saitou@speedlink-td.info</t>
  </si>
  <si>
    <t>hiroki@al-j.co.jp</t>
  </si>
  <si>
    <t xml:space="preserve">hiroko.kuboi@mnwk.co.jp </t>
  </si>
  <si>
    <t>株式会社　牧エンジニアリング</t>
  </si>
  <si>
    <t>牧　英裕</t>
  </si>
  <si>
    <t>hirom@maki-eng.co.jp</t>
  </si>
  <si>
    <t xml:space="preserve">hirom@maki-eng.co.jp </t>
  </si>
  <si>
    <t xml:space="preserve">hiromi@bplus.co.jp </t>
  </si>
  <si>
    <t>株式会社アビット</t>
  </si>
  <si>
    <t>広瀬　和市</t>
  </si>
  <si>
    <t>顧問</t>
  </si>
  <si>
    <t>hirose@abit-jp.com</t>
  </si>
  <si>
    <t>hiroshi.abe@gs-inc.jp</t>
  </si>
  <si>
    <t>株式会社テクノモバイル</t>
  </si>
  <si>
    <t>河野浩</t>
  </si>
  <si>
    <t>マネージメントパートナー</t>
  </si>
  <si>
    <t>hiroshi.kohno@tcmobile.jp</t>
  </si>
  <si>
    <t>hiroshi.nagahori@axas-japan.co.jp</t>
  </si>
  <si>
    <t xml:space="preserve">hiroyuki_imazeki@r14.co.jp </t>
  </si>
  <si>
    <t>hisashi.arai2@hibiya-cs.co.jp</t>
  </si>
  <si>
    <t xml:space="preserve">hisaya.yamada@acro-net.com </t>
  </si>
  <si>
    <t xml:space="preserve">hishi@kei-creation.co.jp </t>
  </si>
  <si>
    <t xml:space="preserve">hitomi.ishii@acro-net.com </t>
  </si>
  <si>
    <t>株式会社トゥルーエンジニアリングサービス</t>
  </si>
  <si>
    <t>今野　晴彦</t>
  </si>
  <si>
    <t>hk@tes-g.com</t>
  </si>
  <si>
    <t xml:space="preserve">h-kimura@eec.co.jp </t>
  </si>
  <si>
    <t xml:space="preserve">h-kinoshita@b-it.co.jp </t>
  </si>
  <si>
    <t xml:space="preserve">h-matsuoka@kd.kyd.co.jp </t>
  </si>
  <si>
    <t>fanatico 奈良</t>
  </si>
  <si>
    <t>h-nara@fanaticofutbolclub.com</t>
  </si>
  <si>
    <t xml:space="preserve">h-nitta@begood-tech.com </t>
  </si>
  <si>
    <t xml:space="preserve">honda@atedesign.co.jp </t>
  </si>
  <si>
    <t xml:space="preserve">honda@kmkworld.com </t>
  </si>
  <si>
    <t>首都圏コンピュータ技術者株式会社</t>
  </si>
  <si>
    <t>本田　優</t>
  </si>
  <si>
    <t>honda_yu@mcea.co.jp</t>
  </si>
  <si>
    <t xml:space="preserve">honda-s@applicative.co.jp </t>
  </si>
  <si>
    <t>馬　紅梅</t>
  </si>
  <si>
    <t xml:space="preserve">hongmei@shoei-int.com   </t>
  </si>
  <si>
    <t xml:space="preserve">hori@cs-p.co.jp </t>
  </si>
  <si>
    <t xml:space="preserve">horikoshisht@infoxnet.co.jp </t>
  </si>
  <si>
    <t xml:space="preserve">hoshikawa@system-creation.com </t>
  </si>
  <si>
    <t xml:space="preserve"> creation_星川社長</t>
  </si>
  <si>
    <t xml:space="preserve">hoshikawa@system-creation.com  </t>
  </si>
  <si>
    <t>５/１５追加済</t>
    <rPh sb="4" eb="5">
      <t>オ</t>
    </rPh>
    <rPh sb="5" eb="6">
      <t>カ</t>
    </rPh>
    <rPh sb="6" eb="7">
      <t>ス</t>
    </rPh>
    <phoneticPr fontId="75"/>
  </si>
  <si>
    <t>hosobuchi@liberal-co.com</t>
  </si>
  <si>
    <t>細谷</t>
  </si>
  <si>
    <t>hosog@iii-inc.co.jp</t>
  </si>
  <si>
    <t xml:space="preserve">hosoya@cbs-n.com </t>
  </si>
  <si>
    <t>i株式会社</t>
  </si>
  <si>
    <t>hosoya@iii-inc.co.jp</t>
  </si>
  <si>
    <t>hr@brain-tr.co.jp</t>
  </si>
  <si>
    <t>株式会社gooya</t>
  </si>
  <si>
    <t>hr@gooya.co.jp</t>
  </si>
  <si>
    <t xml:space="preserve">hr@gooya.co.jp </t>
  </si>
  <si>
    <t>株式会社アイデンティティー</t>
  </si>
  <si>
    <t>中村　勇</t>
  </si>
  <si>
    <t>hr_sales@id-entity.jp</t>
  </si>
  <si>
    <t xml:space="preserve">hrd@kreis-networks.com </t>
  </si>
  <si>
    <t>菅谷</t>
  </si>
  <si>
    <t>h-sugaya@stylagy.co.jp</t>
  </si>
  <si>
    <t>hsuzuki@fspartners.co.jp</t>
    <phoneticPr fontId="97"/>
  </si>
  <si>
    <t>hsuzuki@fspartners.co.jp</t>
  </si>
  <si>
    <t>h-tanaka@kenschool.jp</t>
  </si>
  <si>
    <t>h-terao@itckk.co.jp</t>
  </si>
  <si>
    <t xml:space="preserve">h-tsujimura@fkcinc.co.jp </t>
  </si>
  <si>
    <t xml:space="preserve">Huang@asiaplaza.co.jp </t>
  </si>
  <si>
    <t>株式会社ケネス</t>
  </si>
  <si>
    <t>黄　海東</t>
  </si>
  <si>
    <t>huang@kenes.co.jp</t>
    <phoneticPr fontId="97"/>
  </si>
  <si>
    <t xml:space="preserve"> 黄海東様</t>
  </si>
  <si>
    <t xml:space="preserve">huang@kenes.co.jp   </t>
  </si>
  <si>
    <t>YOUIユーアイソフト株式会社</t>
    <rPh sb="11" eb="13">
      <t>カブシキ</t>
    </rPh>
    <rPh sb="13" eb="15">
      <t>カイシャ</t>
    </rPh>
    <phoneticPr fontId="75"/>
  </si>
  <si>
    <t>黄林</t>
    <rPh sb="0" eb="1">
      <t>コウ</t>
    </rPh>
    <rPh sb="1" eb="2">
      <t>リン</t>
    </rPh>
    <phoneticPr fontId="75"/>
  </si>
  <si>
    <t>huanglim@youisoft.jp</t>
    <phoneticPr fontId="75"/>
  </si>
  <si>
    <t>司南株式会社</t>
    <rPh sb="2" eb="6">
      <t>カブシキカイシャ</t>
    </rPh>
    <phoneticPr fontId="75"/>
  </si>
  <si>
    <t>黄暁霞</t>
    <rPh sb="0" eb="1">
      <t>コウ</t>
    </rPh>
    <rPh sb="1" eb="2">
      <t>ギョウ</t>
    </rPh>
    <rPh sb="2" eb="3">
      <t>カ</t>
    </rPh>
    <phoneticPr fontId="75"/>
  </si>
  <si>
    <t>huangxx@sinan.co.jp</t>
    <phoneticPr fontId="75"/>
  </si>
  <si>
    <t>080-7953-0775</t>
    <phoneticPr fontId="75"/>
  </si>
  <si>
    <t>黄 暁霞</t>
  </si>
  <si>
    <t>huangxx@sinan.co.jp</t>
  </si>
  <si>
    <t>黄 燕</t>
  </si>
  <si>
    <t>huangyan@totyu-create.com</t>
  </si>
  <si>
    <t xml:space="preserve">HuaWang@WistronITS.com </t>
  </si>
  <si>
    <t>human_resorce@bigtreetc.com</t>
  </si>
  <si>
    <t xml:space="preserve">i_tsubota@unitechsoft.co.jp </t>
  </si>
  <si>
    <t>ibaraki@icd.co.jp</t>
  </si>
  <si>
    <t>ichiki@diamond-h.net</t>
  </si>
  <si>
    <t xml:space="preserve">ichiyama_hiroaki@i2c.jp </t>
  </si>
  <si>
    <t>株式会社アイエスエフネット</t>
  </si>
  <si>
    <t>五十嵐　公洋</t>
  </si>
  <si>
    <t>営業本部　第一営業部</t>
  </si>
  <si>
    <t>igarashi.hiroshi@isfnet.com</t>
  </si>
  <si>
    <t>アプリカティブ 株式会社</t>
  </si>
  <si>
    <t>井原　研一</t>
  </si>
  <si>
    <t>ihara-k@applicative.co.jp</t>
  </si>
  <si>
    <t xml:space="preserve">ihara-k@applicative.co.jp </t>
  </si>
  <si>
    <t>ローラン株式会社</t>
  </si>
  <si>
    <t>飯田　博</t>
  </si>
  <si>
    <t>iida@rolan.co.jp</t>
  </si>
  <si>
    <t>iijima_kiyoshi@fix-labs.jp</t>
  </si>
  <si>
    <t>Ikeguchi.chiharu@sysystem.co.jp</t>
  </si>
  <si>
    <t>Ikeguchi.chiharu@sysystem.co.jp;</t>
    <phoneticPr fontId="97"/>
  </si>
  <si>
    <t>ikubo.tk@vses.co.jp</t>
  </si>
  <si>
    <t>ikuta@cs-echo.co.jp</t>
  </si>
  <si>
    <t>imai.yoshiko@sense.co.jp</t>
  </si>
  <si>
    <t xml:space="preserve">imai@eaz.co.jp </t>
  </si>
  <si>
    <t>imamura@fcr-sys.net</t>
  </si>
  <si>
    <t xml:space="preserve">inf@i-system-i.co.jp </t>
  </si>
  <si>
    <t xml:space="preserve">info@7plus.co.jp </t>
  </si>
  <si>
    <t>株式会社エイムソフト</t>
  </si>
  <si>
    <t>info@aim-soft.co.jp</t>
  </si>
  <si>
    <t>info@arnage.co.jp</t>
  </si>
  <si>
    <t xml:space="preserve">info@atcjapan.com </t>
  </si>
  <si>
    <t>株式会社ベイサイドテクノロジーズ</t>
  </si>
  <si>
    <t>担当者</t>
  </si>
  <si>
    <t>info@bayside-technologies.co.jp</t>
  </si>
  <si>
    <t xml:space="preserve">info@c-c-r.co.jp </t>
  </si>
  <si>
    <t xml:space="preserve">info@cs21.co.jp </t>
  </si>
  <si>
    <t>千代田ソフトコンサル</t>
  </si>
  <si>
    <t>張　明吉</t>
  </si>
  <si>
    <t>info@cscons.co.jp</t>
    <phoneticPr fontId="97"/>
  </si>
  <si>
    <t>info@dcx.co.jp</t>
    <phoneticPr fontId="97"/>
  </si>
  <si>
    <t>info@dcx.co.jp</t>
  </si>
  <si>
    <t>デジタルエナジー株式会社</t>
  </si>
  <si>
    <t>info@digitalenergy.jp</t>
  </si>
  <si>
    <t>株式会社ダイナミックシステムリサーチ</t>
  </si>
  <si>
    <t>佐藤　強</t>
  </si>
  <si>
    <t>常務取締役</t>
  </si>
  <si>
    <t>info@dsrnet.co.jp</t>
  </si>
  <si>
    <t>info@fatech.co.jp</t>
  </si>
  <si>
    <t xml:space="preserve">info@fatech.co.jp </t>
  </si>
  <si>
    <t xml:space="preserve">info@firstdata-tokyo.com </t>
  </si>
  <si>
    <t>info@forza21.com</t>
  </si>
  <si>
    <t>株式会社グローバルビジネスソリューションズ</t>
    <rPh sb="0" eb="2">
      <t>カブシキ</t>
    </rPh>
    <rPh sb="2" eb="4">
      <t>カイシャ</t>
    </rPh>
    <phoneticPr fontId="75"/>
  </si>
  <si>
    <t>楊慧泉</t>
    <rPh sb="0" eb="1">
      <t>ヨウ</t>
    </rPh>
    <rPh sb="1" eb="2">
      <t>エ</t>
    </rPh>
    <rPh sb="2" eb="3">
      <t>セン</t>
    </rPh>
    <phoneticPr fontId="75"/>
  </si>
  <si>
    <t>info@gbs-grp.com</t>
    <phoneticPr fontId="75"/>
  </si>
  <si>
    <t xml:space="preserve">info@gbs-grp.com </t>
  </si>
  <si>
    <t>GBS/営業部　張愛東</t>
  </si>
  <si>
    <t xml:space="preserve">info@gbs-grp.com  </t>
  </si>
  <si>
    <t>金井様</t>
  </si>
  <si>
    <t xml:space="preserve">info@gbs-grp.com   </t>
  </si>
  <si>
    <t>グローバルネット・ソフトウェア株式会社</t>
  </si>
  <si>
    <t>中軍　武</t>
  </si>
  <si>
    <t>info@globalnet-software.com</t>
  </si>
  <si>
    <t xml:space="preserve">info@globalnet-software.com </t>
  </si>
  <si>
    <t xml:space="preserve">info@gs-jp.com </t>
  </si>
  <si>
    <t xml:space="preserve">info@hitotsu-cs.com </t>
  </si>
  <si>
    <t>株式会社インフォマックス</t>
  </si>
  <si>
    <t>蒋　</t>
  </si>
  <si>
    <t>info@info-max.jp</t>
  </si>
  <si>
    <t xml:space="preserve">info@kenes.co.jp </t>
  </si>
  <si>
    <t>株式会社キンドリングソフト</t>
  </si>
  <si>
    <t>鄭　継飛</t>
  </si>
  <si>
    <t>副社長</t>
  </si>
  <si>
    <t>info@kindlingsoft.com</t>
  </si>
  <si>
    <t xml:space="preserve">info@lspit.co.jp </t>
  </si>
  <si>
    <t xml:space="preserve">info@marion.ne.jp </t>
  </si>
  <si>
    <t>メタテック株式会社</t>
  </si>
  <si>
    <t>趙 東</t>
  </si>
  <si>
    <t>info@metatec.co.jp</t>
  </si>
  <si>
    <t xml:space="preserve">info@metatec.co.jp </t>
  </si>
  <si>
    <t>株式会社ネットコム</t>
  </si>
  <si>
    <t>張　書明</t>
  </si>
  <si>
    <t>info@netcom.co.jp</t>
  </si>
  <si>
    <t xml:space="preserve">info@netst.co.jp </t>
  </si>
  <si>
    <t>株式会社ニュービジョンテック</t>
  </si>
  <si>
    <t>催健志</t>
    <phoneticPr fontId="75"/>
  </si>
  <si>
    <t>info@newvt.co.jp</t>
    <phoneticPr fontId="75"/>
  </si>
  <si>
    <t>090-4059-6227</t>
    <phoneticPr fontId="75"/>
  </si>
  <si>
    <t xml:space="preserve">info@number1.co.jp </t>
  </si>
  <si>
    <t>株式会社サンテック</t>
  </si>
  <si>
    <t>ご担当者様</t>
  </si>
  <si>
    <t>info@santecnet.co.jp</t>
  </si>
  <si>
    <t>株式会社センス</t>
  </si>
  <si>
    <t>張　振</t>
  </si>
  <si>
    <t>info@sense-kk.jp</t>
  </si>
  <si>
    <t xml:space="preserve">info@sic-shibuya.co.jp </t>
  </si>
  <si>
    <t>info@smartsocial.jp</t>
  </si>
  <si>
    <t>info@technocreation.co.jp</t>
  </si>
  <si>
    <t xml:space="preserve">info@tenryu-sys.co.jp </t>
  </si>
  <si>
    <t xml:space="preserve">info_01@fexd.co.jp </t>
  </si>
  <si>
    <t>info1@aquamoonsystems.co.jp</t>
  </si>
  <si>
    <t>株式会社ブライドスター</t>
  </si>
  <si>
    <t>呉艶</t>
  </si>
  <si>
    <t>管理本部部長</t>
  </si>
  <si>
    <t>info1@brightstar.co.jp</t>
  </si>
  <si>
    <t>株式会社ワンワールド</t>
  </si>
  <si>
    <t>大場</t>
  </si>
  <si>
    <t>info-bp@oneworld-jpn.net</t>
  </si>
  <si>
    <t xml:space="preserve"> 株式会社LOWCAL</t>
  </si>
  <si>
    <t>木内　祐太</t>
  </si>
  <si>
    <t>info-jinzai@l-owcal.com</t>
  </si>
  <si>
    <t xml:space="preserve">info-jinzai@l-owcal.com </t>
  </si>
  <si>
    <t xml:space="preserve">infoline@kzcom.jp </t>
  </si>
  <si>
    <t>株式会社情報企画</t>
    <phoneticPr fontId="75"/>
  </si>
  <si>
    <t>小楠</t>
    <rPh sb="0" eb="1">
      <t>ショウ</t>
    </rPh>
    <rPh sb="1" eb="2">
      <t>ナン</t>
    </rPh>
    <phoneticPr fontId="75"/>
  </si>
  <si>
    <t>infoplan@bg8.so-net.ne.jp</t>
    <phoneticPr fontId="75"/>
  </si>
  <si>
    <t xml:space="preserve">inoue@pure-system.net </t>
  </si>
  <si>
    <t>inq@8egg.co.jp</t>
  </si>
  <si>
    <t>ip-sales@ipc-mail.co.jp</t>
  </si>
  <si>
    <t>エイ・エス・株式会社</t>
  </si>
  <si>
    <t>入砂  秀一</t>
  </si>
  <si>
    <t>irisuna@as-c.co.jp</t>
  </si>
  <si>
    <t xml:space="preserve">isamu@gkt.co.jp </t>
  </si>
  <si>
    <t>ishibai@s-giken.com</t>
  </si>
  <si>
    <t xml:space="preserve">ishibashi@r-jc.jp </t>
  </si>
  <si>
    <t xml:space="preserve">ishikawator@hdt-llc.com </t>
  </si>
  <si>
    <t xml:space="preserve">ishino@owj.co.jp </t>
  </si>
  <si>
    <t>株式会社ステラゲート</t>
  </si>
  <si>
    <t>石野　雅務</t>
  </si>
  <si>
    <t>ishino@stellar-g.co.jp</t>
  </si>
  <si>
    <t>日本テクノクラーツ株式会社</t>
  </si>
  <si>
    <t>石渡　聡</t>
  </si>
  <si>
    <t>ishiwata@technocrats.jp</t>
  </si>
  <si>
    <t xml:space="preserve">it@businesslink-corp.com </t>
  </si>
  <si>
    <t xml:space="preserve">it_sales@toua-jp.com </t>
  </si>
  <si>
    <t>アクティブ・アイティ株式会社</t>
  </si>
  <si>
    <t>板倉　喬</t>
  </si>
  <si>
    <t>itakura.t@active-it.co.jp</t>
  </si>
  <si>
    <t>it-bs-dept@ailltd.co.jp</t>
  </si>
  <si>
    <t>株式会社ヒューマンクレスト</t>
  </si>
  <si>
    <t>伊藤　仁</t>
  </si>
  <si>
    <t>ito@humancrest.co.jp</t>
  </si>
  <si>
    <t>itokazu@jion-g.co.jp</t>
  </si>
  <si>
    <t xml:space="preserve">itot@asp-e.com </t>
  </si>
  <si>
    <t xml:space="preserve">itou@braingate.co.jp </t>
  </si>
  <si>
    <t xml:space="preserve">it-sales@azure-plus.co.jp </t>
  </si>
  <si>
    <t xml:space="preserve">itsj-sales@itsoft.ecnet.jp </t>
  </si>
  <si>
    <t>iwadate_takashi@fix-labs.jp</t>
  </si>
  <si>
    <t xml:space="preserve">iwai@jpn-web.jp </t>
  </si>
  <si>
    <t>iwakuni@webjin.co.jp</t>
  </si>
  <si>
    <t>株式会社アバウトR&amp;D</t>
  </si>
  <si>
    <t>岩崎　浩</t>
  </si>
  <si>
    <t>iwasaki@about-rd.co.jp</t>
  </si>
  <si>
    <t xml:space="preserve">iwasaki@ainet-c.com </t>
  </si>
  <si>
    <t xml:space="preserve">iyama@jfe.co.jp </t>
  </si>
  <si>
    <t xml:space="preserve">izumi@urbane-s.com </t>
  </si>
  <si>
    <t>ビズウェル株式会社</t>
  </si>
  <si>
    <t>楊　京京</t>
  </si>
  <si>
    <t>j.yang@bizwel.jp</t>
  </si>
  <si>
    <t>s</t>
    <phoneticPr fontId="97"/>
  </si>
  <si>
    <t>株式会社ネオソフト</t>
  </si>
  <si>
    <t>張</t>
  </si>
  <si>
    <t>営業部　部長</t>
  </si>
  <si>
    <t>jangchersu2000@neosoft.jp</t>
  </si>
  <si>
    <t>株式会社ネオソフト</t>
    <phoneticPr fontId="75"/>
  </si>
  <si>
    <t>張哲洙</t>
    <rPh sb="0" eb="1">
      <t>チョウ</t>
    </rPh>
    <rPh sb="1" eb="2">
      <t>テツ</t>
    </rPh>
    <rPh sb="2" eb="3">
      <t>ズ</t>
    </rPh>
    <phoneticPr fontId="75"/>
  </si>
  <si>
    <t>jangchersu2000@neosoft.jp</t>
    <phoneticPr fontId="75"/>
  </si>
  <si>
    <t>090-8045-7365</t>
    <phoneticPr fontId="75"/>
  </si>
  <si>
    <t>姜 喜紅</t>
  </si>
  <si>
    <t xml:space="preserve">jiang@jyj-sunbridge.com  </t>
  </si>
  <si>
    <t>姜　暁琳</t>
    <phoneticPr fontId="75"/>
  </si>
  <si>
    <t>jiangxiaolin@ten-ji.co.jp</t>
    <phoneticPr fontId="75"/>
  </si>
  <si>
    <t xml:space="preserve">jianling@sun-star.co.jp </t>
  </si>
  <si>
    <t>GEL研究所株式会社</t>
  </si>
  <si>
    <t>陳　健平</t>
  </si>
  <si>
    <t>jianping_chen@gel-lib.com</t>
  </si>
  <si>
    <t xml:space="preserve">jinb@netcome.co.jp </t>
  </si>
  <si>
    <t>景 斌</t>
  </si>
  <si>
    <t>jingbin@j-ideas.com</t>
  </si>
  <si>
    <t xml:space="preserve">jinji@e-cec.jp </t>
  </si>
  <si>
    <t>長城コンサルティング株式会社</t>
  </si>
  <si>
    <t>jinzai@chojo.co.jp</t>
  </si>
  <si>
    <t>株式会社Conflux</t>
  </si>
  <si>
    <t>反町　長禄</t>
  </si>
  <si>
    <t>jinzai@conflux.jp</t>
  </si>
  <si>
    <t xml:space="preserve">jinzai@conflux.jp </t>
  </si>
  <si>
    <t>株式会社エスパ</t>
  </si>
  <si>
    <t>井手芳幸</t>
  </si>
  <si>
    <t>jinzai@espa.e-space.ne.jp</t>
  </si>
  <si>
    <t>jinzai@fspartners.co.jp</t>
  </si>
  <si>
    <t xml:space="preserve">jinzai@hopes-ise.co.jp </t>
  </si>
  <si>
    <t xml:space="preserve">jinzai@nichiyuu.net </t>
  </si>
  <si>
    <t>株式会社ピーシーキッド</t>
  </si>
  <si>
    <t>jinzai@pckids.co.jp</t>
  </si>
  <si>
    <t>jinzai@sig-c.co.jp</t>
  </si>
  <si>
    <t xml:space="preserve">jinzai@sig-c.co.jp </t>
  </si>
  <si>
    <t>株式会社多言語システム研究所</t>
  </si>
  <si>
    <t>金鐘鎬</t>
    <phoneticPr fontId="75"/>
  </si>
  <si>
    <t>jinzg@e-msr.co.jp</t>
    <phoneticPr fontId="75"/>
  </si>
  <si>
    <t>080-5458-6846</t>
    <phoneticPr fontId="75"/>
  </si>
  <si>
    <t>job@forward-soft.co.jp</t>
    <phoneticPr fontId="97"/>
  </si>
  <si>
    <t>job@forward-soft.co.jp</t>
  </si>
  <si>
    <t>job@gvtech.co.jp</t>
  </si>
  <si>
    <t>株式会社スピードリンクジャパン</t>
  </si>
  <si>
    <t>job-info@speedlink-td.info</t>
  </si>
  <si>
    <t xml:space="preserve">job-mail@active-noah.co.jp </t>
  </si>
  <si>
    <t>誠信システムズ株式会社</t>
    <phoneticPr fontId="75"/>
  </si>
  <si>
    <t>徐　淑芬</t>
    <phoneticPr fontId="75"/>
  </si>
  <si>
    <t>jocisy@sincerity-trust.com</t>
    <phoneticPr fontId="75"/>
  </si>
  <si>
    <t>080-4819-1092</t>
    <phoneticPr fontId="75"/>
  </si>
  <si>
    <t xml:space="preserve"> 誠信システムズ 徐　淑芬</t>
  </si>
  <si>
    <t xml:space="preserve">jocisy@sincerity-trust.com   </t>
  </si>
  <si>
    <t>junichi.yoshino@axas-japan.co.jp</t>
  </si>
  <si>
    <t>少伯ソフトウエアソリューションズ株式会社</t>
  </si>
  <si>
    <t>常　一峰</t>
  </si>
  <si>
    <t>jyo@shksoft.com</t>
  </si>
  <si>
    <t xml:space="preserve">jyo@zenith-j.com </t>
  </si>
  <si>
    <t xml:space="preserve">k.asano@sanyu-i.com </t>
  </si>
  <si>
    <t>k.baba@rtmedias.com</t>
  </si>
  <si>
    <t>祝　勝利</t>
  </si>
  <si>
    <t xml:space="preserve">k.iwai@smatec.jp   </t>
  </si>
  <si>
    <t xml:space="preserve">k.kurotaki@evonet.co.jp </t>
  </si>
  <si>
    <t>k.matsumoto@opty-creation.co.jp</t>
  </si>
  <si>
    <t>株式会社マイクロネットワークテクノロジーズ</t>
  </si>
  <si>
    <t>松山　晃大</t>
  </si>
  <si>
    <t>k.matsuyama@mn-tech.co.jp</t>
  </si>
  <si>
    <t>永留 健二</t>
  </si>
  <si>
    <t>k.nagatome@shinston.com</t>
  </si>
  <si>
    <t xml:space="preserve">k.nakajima@vasdaqj.jp </t>
  </si>
  <si>
    <t xml:space="preserve">k.nishikawa@androbo.jp </t>
  </si>
  <si>
    <t>西村 健</t>
  </si>
  <si>
    <t>k.nishimura@symmetrix.co.jp</t>
  </si>
  <si>
    <t xml:space="preserve">k.ohkawa@even.co.jp </t>
  </si>
  <si>
    <t>k.okabe@TakionSD.com</t>
  </si>
  <si>
    <t>株式会社　海容</t>
  </si>
  <si>
    <t>斎建</t>
  </si>
  <si>
    <t>k.sai@seasuninfo.com</t>
  </si>
  <si>
    <t>k.saito@urbane-web.jp</t>
  </si>
  <si>
    <t>株式会社シーシー・ネットワーク</t>
  </si>
  <si>
    <t>佐野　健悟</t>
  </si>
  <si>
    <t>k.sano@ccnet.co.jp</t>
  </si>
  <si>
    <t>株式会社サンリテールシステム</t>
  </si>
  <si>
    <t>鈴木　賢一</t>
  </si>
  <si>
    <t>k.suzuki@sunretail.co.jp</t>
  </si>
  <si>
    <t>株式会社スリージェットシステム</t>
  </si>
  <si>
    <t>田口梢</t>
    <phoneticPr fontId="75"/>
  </si>
  <si>
    <t>k.taguchi@tjs-se.com</t>
  </si>
  <si>
    <t>株式会社スリージェットシステム（TJS）</t>
    <phoneticPr fontId="75"/>
  </si>
  <si>
    <t>k.taguchi@tjs-se.com</t>
    <phoneticPr fontId="75"/>
  </si>
  <si>
    <t>080-7736-7975</t>
    <phoneticPr fontId="75"/>
  </si>
  <si>
    <t>株式会社スリージェットシステム（ＴＪＳ）</t>
  </si>
  <si>
    <t>鄭強</t>
    <phoneticPr fontId="75"/>
  </si>
  <si>
    <t>k.tei@tjs-se.com</t>
  </si>
  <si>
    <t>k.tei@tjs-se.com</t>
    <phoneticPr fontId="75"/>
  </si>
  <si>
    <t>080-6635-8353</t>
    <phoneticPr fontId="75"/>
  </si>
  <si>
    <t>k.watanabe@tokyo.nextware.co.jp</t>
  </si>
  <si>
    <t xml:space="preserve">k_eigyo@clsinc.co.jp </t>
  </si>
  <si>
    <t>k_hasegawa@c-hrc.jp</t>
  </si>
  <si>
    <t>株式会社シンクネットプロ</t>
  </si>
  <si>
    <t>稲田 清和</t>
  </si>
  <si>
    <t>k_inada@thinknet-pro.co.jp</t>
  </si>
  <si>
    <t xml:space="preserve">k_ishida@systemio.co.jp </t>
  </si>
  <si>
    <t>テラシーク_金森</t>
  </si>
  <si>
    <t xml:space="preserve">k_kanamori@teraseek.co.jp   </t>
  </si>
  <si>
    <t>k_kaneko@mediajoint.co.jp</t>
  </si>
  <si>
    <t xml:space="preserve">k_kawashima@acro.vc </t>
  </si>
  <si>
    <t xml:space="preserve">k_koseki@bs-ja.co.jp </t>
  </si>
  <si>
    <t xml:space="preserve">k_sakata@toua-jp.com </t>
  </si>
  <si>
    <t>k_shirai@pascom.jp</t>
  </si>
  <si>
    <t xml:space="preserve">k_shirai@pascom.jp </t>
  </si>
  <si>
    <t xml:space="preserve">K_toyama@e-cis.co.jp </t>
  </si>
  <si>
    <t>上野　邦弘</t>
  </si>
  <si>
    <t>k_ueno@soft-think.com</t>
  </si>
  <si>
    <t xml:space="preserve">k_urushiyama@densho-gp.co.jp </t>
  </si>
  <si>
    <t xml:space="preserve">k_yabe@deepcom.co.jp </t>
  </si>
  <si>
    <t xml:space="preserve">k_yoshikane@planet.ne.jp </t>
  </si>
  <si>
    <t xml:space="preserve">ka.shitara@geoteck.co.jp </t>
  </si>
  <si>
    <t>株式会社エスティード・ジャパン</t>
  </si>
  <si>
    <t>角川　義光</t>
  </si>
  <si>
    <t>kadokawa_y@stdjpn.co.jp</t>
  </si>
  <si>
    <t>門田　宏之</t>
  </si>
  <si>
    <t>kadota@aim-soft.co.jp</t>
  </si>
  <si>
    <t>五藤 一彦</t>
  </si>
  <si>
    <t>ka-gotou@comcosystem.co.jp</t>
  </si>
  <si>
    <t>kaichi@baleno.jp</t>
  </si>
  <si>
    <t xml:space="preserve">kairan_sai@gbs-grp.com </t>
  </si>
  <si>
    <t>ハイブリッドテクノロジー株式会社</t>
  </si>
  <si>
    <t>相坂和城</t>
  </si>
  <si>
    <t>kaisaka@hb-tech.com</t>
  </si>
  <si>
    <t>鄒海山</t>
  </si>
  <si>
    <t>kaizan.suu@e-techs.co.jp</t>
  </si>
  <si>
    <t>AIS梶原和彦</t>
  </si>
  <si>
    <t xml:space="preserve">kajiwara@aisys-t.co.jp </t>
  </si>
  <si>
    <t>kakegawa@aztecs.co.jp</t>
  </si>
  <si>
    <t>株式会社クリーンソフト</t>
  </si>
  <si>
    <t>郭　恩東</t>
  </si>
  <si>
    <t>kaku.ot@cleansoft.co.jp</t>
  </si>
  <si>
    <t>株式会社クリーンソフト</t>
    <phoneticPr fontId="75"/>
  </si>
  <si>
    <t>郭　恩東</t>
    <phoneticPr fontId="75"/>
  </si>
  <si>
    <t>kaku.ot@cleansoft.co.jp</t>
    <phoneticPr fontId="75"/>
  </si>
  <si>
    <t>080-3442-9125</t>
    <phoneticPr fontId="75"/>
  </si>
  <si>
    <t>株式会社翰海</t>
  </si>
  <si>
    <t>郭　海波</t>
  </si>
  <si>
    <t>kaku@bigsea.co.jp</t>
  </si>
  <si>
    <t>郭 海波</t>
  </si>
  <si>
    <t>株式会社eビジネスソリューション</t>
    <rPh sb="0" eb="2">
      <t>カブシキ</t>
    </rPh>
    <rPh sb="2" eb="4">
      <t>カイシャ</t>
    </rPh>
    <phoneticPr fontId="75"/>
  </si>
  <si>
    <t>郭亮</t>
    <rPh sb="0" eb="1">
      <t>カク</t>
    </rPh>
    <rPh sb="1" eb="2">
      <t>リョウ</t>
    </rPh>
    <phoneticPr fontId="75"/>
  </si>
  <si>
    <t>kaku@ebskk.com</t>
    <phoneticPr fontId="75"/>
  </si>
  <si>
    <t>090-2439-4337</t>
    <phoneticPr fontId="75"/>
  </si>
  <si>
    <t>株式会社ケイ開発</t>
  </si>
  <si>
    <t>郭　立新</t>
  </si>
  <si>
    <t>専務取締役</t>
  </si>
  <si>
    <t>kaku@keid.co.jp</t>
  </si>
  <si>
    <t>郭 立新</t>
  </si>
  <si>
    <t>パワースター</t>
    <phoneticPr fontId="75"/>
  </si>
  <si>
    <t>賀来</t>
    <phoneticPr fontId="75"/>
  </si>
  <si>
    <t>kaku@pscp.co.jp</t>
    <phoneticPr fontId="75"/>
  </si>
  <si>
    <t>090-6015-4980</t>
    <phoneticPr fontId="75"/>
  </si>
  <si>
    <t xml:space="preserve">kanai@nexusmind.co.jp </t>
  </si>
  <si>
    <t>kanazawa.hitomi@abilitynet.jp</t>
  </si>
  <si>
    <t xml:space="preserve">"兼清＠CBS㈱" </t>
  </si>
  <si>
    <t>kanekiyo@cbs-n.com</t>
  </si>
  <si>
    <t>AB情報システム株式会社</t>
  </si>
  <si>
    <t>金子 弘海</t>
  </si>
  <si>
    <t>kaneko@ab-is.com</t>
  </si>
  <si>
    <t xml:space="preserve">kaneko@ab-is.com </t>
  </si>
  <si>
    <t>kaneko@azbros.co.jp</t>
  </si>
  <si>
    <t>株式会社ティーエスアイコーポレーション</t>
  </si>
  <si>
    <t>金子　敦</t>
  </si>
  <si>
    <t>kaneko_a@tsi-co.jp</t>
  </si>
  <si>
    <t>システム開発株式会社</t>
  </si>
  <si>
    <t>金子　純也</t>
  </si>
  <si>
    <t>kanekoj@syskai.co.jp</t>
  </si>
  <si>
    <t>kanemitsu@gs-g.co.jp</t>
  </si>
  <si>
    <t xml:space="preserve">kaneshige@kodama-system.com </t>
  </si>
  <si>
    <t xml:space="preserve">kaneta@otc.co.jp </t>
  </si>
  <si>
    <t xml:space="preserve">kano@alex.co.jp </t>
  </si>
  <si>
    <t xml:space="preserve">kano@gkt.co.jp </t>
  </si>
  <si>
    <t>狩野　弘幸</t>
  </si>
  <si>
    <t>取締役　システム部　部長</t>
  </si>
  <si>
    <t>kanoh@syskai.co.jp</t>
  </si>
  <si>
    <t xml:space="preserve">kanri@firstdata-tokyo.com </t>
  </si>
  <si>
    <t>関 俊杰</t>
  </si>
  <si>
    <t>kansk@smartservice.co.jp</t>
  </si>
  <si>
    <t>kanto@androbo.jp</t>
  </si>
  <si>
    <t>株式会社エスワイシステム</t>
  </si>
  <si>
    <t>関　奈保美</t>
  </si>
  <si>
    <t>kantou.partner@sysystem.co.jp</t>
  </si>
  <si>
    <t>有田</t>
  </si>
  <si>
    <t>karita@popular-soft.com</t>
  </si>
  <si>
    <t xml:space="preserve">kasai.makoto@isfnet.com </t>
  </si>
  <si>
    <t>笠井　健祐</t>
  </si>
  <si>
    <t>SI事業本部</t>
  </si>
  <si>
    <t>kasai@faila.jp</t>
  </si>
  <si>
    <t xml:space="preserve">k-asai@technowave.co.jp </t>
  </si>
  <si>
    <t>kashiwase@axcell.info</t>
  </si>
  <si>
    <t>kasumi@sosnet.co.jp</t>
  </si>
  <si>
    <t xml:space="preserve">kasuya@rise-i.com </t>
  </si>
  <si>
    <t xml:space="preserve">kataoka@utinc.co.jp </t>
  </si>
  <si>
    <t xml:space="preserve">kato.ayana@revitie.jp </t>
  </si>
  <si>
    <t xml:space="preserve">katoku@brand-e.net </t>
  </si>
  <si>
    <t xml:space="preserve">katorik@gbs-grp.com </t>
  </si>
  <si>
    <t xml:space="preserve">katou@psb.co.jp </t>
  </si>
  <si>
    <t>katsuhiko.yoshimura@shintaigi.co.jp</t>
  </si>
  <si>
    <t xml:space="preserve">katsuhiko.yoshimura@shintaigi.co.jp </t>
  </si>
  <si>
    <t>katsumata@rpc-ltd.co.jp</t>
  </si>
  <si>
    <t xml:space="preserve">katsushige.tanabe@asianlink.co.jp </t>
  </si>
  <si>
    <t xml:space="preserve">kawaguchi@apec-japan.jp </t>
  </si>
  <si>
    <t>株式会社テンダ</t>
  </si>
  <si>
    <t>kawahashi@tenda.co.jp</t>
  </si>
  <si>
    <t>kawai-nobukimi@kingsnet.co.jp</t>
  </si>
  <si>
    <t xml:space="preserve">kawamata@primeconsulting.jp </t>
  </si>
  <si>
    <t xml:space="preserve">kawamura@baudroie.jp </t>
  </si>
  <si>
    <t>kawamura@synergy-networks.co.jp</t>
  </si>
  <si>
    <t xml:space="preserve">kawamura@synergy-networks.co.jp </t>
  </si>
  <si>
    <t>kawanabe.k@amenity-corp.co.jp</t>
  </si>
  <si>
    <t>有限会社リバーファームシステム</t>
  </si>
  <si>
    <t>河田　孝</t>
  </si>
  <si>
    <t>kawata@riverfarm.co.jp</t>
  </si>
  <si>
    <t>kazama@seitokukogyo.co.jp</t>
  </si>
  <si>
    <t xml:space="preserve">kazuhide.okita@ak-system.co.jp </t>
  </si>
  <si>
    <t>kazuhito.ohtomo@yi-inc.co.jp</t>
  </si>
  <si>
    <t xml:space="preserve">kazuki.suetake@axas-japan.co.jp </t>
  </si>
  <si>
    <t>kazuko.sasaki@sacn.co.jp</t>
  </si>
  <si>
    <t>kazuo-sakata@oas.co.jp</t>
  </si>
  <si>
    <t>k-chou@current-space.co.jp</t>
  </si>
  <si>
    <t>カレントスペース_張</t>
  </si>
  <si>
    <t xml:space="preserve">k-chou@current-space.co.jp   </t>
  </si>
  <si>
    <t xml:space="preserve">kei.ohyama@o-tam.co.jp </t>
  </si>
  <si>
    <t>kei@futuresd.com</t>
  </si>
  <si>
    <t>ケイ　ズイホウ</t>
  </si>
  <si>
    <t xml:space="preserve">kei@futuresd.com   </t>
  </si>
  <si>
    <t>株式会社ビー・シー・エル</t>
    <phoneticPr fontId="75"/>
  </si>
  <si>
    <t>景育</t>
    <rPh sb="0" eb="1">
      <t>ケイ</t>
    </rPh>
    <rPh sb="1" eb="2">
      <t>イク</t>
    </rPh>
    <phoneticPr fontId="75"/>
  </si>
  <si>
    <t>keiiku@bcljapan.co.jp</t>
    <phoneticPr fontId="75"/>
  </si>
  <si>
    <t>080-4668-3615</t>
    <phoneticPr fontId="75"/>
  </si>
  <si>
    <t>keisuke.matsumoto@softry.co.jp</t>
  </si>
  <si>
    <t>楊 可可</t>
  </si>
  <si>
    <t>kekey@wicresoft.com</t>
  </si>
  <si>
    <t>株式会社ゼストシステム</t>
  </si>
  <si>
    <t>田村　健一</t>
  </si>
  <si>
    <t>kenichi_tamura@zestsystem.co.jp</t>
  </si>
  <si>
    <t>kenji.tomita@yskk.jp</t>
  </si>
  <si>
    <t>kento.mizuochi@axas-japan.co.jp</t>
  </si>
  <si>
    <t xml:space="preserve">k-fukuyama@toyo-soft.co.jp </t>
  </si>
  <si>
    <t xml:space="preserve">khayakawa@rightz.co.jp </t>
  </si>
  <si>
    <t xml:space="preserve">k-hirayama@stella-group.com </t>
  </si>
  <si>
    <t xml:space="preserve">khosono@task-do.com </t>
  </si>
  <si>
    <t xml:space="preserve">kibo@6066.jp </t>
  </si>
  <si>
    <t>株式会社ネクストビジョン</t>
  </si>
  <si>
    <t>木田　茂之</t>
  </si>
  <si>
    <t>リーダ</t>
  </si>
  <si>
    <t>kidas@nextvision.co.jp</t>
  </si>
  <si>
    <t xml:space="preserve">kijyu@ocam.co.jp </t>
  </si>
  <si>
    <t>kikawada@adventec.jp</t>
  </si>
  <si>
    <t xml:space="preserve">kikuchi@jpn-web.jp </t>
  </si>
  <si>
    <t xml:space="preserve">kikuti-n@dm-tec.co.jp </t>
  </si>
  <si>
    <t>金　梅花</t>
    <phoneticPr fontId="75"/>
  </si>
  <si>
    <t>kim.mh@e-msr.co.jp</t>
    <phoneticPr fontId="75"/>
  </si>
  <si>
    <t>090-1032-3585</t>
    <phoneticPr fontId="75"/>
  </si>
  <si>
    <t xml:space="preserve">kimio_masuyama@humanware-k.co.jp </t>
  </si>
  <si>
    <t xml:space="preserve">kimura@iai-net.jp </t>
  </si>
  <si>
    <t>SeaMaple金</t>
  </si>
  <si>
    <t xml:space="preserve">kin@seamaple.co.jp   </t>
  </si>
  <si>
    <t>株式会社PGLK</t>
    <rPh sb="0" eb="2">
      <t>カブシキ</t>
    </rPh>
    <rPh sb="2" eb="4">
      <t>カイシャ</t>
    </rPh>
    <phoneticPr fontId="75"/>
  </si>
  <si>
    <t>金銀花</t>
    <rPh sb="0" eb="1">
      <t>キン</t>
    </rPh>
    <rPh sb="1" eb="2">
      <t>ギン</t>
    </rPh>
    <rPh sb="2" eb="3">
      <t>ハナ</t>
    </rPh>
    <phoneticPr fontId="75"/>
  </si>
  <si>
    <t>kin-ginka@pglk.co.jp</t>
    <phoneticPr fontId="75"/>
  </si>
  <si>
    <t>080-5510-7160</t>
    <phoneticPr fontId="75"/>
  </si>
  <si>
    <t>PGLK_金銀花</t>
  </si>
  <si>
    <t xml:space="preserve">kin-ginka@pglk.co.jp   </t>
  </si>
  <si>
    <t xml:space="preserve">k-irie@snsystec.co.jp </t>
  </si>
  <si>
    <t>kis-kitomi@ki-s.co.jp</t>
  </si>
  <si>
    <t xml:space="preserve">kist@tpsinc.co.jp </t>
  </si>
  <si>
    <t>北川浩様</t>
  </si>
  <si>
    <t xml:space="preserve">kitagawa@i-bsys.com   </t>
  </si>
  <si>
    <t xml:space="preserve">kitajima@kjcsoft.com </t>
  </si>
  <si>
    <t>株式会社イ－ネット</t>
  </si>
  <si>
    <t>北村　本子</t>
  </si>
  <si>
    <t>営業マネージャー</t>
  </si>
  <si>
    <t>kitamura@e-net-2.com</t>
  </si>
  <si>
    <t>エクミネット</t>
    <phoneticPr fontId="75"/>
  </si>
  <si>
    <t>倪</t>
    <phoneticPr fontId="75"/>
  </si>
  <si>
    <t>kiwa@acmenet.co.jp</t>
    <phoneticPr fontId="75"/>
  </si>
  <si>
    <t>kizumi@i-hats.co.jp</t>
  </si>
  <si>
    <t>k-kawai@frontier-syssol.com</t>
  </si>
  <si>
    <t xml:space="preserve">k-kawai@frontier-syssol.com </t>
  </si>
  <si>
    <t>メディアミックス株式会社</t>
  </si>
  <si>
    <t>小湾　喜代宗</t>
  </si>
  <si>
    <t>ｸﾞﾙｰﾌﾟﾘｰﾀﾞｰ</t>
  </si>
  <si>
    <t>k-kowan@mm-p.co.jp</t>
  </si>
  <si>
    <t>ウェブボルト営業</t>
  </si>
  <si>
    <t>kmasuyama@webbolt.co.jp</t>
  </si>
  <si>
    <t>k-nagabuchi@orangesol.co.jp</t>
  </si>
  <si>
    <t>k-nakazaki@jet-t.co.jp</t>
  </si>
  <si>
    <t xml:space="preserve">k-naruse@lucent-global.co.jp </t>
  </si>
  <si>
    <t>TOTEC Negishi</t>
  </si>
  <si>
    <t xml:space="preserve">k-negishi@totec-net.com   </t>
  </si>
  <si>
    <t>野月平</t>
  </si>
  <si>
    <t>k-notsukitaira@pega-sys.co.jp</t>
  </si>
  <si>
    <t xml:space="preserve">ko.izumi@bravance.co.jp </t>
  </si>
  <si>
    <t xml:space="preserve">kobayashi@brainhearts.com </t>
  </si>
  <si>
    <t xml:space="preserve">kobayashi@infoxnet.co.jp </t>
  </si>
  <si>
    <t xml:space="preserve">kobayashi@i-try.jp </t>
  </si>
  <si>
    <t>株式会社テックビート</t>
  </si>
  <si>
    <t>小林　潤平</t>
  </si>
  <si>
    <t>kobayashi@techbeat.co.jp</t>
  </si>
  <si>
    <t xml:space="preserve">kobayashi-t@tnetsystem.co.jp </t>
  </si>
  <si>
    <t xml:space="preserve">kocho@nvcom.co.jp </t>
  </si>
  <si>
    <t xml:space="preserve">koike@verylook.com </t>
  </si>
  <si>
    <t>日高 光司</t>
  </si>
  <si>
    <t>koji.hidaka@agent-network.com</t>
  </si>
  <si>
    <t>株式会社エニシアス</t>
  </si>
  <si>
    <t>坂田浩司</t>
  </si>
  <si>
    <t>koji.sakata@enisias.com</t>
  </si>
  <si>
    <t>小島　一晃</t>
  </si>
  <si>
    <t>kojima@ccnet.co.jp</t>
  </si>
  <si>
    <t xml:space="preserve">kojima@msinet.co.jp </t>
  </si>
  <si>
    <t>コミッションダイバー株式会社</t>
  </si>
  <si>
    <t>岡本麗史</t>
  </si>
  <si>
    <t>k-okamoto@commission-diver.net</t>
  </si>
  <si>
    <t xml:space="preserve">komazawa@cbs-n.com </t>
  </si>
  <si>
    <t>kondoh@ssie.jp</t>
  </si>
  <si>
    <t xml:space="preserve">kong@thinkdigital.jp </t>
  </si>
  <si>
    <t>konno@syslink.co.jp</t>
  </si>
  <si>
    <t xml:space="preserve">koseki@h-so.co.jp </t>
  </si>
  <si>
    <t>株式会社帝京システム</t>
  </si>
  <si>
    <t>小塩</t>
  </si>
  <si>
    <t>koshio@teikyo.co.jp</t>
  </si>
  <si>
    <t xml:space="preserve">kota@plum-systems.co.jp </t>
  </si>
  <si>
    <t>kotaki@tamwaorld.co.jp</t>
  </si>
  <si>
    <t>劉 昊</t>
  </si>
  <si>
    <t>kou.ryuu@t-elite.com</t>
  </si>
  <si>
    <t>テクノ・エリート株  劉昊（リュウコウ）</t>
  </si>
  <si>
    <t xml:space="preserve">kou.ryuu@t-elite.com   </t>
  </si>
  <si>
    <t>黄 晨偉</t>
  </si>
  <si>
    <t>kou.shini@trex-group.com</t>
  </si>
  <si>
    <t xml:space="preserve">kouda@c-h-c.co.jp </t>
  </si>
  <si>
    <t>株式会社サプライ</t>
  </si>
  <si>
    <t>好田俊朗</t>
  </si>
  <si>
    <t>kouda@supply-net.co.jp</t>
  </si>
  <si>
    <t>STAR SE株式会社</t>
    <rPh sb="7" eb="11">
      <t>カブシキカイシャ</t>
    </rPh>
    <phoneticPr fontId="75"/>
  </si>
  <si>
    <t>金本　香蘭</t>
    <rPh sb="0" eb="1">
      <t>カネ</t>
    </rPh>
    <rPh sb="1" eb="2">
      <t>モト</t>
    </rPh>
    <rPh sb="3" eb="4">
      <t>カオリ</t>
    </rPh>
    <rPh sb="4" eb="5">
      <t>ラン</t>
    </rPh>
    <phoneticPr fontId="75"/>
  </si>
  <si>
    <t>kouran.kanemoto@star-se.co.jp</t>
    <phoneticPr fontId="75"/>
  </si>
  <si>
    <t>080-3482-4706</t>
    <phoneticPr fontId="75"/>
  </si>
  <si>
    <t>関 紅利</t>
  </si>
  <si>
    <t>kouri.kan@mina-solutions.com</t>
  </si>
  <si>
    <t>株式会社エクウス</t>
  </si>
  <si>
    <t>小川  晃正</t>
  </si>
  <si>
    <t>kousei_ogawa@equus-inc.co.jp</t>
  </si>
  <si>
    <t>株式会社プラスウエア</t>
    <rPh sb="0" eb="2">
      <t>カブシキ</t>
    </rPh>
    <rPh sb="2" eb="4">
      <t>カイシャ</t>
    </rPh>
    <phoneticPr fontId="75"/>
  </si>
  <si>
    <t>高揚</t>
    <rPh sb="0" eb="1">
      <t>タカ</t>
    </rPh>
    <rPh sb="1" eb="2">
      <t>ヨウ</t>
    </rPh>
    <phoneticPr fontId="75"/>
  </si>
  <si>
    <t>kouyou@plusware.co.jp</t>
    <phoneticPr fontId="75"/>
  </si>
  <si>
    <t>080-3089-8656</t>
    <phoneticPr fontId="75"/>
  </si>
  <si>
    <t xml:space="preserve"> 高楊様</t>
  </si>
  <si>
    <t xml:space="preserve">kouyou@plusware.co.jp   </t>
  </si>
  <si>
    <t>koyoshi@prandco.com</t>
  </si>
  <si>
    <t xml:space="preserve">k-sakamoto@computer-rescuer.com </t>
  </si>
  <si>
    <t>k-sasaki@i-enter.co.jp</t>
  </si>
  <si>
    <t>k-sasaki@jna.co.jp</t>
  </si>
  <si>
    <t>株式会社テクノウェイブ</t>
  </si>
  <si>
    <t>佐々木　功史</t>
  </si>
  <si>
    <t>営業本部　東京営業第３課</t>
  </si>
  <si>
    <t>k-sasaki@technowave.co.jp</t>
  </si>
  <si>
    <t>kt_wataya@ncm-net.co.jp</t>
  </si>
  <si>
    <t xml:space="preserve">ktake@use-ebisu.co.jp </t>
  </si>
  <si>
    <t>ＵＴリーディング株式会社</t>
  </si>
  <si>
    <t>冨田健介</t>
  </si>
  <si>
    <t>k-tomita@ut-h.co.jp</t>
  </si>
  <si>
    <t>k-tomono@zeatex.co.jp</t>
  </si>
  <si>
    <t xml:space="preserve">kts@ktsjoho.co.jp </t>
  </si>
  <si>
    <t xml:space="preserve">kubo@meikou-f.com </t>
  </si>
  <si>
    <t xml:space="preserve">kuga@closure.co.jp </t>
  </si>
  <si>
    <t xml:space="preserve">kumasaka@hispot.co.jp </t>
  </si>
  <si>
    <t xml:space="preserve">kurihara@shintaigi.co.jp </t>
  </si>
  <si>
    <t>kurihara@techno-link.jp</t>
  </si>
  <si>
    <t xml:space="preserve">kurita@ktcc.co.jp </t>
  </si>
  <si>
    <t>株式会社リーデックス</t>
  </si>
  <si>
    <t>黒川　俊輝</t>
  </si>
  <si>
    <t>kurokawa@reedex.co.jp</t>
  </si>
  <si>
    <t>kurokawa@sials.com</t>
  </si>
  <si>
    <t>株式会社エクセルシア</t>
  </si>
  <si>
    <t>久壽　絵里</t>
  </si>
  <si>
    <t>kusu@excelsior.co.jp</t>
  </si>
  <si>
    <t>桑原　良輔</t>
  </si>
  <si>
    <t>kuwabara.ryousuke@ossc-inc.jp</t>
  </si>
  <si>
    <t>株式会社ゴーイング・ドットコム</t>
  </si>
  <si>
    <t>高橋 京二</t>
  </si>
  <si>
    <t>シニアマネージャ</t>
  </si>
  <si>
    <t>kyoji.takahashi@going.co.jp</t>
  </si>
  <si>
    <t>姜</t>
  </si>
  <si>
    <t>kyokm@3-best.jp</t>
  </si>
  <si>
    <t xml:space="preserve">kyouryoku1-owner@tbc-inc.co.jp </t>
  </si>
  <si>
    <t>kyusa@brycen.co.jp</t>
  </si>
  <si>
    <t>株式会社ウィッツテクノロジー</t>
  </si>
  <si>
    <t>全 虎男</t>
  </si>
  <si>
    <t>k-zen@witts-tec.sakura.ne.jp</t>
  </si>
  <si>
    <t xml:space="preserve">lan@infosea.co.jp </t>
  </si>
  <si>
    <t xml:space="preserve">lee@esquare.co.jp </t>
  </si>
  <si>
    <t xml:space="preserve">lee@iitels.com </t>
  </si>
  <si>
    <t xml:space="preserve">Lee@staffi.co.jp </t>
  </si>
  <si>
    <t>源信株式会社</t>
    <phoneticPr fontId="75"/>
  </si>
  <si>
    <t>李可標</t>
    <phoneticPr fontId="75"/>
  </si>
  <si>
    <t>leekahyou@genxlq.com</t>
    <phoneticPr fontId="75"/>
  </si>
  <si>
    <t>080-8869-1980</t>
    <phoneticPr fontId="75"/>
  </si>
  <si>
    <t>源信＿李　可標</t>
  </si>
  <si>
    <t xml:space="preserve">leekahyou@genxlq.com   </t>
  </si>
  <si>
    <t>李 日柱</t>
  </si>
  <si>
    <t>lee-nt@smhc.co.jp</t>
  </si>
  <si>
    <t>lei.gao@futurelinkbiz.com</t>
  </si>
  <si>
    <t>高 磊</t>
  </si>
  <si>
    <t xml:space="preserve"> FutureLink 高磊</t>
  </si>
  <si>
    <t xml:space="preserve">lei.gao@futurelinkbiz.com   </t>
  </si>
  <si>
    <t xml:space="preserve">leiruiai@sanei-system.co.jp </t>
  </si>
  <si>
    <t>陽天株式会社</t>
  </si>
  <si>
    <t>子木　紅陽</t>
  </si>
  <si>
    <t>li.hongyang@yohten.com</t>
  </si>
  <si>
    <t>李 百華</t>
  </si>
  <si>
    <t>libaihua@global-asp.co.jp</t>
  </si>
  <si>
    <t>李 ビン</t>
  </si>
  <si>
    <t>libin@digi-ocean.co.jp</t>
  </si>
  <si>
    <t>シンクシステム株式会社</t>
  </si>
  <si>
    <t>李冰</t>
  </si>
  <si>
    <t>libing@thinksystem-jp.com</t>
  </si>
  <si>
    <t>シンクシステム株式会社</t>
    <rPh sb="7" eb="9">
      <t>カブシキ</t>
    </rPh>
    <rPh sb="9" eb="11">
      <t>カイシャ</t>
    </rPh>
    <phoneticPr fontId="75"/>
  </si>
  <si>
    <t>李冰</t>
    <rPh sb="0" eb="1">
      <t>リ</t>
    </rPh>
    <rPh sb="1" eb="2">
      <t>ヒョウ</t>
    </rPh>
    <phoneticPr fontId="75"/>
  </si>
  <si>
    <t>libing@thinksystem-jp.com</t>
    <phoneticPr fontId="75"/>
  </si>
  <si>
    <t>080-3557-2937</t>
    <phoneticPr fontId="75"/>
  </si>
  <si>
    <t>株式会社IBSYS</t>
    <rPh sb="0" eb="2">
      <t>カブシキ</t>
    </rPh>
    <rPh sb="2" eb="4">
      <t>カイシャ</t>
    </rPh>
    <phoneticPr fontId="75"/>
  </si>
  <si>
    <t>李超</t>
    <rPh sb="0" eb="1">
      <t>リ</t>
    </rPh>
    <rPh sb="1" eb="2">
      <t>チョウ</t>
    </rPh>
    <phoneticPr fontId="75"/>
  </si>
  <si>
    <t>lichao@i-bsys.com</t>
    <phoneticPr fontId="75"/>
  </si>
  <si>
    <t>翔智株式会社</t>
  </si>
  <si>
    <t>李　芬慧</t>
  </si>
  <si>
    <t>lifenhui@shouchi.co.jp</t>
  </si>
  <si>
    <t>Fenhui Li</t>
  </si>
  <si>
    <t xml:space="preserve">lifenhui@shouchi.co.jp   </t>
  </si>
  <si>
    <t xml:space="preserve"> 株式会社ソフェスター</t>
  </si>
  <si>
    <t>李剛</t>
  </si>
  <si>
    <t>ligang@sofestar.com</t>
  </si>
  <si>
    <t xml:space="preserve">株式会社バンガードシステム </t>
  </si>
  <si>
    <t xml:space="preserve">李花 </t>
  </si>
  <si>
    <t>li-hua@vas.ne.jp</t>
  </si>
  <si>
    <t>李会良</t>
  </si>
  <si>
    <t>lihuiliang@chojo.co.jp</t>
  </si>
  <si>
    <t>李カツ</t>
  </si>
  <si>
    <t xml:space="preserve">likuo@bitcross.co.jp   </t>
  </si>
  <si>
    <t>アクティブネットワーク株式会社</t>
  </si>
  <si>
    <t>李　民</t>
  </si>
  <si>
    <t>limin@activenetwork.co.jp</t>
  </si>
  <si>
    <t xml:space="preserve">limin@activenetwork.co.jp </t>
  </si>
  <si>
    <t>林涛</t>
    <rPh sb="0" eb="1">
      <t>リン</t>
    </rPh>
    <rPh sb="1" eb="2">
      <t>トウ</t>
    </rPh>
    <phoneticPr fontId="75"/>
  </si>
  <si>
    <t>lintao@genxlq.com</t>
    <phoneticPr fontId="75"/>
  </si>
  <si>
    <t>080-3421-5804</t>
    <phoneticPr fontId="75"/>
  </si>
  <si>
    <t>李 静</t>
  </si>
  <si>
    <t>lisei@softist.com</t>
  </si>
  <si>
    <t>劉 慶梅</t>
  </si>
  <si>
    <t>liu.qm@t.alkwalker.info</t>
  </si>
  <si>
    <t>劉 保太</t>
  </si>
  <si>
    <t>liubaotai@softroad.co.jp</t>
  </si>
  <si>
    <t>株式会社　イー・ビジネス</t>
    <phoneticPr fontId="75"/>
  </si>
  <si>
    <t>劉暢</t>
    <rPh sb="0" eb="1">
      <t>リュウ</t>
    </rPh>
    <rPh sb="1" eb="2">
      <t>チョウ</t>
    </rPh>
    <phoneticPr fontId="75"/>
  </si>
  <si>
    <t>liuchang@e-business.co.jp</t>
    <phoneticPr fontId="75"/>
  </si>
  <si>
    <t>080-7949-7485</t>
    <phoneticPr fontId="75"/>
  </si>
  <si>
    <t>アリ</t>
    <phoneticPr fontId="75"/>
  </si>
  <si>
    <t>劉長立</t>
    <rPh sb="0" eb="1">
      <t>リュウ</t>
    </rPh>
    <rPh sb="1" eb="2">
      <t>チョウ</t>
    </rPh>
    <rPh sb="2" eb="3">
      <t>リツ</t>
    </rPh>
    <phoneticPr fontId="75"/>
  </si>
  <si>
    <t>liu-cl@aliplaza.co.jp</t>
    <phoneticPr fontId="75"/>
  </si>
  <si>
    <t>080-3510-2667</t>
    <phoneticPr fontId="75"/>
  </si>
  <si>
    <t>劉 発智</t>
  </si>
  <si>
    <t>liufz@softroad.com.cn</t>
  </si>
  <si>
    <t>アイステップ株式会社</t>
  </si>
  <si>
    <t>劉　開来</t>
  </si>
  <si>
    <t>liukl@istep-n.com</t>
  </si>
  <si>
    <t xml:space="preserve"> アイティフューチュー　劉　莉</t>
  </si>
  <si>
    <t xml:space="preserve">liuli@it-ft.com   </t>
  </si>
  <si>
    <t>イーバイピー_劉　思嫻</t>
  </si>
  <si>
    <t xml:space="preserve">liu-sixian@exp-corp.com   </t>
  </si>
  <si>
    <t>liuting08@chinasoftinc.com</t>
    <phoneticPr fontId="97"/>
  </si>
  <si>
    <t>liuting08@chinasoftinc.com</t>
  </si>
  <si>
    <t>源信＿劉 巍</t>
  </si>
  <si>
    <t xml:space="preserve">liuwei@genxlq.com   </t>
  </si>
  <si>
    <t>株式会社ティー・ユー・ビー</t>
    <rPh sb="0" eb="2">
      <t>カブシキ</t>
    </rPh>
    <rPh sb="2" eb="4">
      <t>カイシャ</t>
    </rPh>
    <phoneticPr fontId="75"/>
  </si>
  <si>
    <t>李偉慧</t>
    <rPh sb="0" eb="1">
      <t>リ</t>
    </rPh>
    <rPh sb="1" eb="2">
      <t>イ</t>
    </rPh>
    <rPh sb="2" eb="3">
      <t>エ</t>
    </rPh>
    <phoneticPr fontId="75"/>
  </si>
  <si>
    <t>liweihui@tubnet.co.jp</t>
    <phoneticPr fontId="75"/>
  </si>
  <si>
    <t>イースタンゼネラルテクノ株式会社</t>
  </si>
  <si>
    <t>李 昕</t>
  </si>
  <si>
    <t>lixin@eastern-gt.com</t>
  </si>
  <si>
    <t>李　遠軍</t>
  </si>
  <si>
    <t xml:space="preserve">liyj@yourfuture.jp   </t>
  </si>
  <si>
    <t>劉勁</t>
    <phoneticPr fontId="75"/>
  </si>
  <si>
    <t>lj@ks-global.co.jp</t>
    <phoneticPr fontId="75"/>
  </si>
  <si>
    <t>090-8251-3965</t>
    <phoneticPr fontId="75"/>
  </si>
  <si>
    <t>株式会社ポリシャス</t>
  </si>
  <si>
    <r>
      <t>李</t>
    </r>
    <r>
      <rPr>
        <sz val="12"/>
        <color theme="1"/>
        <rFont val="宋体"/>
        <family val="3"/>
        <charset val="134"/>
      </rPr>
      <t>润</t>
    </r>
    <r>
      <rPr>
        <sz val="12"/>
        <color theme="1"/>
        <rFont val="ＭＳ 明朝"/>
        <family val="1"/>
        <charset val="128"/>
      </rPr>
      <t>清</t>
    </r>
    <rPh sb="0" eb="1">
      <t>リ</t>
    </rPh>
    <phoneticPr fontId="75"/>
  </si>
  <si>
    <t>lrq@porishasu.com</t>
    <phoneticPr fontId="75"/>
  </si>
  <si>
    <t>080-5684-1543</t>
    <phoneticPr fontId="75"/>
  </si>
  <si>
    <t>lrq@porishasu.com</t>
  </si>
  <si>
    <t>羅氷</t>
    <phoneticPr fontId="75"/>
  </si>
  <si>
    <t>luobing@ten-ji.co.jp</t>
    <phoneticPr fontId="75"/>
  </si>
  <si>
    <t>ニューエリート株式会社</t>
  </si>
  <si>
    <t>陸　文君</t>
  </si>
  <si>
    <t>営業本部　第一営業部　部長</t>
  </si>
  <si>
    <t>luwenjun@newelite.co.jp</t>
  </si>
  <si>
    <t>smartING_林銀花</t>
  </si>
  <si>
    <t xml:space="preserve">lyn515@smarting.jp   </t>
  </si>
  <si>
    <t xml:space="preserve">m.arakawa@amtech-inc.com </t>
  </si>
  <si>
    <t>株式会社ワクト</t>
  </si>
  <si>
    <t>海老名　将大</t>
  </si>
  <si>
    <t>m.ebihara@wakuto.net</t>
  </si>
  <si>
    <t>江島　みゆき</t>
  </si>
  <si>
    <t>m.ejima＠mn－tech.co.jp</t>
  </si>
  <si>
    <t xml:space="preserve">m.hara@quolis.com </t>
  </si>
  <si>
    <t>m.hashimoto@androbo.jp</t>
  </si>
  <si>
    <t>m.ikeda@nodecom.jp</t>
  </si>
  <si>
    <t>株式会社日本テクノウエア</t>
  </si>
  <si>
    <t>狩野　正幸</t>
  </si>
  <si>
    <t>m.kano@ntw.co.jp</t>
  </si>
  <si>
    <t>株式会社イーネット・ジャパン</t>
  </si>
  <si>
    <t>森川　幹夫</t>
  </si>
  <si>
    <t>営業担当部長</t>
  </si>
  <si>
    <t>m.morikawa@e-netj.com</t>
  </si>
  <si>
    <t>株式会社ビューネット・ソリューションズ</t>
  </si>
  <si>
    <t>西原　雅也</t>
  </si>
  <si>
    <t>m.nishihara@hunet-sol.co.jp</t>
  </si>
  <si>
    <t>m.oe@no1s.bizm_okada@nisin.co.jp</t>
  </si>
  <si>
    <t>岡戸</t>
  </si>
  <si>
    <t>m.okado@jcdsol.co.jp</t>
  </si>
  <si>
    <t xml:space="preserve">m.sato@9010.co.jp </t>
  </si>
  <si>
    <t xml:space="preserve">m.seki@next-st.co.jp </t>
  </si>
  <si>
    <t>関根雅人</t>
    <phoneticPr fontId="97"/>
  </si>
  <si>
    <t xml:space="preserve">m.sekine@smatec.jp   </t>
  </si>
  <si>
    <t>株式会社JCDソリューション</t>
  </si>
  <si>
    <t>m.shimada@jcdsol.co.jp</t>
  </si>
  <si>
    <t xml:space="preserve">m.togo@itsoft.ecnet.jp </t>
  </si>
  <si>
    <t xml:space="preserve">m.washinosu@kk-artech.co.jp </t>
  </si>
  <si>
    <t xml:space="preserve">m.yamamoto@smatec.jp </t>
  </si>
  <si>
    <t>m.yoneya@smatec.jp</t>
  </si>
  <si>
    <t xml:space="preserve">株式会社クリエイト・マンパワーサービス </t>
  </si>
  <si>
    <t>橋爪　唯城</t>
  </si>
  <si>
    <t>本社営業部</t>
  </si>
  <si>
    <t>m_hon_sales21@cms.co.jp</t>
  </si>
  <si>
    <t xml:space="preserve">m_kaneko@atec.ne.jp </t>
  </si>
  <si>
    <t xml:space="preserve">m_kashima@vision-c.co.jp </t>
  </si>
  <si>
    <t>株式会社エイチエスケイ</t>
  </si>
  <si>
    <t>小鮒　基之</t>
  </si>
  <si>
    <t>m_kobuna@hsk-net.co.jp</t>
  </si>
  <si>
    <t xml:space="preserve">m_komori@funteam.co.jp </t>
  </si>
  <si>
    <t>m_nagao@pxp.co.jp</t>
  </si>
  <si>
    <t xml:space="preserve">m_sato@businesslink-corp.com </t>
  </si>
  <si>
    <t xml:space="preserve">m_yaguchi@camac.co.jp </t>
  </si>
  <si>
    <t xml:space="preserve">m_yaguchi@c-hrc.jp </t>
  </si>
  <si>
    <t xml:space="preserve">m_yamamoto@s-link.co.jp </t>
  </si>
  <si>
    <t xml:space="preserve">m_yamanouchi@businesslink-corp.com </t>
  </si>
  <si>
    <t>㈱言語サービス　SES事業部（馬）</t>
  </si>
  <si>
    <t xml:space="preserve">ma@ls-jp.com   </t>
  </si>
  <si>
    <t>株式会社 末広システム</t>
  </si>
  <si>
    <t>阿部 雅之</t>
  </si>
  <si>
    <t>m-abe@suehiro-s.jp</t>
  </si>
  <si>
    <t>阿部　雅之</t>
  </si>
  <si>
    <t xml:space="preserve">m-abe@suehiro-s.jp   </t>
  </si>
  <si>
    <t xml:space="preserve"> 馬成娟</t>
  </si>
  <si>
    <t xml:space="preserve">macj@starsoft.co.jp   </t>
  </si>
  <si>
    <t xml:space="preserve">maeda@cmsc.co.jp </t>
  </si>
  <si>
    <t xml:space="preserve">maki@branchnet.co.jp </t>
  </si>
  <si>
    <t xml:space="preserve">makino.m@kanamekey.com </t>
  </si>
  <si>
    <t>makino@cast-miq.co.jp</t>
  </si>
  <si>
    <t>株式会社エーム</t>
  </si>
  <si>
    <t>牧岡　賢道</t>
  </si>
  <si>
    <t>makioka@aim-kk.co.jp</t>
  </si>
  <si>
    <t xml:space="preserve">makoto_arii@lapis.plala.or.jp </t>
  </si>
  <si>
    <t xml:space="preserve">makoto_ueno@m-c-c.co.jp </t>
  </si>
  <si>
    <t>田邊　護</t>
  </si>
  <si>
    <t>mamoru.tanabe@careervision.jp</t>
  </si>
  <si>
    <t>Yi株式会社</t>
  </si>
  <si>
    <t xml:space="preserve">安保 真奈美 </t>
  </si>
  <si>
    <t>manami.abo@yi-inc.co.jp</t>
  </si>
  <si>
    <t>manami_saito@customatrix.co.jp</t>
  </si>
  <si>
    <t>manjyo58@gmail.com</t>
  </si>
  <si>
    <t xml:space="preserve">manshos@radiant-sol.co.jp </t>
  </si>
  <si>
    <t>mari_ohno@cleave.co.jp</t>
  </si>
  <si>
    <t>marketing@fullon.co.jp</t>
  </si>
  <si>
    <t>株式会社Togenryu</t>
    <rPh sb="0" eb="2">
      <t>カブシキ</t>
    </rPh>
    <rPh sb="2" eb="4">
      <t>カイシャ</t>
    </rPh>
    <phoneticPr fontId="75"/>
  </si>
  <si>
    <t>熊坂悦子</t>
    <rPh sb="0" eb="2">
      <t>クマサカ</t>
    </rPh>
    <rPh sb="2" eb="4">
      <t>エツコ</t>
    </rPh>
    <phoneticPr fontId="75"/>
  </si>
  <si>
    <t>marketingagent@togenryu.com</t>
    <phoneticPr fontId="75"/>
  </si>
  <si>
    <t>03-5980-8976</t>
    <phoneticPr fontId="75"/>
  </si>
  <si>
    <t xml:space="preserve">marumitsu0532@spic.co.jp </t>
  </si>
  <si>
    <t>maruyama-y@classact.co.jp</t>
  </si>
  <si>
    <t>アールアイ・ソフトウェア株式会社</t>
  </si>
  <si>
    <t>中川　政宏</t>
  </si>
  <si>
    <t>Masahiro.Nakagawa@ris.co.jp</t>
  </si>
  <si>
    <t>masaki.ikeda@axas-japan.co.jp</t>
  </si>
  <si>
    <t>masaki.matsumoto@mnwk.co.jp</t>
  </si>
  <si>
    <t>masaki-furukane@navio.co.jp</t>
  </si>
  <si>
    <t xml:space="preserve">masaki-furukane@navio.co.jp </t>
  </si>
  <si>
    <t xml:space="preserve">m-asakura@bsr-inc.jp </t>
  </si>
  <si>
    <t>masanobu.seki@hubell.co.jp</t>
  </si>
  <si>
    <t>カコムス株式会社</t>
  </si>
  <si>
    <t>福田　真史</t>
  </si>
  <si>
    <t>ビジネス推進本部</t>
  </si>
  <si>
    <t>masashi.fukuda@kacoms.co.jp</t>
  </si>
  <si>
    <t>宮川  征鷹</t>
  </si>
  <si>
    <t>masataka.miyagawa@careervision.jp</t>
  </si>
  <si>
    <t xml:space="preserve">masato.sato@gs-inc.jp </t>
  </si>
  <si>
    <t xml:space="preserve">masatoshi.yamaura@smart-system.co.jp </t>
  </si>
  <si>
    <t>masubuchi@ibi-net.co.jp</t>
  </si>
  <si>
    <t xml:space="preserve">mat@owj.co.jp </t>
  </si>
  <si>
    <t>株式会社　イーネット</t>
  </si>
  <si>
    <t>松田　洋</t>
  </si>
  <si>
    <t>matsuda@ene-t.com</t>
  </si>
  <si>
    <t>matsufuji@core.co.jp</t>
    <phoneticPr fontId="97"/>
  </si>
  <si>
    <t>matsufuji@core.co.jp</t>
  </si>
  <si>
    <t xml:space="preserve">matsumot@westnet.co.jp </t>
  </si>
  <si>
    <t xml:space="preserve">matsumura@nxg.co.jp </t>
  </si>
  <si>
    <t>matsuoh@genech.co.jp</t>
  </si>
  <si>
    <t>matsuoka@esafenet.co.jp</t>
  </si>
  <si>
    <t xml:space="preserve">matsushita@humanetech.jp </t>
  </si>
  <si>
    <t>matsuzaki@gibjapan.com</t>
  </si>
  <si>
    <t>株式会社ASCOM</t>
  </si>
  <si>
    <t>卞 万女</t>
  </si>
  <si>
    <t>mayo-ben@a-s.com.co</t>
  </si>
  <si>
    <t>スリーティ　ソフト　孫社長</t>
  </si>
  <si>
    <t xml:space="preserve">meiki.son@3t-soft.co.jp   </t>
  </si>
  <si>
    <t>イノベークス株式会社</t>
    <rPh sb="6" eb="8">
      <t>カブシキ</t>
    </rPh>
    <rPh sb="8" eb="10">
      <t>カイシャ</t>
    </rPh>
    <phoneticPr fontId="75"/>
  </si>
  <si>
    <t>楊美娜</t>
    <rPh sb="1" eb="2">
      <t>ビ</t>
    </rPh>
    <rPh sb="2" eb="3">
      <t>ナ</t>
    </rPh>
    <phoneticPr fontId="75"/>
  </si>
  <si>
    <t>meina.yang@innovacess.com</t>
    <phoneticPr fontId="75"/>
  </si>
  <si>
    <t xml:space="preserve">070-5373-5280 </t>
    <phoneticPr fontId="75"/>
  </si>
  <si>
    <t>楊 美な</t>
  </si>
  <si>
    <t>meina.yang@innovacess.com</t>
  </si>
  <si>
    <t>イノベークス＿楊美那</t>
  </si>
  <si>
    <t xml:space="preserve">meina.yang@innovacess.com   </t>
  </si>
  <si>
    <t xml:space="preserve">men_xiaoli@bitstrong.com </t>
  </si>
  <si>
    <t>m-hanai@hermes.ne.jp</t>
  </si>
  <si>
    <t>m-hatano@a-technology.co.jp</t>
  </si>
  <si>
    <t xml:space="preserve">mi_nemoto@c-bnk.com </t>
  </si>
  <si>
    <t xml:space="preserve">mid_range@aegis.cx </t>
  </si>
  <si>
    <t>金　美香</t>
    <rPh sb="0" eb="1">
      <t>カネ</t>
    </rPh>
    <rPh sb="2" eb="3">
      <t>ビ</t>
    </rPh>
    <rPh sb="3" eb="4">
      <t>カオリ</t>
    </rPh>
    <phoneticPr fontId="75"/>
  </si>
  <si>
    <t>mika.jin@star-se.co.jp</t>
    <phoneticPr fontId="75"/>
  </si>
  <si>
    <t>080-4412-1177</t>
    <phoneticPr fontId="75"/>
  </si>
  <si>
    <t>株式会社Conflux</t>
    <phoneticPr fontId="75"/>
  </si>
  <si>
    <t>崔明吉</t>
    <rPh sb="1" eb="2">
      <t>メイ</t>
    </rPh>
    <rPh sb="2" eb="3">
      <t>ヨシ</t>
    </rPh>
    <phoneticPr fontId="75"/>
  </si>
  <si>
    <t>mingji.cui@confulux.jp</t>
    <phoneticPr fontId="75"/>
  </si>
  <si>
    <t>日本宝信株式会社</t>
  </si>
  <si>
    <t>葉　明</t>
  </si>
  <si>
    <t>mingye@baosight-jp.com</t>
  </si>
  <si>
    <t xml:space="preserve">mingye@baosight-jp.com </t>
  </si>
  <si>
    <t xml:space="preserve">株式会社シンメトリクス </t>
    <phoneticPr fontId="75"/>
  </si>
  <si>
    <t xml:space="preserve">陳敏玲 </t>
    <phoneticPr fontId="75"/>
  </si>
  <si>
    <t xml:space="preserve">minling.chen@symmetrix.co.jp </t>
  </si>
  <si>
    <t>080-3933-7227 </t>
  </si>
  <si>
    <t>株式会社アイソルート</t>
  </si>
  <si>
    <t>簑輪昌亮</t>
  </si>
  <si>
    <t>minowa@isoroot.jp</t>
  </si>
  <si>
    <t>株式会社ブロードネット・ソリューション</t>
  </si>
  <si>
    <t>光延　七洋</t>
  </si>
  <si>
    <t>mitsunobu@broadnet-s.co.jp</t>
  </si>
  <si>
    <t>mitsuyasu.youki@porthofner.co.jp</t>
  </si>
  <si>
    <t>株式会社ネット</t>
  </si>
  <si>
    <t>三浦</t>
  </si>
  <si>
    <t>miura.k@net-tokyo.co.jp</t>
  </si>
  <si>
    <t xml:space="preserve">miyakita@systemhouse-co.com </t>
  </si>
  <si>
    <t>宮本</t>
  </si>
  <si>
    <t>miyamoto@humancrest.co.jp</t>
  </si>
  <si>
    <t>miyaou@axcel-mode.co.jp</t>
  </si>
  <si>
    <t>miyashiro@e-fi.co.jp</t>
  </si>
  <si>
    <t xml:space="preserve">miyashita@orion-jk.co.jp </t>
  </si>
  <si>
    <t xml:space="preserve">miyazaki@value-ark.com </t>
  </si>
  <si>
    <t>三吉  明希人</t>
  </si>
  <si>
    <t>miyoshi@rhizo-me.com</t>
  </si>
  <si>
    <t xml:space="preserve">mizuma@ws-c.com </t>
  </si>
  <si>
    <t>株式会社テクノインフィニタス</t>
  </si>
  <si>
    <t>伊藤　一之</t>
  </si>
  <si>
    <t>mktg@techno-infinitus.co.jp</t>
  </si>
  <si>
    <t>正人</t>
  </si>
  <si>
    <t>m-lmokawa@tailwind.co.jp</t>
  </si>
  <si>
    <t>株式会社エス・エム・シー</t>
  </si>
  <si>
    <t>ml-sales_2012@smc-i.co.jp</t>
  </si>
  <si>
    <t xml:space="preserve">m-miyahara@crsnet.jp </t>
  </si>
  <si>
    <t>mmochizuki@abest1.jp</t>
  </si>
  <si>
    <t>株式会社アイテクノ</t>
  </si>
  <si>
    <t>中山　幹</t>
  </si>
  <si>
    <t>m-nakayama@itecno.co.jp</t>
  </si>
  <si>
    <t>mori@genech.co.jp</t>
  </si>
  <si>
    <t>株式会社　要</t>
  </si>
  <si>
    <t>森川</t>
  </si>
  <si>
    <t>morikawa.m@kanamekey.com</t>
  </si>
  <si>
    <t xml:space="preserve">morinaga@faila.jp </t>
  </si>
  <si>
    <t xml:space="preserve">morita@frise.co.jp </t>
  </si>
  <si>
    <t>morita@hubell.co.jp</t>
  </si>
  <si>
    <t xml:space="preserve">moroyama@akira-line.com </t>
  </si>
  <si>
    <t>株式会社エーエルジェイ</t>
  </si>
  <si>
    <t>罍　昭雄</t>
  </si>
  <si>
    <t>motai@al-j.co.jp</t>
  </si>
  <si>
    <t xml:space="preserve">motoyama@acro.vc </t>
  </si>
  <si>
    <t>株式会社ディトレンドジャパン</t>
  </si>
  <si>
    <t>蒙家国</t>
  </si>
  <si>
    <t>mou@dtrend-jpn.com</t>
  </si>
  <si>
    <t xml:space="preserve">mou@dtrend-jpn.com </t>
  </si>
  <si>
    <t>m-saito@i-solcom.net</t>
  </si>
  <si>
    <t xml:space="preserve">m-sekine@expertgig.com </t>
  </si>
  <si>
    <t>m-shiwar@alexsol.co.jp</t>
  </si>
  <si>
    <t xml:space="preserve">m-sumiyoshi@aqured.co.jp </t>
  </si>
  <si>
    <t xml:space="preserve">m-suzuki@get-dream.co.jp </t>
  </si>
  <si>
    <t>株式会社テクニカル・ユニオン</t>
  </si>
  <si>
    <t>戸倉正貴</t>
  </si>
  <si>
    <t>mtokura@technicalunion.co.jp</t>
  </si>
  <si>
    <t xml:space="preserve">m-umemoto@inetweb.co.jp </t>
  </si>
  <si>
    <t>康文善</t>
  </si>
  <si>
    <t>munson-k@sangnok.co.jp</t>
  </si>
  <si>
    <t xml:space="preserve">murai.hitoshi@tackport.co.jp </t>
  </si>
  <si>
    <t>オリエントシステム株式会社</t>
  </si>
  <si>
    <t>村井　保博</t>
  </si>
  <si>
    <t>murai@orient-s.co.jp</t>
  </si>
  <si>
    <t xml:space="preserve">murakami@ackran.co.jp </t>
  </si>
  <si>
    <t>murakami@b-link.co.jp</t>
  </si>
  <si>
    <t xml:space="preserve">muraki@artex-corporation.co.jp </t>
  </si>
  <si>
    <t>株式会社ワールドシステムコンサルタント</t>
  </si>
  <si>
    <t>村雲　成洋</t>
  </si>
  <si>
    <t>murakumo@wosco.co.jp</t>
  </si>
  <si>
    <t xml:space="preserve">muranishit@maruwasoft.co.jp </t>
  </si>
  <si>
    <t>muraoka@bits-jp.net</t>
  </si>
  <si>
    <t>mutsumi.shimonosono@axeeds.com</t>
  </si>
  <si>
    <t>林　睦也</t>
  </si>
  <si>
    <t>mutsuya.hayashi@technocrats.jp</t>
  </si>
  <si>
    <t>株式会社コスモテクノブレインズ</t>
  </si>
  <si>
    <t>夘月　雅一</t>
  </si>
  <si>
    <t>取締役　営業部長</t>
  </si>
  <si>
    <t>muzuki@cosmo-tb.co.jp</t>
  </si>
  <si>
    <t xml:space="preserve">m-wakano@seekengine.jp </t>
  </si>
  <si>
    <t xml:space="preserve">株式会社 テントゥウェルブ </t>
  </si>
  <si>
    <t>米川 正則</t>
  </si>
  <si>
    <t>my24@10-12.jp</t>
  </si>
  <si>
    <t>山口 元大</t>
  </si>
  <si>
    <t>e-BIZ営業推進部</t>
  </si>
  <si>
    <t>m-yamaguchi@ibi-net.co.jp</t>
  </si>
  <si>
    <t>m-yamanaka@allseed.co.jp</t>
  </si>
  <si>
    <t xml:space="preserve">m-yoshida@ostechnology.co.jp </t>
  </si>
  <si>
    <t>"倉島直行(H-SO)"</t>
  </si>
  <si>
    <t>n.kurashima@h-so.co.jp</t>
  </si>
  <si>
    <t>n.mise@april-knights.com</t>
  </si>
  <si>
    <t xml:space="preserve">n.miyayoshi@m-netd.com </t>
  </si>
  <si>
    <t xml:space="preserve">n.morita@agsystems.co.jp </t>
  </si>
  <si>
    <t>n.nagayama@qulk.co.jp</t>
  </si>
  <si>
    <t>往来技術株式会社</t>
  </si>
  <si>
    <t>大武　尚史</t>
  </si>
  <si>
    <t>n.otake@allrighttech.co.jp</t>
  </si>
  <si>
    <t xml:space="preserve">n.taya@m-and-p.com </t>
  </si>
  <si>
    <t xml:space="preserve">n.tsuji@nodecom.jp </t>
  </si>
  <si>
    <t>n.tsuji@nohup.jp</t>
  </si>
  <si>
    <t>株式会社ブレイントラスト</t>
  </si>
  <si>
    <t>院去　教久</t>
  </si>
  <si>
    <t>n_inkyo@brain-tr.co.jp</t>
  </si>
  <si>
    <t xml:space="preserve">n_takiguchi@s-link.co.jp </t>
  </si>
  <si>
    <t>nagano@growthsquare.co.jp</t>
  </si>
  <si>
    <t>中田 敏行</t>
  </si>
  <si>
    <t>nakada@softg.co.jp</t>
  </si>
  <si>
    <t>中川　哲史</t>
  </si>
  <si>
    <t>nakagawa@cmc-a.co.jp</t>
  </si>
  <si>
    <t>nakagawa@luster-ltd.jp</t>
  </si>
  <si>
    <t>ティービーケー・システム株式会社</t>
  </si>
  <si>
    <t>中原　満</t>
  </si>
  <si>
    <t>統括部長</t>
  </si>
  <si>
    <t>nakahara@tbk-sys.co.jp</t>
  </si>
  <si>
    <t xml:space="preserve">nakai@rcs-net.co.jp </t>
  </si>
  <si>
    <t>株式会社アイエスエフネットケア</t>
  </si>
  <si>
    <t>中嶋　邦彦</t>
  </si>
  <si>
    <t>nakajima.kunihiko@isfnet.com</t>
  </si>
  <si>
    <t xml:space="preserve">nakajima@ccom.ne.jp </t>
  </si>
  <si>
    <t xml:space="preserve">nakajima@fsolution.co.jp </t>
  </si>
  <si>
    <t>nakamori@jion-g.co.jp</t>
  </si>
  <si>
    <t>中森 隆仁</t>
  </si>
  <si>
    <t>nakamura@g-s-c.co.jp</t>
  </si>
  <si>
    <t>nakamura@sunseer.co.jp</t>
  </si>
  <si>
    <t xml:space="preserve">nakamura-takashi@neil-inc.com </t>
  </si>
  <si>
    <t>データウェアネットワーク株式会社</t>
  </si>
  <si>
    <t>中根　茂樹</t>
  </si>
  <si>
    <t>nakane@dwn.co.jp</t>
  </si>
  <si>
    <t>HONOH inc</t>
  </si>
  <si>
    <t>nakane-shigeki@honoh.jp</t>
  </si>
  <si>
    <t>株式会社ユナイテッドウィル</t>
  </si>
  <si>
    <t>中西 佑雅</t>
  </si>
  <si>
    <t>nakanishi@unitedwill.jp</t>
  </si>
  <si>
    <t>有限会社デジャヴ</t>
  </si>
  <si>
    <t>中野　正彦</t>
  </si>
  <si>
    <t>nakano@dejavu.co.jp</t>
  </si>
  <si>
    <t xml:space="preserve">nakanoh@careervan.co.jp </t>
  </si>
  <si>
    <t>nakayama@soramasu.co.jp</t>
  </si>
  <si>
    <t>中山 健</t>
  </si>
  <si>
    <t>nakayama_k@witsys-japan.com</t>
  </si>
  <si>
    <t>VIPソフトウェア株式会社</t>
  </si>
  <si>
    <t>中澤　宏昭</t>
  </si>
  <si>
    <t>nakazawa@vip-soft.jp</t>
  </si>
  <si>
    <t xml:space="preserve">namiki@icnet.jp </t>
  </si>
  <si>
    <t>naofumi.abe@computerplanex.co.jp</t>
  </si>
  <si>
    <t xml:space="preserve">naoki.hitomi@asianlink.co.jp </t>
  </si>
  <si>
    <t xml:space="preserve">naoki-fukuda@x-power.co.jp </t>
  </si>
  <si>
    <t>株式会社Wytel</t>
  </si>
  <si>
    <t>黒木直人</t>
  </si>
  <si>
    <t>naoto-kuroki@wytel.jp</t>
  </si>
  <si>
    <t xml:space="preserve">nemoto@adore.bz </t>
  </si>
  <si>
    <t>net-eigyo@ml.net-tokyo.co.jp</t>
  </si>
  <si>
    <t>株式会社京葉コミュニケーションズ</t>
  </si>
  <si>
    <t>今関　浩之</t>
  </si>
  <si>
    <t>new@kycm.co.jp</t>
  </si>
  <si>
    <t>NewFuture株式会社</t>
  </si>
  <si>
    <t xml:space="preserve"> ホウ 祥玉</t>
  </si>
  <si>
    <t>newfuture888@yahoo.co.jp</t>
  </si>
  <si>
    <t xml:space="preserve">n-hagiri@dwn.co.jp </t>
  </si>
  <si>
    <t xml:space="preserve">nhao@infodeliver.com </t>
  </si>
  <si>
    <t>バレットグループ株式会社</t>
  </si>
  <si>
    <t>田中　洋輔</t>
  </si>
  <si>
    <t>ICTソリューション事業部部長</t>
  </si>
  <si>
    <t>nice@bltinc.co.jp</t>
  </si>
  <si>
    <t xml:space="preserve">nihei@soft-systm.co.jp </t>
  </si>
  <si>
    <t xml:space="preserve">niioka@jcc-h.co.jp </t>
  </si>
  <si>
    <t>株式会社MICROTHINK　斉日光</t>
  </si>
  <si>
    <t xml:space="preserve">nikkou.sai@microthink.co.jp   </t>
  </si>
  <si>
    <t>ユナイテッドウィル 西田</t>
  </si>
  <si>
    <t xml:space="preserve">nishida@unitedwill.jp   </t>
  </si>
  <si>
    <t xml:space="preserve">nishiyama@gigasoft.co.jp </t>
  </si>
  <si>
    <t xml:space="preserve">nishizako@bss1.co.jp </t>
  </si>
  <si>
    <t>nisinfo@nisc.co.jp</t>
  </si>
  <si>
    <t xml:space="preserve">nisinfo@nisc.co.jp </t>
  </si>
  <si>
    <t>日新インターナショナル株式会社</t>
  </si>
  <si>
    <t>李 馥明</t>
  </si>
  <si>
    <t>nissin@cl.cilas.net</t>
  </si>
  <si>
    <t xml:space="preserve">n-itoh@uis-w.co.jp </t>
  </si>
  <si>
    <t>BSS牛</t>
  </si>
  <si>
    <t xml:space="preserve">niu@bss-j.co.jp   </t>
  </si>
  <si>
    <t xml:space="preserve">niwayama.enet@gmail.com </t>
  </si>
  <si>
    <t xml:space="preserve">niwayama.hiroki@e-net-2.com </t>
  </si>
  <si>
    <t xml:space="preserve">n-nakane@al-p.co.jp </t>
  </si>
  <si>
    <t xml:space="preserve">n-nishi@up-system.info </t>
  </si>
  <si>
    <t xml:space="preserve">nobu@a-se.com </t>
  </si>
  <si>
    <t xml:space="preserve">nobuko-arai@sanei-system.co.jp </t>
  </si>
  <si>
    <t>nobuyuki.shirahama@gs-inc.jp</t>
  </si>
  <si>
    <t>野上 貴文</t>
  </si>
  <si>
    <t>nogami@takes.ne.jp</t>
  </si>
  <si>
    <t>盧　輝宋</t>
  </si>
  <si>
    <t>代表取締役社</t>
  </si>
  <si>
    <t>noh@mh-system.co.jp</t>
  </si>
  <si>
    <t xml:space="preserve">nohmi@ulink.co.jp </t>
  </si>
  <si>
    <t xml:space="preserve">nojiri-s@netpark2000.co.jp </t>
  </si>
  <si>
    <t>株式会社メディアネットワーク</t>
  </si>
  <si>
    <t>宮川　典子</t>
  </si>
  <si>
    <t>取締役　開発部長</t>
  </si>
  <si>
    <t>noriko.miyagawa@mnwk.co.jp</t>
  </si>
  <si>
    <t>noritaka.ishigaki@futurerays.biz</t>
  </si>
  <si>
    <t>ウィツ株式会社</t>
  </si>
  <si>
    <t>洞口　典康</t>
  </si>
  <si>
    <t>執行役員　営業本部　本部長</t>
  </si>
  <si>
    <t>noriyasuhoraguchi@wistronits.com</t>
  </si>
  <si>
    <t>nose@jspnet.co.jp</t>
  </si>
  <si>
    <t xml:space="preserve">noshiro-tatsuya@tech-earth.co.jp </t>
  </si>
  <si>
    <t xml:space="preserve">notsuka@cit.co.jp </t>
  </si>
  <si>
    <t xml:space="preserve">nozaki@irckk.co.jp </t>
  </si>
  <si>
    <t>酒井　典子</t>
  </si>
  <si>
    <t>nsakai@hb-tech.com</t>
  </si>
  <si>
    <t>株式会社NSサービス</t>
  </si>
  <si>
    <t>nss_eigyo@nss-t.co.jp</t>
  </si>
  <si>
    <t>ELS小畑光久</t>
  </si>
  <si>
    <t xml:space="preserve">obata@east-ls.co.jp   </t>
  </si>
  <si>
    <t xml:space="preserve">ochiai-jbs@gaea.ocn.ne.jp </t>
  </si>
  <si>
    <t xml:space="preserve">oda@planet.ne.jp </t>
  </si>
  <si>
    <t>株式会社ジェスティック</t>
  </si>
  <si>
    <t>小田幸枝</t>
  </si>
  <si>
    <t>oda-y@jstec.jp</t>
  </si>
  <si>
    <t xml:space="preserve">office@tokyone.co.jp </t>
  </si>
  <si>
    <t xml:space="preserve">office@valtech.jp </t>
  </si>
  <si>
    <t xml:space="preserve">ogawa@restron.jp </t>
  </si>
  <si>
    <t xml:space="preserve">ogawahara@archive-gp.com </t>
  </si>
  <si>
    <t>荻原 宏之</t>
  </si>
  <si>
    <t>ogi@ims-net.org</t>
  </si>
  <si>
    <t>株式会社L&amp;J</t>
    <phoneticPr fontId="75"/>
  </si>
  <si>
    <t>王　エイ</t>
    <phoneticPr fontId="75"/>
  </si>
  <si>
    <t>oh_ei@lj-japan.com</t>
    <phoneticPr fontId="75"/>
  </si>
  <si>
    <t>080-3179-6045</t>
    <phoneticPr fontId="75"/>
  </si>
  <si>
    <t>L&amp;J 王瑩</t>
  </si>
  <si>
    <t xml:space="preserve">oh_ei@lj-japan.com   </t>
  </si>
  <si>
    <t xml:space="preserve">o-hamada@c-tos.com </t>
  </si>
  <si>
    <t xml:space="preserve">ohira@careervan.co.jp </t>
  </si>
  <si>
    <t>株式会社ネクスチャー</t>
  </si>
  <si>
    <t>大森　勇</t>
  </si>
  <si>
    <t>ohmori@nexture.co.jp</t>
  </si>
  <si>
    <t xml:space="preserve">ohmori@tpsinc.co.jp </t>
  </si>
  <si>
    <t>okada@miraie-group.jp</t>
  </si>
  <si>
    <t>okada@urbansystem.co.jp</t>
  </si>
  <si>
    <t>okamoto@fatech.co.jp</t>
  </si>
  <si>
    <t>okamoto@withsoft.co.jp</t>
  </si>
  <si>
    <t xml:space="preserve">okamotoh@radiant-sol.co.jp </t>
  </si>
  <si>
    <t>株式会社Miraie</t>
  </si>
  <si>
    <t>岡野徹志</t>
  </si>
  <si>
    <t>okano@miraie-group.jp</t>
  </si>
  <si>
    <t xml:space="preserve">okuda@baycc.co.jp </t>
  </si>
  <si>
    <t>株式会社エイチ･エル･シー</t>
  </si>
  <si>
    <t>奥田　雄治</t>
  </si>
  <si>
    <t>副本部長</t>
  </si>
  <si>
    <t>okuda_yuuji@hlc.co.jp</t>
  </si>
  <si>
    <t xml:space="preserve">okui-a@cscnet.co.jp </t>
  </si>
  <si>
    <t xml:space="preserve">okumura@cmc-a.co.jp </t>
  </si>
  <si>
    <t>onda@joy-tec.com</t>
  </si>
  <si>
    <t xml:space="preserve">onoda@newelite.co.jp </t>
  </si>
  <si>
    <t xml:space="preserve">onose@m-dsystem.com </t>
  </si>
  <si>
    <t xml:space="preserve">ookawa_t@cis-net.co.jp </t>
  </si>
  <si>
    <t>株式会社TSOne</t>
  </si>
  <si>
    <t>大西　克哉</t>
  </si>
  <si>
    <t>oonishi_ka@tsone.co.jp</t>
  </si>
  <si>
    <t xml:space="preserve">oonuma@largo.jp </t>
  </si>
  <si>
    <t xml:space="preserve">ootsuka@fcs21.jp </t>
  </si>
  <si>
    <t xml:space="preserve">ootsuka@mindsfusion.co.jp </t>
  </si>
  <si>
    <t>インフォテックソリューション株式会社</t>
  </si>
  <si>
    <t>大谷淳</t>
  </si>
  <si>
    <t>ooya104@infotechs.co.jp</t>
  </si>
  <si>
    <t>長田　孟</t>
  </si>
  <si>
    <t>osada@humancrest.co.jp</t>
  </si>
  <si>
    <t xml:space="preserve">osaka1@mobiled.jp </t>
  </si>
  <si>
    <t>株式会社ＷｉＺ</t>
  </si>
  <si>
    <t>中川　修</t>
  </si>
  <si>
    <t>osamu.nakagawa@wizwiz.co.jp</t>
  </si>
  <si>
    <t>oshikiri@system-wing.co.jp</t>
  </si>
  <si>
    <t>oshiyama@towas.co.jp</t>
  </si>
  <si>
    <t>株式会社ボードルア</t>
  </si>
  <si>
    <t>太田　大輔</t>
  </si>
  <si>
    <t>ota@baudroie.jp</t>
  </si>
  <si>
    <t>otani@internous.co.jp</t>
  </si>
  <si>
    <t>ou@esafenet.co.jp</t>
  </si>
  <si>
    <t>王 ?</t>
  </si>
  <si>
    <t>ou@sof-developer.co.jp</t>
  </si>
  <si>
    <t>王 嘉晨</t>
  </si>
  <si>
    <t>oukashin@ictft.com</t>
  </si>
  <si>
    <t>王　嘉晨様</t>
  </si>
  <si>
    <t xml:space="preserve">oukashin@ictft.com   </t>
  </si>
  <si>
    <t>株式会社MAIASOFT</t>
  </si>
  <si>
    <t>王　山鷹</t>
  </si>
  <si>
    <t>ousanyo@maiasoft.co.jp</t>
  </si>
  <si>
    <t>王 山鷹</t>
  </si>
  <si>
    <t>王　山鷹様</t>
  </si>
  <si>
    <t xml:space="preserve">ousanyo@maiasoft.co.jp   </t>
  </si>
  <si>
    <t>王 占峰</t>
  </si>
  <si>
    <t>ousenhou@hl-soft.co.jp</t>
  </si>
  <si>
    <t xml:space="preserve">owa@tokyone.co.jp </t>
  </si>
  <si>
    <t xml:space="preserve">palpalpal.nga@gmail.com </t>
  </si>
  <si>
    <t xml:space="preserve">pan@nipponrick.co.jp </t>
  </si>
  <si>
    <t>セーダ　潘　峰</t>
  </si>
  <si>
    <t xml:space="preserve">panfeng@zeta-co-jp.sakura.ne.jp   </t>
  </si>
  <si>
    <t xml:space="preserve">pang@panitec.com </t>
  </si>
  <si>
    <t>潘 蓉</t>
  </si>
  <si>
    <t>panrong@rayoo.co.jp</t>
  </si>
  <si>
    <t>株式会社　ティー・アンド・ユー</t>
    <phoneticPr fontId="75"/>
  </si>
  <si>
    <t>朴 美燕</t>
    <phoneticPr fontId="75"/>
  </si>
  <si>
    <t>park.my@tau-web.com</t>
    <phoneticPr fontId="75"/>
  </si>
  <si>
    <t>03-6206-9696</t>
    <phoneticPr fontId="75"/>
  </si>
  <si>
    <t>株式会社ジョインテック</t>
  </si>
  <si>
    <t>朴 商賢</t>
    <phoneticPr fontId="97"/>
  </si>
  <si>
    <t>parksh@join-tech.co.jp</t>
  </si>
  <si>
    <t>朴映炫</t>
  </si>
  <si>
    <t>parkyh@jptomato.com</t>
  </si>
  <si>
    <t xml:space="preserve">parkyh@jptomato.com </t>
  </si>
  <si>
    <t>parner＠mn－tech.co.jp</t>
  </si>
  <si>
    <t>株式会社ATGS</t>
  </si>
  <si>
    <t>小山　潤</t>
  </si>
  <si>
    <t>partner.at@atgs.jp</t>
  </si>
  <si>
    <t>株式会社ボールド</t>
  </si>
  <si>
    <t>partner@bold.ne.jp</t>
  </si>
  <si>
    <t>partner@chrono.co.jp</t>
  </si>
  <si>
    <t>コラボテクノ株式会社</t>
  </si>
  <si>
    <t>吉田　光哉</t>
  </si>
  <si>
    <t>partner@colla-tech.co.jp</t>
  </si>
  <si>
    <t>【CDパートナー様推進担当】</t>
  </si>
  <si>
    <t xml:space="preserve">partner@commission-diver.net  </t>
  </si>
  <si>
    <t>partner@contents-one.co.jp</t>
  </si>
  <si>
    <t>partner@eyebrains.co.jp</t>
  </si>
  <si>
    <t xml:space="preserve">partner@fotome.jp </t>
  </si>
  <si>
    <t>ファンチーム株式会社</t>
  </si>
  <si>
    <t>宮崎　莉奈子</t>
  </si>
  <si>
    <t>partner@funteam.co.jp</t>
  </si>
  <si>
    <t>partner@geechs.com</t>
  </si>
  <si>
    <t>partner@good-works.co.jp</t>
  </si>
  <si>
    <t>GDシステムコンサルティング事業部</t>
  </si>
  <si>
    <t>partner@groove-system.jp</t>
  </si>
  <si>
    <t xml:space="preserve">partner@groove-system.jp </t>
  </si>
  <si>
    <t>株式会社エッチ・アイ・シー</t>
  </si>
  <si>
    <t>鳥居　一仁</t>
  </si>
  <si>
    <t>partner@hic-soft.co.jp</t>
  </si>
  <si>
    <t>株式会社IKAシステム</t>
  </si>
  <si>
    <t>吉田昌一郎</t>
  </si>
  <si>
    <t>partner@ika-system.co.jp</t>
  </si>
  <si>
    <t>インターリンク株式会社</t>
  </si>
  <si>
    <t>山崎　真一</t>
  </si>
  <si>
    <t>partner@interlink.ne.jp</t>
  </si>
  <si>
    <t xml:space="preserve">partner@iproduce.jp </t>
  </si>
  <si>
    <t xml:space="preserve">partner@isaac-sys.jp </t>
  </si>
  <si>
    <t>株式会社アイスタンダード</t>
  </si>
  <si>
    <t>吉田光哉</t>
  </si>
  <si>
    <t>partner@i-standard.jp</t>
  </si>
  <si>
    <t>アイスタンダード</t>
  </si>
  <si>
    <t xml:space="preserve">partner@i-standard.jp   </t>
  </si>
  <si>
    <t>株式会社ライブエスト</t>
  </si>
  <si>
    <t>高橋健太</t>
  </si>
  <si>
    <t>partner@live-est.com</t>
  </si>
  <si>
    <t>株式会社MapleSystems</t>
  </si>
  <si>
    <t>partner@maplesystems.co.jp</t>
  </si>
  <si>
    <t xml:space="preserve">partner@maplesystems.co.jp </t>
  </si>
  <si>
    <t>partner@mn-tech.co.jp</t>
  </si>
  <si>
    <t xml:space="preserve">partner@qualitysolutions.jp </t>
  </si>
  <si>
    <t>株式会社サクヤ</t>
    <rPh sb="0" eb="2">
      <t>カブシキ</t>
    </rPh>
    <rPh sb="2" eb="4">
      <t>カイシャ</t>
    </rPh>
    <phoneticPr fontId="75"/>
  </si>
  <si>
    <t>partner@sakya.jp</t>
    <phoneticPr fontId="75"/>
  </si>
  <si>
    <t>シアトルコンサルティング株式会社</t>
  </si>
  <si>
    <t>渋谷瞳</t>
  </si>
  <si>
    <t>partner@seattleconsulting.co.jp</t>
  </si>
  <si>
    <t>スキルネットコミュニケーションズ株式会社</t>
  </si>
  <si>
    <t>関根　裕之</t>
  </si>
  <si>
    <t>partner@skillnetcom.co.jp</t>
  </si>
  <si>
    <t>株式会社 大洋システムテクノロジー</t>
  </si>
  <si>
    <t>partner@taiyo-st.co.jp</t>
  </si>
  <si>
    <t xml:space="preserve">partner@taiyo-st.co.jp </t>
  </si>
  <si>
    <t>partner@tenda.co.jp</t>
  </si>
  <si>
    <t xml:space="preserve">partner@tenda.co.jp </t>
  </si>
  <si>
    <t>t-waysコンサルティング株式会社</t>
  </si>
  <si>
    <t>小澤 圭司</t>
  </si>
  <si>
    <t>partner@t-ways.jp</t>
  </si>
  <si>
    <t xml:space="preserve">partner@wizwiz.co.jp </t>
  </si>
  <si>
    <t>partner_tk@jpn-web.co.jp</t>
  </si>
  <si>
    <t>partnerinfo@componentdesign.co.jp</t>
  </si>
  <si>
    <t>潘 振宇</t>
  </si>
  <si>
    <t>paul@luxdo.co.jp</t>
  </si>
  <si>
    <t>日本創智株式会社</t>
  </si>
  <si>
    <t>鄭鵬</t>
  </si>
  <si>
    <t>peng.zheng@chinasofti.com</t>
  </si>
  <si>
    <t>彭 怡然</t>
  </si>
  <si>
    <t>peng-yr@etres.jp</t>
  </si>
  <si>
    <t>株式会社フュージョニア</t>
  </si>
  <si>
    <t>personnel@fusionia.co.jp</t>
  </si>
  <si>
    <t>株式会社フュージヨニア</t>
  </si>
  <si>
    <t>JCTOP株式会社</t>
    <rPh sb="5" eb="7">
      <t>カブシキ</t>
    </rPh>
    <rPh sb="7" eb="9">
      <t>カイシャ</t>
    </rPh>
    <phoneticPr fontId="75"/>
  </si>
  <si>
    <r>
      <t>朴</t>
    </r>
    <r>
      <rPr>
        <sz val="12"/>
        <color theme="1"/>
        <rFont val="宋体"/>
        <family val="3"/>
        <charset val="134"/>
      </rPr>
      <t>泽</t>
    </r>
    <r>
      <rPr>
        <sz val="12"/>
        <color theme="1"/>
        <rFont val="ＭＳ 明朝"/>
        <family val="1"/>
        <charset val="128"/>
      </rPr>
      <t>林</t>
    </r>
    <phoneticPr fontId="75"/>
  </si>
  <si>
    <t>piao.zelin@jctop.biz</t>
    <phoneticPr fontId="75"/>
  </si>
  <si>
    <t>080-5078-3738</t>
    <phoneticPr fontId="75"/>
  </si>
  <si>
    <t>plus-eigyo@seplus.jp</t>
  </si>
  <si>
    <t xml:space="preserve">pres@momosoc.com </t>
  </si>
  <si>
    <t>project@0903.co.jp</t>
  </si>
  <si>
    <t xml:space="preserve">psb-eigyou@psb.co.jp </t>
  </si>
  <si>
    <t>株式会社パワースター</t>
  </si>
  <si>
    <t>桂　楊</t>
  </si>
  <si>
    <t>営業部マネージャー</t>
  </si>
  <si>
    <t>psc@pscp.co.jp</t>
  </si>
  <si>
    <t>賀来　悠太様</t>
  </si>
  <si>
    <t xml:space="preserve">psc@pscp.co.jp  </t>
  </si>
  <si>
    <t>(株)パワースター</t>
  </si>
  <si>
    <t xml:space="preserve">psc@pscp.co.jp   </t>
  </si>
  <si>
    <t>アイシン 株式会社</t>
    <phoneticPr fontId="75"/>
  </si>
  <si>
    <t>秦　平</t>
    <phoneticPr fontId="75"/>
  </si>
  <si>
    <t>q.shigoto@gmail.com</t>
    <phoneticPr fontId="75"/>
  </si>
  <si>
    <t>090-5578-3583</t>
    <phoneticPr fontId="75"/>
  </si>
  <si>
    <t>秦平</t>
  </si>
  <si>
    <t xml:space="preserve">q.shigoto@gmail.com   </t>
  </si>
  <si>
    <t>株式会社ウェイン</t>
  </si>
  <si>
    <t>エン　清華</t>
  </si>
  <si>
    <t>qh-yan@wain.co.jp</t>
  </si>
  <si>
    <t>エン 清華</t>
  </si>
  <si>
    <t xml:space="preserve">qianlx@starsoft.co.jp </t>
  </si>
  <si>
    <t>銭　来興</t>
  </si>
  <si>
    <t xml:space="preserve">qianlx@starsoft.co.jp   </t>
  </si>
  <si>
    <t>邱暁芳</t>
    <rPh sb="0" eb="1">
      <t>キュウ</t>
    </rPh>
    <rPh sb="1" eb="2">
      <t>ギョウ</t>
    </rPh>
    <rPh sb="2" eb="3">
      <t>ホウ</t>
    </rPh>
    <phoneticPr fontId="75"/>
  </si>
  <si>
    <t>qiu.xf@confulux.jp</t>
    <phoneticPr fontId="75"/>
  </si>
  <si>
    <t>qs-sales@91932.com</t>
  </si>
  <si>
    <t xml:space="preserve">r.aoki@ticnet.co.jp </t>
  </si>
  <si>
    <t>浅香　莉野</t>
  </si>
  <si>
    <t>r.asaka@id-entity.jp</t>
  </si>
  <si>
    <t>r.kato@com-es.jp</t>
  </si>
  <si>
    <t>李 栄慶</t>
  </si>
  <si>
    <t>r.li@hundsun.co.jp</t>
  </si>
  <si>
    <t>r.murata@next-japan.co.jp</t>
  </si>
  <si>
    <t xml:space="preserve">r.sakurai@eti-g.co.jp </t>
  </si>
  <si>
    <t xml:space="preserve">r.sugai@vasdaqj.jp </t>
  </si>
  <si>
    <t xml:space="preserve">r.tanida@nohup.jp </t>
  </si>
  <si>
    <t>r_matsubayashi@atec.ne.jp</t>
  </si>
  <si>
    <t>r_takamura@shtech.co.jp</t>
  </si>
  <si>
    <t>コンピュータ・システム・エコー株式会社</t>
  </si>
  <si>
    <t>来　徳昭</t>
  </si>
  <si>
    <t>rai.noriaki@cs-echo.co.jp</t>
  </si>
  <si>
    <t>raijin@groove-gear.jp</t>
  </si>
  <si>
    <t xml:space="preserve">raijin@groove-gear.jp </t>
  </si>
  <si>
    <t>合同会社</t>
  </si>
  <si>
    <t>邱実</t>
  </si>
  <si>
    <t>redcontinents@gmail.com</t>
  </si>
  <si>
    <t>株式会社　スリーティ　ソフト</t>
  </si>
  <si>
    <t>曲　霊君</t>
  </si>
  <si>
    <t>営業部長</t>
  </si>
  <si>
    <t>reikun.kyoku@3t-soft.co.jp</t>
  </si>
  <si>
    <t>曲</t>
  </si>
  <si>
    <t>スリーティソフト　曲文君</t>
  </si>
  <si>
    <t xml:space="preserve">reikun.kyoku@3t-soft.co.jp   </t>
  </si>
  <si>
    <t xml:space="preserve">rg-i@rg-i.com </t>
  </si>
  <si>
    <t>李　大元</t>
    <phoneticPr fontId="75"/>
  </si>
  <si>
    <t>ri.daigen@tau-web.com</t>
    <phoneticPr fontId="75"/>
  </si>
  <si>
    <t>090-9842-5044</t>
    <phoneticPr fontId="75"/>
  </si>
  <si>
    <t>ri.daigen@tau-web.com</t>
  </si>
  <si>
    <t xml:space="preserve">ri.daigen@tau-web.com </t>
  </si>
  <si>
    <t>李博社長　協力会社</t>
  </si>
  <si>
    <t xml:space="preserve">ri_haku@benegrouper.co.jp   </t>
  </si>
  <si>
    <t xml:space="preserve">rikio-ri@taiyo-st.co.jp </t>
  </si>
  <si>
    <t xml:space="preserve">rina_h@n-deltasystem.com </t>
  </si>
  <si>
    <t>真田 龍太</t>
  </si>
  <si>
    <t>rjanada@skyleaf.co.jp</t>
  </si>
  <si>
    <t xml:space="preserve">rkasama@veincarry.jp </t>
  </si>
  <si>
    <t>株式会社アイエンター</t>
  </si>
  <si>
    <t>倉科　里菜</t>
  </si>
  <si>
    <t>r-kurashina@i-enter.co.jp</t>
  </si>
  <si>
    <t>r-muranaka@allseed.co.jp</t>
  </si>
  <si>
    <t xml:space="preserve">ro.ra@tsrs.co.jp   </t>
  </si>
  <si>
    <t>東都システム開発株式会社</t>
  </si>
  <si>
    <t>岡田　亮太朗</t>
  </si>
  <si>
    <t>r-okada@tohtosystem.co.jp</t>
  </si>
  <si>
    <t>r-sato@fnet.co.jp</t>
  </si>
  <si>
    <t>r-suzuki@nscg.co.jp</t>
  </si>
  <si>
    <t xml:space="preserve">rtanaka@interlink.ne.jp </t>
  </si>
  <si>
    <t>HL株式会社</t>
    <phoneticPr fontId="75"/>
  </si>
  <si>
    <t>阮麟</t>
    <phoneticPr fontId="75"/>
  </si>
  <si>
    <t>ruanlin@hl-soft.co.jp</t>
    <phoneticPr fontId="75"/>
  </si>
  <si>
    <t>070-6553-3036</t>
    <phoneticPr fontId="75"/>
  </si>
  <si>
    <t xml:space="preserve">ryama@trs-first.jp </t>
  </si>
  <si>
    <t>ryo.koike@bairon.jp</t>
  </si>
  <si>
    <t>ryo.koike@wizwiz.co.jp</t>
  </si>
  <si>
    <t>ryo.watanabe@asno-sys.co.jp</t>
  </si>
  <si>
    <t xml:space="preserve">ryo.watanabe@good-timing.co.jp </t>
  </si>
  <si>
    <t xml:space="preserve">ryoji.shibuya@i7group.co.jp </t>
  </si>
  <si>
    <t>劉寧様</t>
  </si>
  <si>
    <t xml:space="preserve">ryu@issoh.co.jp   </t>
  </si>
  <si>
    <t>株式会社Bene-grouper</t>
  </si>
  <si>
    <t>劉　玲</t>
  </si>
  <si>
    <t>ryu_rei@benegrouper.co.jp</t>
  </si>
  <si>
    <t>株式会社Ｂｅｎｅ－ｇｒｏｕｐｅｒ</t>
  </si>
  <si>
    <t>劉玲</t>
    <phoneticPr fontId="75"/>
  </si>
  <si>
    <t>ryu_rei@benegrouper.co.jp</t>
    <phoneticPr fontId="75"/>
  </si>
  <si>
    <t xml:space="preserve"> 劉玲＠Bene-grouper</t>
  </si>
  <si>
    <t xml:space="preserve">ryu_rei@benegrouper.co.jp   </t>
  </si>
  <si>
    <t>劉 麗紅</t>
  </si>
  <si>
    <t>ryurek@drtech.jp</t>
  </si>
  <si>
    <t>ディー・アール・テクノロジーの劉</t>
  </si>
  <si>
    <t xml:space="preserve">ryurek@drtech.jp   </t>
  </si>
  <si>
    <t xml:space="preserve">s.fukushima@growth-jp.com </t>
  </si>
  <si>
    <t>STAK福山生吾</t>
  </si>
  <si>
    <t xml:space="preserve">s.fukuyama@sta-g.jp   </t>
  </si>
  <si>
    <t xml:space="preserve">s.kamaya@vasdaqj.jp </t>
  </si>
  <si>
    <t>RTC加藤　優</t>
  </si>
  <si>
    <t>s.kato@rtmedias.com</t>
  </si>
  <si>
    <t>s.kikuchi@com-es.jp</t>
  </si>
  <si>
    <t>ミクレニティ株式会社</t>
  </si>
  <si>
    <t>菊池　智士</t>
  </si>
  <si>
    <t>s.kikuchi@micrenity.co.jp</t>
  </si>
  <si>
    <t>菊地　智士</t>
  </si>
  <si>
    <t>ITソリューション事業部　統括部長</t>
  </si>
  <si>
    <t>s.kim@rosy-japan.com</t>
  </si>
  <si>
    <t>s.kohata@cadem.jp</t>
  </si>
  <si>
    <t>株式会社クルーク</t>
  </si>
  <si>
    <t>小出　祥子</t>
  </si>
  <si>
    <t>s.koide@gmail@guik.co.jp</t>
  </si>
  <si>
    <t>s.kojima@smatec.jp</t>
  </si>
  <si>
    <t>株式会社グローバルワン　</t>
  </si>
  <si>
    <t>牧　沙梨奈</t>
  </si>
  <si>
    <t>s.maki@gb-one.jp</t>
  </si>
  <si>
    <t xml:space="preserve">s.niioka@urbane-web.jp </t>
  </si>
  <si>
    <t>佐々木　翔太</t>
  </si>
  <si>
    <t>s.sasaki@speedlink-td.info</t>
  </si>
  <si>
    <t>株式会社ＩＴ働楽研究所</t>
  </si>
  <si>
    <t>谷川　享</t>
  </si>
  <si>
    <t>主任技師</t>
  </si>
  <si>
    <t>s.tanikawa@dorakuken.co.jp</t>
  </si>
  <si>
    <t>s.tou@e-bcc.co.jp</t>
  </si>
  <si>
    <t>s_abe@ic-com.co.jp</t>
  </si>
  <si>
    <t xml:space="preserve">s_ishiyama@c-bnk.com </t>
  </si>
  <si>
    <t xml:space="preserve">s_matsunaga@broadnet-s.co.jp </t>
  </si>
  <si>
    <t xml:space="preserve">s_meguro@gooya.co.jp </t>
  </si>
  <si>
    <t>宮川</t>
  </si>
  <si>
    <t>s_miyagawa@trancom-its.co.jp</t>
  </si>
  <si>
    <t>株式会社オレンジネット</t>
  </si>
  <si>
    <t>小倉　俊一</t>
  </si>
  <si>
    <t>s_ogura@orangenet.co.jp</t>
  </si>
  <si>
    <t xml:space="preserve">s_suzuki@rg-i.com </t>
  </si>
  <si>
    <t>アビントンジャパン株式会社</t>
  </si>
  <si>
    <t>中瀬　幸子</t>
  </si>
  <si>
    <t>sachiko.nakase@avinton.com</t>
  </si>
  <si>
    <t>sagami@tecs-g.co.jp</t>
  </si>
  <si>
    <t>鷺　大輔</t>
  </si>
  <si>
    <t>sagi@stylagy.co.jp</t>
  </si>
  <si>
    <t>株式会社ホウヨク</t>
  </si>
  <si>
    <t>崔 剛</t>
  </si>
  <si>
    <t>取締役事業部部長</t>
  </si>
  <si>
    <t>sai@bbwit-jpn.com</t>
  </si>
  <si>
    <t xml:space="preserve">sai@bbwit-jpn.com </t>
  </si>
  <si>
    <t>崔 登剣</t>
  </si>
  <si>
    <t>sai@km-rhino.jp</t>
  </si>
  <si>
    <t>斉 街栄</t>
  </si>
  <si>
    <t xml:space="preserve">sai@petatec.co.jp  </t>
  </si>
  <si>
    <t>saikawa@n-support.jp</t>
  </si>
  <si>
    <t>saito.kyota@zynas.co.jp</t>
  </si>
  <si>
    <t xml:space="preserve">saito@dfj.co.jp </t>
  </si>
  <si>
    <t xml:space="preserve">saito@forum-science.co.jp </t>
  </si>
  <si>
    <t>saito_yu@atmarksol.jp</t>
  </si>
  <si>
    <t>株式会社システム・インテグレーテッド・パートナーズ</t>
  </si>
  <si>
    <t>斎藤　繁</t>
  </si>
  <si>
    <t>saitou@sipclub.com</t>
  </si>
  <si>
    <t>株式会社ジーオー・ジャパン</t>
    <phoneticPr fontId="75"/>
  </si>
  <si>
    <t>崔曇鶴</t>
    <rPh sb="0" eb="1">
      <t>サイ</t>
    </rPh>
    <rPh sb="1" eb="2">
      <t>クモ</t>
    </rPh>
    <rPh sb="2" eb="3">
      <t>ツル</t>
    </rPh>
    <phoneticPr fontId="75"/>
  </si>
  <si>
    <t>saiu@gojapan.co.jp</t>
    <phoneticPr fontId="75"/>
  </si>
  <si>
    <t>090-7803-9780</t>
    <phoneticPr fontId="75"/>
  </si>
  <si>
    <t xml:space="preserve">saiyo@inw.jp </t>
  </si>
  <si>
    <t xml:space="preserve">saiyunan@letsbb.net </t>
  </si>
  <si>
    <t>sakai@nisso-ind.co.jp</t>
  </si>
  <si>
    <t xml:space="preserve">sakai@r-factory.jp </t>
  </si>
  <si>
    <t>sakai@shoei-int.com</t>
  </si>
  <si>
    <t xml:space="preserve">sakaihts@axis-systems.co.jp </t>
  </si>
  <si>
    <t xml:space="preserve">sakakibara@septjp.co.jp </t>
  </si>
  <si>
    <t>sakamaki@sinewave.co.jp</t>
  </si>
  <si>
    <t>sakamoto@prm.ne.jp</t>
  </si>
  <si>
    <t>株式会社カスガ堂</t>
  </si>
  <si>
    <t>坂本　伸一</t>
  </si>
  <si>
    <t>sakamoto-shinichi@kasugado.co.jp</t>
  </si>
  <si>
    <t>株式会社インフロント</t>
  </si>
  <si>
    <t>坂上　保則</t>
  </si>
  <si>
    <t>sakaue@infrontinc.co.jp</t>
  </si>
  <si>
    <t>sakiya@temptech.co.jp</t>
  </si>
  <si>
    <t xml:space="preserve">sakura@kreis-networks.com </t>
  </si>
  <si>
    <t xml:space="preserve">sale@aevic.co.jp </t>
  </si>
  <si>
    <t xml:space="preserve">sales.dept@onsite-technology.co.jp </t>
  </si>
  <si>
    <t>sales@5degrees.co.jp</t>
  </si>
  <si>
    <t>sales@abi-inc.co.jp</t>
  </si>
  <si>
    <t>株式会社アビリティ</t>
  </si>
  <si>
    <t>鈴木潤一</t>
  </si>
  <si>
    <t>sales@abinet.co.jp</t>
  </si>
  <si>
    <t>sales@acrovision.jp</t>
  </si>
  <si>
    <t>株式会社アクロウェーブネット</t>
  </si>
  <si>
    <t>吉井伸太郎</t>
  </si>
  <si>
    <t>sales@acrowavenet.com</t>
  </si>
  <si>
    <t>sales@ad-win.jp</t>
  </si>
  <si>
    <t>アエスト株式会社</t>
  </si>
  <si>
    <t>sales@ae-st.com</t>
  </si>
  <si>
    <t>sales@agile-dev.jp</t>
  </si>
  <si>
    <t xml:space="preserve">sales@agora-tech.co.jp </t>
  </si>
  <si>
    <t xml:space="preserve">sales@aimu.co.jp </t>
  </si>
  <si>
    <t xml:space="preserve">sales@al-j.co.jp </t>
  </si>
  <si>
    <t>sales@anisys.com</t>
  </si>
  <si>
    <t xml:space="preserve">sales@appro.jp </t>
  </si>
  <si>
    <t>sales@aqured.co.jp</t>
  </si>
  <si>
    <t>株式会社エイシル</t>
  </si>
  <si>
    <t>sales@asil.co.jp</t>
  </si>
  <si>
    <t>sales@a-sol-jp.com</t>
  </si>
  <si>
    <t>株式会社アッツ</t>
  </si>
  <si>
    <t>宮川 隆登司</t>
  </si>
  <si>
    <t>sales@attsu.co.jp</t>
  </si>
  <si>
    <t>sales@axiscreate.com</t>
  </si>
  <si>
    <t>sales@axisware.co.jp</t>
  </si>
  <si>
    <t>バロックワークス株式会社</t>
  </si>
  <si>
    <t>和田理央</t>
  </si>
  <si>
    <t>sales@baroque-w.jp</t>
  </si>
  <si>
    <t>sales@bartholojapan.jp</t>
  </si>
  <si>
    <t xml:space="preserve">sales@bartholojapan.jp </t>
  </si>
  <si>
    <t>sales@bcc-ltd.co.jp</t>
  </si>
  <si>
    <t xml:space="preserve">sales@bestpartner.co.jp </t>
  </si>
  <si>
    <t xml:space="preserve">sales@bitstrong.com </t>
  </si>
  <si>
    <t>sales@bravance.co.jp</t>
  </si>
  <si>
    <t xml:space="preserve">sales@bravance.co.jp </t>
  </si>
  <si>
    <t xml:space="preserve">sales@c3-inc.jp </t>
  </si>
  <si>
    <t xml:space="preserve">sales@c-h-c.co.jp </t>
  </si>
  <si>
    <t>sales@clinks.jp</t>
  </si>
  <si>
    <t xml:space="preserve">sales@computerplanex.co.jp </t>
  </si>
  <si>
    <t>sales@digitalio.co.jp</t>
  </si>
  <si>
    <t>有限会社 デジタルパイプライン</t>
  </si>
  <si>
    <t>浦上 貴善</t>
  </si>
  <si>
    <t>sales@digitalpipeline.jp</t>
  </si>
  <si>
    <t>株式会社デジタルワークス</t>
  </si>
  <si>
    <t>山崎　英暁</t>
  </si>
  <si>
    <t>sales@digiwks.com</t>
  </si>
  <si>
    <t>sales@directmessage.co.jp</t>
  </si>
  <si>
    <t>営業共通</t>
  </si>
  <si>
    <t>sales@drtech.jp</t>
  </si>
  <si>
    <t>李亜東様</t>
  </si>
  <si>
    <t xml:space="preserve">sales@drtech.jp   </t>
  </si>
  <si>
    <t xml:space="preserve">sales@e-business.co.jp </t>
  </si>
  <si>
    <t>エッジコンサルティング株式会社</t>
  </si>
  <si>
    <t>鶴田　修一</t>
  </si>
  <si>
    <t>営業企画部</t>
  </si>
  <si>
    <t>sales@edge-consulting.jp</t>
  </si>
  <si>
    <t>sales@edge-system.jp</t>
  </si>
  <si>
    <t>株式会社イーエフアイ</t>
  </si>
  <si>
    <t>志田　美沙樹</t>
  </si>
  <si>
    <t>sales@e-fi.co.jp</t>
  </si>
  <si>
    <t>エフォーション営業部</t>
  </si>
  <si>
    <t>sales@efourtion.jp</t>
  </si>
  <si>
    <t xml:space="preserve">sales@efourtion.jp </t>
  </si>
  <si>
    <t xml:space="preserve">sales@e-net-2.com </t>
  </si>
  <si>
    <t>sales@e-smile.ne.jp</t>
  </si>
  <si>
    <t xml:space="preserve">sales@euphoria-it.com </t>
  </si>
  <si>
    <t>sales@event-joy.com</t>
  </si>
  <si>
    <t>ファーンリッジ・ジャパン</t>
    <phoneticPr fontId="75"/>
  </si>
  <si>
    <t>営業本部</t>
    <phoneticPr fontId="75"/>
  </si>
  <si>
    <t>sales@fernridge.co.jp</t>
    <phoneticPr fontId="75"/>
  </si>
  <si>
    <t>03-3780-7035</t>
    <phoneticPr fontId="75"/>
  </si>
  <si>
    <t>sales@fernridge.co.jp</t>
  </si>
  <si>
    <t xml:space="preserve">sales@fernridge.co.jp </t>
  </si>
  <si>
    <t>sales@flect.co.jp</t>
  </si>
  <si>
    <t xml:space="preserve">sales@flect.co.jp </t>
  </si>
  <si>
    <t>sales@flexagent.co.jp</t>
  </si>
  <si>
    <t>株式会社フナビス</t>
  </si>
  <si>
    <t>松本　由美子</t>
  </si>
  <si>
    <t>sales@fnbs.co.jp</t>
  </si>
  <si>
    <t xml:space="preserve">sales@fspartners.co.jp </t>
  </si>
  <si>
    <t>sales@ghyperion.biz</t>
  </si>
  <si>
    <t>sales@highflyer.jp</t>
  </si>
  <si>
    <t>sales@higuchi-consulting.com</t>
  </si>
  <si>
    <t xml:space="preserve">sales@higuchi-consulting.com </t>
  </si>
  <si>
    <t>sales@hiwell.co.jp</t>
  </si>
  <si>
    <t xml:space="preserve">sales@hiwell.co.jp </t>
  </si>
  <si>
    <t xml:space="preserve">sales@humanetech.jp </t>
  </si>
  <si>
    <t>アイシーコム株式会社</t>
  </si>
  <si>
    <t>柿木原　隼人</t>
  </si>
  <si>
    <t>sales@ic-com.co.jp</t>
  </si>
  <si>
    <t>sales@info-next.jp</t>
  </si>
  <si>
    <t>インフォシー株式会社</t>
  </si>
  <si>
    <t>王</t>
  </si>
  <si>
    <t>sales@infosea.co.jp</t>
  </si>
  <si>
    <t>株式会社ｉｔｋ</t>
  </si>
  <si>
    <t>岡田　和也</t>
  </si>
  <si>
    <t>sales@itk-grp.com</t>
  </si>
  <si>
    <t>株式会社ジョイワークス</t>
  </si>
  <si>
    <t>黒川幹代</t>
  </si>
  <si>
    <t>チーフ</t>
  </si>
  <si>
    <t>sales@joyworks.jp</t>
  </si>
  <si>
    <t>株式会社日本技研プロフェッショナルアーキテクト</t>
  </si>
  <si>
    <t>sales@jtpro.jp</t>
  </si>
  <si>
    <t>sales@kanamekey.com</t>
  </si>
  <si>
    <t xml:space="preserve">sales@kanamekey.com </t>
  </si>
  <si>
    <t>sales@k-id.co.jp</t>
  </si>
  <si>
    <t xml:space="preserve">sales@kkk-c.com </t>
  </si>
  <si>
    <t>ケイズドットコム株式会社</t>
  </si>
  <si>
    <t>sales@kzcom.jp</t>
  </si>
  <si>
    <t>sales@lotusandcompanyinc.com</t>
  </si>
  <si>
    <t>sales@lucent-global.co.jp</t>
  </si>
  <si>
    <t xml:space="preserve">sales@lucent-global.co.jp </t>
  </si>
  <si>
    <t>sales@luxiar.com</t>
  </si>
  <si>
    <t>マルワソフト株式会社</t>
  </si>
  <si>
    <t>稲泉　南美</t>
  </si>
  <si>
    <t>sales@maruwasoft.co.jp</t>
  </si>
  <si>
    <t>sales@mimaze.co.jp</t>
  </si>
  <si>
    <t>sales@mucons.jp</t>
  </si>
  <si>
    <t>株式会社エム．ワイ．ケー</t>
  </si>
  <si>
    <t>日向　玖美</t>
  </si>
  <si>
    <t>sales@myk-k.com</t>
  </si>
  <si>
    <t>エヌアイシィ株式会社</t>
  </si>
  <si>
    <t>鎌田賢亮</t>
  </si>
  <si>
    <t>sales@nagatake.co.jp</t>
  </si>
  <si>
    <t>株式会社渚ラボ</t>
  </si>
  <si>
    <t>中山　茂</t>
  </si>
  <si>
    <t>スマートソリューション部　部長</t>
  </si>
  <si>
    <t>sales@nagisalabs.org</t>
  </si>
  <si>
    <t>株式会社NAP</t>
  </si>
  <si>
    <t>寺下菜津子</t>
  </si>
  <si>
    <t>sales@nap-japan.net</t>
  </si>
  <si>
    <t>090-9392-2014</t>
    <phoneticPr fontId="75"/>
  </si>
  <si>
    <t>株式会社NetFile</t>
  </si>
  <si>
    <t>岡田亮</t>
  </si>
  <si>
    <t>sales@net-file.co.jp</t>
  </si>
  <si>
    <t>株式会社ヴィズリアデザイン</t>
  </si>
  <si>
    <t>近藤雄洋</t>
  </si>
  <si>
    <t>sales@nodecom.jp</t>
  </si>
  <si>
    <t xml:space="preserve">sales@north-tech.co.jp </t>
  </si>
  <si>
    <t xml:space="preserve">sales@ntcomm.co.jp </t>
  </si>
  <si>
    <t xml:space="preserve">sales@ob-g.jp </t>
  </si>
  <si>
    <t>sales@observe.co.jp</t>
  </si>
  <si>
    <t xml:space="preserve">sales@observe.co.jp </t>
  </si>
  <si>
    <t>sales@okt.tv</t>
  </si>
  <si>
    <t xml:space="preserve">sales@ozsoft.co.jp </t>
  </si>
  <si>
    <t xml:space="preserve">sales@pacific-sys.jp </t>
  </si>
  <si>
    <t>株式会社ブランチ</t>
  </si>
  <si>
    <t>松枝一孝</t>
  </si>
  <si>
    <t>sales@p-branch.co.jp</t>
  </si>
  <si>
    <t>株式会社プレスク</t>
  </si>
  <si>
    <t>伊藤　瑞穂</t>
  </si>
  <si>
    <t>sales@presq.co.jp</t>
  </si>
  <si>
    <t>株式会社プラウドカーネル</t>
  </si>
  <si>
    <t>渡邊　聡一</t>
  </si>
  <si>
    <t>sales@proud-g.jp</t>
  </si>
  <si>
    <t>sales@qualia-ga.co.jp</t>
  </si>
  <si>
    <t>sales@rebo.co.jp</t>
  </si>
  <si>
    <t>株式会社リーセント</t>
  </si>
  <si>
    <t>sales@re-cent.co.jp</t>
  </si>
  <si>
    <t>sales@rootage.co.jp</t>
  </si>
  <si>
    <t>sales@rtmedias.com</t>
  </si>
  <si>
    <t>株式会社システムエージェントジャパン</t>
  </si>
  <si>
    <t>sales@saj.co.jp</t>
  </si>
  <si>
    <t>株式会社セキュアクォリアランス</t>
  </si>
  <si>
    <t>宮本　尚寛</t>
  </si>
  <si>
    <t>sales@secure-i.jp</t>
  </si>
  <si>
    <t>朝日 中国</t>
  </si>
  <si>
    <t>sales@sense-si.com</t>
  </si>
  <si>
    <t>sales@shantery.co.jp</t>
  </si>
  <si>
    <t>株式会社シャインソフト</t>
  </si>
  <si>
    <t>張振</t>
  </si>
  <si>
    <t>sales@shinesoft.co.jp</t>
  </si>
  <si>
    <t>堺</t>
  </si>
  <si>
    <t>sales@shoei-int.com</t>
  </si>
  <si>
    <t>SMHC株式会社</t>
  </si>
  <si>
    <t>李　鉉道</t>
  </si>
  <si>
    <t>sales@smhc.co.jp</t>
  </si>
  <si>
    <t>sales@solidseed.co.jp</t>
  </si>
  <si>
    <t xml:space="preserve">sales@solidseed.co.jp </t>
  </si>
  <si>
    <t xml:space="preserve">sales@square-line.com </t>
  </si>
  <si>
    <t xml:space="preserve">sales@stella-group.com </t>
  </si>
  <si>
    <t>株式会社スタイルフリー</t>
  </si>
  <si>
    <t>島田 篤史</t>
  </si>
  <si>
    <t>sales@style-free.co.jp</t>
  </si>
  <si>
    <t xml:space="preserve">sales@style-free.co.jp </t>
  </si>
  <si>
    <t>sales@style-free.cp.jp</t>
  </si>
  <si>
    <t>川越　昭夫</t>
  </si>
  <si>
    <t>sales@suehiro-s.jp</t>
  </si>
  <si>
    <t>株式会社シンメトリア</t>
  </si>
  <si>
    <t>趙ナイ</t>
  </si>
  <si>
    <t>sales@symmetria.co.jp</t>
  </si>
  <si>
    <t>株式会社システムソフィア</t>
  </si>
  <si>
    <t>渡辺　忠司</t>
  </si>
  <si>
    <t>マネ－ジャ－</t>
  </si>
  <si>
    <t>sales@system-sophia.co.jp</t>
  </si>
  <si>
    <t xml:space="preserve">sales@techno-premier.co.jp </t>
  </si>
  <si>
    <t>営業＠テックツリー</t>
  </si>
  <si>
    <t>sales@techtree.co.jp</t>
  </si>
  <si>
    <t>中川</t>
  </si>
  <si>
    <t xml:space="preserve">sales@techtree.co.jp </t>
  </si>
  <si>
    <t xml:space="preserve">sales@techtree.co.jp  </t>
  </si>
  <si>
    <t>斎藤 中国</t>
  </si>
  <si>
    <t>sales@terabox.jp</t>
  </si>
  <si>
    <t>sales@tns-g.com</t>
  </si>
  <si>
    <t xml:space="preserve">sales@ts4g.net t-shinagawa@3sss.co.jp </t>
  </si>
  <si>
    <t xml:space="preserve">sales@tsrs.co.jp </t>
  </si>
  <si>
    <t>ユーエムイーネッツ</t>
  </si>
  <si>
    <t>sales@umenetts.co.jp</t>
  </si>
  <si>
    <t>山口　芳幸</t>
  </si>
  <si>
    <t>sales@unitedwill.jp</t>
  </si>
  <si>
    <t xml:space="preserve">sales@unitrust.co.jp </t>
  </si>
  <si>
    <t xml:space="preserve">sales@valuenet.co.jp </t>
  </si>
  <si>
    <t>SOC株式会社</t>
  </si>
  <si>
    <t>村上　芳幸</t>
  </si>
  <si>
    <t>営業課長</t>
  </si>
  <si>
    <t>sales@visulia-g.jp</t>
  </si>
  <si>
    <t>斎藤優介</t>
  </si>
  <si>
    <t xml:space="preserve">sales@vv-net.co.jp </t>
  </si>
  <si>
    <t>株式会社WeTec</t>
    <phoneticPr fontId="75"/>
  </si>
  <si>
    <t>周　春燕</t>
    <phoneticPr fontId="75"/>
  </si>
  <si>
    <t>sales@wetec.co.jp</t>
    <phoneticPr fontId="75"/>
  </si>
  <si>
    <t>080-3653-7806</t>
    <phoneticPr fontId="75"/>
  </si>
  <si>
    <t>システム営業 部</t>
  </si>
  <si>
    <t>sales@wingsystem.co.jp</t>
  </si>
  <si>
    <t xml:space="preserve">sales@wingsystem.co.jp </t>
  </si>
  <si>
    <t>sales@yanda.co.jp</t>
  </si>
  <si>
    <t xml:space="preserve">sales@yaz.co.jp </t>
  </si>
  <si>
    <t>ON SALES DIVISION / 株式会社ON</t>
  </si>
  <si>
    <t>sales@zoccon.me</t>
  </si>
  <si>
    <t>sales_all@r-learning.co.jp</t>
  </si>
  <si>
    <t>株式会社ソアレスト</t>
  </si>
  <si>
    <t>久保田晃浩</t>
  </si>
  <si>
    <t>sales_info@soarest.co.jp</t>
  </si>
  <si>
    <t>sales_partner@arths-net.co.jp</t>
  </si>
  <si>
    <t>BRANDING ENGINEER</t>
  </si>
  <si>
    <t>鈴木</t>
  </si>
  <si>
    <t>sales_s@b-engineer.com</t>
  </si>
  <si>
    <t xml:space="preserve">株式会社一燈 </t>
  </si>
  <si>
    <t>松谷　修</t>
  </si>
  <si>
    <t>sales_ses@itto-inc.net</t>
  </si>
  <si>
    <t xml:space="preserve">sales_trentes@trentes.net </t>
  </si>
  <si>
    <t xml:space="preserve">sales01@trinitas.jp </t>
  </si>
  <si>
    <t xml:space="preserve">sales1@h-so.co.jp </t>
  </si>
  <si>
    <t xml:space="preserve">sales2@inw.jp </t>
  </si>
  <si>
    <t>sales3g@geoteck.co.jp</t>
  </si>
  <si>
    <t>sales7g@geoteck.co.jp</t>
  </si>
  <si>
    <t xml:space="preserve">sales-all@neuron-network.co.jp </t>
  </si>
  <si>
    <t>salesall@sogeninc.co.jp</t>
  </si>
  <si>
    <t>株式会社アヴァンザ</t>
  </si>
  <si>
    <t>鈴木陽太</t>
  </si>
  <si>
    <t>sales-department-avnz@ml.avnz.co.jp</t>
  </si>
  <si>
    <t xml:space="preserve">sales-div@msinet.co.jp </t>
  </si>
  <si>
    <t xml:space="preserve">salesdiv@tbn.co.jp </t>
  </si>
  <si>
    <t>salesg@geoteck.co.jp</t>
  </si>
  <si>
    <t>sales-tokyo@fois.co.jp</t>
  </si>
  <si>
    <t xml:space="preserve">sales-tokyo@pico.co.jp </t>
  </si>
  <si>
    <t xml:space="preserve">sales-tse@kkse.co.jp </t>
  </si>
  <si>
    <t>sales-tse@kktse.co.jp</t>
  </si>
  <si>
    <t xml:space="preserve">salijapan@hotmail.com </t>
  </si>
  <si>
    <t>株式会社ピー・フォース・システムズ</t>
  </si>
  <si>
    <t>佐野　</t>
  </si>
  <si>
    <t>sano@hithit.co.jp</t>
  </si>
  <si>
    <t>sarb-bp@sarb.jp</t>
  </si>
  <si>
    <t>株式会社テクノパワー</t>
  </si>
  <si>
    <t>佐々木　修</t>
  </si>
  <si>
    <t>sasaki@technopower.co.jp</t>
  </si>
  <si>
    <t xml:space="preserve">sasakit@computersystemlab.co.jp </t>
  </si>
  <si>
    <t xml:space="preserve">sasatani@euphoria-it.com </t>
  </si>
  <si>
    <t>Softemcom笹谷</t>
  </si>
  <si>
    <t>sasatani@softem.com</t>
  </si>
  <si>
    <t>SOFTEMCOM東京</t>
  </si>
  <si>
    <t>eigyo.t@softem.com</t>
  </si>
  <si>
    <t xml:space="preserve">sasatani@softem.com   </t>
  </si>
  <si>
    <t xml:space="preserve">sasuzuki@rpc-ltd.co.jp </t>
  </si>
  <si>
    <t xml:space="preserve">"佐竹＠CBS㈱" </t>
  </si>
  <si>
    <t>satake@cbs-n.com</t>
  </si>
  <si>
    <t xml:space="preserve">satake@cbs-n.com </t>
  </si>
  <si>
    <t>株式会社CSプランニング</t>
  </si>
  <si>
    <t>佐竹　和明</t>
  </si>
  <si>
    <t>satake@cs-p.co.jp</t>
  </si>
  <si>
    <t xml:space="preserve">satake@world-info.co.jp </t>
  </si>
  <si>
    <t xml:space="preserve">sato@absinc.co.jp </t>
  </si>
  <si>
    <t xml:space="preserve">sato@ijos.co.jp </t>
  </si>
  <si>
    <t>sato@nsy-inc.jp</t>
  </si>
  <si>
    <t xml:space="preserve">sato@pcn-j.co.jp </t>
  </si>
  <si>
    <t xml:space="preserve">sato_masayoshi@jade-info.net </t>
  </si>
  <si>
    <t>satoshi.tooi@seattleconsulting.co.jp</t>
  </si>
  <si>
    <t xml:space="preserve">satou@infes.jp </t>
  </si>
  <si>
    <t>株式会社スプレッド</t>
  </si>
  <si>
    <t>佐藤　顕寛</t>
  </si>
  <si>
    <t>satou@spread-net.co.jp</t>
  </si>
  <si>
    <t xml:space="preserve">sawada@c-h-c.co.jp </t>
  </si>
  <si>
    <t xml:space="preserve">sawazaki.y@sic-kk.co.jp </t>
  </si>
  <si>
    <t xml:space="preserve">sayuri.hiratsuka@fusionia.co.jp </t>
  </si>
  <si>
    <t xml:space="preserve">sayuri.kobayashi@acro-net.com </t>
  </si>
  <si>
    <t xml:space="preserve">sboku@aozora-net.co.jp </t>
  </si>
  <si>
    <t>株式会社アーク・ブラスト</t>
  </si>
  <si>
    <t>小野　健太郎</t>
  </si>
  <si>
    <t>sec-eigyo@ablast.co.jp</t>
  </si>
  <si>
    <t xml:space="preserve">section-sales@world-link-system.com </t>
  </si>
  <si>
    <t xml:space="preserve">se-grp@itcommunicationearth.com </t>
  </si>
  <si>
    <t>seigo.ito@k-freund.co.jp</t>
  </si>
  <si>
    <t xml:space="preserve">seigo.ito@k-freund.co.jp </t>
  </si>
  <si>
    <t>株式会社 B.B</t>
  </si>
  <si>
    <t>馬場 聖一</t>
  </si>
  <si>
    <t>seiichi.baba@bbws.jp</t>
  </si>
  <si>
    <t xml:space="preserve">seiichiro.doi@asno-sys.co.jp </t>
  </si>
  <si>
    <t xml:space="preserve">sekiguchi@bloomsystems.com </t>
  </si>
  <si>
    <t>株式会社アイ・インターナショナル</t>
  </si>
  <si>
    <t>sekiguchi@i-inter.co.jp</t>
  </si>
  <si>
    <t>株式会社アビリティーニッケン</t>
  </si>
  <si>
    <t>泉水光晴</t>
  </si>
  <si>
    <t>sensui@abil.co.jp</t>
  </si>
  <si>
    <t>ses.sales@freedomland.jp</t>
  </si>
  <si>
    <t>株式会社エージェンテック</t>
  </si>
  <si>
    <t>南俊英</t>
  </si>
  <si>
    <t>ses@agentec.jp</t>
  </si>
  <si>
    <t>ses@anconsulting.jp</t>
  </si>
  <si>
    <t>多賀 ちか</t>
  </si>
  <si>
    <t xml:space="preserve">ses@applicative.co.jp </t>
  </si>
  <si>
    <t xml:space="preserve">ses@applicative.jp </t>
  </si>
  <si>
    <t>株式会社コアシンク　SES事業部</t>
  </si>
  <si>
    <t xml:space="preserve">ses@coresync.co.jp   </t>
  </si>
  <si>
    <t>株式会社cuatro?pistas(クアトロ・ピスタス</t>
  </si>
  <si>
    <t>ses@c-pistas.com</t>
  </si>
  <si>
    <t>ses@e-net-2.com</t>
  </si>
  <si>
    <t xml:space="preserve">ses@e-net-2.com </t>
  </si>
  <si>
    <t xml:space="preserve">ses@f-scratch.com </t>
  </si>
  <si>
    <t>ses@i-infini.com</t>
  </si>
  <si>
    <t>ses@image-sol.com</t>
  </si>
  <si>
    <t xml:space="preserve">ses@ivywave.com </t>
  </si>
  <si>
    <t>ses@lbn.co.jp</t>
  </si>
  <si>
    <t>マックシステム株式会社</t>
  </si>
  <si>
    <t>se-s@mac-system.co.jp</t>
  </si>
  <si>
    <t xml:space="preserve">ses@ml.adore.bz </t>
  </si>
  <si>
    <t>ses@mrp-net.co.jp</t>
  </si>
  <si>
    <t xml:space="preserve">ses@mrp-net.co.jp </t>
  </si>
  <si>
    <t>ses@scyna.com</t>
  </si>
  <si>
    <t>株式会社エス・イー・プロジェクト</t>
    <rPh sb="0" eb="2">
      <t>カブシキ</t>
    </rPh>
    <rPh sb="2" eb="4">
      <t>カイシャ</t>
    </rPh>
    <phoneticPr fontId="75"/>
  </si>
  <si>
    <t>ses@se-project.co.jp</t>
    <phoneticPr fontId="75"/>
  </si>
  <si>
    <t xml:space="preserve">ses@sinewave.co.jp </t>
  </si>
  <si>
    <t>有限会社サンシャイン</t>
  </si>
  <si>
    <t>村田 一哉</t>
  </si>
  <si>
    <t>ses@s-shine.co.jp</t>
  </si>
  <si>
    <t>090-4715-5657</t>
  </si>
  <si>
    <t>ses@winas.jp</t>
  </si>
  <si>
    <t xml:space="preserve">ses-info@frontier-hr.co.jp </t>
  </si>
  <si>
    <t>ses-ml@strawbag.co.jp</t>
  </si>
  <si>
    <t>se-solution@sanei-system.co.jp</t>
  </si>
  <si>
    <t>SETソフトウェア株式会社</t>
  </si>
  <si>
    <t>福島　英</t>
  </si>
  <si>
    <t>s-fukushima@setsw.co.jp</t>
  </si>
  <si>
    <t>福島　周三</t>
  </si>
  <si>
    <t>営業本部　東京営業第２課</t>
  </si>
  <si>
    <t>s-fukushima@technowave.co.jp</t>
  </si>
  <si>
    <t>sg@sunshine-power.co.jp</t>
    <phoneticPr fontId="97"/>
  </si>
  <si>
    <t>sg@sunshine-power.co.jp</t>
  </si>
  <si>
    <t>宋 剛</t>
  </si>
  <si>
    <t xml:space="preserve">sgh-nonaka@kra.biglobe.ne.jp </t>
  </si>
  <si>
    <t xml:space="preserve">sg-jin@kingsoft.co.jp </t>
  </si>
  <si>
    <t>車 海潮</t>
  </si>
  <si>
    <t>sha@kmkworld.com</t>
  </si>
  <si>
    <t>sha@rss-tk.com</t>
    <phoneticPr fontId="97"/>
  </si>
  <si>
    <t>sha@rss-tk.com</t>
  </si>
  <si>
    <t>謝 光</t>
  </si>
  <si>
    <t>sha@rss-tk.com;</t>
  </si>
  <si>
    <t>sha@rss-tk.com;eigyou001@rss-tk.com</t>
  </si>
  <si>
    <t>謝 ?飛</t>
  </si>
  <si>
    <t>shahh@jcbc.co.jp</t>
  </si>
  <si>
    <t>s-hanai@cosmostork.co.jp</t>
  </si>
  <si>
    <t>shanqing331@yahoo.co.jp</t>
    <phoneticPr fontId="97"/>
  </si>
  <si>
    <t>shanqing331@yahoo.co.jp</t>
  </si>
  <si>
    <t>株式会社システムシェアード</t>
  </si>
  <si>
    <t>増沢　秀一</t>
  </si>
  <si>
    <t>share@3sss.co.jp</t>
  </si>
  <si>
    <t>株式会社 日本経営データ・センター</t>
  </si>
  <si>
    <t>春木　伸介</t>
  </si>
  <si>
    <t>sharu@jbdc.co.jp</t>
  </si>
  <si>
    <t>株式会社アイ・ティー・ビー</t>
  </si>
  <si>
    <t>史　傑平</t>
  </si>
  <si>
    <t>shi@itb-g.com</t>
  </si>
  <si>
    <t xml:space="preserve">shibasaki@meikou-f.com </t>
  </si>
  <si>
    <t>shibata.masao@ossc-inc.jp</t>
  </si>
  <si>
    <t>shibazaki@uniss.co.jp</t>
  </si>
  <si>
    <t xml:space="preserve">shibuya@binary-love.co.jp </t>
  </si>
  <si>
    <t>shiga-t@applicative.jp</t>
  </si>
  <si>
    <t>ウィナスSES　重野</t>
  </si>
  <si>
    <t>shigeno@winas.jp</t>
  </si>
  <si>
    <t>時紅</t>
    <rPh sb="0" eb="1">
      <t>ジ</t>
    </rPh>
    <rPh sb="1" eb="2">
      <t>ベニ</t>
    </rPh>
    <phoneticPr fontId="75"/>
  </si>
  <si>
    <t>shihong@ten-ji.co.jp</t>
    <phoneticPr fontId="75"/>
  </si>
  <si>
    <t>sales@ten-ji.co.jp</t>
    <phoneticPr fontId="75"/>
  </si>
  <si>
    <t>shihong@ten-ji.com</t>
  </si>
  <si>
    <t xml:space="preserve">shihong@ten-ji.com </t>
  </si>
  <si>
    <t>株式会社H&amp;T</t>
    <rPh sb="0" eb="2">
      <t>カブシキ</t>
    </rPh>
    <rPh sb="2" eb="4">
      <t>カイシャ</t>
    </rPh>
    <phoneticPr fontId="75"/>
  </si>
  <si>
    <t>史恒志</t>
    <rPh sb="0" eb="1">
      <t>シ</t>
    </rPh>
    <rPh sb="1" eb="2">
      <t>コウ</t>
    </rPh>
    <rPh sb="2" eb="3">
      <t>シ</t>
    </rPh>
    <phoneticPr fontId="75"/>
  </si>
  <si>
    <t>shihzh@htsc.co.jp</t>
    <phoneticPr fontId="75"/>
  </si>
  <si>
    <t>080-4128-6278</t>
    <phoneticPr fontId="75"/>
  </si>
  <si>
    <t>史恒志</t>
  </si>
  <si>
    <t xml:space="preserve">shihzh@htsc.co.jp  </t>
  </si>
  <si>
    <t>株式会社 テックツリー</t>
    <phoneticPr fontId="75"/>
  </si>
  <si>
    <t>椎野　元浩</t>
  </si>
  <si>
    <t>shiino@techtree.co.jp 　</t>
    <phoneticPr fontId="75"/>
  </si>
  <si>
    <t>080-4338-2930</t>
    <phoneticPr fontId="75"/>
  </si>
  <si>
    <t xml:space="preserve">shijian@e-glad.co.jp </t>
  </si>
  <si>
    <t xml:space="preserve">shikata.ryosuke@chrono.co.jp </t>
  </si>
  <si>
    <t>YIDATEC日本株式会社</t>
  </si>
  <si>
    <t>黄世路</t>
  </si>
  <si>
    <t>shilu.huang@yidatec.co.jp</t>
  </si>
  <si>
    <t xml:space="preserve">shima@netts.co.jp </t>
  </si>
  <si>
    <t>shimada@asia-quest.jp</t>
  </si>
  <si>
    <t xml:space="preserve">shimanoe@trs-first.jp </t>
  </si>
  <si>
    <t>株式会社アールピーシー</t>
  </si>
  <si>
    <t>島谷健朗</t>
  </si>
  <si>
    <t>営業部課長</t>
  </si>
  <si>
    <t>shimaya@rpc-ltd.co.jp</t>
  </si>
  <si>
    <t>shimazaki@zero-start.jp</t>
  </si>
  <si>
    <t>shimizu-kouhei@availsolutions.co.jp</t>
  </si>
  <si>
    <t>As-Link株式会社の秦 松甫</t>
  </si>
  <si>
    <t xml:space="preserve">shin@as-link.com   </t>
  </si>
  <si>
    <t>平良 憲一郎</t>
  </si>
  <si>
    <t>shindo@tenda.co.jp</t>
  </si>
  <si>
    <t xml:space="preserve">shindo@tenda.co.jp </t>
  </si>
  <si>
    <t>shingo-tsushima@cal.co.jp</t>
  </si>
  <si>
    <t>女鹿　慎司（株式会社フロムスクラッチ）</t>
  </si>
  <si>
    <t>shinji.mega@f-scratch.com</t>
  </si>
  <si>
    <t>株式会社APC</t>
  </si>
  <si>
    <t>廣田信治</t>
  </si>
  <si>
    <t>ゼネラルマネージャー</t>
  </si>
  <si>
    <t>shinji-hirota@oita-apc.co.jp</t>
  </si>
  <si>
    <t>株式会社ナンバーワンソリューションズ</t>
  </si>
  <si>
    <t>shinmura@no1s.biz</t>
  </si>
  <si>
    <t>shinoda@aisys-t.co.jp</t>
  </si>
  <si>
    <t>shinozaki-t@tbrave.com</t>
  </si>
  <si>
    <t>申哲</t>
    <rPh sb="0" eb="1">
      <t>シン</t>
    </rPh>
    <rPh sb="1" eb="2">
      <t>テツ</t>
    </rPh>
    <phoneticPr fontId="75"/>
  </si>
  <si>
    <t>shin-tetsu@livebridge.co.jp</t>
    <phoneticPr fontId="75"/>
  </si>
  <si>
    <t xml:space="preserve">shirahata@witsys-japan.com </t>
  </si>
  <si>
    <t>株式会社サインウェーブ</t>
  </si>
  <si>
    <t>白井輝紀</t>
  </si>
  <si>
    <t>shirai@sinewave.co.jp</t>
  </si>
  <si>
    <t xml:space="preserve">shirai-sis@island.dti.ne.jp </t>
  </si>
  <si>
    <t xml:space="preserve">shitara@git21.com </t>
  </si>
  <si>
    <t>李 詩芸</t>
    <phoneticPr fontId="75"/>
  </si>
  <si>
    <t>shiyi.li@bcljapan.co.jp </t>
  </si>
  <si>
    <t xml:space="preserve">sho@ozsoft.co.jp </t>
  </si>
  <si>
    <t xml:space="preserve">sho_yoshinaga@ysco.net </t>
  </si>
  <si>
    <t xml:space="preserve">shogo.satoh@agsystems.co.jp </t>
  </si>
  <si>
    <t xml:space="preserve">s-honda@frontier-syssol.com </t>
  </si>
  <si>
    <t>shota.kinoshita@liberte-sys.co.jp</t>
  </si>
  <si>
    <t xml:space="preserve">株式会社インフォマックス </t>
    <phoneticPr fontId="75"/>
  </si>
  <si>
    <t>蒋サンサン　</t>
    <phoneticPr fontId="75"/>
  </si>
  <si>
    <t>shou.ss@info-max.jp</t>
    <phoneticPr fontId="75"/>
  </si>
  <si>
    <t xml:space="preserve">080-5053-2310 </t>
    <phoneticPr fontId="75"/>
  </si>
  <si>
    <t>ＧＢＳ</t>
  </si>
  <si>
    <t>小杉</t>
  </si>
  <si>
    <t>shuichi.kosugi@gbsol.co.jp</t>
  </si>
  <si>
    <t>株式会社NEW　LINK</t>
  </si>
  <si>
    <t>申　鴻緖</t>
  </si>
  <si>
    <t>sin@new-link.co.jp</t>
  </si>
  <si>
    <t>石田　伸吾</t>
  </si>
  <si>
    <t>代表取締役会長</t>
  </si>
  <si>
    <t>s-ishida@umenity.co.jp</t>
  </si>
  <si>
    <t>si-takeda@edelta.co.jp</t>
  </si>
  <si>
    <t xml:space="preserve">s-kase@ipo-corp.com </t>
  </si>
  <si>
    <t>葛</t>
  </si>
  <si>
    <t>skatsu@symmetria.co.jp</t>
  </si>
  <si>
    <t xml:space="preserve">s-kawaike@skynext.co.jp </t>
  </si>
  <si>
    <t xml:space="preserve">s-kawashima@aqua-be.co.jp </t>
  </si>
  <si>
    <t>アクティブエージェント株式会社</t>
  </si>
  <si>
    <t>女池和宏</t>
  </si>
  <si>
    <t>sl@aag.co.jp</t>
  </si>
  <si>
    <t>松原　駿</t>
  </si>
  <si>
    <t>smatsubara@bltinc.co.jp</t>
  </si>
  <si>
    <t>宮城繁次</t>
  </si>
  <si>
    <t>s-miyagi@ibi-net.co.jp</t>
  </si>
  <si>
    <t>snc-eigyou@sonic.sc</t>
  </si>
  <si>
    <t>株式会社アイツー</t>
  </si>
  <si>
    <t>園田　峻司</t>
  </si>
  <si>
    <t>会長</t>
  </si>
  <si>
    <t>so402shu@ai-2.co.jp</t>
  </si>
  <si>
    <t>株式会社　クラフト社</t>
  </si>
  <si>
    <t>s-oda@crfts.co.jp</t>
  </si>
  <si>
    <t>株式会社ソフェスター</t>
    <phoneticPr fontId="75"/>
  </si>
  <si>
    <t>顧芳</t>
    <rPh sb="0" eb="1">
      <t>コ</t>
    </rPh>
    <rPh sb="1" eb="2">
      <t>ホウ</t>
    </rPh>
    <phoneticPr fontId="75"/>
  </si>
  <si>
    <t>sofesales01@i.softbank.jp</t>
    <phoneticPr fontId="75"/>
  </si>
  <si>
    <t>080-9677-1668</t>
    <phoneticPr fontId="75"/>
  </si>
  <si>
    <t>soft-2saiyo@nihon-ids.co.jp</t>
  </si>
  <si>
    <t xml:space="preserve">s-ohta@atgs.jp </t>
  </si>
  <si>
    <t>solity@solity.com</t>
  </si>
  <si>
    <t xml:space="preserve">solity@solity.com </t>
  </si>
  <si>
    <t xml:space="preserve">solution@fvt.co.jp </t>
  </si>
  <si>
    <t>solution@i-sol.co.jp</t>
  </si>
  <si>
    <t>リアルシス株式会社</t>
  </si>
  <si>
    <t>朱　正銀</t>
  </si>
  <si>
    <t>solution@realsys.co.jp</t>
  </si>
  <si>
    <t>s-omata@nextagent.co.jp</t>
  </si>
  <si>
    <t xml:space="preserve">son@miraie-group.jp </t>
  </si>
  <si>
    <t>宋 岩</t>
  </si>
  <si>
    <t>song.yan@connect-inc.jp</t>
  </si>
  <si>
    <t xml:space="preserve">song_hai@encomware.com </t>
  </si>
  <si>
    <t>songxy@suncom.ne.jp</t>
    <phoneticPr fontId="97"/>
  </si>
  <si>
    <t>songxy@suncom.ne.jp</t>
  </si>
  <si>
    <t>外山真也</t>
  </si>
  <si>
    <t>sotoyama.s@active-it.co.jp</t>
  </si>
  <si>
    <t>sougen.kaneko@asianlink.co.jp</t>
  </si>
  <si>
    <t xml:space="preserve">sougen.kaneko@asianlink.co.jp </t>
  </si>
  <si>
    <t xml:space="preserve">soumu@staccato.co.jp </t>
  </si>
  <si>
    <t>株式会社ディスタント・ビュー</t>
  </si>
  <si>
    <t>海老名　昇</t>
  </si>
  <si>
    <t>ss@distant-view.co.jp</t>
  </si>
  <si>
    <t>sss@shuretec.com</t>
  </si>
  <si>
    <t xml:space="preserve">st_tsukahara@msinet.co.jp </t>
  </si>
  <si>
    <t xml:space="preserve">stakahashi@prime-tech.co.jp </t>
  </si>
  <si>
    <t>s-takeda@jam-jump.com</t>
  </si>
  <si>
    <t xml:space="preserve">s-tanaka@nextkey.co.jp </t>
  </si>
  <si>
    <t xml:space="preserve">stanji@idac.co.jp </t>
  </si>
  <si>
    <t>株式会社サンテクノシステム</t>
  </si>
  <si>
    <t>栗秋　正基</t>
  </si>
  <si>
    <t>ITコンサルティング事業部</t>
  </si>
  <si>
    <t>sts-sales@suntechno-system.co.jp</t>
  </si>
  <si>
    <t>s-tsurumoto@techno-file.co.jp</t>
  </si>
  <si>
    <t>北海道情報産業株式会社</t>
  </si>
  <si>
    <t>須藤　良久</t>
  </si>
  <si>
    <t>sudo@e-northsea.com</t>
  </si>
  <si>
    <t xml:space="preserve">suehiro@9010.co.jp </t>
  </si>
  <si>
    <t xml:space="preserve">sugita.hiroshi@isfnet.com </t>
  </si>
  <si>
    <t xml:space="preserve">sugiura@grs.co.jp </t>
  </si>
  <si>
    <t>sugou@dream-v.co.jp</t>
  </si>
  <si>
    <t>sumimoto@ibright.jp</t>
  </si>
  <si>
    <t>孫 立新</t>
  </si>
  <si>
    <t>sun@ccc.co.jp</t>
  </si>
  <si>
    <t>JP-孫琳 &lt;sun_l@amistrong.com&gt;</t>
    <phoneticPr fontId="75"/>
  </si>
  <si>
    <t>孫琳</t>
    <rPh sb="0" eb="1">
      <t>ソン</t>
    </rPh>
    <rPh sb="1" eb="2">
      <t>リン</t>
    </rPh>
    <phoneticPr fontId="75"/>
  </si>
  <si>
    <t>sun_l@amistrong.com</t>
    <phoneticPr fontId="75"/>
  </si>
  <si>
    <t>宋　書源</t>
  </si>
  <si>
    <t>sung.shuyuan@isfnet.com</t>
  </si>
  <si>
    <t xml:space="preserve">sunnet@sun-star.co.jp </t>
  </si>
  <si>
    <t>孫 麗丹</t>
  </si>
  <si>
    <t>sunny@bighandz.co.jp</t>
  </si>
  <si>
    <t xml:space="preserve">sunny@bighandz.co.jp </t>
  </si>
  <si>
    <t xml:space="preserve"> 株式会社SNSソフト</t>
  </si>
  <si>
    <t>孫 前進</t>
  </si>
  <si>
    <t xml:space="preserve"> 取締役社長</t>
  </si>
  <si>
    <t>sun-qj@snssoft.co.jp</t>
  </si>
  <si>
    <t xml:space="preserve"> 080-5487-8613</t>
  </si>
  <si>
    <t>孫樹斌</t>
    <rPh sb="0" eb="1">
      <t>ソン</t>
    </rPh>
    <rPh sb="1" eb="2">
      <t>ジュ</t>
    </rPh>
    <rPh sb="2" eb="3">
      <t>ヒン</t>
    </rPh>
    <phoneticPr fontId="75"/>
  </si>
  <si>
    <t>sunshubin@ten-ji.co.jp</t>
    <phoneticPr fontId="75"/>
  </si>
  <si>
    <t xml:space="preserve">sunto@nrc-corp.com </t>
  </si>
  <si>
    <t xml:space="preserve">susami@trentes.net </t>
  </si>
  <si>
    <t>ヒトツウ商事株式会社</t>
  </si>
  <si>
    <t>須藤　健次</t>
  </si>
  <si>
    <t>事業部長</t>
  </si>
  <si>
    <t>sutoh@hitotsu-cs.com</t>
  </si>
  <si>
    <t xml:space="preserve">suyama@nrc-corp.com </t>
  </si>
  <si>
    <t xml:space="preserve">suzuki@6066.jp </t>
  </si>
  <si>
    <t>suzuki@ft-com.co.jp</t>
  </si>
  <si>
    <t xml:space="preserve">suzuki-j@t-for.co.jp </t>
  </si>
  <si>
    <t xml:space="preserve">s-watanabe@shinka-ss.net </t>
  </si>
  <si>
    <r>
      <t>桑</t>
    </r>
    <r>
      <rPr>
        <sz val="12"/>
        <rFont val="宋体"/>
        <family val="3"/>
        <charset val="134"/>
      </rPr>
      <t>锦</t>
    </r>
    <r>
      <rPr>
        <sz val="12"/>
        <rFont val="ＭＳ 明朝"/>
        <family val="1"/>
        <charset val="128"/>
      </rPr>
      <t>根</t>
    </r>
    <phoneticPr fontId="75"/>
  </si>
  <si>
    <t>swjlgr0908@live.cn</t>
    <phoneticPr fontId="75"/>
  </si>
  <si>
    <t>090-6049-1818</t>
    <phoneticPr fontId="75"/>
  </si>
  <si>
    <t>桑 ?根</t>
  </si>
  <si>
    <t xml:space="preserve">swjlgr0908@live.cn   </t>
  </si>
  <si>
    <t>株式会社ZEST</t>
  </si>
  <si>
    <t>庄司　弘</t>
  </si>
  <si>
    <t>syoji@zest-co.jp</t>
  </si>
  <si>
    <t xml:space="preserve">syoji@zest-co.jp </t>
  </si>
  <si>
    <t xml:space="preserve"> forward-soft 陳小華</t>
  </si>
  <si>
    <t xml:space="preserve">syoka-chin@forward-soft.co.jp   </t>
  </si>
  <si>
    <t>syouhei-tokuda@cal.co.jp</t>
  </si>
  <si>
    <t xml:space="preserve">syoui.sekine@clsinc.co.jp </t>
  </si>
  <si>
    <t>sysm@agate.plala.or.jp</t>
  </si>
  <si>
    <t xml:space="preserve">sys-sales@r14.co.jp </t>
  </si>
  <si>
    <t>株式会社フェニックスシステムズ</t>
  </si>
  <si>
    <t>津田衛</t>
  </si>
  <si>
    <t>system@i-phoenix.co.jp</t>
  </si>
  <si>
    <t>周　燕芬</t>
  </si>
  <si>
    <t>syu@hitotsu-cs.com</t>
  </si>
  <si>
    <t xml:space="preserve">syu-kaneshima@mm-p.co.jp </t>
  </si>
  <si>
    <t>フォレストソフト株式会社</t>
  </si>
  <si>
    <t>朱傑</t>
  </si>
  <si>
    <t>syuketu@forestsoft.jp</t>
  </si>
  <si>
    <t>フォレスト　ソフト株式会社</t>
  </si>
  <si>
    <t>朱</t>
  </si>
  <si>
    <t>フォレストソフト＿朱杰</t>
  </si>
  <si>
    <t xml:space="preserve">syuketu@forestsoft.jp   </t>
  </si>
  <si>
    <t>株式会社東京エス・ティ・エス</t>
    <phoneticPr fontId="75"/>
  </si>
  <si>
    <t>syuriki@hotmail.com</t>
    <phoneticPr fontId="75"/>
  </si>
  <si>
    <t>090-6152-6700</t>
    <phoneticPr fontId="75"/>
  </si>
  <si>
    <t>馬場　知幸</t>
  </si>
  <si>
    <t>t.baba@vgroup.jp</t>
  </si>
  <si>
    <t>t.harada@imsnet.co.jp</t>
  </si>
  <si>
    <t>t.higuchi@ecs-ltd.co.jp</t>
  </si>
  <si>
    <t xml:space="preserve">t.hirota@treebell.co.jp </t>
  </si>
  <si>
    <t>リアルテイムメディア株式会社</t>
  </si>
  <si>
    <t>一之瀬登志雄</t>
  </si>
  <si>
    <t>t.ichinose@rtmedias.com</t>
  </si>
  <si>
    <t>t.ishita@in-stance.com</t>
  </si>
  <si>
    <t>t.ito@bright-g.jp</t>
    <phoneticPr fontId="75"/>
  </si>
  <si>
    <t>t.kitajima@anxsys.co.jp</t>
  </si>
  <si>
    <t xml:space="preserve">t.kodama@cscons.co.jp </t>
  </si>
  <si>
    <t xml:space="preserve">t.kondou@groupaplay.net </t>
  </si>
  <si>
    <t>テックウエア株式会社</t>
    <phoneticPr fontId="75"/>
  </si>
  <si>
    <t>許　涛</t>
    <phoneticPr fontId="75"/>
  </si>
  <si>
    <t>t.kyo@techware.co.jp</t>
    <phoneticPr fontId="75"/>
  </si>
  <si>
    <t>090-9972-7946</t>
    <phoneticPr fontId="75"/>
  </si>
  <si>
    <t>t.maeda@tomorrowlink.co.jp</t>
  </si>
  <si>
    <t xml:space="preserve">t.miyamoto@sayp.rdy.jp </t>
  </si>
  <si>
    <t>t.miyamoto@shall.tokyo.jp</t>
  </si>
  <si>
    <t>株式会社Vカーネル</t>
  </si>
  <si>
    <t>直井</t>
  </si>
  <si>
    <t>t.naoi@vgroup.jp</t>
  </si>
  <si>
    <t xml:space="preserve">t.ren@tandx-group.com </t>
  </si>
  <si>
    <t xml:space="preserve">t.sunaga@9lives.co.jp </t>
  </si>
  <si>
    <t xml:space="preserve">t.ueda@seplanning.co.jp </t>
  </si>
  <si>
    <t>t.yamada@iforcom.jp;</t>
  </si>
  <si>
    <t>株式会社イマジン</t>
  </si>
  <si>
    <t>青木孝徳</t>
  </si>
  <si>
    <t>t_aoki@imagine-co.co.jp</t>
  </si>
  <si>
    <t xml:space="preserve">t_asano@fusionbrain.co.jp </t>
  </si>
  <si>
    <t xml:space="preserve">t_inukai@mxq.mesh.ne.jp </t>
  </si>
  <si>
    <t>t_maeda@c-bnk.com</t>
  </si>
  <si>
    <t xml:space="preserve">t_maeda@c-bnk.com </t>
  </si>
  <si>
    <t>t_nakada@excel-system.co.jp</t>
  </si>
  <si>
    <t>t_nakamura@skyleaf.co.jp</t>
  </si>
  <si>
    <t>Quest-Com株式会社</t>
  </si>
  <si>
    <t>中西 海人</t>
  </si>
  <si>
    <t>t_nakanishikt@quest-com.co.jp</t>
  </si>
  <si>
    <t>t_ohsato@ot-sol.com</t>
  </si>
  <si>
    <t xml:space="preserve">t_otsuka@nt-systems.co.jp </t>
  </si>
  <si>
    <t>t_shiga@enzantrades.co.jp</t>
  </si>
  <si>
    <t>株式会社ディアライズ・クラウディアドライブ</t>
  </si>
  <si>
    <t>t_shinohara@dealize.jp@dealize.jp</t>
  </si>
  <si>
    <t>牛木　剛</t>
  </si>
  <si>
    <t xml:space="preserve">t_ushiki@rg-i.com   </t>
    <phoneticPr fontId="97"/>
  </si>
  <si>
    <t>tabayashi.kohji@human-net.co.jp</t>
  </si>
  <si>
    <t xml:space="preserve">t-abe@libellula.co.jp </t>
  </si>
  <si>
    <t>セントラルソフト株式会社</t>
  </si>
  <si>
    <t>工藤忠幸</t>
  </si>
  <si>
    <t>tadayuki.kudo@central-soft.co.jp</t>
  </si>
  <si>
    <t>株式会社　東忠ソフト</t>
  </si>
  <si>
    <t>互　勝俊</t>
  </si>
  <si>
    <t xml:space="preserve">tagai@tk.totyu.com </t>
  </si>
  <si>
    <t xml:space="preserve">tagu@world-info.co.jp </t>
  </si>
  <si>
    <t>株式会社イーエフユーアドウィス</t>
  </si>
  <si>
    <t>高山　太一</t>
  </si>
  <si>
    <t>taichi.takayama@efu-addwis.co.jp</t>
  </si>
  <si>
    <t>tajima@bigbros.net</t>
  </si>
  <si>
    <t>takafumi.suzuki@r-arms.jp</t>
  </si>
  <si>
    <t xml:space="preserve">takahashi@maki-eng.co.jp </t>
  </si>
  <si>
    <t xml:space="preserve">takahashi@ntcomm.co.jp </t>
  </si>
  <si>
    <t xml:space="preserve">takahashi@ric-net.co.jp </t>
  </si>
  <si>
    <t>ユナイテッド・ネットワーク株式会社</t>
  </si>
  <si>
    <t>高橋</t>
  </si>
  <si>
    <t>takahashi@unc.co.jp</t>
  </si>
  <si>
    <t>takamitsu.mizushima@axeeds.com</t>
  </si>
  <si>
    <t>takano@oceans.jpn.com</t>
  </si>
  <si>
    <t>takao@ozsoft.co.jp</t>
  </si>
  <si>
    <t xml:space="preserve">takao@ozsoft.co.jp </t>
  </si>
  <si>
    <t>takaoka@human-capital.co.jp</t>
  </si>
  <si>
    <t xml:space="preserve">takashi.saito@calm.co.jp </t>
  </si>
  <si>
    <t xml:space="preserve">takatsu@artista.co.jp </t>
  </si>
  <si>
    <t xml:space="preserve">takaya_taneda@ssehd.co.jp </t>
  </si>
  <si>
    <t xml:space="preserve">takayama@netj.co.jp </t>
  </si>
  <si>
    <t>takayasu.fujii@drice.jp</t>
  </si>
  <si>
    <t>株式会社グローバルシンキング</t>
  </si>
  <si>
    <t>佐々木隆好</t>
  </si>
  <si>
    <t xml:space="preserve">営業部   </t>
  </si>
  <si>
    <t>takayoshi.sasaki@global-thinking.com</t>
  </si>
  <si>
    <t>西林寺　貴之</t>
  </si>
  <si>
    <t>takayuki.sairinji@dwn.co.jp</t>
  </si>
  <si>
    <t>株式会社LDS</t>
  </si>
  <si>
    <t>武田　聡</t>
  </si>
  <si>
    <t>takeda.s@l-ds.jp</t>
  </si>
  <si>
    <t xml:space="preserve">takeda.s@l-ds.jp </t>
  </si>
  <si>
    <t>takeda@lunamare.co.jp</t>
  </si>
  <si>
    <t xml:space="preserve">竹田耕介 </t>
  </si>
  <si>
    <t>takeda@vas.ne.jp</t>
  </si>
  <si>
    <t xml:space="preserve">Takehiko-toujima@syscrew.co.jp </t>
  </si>
  <si>
    <t>インテシス株式会社</t>
    <phoneticPr fontId="75"/>
  </si>
  <si>
    <t>竹村恒</t>
  </si>
  <si>
    <t>takemuraheng@gmail.com</t>
    <phoneticPr fontId="75"/>
  </si>
  <si>
    <t>www.intesystem.co.jp</t>
    <phoneticPr fontId="75"/>
  </si>
  <si>
    <t>080-6255-9100</t>
    <phoneticPr fontId="75"/>
  </si>
  <si>
    <t>竹中</t>
  </si>
  <si>
    <t>takenaka@knsw.co.jp</t>
  </si>
  <si>
    <t>株式会社スマじん</t>
  </si>
  <si>
    <t>竹中元浩</t>
  </si>
  <si>
    <t>takenaka@smazin.co.jp</t>
  </si>
  <si>
    <t>takeshi.isobe@uni-info.co.jp</t>
  </si>
  <si>
    <t xml:space="preserve">takeshi.toyata@acro-net.com </t>
  </si>
  <si>
    <t xml:space="preserve">takeuchi@mdltec.co.jp </t>
  </si>
  <si>
    <t xml:space="preserve">takeuchi@systemcube.co.jp </t>
  </si>
  <si>
    <t>株式会社久保田情報技研</t>
  </si>
  <si>
    <t>竹内</t>
  </si>
  <si>
    <t>takeuchi-tomoji@kit.co.jp</t>
  </si>
  <si>
    <t>Ｍａｍｏｌの滝沢</t>
  </si>
  <si>
    <t xml:space="preserve">takizawa@mamol.co.jp   </t>
  </si>
  <si>
    <t>フューチャー・エクシィード株式会社</t>
  </si>
  <si>
    <t>takumi_komai@fexd.co.jp</t>
  </si>
  <si>
    <t xml:space="preserve">takumico@dream.com </t>
  </si>
  <si>
    <t xml:space="preserve">takuya.itagaki@basic.co.jp </t>
  </si>
  <si>
    <t xml:space="preserve">takuya-nagata@cal.co.jp </t>
  </si>
  <si>
    <t>株式会社インテレクト</t>
  </si>
  <si>
    <t>木崎　拓三</t>
  </si>
  <si>
    <t>takuzou.kizaki@intellect-inc.co.jp</t>
  </si>
  <si>
    <t xml:space="preserve">tamura@mail.hpy.co.jp </t>
  </si>
  <si>
    <t>ヴィマージ株式会社</t>
  </si>
  <si>
    <t>田村　実路</t>
  </si>
  <si>
    <t>tamura@vimg.co.jp</t>
  </si>
  <si>
    <t>tamuraizumi@gmail.com</t>
  </si>
  <si>
    <t xml:space="preserve">tanaka.gi@msinet.co.jp </t>
  </si>
  <si>
    <t>株式会社アルテニカ</t>
  </si>
  <si>
    <t>田中　祐哉</t>
  </si>
  <si>
    <t>tanaka@artenica.jp</t>
  </si>
  <si>
    <t>tanaka@infoserv.co.jp</t>
  </si>
  <si>
    <t xml:space="preserve">tanaka@js-systems.jp </t>
  </si>
  <si>
    <t>tanaka@workfield.co.jp</t>
  </si>
  <si>
    <t>グリッドウィンド株式会社</t>
  </si>
  <si>
    <t>唐　一兵</t>
  </si>
  <si>
    <t>tangyibing@gridwind.com</t>
  </si>
  <si>
    <t>ネクサステクノロジー＿譚　鴻</t>
  </si>
  <si>
    <t xml:space="preserve">tanhong@inexus.co.jp   </t>
  </si>
  <si>
    <t>谷 媛媛</t>
  </si>
  <si>
    <t xml:space="preserve">tani@jcbc.co.jp  </t>
  </si>
  <si>
    <t>taniguchi@aisys-t.co.jp</t>
  </si>
  <si>
    <t xml:space="preserve">tanii@nse-inc.co.jp </t>
  </si>
  <si>
    <t xml:space="preserve">taninaka@jaic-g.com </t>
  </si>
  <si>
    <t xml:space="preserve">tanoue@tacsol.co.jp </t>
  </si>
  <si>
    <t>lintao</t>
  </si>
  <si>
    <t xml:space="preserve">tao.lin@gy-jp.com   </t>
  </si>
  <si>
    <t>tarui@pvac.co.jp</t>
  </si>
  <si>
    <t>株式会社デイブレイク</t>
  </si>
  <si>
    <t>立石　晃一　</t>
  </si>
  <si>
    <t>tateishi@day-b.jp</t>
  </si>
  <si>
    <t xml:space="preserve">tateno@shintaigi.co.jp </t>
  </si>
  <si>
    <t>ta-terao@teraintl.co.jp</t>
  </si>
  <si>
    <t xml:space="preserve">tatsunori.asano@treebell.co.jp </t>
  </si>
  <si>
    <t>tatsuo.idani@exs-annex.co.jp</t>
  </si>
  <si>
    <t>tatsuya.hayashi@asianlink.co.jp</t>
  </si>
  <si>
    <t xml:space="preserve">tatsuya.hayashi@asianlink.co.jp </t>
  </si>
  <si>
    <t>ted.t@event-joy.com</t>
  </si>
  <si>
    <t>株式会社アルト</t>
  </si>
  <si>
    <t>鄭　華</t>
  </si>
  <si>
    <t>teika@e-alt.co.jp</t>
  </si>
  <si>
    <t xml:space="preserve">teitu@alead.co.jp </t>
  </si>
  <si>
    <t>フォワードソフト株式会社</t>
  </si>
  <si>
    <t>展キン</t>
    <rPh sb="0" eb="1">
      <t>テン</t>
    </rPh>
    <phoneticPr fontId="75"/>
  </si>
  <si>
    <t>ten-kin@forward-soft.co.jp</t>
    <phoneticPr fontId="75"/>
  </si>
  <si>
    <t>株式会社ロボケン 寺田</t>
  </si>
  <si>
    <t>terada@manten2.com</t>
  </si>
  <si>
    <t xml:space="preserve">terah@maruwasoft.co.jp </t>
  </si>
  <si>
    <t>株式会社アメージングボックス</t>
  </si>
  <si>
    <t>寺坂 智康</t>
  </si>
  <si>
    <t>terasaka@amazingbox.co.jp</t>
  </si>
  <si>
    <t>寺下　菜津子</t>
  </si>
  <si>
    <t xml:space="preserve">terashita@nap-japan.net   </t>
  </si>
  <si>
    <t>エイネット株式会社</t>
  </si>
  <si>
    <t>寺内　誠</t>
  </si>
  <si>
    <t>terauchi@anets.co.jp</t>
  </si>
  <si>
    <t>t-etoh@sela.co.jp</t>
  </si>
  <si>
    <t>後藤</t>
  </si>
  <si>
    <t>tetsuo.goto@riverstone-soft.com</t>
  </si>
  <si>
    <t xml:space="preserve">t-gorokawa@eftweb.com </t>
  </si>
  <si>
    <t xml:space="preserve"> 原田智徳様</t>
  </si>
  <si>
    <t xml:space="preserve">t-harada@imagine-co.co.jp   </t>
  </si>
  <si>
    <t>ミキシステム株式会社</t>
  </si>
  <si>
    <t>田媛媛</t>
    <phoneticPr fontId="75"/>
  </si>
  <si>
    <t>tian@mikisys.co.jp</t>
    <phoneticPr fontId="75"/>
  </si>
  <si>
    <t>070-6484-6776</t>
    <phoneticPr fontId="75"/>
  </si>
  <si>
    <t>日本立友ソフト株式会社</t>
    <rPh sb="7" eb="9">
      <t>カブシキ</t>
    </rPh>
    <rPh sb="9" eb="11">
      <t>カイシャ</t>
    </rPh>
    <phoneticPr fontId="75"/>
  </si>
  <si>
    <t>田笑銘</t>
    <rPh sb="0" eb="1">
      <t>デン</t>
    </rPh>
    <rPh sb="1" eb="2">
      <t>ショウ</t>
    </rPh>
    <rPh sb="2" eb="3">
      <t>メイ</t>
    </rPh>
    <phoneticPr fontId="75"/>
  </si>
  <si>
    <t>tian@tctmsoft.jp</t>
    <phoneticPr fontId="75"/>
  </si>
  <si>
    <t>070-3830-8018</t>
    <phoneticPr fontId="75"/>
  </si>
  <si>
    <t xml:space="preserve">t-ikegami@crsnet.jp </t>
  </si>
  <si>
    <t xml:space="preserve">t-ikoshi@tailwind.co.jp </t>
  </si>
  <si>
    <t xml:space="preserve">timamura@exceedone.co.jp </t>
  </si>
  <si>
    <t>伊藤　嵩弥</t>
  </si>
  <si>
    <t>t-itou@b-tm.co.jp</t>
  </si>
  <si>
    <t>ＧＨソリューション</t>
    <phoneticPr fontId="75"/>
  </si>
  <si>
    <t>李泰周</t>
    <phoneticPr fontId="75"/>
  </si>
  <si>
    <t>tjlee@ghsolution.co.jp</t>
    <phoneticPr fontId="75"/>
  </si>
  <si>
    <t>080-5421-9306</t>
    <phoneticPr fontId="75"/>
  </si>
  <si>
    <t>TK@j-effect.co.jp</t>
  </si>
  <si>
    <t xml:space="preserve">tk_sasaki@je-corp.co.jp </t>
  </si>
  <si>
    <t>エス・アイ・エス株式会社</t>
  </si>
  <si>
    <t>鎌田　剛</t>
  </si>
  <si>
    <t>東京テクニカルソリューション部長</t>
  </si>
  <si>
    <t>t-kamata@sis-g.co.jp</t>
  </si>
  <si>
    <t>t-kariya@go-partner.jp</t>
  </si>
  <si>
    <t>t-kawaguchi@dwn.co.jp</t>
  </si>
  <si>
    <t xml:space="preserve">tk-ito@westnet.co.jp </t>
  </si>
  <si>
    <t>【CDこくぶん】</t>
  </si>
  <si>
    <t>t-kokubun01@commission-diver.net</t>
  </si>
  <si>
    <t>tks_aoki@cms.co.jp</t>
  </si>
  <si>
    <t>ガゼル株式会社</t>
  </si>
  <si>
    <t>申添淇</t>
  </si>
  <si>
    <t>tkshin@gazeru.co.jp</t>
  </si>
  <si>
    <t>ガゼル株式会社</t>
    <rPh sb="3" eb="5">
      <t>カブシキ</t>
    </rPh>
    <rPh sb="5" eb="7">
      <t>カイシャ</t>
    </rPh>
    <phoneticPr fontId="75"/>
  </si>
  <si>
    <t>申添淇</t>
    <rPh sb="0" eb="1">
      <t>シン</t>
    </rPh>
    <rPh sb="1" eb="2">
      <t>テン</t>
    </rPh>
    <rPh sb="2" eb="3">
      <t>キ</t>
    </rPh>
    <phoneticPr fontId="75"/>
  </si>
  <si>
    <t>tkshin@gazeru.co.jp</t>
    <phoneticPr fontId="75"/>
  </si>
  <si>
    <t>t-kubota@xmd.co.jp</t>
  </si>
  <si>
    <t xml:space="preserve">t-kusama@eec.co.jp </t>
  </si>
  <si>
    <t>株式会社日本アドシス</t>
  </si>
  <si>
    <t>増子　智昭</t>
  </si>
  <si>
    <t>営業担当</t>
  </si>
  <si>
    <t>t-mashiko@jadsys.co.jp</t>
  </si>
  <si>
    <t>株式会社アイ・エンター</t>
  </si>
  <si>
    <t>増田 俊之</t>
  </si>
  <si>
    <t>t-masuda@i-enter.co.jp</t>
  </si>
  <si>
    <t>tmatsuda@designhouse-i.com</t>
  </si>
  <si>
    <t>三木　敏裕</t>
  </si>
  <si>
    <t>t-miki@commission-diver.net</t>
  </si>
  <si>
    <t xml:space="preserve">t-mochida@mediabase.co.jp </t>
  </si>
  <si>
    <t xml:space="preserve">tmorishita@brycen.co.jp </t>
  </si>
  <si>
    <t xml:space="preserve">t-murayama@aqua-be.co.jp </t>
  </si>
  <si>
    <t>株式会社アイ・シー・ネットワークス</t>
  </si>
  <si>
    <t>並木　隆</t>
  </si>
  <si>
    <t>t-namiki@icnet.jp</t>
  </si>
  <si>
    <t xml:space="preserve">t-namiki@icnet.jp </t>
  </si>
  <si>
    <t>toda@comsinternational.com</t>
  </si>
  <si>
    <t>株式会社エム・アイ・ピー</t>
  </si>
  <si>
    <t>小倉貴志</t>
  </si>
  <si>
    <t>t-ogura@mip.co.jp</t>
  </si>
  <si>
    <t>t-ohishi@fast-lane.jp</t>
  </si>
  <si>
    <t>AI-System株式会社</t>
  </si>
  <si>
    <t>大谷　智</t>
  </si>
  <si>
    <t>t-ohtani@ais-it.com</t>
  </si>
  <si>
    <t xml:space="preserve">tokita@atsp-it.co.jp </t>
  </si>
  <si>
    <t>株式会社Ten</t>
  </si>
  <si>
    <t>tokuda@ten-web.co.jp</t>
  </si>
  <si>
    <t xml:space="preserve">tokuni.ueda@global-thinking.com </t>
  </si>
  <si>
    <t xml:space="preserve">tokuo@lc2.co.jp </t>
  </si>
  <si>
    <t xml:space="preserve">tokuse@answernet.co.jp </t>
  </si>
  <si>
    <t xml:space="preserve">tokyo@takweb.net </t>
  </si>
  <si>
    <t xml:space="preserve">tokyo_hrbp@arc-mec.co.jp </t>
  </si>
  <si>
    <t xml:space="preserve">tokyo1@mobiled.jp </t>
  </si>
  <si>
    <t>データシステムソリューション株式会社</t>
  </si>
  <si>
    <t>藤岡</t>
  </si>
  <si>
    <t>tokyo-sales@ds-solution.co.jp</t>
  </si>
  <si>
    <t xml:space="preserve">tomie.imamura@computerplanex.co.jp </t>
  </si>
  <si>
    <t xml:space="preserve">tomioka@mm-p.co.jp </t>
  </si>
  <si>
    <t>株式会社ネオシステム</t>
  </si>
  <si>
    <t>小倉　智宏</t>
  </si>
  <si>
    <t>tomohiro.ogura@neosystem.co.jp</t>
  </si>
  <si>
    <t>tomoki_yamada@trustsystem.co.jp</t>
  </si>
  <si>
    <t xml:space="preserve">tomomi.nagase@tdbax.co.jp </t>
  </si>
  <si>
    <t>tomomi-noda@macrosystem.co.jp</t>
  </si>
  <si>
    <t>GVT株式会社</t>
  </si>
  <si>
    <t>大河内　敏次</t>
  </si>
  <si>
    <t>tookouchi@greenvalleytrading.net</t>
  </si>
  <si>
    <t>株式会社KTS</t>
  </si>
  <si>
    <t>金田寅</t>
  </si>
  <si>
    <t>tora3@ktsjoho.co.jp</t>
  </si>
  <si>
    <t xml:space="preserve">toriumi.m@gemnavi.jp </t>
  </si>
  <si>
    <t xml:space="preserve">toru@sanei-t.co.jp </t>
  </si>
  <si>
    <t xml:space="preserve">toshi_yabu.1992@perfect-m.co.jp </t>
  </si>
  <si>
    <t xml:space="preserve">toshihiko.takemasa@mnwk.co.jp </t>
  </si>
  <si>
    <t>toshio-takahashi@3s-sys.co.jp</t>
  </si>
  <si>
    <t>株式会社ZERO</t>
  </si>
  <si>
    <t>東峰洵</t>
  </si>
  <si>
    <t>toumine@ze-ro.jp</t>
  </si>
  <si>
    <t>遠山　健一</t>
  </si>
  <si>
    <t xml:space="preserve">toyama@jyj-sunbridge.com   </t>
  </si>
  <si>
    <t xml:space="preserve">toyoji.onami@com-es.jp </t>
  </si>
  <si>
    <t xml:space="preserve">t-ozawa@dsite.co.jp </t>
  </si>
  <si>
    <t xml:space="preserve">trd-b@brycen.co.jp </t>
  </si>
  <si>
    <t>t-sakuma@threes.ne.jp</t>
  </si>
  <si>
    <t xml:space="preserve">ts-syssales@tokyosoft.com </t>
  </si>
  <si>
    <t>車　生才</t>
    <phoneticPr fontId="75"/>
  </si>
  <si>
    <t>tsuasyusai@ten-ji.co.jp</t>
    <phoneticPr fontId="75"/>
  </si>
  <si>
    <t>未来情報システム株式会社</t>
  </si>
  <si>
    <t>須田　孝</t>
  </si>
  <si>
    <t>tsuda@miraijoho.net</t>
  </si>
  <si>
    <t xml:space="preserve">t-sudou@square-line.com </t>
  </si>
  <si>
    <t>tsukagoshi@iblaze.jp</t>
  </si>
  <si>
    <t xml:space="preserve">tsukahara@aag.co.jp </t>
  </si>
  <si>
    <t>株式会社　パワード・テック</t>
  </si>
  <si>
    <t>束本　雅昭</t>
  </si>
  <si>
    <t>tsukamoto@powered-tech.com</t>
  </si>
  <si>
    <t xml:space="preserve">tsunoda@fernridge.co.jp </t>
  </si>
  <si>
    <t xml:space="preserve">tsuzuki@intcpt.com </t>
  </si>
  <si>
    <t>t-takegami@nexarrows.com</t>
  </si>
  <si>
    <t>株式会社　アド</t>
  </si>
  <si>
    <t>田村　孝章</t>
  </si>
  <si>
    <t>t-tamura@ado-tech.co.jp</t>
  </si>
  <si>
    <t xml:space="preserve">t-ueno@crsnet.jp </t>
  </si>
  <si>
    <t xml:space="preserve">tus001@ktus.jp </t>
  </si>
  <si>
    <t xml:space="preserve">tushioda@ipla2009.com </t>
  </si>
  <si>
    <t>twin@twn.co.jp</t>
  </si>
  <si>
    <t>有限会社　エクスパート</t>
  </si>
  <si>
    <t>矢野　孝浩</t>
  </si>
  <si>
    <t>t-yano@e-xpert.co.jp</t>
  </si>
  <si>
    <t>株式会社Ｉ．Ｔフォース</t>
  </si>
  <si>
    <t>趙</t>
  </si>
  <si>
    <t>tyou-ri@it-force.org</t>
  </si>
  <si>
    <t>u1@j-effect.co.jp</t>
  </si>
  <si>
    <t xml:space="preserve">uchibori@uniss.co.jp </t>
  </si>
  <si>
    <t xml:space="preserve">uchino_tomohisa@arc-mec.co.jp </t>
  </si>
  <si>
    <t xml:space="preserve">uechi@genius-8.co.jp </t>
  </si>
  <si>
    <t>株式会社　アフロシー</t>
    <phoneticPr fontId="75"/>
  </si>
  <si>
    <t>上田　一雄</t>
  </si>
  <si>
    <t>ueda@afroci.com</t>
  </si>
  <si>
    <t xml:space="preserve">ueda@creacom.co.jp </t>
  </si>
  <si>
    <t xml:space="preserve">ueda@t-for.co.jp </t>
  </si>
  <si>
    <t>ueno@ebskk.com</t>
  </si>
  <si>
    <t xml:space="preserve">ueno@ivywave.com </t>
  </si>
  <si>
    <t>中軟東京株式会社</t>
  </si>
  <si>
    <t>于　晞</t>
  </si>
  <si>
    <t>uki@chinasoft-tokyo.co.jp</t>
  </si>
  <si>
    <t>于晞</t>
    <rPh sb="0" eb="1">
      <t>ウ</t>
    </rPh>
    <rPh sb="1" eb="2">
      <t>ケ</t>
    </rPh>
    <phoneticPr fontId="75"/>
  </si>
  <si>
    <t>uki@chinasoft-tokyo.co.jp</t>
    <phoneticPr fontId="75"/>
  </si>
  <si>
    <t>080-3244-2413</t>
    <phoneticPr fontId="75"/>
  </si>
  <si>
    <t>中</t>
    <phoneticPr fontId="97"/>
  </si>
  <si>
    <t xml:space="preserve">ukonan@alead.co.jp </t>
  </si>
  <si>
    <t xml:space="preserve">umemoto@i-phoenix.co.jp </t>
  </si>
  <si>
    <t>アーバン・コーポレーション株式会社</t>
  </si>
  <si>
    <t>小野　佑樹</t>
  </si>
  <si>
    <t>urban-trade@urban-web.co.jp</t>
  </si>
  <si>
    <t>株式会社エヌジーシー</t>
  </si>
  <si>
    <t>漆原　準三</t>
  </si>
  <si>
    <t>urushihara@ngc-ngc.jp</t>
  </si>
  <si>
    <t xml:space="preserve">ushioda@charis.jp </t>
  </si>
  <si>
    <t xml:space="preserve">usui@kjcsoft.com </t>
  </si>
  <si>
    <t xml:space="preserve">venushr@shvns.com </t>
  </si>
  <si>
    <t xml:space="preserve">vsct@vsc.co.jp </t>
  </si>
  <si>
    <t xml:space="preserve">VYS07752@nifty.ne.jp </t>
  </si>
  <si>
    <t xml:space="preserve">wachi@mm-p.co.jp </t>
  </si>
  <si>
    <t>wada@emergent.co.jp</t>
  </si>
  <si>
    <t xml:space="preserve">wakayamaisamu@eland-g.co.jp </t>
  </si>
  <si>
    <t>海威コンサルティング株式会社</t>
    <phoneticPr fontId="75"/>
  </si>
  <si>
    <t>王 晨軒</t>
    <phoneticPr fontId="75"/>
  </si>
  <si>
    <t>wang.chenxuan@jp.highwayns.com</t>
    <phoneticPr fontId="75"/>
  </si>
  <si>
    <t>070-2151-0419</t>
  </si>
  <si>
    <t>070-2151-0419</t>
    <phoneticPr fontId="75"/>
  </si>
  <si>
    <t>王 海衣</t>
  </si>
  <si>
    <t>wang.chenxuan@jp.highwayns.com</t>
  </si>
  <si>
    <t>株式会社マルチテクノロジー</t>
  </si>
  <si>
    <t>王 金林</t>
  </si>
  <si>
    <t>wang@multi-tech.co.jp</t>
  </si>
  <si>
    <t xml:space="preserve">wang@multi-tech.co.jp </t>
  </si>
  <si>
    <t>王　金林</t>
  </si>
  <si>
    <t xml:space="preserve">wang@multi-tech.co.jp   </t>
  </si>
  <si>
    <t>王 健国</t>
  </si>
  <si>
    <t>wang@seiryo-n.com</t>
  </si>
  <si>
    <t xml:space="preserve">wang@shiba-tokyo.co.jp </t>
  </si>
  <si>
    <t>王 亜平</t>
  </si>
  <si>
    <t>wang@systex.co.jp</t>
  </si>
  <si>
    <t xml:space="preserve">wangam2005@gmail.com </t>
  </si>
  <si>
    <t>株式会社サンエクシード</t>
    <phoneticPr fontId="75"/>
  </si>
  <si>
    <t>王丙旭</t>
    <phoneticPr fontId="75"/>
  </si>
  <si>
    <t>wangbingxu@sun-exceed.com</t>
    <phoneticPr fontId="75"/>
  </si>
  <si>
    <t>王 丹慧</t>
  </si>
  <si>
    <t>wangdahui@sofestar.com</t>
  </si>
  <si>
    <t>株式会社共栄国際</t>
  </si>
  <si>
    <t>王　華</t>
  </si>
  <si>
    <t>wanghua@cp-glo.com</t>
  </si>
  <si>
    <t>王 駿</t>
  </si>
  <si>
    <t>wangj@onemark-sys.com</t>
  </si>
  <si>
    <t>日本凌佳システム_王建国</t>
  </si>
  <si>
    <t xml:space="preserve">wangjg@ryouka-n.co.jp  </t>
  </si>
  <si>
    <t>北海情報産業_王金侠</t>
  </si>
  <si>
    <t xml:space="preserve">wangjinxia@e-northsea.com   </t>
  </si>
  <si>
    <t>王 娜</t>
  </si>
  <si>
    <t>wangna@sunshine-power.co.jp</t>
  </si>
  <si>
    <t>wangshan@gridse.com</t>
    <phoneticPr fontId="97"/>
  </si>
  <si>
    <t>wangshan@gridse.com</t>
  </si>
  <si>
    <t>国際平和株式会社</t>
  </si>
  <si>
    <t>王斯春</t>
  </si>
  <si>
    <t>wangsichun2008@gmail.com</t>
  </si>
  <si>
    <t>汪　涛</t>
  </si>
  <si>
    <t>wangtao@jcbc.co.jp</t>
  </si>
  <si>
    <t>玉冬</t>
  </si>
  <si>
    <t>wangyudong@ka-so.net</t>
  </si>
  <si>
    <t xml:space="preserve"> Wangyue@GSD</t>
  </si>
  <si>
    <t xml:space="preserve">wangyue@g-s-d.co.jp   </t>
  </si>
  <si>
    <t>王　志星</t>
  </si>
  <si>
    <t>wangzhixing@info-max.jp</t>
  </si>
  <si>
    <t>グリッド株式会社</t>
  </si>
  <si>
    <t>王　卓昱</t>
  </si>
  <si>
    <t>wangzhuoyu@gridse.com</t>
  </si>
  <si>
    <t>washimi@rhizo-me.com</t>
  </si>
  <si>
    <t xml:space="preserve">watanabe@kktiros.co.jp </t>
  </si>
  <si>
    <t xml:space="preserve">watanabe@valuenet.co.jp </t>
  </si>
  <si>
    <t xml:space="preserve">watarai@acreation.co.jp </t>
  </si>
  <si>
    <t xml:space="preserve"> 呉　東生</t>
  </si>
  <si>
    <t xml:space="preserve">wds@softwits.co.jp   </t>
  </si>
  <si>
    <t xml:space="preserve">web_info@takes.ne.jp </t>
  </si>
  <si>
    <t xml:space="preserve">webmaster@mcoms.co.jp </t>
  </si>
  <si>
    <t xml:space="preserve">webmaster@tbk-sys.co.jp </t>
  </si>
  <si>
    <t>張 引?</t>
  </si>
  <si>
    <t>weiqiao-zhang@globenet.co.jp</t>
  </si>
  <si>
    <t xml:space="preserve">weizhi@shiba-tokyo.co.jp </t>
  </si>
  <si>
    <t>聞</t>
  </si>
  <si>
    <t>wenj@sedda.co.jp</t>
  </si>
  <si>
    <t>FSA頼</t>
  </si>
  <si>
    <t xml:space="preserve">wijia.lai@active-grp.co.jp  </t>
  </si>
  <si>
    <t>株式会社システムアート</t>
  </si>
  <si>
    <t>溝岡　佑真</t>
  </si>
  <si>
    <t>work@sainc.jp</t>
  </si>
  <si>
    <t>株式会社システムクリエーション</t>
  </si>
  <si>
    <t>星川　耀邦</t>
  </si>
  <si>
    <t>work@system-creation.com</t>
  </si>
  <si>
    <t>システムクリエーション共通</t>
  </si>
  <si>
    <t xml:space="preserve">work@system-creation.com   </t>
  </si>
  <si>
    <t xml:space="preserve">working@genesis-net.co.jp </t>
  </si>
  <si>
    <t>ウラハン</t>
  </si>
  <si>
    <t>wu.rihan@maiasoft.co.jp</t>
  </si>
  <si>
    <t>呉志偉様</t>
  </si>
  <si>
    <t xml:space="preserve">wu@sowinfo.co.jp  </t>
  </si>
  <si>
    <t>wu-hongxia@rgsis.com</t>
    <phoneticPr fontId="97"/>
  </si>
  <si>
    <t>wu-hongxia@rgsis.com</t>
  </si>
  <si>
    <t>呉　宏霞様</t>
  </si>
  <si>
    <t xml:space="preserve">wu-hongxia@rgsis.com   </t>
  </si>
  <si>
    <t>wuxiu</t>
  </si>
  <si>
    <t xml:space="preserve">wuxiu@goldeye.jp   </t>
  </si>
  <si>
    <t>株式会社アンスール</t>
  </si>
  <si>
    <t>楊　旺</t>
  </si>
  <si>
    <t>wyang@ansurs.co.jp</t>
  </si>
  <si>
    <t>株式会社アンスール</t>
    <phoneticPr fontId="75"/>
  </si>
  <si>
    <t>楊旺</t>
    <phoneticPr fontId="75"/>
  </si>
  <si>
    <t>wyang@ansurs.co.jp</t>
    <phoneticPr fontId="75"/>
  </si>
  <si>
    <t>080-8871-5795</t>
    <phoneticPr fontId="75"/>
  </si>
  <si>
    <t>楊 旺</t>
  </si>
  <si>
    <t>アンスール＿楊ワン</t>
  </si>
  <si>
    <t xml:space="preserve">wyang@ansurs.co.jp  </t>
  </si>
  <si>
    <t>x-eigyou@x-power.co.jp</t>
  </si>
  <si>
    <t>李 翔</t>
  </si>
  <si>
    <t>xiang.l@lrtechs.co.jp</t>
  </si>
  <si>
    <t>トモモト株式会社</t>
  </si>
  <si>
    <t>向 寧</t>
  </si>
  <si>
    <t>xiangning@tomomoto.co.jp</t>
    <phoneticPr fontId="75"/>
  </si>
  <si>
    <t>090-3572-1219</t>
    <phoneticPr fontId="75"/>
  </si>
  <si>
    <t>向寧</t>
  </si>
  <si>
    <t xml:space="preserve">xiangning0426@gmail.com   </t>
  </si>
  <si>
    <t>オリエース株式会社</t>
  </si>
  <si>
    <t>孫　小龍</t>
  </si>
  <si>
    <t>xiaolong.sun@orias.co.jp</t>
  </si>
  <si>
    <t>白秀華</t>
  </si>
  <si>
    <t xml:space="preserve">xiuhua.bai@futuredata.co.jp  </t>
  </si>
  <si>
    <t xml:space="preserve">x-somu@x-power.co.jp </t>
  </si>
  <si>
    <t>許 雄傑</t>
  </si>
  <si>
    <t>xu.xj@onemark-sys.com</t>
  </si>
  <si>
    <t>株式会社DYPソフト</t>
  </si>
  <si>
    <t>許　亮宇</t>
  </si>
  <si>
    <t>統括</t>
  </si>
  <si>
    <t>xu@dypsoft.co.jp</t>
  </si>
  <si>
    <t>株式会社　DYPソフト</t>
    <phoneticPr fontId="75"/>
  </si>
  <si>
    <t>許亮宇</t>
    <phoneticPr fontId="75"/>
  </si>
  <si>
    <t>080-9412-6888</t>
    <phoneticPr fontId="75"/>
  </si>
  <si>
    <t xml:space="preserve">xu@e-msr.co.jp </t>
  </si>
  <si>
    <t xml:space="preserve">xudc@activenetwork.co.jp </t>
  </si>
  <si>
    <t>株式会社サンエクシード</t>
  </si>
  <si>
    <t>薛福元</t>
  </si>
  <si>
    <t>xuefuyuan@sun-exceed.com</t>
  </si>
  <si>
    <t>長城コンサルティング株式会社</t>
    <phoneticPr fontId="75"/>
  </si>
  <si>
    <t>薛　少白</t>
    <phoneticPr fontId="75"/>
  </si>
  <si>
    <t>xueshaobai@chojo.co.jp</t>
    <phoneticPr fontId="75"/>
  </si>
  <si>
    <t>090-4813-5873</t>
    <phoneticPr fontId="75"/>
  </si>
  <si>
    <t xml:space="preserve">xuwei@activenetwork.co.jp </t>
  </si>
  <si>
    <t>李超</t>
  </si>
  <si>
    <t xml:space="preserve">xxbb2013@yahoo.co.jp   </t>
  </si>
  <si>
    <t>株式会社ヴァスダックインターバンクシステム</t>
  </si>
  <si>
    <t>羽毛田　裕平</t>
  </si>
  <si>
    <t>y.haketa@vasdaqj.jp</t>
  </si>
  <si>
    <t xml:space="preserve">y.hamazaki@nitf.co.jp </t>
  </si>
  <si>
    <t>株式会社セキュアカーネル</t>
    <phoneticPr fontId="75"/>
  </si>
  <si>
    <t>八手　善裕</t>
    <phoneticPr fontId="75"/>
  </si>
  <si>
    <t>y.hatte@secure-i.jp</t>
  </si>
  <si>
    <t>03-6418-988</t>
    <phoneticPr fontId="75"/>
  </si>
  <si>
    <t xml:space="preserve">y.hoshiyama@wakuto.net </t>
  </si>
  <si>
    <t>y.kaneko@systembit.co.jp</t>
  </si>
  <si>
    <t xml:space="preserve">y.matsumoto@sysgiken.co.jp </t>
  </si>
  <si>
    <t xml:space="preserve">y.morita@alphic.co.jp </t>
  </si>
  <si>
    <t xml:space="preserve">y.moritaka@growth-jp.com </t>
  </si>
  <si>
    <t>y.muramatsu@rtmedias.com</t>
  </si>
  <si>
    <t>y.nakao@nt21.jp</t>
  </si>
  <si>
    <t xml:space="preserve">y.saito@smatec.jp </t>
  </si>
  <si>
    <t xml:space="preserve">y.sakai@nodecom.jp </t>
  </si>
  <si>
    <t xml:space="preserve">y.shimura@cscons.co.jp </t>
  </si>
  <si>
    <t>株式会社オブジェクティブカーネル</t>
  </si>
  <si>
    <t>東端　佑典</t>
  </si>
  <si>
    <t>システム事業部</t>
  </si>
  <si>
    <t>y.tohata@ob-g.jp</t>
  </si>
  <si>
    <t>パーソンズ豊川</t>
  </si>
  <si>
    <t xml:space="preserve">y.toyokawa@persons.com   </t>
  </si>
  <si>
    <t>株式会社スマートテクノロジー</t>
  </si>
  <si>
    <t>上原　慶大</t>
  </si>
  <si>
    <t>y.uehara@smatec.jp</t>
  </si>
  <si>
    <t xml:space="preserve">y.watanabe@observe.co.jp </t>
  </si>
  <si>
    <t>ヴィトーリアステラ</t>
  </si>
  <si>
    <t>山賀</t>
  </si>
  <si>
    <t>y.yamaga@smatec.jp</t>
  </si>
  <si>
    <t>株式会社スマートテックエンタテイメント</t>
  </si>
  <si>
    <t>横山</t>
  </si>
  <si>
    <t>y.yokoyama@smatec.jp</t>
  </si>
  <si>
    <t>GEL研究所㈱　張?</t>
  </si>
  <si>
    <t xml:space="preserve">y.zhang@gel-lib.com   </t>
  </si>
  <si>
    <t>y_ishihara@asupage.co.jp</t>
  </si>
  <si>
    <t>フラクタルシステムズ株式会社</t>
  </si>
  <si>
    <t>伊藤　康浩</t>
  </si>
  <si>
    <t>y_itou@fractal.co.jp</t>
  </si>
  <si>
    <t>y_kanaya@hps.co.jp</t>
  </si>
  <si>
    <t>y_masuda@zenk.co.jp</t>
  </si>
  <si>
    <t>y_miura@torimo.co.jp</t>
  </si>
  <si>
    <t xml:space="preserve">y_nakao@plusize.co.jp </t>
  </si>
  <si>
    <t xml:space="preserve">y_suzuki@roue.co.jp </t>
  </si>
  <si>
    <t>y_takada@aisel.ne.jp</t>
  </si>
  <si>
    <t xml:space="preserve">y_tango@camac.co.jp </t>
  </si>
  <si>
    <t xml:space="preserve">y_waku@densanjoho.co.jp </t>
  </si>
  <si>
    <t xml:space="preserve">yabe@axis21.co.jp </t>
  </si>
  <si>
    <t>yada@fcr.sys.net</t>
  </si>
  <si>
    <t>ビットウェア株式会社</t>
    <rPh sb="6" eb="8">
      <t>カブシキ</t>
    </rPh>
    <rPh sb="8" eb="10">
      <t>カイシャ</t>
    </rPh>
    <phoneticPr fontId="75"/>
  </si>
  <si>
    <t>山田朋之</t>
    <rPh sb="0" eb="2">
      <t>ヤマダ</t>
    </rPh>
    <rPh sb="2" eb="3">
      <t>トモ</t>
    </rPh>
    <rPh sb="3" eb="4">
      <t>ノ</t>
    </rPh>
    <phoneticPr fontId="75"/>
  </si>
  <si>
    <t>yamada@bit-ware.co.jp</t>
    <phoneticPr fontId="75"/>
  </si>
  <si>
    <t>株式会社コンピュータマインド</t>
  </si>
  <si>
    <t>山田　潔</t>
  </si>
  <si>
    <t>yamada@compmind.co.jp</t>
  </si>
  <si>
    <t>アン・コンサルティング山口</t>
  </si>
  <si>
    <t xml:space="preserve">yamaguchi@anconsulting.jp   </t>
  </si>
  <si>
    <t xml:space="preserve">yamaguchi@unitedwill.jp </t>
  </si>
  <si>
    <t>yamaki@sysos.co.jp</t>
  </si>
  <si>
    <t>アイピーティシステムズ有限会社</t>
  </si>
  <si>
    <t>山本　貴司</t>
  </si>
  <si>
    <t>yamamoto@ipt-systems.com</t>
  </si>
  <si>
    <t xml:space="preserve">yamamoto_hidetomo@i2c.jp </t>
  </si>
  <si>
    <t xml:space="preserve">yamamoto0483@spic.co.jp </t>
  </si>
  <si>
    <t xml:space="preserve">yamane@s-science.co.jp </t>
  </si>
  <si>
    <t xml:space="preserve">yamaoka@itcs.co.jp </t>
  </si>
  <si>
    <t>yamashita@active.jp</t>
  </si>
  <si>
    <t xml:space="preserve">yamashita@primeconsulting.jp </t>
  </si>
  <si>
    <t>山下公一郎</t>
  </si>
  <si>
    <t>グループリーダー</t>
  </si>
  <si>
    <t>yamashita-koichiro@avnz.co.jp</t>
  </si>
  <si>
    <t>yamaya@iisisu.co.jp</t>
  </si>
  <si>
    <t>yamazaki@socius-net.co.jp</t>
  </si>
  <si>
    <t>山崎</t>
  </si>
  <si>
    <t>yamazaki@teikyo.co.jp</t>
  </si>
  <si>
    <t>株式会社インテリジブル</t>
  </si>
  <si>
    <t>山添賢仁</t>
  </si>
  <si>
    <t>yamazoe@intelligible.ne.jp</t>
  </si>
  <si>
    <t>株式会社アイディエージコンサルティング</t>
  </si>
  <si>
    <t>董岩</t>
  </si>
  <si>
    <t>yan.dong@ideage-c.jp</t>
  </si>
  <si>
    <t xml:space="preserve">yan.yan@nisshin-g.co.jp </t>
  </si>
  <si>
    <t>ゼッダー　　楊　学斌</t>
  </si>
  <si>
    <t xml:space="preserve">yang@sedda.co.jp   </t>
  </si>
  <si>
    <t>楊坤</t>
  </si>
  <si>
    <t xml:space="preserve">yangkun@yourfuture.jp   </t>
  </si>
  <si>
    <t>楊 柳</t>
  </si>
  <si>
    <t>yangliu@sincerity-trust.com</t>
  </si>
  <si>
    <t xml:space="preserve">yangming@brand-e.jp </t>
  </si>
  <si>
    <t xml:space="preserve">yangq@eland-g.co.jp </t>
  </si>
  <si>
    <t>オーブニングスター株式会社</t>
  </si>
  <si>
    <t>楊　軒</t>
  </si>
  <si>
    <t>yangxuan@openingstar.co.jp</t>
  </si>
  <si>
    <t xml:space="preserve">yano@unitedwill.jp </t>
  </si>
  <si>
    <t>yanzl@gracewit.com</t>
  </si>
  <si>
    <t>姚</t>
  </si>
  <si>
    <t>yaoxq@sj-sol.com</t>
  </si>
  <si>
    <t>株式会社アード・ソシヨ</t>
  </si>
  <si>
    <t>安田　晋</t>
  </si>
  <si>
    <t>yasuda@ardsosiyo.com</t>
  </si>
  <si>
    <t xml:space="preserve">yasuda@mip.co.jp </t>
  </si>
  <si>
    <t>ワールドビジネスコンサルティング株式会社</t>
  </si>
  <si>
    <t>有松　靖浩</t>
  </si>
  <si>
    <t>yasuhiro@world-bc.jp</t>
  </si>
  <si>
    <t>yasuhiro_suzuki@toua-jp.com</t>
  </si>
  <si>
    <t xml:space="preserve">yasui@system21.co.jp </t>
  </si>
  <si>
    <t>株式会社ブレーンネット</t>
  </si>
  <si>
    <t>市川　靖子</t>
  </si>
  <si>
    <t>yasuko@brainnet.co.jp</t>
  </si>
  <si>
    <t>yasushi.kishimoto@connect-inc.jp</t>
  </si>
  <si>
    <t>和田康志</t>
  </si>
  <si>
    <t>営業本部AMS営業部長</t>
  </si>
  <si>
    <t>yasushi.wada@yidatec.co.jp</t>
  </si>
  <si>
    <t>和田 康志</t>
  </si>
  <si>
    <t xml:space="preserve">yauchi@computer-rescuer.com </t>
  </si>
  <si>
    <t xml:space="preserve">ychida@jsa-systems.com </t>
  </si>
  <si>
    <t>トーテック　羽田野</t>
  </si>
  <si>
    <t xml:space="preserve">y-hatano@totec-net.com   </t>
  </si>
  <si>
    <t>コムテック株式会社</t>
  </si>
  <si>
    <t>本城　洋祐</t>
  </si>
  <si>
    <t>yhonjo@ct-net.co.jp</t>
  </si>
  <si>
    <t>シンストーン＿易</t>
  </si>
  <si>
    <t xml:space="preserve">yifengsheng@shinston.com   </t>
  </si>
  <si>
    <t>株式会社テクネス</t>
  </si>
  <si>
    <t>今井裕和</t>
  </si>
  <si>
    <t>y-imai@technes.co.jp</t>
  </si>
  <si>
    <t xml:space="preserve">ykimura@ubis.co.jp </t>
  </si>
  <si>
    <t>ynakada@imprex.co.jp</t>
  </si>
  <si>
    <t xml:space="preserve">y-nakaoka@stylagy.co.jp </t>
  </si>
  <si>
    <t>y-noguchi@swp-ltd.co.jp</t>
  </si>
  <si>
    <t>y-nojima@nscg.co.jp</t>
  </si>
  <si>
    <t>yo@rdb-tokyo.com</t>
    <phoneticPr fontId="97"/>
  </si>
  <si>
    <t>yo@rdb-tokyo.com</t>
  </si>
  <si>
    <t>yokoi_m@cm-net.co.jp</t>
  </si>
  <si>
    <t>株式会社ＩＡＩ</t>
  </si>
  <si>
    <t>横田明弘</t>
  </si>
  <si>
    <t>yokota@iai-net.jp</t>
  </si>
  <si>
    <t xml:space="preserve">yokota@north-tech.co.jp </t>
  </si>
  <si>
    <t>yokoyama@yatto.co.jp</t>
  </si>
  <si>
    <t>yonamine-akihiko@wiznet.co.jp</t>
  </si>
  <si>
    <t xml:space="preserve">yonemitsu@human-nets.com </t>
  </si>
  <si>
    <t>株式会社ＫＩＳ</t>
  </si>
  <si>
    <t>米光　義幸</t>
  </si>
  <si>
    <t>所長代理</t>
  </si>
  <si>
    <t>yonemitu@kis.co.jp</t>
  </si>
  <si>
    <t xml:space="preserve">yoshida-jimusyo@mwa.biglobe.ne.jp </t>
  </si>
  <si>
    <t>yoshikazu.sato@nexas.co.jp</t>
  </si>
  <si>
    <t>株式会社ジェスク</t>
  </si>
  <si>
    <t>吉村 勝彦</t>
  </si>
  <si>
    <t>yoshimura-katsuhiko@jesc-system.co.jp</t>
  </si>
  <si>
    <t xml:space="preserve">yoshimura-katsuhiko@jesc-system.co.jp </t>
  </si>
  <si>
    <t>yoshinobu.kodama@threepro.co.jp</t>
  </si>
  <si>
    <t xml:space="preserve">yoshio.onoda@kksol.co.jp </t>
  </si>
  <si>
    <t xml:space="preserve">yoshioka@ccnet.co.jp </t>
  </si>
  <si>
    <t xml:space="preserve">yoshi-t@apogee.jp </t>
  </si>
  <si>
    <t xml:space="preserve">yoshitake_hirai@kirinsbit.co.jp </t>
  </si>
  <si>
    <t>アズニューシステムズ株式会社</t>
  </si>
  <si>
    <t>倉知　良光</t>
  </si>
  <si>
    <t>yoshiteru.kurachi@asnew.co.jp</t>
  </si>
  <si>
    <t>ディースタンダード株式会社</t>
  </si>
  <si>
    <t>山口　陽祐</t>
  </si>
  <si>
    <t>yosuke-yamaguchi@d-st.co.jp</t>
  </si>
  <si>
    <t>大槻　洋一</t>
    <rPh sb="0" eb="2">
      <t>オオツキ</t>
    </rPh>
    <rPh sb="3" eb="4">
      <t>ヨウ</t>
    </rPh>
    <rPh sb="4" eb="5">
      <t>イチ</t>
    </rPh>
    <phoneticPr fontId="75"/>
  </si>
  <si>
    <t>yotsuki@chinasoft-tokyo.co.jp</t>
    <phoneticPr fontId="75"/>
  </si>
  <si>
    <t xml:space="preserve">youichi.nakao@baristride.co.jp </t>
  </si>
  <si>
    <t>y-sugiura@webedge.jp</t>
  </si>
  <si>
    <t xml:space="preserve">y-suzuki@itmint.co.jp </t>
  </si>
  <si>
    <t xml:space="preserve">ytakahashi@ahnpartners.com </t>
  </si>
  <si>
    <t>yu.genen@msn.com</t>
    <phoneticPr fontId="75"/>
  </si>
  <si>
    <t>林雨</t>
  </si>
  <si>
    <t>開発本部部長</t>
  </si>
  <si>
    <t>yu.lin@yidatec.co.jp</t>
  </si>
  <si>
    <t>万国ソフト株式会社</t>
  </si>
  <si>
    <t>虞乾辰</t>
  </si>
  <si>
    <t>yu@bkk-soft.com</t>
  </si>
  <si>
    <t>于 ?</t>
  </si>
  <si>
    <t>yu_k@amistrong.com</t>
  </si>
  <si>
    <t>嶋田　有紀子</t>
  </si>
  <si>
    <t>yu_shimada@sense-kk.jp</t>
  </si>
  <si>
    <t xml:space="preserve">yuandl@voyager-inc.com </t>
  </si>
  <si>
    <t>袁騰</t>
    <rPh sb="0" eb="1">
      <t>エン</t>
    </rPh>
    <rPh sb="1" eb="2">
      <t>トウ</t>
    </rPh>
    <phoneticPr fontId="75"/>
  </si>
  <si>
    <t>yuant@triosys.co.jp</t>
    <phoneticPr fontId="75"/>
  </si>
  <si>
    <t>070-5576-1808</t>
    <phoneticPr fontId="75"/>
  </si>
  <si>
    <t>袁 騰</t>
  </si>
  <si>
    <t>yuant@triosys.co.jp</t>
    <phoneticPr fontId="97"/>
  </si>
  <si>
    <t>袁　騰</t>
  </si>
  <si>
    <t>Earth Technology株式会社</t>
  </si>
  <si>
    <t>北瀬　雄大</t>
  </si>
  <si>
    <t>yudai-kitase@tech-earth.co.jp</t>
  </si>
  <si>
    <t>YUDAHAI</t>
  </si>
  <si>
    <t xml:space="preserve">yudh@seajapan.net  </t>
  </si>
  <si>
    <t>岳福?</t>
  </si>
  <si>
    <t>yue@livetech.co.jp</t>
  </si>
  <si>
    <t>yuichi.kamishima@techno-core.jp</t>
  </si>
  <si>
    <t xml:space="preserve">yuichi.kamishima@techno-core.jp </t>
  </si>
  <si>
    <t xml:space="preserve">yukari.yamaguchi@acro-net.com </t>
  </si>
  <si>
    <t>シーサー Net株式会社</t>
  </si>
  <si>
    <t>佐川由樹</t>
  </si>
  <si>
    <t>yuki.sagawa@shisa-net.com</t>
  </si>
  <si>
    <t>永尾</t>
  </si>
  <si>
    <t>yukino.nagao@escco.co.jp</t>
  </si>
  <si>
    <t>株式会社シンカ</t>
  </si>
  <si>
    <t>安藤　幸男</t>
  </si>
  <si>
    <t>yukio-ando-p@synca.co.jp</t>
  </si>
  <si>
    <t>フュージョニア　道明</t>
  </si>
  <si>
    <t xml:space="preserve">yuko.michiaki@fusionia.co.jp   </t>
  </si>
  <si>
    <t>横川様</t>
  </si>
  <si>
    <t xml:space="preserve">yuko.yokokawa@issoh.co.jp   </t>
  </si>
  <si>
    <t>小向 友美</t>
  </si>
  <si>
    <t>yumi-komukai@sanei-system.co.jp</t>
  </si>
  <si>
    <t xml:space="preserve">yuri@betanet.co.jp </t>
  </si>
  <si>
    <t>yusuke.mori@aster-isk.co.jp</t>
  </si>
  <si>
    <t>yuta.tosaka@pico.co.jp</t>
  </si>
  <si>
    <t xml:space="preserve">yuta_nagai@pfc.co.jp </t>
  </si>
  <si>
    <t>Yutaka.Kubota@biz-cs.com</t>
  </si>
  <si>
    <t>菅野　浩</t>
  </si>
  <si>
    <t>yutaka.sugeno@technocrats.jp</t>
  </si>
  <si>
    <t xml:space="preserve">yuta-yamauchi@navio.co.jp </t>
  </si>
  <si>
    <t xml:space="preserve">yuuki_ueda@tsukasacomputer.com </t>
  </si>
  <si>
    <t>劉</t>
  </si>
  <si>
    <t>yuxin.liu@tjs-se.com</t>
  </si>
  <si>
    <t>劉雨キ</t>
    <phoneticPr fontId="75"/>
  </si>
  <si>
    <t>yuxin.liu@tjs-se.com</t>
    <phoneticPr fontId="75"/>
  </si>
  <si>
    <t>080-4291-9969</t>
    <phoneticPr fontId="75"/>
  </si>
  <si>
    <t>yuya.idesaki@c-pistas.com</t>
  </si>
  <si>
    <t xml:space="preserve">y-watanabe@sankobs.com </t>
  </si>
  <si>
    <t>グリッド・リサーチ株式会社</t>
  </si>
  <si>
    <t>ｺﾞﾝ　欲暁</t>
  </si>
  <si>
    <t>yx.gong@grids.co.jp</t>
    <phoneticPr fontId="75"/>
  </si>
  <si>
    <t>アイピーエス株式会社</t>
    <phoneticPr fontId="75"/>
  </si>
  <si>
    <t>許悦峰</t>
    <phoneticPr fontId="75"/>
  </si>
  <si>
    <t>y-xu@ips-consult.info</t>
    <phoneticPr fontId="75"/>
  </si>
  <si>
    <t>080-3717-8866</t>
    <phoneticPr fontId="75"/>
  </si>
  <si>
    <t>崔 芸硯</t>
  </si>
  <si>
    <t>yy.cui@jpjys.co.jp</t>
  </si>
  <si>
    <t>崔俊傑</t>
    <phoneticPr fontId="75"/>
  </si>
  <si>
    <t>yy.sai@forward-soft.co.jp</t>
    <phoneticPr fontId="75"/>
  </si>
  <si>
    <t xml:space="preserve"> forward-soft 崔</t>
  </si>
  <si>
    <t xml:space="preserve">yy.sai@forward-soft.co.jp  </t>
  </si>
  <si>
    <t>y-yasukawa@invtion.com</t>
  </si>
  <si>
    <t xml:space="preserve">yyy@cb.mbn.or.jp </t>
  </si>
  <si>
    <t>softwits株式会社</t>
    <rPh sb="8" eb="10">
      <t>カブシキ</t>
    </rPh>
    <rPh sb="10" eb="12">
      <t>カイシャ</t>
    </rPh>
    <phoneticPr fontId="75"/>
  </si>
  <si>
    <t>楊志宏</t>
    <rPh sb="0" eb="1">
      <t>ヨウ</t>
    </rPh>
    <rPh sb="1" eb="2">
      <t>シ</t>
    </rPh>
    <rPh sb="2" eb="3">
      <t>コウ</t>
    </rPh>
    <phoneticPr fontId="75"/>
  </si>
  <si>
    <t>yzh@softwits.co.jp</t>
    <phoneticPr fontId="75"/>
  </si>
  <si>
    <t>詹　継平</t>
  </si>
  <si>
    <t>zhan@amazingbox.co.jp</t>
    <phoneticPr fontId="75"/>
  </si>
  <si>
    <t>張明麗</t>
    <phoneticPr fontId="75"/>
  </si>
  <si>
    <t>zhang.ml@conflux.jp</t>
    <phoneticPr fontId="75"/>
  </si>
  <si>
    <t>株式会社ニューソリューションズ</t>
    <rPh sb="0" eb="2">
      <t>カブシキ</t>
    </rPh>
    <rPh sb="2" eb="4">
      <t>カイシャ</t>
    </rPh>
    <phoneticPr fontId="75"/>
  </si>
  <si>
    <t>張暁峰</t>
    <rPh sb="0" eb="1">
      <t>チョウ</t>
    </rPh>
    <rPh sb="1" eb="2">
      <t>ギョウ</t>
    </rPh>
    <rPh sb="2" eb="3">
      <t>ホウ</t>
    </rPh>
    <phoneticPr fontId="75"/>
  </si>
  <si>
    <t>zhang.xiaofeng@neso.co.jp</t>
    <phoneticPr fontId="75"/>
  </si>
  <si>
    <t>080-4157-8887</t>
    <phoneticPr fontId="75"/>
  </si>
  <si>
    <t>株式会社エー・ピ・アイ</t>
  </si>
  <si>
    <t>張東旭</t>
  </si>
  <si>
    <t>zhang@api-jpn.co.jp</t>
    <phoneticPr fontId="75"/>
  </si>
  <si>
    <t>株式会社エクスサービス</t>
    <phoneticPr fontId="75"/>
  </si>
  <si>
    <t>張　海林</t>
    <phoneticPr fontId="75"/>
  </si>
  <si>
    <t>zhang@x-service.co.jp</t>
    <phoneticPr fontId="75"/>
  </si>
  <si>
    <t>080-6677-9690</t>
    <phoneticPr fontId="75"/>
  </si>
  <si>
    <t>ベンチソリューション株式会社</t>
    <rPh sb="10" eb="12">
      <t>カブシキ</t>
    </rPh>
    <rPh sb="12" eb="14">
      <t>カイシャ</t>
    </rPh>
    <phoneticPr fontId="75"/>
  </si>
  <si>
    <t>張　雷</t>
    <rPh sb="2" eb="3">
      <t>ライ</t>
    </rPh>
    <phoneticPr fontId="75"/>
  </si>
  <si>
    <t>zhanglei@bench-solution.com</t>
    <phoneticPr fontId="75"/>
  </si>
  <si>
    <t>張　立娜</t>
  </si>
  <si>
    <t xml:space="preserve">zhang-ln@kk-ds.co.jp   </t>
  </si>
  <si>
    <t>有限会社ライオンマップ</t>
  </si>
  <si>
    <t>張　全会</t>
    <phoneticPr fontId="97"/>
  </si>
  <si>
    <t>zhangqh@lionmap.co.jp</t>
    <phoneticPr fontId="75"/>
  </si>
  <si>
    <t xml:space="preserve">zhangqh@lionmap.co.jp </t>
  </si>
  <si>
    <t xml:space="preserve">zhangsm@netcome.co.jp </t>
  </si>
  <si>
    <t>張 思</t>
  </si>
  <si>
    <t>zhangsy@tau-web.com</t>
  </si>
  <si>
    <t xml:space="preserve">zhangxb@eland-g.co.jp </t>
  </si>
  <si>
    <t>株式会社アイティーフューチャー</t>
    <phoneticPr fontId="75"/>
  </si>
  <si>
    <t>張 小剛</t>
    <phoneticPr fontId="75"/>
  </si>
  <si>
    <t>zhangxiaogang@it-ft.com</t>
    <phoneticPr fontId="75"/>
  </si>
  <si>
    <t>080-4158-0158</t>
    <phoneticPr fontId="75"/>
  </si>
  <si>
    <t>アイティフューチャー　張小剛</t>
  </si>
  <si>
    <t xml:space="preserve">zhangxiaogang@it-ft.com   </t>
  </si>
  <si>
    <t>張陽</t>
    <rPh sb="0" eb="1">
      <t>チョウ</t>
    </rPh>
    <rPh sb="1" eb="2">
      <t>ヨウ</t>
    </rPh>
    <phoneticPr fontId="75"/>
  </si>
  <si>
    <t>zhangyang@neosoft.jp</t>
    <phoneticPr fontId="75"/>
  </si>
  <si>
    <t>zhangyong@firstdevelop.com</t>
    <phoneticPr fontId="75"/>
  </si>
  <si>
    <t>zhangyong@firstdevelop.com</t>
  </si>
  <si>
    <t>ベース株式会社</t>
    <phoneticPr fontId="75"/>
  </si>
  <si>
    <t>趙 煥</t>
    <phoneticPr fontId="75"/>
  </si>
  <si>
    <t>zhaohuan@basenet.co.jp</t>
    <phoneticPr fontId="75"/>
  </si>
  <si>
    <t>080-6763-0307</t>
    <phoneticPr fontId="75"/>
  </si>
  <si>
    <t>株式会社Navi J&amp;C</t>
    <phoneticPr fontId="75"/>
  </si>
  <si>
    <t>藤原</t>
    <rPh sb="0" eb="1">
      <t>フジ</t>
    </rPh>
    <rPh sb="1" eb="2">
      <t>ハラ</t>
    </rPh>
    <phoneticPr fontId="75"/>
  </si>
  <si>
    <t>zhaoxiyu@hotmail.com</t>
    <phoneticPr fontId="75"/>
  </si>
  <si>
    <t xml:space="preserve">zheng@fl-tech.com </t>
  </si>
  <si>
    <t>株式会社微創</t>
    <rPh sb="0" eb="2">
      <t>カブシキ</t>
    </rPh>
    <rPh sb="2" eb="4">
      <t>カイシャ</t>
    </rPh>
    <rPh sb="4" eb="5">
      <t>ビ</t>
    </rPh>
    <rPh sb="5" eb="6">
      <t>ツク</t>
    </rPh>
    <phoneticPr fontId="75"/>
  </si>
  <si>
    <t>鄭宇</t>
    <rPh sb="0" eb="1">
      <t>テイ</t>
    </rPh>
    <rPh sb="1" eb="2">
      <t>ウ</t>
    </rPh>
    <phoneticPr fontId="75"/>
  </si>
  <si>
    <t>zhengyu@microcreate.co.jp</t>
    <phoneticPr fontId="75"/>
  </si>
  <si>
    <t xml:space="preserve">zhuang@webgroup.co.jp </t>
  </si>
  <si>
    <t>劉　巍</t>
  </si>
  <si>
    <t>wei.ryu@tsrs.co.jp</t>
  </si>
  <si>
    <t>ＭＤＢ　朝倉</t>
  </si>
  <si>
    <t>naoshi-asakura@mdb-ltd.net</t>
  </si>
  <si>
    <t>for　the　win　芹川泰介様</t>
  </si>
  <si>
    <t>taisukeserikawa@forthewin.co.jp</t>
  </si>
  <si>
    <t>RJC　阪美恵子様</t>
  </si>
  <si>
    <t>mi-saka@rjcc.co.jp</t>
  </si>
  <si>
    <t>アークシステム　蔵増清志様</t>
  </si>
  <si>
    <t>kuramasu@arcc.co.jp</t>
  </si>
  <si>
    <t>アイムシステムサービス　富井雅義様</t>
  </si>
  <si>
    <t>tomii@aimu.co.jp</t>
  </si>
  <si>
    <t>アビリティ　相馬俊輔様</t>
  </si>
  <si>
    <t>souma@abinet.co.jp</t>
  </si>
  <si>
    <t>アビリティ　藤嵜和貴様</t>
  </si>
  <si>
    <t>fujisaki_kazuki@abinet.co.jp</t>
  </si>
  <si>
    <t>アンヴィル　平井良典様</t>
  </si>
  <si>
    <t>yhirai@anvil.ne.jp</t>
  </si>
  <si>
    <t>エム・ソフト　梶篤司様</t>
  </si>
  <si>
    <t>kaji_ats@msoft.co.jp</t>
  </si>
  <si>
    <t>エム・ソフト　後藤由紀様</t>
  </si>
  <si>
    <t>gotoh_yki@msoft.co.jp</t>
  </si>
  <si>
    <t>エムシーキューブ　矢田正宏様</t>
  </si>
  <si>
    <t>yata@mc3.co.jp</t>
  </si>
  <si>
    <t>オーミック　金光秀一社長様</t>
  </si>
  <si>
    <t>kanemitsu@omik.co.jp</t>
  </si>
  <si>
    <t>ガゼル　申添淇様</t>
  </si>
  <si>
    <t>キャリアシステムズ　大森菜詩様</t>
  </si>
  <si>
    <t>nomori@careersystems.jp</t>
  </si>
  <si>
    <t>グローバル・リレーションズ　趙顯吉様</t>
  </si>
  <si>
    <t>h-cho@g-relations.jp</t>
  </si>
  <si>
    <t>コードダイナミクス　入村茂様</t>
  </si>
  <si>
    <t>irimura@codedynamix.com</t>
  </si>
  <si>
    <t>コスモデザイン　浅野浩樹様</t>
  </si>
  <si>
    <t>asano@c-design.co.jp</t>
  </si>
  <si>
    <t>ジェイテック　高橋隆様</t>
  </si>
  <si>
    <t>takashi.takahashi@j-tech.jp</t>
  </si>
  <si>
    <t>システム・ロジックス　吉田幸世様</t>
  </si>
  <si>
    <t>s.yoshida@syslg.co.jp</t>
  </si>
  <si>
    <t>ディア　岸江正臣様</t>
  </si>
  <si>
    <t>masaomi.kishie@diainc.co.jp</t>
  </si>
  <si>
    <t>ディジタル　佐藤清孝様</t>
  </si>
  <si>
    <t>ksato@digital-corp.co.jp</t>
  </si>
  <si>
    <t>トリプルアイズ　岩間大記様</t>
  </si>
  <si>
    <t>iwama@3-ize.jp</t>
  </si>
  <si>
    <t>ネクストウェア　佐々江広之様</t>
  </si>
  <si>
    <t>h.sasae@nextware.co.jp</t>
  </si>
  <si>
    <t>プラムシステムズ　伊藤直人様</t>
  </si>
  <si>
    <t>naoto@plum-systems.co.jp</t>
  </si>
  <si>
    <t>プラムシステムズ　太地亮夫様</t>
  </si>
  <si>
    <t>taichi@plum-systems.co.jp</t>
  </si>
  <si>
    <t>ブレインズシステム　籾山直人様</t>
  </si>
  <si>
    <t>momiyama@brainzsys.jp</t>
  </si>
  <si>
    <t>メディアテック　永原翠香様</t>
  </si>
  <si>
    <t>s.nagahara@media-tecch.jp</t>
  </si>
  <si>
    <t>リゾーム　阪本明日望様</t>
  </si>
  <si>
    <t>sakamoto@rhizo-me.com</t>
  </si>
  <si>
    <t>天時情報システム　姜暁琳様</t>
  </si>
  <si>
    <t>jiangxiaolin@ten-ji.co.jp</t>
  </si>
  <si>
    <t>業種</t>
    <phoneticPr fontId="88" type="noConversion"/>
  </si>
  <si>
    <t>設　立</t>
    <phoneticPr fontId="88" type="noConversion"/>
  </si>
  <si>
    <t>代表取締役</t>
    <phoneticPr fontId="88" type="noConversion"/>
  </si>
  <si>
    <t>社員数</t>
    <phoneticPr fontId="88" type="noConversion"/>
  </si>
  <si>
    <t>上場</t>
    <phoneticPr fontId="88" type="noConversion"/>
  </si>
  <si>
    <t>HP</t>
  </si>
  <si>
    <t>資本金(千円)</t>
    <phoneticPr fontId="88" type="noConversion"/>
  </si>
  <si>
    <t>備考</t>
    <phoneticPr fontId="88" type="noConversion"/>
  </si>
  <si>
    <t>イーピーエス株式会社</t>
  </si>
  <si>
    <t>IT</t>
    <phoneticPr fontId="88" type="noConversion"/>
  </si>
  <si>
    <t>田中　尚</t>
    <phoneticPr fontId="88" type="noConversion"/>
  </si>
  <si>
    <t>http://www.eps.co.jp</t>
    <phoneticPr fontId="88" type="noConversion"/>
  </si>
  <si>
    <t>株式会社SJI</t>
    <phoneticPr fontId="88" type="noConversion"/>
  </si>
  <si>
    <t>牛 雨</t>
    <phoneticPr fontId="88" type="noConversion"/>
  </si>
  <si>
    <t>http://www.sji-inc.jp</t>
    <phoneticPr fontId="88" type="noConversion"/>
  </si>
  <si>
    <t>株式会社ジェー・シー・ディ</t>
  </si>
  <si>
    <t>徐志敏</t>
    <phoneticPr fontId="88" type="noConversion"/>
  </si>
  <si>
    <t>http://www.jcd.co.jp</t>
  </si>
  <si>
    <t>ソフトブレーン株式会社</t>
  </si>
  <si>
    <t>http://www.softbrain.co.jp/</t>
  </si>
  <si>
    <t>菱通ジャパン株式会社</t>
  </si>
  <si>
    <t>http://www.ilingtong.com/ch/gy_gouc1.htm</t>
  </si>
  <si>
    <t>株式会社カナック</t>
  </si>
  <si>
    <t>http://www.cannac.co.jp</t>
  </si>
  <si>
    <t>ニューコン株式会社</t>
  </si>
  <si>
    <t>http://www.newcon.co.jp</t>
  </si>
  <si>
    <t>ベース株式会社</t>
  </si>
  <si>
    <t>http://www.basenet.co.jp/profile</t>
  </si>
  <si>
    <t>NEUSOFTJapan株式会社</t>
  </si>
  <si>
    <t>http://www.neusoft.co.jp/</t>
  </si>
  <si>
    <t>日本スーパーマップ株式会社</t>
  </si>
  <si>
    <t>http://www.supermap-japan.com/</t>
  </si>
  <si>
    <t>株式会社ダイリックス</t>
  </si>
  <si>
    <t>http://www.dairix-net.co.jp/jp/index.html</t>
  </si>
  <si>
    <t>キャセイ・トライテック株式会社</t>
  </si>
  <si>
    <t>http://www.cathay.jp/profile.html</t>
  </si>
  <si>
    <t>株式会社東忠</t>
  </si>
  <si>
    <t>http://www.totyu.com/</t>
  </si>
  <si>
    <t>株式会社共達ネットワーク</t>
  </si>
  <si>
    <t>http://www.cncsys.co.jp/</t>
  </si>
  <si>
    <t>オーライソフトウェア株式会社　</t>
  </si>
  <si>
    <t>http://www.allrightsoft.co.jp/outline.html</t>
  </si>
  <si>
    <t>株式会社ティーアールイー</t>
  </si>
  <si>
    <t>http://www.tre-inc.com/</t>
  </si>
  <si>
    <t>株式会社華信コンピュータージャパン</t>
  </si>
  <si>
    <t>http://www.jhcc.co.jp/company/</t>
  </si>
  <si>
    <t>株式会社 ビー・エヌ・アイ</t>
  </si>
  <si>
    <t>イー・ロジテック株式会社</t>
  </si>
  <si>
    <t>http://www.e-logitech.com</t>
  </si>
  <si>
    <t>株式会社日中ソフト</t>
  </si>
  <si>
    <t>http://www.ncsoft.ne.jp/aboutus.htm</t>
  </si>
  <si>
    <t>株式会社ビッグハンズ</t>
  </si>
  <si>
    <t>http://www.bighandz.co.jp/about/</t>
  </si>
  <si>
    <t>株式会社ピー・エス・ビー</t>
  </si>
  <si>
    <t>http://www.psb.co.jp</t>
  </si>
  <si>
    <t>プラン・ネット株式会社</t>
  </si>
  <si>
    <t>http://www.pla.co.jp</t>
  </si>
  <si>
    <t>日本用友ソフトエンジニアリング株式会社</t>
  </si>
  <si>
    <t>http://www.ufida.co.jp/USE/index.html</t>
  </si>
  <si>
    <t>株式会社グローバルシステムズ</t>
  </si>
  <si>
    <t>http://www.global-systems.co.jp/kaisyagaiyou/gaiyo.html</t>
  </si>
  <si>
    <t>http://www.multi-tech.co.jp/company1.htm</t>
  </si>
  <si>
    <t>System-OSJ(株)</t>
  </si>
  <si>
    <t>http://www.system-osj.co.jp/</t>
  </si>
  <si>
    <t>http://www.chojo.co.jp/</t>
  </si>
  <si>
    <t>日本中訊株式会社</t>
  </si>
  <si>
    <t>http://www.sinocom.jp/</t>
  </si>
  <si>
    <t>株式会社ビービーエックス・ジャパン</t>
  </si>
  <si>
    <t>http://www.bbx-japan.com/com.html</t>
  </si>
  <si>
    <t>株式会社ソフトワイズ</t>
  </si>
  <si>
    <t>http://www.softwise.co.jp/</t>
  </si>
  <si>
    <t>株式会社ビットストロング</t>
  </si>
  <si>
    <t>http://www.bitstrong.com/</t>
  </si>
  <si>
    <t>株式会社アイディア（ＩＤＥＡ）</t>
  </si>
  <si>
    <t>http://www.ideajp.com</t>
  </si>
  <si>
    <t>ウェブグループ株式会社</t>
  </si>
  <si>
    <t>http://www.webgroup.co.jp/introduce_1.htm</t>
  </si>
  <si>
    <t>サンスターシステム株式会社</t>
  </si>
  <si>
    <t>http://www.sun-star.co.jp</t>
  </si>
  <si>
    <t>株式会社eビジネスソリューション</t>
  </si>
  <si>
    <t>http://www.ebskk.com</t>
  </si>
  <si>
    <t>株式会社ソフトロード</t>
  </si>
  <si>
    <t>http://www.softroad.co.jp</t>
  </si>
  <si>
    <t>株式会社北京大学青鳥システム・ジャパン</t>
  </si>
  <si>
    <t>http://www.jadebird.co.jp/outline/index.html</t>
  </si>
  <si>
    <t>日本恒生ソフトウエア株式会社</t>
  </si>
  <si>
    <t>http://www.hundsun.co.jp/</t>
  </si>
  <si>
    <t>株式会社インジェスター</t>
  </si>
  <si>
    <t>http://www.injestar.co.jp/company/index.html</t>
  </si>
  <si>
    <t>太極株式会社</t>
  </si>
  <si>
    <t>http://www.universe-group.co.jp/company/index.html</t>
  </si>
  <si>
    <t>株式会社エーエヌエス</t>
  </si>
  <si>
    <t>http://www.anscom.co.jp</t>
  </si>
  <si>
    <t>株式会社ノーステクノロジー</t>
  </si>
  <si>
    <t>http://www.north-t.co.jp/</t>
  </si>
  <si>
    <t>JCEF</t>
  </si>
  <si>
    <t>http://www.chinasoft-tokyo.co.jp</t>
  </si>
  <si>
    <t>ユーシーアイ(聯創国際)</t>
  </si>
  <si>
    <t>http://www.ucinet.co.jp/uci--introduce.htm</t>
  </si>
  <si>
    <t>東上株式会社</t>
  </si>
  <si>
    <t>http://www.newjs.com</t>
  </si>
  <si>
    <t>CASTNET東京株式会社</t>
  </si>
  <si>
    <t>http://www.castit.com.cn</t>
  </si>
  <si>
    <t>株式会社エム・ネット</t>
  </si>
  <si>
    <t>http://www.kk-mnet.co.jp/</t>
  </si>
  <si>
    <t>株式会社グローバル・アドバンテージ</t>
  </si>
  <si>
    <t>http://www.e-glad.co.jp/about.html</t>
  </si>
  <si>
    <t>大業(ダイギョウ)株式会社</t>
  </si>
  <si>
    <t>http://www.gbsoft.co.jp/</t>
  </si>
  <si>
    <t>株式会社 ネットコム</t>
  </si>
  <si>
    <t>http://www.netcome.co.jp/intrdoct.htm</t>
  </si>
  <si>
    <t>東成ソフトウェア有限会社</t>
  </si>
  <si>
    <t>http://www.tousei-soft.com/Introduction.htm</t>
  </si>
  <si>
    <t>http://www.activenetwork.co.jp</t>
  </si>
  <si>
    <t>ｅ２１(イーニジュウイチ)ジャパンシステム株式会社</t>
  </si>
  <si>
    <t>http://www.e21japan.com</t>
  </si>
  <si>
    <t>http://www.baosight-jp.com/</t>
  </si>
  <si>
    <t>http://www.wain.co.jp</t>
  </si>
  <si>
    <t>ポピュラーソフト株式会社</t>
  </si>
  <si>
    <t>http://www.popular-soft.com/jp/outline.htm</t>
  </si>
  <si>
    <t>イースクェア株式会社</t>
  </si>
  <si>
    <t>http://www.esquare.co.jp</t>
  </si>
  <si>
    <t>キーサイト株式会社</t>
  </si>
  <si>
    <t>http://www.keysite.co.jp/</t>
  </si>
  <si>
    <t>株式会社 ウェイン</t>
  </si>
  <si>
    <t>http://www.wain.co.jp/whp_jp/src/whp_top_page.html</t>
  </si>
  <si>
    <t>アイオー・ビィ・シィ株式会社</t>
  </si>
  <si>
    <t>http://www.iobc.co.jp/</t>
  </si>
  <si>
    <t>株式会社レジェンドソリューション</t>
  </si>
  <si>
    <t>http://www.legend-s.com/sub1_gyo.htm</t>
  </si>
  <si>
    <t>株式会社ＧＫＴ</t>
  </si>
  <si>
    <t>http://www.gkt.co.jp/</t>
  </si>
  <si>
    <t>株式会社テック・リンク</t>
  </si>
  <si>
    <t>http://techlink.co.jp/</t>
  </si>
  <si>
    <t>http://www.tenda.co.jp/corp/index.html</t>
  </si>
  <si>
    <t>株式会社ゼニス</t>
  </si>
  <si>
    <t>http://www.zenith-j.com/</t>
  </si>
  <si>
    <t>http://www.grids.co.jp/</t>
  </si>
  <si>
    <t>株式会社オプティメディア</t>
  </si>
  <si>
    <t>http://www.optimedia.co.jp/</t>
  </si>
  <si>
    <t>http://www.newelite.co.jp</t>
  </si>
  <si>
    <t>株式会社ソフェスター</t>
  </si>
  <si>
    <t>JCSEO</t>
  </si>
  <si>
    <t>http://www.sofestar.com/jp/index.php</t>
  </si>
  <si>
    <t>株式会社キノトロープ・フューチャープラン</t>
  </si>
  <si>
    <t>http://www.k-futureplan.co.jp/company/outline/</t>
  </si>
  <si>
    <t>株式会社アイ・プライド</t>
  </si>
  <si>
    <t>http://www.ipride.co.jp/contents/outline/info.php</t>
  </si>
  <si>
    <t>北海情報産業株式会社</t>
  </si>
  <si>
    <t>http://www.e-northsea.com</t>
  </si>
  <si>
    <t>チャイナポータル株式会社</t>
  </si>
  <si>
    <t>http://chinap.co.jp/img/gsjj.htm</t>
  </si>
  <si>
    <t>ケイアイエヌ株式会社</t>
  </si>
  <si>
    <t>http://www.kingsoft.co.jp</t>
  </si>
  <si>
    <t>センチュリーインフォテック株式会社</t>
  </si>
  <si>
    <t>http://www.cit.co.jp</t>
  </si>
  <si>
    <t>エーブリッジ株式会社</t>
  </si>
  <si>
    <t>http://www.abridgecom.co.jp/</t>
  </si>
  <si>
    <t>ビーケービー・ジャパン・システムズ株式会社</t>
  </si>
  <si>
    <t>http://www.bkb.co.jp</t>
  </si>
  <si>
    <t>株式会社ジャンガ・テック</t>
  </si>
  <si>
    <t>http://www.janga.co.jp/info/info.html</t>
  </si>
  <si>
    <t>富士ネットワークス株式会社</t>
  </si>
  <si>
    <t>http://www.fujinetworks.co.jp/01.html</t>
  </si>
  <si>
    <t>株式会社新生システム</t>
  </si>
  <si>
    <t>http://www.ss-system.com</t>
  </si>
  <si>
    <t>株式会社ビヨンドソフト・ジャパン</t>
  </si>
  <si>
    <t>http://www.beyondsoft.com/jp/aboutus-2.htm</t>
  </si>
  <si>
    <t>株式会社アイ・エム・アイ</t>
  </si>
  <si>
    <t>http://www.imi-co.com</t>
  </si>
  <si>
    <t>株式会社日本リンクネット</t>
  </si>
  <si>
    <t>http://www.nlinknet.com/</t>
  </si>
  <si>
    <t>株式会社オールトップ</t>
  </si>
  <si>
    <t>http://www.alltop.co.jp/kaisyaani.html</t>
  </si>
  <si>
    <t>株式会社ファステクノロジー</t>
  </si>
  <si>
    <t>http://www.phastec.com/home.html</t>
  </si>
  <si>
    <t>株式会社エウン</t>
  </si>
  <si>
    <t>http://www.ewn.co.jp/JP/jpcompany1.html</t>
  </si>
  <si>
    <t>株式会社中日ネットワーク</t>
  </si>
  <si>
    <t>http://www.cj-net.com/profile.html</t>
  </si>
  <si>
    <t>ティービーケー・システムズ株式会社</t>
  </si>
  <si>
    <t>http://www.tbk-sys.co.jp</t>
  </si>
  <si>
    <t>ジェイ・エム・ティー株式会社</t>
  </si>
  <si>
    <t>http://www.ousoft-jmt.co.jp/</t>
  </si>
  <si>
    <t>株式会社JCソフト</t>
  </si>
  <si>
    <t>http://jcsoft.jp/compony.html</t>
  </si>
  <si>
    <t>株式会社シー･ピー･エス</t>
  </si>
  <si>
    <t>http://www.cp-system.co.jp/corporate.htm#annai</t>
  </si>
  <si>
    <t>http://www.esafenet.co.jp/company/profile/index.html</t>
  </si>
  <si>
    <t>株式会社 CJaK</t>
  </si>
  <si>
    <t>http://www.cjak.co.jp/</t>
  </si>
  <si>
    <t>鵬翼情報テクノロジー有限会社</t>
  </si>
  <si>
    <t>http://www.bbwit-jpn.com/htm/gaiyou.htm</t>
  </si>
  <si>
    <t>http://www.bkk-soft.com</t>
  </si>
  <si>
    <t>株式会社勇波ソフト</t>
  </si>
  <si>
    <t>http://www.yong-bo.com/gaiyou.htm</t>
  </si>
  <si>
    <t>日本ワイドテクノロジーズ株式会社</t>
  </si>
  <si>
    <t>http://www.nipponwide.com/</t>
  </si>
  <si>
    <t>株式会社インフォブリッジ</t>
  </si>
  <si>
    <t>http://www.infobridge.jp/</t>
  </si>
  <si>
    <t>ユニ・フレックス株式会社</t>
  </si>
  <si>
    <t>http://www.uni-flex.co.jp/overview.htm</t>
  </si>
  <si>
    <t>株式会社ヴィー・エス・シー・ジャパン</t>
  </si>
  <si>
    <t>http://www.vsc.co.jp/profile.htm</t>
  </si>
  <si>
    <t>http://www.trex-group.com/Summary.htm</t>
  </si>
  <si>
    <t>株式会社インスパージャパン(浪潮)</t>
  </si>
  <si>
    <t>http://jp.inspurworld.com/About/About.asp</t>
  </si>
  <si>
    <t>株式会社イーランド</t>
  </si>
  <si>
    <t>http://www.eland-g.co.jp/</t>
  </si>
  <si>
    <t>http://www.hitotsu-cs.com/profile.html</t>
  </si>
  <si>
    <t>有限会社グローバルビジネスソリューション</t>
  </si>
  <si>
    <t>http://www.gbs-grp.com/html/daihyou.html</t>
  </si>
  <si>
    <t>シンフォニー株式会社</t>
  </si>
  <si>
    <t>http://www.symphony-com.co.jp/jp/com_gaiyou.htm</t>
  </si>
  <si>
    <t>有限会社ウイングステック</t>
  </si>
  <si>
    <t>http://www.wingstec.com/</t>
  </si>
  <si>
    <t>日中インフォシス株式会社</t>
  </si>
  <si>
    <t>http://www.ncis-jp.com/</t>
  </si>
  <si>
    <t>東方技研有限会社</t>
  </si>
  <si>
    <t>http://www.orient-soft.com/</t>
  </si>
  <si>
    <t>株式会社オンリーインフォテック</t>
  </si>
  <si>
    <t>http://www.only-info.com/</t>
  </si>
  <si>
    <t>株式会社ポータルワン</t>
  </si>
  <si>
    <t>http://www.portal-one.jp/</t>
  </si>
  <si>
    <t>株式会社ゴールデンソフト</t>
  </si>
  <si>
    <t>www.goldensoft.co.jp</t>
  </si>
  <si>
    <t>http://www.kenes.co.jp/</t>
  </si>
  <si>
    <t>株式会社 ワークボックス</t>
  </si>
  <si>
    <t>http://www.wkbx.co.jp/gaiyou.htm</t>
  </si>
  <si>
    <t>株式会社クルー</t>
  </si>
  <si>
    <t>http://www.crew.to/company/</t>
  </si>
  <si>
    <t>株式会社ホットアティ</t>
  </si>
  <si>
    <t>http://www.hotit.jp/company.html</t>
  </si>
  <si>
    <t>株式会社秋葉原</t>
  </si>
  <si>
    <t>http://aitendo.sakura.ne.jp/akiba/corporateinfo.html</t>
  </si>
  <si>
    <t>株式会社イーチャイナ</t>
  </si>
  <si>
    <t>http://www.e-china.co.jp/company/company/index.html</t>
  </si>
  <si>
    <t>アットワン株式会社</t>
  </si>
  <si>
    <t>http://www.at-1.co.jp</t>
  </si>
  <si>
    <t>http://www.infosea.co.jp</t>
  </si>
  <si>
    <t>ゴールドアイコンサルテング株式会社</t>
  </si>
  <si>
    <t>http://www.goldeye.jp</t>
  </si>
  <si>
    <t>メガゾーン・インフォメーション株式会社</t>
  </si>
  <si>
    <t>http://www.mzi.co.jp</t>
  </si>
  <si>
    <t>リーディング株式会社</t>
  </si>
  <si>
    <t>http://www.leading-net.co.jp/leading.html</t>
  </si>
  <si>
    <t>株式会社イーターミナル</t>
  </si>
  <si>
    <t>http://www.e-tkk.com/</t>
  </si>
  <si>
    <t>株式会社エー・シー・ダブリュ</t>
  </si>
  <si>
    <t>http://www.acw.co.jp/</t>
  </si>
  <si>
    <t>株式会社シーアイアイ</t>
  </si>
  <si>
    <t>http://www.comporation-internet-information.co.jp/</t>
  </si>
  <si>
    <t>株式会社システム工房</t>
  </si>
  <si>
    <t>http://www.syskb.co.jp</t>
  </si>
  <si>
    <t>株式会社ディー・トレンド・ジャパン</t>
  </si>
  <si>
    <t>http://www.dtrend-jpn.com/company.html</t>
  </si>
  <si>
    <t>株式会社嘉通イーソリューションズ</t>
  </si>
  <si>
    <t>http://www.kt-es.com/sub1.html</t>
  </si>
  <si>
    <t>誠和テクノロジー株式会社</t>
  </si>
  <si>
    <t>http://www.swtech.jp/outline.html</t>
  </si>
  <si>
    <t>日進テクノロジー株式会社</t>
  </si>
  <si>
    <t>http://www.nissin-tech.co.jp/</t>
  </si>
  <si>
    <t>日興ITベンチャー株式会社</t>
  </si>
  <si>
    <t>http://www.nikkou-it.com</t>
  </si>
  <si>
    <t>株式会社 メディアテック</t>
  </si>
  <si>
    <t>http://www.mediatec.co.jp/gaiyou.html</t>
  </si>
  <si>
    <t>株式会社プリモス</t>
  </si>
  <si>
    <t>http://www.primos.co.jp</t>
  </si>
  <si>
    <t>豊原技研株式会社</t>
  </si>
  <si>
    <t>http://www.thtech.co.jp/</t>
  </si>
  <si>
    <t>http://www.realsys.co.jp/jp/info.html</t>
  </si>
  <si>
    <t>シードシステム株式会社</t>
  </si>
  <si>
    <t>http://www.seedsystem.co.jp/profile.htm</t>
  </si>
  <si>
    <t>株式会社ネットビーンズ</t>
  </si>
  <si>
    <t>http://www.netbeans.co.jp/j/com_profile.htm</t>
  </si>
  <si>
    <t>株式会社 旭ソフト</t>
  </si>
  <si>
    <t>http://www.asahisoft.com/</t>
  </si>
  <si>
    <t>http://www.lspit.co.jp/jp/jianjie.html</t>
  </si>
  <si>
    <t>ＵＴＯ株式会社</t>
  </si>
  <si>
    <t>http://www.uto.co.jp/overview/index.htm</t>
  </si>
  <si>
    <t>株式会社シーエルエー・テクノロジー</t>
  </si>
  <si>
    <t>http://www.cla-technology.jp/corp.htm</t>
  </si>
  <si>
    <t>ゲンダイハイテック株式会社</t>
  </si>
  <si>
    <t>http://modern-jp.org/html/kaisya-gaiyou.html</t>
  </si>
  <si>
    <t>http://www.ab-is.com/</t>
  </si>
  <si>
    <t>http://www.metatec.co.jp/</t>
  </si>
  <si>
    <t>株式会社　イートリニティ</t>
  </si>
  <si>
    <t>http://www.etrinity.co.jp/cppr.html</t>
  </si>
  <si>
    <t>慧和株式会社</t>
  </si>
  <si>
    <t>http://www.keiwajp.com/</t>
  </si>
  <si>
    <t>株式会社ネットスターソフトウェア</t>
  </si>
  <si>
    <t>http://www.net-star.co.jp/AboutUs.html</t>
  </si>
  <si>
    <t>テックウェア株式会社</t>
  </si>
  <si>
    <t>http://www.techware.co.jp/kaisha_gaiyou.htm</t>
  </si>
  <si>
    <t>エイト株式会社</t>
  </si>
  <si>
    <t>http://www.eit.co.jp/</t>
  </si>
  <si>
    <t>亜星システム（有）</t>
  </si>
  <si>
    <t>http://www.ajiastar.com/president.html</t>
  </si>
  <si>
    <t>http://www.shinesoft.co.jp/company.html</t>
  </si>
  <si>
    <t>アプリロード株式会社</t>
  </si>
  <si>
    <t>http://www.applyload.co.jp/</t>
  </si>
  <si>
    <t>株式ニューソリューションズ</t>
  </si>
  <si>
    <t>http://www.neso.co.jp</t>
  </si>
  <si>
    <t>サン・ベスト株式会社</t>
  </si>
  <si>
    <t>http://www.3-best.jp</t>
  </si>
  <si>
    <t>アジアソフトインフォ 株式会社</t>
  </si>
  <si>
    <t>http://www.a-si.net/company.html</t>
  </si>
  <si>
    <t>ヤマハシステム株式会社</t>
  </si>
  <si>
    <t>http://www.yamaha-s.co.jp/profile.htm</t>
  </si>
  <si>
    <t>http://www.gazeru.co.jp/info.html</t>
  </si>
  <si>
    <t>株式会社ティティネット</t>
  </si>
  <si>
    <t>http://www.ttnet.co.jp/</t>
  </si>
  <si>
    <t>上華総合開発有限会社</t>
  </si>
  <si>
    <t>http://www.jokask.com/Company.html</t>
  </si>
  <si>
    <t>株式会社ビジョンネット</t>
  </si>
  <si>
    <t>http://www.vnjp.net/cncjapan_Live/company_info.html</t>
  </si>
  <si>
    <t>株式会社　名川ネットワーク</t>
  </si>
  <si>
    <t>http://www.meisenjp.com/</t>
  </si>
  <si>
    <t>ライオンマップ株式会社</t>
  </si>
  <si>
    <t>http://www.lionmap.co.jp/</t>
  </si>
  <si>
    <t>エンコムウェア 株式会社</t>
  </si>
  <si>
    <t>http://www.encomware.com/</t>
  </si>
  <si>
    <t>株式会社リーダーソフト</t>
  </si>
  <si>
    <t>http://www.leadersoft.co.jp/</t>
  </si>
  <si>
    <t>ファーストデータ株式会社</t>
  </si>
  <si>
    <t>http://www.firstdata-tokyo.com/profile/index.html</t>
  </si>
  <si>
    <t>日本信和株式会社</t>
  </si>
  <si>
    <t>http://www.sspring.co.jp</t>
  </si>
  <si>
    <t>有限会社ヒロテック</t>
  </si>
  <si>
    <t>http://hirotech-s.com/company.html</t>
  </si>
  <si>
    <t>株式会社サイリン</t>
  </si>
  <si>
    <t>http://www.cyaline.com/jp/</t>
  </si>
  <si>
    <t>株式会社 ヴィガー</t>
  </si>
  <si>
    <t>http://www.vigour.co.jp/</t>
  </si>
  <si>
    <t>鶴祥システム 株式会社</t>
  </si>
  <si>
    <t>http://www.trss.co.jp/incinfo/incinfo.php</t>
  </si>
  <si>
    <t>有限会社E－ミラクル</t>
  </si>
  <si>
    <t>http://www.e-mcl.jp/html/annai.html</t>
  </si>
  <si>
    <t>楽信株式会社</t>
  </si>
  <si>
    <t>http://www.rakusin.jp/</t>
  </si>
  <si>
    <t>株式会社ブルーネットジャパン</t>
  </si>
  <si>
    <t>http://www.blue-net.co.jp/</t>
  </si>
  <si>
    <t>金陽ソフト株式会社</t>
  </si>
  <si>
    <t>http://www.kinyou.co.jp/</t>
  </si>
  <si>
    <t>有限会社クリエーティブネットワーク</t>
  </si>
  <si>
    <t>http://www.creativenetwork.co.jp</t>
  </si>
  <si>
    <t>サンビ株式会社</t>
  </si>
  <si>
    <t>http://www.sunvy.co.jp</t>
  </si>
  <si>
    <t>ハナシス株式会社</t>
  </si>
  <si>
    <t>http://www.hanasys.co.jp/1.html</t>
  </si>
  <si>
    <t>http://www.ten-ji.com/profile.html</t>
  </si>
  <si>
    <t>株式会社アクティブソフト</t>
  </si>
  <si>
    <t>http://www.active-soft.co.jp/company/index.html</t>
  </si>
  <si>
    <t>日本アイボソフト有限会社</t>
  </si>
  <si>
    <t>http://www.aibo.co.jp/</t>
  </si>
  <si>
    <t>株式会社卓為</t>
  </si>
  <si>
    <t>http://www.takuisoft.com/data.html</t>
  </si>
  <si>
    <t>株式会社パワーユニオン　</t>
  </si>
  <si>
    <t>http://www.powerunion.co.jp/</t>
  </si>
  <si>
    <t>アイコーチ有限会社</t>
  </si>
  <si>
    <t>http://www.ai-coach.com/</t>
  </si>
  <si>
    <t>アジアテック株式会社</t>
  </si>
  <si>
    <t>http://www.asiatek.co.jp/</t>
  </si>
  <si>
    <t>株式会社知明システムサービス</t>
  </si>
  <si>
    <t>http://www.lucidimatic.com/</t>
  </si>
  <si>
    <t>シーエーアイ・システムズ合同会社</t>
  </si>
  <si>
    <t>http://www.cai-systems.com/</t>
  </si>
  <si>
    <t>http://jmt-kk.co.jp/</t>
  </si>
  <si>
    <t>プライドソフト株式会社</t>
  </si>
  <si>
    <t>http://www.inonesoft.com/</t>
  </si>
  <si>
    <t>株式サンゾーン</t>
  </si>
  <si>
    <t>http://www.chinasunzone.com/j-gsgy.jsp</t>
  </si>
  <si>
    <t>株式会社アイジック</t>
  </si>
  <si>
    <t>http://www.ijic.co.jp</t>
  </si>
  <si>
    <t>株式会社アイビ・アンド・シー</t>
  </si>
  <si>
    <t>http://www.ibc-grp.com</t>
  </si>
  <si>
    <t>株式会社アッパーフィールド</t>
  </si>
  <si>
    <t>http://www.upperfield.com/</t>
  </si>
  <si>
    <t>株式会社ジェイシーネット</t>
  </si>
  <si>
    <t>http://www.jc-net.co.jp</t>
  </si>
  <si>
    <t>株式会社ソリューション・ワン</t>
  </si>
  <si>
    <t>http://www.solution-one.co.jp/company.htm</t>
  </si>
  <si>
    <t>株式会社ベリルック・ドット・コム</t>
  </si>
  <si>
    <t>http://www.verylook.com</t>
  </si>
  <si>
    <t>株式会社メタルソフト</t>
  </si>
  <si>
    <t>http://www.metalsoft.co.jp/</t>
  </si>
  <si>
    <t>日本獅龍株式会社</t>
  </si>
  <si>
    <t>http://www.japan-snow.com/snow/gaiyou.html</t>
  </si>
  <si>
    <t>日本新思ソフト株式会社</t>
  </si>
  <si>
    <t>http://www.bis.com.cn/zpxx/download/intro.pdf</t>
  </si>
  <si>
    <t>日本匯人テクノ有限会社</t>
  </si>
  <si>
    <t>http://www.hwayren.com/Japanese/Contact.aspx</t>
  </si>
  <si>
    <t>株式会社キューウェブ</t>
  </si>
  <si>
    <t>http://qweb.co.jp</t>
  </si>
  <si>
    <t>http://www.e-glad.co.jp</t>
  </si>
  <si>
    <t>有限会社東呉情報システム</t>
  </si>
  <si>
    <t>http://www.dongwu-is.com/</t>
  </si>
  <si>
    <t>トモモト株式会社</t>
    <phoneticPr fontId="88" type="noConversion"/>
  </si>
  <si>
    <t>http://www.tomomoto.co.jp</t>
    <phoneticPr fontId="88" type="noConversion"/>
  </si>
  <si>
    <t>別名：智源株式会社</t>
    <phoneticPr fontId="88" type="noConversion"/>
  </si>
  <si>
    <t>ＬＹＣ株式会社</t>
    <phoneticPr fontId="88" type="noConversion"/>
  </si>
  <si>
    <t>特定</t>
    <phoneticPr fontId="88" type="noConversion"/>
  </si>
  <si>
    <t>WWW.LYC.CO.JP</t>
    <phoneticPr fontId="88" type="noConversion"/>
  </si>
  <si>
    <t>eigyou@lyc.co.jp</t>
    <phoneticPr fontId="88" type="noConversion"/>
  </si>
  <si>
    <t>株式会社ElitechIN</t>
    <phoneticPr fontId="88" type="noConversion"/>
  </si>
  <si>
    <t>遅　春嫣</t>
    <phoneticPr fontId="88" type="noConversion"/>
  </si>
  <si>
    <t>http://elitechin.com</t>
    <phoneticPr fontId="88" type="noConversion"/>
  </si>
  <si>
    <t>株式会社パワーウェー</t>
    <phoneticPr fontId="88" type="noConversion"/>
  </si>
  <si>
    <t>日本立友ソフト株式会社</t>
    <phoneticPr fontId="88" type="noConversion"/>
  </si>
  <si>
    <t>楊 涛</t>
    <phoneticPr fontId="88" type="noConversion"/>
  </si>
  <si>
    <t>株式会社アンスール</t>
    <phoneticPr fontId="88" type="noConversion"/>
  </si>
  <si>
    <t>楊 旺</t>
    <phoneticPr fontId="88" type="noConversion"/>
  </si>
  <si>
    <t>http://www.ansurs.co.jp</t>
    <phoneticPr fontId="88" type="noConversion"/>
  </si>
  <si>
    <t>株式会社トレックス</t>
    <phoneticPr fontId="88" type="noConversion"/>
  </si>
  <si>
    <t>三浦　優佳</t>
    <phoneticPr fontId="88" type="noConversion"/>
  </si>
  <si>
    <t>https://www.trex-group.com/</t>
    <phoneticPr fontId="88" type="noConversion"/>
  </si>
  <si>
    <t>saiyo@trex-group.com</t>
    <phoneticPr fontId="88" type="noConversion"/>
  </si>
  <si>
    <t>株式会社名川ネットワーク</t>
    <phoneticPr fontId="88" type="noConversion"/>
  </si>
  <si>
    <t>張　伝炎</t>
    <phoneticPr fontId="88" type="noConversion"/>
  </si>
  <si>
    <t>http://www.meisenjp.com</t>
    <phoneticPr fontId="88" type="noConversion"/>
  </si>
  <si>
    <t>jimu@meisenjp.com</t>
    <phoneticPr fontId="88" type="noConversion"/>
  </si>
  <si>
    <t>派遣資格</t>
    <phoneticPr fontId="88" type="noConversion"/>
  </si>
  <si>
    <r>
      <t>株式会社ディア</t>
    </r>
    <r>
      <rPr>
        <sz val="11"/>
        <color theme="1"/>
        <rFont val="游ゴシック"/>
        <family val="3"/>
        <charset val="128"/>
        <scheme val="minor"/>
      </rPr>
      <t>・</t>
    </r>
    <r>
      <rPr>
        <sz val="11"/>
        <color theme="1"/>
        <rFont val="游ゴシック"/>
        <family val="2"/>
        <scheme val="minor"/>
      </rPr>
      <t>ワークス</t>
    </r>
    <phoneticPr fontId="88" type="noConversion"/>
  </si>
  <si>
    <t>特１３－３０５９３１</t>
    <phoneticPr fontId="88" type="noConversion"/>
  </si>
  <si>
    <t>http://www.dearworks.co.jp</t>
    <phoneticPr fontId="88" type="noConversion"/>
  </si>
  <si>
    <t>株式会社　テイクス　</t>
    <phoneticPr fontId="88" type="noConversion"/>
  </si>
  <si>
    <t>ケチャップ</t>
    <phoneticPr fontId="4"/>
  </si>
  <si>
    <t>祈り</t>
    <phoneticPr fontId="54"/>
  </si>
  <si>
    <t>いのり</t>
    <phoneticPr fontId="54"/>
  </si>
  <si>
    <t>多幸</t>
    <phoneticPr fontId="54"/>
  </si>
  <si>
    <t>過去</t>
    <rPh sb="0" eb="2">
      <t>カコ</t>
    </rPh>
    <phoneticPr fontId="54"/>
  </si>
  <si>
    <t>かこ</t>
    <phoneticPr fontId="54"/>
  </si>
  <si>
    <t>末筆</t>
    <rPh sb="0" eb="2">
      <t>マッピツ</t>
    </rPh>
    <phoneticPr fontId="54"/>
  </si>
  <si>
    <t>まっぴつ</t>
    <phoneticPr fontId="54"/>
  </si>
  <si>
    <t>幸甚</t>
    <rPh sb="0" eb="2">
      <t>コウジン</t>
    </rPh>
    <phoneticPr fontId="54"/>
  </si>
  <si>
    <t>こうじん</t>
    <phoneticPr fontId="54"/>
  </si>
  <si>
    <t>担える</t>
    <rPh sb="0" eb="1">
      <t>ニナ</t>
    </rPh>
    <phoneticPr fontId="54"/>
  </si>
  <si>
    <t>になえる</t>
    <phoneticPr fontId="54"/>
  </si>
  <si>
    <t>多忙</t>
    <rPh sb="0" eb="2">
      <t>タボウ</t>
    </rPh>
    <phoneticPr fontId="54"/>
  </si>
  <si>
    <t>たぼう</t>
    <phoneticPr fontId="54"/>
  </si>
  <si>
    <t>Adaptive Learning</t>
    <phoneticPr fontId="4"/>
  </si>
  <si>
    <t>A</t>
    <phoneticPr fontId="4"/>
  </si>
  <si>
    <t>no</t>
  </si>
  <si>
    <t>portable</t>
    <phoneticPr fontId="4"/>
  </si>
  <si>
    <t>中文词汇</t>
    <phoneticPr fontId="54"/>
  </si>
  <si>
    <t>TOEFL</t>
    <phoneticPr fontId="4"/>
  </si>
  <si>
    <t>TOEIC</t>
    <phoneticPr fontId="4"/>
  </si>
  <si>
    <t>JLPT N3</t>
  </si>
  <si>
    <t>所在地  </t>
    <phoneticPr fontId="4"/>
  </si>
  <si>
    <t>2016
(百万円)</t>
    <phoneticPr fontId="88" type="noConversion"/>
  </si>
  <si>
    <t>招聘担当</t>
    <phoneticPr fontId="88" type="noConversion"/>
  </si>
  <si>
    <t>2020
销售收入</t>
    <phoneticPr fontId="4"/>
  </si>
  <si>
    <t>JCSEO</t>
    <phoneticPr fontId="4"/>
  </si>
  <si>
    <t>ISO9000</t>
    <phoneticPr fontId="4"/>
  </si>
  <si>
    <t>ISO27000</t>
    <phoneticPr fontId="4"/>
  </si>
  <si>
    <r>
      <t>其他</t>
    </r>
    <r>
      <rPr>
        <sz val="11"/>
        <color rgb="FF333333"/>
        <rFont val="微软雅黑"/>
        <family val="2"/>
        <charset val="134"/>
      </rPr>
      <t>团体</t>
    </r>
    <phoneticPr fontId="4"/>
  </si>
  <si>
    <t>CMMi 3</t>
    <phoneticPr fontId="4"/>
  </si>
  <si>
    <t>CMMi 5</t>
    <phoneticPr fontId="4"/>
  </si>
  <si>
    <t>职业介绍资格</t>
    <phoneticPr fontId="4"/>
  </si>
  <si>
    <t>トップソフト</t>
    <phoneticPr fontId="4"/>
  </si>
  <si>
    <t>金虎杰</t>
    <phoneticPr fontId="4"/>
  </si>
  <si>
    <t>top-soft</t>
    <phoneticPr fontId="4"/>
  </si>
  <si>
    <t>ジーオー・ジャパン</t>
    <phoneticPr fontId="4"/>
  </si>
  <si>
    <t>崔云鹤</t>
    <phoneticPr fontId="4"/>
  </si>
  <si>
    <t>cuiyh_1</t>
    <phoneticPr fontId="4"/>
  </si>
  <si>
    <t>代表取締役WeChat</t>
    <phoneticPr fontId="4"/>
  </si>
  <si>
    <r>
      <t>代表取締役</t>
    </r>
    <r>
      <rPr>
        <sz val="11"/>
        <color theme="1"/>
        <rFont val="微软雅黑"/>
        <family val="2"/>
        <charset val="134"/>
      </rPr>
      <t>电话</t>
    </r>
    <phoneticPr fontId="4"/>
  </si>
  <si>
    <t>080-7803-9780</t>
    <phoneticPr fontId="4"/>
  </si>
  <si>
    <t>赵淼</t>
    <phoneticPr fontId="4"/>
  </si>
  <si>
    <t>threewater_86</t>
    <phoneticPr fontId="4"/>
  </si>
  <si>
    <t>YTT</t>
    <phoneticPr fontId="4"/>
  </si>
  <si>
    <t>贾军</t>
    <phoneticPr fontId="4"/>
  </si>
  <si>
    <t>tianbao9184</t>
    <phoneticPr fontId="4"/>
  </si>
  <si>
    <t>周小路</t>
    <phoneticPr fontId="4"/>
  </si>
  <si>
    <t>刘劲</t>
    <phoneticPr fontId="4"/>
  </si>
  <si>
    <t>招聘担当メール</t>
    <phoneticPr fontId="88" type="noConversion"/>
  </si>
  <si>
    <t>招聘担当電話</t>
    <phoneticPr fontId="88" type="noConversion"/>
  </si>
  <si>
    <t>公司招聘邮箱</t>
    <phoneticPr fontId="4"/>
  </si>
  <si>
    <t>公司招聘座机</t>
    <phoneticPr fontId="4"/>
  </si>
  <si>
    <t>点评</t>
    <phoneticPr fontId="88" type="noConversion"/>
  </si>
  <si>
    <t>社名简写</t>
    <phoneticPr fontId="4"/>
  </si>
  <si>
    <r>
      <t>Product</t>
    </r>
    <r>
      <rPr>
        <sz val="11"/>
        <color theme="1"/>
        <rFont val="微软雅黑"/>
        <family val="2"/>
        <charset val="134"/>
      </rPr>
      <t xml:space="preserve"> Name</t>
    </r>
    <phoneticPr fontId="4"/>
  </si>
  <si>
    <t>责任者</t>
    <phoneticPr fontId="4"/>
  </si>
  <si>
    <t>Enterprise</t>
  </si>
  <si>
    <t>Enterprise</t>
    <phoneticPr fontId="4"/>
  </si>
  <si>
    <r>
      <t>Person</t>
    </r>
    <r>
      <rPr>
        <sz val="11"/>
        <color theme="1"/>
        <rFont val="微软雅黑"/>
        <family val="2"/>
        <charset val="134"/>
      </rPr>
      <t xml:space="preserve"> Name</t>
    </r>
    <phoneticPr fontId="4"/>
  </si>
  <si>
    <r>
      <t>Enterprise</t>
    </r>
    <r>
      <rPr>
        <sz val="11"/>
        <color theme="1"/>
        <rFont val="微软雅黑"/>
        <family val="2"/>
        <charset val="134"/>
      </rPr>
      <t xml:space="preserve"> Name</t>
    </r>
    <phoneticPr fontId="4"/>
  </si>
  <si>
    <t>Python</t>
    <phoneticPr fontId="4"/>
  </si>
  <si>
    <t>Ruby</t>
    <phoneticPr fontId="4"/>
  </si>
  <si>
    <t>AWS</t>
    <phoneticPr fontId="4"/>
  </si>
  <si>
    <t>GCP</t>
    <phoneticPr fontId="4"/>
  </si>
  <si>
    <t>Docker</t>
    <phoneticPr fontId="4"/>
  </si>
  <si>
    <t>Doda.jp</t>
    <phoneticPr fontId="4"/>
  </si>
  <si>
    <t>type.jp</t>
    <phoneticPr fontId="4"/>
  </si>
  <si>
    <t>linkedin.com</t>
    <phoneticPr fontId="4"/>
  </si>
  <si>
    <t>D</t>
    <phoneticPr fontId="4"/>
  </si>
  <si>
    <r>
      <t>アダプティブ</t>
    </r>
    <r>
      <rPr>
        <sz val="12"/>
        <rFont val="Yu Gothic"/>
        <family val="2"/>
        <charset val="128"/>
      </rPr>
      <t>・ラーニング</t>
    </r>
    <phoneticPr fontId="4"/>
  </si>
  <si>
    <r>
      <t>日本語では「適応学習」と呼ばれ、ビッグ</t>
    </r>
    <r>
      <rPr>
        <sz val="12"/>
        <rFont val="Yu Gothic"/>
        <family val="2"/>
        <charset val="128"/>
      </rPr>
      <t>・データや人</t>
    </r>
    <r>
      <rPr>
        <sz val="12"/>
        <rFont val="宋体"/>
        <family val="3"/>
        <charset val="134"/>
      </rPr>
      <t>工知能（Knowledge Graph）やオンライン　ラーニング（TMT）や教育技術などの技術を使って　学習する個人の習熟度に合わせます。</t>
    </r>
    <phoneticPr fontId="4"/>
  </si>
  <si>
    <t>アジャイル</t>
    <phoneticPr fontId="4"/>
  </si>
  <si>
    <t>Agile</t>
    <phoneticPr fontId="4"/>
  </si>
  <si>
    <t>G</t>
    <phoneticPr fontId="4"/>
  </si>
  <si>
    <t>CRM</t>
    <phoneticPr fontId="4"/>
  </si>
  <si>
    <t>Customer Relationship Management</t>
    <phoneticPr fontId="4"/>
  </si>
  <si>
    <t>C</t>
    <phoneticPr fontId="4"/>
  </si>
  <si>
    <t>R</t>
    <phoneticPr fontId="4"/>
  </si>
  <si>
    <t>顧客管理システム</t>
    <phoneticPr fontId="4"/>
  </si>
  <si>
    <t>Digital　Transformation</t>
    <phoneticPr fontId="4"/>
  </si>
  <si>
    <t>DX</t>
    <phoneticPr fontId="4"/>
  </si>
  <si>
    <t>X</t>
    <phoneticPr fontId="4"/>
  </si>
  <si>
    <t>デジタル化</t>
    <phoneticPr fontId="4"/>
  </si>
  <si>
    <t>デジタルトランスフォーメーションとは、デジタル技術を活用して企業の競争優位を追求することを指します。インターネットを介したビジネス上のやり取りをする仕組みやインターネットを介した新しいビジネスモデルを作り上げていくことです。</t>
    <phoneticPr fontId="4"/>
  </si>
  <si>
    <t>EdTech</t>
    <phoneticPr fontId="4"/>
  </si>
  <si>
    <t>E</t>
    <phoneticPr fontId="4"/>
  </si>
  <si>
    <t>“教育（Education）× テクノロジー（Technology）”を組み合わせた造語で、教育領域にイノベーションを起こすビジネス、サービス、スタートアップ企業などの総称です。</t>
    <phoneticPr fontId="4"/>
  </si>
  <si>
    <t>ETP</t>
    <phoneticPr fontId="4"/>
  </si>
  <si>
    <t>T</t>
    <phoneticPr fontId="4"/>
  </si>
  <si>
    <t>Experience Training Program</t>
    <phoneticPr fontId="4"/>
  </si>
  <si>
    <t>IT企業の優秀なエンジニアを　大学に出向して　大学先生として　大学授業を担当することです。</t>
    <phoneticPr fontId="4"/>
  </si>
  <si>
    <t>GAFA</t>
    <phoneticPr fontId="4"/>
  </si>
  <si>
    <t>Google、Amazonn、Facebook、Apple</t>
    <phoneticPr fontId="4"/>
  </si>
  <si>
    <t>HRTech</t>
    <phoneticPr fontId="4"/>
  </si>
  <si>
    <t>H</t>
    <phoneticPr fontId="4"/>
  </si>
  <si>
    <r>
      <t>“HR（Human Resource）× Technology”を意味する造語。クラウドやビッグデータ解析、人工知能（AI）など最先端のIT関連技術を使って、採用</t>
    </r>
    <r>
      <rPr>
        <sz val="12"/>
        <rFont val="HGGothicE"/>
        <family val="3"/>
        <charset val="128"/>
      </rPr>
      <t>・育成・評価・配置などの人事関連業務を行う手法のことです</t>
    </r>
    <r>
      <rPr>
        <sz val="12"/>
        <rFont val="宋体"/>
        <family val="3"/>
        <charset val="134"/>
      </rPr>
      <t>。</t>
    </r>
    <phoneticPr fontId="4"/>
  </si>
  <si>
    <t>IaaS</t>
    <phoneticPr fontId="4"/>
  </si>
  <si>
    <t>I</t>
    <phoneticPr fontId="4"/>
  </si>
  <si>
    <t>S</t>
    <phoneticPr fontId="4"/>
  </si>
  <si>
    <t>Infrastructure as a Service</t>
    <phoneticPr fontId="4"/>
  </si>
  <si>
    <t>自社資産のサーバーをインターネット上のハードウェアリソースとして　借りるサービスです。</t>
    <phoneticPr fontId="4"/>
  </si>
  <si>
    <t>IDSS</t>
    <phoneticPr fontId="4"/>
  </si>
  <si>
    <t>Intelligence Decision Supporting System</t>
    <phoneticPr fontId="4"/>
  </si>
  <si>
    <t>知的意思決定支援システム</t>
    <phoneticPr fontId="4"/>
  </si>
  <si>
    <t>意思決定支援システム（DSS）とは、大量のデータを分析してビジネス上の意思決定を支援するためのインタラクティブな情報システムである。企業のマネジメント、オペレーション、プランニングを支え、意思決定を強化できるよう、不確定要素の重大性の評価や、決定のトレードオフの評価などを行います。</t>
    <phoneticPr fontId="4"/>
  </si>
  <si>
    <t>IoT</t>
    <phoneticPr fontId="4"/>
  </si>
  <si>
    <t>Internet of Things</t>
    <phoneticPr fontId="4"/>
  </si>
  <si>
    <t>O</t>
    <phoneticPr fontId="4"/>
  </si>
  <si>
    <t>モノのインターネット</t>
    <phoneticPr fontId="4"/>
  </si>
  <si>
    <t>さまざまなモノをインターネットにつなぎ、外部とそのデータをやり取りすることで新たな付加価値を生み出していく取組み全体をIoTとy飛ぶことです。</t>
    <phoneticPr fontId="4"/>
  </si>
  <si>
    <t>ラボ型オフショア開発</t>
    <phoneticPr fontId="4"/>
  </si>
  <si>
    <t>ラボ開発とは、ある一定期間(半年～数年)、オフショアでの専属の開発チームを編成し、ノウハウを蓄積しながらも、低コストで開発が行える形態です。自社開発チームと同じように、仕様や納期の変更、同時に複数の案件を進めるなど、開発状況に合わせて 柔軟に運営することができます。</t>
    <phoneticPr fontId="4"/>
  </si>
  <si>
    <t>OJT</t>
    <phoneticPr fontId="4"/>
  </si>
  <si>
    <t>On Job the Trainging</t>
    <phoneticPr fontId="4"/>
  </si>
  <si>
    <t>J</t>
    <phoneticPr fontId="4"/>
  </si>
  <si>
    <t>OODA</t>
    <phoneticPr fontId="4"/>
  </si>
  <si>
    <t>Observe-Orient-Decide-Action</t>
    <phoneticPr fontId="4"/>
  </si>
  <si>
    <t>観察-状況判断-意思決定-実行</t>
    <phoneticPr fontId="4"/>
  </si>
  <si>
    <t>PasS</t>
    <phoneticPr fontId="4"/>
  </si>
  <si>
    <r>
      <rPr>
        <sz val="12"/>
        <rFont val="HGGothicE"/>
        <family val="3"/>
        <charset val="128"/>
      </rPr>
      <t>P</t>
    </r>
    <r>
      <rPr>
        <sz val="12"/>
        <rFont val="宋体"/>
        <family val="3"/>
        <charset val="134"/>
      </rPr>
      <t>latform as a Service</t>
    </r>
    <phoneticPr fontId="4"/>
  </si>
  <si>
    <t>P</t>
    <phoneticPr fontId="4"/>
  </si>
  <si>
    <t>IaaSに加えて、開発環境を含めてミドルウェアまでセットで提供しているものである。</t>
    <phoneticPr fontId="4"/>
  </si>
  <si>
    <t>PDCA</t>
    <phoneticPr fontId="4"/>
  </si>
  <si>
    <t>Plan-Do-Check-Action</t>
    <phoneticPr fontId="4"/>
  </si>
  <si>
    <t>計画-実行-評価-改善</t>
    <phoneticPr fontId="4"/>
  </si>
  <si>
    <t>PMP</t>
    <phoneticPr fontId="4"/>
  </si>
  <si>
    <t>M</t>
    <phoneticPr fontId="4"/>
  </si>
  <si>
    <t>RPA</t>
    <phoneticPr fontId="4"/>
  </si>
  <si>
    <t>Robotic Process Automation</t>
    <phoneticPr fontId="4"/>
  </si>
  <si>
    <r>
      <t>ロボットプロセスオートメーションで、日常のタスクを迅速かつコスト効率よく自動化することです。ビジネス成果の向上</t>
    </r>
    <r>
      <rPr>
        <sz val="12"/>
        <rFont val="HGGothicE"/>
        <family val="3"/>
        <charset val="128"/>
      </rPr>
      <t>・人材の最適化・コラボレーションの強化・効率の向上・統合が容易・プロセスの改善・コストを削減になります</t>
    </r>
    <r>
      <rPr>
        <sz val="12"/>
        <rFont val="宋体"/>
        <family val="3"/>
        <charset val="134"/>
      </rPr>
      <t>。</t>
    </r>
    <phoneticPr fontId="4"/>
  </si>
  <si>
    <t>SaaS</t>
    <phoneticPr fontId="4"/>
  </si>
  <si>
    <t>Soft as a Service</t>
    <phoneticPr fontId="4"/>
  </si>
  <si>
    <t>発音は「サース」あるいは「サーズ」、ソフトウエアの提供をクラウトで受けるというものです。</t>
    <phoneticPr fontId="4"/>
  </si>
  <si>
    <t>SNS</t>
    <phoneticPr fontId="4"/>
  </si>
  <si>
    <t>N</t>
    <phoneticPr fontId="4"/>
  </si>
  <si>
    <t>ソーシャルネットワークサービス</t>
    <phoneticPr fontId="4"/>
  </si>
  <si>
    <t>SRE</t>
    <phoneticPr fontId="4"/>
  </si>
  <si>
    <t>Site　Reliability　Engineering</t>
    <phoneticPr fontId="4"/>
  </si>
  <si>
    <t>4P</t>
    <phoneticPr fontId="4"/>
  </si>
  <si>
    <t>Product（製品）、Price（価格）、Place（流通チャネル）、Promotion（コミュニケーション）。</t>
    <phoneticPr fontId="4"/>
  </si>
  <si>
    <t>Index</t>
    <phoneticPr fontId="1" type="noConversion"/>
  </si>
  <si>
    <t>日本語仮名</t>
    <rPh sb="3" eb="5">
      <t>カナ</t>
    </rPh>
    <phoneticPr fontId="54"/>
  </si>
  <si>
    <t>日本語词义</t>
    <phoneticPr fontId="54"/>
  </si>
  <si>
    <t>英語词义</t>
    <phoneticPr fontId="4"/>
  </si>
  <si>
    <t>英語例句</t>
    <phoneticPr fontId="4"/>
  </si>
  <si>
    <t>英語同义词</t>
    <phoneticPr fontId="4"/>
  </si>
  <si>
    <t>英語反义词</t>
    <phoneticPr fontId="4"/>
  </si>
  <si>
    <t>英語略语</t>
    <phoneticPr fontId="54"/>
  </si>
  <si>
    <t>日本語略语</t>
    <phoneticPr fontId="54"/>
  </si>
  <si>
    <r>
      <rPr>
        <sz val="12"/>
        <rFont val="Yu Gothic"/>
        <family val="2"/>
        <charset val="128"/>
      </rPr>
      <t>XX</t>
    </r>
    <r>
      <rPr>
        <sz val="12"/>
        <rFont val="宋体"/>
        <family val="3"/>
        <charset val="134"/>
      </rPr>
      <t>词汇</t>
    </r>
    <phoneticPr fontId="54"/>
  </si>
  <si>
    <r>
      <rPr>
        <sz val="12"/>
        <rFont val="Yu Gothic"/>
        <family val="2"/>
        <charset val="128"/>
      </rPr>
      <t>YY</t>
    </r>
    <r>
      <rPr>
        <sz val="12"/>
        <rFont val="宋体"/>
        <family val="3"/>
        <charset val="134"/>
      </rPr>
      <t>词汇</t>
    </r>
    <phoneticPr fontId="54"/>
  </si>
  <si>
    <t>Sub Folder1</t>
    <phoneticPr fontId="1" type="noConversion"/>
  </si>
  <si>
    <t>Sub Folder2</t>
    <phoneticPr fontId="1" type="noConversion"/>
  </si>
  <si>
    <t>達成</t>
    <rPh sb="0" eb="2">
      <t>タッセイ</t>
    </rPh>
    <phoneticPr fontId="4"/>
  </si>
  <si>
    <t>たっせい</t>
    <phoneticPr fontId="4"/>
  </si>
  <si>
    <t>克服</t>
    <rPh sb="0" eb="2">
      <t>コクフク</t>
    </rPh>
    <phoneticPr fontId="4"/>
  </si>
  <si>
    <t>こくふく</t>
    <phoneticPr fontId="4"/>
  </si>
  <si>
    <t>Machine Learning</t>
    <phoneticPr fontId="4"/>
  </si>
  <si>
    <t>ML</t>
    <phoneticPr fontId="4"/>
  </si>
  <si>
    <t>クローリング</t>
    <phoneticPr fontId="4"/>
  </si>
  <si>
    <t>网络爬虫</t>
    <phoneticPr fontId="4"/>
  </si>
  <si>
    <r>
      <rPr>
        <sz val="10"/>
        <color rgb="FF000000"/>
        <rFont val="Microsoft YaHei"/>
        <family val="2"/>
        <charset val="134"/>
      </rPr>
      <t>クロスバリデーション</t>
    </r>
    <phoneticPr fontId="14" type="noConversion"/>
  </si>
  <si>
    <r>
      <rPr>
        <sz val="10"/>
        <color rgb="FF000000"/>
        <rFont val="Microsoft YaHei"/>
        <family val="2"/>
        <charset val="134"/>
      </rPr>
      <t>スクレイピング</t>
    </r>
    <phoneticPr fontId="14" type="noConversion"/>
  </si>
  <si>
    <r>
      <rPr>
        <sz val="10"/>
        <color rgb="FF000000"/>
        <rFont val="Microsoft YaHei"/>
        <family val="2"/>
        <charset val="134"/>
      </rPr>
      <t>交叉验证</t>
    </r>
    <phoneticPr fontId="14" type="noConversion"/>
  </si>
  <si>
    <r>
      <rPr>
        <sz val="10"/>
        <color rgb="FF000000"/>
        <rFont val="Microsoft YaHei"/>
        <family val="2"/>
        <charset val="134"/>
      </rPr>
      <t>数据抓取</t>
    </r>
    <phoneticPr fontId="14" type="noConversion"/>
  </si>
  <si>
    <t>Business</t>
    <phoneticPr fontId="4"/>
  </si>
  <si>
    <t>http://www.bnis.co.jp/</t>
    <phoneticPr fontId="4"/>
  </si>
  <si>
    <t>黑名单</t>
    <phoneticPr fontId="4"/>
  </si>
  <si>
    <t> 株式会社 天時情報システム</t>
    <phoneticPr fontId="4"/>
  </si>
  <si>
    <t>外来語</t>
    <rPh sb="0" eb="3">
      <t>ガイライゴ</t>
    </rPh>
    <phoneticPr fontId="4"/>
  </si>
  <si>
    <t>インデックス</t>
    <phoneticPr fontId="4"/>
  </si>
  <si>
    <t>索引</t>
    <rPh sb="0" eb="1">
      <t>サクイン</t>
    </rPh>
    <phoneticPr fontId="4"/>
  </si>
  <si>
    <t>さくいん</t>
    <phoneticPr fontId="4"/>
  </si>
  <si>
    <t>がいらいご</t>
    <phoneticPr fontId="4"/>
  </si>
  <si>
    <t>https://www.shuwasystem.co.jp/</t>
    <phoneticPr fontId="4"/>
  </si>
  <si>
    <t>秀和システム</t>
    <phoneticPr fontId="4"/>
  </si>
  <si>
    <t>ISBN</t>
    <phoneticPr fontId="4"/>
  </si>
  <si>
    <t>developer</t>
    <phoneticPr fontId="4"/>
  </si>
  <si>
    <t>ディベロップメント</t>
    <phoneticPr fontId="4"/>
  </si>
  <si>
    <t>歩合</t>
    <phoneticPr fontId="4"/>
  </si>
  <si>
    <t>ぶあい</t>
    <phoneticPr fontId="4"/>
  </si>
  <si>
    <t>clock
clock
clock</t>
    <phoneticPr fontId="4"/>
  </si>
  <si>
    <t>アドバイザ</t>
    <phoneticPr fontId="4"/>
  </si>
  <si>
    <t>改訂</t>
    <phoneticPr fontId="4"/>
  </si>
  <si>
    <t>かいてい</t>
    <phoneticPr fontId="4"/>
  </si>
  <si>
    <t>訂正</t>
    <phoneticPr fontId="4"/>
  </si>
  <si>
    <t>ていせい</t>
    <phoneticPr fontId="4"/>
  </si>
  <si>
    <t>ｘｘｘ</t>
    <phoneticPr fontId="4"/>
  </si>
  <si>
    <t>GitHub</t>
    <phoneticPr fontId="4"/>
  </si>
  <si>
    <t>QQ Group</t>
    <phoneticPr fontId="88" type="noConversion"/>
  </si>
  <si>
    <t>资料下载网址</t>
    <phoneticPr fontId="4"/>
  </si>
  <si>
    <t>てっとり早く確実にマスターできるExcelVBAの教科書</t>
    <phoneticPr fontId="4"/>
  </si>
  <si>
    <t>http://gihyo.jp/book/2014/978-4-7741-7003-9</t>
    <phoneticPr fontId="4"/>
  </si>
  <si>
    <t>サンプルをサクッと使い尽くしたい人のためのExcelVBA</t>
    <phoneticPr fontId="4"/>
  </si>
  <si>
    <t>http://www.shuwasystem.eo.jp/support/7980html/4279.html</t>
    <phoneticPr fontId="4"/>
  </si>
  <si>
    <t>出版年份</t>
    <phoneticPr fontId="88" type="noConversion"/>
  </si>
  <si>
    <t>版次</t>
    <phoneticPr fontId="4"/>
  </si>
  <si>
    <t>出版社</t>
    <phoneticPr fontId="4"/>
  </si>
  <si>
    <t>IT日本语教程实践篇</t>
    <phoneticPr fontId="1" type="noConversion"/>
  </si>
  <si>
    <r>
      <rPr>
        <sz val="11"/>
        <color rgb="FF000000"/>
        <rFont val="等线"/>
        <family val="3"/>
        <charset val="134"/>
      </rPr>
      <t>本文档原始编辑位置是企业微信《盖世绝学》的腾讯文档中。</t>
    </r>
    <phoneticPr fontId="14" type="noConversion"/>
  </si>
  <si>
    <r>
      <rPr>
        <sz val="10"/>
        <color rgb="FF000000"/>
        <rFont val="Microsoft YaHei"/>
        <family val="2"/>
        <charset val="134"/>
      </rPr>
      <t>绿色背景为可用，黄色背景为制作中，红色背景为计划</t>
    </r>
    <phoneticPr fontId="14" type="noConversion"/>
  </si>
  <si>
    <r>
      <rPr>
        <b/>
        <sz val="18"/>
        <color rgb="FF000000"/>
        <rFont val="Microsoft YaHei"/>
        <family val="2"/>
        <charset val="134"/>
      </rPr>
      <t>所有腾讯应用，均使用手机微信、QQ进行扫码登陆，以免被封号！</t>
    </r>
    <phoneticPr fontId="14" type="noConversion"/>
  </si>
  <si>
    <r>
      <rPr>
        <sz val="10"/>
        <color rgb="FF000000"/>
        <rFont val="Microsoft YaHei"/>
        <family val="2"/>
        <charset val="134"/>
      </rPr>
      <t>Windows10白板：https://wbd.ms/share/v2/aHR0cHM6Ly93aGl0ZWJvYXJkLm1pY3Jvc29mdC5jb20vYXBpL3YxLjAvd2hpdGVib2FyZHMvcmVkZWVtL2JiODU1NzhkZDVmZTRhNjA5NjlmZjZkYTc1NjE2MGMyX0JCQTcxNzYyLTEyRTAtNDJFMS1CMzI0LTVCMTMxRjQyNEUzRA==</t>
    </r>
    <phoneticPr fontId="14" type="noConversion"/>
  </si>
  <si>
    <r>
      <rPr>
        <sz val="10"/>
        <color rgb="FF000000"/>
        <rFont val="Microsoft YaHei"/>
        <family val="2"/>
        <charset val="134"/>
      </rPr>
      <t>重要度</t>
    </r>
    <phoneticPr fontId="14" type="noConversion"/>
  </si>
  <si>
    <t>权限</t>
    <phoneticPr fontId="14" type="noConversion"/>
  </si>
  <si>
    <t>主要用途</t>
    <phoneticPr fontId="14" type="noConversion"/>
  </si>
  <si>
    <t>备注</t>
    <phoneticPr fontId="14" type="noConversion"/>
  </si>
  <si>
    <t>腾讯文档</t>
    <phoneticPr fontId="14" type="noConversion"/>
  </si>
  <si>
    <t>重要</t>
    <phoneticPr fontId="14" type="noConversion"/>
  </si>
  <si>
    <r>
      <rPr>
        <sz val="10"/>
        <color rgb="FF000000"/>
        <rFont val="Microsoft YaHei"/>
        <family val="2"/>
        <charset val="134"/>
      </rPr>
      <t>实名认证共享</t>
    </r>
    <phoneticPr fontId="14" type="noConversion"/>
  </si>
  <si>
    <r>
      <rPr>
        <sz val="10"/>
        <color rgb="FF000000"/>
        <rFont val="Microsoft YaHei"/>
        <family val="2"/>
        <charset val="134"/>
      </rPr>
      <t>协同编辑文档</t>
    </r>
    <phoneticPr fontId="14" type="noConversion"/>
  </si>
  <si>
    <r>
      <rPr>
        <sz val="10"/>
        <color rgb="FF000000"/>
        <rFont val="Microsoft YaHei"/>
        <family val="2"/>
        <charset val="134"/>
      </rPr>
      <t>所有Word、Excel、PPT均使用腾讯文档（（VBA脚本除外））</t>
    </r>
    <phoneticPr fontId="14" type="noConversion"/>
  </si>
  <si>
    <r>
      <rPr>
        <sz val="10"/>
        <color rgb="FF000000"/>
        <rFont val="Microsoft YaHei"/>
        <family val="2"/>
        <charset val="134"/>
      </rPr>
      <t>企业微信</t>
    </r>
    <phoneticPr fontId="14" type="noConversion"/>
  </si>
  <si>
    <r>
      <rPr>
        <sz val="10"/>
        <color rgb="FF000000"/>
        <rFont val="Microsoft YaHei"/>
        <family val="2"/>
        <charset val="134"/>
      </rPr>
      <t>实名认证加入团队</t>
    </r>
    <phoneticPr fontId="14" type="noConversion"/>
  </si>
  <si>
    <r>
      <rPr>
        <sz val="10"/>
        <color rgb="FF000000"/>
        <rFont val="Microsoft YaHei"/>
        <family val="2"/>
        <charset val="134"/>
      </rPr>
      <t>编制学习计划（TAPD），在线题库（腾讯乐享）</t>
    </r>
    <phoneticPr fontId="14" type="noConversion"/>
  </si>
  <si>
    <t>文档无目录和版本管理
网盘有目录，容量10G</t>
    <phoneticPr fontId="14" type="noConversion"/>
  </si>
  <si>
    <r>
      <rPr>
        <sz val="10"/>
        <color rgb="FF000000"/>
        <rFont val="Microsoft YaHei"/>
        <family val="2"/>
        <charset val="134"/>
      </rPr>
      <t>微云</t>
    </r>
    <phoneticPr fontId="14" type="noConversion"/>
  </si>
  <si>
    <r>
      <rPr>
        <sz val="10"/>
        <color rgb="FF000000"/>
        <rFont val="Microsoft YaHei"/>
        <family val="2"/>
        <charset val="134"/>
      </rPr>
      <t>一般</t>
    </r>
    <phoneticPr fontId="14" type="noConversion"/>
  </si>
  <si>
    <t>指定共享</t>
    <phoneticPr fontId="14" type="noConversion"/>
  </si>
  <si>
    <r>
      <rPr>
        <sz val="10"/>
        <color rgb="FF000000"/>
        <rFont val="Microsoft YaHei"/>
        <family val="2"/>
        <charset val="134"/>
      </rPr>
      <t>本地有备份，辅助资料</t>
    </r>
    <phoneticPr fontId="14" type="noConversion"/>
  </si>
  <si>
    <r>
      <rPr>
        <sz val="10"/>
        <color rgb="FF000000"/>
        <rFont val="Microsoft YaHei"/>
        <family val="2"/>
        <charset val="134"/>
      </rPr>
      <t>QQ群</t>
    </r>
    <phoneticPr fontId="14" type="noConversion"/>
  </si>
  <si>
    <r>
      <rPr>
        <sz val="10"/>
        <color rgb="FF000000"/>
        <rFont val="Microsoft YaHei"/>
        <family val="2"/>
        <charset val="134"/>
      </rPr>
      <t>不重要</t>
    </r>
    <phoneticPr fontId="14" type="noConversion"/>
  </si>
  <si>
    <r>
      <rPr>
        <sz val="10"/>
        <color rgb="FF000000"/>
        <rFont val="Microsoft YaHei"/>
        <family val="2"/>
        <charset val="134"/>
      </rPr>
      <t>群内公开</t>
    </r>
    <phoneticPr fontId="14" type="noConversion"/>
  </si>
  <si>
    <t>资料备份和共享</t>
    <phoneticPr fontId="14" type="noConversion"/>
  </si>
  <si>
    <r>
      <rPr>
        <sz val="10"/>
        <color rgb="FF000000"/>
        <rFont val="Microsoft YaHei"/>
        <family val="2"/>
        <charset val="134"/>
      </rPr>
      <t>资料分为面向公众的公开群，认证入群的内部群</t>
    </r>
    <phoneticPr fontId="14" type="noConversion"/>
  </si>
  <si>
    <t>Github</t>
    <phoneticPr fontId="14" type="noConversion"/>
  </si>
  <si>
    <r>
      <rPr>
        <sz val="10"/>
        <color rgb="FF000000"/>
        <rFont val="Microsoft YaHei"/>
        <family val="2"/>
        <charset val="134"/>
      </rPr>
      <t>免费开放</t>
    </r>
    <phoneticPr fontId="14" type="noConversion"/>
  </si>
  <si>
    <t>代码工程的Workspace</t>
    <phoneticPr fontId="14" type="noConversion"/>
  </si>
  <si>
    <r>
      <rPr>
        <sz val="10"/>
        <color rgb="FF000000"/>
        <rFont val="Microsoft YaHei"/>
        <family val="2"/>
        <charset val="134"/>
      </rPr>
      <t>组织名称：SB-TECH-University</t>
    </r>
    <phoneticPr fontId="14" type="noConversion"/>
  </si>
  <si>
    <t>URL</t>
    <phoneticPr fontId="4"/>
  </si>
  <si>
    <t>セグメンテーション</t>
    <phoneticPr fontId="4"/>
  </si>
  <si>
    <t>区分市场</t>
    <phoneticPr fontId="4"/>
  </si>
  <si>
    <t>マーケティングにおける「セグメンテーション」とは、「ターゲット顧客層を決定するために、顧客を分類する方法」を指します。</t>
    <phoneticPr fontId="4"/>
  </si>
  <si>
    <t>https://innova-jp.com/3607/</t>
    <phoneticPr fontId="4"/>
  </si>
  <si>
    <t>ポジショニング</t>
    <phoneticPr fontId="4"/>
  </si>
  <si>
    <t>原型</t>
    <phoneticPr fontId="4"/>
  </si>
  <si>
    <t>https://kotobank.jp/word/%E3%83%9D%E3%82%B8%E3%82%B7%E3%83%A7%E3%83%8B%E3%83%B3%E3%82%B0-160747</t>
    <phoneticPr fontId="4"/>
  </si>
  <si>
    <t>产品（product） 价格（price） 渠道（place） 促销（promotion）</t>
    <phoneticPr fontId="4"/>
  </si>
  <si>
    <t>重要度</t>
    <phoneticPr fontId="14" type="noConversion"/>
  </si>
  <si>
    <t>优先度</t>
    <phoneticPr fontId="14" type="noConversion"/>
  </si>
  <si>
    <t>难易度</t>
    <phoneticPr fontId="14" type="noConversion"/>
  </si>
  <si>
    <t>大分类</t>
    <phoneticPr fontId="14" type="noConversion"/>
  </si>
  <si>
    <t>中分类</t>
    <phoneticPr fontId="14" type="noConversion"/>
  </si>
  <si>
    <t>小分类</t>
    <phoneticPr fontId="14" type="noConversion"/>
  </si>
  <si>
    <t>完成状态</t>
    <phoneticPr fontId="14" type="noConversion"/>
  </si>
  <si>
    <t>计划开始</t>
    <phoneticPr fontId="14" type="noConversion"/>
  </si>
  <si>
    <t>计划结束</t>
    <phoneticPr fontId="14" type="noConversion"/>
  </si>
  <si>
    <t>实际开始</t>
    <phoneticPr fontId="14" type="noConversion"/>
  </si>
  <si>
    <t>实际结束</t>
    <phoneticPr fontId="14" type="noConversion"/>
  </si>
  <si>
    <r>
      <rPr>
        <sz val="11"/>
        <color rgb="FF000000"/>
        <rFont val="等线"/>
        <family val="3"/>
        <charset val="134"/>
      </rPr>
      <t>学习计划</t>
    </r>
    <phoneticPr fontId="14" type="noConversion"/>
  </si>
  <si>
    <r>
      <rPr>
        <sz val="11"/>
        <color rgb="FF000000"/>
        <rFont val="等线"/>
        <family val="3"/>
        <charset val="134"/>
      </rPr>
      <t>题库</t>
    </r>
    <phoneticPr fontId="14" type="noConversion"/>
  </si>
  <si>
    <r>
      <rPr>
        <sz val="11"/>
        <color rgb="FF000000"/>
        <rFont val="等线"/>
        <family val="3"/>
        <charset val="134"/>
      </rPr>
      <t>文档</t>
    </r>
    <phoneticPr fontId="14" type="noConversion"/>
  </si>
  <si>
    <t>软件安装包</t>
    <phoneticPr fontId="14" type="noConversion"/>
  </si>
  <si>
    <t>版本管理</t>
    <phoneticPr fontId="14" type="noConversion"/>
  </si>
  <si>
    <t>资料备份</t>
    <phoneticPr fontId="14" type="noConversion"/>
  </si>
  <si>
    <t>智能决策</t>
    <phoneticPr fontId="14" type="noConversion"/>
  </si>
  <si>
    <t>机器学习</t>
    <phoneticPr fontId="14" type="noConversion"/>
  </si>
  <si>
    <t>TensorFlow</t>
    <phoneticPr fontId="14" type="noConversion"/>
  </si>
  <si>
    <t>大数据</t>
    <phoneticPr fontId="1" type="noConversion"/>
  </si>
  <si>
    <t>数据可视化</t>
    <phoneticPr fontId="14" type="noConversion"/>
  </si>
  <si>
    <t>云计算</t>
    <phoneticPr fontId="1" type="noConversion"/>
  </si>
  <si>
    <t>图数据库</t>
    <phoneticPr fontId="14" type="noConversion"/>
  </si>
  <si>
    <t>微服务架构</t>
    <phoneticPr fontId="14" type="noConversion"/>
  </si>
  <si>
    <t>CRM</t>
    <phoneticPr fontId="1" type="noConversion"/>
  </si>
  <si>
    <t>CRM</t>
    <phoneticPr fontId="14" type="noConversion"/>
  </si>
  <si>
    <t>Salesforce入门</t>
    <phoneticPr fontId="14" type="noConversion"/>
  </si>
  <si>
    <t>参见WXWork</t>
    <phoneticPr fontId="14" type="noConversion"/>
  </si>
  <si>
    <t>WXWork：Salesforce</t>
    <phoneticPr fontId="14" type="noConversion"/>
  </si>
  <si>
    <r>
      <rPr>
        <sz val="11"/>
        <color rgb="FF000000"/>
        <rFont val="等线"/>
        <family val="3"/>
        <charset val="134"/>
      </rPr>
      <t>WXWork：日语</t>
    </r>
    <phoneticPr fontId="14" type="noConversion"/>
  </si>
  <si>
    <t>UiPath入门</t>
    <phoneticPr fontId="14" type="noConversion"/>
  </si>
  <si>
    <t>WXWork：软件研发</t>
    <phoneticPr fontId="14" type="noConversion"/>
  </si>
  <si>
    <t>EXCEL</t>
    <phoneticPr fontId="14" type="noConversion"/>
  </si>
  <si>
    <t>程序设计</t>
    <phoneticPr fontId="14" type="noConversion"/>
  </si>
  <si>
    <t>Python</t>
    <phoneticPr fontId="14" type="noConversion"/>
  </si>
  <si>
    <t>OneNote/WXWork</t>
    <phoneticPr fontId="14" type="noConversion"/>
  </si>
  <si>
    <t>WEB基础</t>
    <phoneticPr fontId="14" type="noConversion"/>
  </si>
  <si>
    <r>
      <rPr>
        <sz val="11"/>
        <rFont val="等线"/>
        <family val="3"/>
        <charset val="134"/>
      </rPr>
      <t>配置管理</t>
    </r>
    <phoneticPr fontId="14" type="noConversion"/>
  </si>
  <si>
    <r>
      <rPr>
        <sz val="11"/>
        <rFont val="等线"/>
        <family val="3"/>
        <charset val="134"/>
      </rPr>
      <t>开发环境配置</t>
    </r>
    <phoneticPr fontId="14" type="noConversion"/>
  </si>
  <si>
    <t>Visual Studio Code</t>
    <phoneticPr fontId="14" type="noConversion"/>
  </si>
  <si>
    <r>
      <rPr>
        <sz val="10"/>
        <color rgb="FF000000"/>
        <rFont val="Microsoft YaHei"/>
        <family val="2"/>
        <charset val="134"/>
      </rPr>
      <t>Eclipse</t>
    </r>
    <phoneticPr fontId="14" type="noConversion"/>
  </si>
  <si>
    <t>OneDrive\smart-ideas@it\Software</t>
    <phoneticPr fontId="14" type="noConversion"/>
  </si>
  <si>
    <t>配置管理</t>
    <phoneticPr fontId="14" type="noConversion"/>
  </si>
  <si>
    <t>Centos</t>
    <phoneticPr fontId="14" type="noConversion"/>
  </si>
  <si>
    <t>系统管理/shell开发</t>
    <phoneticPr fontId="14" type="noConversion"/>
  </si>
  <si>
    <t>Github：SB-TECH-University/</t>
    <phoneticPr fontId="14" type="noConversion"/>
  </si>
  <si>
    <t>JLPT N2</t>
    <phoneticPr fontId="14" type="noConversion"/>
  </si>
  <si>
    <t>文字/词汇</t>
    <phoneticPr fontId="14" type="noConversion"/>
  </si>
  <si>
    <t>QQ Group：</t>
    <phoneticPr fontId="14" type="noConversion"/>
  </si>
  <si>
    <t>文法</t>
    <phoneticPr fontId="14" type="noConversion"/>
  </si>
  <si>
    <t>阅读</t>
    <phoneticPr fontId="14" type="noConversion"/>
  </si>
  <si>
    <t>听力</t>
    <phoneticPr fontId="14" type="noConversion"/>
  </si>
  <si>
    <t>JLPT N1</t>
    <phoneticPr fontId="14" type="noConversion"/>
  </si>
  <si>
    <t>新概念英语1</t>
    <phoneticPr fontId="14" type="noConversion"/>
  </si>
  <si>
    <t>新概念英语2</t>
    <phoneticPr fontId="14" type="noConversion"/>
  </si>
  <si>
    <t>新概念英语3</t>
    <phoneticPr fontId="14" type="noConversion"/>
  </si>
  <si>
    <t>基础软件</t>
    <phoneticPr fontId="14" type="noConversion"/>
  </si>
  <si>
    <t>Firefox</t>
    <phoneticPr fontId="14" type="noConversion"/>
  </si>
  <si>
    <t>Chrome</t>
    <phoneticPr fontId="14" type="noConversion"/>
  </si>
  <si>
    <t>Vmware</t>
    <phoneticPr fontId="14" type="noConversion"/>
  </si>
  <si>
    <t>Docker</t>
    <phoneticPr fontId="14" type="noConversion"/>
  </si>
  <si>
    <r>
      <rPr>
        <sz val="11"/>
        <rFont val="等线"/>
        <family val="3"/>
        <charset val="134"/>
      </rPr>
      <t>简历</t>
    </r>
    <phoneticPr fontId="14" type="noConversion"/>
  </si>
  <si>
    <r>
      <rPr>
        <sz val="10"/>
        <color rgb="FF000000"/>
        <rFont val="Microsoft YaHei"/>
        <family val="2"/>
        <charset val="134"/>
      </rPr>
      <t>简历</t>
    </r>
    <phoneticPr fontId="14" type="noConversion"/>
  </si>
  <si>
    <t>JDK</t>
    <phoneticPr fontId="14" type="noConversion"/>
  </si>
  <si>
    <t>vue.js</t>
    <phoneticPr fontId="14" type="noConversion"/>
  </si>
  <si>
    <t>Hadoop</t>
    <phoneticPr fontId="14" type="noConversion"/>
  </si>
  <si>
    <r>
      <rPr>
        <b/>
        <sz val="10"/>
        <color rgb="FF000000"/>
        <rFont val="Microsoft YaHei"/>
        <family val="2"/>
        <charset val="134"/>
      </rPr>
      <t>资料名</t>
    </r>
    <phoneticPr fontId="14" type="noConversion"/>
  </si>
  <si>
    <r>
      <rPr>
        <b/>
        <sz val="10"/>
        <color rgb="FF000000"/>
        <rFont val="Microsoft YaHei"/>
        <family val="2"/>
        <charset val="134"/>
      </rPr>
      <t>格式</t>
    </r>
    <phoneticPr fontId="14" type="noConversion"/>
  </si>
  <si>
    <r>
      <rPr>
        <b/>
        <sz val="10"/>
        <color rgb="FF000000"/>
        <rFont val="Microsoft YaHei"/>
        <family val="2"/>
        <charset val="134"/>
      </rPr>
      <t>推荐理由</t>
    </r>
    <phoneticPr fontId="14" type="noConversion"/>
  </si>
  <si>
    <r>
      <rPr>
        <b/>
        <sz val="10"/>
        <color rgb="FF000000"/>
        <rFont val="Microsoft YaHei"/>
        <family val="2"/>
        <charset val="134"/>
      </rPr>
      <t>企业微信</t>
    </r>
    <phoneticPr fontId="14" type="noConversion"/>
  </si>
  <si>
    <r>
      <rPr>
        <b/>
        <sz val="10"/>
        <color rgb="FF000000"/>
        <rFont val="Microsoft YaHei"/>
        <family val="2"/>
        <charset val="134"/>
      </rPr>
      <t>微云链接</t>
    </r>
    <phoneticPr fontId="14" type="noConversion"/>
  </si>
  <si>
    <r>
      <rPr>
        <b/>
        <sz val="10"/>
        <color rgb="FF000000"/>
        <rFont val="Microsoft YaHei"/>
        <family val="2"/>
        <charset val="134"/>
      </rPr>
      <t>QQ群号</t>
    </r>
    <phoneticPr fontId="14" type="noConversion"/>
  </si>
  <si>
    <r>
      <rPr>
        <b/>
        <sz val="10"/>
        <color rgb="FF000000"/>
        <rFont val="Microsoft YaHei"/>
        <family val="2"/>
        <charset val="134"/>
      </rPr>
      <t>备注</t>
    </r>
    <phoneticPr fontId="14" type="noConversion"/>
  </si>
  <si>
    <r>
      <rPr>
        <sz val="10"/>
        <color rgb="FF000000"/>
        <rFont val="Microsoft YaHei"/>
        <family val="2"/>
        <charset val="134"/>
      </rPr>
      <t>冰点文库下载器</t>
    </r>
    <phoneticPr fontId="14" type="noConversion"/>
  </si>
  <si>
    <r>
      <rPr>
        <sz val="10"/>
        <color rgb="FF000000"/>
        <rFont val="Microsoft YaHei"/>
        <family val="2"/>
        <charset val="134"/>
      </rPr>
      <t>百度文库能完整在线阅读的资料几乎都能下载</t>
    </r>
    <phoneticPr fontId="14" type="noConversion"/>
  </si>
  <si>
    <r>
      <rPr>
        <sz val="10"/>
        <color rgb="FF000000"/>
        <rFont val="Microsoft YaHei"/>
        <family val="2"/>
        <charset val="134"/>
      </rPr>
      <t>盖世绝学→网盘→工具软件</t>
    </r>
    <phoneticPr fontId="14" type="noConversion"/>
  </si>
  <si>
    <r>
      <rPr>
        <sz val="10"/>
        <color rgb="FF000000"/>
        <rFont val="Microsoft YaHei"/>
        <family val="2"/>
        <charset val="134"/>
      </rPr>
      <t>日语能力测试1级全真听力精解与归纳1990-2002</t>
    </r>
    <phoneticPr fontId="14" type="noConversion"/>
  </si>
  <si>
    <r>
      <rPr>
        <sz val="10"/>
        <color rgb="FF000000"/>
        <rFont val="Microsoft YaHei"/>
        <family val="2"/>
        <charset val="134"/>
      </rPr>
      <t>PDF</t>
    </r>
    <phoneticPr fontId="14" type="noConversion"/>
  </si>
  <si>
    <r>
      <rPr>
        <sz val="10"/>
        <color rgb="FF000000"/>
        <rFont val="Microsoft YaHei"/>
        <family val="2"/>
        <charset val="134"/>
      </rPr>
      <t>模拟考试</t>
    </r>
    <phoneticPr fontId="14" type="noConversion"/>
  </si>
  <si>
    <t>日语→学习计划→网盘（上传中）</t>
    <phoneticPr fontId="14" type="noConversion"/>
  </si>
  <si>
    <r>
      <rPr>
        <sz val="10"/>
        <color rgb="FF000000"/>
        <rFont val="Microsoft YaHei"/>
        <family val="2"/>
        <charset val="134"/>
      </rPr>
      <t>N1真题→试卷及听力音频</t>
    </r>
    <phoneticPr fontId="14" type="noConversion"/>
  </si>
  <si>
    <r>
      <rPr>
        <sz val="10"/>
        <color rgb="FF000000"/>
        <rFont val="Microsoft YaHei"/>
        <family val="2"/>
        <charset val="134"/>
      </rPr>
      <t>盖世绝学→学习计划→网盘
考研与留学→学习计划→网盘（上传中）</t>
    </r>
    <phoneticPr fontId="14" type="noConversion"/>
  </si>
  <si>
    <r>
      <rPr>
        <sz val="10"/>
        <color rgb="FF000000"/>
        <rFont val="Microsoft YaHei"/>
        <family val="2"/>
        <charset val="134"/>
      </rPr>
      <t>陆续上传中</t>
    </r>
    <phoneticPr fontId="14" type="noConversion"/>
  </si>
  <si>
    <r>
      <rPr>
        <sz val="10"/>
        <color rgb="FF000000"/>
        <rFont val="Microsoft YaHei"/>
        <family val="2"/>
        <charset val="134"/>
      </rPr>
      <t>日语能力测试2级全真听力精解与归纳1990-2002</t>
    </r>
    <phoneticPr fontId="14" type="noConversion"/>
  </si>
  <si>
    <r>
      <rPr>
        <sz val="10"/>
        <color rgb="FF000000"/>
        <rFont val="Microsoft YaHei"/>
        <family val="2"/>
        <charset val="134"/>
      </rPr>
      <t>盖世绝学→网盘→外国语（OK，满了之后将删除）
盖世绝学→学习计划→网盘
考研与留学→学习计划→网盘（上传中）</t>
    </r>
    <phoneticPr fontId="14" type="noConversion"/>
  </si>
  <si>
    <r>
      <rPr>
        <sz val="10"/>
        <color rgb="FF000000"/>
        <rFont val="Microsoft YaHei"/>
        <family val="2"/>
        <charset val="134"/>
      </rPr>
      <t>N2真题→试卷及听力音频</t>
    </r>
    <phoneticPr fontId="14" type="noConversion"/>
  </si>
  <si>
    <r>
      <rPr>
        <sz val="10"/>
        <color rgb="FF000000"/>
        <rFont val="Microsoft YaHei"/>
        <family val="2"/>
        <charset val="134"/>
      </rPr>
      <t>日语1級文法</t>
    </r>
    <phoneticPr fontId="14" type="noConversion"/>
  </si>
  <si>
    <t>日语1级2级全真句型精解与归纳</t>
    <phoneticPr fontId="14" type="noConversion"/>
  </si>
  <si>
    <r>
      <rPr>
        <sz val="10"/>
        <color rgb="FF000000"/>
        <rFont val="Microsoft YaHei"/>
        <family val="2"/>
        <charset val="134"/>
      </rPr>
      <t>ＮＨＫニュース2020上半年</t>
    </r>
    <phoneticPr fontId="14" type="noConversion"/>
  </si>
  <si>
    <r>
      <rPr>
        <sz val="10"/>
        <color rgb="FF000000"/>
        <rFont val="Microsoft YaHei"/>
        <family val="2"/>
        <charset val="134"/>
      </rPr>
      <t>N1考试模拟听力</t>
    </r>
    <phoneticPr fontId="14" type="noConversion"/>
  </si>
  <si>
    <r>
      <rPr>
        <sz val="10"/>
        <color rgb="FF000000"/>
        <rFont val="Microsoft YaHei"/>
        <family val="2"/>
        <charset val="134"/>
      </rPr>
      <t>不完整，仅供随便听听</t>
    </r>
    <phoneticPr fontId="14" type="noConversion"/>
  </si>
  <si>
    <r>
      <rPr>
        <sz val="10"/>
        <color rgb="FF000000"/>
        <rFont val="Microsoft YaHei"/>
        <family val="2"/>
        <charset val="134"/>
      </rPr>
      <t>ＮＨＫニュース2020下半年</t>
    </r>
    <phoneticPr fontId="14" type="noConversion"/>
  </si>
  <si>
    <r>
      <rPr>
        <sz val="10"/>
        <color rgb="FF000000"/>
        <rFont val="Microsoft YaHei"/>
        <family val="2"/>
        <charset val="134"/>
      </rPr>
      <t>会有的，别急</t>
    </r>
    <phoneticPr fontId="14" type="noConversion"/>
  </si>
  <si>
    <r>
      <rPr>
        <sz val="10"/>
        <color rgb="FF000000"/>
        <rFont val="Microsoft YaHei"/>
        <family val="2"/>
        <charset val="134"/>
      </rPr>
      <t>ＮＨＫニュース2021上半年</t>
    </r>
    <phoneticPr fontId="14" type="noConversion"/>
  </si>
  <si>
    <r>
      <rPr>
        <sz val="10"/>
        <color rgb="FF000000"/>
        <rFont val="Microsoft YaHei"/>
        <family val="2"/>
        <charset val="134"/>
      </rPr>
      <t>Salesforce线上课程文本及答案</t>
    </r>
    <phoneticPr fontId="14" type="noConversion"/>
  </si>
  <si>
    <r>
      <rPr>
        <u/>
        <sz val="10"/>
        <color rgb="FF0000FF"/>
        <rFont val="Microsoft YaHei"/>
        <family val="2"/>
        <charset val="134"/>
      </rPr>
      <t>https://www.runoob.com/</t>
    </r>
    <phoneticPr fontId="14" type="noConversion"/>
  </si>
  <si>
    <r>
      <rPr>
        <u/>
        <sz val="10"/>
        <color rgb="FF0000FF"/>
        <rFont val="微软雅黑"/>
        <family val="2"/>
        <charset val="134"/>
      </rPr>
      <t>http://neo4j.com.cn/</t>
    </r>
    <phoneticPr fontId="14" type="noConversion"/>
  </si>
  <si>
    <t>SunShubin-Innovation</t>
    <phoneticPr fontId="1" type="noConversion"/>
  </si>
  <si>
    <t xml:space="preserve">特别提示：公众号公开的Blacklist中的公司和个人，本人谢绝一切往来。
</t>
    <phoneticPr fontId="1" type="noConversion"/>
  </si>
  <si>
    <t>IT日本語教程実践篇
Salesforce学习资料下载
QQ群：459980558
Onedirve网盘共享：https://1drv.ms/b/s!AroKVXj7kZQOg3wJt6mxU8LnMpo2
IT日本语学习资料下载
QQ群：324788838</t>
    <phoneticPr fontId="1" type="noConversion"/>
  </si>
  <si>
    <r>
      <t>快速进入本课程请直接回复“ITJPSJ”。如欲下载IT日本語教程実践篇教程全25集MP4请加入QQ群：324788838，在群文件中下载后可放入手机中免流量学习，一日頑張</t>
    </r>
    <r>
      <rPr>
        <sz val="11"/>
        <color theme="1"/>
        <rFont val="Yu Gothic"/>
        <family val="2"/>
        <charset val="128"/>
      </rPr>
      <t>れ</t>
    </r>
    <r>
      <rPr>
        <sz val="11"/>
        <color theme="1"/>
        <rFont val="Segoe UI Symbol"/>
        <family val="2"/>
      </rPr>
      <t>✊</t>
    </r>
    <phoneticPr fontId="1" type="noConversion"/>
  </si>
  <si>
    <t>Resource·Recruit</t>
    <phoneticPr fontId="1" type="noConversion"/>
  </si>
  <si>
    <t>Calendar</t>
    <phoneticPr fontId="1" type="noConversion"/>
  </si>
  <si>
    <r>
      <rPr>
        <sz val="11"/>
        <color theme="1"/>
        <rFont val="Yu Gothic"/>
        <family val="2"/>
        <charset val="128"/>
      </rPr>
      <t>イーテクノロジー株</t>
    </r>
    <r>
      <rPr>
        <sz val="11"/>
        <color theme="1"/>
        <rFont val="微软雅黑"/>
        <family val="2"/>
        <charset val="134"/>
      </rPr>
      <t>式</t>
    </r>
    <r>
      <rPr>
        <sz val="11"/>
        <color theme="1"/>
        <rFont val="游ゴシック"/>
        <family val="2"/>
        <scheme val="minor"/>
      </rPr>
      <t>会社</t>
    </r>
    <r>
      <rPr>
        <sz val="11"/>
        <color theme="1"/>
        <rFont val="Calibri"/>
        <family val="2"/>
      </rPr>
      <t xml:space="preserve">     </t>
    </r>
    <r>
      <rPr>
        <sz val="11"/>
        <color theme="1"/>
        <rFont val="微软雅黑"/>
        <family val="2"/>
        <charset val="134"/>
      </rPr>
      <t>理</t>
    </r>
    <r>
      <rPr>
        <sz val="11"/>
        <color theme="1"/>
        <rFont val="游ゴシック"/>
        <family val="2"/>
        <scheme val="minor"/>
      </rPr>
      <t>由：纵容日本人管理者威胁恐吓欺诈技术者</t>
    </r>
    <r>
      <rPr>
        <sz val="11"/>
        <color theme="1"/>
        <rFont val="Calibri"/>
        <family val="2"/>
      </rPr>
      <t xml:space="preserve">
</t>
    </r>
    <r>
      <rPr>
        <sz val="11"/>
        <color theme="1"/>
        <rFont val="Yu Gothic"/>
        <family val="2"/>
        <charset val="128"/>
      </rPr>
      <t>株式会社</t>
    </r>
    <r>
      <rPr>
        <sz val="11"/>
        <color theme="1"/>
        <rFont val="Calibri"/>
        <family val="2"/>
      </rPr>
      <t xml:space="preserve"> </t>
    </r>
    <r>
      <rPr>
        <sz val="11"/>
        <color theme="1"/>
        <rFont val="Yu Gothic"/>
        <family val="2"/>
        <charset val="128"/>
      </rPr>
      <t>天時情報システム</t>
    </r>
    <r>
      <rPr>
        <sz val="11"/>
        <color theme="1"/>
        <rFont val="Calibri"/>
        <family val="2"/>
      </rPr>
      <t xml:space="preserve">    </t>
    </r>
    <r>
      <rPr>
        <sz val="11"/>
        <color theme="1"/>
        <rFont val="微软雅黑"/>
        <family val="2"/>
        <charset val="134"/>
      </rPr>
      <t>理</t>
    </r>
    <r>
      <rPr>
        <sz val="11"/>
        <color theme="1"/>
        <rFont val="Yu Gothic"/>
        <family val="2"/>
        <charset val="128"/>
      </rPr>
      <t>由</t>
    </r>
    <r>
      <rPr>
        <sz val="11"/>
        <color theme="1"/>
        <rFont val="微软雅黑"/>
        <family val="2"/>
        <charset val="134"/>
      </rPr>
      <t>：</t>
    </r>
    <r>
      <rPr>
        <sz val="11"/>
        <color theme="1"/>
        <rFont val="游ゴシック"/>
        <family val="2"/>
        <scheme val="minor"/>
      </rPr>
      <t>设计陷害，不当解雇，造谣毁损本人声</t>
    </r>
    <r>
      <rPr>
        <sz val="11"/>
        <color theme="1"/>
        <rFont val="Yu Gothic"/>
        <family val="2"/>
        <charset val="128"/>
      </rPr>
      <t>誉</t>
    </r>
    <r>
      <rPr>
        <sz val="11"/>
        <color theme="1"/>
        <rFont val="Calibri"/>
        <family val="2"/>
      </rPr>
      <t xml:space="preserve">
</t>
    </r>
    <r>
      <rPr>
        <sz val="11"/>
        <color theme="1"/>
        <rFont val="Yu Gothic"/>
        <family val="2"/>
        <charset val="128"/>
      </rPr>
      <t>株式会社</t>
    </r>
    <r>
      <rPr>
        <sz val="11"/>
        <color theme="1"/>
        <rFont val="微软雅黑"/>
        <family val="2"/>
        <charset val="134"/>
      </rPr>
      <t>　</t>
    </r>
    <r>
      <rPr>
        <sz val="11"/>
        <color theme="1"/>
        <rFont val="Yu Gothic"/>
        <family val="2"/>
        <charset val="128"/>
      </rPr>
      <t>トレックス</t>
    </r>
    <r>
      <rPr>
        <sz val="11"/>
        <color theme="1"/>
        <rFont val="Calibri"/>
        <family val="2"/>
      </rPr>
      <t xml:space="preserve">            </t>
    </r>
    <r>
      <rPr>
        <sz val="11"/>
        <color theme="1"/>
        <rFont val="微软雅黑"/>
        <family val="2"/>
        <charset val="134"/>
      </rPr>
      <t>理</t>
    </r>
    <r>
      <rPr>
        <sz val="11"/>
        <color theme="1"/>
        <rFont val="游ゴシック"/>
        <family val="2"/>
        <scheme val="minor"/>
      </rPr>
      <t>由：欺诈技术者，不当</t>
    </r>
    <r>
      <rPr>
        <sz val="11"/>
        <color theme="1"/>
        <rFont val="Yu Gothic"/>
        <family val="2"/>
        <charset val="128"/>
      </rPr>
      <t>解雇</t>
    </r>
    <r>
      <rPr>
        <sz val="11"/>
        <color theme="1"/>
        <rFont val="Calibri"/>
        <family val="2"/>
      </rPr>
      <t xml:space="preserve">
</t>
    </r>
    <r>
      <rPr>
        <sz val="11"/>
        <color theme="1"/>
        <rFont val="Yu Gothic"/>
        <family val="2"/>
        <charset val="128"/>
      </rPr>
      <t>株式会社ネットコム</t>
    </r>
    <r>
      <rPr>
        <sz val="11"/>
        <color theme="1"/>
        <rFont val="Calibri"/>
        <family val="2"/>
      </rPr>
      <t xml:space="preserve">                </t>
    </r>
    <r>
      <rPr>
        <sz val="11"/>
        <color theme="1"/>
        <rFont val="微软雅黑"/>
        <family val="2"/>
        <charset val="134"/>
      </rPr>
      <t>理</t>
    </r>
    <r>
      <rPr>
        <sz val="11"/>
        <color theme="1"/>
        <rFont val="游ゴシック"/>
        <family val="2"/>
        <scheme val="minor"/>
      </rPr>
      <t>由：营业将为就职的技术者介绍给其他公司</t>
    </r>
    <phoneticPr fontId="1" type="noConversion"/>
  </si>
  <si>
    <t>插曲：hall of fame
孙树斌</t>
    <phoneticPr fontId="1" type="noConversion"/>
  </si>
  <si>
    <r>
      <t xml:space="preserve">&lt;/--------公众号要求300字  Start---------
</t>
    </r>
    <r>
      <rPr>
        <sz val="11"/>
        <color theme="1"/>
        <rFont val="Segoe UI Symbol"/>
        <family val="2"/>
      </rPr>
      <t>😭😭😭😭😭😭😭😭😭😭😭😭😭😭😭😭😭😭😭😭😭😭😭😭😭😭😭😭😭😭😭😭😭😭😭😭😭😭😭😭😭😭😭😭😭😭😭😭😭😭😭😭😭😭😭😭😭😭😭😭😭😭😭😭😭😭😭😭😭😭😭😭😭😭😭😭😭😭😭😭😭😭😭😭😭😭😭😭😭😭😭😭😭😭😭😭😭😭😭😭😭😭😭😭😭😭😭😭😭😭😭😭😭😭😭😭😭😭😭😭😭😭😭😭😭😭😭😭😭😭😭😭😭😭😭😭😭😭😭😭😭😭😭😭😭😭😭😭😭😭😭😭😭😭😭😭😭😭😭😭😭😭😭😭😭😭😭😭😭😭😭😭😭😭😭😭😭😭😭😭😭😭😭😭😭😭😭😭😭😭😭😭😭😭😭😭😭😭😭😭😭😭😭😭😭😭😭😭😭😭😭😭😭😭😭😭😭😭😭😭😭😭😭😭😭😭😭😭😭😭😭😭😭😭😭😭😭😭😭😭😭😭😭😭😭😭😭😭😭😭😭😭😭😭😭😭😭😭😭😭😭😭😭😭😭😭😭😭😭😭😭😭😭😭😭😭😭😭😭😭😭😭😭😭😭😭😭😭😭😭😭😭😭😭😭😭😭😭😭😭😭😭😭😭😭😭😭😭😭😭😭😭😭😭😭😭😭😭😭😭😭😭😭😭😭😭😭😭😭😭😭😭😭😭😭😭😭😭😭😭😭😭😭😭😭😭😭😭😭😭😭😭😭😭😭😭😭😭😭😭😭😭😭😭😭😭😭😭😭😭😭😭😭😭😭😭😭😭😭😭😭😭😭😭😭😭😭😭😭😭😭😭😭😭😭😭😭😭😭😭😭😭😭😭😭😭</t>
    </r>
    <r>
      <rPr>
        <sz val="11"/>
        <color theme="1"/>
        <rFont val="游ゴシック"/>
        <family val="2"/>
        <scheme val="minor"/>
      </rPr>
      <t xml:space="preserve">
--------公众号要求300字  End--------/&gt;</t>
    </r>
    <phoneticPr fontId="1" type="noConversion"/>
  </si>
  <si>
    <t>共享经济中介服务</t>
    <phoneticPr fontId="1" type="noConversion"/>
  </si>
  <si>
    <t>旅行指南商务助手</t>
    <phoneticPr fontId="1" type="noConversion"/>
  </si>
  <si>
    <t>旅游</t>
    <phoneticPr fontId="1" type="noConversion"/>
  </si>
  <si>
    <t>精品直淘物流跟踪</t>
    <phoneticPr fontId="1" type="noConversion"/>
  </si>
  <si>
    <t>直邮</t>
    <phoneticPr fontId="1" type="noConversion"/>
  </si>
  <si>
    <t>人事代理能力测评</t>
    <phoneticPr fontId="1" type="noConversion"/>
  </si>
  <si>
    <t>学习</t>
    <phoneticPr fontId="1" type="noConversion"/>
  </si>
  <si>
    <t>创新创业投资融资</t>
    <phoneticPr fontId="1" type="noConversion"/>
  </si>
  <si>
    <t>Salesforce群组分为两类：学习群和自由交流群。
微信、QQ、话题圈等APP均提供无期限的自由交流群。
学习群分有期限的微信和QQ群，无期限的话题圈群，免费提供自学指南和相关电子资料，可以实现0円学会Salesforce。
学习群共10个（SF0~SF9，微信群以交流为主、QQ群以共享资料为主，成员在籍同步管理），相当于10级能力级别，每个级别标准学习期限最长2个月，微信群和QQ群超过100天必须退群，如继续学习请进入高级别群或者进入话题圈APP的学习大群。
SF0是0起点的入门级，提供8周的学习计划
SF1~SF9为9个官方认定，提供部分学习资料和模拟试题
从SF0到SF2预想最短学习时间为3个月，SF2毕业并能独立完成SF0布置的自学案例的情形下就具备了基本的现场开发能力。
实施在群期限管理主要为了督促学习进度，逢单月上旬进行在籍登记，敬请理解！
SF0：从2018年3月开始实施在群期限管理
SF1：从2018年5月开始实施在群期限管理
SF2：从2018年7月开始实施在群期限管理
以此类推</t>
    <phoneticPr fontId="1" type="noConversion"/>
  </si>
  <si>
    <t>因微信群资源有限，自即日起不关注公众号，并且不加微信好友的网友将有可能从微信群请出哦！</t>
    <phoneticPr fontId="1" type="noConversion"/>
  </si>
  <si>
    <t>特别提示：Blacklist中有通过恶意行为损人利己的公司和个人，本人谢绝一切往来。
Blacklist查阅方法：公众号→输入英文字母“CL“（Credit List）后提交</t>
    <phoneticPr fontId="1" type="noConversion"/>
  </si>
  <si>
    <t>您需要使用Microsoft  ID登录</t>
  </si>
  <si>
    <t>Salesforce：https://1drv.ms/u/s!AroKVXj7kZQOh3LwVrPjMf4LvBs2</t>
  </si>
  <si>
    <t>Onedirve网盘共享(空间5G，Windows10自动共享)</t>
  </si>
  <si>
    <t>Salesforce：https://1drv.ms/b/s!AroKVXj7kZQOg3wJt6mxU8LnMpo2</t>
  </si>
  <si>
    <t>Big Data：https://1drv.ms/f/s!AsS_CR57EBD-aF1SWdBO3vho9l8</t>
  </si>
  <si>
    <t xml:space="preserve">Blockchain：
</t>
    <phoneticPr fontId="1" type="noConversion"/>
  </si>
  <si>
    <t>GeneXus：</t>
  </si>
  <si>
    <t>Mobile Apps：</t>
  </si>
  <si>
    <t>公众号</t>
    <phoneticPr fontId="1" type="noConversion"/>
  </si>
  <si>
    <t>微信</t>
    <phoneticPr fontId="1" type="noConversion"/>
  </si>
  <si>
    <t>QQ群</t>
    <phoneticPr fontId="1" type="noConversion"/>
  </si>
  <si>
    <t>部落</t>
    <phoneticPr fontId="1" type="noConversion"/>
  </si>
  <si>
    <t>话题圈</t>
    <phoneticPr fontId="1" type="noConversion"/>
  </si>
  <si>
    <t>MOMO</t>
    <phoneticPr fontId="1" type="noConversion"/>
  </si>
  <si>
    <t>一级</t>
    <phoneticPr fontId="1" type="noConversion"/>
  </si>
  <si>
    <t xml:space="preserve">二级 </t>
    <phoneticPr fontId="1" type="noConversion"/>
  </si>
  <si>
    <t>三级</t>
    <phoneticPr fontId="1" type="noConversion"/>
  </si>
  <si>
    <t>订阅号文章</t>
    <phoneticPr fontId="1" type="noConversion"/>
  </si>
  <si>
    <t>回复键</t>
    <phoneticPr fontId="1" type="noConversion"/>
  </si>
  <si>
    <t>群名称</t>
    <phoneticPr fontId="1" type="noConversion"/>
  </si>
  <si>
    <t>Memo</t>
    <phoneticPr fontId="1" type="noConversion"/>
  </si>
  <si>
    <t>SB</t>
    <phoneticPr fontId="1" type="noConversion"/>
  </si>
  <si>
    <t>公众号导航</t>
    <phoneticPr fontId="1" type="noConversion"/>
  </si>
  <si>
    <t>GO</t>
    <phoneticPr fontId="1" type="noConversion"/>
  </si>
  <si>
    <t>智桥科技</t>
    <phoneticPr fontId="1" type="noConversion"/>
  </si>
  <si>
    <t xml:space="preserve">	SB, A</t>
    <phoneticPr fontId="1" type="noConversion"/>
  </si>
  <si>
    <t>智桥科技招聘职位</t>
    <phoneticPr fontId="1" type="noConversion"/>
  </si>
  <si>
    <t xml:space="preserve">	SBJOB</t>
    <phoneticPr fontId="1" type="noConversion"/>
  </si>
  <si>
    <t>Career</t>
    <phoneticPr fontId="1" type="noConversion"/>
  </si>
  <si>
    <t>信用调查</t>
    <phoneticPr fontId="1" type="noConversion"/>
  </si>
  <si>
    <t xml:space="preserve">	SVE</t>
    <phoneticPr fontId="1" type="noConversion"/>
  </si>
  <si>
    <t>经验</t>
    <phoneticPr fontId="1" type="noConversion"/>
  </si>
  <si>
    <t xml:space="preserve">	JY</t>
    <phoneticPr fontId="1" type="noConversion"/>
  </si>
  <si>
    <t>トレクス</t>
    <phoneticPr fontId="1" type="noConversion"/>
  </si>
  <si>
    <t>TREX</t>
    <phoneticPr fontId="1" type="noConversion"/>
  </si>
  <si>
    <t>神居秒算何书勉</t>
    <phoneticPr fontId="1" type="noConversion"/>
  </si>
  <si>
    <t xml:space="preserve">	SJMSHSM</t>
    <phoneticPr fontId="1" type="noConversion"/>
  </si>
  <si>
    <t>株式会社日進サイエンティア</t>
    <phoneticPr fontId="1" type="noConversion"/>
  </si>
  <si>
    <t>NISSHINSCI</t>
    <phoneticPr fontId="1" type="noConversion"/>
  </si>
  <si>
    <t>华人IT企业信用协会</t>
    <phoneticPr fontId="1" type="noConversion"/>
  </si>
  <si>
    <t xml:space="preserve">	CICJP</t>
    <phoneticPr fontId="1" type="noConversion"/>
  </si>
  <si>
    <t>イーテクノロジー</t>
    <phoneticPr fontId="1" type="noConversion"/>
  </si>
  <si>
    <t xml:space="preserve">	LINKSTECJ</t>
    <phoneticPr fontId="1" type="noConversion"/>
  </si>
  <si>
    <t>天时情报</t>
    <phoneticPr fontId="1" type="noConversion"/>
  </si>
  <si>
    <t xml:space="preserve">	TENJI</t>
    <phoneticPr fontId="1" type="noConversion"/>
  </si>
  <si>
    <t>陈涛</t>
    <phoneticPr fontId="1" type="noConversion"/>
  </si>
  <si>
    <t xml:space="preserve">	CT</t>
    <phoneticPr fontId="1" type="noConversion"/>
  </si>
  <si>
    <t>徐文珍</t>
    <phoneticPr fontId="1" type="noConversion"/>
  </si>
  <si>
    <t xml:space="preserve">	XWZ</t>
    <phoneticPr fontId="1" type="noConversion"/>
  </si>
  <si>
    <t>职前实训</t>
    <phoneticPr fontId="1" type="noConversion"/>
  </si>
  <si>
    <t>软件开发基本技能</t>
    <phoneticPr fontId="1" type="noConversion"/>
  </si>
  <si>
    <t>MF</t>
    <phoneticPr fontId="1" type="noConversion"/>
  </si>
  <si>
    <t>MF/COBOL赴日就职</t>
    <phoneticPr fontId="1" type="noConversion"/>
  </si>
  <si>
    <t>SFDC</t>
    <phoneticPr fontId="1" type="noConversion"/>
  </si>
  <si>
    <t>Salesforce Basics</t>
    <phoneticPr fontId="1" type="noConversion"/>
  </si>
  <si>
    <t>软能力</t>
    <phoneticPr fontId="1" type="noConversion"/>
  </si>
  <si>
    <t>产品经理（AI方向）</t>
    <phoneticPr fontId="1" type="noConversion"/>
  </si>
  <si>
    <t>GIC</t>
    <phoneticPr fontId="1" type="noConversion"/>
  </si>
  <si>
    <t>ECO-LIFE</t>
  </si>
  <si>
    <t>Community</t>
  </si>
  <si>
    <t xml:space="preserve">University </t>
    <phoneticPr fontId="1" type="noConversion"/>
  </si>
  <si>
    <r>
      <t>上海</t>
    </r>
    <r>
      <rPr>
        <sz val="11"/>
        <color theme="1"/>
        <rFont val="游ゴシック"/>
        <family val="3"/>
        <charset val="134"/>
        <scheme val="minor"/>
      </rPr>
      <t>财经</t>
    </r>
    <r>
      <rPr>
        <sz val="11"/>
        <color theme="1"/>
        <rFont val="游ゴシック"/>
        <family val="2"/>
        <scheme val="minor"/>
      </rPr>
      <t>大学研究生</t>
    </r>
  </si>
  <si>
    <t>上海财经大学硕博留学交流</t>
  </si>
  <si>
    <t>QQ群[68280758]</t>
    <phoneticPr fontId="1" type="noConversion"/>
  </si>
  <si>
    <t>中南财经政法大学</t>
  </si>
  <si>
    <t>中央财经大学研究生</t>
    <phoneticPr fontId="4"/>
  </si>
  <si>
    <t>北京大学研究生</t>
    <phoneticPr fontId="1" type="noConversion"/>
  </si>
  <si>
    <t>南开大学研究生</t>
    <phoneticPr fontId="4"/>
  </si>
  <si>
    <t>中国人民大学研究生</t>
    <phoneticPr fontId="4"/>
  </si>
  <si>
    <t>复旦大学研究生</t>
    <phoneticPr fontId="4"/>
  </si>
  <si>
    <t>西南财经大学研究生</t>
  </si>
  <si>
    <t>北京外国语大学研究生</t>
  </si>
  <si>
    <t>北京外国语大学硕博留学交流</t>
  </si>
  <si>
    <t>上海外国语大学研究生</t>
  </si>
  <si>
    <t>上海外国语大学硕博留学交流</t>
  </si>
  <si>
    <t>大连理工大学研究生</t>
  </si>
  <si>
    <t>大连外国语大学研究生</t>
  </si>
  <si>
    <t>大连外国语大学硕博留学交流</t>
  </si>
  <si>
    <t>大连东软信息学院</t>
    <phoneticPr fontId="1" type="noConversion"/>
  </si>
  <si>
    <t>BS</t>
    <phoneticPr fontId="1" type="noConversion"/>
  </si>
  <si>
    <t>Salesforce 401</t>
    <phoneticPr fontId="1" type="noConversion"/>
  </si>
  <si>
    <t>SF401</t>
    <phoneticPr fontId="1" type="noConversion"/>
  </si>
  <si>
    <t>SF401KEY</t>
    <phoneticPr fontId="1" type="noConversion"/>
  </si>
  <si>
    <t>馆藏图书</t>
    <phoneticPr fontId="1" type="noConversion"/>
  </si>
  <si>
    <t>儿童馆</t>
    <phoneticPr fontId="1" type="noConversion"/>
  </si>
  <si>
    <t>外文图书馆</t>
    <phoneticPr fontId="1" type="noConversion"/>
  </si>
  <si>
    <t>文学艺术馆</t>
    <phoneticPr fontId="1" type="noConversion"/>
  </si>
  <si>
    <t>社会科学</t>
    <phoneticPr fontId="1" type="noConversion"/>
  </si>
  <si>
    <t>自然科学</t>
    <phoneticPr fontId="1" type="noConversion"/>
  </si>
  <si>
    <t>共享空间</t>
    <phoneticPr fontId="1" type="noConversion"/>
  </si>
  <si>
    <t>社交活动</t>
    <phoneticPr fontId="1" type="noConversion"/>
  </si>
  <si>
    <t>日本</t>
    <phoneticPr fontId="1" type="noConversion"/>
  </si>
  <si>
    <r>
      <t>日</t>
    </r>
    <r>
      <rPr>
        <sz val="11"/>
        <color theme="1"/>
        <rFont val="Microsoft YaHei"/>
        <family val="2"/>
        <charset val="134"/>
      </rPr>
      <t>语</t>
    </r>
    <phoneticPr fontId="1" type="noConversion"/>
  </si>
  <si>
    <t>NHKニュース2017年下</t>
    <phoneticPr fontId="1" type="noConversion"/>
  </si>
  <si>
    <t>NHKニュース2018年上</t>
    <phoneticPr fontId="1" type="noConversion"/>
  </si>
  <si>
    <t>NHKニュース2018年中</t>
    <phoneticPr fontId="1" type="noConversion"/>
  </si>
  <si>
    <t>JAITSJ</t>
    <phoneticPr fontId="1" type="noConversion"/>
  </si>
  <si>
    <t>Skill:Japanese</t>
    <phoneticPr fontId="1" type="noConversion"/>
  </si>
  <si>
    <t xml:space="preserve"> IT日本语教程实践篇【JAITSJ】</t>
    <phoneticPr fontId="1" type="noConversion"/>
  </si>
  <si>
    <t>Japan Law</t>
    <phoneticPr fontId="1" type="noConversion"/>
  </si>
  <si>
    <t>JALAW</t>
    <phoneticPr fontId="1" type="noConversion"/>
  </si>
  <si>
    <t>Japan Law【JALAW】</t>
    <phoneticPr fontId="1" type="noConversion"/>
  </si>
  <si>
    <t>Music</t>
    <phoneticPr fontId="1" type="noConversion"/>
  </si>
  <si>
    <t>JAMU</t>
    <phoneticPr fontId="1" type="noConversion"/>
  </si>
  <si>
    <t>日语歌曲【JAMU】</t>
    <phoneticPr fontId="1" type="noConversion"/>
  </si>
  <si>
    <t>CN</t>
    <phoneticPr fontId="1" type="noConversion"/>
  </si>
  <si>
    <t>辽宁省</t>
    <phoneticPr fontId="1" type="noConversion"/>
  </si>
  <si>
    <t>大连市</t>
    <phoneticPr fontId="1" type="noConversion"/>
  </si>
  <si>
    <t>不动产</t>
    <phoneticPr fontId="1" type="noConversion"/>
  </si>
  <si>
    <r>
      <t>CN</t>
    </r>
    <r>
      <rPr>
        <sz val="11"/>
        <color theme="1"/>
        <rFont val="游ゴシック"/>
        <family val="2"/>
        <charset val="128"/>
      </rPr>
      <t>LN</t>
    </r>
    <r>
      <rPr>
        <sz val="11"/>
        <color theme="1"/>
        <rFont val="Microsoft YaHei"/>
        <family val="2"/>
        <charset val="134"/>
      </rPr>
      <t>DLRE</t>
    </r>
    <phoneticPr fontId="1" type="noConversion"/>
  </si>
  <si>
    <t>JP</t>
    <phoneticPr fontId="1" type="noConversion"/>
  </si>
  <si>
    <t>JPRE</t>
    <phoneticPr fontId="1" type="noConversion"/>
  </si>
  <si>
    <t>日本不动产投资管理</t>
    <phoneticPr fontId="1" type="noConversion"/>
  </si>
  <si>
    <t>大阪府</t>
    <rPh sb="0" eb="3">
      <t>オオサカフ</t>
    </rPh>
    <phoneticPr fontId="1" type="noConversion"/>
  </si>
  <si>
    <t>大阪市</t>
    <rPh sb="0" eb="3">
      <t>オオサカシ</t>
    </rPh>
    <phoneticPr fontId="1" type="noConversion"/>
  </si>
  <si>
    <t>JPDBDBRE</t>
    <phoneticPr fontId="1" type="noConversion"/>
  </si>
  <si>
    <t>埼玉県</t>
    <rPh sb="0" eb="2">
      <t>サイタマ</t>
    </rPh>
    <rPh sb="2" eb="3">
      <t>ケン</t>
    </rPh>
    <phoneticPr fontId="1" type="noConversion"/>
  </si>
  <si>
    <t>川口市</t>
    <phoneticPr fontId="1" type="noConversion"/>
  </si>
  <si>
    <t>JPQYCKRE</t>
    <phoneticPr fontId="1" type="noConversion"/>
  </si>
  <si>
    <t>神奈川県</t>
    <rPh sb="0" eb="4">
      <t>カナｶﾞワケン</t>
    </rPh>
    <phoneticPr fontId="1" type="noConversion"/>
  </si>
  <si>
    <t>川崎市</t>
    <rPh sb="0" eb="2">
      <t>カワサキ</t>
    </rPh>
    <rPh sb="2" eb="3">
      <t>シ</t>
    </rPh>
    <phoneticPr fontId="1" type="noConversion"/>
  </si>
  <si>
    <t>JPSNCQRE</t>
    <phoneticPr fontId="1" type="noConversion"/>
  </si>
  <si>
    <t>横滨市</t>
    <phoneticPr fontId="1" type="noConversion"/>
  </si>
  <si>
    <t>JPSNHBRE</t>
    <phoneticPr fontId="1" type="noConversion"/>
  </si>
  <si>
    <t>千葉県</t>
    <rPh sb="0" eb="2">
      <t>ﾁﾊﾞ</t>
    </rPh>
    <rPh sb="2" eb="3">
      <t>ケン</t>
    </rPh>
    <phoneticPr fontId="1" type="noConversion"/>
  </si>
  <si>
    <t>千葉市</t>
    <rPh sb="0" eb="2">
      <t>ﾁﾊﾞ</t>
    </rPh>
    <rPh sb="2" eb="3">
      <t>ｼ</t>
    </rPh>
    <phoneticPr fontId="1" type="noConversion"/>
  </si>
  <si>
    <t>JPQYQYRE</t>
    <phoneticPr fontId="1" type="noConversion"/>
  </si>
  <si>
    <t>松戸市</t>
    <phoneticPr fontId="1" type="noConversion"/>
  </si>
  <si>
    <t>JPQYSHRE</t>
    <phoneticPr fontId="1" type="noConversion"/>
  </si>
  <si>
    <t>市川市</t>
    <phoneticPr fontId="1" type="noConversion"/>
  </si>
  <si>
    <t>JPQYSCRE</t>
    <phoneticPr fontId="1" type="noConversion"/>
  </si>
  <si>
    <t>東京都</t>
  </si>
  <si>
    <t>TOKYO</t>
    <phoneticPr fontId="1" type="noConversion"/>
  </si>
  <si>
    <t>JPTRE</t>
    <phoneticPr fontId="1" type="noConversion"/>
  </si>
  <si>
    <t>八王子市</t>
    <phoneticPr fontId="1" type="noConversion"/>
  </si>
  <si>
    <t>JPTBWZRE</t>
    <phoneticPr fontId="1" type="noConversion"/>
  </si>
  <si>
    <t>葛饰区</t>
    <phoneticPr fontId="1" type="noConversion"/>
  </si>
  <si>
    <t>JPTGSRE</t>
    <phoneticPr fontId="1" type="noConversion"/>
  </si>
  <si>
    <t>江戸川区</t>
    <phoneticPr fontId="1" type="noConversion"/>
  </si>
  <si>
    <t>JPTJHCRE</t>
    <phoneticPr fontId="1" type="noConversion"/>
  </si>
  <si>
    <t>江東区</t>
    <rPh sb="0" eb="3">
      <t>コウトウク</t>
    </rPh>
    <phoneticPr fontId="1" type="noConversion"/>
  </si>
  <si>
    <t>JPTJDRE</t>
    <phoneticPr fontId="1" type="noConversion"/>
  </si>
  <si>
    <t>港区</t>
    <phoneticPr fontId="1" type="noConversion"/>
  </si>
  <si>
    <t>JPTGRE</t>
    <phoneticPr fontId="1" type="noConversion"/>
  </si>
  <si>
    <t>荒川区</t>
    <phoneticPr fontId="1" type="noConversion"/>
  </si>
  <si>
    <t>JPTHCRE</t>
    <phoneticPr fontId="1" type="noConversion"/>
  </si>
  <si>
    <t>新宿区</t>
    <phoneticPr fontId="1" type="noConversion"/>
  </si>
  <si>
    <t>JPTXSRE</t>
    <phoneticPr fontId="1" type="noConversion"/>
  </si>
  <si>
    <t>世田谷区</t>
    <phoneticPr fontId="1" type="noConversion"/>
  </si>
  <si>
    <t>JPTSTGRE</t>
    <phoneticPr fontId="1" type="noConversion"/>
  </si>
  <si>
    <t>青梅市</t>
    <phoneticPr fontId="1" type="noConversion"/>
  </si>
  <si>
    <t>JPTQMRE</t>
    <phoneticPr fontId="1" type="noConversion"/>
  </si>
  <si>
    <t>足立区</t>
    <phoneticPr fontId="1" type="noConversion"/>
  </si>
  <si>
    <t>JPTZLRE</t>
    <phoneticPr fontId="1" type="noConversion"/>
  </si>
  <si>
    <t>台东区</t>
    <phoneticPr fontId="1" type="noConversion"/>
  </si>
  <si>
    <t>JPTTDRE</t>
    <phoneticPr fontId="1" type="noConversion"/>
  </si>
  <si>
    <t>中央区</t>
    <phoneticPr fontId="1" type="noConversion"/>
  </si>
  <si>
    <t>JPTZYRE</t>
    <phoneticPr fontId="1" type="noConversion"/>
  </si>
  <si>
    <t>中野区</t>
    <phoneticPr fontId="1" type="noConversion"/>
  </si>
  <si>
    <t>JPTZYERE</t>
    <phoneticPr fontId="1" type="noConversion"/>
  </si>
  <si>
    <t>品川区</t>
    <phoneticPr fontId="1" type="noConversion"/>
  </si>
  <si>
    <t>JPTPCRE</t>
    <phoneticPr fontId="1" type="noConversion"/>
  </si>
  <si>
    <t>豊島区</t>
    <phoneticPr fontId="1" type="noConversion"/>
  </si>
  <si>
    <t>JPTFDRE</t>
    <phoneticPr fontId="1" type="noConversion"/>
  </si>
  <si>
    <t>福岡県</t>
    <phoneticPr fontId="1" type="noConversion"/>
  </si>
  <si>
    <t>福岡市</t>
    <phoneticPr fontId="1" type="noConversion"/>
  </si>
  <si>
    <t>不动产</t>
  </si>
  <si>
    <t>JPFGFGRE</t>
    <phoneticPr fontId="1" type="noConversion"/>
  </si>
  <si>
    <t>人力资源</t>
    <phoneticPr fontId="1" type="noConversion"/>
  </si>
  <si>
    <t>HR</t>
    <phoneticPr fontId="1" type="noConversion"/>
  </si>
  <si>
    <t>职业素养技能实训</t>
    <phoneticPr fontId="1" type="noConversion"/>
  </si>
  <si>
    <t>职场资讯</t>
    <phoneticPr fontId="1" type="noConversion"/>
  </si>
  <si>
    <t>职前必备</t>
    <phoneticPr fontId="1" type="noConversion"/>
  </si>
  <si>
    <t>职业能力</t>
    <phoneticPr fontId="1" type="noConversion"/>
  </si>
  <si>
    <t>职业技能素养实训</t>
    <phoneticPr fontId="1" type="noConversion"/>
  </si>
  <si>
    <t>沟通演讲</t>
    <phoneticPr fontId="1" type="noConversion"/>
  </si>
  <si>
    <t>职业规划</t>
    <phoneticPr fontId="1" type="noConversion"/>
  </si>
  <si>
    <t>海外留学人事代理</t>
    <phoneticPr fontId="1" type="noConversion"/>
  </si>
  <si>
    <t>职业测评英才猎聘</t>
    <phoneticPr fontId="1" type="noConversion"/>
  </si>
  <si>
    <t>智越社交俱乐部</t>
    <phoneticPr fontId="1" type="noConversion"/>
  </si>
  <si>
    <t>咖啡轻食</t>
    <phoneticPr fontId="1" type="noConversion"/>
  </si>
  <si>
    <t>智阅绘本</t>
    <phoneticPr fontId="1" type="noConversion"/>
  </si>
  <si>
    <t>图书租售</t>
    <phoneticPr fontId="1" type="noConversion"/>
  </si>
  <si>
    <t>知识分享</t>
    <phoneticPr fontId="1" type="noConversion"/>
  </si>
  <si>
    <t>创新路演</t>
    <phoneticPr fontId="1" type="noConversion"/>
  </si>
  <si>
    <t>产学研创新实验室</t>
    <phoneticPr fontId="1" type="noConversion"/>
  </si>
  <si>
    <t>校企合作</t>
    <phoneticPr fontId="1" type="noConversion"/>
  </si>
  <si>
    <t>服务外包</t>
    <phoneticPr fontId="1" type="noConversion"/>
  </si>
  <si>
    <t>BPO</t>
    <phoneticPr fontId="1" type="noConversion"/>
  </si>
  <si>
    <t>行政事务法务手续</t>
    <phoneticPr fontId="1" type="noConversion"/>
  </si>
  <si>
    <t>共享空间投资运营</t>
    <phoneticPr fontId="1" type="noConversion"/>
  </si>
  <si>
    <t>财务税务流程服务</t>
    <phoneticPr fontId="1" type="noConversion"/>
  </si>
  <si>
    <t>纠纷调查法律支援</t>
    <phoneticPr fontId="1" type="noConversion"/>
  </si>
  <si>
    <t>市场调查营销策划</t>
    <phoneticPr fontId="1" type="noConversion"/>
  </si>
  <si>
    <t>信用评价</t>
    <phoneticPr fontId="1" type="noConversion"/>
  </si>
  <si>
    <t>CR,SVE</t>
    <phoneticPr fontId="1" type="noConversion"/>
  </si>
  <si>
    <t>项目战略运营咨询</t>
    <phoneticPr fontId="1" type="noConversion"/>
  </si>
  <si>
    <t>孵化器与投资机构</t>
    <phoneticPr fontId="1" type="noConversion"/>
  </si>
  <si>
    <t>技术对接产业升级</t>
    <phoneticPr fontId="1" type="noConversion"/>
  </si>
  <si>
    <t>地方政府招商引才</t>
    <phoneticPr fontId="1" type="noConversion"/>
  </si>
  <si>
    <t>企业调查信用评级</t>
    <phoneticPr fontId="1" type="noConversion"/>
  </si>
  <si>
    <t>Career</t>
  </si>
  <si>
    <t xml:space="preserve">Communication </t>
  </si>
  <si>
    <t xml:space="preserve">Communication </t>
    <phoneticPr fontId="1" type="noConversion"/>
  </si>
  <si>
    <t>EN</t>
    <phoneticPr fontId="1" type="noConversion"/>
  </si>
  <si>
    <t>NCE1</t>
    <phoneticPr fontId="1" type="noConversion"/>
  </si>
  <si>
    <t>ENNCE1</t>
    <phoneticPr fontId="1" type="noConversion"/>
  </si>
  <si>
    <t>Skill:English</t>
    <phoneticPr fontId="1" type="noConversion"/>
  </si>
  <si>
    <t>新概念英语第一册【ENNCE1】</t>
  </si>
  <si>
    <t>NCE2</t>
  </si>
  <si>
    <t>ENNCE2</t>
  </si>
  <si>
    <t>NCE3</t>
  </si>
  <si>
    <t>ENNCE3</t>
  </si>
  <si>
    <t>NCE4</t>
  </si>
  <si>
    <t>ENNCE4</t>
  </si>
  <si>
    <t>lecture</t>
    <phoneticPr fontId="1" type="noConversion"/>
  </si>
  <si>
    <t>ENLE</t>
    <phoneticPr fontId="1" type="noConversion"/>
  </si>
  <si>
    <t>ENMU</t>
    <phoneticPr fontId="1" type="noConversion"/>
  </si>
  <si>
    <t>新编生活日语</t>
    <phoneticPr fontId="1" type="noConversion"/>
  </si>
  <si>
    <t>JAXBSH</t>
    <phoneticPr fontId="1" type="noConversion"/>
  </si>
  <si>
    <t>新编生活日语【JAXBSH】</t>
    <phoneticPr fontId="1" type="noConversion"/>
  </si>
  <si>
    <t>新版标准日本语初级</t>
    <phoneticPr fontId="1" type="noConversion"/>
  </si>
  <si>
    <t>JAXBBZC</t>
    <phoneticPr fontId="1" type="noConversion"/>
  </si>
  <si>
    <t>新版标准日本语初级【JAXBBZC】</t>
    <phoneticPr fontId="1" type="noConversion"/>
  </si>
  <si>
    <t>新版标准日本语中级</t>
    <phoneticPr fontId="1" type="noConversion"/>
  </si>
  <si>
    <t>新版标准日本语初级【JAXBBZZ】</t>
    <phoneticPr fontId="1" type="noConversion"/>
  </si>
  <si>
    <t>ＮＨＫニュース</t>
    <phoneticPr fontId="1" type="noConversion"/>
  </si>
  <si>
    <t>週刊　日経トレンディ</t>
    <phoneticPr fontId="1" type="noConversion"/>
  </si>
  <si>
    <t>日本語能力試験(JLPT)N1</t>
    <phoneticPr fontId="1" type="noConversion"/>
  </si>
  <si>
    <t>zh</t>
    <phoneticPr fontId="1" type="noConversion"/>
  </si>
  <si>
    <t>ZHLE</t>
    <phoneticPr fontId="1" type="noConversion"/>
  </si>
  <si>
    <t>【ZH】</t>
    <phoneticPr fontId="1" type="noConversion"/>
  </si>
  <si>
    <t>ZHMU</t>
    <phoneticPr fontId="1" type="noConversion"/>
  </si>
  <si>
    <t>Korean</t>
    <phoneticPr fontId="1" type="noConversion"/>
  </si>
  <si>
    <t>KO</t>
    <phoneticPr fontId="1" type="noConversion"/>
  </si>
  <si>
    <t>Skill:Korean</t>
    <phoneticPr fontId="1" type="noConversion"/>
  </si>
  <si>
    <t xml:space="preserve"> Korean【KO】</t>
    <phoneticPr fontId="1" type="noConversion"/>
  </si>
  <si>
    <t>谈判</t>
    <phoneticPr fontId="1" type="noConversion"/>
  </si>
  <si>
    <t>演讲</t>
    <phoneticPr fontId="1" type="noConversion"/>
  </si>
  <si>
    <t>Business</t>
  </si>
  <si>
    <t>Real estate</t>
  </si>
  <si>
    <t>Human Resources</t>
  </si>
  <si>
    <t>创新创业与知识经验分享活动</t>
    <phoneticPr fontId="1" type="noConversion"/>
  </si>
  <si>
    <t>Business Plan</t>
    <phoneticPr fontId="1" type="noConversion"/>
  </si>
  <si>
    <t>日本劳动法律QA</t>
    <phoneticPr fontId="1" type="noConversion"/>
  </si>
  <si>
    <r>
      <t>労働基準行政全般</t>
    </r>
    <r>
      <rPr>
        <sz val="11"/>
        <color theme="1"/>
        <rFont val="游ゴシック"/>
        <family val="2"/>
        <charset val="128"/>
      </rPr>
      <t>に関する</t>
    </r>
    <r>
      <rPr>
        <sz val="11"/>
        <color theme="1"/>
        <rFont val="游ゴシック"/>
        <family val="2"/>
        <scheme val="minor"/>
      </rPr>
      <t>Q＆A</t>
    </r>
    <phoneticPr fontId="1" type="noConversion"/>
  </si>
  <si>
    <t>JALAW1</t>
    <phoneticPr fontId="1" type="noConversion"/>
  </si>
  <si>
    <r>
      <t>労働基準法</t>
    </r>
    <r>
      <rPr>
        <sz val="11"/>
        <color theme="1"/>
        <rFont val="游ゴシック"/>
        <family val="2"/>
        <charset val="128"/>
      </rPr>
      <t>に関する</t>
    </r>
    <r>
      <rPr>
        <sz val="11"/>
        <color theme="1"/>
        <rFont val="游ゴシック"/>
        <family val="2"/>
        <scheme val="minor"/>
      </rPr>
      <t>Q＆A</t>
    </r>
    <phoneticPr fontId="1" type="noConversion"/>
  </si>
  <si>
    <t>JALAW2</t>
  </si>
  <si>
    <t>JALAW3</t>
  </si>
  <si>
    <t>JALAW4</t>
  </si>
  <si>
    <t>JALAW5</t>
  </si>
  <si>
    <t>JALAW6</t>
  </si>
  <si>
    <t>JALAW7</t>
  </si>
  <si>
    <r>
      <t>労働契約法</t>
    </r>
    <r>
      <rPr>
        <sz val="11"/>
        <color theme="1"/>
        <rFont val="游ゴシック"/>
        <family val="2"/>
        <charset val="128"/>
      </rPr>
      <t>に関する</t>
    </r>
    <r>
      <rPr>
        <sz val="11"/>
        <color theme="1"/>
        <rFont val="游ゴシック"/>
        <family val="2"/>
        <scheme val="minor"/>
      </rPr>
      <t>Q&amp;A</t>
    </r>
    <phoneticPr fontId="1" type="noConversion"/>
  </si>
  <si>
    <t>JALAW8</t>
  </si>
  <si>
    <t>JALAW9</t>
  </si>
  <si>
    <t>SCJOB:在日IT精品案件群</t>
    <phoneticPr fontId="1" type="noConversion"/>
  </si>
  <si>
    <t>SCJOB:大连Java招聘</t>
    <phoneticPr fontId="1" type="noConversion"/>
  </si>
  <si>
    <t>SCJOB:IBM大连招聘</t>
    <phoneticPr fontId="1" type="noConversion"/>
  </si>
  <si>
    <t>SCJOB:对日软件开发转职</t>
    <phoneticPr fontId="1" type="noConversion"/>
  </si>
  <si>
    <t>职前教育Pre-vocational</t>
    <phoneticPr fontId="1" type="noConversion"/>
  </si>
  <si>
    <t>Legal</t>
    <phoneticPr fontId="1" type="noConversion"/>
  </si>
  <si>
    <t>法律</t>
    <phoneticPr fontId="1" type="noConversion"/>
  </si>
  <si>
    <t>社会公德</t>
    <phoneticPr fontId="1" type="noConversion"/>
  </si>
  <si>
    <t>情报获取与分析</t>
    <phoneticPr fontId="1" type="noConversion"/>
  </si>
  <si>
    <t>职场礼仪</t>
    <phoneticPr fontId="1" type="noConversion"/>
  </si>
  <si>
    <t>Innovation</t>
    <phoneticPr fontId="1" type="noConversion"/>
  </si>
  <si>
    <t>科研成果转化产品</t>
    <phoneticPr fontId="1" type="noConversion"/>
  </si>
  <si>
    <t>关东01</t>
    <phoneticPr fontId="1" type="noConversion"/>
  </si>
  <si>
    <t>关东02</t>
  </si>
  <si>
    <t>关西01</t>
    <phoneticPr fontId="1" type="noConversion"/>
  </si>
  <si>
    <t>名古屋大学</t>
  </si>
  <si>
    <t>About Us</t>
    <phoneticPr fontId="1" type="noConversion"/>
  </si>
  <si>
    <t xml:space="preserve">A
</t>
    <phoneticPr fontId="1" type="noConversion"/>
  </si>
  <si>
    <t>SB THEC</t>
    <phoneticPr fontId="1" type="noConversion"/>
  </si>
  <si>
    <t>SC THEC</t>
    <phoneticPr fontId="1" type="noConversion"/>
  </si>
  <si>
    <t>Apps</t>
    <phoneticPr fontId="1" type="noConversion"/>
  </si>
  <si>
    <t>Books</t>
    <phoneticPr fontId="1" type="noConversion"/>
  </si>
  <si>
    <t>社会媒体</t>
    <phoneticPr fontId="1" type="noConversion"/>
  </si>
  <si>
    <t>成果展示</t>
    <phoneticPr fontId="1" type="noConversion"/>
  </si>
  <si>
    <t>社会团体</t>
    <phoneticPr fontId="1" type="noConversion"/>
  </si>
  <si>
    <t>同道好友</t>
    <phoneticPr fontId="1" type="noConversion"/>
  </si>
  <si>
    <t>自我介绍</t>
    <phoneticPr fontId="1" type="noConversion"/>
  </si>
  <si>
    <t>公众号赞助·品牌形象·广告</t>
    <phoneticPr fontId="1" type="noConversion"/>
  </si>
  <si>
    <t>Blacklist</t>
    <phoneticPr fontId="1" type="noConversion"/>
  </si>
  <si>
    <t>BL</t>
    <phoneticPr fontId="1" type="noConversion"/>
  </si>
  <si>
    <t>Social Value Contributed</t>
    <phoneticPr fontId="1" type="noConversion"/>
  </si>
  <si>
    <t>SVC</t>
    <phoneticPr fontId="1" type="noConversion"/>
  </si>
  <si>
    <t>KAP</t>
    <phoneticPr fontId="1" type="noConversion"/>
  </si>
  <si>
    <t>Business</t>
    <phoneticPr fontId="1" type="noConversion"/>
  </si>
  <si>
    <t>心理学</t>
    <phoneticPr fontId="1" type="noConversion"/>
  </si>
  <si>
    <t>社会学</t>
    <phoneticPr fontId="1" type="noConversion"/>
  </si>
  <si>
    <t>群体学习</t>
    <phoneticPr fontId="1" type="noConversion"/>
  </si>
  <si>
    <t>个性学习</t>
    <phoneticPr fontId="1" type="noConversion"/>
  </si>
  <si>
    <t>Salesforce</t>
    <phoneticPr fontId="1" type="noConversion"/>
  </si>
  <si>
    <t>SF</t>
    <phoneticPr fontId="1" type="noConversion"/>
  </si>
  <si>
    <t>SFDC  →  Salesforce学习指南</t>
    <phoneticPr fontId="1" type="noConversion"/>
  </si>
  <si>
    <t>Blockchain</t>
    <phoneticPr fontId="1" type="noConversion"/>
  </si>
  <si>
    <t>BCB</t>
    <phoneticPr fontId="1" type="noConversion"/>
  </si>
  <si>
    <t>新闻、视频Blockchain Basics
BCB  → 区块链基础     图文：区块链原理、设计与应用</t>
    <phoneticPr fontId="1" type="noConversion"/>
  </si>
  <si>
    <t>区块链</t>
    <phoneticPr fontId="1" type="noConversion"/>
  </si>
  <si>
    <t>新闻</t>
    <phoneticPr fontId="1" type="noConversion"/>
  </si>
  <si>
    <t>基础知识</t>
    <phoneticPr fontId="1" type="noConversion"/>
  </si>
  <si>
    <t>物联网</t>
    <phoneticPr fontId="1" type="noConversion"/>
  </si>
  <si>
    <t>人工智能</t>
    <phoneticPr fontId="1" type="noConversion"/>
  </si>
  <si>
    <t>混合现实</t>
    <phoneticPr fontId="1" type="noConversion"/>
  </si>
  <si>
    <t>TMT</t>
    <phoneticPr fontId="1" type="noConversion"/>
  </si>
  <si>
    <t>移动互联</t>
    <phoneticPr fontId="1" type="noConversion"/>
  </si>
  <si>
    <t>Eco-Friendly</t>
    <phoneticPr fontId="1" type="noConversion"/>
  </si>
  <si>
    <t>Health</t>
    <phoneticPr fontId="1" type="noConversion"/>
  </si>
  <si>
    <t>Solution</t>
    <phoneticPr fontId="1" type="noConversion"/>
  </si>
  <si>
    <t>SOL</t>
    <phoneticPr fontId="1" type="noConversion"/>
  </si>
  <si>
    <t>Human Resources</t>
    <phoneticPr fontId="1" type="noConversion"/>
  </si>
  <si>
    <t>E-Learning</t>
  </si>
  <si>
    <t>在线学习</t>
    <phoneticPr fontId="1" type="noConversion"/>
  </si>
  <si>
    <t>Assessment</t>
    <phoneticPr fontId="1" type="noConversion"/>
  </si>
  <si>
    <t>测评</t>
    <phoneticPr fontId="1" type="noConversion"/>
  </si>
  <si>
    <t>Headhunter</t>
    <phoneticPr fontId="1" type="noConversion"/>
  </si>
  <si>
    <t>猎头服务</t>
    <phoneticPr fontId="1" type="noConversion"/>
  </si>
  <si>
    <t>BD</t>
    <phoneticPr fontId="1" type="noConversion"/>
  </si>
  <si>
    <t>Business Development</t>
    <phoneticPr fontId="1" type="noConversion"/>
  </si>
  <si>
    <t>Incubator</t>
    <phoneticPr fontId="1" type="noConversion"/>
  </si>
  <si>
    <t>孵化器</t>
    <phoneticPr fontId="1" type="noConversion"/>
  </si>
  <si>
    <t>Social</t>
    <phoneticPr fontId="1" type="noConversion"/>
  </si>
  <si>
    <t>SER</t>
    <phoneticPr fontId="1" type="noConversion"/>
  </si>
  <si>
    <t>Social</t>
  </si>
  <si>
    <t>SNS</t>
    <phoneticPr fontId="1" type="noConversion"/>
  </si>
  <si>
    <t>Social Networking Services</t>
    <phoneticPr fontId="1" type="noConversion"/>
  </si>
  <si>
    <t>跨境电商</t>
    <phoneticPr fontId="1" type="noConversion"/>
  </si>
  <si>
    <t>TTCA</t>
    <phoneticPr fontId="1" type="noConversion"/>
  </si>
  <si>
    <t>Technical training and capability assessment</t>
    <phoneticPr fontId="1" type="noConversion"/>
  </si>
  <si>
    <t>TTCA</t>
  </si>
  <si>
    <t>ETP</t>
    <phoneticPr fontId="1" type="noConversion"/>
  </si>
  <si>
    <t>Experience Training Program</t>
    <phoneticPr fontId="1" type="noConversion"/>
  </si>
  <si>
    <t>HRETP</t>
    <phoneticPr fontId="1" type="noConversion"/>
  </si>
  <si>
    <t>Content</t>
    <phoneticPr fontId="1" type="noConversion"/>
  </si>
  <si>
    <t>Smart News</t>
    <phoneticPr fontId="1" type="noConversion"/>
  </si>
  <si>
    <t>SN</t>
    <phoneticPr fontId="1" type="noConversion"/>
  </si>
  <si>
    <t>News【SN】</t>
  </si>
  <si>
    <t>Live</t>
    <phoneticPr fontId="1" type="noConversion"/>
  </si>
  <si>
    <t>SNLIVE</t>
    <phoneticPr fontId="1" type="noConversion"/>
  </si>
  <si>
    <t>Live News【SNLIVE】</t>
  </si>
  <si>
    <t>VR AR</t>
    <phoneticPr fontId="1" type="noConversion"/>
  </si>
  <si>
    <t>SNVR</t>
    <phoneticPr fontId="1" type="noConversion"/>
  </si>
  <si>
    <t>VR AR News【SNVR】</t>
  </si>
  <si>
    <t xml:space="preserve">Block chain </t>
    <phoneticPr fontId="1" type="noConversion"/>
  </si>
  <si>
    <t>SNBC</t>
    <phoneticPr fontId="1" type="noConversion"/>
  </si>
  <si>
    <t>QQ群[330490168]
News Block chain【SNBC】
　|―2018/4【SNBC184】</t>
    <phoneticPr fontId="1" type="noConversion"/>
  </si>
  <si>
    <t>SNAI</t>
    <phoneticPr fontId="1" type="noConversion"/>
  </si>
  <si>
    <t>AI News【SNAI】</t>
  </si>
  <si>
    <t>Education</t>
    <phoneticPr fontId="1" type="noConversion"/>
  </si>
  <si>
    <t>SNEDU</t>
    <phoneticPr fontId="1" type="noConversion"/>
  </si>
  <si>
    <t>Education News.【SNEDU】</t>
  </si>
  <si>
    <t>Game</t>
    <phoneticPr fontId="1" type="noConversion"/>
  </si>
  <si>
    <t>SNGAME</t>
    <phoneticPr fontId="1" type="noConversion"/>
  </si>
  <si>
    <t>Game News【SNGAME】</t>
  </si>
  <si>
    <t>Management</t>
    <phoneticPr fontId="1" type="noConversion"/>
  </si>
  <si>
    <t>SNMA</t>
    <phoneticPr fontId="1" type="noConversion"/>
  </si>
  <si>
    <t>Cooperation</t>
    <phoneticPr fontId="1" type="noConversion"/>
  </si>
  <si>
    <t>跳蚤市场</t>
    <phoneticPr fontId="1" type="noConversion"/>
  </si>
  <si>
    <t>个人求职</t>
    <phoneticPr fontId="1" type="noConversion"/>
  </si>
  <si>
    <t>企业招聘</t>
    <phoneticPr fontId="1" type="noConversion"/>
  </si>
  <si>
    <t>活动日程</t>
    <phoneticPr fontId="1" type="noConversion"/>
  </si>
  <si>
    <t>资源共享</t>
    <phoneticPr fontId="1" type="noConversion"/>
  </si>
  <si>
    <t>KnowledgeSharing</t>
    <phoneticPr fontId="1" type="noConversion"/>
  </si>
  <si>
    <t>沟通交际</t>
    <phoneticPr fontId="1" type="noConversion"/>
  </si>
  <si>
    <t>法律法规</t>
    <phoneticPr fontId="1" type="noConversion"/>
  </si>
  <si>
    <t>Communication</t>
    <phoneticPr fontId="1" type="noConversion"/>
  </si>
  <si>
    <t>Social sciences</t>
    <phoneticPr fontId="1" type="noConversion"/>
  </si>
  <si>
    <t>SS</t>
    <phoneticPr fontId="1" type="noConversion"/>
  </si>
  <si>
    <t>经济学</t>
    <phoneticPr fontId="1" type="noConversion"/>
  </si>
  <si>
    <t>财务管理</t>
    <phoneticPr fontId="1" type="noConversion"/>
  </si>
  <si>
    <t>会计学</t>
    <phoneticPr fontId="1" type="noConversion"/>
  </si>
  <si>
    <t>审计学</t>
    <phoneticPr fontId="1" type="noConversion"/>
  </si>
  <si>
    <t>电子商务</t>
    <phoneticPr fontId="1" type="noConversion"/>
  </si>
  <si>
    <t>CEO:核心竞争力·经营战略</t>
    <phoneticPr fontId="1" type="noConversion"/>
  </si>
  <si>
    <t>专业技能</t>
    <phoneticPr fontId="1" type="noConversion"/>
  </si>
  <si>
    <t>Cloud</t>
    <phoneticPr fontId="1" type="noConversion"/>
  </si>
  <si>
    <t>数据库与</t>
    <phoneticPr fontId="1" type="noConversion"/>
  </si>
  <si>
    <t>学习指南</t>
    <phoneticPr fontId="1" type="noConversion"/>
  </si>
  <si>
    <t>BC</t>
    <phoneticPr fontId="1" type="noConversion"/>
  </si>
  <si>
    <t>Blockchain【BC】  学习资料</t>
  </si>
  <si>
    <t>比特币介绍</t>
    <phoneticPr fontId="1" type="noConversion"/>
  </si>
  <si>
    <t>BCBIT</t>
    <phoneticPr fontId="1" type="noConversion"/>
  </si>
  <si>
    <t>比特币介绍【BCBIT】</t>
  </si>
  <si>
    <t>Blockchain Basics</t>
    <phoneticPr fontId="1" type="noConversion"/>
  </si>
  <si>
    <t>BC0</t>
    <phoneticPr fontId="1" type="noConversion"/>
  </si>
  <si>
    <t>区块链基础【BC0】     图文：区块链原理、设计与应用</t>
  </si>
  <si>
    <t>EOS</t>
    <phoneticPr fontId="1" type="noConversion"/>
  </si>
  <si>
    <t>BCEOS</t>
    <phoneticPr fontId="1" type="noConversion"/>
  </si>
  <si>
    <t>DFINITY</t>
    <phoneticPr fontId="1" type="noConversion"/>
  </si>
  <si>
    <t>BCDFN</t>
    <phoneticPr fontId="1" type="noConversion"/>
  </si>
  <si>
    <t>数据库与区块链</t>
    <phoneticPr fontId="1" type="noConversion"/>
  </si>
  <si>
    <t>大数据与分布式计算</t>
    <phoneticPr fontId="1" type="noConversion"/>
  </si>
  <si>
    <t>Salesforce</t>
  </si>
  <si>
    <t>Salesforce学习指南</t>
    <phoneticPr fontId="1" type="noConversion"/>
  </si>
  <si>
    <t>Salesforce学习指南  【SF】QQ群[459980558]  MOMO&lt;&gt;</t>
    <phoneticPr fontId="1" type="noConversion"/>
  </si>
  <si>
    <t>SF0</t>
    <phoneticPr fontId="1" type="noConversion"/>
  </si>
  <si>
    <t>众创·试读:Salesforce入门</t>
    <phoneticPr fontId="1" type="noConversion"/>
  </si>
  <si>
    <t>Salesforce Basics  【SF0】QQ群[461886087]</t>
  </si>
  <si>
    <t>Administrator Essentials</t>
    <phoneticPr fontId="1" type="noConversion"/>
  </si>
  <si>
    <t>SF1</t>
  </si>
  <si>
    <t>众创·试读:Salesforce开发</t>
    <phoneticPr fontId="1" type="noConversion"/>
  </si>
  <si>
    <t>Administrator  【SF1】QQ群[460239480]</t>
    <phoneticPr fontId="1" type="noConversion"/>
  </si>
  <si>
    <t>Platform Developer Ⅰ</t>
    <phoneticPr fontId="1" type="noConversion"/>
  </si>
  <si>
    <t>SF2</t>
  </si>
  <si>
    <t>Platform Developer Ⅰ【SF2】QQ群[460240686]</t>
    <phoneticPr fontId="1" type="noConversion"/>
  </si>
  <si>
    <t>实训2018</t>
    <phoneticPr fontId="1" type="noConversion"/>
  </si>
  <si>
    <t>SF2018</t>
    <phoneticPr fontId="1" type="noConversion"/>
  </si>
  <si>
    <t>创新创业</t>
    <phoneticPr fontId="1" type="noConversion"/>
  </si>
  <si>
    <t>投资融资</t>
    <phoneticPr fontId="1" type="noConversion"/>
  </si>
  <si>
    <t>创新创业项目孵化</t>
    <phoneticPr fontId="1" type="noConversion"/>
  </si>
  <si>
    <t>SYB</t>
    <phoneticPr fontId="1" type="noConversion"/>
  </si>
  <si>
    <t>SYBBC</t>
    <phoneticPr fontId="1" type="noConversion"/>
  </si>
  <si>
    <t>项目:区块链节点设计·运维</t>
    <phoneticPr fontId="1" type="noConversion"/>
  </si>
  <si>
    <t>SYBAI</t>
    <phoneticPr fontId="1" type="noConversion"/>
  </si>
  <si>
    <t>项目:区块链+AI-自适应学习</t>
    <phoneticPr fontId="1" type="noConversion"/>
  </si>
  <si>
    <t>SYBEC</t>
    <phoneticPr fontId="1" type="noConversion"/>
  </si>
  <si>
    <t>项目:区块链+AI-跨境电商物流</t>
    <phoneticPr fontId="1" type="noConversion"/>
  </si>
  <si>
    <t>SYBHR</t>
    <phoneticPr fontId="1" type="noConversion"/>
  </si>
  <si>
    <t>项目:区块链+心理学-人才测评</t>
    <phoneticPr fontId="1" type="noConversion"/>
  </si>
  <si>
    <t>SYBBPO</t>
    <phoneticPr fontId="1" type="noConversion"/>
  </si>
  <si>
    <t>项目:区块链+SF-业务流程外包</t>
    <phoneticPr fontId="1" type="noConversion"/>
  </si>
  <si>
    <t>SYBAWS</t>
    <phoneticPr fontId="1" type="noConversion"/>
  </si>
  <si>
    <t>项目:区块链+AWS动态弹性部署</t>
    <phoneticPr fontId="1" type="noConversion"/>
  </si>
  <si>
    <t>积极心理学</t>
    <phoneticPr fontId="1" type="noConversion"/>
  </si>
  <si>
    <t>SSPP</t>
    <phoneticPr fontId="1" type="noConversion"/>
  </si>
  <si>
    <t>通信与情报处理</t>
    <phoneticPr fontId="1" type="noConversion"/>
  </si>
  <si>
    <t>建筑与城市规划</t>
    <phoneticPr fontId="1" type="noConversion"/>
  </si>
  <si>
    <t>环保与垃圾处理</t>
    <phoneticPr fontId="1" type="noConversion"/>
  </si>
  <si>
    <t>医疗与康复保健</t>
    <phoneticPr fontId="1" type="noConversion"/>
  </si>
  <si>
    <t>健康与养老护理</t>
    <phoneticPr fontId="1" type="noConversion"/>
  </si>
  <si>
    <t>综合人力资源服务</t>
    <phoneticPr fontId="1" type="noConversion"/>
  </si>
  <si>
    <t>数字营销与运营</t>
    <phoneticPr fontId="1" type="noConversion"/>
  </si>
  <si>
    <t>语言学习、演讲与社交网络</t>
    <phoneticPr fontId="1" type="noConversion"/>
  </si>
  <si>
    <t>观光与商业考察</t>
    <phoneticPr fontId="1" type="noConversion"/>
  </si>
  <si>
    <t>商务流程外包</t>
    <phoneticPr fontId="1" type="noConversion"/>
  </si>
  <si>
    <r>
      <t xml:space="preserve">    本社交群</t>
    </r>
    <r>
      <rPr>
        <sz val="11"/>
        <color theme="1"/>
        <rFont val="游ゴシック"/>
        <family val="3"/>
        <charset val="134"/>
        <scheme val="minor"/>
      </rPr>
      <t>组</t>
    </r>
    <r>
      <rPr>
        <sz val="11"/>
        <color theme="1"/>
        <rFont val="游ゴシック"/>
        <family val="2"/>
        <scheme val="minor"/>
      </rPr>
      <t>一</t>
    </r>
    <r>
      <rPr>
        <sz val="11"/>
        <color theme="1"/>
        <rFont val="游ゴシック"/>
        <family val="3"/>
        <charset val="134"/>
        <scheme val="minor"/>
      </rPr>
      <t>览仅</t>
    </r>
    <r>
      <rPr>
        <sz val="11"/>
        <color theme="1"/>
        <rFont val="游ゴシック"/>
        <family val="2"/>
        <scheme val="minor"/>
      </rPr>
      <t>供学</t>
    </r>
    <r>
      <rPr>
        <sz val="11"/>
        <color theme="1"/>
        <rFont val="游ゴシック"/>
        <family val="3"/>
        <charset val="134"/>
        <scheme val="minor"/>
      </rPr>
      <t>习</t>
    </r>
    <r>
      <rPr>
        <sz val="11"/>
        <color theme="1"/>
        <rFont val="游ゴシック"/>
        <family val="2"/>
        <scheme val="minor"/>
      </rPr>
      <t>交流使用，本人保留群</t>
    </r>
    <r>
      <rPr>
        <sz val="11"/>
        <color theme="1"/>
        <rFont val="游ゴシック"/>
        <family val="3"/>
        <charset val="134"/>
        <scheme val="minor"/>
      </rPr>
      <t>组</t>
    </r>
    <r>
      <rPr>
        <sz val="11"/>
        <color theme="1"/>
        <rFont val="游ゴシック"/>
        <family val="2"/>
        <scheme val="minor"/>
      </rPr>
      <t>管理</t>
    </r>
    <r>
      <rPr>
        <sz val="11"/>
        <color theme="1"/>
        <rFont val="游ゴシック"/>
        <family val="3"/>
        <charset val="134"/>
        <scheme val="minor"/>
      </rPr>
      <t>权</t>
    </r>
    <r>
      <rPr>
        <sz val="11"/>
        <color theme="1"/>
        <rFont val="游ゴシック"/>
        <family val="2"/>
        <scheme val="minor"/>
      </rPr>
      <t>力。      如有异</t>
    </r>
    <r>
      <rPr>
        <sz val="11"/>
        <color theme="1"/>
        <rFont val="游ゴシック"/>
        <family val="3"/>
        <charset val="134"/>
        <scheme val="minor"/>
      </rPr>
      <t>议</t>
    </r>
    <r>
      <rPr>
        <sz val="11"/>
        <color theme="1"/>
        <rFont val="游ゴシック"/>
        <family val="2"/>
        <scheme val="minor"/>
      </rPr>
      <t>，或者需要通过邀请进群，</t>
    </r>
    <r>
      <rPr>
        <sz val="11"/>
        <color theme="1"/>
        <rFont val="游ゴシック"/>
        <family val="3"/>
        <charset val="134"/>
        <scheme val="minor"/>
      </rPr>
      <t>请</t>
    </r>
    <r>
      <rPr>
        <sz val="11"/>
        <color theme="1"/>
        <rFont val="游ゴシック"/>
        <family val="2"/>
        <scheme val="minor"/>
      </rPr>
      <t>通过微信·QQ</t>
    </r>
    <r>
      <rPr>
        <sz val="11"/>
        <color theme="1"/>
        <rFont val="游ゴシック"/>
        <family val="3"/>
        <charset val="134"/>
        <scheme val="minor"/>
      </rPr>
      <t>进</t>
    </r>
    <r>
      <rPr>
        <sz val="11"/>
        <color theme="1"/>
        <rFont val="游ゴシック"/>
        <family val="2"/>
        <scheme val="minor"/>
      </rPr>
      <t>行</t>
    </r>
    <r>
      <rPr>
        <sz val="11"/>
        <color theme="1"/>
        <rFont val="游ゴシック"/>
        <family val="3"/>
        <charset val="134"/>
        <scheme val="minor"/>
      </rPr>
      <t>联络</t>
    </r>
    <r>
      <rPr>
        <sz val="11"/>
        <color theme="1"/>
        <rFont val="游ゴシック"/>
        <family val="2"/>
        <scheme val="minor"/>
      </rPr>
      <t>，号</t>
    </r>
    <r>
      <rPr>
        <sz val="11"/>
        <color theme="1"/>
        <rFont val="游ゴシック"/>
        <family val="3"/>
        <charset val="134"/>
        <scheme val="minor"/>
      </rPr>
      <t>码</t>
    </r>
    <r>
      <rPr>
        <sz val="11"/>
        <color theme="1"/>
        <rFont val="游ゴシック"/>
        <family val="2"/>
        <scheme val="minor"/>
      </rPr>
      <t>：15848047</t>
    </r>
    <phoneticPr fontId="4"/>
  </si>
  <si>
    <t>分类</t>
    <phoneticPr fontId="4"/>
  </si>
  <si>
    <t>地区</t>
    <phoneticPr fontId="4"/>
  </si>
  <si>
    <t>群体</t>
    <phoneticPr fontId="4"/>
  </si>
  <si>
    <t>用途标签</t>
    <phoneticPr fontId="4"/>
  </si>
  <si>
    <r>
      <t>话题圈（腾讯，类似BBS功能，</t>
    </r>
    <r>
      <rPr>
        <sz val="11"/>
        <color rgb="FFFF0000"/>
        <rFont val="游ゴシック"/>
        <family val="3"/>
        <charset val="134"/>
        <scheme val="minor"/>
      </rPr>
      <t>人数无上限，</t>
    </r>
    <r>
      <rPr>
        <b/>
        <sz val="11"/>
        <color rgb="FFFF0000"/>
        <rFont val="游ゴシック"/>
        <family val="3"/>
        <charset val="134"/>
        <scheme val="minor"/>
      </rPr>
      <t>建设中</t>
    </r>
    <r>
      <rPr>
        <sz val="11"/>
        <color theme="1"/>
        <rFont val="游ゴシック"/>
        <family val="2"/>
        <scheme val="minor"/>
      </rPr>
      <t>）</t>
    </r>
    <phoneticPr fontId="4"/>
  </si>
  <si>
    <r>
      <t>微信（腾讯，</t>
    </r>
    <r>
      <rPr>
        <sz val="11"/>
        <color rgb="FFFF0000"/>
        <rFont val="游ゴシック"/>
        <family val="3"/>
        <charset val="134"/>
        <scheme val="minor"/>
      </rPr>
      <t>MAX500，超过100人需要邀请</t>
    </r>
    <r>
      <rPr>
        <sz val="11"/>
        <color theme="1"/>
        <rFont val="游ゴシック"/>
        <family val="2"/>
        <scheme val="minor"/>
      </rPr>
      <t>）</t>
    </r>
    <phoneticPr fontId="4"/>
  </si>
  <si>
    <t>QQ（腾讯，MAX2000人，请通过群号自主加入）</t>
    <phoneticPr fontId="4"/>
  </si>
  <si>
    <t>陌陌（MAX500人，请通过群号自主加入）</t>
    <phoneticPr fontId="4"/>
  </si>
  <si>
    <t>兴趣部落</t>
    <phoneticPr fontId="4"/>
  </si>
  <si>
    <t>BearyChat（最大人数500）</t>
    <phoneticPr fontId="4"/>
  </si>
  <si>
    <t>Slack</t>
    <phoneticPr fontId="4"/>
  </si>
  <si>
    <t>发现-搜索关键字</t>
    <phoneticPr fontId="4"/>
  </si>
  <si>
    <t>圈名</t>
    <phoneticPr fontId="4"/>
  </si>
  <si>
    <t>成员数</t>
    <phoneticPr fontId="4"/>
  </si>
  <si>
    <t>群名称</t>
    <phoneticPr fontId="4"/>
  </si>
  <si>
    <t>群号</t>
    <phoneticPr fontId="4"/>
  </si>
  <si>
    <t>人数上限</t>
    <phoneticPr fontId="4"/>
  </si>
  <si>
    <r>
      <t>付</t>
    </r>
    <r>
      <rPr>
        <sz val="11"/>
        <color theme="1"/>
        <rFont val="游ゴシック"/>
        <family val="3"/>
        <charset val="134"/>
        <scheme val="minor"/>
      </rPr>
      <t>费元</t>
    </r>
    <phoneticPr fontId="4"/>
  </si>
  <si>
    <t>群文件</t>
    <phoneticPr fontId="4"/>
  </si>
  <si>
    <t>直播</t>
    <phoneticPr fontId="4"/>
  </si>
  <si>
    <t>社交</t>
    <phoneticPr fontId="4"/>
  </si>
  <si>
    <t>日本</t>
    <phoneticPr fontId="4"/>
  </si>
  <si>
    <t>个人</t>
    <phoneticPr fontId="4"/>
  </si>
  <si>
    <t>网络营销</t>
    <phoneticPr fontId="4"/>
  </si>
  <si>
    <t>赴日就职</t>
    <phoneticPr fontId="4"/>
  </si>
  <si>
    <t>赴日就职信息点评</t>
    <phoneticPr fontId="4"/>
  </si>
  <si>
    <t>赴日就职指南与点评</t>
    <phoneticPr fontId="4"/>
  </si>
  <si>
    <t>●</t>
    <phoneticPr fontId="4"/>
  </si>
  <si>
    <t>关东IT技术者诚信交流01</t>
    <phoneticPr fontId="4"/>
  </si>
  <si>
    <t>关西IT技术者诚信交流01</t>
    <phoneticPr fontId="4"/>
  </si>
  <si>
    <t>非特定</t>
    <phoneticPr fontId="4"/>
  </si>
  <si>
    <r>
      <t>SNS:留学生</t>
    </r>
    <r>
      <rPr>
        <sz val="11"/>
        <color theme="1"/>
        <rFont val="游ゴシック"/>
        <family val="3"/>
        <charset val="134"/>
        <scheme val="minor"/>
      </rPr>
      <t>产</t>
    </r>
    <r>
      <rPr>
        <sz val="11"/>
        <color theme="1"/>
        <rFont val="游ゴシック"/>
        <family val="2"/>
        <scheme val="minor"/>
      </rPr>
      <t>学研</t>
    </r>
    <r>
      <rPr>
        <sz val="11"/>
        <color theme="1"/>
        <rFont val="游ゴシック"/>
        <family val="3"/>
        <charset val="134"/>
        <scheme val="minor"/>
      </rPr>
      <t>诚</t>
    </r>
    <r>
      <rPr>
        <sz val="11"/>
        <color theme="1"/>
        <rFont val="游ゴシック"/>
        <family val="2"/>
        <scheme val="minor"/>
      </rPr>
      <t>信交流</t>
    </r>
    <phoneticPr fontId="4"/>
  </si>
  <si>
    <t>留学日本同学会</t>
    <phoneticPr fontId="4"/>
  </si>
  <si>
    <r>
      <t>SNS:</t>
    </r>
    <r>
      <rPr>
        <sz val="11"/>
        <color theme="1"/>
        <rFont val="游ゴシック"/>
        <family val="3"/>
        <charset val="134"/>
        <scheme val="minor"/>
      </rPr>
      <t>职业规</t>
    </r>
    <r>
      <rPr>
        <sz val="11"/>
        <color theme="1"/>
        <rFont val="游ゴシック"/>
        <family val="2"/>
        <scheme val="minor"/>
      </rPr>
      <t>划与</t>
    </r>
    <r>
      <rPr>
        <sz val="11"/>
        <color theme="1"/>
        <rFont val="游ゴシック"/>
        <family val="3"/>
        <charset val="134"/>
        <scheme val="minor"/>
      </rPr>
      <t>资</t>
    </r>
    <r>
      <rPr>
        <sz val="11"/>
        <color theme="1"/>
        <rFont val="游ゴシック"/>
        <family val="2"/>
        <scheme val="minor"/>
      </rPr>
      <t>格</t>
    </r>
    <r>
      <rPr>
        <sz val="11"/>
        <color theme="1"/>
        <rFont val="游ゴシック"/>
        <family val="3"/>
        <charset val="134"/>
        <scheme val="minor"/>
      </rPr>
      <t>认</t>
    </r>
    <r>
      <rPr>
        <sz val="11"/>
        <color theme="1"/>
        <rFont val="游ゴシック"/>
        <family val="2"/>
        <scheme val="minor"/>
      </rPr>
      <t>定</t>
    </r>
    <phoneticPr fontId="4"/>
  </si>
  <si>
    <t>就业转职</t>
    <phoneticPr fontId="4"/>
  </si>
  <si>
    <t>广告可</t>
    <phoneticPr fontId="4"/>
  </si>
  <si>
    <t>请扫码加入</t>
    <phoneticPr fontId="4"/>
  </si>
  <si>
    <t>东京IT案件交流</t>
    <phoneticPr fontId="4"/>
  </si>
  <si>
    <t>JOB:IT案件SES協力調達</t>
    <phoneticPr fontId="4"/>
  </si>
  <si>
    <t>中国</t>
    <phoneticPr fontId="4"/>
  </si>
  <si>
    <t>辽吉黑转职·赴日</t>
    <phoneticPr fontId="4"/>
  </si>
  <si>
    <t>江浙沪转职·赴日</t>
    <phoneticPr fontId="4"/>
  </si>
  <si>
    <t>JOB:Java•C#•Mobile</t>
    <phoneticPr fontId="4"/>
  </si>
  <si>
    <r>
      <t>赴日</t>
    </r>
    <r>
      <rPr>
        <sz val="11"/>
        <color theme="1"/>
        <rFont val="游ゴシック"/>
        <family val="3"/>
        <charset val="134"/>
        <scheme val="minor"/>
      </rPr>
      <t>软</t>
    </r>
    <r>
      <rPr>
        <sz val="11"/>
        <color theme="1"/>
        <rFont val="游ゴシック"/>
        <family val="2"/>
        <scheme val="minor"/>
      </rPr>
      <t>件开</t>
    </r>
    <r>
      <rPr>
        <sz val="11"/>
        <color theme="1"/>
        <rFont val="游ゴシック"/>
        <family val="3"/>
        <charset val="134"/>
        <scheme val="minor"/>
      </rPr>
      <t>发</t>
    </r>
    <r>
      <rPr>
        <sz val="11"/>
        <color theme="1"/>
        <rFont val="游ゴシック"/>
        <family val="2"/>
        <scheme val="minor"/>
      </rPr>
      <t>日本</t>
    </r>
    <r>
      <rPr>
        <sz val="11"/>
        <color theme="1"/>
        <rFont val="游ゴシック"/>
        <family val="3"/>
        <charset val="134"/>
        <scheme val="minor"/>
      </rPr>
      <t>转职</t>
    </r>
    <phoneticPr fontId="4"/>
  </si>
  <si>
    <t>JOB:SAP</t>
    <phoneticPr fontId="4"/>
  </si>
  <si>
    <t>JOB:ETL•BigData•IoT-AI</t>
    <phoneticPr fontId="4"/>
  </si>
  <si>
    <t>JOB:Salesfoece</t>
    <phoneticPr fontId="4"/>
  </si>
  <si>
    <t>双创</t>
    <phoneticPr fontId="4"/>
  </si>
  <si>
    <t>资料共享</t>
    <phoneticPr fontId="4"/>
  </si>
  <si>
    <r>
      <t>双</t>
    </r>
    <r>
      <rPr>
        <sz val="11"/>
        <color theme="1"/>
        <rFont val="游ゴシック"/>
        <family val="3"/>
        <charset val="134"/>
        <scheme val="minor"/>
      </rPr>
      <t>创</t>
    </r>
    <r>
      <rPr>
        <sz val="11"/>
        <color theme="1"/>
        <rFont val="游ゴシック"/>
        <family val="2"/>
        <scheme val="minor"/>
      </rPr>
      <t>:</t>
    </r>
    <r>
      <rPr>
        <sz val="11"/>
        <color theme="1"/>
        <rFont val="游ゴシック"/>
        <family val="3"/>
        <charset val="134"/>
        <scheme val="minor"/>
      </rPr>
      <t>经营战略</t>
    </r>
    <phoneticPr fontId="4"/>
  </si>
  <si>
    <r>
      <t>双</t>
    </r>
    <r>
      <rPr>
        <sz val="11"/>
        <color theme="1"/>
        <rFont val="游ゴシック"/>
        <family val="3"/>
        <charset val="134"/>
        <scheme val="minor"/>
      </rPr>
      <t>创</t>
    </r>
    <r>
      <rPr>
        <sz val="11"/>
        <color theme="1"/>
        <rFont val="游ゴシック"/>
        <family val="2"/>
        <scheme val="minor"/>
      </rPr>
      <t>:商</t>
    </r>
    <r>
      <rPr>
        <sz val="11"/>
        <color theme="1"/>
        <rFont val="游ゴシック"/>
        <family val="3"/>
        <charset val="134"/>
        <scheme val="minor"/>
      </rPr>
      <t>业</t>
    </r>
    <r>
      <rPr>
        <sz val="11"/>
        <color theme="1"/>
        <rFont val="游ゴシック"/>
        <family val="2"/>
        <scheme val="minor"/>
      </rPr>
      <t>模式与</t>
    </r>
    <r>
      <rPr>
        <sz val="11"/>
        <color theme="1"/>
        <rFont val="游ゴシック"/>
        <family val="3"/>
        <charset val="134"/>
        <scheme val="minor"/>
      </rPr>
      <t>营销</t>
    </r>
    <phoneticPr fontId="4"/>
  </si>
  <si>
    <r>
      <t>双</t>
    </r>
    <r>
      <rPr>
        <sz val="11"/>
        <color theme="1"/>
        <rFont val="游ゴシック"/>
        <family val="3"/>
        <charset val="134"/>
        <scheme val="minor"/>
      </rPr>
      <t>创</t>
    </r>
    <r>
      <rPr>
        <sz val="11"/>
        <color theme="1"/>
        <rFont val="游ゴシック"/>
        <family val="2"/>
        <scheme val="minor"/>
      </rPr>
      <t>:人力</t>
    </r>
    <r>
      <rPr>
        <sz val="11"/>
        <color theme="1"/>
        <rFont val="游ゴシック"/>
        <family val="3"/>
        <charset val="134"/>
        <scheme val="minor"/>
      </rPr>
      <t>资</t>
    </r>
    <r>
      <rPr>
        <sz val="11"/>
        <color theme="1"/>
        <rFont val="游ゴシック"/>
        <family val="2"/>
        <scheme val="minor"/>
      </rPr>
      <t>源</t>
    </r>
    <phoneticPr fontId="4"/>
  </si>
  <si>
    <r>
      <t>双</t>
    </r>
    <r>
      <rPr>
        <sz val="11"/>
        <color theme="1"/>
        <rFont val="游ゴシック"/>
        <family val="3"/>
        <charset val="134"/>
        <scheme val="minor"/>
      </rPr>
      <t>创</t>
    </r>
    <r>
      <rPr>
        <sz val="11"/>
        <color theme="1"/>
        <rFont val="游ゴシック"/>
        <family val="2"/>
        <scheme val="minor"/>
      </rPr>
      <t>:活</t>
    </r>
    <r>
      <rPr>
        <sz val="11"/>
        <color theme="1"/>
        <rFont val="游ゴシック"/>
        <family val="3"/>
        <charset val="134"/>
        <scheme val="minor"/>
      </rPr>
      <t>动共享</t>
    </r>
    <phoneticPr fontId="4"/>
  </si>
  <si>
    <t>科研</t>
    <phoneticPr fontId="4"/>
  </si>
  <si>
    <t>研究:Product Manager</t>
    <phoneticPr fontId="4"/>
  </si>
  <si>
    <r>
      <t>研究:自</t>
    </r>
    <r>
      <rPr>
        <sz val="11"/>
        <color theme="1"/>
        <rFont val="游ゴシック"/>
        <family val="3"/>
        <charset val="134"/>
        <scheme val="minor"/>
      </rPr>
      <t>动</t>
    </r>
    <r>
      <rPr>
        <sz val="11"/>
        <color theme="1"/>
        <rFont val="游ゴシック"/>
        <family val="2"/>
        <scheme val="minor"/>
      </rPr>
      <t>化开</t>
    </r>
    <r>
      <rPr>
        <sz val="11"/>
        <color theme="1"/>
        <rFont val="游ゴシック"/>
        <family val="3"/>
        <charset val="134"/>
        <scheme val="minor"/>
      </rPr>
      <t>发</t>
    </r>
    <phoneticPr fontId="4"/>
  </si>
  <si>
    <t>研究:Salesforce</t>
    <phoneticPr fontId="4"/>
  </si>
  <si>
    <r>
      <t>Salesforce</t>
    </r>
    <r>
      <rPr>
        <sz val="11"/>
        <color theme="1"/>
        <rFont val="游ゴシック"/>
        <family val="3"/>
        <charset val="134"/>
        <scheme val="minor"/>
      </rPr>
      <t>资讯</t>
    </r>
    <r>
      <rPr>
        <sz val="11"/>
        <color theme="1"/>
        <rFont val="游ゴシック"/>
        <family val="2"/>
        <scheme val="minor"/>
      </rPr>
      <t>与</t>
    </r>
    <r>
      <rPr>
        <sz val="11"/>
        <color theme="1"/>
        <rFont val="游ゴシック"/>
        <family val="3"/>
        <charset val="134"/>
        <scheme val="minor"/>
      </rPr>
      <t>资</t>
    </r>
    <r>
      <rPr>
        <sz val="11"/>
        <color theme="1"/>
        <rFont val="游ゴシック"/>
        <family val="2"/>
        <scheme val="minor"/>
      </rPr>
      <t>料</t>
    </r>
    <phoneticPr fontId="4"/>
  </si>
  <si>
    <t>研究:Big Data</t>
    <phoneticPr fontId="4"/>
  </si>
  <si>
    <t>Skill</t>
    <phoneticPr fontId="4"/>
  </si>
  <si>
    <t>Skill:English</t>
    <phoneticPr fontId="4"/>
  </si>
  <si>
    <t>BBC Global News</t>
    <phoneticPr fontId="4"/>
  </si>
  <si>
    <t>CNN 10 video</t>
    <phoneticPr fontId="4"/>
  </si>
  <si>
    <t>abc World News</t>
    <phoneticPr fontId="4"/>
  </si>
  <si>
    <t>Salesforce</t>
    <phoneticPr fontId="4"/>
  </si>
  <si>
    <t>SF1</t>
    <phoneticPr fontId="4"/>
  </si>
  <si>
    <t>SF1:Administrator</t>
    <phoneticPr fontId="4"/>
  </si>
  <si>
    <t>SF1题库Admin</t>
    <phoneticPr fontId="4"/>
  </si>
  <si>
    <t>SF2</t>
    <phoneticPr fontId="4"/>
  </si>
  <si>
    <t>SF2:Platform Developer Ⅰ</t>
    <phoneticPr fontId="4"/>
  </si>
  <si>
    <t>SF2题库Platform Developer Ⅰ</t>
    <phoneticPr fontId="4"/>
  </si>
  <si>
    <t>SF3:Platform builder</t>
    <phoneticPr fontId="4"/>
  </si>
  <si>
    <t>SF5:Advanced Administrator</t>
    <phoneticPr fontId="4"/>
  </si>
  <si>
    <t>SF5:Platform builder</t>
    <phoneticPr fontId="4"/>
  </si>
  <si>
    <t>SF6:</t>
    <phoneticPr fontId="4"/>
  </si>
  <si>
    <t>SF6:Advanced Administrator</t>
    <phoneticPr fontId="4"/>
  </si>
  <si>
    <t>SF7</t>
    <phoneticPr fontId="4"/>
  </si>
  <si>
    <t>SF8</t>
  </si>
  <si>
    <t>SF9</t>
  </si>
  <si>
    <t>Big Data</t>
    <phoneticPr fontId="4"/>
  </si>
  <si>
    <t>AI1:macOS•VMWare•Centos7</t>
    <phoneticPr fontId="4"/>
  </si>
  <si>
    <t>AI2:AWS•Ali Cloud</t>
    <phoneticPr fontId="4"/>
  </si>
  <si>
    <t>AI3:Hadoop·Hbase</t>
    <phoneticPr fontId="4"/>
  </si>
  <si>
    <t>AI4:YARN·MapReduce</t>
    <phoneticPr fontId="4"/>
  </si>
  <si>
    <t>AI5:Spark</t>
    <phoneticPr fontId="4"/>
  </si>
  <si>
    <t>AI6</t>
  </si>
  <si>
    <t>AI7</t>
  </si>
  <si>
    <t>AI8:TensorFlow</t>
    <phoneticPr fontId="4"/>
  </si>
  <si>
    <t>AI9</t>
  </si>
  <si>
    <t>跳蚤市场</t>
    <phoneticPr fontId="4"/>
  </si>
  <si>
    <t>东京</t>
    <phoneticPr fontId="4"/>
  </si>
  <si>
    <t>广告可</t>
  </si>
  <si>
    <r>
      <t>SNS:生活指南与</t>
    </r>
    <r>
      <rPr>
        <sz val="11"/>
        <color theme="1"/>
        <rFont val="游ゴシック"/>
        <family val="3"/>
        <charset val="134"/>
        <scheme val="minor"/>
      </rPr>
      <t>闲</t>
    </r>
    <r>
      <rPr>
        <sz val="11"/>
        <color theme="1"/>
        <rFont val="游ゴシック"/>
        <family val="2"/>
        <scheme val="minor"/>
      </rPr>
      <t>置交流</t>
    </r>
    <phoneticPr fontId="4"/>
  </si>
  <si>
    <r>
      <t>AD:中古IT学</t>
    </r>
    <r>
      <rPr>
        <sz val="11"/>
        <color theme="1"/>
        <rFont val="游ゴシック"/>
        <family val="3"/>
        <charset val="134"/>
        <scheme val="minor"/>
      </rPr>
      <t>习资</t>
    </r>
    <r>
      <rPr>
        <sz val="11"/>
        <color theme="1"/>
        <rFont val="游ゴシック"/>
        <family val="2"/>
        <scheme val="minor"/>
      </rPr>
      <t>料交流</t>
    </r>
    <phoneticPr fontId="4"/>
  </si>
  <si>
    <r>
      <t>双</t>
    </r>
    <r>
      <rPr>
        <sz val="11"/>
        <color theme="1"/>
        <rFont val="游ゴシック"/>
        <family val="3"/>
        <charset val="134"/>
        <scheme val="minor"/>
      </rPr>
      <t>创图书馆(团购图书共享)</t>
    </r>
    <phoneticPr fontId="4"/>
  </si>
  <si>
    <t>年费</t>
    <phoneticPr fontId="4"/>
  </si>
  <si>
    <r>
      <t>日</t>
    </r>
    <r>
      <rPr>
        <sz val="11"/>
        <color theme="1"/>
        <rFont val="游ゴシック"/>
        <family val="3"/>
        <charset val="134"/>
        <scheme val="minor"/>
      </rPr>
      <t>货买手代购物流</t>
    </r>
    <phoneticPr fontId="4"/>
  </si>
  <si>
    <t>bearychat</t>
    <phoneticPr fontId="88" type="noConversion"/>
  </si>
  <si>
    <t>Mail</t>
  </si>
  <si>
    <t>career</t>
    <phoneticPr fontId="88" type="noConversion"/>
  </si>
  <si>
    <t>itjob</t>
    <phoneticPr fontId="88" type="noConversion"/>
  </si>
  <si>
    <t>japan</t>
    <phoneticPr fontId="88" type="noConversion"/>
  </si>
  <si>
    <t>japanese</t>
    <phoneticPr fontId="88" type="noConversion"/>
  </si>
  <si>
    <t>korean</t>
    <phoneticPr fontId="88" type="noConversion"/>
  </si>
  <si>
    <t>devops</t>
    <phoneticPr fontId="88" type="noConversion"/>
  </si>
  <si>
    <t>Iot-ai</t>
    <phoneticPr fontId="88" type="noConversion"/>
  </si>
  <si>
    <t>tensorflow</t>
    <phoneticPr fontId="88" type="noConversion"/>
  </si>
  <si>
    <t>wagby</t>
  </si>
  <si>
    <t>salesforce</t>
    <phoneticPr fontId="88" type="noConversion"/>
  </si>
  <si>
    <t>Android</t>
    <phoneticPr fontId="88" type="noConversion"/>
  </si>
  <si>
    <t>ios</t>
    <phoneticPr fontId="88" type="noConversion"/>
  </si>
  <si>
    <t>Mainframe</t>
    <phoneticPr fontId="88" type="noConversion"/>
  </si>
  <si>
    <t>COBOL</t>
    <phoneticPr fontId="88" type="noConversion"/>
  </si>
  <si>
    <t>PL1</t>
    <phoneticPr fontId="88" type="noConversion"/>
  </si>
  <si>
    <t>Vlane</t>
    <phoneticPr fontId="1" type="noConversion"/>
  </si>
  <si>
    <t>GameOne</t>
    <phoneticPr fontId="1" type="noConversion"/>
  </si>
  <si>
    <t>Trex-group</t>
  </si>
  <si>
    <t>trex</t>
  </si>
  <si>
    <t>tenji</t>
    <phoneticPr fontId="88" type="noConversion"/>
  </si>
  <si>
    <t>ten-ji</t>
    <phoneticPr fontId="88" type="noConversion"/>
  </si>
  <si>
    <r>
      <t>ssb</t>
    </r>
    <r>
      <rPr>
        <sz val="11"/>
        <color theme="1"/>
        <rFont val="微软雅黑"/>
        <family val="2"/>
        <charset val="134"/>
      </rPr>
      <t>@my</t>
    </r>
  </si>
  <si>
    <t>〇</t>
  </si>
  <si>
    <t>ssb@in</t>
  </si>
  <si>
    <t>ssb@jp</t>
    <phoneticPr fontId="88" type="noConversion"/>
  </si>
  <si>
    <t>ssb@kr</t>
    <phoneticPr fontId="88" type="noConversion"/>
  </si>
  <si>
    <t>Ssb@co.id</t>
  </si>
  <si>
    <r>
      <t>ssb</t>
    </r>
    <r>
      <rPr>
        <sz val="11"/>
        <color theme="1"/>
        <rFont val="Calibri"/>
        <family val="2"/>
      </rPr>
      <t>@com.pe</t>
    </r>
  </si>
  <si>
    <r>
      <t>s</t>
    </r>
    <r>
      <rPr>
        <sz val="11"/>
        <color theme="1"/>
        <rFont val="微软雅黑"/>
        <family val="2"/>
        <charset val="134"/>
      </rPr>
      <t>sb</t>
    </r>
    <r>
      <rPr>
        <sz val="11"/>
        <color theme="1"/>
        <rFont val="Calibri"/>
        <family val="2"/>
      </rPr>
      <t>@co.il</t>
    </r>
  </si>
  <si>
    <t>ssb@sa</t>
  </si>
  <si>
    <t>si@jp</t>
    <phoneticPr fontId="1" type="noConversion"/>
  </si>
  <si>
    <t>Zx</t>
    <phoneticPr fontId="88" type="noConversion"/>
  </si>
  <si>
    <t>di@it</t>
    <phoneticPr fontId="1" type="noConversion"/>
  </si>
  <si>
    <t>Xz</t>
    <phoneticPr fontId="1" type="noConversion"/>
  </si>
  <si>
    <t>ssb@Vlane</t>
    <phoneticPr fontId="1" type="noConversion"/>
  </si>
  <si>
    <t>gameone-group</t>
    <phoneticPr fontId="1" type="noConversion"/>
  </si>
  <si>
    <t>itjob-japanese</t>
    <phoneticPr fontId="88" type="noConversion"/>
  </si>
  <si>
    <t>itjob-salesforce</t>
    <phoneticPr fontId="88" type="noConversion"/>
  </si>
  <si>
    <t>所属</t>
    <phoneticPr fontId="1" type="noConversion"/>
  </si>
  <si>
    <t>职位</t>
    <phoneticPr fontId="1" type="noConversion"/>
  </si>
  <si>
    <t>微信号</t>
    <phoneticPr fontId="1" type="noConversion"/>
  </si>
  <si>
    <t>QQ号</t>
    <phoneticPr fontId="1" type="noConversion"/>
  </si>
  <si>
    <t>SF1</t>
    <phoneticPr fontId="1" type="noConversion"/>
  </si>
  <si>
    <t>SF2</t>
    <phoneticPr fontId="1" type="noConversion"/>
  </si>
  <si>
    <t>SF3</t>
    <phoneticPr fontId="1" type="noConversion"/>
  </si>
  <si>
    <t>SF4</t>
    <phoneticPr fontId="1" type="noConversion"/>
  </si>
  <si>
    <t>SF5</t>
    <phoneticPr fontId="1" type="noConversion"/>
  </si>
  <si>
    <t>SF6</t>
  </si>
  <si>
    <t>郝泽萱</t>
    <phoneticPr fontId="1" type="noConversion"/>
  </si>
  <si>
    <t>jesuslovejoy</t>
    <phoneticPr fontId="1" type="noConversion"/>
  </si>
  <si>
    <t>海阔天空</t>
  </si>
  <si>
    <t>soho_visa</t>
    <phoneticPr fontId="1" type="noConversion"/>
  </si>
  <si>
    <t>倪永华</t>
    <phoneticPr fontId="1" type="noConversion"/>
  </si>
  <si>
    <t>niieika</t>
    <phoneticPr fontId="1" type="noConversion"/>
  </si>
  <si>
    <t>saki1987</t>
    <phoneticPr fontId="1" type="noConversion"/>
  </si>
  <si>
    <t>Delahoya</t>
    <phoneticPr fontId="1" type="noConversion"/>
  </si>
  <si>
    <t>jango</t>
    <phoneticPr fontId="1" type="noConversion"/>
  </si>
  <si>
    <t>lampsy_tyq</t>
    <phoneticPr fontId="1" type="noConversion"/>
  </si>
  <si>
    <t>TGKW</t>
  </si>
  <si>
    <t>TianChao</t>
  </si>
  <si>
    <t>TianChao2015</t>
    <phoneticPr fontId="1" type="noConversion"/>
  </si>
  <si>
    <t>zoe@SFDC</t>
  </si>
  <si>
    <t>橙汁</t>
  </si>
  <si>
    <t>wangqi77qi</t>
    <phoneticPr fontId="1" type="noConversion"/>
  </si>
  <si>
    <t>黄克东@trex</t>
  </si>
  <si>
    <t>huangked</t>
    <phoneticPr fontId="1" type="noConversion"/>
  </si>
  <si>
    <t>九日木杉</t>
  </si>
  <si>
    <t>九日木杉</t>
    <phoneticPr fontId="1" type="noConversion"/>
  </si>
  <si>
    <t>老⁶</t>
  </si>
  <si>
    <t>M34421511</t>
    <phoneticPr fontId="1" type="noConversion"/>
  </si>
  <si>
    <t>梁学广@SFDC</t>
  </si>
  <si>
    <t>路友林@SFDC2</t>
  </si>
  <si>
    <t>skyblue365</t>
    <phoneticPr fontId="1" type="noConversion"/>
  </si>
  <si>
    <t>漫步人生路</t>
    <phoneticPr fontId="1" type="noConversion"/>
  </si>
  <si>
    <t>面包片</t>
    <phoneticPr fontId="1" type="noConversion"/>
  </si>
  <si>
    <t>深海@SFDC</t>
  </si>
  <si>
    <t>王小布</t>
    <phoneticPr fontId="1" type="noConversion"/>
  </si>
  <si>
    <t>toyko2013</t>
    <phoneticPr fontId="1" type="noConversion"/>
  </si>
  <si>
    <t>小刘</t>
    <phoneticPr fontId="1" type="noConversion"/>
  </si>
  <si>
    <t>谢行勇</t>
    <phoneticPr fontId="1" type="noConversion"/>
  </si>
  <si>
    <t>杨峰@SFDC</t>
  </si>
  <si>
    <t>杨田</t>
    <phoneticPr fontId="1" type="noConversion"/>
  </si>
  <si>
    <t>yangtian719</t>
    <phoneticPr fontId="1" type="noConversion"/>
  </si>
  <si>
    <t>赵丹</t>
    <phoneticPr fontId="1" type="noConversion"/>
  </si>
  <si>
    <t>z919269630</t>
    <phoneticPr fontId="1" type="noConversion"/>
  </si>
  <si>
    <t>竹车已真</t>
  </si>
  <si>
    <t>祝杰</t>
  </si>
  <si>
    <t>zhujie0518</t>
    <phoneticPr fontId="1" type="noConversion"/>
  </si>
  <si>
    <t>リシン</t>
    <phoneticPr fontId="1" type="noConversion"/>
  </si>
  <si>
    <t>个人技术者董</t>
    <phoneticPr fontId="1" type="noConversion"/>
  </si>
  <si>
    <t>佳佳</t>
    <phoneticPr fontId="1" type="noConversion"/>
  </si>
  <si>
    <t>小妖精</t>
    <phoneticPr fontId="1" type="noConversion"/>
  </si>
  <si>
    <t>笑宇</t>
    <phoneticPr fontId="1" type="noConversion"/>
  </si>
  <si>
    <t>周鹏</t>
    <phoneticPr fontId="1" type="noConversion"/>
  </si>
  <si>
    <t>飛</t>
    <phoneticPr fontId="1" type="noConversion"/>
  </si>
  <si>
    <t>ランボ</t>
    <phoneticPr fontId="1" type="noConversion"/>
  </si>
  <si>
    <t>十三13</t>
    <phoneticPr fontId="1" type="noConversion"/>
  </si>
  <si>
    <t>理想</t>
    <phoneticPr fontId="1" type="noConversion"/>
  </si>
  <si>
    <t>チョウウ</t>
    <phoneticPr fontId="1" type="noConversion"/>
  </si>
  <si>
    <t>@SFDC6予约</t>
  </si>
  <si>
    <t>A“(´･ω･`)”A</t>
  </si>
  <si>
    <t>chenbinly</t>
    <phoneticPr fontId="1" type="noConversion"/>
  </si>
  <si>
    <t>Agent美@SFDC</t>
  </si>
  <si>
    <t>aixiaozhicom</t>
    <phoneticPr fontId="1" type="noConversion"/>
  </si>
  <si>
    <t>aiueok@SFDC</t>
  </si>
  <si>
    <t>Antares</t>
    <phoneticPr fontId="1" type="noConversion"/>
  </si>
  <si>
    <t>a-YOU</t>
  </si>
  <si>
    <t>afish81</t>
    <phoneticPr fontId="1" type="noConversion"/>
  </si>
  <si>
    <t>A樱木_小海</t>
  </si>
  <si>
    <t>djbdc666</t>
    <phoneticPr fontId="1" type="noConversion"/>
  </si>
  <si>
    <t>Dannyriff</t>
  </si>
  <si>
    <t>Faye 冯</t>
  </si>
  <si>
    <t>tong_xingxing</t>
    <phoneticPr fontId="1" type="noConversion"/>
  </si>
  <si>
    <t>fukushun.ka</t>
    <phoneticPr fontId="1" type="noConversion"/>
  </si>
  <si>
    <t>hello</t>
  </si>
  <si>
    <t>wxid_7eni3wevcrft11</t>
    <phoneticPr fontId="1" type="noConversion"/>
  </si>
  <si>
    <t>IT&amp;UR团地营业阿斌</t>
    <phoneticPr fontId="1" type="noConversion"/>
  </si>
  <si>
    <t>abin-5200</t>
    <phoneticPr fontId="1" type="noConversion"/>
  </si>
  <si>
    <t>Jason</t>
    <phoneticPr fontId="1" type="noConversion"/>
  </si>
  <si>
    <t>K</t>
  </si>
  <si>
    <t>kiku酱</t>
  </si>
  <si>
    <t>lalala</t>
  </si>
  <si>
    <t>lemon16@SFDC</t>
  </si>
  <si>
    <t>Mr.Chin</t>
  </si>
  <si>
    <t>songfeifei1984</t>
    <phoneticPr fontId="1" type="noConversion"/>
  </si>
  <si>
    <t>R</t>
  </si>
  <si>
    <t>Rin</t>
  </si>
  <si>
    <t>Leongbin</t>
    <phoneticPr fontId="1" type="noConversion"/>
  </si>
  <si>
    <t>RUKA</t>
  </si>
  <si>
    <t>Seikou</t>
  </si>
  <si>
    <t>qiuyin423159</t>
    <phoneticPr fontId="1" type="noConversion"/>
  </si>
  <si>
    <t>sun@SF培训</t>
  </si>
  <si>
    <t>sunmika@AWS咨询</t>
  </si>
  <si>
    <t>xingrui_911</t>
    <phoneticPr fontId="1" type="noConversion"/>
  </si>
  <si>
    <t>SYB.Sunshubin@Asia.World</t>
  </si>
  <si>
    <t>Tommy</t>
  </si>
  <si>
    <t>SunMika111</t>
    <phoneticPr fontId="1" type="noConversion"/>
  </si>
  <si>
    <t>tony</t>
  </si>
  <si>
    <t>Z_Hurting…#_#</t>
  </si>
  <si>
    <t>zhai zg@SFDC</t>
  </si>
  <si>
    <t>linhan1986</t>
    <phoneticPr fontId="1" type="noConversion"/>
  </si>
  <si>
    <t>Zzzl思念漫太古</t>
  </si>
  <si>
    <t>おう＊シ*ン@SFDC5咨询</t>
  </si>
  <si>
    <t>サリー酱</t>
  </si>
  <si>
    <t>ポニュー</t>
  </si>
  <si>
    <t>メロンパン</t>
    <phoneticPr fontId="1" type="noConversion"/>
  </si>
  <si>
    <t>zhangxiaowen_13146</t>
    <phoneticPr fontId="1" type="noConversion"/>
  </si>
  <si>
    <t>リスウホ(賃貸、売買、派遣)</t>
  </si>
  <si>
    <t>🌲树@SFDC</t>
  </si>
  <si>
    <t>安東良</t>
  </si>
  <si>
    <t>alcxx8182</t>
    <phoneticPr fontId="1" type="noConversion"/>
  </si>
  <si>
    <t>班长</t>
  </si>
  <si>
    <t>陈家麟</t>
  </si>
  <si>
    <t>aypzg94</t>
    <phoneticPr fontId="1" type="noConversion"/>
  </si>
  <si>
    <t>陳 達利@日進サイエンティア</t>
  </si>
  <si>
    <t>成蓓@SFDC</t>
  </si>
  <si>
    <t>崔小龙</t>
  </si>
  <si>
    <t>大海</t>
  </si>
  <si>
    <t>狒狒</t>
  </si>
  <si>
    <t>风林火山@SFDC6咨询</t>
  </si>
  <si>
    <t>傅勇</t>
  </si>
  <si>
    <t>谷松@天時SFDC3</t>
  </si>
  <si>
    <t>果果@SFDC6乔瑾</t>
  </si>
  <si>
    <t>fxs1007</t>
    <phoneticPr fontId="1" type="noConversion"/>
  </si>
  <si>
    <t>皓释</t>
  </si>
  <si>
    <t>和平@营业</t>
  </si>
  <si>
    <t>id_wangxu</t>
    <phoneticPr fontId="1" type="noConversion"/>
  </si>
  <si>
    <t>和谐号</t>
  </si>
  <si>
    <t>和谐号</t>
    <phoneticPr fontId="1" type="noConversion"/>
  </si>
  <si>
    <t>鶴</t>
  </si>
  <si>
    <t>黄冰@SFDC3</t>
  </si>
  <si>
    <t>井新民@SFDC2</t>
  </si>
  <si>
    <t>iameyama</t>
    <phoneticPr fontId="1" type="noConversion"/>
  </si>
  <si>
    <t>雷楊</t>
  </si>
  <si>
    <t>李全双@天時SFDC3</t>
  </si>
  <si>
    <t>李哲</t>
  </si>
  <si>
    <t>李震@SFDC</t>
  </si>
  <si>
    <t>l405434074</t>
    <phoneticPr fontId="1" type="noConversion"/>
  </si>
  <si>
    <t>梁@SFDC入门</t>
  </si>
  <si>
    <t>刘祥海</t>
    <phoneticPr fontId="1" type="noConversion"/>
  </si>
  <si>
    <t>劉志輝</t>
  </si>
  <si>
    <t>鲁峰@SFDC3</t>
  </si>
  <si>
    <t>rohou_sendai</t>
    <phoneticPr fontId="1" type="noConversion"/>
  </si>
  <si>
    <t>栾书滨@SFDC5</t>
  </si>
  <si>
    <t>luanshubin55</t>
    <phoneticPr fontId="1" type="noConversion"/>
  </si>
  <si>
    <t>马姗姗</t>
    <phoneticPr fontId="1" type="noConversion"/>
  </si>
  <si>
    <t>木木@SFDC入门咨询</t>
  </si>
  <si>
    <t>噢修@SFDC</t>
  </si>
  <si>
    <t>秦巍＠SFDC応募者</t>
  </si>
  <si>
    <t>qin_wei_</t>
    <phoneticPr fontId="1" type="noConversion"/>
  </si>
  <si>
    <t>日進ー王</t>
  </si>
  <si>
    <t>SmallFishWEIXIN</t>
    <phoneticPr fontId="1" type="noConversion"/>
  </si>
  <si>
    <t>瑞德</t>
  </si>
  <si>
    <t>骚年，在路上••• •••@SFDC</t>
  </si>
  <si>
    <t>邵毅</t>
  </si>
  <si>
    <t>誰說世界早已沒有選擇</t>
  </si>
  <si>
    <t>孙迪@SFDC</t>
  </si>
  <si>
    <t>天涯</t>
  </si>
  <si>
    <t>luyl007</t>
    <phoneticPr fontId="1" type="noConversion"/>
  </si>
  <si>
    <t>天涯浪子</t>
  </si>
  <si>
    <t>天涯浪子</t>
    <phoneticPr fontId="1" type="noConversion"/>
  </si>
  <si>
    <t>王仟谕</t>
  </si>
  <si>
    <t>王为盛@SFDC1&amp;amp;amp;3</t>
  </si>
  <si>
    <t>dingjh8</t>
    <phoneticPr fontId="1" type="noConversion"/>
  </si>
  <si>
    <t>五里雾中@SFDC</t>
  </si>
  <si>
    <t>武金友@SFDC3</t>
  </si>
  <si>
    <t>gebiyunyan</t>
    <phoneticPr fontId="1" type="noConversion"/>
  </si>
  <si>
    <t>香川@SFDC</t>
  </si>
  <si>
    <t>小家鞋铺</t>
    <phoneticPr fontId="1" type="noConversion"/>
  </si>
  <si>
    <t>小马哥</t>
  </si>
  <si>
    <t xml:space="preserve">小妹 </t>
    <phoneticPr fontId="1" type="noConversion"/>
  </si>
  <si>
    <t>小木@SFDC资询</t>
  </si>
  <si>
    <t>晓晓^_</t>
  </si>
  <si>
    <t>邢瑞@SFDC</t>
  </si>
  <si>
    <t>gg-576350650</t>
    <phoneticPr fontId="1" type="noConversion"/>
  </si>
  <si>
    <t>杨雯</t>
  </si>
  <si>
    <t>英（ペタテック）🦋</t>
  </si>
  <si>
    <t>有点烟草味</t>
  </si>
  <si>
    <t>rijihei</t>
    <phoneticPr fontId="1" type="noConversion"/>
  </si>
  <si>
    <t>雨林</t>
  </si>
  <si>
    <t>遇见</t>
  </si>
  <si>
    <t>株）PGLK 金银花</t>
  </si>
  <si>
    <t>mangopurin</t>
    <phoneticPr fontId="1" type="noConversion"/>
  </si>
  <si>
    <t>xinger4003</t>
    <phoneticPr fontId="1" type="noConversion"/>
  </si>
  <si>
    <t>yuxiaoqilin</t>
    <phoneticPr fontId="1" type="noConversion"/>
  </si>
  <si>
    <t>SUM</t>
    <phoneticPr fontId="1" type="noConversion"/>
  </si>
  <si>
    <t>英文名称</t>
    <phoneticPr fontId="88" type="noConversion"/>
  </si>
  <si>
    <t>中文名称</t>
    <phoneticPr fontId="88" type="noConversion"/>
  </si>
  <si>
    <t>ICO时间</t>
    <phoneticPr fontId="88" type="noConversion"/>
  </si>
  <si>
    <t>私募RMB</t>
    <phoneticPr fontId="88" type="noConversion"/>
  </si>
  <si>
    <t>计划上线</t>
    <phoneticPr fontId="88" type="noConversion"/>
  </si>
  <si>
    <t>主页</t>
    <phoneticPr fontId="88" type="noConversion"/>
  </si>
  <si>
    <t>GitHub</t>
    <phoneticPr fontId="88" type="noConversion"/>
  </si>
  <si>
    <t>共识算法</t>
    <phoneticPr fontId="88" type="noConversion"/>
  </si>
  <si>
    <t>TPS</t>
    <phoneticPr fontId="1" type="noConversion"/>
  </si>
  <si>
    <t>Wicc</t>
    <phoneticPr fontId="88" type="noConversion"/>
  </si>
  <si>
    <t>Ochain</t>
    <phoneticPr fontId="88" type="noConversion"/>
  </si>
  <si>
    <t>比原</t>
    <phoneticPr fontId="88" type="noConversion"/>
  </si>
  <si>
    <t>AION</t>
    <phoneticPr fontId="88" type="noConversion"/>
  </si>
  <si>
    <t>波场</t>
    <phoneticPr fontId="88" type="noConversion"/>
  </si>
  <si>
    <t>EOS</t>
    <phoneticPr fontId="88" type="noConversion"/>
  </si>
  <si>
    <t>FUSION</t>
    <phoneticPr fontId="88" type="noConversion"/>
  </si>
  <si>
    <t>hashgraph</t>
    <phoneticPr fontId="88" type="noConversion"/>
  </si>
  <si>
    <t>VECHAIN</t>
    <phoneticPr fontId="88" type="noConversion"/>
  </si>
  <si>
    <t>亦来云</t>
    <phoneticPr fontId="88" type="noConversion"/>
  </si>
  <si>
    <t>CREDITS</t>
    <phoneticPr fontId="88" type="noConversion"/>
  </si>
  <si>
    <t>TOMO</t>
    <phoneticPr fontId="88" type="noConversion"/>
  </si>
  <si>
    <t>ADA</t>
    <phoneticPr fontId="88" type="noConversion"/>
  </si>
  <si>
    <t>ONT</t>
    <phoneticPr fontId="88" type="noConversion"/>
  </si>
  <si>
    <t>AE</t>
    <phoneticPr fontId="88" type="noConversion"/>
  </si>
  <si>
    <t>IOST</t>
    <phoneticPr fontId="88" type="noConversion"/>
  </si>
  <si>
    <t>AELF</t>
    <phoneticPr fontId="88" type="noConversion"/>
  </si>
  <si>
    <t>Rchain</t>
    <phoneticPr fontId="88" type="noConversion"/>
  </si>
  <si>
    <t>ZILLIA</t>
    <phoneticPr fontId="88" type="noConversion"/>
  </si>
  <si>
    <t>深脑链</t>
    <phoneticPr fontId="88" type="noConversion"/>
  </si>
  <si>
    <t>TEZOS</t>
    <phoneticPr fontId="88" type="noConversion"/>
  </si>
  <si>
    <t>Emotiq</t>
    <phoneticPr fontId="88" type="noConversion"/>
  </si>
  <si>
    <t>ARCBLOCK</t>
    <phoneticPr fontId="88" type="noConversion"/>
  </si>
  <si>
    <t>DPOS</t>
    <phoneticPr fontId="88" type="noConversion"/>
  </si>
  <si>
    <t>POS</t>
    <phoneticPr fontId="88" type="noConversion"/>
  </si>
  <si>
    <t>Order</t>
    <phoneticPr fontId="4"/>
  </si>
  <si>
    <t>Topic</t>
    <phoneticPr fontId="4"/>
  </si>
  <si>
    <t>Knowledge  Point</t>
    <phoneticPr fontId="4"/>
  </si>
  <si>
    <t>Session Time（H）</t>
    <phoneticPr fontId="4"/>
  </si>
  <si>
    <t>SF0</t>
    <phoneticPr fontId="4"/>
  </si>
  <si>
    <t>SF3</t>
  </si>
  <si>
    <t>SF4</t>
  </si>
  <si>
    <t>SF5</t>
  </si>
  <si>
    <t>SF7</t>
  </si>
  <si>
    <t>Textbook</t>
    <phoneticPr fontId="4"/>
  </si>
  <si>
    <t>Courseware</t>
    <phoneticPr fontId="4"/>
  </si>
  <si>
    <t>Salesforce Textbook</t>
    <phoneticPr fontId="4"/>
  </si>
  <si>
    <t>Salesforce  Trailhead</t>
    <phoneticPr fontId="4"/>
  </si>
  <si>
    <t>预备知识</t>
    <phoneticPr fontId="1" type="noConversion"/>
  </si>
  <si>
    <t>Java</t>
    <phoneticPr fontId="4"/>
  </si>
  <si>
    <t>HTML</t>
    <phoneticPr fontId="4"/>
  </si>
  <si>
    <t>DIV CSS</t>
    <phoneticPr fontId="4"/>
  </si>
  <si>
    <t>Salesforce Success モデル</t>
  </si>
  <si>
    <r>
      <rPr>
        <sz val="11"/>
        <color theme="1"/>
        <rFont val="游ゴシック"/>
        <family val="3"/>
        <charset val="134"/>
        <scheme val="minor"/>
      </rPr>
      <t>认</t>
    </r>
    <r>
      <rPr>
        <sz val="11"/>
        <color theme="1"/>
        <rFont val="游ゴシック"/>
        <family val="2"/>
        <scheme val="minor"/>
      </rPr>
      <t>定制度</t>
    </r>
    <phoneticPr fontId="4"/>
  </si>
  <si>
    <t>学习方法</t>
    <phoneticPr fontId="4"/>
  </si>
  <si>
    <t>Salesforce クラウドの利点</t>
  </si>
  <si>
    <t>Salesforce テクノロジモデル</t>
  </si>
  <si>
    <t>Salesforce エコシステム</t>
  </si>
  <si>
    <r>
      <t>申</t>
    </r>
    <r>
      <rPr>
        <sz val="11"/>
        <color theme="1"/>
        <rFont val="游ゴシック"/>
        <family val="3"/>
        <charset val="134"/>
        <scheme val="minor"/>
      </rPr>
      <t>请</t>
    </r>
    <r>
      <rPr>
        <sz val="11"/>
        <color theme="1"/>
        <rFont val="游ゴシック"/>
        <family val="2"/>
        <scheme val="minor"/>
      </rPr>
      <t>开</t>
    </r>
    <r>
      <rPr>
        <sz val="11"/>
        <color theme="1"/>
        <rFont val="游ゴシック"/>
        <family val="3"/>
        <charset val="134"/>
        <scheme val="minor"/>
      </rPr>
      <t>发环</t>
    </r>
    <r>
      <rPr>
        <sz val="11"/>
        <color theme="1"/>
        <rFont val="游ゴシック"/>
        <family val="3"/>
        <charset val="134"/>
        <scheme val="minor"/>
      </rPr>
      <t>境</t>
    </r>
    <r>
      <rPr>
        <sz val="11"/>
        <color theme="1"/>
        <rFont val="游ゴシック"/>
        <family val="3"/>
        <charset val="134"/>
        <scheme val="minor"/>
      </rPr>
      <t>账</t>
    </r>
    <r>
      <rPr>
        <sz val="11"/>
        <color theme="1"/>
        <rFont val="游ゴシック"/>
        <family val="3"/>
        <charset val="134"/>
        <scheme val="minor"/>
      </rPr>
      <t>号</t>
    </r>
    <phoneticPr fontId="4"/>
  </si>
  <si>
    <t>Lightning Experience を有効にする</t>
    <phoneticPr fontId="4"/>
  </si>
  <si>
    <t xml:space="preserve"> クイックスタート: 商談成立のための Lightning Experience </t>
    <phoneticPr fontId="4"/>
  </si>
  <si>
    <t>Salesforce のホームページ</t>
    <phoneticPr fontId="4"/>
  </si>
  <si>
    <t xml:space="preserve"> Salesforce ユーザツアー </t>
    <phoneticPr fontId="4"/>
  </si>
  <si>
    <t>と</t>
    <phoneticPr fontId="4"/>
  </si>
  <si>
    <t>取引先と取引先責任者</t>
    <phoneticPr fontId="4"/>
  </si>
  <si>
    <t>レポート &amp; ダッシュボード</t>
    <phoneticPr fontId="4"/>
  </si>
  <si>
    <t>Chatter</t>
    <phoneticPr fontId="4"/>
  </si>
  <si>
    <t>プラットフォーム</t>
    <phoneticPr fontId="4"/>
  </si>
  <si>
    <t>Salesforce Platform の基礎</t>
    <phoneticPr fontId="4"/>
  </si>
  <si>
    <t>アプリケーション</t>
    <phoneticPr fontId="4"/>
  </si>
  <si>
    <t>プラットフォーム開発の基礎</t>
    <phoneticPr fontId="4"/>
  </si>
  <si>
    <t>Lightning</t>
    <phoneticPr fontId="4"/>
  </si>
  <si>
    <t>Lightning Experience のカスタマイズ</t>
    <phoneticPr fontId="4"/>
  </si>
  <si>
    <t>組織とロール</t>
    <phoneticPr fontId="4"/>
  </si>
  <si>
    <t>標準・カスタムオブジェクト</t>
    <phoneticPr fontId="4"/>
  </si>
  <si>
    <t>データモデリング</t>
    <phoneticPr fontId="4"/>
  </si>
  <si>
    <t>数式項目</t>
    <phoneticPr fontId="4"/>
  </si>
  <si>
    <t>数式と入力規則</t>
    <phoneticPr fontId="4"/>
  </si>
  <si>
    <t>積み上げ集計項目</t>
    <phoneticPr fontId="4"/>
  </si>
  <si>
    <t>入力規則</t>
    <phoneticPr fontId="4"/>
  </si>
  <si>
    <t xml:space="preserve">組織へのアクセスの制御 </t>
    <phoneticPr fontId="4"/>
  </si>
  <si>
    <t>データセキュリティ</t>
    <phoneticPr fontId="4"/>
  </si>
  <si>
    <t>オブジェクトへのアクセスの制御 </t>
    <phoneticPr fontId="4"/>
  </si>
  <si>
    <t>項目へのアクセスの制御</t>
    <phoneticPr fontId="4"/>
  </si>
  <si>
    <t>レコードへのアクセスの制御</t>
    <phoneticPr fontId="4"/>
  </si>
  <si>
    <t>共有ルール</t>
    <phoneticPr fontId="4"/>
  </si>
  <si>
    <t>プロセスビルダー</t>
    <phoneticPr fontId="4"/>
  </si>
  <si>
    <t>プロセスの自動化</t>
    <phoneticPr fontId="4"/>
  </si>
  <si>
    <t xml:space="preserve">Visual Workflow </t>
    <phoneticPr fontId="4"/>
  </si>
  <si>
    <t>承認</t>
    <phoneticPr fontId="4"/>
  </si>
  <si>
    <t>Case study-標準・カスタム設定</t>
    <rPh sb="18" eb="20">
      <t>セッテイ</t>
    </rPh>
    <phoneticPr fontId="4"/>
  </si>
  <si>
    <t>コンソール・ソースコード</t>
    <phoneticPr fontId="4"/>
  </si>
  <si>
    <t>開発者コンソールの基礎</t>
    <phoneticPr fontId="4"/>
  </si>
  <si>
    <r>
      <t>Apex基本</t>
    </r>
    <r>
      <rPr>
        <sz val="11"/>
        <color theme="1"/>
        <rFont val="游ゴシック"/>
        <family val="3"/>
        <charset val="134"/>
        <scheme val="minor"/>
      </rPr>
      <t>语</t>
    </r>
    <r>
      <rPr>
        <sz val="11"/>
        <color theme="1"/>
        <rFont val="游ゴシック"/>
        <family val="3"/>
        <charset val="134"/>
        <scheme val="minor"/>
      </rPr>
      <t>法与</t>
    </r>
    <r>
      <rPr>
        <sz val="11"/>
        <color theme="1"/>
        <rFont val="游ゴシック"/>
        <family val="3"/>
        <charset val="134"/>
        <scheme val="minor"/>
      </rPr>
      <t>编</t>
    </r>
    <r>
      <rPr>
        <sz val="11"/>
        <color theme="1"/>
        <rFont val="游ゴシック"/>
        <family val="3"/>
        <charset val="134"/>
        <scheme val="minor"/>
      </rPr>
      <t>程</t>
    </r>
    <r>
      <rPr>
        <sz val="11"/>
        <color theme="1"/>
        <rFont val="游ゴシック"/>
        <family val="3"/>
        <charset val="134"/>
        <scheme val="minor"/>
      </rPr>
      <t>实</t>
    </r>
    <r>
      <rPr>
        <sz val="11"/>
        <color theme="1"/>
        <rFont val="游ゴシック"/>
        <family val="3"/>
        <charset val="134"/>
        <scheme val="minor"/>
      </rPr>
      <t>践</t>
    </r>
    <phoneticPr fontId="4"/>
  </si>
  <si>
    <t>Apex 開発者ガイド</t>
    <phoneticPr fontId="4"/>
  </si>
  <si>
    <t>Apex の基礎とデータベース</t>
    <phoneticPr fontId="4"/>
  </si>
  <si>
    <t>コンソール・ログ</t>
    <phoneticPr fontId="4"/>
  </si>
  <si>
    <t>コンソール・チェックポイント</t>
    <phoneticPr fontId="4"/>
  </si>
  <si>
    <t xml:space="preserve">コンソール・SOQL および SOSL </t>
    <phoneticPr fontId="4"/>
  </si>
  <si>
    <t>データのインポート・エクスポート</t>
    <phoneticPr fontId="4"/>
  </si>
  <si>
    <t>データの管理</t>
    <phoneticPr fontId="4"/>
  </si>
  <si>
    <t>Apex トリガ</t>
    <phoneticPr fontId="4"/>
  </si>
  <si>
    <t>テスト</t>
    <phoneticPr fontId="4"/>
  </si>
  <si>
    <t>Apex テスト</t>
    <phoneticPr fontId="4"/>
  </si>
  <si>
    <t>Visualforce ページ</t>
    <phoneticPr fontId="4"/>
  </si>
  <si>
    <t>Visualforce の基礎</t>
    <phoneticPr fontId="4"/>
  </si>
  <si>
    <t>標準コントローラ</t>
    <phoneticPr fontId="4"/>
  </si>
  <si>
    <t>カスタムコントローラ</t>
    <phoneticPr fontId="4"/>
  </si>
  <si>
    <t>AppExchange パッケージ</t>
    <phoneticPr fontId="4"/>
  </si>
  <si>
    <t>モバイル</t>
    <phoneticPr fontId="4"/>
  </si>
  <si>
    <t>Salesforce モバイルアプリケーションロールアウト</t>
    <phoneticPr fontId="4"/>
  </si>
  <si>
    <t>イベント監視</t>
    <phoneticPr fontId="4"/>
  </si>
  <si>
    <t>Salesforce Connect</t>
    <phoneticPr fontId="4"/>
  </si>
  <si>
    <t>Total</t>
    <phoneticPr fontId="4"/>
  </si>
  <si>
    <t>Course modules</t>
    <phoneticPr fontId="4"/>
  </si>
  <si>
    <t>ビジネスユーザ初級</t>
    <rPh sb="0" eb="2">
      <t>ユウセンジュンイ</t>
    </rPh>
    <phoneticPr fontId="4"/>
  </si>
  <si>
    <t>ビジネスユーザ中級</t>
    <rPh sb="0" eb="2">
      <t>ナンド</t>
    </rPh>
    <phoneticPr fontId="4"/>
  </si>
  <si>
    <t>ビジネスユーザ上級</t>
    <rPh sb="0" eb="2">
      <t>ナンド</t>
    </rPh>
    <phoneticPr fontId="4"/>
  </si>
  <si>
    <t>開発者初級</t>
    <phoneticPr fontId="4"/>
  </si>
  <si>
    <t>開発者中級</t>
    <phoneticPr fontId="4"/>
  </si>
  <si>
    <t>開発者上級</t>
    <phoneticPr fontId="4"/>
  </si>
  <si>
    <t>システム管理者初級</t>
    <phoneticPr fontId="4"/>
  </si>
  <si>
    <t>システム管理者中級</t>
    <phoneticPr fontId="4"/>
  </si>
  <si>
    <t>システム管理者上級</t>
    <phoneticPr fontId="4"/>
  </si>
  <si>
    <t>Sales Cloud</t>
    <phoneticPr fontId="4"/>
  </si>
  <si>
    <t xml:space="preserve">Service Cloud </t>
    <phoneticPr fontId="4"/>
  </si>
  <si>
    <t xml:space="preserve">Marketing Cloud </t>
    <phoneticPr fontId="1" type="noConversion"/>
  </si>
  <si>
    <t>取引先</t>
    <phoneticPr fontId="1" type="noConversion"/>
  </si>
  <si>
    <t>取引先責任者</t>
    <phoneticPr fontId="1" type="noConversion"/>
  </si>
  <si>
    <t>リード</t>
    <phoneticPr fontId="1" type="noConversion"/>
  </si>
  <si>
    <t>商談</t>
    <phoneticPr fontId="1" type="noConversion"/>
  </si>
  <si>
    <t>トリガ</t>
    <phoneticPr fontId="1" type="noConversion"/>
  </si>
  <si>
    <t xml:space="preserve">DML </t>
    <phoneticPr fontId="1" type="noConversion"/>
  </si>
  <si>
    <t>SOSL</t>
    <phoneticPr fontId="1" type="noConversion"/>
  </si>
  <si>
    <t>SOQL</t>
    <phoneticPr fontId="1" type="noConversion"/>
  </si>
  <si>
    <t>Trailhead を使用した Salesforce の学習</t>
    <phoneticPr fontId="1" type="noConversion"/>
  </si>
  <si>
    <t>Salesforce の強みを知る</t>
    <phoneticPr fontId="4"/>
  </si>
  <si>
    <t>CRM による迅速な成長</t>
    <phoneticPr fontId="1" type="noConversion"/>
  </si>
  <si>
    <t>Classic の CRM の基礎学習</t>
    <phoneticPr fontId="4"/>
  </si>
  <si>
    <t>コミュニティを使用したリーチの拡大</t>
    <phoneticPr fontId="4"/>
  </si>
  <si>
    <t>Trailhead course URL</t>
    <phoneticPr fontId="4"/>
  </si>
  <si>
    <r>
      <t xml:space="preserve">Trailhead </t>
    </r>
    <r>
      <rPr>
        <sz val="12"/>
        <color theme="1"/>
        <rFont val="游ゴシック"/>
        <family val="3"/>
        <charset val="128"/>
      </rPr>
      <t>の基本</t>
    </r>
    <phoneticPr fontId="1" type="noConversion"/>
  </si>
  <si>
    <r>
      <t xml:space="preserve">Trailhead </t>
    </r>
    <r>
      <rPr>
        <sz val="12"/>
        <color theme="1"/>
        <rFont val="游ゴシック"/>
        <family val="3"/>
        <charset val="128"/>
      </rPr>
      <t>の使用開始</t>
    </r>
    <phoneticPr fontId="1" type="noConversion"/>
  </si>
  <si>
    <r>
      <t xml:space="preserve">Trailhead </t>
    </r>
    <r>
      <rPr>
        <sz val="12"/>
        <color theme="1"/>
        <rFont val="游ゴシック"/>
        <family val="3"/>
        <charset val="128"/>
      </rPr>
      <t>の操作方法の確認</t>
    </r>
    <r>
      <rPr>
        <sz val="12"/>
        <color theme="1"/>
        <rFont val="宋体"/>
        <family val="3"/>
        <charset val="134"/>
      </rPr>
      <t xml:space="preserve"> </t>
    </r>
    <phoneticPr fontId="1" type="noConversion"/>
  </si>
  <si>
    <t>トラブルシューティングとよくある質問への答え</t>
    <phoneticPr fontId="1" type="noConversion"/>
  </si>
  <si>
    <r>
      <t xml:space="preserve">Trailhead Playground </t>
    </r>
    <r>
      <rPr>
        <sz val="12"/>
        <color theme="1"/>
        <rFont val="游ゴシック"/>
        <family val="3"/>
        <charset val="128"/>
      </rPr>
      <t>の管理</t>
    </r>
    <phoneticPr fontId="1" type="noConversion"/>
  </si>
  <si>
    <r>
      <t xml:space="preserve">Trailhead Playground </t>
    </r>
    <r>
      <rPr>
        <sz val="12"/>
        <color theme="1"/>
        <rFont val="游ゴシック"/>
        <family val="3"/>
        <charset val="128"/>
      </rPr>
      <t>の作成</t>
    </r>
    <phoneticPr fontId="1" type="noConversion"/>
  </si>
  <si>
    <r>
      <t xml:space="preserve">Trailhead Playground </t>
    </r>
    <r>
      <rPr>
        <sz val="12"/>
        <color theme="1"/>
        <rFont val="游ゴシック"/>
        <family val="3"/>
        <charset val="128"/>
      </rPr>
      <t>のユーザ名とパスワードの取得</t>
    </r>
    <phoneticPr fontId="1" type="noConversion"/>
  </si>
  <si>
    <r>
      <t xml:space="preserve">Trailhead Playground </t>
    </r>
    <r>
      <rPr>
        <sz val="12"/>
        <color theme="1"/>
        <rFont val="游ゴシック"/>
        <family val="3"/>
        <charset val="128"/>
      </rPr>
      <t>へのアプリケーションとパッケージのインストール</t>
    </r>
    <phoneticPr fontId="1" type="noConversion"/>
  </si>
  <si>
    <t>Salesforce Success モデル</t>
    <phoneticPr fontId="1" type="noConversion"/>
  </si>
  <si>
    <t>Salesforce の概要</t>
    <phoneticPr fontId="1" type="noConversion"/>
  </si>
  <si>
    <t>信頼、お客様の成功、革新、平等について理解する</t>
    <phoneticPr fontId="1" type="noConversion"/>
  </si>
  <si>
    <t>Salesforce クラウドの利点</t>
    <phoneticPr fontId="1" type="noConversion"/>
  </si>
  <si>
    <t>顧客の時代の理解</t>
    <phoneticPr fontId="1" type="noConversion"/>
  </si>
  <si>
    <t>完全な CRM による成功</t>
    <phoneticPr fontId="1" type="noConversion"/>
  </si>
  <si>
    <t>Salesforce テクノロジモデル</t>
    <phoneticPr fontId="1" type="noConversion"/>
  </si>
  <si>
    <t>信頼されるクラウドの理由</t>
    <phoneticPr fontId="1" type="noConversion"/>
  </si>
  <si>
    <t>マルチテナンシーの価値の理解</t>
    <phoneticPr fontId="1" type="noConversion"/>
  </si>
  <si>
    <t>メタデータの機能について</t>
    <phoneticPr fontId="1" type="noConversion"/>
  </si>
  <si>
    <t>短時間でのアプリケーション開発とカスタマイズの体験</t>
    <phoneticPr fontId="1" type="noConversion"/>
  </si>
  <si>
    <t>Salesforce エコシステム</t>
    <phoneticPr fontId="1" type="noConversion"/>
  </si>
  <si>
    <t>コミュニティ、リソース、およびイベントの概要</t>
    <phoneticPr fontId="1" type="noConversion"/>
  </si>
  <si>
    <t>立ち止まり、連携し、耳を傾ける</t>
    <phoneticPr fontId="1" type="noConversion"/>
  </si>
  <si>
    <t>Lightning Experience の CRM</t>
    <phoneticPr fontId="1" type="noConversion"/>
  </si>
  <si>
    <t>Salesforce CRM の使用開始</t>
    <phoneticPr fontId="1" type="noConversion"/>
  </si>
  <si>
    <t>[設定] の操作</t>
    <phoneticPr fontId="1" type="noConversion"/>
  </si>
  <si>
    <t>Sales Cloud: クイックルック</t>
    <phoneticPr fontId="1" type="noConversion"/>
  </si>
  <si>
    <t>Sales Cloud の概要</t>
    <phoneticPr fontId="1" type="noConversion"/>
  </si>
  <si>
    <t>Sales Cloud を使用したビジネスの成長</t>
    <phoneticPr fontId="1" type="noConversion"/>
  </si>
  <si>
    <t>重要なセールス総計値の測定</t>
    <phoneticPr fontId="1" type="noConversion"/>
  </si>
  <si>
    <t>Salesforce Platform の利点について</t>
    <phoneticPr fontId="1" type="noConversion"/>
  </si>
  <si>
    <t>Service Cloud プラットフォーム: クイックルック</t>
    <phoneticPr fontId="1" type="noConversion"/>
  </si>
  <si>
    <t>Service Cloud プラットフォームの概要</t>
    <phoneticPr fontId="1" type="noConversion"/>
  </si>
  <si>
    <t>ケースの迅速な解決</t>
    <phoneticPr fontId="1" type="noConversion"/>
  </si>
  <si>
    <t>オムニチャネルサービスの実施</t>
    <phoneticPr fontId="1" type="noConversion"/>
  </si>
  <si>
    <t>Marketing Cloud の基礎</t>
    <phoneticPr fontId="1" type="noConversion"/>
  </si>
  <si>
    <t>Marketing Cloud の使用開始</t>
    <phoneticPr fontId="1" type="noConversion"/>
  </si>
  <si>
    <t>Marketing Cloud とカスタマーサクセスプラットフォームの概要</t>
    <phoneticPr fontId="1" type="noConversion"/>
  </si>
  <si>
    <t>Marketing Cloud の最大活用</t>
    <phoneticPr fontId="1" type="noConversion"/>
  </si>
  <si>
    <t>コンタクトセンターの変革</t>
    <phoneticPr fontId="1" type="noConversion"/>
  </si>
  <si>
    <t>世界クラスのオムニチャネルコンタクトセンターの人員の拡充</t>
    <phoneticPr fontId="1" type="noConversion"/>
  </si>
  <si>
    <t>成功に結びつく採用およびコーチング</t>
    <phoneticPr fontId="1" type="noConversion"/>
  </si>
  <si>
    <t>顧客との会話を最大限に活用</t>
    <phoneticPr fontId="1" type="noConversion"/>
  </si>
  <si>
    <t>リアルタイムのコミュニケーション</t>
    <phoneticPr fontId="1" type="noConversion"/>
  </si>
  <si>
    <t>Salesforce Classic の CRM</t>
    <phoneticPr fontId="1" type="noConversion"/>
  </si>
  <si>
    <t>Salesforce について</t>
    <phoneticPr fontId="1" type="noConversion"/>
  </si>
  <si>
    <t>Salesforce のナビゲーションとカスタマイズ</t>
    <phoneticPr fontId="1" type="noConversion"/>
  </si>
  <si>
    <t>Salesforce Classic の取引先と取引先責任者</t>
    <phoneticPr fontId="1" type="noConversion"/>
  </si>
  <si>
    <t>取引先と取引先責任者の使用開始</t>
    <phoneticPr fontId="1" type="noConversion"/>
  </si>
  <si>
    <t>取引先と取引先責任者のリレーションの説明</t>
    <phoneticPr fontId="1" type="noConversion"/>
  </si>
  <si>
    <t>Salesforce Classic のリードと商談</t>
    <phoneticPr fontId="1" type="noConversion"/>
  </si>
  <si>
    <t>セールスプロセスの作成と商談の使用</t>
    <phoneticPr fontId="1" type="noConversion"/>
  </si>
  <si>
    <t>リードの変換と割り当て</t>
    <phoneticPr fontId="1" type="noConversion"/>
  </si>
  <si>
    <t xml:space="preserve">Salesforce Platform での開発に利用できるツールとテクノロジを紹介します。 </t>
    <phoneticPr fontId="4"/>
  </si>
  <si>
    <t xml:space="preserve">オブジェクト、項目、リレーションなどのデータ構造を作成します。 </t>
    <phoneticPr fontId="4"/>
  </si>
  <si>
    <t>Salesforce でデータをインポートおよびエクスポートする方法について説明します。</t>
    <phoneticPr fontId="4"/>
  </si>
  <si>
    <t>ポイント &amp; クリックセキュリティツールを使用してデータへのアクセスを制御します。</t>
    <phoneticPr fontId="4"/>
  </si>
  <si>
    <t>ポイント &amp; クリックロジックを使用して、コードを記述せずにアプリケーションをカスタマイズします。</t>
    <phoneticPr fontId="4"/>
  </si>
  <si>
    <t>ポイント &amp; クリックツールを使用して反復するビジネスプロセスを自動化し、組織全体の時間を節約します。</t>
    <phoneticPr fontId="4"/>
  </si>
  <si>
    <t>Salesforce モバイルアプリケーションのカスタマイズ</t>
    <phoneticPr fontId="4"/>
  </si>
  <si>
    <t xml:space="preserve">Salesforce アプリケーションでモバイル環境をカスタマイズします。 </t>
    <phoneticPr fontId="4"/>
  </si>
  <si>
    <t xml:space="preserve">Apex は、ビジネスロジックの追加と Salesforce データの操作に使用します。 </t>
    <phoneticPr fontId="4"/>
  </si>
  <si>
    <t xml:space="preserve">カスタムデータベースアクションを実行する Apex トリガを記述します。 </t>
    <phoneticPr fontId="4"/>
  </si>
  <si>
    <t>Apex 単体テストを実行して堅牢なコードを記述します。</t>
  </si>
  <si>
    <t xml:space="preserve">Visualforce を使用して、モバイルアプリケーションと Web アプリケーションのカスタムユーザインターフェースを作成します。 </t>
    <phoneticPr fontId="4"/>
  </si>
  <si>
    <t xml:space="preserve">Salesforce の Web ベースの統合開発環境 (IDE) について学習します。 </t>
    <phoneticPr fontId="4"/>
  </si>
  <si>
    <t>検索ソリューションの基礎</t>
    <phoneticPr fontId="4"/>
  </si>
  <si>
    <t xml:space="preserve">検索のしくみを学習し、使用事例を確認し、検索結果を最適化します。 </t>
    <phoneticPr fontId="4"/>
  </si>
  <si>
    <t xml:space="preserve">プラットフォームについて学習し、使用事例を確認し、カスタム機能を作成します。 </t>
    <phoneticPr fontId="4"/>
  </si>
  <si>
    <t xml:space="preserve">Salesforce でデータをインポートおよびエクスポートする方法について説明します。 </t>
    <phoneticPr fontId="4"/>
  </si>
  <si>
    <t xml:space="preserve">コードを一切記述せずに Lightning Experience のユーザインターフェースをカスタマイズします。 </t>
    <phoneticPr fontId="4"/>
  </si>
  <si>
    <t>Lightning Experience レポート &amp; ダッシュボード</t>
    <phoneticPr fontId="4"/>
  </si>
  <si>
    <t xml:space="preserve">Lightning Experience を使用して、リアルタイムで主要なビジネス総計値を視覚化します。 </t>
    <phoneticPr fontId="4"/>
  </si>
  <si>
    <t>API の基礎</t>
    <phoneticPr fontId="4"/>
  </si>
  <si>
    <t xml:space="preserve">Salesforce API の概要を把握し、データの統合方法を学習しましょう。 </t>
    <phoneticPr fontId="4"/>
  </si>
  <si>
    <t>Apex インテグレーションサービス</t>
    <phoneticPr fontId="4"/>
  </si>
  <si>
    <t xml:space="preserve">Apex REST および SOAP サービスを使用して外部アプリケーションと統合します。 </t>
    <phoneticPr fontId="4"/>
  </si>
  <si>
    <t>非同期 Apex</t>
    <phoneticPr fontId="4"/>
  </si>
  <si>
    <t xml:space="preserve">非同期処理でより効率的に Apex コードを記述します。 </t>
    <phoneticPr fontId="4"/>
  </si>
  <si>
    <t>プラットフォームイベントの基礎</t>
    <phoneticPr fontId="4"/>
  </si>
  <si>
    <t xml:space="preserve">Salesforce Platform 内と外部アプリケーションにカスタム通知を配信します。 </t>
    <phoneticPr fontId="4"/>
  </si>
  <si>
    <t>Lightning コンポーネントの基本</t>
    <phoneticPr fontId="4"/>
  </si>
  <si>
    <t xml:space="preserve">Lightning コンポーネントを使用し、再利用可能な UI コンポーネントによって最新 Web アプリケーションを構築します。 </t>
    <phoneticPr fontId="4"/>
  </si>
  <si>
    <t xml:space="preserve">外部データソースからのデータのリアルタイムでのアクセス、表示、統合を行います。 </t>
    <phoneticPr fontId="4"/>
  </si>
  <si>
    <t>アプリケーションライフサイクル管理</t>
    <phoneticPr fontId="4"/>
  </si>
  <si>
    <t xml:space="preserve">チームアプリケーション開発およびライフサイクル管理のベストプラクティスを学習します。 </t>
    <phoneticPr fontId="4"/>
  </si>
  <si>
    <t>プラットフォームキャッシュの基礎</t>
    <phoneticPr fontId="4"/>
  </si>
  <si>
    <t xml:space="preserve">データ取得時間を短縮し、アプリケーションのパフォーマンスを高めます。 </t>
    <phoneticPr fontId="4"/>
  </si>
  <si>
    <t xml:space="preserve">この強力な監視機能で Salesforce 組織に関するインサイトを取得できます。 </t>
    <phoneticPr fontId="4"/>
  </si>
  <si>
    <t>カスタムメタデータ型</t>
    <phoneticPr fontId="4"/>
  </si>
  <si>
    <t xml:space="preserve">アプリケーションのメタデータを簡単にカスタマイズ、リリース、パッケージ化、アップグレードする方法を学習します。 </t>
    <phoneticPr fontId="4"/>
  </si>
  <si>
    <t>Visualforce Mobile</t>
    <phoneticPr fontId="4"/>
  </si>
  <si>
    <t xml:space="preserve">Visualforce を使用して、Salesforce のモバイル環境をカスタマイズおよび拡張します。 </t>
    <phoneticPr fontId="4"/>
  </si>
  <si>
    <t>Big Object の基礎</t>
    <phoneticPr fontId="4"/>
  </si>
  <si>
    <t xml:space="preserve">Big Object、その使用事例、クエリ作成方法について学習します。 </t>
    <phoneticPr fontId="4"/>
  </si>
  <si>
    <t xml:space="preserve"> ポイント &amp; クリックロジックを使用して、コードを記述せずにアプリケーションをカスタマイズします。</t>
    <phoneticPr fontId="4"/>
  </si>
  <si>
    <t>ポイント &amp; クリックセキュリティツールを使用してデータへのアクセスを制御します。</t>
  </si>
  <si>
    <t>選択リスト管理</t>
    <phoneticPr fontId="4"/>
  </si>
  <si>
    <t xml:space="preserve">業務に適した選択リスト項目の選択、選択リストの管理、選択リスト値の共有を行います。 </t>
    <phoneticPr fontId="4"/>
  </si>
  <si>
    <t>Suggestion Box (提案箱) アプリケーションを構築する</t>
    <phoneticPr fontId="4"/>
  </si>
  <si>
    <t xml:space="preserve">簡単な提案管理アプリケーションを構築しましょう。コーディングは必要ありません。 </t>
    <phoneticPr fontId="4"/>
  </si>
  <si>
    <t xml:space="preserve">ポイント &amp; クリックツールを使用して反復するビジネスプロセスを自動化し、組織全体の時間を節約します。 </t>
    <phoneticPr fontId="4"/>
  </si>
  <si>
    <t>AppExchange の基礎</t>
    <phoneticPr fontId="4"/>
  </si>
  <si>
    <t xml:space="preserve">AppExchange から入手したソリューションとサービスで Salesforce の機能を拡張します。 </t>
    <phoneticPr fontId="4"/>
  </si>
  <si>
    <t xml:space="preserve">会社が Salesforce モバイルアプリケーションを使ってより多くのことを行うのに役立つロールアウト戦略を作成します。 </t>
    <phoneticPr fontId="4"/>
  </si>
  <si>
    <t>Battle Station (戦闘基地) アプリケーションを構築する</t>
    <phoneticPr fontId="4"/>
  </si>
  <si>
    <t xml:space="preserve">銀河系戦闘基地を建設するための簡単なプロジェクト管理アプリケーションを構築しましょう。コーディングは必要ありません。 </t>
    <phoneticPr fontId="4"/>
  </si>
  <si>
    <t>インジェクションの脆弱性防止</t>
    <phoneticPr fontId="4"/>
  </si>
  <si>
    <t xml:space="preserve">クロスサイトスクリプト、SOQL インジェクション、その他の脆弱性を見つけて修正します。 </t>
    <phoneticPr fontId="4"/>
  </si>
  <si>
    <t>アプリケーションロジックの脆弱性防止</t>
    <phoneticPr fontId="4"/>
  </si>
  <si>
    <t xml:space="preserve">クリックジャック、オープンリダイレクト、クロスサイトリクエストフォージェリ、およびその他の脆弱性を見つけて修正します。 </t>
    <phoneticPr fontId="4"/>
  </si>
  <si>
    <t>Shield Platform Encryption</t>
    <phoneticPr fontId="4"/>
  </si>
  <si>
    <t xml:space="preserve">クラウドに保存されているデータを暗号化し、暗号化鍵のライフサイクルを管理します。 </t>
    <phoneticPr fontId="4"/>
  </si>
  <si>
    <t>トランザクションセキュリティ</t>
    <phoneticPr fontId="4"/>
  </si>
  <si>
    <t>イベントを自動的に監視し、作成したルールに基づいてすぐに通知を受け取ります。</t>
  </si>
  <si>
    <t>Large Data Volumes</t>
    <phoneticPr fontId="4"/>
  </si>
  <si>
    <t xml:space="preserve">Plan for and work with large data volumes within Salesforce. </t>
    <phoneticPr fontId="4"/>
  </si>
  <si>
    <t>Apex メタデータ API</t>
    <phoneticPr fontId="4"/>
  </si>
  <si>
    <t xml:space="preserve">Apex からメタデータを操作することで、アプリケーションの設定およびアップグレード環境を簡略化します。 </t>
    <phoneticPr fontId="4"/>
  </si>
  <si>
    <t>Apex Enterprise Patterns: Service Layer</t>
    <phoneticPr fontId="4"/>
  </si>
  <si>
    <t xml:space="preserve">Form a durable core for your apps with reusable code and efficient API consumption. </t>
    <phoneticPr fontId="4"/>
  </si>
  <si>
    <t>Apex Enterprise Patterns: Domain &amp; Selector Layers</t>
    <phoneticPr fontId="4"/>
  </si>
  <si>
    <t xml:space="preserve">Programmatically create powerful queries, perform operations, and invoke business logic. </t>
    <phoneticPr fontId="4"/>
  </si>
  <si>
    <t>高度な数式</t>
    <phoneticPr fontId="4"/>
  </si>
  <si>
    <t xml:space="preserve">複雑な使用事例のために整然として理解しやすい数式を記述する方法を学習します。 </t>
    <phoneticPr fontId="4"/>
  </si>
  <si>
    <t>外部データソースからのデータのリアルタイムでのアクセス、表示、統合を行います。</t>
    <phoneticPr fontId="4"/>
  </si>
  <si>
    <t xml:space="preserve">イベントを自動的に監視し、作成したルールに基づいてすぐに通知を受け取ります。 </t>
    <phoneticPr fontId="4"/>
  </si>
  <si>
    <t>変更管理</t>
    <phoneticPr fontId="4"/>
  </si>
  <si>
    <t xml:space="preserve">変更をアプリケーションのように開発して安全にリリースします。 </t>
    <phoneticPr fontId="4"/>
  </si>
  <si>
    <t>会社全体の組織設定</t>
    <phoneticPr fontId="4"/>
  </si>
  <si>
    <t xml:space="preserve">検索、地域設定、マルチ通貨、およびユーザインターフェースの制御について学習します。 </t>
    <phoneticPr fontId="4"/>
  </si>
  <si>
    <t xml:space="preserve">CRM の基礎 </t>
    <phoneticPr fontId="4"/>
  </si>
  <si>
    <t>Sales Cloud: クイックルック</t>
    <phoneticPr fontId="4"/>
  </si>
  <si>
    <t>Salesforce ユーザの基本</t>
    <phoneticPr fontId="4"/>
  </si>
  <si>
    <t>Chatter の基礎 (ユーザ向け)</t>
    <phoneticPr fontId="4"/>
  </si>
  <si>
    <t>Salesforce モバイルアプリケーションの基礎</t>
    <phoneticPr fontId="4"/>
  </si>
  <si>
    <t>Salesforce ユーザツアー</t>
    <phoneticPr fontId="4"/>
  </si>
  <si>
    <t>クイックスタート: 商談成立のための Lightning Experience</t>
    <phoneticPr fontId="4"/>
  </si>
  <si>
    <t>Salesforce Classic の CRM の基礎</t>
    <phoneticPr fontId="4"/>
  </si>
  <si>
    <t>リードと商談</t>
    <phoneticPr fontId="4"/>
  </si>
  <si>
    <t>データ品質</t>
    <phoneticPr fontId="4"/>
  </si>
  <si>
    <t>Chatter の基礎</t>
    <phoneticPr fontId="4"/>
  </si>
  <si>
    <t>Salesforce CPQ の基礎</t>
    <phoneticPr fontId="4"/>
  </si>
  <si>
    <t>Salesforce Success モデル</t>
    <phoneticPr fontId="4"/>
  </si>
  <si>
    <t>Salesforce クラウドの利点</t>
    <phoneticPr fontId="4"/>
  </si>
  <si>
    <t>Salesforce テクノロジモデル</t>
    <phoneticPr fontId="4"/>
  </si>
  <si>
    <t>Salesforce エコシステム</t>
    <phoneticPr fontId="4"/>
  </si>
  <si>
    <t>Service Cloud の基礎</t>
    <phoneticPr fontId="4"/>
  </si>
  <si>
    <t>サービスコンソールのカスタマイズ</t>
    <phoneticPr fontId="4"/>
  </si>
  <si>
    <t>ケースフィード</t>
    <phoneticPr fontId="4"/>
  </si>
  <si>
    <t>オムニチャネルの基本</t>
    <phoneticPr fontId="4"/>
  </si>
  <si>
    <t>エンタイトルメント管理</t>
    <phoneticPr fontId="4"/>
  </si>
  <si>
    <t>コールセンターインテグレーション</t>
    <phoneticPr fontId="4"/>
  </si>
  <si>
    <t>Community Cloud の基本</t>
    <phoneticPr fontId="4"/>
  </si>
  <si>
    <t>ナレッジの基本</t>
    <phoneticPr fontId="4"/>
  </si>
  <si>
    <t>ナレッジ検索の基本</t>
    <phoneticPr fontId="4"/>
  </si>
  <si>
    <t>コミュニティのロールアウト戦略</t>
    <phoneticPr fontId="4"/>
  </si>
  <si>
    <t>Community Search の基本</t>
    <phoneticPr fontId="4"/>
  </si>
  <si>
    <t>ナレッジとチャットを含むコミュニティの作成</t>
    <phoneticPr fontId="4"/>
  </si>
  <si>
    <t>表示ラベル</t>
    <phoneticPr fontId="4"/>
  </si>
  <si>
    <t xml:space="preserve"> API 参照名</t>
    <phoneticPr fontId="4"/>
  </si>
  <si>
    <t>D&amp;B 企業</t>
  </si>
  <si>
    <t>DandBCompany</t>
  </si>
  <si>
    <t>ToDo</t>
  </si>
  <si>
    <t>Task</t>
  </si>
  <si>
    <t>アセットリレーション</t>
  </si>
  <si>
    <t>AssetRelationship</t>
  </si>
  <si>
    <t>キャンペーン</t>
  </si>
  <si>
    <t>Campaign</t>
  </si>
  <si>
    <t>キャンペーンメンバー</t>
  </si>
  <si>
    <t>CampaignMember</t>
  </si>
  <si>
    <t>Case</t>
  </si>
  <si>
    <t>コンテンツバージョン</t>
  </si>
  <si>
    <t>ContentVersion</t>
  </si>
  <si>
    <t>スコアカード</t>
  </si>
  <si>
    <t>Scorecard</t>
  </si>
  <si>
    <t>スコアカード総計値</t>
  </si>
  <si>
    <t>ScorecardMetric</t>
  </si>
  <si>
    <t>ソーシャル人格</t>
  </si>
  <si>
    <t>SocialPersona</t>
  </si>
  <si>
    <t>Macro</t>
  </si>
  <si>
    <t>メールメッセージ</t>
  </si>
  <si>
    <t>EmailMessage</t>
  </si>
  <si>
    <t>User</t>
  </si>
  <si>
    <t>ユーザプロビジョニング要求</t>
  </si>
  <si>
    <t>UserProvisioningRequest</t>
  </si>
  <si>
    <t>Lead</t>
  </si>
  <si>
    <t>価格表</t>
  </si>
  <si>
    <t>Pricebook2</t>
  </si>
  <si>
    <t>価格表エントリ</t>
  </si>
  <si>
    <t>PricebookEntry</t>
  </si>
  <si>
    <t>取引先</t>
  </si>
  <si>
    <t>Account</t>
  </si>
  <si>
    <t>取引先責任者</t>
  </si>
  <si>
    <t>Contact</t>
  </si>
  <si>
    <t>商品</t>
  </si>
  <si>
    <t>Product2</t>
  </si>
  <si>
    <t>商談</t>
  </si>
  <si>
    <t>Opportunity</t>
  </si>
  <si>
    <t>商談商品</t>
  </si>
  <si>
    <t>OpportunityLineItem</t>
  </si>
  <si>
    <t>契約</t>
  </si>
  <si>
    <t>Contract</t>
  </si>
  <si>
    <t>Order</t>
  </si>
  <si>
    <t>注文商品</t>
  </si>
  <si>
    <t>OrderItem</t>
  </si>
  <si>
    <t>活動</t>
  </si>
  <si>
    <t>Activity</t>
  </si>
  <si>
    <t>納入商品</t>
  </si>
  <si>
    <t>Asset</t>
  </si>
  <si>
    <t>行動</t>
  </si>
  <si>
    <t>Event</t>
  </si>
  <si>
    <t>重複レコードセット</t>
  </si>
  <si>
    <t>DuplicateRecordSet</t>
  </si>
  <si>
    <t>重複レコード項目</t>
  </si>
  <si>
    <t>DuplicateRecordItem</t>
  </si>
  <si>
    <t>チェックリスト</t>
    <phoneticPr fontId="4"/>
  </si>
  <si>
    <t>見積もり</t>
  </si>
  <si>
    <t>前提知識</t>
  </si>
  <si>
    <t>スケジュール</t>
    <phoneticPr fontId="4"/>
  </si>
  <si>
    <t>メンバーリスト</t>
    <phoneticPr fontId="4"/>
  </si>
  <si>
    <t>チェックイン表</t>
    <rPh sb="6" eb="7">
      <t>ヒョウ</t>
    </rPh>
    <phoneticPr fontId="4"/>
  </si>
  <si>
    <t>収入明細</t>
    <phoneticPr fontId="4"/>
  </si>
  <si>
    <t>フィードバック</t>
    <phoneticPr fontId="4"/>
  </si>
  <si>
    <t>担当役割</t>
    <phoneticPr fontId="4"/>
  </si>
  <si>
    <t>業務委託契約書</t>
    <phoneticPr fontId="4"/>
  </si>
  <si>
    <t>個人情報の取り扱いに関する同意書</t>
    <phoneticPr fontId="4"/>
  </si>
  <si>
    <t>機密保持誓約書</t>
    <phoneticPr fontId="4"/>
  </si>
  <si>
    <t>班级</t>
    <phoneticPr fontId="1" type="noConversion"/>
  </si>
  <si>
    <t>名前</t>
    <phoneticPr fontId="4"/>
  </si>
  <si>
    <t>性別</t>
    <rPh sb="0" eb="2">
      <t>セイベツ</t>
    </rPh>
    <phoneticPr fontId="4"/>
  </si>
  <si>
    <t>電話</t>
    <rPh sb="0" eb="2">
      <t>デンワ</t>
    </rPh>
    <phoneticPr fontId="4"/>
  </si>
  <si>
    <t>Wechat</t>
    <phoneticPr fontId="4"/>
  </si>
  <si>
    <t>QQ</t>
    <phoneticPr fontId="4"/>
  </si>
  <si>
    <t>GitHub账号</t>
    <phoneticPr fontId="4"/>
  </si>
  <si>
    <t>mail</t>
    <phoneticPr fontId="4"/>
  </si>
  <si>
    <t>OneDrive ID</t>
    <phoneticPr fontId="4"/>
  </si>
  <si>
    <t>BigData2</t>
    <phoneticPr fontId="1" type="noConversion"/>
  </si>
  <si>
    <r>
      <t>李</t>
    </r>
    <r>
      <rPr>
        <sz val="11"/>
        <color theme="1"/>
        <rFont val="游ゴシック"/>
        <family val="3"/>
        <charset val="134"/>
        <scheme val="minor"/>
      </rPr>
      <t>伟</t>
    </r>
    <phoneticPr fontId="4"/>
  </si>
  <si>
    <t>男</t>
    <phoneticPr fontId="4"/>
  </si>
  <si>
    <t>070-1000-9536</t>
    <phoneticPr fontId="4"/>
  </si>
  <si>
    <t>liwei1083712</t>
    <phoneticPr fontId="4"/>
  </si>
  <si>
    <t>liwei1083712@gmail.com</t>
    <phoneticPr fontId="4"/>
  </si>
  <si>
    <t>井新民</t>
    <phoneticPr fontId="4"/>
  </si>
  <si>
    <t>090-3210-8963</t>
    <phoneticPr fontId="4"/>
  </si>
  <si>
    <t>iameyama</t>
    <phoneticPr fontId="4"/>
  </si>
  <si>
    <t>唐世朕</t>
    <phoneticPr fontId="4"/>
  </si>
  <si>
    <t>080-4911-4232</t>
    <phoneticPr fontId="4"/>
  </si>
  <si>
    <t>springreed</t>
    <phoneticPr fontId="4"/>
  </si>
  <si>
    <t>tangsz86</t>
    <phoneticPr fontId="4"/>
  </si>
  <si>
    <t>tangsz86@gmail.com</t>
    <phoneticPr fontId="4"/>
  </si>
  <si>
    <t xml:space="preserve">富裕 </t>
    <phoneticPr fontId="4"/>
  </si>
  <si>
    <t>080-4598-1818</t>
    <phoneticPr fontId="4"/>
  </si>
  <si>
    <t>chat2bryan</t>
    <phoneticPr fontId="4"/>
  </si>
  <si>
    <t>Tommy327</t>
    <phoneticPr fontId="4"/>
  </si>
  <si>
    <t>yu.a.fu@Accenture.com</t>
    <phoneticPr fontId="4"/>
  </si>
  <si>
    <t xml:space="preserve">王荣 </t>
    <phoneticPr fontId="4"/>
  </si>
  <si>
    <t>080-3017-4260</t>
    <phoneticPr fontId="4"/>
  </si>
  <si>
    <t>supana619</t>
    <phoneticPr fontId="4"/>
  </si>
  <si>
    <t>wangrong2017</t>
    <phoneticPr fontId="4"/>
  </si>
  <si>
    <t>crh_619@163.com</t>
    <phoneticPr fontId="4"/>
  </si>
  <si>
    <t>権鳳赫</t>
    <phoneticPr fontId="4"/>
  </si>
  <si>
    <t>080-5957-5666</t>
    <phoneticPr fontId="4"/>
  </si>
  <si>
    <t>hyuk5666</t>
    <phoneticPr fontId="4"/>
  </si>
  <si>
    <r>
      <t>吕</t>
    </r>
    <r>
      <rPr>
        <sz val="11"/>
        <color rgb="FFFF0000"/>
        <rFont val="游ゴシック"/>
        <family val="3"/>
        <charset val="134"/>
        <scheme val="minor"/>
      </rPr>
      <t>玉杰</t>
    </r>
    <phoneticPr fontId="4"/>
  </si>
  <si>
    <t>080-4739-8555</t>
    <phoneticPr fontId="4"/>
  </si>
  <si>
    <t>tel08047398555</t>
    <phoneticPr fontId="4"/>
  </si>
  <si>
    <t>luyuj2010</t>
    <phoneticPr fontId="4"/>
  </si>
  <si>
    <t>luyuj2016@gmail.com</t>
    <phoneticPr fontId="4"/>
  </si>
  <si>
    <r>
      <t>刘</t>
    </r>
    <r>
      <rPr>
        <sz val="11"/>
        <color rgb="FFFF0000"/>
        <rFont val="游ゴシック"/>
        <family val="3"/>
        <charset val="134"/>
        <scheme val="minor"/>
      </rPr>
      <t>红军</t>
    </r>
    <phoneticPr fontId="4"/>
  </si>
  <si>
    <t>090-6562-8699</t>
    <phoneticPr fontId="4"/>
  </si>
  <si>
    <t>mammut09</t>
    <phoneticPr fontId="4"/>
  </si>
  <si>
    <t>mammut09@gmail.com</t>
    <phoneticPr fontId="4"/>
  </si>
  <si>
    <t>mammut09@gmail.com</t>
  </si>
  <si>
    <r>
      <t>查</t>
    </r>
    <r>
      <rPr>
        <sz val="11"/>
        <color rgb="FFFF0000"/>
        <rFont val="游ゴシック"/>
        <family val="3"/>
        <charset val="128"/>
        <scheme val="minor"/>
      </rPr>
      <t>蓓</t>
    </r>
    <phoneticPr fontId="4"/>
  </si>
  <si>
    <t>女</t>
    <phoneticPr fontId="4"/>
  </si>
  <si>
    <t>080-6678-9166</t>
    <phoneticPr fontId="4"/>
  </si>
  <si>
    <t>drinkerzb</t>
    <phoneticPr fontId="4"/>
  </si>
  <si>
    <t>zzhabei@hotmail.com</t>
    <phoneticPr fontId="4"/>
  </si>
  <si>
    <r>
      <t xml:space="preserve">狄 </t>
    </r>
    <r>
      <rPr>
        <sz val="11"/>
        <color rgb="FFFF0000"/>
        <rFont val="游ゴシック"/>
        <family val="3"/>
        <charset val="134"/>
        <scheme val="minor"/>
      </rPr>
      <t>红</t>
    </r>
    <r>
      <rPr>
        <sz val="11"/>
        <color rgb="FFFF0000"/>
        <rFont val="游ゴシック"/>
        <family val="2"/>
        <scheme val="minor"/>
      </rPr>
      <t>波</t>
    </r>
    <phoneticPr fontId="4"/>
  </si>
  <si>
    <t>090-6026-0869</t>
    <phoneticPr fontId="4"/>
  </si>
  <si>
    <t xml:space="preserve">di-hong-bo </t>
    <phoneticPr fontId="4"/>
  </si>
  <si>
    <t>康育哲</t>
    <phoneticPr fontId="4"/>
  </si>
  <si>
    <t>070-3626-4557</t>
    <phoneticPr fontId="4"/>
  </si>
  <si>
    <t>allanmilan</t>
    <phoneticPr fontId="4"/>
  </si>
  <si>
    <t>kangyuzhe</t>
    <phoneticPr fontId="4"/>
  </si>
  <si>
    <t>袁楚雄</t>
  </si>
  <si>
    <t>080-3754-3721</t>
  </si>
  <si>
    <t>chuxiong.yuan@gmail.com</t>
  </si>
  <si>
    <t>王仁涛</t>
    <phoneticPr fontId="4"/>
  </si>
  <si>
    <t>090-6313-1998</t>
    <phoneticPr fontId="4"/>
  </si>
  <si>
    <t>wrt420</t>
    <phoneticPr fontId="4"/>
  </si>
  <si>
    <t>perl147@gmail.com</t>
    <phoneticPr fontId="4"/>
  </si>
  <si>
    <t>perl147@gmail.com</t>
  </si>
  <si>
    <r>
      <t>王</t>
    </r>
    <r>
      <rPr>
        <sz val="11"/>
        <color rgb="FFFF0000"/>
        <rFont val="游ゴシック"/>
        <family val="3"/>
        <charset val="134"/>
        <scheme val="minor"/>
      </rPr>
      <t>阅</t>
    </r>
    <r>
      <rPr>
        <sz val="11"/>
        <color rgb="FFFF0000"/>
        <rFont val="游ゴシック"/>
        <family val="2"/>
        <scheme val="minor"/>
      </rPr>
      <t>川</t>
    </r>
    <phoneticPr fontId="4"/>
  </si>
  <si>
    <t>070-6463-1446</t>
    <phoneticPr fontId="4"/>
  </si>
  <si>
    <t>408187020@qq.com</t>
    <phoneticPr fontId="4"/>
  </si>
  <si>
    <t>408187020@qq.com</t>
  </si>
  <si>
    <t>耿涛</t>
    <phoneticPr fontId="4"/>
  </si>
  <si>
    <t>070-4026-0178</t>
    <phoneticPr fontId="4"/>
  </si>
  <si>
    <t>gengtao_it</t>
    <phoneticPr fontId="4"/>
  </si>
  <si>
    <t>boatily</t>
    <phoneticPr fontId="4"/>
  </si>
  <si>
    <t>boatily@gmail.com</t>
    <phoneticPr fontId="4"/>
  </si>
  <si>
    <t>武杰</t>
    <phoneticPr fontId="4"/>
  </si>
  <si>
    <t>090-1379-4055</t>
    <phoneticPr fontId="4"/>
  </si>
  <si>
    <t>buketu2008</t>
    <phoneticPr fontId="4"/>
  </si>
  <si>
    <t>buketubell2008</t>
    <phoneticPr fontId="4"/>
  </si>
  <si>
    <t>李洋</t>
    <phoneticPr fontId="4"/>
  </si>
  <si>
    <t>080-5067-1979</t>
    <phoneticPr fontId="4"/>
  </si>
  <si>
    <t>alvinli_jp</t>
    <phoneticPr fontId="4"/>
  </si>
  <si>
    <t>alvinli_jp@yahoo.co.jp</t>
    <phoneticPr fontId="4"/>
  </si>
  <si>
    <t>张辉</t>
    <phoneticPr fontId="4"/>
  </si>
  <si>
    <t>070-3858-0414</t>
    <phoneticPr fontId="4"/>
  </si>
  <si>
    <t>xiaopangNo1</t>
    <phoneticPr fontId="4"/>
  </si>
  <si>
    <t>zhanghui1024@ezweb.ne.jp</t>
    <phoneticPr fontId="4"/>
  </si>
  <si>
    <t>刘帅</t>
    <phoneticPr fontId="4"/>
  </si>
  <si>
    <t>liushuai0606@gmail.com</t>
    <phoneticPr fontId="4"/>
  </si>
  <si>
    <t xml:space="preserve">崔建斌 </t>
    <phoneticPr fontId="4"/>
  </si>
  <si>
    <t>090-1730-1461</t>
    <phoneticPr fontId="4"/>
  </si>
  <si>
    <t>xdsoftware</t>
    <phoneticPr fontId="4"/>
  </si>
  <si>
    <t xml:space="preserve">李宝龍   </t>
    <phoneticPr fontId="4"/>
  </si>
  <si>
    <t>080-4845-4321</t>
    <phoneticPr fontId="4"/>
  </si>
  <si>
    <t>LIBAOLONGgh</t>
    <phoneticPr fontId="4"/>
  </si>
  <si>
    <t>日付</t>
    <rPh sb="0" eb="2">
      <t>ヒヅケ</t>
    </rPh>
    <phoneticPr fontId="4"/>
  </si>
  <si>
    <t>パタン</t>
    <phoneticPr fontId="4"/>
  </si>
  <si>
    <t>詳細</t>
    <rPh sb="0" eb="2">
      <t>ショウサイ</t>
    </rPh>
    <phoneticPr fontId="4"/>
  </si>
  <si>
    <t>現金</t>
    <rPh sb="0" eb="2">
      <t>ゲンキン</t>
    </rPh>
    <phoneticPr fontId="4"/>
  </si>
  <si>
    <t>会社</t>
    <rPh sb="0" eb="2">
      <t>カイシャ</t>
    </rPh>
    <phoneticPr fontId="4"/>
  </si>
  <si>
    <t>収入</t>
    <rPh sb="0" eb="2">
      <t>シュウニュウ</t>
    </rPh>
    <phoneticPr fontId="4"/>
  </si>
  <si>
    <t>支払</t>
    <rPh sb="0" eb="2">
      <t>シハラ</t>
    </rPh>
    <phoneticPr fontId="4"/>
  </si>
  <si>
    <r>
      <t>王</t>
    </r>
    <r>
      <rPr>
        <sz val="11"/>
        <color theme="1"/>
        <rFont val="游ゴシック"/>
        <family val="3"/>
        <charset val="134"/>
        <scheme val="minor"/>
      </rPr>
      <t>为</t>
    </r>
    <r>
      <rPr>
        <sz val="11"/>
        <color theme="1"/>
        <rFont val="游ゴシック"/>
        <family val="2"/>
        <scheme val="minor"/>
      </rPr>
      <t>盛</t>
    </r>
  </si>
  <si>
    <r>
      <t>冯</t>
    </r>
    <r>
      <rPr>
        <sz val="11"/>
        <color theme="1"/>
        <rFont val="游ゴシック"/>
        <family val="2"/>
        <scheme val="minor"/>
      </rPr>
      <t>振</t>
    </r>
    <r>
      <rPr>
        <sz val="11"/>
        <color theme="1"/>
        <rFont val="游ゴシック"/>
        <family val="3"/>
        <charset val="134"/>
        <scheme val="minor"/>
      </rPr>
      <t>东</t>
    </r>
    <phoneticPr fontId="4"/>
  </si>
  <si>
    <t>李志宇</t>
    <phoneticPr fontId="4"/>
  </si>
  <si>
    <t>李全双</t>
    <phoneticPr fontId="1" type="noConversion"/>
  </si>
  <si>
    <t>谷松</t>
    <phoneticPr fontId="1" type="noConversion"/>
  </si>
  <si>
    <r>
      <t>高国</t>
    </r>
    <r>
      <rPr>
        <sz val="11"/>
        <color theme="1"/>
        <rFont val="宋体"/>
        <family val="3"/>
        <charset val="134"/>
      </rPr>
      <t>栋</t>
    </r>
    <phoneticPr fontId="1" type="noConversion"/>
  </si>
  <si>
    <r>
      <t>秦</t>
    </r>
    <r>
      <rPr>
        <sz val="11"/>
        <color theme="1"/>
        <rFont val="宋体"/>
        <family val="3"/>
        <charset val="134"/>
      </rPr>
      <t>伟</t>
    </r>
    <phoneticPr fontId="1" type="noConversion"/>
  </si>
  <si>
    <t>武金友</t>
    <phoneticPr fontId="1" type="noConversion"/>
  </si>
  <si>
    <t>小計</t>
    <rPh sb="0" eb="2">
      <t>コバカリ</t>
    </rPh>
    <phoneticPr fontId="4"/>
  </si>
  <si>
    <t>利益</t>
    <phoneticPr fontId="4"/>
  </si>
  <si>
    <t>清算</t>
    <rPh sb="0" eb="2">
      <t>セイサン</t>
    </rPh>
    <phoneticPr fontId="4"/>
  </si>
  <si>
    <t>チェックポイント</t>
    <phoneticPr fontId="4"/>
  </si>
  <si>
    <t>チェック内容</t>
    <rPh sb="4" eb="6">
      <t>ナイヨウ</t>
    </rPh>
    <phoneticPr fontId="4"/>
  </si>
  <si>
    <t>チェック</t>
    <phoneticPr fontId="4"/>
  </si>
  <si>
    <t>契約書</t>
    <phoneticPr fontId="4"/>
  </si>
  <si>
    <t>講師</t>
    <phoneticPr fontId="4"/>
  </si>
  <si>
    <t>業務委託、秘密保持、個人情報</t>
    <rPh sb="0" eb="2">
      <t>ギョウム</t>
    </rPh>
    <rPh sb="2" eb="4">
      <t>イタク</t>
    </rPh>
    <rPh sb="5" eb="7">
      <t>ヒミツ</t>
    </rPh>
    <rPh sb="7" eb="9">
      <t>ホジ</t>
    </rPh>
    <phoneticPr fontId="4"/>
  </si>
  <si>
    <t>学員</t>
    <rPh sb="0" eb="1">
      <t>ガク</t>
    </rPh>
    <rPh sb="1" eb="2">
      <t>イン</t>
    </rPh>
    <phoneticPr fontId="4"/>
  </si>
  <si>
    <t>秘密保持、個人情報</t>
    <rPh sb="5" eb="7">
      <t>コジン</t>
    </rPh>
    <rPh sb="7" eb="9">
      <t>ジョウホウ</t>
    </rPh>
    <phoneticPr fontId="4"/>
  </si>
  <si>
    <t>管理台帳</t>
    <rPh sb="0" eb="2">
      <t>カンリ</t>
    </rPh>
    <rPh sb="2" eb="4">
      <t>ダイチョウ</t>
    </rPh>
    <phoneticPr fontId="4"/>
  </si>
  <si>
    <t>Member List</t>
    <phoneticPr fontId="4"/>
  </si>
  <si>
    <t>PC</t>
    <phoneticPr fontId="4"/>
  </si>
  <si>
    <r>
      <t>CPU：i5以上
内存：16G
硬</t>
    </r>
    <r>
      <rPr>
        <sz val="11"/>
        <color theme="1"/>
        <rFont val="游ゴシック"/>
        <family val="3"/>
        <charset val="134"/>
        <scheme val="minor"/>
      </rPr>
      <t>盘</t>
    </r>
    <r>
      <rPr>
        <sz val="11"/>
        <color theme="1"/>
        <rFont val="游ゴシック"/>
        <family val="2"/>
        <scheme val="minor"/>
      </rPr>
      <t>：200G以上
OS：MAC　OS
   或は　Ubuntu14,64位
Oracle VM VirtualBox　(OS:Ubuntu14,64位)</t>
    </r>
    <rPh sb="39" eb="40">
      <t>アルイ</t>
    </rPh>
    <phoneticPr fontId="4"/>
  </si>
  <si>
    <t>出勤</t>
    <rPh sb="0" eb="2">
      <t>シュッキン</t>
    </rPh>
    <phoneticPr fontId="4"/>
  </si>
  <si>
    <r>
      <t>考勤，</t>
    </r>
    <r>
      <rPr>
        <sz val="11"/>
        <color theme="1"/>
        <rFont val="游ゴシック"/>
        <family val="3"/>
        <charset val="134"/>
        <scheme val="minor"/>
      </rPr>
      <t>评</t>
    </r>
    <r>
      <rPr>
        <sz val="11"/>
        <color theme="1"/>
        <rFont val="游ゴシック"/>
        <family val="3"/>
        <charset val="134"/>
        <scheme val="minor"/>
      </rPr>
      <t>价</t>
    </r>
    <phoneticPr fontId="4"/>
  </si>
  <si>
    <t>資料</t>
    <rPh sb="0" eb="2">
      <t>シリョウ</t>
    </rPh>
    <phoneticPr fontId="4"/>
  </si>
  <si>
    <t>PPT</t>
    <phoneticPr fontId="4"/>
  </si>
  <si>
    <t>讲师做成</t>
    <phoneticPr fontId="4"/>
  </si>
  <si>
    <t>ケーススタディー</t>
    <phoneticPr fontId="4"/>
  </si>
  <si>
    <t>不要</t>
    <phoneticPr fontId="4"/>
  </si>
  <si>
    <t>試験</t>
    <phoneticPr fontId="4"/>
  </si>
  <si>
    <t>環境</t>
    <rPh sb="0" eb="2">
      <t>カンキョウ</t>
    </rPh>
    <phoneticPr fontId="4"/>
  </si>
  <si>
    <t>時間</t>
    <rPh sb="0" eb="2">
      <t>ジカン</t>
    </rPh>
    <phoneticPr fontId="4"/>
  </si>
  <si>
    <t>毎週土曜日
9時～13時</t>
    <rPh sb="0" eb="1">
      <t>マイ</t>
    </rPh>
    <rPh sb="1" eb="2">
      <t>シュウ</t>
    </rPh>
    <rPh sb="2" eb="5">
      <t>ドヨウビ</t>
    </rPh>
    <rPh sb="7" eb="8">
      <t>ジ</t>
    </rPh>
    <rPh sb="11" eb="12">
      <t>ジ</t>
    </rPh>
    <phoneticPr fontId="4"/>
  </si>
  <si>
    <r>
      <t>第一回早8</t>
    </r>
    <r>
      <rPr>
        <sz val="11"/>
        <color theme="1"/>
        <rFont val="游ゴシック"/>
        <family val="3"/>
        <charset val="134"/>
        <scheme val="minor"/>
      </rPr>
      <t>时</t>
    </r>
    <r>
      <rPr>
        <sz val="11"/>
        <color theme="1"/>
        <rFont val="游ゴシック"/>
        <family val="2"/>
        <scheme val="minor"/>
      </rPr>
      <t>30分开始入</t>
    </r>
    <r>
      <rPr>
        <sz val="11"/>
        <color theme="1"/>
        <rFont val="游ゴシック"/>
        <family val="3"/>
        <charset val="134"/>
        <scheme val="minor"/>
      </rPr>
      <t>场</t>
    </r>
    <r>
      <rPr>
        <sz val="11"/>
        <color theme="1"/>
        <rFont val="游ゴシック"/>
        <family val="2"/>
        <scheme val="minor"/>
      </rPr>
      <t>，
9</t>
    </r>
    <r>
      <rPr>
        <sz val="11"/>
        <color theme="1"/>
        <rFont val="游ゴシック"/>
        <family val="3"/>
        <charset val="134"/>
        <scheme val="minor"/>
      </rPr>
      <t>时</t>
    </r>
    <r>
      <rPr>
        <sz val="11"/>
        <color theme="1"/>
        <rFont val="游ゴシック"/>
        <family val="2"/>
        <scheme val="minor"/>
      </rPr>
      <t>正式授</t>
    </r>
    <r>
      <rPr>
        <sz val="11"/>
        <color theme="1"/>
        <rFont val="游ゴシック"/>
        <family val="3"/>
        <charset val="134"/>
        <scheme val="minor"/>
      </rPr>
      <t>课</t>
    </r>
    <phoneticPr fontId="4"/>
  </si>
  <si>
    <t>場所</t>
    <phoneticPr fontId="4"/>
  </si>
  <si>
    <t>社内</t>
    <phoneticPr fontId="4"/>
  </si>
  <si>
    <t>無線LANアクセスポイント</t>
    <phoneticPr fontId="4"/>
  </si>
  <si>
    <t xml:space="preserve">本体：
接続端末数：48
Yahoo：2万円
</t>
    <rPh sb="0" eb="2">
      <t>ホンタイ</t>
    </rPh>
    <rPh sb="20" eb="21">
      <t>マン</t>
    </rPh>
    <rPh sb="21" eb="22">
      <t>エン</t>
    </rPh>
    <phoneticPr fontId="4"/>
  </si>
  <si>
    <t>机と椅子</t>
    <rPh sb="0" eb="1">
      <t>ツクエ</t>
    </rPh>
    <rPh sb="2" eb="4">
      <t>イス</t>
    </rPh>
    <phoneticPr fontId="4"/>
  </si>
  <si>
    <t>20名以上</t>
    <phoneticPr fontId="4"/>
  </si>
  <si>
    <t>プリンター</t>
    <phoneticPr fontId="4"/>
  </si>
  <si>
    <t>プロジェクター</t>
    <phoneticPr fontId="4"/>
  </si>
  <si>
    <r>
      <t>必</t>
    </r>
    <r>
      <rPr>
        <sz val="11"/>
        <color theme="1"/>
        <rFont val="游ゴシック"/>
        <family val="3"/>
        <charset val="134"/>
        <scheme val="minor"/>
      </rPr>
      <t>须</t>
    </r>
    <phoneticPr fontId="4"/>
  </si>
  <si>
    <t>ビデオカメラ</t>
    <phoneticPr fontId="4"/>
  </si>
  <si>
    <r>
      <t>必</t>
    </r>
    <r>
      <rPr>
        <sz val="11"/>
        <color rgb="FFFF0000"/>
        <rFont val="游ゴシック"/>
        <family val="3"/>
        <charset val="134"/>
        <scheme val="minor"/>
      </rPr>
      <t>须</t>
    </r>
    <phoneticPr fontId="4"/>
  </si>
  <si>
    <t>三脚</t>
    <rPh sb="0" eb="2">
      <t>サンキャク</t>
    </rPh>
    <phoneticPr fontId="4"/>
  </si>
  <si>
    <t>資料保管</t>
    <phoneticPr fontId="4"/>
  </si>
  <si>
    <t>ゴミ回収</t>
    <rPh sb="2" eb="4">
      <t>カイシュウ</t>
    </rPh>
    <phoneticPr fontId="4"/>
  </si>
  <si>
    <t>現場復元</t>
    <rPh sb="0" eb="2">
      <t>ゲンバ</t>
    </rPh>
    <rPh sb="2" eb="4">
      <t>フクゲン</t>
    </rPh>
    <phoneticPr fontId="4"/>
  </si>
  <si>
    <t>コスト</t>
    <phoneticPr fontId="4"/>
  </si>
  <si>
    <t>授業料</t>
    <rPh sb="0" eb="2">
      <t>ジュギョウ</t>
    </rPh>
    <rPh sb="2" eb="3">
      <t>リョウ</t>
    </rPh>
    <phoneticPr fontId="4"/>
  </si>
  <si>
    <t>サービス</t>
    <phoneticPr fontId="4"/>
  </si>
  <si>
    <t>総計</t>
    <rPh sb="0" eb="2">
      <t>ソウケイ</t>
    </rPh>
    <phoneticPr fontId="4"/>
  </si>
  <si>
    <t>学員人数</t>
    <rPh sb="0" eb="1">
      <t>ガク</t>
    </rPh>
    <rPh sb="1" eb="2">
      <t>イン</t>
    </rPh>
    <rPh sb="2" eb="4">
      <t>ニンズ</t>
    </rPh>
    <phoneticPr fontId="4"/>
  </si>
  <si>
    <t>平均勉強料</t>
    <rPh sb="0" eb="2">
      <t>ヘイキン</t>
    </rPh>
    <rPh sb="2" eb="4">
      <t>ベンキョウ</t>
    </rPh>
    <rPh sb="4" eb="5">
      <t>リョウ</t>
    </rPh>
    <phoneticPr fontId="4"/>
  </si>
  <si>
    <t>授業料明細</t>
    <phoneticPr fontId="4"/>
  </si>
  <si>
    <t>名前</t>
    <rPh sb="0" eb="2">
      <t>ナマエ</t>
    </rPh>
    <phoneticPr fontId="4"/>
  </si>
  <si>
    <t>サイン</t>
    <phoneticPr fontId="4"/>
  </si>
  <si>
    <t>日付</t>
    <phoneticPr fontId="4"/>
  </si>
  <si>
    <t>授業料支払明細</t>
    <rPh sb="0" eb="3">
      <t>ジュギョウリョウ</t>
    </rPh>
    <rPh sb="3" eb="5">
      <t>シハライ</t>
    </rPh>
    <rPh sb="5" eb="7">
      <t>メイサイ</t>
    </rPh>
    <phoneticPr fontId="4"/>
  </si>
  <si>
    <t>《**************》　　講師：****　　</t>
    <rPh sb="7" eb="9">
      <t>キソ</t>
    </rPh>
    <rPh sb="12" eb="14">
      <t>コウシ</t>
    </rPh>
    <rPh sb="15" eb="16">
      <t>ジョ</t>
    </rPh>
    <rPh sb="16" eb="17">
      <t>ネン</t>
    </rPh>
    <rPh sb="19" eb="21">
      <t>シャナイ</t>
    </rPh>
    <rPh sb="21" eb="23">
      <t>タントウ</t>
    </rPh>
    <rPh sb="23" eb="24">
      <t>シャ</t>
    </rPh>
    <rPh sb="25" eb="26">
      <t>ソン</t>
    </rPh>
    <rPh sb="26" eb="27">
      <t>ジュヒン</t>
    </rPh>
    <phoneticPr fontId="4"/>
  </si>
  <si>
    <t>課時：24時間　　回数：6回　　授業料合計：24万円</t>
    <rPh sb="0" eb="1">
      <t>カ</t>
    </rPh>
    <rPh sb="1" eb="2">
      <t>ジ</t>
    </rPh>
    <rPh sb="5" eb="7">
      <t>ジカン</t>
    </rPh>
    <rPh sb="9" eb="11">
      <t>カイスウ</t>
    </rPh>
    <rPh sb="13" eb="14">
      <t>カイ</t>
    </rPh>
    <rPh sb="16" eb="19">
      <t>ジュギョウリョウ</t>
    </rPh>
    <rPh sb="19" eb="21">
      <t>ゴウケイ</t>
    </rPh>
    <rPh sb="24" eb="25">
      <t>マン</t>
    </rPh>
    <rPh sb="25" eb="26">
      <t>エン</t>
    </rPh>
    <phoneticPr fontId="4"/>
  </si>
  <si>
    <t>回数</t>
    <rPh sb="0" eb="2">
      <t>カイスウ</t>
    </rPh>
    <phoneticPr fontId="4"/>
  </si>
  <si>
    <t>授業料金額(円)</t>
    <rPh sb="0" eb="3">
      <t>ジュギョウリョウ</t>
    </rPh>
    <rPh sb="3" eb="5">
      <t>キンガク</t>
    </rPh>
    <rPh sb="6" eb="7">
      <t>エン</t>
    </rPh>
    <phoneticPr fontId="4"/>
  </si>
  <si>
    <t>講師サイン</t>
    <rPh sb="0" eb="2">
      <t>コウシ</t>
    </rPh>
    <phoneticPr fontId="4"/>
  </si>
  <si>
    <t>社内担当者</t>
    <rPh sb="0" eb="2">
      <t>シャナイ</t>
    </rPh>
    <rPh sb="2" eb="4">
      <t>タントウ</t>
    </rPh>
    <rPh sb="4" eb="5">
      <t>シャ</t>
    </rPh>
    <phoneticPr fontId="4"/>
  </si>
  <si>
    <t>费用</t>
    <phoneticPr fontId="4"/>
  </si>
  <si>
    <r>
      <t>g</t>
    </r>
    <r>
      <rPr>
        <sz val="11"/>
        <color theme="1"/>
        <rFont val="游ゴシック"/>
        <family val="3"/>
        <charset val="134"/>
        <scheme val="minor"/>
      </rPr>
      <t>uide</t>
    </r>
    <phoneticPr fontId="1" type="noConversion"/>
  </si>
  <si>
    <t>AWS</t>
    <phoneticPr fontId="1" type="noConversion"/>
  </si>
  <si>
    <t>柳瀬</t>
    <phoneticPr fontId="4"/>
  </si>
  <si>
    <r>
      <t>080</t>
    </r>
    <r>
      <rPr>
        <sz val="11"/>
        <rFont val="游ゴシック"/>
        <family val="2"/>
        <scheme val="minor"/>
      </rPr>
      <t>-</t>
    </r>
    <r>
      <rPr>
        <sz val="11"/>
        <rFont val="游ゴシック"/>
        <family val="2"/>
        <scheme val="minor"/>
      </rPr>
      <t>5861</t>
    </r>
    <r>
      <rPr>
        <sz val="11"/>
        <rFont val="游ゴシック"/>
        <family val="2"/>
        <scheme val="minor"/>
      </rPr>
      <t>-</t>
    </r>
    <r>
      <rPr>
        <sz val="11"/>
        <rFont val="游ゴシック"/>
        <family val="2"/>
        <scheme val="minor"/>
      </rPr>
      <t>1681</t>
    </r>
    <phoneticPr fontId="4"/>
  </si>
  <si>
    <t>jafferey</t>
    <phoneticPr fontId="4"/>
  </si>
  <si>
    <t>jafferey7@gmail.com</t>
    <phoneticPr fontId="4"/>
  </si>
  <si>
    <r>
      <t>佟</t>
    </r>
    <r>
      <rPr>
        <sz val="11"/>
        <rFont val="游ゴシック"/>
        <family val="3"/>
        <charset val="134"/>
        <scheme val="minor"/>
      </rPr>
      <t>树</t>
    </r>
    <r>
      <rPr>
        <sz val="11"/>
        <rFont val="游ゴシック"/>
        <family val="2"/>
        <scheme val="minor"/>
      </rPr>
      <t>岩</t>
    </r>
    <phoneticPr fontId="4"/>
  </si>
  <si>
    <r>
      <rPr>
        <sz val="11"/>
        <color theme="1"/>
        <rFont val="游ゴシック"/>
        <family val="2"/>
        <scheme val="minor"/>
      </rPr>
      <t xml:space="preserve"> 090</t>
    </r>
    <r>
      <rPr>
        <sz val="11"/>
        <color theme="1"/>
        <rFont val="游ゴシック"/>
        <family val="2"/>
        <scheme val="minor"/>
      </rPr>
      <t>-</t>
    </r>
    <r>
      <rPr>
        <sz val="11"/>
        <color theme="1"/>
        <rFont val="游ゴシック"/>
        <family val="2"/>
        <scheme val="minor"/>
      </rPr>
      <t>2949-6688</t>
    </r>
    <r>
      <rPr>
        <sz val="11"/>
        <color theme="1"/>
        <rFont val="游ゴシック"/>
        <family val="3"/>
        <charset val="134"/>
        <scheme val="minor"/>
      </rPr>
      <t/>
    </r>
    <phoneticPr fontId="4"/>
  </si>
  <si>
    <t>scorpio7672@sina.com</t>
    <phoneticPr fontId="4"/>
  </si>
  <si>
    <r>
      <t>马</t>
    </r>
    <r>
      <rPr>
        <sz val="11"/>
        <rFont val="游ゴシック"/>
        <family val="2"/>
        <scheme val="minor"/>
      </rPr>
      <t>彬</t>
    </r>
    <phoneticPr fontId="4"/>
  </si>
  <si>
    <r>
      <t xml:space="preserve"> 080</t>
    </r>
    <r>
      <rPr>
        <sz val="11"/>
        <color theme="1"/>
        <rFont val="游ゴシック"/>
        <family val="2"/>
        <scheme val="minor"/>
      </rPr>
      <t>-</t>
    </r>
    <r>
      <rPr>
        <sz val="11"/>
        <color theme="1"/>
        <rFont val="游ゴシック"/>
        <family val="2"/>
        <scheme val="minor"/>
      </rPr>
      <t>9894</t>
    </r>
    <r>
      <rPr>
        <sz val="11"/>
        <color theme="1"/>
        <rFont val="游ゴシック"/>
        <family val="2"/>
        <scheme val="minor"/>
      </rPr>
      <t>-</t>
    </r>
    <r>
      <rPr>
        <sz val="11"/>
        <color theme="1"/>
        <rFont val="游ゴシック"/>
        <family val="2"/>
        <scheme val="minor"/>
      </rPr>
      <t xml:space="preserve">6960  </t>
    </r>
    <phoneticPr fontId="4"/>
  </si>
  <si>
    <t>ignited04</t>
    <phoneticPr fontId="4"/>
  </si>
  <si>
    <t>ignited0411@gmail.com</t>
    <phoneticPr fontId="4"/>
  </si>
  <si>
    <t>梁</t>
    <phoneticPr fontId="4"/>
  </si>
  <si>
    <t>080-3823-1806</t>
    <phoneticPr fontId="4"/>
  </si>
  <si>
    <t>junzhuo1806</t>
    <phoneticPr fontId="4"/>
  </si>
  <si>
    <t>270960567@qq.com</t>
    <phoneticPr fontId="4"/>
  </si>
  <si>
    <t>金宗宇</t>
    <phoneticPr fontId="4"/>
  </si>
  <si>
    <t xml:space="preserve">080-4882-1105 </t>
    <phoneticPr fontId="4"/>
  </si>
  <si>
    <t xml:space="preserve"> jinzongyu@gmail.com</t>
    <phoneticPr fontId="4"/>
  </si>
  <si>
    <t>080-3723-2039</t>
  </si>
  <si>
    <t>SmallFishWEIXIN</t>
  </si>
  <si>
    <t>wwstokyo@yahoo.co.jp</t>
  </si>
  <si>
    <t>○</t>
    <phoneticPr fontId="1" type="noConversion"/>
  </si>
  <si>
    <t>冯振东</t>
    <phoneticPr fontId="4"/>
  </si>
  <si>
    <t>080-4382-3734</t>
    <phoneticPr fontId="4"/>
  </si>
  <si>
    <t>fzd_1987cool</t>
    <phoneticPr fontId="4"/>
  </si>
  <si>
    <t>fzd1987cool@gmail.com</t>
    <phoneticPr fontId="4"/>
  </si>
  <si>
    <t>080-3500-1127</t>
    <phoneticPr fontId="4"/>
  </si>
  <si>
    <t>lizhiyu77ayu</t>
    <phoneticPr fontId="4"/>
  </si>
  <si>
    <t>lizhiyu77ayu@163.com</t>
    <phoneticPr fontId="4"/>
  </si>
  <si>
    <t>孙挺</t>
    <phoneticPr fontId="1" type="noConversion"/>
  </si>
  <si>
    <t>090-2957-0850</t>
    <phoneticPr fontId="1" type="noConversion"/>
  </si>
  <si>
    <t>sunting542962306</t>
    <phoneticPr fontId="1" type="noConversion"/>
  </si>
  <si>
    <t>080-9869-5332</t>
    <phoneticPr fontId="1" type="noConversion"/>
  </si>
  <si>
    <t>280795820@qq.com</t>
    <phoneticPr fontId="1" type="noConversion"/>
  </si>
  <si>
    <t>井新民</t>
  </si>
  <si>
    <t>090-3210-8963</t>
  </si>
  <si>
    <t>iameyama</t>
  </si>
  <si>
    <r>
      <rPr>
        <sz val="11"/>
        <color theme="1"/>
        <rFont val="游ゴシック"/>
        <family val="3"/>
        <charset val="134"/>
        <scheme val="minor"/>
      </rPr>
      <t>鲁</t>
    </r>
    <r>
      <rPr>
        <sz val="11"/>
        <color theme="1"/>
        <rFont val="游ゴシック"/>
        <family val="2"/>
        <scheme val="minor"/>
      </rPr>
      <t>峰</t>
    </r>
    <phoneticPr fontId="1" type="noConversion"/>
  </si>
  <si>
    <t xml:space="preserve"> 090-9364-0813 </t>
    <phoneticPr fontId="1" type="noConversion"/>
  </si>
  <si>
    <t>rohou.sendai@gmail.com</t>
    <phoneticPr fontId="1" type="noConversion"/>
  </si>
  <si>
    <t>翁针城</t>
    <phoneticPr fontId="1" type="noConversion"/>
  </si>
  <si>
    <t xml:space="preserve">090-6519-1983 </t>
    <phoneticPr fontId="1" type="noConversion"/>
  </si>
  <si>
    <t>engineer-weng</t>
    <phoneticPr fontId="1" type="noConversion"/>
  </si>
  <si>
    <t>engineer.weng@gmail.com</t>
    <phoneticPr fontId="1" type="noConversion"/>
  </si>
  <si>
    <t>司</t>
    <phoneticPr fontId="1" type="noConversion"/>
  </si>
  <si>
    <t>080-4733-3363</t>
    <phoneticPr fontId="1" type="noConversion"/>
  </si>
  <si>
    <t>shw407@hotmail.com</t>
    <phoneticPr fontId="1" type="noConversion"/>
  </si>
  <si>
    <t>liqsh-japan</t>
    <phoneticPr fontId="1" type="noConversion"/>
  </si>
  <si>
    <t>gusongjinan</t>
    <phoneticPr fontId="1" type="noConversion"/>
  </si>
  <si>
    <t>高国栋</t>
    <phoneticPr fontId="1" type="noConversion"/>
  </si>
  <si>
    <t>ggd3731</t>
    <phoneticPr fontId="1" type="noConversion"/>
  </si>
  <si>
    <t>吴胜光</t>
    <phoneticPr fontId="1" type="noConversion"/>
  </si>
  <si>
    <t>080-4170-1982</t>
    <phoneticPr fontId="1" type="noConversion"/>
  </si>
  <si>
    <t>wsg7139</t>
    <phoneticPr fontId="1" type="noConversion"/>
  </si>
  <si>
    <r>
      <t>go</t>
    </r>
    <r>
      <rPr>
        <sz val="11"/>
        <color theme="1"/>
        <rFont val="游ゴシック"/>
        <family val="3"/>
        <charset val="134"/>
        <scheme val="minor"/>
      </rPr>
      <t>.sk.in.wa@gmail.com</t>
    </r>
    <phoneticPr fontId="1" type="noConversion"/>
  </si>
  <si>
    <t>黄冰</t>
    <phoneticPr fontId="1" type="noConversion"/>
  </si>
  <si>
    <t>080-6874-0432</t>
    <phoneticPr fontId="1" type="noConversion"/>
  </si>
  <si>
    <t>gloriangle</t>
    <phoneticPr fontId="1" type="noConversion"/>
  </si>
  <si>
    <r>
      <t>koko</t>
    </r>
    <r>
      <rPr>
        <sz val="11"/>
        <color theme="1"/>
        <rFont val="游ゴシック"/>
        <family val="3"/>
        <charset val="134"/>
        <scheme val="minor"/>
      </rPr>
      <t>ri821@gmail.com</t>
    </r>
    <phoneticPr fontId="1" type="noConversion"/>
  </si>
  <si>
    <t>秦伟</t>
    <phoneticPr fontId="1" type="noConversion"/>
  </si>
  <si>
    <t>090-6521-9797</t>
    <phoneticPr fontId="1" type="noConversion"/>
  </si>
  <si>
    <t>shini890928</t>
    <phoneticPr fontId="1" type="noConversion"/>
  </si>
  <si>
    <t>qinwei891027@gmail.com</t>
    <phoneticPr fontId="1" type="noConversion"/>
  </si>
  <si>
    <r>
      <t>徐</t>
    </r>
    <r>
      <rPr>
        <sz val="11"/>
        <color theme="1"/>
        <rFont val="游ゴシック"/>
        <family val="3"/>
        <charset val="134"/>
        <scheme val="minor"/>
      </rPr>
      <t>聪</t>
    </r>
    <phoneticPr fontId="1" type="noConversion"/>
  </si>
  <si>
    <r>
      <t>费</t>
    </r>
    <r>
      <rPr>
        <sz val="11"/>
        <color theme="1"/>
        <rFont val="游ゴシック"/>
        <family val="3"/>
        <charset val="134"/>
        <scheme val="minor"/>
      </rPr>
      <t>用</t>
    </r>
    <phoneticPr fontId="4"/>
  </si>
  <si>
    <r>
      <t>合</t>
    </r>
    <r>
      <rPr>
        <sz val="11"/>
        <color theme="1"/>
        <rFont val="游ゴシック"/>
        <family val="3"/>
        <charset val="134"/>
        <scheme val="minor"/>
      </rPr>
      <t>计</t>
    </r>
    <phoneticPr fontId="4"/>
  </si>
  <si>
    <t>知識</t>
    <rPh sb="0" eb="2">
      <t>チシキ</t>
    </rPh>
    <phoneticPr fontId="4"/>
  </si>
  <si>
    <t>バージョン</t>
    <phoneticPr fontId="4"/>
  </si>
  <si>
    <t>スキル</t>
    <phoneticPr fontId="4"/>
  </si>
  <si>
    <t>Ubuntu</t>
    <phoneticPr fontId="4"/>
  </si>
  <si>
    <t>コマンド、viｍ</t>
    <phoneticPr fontId="4"/>
  </si>
  <si>
    <t>shell</t>
    <phoneticPr fontId="4"/>
  </si>
  <si>
    <t>仮想マシン</t>
    <phoneticPr fontId="4"/>
  </si>
  <si>
    <t>データベース基本</t>
    <rPh sb="6" eb="8">
      <t>キホン</t>
    </rPh>
    <phoneticPr fontId="4"/>
  </si>
  <si>
    <t>プログラミング基本</t>
    <rPh sb="7" eb="9">
      <t>キホン</t>
    </rPh>
    <phoneticPr fontId="4"/>
  </si>
  <si>
    <t>第1回</t>
    <phoneticPr fontId="4"/>
  </si>
  <si>
    <t>第2回</t>
  </si>
  <si>
    <t>第3回</t>
  </si>
  <si>
    <t>第4回</t>
  </si>
  <si>
    <t>座席</t>
    <rPh sb="0" eb="2">
      <t>ザセキ</t>
    </rPh>
    <phoneticPr fontId="4"/>
  </si>
  <si>
    <t>出席</t>
    <phoneticPr fontId="4"/>
  </si>
  <si>
    <r>
      <t>机密誓</t>
    </r>
    <r>
      <rPr>
        <sz val="11"/>
        <color theme="1"/>
        <rFont val="游ゴシック"/>
        <family val="3"/>
        <charset val="134"/>
      </rPr>
      <t>约</t>
    </r>
    <phoneticPr fontId="4"/>
  </si>
  <si>
    <r>
      <t>情</t>
    </r>
    <r>
      <rPr>
        <sz val="11"/>
        <color theme="1"/>
        <rFont val="游ゴシック"/>
        <family val="3"/>
        <charset val="134"/>
      </rPr>
      <t>报</t>
    </r>
    <r>
      <rPr>
        <sz val="11"/>
        <color theme="1"/>
        <rFont val="ＭＳ 明朝"/>
        <family val="1"/>
        <charset val="128"/>
      </rPr>
      <t>保密</t>
    </r>
    <phoneticPr fontId="4"/>
  </si>
  <si>
    <t>座席1</t>
    <rPh sb="0" eb="2">
      <t>ザセキ</t>
    </rPh>
    <phoneticPr fontId="4"/>
  </si>
  <si>
    <t>座席2</t>
    <rPh sb="0" eb="2">
      <t>ザセキ</t>
    </rPh>
    <phoneticPr fontId="4"/>
  </si>
  <si>
    <t>座席3</t>
    <rPh sb="0" eb="2">
      <t>ザセキ</t>
    </rPh>
    <phoneticPr fontId="4"/>
  </si>
  <si>
    <t>座席4</t>
    <rPh sb="0" eb="2">
      <t>ザセキ</t>
    </rPh>
    <phoneticPr fontId="4"/>
  </si>
  <si>
    <t>座席5</t>
    <rPh sb="0" eb="2">
      <t>ザセキ</t>
    </rPh>
    <phoneticPr fontId="4"/>
  </si>
  <si>
    <t>座席6</t>
    <rPh sb="0" eb="2">
      <t>ザセキ</t>
    </rPh>
    <phoneticPr fontId="4"/>
  </si>
  <si>
    <t>座席7</t>
    <rPh sb="0" eb="2">
      <t>ザセキ</t>
    </rPh>
    <phoneticPr fontId="4"/>
  </si>
  <si>
    <t>座席8</t>
    <rPh sb="0" eb="2">
      <t>ザセキ</t>
    </rPh>
    <phoneticPr fontId="4"/>
  </si>
  <si>
    <t>座席9</t>
    <rPh sb="0" eb="2">
      <t>ザセキ</t>
    </rPh>
    <phoneticPr fontId="4"/>
  </si>
  <si>
    <t>座席10</t>
    <rPh sb="0" eb="2">
      <t>ザセキ</t>
    </rPh>
    <phoneticPr fontId="4"/>
  </si>
  <si>
    <t>座席11</t>
    <rPh sb="0" eb="2">
      <t>ザセキ</t>
    </rPh>
    <phoneticPr fontId="4"/>
  </si>
  <si>
    <t>座席12</t>
    <rPh sb="0" eb="2">
      <t>ザセキ</t>
    </rPh>
    <phoneticPr fontId="4"/>
  </si>
  <si>
    <t>座席13</t>
    <rPh sb="0" eb="2">
      <t>ザセキ</t>
    </rPh>
    <phoneticPr fontId="4"/>
  </si>
  <si>
    <t>座席14</t>
    <rPh sb="0" eb="2">
      <t>ザセキ</t>
    </rPh>
    <phoneticPr fontId="4"/>
  </si>
  <si>
    <t>座席15</t>
    <rPh sb="0" eb="2">
      <t>ザセキ</t>
    </rPh>
    <phoneticPr fontId="4"/>
  </si>
  <si>
    <t>座席16</t>
    <rPh sb="0" eb="2">
      <t>ザセキ</t>
    </rPh>
    <phoneticPr fontId="4"/>
  </si>
  <si>
    <t>座席17</t>
    <rPh sb="0" eb="2">
      <t>ザセキ</t>
    </rPh>
    <phoneticPr fontId="4"/>
  </si>
  <si>
    <t>座席18</t>
    <rPh sb="0" eb="2">
      <t>ザセキ</t>
    </rPh>
    <phoneticPr fontId="4"/>
  </si>
  <si>
    <r>
      <t>《BigData Guide》 学</t>
    </r>
    <r>
      <rPr>
        <sz val="11"/>
        <color theme="1"/>
        <rFont val="FangSong"/>
        <family val="3"/>
        <charset val="134"/>
      </rPr>
      <t>习</t>
    </r>
    <r>
      <rPr>
        <sz val="11"/>
        <color theme="1"/>
        <rFont val="游ゴシック"/>
        <family val="1"/>
        <charset val="128"/>
        <scheme val="minor"/>
      </rPr>
      <t>会反</t>
    </r>
    <r>
      <rPr>
        <sz val="11"/>
        <color theme="1"/>
        <rFont val="FangSong"/>
        <family val="3"/>
        <charset val="134"/>
      </rPr>
      <t>馈</t>
    </r>
    <r>
      <rPr>
        <sz val="11"/>
        <color theme="1"/>
        <rFont val="游ゴシック"/>
        <family val="1"/>
        <charset val="128"/>
        <scheme val="minor"/>
      </rPr>
      <t>表（第   回）</t>
    </r>
    <phoneticPr fontId="4"/>
  </si>
  <si>
    <t>姓名</t>
    <phoneticPr fontId="4"/>
  </si>
  <si>
    <r>
      <t>确</t>
    </r>
    <r>
      <rPr>
        <sz val="11"/>
        <color theme="1"/>
        <rFont val="游ゴシック"/>
        <family val="3"/>
        <charset val="134"/>
      </rPr>
      <t>认</t>
    </r>
    <r>
      <rPr>
        <sz val="11"/>
        <color theme="1"/>
        <rFont val="游ゴシック"/>
        <family val="1"/>
        <charset val="128"/>
        <scheme val="minor"/>
      </rPr>
      <t>要点</t>
    </r>
    <phoneticPr fontId="4"/>
  </si>
  <si>
    <r>
      <rPr>
        <sz val="11"/>
        <color theme="1"/>
        <rFont val="游ゴシック"/>
        <family val="3"/>
        <charset val="134"/>
      </rPr>
      <t>评</t>
    </r>
    <r>
      <rPr>
        <sz val="11"/>
        <color theme="1"/>
        <rFont val="游ゴシック"/>
        <family val="1"/>
        <charset val="128"/>
        <scheme val="minor"/>
      </rPr>
      <t>价</t>
    </r>
    <phoneticPr fontId="4"/>
  </si>
  <si>
    <r>
      <t>学</t>
    </r>
    <r>
      <rPr>
        <sz val="11"/>
        <color theme="1"/>
        <rFont val="游ゴシック"/>
        <family val="3"/>
        <charset val="134"/>
      </rPr>
      <t>习环</t>
    </r>
    <r>
      <rPr>
        <sz val="11"/>
        <color theme="1"/>
        <rFont val="游ゴシック"/>
        <family val="1"/>
        <charset val="128"/>
        <scheme val="minor"/>
      </rPr>
      <t>境的布置</t>
    </r>
    <phoneticPr fontId="4"/>
  </si>
  <si>
    <r>
      <t>5非常</t>
    </r>
    <r>
      <rPr>
        <sz val="11"/>
        <color theme="1"/>
        <rFont val="游ゴシック"/>
        <family val="3"/>
        <charset val="134"/>
      </rPr>
      <t>满</t>
    </r>
    <r>
      <rPr>
        <sz val="11"/>
        <color theme="1"/>
        <rFont val="游ゴシック"/>
        <family val="1"/>
        <charset val="128"/>
        <scheme val="minor"/>
      </rPr>
      <t>意</t>
    </r>
    <phoneticPr fontId="4"/>
  </si>
  <si>
    <r>
      <t>4很</t>
    </r>
    <r>
      <rPr>
        <sz val="11"/>
        <color theme="1"/>
        <rFont val="游ゴシック"/>
        <family val="3"/>
        <charset val="134"/>
      </rPr>
      <t>满</t>
    </r>
    <r>
      <rPr>
        <sz val="11"/>
        <color theme="1"/>
        <rFont val="游ゴシック"/>
        <family val="1"/>
        <charset val="128"/>
        <scheme val="minor"/>
      </rPr>
      <t>意</t>
    </r>
    <phoneticPr fontId="4"/>
  </si>
  <si>
    <t>3良好</t>
    <phoneticPr fontId="4"/>
  </si>
  <si>
    <t>4一般</t>
    <phoneticPr fontId="4"/>
  </si>
  <si>
    <r>
      <t>1非常不</t>
    </r>
    <r>
      <rPr>
        <sz val="11"/>
        <color theme="1"/>
        <rFont val="游ゴシック"/>
        <family val="3"/>
        <charset val="134"/>
      </rPr>
      <t>满</t>
    </r>
    <r>
      <rPr>
        <sz val="11"/>
        <color theme="1"/>
        <rFont val="游ゴシック"/>
        <family val="1"/>
        <charset val="128"/>
        <scheme val="minor"/>
      </rPr>
      <t>意</t>
    </r>
    <phoneticPr fontId="4"/>
  </si>
  <si>
    <t>改善要点：</t>
    <phoneticPr fontId="4"/>
  </si>
  <si>
    <r>
      <t>接待人</t>
    </r>
    <r>
      <rPr>
        <sz val="11"/>
        <color theme="1"/>
        <rFont val="游ゴシック"/>
        <family val="3"/>
        <charset val="134"/>
      </rPr>
      <t>员</t>
    </r>
    <r>
      <rPr>
        <sz val="11"/>
        <color theme="1"/>
        <rFont val="游ゴシック"/>
        <family val="1"/>
        <charset val="128"/>
        <scheme val="minor"/>
      </rPr>
      <t>的服</t>
    </r>
    <r>
      <rPr>
        <sz val="11"/>
        <color theme="1"/>
        <rFont val="游ゴシック"/>
        <family val="3"/>
        <charset val="134"/>
      </rPr>
      <t>务</t>
    </r>
    <phoneticPr fontId="4"/>
  </si>
  <si>
    <r>
      <t>网</t>
    </r>
    <r>
      <rPr>
        <sz val="11"/>
        <color theme="1"/>
        <rFont val="FangSong"/>
        <family val="3"/>
        <charset val="134"/>
      </rPr>
      <t>络环</t>
    </r>
    <r>
      <rPr>
        <sz val="11"/>
        <color theme="1"/>
        <rFont val="游ゴシック"/>
        <family val="1"/>
        <charset val="128"/>
        <scheme val="minor"/>
      </rPr>
      <t>境</t>
    </r>
    <phoneticPr fontId="4"/>
  </si>
  <si>
    <r>
      <t>学</t>
    </r>
    <r>
      <rPr>
        <sz val="11"/>
        <color theme="1"/>
        <rFont val="FangSong"/>
        <family val="3"/>
        <charset val="134"/>
      </rPr>
      <t>习环</t>
    </r>
    <r>
      <rPr>
        <sz val="11"/>
        <color theme="1"/>
        <rFont val="游ゴシック"/>
        <family val="1"/>
        <charset val="128"/>
        <scheme val="minor"/>
      </rPr>
      <t>境</t>
    </r>
    <phoneticPr fontId="4"/>
  </si>
  <si>
    <t>教学课件</t>
    <phoneticPr fontId="4"/>
  </si>
  <si>
    <r>
      <t>参考</t>
    </r>
    <r>
      <rPr>
        <sz val="11"/>
        <color theme="1"/>
        <rFont val="FangSong"/>
        <family val="3"/>
        <charset val="134"/>
      </rPr>
      <t>资</t>
    </r>
    <r>
      <rPr>
        <sz val="11"/>
        <color theme="1"/>
        <rFont val="游ゴシック"/>
        <family val="1"/>
        <charset val="128"/>
        <scheme val="minor"/>
      </rPr>
      <t>料</t>
    </r>
    <phoneticPr fontId="4"/>
  </si>
  <si>
    <t>实践案例</t>
    <phoneticPr fontId="4"/>
  </si>
  <si>
    <t>讲师的言谈举止</t>
    <phoneticPr fontId="4"/>
  </si>
  <si>
    <r>
      <t>授课</t>
    </r>
    <r>
      <rPr>
        <sz val="11"/>
        <color theme="1"/>
        <rFont val="ＭＳ 明朝"/>
        <family val="1"/>
        <charset val="128"/>
      </rPr>
      <t>的</t>
    </r>
    <r>
      <rPr>
        <sz val="11"/>
        <color theme="1"/>
        <rFont val="游ゴシック"/>
        <family val="3"/>
        <charset val="134"/>
        <scheme val="minor"/>
      </rPr>
      <t>进</t>
    </r>
    <r>
      <rPr>
        <sz val="11"/>
        <color theme="1"/>
        <rFont val="ＭＳ 明朝"/>
        <family val="1"/>
        <charset val="128"/>
      </rPr>
      <t>度</t>
    </r>
    <phoneticPr fontId="4"/>
  </si>
  <si>
    <r>
      <t>授课</t>
    </r>
    <r>
      <rPr>
        <sz val="11"/>
        <color theme="1"/>
        <rFont val="ＭＳ 明朝"/>
        <family val="1"/>
        <charset val="128"/>
      </rPr>
      <t>内容的深度</t>
    </r>
    <phoneticPr fontId="4"/>
  </si>
  <si>
    <r>
      <t>授课过</t>
    </r>
    <r>
      <rPr>
        <sz val="11"/>
        <color theme="1"/>
        <rFont val="ＭＳ 明朝"/>
        <family val="1"/>
        <charset val="128"/>
      </rPr>
      <t>程中的互</t>
    </r>
    <r>
      <rPr>
        <sz val="11"/>
        <color theme="1"/>
        <rFont val="游ゴシック"/>
        <family val="3"/>
        <charset val="134"/>
        <scheme val="minor"/>
      </rPr>
      <t>动</t>
    </r>
    <phoneticPr fontId="4"/>
  </si>
  <si>
    <t>课后答疑</t>
    <phoneticPr fontId="4"/>
  </si>
  <si>
    <t>役割</t>
    <rPh sb="0" eb="2">
      <t>ヤクワリ</t>
    </rPh>
    <phoneticPr fontId="4"/>
  </si>
  <si>
    <t>担当内容</t>
    <phoneticPr fontId="4"/>
  </si>
  <si>
    <t>讲师对应</t>
    <phoneticPr fontId="4"/>
  </si>
  <si>
    <t>课程内容，效果，改善点</t>
    <phoneticPr fontId="4"/>
  </si>
  <si>
    <t>受付</t>
    <phoneticPr fontId="4"/>
  </si>
  <si>
    <t>チェックイン、会計、個人情报契约、秘密保持契約</t>
    <rPh sb="10" eb="12">
      <t>コジン</t>
    </rPh>
    <rPh sb="17" eb="19">
      <t>ヒミツ</t>
    </rPh>
    <rPh sb="19" eb="21">
      <t>ホジ</t>
    </rPh>
    <rPh sb="21" eb="23">
      <t>ケイヤク</t>
    </rPh>
    <phoneticPr fontId="4"/>
  </si>
  <si>
    <r>
      <t>会</t>
    </r>
    <r>
      <rPr>
        <sz val="11"/>
        <color theme="1"/>
        <rFont val="游ゴシック"/>
        <family val="3"/>
        <charset val="134"/>
        <scheme val="minor"/>
      </rPr>
      <t>场</t>
    </r>
    <r>
      <rPr>
        <sz val="11"/>
        <color theme="1"/>
        <rFont val="游ゴシック"/>
        <family val="2"/>
        <scheme val="minor"/>
      </rPr>
      <t>管理</t>
    </r>
    <phoneticPr fontId="4"/>
  </si>
  <si>
    <r>
      <t>会</t>
    </r>
    <r>
      <rPr>
        <sz val="11"/>
        <color theme="1"/>
        <rFont val="游ゴシック"/>
        <family val="3"/>
        <charset val="134"/>
        <scheme val="minor"/>
      </rPr>
      <t>场导</t>
    </r>
    <r>
      <rPr>
        <sz val="11"/>
        <color theme="1"/>
        <rFont val="游ゴシック"/>
        <family val="2"/>
        <scheme val="minor"/>
      </rPr>
      <t>引、坐席安排、現場復元</t>
    </r>
    <phoneticPr fontId="4"/>
  </si>
  <si>
    <t>セキュリティー</t>
    <phoneticPr fontId="4"/>
  </si>
  <si>
    <t>設備管理</t>
    <rPh sb="0" eb="2">
      <t>セツビ</t>
    </rPh>
    <rPh sb="2" eb="4">
      <t>カンリ</t>
    </rPh>
    <phoneticPr fontId="4"/>
  </si>
  <si>
    <t>Network、プロジェクター、ビデオ</t>
    <phoneticPr fontId="4"/>
  </si>
  <si>
    <t>ポイント</t>
    <phoneticPr fontId="4"/>
  </si>
  <si>
    <t>内容</t>
    <rPh sb="0" eb="2">
      <t>ナイヨウ</t>
    </rPh>
    <phoneticPr fontId="4"/>
  </si>
  <si>
    <t>チェックイン</t>
    <phoneticPr fontId="4"/>
  </si>
  <si>
    <r>
      <t>学</t>
    </r>
    <r>
      <rPr>
        <sz val="11"/>
        <color theme="1"/>
        <rFont val="游ゴシック"/>
        <family val="3"/>
        <charset val="134"/>
        <scheme val="minor"/>
      </rPr>
      <t>习</t>
    </r>
    <r>
      <rPr>
        <sz val="11"/>
        <color theme="1"/>
        <rFont val="游ゴシック"/>
        <family val="2"/>
        <scheme val="minor"/>
      </rPr>
      <t>目</t>
    </r>
    <r>
      <rPr>
        <sz val="11"/>
        <color theme="1"/>
        <rFont val="游ゴシック"/>
        <family val="3"/>
        <charset val="134"/>
        <scheme val="minor"/>
      </rPr>
      <t>标</t>
    </r>
    <phoneticPr fontId="4"/>
  </si>
  <si>
    <t>topic1</t>
    <phoneticPr fontId="4"/>
  </si>
  <si>
    <t>topic2</t>
  </si>
  <si>
    <t>Q&amp;A</t>
    <phoneticPr fontId="4"/>
  </si>
  <si>
    <t>休息</t>
    <phoneticPr fontId="4"/>
  </si>
  <si>
    <t>宿題</t>
    <rPh sb="0" eb="2">
      <t>シュクダイ</t>
    </rPh>
    <phoneticPr fontId="4"/>
  </si>
  <si>
    <t>　昼休み</t>
    <rPh sb="1" eb="3">
      <t>ヒルヤス</t>
    </rPh>
    <phoneticPr fontId="4"/>
  </si>
  <si>
    <t>練習</t>
    <rPh sb="0" eb="2">
      <t>レンシュウ</t>
    </rPh>
    <phoneticPr fontId="4"/>
  </si>
  <si>
    <t>終り</t>
    <rPh sb="0" eb="1">
      <t>オワ</t>
    </rPh>
    <phoneticPr fontId="4"/>
  </si>
  <si>
    <t>TP-link　ARCHER　C3150</t>
    <phoneticPr fontId="4"/>
  </si>
  <si>
    <t>参加料</t>
    <phoneticPr fontId="4"/>
  </si>
  <si>
    <r>
      <t>李</t>
    </r>
    <r>
      <rPr>
        <sz val="11"/>
        <color theme="1"/>
        <rFont val="DengXian"/>
        <family val="3"/>
        <charset val="134"/>
      </rPr>
      <t>伟</t>
    </r>
    <phoneticPr fontId="4"/>
  </si>
  <si>
    <t>唐世朕</t>
  </si>
  <si>
    <t xml:space="preserve">富裕 </t>
  </si>
  <si>
    <r>
      <t>王</t>
    </r>
    <r>
      <rPr>
        <sz val="11"/>
        <color theme="1"/>
        <rFont val="等线"/>
        <family val="2"/>
      </rPr>
      <t>荣</t>
    </r>
    <r>
      <rPr>
        <sz val="11"/>
        <color theme="1"/>
        <rFont val="ＭＳ 明朝"/>
        <family val="1"/>
        <charset val="128"/>
      </rPr>
      <t xml:space="preserve"> </t>
    </r>
  </si>
  <si>
    <t>権鳳赫</t>
  </si>
  <si>
    <r>
      <rPr>
        <sz val="11"/>
        <color theme="1"/>
        <rFont val="等线"/>
        <family val="2"/>
      </rPr>
      <t>吕</t>
    </r>
    <r>
      <rPr>
        <sz val="11"/>
        <color theme="1"/>
        <rFont val="ＭＳ 明朝"/>
        <family val="1"/>
        <charset val="128"/>
      </rPr>
      <t>玉杰</t>
    </r>
  </si>
  <si>
    <r>
      <rPr>
        <sz val="11"/>
        <color theme="1"/>
        <rFont val="等线"/>
        <family val="2"/>
      </rPr>
      <t>刘红军</t>
    </r>
  </si>
  <si>
    <r>
      <rPr>
        <sz val="11"/>
        <color theme="1"/>
        <rFont val="等线"/>
        <family val="2"/>
      </rPr>
      <t>查蓓</t>
    </r>
  </si>
  <si>
    <r>
      <t>狄</t>
    </r>
    <r>
      <rPr>
        <sz val="11"/>
        <color theme="1"/>
        <rFont val="等线"/>
        <family val="2"/>
      </rPr>
      <t>红</t>
    </r>
    <r>
      <rPr>
        <sz val="11"/>
        <color theme="1"/>
        <rFont val="ＭＳ 明朝"/>
        <family val="1"/>
        <charset val="128"/>
      </rPr>
      <t>波</t>
    </r>
  </si>
  <si>
    <t>康育哲</t>
  </si>
  <si>
    <r>
      <t>王</t>
    </r>
    <r>
      <rPr>
        <sz val="11"/>
        <color theme="1"/>
        <rFont val="等线"/>
        <family val="2"/>
      </rPr>
      <t>阅</t>
    </r>
    <r>
      <rPr>
        <sz val="11"/>
        <color theme="1"/>
        <rFont val="ＭＳ 明朝"/>
        <family val="1"/>
        <charset val="128"/>
      </rPr>
      <t>川</t>
    </r>
    <phoneticPr fontId="4"/>
  </si>
  <si>
    <r>
      <t>凌利</t>
    </r>
    <r>
      <rPr>
        <sz val="11"/>
        <color theme="1"/>
        <rFont val="等线"/>
        <family val="2"/>
      </rPr>
      <t>军</t>
    </r>
    <phoneticPr fontId="4"/>
  </si>
  <si>
    <t>図書</t>
    <phoneticPr fontId="4"/>
  </si>
  <si>
    <t>Hadoop徹底入門</t>
    <rPh sb="6" eb="8">
      <t>テッテイ</t>
    </rPh>
    <rPh sb="8" eb="10">
      <t>ニュウモン</t>
    </rPh>
    <phoneticPr fontId="85"/>
  </si>
  <si>
    <t>Hbase徹底入門</t>
    <rPh sb="5" eb="7">
      <t>テッテイ</t>
    </rPh>
    <rPh sb="7" eb="9">
      <t>ニュウモン</t>
    </rPh>
    <phoneticPr fontId="85"/>
  </si>
  <si>
    <t>詳解Apache　Spark</t>
    <rPh sb="0" eb="2">
      <t>ショウカイ</t>
    </rPh>
    <phoneticPr fontId="85"/>
  </si>
  <si>
    <t>RDB技術者のためのNoSQLガイド</t>
    <rPh sb="3" eb="6">
      <t>ギジュツシャ</t>
    </rPh>
    <phoneticPr fontId="85"/>
  </si>
  <si>
    <t>ぷろぐらまのためのDocker教科書</t>
    <rPh sb="15" eb="18">
      <t>キョウカショ</t>
    </rPh>
    <phoneticPr fontId="85"/>
  </si>
  <si>
    <t>ポインター</t>
    <phoneticPr fontId="4"/>
  </si>
  <si>
    <t>ポインター用電池</t>
    <phoneticPr fontId="4"/>
  </si>
  <si>
    <t>水</t>
    <phoneticPr fontId="4"/>
  </si>
  <si>
    <t>授業料</t>
    <rPh sb="0" eb="3">
      <t>ジュギョウリョウ</t>
    </rPh>
    <phoneticPr fontId="4"/>
  </si>
  <si>
    <t>授業料支払</t>
    <rPh sb="0" eb="3">
      <t>ジュギョウリョウ</t>
    </rPh>
    <rPh sb="3" eb="5">
      <t>シハライ</t>
    </rPh>
    <phoneticPr fontId="4"/>
  </si>
  <si>
    <t>三角</t>
    <phoneticPr fontId="4"/>
  </si>
  <si>
    <t>ソケット</t>
    <phoneticPr fontId="4"/>
  </si>
  <si>
    <r>
      <rPr>
        <sz val="11"/>
        <color theme="1"/>
        <rFont val="等线"/>
        <family val="2"/>
      </rPr>
      <t>矫</t>
    </r>
    <r>
      <rPr>
        <sz val="11"/>
        <color theme="1"/>
        <rFont val="ＭＳ 明朝"/>
        <family val="1"/>
        <charset val="128"/>
      </rPr>
      <t>依峰</t>
    </r>
    <phoneticPr fontId="4"/>
  </si>
  <si>
    <r>
      <t>倪永</t>
    </r>
    <r>
      <rPr>
        <sz val="11"/>
        <color theme="1"/>
        <rFont val="等线"/>
        <family val="2"/>
      </rPr>
      <t>华</t>
    </r>
    <phoneticPr fontId="4"/>
  </si>
  <si>
    <r>
      <t>王</t>
    </r>
    <r>
      <rPr>
        <sz val="11"/>
        <color theme="1"/>
        <rFont val="等线"/>
        <family val="2"/>
      </rPr>
      <t>为</t>
    </r>
    <r>
      <rPr>
        <sz val="11"/>
        <color theme="1"/>
        <rFont val="ＭＳ 明朝"/>
        <family val="1"/>
        <charset val="128"/>
      </rPr>
      <t>盛</t>
    </r>
    <phoneticPr fontId="4"/>
  </si>
  <si>
    <t>李宝龍</t>
    <phoneticPr fontId="4"/>
  </si>
  <si>
    <r>
      <rPr>
        <sz val="11"/>
        <color theme="1"/>
        <rFont val="等线"/>
        <family val="2"/>
      </rPr>
      <t>陈</t>
    </r>
    <r>
      <rPr>
        <sz val="11"/>
        <color theme="1"/>
        <rFont val="ＭＳ 明朝"/>
        <family val="1"/>
        <charset val="128"/>
      </rPr>
      <t>涛</t>
    </r>
    <phoneticPr fontId="4"/>
  </si>
  <si>
    <r>
      <rPr>
        <sz val="11"/>
        <color theme="1"/>
        <rFont val="等线"/>
        <family val="2"/>
      </rPr>
      <t>张</t>
    </r>
    <r>
      <rPr>
        <sz val="11"/>
        <color theme="1"/>
        <rFont val="ＭＳ 明朝"/>
        <family val="1"/>
        <charset val="128"/>
      </rPr>
      <t>振</t>
    </r>
    <phoneticPr fontId="4"/>
  </si>
  <si>
    <t>王毅</t>
    <phoneticPr fontId="4"/>
  </si>
  <si>
    <r>
      <rPr>
        <sz val="11"/>
        <color theme="1"/>
        <rFont val="等线"/>
        <family val="2"/>
      </rPr>
      <t>孙鹏</t>
    </r>
    <r>
      <rPr>
        <sz val="11"/>
        <color theme="1"/>
        <rFont val="ＭＳ 明朝"/>
        <family val="1"/>
        <charset val="128"/>
      </rPr>
      <t>洲</t>
    </r>
    <phoneticPr fontId="4"/>
  </si>
  <si>
    <t>李建新</t>
    <phoneticPr fontId="4"/>
  </si>
  <si>
    <t>曲海超</t>
    <phoneticPr fontId="4"/>
  </si>
  <si>
    <r>
      <t>沈一</t>
    </r>
    <r>
      <rPr>
        <sz val="11"/>
        <color theme="1"/>
        <rFont val="等线"/>
        <family val="2"/>
      </rPr>
      <t>枫</t>
    </r>
    <phoneticPr fontId="4"/>
  </si>
  <si>
    <r>
      <rPr>
        <sz val="11"/>
        <color theme="1"/>
        <rFont val="等线"/>
        <family val="2"/>
      </rPr>
      <t>孙</t>
    </r>
    <r>
      <rPr>
        <sz val="11"/>
        <color theme="1"/>
        <rFont val="ＭＳ 明朝"/>
        <family val="1"/>
        <charset val="128"/>
      </rPr>
      <t>盛</t>
    </r>
    <r>
      <rPr>
        <sz val="11"/>
        <color theme="1"/>
        <rFont val="等线"/>
        <family val="2"/>
      </rPr>
      <t>苇</t>
    </r>
    <phoneticPr fontId="4"/>
  </si>
  <si>
    <r>
      <rPr>
        <sz val="11"/>
        <color theme="1"/>
        <rFont val="等线"/>
        <family val="2"/>
      </rPr>
      <t>乔</t>
    </r>
    <r>
      <rPr>
        <sz val="11"/>
        <color theme="1"/>
        <rFont val="ＭＳ 明朝"/>
        <family val="1"/>
        <charset val="128"/>
      </rPr>
      <t>瑾</t>
    </r>
    <phoneticPr fontId="4"/>
  </si>
  <si>
    <r>
      <t>唐</t>
    </r>
    <r>
      <rPr>
        <sz val="11"/>
        <color theme="1"/>
        <rFont val="等线"/>
        <family val="2"/>
      </rPr>
      <t>鹭</t>
    </r>
    <r>
      <rPr>
        <sz val="11"/>
        <color theme="1"/>
        <rFont val="ＭＳ 明朝"/>
        <family val="1"/>
        <charset val="128"/>
      </rPr>
      <t>程</t>
    </r>
    <phoneticPr fontId="4"/>
  </si>
  <si>
    <t>金光希</t>
    <phoneticPr fontId="4"/>
  </si>
  <si>
    <r>
      <rPr>
        <sz val="11"/>
        <color theme="1"/>
        <rFont val="等线"/>
        <family val="2"/>
      </rPr>
      <t>刘帅</t>
    </r>
    <phoneticPr fontId="4"/>
  </si>
  <si>
    <r>
      <t>王</t>
    </r>
    <r>
      <rPr>
        <sz val="11"/>
        <color theme="1"/>
        <rFont val="等线"/>
        <family val="2"/>
      </rPr>
      <t>荣</t>
    </r>
    <r>
      <rPr>
        <sz val="11"/>
        <color theme="1"/>
        <rFont val="ＭＳ 明朝"/>
        <family val="1"/>
        <charset val="128"/>
      </rPr>
      <t xml:space="preserve"> </t>
    </r>
    <phoneticPr fontId="4"/>
  </si>
  <si>
    <r>
      <rPr>
        <sz val="11"/>
        <color theme="1"/>
        <rFont val="等线"/>
        <family val="2"/>
      </rPr>
      <t>杨务</t>
    </r>
    <r>
      <rPr>
        <sz val="11"/>
        <color theme="1"/>
        <rFont val="ＭＳ 明朝"/>
        <family val="1"/>
        <charset val="128"/>
      </rPr>
      <t>林</t>
    </r>
    <phoneticPr fontId="4"/>
  </si>
  <si>
    <t>HDMI線</t>
    <phoneticPr fontId="4"/>
  </si>
  <si>
    <t>抽選賞品</t>
    <rPh sb="0" eb="2">
      <t>チュウセン</t>
    </rPh>
    <rPh sb="2" eb="3">
      <t>ショウ</t>
    </rPh>
    <rPh sb="3" eb="4">
      <t>ヒン</t>
    </rPh>
    <phoneticPr fontId="4"/>
  </si>
  <si>
    <t>《ビッグデータ基礎》2017年6月3日抽選結果</t>
    <rPh sb="14" eb="15">
      <t>ネン</t>
    </rPh>
    <rPh sb="16" eb="17">
      <t>ガツ</t>
    </rPh>
    <rPh sb="18" eb="19">
      <t>ニチ</t>
    </rPh>
    <rPh sb="19" eb="21">
      <t>チュウセン</t>
    </rPh>
    <rPh sb="21" eb="23">
      <t>ケッカ</t>
    </rPh>
    <phoneticPr fontId="4"/>
  </si>
  <si>
    <t>番号</t>
    <rPh sb="0" eb="2">
      <t>バンゴウ</t>
    </rPh>
    <phoneticPr fontId="4"/>
  </si>
  <si>
    <t>賞品</t>
    <phoneticPr fontId="4"/>
  </si>
  <si>
    <t>定価</t>
    <rPh sb="0" eb="2">
      <t>テイカ</t>
    </rPh>
    <phoneticPr fontId="4"/>
  </si>
  <si>
    <t>金額</t>
    <rPh sb="0" eb="2">
      <t>キンガク</t>
    </rPh>
    <phoneticPr fontId="4"/>
  </si>
  <si>
    <t>冊数</t>
    <rPh sb="0" eb="1">
      <t>サツ</t>
    </rPh>
    <rPh sb="1" eb="2">
      <t>スウ</t>
    </rPh>
    <phoneticPr fontId="4"/>
  </si>
  <si>
    <t>社内担当</t>
    <rPh sb="0" eb="2">
      <t>シャナイ</t>
    </rPh>
    <rPh sb="2" eb="4">
      <t>タントウ</t>
    </rPh>
    <phoneticPr fontId="4"/>
  </si>
  <si>
    <t>Hadoop徹底入門</t>
    <rPh sb="6" eb="8">
      <t>テッテイ</t>
    </rPh>
    <rPh sb="8" eb="10">
      <t>ニュウモン</t>
    </rPh>
    <phoneticPr fontId="4"/>
  </si>
  <si>
    <t>Hbase徹底入門</t>
    <rPh sb="5" eb="7">
      <t>テッテイ</t>
    </rPh>
    <rPh sb="7" eb="9">
      <t>ニュウモン</t>
    </rPh>
    <phoneticPr fontId="4"/>
  </si>
  <si>
    <t>詳解Apache　Spark</t>
    <rPh sb="0" eb="2">
      <t>ショウカイ</t>
    </rPh>
    <phoneticPr fontId="4"/>
  </si>
  <si>
    <t>RDB技術者のためのNoSQLガイド</t>
    <rPh sb="3" eb="6">
      <t>ギジュツシャ</t>
    </rPh>
    <phoneticPr fontId="4"/>
  </si>
  <si>
    <t>ぷろぐらまのためのDocker教科書</t>
    <rPh sb="15" eb="18">
      <t>キョウカショ</t>
    </rPh>
    <phoneticPr fontId="4"/>
  </si>
  <si>
    <t>五月</t>
    <rPh sb="0" eb="2">
      <t>ゴガツ</t>
    </rPh>
    <phoneticPr fontId="4"/>
  </si>
  <si>
    <t>六月</t>
    <rPh sb="0" eb="2">
      <t>ロクガツ</t>
    </rPh>
    <phoneticPr fontId="4"/>
  </si>
  <si>
    <t>Hadoop分散処理システムの基本知識</t>
    <phoneticPr fontId="4"/>
  </si>
  <si>
    <t>Hbase</t>
    <phoneticPr fontId="4"/>
  </si>
  <si>
    <t xml:space="preserve">Spark </t>
    <phoneticPr fontId="4"/>
  </si>
  <si>
    <t>練習とOJTケースの説明</t>
    <rPh sb="0" eb="2">
      <t>レンシュウ</t>
    </rPh>
    <rPh sb="10" eb="12">
      <t>セツメイ</t>
    </rPh>
    <phoneticPr fontId="4"/>
  </si>
  <si>
    <t>１H</t>
    <phoneticPr fontId="4"/>
  </si>
  <si>
    <t xml:space="preserve">①事前知識 
git、docker、linux 
②Hadoop分散処理の紹介 
アーキテクチャの説明 
</t>
    <phoneticPr fontId="4"/>
  </si>
  <si>
    <t xml:space="preserve">①事前知識
NoSQL、MongoDB
②環境構築
③アーキテクチャの説明
</t>
    <phoneticPr fontId="4"/>
  </si>
  <si>
    <t>①事前知識
scala、sbt、idea
②環境構築
③アーキテクチャの説明
Stage、DAGScheduler、TaskSeduler、Taskなど</t>
    <phoneticPr fontId="4"/>
  </si>
  <si>
    <t>２H</t>
    <phoneticPr fontId="4"/>
  </si>
  <si>
    <t>③Hadoopディストリビューションの紹介 
Apache Hadoop、Cloudera、Hortonworks、MapReduce</t>
    <phoneticPr fontId="4"/>
  </si>
  <si>
    <t>④基本知識と操作方法
Table、Data Storage</t>
    <phoneticPr fontId="4"/>
  </si>
  <si>
    <t>①RDD入門
②ペアRDDでデータを集約する</t>
    <phoneticPr fontId="4"/>
  </si>
  <si>
    <t>３H</t>
    <phoneticPr fontId="4"/>
  </si>
  <si>
    <t xml:space="preserve">④Hadoop分散処理環境の構築 
ァ．標準Hadoop環境の構築 
ィ．Cloudear Hadoop 
ゥ．Hadoop on Docker 
⑤Hadoopの基本操作 </t>
    <phoneticPr fontId="4"/>
  </si>
  <si>
    <t>①DDL
②DML
③Get、Scan
④ユースケース：Hbaseデータ操作</t>
    <phoneticPr fontId="4"/>
  </si>
  <si>
    <t xml:space="preserve">
③並列処理
④ユースケース：APP購入情報について、類似度によって推薦アイテムを分析する</t>
    <phoneticPr fontId="4"/>
  </si>
  <si>
    <t>４H</t>
    <phoneticPr fontId="4"/>
  </si>
  <si>
    <t xml:space="preserve">①最初の簡単入門：Word Count 
②ユースケース：ECサイトログに対して、KPIを分析する 
③ユースケース：ある携帯キャリア会社、お客様の位置情報を活用する </t>
    <phoneticPr fontId="4"/>
  </si>
  <si>
    <t>①クラスターに関する知識
②データベース管理（バックアップ、リストアなど）
③ユースケース：HiveとHBaseの環境連動</t>
    <phoneticPr fontId="4"/>
  </si>
  <si>
    <t>①Streaming 基礎
②Dstreamストリームデータ処理
③ユースケース：ECサイトログに対して、時間ウィンドごとKPIを分析する</t>
    <phoneticPr fontId="4"/>
  </si>
  <si>
    <t>天時イベント参加者台帳</t>
    <rPh sb="0" eb="1">
      <t>テン</t>
    </rPh>
    <rPh sb="1" eb="2">
      <t>ジ</t>
    </rPh>
    <rPh sb="6" eb="9">
      <t>サンカシャ</t>
    </rPh>
    <rPh sb="9" eb="11">
      <t>ダイチョウ</t>
    </rPh>
    <phoneticPr fontId="97"/>
  </si>
  <si>
    <t>名　前</t>
    <rPh sb="0" eb="1">
      <t>ナ</t>
    </rPh>
    <rPh sb="2" eb="3">
      <t>マエ</t>
    </rPh>
    <phoneticPr fontId="97"/>
  </si>
  <si>
    <t>性　別</t>
    <phoneticPr fontId="97"/>
  </si>
  <si>
    <t>携帯電話</t>
    <rPh sb="0" eb="4">
      <t>ケイタイデンワ</t>
    </rPh>
    <phoneticPr fontId="97"/>
  </si>
  <si>
    <t>wechat</t>
    <phoneticPr fontId="97"/>
  </si>
  <si>
    <t>E-mail</t>
    <phoneticPr fontId="97"/>
  </si>
  <si>
    <t>OneDrive ID</t>
    <phoneticPr fontId="97"/>
  </si>
  <si>
    <t>GitHub ID</t>
    <phoneticPr fontId="97"/>
  </si>
  <si>
    <t>所属会社</t>
    <phoneticPr fontId="4"/>
  </si>
  <si>
    <t>興味</t>
    <rPh sb="0" eb="2">
      <t>キョウミ</t>
    </rPh>
    <phoneticPr fontId="97"/>
  </si>
  <si>
    <t>Big data　　　　　Salesforce　　　　　モバイル　
先生から授業　　　ケーススタディ</t>
    <rPh sb="29" eb="31">
      <t>センセイ</t>
    </rPh>
    <phoneticPr fontId="97"/>
  </si>
  <si>
    <t>メモ</t>
    <phoneticPr fontId="97"/>
  </si>
  <si>
    <t>Salesforce　　2017/06</t>
    <phoneticPr fontId="4"/>
  </si>
  <si>
    <t>、</t>
    <phoneticPr fontId="97"/>
  </si>
  <si>
    <t>实训教师手册说明</t>
    <phoneticPr fontId="91" type="noConversion"/>
  </si>
  <si>
    <t>包含下面几份资料</t>
    <phoneticPr fontId="91" type="noConversion"/>
  </si>
  <si>
    <t>教学安排</t>
    <phoneticPr fontId="91" type="noConversion"/>
  </si>
  <si>
    <t>分阶段概要描述了教学过程，说明了各阶段的工作要点和所需学时。</t>
    <phoneticPr fontId="91" type="noConversion"/>
  </si>
  <si>
    <t>教学日志</t>
    <phoneticPr fontId="91" type="noConversion"/>
  </si>
  <si>
    <t>将教学安排细化到每一天，对当天的教学任务和教学方法进行了详细的描述。</t>
    <phoneticPr fontId="91" type="noConversion"/>
  </si>
  <si>
    <t>任务分配</t>
    <phoneticPr fontId="91" type="noConversion"/>
  </si>
  <si>
    <t>实训项目的任务分配方案，用于在实训项目开发阶段任务的分配。</t>
    <phoneticPr fontId="91" type="noConversion"/>
  </si>
  <si>
    <t>考核方式</t>
    <phoneticPr fontId="91" type="noConversion"/>
  </si>
  <si>
    <t>实训项目的考核方式，说明了实训各阶段的考核方法。</t>
    <phoneticPr fontId="91" type="noConversion"/>
  </si>
  <si>
    <t>互联网产品经理方向实训教学安排</t>
    <phoneticPr fontId="91" type="noConversion"/>
  </si>
  <si>
    <t>编号</t>
    <phoneticPr fontId="91" type="noConversion"/>
  </si>
  <si>
    <t>过程</t>
    <phoneticPr fontId="91" type="noConversion"/>
  </si>
  <si>
    <t>内容</t>
    <phoneticPr fontId="91" type="noConversion"/>
  </si>
  <si>
    <t>学生课后参考文档</t>
    <phoneticPr fontId="91" type="noConversion"/>
  </si>
  <si>
    <t>目的</t>
    <phoneticPr fontId="91" type="noConversion"/>
  </si>
  <si>
    <t>阶段考核</t>
    <phoneticPr fontId="91" type="noConversion"/>
  </si>
  <si>
    <t>学时</t>
    <phoneticPr fontId="91" type="noConversion"/>
  </si>
  <si>
    <t>项目管理</t>
    <phoneticPr fontId="91" type="noConversion"/>
  </si>
  <si>
    <t>项目管理概述、 项目的生命期和管理过程、项目经理与项目组织、人力资源管理与团队建设、项目沟通与冲突管理、项目可行性研究与启动、项目招投标与合同管理、软件项目需求与变更管理、项目的时间管理、项目的成本管理、项目风险管理、软件项目质量管理、软件配置管理、项目执行与控制、项目收尾与验收。</t>
    <phoneticPr fontId="91" type="noConversion"/>
  </si>
  <si>
    <t xml:space="preserve">可随时学习配套视频课件；
</t>
    <phoneticPr fontId="91" type="noConversion"/>
  </si>
  <si>
    <t>通过该部分内容的讲解，让学生掌握项目管理的课程体系，能够初步进行项目的管理过程控制过程。</t>
    <phoneticPr fontId="91" type="noConversion"/>
  </si>
  <si>
    <r>
      <t>考核方法：</t>
    </r>
    <r>
      <rPr>
        <sz val="9"/>
        <rFont val="宋体"/>
        <family val="3"/>
        <charset val="134"/>
      </rPr>
      <t xml:space="preserve">
通过练习让学生独立操作，指导老师对成果进行点评
</t>
    </r>
    <r>
      <rPr>
        <sz val="9"/>
        <color indexed="10"/>
        <rFont val="宋体"/>
        <family val="3"/>
        <charset val="134"/>
      </rPr>
      <t>考核内容：</t>
    </r>
    <r>
      <rPr>
        <sz val="9"/>
        <rFont val="宋体"/>
        <family val="3"/>
        <charset val="134"/>
      </rPr>
      <t xml:space="preserve">
学生对理论知识的掌握情况以及实际动手能力</t>
    </r>
    <phoneticPr fontId="91" type="noConversion"/>
  </si>
  <si>
    <t>项目管理共计120课时</t>
    <phoneticPr fontId="91" type="noConversion"/>
  </si>
  <si>
    <t>互联网产品基础知识概述</t>
    <phoneticPr fontId="91" type="noConversion"/>
  </si>
  <si>
    <t>介绍互联网领域的一些基本概念，主要的商业模式，主要发展趋势，互联网产品的概念及相关知识，互联网团队的主要职责划分，互联网产品的开发流程</t>
    <phoneticPr fontId="91" type="noConversion"/>
  </si>
  <si>
    <t>让学生对于互联网产品的基础概念有所了解</t>
    <phoneticPr fontId="91" type="noConversion"/>
  </si>
  <si>
    <t>基础知识综合测试</t>
    <phoneticPr fontId="91" type="noConversion"/>
  </si>
  <si>
    <t>互联网产品经理基本技能精讲</t>
    <phoneticPr fontId="91" type="noConversion"/>
  </si>
  <si>
    <t>思维导图、产品原型设计、项目管理、流程设计、演示文稿等软件使用，产品需求文档（PRD）、项目计划文档编写</t>
    <phoneticPr fontId="91" type="noConversion"/>
  </si>
  <si>
    <t>通过对常用工具的使用，使学生能够轻松的利用工具处理日常的工作内容，熟悉各种文档的编写</t>
    <phoneticPr fontId="91" type="noConversion"/>
  </si>
  <si>
    <r>
      <t>考核方法：</t>
    </r>
    <r>
      <rPr>
        <sz val="9"/>
        <rFont val="宋体"/>
        <family val="3"/>
        <charset val="134"/>
      </rPr>
      <t xml:space="preserve">
通过三个练习让学生掌握工具和文档的使用；
</t>
    </r>
    <r>
      <rPr>
        <sz val="9"/>
        <color indexed="10"/>
        <rFont val="宋体"/>
        <family val="3"/>
        <charset val="134"/>
      </rPr>
      <t>考核内容：</t>
    </r>
    <r>
      <rPr>
        <sz val="9"/>
        <rFont val="宋体"/>
        <family val="3"/>
        <charset val="134"/>
      </rPr>
      <t xml:space="preserve">
考核学员对基础工具和文档的使用</t>
    </r>
    <phoneticPr fontId="91" type="noConversion"/>
  </si>
  <si>
    <t>互联网产品经理核心技能精讲</t>
    <phoneticPr fontId="91" type="noConversion"/>
  </si>
  <si>
    <t>产品规划、产品设计、基于数据的分析、用户模型的建立以及版本化管理的方法讲解</t>
    <phoneticPr fontId="91" type="noConversion"/>
  </si>
  <si>
    <t>通过该部分内容的讲解，让学生掌握产品经理所需具备的核心技能，能够初步完成产品的规划和设计</t>
    <phoneticPr fontId="91" type="noConversion"/>
  </si>
  <si>
    <t>产品经理共计120课时</t>
    <phoneticPr fontId="91" type="noConversion"/>
  </si>
  <si>
    <r>
      <t>软件工具-</t>
    </r>
    <r>
      <rPr>
        <sz val="9"/>
        <rFont val="宋体"/>
        <family val="3"/>
        <charset val="134"/>
      </rPr>
      <t>Project</t>
    </r>
    <phoneticPr fontId="91" type="noConversion"/>
  </si>
  <si>
    <r>
      <t>禅道、P</t>
    </r>
    <r>
      <rPr>
        <sz val="9"/>
        <rFont val="宋体"/>
        <family val="3"/>
        <charset val="134"/>
      </rPr>
      <t>roject</t>
    </r>
    <phoneticPr fontId="91" type="noConversion"/>
  </si>
  <si>
    <t>通过该部分内容的讲解，让学生掌握软件工具知识点，能够初步进行项目的管理过程控制过程。</t>
    <phoneticPr fontId="91" type="noConversion"/>
  </si>
  <si>
    <t>Project共计120课时</t>
    <phoneticPr fontId="91" type="noConversion"/>
  </si>
  <si>
    <t>软件工具-UI</t>
    <phoneticPr fontId="91" type="noConversion"/>
  </si>
  <si>
    <t>UI原型设计</t>
    <phoneticPr fontId="91" type="noConversion"/>
  </si>
  <si>
    <t>UI原型设计共计120课时</t>
    <phoneticPr fontId="91" type="noConversion"/>
  </si>
  <si>
    <t>大分类</t>
    <phoneticPr fontId="91" type="noConversion"/>
  </si>
  <si>
    <t>小分类</t>
    <phoneticPr fontId="91" type="noConversion"/>
  </si>
  <si>
    <t>日期</t>
    <phoneticPr fontId="91" type="noConversion"/>
  </si>
  <si>
    <t>Summary</t>
    <phoneticPr fontId="91" type="noConversion"/>
  </si>
  <si>
    <t>Courseware</t>
    <phoneticPr fontId="91" type="noConversion"/>
  </si>
  <si>
    <t>Video</t>
    <phoneticPr fontId="91" type="noConversion"/>
  </si>
  <si>
    <t>Books</t>
    <phoneticPr fontId="91" type="noConversion"/>
  </si>
  <si>
    <t>Practice</t>
    <phoneticPr fontId="91" type="noConversion"/>
  </si>
  <si>
    <t>Goal</t>
    <phoneticPr fontId="91" type="noConversion"/>
  </si>
  <si>
    <t>Check</t>
    <phoneticPr fontId="91" type="noConversion"/>
  </si>
  <si>
    <t>上午</t>
    <phoneticPr fontId="91" type="noConversion"/>
  </si>
  <si>
    <t>自我简介</t>
    <phoneticPr fontId="91" type="noConversion"/>
  </si>
  <si>
    <t>学员名单</t>
    <phoneticPr fontId="91" type="noConversion"/>
  </si>
  <si>
    <t>每个学生用时XX分钟相互了解</t>
    <phoneticPr fontId="91" type="noConversion"/>
  </si>
  <si>
    <t>下午</t>
    <phoneticPr fontId="91" type="noConversion"/>
  </si>
  <si>
    <t>性格测试</t>
    <phoneticPr fontId="91" type="noConversion"/>
  </si>
  <si>
    <t>性格测试.xlsx
性格测试用纸</t>
    <phoneticPr fontId="91" type="noConversion"/>
  </si>
  <si>
    <t>自我了解</t>
    <phoneticPr fontId="91" type="noConversion"/>
  </si>
  <si>
    <t>何谓产品经理、移动互联网</t>
    <phoneticPr fontId="91" type="noConversion"/>
  </si>
  <si>
    <t>产品经理的第一本书</t>
    <phoneticPr fontId="91" type="noConversion"/>
  </si>
  <si>
    <t>作业：近年来创投项目调研
题目：每人一题，先到先得，同时则抓阄确定
提交日期：9月28日下午</t>
    <phoneticPr fontId="91" type="noConversion"/>
  </si>
  <si>
    <t>宏观了解产品经理</t>
    <phoneticPr fontId="91" type="noConversion"/>
  </si>
  <si>
    <t>学习方法</t>
    <phoneticPr fontId="91" type="noConversion"/>
  </si>
  <si>
    <t>阅读、实践</t>
    <phoneticPr fontId="91" type="noConversion"/>
  </si>
  <si>
    <t>敏捷开发</t>
    <phoneticPr fontId="91" type="noConversion"/>
  </si>
  <si>
    <t>参考：高效程序员的45个习惯：敏捷开发修炼之道</t>
    <phoneticPr fontId="91" type="noConversion"/>
  </si>
  <si>
    <t>配置管理工具</t>
    <phoneticPr fontId="91" type="noConversion"/>
  </si>
  <si>
    <t>Presentation Skill</t>
    <phoneticPr fontId="91" type="noConversion"/>
  </si>
  <si>
    <t>Presentation Skill编辑中</t>
    <phoneticPr fontId="91" type="noConversion"/>
  </si>
  <si>
    <t>参考：演说之禅：职场必知的幻灯片秘技</t>
    <phoneticPr fontId="91" type="noConversion"/>
  </si>
  <si>
    <t>基本技能之一</t>
    <phoneticPr fontId="91" type="noConversion"/>
  </si>
  <si>
    <t>日常考核：个人演讲，10P
题目：我的职业发展规划
我的创业计划
要求：不少于20分钟
PPT</t>
    <phoneticPr fontId="91" type="noConversion"/>
  </si>
  <si>
    <t>Workplace</t>
    <phoneticPr fontId="91" type="noConversion"/>
  </si>
  <si>
    <t>上午</t>
  </si>
  <si>
    <t>职场商务礼仪</t>
    <phoneticPr fontId="91" type="noConversion"/>
  </si>
  <si>
    <t>待编辑中</t>
    <phoneticPr fontId="91" type="noConversion"/>
  </si>
  <si>
    <t>日本商务礼仪(日中对照图解现代日本语日本商务资格鉴定教材) (日)安田贺计</t>
    <phoneticPr fontId="91" type="noConversion"/>
  </si>
  <si>
    <t>基本素养之一</t>
    <phoneticPr fontId="91" type="noConversion"/>
  </si>
  <si>
    <t>提高业务的商务礼仪</t>
    <phoneticPr fontId="91" type="noConversion"/>
  </si>
  <si>
    <t>提高交际的商务礼仪</t>
    <phoneticPr fontId="91" type="noConversion"/>
  </si>
  <si>
    <t>提高交涉的商务礼仪</t>
    <phoneticPr fontId="91" type="noConversion"/>
  </si>
  <si>
    <t>加深人际关系的商务礼仪</t>
    <phoneticPr fontId="91" type="noConversion"/>
  </si>
  <si>
    <t>业务文书的商务礼仪</t>
    <phoneticPr fontId="91" type="noConversion"/>
  </si>
  <si>
    <t>下午</t>
  </si>
  <si>
    <t>人情礼道的商务礼仪</t>
    <phoneticPr fontId="91" type="noConversion"/>
  </si>
  <si>
    <t>buffer</t>
    <phoneticPr fontId="91" type="noConversion"/>
  </si>
  <si>
    <t>Office2013文档编辑技能</t>
    <phoneticPr fontId="91" type="noConversion"/>
  </si>
  <si>
    <t>参考：Word排版艺术[候捷]
Excel2010应用大全</t>
    <phoneticPr fontId="91" type="noConversion"/>
  </si>
  <si>
    <t>基本技能</t>
    <phoneticPr fontId="91" type="noConversion"/>
  </si>
  <si>
    <t>职场面试</t>
    <phoneticPr fontId="91" type="noConversion"/>
  </si>
  <si>
    <t>团队构建</t>
    <phoneticPr fontId="91" type="noConversion"/>
  </si>
  <si>
    <t>笔试1：职场基本素养，10P</t>
    <phoneticPr fontId="91" type="noConversion"/>
  </si>
  <si>
    <t>产品经理导论</t>
    <phoneticPr fontId="91" type="noConversion"/>
  </si>
  <si>
    <t>参考：神一样的产品经理——基于移动与互联网产品实践</t>
    <phoneticPr fontId="91" type="noConversion"/>
  </si>
  <si>
    <t>了解产品经理的任务</t>
    <phoneticPr fontId="91" type="noConversion"/>
  </si>
  <si>
    <t>互联网综述</t>
    <phoneticPr fontId="91" type="noConversion"/>
  </si>
  <si>
    <t>参考：失控</t>
    <phoneticPr fontId="91" type="noConversion"/>
  </si>
  <si>
    <t>参考：Facebook效应</t>
    <phoneticPr fontId="91" type="noConversion"/>
  </si>
  <si>
    <t>商业需求文档（BRD）</t>
    <phoneticPr fontId="91" type="noConversion"/>
  </si>
  <si>
    <t>作业：个人调研的项目的BRD
提交日期：11月10日下午</t>
    <phoneticPr fontId="91" type="noConversion"/>
  </si>
  <si>
    <t>市场需求文档（MRD）</t>
    <phoneticPr fontId="91" type="noConversion"/>
  </si>
  <si>
    <t>作业：个人调研的项目的MRD
提交日期：11月10日下午</t>
    <phoneticPr fontId="91" type="noConversion"/>
  </si>
  <si>
    <t>产品需求文档（PRD）</t>
    <phoneticPr fontId="91" type="noConversion"/>
  </si>
  <si>
    <t>作业：个人调研的项目的PRD
提交日期：11月10日下午</t>
    <phoneticPr fontId="91" type="noConversion"/>
  </si>
  <si>
    <t>商业计划</t>
    <phoneticPr fontId="91" type="noConversion"/>
  </si>
  <si>
    <t>作业：个人调研的项目的商业计划
提交日期：11月10日下午</t>
    <phoneticPr fontId="91" type="noConversion"/>
  </si>
  <si>
    <t>参考：巧绘蓝图-商业计划书写作秘诀</t>
    <phoneticPr fontId="91" type="noConversion"/>
  </si>
  <si>
    <t>心理学</t>
    <phoneticPr fontId="91" type="noConversion"/>
  </si>
  <si>
    <t>参考：情商</t>
    <phoneticPr fontId="91" type="noConversion"/>
  </si>
  <si>
    <t>参考：预知社会 群体行为的内在法则</t>
    <phoneticPr fontId="91" type="noConversion"/>
  </si>
  <si>
    <t>参考：影响力</t>
    <phoneticPr fontId="91" type="noConversion"/>
  </si>
  <si>
    <t>行为经济学</t>
    <phoneticPr fontId="91" type="noConversion"/>
  </si>
  <si>
    <t>参考：消费者行为学</t>
    <phoneticPr fontId="91" type="noConversion"/>
  </si>
  <si>
    <t>参考：怪诞行为学1、2</t>
    <phoneticPr fontId="91" type="noConversion"/>
  </si>
  <si>
    <t>部落文化</t>
    <phoneticPr fontId="91" type="noConversion"/>
  </si>
  <si>
    <t>参考：你需要多少朋友：神秘的邓巴数字与遗传密码</t>
    <phoneticPr fontId="91" type="noConversion"/>
  </si>
  <si>
    <t>部落 一呼百应的力量</t>
    <phoneticPr fontId="91" type="noConversion"/>
  </si>
  <si>
    <t>理解用户</t>
    <phoneticPr fontId="91" type="noConversion"/>
  </si>
  <si>
    <t>助参考：推(美).卡斯·桑斯坦</t>
    <phoneticPr fontId="91" type="noConversion"/>
  </si>
  <si>
    <t>商业模式</t>
    <phoneticPr fontId="91" type="noConversion"/>
  </si>
  <si>
    <t>参考：断层线</t>
    <phoneticPr fontId="91" type="noConversion"/>
  </si>
  <si>
    <t>参考：世界是平的</t>
    <phoneticPr fontId="91" type="noConversion"/>
  </si>
  <si>
    <t>参考：众包</t>
    <phoneticPr fontId="91" type="noConversion"/>
  </si>
  <si>
    <t>参考：众筹</t>
    <phoneticPr fontId="91" type="noConversion"/>
  </si>
  <si>
    <t>参考：二八定律与长尾理论</t>
    <phoneticPr fontId="91" type="noConversion"/>
  </si>
  <si>
    <t>参考：免费</t>
    <phoneticPr fontId="91" type="noConversion"/>
  </si>
  <si>
    <t>参考：无价</t>
    <phoneticPr fontId="91" type="noConversion"/>
  </si>
  <si>
    <t>参考：O2O时代的冲击</t>
    <phoneticPr fontId="91" type="noConversion"/>
  </si>
  <si>
    <t>品牌</t>
    <phoneticPr fontId="91" type="noConversion"/>
  </si>
  <si>
    <t>参考：定位有史以来对美国营销影响最大的观念.艾·里斯，杰克·特劳特</t>
    <phoneticPr fontId="91" type="noConversion"/>
  </si>
  <si>
    <t>电子商务</t>
    <phoneticPr fontId="91" type="noConversion"/>
  </si>
  <si>
    <t>参考：电子商务 管理视角</t>
    <phoneticPr fontId="91" type="noConversion"/>
  </si>
  <si>
    <t>供应链</t>
    <phoneticPr fontId="91" type="noConversion"/>
  </si>
  <si>
    <t>参考：供应链物流管理</t>
    <phoneticPr fontId="91" type="noConversion"/>
  </si>
  <si>
    <t>营销</t>
    <phoneticPr fontId="91" type="noConversion"/>
  </si>
  <si>
    <t>营参考：销管理</t>
    <phoneticPr fontId="91" type="noConversion"/>
  </si>
  <si>
    <t>商业智能</t>
    <phoneticPr fontId="91" type="noConversion"/>
  </si>
  <si>
    <t>参考：数据驱动营销：营销人员必知的15个关键指标</t>
    <phoneticPr fontId="91" type="noConversion"/>
  </si>
  <si>
    <t>物联网</t>
    <phoneticPr fontId="91" type="noConversion"/>
  </si>
  <si>
    <t>软件架构</t>
    <phoneticPr fontId="91" type="noConversion"/>
  </si>
  <si>
    <t>参考：恰如其分的软件架构</t>
    <phoneticPr fontId="91" type="noConversion"/>
  </si>
  <si>
    <t>云计算</t>
    <phoneticPr fontId="91" type="noConversion"/>
  </si>
  <si>
    <t>SOA</t>
    <phoneticPr fontId="91" type="noConversion"/>
  </si>
  <si>
    <t>SaaS</t>
    <phoneticPr fontId="91" type="noConversion"/>
  </si>
  <si>
    <t>笔试2：产品设计基本原理，10P</t>
    <phoneticPr fontId="91" type="noConversion"/>
  </si>
  <si>
    <t>项目管理与Project</t>
    <phoneticPr fontId="91" type="noConversion"/>
  </si>
  <si>
    <t>参考：PMBOK（第五版）中文版</t>
    <phoneticPr fontId="91" type="noConversion"/>
  </si>
  <si>
    <t>分组OJT开始，共八组</t>
    <phoneticPr fontId="91" type="noConversion"/>
  </si>
  <si>
    <t>日常考核：团队协作10P</t>
    <phoneticPr fontId="91" type="noConversion"/>
  </si>
  <si>
    <t>参考：Project.2010中文版从入门到精通</t>
    <phoneticPr fontId="91" type="noConversion"/>
  </si>
  <si>
    <t>ITIL</t>
    <phoneticPr fontId="91" type="noConversion"/>
  </si>
  <si>
    <t>笔试3：项目管理，10P</t>
    <phoneticPr fontId="91" type="noConversion"/>
  </si>
  <si>
    <t>用户需求</t>
    <phoneticPr fontId="91" type="noConversion"/>
  </si>
  <si>
    <t>思维导图</t>
    <phoneticPr fontId="91" type="noConversion"/>
  </si>
  <si>
    <t>产品定义</t>
    <phoneticPr fontId="91" type="noConversion"/>
  </si>
  <si>
    <t>参考：产品经理的第二本书.Linda.Gorchels</t>
    <phoneticPr fontId="91" type="noConversion"/>
  </si>
  <si>
    <t>交互设计</t>
    <phoneticPr fontId="91" type="noConversion"/>
  </si>
  <si>
    <t>前端设计</t>
    <phoneticPr fontId="91" type="noConversion"/>
  </si>
  <si>
    <t>色彩</t>
    <phoneticPr fontId="91" type="noConversion"/>
  </si>
  <si>
    <t>可用性测试</t>
    <phoneticPr fontId="91" type="noConversion"/>
  </si>
  <si>
    <t>原型设计工具Axure</t>
    <phoneticPr fontId="91" type="noConversion"/>
  </si>
  <si>
    <t>作业：个人调研的项目的原型设计
提交日期：11月10日下午</t>
    <phoneticPr fontId="91" type="noConversion"/>
  </si>
  <si>
    <t>参考：About Face3交互设计精髓</t>
    <phoneticPr fontId="91" type="noConversion"/>
  </si>
  <si>
    <t>产品运营规划和策略</t>
  </si>
  <si>
    <t>笔试4：产品规划</t>
    <phoneticPr fontId="91" type="noConversion"/>
  </si>
  <si>
    <t>提交文档及相关资料</t>
    <phoneticPr fontId="91" type="noConversion"/>
  </si>
  <si>
    <t>检验文档与产品设计能力</t>
    <phoneticPr fontId="91" type="noConversion"/>
  </si>
  <si>
    <t>文档成绩10P</t>
    <phoneticPr fontId="91" type="noConversion"/>
  </si>
  <si>
    <t>路演</t>
    <phoneticPr fontId="91" type="noConversion"/>
  </si>
  <si>
    <t>确定路演次序</t>
    <phoneticPr fontId="91" type="noConversion"/>
  </si>
  <si>
    <t>多角度展示自己的项目，每组2小时</t>
    <phoneticPr fontId="91" type="noConversion"/>
  </si>
  <si>
    <t>路演成绩10P</t>
    <phoneticPr fontId="91" type="noConversion"/>
  </si>
  <si>
    <t>OJT答辩第二轮</t>
    <phoneticPr fontId="91" type="noConversion"/>
  </si>
  <si>
    <t>确定答辩次序</t>
    <phoneticPr fontId="91" type="noConversion"/>
  </si>
  <si>
    <t>总评开始</t>
    <phoneticPr fontId="91" type="noConversion"/>
  </si>
  <si>
    <t>证明自己的项目可行性</t>
    <phoneticPr fontId="91" type="noConversion"/>
  </si>
  <si>
    <t>答辩成绩10P</t>
    <phoneticPr fontId="91" type="noConversion"/>
  </si>
  <si>
    <t>总评发布</t>
    <phoneticPr fontId="91" type="noConversion"/>
  </si>
  <si>
    <t>演讲者姓名</t>
    <phoneticPr fontId="91" type="noConversion"/>
  </si>
  <si>
    <t>学号</t>
    <phoneticPr fontId="91" type="noConversion"/>
  </si>
  <si>
    <t>演讲日期</t>
    <phoneticPr fontId="91" type="noConversion"/>
  </si>
  <si>
    <t>成绩</t>
    <phoneticPr fontId="91" type="noConversion"/>
  </si>
  <si>
    <t>学生姓名1</t>
    <phoneticPr fontId="91" type="noConversion"/>
  </si>
  <si>
    <t>学生姓名2</t>
  </si>
  <si>
    <t>学生姓名3</t>
  </si>
  <si>
    <t>学生姓名4</t>
  </si>
  <si>
    <t>学生姓名5</t>
  </si>
  <si>
    <t>学生姓名6</t>
  </si>
  <si>
    <t>学生姓名7</t>
  </si>
  <si>
    <t>学生姓名8</t>
  </si>
  <si>
    <t>学生姓名9</t>
  </si>
  <si>
    <t>学生姓名10</t>
  </si>
  <si>
    <t>学生姓名11</t>
  </si>
  <si>
    <t>学生姓名12</t>
  </si>
  <si>
    <t>学生姓名13</t>
  </si>
  <si>
    <t>学生姓名14</t>
  </si>
  <si>
    <t>学生姓名15</t>
  </si>
  <si>
    <t>学生姓名16</t>
  </si>
  <si>
    <t>学生姓名17</t>
  </si>
  <si>
    <t>学生姓名18</t>
  </si>
  <si>
    <t>学生姓名19</t>
  </si>
  <si>
    <t>学生姓名20</t>
  </si>
  <si>
    <t>学生姓名21</t>
  </si>
  <si>
    <t>学生姓名22</t>
  </si>
  <si>
    <t>学生姓名23</t>
  </si>
  <si>
    <t>学生姓名24</t>
  </si>
  <si>
    <t>学生姓名25</t>
  </si>
  <si>
    <t>学生姓名26</t>
  </si>
  <si>
    <t>学生姓名27</t>
  </si>
  <si>
    <t>学生姓名28</t>
  </si>
  <si>
    <t>学生姓名29</t>
  </si>
  <si>
    <t>学生姓名30</t>
  </si>
  <si>
    <t>学生姓名31</t>
  </si>
  <si>
    <t>学生姓名32</t>
  </si>
  <si>
    <t>学生姓名33</t>
  </si>
  <si>
    <t>学生姓名34</t>
  </si>
  <si>
    <t>学生姓名35</t>
  </si>
  <si>
    <t>学生姓名36</t>
  </si>
  <si>
    <t>学生姓名37</t>
  </si>
  <si>
    <t>学生姓名38</t>
  </si>
  <si>
    <t>学生姓名39</t>
  </si>
  <si>
    <t>学生姓名40</t>
  </si>
  <si>
    <t>学生姓名41</t>
  </si>
  <si>
    <t>学生姓名42</t>
  </si>
  <si>
    <t>学生姓名43</t>
  </si>
  <si>
    <t>学生姓名44</t>
  </si>
  <si>
    <t>学生姓名45</t>
  </si>
  <si>
    <t>学生姓名46</t>
  </si>
  <si>
    <t>学生姓名47</t>
  </si>
  <si>
    <t>学生姓名48</t>
  </si>
  <si>
    <t>姓名</t>
    <phoneticPr fontId="91" type="noConversion"/>
  </si>
  <si>
    <t>演讲10P
职业规划</t>
    <phoneticPr fontId="91" type="noConversion"/>
  </si>
  <si>
    <t>作业10P</t>
    <phoneticPr fontId="91" type="noConversion"/>
  </si>
  <si>
    <t>团队协作10P</t>
    <phoneticPr fontId="91" type="noConversion"/>
  </si>
  <si>
    <t>日常综合30P</t>
    <phoneticPr fontId="91" type="noConversion"/>
  </si>
  <si>
    <t>笔试1
职业素养</t>
    <phoneticPr fontId="91" type="noConversion"/>
  </si>
  <si>
    <t>笔试2
产品原理</t>
    <phoneticPr fontId="91" type="noConversion"/>
  </si>
  <si>
    <t>笔试3
项目管理</t>
    <phoneticPr fontId="91" type="noConversion"/>
  </si>
  <si>
    <t>笔试4
产品规划</t>
    <phoneticPr fontId="91" type="noConversion"/>
  </si>
  <si>
    <t>笔试综合成绩40P</t>
    <phoneticPr fontId="91" type="noConversion"/>
  </si>
  <si>
    <t>实战文档10P</t>
    <phoneticPr fontId="91" type="noConversion"/>
  </si>
  <si>
    <t>实战路演10P</t>
    <phoneticPr fontId="91" type="noConversion"/>
  </si>
  <si>
    <t>实战答辩10P</t>
    <phoneticPr fontId="91" type="noConversion"/>
  </si>
  <si>
    <t>实战综合30P</t>
    <phoneticPr fontId="91" type="noConversion"/>
  </si>
  <si>
    <t>综合评定</t>
    <phoneticPr fontId="91" type="noConversion"/>
  </si>
  <si>
    <t>学生1</t>
    <phoneticPr fontId="9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</si>
  <si>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</si>
  <si>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</si>
  <si>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</si>
  <si>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</si>
  <si>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</si>
  <si>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</si>
  <si>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</si>
  <si>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</si>
  <si>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</si>
  <si>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</si>
  <si>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</si>
  <si>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</si>
  <si>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</si>
  <si>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</si>
  <si>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</si>
  <si>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</si>
  <si>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</si>
  <si>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</si>
  <si>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</si>
  <si>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</si>
  <si>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</si>
  <si>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</si>
  <si>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</si>
  <si>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</si>
  <si>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</si>
  <si>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</si>
  <si>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</si>
  <si>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</si>
  <si>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强烈推荐</t>
    <phoneticPr fontId="91" type="noConversion"/>
  </si>
  <si>
    <t>必备技能，贯穿课程始终</t>
    <phoneticPr fontId="91" type="noConversion"/>
  </si>
  <si>
    <t>日本商务礼仪(日中对照图解现代日本语日本商务资格鉴定教材)</t>
    <phoneticPr fontId="91" type="noConversion"/>
  </si>
  <si>
    <t>(日)安田贺计</t>
    <phoneticPr fontId="91"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</si>
  <si>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</si>
  <si>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演说之禅：职场必知的幻灯片秘技</t>
    <phoneticPr fontId="91" type="noConversion"/>
  </si>
  <si>
    <t>（美）雷纳德</t>
    <phoneticPr fontId="91" type="noConversion"/>
  </si>
  <si>
    <t>推荐</t>
    <phoneticPr fontId="91" type="noConversion"/>
  </si>
  <si>
    <t>必知知识</t>
  </si>
  <si>
    <t>九型人格(全2册） （国际九型人格研究会权威读本）</t>
    <phoneticPr fontId="91" type="noConversion"/>
  </si>
  <si>
    <t>〔美〕唐·理查德·里索，拉斯·赫德森</t>
    <phoneticPr fontId="91" type="noConversion"/>
  </si>
  <si>
    <t>主教材</t>
    <phoneticPr fontId="91" type="noConversion"/>
  </si>
  <si>
    <t>授课教材，贯穿课程始终</t>
    <phoneticPr fontId="91" type="noConversion"/>
  </si>
  <si>
    <t>神一样的产品经理——基于移动与互联网产品实践</t>
    <phoneticPr fontId="91" type="noConversion"/>
  </si>
  <si>
    <t>美国畅销书</t>
    <phoneticPr fontId="91" type="noConversion"/>
  </si>
  <si>
    <t>已绝版</t>
    <phoneticPr fontId="91" type="noConversion"/>
  </si>
  <si>
    <t>http://product.dangdang.com/22774689.html#catalog</t>
    <phoneticPr fontId="91" type="noConversion"/>
  </si>
  <si>
    <t>产品经理的第二本书</t>
    <phoneticPr fontId="91" type="noConversion"/>
  </si>
  <si>
    <t>失控</t>
    <phoneticPr fontId="91" type="noConversion"/>
  </si>
  <si>
    <t>巧绘蓝图-商业计划书写作秘诀</t>
    <phoneticPr fontId="91" type="noConversion"/>
  </si>
  <si>
    <t>影响力</t>
    <phoneticPr fontId="91" type="noConversion"/>
  </si>
  <si>
    <t>专业名著</t>
    <phoneticPr fontId="91" type="noConversion"/>
  </si>
  <si>
    <t>消费者行为学</t>
    <phoneticPr fontId="91" type="noConversion"/>
  </si>
  <si>
    <t>怪诞行为学1、2</t>
    <phoneticPr fontId="91" type="noConversion"/>
  </si>
  <si>
    <t>你需要多少朋友</t>
    <phoneticPr fontId="91" type="noConversion"/>
  </si>
  <si>
    <t>异类 不一样的成功启示</t>
    <phoneticPr fontId="91" type="noConversion"/>
  </si>
  <si>
    <t>引爆点</t>
    <phoneticPr fontId="91" type="noConversion"/>
  </si>
  <si>
    <t>助推</t>
    <phoneticPr fontId="91" type="noConversion"/>
  </si>
  <si>
    <t>(美).卡斯·桑斯坦</t>
    <phoneticPr fontId="91" type="noConversion"/>
  </si>
  <si>
    <t>当前行业热点</t>
    <phoneticPr fontId="91" type="noConversion"/>
  </si>
  <si>
    <t>O2O时代的冲击</t>
    <phoneticPr fontId="91" type="noConversion"/>
  </si>
  <si>
    <t>岩田昭男 著</t>
    <phoneticPr fontId="91" type="noConversion"/>
  </si>
  <si>
    <t>http://product.dangdang.com/23517093.html#catalog</t>
    <phoneticPr fontId="91" type="noConversion"/>
  </si>
  <si>
    <t>电子商务 管理视角</t>
    <phoneticPr fontId="91" type="noConversion"/>
  </si>
  <si>
    <t>营销管理(第14版）</t>
    <phoneticPr fontId="91" type="noConversion"/>
  </si>
  <si>
    <t>必备技能</t>
    <phoneticPr fontId="91" type="noConversion"/>
  </si>
  <si>
    <t>数据驱动营销：营销人员必知的15个关键指标</t>
    <phoneticPr fontId="91" type="noConversion"/>
  </si>
  <si>
    <t>http://product.dangdang.com/23391522.html#ddclick_reco_reco_buytogether</t>
  </si>
  <si>
    <t>必知知识</t>
    <phoneticPr fontId="91" type="noConversion"/>
  </si>
  <si>
    <t>恰如其分的软件架构</t>
    <phoneticPr fontId="91" type="noConversion"/>
  </si>
  <si>
    <t>高效程序员的45个习惯：敏捷开发修炼之道</t>
    <phoneticPr fontId="91" type="noConversion"/>
  </si>
  <si>
    <t>About Face3交互设计精髓</t>
    <phoneticPr fontId="91" type="noConversion"/>
  </si>
  <si>
    <t>教室</t>
    <phoneticPr fontId="91" type="noConversion"/>
  </si>
  <si>
    <t>能连外网、最好有wifi，案例学习时需要</t>
    <phoneticPr fontId="91" type="noConversion"/>
  </si>
  <si>
    <t>投影仪</t>
    <phoneticPr fontId="91" type="noConversion"/>
  </si>
  <si>
    <t>必须不偏色(UI设计要求)，字迹清晰，能长时间开启</t>
    <phoneticPr fontId="91" type="noConversion"/>
  </si>
  <si>
    <t>麦克扩音设备</t>
    <phoneticPr fontId="91" type="noConversion"/>
  </si>
  <si>
    <t>可能需要</t>
    <phoneticPr fontId="91" type="noConversion"/>
  </si>
  <si>
    <t>打印机</t>
    <phoneticPr fontId="91" type="noConversion"/>
  </si>
  <si>
    <t>资料分发，笔试，批注等可能需要</t>
    <phoneticPr fontId="91" type="noConversion"/>
  </si>
  <si>
    <t>录像设备</t>
    <phoneticPr fontId="91" type="noConversion"/>
  </si>
  <si>
    <t>演讲、路演、答辩录像，有助于学生了解自己的能力</t>
    <phoneticPr fontId="91" type="noConversion"/>
  </si>
  <si>
    <t>教材</t>
    <phoneticPr fontId="91" type="noConversion"/>
  </si>
  <si>
    <t>授课人数</t>
    <phoneticPr fontId="91" type="noConversion"/>
  </si>
  <si>
    <t>47，需要名单（包括姓名，性别，专业）</t>
    <phoneticPr fontId="91" type="noConversion"/>
  </si>
  <si>
    <t>学生专业？已学专业课明细（Java WEB？Android？IOS？）</t>
    <phoneticPr fontId="91" type="noConversion"/>
  </si>
  <si>
    <t>参与过社团公众活动？</t>
    <phoneticPr fontId="91" type="noConversion"/>
  </si>
  <si>
    <t>有过社会兼职经验？</t>
    <phoneticPr fontId="91" type="noConversion"/>
  </si>
  <si>
    <t>有过研发团队开发经验？</t>
    <phoneticPr fontId="91" type="noConversion"/>
  </si>
  <si>
    <t>有过创业项目经验？或参与过相关培训？</t>
    <phoneticPr fontId="91" type="noConversion"/>
  </si>
  <si>
    <t>作业内容</t>
    <phoneticPr fontId="91" type="noConversion"/>
  </si>
  <si>
    <t>提交日期</t>
    <phoneticPr fontId="91" type="noConversion"/>
  </si>
  <si>
    <t>IBM-ETP Mainframe课程纲要</t>
    <phoneticPr fontId="186" type="noConversion"/>
  </si>
  <si>
    <t>IBM MAINFRAME CONCEPT</t>
    <phoneticPr fontId="186" type="noConversion"/>
  </si>
  <si>
    <t xml:space="preserve">  描述mainframe的历史、优势和基本概念；解释mainframe操作系统下的系统管理、存储管理、</t>
    <phoneticPr fontId="186" type="noConversion"/>
  </si>
  <si>
    <t>任务管理、输入输出进程、RACF、SDSF、SMS、JES2系统等概念。</t>
    <phoneticPr fontId="186" type="noConversion"/>
  </si>
  <si>
    <t>ISPF/PDF With TSO/E</t>
    <phoneticPr fontId="186" type="noConversion"/>
  </si>
  <si>
    <t>VS-COBOL</t>
    <phoneticPr fontId="186" type="noConversion"/>
  </si>
  <si>
    <t>培训内容：</t>
    <phoneticPr fontId="186" type="noConversion"/>
  </si>
  <si>
    <t>COBOL基本语法</t>
    <phoneticPr fontId="186" type="noConversion"/>
  </si>
  <si>
    <t>COBOL语言特点</t>
    <phoneticPr fontId="186" type="noConversion"/>
  </si>
  <si>
    <t>COBOL程序结构</t>
    <phoneticPr fontId="186" type="noConversion"/>
  </si>
  <si>
    <t>COBOL中文件的使用</t>
    <phoneticPr fontId="186" type="noConversion"/>
  </si>
  <si>
    <t>COBOL的编译、连接、测试和调试等</t>
    <phoneticPr fontId="186" type="noConversion"/>
  </si>
  <si>
    <t>MVS JCL and Utilities</t>
    <phoneticPr fontId="186" type="noConversion"/>
  </si>
  <si>
    <t>Data Organization</t>
    <phoneticPr fontId="186" type="noConversion"/>
  </si>
  <si>
    <t>Introduction to JCL</t>
    <phoneticPr fontId="186" type="noConversion"/>
  </si>
  <si>
    <t>JOB,EXEC, DD Statements</t>
    <phoneticPr fontId="186" type="noConversion"/>
  </si>
  <si>
    <t>DD Parameters</t>
    <phoneticPr fontId="186" type="noConversion"/>
  </si>
  <si>
    <t>Introduce to Utilities</t>
    <phoneticPr fontId="186" type="noConversion"/>
  </si>
  <si>
    <t>VSAM Fundamental</t>
    <phoneticPr fontId="186" type="noConversion"/>
  </si>
  <si>
    <t>VSAM数据集的访问方法，文件结构及管理</t>
    <phoneticPr fontId="186" type="noConversion"/>
  </si>
  <si>
    <t>VSAM in Cobol</t>
    <phoneticPr fontId="186" type="noConversion"/>
  </si>
  <si>
    <t>Use IDCAMS</t>
    <phoneticPr fontId="186" type="noConversion"/>
  </si>
  <si>
    <t>CICS</t>
    <phoneticPr fontId="186" type="noConversion"/>
  </si>
  <si>
    <t>Management Modules.</t>
    <phoneticPr fontId="186" type="noConversion"/>
  </si>
  <si>
    <t>Control Tables.</t>
    <phoneticPr fontId="186" type="noConversion"/>
  </si>
  <si>
    <t>Control Blocks</t>
    <phoneticPr fontId="186" type="noConversion"/>
  </si>
  <si>
    <t>CICS and Application Program</t>
    <phoneticPr fontId="186" type="noConversion"/>
  </si>
  <si>
    <t>CICS and Operating System</t>
    <phoneticPr fontId="186" type="noConversion"/>
  </si>
  <si>
    <t>DB2</t>
    <phoneticPr fontId="186" type="noConversion"/>
  </si>
  <si>
    <t>DB2数据库系统简介</t>
    <phoneticPr fontId="186" type="noConversion"/>
  </si>
  <si>
    <t>BD2在COBOL中的应用</t>
    <phoneticPr fontId="186" type="noConversion"/>
  </si>
  <si>
    <t>DML数据操作语言</t>
    <phoneticPr fontId="186" type="noConversion"/>
  </si>
  <si>
    <t>DDL数据定义语言</t>
    <phoneticPr fontId="186" type="noConversion"/>
  </si>
  <si>
    <t>DCL数据控制语言</t>
    <phoneticPr fontId="186" type="noConversion"/>
  </si>
  <si>
    <t>SQLCA的介绍</t>
    <phoneticPr fontId="186" type="noConversion"/>
  </si>
  <si>
    <t>Dummy Project</t>
    <phoneticPr fontId="186" type="noConversion"/>
  </si>
  <si>
    <t>了解应用开发项目的完整过程</t>
    <phoneticPr fontId="186" type="noConversion"/>
  </si>
  <si>
    <t>大型项目内部人员的协同工作</t>
    <phoneticPr fontId="186" type="noConversion"/>
  </si>
  <si>
    <t>项目启动</t>
    <phoneticPr fontId="186" type="noConversion"/>
  </si>
  <si>
    <t>业务理解</t>
    <phoneticPr fontId="186" type="noConversion"/>
  </si>
  <si>
    <t>需求分析</t>
    <phoneticPr fontId="186" type="noConversion"/>
  </si>
  <si>
    <t>概要设计</t>
    <phoneticPr fontId="186" type="noConversion"/>
  </si>
  <si>
    <t>详细设计</t>
    <phoneticPr fontId="186" type="noConversion"/>
  </si>
  <si>
    <t>编码</t>
    <phoneticPr fontId="186" type="noConversion"/>
  </si>
  <si>
    <t>测试</t>
    <phoneticPr fontId="186" type="noConversion"/>
  </si>
  <si>
    <t>上线</t>
    <phoneticPr fontId="186" type="noConversion"/>
  </si>
  <si>
    <t>项目总结</t>
    <phoneticPr fontId="186" type="noConversion"/>
  </si>
  <si>
    <t>专用教室1间，70人座位</t>
    <phoneticPr fontId="1" type="noConversion"/>
  </si>
  <si>
    <t>2名校方日常管理人员（含张晓芳），职责：</t>
    <phoneticPr fontId="1" type="noConversion"/>
  </si>
  <si>
    <t>考勤，遵守时间</t>
    <phoneticPr fontId="1" type="noConversion"/>
  </si>
  <si>
    <t>作业收发，日常收作业压缩包，授课结束，收课堂练习纸</t>
    <phoneticPr fontId="1" type="noConversion"/>
  </si>
  <si>
    <t>日报整理，每日成绩反馈</t>
    <phoneticPr fontId="1" type="noConversion"/>
  </si>
  <si>
    <t>学生60名，要求：</t>
    <phoneticPr fontId="1" type="noConversion"/>
  </si>
  <si>
    <t>自备铅笔和多色修改用笔，A4白纸500张以上，每次课结束时上交课堂练习</t>
    <phoneticPr fontId="1" type="noConversion"/>
  </si>
  <si>
    <t>按要求交作业</t>
    <phoneticPr fontId="1" type="noConversion"/>
  </si>
  <si>
    <t>按要求提周报</t>
    <phoneticPr fontId="1" type="noConversion"/>
  </si>
  <si>
    <t>有问题及时反馈，严谨制造舆论</t>
    <phoneticPr fontId="1" type="noConversion"/>
  </si>
  <si>
    <t>熟练使用Office 2013、VMWare</t>
    <phoneticPr fontId="1" type="noConversion"/>
  </si>
  <si>
    <t>硬件配置</t>
    <phoneticPr fontId="1" type="noConversion"/>
  </si>
  <si>
    <t>i5以上CPU，4G以上内存，推荐8G内存，硬盘120G以上可用空间</t>
    <phoneticPr fontId="1" type="noConversion"/>
  </si>
  <si>
    <t>Windows8 X64，Office2013，VMWare10 X64</t>
    <phoneticPr fontId="1" type="noConversion"/>
  </si>
  <si>
    <t>序号</t>
    <phoneticPr fontId="190"/>
  </si>
  <si>
    <t>课次</t>
    <phoneticPr fontId="190"/>
  </si>
  <si>
    <t>课程名称</t>
    <phoneticPr fontId="190"/>
  </si>
  <si>
    <t>难度</t>
    <phoneticPr fontId="190"/>
  </si>
  <si>
    <t>时长(分钟)</t>
    <phoneticPr fontId="190"/>
  </si>
  <si>
    <r>
      <t>计</t>
    </r>
    <r>
      <rPr>
        <sz val="11"/>
        <color indexed="8"/>
        <rFont val="宋体"/>
        <family val="3"/>
        <charset val="134"/>
      </rPr>
      <t>划</t>
    </r>
    <phoneticPr fontId="190"/>
  </si>
  <si>
    <t>实际</t>
    <phoneticPr fontId="190"/>
  </si>
  <si>
    <t>计划日期</t>
    <phoneticPr fontId="190"/>
  </si>
  <si>
    <t>实施日期</t>
    <phoneticPr fontId="190"/>
  </si>
  <si>
    <t>PAGE</t>
    <phoneticPr fontId="190"/>
  </si>
  <si>
    <t>CASE</t>
    <phoneticPr fontId="190"/>
  </si>
  <si>
    <t>事前准备</t>
    <phoneticPr fontId="190"/>
  </si>
  <si>
    <t>备注</t>
    <phoneticPr fontId="190"/>
  </si>
  <si>
    <t>程序设计语言概述</t>
    <phoneticPr fontId="190"/>
  </si>
  <si>
    <r>
      <t>PC版</t>
    </r>
    <r>
      <rPr>
        <b/>
        <sz val="11"/>
        <color indexed="8"/>
        <rFont val="宋体"/>
        <family val="3"/>
        <charset val="134"/>
      </rPr>
      <t>编译器，i5以上CPU，4G以上内存，硬盘80G以上可用空间</t>
    </r>
    <phoneticPr fontId="190"/>
  </si>
  <si>
    <t>微型银行业务算法设计</t>
    <phoneticPr fontId="190"/>
  </si>
  <si>
    <t>会计学基本原理介绍</t>
    <phoneticPr fontId="190"/>
  </si>
  <si>
    <t>会计分录</t>
    <phoneticPr fontId="190"/>
  </si>
  <si>
    <t>复试记账法</t>
    <phoneticPr fontId="190"/>
  </si>
  <si>
    <t>程序设计三种基本结构</t>
    <phoneticPr fontId="190"/>
  </si>
  <si>
    <t>三种基本结构流程图</t>
    <phoneticPr fontId="190"/>
  </si>
  <si>
    <t>99乘法表的算法实现</t>
    <phoneticPr fontId="190"/>
  </si>
  <si>
    <t>文件存储</t>
    <phoneticPr fontId="190"/>
  </si>
  <si>
    <t>文件类型</t>
    <phoneticPr fontId="190"/>
  </si>
  <si>
    <t>文件的操作</t>
    <phoneticPr fontId="190"/>
  </si>
  <si>
    <t>数据定义</t>
    <phoneticPr fontId="190"/>
  </si>
  <si>
    <t>会计分录数据定义</t>
    <phoneticPr fontId="190"/>
  </si>
  <si>
    <t>会计分录文件形式存储的实现</t>
    <phoneticPr fontId="190"/>
  </si>
  <si>
    <t>编译器的了解与使用</t>
    <phoneticPr fontId="190"/>
  </si>
  <si>
    <t>示例程序操作</t>
    <phoneticPr fontId="190"/>
  </si>
  <si>
    <t>程序设计语言之Cobol</t>
    <phoneticPr fontId="190"/>
  </si>
  <si>
    <t>基本概念</t>
    <phoneticPr fontId="190"/>
  </si>
  <si>
    <t>简单</t>
  </si>
  <si>
    <t>输入输出语句</t>
    <phoneticPr fontId="190"/>
  </si>
  <si>
    <r>
      <t>数据定</t>
    </r>
    <r>
      <rPr>
        <sz val="11"/>
        <color indexed="8"/>
        <rFont val="宋体"/>
        <family val="3"/>
        <charset val="134"/>
      </rPr>
      <t>义</t>
    </r>
    <phoneticPr fontId="190"/>
  </si>
  <si>
    <t>中等</t>
  </si>
  <si>
    <t>计算</t>
    <phoneticPr fontId="190"/>
  </si>
  <si>
    <t>逻辑判断</t>
    <phoneticPr fontId="190"/>
  </si>
  <si>
    <t>循环处理</t>
    <phoneticPr fontId="190"/>
  </si>
  <si>
    <t>子程序</t>
    <phoneticPr fontId="190"/>
  </si>
  <si>
    <t>表处理</t>
    <phoneticPr fontId="190"/>
  </si>
  <si>
    <t>课堂与作业：九九乘法表</t>
    <phoneticPr fontId="190"/>
  </si>
  <si>
    <r>
      <t>编译</t>
    </r>
    <r>
      <rPr>
        <sz val="11"/>
        <color indexed="8"/>
        <rFont val="宋体"/>
        <family val="3"/>
        <charset val="134"/>
      </rPr>
      <t>器使用方法，</t>
    </r>
    <r>
      <rPr>
        <sz val="11"/>
        <color theme="1"/>
        <rFont val="游ゴシック"/>
        <family val="3"/>
        <charset val="134"/>
        <scheme val="minor"/>
      </rPr>
      <t>控制台</t>
    </r>
    <r>
      <rPr>
        <sz val="11"/>
        <color indexed="8"/>
        <rFont val="宋体"/>
        <family val="3"/>
        <charset val="134"/>
      </rPr>
      <t>输</t>
    </r>
    <r>
      <rPr>
        <sz val="11"/>
        <color theme="1"/>
        <rFont val="游ゴシック"/>
        <family val="3"/>
        <charset val="134"/>
        <scheme val="minor"/>
      </rPr>
      <t>出，程序：九九乘法表
功能描述：</t>
    </r>
    <r>
      <rPr>
        <sz val="11"/>
        <color indexed="8"/>
        <rFont val="宋体"/>
        <family val="3"/>
        <charset val="134"/>
      </rPr>
      <t>实现结</t>
    </r>
    <r>
      <rPr>
        <sz val="11"/>
        <color theme="1"/>
        <rFont val="游ゴシック"/>
        <family val="3"/>
        <charset val="134"/>
        <scheme val="minor"/>
      </rPr>
      <t>果如下</t>
    </r>
    <r>
      <rPr>
        <sz val="11"/>
        <color indexed="8"/>
        <rFont val="宋体"/>
        <family val="3"/>
        <charset val="134"/>
      </rPr>
      <t xml:space="preserve">图
</t>
    </r>
    <r>
      <rPr>
        <sz val="11"/>
        <color theme="1"/>
        <rFont val="游ゴシック"/>
        <family val="3"/>
        <charset val="134"/>
        <scheme val="minor"/>
      </rPr>
      <t>1*1= 1
2*1= 2 2*2= 4
3*1= 3 3*2= 6 3*3= 9
4*1= 4 4*2= 8 4*3=12 4*4=16
略
第1本：用IF-Go to</t>
    </r>
    <r>
      <rPr>
        <sz val="11"/>
        <color indexed="8"/>
        <rFont val="宋体"/>
        <family val="3"/>
        <charset val="134"/>
      </rPr>
      <t xml:space="preserve">实现
</t>
    </r>
    <r>
      <rPr>
        <sz val="11"/>
        <color theme="1"/>
        <rFont val="游ゴシック"/>
        <family val="3"/>
        <charset val="134"/>
        <scheme val="minor"/>
      </rPr>
      <t>第2本：用Perform times</t>
    </r>
    <r>
      <rPr>
        <sz val="11"/>
        <color indexed="8"/>
        <rFont val="宋体"/>
        <family val="3"/>
        <charset val="134"/>
      </rPr>
      <t xml:space="preserve">实现
</t>
    </r>
    <r>
      <rPr>
        <sz val="11"/>
        <color theme="1"/>
        <rFont val="游ゴシック"/>
        <family val="3"/>
        <charset val="134"/>
        <scheme val="minor"/>
      </rPr>
      <t>第3本：用Perform Until</t>
    </r>
    <r>
      <rPr>
        <sz val="11"/>
        <color indexed="8"/>
        <rFont val="宋体"/>
        <family val="3"/>
        <charset val="134"/>
      </rPr>
      <t xml:space="preserve">实现
</t>
    </r>
    <r>
      <rPr>
        <sz val="11"/>
        <color theme="1"/>
        <rFont val="游ゴシック"/>
        <family val="3"/>
        <charset val="134"/>
        <scheme val="minor"/>
      </rPr>
      <t>第4本：用有双循</t>
    </r>
    <r>
      <rPr>
        <sz val="11"/>
        <color indexed="8"/>
        <rFont val="宋体"/>
        <family val="3"/>
        <charset val="134"/>
      </rPr>
      <t>环变</t>
    </r>
    <r>
      <rPr>
        <sz val="11"/>
        <color theme="1"/>
        <rFont val="游ゴシック"/>
        <family val="3"/>
        <charset val="134"/>
        <scheme val="minor"/>
      </rPr>
      <t>量的Perform</t>
    </r>
    <r>
      <rPr>
        <sz val="11"/>
        <color indexed="8"/>
        <rFont val="宋体"/>
        <family val="3"/>
        <charset val="134"/>
      </rPr>
      <t xml:space="preserve">实现
</t>
    </r>
    <r>
      <rPr>
        <sz val="11"/>
        <color theme="1"/>
        <rFont val="游ゴシック"/>
        <family val="3"/>
        <charset val="134"/>
        <scheme val="minor"/>
      </rPr>
      <t>第5本：子程序
第6本：用表存</t>
    </r>
    <r>
      <rPr>
        <sz val="11"/>
        <color indexed="8"/>
        <rFont val="宋体"/>
        <family val="3"/>
        <charset val="134"/>
      </rPr>
      <t>储</t>
    </r>
    <r>
      <rPr>
        <sz val="11"/>
        <color theme="1"/>
        <rFont val="游ゴシック"/>
        <family val="3"/>
        <charset val="134"/>
        <scheme val="minor"/>
      </rPr>
      <t>99表</t>
    </r>
    <phoneticPr fontId="190"/>
  </si>
  <si>
    <t>文件概念</t>
  </si>
  <si>
    <t>顺序文件</t>
  </si>
  <si>
    <t>实践：顺序文件操作</t>
    <phoneticPr fontId="190"/>
  </si>
  <si>
    <r>
      <t>读</t>
    </r>
    <r>
      <rPr>
        <sz val="11"/>
        <color indexed="8"/>
        <rFont val="宋体"/>
        <family val="3"/>
        <charset val="134"/>
      </rPr>
      <t>、写</t>
    </r>
    <phoneticPr fontId="190"/>
  </si>
  <si>
    <t>索引文件</t>
  </si>
  <si>
    <t>稍难</t>
  </si>
  <si>
    <t>相对文件</t>
  </si>
  <si>
    <t>实践：索引文件操作</t>
    <phoneticPr fontId="190"/>
  </si>
  <si>
    <t>读、追加、更新、删除</t>
    <phoneticPr fontId="190"/>
  </si>
  <si>
    <t>实践：相对文件操作</t>
    <phoneticPr fontId="190"/>
  </si>
  <si>
    <t>抽出处理</t>
    <phoneticPr fontId="190"/>
  </si>
  <si>
    <t>程序：2个文件数据匹配处理
功能描述：读顺序文件，然后检索索引文件，找到相应的记录，如数据库中有，则进行出力记录的编辑并输出，全部记录处理完毕后输出处理日志
处理请参照下图
文件各字段自行设计（字段不宜过长），入力索引文件自行写代码生成</t>
    <phoneticPr fontId="190"/>
  </si>
  <si>
    <r>
      <t>字符串</t>
    </r>
    <r>
      <rPr>
        <sz val="11"/>
        <color indexed="8"/>
        <rFont val="宋体"/>
        <family val="3"/>
        <charset val="134"/>
      </rPr>
      <t>处</t>
    </r>
    <r>
      <rPr>
        <sz val="11"/>
        <color indexed="8"/>
        <rFont val="宋体"/>
        <family val="3"/>
        <charset val="134"/>
      </rPr>
      <t>理</t>
    </r>
    <phoneticPr fontId="190"/>
  </si>
  <si>
    <t>逻辑语句进阶——判断</t>
    <phoneticPr fontId="190"/>
  </si>
  <si>
    <t>逻辑语句进阶——循环</t>
    <phoneticPr fontId="190"/>
  </si>
  <si>
    <r>
      <t>过</t>
    </r>
    <r>
      <rPr>
        <sz val="11"/>
        <color indexed="8"/>
        <rFont val="宋体"/>
        <family val="3"/>
        <charset val="134"/>
      </rPr>
      <t>程</t>
    </r>
    <phoneticPr fontId="190"/>
  </si>
  <si>
    <r>
      <t>表与</t>
    </r>
    <r>
      <rPr>
        <sz val="11"/>
        <color indexed="8"/>
        <rFont val="宋体"/>
        <family val="3"/>
        <charset val="134"/>
      </rPr>
      <t>检</t>
    </r>
    <r>
      <rPr>
        <sz val="11"/>
        <color indexed="8"/>
        <rFont val="宋体"/>
        <family val="3"/>
        <charset val="134"/>
      </rPr>
      <t>索</t>
    </r>
    <phoneticPr fontId="190"/>
  </si>
  <si>
    <r>
      <t>实</t>
    </r>
    <r>
      <rPr>
        <sz val="11"/>
        <color indexed="8"/>
        <rFont val="宋体"/>
        <family val="3"/>
        <charset val="134"/>
      </rPr>
      <t>践：九九乘法表</t>
    </r>
    <phoneticPr fontId="190"/>
  </si>
  <si>
    <t>使用表存储、过程</t>
    <phoneticPr fontId="190"/>
  </si>
  <si>
    <t>文件</t>
    <phoneticPr fontId="190"/>
  </si>
  <si>
    <t>中等</t>
    <phoneticPr fontId="190"/>
  </si>
  <si>
    <t>排序</t>
    <phoneticPr fontId="190"/>
  </si>
  <si>
    <t>合并</t>
    <phoneticPr fontId="190"/>
  </si>
  <si>
    <t>内部函数概述</t>
    <phoneticPr fontId="190"/>
  </si>
  <si>
    <t>项目实践：系统设计</t>
    <phoneticPr fontId="190"/>
  </si>
  <si>
    <t>项目实践：会计分录</t>
    <phoneticPr fontId="190"/>
  </si>
  <si>
    <t>项目实践：统计报表</t>
    <phoneticPr fontId="190"/>
  </si>
  <si>
    <t>考试1</t>
    <phoneticPr fontId="190"/>
  </si>
  <si>
    <t>程序设计语言之PL/I</t>
    <phoneticPr fontId="190"/>
  </si>
  <si>
    <t>PL/I概述</t>
    <phoneticPr fontId="190"/>
  </si>
  <si>
    <t>PL/I逻辑语句</t>
    <phoneticPr fontId="190"/>
  </si>
  <si>
    <t>实践：九九乘法表</t>
    <phoneticPr fontId="190"/>
  </si>
  <si>
    <t>PL/I文件操作</t>
    <phoneticPr fontId="190"/>
  </si>
  <si>
    <t>实践：文件操作</t>
    <phoneticPr fontId="190"/>
  </si>
  <si>
    <t>数据库（DB2）程序设计</t>
    <phoneticPr fontId="190"/>
  </si>
  <si>
    <t>数据库原理相关知识</t>
    <phoneticPr fontId="190"/>
  </si>
  <si>
    <t>数据库基本概念</t>
    <phoneticPr fontId="190"/>
  </si>
  <si>
    <t>数据库表关系与设计基础</t>
    <phoneticPr fontId="190"/>
  </si>
  <si>
    <t>基本SQL——增删改</t>
    <phoneticPr fontId="190"/>
  </si>
  <si>
    <t>基本SQL——查询</t>
    <phoneticPr fontId="190"/>
  </si>
  <si>
    <t>数据对象</t>
    <phoneticPr fontId="190"/>
  </si>
  <si>
    <t>存储过程及触发器</t>
    <phoneticPr fontId="190"/>
  </si>
  <si>
    <t>数据库访问程序设计之Cobol</t>
    <phoneticPr fontId="190"/>
  </si>
  <si>
    <t>SQL变量的定义</t>
    <phoneticPr fontId="190"/>
  </si>
  <si>
    <t>连结数据库的方法（PC开发）</t>
    <phoneticPr fontId="190"/>
  </si>
  <si>
    <t>SQL语句：查询、更新、插入、删除、确认与回滚处理</t>
  </si>
  <si>
    <t>游标定义、打开、遍历、关闭</t>
    <phoneticPr fontId="190"/>
  </si>
  <si>
    <t>DAO程序设计</t>
    <phoneticPr fontId="190"/>
  </si>
  <si>
    <t>项目实践</t>
    <phoneticPr fontId="190"/>
  </si>
  <si>
    <t>检索、插入、更新、删除</t>
    <phoneticPr fontId="190"/>
  </si>
  <si>
    <t>系统账户数据库设计</t>
    <phoneticPr fontId="190"/>
  </si>
  <si>
    <t>银行会计业务数据库设计</t>
    <phoneticPr fontId="190"/>
  </si>
  <si>
    <t>系统的数据流分析与模块封装</t>
    <phoneticPr fontId="190"/>
  </si>
  <si>
    <t>系统模块的详细设计</t>
    <phoneticPr fontId="190"/>
  </si>
  <si>
    <t>Testing相关</t>
    <phoneticPr fontId="190"/>
  </si>
  <si>
    <t>单体测试基本概念</t>
    <phoneticPr fontId="190"/>
  </si>
  <si>
    <r>
      <t>测试用例设计</t>
    </r>
    <r>
      <rPr>
        <sz val="11"/>
        <color theme="1"/>
        <rFont val="游ゴシック"/>
        <family val="3"/>
        <charset val="134"/>
        <scheme val="minor"/>
      </rPr>
      <t>原</t>
    </r>
    <r>
      <rPr>
        <sz val="11"/>
        <color indexed="8"/>
        <rFont val="宋体"/>
        <family val="3"/>
        <charset val="134"/>
      </rPr>
      <t>则</t>
    </r>
    <r>
      <rPr>
        <sz val="11"/>
        <color theme="1"/>
        <rFont val="游ゴシック"/>
        <family val="3"/>
        <charset val="134"/>
        <scheme val="minor"/>
      </rPr>
      <t>与方法</t>
    </r>
    <phoneticPr fontId="190"/>
  </si>
  <si>
    <t>单体测试设计书</t>
    <phoneticPr fontId="190"/>
  </si>
  <si>
    <t>单体测试练习</t>
    <phoneticPr fontId="190"/>
  </si>
  <si>
    <t>SaaS系统的实现</t>
    <phoneticPr fontId="190"/>
  </si>
  <si>
    <t>结合测试</t>
    <phoneticPr fontId="190"/>
  </si>
  <si>
    <t>考试2</t>
    <phoneticPr fontId="190"/>
  </si>
  <si>
    <t>Zos基本操作</t>
    <phoneticPr fontId="190"/>
  </si>
  <si>
    <r>
      <t>zos确</t>
    </r>
    <r>
      <rPr>
        <b/>
        <sz val="11"/>
        <color indexed="8"/>
        <rFont val="宋体"/>
        <family val="3"/>
        <charset val="134"/>
      </rPr>
      <t>认</t>
    </r>
    <phoneticPr fontId="190"/>
  </si>
  <si>
    <t>TSO概述</t>
    <phoneticPr fontId="190"/>
  </si>
  <si>
    <t>Dataset的增删改</t>
    <phoneticPr fontId="190"/>
  </si>
  <si>
    <t>ISPF常用操作</t>
    <phoneticPr fontId="190"/>
  </si>
  <si>
    <t>实践：COBOL编辑</t>
    <phoneticPr fontId="190"/>
  </si>
  <si>
    <t>实践：COBOL编译与运行（文件版）</t>
    <phoneticPr fontId="190"/>
  </si>
  <si>
    <t>SDSF基础</t>
    <phoneticPr fontId="190"/>
  </si>
  <si>
    <t>DB2操作(SPUFI)</t>
    <phoneticPr fontId="190"/>
  </si>
  <si>
    <t>实践：DB2表访问</t>
    <phoneticPr fontId="190"/>
  </si>
  <si>
    <t>实践：DB2程序编译与运行</t>
    <phoneticPr fontId="190"/>
  </si>
  <si>
    <t>作业控制语言</t>
    <phoneticPr fontId="190"/>
  </si>
  <si>
    <t>JCL概述</t>
    <phoneticPr fontId="190"/>
  </si>
  <si>
    <t>Cobol编译JCL详解</t>
    <phoneticPr fontId="190"/>
  </si>
  <si>
    <t>Cobol运行JCL详解</t>
    <phoneticPr fontId="190"/>
  </si>
  <si>
    <t>Utilities</t>
    <phoneticPr fontId="190"/>
  </si>
  <si>
    <t>考试3</t>
    <phoneticPr fontId="190"/>
  </si>
  <si>
    <t>客户联机控制系统</t>
    <phoneticPr fontId="190"/>
  </si>
  <si>
    <t>CICS概述</t>
    <phoneticPr fontId="190"/>
  </si>
  <si>
    <t>*</t>
    <phoneticPr fontId="190"/>
  </si>
  <si>
    <r>
      <t>综</t>
    </r>
    <r>
      <rPr>
        <b/>
        <sz val="11"/>
        <color indexed="8"/>
        <rFont val="宋体"/>
        <family val="3"/>
        <charset val="134"/>
      </rPr>
      <t>合</t>
    </r>
    <r>
      <rPr>
        <b/>
        <sz val="11"/>
        <color indexed="8"/>
        <rFont val="宋体"/>
        <family val="3"/>
        <charset val="134"/>
      </rPr>
      <t>练习</t>
    </r>
    <phoneticPr fontId="190"/>
  </si>
  <si>
    <r>
      <t>需求定</t>
    </r>
    <r>
      <rPr>
        <b/>
        <sz val="11"/>
        <color indexed="8"/>
        <rFont val="宋体"/>
        <family val="3"/>
        <charset val="134"/>
      </rPr>
      <t>义</t>
    </r>
    <r>
      <rPr>
        <b/>
        <sz val="11"/>
        <color indexed="8"/>
        <rFont val="宋体"/>
        <family val="3"/>
        <charset val="134"/>
      </rPr>
      <t>、模</t>
    </r>
    <r>
      <rPr>
        <b/>
        <sz val="11"/>
        <color indexed="8"/>
        <rFont val="宋体"/>
        <family val="3"/>
        <charset val="134"/>
      </rPr>
      <t>块</t>
    </r>
    <r>
      <rPr>
        <b/>
        <sz val="11"/>
        <color indexed="8"/>
        <rFont val="宋体"/>
        <family val="3"/>
        <charset val="134"/>
      </rPr>
      <t>分拆，数据定</t>
    </r>
    <r>
      <rPr>
        <b/>
        <sz val="11"/>
        <color indexed="8"/>
        <rFont val="宋体"/>
        <family val="3"/>
        <charset val="134"/>
      </rPr>
      <t>义，顺</t>
    </r>
    <r>
      <rPr>
        <b/>
        <sz val="11"/>
        <color indexed="8"/>
        <rFont val="宋体"/>
        <family val="3"/>
        <charset val="134"/>
      </rPr>
      <t>序文件</t>
    </r>
    <r>
      <rPr>
        <b/>
        <sz val="11"/>
        <color indexed="8"/>
        <rFont val="宋体"/>
        <family val="3"/>
        <charset val="134"/>
      </rPr>
      <t>读</t>
    </r>
    <r>
      <rPr>
        <b/>
        <sz val="11"/>
        <color indexed="8"/>
        <rFont val="宋体"/>
        <family val="3"/>
        <charset val="134"/>
      </rPr>
      <t>写、索引文件</t>
    </r>
    <r>
      <rPr>
        <b/>
        <sz val="11"/>
        <color indexed="8"/>
        <rFont val="宋体"/>
        <family val="3"/>
        <charset val="134"/>
      </rPr>
      <t>读写、DB2插入、检索、更新、删除，DAO设计</t>
    </r>
    <phoneticPr fontId="190"/>
  </si>
  <si>
    <t>实践：</t>
    <phoneticPr fontId="190"/>
  </si>
  <si>
    <t>答辩</t>
    <phoneticPr fontId="190"/>
  </si>
  <si>
    <t>课程总课时</t>
    <phoneticPr fontId="190"/>
  </si>
  <si>
    <t>计划课时</t>
    <phoneticPr fontId="190"/>
  </si>
  <si>
    <r>
      <t>已分配</t>
    </r>
    <r>
      <rPr>
        <sz val="11"/>
        <color indexed="8"/>
        <rFont val="宋体"/>
        <family val="3"/>
        <charset val="134"/>
      </rPr>
      <t>课时</t>
    </r>
    <phoneticPr fontId="190"/>
  </si>
  <si>
    <t>课时差额</t>
    <phoneticPr fontId="190"/>
  </si>
  <si>
    <t>星期一</t>
    <phoneticPr fontId="91" type="noConversion"/>
  </si>
  <si>
    <t>星期二</t>
  </si>
  <si>
    <t>星期三</t>
  </si>
  <si>
    <t>星期四</t>
  </si>
  <si>
    <t>星期五</t>
  </si>
  <si>
    <t>星期六</t>
  </si>
  <si>
    <t>星期日</t>
  </si>
  <si>
    <t>第4周</t>
    <phoneticPr fontId="91" type="noConversion"/>
  </si>
  <si>
    <t>第5周</t>
  </si>
  <si>
    <t>cobol</t>
    <phoneticPr fontId="91" type="noConversion"/>
  </si>
  <si>
    <t>第6周</t>
  </si>
  <si>
    <t>第7周</t>
  </si>
  <si>
    <t>第8周</t>
  </si>
  <si>
    <t>db2</t>
    <phoneticPr fontId="91" type="noConversion"/>
  </si>
  <si>
    <t>第9周</t>
  </si>
  <si>
    <t>第10周</t>
  </si>
  <si>
    <t>第11周</t>
  </si>
  <si>
    <t>第12周</t>
  </si>
  <si>
    <t>第13周</t>
  </si>
  <si>
    <t>第14周</t>
  </si>
  <si>
    <t>第15周</t>
  </si>
  <si>
    <t>第16周</t>
  </si>
  <si>
    <t>第17周</t>
  </si>
  <si>
    <t>座位表</t>
    <phoneticPr fontId="91" type="noConversion"/>
  </si>
  <si>
    <t>5组</t>
    <phoneticPr fontId="91" type="noConversion"/>
  </si>
  <si>
    <t>1组</t>
    <phoneticPr fontId="91" type="noConversion"/>
  </si>
  <si>
    <t>2组</t>
    <phoneticPr fontId="91" type="noConversion"/>
  </si>
  <si>
    <t>7组</t>
    <phoneticPr fontId="91" type="noConversion"/>
  </si>
  <si>
    <t>3组</t>
    <phoneticPr fontId="91" type="noConversion"/>
  </si>
  <si>
    <t>6组</t>
    <phoneticPr fontId="91" type="noConversion"/>
  </si>
  <si>
    <t>4组</t>
    <phoneticPr fontId="91" type="noConversion"/>
  </si>
  <si>
    <t>8组</t>
    <phoneticPr fontId="91" type="noConversion"/>
  </si>
  <si>
    <t>现代大型主机系统导论</t>
    <phoneticPr fontId="186" type="noConversion"/>
  </si>
  <si>
    <t>大型主机操作系统基础</t>
    <phoneticPr fontId="186" type="noConversion"/>
  </si>
  <si>
    <t>大型机数据库管理系统DB2</t>
    <phoneticPr fontId="186" type="noConversion"/>
  </si>
  <si>
    <t>大型主机系统管理REXX编程详解</t>
    <phoneticPr fontId="186" type="noConversion"/>
  </si>
  <si>
    <t>大型主机系统管理</t>
    <phoneticPr fontId="186" type="noConversion"/>
  </si>
  <si>
    <t>大型主机数据库系统管理基础与应用开发</t>
    <phoneticPr fontId="186" type="noConversion"/>
  </si>
  <si>
    <t>大型主机汇编语言程序设计</t>
    <phoneticPr fontId="186" type="noConversion"/>
  </si>
  <si>
    <t>Web技术在主机系统中的应用与案例分析</t>
    <phoneticPr fontId="186" type="noConversion"/>
  </si>
  <si>
    <t>基于RUP的软件测试实践</t>
  </si>
  <si>
    <t>大型主机操作系统基础实验教程</t>
    <phoneticPr fontId="186" type="noConversion"/>
  </si>
  <si>
    <t>IBM主机技术一本通</t>
    <phoneticPr fontId="186" type="noConversion"/>
  </si>
  <si>
    <t>电子书</t>
    <phoneticPr fontId="186" type="noConversion"/>
  </si>
  <si>
    <t>精通COBOL——大型机商业编程技术详解(修订版)</t>
    <phoneticPr fontId="186" type="noConversion"/>
  </si>
  <si>
    <t>貢献</t>
    <rPh sb="0" eb="2">
      <t>コウケン</t>
    </rPh>
    <phoneticPr fontId="4"/>
  </si>
  <si>
    <t>こうけん</t>
    <phoneticPr fontId="4"/>
  </si>
  <si>
    <t>早期</t>
    <rPh sb="0" eb="2">
      <t>ソウキ</t>
    </rPh>
    <phoneticPr fontId="4"/>
  </si>
  <si>
    <t>そうき</t>
    <phoneticPr fontId="4"/>
  </si>
  <si>
    <t>SunShubin</t>
    <phoneticPr fontId="1" type="noConversion"/>
  </si>
  <si>
    <t>C:\GitHub</t>
    <phoneticPr fontId="4"/>
  </si>
  <si>
    <t>HP-Hexo5</t>
    <phoneticPr fontId="4"/>
  </si>
  <si>
    <t>config文件</t>
    <phoneticPr fontId="1" type="noConversion"/>
  </si>
  <si>
    <t>移动互联网·人工智能·人力资源'</t>
    <phoneticPr fontId="1" type="noConversion"/>
  </si>
  <si>
    <t>诚信、睿智、勤奋、创新'</t>
    <phoneticPr fontId="1" type="noConversion"/>
  </si>
  <si>
    <t>〇</t>
    <phoneticPr fontId="1" type="noConversion"/>
  </si>
  <si>
    <t>https://sunshubin.github.io</t>
    <phoneticPr fontId="1" type="noConversion"/>
  </si>
  <si>
    <t>/</t>
    <phoneticPr fontId="1" type="noConversion"/>
  </si>
  <si>
    <t>:lang/:category/:title/</t>
    <phoneticPr fontId="1" type="noConversion"/>
  </si>
  <si>
    <t>sb-hitech</t>
    <phoneticPr fontId="1" type="noConversion"/>
  </si>
  <si>
    <t>page</t>
    <phoneticPr fontId="1" type="noConversion"/>
  </si>
  <si>
    <t>'mtime'</t>
    <phoneticPr fontId="1" type="noConversion"/>
  </si>
  <si>
    <t>wordcount:</t>
  </si>
  <si>
    <t>index_post_content:</t>
  </si>
  <si>
    <t>toc:</t>
  </si>
  <si>
    <t>post_copyright:</t>
  </si>
  <si>
    <t>reward:</t>
  </si>
  <si>
    <t>related_post:</t>
  </si>
  <si>
    <t>noticeOutdate:</t>
  </si>
  <si>
    <t>addThis:</t>
  </si>
  <si>
    <t>sharejs:</t>
  </si>
  <si>
    <t>addtoany:</t>
  </si>
  <si>
    <t>comments:</t>
  </si>
  <si>
    <t>disqus:</t>
  </si>
  <si>
    <t>disqusjs:</t>
  </si>
  <si>
    <t>livere:</t>
  </si>
  <si>
    <t>gitalk:</t>
  </si>
  <si>
    <t>valine:</t>
  </si>
  <si>
    <t>utterances:</t>
  </si>
  <si>
    <t>facebook_comments:</t>
  </si>
  <si>
    <t>twikoo:</t>
  </si>
  <si>
    <t>chatra:</t>
  </si>
  <si>
    <t>tidio:</t>
  </si>
  <si>
    <t>daovoice:</t>
  </si>
  <si>
    <t>gitter:</t>
  </si>
  <si>
    <t>crisp:</t>
  </si>
  <si>
    <t>footer:</t>
  </si>
  <si>
    <t>baidu_analytics:</t>
  </si>
  <si>
    <t>google_analytics:</t>
  </si>
  <si>
    <t>tencent_analytics:</t>
  </si>
  <si>
    <t>cnzz_analytics:</t>
  </si>
  <si>
    <t>google_adsense:</t>
  </si>
  <si>
    <t>google_site_verification:</t>
  </si>
  <si>
    <t>bing_site_verification:</t>
  </si>
  <si>
    <t>baidu_site_verification:</t>
  </si>
  <si>
    <t>qihu_site_verification:</t>
  </si>
  <si>
    <t>yandex_site_verification:</t>
  </si>
  <si>
    <t>index_site_info_top:</t>
  </si>
  <si>
    <t>index_top_img_height:</t>
  </si>
  <si>
    <t>background:</t>
  </si>
  <si>
    <t>rightside-bottom:</t>
  </si>
  <si>
    <t>canvas_ribbon:</t>
  </si>
  <si>
    <t>canvas_fluttering_ribbon:</t>
  </si>
  <si>
    <t>canvas_nest:</t>
  </si>
  <si>
    <t>activate_power_mode:</t>
  </si>
  <si>
    <t>fireworks:</t>
  </si>
  <si>
    <t>click_heart:</t>
  </si>
  <si>
    <t>ClickShowText:</t>
  </si>
  <si>
    <t>beautify:</t>
  </si>
  <si>
    <t>font:</t>
  </si>
  <si>
    <t>blog_title_font:</t>
  </si>
  <si>
    <t>hr_icon:</t>
  </si>
  <si>
    <t>subtitle:</t>
  </si>
  <si>
    <t>aside:</t>
  </si>
  <si>
    <t>busuanzi:</t>
  </si>
  <si>
    <t>runtimeshow:</t>
  </si>
  <si>
    <t>newest_comments:</t>
  </si>
  <si>
    <t>translate:</t>
  </si>
  <si>
    <t>darkmode:</t>
  </si>
  <si>
    <t>mermaid:</t>
  </si>
  <si>
    <t>note:</t>
  </si>
  <si>
    <t>artitalk:</t>
  </si>
  <si>
    <t>pjax:</t>
  </si>
  <si>
    <t>aplayerInject:</t>
  </si>
  <si>
    <t>snackbar:</t>
  </si>
  <si>
    <t>pangu:</t>
  </si>
  <si>
    <t>lazyload:</t>
  </si>
  <si>
    <t>inject:</t>
  </si>
  <si>
    <t>CDN:</t>
  </si>
  <si>
    <t>共通</t>
    <phoneticPr fontId="4"/>
  </si>
  <si>
    <t>Dict md自动作成 内容自动作成-词典</t>
    <phoneticPr fontId="1" type="noConversion"/>
  </si>
  <si>
    <t>增加Word词典</t>
    <phoneticPr fontId="1" type="noConversion"/>
  </si>
  <si>
    <t>工具注释</t>
    <phoneticPr fontId="1" type="noConversion"/>
  </si>
  <si>
    <t>About</t>
    <phoneticPr fontId="1" type="noConversion"/>
  </si>
  <si>
    <t>Policy</t>
    <phoneticPr fontId="1" type="noConversion"/>
  </si>
  <si>
    <t>---</t>
  </si>
  <si>
    <r>
      <t>comments</t>
    </r>
    <r>
      <rPr>
        <sz val="11"/>
        <color rgb="FF000000"/>
        <rFont val="Consolas"/>
        <family val="3"/>
      </rPr>
      <t>: </t>
    </r>
    <r>
      <rPr>
        <sz val="11"/>
        <color rgb="FF0000FF"/>
        <rFont val="Consolas"/>
        <family val="3"/>
      </rPr>
      <t>false</t>
    </r>
  </si>
  <si>
    <r>
      <t>toc</t>
    </r>
    <r>
      <rPr>
        <sz val="11"/>
        <color rgb="FF000000"/>
        <rFont val="Consolas"/>
        <family val="3"/>
      </rPr>
      <t>: </t>
    </r>
    <r>
      <rPr>
        <sz val="11"/>
        <color rgb="FF0000FF"/>
        <rFont val="Consolas"/>
        <family val="3"/>
      </rPr>
      <t>true</t>
    </r>
  </si>
  <si>
    <t>中文简体</t>
    <phoneticPr fontId="1" type="noConversion"/>
  </si>
  <si>
    <t>SBHiTech</t>
    <phoneticPr fontId="1" type="noConversion"/>
  </si>
  <si>
    <t>SunShubin-China</t>
    <phoneticPr fontId="1" type="noConversion"/>
  </si>
  <si>
    <t>SB-EdTech</t>
    <phoneticPr fontId="1" type="noConversion"/>
  </si>
  <si>
    <t>SunShubin-Japan</t>
  </si>
  <si>
    <t>SB-HRTech</t>
    <phoneticPr fontId="1" type="noConversion"/>
  </si>
  <si>
    <t>End</t>
    <phoneticPr fontId="1" type="noConversion"/>
  </si>
  <si>
    <t>移行</t>
    <phoneticPr fontId="1" type="noConversion"/>
  </si>
  <si>
    <t>WEB自动化设计</t>
    <phoneticPr fontId="1" type="noConversion"/>
  </si>
  <si>
    <t>Github根路径</t>
    <phoneticPr fontId="4"/>
  </si>
  <si>
    <t>SunShubin-Japan</t>
    <phoneticPr fontId="1" type="noConversion"/>
  </si>
  <si>
    <r>
      <t>i18n</t>
    </r>
    <r>
      <rPr>
        <sz val="11"/>
        <color rgb="FF000000"/>
        <rFont val="宋体"/>
        <family val="3"/>
        <charset val="134"/>
      </rPr>
      <t>:</t>
    </r>
  </si>
  <si>
    <r>
      <t>pretty_urls</t>
    </r>
    <r>
      <rPr>
        <sz val="11"/>
        <color rgb="FF000000"/>
        <rFont val="宋体"/>
        <family val="3"/>
        <charset val="134"/>
      </rPr>
      <t>:</t>
    </r>
  </si>
  <si>
    <r>
      <t>skip_render</t>
    </r>
    <r>
      <rPr>
        <sz val="11"/>
        <color rgb="FF000000"/>
        <rFont val="宋体"/>
        <family val="3"/>
        <charset val="134"/>
      </rPr>
      <t>:</t>
    </r>
  </si>
  <si>
    <r>
      <t>external_link</t>
    </r>
    <r>
      <rPr>
        <sz val="11"/>
        <color rgb="FF000000"/>
        <rFont val="宋体"/>
        <family val="3"/>
        <charset val="134"/>
      </rPr>
      <t>:</t>
    </r>
  </si>
  <si>
    <r>
      <t>highlight</t>
    </r>
    <r>
      <rPr>
        <sz val="11"/>
        <color rgb="FF000000"/>
        <rFont val="宋体"/>
        <family val="3"/>
        <charset val="134"/>
      </rPr>
      <t>:</t>
    </r>
  </si>
  <si>
    <r>
      <t>prismjs</t>
    </r>
    <r>
      <rPr>
        <sz val="11"/>
        <color rgb="FF000000"/>
        <rFont val="宋体"/>
        <family val="3"/>
        <charset val="134"/>
      </rPr>
      <t>:</t>
    </r>
  </si>
  <si>
    <r>
      <t>index_generator</t>
    </r>
    <r>
      <rPr>
        <sz val="11"/>
        <color rgb="FF000000"/>
        <rFont val="宋体"/>
        <family val="3"/>
        <charset val="134"/>
      </rPr>
      <t>:</t>
    </r>
  </si>
  <si>
    <r>
      <t>category_map</t>
    </r>
    <r>
      <rPr>
        <sz val="11"/>
        <color rgb="FF000000"/>
        <rFont val="宋体"/>
        <family val="3"/>
        <charset val="134"/>
      </rPr>
      <t>:</t>
    </r>
  </si>
  <si>
    <r>
      <t>tag_map</t>
    </r>
    <r>
      <rPr>
        <sz val="11"/>
        <color rgb="FF000000"/>
        <rFont val="宋体"/>
        <family val="3"/>
        <charset val="134"/>
      </rPr>
      <t>:</t>
    </r>
  </si>
  <si>
    <r>
      <t>include</t>
    </r>
    <r>
      <rPr>
        <sz val="11"/>
        <color rgb="FF000000"/>
        <rFont val="宋体"/>
        <family val="3"/>
        <charset val="134"/>
      </rPr>
      <t>:</t>
    </r>
  </si>
  <si>
    <r>
      <t>exclude</t>
    </r>
    <r>
      <rPr>
        <sz val="11"/>
        <color rgb="FF000000"/>
        <rFont val="宋体"/>
        <family val="3"/>
        <charset val="134"/>
      </rPr>
      <t>:</t>
    </r>
  </si>
  <si>
    <r>
      <t>ignore</t>
    </r>
    <r>
      <rPr>
        <sz val="11"/>
        <color rgb="FF000000"/>
        <rFont val="宋体"/>
        <family val="3"/>
        <charset val="134"/>
      </rPr>
      <t>:</t>
    </r>
  </si>
  <si>
    <r>
      <t>deploy</t>
    </r>
    <r>
      <rPr>
        <sz val="11"/>
        <color rgb="FF000000"/>
        <rFont val="宋体"/>
        <family val="3"/>
        <charset val="134"/>
      </rPr>
      <t>:</t>
    </r>
  </si>
  <si>
    <t>个人主页,人工智能</t>
    <phoneticPr fontId="1" type="noConversion"/>
  </si>
  <si>
    <r>
      <rPr>
        <sz val="11"/>
        <color rgb="FF008000"/>
        <rFont val="宋体"/>
        <family val="3"/>
        <charset val="134"/>
      </rPr>
      <t>#</t>
    </r>
    <r>
      <rPr>
        <sz val="11"/>
        <color rgb="FF008000"/>
        <rFont val="Yu Gothic"/>
        <family val="3"/>
        <charset val="128"/>
      </rPr>
      <t xml:space="preserve"> </t>
    </r>
    <r>
      <rPr>
        <sz val="11"/>
        <color rgb="FF008000"/>
        <rFont val="宋体"/>
        <family val="3"/>
        <charset val="134"/>
      </rPr>
      <t>Hexo Configuration</t>
    </r>
    <phoneticPr fontId="1" type="noConversion"/>
  </si>
  <si>
    <t>## Docs: https://hexo.io/docs/configuration.html</t>
    <phoneticPr fontId="1" type="noConversion"/>
  </si>
  <si>
    <t>## Source: https://github.com/hexojs/hexo/</t>
    <phoneticPr fontId="1" type="noConversion"/>
  </si>
  <si>
    <t># Site</t>
    <phoneticPr fontId="1" type="noConversion"/>
  </si>
  <si>
    <r>
      <t>language</t>
    </r>
    <r>
      <rPr>
        <sz val="11"/>
        <color rgb="FF000000"/>
        <rFont val="宋体"/>
        <family val="3"/>
        <charset val="134"/>
      </rPr>
      <t>:</t>
    </r>
    <phoneticPr fontId="1" type="noConversion"/>
  </si>
  <si>
    <r>
      <t xml:space="preserve">  - </t>
    </r>
    <r>
      <rPr>
        <sz val="11"/>
        <color rgb="FF0000FF"/>
        <rFont val="宋体"/>
        <family val="3"/>
        <charset val="134"/>
      </rPr>
      <t>en</t>
    </r>
    <phoneticPr fontId="1" type="noConversion"/>
  </si>
  <si>
    <t xml:space="preserve">  - zh-CN</t>
  </si>
  <si>
    <t xml:space="preserve">  - ja</t>
  </si>
  <si>
    <t xml:space="preserve">  - kr</t>
  </si>
  <si>
    <t xml:space="preserve">  - vn</t>
  </si>
  <si>
    <t># hexo-generator-i18n 选项（可选，默认使用如下设置）</t>
  </si>
  <si>
    <t xml:space="preserve">  type: [page, post]</t>
  </si>
  <si>
    <t xml:space="preserve">  generator: [index, archive, category, tag]</t>
  </si>
  <si>
    <t>timezone: ''</t>
  </si>
  <si>
    <t># URL</t>
  </si>
  <si>
    <t>## If your site is put in a subdirectory, set url as 'http://example.com/child' and root as '/child/'</t>
  </si>
  <si>
    <t xml:space="preserve">permalink_defaults: </t>
  </si>
  <si>
    <t xml:space="preserve">  trailing_index: true # Set to false to remove trailing 'index.html' from permalinks</t>
  </si>
  <si>
    <t xml:space="preserve">  trailing_html: true # Set to false to remove trailing '.html' from permalinks</t>
  </si>
  <si>
    <t># Directory</t>
  </si>
  <si>
    <t>source_dir: source</t>
  </si>
  <si>
    <t>public_dir: public</t>
  </si>
  <si>
    <t>tag_dir: tags</t>
  </si>
  <si>
    <t>archive_dir: archives</t>
  </si>
  <si>
    <t>category_dir: categories</t>
  </si>
  <si>
    <t>code_dir: downloads/code</t>
  </si>
  <si>
    <t>i18n_dir: :lang</t>
  </si>
  <si>
    <t># Writing</t>
  </si>
  <si>
    <t>default_layout: post</t>
  </si>
  <si>
    <t>titlecase: false # Transform title into titlecase</t>
  </si>
  <si>
    <t xml:space="preserve">  enable: true # Open external links in new tab</t>
  </si>
  <si>
    <t xml:space="preserve">  field: site # Apply to the whole site</t>
  </si>
  <si>
    <t xml:space="preserve">  exclude: ''</t>
  </si>
  <si>
    <t>filename_case: 0</t>
  </si>
  <si>
    <t>render_drafts: false</t>
  </si>
  <si>
    <t>post_asset_folder: true</t>
  </si>
  <si>
    <t>relative_link: false</t>
  </si>
  <si>
    <t>future: true</t>
  </si>
  <si>
    <t xml:space="preserve">  enable: true</t>
  </si>
  <si>
    <t xml:space="preserve">  line_number: true</t>
  </si>
  <si>
    <t xml:space="preserve">  auto_detect: false</t>
  </si>
  <si>
    <t xml:space="preserve">  tab_replace: ''</t>
  </si>
  <si>
    <t xml:space="preserve">  wrap: true</t>
  </si>
  <si>
    <t xml:space="preserve">  hljs: false</t>
  </si>
  <si>
    <t xml:space="preserve">  enable: false</t>
  </si>
  <si>
    <t xml:space="preserve">  preprocess: true</t>
  </si>
  <si>
    <t># Home page setting</t>
  </si>
  <si>
    <t># path: Root path for your blogs index page. (default = '')</t>
  </si>
  <si>
    <t># per_page: Posts displayed per page. (0 = disable pagination)</t>
  </si>
  <si>
    <t># order_by: Posts order. (Order by date descending by default)</t>
  </si>
  <si>
    <t xml:space="preserve">  path: ''</t>
  </si>
  <si>
    <t xml:space="preserve">  order_by: -updated</t>
  </si>
  <si>
    <t># Category &amp; Tag</t>
  </si>
  <si>
    <t>default_category: uncategorized</t>
  </si>
  <si>
    <t># Metadata elements</t>
  </si>
  <si>
    <t>## https://developer.mozilla.org/en-US/docs/Web/HTML/Element/meta</t>
  </si>
  <si>
    <t>meta_generator: true</t>
  </si>
  <si>
    <t># Date / Time format</t>
  </si>
  <si>
    <t>## Hexo uses Moment.js to parse and display date</t>
  </si>
  <si>
    <t>## You can customize the date format as defined in</t>
  </si>
  <si>
    <t>## http://momentjs.com/docs/#/displaying/format/</t>
  </si>
  <si>
    <t>date_format: YYYY-MM-DD</t>
  </si>
  <si>
    <t>time_format: HH:mm:ss</t>
  </si>
  <si>
    <t>## updated_option supports 'mtime', 'date', 'empty'</t>
  </si>
  <si>
    <t># Pagination</t>
  </si>
  <si>
    <t>## Set per_page to 0 to disable pagination</t>
  </si>
  <si>
    <t># Include / Exclude file(s)</t>
  </si>
  <si>
    <t>## include:/exclude: options only apply to the 'source/' folder</t>
  </si>
  <si>
    <t># Extensions</t>
  </si>
  <si>
    <t>## Plugins: https://hexo.io/plugins/</t>
  </si>
  <si>
    <t>## Themes: https://hexo.io/themes/</t>
  </si>
  <si>
    <t>## next</t>
  </si>
  <si>
    <t>## icarus</t>
  </si>
  <si>
    <t>## butterfly</t>
  </si>
  <si>
    <t>## Docs: https://hexo.io/docs/one-command-deployment</t>
  </si>
  <si>
    <t xml:space="preserve">  type: ''</t>
  </si>
  <si>
    <t>Shubin Sun</t>
    <phoneticPr fontId="1" type="noConversion"/>
  </si>
  <si>
    <t xml:space="preserve">&lt;a href="https://sb-hitech.github.io/policy" title="权责声明"  target="_blank"&gt;权责声明&lt;/a&gt; </t>
  </si>
  <si>
    <t xml:space="preserve">:lang/:category/:title.md </t>
  </si>
  <si>
    <t>WebSiteConfig</t>
    <phoneticPr fontId="1" type="noConversion"/>
  </si>
  <si>
    <t>ThemeConfig</t>
    <phoneticPr fontId="1" type="noConversion"/>
  </si>
  <si>
    <r>
      <t>layout</t>
    </r>
    <r>
      <rPr>
        <sz val="11"/>
        <color rgb="FF000000"/>
        <rFont val="Consolas"/>
        <family val="3"/>
      </rPr>
      <t>: </t>
    </r>
    <r>
      <rPr>
        <sz val="11"/>
        <color rgb="FF0000FF"/>
        <rFont val="Consolas"/>
        <family val="3"/>
      </rPr>
      <t>page</t>
    </r>
    <phoneticPr fontId="4"/>
  </si>
  <si>
    <t>zh-CN</t>
    <phoneticPr fontId="4"/>
  </si>
  <si>
    <t>履歴書、職務経歴書及び別紙の内容は情報の提供のみを目的としています。情報は更新日のものを掲載していますのでご利用時には変更されている場合もあります。したがって、本資料を用いた運用は必ず自身の責任と判断によって行ってください。これらの情報の運用の結果について 著者はいかなる責任も負けいません。                                 </t>
    <phoneticPr fontId="4"/>
  </si>
  <si>
    <t>2020年9月から　個人のGitHub（https://github.com/sunshubin/）に最新の情報を公開しています。</t>
    <phoneticPr fontId="4"/>
  </si>
  <si>
    <t>********</t>
    <phoneticPr fontId="4"/>
  </si>
  <si>
    <r>
      <t>title</t>
    </r>
    <r>
      <rPr>
        <sz val="11"/>
        <color rgb="FF000000"/>
        <rFont val="宋体"/>
        <family val="3"/>
        <charset val="134"/>
      </rPr>
      <t>:</t>
    </r>
    <r>
      <rPr>
        <sz val="11"/>
        <color rgb="FF800000"/>
        <rFont val="宋体"/>
        <family val="3"/>
        <charset val="134"/>
      </rPr>
      <t xml:space="preserve"> ********</t>
    </r>
    <phoneticPr fontId="1" type="noConversion"/>
  </si>
  <si>
    <r>
      <t>subtitle</t>
    </r>
    <r>
      <rPr>
        <sz val="11"/>
        <color rgb="FF000000"/>
        <rFont val="宋体"/>
        <family val="3"/>
        <charset val="134"/>
      </rPr>
      <t>:</t>
    </r>
    <r>
      <rPr>
        <sz val="11"/>
        <color rgb="FF000000"/>
        <rFont val="Yu Gothic"/>
        <family val="3"/>
        <charset val="128"/>
      </rPr>
      <t xml:space="preserve"> ********</t>
    </r>
    <phoneticPr fontId="1" type="noConversion"/>
  </si>
  <si>
    <r>
      <t>description</t>
    </r>
    <r>
      <rPr>
        <sz val="11"/>
        <color rgb="FF000000"/>
        <rFont val="宋体"/>
        <family val="3"/>
        <charset val="134"/>
      </rPr>
      <t>:</t>
    </r>
    <r>
      <rPr>
        <sz val="11"/>
        <color rgb="FF000000"/>
        <rFont val="Yu Gothic"/>
        <family val="3"/>
        <charset val="128"/>
      </rPr>
      <t xml:space="preserve"> ********</t>
    </r>
    <phoneticPr fontId="1" type="noConversion"/>
  </si>
  <si>
    <r>
      <t>keywords</t>
    </r>
    <r>
      <rPr>
        <sz val="11"/>
        <color rgb="FF000000"/>
        <rFont val="宋体"/>
        <family val="3"/>
        <charset val="134"/>
      </rPr>
      <t>:</t>
    </r>
    <r>
      <rPr>
        <sz val="11"/>
        <color rgb="FF000000"/>
        <rFont val="Yu Gothic"/>
        <family val="3"/>
        <charset val="128"/>
      </rPr>
      <t xml:space="preserve"> </t>
    </r>
    <r>
      <rPr>
        <sz val="11"/>
        <color rgb="FF800000"/>
        <rFont val="宋体"/>
        <family val="3"/>
        <charset val="134"/>
      </rPr>
      <t>********</t>
    </r>
    <phoneticPr fontId="1" type="noConversion"/>
  </si>
  <si>
    <r>
      <t>author</t>
    </r>
    <r>
      <rPr>
        <sz val="11"/>
        <color rgb="FF000000"/>
        <rFont val="宋体"/>
        <family val="3"/>
        <charset val="134"/>
      </rPr>
      <t>:</t>
    </r>
    <r>
      <rPr>
        <sz val="11"/>
        <color rgb="FF000000"/>
        <rFont val="Yu Gothic"/>
        <family val="3"/>
        <charset val="128"/>
      </rPr>
      <t xml:space="preserve"> </t>
    </r>
    <r>
      <rPr>
        <sz val="11"/>
        <color rgb="FF800000"/>
        <rFont val="宋体"/>
        <family val="3"/>
        <charset val="134"/>
      </rPr>
      <t>********</t>
    </r>
    <phoneticPr fontId="1" type="noConversion"/>
  </si>
  <si>
    <r>
      <t>email</t>
    </r>
    <r>
      <rPr>
        <sz val="11"/>
        <color rgb="FF000000"/>
        <rFont val="宋体"/>
        <family val="3"/>
        <charset val="134"/>
      </rPr>
      <t xml:space="preserve">: </t>
    </r>
    <r>
      <rPr>
        <sz val="11"/>
        <color rgb="FF800000"/>
        <rFont val="宋体"/>
        <family val="3"/>
        <charset val="134"/>
      </rPr>
      <t>********</t>
    </r>
    <phoneticPr fontId="1" type="noConversion"/>
  </si>
  <si>
    <t xml:space="preserve">&lt;a href="https://sb-hitech.github.io/about" title="SB-HiTech Co., Ltd"  target="_blank"&gt;SB-HiTech Co., Ltd&lt;/a&gt; </t>
    <phoneticPr fontId="1" type="noConversion"/>
  </si>
  <si>
    <r>
      <t>company</t>
    </r>
    <r>
      <rPr>
        <sz val="11"/>
        <color rgb="FF000000"/>
        <rFont val="宋体"/>
        <family val="3"/>
        <charset val="134"/>
      </rPr>
      <t xml:space="preserve">: </t>
    </r>
    <r>
      <rPr>
        <sz val="11"/>
        <color rgb="FF800000"/>
        <rFont val="宋体"/>
        <family val="3"/>
        <charset val="134"/>
      </rPr>
      <t>********</t>
    </r>
    <phoneticPr fontId="1" type="noConversion"/>
  </si>
  <si>
    <r>
      <t>policy</t>
    </r>
    <r>
      <rPr>
        <sz val="11"/>
        <color rgb="FF000000"/>
        <rFont val="宋体"/>
        <family val="3"/>
        <charset val="134"/>
      </rPr>
      <t xml:space="preserve">: </t>
    </r>
    <r>
      <rPr>
        <sz val="11"/>
        <color rgb="FF800000"/>
        <rFont val="宋体"/>
        <family val="3"/>
        <charset val="134"/>
      </rPr>
      <t>********</t>
    </r>
    <phoneticPr fontId="1" type="noConversion"/>
  </si>
  <si>
    <t>url: ********</t>
    <phoneticPr fontId="1" type="noConversion"/>
  </si>
  <si>
    <t>root: ********</t>
    <phoneticPr fontId="1" type="noConversion"/>
  </si>
  <si>
    <t>permalink: ********</t>
    <phoneticPr fontId="1" type="noConversion"/>
  </si>
  <si>
    <t xml:space="preserve">  per_page: ********</t>
    <phoneticPr fontId="1" type="noConversion"/>
  </si>
  <si>
    <t>updated_option: ********</t>
    <phoneticPr fontId="1" type="noConversion"/>
  </si>
  <si>
    <t>per_page: ********</t>
    <phoneticPr fontId="1" type="noConversion"/>
  </si>
  <si>
    <t>pagination_dir: ********</t>
    <phoneticPr fontId="1" type="noConversion"/>
  </si>
  <si>
    <t>theme: ********</t>
    <phoneticPr fontId="1" type="noConversion"/>
  </si>
  <si>
    <t>strPathGithub</t>
    <phoneticPr fontId="4"/>
  </si>
  <si>
    <t>strPathWebSiteDevelop</t>
    <phoneticPr fontId="1" type="noConversion"/>
  </si>
  <si>
    <r>
      <t>Hexo</t>
    </r>
    <r>
      <rPr>
        <sz val="12"/>
        <color theme="1"/>
        <rFont val="Yu Gothic"/>
        <family val="3"/>
        <charset val="128"/>
      </rPr>
      <t>5</t>
    </r>
    <r>
      <rPr>
        <sz val="12"/>
        <color theme="1"/>
        <rFont val="宋体"/>
        <family val="3"/>
        <charset val="134"/>
      </rPr>
      <t xml:space="preserve"> </t>
    </r>
    <r>
      <rPr>
        <sz val="12"/>
        <color theme="1"/>
        <rFont val="Yu Gothic"/>
        <family val="3"/>
        <charset val="128"/>
      </rPr>
      <t xml:space="preserve">WebSite </t>
    </r>
    <r>
      <rPr>
        <sz val="12"/>
        <color theme="1"/>
        <rFont val="宋体"/>
        <family val="3"/>
        <charset val="134"/>
      </rPr>
      <t>config自动做成</t>
    </r>
    <phoneticPr fontId="1" type="noConversion"/>
  </si>
  <si>
    <r>
      <t xml:space="preserve">Hexo5 </t>
    </r>
    <r>
      <rPr>
        <sz val="12"/>
        <color theme="1"/>
        <rFont val="Yu Gothic"/>
        <family val="3"/>
        <charset val="128"/>
      </rPr>
      <t xml:space="preserve"> </t>
    </r>
    <r>
      <rPr>
        <sz val="12"/>
        <color theme="1"/>
        <rFont val="宋体"/>
        <family val="3"/>
        <charset val="134"/>
      </rPr>
      <t>themes config</t>
    </r>
    <phoneticPr fontId="1" type="noConversion"/>
  </si>
  <si>
    <t>完成</t>
    <phoneticPr fontId="1" type="noConversion"/>
  </si>
  <si>
    <t># Main menu navigation (導航目錄)</t>
  </si>
  <si>
    <t># --------------------------------------</t>
  </si>
  <si>
    <t># format: name: link || icon</t>
  </si>
  <si>
    <t># sub-menu</t>
  </si>
  <si>
    <t># name || icon:</t>
  </si>
  <si>
    <t>#   name || link || icon</t>
  </si>
  <si>
    <t>menu:</t>
  </si>
  <si>
    <t xml:space="preserve">    - China || https://sunshubin-china.github.io/ || fas fa-link</t>
  </si>
  <si>
    <t xml:space="preserve">    - Japan || https://sunshubin-japan.github.io/ || fas fa-link</t>
  </si>
  <si>
    <t xml:space="preserve">    - America || https://sunshubin-america.github.io/ || fas fa-link</t>
  </si>
  <si>
    <t xml:space="preserve">  Service||fas fa-list:</t>
  </si>
  <si>
    <t xml:space="preserve">  Resources||fas fa-list:</t>
  </si>
  <si>
    <t xml:space="preserve">  Categories: /categories/ || fas fa-folder-open</t>
  </si>
  <si>
    <t xml:space="preserve">  Tags: /tags/ || fas fa-tags</t>
  </si>
  <si>
    <t xml:space="preserve">  Archives: /archives/ || fas fa-archive</t>
  </si>
  <si>
    <t># Code Blocks (代碼相關)</t>
  </si>
  <si>
    <t>highlight_theme: light #  darker / pale night / light / ocean / mac / mac light / false</t>
  </si>
  <si>
    <t>highlight_copy: true # copy button</t>
  </si>
  <si>
    <t>highlight_lang: true # show the code language</t>
  </si>
  <si>
    <t>highlight_shrink: false # true: shrink the code blocks / false: expand the code blocks | none: expand code blocks and hide the button</t>
  </si>
  <si>
    <t>code_word_wrap: false</t>
  </si>
  <si>
    <t># copy settings</t>
  </si>
  <si>
    <r>
      <t># copyright: Add the copyright information after copied content (複製的</t>
    </r>
    <r>
      <rPr>
        <sz val="11"/>
        <color theme="1"/>
        <rFont val="游ゴシック"/>
        <family val="3"/>
        <charset val="129"/>
        <scheme val="minor"/>
      </rPr>
      <t>內</t>
    </r>
    <r>
      <rPr>
        <sz val="11"/>
        <color theme="1"/>
        <rFont val="游ゴシック"/>
        <family val="2"/>
        <scheme val="minor"/>
      </rPr>
      <t>容後面加上版權信息)</t>
    </r>
  </si>
  <si>
    <t>copy:</t>
  </si>
  <si>
    <t xml:space="preserve">  copyright:</t>
  </si>
  <si>
    <t xml:space="preserve">    enable: true</t>
  </si>
  <si>
    <t xml:space="preserve">    limit_count: 100</t>
  </si>
  <si>
    <t># social settings (社交圖標設置)</t>
  </si>
  <si>
    <t># formal:</t>
  </si>
  <si>
    <t>#   icon: link || the description</t>
  </si>
  <si>
    <t>social:</t>
  </si>
  <si>
    <t># search (搜索)</t>
  </si>
  <si>
    <t># Algolia search</t>
  </si>
  <si>
    <t>algolia_search:</t>
  </si>
  <si>
    <t xml:space="preserve">  hits:</t>
  </si>
  <si>
    <t xml:space="preserve">    per_page: 6</t>
  </si>
  <si>
    <t># Local search</t>
  </si>
  <si>
    <t>local_search:</t>
  </si>
  <si>
    <t># Math (數學)</t>
  </si>
  <si>
    <t># About the per_page</t>
  </si>
  <si>
    <t># if you set it to true, it will load mathjax/katex script in each page (true 表示每一頁都加載js)</t>
  </si>
  <si>
    <t># if you set it to false, it will load mathjax/katex script according to your setting (add the 'mathjax: true' in page's front-matter)</t>
  </si>
  <si>
    <t># (false 需要時加載，須在使用的 Markdown Front-matter 加上 mathjax: true)</t>
  </si>
  <si>
    <t># MathJax</t>
  </si>
  <si>
    <t>mathjax:</t>
  </si>
  <si>
    <t xml:space="preserve">  per_page: false</t>
  </si>
  <si>
    <t># KaTeX</t>
  </si>
  <si>
    <t>katex:</t>
  </si>
  <si>
    <t xml:space="preserve">  hide_scrollbar: true</t>
  </si>
  <si>
    <t># Image (圖片設置)</t>
  </si>
  <si>
    <t># Favicon（網站圖標）</t>
  </si>
  <si>
    <t>favicon: https://sbhitech.github.io/assets/img/favicon.jpg</t>
  </si>
  <si>
    <t># Avatar (頭像)</t>
  </si>
  <si>
    <t>avatar:</t>
  </si>
  <si>
    <t xml:space="preserve">  img: https://sbhitech.github.io/assets/img/Portraits.png</t>
  </si>
  <si>
    <t xml:space="preserve">  effect: false</t>
  </si>
  <si>
    <t># The banner image of home page</t>
  </si>
  <si>
    <t>index_img:</t>
  </si>
  <si>
    <t># If the banner of page not setting, it will show the top_img</t>
  </si>
  <si>
    <t>default_top_img: https://sbhitech.github.io/assets/img/top/6.jpg</t>
  </si>
  <si>
    <t># The banner image of archive page</t>
  </si>
  <si>
    <t>archive_img:</t>
  </si>
  <si>
    <t># If the banner of tag page not setting, it will show the top_img</t>
  </si>
  <si>
    <t># note: tag page, not tags page (子標籤頁面的 top_img)</t>
  </si>
  <si>
    <t>tag_img:</t>
  </si>
  <si>
    <t># The banner image of tag page</t>
  </si>
  <si>
    <t># format:</t>
  </si>
  <si>
    <t>#  - tag name: xxxxx</t>
  </si>
  <si>
    <t>tag_per_img:</t>
  </si>
  <si>
    <t># If the banner of category page not setting, it will show the top_img</t>
  </si>
  <si>
    <t># note: category page, not categories page (子分類頁面的 top_img)</t>
  </si>
  <si>
    <t>category_img:</t>
  </si>
  <si>
    <t># The banner image of category page</t>
  </si>
  <si>
    <t>#  - category name: xxxxx</t>
  </si>
  <si>
    <t>category_per_img:</t>
  </si>
  <si>
    <t>cover:</t>
  </si>
  <si>
    <t xml:space="preserve">  # display the cover or not (是否顯示文章封面)</t>
  </si>
  <si>
    <t xml:space="preserve">  index_enable: true</t>
  </si>
  <si>
    <t xml:space="preserve">  aside_enable: true</t>
  </si>
  <si>
    <t xml:space="preserve">  archives_enable: true</t>
  </si>
  <si>
    <t xml:space="preserve">  # the position of cover in home page (封面顯示的位置)</t>
  </si>
  <si>
    <t xml:space="preserve">  # left/right/both</t>
  </si>
  <si>
    <t xml:space="preserve">  position: both</t>
  </si>
  <si>
    <t xml:space="preserve">  # When cover is not set, the default cover is displayed (當沒有設置cover時，默認的封面顯示)</t>
  </si>
  <si>
    <t xml:space="preserve">  default_cover:</t>
  </si>
  <si>
    <t xml:space="preserve">    - https://sbhitech.github.io/assets/img/top/1.jpg</t>
  </si>
  <si>
    <t xml:space="preserve">    - https://sbhitech.github.io/assets/img/top/2.jpg</t>
  </si>
  <si>
    <t xml:space="preserve">    - https://sbhitech.github.io/assets/img/top/3.jpg</t>
  </si>
  <si>
    <t xml:space="preserve">    - https://sbhitech.github.io/assets/img/top/4.jpg</t>
  </si>
  <si>
    <t xml:space="preserve">    - https://sbhitech.github.io/assets/img/top/5.jpg</t>
  </si>
  <si>
    <t xml:space="preserve">    - https://sbhitech.github.io/assets/img/top/6.jpg</t>
  </si>
  <si>
    <t xml:space="preserve">    - https://sbhitech.github.io/assets/img/top/7.jpg</t>
  </si>
  <si>
    <t xml:space="preserve">    - https://sbhitech.github.io/assets/img/top/8.jpg</t>
  </si>
  <si>
    <t xml:space="preserve">    - https://sbhitech.github.io/assets/img/top/9.jpg</t>
  </si>
  <si>
    <t># Replace Broken Images (替換無法顯示的圖片)</t>
  </si>
  <si>
    <t>error_img:</t>
  </si>
  <si>
    <t xml:space="preserve">  flink: /img/friend_404.gif</t>
  </si>
  <si>
    <t xml:space="preserve">  post_page: /img/404.jpg</t>
  </si>
  <si>
    <t># A simple 404 page</t>
  </si>
  <si>
    <t>error_404:</t>
  </si>
  <si>
    <t xml:space="preserve">  subtitle: 'Page Not Found'</t>
  </si>
  <si>
    <t xml:space="preserve">  background: https://i.loli.net/2020/05/19/aKOcLiyPl2JQdFD.png</t>
  </si>
  <si>
    <t>post_meta:</t>
  </si>
  <si>
    <t xml:space="preserve">  page: # Home Page</t>
  </si>
  <si>
    <t xml:space="preserve">    date_type: both # created or updated or both 主頁文章日期是創建日或者更新日或都顯示</t>
  </si>
  <si>
    <t xml:space="preserve">    date_format: date # date/relative 顯示日期還是相對日期</t>
  </si>
  <si>
    <t xml:space="preserve">    categories: true # true or false 主頁是否顯示分類</t>
  </si>
  <si>
    <t xml:space="preserve">    tags: true # true or false 主頁是否顯示標籤</t>
  </si>
  <si>
    <t xml:space="preserve">    label: true # true or false 顯示描述性文字</t>
  </si>
  <si>
    <t xml:space="preserve">  post:</t>
  </si>
  <si>
    <t xml:space="preserve">    date_type: both # created or updated or both 文章頁日期是創建日或者更新日或都顯示</t>
  </si>
  <si>
    <t xml:space="preserve">    categories: true # true or false 文章頁是否顯示分類</t>
  </si>
  <si>
    <t xml:space="preserve">    tags: true # true or false 文章頁是否顯示標籤</t>
  </si>
  <si>
    <t># wordcount (字數統計)</t>
  </si>
  <si>
    <t xml:space="preserve">  post_wordcount: true</t>
  </si>
  <si>
    <t xml:space="preserve">  min2read: true</t>
  </si>
  <si>
    <t xml:space="preserve">  total_wordcount: true</t>
  </si>
  <si>
    <t># Display the article introduction on homepage</t>
  </si>
  <si>
    <t># 1: description</t>
  </si>
  <si>
    <t># 2: both (if the description exists, it will show description, or show the auto_excerpt)</t>
  </si>
  <si>
    <t># 3: auto_excerpt (default)</t>
  </si>
  <si>
    <t># false: do not show the article introduction</t>
  </si>
  <si>
    <t xml:space="preserve">  method: 3</t>
  </si>
  <si>
    <t xml:space="preserve">  length: 500 # if you set method to 2 or 3, the length need to config</t>
  </si>
  <si>
    <t># Post</t>
  </si>
  <si>
    <t># toc (目錄)</t>
  </si>
  <si>
    <t xml:space="preserve">  number: true</t>
  </si>
  <si>
    <t xml:space="preserve">  decode: true</t>
  </si>
  <si>
    <t># Sponsor/reward</t>
  </si>
  <si>
    <t xml:space="preserve">  QR_code:</t>
  </si>
  <si>
    <t xml:space="preserve">    - img: https://sbhitech.github.io/assets/img/WeChatPay.jpg</t>
  </si>
  <si>
    <t xml:space="preserve">    #   link:</t>
  </si>
  <si>
    <t xml:space="preserve">      text: Wechat pay</t>
  </si>
  <si>
    <t xml:space="preserve">    # - img: /img/alipay.jpg</t>
  </si>
  <si>
    <t xml:space="preserve">    #   text: alipay</t>
  </si>
  <si>
    <t># Related Articles</t>
  </si>
  <si>
    <t xml:space="preserve">  limit: 6 # Number of posts displayed</t>
  </si>
  <si>
    <t xml:space="preserve">  date_type: created # or created or updated 文章日期顯示創建日或者更新日</t>
  </si>
  <si>
    <t># figcaption (圖片描述文字)</t>
  </si>
  <si>
    <t>photofigcaption: true</t>
  </si>
  <si>
    <t># anchor</t>
  </si>
  <si>
    <t># when you scroll in post, the URL will update according to header id.</t>
  </si>
  <si>
    <t>anchor: false</t>
  </si>
  <si>
    <t># Displays outdated notice for a post (文章過期提醒)</t>
  </si>
  <si>
    <t xml:space="preserve">  style: flat # style: simple/flat</t>
  </si>
  <si>
    <t xml:space="preserve">  limit_day: 500 # When will it be shown</t>
  </si>
  <si>
    <t xml:space="preserve">  position: top # position: top/bottom</t>
  </si>
  <si>
    <t xml:space="preserve">  message_prev: It has been</t>
  </si>
  <si>
    <t xml:space="preserve">  message_next: days since the last update, the content of the article may be outdated.</t>
  </si>
  <si>
    <t># Share System (分享功能)</t>
  </si>
  <si>
    <t># AddThis</t>
  </si>
  <si>
    <t># https://www.addthis.com/</t>
  </si>
  <si>
    <t xml:space="preserve">  pubid:</t>
  </si>
  <si>
    <t># Share.js</t>
  </si>
  <si>
    <t># https://github.com/overtrue/share.js</t>
  </si>
  <si>
    <t xml:space="preserve">  sites: facebook,twitter,wechat,weibo,qq</t>
  </si>
  <si>
    <t># AddToAny</t>
  </si>
  <si>
    <t># https://www.addtoany.com/</t>
  </si>
  <si>
    <t xml:space="preserve">  item: facebook,twitter,wechat,sina_weibo,facebook_messenger,email,copy_link</t>
  </si>
  <si>
    <t># Comments System</t>
  </si>
  <si>
    <t xml:space="preserve">  # Up to two comments system, the first will be shown as default</t>
  </si>
  <si>
    <t xml:space="preserve">  # Choose: Disqus/Disqusjs/Livere/Gitalk/Valine/Utterances/Facebook Comments</t>
  </si>
  <si>
    <t xml:space="preserve">  use:</t>
  </si>
  <si>
    <t xml:space="preserve">  # - Valine</t>
  </si>
  <si>
    <t xml:space="preserve">  # - Disqus</t>
  </si>
  <si>
    <t xml:space="preserve">  text: true # Display the comment name next to the button</t>
  </si>
  <si>
    <t xml:space="preserve">  # lazyload: The comment system will be load when comment element enters the browser's viewport.</t>
  </si>
  <si>
    <t xml:space="preserve">  # If you set it to true, the comment count will be invalid</t>
  </si>
  <si>
    <t xml:space="preserve">  lazyload: false</t>
  </si>
  <si>
    <t xml:space="preserve">  count: false # Display comment count in top_img</t>
  </si>
  <si>
    <t># disqus</t>
  </si>
  <si>
    <t># https://disqus.com/</t>
  </si>
  <si>
    <t xml:space="preserve">  shortname:</t>
  </si>
  <si>
    <t># Alternative Disqus - Render comments with Disqus API</t>
  </si>
  <si>
    <r>
      <t># DisqusJS 評論系統，可以實現在網路審</t>
    </r>
    <r>
      <rPr>
        <sz val="11"/>
        <color theme="1"/>
        <rFont val="游ゴシック"/>
        <family val="2"/>
        <charset val="134"/>
        <scheme val="minor"/>
      </rPr>
      <t>查</t>
    </r>
    <r>
      <rPr>
        <sz val="11"/>
        <color theme="1"/>
        <rFont val="游ゴシック"/>
        <family val="2"/>
        <scheme val="minor"/>
      </rPr>
      <t>地區載入 Disqus 評論列表，兼容原版</t>
    </r>
  </si>
  <si>
    <t># https://github.com/SukkaW/DisqusJS</t>
  </si>
  <si>
    <t xml:space="preserve">  siteName:</t>
  </si>
  <si>
    <t xml:space="preserve">  apikey:</t>
  </si>
  <si>
    <t xml:space="preserve">  api:</t>
  </si>
  <si>
    <t xml:space="preserve">  nocomment: # display when a blog post or an article has no comment attached</t>
  </si>
  <si>
    <t xml:space="preserve">  admin:</t>
  </si>
  <si>
    <t xml:space="preserve">  adminLabel:</t>
  </si>
  <si>
    <t># livere (來必力)</t>
  </si>
  <si>
    <t># https://www.livere.com/</t>
  </si>
  <si>
    <t xml:space="preserve">  uid:</t>
  </si>
  <si>
    <t># gitalk</t>
  </si>
  <si>
    <t># https://github.com/gitalk/gitalk</t>
  </si>
  <si>
    <t xml:space="preserve">  client_id:</t>
  </si>
  <si>
    <t xml:space="preserve">  client_secret:</t>
  </si>
  <si>
    <t xml:space="preserve">  repo:</t>
  </si>
  <si>
    <t xml:space="preserve">  owner:</t>
  </si>
  <si>
    <t xml:space="preserve">  language: en # en, zh-CN, zh-TW, es-ES, fr, ru</t>
  </si>
  <si>
    <t xml:space="preserve">  perPage: 10 # Pagination size, with maximum 100.</t>
  </si>
  <si>
    <t xml:space="preserve">  distractionFreeMode: false # Facebook-like distraction free mode.</t>
  </si>
  <si>
    <t xml:space="preserve">  pagerDirection: last # Comment sorting direction, available values are last and first.</t>
  </si>
  <si>
    <t xml:space="preserve">  createIssueManually: false # Gitalk will create a corresponding github issue for your every single page automatically</t>
  </si>
  <si>
    <t># valine</t>
  </si>
  <si>
    <t># https://valine.js.org</t>
  </si>
  <si>
    <t xml:space="preserve">  appId: # leancloud application app id</t>
  </si>
  <si>
    <t xml:space="preserve">  appKey: # leancloud application app key</t>
  </si>
  <si>
    <t xml:space="preserve">  pageSize: 10 # comment list page size</t>
  </si>
  <si>
    <t xml:space="preserve">  avatar: monsterid # gravatar style https://valine.js.org/#/avatar</t>
  </si>
  <si>
    <t xml:space="preserve">  lang: en # i18n: zh-CN/zh-TW/en/ja</t>
  </si>
  <si>
    <t xml:space="preserve">  placeholder: Please leave your footprints # valine comment input placeholder (like: Please leave your footprints)</t>
  </si>
  <si>
    <t xml:space="preserve">  guest_info: nick,mail,link # valine comment header info (nick/mail/link)</t>
  </si>
  <si>
    <t xml:space="preserve">  recordIP: false # Record reviewer IP</t>
  </si>
  <si>
    <t xml:space="preserve">  serverURLs: # This configuration is suitable for domestic custom domain name users, overseas version will be automatically detected (no need to manually fill in)</t>
  </si>
  <si>
    <t xml:space="preserve">  bg: # valine background</t>
  </si>
  <si>
    <t xml:space="preserve">  emojiCDN: # emoji CDN</t>
  </si>
  <si>
    <t xml:space="preserve">  enableQQ: false # enable the Nickname box to automatically get QQ Nickname and QQ Avatar</t>
  </si>
  <si>
    <t xml:space="preserve">  requiredFields: nick,mail # required fields (nick/mail)</t>
  </si>
  <si>
    <t xml:space="preserve">  option:</t>
  </si>
  <si>
    <t># utterances</t>
  </si>
  <si>
    <t># https://utteranc.es/</t>
  </si>
  <si>
    <t xml:space="preserve">  # Issue Mapping: pathname/url/title/og:title</t>
  </si>
  <si>
    <t xml:space="preserve">  issue_term: pathname</t>
  </si>
  <si>
    <t xml:space="preserve">  # Theme: github-light/github-dark/github-dark-orange/icy-dark/dark-blue/photon-dark</t>
  </si>
  <si>
    <t xml:space="preserve">  light_theme: github-light</t>
  </si>
  <si>
    <t xml:space="preserve">  dark_theme: photon-dark</t>
  </si>
  <si>
    <t># Facebook Comments Plugin</t>
  </si>
  <si>
    <t># https://developers.facebook.com/docs/plugins/comments/</t>
  </si>
  <si>
    <t xml:space="preserve">  app_id:</t>
  </si>
  <si>
    <t xml:space="preserve">  user_id: # optional</t>
  </si>
  <si>
    <t xml:space="preserve">  pageSize: 10 # The number of comments to show</t>
  </si>
  <si>
    <t xml:space="preserve">  order_by: social # social/time/reverse_time</t>
  </si>
  <si>
    <t xml:space="preserve">  lang: en_US # Language en_US/zh_CN/zh_TW and so on</t>
  </si>
  <si>
    <t># Twikoo</t>
  </si>
  <si>
    <t># https://github.com/imaegoo/twikoo</t>
  </si>
  <si>
    <t># Chat Services</t>
  </si>
  <si>
    <t># Chat Button [recommend]</t>
  </si>
  <si>
    <t># It will create a button in the bottom right corner of website, and hide the origin button</t>
  </si>
  <si>
    <t>chat_btn: false</t>
  </si>
  <si>
    <t># The origin chat button is displayed when scrolling up, and the button is hidden when scrolling down</t>
  </si>
  <si>
    <t>chat_hide_show: false</t>
  </si>
  <si>
    <t># chatra</t>
  </si>
  <si>
    <t># https://chatra.io/</t>
  </si>
  <si>
    <t xml:space="preserve">  id:</t>
  </si>
  <si>
    <t># tidio</t>
  </si>
  <si>
    <t># https://www.tidio.com/</t>
  </si>
  <si>
    <t xml:space="preserve">  public_key:</t>
  </si>
  <si>
    <t># daovoice</t>
  </si>
  <si>
    <t># http://daovoice.io/</t>
  </si>
  <si>
    <t># gitter</t>
  </si>
  <si>
    <t># https://gitter.im/</t>
  </si>
  <si>
    <t xml:space="preserve">  room:</t>
  </si>
  <si>
    <t># crisp</t>
  </si>
  <si>
    <t># https://crisp.chat/en/</t>
  </si>
  <si>
    <t xml:space="preserve">  website_id:</t>
  </si>
  <si>
    <t># Footer Settings</t>
  </si>
  <si>
    <t xml:space="preserve">  copyright: true # Copyright of theme and framework</t>
  </si>
  <si>
    <t xml:space="preserve">  ICP: # Chinese ICP License</t>
  </si>
  <si>
    <t xml:space="preserve">    url: http://beian.miit.gov.cn/</t>
  </si>
  <si>
    <r>
      <t xml:space="preserve">    text: 工</t>
    </r>
    <r>
      <rPr>
        <sz val="11"/>
        <color theme="1"/>
        <rFont val="游ゴシック"/>
        <family val="3"/>
        <charset val="134"/>
        <scheme val="minor"/>
      </rPr>
      <t>业</t>
    </r>
    <r>
      <rPr>
        <sz val="11"/>
        <color theme="1"/>
        <rFont val="游ゴシック"/>
        <family val="2"/>
        <scheme val="minor"/>
      </rPr>
      <t>和信息化部</t>
    </r>
    <r>
      <rPr>
        <sz val="11"/>
        <color theme="1"/>
        <rFont val="游ゴシック"/>
        <family val="3"/>
        <charset val="134"/>
        <scheme val="minor"/>
      </rPr>
      <t>备</t>
    </r>
    <r>
      <rPr>
        <sz val="11"/>
        <color theme="1"/>
        <rFont val="游ゴシック"/>
        <family val="2"/>
        <scheme val="minor"/>
      </rPr>
      <t>案管理系</t>
    </r>
    <r>
      <rPr>
        <sz val="11"/>
        <color theme="1"/>
        <rFont val="游ゴシック"/>
        <family val="3"/>
        <charset val="134"/>
        <scheme val="minor"/>
      </rPr>
      <t>统</t>
    </r>
    <r>
      <rPr>
        <sz val="11"/>
        <color theme="1"/>
        <rFont val="游ゴシック"/>
        <family val="2"/>
        <scheme val="minor"/>
      </rPr>
      <t xml:space="preserve">网站 </t>
    </r>
    <r>
      <rPr>
        <sz val="11"/>
        <color theme="1"/>
        <rFont val="游ゴシック"/>
        <family val="3"/>
        <charset val="134"/>
        <scheme val="minor"/>
      </rPr>
      <t>辽</t>
    </r>
    <r>
      <rPr>
        <sz val="11"/>
        <color theme="1"/>
        <rFont val="游ゴシック"/>
        <family val="2"/>
        <scheme val="minor"/>
      </rPr>
      <t>ICP</t>
    </r>
    <r>
      <rPr>
        <sz val="11"/>
        <color theme="1"/>
        <rFont val="游ゴシック"/>
        <family val="3"/>
        <charset val="134"/>
        <scheme val="minor"/>
      </rPr>
      <t>备</t>
    </r>
    <r>
      <rPr>
        <sz val="11"/>
        <color theme="1"/>
        <rFont val="游ゴシック"/>
        <family val="2"/>
        <scheme val="minor"/>
      </rPr>
      <t>19010670号</t>
    </r>
  </si>
  <si>
    <t xml:space="preserve">    icon: /img/icp.png</t>
  </si>
  <si>
    <t># Analysis</t>
  </si>
  <si>
    <t># Baidu Analytics</t>
  </si>
  <si>
    <t># https://tongji.baidu.com/web/welcome/login</t>
  </si>
  <si>
    <t># Google Analytics</t>
  </si>
  <si>
    <t># https://analytics.google.com/analytics/web/</t>
  </si>
  <si>
    <t># Tencent Analytics ID</t>
  </si>
  <si>
    <t># https://mta.qq.com</t>
  </si>
  <si>
    <t># CNZZ Analytics</t>
  </si>
  <si>
    <t># https://www.umeng.com/</t>
  </si>
  <si>
    <t># Advertisement</t>
  </si>
  <si>
    <t># Google Adsense (谷歌廣告)</t>
  </si>
  <si>
    <t xml:space="preserve">  auto_ads: true</t>
  </si>
  <si>
    <t xml:space="preserve">  js: https://pagead2.googlesyndication.com/pagead/js/adsbygoogle.js</t>
  </si>
  <si>
    <t xml:space="preserve">  client:</t>
  </si>
  <si>
    <t xml:space="preserve">  enable_page_level_ads: true</t>
  </si>
  <si>
    <t># Insert ads manually (手動插入廣告)</t>
  </si>
  <si>
    <t># ad:</t>
  </si>
  <si>
    <t>#   index:</t>
  </si>
  <si>
    <t>#   aside:</t>
  </si>
  <si>
    <t>#   post:</t>
  </si>
  <si>
    <t># Verification (站長驗證)</t>
  </si>
  <si>
    <t># Google Webmaster tools verification setting</t>
  </si>
  <si>
    <t># See: https://www.google.com/webmasters/</t>
  </si>
  <si>
    <t># Bing Webmaster tools verification setting</t>
  </si>
  <si>
    <t># See: https://www.bing.com/webmaster/</t>
  </si>
  <si>
    <t># Baidu Webmaster tools verification setting</t>
  </si>
  <si>
    <t># See: https://ziyuan.baidu.com/site/</t>
  </si>
  <si>
    <t># 360 Webmaster tools verification setting</t>
  </si>
  <si>
    <t># see http://zhanzhang.so.com/</t>
  </si>
  <si>
    <t># Yandex Webmaster tools verification setting</t>
  </si>
  <si>
    <t># see https://webmaster.yandex.com/</t>
  </si>
  <si>
    <t># Beautify/Effect (美化/效果)</t>
  </si>
  <si>
    <t># Theme color for customize</t>
  </si>
  <si>
    <t># Notice: color value must in double quotes like "#000" or may cause error!</t>
  </si>
  <si>
    <t># theme_color:</t>
  </si>
  <si>
    <t>#   enable: true</t>
  </si>
  <si>
    <t>#   main: "#49B1F5"</t>
  </si>
  <si>
    <t>#   paginator: "#00c4b6"</t>
  </si>
  <si>
    <t>#   button_hover: "#FF7242"</t>
  </si>
  <si>
    <t>#   text_selection: "#00c4b6"</t>
  </si>
  <si>
    <t>#   link_color: "#99a9bf"</t>
  </si>
  <si>
    <t>#   meta_color: "#858585"</t>
  </si>
  <si>
    <t>#   hr_color: "#A4D8FA"</t>
  </si>
  <si>
    <t>#   code_foreground: "#F47466"</t>
  </si>
  <si>
    <t>#   code_background: "rgba(27, 31, 35, .05)"</t>
  </si>
  <si>
    <t>#   toc_color: "#00c4b6"</t>
  </si>
  <si>
    <t>#   blockquote_padding_color: "#49b1f5"</t>
  </si>
  <si>
    <t>#   blockquote_background_color: "#49b1f5"</t>
  </si>
  <si>
    <t># The top_img settings of home page</t>
  </si>
  <si>
    <t># default: top img - full screen, site info - middle (默認top_img全屏，site_info在中間)</t>
  </si>
  <si>
    <t># The position of site info, eg: 300px/300em/300rem/10% (主頁標題距離頂部距離)</t>
  </si>
  <si>
    <t># The height of top_img, eg: 300px/300em/300rem (主頁top_img高度)</t>
  </si>
  <si>
    <t># The user interface setting of category and tag page (category和tag頁的UI設置)</t>
  </si>
  <si>
    <r>
      <t xml:space="preserve"># index - same as Homepage UI (index </t>
    </r>
    <r>
      <rPr>
        <sz val="11"/>
        <color theme="1"/>
        <rFont val="游ゴシック"/>
        <family val="2"/>
        <charset val="134"/>
        <scheme val="minor"/>
      </rPr>
      <t>值</t>
    </r>
    <r>
      <rPr>
        <sz val="11"/>
        <color theme="1"/>
        <rFont val="游ゴシック"/>
        <family val="2"/>
        <scheme val="minor"/>
      </rPr>
      <t>代表 UI將與首頁的UI一樣)</t>
    </r>
  </si>
  <si>
    <t># default - same as archives UI 默認跟archives頁面UI一樣</t>
  </si>
  <si>
    <t>category_ui: # 留空或 index</t>
  </si>
  <si>
    <t>tag_ui: # 留空或 index</t>
  </si>
  <si>
    <t># Website Background (設置網站背景)</t>
  </si>
  <si>
    <t># can set it to color or image (可設置圖片 或者 顔色)</t>
  </si>
  <si>
    <t># The formal of image: url(http://xxxxxx.com/xxx.jpg)</t>
  </si>
  <si>
    <t># Footer Background</t>
  </si>
  <si>
    <t>footer_bg: false</t>
  </si>
  <si>
    <t># the position of bottom right button/default unit: px (右下角按鈕距離底部的距離/默認單位為px)</t>
  </si>
  <si>
    <t># Enter transitions (開啓網頁進入效果)</t>
  </si>
  <si>
    <t>enter_transitions: true</t>
  </si>
  <si>
    <t># Background effects (背景特效)</t>
  </si>
  <si>
    <t># canvas_ribbon (靜止彩帶背景)</t>
  </si>
  <si>
    <t># See: https://github.com/hustcc/ribbon.js</t>
  </si>
  <si>
    <t xml:space="preserve">  size: 150</t>
  </si>
  <si>
    <t xml:space="preserve">  alpha: 0.6</t>
  </si>
  <si>
    <t xml:space="preserve">  zIndex: -1</t>
  </si>
  <si>
    <t xml:space="preserve">  click_to_change: false</t>
  </si>
  <si>
    <t xml:space="preserve">  mobile: false</t>
  </si>
  <si>
    <t># Fluttering Ribbon (動態彩帶)</t>
  </si>
  <si>
    <t># canvas_nest</t>
  </si>
  <si>
    <t># https://github.com/hustcc/canvas-nest.js</t>
  </si>
  <si>
    <t xml:space="preserve">  color: '0,0,255' #color of lines, default: '0,0,0'; RGB values: (R,G,B).(note: use ',' to separate.)</t>
  </si>
  <si>
    <t xml:space="preserve">  opacity: 0.7 # the opacity of line (0~1), default: 0.5.</t>
  </si>
  <si>
    <t xml:space="preserve">  zIndex: -1 # z-index property of the background, default: -1.</t>
  </si>
  <si>
    <t xml:space="preserve">  count: 99 # the number of lines, default: 99.</t>
  </si>
  <si>
    <t># Typewriter Effect (打字效果)</t>
  </si>
  <si>
    <t># https://github.com/disjukr/activate-power-mode</t>
  </si>
  <si>
    <t xml:space="preserve">  colorful: true # open particle animation (冒光特效)</t>
  </si>
  <si>
    <t xml:space="preserve">  shake: true #  open shake (抖動特效)</t>
  </si>
  <si>
    <t># Mouse click effects: fireworks (鼠標點擊效果: 煙火特效)</t>
  </si>
  <si>
    <t xml:space="preserve">  zIndex: 9999 # -1 or 9999</t>
  </si>
  <si>
    <t># Mouse click effects: Heart symbol (鼠標點擊效果: 愛心)</t>
  </si>
  <si>
    <t># Mouse click effects: words (鼠標點擊效果: 文字)</t>
  </si>
  <si>
    <t xml:space="preserve">  text:</t>
  </si>
  <si>
    <t xml:space="preserve">    # - I</t>
  </si>
  <si>
    <t xml:space="preserve">    # - LOVE</t>
  </si>
  <si>
    <t xml:space="preserve">    # - YOU</t>
  </si>
  <si>
    <t xml:space="preserve">  fontSize: 15px</t>
  </si>
  <si>
    <t># Default display mode (網站默認的顯示模式)</t>
  </si>
  <si>
    <t># light (default) / dark</t>
  </si>
  <si>
    <t>display_mode: light</t>
  </si>
  <si>
    <t># Beautify (美化頁面顯示)</t>
  </si>
  <si>
    <t xml:space="preserve">  field: post # site/post</t>
  </si>
  <si>
    <t xml:space="preserve">  title-prefix-icon: '\f0c1'</t>
  </si>
  <si>
    <t xml:space="preserve">  title-prefix-icon-color: '#F47466'</t>
  </si>
  <si>
    <t># Global font settings</t>
  </si>
  <si>
    <t># Don't modify the following settings unless you know how they work (非必要不要修改)</t>
  </si>
  <si>
    <t xml:space="preserve">  global-font-size:</t>
  </si>
  <si>
    <t xml:space="preserve">  code-font-size:</t>
  </si>
  <si>
    <t xml:space="preserve">  font-family:</t>
  </si>
  <si>
    <t xml:space="preserve">  code-font-family:</t>
  </si>
  <si>
    <t># Font settings for the site title and site subtitle</t>
  </si>
  <si>
    <t># 左上角網站名字 主頁居中網站名字</t>
  </si>
  <si>
    <t xml:space="preserve">  font_link:</t>
  </si>
  <si>
    <t># The setting of divider icon (水平分隔線圖標設置)</t>
  </si>
  <si>
    <t xml:space="preserve">  icon: # the unicode value of Font Awesome icon, such as '\3423'</t>
  </si>
  <si>
    <t xml:space="preserve">  icon-top:</t>
  </si>
  <si>
    <t># the subtitle on homepage (主頁subtitle)</t>
  </si>
  <si>
    <t xml:space="preserve">  # Typewriter Effect (打字效果)</t>
  </si>
  <si>
    <t xml:space="preserve">  effect: true</t>
  </si>
  <si>
    <t xml:space="preserve">  # loop (循環打字)</t>
  </si>
  <si>
    <t xml:space="preserve">  loop: true</t>
  </si>
  <si>
    <t xml:space="preserve">  # source調用第三方服務</t>
  </si>
  <si>
    <t xml:space="preserve">  # source: false 關閉調用</t>
  </si>
  <si>
    <t xml:space="preserve">  # source: 1  調用搏天api的隨機語錄（簡體） https://api.btstu.cn/</t>
  </si>
  <si>
    <t xml:space="preserve">  # source: 2  調用一言網的一句話（簡體） https://hitokoto.cn/</t>
  </si>
  <si>
    <t xml:space="preserve">  # source: 3  調用一句網（簡體） http://yijuzhan.com/</t>
  </si>
  <si>
    <t xml:space="preserve">  # source: 4  調用今日詩詞（簡體） https://www.jinrishici.com/</t>
  </si>
  <si>
    <r>
      <t xml:space="preserve">  # subtitle 會先顯示 source , 再顯示 sub 的</t>
    </r>
    <r>
      <rPr>
        <sz val="11"/>
        <color theme="1"/>
        <rFont val="游ゴシック"/>
        <family val="3"/>
        <charset val="129"/>
        <scheme val="minor"/>
      </rPr>
      <t>內</t>
    </r>
    <r>
      <rPr>
        <sz val="11"/>
        <color theme="1"/>
        <rFont val="游ゴシック"/>
        <family val="2"/>
        <scheme val="minor"/>
      </rPr>
      <t>容</t>
    </r>
  </si>
  <si>
    <t xml:space="preserve">  source: false</t>
  </si>
  <si>
    <t xml:space="preserve">  # 如果有英文逗號' , ',請使用轉義字元 &amp;#44;</t>
  </si>
  <si>
    <t xml:space="preserve">  # 如果有英文雙引號' " ',請使用轉義字元 &amp;quot;</t>
  </si>
  <si>
    <t xml:space="preserve">  # 開頭不允許轉義字元，如需要，請把整個句子用雙引號包住</t>
  </si>
  <si>
    <t xml:space="preserve">  # 如果關閉打字效果，subtitle只會顯示sub的第一行文字</t>
  </si>
  <si>
    <t xml:space="preserve">  sub:</t>
  </si>
  <si>
    <t># Loading Animation (加載動畫)</t>
  </si>
  <si>
    <t>preloader: false</t>
  </si>
  <si>
    <t># aside (側邊欄)</t>
  </si>
  <si>
    <t xml:space="preserve">  hide: false</t>
  </si>
  <si>
    <t xml:space="preserve">  button: true</t>
  </si>
  <si>
    <t xml:space="preserve">  mobile: true # display on mobile</t>
  </si>
  <si>
    <t xml:space="preserve">  position: right # left or right</t>
  </si>
  <si>
    <t xml:space="preserve">  card_author:</t>
  </si>
  <si>
    <t xml:space="preserve">    description:</t>
  </si>
  <si>
    <t xml:space="preserve">    button:</t>
  </si>
  <si>
    <t xml:space="preserve">      icon: fab fa-github</t>
  </si>
  <si>
    <t xml:space="preserve">      text: Follow Me</t>
  </si>
  <si>
    <t xml:space="preserve">  card_announcement:</t>
  </si>
  <si>
    <t xml:space="preserve">  card_recent_post:</t>
  </si>
  <si>
    <t xml:space="preserve">    limit: 10 # if set 0 will show all</t>
  </si>
  <si>
    <t xml:space="preserve">    sort: date # date or updated</t>
  </si>
  <si>
    <t xml:space="preserve">  card_categories:</t>
  </si>
  <si>
    <t xml:space="preserve">    limit: 32 # if set 0 will show all</t>
  </si>
  <si>
    <t xml:space="preserve">    expand: true # none/true/false</t>
  </si>
  <si>
    <t xml:space="preserve">  card_tags:</t>
  </si>
  <si>
    <t xml:space="preserve">    limit: 100 # if set 0 will show all</t>
  </si>
  <si>
    <t xml:space="preserve">    color: true</t>
  </si>
  <si>
    <t xml:space="preserve">  card_archives:</t>
  </si>
  <si>
    <t xml:space="preserve">    type: monthly # yearly or monthly</t>
  </si>
  <si>
    <t xml:space="preserve">    format: MMMM YYYY # eg: YYYY年MM月</t>
  </si>
  <si>
    <t xml:space="preserve">    order: -1 # Sort of order. 1, asc for ascending; -1, desc for descending</t>
  </si>
  <si>
    <t xml:space="preserve">    limit: 12 # if set 0 will show all</t>
  </si>
  <si>
    <t xml:space="preserve">  card_webinfo:</t>
  </si>
  <si>
    <t xml:space="preserve">    post_count: true</t>
  </si>
  <si>
    <t xml:space="preserve">    last_push_date: true</t>
  </si>
  <si>
    <t># busuanzi count for PV / UV in site</t>
  </si>
  <si>
    <t># 訪問人數</t>
  </si>
  <si>
    <t xml:space="preserve">  site_uv: true</t>
  </si>
  <si>
    <t xml:space="preserve">  site_pv: true</t>
  </si>
  <si>
    <t xml:space="preserve">  page_pv: true</t>
  </si>
  <si>
    <t># Time difference between publish date and now (網頁運行時間)</t>
  </si>
  <si>
    <t># Formal: Month/Day/Year Time or Year/Month/Day Time</t>
  </si>
  <si>
    <t xml:space="preserve">  publish_date:</t>
  </si>
  <si>
    <t># Aside widget - Newest Comments</t>
  </si>
  <si>
    <t xml:space="preserve">  limit: 6</t>
  </si>
  <si>
    <t xml:space="preserve">  avatar: true</t>
  </si>
  <si>
    <t xml:space="preserve">  leancloud:</t>
  </si>
  <si>
    <t xml:space="preserve">    enable: false</t>
  </si>
  <si>
    <t xml:space="preserve">    appId: # leancloud application app id</t>
  </si>
  <si>
    <t xml:space="preserve">    appKey: # leancloud application app key</t>
  </si>
  <si>
    <t xml:space="preserve">    serverURL: # This configuration is suitable for domestic custom domain name users, overseas version will be automatically detected (no need to manually fill in)</t>
  </si>
  <si>
    <t xml:space="preserve">    default_avatar: # mp/identicon/monsterid/wavatar/retro/robohash/blank</t>
  </si>
  <si>
    <t xml:space="preserve">  github_issues:</t>
  </si>
  <si>
    <t xml:space="preserve">    repo:</t>
  </si>
  <si>
    <t xml:space="preserve">  disqus:</t>
  </si>
  <si>
    <t xml:space="preserve">    forum:</t>
  </si>
  <si>
    <t xml:space="preserve">    api_key:</t>
  </si>
  <si>
    <t># Bottom right button (右下角按鈕)</t>
  </si>
  <si>
    <t># Conversion between Traditional and Simplified Chinese (簡繁轉換)</t>
  </si>
  <si>
    <t xml:space="preserve">  # The text of a button</t>
  </si>
  <si>
    <t xml:space="preserve">  default: 繁</t>
  </si>
  <si>
    <t xml:space="preserve">  # the language of website (1 - Traditional Chinese/ 2 - Simplified Chinese）</t>
  </si>
  <si>
    <t xml:space="preserve">  defaultEncoding: 2</t>
  </si>
  <si>
    <t xml:space="preserve">  # Time delay</t>
  </si>
  <si>
    <t xml:space="preserve">  translateDelay: 0</t>
  </si>
  <si>
    <t xml:space="preserve">  # The text of the button when the language is Simplified Chinese</t>
  </si>
  <si>
    <t xml:space="preserve">  msgToTraditionalChinese: '繁'</t>
  </si>
  <si>
    <t xml:space="preserve">  # The text of the button when the language is Traditional Chinese</t>
  </si>
  <si>
    <t xml:space="preserve">  msgToSimplifiedChinese: '簡'</t>
  </si>
  <si>
    <t># Read Mode (閲讀模式)</t>
  </si>
  <si>
    <t>readmode: true</t>
  </si>
  <si>
    <t># dark mode</t>
  </si>
  <si>
    <t xml:space="preserve">  # Toggle Button to switch dark/light mode</t>
  </si>
  <si>
    <t xml:space="preserve">  # Switch dark/light mode automatically (自動切換 dark mode和 light mode)</t>
  </si>
  <si>
    <t xml:space="preserve">  # autoChangeMode: 1  Following System Settings, if the system doesn't support dark mode, it will switch dark mode between 6 pm to 6 am</t>
  </si>
  <si>
    <t xml:space="preserve">  # autoChangeMode: 2  Switch dark mode between 6 pm to 6 am</t>
  </si>
  <si>
    <t xml:space="preserve">  # autoChangeMode: false</t>
  </si>
  <si>
    <t xml:space="preserve">  autoChangeMode: false</t>
  </si>
  <si>
    <r>
      <t># Lightbox (圖片大圖</t>
    </r>
    <r>
      <rPr>
        <sz val="11"/>
        <color theme="1"/>
        <rFont val="游ゴシック"/>
        <family val="2"/>
        <charset val="134"/>
        <scheme val="minor"/>
      </rPr>
      <t>查</t>
    </r>
    <r>
      <rPr>
        <sz val="11"/>
        <color theme="1"/>
        <rFont val="游ゴシック"/>
        <family val="2"/>
        <scheme val="minor"/>
      </rPr>
      <t>看模式)</t>
    </r>
  </si>
  <si>
    <t># You can only choose one, or neither (只能選擇一個 或者 兩個都不選)</t>
  </si>
  <si>
    <t># medium-zoom</t>
  </si>
  <si>
    <t># https://github.com/francoischalifour/medium-zoom</t>
  </si>
  <si>
    <t>medium_zoom: false</t>
  </si>
  <si>
    <t># fancybox</t>
  </si>
  <si>
    <t># http://fancyapps.com/fancybox/3/</t>
  </si>
  <si>
    <t>fancybox: true</t>
  </si>
  <si>
    <t># Tag Plugins settings (標籤外掛)</t>
  </si>
  <si>
    <t># mermaid</t>
  </si>
  <si>
    <t># see https://github.com/knsv/mermaid</t>
  </si>
  <si>
    <t xml:space="preserve">  # built-in themes: default/forest/dark/neutral</t>
  </si>
  <si>
    <t xml:space="preserve">  theme: default</t>
  </si>
  <si>
    <t># Note (Bootstrap Callout)</t>
  </si>
  <si>
    <t xml:space="preserve">  # Note tag style values:</t>
  </si>
  <si>
    <t xml:space="preserve">  #  - simple    bs-callout old alert style. Default.</t>
  </si>
  <si>
    <t xml:space="preserve">  #  - modern    bs-callout new (v2-v3) alert style.</t>
  </si>
  <si>
    <t xml:space="preserve">  #  - flat      flat callout style with background, like on Mozilla or StackOverflow.</t>
  </si>
  <si>
    <t xml:space="preserve">  #  - disabled  disable all CSS styles import of note tag.</t>
  </si>
  <si>
    <t xml:space="preserve">  style: flat</t>
  </si>
  <si>
    <t xml:space="preserve">  icons: true</t>
  </si>
  <si>
    <t xml:space="preserve">  border_radius: 3</t>
  </si>
  <si>
    <t xml:space="preserve">  # Offset lighter of background in % for modern and flat styles (modern: -12 | 12; flat: -18 | 6).</t>
  </si>
  <si>
    <t xml:space="preserve">  # Offset also applied to label tag variables. This option can work with disabled note tag.</t>
  </si>
  <si>
    <t xml:space="preserve">  light_bg_offset: 0</t>
  </si>
  <si>
    <t># other</t>
  </si>
  <si>
    <t># Artitalk</t>
  </si>
  <si>
    <t># see https://artitalk.js.org/</t>
  </si>
  <si>
    <t xml:space="preserve">  appId:</t>
  </si>
  <si>
    <t xml:space="preserve">  appKey:</t>
  </si>
  <si>
    <t># Pjax [Beta]</t>
  </si>
  <si>
    <t># It may contain bugs and unstable, give feedback when you find the bugs.</t>
  </si>
  <si>
    <t># https://github.com/MoOx/pjax</t>
  </si>
  <si>
    <t xml:space="preserve">  exclude:</t>
  </si>
  <si>
    <t xml:space="preserve">    # - xxxx</t>
  </si>
  <si>
    <t># Inject the css and script (aplayer/meting)</t>
  </si>
  <si>
    <t xml:space="preserve">  per_page: true</t>
  </si>
  <si>
    <t># Snackbar (Toast Notification 彈窗)</t>
  </si>
  <si>
    <t># https://github.com/polonel/SnackBar</t>
  </si>
  <si>
    <t># position 彈窗位置</t>
  </si>
  <si>
    <t># 可選 top-left / top-center / top-right / bottom-left / bottom-center / bottom-right</t>
  </si>
  <si>
    <t xml:space="preserve">  position: bottom-left</t>
  </si>
  <si>
    <t xml:space="preserve">  bg_light: '#49b1f5' # The background color of Toast Notification in light mode</t>
  </si>
  <si>
    <t xml:space="preserve">  bg_dark: '#121212' # The background color of Toast Notification in dark mode</t>
  </si>
  <si>
    <t># Baidu Push (百度推送)</t>
  </si>
  <si>
    <t>baidu_push: false</t>
  </si>
  <si>
    <t># https://instant.page/</t>
  </si>
  <si>
    <t># prefetch (預加載)</t>
  </si>
  <si>
    <t>instantpage: true</t>
  </si>
  <si>
    <t># https://github.com/vinta/pangu.js</t>
  </si>
  <si>
    <t># Insert a space between Chinese character and English character (中英文之間添加空格)</t>
  </si>
  <si>
    <t xml:space="preserve">  field: site # site/post</t>
  </si>
  <si>
    <t># Lazyload (圖片懶加載)</t>
  </si>
  <si>
    <t># https://github.com/verlok/lazyload</t>
  </si>
  <si>
    <t xml:space="preserve">  post: /img/loading.gif</t>
  </si>
  <si>
    <t># PWA</t>
  </si>
  <si>
    <t># See https://github.com/JLHwung/hexo-offline</t>
  </si>
  <si>
    <t># ---------------</t>
  </si>
  <si>
    <t># pwa:</t>
  </si>
  <si>
    <t>#   enable: false</t>
  </si>
  <si>
    <t>#   manifest: /image/pwa/manifest.json</t>
  </si>
  <si>
    <t>#   apple_touch_icon: /image/pwa/apple-touch-icon.png</t>
  </si>
  <si>
    <t>#   favicon_32_32: /image/pwa/32.png</t>
  </si>
  <si>
    <t>#   favicon_16_16: /image/pwa/16.png</t>
  </si>
  <si>
    <t>#   mask_icon: /image/pwa/safari-pinned-tab.svg</t>
  </si>
  <si>
    <t># Disable Baidu transformation on mobile devices (禁止百度轉碼)</t>
  </si>
  <si>
    <t>disable_baidu_transformation: true</t>
  </si>
  <si>
    <t># Open graph meta tags</t>
  </si>
  <si>
    <t># https://developers.facebook.com/docs/sharing/webmasters/</t>
  </si>
  <si>
    <t>Open_Graph_meta: true</t>
  </si>
  <si>
    <r>
      <t># Caches the contents in a fragment, speed up the generation (開</t>
    </r>
    <r>
      <rPr>
        <sz val="11"/>
        <color theme="1"/>
        <rFont val="游ゴシック"/>
        <family val="2"/>
        <charset val="134"/>
        <scheme val="minor"/>
      </rPr>
      <t>啟</t>
    </r>
    <r>
      <rPr>
        <sz val="11"/>
        <color theme="1"/>
        <rFont val="游ゴシック"/>
        <family val="2"/>
        <scheme val="minor"/>
      </rPr>
      <t>hexo自帶的緩存,加快生成速度)</t>
    </r>
  </si>
  <si>
    <t>fragment_cache: true</t>
  </si>
  <si>
    <t># Inject</t>
  </si>
  <si>
    <t># Insert the code to head (before '&lt;/head&gt;' tag) and the bottom (before '&lt;/body&gt;' tag)</t>
  </si>
  <si>
    <r>
      <t># 插入代</t>
    </r>
    <r>
      <rPr>
        <sz val="11"/>
        <color theme="1"/>
        <rFont val="游ゴシック"/>
        <family val="3"/>
        <charset val="134"/>
        <scheme val="minor"/>
      </rPr>
      <t>码</t>
    </r>
    <r>
      <rPr>
        <sz val="11"/>
        <color theme="1"/>
        <rFont val="游ゴシック"/>
        <family val="2"/>
        <scheme val="minor"/>
      </rPr>
      <t>到</t>
    </r>
    <r>
      <rPr>
        <sz val="11"/>
        <color theme="1"/>
        <rFont val="游ゴシック"/>
        <family val="3"/>
        <charset val="134"/>
        <scheme val="minor"/>
      </rPr>
      <t>头</t>
    </r>
    <r>
      <rPr>
        <sz val="11"/>
        <color theme="1"/>
        <rFont val="游ゴシック"/>
        <family val="2"/>
        <scheme val="minor"/>
      </rPr>
      <t>部 &lt;/head&gt; 之前 和 底部 &lt;/body&gt; 之前</t>
    </r>
  </si>
  <si>
    <t xml:space="preserve">  head:</t>
  </si>
  <si>
    <t xml:space="preserve">    # - &lt;link rel="stylesheet" href="/xxx.css"&gt;</t>
  </si>
  <si>
    <t xml:space="preserve">  bottom:</t>
  </si>
  <si>
    <t xml:space="preserve">    # - &lt;script src="xxxx"&gt;&lt;/script&gt;</t>
  </si>
  <si>
    <t># CDN</t>
  </si>
  <si>
    <t># Don't modify the following settings unless you know how they work</t>
  </si>
  <si>
    <t># 非必要請不要修改</t>
  </si>
  <si>
    <t xml:space="preserve">  # main</t>
  </si>
  <si>
    <t xml:space="preserve">  main_css: /css/index.css</t>
  </si>
  <si>
    <t xml:space="preserve">  jquery: https://cdn.jsdelivr.net/npm/jquery@latest/dist/jquery.min.js</t>
  </si>
  <si>
    <t xml:space="preserve">  main: /js/main.js</t>
  </si>
  <si>
    <t xml:space="preserve">  utils: /js/utils.js</t>
  </si>
  <si>
    <t xml:space="preserve">  # pjax</t>
  </si>
  <si>
    <t xml:space="preserve">  pjax: https://cdn.jsdelivr.net/npm/pjax/pjax.min.js</t>
  </si>
  <si>
    <t xml:space="preserve">  # comments</t>
  </si>
  <si>
    <t xml:space="preserve">  gitalk: https://cdn.jsdelivr.net/npm/gitalk@latest/dist/gitalk.min.js</t>
  </si>
  <si>
    <t xml:space="preserve">  gitalk_css: https://cdn.jsdelivr.net/npm/gitalk/dist/gitalk.min.css</t>
  </si>
  <si>
    <t xml:space="preserve">  valine: https://cdn.jsdelivr.net/npm/valine/dist/Valine.min.js</t>
  </si>
  <si>
    <t xml:space="preserve">  disqusjs: https://cdn.jsdelivr.net/npm/disqusjs@1/dist/disqus.js</t>
  </si>
  <si>
    <t xml:space="preserve">  disqusjs_css: https://cdn.jsdelivr.net/npm/disqusjs@1/dist/disqusjs.css</t>
  </si>
  <si>
    <t xml:space="preserve">  utterances: https://utteranc.es/client.js</t>
  </si>
  <si>
    <t xml:space="preserve">  twikoo: https://cdn.jsdelivr.net/npm/twikoo/dist/twikoo.all.min.js</t>
  </si>
  <si>
    <t xml:space="preserve">  # share</t>
  </si>
  <si>
    <t xml:space="preserve">  addtoany: https://static.addtoany.com/menu/page.js</t>
  </si>
  <si>
    <t xml:space="preserve">  sharejs: https://cdn.jsdelivr.net/npm/social-share.js/dist/js/social-share.min.js</t>
  </si>
  <si>
    <t xml:space="preserve">  sharejs_css: https://cdn.jsdelivr.net/npm/social-share.js/dist/css/share.min.css</t>
  </si>
  <si>
    <t xml:space="preserve">  # search</t>
  </si>
  <si>
    <t xml:space="preserve">  local_search: /js/search/local-search.js</t>
  </si>
  <si>
    <t xml:space="preserve">  algolia_js: /js/search/algolia.js</t>
  </si>
  <si>
    <t xml:space="preserve">  algolia_search: https://cdn.jsdelivr.net/npm/instantsearch.js@2.10.5/dist/instantsearch.min.js</t>
  </si>
  <si>
    <t xml:space="preserve">  algolia_search_css: https://cdn.jsdelivr.net/npm/instantsearch.js@2.10.5/dist/instantsearch.min.css</t>
  </si>
  <si>
    <t xml:space="preserve">  # math</t>
  </si>
  <si>
    <t xml:space="preserve">  mathjax: https://cdn.jsdelivr.net/npm/mathjax@3/es5/tex-mml-chtml.js</t>
  </si>
  <si>
    <t xml:space="preserve">  katex: https://cdn.jsdelivr.net/npm/katex@latest/dist/katex.min.css</t>
  </si>
  <si>
    <t xml:space="preserve">  katex_copytex: https://cdn.jsdelivr.net/npm/katex-copytex@latest/dist/katex-copytex.min.js</t>
  </si>
  <si>
    <t xml:space="preserve">  katex_copytex_css: https://cdn.jsdelivr.net/npm/katex-copytex@latest/dist/katex-copytex.min.css</t>
  </si>
  <si>
    <t xml:space="preserve">  mermaid: https://cdn.jsdelivr.net/npm/mermaid/dist/mermaid.min.js</t>
  </si>
  <si>
    <t xml:space="preserve">  # count</t>
  </si>
  <si>
    <t xml:space="preserve">  busuanzi: //busuanzi.ibruce.info/busuanzi/2.3/busuanzi.pure.mini.js</t>
  </si>
  <si>
    <t xml:space="preserve">  # background effect</t>
  </si>
  <si>
    <t xml:space="preserve">  canvas_ribbon: https://cdn.jsdelivr.net/npm/butterfly-extsrc@1/dist/canvas-ribbon.min.js</t>
  </si>
  <si>
    <t xml:space="preserve">  canvas_fluttering_ribbon: https://cdn.jsdelivr.net/npm/butterfly-extsrc@1/dist/canvas-fluttering-ribbon.min.js</t>
  </si>
  <si>
    <t xml:space="preserve">  canvas_nest: https://cdn.jsdelivr.net/npm/butterfly-extsrc@1/dist/canvas-nest.min.js</t>
  </si>
  <si>
    <t xml:space="preserve">  lazyload: https://cdn.jsdelivr.net/npm/vanilla-lazyload/dist/lazyload.iife.min.js</t>
  </si>
  <si>
    <t xml:space="preserve">  instantpage: https://cdn.jsdelivr.net/npm/instant.page/instantpage.min.js</t>
  </si>
  <si>
    <t xml:space="preserve">  typed: https://cdn.jsdelivr.net/npm/typed.js/lib/typed.min.js</t>
  </si>
  <si>
    <t xml:space="preserve">  pangu: https://cdn.jsdelivr.net/npm/pangu/dist/browser/pangu.min.js</t>
  </si>
  <si>
    <t xml:space="preserve">  # photo</t>
  </si>
  <si>
    <t xml:space="preserve">  fancybox_css: https://cdn.jsdelivr.net/npm/@fancyapps/fancybox@latest/dist/jquery.fancybox.min.css</t>
  </si>
  <si>
    <t xml:space="preserve">  fancybox: https://cdn.jsdelivr.net/npm/@fancyapps/fancybox@latest/dist/jquery.fancybox.min.js</t>
  </si>
  <si>
    <t xml:space="preserve">  medium_zoom: https://cdn.jsdelivr.net/npm/medium-zoom/dist/medium-zoom.min.js</t>
  </si>
  <si>
    <t xml:space="preserve">  # snackbar</t>
  </si>
  <si>
    <t xml:space="preserve">  snackbar_css: https://cdn.jsdelivr.net/npm/node-snackbar/dist/snackbar.min.css</t>
  </si>
  <si>
    <t xml:space="preserve">  snackbar: https://cdn.jsdelivr.net/npm/node-snackbar/dist/snackbar.min.js</t>
  </si>
  <si>
    <t xml:space="preserve">  # effect</t>
  </si>
  <si>
    <t xml:space="preserve">  activate_power_mode: https://cdn.jsdelivr.net/npm/butterfly-extsrc@1/dist/activate-power-mode.min.js</t>
  </si>
  <si>
    <t xml:space="preserve">  fireworks: https://cdn.jsdelivr.net/npm/butterfly-extsrc@1/dist/fireworks.min.js</t>
  </si>
  <si>
    <t xml:space="preserve">  click_heart: https://cdn.jsdelivr.net/npm/butterfly-extsrc@1/dist/click-heart.min.js</t>
  </si>
  <si>
    <t xml:space="preserve">  ClickShowText: https://cdn.jsdelivr.net/npm/butterfly-extsrc@1/dist/click-show-text.min.js</t>
  </si>
  <si>
    <t xml:space="preserve">  # fontawesome</t>
  </si>
  <si>
    <t xml:space="preserve">  fontawesome: https://cdn.jsdelivr.net/npm/@fortawesome/fontawesome-free/css/all.min.css</t>
  </si>
  <si>
    <t xml:space="preserve">  # Conversion between Traditional and Simplified Chinese</t>
  </si>
  <si>
    <t xml:space="preserve">  translate: /js/tw_cn.js</t>
  </si>
  <si>
    <t xml:space="preserve">  # justifiedGallery</t>
  </si>
  <si>
    <t xml:space="preserve">  justifiedGallery_js: https://cdn.jsdelivr.net/npm/justifiedGallery/dist/js/jquery.justifiedGallery.min.js</t>
  </si>
  <si>
    <t xml:space="preserve">  justifiedGallery_css: https://cdn.jsdelivr.net/npm/justifiedGallery/dist/css/justifiedGallery.min.css</t>
  </si>
  <si>
    <t xml:space="preserve">  # aplayer</t>
  </si>
  <si>
    <t xml:space="preserve">  aplayer_css: https://cdn.jsdelivr.net/npm/aplayer/dist/APlayer.min.css</t>
  </si>
  <si>
    <t xml:space="preserve">  aplayer_js: https://cdn.jsdelivr.net/npm/aplayer/dist/APlayer.min.js</t>
  </si>
  <si>
    <t xml:space="preserve">  meting_js: https://cdn.jsdelivr.net/gh/metowolf/MetingJS@1.2/dist/Meting.min.js</t>
  </si>
  <si>
    <t xml:space="preserve">  # Prism.js</t>
  </si>
  <si>
    <t xml:space="preserve">  prismjs_js: https://cdn.jsdelivr.net/npm/prismjs/prism.min.js</t>
  </si>
  <si>
    <t xml:space="preserve">  prismjs_lineNumber_js: https://cdn.jsdelivr.net/npm/prismjs/plugins/line-numbers/prism-line-numbers.min.js</t>
  </si>
  <si>
    <t xml:space="preserve">  prismjs_autoloader: https://cdn.jsdelivr.net/npm/prismjs/plugins/autoloader/prism-autoloader.min.js</t>
  </si>
  <si>
    <t xml:space="preserve">  artitalk: https://cdn.jsdelivr.net/npm/artitalk</t>
  </si>
  <si>
    <t>中文繁体原版3.3</t>
    <phoneticPr fontId="1" type="noConversion"/>
  </si>
  <si>
    <t>SunShubin</t>
  </si>
  <si>
    <t>https://sunshubin.github.io || Homepage</t>
    <phoneticPr fontId="1" type="noConversion"/>
  </si>
  <si>
    <t>https://www.linkedin.com/in/sunshubin  || LinkedIn</t>
    <phoneticPr fontId="1" type="noConversion"/>
  </si>
  <si>
    <t>https://github.com/sunshubin || Github</t>
    <phoneticPr fontId="1" type="noConversion"/>
  </si>
  <si>
    <t xml:space="preserve">  fas fa-home: ********</t>
    <phoneticPr fontId="1" type="noConversion"/>
  </si>
  <si>
    <t xml:space="preserve">  fab fa-linkedin: ********</t>
    <phoneticPr fontId="1" type="noConversion"/>
  </si>
  <si>
    <t xml:space="preserve">  fab fa-github: ********</t>
    <phoneticPr fontId="1" type="noConversion"/>
  </si>
  <si>
    <t xml:space="preserve">  fas fa-envelope: ********</t>
    <phoneticPr fontId="1" type="noConversion"/>
  </si>
  <si>
    <t>Copyright © 2018 SB-HITECH</t>
    <phoneticPr fontId="1" type="noConversion"/>
  </si>
  <si>
    <t>https://sb-hitech.github.io/policy</t>
    <phoneticPr fontId="1" type="noConversion"/>
  </si>
  <si>
    <t xml:space="preserve">  license: ********</t>
    <phoneticPr fontId="1" type="noConversion"/>
  </si>
  <si>
    <t xml:space="preserve">  license_url: ********</t>
    <phoneticPr fontId="1" type="noConversion"/>
  </si>
  <si>
    <t xml:space="preserve">    since: ********</t>
    <phoneticPr fontId="1" type="noConversion"/>
  </si>
  <si>
    <t>&lt;a href="mailto:info@sb-hrbp.com"&gt;不良信息举报 Complaint Center：info@sb-hrbp.com&lt;/A&gt;</t>
    <phoneticPr fontId="1" type="noConversion"/>
  </si>
  <si>
    <t xml:space="preserve">  custom_text: ********</t>
    <phoneticPr fontId="1" type="noConversion"/>
  </si>
  <si>
    <t xml:space="preserve">  enable: false</t>
    <phoneticPr fontId="1" type="noConversion"/>
  </si>
  <si>
    <t>本个人博客以中国及中国相关学习、生活、社交、工作等内容为主，点击顶部菜单可浏览其他国家内容的博客。&lt;br&gt;----更新于2021年1月1日</t>
    <phoneticPr fontId="1" type="noConversion"/>
  </si>
  <si>
    <t xml:space="preserve">    content: ********</t>
    <phoneticPr fontId="1" type="noConversion"/>
  </si>
  <si>
    <t>このサイトは　日本滞在の生活、勉強、仕事等の記事です。&lt;br&gt;----更新于2020年9月1日</t>
    <phoneticPr fontId="1" type="noConversion"/>
  </si>
  <si>
    <t>https://github.com/sunshubin</t>
    <phoneticPr fontId="1" type="noConversion"/>
  </si>
  <si>
    <t xml:space="preserve">      link: ********</t>
    <phoneticPr fontId="1" type="noConversion"/>
  </si>
  <si>
    <t>https://github.com/sunshubin-japan</t>
    <phoneticPr fontId="1" type="noConversion"/>
  </si>
  <si>
    <r>
      <t>https://github.com/sunshubin-</t>
    </r>
    <r>
      <rPr>
        <sz val="11"/>
        <color theme="1"/>
        <rFont val="Yu Gothic"/>
        <family val="3"/>
        <charset val="128"/>
      </rPr>
      <t>china</t>
    </r>
    <phoneticPr fontId="1" type="noConversion"/>
  </si>
  <si>
    <t>End</t>
    <phoneticPr fontId="4"/>
  </si>
  <si>
    <t>Healthcare</t>
    <phoneticPr fontId="4"/>
  </si>
  <si>
    <t>健康护理</t>
    <phoneticPr fontId="4"/>
  </si>
  <si>
    <t xml:space="preserve">  Science||fas fa-list: </t>
    <phoneticPr fontId="1" type="noConversion"/>
  </si>
  <si>
    <t xml:space="preserve">    - HRTech || https://sb-hrtech.github.io/ || fas fa-link</t>
    <phoneticPr fontId="1" type="noConversion"/>
  </si>
  <si>
    <t xml:space="preserve">    - Business map || https://G-Commerce.github.io/ || fas fa-link</t>
    <phoneticPr fontId="1" type="noConversion"/>
  </si>
  <si>
    <t xml:space="preserve">    - Product Design || https://product-design.github.io/ || fas fa-link      </t>
    <phoneticPr fontId="1" type="noConversion"/>
  </si>
  <si>
    <t xml:space="preserve">    - Human resource develop || https://G-Offer.github.io/ || fas fa-link      </t>
    <phoneticPr fontId="1" type="noConversion"/>
  </si>
  <si>
    <t xml:space="preserve">    - Healthcare || https://G-Healthcare.github.io/ || fas fa-link      </t>
    <phoneticPr fontId="1" type="noConversion"/>
  </si>
  <si>
    <t>SunShubin-America</t>
    <phoneticPr fontId="1" type="noConversion"/>
  </si>
  <si>
    <t>Product-Design</t>
    <phoneticPr fontId="1" type="noConversion"/>
  </si>
  <si>
    <t xml:space="preserve">    - Korea || https://sunshubin-korea.github.io/ || fas fa-link</t>
    <phoneticPr fontId="1" type="noConversion"/>
  </si>
  <si>
    <t>sunshubin-korea</t>
    <phoneticPr fontId="1" type="noConversion"/>
  </si>
  <si>
    <t xml:space="preserve">    - Vietnam || https://sunshubin-Vietnam.github.io/ || fas fa-link</t>
    <phoneticPr fontId="1" type="noConversion"/>
  </si>
  <si>
    <r>
      <t>sunshubin-</t>
    </r>
    <r>
      <rPr>
        <sz val="11"/>
        <color theme="1"/>
        <rFont val="Yu Gothic"/>
        <family val="3"/>
        <charset val="128"/>
      </rPr>
      <t>v</t>
    </r>
    <r>
      <rPr>
        <sz val="11"/>
        <color theme="1"/>
        <rFont val="宋体"/>
        <family val="3"/>
        <charset val="134"/>
      </rPr>
      <t>ietnam</t>
    </r>
    <phoneticPr fontId="1" type="noConversion"/>
  </si>
  <si>
    <t xml:space="preserve">    - DX Platform || https://G-DX-platform.github.io/ || fas fa-link</t>
    <phoneticPr fontId="1" type="noConversion"/>
  </si>
  <si>
    <r>
      <rPr>
        <sz val="10"/>
        <rFont val="MS Gothic"/>
        <family val="3"/>
        <charset val="128"/>
      </rPr>
      <t>星海</t>
    </r>
    <r>
      <rPr>
        <sz val="10"/>
        <rFont val="Arial"/>
        <family val="2"/>
      </rPr>
      <t>HP</t>
    </r>
    <phoneticPr fontId="4"/>
  </si>
  <si>
    <t>共通Policy</t>
    <phoneticPr fontId="4"/>
  </si>
  <si>
    <t>日本語</t>
    <phoneticPr fontId="39" type="noConversion"/>
  </si>
  <si>
    <t>文学</t>
    <phoneticPr fontId="39" type="noConversion"/>
  </si>
  <si>
    <t>在库数量</t>
    <phoneticPr fontId="39" type="noConversion"/>
  </si>
  <si>
    <t>原版</t>
    <phoneticPr fontId="39" type="noConversion"/>
  </si>
  <si>
    <t>日元</t>
    <phoneticPr fontId="39" type="noConversion"/>
  </si>
  <si>
    <t>图片</t>
    <phoneticPr fontId="39" type="noConversion"/>
  </si>
  <si>
    <t>G-Offer</t>
    <phoneticPr fontId="1" type="noConversion"/>
  </si>
  <si>
    <t>G-DX-Platform</t>
    <phoneticPr fontId="1" type="noConversion"/>
  </si>
  <si>
    <t>G-healthcare</t>
    <phoneticPr fontId="1" type="noConversion"/>
  </si>
  <si>
    <t>G-Commerce</t>
    <phoneticPr fontId="1" type="noConversion"/>
  </si>
  <si>
    <t>https://sunshubin-china.github.io</t>
    <phoneticPr fontId="1" type="noConversion"/>
  </si>
  <si>
    <t>https://sunshubin-japan.github.io</t>
    <phoneticPr fontId="1" type="noConversion"/>
  </si>
  <si>
    <t>sunshubin@outlook.in</t>
    <phoneticPr fontId="1" type="noConversion"/>
  </si>
  <si>
    <t>sunshubin@hotmail.com</t>
    <phoneticPr fontId="1" type="noConversion"/>
  </si>
  <si>
    <t>sunshubin@outlook.com</t>
    <phoneticPr fontId="1" type="noConversion"/>
  </si>
  <si>
    <t>Sun Shubin(Memoirs)</t>
    <phoneticPr fontId="1" type="noConversion"/>
  </si>
  <si>
    <t>Sun Shubin(China)</t>
    <phoneticPr fontId="1" type="noConversion"/>
  </si>
  <si>
    <t>Sun Shubin(Japan)</t>
    <phoneticPr fontId="1" type="noConversion"/>
  </si>
  <si>
    <t>Sun Shubin(America)</t>
    <phoneticPr fontId="1" type="noConversion"/>
  </si>
  <si>
    <r>
      <rPr>
        <sz val="11"/>
        <color theme="1"/>
        <rFont val="Yu Gothic"/>
        <family val="2"/>
        <charset val="128"/>
      </rPr>
      <t xml:space="preserve">GitHub </t>
    </r>
    <r>
      <rPr>
        <sz val="11"/>
        <color theme="1"/>
        <rFont val="微软雅黑"/>
        <family val="2"/>
        <charset val="134"/>
      </rPr>
      <t>URL</t>
    </r>
    <phoneticPr fontId="4"/>
  </si>
  <si>
    <t>WeChat</t>
    <phoneticPr fontId="4"/>
  </si>
  <si>
    <t>HP-Hexo5-WebSite_config</t>
    <phoneticPr fontId="1" type="noConversion"/>
  </si>
  <si>
    <t>WebsiteDevelop</t>
    <phoneticPr fontId="4"/>
  </si>
  <si>
    <r>
      <rPr>
        <sz val="12"/>
        <color theme="1"/>
        <rFont val="Yu Gothic"/>
        <family val="3"/>
        <charset val="128"/>
      </rPr>
      <t>str</t>
    </r>
    <r>
      <rPr>
        <sz val="12"/>
        <color theme="1"/>
        <rFont val="宋体"/>
        <family val="3"/>
        <charset val="134"/>
      </rPr>
      <t>Name</t>
    </r>
    <r>
      <rPr>
        <sz val="12"/>
        <color theme="1"/>
        <rFont val="Yu Gothic"/>
        <family val="3"/>
        <charset val="128"/>
      </rPr>
      <t>FolderWebSiteDevelop</t>
    </r>
    <phoneticPr fontId="4"/>
  </si>
  <si>
    <t>A</t>
  </si>
  <si>
    <t>B</t>
  </si>
  <si>
    <t>D</t>
  </si>
  <si>
    <t>E</t>
  </si>
  <si>
    <t>ア</t>
  </si>
  <si>
    <t>イ</t>
  </si>
  <si>
    <t>オ</t>
  </si>
  <si>
    <t>華</t>
  </si>
  <si>
    <t>企</t>
  </si>
  <si>
    <t>キ</t>
  </si>
  <si>
    <t>業</t>
  </si>
  <si>
    <t>コ</t>
  </si>
  <si>
    <t>サ</t>
  </si>
  <si>
    <t>事</t>
  </si>
  <si>
    <t>ス</t>
  </si>
  <si>
    <t>誠</t>
  </si>
  <si>
    <t>背</t>
  </si>
  <si>
    <t>セ</t>
  </si>
  <si>
    <t>戦</t>
  </si>
  <si>
    <t>齟</t>
  </si>
  <si>
    <t>玉</t>
  </si>
  <si>
    <t>デ</t>
  </si>
  <si>
    <t>生</t>
  </si>
  <si>
    <t>人</t>
  </si>
  <si>
    <t>ヒ</t>
  </si>
  <si>
    <t>干</t>
  </si>
  <si>
    <t>フ</t>
  </si>
  <si>
    <t>プ</t>
  </si>
  <si>
    <t>本</t>
  </si>
  <si>
    <t>マ</t>
  </si>
  <si>
    <t>ミ</t>
  </si>
  <si>
    <t>ロ</t>
  </si>
  <si>
    <t>迅</t>
  </si>
  <si>
    <t xml:space="preserve">    - EdTech || https://sb-edtech.github.io/ || fas fa-link</t>
    <phoneticPr fontId="1" type="noConversion"/>
  </si>
  <si>
    <t xml:space="preserve">    - Human Resource Management System || http://www.sb-hrms.com/ || fas fa-link  </t>
    <phoneticPr fontId="1" type="noConversion"/>
  </si>
  <si>
    <t xml:space="preserve">    - Human Resource Business Partner || http://www.sb-hrbp.com/ || fas fa-link  </t>
    <phoneticPr fontId="1" type="noConversion"/>
  </si>
  <si>
    <t xml:space="preserve">    - Business Consulting || https://business-consulting.github.io/ || fas fa-link</t>
    <phoneticPr fontId="1" type="noConversion"/>
  </si>
  <si>
    <t xml:space="preserve">    - Career Consulting || https://career-consulting.github.io/ || fas fa-link</t>
    <phoneticPr fontId="1" type="noConversion"/>
  </si>
  <si>
    <t xml:space="preserve">    - Experience Training || https://experience-training.github.io/ || fas fa-link  </t>
    <phoneticPr fontId="1" type="noConversion"/>
  </si>
  <si>
    <r>
      <t>lang</t>
    </r>
    <r>
      <rPr>
        <sz val="11"/>
        <color rgb="FF000000"/>
        <rFont val="Consolas"/>
        <family val="3"/>
      </rPr>
      <t>: ********</t>
    </r>
    <phoneticPr fontId="4"/>
  </si>
  <si>
    <r>
      <t>title</t>
    </r>
    <r>
      <rPr>
        <sz val="11"/>
        <color rgb="FF000000"/>
        <rFont val="Consolas"/>
        <family val="3"/>
      </rPr>
      <t>: </t>
    </r>
    <r>
      <rPr>
        <sz val="11"/>
        <color rgb="FF800000"/>
        <rFont val="Consolas"/>
        <family val="3"/>
      </rPr>
      <t>********</t>
    </r>
    <phoneticPr fontId="4"/>
  </si>
  <si>
    <t>这个网站是工具自动发布的！</t>
    <phoneticPr fontId="4"/>
  </si>
  <si>
    <t>このサイトはツールで自動な作成するものです。</t>
    <rPh sb="10" eb="12">
      <t>ジドウ</t>
    </rPh>
    <rPh sb="13" eb="15">
      <t>サクセイ</t>
    </rPh>
    <phoneticPr fontId="4"/>
  </si>
  <si>
    <t># 关于站点</t>
    <phoneticPr fontId="4"/>
  </si>
  <si>
    <t>## 发布</t>
    <phoneticPr fontId="4"/>
  </si>
  <si>
    <t xml:space="preserve">  </t>
    <phoneticPr fontId="4"/>
  </si>
  <si>
    <t>## 数量与容量</t>
    <phoneticPr fontId="4"/>
  </si>
  <si>
    <t>站点介绍</t>
    <phoneticPr fontId="4"/>
  </si>
  <si>
    <t># Content</t>
    <phoneticPr fontId="4"/>
  </si>
  <si>
    <t># Policy</t>
    <phoneticPr fontId="4"/>
  </si>
  <si>
    <t xml:space="preserve">    - English || https://product-design.github.io/ || fas fa-link      </t>
    <phoneticPr fontId="1" type="noConversion"/>
  </si>
  <si>
    <t xml:space="preserve">    - Project management || https://product-design.github.io/ || fas fa-link      </t>
    <phoneticPr fontId="1" type="noConversion"/>
  </si>
  <si>
    <t xml:space="preserve">    - Japanese || https://product-design.github.io/ || fas fa-link      </t>
    <phoneticPr fontId="1" type="noConversion"/>
  </si>
  <si>
    <t xml:space="preserve">    - Moment of Truth || https://MOT.github.io/ || fas fa-link      </t>
    <phoneticPr fontId="1" type="noConversion"/>
  </si>
  <si>
    <t>business-consulting</t>
    <phoneticPr fontId="1" type="noConversion"/>
  </si>
  <si>
    <t>career-consulting</t>
    <phoneticPr fontId="1" type="noConversion"/>
  </si>
  <si>
    <t>AI-IoT-Cloud</t>
    <phoneticPr fontId="1" type="noConversion"/>
  </si>
  <si>
    <t xml:space="preserve">    - Philippines || https://sunshubin-Philippines.github.io/ || fas fa-link</t>
    <phoneticPr fontId="1" type="noConversion"/>
  </si>
  <si>
    <t>sunshubin-Philippines</t>
    <phoneticPr fontId="1" type="noConversion"/>
  </si>
  <si>
    <t>experience-training</t>
    <phoneticPr fontId="1" type="noConversion"/>
  </si>
  <si>
    <t>Book-Fair</t>
    <phoneticPr fontId="1" type="noConversion"/>
  </si>
  <si>
    <t>G-DX-platform</t>
    <phoneticPr fontId="1" type="noConversion"/>
  </si>
  <si>
    <t>G-Healthcare</t>
    <phoneticPr fontId="1" type="noConversion"/>
  </si>
  <si>
    <t>Copyright © 2018 SB-HITECH</t>
  </si>
  <si>
    <t>Copyright © 2019 SB-HITECH</t>
  </si>
  <si>
    <t>Copyright © 2020 SB-HITECH</t>
  </si>
  <si>
    <t>Copyright © 2021 SB-HITECH</t>
  </si>
  <si>
    <t>Copyright © 2022 SB-HITECH</t>
  </si>
  <si>
    <t>このサイトは　日本滞在の生活、勉強、仕事等の記事です。&lt;br&gt;----更新于2020年9月1日</t>
  </si>
  <si>
    <t>このサイトは　日本滞在の生活、勉強、仕事等の記事です。&lt;br&gt;----更新于2020年9月5日</t>
  </si>
  <si>
    <t xml:space="preserve">  About: /about/ || fas fa-link</t>
    <phoneticPr fontId="1" type="noConversion"/>
  </si>
  <si>
    <t xml:space="preserve">  Global||fas fa-list: </t>
    <phoneticPr fontId="1" type="noConversion"/>
  </si>
  <si>
    <t xml:space="preserve">  Home: / || fas fa-home</t>
    <phoneticPr fontId="1" type="noConversion"/>
  </si>
  <si>
    <t>Copyright © 2016 SB-HITECH</t>
  </si>
  <si>
    <t>SBGIC</t>
    <phoneticPr fontId="1" type="noConversion"/>
  </si>
  <si>
    <t>SBETP</t>
    <phoneticPr fontId="1" type="noConversion"/>
  </si>
  <si>
    <t>SB-HiTech</t>
    <phoneticPr fontId="1" type="noConversion"/>
  </si>
  <si>
    <t>SB-GIC</t>
    <phoneticPr fontId="1" type="noConversion"/>
  </si>
  <si>
    <t>SB-ETP</t>
    <phoneticPr fontId="1" type="noConversion"/>
  </si>
  <si>
    <t>HP-Hexo5-Theme_config</t>
    <phoneticPr fontId="1" type="noConversion"/>
  </si>
  <si>
    <t xml:space="preserve">    - AI IoT Cloud || https://AI-IoT-Cloud.github.io/ || fas fa-link      </t>
    <phoneticPr fontId="1" type="noConversion"/>
  </si>
  <si>
    <t>ja</t>
    <phoneticPr fontId="4"/>
  </si>
  <si>
    <r>
      <rPr>
        <sz val="11"/>
        <color theme="1"/>
        <rFont val="微软雅黑"/>
        <family val="2"/>
        <charset val="134"/>
      </rPr>
      <t>静态</t>
    </r>
    <r>
      <rPr>
        <sz val="11"/>
        <color theme="1"/>
        <rFont val="游ゴシック"/>
        <family val="2"/>
        <scheme val="minor"/>
      </rPr>
      <t>Web站点</t>
    </r>
    <r>
      <rPr>
        <sz val="11"/>
        <color theme="1"/>
        <rFont val="微软雅黑"/>
        <family val="2"/>
        <charset val="134"/>
      </rPr>
      <t>资料库</t>
    </r>
    <r>
      <rPr>
        <sz val="11"/>
        <color theme="1"/>
        <rFont val="游ゴシック"/>
        <family val="2"/>
        <scheme val="minor"/>
      </rPr>
      <t>数量</t>
    </r>
    <r>
      <rPr>
        <sz val="11"/>
        <color theme="1"/>
        <rFont val="微软雅黑"/>
        <family val="2"/>
        <charset val="134"/>
      </rPr>
      <t>预</t>
    </r>
    <r>
      <rPr>
        <sz val="11"/>
        <color theme="1"/>
        <rFont val="Yu Gothic"/>
        <family val="2"/>
        <charset val="128"/>
      </rPr>
      <t>定200个，文件</t>
    </r>
    <r>
      <rPr>
        <sz val="11"/>
        <color theme="1"/>
        <rFont val="微软雅黑"/>
        <family val="2"/>
        <charset val="134"/>
      </rPr>
      <t>资</t>
    </r>
    <r>
      <rPr>
        <sz val="11"/>
        <color theme="1"/>
        <rFont val="Yu Gothic"/>
        <family val="2"/>
        <charset val="128"/>
      </rPr>
      <t>料</t>
    </r>
    <r>
      <rPr>
        <sz val="11"/>
        <color theme="1"/>
        <rFont val="微软雅黑"/>
        <family val="2"/>
        <charset val="134"/>
      </rPr>
      <t>库约</t>
    </r>
    <r>
      <rPr>
        <sz val="11"/>
        <color theme="1"/>
        <rFont val="Yu Gothic"/>
        <family val="2"/>
        <charset val="128"/>
      </rPr>
      <t>500个。</t>
    </r>
    <rPh sb="10" eb="12">
      <t>スウリョウ</t>
    </rPh>
    <rPh sb="13" eb="14">
      <t>ジョウ</t>
    </rPh>
    <rPh sb="17" eb="18">
      <t>コ</t>
    </rPh>
    <rPh sb="22" eb="23">
      <t>リョウ</t>
    </rPh>
    <rPh sb="28" eb="29">
      <t>コ</t>
    </rPh>
    <phoneticPr fontId="4"/>
  </si>
  <si>
    <r>
      <t>根据GitHub建</t>
    </r>
    <r>
      <rPr>
        <sz val="11"/>
        <color theme="1"/>
        <rFont val="微软雅黑"/>
        <family val="2"/>
        <charset val="134"/>
      </rPr>
      <t>议</t>
    </r>
    <r>
      <rPr>
        <sz val="11"/>
        <color theme="1"/>
        <rFont val="游ゴシック"/>
        <family val="2"/>
        <charset val="134"/>
        <scheme val="minor"/>
      </rPr>
      <t>,</t>
    </r>
    <r>
      <rPr>
        <sz val="11"/>
        <color theme="1"/>
        <rFont val="微软雅黑"/>
        <family val="2"/>
        <charset val="134"/>
      </rPr>
      <t>资</t>
    </r>
    <r>
      <rPr>
        <sz val="11"/>
        <color theme="1"/>
        <rFont val="Yu Gothic"/>
        <family val="2"/>
        <charset val="128"/>
      </rPr>
      <t>料</t>
    </r>
    <r>
      <rPr>
        <sz val="11"/>
        <color theme="1"/>
        <rFont val="微软雅黑"/>
        <family val="2"/>
        <charset val="134"/>
      </rPr>
      <t>库以最大</t>
    </r>
    <r>
      <rPr>
        <sz val="11"/>
        <color theme="1"/>
        <rFont val="Yu Gothic"/>
        <family val="2"/>
        <charset val="128"/>
      </rPr>
      <t>容量2GB</t>
    </r>
    <r>
      <rPr>
        <sz val="11"/>
        <color theme="1"/>
        <rFont val="微软雅黑"/>
        <family val="2"/>
        <charset val="134"/>
      </rPr>
      <t>为标准，超过2GB将进行分割，资料库刷新过程中将影响使用。</t>
    </r>
    <phoneticPr fontId="4"/>
  </si>
  <si>
    <r>
      <t xml:space="preserve"># </t>
    </r>
    <r>
      <rPr>
        <sz val="11"/>
        <color theme="1"/>
        <rFont val="微软雅黑"/>
        <family val="2"/>
        <charset val="134"/>
      </rPr>
      <t>资料库说明</t>
    </r>
    <phoneticPr fontId="4"/>
  </si>
  <si>
    <r>
      <rPr>
        <sz val="11"/>
        <color theme="1"/>
        <rFont val="微软雅黑"/>
        <family val="2"/>
        <charset val="134"/>
      </rPr>
      <t>这</t>
    </r>
    <r>
      <rPr>
        <sz val="11"/>
        <color theme="1"/>
        <rFont val="Yu Gothic"/>
        <family val="2"/>
        <charset val="128"/>
      </rPr>
      <t>个</t>
    </r>
    <r>
      <rPr>
        <sz val="11"/>
        <color theme="1"/>
        <rFont val="微软雅黑"/>
        <family val="2"/>
        <charset val="134"/>
      </rPr>
      <t>资料库</t>
    </r>
    <r>
      <rPr>
        <sz val="11"/>
        <color theme="1"/>
        <rFont val="Yu Gothic"/>
        <family val="2"/>
        <charset val="128"/>
      </rPr>
      <t>是由工具自</t>
    </r>
    <r>
      <rPr>
        <sz val="11"/>
        <color theme="1"/>
        <rFont val="微软雅黑"/>
        <family val="2"/>
        <charset val="134"/>
      </rPr>
      <t>动配置并发</t>
    </r>
    <r>
      <rPr>
        <sz val="11"/>
        <color theme="1"/>
        <rFont val="Yu Gothic"/>
        <family val="2"/>
        <charset val="128"/>
      </rPr>
      <t>布的！</t>
    </r>
    <phoneticPr fontId="4"/>
  </si>
  <si>
    <r>
      <t xml:space="preserve">## </t>
    </r>
    <r>
      <rPr>
        <sz val="11"/>
        <color theme="1"/>
        <rFont val="微软雅黑"/>
        <family val="2"/>
        <charset val="134"/>
      </rPr>
      <t>P</t>
    </r>
    <r>
      <rPr>
        <sz val="11"/>
        <color theme="1"/>
        <rFont val="游ゴシック"/>
        <family val="2"/>
        <scheme val="minor"/>
      </rPr>
      <t>ublish</t>
    </r>
    <phoneticPr fontId="4"/>
  </si>
  <si>
    <t>更新履历</t>
    <phoneticPr fontId="1" type="noConversion"/>
  </si>
  <si>
    <r>
      <t>WRD-202</t>
    </r>
    <r>
      <rPr>
        <sz val="12"/>
        <color theme="1"/>
        <rFont val="Yu Gothic"/>
        <family val="3"/>
        <charset val="128"/>
      </rPr>
      <t>2</t>
    </r>
    <r>
      <rPr>
        <sz val="12"/>
        <color theme="1"/>
        <rFont val="宋体"/>
        <family val="3"/>
        <charset val="134"/>
      </rPr>
      <t>-1</t>
    </r>
    <phoneticPr fontId="4"/>
  </si>
  <si>
    <t>strNameSheetToolsConfig</t>
    <phoneticPr fontId="1" type="noConversion"/>
  </si>
  <si>
    <t>ToolsConfig</t>
    <phoneticPr fontId="1" type="noConversion"/>
  </si>
  <si>
    <t>strNameSheetReadme</t>
    <phoneticPr fontId="1" type="noConversion"/>
  </si>
  <si>
    <t>Readme</t>
    <phoneticPr fontId="1" type="noConversion"/>
  </si>
  <si>
    <t>strNameSheetWebSiteConfig</t>
    <phoneticPr fontId="1" type="noConversion"/>
  </si>
  <si>
    <r>
      <rPr>
        <sz val="12"/>
        <color theme="1"/>
        <rFont val="Yu Gothic"/>
        <family val="3"/>
        <charset val="128"/>
      </rPr>
      <t>strNameSheet</t>
    </r>
    <r>
      <rPr>
        <sz val="12"/>
        <color theme="1"/>
        <rFont val="宋体"/>
        <family val="3"/>
        <charset val="134"/>
      </rPr>
      <t>ThemeConfig</t>
    </r>
    <phoneticPr fontId="1" type="noConversion"/>
  </si>
  <si>
    <r>
      <rPr>
        <sz val="12"/>
        <color theme="1"/>
        <rFont val="Yu Gothic"/>
        <family val="3"/>
        <charset val="128"/>
      </rPr>
      <t>T</t>
    </r>
    <r>
      <rPr>
        <sz val="12"/>
        <color theme="1"/>
        <rFont val="宋体"/>
        <family val="3"/>
        <charset val="134"/>
      </rPr>
      <t>hemes</t>
    </r>
    <r>
      <rPr>
        <sz val="12"/>
        <color theme="1"/>
        <rFont val="Yu Gothic"/>
        <family val="3"/>
        <charset val="128"/>
      </rPr>
      <t>L</t>
    </r>
    <r>
      <rPr>
        <sz val="12"/>
        <color theme="1"/>
        <rFont val="宋体"/>
        <family val="3"/>
        <charset val="134"/>
      </rPr>
      <t>anguages</t>
    </r>
    <phoneticPr fontId="1" type="noConversion"/>
  </si>
  <si>
    <r>
      <rPr>
        <sz val="12"/>
        <color theme="1"/>
        <rFont val="Yu Gothic"/>
        <family val="3"/>
        <charset val="128"/>
      </rPr>
      <t>strNameSheetA</t>
    </r>
    <r>
      <rPr>
        <sz val="12"/>
        <color theme="1"/>
        <rFont val="宋体"/>
        <family val="3"/>
        <charset val="134"/>
      </rPr>
      <t>ssets</t>
    </r>
    <phoneticPr fontId="1" type="noConversion"/>
  </si>
  <si>
    <r>
      <rPr>
        <sz val="12"/>
        <color theme="1"/>
        <rFont val="Yu Gothic"/>
        <family val="3"/>
        <charset val="128"/>
      </rPr>
      <t>strNameSheetT</t>
    </r>
    <r>
      <rPr>
        <sz val="12"/>
        <color theme="1"/>
        <rFont val="宋体"/>
        <family val="3"/>
        <charset val="134"/>
      </rPr>
      <t>heme</t>
    </r>
    <r>
      <rPr>
        <sz val="12"/>
        <color theme="1"/>
        <rFont val="Yu Gothic"/>
        <family val="3"/>
        <charset val="128"/>
      </rPr>
      <t>L</t>
    </r>
    <r>
      <rPr>
        <sz val="12"/>
        <color theme="1"/>
        <rFont val="宋体"/>
        <family val="3"/>
        <charset val="134"/>
      </rPr>
      <t>anguages</t>
    </r>
    <phoneticPr fontId="1" type="noConversion"/>
  </si>
  <si>
    <t>strNameSheetAbout</t>
    <phoneticPr fontId="1" type="noConversion"/>
  </si>
  <si>
    <t>strNameSheetPolicy</t>
    <phoneticPr fontId="1" type="noConversion"/>
  </si>
  <si>
    <r>
      <t>WRD-202</t>
    </r>
    <r>
      <rPr>
        <sz val="12"/>
        <color theme="1"/>
        <rFont val="Yu Gothic"/>
        <family val="3"/>
        <charset val="128"/>
      </rPr>
      <t>1</t>
    </r>
    <r>
      <rPr>
        <sz val="12"/>
        <color theme="1"/>
        <rFont val="宋体"/>
        <family val="3"/>
        <charset val="134"/>
      </rPr>
      <t>-1</t>
    </r>
    <phoneticPr fontId="4"/>
  </si>
  <si>
    <r>
      <rPr>
        <sz val="12"/>
        <color theme="1"/>
        <rFont val="Yu Gothic"/>
        <family val="3"/>
        <charset val="128"/>
      </rPr>
      <t>str</t>
    </r>
    <r>
      <rPr>
        <sz val="12"/>
        <color theme="1"/>
        <rFont val="宋体"/>
        <family val="3"/>
        <charset val="134"/>
      </rPr>
      <t>NameFolder</t>
    </r>
    <r>
      <rPr>
        <sz val="12"/>
        <color theme="1"/>
        <rFont val="Yu Gothic"/>
        <family val="3"/>
        <charset val="128"/>
      </rPr>
      <t>Website</t>
    </r>
    <r>
      <rPr>
        <sz val="12"/>
        <color theme="1"/>
        <rFont val="宋体"/>
        <family val="3"/>
        <charset val="134"/>
      </rPr>
      <t>ConfigDevelop</t>
    </r>
    <phoneticPr fontId="4"/>
  </si>
  <si>
    <r>
      <t>strPathWebSite</t>
    </r>
    <r>
      <rPr>
        <sz val="12"/>
        <color theme="1"/>
        <rFont val="Yu Gothic"/>
        <family val="3"/>
        <charset val="128"/>
      </rPr>
      <t>ConfigDevelop</t>
    </r>
    <phoneticPr fontId="1" type="noConversion"/>
  </si>
  <si>
    <t>strNameFolderThemeConfigDevelop</t>
    <phoneticPr fontId="4"/>
  </si>
  <si>
    <t>strPathHexoThemeConfigDevelop</t>
    <phoneticPr fontId="1" type="noConversion"/>
  </si>
  <si>
    <r>
      <rPr>
        <sz val="12"/>
        <color theme="1"/>
        <rFont val="Yu Gothic"/>
        <family val="3"/>
        <charset val="128"/>
      </rPr>
      <t>str</t>
    </r>
    <r>
      <rPr>
        <sz val="12"/>
        <color theme="1"/>
        <rFont val="宋体"/>
        <family val="3"/>
        <charset val="134"/>
      </rPr>
      <t>Name</t>
    </r>
    <r>
      <rPr>
        <sz val="12"/>
        <color theme="1"/>
        <rFont val="Yu Gothic"/>
        <family val="3"/>
        <charset val="128"/>
      </rPr>
      <t>Folder</t>
    </r>
    <r>
      <rPr>
        <sz val="12"/>
        <color theme="1"/>
        <rFont val="宋体"/>
        <family val="3"/>
        <charset val="134"/>
      </rPr>
      <t>RepositoryDevelop</t>
    </r>
    <phoneticPr fontId="4"/>
  </si>
  <si>
    <r>
      <rPr>
        <sz val="12"/>
        <color theme="1"/>
        <rFont val="Yu Gothic"/>
        <family val="3"/>
        <charset val="128"/>
      </rPr>
      <t>strName</t>
    </r>
    <r>
      <rPr>
        <sz val="12"/>
        <color theme="1"/>
        <rFont val="宋体"/>
        <family val="3"/>
        <charset val="134"/>
      </rPr>
      <t>Path</t>
    </r>
    <r>
      <rPr>
        <sz val="12"/>
        <color theme="1"/>
        <rFont val="Yu Gothic"/>
        <family val="3"/>
        <charset val="128"/>
      </rPr>
      <t>O</t>
    </r>
    <r>
      <rPr>
        <sz val="12"/>
        <color theme="1"/>
        <rFont val="宋体"/>
        <family val="3"/>
        <charset val="134"/>
      </rPr>
      <t>rganizationDevelop</t>
    </r>
    <phoneticPr fontId="4"/>
  </si>
  <si>
    <r>
      <rPr>
        <sz val="12"/>
        <color theme="1"/>
        <rFont val="Yu Gothic"/>
        <family val="3"/>
        <charset val="128"/>
      </rPr>
      <t>str</t>
    </r>
    <r>
      <rPr>
        <sz val="12"/>
        <color theme="1"/>
        <rFont val="宋体"/>
        <family val="3"/>
        <charset val="134"/>
      </rPr>
      <t>Name</t>
    </r>
    <r>
      <rPr>
        <sz val="12"/>
        <color theme="1"/>
        <rFont val="Yu Gothic"/>
        <family val="3"/>
        <charset val="128"/>
      </rPr>
      <t>Folder</t>
    </r>
    <r>
      <rPr>
        <sz val="12"/>
        <color theme="1"/>
        <rFont val="宋体"/>
        <family val="3"/>
        <charset val="134"/>
      </rPr>
      <t>RepositoryRelease</t>
    </r>
    <phoneticPr fontId="4"/>
  </si>
  <si>
    <r>
      <rPr>
        <sz val="12"/>
        <color theme="1"/>
        <rFont val="Yu Gothic"/>
        <family val="3"/>
        <charset val="128"/>
      </rPr>
      <t>str</t>
    </r>
    <r>
      <rPr>
        <sz val="12"/>
        <color theme="1"/>
        <rFont val="宋体"/>
        <family val="3"/>
        <charset val="134"/>
      </rPr>
      <t>NameFolderHexo</t>
    </r>
    <r>
      <rPr>
        <sz val="12"/>
        <color theme="1"/>
        <rFont val="Yu Gothic"/>
        <family val="3"/>
        <charset val="128"/>
      </rPr>
      <t>P</t>
    </r>
    <r>
      <rPr>
        <sz val="12"/>
        <color theme="1"/>
        <rFont val="宋体"/>
        <family val="3"/>
        <charset val="128"/>
      </rPr>
      <t>review</t>
    </r>
    <phoneticPr fontId="4"/>
  </si>
  <si>
    <r>
      <rPr>
        <sz val="12"/>
        <color theme="1"/>
        <rFont val="Yu Gothic"/>
        <family val="3"/>
        <charset val="128"/>
      </rPr>
      <t>strName</t>
    </r>
    <r>
      <rPr>
        <sz val="12"/>
        <color theme="1"/>
        <rFont val="宋体"/>
        <family val="3"/>
        <charset val="134"/>
      </rPr>
      <t>Path</t>
    </r>
    <r>
      <rPr>
        <sz val="12"/>
        <color theme="1"/>
        <rFont val="Yu Gothic"/>
        <family val="3"/>
        <charset val="128"/>
      </rPr>
      <t>O</t>
    </r>
    <r>
      <rPr>
        <sz val="12"/>
        <color theme="1"/>
        <rFont val="宋体"/>
        <family val="3"/>
        <charset val="134"/>
      </rPr>
      <t>rganization</t>
    </r>
    <r>
      <rPr>
        <sz val="12"/>
        <color theme="1"/>
        <rFont val="Yu Gothic"/>
        <family val="3"/>
        <charset val="128"/>
      </rPr>
      <t>P</t>
    </r>
    <r>
      <rPr>
        <sz val="12"/>
        <color theme="1"/>
        <rFont val="宋体"/>
        <family val="3"/>
        <charset val="134"/>
      </rPr>
      <t>review</t>
    </r>
    <phoneticPr fontId="4"/>
  </si>
  <si>
    <r>
      <rPr>
        <sz val="12"/>
        <color theme="1"/>
        <rFont val="Yu Gothic"/>
        <family val="3"/>
        <charset val="128"/>
      </rPr>
      <t>str</t>
    </r>
    <r>
      <rPr>
        <sz val="12"/>
        <color theme="1"/>
        <rFont val="宋体"/>
        <family val="3"/>
        <charset val="134"/>
      </rPr>
      <t>Name</t>
    </r>
    <r>
      <rPr>
        <sz val="12"/>
        <color theme="1"/>
        <rFont val="Yu Gothic"/>
        <family val="3"/>
        <charset val="128"/>
      </rPr>
      <t>Folder</t>
    </r>
    <r>
      <rPr>
        <sz val="12"/>
        <color theme="1"/>
        <rFont val="宋体"/>
        <family val="3"/>
        <charset val="134"/>
      </rPr>
      <t>RepositoryPreview</t>
    </r>
    <phoneticPr fontId="4"/>
  </si>
  <si>
    <r>
      <rPr>
        <sz val="12"/>
        <color theme="1"/>
        <rFont val="Yu Gothic"/>
        <family val="3"/>
        <charset val="128"/>
      </rPr>
      <t>str</t>
    </r>
    <r>
      <rPr>
        <sz val="12"/>
        <color theme="1"/>
        <rFont val="宋体"/>
        <family val="3"/>
        <charset val="134"/>
      </rPr>
      <t>Name</t>
    </r>
    <r>
      <rPr>
        <sz val="12"/>
        <color theme="1"/>
        <rFont val="Yu Gothic"/>
        <family val="3"/>
        <charset val="128"/>
      </rPr>
      <t>FolderWebSitePreview</t>
    </r>
    <phoneticPr fontId="4"/>
  </si>
  <si>
    <t>strPathWebSitePreview</t>
    <phoneticPr fontId="1" type="noConversion"/>
  </si>
  <si>
    <r>
      <rPr>
        <sz val="12"/>
        <color theme="1"/>
        <rFont val="Yu Gothic"/>
        <family val="3"/>
        <charset val="128"/>
      </rPr>
      <t>str</t>
    </r>
    <r>
      <rPr>
        <sz val="12"/>
        <color theme="1"/>
        <rFont val="宋体"/>
        <family val="3"/>
        <charset val="134"/>
      </rPr>
      <t>NameFolder</t>
    </r>
    <r>
      <rPr>
        <sz val="12"/>
        <color theme="1"/>
        <rFont val="Yu Gothic"/>
        <family val="3"/>
        <charset val="128"/>
      </rPr>
      <t>Website</t>
    </r>
    <r>
      <rPr>
        <sz val="12"/>
        <color theme="1"/>
        <rFont val="宋体"/>
        <family val="3"/>
        <charset val="134"/>
      </rPr>
      <t>ConfigPreview</t>
    </r>
    <phoneticPr fontId="4"/>
  </si>
  <si>
    <r>
      <t>strPathWebSite</t>
    </r>
    <r>
      <rPr>
        <sz val="12"/>
        <color theme="1"/>
        <rFont val="Yu Gothic"/>
        <family val="3"/>
        <charset val="128"/>
      </rPr>
      <t>ConfigPreview</t>
    </r>
    <phoneticPr fontId="1" type="noConversion"/>
  </si>
  <si>
    <r>
      <rPr>
        <sz val="12"/>
        <color theme="1"/>
        <rFont val="Yu Gothic"/>
        <family val="3"/>
        <charset val="128"/>
      </rPr>
      <t>str</t>
    </r>
    <r>
      <rPr>
        <sz val="12"/>
        <color theme="1"/>
        <rFont val="宋体"/>
        <family val="3"/>
        <charset val="134"/>
      </rPr>
      <t>NameFolderThemeConfigPreview</t>
    </r>
    <phoneticPr fontId="4"/>
  </si>
  <si>
    <t>strPathHexoThemeConfigPreview</t>
    <phoneticPr fontId="1" type="noConversion"/>
  </si>
  <si>
    <t>WebsitePreview</t>
    <phoneticPr fontId="4"/>
  </si>
  <si>
    <r>
      <t>strNameFolder</t>
    </r>
    <r>
      <rPr>
        <sz val="12"/>
        <color theme="1"/>
        <rFont val="Yu Gothic"/>
        <family val="3"/>
        <charset val="128"/>
      </rPr>
      <t>Website</t>
    </r>
    <r>
      <rPr>
        <sz val="12"/>
        <color theme="1"/>
        <rFont val="宋体"/>
        <family val="3"/>
        <charset val="134"/>
      </rPr>
      <t>Release</t>
    </r>
    <phoneticPr fontId="1" type="noConversion"/>
  </si>
  <si>
    <t>站点名称</t>
    <phoneticPr fontId="1" type="noConversion"/>
  </si>
  <si>
    <t>source</t>
    <phoneticPr fontId="1" type="noConversion"/>
  </si>
  <si>
    <t>常量</t>
    <phoneticPr fontId="1" type="noConversion"/>
  </si>
  <si>
    <t>_posts</t>
    <phoneticPr fontId="1" type="noConversion"/>
  </si>
  <si>
    <t>strNameFolderHexoSource</t>
    <phoneticPr fontId="1" type="noConversion"/>
  </si>
  <si>
    <t>strNameFolderHexoPost</t>
    <phoneticPr fontId="1" type="noConversion"/>
  </si>
  <si>
    <t>strNameFolderHexoEN</t>
    <phoneticPr fontId="1" type="noConversion"/>
  </si>
  <si>
    <t>strNameFolderHexozh-CN</t>
    <phoneticPr fontId="1" type="noConversion"/>
  </si>
  <si>
    <t>strNameFolderHexoJA</t>
    <phoneticPr fontId="1" type="noConversion"/>
  </si>
  <si>
    <t>about</t>
    <phoneticPr fontId="1" type="noConversion"/>
  </si>
  <si>
    <t>strNameFolderAbout</t>
    <phoneticPr fontId="1" type="noConversion"/>
  </si>
  <si>
    <t>strNameFolderPolicy</t>
    <phoneticPr fontId="1" type="noConversion"/>
  </si>
  <si>
    <t>policy</t>
    <phoneticPr fontId="1" type="noConversion"/>
  </si>
  <si>
    <r>
      <t>Copyright  2018 SB-H</t>
    </r>
    <r>
      <rPr>
        <sz val="11"/>
        <color theme="1"/>
        <rFont val="Yu Gothic"/>
        <family val="3"/>
        <charset val="128"/>
      </rPr>
      <t>iTech</t>
    </r>
    <phoneticPr fontId="1" type="noConversion"/>
  </si>
  <si>
    <t>sunshubin-Philippines</t>
  </si>
  <si>
    <t>AI-IoT-Cloud</t>
  </si>
  <si>
    <t>SB-HiTech</t>
  </si>
  <si>
    <t>SB-GIC</t>
  </si>
  <si>
    <t>SB-ETP</t>
  </si>
  <si>
    <t>G-Consultant</t>
  </si>
  <si>
    <t>G-Consultant</t>
    <phoneticPr fontId="1" type="noConversion"/>
  </si>
  <si>
    <t>linkstec</t>
    <phoneticPr fontId="1" type="noConversion"/>
  </si>
  <si>
    <t>Trex-Group</t>
    <phoneticPr fontId="1" type="noConversion"/>
  </si>
  <si>
    <t>Ten-ji</t>
    <phoneticPr fontId="1" type="noConversion"/>
  </si>
  <si>
    <t>cicjp</t>
    <phoneticPr fontId="1" type="noConversion"/>
  </si>
  <si>
    <t>DJBridge</t>
    <phoneticPr fontId="1" type="noConversion"/>
  </si>
  <si>
    <t>dlhitech</t>
    <phoneticPr fontId="1" type="noConversion"/>
  </si>
  <si>
    <t>leverages-jp</t>
    <phoneticPr fontId="1" type="noConversion"/>
  </si>
  <si>
    <t>Sun-Asterisk-j</t>
    <phoneticPr fontId="1" type="noConversion"/>
  </si>
  <si>
    <t>tag</t>
    <phoneticPr fontId="54"/>
  </si>
  <si>
    <t>Tag Start</t>
    <phoneticPr fontId="4"/>
  </si>
  <si>
    <t>Tag End</t>
    <phoneticPr fontId="54"/>
  </si>
  <si>
    <t>文法</t>
    <phoneticPr fontId="4"/>
  </si>
  <si>
    <t>文型</t>
    <rPh sb="0" eb="2">
      <t>ブンケイ</t>
    </rPh>
    <phoneticPr fontId="4"/>
  </si>
  <si>
    <t>名词</t>
    <phoneticPr fontId="4"/>
  </si>
  <si>
    <t>categories1</t>
    <phoneticPr fontId="4"/>
  </si>
  <si>
    <r>
      <t>主要</t>
    </r>
    <r>
      <rPr>
        <sz val="11"/>
        <color theme="1"/>
        <rFont val="宋体"/>
        <family val="2"/>
        <charset val="134"/>
      </rPr>
      <t>业务类型</t>
    </r>
    <phoneticPr fontId="4"/>
  </si>
  <si>
    <t>语言</t>
    <phoneticPr fontId="4"/>
  </si>
  <si>
    <t>教学计划</t>
    <phoneticPr fontId="39" type="noConversion"/>
  </si>
  <si>
    <r>
      <t xml:space="preserve">ポジショニングの要素としては </t>
    </r>
    <r>
      <rPr>
        <sz val="12"/>
        <rFont val="Yu Gothic"/>
        <family val="2"/>
        <charset val="128"/>
      </rPr>
      <t>・製品特徴</t>
    </r>
    <r>
      <rPr>
        <sz val="12"/>
        <rFont val="宋体"/>
        <charset val="134"/>
      </rPr>
      <t xml:space="preserve"> </t>
    </r>
    <r>
      <rPr>
        <sz val="12"/>
        <rFont val="Yu Gothic"/>
        <family val="2"/>
        <charset val="128"/>
      </rPr>
      <t>・製品がもたらすベネフィット</t>
    </r>
    <r>
      <rPr>
        <sz val="12"/>
        <rFont val="宋体"/>
        <charset val="134"/>
      </rPr>
      <t xml:space="preserve"> </t>
    </r>
    <r>
      <rPr>
        <sz val="12"/>
        <rFont val="Yu Gothic"/>
        <family val="2"/>
        <charset val="128"/>
      </rPr>
      <t>・競合比較</t>
    </r>
    <r>
      <rPr>
        <sz val="12"/>
        <rFont val="宋体"/>
        <charset val="134"/>
      </rPr>
      <t xml:space="preserve"> </t>
    </r>
    <r>
      <rPr>
        <sz val="12"/>
        <rFont val="Yu Gothic"/>
        <family val="2"/>
        <charset val="128"/>
      </rPr>
      <t>・ターゲット</t>
    </r>
    <r>
      <rPr>
        <sz val="12"/>
        <rFont val="宋体"/>
        <charset val="134"/>
      </rPr>
      <t xml:space="preserve"> 以上4つの視点から、ポジショニング分析をおこない戦略を策定してゆきます。一般的にポジショニング図を活用した分析が行われます。</t>
    </r>
    <phoneticPr fontId="4"/>
  </si>
  <si>
    <t>せ</t>
    <phoneticPr fontId="4"/>
  </si>
  <si>
    <t>ほ</t>
    <phoneticPr fontId="4"/>
  </si>
  <si>
    <t>あ</t>
    <phoneticPr fontId="4"/>
  </si>
  <si>
    <t>http://www.mobanwang.com</t>
    <phoneticPr fontId="4"/>
  </si>
  <si>
    <r>
      <rPr>
        <sz val="11"/>
        <color theme="1"/>
        <rFont val="游ゴシック"/>
        <family val="2"/>
        <charset val="134"/>
        <scheme val="minor"/>
      </rPr>
      <t>http://neo4j.com.cn/</t>
    </r>
    <phoneticPr fontId="39" type="noConversion"/>
  </si>
  <si>
    <r>
      <rPr>
        <sz val="11"/>
        <color theme="1"/>
        <rFont val="游ゴシック"/>
        <family val="2"/>
        <charset val="134"/>
        <scheme val="minor"/>
      </rPr>
      <t>https://www.runoob.com/</t>
    </r>
    <phoneticPr fontId="39" type="noConversion"/>
  </si>
  <si>
    <t>Note</t>
    <phoneticPr fontId="4"/>
  </si>
  <si>
    <r>
      <rPr>
        <sz val="11"/>
        <color theme="1"/>
        <rFont val="Yu Gothic"/>
        <family val="3"/>
        <charset val="128"/>
      </rPr>
      <t>SunShubin-</t>
    </r>
    <r>
      <rPr>
        <sz val="11"/>
        <color theme="1"/>
        <rFont val="宋体"/>
        <family val="3"/>
        <charset val="134"/>
      </rPr>
      <t>italy</t>
    </r>
    <phoneticPr fontId="1" type="noConversion"/>
  </si>
  <si>
    <t>SunShubin-spain</t>
    <phoneticPr fontId="1" type="noConversion"/>
  </si>
  <si>
    <t>SunShubin-germany</t>
    <phoneticPr fontId="1" type="noConversion"/>
  </si>
  <si>
    <t xml:space="preserve">    - Dict || https://G-Dict.GitHub.io/ || fas fa-link  </t>
    <phoneticPr fontId="1" type="noConversion"/>
  </si>
  <si>
    <t xml:space="preserve">    - Note || https://G-Note.github.io/ || fas fa-link  </t>
    <phoneticPr fontId="1" type="noConversion"/>
  </si>
  <si>
    <t>https://yum.oracle.com/oracle-linux-isos.html</t>
    <phoneticPr fontId="4"/>
  </si>
  <si>
    <r>
      <t xml:space="preserve">Oracle Linux </t>
    </r>
    <r>
      <rPr>
        <sz val="11"/>
        <color theme="1"/>
        <rFont val="微软雅黑"/>
        <family val="2"/>
        <charset val="134"/>
      </rPr>
      <t>下载</t>
    </r>
    <phoneticPr fontId="4"/>
  </si>
  <si>
    <t>Tag</t>
    <phoneticPr fontId="4"/>
  </si>
  <si>
    <t>OS</t>
    <phoneticPr fontId="4"/>
  </si>
  <si>
    <t>Software</t>
    <phoneticPr fontId="4"/>
  </si>
  <si>
    <t>Oracle</t>
    <phoneticPr fontId="4"/>
  </si>
  <si>
    <t>Linux</t>
    <phoneticPr fontId="4"/>
  </si>
  <si>
    <r>
      <t>Centos8</t>
    </r>
    <r>
      <rPr>
        <sz val="11"/>
        <color theme="1"/>
        <rFont val="宋体"/>
        <family val="2"/>
        <charset val="134"/>
      </rPr>
      <t>联网</t>
    </r>
    <phoneticPr fontId="4"/>
  </si>
  <si>
    <r>
      <t>Centos</t>
    </r>
    <r>
      <rPr>
        <sz val="11"/>
        <color theme="1"/>
        <rFont val="宋体"/>
        <family val="2"/>
        <charset val="134"/>
      </rPr>
      <t>8</t>
    </r>
    <phoneticPr fontId="4"/>
  </si>
  <si>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4"/>
  </si>
  <si>
    <t>https://lnmp.org/</t>
    <phoneticPr fontId="4"/>
  </si>
  <si>
    <r>
      <t>LAMP</t>
    </r>
    <r>
      <rPr>
        <sz val="11"/>
        <color theme="1"/>
        <rFont val="微软雅黑"/>
        <family val="2"/>
        <charset val="134"/>
      </rPr>
      <t>一键安装脚本</t>
    </r>
    <phoneticPr fontId="4"/>
  </si>
  <si>
    <r>
      <t>直接安装，</t>
    </r>
    <r>
      <rPr>
        <sz val="11"/>
        <color theme="1"/>
        <rFont val="宋体"/>
        <family val="2"/>
        <charset val="134"/>
      </rPr>
      <t>约1小时，错误较少，支持Linux版本较多，已经验证</t>
    </r>
    <phoneticPr fontId="4"/>
  </si>
  <si>
    <t>https://sunshubin-japan.github.io || Homepage</t>
    <phoneticPr fontId="1" type="noConversion"/>
  </si>
  <si>
    <t>https://www.linkedin.com/in/sunshubin-japan  || LinkedIn</t>
    <phoneticPr fontId="1" type="noConversion"/>
  </si>
  <si>
    <t>https://github.com/sunshubin-japan || Github</t>
    <phoneticPr fontId="1" type="noConversion"/>
  </si>
  <si>
    <r>
      <t>mailto:sunshubin@outlook.</t>
    </r>
    <r>
      <rPr>
        <sz val="11"/>
        <color theme="1"/>
        <rFont val="Yu Gothic"/>
        <family val="3"/>
        <charset val="128"/>
      </rPr>
      <t>co.nz</t>
    </r>
    <r>
      <rPr>
        <sz val="11"/>
        <color theme="1"/>
        <rFont val="宋体"/>
        <family val="3"/>
        <charset val="134"/>
      </rPr>
      <t xml:space="preserve"> || Email</t>
    </r>
    <phoneticPr fontId="1" type="noConversion"/>
  </si>
  <si>
    <t xml:space="preserve">    enable: ********</t>
    <phoneticPr fontId="1" type="noConversion"/>
  </si>
  <si>
    <r>
      <t>sunshubin@outlook.</t>
    </r>
    <r>
      <rPr>
        <sz val="11"/>
        <color theme="1"/>
        <rFont val="Yu Gothic"/>
        <family val="3"/>
        <charset val="128"/>
      </rPr>
      <t>co.nz</t>
    </r>
    <phoneticPr fontId="1" type="noConversion"/>
  </si>
  <si>
    <r>
      <t>new_post_name: ********</t>
    </r>
    <r>
      <rPr>
        <sz val="11"/>
        <color rgb="FF800000"/>
        <rFont val="Yu Gothic"/>
        <family val="3"/>
        <charset val="128"/>
      </rPr>
      <t xml:space="preserve"> # File name of new posts</t>
    </r>
    <phoneticPr fontId="1" type="noConversion"/>
  </si>
  <si>
    <t># Deployment</t>
    <phoneticPr fontId="1" type="noConversion"/>
  </si>
  <si>
    <t>title</t>
    <phoneticPr fontId="4"/>
  </si>
  <si>
    <t>lang</t>
    <phoneticPr fontId="4"/>
  </si>
  <si>
    <t>sticky</t>
    <phoneticPr fontId="4"/>
  </si>
  <si>
    <t>categories</t>
    <phoneticPr fontId="4"/>
  </si>
  <si>
    <t>https://docs.microsoft.com/zh-cn/office/vba/api/overview/</t>
    <phoneticPr fontId="4"/>
  </si>
  <si>
    <t>Office Visual Basic for Applications (VBA) 参考</t>
    <phoneticPr fontId="4"/>
  </si>
  <si>
    <t xml:space="preserve">http://www.aspku.net  </t>
    <phoneticPr fontId="4"/>
  </si>
  <si>
    <t>cn-ZH</t>
    <phoneticPr fontId="4"/>
  </si>
  <si>
    <t>en</t>
    <phoneticPr fontId="4"/>
  </si>
  <si>
    <t>×</t>
    <phoneticPr fontId="4"/>
  </si>
  <si>
    <r>
      <rPr>
        <sz val="11"/>
        <color theme="1"/>
        <rFont val="Yu Gothic"/>
        <family val="2"/>
        <charset val="128"/>
      </rPr>
      <t>D</t>
    </r>
    <r>
      <rPr>
        <sz val="11"/>
        <color theme="1"/>
        <rFont val="宋体"/>
        <family val="2"/>
        <charset val="128"/>
      </rPr>
      <t>ate</t>
    </r>
    <phoneticPr fontId="4"/>
  </si>
  <si>
    <r>
      <rPr>
        <sz val="11"/>
        <color theme="1"/>
        <rFont val="Yu Gothic"/>
        <family val="2"/>
        <charset val="128"/>
      </rPr>
      <t>U</t>
    </r>
    <r>
      <rPr>
        <sz val="11"/>
        <color theme="1"/>
        <rFont val="宋体"/>
        <family val="2"/>
        <charset val="128"/>
      </rPr>
      <t>pdate</t>
    </r>
    <phoneticPr fontId="4"/>
  </si>
  <si>
    <t>Update</t>
    <phoneticPr fontId="54"/>
  </si>
  <si>
    <t>Date</t>
    <phoneticPr fontId="4"/>
  </si>
  <si>
    <t>日本語Reference</t>
    <phoneticPr fontId="4"/>
  </si>
  <si>
    <t>日本語反义词</t>
    <phoneticPr fontId="4"/>
  </si>
  <si>
    <t>日本語同义词</t>
    <phoneticPr fontId="54"/>
  </si>
  <si>
    <t>日本語例句</t>
    <phoneticPr fontId="54"/>
  </si>
  <si>
    <t>End</t>
    <phoneticPr fontId="1" type="noConversion"/>
  </si>
  <si>
    <t>AD3</t>
    <phoneticPr fontId="1" type="noConversion"/>
  </si>
  <si>
    <t>Date</t>
    <phoneticPr fontId="1" type="noConversion"/>
  </si>
  <si>
    <t>Update</t>
    <phoneticPr fontId="1" type="noConversion"/>
  </si>
  <si>
    <t>Check Message</t>
    <phoneticPr fontId="1" type="noConversion"/>
  </si>
  <si>
    <t>git</t>
    <phoneticPr fontId="4"/>
  </si>
  <si>
    <t>http://msysgit.github.io/</t>
    <phoneticPr fontId="4"/>
  </si>
  <si>
    <t>Hexo主题一览</t>
    <phoneticPr fontId="4"/>
  </si>
  <si>
    <t>https://github.com/hexojs/hexo/wiki/Themes</t>
    <phoneticPr fontId="4"/>
  </si>
  <si>
    <t>Hexo中文文档</t>
    <phoneticPr fontId="4"/>
  </si>
  <si>
    <t>https://hexo.io/zh-cn/docs/</t>
    <phoneticPr fontId="4"/>
  </si>
  <si>
    <t>Dingding</t>
    <phoneticPr fontId="1" type="noConversion"/>
  </si>
  <si>
    <t>Hexo文档</t>
    <phoneticPr fontId="4"/>
  </si>
  <si>
    <t>https://hexo.io/docs/</t>
    <phoneticPr fontId="4"/>
  </si>
  <si>
    <t>markdown</t>
    <phoneticPr fontId="4"/>
  </si>
  <si>
    <t>http://daringfireball.net/projects/markdown/syntax</t>
    <phoneticPr fontId="4"/>
  </si>
  <si>
    <t>en</t>
    <phoneticPr fontId="4"/>
  </si>
  <si>
    <t>markdownpad</t>
    <phoneticPr fontId="4"/>
  </si>
  <si>
    <t>http://markdownpad.com/</t>
    <phoneticPr fontId="4"/>
  </si>
  <si>
    <t>pelican</t>
    <phoneticPr fontId="4"/>
  </si>
  <si>
    <t>http://blog.getpelican.com/</t>
    <phoneticPr fontId="4"/>
  </si>
  <si>
    <t>pip</t>
    <phoneticPr fontId="4"/>
  </si>
  <si>
    <t>https://pypi.python.org/pypi</t>
    <phoneticPr fontId="4"/>
  </si>
  <si>
    <t>Python</t>
    <phoneticPr fontId="4"/>
  </si>
  <si>
    <t>http://www.python.org/</t>
    <phoneticPr fontId="4"/>
  </si>
  <si>
    <t>tag</t>
    <phoneticPr fontId="1" type="noConversion"/>
  </si>
  <si>
    <r>
      <t>Note</t>
    </r>
    <r>
      <rPr>
        <sz val="12"/>
        <color theme="1"/>
        <rFont val="微软雅黑"/>
        <family val="3"/>
        <charset val="134"/>
      </rPr>
      <t>自动做成</t>
    </r>
    <phoneticPr fontId="1" type="noConversion"/>
  </si>
  <si>
    <t>Key Word站内链接</t>
    <phoneticPr fontId="1" type="noConversion"/>
  </si>
  <si>
    <t>English Reference</t>
    <phoneticPr fontId="4"/>
  </si>
  <si>
    <t>English URL Old</t>
    <phoneticPr fontId="4"/>
  </si>
  <si>
    <t>English URL New</t>
    <phoneticPr fontId="4"/>
  </si>
  <si>
    <t>URL Old</t>
    <phoneticPr fontId="1" type="noConversion"/>
  </si>
  <si>
    <t>URL New</t>
    <phoneticPr fontId="1" type="noConversion"/>
  </si>
  <si>
    <t>AD type</t>
    <phoneticPr fontId="1" type="noConversion"/>
  </si>
  <si>
    <t>KeyWord</t>
    <phoneticPr fontId="1" type="noConversion"/>
  </si>
  <si>
    <t>Date</t>
    <phoneticPr fontId="4"/>
  </si>
  <si>
    <t>Update</t>
    <phoneticPr fontId="4"/>
  </si>
  <si>
    <t>strNameSheetPost</t>
    <phoneticPr fontId="1" type="noConversion"/>
  </si>
  <si>
    <t>post</t>
    <phoneticPr fontId="1" type="noConversion"/>
  </si>
  <si>
    <r>
      <t>strNameSheet</t>
    </r>
    <r>
      <rPr>
        <sz val="12"/>
        <color theme="1"/>
        <rFont val="Yu Gothic"/>
        <family val="3"/>
        <charset val="128"/>
      </rPr>
      <t>Note</t>
    </r>
    <phoneticPr fontId="1" type="noConversion"/>
  </si>
  <si>
    <t>Note</t>
    <phoneticPr fontId="1" type="noConversion"/>
  </si>
  <si>
    <r>
      <t>strNameSheet</t>
    </r>
    <r>
      <rPr>
        <sz val="12"/>
        <color theme="1"/>
        <rFont val="Yu Gothic"/>
        <family val="3"/>
        <charset val="128"/>
      </rPr>
      <t>Dict</t>
    </r>
    <phoneticPr fontId="1" type="noConversion"/>
  </si>
  <si>
    <t>Dict</t>
    <phoneticPr fontId="1" type="noConversion"/>
  </si>
  <si>
    <t>aaaa</t>
    <phoneticPr fontId="1" type="noConversion"/>
  </si>
  <si>
    <t>en</t>
    <phoneticPr fontId="1" type="noConversion"/>
  </si>
  <si>
    <t>strNameSheetMessage</t>
    <phoneticPr fontId="1" type="noConversion"/>
  </si>
  <si>
    <t>Message</t>
    <phoneticPr fontId="1" type="noConversion"/>
  </si>
  <si>
    <t>Readme(Update:********)</t>
    <phoneticPr fontId="4"/>
  </si>
  <si>
    <t>Resume(Update:********)</t>
    <phoneticPr fontId="4"/>
  </si>
  <si>
    <t>Message(Update:********)</t>
    <phoneticPr fontId="4"/>
  </si>
  <si>
    <t xml:space="preserve">  SBHiTech||fas fa-list:</t>
    <phoneticPr fontId="1" type="noConversion"/>
  </si>
  <si>
    <t xml:space="preserve">    - About SBHiTech: https://SBHiTech.github.io/about/ || fas fa-link</t>
    <phoneticPr fontId="1" type="noConversion"/>
  </si>
  <si>
    <t xml:space="preserve">   - SBGIC: https://SBGIC.github.io/about/ || fas fa-link</t>
    <phoneticPr fontId="1" type="noConversion"/>
  </si>
  <si>
    <t xml:space="preserve">   - SBETP: https://SBETP.github.io/about/ || fas fa-link</t>
    <phoneticPr fontId="1" type="noConversion"/>
  </si>
  <si>
    <t xml:space="preserve">  SB-HiTech||fas fa-list:</t>
    <phoneticPr fontId="1" type="noConversion"/>
  </si>
  <si>
    <t xml:space="preserve">    - About SB-HiTech: https://SB-HiTech.github.io/about/ || fas fa-link</t>
    <phoneticPr fontId="1" type="noConversion"/>
  </si>
  <si>
    <t xml:space="preserve">    - SB-GIC: https://SB-GIC.github.io/about/ || fas fa-link</t>
    <phoneticPr fontId="1" type="noConversion"/>
  </si>
  <si>
    <t xml:space="preserve">    - SB-ETP: https://SB-ETP.github.io/about/ || fas fa-link</t>
    <phoneticPr fontId="1" type="noConversion"/>
  </si>
  <si>
    <t>Essay</t>
    <phoneticPr fontId="4"/>
  </si>
  <si>
    <t>SunShubin</t>
    <phoneticPr fontId="4"/>
  </si>
  <si>
    <r>
      <rPr>
        <sz val="12"/>
        <color theme="1"/>
        <rFont val="Yu Gothic"/>
        <family val="3"/>
        <charset val="128"/>
      </rPr>
      <t>strName</t>
    </r>
    <r>
      <rPr>
        <sz val="12"/>
        <color theme="1"/>
        <rFont val="宋体"/>
        <family val="3"/>
        <charset val="134"/>
      </rPr>
      <t>Path</t>
    </r>
    <r>
      <rPr>
        <sz val="12"/>
        <color theme="1"/>
        <rFont val="Yu Gothic"/>
        <family val="3"/>
        <charset val="128"/>
      </rPr>
      <t>Release</t>
    </r>
    <phoneticPr fontId="4"/>
  </si>
  <si>
    <t>WebSite</t>
    <phoneticPr fontId="4"/>
  </si>
  <si>
    <t>组织</t>
    <phoneticPr fontId="4"/>
  </si>
  <si>
    <t>汉城</t>
    <phoneticPr fontId="4"/>
  </si>
  <si>
    <t>zu zhi</t>
    <phoneticPr fontId="4"/>
  </si>
  <si>
    <t>han cheng</t>
    <phoneticPr fontId="4"/>
  </si>
  <si>
    <t>中文拼音</t>
    <phoneticPr fontId="4"/>
  </si>
  <si>
    <r>
      <t>VMware Workstation PRO</t>
    </r>
    <r>
      <rPr>
        <sz val="11"/>
        <color theme="1"/>
        <rFont val="微软雅黑"/>
        <family val="2"/>
        <charset val="134"/>
      </rPr>
      <t>下载</t>
    </r>
    <phoneticPr fontId="4"/>
  </si>
  <si>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
	ZF3R0-FHED2-M80TY-8QYGC-NPKYF
15版本
	可以使用网盘附带的注册机算key激活，或者直接使用下面的一组激活即可
	FG78K-0UZ15-085TQ-TZQXV-XV0CD
	ZA11U-DVY97-M81LP-4MNEZ-X3AW0
	YU102-44D86-48D2Z-Z4Q5C-MFAWD</t>
    <phoneticPr fontId="4"/>
  </si>
  <si>
    <t>G-Consulting</t>
    <phoneticPr fontId="1" type="noConversion"/>
  </si>
  <si>
    <r>
      <t>本</t>
    </r>
    <r>
      <rPr>
        <sz val="11"/>
        <color theme="1"/>
        <rFont val="New Gulim"/>
        <family val="1"/>
        <charset val="129"/>
      </rPr>
      <t>资</t>
    </r>
    <r>
      <rPr>
        <sz val="11"/>
        <color theme="1"/>
        <rFont val="游ゴシック"/>
        <family val="2"/>
        <charset val="128"/>
      </rPr>
      <t>料</t>
    </r>
    <r>
      <rPr>
        <sz val="11"/>
        <color theme="1"/>
        <rFont val="New Gulim"/>
        <family val="1"/>
        <charset val="129"/>
      </rPr>
      <t>库</t>
    </r>
    <r>
      <rPr>
        <sz val="11"/>
        <color theme="1"/>
        <rFont val="游ゴシック"/>
        <family val="2"/>
        <charset val="128"/>
      </rPr>
      <t>利用</t>
    </r>
    <r>
      <rPr>
        <sz val="11"/>
        <color theme="1"/>
        <rFont val="New Gulim"/>
        <family val="1"/>
        <charset val="129"/>
      </rPr>
      <t>规则请</t>
    </r>
    <r>
      <rPr>
        <sz val="11"/>
        <color theme="1"/>
        <rFont val="游ゴシック"/>
        <family val="2"/>
        <charset val="128"/>
      </rPr>
      <t>参</t>
    </r>
    <r>
      <rPr>
        <sz val="11"/>
        <color theme="1"/>
        <rFont val="New Gulim"/>
        <family val="1"/>
        <charset val="129"/>
      </rPr>
      <t>阅</t>
    </r>
    <r>
      <rPr>
        <sz val="11"/>
        <color theme="1"/>
        <rFont val="游ゴシック"/>
        <family val="2"/>
        <charset val="128"/>
      </rPr>
      <t>网址：https://********.github.io/policy</t>
    </r>
    <phoneticPr fontId="4"/>
  </si>
  <si>
    <r>
      <t>本</t>
    </r>
    <r>
      <rPr>
        <sz val="11"/>
        <color theme="1"/>
        <rFont val="New Gulim"/>
        <family val="1"/>
        <charset val="129"/>
      </rPr>
      <t>资</t>
    </r>
    <r>
      <rPr>
        <sz val="11"/>
        <color theme="1"/>
        <rFont val="Yu Gothic"/>
        <family val="2"/>
        <charset val="128"/>
      </rPr>
      <t>料</t>
    </r>
    <r>
      <rPr>
        <sz val="11"/>
        <color theme="1"/>
        <rFont val="New Gulim"/>
        <family val="1"/>
        <charset val="129"/>
      </rPr>
      <t>库为</t>
    </r>
    <r>
      <rPr>
        <sz val="11"/>
        <color theme="1"/>
        <rFont val="Yu Gothic"/>
        <family val="2"/>
        <charset val="128"/>
      </rPr>
      <t>公开</t>
    </r>
    <r>
      <rPr>
        <sz val="11"/>
        <color theme="1"/>
        <rFont val="New Gulim"/>
        <family val="1"/>
        <charset val="129"/>
      </rPr>
      <t>库</t>
    </r>
    <r>
      <rPr>
        <sz val="11"/>
        <color theme="1"/>
        <rFont val="Yu Gothic"/>
        <family val="2"/>
        <charset val="128"/>
      </rPr>
      <t>，</t>
    </r>
    <r>
      <rPr>
        <sz val="11"/>
        <color theme="1"/>
        <rFont val="New Gulim"/>
        <family val="1"/>
        <charset val="129"/>
      </rPr>
      <t>资</t>
    </r>
    <r>
      <rPr>
        <sz val="11"/>
        <color theme="1"/>
        <rFont val="Yu Gothic"/>
        <family val="2"/>
        <charset val="128"/>
      </rPr>
      <t>料</t>
    </r>
    <r>
      <rPr>
        <sz val="11"/>
        <color theme="1"/>
        <rFont val="New Gulim"/>
        <family val="1"/>
        <charset val="129"/>
      </rPr>
      <t>库</t>
    </r>
    <r>
      <rPr>
        <sz val="11"/>
        <color theme="1"/>
        <rFont val="Yu Gothic"/>
        <family val="2"/>
        <charset val="128"/>
      </rPr>
      <t>内容</t>
    </r>
    <r>
      <rPr>
        <sz val="11"/>
        <color theme="1"/>
        <rFont val="宋体"/>
        <family val="2"/>
        <charset val="134"/>
      </rPr>
      <t>详细</t>
    </r>
    <r>
      <rPr>
        <sz val="11"/>
        <color theme="1"/>
        <rFont val="Yu Gothic"/>
        <family val="2"/>
        <charset val="128"/>
      </rPr>
      <t>列表</t>
    </r>
    <r>
      <rPr>
        <sz val="11"/>
        <color theme="1"/>
        <rFont val="New Gulim"/>
        <family val="1"/>
        <charset val="129"/>
      </rPr>
      <t>请</t>
    </r>
    <r>
      <rPr>
        <sz val="11"/>
        <color theme="1"/>
        <rFont val="Yu Gothic"/>
        <family val="2"/>
        <charset val="128"/>
      </rPr>
      <t>参</t>
    </r>
    <r>
      <rPr>
        <sz val="11"/>
        <color theme="1"/>
        <rFont val="New Gulim"/>
        <family val="1"/>
        <charset val="129"/>
      </rPr>
      <t>阅</t>
    </r>
    <r>
      <rPr>
        <sz val="11"/>
        <color theme="1"/>
        <rFont val="Yu Gothic"/>
        <family val="2"/>
        <charset val="128"/>
      </rPr>
      <t>网址：https://********.github.io/about</t>
    </r>
    <phoneticPr fontId="4"/>
  </si>
  <si>
    <t>G-Offer-China</t>
    <phoneticPr fontId="1" type="noConversion"/>
  </si>
  <si>
    <t>G-Offer-Japan</t>
    <phoneticPr fontId="1" type="noConversion"/>
  </si>
  <si>
    <t>G-Offer-America</t>
    <phoneticPr fontId="1" type="noConversion"/>
  </si>
  <si>
    <t xml:space="preserve">    - Media Fair || https://Media-Fair.github.io/ || fas fa-video</t>
    <phoneticPr fontId="1" type="noConversion"/>
  </si>
  <si>
    <t xml:space="preserve">  Consulting 2.0||fas fa-list: </t>
    <phoneticPr fontId="1" type="noConversion"/>
  </si>
  <si>
    <t xml:space="preserve">    - About Consulting2.0 || https://Consulting2.github.io/about/ || fas fa-link</t>
    <phoneticPr fontId="1" type="noConversion"/>
  </si>
  <si>
    <r>
      <t>G-Consult</t>
    </r>
    <r>
      <rPr>
        <sz val="11"/>
        <color theme="1"/>
        <rFont val="Yu Gothic"/>
        <family val="3"/>
        <charset val="128"/>
      </rPr>
      <t>ing</t>
    </r>
    <phoneticPr fontId="1" type="noConversion"/>
  </si>
  <si>
    <r>
      <t>Consulting</t>
    </r>
    <r>
      <rPr>
        <sz val="11"/>
        <color theme="1"/>
        <rFont val="Yu Gothic"/>
        <family val="3"/>
        <charset val="128"/>
      </rPr>
      <t xml:space="preserve"> 2.0</t>
    </r>
    <phoneticPr fontId="1" type="noConversion"/>
  </si>
  <si>
    <r>
      <t>人工智能</t>
    </r>
    <r>
      <rPr>
        <sz val="11"/>
        <color theme="1"/>
        <rFont val="Yu Gothic"/>
        <family val="3"/>
        <charset val="128"/>
      </rPr>
      <t>,</t>
    </r>
    <r>
      <rPr>
        <sz val="11"/>
        <color theme="1"/>
        <rFont val="宋体"/>
        <family val="3"/>
        <charset val="134"/>
      </rPr>
      <t>移动互联网</t>
    </r>
    <phoneticPr fontId="1" type="noConversion"/>
  </si>
  <si>
    <t>https://G-Consulting.github.io</t>
    <phoneticPr fontId="1" type="noConversion"/>
  </si>
  <si>
    <t xml:space="preserve">  Commerce||fas fa-list: </t>
    <phoneticPr fontId="1" type="noConversion"/>
  </si>
  <si>
    <t xml:space="preserve">  Healthcare||fas fa-list: </t>
    <phoneticPr fontId="1" type="noConversion"/>
  </si>
  <si>
    <t xml:space="preserve">  Base Skill ||fas fa-list: </t>
    <phoneticPr fontId="1" type="noConversion"/>
  </si>
  <si>
    <t xml:space="preserve">  Operation ||fas fa-list: </t>
    <phoneticPr fontId="1" type="noConversion"/>
  </si>
  <si>
    <t xml:space="preserve">  DX Platform||fas fa-list: </t>
    <phoneticPr fontId="1" type="noConversion"/>
  </si>
  <si>
    <t xml:space="preserve">  HRD||fas fa-list: </t>
    <phoneticPr fontId="1" type="noConversion"/>
  </si>
  <si>
    <t>https://G-Consulting.github.io || Homepage</t>
    <phoneticPr fontId="1" type="noConversion"/>
  </si>
  <si>
    <t>https://github.com/G-Consulting || Github</t>
    <phoneticPr fontId="1" type="noConversion"/>
  </si>
  <si>
    <t>mailto:sb-hitech@outlook.jp || Email</t>
    <phoneticPr fontId="1" type="noConversion"/>
  </si>
  <si>
    <r>
      <t>Copyright  201</t>
    </r>
    <r>
      <rPr>
        <sz val="11"/>
        <color theme="1"/>
        <rFont val="Yu Gothic"/>
        <family val="3"/>
        <charset val="128"/>
      </rPr>
      <t>8</t>
    </r>
    <r>
      <rPr>
        <sz val="11"/>
        <color theme="1"/>
        <rFont val="宋体"/>
        <family val="3"/>
        <charset val="134"/>
      </rPr>
      <t xml:space="preserve"> SB-HiTech</t>
    </r>
    <phoneticPr fontId="1" type="noConversion"/>
  </si>
  <si>
    <t>网站制作中。&lt;br&gt;----更新于2021年1月1日</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</si>
</sst>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quot;¥&quot;\-#,##0"/>
    <numFmt numFmtId="7" formatCode="&quot;¥&quot;#,##0.00;&quot;¥&quot;\-#,##0.00"/>
    <numFmt numFmtId="176" formatCode="&quot;¥&quot;#,##0.00;[Red]\-&quot;¥&quot;#,##0.00"/>
    <numFmt numFmtId="177" formatCode="[$-804]ddd;@"/>
    <numFmt numFmtId="178" formatCode="yyyy/m/d;@"/>
    <numFmt numFmtId="179" formatCode="yy/m/d"/>
    <numFmt numFmtId="180" formatCode="0_);[Red]\(0\)"/>
    <numFmt numFmtId="181" formatCode="yyyy&quot;年&quot;m&quot;月&quot;;@"/>
    <numFmt numFmtId="182" formatCode="yyyy&quot;年&quot;m&quot;月&quot;d&quot;日&quot;;@"/>
    <numFmt numFmtId="183" formatCode="m&quot;月&quot;d&quot;日&quot;[$-804]aaa;@"/>
  </numFmts>
  <fonts count="233">
    <font>
      <sz val="11"/>
      <color theme="1"/>
      <name val="游ゴシック"/>
      <family val="2"/>
      <scheme val="minor"/>
    </font>
    <font>
      <sz val="9"/>
      <name val="游ゴシック"/>
      <family val="3"/>
      <charset val="134"/>
      <scheme val="minor"/>
    </font>
    <font>
      <sz val="11"/>
      <color theme="1"/>
      <name val="游ゴシック"/>
      <family val="2"/>
      <charset val="128"/>
    </font>
    <font>
      <sz val="11"/>
      <color theme="1"/>
      <name val="Microsoft YaHei"/>
      <family val="2"/>
      <charset val="134"/>
    </font>
    <font>
      <sz val="6"/>
      <name val="游ゴシック"/>
      <family val="3"/>
      <charset val="128"/>
      <scheme val="minor"/>
    </font>
    <font>
      <sz val="11"/>
      <color theme="1"/>
      <name val="SimSun"/>
      <family val="2"/>
      <charset val="134"/>
    </font>
    <font>
      <sz val="11"/>
      <color theme="1"/>
      <name val="游ゴシック"/>
      <family val="1"/>
      <charset val="129"/>
      <scheme val="minor"/>
    </font>
    <font>
      <sz val="11"/>
      <color theme="1"/>
      <name val="游ゴシック"/>
      <family val="3"/>
      <charset val="128"/>
      <scheme val="minor"/>
    </font>
    <font>
      <sz val="11"/>
      <color theme="1"/>
      <name val="New Gulim"/>
      <family val="1"/>
      <charset val="129"/>
    </font>
    <font>
      <sz val="11"/>
      <color theme="1"/>
      <name val="游ゴシック"/>
      <family val="3"/>
      <charset val="128"/>
    </font>
    <font>
      <sz val="11"/>
      <color theme="1"/>
      <name val="游ゴシック"/>
      <family val="2"/>
      <scheme val="minor"/>
    </font>
    <font>
      <sz val="12"/>
      <color theme="1"/>
      <name val="游ゴシック"/>
      <family val="3"/>
      <charset val="128"/>
      <scheme val="minor"/>
    </font>
    <font>
      <sz val="10"/>
      <color rgb="FF000000"/>
      <name val="微软雅黑"/>
      <family val="2"/>
      <charset val="134"/>
    </font>
    <font>
      <sz val="11"/>
      <color rgb="FF000000"/>
      <name val="等线"/>
      <family val="3"/>
      <charset val="134"/>
    </font>
    <font>
      <sz val="12"/>
      <color theme="1"/>
      <name val="微软雅黑"/>
      <family val="2"/>
      <charset val="134"/>
    </font>
    <font>
      <sz val="11"/>
      <name val="等线"/>
      <family val="3"/>
      <charset val="134"/>
    </font>
    <font>
      <sz val="11"/>
      <color rgb="FF000000"/>
      <name val="Yu Gothic"/>
      <family val="2"/>
      <charset val="128"/>
    </font>
    <font>
      <sz val="11"/>
      <color rgb="FF000000"/>
      <name val="Segoe UI Symbol"/>
      <family val="2"/>
    </font>
    <font>
      <sz val="10"/>
      <color rgb="FF000000"/>
      <name val="Microsoft YaHei"/>
      <family val="2"/>
      <charset val="134"/>
    </font>
    <font>
      <sz val="12"/>
      <color theme="1"/>
      <name val="游ゴシック"/>
      <family val="3"/>
      <charset val="128"/>
      <scheme val="minor"/>
    </font>
    <font>
      <sz val="12"/>
      <color theme="1"/>
      <name val="游ゴシック"/>
      <family val="3"/>
      <charset val="134"/>
      <scheme val="minor"/>
    </font>
    <font>
      <sz val="12"/>
      <color rgb="FF000000"/>
      <name val="SimSun"/>
      <family val="3"/>
      <charset val="134"/>
    </font>
    <font>
      <sz val="12"/>
      <color rgb="FF000000"/>
      <name val="宋体"/>
      <family val="3"/>
      <charset val="134"/>
    </font>
    <font>
      <sz val="11"/>
      <color rgb="FF000000"/>
      <name val="宋体"/>
      <family val="2"/>
      <charset val="134"/>
    </font>
    <font>
      <sz val="11"/>
      <color rgb="FF000000"/>
      <name val="微软雅黑"/>
      <family val="2"/>
      <charset val="134"/>
    </font>
    <font>
      <sz val="11"/>
      <color rgb="FF000000"/>
      <name val="SimSun"/>
      <family val="3"/>
      <charset val="134"/>
    </font>
    <font>
      <sz val="12"/>
      <name val="宋体"/>
      <family val="3"/>
      <charset val="134"/>
    </font>
    <font>
      <b/>
      <sz val="12"/>
      <color rgb="FF000000"/>
      <name val="宋体"/>
      <family val="3"/>
      <charset val="134"/>
    </font>
    <font>
      <sz val="10"/>
      <color rgb="FF000000"/>
      <name val="等线"/>
      <family val="3"/>
      <charset val="134"/>
    </font>
    <font>
      <sz val="10"/>
      <color rgb="FF000000"/>
      <name val="SimSun"/>
      <family val="3"/>
      <charset val="134"/>
    </font>
    <font>
      <b/>
      <sz val="12"/>
      <color rgb="FF000000"/>
      <name val="SimSun"/>
      <family val="3"/>
      <charset val="134"/>
    </font>
    <font>
      <sz val="11"/>
      <color rgb="FF000000"/>
      <name val="Microsoft YaHei"/>
      <family val="2"/>
      <charset val="134"/>
    </font>
    <font>
      <sz val="11"/>
      <name val="微软雅黑"/>
      <family val="2"/>
      <charset val="134"/>
    </font>
    <font>
      <sz val="10"/>
      <name val="Microsoft YaHei"/>
      <family val="2"/>
      <charset val="134"/>
    </font>
    <font>
      <b/>
      <sz val="11"/>
      <color rgb="FF000000"/>
      <name val="等线"/>
      <family val="3"/>
      <charset val="134"/>
    </font>
    <font>
      <sz val="11"/>
      <color rgb="FF000000"/>
      <name val="游ゴシック"/>
      <family val="3"/>
      <charset val="134"/>
    </font>
    <font>
      <b/>
      <sz val="11"/>
      <color rgb="FF000000"/>
      <name val="Arial"/>
      <family val="2"/>
    </font>
    <font>
      <b/>
      <sz val="11"/>
      <color rgb="FF000000"/>
      <name val="Microsoft YaHei"/>
      <family val="2"/>
      <charset val="134"/>
    </font>
    <font>
      <sz val="11"/>
      <name val="Microsoft YaHei"/>
      <family val="2"/>
      <charset val="134"/>
    </font>
    <font>
      <sz val="12"/>
      <color theme="1"/>
      <name val="微软雅黑"/>
      <family val="2"/>
    </font>
    <font>
      <sz val="10"/>
      <name val="微软雅黑"/>
      <family val="2"/>
      <charset val="134"/>
    </font>
    <font>
      <sz val="16"/>
      <color rgb="FF000000"/>
      <name val="微软雅黑"/>
      <family val="2"/>
      <charset val="134"/>
    </font>
    <font>
      <sz val="16"/>
      <color rgb="FF000000"/>
      <name val="Microsoft YaHei"/>
      <family val="2"/>
      <charset val="134"/>
    </font>
    <font>
      <sz val="16"/>
      <color rgb="FFFFB700"/>
      <name val="Microsoft YaHei"/>
      <family val="2"/>
      <charset val="134"/>
    </font>
    <font>
      <sz val="16"/>
      <color rgb="FFFB8D00"/>
      <name val="Microsoft YaHei"/>
      <family val="2"/>
      <charset val="134"/>
    </font>
    <font>
      <b/>
      <sz val="16"/>
      <color rgb="FF87C120"/>
      <name val="Microsoft YaHei"/>
      <family val="2"/>
      <charset val="134"/>
    </font>
    <font>
      <sz val="11"/>
      <color theme="1"/>
      <name val="Segoe UI Symbol"/>
      <family val="2"/>
    </font>
    <font>
      <sz val="11"/>
      <color rgb="FF000000"/>
      <name val="Calibri"/>
      <family val="2"/>
    </font>
    <font>
      <sz val="11"/>
      <color rgb="FFFF0000"/>
      <name val="微软雅黑"/>
      <family val="2"/>
      <charset val="134"/>
    </font>
    <font>
      <sz val="11"/>
      <color rgb="FFFF0000"/>
      <name val="Calibri"/>
      <family val="2"/>
    </font>
    <font>
      <sz val="11"/>
      <name val="Calibri"/>
      <family val="2"/>
    </font>
    <font>
      <sz val="11"/>
      <color rgb="FF000000"/>
      <name val="宋体"/>
      <family val="3"/>
      <charset val="134"/>
    </font>
    <font>
      <u/>
      <sz val="11"/>
      <color rgb="FF0563C1"/>
      <name val="等线"/>
      <family val="3"/>
      <charset val="134"/>
    </font>
    <font>
      <sz val="12"/>
      <name val="宋体"/>
      <charset val="134"/>
    </font>
    <font>
      <sz val="6"/>
      <name val="ＭＳ Ｐゴシック"/>
      <family val="2"/>
      <charset val="128"/>
    </font>
    <font>
      <sz val="12"/>
      <name val="ＭＳ Ｐゴシック"/>
      <family val="2"/>
      <charset val="128"/>
    </font>
    <font>
      <sz val="11"/>
      <name val="ＭＳ Ｐゴシック"/>
      <family val="2"/>
      <charset val="128"/>
    </font>
    <font>
      <sz val="12"/>
      <name val="MS Gothic"/>
      <family val="3"/>
      <charset val="128"/>
    </font>
    <font>
      <sz val="12"/>
      <name val="NSimSun"/>
      <family val="3"/>
      <charset val="134"/>
    </font>
    <font>
      <sz val="12"/>
      <color theme="1"/>
      <name val="游ゴシック"/>
      <family val="3"/>
      <charset val="128"/>
      <scheme val="minor"/>
    </font>
    <font>
      <sz val="10"/>
      <color rgb="FF000000"/>
      <name val="微软雅黑"/>
      <family val="2"/>
      <charset val="134"/>
    </font>
    <font>
      <u/>
      <sz val="10"/>
      <color rgb="FF0000FF"/>
      <name val="微软雅黑"/>
      <family val="2"/>
      <charset val="134"/>
    </font>
    <font>
      <u/>
      <sz val="10"/>
      <color rgb="FF0000FF"/>
      <name val="Microsoft YaHei"/>
      <family val="2"/>
      <charset val="134"/>
    </font>
    <font>
      <sz val="12"/>
      <color rgb="FF000000"/>
      <name val="微软雅黑"/>
      <family val="2"/>
      <charset val="134"/>
    </font>
    <font>
      <sz val="12"/>
      <color rgb="FF000000"/>
      <name val="Microsoft YaHei"/>
      <family val="2"/>
      <charset val="134"/>
    </font>
    <font>
      <sz val="14"/>
      <color rgb="FF000000"/>
      <name val="Microsoft YaHei"/>
      <family val="2"/>
      <charset val="134"/>
    </font>
    <font>
      <b/>
      <sz val="36"/>
      <color rgb="FFFFFFFF"/>
      <name val="Microsoft YaHei"/>
      <family val="2"/>
      <charset val="134"/>
    </font>
    <font>
      <sz val="10"/>
      <name val="宋体"/>
      <family val="2"/>
      <charset val="134"/>
    </font>
    <font>
      <sz val="10"/>
      <name val="Arial Unicode MS"/>
      <family val="2"/>
      <charset val="134"/>
    </font>
    <font>
      <sz val="10"/>
      <name val="宋体"/>
      <family val="2"/>
    </font>
    <font>
      <sz val="11"/>
      <color theme="1"/>
      <name val="SimSun"/>
      <family val="2"/>
      <charset val="128"/>
    </font>
    <font>
      <sz val="12"/>
      <color indexed="10"/>
      <name val="宋体"/>
      <family val="3"/>
      <charset val="134"/>
    </font>
    <font>
      <b/>
      <sz val="12"/>
      <name val="宋体"/>
      <family val="3"/>
      <charset val="134"/>
    </font>
    <font>
      <b/>
      <sz val="12"/>
      <color indexed="14"/>
      <name val="宋体"/>
      <family val="3"/>
      <charset val="134"/>
    </font>
    <font>
      <sz val="10"/>
      <name val="ＭＳ Ｐゴシック"/>
      <family val="3"/>
      <charset val="128"/>
    </font>
    <font>
      <sz val="6"/>
      <name val="ＭＳ Ｐゴシック"/>
      <family val="3"/>
      <charset val="128"/>
    </font>
    <font>
      <sz val="12"/>
      <name val="新宋体"/>
      <family val="3"/>
      <charset val="134"/>
    </font>
    <font>
      <sz val="12"/>
      <color theme="1"/>
      <name val="游ゴシック"/>
      <family val="2"/>
      <scheme val="minor"/>
    </font>
    <font>
      <sz val="12"/>
      <color indexed="8"/>
      <name val="MS PGothic"/>
      <family val="2"/>
      <charset val="128"/>
    </font>
    <font>
      <sz val="12"/>
      <color indexed="17"/>
      <name val="MS UI Gothic"/>
      <family val="3"/>
      <charset val="128"/>
    </font>
    <font>
      <sz val="12"/>
      <color indexed="12"/>
      <name val="MS UI Gothic"/>
      <family val="3"/>
      <charset val="128"/>
    </font>
    <font>
      <sz val="12"/>
      <color indexed="10"/>
      <name val="MS UI Gothic"/>
      <family val="3"/>
      <charset val="128"/>
    </font>
    <font>
      <sz val="12"/>
      <name val="MS UI Gothic"/>
      <family val="3"/>
      <charset val="128"/>
    </font>
    <font>
      <sz val="10"/>
      <color rgb="FF000000"/>
      <name val="Yu Gothic"/>
      <family val="2"/>
      <charset val="128"/>
    </font>
    <font>
      <sz val="12"/>
      <name val="HGGothicE"/>
      <family val="3"/>
      <charset val="128"/>
    </font>
    <font>
      <sz val="11"/>
      <color theme="1"/>
      <name val="游ゴシック"/>
      <family val="2"/>
      <charset val="128"/>
      <scheme val="minor"/>
    </font>
    <font>
      <sz val="11"/>
      <color theme="1"/>
      <name val="微软雅黑"/>
      <family val="2"/>
      <charset val="134"/>
    </font>
    <font>
      <sz val="11"/>
      <color theme="1"/>
      <name val="游ゴシック"/>
      <family val="2"/>
      <charset val="134"/>
      <scheme val="minor"/>
    </font>
    <font>
      <sz val="9"/>
      <name val="游ゴシック"/>
      <family val="2"/>
      <charset val="134"/>
      <scheme val="minor"/>
    </font>
    <font>
      <sz val="11"/>
      <color theme="1"/>
      <name val="游ゴシック"/>
      <family val="3"/>
      <charset val="134"/>
      <scheme val="minor"/>
    </font>
    <font>
      <sz val="10"/>
      <name val="Arial"/>
      <family val="2"/>
    </font>
    <font>
      <sz val="9"/>
      <name val="宋体"/>
      <family val="3"/>
      <charset val="134"/>
    </font>
    <font>
      <sz val="10"/>
      <name val="宋体"/>
      <family val="3"/>
      <charset val="134"/>
    </font>
    <font>
      <sz val="10.5"/>
      <color theme="1"/>
      <name val="游ゴシック"/>
      <family val="3"/>
      <charset val="134"/>
      <scheme val="minor"/>
    </font>
    <font>
      <sz val="10"/>
      <name val="HGGothicE"/>
      <family val="3"/>
      <charset val="128"/>
    </font>
    <font>
      <sz val="10.5"/>
      <color theme="1"/>
      <name val="Segoe UI Symbol"/>
      <family val="2"/>
    </font>
    <font>
      <sz val="10.5"/>
      <color theme="1"/>
      <name val="宋体"/>
      <family val="3"/>
      <charset val="134"/>
    </font>
    <font>
      <sz val="6"/>
      <name val="游ゴシック"/>
      <family val="2"/>
      <charset val="128"/>
      <scheme val="minor"/>
    </font>
    <font>
      <sz val="9"/>
      <name val="Meiryo UI"/>
      <family val="3"/>
      <charset val="128"/>
    </font>
    <font>
      <sz val="9"/>
      <color theme="3" tint="0.79998168889431442"/>
      <name val="Meiryo UI"/>
      <family val="3"/>
      <charset val="128"/>
    </font>
    <font>
      <sz val="9"/>
      <color theme="1"/>
      <name val="Meiryo UI"/>
      <family val="3"/>
      <charset val="128"/>
    </font>
    <font>
      <u/>
      <sz val="12"/>
      <color theme="10"/>
      <name val="宋体"/>
      <family val="3"/>
      <charset val="134"/>
    </font>
    <font>
      <u/>
      <sz val="9"/>
      <color theme="1"/>
      <name val="Meiryo UI"/>
      <family val="3"/>
      <charset val="128"/>
    </font>
    <font>
      <u/>
      <sz val="12"/>
      <color theme="1"/>
      <name val="宋体"/>
      <family val="3"/>
      <charset val="134"/>
    </font>
    <font>
      <sz val="10"/>
      <name val="游ゴシック"/>
      <family val="3"/>
      <charset val="128"/>
      <scheme val="minor"/>
    </font>
    <font>
      <sz val="12"/>
      <color theme="1"/>
      <name val="ＭＳ 明朝"/>
      <family val="1"/>
      <charset val="128"/>
    </font>
    <font>
      <sz val="12"/>
      <color theme="1"/>
      <name val="FangSong"/>
      <family val="3"/>
      <charset val="134"/>
    </font>
    <font>
      <sz val="12"/>
      <name val="ＭＳ 明朝"/>
      <family val="1"/>
      <charset val="128"/>
    </font>
    <font>
      <b/>
      <sz val="12"/>
      <name val="ＭＳ 明朝"/>
      <family val="1"/>
      <charset val="128"/>
    </font>
    <font>
      <sz val="12"/>
      <color rgb="FF0000FF"/>
      <name val="ＭＳ 明朝"/>
      <family val="1"/>
      <charset val="128"/>
    </font>
    <font>
      <u/>
      <sz val="12"/>
      <color rgb="FF0000FF"/>
      <name val="ＭＳ 明朝"/>
      <family val="1"/>
      <charset val="128"/>
    </font>
    <font>
      <b/>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1"/>
      <color theme="10"/>
      <name val="游ゴシック"/>
      <family val="2"/>
      <charset val="134"/>
      <scheme val="minor"/>
    </font>
    <font>
      <sz val="12"/>
      <color rgb="FF000000"/>
      <name val="ＭＳ 明朝"/>
      <family val="1"/>
      <charset val="128"/>
    </font>
    <font>
      <sz val="12"/>
      <color indexed="8"/>
      <name val="ＭＳ 明朝"/>
      <family val="1"/>
      <charset val="128"/>
    </font>
    <font>
      <sz val="12"/>
      <color rgb="FFFF0000"/>
      <name val="ＭＳ 明朝"/>
      <family val="1"/>
      <charset val="128"/>
    </font>
    <font>
      <u/>
      <sz val="12"/>
      <color theme="1"/>
      <name val="ＭＳ 明朝"/>
      <family val="1"/>
      <charset val="128"/>
    </font>
    <font>
      <b/>
      <sz val="12"/>
      <color rgb="FFFF0000"/>
      <name val="ＭＳ 明朝"/>
      <family val="1"/>
      <charset val="128"/>
    </font>
    <font>
      <sz val="12"/>
      <color theme="1"/>
      <name val="宋体"/>
      <family val="3"/>
      <charset val="134"/>
    </font>
    <font>
      <u/>
      <sz val="12"/>
      <color theme="2" tint="-0.249977111117893"/>
      <name val="ＭＳ 明朝"/>
      <family val="1"/>
      <charset val="128"/>
    </font>
    <font>
      <sz val="11"/>
      <color rgb="FF333333"/>
      <name val="ＭＳ Ｐゴシック"/>
      <family val="2"/>
      <charset val="134"/>
    </font>
    <font>
      <u/>
      <sz val="11"/>
      <color rgb="FF0000FF"/>
      <name val="ＭＳ Ｐゴシック"/>
      <family val="2"/>
      <charset val="134"/>
    </font>
    <font>
      <sz val="11"/>
      <color rgb="FF0000FF"/>
      <name val="ＭＳ Ｐゴシック"/>
      <family val="2"/>
      <charset val="134"/>
    </font>
    <font>
      <sz val="11"/>
      <color rgb="FF333333"/>
      <name val="微软雅黑"/>
      <family val="2"/>
      <charset val="134"/>
    </font>
    <font>
      <sz val="12"/>
      <name val="Yu Gothic"/>
      <family val="2"/>
      <charset val="128"/>
    </font>
    <font>
      <sz val="12"/>
      <name val="宋体"/>
      <family val="3"/>
      <charset val="128"/>
    </font>
    <font>
      <sz val="11"/>
      <color theme="1"/>
      <name val="Yu Gothic"/>
      <family val="2"/>
      <charset val="128"/>
    </font>
    <font>
      <sz val="12"/>
      <name val="宋体"/>
      <family val="2"/>
      <charset val="128"/>
    </font>
    <font>
      <sz val="11"/>
      <name val="游ゴシック"/>
      <family val="2"/>
      <scheme val="minor"/>
    </font>
    <font>
      <u/>
      <sz val="11"/>
      <color theme="10"/>
      <name val="游ゴシック"/>
      <family val="2"/>
      <scheme val="minor"/>
    </font>
    <font>
      <sz val="12"/>
      <color theme="1"/>
      <name val="游ゴシック"/>
      <family val="3"/>
      <charset val="128"/>
      <scheme val="minor"/>
    </font>
    <font>
      <sz val="11"/>
      <color rgb="FF000000"/>
      <name val="等线"/>
      <family val="3"/>
      <charset val="134"/>
    </font>
    <font>
      <b/>
      <sz val="18"/>
      <color rgb="FF000000"/>
      <name val="Microsoft YaHei"/>
      <family val="2"/>
      <charset val="134"/>
    </font>
    <font>
      <u/>
      <sz val="12"/>
      <color theme="10"/>
      <name val="游ゴシック"/>
      <family val="2"/>
      <scheme val="minor"/>
    </font>
    <font>
      <b/>
      <sz val="10"/>
      <color rgb="FF000000"/>
      <name val="Microsoft YaHei"/>
      <family val="2"/>
      <charset val="134"/>
    </font>
    <font>
      <sz val="11"/>
      <color theme="1"/>
      <name val="Calibri"/>
      <family val="2"/>
    </font>
    <font>
      <sz val="14"/>
      <color rgb="FF000000"/>
      <name val="宋体"/>
      <family val="3"/>
      <charset val="134"/>
    </font>
    <font>
      <sz val="11"/>
      <color theme="1"/>
      <name val="宋体"/>
      <family val="3"/>
      <charset val="134"/>
    </font>
    <font>
      <b/>
      <sz val="11"/>
      <color theme="1"/>
      <name val="游ゴシック"/>
      <family val="3"/>
      <charset val="134"/>
      <scheme val="minor"/>
    </font>
    <font>
      <b/>
      <sz val="11"/>
      <color theme="1"/>
      <name val="Microsoft YaHei"/>
      <family val="2"/>
      <charset val="134"/>
    </font>
    <font>
      <b/>
      <sz val="11"/>
      <color theme="1"/>
      <name val="游ゴシック"/>
      <family val="2"/>
      <scheme val="minor"/>
    </font>
    <font>
      <b/>
      <sz val="11"/>
      <color theme="1"/>
      <name val="游ゴシック"/>
      <family val="3"/>
      <charset val="128"/>
      <scheme val="minor"/>
    </font>
    <font>
      <b/>
      <sz val="11"/>
      <name val="Arial"/>
      <family val="2"/>
    </font>
    <font>
      <sz val="11"/>
      <color rgb="FFFF0000"/>
      <name val="游ゴシック"/>
      <family val="3"/>
      <charset val="134"/>
      <scheme val="minor"/>
    </font>
    <font>
      <b/>
      <sz val="11"/>
      <color rgb="FFFF0000"/>
      <name val="游ゴシック"/>
      <family val="3"/>
      <charset val="134"/>
      <scheme val="minor"/>
    </font>
    <font>
      <sz val="11"/>
      <name val="游ゴシック"/>
      <family val="2"/>
      <charset val="134"/>
      <scheme val="minor"/>
    </font>
    <font>
      <sz val="11"/>
      <color rgb="FFFF0000"/>
      <name val="游ゴシック"/>
      <family val="2"/>
      <scheme val="minor"/>
    </font>
    <font>
      <sz val="12"/>
      <color theme="1"/>
      <name val="游ゴシック"/>
      <family val="3"/>
      <charset val="128"/>
    </font>
    <font>
      <sz val="12"/>
      <color theme="1"/>
      <name val="Segoe UI Symbol"/>
      <family val="3"/>
    </font>
    <font>
      <b/>
      <sz val="11"/>
      <color rgb="FFFF0000"/>
      <name val="游ゴシック"/>
      <family val="2"/>
      <scheme val="minor"/>
    </font>
    <font>
      <sz val="14"/>
      <color theme="1"/>
      <name val="游ゴシック"/>
      <family val="3"/>
      <charset val="128"/>
      <scheme val="minor"/>
    </font>
    <font>
      <sz val="14"/>
      <color theme="1"/>
      <name val="游ゴシック"/>
      <family val="3"/>
      <charset val="134"/>
      <scheme val="minor"/>
    </font>
    <font>
      <sz val="11"/>
      <color rgb="FFFF0000"/>
      <name val="游ゴシック"/>
      <family val="3"/>
      <charset val="128"/>
      <scheme val="minor"/>
    </font>
    <font>
      <sz val="11"/>
      <color rgb="FFFF0000"/>
      <name val="游ゴシック"/>
      <family val="3"/>
      <charset val="136"/>
      <scheme val="minor"/>
    </font>
    <font>
      <sz val="11"/>
      <color theme="1"/>
      <name val="ＭＳ 明朝"/>
      <family val="1"/>
      <charset val="128"/>
    </font>
    <font>
      <sz val="36"/>
      <color theme="1"/>
      <name val="游ゴシック"/>
      <family val="3"/>
      <charset val="128"/>
      <scheme val="minor"/>
    </font>
    <font>
      <sz val="36"/>
      <color theme="1"/>
      <name val="游ゴシック"/>
      <family val="2"/>
      <scheme val="minor"/>
    </font>
    <font>
      <sz val="14"/>
      <color theme="1"/>
      <name val="游ゴシック"/>
      <family val="2"/>
      <scheme val="minor"/>
    </font>
    <font>
      <sz val="14"/>
      <color theme="1"/>
      <name val="ＭＳ 明朝"/>
      <family val="1"/>
      <charset val="128"/>
    </font>
    <font>
      <sz val="14"/>
      <name val="ＭＳ 明朝"/>
      <family val="1"/>
      <charset val="128"/>
    </font>
    <font>
      <sz val="36"/>
      <color theme="1"/>
      <name val="ＭＳ 明朝"/>
      <family val="1"/>
      <charset val="128"/>
    </font>
    <font>
      <u/>
      <sz val="11"/>
      <name val="游ゴシック"/>
      <family val="2"/>
      <scheme val="minor"/>
    </font>
    <font>
      <sz val="11"/>
      <name val="游ゴシック"/>
      <family val="3"/>
      <charset val="134"/>
      <scheme val="minor"/>
    </font>
    <font>
      <b/>
      <sz val="11"/>
      <name val="游ゴシック"/>
      <family val="2"/>
      <scheme val="minor"/>
    </font>
    <font>
      <sz val="11"/>
      <name val="宋体"/>
      <family val="3"/>
      <charset val="134"/>
    </font>
    <font>
      <sz val="11"/>
      <name val="游ゴシック"/>
      <family val="3"/>
      <charset val="128"/>
      <scheme val="minor"/>
    </font>
    <font>
      <sz val="11"/>
      <color theme="1"/>
      <name val="游ゴシック"/>
      <family val="3"/>
      <charset val="134"/>
    </font>
    <font>
      <sz val="11"/>
      <name val="ＭＳ 明朝"/>
      <family val="1"/>
      <charset val="128"/>
    </font>
    <font>
      <b/>
      <sz val="18"/>
      <color theme="1"/>
      <name val="ＭＳ 明朝"/>
      <family val="1"/>
      <charset val="128"/>
    </font>
    <font>
      <sz val="11"/>
      <color theme="1"/>
      <name val="FangSong"/>
      <family val="3"/>
      <charset val="134"/>
    </font>
    <font>
      <sz val="11"/>
      <color theme="1"/>
      <name val="游ゴシック"/>
      <family val="1"/>
      <charset val="128"/>
      <scheme val="minor"/>
    </font>
    <font>
      <b/>
      <sz val="12"/>
      <color theme="1"/>
      <name val="ＭＳ 明朝"/>
      <family val="1"/>
      <charset val="128"/>
    </font>
    <font>
      <b/>
      <sz val="14"/>
      <color theme="1"/>
      <name val="ＭＳ 明朝"/>
      <family val="1"/>
      <charset val="128"/>
    </font>
    <font>
      <b/>
      <sz val="14"/>
      <color theme="1"/>
      <name val="FangSong"/>
      <family val="3"/>
      <charset val="134"/>
    </font>
    <font>
      <sz val="11"/>
      <color theme="1"/>
      <name val="DengXian"/>
      <family val="3"/>
      <charset val="134"/>
    </font>
    <font>
      <sz val="11"/>
      <color theme="1"/>
      <name val="等线"/>
      <family val="2"/>
    </font>
    <font>
      <sz val="48"/>
      <color theme="1"/>
      <name val="ＭＳ 明朝"/>
      <family val="1"/>
      <charset val="128"/>
    </font>
    <font>
      <sz val="16"/>
      <color theme="1"/>
      <name val="ＭＳ 明朝"/>
      <family val="1"/>
      <charset val="128"/>
    </font>
    <font>
      <sz val="18"/>
      <color theme="1"/>
      <name val="游ゴシック"/>
      <family val="2"/>
      <charset val="128"/>
      <scheme val="minor"/>
    </font>
    <font>
      <b/>
      <sz val="18"/>
      <name val="宋体"/>
      <family val="3"/>
      <charset val="134"/>
    </font>
    <font>
      <b/>
      <sz val="9"/>
      <name val="宋体"/>
      <family val="3"/>
      <charset val="134"/>
    </font>
    <font>
      <sz val="9"/>
      <color indexed="10"/>
      <name val="宋体"/>
      <family val="3"/>
      <charset val="134"/>
    </font>
    <font>
      <sz val="9"/>
      <color rgb="FFFF0000"/>
      <name val="宋体"/>
      <family val="3"/>
      <charset val="134"/>
    </font>
    <font>
      <b/>
      <i/>
      <sz val="9"/>
      <name val="宋体"/>
      <family val="3"/>
      <charset val="134"/>
    </font>
    <font>
      <sz val="9"/>
      <name val="游ゴシック"/>
      <family val="3"/>
      <charset val="128"/>
      <scheme val="minor"/>
    </font>
    <font>
      <strike/>
      <sz val="11"/>
      <color theme="1"/>
      <name val="游ゴシック"/>
      <family val="3"/>
      <charset val="134"/>
      <scheme val="minor"/>
    </font>
    <font>
      <b/>
      <strike/>
      <sz val="11"/>
      <color theme="1"/>
      <name val="游ゴシック"/>
      <family val="3"/>
      <charset val="134"/>
      <scheme val="minor"/>
    </font>
    <font>
      <sz val="11"/>
      <color indexed="8"/>
      <name val="宋体"/>
      <family val="3"/>
      <charset val="134"/>
    </font>
    <font>
      <sz val="6"/>
      <name val="宋体"/>
      <family val="3"/>
      <charset val="134"/>
    </font>
    <font>
      <b/>
      <sz val="11"/>
      <color indexed="8"/>
      <name val="宋体"/>
      <family val="3"/>
      <charset val="134"/>
    </font>
    <font>
      <strike/>
      <sz val="11"/>
      <color indexed="8"/>
      <name val="宋体"/>
      <family val="3"/>
      <charset val="134"/>
    </font>
    <font>
      <b/>
      <strike/>
      <sz val="11"/>
      <color indexed="8"/>
      <name val="宋体"/>
      <family val="3"/>
      <charset val="134"/>
    </font>
    <font>
      <b/>
      <sz val="24"/>
      <color theme="1"/>
      <name val="宋体"/>
      <family val="3"/>
      <charset val="134"/>
    </font>
    <font>
      <sz val="20"/>
      <color theme="1"/>
      <name val="宋体"/>
      <family val="3"/>
      <charset val="134"/>
    </font>
    <font>
      <sz val="20"/>
      <color rgb="FFFF0000"/>
      <name val="宋体"/>
      <family val="3"/>
      <charset val="134"/>
    </font>
    <font>
      <b/>
      <sz val="20"/>
      <color theme="1"/>
      <name val="宋体"/>
      <family val="3"/>
      <charset val="134"/>
    </font>
    <font>
      <b/>
      <sz val="20"/>
      <color rgb="FFFF0000"/>
      <name val="宋体"/>
      <family val="3"/>
      <charset val="134"/>
    </font>
    <font>
      <sz val="22"/>
      <name val="宋体"/>
      <family val="3"/>
      <charset val="134"/>
    </font>
    <font>
      <sz val="20"/>
      <color theme="8"/>
      <name val="宋体"/>
      <family val="3"/>
      <charset val="134"/>
    </font>
    <font>
      <sz val="20"/>
      <name val="宋体"/>
      <family val="3"/>
      <charset val="134"/>
    </font>
    <font>
      <sz val="10"/>
      <color rgb="FF262626"/>
      <name val="游ゴシック"/>
      <family val="3"/>
      <charset val="134"/>
      <scheme val="minor"/>
    </font>
    <font>
      <u/>
      <sz val="11"/>
      <color theme="10"/>
      <name val="游ゴシック"/>
      <family val="3"/>
      <charset val="128"/>
      <scheme val="minor"/>
    </font>
    <font>
      <sz val="12"/>
      <name val="ＭＳ Ｐゴシック"/>
      <family val="3"/>
      <charset val="128"/>
    </font>
    <font>
      <sz val="11"/>
      <color theme="1"/>
      <name val="宋体"/>
      <family val="2"/>
      <charset val="134"/>
    </font>
    <font>
      <sz val="11"/>
      <color rgb="FF000000"/>
      <name val="Consolas"/>
      <family val="3"/>
    </font>
    <font>
      <sz val="11"/>
      <color rgb="FF800000"/>
      <name val="Consolas"/>
      <family val="3"/>
    </font>
    <font>
      <sz val="11"/>
      <color rgb="FF0000FF"/>
      <name val="Consolas"/>
      <family val="3"/>
    </font>
    <font>
      <sz val="11"/>
      <color theme="1"/>
      <name val="宋体"/>
      <family val="3"/>
      <charset val="134"/>
    </font>
    <font>
      <sz val="11"/>
      <color rgb="FF008000"/>
      <name val="宋体"/>
      <family val="3"/>
      <charset val="134"/>
    </font>
    <font>
      <sz val="11"/>
      <color rgb="FF800000"/>
      <name val="宋体"/>
      <family val="3"/>
      <charset val="134"/>
    </font>
    <font>
      <sz val="11"/>
      <color rgb="FF0000FF"/>
      <name val="宋体"/>
      <family val="3"/>
      <charset val="134"/>
    </font>
    <font>
      <sz val="12"/>
      <color theme="1"/>
      <name val="宋体"/>
      <family val="3"/>
      <charset val="134"/>
    </font>
    <font>
      <sz val="10.5"/>
      <color theme="1"/>
      <name val="宋体"/>
      <family val="3"/>
      <charset val="134"/>
    </font>
    <font>
      <sz val="11"/>
      <color rgb="FF008000"/>
      <name val="Yu Gothic"/>
      <family val="3"/>
      <charset val="128"/>
    </font>
    <font>
      <sz val="11"/>
      <color rgb="FF008000"/>
      <name val="Yu Gothic"/>
      <family val="3"/>
      <charset val="134"/>
    </font>
    <font>
      <sz val="11"/>
      <color rgb="FF000000"/>
      <name val="Yu Gothic"/>
      <family val="3"/>
      <charset val="128"/>
    </font>
    <font>
      <sz val="12"/>
      <color theme="1"/>
      <name val="Yu Gothic"/>
      <family val="3"/>
      <charset val="128"/>
    </font>
    <font>
      <sz val="12"/>
      <color theme="1"/>
      <name val="宋体"/>
      <family val="3"/>
      <charset val="128"/>
    </font>
    <font>
      <sz val="11"/>
      <color theme="1"/>
      <name val="宋体"/>
      <family val="2"/>
      <charset val="128"/>
    </font>
    <font>
      <sz val="11"/>
      <color theme="1"/>
      <name val="游ゴシック"/>
      <family val="3"/>
      <charset val="129"/>
      <scheme val="minor"/>
    </font>
    <font>
      <sz val="11"/>
      <color theme="1"/>
      <name val="Yu Gothic"/>
      <family val="3"/>
      <charset val="128"/>
    </font>
    <font>
      <sz val="10"/>
      <name val="MS Gothic"/>
      <family val="3"/>
      <charset val="128"/>
    </font>
    <font>
      <sz val="10"/>
      <name val="Arial"/>
      <family val="3"/>
      <charset val="128"/>
    </font>
    <font>
      <sz val="11"/>
      <color theme="1"/>
      <name val="微软雅黑"/>
      <family val="2"/>
      <charset val="128"/>
    </font>
    <font>
      <sz val="11"/>
      <color theme="1"/>
      <name val="HGGothicE"/>
      <family val="3"/>
      <charset val="128"/>
    </font>
    <font>
      <sz val="11"/>
      <color theme="1"/>
      <name val="游ゴシック"/>
      <family val="2"/>
      <charset val="134"/>
    </font>
    <font>
      <sz val="11"/>
      <color theme="1"/>
      <name val="宋体"/>
      <family val="3"/>
      <charset val="128"/>
    </font>
    <font>
      <sz val="11"/>
      <color rgb="FF800000"/>
      <name val="Yu Gothic"/>
      <family val="3"/>
      <charset val="128"/>
    </font>
    <font>
      <sz val="11"/>
      <color theme="1"/>
      <name val="MS UI Gothic"/>
      <family val="2"/>
      <charset val="128"/>
    </font>
    <font>
      <sz val="12"/>
      <name val="Yu Gothic"/>
      <family val="3"/>
      <charset val="128"/>
    </font>
    <font>
      <sz val="12"/>
      <color theme="1"/>
      <name val="微软雅黑"/>
      <family val="3"/>
      <charset val="134"/>
    </font>
  </fonts>
  <fills count="42">
    <fill>
      <patternFill patternType="none"/>
    </fill>
    <fill>
      <patternFill patternType="gray125"/>
    </fill>
    <fill>
      <patternFill patternType="solid">
        <fgColor theme="0" tint="-0.14999847407452621"/>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FFFF"/>
        <bgColor indexed="64"/>
      </patternFill>
    </fill>
    <fill>
      <patternFill patternType="solid">
        <fgColor rgb="FFFFC000"/>
        <bgColor indexed="64"/>
      </patternFill>
    </fill>
    <fill>
      <patternFill patternType="solid">
        <fgColor rgb="FF98FA1C"/>
        <bgColor indexed="64"/>
      </patternFill>
    </fill>
    <fill>
      <patternFill patternType="solid">
        <fgColor rgb="FF92D050"/>
        <bgColor indexed="64"/>
      </patternFill>
    </fill>
    <fill>
      <patternFill patternType="solid">
        <fgColor rgb="FF00B0F0"/>
        <bgColor indexed="64"/>
      </patternFill>
    </fill>
    <fill>
      <patternFill patternType="solid">
        <fgColor rgb="FFFFE59A"/>
        <bgColor indexed="64"/>
      </patternFill>
    </fill>
    <fill>
      <patternFill patternType="solid">
        <fgColor rgb="FFD8D8D8"/>
        <bgColor indexed="64"/>
      </patternFill>
    </fill>
    <fill>
      <patternFill patternType="solid">
        <fgColor theme="0"/>
        <bgColor indexed="64"/>
      </patternFill>
    </fill>
    <fill>
      <patternFill patternType="solid">
        <fgColor rgb="FFDFF8FF"/>
        <bgColor indexed="64"/>
      </patternFill>
    </fill>
    <fill>
      <patternFill patternType="solid">
        <fgColor rgb="FFACDB7E"/>
        <bgColor indexed="64"/>
      </patternFill>
    </fill>
    <fill>
      <patternFill patternType="solid">
        <fgColor rgb="FFDEEAF6"/>
        <bgColor indexed="64"/>
      </patternFill>
    </fill>
    <fill>
      <patternFill patternType="solid">
        <fgColor rgb="FFD9D9D9"/>
        <bgColor indexed="64"/>
      </patternFill>
    </fill>
    <fill>
      <patternFill patternType="solid">
        <fgColor rgb="FFFFB700"/>
        <bgColor indexed="64"/>
      </patternFill>
    </fill>
    <fill>
      <patternFill patternType="solid">
        <fgColor indexed="10"/>
        <bgColor indexed="64"/>
      </patternFill>
    </fill>
    <fill>
      <patternFill patternType="solid">
        <fgColor indexed="44"/>
        <bgColor indexed="64"/>
      </patternFill>
    </fill>
    <fill>
      <patternFill patternType="solid">
        <fgColor indexed="11"/>
        <bgColor indexed="64"/>
      </patternFill>
    </fill>
    <fill>
      <patternFill patternType="solid">
        <fgColor rgb="FF91D051"/>
        <bgColor indexed="64"/>
      </patternFill>
    </fill>
    <fill>
      <patternFill patternType="solid">
        <fgColor rgb="FF9D9D9D"/>
        <bgColor indexed="64"/>
      </patternFill>
    </fill>
    <fill>
      <patternFill patternType="solid">
        <fgColor rgb="FF87C120"/>
        <bgColor indexed="64"/>
      </patternFill>
    </fill>
    <fill>
      <patternFill patternType="solid">
        <fgColor indexed="43"/>
        <bgColor indexed="13"/>
      </patternFill>
    </fill>
    <fill>
      <patternFill patternType="solid">
        <fgColor indexed="48"/>
        <bgColor indexed="64"/>
      </patternFill>
    </fill>
    <fill>
      <patternFill patternType="solid">
        <fgColor indexed="13"/>
        <bgColor indexed="64"/>
      </patternFill>
    </fill>
    <fill>
      <patternFill patternType="solid">
        <fgColor indexed="50"/>
        <bgColor indexed="64"/>
      </patternFill>
    </fill>
    <fill>
      <patternFill patternType="solid">
        <fgColor indexed="55"/>
        <bgColor indexed="64"/>
      </patternFill>
    </fill>
    <fill>
      <patternFill patternType="solid">
        <fgColor indexed="42"/>
        <bgColor indexed="64"/>
      </patternFill>
    </fill>
    <fill>
      <patternFill patternType="solid">
        <fgColor indexed="8"/>
        <bgColor indexed="64"/>
      </patternFill>
    </fill>
    <fill>
      <patternFill patternType="solid">
        <fgColor rgb="FFC4C4C4"/>
        <bgColor indexed="64"/>
      </patternFill>
    </fill>
    <fill>
      <patternFill patternType="solid">
        <fgColor rgb="FFE9E9E9"/>
        <bgColor indexed="64"/>
      </patternFill>
    </fill>
    <fill>
      <patternFill patternType="solid">
        <fgColor theme="4" tint="0.79998168889431442"/>
        <bgColor indexed="64"/>
      </patternFill>
    </fill>
    <fill>
      <patternFill patternType="solid">
        <fgColor indexed="9"/>
        <bgColor indexed="64"/>
      </patternFill>
    </fill>
    <fill>
      <patternFill patternType="solid">
        <fgColor indexed="43"/>
        <bgColor indexed="64"/>
      </patternFill>
    </fill>
    <fill>
      <patternFill patternType="solid">
        <fgColor theme="6" tint="0.79998168889431442"/>
        <bgColor indexed="64"/>
      </patternFill>
    </fill>
    <fill>
      <patternFill patternType="solid">
        <fgColor indexed="51"/>
        <bgColor indexed="64"/>
      </patternFill>
    </fill>
    <fill>
      <patternFill patternType="solid">
        <fgColor indexed="17"/>
        <bgColor indexed="64"/>
      </patternFill>
    </fill>
    <fill>
      <patternFill patternType="solid">
        <fgColor theme="0" tint="-0.249977111117893"/>
        <bgColor indexed="64"/>
      </patternFill>
    </fill>
  </fills>
  <borders count="94">
    <border>
      <left/>
      <right/>
      <top/>
      <bottom/>
      <diagonal/>
    </border>
    <border>
      <left style="thin">
        <color rgb="FF92D050"/>
      </left>
      <right style="thin">
        <color rgb="FF92D050"/>
      </right>
      <top style="thin">
        <color rgb="FF92D050"/>
      </top>
      <bottom style="thin">
        <color rgb="FF92D050"/>
      </bottom>
      <diagonal/>
    </border>
    <border>
      <left style="thin">
        <color rgb="FF92D050"/>
      </left>
      <right style="thin">
        <color rgb="FF92D050"/>
      </right>
      <top/>
      <bottom style="thin">
        <color rgb="FF92D050"/>
      </bottom>
      <diagonal/>
    </border>
    <border>
      <left/>
      <right style="thin">
        <color rgb="FF92D050"/>
      </right>
      <top style="thin">
        <color rgb="FF92D050"/>
      </top>
      <bottom style="thin">
        <color rgb="FF92D050"/>
      </bottom>
      <diagonal/>
    </border>
    <border>
      <left style="thin">
        <color rgb="FFD8D8D8"/>
      </left>
      <right style="thin">
        <color rgb="FFD8D8D8"/>
      </right>
      <top/>
      <bottom style="thin">
        <color rgb="FFD8D8D8"/>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FFFF00"/>
      </right>
      <top style="thin">
        <color rgb="FFFFFF00"/>
      </top>
      <bottom style="thin">
        <color rgb="FFFFFF00"/>
      </bottom>
      <diagonal/>
    </border>
    <border>
      <left style="thin">
        <color rgb="FFFFFF00"/>
      </left>
      <right style="thin">
        <color rgb="FFFFFF00"/>
      </right>
      <top style="thin">
        <color rgb="FFFFFF00"/>
      </top>
      <bottom style="thin">
        <color rgb="FFFFFF00"/>
      </bottom>
      <diagonal/>
    </border>
    <border>
      <left style="thin">
        <color rgb="FFD8D8D8"/>
      </left>
      <right style="thin">
        <color rgb="FFD8D8D8"/>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FFFF00"/>
      </left>
      <right style="thin">
        <color rgb="FFFFFF00"/>
      </right>
      <top/>
      <bottom style="thin">
        <color rgb="FFFFFF00"/>
      </bottom>
      <diagonal/>
    </border>
    <border>
      <left style="thin">
        <color rgb="FF00B0F0"/>
      </left>
      <right style="thin">
        <color rgb="FF00B0F0"/>
      </right>
      <top style="thin">
        <color rgb="FF00B0F0"/>
      </top>
      <bottom style="thin">
        <color rgb="FF00B0F0"/>
      </bottom>
      <diagonal/>
    </border>
    <border>
      <left/>
      <right style="thin">
        <color rgb="FFD8D8D8"/>
      </right>
      <top/>
      <bottom style="thin">
        <color rgb="FFD8D8D8"/>
      </bottom>
      <diagonal/>
    </border>
    <border>
      <left/>
      <right/>
      <top/>
      <bottom style="thin">
        <color rgb="FF000000"/>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right/>
      <top/>
      <bottom style="thin">
        <color rgb="FFFFFF00"/>
      </bottom>
      <diagonal/>
    </border>
    <border>
      <left/>
      <right/>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bottom style="thin">
        <color rgb="FFFFFFFF"/>
      </bottom>
      <diagonal/>
    </border>
    <border>
      <left style="thin">
        <color rgb="FFFFFFFF"/>
      </left>
      <right/>
      <top/>
      <bottom style="thin">
        <color rgb="FFFFFFFF"/>
      </bottom>
      <diagonal/>
    </border>
    <border>
      <left/>
      <right style="thin">
        <color rgb="FFFFFFFF"/>
      </right>
      <top/>
      <bottom/>
      <diagonal/>
    </border>
    <border>
      <left style="thin">
        <color rgb="FFFFFFFF"/>
      </left>
      <right/>
      <top/>
      <bottom/>
      <diagonal/>
    </border>
    <border>
      <left/>
      <right style="thin">
        <color rgb="FFFFFFFF"/>
      </right>
      <top style="thin">
        <color rgb="FFFFFFFF"/>
      </top>
      <bottom/>
      <diagonal/>
    </border>
    <border>
      <left style="thin">
        <color rgb="FF91D051"/>
      </left>
      <right style="thin">
        <color rgb="FF91D051"/>
      </right>
      <top style="thin">
        <color rgb="FF91D051"/>
      </top>
      <bottom style="thin">
        <color rgb="FF91D051"/>
      </bottom>
      <diagonal/>
    </border>
    <border>
      <left style="thin">
        <color rgb="FFFF0000"/>
      </left>
      <right style="thin">
        <color rgb="FFFF0000"/>
      </right>
      <top style="thin">
        <color rgb="FFFF0000"/>
      </top>
      <bottom style="thin">
        <color rgb="FFFF0000"/>
      </bottom>
      <diagonal/>
    </border>
    <border>
      <left style="thin">
        <color rgb="FF9D9D9D"/>
      </left>
      <right style="thin">
        <color rgb="FF9D9D9D"/>
      </right>
      <top style="thin">
        <color rgb="FF9D9D9D"/>
      </top>
      <bottom style="thin">
        <color rgb="FF9D9D9D"/>
      </bottom>
      <diagonal/>
    </border>
    <border>
      <left style="thin">
        <color rgb="FF87C120"/>
      </left>
      <right style="thin">
        <color rgb="FF87C120"/>
      </right>
      <top style="thin">
        <color rgb="FF87C120"/>
      </top>
      <bottom style="thin">
        <color rgb="FF87C120"/>
      </bottom>
      <diagonal/>
    </border>
    <border>
      <left style="medium">
        <color rgb="FFA3A3A3"/>
      </left>
      <right style="medium">
        <color rgb="FFA3A3A3"/>
      </right>
      <top style="medium">
        <color rgb="FFA3A3A3"/>
      </top>
      <bottom style="medium">
        <color rgb="FFA3A3A3"/>
      </bottom>
      <diagonal/>
    </border>
    <border>
      <left/>
      <right style="hair">
        <color auto="1"/>
      </right>
      <top style="double">
        <color auto="1"/>
      </top>
      <bottom style="hair">
        <color auto="1"/>
      </bottom>
      <diagonal/>
    </border>
    <border>
      <left style="hair">
        <color auto="1"/>
      </left>
      <right style="hair">
        <color auto="1"/>
      </right>
      <top style="double">
        <color auto="1"/>
      </top>
      <bottom style="hair">
        <color auto="1"/>
      </bottom>
      <diagonal/>
    </border>
    <border>
      <left style="hair">
        <color auto="1"/>
      </left>
      <right/>
      <top style="double">
        <color auto="1"/>
      </top>
      <bottom style="hair">
        <color auto="1"/>
      </bottom>
      <diagonal/>
    </border>
    <border>
      <left style="hair">
        <color auto="1"/>
      </left>
      <right style="medium">
        <color indexed="64"/>
      </right>
      <top style="double">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medium">
        <color indexed="64"/>
      </right>
      <top style="hair">
        <color auto="1"/>
      </top>
      <bottom style="hair">
        <color auto="1"/>
      </bottom>
      <diagonal/>
    </border>
    <border>
      <left/>
      <right style="dotted">
        <color auto="1"/>
      </right>
      <top style="hair">
        <color auto="1"/>
      </top>
      <bottom style="dotted">
        <color auto="1"/>
      </bottom>
      <diagonal/>
    </border>
    <border>
      <left style="dotted">
        <color auto="1"/>
      </left>
      <right style="dotted">
        <color auto="1"/>
      </right>
      <top style="hair">
        <color auto="1"/>
      </top>
      <bottom style="dotted">
        <color auto="1"/>
      </bottom>
      <diagonal/>
    </border>
    <border>
      <left style="dotted">
        <color auto="1"/>
      </left>
      <right/>
      <top style="hair">
        <color auto="1"/>
      </top>
      <bottom style="dotted">
        <color auto="1"/>
      </bottom>
      <diagonal/>
    </border>
    <border>
      <left style="dotted">
        <color auto="1"/>
      </left>
      <right style="medium">
        <color indexed="64"/>
      </right>
      <top style="hair">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style="dotted">
        <color auto="1"/>
      </left>
      <right style="medium">
        <color indexed="64"/>
      </right>
      <top style="dotted">
        <color auto="1"/>
      </top>
      <bottom style="dotted">
        <color auto="1"/>
      </bottom>
      <diagonal/>
    </border>
    <border>
      <left style="thin">
        <color indexed="64"/>
      </left>
      <right style="thin">
        <color indexed="64"/>
      </right>
      <top style="thin">
        <color indexed="64"/>
      </top>
      <bottom style="thin">
        <color indexed="64"/>
      </bottom>
      <diagonal/>
    </border>
    <border>
      <left style="hair">
        <color auto="1"/>
      </left>
      <right style="hair">
        <color auto="1"/>
      </right>
      <top/>
      <bottom/>
      <diagonal/>
    </border>
    <border>
      <left style="hair">
        <color auto="1"/>
      </left>
      <right style="double">
        <color auto="1"/>
      </right>
      <top/>
      <bottom/>
      <diagonal/>
    </border>
    <border>
      <left style="hair">
        <color auto="1"/>
      </left>
      <right style="double">
        <color auto="1"/>
      </right>
      <top style="hair">
        <color auto="1"/>
      </top>
      <bottom style="hair">
        <color auto="1"/>
      </bottom>
      <diagonal/>
    </border>
    <border>
      <left/>
      <right/>
      <top/>
      <bottom style="medium">
        <color rgb="FFE3EDF5"/>
      </bottom>
      <diagonal/>
    </border>
    <border>
      <left style="medium">
        <color rgb="FFE3EDF5"/>
      </left>
      <right style="medium">
        <color rgb="FFE3EDF5"/>
      </right>
      <top style="medium">
        <color rgb="FFE3EDF5"/>
      </top>
      <bottom/>
      <diagonal/>
    </border>
    <border>
      <left style="medium">
        <color rgb="FFE3EDF5"/>
      </left>
      <right style="medium">
        <color rgb="FFE3EDF5"/>
      </right>
      <top style="medium">
        <color rgb="FFE3EDF5"/>
      </top>
      <bottom style="medium">
        <color rgb="FFE3EDF5"/>
      </bottom>
      <diagonal/>
    </border>
    <border>
      <left style="thin">
        <color rgb="FFC4C4C4"/>
      </left>
      <right style="thin">
        <color rgb="FFC4C4C4"/>
      </right>
      <top style="thin">
        <color rgb="FFC4C4C4"/>
      </top>
      <bottom style="thin">
        <color rgb="FFC4C4C4"/>
      </bottom>
      <diagonal/>
    </border>
    <border>
      <left style="thin">
        <color rgb="FFE9E9E9"/>
      </left>
      <right style="thin">
        <color rgb="FFE9E9E9"/>
      </right>
      <top style="thin">
        <color rgb="FFE9E9E9"/>
      </top>
      <bottom style="thin">
        <color rgb="FFE9E9E9"/>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right/>
      <top style="thin">
        <color indexed="64"/>
      </top>
      <bottom/>
      <diagonal/>
    </border>
  </borders>
  <cellStyleXfs count="32">
    <xf numFmtId="0" fontId="0" fillId="0" borderId="0"/>
    <xf numFmtId="0" fontId="11" fillId="0" borderId="0">
      <alignment vertical="center"/>
    </xf>
    <xf numFmtId="0" fontId="19" fillId="0" borderId="0">
      <alignment vertical="center"/>
    </xf>
    <xf numFmtId="0" fontId="10" fillId="0" borderId="0"/>
    <xf numFmtId="0" fontId="53" fillId="0" borderId="0"/>
    <xf numFmtId="0" fontId="56" fillId="0" borderId="0"/>
    <xf numFmtId="0" fontId="59" fillId="0" borderId="0">
      <alignment vertical="center"/>
    </xf>
    <xf numFmtId="0" fontId="67" fillId="0" borderId="0"/>
    <xf numFmtId="0" fontId="53" fillId="0" borderId="0">
      <alignment vertical="center"/>
    </xf>
    <xf numFmtId="0" fontId="74" fillId="0" borderId="0"/>
    <xf numFmtId="0" fontId="85" fillId="0" borderId="0">
      <alignment vertical="center"/>
    </xf>
    <xf numFmtId="0" fontId="87" fillId="0" borderId="0">
      <alignment vertical="center"/>
    </xf>
    <xf numFmtId="0" fontId="90" fillId="0" borderId="0"/>
    <xf numFmtId="0" fontId="53" fillId="0" borderId="0">
      <alignment vertical="center"/>
    </xf>
    <xf numFmtId="0" fontId="101" fillId="0" borderId="0" applyNumberFormat="0" applyFill="0" applyBorder="0" applyAlignment="0" applyProtection="0">
      <alignment vertical="top"/>
      <protection locked="0"/>
    </xf>
    <xf numFmtId="0" fontId="85" fillId="0" borderId="0">
      <alignment vertical="center"/>
    </xf>
    <xf numFmtId="0" fontId="112"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7" fillId="0" borderId="0">
      <alignment vertical="center"/>
    </xf>
    <xf numFmtId="0" fontId="131" fillId="0" borderId="0" applyNumberFormat="0" applyFill="0" applyBorder="0" applyAlignment="0" applyProtection="0"/>
    <xf numFmtId="0" fontId="87" fillId="0" borderId="0">
      <alignment vertical="center"/>
    </xf>
    <xf numFmtId="0" fontId="132" fillId="0" borderId="0">
      <alignment vertical="center"/>
    </xf>
    <xf numFmtId="0" fontId="135" fillId="0" borderId="0" applyNumberFormat="0" applyFill="0" applyBorder="0" applyAlignment="0" applyProtection="0">
      <alignment vertical="center"/>
    </xf>
    <xf numFmtId="0" fontId="87" fillId="0" borderId="0">
      <alignment vertical="center"/>
    </xf>
    <xf numFmtId="0" fontId="114" fillId="0" borderId="0" applyNumberFormat="0" applyFill="0" applyBorder="0" applyAlignment="0" applyProtection="0">
      <alignment vertical="center"/>
    </xf>
    <xf numFmtId="0" fontId="90" fillId="0" borderId="0"/>
    <xf numFmtId="0" fontId="85" fillId="0" borderId="0">
      <alignment vertical="center"/>
    </xf>
    <xf numFmtId="0" fontId="26" fillId="0" borderId="0">
      <alignment vertical="center"/>
    </xf>
    <xf numFmtId="0" fontId="101" fillId="0" borderId="0" applyNumberFormat="0" applyFill="0" applyBorder="0" applyAlignment="0" applyProtection="0">
      <alignment vertical="center"/>
    </xf>
    <xf numFmtId="0" fontId="7" fillId="0" borderId="0"/>
    <xf numFmtId="0" fontId="26" fillId="0" borderId="0"/>
    <xf numFmtId="0" fontId="203" fillId="0" borderId="0" applyNumberFormat="0" applyFill="0" applyBorder="0" applyAlignment="0" applyProtection="0"/>
  </cellStyleXfs>
  <cellXfs count="1144">
    <xf numFmtId="0" fontId="0" fillId="0" borderId="0" xfId="0"/>
    <xf numFmtId="0" fontId="0" fillId="0" borderId="0" xfId="0" applyAlignment="1">
      <alignment horizontal="center" vertical="center"/>
    </xf>
    <xf numFmtId="0" fontId="2" fillId="0" borderId="0" xfId="0" applyFont="1" applyAlignment="1">
      <alignment horizontal="center" vertical="center"/>
    </xf>
    <xf numFmtId="0" fontId="2" fillId="0" borderId="0" xfId="0" applyFont="1"/>
    <xf numFmtId="0" fontId="0" fillId="2" borderId="0" xfId="0" applyFill="1"/>
    <xf numFmtId="0" fontId="0" fillId="0" borderId="0" xfId="0" applyAlignment="1">
      <alignment vertical="center"/>
    </xf>
    <xf numFmtId="0" fontId="0" fillId="3" borderId="0" xfId="0" applyFill="1" applyAlignment="1">
      <alignment horizontal="center" vertical="center"/>
    </xf>
    <xf numFmtId="0" fontId="0" fillId="0" borderId="0" xfId="0" applyFill="1" applyAlignment="1">
      <alignment horizontal="center" vertical="center"/>
    </xf>
    <xf numFmtId="0" fontId="2" fillId="3" borderId="0" xfId="0" applyFont="1" applyFill="1" applyAlignment="1">
      <alignment horizontal="center" vertical="center"/>
    </xf>
    <xf numFmtId="0" fontId="5" fillId="0" borderId="0" xfId="0" applyFont="1"/>
    <xf numFmtId="0" fontId="0" fillId="3" borderId="0" xfId="0" applyFill="1" applyAlignment="1">
      <alignment horizontal="center" vertical="center" wrapText="1"/>
    </xf>
    <xf numFmtId="0" fontId="0" fillId="0" borderId="0" xfId="0" applyAlignment="1">
      <alignment wrapText="1"/>
    </xf>
    <xf numFmtId="0" fontId="0" fillId="2" borderId="0" xfId="0" applyFill="1" applyAlignment="1">
      <alignment wrapText="1"/>
    </xf>
    <xf numFmtId="0" fontId="3" fillId="0" borderId="0" xfId="0" applyFont="1"/>
    <xf numFmtId="0" fontId="5" fillId="0" borderId="0" xfId="0" applyFont="1" applyAlignment="1">
      <alignment wrapText="1"/>
    </xf>
    <xf numFmtId="0" fontId="5" fillId="0" borderId="0" xfId="0" applyFont="1" applyAlignment="1">
      <alignment horizontal="center" vertical="center"/>
    </xf>
    <xf numFmtId="0" fontId="6" fillId="0" borderId="0" xfId="0" applyFont="1" applyAlignment="1">
      <alignment wrapText="1"/>
    </xf>
    <xf numFmtId="0" fontId="9" fillId="3" borderId="0" xfId="0" applyFont="1" applyFill="1" applyAlignment="1">
      <alignment horizontal="center" vertical="center"/>
    </xf>
    <xf numFmtId="0" fontId="0" fillId="0" borderId="0" xfId="0" applyFill="1"/>
    <xf numFmtId="0" fontId="11" fillId="0" borderId="0" xfId="1">
      <alignment vertical="center"/>
    </xf>
    <xf numFmtId="0" fontId="12" fillId="0" borderId="0" xfId="1" applyFont="1">
      <alignment vertical="center"/>
    </xf>
    <xf numFmtId="14" fontId="12" fillId="0" borderId="0" xfId="1" applyNumberFormat="1" applyFont="1">
      <alignment vertical="center"/>
    </xf>
    <xf numFmtId="0" fontId="12" fillId="0" borderId="0" xfId="1" applyFont="1" applyAlignment="1">
      <alignment horizontal="left" vertical="center"/>
    </xf>
    <xf numFmtId="0" fontId="13" fillId="0" borderId="0" xfId="1" applyFont="1" applyAlignment="1">
      <alignment horizontal="left"/>
    </xf>
    <xf numFmtId="0" fontId="13" fillId="0" borderId="0" xfId="1" applyFont="1" applyAlignment="1">
      <alignment horizontal="left" wrapText="1"/>
    </xf>
    <xf numFmtId="0" fontId="18" fillId="0" borderId="0" xfId="1" applyFont="1">
      <alignment vertical="center"/>
    </xf>
    <xf numFmtId="0" fontId="18" fillId="0" borderId="0" xfId="1" applyFont="1" applyAlignment="1">
      <alignment horizontal="left" vertical="center"/>
    </xf>
    <xf numFmtId="0" fontId="18" fillId="0" borderId="0" xfId="1" applyFont="1" applyAlignment="1">
      <alignment horizontal="center" vertical="center"/>
    </xf>
    <xf numFmtId="0" fontId="19" fillId="0" borderId="0" xfId="2">
      <alignment vertical="center"/>
    </xf>
    <xf numFmtId="0" fontId="20" fillId="0" borderId="0" xfId="2" applyFont="1">
      <alignment vertical="center"/>
    </xf>
    <xf numFmtId="0" fontId="17" fillId="0" borderId="0" xfId="2" applyFont="1" applyAlignment="1">
      <alignment horizontal="center" vertical="center"/>
    </xf>
    <xf numFmtId="0" fontId="20" fillId="5" borderId="0" xfId="2" applyFont="1" applyFill="1">
      <alignment vertical="center"/>
    </xf>
    <xf numFmtId="0" fontId="19" fillId="5" borderId="0" xfId="2" applyFill="1">
      <alignment vertical="center"/>
    </xf>
    <xf numFmtId="0" fontId="21" fillId="0" borderId="0" xfId="2" applyFont="1" applyAlignment="1">
      <alignment horizontal="left" vertical="center" wrapText="1"/>
    </xf>
    <xf numFmtId="0" fontId="12" fillId="0" borderId="0" xfId="2" applyFont="1">
      <alignment vertical="center"/>
    </xf>
    <xf numFmtId="0" fontId="13" fillId="0" borderId="0" xfId="2" applyFont="1" applyAlignment="1">
      <alignment horizontal="left" vertical="center" wrapText="1"/>
    </xf>
    <xf numFmtId="0" fontId="13" fillId="0" borderId="0" xfId="2" applyFont="1" applyAlignment="1">
      <alignment horizontal="left" vertical="center"/>
    </xf>
    <xf numFmtId="0" fontId="22" fillId="0" borderId="0" xfId="2" applyFont="1" applyAlignment="1">
      <alignment horizontal="center" vertical="center" wrapText="1"/>
    </xf>
    <xf numFmtId="0" fontId="23" fillId="0" borderId="0" xfId="2" applyFont="1" applyAlignment="1">
      <alignment horizontal="center" vertical="center"/>
    </xf>
    <xf numFmtId="0" fontId="22" fillId="0" borderId="0" xfId="2" applyFont="1" applyAlignment="1">
      <alignment horizontal="left" vertical="center" wrapText="1"/>
    </xf>
    <xf numFmtId="0" fontId="17" fillId="6" borderId="0" xfId="2" applyFont="1" applyFill="1" applyAlignment="1">
      <alignment horizontal="center" vertical="center"/>
    </xf>
    <xf numFmtId="0" fontId="21" fillId="0" borderId="0" xfId="2" applyFont="1" applyAlignment="1">
      <alignment horizontal="center" vertical="center" wrapText="1"/>
    </xf>
    <xf numFmtId="0" fontId="13" fillId="0" borderId="0" xfId="2" applyFont="1" applyAlignment="1">
      <alignment horizontal="center" vertical="center"/>
    </xf>
    <xf numFmtId="0" fontId="24" fillId="0" borderId="0" xfId="2" applyFont="1" applyAlignment="1">
      <alignment horizontal="center" vertical="center"/>
    </xf>
    <xf numFmtId="0" fontId="24" fillId="0" borderId="0" xfId="2" applyFont="1" applyAlignment="1">
      <alignment horizontal="left" vertical="center" wrapText="1"/>
    </xf>
    <xf numFmtId="0" fontId="25" fillId="0" borderId="0" xfId="2" applyFont="1" applyAlignment="1">
      <alignment horizontal="center" vertical="center"/>
    </xf>
    <xf numFmtId="0" fontId="17" fillId="0" borderId="0" xfId="2" applyFont="1" applyAlignment="1">
      <alignment horizontal="left" vertical="center"/>
    </xf>
    <xf numFmtId="0" fontId="17" fillId="7" borderId="0" xfId="2" applyFont="1" applyFill="1" applyAlignment="1">
      <alignment horizontal="center" vertical="center"/>
    </xf>
    <xf numFmtId="0" fontId="26" fillId="8" borderId="0" xfId="2" applyFont="1" applyFill="1" applyAlignment="1">
      <alignment horizontal="center" vertical="center" wrapText="1"/>
    </xf>
    <xf numFmtId="0" fontId="13" fillId="7" borderId="0" xfId="2" applyFont="1" applyFill="1" applyAlignment="1">
      <alignment horizontal="left" vertical="center"/>
    </xf>
    <xf numFmtId="0" fontId="17" fillId="9" borderId="0" xfId="2" applyFont="1" applyFill="1" applyAlignment="1">
      <alignment horizontal="center" vertical="center"/>
    </xf>
    <xf numFmtId="0" fontId="27" fillId="0" borderId="0" xfId="2" applyFont="1" applyAlignment="1">
      <alignment horizontal="center" vertical="center" wrapText="1"/>
    </xf>
    <xf numFmtId="0" fontId="17" fillId="10" borderId="1" xfId="2" applyFont="1" applyFill="1" applyBorder="1" applyAlignment="1">
      <alignment horizontal="center" vertical="center"/>
    </xf>
    <xf numFmtId="0" fontId="22" fillId="5" borderId="0" xfId="2" applyFont="1" applyFill="1" applyAlignment="1">
      <alignment horizontal="center" vertical="center" wrapText="1"/>
    </xf>
    <xf numFmtId="0" fontId="17" fillId="6" borderId="1" xfId="2" applyFont="1" applyFill="1" applyBorder="1" applyAlignment="1">
      <alignment horizontal="center" vertical="center"/>
    </xf>
    <xf numFmtId="0" fontId="17" fillId="10" borderId="2" xfId="2" applyFont="1" applyFill="1" applyBorder="1" applyAlignment="1">
      <alignment horizontal="center" vertical="center"/>
    </xf>
    <xf numFmtId="0" fontId="13" fillId="0" borderId="0" xfId="2" applyFont="1" applyAlignment="1">
      <alignment horizontal="center" vertical="center" wrapText="1"/>
    </xf>
    <xf numFmtId="0" fontId="13" fillId="6" borderId="0" xfId="2" applyFont="1" applyFill="1" applyAlignment="1">
      <alignment horizontal="center" vertical="center" wrapText="1"/>
    </xf>
    <xf numFmtId="0" fontId="13" fillId="6" borderId="0" xfId="2" applyFont="1" applyFill="1" applyAlignment="1">
      <alignment horizontal="left" vertical="center" wrapText="1"/>
    </xf>
    <xf numFmtId="0" fontId="13" fillId="7" borderId="0" xfId="2" applyFont="1" applyFill="1" applyAlignment="1">
      <alignment horizontal="left" vertical="center" wrapText="1"/>
    </xf>
    <xf numFmtId="0" fontId="13" fillId="11" borderId="0" xfId="2" applyFont="1" applyFill="1" applyAlignment="1">
      <alignment horizontal="left" vertical="center" wrapText="1"/>
    </xf>
    <xf numFmtId="0" fontId="13" fillId="10" borderId="0" xfId="2" applyFont="1" applyFill="1" applyAlignment="1">
      <alignment horizontal="left" vertical="center" wrapText="1"/>
    </xf>
    <xf numFmtId="0" fontId="13" fillId="10" borderId="3" xfId="2" applyFont="1" applyFill="1" applyBorder="1" applyAlignment="1">
      <alignment horizontal="left" vertical="center" wrapText="1"/>
    </xf>
    <xf numFmtId="0" fontId="13" fillId="7" borderId="3" xfId="2" applyFont="1" applyFill="1" applyBorder="1" applyAlignment="1">
      <alignment horizontal="left" vertical="center" wrapText="1"/>
    </xf>
    <xf numFmtId="0" fontId="28" fillId="10" borderId="3" xfId="2" applyFont="1" applyFill="1" applyBorder="1" applyAlignment="1">
      <alignment horizontal="center" vertical="center" wrapText="1"/>
    </xf>
    <xf numFmtId="0" fontId="29" fillId="10" borderId="1" xfId="2" applyFont="1" applyFill="1" applyBorder="1" applyAlignment="1">
      <alignment horizontal="center" vertical="center" wrapText="1"/>
    </xf>
    <xf numFmtId="0" fontId="30" fillId="0" borderId="0" xfId="2" applyFont="1" applyAlignment="1">
      <alignment horizontal="center" vertical="center" wrapText="1"/>
    </xf>
    <xf numFmtId="0" fontId="12" fillId="0" borderId="0" xfId="2" applyFont="1" applyAlignment="1">
      <alignment horizontal="left" vertical="center"/>
    </xf>
    <xf numFmtId="0" fontId="13" fillId="12" borderId="0" xfId="2" applyFont="1" applyFill="1" applyAlignment="1">
      <alignment horizontal="center" vertical="center"/>
    </xf>
    <xf numFmtId="0" fontId="13" fillId="13" borderId="0" xfId="2" applyFont="1" applyFill="1" applyAlignment="1">
      <alignment horizontal="center" vertical="center"/>
    </xf>
    <xf numFmtId="0" fontId="13" fillId="7" borderId="0" xfId="2" applyFont="1" applyFill="1" applyAlignment="1">
      <alignment horizontal="center" vertical="center"/>
    </xf>
    <xf numFmtId="49" fontId="12" fillId="0" borderId="0" xfId="2" applyNumberFormat="1" applyFont="1" applyAlignment="1">
      <alignment horizontal="left" vertical="center"/>
    </xf>
    <xf numFmtId="49" fontId="13" fillId="12" borderId="0" xfId="2" applyNumberFormat="1" applyFont="1" applyFill="1" applyAlignment="1">
      <alignment horizontal="center" vertical="center"/>
    </xf>
    <xf numFmtId="0" fontId="13" fillId="13" borderId="4" xfId="2" applyFont="1" applyFill="1" applyBorder="1" applyAlignment="1">
      <alignment horizontal="center" vertical="center"/>
    </xf>
    <xf numFmtId="0" fontId="18" fillId="0" borderId="0" xfId="2" applyFont="1" applyAlignment="1">
      <alignment horizontal="left" vertical="center"/>
    </xf>
    <xf numFmtId="49" fontId="13" fillId="14" borderId="0" xfId="2" applyNumberFormat="1" applyFont="1" applyFill="1" applyAlignment="1">
      <alignment horizontal="center" vertical="center"/>
    </xf>
    <xf numFmtId="0" fontId="12" fillId="5" borderId="0" xfId="2" applyFont="1" applyFill="1" applyAlignment="1">
      <alignment horizontal="left" vertical="center"/>
    </xf>
    <xf numFmtId="49" fontId="13" fillId="5" borderId="0" xfId="2" applyNumberFormat="1" applyFont="1" applyFill="1" applyAlignment="1">
      <alignment horizontal="center" vertical="center"/>
    </xf>
    <xf numFmtId="0" fontId="18" fillId="5" borderId="0" xfId="2" applyFont="1" applyFill="1" applyAlignment="1">
      <alignment horizontal="left" vertical="center"/>
    </xf>
    <xf numFmtId="49" fontId="13" fillId="7" borderId="0" xfId="2" applyNumberFormat="1" applyFont="1" applyFill="1" applyAlignment="1">
      <alignment horizontal="center" vertical="center"/>
    </xf>
    <xf numFmtId="0" fontId="13" fillId="14" borderId="0" xfId="2" applyFont="1" applyFill="1" applyAlignment="1">
      <alignment horizontal="center" vertical="center"/>
    </xf>
    <xf numFmtId="0" fontId="13" fillId="5" borderId="0" xfId="2" applyFont="1" applyFill="1" applyAlignment="1">
      <alignment horizontal="center" vertical="center"/>
    </xf>
    <xf numFmtId="0" fontId="13" fillId="15" borderId="5" xfId="2" applyFont="1" applyFill="1" applyBorder="1" applyAlignment="1">
      <alignment horizontal="center" vertical="center"/>
    </xf>
    <xf numFmtId="0" fontId="13" fillId="15" borderId="6" xfId="2" applyFont="1" applyFill="1" applyBorder="1" applyAlignment="1">
      <alignment horizontal="center" vertical="center"/>
    </xf>
    <xf numFmtId="0" fontId="13" fillId="16" borderId="5" xfId="2" applyFont="1" applyFill="1" applyBorder="1" applyAlignment="1">
      <alignment horizontal="center" vertical="center"/>
    </xf>
    <xf numFmtId="0" fontId="31" fillId="17" borderId="5" xfId="2" applyFont="1" applyFill="1" applyBorder="1" applyAlignment="1">
      <alignment horizontal="center" vertical="center"/>
    </xf>
    <xf numFmtId="0" fontId="31" fillId="17" borderId="6" xfId="2" applyFont="1" applyFill="1" applyBorder="1" applyAlignment="1">
      <alignment horizontal="center" vertical="center"/>
    </xf>
    <xf numFmtId="0" fontId="12" fillId="0" borderId="8" xfId="2" applyFont="1" applyBorder="1">
      <alignment vertical="center"/>
    </xf>
    <xf numFmtId="0" fontId="31" fillId="17" borderId="8" xfId="2" applyFont="1" applyFill="1" applyBorder="1" applyAlignment="1">
      <alignment horizontal="center" vertical="center"/>
    </xf>
    <xf numFmtId="0" fontId="31" fillId="17" borderId="9" xfId="2" applyFont="1" applyFill="1" applyBorder="1" applyAlignment="1">
      <alignment horizontal="center" vertical="center"/>
    </xf>
    <xf numFmtId="0" fontId="31" fillId="15" borderId="5" xfId="2" applyFont="1" applyFill="1" applyBorder="1" applyAlignment="1">
      <alignment horizontal="center" vertical="center"/>
    </xf>
    <xf numFmtId="0" fontId="31" fillId="15" borderId="6" xfId="2" applyFont="1" applyFill="1" applyBorder="1" applyAlignment="1">
      <alignment horizontal="center" vertical="center"/>
    </xf>
    <xf numFmtId="0" fontId="24" fillId="16" borderId="5" xfId="2" applyFont="1" applyFill="1" applyBorder="1" applyAlignment="1">
      <alignment horizontal="center" vertical="center"/>
    </xf>
    <xf numFmtId="0" fontId="31" fillId="16" borderId="5" xfId="2" applyFont="1" applyFill="1" applyBorder="1" applyAlignment="1">
      <alignment horizontal="center" vertical="center"/>
    </xf>
    <xf numFmtId="0" fontId="13" fillId="0" borderId="0" xfId="2" applyFont="1" applyAlignment="1">
      <alignment horizontal="left" vertical="top"/>
    </xf>
    <xf numFmtId="0" fontId="31" fillId="0" borderId="0" xfId="2" applyFont="1" applyAlignment="1">
      <alignment horizontal="left" vertical="top"/>
    </xf>
    <xf numFmtId="0" fontId="13" fillId="0" borderId="0" xfId="2" applyFont="1" applyAlignment="1">
      <alignment horizontal="right" vertical="top"/>
    </xf>
    <xf numFmtId="0" fontId="13" fillId="0" borderId="0" xfId="2" applyFont="1" applyAlignment="1">
      <alignment horizontal="left" vertical="top" wrapText="1"/>
    </xf>
    <xf numFmtId="0" fontId="34" fillId="0" borderId="0" xfId="2" applyFont="1" applyAlignment="1">
      <alignment horizontal="left" vertical="top"/>
    </xf>
    <xf numFmtId="0" fontId="13" fillId="0" borderId="5" xfId="2" applyFont="1" applyBorder="1" applyAlignment="1">
      <alignment horizontal="left"/>
    </xf>
    <xf numFmtId="0" fontId="13" fillId="0" borderId="8" xfId="2" applyFont="1" applyBorder="1" applyAlignment="1">
      <alignment horizontal="left"/>
    </xf>
    <xf numFmtId="0" fontId="35" fillId="5" borderId="13" xfId="2" applyFont="1" applyFill="1" applyBorder="1" applyAlignment="1">
      <alignment horizontal="left" vertical="top"/>
    </xf>
    <xf numFmtId="0" fontId="35" fillId="5" borderId="14" xfId="2" applyFont="1" applyFill="1" applyBorder="1" applyAlignment="1">
      <alignment horizontal="left" vertical="top"/>
    </xf>
    <xf numFmtId="0" fontId="13" fillId="5" borderId="13" xfId="2" applyFont="1" applyFill="1" applyBorder="1" applyAlignment="1">
      <alignment horizontal="left" vertical="top"/>
    </xf>
    <xf numFmtId="0" fontId="13" fillId="5" borderId="14" xfId="2" applyFont="1" applyFill="1" applyBorder="1" applyAlignment="1">
      <alignment horizontal="left" vertical="top"/>
    </xf>
    <xf numFmtId="0" fontId="36" fillId="0" borderId="0" xfId="2" applyFont="1" applyAlignment="1">
      <alignment horizontal="left"/>
    </xf>
    <xf numFmtId="0" fontId="13" fillId="13" borderId="15" xfId="2" applyFont="1" applyFill="1" applyBorder="1" applyAlignment="1">
      <alignment horizontal="right" vertical="top"/>
    </xf>
    <xf numFmtId="0" fontId="35" fillId="0" borderId="0" xfId="2" applyFont="1" applyAlignment="1">
      <alignment horizontal="left" vertical="top"/>
    </xf>
    <xf numFmtId="0" fontId="31" fillId="10" borderId="1" xfId="2" applyFont="1" applyFill="1" applyBorder="1" applyAlignment="1">
      <alignment horizontal="left" vertical="top"/>
    </xf>
    <xf numFmtId="0" fontId="37" fillId="0" borderId="0" xfId="2" applyFont="1" applyAlignment="1">
      <alignment horizontal="left" vertical="top"/>
    </xf>
    <xf numFmtId="0" fontId="13" fillId="13" borderId="16" xfId="2" applyFont="1" applyFill="1" applyBorder="1" applyAlignment="1">
      <alignment horizontal="left" vertical="top"/>
    </xf>
    <xf numFmtId="0" fontId="31" fillId="13" borderId="16" xfId="2" applyFont="1" applyFill="1" applyBorder="1" applyAlignment="1">
      <alignment horizontal="left" vertical="top"/>
    </xf>
    <xf numFmtId="0" fontId="13" fillId="13" borderId="15" xfId="2" applyFont="1" applyFill="1" applyBorder="1" applyAlignment="1">
      <alignment horizontal="left" vertical="top"/>
    </xf>
    <xf numFmtId="0" fontId="13" fillId="5" borderId="17" xfId="2" applyFont="1" applyFill="1" applyBorder="1" applyAlignment="1">
      <alignment horizontal="left" vertical="top"/>
    </xf>
    <xf numFmtId="0" fontId="25" fillId="0" borderId="0" xfId="2" applyFont="1" applyAlignment="1">
      <alignment horizontal="left" vertical="top"/>
    </xf>
    <xf numFmtId="0" fontId="24" fillId="0" borderId="0" xfId="2" applyFont="1" applyAlignment="1">
      <alignment horizontal="left" vertical="top"/>
    </xf>
    <xf numFmtId="0" fontId="31" fillId="0" borderId="0" xfId="2" applyFont="1" applyAlignment="1">
      <alignment horizontal="left" vertical="top" wrapText="1"/>
    </xf>
    <xf numFmtId="0" fontId="13" fillId="11" borderId="18" xfId="2" applyFont="1" applyFill="1" applyBorder="1" applyAlignment="1">
      <alignment horizontal="right" vertical="top"/>
    </xf>
    <xf numFmtId="0" fontId="31" fillId="5" borderId="17" xfId="2" applyFont="1" applyFill="1" applyBorder="1" applyAlignment="1">
      <alignment horizontal="left" vertical="top"/>
    </xf>
    <xf numFmtId="0" fontId="31" fillId="5" borderId="14" xfId="2" applyFont="1" applyFill="1" applyBorder="1" applyAlignment="1">
      <alignment horizontal="left" vertical="top"/>
    </xf>
    <xf numFmtId="0" fontId="13" fillId="13" borderId="19" xfId="2" applyFont="1" applyFill="1" applyBorder="1" applyAlignment="1">
      <alignment horizontal="center" vertical="center"/>
    </xf>
    <xf numFmtId="0" fontId="13" fillId="0" borderId="0" xfId="2" applyFont="1" applyAlignment="1">
      <alignment horizontal="center" vertical="top"/>
    </xf>
    <xf numFmtId="0" fontId="13" fillId="13" borderId="16" xfId="2" applyFont="1" applyFill="1" applyBorder="1" applyAlignment="1">
      <alignment horizontal="center" vertical="center"/>
    </xf>
    <xf numFmtId="0" fontId="13" fillId="13" borderId="16" xfId="2" applyFont="1" applyFill="1" applyBorder="1" applyAlignment="1">
      <alignment horizontal="right" vertical="center"/>
    </xf>
    <xf numFmtId="0" fontId="13" fillId="13" borderId="15" xfId="2" applyFont="1" applyFill="1" applyBorder="1" applyAlignment="1">
      <alignment horizontal="center" vertical="center"/>
    </xf>
    <xf numFmtId="0" fontId="34" fillId="0" borderId="0" xfId="2" applyFont="1" applyAlignment="1">
      <alignment horizontal="left" vertical="center"/>
    </xf>
    <xf numFmtId="0" fontId="13" fillId="0" borderId="6" xfId="2" applyFont="1" applyBorder="1" applyAlignment="1">
      <alignment horizontal="right"/>
    </xf>
    <xf numFmtId="0" fontId="13" fillId="0" borderId="5" xfId="2" applyFont="1" applyBorder="1" applyAlignment="1">
      <alignment horizontal="right"/>
    </xf>
    <xf numFmtId="0" fontId="13" fillId="0" borderId="6" xfId="2" applyFont="1" applyBorder="1" applyAlignment="1">
      <alignment horizontal="left"/>
    </xf>
    <xf numFmtId="0" fontId="13" fillId="0" borderId="8" xfId="2" applyFont="1" applyBorder="1" applyAlignment="1">
      <alignment horizontal="right"/>
    </xf>
    <xf numFmtId="0" fontId="13" fillId="0" borderId="12" xfId="2" applyFont="1" applyBorder="1" applyAlignment="1">
      <alignment horizontal="right"/>
    </xf>
    <xf numFmtId="0" fontId="24" fillId="0" borderId="0" xfId="2" applyFont="1" applyAlignment="1">
      <alignment horizontal="left" vertical="center"/>
    </xf>
    <xf numFmtId="0" fontId="34" fillId="0" borderId="0" xfId="2" applyFont="1" applyAlignment="1">
      <alignment horizontal="right" vertical="top"/>
    </xf>
    <xf numFmtId="0" fontId="13" fillId="10" borderId="1" xfId="2" applyFont="1" applyFill="1" applyBorder="1" applyAlignment="1">
      <alignment horizontal="center" vertical="center"/>
    </xf>
    <xf numFmtId="177" fontId="13" fillId="0" borderId="0" xfId="2" applyNumberFormat="1" applyFont="1" applyAlignment="1">
      <alignment horizontal="center" vertical="center"/>
    </xf>
    <xf numFmtId="0" fontId="13" fillId="13" borderId="6" xfId="2" applyFont="1" applyFill="1" applyBorder="1" applyAlignment="1">
      <alignment horizontal="center" vertical="center"/>
    </xf>
    <xf numFmtId="0" fontId="13" fillId="13" borderId="12" xfId="2" applyFont="1" applyFill="1" applyBorder="1" applyAlignment="1">
      <alignment horizontal="center" vertical="center"/>
    </xf>
    <xf numFmtId="0" fontId="13" fillId="13" borderId="8" xfId="2" applyFont="1" applyFill="1" applyBorder="1" applyAlignment="1">
      <alignment horizontal="center" vertical="center"/>
    </xf>
    <xf numFmtId="0" fontId="13" fillId="13" borderId="5" xfId="2" applyFont="1" applyFill="1" applyBorder="1" applyAlignment="1">
      <alignment horizontal="center" vertical="center"/>
    </xf>
    <xf numFmtId="14" fontId="13" fillId="0" borderId="0" xfId="2" applyNumberFormat="1" applyFont="1" applyAlignment="1">
      <alignment horizontal="center" vertical="center"/>
    </xf>
    <xf numFmtId="0" fontId="12" fillId="0" borderId="0" xfId="2" applyFont="1" applyAlignment="1">
      <alignment vertical="center" wrapText="1"/>
    </xf>
    <xf numFmtId="176" fontId="12" fillId="0" borderId="0" xfId="2" applyNumberFormat="1" applyFont="1">
      <alignment vertical="center"/>
    </xf>
    <xf numFmtId="0" fontId="12" fillId="18" borderId="21" xfId="2" applyFont="1" applyFill="1" applyBorder="1" applyAlignment="1">
      <alignment vertical="center" wrapText="1"/>
    </xf>
    <xf numFmtId="0" fontId="18" fillId="0" borderId="0" xfId="2" applyFont="1" applyAlignment="1">
      <alignment horizontal="center" vertical="center"/>
    </xf>
    <xf numFmtId="0" fontId="18" fillId="0" borderId="0" xfId="2" applyFont="1">
      <alignment vertical="center"/>
    </xf>
    <xf numFmtId="0" fontId="18" fillId="18" borderId="21" xfId="2" applyFont="1" applyFill="1" applyBorder="1" applyAlignment="1">
      <alignment vertical="center" wrapText="1"/>
    </xf>
    <xf numFmtId="0" fontId="12" fillId="0" borderId="0" xfId="2" applyFont="1" applyAlignment="1">
      <alignment horizontal="center" vertical="center"/>
    </xf>
    <xf numFmtId="176" fontId="12" fillId="0" borderId="0" xfId="2" applyNumberFormat="1" applyFont="1" applyAlignment="1">
      <alignment horizontal="right" vertical="center"/>
    </xf>
    <xf numFmtId="176" fontId="18" fillId="0" borderId="0" xfId="2" applyNumberFormat="1" applyFont="1" applyAlignment="1">
      <alignment horizontal="right" vertical="center"/>
    </xf>
    <xf numFmtId="0" fontId="18" fillId="19" borderId="22" xfId="2" applyFont="1" applyFill="1" applyBorder="1" applyAlignment="1">
      <alignment horizontal="center" vertical="center"/>
    </xf>
    <xf numFmtId="0" fontId="18" fillId="5" borderId="14" xfId="2" applyFont="1" applyFill="1" applyBorder="1" applyAlignment="1">
      <alignment horizontal="center" vertical="center"/>
    </xf>
    <xf numFmtId="0" fontId="18" fillId="5" borderId="14" xfId="2" applyFont="1" applyFill="1" applyBorder="1" applyAlignment="1">
      <alignment horizontal="center" vertical="center" wrapText="1"/>
    </xf>
    <xf numFmtId="0" fontId="18" fillId="19" borderId="0" xfId="2" applyFont="1" applyFill="1" applyAlignment="1">
      <alignment horizontal="center" vertical="center"/>
    </xf>
    <xf numFmtId="0" fontId="18" fillId="5" borderId="0" xfId="2" applyFont="1" applyFill="1" applyAlignment="1">
      <alignment horizontal="center" vertical="center"/>
    </xf>
    <xf numFmtId="0" fontId="18" fillId="5" borderId="0" xfId="2" applyFont="1" applyFill="1" applyAlignment="1">
      <alignment horizontal="center" vertical="center" wrapText="1"/>
    </xf>
    <xf numFmtId="0" fontId="41" fillId="0" borderId="0" xfId="2" applyFont="1">
      <alignment vertical="center"/>
    </xf>
    <xf numFmtId="0" fontId="42" fillId="0" borderId="0" xfId="2" applyFont="1">
      <alignment vertical="center"/>
    </xf>
    <xf numFmtId="0" fontId="10" fillId="0" borderId="0" xfId="3" applyAlignment="1">
      <alignment horizontal="center" vertical="center"/>
    </xf>
    <xf numFmtId="0" fontId="10" fillId="0" borderId="0" xfId="3"/>
    <xf numFmtId="0" fontId="10" fillId="0" borderId="0" xfId="3" applyAlignment="1">
      <alignment wrapText="1"/>
    </xf>
    <xf numFmtId="0" fontId="10" fillId="0" borderId="0" xfId="3" applyAlignment="1">
      <alignment horizontal="center" vertical="center" wrapText="1"/>
    </xf>
    <xf numFmtId="0" fontId="10" fillId="5" borderId="0" xfId="3" applyFill="1" applyAlignment="1">
      <alignment horizontal="center" vertical="center"/>
    </xf>
    <xf numFmtId="0" fontId="10" fillId="5" borderId="0" xfId="3" applyFill="1" applyAlignment="1">
      <alignment horizontal="center" vertical="center" wrapText="1"/>
    </xf>
    <xf numFmtId="0" fontId="10" fillId="8" borderId="0" xfId="3" applyFill="1" applyAlignment="1">
      <alignment horizontal="center" vertical="center" wrapText="1"/>
    </xf>
    <xf numFmtId="0" fontId="10" fillId="8" borderId="0" xfId="3" applyFill="1" applyAlignment="1">
      <alignment horizontal="center" vertical="center"/>
    </xf>
    <xf numFmtId="0" fontId="46" fillId="10" borderId="0" xfId="3" applyFont="1" applyFill="1" applyAlignment="1">
      <alignment horizontal="center" vertical="center"/>
    </xf>
    <xf numFmtId="0" fontId="46" fillId="0" borderId="0" xfId="3" applyFont="1" applyAlignment="1">
      <alignment horizontal="center" vertical="center"/>
    </xf>
    <xf numFmtId="0" fontId="13" fillId="0" borderId="0" xfId="2" applyFont="1" applyAlignment="1">
      <alignment horizontal="left"/>
    </xf>
    <xf numFmtId="0" fontId="18" fillId="0" borderId="8" xfId="2" applyFont="1" applyBorder="1" applyAlignment="1">
      <alignment horizontal="center" vertical="center"/>
    </xf>
    <xf numFmtId="0" fontId="18" fillId="0" borderId="8" xfId="2" applyFont="1" applyBorder="1" applyAlignment="1">
      <alignment horizontal="left" vertical="center"/>
    </xf>
    <xf numFmtId="0" fontId="24" fillId="0" borderId="8" xfId="2" applyFont="1" applyBorder="1" applyAlignment="1">
      <alignment horizontal="center" vertical="center" wrapText="1"/>
    </xf>
    <xf numFmtId="0" fontId="24" fillId="0" borderId="12" xfId="2" applyFont="1" applyBorder="1" applyAlignment="1">
      <alignment horizontal="center" vertical="center" wrapText="1"/>
    </xf>
    <xf numFmtId="0" fontId="24" fillId="0" borderId="5" xfId="2" applyFont="1" applyBorder="1" applyAlignment="1">
      <alignment horizontal="center" vertical="center" wrapText="1"/>
    </xf>
    <xf numFmtId="0" fontId="24" fillId="0" borderId="6" xfId="2" applyFont="1" applyBorder="1" applyAlignment="1">
      <alignment horizontal="center" vertical="center" wrapText="1"/>
    </xf>
    <xf numFmtId="0" fontId="47" fillId="0" borderId="6" xfId="2" applyFont="1" applyBorder="1" applyAlignment="1">
      <alignment horizontal="center" vertical="center" wrapText="1"/>
    </xf>
    <xf numFmtId="0" fontId="24" fillId="10" borderId="6" xfId="2" applyFont="1" applyFill="1" applyBorder="1" applyAlignment="1">
      <alignment horizontal="center" vertical="center" wrapText="1"/>
    </xf>
    <xf numFmtId="0" fontId="48" fillId="0" borderId="6" xfId="2" applyFont="1" applyBorder="1" applyAlignment="1">
      <alignment horizontal="center" vertical="center" wrapText="1"/>
    </xf>
    <xf numFmtId="0" fontId="47" fillId="10" borderId="6" xfId="2" applyFont="1" applyFill="1" applyBorder="1" applyAlignment="1">
      <alignment horizontal="center" vertical="center" wrapText="1"/>
    </xf>
    <xf numFmtId="0" fontId="49" fillId="0" borderId="6" xfId="2" applyFont="1" applyBorder="1" applyAlignment="1">
      <alignment horizontal="center" vertical="center" wrapText="1"/>
    </xf>
    <xf numFmtId="0" fontId="47" fillId="0" borderId="5" xfId="2" applyFont="1" applyBorder="1" applyAlignment="1">
      <alignment horizontal="left" vertical="center" wrapText="1"/>
    </xf>
    <xf numFmtId="0" fontId="16" fillId="0" borderId="6" xfId="2" applyFont="1" applyBorder="1" applyAlignment="1">
      <alignment horizontal="center" vertical="center" wrapText="1"/>
    </xf>
    <xf numFmtId="0" fontId="51" fillId="0" borderId="6" xfId="2" applyFont="1" applyBorder="1" applyAlignment="1">
      <alignment horizontal="center" vertical="center" wrapText="1"/>
    </xf>
    <xf numFmtId="0" fontId="16" fillId="0" borderId="5" xfId="2" applyFont="1" applyBorder="1" applyAlignment="1">
      <alignment horizontal="center" vertical="center" wrapText="1"/>
    </xf>
    <xf numFmtId="0" fontId="52" fillId="0" borderId="0" xfId="2" applyFont="1" applyAlignment="1">
      <alignment horizontal="left" vertical="center"/>
    </xf>
    <xf numFmtId="0" fontId="47" fillId="0" borderId="8" xfId="2" applyFont="1" applyBorder="1" applyAlignment="1">
      <alignment horizontal="left" vertical="center" wrapText="1"/>
    </xf>
    <xf numFmtId="0" fontId="24" fillId="0" borderId="5" xfId="2" applyFont="1" applyBorder="1" applyAlignment="1">
      <alignment horizontal="left" vertical="center" wrapText="1"/>
    </xf>
    <xf numFmtId="0" fontId="13" fillId="13" borderId="15" xfId="2" applyFont="1" applyFill="1" applyBorder="1" applyAlignment="1">
      <alignment horizontal="left"/>
    </xf>
    <xf numFmtId="0" fontId="47" fillId="13" borderId="5" xfId="2" applyFont="1" applyFill="1" applyBorder="1" applyAlignment="1">
      <alignment horizontal="center" vertical="center" wrapText="1"/>
    </xf>
    <xf numFmtId="0" fontId="47" fillId="13" borderId="6" xfId="2" applyFont="1" applyFill="1" applyBorder="1" applyAlignment="1">
      <alignment horizontal="center" vertical="center" wrapText="1"/>
    </xf>
    <xf numFmtId="0" fontId="51" fillId="13" borderId="6" xfId="2" applyFont="1" applyFill="1" applyBorder="1" applyAlignment="1">
      <alignment horizontal="center" vertical="center" wrapText="1"/>
    </xf>
    <xf numFmtId="0" fontId="47" fillId="0" borderId="5" xfId="2" applyFont="1" applyBorder="1" applyAlignment="1">
      <alignment horizontal="center" vertical="center" wrapText="1"/>
    </xf>
    <xf numFmtId="0" fontId="13" fillId="13" borderId="15" xfId="2" applyFont="1" applyFill="1" applyBorder="1" applyAlignment="1">
      <alignment horizontal="left" vertical="center"/>
    </xf>
    <xf numFmtId="0" fontId="47" fillId="0" borderId="12" xfId="2" applyFont="1" applyBorder="1" applyAlignment="1">
      <alignment horizontal="center" vertical="center" wrapText="1"/>
    </xf>
    <xf numFmtId="0" fontId="13" fillId="0" borderId="8" xfId="2" applyFont="1" applyBorder="1" applyAlignment="1">
      <alignment horizontal="center" vertical="center"/>
    </xf>
    <xf numFmtId="0" fontId="13" fillId="13" borderId="16" xfId="2" applyFont="1" applyFill="1" applyBorder="1" applyAlignment="1">
      <alignment horizontal="left" vertical="center"/>
    </xf>
    <xf numFmtId="0" fontId="3" fillId="0" borderId="0" xfId="0" applyFont="1" applyAlignment="1">
      <alignment wrapText="1"/>
    </xf>
    <xf numFmtId="0" fontId="6" fillId="0" borderId="0" xfId="0" applyFont="1"/>
    <xf numFmtId="0" fontId="60" fillId="0" borderId="25" xfId="1" applyFont="1" applyBorder="1">
      <alignment vertical="center"/>
    </xf>
    <xf numFmtId="0" fontId="60" fillId="0" borderId="25" xfId="1" applyFont="1" applyBorder="1" applyAlignment="1">
      <alignment horizontal="left" vertical="center"/>
    </xf>
    <xf numFmtId="0" fontId="18" fillId="0" borderId="25" xfId="1" applyFont="1" applyBorder="1">
      <alignment vertical="center"/>
    </xf>
    <xf numFmtId="0" fontId="18" fillId="0" borderId="25" xfId="1" applyFont="1" applyBorder="1" applyAlignment="1">
      <alignment horizontal="left" vertical="center"/>
    </xf>
    <xf numFmtId="0" fontId="60" fillId="0" borderId="0" xfId="1" applyFont="1">
      <alignment vertical="center"/>
    </xf>
    <xf numFmtId="0" fontId="60" fillId="0" borderId="0" xfId="1" applyFont="1" applyAlignment="1">
      <alignment horizontal="left" vertical="center"/>
    </xf>
    <xf numFmtId="0" fontId="18" fillId="0" borderId="24" xfId="1" applyFont="1" applyBorder="1">
      <alignment vertical="center"/>
    </xf>
    <xf numFmtId="0" fontId="60" fillId="23" borderId="31" xfId="1" applyFont="1" applyFill="1" applyBorder="1">
      <alignment vertical="center"/>
    </xf>
    <xf numFmtId="0" fontId="18" fillId="7" borderId="25" xfId="1" applyFont="1" applyFill="1" applyBorder="1">
      <alignment vertical="center"/>
    </xf>
    <xf numFmtId="0" fontId="60" fillId="7" borderId="25" xfId="1" applyFont="1" applyFill="1" applyBorder="1">
      <alignment vertical="center"/>
    </xf>
    <xf numFmtId="0" fontId="60" fillId="6" borderId="32" xfId="1" applyFont="1" applyFill="1" applyBorder="1">
      <alignment vertical="center"/>
    </xf>
    <xf numFmtId="0" fontId="18" fillId="0" borderId="24" xfId="1" applyFont="1" applyBorder="1" applyAlignment="1">
      <alignment horizontal="center" vertical="center"/>
    </xf>
    <xf numFmtId="0" fontId="18" fillId="7" borderId="25" xfId="1" applyFont="1" applyFill="1" applyBorder="1" applyAlignment="1">
      <alignment horizontal="center" vertical="center"/>
    </xf>
    <xf numFmtId="0" fontId="60" fillId="23" borderId="0" xfId="1" applyFont="1" applyFill="1">
      <alignment vertical="center"/>
    </xf>
    <xf numFmtId="0" fontId="18" fillId="0" borderId="0" xfId="1" applyFont="1" applyAlignment="1">
      <alignment horizontal="center" vertical="center" wrapText="1"/>
    </xf>
    <xf numFmtId="0" fontId="63" fillId="7" borderId="25" xfId="1" applyFont="1" applyFill="1" applyBorder="1" applyAlignment="1">
      <alignment horizontal="center" vertical="center"/>
    </xf>
    <xf numFmtId="0" fontId="64" fillId="24" borderId="33" xfId="1" applyFont="1" applyFill="1" applyBorder="1" applyAlignment="1">
      <alignment horizontal="center" vertical="center"/>
    </xf>
    <xf numFmtId="0" fontId="66" fillId="25" borderId="34" xfId="1" applyFont="1" applyFill="1" applyBorder="1" applyAlignment="1">
      <alignment horizontal="center" vertical="center"/>
    </xf>
    <xf numFmtId="0" fontId="18" fillId="0" borderId="0" xfId="1" applyFont="1" applyAlignment="1">
      <alignment horizontal="left" vertical="center" wrapText="1"/>
    </xf>
    <xf numFmtId="0" fontId="68" fillId="26" borderId="0" xfId="7" applyFont="1" applyFill="1" applyAlignment="1">
      <alignment horizontal="center"/>
    </xf>
    <xf numFmtId="0" fontId="67" fillId="26" borderId="0" xfId="7" applyFill="1"/>
    <xf numFmtId="0" fontId="67" fillId="0" borderId="0" xfId="7"/>
    <xf numFmtId="0" fontId="68" fillId="0" borderId="0" xfId="7" applyFont="1"/>
    <xf numFmtId="49" fontId="68" fillId="0" borderId="0" xfId="7" applyNumberFormat="1" applyFont="1"/>
    <xf numFmtId="179" fontId="67" fillId="0" borderId="0" xfId="7" applyNumberFormat="1"/>
    <xf numFmtId="0" fontId="70" fillId="0" borderId="0" xfId="0" applyFont="1" applyAlignment="1">
      <alignment wrapText="1"/>
    </xf>
    <xf numFmtId="0" fontId="55" fillId="0" borderId="0" xfId="4" applyFont="1" applyAlignment="1">
      <alignment horizontal="left" vertical="center" wrapText="1"/>
    </xf>
    <xf numFmtId="0" fontId="55" fillId="0" borderId="0" xfId="4" applyFont="1" applyAlignment="1">
      <alignment horizontal="left" vertical="center"/>
    </xf>
    <xf numFmtId="0" fontId="57" fillId="0" borderId="0" xfId="4" applyFont="1" applyAlignment="1">
      <alignment horizontal="left" vertical="center" wrapText="1"/>
    </xf>
    <xf numFmtId="0" fontId="58" fillId="0" borderId="0" xfId="4" applyFont="1" applyAlignment="1">
      <alignment horizontal="left" vertical="center" wrapText="1"/>
    </xf>
    <xf numFmtId="0" fontId="53" fillId="0" borderId="0" xfId="8">
      <alignment vertical="center"/>
    </xf>
    <xf numFmtId="0" fontId="53" fillId="0" borderId="0" xfId="8" applyAlignment="1">
      <alignment horizontal="center" vertical="center"/>
    </xf>
    <xf numFmtId="0" fontId="53" fillId="0" borderId="0" xfId="8" applyAlignment="1">
      <alignment vertical="center" wrapText="1"/>
    </xf>
    <xf numFmtId="0" fontId="53" fillId="0" borderId="0" xfId="8" applyAlignment="1">
      <alignment horizontal="left" vertical="center" wrapText="1"/>
    </xf>
    <xf numFmtId="0" fontId="53" fillId="0" borderId="0" xfId="8" applyAlignment="1">
      <alignment horizontal="center" vertical="center" wrapText="1"/>
    </xf>
    <xf numFmtId="0" fontId="53" fillId="27" borderId="0" xfId="8" applyFill="1">
      <alignment vertical="center"/>
    </xf>
    <xf numFmtId="0" fontId="53" fillId="27" borderId="0" xfId="8" applyFill="1" applyAlignment="1">
      <alignment horizontal="center" vertical="center"/>
    </xf>
    <xf numFmtId="0" fontId="53" fillId="27" borderId="0" xfId="8" applyFill="1" applyAlignment="1">
      <alignment horizontal="center" vertical="center" wrapText="1"/>
    </xf>
    <xf numFmtId="0" fontId="53" fillId="27" borderId="0" xfId="8" applyFill="1" applyAlignment="1">
      <alignment vertical="center" wrapText="1"/>
    </xf>
    <xf numFmtId="0" fontId="53" fillId="28" borderId="0" xfId="8" applyFill="1" applyAlignment="1">
      <alignment horizontal="center" vertical="center"/>
    </xf>
    <xf numFmtId="0" fontId="53" fillId="22" borderId="0" xfId="8" applyFill="1">
      <alignment vertical="center"/>
    </xf>
    <xf numFmtId="0" fontId="53" fillId="28" borderId="0" xfId="8" applyFill="1">
      <alignment vertical="center"/>
    </xf>
    <xf numFmtId="0" fontId="53" fillId="22" borderId="0" xfId="8" applyFill="1" applyAlignment="1">
      <alignment horizontal="center" vertical="center"/>
    </xf>
    <xf numFmtId="0" fontId="53" fillId="29" borderId="0" xfId="8" applyFill="1" applyAlignment="1">
      <alignment vertical="center" wrapText="1"/>
    </xf>
    <xf numFmtId="0" fontId="71" fillId="0" borderId="0" xfId="8" applyFont="1">
      <alignment vertical="center"/>
    </xf>
    <xf numFmtId="0" fontId="72" fillId="0" borderId="0" xfId="8" applyFont="1" applyAlignment="1">
      <alignment horizontal="center" vertical="center" wrapText="1"/>
    </xf>
    <xf numFmtId="0" fontId="72" fillId="0" borderId="0" xfId="8" applyFont="1" applyAlignment="1">
      <alignment vertical="center" wrapText="1"/>
    </xf>
    <xf numFmtId="0" fontId="72" fillId="29" borderId="0" xfId="8" applyFont="1" applyFill="1" applyAlignment="1">
      <alignment vertical="center" wrapText="1"/>
    </xf>
    <xf numFmtId="0" fontId="73" fillId="0" borderId="0" xfId="8" applyFont="1">
      <alignment vertical="center"/>
    </xf>
    <xf numFmtId="0" fontId="53" fillId="0" borderId="0" xfId="4" applyFont="1" applyAlignment="1">
      <alignment horizontal="left" vertical="center" wrapText="1"/>
    </xf>
    <xf numFmtId="0" fontId="53" fillId="0" borderId="0" xfId="4" applyFont="1" applyAlignment="1">
      <alignment horizontal="center" vertical="center"/>
    </xf>
    <xf numFmtId="0" fontId="53" fillId="0" borderId="0" xfId="4" applyFont="1" applyAlignment="1">
      <alignment horizontal="left" vertical="center"/>
    </xf>
    <xf numFmtId="0" fontId="53" fillId="0" borderId="0" xfId="4" applyFont="1" applyAlignment="1">
      <alignment vertical="center"/>
    </xf>
    <xf numFmtId="0" fontId="53" fillId="0" borderId="0" xfId="4" applyFont="1" applyAlignment="1">
      <alignment horizontal="center" vertical="center" wrapText="1"/>
    </xf>
    <xf numFmtId="14" fontId="53" fillId="0" borderId="0" xfId="4" applyNumberFormat="1" applyFont="1" applyAlignment="1">
      <alignment horizontal="center" vertical="center"/>
    </xf>
    <xf numFmtId="0" fontId="53" fillId="20" borderId="0" xfId="4" applyFont="1" applyFill="1" applyAlignment="1">
      <alignment horizontal="center" vertical="center"/>
    </xf>
    <xf numFmtId="14" fontId="53" fillId="0" borderId="0" xfId="4" applyNumberFormat="1" applyFont="1" applyAlignment="1">
      <alignment vertical="center"/>
    </xf>
    <xf numFmtId="0" fontId="53" fillId="20" borderId="0" xfId="4" applyFont="1" applyFill="1" applyAlignment="1">
      <alignment horizontal="left" vertical="center" wrapText="1"/>
    </xf>
    <xf numFmtId="0" fontId="55" fillId="0" borderId="0" xfId="5" applyFont="1" applyAlignment="1">
      <alignment vertical="center" wrapText="1"/>
    </xf>
    <xf numFmtId="0" fontId="55" fillId="0" borderId="0" xfId="5" applyFont="1" applyAlignment="1">
      <alignment vertical="center"/>
    </xf>
    <xf numFmtId="14" fontId="53" fillId="0" borderId="0" xfId="4" applyNumberFormat="1" applyFont="1" applyAlignment="1">
      <alignment horizontal="left" vertical="center"/>
    </xf>
    <xf numFmtId="0" fontId="76" fillId="0" borderId="0" xfId="5" applyFont="1" applyAlignment="1">
      <alignment vertical="center" wrapText="1"/>
    </xf>
    <xf numFmtId="0" fontId="78" fillId="0" borderId="0" xfId="5" applyFont="1" applyAlignment="1">
      <alignment vertical="center" wrapText="1"/>
    </xf>
    <xf numFmtId="0" fontId="79" fillId="0" borderId="0" xfId="9" applyFont="1"/>
    <xf numFmtId="0" fontId="80" fillId="0" borderId="0" xfId="9" quotePrefix="1" applyFont="1"/>
    <xf numFmtId="0" fontId="81" fillId="0" borderId="0" xfId="9" quotePrefix="1" applyFont="1"/>
    <xf numFmtId="0" fontId="82" fillId="0" borderId="0" xfId="9" applyFont="1"/>
    <xf numFmtId="0" fontId="82" fillId="0" borderId="0" xfId="9" quotePrefix="1" applyFont="1"/>
    <xf numFmtId="49" fontId="82" fillId="0" borderId="0" xfId="9" applyNumberFormat="1" applyFont="1" applyAlignment="1">
      <alignment horizontal="center"/>
    </xf>
    <xf numFmtId="0" fontId="79" fillId="0" borderId="0" xfId="9" quotePrefix="1" applyFont="1"/>
    <xf numFmtId="0" fontId="79" fillId="30" borderId="0" xfId="9" quotePrefix="1" applyFont="1" applyFill="1"/>
    <xf numFmtId="0" fontId="80" fillId="30" borderId="0" xfId="9" quotePrefix="1" applyFont="1" applyFill="1"/>
    <xf numFmtId="0" fontId="81" fillId="30" borderId="0" xfId="9" quotePrefix="1" applyFont="1" applyFill="1"/>
    <xf numFmtId="0" fontId="82" fillId="30" borderId="0" xfId="9" applyFont="1" applyFill="1"/>
    <xf numFmtId="0" fontId="82" fillId="30" borderId="0" xfId="9" quotePrefix="1" applyFont="1" applyFill="1"/>
    <xf numFmtId="49" fontId="82" fillId="30" borderId="0" xfId="9" applyNumberFormat="1" applyFont="1" applyFill="1" applyAlignment="1">
      <alignment horizontal="center"/>
    </xf>
    <xf numFmtId="0" fontId="80" fillId="30" borderId="0" xfId="9" applyFont="1" applyFill="1"/>
    <xf numFmtId="0" fontId="79" fillId="30" borderId="0" xfId="9" applyFont="1" applyFill="1"/>
    <xf numFmtId="180" fontId="82" fillId="0" borderId="0" xfId="9" applyNumberFormat="1" applyFont="1" applyAlignment="1">
      <alignment horizontal="center"/>
    </xf>
    <xf numFmtId="0" fontId="79" fillId="31" borderId="0" xfId="9" quotePrefix="1" applyFont="1" applyFill="1"/>
    <xf numFmtId="0" fontId="80" fillId="31" borderId="0" xfId="9" quotePrefix="1" applyFont="1" applyFill="1"/>
    <xf numFmtId="0" fontId="81" fillId="31" borderId="0" xfId="9" quotePrefix="1" applyFont="1" applyFill="1"/>
    <xf numFmtId="0" fontId="82" fillId="31" borderId="0" xfId="9" applyFont="1" applyFill="1"/>
    <xf numFmtId="0" fontId="82" fillId="31" borderId="0" xfId="9" quotePrefix="1" applyFont="1" applyFill="1"/>
    <xf numFmtId="180" fontId="82" fillId="31" borderId="0" xfId="9" applyNumberFormat="1" applyFont="1" applyFill="1" applyAlignment="1">
      <alignment horizontal="center"/>
    </xf>
    <xf numFmtId="0" fontId="53" fillId="21" borderId="0" xfId="4" applyFont="1" applyFill="1" applyAlignment="1">
      <alignment horizontal="left" vertical="center"/>
    </xf>
    <xf numFmtId="0" fontId="53" fillId="21" borderId="0" xfId="4" applyFont="1" applyFill="1" applyAlignment="1">
      <alignment vertical="center"/>
    </xf>
    <xf numFmtId="0" fontId="53" fillId="21" borderId="0" xfId="4" applyFont="1" applyFill="1" applyAlignment="1">
      <alignment horizontal="left" vertical="center" wrapText="1"/>
    </xf>
    <xf numFmtId="14" fontId="53" fillId="21" borderId="0" xfId="4" applyNumberFormat="1" applyFont="1" applyFill="1" applyAlignment="1">
      <alignment horizontal="left" vertical="center"/>
    </xf>
    <xf numFmtId="0" fontId="53" fillId="0" borderId="0" xfId="4" applyFont="1" applyAlignment="1">
      <alignment vertical="center" wrapText="1"/>
    </xf>
    <xf numFmtId="0" fontId="83" fillId="0" borderId="0" xfId="1" applyFont="1" applyAlignment="1">
      <alignment horizontal="left" vertical="center"/>
    </xf>
    <xf numFmtId="0" fontId="84" fillId="0" borderId="0" xfId="4" applyFont="1" applyAlignment="1">
      <alignment horizontal="left" vertical="center" wrapText="1"/>
    </xf>
    <xf numFmtId="0" fontId="0" fillId="0" borderId="0" xfId="0" applyAlignment="1">
      <alignment horizontal="center"/>
    </xf>
    <xf numFmtId="0" fontId="85" fillId="0" borderId="0" xfId="10">
      <alignment vertical="center"/>
    </xf>
    <xf numFmtId="55" fontId="85" fillId="0" borderId="0" xfId="10" applyNumberFormat="1">
      <alignment vertical="center"/>
    </xf>
    <xf numFmtId="0" fontId="82" fillId="0" borderId="0" xfId="9" applyFont="1" applyAlignment="1">
      <alignment horizontal="left"/>
    </xf>
    <xf numFmtId="0" fontId="82" fillId="30" borderId="0" xfId="9" applyFont="1" applyFill="1" applyAlignment="1">
      <alignment horizontal="left"/>
    </xf>
    <xf numFmtId="0" fontId="82" fillId="31" borderId="0" xfId="9" applyFont="1" applyFill="1" applyAlignment="1">
      <alignment horizontal="left"/>
    </xf>
    <xf numFmtId="0" fontId="87" fillId="0" borderId="0" xfId="11">
      <alignment vertical="center"/>
    </xf>
    <xf numFmtId="0" fontId="87" fillId="0" borderId="0" xfId="11" applyAlignment="1">
      <alignment horizontal="center" vertical="center"/>
    </xf>
    <xf numFmtId="0" fontId="87" fillId="5" borderId="0" xfId="11" applyFill="1">
      <alignment vertical="center"/>
    </xf>
    <xf numFmtId="0" fontId="87" fillId="5" borderId="0" xfId="11" applyFill="1" applyAlignment="1">
      <alignment horizontal="center" vertical="center"/>
    </xf>
    <xf numFmtId="0" fontId="86" fillId="0" borderId="0" xfId="11" applyFont="1" applyAlignment="1">
      <alignment horizontal="center" vertical="center"/>
    </xf>
    <xf numFmtId="0" fontId="87" fillId="0" borderId="0" xfId="11" applyAlignment="1">
      <alignment horizontal="center" vertical="center" wrapText="1"/>
    </xf>
    <xf numFmtId="0" fontId="87" fillId="0" borderId="0" xfId="11" applyAlignment="1">
      <alignment vertical="center" wrapText="1"/>
    </xf>
    <xf numFmtId="0" fontId="86" fillId="5" borderId="0" xfId="11" applyFont="1" applyFill="1" applyAlignment="1">
      <alignment horizontal="center" vertical="center"/>
    </xf>
    <xf numFmtId="0" fontId="87" fillId="0" borderId="0" xfId="11" applyAlignment="1"/>
    <xf numFmtId="0" fontId="90" fillId="0" borderId="0" xfId="12"/>
    <xf numFmtId="0" fontId="90" fillId="0" borderId="0" xfId="12" applyAlignment="1">
      <alignment horizontal="center"/>
    </xf>
    <xf numFmtId="0" fontId="90" fillId="32" borderId="0" xfId="12" applyFill="1"/>
    <xf numFmtId="0" fontId="90" fillId="32" borderId="0" xfId="12" applyFill="1" applyAlignment="1">
      <alignment horizontal="center"/>
    </xf>
    <xf numFmtId="0" fontId="92" fillId="0" borderId="0" xfId="12" applyFont="1" applyAlignment="1">
      <alignment horizontal="center"/>
    </xf>
    <xf numFmtId="0" fontId="92" fillId="0" borderId="0" xfId="12" applyFont="1"/>
    <xf numFmtId="0" fontId="93" fillId="0" borderId="35" xfId="11" applyFont="1" applyBorder="1" applyAlignment="1">
      <alignment vertical="center" wrapText="1"/>
    </xf>
    <xf numFmtId="0" fontId="94" fillId="0" borderId="0" xfId="12" applyFont="1" applyAlignment="1">
      <alignment horizontal="center"/>
    </xf>
    <xf numFmtId="0" fontId="95" fillId="0" borderId="35" xfId="11" applyFont="1" applyBorder="1" applyAlignment="1">
      <alignment vertical="center" wrapText="1"/>
    </xf>
    <xf numFmtId="0" fontId="96" fillId="0" borderId="35" xfId="11" applyFont="1" applyBorder="1" applyAlignment="1">
      <alignment vertical="center" wrapText="1"/>
    </xf>
    <xf numFmtId="0" fontId="53" fillId="0" borderId="0" xfId="4" applyFont="1" applyAlignment="1">
      <alignment horizontal="center" vertical="center"/>
    </xf>
    <xf numFmtId="0" fontId="98" fillId="0" borderId="36" xfId="13" applyFont="1" applyBorder="1" applyAlignment="1">
      <alignment horizontal="left" vertical="center"/>
    </xf>
    <xf numFmtId="0" fontId="98" fillId="0" borderId="37" xfId="13" applyFont="1" applyBorder="1" applyAlignment="1">
      <alignment horizontal="left" vertical="center"/>
    </xf>
    <xf numFmtId="0" fontId="98" fillId="0" borderId="38" xfId="13" applyFont="1" applyBorder="1" applyAlignment="1">
      <alignment horizontal="left" vertical="center"/>
    </xf>
    <xf numFmtId="0" fontId="98" fillId="0" borderId="39" xfId="13" applyFont="1" applyBorder="1" applyAlignment="1">
      <alignment horizontal="left" vertical="center"/>
    </xf>
    <xf numFmtId="0" fontId="98" fillId="0" borderId="0" xfId="13" applyFont="1" applyAlignment="1">
      <alignment horizontal="left" vertical="center"/>
    </xf>
    <xf numFmtId="0" fontId="98" fillId="0" borderId="40" xfId="13" applyFont="1" applyBorder="1" applyAlignment="1">
      <alignment horizontal="left" vertical="center"/>
    </xf>
    <xf numFmtId="0" fontId="98" fillId="0" borderId="41" xfId="13" applyFont="1" applyBorder="1" applyAlignment="1">
      <alignment horizontal="left" vertical="center"/>
    </xf>
    <xf numFmtId="0" fontId="98" fillId="0" borderId="42" xfId="13" applyFont="1" applyBorder="1" applyAlignment="1">
      <alignment horizontal="left" vertical="center"/>
    </xf>
    <xf numFmtId="0" fontId="98" fillId="0" borderId="43" xfId="13" applyFont="1" applyBorder="1" applyAlignment="1">
      <alignment horizontal="left" vertical="center"/>
    </xf>
    <xf numFmtId="0" fontId="99" fillId="0" borderId="43" xfId="13" applyFont="1" applyBorder="1" applyAlignment="1">
      <alignment horizontal="left" vertical="center"/>
    </xf>
    <xf numFmtId="0" fontId="100" fillId="0" borderId="40" xfId="13" applyFont="1" applyBorder="1" applyAlignment="1">
      <alignment horizontal="left" vertical="center"/>
    </xf>
    <xf numFmtId="0" fontId="100" fillId="0" borderId="41" xfId="13" applyFont="1" applyBorder="1" applyAlignment="1">
      <alignment horizontal="left" vertical="center"/>
    </xf>
    <xf numFmtId="0" fontId="100" fillId="0" borderId="42" xfId="13" applyFont="1" applyBorder="1" applyAlignment="1">
      <alignment horizontal="left" vertical="center"/>
    </xf>
    <xf numFmtId="0" fontId="102" fillId="0" borderId="43" xfId="14" applyFont="1" applyBorder="1" applyAlignment="1" applyProtection="1">
      <alignment horizontal="left" vertical="center"/>
    </xf>
    <xf numFmtId="0" fontId="100" fillId="0" borderId="0" xfId="13" applyFont="1" applyAlignment="1">
      <alignment horizontal="left" vertical="center"/>
    </xf>
    <xf numFmtId="0" fontId="100" fillId="0" borderId="44" xfId="13" applyFont="1" applyBorder="1" applyAlignment="1">
      <alignment horizontal="left" vertical="center"/>
    </xf>
    <xf numFmtId="0" fontId="100" fillId="0" borderId="45" xfId="13" applyFont="1" applyBorder="1" applyAlignment="1">
      <alignment horizontal="left" vertical="center"/>
    </xf>
    <xf numFmtId="0" fontId="100" fillId="0" borderId="46" xfId="13" applyFont="1" applyBorder="1" applyAlignment="1">
      <alignment horizontal="left" vertical="center"/>
    </xf>
    <xf numFmtId="0" fontId="102" fillId="0" borderId="47" xfId="14" applyFont="1" applyBorder="1" applyAlignment="1" applyProtection="1">
      <alignment horizontal="left" vertical="center"/>
    </xf>
    <xf numFmtId="0" fontId="100" fillId="0" borderId="48" xfId="13" applyFont="1" applyBorder="1" applyAlignment="1">
      <alignment horizontal="left" vertical="center"/>
    </xf>
    <xf numFmtId="0" fontId="100" fillId="0" borderId="49" xfId="13" applyFont="1" applyBorder="1" applyAlignment="1">
      <alignment horizontal="left" vertical="center"/>
    </xf>
    <xf numFmtId="0" fontId="100" fillId="0" borderId="50" xfId="13" applyFont="1" applyBorder="1" applyAlignment="1">
      <alignment horizontal="left" vertical="center"/>
    </xf>
    <xf numFmtId="0" fontId="102" fillId="0" borderId="51" xfId="14" applyFont="1" applyBorder="1" applyAlignment="1" applyProtection="1">
      <alignment horizontal="left" vertical="center"/>
    </xf>
    <xf numFmtId="0" fontId="98" fillId="0" borderId="48" xfId="13" applyFont="1" applyBorder="1">
      <alignment vertical="center"/>
    </xf>
    <xf numFmtId="0" fontId="98" fillId="0" borderId="49" xfId="13" applyFont="1" applyBorder="1">
      <alignment vertical="center"/>
    </xf>
    <xf numFmtId="0" fontId="98" fillId="0" borderId="50" xfId="13" applyFont="1" applyBorder="1">
      <alignment vertical="center"/>
    </xf>
    <xf numFmtId="0" fontId="98" fillId="0" borderId="51" xfId="13" applyFont="1" applyBorder="1">
      <alignment vertical="center"/>
    </xf>
    <xf numFmtId="0" fontId="98" fillId="0" borderId="52" xfId="13" applyFont="1" applyBorder="1" applyAlignment="1">
      <alignment horizontal="left" vertical="center"/>
    </xf>
    <xf numFmtId="0" fontId="103" fillId="0" borderId="52" xfId="14" applyFont="1" applyBorder="1" applyAlignment="1" applyProtection="1">
      <alignment horizontal="left" vertical="center"/>
    </xf>
    <xf numFmtId="0" fontId="98" fillId="0" borderId="52" xfId="13" applyFont="1" applyBorder="1">
      <alignment vertical="center"/>
    </xf>
    <xf numFmtId="0" fontId="103" fillId="0" borderId="52" xfId="14" applyFont="1" applyBorder="1" applyAlignment="1" applyProtection="1">
      <alignment vertical="center"/>
    </xf>
    <xf numFmtId="0" fontId="104" fillId="0" borderId="52" xfId="13" applyFont="1" applyBorder="1" applyAlignment="1">
      <alignment vertical="center" wrapText="1"/>
    </xf>
    <xf numFmtId="0" fontId="98" fillId="0" borderId="0" xfId="13" applyFont="1">
      <alignment vertical="center"/>
    </xf>
    <xf numFmtId="0" fontId="103" fillId="0" borderId="0" xfId="14" applyFont="1" applyAlignment="1" applyProtection="1">
      <alignment vertical="center" wrapText="1"/>
    </xf>
    <xf numFmtId="0" fontId="105" fillId="0" borderId="0" xfId="10" applyFont="1">
      <alignment vertical="center"/>
    </xf>
    <xf numFmtId="0" fontId="105" fillId="0" borderId="0" xfId="10" applyFont="1" applyAlignment="1">
      <alignment horizontal="center" vertical="center"/>
    </xf>
    <xf numFmtId="0" fontId="107" fillId="0" borderId="0" xfId="13" applyFont="1" applyAlignment="1">
      <alignment horizontal="left" vertical="center"/>
    </xf>
    <xf numFmtId="0" fontId="107" fillId="0" borderId="0" xfId="13" applyFont="1">
      <alignment vertical="center"/>
    </xf>
    <xf numFmtId="0" fontId="108" fillId="0" borderId="0" xfId="13" applyFont="1" applyAlignment="1">
      <alignment horizontal="left" vertical="center"/>
    </xf>
    <xf numFmtId="0" fontId="109" fillId="0" borderId="0" xfId="13" applyFont="1" applyAlignment="1">
      <alignment horizontal="left" vertical="center"/>
    </xf>
    <xf numFmtId="0" fontId="110" fillId="0" borderId="0" xfId="14" applyFont="1" applyBorder="1" applyAlignment="1" applyProtection="1">
      <alignment horizontal="left" vertical="center"/>
    </xf>
    <xf numFmtId="0" fontId="111" fillId="0" borderId="0" xfId="13" applyFont="1" applyAlignment="1">
      <alignment horizontal="left" vertical="center"/>
    </xf>
    <xf numFmtId="0" fontId="105" fillId="0" borderId="0" xfId="15" applyFont="1">
      <alignment vertical="center"/>
    </xf>
    <xf numFmtId="0" fontId="113" fillId="0" borderId="0" xfId="16" applyFont="1">
      <alignment vertical="center"/>
    </xf>
    <xf numFmtId="0" fontId="105" fillId="0" borderId="0" xfId="13" applyFont="1" applyAlignment="1">
      <alignment horizontal="left" vertical="center"/>
    </xf>
    <xf numFmtId="0" fontId="114" fillId="0" borderId="0" xfId="17" applyFill="1">
      <alignment vertical="center"/>
    </xf>
    <xf numFmtId="0" fontId="114" fillId="0" borderId="0" xfId="17">
      <alignment vertical="center"/>
    </xf>
    <xf numFmtId="0" fontId="115" fillId="0" borderId="0" xfId="13" applyFont="1" applyAlignment="1">
      <alignment horizontal="left" vertical="center"/>
    </xf>
    <xf numFmtId="0" fontId="117" fillId="0" borderId="0" xfId="13" applyFont="1" applyAlignment="1">
      <alignment horizontal="left" vertical="center"/>
    </xf>
    <xf numFmtId="0" fontId="107" fillId="5" borderId="0" xfId="13" applyFont="1" applyFill="1" applyAlignment="1">
      <alignment horizontal="left" vertical="center"/>
    </xf>
    <xf numFmtId="0" fontId="107" fillId="0" borderId="0" xfId="13" applyFont="1" applyAlignment="1">
      <alignment horizontal="left" vertical="center" wrapText="1"/>
    </xf>
    <xf numFmtId="0" fontId="118" fillId="0" borderId="0" xfId="14" applyFont="1" applyBorder="1" applyAlignment="1" applyProtection="1">
      <alignment vertical="center"/>
    </xf>
    <xf numFmtId="0" fontId="113" fillId="0" borderId="0" xfId="14" applyFont="1" applyBorder="1" applyAlignment="1" applyProtection="1">
      <alignment horizontal="left" vertical="center"/>
    </xf>
    <xf numFmtId="0" fontId="105" fillId="0" borderId="0" xfId="14" applyFont="1" applyBorder="1" applyAlignment="1" applyProtection="1">
      <alignment vertical="center"/>
    </xf>
    <xf numFmtId="0" fontId="119" fillId="0" borderId="0" xfId="13" applyFont="1" applyAlignment="1">
      <alignment horizontal="left" vertical="center"/>
    </xf>
    <xf numFmtId="0" fontId="117" fillId="0" borderId="0" xfId="13" applyFont="1">
      <alignment vertical="center"/>
    </xf>
    <xf numFmtId="0" fontId="105" fillId="0" borderId="53" xfId="10" applyFont="1" applyBorder="1">
      <alignment vertical="center"/>
    </xf>
    <xf numFmtId="0" fontId="105" fillId="0" borderId="54" xfId="10" applyFont="1" applyBorder="1">
      <alignment vertical="center"/>
    </xf>
    <xf numFmtId="0" fontId="105" fillId="0" borderId="41" xfId="10" applyFont="1" applyBorder="1">
      <alignment vertical="center"/>
    </xf>
    <xf numFmtId="0" fontId="105" fillId="0" borderId="55" xfId="10" applyFont="1" applyBorder="1">
      <alignment vertical="center"/>
    </xf>
    <xf numFmtId="0" fontId="107" fillId="0" borderId="41" xfId="13" applyFont="1" applyBorder="1" applyAlignment="1">
      <alignment horizontal="left" vertical="center"/>
    </xf>
    <xf numFmtId="0" fontId="107" fillId="0" borderId="41" xfId="13" applyFont="1" applyBorder="1">
      <alignment vertical="center"/>
    </xf>
    <xf numFmtId="0" fontId="107" fillId="0" borderId="55" xfId="13" applyFont="1" applyBorder="1">
      <alignment vertical="center"/>
    </xf>
    <xf numFmtId="0" fontId="85" fillId="0" borderId="41" xfId="10" applyBorder="1">
      <alignment vertical="center"/>
    </xf>
    <xf numFmtId="0" fontId="85" fillId="0" borderId="55" xfId="10" applyBorder="1">
      <alignment vertical="center"/>
    </xf>
    <xf numFmtId="0" fontId="105" fillId="0" borderId="41" xfId="15" applyFont="1" applyBorder="1">
      <alignment vertical="center"/>
    </xf>
    <xf numFmtId="0" fontId="113" fillId="0" borderId="41" xfId="16" applyFont="1" applyBorder="1">
      <alignment vertical="center"/>
    </xf>
    <xf numFmtId="0" fontId="105" fillId="0" borderId="55" xfId="15" applyFont="1" applyBorder="1">
      <alignment vertical="center"/>
    </xf>
    <xf numFmtId="0" fontId="114" fillId="0" borderId="41" xfId="17" applyBorder="1">
      <alignment vertical="center"/>
    </xf>
    <xf numFmtId="0" fontId="109" fillId="0" borderId="41" xfId="13" applyFont="1" applyBorder="1" applyAlignment="1">
      <alignment horizontal="left" vertical="center"/>
    </xf>
    <xf numFmtId="0" fontId="107" fillId="0" borderId="55" xfId="13" applyFont="1" applyBorder="1" applyAlignment="1">
      <alignment horizontal="left" vertical="center"/>
    </xf>
    <xf numFmtId="0" fontId="114" fillId="0" borderId="41" xfId="17" applyFill="1" applyBorder="1">
      <alignment vertical="center"/>
    </xf>
    <xf numFmtId="0" fontId="108" fillId="0" borderId="41" xfId="13" applyFont="1" applyBorder="1" applyAlignment="1">
      <alignment horizontal="left" vertical="center"/>
    </xf>
    <xf numFmtId="0" fontId="110" fillId="0" borderId="41" xfId="14" applyFont="1" applyBorder="1" applyAlignment="1" applyProtection="1">
      <alignment horizontal="left" vertical="center"/>
    </xf>
    <xf numFmtId="0" fontId="111" fillId="0" borderId="41" xfId="13" applyFont="1" applyBorder="1" applyAlignment="1">
      <alignment horizontal="left" vertical="center"/>
    </xf>
    <xf numFmtId="0" fontId="108" fillId="0" borderId="55" xfId="13" applyFont="1" applyBorder="1" applyAlignment="1">
      <alignment horizontal="left" vertical="center"/>
    </xf>
    <xf numFmtId="0" fontId="105" fillId="0" borderId="52" xfId="10" applyFont="1" applyBorder="1">
      <alignment vertical="center"/>
    </xf>
    <xf numFmtId="0" fontId="85" fillId="0" borderId="52" xfId="10" applyBorder="1">
      <alignment vertical="center"/>
    </xf>
    <xf numFmtId="0" fontId="107" fillId="0" borderId="52" xfId="13" applyFont="1" applyBorder="1" applyAlignment="1">
      <alignment horizontal="left" vertical="center"/>
    </xf>
    <xf numFmtId="0" fontId="107" fillId="0" borderId="52" xfId="13" applyFont="1" applyBorder="1">
      <alignment vertical="center"/>
    </xf>
    <xf numFmtId="0" fontId="109" fillId="0" borderId="52" xfId="13" applyFont="1" applyBorder="1" applyAlignment="1">
      <alignment horizontal="left" vertical="center"/>
    </xf>
    <xf numFmtId="0" fontId="105" fillId="0" borderId="52" xfId="15" applyFont="1" applyBorder="1">
      <alignment vertical="center"/>
    </xf>
    <xf numFmtId="0" fontId="113" fillId="0" borderId="52" xfId="16" applyFont="1" applyBorder="1">
      <alignment vertical="center"/>
    </xf>
    <xf numFmtId="0" fontId="113" fillId="0" borderId="0" xfId="16" applyFont="1" applyBorder="1">
      <alignment vertical="center"/>
    </xf>
    <xf numFmtId="0" fontId="105" fillId="0" borderId="0" xfId="15" applyFont="1" applyAlignment="1">
      <alignment horizontal="center" vertical="center"/>
    </xf>
    <xf numFmtId="0" fontId="113" fillId="0" borderId="0" xfId="14" applyFont="1" applyAlignment="1" applyProtection="1">
      <alignment vertical="center" wrapText="1"/>
    </xf>
    <xf numFmtId="0" fontId="113" fillId="0" borderId="0" xfId="16" applyFont="1" applyFill="1">
      <alignment vertical="center"/>
    </xf>
    <xf numFmtId="0" fontId="108" fillId="0" borderId="0" xfId="13" applyFont="1" applyAlignment="1">
      <alignment horizontal="center" vertical="center"/>
    </xf>
    <xf numFmtId="0" fontId="107" fillId="0" borderId="0" xfId="13" applyFont="1" applyAlignment="1">
      <alignment horizontal="center" vertical="center"/>
    </xf>
    <xf numFmtId="0" fontId="107" fillId="0" borderId="0" xfId="13" applyFont="1" applyAlignment="1">
      <alignment vertical="center" wrapText="1"/>
    </xf>
    <xf numFmtId="0" fontId="118" fillId="0" borderId="0" xfId="14" applyFont="1" applyBorder="1" applyAlignment="1" applyProtection="1">
      <alignment vertical="center" wrapText="1"/>
    </xf>
    <xf numFmtId="0" fontId="117" fillId="0" borderId="0" xfId="13" applyFont="1" applyAlignment="1">
      <alignment horizontal="center" vertical="center"/>
    </xf>
    <xf numFmtId="0" fontId="112" fillId="0" borderId="0" xfId="16">
      <alignment vertical="center"/>
    </xf>
    <xf numFmtId="0" fontId="105" fillId="0" borderId="0" xfId="13" quotePrefix="1" applyFont="1" applyAlignment="1">
      <alignment horizontal="left" vertical="center"/>
    </xf>
    <xf numFmtId="0" fontId="118" fillId="0" borderId="0" xfId="14" applyFont="1" applyBorder="1" applyAlignment="1" applyProtection="1">
      <alignment horizontal="left" vertical="center"/>
    </xf>
    <xf numFmtId="0" fontId="121" fillId="0" borderId="0" xfId="14" applyFont="1" applyBorder="1" applyAlignment="1" applyProtection="1">
      <alignment horizontal="left" vertical="center"/>
    </xf>
    <xf numFmtId="0" fontId="87" fillId="0" borderId="0" xfId="18">
      <alignment vertical="center"/>
    </xf>
    <xf numFmtId="0" fontId="122" fillId="2" borderId="57" xfId="18" applyFont="1" applyFill="1" applyBorder="1" applyAlignment="1">
      <alignment horizontal="center" vertical="center" wrapText="1"/>
    </xf>
    <xf numFmtId="180" fontId="122" fillId="2" borderId="57" xfId="18" applyNumberFormat="1" applyFont="1" applyFill="1" applyBorder="1" applyAlignment="1">
      <alignment horizontal="center" vertical="center" wrapText="1"/>
    </xf>
    <xf numFmtId="0" fontId="122" fillId="2" borderId="58" xfId="18" applyFont="1" applyFill="1" applyBorder="1" applyAlignment="1">
      <alignment horizontal="center" vertical="center" wrapText="1"/>
    </xf>
    <xf numFmtId="0" fontId="122" fillId="7" borderId="58" xfId="18" applyFont="1" applyFill="1" applyBorder="1" applyAlignment="1">
      <alignment vertical="center" wrapText="1"/>
    </xf>
    <xf numFmtId="0" fontId="122" fillId="7" borderId="58" xfId="18" applyFont="1" applyFill="1" applyBorder="1" applyAlignment="1">
      <alignment horizontal="center" vertical="center" wrapText="1"/>
    </xf>
    <xf numFmtId="57" fontId="122" fillId="7" borderId="58" xfId="18" applyNumberFormat="1" applyFont="1" applyFill="1" applyBorder="1" applyAlignment="1">
      <alignment vertical="center" wrapText="1"/>
    </xf>
    <xf numFmtId="180" fontId="122" fillId="7" borderId="58" xfId="18" applyNumberFormat="1" applyFont="1" applyFill="1" applyBorder="1" applyAlignment="1">
      <alignment vertical="center" wrapText="1"/>
    </xf>
    <xf numFmtId="0" fontId="114" fillId="7" borderId="58" xfId="17" applyFill="1" applyBorder="1" applyAlignment="1">
      <alignment vertical="center" wrapText="1"/>
    </xf>
    <xf numFmtId="3" fontId="122" fillId="7" borderId="58" xfId="18" applyNumberFormat="1" applyFont="1" applyFill="1" applyBorder="1" applyAlignment="1">
      <alignment vertical="center" wrapText="1"/>
    </xf>
    <xf numFmtId="31" fontId="122" fillId="7" borderId="58" xfId="18" applyNumberFormat="1" applyFont="1" applyFill="1" applyBorder="1" applyAlignment="1">
      <alignment vertical="center" wrapText="1"/>
    </xf>
    <xf numFmtId="0" fontId="123" fillId="7" borderId="58" xfId="18" applyFont="1" applyFill="1" applyBorder="1" applyAlignment="1">
      <alignment vertical="center" wrapText="1"/>
    </xf>
    <xf numFmtId="0" fontId="124" fillId="7" borderId="58" xfId="18" applyFont="1" applyFill="1" applyBorder="1" applyAlignment="1">
      <alignment vertical="center" wrapText="1"/>
    </xf>
    <xf numFmtId="0" fontId="87" fillId="0" borderId="52" xfId="18" applyBorder="1">
      <alignment vertical="center"/>
    </xf>
    <xf numFmtId="180" fontId="87" fillId="0" borderId="52" xfId="18" applyNumberFormat="1" applyBorder="1">
      <alignment vertical="center"/>
    </xf>
    <xf numFmtId="0" fontId="114" fillId="0" borderId="52" xfId="17" applyBorder="1">
      <alignment vertical="center"/>
    </xf>
    <xf numFmtId="0" fontId="122" fillId="5" borderId="0" xfId="18" applyFont="1" applyFill="1" applyAlignment="1">
      <alignment vertical="center" wrapText="1"/>
    </xf>
    <xf numFmtId="180" fontId="87" fillId="0" borderId="0" xfId="18" applyNumberFormat="1">
      <alignment vertical="center"/>
    </xf>
    <xf numFmtId="0" fontId="122" fillId="7" borderId="0" xfId="18" applyFont="1" applyFill="1" applyAlignment="1">
      <alignment vertical="center" wrapText="1"/>
    </xf>
    <xf numFmtId="57" fontId="87" fillId="0" borderId="0" xfId="18" applyNumberFormat="1">
      <alignment vertical="center"/>
    </xf>
    <xf numFmtId="0" fontId="87" fillId="10" borderId="0" xfId="18" applyFill="1" applyAlignment="1">
      <alignment vertical="center" wrapText="1"/>
    </xf>
    <xf numFmtId="31" fontId="87" fillId="0" borderId="0" xfId="18" applyNumberFormat="1">
      <alignment vertical="center"/>
    </xf>
    <xf numFmtId="0" fontId="87" fillId="10" borderId="0" xfId="18" applyFill="1">
      <alignment vertical="center"/>
    </xf>
    <xf numFmtId="0" fontId="53" fillId="0" borderId="0" xfId="4" applyFont="1" applyAlignment="1">
      <alignment horizontal="center" vertical="center"/>
    </xf>
    <xf numFmtId="0" fontId="53" fillId="0" borderId="0" xfId="4" applyFont="1" applyAlignment="1">
      <alignment horizontal="center" vertical="center" wrapText="1"/>
    </xf>
    <xf numFmtId="14" fontId="82" fillId="0" borderId="0" xfId="9" quotePrefix="1" applyNumberFormat="1" applyFont="1"/>
    <xf numFmtId="14" fontId="82" fillId="0" borderId="0" xfId="9" applyNumberFormat="1" applyFont="1"/>
    <xf numFmtId="0" fontId="122" fillId="2" borderId="0" xfId="18" applyFont="1" applyFill="1" applyAlignment="1">
      <alignment horizontal="center" vertical="center" wrapText="1"/>
    </xf>
    <xf numFmtId="0" fontId="86" fillId="0" borderId="0" xfId="18" applyFont="1">
      <alignment vertical="center"/>
    </xf>
    <xf numFmtId="0" fontId="53" fillId="0" borderId="0" xfId="4" applyFont="1" applyAlignment="1">
      <alignment horizontal="center" vertical="center" wrapText="1"/>
    </xf>
    <xf numFmtId="0" fontId="122" fillId="2" borderId="0" xfId="18" applyFont="1" applyFill="1" applyBorder="1" applyAlignment="1">
      <alignment horizontal="center" vertical="center" wrapText="1"/>
    </xf>
    <xf numFmtId="0" fontId="87" fillId="0" borderId="0" xfId="18" applyBorder="1">
      <alignment vertical="center"/>
    </xf>
    <xf numFmtId="0" fontId="87" fillId="2" borderId="0" xfId="18" applyFill="1" applyAlignment="1">
      <alignment horizontal="center" vertical="center" wrapText="1"/>
    </xf>
    <xf numFmtId="0" fontId="86" fillId="2" borderId="0" xfId="18" applyFont="1" applyFill="1" applyAlignment="1">
      <alignment horizontal="center" vertical="center" wrapText="1"/>
    </xf>
    <xf numFmtId="0" fontId="125" fillId="2" borderId="57" xfId="18" applyFont="1" applyFill="1" applyBorder="1" applyAlignment="1">
      <alignment horizontal="center" vertical="center" wrapText="1"/>
    </xf>
    <xf numFmtId="0" fontId="114" fillId="7" borderId="0" xfId="17" applyFill="1" applyBorder="1" applyAlignment="1">
      <alignment vertical="center" wrapText="1"/>
    </xf>
    <xf numFmtId="0" fontId="123" fillId="7" borderId="0" xfId="18" applyFont="1" applyFill="1" applyBorder="1" applyAlignment="1">
      <alignment vertical="center" wrapText="1"/>
    </xf>
    <xf numFmtId="0" fontId="124" fillId="7" borderId="0" xfId="18" applyFont="1" applyFill="1" applyBorder="1" applyAlignment="1">
      <alignment vertical="center" wrapText="1"/>
    </xf>
    <xf numFmtId="0" fontId="114" fillId="0" borderId="0" xfId="17" applyBorder="1">
      <alignment vertical="center"/>
    </xf>
    <xf numFmtId="0" fontId="87" fillId="0" borderId="56" xfId="18" applyBorder="1" applyAlignment="1">
      <alignment vertical="center" wrapText="1"/>
    </xf>
    <xf numFmtId="0" fontId="87" fillId="0" borderId="0" xfId="18" applyAlignment="1">
      <alignment horizontal="center" vertical="center" wrapText="1"/>
    </xf>
    <xf numFmtId="0" fontId="125" fillId="2" borderId="0" xfId="18" applyFont="1" applyFill="1" applyBorder="1" applyAlignment="1">
      <alignment horizontal="center" vertical="center" wrapText="1"/>
    </xf>
    <xf numFmtId="0" fontId="87" fillId="0" borderId="0" xfId="18" applyAlignment="1">
      <alignment vertical="center" wrapText="1"/>
    </xf>
    <xf numFmtId="0" fontId="87" fillId="0" borderId="52" xfId="18" applyBorder="1" applyAlignment="1">
      <alignment vertical="center" wrapText="1"/>
    </xf>
    <xf numFmtId="0" fontId="85" fillId="0" borderId="0" xfId="10" applyAlignment="1">
      <alignment vertical="center" wrapText="1"/>
    </xf>
    <xf numFmtId="0" fontId="84" fillId="0" borderId="0" xfId="4" applyFont="1" applyAlignment="1">
      <alignment vertical="center"/>
    </xf>
    <xf numFmtId="0" fontId="79" fillId="0" borderId="0" xfId="9" applyFont="1" applyAlignment="1">
      <alignment wrapText="1"/>
    </xf>
    <xf numFmtId="0" fontId="79" fillId="0" borderId="0" xfId="9" quotePrefix="1" applyFont="1" applyAlignment="1">
      <alignment wrapText="1"/>
    </xf>
    <xf numFmtId="0" fontId="82" fillId="0" borderId="0" xfId="9" applyFont="1" applyAlignment="1">
      <alignment wrapText="1"/>
    </xf>
    <xf numFmtId="0" fontId="79" fillId="30" borderId="0" xfId="9" quotePrefix="1" applyFont="1" applyFill="1" applyAlignment="1">
      <alignment wrapText="1"/>
    </xf>
    <xf numFmtId="0" fontId="79" fillId="30" borderId="0" xfId="9" applyFont="1" applyFill="1" applyAlignment="1">
      <alignment wrapText="1"/>
    </xf>
    <xf numFmtId="0" fontId="79" fillId="31" borderId="0" xfId="9" quotePrefix="1" applyFont="1" applyFill="1" applyAlignment="1">
      <alignment wrapText="1"/>
    </xf>
    <xf numFmtId="0" fontId="127" fillId="0" borderId="0" xfId="4" applyFont="1" applyAlignment="1">
      <alignment horizontal="left" vertical="center" wrapText="1"/>
    </xf>
    <xf numFmtId="0" fontId="53" fillId="0" borderId="0" xfId="4" applyFont="1" applyAlignment="1">
      <alignment horizontal="center" vertical="center"/>
    </xf>
    <xf numFmtId="0" fontId="128" fillId="0" borderId="0" xfId="0" applyFont="1" applyAlignment="1">
      <alignment wrapText="1"/>
    </xf>
    <xf numFmtId="0" fontId="129" fillId="0" borderId="0" xfId="4" applyFont="1" applyAlignment="1">
      <alignment horizontal="center" vertical="center"/>
    </xf>
    <xf numFmtId="0" fontId="18" fillId="0" borderId="0" xfId="0" applyFont="1" applyAlignment="1">
      <alignment vertical="center"/>
    </xf>
    <xf numFmtId="0" fontId="86" fillId="0" borderId="0" xfId="0" applyFont="1" applyAlignment="1">
      <alignment horizontal="center" vertical="center"/>
    </xf>
    <xf numFmtId="0" fontId="87" fillId="5" borderId="0" xfId="18" applyFill="1" applyAlignment="1">
      <alignment vertical="center" wrapText="1"/>
    </xf>
    <xf numFmtId="0" fontId="87" fillId="5" borderId="0" xfId="18" applyFill="1">
      <alignment vertical="center"/>
    </xf>
    <xf numFmtId="0" fontId="0" fillId="5" borderId="0" xfId="0" applyFill="1"/>
    <xf numFmtId="14" fontId="84" fillId="0" borderId="0" xfId="4" applyNumberFormat="1" applyFont="1" applyAlignment="1">
      <alignment vertical="center"/>
    </xf>
    <xf numFmtId="0" fontId="53" fillId="0" borderId="0" xfId="4" applyFont="1" applyFill="1" applyAlignment="1">
      <alignment horizontal="left" vertical="center" wrapText="1"/>
    </xf>
    <xf numFmtId="0" fontId="53" fillId="0" borderId="0" xfId="4" applyFont="1" applyFill="1" applyAlignment="1">
      <alignment horizontal="left" vertical="center"/>
    </xf>
    <xf numFmtId="0" fontId="53" fillId="0" borderId="0" xfId="4" applyFont="1" applyFill="1" applyAlignment="1">
      <alignment vertical="center"/>
    </xf>
    <xf numFmtId="0" fontId="55" fillId="0" borderId="0" xfId="4" applyFont="1" applyFill="1" applyAlignment="1">
      <alignment horizontal="left" vertical="center" wrapText="1"/>
    </xf>
    <xf numFmtId="0" fontId="126" fillId="0" borderId="0" xfId="4" applyFont="1" applyFill="1" applyAlignment="1">
      <alignment horizontal="left" vertical="center" wrapText="1"/>
    </xf>
    <xf numFmtId="14" fontId="53" fillId="0" borderId="0" xfId="4" applyNumberFormat="1" applyFont="1" applyFill="1" applyAlignment="1">
      <alignment vertical="center"/>
    </xf>
    <xf numFmtId="0" fontId="84" fillId="0" borderId="0" xfId="4" applyFont="1" applyFill="1" applyAlignment="1">
      <alignment vertical="center"/>
    </xf>
    <xf numFmtId="0" fontId="126" fillId="0" borderId="0" xfId="4" applyFont="1" applyAlignment="1">
      <alignment horizontal="left" vertical="center" wrapText="1"/>
    </xf>
    <xf numFmtId="0" fontId="87" fillId="5" borderId="0" xfId="11" applyFill="1" applyAlignment="1">
      <alignment horizontal="center" vertical="center" wrapText="1"/>
    </xf>
    <xf numFmtId="0" fontId="87" fillId="5" borderId="0" xfId="11" applyFill="1" applyAlignment="1">
      <alignment vertical="center" wrapText="1"/>
    </xf>
    <xf numFmtId="0" fontId="87" fillId="0" borderId="0" xfId="20">
      <alignment vertical="center"/>
    </xf>
    <xf numFmtId="0" fontId="87" fillId="0" borderId="0" xfId="20" applyAlignment="1">
      <alignment vertical="center" wrapText="1"/>
    </xf>
    <xf numFmtId="0" fontId="87" fillId="0" borderId="0" xfId="20" applyAlignment="1">
      <alignment horizontal="center" vertical="center" wrapText="1"/>
    </xf>
    <xf numFmtId="0" fontId="87" fillId="0" borderId="0" xfId="20" applyAlignment="1">
      <alignment horizontal="center" vertical="center"/>
    </xf>
    <xf numFmtId="0" fontId="93" fillId="0" borderId="35" xfId="20" applyFont="1" applyBorder="1" applyAlignment="1">
      <alignment vertical="center" wrapText="1"/>
    </xf>
    <xf numFmtId="0" fontId="12" fillId="0" borderId="0" xfId="21" applyFont="1">
      <alignment vertical="center"/>
    </xf>
    <xf numFmtId="0" fontId="132" fillId="0" borderId="0" xfId="21">
      <alignment vertical="center"/>
    </xf>
    <xf numFmtId="0" fontId="18" fillId="13" borderId="15" xfId="21" applyFont="1" applyFill="1" applyBorder="1" applyAlignment="1">
      <alignment horizontal="center" vertical="center"/>
    </xf>
    <xf numFmtId="0" fontId="18" fillId="0" borderId="0" xfId="21" applyFont="1" applyAlignment="1">
      <alignment horizontal="center" vertical="center"/>
    </xf>
    <xf numFmtId="0" fontId="18" fillId="0" borderId="0" xfId="21" applyFont="1" applyAlignment="1">
      <alignment horizontal="left" vertical="center" wrapText="1"/>
    </xf>
    <xf numFmtId="0" fontId="18" fillId="0" borderId="0" xfId="21" applyFont="1" applyAlignment="1">
      <alignment vertical="center" wrapText="1"/>
    </xf>
    <xf numFmtId="0" fontId="18" fillId="24" borderId="0" xfId="21" applyFont="1" applyFill="1" applyAlignment="1">
      <alignment horizontal="center" vertical="center"/>
    </xf>
    <xf numFmtId="0" fontId="18" fillId="24" borderId="0" xfId="21" applyFont="1" applyFill="1" applyAlignment="1">
      <alignment horizontal="left" vertical="center"/>
    </xf>
    <xf numFmtId="0" fontId="18" fillId="24" borderId="0" xfId="21" applyFont="1" applyFill="1">
      <alignment vertical="center"/>
    </xf>
    <xf numFmtId="0" fontId="18" fillId="0" borderId="0" xfId="21" applyFont="1" applyAlignment="1">
      <alignment horizontal="left" vertical="center"/>
    </xf>
    <xf numFmtId="0" fontId="18" fillId="0" borderId="0" xfId="21" applyFont="1">
      <alignment vertical="center"/>
    </xf>
    <xf numFmtId="0" fontId="133" fillId="0" borderId="0" xfId="21" applyFont="1" applyAlignment="1">
      <alignment horizontal="center" vertical="center"/>
    </xf>
    <xf numFmtId="0" fontId="133" fillId="0" borderId="0" xfId="21" applyFont="1" applyAlignment="1">
      <alignment horizontal="center"/>
    </xf>
    <xf numFmtId="0" fontId="133" fillId="0" borderId="0" xfId="21" applyFont="1" applyAlignment="1"/>
    <xf numFmtId="9" fontId="133" fillId="0" borderId="0" xfId="21" applyNumberFormat="1" applyFont="1" applyAlignment="1">
      <alignment horizontal="right" vertical="center"/>
    </xf>
    <xf numFmtId="0" fontId="133" fillId="0" borderId="0" xfId="21" applyFont="1" applyAlignment="1">
      <alignment horizontal="center" wrapText="1"/>
    </xf>
    <xf numFmtId="0" fontId="133" fillId="5" borderId="14" xfId="21" applyFont="1" applyFill="1" applyBorder="1" applyAlignment="1"/>
    <xf numFmtId="0" fontId="133" fillId="6" borderId="32" xfId="21" applyFont="1" applyFill="1" applyBorder="1" applyAlignment="1"/>
    <xf numFmtId="0" fontId="133" fillId="0" borderId="0" xfId="21" applyFont="1" applyAlignment="1">
      <alignment horizontal="left" vertical="center"/>
    </xf>
    <xf numFmtId="0" fontId="133" fillId="6" borderId="32" xfId="21" applyFont="1" applyFill="1" applyBorder="1" applyAlignment="1">
      <alignment horizontal="center" vertical="center"/>
    </xf>
    <xf numFmtId="0" fontId="133" fillId="0" borderId="0" xfId="21" applyFont="1" applyAlignment="1">
      <alignment horizontal="right" vertical="center"/>
    </xf>
    <xf numFmtId="0" fontId="136" fillId="33" borderId="59" xfId="21" applyFont="1" applyFill="1" applyBorder="1" applyAlignment="1">
      <alignment horizontal="center" vertical="center"/>
    </xf>
    <xf numFmtId="0" fontId="12" fillId="0" borderId="0" xfId="21" applyFont="1" applyAlignment="1">
      <alignment horizontal="center" vertical="center"/>
    </xf>
    <xf numFmtId="0" fontId="18" fillId="34" borderId="60" xfId="21" applyFont="1" applyFill="1" applyBorder="1">
      <alignment vertical="center"/>
    </xf>
    <xf numFmtId="0" fontId="12" fillId="34" borderId="60" xfId="21" applyFont="1" applyFill="1" applyBorder="1">
      <alignment vertical="center"/>
    </xf>
    <xf numFmtId="0" fontId="62" fillId="0" borderId="0" xfId="21" applyFont="1">
      <alignment vertical="center"/>
    </xf>
    <xf numFmtId="0" fontId="61" fillId="0" borderId="0" xfId="21" applyFont="1">
      <alignment vertical="center"/>
    </xf>
    <xf numFmtId="0" fontId="85" fillId="0" borderId="0" xfId="0" applyFont="1" applyAlignment="1">
      <alignment wrapText="1"/>
    </xf>
    <xf numFmtId="0" fontId="138" fillId="0" borderId="0" xfId="0" applyFont="1" applyAlignment="1">
      <alignment vertical="center" wrapText="1" readingOrder="1"/>
    </xf>
    <xf numFmtId="0" fontId="139" fillId="0" borderId="0" xfId="0" applyFont="1"/>
    <xf numFmtId="0" fontId="138" fillId="0" borderId="0" xfId="0" applyFont="1" applyAlignment="1">
      <alignment vertical="center" wrapText="1"/>
    </xf>
    <xf numFmtId="0" fontId="0" fillId="0" borderId="0" xfId="0" applyAlignment="1">
      <alignment vertical="top"/>
    </xf>
    <xf numFmtId="0" fontId="0" fillId="2" borderId="52" xfId="0" applyFill="1" applyBorder="1" applyAlignment="1">
      <alignment horizontal="center" vertical="center"/>
    </xf>
    <xf numFmtId="0" fontId="0" fillId="2" borderId="62" xfId="0" applyFill="1" applyBorder="1" applyAlignment="1">
      <alignment horizontal="center" vertical="center"/>
    </xf>
    <xf numFmtId="0" fontId="0" fillId="0" borderId="0" xfId="0" applyAlignment="1">
      <alignment horizontal="center" vertical="top"/>
    </xf>
    <xf numFmtId="0" fontId="0" fillId="2" borderId="0" xfId="0" applyFill="1" applyAlignment="1">
      <alignment horizontal="center" vertical="center"/>
    </xf>
    <xf numFmtId="0" fontId="140" fillId="10" borderId="0" xfId="0" applyFont="1" applyFill="1" applyAlignment="1">
      <alignment vertical="top"/>
    </xf>
    <xf numFmtId="0" fontId="140" fillId="0" borderId="0" xfId="0" applyFont="1" applyAlignment="1">
      <alignment vertical="top"/>
    </xf>
    <xf numFmtId="0" fontId="0" fillId="0" borderId="0" xfId="0" applyAlignment="1">
      <alignment vertical="top" wrapText="1"/>
    </xf>
    <xf numFmtId="0" fontId="0" fillId="0" borderId="52" xfId="0" applyBorder="1"/>
    <xf numFmtId="0" fontId="89" fillId="0" borderId="0" xfId="0" applyFont="1" applyAlignment="1">
      <alignment vertical="top"/>
    </xf>
    <xf numFmtId="0" fontId="0" fillId="0" borderId="63" xfId="0" applyBorder="1"/>
    <xf numFmtId="0" fontId="0" fillId="0" borderId="0" xfId="0" applyAlignment="1">
      <alignment horizontal="left" vertical="center"/>
    </xf>
    <xf numFmtId="0" fontId="0" fillId="2" borderId="0" xfId="0" applyFill="1" applyAlignment="1">
      <alignment horizontal="right" vertical="center"/>
    </xf>
    <xf numFmtId="0" fontId="3" fillId="0" borderId="0" xfId="0" applyFont="1" applyAlignment="1">
      <alignment vertical="top"/>
    </xf>
    <xf numFmtId="0" fontId="3" fillId="0" borderId="0" xfId="0" applyFont="1" applyAlignment="1">
      <alignment vertical="top" wrapText="1"/>
    </xf>
    <xf numFmtId="0" fontId="3" fillId="5" borderId="0" xfId="0" applyFont="1" applyFill="1" applyAlignment="1">
      <alignment vertical="top"/>
    </xf>
    <xf numFmtId="0" fontId="86" fillId="0" borderId="0" xfId="0" applyFont="1" applyAlignment="1">
      <alignment vertical="top"/>
    </xf>
    <xf numFmtId="0" fontId="0" fillId="5" borderId="0" xfId="0" applyFill="1" applyAlignment="1">
      <alignment vertical="top"/>
    </xf>
    <xf numFmtId="0" fontId="7" fillId="5" borderId="0" xfId="0" applyFont="1" applyFill="1" applyAlignment="1">
      <alignment vertical="top"/>
    </xf>
    <xf numFmtId="0" fontId="0" fillId="11" borderId="0" xfId="0" applyFill="1" applyAlignment="1">
      <alignment vertical="top"/>
    </xf>
    <xf numFmtId="0" fontId="2" fillId="0" borderId="0" xfId="0" applyFont="1" applyAlignment="1">
      <alignment vertical="top"/>
    </xf>
    <xf numFmtId="0" fontId="5" fillId="0" borderId="0" xfId="0" applyFont="1" applyAlignment="1">
      <alignment vertical="top"/>
    </xf>
    <xf numFmtId="0" fontId="130" fillId="0" borderId="0" xfId="0" applyFont="1" applyAlignment="1">
      <alignment vertical="top"/>
    </xf>
    <xf numFmtId="0" fontId="0" fillId="2" borderId="0" xfId="0" applyFill="1" applyAlignment="1">
      <alignment vertical="top"/>
    </xf>
    <xf numFmtId="0" fontId="3" fillId="2" borderId="0" xfId="0" applyFont="1" applyFill="1" applyAlignment="1">
      <alignment vertical="top"/>
    </xf>
    <xf numFmtId="0" fontId="141" fillId="0" borderId="0" xfId="0" applyFont="1" applyAlignment="1">
      <alignment vertical="top"/>
    </xf>
    <xf numFmtId="0" fontId="3" fillId="10" borderId="0" xfId="0" applyFont="1" applyFill="1" applyAlignment="1">
      <alignment vertical="top"/>
    </xf>
    <xf numFmtId="0" fontId="142" fillId="0" borderId="0" xfId="0" applyFont="1" applyAlignment="1">
      <alignment vertical="top"/>
    </xf>
    <xf numFmtId="0" fontId="143" fillId="0" borderId="0" xfId="0" applyFont="1" applyAlignment="1">
      <alignment vertical="top"/>
    </xf>
    <xf numFmtId="0" fontId="144" fillId="0" borderId="0" xfId="0" applyFont="1"/>
    <xf numFmtId="0" fontId="2" fillId="5" borderId="0" xfId="0" applyFont="1" applyFill="1" applyAlignment="1">
      <alignment vertical="top"/>
    </xf>
    <xf numFmtId="0" fontId="0" fillId="2" borderId="64" xfId="0" applyFill="1" applyBorder="1" applyAlignment="1">
      <alignment horizontal="center" vertical="center"/>
    </xf>
    <xf numFmtId="0" fontId="0" fillId="2" borderId="71" xfId="0" applyFill="1" applyBorder="1"/>
    <xf numFmtId="0" fontId="0" fillId="2" borderId="72" xfId="0" applyFill="1" applyBorder="1" applyAlignment="1">
      <alignment horizontal="center" vertical="center"/>
    </xf>
    <xf numFmtId="0" fontId="0" fillId="2" borderId="63" xfId="0" applyFill="1" applyBorder="1" applyAlignment="1">
      <alignment horizontal="center" vertical="center"/>
    </xf>
    <xf numFmtId="0" fontId="0" fillId="2" borderId="71" xfId="0" applyFill="1" applyBorder="1" applyAlignment="1">
      <alignment horizontal="center" vertical="center"/>
    </xf>
    <xf numFmtId="0" fontId="0" fillId="2" borderId="63" xfId="0" applyFill="1" applyBorder="1"/>
    <xf numFmtId="0" fontId="0" fillId="2" borderId="74" xfId="0" applyFill="1" applyBorder="1" applyAlignment="1">
      <alignment horizontal="center" vertical="center"/>
    </xf>
    <xf numFmtId="0" fontId="0" fillId="2" borderId="76" xfId="0" applyFill="1" applyBorder="1" applyAlignment="1">
      <alignment horizontal="center" vertical="center"/>
    </xf>
    <xf numFmtId="0" fontId="0" fillId="2" borderId="62" xfId="0" applyFill="1" applyBorder="1"/>
    <xf numFmtId="0" fontId="0" fillId="0" borderId="52" xfId="0" applyBorder="1" applyAlignment="1">
      <alignment horizontal="center" vertical="center"/>
    </xf>
    <xf numFmtId="0" fontId="0" fillId="0" borderId="77" xfId="0" applyBorder="1" applyAlignment="1">
      <alignment horizontal="center" vertical="center"/>
    </xf>
    <xf numFmtId="0" fontId="0" fillId="0" borderId="63" xfId="0" applyBorder="1" applyAlignment="1">
      <alignment horizontal="center" vertical="center"/>
    </xf>
    <xf numFmtId="0" fontId="0" fillId="10" borderId="52" xfId="0" applyFill="1" applyBorder="1" applyAlignment="1">
      <alignment horizontal="center" vertical="center"/>
    </xf>
    <xf numFmtId="0" fontId="0" fillId="0" borderId="62" xfId="0" applyBorder="1" applyAlignment="1">
      <alignment horizontal="center" vertical="center"/>
    </xf>
    <xf numFmtId="0" fontId="0" fillId="0" borderId="71" xfId="0" applyBorder="1"/>
    <xf numFmtId="0" fontId="0" fillId="0" borderId="76" xfId="0" applyBorder="1"/>
    <xf numFmtId="0" fontId="0" fillId="0" borderId="62" xfId="0" applyBorder="1"/>
    <xf numFmtId="0" fontId="0" fillId="0" borderId="77" xfId="0" applyBorder="1"/>
    <xf numFmtId="0" fontId="89" fillId="0" borderId="52" xfId="0" applyFont="1" applyBorder="1"/>
    <xf numFmtId="0" fontId="89" fillId="0" borderId="52" xfId="0" applyFont="1" applyBorder="1" applyAlignment="1">
      <alignment horizontal="center" vertical="center"/>
    </xf>
    <xf numFmtId="0" fontId="146" fillId="0" borderId="63" xfId="0" applyFont="1" applyBorder="1" applyAlignment="1">
      <alignment horizontal="center" vertical="center"/>
    </xf>
    <xf numFmtId="0" fontId="89" fillId="0" borderId="63" xfId="0" applyFont="1" applyBorder="1"/>
    <xf numFmtId="0" fontId="89" fillId="0" borderId="62" xfId="0" applyFont="1" applyBorder="1"/>
    <xf numFmtId="0" fontId="89" fillId="0" borderId="63" xfId="0" applyFont="1" applyBorder="1" applyAlignment="1">
      <alignment horizontal="center" vertical="center"/>
    </xf>
    <xf numFmtId="0" fontId="89" fillId="0" borderId="62" xfId="0" applyFont="1" applyBorder="1" applyAlignment="1">
      <alignment horizontal="center" vertical="center"/>
    </xf>
    <xf numFmtId="0" fontId="0" fillId="10" borderId="63" xfId="0" applyFill="1" applyBorder="1"/>
    <xf numFmtId="0" fontId="0" fillId="10" borderId="52" xfId="0" applyFill="1" applyBorder="1"/>
    <xf numFmtId="0" fontId="0" fillId="0" borderId="78" xfId="0" applyBorder="1" applyAlignment="1">
      <alignment horizontal="center" vertical="center"/>
    </xf>
    <xf numFmtId="0" fontId="0" fillId="0" borderId="79" xfId="0" applyBorder="1" applyAlignment="1">
      <alignment horizontal="center" vertical="center"/>
    </xf>
    <xf numFmtId="0" fontId="0" fillId="0" borderId="80" xfId="0" applyBorder="1" applyAlignment="1">
      <alignment horizontal="center" vertical="center"/>
    </xf>
    <xf numFmtId="0" fontId="0" fillId="0" borderId="78" xfId="0" applyBorder="1"/>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86" fillId="0" borderId="52" xfId="23" applyFont="1" applyBorder="1" applyAlignment="1">
      <alignment horizontal="center" vertical="center" wrapText="1"/>
    </xf>
    <xf numFmtId="0" fontId="87" fillId="0" borderId="0" xfId="23">
      <alignment vertical="center"/>
    </xf>
    <xf numFmtId="0" fontId="137" fillId="0" borderId="52" xfId="23" applyFont="1" applyBorder="1" applyAlignment="1">
      <alignment horizontal="center" vertical="center" wrapText="1"/>
    </xf>
    <xf numFmtId="0" fontId="86" fillId="10" borderId="52" xfId="23" applyFont="1" applyFill="1" applyBorder="1" applyAlignment="1">
      <alignment horizontal="center" vertical="center" wrapText="1"/>
    </xf>
    <xf numFmtId="0" fontId="48" fillId="0" borderId="52" xfId="23" applyFont="1" applyBorder="1" applyAlignment="1">
      <alignment horizontal="center" vertical="center" wrapText="1"/>
    </xf>
    <xf numFmtId="0" fontId="137" fillId="10" borderId="52" xfId="23" applyFont="1" applyFill="1" applyBorder="1" applyAlignment="1">
      <alignment horizontal="center" vertical="center" wrapText="1"/>
    </xf>
    <xf numFmtId="0" fontId="49" fillId="0" borderId="52" xfId="23" applyFont="1" applyBorder="1" applyAlignment="1">
      <alignment horizontal="center" vertical="center" wrapText="1"/>
    </xf>
    <xf numFmtId="0" fontId="87" fillId="0" borderId="52" xfId="23" applyBorder="1" applyAlignment="1">
      <alignment horizontal="center" vertical="center"/>
    </xf>
    <xf numFmtId="0" fontId="137" fillId="0" borderId="52" xfId="23" applyFont="1" applyBorder="1" applyAlignment="1">
      <alignment vertical="center" wrapText="1"/>
    </xf>
    <xf numFmtId="0" fontId="128" fillId="0" borderId="52" xfId="23" applyFont="1" applyBorder="1" applyAlignment="1">
      <alignment horizontal="center" vertical="center" wrapText="1"/>
    </xf>
    <xf numFmtId="0" fontId="139" fillId="0" borderId="52" xfId="23" applyFont="1" applyBorder="1" applyAlignment="1">
      <alignment horizontal="center" vertical="center" wrapText="1"/>
    </xf>
    <xf numFmtId="0" fontId="114" fillId="0" borderId="0" xfId="24" applyFill="1">
      <alignment vertical="center"/>
    </xf>
    <xf numFmtId="0" fontId="86" fillId="0" borderId="52" xfId="23" applyFont="1" applyBorder="1" applyAlignment="1">
      <alignment vertical="center" wrapText="1"/>
    </xf>
    <xf numFmtId="0" fontId="137" fillId="2" borderId="52" xfId="23" applyFont="1" applyFill="1" applyBorder="1" applyAlignment="1">
      <alignment horizontal="center" vertical="center" wrapText="1"/>
    </xf>
    <xf numFmtId="0" fontId="139" fillId="2" borderId="52" xfId="23" applyFont="1" applyFill="1" applyBorder="1" applyAlignment="1">
      <alignment horizontal="center" vertical="center" wrapText="1"/>
    </xf>
    <xf numFmtId="0" fontId="87" fillId="2" borderId="52" xfId="23" applyFill="1" applyBorder="1" applyAlignment="1">
      <alignment horizontal="center" vertical="center"/>
    </xf>
    <xf numFmtId="0" fontId="87" fillId="2" borderId="0" xfId="23" applyFill="1">
      <alignment vertical="center"/>
    </xf>
    <xf numFmtId="0" fontId="87" fillId="0" borderId="0" xfId="23" applyAlignment="1">
      <alignment horizontal="center" vertical="center"/>
    </xf>
    <xf numFmtId="0" fontId="0" fillId="5" borderId="0" xfId="0" applyFill="1" applyAlignment="1">
      <alignment horizontal="center" vertical="center"/>
    </xf>
    <xf numFmtId="178" fontId="0" fillId="5" borderId="0" xfId="0" applyNumberFormat="1" applyFill="1" applyAlignment="1">
      <alignment horizontal="left" vertical="center"/>
    </xf>
    <xf numFmtId="0" fontId="0" fillId="0" borderId="0" xfId="0" applyAlignment="1">
      <alignment horizontal="left"/>
    </xf>
    <xf numFmtId="0" fontId="86" fillId="0" borderId="0" xfId="0" applyFont="1" applyAlignment="1">
      <alignment horizontal="left"/>
    </xf>
    <xf numFmtId="0" fontId="128" fillId="0" borderId="0" xfId="0" applyFont="1"/>
    <xf numFmtId="0" fontId="0" fillId="5" borderId="0" xfId="0" applyFill="1" applyAlignment="1">
      <alignment horizontal="left"/>
    </xf>
    <xf numFmtId="181" fontId="0" fillId="0" borderId="0" xfId="0" applyNumberFormat="1" applyAlignment="1">
      <alignment vertical="center"/>
    </xf>
    <xf numFmtId="0" fontId="147" fillId="8" borderId="0" xfId="0" applyFont="1" applyFill="1" applyAlignment="1">
      <alignment vertical="center"/>
    </xf>
    <xf numFmtId="181" fontId="147" fillId="8" borderId="0" xfId="0" applyNumberFormat="1" applyFont="1" applyFill="1" applyAlignment="1">
      <alignment vertical="center"/>
    </xf>
    <xf numFmtId="0" fontId="0" fillId="35" borderId="0" xfId="0" applyFill="1" applyAlignment="1">
      <alignment horizontal="left" vertical="center"/>
    </xf>
    <xf numFmtId="0" fontId="2" fillId="35" borderId="0" xfId="0" applyFont="1" applyFill="1" applyAlignment="1">
      <alignment horizontal="center" vertical="center"/>
    </xf>
    <xf numFmtId="0" fontId="0" fillId="35" borderId="0" xfId="0" applyFill="1" applyAlignment="1">
      <alignment horizontal="center" vertical="center"/>
    </xf>
    <xf numFmtId="0" fontId="0" fillId="0" borderId="0" xfId="0" applyAlignment="1">
      <alignment horizontal="right" vertical="center"/>
    </xf>
    <xf numFmtId="0" fontId="89" fillId="0" borderId="0" xfId="0" applyFont="1" applyAlignment="1">
      <alignment horizontal="center" vertical="center"/>
    </xf>
    <xf numFmtId="0" fontId="89" fillId="0" borderId="0" xfId="0" applyFont="1" applyAlignment="1">
      <alignment horizontal="left" vertical="center"/>
    </xf>
    <xf numFmtId="0" fontId="89" fillId="0" borderId="0" xfId="0" applyFont="1"/>
    <xf numFmtId="0" fontId="148" fillId="0" borderId="0" xfId="0" applyFont="1" applyAlignment="1">
      <alignment horizontal="left" vertical="center"/>
    </xf>
    <xf numFmtId="0" fontId="120" fillId="0" borderId="0" xfId="0" applyFont="1" applyAlignment="1">
      <alignment horizontal="center" vertical="center"/>
    </xf>
    <xf numFmtId="0" fontId="120" fillId="0" borderId="0" xfId="0" applyFont="1" applyAlignment="1">
      <alignment horizontal="center" vertical="center" wrapText="1"/>
    </xf>
    <xf numFmtId="0" fontId="120" fillId="0" borderId="0" xfId="0" applyFont="1" applyAlignment="1">
      <alignment horizontal="left" vertical="center" wrapText="1"/>
    </xf>
    <xf numFmtId="0" fontId="150" fillId="0" borderId="0" xfId="0" applyFont="1" applyAlignment="1">
      <alignment horizontal="center" vertical="center"/>
    </xf>
    <xf numFmtId="0" fontId="120" fillId="0" borderId="0" xfId="0" applyFont="1" applyAlignment="1">
      <alignment horizontal="left" vertical="center" wrapText="1" indent="1"/>
    </xf>
    <xf numFmtId="0" fontId="149" fillId="0" borderId="0" xfId="0" applyFont="1" applyAlignment="1">
      <alignment horizontal="left" vertical="center" wrapText="1" indent="1"/>
    </xf>
    <xf numFmtId="0" fontId="120" fillId="0" borderId="0" xfId="0" applyFont="1" applyAlignment="1">
      <alignment horizontal="left" vertical="center" wrapText="1" indent="2"/>
    </xf>
    <xf numFmtId="0" fontId="120" fillId="0" borderId="0" xfId="0" applyFont="1" applyAlignment="1">
      <alignment wrapText="1"/>
    </xf>
    <xf numFmtId="0" fontId="120" fillId="0" borderId="0" xfId="0" applyFont="1"/>
    <xf numFmtId="0" fontId="148" fillId="0" borderId="0" xfId="0" applyFont="1"/>
    <xf numFmtId="0" fontId="146" fillId="0" borderId="0" xfId="0" applyFont="1"/>
    <xf numFmtId="0" fontId="151" fillId="0" borderId="0" xfId="0" applyFont="1"/>
    <xf numFmtId="0" fontId="92" fillId="0" borderId="0" xfId="25" applyFont="1" applyAlignment="1">
      <alignment horizontal="center"/>
    </xf>
    <xf numFmtId="0" fontId="90" fillId="0" borderId="0" xfId="25" applyAlignment="1">
      <alignment horizontal="center"/>
    </xf>
    <xf numFmtId="0" fontId="92" fillId="0" borderId="0" xfId="25" applyFont="1"/>
    <xf numFmtId="0" fontId="90" fillId="0" borderId="0" xfId="25"/>
    <xf numFmtId="0" fontId="152" fillId="0" borderId="0" xfId="0" applyFont="1"/>
    <xf numFmtId="0" fontId="153" fillId="0" borderId="0" xfId="0" applyFont="1"/>
    <xf numFmtId="0" fontId="89" fillId="0" borderId="52" xfId="0" applyFont="1" applyBorder="1" applyAlignment="1">
      <alignment horizontal="left" vertical="center"/>
    </xf>
    <xf numFmtId="0" fontId="0" fillId="0" borderId="52" xfId="0" applyBorder="1" applyAlignment="1">
      <alignment horizontal="left" vertical="center"/>
    </xf>
    <xf numFmtId="0" fontId="131" fillId="0" borderId="52" xfId="19" applyBorder="1" applyAlignment="1">
      <alignment horizontal="center" vertical="center"/>
    </xf>
    <xf numFmtId="0" fontId="131" fillId="0" borderId="52" xfId="19" applyBorder="1" applyAlignment="1">
      <alignment horizontal="left" vertical="center"/>
    </xf>
    <xf numFmtId="0" fontId="154" fillId="0" borderId="52" xfId="0" applyFont="1" applyBorder="1" applyAlignment="1">
      <alignment horizontal="left" vertical="center"/>
    </xf>
    <xf numFmtId="0" fontId="0" fillId="0" borderId="52" xfId="0" applyBorder="1" applyAlignment="1">
      <alignment horizontal="left"/>
    </xf>
    <xf numFmtId="0" fontId="148" fillId="0" borderId="52" xfId="0" applyFont="1" applyBorder="1" applyAlignment="1">
      <alignment horizontal="left" vertical="center"/>
    </xf>
    <xf numFmtId="0" fontId="0" fillId="0" borderId="52" xfId="0" applyBorder="1" applyAlignment="1">
      <alignment horizontal="center"/>
    </xf>
    <xf numFmtId="0" fontId="145" fillId="0" borderId="52" xfId="0" applyFont="1" applyBorder="1" applyAlignment="1">
      <alignment horizontal="left" vertical="center"/>
    </xf>
    <xf numFmtId="0" fontId="131" fillId="0" borderId="52" xfId="19" applyBorder="1" applyAlignment="1">
      <alignment horizontal="left"/>
    </xf>
    <xf numFmtId="0" fontId="131" fillId="0" borderId="52" xfId="19" applyBorder="1"/>
    <xf numFmtId="0" fontId="154" fillId="5" borderId="52" xfId="0" applyFont="1" applyFill="1" applyBorder="1" applyAlignment="1">
      <alignment horizontal="left" vertical="center"/>
    </xf>
    <xf numFmtId="0" fontId="7" fillId="0" borderId="52" xfId="0" applyFont="1" applyBorder="1" applyAlignment="1">
      <alignment horizontal="left" vertical="center"/>
    </xf>
    <xf numFmtId="0" fontId="7" fillId="0" borderId="52" xfId="0" applyFont="1" applyBorder="1" applyAlignment="1">
      <alignment horizontal="center"/>
    </xf>
    <xf numFmtId="0" fontId="7" fillId="0" borderId="52" xfId="0" applyFont="1" applyBorder="1" applyAlignment="1">
      <alignment horizontal="left"/>
    </xf>
    <xf numFmtId="0" fontId="155" fillId="5" borderId="52" xfId="0" applyFont="1" applyFill="1" applyBorder="1" applyAlignment="1">
      <alignment horizontal="left" vertical="center"/>
    </xf>
    <xf numFmtId="0" fontId="143" fillId="0" borderId="52" xfId="0" applyFont="1" applyBorder="1"/>
    <xf numFmtId="0" fontId="148" fillId="5" borderId="52" xfId="0" applyFont="1" applyFill="1" applyBorder="1" applyAlignment="1">
      <alignment horizontal="left" vertical="center"/>
    </xf>
    <xf numFmtId="0" fontId="130" fillId="0" borderId="52" xfId="19" applyFont="1" applyBorder="1" applyAlignment="1">
      <alignment horizontal="left" vertical="center"/>
    </xf>
    <xf numFmtId="0" fontId="148" fillId="5" borderId="52" xfId="0" applyFont="1" applyFill="1" applyBorder="1" applyAlignment="1">
      <alignment horizontal="center" vertical="center"/>
    </xf>
    <xf numFmtId="0" fontId="148" fillId="5" borderId="0" xfId="0" applyFont="1" applyFill="1" applyAlignment="1">
      <alignment horizontal="center" vertical="center"/>
    </xf>
    <xf numFmtId="0" fontId="130" fillId="0" borderId="52" xfId="19" applyFont="1" applyBorder="1" applyAlignment="1">
      <alignment horizontal="center" vertical="center"/>
    </xf>
    <xf numFmtId="0" fontId="156" fillId="0" borderId="0" xfId="0" applyFont="1" applyAlignment="1">
      <alignment horizontal="center" vertical="center"/>
    </xf>
    <xf numFmtId="0" fontId="156" fillId="5" borderId="52" xfId="0" applyFont="1" applyFill="1" applyBorder="1" applyAlignment="1">
      <alignment horizontal="center" vertical="center"/>
    </xf>
    <xf numFmtId="14" fontId="156" fillId="0" borderId="52" xfId="0" applyNumberFormat="1" applyFont="1" applyBorder="1" applyAlignment="1">
      <alignment horizontal="center" vertical="center"/>
    </xf>
    <xf numFmtId="0" fontId="156" fillId="0" borderId="52" xfId="0" applyFont="1" applyBorder="1" applyAlignment="1">
      <alignment horizontal="center" vertical="center"/>
    </xf>
    <xf numFmtId="0" fontId="10" fillId="0" borderId="0" xfId="0" applyFont="1" applyAlignment="1">
      <alignment horizontal="left"/>
    </xf>
    <xf numFmtId="5" fontId="156" fillId="0" borderId="52" xfId="0" applyNumberFormat="1" applyFont="1" applyBorder="1" applyAlignment="1">
      <alignment horizontal="center" vertical="center"/>
    </xf>
    <xf numFmtId="5" fontId="156" fillId="0" borderId="52" xfId="0" applyNumberFormat="1" applyFont="1" applyBorder="1" applyAlignment="1">
      <alignment horizontal="right" vertical="center"/>
    </xf>
    <xf numFmtId="0" fontId="156" fillId="0" borderId="52" xfId="0" applyFont="1" applyBorder="1" applyAlignment="1">
      <alignment horizontal="left" vertical="center"/>
    </xf>
    <xf numFmtId="5" fontId="156" fillId="0" borderId="0" xfId="0" applyNumberFormat="1" applyFont="1" applyAlignment="1">
      <alignment horizontal="center" vertical="center"/>
    </xf>
    <xf numFmtId="5" fontId="156" fillId="5" borderId="52" xfId="0" applyNumberFormat="1" applyFont="1" applyFill="1" applyBorder="1" applyAlignment="1">
      <alignment horizontal="right" vertical="center"/>
    </xf>
    <xf numFmtId="0" fontId="156" fillId="0" borderId="0" xfId="0" applyFont="1" applyAlignment="1">
      <alignment horizontal="right" vertical="center"/>
    </xf>
    <xf numFmtId="5" fontId="156" fillId="0" borderId="0" xfId="0" applyNumberFormat="1" applyFont="1" applyAlignment="1">
      <alignment horizontal="right" vertical="center"/>
    </xf>
    <xf numFmtId="0" fontId="0" fillId="0" borderId="52" xfId="0" applyBorder="1" applyAlignment="1">
      <alignment vertical="center"/>
    </xf>
    <xf numFmtId="0" fontId="89" fillId="0" borderId="52" xfId="0" applyFont="1" applyBorder="1" applyAlignment="1">
      <alignment vertical="center"/>
    </xf>
    <xf numFmtId="0" fontId="0" fillId="0" borderId="52" xfId="0" applyBorder="1" applyAlignment="1">
      <alignment vertical="top" wrapText="1"/>
    </xf>
    <xf numFmtId="0" fontId="0" fillId="0" borderId="52" xfId="0" applyBorder="1" applyAlignment="1">
      <alignment horizontal="left" vertical="center" wrapText="1"/>
    </xf>
    <xf numFmtId="0" fontId="0" fillId="0" borderId="52" xfId="0" applyBorder="1" applyAlignment="1">
      <alignment vertical="center" wrapText="1"/>
    </xf>
    <xf numFmtId="0" fontId="148" fillId="0" borderId="52" xfId="0" applyFont="1" applyBorder="1" applyAlignment="1">
      <alignment vertical="top" wrapText="1"/>
    </xf>
    <xf numFmtId="0" fontId="148" fillId="0" borderId="52" xfId="0" applyFont="1" applyBorder="1" applyAlignment="1">
      <alignment vertical="center"/>
    </xf>
    <xf numFmtId="0" fontId="154" fillId="0" borderId="52" xfId="0" applyFont="1" applyBorder="1" applyAlignment="1">
      <alignment vertical="center"/>
    </xf>
    <xf numFmtId="0" fontId="0" fillId="2" borderId="52" xfId="0" applyFill="1" applyBorder="1" applyAlignment="1">
      <alignment horizontal="right" vertical="center"/>
    </xf>
    <xf numFmtId="5" fontId="0" fillId="0" borderId="52" xfId="0" applyNumberFormat="1" applyBorder="1"/>
    <xf numFmtId="0" fontId="152" fillId="0" borderId="0" xfId="0" applyFont="1" applyAlignment="1">
      <alignment vertical="center"/>
    </xf>
    <xf numFmtId="0" fontId="159" fillId="0" borderId="52" xfId="0" applyFont="1" applyBorder="1" applyAlignment="1">
      <alignment horizontal="center" vertical="center"/>
    </xf>
    <xf numFmtId="0" fontId="152" fillId="0" borderId="0" xfId="0" applyFont="1" applyAlignment="1">
      <alignment horizontal="center" vertical="center"/>
    </xf>
    <xf numFmtId="0" fontId="152" fillId="0" borderId="52" xfId="0" applyFont="1" applyBorder="1" applyAlignment="1">
      <alignment horizontal="center" vertical="center"/>
    </xf>
    <xf numFmtId="0" fontId="160" fillId="0" borderId="52" xfId="0" applyFont="1" applyBorder="1" applyAlignment="1">
      <alignment vertical="center"/>
    </xf>
    <xf numFmtId="5" fontId="152" fillId="0" borderId="52" xfId="0" applyNumberFormat="1" applyFont="1" applyBorder="1" applyAlignment="1">
      <alignment vertical="center"/>
    </xf>
    <xf numFmtId="0" fontId="152" fillId="0" borderId="52" xfId="0" applyFont="1" applyBorder="1" applyAlignment="1">
      <alignment vertical="center"/>
    </xf>
    <xf numFmtId="0" fontId="161" fillId="0" borderId="52" xfId="19" applyFont="1" applyFill="1" applyBorder="1" applyAlignment="1">
      <alignment vertical="center"/>
    </xf>
    <xf numFmtId="5" fontId="152" fillId="0" borderId="0" xfId="0" applyNumberFormat="1" applyFont="1" applyAlignment="1">
      <alignment vertical="center"/>
    </xf>
    <xf numFmtId="0" fontId="162" fillId="0" borderId="0" xfId="0" applyFont="1"/>
    <xf numFmtId="0" fontId="162" fillId="0" borderId="0" xfId="0" applyFont="1" applyAlignment="1">
      <alignment horizontal="center" vertical="center"/>
    </xf>
    <xf numFmtId="0" fontId="156" fillId="0" borderId="0" xfId="0" applyFont="1"/>
    <xf numFmtId="182" fontId="156" fillId="0" borderId="52" xfId="0" applyNumberFormat="1" applyFont="1" applyBorder="1" applyAlignment="1">
      <alignment horizontal="center" vertical="center"/>
    </xf>
    <xf numFmtId="0" fontId="156" fillId="0" borderId="52" xfId="0" applyFont="1" applyBorder="1"/>
    <xf numFmtId="0" fontId="10" fillId="0" borderId="0" xfId="0" applyFont="1"/>
    <xf numFmtId="0" fontId="130" fillId="0" borderId="52" xfId="0" applyFont="1" applyBorder="1" applyAlignment="1">
      <alignment horizontal="center" vertical="center"/>
    </xf>
    <xf numFmtId="0" fontId="130" fillId="0" borderId="52" xfId="0" applyFont="1" applyBorder="1" applyAlignment="1">
      <alignment horizontal="center"/>
    </xf>
    <xf numFmtId="0" fontId="163" fillId="0" borderId="52" xfId="19" applyFont="1" applyBorder="1" applyAlignment="1">
      <alignment horizontal="center" vertical="center"/>
    </xf>
    <xf numFmtId="0" fontId="10" fillId="0" borderId="52" xfId="0" applyFont="1" applyBorder="1"/>
    <xf numFmtId="14" fontId="130" fillId="0" borderId="0" xfId="0" applyNumberFormat="1" applyFont="1" applyAlignment="1">
      <alignment horizontal="center"/>
    </xf>
    <xf numFmtId="14" fontId="10" fillId="0" borderId="0" xfId="0" applyNumberFormat="1" applyFont="1"/>
    <xf numFmtId="0" fontId="0" fillId="0" borderId="52" xfId="0" applyBorder="1" applyAlignment="1">
      <alignment horizontal="center" wrapText="1"/>
    </xf>
    <xf numFmtId="0" fontId="10" fillId="0" borderId="52" xfId="0" applyFont="1" applyBorder="1" applyAlignment="1">
      <alignment horizontal="center"/>
    </xf>
    <xf numFmtId="0" fontId="10" fillId="0" borderId="52" xfId="0" applyFont="1" applyBorder="1" applyAlignment="1">
      <alignment horizontal="center" vertical="center"/>
    </xf>
    <xf numFmtId="0" fontId="164" fillId="0" borderId="52" xfId="0" applyFont="1" applyBorder="1" applyAlignment="1">
      <alignment horizontal="center" vertical="center"/>
    </xf>
    <xf numFmtId="0" fontId="131" fillId="0" borderId="52" xfId="19" applyFill="1" applyBorder="1" applyAlignment="1">
      <alignment horizontal="left" vertical="center"/>
    </xf>
    <xf numFmtId="0" fontId="130" fillId="0" borderId="0" xfId="0" applyFont="1"/>
    <xf numFmtId="0" fontId="165" fillId="0" borderId="52" xfId="0" applyFont="1" applyBorder="1"/>
    <xf numFmtId="14" fontId="130" fillId="0" borderId="0" xfId="0" applyNumberFormat="1" applyFont="1"/>
    <xf numFmtId="0" fontId="148" fillId="0" borderId="52" xfId="0" applyFont="1" applyBorder="1"/>
    <xf numFmtId="0" fontId="131" fillId="0" borderId="52" xfId="19" applyFill="1" applyBorder="1"/>
    <xf numFmtId="0" fontId="10" fillId="0" borderId="0" xfId="0" applyFont="1" applyAlignment="1">
      <alignment horizontal="center" vertical="center"/>
    </xf>
    <xf numFmtId="0" fontId="131" fillId="0" borderId="52" xfId="19" applyFill="1" applyBorder="1" applyAlignment="1">
      <alignment horizontal="center" vertical="center"/>
    </xf>
    <xf numFmtId="0" fontId="10" fillId="0" borderId="0" xfId="0" applyFont="1" applyAlignment="1">
      <alignment horizontal="center"/>
    </xf>
    <xf numFmtId="0" fontId="130" fillId="0" borderId="52" xfId="0" applyFont="1" applyBorder="1"/>
    <xf numFmtId="0" fontId="166" fillId="0" borderId="52" xfId="0" applyFont="1" applyBorder="1" applyAlignment="1">
      <alignment horizontal="center" vertical="center"/>
    </xf>
    <xf numFmtId="0" fontId="131" fillId="0" borderId="52" xfId="19" applyFill="1" applyBorder="1" applyAlignment="1">
      <alignment horizontal="center"/>
    </xf>
    <xf numFmtId="0" fontId="167" fillId="0" borderId="52" xfId="0" applyFont="1" applyBorder="1" applyAlignment="1">
      <alignment horizontal="center" vertical="center"/>
    </xf>
    <xf numFmtId="0" fontId="7" fillId="0" borderId="52" xfId="0" applyFont="1" applyBorder="1" applyAlignment="1">
      <alignment horizontal="center" vertical="center"/>
    </xf>
    <xf numFmtId="0" fontId="131" fillId="0" borderId="0" xfId="19" applyAlignment="1">
      <alignment horizontal="left" vertical="center"/>
    </xf>
    <xf numFmtId="0" fontId="142" fillId="0" borderId="52" xfId="0" applyFont="1" applyBorder="1" applyAlignment="1">
      <alignment horizontal="center" vertical="center"/>
    </xf>
    <xf numFmtId="0" fontId="151" fillId="0" borderId="52" xfId="0" applyFont="1" applyBorder="1" applyAlignment="1">
      <alignment horizontal="center" vertical="center"/>
    </xf>
    <xf numFmtId="0" fontId="165" fillId="0" borderId="52" xfId="0" applyFont="1" applyBorder="1" applyAlignment="1">
      <alignment horizontal="center" vertical="center"/>
    </xf>
    <xf numFmtId="0" fontId="131" fillId="0" borderId="0" xfId="19" applyFill="1"/>
    <xf numFmtId="0" fontId="148" fillId="0" borderId="52" xfId="0" applyFont="1" applyBorder="1" applyAlignment="1">
      <alignment horizontal="center" vertical="center"/>
    </xf>
    <xf numFmtId="0" fontId="154" fillId="0" borderId="52" xfId="0" applyFont="1" applyBorder="1" applyAlignment="1">
      <alignment horizontal="center" vertical="center"/>
    </xf>
    <xf numFmtId="0" fontId="7" fillId="0" borderId="52" xfId="0" applyFont="1" applyBorder="1"/>
    <xf numFmtId="0" fontId="7" fillId="0" borderId="52" xfId="0" applyFont="1" applyBorder="1" applyAlignment="1">
      <alignment vertical="center"/>
    </xf>
    <xf numFmtId="0" fontId="0" fillId="5" borderId="52" xfId="0" applyFill="1" applyBorder="1" applyAlignment="1">
      <alignment horizontal="left" vertical="center"/>
    </xf>
    <xf numFmtId="0" fontId="156" fillId="0" borderId="62" xfId="0" applyFont="1" applyBorder="1" applyAlignment="1">
      <alignment horizontal="center" vertical="center"/>
    </xf>
    <xf numFmtId="0" fontId="156" fillId="0" borderId="52" xfId="0" applyFont="1" applyBorder="1" applyAlignment="1">
      <alignment vertical="center"/>
    </xf>
    <xf numFmtId="0" fontId="169" fillId="0" borderId="52" xfId="19" applyFont="1" applyFill="1" applyBorder="1" applyAlignment="1">
      <alignment vertical="center"/>
    </xf>
    <xf numFmtId="0" fontId="156" fillId="0" borderId="62" xfId="0" applyFont="1" applyBorder="1"/>
    <xf numFmtId="0" fontId="156" fillId="0" borderId="0" xfId="0" applyFont="1" applyAlignment="1">
      <alignment vertical="center"/>
    </xf>
    <xf numFmtId="0" fontId="170" fillId="0" borderId="0" xfId="0" applyFont="1" applyAlignment="1">
      <alignment horizontal="center" vertical="center"/>
    </xf>
    <xf numFmtId="0" fontId="173" fillId="0" borderId="0" xfId="0" applyFont="1" applyAlignment="1">
      <alignment horizontal="center" vertical="center"/>
    </xf>
    <xf numFmtId="0" fontId="156" fillId="0" borderId="86" xfId="0" applyFont="1" applyBorder="1" applyAlignment="1">
      <alignment horizontal="center" vertical="center"/>
    </xf>
    <xf numFmtId="0" fontId="156" fillId="0" borderId="87" xfId="0" applyFont="1" applyBorder="1" applyAlignment="1">
      <alignment horizontal="center" vertical="center"/>
    </xf>
    <xf numFmtId="0" fontId="174" fillId="0" borderId="74" xfId="0" applyFont="1" applyBorder="1" applyAlignment="1">
      <alignment vertical="center"/>
    </xf>
    <xf numFmtId="0" fontId="156" fillId="0" borderId="74" xfId="0" applyFont="1" applyBorder="1" applyAlignment="1">
      <alignment vertical="center"/>
    </xf>
    <xf numFmtId="0" fontId="156" fillId="0" borderId="90" xfId="0" applyFont="1" applyBorder="1" applyAlignment="1">
      <alignment vertical="center"/>
    </xf>
    <xf numFmtId="0" fontId="174" fillId="0" borderId="85" xfId="0" applyFont="1" applyBorder="1" applyAlignment="1">
      <alignment vertical="center"/>
    </xf>
    <xf numFmtId="0" fontId="175" fillId="0" borderId="85" xfId="0" applyFont="1" applyBorder="1" applyAlignment="1">
      <alignment vertical="center"/>
    </xf>
    <xf numFmtId="0" fontId="156" fillId="0" borderId="79" xfId="0" applyFont="1" applyBorder="1" applyAlignment="1">
      <alignment horizontal="left" vertical="center"/>
    </xf>
    <xf numFmtId="0" fontId="156" fillId="0" borderId="80" xfId="0" applyFont="1" applyBorder="1" applyAlignment="1">
      <alignment horizontal="left" vertical="center"/>
    </xf>
    <xf numFmtId="0" fontId="89" fillId="0" borderId="52" xfId="0" applyFont="1" applyBorder="1" applyAlignment="1">
      <alignment vertical="center" wrapText="1"/>
    </xf>
    <xf numFmtId="0" fontId="0" fillId="5" borderId="52" xfId="0" applyFill="1" applyBorder="1" applyAlignment="1">
      <alignment horizontal="center" vertical="center"/>
    </xf>
    <xf numFmtId="20" fontId="0" fillId="0" borderId="52" xfId="0" applyNumberFormat="1" applyBorder="1" applyAlignment="1">
      <alignment horizontal="center" vertical="center"/>
    </xf>
    <xf numFmtId="0" fontId="156" fillId="0" borderId="0" xfId="0" applyFont="1" applyAlignment="1">
      <alignment horizontal="center"/>
    </xf>
    <xf numFmtId="0" fontId="156" fillId="2" borderId="52" xfId="0" applyFont="1" applyFill="1" applyBorder="1" applyAlignment="1">
      <alignment horizontal="center" vertical="center"/>
    </xf>
    <xf numFmtId="5" fontId="0" fillId="0" borderId="0" xfId="0" applyNumberFormat="1"/>
    <xf numFmtId="0" fontId="0" fillId="0" borderId="52" xfId="0" applyBorder="1" applyAlignment="1">
      <alignment horizontal="center" vertical="center" wrapText="1"/>
    </xf>
    <xf numFmtId="0" fontId="0" fillId="0" borderId="0" xfId="0" applyAlignment="1">
      <alignment horizontal="center" vertical="center" wrapText="1"/>
    </xf>
    <xf numFmtId="14" fontId="0" fillId="0" borderId="52" xfId="0" applyNumberFormat="1" applyBorder="1" applyAlignment="1">
      <alignment horizontal="center" vertical="center" wrapText="1"/>
    </xf>
    <xf numFmtId="0" fontId="0" fillId="0" borderId="52" xfId="0" applyBorder="1" applyAlignment="1">
      <alignment wrapText="1"/>
    </xf>
    <xf numFmtId="0" fontId="180" fillId="0" borderId="0" xfId="26" applyFont="1">
      <alignment vertical="center"/>
    </xf>
    <xf numFmtId="0" fontId="85" fillId="0" borderId="52" xfId="26" applyBorder="1">
      <alignment vertical="center"/>
    </xf>
    <xf numFmtId="0" fontId="85" fillId="0" borderId="0" xfId="26">
      <alignment vertical="center"/>
    </xf>
    <xf numFmtId="0" fontId="85" fillId="0" borderId="0" xfId="26" applyAlignment="1">
      <alignment horizontal="center" vertical="top"/>
    </xf>
    <xf numFmtId="0" fontId="26" fillId="36" borderId="0" xfId="27" applyFill="1">
      <alignment vertical="center"/>
    </xf>
    <xf numFmtId="0" fontId="72" fillId="37" borderId="52" xfId="27" applyFont="1" applyFill="1" applyBorder="1">
      <alignment vertical="center"/>
    </xf>
    <xf numFmtId="0" fontId="26" fillId="36" borderId="52" xfId="27" applyFill="1" applyBorder="1">
      <alignment vertical="center"/>
    </xf>
    <xf numFmtId="0" fontId="91" fillId="0" borderId="0" xfId="27" applyFont="1">
      <alignment vertical="center"/>
    </xf>
    <xf numFmtId="0" fontId="91" fillId="0" borderId="0" xfId="27" applyFont="1" applyAlignment="1">
      <alignment horizontal="center" vertical="center"/>
    </xf>
    <xf numFmtId="0" fontId="91" fillId="0" borderId="0" xfId="27" applyFont="1" applyAlignment="1">
      <alignment vertical="center" wrapText="1"/>
    </xf>
    <xf numFmtId="0" fontId="182" fillId="36" borderId="0" xfId="27" applyFont="1" applyFill="1" applyAlignment="1">
      <alignment horizontal="center" vertical="center"/>
    </xf>
    <xf numFmtId="0" fontId="182" fillId="21" borderId="63" xfId="27" applyFont="1" applyFill="1" applyBorder="1" applyAlignment="1">
      <alignment horizontal="center" vertical="center"/>
    </xf>
    <xf numFmtId="0" fontId="182" fillId="21" borderId="52" xfId="27" applyFont="1" applyFill="1" applyBorder="1" applyAlignment="1">
      <alignment horizontal="center" vertical="center"/>
    </xf>
    <xf numFmtId="0" fontId="182" fillId="21" borderId="52" xfId="27" applyFont="1" applyFill="1" applyBorder="1" applyAlignment="1">
      <alignment horizontal="center" vertical="center" wrapText="1"/>
    </xf>
    <xf numFmtId="0" fontId="182" fillId="21" borderId="62" xfId="27" applyFont="1" applyFill="1" applyBorder="1" applyAlignment="1">
      <alignment horizontal="center" vertical="center" wrapText="1"/>
    </xf>
    <xf numFmtId="0" fontId="91" fillId="36" borderId="0" xfId="27" applyFont="1" applyFill="1" applyAlignment="1">
      <alignment horizontal="center" vertical="center"/>
    </xf>
    <xf numFmtId="0" fontId="91" fillId="36" borderId="63" xfId="27" applyFont="1" applyFill="1" applyBorder="1">
      <alignment vertical="center"/>
    </xf>
    <xf numFmtId="0" fontId="91" fillId="36" borderId="52" xfId="27" applyFont="1" applyFill="1" applyBorder="1" applyAlignment="1">
      <alignment vertical="center" wrapText="1"/>
    </xf>
    <xf numFmtId="49" fontId="183" fillId="36" borderId="52" xfId="27" applyNumberFormat="1" applyFont="1" applyFill="1" applyBorder="1" applyAlignment="1">
      <alignment vertical="center" wrapText="1"/>
    </xf>
    <xf numFmtId="0" fontId="91" fillId="8" borderId="62" xfId="27" applyFont="1" applyFill="1" applyBorder="1" applyAlignment="1">
      <alignment horizontal="center" vertical="center"/>
    </xf>
    <xf numFmtId="0" fontId="91" fillId="36" borderId="0" xfId="27" applyFont="1" applyFill="1">
      <alignment vertical="center"/>
    </xf>
    <xf numFmtId="0" fontId="91" fillId="5" borderId="63" xfId="27" applyFont="1" applyFill="1" applyBorder="1">
      <alignment vertical="center"/>
    </xf>
    <xf numFmtId="0" fontId="91" fillId="5" borderId="52" xfId="27" applyFont="1" applyFill="1" applyBorder="1" applyAlignment="1">
      <alignment vertical="center" wrapText="1"/>
    </xf>
    <xf numFmtId="0" fontId="91" fillId="5" borderId="62" xfId="27" applyFont="1" applyFill="1" applyBorder="1" applyAlignment="1">
      <alignment horizontal="center" vertical="center" wrapText="1"/>
    </xf>
    <xf numFmtId="49" fontId="183" fillId="5" borderId="52" xfId="27" applyNumberFormat="1" applyFont="1" applyFill="1" applyBorder="1" applyAlignment="1">
      <alignment vertical="center" wrapText="1"/>
    </xf>
    <xf numFmtId="0" fontId="91" fillId="5" borderId="62" xfId="27" applyFont="1" applyFill="1" applyBorder="1" applyAlignment="1">
      <alignment horizontal="center" vertical="center"/>
    </xf>
    <xf numFmtId="0" fontId="91" fillId="5" borderId="78" xfId="27" applyFont="1" applyFill="1" applyBorder="1">
      <alignment vertical="center"/>
    </xf>
    <xf numFmtId="0" fontId="91" fillId="5" borderId="79" xfId="27" applyFont="1" applyFill="1" applyBorder="1" applyAlignment="1">
      <alignment vertical="center" wrapText="1"/>
    </xf>
    <xf numFmtId="49" fontId="183" fillId="5" borderId="79" xfId="27" applyNumberFormat="1" applyFont="1" applyFill="1" applyBorder="1" applyAlignment="1">
      <alignment vertical="center" wrapText="1"/>
    </xf>
    <xf numFmtId="0" fontId="91" fillId="5" borderId="80" xfId="27" applyFont="1" applyFill="1" applyBorder="1" applyAlignment="1">
      <alignment horizontal="center" vertical="center"/>
    </xf>
    <xf numFmtId="0" fontId="182" fillId="21" borderId="71" xfId="27" applyFont="1" applyFill="1" applyBorder="1" applyAlignment="1">
      <alignment horizontal="center" vertical="center"/>
    </xf>
    <xf numFmtId="0" fontId="91" fillId="38" borderId="63" xfId="27" applyFont="1" applyFill="1" applyBorder="1" applyAlignment="1">
      <alignment horizontal="center" vertical="center"/>
    </xf>
    <xf numFmtId="0" fontId="91" fillId="38" borderId="71" xfId="27" applyFont="1" applyFill="1" applyBorder="1" applyAlignment="1">
      <alignment horizontal="center" vertical="center"/>
    </xf>
    <xf numFmtId="183" fontId="91" fillId="38" borderId="52" xfId="27" applyNumberFormat="1" applyFont="1" applyFill="1" applyBorder="1" applyAlignment="1">
      <alignment horizontal="center" vertical="center"/>
    </xf>
    <xf numFmtId="0" fontId="91" fillId="38" borderId="52" xfId="27" applyFont="1" applyFill="1" applyBorder="1" applyAlignment="1">
      <alignment horizontal="center" vertical="center"/>
    </xf>
    <xf numFmtId="0" fontId="91" fillId="38" borderId="52" xfId="27" applyFont="1" applyFill="1" applyBorder="1" applyAlignment="1">
      <alignment horizontal="center" vertical="center" wrapText="1"/>
    </xf>
    <xf numFmtId="0" fontId="91" fillId="38" borderId="62" xfId="27" applyFont="1" applyFill="1" applyBorder="1" applyAlignment="1">
      <alignment horizontal="center" vertical="center" wrapText="1"/>
    </xf>
    <xf numFmtId="0" fontId="184" fillId="38" borderId="52" xfId="27" applyFont="1" applyFill="1" applyBorder="1" applyAlignment="1">
      <alignment horizontal="center" vertical="center" wrapText="1"/>
    </xf>
    <xf numFmtId="0" fontId="184" fillId="38" borderId="52" xfId="27" applyFont="1" applyFill="1" applyBorder="1" applyAlignment="1">
      <alignment vertical="center" wrapText="1"/>
    </xf>
    <xf numFmtId="0" fontId="182" fillId="38" borderId="52" xfId="27" applyFont="1" applyFill="1" applyBorder="1" applyAlignment="1">
      <alignment horizontal="center" vertical="center" wrapText="1"/>
    </xf>
    <xf numFmtId="0" fontId="91" fillId="38" borderId="52" xfId="27" applyFont="1" applyFill="1" applyBorder="1" applyAlignment="1">
      <alignment horizontal="left" vertical="center" wrapText="1"/>
    </xf>
    <xf numFmtId="0" fontId="91" fillId="38" borderId="63" xfId="27" applyFont="1" applyFill="1" applyBorder="1">
      <alignment vertical="center"/>
    </xf>
    <xf numFmtId="0" fontId="91" fillId="38" borderId="71" xfId="27" applyFont="1" applyFill="1" applyBorder="1">
      <alignment vertical="center"/>
    </xf>
    <xf numFmtId="0" fontId="91" fillId="38" borderId="52" xfId="27" applyFont="1" applyFill="1" applyBorder="1" applyAlignment="1">
      <alignment vertical="center" wrapText="1"/>
    </xf>
    <xf numFmtId="49" fontId="183" fillId="38" borderId="52" xfId="27" applyNumberFormat="1" applyFont="1" applyFill="1" applyBorder="1" applyAlignment="1">
      <alignment vertical="center" wrapText="1"/>
    </xf>
    <xf numFmtId="0" fontId="91" fillId="38" borderId="62" xfId="27" applyFont="1" applyFill="1" applyBorder="1" applyAlignment="1">
      <alignment horizontal="center" vertical="center"/>
    </xf>
    <xf numFmtId="0" fontId="185" fillId="38" borderId="52" xfId="27" applyFont="1" applyFill="1" applyBorder="1" applyAlignment="1">
      <alignment horizontal="center" vertical="center"/>
    </xf>
    <xf numFmtId="0" fontId="91" fillId="5" borderId="71" xfId="27" applyFont="1" applyFill="1" applyBorder="1">
      <alignment vertical="center"/>
    </xf>
    <xf numFmtId="0" fontId="91" fillId="38" borderId="52" xfId="27" applyFont="1" applyFill="1" applyBorder="1" applyAlignment="1">
      <alignment horizontal="left" vertical="center"/>
    </xf>
    <xf numFmtId="0" fontId="184" fillId="38" borderId="52" xfId="27" applyFont="1" applyFill="1" applyBorder="1" applyAlignment="1">
      <alignment horizontal="left" vertical="center" wrapText="1"/>
    </xf>
    <xf numFmtId="0" fontId="91" fillId="38" borderId="52" xfId="27" applyFont="1" applyFill="1" applyBorder="1">
      <alignment vertical="center"/>
    </xf>
    <xf numFmtId="0" fontId="91" fillId="36" borderId="71" xfId="27" applyFont="1" applyFill="1" applyBorder="1">
      <alignment vertical="center"/>
    </xf>
    <xf numFmtId="0" fontId="91" fillId="5" borderId="82" xfId="27" applyFont="1" applyFill="1" applyBorder="1">
      <alignment vertical="center"/>
    </xf>
    <xf numFmtId="49" fontId="182" fillId="38" borderId="52" xfId="27" applyNumberFormat="1" applyFont="1" applyFill="1" applyBorder="1" applyAlignment="1">
      <alignment vertical="center" wrapText="1"/>
    </xf>
    <xf numFmtId="0" fontId="26" fillId="0" borderId="0" xfId="27">
      <alignment vertical="center"/>
    </xf>
    <xf numFmtId="0" fontId="26" fillId="0" borderId="0" xfId="27" applyAlignment="1">
      <alignment vertical="center" wrapText="1"/>
    </xf>
    <xf numFmtId="0" fontId="26" fillId="0" borderId="0" xfId="27" applyAlignment="1">
      <alignment horizontal="center" vertical="center"/>
    </xf>
    <xf numFmtId="0" fontId="26" fillId="10" borderId="0" xfId="27" applyFill="1" applyAlignment="1">
      <alignment horizontal="center" vertical="center"/>
    </xf>
    <xf numFmtId="0" fontId="26" fillId="5" borderId="0" xfId="27" applyFill="1" applyAlignment="1">
      <alignment horizontal="center" vertical="center"/>
    </xf>
    <xf numFmtId="0" fontId="101" fillId="0" borderId="0" xfId="28">
      <alignment vertical="center"/>
    </xf>
    <xf numFmtId="0" fontId="26" fillId="0" borderId="0" xfId="27" applyAlignment="1">
      <alignment horizontal="left" vertical="center"/>
    </xf>
    <xf numFmtId="0" fontId="101" fillId="0" borderId="0" xfId="28" applyAlignment="1">
      <alignment horizontal="center" vertical="center"/>
    </xf>
    <xf numFmtId="0" fontId="7" fillId="0" borderId="0" xfId="29"/>
    <xf numFmtId="0" fontId="89" fillId="0" borderId="0" xfId="29" applyFont="1"/>
    <xf numFmtId="0" fontId="89" fillId="0" borderId="0" xfId="29" applyFont="1" applyAlignment="1">
      <alignment horizontal="left" indent="1"/>
    </xf>
    <xf numFmtId="0" fontId="189" fillId="28" borderId="0" xfId="29" applyFont="1" applyFill="1" applyAlignment="1">
      <alignment horizontal="center" vertical="center"/>
    </xf>
    <xf numFmtId="14" fontId="189" fillId="28" borderId="0" xfId="29" applyNumberFormat="1" applyFont="1" applyFill="1" applyAlignment="1">
      <alignment horizontal="center" vertical="center"/>
    </xf>
    <xf numFmtId="0" fontId="191" fillId="0" borderId="0" xfId="29" applyFont="1" applyAlignment="1">
      <alignment horizontal="center" vertical="center"/>
    </xf>
    <xf numFmtId="0" fontId="191" fillId="0" borderId="0" xfId="29" applyFont="1" applyAlignment="1">
      <alignment horizontal="left" vertical="center"/>
    </xf>
    <xf numFmtId="14" fontId="191" fillId="0" borderId="0" xfId="29" applyNumberFormat="1" applyFont="1" applyAlignment="1">
      <alignment horizontal="center" vertical="center"/>
    </xf>
    <xf numFmtId="0" fontId="191" fillId="0" borderId="0" xfId="29" applyFont="1" applyAlignment="1">
      <alignment horizontal="left" vertical="center" wrapText="1"/>
    </xf>
    <xf numFmtId="0" fontId="7" fillId="0" borderId="0" xfId="29" applyAlignment="1">
      <alignment horizontal="center" vertical="center"/>
    </xf>
    <xf numFmtId="0" fontId="191" fillId="0" borderId="0" xfId="29" applyFont="1" applyAlignment="1">
      <alignment vertical="center"/>
    </xf>
    <xf numFmtId="0" fontId="189" fillId="0" borderId="0" xfId="29" applyFont="1" applyAlignment="1">
      <alignment horizontal="left" vertical="center" indent="1"/>
    </xf>
    <xf numFmtId="0" fontId="189" fillId="0" borderId="0" xfId="29" applyFont="1" applyAlignment="1">
      <alignment horizontal="left" vertical="center" indent="2"/>
    </xf>
    <xf numFmtId="0" fontId="189" fillId="0" borderId="0" xfId="29" applyFont="1" applyAlignment="1">
      <alignment horizontal="left" vertical="center"/>
    </xf>
    <xf numFmtId="0" fontId="7" fillId="0" borderId="0" xfId="29" applyAlignment="1">
      <alignment horizontal="left" vertical="center"/>
    </xf>
    <xf numFmtId="14" fontId="7" fillId="0" borderId="0" xfId="29" applyNumberFormat="1" applyAlignment="1">
      <alignment horizontal="center" vertical="center"/>
    </xf>
    <xf numFmtId="0" fontId="189" fillId="0" borderId="0" xfId="29" applyFont="1" applyAlignment="1">
      <alignment horizontal="left" vertical="center" wrapText="1"/>
    </xf>
    <xf numFmtId="0" fontId="192" fillId="0" borderId="0" xfId="29" applyFont="1" applyAlignment="1">
      <alignment horizontal="left" vertical="center"/>
    </xf>
    <xf numFmtId="0" fontId="89" fillId="0" borderId="0" xfId="29" applyFont="1" applyAlignment="1">
      <alignment horizontal="left" vertical="center"/>
    </xf>
    <xf numFmtId="0" fontId="193" fillId="0" borderId="0" xfId="29" applyFont="1" applyAlignment="1">
      <alignment horizontal="center" vertical="center"/>
    </xf>
    <xf numFmtId="0" fontId="189" fillId="0" borderId="0" xfId="29" applyFont="1" applyAlignment="1">
      <alignment horizontal="center" vertical="center"/>
    </xf>
    <xf numFmtId="0" fontId="187" fillId="0" borderId="0" xfId="29" applyFont="1" applyAlignment="1">
      <alignment horizontal="center" vertical="center"/>
    </xf>
    <xf numFmtId="14" fontId="189" fillId="0" borderId="0" xfId="29" applyNumberFormat="1" applyFont="1" applyAlignment="1">
      <alignment horizontal="center" vertical="center"/>
    </xf>
    <xf numFmtId="0" fontId="7" fillId="0" borderId="0" xfId="29" applyAlignment="1">
      <alignment horizontal="left" vertical="center" wrapText="1"/>
    </xf>
    <xf numFmtId="0" fontId="189" fillId="0" borderId="0" xfId="29" applyFont="1" applyAlignment="1">
      <alignment vertical="center" wrapText="1"/>
    </xf>
    <xf numFmtId="0" fontId="187" fillId="0" borderId="0" xfId="29" applyFont="1" applyAlignment="1">
      <alignment horizontal="left" vertical="center"/>
    </xf>
    <xf numFmtId="0" fontId="189" fillId="39" borderId="0" xfId="29" applyFont="1" applyFill="1"/>
    <xf numFmtId="0" fontId="7" fillId="39" borderId="0" xfId="29" applyFill="1" applyAlignment="1">
      <alignment horizontal="center" vertical="center"/>
    </xf>
    <xf numFmtId="0" fontId="7" fillId="39" borderId="0" xfId="29" applyFill="1"/>
    <xf numFmtId="14" fontId="7" fillId="39" borderId="0" xfId="29" applyNumberFormat="1" applyFill="1" applyAlignment="1">
      <alignment horizontal="center" vertical="center"/>
    </xf>
    <xf numFmtId="0" fontId="189" fillId="39" borderId="0" xfId="29" applyFont="1" applyFill="1" applyAlignment="1">
      <alignment horizontal="center" vertical="center"/>
    </xf>
    <xf numFmtId="0" fontId="7" fillId="39" borderId="0" xfId="29" applyFill="1" applyAlignment="1">
      <alignment horizontal="center"/>
    </xf>
    <xf numFmtId="0" fontId="189" fillId="39" borderId="0" xfId="29" applyFont="1" applyFill="1" applyAlignment="1">
      <alignment horizontal="left" indent="1"/>
    </xf>
    <xf numFmtId="0" fontId="89" fillId="39" borderId="0" xfId="29" applyFont="1" applyFill="1" applyAlignment="1">
      <alignment horizontal="center" vertical="center"/>
    </xf>
    <xf numFmtId="14" fontId="7" fillId="40" borderId="0" xfId="29" applyNumberFormat="1" applyFill="1" applyAlignment="1">
      <alignment horizontal="center" vertical="center"/>
    </xf>
    <xf numFmtId="14" fontId="7" fillId="36" borderId="0" xfId="29" applyNumberFormat="1" applyFill="1" applyAlignment="1">
      <alignment horizontal="center" vertical="center"/>
    </xf>
    <xf numFmtId="0" fontId="26" fillId="0" borderId="0" xfId="30"/>
    <xf numFmtId="0" fontId="195" fillId="0" borderId="52" xfId="30" applyFont="1" applyBorder="1" applyAlignment="1">
      <alignment horizontal="center" vertical="center"/>
    </xf>
    <xf numFmtId="0" fontId="195" fillId="0" borderId="64" xfId="30" applyFont="1" applyBorder="1" applyAlignment="1">
      <alignment horizontal="center" vertical="center"/>
    </xf>
    <xf numFmtId="0" fontId="196" fillId="0" borderId="52" xfId="30" applyFont="1" applyBorder="1" applyAlignment="1">
      <alignment horizontal="center" vertical="center"/>
    </xf>
    <xf numFmtId="0" fontId="195" fillId="0" borderId="72" xfId="30" applyFont="1" applyBorder="1" applyAlignment="1">
      <alignment horizontal="center" vertical="center"/>
    </xf>
    <xf numFmtId="0" fontId="197" fillId="0" borderId="52" xfId="30" applyFont="1" applyBorder="1" applyAlignment="1">
      <alignment horizontal="center" vertical="center"/>
    </xf>
    <xf numFmtId="0" fontId="195" fillId="0" borderId="74" xfId="30" applyFont="1" applyBorder="1" applyAlignment="1">
      <alignment horizontal="center" vertical="center"/>
    </xf>
    <xf numFmtId="0" fontId="198" fillId="0" borderId="52" xfId="30" applyFont="1" applyBorder="1" applyAlignment="1">
      <alignment horizontal="center" vertical="center"/>
    </xf>
    <xf numFmtId="0" fontId="198" fillId="0" borderId="0" xfId="30" applyFont="1" applyAlignment="1">
      <alignment horizontal="center" vertical="center"/>
    </xf>
    <xf numFmtId="0" fontId="199" fillId="0" borderId="0" xfId="30" applyFont="1" applyAlignment="1">
      <alignment horizontal="center" vertical="center"/>
    </xf>
    <xf numFmtId="0" fontId="200" fillId="0" borderId="52" xfId="30" applyFont="1" applyBorder="1" applyAlignment="1">
      <alignment horizontal="center" vertical="center"/>
    </xf>
    <xf numFmtId="0" fontId="195" fillId="0" borderId="0" xfId="30" applyFont="1" applyAlignment="1">
      <alignment horizontal="center" vertical="center"/>
    </xf>
    <xf numFmtId="0" fontId="201" fillId="0" borderId="52" xfId="30" applyFont="1" applyBorder="1" applyAlignment="1">
      <alignment horizontal="center" vertical="center"/>
    </xf>
    <xf numFmtId="7" fontId="7" fillId="0" borderId="0" xfId="29" applyNumberFormat="1"/>
    <xf numFmtId="0" fontId="202" fillId="0" borderId="0" xfId="29" applyFont="1"/>
    <xf numFmtId="0" fontId="203" fillId="0" borderId="0" xfId="31"/>
    <xf numFmtId="0" fontId="204" fillId="0" borderId="0" xfId="4" applyFont="1" applyAlignment="1">
      <alignment horizontal="left" vertical="center" wrapText="1"/>
    </xf>
    <xf numFmtId="0" fontId="207" fillId="0" borderId="0" xfId="0" applyFont="1" applyAlignment="1">
      <alignment vertical="center" wrapText="1"/>
    </xf>
    <xf numFmtId="0" fontId="206" fillId="0" borderId="0" xfId="0" applyFont="1" applyAlignment="1">
      <alignment vertical="center" wrapText="1"/>
    </xf>
    <xf numFmtId="0" fontId="86" fillId="0" borderId="0" xfId="0" applyFont="1"/>
    <xf numFmtId="0" fontId="209" fillId="0" borderId="0" xfId="0" applyFont="1" applyAlignment="1">
      <alignment horizontal="center" vertical="center" wrapText="1"/>
    </xf>
    <xf numFmtId="0" fontId="209" fillId="0" borderId="0" xfId="0" applyFont="1" applyAlignment="1">
      <alignment horizontal="center" vertical="center"/>
    </xf>
    <xf numFmtId="0" fontId="210" fillId="0" borderId="0" xfId="0" applyFont="1" applyAlignment="1">
      <alignment vertical="center" wrapText="1"/>
    </xf>
    <xf numFmtId="0" fontId="211" fillId="0" borderId="0" xfId="0" applyFont="1" applyAlignment="1">
      <alignment vertical="center" wrapText="1"/>
    </xf>
    <xf numFmtId="0" fontId="128" fillId="6" borderId="0" xfId="0" applyFont="1" applyFill="1" applyAlignment="1">
      <alignment horizontal="center" vertical="center"/>
    </xf>
    <xf numFmtId="0" fontId="128" fillId="0" borderId="0" xfId="0" applyFont="1" applyAlignment="1">
      <alignment horizontal="center" vertical="center" wrapText="1"/>
    </xf>
    <xf numFmtId="0" fontId="209" fillId="0" borderId="0" xfId="0" applyFont="1" applyAlignment="1">
      <alignment vertical="center"/>
    </xf>
    <xf numFmtId="0" fontId="209" fillId="0" borderId="0" xfId="0" applyFont="1" applyAlignment="1">
      <alignment vertical="center" wrapText="1"/>
    </xf>
    <xf numFmtId="0" fontId="213" fillId="0" borderId="0" xfId="0" applyFont="1" applyAlignment="1">
      <alignment horizontal="center" vertical="center"/>
    </xf>
    <xf numFmtId="0" fontId="213" fillId="5" borderId="0" xfId="0" applyFont="1" applyFill="1" applyAlignment="1">
      <alignment horizontal="center" vertical="center"/>
    </xf>
    <xf numFmtId="0" fontId="213" fillId="5" borderId="0" xfId="0" applyFont="1" applyFill="1" applyAlignment="1">
      <alignment vertical="center" wrapText="1"/>
    </xf>
    <xf numFmtId="0" fontId="213" fillId="5" borderId="0" xfId="0" applyFont="1" applyFill="1" applyAlignment="1">
      <alignment horizontal="center" vertical="center" wrapText="1"/>
    </xf>
    <xf numFmtId="0" fontId="213" fillId="2" borderId="0" xfId="0" applyFont="1" applyFill="1" applyAlignment="1">
      <alignment horizontal="center" vertical="center"/>
    </xf>
    <xf numFmtId="0" fontId="213" fillId="4" borderId="0" xfId="0" applyFont="1" applyFill="1" applyAlignment="1">
      <alignment horizontal="center" vertical="center"/>
    </xf>
    <xf numFmtId="14" fontId="213" fillId="0" borderId="0" xfId="0" applyNumberFormat="1" applyFont="1" applyAlignment="1">
      <alignment vertical="center"/>
    </xf>
    <xf numFmtId="0" fontId="213" fillId="0" borderId="0" xfId="0" applyFont="1" applyAlignment="1">
      <alignment vertical="center"/>
    </xf>
    <xf numFmtId="0" fontId="213" fillId="0" borderId="0" xfId="0" applyFont="1" applyAlignment="1">
      <alignment horizontal="left" vertical="center"/>
    </xf>
    <xf numFmtId="0" fontId="213" fillId="0" borderId="0" xfId="0" applyFont="1" applyAlignment="1">
      <alignment vertical="center" wrapText="1"/>
    </xf>
    <xf numFmtId="0" fontId="214" fillId="0" borderId="0" xfId="0" applyFont="1" applyAlignment="1">
      <alignment horizontal="justify" vertical="center" wrapText="1"/>
    </xf>
    <xf numFmtId="0" fontId="213" fillId="0" borderId="0" xfId="0" applyFont="1" applyAlignment="1">
      <alignment horizontal="left" vertical="center" wrapText="1"/>
    </xf>
    <xf numFmtId="14" fontId="213" fillId="0" borderId="0" xfId="0" applyNumberFormat="1" applyFont="1" applyAlignment="1">
      <alignment horizontal="left" vertical="center"/>
    </xf>
    <xf numFmtId="0" fontId="213" fillId="2" borderId="0" xfId="0" applyFont="1" applyFill="1" applyAlignment="1">
      <alignment vertical="center"/>
    </xf>
    <xf numFmtId="0" fontId="213" fillId="2" borderId="0" xfId="0" applyFont="1" applyFill="1" applyAlignment="1">
      <alignment vertical="center" wrapText="1"/>
    </xf>
    <xf numFmtId="0" fontId="131" fillId="0" borderId="0" xfId="19" applyAlignment="1">
      <alignment vertical="center"/>
    </xf>
    <xf numFmtId="0" fontId="79" fillId="0" borderId="0" xfId="9" quotePrefix="1" applyFont="1" applyFill="1" applyAlignment="1">
      <alignment wrapText="1"/>
    </xf>
    <xf numFmtId="0" fontId="79" fillId="0" borderId="0" xfId="9" quotePrefix="1" applyFont="1" applyFill="1"/>
    <xf numFmtId="0" fontId="80" fillId="0" borderId="0" xfId="9" applyFont="1" applyFill="1"/>
    <xf numFmtId="0" fontId="81" fillId="0" borderId="0" xfId="9" quotePrefix="1" applyFont="1" applyFill="1"/>
    <xf numFmtId="0" fontId="82" fillId="0" borderId="0" xfId="9" applyFont="1" applyFill="1" applyAlignment="1">
      <alignment horizontal="left"/>
    </xf>
    <xf numFmtId="0" fontId="82" fillId="0" borderId="0" xfId="9" applyFont="1" applyFill="1"/>
    <xf numFmtId="0" fontId="82" fillId="0" borderId="0" xfId="9" quotePrefix="1" applyFont="1" applyFill="1"/>
    <xf numFmtId="49" fontId="82" fillId="0" borderId="0" xfId="9" applyNumberFormat="1" applyFont="1" applyFill="1" applyAlignment="1">
      <alignment horizontal="center"/>
    </xf>
    <xf numFmtId="0" fontId="131" fillId="0" borderId="0" xfId="19" applyAlignment="1">
      <alignment horizontal="center" vertical="center" wrapText="1"/>
    </xf>
    <xf numFmtId="0" fontId="139" fillId="0" borderId="0" xfId="0" applyFont="1" applyAlignment="1">
      <alignment horizontal="center" vertical="center"/>
    </xf>
    <xf numFmtId="0" fontId="139" fillId="0" borderId="0" xfId="0" applyFont="1" applyAlignment="1">
      <alignment horizontal="center" vertical="center" wrapText="1"/>
    </xf>
    <xf numFmtId="0" fontId="139" fillId="6" borderId="0" xfId="0" applyFont="1" applyFill="1" applyAlignment="1">
      <alignment horizontal="center" vertical="center"/>
    </xf>
    <xf numFmtId="0" fontId="139" fillId="0" borderId="0" xfId="0" applyFont="1" applyAlignment="1">
      <alignment vertical="center"/>
    </xf>
    <xf numFmtId="0" fontId="139" fillId="7" borderId="0" xfId="0" applyFont="1" applyFill="1" applyAlignment="1">
      <alignment vertical="center" wrapText="1"/>
    </xf>
    <xf numFmtId="0" fontId="139" fillId="0" borderId="0" xfId="0" applyFont="1" applyAlignment="1">
      <alignment vertical="center" wrapText="1"/>
    </xf>
    <xf numFmtId="0" fontId="51" fillId="0" borderId="0" xfId="0" applyFont="1" applyAlignment="1">
      <alignment vertical="center" wrapText="1"/>
    </xf>
    <xf numFmtId="0" fontId="210" fillId="0" borderId="0" xfId="0" quotePrefix="1" applyFont="1" applyAlignment="1">
      <alignment vertical="center" wrapText="1"/>
    </xf>
    <xf numFmtId="0" fontId="216" fillId="0" borderId="0" xfId="0" quotePrefix="1" applyFont="1" applyAlignment="1">
      <alignment vertical="center" wrapText="1"/>
    </xf>
    <xf numFmtId="0" fontId="219" fillId="0" borderId="0" xfId="0" applyFont="1" applyAlignment="1">
      <alignment vertical="center"/>
    </xf>
    <xf numFmtId="0" fontId="120" fillId="0" borderId="0" xfId="0" applyFont="1" applyAlignment="1">
      <alignment vertical="center"/>
    </xf>
    <xf numFmtId="0" fontId="2" fillId="0" borderId="0" xfId="0" applyFont="1" applyAlignment="1">
      <alignment horizontal="center" vertical="center" wrapText="1"/>
    </xf>
    <xf numFmtId="0" fontId="120" fillId="0" borderId="0" xfId="0" applyFont="1" applyAlignment="1">
      <alignment vertical="center" wrapText="1"/>
    </xf>
    <xf numFmtId="0" fontId="218" fillId="2" borderId="0" xfId="0" applyFont="1" applyFill="1" applyAlignment="1">
      <alignment vertical="center"/>
    </xf>
    <xf numFmtId="0" fontId="218" fillId="0" borderId="0" xfId="0" applyFont="1" applyAlignment="1">
      <alignment vertical="center"/>
    </xf>
    <xf numFmtId="0" fontId="120" fillId="0" borderId="0" xfId="0" applyFont="1" applyAlignment="1">
      <alignment horizontal="left" vertical="center"/>
    </xf>
    <xf numFmtId="14" fontId="120" fillId="0" borderId="0" xfId="0" applyNumberFormat="1" applyFont="1" applyAlignment="1">
      <alignment horizontal="left" vertical="center"/>
    </xf>
    <xf numFmtId="0" fontId="205" fillId="0" borderId="0" xfId="0" applyFont="1" applyAlignment="1">
      <alignment horizontal="center" vertical="center"/>
    </xf>
    <xf numFmtId="0" fontId="22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wrapText="1"/>
    </xf>
    <xf numFmtId="0" fontId="0" fillId="10" borderId="0" xfId="0" applyFill="1" applyAlignment="1">
      <alignment horizontal="center" vertical="center" wrapText="1"/>
    </xf>
    <xf numFmtId="0" fontId="0" fillId="5" borderId="0" xfId="0" applyFill="1" applyAlignment="1">
      <alignment horizontal="left" vertical="center" wrapText="1"/>
    </xf>
    <xf numFmtId="0" fontId="139" fillId="0" borderId="0" xfId="0" applyFont="1" applyAlignment="1">
      <alignment horizontal="left" vertical="center" wrapText="1"/>
    </xf>
    <xf numFmtId="0" fontId="139" fillId="0" borderId="0" xfId="0" applyFont="1" applyAlignment="1">
      <alignment vertical="top" wrapText="1"/>
    </xf>
    <xf numFmtId="0" fontId="0" fillId="0" borderId="0" xfId="0" applyAlignment="1">
      <alignment vertical="center" wrapText="1"/>
    </xf>
    <xf numFmtId="0" fontId="53" fillId="5" borderId="0" xfId="4" applyFont="1" applyFill="1" applyAlignment="1">
      <alignment horizontal="left" vertical="center" wrapText="1"/>
    </xf>
    <xf numFmtId="0" fontId="53" fillId="5" borderId="0" xfId="4" applyFont="1" applyFill="1" applyAlignment="1">
      <alignment horizontal="left" vertical="center"/>
    </xf>
    <xf numFmtId="0" fontId="53" fillId="5" borderId="0" xfId="4" applyFont="1" applyFill="1" applyAlignment="1">
      <alignment vertical="center"/>
    </xf>
    <xf numFmtId="0" fontId="55" fillId="5" borderId="0" xfId="4" applyFont="1" applyFill="1" applyAlignment="1">
      <alignment horizontal="left" vertical="center" wrapText="1"/>
    </xf>
    <xf numFmtId="14" fontId="53" fillId="5" borderId="0" xfId="4" applyNumberFormat="1" applyFont="1" applyFill="1" applyAlignment="1">
      <alignment vertical="center"/>
    </xf>
    <xf numFmtId="0" fontId="84" fillId="5" borderId="0" xfId="4" applyFont="1" applyFill="1" applyAlignment="1">
      <alignment vertical="center"/>
    </xf>
    <xf numFmtId="0" fontId="12" fillId="0" borderId="0" xfId="2" applyFont="1">
      <alignment vertical="center"/>
    </xf>
    <xf numFmtId="0" fontId="139" fillId="0" borderId="0" xfId="0" quotePrefix="1" applyFont="1" applyAlignment="1">
      <alignment horizontal="center" vertical="center" wrapText="1"/>
    </xf>
    <xf numFmtId="0" fontId="139" fillId="0" borderId="0" xfId="0" quotePrefix="1" applyFont="1" applyAlignment="1">
      <alignment horizontal="left" vertical="center" wrapText="1"/>
    </xf>
    <xf numFmtId="0" fontId="224" fillId="0" borderId="0" xfId="12" applyFont="1" applyAlignment="1">
      <alignment horizontal="center"/>
    </xf>
    <xf numFmtId="0" fontId="12" fillId="18" borderId="0" xfId="2" applyFont="1" applyFill="1" applyBorder="1" applyAlignment="1">
      <alignment vertical="center" wrapText="1"/>
    </xf>
    <xf numFmtId="0" fontId="96" fillId="0" borderId="0" xfId="11" applyFont="1" applyBorder="1" applyAlignment="1">
      <alignment vertical="center" wrapText="1"/>
    </xf>
    <xf numFmtId="0" fontId="86" fillId="5" borderId="0" xfId="11" applyFont="1" applyFill="1" applyAlignment="1">
      <alignment horizontal="center" vertical="center" wrapText="1"/>
    </xf>
    <xf numFmtId="0" fontId="0" fillId="0" borderId="0" xfId="0" applyAlignment="1">
      <alignment horizontal="center" vertical="center"/>
    </xf>
    <xf numFmtId="0" fontId="225" fillId="0" borderId="0" xfId="10" applyFont="1" applyAlignment="1">
      <alignment horizontal="center" vertical="center" wrapText="1"/>
    </xf>
    <xf numFmtId="0" fontId="87" fillId="2" borderId="0" xfId="18" applyFill="1" applyAlignment="1">
      <alignment vertical="center" wrapText="1"/>
    </xf>
    <xf numFmtId="0" fontId="87" fillId="2" borderId="0" xfId="18" applyFill="1">
      <alignment vertical="center"/>
    </xf>
    <xf numFmtId="0" fontId="120" fillId="5" borderId="0" xfId="0" applyFont="1" applyFill="1" applyAlignment="1">
      <alignment vertical="center"/>
    </xf>
    <xf numFmtId="0" fontId="120" fillId="5" borderId="0" xfId="0" applyFont="1" applyFill="1" applyAlignment="1">
      <alignment vertical="center" wrapText="1"/>
    </xf>
    <xf numFmtId="0" fontId="120" fillId="0" borderId="0" xfId="0" applyFont="1" applyFill="1" applyAlignment="1">
      <alignment vertical="center" wrapText="1"/>
    </xf>
    <xf numFmtId="0" fontId="226" fillId="0" borderId="0" xfId="0" applyFont="1" applyAlignment="1">
      <alignment horizontal="center" vertical="center" wrapText="1"/>
    </xf>
    <xf numFmtId="0" fontId="227" fillId="0" borderId="0" xfId="0" applyFont="1" applyAlignment="1">
      <alignment vertical="center" wrapText="1"/>
    </xf>
    <xf numFmtId="0" fontId="87" fillId="0" borderId="0" xfId="0" applyFont="1" applyAlignment="1">
      <alignment vertical="center" wrapText="1"/>
    </xf>
    <xf numFmtId="0" fontId="139" fillId="41" borderId="0" xfId="0" applyFont="1" applyFill="1" applyAlignment="1">
      <alignment vertical="center"/>
    </xf>
    <xf numFmtId="0" fontId="139" fillId="41" borderId="0" xfId="0" applyFont="1" applyFill="1" applyAlignment="1">
      <alignment horizontal="center" vertical="center" wrapText="1"/>
    </xf>
    <xf numFmtId="0" fontId="218" fillId="0" borderId="0" xfId="0" applyFont="1" applyAlignment="1">
      <alignment vertical="center" wrapText="1"/>
    </xf>
    <xf numFmtId="0" fontId="219" fillId="0" borderId="0" xfId="0" applyFont="1" applyAlignment="1">
      <alignment vertical="center" wrapText="1"/>
    </xf>
    <xf numFmtId="0" fontId="139" fillId="41" borderId="0" xfId="0" applyFont="1" applyFill="1" applyAlignment="1">
      <alignment vertical="center" wrapText="1"/>
    </xf>
    <xf numFmtId="0" fontId="205" fillId="0" borderId="0" xfId="0" applyFont="1" applyAlignment="1">
      <alignment horizontal="left" vertical="center" wrapText="1"/>
    </xf>
    <xf numFmtId="0" fontId="205" fillId="5" borderId="0" xfId="0" applyFont="1" applyFill="1" applyAlignment="1">
      <alignment horizontal="center" vertical="center"/>
    </xf>
    <xf numFmtId="0" fontId="87" fillId="0" borderId="0" xfId="18" applyBorder="1" applyAlignment="1">
      <alignment vertical="center" wrapText="1"/>
    </xf>
    <xf numFmtId="0" fontId="122" fillId="7" borderId="0" xfId="18" applyFont="1" applyFill="1" applyBorder="1" applyAlignment="1">
      <alignment horizontal="center" vertical="center" wrapText="1"/>
    </xf>
    <xf numFmtId="0" fontId="12" fillId="0" borderId="0" xfId="2" applyFont="1">
      <alignment vertical="center"/>
    </xf>
    <xf numFmtId="0" fontId="18" fillId="0" borderId="25" xfId="1" applyFont="1" applyBorder="1">
      <alignment vertical="center"/>
    </xf>
    <xf numFmtId="0" fontId="60" fillId="0" borderId="30" xfId="1" applyFont="1" applyBorder="1">
      <alignment vertical="center"/>
    </xf>
    <xf numFmtId="0" fontId="60" fillId="0" borderId="29" xfId="1" applyFont="1" applyBorder="1">
      <alignment vertical="center"/>
    </xf>
    <xf numFmtId="0" fontId="60" fillId="0" borderId="28" xfId="1" applyFont="1" applyBorder="1">
      <alignment vertical="center"/>
    </xf>
    <xf numFmtId="0" fontId="60" fillId="0" borderId="27" xfId="1" applyFont="1" applyBorder="1">
      <alignment vertical="center"/>
    </xf>
    <xf numFmtId="0" fontId="60" fillId="0" borderId="26" xfId="1" applyFont="1" applyBorder="1">
      <alignment vertical="center"/>
    </xf>
    <xf numFmtId="0" fontId="66" fillId="25" borderId="34" xfId="1" applyFont="1" applyFill="1" applyBorder="1" applyAlignment="1">
      <alignment horizontal="left" vertical="center"/>
    </xf>
    <xf numFmtId="0" fontId="84" fillId="0" borderId="0" xfId="4" applyFont="1" applyAlignment="1">
      <alignment horizontal="center" vertical="center"/>
    </xf>
    <xf numFmtId="0" fontId="0" fillId="8" borderId="0" xfId="0" applyFill="1" applyAlignment="1">
      <alignment horizontal="center" vertical="center"/>
    </xf>
    <xf numFmtId="0" fontId="228" fillId="0" borderId="0" xfId="0" applyFont="1" applyAlignment="1">
      <alignment horizontal="center" vertical="center" wrapText="1"/>
    </xf>
    <xf numFmtId="0" fontId="205" fillId="6" borderId="0" xfId="0" applyFont="1" applyFill="1" applyAlignment="1">
      <alignment horizontal="center" vertical="center"/>
    </xf>
    <xf numFmtId="0" fontId="205" fillId="0" borderId="0" xfId="0" applyFont="1" applyAlignment="1">
      <alignment horizontal="center" vertical="center" wrapText="1"/>
    </xf>
    <xf numFmtId="0" fontId="60" fillId="0" borderId="0" xfId="6" applyFont="1" applyAlignment="1">
      <alignment vertical="center" wrapText="1"/>
    </xf>
    <xf numFmtId="0" fontId="0" fillId="8" borderId="0" xfId="0" applyFill="1" applyAlignment="1">
      <alignment horizontal="center" vertical="center" wrapText="1"/>
    </xf>
    <xf numFmtId="0" fontId="12" fillId="0" borderId="0" xfId="6" applyFont="1" applyAlignment="1">
      <alignment vertical="center" wrapText="1"/>
    </xf>
    <xf numFmtId="0" fontId="18" fillId="0" borderId="0" xfId="6" applyFont="1" applyBorder="1" applyAlignment="1">
      <alignment vertical="center" wrapText="1"/>
    </xf>
    <xf numFmtId="0" fontId="18" fillId="0" borderId="0" xfId="6" applyFont="1" applyAlignment="1">
      <alignment vertical="center" wrapText="1"/>
    </xf>
    <xf numFmtId="0" fontId="230" fillId="0" borderId="0" xfId="0" applyFont="1" applyAlignment="1">
      <alignment horizontal="left" vertical="center" wrapText="1"/>
    </xf>
    <xf numFmtId="0" fontId="0" fillId="0" borderId="0" xfId="0" applyAlignment="1">
      <alignment horizontal="center" vertical="center"/>
    </xf>
    <xf numFmtId="14" fontId="0" fillId="0" borderId="0" xfId="0" applyNumberFormat="1" applyAlignment="1">
      <alignment horizontal="center" vertical="center"/>
    </xf>
    <xf numFmtId="14" fontId="231" fillId="0" borderId="0" xfId="4" applyNumberFormat="1" applyFont="1" applyAlignment="1">
      <alignment horizontal="center" vertical="center"/>
    </xf>
    <xf numFmtId="0" fontId="126" fillId="0" borderId="0" xfId="4" applyFont="1" applyAlignment="1">
      <alignment horizontal="center" vertical="center"/>
    </xf>
    <xf numFmtId="0" fontId="9" fillId="5" borderId="0" xfId="0" applyFont="1" applyFill="1" applyAlignment="1">
      <alignment horizontal="center" vertical="center"/>
    </xf>
    <xf numFmtId="0" fontId="18" fillId="0" borderId="0" xfId="6" applyFont="1" applyAlignment="1">
      <alignment horizontal="left" vertical="center" wrapText="1"/>
    </xf>
    <xf numFmtId="0" fontId="12" fillId="0" borderId="0" xfId="6" applyFont="1" applyAlignment="1">
      <alignment horizontal="left" vertical="center" wrapText="1"/>
    </xf>
    <xf numFmtId="0" fontId="18" fillId="0" borderId="0" xfId="6" applyFont="1" applyBorder="1" applyAlignment="1">
      <alignment horizontal="left" vertical="center" wrapText="1"/>
    </xf>
    <xf numFmtId="0" fontId="86" fillId="0" borderId="0" xfId="0" applyFont="1" applyAlignment="1">
      <alignment horizontal="left" vertical="center" wrapText="1"/>
    </xf>
    <xf numFmtId="0" fontId="0" fillId="8" borderId="0" xfId="0" applyFill="1" applyAlignment="1">
      <alignment horizontal="left" vertical="center" wrapText="1"/>
    </xf>
    <xf numFmtId="0" fontId="0" fillId="0" borderId="0" xfId="0" applyFill="1" applyAlignment="1">
      <alignment vertical="center" wrapText="1"/>
    </xf>
    <xf numFmtId="0" fontId="0" fillId="0" borderId="0" xfId="3" applyFont="1" applyAlignment="1">
      <alignment horizontal="left" vertical="center" wrapText="1"/>
    </xf>
    <xf numFmtId="0" fontId="10" fillId="0" borderId="0" xfId="3" applyAlignment="1">
      <alignment horizontal="left" vertical="center" wrapText="1"/>
    </xf>
    <xf numFmtId="0" fontId="0" fillId="0" borderId="0" xfId="3" applyFont="1" applyAlignment="1">
      <alignment vertical="center" wrapText="1"/>
    </xf>
    <xf numFmtId="0" fontId="10" fillId="0" borderId="0" xfId="3" applyAlignment="1">
      <alignment vertical="center" wrapText="1"/>
    </xf>
    <xf numFmtId="14" fontId="205" fillId="0" borderId="0" xfId="0" applyNumberFormat="1" applyFont="1" applyAlignment="1">
      <alignment horizontal="center" vertical="center"/>
    </xf>
    <xf numFmtId="0" fontId="218" fillId="0" borderId="0" xfId="0" applyFont="1" applyAlignment="1">
      <alignment horizontal="left" vertical="center"/>
    </xf>
    <xf numFmtId="0" fontId="205" fillId="6" borderId="0" xfId="0" applyFont="1" applyFill="1"/>
    <xf numFmtId="14" fontId="0" fillId="0" borderId="0" xfId="0" applyNumberFormat="1"/>
    <xf numFmtId="0" fontId="205" fillId="0" borderId="0" xfId="0" applyFont="1" applyAlignment="1">
      <alignment vertical="center" wrapText="1"/>
    </xf>
    <xf numFmtId="0" fontId="128" fillId="6" borderId="0" xfId="0" applyFont="1" applyFill="1" applyAlignment="1">
      <alignment horizontal="center" vertical="center" wrapText="1"/>
    </xf>
    <xf numFmtId="0" fontId="206" fillId="6" borderId="0" xfId="0" applyFont="1" applyFill="1" applyAlignment="1">
      <alignment vertical="center" wrapText="1"/>
    </xf>
    <xf numFmtId="0" fontId="228" fillId="6" borderId="0" xfId="0" applyFont="1" applyFill="1" applyAlignment="1">
      <alignment horizontal="center" vertical="center" wrapText="1"/>
    </xf>
    <xf numFmtId="0" fontId="0" fillId="6" borderId="0" xfId="0" applyFill="1" applyAlignment="1">
      <alignment horizontal="center" vertical="center"/>
    </xf>
    <xf numFmtId="14" fontId="0" fillId="0" borderId="0" xfId="0" applyNumberFormat="1" applyAlignment="1">
      <alignment wrapText="1"/>
    </xf>
    <xf numFmtId="0" fontId="0" fillId="0" borderId="0" xfId="0" applyAlignment="1">
      <alignment horizontal="center" vertical="center"/>
    </xf>
    <xf numFmtId="0" fontId="139" fillId="6" borderId="0" xfId="0" applyFont="1" applyFill="1" applyAlignment="1">
      <alignment horizontal="center" vertical="center" wrapText="1"/>
    </xf>
    <xf numFmtId="0" fontId="222" fillId="0" borderId="0" xfId="0" applyFont="1" applyAlignment="1">
      <alignment horizontal="center" vertical="center" wrapText="1"/>
    </xf>
    <xf numFmtId="0" fontId="12" fillId="0" borderId="0" xfId="21" applyFont="1">
      <alignment vertical="center"/>
    </xf>
    <xf numFmtId="0" fontId="133" fillId="0" borderId="0" xfId="21" applyFont="1" applyAlignment="1">
      <alignment horizontal="left" vertical="center" wrapText="1"/>
    </xf>
    <xf numFmtId="0" fontId="133" fillId="0" borderId="0" xfId="21" applyFont="1" applyAlignment="1">
      <alignment horizontal="center" vertical="center" wrapText="1"/>
    </xf>
    <xf numFmtId="0" fontId="18" fillId="0" borderId="0" xfId="21" applyFont="1">
      <alignment vertical="center"/>
    </xf>
    <xf numFmtId="0" fontId="134" fillId="0" borderId="0" xfId="21" applyFont="1">
      <alignment vertical="center"/>
    </xf>
    <xf numFmtId="0" fontId="18" fillId="0" borderId="0" xfId="21" applyFont="1" applyAlignment="1">
      <alignment vertical="center" wrapText="1"/>
    </xf>
    <xf numFmtId="0" fontId="18" fillId="5" borderId="23" xfId="2" applyFont="1" applyFill="1" applyBorder="1" applyAlignment="1">
      <alignment horizontal="center" vertical="center"/>
    </xf>
    <xf numFmtId="0" fontId="12" fillId="0" borderId="23" xfId="2" applyFont="1" applyBorder="1">
      <alignment vertical="center"/>
    </xf>
    <xf numFmtId="0" fontId="31" fillId="17" borderId="11" xfId="2" applyFont="1" applyFill="1" applyBorder="1" applyAlignment="1">
      <alignment horizontal="center" vertical="center"/>
    </xf>
    <xf numFmtId="0" fontId="12" fillId="0" borderId="10" xfId="2" applyFont="1" applyBorder="1">
      <alignment vertical="center"/>
    </xf>
    <xf numFmtId="0" fontId="12" fillId="0" borderId="12" xfId="2" applyFont="1" applyBorder="1">
      <alignment vertical="center"/>
    </xf>
    <xf numFmtId="0" fontId="13" fillId="17" borderId="11" xfId="2" applyFont="1" applyFill="1" applyBorder="1" applyAlignment="1">
      <alignment horizontal="center" vertical="center"/>
    </xf>
    <xf numFmtId="0" fontId="31" fillId="17" borderId="8" xfId="2" applyFont="1" applyFill="1" applyBorder="1" applyAlignment="1">
      <alignment horizontal="center" vertical="center"/>
    </xf>
    <xf numFmtId="0" fontId="12" fillId="0" borderId="8" xfId="2" applyFont="1" applyBorder="1" applyAlignment="1">
      <alignment horizontal="center" vertical="center"/>
    </xf>
    <xf numFmtId="0" fontId="31" fillId="13" borderId="7" xfId="2" applyFont="1" applyFill="1" applyBorder="1" applyAlignment="1">
      <alignment horizontal="center" vertical="center" wrapText="1"/>
    </xf>
    <xf numFmtId="0" fontId="12" fillId="0" borderId="7" xfId="2" applyFont="1" applyBorder="1">
      <alignment vertical="center"/>
    </xf>
    <xf numFmtId="0" fontId="24" fillId="13" borderId="7" xfId="2" applyFont="1" applyFill="1" applyBorder="1" applyAlignment="1">
      <alignment horizontal="center" vertical="center" wrapText="1"/>
    </xf>
    <xf numFmtId="0" fontId="31" fillId="16" borderId="5" xfId="2" applyFont="1" applyFill="1" applyBorder="1" applyAlignment="1">
      <alignment horizontal="center" vertical="center"/>
    </xf>
    <xf numFmtId="0" fontId="12" fillId="0" borderId="5" xfId="2" applyFont="1" applyBorder="1">
      <alignment vertical="center"/>
    </xf>
    <xf numFmtId="0" fontId="13" fillId="16" borderId="11" xfId="2" applyFont="1" applyFill="1" applyBorder="1" applyAlignment="1">
      <alignment horizontal="center" vertical="center"/>
    </xf>
    <xf numFmtId="0" fontId="24" fillId="15" borderId="11" xfId="2" applyFont="1" applyFill="1" applyBorder="1" applyAlignment="1">
      <alignment horizontal="center" vertical="center"/>
    </xf>
    <xf numFmtId="0" fontId="13" fillId="0" borderId="0" xfId="2" applyFont="1" applyAlignment="1">
      <alignment horizontal="center" vertical="center"/>
    </xf>
    <xf numFmtId="0" fontId="12" fillId="0" borderId="0" xfId="2" applyFont="1">
      <alignment vertical="center"/>
    </xf>
    <xf numFmtId="0" fontId="13" fillId="0" borderId="20" xfId="2" applyFont="1" applyBorder="1" applyAlignment="1">
      <alignment horizontal="center" vertical="center"/>
    </xf>
    <xf numFmtId="0" fontId="12" fillId="0" borderId="20" xfId="2" applyFont="1" applyBorder="1">
      <alignment vertical="center"/>
    </xf>
    <xf numFmtId="0" fontId="0" fillId="2" borderId="69" xfId="0" applyFill="1" applyBorder="1" applyAlignment="1">
      <alignment horizontal="center" vertical="center"/>
    </xf>
    <xf numFmtId="0" fontId="0" fillId="2" borderId="70" xfId="0" applyFill="1" applyBorder="1" applyAlignment="1">
      <alignment horizontal="center" vertical="center"/>
    </xf>
    <xf numFmtId="0" fontId="0" fillId="2" borderId="52" xfId="0" applyFill="1" applyBorder="1" applyAlignment="1">
      <alignment horizontal="center" vertical="center"/>
    </xf>
    <xf numFmtId="0" fontId="0" fillId="2" borderId="64" xfId="0" applyFill="1" applyBorder="1" applyAlignment="1">
      <alignment horizontal="center" vertical="center"/>
    </xf>
    <xf numFmtId="0" fontId="0" fillId="2" borderId="72" xfId="0" applyFill="1" applyBorder="1" applyAlignment="1">
      <alignment horizontal="center" vertical="center"/>
    </xf>
    <xf numFmtId="0" fontId="0" fillId="2" borderId="74" xfId="0" applyFill="1" applyBorder="1" applyAlignment="1">
      <alignment horizontal="center" vertical="center"/>
    </xf>
    <xf numFmtId="0" fontId="0" fillId="2" borderId="65" xfId="0" applyFill="1" applyBorder="1" applyAlignment="1">
      <alignment horizontal="center" vertical="center"/>
    </xf>
    <xf numFmtId="0" fontId="0" fillId="2" borderId="73" xfId="0" applyFill="1" applyBorder="1" applyAlignment="1">
      <alignment horizontal="center" vertical="center"/>
    </xf>
    <xf numFmtId="0" fontId="0" fillId="2" borderId="75" xfId="0" applyFill="1" applyBorder="1" applyAlignment="1">
      <alignment horizontal="center" vertical="center"/>
    </xf>
    <xf numFmtId="0" fontId="0" fillId="2" borderId="66" xfId="0" applyFill="1" applyBorder="1" applyAlignment="1">
      <alignment horizontal="center" vertical="center"/>
    </xf>
    <xf numFmtId="0" fontId="0" fillId="2" borderId="67" xfId="0" applyFill="1" applyBorder="1" applyAlignment="1">
      <alignment horizontal="center" vertical="center"/>
    </xf>
    <xf numFmtId="0" fontId="0" fillId="2" borderId="68" xfId="0" applyFill="1" applyBorder="1" applyAlignment="1">
      <alignment horizontal="center" vertical="center"/>
    </xf>
    <xf numFmtId="0" fontId="0" fillId="2" borderId="66" xfId="0" applyFill="1" applyBorder="1" applyAlignment="1">
      <alignment horizontal="center"/>
    </xf>
    <xf numFmtId="0" fontId="0" fillId="2" borderId="67" xfId="0" applyFill="1" applyBorder="1" applyAlignment="1">
      <alignment horizontal="center"/>
    </xf>
    <xf numFmtId="0" fontId="0" fillId="2" borderId="68" xfId="0" applyFill="1" applyBorder="1" applyAlignment="1">
      <alignment horizontal="center"/>
    </xf>
    <xf numFmtId="0" fontId="47" fillId="0" borderId="12" xfId="2" applyFont="1" applyBorder="1" applyAlignment="1">
      <alignment horizontal="center" vertical="center" wrapText="1"/>
    </xf>
    <xf numFmtId="0" fontId="24" fillId="0" borderId="8" xfId="2" applyFont="1" applyBorder="1" applyAlignment="1">
      <alignment horizontal="center" vertical="center" wrapText="1"/>
    </xf>
    <xf numFmtId="0" fontId="137" fillId="0" borderId="77" xfId="23" applyFont="1" applyBorder="1" applyAlignment="1">
      <alignment horizontal="center" vertical="center" wrapText="1"/>
    </xf>
    <xf numFmtId="0" fontId="137" fillId="0" borderId="84" xfId="23" applyFont="1" applyBorder="1" applyAlignment="1">
      <alignment horizontal="center" vertical="center" wrapText="1"/>
    </xf>
    <xf numFmtId="0" fontId="137" fillId="0" borderId="71" xfId="23" applyFont="1" applyBorder="1" applyAlignment="1">
      <alignment horizontal="center" vertical="center" wrapText="1"/>
    </xf>
    <xf numFmtId="0" fontId="18" fillId="0" borderId="0" xfId="1" applyFont="1" applyAlignment="1">
      <alignment horizontal="left" vertical="center" wrapText="1"/>
    </xf>
    <xf numFmtId="0" fontId="60" fillId="0" borderId="0" xfId="1" applyFont="1">
      <alignment vertical="center"/>
    </xf>
    <xf numFmtId="0" fontId="18" fillId="0" borderId="25" xfId="1" applyFont="1" applyBorder="1">
      <alignment vertical="center"/>
    </xf>
    <xf numFmtId="0" fontId="60" fillId="0" borderId="30" xfId="1" applyFont="1" applyBorder="1">
      <alignment vertical="center"/>
    </xf>
    <xf numFmtId="0" fontId="60" fillId="0" borderId="29" xfId="1" applyFont="1" applyBorder="1">
      <alignment vertical="center"/>
    </xf>
    <xf numFmtId="0" fontId="60" fillId="0" borderId="28" xfId="1" applyFont="1" applyBorder="1">
      <alignment vertical="center"/>
    </xf>
    <xf numFmtId="0" fontId="60" fillId="0" borderId="27" xfId="1" applyFont="1" applyBorder="1">
      <alignment vertical="center"/>
    </xf>
    <xf numFmtId="0" fontId="60" fillId="0" borderId="26" xfId="1" applyFont="1" applyBorder="1">
      <alignment vertical="center"/>
    </xf>
    <xf numFmtId="0" fontId="18" fillId="0" borderId="0" xfId="1" applyFont="1" applyAlignment="1">
      <alignment horizontal="center" vertical="center" wrapText="1"/>
    </xf>
    <xf numFmtId="0" fontId="18" fillId="0" borderId="24" xfId="1" applyFont="1" applyBorder="1">
      <alignment vertical="center"/>
    </xf>
    <xf numFmtId="0" fontId="60" fillId="0" borderId="24" xfId="1" applyFont="1" applyBorder="1">
      <alignment vertical="center"/>
    </xf>
    <xf numFmtId="0" fontId="18" fillId="0" borderId="0" xfId="1" applyFont="1" applyAlignment="1">
      <alignment vertical="center" wrapText="1"/>
    </xf>
    <xf numFmtId="0" fontId="18" fillId="0" borderId="0" xfId="1" applyFont="1" applyAlignment="1">
      <alignment horizontal="left" vertical="center"/>
    </xf>
    <xf numFmtId="0" fontId="18" fillId="0" borderId="24" xfId="1" applyFont="1" applyBorder="1" applyAlignment="1">
      <alignment horizontal="center" vertical="center"/>
    </xf>
    <xf numFmtId="0" fontId="64" fillId="24" borderId="33" xfId="1" applyFont="1" applyFill="1" applyBorder="1" applyAlignment="1">
      <alignment horizontal="center" vertical="center"/>
    </xf>
    <xf numFmtId="0" fontId="65" fillId="7" borderId="25" xfId="1" applyFont="1" applyFill="1" applyBorder="1" applyAlignment="1">
      <alignment horizontal="center" vertical="center"/>
    </xf>
    <xf numFmtId="0" fontId="60" fillId="7" borderId="25" xfId="1" applyFont="1" applyFill="1" applyBorder="1" applyAlignment="1">
      <alignment horizontal="center" vertical="center"/>
    </xf>
    <xf numFmtId="0" fontId="60" fillId="7" borderId="25" xfId="1" applyFont="1" applyFill="1" applyBorder="1">
      <alignment vertical="center"/>
    </xf>
    <xf numFmtId="0" fontId="18" fillId="0" borderId="25" xfId="1" applyFont="1" applyBorder="1" applyAlignment="1">
      <alignment vertical="center" wrapText="1"/>
    </xf>
    <xf numFmtId="0" fontId="53" fillId="0" borderId="0" xfId="8" applyAlignment="1">
      <alignment horizontal="center" vertical="center"/>
    </xf>
    <xf numFmtId="58" fontId="53" fillId="0" borderId="0" xfId="8" quotePrefix="1" applyNumberFormat="1" applyAlignment="1">
      <alignment horizontal="center" vertical="center"/>
    </xf>
    <xf numFmtId="58" fontId="53" fillId="0" borderId="0" xfId="8" applyNumberFormat="1" applyAlignment="1">
      <alignment horizontal="center" vertical="center"/>
    </xf>
    <xf numFmtId="0" fontId="53" fillId="0" borderId="0" xfId="8" applyAlignment="1">
      <alignment horizontal="left" vertical="center" wrapText="1"/>
    </xf>
    <xf numFmtId="0" fontId="53" fillId="0" borderId="0" xfId="8" applyAlignment="1">
      <alignment horizontal="center" vertical="center" wrapText="1"/>
    </xf>
    <xf numFmtId="0" fontId="7" fillId="0" borderId="0" xfId="29" applyAlignment="1">
      <alignment horizontal="center" vertical="center"/>
    </xf>
    <xf numFmtId="0" fontId="191" fillId="0" borderId="0" xfId="29" applyFont="1" applyAlignment="1">
      <alignment horizontal="center" vertical="center"/>
    </xf>
    <xf numFmtId="0" fontId="189" fillId="0" borderId="0" xfId="29" applyFont="1" applyAlignment="1">
      <alignment horizontal="center" vertical="center"/>
    </xf>
    <xf numFmtId="0" fontId="0" fillId="0" borderId="0" xfId="0" applyAlignment="1">
      <alignment horizontal="center" vertical="center"/>
    </xf>
    <xf numFmtId="0" fontId="0" fillId="0" borderId="61" xfId="0" applyBorder="1" applyAlignment="1">
      <alignment horizontal="center" vertical="center"/>
    </xf>
    <xf numFmtId="0" fontId="0" fillId="0" borderId="52" xfId="0" applyBorder="1" applyAlignment="1">
      <alignment horizontal="center" vertical="center"/>
    </xf>
    <xf numFmtId="0" fontId="0" fillId="0" borderId="64" xfId="0" applyBorder="1" applyAlignment="1">
      <alignment horizontal="center" vertical="center"/>
    </xf>
    <xf numFmtId="0" fontId="0" fillId="0" borderId="72" xfId="0" applyBorder="1" applyAlignment="1">
      <alignment horizontal="center" vertical="center"/>
    </xf>
    <xf numFmtId="0" fontId="0" fillId="0" borderId="74" xfId="0" applyBorder="1" applyAlignment="1">
      <alignment horizontal="center" vertical="center"/>
    </xf>
    <xf numFmtId="0" fontId="156" fillId="5" borderId="52" xfId="0" applyFont="1" applyFill="1" applyBorder="1" applyAlignment="1">
      <alignment horizontal="center" vertical="center"/>
    </xf>
    <xf numFmtId="0" fontId="156" fillId="5" borderId="64" xfId="0" applyFont="1" applyFill="1" applyBorder="1" applyAlignment="1">
      <alignment horizontal="center" vertical="center"/>
    </xf>
    <xf numFmtId="0" fontId="156" fillId="5" borderId="74" xfId="0" applyFont="1" applyFill="1" applyBorder="1" applyAlignment="1">
      <alignment horizontal="center" vertical="center"/>
    </xf>
    <xf numFmtId="0" fontId="157" fillId="0" borderId="61" xfId="0" applyFont="1" applyBorder="1" applyAlignment="1">
      <alignment horizontal="center" vertical="center"/>
    </xf>
    <xf numFmtId="0" fontId="158" fillId="0" borderId="61" xfId="0" applyFont="1" applyBorder="1" applyAlignment="1">
      <alignment horizontal="center" vertical="center"/>
    </xf>
    <xf numFmtId="0" fontId="162" fillId="0" borderId="0" xfId="0" applyFont="1" applyAlignment="1">
      <alignment horizontal="center" vertical="center"/>
    </xf>
    <xf numFmtId="0" fontId="156" fillId="0" borderId="0" xfId="0" applyFont="1" applyAlignment="1">
      <alignment horizontal="left" vertical="center"/>
    </xf>
    <xf numFmtId="0" fontId="156" fillId="0" borderId="61" xfId="0" applyFont="1" applyBorder="1" applyAlignment="1">
      <alignment horizontal="left" vertical="center"/>
    </xf>
    <xf numFmtId="0" fontId="0" fillId="0" borderId="65" xfId="0" applyBorder="1" applyAlignment="1">
      <alignment horizontal="center" vertical="center"/>
    </xf>
    <xf numFmtId="0" fontId="0" fillId="0" borderId="75" xfId="0" applyBorder="1" applyAlignment="1">
      <alignment horizontal="center" vertical="center"/>
    </xf>
    <xf numFmtId="0" fontId="0" fillId="0" borderId="69" xfId="0" applyBorder="1" applyAlignment="1">
      <alignment horizontal="center" vertical="center"/>
    </xf>
    <xf numFmtId="0" fontId="0" fillId="0" borderId="63" xfId="0" applyBorder="1" applyAlignment="1">
      <alignment horizontal="center" vertical="center"/>
    </xf>
    <xf numFmtId="0" fontId="156" fillId="0" borderId="85" xfId="0" applyFont="1" applyBorder="1" applyAlignment="1">
      <alignment horizontal="center" vertical="center"/>
    </xf>
    <xf numFmtId="0" fontId="156" fillId="0" borderId="52" xfId="0" applyFont="1" applyBorder="1" applyAlignment="1">
      <alignment horizontal="center" vertical="center"/>
    </xf>
    <xf numFmtId="0" fontId="156" fillId="0" borderId="70" xfId="0" applyFont="1" applyBorder="1" applyAlignment="1">
      <alignment horizontal="center" vertical="center"/>
    </xf>
    <xf numFmtId="0" fontId="170" fillId="0" borderId="0" xfId="0" applyFont="1" applyAlignment="1">
      <alignment horizontal="center" vertical="center"/>
    </xf>
    <xf numFmtId="0" fontId="156" fillId="0" borderId="87" xfId="0" applyFont="1" applyBorder="1" applyAlignment="1">
      <alignment horizontal="center" vertical="center"/>
    </xf>
    <xf numFmtId="0" fontId="156" fillId="0" borderId="88" xfId="0" applyFont="1" applyBorder="1" applyAlignment="1">
      <alignment horizontal="center" vertical="center"/>
    </xf>
    <xf numFmtId="0" fontId="156" fillId="0" borderId="89" xfId="0" applyFont="1" applyBorder="1" applyAlignment="1">
      <alignment horizontal="center" vertical="center"/>
    </xf>
    <xf numFmtId="0" fontId="156" fillId="0" borderId="91" xfId="0" applyFont="1" applyBorder="1" applyAlignment="1">
      <alignment horizontal="center" vertical="center"/>
    </xf>
    <xf numFmtId="0" fontId="156" fillId="0" borderId="81" xfId="0" applyFont="1" applyBorder="1" applyAlignment="1">
      <alignment horizontal="left" vertical="center"/>
    </xf>
    <xf numFmtId="0" fontId="156" fillId="0" borderId="92" xfId="0" applyFont="1" applyBorder="1" applyAlignment="1">
      <alignment horizontal="left" vertical="center"/>
    </xf>
    <xf numFmtId="0" fontId="156" fillId="0" borderId="83" xfId="0" applyFont="1" applyBorder="1" applyAlignment="1">
      <alignment horizontal="left" vertical="center"/>
    </xf>
    <xf numFmtId="0" fontId="0" fillId="0" borderId="77" xfId="0" applyBorder="1" applyAlignment="1">
      <alignment horizontal="center"/>
    </xf>
    <xf numFmtId="0" fontId="0" fillId="0" borderId="71" xfId="0" applyBorder="1" applyAlignment="1">
      <alignment horizontal="center"/>
    </xf>
    <xf numFmtId="0" fontId="178" fillId="0" borderId="0" xfId="0" applyFont="1" applyAlignment="1">
      <alignment horizontal="center"/>
    </xf>
    <xf numFmtId="0" fontId="179" fillId="0" borderId="0" xfId="0" applyFont="1" applyAlignment="1">
      <alignment horizontal="left" vertical="center"/>
    </xf>
    <xf numFmtId="0" fontId="0" fillId="0" borderId="52" xfId="0" applyBorder="1" applyAlignment="1">
      <alignment horizontal="center" vertical="center" wrapText="1"/>
    </xf>
    <xf numFmtId="0" fontId="180" fillId="0" borderId="61" xfId="26" applyFont="1" applyBorder="1" applyAlignment="1">
      <alignment horizontal="center" vertical="center"/>
    </xf>
    <xf numFmtId="0" fontId="85" fillId="0" borderId="52" xfId="26" applyBorder="1" applyAlignment="1">
      <alignment horizontal="center" vertical="center"/>
    </xf>
    <xf numFmtId="0" fontId="85" fillId="0" borderId="77" xfId="26" applyBorder="1" applyAlignment="1">
      <alignment horizontal="center" vertical="center"/>
    </xf>
    <xf numFmtId="0" fontId="85" fillId="0" borderId="84" xfId="26" applyBorder="1" applyAlignment="1">
      <alignment horizontal="center" vertical="center"/>
    </xf>
    <xf numFmtId="0" fontId="85" fillId="0" borderId="71" xfId="26" applyBorder="1" applyAlignment="1">
      <alignment horizontal="center" vertical="center"/>
    </xf>
    <xf numFmtId="0" fontId="85" fillId="0" borderId="52" xfId="26" applyBorder="1" applyAlignment="1">
      <alignment horizontal="left" vertical="center" wrapText="1"/>
    </xf>
    <xf numFmtId="0" fontId="85" fillId="0" borderId="52" xfId="26" applyBorder="1" applyAlignment="1">
      <alignment horizontal="left" vertical="center"/>
    </xf>
    <xf numFmtId="0" fontId="85" fillId="0" borderId="93" xfId="26" applyBorder="1" applyAlignment="1">
      <alignment horizontal="center" vertical="top"/>
    </xf>
    <xf numFmtId="0" fontId="72" fillId="36" borderId="0" xfId="27" applyFont="1" applyFill="1" applyAlignment="1">
      <alignment horizontal="center" vertical="center"/>
    </xf>
    <xf numFmtId="0" fontId="181" fillId="2" borderId="69" xfId="27" applyFont="1" applyFill="1" applyBorder="1" applyAlignment="1">
      <alignment horizontal="center" vertical="center"/>
    </xf>
    <xf numFmtId="0" fontId="181" fillId="2" borderId="85" xfId="27" applyFont="1" applyFill="1" applyBorder="1" applyAlignment="1">
      <alignment horizontal="center" vertical="center"/>
    </xf>
    <xf numFmtId="0" fontId="181" fillId="2" borderId="70" xfId="27" applyFont="1" applyFill="1" applyBorder="1" applyAlignment="1">
      <alignment horizontal="center" vertical="center"/>
    </xf>
    <xf numFmtId="0" fontId="181" fillId="2" borderId="63" xfId="27" applyFont="1" applyFill="1" applyBorder="1" applyAlignment="1">
      <alignment horizontal="center" vertical="center"/>
    </xf>
    <xf numFmtId="0" fontId="181" fillId="2" borderId="52" xfId="27" applyFont="1" applyFill="1" applyBorder="1" applyAlignment="1">
      <alignment horizontal="center" vertical="center"/>
    </xf>
    <xf numFmtId="0" fontId="181" fillId="2" borderId="62" xfId="27" applyFont="1" applyFill="1" applyBorder="1" applyAlignment="1">
      <alignment horizontal="center" vertical="center"/>
    </xf>
    <xf numFmtId="0" fontId="7" fillId="0" borderId="0" xfId="29" applyAlignment="1">
      <alignment horizontal="left" vertical="center"/>
    </xf>
    <xf numFmtId="0" fontId="140" fillId="0" borderId="0" xfId="29" applyFont="1" applyAlignment="1">
      <alignment horizontal="left" vertical="center"/>
    </xf>
    <xf numFmtId="0" fontId="187" fillId="0" borderId="0" xfId="29" applyFont="1" applyAlignment="1">
      <alignment horizontal="left" vertical="center" wrapText="1"/>
    </xf>
    <xf numFmtId="0" fontId="187" fillId="0" borderId="0" xfId="29" applyFont="1" applyAlignment="1">
      <alignment horizontal="left" vertical="center"/>
    </xf>
    <xf numFmtId="0" fontId="89" fillId="0" borderId="0" xfId="29" applyFont="1" applyAlignment="1">
      <alignment horizontal="left" vertical="center"/>
    </xf>
    <xf numFmtId="0" fontId="188" fillId="0" borderId="0" xfId="29" applyFont="1" applyAlignment="1">
      <alignment horizontal="left" vertical="center"/>
    </xf>
    <xf numFmtId="0" fontId="89" fillId="0" borderId="0" xfId="29" applyFont="1" applyAlignment="1">
      <alignment horizontal="left" vertical="center" wrapText="1"/>
    </xf>
    <xf numFmtId="0" fontId="194" fillId="0" borderId="52" xfId="30" applyFont="1" applyBorder="1" applyAlignment="1">
      <alignment horizontal="center" vertical="center"/>
    </xf>
    <xf numFmtId="0" fontId="195" fillId="0" borderId="52" xfId="30" applyFont="1" applyBorder="1" applyAlignment="1">
      <alignment horizontal="center" vertical="center"/>
    </xf>
  </cellXfs>
  <cellStyles count="32">
    <cellStyle name="ハイパーリンク" xfId="19" builtinId="8"/>
    <cellStyle name="ハイパーリンク 2" xfId="14" xr:uid="{10A88188-A85D-4B8F-8B06-B794618EC2B3}"/>
    <cellStyle name="ハイパーリンク 3" xfId="17" xr:uid="{BE0BF89F-E044-474A-B82F-305B6D5CD07E}"/>
    <cellStyle name="常规 2" xfId="3" xr:uid="{8645EB2C-E41B-4521-9FC4-FC9BAF5537F7}"/>
    <cellStyle name="常规 2 2" xfId="12" xr:uid="{CD7CAFD7-B951-4776-B306-97BF43601A35}"/>
    <cellStyle name="常规 2 3" xfId="15" xr:uid="{9F59EEE5-194F-48CF-8A3F-3451CD2C3D6C}"/>
    <cellStyle name="常规 2 4" xfId="23" xr:uid="{83DB4F13-8D24-48EB-A7A7-4A9002C4157D}"/>
    <cellStyle name="常规 3" xfId="20" xr:uid="{4E1E3413-9A8F-4590-A428-70F4BD508B54}"/>
    <cellStyle name="常规 3 2" xfId="25" xr:uid="{EC0B2D6B-0CC5-4B8B-8B47-4D0BF94270AA}"/>
    <cellStyle name="常规 4" xfId="21" xr:uid="{72879771-2339-41C5-8F91-8A12B1BA4F0A}"/>
    <cellStyle name="常规 4 2" xfId="27" xr:uid="{A036E656-F17D-4677-BBCD-0ACDE9D0E99B}"/>
    <cellStyle name="常规 4 2 2" xfId="30" xr:uid="{6593A56A-E617-457D-80C9-EE0DBD7DF847}"/>
    <cellStyle name="常规 5" xfId="29" xr:uid="{991B5802-8DDD-4282-96C9-E3EA670C0768}"/>
    <cellStyle name="常规_MyInfo" xfId="5" xr:uid="{C48F860B-070B-436C-B34F-B9282B83B87F}"/>
    <cellStyle name="超链接 2" xfId="16" xr:uid="{71884403-D296-4D28-B846-5C02701A5CDE}"/>
    <cellStyle name="超链接 2 2" xfId="24" xr:uid="{0CD8915D-CBB8-4413-B850-A800FF50C6E0}"/>
    <cellStyle name="超链接 3" xfId="22" xr:uid="{2FC346FB-FCCC-4161-B210-865616003CC5}"/>
    <cellStyle name="超链接 3 2" xfId="28" xr:uid="{5F55E8D2-3647-4F7C-8E03-F8BD7F092574}"/>
    <cellStyle name="超链接 4" xfId="31" xr:uid="{6501E32C-9B0E-4720-AA64-CA9803CDC03B}"/>
    <cellStyle name="標準" xfId="0" builtinId="0"/>
    <cellStyle name="標準 10" xfId="11" xr:uid="{09EAAE9A-B278-4089-BB86-CF8C0DE1602B}"/>
    <cellStyle name="標準 2" xfId="1" xr:uid="{191AAB4A-DFFE-4B45-93C0-6A83691EBD2D}"/>
    <cellStyle name="標準 2 2" xfId="18" xr:uid="{4686C3E8-9014-4C12-9085-789026C7F78B}"/>
    <cellStyle name="標準 2 3" xfId="26" xr:uid="{8C257891-7371-461C-A971-42D28D576EC9}"/>
    <cellStyle name="標準 3" xfId="2" xr:uid="{9C02AA4B-6DE7-4630-9536-1FDB8EF2AB4A}"/>
    <cellStyle name="標準 3 2" xfId="13" xr:uid="{259DB9C5-6F86-455B-87C6-168142141BE8}"/>
    <cellStyle name="標準 4" xfId="4" xr:uid="{3E26F42A-73FF-44DC-9332-A51088801284}"/>
    <cellStyle name="標準 5" xfId="6" xr:uid="{76FC8190-C736-45CC-84B6-5E30962CC6CC}"/>
    <cellStyle name="標準 6" xfId="7" xr:uid="{D8B5544D-F52A-4A24-B9B8-46BD3C7D7793}"/>
    <cellStyle name="標準 7" xfId="8" xr:uid="{5D113BF2-C502-4E75-85C2-4BE52F4E56E8}"/>
    <cellStyle name="標準 8" xfId="9" xr:uid="{E1CA9154-7042-4A45-A0EF-F5CE3D02359C}"/>
    <cellStyle name="標準 9" xfId="10" xr:uid="{90F894CF-1380-4F4D-9870-FE7670B48FB2}"/>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28</xdr:col>
      <xdr:colOff>333375</xdr:colOff>
      <xdr:row>34</xdr:row>
      <xdr:rowOff>47625</xdr:rowOff>
    </xdr:from>
    <xdr:to>
      <xdr:col>29</xdr:col>
      <xdr:colOff>447675</xdr:colOff>
      <xdr:row>35</xdr:row>
      <xdr:rowOff>152400</xdr:rowOff>
    </xdr:to>
    <xdr:sp macro="" textlink="">
      <xdr:nvSpPr>
        <xdr:cNvPr id="2" name="AutoShape 1">
          <a:extLst>
            <a:ext uri="{FF2B5EF4-FFF2-40B4-BE49-F238E27FC236}">
              <a16:creationId xmlns:a16="http://schemas.microsoft.com/office/drawing/2014/main" id="{28ED3702-C3F0-4D80-9ABB-530E1E1EEE31}"/>
            </a:ext>
          </a:extLst>
        </xdr:cNvPr>
        <xdr:cNvSpPr>
          <a:spLocks noChangeArrowheads="1"/>
        </xdr:cNvSpPr>
      </xdr:nvSpPr>
      <xdr:spPr bwMode="auto">
        <a:xfrm>
          <a:off x="19535775" y="6200775"/>
          <a:ext cx="800100"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沟通能力</a:t>
          </a:r>
        </a:p>
      </xdr:txBody>
    </xdr:sp>
    <xdr:clientData/>
  </xdr:twoCellAnchor>
  <xdr:twoCellAnchor>
    <xdr:from>
      <xdr:col>4</xdr:col>
      <xdr:colOff>38100</xdr:colOff>
      <xdr:row>36</xdr:row>
      <xdr:rowOff>171450</xdr:rowOff>
    </xdr:from>
    <xdr:to>
      <xdr:col>6</xdr:col>
      <xdr:colOff>381000</xdr:colOff>
      <xdr:row>39</xdr:row>
      <xdr:rowOff>142875</xdr:rowOff>
    </xdr:to>
    <xdr:sp macro="" textlink="">
      <xdr:nvSpPr>
        <xdr:cNvPr id="3" name="AutoShape 2">
          <a:extLst>
            <a:ext uri="{FF2B5EF4-FFF2-40B4-BE49-F238E27FC236}">
              <a16:creationId xmlns:a16="http://schemas.microsoft.com/office/drawing/2014/main" id="{F89C9CF9-0B2F-4549-B143-63848DACCE09}"/>
            </a:ext>
          </a:extLst>
        </xdr:cNvPr>
        <xdr:cNvSpPr>
          <a:spLocks noChangeArrowheads="1"/>
        </xdr:cNvSpPr>
      </xdr:nvSpPr>
      <xdr:spPr bwMode="auto">
        <a:xfrm>
          <a:off x="2781300" y="6686550"/>
          <a:ext cx="1714500" cy="5143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lnSpc>
              <a:spcPts val="1300"/>
            </a:lnSpc>
            <a:defRPr sz="1000"/>
          </a:pPr>
          <a:r>
            <a:rPr lang="ja-JP" altLang="en-US" sz="1200" b="0" i="0" u="none" strike="noStrike" baseline="0">
              <a:solidFill>
                <a:srgbClr val="000000"/>
              </a:solidFill>
              <a:latin typeface="宋体"/>
              <a:ea typeface="宋体"/>
            </a:rPr>
            <a:t>管理信息系统</a:t>
          </a:r>
        </a:p>
        <a:p>
          <a:pPr algn="ctr" rtl="0">
            <a:lnSpc>
              <a:spcPts val="12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15</xdr:col>
      <xdr:colOff>533400</xdr:colOff>
      <xdr:row>28</xdr:row>
      <xdr:rowOff>104775</xdr:rowOff>
    </xdr:from>
    <xdr:to>
      <xdr:col>17</xdr:col>
      <xdr:colOff>161925</xdr:colOff>
      <xdr:row>30</xdr:row>
      <xdr:rowOff>28575</xdr:rowOff>
    </xdr:to>
    <xdr:sp macro="" textlink="">
      <xdr:nvSpPr>
        <xdr:cNvPr id="4" name="AutoShape 3">
          <a:extLst>
            <a:ext uri="{FF2B5EF4-FFF2-40B4-BE49-F238E27FC236}">
              <a16:creationId xmlns:a16="http://schemas.microsoft.com/office/drawing/2014/main" id="{4F9E0103-8A28-4F6D-A11C-D05344C0FB80}"/>
            </a:ext>
          </a:extLst>
        </xdr:cNvPr>
        <xdr:cNvSpPr>
          <a:spLocks noChangeArrowheads="1"/>
        </xdr:cNvSpPr>
      </xdr:nvSpPr>
      <xdr:spPr bwMode="auto">
        <a:xfrm>
          <a:off x="10820400" y="5172075"/>
          <a:ext cx="100012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业务能力</a:t>
          </a:r>
        </a:p>
      </xdr:txBody>
    </xdr:sp>
    <xdr:clientData/>
  </xdr:twoCellAnchor>
  <xdr:twoCellAnchor>
    <xdr:from>
      <xdr:col>26</xdr:col>
      <xdr:colOff>514350</xdr:colOff>
      <xdr:row>28</xdr:row>
      <xdr:rowOff>152400</xdr:rowOff>
    </xdr:from>
    <xdr:to>
      <xdr:col>28</xdr:col>
      <xdr:colOff>333375</xdr:colOff>
      <xdr:row>30</xdr:row>
      <xdr:rowOff>76200</xdr:rowOff>
    </xdr:to>
    <xdr:sp macro="" textlink="">
      <xdr:nvSpPr>
        <xdr:cNvPr id="5" name="AutoShape 4">
          <a:extLst>
            <a:ext uri="{FF2B5EF4-FFF2-40B4-BE49-F238E27FC236}">
              <a16:creationId xmlns:a16="http://schemas.microsoft.com/office/drawing/2014/main" id="{14F8B419-E77D-47F5-BDC2-1AAEFE41AE9D}"/>
            </a:ext>
          </a:extLst>
        </xdr:cNvPr>
        <xdr:cNvSpPr>
          <a:spLocks noChangeArrowheads="1"/>
        </xdr:cNvSpPr>
      </xdr:nvSpPr>
      <xdr:spPr bwMode="auto">
        <a:xfrm>
          <a:off x="18345150" y="5219700"/>
          <a:ext cx="119062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defRPr sz="1000"/>
          </a:pPr>
          <a:r>
            <a:rPr lang="ja-JP" altLang="en-US" sz="1200" b="0" i="0" u="none" strike="noStrike" baseline="0">
              <a:solidFill>
                <a:srgbClr val="000000"/>
              </a:solidFill>
              <a:latin typeface="宋体"/>
              <a:ea typeface="宋体"/>
            </a:rPr>
            <a:t>职业综合素质</a:t>
          </a:r>
        </a:p>
      </xdr:txBody>
    </xdr:sp>
    <xdr:clientData/>
  </xdr:twoCellAnchor>
  <xdr:twoCellAnchor>
    <xdr:from>
      <xdr:col>11</xdr:col>
      <xdr:colOff>209550</xdr:colOff>
      <xdr:row>22</xdr:row>
      <xdr:rowOff>171450</xdr:rowOff>
    </xdr:from>
    <xdr:to>
      <xdr:col>13</xdr:col>
      <xdr:colOff>571500</xdr:colOff>
      <xdr:row>24</xdr:row>
      <xdr:rowOff>95250</xdr:rowOff>
    </xdr:to>
    <xdr:sp macro="" textlink="">
      <xdr:nvSpPr>
        <xdr:cNvPr id="6" name="AutoShape 5">
          <a:extLst>
            <a:ext uri="{FF2B5EF4-FFF2-40B4-BE49-F238E27FC236}">
              <a16:creationId xmlns:a16="http://schemas.microsoft.com/office/drawing/2014/main" id="{B2C1FE23-CE43-4331-9F57-F933501C4B6F}"/>
            </a:ext>
          </a:extLst>
        </xdr:cNvPr>
        <xdr:cNvSpPr>
          <a:spLocks noChangeArrowheads="1"/>
        </xdr:cNvSpPr>
      </xdr:nvSpPr>
      <xdr:spPr bwMode="auto">
        <a:xfrm>
          <a:off x="7753350" y="4152900"/>
          <a:ext cx="1733550" cy="285750"/>
        </a:xfrm>
        <a:prstGeom prst="flowChartProcess">
          <a:avLst/>
        </a:prstGeom>
        <a:solidFill>
          <a:srgbClr xmlns:mc="http://schemas.openxmlformats.org/markup-compatibility/2006" xmlns:a14="http://schemas.microsoft.com/office/drawing/2010/main" val="FFFF00" mc:Ignorable="a14" a14:legacySpreadsheetColorIndex="1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宋体"/>
              <a:ea typeface="宋体"/>
            </a:rPr>
            <a:t>综合能力</a:t>
          </a:r>
        </a:p>
      </xdr:txBody>
    </xdr:sp>
    <xdr:clientData/>
  </xdr:twoCellAnchor>
  <xdr:twoCellAnchor>
    <xdr:from>
      <xdr:col>29</xdr:col>
      <xdr:colOff>361950</xdr:colOff>
      <xdr:row>38</xdr:row>
      <xdr:rowOff>76200</xdr:rowOff>
    </xdr:from>
    <xdr:to>
      <xdr:col>30</xdr:col>
      <xdr:colOff>581025</xdr:colOff>
      <xdr:row>45</xdr:row>
      <xdr:rowOff>47625</xdr:rowOff>
    </xdr:to>
    <xdr:sp macro="" textlink="">
      <xdr:nvSpPr>
        <xdr:cNvPr id="7" name="AutoShape 6">
          <a:extLst>
            <a:ext uri="{FF2B5EF4-FFF2-40B4-BE49-F238E27FC236}">
              <a16:creationId xmlns:a16="http://schemas.microsoft.com/office/drawing/2014/main" id="{3C2165F1-691A-42DE-AB3B-035274BCCCC7}"/>
            </a:ext>
          </a:extLst>
        </xdr:cNvPr>
        <xdr:cNvSpPr>
          <a:spLocks noChangeArrowheads="1"/>
        </xdr:cNvSpPr>
      </xdr:nvSpPr>
      <xdr:spPr bwMode="auto">
        <a:xfrm>
          <a:off x="20250150" y="6953250"/>
          <a:ext cx="904875" cy="12382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日语</a:t>
          </a:r>
        </a:p>
        <a:p>
          <a:pPr algn="ctr" rtl="0">
            <a:lnSpc>
              <a:spcPts val="1400"/>
            </a:lnSpc>
            <a:defRPr sz="1000"/>
          </a:pPr>
          <a:r>
            <a:rPr lang="ja-JP" altLang="en-US" sz="1200" b="0" i="0" u="none" strike="noStrike" baseline="0">
              <a:solidFill>
                <a:srgbClr val="000000"/>
              </a:solidFill>
              <a:latin typeface="宋体"/>
              <a:ea typeface="宋体"/>
            </a:rPr>
            <a:t>209277228</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英语</a:t>
          </a:r>
        </a:p>
        <a:p>
          <a:pPr algn="ctr" rtl="0">
            <a:lnSpc>
              <a:spcPts val="1300"/>
            </a:lnSpc>
            <a:defRPr sz="1000"/>
          </a:pPr>
          <a:r>
            <a:rPr lang="ja-JP" altLang="en-US" sz="1200" b="0" i="0" u="none" strike="noStrike" baseline="0">
              <a:solidFill>
                <a:srgbClr val="000000"/>
              </a:solidFill>
              <a:latin typeface="宋体"/>
              <a:ea typeface="宋体"/>
            </a:rPr>
            <a:t>209283608</a:t>
          </a:r>
        </a:p>
      </xdr:txBody>
    </xdr:sp>
    <xdr:clientData/>
  </xdr:twoCellAnchor>
  <xdr:twoCellAnchor>
    <xdr:from>
      <xdr:col>11</xdr:col>
      <xdr:colOff>666750</xdr:colOff>
      <xdr:row>31</xdr:row>
      <xdr:rowOff>142875</xdr:rowOff>
    </xdr:from>
    <xdr:to>
      <xdr:col>21</xdr:col>
      <xdr:colOff>19050</xdr:colOff>
      <xdr:row>37</xdr:row>
      <xdr:rowOff>104775</xdr:rowOff>
    </xdr:to>
    <xdr:sp macro="" textlink="">
      <xdr:nvSpPr>
        <xdr:cNvPr id="8" name="AutoShape 7">
          <a:extLst>
            <a:ext uri="{FF2B5EF4-FFF2-40B4-BE49-F238E27FC236}">
              <a16:creationId xmlns:a16="http://schemas.microsoft.com/office/drawing/2014/main" id="{AD8FE515-5FCC-491F-9E1F-C4E0EF55EAF8}"/>
            </a:ext>
          </a:extLst>
        </xdr:cNvPr>
        <xdr:cNvSpPr>
          <a:spLocks noChangeArrowheads="1"/>
        </xdr:cNvSpPr>
      </xdr:nvSpPr>
      <xdr:spPr bwMode="auto">
        <a:xfrm>
          <a:off x="8210550" y="5753100"/>
          <a:ext cx="6210300" cy="10477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服务科学217336094 服务流程学217337209 面向服务的体系结构217337949</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项目管理218966363 运筹学218966184</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300"/>
            </a:lnSpc>
            <a:defRPr sz="1000"/>
          </a:pPr>
          <a:r>
            <a:rPr lang="ja-JP" altLang="en-US" sz="1200" b="0" i="0" u="none" strike="noStrike" baseline="0">
              <a:solidFill>
                <a:srgbClr val="000000"/>
              </a:solidFill>
              <a:latin typeface="宋体"/>
              <a:ea typeface="宋体"/>
            </a:rPr>
            <a:t>企业管理 人力资源管理223480153</a:t>
          </a:r>
        </a:p>
      </xdr:txBody>
    </xdr:sp>
    <xdr:clientData/>
  </xdr:twoCellAnchor>
  <xdr:twoCellAnchor>
    <xdr:from>
      <xdr:col>25</xdr:col>
      <xdr:colOff>333375</xdr:colOff>
      <xdr:row>34</xdr:row>
      <xdr:rowOff>85725</xdr:rowOff>
    </xdr:from>
    <xdr:to>
      <xdr:col>26</xdr:col>
      <xdr:colOff>438150</xdr:colOff>
      <xdr:row>36</xdr:row>
      <xdr:rowOff>0</xdr:rowOff>
    </xdr:to>
    <xdr:sp macro="" textlink="">
      <xdr:nvSpPr>
        <xdr:cNvPr id="9" name="AutoShape 8">
          <a:extLst>
            <a:ext uri="{FF2B5EF4-FFF2-40B4-BE49-F238E27FC236}">
              <a16:creationId xmlns:a16="http://schemas.microsoft.com/office/drawing/2014/main" id="{34D5D6C0-8570-43FE-94C2-60EE2C7F1949}"/>
            </a:ext>
          </a:extLst>
        </xdr:cNvPr>
        <xdr:cNvSpPr>
          <a:spLocks noChangeArrowheads="1"/>
        </xdr:cNvSpPr>
      </xdr:nvSpPr>
      <xdr:spPr bwMode="auto">
        <a:xfrm>
          <a:off x="17478375" y="6238875"/>
          <a:ext cx="790575" cy="276225"/>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职场能力</a:t>
          </a:r>
        </a:p>
      </xdr:txBody>
    </xdr:sp>
    <xdr:clientData/>
  </xdr:twoCellAnchor>
  <xdr:twoCellAnchor>
    <xdr:from>
      <xdr:col>13</xdr:col>
      <xdr:colOff>114300</xdr:colOff>
      <xdr:row>40</xdr:row>
      <xdr:rowOff>76200</xdr:rowOff>
    </xdr:from>
    <xdr:to>
      <xdr:col>14</xdr:col>
      <xdr:colOff>314325</xdr:colOff>
      <xdr:row>42</xdr:row>
      <xdr:rowOff>0</xdr:rowOff>
    </xdr:to>
    <xdr:sp macro="" textlink="">
      <xdr:nvSpPr>
        <xdr:cNvPr id="10" name="AutoShape 9">
          <a:extLst>
            <a:ext uri="{FF2B5EF4-FFF2-40B4-BE49-F238E27FC236}">
              <a16:creationId xmlns:a16="http://schemas.microsoft.com/office/drawing/2014/main" id="{56531A04-FBFD-4683-8E4A-3D094FAF55E8}"/>
            </a:ext>
          </a:extLst>
        </xdr:cNvPr>
        <xdr:cNvSpPr>
          <a:spLocks noChangeArrowheads="1"/>
        </xdr:cNvSpPr>
      </xdr:nvSpPr>
      <xdr:spPr bwMode="auto">
        <a:xfrm>
          <a:off x="9029700" y="7315200"/>
          <a:ext cx="88582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通信领域</a:t>
          </a:r>
        </a:p>
      </xdr:txBody>
    </xdr:sp>
    <xdr:clientData/>
  </xdr:twoCellAnchor>
  <xdr:twoCellAnchor>
    <xdr:from>
      <xdr:col>11</xdr:col>
      <xdr:colOff>85725</xdr:colOff>
      <xdr:row>40</xdr:row>
      <xdr:rowOff>66675</xdr:rowOff>
    </xdr:from>
    <xdr:to>
      <xdr:col>12</xdr:col>
      <xdr:colOff>361950</xdr:colOff>
      <xdr:row>41</xdr:row>
      <xdr:rowOff>180975</xdr:rowOff>
    </xdr:to>
    <xdr:sp macro="" textlink="">
      <xdr:nvSpPr>
        <xdr:cNvPr id="11" name="AutoShape 10">
          <a:extLst>
            <a:ext uri="{FF2B5EF4-FFF2-40B4-BE49-F238E27FC236}">
              <a16:creationId xmlns:a16="http://schemas.microsoft.com/office/drawing/2014/main" id="{FEC3DA25-DEE8-487D-B307-5308D8C3F008}"/>
            </a:ext>
          </a:extLst>
        </xdr:cNvPr>
        <xdr:cNvSpPr>
          <a:spLocks noChangeArrowheads="1"/>
        </xdr:cNvSpPr>
      </xdr:nvSpPr>
      <xdr:spPr bwMode="auto">
        <a:xfrm>
          <a:off x="7629525" y="7305675"/>
          <a:ext cx="962025" cy="295275"/>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工业领域</a:t>
          </a:r>
        </a:p>
      </xdr:txBody>
    </xdr:sp>
    <xdr:clientData/>
  </xdr:twoCellAnchor>
  <xdr:twoCellAnchor>
    <xdr:from>
      <xdr:col>19</xdr:col>
      <xdr:colOff>381000</xdr:colOff>
      <xdr:row>40</xdr:row>
      <xdr:rowOff>152400</xdr:rowOff>
    </xdr:from>
    <xdr:to>
      <xdr:col>20</xdr:col>
      <xdr:colOff>485775</xdr:colOff>
      <xdr:row>42</xdr:row>
      <xdr:rowOff>76200</xdr:rowOff>
    </xdr:to>
    <xdr:sp macro="" textlink="">
      <xdr:nvSpPr>
        <xdr:cNvPr id="12" name="AutoShape 11">
          <a:extLst>
            <a:ext uri="{FF2B5EF4-FFF2-40B4-BE49-F238E27FC236}">
              <a16:creationId xmlns:a16="http://schemas.microsoft.com/office/drawing/2014/main" id="{535A9020-F705-490D-A66C-9785226E3F1E}"/>
            </a:ext>
          </a:extLst>
        </xdr:cNvPr>
        <xdr:cNvSpPr>
          <a:spLocks noChangeArrowheads="1"/>
        </xdr:cNvSpPr>
      </xdr:nvSpPr>
      <xdr:spPr bwMode="auto">
        <a:xfrm>
          <a:off x="13411200" y="7391400"/>
          <a:ext cx="79057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defRPr sz="1000"/>
          </a:pPr>
          <a:r>
            <a:rPr lang="ja-JP" altLang="en-US" sz="1200" b="0" i="0" u="none" strike="noStrike" baseline="0">
              <a:solidFill>
                <a:srgbClr val="000000"/>
              </a:solidFill>
              <a:latin typeface="宋体"/>
              <a:ea typeface="宋体"/>
            </a:rPr>
            <a:t>金融领域</a:t>
          </a:r>
        </a:p>
      </xdr:txBody>
    </xdr:sp>
    <xdr:clientData/>
  </xdr:twoCellAnchor>
  <xdr:twoCellAnchor>
    <xdr:from>
      <xdr:col>13</xdr:col>
      <xdr:colOff>676275</xdr:colOff>
      <xdr:row>72</xdr:row>
      <xdr:rowOff>19050</xdr:rowOff>
    </xdr:from>
    <xdr:to>
      <xdr:col>19</xdr:col>
      <xdr:colOff>485775</xdr:colOff>
      <xdr:row>88</xdr:row>
      <xdr:rowOff>180975</xdr:rowOff>
    </xdr:to>
    <xdr:sp macro="" textlink="">
      <xdr:nvSpPr>
        <xdr:cNvPr id="13" name="AutoShape 12">
          <a:extLst>
            <a:ext uri="{FF2B5EF4-FFF2-40B4-BE49-F238E27FC236}">
              <a16:creationId xmlns:a16="http://schemas.microsoft.com/office/drawing/2014/main" id="{79BAFBEB-BC72-400A-A731-67470E77449D}"/>
            </a:ext>
          </a:extLst>
        </xdr:cNvPr>
        <xdr:cNvSpPr>
          <a:spLocks noChangeArrowheads="1"/>
        </xdr:cNvSpPr>
      </xdr:nvSpPr>
      <xdr:spPr bwMode="auto">
        <a:xfrm>
          <a:off x="9591675" y="13049250"/>
          <a:ext cx="3924300" cy="305752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0" anchor="t" upright="1"/>
        <a:lstStyle/>
        <a:p>
          <a:pPr algn="ctr" rtl="0">
            <a:lnSpc>
              <a:spcPts val="1500"/>
            </a:lnSpc>
            <a:defRPr sz="1000"/>
          </a:pPr>
          <a:r>
            <a:rPr lang="ja-JP" altLang="en-US" sz="1200" b="1" i="0" u="none" strike="noStrike" baseline="0">
              <a:solidFill>
                <a:srgbClr val="000000"/>
              </a:solidFill>
              <a:latin typeface="宋体"/>
              <a:ea typeface="宋体"/>
            </a:rPr>
            <a:t>业务类基础课程</a:t>
          </a:r>
          <a:endParaRPr lang="ja-JP" altLang="en-US" sz="1200" b="0" i="0" u="none" strike="noStrike" baseline="0">
            <a:solidFill>
              <a:srgbClr val="000000"/>
            </a:solidFill>
            <a:latin typeface="宋体"/>
            <a:ea typeface="宋体"/>
          </a:endParaRPr>
        </a:p>
        <a:p>
          <a:pPr algn="ctr" rtl="0">
            <a:lnSpc>
              <a:spcPts val="1500"/>
            </a:lnSpc>
            <a:defRPr sz="1000"/>
          </a:pPr>
          <a:endParaRPr lang="ja-JP" altLang="en-US" sz="1200" b="0" i="0" u="none" strike="noStrike" baseline="0">
            <a:solidFill>
              <a:srgbClr val="000000"/>
            </a:solidFill>
            <a:latin typeface="宋体"/>
            <a:ea typeface="宋体"/>
          </a:endParaRPr>
        </a:p>
        <a:p>
          <a:pPr algn="ctr" rtl="0">
            <a:lnSpc>
              <a:spcPts val="1500"/>
            </a:lnSpc>
            <a:defRPr sz="1000"/>
          </a:pPr>
          <a:r>
            <a:rPr lang="ja-JP" altLang="en-US" sz="1200" b="0" i="0" u="none" strike="noStrike" baseline="0">
              <a:solidFill>
                <a:srgbClr val="000000"/>
              </a:solidFill>
              <a:latin typeface="宋体"/>
              <a:ea typeface="宋体"/>
            </a:rPr>
            <a:t>市场营销学218979562</a:t>
          </a:r>
        </a:p>
        <a:p>
          <a:pPr algn="ctr" rtl="0">
            <a:lnSpc>
              <a:spcPts val="1500"/>
            </a:lnSpc>
            <a:defRPr sz="1000"/>
          </a:pPr>
          <a:endParaRPr lang="ja-JP" altLang="en-US" sz="1200" b="0" i="0" u="none" strike="noStrike" baseline="0">
            <a:solidFill>
              <a:srgbClr val="000000"/>
            </a:solidFill>
            <a:latin typeface="宋体"/>
            <a:ea typeface="宋体"/>
          </a:endParaRPr>
        </a:p>
        <a:p>
          <a:pPr algn="ctr" rtl="0">
            <a:lnSpc>
              <a:spcPts val="1500"/>
            </a:lnSpc>
            <a:defRPr sz="1000"/>
          </a:pPr>
          <a:r>
            <a:rPr lang="ja-JP" altLang="en-US" sz="1200" b="0" i="0" u="none" strike="noStrike" baseline="0">
              <a:solidFill>
                <a:srgbClr val="000000"/>
              </a:solidFill>
              <a:latin typeface="宋体"/>
              <a:ea typeface="宋体"/>
            </a:rPr>
            <a:t>成本会计160083174 管理会计218969982</a:t>
          </a:r>
        </a:p>
        <a:p>
          <a:pPr algn="ctr" rtl="0">
            <a:defRPr sz="1000"/>
          </a:pPr>
          <a:endParaRPr lang="ja-JP" altLang="en-US" sz="1200" b="0" i="0" u="none" strike="noStrike" baseline="0">
            <a:solidFill>
              <a:srgbClr val="000000"/>
            </a:solidFill>
            <a:latin typeface="宋体"/>
            <a:ea typeface="宋体"/>
          </a:endParaRPr>
        </a:p>
        <a:p>
          <a:pPr algn="ctr" rtl="0">
            <a:defRPr sz="1000"/>
          </a:pPr>
          <a:r>
            <a:rPr lang="ja-JP" altLang="en-US" sz="1200" b="0" i="0" u="none" strike="noStrike" baseline="0">
              <a:solidFill>
                <a:srgbClr val="000000"/>
              </a:solidFill>
              <a:latin typeface="宋体"/>
              <a:ea typeface="宋体"/>
            </a:rPr>
            <a:t>统计学223755983</a:t>
          </a:r>
        </a:p>
        <a:p>
          <a:pPr algn="ctr" rtl="0">
            <a:defRPr sz="1000"/>
          </a:pPr>
          <a:endParaRPr lang="ja-JP" altLang="en-US" sz="1200" b="0" i="0" u="none" strike="noStrike" baseline="0">
            <a:solidFill>
              <a:srgbClr val="000000"/>
            </a:solidFill>
            <a:latin typeface="宋体"/>
            <a:ea typeface="宋体"/>
          </a:endParaRPr>
        </a:p>
        <a:p>
          <a:pPr algn="ctr" rtl="0">
            <a:defRPr sz="1000"/>
          </a:pPr>
          <a:r>
            <a:rPr lang="ja-JP" altLang="en-US" sz="1200" b="0" i="0" u="none" strike="noStrike" baseline="0">
              <a:solidFill>
                <a:srgbClr val="000000"/>
              </a:solidFill>
              <a:latin typeface="宋体"/>
              <a:ea typeface="宋体"/>
            </a:rPr>
            <a:t>会计学218896943 财务管理189813255 经济法218969597</a:t>
          </a:r>
        </a:p>
        <a:p>
          <a:pPr algn="ctr" rtl="0">
            <a:lnSpc>
              <a:spcPts val="1500"/>
            </a:lnSpc>
            <a:defRPr sz="1000"/>
          </a:pPr>
          <a:endParaRPr lang="ja-JP" altLang="en-US" sz="1200" b="0" i="0" u="none" strike="noStrike" baseline="0">
            <a:solidFill>
              <a:srgbClr val="000000"/>
            </a:solidFill>
            <a:latin typeface="宋体"/>
            <a:ea typeface="宋体"/>
          </a:endParaRPr>
        </a:p>
        <a:p>
          <a:pPr algn="ctr" rtl="0">
            <a:defRPr sz="1000"/>
          </a:pPr>
          <a:r>
            <a:rPr lang="ja-JP" altLang="en-US" sz="1200" b="0" i="0" u="none" strike="noStrike" baseline="0">
              <a:solidFill>
                <a:srgbClr val="000000"/>
              </a:solidFill>
              <a:latin typeface="宋体"/>
              <a:ea typeface="宋体"/>
            </a:rPr>
            <a:t>文献检索223755663 应用文写作223756574</a:t>
          </a:r>
        </a:p>
      </xdr:txBody>
    </xdr:sp>
    <xdr:clientData/>
  </xdr:twoCellAnchor>
  <xdr:twoCellAnchor>
    <xdr:from>
      <xdr:col>1</xdr:col>
      <xdr:colOff>104775</xdr:colOff>
      <xdr:row>44</xdr:row>
      <xdr:rowOff>161925</xdr:rowOff>
    </xdr:from>
    <xdr:to>
      <xdr:col>2</xdr:col>
      <xdr:colOff>657225</xdr:colOff>
      <xdr:row>66</xdr:row>
      <xdr:rowOff>161925</xdr:rowOff>
    </xdr:to>
    <xdr:sp macro="" textlink="">
      <xdr:nvSpPr>
        <xdr:cNvPr id="14" name="AutoShape 13">
          <a:extLst>
            <a:ext uri="{FF2B5EF4-FFF2-40B4-BE49-F238E27FC236}">
              <a16:creationId xmlns:a16="http://schemas.microsoft.com/office/drawing/2014/main" id="{87CA6CC5-D7D1-4CA6-8857-6494495EEEFB}"/>
            </a:ext>
          </a:extLst>
        </xdr:cNvPr>
        <xdr:cNvSpPr>
          <a:spLocks noChangeArrowheads="1"/>
        </xdr:cNvSpPr>
      </xdr:nvSpPr>
      <xdr:spPr bwMode="auto">
        <a:xfrm>
          <a:off x="790575" y="8124825"/>
          <a:ext cx="1238250" cy="39814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1" i="0" u="none" strike="noStrike" baseline="0">
              <a:solidFill>
                <a:srgbClr val="000000"/>
              </a:solidFill>
              <a:latin typeface="宋体"/>
              <a:ea typeface="宋体"/>
            </a:rPr>
            <a:t>Mainframe方向</a:t>
          </a: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CICS应用开发</a:t>
          </a:r>
        </a:p>
        <a:p>
          <a:pPr algn="ctr" rtl="0">
            <a:lnSpc>
              <a:spcPts val="1400"/>
            </a:lnSpc>
            <a:defRPr sz="1000"/>
          </a:pPr>
          <a:r>
            <a:rPr lang="ja-JP" altLang="en-US" sz="1200" b="0" i="0" u="none" strike="noStrike" baseline="0">
              <a:solidFill>
                <a:srgbClr val="000000"/>
              </a:solidFill>
              <a:latin typeface="宋体"/>
              <a:ea typeface="宋体"/>
            </a:rPr>
            <a:t>217312901</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Mainframe程序设计</a:t>
          </a:r>
        </a:p>
        <a:p>
          <a:pPr algn="ctr" rtl="0">
            <a:lnSpc>
              <a:spcPts val="1400"/>
            </a:lnSpc>
            <a:defRPr sz="1000"/>
          </a:pPr>
          <a:r>
            <a:rPr lang="ja-JP" altLang="en-US" sz="1200" b="0" i="0" u="none" strike="noStrike" baseline="0">
              <a:solidFill>
                <a:srgbClr val="000000"/>
              </a:solidFill>
              <a:latin typeface="宋体"/>
              <a:ea typeface="宋体"/>
            </a:rPr>
            <a:t>217306545</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Mainframe操作系统</a:t>
          </a:r>
        </a:p>
        <a:p>
          <a:pPr algn="ctr" rtl="0">
            <a:lnSpc>
              <a:spcPts val="1300"/>
            </a:lnSpc>
            <a:defRPr sz="1000"/>
          </a:pPr>
          <a:r>
            <a:rPr lang="ja-JP" altLang="en-US" sz="1200" b="0" i="0" u="none" strike="noStrike" baseline="0">
              <a:solidFill>
                <a:srgbClr val="000000"/>
              </a:solidFill>
              <a:latin typeface="宋体"/>
              <a:ea typeface="宋体"/>
            </a:rPr>
            <a:t>217307084</a:t>
          </a:r>
        </a:p>
      </xdr:txBody>
    </xdr:sp>
    <xdr:clientData/>
  </xdr:twoCellAnchor>
  <xdr:twoCellAnchor>
    <xdr:from>
      <xdr:col>3</xdr:col>
      <xdr:colOff>228600</xdr:colOff>
      <xdr:row>45</xdr:row>
      <xdr:rowOff>9525</xdr:rowOff>
    </xdr:from>
    <xdr:to>
      <xdr:col>5</xdr:col>
      <xdr:colOff>57150</xdr:colOff>
      <xdr:row>66</xdr:row>
      <xdr:rowOff>142875</xdr:rowOff>
    </xdr:to>
    <xdr:sp macro="" textlink="">
      <xdr:nvSpPr>
        <xdr:cNvPr id="15" name="AutoShape 14">
          <a:extLst>
            <a:ext uri="{FF2B5EF4-FFF2-40B4-BE49-F238E27FC236}">
              <a16:creationId xmlns:a16="http://schemas.microsoft.com/office/drawing/2014/main" id="{8F2F7510-0B08-427B-B8F2-6C61A9185B9B}"/>
            </a:ext>
          </a:extLst>
        </xdr:cNvPr>
        <xdr:cNvSpPr>
          <a:spLocks noChangeArrowheads="1"/>
        </xdr:cNvSpPr>
      </xdr:nvSpPr>
      <xdr:spPr bwMode="auto">
        <a:xfrm>
          <a:off x="2286000" y="8153400"/>
          <a:ext cx="1200150" cy="393382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1" i="0" u="none" strike="noStrike" baseline="0">
              <a:solidFill>
                <a:srgbClr val="000000"/>
              </a:solidFill>
              <a:latin typeface="宋体"/>
              <a:ea typeface="宋体"/>
            </a:rPr>
            <a:t>BI方向</a:t>
          </a: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商业智能</a:t>
          </a:r>
        </a:p>
        <a:p>
          <a:pPr algn="ctr" rtl="0">
            <a:lnSpc>
              <a:spcPts val="1400"/>
            </a:lnSpc>
            <a:defRPr sz="1000"/>
          </a:pPr>
          <a:r>
            <a:rPr lang="ja-JP" altLang="en-US" sz="1200" b="0" i="0" u="none" strike="noStrike" baseline="0">
              <a:solidFill>
                <a:srgbClr val="000000"/>
              </a:solidFill>
              <a:latin typeface="宋体"/>
              <a:ea typeface="宋体"/>
            </a:rPr>
            <a:t>214831771</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数据分析</a:t>
          </a:r>
        </a:p>
        <a:p>
          <a:pPr algn="ctr" rtl="0">
            <a:lnSpc>
              <a:spcPts val="1400"/>
            </a:lnSpc>
            <a:defRPr sz="1000"/>
          </a:pPr>
          <a:r>
            <a:rPr lang="ja-JP" altLang="en-US" sz="1200" b="0" i="0" u="none" strike="noStrike" baseline="0">
              <a:solidFill>
                <a:srgbClr val="000000"/>
              </a:solidFill>
              <a:latin typeface="宋体"/>
              <a:ea typeface="宋体"/>
            </a:rPr>
            <a:t>153571525</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数据质量保证</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数据仓库</a:t>
          </a:r>
        </a:p>
        <a:p>
          <a:pPr algn="ctr" rtl="0">
            <a:lnSpc>
              <a:spcPts val="1300"/>
            </a:lnSpc>
            <a:defRPr sz="1000"/>
          </a:pPr>
          <a:r>
            <a:rPr lang="ja-JP" altLang="en-US" sz="1200" b="0" i="0" u="none" strike="noStrike" baseline="0">
              <a:solidFill>
                <a:srgbClr val="000000"/>
              </a:solidFill>
              <a:latin typeface="宋体"/>
              <a:ea typeface="宋体"/>
            </a:rPr>
            <a:t>214401903</a:t>
          </a:r>
        </a:p>
      </xdr:txBody>
    </xdr:sp>
    <xdr:clientData/>
  </xdr:twoCellAnchor>
  <xdr:twoCellAnchor>
    <xdr:from>
      <xdr:col>2</xdr:col>
      <xdr:colOff>209550</xdr:colOff>
      <xdr:row>72</xdr:row>
      <xdr:rowOff>47625</xdr:rowOff>
    </xdr:from>
    <xdr:to>
      <xdr:col>8</xdr:col>
      <xdr:colOff>76200</xdr:colOff>
      <xdr:row>89</xdr:row>
      <xdr:rowOff>114300</xdr:rowOff>
    </xdr:to>
    <xdr:sp macro="" textlink="">
      <xdr:nvSpPr>
        <xdr:cNvPr id="16" name="AutoShape 15">
          <a:extLst>
            <a:ext uri="{FF2B5EF4-FFF2-40B4-BE49-F238E27FC236}">
              <a16:creationId xmlns:a16="http://schemas.microsoft.com/office/drawing/2014/main" id="{DAB626D4-0ACE-4552-8E05-654C2D2ECBA2}"/>
            </a:ext>
          </a:extLst>
        </xdr:cNvPr>
        <xdr:cNvSpPr>
          <a:spLocks noChangeArrowheads="1"/>
        </xdr:cNvSpPr>
      </xdr:nvSpPr>
      <xdr:spPr bwMode="auto">
        <a:xfrm>
          <a:off x="1581150" y="13077825"/>
          <a:ext cx="3981450" cy="31432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1" i="0" u="none" strike="noStrike" baseline="0">
              <a:solidFill>
                <a:srgbClr val="000000"/>
              </a:solidFill>
              <a:latin typeface="宋体"/>
              <a:ea typeface="宋体"/>
            </a:rPr>
            <a:t>IT技术基础课程</a:t>
          </a: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软件工程 218898590 UML基础218899185</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自动化测试214355707 软件测试技术214355283</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操作系统212109005  Linux和Shell编程212079727</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数据库214402634</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数据结构 135043391</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程序设计基础（程序设计语言原理）212334558</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300"/>
            </a:lnSpc>
            <a:defRPr sz="1000"/>
          </a:pPr>
          <a:r>
            <a:rPr lang="ja-JP" altLang="en-US" sz="1200" b="0" i="0" u="none" strike="noStrike" baseline="0">
              <a:solidFill>
                <a:srgbClr val="000000"/>
              </a:solidFill>
              <a:latin typeface="宋体"/>
              <a:ea typeface="宋体"/>
            </a:rPr>
            <a:t>计算机组成原理212106791 计算机网络212065471</a:t>
          </a:r>
        </a:p>
      </xdr:txBody>
    </xdr:sp>
    <xdr:clientData/>
  </xdr:twoCellAnchor>
  <xdr:twoCellAnchor>
    <xdr:from>
      <xdr:col>17</xdr:col>
      <xdr:colOff>457200</xdr:colOff>
      <xdr:row>43</xdr:row>
      <xdr:rowOff>152400</xdr:rowOff>
    </xdr:from>
    <xdr:to>
      <xdr:col>18</xdr:col>
      <xdr:colOff>209550</xdr:colOff>
      <xdr:row>45</xdr:row>
      <xdr:rowOff>66675</xdr:rowOff>
    </xdr:to>
    <xdr:sp macro="" textlink="">
      <xdr:nvSpPr>
        <xdr:cNvPr id="17" name="AutoShape 16">
          <a:extLst>
            <a:ext uri="{FF2B5EF4-FFF2-40B4-BE49-F238E27FC236}">
              <a16:creationId xmlns:a16="http://schemas.microsoft.com/office/drawing/2014/main" id="{010E65B6-22B7-4B3A-AF19-3278B1CC8B93}"/>
            </a:ext>
          </a:extLst>
        </xdr:cNvPr>
        <xdr:cNvSpPr>
          <a:spLocks noChangeArrowheads="1"/>
        </xdr:cNvSpPr>
      </xdr:nvSpPr>
      <xdr:spPr bwMode="auto">
        <a:xfrm>
          <a:off x="12115800" y="7934325"/>
          <a:ext cx="438150" cy="276225"/>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200" b="0" i="0" u="none" strike="noStrike" baseline="0">
              <a:solidFill>
                <a:srgbClr val="000000"/>
              </a:solidFill>
              <a:latin typeface="宋体"/>
              <a:ea typeface="宋体"/>
            </a:rPr>
            <a:t>银行</a:t>
          </a:r>
        </a:p>
      </xdr:txBody>
    </xdr:sp>
    <xdr:clientData/>
  </xdr:twoCellAnchor>
  <xdr:twoCellAnchor>
    <xdr:from>
      <xdr:col>19</xdr:col>
      <xdr:colOff>523875</xdr:colOff>
      <xdr:row>44</xdr:row>
      <xdr:rowOff>0</xdr:rowOff>
    </xdr:from>
    <xdr:to>
      <xdr:col>20</xdr:col>
      <xdr:colOff>285750</xdr:colOff>
      <xdr:row>45</xdr:row>
      <xdr:rowOff>104775</xdr:rowOff>
    </xdr:to>
    <xdr:sp macro="" textlink="">
      <xdr:nvSpPr>
        <xdr:cNvPr id="18" name="AutoShape 17">
          <a:extLst>
            <a:ext uri="{FF2B5EF4-FFF2-40B4-BE49-F238E27FC236}">
              <a16:creationId xmlns:a16="http://schemas.microsoft.com/office/drawing/2014/main" id="{9C76EC33-6559-41E9-BE7F-5F2F4D7BFCE4}"/>
            </a:ext>
          </a:extLst>
        </xdr:cNvPr>
        <xdr:cNvSpPr>
          <a:spLocks noChangeArrowheads="1"/>
        </xdr:cNvSpPr>
      </xdr:nvSpPr>
      <xdr:spPr bwMode="auto">
        <a:xfrm>
          <a:off x="13554075" y="7962900"/>
          <a:ext cx="44767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200" b="0" i="0" u="none" strike="noStrike" baseline="0">
              <a:solidFill>
                <a:srgbClr val="000000"/>
              </a:solidFill>
              <a:latin typeface="宋体"/>
              <a:ea typeface="宋体"/>
            </a:rPr>
            <a:t>保险</a:t>
          </a:r>
        </a:p>
      </xdr:txBody>
    </xdr:sp>
    <xdr:clientData/>
  </xdr:twoCellAnchor>
  <xdr:twoCellAnchor>
    <xdr:from>
      <xdr:col>21</xdr:col>
      <xdr:colOff>609600</xdr:colOff>
      <xdr:row>43</xdr:row>
      <xdr:rowOff>123825</xdr:rowOff>
    </xdr:from>
    <xdr:to>
      <xdr:col>22</xdr:col>
      <xdr:colOff>323850</xdr:colOff>
      <xdr:row>45</xdr:row>
      <xdr:rowOff>47625</xdr:rowOff>
    </xdr:to>
    <xdr:sp macro="" textlink="">
      <xdr:nvSpPr>
        <xdr:cNvPr id="19" name="AutoShape 18">
          <a:extLst>
            <a:ext uri="{FF2B5EF4-FFF2-40B4-BE49-F238E27FC236}">
              <a16:creationId xmlns:a16="http://schemas.microsoft.com/office/drawing/2014/main" id="{CFF1D5FA-7D1E-4AF7-9B26-0C2042E18C42}"/>
            </a:ext>
          </a:extLst>
        </xdr:cNvPr>
        <xdr:cNvSpPr>
          <a:spLocks noChangeArrowheads="1"/>
        </xdr:cNvSpPr>
      </xdr:nvSpPr>
      <xdr:spPr bwMode="auto">
        <a:xfrm>
          <a:off x="15011400" y="7905750"/>
          <a:ext cx="400050"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200" b="0" i="0" u="none" strike="noStrike" baseline="0">
              <a:solidFill>
                <a:srgbClr val="000000"/>
              </a:solidFill>
              <a:latin typeface="宋体"/>
              <a:ea typeface="宋体"/>
            </a:rPr>
            <a:t>证券</a:t>
          </a:r>
        </a:p>
      </xdr:txBody>
    </xdr:sp>
    <xdr:clientData/>
  </xdr:twoCellAnchor>
  <xdr:twoCellAnchor>
    <xdr:from>
      <xdr:col>5</xdr:col>
      <xdr:colOff>352425</xdr:colOff>
      <xdr:row>44</xdr:row>
      <xdr:rowOff>171450</xdr:rowOff>
    </xdr:from>
    <xdr:to>
      <xdr:col>7</xdr:col>
      <xdr:colOff>247650</xdr:colOff>
      <xdr:row>66</xdr:row>
      <xdr:rowOff>104775</xdr:rowOff>
    </xdr:to>
    <xdr:sp macro="" textlink="">
      <xdr:nvSpPr>
        <xdr:cNvPr id="20" name="AutoShape 19">
          <a:extLst>
            <a:ext uri="{FF2B5EF4-FFF2-40B4-BE49-F238E27FC236}">
              <a16:creationId xmlns:a16="http://schemas.microsoft.com/office/drawing/2014/main" id="{6FD9FCA1-35E8-4CBF-99CB-FBD5F3D9B6F1}"/>
            </a:ext>
          </a:extLst>
        </xdr:cNvPr>
        <xdr:cNvSpPr>
          <a:spLocks noChangeArrowheads="1"/>
        </xdr:cNvSpPr>
      </xdr:nvSpPr>
      <xdr:spPr bwMode="auto">
        <a:xfrm>
          <a:off x="3781425" y="8134350"/>
          <a:ext cx="1266825" cy="391477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1" i="0" u="none" strike="noStrike" baseline="0">
              <a:solidFill>
                <a:srgbClr val="000000"/>
              </a:solidFill>
              <a:latin typeface="宋体"/>
              <a:ea typeface="宋体"/>
            </a:rPr>
            <a:t>WEB方向</a:t>
          </a: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J2EE开发</a:t>
          </a:r>
        </a:p>
        <a:p>
          <a:pPr algn="ctr" rtl="0">
            <a:lnSpc>
              <a:spcPts val="1400"/>
            </a:lnSpc>
            <a:defRPr sz="1000"/>
          </a:pPr>
          <a:r>
            <a:rPr lang="ja-JP" altLang="en-US" sz="1200" b="0" i="0" u="none" strike="noStrike" baseline="0">
              <a:solidFill>
                <a:srgbClr val="000000"/>
              </a:solidFill>
              <a:latin typeface="宋体"/>
              <a:ea typeface="宋体"/>
            </a:rPr>
            <a:t>214386649</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JSP/Servlet应用开发</a:t>
          </a:r>
        </a:p>
        <a:p>
          <a:pPr algn="ctr" rtl="0">
            <a:lnSpc>
              <a:spcPts val="1400"/>
            </a:lnSpc>
            <a:defRPr sz="1000"/>
          </a:pPr>
          <a:r>
            <a:rPr lang="ja-JP" altLang="en-US" sz="1200" b="0" i="0" u="none" strike="noStrike" baseline="0">
              <a:solidFill>
                <a:srgbClr val="000000"/>
              </a:solidFill>
              <a:latin typeface="宋体"/>
              <a:ea typeface="宋体"/>
            </a:rPr>
            <a:t>214386649</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网页设计</a:t>
          </a:r>
        </a:p>
        <a:p>
          <a:pPr algn="ctr" rtl="0">
            <a:lnSpc>
              <a:spcPts val="1300"/>
            </a:lnSpc>
            <a:defRPr sz="1000"/>
          </a:pPr>
          <a:r>
            <a:rPr lang="ja-JP" altLang="en-US" sz="1200" b="0" i="0" u="none" strike="noStrike" baseline="0">
              <a:solidFill>
                <a:srgbClr val="000000"/>
              </a:solidFill>
              <a:latin typeface="宋体"/>
              <a:ea typeface="宋体"/>
            </a:rPr>
            <a:t>214385207</a:t>
          </a:r>
        </a:p>
      </xdr:txBody>
    </xdr:sp>
    <xdr:clientData/>
  </xdr:twoCellAnchor>
  <xdr:twoCellAnchor>
    <xdr:from>
      <xdr:col>28</xdr:col>
      <xdr:colOff>38100</xdr:colOff>
      <xdr:row>38</xdr:row>
      <xdr:rowOff>95250</xdr:rowOff>
    </xdr:from>
    <xdr:to>
      <xdr:col>29</xdr:col>
      <xdr:colOff>266700</xdr:colOff>
      <xdr:row>45</xdr:row>
      <xdr:rowOff>66675</xdr:rowOff>
    </xdr:to>
    <xdr:sp macro="" textlink="">
      <xdr:nvSpPr>
        <xdr:cNvPr id="21" name="AutoShape 20">
          <a:extLst>
            <a:ext uri="{FF2B5EF4-FFF2-40B4-BE49-F238E27FC236}">
              <a16:creationId xmlns:a16="http://schemas.microsoft.com/office/drawing/2014/main" id="{A723305A-0FB0-423E-BA6D-653637DE6A9C}"/>
            </a:ext>
          </a:extLst>
        </xdr:cNvPr>
        <xdr:cNvSpPr>
          <a:spLocks noChangeArrowheads="1"/>
        </xdr:cNvSpPr>
      </xdr:nvSpPr>
      <xdr:spPr bwMode="auto">
        <a:xfrm>
          <a:off x="19240500" y="6972300"/>
          <a:ext cx="914400" cy="12382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商务谈判</a:t>
          </a:r>
        </a:p>
        <a:p>
          <a:pPr algn="ctr" rtl="0">
            <a:lnSpc>
              <a:spcPts val="1400"/>
            </a:lnSpc>
            <a:defRPr sz="1000"/>
          </a:pPr>
          <a:r>
            <a:rPr lang="ja-JP" altLang="en-US" sz="1200" b="0" i="0" u="none" strike="noStrike" baseline="0">
              <a:solidFill>
                <a:srgbClr val="000000"/>
              </a:solidFill>
              <a:latin typeface="宋体"/>
              <a:ea typeface="宋体"/>
            </a:rPr>
            <a:t>212269871</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演讲与沟通</a:t>
          </a:r>
        </a:p>
        <a:p>
          <a:pPr algn="ctr" rtl="0">
            <a:lnSpc>
              <a:spcPts val="1300"/>
            </a:lnSpc>
            <a:defRPr sz="1000"/>
          </a:pPr>
          <a:r>
            <a:rPr lang="ja-JP" altLang="en-US" sz="1200" b="0" i="0" u="none" strike="noStrike" baseline="0">
              <a:solidFill>
                <a:srgbClr val="000000"/>
              </a:solidFill>
              <a:latin typeface="宋体"/>
              <a:ea typeface="宋体"/>
            </a:rPr>
            <a:t>212269871</a:t>
          </a:r>
        </a:p>
      </xdr:txBody>
    </xdr:sp>
    <xdr:clientData/>
  </xdr:twoCellAnchor>
  <xdr:twoCellAnchor>
    <xdr:from>
      <xdr:col>11</xdr:col>
      <xdr:colOff>38100</xdr:colOff>
      <xdr:row>47</xdr:row>
      <xdr:rowOff>28575</xdr:rowOff>
    </xdr:from>
    <xdr:to>
      <xdr:col>12</xdr:col>
      <xdr:colOff>361950</xdr:colOff>
      <xdr:row>66</xdr:row>
      <xdr:rowOff>161925</xdr:rowOff>
    </xdr:to>
    <xdr:sp macro="" textlink="">
      <xdr:nvSpPr>
        <xdr:cNvPr id="22" name="AutoShape 21">
          <a:extLst>
            <a:ext uri="{FF2B5EF4-FFF2-40B4-BE49-F238E27FC236}">
              <a16:creationId xmlns:a16="http://schemas.microsoft.com/office/drawing/2014/main" id="{FF8A65B0-2DB7-4B47-A916-B37D99A4B38E}"/>
            </a:ext>
          </a:extLst>
        </xdr:cNvPr>
        <xdr:cNvSpPr>
          <a:spLocks noChangeArrowheads="1"/>
        </xdr:cNvSpPr>
      </xdr:nvSpPr>
      <xdr:spPr bwMode="auto">
        <a:xfrm>
          <a:off x="7581900" y="8534400"/>
          <a:ext cx="1009650" cy="357187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生产与作业管理</a:t>
          </a:r>
        </a:p>
        <a:p>
          <a:pPr algn="ctr" rtl="0">
            <a:lnSpc>
              <a:spcPts val="12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4</xdr:col>
      <xdr:colOff>276225</xdr:colOff>
      <xdr:row>28</xdr:row>
      <xdr:rowOff>161925</xdr:rowOff>
    </xdr:from>
    <xdr:to>
      <xdr:col>6</xdr:col>
      <xdr:colOff>123825</xdr:colOff>
      <xdr:row>30</xdr:row>
      <xdr:rowOff>85725</xdr:rowOff>
    </xdr:to>
    <xdr:sp macro="" textlink="">
      <xdr:nvSpPr>
        <xdr:cNvPr id="23" name="AutoShape 22">
          <a:extLst>
            <a:ext uri="{FF2B5EF4-FFF2-40B4-BE49-F238E27FC236}">
              <a16:creationId xmlns:a16="http://schemas.microsoft.com/office/drawing/2014/main" id="{DCFFBB1A-C4D0-403E-BD91-C5D3BA443014}"/>
            </a:ext>
          </a:extLst>
        </xdr:cNvPr>
        <xdr:cNvSpPr>
          <a:spLocks noChangeArrowheads="1"/>
        </xdr:cNvSpPr>
      </xdr:nvSpPr>
      <xdr:spPr bwMode="auto">
        <a:xfrm>
          <a:off x="3019425" y="5229225"/>
          <a:ext cx="1219200"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IT技术能力</a:t>
          </a:r>
        </a:p>
      </xdr:txBody>
    </xdr:sp>
    <xdr:clientData/>
  </xdr:twoCellAnchor>
  <xdr:twoCellAnchor>
    <xdr:from>
      <xdr:col>15</xdr:col>
      <xdr:colOff>19050</xdr:colOff>
      <xdr:row>47</xdr:row>
      <xdr:rowOff>66675</xdr:rowOff>
    </xdr:from>
    <xdr:to>
      <xdr:col>16</xdr:col>
      <xdr:colOff>495300</xdr:colOff>
      <xdr:row>66</xdr:row>
      <xdr:rowOff>161925</xdr:rowOff>
    </xdr:to>
    <xdr:sp macro="" textlink="">
      <xdr:nvSpPr>
        <xdr:cNvPr id="24" name="AutoShape 23">
          <a:extLst>
            <a:ext uri="{FF2B5EF4-FFF2-40B4-BE49-F238E27FC236}">
              <a16:creationId xmlns:a16="http://schemas.microsoft.com/office/drawing/2014/main" id="{ACB09700-6ACD-45E4-B679-47BF878B8F8A}"/>
            </a:ext>
          </a:extLst>
        </xdr:cNvPr>
        <xdr:cNvSpPr>
          <a:spLocks noChangeArrowheads="1"/>
        </xdr:cNvSpPr>
      </xdr:nvSpPr>
      <xdr:spPr bwMode="auto">
        <a:xfrm>
          <a:off x="10306050" y="8572500"/>
          <a:ext cx="1162050" cy="353377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市场调查与预测</a:t>
          </a:r>
        </a:p>
        <a:p>
          <a:pPr algn="ctr" rtl="0">
            <a:lnSpc>
              <a:spcPts val="1400"/>
            </a:lnSpc>
            <a:defRPr sz="1000"/>
          </a:pPr>
          <a:r>
            <a:rPr lang="ja-JP" altLang="en-US" sz="1200" b="0" i="0" u="none" strike="noStrike" baseline="0">
              <a:solidFill>
                <a:srgbClr val="000000"/>
              </a:solidFill>
              <a:latin typeface="宋体"/>
              <a:ea typeface="宋体"/>
            </a:rPr>
            <a:t>218980063</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市场价格学</a:t>
          </a:r>
        </a:p>
        <a:p>
          <a:pPr algn="ctr" rtl="0">
            <a:lnSpc>
              <a:spcPts val="1400"/>
            </a:lnSpc>
            <a:defRPr sz="1000"/>
          </a:pPr>
          <a:r>
            <a:rPr lang="ja-JP" altLang="en-US" sz="1200" b="0" i="0" u="none" strike="noStrike" baseline="0">
              <a:solidFill>
                <a:srgbClr val="000000"/>
              </a:solidFill>
              <a:latin typeface="宋体"/>
              <a:ea typeface="宋体"/>
            </a:rPr>
            <a:t>219192162</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国际贸易</a:t>
          </a:r>
        </a:p>
        <a:p>
          <a:pPr algn="ctr" rtl="0">
            <a:lnSpc>
              <a:spcPts val="1300"/>
            </a:lnSpc>
            <a:defRPr sz="1000"/>
          </a:pPr>
          <a:r>
            <a:rPr lang="ja-JP" altLang="en-US" sz="1200" b="0" i="0" u="none" strike="noStrike" baseline="0">
              <a:solidFill>
                <a:srgbClr val="000000"/>
              </a:solidFill>
              <a:latin typeface="宋体"/>
              <a:ea typeface="宋体"/>
            </a:rPr>
            <a:t>218978482</a:t>
          </a:r>
        </a:p>
      </xdr:txBody>
    </xdr:sp>
    <xdr:clientData/>
  </xdr:twoCellAnchor>
  <xdr:twoCellAnchor>
    <xdr:from>
      <xdr:col>15</xdr:col>
      <xdr:colOff>28575</xdr:colOff>
      <xdr:row>40</xdr:row>
      <xdr:rowOff>104775</xdr:rowOff>
    </xdr:from>
    <xdr:to>
      <xdr:col>16</xdr:col>
      <xdr:colOff>381000</xdr:colOff>
      <xdr:row>42</xdr:row>
      <xdr:rowOff>28575</xdr:rowOff>
    </xdr:to>
    <xdr:sp macro="" textlink="">
      <xdr:nvSpPr>
        <xdr:cNvPr id="25" name="AutoShape 24">
          <a:extLst>
            <a:ext uri="{FF2B5EF4-FFF2-40B4-BE49-F238E27FC236}">
              <a16:creationId xmlns:a16="http://schemas.microsoft.com/office/drawing/2014/main" id="{034728E7-9051-4EB3-A038-1891C5FA4633}"/>
            </a:ext>
          </a:extLst>
        </xdr:cNvPr>
        <xdr:cNvSpPr>
          <a:spLocks noChangeArrowheads="1"/>
        </xdr:cNvSpPr>
      </xdr:nvSpPr>
      <xdr:spPr bwMode="auto">
        <a:xfrm>
          <a:off x="10315575" y="7343775"/>
          <a:ext cx="1038225" cy="285750"/>
        </a:xfrm>
        <a:prstGeom prst="flowChartProcess">
          <a:avLst/>
        </a:prstGeom>
        <a:solidFill>
          <a:srgbClr xmlns:mc="http://schemas.openxmlformats.org/markup-compatibility/2006" xmlns:a14="http://schemas.microsoft.com/office/drawing/2010/main" val="CCFFFF" mc:Ignorable="a14" a14:legacySpreadsheetColorIndex="41"/>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商品流通领域</a:t>
          </a:r>
        </a:p>
      </xdr:txBody>
    </xdr:sp>
    <xdr:clientData/>
  </xdr:twoCellAnchor>
  <xdr:twoCellAnchor>
    <xdr:from>
      <xdr:col>12</xdr:col>
      <xdr:colOff>638175</xdr:colOff>
      <xdr:row>47</xdr:row>
      <xdr:rowOff>47625</xdr:rowOff>
    </xdr:from>
    <xdr:to>
      <xdr:col>14</xdr:col>
      <xdr:colOff>419100</xdr:colOff>
      <xdr:row>66</xdr:row>
      <xdr:rowOff>114300</xdr:rowOff>
    </xdr:to>
    <xdr:sp macro="" textlink="">
      <xdr:nvSpPr>
        <xdr:cNvPr id="26" name="AutoShape 25">
          <a:extLst>
            <a:ext uri="{FF2B5EF4-FFF2-40B4-BE49-F238E27FC236}">
              <a16:creationId xmlns:a16="http://schemas.microsoft.com/office/drawing/2014/main" id="{5D61CF00-A3D2-4A22-A336-0EF4FF0A157F}"/>
            </a:ext>
          </a:extLst>
        </xdr:cNvPr>
        <xdr:cNvSpPr>
          <a:spLocks noChangeArrowheads="1"/>
        </xdr:cNvSpPr>
      </xdr:nvSpPr>
      <xdr:spPr bwMode="auto">
        <a:xfrm>
          <a:off x="8867775" y="8553450"/>
          <a:ext cx="1152525" cy="350520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ctr" rtl="0">
            <a:defRPr sz="1000"/>
          </a:pPr>
          <a:endParaRPr lang="ja-JP" altLang="en-US"/>
        </a:p>
      </xdr:txBody>
    </xdr:sp>
    <xdr:clientData/>
  </xdr:twoCellAnchor>
  <xdr:twoCellAnchor>
    <xdr:from>
      <xdr:col>6</xdr:col>
      <xdr:colOff>104775</xdr:colOff>
      <xdr:row>5</xdr:row>
      <xdr:rowOff>38100</xdr:rowOff>
    </xdr:from>
    <xdr:to>
      <xdr:col>8</xdr:col>
      <xdr:colOff>38100</xdr:colOff>
      <xdr:row>8</xdr:row>
      <xdr:rowOff>9525</xdr:rowOff>
    </xdr:to>
    <xdr:sp macro="" textlink="">
      <xdr:nvSpPr>
        <xdr:cNvPr id="27" name="AutoShape 26">
          <a:extLst>
            <a:ext uri="{FF2B5EF4-FFF2-40B4-BE49-F238E27FC236}">
              <a16:creationId xmlns:a16="http://schemas.microsoft.com/office/drawing/2014/main" id="{94C46B1D-9063-446B-882B-811FA7A0E333}"/>
            </a:ext>
          </a:extLst>
        </xdr:cNvPr>
        <xdr:cNvSpPr>
          <a:spLocks noChangeArrowheads="1"/>
        </xdr:cNvSpPr>
      </xdr:nvSpPr>
      <xdr:spPr bwMode="auto">
        <a:xfrm>
          <a:off x="4219575" y="942975"/>
          <a:ext cx="1304925" cy="514350"/>
        </a:xfrm>
        <a:prstGeom prst="flowChartAlternateProcess">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200"/>
            </a:lnSpc>
            <a:defRPr sz="1000"/>
          </a:pPr>
          <a:r>
            <a:rPr lang="ja-JP" altLang="en-US" sz="1200" b="0" i="0" u="none" strike="noStrike" baseline="0">
              <a:solidFill>
                <a:srgbClr val="000000"/>
              </a:solidFill>
              <a:latin typeface="宋体"/>
              <a:ea typeface="宋体"/>
            </a:rPr>
            <a:t>电子商务</a:t>
          </a:r>
        </a:p>
        <a:p>
          <a:pPr algn="ctr" rtl="0">
            <a:lnSpc>
              <a:spcPts val="1200"/>
            </a:lnSpc>
            <a:defRPr sz="1000"/>
          </a:pPr>
          <a:r>
            <a:rPr lang="ja-JP" altLang="en-US" sz="1200" b="0" i="0" u="none" strike="noStrike" baseline="0">
              <a:solidFill>
                <a:srgbClr val="000000"/>
              </a:solidFill>
              <a:latin typeface="宋体"/>
              <a:ea typeface="宋体"/>
            </a:rPr>
            <a:t>88786537</a:t>
          </a:r>
        </a:p>
      </xdr:txBody>
    </xdr:sp>
    <xdr:clientData/>
  </xdr:twoCellAnchor>
  <xdr:twoCellAnchor>
    <xdr:from>
      <xdr:col>3</xdr:col>
      <xdr:colOff>400050</xdr:colOff>
      <xdr:row>5</xdr:row>
      <xdr:rowOff>9525</xdr:rowOff>
    </xdr:from>
    <xdr:to>
      <xdr:col>5</xdr:col>
      <xdr:colOff>381000</xdr:colOff>
      <xdr:row>7</xdr:row>
      <xdr:rowOff>161925</xdr:rowOff>
    </xdr:to>
    <xdr:sp macro="" textlink="">
      <xdr:nvSpPr>
        <xdr:cNvPr id="28" name="AutoShape 27">
          <a:extLst>
            <a:ext uri="{FF2B5EF4-FFF2-40B4-BE49-F238E27FC236}">
              <a16:creationId xmlns:a16="http://schemas.microsoft.com/office/drawing/2014/main" id="{951755FF-6523-4B7F-99DA-3C06559CE1EA}"/>
            </a:ext>
          </a:extLst>
        </xdr:cNvPr>
        <xdr:cNvSpPr>
          <a:spLocks noChangeArrowheads="1"/>
        </xdr:cNvSpPr>
      </xdr:nvSpPr>
      <xdr:spPr bwMode="auto">
        <a:xfrm>
          <a:off x="2457450" y="914400"/>
          <a:ext cx="1352550" cy="514350"/>
        </a:xfrm>
        <a:prstGeom prst="flowChartAlternateProcess">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200"/>
            </a:lnSpc>
            <a:defRPr sz="1000"/>
          </a:pPr>
          <a:r>
            <a:rPr lang="ja-JP" altLang="en-US" sz="1200" b="0" i="0" u="none" strike="noStrike" baseline="0">
              <a:solidFill>
                <a:srgbClr val="000000"/>
              </a:solidFill>
              <a:latin typeface="宋体"/>
              <a:ea typeface="宋体"/>
            </a:rPr>
            <a:t>云计算</a:t>
          </a:r>
        </a:p>
        <a:p>
          <a:pPr algn="ctr" rtl="0">
            <a:lnSpc>
              <a:spcPts val="1200"/>
            </a:lnSpc>
            <a:defRPr sz="1000"/>
          </a:pPr>
          <a:r>
            <a:rPr lang="ja-JP" altLang="en-US" sz="1200" b="0" i="0" u="none" strike="noStrike" baseline="0">
              <a:solidFill>
                <a:srgbClr val="000000"/>
              </a:solidFill>
              <a:latin typeface="宋体"/>
              <a:ea typeface="宋体"/>
            </a:rPr>
            <a:t>66251407</a:t>
          </a:r>
        </a:p>
      </xdr:txBody>
    </xdr:sp>
    <xdr:clientData/>
  </xdr:twoCellAnchor>
  <xdr:twoCellAnchor>
    <xdr:from>
      <xdr:col>1</xdr:col>
      <xdr:colOff>66675</xdr:colOff>
      <xdr:row>5</xdr:row>
      <xdr:rowOff>9525</xdr:rowOff>
    </xdr:from>
    <xdr:to>
      <xdr:col>3</xdr:col>
      <xdr:colOff>76200</xdr:colOff>
      <xdr:row>7</xdr:row>
      <xdr:rowOff>161925</xdr:rowOff>
    </xdr:to>
    <xdr:sp macro="" textlink="">
      <xdr:nvSpPr>
        <xdr:cNvPr id="29" name="AutoShape 28">
          <a:extLst>
            <a:ext uri="{FF2B5EF4-FFF2-40B4-BE49-F238E27FC236}">
              <a16:creationId xmlns:a16="http://schemas.microsoft.com/office/drawing/2014/main" id="{3E6FE553-49A2-4C95-8CB9-D23821DC1A69}"/>
            </a:ext>
          </a:extLst>
        </xdr:cNvPr>
        <xdr:cNvSpPr>
          <a:spLocks noChangeArrowheads="1"/>
        </xdr:cNvSpPr>
      </xdr:nvSpPr>
      <xdr:spPr bwMode="auto">
        <a:xfrm>
          <a:off x="752475" y="914400"/>
          <a:ext cx="1381125" cy="514350"/>
        </a:xfrm>
        <a:prstGeom prst="flowChartAlternateProcess">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200"/>
            </a:lnSpc>
            <a:defRPr sz="1000"/>
          </a:pPr>
          <a:r>
            <a:rPr lang="ja-JP" altLang="en-US" sz="1200" b="0" i="0" u="none" strike="noStrike" baseline="0">
              <a:solidFill>
                <a:srgbClr val="000000"/>
              </a:solidFill>
              <a:latin typeface="宋体"/>
              <a:ea typeface="宋体"/>
            </a:rPr>
            <a:t>移动应用</a:t>
          </a:r>
        </a:p>
        <a:p>
          <a:pPr algn="ctr" rtl="0">
            <a:lnSpc>
              <a:spcPts val="1200"/>
            </a:lnSpc>
            <a:defRPr sz="1000"/>
          </a:pPr>
          <a:r>
            <a:rPr lang="ja-JP" altLang="en-US" sz="1200" b="0" i="0" u="none" strike="noStrike" baseline="0">
              <a:solidFill>
                <a:srgbClr val="000000"/>
              </a:solidFill>
              <a:latin typeface="宋体"/>
              <a:ea typeface="宋体"/>
            </a:rPr>
            <a:t>66251407</a:t>
          </a:r>
        </a:p>
      </xdr:txBody>
    </xdr:sp>
    <xdr:clientData/>
  </xdr:twoCellAnchor>
  <xdr:twoCellAnchor>
    <xdr:from>
      <xdr:col>3</xdr:col>
      <xdr:colOff>209550</xdr:colOff>
      <xdr:row>10</xdr:row>
      <xdr:rowOff>95250</xdr:rowOff>
    </xdr:from>
    <xdr:to>
      <xdr:col>5</xdr:col>
      <xdr:colOff>542925</xdr:colOff>
      <xdr:row>12</xdr:row>
      <xdr:rowOff>104775</xdr:rowOff>
    </xdr:to>
    <xdr:sp macro="" textlink="">
      <xdr:nvSpPr>
        <xdr:cNvPr id="30" name="AutoShape 29">
          <a:extLst>
            <a:ext uri="{FF2B5EF4-FFF2-40B4-BE49-F238E27FC236}">
              <a16:creationId xmlns:a16="http://schemas.microsoft.com/office/drawing/2014/main" id="{E3508CF8-497C-4FA5-AF15-4815869B5EE0}"/>
            </a:ext>
          </a:extLst>
        </xdr:cNvPr>
        <xdr:cNvSpPr>
          <a:spLocks noChangeArrowheads="1"/>
        </xdr:cNvSpPr>
      </xdr:nvSpPr>
      <xdr:spPr bwMode="auto">
        <a:xfrm>
          <a:off x="2266950" y="1905000"/>
          <a:ext cx="1704975" cy="371475"/>
        </a:xfrm>
        <a:prstGeom prst="flowChartAlternateProcess">
          <a:avLst/>
        </a:prstGeom>
        <a:solidFill>
          <a:srgbClr xmlns:mc="http://schemas.openxmlformats.org/markup-compatibility/2006" xmlns:a14="http://schemas.microsoft.com/office/drawing/2010/main" val="CCFFFF" mc:Ignorable="a14" a14:legacySpreadsheetColorIndex="41"/>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技术研发</a:t>
          </a:r>
        </a:p>
      </xdr:txBody>
    </xdr:sp>
    <xdr:clientData/>
  </xdr:twoCellAnchor>
  <xdr:twoCellAnchor>
    <xdr:from>
      <xdr:col>16</xdr:col>
      <xdr:colOff>276225</xdr:colOff>
      <xdr:row>10</xdr:row>
      <xdr:rowOff>66675</xdr:rowOff>
    </xdr:from>
    <xdr:to>
      <xdr:col>18</xdr:col>
      <xdr:colOff>619125</xdr:colOff>
      <xdr:row>12</xdr:row>
      <xdr:rowOff>85725</xdr:rowOff>
    </xdr:to>
    <xdr:sp macro="" textlink="">
      <xdr:nvSpPr>
        <xdr:cNvPr id="31" name="AutoShape 30">
          <a:extLst>
            <a:ext uri="{FF2B5EF4-FFF2-40B4-BE49-F238E27FC236}">
              <a16:creationId xmlns:a16="http://schemas.microsoft.com/office/drawing/2014/main" id="{2931BC0F-248E-4059-BBA3-466AE776736D}"/>
            </a:ext>
          </a:extLst>
        </xdr:cNvPr>
        <xdr:cNvSpPr>
          <a:spLocks noChangeArrowheads="1"/>
        </xdr:cNvSpPr>
      </xdr:nvSpPr>
      <xdr:spPr bwMode="auto">
        <a:xfrm>
          <a:off x="11249025" y="1876425"/>
          <a:ext cx="1714500" cy="381000"/>
        </a:xfrm>
        <a:prstGeom prst="flowChartAlternateProcess">
          <a:avLst/>
        </a:prstGeom>
        <a:solidFill>
          <a:srgbClr xmlns:mc="http://schemas.openxmlformats.org/markup-compatibility/2006" xmlns:a14="http://schemas.microsoft.com/office/drawing/2010/main" val="CCFFFF" mc:Ignorable="a14" a14:legacySpreadsheetColorIndex="41"/>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公司治理</a:t>
          </a:r>
        </a:p>
      </xdr:txBody>
    </xdr:sp>
    <xdr:clientData/>
  </xdr:twoCellAnchor>
  <xdr:twoCellAnchor>
    <xdr:from>
      <xdr:col>13</xdr:col>
      <xdr:colOff>76200</xdr:colOff>
      <xdr:row>5</xdr:row>
      <xdr:rowOff>57150</xdr:rowOff>
    </xdr:from>
    <xdr:to>
      <xdr:col>15</xdr:col>
      <xdr:colOff>123825</xdr:colOff>
      <xdr:row>8</xdr:row>
      <xdr:rowOff>28575</xdr:rowOff>
    </xdr:to>
    <xdr:sp macro="" textlink="">
      <xdr:nvSpPr>
        <xdr:cNvPr id="32" name="AutoShape 31">
          <a:extLst>
            <a:ext uri="{FF2B5EF4-FFF2-40B4-BE49-F238E27FC236}">
              <a16:creationId xmlns:a16="http://schemas.microsoft.com/office/drawing/2014/main" id="{0B30B10A-FA20-4407-A476-D38F5674E24E}"/>
            </a:ext>
          </a:extLst>
        </xdr:cNvPr>
        <xdr:cNvSpPr>
          <a:spLocks noChangeArrowheads="1"/>
        </xdr:cNvSpPr>
      </xdr:nvSpPr>
      <xdr:spPr bwMode="auto">
        <a:xfrm>
          <a:off x="8991600" y="962025"/>
          <a:ext cx="1419225" cy="514350"/>
        </a:xfrm>
        <a:prstGeom prst="flowChartAlternateProcess">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300"/>
            </a:lnSpc>
            <a:defRPr sz="1000"/>
          </a:pPr>
          <a:r>
            <a:rPr lang="ja-JP" altLang="en-US" sz="1200" b="0" i="0" u="none" strike="noStrike" baseline="0">
              <a:solidFill>
                <a:srgbClr val="000000"/>
              </a:solidFill>
              <a:latin typeface="宋体"/>
              <a:ea typeface="宋体"/>
            </a:rPr>
            <a:t>项目经理</a:t>
          </a:r>
        </a:p>
        <a:p>
          <a:pPr algn="ctr" rtl="0">
            <a:lnSpc>
              <a:spcPts val="12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8</xdr:col>
      <xdr:colOff>257175</xdr:colOff>
      <xdr:row>10</xdr:row>
      <xdr:rowOff>133350</xdr:rowOff>
    </xdr:from>
    <xdr:to>
      <xdr:col>10</xdr:col>
      <xdr:colOff>552450</xdr:colOff>
      <xdr:row>12</xdr:row>
      <xdr:rowOff>142875</xdr:rowOff>
    </xdr:to>
    <xdr:sp macro="" textlink="">
      <xdr:nvSpPr>
        <xdr:cNvPr id="33" name="AutoShape 32">
          <a:extLst>
            <a:ext uri="{FF2B5EF4-FFF2-40B4-BE49-F238E27FC236}">
              <a16:creationId xmlns:a16="http://schemas.microsoft.com/office/drawing/2014/main" id="{7CA213E3-4D9D-4BB2-B989-9BE7F13AEC4A}"/>
            </a:ext>
          </a:extLst>
        </xdr:cNvPr>
        <xdr:cNvSpPr>
          <a:spLocks noChangeArrowheads="1"/>
        </xdr:cNvSpPr>
      </xdr:nvSpPr>
      <xdr:spPr bwMode="auto">
        <a:xfrm>
          <a:off x="5743575" y="1943100"/>
          <a:ext cx="1666875" cy="371475"/>
        </a:xfrm>
        <a:prstGeom prst="flowChartAlternateProcess">
          <a:avLst/>
        </a:prstGeom>
        <a:solidFill>
          <a:srgbClr xmlns:mc="http://schemas.openxmlformats.org/markup-compatibility/2006" xmlns:a14="http://schemas.microsoft.com/office/drawing/2010/main" val="CCFFFF" mc:Ignorable="a14" a14:legacySpreadsheetColorIndex="41"/>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市场营销</a:t>
          </a:r>
        </a:p>
      </xdr:txBody>
    </xdr:sp>
    <xdr:clientData/>
  </xdr:twoCellAnchor>
  <xdr:twoCellAnchor>
    <xdr:from>
      <xdr:col>25</xdr:col>
      <xdr:colOff>152400</xdr:colOff>
      <xdr:row>38</xdr:row>
      <xdr:rowOff>133350</xdr:rowOff>
    </xdr:from>
    <xdr:to>
      <xdr:col>26</xdr:col>
      <xdr:colOff>552450</xdr:colOff>
      <xdr:row>52</xdr:row>
      <xdr:rowOff>171450</xdr:rowOff>
    </xdr:to>
    <xdr:sp macro="" textlink="">
      <xdr:nvSpPr>
        <xdr:cNvPr id="34" name="AutoShape 33">
          <a:extLst>
            <a:ext uri="{FF2B5EF4-FFF2-40B4-BE49-F238E27FC236}">
              <a16:creationId xmlns:a16="http://schemas.microsoft.com/office/drawing/2014/main" id="{D33E8F1B-9550-4893-9BF4-A5C47202EDA3}"/>
            </a:ext>
          </a:extLst>
        </xdr:cNvPr>
        <xdr:cNvSpPr>
          <a:spLocks noChangeArrowheads="1"/>
        </xdr:cNvSpPr>
      </xdr:nvSpPr>
      <xdr:spPr bwMode="auto">
        <a:xfrm>
          <a:off x="17297400" y="7010400"/>
          <a:ext cx="1085850" cy="25717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情商与领导力</a:t>
          </a:r>
        </a:p>
        <a:p>
          <a:pPr algn="ctr" rtl="0">
            <a:lnSpc>
              <a:spcPts val="1400"/>
            </a:lnSpc>
            <a:defRPr sz="1000"/>
          </a:pPr>
          <a:r>
            <a:rPr lang="ja-JP" altLang="en-US" sz="1200" b="0" i="0" u="none" strike="noStrike" baseline="0">
              <a:solidFill>
                <a:srgbClr val="000000"/>
              </a:solidFill>
              <a:latin typeface="宋体"/>
              <a:ea typeface="宋体"/>
            </a:rPr>
            <a:t>217382102</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执行力</a:t>
          </a:r>
        </a:p>
        <a:p>
          <a:pPr algn="ctr" rtl="0">
            <a:lnSpc>
              <a:spcPts val="1400"/>
            </a:lnSpc>
            <a:defRPr sz="1000"/>
          </a:pPr>
          <a:r>
            <a:rPr lang="ja-JP" altLang="en-US" sz="1200" b="0" i="0" u="none" strike="noStrike" baseline="0">
              <a:solidFill>
                <a:srgbClr val="000000"/>
              </a:solidFill>
              <a:latin typeface="宋体"/>
              <a:ea typeface="宋体"/>
            </a:rPr>
            <a:t>216050459</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团队协作</a:t>
          </a:r>
        </a:p>
        <a:p>
          <a:pPr algn="ctr" rtl="0">
            <a:lnSpc>
              <a:spcPts val="1400"/>
            </a:lnSpc>
            <a:defRPr sz="1000"/>
          </a:pPr>
          <a:r>
            <a:rPr lang="ja-JP" altLang="en-US" sz="1200" b="0" i="0" u="none" strike="noStrike" baseline="0">
              <a:solidFill>
                <a:srgbClr val="000000"/>
              </a:solidFill>
              <a:latin typeface="宋体"/>
              <a:ea typeface="宋体"/>
            </a:rPr>
            <a:t>217382102</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时间管理</a:t>
          </a:r>
        </a:p>
        <a:p>
          <a:pPr algn="ctr" rtl="0">
            <a:lnSpc>
              <a:spcPts val="1400"/>
            </a:lnSpc>
            <a:defRPr sz="1000"/>
          </a:pPr>
          <a:r>
            <a:rPr lang="ja-JP" altLang="en-US" sz="1200" b="0" i="0" u="none" strike="noStrike" baseline="0">
              <a:solidFill>
                <a:srgbClr val="000000"/>
              </a:solidFill>
              <a:latin typeface="宋体"/>
              <a:ea typeface="宋体"/>
            </a:rPr>
            <a:t>217532898</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商务礼仪</a:t>
          </a:r>
        </a:p>
        <a:p>
          <a:pPr algn="ctr" rtl="0">
            <a:lnSpc>
              <a:spcPts val="1400"/>
            </a:lnSpc>
            <a:defRPr sz="1000"/>
          </a:pPr>
          <a:r>
            <a:rPr lang="ja-JP" altLang="en-US" sz="1200" b="0" i="0" u="none" strike="noStrike" baseline="0">
              <a:solidFill>
                <a:srgbClr val="000000"/>
              </a:solidFill>
              <a:latin typeface="宋体"/>
              <a:ea typeface="宋体"/>
            </a:rPr>
            <a:t>212269506</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1</xdr:col>
      <xdr:colOff>161925</xdr:colOff>
      <xdr:row>93</xdr:row>
      <xdr:rowOff>38100</xdr:rowOff>
    </xdr:from>
    <xdr:to>
      <xdr:col>20</xdr:col>
      <xdr:colOff>657225</xdr:colOff>
      <xdr:row>133</xdr:row>
      <xdr:rowOff>114300</xdr:rowOff>
    </xdr:to>
    <xdr:sp macro="" textlink="">
      <xdr:nvSpPr>
        <xdr:cNvPr id="35" name="AutoShape 34">
          <a:extLst>
            <a:ext uri="{FF2B5EF4-FFF2-40B4-BE49-F238E27FC236}">
              <a16:creationId xmlns:a16="http://schemas.microsoft.com/office/drawing/2014/main" id="{74986CC5-C058-49C4-AFCF-15920E4AA236}"/>
            </a:ext>
          </a:extLst>
        </xdr:cNvPr>
        <xdr:cNvSpPr>
          <a:spLocks noChangeArrowheads="1"/>
        </xdr:cNvSpPr>
      </xdr:nvSpPr>
      <xdr:spPr bwMode="auto">
        <a:xfrm>
          <a:off x="847725" y="16868775"/>
          <a:ext cx="13525500" cy="7315200"/>
        </a:xfrm>
        <a:prstGeom prst="flowChartProcess">
          <a:avLst/>
        </a:prstGeom>
        <a:solidFill>
          <a:srgbClr val="FFFFFF"/>
        </a:solidFill>
        <a:ln w="9525" cmpd="sng">
          <a:solidFill>
            <a:srgbClr val="000000"/>
          </a:solidFill>
          <a:miter lim="800000"/>
          <a:headEnd/>
          <a:tailEnd/>
        </a:ln>
      </xdr:spPr>
      <xdr:txBody>
        <a:bodyPr vertOverflow="clip" wrap="square" lIns="27432" tIns="18288" rIns="0" bIns="0" anchor="t" upright="1"/>
        <a:lstStyle/>
        <a:p>
          <a:pPr algn="l" rtl="0">
            <a:lnSpc>
              <a:spcPts val="1400"/>
            </a:lnSpc>
            <a:defRPr sz="1000"/>
          </a:pPr>
          <a:r>
            <a:rPr lang="ja-JP" altLang="en-US" sz="1200" b="0" i="0" u="none" strike="noStrike" baseline="0">
              <a:solidFill>
                <a:srgbClr val="000000"/>
              </a:solidFill>
              <a:latin typeface="宋体"/>
              <a:ea typeface="宋体"/>
            </a:rPr>
            <a:t>这个图仅供参考。</a:t>
          </a:r>
        </a:p>
        <a:p>
          <a:pPr algn="l" rtl="0">
            <a:lnSpc>
              <a:spcPts val="1400"/>
            </a:lnSpc>
            <a:defRPr sz="1000"/>
          </a:pPr>
          <a:endParaRPr lang="ja-JP" altLang="en-US" sz="1200" b="0" i="0" u="none" strike="noStrike" baseline="0">
            <a:solidFill>
              <a:srgbClr val="000000"/>
            </a:solidFill>
            <a:latin typeface="宋体"/>
            <a:ea typeface="宋体"/>
          </a:endParaRPr>
        </a:p>
        <a:p>
          <a:pPr algn="l" rtl="0">
            <a:lnSpc>
              <a:spcPts val="1400"/>
            </a:lnSpc>
            <a:defRPr sz="1000"/>
          </a:pPr>
          <a:r>
            <a:rPr lang="ja-JP" altLang="en-US" sz="1200" b="0" i="0" u="none" strike="noStrike" baseline="0">
              <a:solidFill>
                <a:srgbClr val="000000"/>
              </a:solidFill>
              <a:latin typeface="宋体"/>
              <a:ea typeface="宋体"/>
            </a:rPr>
            <a:t>    关于图的读解，这个图仅仅是针对IT从业者的，综合能力上面的个人职业发展方向，这里举例了3种，下面的是可能要学习的课程，最下面的课程是学习的起点，从下向上学习，根据个人的学习能力和客观条件，可能有所调整，仅供参考。这里针对于每个Point建立了相应的QQ群，在QQ群论坛内开设了相关的版面，Q群论坛可以分享个人的学习笔记、练习解答、截图等等，或者发起各种讨论，功能还是挺强的，缺憾是有时候不能一下刷开页面，可能网络的原因吧。这个图稍后还会不断完善，因为这个图是大而全的，所以不适合于任何一个人，需要经过裁剪后形成个人的。</a:t>
          </a:r>
        </a:p>
        <a:p>
          <a:pPr algn="l" rtl="0">
            <a:lnSpc>
              <a:spcPts val="1400"/>
            </a:lnSpc>
            <a:defRPr sz="1000"/>
          </a:pPr>
          <a:r>
            <a:rPr lang="ja-JP" altLang="en-US" sz="1200" b="0" i="0" u="none" strike="noStrike" baseline="0">
              <a:solidFill>
                <a:srgbClr val="000000"/>
              </a:solidFill>
              <a:latin typeface="宋体"/>
              <a:ea typeface="宋体"/>
            </a:rPr>
            <a:t>    关于个人的知识构成，这里将个人能力分成了4部分，语言、技术、业务、职业综合素质。语言，严格来说应该是沟通能力的一部分，这里特别列出来，是因IT行业特点决定的，要强化外语；技术，任何一个行业都有他专有的技术，不了解技术就无法对行业发展做预测判断，所以这里将技术从企业的业务中剥离开，单独列出来；业务，企业经济活动所涉及到的知识，软件是为经济服务的，所以业务知识是资深IT人必不可少的；职业综合素质，包括你以企业最底层为起点，逐步在职业发展上所可能涉及到的一些知识。</a:t>
          </a:r>
        </a:p>
        <a:p>
          <a:pPr algn="l" rtl="0">
            <a:lnSpc>
              <a:spcPts val="1500"/>
            </a:lnSpc>
            <a:defRPr sz="1000"/>
          </a:pPr>
          <a:r>
            <a:rPr lang="ja-JP" altLang="en-US" sz="1200" b="0" i="0" u="none" strike="noStrike" baseline="0">
              <a:solidFill>
                <a:srgbClr val="000000"/>
              </a:solidFill>
              <a:latin typeface="宋体"/>
              <a:ea typeface="宋体"/>
            </a:rPr>
            <a:t>    传统的计算机科学与技术专业的课程设置里面是没有业务类的课程的，但观察计算机的应用领域及其所解决的现实问题，不难发现计算机的应用是离不开各种经济现象的，再来观察一下IT企业的职位构成及对应的职责要求， 业务知识也是我们必不可少的。</a:t>
          </a:r>
        </a:p>
        <a:p>
          <a:pPr algn="l" rtl="0">
            <a:lnSpc>
              <a:spcPts val="1400"/>
            </a:lnSpc>
            <a:defRPr sz="1000"/>
          </a:pPr>
          <a:r>
            <a:rPr lang="ja-JP" altLang="en-US" sz="1200" b="0" i="0" u="none" strike="noStrike" baseline="0">
              <a:solidFill>
                <a:srgbClr val="000000"/>
              </a:solidFill>
              <a:latin typeface="宋体"/>
              <a:ea typeface="宋体"/>
            </a:rPr>
            <a:t>    如何修改成适合自己的图呢？首先是兴趣，确定自己的方向，其次结合自己的方向，去查阅最新的资料，比如行业期刊和报纸，看看当前及未来行业发展的趋势，所涉及到的知识领域，从中筛选出来关键字，找出对应的课程名称，然后做针对性的修改。</a:t>
          </a:r>
        </a:p>
        <a:p>
          <a:pPr algn="l" rtl="0">
            <a:lnSpc>
              <a:spcPts val="1500"/>
            </a:lnSpc>
            <a:defRPr sz="1000"/>
          </a:pPr>
          <a:r>
            <a:rPr lang="ja-JP" altLang="en-US" sz="1200" b="0" i="0" u="none" strike="noStrike" baseline="0">
              <a:solidFill>
                <a:srgbClr val="000000"/>
              </a:solidFill>
              <a:latin typeface="宋体"/>
              <a:ea typeface="宋体"/>
            </a:rPr>
            <a:t>    那么有了适合自己的图是不是就行了呢？答案不言而喻。图只是一个目标，需要计划之，然后执行之。</a:t>
          </a:r>
        </a:p>
        <a:p>
          <a:pPr algn="l" rtl="0">
            <a:lnSpc>
              <a:spcPts val="1400"/>
            </a:lnSpc>
            <a:defRPr sz="1000"/>
          </a:pPr>
          <a:r>
            <a:rPr lang="ja-JP" altLang="en-US" sz="1200" b="0" i="0" u="none" strike="noStrike" baseline="0">
              <a:solidFill>
                <a:srgbClr val="000000"/>
              </a:solidFill>
              <a:latin typeface="宋体"/>
              <a:ea typeface="宋体"/>
            </a:rPr>
            <a:t>    计划不是一个简单的哪天做什么，还包括学习的材料，做的练习，如何检验成果，要参考那些资源，有问题了要向谁求助，如何获得更多的外界帮助，如何顺利的实现这个计划，甚至可以包括学成之后如何show出来，让别人知道你会这个，从而获得更多的成长的机会。</a:t>
          </a:r>
        </a:p>
        <a:p>
          <a:pPr algn="l" rtl="0">
            <a:lnSpc>
              <a:spcPts val="1500"/>
            </a:lnSpc>
            <a:defRPr sz="1000"/>
          </a:pPr>
          <a:r>
            <a:rPr lang="ja-JP" altLang="en-US" sz="1200" b="0" i="0" u="none" strike="noStrike" baseline="0">
              <a:solidFill>
                <a:srgbClr val="000000"/>
              </a:solidFill>
              <a:latin typeface="宋体"/>
              <a:ea typeface="宋体"/>
            </a:rPr>
            <a:t>    如何获得学习资料，最简单的方法就是图书馆，钱江的没进去过，浙图蛮不错的，资源多，系统学习当然要看大块头的Books，但是要追踪行业动态，那行业的一级刊物是要必读的，当然行业的报纸也不能放过的，这里特别提一下手机里的“维旺”，就是VIVA这个软件，水果和安卓上都有，这里的瞭望、中国企业家、环球企业家、商学院、中国市场、中国计算机报、计算机世界都是我经常看的，偶尔关注一下地产和汽车，强烈推荐，强烈提示看杂志要用流量的，所以三思而行。</a:t>
          </a:r>
        </a:p>
        <a:p>
          <a:pPr algn="l" rtl="0">
            <a:lnSpc>
              <a:spcPts val="1400"/>
            </a:lnSpc>
            <a:defRPr sz="1000"/>
          </a:pPr>
          <a:r>
            <a:rPr lang="ja-JP" altLang="en-US" sz="1200" b="0" i="0" u="none" strike="noStrike" baseline="0">
              <a:solidFill>
                <a:srgbClr val="000000"/>
              </a:solidFill>
              <a:latin typeface="宋体"/>
              <a:ea typeface="宋体"/>
            </a:rPr>
            <a:t>    怎么学习有效果？网上有的有一些视频的，最近我犯懒，看了几个，不过偶看视频的时候是以2X的速度播放的，说实话他们讲的不咋的的，有人曾经说你看他边讲边敲，那老师水平多高啊，这么认为就大错特错了。我想问你一句，他在敲代码的时候你在做什么？发呆那吧，你的生命都浪费掉了也，什么都没产出的，不仅你一个，全班都在发呆，他浪费1分钟就相当于所有观众都浪费1分钟。要想真正的学会，就得自己亲自动手做，所以我认为一个好的老师，只需要把概念和原理讲解透彻，然后把例子的解析一遍，将例子做成的过程说明清楚就可以了，然后把时间给学生，把课堂的时间真正交还给学生，让学生动起来才对。所以好老师的练习是设计出来的，不是布置出来的。习题不能多，要精，有意思有趣味，要让学生有成就感。所以自己做题也要有选择。</a:t>
          </a:r>
        </a:p>
        <a:p>
          <a:pPr algn="l" rtl="0">
            <a:lnSpc>
              <a:spcPts val="1500"/>
            </a:lnSpc>
            <a:defRPr sz="1000"/>
          </a:pPr>
          <a:r>
            <a:rPr lang="ja-JP" altLang="en-US" sz="1200" b="0" i="0" u="none" strike="noStrike" baseline="0">
              <a:solidFill>
                <a:srgbClr val="000000"/>
              </a:solidFill>
              <a:latin typeface="宋体"/>
              <a:ea typeface="宋体"/>
            </a:rPr>
            <a:t>    要善于复制自己的成功经验，也就是说你学C的时候的经验，在Java上也可以用的，数据结构的知识在程序设计里有用到，离散数学的知识可能在数据结构和数据库中都有。还有国产的书选择的时候要多看书评，必要的时候参考国外的经典的名著。在这我推荐一本我百读仍旧没全懂的书——因为它总在升级版本，《程序设计语言原理》现在是第八版，http://book.360buy.com/10133259.html，我买过好几个版本了，看完一版送人一本。这本书里阐述了几乎所有程序设计所涉及的基本概念，关于每个概念又用多种编程语言给实现了，最重要的是，作者紧跟行业发展，不管更新内容。</a:t>
          </a:r>
        </a:p>
        <a:p>
          <a:pPr algn="l" rtl="0">
            <a:lnSpc>
              <a:spcPts val="1400"/>
            </a:lnSpc>
            <a:defRPr sz="1000"/>
          </a:pPr>
          <a:r>
            <a:rPr lang="ja-JP" altLang="en-US" sz="1200" b="0" i="0" u="none" strike="noStrike" baseline="0">
              <a:solidFill>
                <a:srgbClr val="000000"/>
              </a:solidFill>
              <a:latin typeface="宋体"/>
              <a:ea typeface="宋体"/>
            </a:rPr>
            <a:t>    如何来评价自己的学习成果？其实很简单，就是自己拿出点作品来。那什么题目好呢？我是做一个个人理财的小软件，N年一直这么练过来的。你不知道个人理财软件长什么样，干啥的是吧？我现在给你推荐一个，经过我N天的研究，最终锁定一款金蝶的随手记给你，http://www.feidee.com/money/，你不一定要做成这种画面，实现全部功能，那太浪费时间了，只要功能上能实现某一个模块就可以了啊。VIP功能更多，自己做练习，免费版的就已经够用了，水果和安卓都能用，手机是另类的他或她，请借同学的观摩一下，或者看网页版的。</a:t>
          </a:r>
        </a:p>
        <a:p>
          <a:pPr algn="l" rtl="0">
            <a:lnSpc>
              <a:spcPts val="1500"/>
            </a:lnSpc>
            <a:defRPr sz="1000"/>
          </a:pPr>
          <a:r>
            <a:rPr lang="ja-JP" altLang="en-US" sz="1200" b="0" i="0" u="none" strike="noStrike" baseline="0">
              <a:solidFill>
                <a:srgbClr val="000000"/>
              </a:solidFill>
              <a:latin typeface="宋体"/>
              <a:ea typeface="宋体"/>
            </a:rPr>
            <a:t>    如何获得外界的帮助？学习是辛苦的，难免会有钻牛角尖出不来的时候，其实当你琢磨了半个小时，还一筹莫展的时候，就该忙点别的了，或者求助他人了。首先你得求度娘或者狗狗之类的了，根据他们的结果再查查书看看能否搞定，再找找同学和老师，如果你有朋友的话，也不能放过。那可能初期你能求到的人是有限的，所以日常得多积累人脉，所以平日多关注一下行业的BBS，QQ群之类的也是必要的。</a:t>
          </a:r>
        </a:p>
        <a:p>
          <a:pPr algn="l" rtl="0">
            <a:lnSpc>
              <a:spcPts val="1400"/>
            </a:lnSpc>
            <a:defRPr sz="1000"/>
          </a:pPr>
          <a:r>
            <a:rPr lang="ja-JP" altLang="en-US" sz="1200" b="0" i="0" u="none" strike="noStrike" baseline="0">
              <a:solidFill>
                <a:srgbClr val="000000"/>
              </a:solidFill>
              <a:latin typeface="宋体"/>
              <a:ea typeface="宋体"/>
            </a:rPr>
            <a:t>     为了让你的计划能够顺利完成达成目标，在计划制定之初，应该适当考虑计划执行过程中，可能会遇到的情况，当预留了足够的缓冲时间的前提下，执行计划应该适当严格，所以良好的作息习惯是必要的，不能自欺欺人，要切实保证进度与质量，才能够保证计划执行的效果，才会有成就感。</a:t>
          </a:r>
        </a:p>
        <a:p>
          <a:pPr algn="l" rtl="0">
            <a:lnSpc>
              <a:spcPts val="1500"/>
            </a:lnSpc>
            <a:defRPr sz="1000"/>
          </a:pPr>
          <a:r>
            <a:rPr lang="ja-JP" altLang="en-US" sz="1200" b="0" i="0" u="none" strike="noStrike" baseline="0">
              <a:solidFill>
                <a:srgbClr val="000000"/>
              </a:solidFill>
              <a:latin typeface="宋体"/>
              <a:ea typeface="宋体"/>
            </a:rPr>
            <a:t>     最后，几个小建议，请勿对好入座，如有雷同，纯属巧合。</a:t>
          </a:r>
        </a:p>
        <a:p>
          <a:pPr algn="l" rtl="0">
            <a:lnSpc>
              <a:spcPts val="1500"/>
            </a:lnSpc>
            <a:defRPr sz="1000"/>
          </a:pPr>
          <a:r>
            <a:rPr lang="ja-JP" altLang="en-US" sz="1200" b="0" i="0" u="none" strike="noStrike" baseline="0">
              <a:solidFill>
                <a:srgbClr val="000000"/>
              </a:solidFill>
              <a:latin typeface="宋体"/>
              <a:ea typeface="宋体"/>
            </a:rPr>
            <a:t>     对收入没什么大的要求，只求在IT里混养老的童鞋，可以考虑去学Mainframe，但2年后那个时候怎么样，未知，那是一个坎，过了可能就那样了。</a:t>
          </a:r>
        </a:p>
        <a:p>
          <a:pPr algn="l" rtl="0">
            <a:lnSpc>
              <a:spcPts val="1400"/>
            </a:lnSpc>
            <a:defRPr sz="1000"/>
          </a:pPr>
          <a:r>
            <a:rPr lang="ja-JP" altLang="en-US" sz="1200" b="0" i="0" u="none" strike="noStrike" baseline="0">
              <a:solidFill>
                <a:srgbClr val="000000"/>
              </a:solidFill>
              <a:latin typeface="宋体"/>
              <a:ea typeface="宋体"/>
            </a:rPr>
            <a:t>     对新生事物有强烈的求知欲，有较强的学习能力，数学擅长的童鞋，可以考虑BI，目前行业需求较少，但前途貌似很光明。</a:t>
          </a:r>
        </a:p>
        <a:p>
          <a:pPr algn="l" rtl="0">
            <a:lnSpc>
              <a:spcPts val="1500"/>
            </a:lnSpc>
            <a:defRPr sz="1000"/>
          </a:pPr>
          <a:r>
            <a:rPr lang="ja-JP" altLang="en-US" sz="1200" b="0" i="0" u="none" strike="noStrike" baseline="0">
              <a:solidFill>
                <a:srgbClr val="000000"/>
              </a:solidFill>
              <a:latin typeface="宋体"/>
              <a:ea typeface="宋体"/>
            </a:rPr>
            <a:t>     对网络很热衷，有持续的学习力，对手机和平板应用很感兴趣，不想有就业压力的，可以考虑Java WEB方向，目前严重的供不应求。</a:t>
          </a:r>
        </a:p>
        <a:p>
          <a:pPr algn="l" rtl="0">
            <a:lnSpc>
              <a:spcPts val="1400"/>
            </a:lnSpc>
            <a:defRPr sz="1000"/>
          </a:pPr>
          <a:r>
            <a:rPr lang="ja-JP" altLang="en-US" sz="1200" b="0" i="0" u="none" strike="noStrike" baseline="0">
              <a:solidFill>
                <a:srgbClr val="000000"/>
              </a:solidFill>
              <a:latin typeface="宋体"/>
              <a:ea typeface="宋体"/>
            </a:rPr>
            <a:t>     </a:t>
          </a:r>
        </a:p>
      </xdr:txBody>
    </xdr:sp>
    <xdr:clientData/>
  </xdr:twoCellAnchor>
  <xdr:twoCellAnchor>
    <xdr:from>
      <xdr:col>16</xdr:col>
      <xdr:colOff>9525</xdr:colOff>
      <xdr:row>5</xdr:row>
      <xdr:rowOff>57150</xdr:rowOff>
    </xdr:from>
    <xdr:to>
      <xdr:col>18</xdr:col>
      <xdr:colOff>57150</xdr:colOff>
      <xdr:row>8</xdr:row>
      <xdr:rowOff>28575</xdr:rowOff>
    </xdr:to>
    <xdr:sp macro="" textlink="">
      <xdr:nvSpPr>
        <xdr:cNvPr id="36" name="AutoShape 35">
          <a:extLst>
            <a:ext uri="{FF2B5EF4-FFF2-40B4-BE49-F238E27FC236}">
              <a16:creationId xmlns:a16="http://schemas.microsoft.com/office/drawing/2014/main" id="{0B9AA2B6-A427-4220-A68B-7C7728B49B9F}"/>
            </a:ext>
          </a:extLst>
        </xdr:cNvPr>
        <xdr:cNvSpPr>
          <a:spLocks noChangeArrowheads="1"/>
        </xdr:cNvSpPr>
      </xdr:nvSpPr>
      <xdr:spPr bwMode="auto">
        <a:xfrm>
          <a:off x="10982325" y="962025"/>
          <a:ext cx="1419225" cy="514350"/>
        </a:xfrm>
        <a:prstGeom prst="flowChartAlternateProcess">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300"/>
            </a:lnSpc>
            <a:defRPr sz="1000"/>
          </a:pPr>
          <a:r>
            <a:rPr lang="ja-JP" altLang="en-US" sz="1200" b="0" i="0" u="none" strike="noStrike" baseline="0">
              <a:solidFill>
                <a:srgbClr val="000000"/>
              </a:solidFill>
              <a:latin typeface="宋体"/>
              <a:ea typeface="宋体"/>
            </a:rPr>
            <a:t>部门经理</a:t>
          </a:r>
        </a:p>
        <a:p>
          <a:pPr algn="ctr" rtl="0">
            <a:lnSpc>
              <a:spcPts val="12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0</xdr:col>
      <xdr:colOff>571500</xdr:colOff>
      <xdr:row>11</xdr:row>
      <xdr:rowOff>85725</xdr:rowOff>
    </xdr:from>
    <xdr:to>
      <xdr:col>2</xdr:col>
      <xdr:colOff>371475</xdr:colOff>
      <xdr:row>13</xdr:row>
      <xdr:rowOff>104775</xdr:rowOff>
    </xdr:to>
    <xdr:sp macro="" textlink="">
      <xdr:nvSpPr>
        <xdr:cNvPr id="37" name="AutoShape 36">
          <a:extLst>
            <a:ext uri="{FF2B5EF4-FFF2-40B4-BE49-F238E27FC236}">
              <a16:creationId xmlns:a16="http://schemas.microsoft.com/office/drawing/2014/main" id="{E7F256FB-9056-44B7-8D1C-B409317271C3}"/>
            </a:ext>
          </a:extLst>
        </xdr:cNvPr>
        <xdr:cNvSpPr>
          <a:spLocks noChangeArrowheads="1"/>
        </xdr:cNvSpPr>
      </xdr:nvSpPr>
      <xdr:spPr bwMode="auto">
        <a:xfrm>
          <a:off x="571500" y="2076450"/>
          <a:ext cx="1171575" cy="381000"/>
        </a:xfrm>
        <a:prstGeom prst="wedgeRoundRectCallout">
          <a:avLst>
            <a:gd name="adj1" fmla="val 100190"/>
            <a:gd name="adj2" fmla="val 2912"/>
            <a:gd name="adj3" fmla="val 16667"/>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职业发展方向</a:t>
          </a:r>
        </a:p>
      </xdr:txBody>
    </xdr:sp>
    <xdr:clientData/>
  </xdr:twoCellAnchor>
  <xdr:twoCellAnchor>
    <xdr:from>
      <xdr:col>1</xdr:col>
      <xdr:colOff>428625</xdr:colOff>
      <xdr:row>23</xdr:row>
      <xdr:rowOff>142875</xdr:rowOff>
    </xdr:from>
    <xdr:to>
      <xdr:col>3</xdr:col>
      <xdr:colOff>228600</xdr:colOff>
      <xdr:row>25</xdr:row>
      <xdr:rowOff>161925</xdr:rowOff>
    </xdr:to>
    <xdr:sp macro="" textlink="">
      <xdr:nvSpPr>
        <xdr:cNvPr id="38" name="AutoShape 37">
          <a:extLst>
            <a:ext uri="{FF2B5EF4-FFF2-40B4-BE49-F238E27FC236}">
              <a16:creationId xmlns:a16="http://schemas.microsoft.com/office/drawing/2014/main" id="{75AEC817-7F55-4546-AB55-892F1CA4707B}"/>
            </a:ext>
          </a:extLst>
        </xdr:cNvPr>
        <xdr:cNvSpPr>
          <a:spLocks noChangeArrowheads="1"/>
        </xdr:cNvSpPr>
      </xdr:nvSpPr>
      <xdr:spPr bwMode="auto">
        <a:xfrm>
          <a:off x="1114425" y="4305300"/>
          <a:ext cx="1171575" cy="381000"/>
        </a:xfrm>
        <a:prstGeom prst="wedgeRoundRectCallout">
          <a:avLst>
            <a:gd name="adj1" fmla="val 117134"/>
            <a:gd name="adj2" fmla="val 206407"/>
            <a:gd name="adj3" fmla="val 16667"/>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能力要求描述</a:t>
          </a:r>
        </a:p>
      </xdr:txBody>
    </xdr:sp>
    <xdr:clientData/>
  </xdr:twoCellAnchor>
  <xdr:twoCellAnchor>
    <xdr:from>
      <xdr:col>0</xdr:col>
      <xdr:colOff>676275</xdr:colOff>
      <xdr:row>29</xdr:row>
      <xdr:rowOff>161925</xdr:rowOff>
    </xdr:from>
    <xdr:to>
      <xdr:col>2</xdr:col>
      <xdr:colOff>476250</xdr:colOff>
      <xdr:row>34</xdr:row>
      <xdr:rowOff>38100</xdr:rowOff>
    </xdr:to>
    <xdr:sp macro="" textlink="">
      <xdr:nvSpPr>
        <xdr:cNvPr id="39" name="AutoShape 38">
          <a:extLst>
            <a:ext uri="{FF2B5EF4-FFF2-40B4-BE49-F238E27FC236}">
              <a16:creationId xmlns:a16="http://schemas.microsoft.com/office/drawing/2014/main" id="{BE282603-FD4B-473A-8993-B19E8DE2563C}"/>
            </a:ext>
          </a:extLst>
        </xdr:cNvPr>
        <xdr:cNvSpPr>
          <a:spLocks noChangeArrowheads="1"/>
        </xdr:cNvSpPr>
      </xdr:nvSpPr>
      <xdr:spPr bwMode="auto">
        <a:xfrm>
          <a:off x="676275" y="5410200"/>
          <a:ext cx="1171575" cy="781050"/>
        </a:xfrm>
        <a:prstGeom prst="wedgeRoundRectCallout">
          <a:avLst>
            <a:gd name="adj1" fmla="val 140407"/>
            <a:gd name="adj2" fmla="val 22667"/>
            <a:gd name="adj3" fmla="val 16667"/>
          </a:avLst>
        </a:prstGeom>
        <a:solidFill>
          <a:srgbClr val="FFFFFF"/>
        </a:solidFill>
        <a:ln w="9525" cmpd="sng">
          <a:solidFill>
            <a:srgbClr val="000000"/>
          </a:solidFill>
          <a:miter lim="800000"/>
          <a:headEnd/>
          <a:tailEnd/>
        </a:ln>
      </xdr:spPr>
      <xdr:txBody>
        <a:bodyPr vertOverflow="clip" wrap="square" lIns="27432" tIns="18288" rIns="27432" bIns="18288" anchor="ctr" upright="1"/>
        <a:lstStyle/>
        <a:p>
          <a:pPr algn="ctr" rtl="0">
            <a:lnSpc>
              <a:spcPts val="1300"/>
            </a:lnSpc>
            <a:defRPr sz="1000"/>
          </a:pPr>
          <a:r>
            <a:rPr lang="ja-JP" altLang="en-US" sz="1200" b="0" i="0" u="none" strike="noStrike" baseline="0">
              <a:solidFill>
                <a:srgbClr val="000000"/>
              </a:solidFill>
              <a:latin typeface="宋体"/>
              <a:ea typeface="宋体"/>
            </a:rPr>
            <a:t>学习知识点</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300"/>
            </a:lnSpc>
            <a:defRPr sz="1000"/>
          </a:pPr>
          <a:r>
            <a:rPr lang="ja-JP" altLang="en-US" sz="1200" b="0" i="0" u="none" strike="noStrike" baseline="0">
              <a:solidFill>
                <a:srgbClr val="000000"/>
              </a:solidFill>
              <a:latin typeface="宋体"/>
              <a:ea typeface="宋体"/>
            </a:rPr>
            <a:t>课程名称</a:t>
          </a:r>
        </a:p>
        <a:p>
          <a:pPr algn="ctr" rtl="0">
            <a:lnSpc>
              <a:spcPts val="1300"/>
            </a:lnSpc>
            <a:defRPr sz="1000"/>
          </a:pPr>
          <a:r>
            <a:rPr lang="ja-JP" altLang="en-US" sz="1200" b="0" i="0" u="none" strike="noStrike" baseline="0">
              <a:solidFill>
                <a:srgbClr val="000000"/>
              </a:solidFill>
              <a:latin typeface="宋体"/>
              <a:ea typeface="宋体"/>
            </a:rPr>
            <a:t>Q群号码</a:t>
          </a:r>
        </a:p>
      </xdr:txBody>
    </xdr:sp>
    <xdr:clientData/>
  </xdr:twoCellAnchor>
  <xdr:twoCellAnchor>
    <xdr:from>
      <xdr:col>4</xdr:col>
      <xdr:colOff>371475</xdr:colOff>
      <xdr:row>12</xdr:row>
      <xdr:rowOff>104775</xdr:rowOff>
    </xdr:from>
    <xdr:to>
      <xdr:col>12</xdr:col>
      <xdr:colOff>390525</xdr:colOff>
      <xdr:row>16</xdr:row>
      <xdr:rowOff>123825</xdr:rowOff>
    </xdr:to>
    <xdr:cxnSp macro="">
      <xdr:nvCxnSpPr>
        <xdr:cNvPr id="40" name="AutoShape 39">
          <a:extLst>
            <a:ext uri="{FF2B5EF4-FFF2-40B4-BE49-F238E27FC236}">
              <a16:creationId xmlns:a16="http://schemas.microsoft.com/office/drawing/2014/main" id="{2C38529D-898F-43F0-9468-8384207E1B26}"/>
            </a:ext>
          </a:extLst>
        </xdr:cNvPr>
        <xdr:cNvCxnSpPr>
          <a:cxnSpLocks noChangeShapeType="1"/>
          <a:stCxn id="55" idx="0"/>
          <a:endCxn id="30" idx="2"/>
        </xdr:cNvCxnSpPr>
      </xdr:nvCxnSpPr>
      <xdr:spPr bwMode="auto">
        <a:xfrm rot="5400000" flipH="1">
          <a:off x="5495925" y="-104775"/>
          <a:ext cx="742950" cy="5505450"/>
        </a:xfrm>
        <a:prstGeom prst="bentConnector3">
          <a:avLst>
            <a:gd name="adj1" fmla="val 4995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409575</xdr:colOff>
      <xdr:row>12</xdr:row>
      <xdr:rowOff>142875</xdr:rowOff>
    </xdr:from>
    <xdr:to>
      <xdr:col>12</xdr:col>
      <xdr:colOff>390525</xdr:colOff>
      <xdr:row>16</xdr:row>
      <xdr:rowOff>123825</xdr:rowOff>
    </xdr:to>
    <xdr:cxnSp macro="">
      <xdr:nvCxnSpPr>
        <xdr:cNvPr id="41" name="AutoShape 40">
          <a:extLst>
            <a:ext uri="{FF2B5EF4-FFF2-40B4-BE49-F238E27FC236}">
              <a16:creationId xmlns:a16="http://schemas.microsoft.com/office/drawing/2014/main" id="{57A17E7B-0D3E-46A6-9E62-7A72C5FFF174}"/>
            </a:ext>
          </a:extLst>
        </xdr:cNvPr>
        <xdr:cNvCxnSpPr>
          <a:cxnSpLocks noChangeShapeType="1"/>
          <a:stCxn id="55" idx="0"/>
          <a:endCxn id="33" idx="2"/>
        </xdr:cNvCxnSpPr>
      </xdr:nvCxnSpPr>
      <xdr:spPr bwMode="auto">
        <a:xfrm rot="5400000" flipH="1">
          <a:off x="7248525" y="1647825"/>
          <a:ext cx="704850" cy="2038350"/>
        </a:xfrm>
        <a:prstGeom prst="bentConnector3">
          <a:avLst>
            <a:gd name="adj1" fmla="val 49954"/>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390525</xdr:colOff>
      <xdr:row>12</xdr:row>
      <xdr:rowOff>85725</xdr:rowOff>
    </xdr:from>
    <xdr:to>
      <xdr:col>17</xdr:col>
      <xdr:colOff>447675</xdr:colOff>
      <xdr:row>16</xdr:row>
      <xdr:rowOff>133350</xdr:rowOff>
    </xdr:to>
    <xdr:cxnSp macro="">
      <xdr:nvCxnSpPr>
        <xdr:cNvPr id="42" name="AutoShape 41">
          <a:extLst>
            <a:ext uri="{FF2B5EF4-FFF2-40B4-BE49-F238E27FC236}">
              <a16:creationId xmlns:a16="http://schemas.microsoft.com/office/drawing/2014/main" id="{EA3CE8D3-DCC1-4B9B-AC8A-59D6BC7E230B}"/>
            </a:ext>
          </a:extLst>
        </xdr:cNvPr>
        <xdr:cNvCxnSpPr>
          <a:cxnSpLocks noChangeShapeType="1"/>
          <a:stCxn id="55" idx="0"/>
          <a:endCxn id="31" idx="2"/>
        </xdr:cNvCxnSpPr>
      </xdr:nvCxnSpPr>
      <xdr:spPr bwMode="auto">
        <a:xfrm rot="16200000">
          <a:off x="9977437" y="900113"/>
          <a:ext cx="771525" cy="3486150"/>
        </a:xfrm>
        <a:prstGeom prst="bentConnector3">
          <a:avLst>
            <a:gd name="adj1" fmla="val 49917"/>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638175</xdr:colOff>
      <xdr:row>10</xdr:row>
      <xdr:rowOff>104775</xdr:rowOff>
    </xdr:from>
    <xdr:to>
      <xdr:col>15</xdr:col>
      <xdr:colOff>295275</xdr:colOff>
      <xdr:row>12</xdr:row>
      <xdr:rowOff>114300</xdr:rowOff>
    </xdr:to>
    <xdr:sp macro="" textlink="">
      <xdr:nvSpPr>
        <xdr:cNvPr id="43" name="AutoShape 42">
          <a:extLst>
            <a:ext uri="{FF2B5EF4-FFF2-40B4-BE49-F238E27FC236}">
              <a16:creationId xmlns:a16="http://schemas.microsoft.com/office/drawing/2014/main" id="{1874A9CD-215E-4C1A-BE94-36504C509C7D}"/>
            </a:ext>
          </a:extLst>
        </xdr:cNvPr>
        <xdr:cNvSpPr>
          <a:spLocks noChangeArrowheads="1"/>
        </xdr:cNvSpPr>
      </xdr:nvSpPr>
      <xdr:spPr bwMode="auto">
        <a:xfrm>
          <a:off x="8867775" y="1914525"/>
          <a:ext cx="1714500" cy="371475"/>
        </a:xfrm>
        <a:prstGeom prst="flowChartAlternateProcess">
          <a:avLst/>
        </a:prstGeom>
        <a:solidFill>
          <a:srgbClr xmlns:mc="http://schemas.openxmlformats.org/markup-compatibility/2006" xmlns:a14="http://schemas.microsoft.com/office/drawing/2010/main" val="CCFFFF" mc:Ignorable="a14" a14:legacySpreadsheetColorIndex="41"/>
        </a:solidFill>
        <a:ln w="9525" cmpd="sng">
          <a:solidFill>
            <a:srgbClr val="000000"/>
          </a:solidFill>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宋体"/>
              <a:ea typeface="宋体"/>
            </a:rPr>
            <a:t>项目管理</a:t>
          </a:r>
        </a:p>
      </xdr:txBody>
    </xdr:sp>
    <xdr:clientData/>
  </xdr:twoCellAnchor>
  <xdr:twoCellAnchor>
    <xdr:from>
      <xdr:col>4</xdr:col>
      <xdr:colOff>371475</xdr:colOff>
      <xdr:row>8</xdr:row>
      <xdr:rowOff>0</xdr:rowOff>
    </xdr:from>
    <xdr:to>
      <xdr:col>7</xdr:col>
      <xdr:colOff>66675</xdr:colOff>
      <xdr:row>10</xdr:row>
      <xdr:rowOff>95250</xdr:rowOff>
    </xdr:to>
    <xdr:cxnSp macro="">
      <xdr:nvCxnSpPr>
        <xdr:cNvPr id="44" name="AutoShape 43">
          <a:extLst>
            <a:ext uri="{FF2B5EF4-FFF2-40B4-BE49-F238E27FC236}">
              <a16:creationId xmlns:a16="http://schemas.microsoft.com/office/drawing/2014/main" id="{1C21FE39-2BD3-4102-BDD4-9D23E88BECBE}"/>
            </a:ext>
          </a:extLst>
        </xdr:cNvPr>
        <xdr:cNvCxnSpPr>
          <a:cxnSpLocks noChangeShapeType="1"/>
          <a:stCxn id="30" idx="0"/>
          <a:endCxn id="27" idx="2"/>
        </xdr:cNvCxnSpPr>
      </xdr:nvCxnSpPr>
      <xdr:spPr bwMode="auto">
        <a:xfrm rot="16200000">
          <a:off x="3762375" y="800100"/>
          <a:ext cx="457200" cy="1752600"/>
        </a:xfrm>
        <a:prstGeom prst="bentConnector3">
          <a:avLst>
            <a:gd name="adj1" fmla="val 4993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371475</xdr:colOff>
      <xdr:row>7</xdr:row>
      <xdr:rowOff>161925</xdr:rowOff>
    </xdr:from>
    <xdr:to>
      <xdr:col>4</xdr:col>
      <xdr:colOff>381000</xdr:colOff>
      <xdr:row>10</xdr:row>
      <xdr:rowOff>95250</xdr:rowOff>
    </xdr:to>
    <xdr:cxnSp macro="">
      <xdr:nvCxnSpPr>
        <xdr:cNvPr id="45" name="AutoShape 44">
          <a:extLst>
            <a:ext uri="{FF2B5EF4-FFF2-40B4-BE49-F238E27FC236}">
              <a16:creationId xmlns:a16="http://schemas.microsoft.com/office/drawing/2014/main" id="{E5197AE8-F8B4-49AB-93A2-1F197BB31EC6}"/>
            </a:ext>
          </a:extLst>
        </xdr:cNvPr>
        <xdr:cNvCxnSpPr>
          <a:cxnSpLocks noChangeShapeType="1"/>
          <a:stCxn id="30" idx="0"/>
          <a:endCxn id="28" idx="2"/>
        </xdr:cNvCxnSpPr>
      </xdr:nvCxnSpPr>
      <xdr:spPr bwMode="auto">
        <a:xfrm rot="16200000">
          <a:off x="2881313" y="1662112"/>
          <a:ext cx="476250" cy="9525"/>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66675</xdr:colOff>
      <xdr:row>7</xdr:row>
      <xdr:rowOff>161925</xdr:rowOff>
    </xdr:from>
    <xdr:to>
      <xdr:col>4</xdr:col>
      <xdr:colOff>371475</xdr:colOff>
      <xdr:row>10</xdr:row>
      <xdr:rowOff>95250</xdr:rowOff>
    </xdr:to>
    <xdr:cxnSp macro="">
      <xdr:nvCxnSpPr>
        <xdr:cNvPr id="46" name="AutoShape 45">
          <a:extLst>
            <a:ext uri="{FF2B5EF4-FFF2-40B4-BE49-F238E27FC236}">
              <a16:creationId xmlns:a16="http://schemas.microsoft.com/office/drawing/2014/main" id="{60261D8B-2019-49E9-A21D-AC097C694F1A}"/>
            </a:ext>
          </a:extLst>
        </xdr:cNvPr>
        <xdr:cNvCxnSpPr>
          <a:cxnSpLocks noChangeShapeType="1"/>
          <a:stCxn id="30" idx="0"/>
          <a:endCxn id="29" idx="2"/>
        </xdr:cNvCxnSpPr>
      </xdr:nvCxnSpPr>
      <xdr:spPr bwMode="auto">
        <a:xfrm rot="5400000" flipH="1">
          <a:off x="2038350" y="828675"/>
          <a:ext cx="476250" cy="1676400"/>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14</xdr:col>
      <xdr:colOff>104775</xdr:colOff>
      <xdr:row>8</xdr:row>
      <xdr:rowOff>28575</xdr:rowOff>
    </xdr:from>
    <xdr:to>
      <xdr:col>14</xdr:col>
      <xdr:colOff>123825</xdr:colOff>
      <xdr:row>10</xdr:row>
      <xdr:rowOff>95250</xdr:rowOff>
    </xdr:to>
    <xdr:cxnSp macro="">
      <xdr:nvCxnSpPr>
        <xdr:cNvPr id="47" name="AutoShape 46">
          <a:extLst>
            <a:ext uri="{FF2B5EF4-FFF2-40B4-BE49-F238E27FC236}">
              <a16:creationId xmlns:a16="http://schemas.microsoft.com/office/drawing/2014/main" id="{BC5D5F01-4BD3-442E-B515-A1A0E287C6A2}"/>
            </a:ext>
          </a:extLst>
        </xdr:cNvPr>
        <xdr:cNvCxnSpPr>
          <a:cxnSpLocks noChangeShapeType="1"/>
          <a:stCxn id="43" idx="0"/>
          <a:endCxn id="32" idx="2"/>
        </xdr:cNvCxnSpPr>
      </xdr:nvCxnSpPr>
      <xdr:spPr bwMode="auto">
        <a:xfrm rot="5400000" flipH="1">
          <a:off x="9501187" y="1681163"/>
          <a:ext cx="428625" cy="19050"/>
        </a:xfrm>
        <a:prstGeom prst="bentConnector3">
          <a:avLst>
            <a:gd name="adj1" fmla="val 49852"/>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28575</xdr:colOff>
      <xdr:row>8</xdr:row>
      <xdr:rowOff>28575</xdr:rowOff>
    </xdr:from>
    <xdr:to>
      <xdr:col>17</xdr:col>
      <xdr:colOff>447675</xdr:colOff>
      <xdr:row>10</xdr:row>
      <xdr:rowOff>66675</xdr:rowOff>
    </xdr:to>
    <xdr:cxnSp macro="">
      <xdr:nvCxnSpPr>
        <xdr:cNvPr id="48" name="AutoShape 47">
          <a:extLst>
            <a:ext uri="{FF2B5EF4-FFF2-40B4-BE49-F238E27FC236}">
              <a16:creationId xmlns:a16="http://schemas.microsoft.com/office/drawing/2014/main" id="{E2BE3093-CC21-4DC6-A1DC-1DE1E5BEDD87}"/>
            </a:ext>
          </a:extLst>
        </xdr:cNvPr>
        <xdr:cNvCxnSpPr>
          <a:cxnSpLocks noChangeShapeType="1"/>
          <a:stCxn id="31" idx="0"/>
          <a:endCxn id="36" idx="2"/>
        </xdr:cNvCxnSpPr>
      </xdr:nvCxnSpPr>
      <xdr:spPr bwMode="auto">
        <a:xfrm rot="5400000" flipH="1">
          <a:off x="11696700" y="1466850"/>
          <a:ext cx="400050" cy="419100"/>
        </a:xfrm>
        <a:prstGeom prst="bentConnector3">
          <a:avLst>
            <a:gd name="adj1" fmla="val 4992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666750</xdr:colOff>
      <xdr:row>32</xdr:row>
      <xdr:rowOff>66675</xdr:rowOff>
    </xdr:from>
    <xdr:to>
      <xdr:col>6</xdr:col>
      <xdr:colOff>400050</xdr:colOff>
      <xdr:row>35</xdr:row>
      <xdr:rowOff>28575</xdr:rowOff>
    </xdr:to>
    <xdr:sp macro="" textlink="">
      <xdr:nvSpPr>
        <xdr:cNvPr id="49" name="AutoShape 48">
          <a:extLst>
            <a:ext uri="{FF2B5EF4-FFF2-40B4-BE49-F238E27FC236}">
              <a16:creationId xmlns:a16="http://schemas.microsoft.com/office/drawing/2014/main" id="{36380F1A-D822-4058-AA65-DA20781D14E8}"/>
            </a:ext>
          </a:extLst>
        </xdr:cNvPr>
        <xdr:cNvSpPr>
          <a:spLocks noChangeArrowheads="1"/>
        </xdr:cNvSpPr>
      </xdr:nvSpPr>
      <xdr:spPr bwMode="auto">
        <a:xfrm>
          <a:off x="2724150" y="5857875"/>
          <a:ext cx="1790700" cy="50482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lnSpc>
              <a:spcPts val="1300"/>
            </a:lnSpc>
            <a:defRPr sz="1000"/>
          </a:pPr>
          <a:r>
            <a:rPr lang="ja-JP" altLang="en-US" sz="1200" b="0" i="0" u="none" strike="noStrike" baseline="0">
              <a:solidFill>
                <a:srgbClr val="000000"/>
              </a:solidFill>
              <a:latin typeface="宋体"/>
              <a:ea typeface="宋体"/>
            </a:rPr>
            <a:t>IT服务管理</a:t>
          </a:r>
        </a:p>
        <a:p>
          <a:pPr algn="ctr" rtl="0">
            <a:lnSpc>
              <a:spcPts val="1300"/>
            </a:lnSpc>
            <a:defRPr sz="1000"/>
          </a:pPr>
          <a:r>
            <a:rPr lang="ja-JP" altLang="en-US" sz="1200" b="0" i="0" u="none" strike="noStrike" baseline="0">
              <a:solidFill>
                <a:srgbClr val="000000"/>
              </a:solidFill>
              <a:latin typeface="宋体"/>
              <a:ea typeface="宋体"/>
            </a:rPr>
            <a:t>168193040</a:t>
          </a:r>
        </a:p>
      </xdr:txBody>
    </xdr:sp>
    <xdr:clientData/>
  </xdr:twoCellAnchor>
  <xdr:twoCellAnchor>
    <xdr:from>
      <xdr:col>7</xdr:col>
      <xdr:colOff>390525</xdr:colOff>
      <xdr:row>45</xdr:row>
      <xdr:rowOff>19050</xdr:rowOff>
    </xdr:from>
    <xdr:to>
      <xdr:col>9</xdr:col>
      <xdr:colOff>400050</xdr:colOff>
      <xdr:row>66</xdr:row>
      <xdr:rowOff>142875</xdr:rowOff>
    </xdr:to>
    <xdr:sp macro="" textlink="">
      <xdr:nvSpPr>
        <xdr:cNvPr id="50" name="AutoShape 49">
          <a:extLst>
            <a:ext uri="{FF2B5EF4-FFF2-40B4-BE49-F238E27FC236}">
              <a16:creationId xmlns:a16="http://schemas.microsoft.com/office/drawing/2014/main" id="{E3325133-6DCF-498B-8BE9-CC5196B4FDB9}"/>
            </a:ext>
          </a:extLst>
        </xdr:cNvPr>
        <xdr:cNvSpPr>
          <a:spLocks noChangeArrowheads="1"/>
        </xdr:cNvSpPr>
      </xdr:nvSpPr>
      <xdr:spPr bwMode="auto">
        <a:xfrm>
          <a:off x="5191125" y="8162925"/>
          <a:ext cx="1381125" cy="392430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1" i="0" u="none" strike="noStrike" baseline="0">
              <a:solidFill>
                <a:srgbClr val="000000"/>
              </a:solidFill>
              <a:latin typeface="宋体"/>
              <a:ea typeface="宋体"/>
            </a:rPr>
            <a:t>物联网方向</a:t>
          </a: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物联网应用层设计</a:t>
          </a:r>
        </a:p>
        <a:p>
          <a:pPr algn="ctr" rtl="0">
            <a:lnSpc>
              <a:spcPts val="1400"/>
            </a:lnSpc>
            <a:defRPr sz="1000"/>
          </a:pPr>
          <a:r>
            <a:rPr lang="ja-JP" altLang="en-US" sz="1200" b="0" i="0" u="none" strike="noStrike" baseline="0">
              <a:solidFill>
                <a:srgbClr val="000000"/>
              </a:solidFill>
              <a:latin typeface="宋体"/>
              <a:ea typeface="宋体"/>
            </a:rPr>
            <a:t>184654280</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网关设计</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物联网传输层技术</a:t>
          </a:r>
        </a:p>
        <a:p>
          <a:pPr algn="ctr" rtl="0">
            <a:lnSpc>
              <a:spcPts val="1400"/>
            </a:lnSpc>
            <a:defRPr sz="1000"/>
          </a:pPr>
          <a:r>
            <a:rPr lang="ja-JP" altLang="en-US" sz="1200" b="0" i="0" u="none" strike="noStrike" baseline="0">
              <a:solidFill>
                <a:srgbClr val="000000"/>
              </a:solidFill>
              <a:latin typeface="宋体"/>
              <a:ea typeface="宋体"/>
            </a:rPr>
            <a:t>214858961</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短距离无线通讯（WiFi与蓝牙）</a:t>
          </a:r>
        </a:p>
        <a:p>
          <a:pPr algn="ctr" rtl="0">
            <a:lnSpc>
              <a:spcPts val="1400"/>
            </a:lnSpc>
            <a:defRPr sz="1000"/>
          </a:pPr>
          <a:r>
            <a:rPr lang="ja-JP" altLang="en-US" sz="1200" b="0" i="0" u="none" strike="noStrike" baseline="0">
              <a:solidFill>
                <a:srgbClr val="000000"/>
              </a:solidFill>
              <a:latin typeface="宋体"/>
              <a:ea typeface="宋体"/>
            </a:rPr>
            <a:t>214378414</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单片机技术</a:t>
          </a:r>
        </a:p>
        <a:p>
          <a:pPr algn="ctr" rtl="0">
            <a:lnSpc>
              <a:spcPts val="1400"/>
            </a:lnSpc>
            <a:defRPr sz="1000"/>
          </a:pPr>
          <a:r>
            <a:rPr lang="ja-JP" altLang="en-US" sz="1200" b="0" i="0" u="none" strike="noStrike" baseline="0">
              <a:solidFill>
                <a:srgbClr val="000000"/>
              </a:solidFill>
              <a:latin typeface="宋体"/>
              <a:ea typeface="宋体"/>
            </a:rPr>
            <a:t>214379159</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r>
            <a:rPr lang="ja-JP" altLang="en-US" sz="1200" b="0" i="0" u="none" strike="noStrike" baseline="0">
              <a:solidFill>
                <a:srgbClr val="000000"/>
              </a:solidFill>
              <a:latin typeface="宋体"/>
              <a:ea typeface="宋体"/>
            </a:rPr>
            <a:t>电路与传感器设计</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500"/>
            </a:lnSpc>
            <a:defRPr sz="1000"/>
          </a:pPr>
          <a:r>
            <a:rPr lang="ja-JP" altLang="en-US" sz="1200" b="0" i="0" u="none" strike="noStrike" baseline="0">
              <a:solidFill>
                <a:srgbClr val="000000"/>
              </a:solidFill>
              <a:latin typeface="宋体"/>
              <a:ea typeface="宋体"/>
            </a:rPr>
            <a:t>嵌入式操作系统</a:t>
          </a:r>
        </a:p>
        <a:p>
          <a:pPr algn="ctr" rtl="0">
            <a:lnSpc>
              <a:spcPts val="1400"/>
            </a:lnSpc>
            <a:defRPr sz="1000"/>
          </a:pPr>
          <a:r>
            <a:rPr lang="ja-JP" altLang="en-US" sz="1200" b="0" i="0" u="none" strike="noStrike" baseline="0">
              <a:solidFill>
                <a:srgbClr val="000000"/>
              </a:solidFill>
              <a:latin typeface="宋体"/>
              <a:ea typeface="宋体"/>
            </a:rPr>
            <a:t>206029457</a:t>
          </a:r>
        </a:p>
      </xdr:txBody>
    </xdr:sp>
    <xdr:clientData/>
  </xdr:twoCellAnchor>
  <xdr:twoCellAnchor>
    <xdr:from>
      <xdr:col>17</xdr:col>
      <xdr:colOff>114300</xdr:colOff>
      <xdr:row>54</xdr:row>
      <xdr:rowOff>9525</xdr:rowOff>
    </xdr:from>
    <xdr:to>
      <xdr:col>18</xdr:col>
      <xdr:colOff>590550</xdr:colOff>
      <xdr:row>62</xdr:row>
      <xdr:rowOff>9525</xdr:rowOff>
    </xdr:to>
    <xdr:sp macro="" textlink="">
      <xdr:nvSpPr>
        <xdr:cNvPr id="51" name="AutoShape 50">
          <a:extLst>
            <a:ext uri="{FF2B5EF4-FFF2-40B4-BE49-F238E27FC236}">
              <a16:creationId xmlns:a16="http://schemas.microsoft.com/office/drawing/2014/main" id="{1D51A443-2536-4BC4-875A-AC8B427D7A9B}"/>
            </a:ext>
          </a:extLst>
        </xdr:cNvPr>
        <xdr:cNvSpPr>
          <a:spLocks noChangeArrowheads="1"/>
        </xdr:cNvSpPr>
      </xdr:nvSpPr>
      <xdr:spPr bwMode="auto">
        <a:xfrm>
          <a:off x="11772900" y="9782175"/>
          <a:ext cx="1162050" cy="144780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商业银行经营管理214443964</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3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19</xdr:col>
      <xdr:colOff>209550</xdr:colOff>
      <xdr:row>54</xdr:row>
      <xdr:rowOff>38100</xdr:rowOff>
    </xdr:from>
    <xdr:to>
      <xdr:col>21</xdr:col>
      <xdr:colOff>0</xdr:colOff>
      <xdr:row>62</xdr:row>
      <xdr:rowOff>19050</xdr:rowOff>
    </xdr:to>
    <xdr:sp macro="" textlink="">
      <xdr:nvSpPr>
        <xdr:cNvPr id="52" name="AutoShape 51">
          <a:extLst>
            <a:ext uri="{FF2B5EF4-FFF2-40B4-BE49-F238E27FC236}">
              <a16:creationId xmlns:a16="http://schemas.microsoft.com/office/drawing/2014/main" id="{3E2E51A7-32CA-40B5-AF76-95B4CE7C67F1}"/>
            </a:ext>
          </a:extLst>
        </xdr:cNvPr>
        <xdr:cNvSpPr>
          <a:spLocks noChangeArrowheads="1"/>
        </xdr:cNvSpPr>
      </xdr:nvSpPr>
      <xdr:spPr bwMode="auto">
        <a:xfrm>
          <a:off x="13239750" y="9810750"/>
          <a:ext cx="1162050" cy="1428750"/>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300"/>
            </a:lnSpc>
            <a:defRPr sz="1000"/>
          </a:pPr>
          <a:r>
            <a:rPr lang="ja-JP" altLang="en-US" sz="1200" b="0" i="0" u="none" strike="noStrike" baseline="0">
              <a:solidFill>
                <a:srgbClr val="000000"/>
              </a:solidFill>
              <a:latin typeface="宋体"/>
              <a:ea typeface="宋体"/>
            </a:rPr>
            <a:t>保险学</a:t>
          </a:r>
        </a:p>
        <a:p>
          <a:pPr algn="ctr" rtl="0">
            <a:lnSpc>
              <a:spcPts val="1300"/>
            </a:lnSpc>
            <a:defRPr sz="1000"/>
          </a:pPr>
          <a:r>
            <a:rPr lang="ja-JP" altLang="en-US" sz="1200" b="0" i="0" u="none" strike="noStrike" baseline="0">
              <a:solidFill>
                <a:srgbClr val="000000"/>
              </a:solidFill>
              <a:latin typeface="宋体"/>
              <a:ea typeface="宋体"/>
            </a:rPr>
            <a:t>214865734</a:t>
          </a:r>
        </a:p>
      </xdr:txBody>
    </xdr:sp>
    <xdr:clientData/>
  </xdr:twoCellAnchor>
  <xdr:twoCellAnchor>
    <xdr:from>
      <xdr:col>21</xdr:col>
      <xdr:colOff>228600</xdr:colOff>
      <xdr:row>53</xdr:row>
      <xdr:rowOff>142875</xdr:rowOff>
    </xdr:from>
    <xdr:to>
      <xdr:col>23</xdr:col>
      <xdr:colOff>19050</xdr:colOff>
      <xdr:row>61</xdr:row>
      <xdr:rowOff>95250</xdr:rowOff>
    </xdr:to>
    <xdr:sp macro="" textlink="">
      <xdr:nvSpPr>
        <xdr:cNvPr id="53" name="AutoShape 52">
          <a:extLst>
            <a:ext uri="{FF2B5EF4-FFF2-40B4-BE49-F238E27FC236}">
              <a16:creationId xmlns:a16="http://schemas.microsoft.com/office/drawing/2014/main" id="{A78D53F6-DF35-4902-B250-642AB06BE5F1}"/>
            </a:ext>
          </a:extLst>
        </xdr:cNvPr>
        <xdr:cNvSpPr>
          <a:spLocks noChangeArrowheads="1"/>
        </xdr:cNvSpPr>
      </xdr:nvSpPr>
      <xdr:spPr bwMode="auto">
        <a:xfrm>
          <a:off x="14630400" y="9734550"/>
          <a:ext cx="1162050" cy="1400175"/>
        </a:xfrm>
        <a:prstGeom prst="flowChartProcess">
          <a:avLst/>
        </a:prstGeom>
        <a:solidFill>
          <a:srgbClr xmlns:mc="http://schemas.openxmlformats.org/markup-compatibility/2006" xmlns:a14="http://schemas.microsoft.com/office/drawing/2010/main" val="FFFF99" mc:Ignorable="a14" a14:legacySpreadsheetColorIndex="43"/>
        </a:solidFill>
        <a:ln w="9525" cmpd="sng">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证券投资学</a:t>
          </a:r>
        </a:p>
        <a:p>
          <a:pPr algn="ctr" rtl="0">
            <a:lnSpc>
              <a:spcPts val="1400"/>
            </a:lnSpc>
            <a:defRPr sz="1000"/>
          </a:pPr>
          <a:r>
            <a:rPr lang="ja-JP" altLang="en-US" sz="1200" b="0" i="0" u="none" strike="noStrike" baseline="0">
              <a:solidFill>
                <a:srgbClr val="000000"/>
              </a:solidFill>
              <a:latin typeface="宋体"/>
              <a:ea typeface="宋体"/>
            </a:rPr>
            <a:t>219084813</a:t>
          </a: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400"/>
            </a:lnSpc>
            <a:defRPr sz="1000"/>
          </a:pPr>
          <a:endParaRPr lang="ja-JP" altLang="en-US" sz="1200" b="0" i="0" u="none" strike="noStrike" baseline="0">
            <a:solidFill>
              <a:srgbClr val="000000"/>
            </a:solidFill>
            <a:latin typeface="宋体"/>
            <a:ea typeface="宋体"/>
          </a:endParaRPr>
        </a:p>
        <a:p>
          <a:pPr algn="ctr" rtl="0">
            <a:lnSpc>
              <a:spcPts val="1300"/>
            </a:lnSpc>
            <a:defRPr sz="1000"/>
          </a:pPr>
          <a:endParaRPr lang="ja-JP" altLang="en-US" sz="1200" b="0" i="0" u="none" strike="noStrike" baseline="0">
            <a:solidFill>
              <a:srgbClr val="000000"/>
            </a:solidFill>
            <a:latin typeface="宋体"/>
            <a:ea typeface="宋体"/>
          </a:endParaRPr>
        </a:p>
      </xdr:txBody>
    </xdr:sp>
    <xdr:clientData/>
  </xdr:twoCellAnchor>
  <xdr:twoCellAnchor>
    <xdr:from>
      <xdr:col>12</xdr:col>
      <xdr:colOff>390525</xdr:colOff>
      <xdr:row>12</xdr:row>
      <xdr:rowOff>114300</xdr:rowOff>
    </xdr:from>
    <xdr:to>
      <xdr:col>14</xdr:col>
      <xdr:colOff>123825</xdr:colOff>
      <xdr:row>16</xdr:row>
      <xdr:rowOff>133350</xdr:rowOff>
    </xdr:to>
    <xdr:cxnSp macro="">
      <xdr:nvCxnSpPr>
        <xdr:cNvPr id="54" name="AutoShape 53">
          <a:extLst>
            <a:ext uri="{FF2B5EF4-FFF2-40B4-BE49-F238E27FC236}">
              <a16:creationId xmlns:a16="http://schemas.microsoft.com/office/drawing/2014/main" id="{47C3173A-D05A-4BF4-AA8C-D5F5944EEA59}"/>
            </a:ext>
          </a:extLst>
        </xdr:cNvPr>
        <xdr:cNvCxnSpPr>
          <a:cxnSpLocks noChangeShapeType="1"/>
          <a:stCxn id="55" idx="0"/>
          <a:endCxn id="43" idx="2"/>
        </xdr:cNvCxnSpPr>
      </xdr:nvCxnSpPr>
      <xdr:spPr bwMode="auto">
        <a:xfrm rot="16200000">
          <a:off x="8801100" y="2105025"/>
          <a:ext cx="742950" cy="1104900"/>
        </a:xfrm>
        <a:prstGeom prst="bentConnector3">
          <a:avLst>
            <a:gd name="adj1" fmla="val 4995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161925</xdr:colOff>
      <xdr:row>16</xdr:row>
      <xdr:rowOff>133350</xdr:rowOff>
    </xdr:from>
    <xdr:to>
      <xdr:col>15</xdr:col>
      <xdr:colOff>619125</xdr:colOff>
      <xdr:row>20</xdr:row>
      <xdr:rowOff>28575</xdr:rowOff>
    </xdr:to>
    <xdr:sp macro="" textlink="">
      <xdr:nvSpPr>
        <xdr:cNvPr id="55" name="AutoShape 54">
          <a:extLst>
            <a:ext uri="{FF2B5EF4-FFF2-40B4-BE49-F238E27FC236}">
              <a16:creationId xmlns:a16="http://schemas.microsoft.com/office/drawing/2014/main" id="{0018AB49-2A60-4784-9C7B-F72D1320CEE0}"/>
            </a:ext>
          </a:extLst>
        </xdr:cNvPr>
        <xdr:cNvSpPr>
          <a:spLocks noChangeArrowheads="1"/>
        </xdr:cNvSpPr>
      </xdr:nvSpPr>
      <xdr:spPr bwMode="auto">
        <a:xfrm>
          <a:off x="6334125" y="3028950"/>
          <a:ext cx="4572000" cy="619125"/>
        </a:xfrm>
        <a:prstGeom prst="flowChartPredefinedProcess">
          <a:avLst/>
        </a:prstGeom>
        <a:solidFill>
          <a:srgbClr val="FFFFFF"/>
        </a:solidFill>
        <a:ln w="9525" cmpd="sng">
          <a:solidFill>
            <a:srgbClr val="000000"/>
          </a:solidFill>
          <a:miter lim="800000"/>
          <a:headEnd/>
          <a:tailEnd/>
        </a:ln>
      </xdr:spPr>
      <xdr:txBody>
        <a:bodyPr vertOverflow="clip" wrap="square" lIns="27432" tIns="18288" rIns="0" bIns="0" anchor="t" upright="1"/>
        <a:lstStyle/>
        <a:p>
          <a:pPr algn="l" rtl="0">
            <a:lnSpc>
              <a:spcPts val="1400"/>
            </a:lnSpc>
            <a:defRPr sz="1000"/>
          </a:pPr>
          <a:r>
            <a:rPr lang="ja-JP" altLang="en-US" sz="1200" b="0" i="0" u="none" strike="noStrike" baseline="0">
              <a:solidFill>
                <a:srgbClr val="000000"/>
              </a:solidFill>
              <a:latin typeface="宋体"/>
              <a:ea typeface="宋体"/>
            </a:rPr>
            <a:t>职业发展(环渤海)212264777</a:t>
          </a:r>
        </a:p>
        <a:p>
          <a:pPr algn="l" rtl="0">
            <a:lnSpc>
              <a:spcPts val="1400"/>
            </a:lnSpc>
            <a:defRPr sz="1000"/>
          </a:pPr>
          <a:r>
            <a:rPr lang="ja-JP" altLang="en-US" sz="1200" b="0" i="0" u="none" strike="noStrike" baseline="0">
              <a:solidFill>
                <a:srgbClr val="000000"/>
              </a:solidFill>
              <a:latin typeface="宋体"/>
              <a:ea typeface="宋体"/>
            </a:rPr>
            <a:t>职业发展(江浙沪粤)217348444</a:t>
          </a:r>
        </a:p>
        <a:p>
          <a:pPr algn="l" rtl="0">
            <a:lnSpc>
              <a:spcPts val="1300"/>
            </a:lnSpc>
            <a:defRPr sz="1000"/>
          </a:pPr>
          <a:r>
            <a:rPr lang="ja-JP" altLang="en-US" sz="1200" b="0" i="0" u="none" strike="noStrike" baseline="0">
              <a:solidFill>
                <a:srgbClr val="000000"/>
              </a:solidFill>
              <a:latin typeface="宋体"/>
              <a:ea typeface="宋体"/>
            </a:rPr>
            <a:t>职业发展（留学、出国劳务与移民）217349088</a:t>
          </a:r>
        </a:p>
      </xdr:txBody>
    </xdr:sp>
    <xdr:clientData/>
  </xdr:twoCellAnchor>
  <xdr:twoCellAnchor>
    <xdr:from>
      <xdr:col>12</xdr:col>
      <xdr:colOff>390525</xdr:colOff>
      <xdr:row>20</xdr:row>
      <xdr:rowOff>28575</xdr:rowOff>
    </xdr:from>
    <xdr:to>
      <xdr:col>12</xdr:col>
      <xdr:colOff>400050</xdr:colOff>
      <xdr:row>22</xdr:row>
      <xdr:rowOff>171450</xdr:rowOff>
    </xdr:to>
    <xdr:cxnSp macro="">
      <xdr:nvCxnSpPr>
        <xdr:cNvPr id="56" name="AutoShape 55">
          <a:extLst>
            <a:ext uri="{FF2B5EF4-FFF2-40B4-BE49-F238E27FC236}">
              <a16:creationId xmlns:a16="http://schemas.microsoft.com/office/drawing/2014/main" id="{00714D4E-B15C-4698-B67F-AA4E33317B73}"/>
            </a:ext>
          </a:extLst>
        </xdr:cNvPr>
        <xdr:cNvCxnSpPr>
          <a:cxnSpLocks noChangeShapeType="1"/>
          <a:stCxn id="55" idx="2"/>
          <a:endCxn id="6" idx="0"/>
        </xdr:cNvCxnSpPr>
      </xdr:nvCxnSpPr>
      <xdr:spPr bwMode="auto">
        <a:xfrm rot="5400000">
          <a:off x="8372475" y="3895725"/>
          <a:ext cx="504825" cy="9525"/>
        </a:xfrm>
        <a:prstGeom prst="bentConnector3">
          <a:avLst>
            <a:gd name="adj1" fmla="val 5006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285750</xdr:colOff>
      <xdr:row>64</xdr:row>
      <xdr:rowOff>152400</xdr:rowOff>
    </xdr:from>
    <xdr:to>
      <xdr:col>22</xdr:col>
      <xdr:colOff>561975</xdr:colOff>
      <xdr:row>67</xdr:row>
      <xdr:rowOff>133350</xdr:rowOff>
    </xdr:to>
    <xdr:sp macro="" textlink="">
      <xdr:nvSpPr>
        <xdr:cNvPr id="57" name="Rectangle 56">
          <a:extLst>
            <a:ext uri="{FF2B5EF4-FFF2-40B4-BE49-F238E27FC236}">
              <a16:creationId xmlns:a16="http://schemas.microsoft.com/office/drawing/2014/main" id="{C1405AF5-8CAB-4D97-A4DD-491A1E8CE14C}"/>
            </a:ext>
          </a:extLst>
        </xdr:cNvPr>
        <xdr:cNvSpPr>
          <a:spLocks noChangeArrowheads="1"/>
        </xdr:cNvSpPr>
      </xdr:nvSpPr>
      <xdr:spPr bwMode="auto">
        <a:xfrm>
          <a:off x="11944350" y="11734800"/>
          <a:ext cx="3705225" cy="523875"/>
        </a:xfrm>
        <a:prstGeom prst="rect">
          <a:avLst/>
        </a:prstGeom>
        <a:solidFill>
          <a:srgbClr xmlns:mc="http://schemas.openxmlformats.org/markup-compatibility/2006" xmlns:a14="http://schemas.microsoft.com/office/drawing/2010/main" val="FFFF99" mc:Ignorable="a14" a14:legacySpreadsheetColorIndex="43"/>
        </a:solidFill>
        <a:ln w="9525" cmpd="sng">
          <a:solidFill>
            <a:srgbClr val="000000"/>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公司金融214443361 金融市场学214443002</a:t>
          </a:r>
        </a:p>
        <a:p>
          <a:pPr algn="ctr" rtl="0">
            <a:lnSpc>
              <a:spcPts val="1300"/>
            </a:lnSpc>
            <a:defRPr sz="1000"/>
          </a:pPr>
          <a:r>
            <a:rPr lang="ja-JP" altLang="en-US" sz="1200" b="0" i="0" u="none" strike="noStrike" baseline="0">
              <a:solidFill>
                <a:srgbClr val="000000"/>
              </a:solidFill>
              <a:latin typeface="宋体"/>
              <a:ea typeface="宋体"/>
            </a:rPr>
            <a:t>金融学214438325</a:t>
          </a:r>
        </a:p>
      </xdr:txBody>
    </xdr:sp>
    <xdr:clientData/>
  </xdr:twoCellAnchor>
  <xdr:twoCellAnchor>
    <xdr:from>
      <xdr:col>20</xdr:col>
      <xdr:colOff>76200</xdr:colOff>
      <xdr:row>62</xdr:row>
      <xdr:rowOff>19050</xdr:rowOff>
    </xdr:from>
    <xdr:to>
      <xdr:col>20</xdr:col>
      <xdr:colOff>104775</xdr:colOff>
      <xdr:row>64</xdr:row>
      <xdr:rowOff>152400</xdr:rowOff>
    </xdr:to>
    <xdr:cxnSp macro="">
      <xdr:nvCxnSpPr>
        <xdr:cNvPr id="58" name="AutoShape 57">
          <a:extLst>
            <a:ext uri="{FF2B5EF4-FFF2-40B4-BE49-F238E27FC236}">
              <a16:creationId xmlns:a16="http://schemas.microsoft.com/office/drawing/2014/main" id="{442604EB-0442-4A30-9274-784802D80776}"/>
            </a:ext>
          </a:extLst>
        </xdr:cNvPr>
        <xdr:cNvCxnSpPr>
          <a:cxnSpLocks noChangeShapeType="1"/>
          <a:stCxn id="57" idx="0"/>
          <a:endCxn id="52" idx="2"/>
        </xdr:cNvCxnSpPr>
      </xdr:nvCxnSpPr>
      <xdr:spPr bwMode="auto">
        <a:xfrm rot="16200000">
          <a:off x="13558838" y="11472862"/>
          <a:ext cx="495300" cy="28575"/>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76200</xdr:colOff>
      <xdr:row>61</xdr:row>
      <xdr:rowOff>95250</xdr:rowOff>
    </xdr:from>
    <xdr:to>
      <xdr:col>22</xdr:col>
      <xdr:colOff>123825</xdr:colOff>
      <xdr:row>64</xdr:row>
      <xdr:rowOff>152400</xdr:rowOff>
    </xdr:to>
    <xdr:cxnSp macro="">
      <xdr:nvCxnSpPr>
        <xdr:cNvPr id="59" name="AutoShape 58">
          <a:extLst>
            <a:ext uri="{FF2B5EF4-FFF2-40B4-BE49-F238E27FC236}">
              <a16:creationId xmlns:a16="http://schemas.microsoft.com/office/drawing/2014/main" id="{254C2BA5-2F08-4A03-8C81-18DED80D1E04}"/>
            </a:ext>
          </a:extLst>
        </xdr:cNvPr>
        <xdr:cNvCxnSpPr>
          <a:cxnSpLocks noChangeShapeType="1"/>
          <a:stCxn id="57" idx="0"/>
          <a:endCxn id="53" idx="2"/>
        </xdr:cNvCxnSpPr>
      </xdr:nvCxnSpPr>
      <xdr:spPr bwMode="auto">
        <a:xfrm rot="16200000">
          <a:off x="14201775" y="10725150"/>
          <a:ext cx="600075" cy="1419225"/>
        </a:xfrm>
        <a:prstGeom prst="bentConnector3">
          <a:avLst>
            <a:gd name="adj1" fmla="val 49894"/>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419100</xdr:colOff>
      <xdr:row>47</xdr:row>
      <xdr:rowOff>19050</xdr:rowOff>
    </xdr:from>
    <xdr:to>
      <xdr:col>23</xdr:col>
      <xdr:colOff>9525</xdr:colOff>
      <xdr:row>51</xdr:row>
      <xdr:rowOff>114300</xdr:rowOff>
    </xdr:to>
    <xdr:sp macro="" textlink="">
      <xdr:nvSpPr>
        <xdr:cNvPr id="60" name="Rectangle 59">
          <a:extLst>
            <a:ext uri="{FF2B5EF4-FFF2-40B4-BE49-F238E27FC236}">
              <a16:creationId xmlns:a16="http://schemas.microsoft.com/office/drawing/2014/main" id="{649F7570-9D36-4425-9595-02C59BA09B76}"/>
            </a:ext>
          </a:extLst>
        </xdr:cNvPr>
        <xdr:cNvSpPr>
          <a:spLocks noChangeArrowheads="1"/>
        </xdr:cNvSpPr>
      </xdr:nvSpPr>
      <xdr:spPr bwMode="auto">
        <a:xfrm>
          <a:off x="12077700" y="8524875"/>
          <a:ext cx="3705225" cy="819150"/>
        </a:xfrm>
        <a:prstGeom prst="rect">
          <a:avLst/>
        </a:prstGeom>
        <a:solidFill>
          <a:srgbClr xmlns:mc="http://schemas.openxmlformats.org/markup-compatibility/2006" xmlns:a14="http://schemas.microsoft.com/office/drawing/2010/main" val="FFFF99" mc:Ignorable="a14" a14:legacySpreadsheetColorIndex="43"/>
        </a:solidFill>
        <a:ln w="9525" cmpd="sng">
          <a:solidFill>
            <a:srgbClr val="000000"/>
          </a:solidFill>
          <a:miter lim="800000"/>
          <a:headEnd/>
          <a:tailEnd/>
        </a:ln>
      </xdr:spPr>
      <xdr:txBody>
        <a:bodyPr vertOverflow="clip" wrap="square" lIns="27432" tIns="18288" rIns="27432" bIns="0" anchor="t" upright="1"/>
        <a:lstStyle/>
        <a:p>
          <a:pPr algn="ctr" rtl="0">
            <a:lnSpc>
              <a:spcPts val="1400"/>
            </a:lnSpc>
            <a:defRPr sz="1000"/>
          </a:pPr>
          <a:r>
            <a:rPr lang="ja-JP" altLang="en-US" sz="1200" b="0" i="0" u="none" strike="noStrike" baseline="0">
              <a:solidFill>
                <a:srgbClr val="000000"/>
              </a:solidFill>
              <a:latin typeface="宋体"/>
              <a:ea typeface="宋体"/>
            </a:rPr>
            <a:t>金融工程与计算211960441</a:t>
          </a:r>
        </a:p>
        <a:p>
          <a:pPr algn="ctr" rtl="0">
            <a:lnSpc>
              <a:spcPts val="1400"/>
            </a:lnSpc>
            <a:defRPr sz="1000"/>
          </a:pPr>
          <a:r>
            <a:rPr lang="ja-JP" altLang="en-US" sz="1200" b="0" i="0" u="none" strike="noStrike" baseline="0">
              <a:solidFill>
                <a:srgbClr val="000000"/>
              </a:solidFill>
              <a:latin typeface="宋体"/>
              <a:ea typeface="宋体"/>
            </a:rPr>
            <a:t>金融数据质量控制218801207</a:t>
          </a:r>
        </a:p>
        <a:p>
          <a:pPr algn="ctr" rtl="0">
            <a:lnSpc>
              <a:spcPts val="1400"/>
            </a:lnSpc>
            <a:defRPr sz="1000"/>
          </a:pPr>
          <a:r>
            <a:rPr lang="ja-JP" altLang="en-US" sz="1200" b="0" i="0" u="none" strike="noStrike" baseline="0">
              <a:solidFill>
                <a:srgbClr val="000000"/>
              </a:solidFill>
              <a:latin typeface="宋体"/>
              <a:ea typeface="宋体"/>
            </a:rPr>
            <a:t>金融数据分析218800851</a:t>
          </a:r>
        </a:p>
        <a:p>
          <a:pPr algn="ctr" rtl="0">
            <a:lnSpc>
              <a:spcPts val="1300"/>
            </a:lnSpc>
            <a:defRPr sz="1000"/>
          </a:pPr>
          <a:r>
            <a:rPr lang="ja-JP" altLang="en-US" sz="1200" b="0" i="0" u="none" strike="noStrike" baseline="0">
              <a:solidFill>
                <a:srgbClr val="000000"/>
              </a:solidFill>
              <a:latin typeface="宋体"/>
              <a:ea typeface="宋体"/>
            </a:rPr>
            <a:t>金融信息安全218947304</a:t>
          </a:r>
        </a:p>
      </xdr:txBody>
    </xdr:sp>
    <xdr:clientData/>
  </xdr:twoCellAnchor>
  <xdr:twoCellAnchor>
    <xdr:from>
      <xdr:col>16</xdr:col>
      <xdr:colOff>552450</xdr:colOff>
      <xdr:row>67</xdr:row>
      <xdr:rowOff>142875</xdr:rowOff>
    </xdr:from>
    <xdr:to>
      <xdr:col>20</xdr:col>
      <xdr:colOff>104775</xdr:colOff>
      <xdr:row>72</xdr:row>
      <xdr:rowOff>9525</xdr:rowOff>
    </xdr:to>
    <xdr:cxnSp macro="">
      <xdr:nvCxnSpPr>
        <xdr:cNvPr id="61" name="AutoShape 60">
          <a:extLst>
            <a:ext uri="{FF2B5EF4-FFF2-40B4-BE49-F238E27FC236}">
              <a16:creationId xmlns:a16="http://schemas.microsoft.com/office/drawing/2014/main" id="{B6DA3D47-EE1C-457D-8AB8-57A5E9EF74BE}"/>
            </a:ext>
          </a:extLst>
        </xdr:cNvPr>
        <xdr:cNvCxnSpPr>
          <a:cxnSpLocks noChangeShapeType="1"/>
          <a:stCxn id="13" idx="0"/>
          <a:endCxn id="57" idx="2"/>
        </xdr:cNvCxnSpPr>
      </xdr:nvCxnSpPr>
      <xdr:spPr bwMode="auto">
        <a:xfrm rot="16200000">
          <a:off x="12287250" y="11506200"/>
          <a:ext cx="771525" cy="2295525"/>
        </a:xfrm>
        <a:prstGeom prst="bentConnector3">
          <a:avLst>
            <a:gd name="adj1" fmla="val 4995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676275</xdr:colOff>
      <xdr:row>62</xdr:row>
      <xdr:rowOff>19050</xdr:rowOff>
    </xdr:from>
    <xdr:to>
      <xdr:col>20</xdr:col>
      <xdr:colOff>95250</xdr:colOff>
      <xdr:row>64</xdr:row>
      <xdr:rowOff>152400</xdr:rowOff>
    </xdr:to>
    <xdr:cxnSp macro="">
      <xdr:nvCxnSpPr>
        <xdr:cNvPr id="62" name="AutoShape 61">
          <a:extLst>
            <a:ext uri="{FF2B5EF4-FFF2-40B4-BE49-F238E27FC236}">
              <a16:creationId xmlns:a16="http://schemas.microsoft.com/office/drawing/2014/main" id="{D23256D5-789B-499A-920D-DE0C82B54B9B}"/>
            </a:ext>
          </a:extLst>
        </xdr:cNvPr>
        <xdr:cNvCxnSpPr>
          <a:cxnSpLocks noChangeShapeType="1"/>
          <a:stCxn id="57" idx="0"/>
          <a:endCxn id="51" idx="2"/>
        </xdr:cNvCxnSpPr>
      </xdr:nvCxnSpPr>
      <xdr:spPr bwMode="auto">
        <a:xfrm rot="5400000" flipH="1">
          <a:off x="12825413" y="10748962"/>
          <a:ext cx="495300" cy="1476375"/>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600075</xdr:colOff>
      <xdr:row>66</xdr:row>
      <xdr:rowOff>161925</xdr:rowOff>
    </xdr:from>
    <xdr:to>
      <xdr:col>16</xdr:col>
      <xdr:colOff>581025</xdr:colOff>
      <xdr:row>72</xdr:row>
      <xdr:rowOff>19050</xdr:rowOff>
    </xdr:to>
    <xdr:cxnSp macro="">
      <xdr:nvCxnSpPr>
        <xdr:cNvPr id="63" name="AutoShape 62">
          <a:extLst>
            <a:ext uri="{FF2B5EF4-FFF2-40B4-BE49-F238E27FC236}">
              <a16:creationId xmlns:a16="http://schemas.microsoft.com/office/drawing/2014/main" id="{49E4BE3A-3659-4584-855C-9A9F267057B8}"/>
            </a:ext>
          </a:extLst>
        </xdr:cNvPr>
        <xdr:cNvCxnSpPr>
          <a:cxnSpLocks noChangeShapeType="1"/>
          <a:stCxn id="13" idx="0"/>
          <a:endCxn id="24" idx="2"/>
        </xdr:cNvCxnSpPr>
      </xdr:nvCxnSpPr>
      <xdr:spPr bwMode="auto">
        <a:xfrm rot="5400000" flipH="1">
          <a:off x="10748962" y="12244388"/>
          <a:ext cx="942975" cy="666750"/>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542925</xdr:colOff>
      <xdr:row>66</xdr:row>
      <xdr:rowOff>161925</xdr:rowOff>
    </xdr:from>
    <xdr:to>
      <xdr:col>16</xdr:col>
      <xdr:colOff>581025</xdr:colOff>
      <xdr:row>72</xdr:row>
      <xdr:rowOff>19050</xdr:rowOff>
    </xdr:to>
    <xdr:cxnSp macro="">
      <xdr:nvCxnSpPr>
        <xdr:cNvPr id="64" name="AutoShape 63">
          <a:extLst>
            <a:ext uri="{FF2B5EF4-FFF2-40B4-BE49-F238E27FC236}">
              <a16:creationId xmlns:a16="http://schemas.microsoft.com/office/drawing/2014/main" id="{42627BE7-FD4D-40AA-AC02-D16E44AD21A8}"/>
            </a:ext>
          </a:extLst>
        </xdr:cNvPr>
        <xdr:cNvCxnSpPr>
          <a:cxnSpLocks noChangeShapeType="1"/>
          <a:stCxn id="13" idx="0"/>
          <a:endCxn id="22" idx="2"/>
        </xdr:cNvCxnSpPr>
      </xdr:nvCxnSpPr>
      <xdr:spPr bwMode="auto">
        <a:xfrm rot="5400000" flipH="1">
          <a:off x="9348787" y="10844213"/>
          <a:ext cx="942975" cy="3467100"/>
        </a:xfrm>
        <a:prstGeom prst="bentConnector3">
          <a:avLst>
            <a:gd name="adj1" fmla="val 4993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13</xdr:col>
      <xdr:colOff>533400</xdr:colOff>
      <xdr:row>66</xdr:row>
      <xdr:rowOff>114300</xdr:rowOff>
    </xdr:from>
    <xdr:to>
      <xdr:col>16</xdr:col>
      <xdr:colOff>581025</xdr:colOff>
      <xdr:row>72</xdr:row>
      <xdr:rowOff>19050</xdr:rowOff>
    </xdr:to>
    <xdr:cxnSp macro="">
      <xdr:nvCxnSpPr>
        <xdr:cNvPr id="65" name="AutoShape 64">
          <a:extLst>
            <a:ext uri="{FF2B5EF4-FFF2-40B4-BE49-F238E27FC236}">
              <a16:creationId xmlns:a16="http://schemas.microsoft.com/office/drawing/2014/main" id="{85289169-50F4-4DB5-A476-707EB994F0F9}"/>
            </a:ext>
          </a:extLst>
        </xdr:cNvPr>
        <xdr:cNvCxnSpPr>
          <a:cxnSpLocks noChangeShapeType="1"/>
          <a:stCxn id="13" idx="0"/>
          <a:endCxn id="26" idx="2"/>
        </xdr:cNvCxnSpPr>
      </xdr:nvCxnSpPr>
      <xdr:spPr bwMode="auto">
        <a:xfrm rot="5400000" flipH="1">
          <a:off x="10006013" y="11501437"/>
          <a:ext cx="990600" cy="2105025"/>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200025</xdr:colOff>
      <xdr:row>51</xdr:row>
      <xdr:rowOff>123825</xdr:rowOff>
    </xdr:from>
    <xdr:to>
      <xdr:col>22</xdr:col>
      <xdr:colOff>133350</xdr:colOff>
      <xdr:row>53</xdr:row>
      <xdr:rowOff>133350</xdr:rowOff>
    </xdr:to>
    <xdr:cxnSp macro="">
      <xdr:nvCxnSpPr>
        <xdr:cNvPr id="66" name="AutoShape 65">
          <a:extLst>
            <a:ext uri="{FF2B5EF4-FFF2-40B4-BE49-F238E27FC236}">
              <a16:creationId xmlns:a16="http://schemas.microsoft.com/office/drawing/2014/main" id="{B2E9EA88-E656-41C6-93A3-CFEC94CBBB3F}"/>
            </a:ext>
          </a:extLst>
        </xdr:cNvPr>
        <xdr:cNvCxnSpPr>
          <a:cxnSpLocks noChangeShapeType="1"/>
          <a:stCxn id="53" idx="0"/>
          <a:endCxn id="60" idx="2"/>
        </xdr:cNvCxnSpPr>
      </xdr:nvCxnSpPr>
      <xdr:spPr bwMode="auto">
        <a:xfrm rot="5400000" flipH="1">
          <a:off x="14382750" y="8886825"/>
          <a:ext cx="371475" cy="1304925"/>
        </a:xfrm>
        <a:prstGeom prst="bentConnector3">
          <a:avLst>
            <a:gd name="adj1" fmla="val 49833"/>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104775</xdr:colOff>
      <xdr:row>51</xdr:row>
      <xdr:rowOff>123825</xdr:rowOff>
    </xdr:from>
    <xdr:to>
      <xdr:col>20</xdr:col>
      <xdr:colOff>219075</xdr:colOff>
      <xdr:row>54</xdr:row>
      <xdr:rowOff>28575</xdr:rowOff>
    </xdr:to>
    <xdr:cxnSp macro="">
      <xdr:nvCxnSpPr>
        <xdr:cNvPr id="67" name="AutoShape 66">
          <a:extLst>
            <a:ext uri="{FF2B5EF4-FFF2-40B4-BE49-F238E27FC236}">
              <a16:creationId xmlns:a16="http://schemas.microsoft.com/office/drawing/2014/main" id="{5197F4F7-364C-414F-83F8-2A25A53EB0EB}"/>
            </a:ext>
          </a:extLst>
        </xdr:cNvPr>
        <xdr:cNvCxnSpPr>
          <a:cxnSpLocks noChangeShapeType="1"/>
          <a:stCxn id="52" idx="0"/>
          <a:endCxn id="60" idx="2"/>
        </xdr:cNvCxnSpPr>
      </xdr:nvCxnSpPr>
      <xdr:spPr bwMode="auto">
        <a:xfrm rot="16200000">
          <a:off x="13654087" y="9520238"/>
          <a:ext cx="447675" cy="114300"/>
        </a:xfrm>
        <a:prstGeom prst="bentConnector3">
          <a:avLst>
            <a:gd name="adj1" fmla="val 4986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676275</xdr:colOff>
      <xdr:row>51</xdr:row>
      <xdr:rowOff>123825</xdr:rowOff>
    </xdr:from>
    <xdr:to>
      <xdr:col>20</xdr:col>
      <xdr:colOff>228600</xdr:colOff>
      <xdr:row>54</xdr:row>
      <xdr:rowOff>0</xdr:rowOff>
    </xdr:to>
    <xdr:cxnSp macro="">
      <xdr:nvCxnSpPr>
        <xdr:cNvPr id="68" name="AutoShape 67">
          <a:extLst>
            <a:ext uri="{FF2B5EF4-FFF2-40B4-BE49-F238E27FC236}">
              <a16:creationId xmlns:a16="http://schemas.microsoft.com/office/drawing/2014/main" id="{B452BAFB-8965-4689-9EBA-42484A3FBEA6}"/>
            </a:ext>
          </a:extLst>
        </xdr:cNvPr>
        <xdr:cNvCxnSpPr>
          <a:cxnSpLocks noChangeShapeType="1"/>
          <a:stCxn id="51" idx="0"/>
          <a:endCxn id="60" idx="2"/>
        </xdr:cNvCxnSpPr>
      </xdr:nvCxnSpPr>
      <xdr:spPr bwMode="auto">
        <a:xfrm rot="16200000">
          <a:off x="12930188" y="8758237"/>
          <a:ext cx="419100" cy="1609725"/>
        </a:xfrm>
        <a:prstGeom prst="bentConnector3">
          <a:avLst>
            <a:gd name="adj1" fmla="val 49926"/>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142875</xdr:colOff>
      <xdr:row>66</xdr:row>
      <xdr:rowOff>142875</xdr:rowOff>
    </xdr:from>
    <xdr:to>
      <xdr:col>8</xdr:col>
      <xdr:colOff>390525</xdr:colOff>
      <xdr:row>72</xdr:row>
      <xdr:rowOff>47625</xdr:rowOff>
    </xdr:to>
    <xdr:cxnSp macro="">
      <xdr:nvCxnSpPr>
        <xdr:cNvPr id="69" name="AutoShape 68">
          <a:extLst>
            <a:ext uri="{FF2B5EF4-FFF2-40B4-BE49-F238E27FC236}">
              <a16:creationId xmlns:a16="http://schemas.microsoft.com/office/drawing/2014/main" id="{921DB2B4-2963-4ED9-BE30-32EEC8BD495D}"/>
            </a:ext>
          </a:extLst>
        </xdr:cNvPr>
        <xdr:cNvCxnSpPr>
          <a:cxnSpLocks noChangeShapeType="1"/>
          <a:stCxn id="16" idx="0"/>
          <a:endCxn id="50" idx="2"/>
        </xdr:cNvCxnSpPr>
      </xdr:nvCxnSpPr>
      <xdr:spPr bwMode="auto">
        <a:xfrm rot="16200000">
          <a:off x="4229100" y="11430000"/>
          <a:ext cx="990600" cy="2305050"/>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142875</xdr:colOff>
      <xdr:row>66</xdr:row>
      <xdr:rowOff>104775</xdr:rowOff>
    </xdr:from>
    <xdr:to>
      <xdr:col>6</xdr:col>
      <xdr:colOff>295275</xdr:colOff>
      <xdr:row>72</xdr:row>
      <xdr:rowOff>47625</xdr:rowOff>
    </xdr:to>
    <xdr:cxnSp macro="">
      <xdr:nvCxnSpPr>
        <xdr:cNvPr id="70" name="AutoShape 69">
          <a:extLst>
            <a:ext uri="{FF2B5EF4-FFF2-40B4-BE49-F238E27FC236}">
              <a16:creationId xmlns:a16="http://schemas.microsoft.com/office/drawing/2014/main" id="{4270D29E-3AAE-4F77-9C22-E2C452F46DFA}"/>
            </a:ext>
          </a:extLst>
        </xdr:cNvPr>
        <xdr:cNvCxnSpPr>
          <a:cxnSpLocks noChangeShapeType="1"/>
          <a:stCxn id="16" idx="0"/>
          <a:endCxn id="20" idx="2"/>
        </xdr:cNvCxnSpPr>
      </xdr:nvCxnSpPr>
      <xdr:spPr bwMode="auto">
        <a:xfrm rot="16200000">
          <a:off x="3476625" y="12144375"/>
          <a:ext cx="1028700" cy="838200"/>
        </a:xfrm>
        <a:prstGeom prst="bentConnector3">
          <a:avLst>
            <a:gd name="adj1" fmla="val 49940"/>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142875</xdr:colOff>
      <xdr:row>66</xdr:row>
      <xdr:rowOff>142875</xdr:rowOff>
    </xdr:from>
    <xdr:to>
      <xdr:col>5</xdr:col>
      <xdr:colOff>142875</xdr:colOff>
      <xdr:row>72</xdr:row>
      <xdr:rowOff>47625</xdr:rowOff>
    </xdr:to>
    <xdr:cxnSp macro="">
      <xdr:nvCxnSpPr>
        <xdr:cNvPr id="71" name="AutoShape 70">
          <a:extLst>
            <a:ext uri="{FF2B5EF4-FFF2-40B4-BE49-F238E27FC236}">
              <a16:creationId xmlns:a16="http://schemas.microsoft.com/office/drawing/2014/main" id="{DDD93CBE-5C4F-4119-B721-DC9BB6A46CA8}"/>
            </a:ext>
          </a:extLst>
        </xdr:cNvPr>
        <xdr:cNvCxnSpPr>
          <a:cxnSpLocks noChangeShapeType="1"/>
          <a:stCxn id="16" idx="0"/>
          <a:endCxn id="15" idx="2"/>
        </xdr:cNvCxnSpPr>
      </xdr:nvCxnSpPr>
      <xdr:spPr bwMode="auto">
        <a:xfrm rot="5400000" flipH="1">
          <a:off x="2733675" y="12239625"/>
          <a:ext cx="990600" cy="685800"/>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38100</xdr:colOff>
      <xdr:row>66</xdr:row>
      <xdr:rowOff>161925</xdr:rowOff>
    </xdr:from>
    <xdr:to>
      <xdr:col>5</xdr:col>
      <xdr:colOff>142875</xdr:colOff>
      <xdr:row>72</xdr:row>
      <xdr:rowOff>47625</xdr:rowOff>
    </xdr:to>
    <xdr:cxnSp macro="">
      <xdr:nvCxnSpPr>
        <xdr:cNvPr id="72" name="AutoShape 71">
          <a:extLst>
            <a:ext uri="{FF2B5EF4-FFF2-40B4-BE49-F238E27FC236}">
              <a16:creationId xmlns:a16="http://schemas.microsoft.com/office/drawing/2014/main" id="{F389AFE5-6B94-4BB4-A85D-C30955801BCC}"/>
            </a:ext>
          </a:extLst>
        </xdr:cNvPr>
        <xdr:cNvCxnSpPr>
          <a:cxnSpLocks noChangeShapeType="1"/>
          <a:stCxn id="16" idx="0"/>
          <a:endCxn id="14" idx="2"/>
        </xdr:cNvCxnSpPr>
      </xdr:nvCxnSpPr>
      <xdr:spPr bwMode="auto">
        <a:xfrm rot="5400000" flipH="1">
          <a:off x="2005013" y="11510962"/>
          <a:ext cx="971550" cy="2162175"/>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209550</xdr:colOff>
      <xdr:row>39</xdr:row>
      <xdr:rowOff>133350</xdr:rowOff>
    </xdr:from>
    <xdr:to>
      <xdr:col>8</xdr:col>
      <xdr:colOff>390525</xdr:colOff>
      <xdr:row>45</xdr:row>
      <xdr:rowOff>19050</xdr:rowOff>
    </xdr:to>
    <xdr:cxnSp macro="">
      <xdr:nvCxnSpPr>
        <xdr:cNvPr id="73" name="AutoShape 72">
          <a:extLst>
            <a:ext uri="{FF2B5EF4-FFF2-40B4-BE49-F238E27FC236}">
              <a16:creationId xmlns:a16="http://schemas.microsoft.com/office/drawing/2014/main" id="{E4589627-9DBE-4A9B-9029-021704E1A053}"/>
            </a:ext>
          </a:extLst>
        </xdr:cNvPr>
        <xdr:cNvCxnSpPr>
          <a:cxnSpLocks noChangeShapeType="1"/>
          <a:stCxn id="50" idx="0"/>
          <a:endCxn id="3" idx="2"/>
        </xdr:cNvCxnSpPr>
      </xdr:nvCxnSpPr>
      <xdr:spPr bwMode="auto">
        <a:xfrm rot="5400000" flipH="1">
          <a:off x="4271963" y="6557962"/>
          <a:ext cx="971550" cy="2238375"/>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209550</xdr:colOff>
      <xdr:row>39</xdr:row>
      <xdr:rowOff>142875</xdr:rowOff>
    </xdr:from>
    <xdr:to>
      <xdr:col>6</xdr:col>
      <xdr:colOff>295275</xdr:colOff>
      <xdr:row>44</xdr:row>
      <xdr:rowOff>171450</xdr:rowOff>
    </xdr:to>
    <xdr:cxnSp macro="">
      <xdr:nvCxnSpPr>
        <xdr:cNvPr id="74" name="AutoShape 73">
          <a:extLst>
            <a:ext uri="{FF2B5EF4-FFF2-40B4-BE49-F238E27FC236}">
              <a16:creationId xmlns:a16="http://schemas.microsoft.com/office/drawing/2014/main" id="{26B52E74-1E64-42CC-896B-FA845137918A}"/>
            </a:ext>
          </a:extLst>
        </xdr:cNvPr>
        <xdr:cNvCxnSpPr>
          <a:cxnSpLocks noChangeShapeType="1"/>
          <a:stCxn id="20" idx="0"/>
          <a:endCxn id="3" idx="2"/>
        </xdr:cNvCxnSpPr>
      </xdr:nvCxnSpPr>
      <xdr:spPr bwMode="auto">
        <a:xfrm rot="5400000" flipH="1">
          <a:off x="3557588" y="7281862"/>
          <a:ext cx="933450" cy="771525"/>
        </a:xfrm>
        <a:prstGeom prst="bentConnector3">
          <a:avLst>
            <a:gd name="adj1" fmla="val 4993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142875</xdr:colOff>
      <xdr:row>39</xdr:row>
      <xdr:rowOff>142875</xdr:rowOff>
    </xdr:from>
    <xdr:to>
      <xdr:col>5</xdr:col>
      <xdr:colOff>209550</xdr:colOff>
      <xdr:row>45</xdr:row>
      <xdr:rowOff>9525</xdr:rowOff>
    </xdr:to>
    <xdr:cxnSp macro="">
      <xdr:nvCxnSpPr>
        <xdr:cNvPr id="75" name="AutoShape 74">
          <a:extLst>
            <a:ext uri="{FF2B5EF4-FFF2-40B4-BE49-F238E27FC236}">
              <a16:creationId xmlns:a16="http://schemas.microsoft.com/office/drawing/2014/main" id="{AD5280A0-2E77-47EF-AA03-821D8C414AAD}"/>
            </a:ext>
          </a:extLst>
        </xdr:cNvPr>
        <xdr:cNvCxnSpPr>
          <a:cxnSpLocks noChangeShapeType="1"/>
          <a:stCxn id="15" idx="0"/>
          <a:endCxn id="3" idx="2"/>
        </xdr:cNvCxnSpPr>
      </xdr:nvCxnSpPr>
      <xdr:spPr bwMode="auto">
        <a:xfrm rot="16200000">
          <a:off x="2786063" y="7300912"/>
          <a:ext cx="952500" cy="752475"/>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38100</xdr:colOff>
      <xdr:row>39</xdr:row>
      <xdr:rowOff>142875</xdr:rowOff>
    </xdr:from>
    <xdr:to>
      <xdr:col>5</xdr:col>
      <xdr:colOff>209550</xdr:colOff>
      <xdr:row>44</xdr:row>
      <xdr:rowOff>161925</xdr:rowOff>
    </xdr:to>
    <xdr:cxnSp macro="">
      <xdr:nvCxnSpPr>
        <xdr:cNvPr id="76" name="AutoShape 75">
          <a:extLst>
            <a:ext uri="{FF2B5EF4-FFF2-40B4-BE49-F238E27FC236}">
              <a16:creationId xmlns:a16="http://schemas.microsoft.com/office/drawing/2014/main" id="{BEEE78CD-8EAC-477B-83C6-FD952661CB9A}"/>
            </a:ext>
          </a:extLst>
        </xdr:cNvPr>
        <xdr:cNvCxnSpPr>
          <a:cxnSpLocks noChangeShapeType="1"/>
          <a:stCxn id="14" idx="0"/>
          <a:endCxn id="3" idx="2"/>
        </xdr:cNvCxnSpPr>
      </xdr:nvCxnSpPr>
      <xdr:spPr bwMode="auto">
        <a:xfrm rot="16200000">
          <a:off x="2062162" y="6548438"/>
          <a:ext cx="923925" cy="2228850"/>
        </a:xfrm>
        <a:prstGeom prst="bentConnector3">
          <a:avLst>
            <a:gd name="adj1" fmla="val 49931"/>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190500</xdr:colOff>
      <xdr:row>35</xdr:row>
      <xdr:rowOff>38100</xdr:rowOff>
    </xdr:from>
    <xdr:to>
      <xdr:col>5</xdr:col>
      <xdr:colOff>209550</xdr:colOff>
      <xdr:row>36</xdr:row>
      <xdr:rowOff>171450</xdr:rowOff>
    </xdr:to>
    <xdr:cxnSp macro="">
      <xdr:nvCxnSpPr>
        <xdr:cNvPr id="77" name="AutoShape 76">
          <a:extLst>
            <a:ext uri="{FF2B5EF4-FFF2-40B4-BE49-F238E27FC236}">
              <a16:creationId xmlns:a16="http://schemas.microsoft.com/office/drawing/2014/main" id="{4E91DE38-9374-4E3D-91C6-98B8C7A52B61}"/>
            </a:ext>
          </a:extLst>
        </xdr:cNvPr>
        <xdr:cNvCxnSpPr>
          <a:cxnSpLocks noChangeShapeType="1"/>
          <a:stCxn id="3" idx="0"/>
          <a:endCxn id="49" idx="2"/>
        </xdr:cNvCxnSpPr>
      </xdr:nvCxnSpPr>
      <xdr:spPr bwMode="auto">
        <a:xfrm rot="5400000" flipH="1">
          <a:off x="3471862" y="6519863"/>
          <a:ext cx="314325" cy="19050"/>
        </a:xfrm>
        <a:prstGeom prst="bentConnector3">
          <a:avLst>
            <a:gd name="adj1" fmla="val 4989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190500</xdr:colOff>
      <xdr:row>30</xdr:row>
      <xdr:rowOff>95250</xdr:rowOff>
    </xdr:from>
    <xdr:to>
      <xdr:col>5</xdr:col>
      <xdr:colOff>200025</xdr:colOff>
      <xdr:row>32</xdr:row>
      <xdr:rowOff>57150</xdr:rowOff>
    </xdr:to>
    <xdr:cxnSp macro="">
      <xdr:nvCxnSpPr>
        <xdr:cNvPr id="78" name="AutoShape 77">
          <a:extLst>
            <a:ext uri="{FF2B5EF4-FFF2-40B4-BE49-F238E27FC236}">
              <a16:creationId xmlns:a16="http://schemas.microsoft.com/office/drawing/2014/main" id="{8DBADBDA-0695-4D2A-AB04-2436797DADD7}"/>
            </a:ext>
          </a:extLst>
        </xdr:cNvPr>
        <xdr:cNvCxnSpPr>
          <a:cxnSpLocks noChangeShapeType="1"/>
          <a:stCxn id="49" idx="0"/>
          <a:endCxn id="23" idx="2"/>
        </xdr:cNvCxnSpPr>
      </xdr:nvCxnSpPr>
      <xdr:spPr bwMode="auto">
        <a:xfrm rot="16200000">
          <a:off x="3462338" y="5681662"/>
          <a:ext cx="323850" cy="9525"/>
        </a:xfrm>
        <a:prstGeom prst="bentConnector3">
          <a:avLst>
            <a:gd name="adj1" fmla="val 49903"/>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152400</xdr:colOff>
      <xdr:row>24</xdr:row>
      <xdr:rowOff>104775</xdr:rowOff>
    </xdr:from>
    <xdr:to>
      <xdr:col>12</xdr:col>
      <xdr:colOff>438150</xdr:colOff>
      <xdr:row>28</xdr:row>
      <xdr:rowOff>152400</xdr:rowOff>
    </xdr:to>
    <xdr:cxnSp macro="">
      <xdr:nvCxnSpPr>
        <xdr:cNvPr id="79" name="AutoShape 78">
          <a:extLst>
            <a:ext uri="{FF2B5EF4-FFF2-40B4-BE49-F238E27FC236}">
              <a16:creationId xmlns:a16="http://schemas.microsoft.com/office/drawing/2014/main" id="{9C0803B1-0CF0-4ABD-BDA3-CD50618EFFCB}"/>
            </a:ext>
          </a:extLst>
        </xdr:cNvPr>
        <xdr:cNvCxnSpPr>
          <a:cxnSpLocks noChangeShapeType="1"/>
          <a:stCxn id="23" idx="0"/>
          <a:endCxn id="6" idx="2"/>
        </xdr:cNvCxnSpPr>
      </xdr:nvCxnSpPr>
      <xdr:spPr bwMode="auto">
        <a:xfrm rot="16200000">
          <a:off x="5738812" y="2290763"/>
          <a:ext cx="771525" cy="5086350"/>
        </a:xfrm>
        <a:prstGeom prst="bentConnector3">
          <a:avLst>
            <a:gd name="adj1" fmla="val 4995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542925</xdr:colOff>
      <xdr:row>42</xdr:row>
      <xdr:rowOff>0</xdr:rowOff>
    </xdr:from>
    <xdr:to>
      <xdr:col>11</xdr:col>
      <xdr:colOff>571500</xdr:colOff>
      <xdr:row>47</xdr:row>
      <xdr:rowOff>19050</xdr:rowOff>
    </xdr:to>
    <xdr:cxnSp macro="">
      <xdr:nvCxnSpPr>
        <xdr:cNvPr id="80" name="AutoShape 79">
          <a:extLst>
            <a:ext uri="{FF2B5EF4-FFF2-40B4-BE49-F238E27FC236}">
              <a16:creationId xmlns:a16="http://schemas.microsoft.com/office/drawing/2014/main" id="{FF28527F-F0C4-4097-A77C-60CCCF85429E}"/>
            </a:ext>
          </a:extLst>
        </xdr:cNvPr>
        <xdr:cNvCxnSpPr>
          <a:cxnSpLocks noChangeShapeType="1"/>
          <a:stCxn id="22" idx="0"/>
          <a:endCxn id="11" idx="2"/>
        </xdr:cNvCxnSpPr>
      </xdr:nvCxnSpPr>
      <xdr:spPr bwMode="auto">
        <a:xfrm rot="16200000">
          <a:off x="7639050" y="8048625"/>
          <a:ext cx="923925" cy="28575"/>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13</xdr:col>
      <xdr:colOff>533400</xdr:colOff>
      <xdr:row>42</xdr:row>
      <xdr:rowOff>9525</xdr:rowOff>
    </xdr:from>
    <xdr:to>
      <xdr:col>13</xdr:col>
      <xdr:colOff>552450</xdr:colOff>
      <xdr:row>47</xdr:row>
      <xdr:rowOff>38100</xdr:rowOff>
    </xdr:to>
    <xdr:cxnSp macro="">
      <xdr:nvCxnSpPr>
        <xdr:cNvPr id="81" name="AutoShape 80">
          <a:extLst>
            <a:ext uri="{FF2B5EF4-FFF2-40B4-BE49-F238E27FC236}">
              <a16:creationId xmlns:a16="http://schemas.microsoft.com/office/drawing/2014/main" id="{410FC4FE-9C2B-47D6-B6C4-872705817CD5}"/>
            </a:ext>
          </a:extLst>
        </xdr:cNvPr>
        <xdr:cNvCxnSpPr>
          <a:cxnSpLocks noChangeShapeType="1"/>
          <a:stCxn id="26" idx="0"/>
          <a:endCxn id="10" idx="2"/>
        </xdr:cNvCxnSpPr>
      </xdr:nvCxnSpPr>
      <xdr:spPr bwMode="auto">
        <a:xfrm rot="16200000">
          <a:off x="8991600" y="8067675"/>
          <a:ext cx="933450" cy="19050"/>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542925</xdr:colOff>
      <xdr:row>42</xdr:row>
      <xdr:rowOff>38100</xdr:rowOff>
    </xdr:from>
    <xdr:to>
      <xdr:col>15</xdr:col>
      <xdr:colOff>600075</xdr:colOff>
      <xdr:row>47</xdr:row>
      <xdr:rowOff>57150</xdr:rowOff>
    </xdr:to>
    <xdr:cxnSp macro="">
      <xdr:nvCxnSpPr>
        <xdr:cNvPr id="82" name="AutoShape 81">
          <a:extLst>
            <a:ext uri="{FF2B5EF4-FFF2-40B4-BE49-F238E27FC236}">
              <a16:creationId xmlns:a16="http://schemas.microsoft.com/office/drawing/2014/main" id="{45109B05-A247-4789-B65A-503A1BC46D4C}"/>
            </a:ext>
          </a:extLst>
        </xdr:cNvPr>
        <xdr:cNvCxnSpPr>
          <a:cxnSpLocks noChangeShapeType="1"/>
          <a:stCxn id="24" idx="0"/>
          <a:endCxn id="25" idx="2"/>
        </xdr:cNvCxnSpPr>
      </xdr:nvCxnSpPr>
      <xdr:spPr bwMode="auto">
        <a:xfrm rot="5400000" flipH="1">
          <a:off x="10396537" y="8072438"/>
          <a:ext cx="923925" cy="57150"/>
        </a:xfrm>
        <a:prstGeom prst="bentConnector3">
          <a:avLst>
            <a:gd name="adj1" fmla="val 4996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666750</xdr:colOff>
      <xdr:row>45</xdr:row>
      <xdr:rowOff>76200</xdr:rowOff>
    </xdr:from>
    <xdr:to>
      <xdr:col>20</xdr:col>
      <xdr:colOff>228600</xdr:colOff>
      <xdr:row>47</xdr:row>
      <xdr:rowOff>19050</xdr:rowOff>
    </xdr:to>
    <xdr:cxnSp macro="">
      <xdr:nvCxnSpPr>
        <xdr:cNvPr id="83" name="AutoShape 82">
          <a:extLst>
            <a:ext uri="{FF2B5EF4-FFF2-40B4-BE49-F238E27FC236}">
              <a16:creationId xmlns:a16="http://schemas.microsoft.com/office/drawing/2014/main" id="{48B96269-C711-4BB3-9FBA-17BB49396CC9}"/>
            </a:ext>
          </a:extLst>
        </xdr:cNvPr>
        <xdr:cNvCxnSpPr>
          <a:cxnSpLocks noChangeShapeType="1"/>
          <a:stCxn id="60" idx="0"/>
          <a:endCxn id="17" idx="2"/>
        </xdr:cNvCxnSpPr>
      </xdr:nvCxnSpPr>
      <xdr:spPr bwMode="auto">
        <a:xfrm rot="5400000" flipH="1">
          <a:off x="12982575" y="7562850"/>
          <a:ext cx="304800" cy="1619250"/>
        </a:xfrm>
        <a:prstGeom prst="bentConnector3">
          <a:avLst>
            <a:gd name="adj1" fmla="val 49796"/>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57150</xdr:colOff>
      <xdr:row>45</xdr:row>
      <xdr:rowOff>104775</xdr:rowOff>
    </xdr:from>
    <xdr:to>
      <xdr:col>20</xdr:col>
      <xdr:colOff>209550</xdr:colOff>
      <xdr:row>47</xdr:row>
      <xdr:rowOff>19050</xdr:rowOff>
    </xdr:to>
    <xdr:cxnSp macro="">
      <xdr:nvCxnSpPr>
        <xdr:cNvPr id="84" name="AutoShape 83">
          <a:extLst>
            <a:ext uri="{FF2B5EF4-FFF2-40B4-BE49-F238E27FC236}">
              <a16:creationId xmlns:a16="http://schemas.microsoft.com/office/drawing/2014/main" id="{9CBCBAB4-9564-4D29-825B-0C7A5043DC88}"/>
            </a:ext>
          </a:extLst>
        </xdr:cNvPr>
        <xdr:cNvCxnSpPr>
          <a:cxnSpLocks noChangeShapeType="1"/>
          <a:stCxn id="60" idx="0"/>
          <a:endCxn id="18" idx="2"/>
        </xdr:cNvCxnSpPr>
      </xdr:nvCxnSpPr>
      <xdr:spPr bwMode="auto">
        <a:xfrm rot="5400000" flipH="1">
          <a:off x="13711237" y="8310563"/>
          <a:ext cx="276225" cy="152400"/>
        </a:xfrm>
        <a:prstGeom prst="bentConnector3">
          <a:avLst>
            <a:gd name="adj1" fmla="val 49769"/>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200025</xdr:colOff>
      <xdr:row>45</xdr:row>
      <xdr:rowOff>47625</xdr:rowOff>
    </xdr:from>
    <xdr:to>
      <xdr:col>22</xdr:col>
      <xdr:colOff>133350</xdr:colOff>
      <xdr:row>47</xdr:row>
      <xdr:rowOff>19050</xdr:rowOff>
    </xdr:to>
    <xdr:cxnSp macro="">
      <xdr:nvCxnSpPr>
        <xdr:cNvPr id="85" name="AutoShape 84">
          <a:extLst>
            <a:ext uri="{FF2B5EF4-FFF2-40B4-BE49-F238E27FC236}">
              <a16:creationId xmlns:a16="http://schemas.microsoft.com/office/drawing/2014/main" id="{B6E79A62-D287-4933-ADB4-29B16D3029C5}"/>
            </a:ext>
          </a:extLst>
        </xdr:cNvPr>
        <xdr:cNvCxnSpPr>
          <a:cxnSpLocks noChangeShapeType="1"/>
          <a:stCxn id="60" idx="0"/>
          <a:endCxn id="19" idx="2"/>
        </xdr:cNvCxnSpPr>
      </xdr:nvCxnSpPr>
      <xdr:spPr bwMode="auto">
        <a:xfrm rot="16200000">
          <a:off x="14401800" y="7705725"/>
          <a:ext cx="333375" cy="1304925"/>
        </a:xfrm>
        <a:prstGeom prst="bentConnector3">
          <a:avLst>
            <a:gd name="adj1" fmla="val 49806"/>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66675</xdr:colOff>
      <xdr:row>42</xdr:row>
      <xdr:rowOff>85725</xdr:rowOff>
    </xdr:from>
    <xdr:to>
      <xdr:col>20</xdr:col>
      <xdr:colOff>85725</xdr:colOff>
      <xdr:row>43</xdr:row>
      <xdr:rowOff>180975</xdr:rowOff>
    </xdr:to>
    <xdr:cxnSp macro="">
      <xdr:nvCxnSpPr>
        <xdr:cNvPr id="86" name="AutoShape 85">
          <a:extLst>
            <a:ext uri="{FF2B5EF4-FFF2-40B4-BE49-F238E27FC236}">
              <a16:creationId xmlns:a16="http://schemas.microsoft.com/office/drawing/2014/main" id="{667BF552-89DD-4D3F-96E5-CF58EF5F548B}"/>
            </a:ext>
          </a:extLst>
        </xdr:cNvPr>
        <xdr:cNvCxnSpPr>
          <a:cxnSpLocks noChangeShapeType="1"/>
          <a:stCxn id="18" idx="0"/>
          <a:endCxn id="12" idx="2"/>
        </xdr:cNvCxnSpPr>
      </xdr:nvCxnSpPr>
      <xdr:spPr bwMode="auto">
        <a:xfrm rot="16200000">
          <a:off x="13654087" y="7815263"/>
          <a:ext cx="276225" cy="19050"/>
        </a:xfrm>
        <a:prstGeom prst="bentConnector3">
          <a:avLst>
            <a:gd name="adj1" fmla="val 49773"/>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17</xdr:col>
      <xdr:colOff>666750</xdr:colOff>
      <xdr:row>42</xdr:row>
      <xdr:rowOff>85725</xdr:rowOff>
    </xdr:from>
    <xdr:to>
      <xdr:col>20</xdr:col>
      <xdr:colOff>104775</xdr:colOff>
      <xdr:row>43</xdr:row>
      <xdr:rowOff>142875</xdr:rowOff>
    </xdr:to>
    <xdr:cxnSp macro="">
      <xdr:nvCxnSpPr>
        <xdr:cNvPr id="87" name="AutoShape 86">
          <a:extLst>
            <a:ext uri="{FF2B5EF4-FFF2-40B4-BE49-F238E27FC236}">
              <a16:creationId xmlns:a16="http://schemas.microsoft.com/office/drawing/2014/main" id="{A22FF4C2-7CFB-4BAF-A405-C3DD5954664C}"/>
            </a:ext>
          </a:extLst>
        </xdr:cNvPr>
        <xdr:cNvCxnSpPr>
          <a:cxnSpLocks noChangeShapeType="1"/>
          <a:stCxn id="17" idx="0"/>
          <a:endCxn id="12" idx="2"/>
        </xdr:cNvCxnSpPr>
      </xdr:nvCxnSpPr>
      <xdr:spPr bwMode="auto">
        <a:xfrm rot="16200000">
          <a:off x="12954000" y="7058025"/>
          <a:ext cx="238125" cy="1495425"/>
        </a:xfrm>
        <a:prstGeom prst="bentConnector3">
          <a:avLst>
            <a:gd name="adj1" fmla="val 4987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20</xdr:col>
      <xdr:colOff>76200</xdr:colOff>
      <xdr:row>42</xdr:row>
      <xdr:rowOff>85725</xdr:rowOff>
    </xdr:from>
    <xdr:to>
      <xdr:col>22</xdr:col>
      <xdr:colOff>133350</xdr:colOff>
      <xdr:row>43</xdr:row>
      <xdr:rowOff>123825</xdr:rowOff>
    </xdr:to>
    <xdr:cxnSp macro="">
      <xdr:nvCxnSpPr>
        <xdr:cNvPr id="88" name="AutoShape 87">
          <a:extLst>
            <a:ext uri="{FF2B5EF4-FFF2-40B4-BE49-F238E27FC236}">
              <a16:creationId xmlns:a16="http://schemas.microsoft.com/office/drawing/2014/main" id="{A79098FD-566A-4A80-B44D-9775117EBAE1}"/>
            </a:ext>
          </a:extLst>
        </xdr:cNvPr>
        <xdr:cNvCxnSpPr>
          <a:cxnSpLocks noChangeShapeType="1"/>
          <a:stCxn id="19" idx="0"/>
          <a:endCxn id="12" idx="2"/>
        </xdr:cNvCxnSpPr>
      </xdr:nvCxnSpPr>
      <xdr:spPr bwMode="auto">
        <a:xfrm rot="5400000" flipH="1">
          <a:off x="14397037" y="7081838"/>
          <a:ext cx="219075" cy="1428750"/>
        </a:xfrm>
        <a:prstGeom prst="bentConnector3">
          <a:avLst>
            <a:gd name="adj1" fmla="val 49718"/>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13</xdr:col>
      <xdr:colOff>533400</xdr:colOff>
      <xdr:row>37</xdr:row>
      <xdr:rowOff>114300</xdr:rowOff>
    </xdr:from>
    <xdr:to>
      <xdr:col>16</xdr:col>
      <xdr:colOff>361950</xdr:colOff>
      <xdr:row>40</xdr:row>
      <xdr:rowOff>66675</xdr:rowOff>
    </xdr:to>
    <xdr:cxnSp macro="">
      <xdr:nvCxnSpPr>
        <xdr:cNvPr id="89" name="AutoShape 88">
          <a:extLst>
            <a:ext uri="{FF2B5EF4-FFF2-40B4-BE49-F238E27FC236}">
              <a16:creationId xmlns:a16="http://schemas.microsoft.com/office/drawing/2014/main" id="{F7A28464-9139-48AE-8FD4-10EB5C88EFEF}"/>
            </a:ext>
          </a:extLst>
        </xdr:cNvPr>
        <xdr:cNvCxnSpPr>
          <a:cxnSpLocks noChangeShapeType="1"/>
          <a:stCxn id="10" idx="0"/>
          <a:endCxn id="8" idx="2"/>
        </xdr:cNvCxnSpPr>
      </xdr:nvCxnSpPr>
      <xdr:spPr bwMode="auto">
        <a:xfrm rot="16200000">
          <a:off x="10144125" y="6115050"/>
          <a:ext cx="495300" cy="1885950"/>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533400</xdr:colOff>
      <xdr:row>37</xdr:row>
      <xdr:rowOff>114300</xdr:rowOff>
    </xdr:from>
    <xdr:to>
      <xdr:col>16</xdr:col>
      <xdr:colOff>381000</xdr:colOff>
      <xdr:row>40</xdr:row>
      <xdr:rowOff>66675</xdr:rowOff>
    </xdr:to>
    <xdr:cxnSp macro="">
      <xdr:nvCxnSpPr>
        <xdr:cNvPr id="90" name="AutoShape 89">
          <a:extLst>
            <a:ext uri="{FF2B5EF4-FFF2-40B4-BE49-F238E27FC236}">
              <a16:creationId xmlns:a16="http://schemas.microsoft.com/office/drawing/2014/main" id="{692CB12A-04AE-46F6-80C8-006CEA76CE2B}"/>
            </a:ext>
          </a:extLst>
        </xdr:cNvPr>
        <xdr:cNvCxnSpPr>
          <a:cxnSpLocks noChangeShapeType="1"/>
          <a:stCxn id="11" idx="0"/>
          <a:endCxn id="8" idx="2"/>
        </xdr:cNvCxnSpPr>
      </xdr:nvCxnSpPr>
      <xdr:spPr bwMode="auto">
        <a:xfrm rot="16200000">
          <a:off x="9467850" y="5419725"/>
          <a:ext cx="495300" cy="3276600"/>
        </a:xfrm>
        <a:prstGeom prst="bentConnector3">
          <a:avLst>
            <a:gd name="adj1" fmla="val 4993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542925</xdr:colOff>
      <xdr:row>37</xdr:row>
      <xdr:rowOff>114300</xdr:rowOff>
    </xdr:from>
    <xdr:to>
      <xdr:col>16</xdr:col>
      <xdr:colOff>352425</xdr:colOff>
      <xdr:row>40</xdr:row>
      <xdr:rowOff>104775</xdr:rowOff>
    </xdr:to>
    <xdr:cxnSp macro="">
      <xdr:nvCxnSpPr>
        <xdr:cNvPr id="91" name="AutoShape 90">
          <a:extLst>
            <a:ext uri="{FF2B5EF4-FFF2-40B4-BE49-F238E27FC236}">
              <a16:creationId xmlns:a16="http://schemas.microsoft.com/office/drawing/2014/main" id="{B5D83E11-9AA4-4399-82E7-6C2E8D54FBAB}"/>
            </a:ext>
          </a:extLst>
        </xdr:cNvPr>
        <xdr:cNvCxnSpPr>
          <a:cxnSpLocks noChangeShapeType="1"/>
          <a:stCxn id="25" idx="0"/>
          <a:endCxn id="8" idx="2"/>
        </xdr:cNvCxnSpPr>
      </xdr:nvCxnSpPr>
      <xdr:spPr bwMode="auto">
        <a:xfrm rot="16200000">
          <a:off x="10810875" y="6829425"/>
          <a:ext cx="533400" cy="495300"/>
        </a:xfrm>
        <a:prstGeom prst="bentConnector3">
          <a:avLst>
            <a:gd name="adj1" fmla="val 49880"/>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16</xdr:col>
      <xdr:colOff>323850</xdr:colOff>
      <xdr:row>37</xdr:row>
      <xdr:rowOff>114300</xdr:rowOff>
    </xdr:from>
    <xdr:to>
      <xdr:col>20</xdr:col>
      <xdr:colOff>114300</xdr:colOff>
      <xdr:row>40</xdr:row>
      <xdr:rowOff>142875</xdr:rowOff>
    </xdr:to>
    <xdr:cxnSp macro="">
      <xdr:nvCxnSpPr>
        <xdr:cNvPr id="92" name="AutoShape 91">
          <a:extLst>
            <a:ext uri="{FF2B5EF4-FFF2-40B4-BE49-F238E27FC236}">
              <a16:creationId xmlns:a16="http://schemas.microsoft.com/office/drawing/2014/main" id="{DA8A69D9-35B3-4CD5-8664-CBC56D6E8C61}"/>
            </a:ext>
          </a:extLst>
        </xdr:cNvPr>
        <xdr:cNvCxnSpPr>
          <a:cxnSpLocks noChangeShapeType="1"/>
          <a:stCxn id="12" idx="0"/>
          <a:endCxn id="8" idx="2"/>
        </xdr:cNvCxnSpPr>
      </xdr:nvCxnSpPr>
      <xdr:spPr bwMode="auto">
        <a:xfrm rot="5400000" flipH="1">
          <a:off x="12277725" y="5829300"/>
          <a:ext cx="571500" cy="2533650"/>
        </a:xfrm>
        <a:prstGeom prst="bentConnector3">
          <a:avLst>
            <a:gd name="adj1" fmla="val 49944"/>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16</xdr:col>
      <xdr:colOff>342900</xdr:colOff>
      <xdr:row>30</xdr:row>
      <xdr:rowOff>76200</xdr:rowOff>
    </xdr:from>
    <xdr:to>
      <xdr:col>16</xdr:col>
      <xdr:colOff>352425</xdr:colOff>
      <xdr:row>31</xdr:row>
      <xdr:rowOff>142875</xdr:rowOff>
    </xdr:to>
    <xdr:cxnSp macro="">
      <xdr:nvCxnSpPr>
        <xdr:cNvPr id="93" name="AutoShape 92">
          <a:extLst>
            <a:ext uri="{FF2B5EF4-FFF2-40B4-BE49-F238E27FC236}">
              <a16:creationId xmlns:a16="http://schemas.microsoft.com/office/drawing/2014/main" id="{1BEE639C-017A-470B-A307-98CF8F83EB72}"/>
            </a:ext>
          </a:extLst>
        </xdr:cNvPr>
        <xdr:cNvCxnSpPr>
          <a:cxnSpLocks noChangeShapeType="1"/>
          <a:stCxn id="8" idx="0"/>
        </xdr:cNvCxnSpPr>
      </xdr:nvCxnSpPr>
      <xdr:spPr bwMode="auto">
        <a:xfrm rot="5400000" flipH="1">
          <a:off x="11196638" y="5624512"/>
          <a:ext cx="247650" cy="9525"/>
        </a:xfrm>
        <a:prstGeom prst="bentConnector3">
          <a:avLst>
            <a:gd name="adj1" fmla="val 49745"/>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361950</xdr:colOff>
      <xdr:row>24</xdr:row>
      <xdr:rowOff>104775</xdr:rowOff>
    </xdr:from>
    <xdr:to>
      <xdr:col>16</xdr:col>
      <xdr:colOff>371475</xdr:colOff>
      <xdr:row>28</xdr:row>
      <xdr:rowOff>95250</xdr:rowOff>
    </xdr:to>
    <xdr:cxnSp macro="">
      <xdr:nvCxnSpPr>
        <xdr:cNvPr id="94" name="AutoShape 93">
          <a:extLst>
            <a:ext uri="{FF2B5EF4-FFF2-40B4-BE49-F238E27FC236}">
              <a16:creationId xmlns:a16="http://schemas.microsoft.com/office/drawing/2014/main" id="{B6001F99-20CB-498F-83B0-50912DF54288}"/>
            </a:ext>
          </a:extLst>
        </xdr:cNvPr>
        <xdr:cNvCxnSpPr>
          <a:cxnSpLocks noChangeShapeType="1"/>
          <a:stCxn id="4" idx="0"/>
          <a:endCxn id="6" idx="2"/>
        </xdr:cNvCxnSpPr>
      </xdr:nvCxnSpPr>
      <xdr:spPr bwMode="auto">
        <a:xfrm rot="5400000" flipH="1">
          <a:off x="9610725" y="3429000"/>
          <a:ext cx="714375" cy="2752725"/>
        </a:xfrm>
        <a:prstGeom prst="bentConnector3">
          <a:avLst>
            <a:gd name="adj1" fmla="val 49954"/>
          </a:avLst>
        </a:prstGeom>
        <a:noFill/>
        <a:ln w="9525" cmpd="sng">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0</xdr:rowOff>
    </xdr:from>
    <xdr:to>
      <xdr:col>7</xdr:col>
      <xdr:colOff>0</xdr:colOff>
      <xdr:row>0</xdr:row>
      <xdr:rowOff>0</xdr:rowOff>
    </xdr:to>
    <xdr:pic>
      <xdr:nvPicPr>
        <xdr:cNvPr id="2" name="Picture 1">
          <a:extLst>
            <a:ext uri="{FF2B5EF4-FFF2-40B4-BE49-F238E27FC236}">
              <a16:creationId xmlns:a16="http://schemas.microsoft.com/office/drawing/2014/main" id="{CDA696A8-FE74-40E8-B451-8605BE1E25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0"/>
          <a:ext cx="88868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7</xdr:col>
      <xdr:colOff>0</xdr:colOff>
      <xdr:row>0</xdr:row>
      <xdr:rowOff>0</xdr:rowOff>
    </xdr:to>
    <xdr:pic>
      <xdr:nvPicPr>
        <xdr:cNvPr id="3" name="Picture 2">
          <a:extLst>
            <a:ext uri="{FF2B5EF4-FFF2-40B4-BE49-F238E27FC236}">
              <a16:creationId xmlns:a16="http://schemas.microsoft.com/office/drawing/2014/main" id="{C4A4C955-7DED-465A-A1A4-9493075DA66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0975" y="0"/>
          <a:ext cx="88868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7</xdr:col>
      <xdr:colOff>0</xdr:colOff>
      <xdr:row>0</xdr:row>
      <xdr:rowOff>0</xdr:rowOff>
    </xdr:to>
    <xdr:pic>
      <xdr:nvPicPr>
        <xdr:cNvPr id="4" name="Picture 3">
          <a:extLst>
            <a:ext uri="{FF2B5EF4-FFF2-40B4-BE49-F238E27FC236}">
              <a16:creationId xmlns:a16="http://schemas.microsoft.com/office/drawing/2014/main" id="{FE998C99-5E07-4118-A559-AA1AE1293B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0975" y="0"/>
          <a:ext cx="88868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312420</xdr:colOff>
      <xdr:row>0</xdr:row>
      <xdr:rowOff>0</xdr:rowOff>
    </xdr:from>
    <xdr:to>
      <xdr:col>7</xdr:col>
      <xdr:colOff>312420</xdr:colOff>
      <xdr:row>0</xdr:row>
      <xdr:rowOff>0</xdr:rowOff>
    </xdr:to>
    <xdr:pic>
      <xdr:nvPicPr>
        <xdr:cNvPr id="5" name="Picture 4">
          <a:extLst>
            <a:ext uri="{FF2B5EF4-FFF2-40B4-BE49-F238E27FC236}">
              <a16:creationId xmlns:a16="http://schemas.microsoft.com/office/drawing/2014/main" id="{3CB6D472-B910-42A9-A10C-3F01C29655B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3395" y="0"/>
          <a:ext cx="88868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12</xdr:col>
      <xdr:colOff>0</xdr:colOff>
      <xdr:row>0</xdr:row>
      <xdr:rowOff>0</xdr:rowOff>
    </xdr:to>
    <xdr:pic>
      <xdr:nvPicPr>
        <xdr:cNvPr id="2" name="Picture 1">
          <a:extLst>
            <a:ext uri="{FF2B5EF4-FFF2-40B4-BE49-F238E27FC236}">
              <a16:creationId xmlns:a16="http://schemas.microsoft.com/office/drawing/2014/main" id="{EF3AF523-6F32-4A09-8CAD-E55D9DF6FB9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0"/>
          <a:ext cx="14268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12</xdr:col>
      <xdr:colOff>0</xdr:colOff>
      <xdr:row>0</xdr:row>
      <xdr:rowOff>0</xdr:rowOff>
    </xdr:to>
    <xdr:pic>
      <xdr:nvPicPr>
        <xdr:cNvPr id="3" name="Picture 2">
          <a:extLst>
            <a:ext uri="{FF2B5EF4-FFF2-40B4-BE49-F238E27FC236}">
              <a16:creationId xmlns:a16="http://schemas.microsoft.com/office/drawing/2014/main" id="{7FC6475E-510D-4502-939C-95343155DD1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0975" y="0"/>
          <a:ext cx="14268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0</xdr:rowOff>
    </xdr:from>
    <xdr:to>
      <xdr:col>12</xdr:col>
      <xdr:colOff>0</xdr:colOff>
      <xdr:row>0</xdr:row>
      <xdr:rowOff>0</xdr:rowOff>
    </xdr:to>
    <xdr:pic>
      <xdr:nvPicPr>
        <xdr:cNvPr id="4" name="Picture 3">
          <a:extLst>
            <a:ext uri="{FF2B5EF4-FFF2-40B4-BE49-F238E27FC236}">
              <a16:creationId xmlns:a16="http://schemas.microsoft.com/office/drawing/2014/main" id="{29B60369-22E6-486F-9A99-F7576ED6CAC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0975" y="0"/>
          <a:ext cx="14268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312420</xdr:colOff>
      <xdr:row>0</xdr:row>
      <xdr:rowOff>0</xdr:rowOff>
    </xdr:from>
    <xdr:to>
      <xdr:col>12</xdr:col>
      <xdr:colOff>312420</xdr:colOff>
      <xdr:row>0</xdr:row>
      <xdr:rowOff>0</xdr:rowOff>
    </xdr:to>
    <xdr:pic>
      <xdr:nvPicPr>
        <xdr:cNvPr id="5" name="Picture 4">
          <a:extLst>
            <a:ext uri="{FF2B5EF4-FFF2-40B4-BE49-F238E27FC236}">
              <a16:creationId xmlns:a16="http://schemas.microsoft.com/office/drawing/2014/main" id="{1EB8BB8A-90A0-4952-8770-DCDB4079AA3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3395" y="0"/>
          <a:ext cx="14268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198120</xdr:colOff>
      <xdr:row>2</xdr:row>
      <xdr:rowOff>152400</xdr:rowOff>
    </xdr:from>
    <xdr:to>
      <xdr:col>12</xdr:col>
      <xdr:colOff>205740</xdr:colOff>
      <xdr:row>15</xdr:row>
      <xdr:rowOff>68580</xdr:rowOff>
    </xdr:to>
    <xdr:sp macro="" textlink="">
      <xdr:nvSpPr>
        <xdr:cNvPr id="2" name="圆角矩形标注 2">
          <a:extLst>
            <a:ext uri="{FF2B5EF4-FFF2-40B4-BE49-F238E27FC236}">
              <a16:creationId xmlns:a16="http://schemas.microsoft.com/office/drawing/2014/main" id="{7415FFA1-1073-4E6A-9B22-F7F835B3BE44}"/>
            </a:ext>
          </a:extLst>
        </xdr:cNvPr>
        <xdr:cNvSpPr/>
      </xdr:nvSpPr>
      <xdr:spPr>
        <a:xfrm>
          <a:off x="5951220" y="514350"/>
          <a:ext cx="3436620" cy="2268855"/>
        </a:xfrm>
        <a:prstGeom prst="wedgeRoundRectCallout">
          <a:avLst>
            <a:gd name="adj1" fmla="val -37341"/>
            <a:gd name="adj2" fmla="val 104167"/>
            <a:gd name="adj3" fmla="val 16667"/>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endParaRPr lang="en-US" altLang="zh-CN" sz="1100"/>
        </a:p>
        <a:p>
          <a:pPr algn="l"/>
          <a:r>
            <a:rPr lang="zh-CN" altLang="en-US" sz="1100"/>
            <a:t>尚未增加人员次序随机指定功能的宏</a:t>
          </a:r>
          <a:endParaRPr lang="en-US" altLang="zh-CN"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17" Type="http://schemas.openxmlformats.org/officeDocument/2006/relationships/hyperlink" Target="http://www.syskb.co.jp/" TargetMode="External"/><Relationship Id="rId21" Type="http://schemas.openxmlformats.org/officeDocument/2006/relationships/hyperlink" Target="http://www.bighandz.co.jp/about/" TargetMode="External"/><Relationship Id="rId42" Type="http://schemas.openxmlformats.org/officeDocument/2006/relationships/hyperlink" Target="http://www.north-t.co.jp/" TargetMode="External"/><Relationship Id="rId63" Type="http://schemas.openxmlformats.org/officeDocument/2006/relationships/hyperlink" Target="http://techlink.co.jp/" TargetMode="External"/><Relationship Id="rId84" Type="http://schemas.openxmlformats.org/officeDocument/2006/relationships/hyperlink" Target="http://www.ewn.co.jp/JP/jpcompany1.html" TargetMode="External"/><Relationship Id="rId138" Type="http://schemas.openxmlformats.org/officeDocument/2006/relationships/hyperlink" Target="http://www.net-star.co.jp/AboutUs.html" TargetMode="External"/><Relationship Id="rId159" Type="http://schemas.openxmlformats.org/officeDocument/2006/relationships/hyperlink" Target="http://www.vigour.co.jp/" TargetMode="External"/><Relationship Id="rId170" Type="http://schemas.openxmlformats.org/officeDocument/2006/relationships/hyperlink" Target="http://www.powerunion.co.jp/" TargetMode="External"/><Relationship Id="rId191" Type="http://schemas.openxmlformats.org/officeDocument/2006/relationships/hyperlink" Target="http://www.tomomoto.co.jp/" TargetMode="External"/><Relationship Id="rId107" Type="http://schemas.openxmlformats.org/officeDocument/2006/relationships/hyperlink" Target="http://www.goldensoft.co.jp/" TargetMode="External"/><Relationship Id="rId11" Type="http://schemas.openxmlformats.org/officeDocument/2006/relationships/hyperlink" Target="http://www.dairix-net.co.jp/jp/index.html" TargetMode="External"/><Relationship Id="rId32" Type="http://schemas.openxmlformats.org/officeDocument/2006/relationships/hyperlink" Target="http://www.bitstrong.com/" TargetMode="External"/><Relationship Id="rId53" Type="http://schemas.openxmlformats.org/officeDocument/2006/relationships/hyperlink" Target="http://www.e21japan.com/" TargetMode="External"/><Relationship Id="rId74" Type="http://schemas.openxmlformats.org/officeDocument/2006/relationships/hyperlink" Target="http://www.cit.co.jp/" TargetMode="External"/><Relationship Id="rId128" Type="http://schemas.openxmlformats.org/officeDocument/2006/relationships/hyperlink" Target="http://www.netbeans.co.jp/j/com_profile.htm" TargetMode="External"/><Relationship Id="rId149" Type="http://schemas.openxmlformats.org/officeDocument/2006/relationships/hyperlink" Target="http://www.jokask.com/Company.html" TargetMode="External"/><Relationship Id="rId5" Type="http://schemas.openxmlformats.org/officeDocument/2006/relationships/hyperlink" Target="http://www.ilingtong.com/ch/gy_gouc1.htm" TargetMode="External"/><Relationship Id="rId95" Type="http://schemas.openxmlformats.org/officeDocument/2006/relationships/hyperlink" Target="http://www.uni-flex.co.jp/overview.htm" TargetMode="External"/><Relationship Id="rId160" Type="http://schemas.openxmlformats.org/officeDocument/2006/relationships/hyperlink" Target="http://www.e-mcl.jp/html/annai.html" TargetMode="External"/><Relationship Id="rId181" Type="http://schemas.openxmlformats.org/officeDocument/2006/relationships/hyperlink" Target="http://www.jc-net.co.jp/" TargetMode="External"/><Relationship Id="rId22" Type="http://schemas.openxmlformats.org/officeDocument/2006/relationships/hyperlink" Target="http://www.psb.co.jp/" TargetMode="External"/><Relationship Id="rId43" Type="http://schemas.openxmlformats.org/officeDocument/2006/relationships/hyperlink" Target="http://www.chinasoft-tokyo.co.jp/" TargetMode="External"/><Relationship Id="rId64" Type="http://schemas.openxmlformats.org/officeDocument/2006/relationships/hyperlink" Target="http://www.tenda.co.jp/corp/index.html" TargetMode="External"/><Relationship Id="rId118" Type="http://schemas.openxmlformats.org/officeDocument/2006/relationships/hyperlink" Target="http://www.dtrend-jpn.com/company.html" TargetMode="External"/><Relationship Id="rId139" Type="http://schemas.openxmlformats.org/officeDocument/2006/relationships/hyperlink" Target="http://www.techware.co.jp/kaisha_gaiyou.htm" TargetMode="External"/><Relationship Id="rId85" Type="http://schemas.openxmlformats.org/officeDocument/2006/relationships/hyperlink" Target="http://www.cj-net.com/profile.html" TargetMode="External"/><Relationship Id="rId150" Type="http://schemas.openxmlformats.org/officeDocument/2006/relationships/hyperlink" Target="http://www.vnjp.net/cncjapan_Live/company_info.html" TargetMode="External"/><Relationship Id="rId171" Type="http://schemas.openxmlformats.org/officeDocument/2006/relationships/hyperlink" Target="http://www.ai-coach.com/" TargetMode="External"/><Relationship Id="rId192" Type="http://schemas.openxmlformats.org/officeDocument/2006/relationships/hyperlink" Target="http://www.eps.co.jp/" TargetMode="External"/><Relationship Id="rId12" Type="http://schemas.openxmlformats.org/officeDocument/2006/relationships/hyperlink" Target="http://www.cathay.jp/profile.html" TargetMode="External"/><Relationship Id="rId33" Type="http://schemas.openxmlformats.org/officeDocument/2006/relationships/hyperlink" Target="http://www.ideajp.com/" TargetMode="External"/><Relationship Id="rId108" Type="http://schemas.openxmlformats.org/officeDocument/2006/relationships/hyperlink" Target="http://www.kenes.co.jp/" TargetMode="External"/><Relationship Id="rId129" Type="http://schemas.openxmlformats.org/officeDocument/2006/relationships/hyperlink" Target="http://www.asahisoft.com/" TargetMode="External"/><Relationship Id="rId54" Type="http://schemas.openxmlformats.org/officeDocument/2006/relationships/hyperlink" Target="http://www.baosight-jp.com/" TargetMode="External"/><Relationship Id="rId75" Type="http://schemas.openxmlformats.org/officeDocument/2006/relationships/hyperlink" Target="http://www.abridgecom.co.jp/" TargetMode="External"/><Relationship Id="rId96" Type="http://schemas.openxmlformats.org/officeDocument/2006/relationships/hyperlink" Target="http://www.vsc.co.jp/profile.htm" TargetMode="External"/><Relationship Id="rId140" Type="http://schemas.openxmlformats.org/officeDocument/2006/relationships/hyperlink" Target="http://www.eit.co.jp/" TargetMode="External"/><Relationship Id="rId161" Type="http://schemas.openxmlformats.org/officeDocument/2006/relationships/hyperlink" Target="http://www.blue-net.co.jp/" TargetMode="External"/><Relationship Id="rId182" Type="http://schemas.openxmlformats.org/officeDocument/2006/relationships/hyperlink" Target="http://www.solution-one.co.jp/company.htm" TargetMode="External"/><Relationship Id="rId6" Type="http://schemas.openxmlformats.org/officeDocument/2006/relationships/hyperlink" Target="http://www.cannac.co.jp/" TargetMode="External"/><Relationship Id="rId23" Type="http://schemas.openxmlformats.org/officeDocument/2006/relationships/hyperlink" Target="http://www.pla.co.jp/" TargetMode="External"/><Relationship Id="rId119" Type="http://schemas.openxmlformats.org/officeDocument/2006/relationships/hyperlink" Target="http://www.kt-es.com/sub1.html" TargetMode="External"/><Relationship Id="rId44" Type="http://schemas.openxmlformats.org/officeDocument/2006/relationships/hyperlink" Target="http://www.ucinet.co.jp/uci--introduce.htm" TargetMode="External"/><Relationship Id="rId65" Type="http://schemas.openxmlformats.org/officeDocument/2006/relationships/hyperlink" Target="http://www.zenith-j.com/" TargetMode="External"/><Relationship Id="rId86" Type="http://schemas.openxmlformats.org/officeDocument/2006/relationships/hyperlink" Target="http://www.ousoft-jmt.co.jp/" TargetMode="External"/><Relationship Id="rId130" Type="http://schemas.openxmlformats.org/officeDocument/2006/relationships/hyperlink" Target="http://www.lspit.co.jp/jp/jianjie.html" TargetMode="External"/><Relationship Id="rId151" Type="http://schemas.openxmlformats.org/officeDocument/2006/relationships/hyperlink" Target="http://www.meisenjp.com/" TargetMode="External"/><Relationship Id="rId172" Type="http://schemas.openxmlformats.org/officeDocument/2006/relationships/hyperlink" Target="http://www.asiatek.co.jp/" TargetMode="External"/><Relationship Id="rId193" Type="http://schemas.openxmlformats.org/officeDocument/2006/relationships/hyperlink" Target="http://www.lyc.co.jp/" TargetMode="External"/><Relationship Id="rId13" Type="http://schemas.openxmlformats.org/officeDocument/2006/relationships/hyperlink" Target="http://www.totyu.com/" TargetMode="External"/><Relationship Id="rId109" Type="http://schemas.openxmlformats.org/officeDocument/2006/relationships/hyperlink" Target="http://www.wkbx.co.jp/gaiyou.htm" TargetMode="External"/><Relationship Id="rId34" Type="http://schemas.openxmlformats.org/officeDocument/2006/relationships/hyperlink" Target="http://www.webgroup.co.jp/introduce_1.htm" TargetMode="External"/><Relationship Id="rId55" Type="http://schemas.openxmlformats.org/officeDocument/2006/relationships/hyperlink" Target="http://www.wain.co.jp/" TargetMode="External"/><Relationship Id="rId76" Type="http://schemas.openxmlformats.org/officeDocument/2006/relationships/hyperlink" Target="http://www.janga.co.jp/info/info.html" TargetMode="External"/><Relationship Id="rId97" Type="http://schemas.openxmlformats.org/officeDocument/2006/relationships/hyperlink" Target="http://www.trex-group.com/Summary.htm" TargetMode="External"/><Relationship Id="rId120" Type="http://schemas.openxmlformats.org/officeDocument/2006/relationships/hyperlink" Target="http://www.swtech.jp/outline.html" TargetMode="External"/><Relationship Id="rId141" Type="http://schemas.openxmlformats.org/officeDocument/2006/relationships/hyperlink" Target="http://www.ajiastar.com/president.html" TargetMode="External"/><Relationship Id="rId7" Type="http://schemas.openxmlformats.org/officeDocument/2006/relationships/hyperlink" Target="http://www.newcon.co.jp/" TargetMode="External"/><Relationship Id="rId162" Type="http://schemas.openxmlformats.org/officeDocument/2006/relationships/hyperlink" Target="http://www.kinyou.co.jp/" TargetMode="External"/><Relationship Id="rId183" Type="http://schemas.openxmlformats.org/officeDocument/2006/relationships/hyperlink" Target="http://www.verylook.com/" TargetMode="External"/><Relationship Id="rId2" Type="http://schemas.openxmlformats.org/officeDocument/2006/relationships/hyperlink" Target="http://www.sji-inc.jp/" TargetMode="External"/><Relationship Id="rId29" Type="http://schemas.openxmlformats.org/officeDocument/2006/relationships/hyperlink" Target="http://www.sinocom.jp/" TargetMode="External"/><Relationship Id="rId24" Type="http://schemas.openxmlformats.org/officeDocument/2006/relationships/hyperlink" Target="http://www.ufida.co.jp/USE/index.html" TargetMode="External"/><Relationship Id="rId40" Type="http://schemas.openxmlformats.org/officeDocument/2006/relationships/hyperlink" Target="http://www.injestar.co.jp/company/index.html" TargetMode="External"/><Relationship Id="rId45" Type="http://schemas.openxmlformats.org/officeDocument/2006/relationships/hyperlink" Target="http://www.newjs.com/" TargetMode="External"/><Relationship Id="rId66" Type="http://schemas.openxmlformats.org/officeDocument/2006/relationships/hyperlink" Target="http://www.grids.co.jp/" TargetMode="External"/><Relationship Id="rId87" Type="http://schemas.openxmlformats.org/officeDocument/2006/relationships/hyperlink" Target="http://jcsoft.jp/compony.html" TargetMode="External"/><Relationship Id="rId110" Type="http://schemas.openxmlformats.org/officeDocument/2006/relationships/hyperlink" Target="http://www.crew.to/company/" TargetMode="External"/><Relationship Id="rId115" Type="http://schemas.openxmlformats.org/officeDocument/2006/relationships/hyperlink" Target="http://www.acw.co.jp/" TargetMode="External"/><Relationship Id="rId131" Type="http://schemas.openxmlformats.org/officeDocument/2006/relationships/hyperlink" Target="http://www.uto.co.jp/overview/index.htm" TargetMode="External"/><Relationship Id="rId136" Type="http://schemas.openxmlformats.org/officeDocument/2006/relationships/hyperlink" Target="http://www.etrinity.co.jp/cppr.html" TargetMode="External"/><Relationship Id="rId157" Type="http://schemas.openxmlformats.org/officeDocument/2006/relationships/hyperlink" Target="http://hirotech-s.com/company.html" TargetMode="External"/><Relationship Id="rId178" Type="http://schemas.openxmlformats.org/officeDocument/2006/relationships/hyperlink" Target="http://www.ijic.co.jp/" TargetMode="External"/><Relationship Id="rId61" Type="http://schemas.openxmlformats.org/officeDocument/2006/relationships/hyperlink" Target="http://www.legend-s.com/sub1_gyo.htm" TargetMode="External"/><Relationship Id="rId82" Type="http://schemas.openxmlformats.org/officeDocument/2006/relationships/hyperlink" Target="http://www.alltop.co.jp/kaisyaani.html" TargetMode="External"/><Relationship Id="rId152" Type="http://schemas.openxmlformats.org/officeDocument/2006/relationships/hyperlink" Target="http://www.lionmap.co.jp/" TargetMode="External"/><Relationship Id="rId173" Type="http://schemas.openxmlformats.org/officeDocument/2006/relationships/hyperlink" Target="http://www.lucidimatic.com/" TargetMode="External"/><Relationship Id="rId194" Type="http://schemas.openxmlformats.org/officeDocument/2006/relationships/hyperlink" Target="http://elitechin.com/" TargetMode="External"/><Relationship Id="rId199" Type="http://schemas.openxmlformats.org/officeDocument/2006/relationships/hyperlink" Target="mailto:jimu@meisenjp.com" TargetMode="External"/><Relationship Id="rId19" Type="http://schemas.openxmlformats.org/officeDocument/2006/relationships/hyperlink" Target="http://www.e-logitech.com/" TargetMode="External"/><Relationship Id="rId14" Type="http://schemas.openxmlformats.org/officeDocument/2006/relationships/hyperlink" Target="http://www.cncsys.co.jp/" TargetMode="External"/><Relationship Id="rId30" Type="http://schemas.openxmlformats.org/officeDocument/2006/relationships/hyperlink" Target="http://www.bbx-japan.com/com.html" TargetMode="External"/><Relationship Id="rId35" Type="http://schemas.openxmlformats.org/officeDocument/2006/relationships/hyperlink" Target="http://www.sun-star.co.jp/" TargetMode="External"/><Relationship Id="rId56" Type="http://schemas.openxmlformats.org/officeDocument/2006/relationships/hyperlink" Target="http://www.popular-soft.com/jp/outline.htm" TargetMode="External"/><Relationship Id="rId77" Type="http://schemas.openxmlformats.org/officeDocument/2006/relationships/hyperlink" Target="http://www.fujinetworks.co.jp/01.html" TargetMode="External"/><Relationship Id="rId100" Type="http://schemas.openxmlformats.org/officeDocument/2006/relationships/hyperlink" Target="http://www.gbs-grp.com/html/daihyou.html" TargetMode="External"/><Relationship Id="rId105" Type="http://schemas.openxmlformats.org/officeDocument/2006/relationships/hyperlink" Target="http://www.only-info.com/" TargetMode="External"/><Relationship Id="rId126" Type="http://schemas.openxmlformats.org/officeDocument/2006/relationships/hyperlink" Target="http://www.realsys.co.jp/jp/info.html" TargetMode="External"/><Relationship Id="rId147" Type="http://schemas.openxmlformats.org/officeDocument/2006/relationships/hyperlink" Target="http://www.yamaha-s.co.jp/profile.htm" TargetMode="External"/><Relationship Id="rId168" Type="http://schemas.openxmlformats.org/officeDocument/2006/relationships/hyperlink" Target="http://www.aibo.co.jp/" TargetMode="External"/><Relationship Id="rId8" Type="http://schemas.openxmlformats.org/officeDocument/2006/relationships/hyperlink" Target="http://www.basenet.co.jp/profile" TargetMode="External"/><Relationship Id="rId51" Type="http://schemas.openxmlformats.org/officeDocument/2006/relationships/hyperlink" Target="http://www.tousei-soft.com/Introduction.htm" TargetMode="External"/><Relationship Id="rId72" Type="http://schemas.openxmlformats.org/officeDocument/2006/relationships/hyperlink" Target="http://www.e-northsea.com/" TargetMode="External"/><Relationship Id="rId93" Type="http://schemas.openxmlformats.org/officeDocument/2006/relationships/hyperlink" Target="http://www.nipponwide.com/" TargetMode="External"/><Relationship Id="rId98" Type="http://schemas.openxmlformats.org/officeDocument/2006/relationships/hyperlink" Target="http://jp.inspurworld.com/About/About.asp" TargetMode="External"/><Relationship Id="rId121" Type="http://schemas.openxmlformats.org/officeDocument/2006/relationships/hyperlink" Target="http://www.nissin-tech.co.jp/" TargetMode="External"/><Relationship Id="rId142" Type="http://schemas.openxmlformats.org/officeDocument/2006/relationships/hyperlink" Target="http://www.shinesoft.co.jp/company.html" TargetMode="External"/><Relationship Id="rId163" Type="http://schemas.openxmlformats.org/officeDocument/2006/relationships/hyperlink" Target="http://www.creativenetwork.co.jp/" TargetMode="External"/><Relationship Id="rId184" Type="http://schemas.openxmlformats.org/officeDocument/2006/relationships/hyperlink" Target="http://www.metalsoft.co.jp/" TargetMode="External"/><Relationship Id="rId189" Type="http://schemas.openxmlformats.org/officeDocument/2006/relationships/hyperlink" Target="http://www.e-glad.co.jp/" TargetMode="External"/><Relationship Id="rId3" Type="http://schemas.openxmlformats.org/officeDocument/2006/relationships/hyperlink" Target="http://www.jcd.co.jp/" TargetMode="External"/><Relationship Id="rId25" Type="http://schemas.openxmlformats.org/officeDocument/2006/relationships/hyperlink" Target="http://www.global-systems.co.jp/kaisyagaiyou/gaiyo.html" TargetMode="External"/><Relationship Id="rId46" Type="http://schemas.openxmlformats.org/officeDocument/2006/relationships/hyperlink" Target="http://www.castit.com.cn/" TargetMode="External"/><Relationship Id="rId67" Type="http://schemas.openxmlformats.org/officeDocument/2006/relationships/hyperlink" Target="http://www.optimedia.co.jp/" TargetMode="External"/><Relationship Id="rId116" Type="http://schemas.openxmlformats.org/officeDocument/2006/relationships/hyperlink" Target="http://www.comporation-internet-information.co.jp/" TargetMode="External"/><Relationship Id="rId137" Type="http://schemas.openxmlformats.org/officeDocument/2006/relationships/hyperlink" Target="http://www.keiwajp.com/" TargetMode="External"/><Relationship Id="rId158" Type="http://schemas.openxmlformats.org/officeDocument/2006/relationships/hyperlink" Target="http://www.cyaline.com/jp/" TargetMode="External"/><Relationship Id="rId20" Type="http://schemas.openxmlformats.org/officeDocument/2006/relationships/hyperlink" Target="http://www.ncsoft.ne.jp/aboutus.htm" TargetMode="External"/><Relationship Id="rId41" Type="http://schemas.openxmlformats.org/officeDocument/2006/relationships/hyperlink" Target="http://www.anscom.co.jp/" TargetMode="External"/><Relationship Id="rId62" Type="http://schemas.openxmlformats.org/officeDocument/2006/relationships/hyperlink" Target="http://www.gkt.co.jp/" TargetMode="External"/><Relationship Id="rId83" Type="http://schemas.openxmlformats.org/officeDocument/2006/relationships/hyperlink" Target="http://www.phastec.com/home.html" TargetMode="External"/><Relationship Id="rId88" Type="http://schemas.openxmlformats.org/officeDocument/2006/relationships/hyperlink" Target="http://www.cp-system.co.jp/corporate.htm" TargetMode="External"/><Relationship Id="rId111" Type="http://schemas.openxmlformats.org/officeDocument/2006/relationships/hyperlink" Target="http://www.hotit.jp/company.html" TargetMode="External"/><Relationship Id="rId132" Type="http://schemas.openxmlformats.org/officeDocument/2006/relationships/hyperlink" Target="http://www.cla-technology.jp/corp.htm" TargetMode="External"/><Relationship Id="rId153" Type="http://schemas.openxmlformats.org/officeDocument/2006/relationships/hyperlink" Target="http://www.encomware.com/" TargetMode="External"/><Relationship Id="rId174" Type="http://schemas.openxmlformats.org/officeDocument/2006/relationships/hyperlink" Target="http://www.cai-systems.com/" TargetMode="External"/><Relationship Id="rId179" Type="http://schemas.openxmlformats.org/officeDocument/2006/relationships/hyperlink" Target="http://www.ibc-grp.com/" TargetMode="External"/><Relationship Id="rId195" Type="http://schemas.openxmlformats.org/officeDocument/2006/relationships/hyperlink" Target="mailto:eigyou@lyc.co.jp" TargetMode="External"/><Relationship Id="rId190" Type="http://schemas.openxmlformats.org/officeDocument/2006/relationships/hyperlink" Target="http://www.dongwu-is.com/" TargetMode="External"/><Relationship Id="rId15" Type="http://schemas.openxmlformats.org/officeDocument/2006/relationships/hyperlink" Target="http://www.allrightsoft.co.jp/outline.html" TargetMode="External"/><Relationship Id="rId36" Type="http://schemas.openxmlformats.org/officeDocument/2006/relationships/hyperlink" Target="http://www.ebskk.com/" TargetMode="External"/><Relationship Id="rId57" Type="http://schemas.openxmlformats.org/officeDocument/2006/relationships/hyperlink" Target="http://www.esquare.co.jp/" TargetMode="External"/><Relationship Id="rId106" Type="http://schemas.openxmlformats.org/officeDocument/2006/relationships/hyperlink" Target="http://www.portal-one.jp/" TargetMode="External"/><Relationship Id="rId127" Type="http://schemas.openxmlformats.org/officeDocument/2006/relationships/hyperlink" Target="http://www.seedsystem.co.jp/profile.htm" TargetMode="External"/><Relationship Id="rId10" Type="http://schemas.openxmlformats.org/officeDocument/2006/relationships/hyperlink" Target="http://www.supermap-japan.com/" TargetMode="External"/><Relationship Id="rId31" Type="http://schemas.openxmlformats.org/officeDocument/2006/relationships/hyperlink" Target="http://www.softwise.co.jp/" TargetMode="External"/><Relationship Id="rId52" Type="http://schemas.openxmlformats.org/officeDocument/2006/relationships/hyperlink" Target="http://www.activenetwork.co.jp/" TargetMode="External"/><Relationship Id="rId73" Type="http://schemas.openxmlformats.org/officeDocument/2006/relationships/hyperlink" Target="http://www.kingsoft.co.jp/" TargetMode="External"/><Relationship Id="rId78" Type="http://schemas.openxmlformats.org/officeDocument/2006/relationships/hyperlink" Target="http://www.ss-system.com/" TargetMode="External"/><Relationship Id="rId94" Type="http://schemas.openxmlformats.org/officeDocument/2006/relationships/hyperlink" Target="http://www.infobridge.jp/" TargetMode="External"/><Relationship Id="rId99" Type="http://schemas.openxmlformats.org/officeDocument/2006/relationships/hyperlink" Target="http://www.hitotsu-cs.com/profile.html" TargetMode="External"/><Relationship Id="rId101" Type="http://schemas.openxmlformats.org/officeDocument/2006/relationships/hyperlink" Target="http://www.symphony-com.co.jp/jp/com_gaiyou.htm" TargetMode="External"/><Relationship Id="rId122" Type="http://schemas.openxmlformats.org/officeDocument/2006/relationships/hyperlink" Target="http://www.nikkou-it.com/" TargetMode="External"/><Relationship Id="rId143" Type="http://schemas.openxmlformats.org/officeDocument/2006/relationships/hyperlink" Target="http://www.applyload.co.jp/" TargetMode="External"/><Relationship Id="rId148" Type="http://schemas.openxmlformats.org/officeDocument/2006/relationships/hyperlink" Target="http://www.ttnet.co.jp/" TargetMode="External"/><Relationship Id="rId164" Type="http://schemas.openxmlformats.org/officeDocument/2006/relationships/hyperlink" Target="http://www.sunvy.co.jp/" TargetMode="External"/><Relationship Id="rId169" Type="http://schemas.openxmlformats.org/officeDocument/2006/relationships/hyperlink" Target="http://www.takuisoft.com/data.html" TargetMode="External"/><Relationship Id="rId185" Type="http://schemas.openxmlformats.org/officeDocument/2006/relationships/hyperlink" Target="http://www.japan-snow.com/snow/gaiyou.html" TargetMode="External"/><Relationship Id="rId4" Type="http://schemas.openxmlformats.org/officeDocument/2006/relationships/hyperlink" Target="http://www.softbrain.co.jp/" TargetMode="External"/><Relationship Id="rId9" Type="http://schemas.openxmlformats.org/officeDocument/2006/relationships/hyperlink" Target="http://www.neusoft.co.jp/" TargetMode="External"/><Relationship Id="rId180" Type="http://schemas.openxmlformats.org/officeDocument/2006/relationships/hyperlink" Target="http://www.upperfield.com/" TargetMode="External"/><Relationship Id="rId26" Type="http://schemas.openxmlformats.org/officeDocument/2006/relationships/hyperlink" Target="http://www.multi-tech.co.jp/company1.htm" TargetMode="External"/><Relationship Id="rId47" Type="http://schemas.openxmlformats.org/officeDocument/2006/relationships/hyperlink" Target="http://www.kk-mnet.co.jp/" TargetMode="External"/><Relationship Id="rId68" Type="http://schemas.openxmlformats.org/officeDocument/2006/relationships/hyperlink" Target="http://www.newelite.co.jp/" TargetMode="External"/><Relationship Id="rId89" Type="http://schemas.openxmlformats.org/officeDocument/2006/relationships/hyperlink" Target="http://www.esafenet.co.jp/company/profile/index.html" TargetMode="External"/><Relationship Id="rId112" Type="http://schemas.openxmlformats.org/officeDocument/2006/relationships/hyperlink" Target="http://aitendo.sakura.ne.jp/akiba/corporateinfo.html" TargetMode="External"/><Relationship Id="rId133" Type="http://schemas.openxmlformats.org/officeDocument/2006/relationships/hyperlink" Target="http://modern-jp.org/html/kaisya-gaiyou.html" TargetMode="External"/><Relationship Id="rId154" Type="http://schemas.openxmlformats.org/officeDocument/2006/relationships/hyperlink" Target="http://www.leadersoft.co.jp/" TargetMode="External"/><Relationship Id="rId175" Type="http://schemas.openxmlformats.org/officeDocument/2006/relationships/hyperlink" Target="http://jmt-kk.co.jp/" TargetMode="External"/><Relationship Id="rId196" Type="http://schemas.openxmlformats.org/officeDocument/2006/relationships/hyperlink" Target="http://www.ansurs.co.jp/" TargetMode="External"/><Relationship Id="rId200" Type="http://schemas.openxmlformats.org/officeDocument/2006/relationships/hyperlink" Target="http://www.meisenjp.com/" TargetMode="External"/><Relationship Id="rId16" Type="http://schemas.openxmlformats.org/officeDocument/2006/relationships/hyperlink" Target="http://www.tre-inc.com/" TargetMode="External"/><Relationship Id="rId37" Type="http://schemas.openxmlformats.org/officeDocument/2006/relationships/hyperlink" Target="http://www.softroad.co.jp/" TargetMode="External"/><Relationship Id="rId58" Type="http://schemas.openxmlformats.org/officeDocument/2006/relationships/hyperlink" Target="http://www.keysite.co.jp/" TargetMode="External"/><Relationship Id="rId79" Type="http://schemas.openxmlformats.org/officeDocument/2006/relationships/hyperlink" Target="http://www.beyondsoft.com/jp/aboutus-2.htm" TargetMode="External"/><Relationship Id="rId102" Type="http://schemas.openxmlformats.org/officeDocument/2006/relationships/hyperlink" Target="http://www.wingstec.com/" TargetMode="External"/><Relationship Id="rId123" Type="http://schemas.openxmlformats.org/officeDocument/2006/relationships/hyperlink" Target="http://www.mediatec.co.jp/gaiyou.html" TargetMode="External"/><Relationship Id="rId144" Type="http://schemas.openxmlformats.org/officeDocument/2006/relationships/hyperlink" Target="http://www.neso.co.jp/" TargetMode="External"/><Relationship Id="rId90" Type="http://schemas.openxmlformats.org/officeDocument/2006/relationships/hyperlink" Target="http://www.cjak.co.jp/" TargetMode="External"/><Relationship Id="rId165" Type="http://schemas.openxmlformats.org/officeDocument/2006/relationships/hyperlink" Target="http://www.hanasys.co.jp/1.html" TargetMode="External"/><Relationship Id="rId186" Type="http://schemas.openxmlformats.org/officeDocument/2006/relationships/hyperlink" Target="http://www.bis.com.cn/zpxx/download/intro.pdf" TargetMode="External"/><Relationship Id="rId27" Type="http://schemas.openxmlformats.org/officeDocument/2006/relationships/hyperlink" Target="http://www.system-osj.co.jp/" TargetMode="External"/><Relationship Id="rId48" Type="http://schemas.openxmlformats.org/officeDocument/2006/relationships/hyperlink" Target="http://www.e-glad.co.jp/about.html" TargetMode="External"/><Relationship Id="rId69" Type="http://schemas.openxmlformats.org/officeDocument/2006/relationships/hyperlink" Target="http://www.sofestar.com/jp/index.php" TargetMode="External"/><Relationship Id="rId113" Type="http://schemas.openxmlformats.org/officeDocument/2006/relationships/hyperlink" Target="http://www.e-china.co.jp/company/company/index.html" TargetMode="External"/><Relationship Id="rId134" Type="http://schemas.openxmlformats.org/officeDocument/2006/relationships/hyperlink" Target="http://www.ab-is.com/" TargetMode="External"/><Relationship Id="rId80" Type="http://schemas.openxmlformats.org/officeDocument/2006/relationships/hyperlink" Target="http://www.imi-co.com/" TargetMode="External"/><Relationship Id="rId155" Type="http://schemas.openxmlformats.org/officeDocument/2006/relationships/hyperlink" Target="http://www.firstdata-tokyo.com/profile/index.html" TargetMode="External"/><Relationship Id="rId176" Type="http://schemas.openxmlformats.org/officeDocument/2006/relationships/hyperlink" Target="http://www.inonesoft.com/" TargetMode="External"/><Relationship Id="rId197" Type="http://schemas.openxmlformats.org/officeDocument/2006/relationships/hyperlink" Target="https://www.trex-group.com/" TargetMode="External"/><Relationship Id="rId201" Type="http://schemas.openxmlformats.org/officeDocument/2006/relationships/printerSettings" Target="../printerSettings/printerSettings13.bin"/><Relationship Id="rId17" Type="http://schemas.openxmlformats.org/officeDocument/2006/relationships/hyperlink" Target="http://www.jhcc.co.jp/company/" TargetMode="External"/><Relationship Id="rId38" Type="http://schemas.openxmlformats.org/officeDocument/2006/relationships/hyperlink" Target="http://www.jadebird.co.jp/outline/index.html" TargetMode="External"/><Relationship Id="rId59" Type="http://schemas.openxmlformats.org/officeDocument/2006/relationships/hyperlink" Target="http://www.wain.co.jp/whp_jp/src/whp_top_page.html" TargetMode="External"/><Relationship Id="rId103" Type="http://schemas.openxmlformats.org/officeDocument/2006/relationships/hyperlink" Target="http://www.ncis-jp.com/" TargetMode="External"/><Relationship Id="rId124" Type="http://schemas.openxmlformats.org/officeDocument/2006/relationships/hyperlink" Target="http://www.primos.co.jp/" TargetMode="External"/><Relationship Id="rId70" Type="http://schemas.openxmlformats.org/officeDocument/2006/relationships/hyperlink" Target="http://www.k-futureplan.co.jp/company/outline/" TargetMode="External"/><Relationship Id="rId91" Type="http://schemas.openxmlformats.org/officeDocument/2006/relationships/hyperlink" Target="http://www.bbwit-jpn.com/htm/gaiyou.htm" TargetMode="External"/><Relationship Id="rId145" Type="http://schemas.openxmlformats.org/officeDocument/2006/relationships/hyperlink" Target="http://www.3-best.jp/" TargetMode="External"/><Relationship Id="rId166" Type="http://schemas.openxmlformats.org/officeDocument/2006/relationships/hyperlink" Target="http://www.ten-ji.com/profile.html" TargetMode="External"/><Relationship Id="rId187" Type="http://schemas.openxmlformats.org/officeDocument/2006/relationships/hyperlink" Target="http://www.hwayren.com/Japanese/Contact.aspx" TargetMode="External"/><Relationship Id="rId1" Type="http://schemas.openxmlformats.org/officeDocument/2006/relationships/hyperlink" Target="http://www.dearworks.co.jp/" TargetMode="External"/><Relationship Id="rId28" Type="http://schemas.openxmlformats.org/officeDocument/2006/relationships/hyperlink" Target="http://www.chojo.co.jp/" TargetMode="External"/><Relationship Id="rId49" Type="http://schemas.openxmlformats.org/officeDocument/2006/relationships/hyperlink" Target="http://www.gbsoft.co.jp/" TargetMode="External"/><Relationship Id="rId114" Type="http://schemas.openxmlformats.org/officeDocument/2006/relationships/hyperlink" Target="http://www.e-tkk.com/" TargetMode="External"/><Relationship Id="rId60" Type="http://schemas.openxmlformats.org/officeDocument/2006/relationships/hyperlink" Target="http://www.iobc.co.jp/" TargetMode="External"/><Relationship Id="rId81" Type="http://schemas.openxmlformats.org/officeDocument/2006/relationships/hyperlink" Target="http://www.nlinknet.com/" TargetMode="External"/><Relationship Id="rId135" Type="http://schemas.openxmlformats.org/officeDocument/2006/relationships/hyperlink" Target="http://www.metatec.co.jp/" TargetMode="External"/><Relationship Id="rId156" Type="http://schemas.openxmlformats.org/officeDocument/2006/relationships/hyperlink" Target="http://www.sspring.co.jp/" TargetMode="External"/><Relationship Id="rId177" Type="http://schemas.openxmlformats.org/officeDocument/2006/relationships/hyperlink" Target="http://www.chinasunzone.com/j-gsgy.jsp" TargetMode="External"/><Relationship Id="rId198" Type="http://schemas.openxmlformats.org/officeDocument/2006/relationships/hyperlink" Target="mailto:saiyo@trex-group.com" TargetMode="External"/><Relationship Id="rId18" Type="http://schemas.openxmlformats.org/officeDocument/2006/relationships/hyperlink" Target="http://www.bnis.co.jp/companyinfo/CompanyInfo_02.htm" TargetMode="External"/><Relationship Id="rId39" Type="http://schemas.openxmlformats.org/officeDocument/2006/relationships/hyperlink" Target="http://www.hundsun.co.jp/" TargetMode="External"/><Relationship Id="rId50" Type="http://schemas.openxmlformats.org/officeDocument/2006/relationships/hyperlink" Target="http://www.netcome.co.jp/intrdoct.htm" TargetMode="External"/><Relationship Id="rId104" Type="http://schemas.openxmlformats.org/officeDocument/2006/relationships/hyperlink" Target="http://www.orient-soft.com/" TargetMode="External"/><Relationship Id="rId125" Type="http://schemas.openxmlformats.org/officeDocument/2006/relationships/hyperlink" Target="http://www.thtech.co.jp/" TargetMode="External"/><Relationship Id="rId146" Type="http://schemas.openxmlformats.org/officeDocument/2006/relationships/hyperlink" Target="http://www.a-si.net/company.html" TargetMode="External"/><Relationship Id="rId167" Type="http://schemas.openxmlformats.org/officeDocument/2006/relationships/hyperlink" Target="http://www.active-soft.co.jp/company/index.html" TargetMode="External"/><Relationship Id="rId188" Type="http://schemas.openxmlformats.org/officeDocument/2006/relationships/hyperlink" Target="http://qweb.co.jp/" TargetMode="External"/><Relationship Id="rId71" Type="http://schemas.openxmlformats.org/officeDocument/2006/relationships/hyperlink" Target="http://www.ipride.co.jp/contents/outline/info.php" TargetMode="External"/><Relationship Id="rId92" Type="http://schemas.openxmlformats.org/officeDocument/2006/relationships/hyperlink" Target="http://www.yong-bo.com/gaiyou.htm" TargetMode="External"/></Relationships>
</file>

<file path=xl/worksheets/_rels/sheet23.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4.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24.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15.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2" Type="http://schemas.openxmlformats.org/officeDocument/2006/relationships/hyperlink" Target="mailto:ssb@jp" TargetMode="External"/><Relationship Id="rId1" Type="http://schemas.openxmlformats.org/officeDocument/2006/relationships/hyperlink" Target="mailto:ssb@kr"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7.xml.rels><?xml version="1.0" encoding="UTF-8" standalone="yes"?>
<Relationships xmlns="http://schemas.openxmlformats.org/package/2006/relationships"><Relationship Id="rId2" Type="http://schemas.openxmlformats.org/officeDocument/2006/relationships/hyperlink" Target="http://neo4j.com.cn/" TargetMode="External"/><Relationship Id="rId1" Type="http://schemas.openxmlformats.org/officeDocument/2006/relationships/hyperlink" Target="https://www.runoob.com/"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45.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17" Type="http://schemas.openxmlformats.org/officeDocument/2006/relationships/printerSettings" Target="../printerSettings/printerSettings27.bin"/><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mailto:270960567@qq.com" TargetMode="External"/><Relationship Id="rId2" Type="http://schemas.openxmlformats.org/officeDocument/2006/relationships/hyperlink" Target="mailto:ignited0411@gmail.com" TargetMode="External"/><Relationship Id="rId1" Type="http://schemas.openxmlformats.org/officeDocument/2006/relationships/hyperlink" Target="mailto:scorpio7672@sina.com" TargetMode="External"/><Relationship Id="rId5" Type="http://schemas.openxmlformats.org/officeDocument/2006/relationships/printerSettings" Target="../printerSettings/printerSettings28.bin"/><Relationship Id="rId4" Type="http://schemas.openxmlformats.org/officeDocument/2006/relationships/hyperlink" Target="mailto:jafferey7@gmail.com" TargetMode="External"/></Relationships>
</file>

<file path=xl/worksheets/_rels/sheet47.xml.rels><?xml version="1.0" encoding="UTF-8" standalone="yes"?>
<Relationships xmlns="http://schemas.openxmlformats.org/package/2006/relationships"><Relationship Id="rId8" Type="http://schemas.openxmlformats.org/officeDocument/2006/relationships/hyperlink" Target="mailto:kokori821@gmail.com" TargetMode="External"/><Relationship Id="rId3" Type="http://schemas.openxmlformats.org/officeDocument/2006/relationships/hyperlink" Target="mailto:280795820@qq.com" TargetMode="External"/><Relationship Id="rId7" Type="http://schemas.openxmlformats.org/officeDocument/2006/relationships/hyperlink" Target="mailto:go.sk.in.wa@gmail.com" TargetMode="External"/><Relationship Id="rId2" Type="http://schemas.openxmlformats.org/officeDocument/2006/relationships/hyperlink" Target="mailto:lizhiyu77ayu@163.com" TargetMode="External"/><Relationship Id="rId1" Type="http://schemas.openxmlformats.org/officeDocument/2006/relationships/hyperlink" Target="mailto:fzd1987cool@gmail.com" TargetMode="External"/><Relationship Id="rId6" Type="http://schemas.openxmlformats.org/officeDocument/2006/relationships/hyperlink" Target="mailto:engineer.weng@gmail.com" TargetMode="External"/><Relationship Id="rId5" Type="http://schemas.openxmlformats.org/officeDocument/2006/relationships/hyperlink" Target="mailto:rohou.sendai@gmail.com" TargetMode="External"/><Relationship Id="rId10" Type="http://schemas.openxmlformats.org/officeDocument/2006/relationships/printerSettings" Target="../printerSettings/printerSettings29.bin"/><Relationship Id="rId4" Type="http://schemas.openxmlformats.org/officeDocument/2006/relationships/hyperlink" Target="mailto:qinwei891027@gmail.com" TargetMode="External"/><Relationship Id="rId9" Type="http://schemas.openxmlformats.org/officeDocument/2006/relationships/hyperlink" Target="mailto:shw407@hotmail.com"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15EC8-74BB-4443-9C37-E882F73A2436}">
  <sheetPr codeName="Sheet33"/>
  <dimension ref="C24"/>
  <sheetViews>
    <sheetView topLeftCell="A97" zoomScale="80" zoomScaleSheetLayoutView="100" workbookViewId="0">
      <selection activeCell="H38" sqref="H38"/>
    </sheetView>
  </sheetViews>
  <sheetFormatPr defaultColWidth="9" defaultRowHeight="14.25"/>
  <cols>
    <col min="1" max="16384" width="9" style="227"/>
  </cols>
  <sheetData>
    <row r="24" spans="3:3">
      <c r="C24" s="245"/>
    </row>
  </sheetData>
  <phoneticPr fontId="4"/>
  <pageMargins left="0.75" right="0.75" top="1" bottom="1" header="0.51111111111111107" footer="0.51111111111111107"/>
  <pageSetup paperSize="9" firstPageNumber="4294963191" orientation="portrait"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7DE8-016E-4A11-A8DC-D979C2ADADA7}">
  <sheetPr codeName="Sheet35"/>
  <dimension ref="A2:AC219"/>
  <sheetViews>
    <sheetView topLeftCell="A190" zoomScale="90" zoomScaleNormal="90" workbookViewId="0">
      <selection sqref="A1:E1"/>
    </sheetView>
  </sheetViews>
  <sheetFormatPr defaultRowHeight="18.75"/>
  <cols>
    <col min="1" max="1" width="70" customWidth="1"/>
  </cols>
  <sheetData>
    <row r="2" spans="1:1">
      <c r="A2" t="s">
        <v>24796</v>
      </c>
    </row>
    <row r="4" spans="1:1" ht="37.5">
      <c r="A4" s="11" t="s">
        <v>24797</v>
      </c>
    </row>
    <row r="7" spans="1:1" ht="131.25">
      <c r="A7" s="11" t="s">
        <v>24798</v>
      </c>
    </row>
    <row r="9" spans="1:1" ht="56.25">
      <c r="A9" s="11" t="s">
        <v>24799</v>
      </c>
    </row>
    <row r="13" spans="1:1">
      <c r="A13" t="s">
        <v>24800</v>
      </c>
    </row>
    <row r="16" spans="1:1">
      <c r="A16" t="s">
        <v>24801</v>
      </c>
    </row>
    <row r="19" spans="1:1" ht="75">
      <c r="A19" s="515" t="s">
        <v>24802</v>
      </c>
    </row>
    <row r="25" spans="1:1" ht="37.5">
      <c r="A25" s="11" t="s">
        <v>24803</v>
      </c>
    </row>
    <row r="29" spans="1:1" ht="221.25">
      <c r="A29" s="11" t="s">
        <v>24804</v>
      </c>
    </row>
    <row r="33" spans="1:2">
      <c r="A33" t="s">
        <v>24805</v>
      </c>
    </row>
    <row r="34" spans="1:2">
      <c r="A34" t="s">
        <v>24806</v>
      </c>
      <c r="B34" t="s">
        <v>24807</v>
      </c>
    </row>
    <row r="35" spans="1:2">
      <c r="A35" t="s">
        <v>24808</v>
      </c>
      <c r="B35" t="s">
        <v>24809</v>
      </c>
    </row>
    <row r="36" spans="1:2">
      <c r="A36" t="s">
        <v>24810</v>
      </c>
      <c r="B36" t="s">
        <v>24811</v>
      </c>
    </row>
    <row r="37" spans="1:2">
      <c r="A37" t="s">
        <v>24812</v>
      </c>
    </row>
    <row r="42" spans="1:2" ht="318.75">
      <c r="A42" s="11" t="s">
        <v>24813</v>
      </c>
    </row>
    <row r="44" spans="1:2">
      <c r="A44" s="11"/>
    </row>
    <row r="46" spans="1:2">
      <c r="A46" t="s">
        <v>24814</v>
      </c>
    </row>
    <row r="50" spans="1:1">
      <c r="A50" t="s">
        <v>24796</v>
      </c>
    </row>
    <row r="52" spans="1:1" ht="37.5">
      <c r="A52" s="11" t="s">
        <v>24815</v>
      </c>
    </row>
    <row r="55" spans="1:1" ht="131.25">
      <c r="A55" s="11" t="s">
        <v>24798</v>
      </c>
    </row>
    <row r="57" spans="1:1" ht="56.25">
      <c r="A57" s="11" t="s">
        <v>24799</v>
      </c>
    </row>
    <row r="61" spans="1:1">
      <c r="A61" t="s">
        <v>24800</v>
      </c>
    </row>
    <row r="64" spans="1:1">
      <c r="A64" t="s">
        <v>24801</v>
      </c>
    </row>
    <row r="67" spans="1:1" ht="75">
      <c r="A67" s="515" t="s">
        <v>24802</v>
      </c>
    </row>
    <row r="73" spans="1:1" ht="37.5">
      <c r="A73" s="11" t="s">
        <v>24803</v>
      </c>
    </row>
    <row r="77" spans="1:1" ht="221.25">
      <c r="A77" s="11" t="s">
        <v>24804</v>
      </c>
    </row>
    <row r="81" spans="1:3">
      <c r="A81" t="s">
        <v>24805</v>
      </c>
    </row>
    <row r="83" spans="1:3">
      <c r="A83" t="s">
        <v>24806</v>
      </c>
      <c r="C83" t="s">
        <v>24807</v>
      </c>
    </row>
    <row r="85" spans="1:3">
      <c r="A85" t="s">
        <v>24808</v>
      </c>
      <c r="C85" t="s">
        <v>24809</v>
      </c>
    </row>
    <row r="87" spans="1:3">
      <c r="A87" t="s">
        <v>24810</v>
      </c>
    </row>
    <row r="88" spans="1:3">
      <c r="C88" t="s">
        <v>24811</v>
      </c>
    </row>
    <row r="89" spans="1:3">
      <c r="A89" t="s">
        <v>24812</v>
      </c>
    </row>
    <row r="92" spans="1:3">
      <c r="A92" s="516" t="s">
        <v>24816</v>
      </c>
    </row>
    <row r="93" spans="1:3" ht="37.5">
      <c r="A93" s="516" t="s">
        <v>24817</v>
      </c>
    </row>
    <row r="94" spans="1:3">
      <c r="A94" s="517"/>
    </row>
    <row r="95" spans="1:3">
      <c r="A95" s="518" t="s">
        <v>24818</v>
      </c>
    </row>
    <row r="96" spans="1:3" ht="37.5">
      <c r="A96" s="518" t="s">
        <v>24819</v>
      </c>
    </row>
    <row r="97" spans="1:29" ht="37.5">
      <c r="A97" s="518" t="s">
        <v>24820</v>
      </c>
    </row>
    <row r="98" spans="1:29" ht="37.5">
      <c r="A98" s="518" t="s">
        <v>24821</v>
      </c>
    </row>
    <row r="99" spans="1:29">
      <c r="A99" s="518" t="s">
        <v>24822</v>
      </c>
    </row>
    <row r="100" spans="1:29">
      <c r="A100" s="518" t="s">
        <v>24823</v>
      </c>
    </row>
    <row r="103" spans="1:29" s="19" customFormat="1" ht="19.5">
      <c r="A103" s="27" t="s">
        <v>115</v>
      </c>
      <c r="B103" s="27" t="s">
        <v>114</v>
      </c>
      <c r="C103" s="27" t="s">
        <v>113</v>
      </c>
      <c r="D103" s="27" t="s">
        <v>112</v>
      </c>
      <c r="E103" s="27" t="s">
        <v>111</v>
      </c>
      <c r="F103" s="27" t="s">
        <v>110</v>
      </c>
      <c r="G103" s="27" t="s">
        <v>109</v>
      </c>
      <c r="H103" s="25" t="s">
        <v>108</v>
      </c>
      <c r="I103" s="20"/>
      <c r="J103" s="20"/>
      <c r="K103" s="20"/>
      <c r="L103" s="20"/>
      <c r="M103" s="20"/>
      <c r="N103" s="20"/>
      <c r="O103" s="20"/>
      <c r="P103" s="20"/>
      <c r="Q103" s="20"/>
      <c r="R103" s="20"/>
      <c r="S103" s="20"/>
      <c r="T103" s="20"/>
      <c r="U103" s="20"/>
      <c r="V103" s="20"/>
      <c r="W103" s="20"/>
      <c r="X103" s="20"/>
      <c r="Y103" s="20"/>
      <c r="Z103" s="20"/>
      <c r="AA103" s="20"/>
      <c r="AB103" s="20"/>
      <c r="AC103" s="20"/>
    </row>
    <row r="104" spans="1:29" s="19" customFormat="1" ht="19.5">
      <c r="A104" s="26"/>
      <c r="B104" s="27"/>
      <c r="C104" s="26"/>
      <c r="D104" s="26"/>
      <c r="E104" s="26"/>
      <c r="F104" s="26"/>
      <c r="G104" s="22"/>
      <c r="H104" s="20"/>
      <c r="I104" s="20"/>
      <c r="J104" s="20"/>
      <c r="K104" s="20"/>
      <c r="L104" s="20"/>
      <c r="M104" s="20"/>
      <c r="N104" s="20"/>
      <c r="O104" s="20"/>
      <c r="P104" s="20"/>
      <c r="Q104" s="20"/>
      <c r="R104" s="20"/>
      <c r="S104" s="20"/>
      <c r="T104" s="20"/>
      <c r="U104" s="20"/>
      <c r="V104" s="20"/>
      <c r="W104" s="20"/>
      <c r="X104" s="20"/>
      <c r="Y104" s="20"/>
      <c r="Z104" s="20"/>
      <c r="AA104" s="20"/>
      <c r="AB104" s="20"/>
      <c r="AC104" s="20"/>
    </row>
    <row r="105" spans="1:29" s="19" customFormat="1" ht="19.5">
      <c r="A105" s="26"/>
      <c r="B105" s="22"/>
      <c r="C105" s="26"/>
      <c r="D105" s="22"/>
      <c r="E105" s="26"/>
      <c r="F105" s="22"/>
      <c r="G105" s="22"/>
      <c r="H105" s="25"/>
      <c r="I105" s="20"/>
      <c r="J105" s="20"/>
      <c r="K105" s="20"/>
      <c r="L105" s="20"/>
      <c r="M105" s="20"/>
      <c r="N105" s="20"/>
      <c r="O105" s="20"/>
      <c r="P105" s="20"/>
      <c r="Q105" s="20"/>
      <c r="R105" s="20"/>
      <c r="S105" s="20"/>
      <c r="T105" s="20"/>
      <c r="U105" s="20"/>
      <c r="V105" s="20"/>
      <c r="W105" s="20"/>
      <c r="X105" s="20"/>
      <c r="Y105" s="20"/>
      <c r="Z105" s="20"/>
      <c r="AA105" s="20"/>
      <c r="AB105" s="20"/>
      <c r="AC105" s="20"/>
    </row>
    <row r="106" spans="1:29" s="19" customFormat="1" ht="19.5">
      <c r="A106" s="26" t="s">
        <v>107</v>
      </c>
      <c r="B106" s="22"/>
      <c r="C106" s="26" t="s">
        <v>101</v>
      </c>
      <c r="D106" s="22"/>
      <c r="E106" s="26" t="s">
        <v>106</v>
      </c>
      <c r="F106" s="22"/>
      <c r="G106" s="22"/>
      <c r="H106" s="25" t="s">
        <v>105</v>
      </c>
      <c r="I106" s="20"/>
      <c r="J106" s="20"/>
      <c r="K106" s="20"/>
      <c r="L106" s="20"/>
      <c r="M106" s="20"/>
      <c r="N106" s="20"/>
      <c r="O106" s="20"/>
      <c r="P106" s="20"/>
      <c r="Q106" s="20"/>
      <c r="R106" s="20"/>
      <c r="S106" s="20"/>
      <c r="T106" s="20"/>
      <c r="U106" s="20"/>
      <c r="V106" s="20"/>
      <c r="W106" s="20"/>
      <c r="X106" s="20"/>
      <c r="Y106" s="20"/>
      <c r="Z106" s="20"/>
      <c r="AA106" s="20"/>
      <c r="AB106" s="20"/>
      <c r="AC106" s="20"/>
    </row>
    <row r="107" spans="1:29" s="19" customFormat="1" ht="19.5">
      <c r="A107" s="25" t="s">
        <v>102</v>
      </c>
      <c r="B107" s="20"/>
      <c r="C107" s="26" t="s">
        <v>101</v>
      </c>
      <c r="D107" s="20"/>
      <c r="E107" s="25" t="s">
        <v>104</v>
      </c>
      <c r="F107" s="20"/>
      <c r="G107" s="20"/>
      <c r="H107" s="25" t="s">
        <v>103</v>
      </c>
      <c r="I107" s="20"/>
      <c r="J107" s="20"/>
      <c r="K107" s="20"/>
      <c r="L107" s="20"/>
      <c r="M107" s="20"/>
      <c r="N107" s="20"/>
      <c r="O107" s="20"/>
      <c r="P107" s="20"/>
      <c r="Q107" s="20"/>
      <c r="R107" s="20"/>
      <c r="S107" s="20"/>
      <c r="T107" s="20"/>
      <c r="U107" s="20"/>
      <c r="V107" s="20"/>
      <c r="W107" s="20"/>
      <c r="X107" s="20"/>
      <c r="Y107" s="20"/>
      <c r="Z107" s="20"/>
      <c r="AA107" s="20"/>
      <c r="AB107" s="20"/>
      <c r="AC107" s="20"/>
    </row>
    <row r="108" spans="1:29" s="19" customFormat="1" ht="19.5">
      <c r="A108" s="25" t="s">
        <v>102</v>
      </c>
      <c r="B108" s="20"/>
      <c r="C108" s="26" t="s">
        <v>101</v>
      </c>
      <c r="D108" s="20"/>
      <c r="E108" s="25" t="s">
        <v>100</v>
      </c>
      <c r="F108" s="20"/>
      <c r="G108" s="20"/>
      <c r="H108" s="25" t="s">
        <v>99</v>
      </c>
      <c r="I108" s="20"/>
      <c r="J108" s="20"/>
      <c r="K108" s="20"/>
      <c r="L108" s="20"/>
      <c r="M108" s="20"/>
      <c r="N108" s="20"/>
      <c r="O108" s="20"/>
      <c r="P108" s="20"/>
      <c r="Q108" s="20"/>
      <c r="R108" s="20"/>
      <c r="S108" s="20"/>
      <c r="T108" s="20"/>
      <c r="U108" s="20"/>
      <c r="V108" s="20"/>
      <c r="W108" s="20"/>
      <c r="X108" s="20"/>
      <c r="Y108" s="20"/>
      <c r="Z108" s="20"/>
      <c r="AA108" s="20"/>
      <c r="AB108" s="20"/>
      <c r="AC108" s="20"/>
    </row>
    <row r="109" spans="1:29" s="19" customFormat="1" ht="19.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row>
    <row r="110" spans="1:29" s="19" customFormat="1" ht="19.5">
      <c r="A110" s="20" t="s">
        <v>98</v>
      </c>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row>
    <row r="111" spans="1:29" s="19" customFormat="1" ht="19.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row>
    <row r="112" spans="1:29" s="19" customFormat="1" ht="19.5">
      <c r="A112" s="20" t="s">
        <v>97</v>
      </c>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row>
    <row r="113" spans="1:29" s="19" customFormat="1" ht="19.5">
      <c r="A113" s="20" t="s">
        <v>96</v>
      </c>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row>
    <row r="114" spans="1:29" s="19" customFormat="1" ht="19.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row>
    <row r="115" spans="1:29" s="19" customFormat="1" ht="19.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row>
    <row r="116" spans="1:29" s="19" customFormat="1" ht="19.5">
      <c r="A116" s="20" t="s">
        <v>95</v>
      </c>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row>
    <row r="117" spans="1:29" s="19" customFormat="1" ht="19.5">
      <c r="A117" s="22"/>
      <c r="B117" s="22"/>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row>
    <row r="118" spans="1:29" s="19" customFormat="1" ht="19.5">
      <c r="A118" s="22"/>
      <c r="B118" s="22"/>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row>
    <row r="119" spans="1:29" s="19" customFormat="1" ht="19.5">
      <c r="A119" s="22" t="s">
        <v>94</v>
      </c>
      <c r="B119" s="22"/>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row>
    <row r="120" spans="1:29" s="19" customFormat="1" ht="19.5">
      <c r="A120" s="24"/>
      <c r="B120" s="22"/>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row>
    <row r="121" spans="1:29" s="19" customFormat="1" ht="19.5">
      <c r="A121" s="22" t="s">
        <v>19124</v>
      </c>
      <c r="B121" s="22" t="s">
        <v>19125</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row>
    <row r="122" spans="1:29" s="19" customFormat="1" ht="19.5">
      <c r="A122" s="24" t="s">
        <v>93</v>
      </c>
      <c r="B122" s="287" t="s">
        <v>19126</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row>
    <row r="123" spans="1:29" s="19" customFormat="1" ht="19.5">
      <c r="A123" s="22" t="s">
        <v>92</v>
      </c>
      <c r="B123" s="22"/>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row>
    <row r="124" spans="1:29" s="19" customFormat="1" ht="19.5">
      <c r="A124" s="22"/>
      <c r="B124" s="22"/>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row>
    <row r="125" spans="1:29" s="19" customFormat="1" ht="19.5">
      <c r="A125" s="22"/>
      <c r="B125" s="22"/>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row>
    <row r="126" spans="1:29" s="19" customFormat="1" ht="19.5">
      <c r="A126" s="23" t="s">
        <v>87</v>
      </c>
      <c r="B126" s="22"/>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row>
    <row r="127" spans="1:29" s="19" customFormat="1" ht="19.5">
      <c r="A127" s="23" t="s">
        <v>86</v>
      </c>
      <c r="B127" s="23" t="s">
        <v>85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row>
    <row r="128" spans="1:29" s="19" customFormat="1" ht="19.5">
      <c r="A128" s="23" t="s">
        <v>84</v>
      </c>
      <c r="B128" s="23" t="s">
        <v>83</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row>
    <row r="129" spans="1:29" s="19" customFormat="1" ht="19.5">
      <c r="A129" s="23" t="s">
        <v>82</v>
      </c>
      <c r="B129" s="23" t="s">
        <v>81</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row>
    <row r="130" spans="1:29" s="19" customFormat="1" ht="19.5">
      <c r="A130" s="23" t="s">
        <v>80</v>
      </c>
      <c r="B130" s="22"/>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row>
    <row r="131" spans="1:29" s="19" customFormat="1" ht="19.5">
      <c r="A131" s="22"/>
      <c r="B131" s="22"/>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row>
    <row r="132" spans="1:29" s="19" customFormat="1" ht="19.5">
      <c r="A132" s="22"/>
      <c r="B132" s="22"/>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row>
    <row r="133" spans="1:29" s="19" customFormat="1" ht="19.5">
      <c r="A133" s="23" t="s">
        <v>91</v>
      </c>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row>
    <row r="134" spans="1:29" s="19" customFormat="1" ht="19.5">
      <c r="A134" s="22"/>
      <c r="B134" s="22"/>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row>
    <row r="135" spans="1:29" s="19" customFormat="1" ht="19.5">
      <c r="A135" s="22"/>
      <c r="B135" s="22"/>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row>
    <row r="136" spans="1:29" s="19" customFormat="1" ht="49.5">
      <c r="A136" s="24" t="s">
        <v>90</v>
      </c>
      <c r="B136" s="22"/>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row>
    <row r="137" spans="1:29" s="19" customFormat="1" ht="19.5">
      <c r="A137" s="22"/>
      <c r="B137" s="22"/>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row>
    <row r="138" spans="1:29" s="19" customFormat="1" ht="19.5">
      <c r="A138" s="22"/>
      <c r="B138" s="22"/>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row>
    <row r="139" spans="1:29" s="19" customFormat="1" ht="19.5">
      <c r="A139" s="22"/>
      <c r="B139" s="22"/>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row>
    <row r="140" spans="1:29" s="19" customFormat="1" ht="19.5">
      <c r="A140" s="23" t="s">
        <v>89</v>
      </c>
      <c r="B140" s="22"/>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row>
    <row r="141" spans="1:29" s="19" customFormat="1" ht="19.5">
      <c r="A141" s="22"/>
      <c r="B141" s="22"/>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row>
    <row r="142" spans="1:29" s="19" customFormat="1" ht="19.5">
      <c r="A142" s="22"/>
      <c r="B142" s="22"/>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row>
    <row r="143" spans="1:29" s="19" customFormat="1" ht="19.5">
      <c r="A143" s="23" t="s">
        <v>88</v>
      </c>
      <c r="B143" s="22"/>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row>
    <row r="144" spans="1:29" s="19" customFormat="1" ht="19.5">
      <c r="A144" s="22"/>
      <c r="B144" s="22"/>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row>
    <row r="145" spans="1:29" s="19" customFormat="1" ht="19.5">
      <c r="A145" s="22"/>
      <c r="B145" s="22"/>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row>
    <row r="146" spans="1:29" s="19" customFormat="1" ht="19.5">
      <c r="A146" s="24"/>
      <c r="B146" s="22"/>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row>
    <row r="147" spans="1:29" s="19" customFormat="1" ht="19.5">
      <c r="A147" s="22"/>
      <c r="B147" s="22"/>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row>
    <row r="148" spans="1:29" s="19" customFormat="1" ht="19.5">
      <c r="A148" s="22"/>
      <c r="B148" s="22"/>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row>
    <row r="149" spans="1:29" s="19" customFormat="1" ht="19.5">
      <c r="A149" s="22"/>
      <c r="B149" s="22"/>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row>
    <row r="150" spans="1:29" s="19" customFormat="1" ht="19.5">
      <c r="A150" s="22"/>
      <c r="B150" s="22"/>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row>
    <row r="151" spans="1:29" s="19" customFormat="1" ht="19.5">
      <c r="A151" s="22"/>
      <c r="B151" s="22"/>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row>
    <row r="152" spans="1:29" s="19" customFormat="1" ht="19.5">
      <c r="A152" s="24"/>
      <c r="B152" s="22"/>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row>
    <row r="153" spans="1:29" s="19" customFormat="1" ht="19.5">
      <c r="A153" s="22"/>
      <c r="B153" s="22"/>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row>
    <row r="154" spans="1:29" s="19" customFormat="1" ht="19.5">
      <c r="A154" s="22"/>
      <c r="B154" s="22"/>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row>
    <row r="155" spans="1:29" s="19" customFormat="1" ht="19.5">
      <c r="A155" s="22"/>
      <c r="B155" s="22"/>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row>
    <row r="156" spans="1:29" s="19" customFormat="1" ht="19.5">
      <c r="A156" s="24"/>
      <c r="B156" s="22"/>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row>
    <row r="157" spans="1:29" s="19" customFormat="1" ht="19.5">
      <c r="A157" s="22"/>
      <c r="B157" s="22"/>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row>
    <row r="158" spans="1:29" s="19" customFormat="1" ht="19.5">
      <c r="A158" s="22"/>
      <c r="B158" s="22"/>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row>
    <row r="159" spans="1:29" s="19" customFormat="1" ht="19.5">
      <c r="A159" s="22"/>
      <c r="B159" s="22"/>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row>
    <row r="160" spans="1:29" s="19" customFormat="1" ht="19.5">
      <c r="A160" s="23" t="s">
        <v>87</v>
      </c>
      <c r="B160" s="22"/>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row>
    <row r="161" spans="1:29" s="19" customFormat="1" ht="19.5">
      <c r="A161" s="22"/>
      <c r="B161" s="22"/>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row>
    <row r="162" spans="1:29" s="19" customFormat="1" ht="19.5">
      <c r="A162" s="23" t="s">
        <v>86</v>
      </c>
      <c r="B162" s="23" t="s">
        <v>85</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row>
    <row r="163" spans="1:29" s="19" customFormat="1" ht="19.5">
      <c r="A163" s="22"/>
      <c r="B163" s="22"/>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row>
    <row r="164" spans="1:29" s="19" customFormat="1" ht="19.5">
      <c r="A164" s="23" t="s">
        <v>84</v>
      </c>
      <c r="B164" s="23" t="s">
        <v>83</v>
      </c>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row>
    <row r="165" spans="1:29" s="19" customFormat="1" ht="19.5">
      <c r="A165" s="22"/>
      <c r="B165" s="22"/>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row>
    <row r="166" spans="1:29" s="19" customFormat="1" ht="19.5">
      <c r="A166" s="23" t="s">
        <v>82</v>
      </c>
      <c r="B166" s="22"/>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row>
    <row r="167" spans="1:29" s="19" customFormat="1" ht="19.5">
      <c r="A167" s="22"/>
      <c r="B167" s="23" t="s">
        <v>81</v>
      </c>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row>
    <row r="168" spans="1:29" s="19" customFormat="1" ht="19.5">
      <c r="A168" s="23" t="s">
        <v>80</v>
      </c>
      <c r="B168" s="22"/>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row>
    <row r="169" spans="1:29" s="19" customFormat="1" ht="19.5">
      <c r="A169" s="22"/>
      <c r="B169" s="22"/>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row>
    <row r="170" spans="1:29" s="19" customFormat="1" ht="19.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row>
    <row r="171" spans="1:29" s="19" customFormat="1" ht="19.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row>
    <row r="172" spans="1:29" s="19" customFormat="1" ht="19.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row>
    <row r="173" spans="1:29" s="19" customFormat="1" ht="19.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row>
    <row r="174" spans="1:29" s="19" customFormat="1" ht="19.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row>
    <row r="175" spans="1:29" s="19" customFormat="1" ht="19.5">
      <c r="A175" s="21">
        <v>43126</v>
      </c>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row>
    <row r="176" spans="1:29" s="19" customFormat="1" ht="19.5">
      <c r="A176" s="20" t="s">
        <v>79</v>
      </c>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row>
    <row r="177" spans="1:29" s="19" customFormat="1" ht="19.5">
      <c r="A177" s="20" t="s">
        <v>78</v>
      </c>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row>
    <row r="178" spans="1:29" s="19" customFormat="1" ht="19.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row>
    <row r="179" spans="1:29" s="19" customFormat="1" ht="19.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row>
    <row r="180" spans="1:29" s="19" customFormat="1" ht="19.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row>
    <row r="181" spans="1:29" s="19" customFormat="1" ht="19.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row>
    <row r="182" spans="1:29" s="19" customFormat="1" ht="19.5">
      <c r="A182" s="21">
        <v>43123</v>
      </c>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row>
    <row r="183" spans="1:29" s="19" customFormat="1" ht="19.5">
      <c r="A183" s="20" t="s">
        <v>77</v>
      </c>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row>
    <row r="184" spans="1:29" s="19" customFormat="1" ht="19.5">
      <c r="A184" s="20" t="s">
        <v>76</v>
      </c>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row>
    <row r="185" spans="1:29" s="19" customFormat="1" ht="19.5">
      <c r="A185" s="20" t="s">
        <v>75</v>
      </c>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row>
    <row r="186" spans="1:29" s="19" customFormat="1" ht="19.5">
      <c r="A186" s="20" t="s">
        <v>74</v>
      </c>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row>
    <row r="187" spans="1:29" s="19" customFormat="1" ht="19.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row>
    <row r="188" spans="1:29" s="19" customFormat="1" ht="19.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row>
    <row r="189" spans="1:29" s="28" customFormat="1" ht="22.5">
      <c r="A189" s="156" t="s">
        <v>1129</v>
      </c>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row>
    <row r="190" spans="1:29" s="28" customFormat="1" ht="22.5">
      <c r="A190" s="156" t="s">
        <v>1128</v>
      </c>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row>
    <row r="191" spans="1:29" s="28" customFormat="1" ht="22.5">
      <c r="A191" s="156" t="s">
        <v>1127</v>
      </c>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row>
    <row r="192" spans="1:29" s="28" customFormat="1" ht="22.5">
      <c r="A192" s="156" t="s">
        <v>1126</v>
      </c>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row>
    <row r="193" spans="1:27" s="28" customFormat="1" ht="22.5">
      <c r="A193" s="156"/>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row>
    <row r="194" spans="1:27" s="28" customFormat="1" ht="22.5">
      <c r="A194" s="156" t="s">
        <v>1125</v>
      </c>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row>
    <row r="195" spans="1:27" s="28" customFormat="1" ht="22.5">
      <c r="A195" s="156" t="s">
        <v>1124</v>
      </c>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row>
    <row r="196" spans="1:27" s="28" customFormat="1" ht="22.5">
      <c r="A196" s="156"/>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row>
    <row r="197" spans="1:27" s="28" customFormat="1" ht="22.5">
      <c r="A197" s="156" t="s">
        <v>1123</v>
      </c>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row>
    <row r="198" spans="1:27" s="28" customFormat="1" ht="22.5">
      <c r="A198" s="156" t="s">
        <v>1122</v>
      </c>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row>
    <row r="199" spans="1:27" s="28" customFormat="1" ht="22.5">
      <c r="A199" s="155"/>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row>
    <row r="200" spans="1:27" s="28" customFormat="1" ht="22.5">
      <c r="A200" s="155"/>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row>
    <row r="201" spans="1:27" s="28" customFormat="1" ht="22.5">
      <c r="A201" s="156" t="s">
        <v>1121</v>
      </c>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row>
    <row r="203" spans="1:27" s="489" customFormat="1" ht="21.75" customHeight="1">
      <c r="A203" s="1015" t="s">
        <v>24659</v>
      </c>
      <c r="B203" s="1016"/>
      <c r="C203" s="1016"/>
      <c r="D203" s="1016"/>
      <c r="E203" s="1016"/>
      <c r="F203" s="488"/>
      <c r="G203" s="488"/>
      <c r="H203" s="488"/>
      <c r="I203" s="488"/>
      <c r="J203" s="488"/>
      <c r="K203" s="488"/>
      <c r="L203" s="488"/>
      <c r="M203" s="488"/>
      <c r="N203" s="488"/>
      <c r="O203" s="488"/>
      <c r="P203" s="488"/>
      <c r="Q203" s="488"/>
      <c r="R203" s="488"/>
      <c r="S203" s="488"/>
      <c r="T203" s="488"/>
      <c r="U203" s="488"/>
      <c r="V203" s="488"/>
      <c r="W203" s="488"/>
      <c r="X203" s="488"/>
      <c r="Y203" s="488"/>
      <c r="Z203" s="488"/>
      <c r="AA203" s="488"/>
    </row>
    <row r="204" spans="1:27" s="489" customFormat="1" ht="21" customHeight="1">
      <c r="A204" s="1017" t="s">
        <v>24660</v>
      </c>
      <c r="B204" s="1014"/>
      <c r="C204" s="1014"/>
      <c r="D204" s="1014"/>
      <c r="E204" s="1014"/>
      <c r="F204" s="488"/>
      <c r="G204" s="488"/>
      <c r="H204" s="488"/>
      <c r="I204" s="488"/>
      <c r="J204" s="488"/>
      <c r="K204" s="488"/>
      <c r="L204" s="488"/>
      <c r="M204" s="488"/>
      <c r="N204" s="488"/>
      <c r="O204" s="488"/>
      <c r="P204" s="488"/>
      <c r="Q204" s="488"/>
      <c r="R204" s="488"/>
      <c r="S204" s="488"/>
      <c r="T204" s="488"/>
      <c r="U204" s="488"/>
      <c r="V204" s="488"/>
      <c r="W204" s="488"/>
      <c r="X204" s="488"/>
      <c r="Y204" s="488"/>
      <c r="Z204" s="488"/>
      <c r="AA204" s="488"/>
    </row>
    <row r="205" spans="1:27" s="489" customFormat="1" ht="24.75">
      <c r="A205" s="1018" t="s">
        <v>24661</v>
      </c>
      <c r="B205" s="1014"/>
      <c r="C205" s="1014"/>
      <c r="D205" s="1014"/>
      <c r="E205" s="1014"/>
      <c r="F205" s="488"/>
      <c r="G205" s="488"/>
      <c r="H205" s="488"/>
      <c r="I205" s="488"/>
      <c r="J205" s="488"/>
      <c r="K205" s="488"/>
      <c r="L205" s="488"/>
      <c r="M205" s="488"/>
      <c r="N205" s="488"/>
      <c r="O205" s="488"/>
      <c r="P205" s="488"/>
      <c r="Q205" s="488"/>
      <c r="R205" s="488"/>
      <c r="S205" s="488"/>
      <c r="T205" s="488"/>
      <c r="U205" s="488"/>
      <c r="V205" s="488"/>
      <c r="W205" s="488"/>
      <c r="X205" s="488"/>
      <c r="Y205" s="488"/>
      <c r="Z205" s="488"/>
      <c r="AA205" s="488"/>
    </row>
    <row r="206" spans="1:27" s="489" customFormat="1" ht="19.5">
      <c r="A206" s="1014"/>
      <c r="B206" s="1014"/>
      <c r="C206" s="1014"/>
      <c r="D206" s="1014"/>
      <c r="E206" s="1014"/>
      <c r="F206" s="488"/>
      <c r="G206" s="488"/>
      <c r="H206" s="488"/>
      <c r="I206" s="488"/>
      <c r="J206" s="488"/>
      <c r="K206" s="488"/>
      <c r="L206" s="488"/>
      <c r="M206" s="488"/>
      <c r="N206" s="488"/>
      <c r="O206" s="488"/>
      <c r="P206" s="488"/>
      <c r="Q206" s="488"/>
      <c r="R206" s="488"/>
      <c r="S206" s="488"/>
      <c r="T206" s="488"/>
      <c r="U206" s="488"/>
      <c r="V206" s="488"/>
      <c r="W206" s="488"/>
      <c r="X206" s="488"/>
      <c r="Y206" s="488"/>
      <c r="Z206" s="488"/>
      <c r="AA206" s="488"/>
    </row>
    <row r="207" spans="1:27" s="489" customFormat="1" ht="80.25" customHeight="1">
      <c r="A207" s="1019" t="s">
        <v>24662</v>
      </c>
      <c r="B207" s="1014"/>
      <c r="C207" s="1014"/>
      <c r="D207" s="1014"/>
      <c r="E207" s="1014"/>
      <c r="F207" s="488"/>
      <c r="G207" s="488"/>
      <c r="H207" s="488"/>
      <c r="I207" s="488"/>
      <c r="J207" s="488"/>
      <c r="K207" s="488"/>
      <c r="L207" s="488"/>
      <c r="M207" s="488"/>
      <c r="N207" s="488"/>
      <c r="O207" s="488"/>
      <c r="P207" s="488"/>
      <c r="Q207" s="488"/>
      <c r="R207" s="488"/>
      <c r="S207" s="488"/>
      <c r="T207" s="488"/>
      <c r="U207" s="488"/>
      <c r="V207" s="488"/>
      <c r="W207" s="488"/>
      <c r="X207" s="488"/>
      <c r="Y207" s="488"/>
      <c r="Z207" s="488"/>
      <c r="AA207" s="488"/>
    </row>
    <row r="208" spans="1:27" s="489" customFormat="1" ht="19.5">
      <c r="A208" s="1014"/>
      <c r="B208" s="1014"/>
      <c r="C208" s="1014"/>
      <c r="D208" s="1014"/>
      <c r="E208" s="1014"/>
      <c r="F208" s="488"/>
      <c r="G208" s="488"/>
      <c r="H208" s="488"/>
      <c r="I208" s="488"/>
      <c r="J208" s="488"/>
      <c r="K208" s="488"/>
      <c r="L208" s="488"/>
      <c r="M208" s="488"/>
      <c r="N208" s="488"/>
      <c r="O208" s="488"/>
      <c r="P208" s="488"/>
      <c r="Q208" s="488"/>
      <c r="R208" s="488"/>
      <c r="S208" s="488"/>
      <c r="T208" s="488"/>
      <c r="U208" s="488"/>
      <c r="V208" s="488"/>
      <c r="W208" s="488"/>
      <c r="X208" s="488"/>
      <c r="Y208" s="488"/>
      <c r="Z208" s="488"/>
      <c r="AA208" s="488"/>
    </row>
    <row r="209" spans="1:27" s="489" customFormat="1" ht="19.5">
      <c r="A209" s="1014"/>
      <c r="B209" s="1014"/>
      <c r="C209" s="1014"/>
      <c r="D209" s="1014"/>
      <c r="E209" s="1014"/>
      <c r="F209" s="488"/>
      <c r="G209" s="488"/>
      <c r="H209" s="488"/>
      <c r="I209" s="488"/>
      <c r="J209" s="488"/>
      <c r="K209" s="488"/>
      <c r="L209" s="488"/>
      <c r="M209" s="488"/>
      <c r="N209" s="488"/>
      <c r="O209" s="488"/>
      <c r="P209" s="488"/>
      <c r="Q209" s="488"/>
      <c r="R209" s="488"/>
      <c r="S209" s="488"/>
      <c r="T209" s="488"/>
      <c r="U209" s="488"/>
      <c r="V209" s="488"/>
      <c r="W209" s="488"/>
      <c r="X209" s="488"/>
      <c r="Y209" s="488"/>
      <c r="Z209" s="488"/>
      <c r="AA209" s="488"/>
    </row>
    <row r="210" spans="1:27" s="489" customFormat="1" ht="19.5">
      <c r="A210" s="1014"/>
      <c r="B210" s="1014"/>
      <c r="C210" s="1014"/>
      <c r="D210" s="1014"/>
      <c r="E210" s="1014"/>
      <c r="F210" s="488"/>
      <c r="G210" s="488"/>
      <c r="H210" s="488"/>
      <c r="I210" s="488"/>
      <c r="J210" s="488"/>
      <c r="K210" s="488"/>
      <c r="L210" s="488"/>
      <c r="M210" s="488"/>
      <c r="N210" s="488"/>
      <c r="O210" s="488"/>
      <c r="P210" s="488"/>
      <c r="Q210" s="488"/>
      <c r="R210" s="488"/>
      <c r="S210" s="488"/>
      <c r="T210" s="488"/>
      <c r="U210" s="488"/>
      <c r="V210" s="488"/>
      <c r="W210" s="488"/>
      <c r="X210" s="488"/>
      <c r="Y210" s="488"/>
      <c r="Z210" s="488"/>
      <c r="AA210" s="488"/>
    </row>
    <row r="211" spans="1:27" s="489" customFormat="1" ht="19.5">
      <c r="A211" s="488"/>
      <c r="B211" s="488"/>
      <c r="C211" s="488"/>
      <c r="D211" s="488"/>
      <c r="E211" s="488"/>
      <c r="F211" s="488"/>
      <c r="G211" s="488"/>
      <c r="H211" s="488"/>
      <c r="I211" s="488"/>
      <c r="J211" s="488"/>
      <c r="K211" s="488"/>
      <c r="L211" s="488"/>
      <c r="M211" s="488"/>
      <c r="N211" s="488"/>
      <c r="O211" s="488"/>
      <c r="P211" s="488"/>
      <c r="Q211" s="488"/>
      <c r="R211" s="488"/>
      <c r="S211" s="488"/>
      <c r="T211" s="488"/>
      <c r="U211" s="488"/>
      <c r="V211" s="488"/>
      <c r="W211" s="488"/>
      <c r="X211" s="488"/>
      <c r="Y211" s="488"/>
      <c r="Z211" s="488"/>
      <c r="AA211" s="488"/>
    </row>
    <row r="212" spans="1:27" s="489" customFormat="1" ht="19.5">
      <c r="A212" s="490" t="s">
        <v>113</v>
      </c>
      <c r="B212" s="490" t="s">
        <v>24663</v>
      </c>
      <c r="C212" s="490" t="s">
        <v>24664</v>
      </c>
      <c r="D212" s="490" t="s">
        <v>24665</v>
      </c>
      <c r="E212" s="490" t="s">
        <v>24666</v>
      </c>
      <c r="F212" s="488"/>
      <c r="G212" s="488"/>
      <c r="H212" s="488"/>
      <c r="I212" s="488"/>
      <c r="J212" s="488"/>
      <c r="K212" s="488"/>
      <c r="L212" s="488"/>
      <c r="M212" s="488"/>
      <c r="N212" s="488"/>
      <c r="O212" s="488"/>
      <c r="P212" s="488"/>
      <c r="Q212" s="488"/>
      <c r="R212" s="488"/>
      <c r="S212" s="488"/>
      <c r="T212" s="488"/>
      <c r="U212" s="488"/>
      <c r="V212" s="488"/>
      <c r="W212" s="488"/>
      <c r="X212" s="488"/>
      <c r="Y212" s="488"/>
      <c r="Z212" s="488"/>
      <c r="AA212" s="488"/>
    </row>
    <row r="213" spans="1:27" s="489" customFormat="1" ht="37.5" customHeight="1">
      <c r="A213" s="491" t="s">
        <v>24667</v>
      </c>
      <c r="B213" s="491" t="s">
        <v>24668</v>
      </c>
      <c r="C213" s="491" t="s">
        <v>24669</v>
      </c>
      <c r="D213" s="492" t="s">
        <v>24670</v>
      </c>
      <c r="E213" s="492" t="s">
        <v>24671</v>
      </c>
      <c r="F213" s="488"/>
      <c r="G213" s="488"/>
      <c r="H213" s="488"/>
      <c r="I213" s="488"/>
      <c r="J213" s="488"/>
      <c r="K213" s="488"/>
      <c r="L213" s="488"/>
      <c r="M213" s="488"/>
      <c r="N213" s="488"/>
      <c r="O213" s="488"/>
      <c r="P213" s="488"/>
      <c r="Q213" s="488"/>
      <c r="R213" s="488"/>
      <c r="S213" s="488"/>
      <c r="T213" s="488"/>
      <c r="U213" s="488"/>
      <c r="V213" s="488"/>
      <c r="W213" s="488"/>
      <c r="X213" s="488"/>
      <c r="Y213" s="488"/>
      <c r="Z213" s="488"/>
      <c r="AA213" s="488"/>
    </row>
    <row r="214" spans="1:27" s="489" customFormat="1" ht="36.75" customHeight="1">
      <c r="A214" s="491" t="s">
        <v>24672</v>
      </c>
      <c r="B214" s="491" t="s">
        <v>24668</v>
      </c>
      <c r="C214" s="491" t="s">
        <v>24673</v>
      </c>
      <c r="D214" s="492" t="s">
        <v>24674</v>
      </c>
      <c r="E214" s="493" t="s">
        <v>24675</v>
      </c>
      <c r="F214" s="488"/>
      <c r="G214" s="488"/>
      <c r="H214" s="488"/>
      <c r="I214" s="488"/>
      <c r="J214" s="488"/>
      <c r="K214" s="488"/>
      <c r="L214" s="488"/>
      <c r="M214" s="488"/>
      <c r="N214" s="488"/>
      <c r="O214" s="488"/>
      <c r="P214" s="488"/>
      <c r="Q214" s="488"/>
      <c r="R214" s="488"/>
      <c r="S214" s="488"/>
      <c r="T214" s="488"/>
      <c r="U214" s="488"/>
      <c r="V214" s="488"/>
      <c r="W214" s="488"/>
      <c r="X214" s="488"/>
      <c r="Y214" s="488"/>
      <c r="Z214" s="488"/>
      <c r="AA214" s="488"/>
    </row>
    <row r="215" spans="1:27" s="489" customFormat="1" ht="19.5">
      <c r="A215" s="494" t="s">
        <v>24676</v>
      </c>
      <c r="B215" s="494" t="s">
        <v>24677</v>
      </c>
      <c r="C215" s="494" t="s">
        <v>24678</v>
      </c>
      <c r="D215" s="495"/>
      <c r="E215" s="496" t="s">
        <v>24679</v>
      </c>
      <c r="F215" s="488"/>
      <c r="G215" s="488"/>
      <c r="H215" s="488"/>
      <c r="I215" s="488"/>
      <c r="J215" s="488"/>
      <c r="K215" s="488"/>
      <c r="L215" s="488"/>
      <c r="M215" s="488"/>
      <c r="N215" s="488"/>
      <c r="O215" s="488"/>
      <c r="P215" s="488"/>
      <c r="Q215" s="488"/>
      <c r="R215" s="488"/>
      <c r="S215" s="488"/>
      <c r="T215" s="488"/>
      <c r="U215" s="488"/>
      <c r="V215" s="488"/>
      <c r="W215" s="488"/>
      <c r="X215" s="488"/>
      <c r="Y215" s="488"/>
      <c r="Z215" s="488"/>
      <c r="AA215" s="488"/>
    </row>
    <row r="216" spans="1:27" s="489" customFormat="1" ht="19.5">
      <c r="A216" s="491" t="s">
        <v>24680</v>
      </c>
      <c r="B216" s="491" t="s">
        <v>24681</v>
      </c>
      <c r="C216" s="491" t="s">
        <v>24682</v>
      </c>
      <c r="D216" s="497" t="s">
        <v>24683</v>
      </c>
      <c r="E216" s="498" t="s">
        <v>24684</v>
      </c>
      <c r="F216" s="488"/>
      <c r="G216" s="488"/>
      <c r="H216" s="488"/>
      <c r="I216" s="488"/>
      <c r="J216" s="488"/>
      <c r="K216" s="488"/>
      <c r="L216" s="488"/>
      <c r="M216" s="488"/>
      <c r="N216" s="488"/>
      <c r="O216" s="488"/>
      <c r="P216" s="488"/>
      <c r="Q216" s="488"/>
      <c r="R216" s="488"/>
      <c r="S216" s="488"/>
      <c r="T216" s="488"/>
      <c r="U216" s="488"/>
      <c r="V216" s="488"/>
      <c r="W216" s="488"/>
      <c r="X216" s="488"/>
      <c r="Y216" s="488"/>
      <c r="Z216" s="488"/>
      <c r="AA216" s="488"/>
    </row>
    <row r="217" spans="1:27" s="489" customFormat="1" ht="19.5">
      <c r="A217" s="491" t="s">
        <v>24685</v>
      </c>
      <c r="B217" s="491" t="s">
        <v>24677</v>
      </c>
      <c r="C217" s="491" t="s">
        <v>24686</v>
      </c>
      <c r="D217" s="497" t="s">
        <v>24687</v>
      </c>
      <c r="E217" s="497" t="s">
        <v>24688</v>
      </c>
      <c r="F217" s="488"/>
      <c r="G217" s="488"/>
      <c r="H217" s="488"/>
      <c r="I217" s="488"/>
      <c r="J217" s="488"/>
      <c r="K217" s="488"/>
      <c r="L217" s="488"/>
      <c r="M217" s="488"/>
      <c r="N217" s="488"/>
      <c r="O217" s="488"/>
      <c r="P217" s="488"/>
      <c r="Q217" s="488"/>
      <c r="R217" s="488"/>
      <c r="S217" s="488"/>
      <c r="T217" s="488"/>
      <c r="U217" s="488"/>
      <c r="V217" s="488"/>
      <c r="W217" s="488"/>
      <c r="X217" s="488"/>
      <c r="Y217" s="488"/>
      <c r="Z217" s="488"/>
      <c r="AA217" s="488"/>
    </row>
    <row r="218" spans="1:27" s="489" customFormat="1" ht="19.5">
      <c r="A218" s="488"/>
      <c r="B218" s="488"/>
      <c r="C218" s="488"/>
      <c r="D218" s="488"/>
      <c r="E218" s="488"/>
      <c r="F218" s="488"/>
      <c r="G218" s="488"/>
      <c r="H218" s="488"/>
      <c r="I218" s="488"/>
      <c r="J218" s="488"/>
      <c r="K218" s="488"/>
      <c r="L218" s="488"/>
      <c r="M218" s="488"/>
      <c r="N218" s="488"/>
      <c r="O218" s="488"/>
      <c r="P218" s="488"/>
      <c r="Q218" s="488"/>
      <c r="R218" s="488"/>
      <c r="S218" s="488"/>
      <c r="T218" s="488"/>
      <c r="U218" s="488"/>
      <c r="V218" s="488"/>
      <c r="W218" s="488"/>
      <c r="X218" s="488"/>
      <c r="Y218" s="488"/>
      <c r="Z218" s="488"/>
      <c r="AA218" s="488"/>
    </row>
    <row r="219" spans="1:27" s="489" customFormat="1" ht="19.5">
      <c r="A219" s="488"/>
      <c r="B219" s="488"/>
      <c r="C219" s="488"/>
      <c r="D219" s="488"/>
      <c r="E219" s="488"/>
      <c r="F219" s="488"/>
      <c r="G219" s="488"/>
      <c r="H219" s="488"/>
      <c r="I219" s="488"/>
      <c r="J219" s="488"/>
      <c r="K219" s="488"/>
      <c r="L219" s="488"/>
      <c r="M219" s="488"/>
      <c r="N219" s="488"/>
      <c r="O219" s="488"/>
      <c r="P219" s="488"/>
      <c r="Q219" s="488"/>
      <c r="R219" s="488"/>
      <c r="S219" s="488"/>
      <c r="T219" s="488"/>
      <c r="U219" s="488"/>
      <c r="V219" s="488"/>
      <c r="W219" s="488"/>
      <c r="X219" s="488"/>
      <c r="Y219" s="488"/>
      <c r="Z219" s="488"/>
      <c r="AA219" s="488"/>
    </row>
  </sheetData>
  <mergeCells count="8">
    <mergeCell ref="A209:E209"/>
    <mergeCell ref="A210:E210"/>
    <mergeCell ref="A203:E203"/>
    <mergeCell ref="A204:E204"/>
    <mergeCell ref="A205:E205"/>
    <mergeCell ref="A206:E206"/>
    <mergeCell ref="A207:E207"/>
    <mergeCell ref="A208:E208"/>
  </mergeCells>
  <phoneticPr fontId="1"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85"/>
  <sheetViews>
    <sheetView zoomScaleNormal="100" zoomScaleSheetLayoutView="100" workbookViewId="0">
      <pane ySplit="1" topLeftCell="A35" activePane="bottomLeft" state="frozen"/>
      <selection sqref="A1:E1"/>
      <selection pane="bottomLeft" activeCell="I46" sqref="I46"/>
    </sheetView>
  </sheetViews>
  <sheetFormatPr defaultRowHeight="14.25"/>
  <cols>
    <col min="1" max="1" width="12.375" style="891" customWidth="1"/>
    <col min="2" max="5" width="9" style="891"/>
    <col min="6" max="6" width="38" style="891" customWidth="1"/>
    <col min="7" max="7" width="12.125" style="891" customWidth="1"/>
    <col min="8" max="8" width="36" style="891" customWidth="1"/>
    <col min="9" max="9" width="33.5" style="893" customWidth="1"/>
    <col min="10" max="10" width="23.5" style="891" customWidth="1"/>
    <col min="11" max="11" width="12.625" style="891" customWidth="1"/>
    <col min="12" max="12" width="14.75" style="891" customWidth="1"/>
    <col min="13" max="13" width="39.5" style="893" customWidth="1"/>
    <col min="14" max="16384" width="9" style="891"/>
  </cols>
  <sheetData>
    <row r="1" spans="1:17" s="884" customFormat="1">
      <c r="A1" s="884" t="s">
        <v>0</v>
      </c>
      <c r="B1" s="884" t="s">
        <v>12</v>
      </c>
      <c r="C1" s="884" t="s">
        <v>13</v>
      </c>
      <c r="D1" s="884" t="s">
        <v>4545</v>
      </c>
      <c r="E1" s="884" t="s">
        <v>14</v>
      </c>
      <c r="F1" s="884" t="s">
        <v>19123</v>
      </c>
      <c r="G1" s="884" t="s">
        <v>9</v>
      </c>
      <c r="H1" s="885" t="s">
        <v>58</v>
      </c>
      <c r="I1" s="887" t="s">
        <v>46</v>
      </c>
      <c r="J1" s="885" t="s">
        <v>47</v>
      </c>
      <c r="K1" s="897" t="s">
        <v>4529</v>
      </c>
      <c r="L1" s="886" t="s">
        <v>43</v>
      </c>
      <c r="M1" s="887" t="s">
        <v>4527</v>
      </c>
      <c r="N1" s="888"/>
      <c r="O1" s="888"/>
      <c r="P1" s="888"/>
      <c r="Q1" s="889" t="s">
        <v>39</v>
      </c>
    </row>
    <row r="2" spans="1:17" ht="19.5">
      <c r="A2" s="890">
        <v>44095</v>
      </c>
      <c r="B2" s="891">
        <v>0</v>
      </c>
      <c r="C2" s="891">
        <v>1</v>
      </c>
      <c r="D2" s="891">
        <v>3</v>
      </c>
      <c r="E2" s="891">
        <v>18</v>
      </c>
      <c r="F2" s="891" t="s">
        <v>19122</v>
      </c>
      <c r="G2" s="892"/>
      <c r="H2" s="923" t="s">
        <v>27926</v>
      </c>
      <c r="I2" s="960" t="s">
        <v>27927</v>
      </c>
      <c r="J2" s="891" t="s">
        <v>27040</v>
      </c>
    </row>
    <row r="3" spans="1:17" ht="19.5">
      <c r="H3" s="923" t="s">
        <v>27928</v>
      </c>
      <c r="I3" s="921" t="s">
        <v>27929</v>
      </c>
      <c r="K3" s="891" t="s">
        <v>1130</v>
      </c>
      <c r="L3" s="891" t="s">
        <v>4525</v>
      </c>
      <c r="M3" s="893" t="s">
        <v>4526</v>
      </c>
    </row>
    <row r="4" spans="1:17" ht="19.5">
      <c r="F4" s="892"/>
      <c r="H4" s="923" t="s">
        <v>27930</v>
      </c>
      <c r="I4" s="921" t="s">
        <v>27135</v>
      </c>
      <c r="K4" s="891" t="s">
        <v>1130</v>
      </c>
      <c r="L4" s="891" t="s">
        <v>4528</v>
      </c>
      <c r="M4" s="894" t="s">
        <v>4530</v>
      </c>
    </row>
    <row r="5" spans="1:17" ht="36" customHeight="1">
      <c r="A5" s="892"/>
      <c r="F5" s="892"/>
      <c r="G5" s="892"/>
      <c r="H5" s="918" t="s">
        <v>27931</v>
      </c>
      <c r="I5" s="921" t="s">
        <v>27136</v>
      </c>
      <c r="K5" s="891" t="s">
        <v>1130</v>
      </c>
      <c r="L5" s="891" t="s">
        <v>4534</v>
      </c>
      <c r="M5" s="893" t="s">
        <v>4535</v>
      </c>
    </row>
    <row r="6" spans="1:17" ht="19.5">
      <c r="A6" s="892"/>
      <c r="F6" s="892"/>
      <c r="G6" s="892"/>
      <c r="H6" s="918" t="s">
        <v>27934</v>
      </c>
      <c r="I6" s="961" t="s">
        <v>27932</v>
      </c>
      <c r="K6" s="891" t="s">
        <v>1130</v>
      </c>
      <c r="L6" s="891" t="s">
        <v>4536</v>
      </c>
      <c r="M6" s="893" t="s">
        <v>4537</v>
      </c>
    </row>
    <row r="7" spans="1:17" ht="19.5">
      <c r="F7" s="892"/>
      <c r="G7" s="892"/>
      <c r="H7" s="918" t="s">
        <v>27933</v>
      </c>
      <c r="I7" s="921" t="s">
        <v>7</v>
      </c>
      <c r="K7" s="891" t="s">
        <v>1130</v>
      </c>
      <c r="L7" s="891" t="s">
        <v>4541</v>
      </c>
      <c r="M7" s="893" t="s">
        <v>4542</v>
      </c>
    </row>
    <row r="8" spans="1:17" ht="50.25" customHeight="1">
      <c r="A8" s="892"/>
      <c r="F8" s="892"/>
      <c r="G8" s="892"/>
      <c r="H8" s="919"/>
      <c r="I8" s="921"/>
      <c r="K8" s="891" t="s">
        <v>1130</v>
      </c>
    </row>
    <row r="9" spans="1:17" ht="19.5">
      <c r="F9" s="892"/>
      <c r="G9" s="892"/>
      <c r="H9" s="923" t="s">
        <v>27935</v>
      </c>
      <c r="I9" s="921" t="s">
        <v>27026</v>
      </c>
      <c r="K9" s="891" t="s">
        <v>1130</v>
      </c>
      <c r="L9" s="891" t="s">
        <v>4543</v>
      </c>
      <c r="M9" s="893" t="s">
        <v>4544</v>
      </c>
    </row>
    <row r="10" spans="1:17" ht="28.5">
      <c r="A10" s="892"/>
      <c r="F10" s="892"/>
      <c r="G10" s="892"/>
      <c r="H10" s="923" t="s">
        <v>27936</v>
      </c>
      <c r="I10" s="921" t="s">
        <v>27027</v>
      </c>
      <c r="K10" s="891" t="s">
        <v>4531</v>
      </c>
      <c r="L10" s="891" t="s">
        <v>4533</v>
      </c>
      <c r="M10" s="893" t="s">
        <v>4532</v>
      </c>
    </row>
    <row r="11" spans="1:17" ht="19.5">
      <c r="F11" s="892"/>
      <c r="G11" s="892"/>
      <c r="H11" s="919" t="s">
        <v>28084</v>
      </c>
      <c r="I11" s="960" t="s">
        <v>28085</v>
      </c>
      <c r="K11" s="891" t="s">
        <v>1130</v>
      </c>
    </row>
    <row r="12" spans="1:17">
      <c r="F12" s="892"/>
      <c r="G12" s="892"/>
      <c r="H12" s="919" t="s">
        <v>28092</v>
      </c>
      <c r="I12" s="921" t="s">
        <v>28093</v>
      </c>
    </row>
    <row r="13" spans="1:17" ht="19.5">
      <c r="F13" s="892"/>
      <c r="G13" s="892"/>
      <c r="H13" s="919" t="s">
        <v>28088</v>
      </c>
      <c r="I13" s="960" t="s">
        <v>28089</v>
      </c>
    </row>
    <row r="14" spans="1:17" ht="28.5">
      <c r="F14" s="892"/>
      <c r="G14" s="892"/>
      <c r="H14" s="919" t="s">
        <v>28086</v>
      </c>
      <c r="I14" s="960" t="s">
        <v>28087</v>
      </c>
      <c r="K14" s="891" t="s">
        <v>4540</v>
      </c>
      <c r="L14" s="891" t="s">
        <v>4538</v>
      </c>
      <c r="M14" s="893" t="s">
        <v>4539</v>
      </c>
    </row>
    <row r="15" spans="1:17">
      <c r="F15" s="892"/>
      <c r="G15" s="892"/>
      <c r="H15" s="919"/>
      <c r="I15" s="921"/>
    </row>
    <row r="16" spans="1:17">
      <c r="F16" s="892"/>
      <c r="G16" s="892"/>
      <c r="H16" s="919"/>
      <c r="I16" s="921"/>
    </row>
    <row r="17" spans="1:9">
      <c r="F17" s="892"/>
      <c r="G17" s="892"/>
    </row>
    <row r="18" spans="1:9" ht="19.5">
      <c r="F18" s="1002" t="s">
        <v>28073</v>
      </c>
      <c r="G18" s="892"/>
    </row>
    <row r="19" spans="1:9">
      <c r="F19" s="892" t="s">
        <v>27023</v>
      </c>
      <c r="G19" s="892"/>
    </row>
    <row r="20" spans="1:9">
      <c r="F20" s="924" t="s">
        <v>28074</v>
      </c>
      <c r="G20" s="892"/>
      <c r="H20" s="919" t="s">
        <v>27159</v>
      </c>
      <c r="I20" s="893" t="s">
        <v>26943</v>
      </c>
    </row>
    <row r="21" spans="1:9" ht="19.5">
      <c r="F21" s="892" t="s">
        <v>27025</v>
      </c>
      <c r="G21" s="892"/>
      <c r="H21" s="918" t="s">
        <v>27943</v>
      </c>
      <c r="I21" s="960" t="s">
        <v>28106</v>
      </c>
    </row>
    <row r="22" spans="1:9" ht="19.5">
      <c r="F22" s="891" t="s">
        <v>23</v>
      </c>
      <c r="G22" s="892"/>
      <c r="H22" s="918" t="s">
        <v>27942</v>
      </c>
      <c r="I22" s="921" t="s">
        <v>27937</v>
      </c>
    </row>
    <row r="23" spans="1:9" ht="19.5">
      <c r="F23" s="892" t="s">
        <v>19114</v>
      </c>
      <c r="G23" s="892"/>
      <c r="H23" s="918" t="s">
        <v>27836</v>
      </c>
      <c r="I23" s="921" t="s">
        <v>27835</v>
      </c>
    </row>
    <row r="24" spans="1:9" ht="28.5">
      <c r="A24" s="892"/>
      <c r="F24" s="892" t="s">
        <v>45</v>
      </c>
      <c r="G24" s="892"/>
      <c r="H24" s="952" t="s">
        <v>27160</v>
      </c>
      <c r="I24" s="953" t="str">
        <f>$I$20&amp; "\"&amp;$I$21&amp; "\"&amp;$I$22&amp; "\"&amp;$I$23</f>
        <v>C:\GitHub\SunShubin\WRD-2021-1\WebsiteDevelop</v>
      </c>
    </row>
    <row r="25" spans="1:9">
      <c r="F25" s="892"/>
      <c r="G25" s="892"/>
      <c r="H25" s="918"/>
      <c r="I25" s="921"/>
    </row>
    <row r="26" spans="1:9" ht="19.5">
      <c r="F26" s="892" t="s">
        <v>27038</v>
      </c>
      <c r="G26" s="892"/>
      <c r="H26" s="918" t="s">
        <v>27938</v>
      </c>
      <c r="I26" s="954" t="s">
        <v>27834</v>
      </c>
    </row>
    <row r="27" spans="1:9" ht="42.75">
      <c r="A27" s="892"/>
      <c r="B27" s="884"/>
      <c r="C27" s="884"/>
      <c r="D27" s="884"/>
      <c r="E27" s="884"/>
      <c r="F27" s="895" t="s">
        <v>48</v>
      </c>
      <c r="G27" s="892" t="s">
        <v>10</v>
      </c>
      <c r="H27" s="952" t="s">
        <v>27939</v>
      </c>
      <c r="I27" s="953" t="str">
        <f>$I$20&amp; "\"&amp;$I$21&amp; "\"&amp;$I$22&amp; "\"&amp;$I$23&amp; "\"&amp;$I$26</f>
        <v>C:\GitHub\SunShubin\WRD-2021-1\WebsiteDevelop\HP-Hexo5-WebSite_config</v>
      </c>
    </row>
    <row r="28" spans="1:9">
      <c r="F28" s="892" t="s">
        <v>21</v>
      </c>
      <c r="G28" s="892"/>
      <c r="H28" s="918"/>
      <c r="I28" s="921"/>
    </row>
    <row r="29" spans="1:9">
      <c r="F29" s="892" t="s">
        <v>22</v>
      </c>
      <c r="G29" s="892"/>
      <c r="H29" s="919" t="s">
        <v>27940</v>
      </c>
      <c r="I29" s="921" t="s">
        <v>27916</v>
      </c>
    </row>
    <row r="30" spans="1:9" ht="42.75">
      <c r="A30" s="892"/>
      <c r="F30" s="892" t="s">
        <v>11</v>
      </c>
      <c r="G30" s="892" t="s">
        <v>10</v>
      </c>
      <c r="H30" s="952" t="s">
        <v>27941</v>
      </c>
      <c r="I30" s="953" t="str">
        <f>$I$20&amp; "\"&amp;$I$21&amp; "\"&amp;$I$22&amp; "\"&amp;$I$23&amp; "\"&amp;$I$29</f>
        <v>C:\GitHub\SunShubin\WRD-2021-1\WebsiteDevelop\HP-Hexo5-Theme_config</v>
      </c>
    </row>
    <row r="31" spans="1:9">
      <c r="A31" s="892"/>
      <c r="F31" s="892" t="s">
        <v>27027</v>
      </c>
      <c r="G31" s="892"/>
    </row>
    <row r="32" spans="1:9">
      <c r="A32" s="892"/>
      <c r="F32" s="892" t="s">
        <v>27026</v>
      </c>
      <c r="G32" s="892"/>
    </row>
    <row r="33" spans="1:10" ht="19.5">
      <c r="A33" s="892"/>
      <c r="F33" s="924" t="s">
        <v>27162</v>
      </c>
      <c r="G33" s="892"/>
    </row>
    <row r="34" spans="1:10" ht="19.5">
      <c r="A34" s="925">
        <v>44196</v>
      </c>
      <c r="B34" s="891">
        <v>0</v>
      </c>
      <c r="C34" s="891">
        <v>1</v>
      </c>
      <c r="D34" s="891">
        <v>7</v>
      </c>
      <c r="E34" s="891">
        <v>45</v>
      </c>
      <c r="F34" s="924" t="s">
        <v>27161</v>
      </c>
      <c r="G34" s="924" t="s">
        <v>27163</v>
      </c>
      <c r="H34" s="918" t="s">
        <v>27946</v>
      </c>
      <c r="I34" s="960" t="s">
        <v>28106</v>
      </c>
    </row>
    <row r="35" spans="1:10" ht="19.5">
      <c r="A35" s="896">
        <v>44195</v>
      </c>
      <c r="B35" s="891">
        <v>0</v>
      </c>
      <c r="C35" s="891">
        <v>1</v>
      </c>
      <c r="D35" s="891">
        <v>7</v>
      </c>
      <c r="E35" s="891">
        <v>42</v>
      </c>
      <c r="F35" s="892" t="s">
        <v>27039</v>
      </c>
      <c r="G35" s="892"/>
      <c r="H35" s="918" t="s">
        <v>27947</v>
      </c>
      <c r="I35" s="921" t="s">
        <v>27937</v>
      </c>
    </row>
    <row r="36" spans="1:10" ht="19.5">
      <c r="A36" s="890">
        <v>44095</v>
      </c>
      <c r="B36" s="891">
        <v>0</v>
      </c>
      <c r="C36" s="891">
        <v>1</v>
      </c>
      <c r="D36" s="891">
        <v>3</v>
      </c>
      <c r="E36" s="891">
        <v>18</v>
      </c>
      <c r="F36" s="891" t="s">
        <v>27024</v>
      </c>
      <c r="G36" s="892"/>
      <c r="H36" s="918" t="s">
        <v>27948</v>
      </c>
      <c r="I36" s="921" t="s">
        <v>27954</v>
      </c>
    </row>
    <row r="37" spans="1:10" ht="35.25" customHeight="1">
      <c r="A37" s="892"/>
      <c r="F37" s="892"/>
      <c r="G37" s="892"/>
      <c r="H37" s="952" t="s">
        <v>27949</v>
      </c>
      <c r="I37" s="953" t="str">
        <f>$I$20&amp; "\"&amp;$I$34&amp; "\"&amp;$I$35&amp; "\"&amp;$I$36</f>
        <v>C:\GitHub\SunShubin\WRD-2021-1\WebsitePreview</v>
      </c>
    </row>
    <row r="38" spans="1:10" ht="51.75" customHeight="1">
      <c r="A38" s="892"/>
      <c r="F38" s="892"/>
      <c r="G38" s="892"/>
      <c r="H38" s="918"/>
      <c r="I38" s="921"/>
    </row>
    <row r="39" spans="1:10" ht="15.75" customHeight="1">
      <c r="A39" s="892"/>
      <c r="F39" s="892"/>
      <c r="G39" s="892"/>
      <c r="H39" s="918" t="s">
        <v>27950</v>
      </c>
      <c r="I39" s="954" t="s">
        <v>27834</v>
      </c>
    </row>
    <row r="40" spans="1:10" ht="51.75" customHeight="1">
      <c r="A40" s="892"/>
      <c r="F40" s="892"/>
      <c r="G40" s="892"/>
      <c r="H40" s="952" t="s">
        <v>27951</v>
      </c>
      <c r="I40" s="953" t="str">
        <f>$I$20&amp; "\"&amp;$I$34&amp; "\"&amp;$I$35&amp; "\"&amp;$I$36&amp; "\"&amp;$I$39</f>
        <v>C:\GitHub\SunShubin\WRD-2021-1\WebsitePreview\HP-Hexo5-WebSite_config</v>
      </c>
    </row>
    <row r="41" spans="1:10" ht="15.75" customHeight="1">
      <c r="A41" s="892"/>
      <c r="F41" s="892"/>
      <c r="G41" s="892"/>
      <c r="H41" s="918"/>
      <c r="I41" s="921"/>
    </row>
    <row r="42" spans="1:10" ht="15.75" customHeight="1">
      <c r="A42" s="892"/>
      <c r="F42" s="892"/>
      <c r="G42" s="892"/>
      <c r="H42" s="918" t="s">
        <v>27952</v>
      </c>
      <c r="I42" s="921" t="s">
        <v>27916</v>
      </c>
    </row>
    <row r="43" spans="1:10" ht="54" customHeight="1">
      <c r="A43" s="892"/>
      <c r="F43" s="892"/>
      <c r="G43" s="892"/>
      <c r="H43" s="952" t="s">
        <v>27953</v>
      </c>
      <c r="I43" s="953" t="str">
        <f>$I$20&amp; "\"&amp;$I$34&amp; "\"&amp;$I$35&amp; "\"&amp;$I$36&amp; "\"&amp;$I$42</f>
        <v>C:\GitHub\SunShubin\WRD-2021-1\WebsitePreview\HP-Hexo5-Theme_config</v>
      </c>
    </row>
    <row r="44" spans="1:10" ht="15.75" customHeight="1">
      <c r="A44" s="892"/>
      <c r="F44" s="892"/>
      <c r="G44" s="892"/>
    </row>
    <row r="45" spans="1:10" ht="15.75" customHeight="1">
      <c r="A45" s="892"/>
      <c r="F45" s="892"/>
      <c r="G45" s="892"/>
      <c r="H45" s="918" t="s">
        <v>28107</v>
      </c>
      <c r="I45" s="921" t="s">
        <v>28108</v>
      </c>
    </row>
    <row r="46" spans="1:10" ht="15.75" customHeight="1">
      <c r="A46" s="892"/>
      <c r="F46" s="892"/>
      <c r="G46" s="892"/>
      <c r="H46" s="918" t="s">
        <v>27945</v>
      </c>
      <c r="I46" s="893" t="s">
        <v>26944</v>
      </c>
    </row>
    <row r="47" spans="1:10" ht="15.75" customHeight="1">
      <c r="A47" s="892"/>
      <c r="F47" s="892"/>
      <c r="G47" s="892"/>
    </row>
    <row r="48" spans="1:10" ht="15.75" customHeight="1">
      <c r="A48" s="892"/>
      <c r="F48" s="892"/>
      <c r="G48" s="892"/>
      <c r="H48" s="918" t="s">
        <v>27944</v>
      </c>
      <c r="I48" s="921" t="s">
        <v>27925</v>
      </c>
      <c r="J48" s="919" t="s">
        <v>27956</v>
      </c>
    </row>
    <row r="49" spans="1:10" ht="15.75" customHeight="1">
      <c r="A49" s="892"/>
      <c r="F49" s="892"/>
      <c r="G49" s="892"/>
      <c r="H49" s="919" t="s">
        <v>27955</v>
      </c>
      <c r="J49" s="919" t="s">
        <v>27958</v>
      </c>
    </row>
    <row r="50" spans="1:10" ht="15.75" customHeight="1">
      <c r="A50" s="892"/>
      <c r="F50" s="892"/>
      <c r="G50" s="892"/>
      <c r="H50" s="919" t="s">
        <v>27960</v>
      </c>
      <c r="I50" s="921" t="s">
        <v>27957</v>
      </c>
      <c r="J50" s="919" t="s">
        <v>27958</v>
      </c>
    </row>
    <row r="51" spans="1:10" ht="15.75" customHeight="1">
      <c r="A51" s="892"/>
      <c r="F51" s="892"/>
      <c r="G51" s="892"/>
      <c r="H51" s="919" t="s">
        <v>27961</v>
      </c>
      <c r="I51" s="921" t="s">
        <v>27959</v>
      </c>
      <c r="J51" s="919" t="s">
        <v>27958</v>
      </c>
    </row>
    <row r="52" spans="1:10" ht="15.75" customHeight="1">
      <c r="A52" s="892"/>
      <c r="F52" s="892"/>
      <c r="G52" s="892"/>
      <c r="H52" s="919" t="s">
        <v>27966</v>
      </c>
      <c r="I52" s="921" t="s">
        <v>27965</v>
      </c>
      <c r="J52" s="919" t="s">
        <v>27958</v>
      </c>
    </row>
    <row r="53" spans="1:10" ht="15.75" customHeight="1">
      <c r="A53" s="892"/>
      <c r="F53" s="892"/>
      <c r="G53" s="892"/>
      <c r="H53" s="919" t="s">
        <v>27967</v>
      </c>
      <c r="I53" s="921" t="s">
        <v>27968</v>
      </c>
      <c r="J53" s="919" t="s">
        <v>27958</v>
      </c>
    </row>
    <row r="54" spans="1:10" ht="15.75" customHeight="1">
      <c r="A54" s="892"/>
      <c r="F54" s="892"/>
      <c r="G54" s="892"/>
      <c r="J54" s="919" t="s">
        <v>27958</v>
      </c>
    </row>
    <row r="55" spans="1:10" ht="15.75" customHeight="1">
      <c r="A55" s="892"/>
      <c r="F55" s="892"/>
      <c r="G55" s="892"/>
      <c r="H55" s="919" t="s">
        <v>27962</v>
      </c>
      <c r="I55" s="921" t="s">
        <v>38</v>
      </c>
      <c r="J55" s="919" t="s">
        <v>27958</v>
      </c>
    </row>
    <row r="56" spans="1:10" ht="15.75" customHeight="1">
      <c r="A56" s="892"/>
      <c r="F56" s="892"/>
      <c r="G56" s="892"/>
      <c r="H56" s="919" t="s">
        <v>27963</v>
      </c>
      <c r="I56" s="921" t="s">
        <v>20</v>
      </c>
      <c r="J56" s="919" t="s">
        <v>27958</v>
      </c>
    </row>
    <row r="57" spans="1:10" ht="15.75" customHeight="1">
      <c r="A57" s="892"/>
      <c r="F57" s="892"/>
      <c r="G57" s="892"/>
      <c r="H57" s="919" t="s">
        <v>27964</v>
      </c>
      <c r="I57" s="921" t="s">
        <v>37</v>
      </c>
      <c r="J57" s="919" t="s">
        <v>27958</v>
      </c>
    </row>
    <row r="58" spans="1:10" ht="15.75" customHeight="1">
      <c r="A58" s="892"/>
      <c r="F58" s="892"/>
      <c r="G58" s="892"/>
      <c r="H58" s="919"/>
      <c r="I58" s="921"/>
      <c r="J58" s="919" t="s">
        <v>27958</v>
      </c>
    </row>
    <row r="59" spans="1:10" ht="15.75" customHeight="1">
      <c r="A59" s="892"/>
      <c r="F59" s="892"/>
      <c r="G59" s="892"/>
      <c r="H59" s="919"/>
      <c r="I59" s="921"/>
      <c r="J59" s="919" t="s">
        <v>27958</v>
      </c>
    </row>
    <row r="60" spans="1:10" ht="15.75" customHeight="1">
      <c r="A60" s="892"/>
      <c r="F60" s="892"/>
      <c r="G60" s="892"/>
      <c r="H60" s="919"/>
      <c r="I60" s="921"/>
      <c r="J60" s="919" t="s">
        <v>27958</v>
      </c>
    </row>
    <row r="61" spans="1:10">
      <c r="H61" s="919"/>
      <c r="I61" s="921"/>
    </row>
    <row r="62" spans="1:10">
      <c r="H62" s="919"/>
      <c r="I62" s="921"/>
    </row>
    <row r="63" spans="1:10">
      <c r="H63" s="919"/>
      <c r="I63" s="921"/>
    </row>
    <row r="64" spans="1:10">
      <c r="H64" s="919"/>
      <c r="I64" s="921"/>
    </row>
    <row r="65" spans="1:17">
      <c r="H65" s="919"/>
      <c r="I65" s="921"/>
    </row>
    <row r="66" spans="1:17">
      <c r="H66" s="919"/>
      <c r="I66" s="921"/>
    </row>
    <row r="67" spans="1:17">
      <c r="H67" s="919"/>
      <c r="I67" s="921"/>
    </row>
    <row r="68" spans="1:17">
      <c r="H68" s="919"/>
      <c r="I68" s="921"/>
    </row>
    <row r="69" spans="1:17">
      <c r="H69" s="919"/>
      <c r="I69" s="921"/>
    </row>
    <row r="70" spans="1:17">
      <c r="H70" s="919"/>
      <c r="I70" s="921"/>
    </row>
    <row r="71" spans="1:17">
      <c r="H71" s="919"/>
      <c r="I71" s="921"/>
    </row>
    <row r="72" spans="1:17">
      <c r="H72" s="919"/>
      <c r="I72" s="921"/>
    </row>
    <row r="73" spans="1:17">
      <c r="H73" s="919"/>
      <c r="I73" s="921"/>
    </row>
    <row r="74" spans="1:17">
      <c r="H74" s="919"/>
      <c r="I74" s="921"/>
    </row>
    <row r="75" spans="1:17">
      <c r="H75" s="919"/>
      <c r="I75" s="921"/>
    </row>
    <row r="76" spans="1:17" ht="19.5">
      <c r="A76" s="888"/>
      <c r="B76" s="888"/>
      <c r="C76" s="888"/>
      <c r="D76" s="888"/>
      <c r="E76" s="888"/>
      <c r="F76" s="888"/>
      <c r="G76" s="897"/>
      <c r="H76" s="922" t="s">
        <v>27037</v>
      </c>
      <c r="I76" s="898"/>
      <c r="J76" s="897"/>
      <c r="K76" s="897"/>
      <c r="L76" s="897"/>
      <c r="M76" s="898"/>
      <c r="N76" s="897"/>
      <c r="O76" s="897"/>
      <c r="P76" s="897"/>
      <c r="Q76" s="897"/>
    </row>
    <row r="85" spans="1:1" ht="18.75">
      <c r="A85" s="899"/>
    </row>
  </sheetData>
  <phoneticPr fontId="1" type="noConversion"/>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290C2-119F-4F16-8AEF-E1CBA1BDDCEF}">
  <sheetPr codeName="Readme"/>
  <dimension ref="A1:BF21"/>
  <sheetViews>
    <sheetView workbookViewId="0">
      <pane xSplit="1" ySplit="1" topLeftCell="L2" activePane="bottomRight" state="frozen"/>
      <selection pane="topRight" activeCell="B1" sqref="B1"/>
      <selection pane="bottomLeft" activeCell="A2" sqref="A2"/>
      <selection pane="bottomRight" activeCell="T3" sqref="T3"/>
    </sheetView>
  </sheetViews>
  <sheetFormatPr defaultRowHeight="18.75"/>
  <cols>
    <col min="1" max="1" width="49.875" style="934" customWidth="1"/>
    <col min="2" max="2" width="20.875" style="11" customWidth="1"/>
    <col min="3" max="7" width="16.375" style="11" customWidth="1"/>
    <col min="8" max="11" width="14.625" style="11" customWidth="1"/>
    <col min="12" max="14" width="9" style="11"/>
    <col min="15" max="15" width="14.25" style="11" customWidth="1"/>
    <col min="16" max="56" width="9" style="11"/>
    <col min="57" max="58" width="11.5" style="11" customWidth="1"/>
    <col min="59" max="16384" width="9" style="11"/>
  </cols>
  <sheetData>
    <row r="1" spans="1:58" ht="54">
      <c r="A1" s="881" t="s">
        <v>28094</v>
      </c>
      <c r="B1" s="910" t="s">
        <v>26942</v>
      </c>
      <c r="C1" s="910" t="s">
        <v>27804</v>
      </c>
      <c r="D1" s="910" t="s">
        <v>27033</v>
      </c>
      <c r="E1" s="910" t="s">
        <v>27041</v>
      </c>
      <c r="F1" s="910" t="s">
        <v>27807</v>
      </c>
      <c r="G1" s="910" t="s">
        <v>27809</v>
      </c>
      <c r="H1" s="910" t="s">
        <v>27970</v>
      </c>
      <c r="I1" s="910" t="s">
        <v>28004</v>
      </c>
      <c r="J1" s="977" t="s">
        <v>28003</v>
      </c>
      <c r="K1" s="977" t="s">
        <v>28005</v>
      </c>
      <c r="L1" s="977"/>
      <c r="M1" s="910"/>
      <c r="N1" s="910"/>
      <c r="O1" s="910" t="s">
        <v>28116</v>
      </c>
      <c r="P1" s="910"/>
      <c r="Q1" s="910" t="s">
        <v>27820</v>
      </c>
      <c r="R1" s="910"/>
      <c r="S1" s="910" t="s">
        <v>27819</v>
      </c>
      <c r="T1" s="910" t="s">
        <v>28121</v>
      </c>
      <c r="U1" s="910" t="s">
        <v>28119</v>
      </c>
      <c r="V1" s="910" t="s">
        <v>28120</v>
      </c>
      <c r="W1" s="910" t="s">
        <v>27822</v>
      </c>
      <c r="X1" s="910"/>
      <c r="Y1" s="910" t="s">
        <v>27821</v>
      </c>
      <c r="Z1" s="977"/>
      <c r="AA1" s="910"/>
      <c r="AB1" s="910" t="s">
        <v>27034</v>
      </c>
      <c r="AC1" s="910" t="s">
        <v>27036</v>
      </c>
      <c r="AD1" s="910" t="s">
        <v>27971</v>
      </c>
      <c r="AE1" s="910"/>
      <c r="AF1" s="910" t="s">
        <v>27891</v>
      </c>
      <c r="AG1" s="910" t="s">
        <v>27892</v>
      </c>
      <c r="AH1" s="910" t="s">
        <v>27896</v>
      </c>
      <c r="AI1" s="910" t="s">
        <v>27897</v>
      </c>
      <c r="AJ1" s="910"/>
      <c r="AK1" s="881" t="s">
        <v>27032</v>
      </c>
      <c r="AL1" s="881" t="s">
        <v>27911</v>
      </c>
      <c r="AM1" s="881" t="s">
        <v>27912</v>
      </c>
      <c r="AN1" s="910"/>
      <c r="AO1" s="910" t="s">
        <v>27972</v>
      </c>
      <c r="AP1" s="910" t="s">
        <v>27973</v>
      </c>
      <c r="AQ1" s="910" t="s">
        <v>27974</v>
      </c>
      <c r="AR1" s="910"/>
      <c r="AS1" s="910" t="s">
        <v>27805</v>
      </c>
      <c r="AT1" s="910"/>
      <c r="AU1" s="910" t="s">
        <v>27977</v>
      </c>
      <c r="AV1" s="910" t="s">
        <v>27978</v>
      </c>
      <c r="AW1" s="910" t="s">
        <v>27979</v>
      </c>
      <c r="AX1" s="910" t="s">
        <v>27980</v>
      </c>
      <c r="AY1" s="910" t="s">
        <v>27981</v>
      </c>
      <c r="AZ1" s="910" t="s">
        <v>27982</v>
      </c>
      <c r="BA1" s="910" t="s">
        <v>27983</v>
      </c>
      <c r="BB1" s="910" t="s">
        <v>27984</v>
      </c>
      <c r="BC1" s="910"/>
      <c r="BD1" s="1013" t="s">
        <v>28042</v>
      </c>
      <c r="BE1" s="1013" t="s">
        <v>28083</v>
      </c>
      <c r="BF1" s="1012" t="s">
        <v>27037</v>
      </c>
    </row>
    <row r="2" spans="1:58">
      <c r="A2" s="934" t="s">
        <v>27921</v>
      </c>
    </row>
    <row r="3" spans="1:58">
      <c r="A3" s="934" t="s">
        <v>27882</v>
      </c>
    </row>
    <row r="4" spans="1:58">
      <c r="A4" s="934" t="s">
        <v>27923</v>
      </c>
    </row>
    <row r="5" spans="1:58">
      <c r="A5" s="956" t="s">
        <v>27922</v>
      </c>
    </row>
    <row r="6" spans="1:58">
      <c r="A6" s="934" t="s">
        <v>27879</v>
      </c>
    </row>
    <row r="7" spans="1:58">
      <c r="A7" s="934" t="s">
        <v>27882</v>
      </c>
    </row>
    <row r="8" spans="1:58">
      <c r="A8" s="934" t="s">
        <v>27883</v>
      </c>
    </row>
    <row r="9" spans="1:58" ht="35.25">
      <c r="A9" s="934" t="s">
        <v>27920</v>
      </c>
    </row>
    <row r="10" spans="1:58">
      <c r="A10" s="957" t="s">
        <v>27919</v>
      </c>
    </row>
    <row r="11" spans="1:58">
      <c r="A11" s="957"/>
    </row>
    <row r="13" spans="1:58">
      <c r="A13" s="934" t="s">
        <v>27885</v>
      </c>
    </row>
    <row r="14" spans="1:58" ht="37.5">
      <c r="A14" s="957" t="s">
        <v>28118</v>
      </c>
      <c r="B14" s="910" t="s">
        <v>26942</v>
      </c>
      <c r="C14" s="910" t="s">
        <v>27804</v>
      </c>
      <c r="D14" s="910" t="s">
        <v>27033</v>
      </c>
      <c r="E14" s="910" t="s">
        <v>27041</v>
      </c>
      <c r="F14" s="910" t="s">
        <v>27807</v>
      </c>
      <c r="BE14" s="1010"/>
      <c r="BF14" s="1010"/>
    </row>
    <row r="16" spans="1:58">
      <c r="A16" s="934" t="s">
        <v>27886</v>
      </c>
    </row>
    <row r="17" spans="1:6" ht="37.5">
      <c r="A17" s="957" t="s">
        <v>28117</v>
      </c>
      <c r="B17" s="910" t="s">
        <v>26942</v>
      </c>
      <c r="C17" s="910" t="s">
        <v>27804</v>
      </c>
      <c r="D17" s="910" t="s">
        <v>27033</v>
      </c>
      <c r="E17" s="910" t="s">
        <v>27041</v>
      </c>
      <c r="F17" s="910" t="s">
        <v>27807</v>
      </c>
    </row>
    <row r="18" spans="1:6">
      <c r="A18" s="1005"/>
    </row>
    <row r="19" spans="1:6">
      <c r="A19" s="874"/>
    </row>
    <row r="20" spans="1:6">
      <c r="A20" s="874"/>
    </row>
    <row r="21" spans="1:6">
      <c r="A21" s="1007" t="s">
        <v>27795</v>
      </c>
    </row>
  </sheetData>
  <phoneticPr fontId="4"/>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80C4-4B93-4575-887F-BBC23C44C469}">
  <sheetPr codeName="WebSiteConfig"/>
  <dimension ref="A1:AW124"/>
  <sheetViews>
    <sheetView workbookViewId="0">
      <pane xSplit="1" ySplit="1" topLeftCell="N98" activePane="bottomRight" state="frozen"/>
      <selection sqref="A1:E1"/>
      <selection pane="topRight" sqref="A1:E1"/>
      <selection pane="bottomLeft" sqref="A1:E1"/>
      <selection pane="bottomRight" activeCell="N31" sqref="N31"/>
    </sheetView>
  </sheetViews>
  <sheetFormatPr defaultRowHeight="13.5"/>
  <cols>
    <col min="1" max="1" width="54.25" style="912" customWidth="1"/>
    <col min="2" max="2" width="10.5" style="910" customWidth="1"/>
    <col min="3" max="12" width="10.5" style="914" customWidth="1"/>
    <col min="13" max="13" width="16.25" style="912" customWidth="1"/>
    <col min="14" max="14" width="26" style="912" customWidth="1"/>
    <col min="15" max="18" width="16.25" style="912" customWidth="1"/>
    <col min="19" max="20" width="10.5" style="914" customWidth="1"/>
    <col min="21" max="23" width="12.625" style="914" customWidth="1"/>
    <col min="24" max="38" width="16.25" style="912" customWidth="1"/>
    <col min="39" max="39" width="17.375" style="912" customWidth="1"/>
    <col min="40" max="47" width="17" style="912" customWidth="1"/>
    <col min="48" max="48" width="13.875" style="912" customWidth="1"/>
    <col min="49" max="16384" width="9" style="912"/>
  </cols>
  <sheetData>
    <row r="1" spans="1:49" s="909" customFormat="1" ht="54">
      <c r="A1" s="909" t="s">
        <v>26945</v>
      </c>
      <c r="B1" s="910" t="s">
        <v>26942</v>
      </c>
      <c r="C1" s="910" t="s">
        <v>27804</v>
      </c>
      <c r="D1" s="910" t="s">
        <v>27033</v>
      </c>
      <c r="E1" s="910" t="s">
        <v>27041</v>
      </c>
      <c r="F1" s="910" t="s">
        <v>27807</v>
      </c>
      <c r="G1" s="910" t="s">
        <v>27809</v>
      </c>
      <c r="H1" s="910" t="s">
        <v>27970</v>
      </c>
      <c r="I1" s="910" t="s">
        <v>28004</v>
      </c>
      <c r="J1" s="977" t="s">
        <v>28003</v>
      </c>
      <c r="K1" s="977" t="s">
        <v>28005</v>
      </c>
      <c r="L1" s="977"/>
      <c r="N1" s="909" t="s">
        <v>28116</v>
      </c>
      <c r="O1" s="909" t="s">
        <v>27820</v>
      </c>
      <c r="P1" s="909" t="s">
        <v>27819</v>
      </c>
      <c r="Q1" s="909" t="s">
        <v>27822</v>
      </c>
      <c r="R1" s="909" t="s">
        <v>27821</v>
      </c>
      <c r="S1" s="977"/>
      <c r="T1" s="910"/>
      <c r="U1" s="910" t="s">
        <v>27034</v>
      </c>
      <c r="V1" s="910" t="s">
        <v>27036</v>
      </c>
      <c r="W1" s="910" t="s">
        <v>27971</v>
      </c>
      <c r="Y1" s="910" t="s">
        <v>27891</v>
      </c>
      <c r="Z1" s="910" t="s">
        <v>27892</v>
      </c>
      <c r="AA1" s="910" t="s">
        <v>27896</v>
      </c>
      <c r="AB1" s="910" t="s">
        <v>27897</v>
      </c>
      <c r="AD1" s="881" t="s">
        <v>27032</v>
      </c>
      <c r="AE1" s="881" t="s">
        <v>27911</v>
      </c>
      <c r="AF1" s="881" t="s">
        <v>27912</v>
      </c>
      <c r="AH1" s="909" t="s">
        <v>27972</v>
      </c>
      <c r="AI1" s="909" t="s">
        <v>27973</v>
      </c>
      <c r="AJ1" s="909" t="s">
        <v>27974</v>
      </c>
      <c r="AL1" s="909" t="s">
        <v>27805</v>
      </c>
      <c r="AN1" s="909" t="s">
        <v>27977</v>
      </c>
      <c r="AO1" s="909" t="s">
        <v>27978</v>
      </c>
      <c r="AP1" s="909" t="s">
        <v>27979</v>
      </c>
      <c r="AQ1" s="909" t="s">
        <v>27980</v>
      </c>
      <c r="AR1" s="909" t="s">
        <v>27981</v>
      </c>
      <c r="AS1" s="909" t="s">
        <v>27982</v>
      </c>
      <c r="AT1" s="909" t="s">
        <v>27983</v>
      </c>
      <c r="AU1" s="909" t="s">
        <v>27984</v>
      </c>
      <c r="AW1" s="911" t="s">
        <v>27037</v>
      </c>
    </row>
    <row r="2" spans="1:49" ht="18.75">
      <c r="A2" s="917" t="s">
        <v>27056</v>
      </c>
      <c r="B2" s="910" t="s">
        <v>26948</v>
      </c>
      <c r="C2" s="910" t="s">
        <v>26948</v>
      </c>
      <c r="D2" s="910" t="s">
        <v>26948</v>
      </c>
      <c r="E2" s="910" t="s">
        <v>26948</v>
      </c>
      <c r="F2" s="910"/>
      <c r="N2" s="910" t="s">
        <v>26948</v>
      </c>
    </row>
    <row r="3" spans="1:49">
      <c r="A3" s="916" t="s">
        <v>27057</v>
      </c>
      <c r="B3" s="910" t="s">
        <v>26948</v>
      </c>
      <c r="C3" s="910" t="s">
        <v>26948</v>
      </c>
      <c r="D3" s="910" t="s">
        <v>26948</v>
      </c>
      <c r="E3" s="910" t="s">
        <v>26948</v>
      </c>
      <c r="F3" s="910"/>
      <c r="N3" s="910" t="s">
        <v>26948</v>
      </c>
    </row>
    <row r="4" spans="1:49">
      <c r="A4" s="878" t="s">
        <v>27058</v>
      </c>
      <c r="B4" s="910" t="s">
        <v>26948</v>
      </c>
      <c r="C4" s="910" t="s">
        <v>26948</v>
      </c>
      <c r="D4" s="910" t="s">
        <v>26948</v>
      </c>
      <c r="E4" s="910" t="s">
        <v>26948</v>
      </c>
      <c r="F4" s="910"/>
      <c r="N4" s="910" t="s">
        <v>26948</v>
      </c>
    </row>
    <row r="5" spans="1:49">
      <c r="A5" s="913"/>
      <c r="B5" s="910" t="s">
        <v>26948</v>
      </c>
      <c r="C5" s="910" t="s">
        <v>26948</v>
      </c>
      <c r="D5" s="910" t="s">
        <v>26948</v>
      </c>
      <c r="E5" s="910" t="s">
        <v>26948</v>
      </c>
      <c r="F5" s="910"/>
      <c r="N5" s="910" t="s">
        <v>26948</v>
      </c>
    </row>
    <row r="6" spans="1:49">
      <c r="A6" s="878" t="s">
        <v>27059</v>
      </c>
      <c r="B6" s="910" t="s">
        <v>26948</v>
      </c>
      <c r="C6" s="910" t="s">
        <v>26948</v>
      </c>
      <c r="D6" s="910" t="s">
        <v>26948</v>
      </c>
      <c r="E6" s="910" t="s">
        <v>26948</v>
      </c>
      <c r="F6" s="910"/>
      <c r="N6" s="910" t="s">
        <v>26948</v>
      </c>
    </row>
    <row r="7" spans="1:49" ht="40.5">
      <c r="A7" s="879" t="s">
        <v>27142</v>
      </c>
      <c r="B7" s="932" t="s">
        <v>27828</v>
      </c>
      <c r="C7" s="932" t="s">
        <v>27831</v>
      </c>
      <c r="D7" s="932" t="s">
        <v>27829</v>
      </c>
      <c r="E7" s="932" t="s">
        <v>27830</v>
      </c>
      <c r="F7" s="910"/>
      <c r="N7" s="932" t="s">
        <v>28126</v>
      </c>
    </row>
    <row r="8" spans="1:49" ht="54">
      <c r="A8" s="879" t="s">
        <v>27143</v>
      </c>
      <c r="B8" s="943" t="s">
        <v>26946</v>
      </c>
      <c r="C8" s="943" t="s">
        <v>26946</v>
      </c>
      <c r="D8" s="943" t="s">
        <v>26946</v>
      </c>
      <c r="E8" s="943" t="s">
        <v>26946</v>
      </c>
      <c r="F8" s="942"/>
      <c r="N8" s="943" t="s">
        <v>26946</v>
      </c>
    </row>
    <row r="9" spans="1:49" ht="40.5">
      <c r="A9" s="879" t="s">
        <v>27144</v>
      </c>
      <c r="B9" s="943" t="s">
        <v>26947</v>
      </c>
      <c r="C9" s="943" t="s">
        <v>26947</v>
      </c>
      <c r="D9" s="943" t="s">
        <v>26947</v>
      </c>
      <c r="E9" s="943" t="s">
        <v>26947</v>
      </c>
      <c r="F9" s="942"/>
      <c r="N9" s="943" t="s">
        <v>26947</v>
      </c>
    </row>
    <row r="10" spans="1:49" ht="27">
      <c r="A10" s="879" t="s">
        <v>27145</v>
      </c>
      <c r="B10" s="932" t="s">
        <v>27055</v>
      </c>
      <c r="C10" s="932" t="s">
        <v>27055</v>
      </c>
      <c r="D10" s="932" t="s">
        <v>27055</v>
      </c>
      <c r="E10" s="932" t="s">
        <v>27055</v>
      </c>
      <c r="F10" s="910"/>
      <c r="N10" s="932" t="s">
        <v>28127</v>
      </c>
    </row>
    <row r="11" spans="1:49" ht="27">
      <c r="A11" s="879" t="s">
        <v>27146</v>
      </c>
      <c r="B11" s="932" t="s">
        <v>27132</v>
      </c>
      <c r="C11" s="932" t="s">
        <v>27132</v>
      </c>
      <c r="D11" s="932" t="s">
        <v>27132</v>
      </c>
      <c r="E11" s="932" t="s">
        <v>27132</v>
      </c>
      <c r="F11" s="910"/>
      <c r="N11" s="932" t="s">
        <v>27132</v>
      </c>
    </row>
    <row r="12" spans="1:49" ht="45.75">
      <c r="A12" s="879" t="s">
        <v>27147</v>
      </c>
      <c r="B12" s="932" t="s">
        <v>27825</v>
      </c>
      <c r="C12" s="932" t="s">
        <v>27827</v>
      </c>
      <c r="D12" s="932" t="s">
        <v>27826</v>
      </c>
      <c r="E12" s="932" t="s">
        <v>28026</v>
      </c>
      <c r="F12" s="910"/>
      <c r="N12" s="932" t="s">
        <v>27825</v>
      </c>
    </row>
    <row r="13" spans="1:49" ht="202.5">
      <c r="A13" s="879" t="s">
        <v>27149</v>
      </c>
      <c r="B13" s="932" t="s">
        <v>27148</v>
      </c>
      <c r="C13" s="932" t="s">
        <v>27148</v>
      </c>
      <c r="D13" s="932" t="s">
        <v>27148</v>
      </c>
      <c r="E13" s="932" t="s">
        <v>27148</v>
      </c>
      <c r="F13" s="910"/>
      <c r="N13" s="932" t="s">
        <v>27148</v>
      </c>
    </row>
    <row r="14" spans="1:49" ht="148.5">
      <c r="A14" s="879" t="s">
        <v>27150</v>
      </c>
      <c r="B14" s="932" t="s">
        <v>27133</v>
      </c>
      <c r="C14" s="932" t="s">
        <v>27133</v>
      </c>
      <c r="D14" s="932" t="s">
        <v>27133</v>
      </c>
      <c r="E14" s="932" t="s">
        <v>27133</v>
      </c>
      <c r="F14" s="910"/>
      <c r="N14" s="932" t="s">
        <v>27133</v>
      </c>
    </row>
    <row r="15" spans="1:49">
      <c r="A15" s="879" t="s">
        <v>27060</v>
      </c>
      <c r="B15" s="910" t="s">
        <v>26948</v>
      </c>
      <c r="C15" s="910" t="s">
        <v>26948</v>
      </c>
      <c r="D15" s="910" t="s">
        <v>26948</v>
      </c>
      <c r="E15" s="910" t="s">
        <v>26948</v>
      </c>
      <c r="F15" s="910"/>
      <c r="N15" s="910" t="s">
        <v>26948</v>
      </c>
    </row>
    <row r="16" spans="1:49">
      <c r="A16" s="915" t="s">
        <v>27061</v>
      </c>
      <c r="B16" s="910" t="s">
        <v>26948</v>
      </c>
      <c r="C16" s="910" t="s">
        <v>26948</v>
      </c>
      <c r="D16" s="910" t="s">
        <v>26948</v>
      </c>
      <c r="E16" s="910" t="s">
        <v>26948</v>
      </c>
      <c r="F16" s="910"/>
      <c r="N16" s="910" t="s">
        <v>26948</v>
      </c>
    </row>
    <row r="17" spans="1:14">
      <c r="A17" s="915" t="s">
        <v>27062</v>
      </c>
      <c r="B17" s="910" t="s">
        <v>26948</v>
      </c>
      <c r="C17" s="910" t="s">
        <v>26948</v>
      </c>
      <c r="D17" s="910" t="s">
        <v>26948</v>
      </c>
      <c r="E17" s="910" t="s">
        <v>26948</v>
      </c>
      <c r="F17" s="910"/>
      <c r="N17" s="910" t="s">
        <v>26948</v>
      </c>
    </row>
    <row r="18" spans="1:14">
      <c r="A18" s="915" t="s">
        <v>27063</v>
      </c>
      <c r="B18" s="910" t="s">
        <v>26948</v>
      </c>
      <c r="C18" s="910" t="s">
        <v>26948</v>
      </c>
      <c r="D18" s="910" t="s">
        <v>26948</v>
      </c>
      <c r="E18" s="910" t="s">
        <v>26948</v>
      </c>
      <c r="F18" s="910"/>
      <c r="N18" s="910" t="s">
        <v>26948</v>
      </c>
    </row>
    <row r="19" spans="1:14">
      <c r="A19" s="915" t="s">
        <v>27064</v>
      </c>
      <c r="B19" s="910" t="s">
        <v>26948</v>
      </c>
      <c r="C19" s="910" t="s">
        <v>26948</v>
      </c>
      <c r="D19" s="910" t="s">
        <v>26948</v>
      </c>
      <c r="E19" s="910" t="s">
        <v>26948</v>
      </c>
      <c r="F19" s="910"/>
      <c r="N19" s="910" t="s">
        <v>26948</v>
      </c>
    </row>
    <row r="20" spans="1:14">
      <c r="A20" s="915" t="s">
        <v>27065</v>
      </c>
      <c r="B20" s="910" t="s">
        <v>26948</v>
      </c>
      <c r="C20" s="910" t="s">
        <v>26948</v>
      </c>
      <c r="D20" s="910" t="s">
        <v>26948</v>
      </c>
      <c r="E20" s="910" t="s">
        <v>26948</v>
      </c>
      <c r="F20" s="910"/>
      <c r="N20" s="910" t="s">
        <v>26948</v>
      </c>
    </row>
    <row r="21" spans="1:14">
      <c r="A21" s="878" t="s">
        <v>27066</v>
      </c>
      <c r="B21" s="910" t="s">
        <v>26948</v>
      </c>
      <c r="C21" s="910" t="s">
        <v>26948</v>
      </c>
      <c r="D21" s="910" t="s">
        <v>26948</v>
      </c>
      <c r="E21" s="910" t="s">
        <v>26948</v>
      </c>
      <c r="F21" s="910"/>
      <c r="N21" s="910" t="s">
        <v>26948</v>
      </c>
    </row>
    <row r="22" spans="1:14">
      <c r="A22" s="879" t="s">
        <v>27042</v>
      </c>
      <c r="B22" s="910" t="s">
        <v>26948</v>
      </c>
      <c r="C22" s="910" t="s">
        <v>26948</v>
      </c>
      <c r="D22" s="910" t="s">
        <v>26948</v>
      </c>
      <c r="E22" s="910" t="s">
        <v>26948</v>
      </c>
      <c r="F22" s="910"/>
      <c r="N22" s="910" t="s">
        <v>26948</v>
      </c>
    </row>
    <row r="23" spans="1:14">
      <c r="A23" s="915" t="s">
        <v>27067</v>
      </c>
      <c r="B23" s="910" t="s">
        <v>26948</v>
      </c>
      <c r="C23" s="910" t="s">
        <v>26948</v>
      </c>
      <c r="D23" s="910" t="s">
        <v>26948</v>
      </c>
      <c r="E23" s="910" t="s">
        <v>26948</v>
      </c>
      <c r="F23" s="910"/>
      <c r="N23" s="910" t="s">
        <v>26948</v>
      </c>
    </row>
    <row r="24" spans="1:14">
      <c r="A24" s="915" t="s">
        <v>27068</v>
      </c>
      <c r="B24" s="910" t="s">
        <v>26948</v>
      </c>
      <c r="C24" s="910" t="s">
        <v>26948</v>
      </c>
      <c r="D24" s="910" t="s">
        <v>26948</v>
      </c>
      <c r="E24" s="910" t="s">
        <v>26948</v>
      </c>
      <c r="F24" s="910"/>
      <c r="N24" s="910" t="s">
        <v>26948</v>
      </c>
    </row>
    <row r="25" spans="1:14">
      <c r="A25" s="879" t="s">
        <v>27069</v>
      </c>
      <c r="B25" s="910" t="s">
        <v>26948</v>
      </c>
      <c r="C25" s="910" t="s">
        <v>26948</v>
      </c>
      <c r="D25" s="910" t="s">
        <v>26948</v>
      </c>
      <c r="E25" s="910" t="s">
        <v>26948</v>
      </c>
      <c r="F25" s="910"/>
      <c r="N25" s="910" t="s">
        <v>26948</v>
      </c>
    </row>
    <row r="26" spans="1:14">
      <c r="A26" s="913"/>
      <c r="B26" s="910" t="s">
        <v>26948</v>
      </c>
      <c r="C26" s="910" t="s">
        <v>26948</v>
      </c>
      <c r="D26" s="910" t="s">
        <v>26948</v>
      </c>
      <c r="E26" s="910" t="s">
        <v>26948</v>
      </c>
      <c r="F26" s="910"/>
      <c r="N26" s="910" t="s">
        <v>26948</v>
      </c>
    </row>
    <row r="27" spans="1:14">
      <c r="A27" s="878" t="s">
        <v>27070</v>
      </c>
      <c r="B27" s="910" t="s">
        <v>26948</v>
      </c>
      <c r="C27" s="910" t="s">
        <v>26948</v>
      </c>
      <c r="D27" s="910" t="s">
        <v>26948</v>
      </c>
      <c r="E27" s="910" t="s">
        <v>26948</v>
      </c>
      <c r="F27" s="910"/>
      <c r="N27" s="910" t="s">
        <v>26948</v>
      </c>
    </row>
    <row r="28" spans="1:14" ht="27">
      <c r="A28" s="878" t="s">
        <v>27071</v>
      </c>
      <c r="B28" s="910" t="s">
        <v>26948</v>
      </c>
      <c r="C28" s="910" t="s">
        <v>26948</v>
      </c>
      <c r="D28" s="910" t="s">
        <v>26948</v>
      </c>
      <c r="E28" s="910" t="s">
        <v>26948</v>
      </c>
      <c r="F28" s="910"/>
      <c r="N28" s="910" t="s">
        <v>26948</v>
      </c>
    </row>
    <row r="29" spans="1:14" ht="54">
      <c r="A29" s="879" t="s">
        <v>27151</v>
      </c>
      <c r="B29" s="932" t="s">
        <v>26949</v>
      </c>
      <c r="C29" s="932" t="s">
        <v>26949</v>
      </c>
      <c r="D29" s="932" t="s">
        <v>27823</v>
      </c>
      <c r="E29" s="932" t="s">
        <v>27824</v>
      </c>
      <c r="F29" s="910"/>
      <c r="N29" s="932" t="s">
        <v>28128</v>
      </c>
    </row>
    <row r="30" spans="1:14">
      <c r="A30" s="879" t="s">
        <v>27152</v>
      </c>
      <c r="B30" s="932" t="s">
        <v>26950</v>
      </c>
      <c r="C30" s="932" t="s">
        <v>26950</v>
      </c>
      <c r="D30" s="932" t="s">
        <v>26950</v>
      </c>
      <c r="E30" s="932" t="s">
        <v>26950</v>
      </c>
      <c r="F30" s="910"/>
      <c r="N30" s="932" t="s">
        <v>26950</v>
      </c>
    </row>
    <row r="31" spans="1:14" ht="40.5">
      <c r="A31" s="879" t="s">
        <v>27153</v>
      </c>
      <c r="B31" s="932" t="s">
        <v>26951</v>
      </c>
      <c r="C31" s="932" t="s">
        <v>26951</v>
      </c>
      <c r="D31" s="932" t="s">
        <v>26951</v>
      </c>
      <c r="E31" s="932" t="s">
        <v>26951</v>
      </c>
      <c r="F31" s="910"/>
      <c r="N31" s="932" t="s">
        <v>26951</v>
      </c>
    </row>
    <row r="32" spans="1:14">
      <c r="A32" s="879" t="s">
        <v>27072</v>
      </c>
      <c r="C32" s="910"/>
      <c r="D32" s="910"/>
      <c r="E32" s="910"/>
      <c r="F32" s="910"/>
      <c r="N32" s="910"/>
    </row>
    <row r="33" spans="1:14">
      <c r="A33" s="879" t="s">
        <v>27043</v>
      </c>
      <c r="B33" s="910" t="s">
        <v>26948</v>
      </c>
      <c r="C33" s="910" t="s">
        <v>26948</v>
      </c>
      <c r="D33" s="910" t="s">
        <v>26948</v>
      </c>
      <c r="E33" s="910" t="s">
        <v>26948</v>
      </c>
      <c r="F33" s="910"/>
      <c r="N33" s="910" t="s">
        <v>26948</v>
      </c>
    </row>
    <row r="34" spans="1:14" ht="27">
      <c r="A34" s="915" t="s">
        <v>27073</v>
      </c>
      <c r="B34" s="910" t="s">
        <v>26948</v>
      </c>
      <c r="C34" s="910" t="s">
        <v>26948</v>
      </c>
      <c r="D34" s="910" t="s">
        <v>26948</v>
      </c>
      <c r="E34" s="910" t="s">
        <v>26948</v>
      </c>
      <c r="F34" s="910"/>
      <c r="N34" s="910" t="s">
        <v>26948</v>
      </c>
    </row>
    <row r="35" spans="1:14" ht="27">
      <c r="A35" s="915" t="s">
        <v>27074</v>
      </c>
      <c r="B35" s="910" t="s">
        <v>26948</v>
      </c>
      <c r="C35" s="910" t="s">
        <v>26948</v>
      </c>
      <c r="D35" s="910" t="s">
        <v>26948</v>
      </c>
      <c r="E35" s="910" t="s">
        <v>26948</v>
      </c>
      <c r="F35" s="910"/>
      <c r="N35" s="910" t="s">
        <v>26948</v>
      </c>
    </row>
    <row r="36" spans="1:14">
      <c r="A36" s="913"/>
      <c r="B36" s="910" t="s">
        <v>26948</v>
      </c>
      <c r="C36" s="910" t="s">
        <v>26948</v>
      </c>
      <c r="D36" s="910" t="s">
        <v>26948</v>
      </c>
      <c r="E36" s="910" t="s">
        <v>26948</v>
      </c>
      <c r="F36" s="910"/>
      <c r="N36" s="910" t="s">
        <v>26948</v>
      </c>
    </row>
    <row r="37" spans="1:14">
      <c r="A37" s="878" t="s">
        <v>27075</v>
      </c>
      <c r="B37" s="910" t="s">
        <v>26948</v>
      </c>
      <c r="C37" s="910" t="s">
        <v>26948</v>
      </c>
      <c r="D37" s="910" t="s">
        <v>26948</v>
      </c>
      <c r="E37" s="910" t="s">
        <v>26948</v>
      </c>
      <c r="F37" s="910"/>
      <c r="N37" s="910" t="s">
        <v>26948</v>
      </c>
    </row>
    <row r="38" spans="1:14">
      <c r="A38" s="879" t="s">
        <v>27076</v>
      </c>
      <c r="B38" s="910" t="s">
        <v>26948</v>
      </c>
      <c r="C38" s="910" t="s">
        <v>26948</v>
      </c>
      <c r="D38" s="910" t="s">
        <v>26948</v>
      </c>
      <c r="E38" s="910" t="s">
        <v>26948</v>
      </c>
      <c r="F38" s="910"/>
      <c r="N38" s="910" t="s">
        <v>26948</v>
      </c>
    </row>
    <row r="39" spans="1:14">
      <c r="A39" s="879" t="s">
        <v>27077</v>
      </c>
      <c r="B39" s="910" t="s">
        <v>26948</v>
      </c>
      <c r="C39" s="910" t="s">
        <v>26948</v>
      </c>
      <c r="D39" s="910" t="s">
        <v>26948</v>
      </c>
      <c r="E39" s="910" t="s">
        <v>26948</v>
      </c>
      <c r="F39" s="910"/>
      <c r="N39" s="910" t="s">
        <v>26948</v>
      </c>
    </row>
    <row r="40" spans="1:14">
      <c r="A40" s="879" t="s">
        <v>27078</v>
      </c>
      <c r="B40" s="910" t="s">
        <v>26948</v>
      </c>
      <c r="C40" s="910" t="s">
        <v>26948</v>
      </c>
      <c r="D40" s="910" t="s">
        <v>26948</v>
      </c>
      <c r="E40" s="910" t="s">
        <v>26948</v>
      </c>
      <c r="F40" s="910"/>
      <c r="N40" s="910" t="s">
        <v>26948</v>
      </c>
    </row>
    <row r="41" spans="1:14">
      <c r="A41" s="879" t="s">
        <v>27079</v>
      </c>
      <c r="B41" s="910" t="s">
        <v>26948</v>
      </c>
      <c r="C41" s="910" t="s">
        <v>26948</v>
      </c>
      <c r="D41" s="910" t="s">
        <v>26948</v>
      </c>
      <c r="E41" s="910" t="s">
        <v>26948</v>
      </c>
      <c r="F41" s="910"/>
      <c r="N41" s="910" t="s">
        <v>26948</v>
      </c>
    </row>
    <row r="42" spans="1:14">
      <c r="A42" s="879" t="s">
        <v>27080</v>
      </c>
      <c r="B42" s="910" t="s">
        <v>26948</v>
      </c>
      <c r="C42" s="910" t="s">
        <v>26948</v>
      </c>
      <c r="D42" s="910" t="s">
        <v>26948</v>
      </c>
      <c r="E42" s="910" t="s">
        <v>26948</v>
      </c>
      <c r="F42" s="910"/>
      <c r="N42" s="910" t="s">
        <v>26948</v>
      </c>
    </row>
    <row r="43" spans="1:14">
      <c r="A43" s="879" t="s">
        <v>27081</v>
      </c>
      <c r="B43" s="910" t="s">
        <v>26948</v>
      </c>
      <c r="C43" s="910" t="s">
        <v>26948</v>
      </c>
      <c r="D43" s="910" t="s">
        <v>26948</v>
      </c>
      <c r="E43" s="910" t="s">
        <v>26948</v>
      </c>
      <c r="F43" s="910"/>
      <c r="N43" s="910" t="s">
        <v>26948</v>
      </c>
    </row>
    <row r="44" spans="1:14">
      <c r="A44" s="879" t="s">
        <v>27082</v>
      </c>
      <c r="B44" s="910" t="s">
        <v>26948</v>
      </c>
      <c r="C44" s="910" t="s">
        <v>26948</v>
      </c>
      <c r="D44" s="910" t="s">
        <v>26948</v>
      </c>
      <c r="E44" s="910" t="s">
        <v>26948</v>
      </c>
      <c r="F44" s="910"/>
      <c r="N44" s="910" t="s">
        <v>26948</v>
      </c>
    </row>
    <row r="45" spans="1:14">
      <c r="A45" s="879" t="s">
        <v>27044</v>
      </c>
      <c r="B45" s="910" t="s">
        <v>26948</v>
      </c>
      <c r="C45" s="910" t="s">
        <v>26948</v>
      </c>
      <c r="D45" s="910" t="s">
        <v>26948</v>
      </c>
      <c r="E45" s="910" t="s">
        <v>26948</v>
      </c>
      <c r="F45" s="910"/>
      <c r="N45" s="910" t="s">
        <v>26948</v>
      </c>
    </row>
    <row r="46" spans="1:14">
      <c r="A46" s="913"/>
      <c r="B46" s="910" t="s">
        <v>26948</v>
      </c>
      <c r="C46" s="910" t="s">
        <v>26948</v>
      </c>
      <c r="D46" s="910" t="s">
        <v>26948</v>
      </c>
      <c r="E46" s="910" t="s">
        <v>26948</v>
      </c>
      <c r="F46" s="910"/>
      <c r="N46" s="910" t="s">
        <v>26948</v>
      </c>
    </row>
    <row r="47" spans="1:14">
      <c r="A47" s="878" t="s">
        <v>27083</v>
      </c>
      <c r="B47" s="910" t="s">
        <v>26948</v>
      </c>
      <c r="C47" s="910" t="s">
        <v>26948</v>
      </c>
      <c r="D47" s="910" t="s">
        <v>26948</v>
      </c>
      <c r="E47" s="910" t="s">
        <v>26948</v>
      </c>
      <c r="F47" s="910"/>
      <c r="N47" s="910" t="s">
        <v>26948</v>
      </c>
    </row>
    <row r="48" spans="1:14" ht="40.5">
      <c r="A48" s="879" t="s">
        <v>28027</v>
      </c>
      <c r="B48" s="910" t="s">
        <v>27134</v>
      </c>
      <c r="C48" s="910" t="s">
        <v>27134</v>
      </c>
      <c r="D48" s="910" t="s">
        <v>27134</v>
      </c>
      <c r="E48" s="910" t="s">
        <v>27134</v>
      </c>
      <c r="F48" s="910"/>
      <c r="N48" s="910" t="s">
        <v>27134</v>
      </c>
    </row>
    <row r="49" spans="1:14">
      <c r="A49" s="879" t="s">
        <v>27084</v>
      </c>
      <c r="B49" s="910" t="s">
        <v>26948</v>
      </c>
      <c r="C49" s="910" t="s">
        <v>26948</v>
      </c>
      <c r="D49" s="910" t="s">
        <v>26948</v>
      </c>
      <c r="E49" s="910" t="s">
        <v>26948</v>
      </c>
      <c r="F49" s="910"/>
      <c r="N49" s="910" t="s">
        <v>26948</v>
      </c>
    </row>
    <row r="50" spans="1:14">
      <c r="A50" s="879" t="s">
        <v>27085</v>
      </c>
      <c r="B50" s="910" t="s">
        <v>26948</v>
      </c>
      <c r="C50" s="910" t="s">
        <v>26948</v>
      </c>
      <c r="D50" s="910" t="s">
        <v>26948</v>
      </c>
      <c r="E50" s="910" t="s">
        <v>26948</v>
      </c>
      <c r="F50" s="910"/>
      <c r="N50" s="910" t="s">
        <v>26948</v>
      </c>
    </row>
    <row r="51" spans="1:14">
      <c r="A51" s="879" t="s">
        <v>27045</v>
      </c>
      <c r="B51" s="910" t="s">
        <v>26948</v>
      </c>
      <c r="C51" s="910" t="s">
        <v>26948</v>
      </c>
      <c r="D51" s="910" t="s">
        <v>26948</v>
      </c>
      <c r="E51" s="910" t="s">
        <v>26948</v>
      </c>
      <c r="F51" s="910"/>
      <c r="N51" s="910" t="s">
        <v>26948</v>
      </c>
    </row>
    <row r="52" spans="1:14">
      <c r="A52" s="915" t="s">
        <v>27086</v>
      </c>
      <c r="B52" s="910" t="s">
        <v>26948</v>
      </c>
      <c r="C52" s="910" t="s">
        <v>26948</v>
      </c>
      <c r="D52" s="910" t="s">
        <v>26948</v>
      </c>
      <c r="E52" s="910" t="s">
        <v>26948</v>
      </c>
      <c r="F52" s="910"/>
      <c r="N52" s="910" t="s">
        <v>26948</v>
      </c>
    </row>
    <row r="53" spans="1:14">
      <c r="A53" s="915" t="s">
        <v>27087</v>
      </c>
      <c r="B53" s="910" t="s">
        <v>26948</v>
      </c>
      <c r="C53" s="910" t="s">
        <v>26948</v>
      </c>
      <c r="D53" s="910" t="s">
        <v>26948</v>
      </c>
      <c r="E53" s="910" t="s">
        <v>26948</v>
      </c>
      <c r="F53" s="910"/>
      <c r="N53" s="910" t="s">
        <v>26948</v>
      </c>
    </row>
    <row r="54" spans="1:14">
      <c r="A54" s="915" t="s">
        <v>27088</v>
      </c>
      <c r="B54" s="910" t="s">
        <v>26948</v>
      </c>
      <c r="C54" s="910" t="s">
        <v>26948</v>
      </c>
      <c r="D54" s="910" t="s">
        <v>26948</v>
      </c>
      <c r="E54" s="910" t="s">
        <v>26948</v>
      </c>
      <c r="F54" s="910"/>
      <c r="N54" s="910" t="s">
        <v>26948</v>
      </c>
    </row>
    <row r="55" spans="1:14">
      <c r="A55" s="879" t="s">
        <v>27089</v>
      </c>
      <c r="B55" s="910" t="s">
        <v>26948</v>
      </c>
      <c r="C55" s="910" t="s">
        <v>26948</v>
      </c>
      <c r="D55" s="910" t="s">
        <v>26948</v>
      </c>
      <c r="E55" s="910" t="s">
        <v>26948</v>
      </c>
      <c r="F55" s="910"/>
      <c r="N55" s="910" t="s">
        <v>26948</v>
      </c>
    </row>
    <row r="56" spans="1:14">
      <c r="A56" s="879" t="s">
        <v>27090</v>
      </c>
      <c r="B56" s="910" t="s">
        <v>26948</v>
      </c>
      <c r="C56" s="910" t="s">
        <v>26948</v>
      </c>
      <c r="D56" s="910" t="s">
        <v>26948</v>
      </c>
      <c r="E56" s="910" t="s">
        <v>26948</v>
      </c>
      <c r="F56" s="910"/>
      <c r="N56" s="910" t="s">
        <v>26948</v>
      </c>
    </row>
    <row r="57" spans="1:14">
      <c r="A57" s="879" t="s">
        <v>27091</v>
      </c>
      <c r="B57" s="910" t="s">
        <v>26948</v>
      </c>
      <c r="C57" s="910" t="s">
        <v>26948</v>
      </c>
      <c r="D57" s="910" t="s">
        <v>26948</v>
      </c>
      <c r="E57" s="910" t="s">
        <v>26948</v>
      </c>
      <c r="F57" s="910"/>
      <c r="N57" s="910" t="s">
        <v>26948</v>
      </c>
    </row>
    <row r="58" spans="1:14">
      <c r="A58" s="879" t="s">
        <v>27092</v>
      </c>
      <c r="B58" s="910" t="s">
        <v>26948</v>
      </c>
      <c r="C58" s="910" t="s">
        <v>26948</v>
      </c>
      <c r="D58" s="910" t="s">
        <v>26948</v>
      </c>
      <c r="E58" s="910" t="s">
        <v>26948</v>
      </c>
      <c r="F58" s="910"/>
      <c r="N58" s="910" t="s">
        <v>26948</v>
      </c>
    </row>
    <row r="59" spans="1:14">
      <c r="A59" s="879" t="s">
        <v>27093</v>
      </c>
      <c r="B59" s="910" t="s">
        <v>26948</v>
      </c>
      <c r="C59" s="910" t="s">
        <v>26948</v>
      </c>
      <c r="D59" s="910" t="s">
        <v>26948</v>
      </c>
      <c r="E59" s="910" t="s">
        <v>26948</v>
      </c>
      <c r="F59" s="910"/>
      <c r="N59" s="910" t="s">
        <v>26948</v>
      </c>
    </row>
    <row r="60" spans="1:14">
      <c r="A60" s="879" t="s">
        <v>27046</v>
      </c>
      <c r="B60" s="910" t="s">
        <v>26948</v>
      </c>
      <c r="C60" s="910" t="s">
        <v>26948</v>
      </c>
      <c r="D60" s="910" t="s">
        <v>26948</v>
      </c>
      <c r="E60" s="910" t="s">
        <v>26948</v>
      </c>
      <c r="F60" s="910"/>
      <c r="N60" s="910" t="s">
        <v>26948</v>
      </c>
    </row>
    <row r="61" spans="1:14">
      <c r="A61" s="915" t="s">
        <v>27094</v>
      </c>
      <c r="B61" s="910" t="s">
        <v>26948</v>
      </c>
      <c r="C61" s="910" t="s">
        <v>26948</v>
      </c>
      <c r="D61" s="910" t="s">
        <v>26948</v>
      </c>
      <c r="E61" s="910" t="s">
        <v>26948</v>
      </c>
      <c r="F61" s="910"/>
      <c r="N61" s="910" t="s">
        <v>26948</v>
      </c>
    </row>
    <row r="62" spans="1:14">
      <c r="A62" s="915" t="s">
        <v>27095</v>
      </c>
      <c r="B62" s="910" t="s">
        <v>26948</v>
      </c>
      <c r="C62" s="910" t="s">
        <v>26948</v>
      </c>
      <c r="D62" s="910" t="s">
        <v>26948</v>
      </c>
      <c r="E62" s="910" t="s">
        <v>26948</v>
      </c>
      <c r="F62" s="910"/>
      <c r="N62" s="910" t="s">
        <v>26948</v>
      </c>
    </row>
    <row r="63" spans="1:14">
      <c r="A63" s="915" t="s">
        <v>27096</v>
      </c>
      <c r="B63" s="910" t="s">
        <v>26948</v>
      </c>
      <c r="C63" s="910" t="s">
        <v>26948</v>
      </c>
      <c r="D63" s="910" t="s">
        <v>26948</v>
      </c>
      <c r="E63" s="910" t="s">
        <v>26948</v>
      </c>
      <c r="F63" s="910"/>
      <c r="N63" s="910" t="s">
        <v>26948</v>
      </c>
    </row>
    <row r="64" spans="1:14">
      <c r="A64" s="915" t="s">
        <v>27097</v>
      </c>
      <c r="B64" s="910" t="s">
        <v>26948</v>
      </c>
      <c r="C64" s="910" t="s">
        <v>26948</v>
      </c>
      <c r="D64" s="910" t="s">
        <v>26948</v>
      </c>
      <c r="E64" s="910" t="s">
        <v>26948</v>
      </c>
      <c r="F64" s="910"/>
      <c r="N64" s="910" t="s">
        <v>26948</v>
      </c>
    </row>
    <row r="65" spans="1:14">
      <c r="A65" s="915" t="s">
        <v>27098</v>
      </c>
      <c r="B65" s="910" t="s">
        <v>26948</v>
      </c>
      <c r="C65" s="910" t="s">
        <v>26948</v>
      </c>
      <c r="D65" s="910" t="s">
        <v>26948</v>
      </c>
      <c r="E65" s="910" t="s">
        <v>26948</v>
      </c>
      <c r="F65" s="910"/>
      <c r="N65" s="910" t="s">
        <v>26948</v>
      </c>
    </row>
    <row r="66" spans="1:14">
      <c r="A66" s="915" t="s">
        <v>27099</v>
      </c>
      <c r="B66" s="910" t="s">
        <v>26948</v>
      </c>
      <c r="C66" s="910" t="s">
        <v>26948</v>
      </c>
      <c r="D66" s="910" t="s">
        <v>26948</v>
      </c>
      <c r="E66" s="910" t="s">
        <v>26948</v>
      </c>
      <c r="F66" s="910"/>
      <c r="N66" s="910" t="s">
        <v>26948</v>
      </c>
    </row>
    <row r="67" spans="1:14">
      <c r="A67" s="879" t="s">
        <v>27047</v>
      </c>
      <c r="B67" s="910" t="s">
        <v>26948</v>
      </c>
      <c r="C67" s="910" t="s">
        <v>26948</v>
      </c>
      <c r="D67" s="910" t="s">
        <v>26948</v>
      </c>
      <c r="E67" s="910" t="s">
        <v>26948</v>
      </c>
      <c r="F67" s="910"/>
      <c r="N67" s="910" t="s">
        <v>26948</v>
      </c>
    </row>
    <row r="68" spans="1:14">
      <c r="A68" s="915" t="s">
        <v>27100</v>
      </c>
      <c r="B68" s="910" t="s">
        <v>26948</v>
      </c>
      <c r="C68" s="910" t="s">
        <v>26948</v>
      </c>
      <c r="D68" s="910" t="s">
        <v>26948</v>
      </c>
      <c r="E68" s="910" t="s">
        <v>26948</v>
      </c>
      <c r="F68" s="910"/>
      <c r="N68" s="910" t="s">
        <v>26948</v>
      </c>
    </row>
    <row r="69" spans="1:14">
      <c r="A69" s="915" t="s">
        <v>27101</v>
      </c>
      <c r="B69" s="910" t="s">
        <v>26948</v>
      </c>
      <c r="C69" s="910" t="s">
        <v>26948</v>
      </c>
      <c r="D69" s="910" t="s">
        <v>26948</v>
      </c>
      <c r="E69" s="910" t="s">
        <v>26948</v>
      </c>
      <c r="F69" s="910"/>
      <c r="N69" s="910" t="s">
        <v>26948</v>
      </c>
    </row>
    <row r="70" spans="1:14">
      <c r="A70" s="915" t="s">
        <v>27095</v>
      </c>
      <c r="B70" s="910" t="s">
        <v>26948</v>
      </c>
      <c r="C70" s="910" t="s">
        <v>26948</v>
      </c>
      <c r="D70" s="910" t="s">
        <v>26948</v>
      </c>
      <c r="E70" s="910" t="s">
        <v>26948</v>
      </c>
      <c r="F70" s="910"/>
      <c r="N70" s="910" t="s">
        <v>26948</v>
      </c>
    </row>
    <row r="71" spans="1:14">
      <c r="A71" s="915" t="s">
        <v>27097</v>
      </c>
      <c r="B71" s="910" t="s">
        <v>26948</v>
      </c>
      <c r="C71" s="910" t="s">
        <v>26948</v>
      </c>
      <c r="D71" s="910" t="s">
        <v>26948</v>
      </c>
      <c r="E71" s="910" t="s">
        <v>26948</v>
      </c>
      <c r="F71" s="910"/>
      <c r="N71" s="910" t="s">
        <v>26948</v>
      </c>
    </row>
    <row r="72" spans="1:14">
      <c r="A72" s="913"/>
      <c r="B72" s="910" t="s">
        <v>26948</v>
      </c>
      <c r="C72" s="910" t="s">
        <v>26948</v>
      </c>
      <c r="D72" s="910" t="s">
        <v>26948</v>
      </c>
      <c r="E72" s="910" t="s">
        <v>26948</v>
      </c>
      <c r="F72" s="910"/>
      <c r="N72" s="910" t="s">
        <v>26948</v>
      </c>
    </row>
    <row r="73" spans="1:14">
      <c r="A73" s="878" t="s">
        <v>27102</v>
      </c>
      <c r="B73" s="910" t="s">
        <v>26948</v>
      </c>
      <c r="C73" s="910" t="s">
        <v>26948</v>
      </c>
      <c r="D73" s="910" t="s">
        <v>26948</v>
      </c>
      <c r="E73" s="910" t="s">
        <v>26948</v>
      </c>
      <c r="F73" s="910"/>
      <c r="N73" s="910" t="s">
        <v>26948</v>
      </c>
    </row>
    <row r="74" spans="1:14" ht="27">
      <c r="A74" s="878" t="s">
        <v>27103</v>
      </c>
      <c r="B74" s="910" t="s">
        <v>26948</v>
      </c>
      <c r="C74" s="910" t="s">
        <v>26948</v>
      </c>
      <c r="D74" s="910" t="s">
        <v>26948</v>
      </c>
      <c r="E74" s="910" t="s">
        <v>26948</v>
      </c>
      <c r="F74" s="910"/>
      <c r="N74" s="910" t="s">
        <v>26948</v>
      </c>
    </row>
    <row r="75" spans="1:14" ht="27">
      <c r="A75" s="878" t="s">
        <v>27104</v>
      </c>
      <c r="B75" s="910" t="s">
        <v>26948</v>
      </c>
      <c r="C75" s="910" t="s">
        <v>26948</v>
      </c>
      <c r="D75" s="910" t="s">
        <v>26948</v>
      </c>
      <c r="E75" s="910" t="s">
        <v>26948</v>
      </c>
      <c r="F75" s="910"/>
      <c r="N75" s="910" t="s">
        <v>26948</v>
      </c>
    </row>
    <row r="76" spans="1:14" ht="27">
      <c r="A76" s="878" t="s">
        <v>27105</v>
      </c>
      <c r="B76" s="910" t="s">
        <v>26948</v>
      </c>
      <c r="C76" s="910" t="s">
        <v>26948</v>
      </c>
      <c r="D76" s="910" t="s">
        <v>26948</v>
      </c>
      <c r="E76" s="910" t="s">
        <v>26948</v>
      </c>
      <c r="F76" s="910"/>
      <c r="N76" s="910" t="s">
        <v>26948</v>
      </c>
    </row>
    <row r="77" spans="1:14">
      <c r="A77" s="879" t="s">
        <v>27048</v>
      </c>
      <c r="B77" s="910" t="s">
        <v>26948</v>
      </c>
      <c r="C77" s="910" t="s">
        <v>26948</v>
      </c>
      <c r="D77" s="910" t="s">
        <v>26948</v>
      </c>
      <c r="E77" s="910" t="s">
        <v>26948</v>
      </c>
      <c r="F77" s="910"/>
      <c r="N77" s="910" t="s">
        <v>26948</v>
      </c>
    </row>
    <row r="78" spans="1:14">
      <c r="A78" s="915" t="s">
        <v>27106</v>
      </c>
      <c r="B78" s="910" t="s">
        <v>26948</v>
      </c>
      <c r="C78" s="910" t="s">
        <v>26948</v>
      </c>
      <c r="D78" s="910" t="s">
        <v>26948</v>
      </c>
      <c r="E78" s="910" t="s">
        <v>26948</v>
      </c>
      <c r="F78" s="910"/>
      <c r="N78" s="910" t="s">
        <v>26948</v>
      </c>
    </row>
    <row r="79" spans="1:14">
      <c r="A79" s="915" t="s">
        <v>27154</v>
      </c>
      <c r="B79" s="910">
        <v>20</v>
      </c>
      <c r="C79" s="910">
        <v>20</v>
      </c>
      <c r="D79" s="910">
        <v>20</v>
      </c>
      <c r="E79" s="910">
        <v>20</v>
      </c>
      <c r="F79" s="910"/>
      <c r="N79" s="910">
        <v>20</v>
      </c>
    </row>
    <row r="80" spans="1:14">
      <c r="A80" s="915" t="s">
        <v>27107</v>
      </c>
      <c r="B80" s="910" t="s">
        <v>26948</v>
      </c>
      <c r="C80" s="910" t="s">
        <v>26948</v>
      </c>
      <c r="D80" s="910" t="s">
        <v>26948</v>
      </c>
      <c r="E80" s="910" t="s">
        <v>26948</v>
      </c>
      <c r="F80" s="910"/>
      <c r="N80" s="910" t="s">
        <v>26948</v>
      </c>
    </row>
    <row r="81" spans="1:14">
      <c r="A81" s="913"/>
      <c r="B81" s="910" t="s">
        <v>26948</v>
      </c>
      <c r="C81" s="910" t="s">
        <v>26948</v>
      </c>
      <c r="D81" s="910" t="s">
        <v>26948</v>
      </c>
      <c r="E81" s="910" t="s">
        <v>26948</v>
      </c>
      <c r="F81" s="910"/>
      <c r="N81" s="910" t="s">
        <v>26948</v>
      </c>
    </row>
    <row r="82" spans="1:14">
      <c r="A82" s="878" t="s">
        <v>27108</v>
      </c>
      <c r="B82" s="910" t="s">
        <v>26948</v>
      </c>
      <c r="C82" s="910" t="s">
        <v>26948</v>
      </c>
      <c r="D82" s="910" t="s">
        <v>26948</v>
      </c>
      <c r="E82" s="910" t="s">
        <v>26948</v>
      </c>
      <c r="F82" s="910"/>
      <c r="N82" s="910" t="s">
        <v>26948</v>
      </c>
    </row>
    <row r="83" spans="1:14">
      <c r="A83" s="879" t="s">
        <v>27109</v>
      </c>
      <c r="B83" s="910" t="s">
        <v>26948</v>
      </c>
      <c r="C83" s="910" t="s">
        <v>26948</v>
      </c>
      <c r="D83" s="910" t="s">
        <v>26948</v>
      </c>
      <c r="E83" s="910" t="s">
        <v>26948</v>
      </c>
      <c r="F83" s="910"/>
      <c r="N83" s="910" t="s">
        <v>26948</v>
      </c>
    </row>
    <row r="84" spans="1:14">
      <c r="A84" s="879" t="s">
        <v>27049</v>
      </c>
      <c r="B84" s="910" t="s">
        <v>26948</v>
      </c>
      <c r="C84" s="910" t="s">
        <v>26948</v>
      </c>
      <c r="D84" s="910" t="s">
        <v>26948</v>
      </c>
      <c r="E84" s="910" t="s">
        <v>26948</v>
      </c>
      <c r="F84" s="910"/>
      <c r="N84" s="910" t="s">
        <v>26948</v>
      </c>
    </row>
    <row r="85" spans="1:14">
      <c r="A85" s="879" t="s">
        <v>27050</v>
      </c>
      <c r="B85" s="910" t="s">
        <v>26948</v>
      </c>
      <c r="C85" s="910" t="s">
        <v>26948</v>
      </c>
      <c r="D85" s="910" t="s">
        <v>26948</v>
      </c>
      <c r="E85" s="910" t="s">
        <v>26948</v>
      </c>
      <c r="F85" s="910"/>
      <c r="N85" s="910" t="s">
        <v>26948</v>
      </c>
    </row>
    <row r="86" spans="1:14">
      <c r="A86" s="913"/>
      <c r="B86" s="910" t="s">
        <v>26948</v>
      </c>
      <c r="C86" s="910" t="s">
        <v>26948</v>
      </c>
      <c r="D86" s="910" t="s">
        <v>26948</v>
      </c>
      <c r="E86" s="910" t="s">
        <v>26948</v>
      </c>
      <c r="F86" s="910"/>
      <c r="N86" s="910" t="s">
        <v>26948</v>
      </c>
    </row>
    <row r="87" spans="1:14">
      <c r="A87" s="878" t="s">
        <v>27110</v>
      </c>
      <c r="B87" s="910" t="s">
        <v>26948</v>
      </c>
      <c r="C87" s="910" t="s">
        <v>26948</v>
      </c>
      <c r="D87" s="910" t="s">
        <v>26948</v>
      </c>
      <c r="E87" s="910" t="s">
        <v>26948</v>
      </c>
      <c r="F87" s="910"/>
      <c r="N87" s="910" t="s">
        <v>26948</v>
      </c>
    </row>
    <row r="88" spans="1:14" ht="27">
      <c r="A88" s="878" t="s">
        <v>27111</v>
      </c>
      <c r="B88" s="910" t="s">
        <v>26948</v>
      </c>
      <c r="C88" s="910" t="s">
        <v>26948</v>
      </c>
      <c r="D88" s="910" t="s">
        <v>26948</v>
      </c>
      <c r="E88" s="910" t="s">
        <v>26948</v>
      </c>
      <c r="F88" s="910"/>
      <c r="N88" s="910" t="s">
        <v>26948</v>
      </c>
    </row>
    <row r="89" spans="1:14">
      <c r="A89" s="879" t="s">
        <v>27112</v>
      </c>
      <c r="B89" s="910" t="s">
        <v>26948</v>
      </c>
      <c r="C89" s="910" t="s">
        <v>26948</v>
      </c>
      <c r="D89" s="910" t="s">
        <v>26948</v>
      </c>
      <c r="E89" s="910" t="s">
        <v>26948</v>
      </c>
      <c r="F89" s="910"/>
      <c r="N89" s="910" t="s">
        <v>26948</v>
      </c>
    </row>
    <row r="90" spans="1:14">
      <c r="A90" s="913"/>
      <c r="B90" s="910" t="s">
        <v>26948</v>
      </c>
      <c r="C90" s="910" t="s">
        <v>26948</v>
      </c>
      <c r="D90" s="910" t="s">
        <v>26948</v>
      </c>
      <c r="E90" s="910" t="s">
        <v>26948</v>
      </c>
      <c r="F90" s="910"/>
      <c r="N90" s="910" t="s">
        <v>26948</v>
      </c>
    </row>
    <row r="91" spans="1:14">
      <c r="A91" s="878" t="s">
        <v>27113</v>
      </c>
      <c r="B91" s="910" t="s">
        <v>26948</v>
      </c>
      <c r="C91" s="910" t="s">
        <v>26948</v>
      </c>
      <c r="D91" s="910" t="s">
        <v>26948</v>
      </c>
      <c r="E91" s="910" t="s">
        <v>26948</v>
      </c>
      <c r="F91" s="910"/>
      <c r="N91" s="910" t="s">
        <v>26948</v>
      </c>
    </row>
    <row r="92" spans="1:14">
      <c r="A92" s="878" t="s">
        <v>27114</v>
      </c>
      <c r="B92" s="910" t="s">
        <v>26948</v>
      </c>
      <c r="C92" s="910" t="s">
        <v>26948</v>
      </c>
      <c r="D92" s="910" t="s">
        <v>26948</v>
      </c>
      <c r="E92" s="910" t="s">
        <v>26948</v>
      </c>
      <c r="F92" s="910"/>
      <c r="N92" s="910" t="s">
        <v>26948</v>
      </c>
    </row>
    <row r="93" spans="1:14">
      <c r="A93" s="878" t="s">
        <v>27115</v>
      </c>
      <c r="B93" s="910" t="s">
        <v>26948</v>
      </c>
      <c r="C93" s="910" t="s">
        <v>26948</v>
      </c>
      <c r="D93" s="910" t="s">
        <v>26948</v>
      </c>
      <c r="E93" s="910" t="s">
        <v>26948</v>
      </c>
      <c r="F93" s="910"/>
      <c r="N93" s="910" t="s">
        <v>26948</v>
      </c>
    </row>
    <row r="94" spans="1:14">
      <c r="A94" s="878" t="s">
        <v>27116</v>
      </c>
      <c r="B94" s="910" t="s">
        <v>26948</v>
      </c>
      <c r="C94" s="910" t="s">
        <v>26948</v>
      </c>
      <c r="D94" s="910" t="s">
        <v>26948</v>
      </c>
      <c r="E94" s="910" t="s">
        <v>26948</v>
      </c>
      <c r="F94" s="910"/>
      <c r="N94" s="910" t="s">
        <v>26948</v>
      </c>
    </row>
    <row r="95" spans="1:14">
      <c r="A95" s="879" t="s">
        <v>27117</v>
      </c>
      <c r="B95" s="910" t="s">
        <v>26948</v>
      </c>
      <c r="C95" s="910" t="s">
        <v>26948</v>
      </c>
      <c r="D95" s="910" t="s">
        <v>26948</v>
      </c>
      <c r="E95" s="910" t="s">
        <v>26948</v>
      </c>
      <c r="F95" s="910"/>
      <c r="N95" s="910" t="s">
        <v>26948</v>
      </c>
    </row>
    <row r="96" spans="1:14">
      <c r="A96" s="879" t="s">
        <v>27118</v>
      </c>
      <c r="B96" s="910" t="s">
        <v>26948</v>
      </c>
      <c r="C96" s="910" t="s">
        <v>26948</v>
      </c>
      <c r="D96" s="910" t="s">
        <v>26948</v>
      </c>
      <c r="E96" s="910" t="s">
        <v>26948</v>
      </c>
      <c r="F96" s="910"/>
      <c r="N96" s="910" t="s">
        <v>26948</v>
      </c>
    </row>
    <row r="97" spans="1:14">
      <c r="A97" s="878" t="s">
        <v>27119</v>
      </c>
      <c r="B97" s="910" t="s">
        <v>26948</v>
      </c>
      <c r="C97" s="910" t="s">
        <v>26948</v>
      </c>
      <c r="D97" s="910" t="s">
        <v>26948</v>
      </c>
      <c r="E97" s="910" t="s">
        <v>26948</v>
      </c>
      <c r="F97" s="910"/>
      <c r="N97" s="910" t="s">
        <v>26948</v>
      </c>
    </row>
    <row r="98" spans="1:14">
      <c r="A98" s="879" t="s">
        <v>27155</v>
      </c>
      <c r="B98" s="942" t="s">
        <v>26954</v>
      </c>
      <c r="C98" s="942" t="s">
        <v>26954</v>
      </c>
      <c r="D98" s="942" t="s">
        <v>26954</v>
      </c>
      <c r="E98" s="942" t="s">
        <v>26954</v>
      </c>
      <c r="F98" s="942"/>
      <c r="N98" s="942" t="s">
        <v>26954</v>
      </c>
    </row>
    <row r="99" spans="1:14">
      <c r="A99" s="913"/>
      <c r="B99" s="910" t="s">
        <v>26948</v>
      </c>
      <c r="C99" s="910" t="s">
        <v>26948</v>
      </c>
      <c r="D99" s="910" t="s">
        <v>26948</v>
      </c>
      <c r="E99" s="910" t="s">
        <v>26948</v>
      </c>
      <c r="F99" s="910"/>
      <c r="N99" s="910" t="s">
        <v>26948</v>
      </c>
    </row>
    <row r="100" spans="1:14">
      <c r="A100" s="878" t="s">
        <v>27120</v>
      </c>
      <c r="B100" s="910" t="s">
        <v>26948</v>
      </c>
      <c r="C100" s="910" t="s">
        <v>26948</v>
      </c>
      <c r="D100" s="910" t="s">
        <v>26948</v>
      </c>
      <c r="E100" s="910" t="s">
        <v>26948</v>
      </c>
      <c r="F100" s="910"/>
      <c r="N100" s="910" t="s">
        <v>26948</v>
      </c>
    </row>
    <row r="101" spans="1:14">
      <c r="A101" s="878" t="s">
        <v>27121</v>
      </c>
      <c r="B101" s="910" t="s">
        <v>26948</v>
      </c>
      <c r="C101" s="910" t="s">
        <v>26948</v>
      </c>
      <c r="D101" s="910" t="s">
        <v>26948</v>
      </c>
      <c r="E101" s="910" t="s">
        <v>26948</v>
      </c>
      <c r="F101" s="910"/>
      <c r="N101" s="910" t="s">
        <v>26948</v>
      </c>
    </row>
    <row r="102" spans="1:14">
      <c r="A102" s="879" t="s">
        <v>27156</v>
      </c>
      <c r="B102" s="910">
        <v>20</v>
      </c>
      <c r="C102" s="910">
        <v>20</v>
      </c>
      <c r="D102" s="910">
        <v>20</v>
      </c>
      <c r="E102" s="910">
        <v>20</v>
      </c>
      <c r="F102" s="910"/>
      <c r="N102" s="910">
        <v>20</v>
      </c>
    </row>
    <row r="103" spans="1:14">
      <c r="A103" s="879" t="s">
        <v>27157</v>
      </c>
      <c r="B103" s="910" t="s">
        <v>26953</v>
      </c>
      <c r="C103" s="910" t="s">
        <v>26953</v>
      </c>
      <c r="D103" s="910" t="s">
        <v>26953</v>
      </c>
      <c r="E103" s="910" t="s">
        <v>26953</v>
      </c>
      <c r="F103" s="910"/>
      <c r="N103" s="910" t="s">
        <v>26953</v>
      </c>
    </row>
    <row r="104" spans="1:14">
      <c r="A104" s="913"/>
      <c r="B104" s="910" t="s">
        <v>26948</v>
      </c>
      <c r="C104" s="910" t="s">
        <v>26948</v>
      </c>
      <c r="D104" s="910" t="s">
        <v>26948</v>
      </c>
      <c r="E104" s="910" t="s">
        <v>26948</v>
      </c>
      <c r="F104" s="910"/>
      <c r="N104" s="910" t="s">
        <v>26948</v>
      </c>
    </row>
    <row r="105" spans="1:14">
      <c r="A105" s="878" t="s">
        <v>27122</v>
      </c>
      <c r="B105" s="910" t="s">
        <v>26948</v>
      </c>
      <c r="C105" s="910" t="s">
        <v>26948</v>
      </c>
      <c r="D105" s="910" t="s">
        <v>26948</v>
      </c>
      <c r="E105" s="910" t="s">
        <v>26948</v>
      </c>
      <c r="F105" s="910"/>
      <c r="N105" s="910" t="s">
        <v>26948</v>
      </c>
    </row>
    <row r="106" spans="1:14" ht="27">
      <c r="A106" s="878" t="s">
        <v>27123</v>
      </c>
      <c r="B106" s="910" t="s">
        <v>26948</v>
      </c>
      <c r="C106" s="910" t="s">
        <v>26948</v>
      </c>
      <c r="D106" s="910" t="s">
        <v>26948</v>
      </c>
      <c r="E106" s="910" t="s">
        <v>26948</v>
      </c>
      <c r="F106" s="910"/>
      <c r="N106" s="910" t="s">
        <v>26948</v>
      </c>
    </row>
    <row r="107" spans="1:14">
      <c r="A107" s="879" t="s">
        <v>27051</v>
      </c>
      <c r="B107" s="910" t="s">
        <v>26948</v>
      </c>
      <c r="C107" s="910" t="s">
        <v>26948</v>
      </c>
      <c r="D107" s="910" t="s">
        <v>26948</v>
      </c>
      <c r="E107" s="910" t="s">
        <v>26948</v>
      </c>
      <c r="F107" s="910"/>
      <c r="N107" s="910" t="s">
        <v>26948</v>
      </c>
    </row>
    <row r="108" spans="1:14">
      <c r="A108" s="879" t="s">
        <v>27052</v>
      </c>
      <c r="B108" s="910" t="s">
        <v>26948</v>
      </c>
      <c r="C108" s="910" t="s">
        <v>26948</v>
      </c>
      <c r="D108" s="910" t="s">
        <v>26948</v>
      </c>
      <c r="E108" s="910" t="s">
        <v>26948</v>
      </c>
      <c r="F108" s="910"/>
      <c r="N108" s="910" t="s">
        <v>26948</v>
      </c>
    </row>
    <row r="109" spans="1:14">
      <c r="A109" s="879" t="s">
        <v>27053</v>
      </c>
      <c r="B109" s="910" t="s">
        <v>26948</v>
      </c>
      <c r="C109" s="910" t="s">
        <v>26948</v>
      </c>
      <c r="D109" s="910" t="s">
        <v>26948</v>
      </c>
      <c r="E109" s="910" t="s">
        <v>26948</v>
      </c>
      <c r="F109" s="910"/>
      <c r="N109" s="910" t="s">
        <v>26948</v>
      </c>
    </row>
    <row r="110" spans="1:14">
      <c r="A110" s="913"/>
      <c r="B110" s="910" t="s">
        <v>26948</v>
      </c>
      <c r="C110" s="910" t="s">
        <v>26948</v>
      </c>
      <c r="D110" s="910" t="s">
        <v>26948</v>
      </c>
      <c r="E110" s="910" t="s">
        <v>26948</v>
      </c>
      <c r="F110" s="910"/>
      <c r="N110" s="910" t="s">
        <v>26948</v>
      </c>
    </row>
    <row r="111" spans="1:14">
      <c r="A111" s="878" t="s">
        <v>27124</v>
      </c>
      <c r="B111" s="910" t="s">
        <v>26948</v>
      </c>
      <c r="C111" s="910" t="s">
        <v>26948</v>
      </c>
      <c r="D111" s="910" t="s">
        <v>26948</v>
      </c>
      <c r="E111" s="910" t="s">
        <v>26948</v>
      </c>
      <c r="F111" s="910"/>
      <c r="N111" s="910" t="s">
        <v>26948</v>
      </c>
    </row>
    <row r="112" spans="1:14">
      <c r="A112" s="878" t="s">
        <v>27125</v>
      </c>
      <c r="B112" s="910" t="s">
        <v>26948</v>
      </c>
      <c r="C112" s="910" t="s">
        <v>26948</v>
      </c>
      <c r="D112" s="910" t="s">
        <v>26948</v>
      </c>
      <c r="E112" s="910" t="s">
        <v>26948</v>
      </c>
      <c r="F112" s="910"/>
      <c r="N112" s="910" t="s">
        <v>26948</v>
      </c>
    </row>
    <row r="113" spans="1:23">
      <c r="A113" s="878" t="s">
        <v>27126</v>
      </c>
      <c r="B113" s="910" t="s">
        <v>26948</v>
      </c>
      <c r="C113" s="910" t="s">
        <v>26948</v>
      </c>
      <c r="D113" s="910" t="s">
        <v>26948</v>
      </c>
      <c r="E113" s="910" t="s">
        <v>26948</v>
      </c>
      <c r="F113" s="910"/>
      <c r="N113" s="910" t="s">
        <v>26948</v>
      </c>
    </row>
    <row r="114" spans="1:23">
      <c r="A114" s="878" t="s">
        <v>27127</v>
      </c>
      <c r="B114" s="910" t="s">
        <v>26948</v>
      </c>
      <c r="C114" s="910" t="s">
        <v>26948</v>
      </c>
      <c r="D114" s="910" t="s">
        <v>26948</v>
      </c>
      <c r="E114" s="910" t="s">
        <v>26948</v>
      </c>
      <c r="F114" s="910"/>
      <c r="N114" s="910" t="s">
        <v>26948</v>
      </c>
    </row>
    <row r="115" spans="1:23">
      <c r="A115" s="878" t="s">
        <v>27128</v>
      </c>
      <c r="B115" s="910" t="s">
        <v>26948</v>
      </c>
      <c r="C115" s="910" t="s">
        <v>26948</v>
      </c>
      <c r="D115" s="910" t="s">
        <v>26948</v>
      </c>
      <c r="E115" s="910" t="s">
        <v>26948</v>
      </c>
      <c r="F115" s="910"/>
      <c r="N115" s="910" t="s">
        <v>26948</v>
      </c>
    </row>
    <row r="116" spans="1:23">
      <c r="A116" s="878" t="s">
        <v>27129</v>
      </c>
      <c r="B116" s="910" t="s">
        <v>26948</v>
      </c>
      <c r="C116" s="910" t="s">
        <v>26948</v>
      </c>
      <c r="D116" s="910" t="s">
        <v>26948</v>
      </c>
      <c r="E116" s="910" t="s">
        <v>26948</v>
      </c>
      <c r="F116" s="910"/>
      <c r="N116" s="910" t="s">
        <v>26948</v>
      </c>
    </row>
    <row r="117" spans="1:23">
      <c r="A117" s="879" t="s">
        <v>27158</v>
      </c>
      <c r="B117" s="910" t="s">
        <v>26952</v>
      </c>
      <c r="C117" s="910" t="s">
        <v>26952</v>
      </c>
      <c r="D117" s="910" t="s">
        <v>26952</v>
      </c>
      <c r="E117" s="910" t="s">
        <v>26952</v>
      </c>
      <c r="F117" s="910"/>
      <c r="N117" s="910" t="s">
        <v>26952</v>
      </c>
    </row>
    <row r="118" spans="1:23">
      <c r="A118" s="913"/>
      <c r="B118" s="910" t="s">
        <v>26948</v>
      </c>
      <c r="C118" s="910" t="s">
        <v>26948</v>
      </c>
      <c r="D118" s="910" t="s">
        <v>26948</v>
      </c>
      <c r="E118" s="910" t="s">
        <v>26948</v>
      </c>
      <c r="F118" s="910"/>
      <c r="N118" s="910" t="s">
        <v>26948</v>
      </c>
    </row>
    <row r="119" spans="1:23">
      <c r="A119" s="878" t="s">
        <v>28028</v>
      </c>
      <c r="B119" s="910" t="s">
        <v>26948</v>
      </c>
      <c r="C119" s="910" t="s">
        <v>26948</v>
      </c>
      <c r="D119" s="910" t="s">
        <v>26948</v>
      </c>
      <c r="E119" s="910" t="s">
        <v>26948</v>
      </c>
      <c r="F119" s="910"/>
      <c r="N119" s="910" t="s">
        <v>26948</v>
      </c>
    </row>
    <row r="120" spans="1:23">
      <c r="A120" s="878" t="s">
        <v>27130</v>
      </c>
      <c r="B120" s="910" t="s">
        <v>26948</v>
      </c>
      <c r="C120" s="910" t="s">
        <v>26948</v>
      </c>
      <c r="D120" s="910" t="s">
        <v>26948</v>
      </c>
      <c r="E120" s="910" t="s">
        <v>26948</v>
      </c>
      <c r="F120" s="910"/>
      <c r="N120" s="910" t="s">
        <v>26948</v>
      </c>
    </row>
    <row r="121" spans="1:23">
      <c r="A121" s="879" t="s">
        <v>27054</v>
      </c>
      <c r="B121" s="910" t="s">
        <v>26948</v>
      </c>
      <c r="C121" s="910" t="s">
        <v>26948</v>
      </c>
      <c r="D121" s="910" t="s">
        <v>26948</v>
      </c>
      <c r="E121" s="910" t="s">
        <v>26948</v>
      </c>
      <c r="F121" s="910"/>
      <c r="N121" s="910" t="s">
        <v>26948</v>
      </c>
    </row>
    <row r="122" spans="1:23" ht="12" customHeight="1">
      <c r="A122" s="915" t="s">
        <v>27131</v>
      </c>
      <c r="B122" s="910" t="s">
        <v>26948</v>
      </c>
      <c r="C122" s="910" t="s">
        <v>26948</v>
      </c>
      <c r="D122" s="910" t="s">
        <v>26948</v>
      </c>
      <c r="E122" s="910" t="s">
        <v>26948</v>
      </c>
      <c r="F122" s="910"/>
      <c r="N122" s="910" t="s">
        <v>26948</v>
      </c>
    </row>
    <row r="123" spans="1:23" s="958" customFormat="1">
      <c r="A123" s="958" t="s">
        <v>27037</v>
      </c>
      <c r="B123" s="959"/>
      <c r="C123" s="962"/>
      <c r="D123" s="962"/>
      <c r="E123" s="962"/>
      <c r="F123" s="962"/>
      <c r="G123" s="962"/>
      <c r="H123" s="962"/>
      <c r="I123" s="962"/>
      <c r="J123" s="962"/>
      <c r="K123" s="962"/>
      <c r="L123" s="962"/>
      <c r="S123" s="962"/>
      <c r="T123" s="962"/>
      <c r="U123" s="962"/>
      <c r="V123" s="962"/>
      <c r="W123" s="962"/>
    </row>
    <row r="124" spans="1:23">
      <c r="A124" s="912" t="s">
        <v>27924</v>
      </c>
    </row>
  </sheetData>
  <phoneticPr fontId="1" type="noConversion"/>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E101E-AB03-4CDC-B9F3-BD77C95679A3}">
  <sheetPr codeName="Sheet5"/>
  <dimension ref="A1:AV971"/>
  <sheetViews>
    <sheetView tabSelected="1" workbookViewId="0">
      <pane xSplit="1" ySplit="1" topLeftCell="Q671" activePane="bottomRight" state="frozen"/>
      <selection sqref="A1:E1"/>
      <selection pane="topRight" sqref="A1:E1"/>
      <selection pane="bottomLeft" sqref="A1:E1"/>
      <selection pane="bottomRight" activeCell="U675" sqref="U675:X675"/>
    </sheetView>
  </sheetViews>
  <sheetFormatPr defaultRowHeight="18.75"/>
  <cols>
    <col min="1" max="1" width="77.5" style="929" customWidth="1"/>
    <col min="2" max="2" width="13.5" style="928" customWidth="1"/>
    <col min="3" max="10" width="13.5" style="882" customWidth="1"/>
    <col min="11" max="14" width="11.75" style="882" customWidth="1"/>
    <col min="15" max="25" width="12.25" style="882" customWidth="1"/>
    <col min="26" max="33" width="13.875" style="883" customWidth="1"/>
    <col min="34" max="35" width="12.25" style="882" customWidth="1"/>
    <col min="36" max="46" width="20" style="882" customWidth="1"/>
    <col min="47" max="47" width="43.125" style="882" customWidth="1"/>
    <col min="48" max="48" width="30.25" style="882" customWidth="1"/>
    <col min="49" max="16384" width="9" style="882"/>
  </cols>
  <sheetData>
    <row r="1" spans="1:48" s="877" customFormat="1" ht="32.25">
      <c r="A1" s="930" t="s">
        <v>27771</v>
      </c>
      <c r="B1" s="755" t="s">
        <v>27772</v>
      </c>
      <c r="C1" s="910" t="s">
        <v>27804</v>
      </c>
      <c r="D1" s="876" t="str">
        <f>WebSiteConfig!$D$1</f>
        <v>SunShubin-China</v>
      </c>
      <c r="E1" s="876" t="s">
        <v>27035</v>
      </c>
      <c r="F1" s="876" t="s">
        <v>27807</v>
      </c>
      <c r="G1" s="876" t="s">
        <v>27809</v>
      </c>
      <c r="H1" s="910" t="s">
        <v>27895</v>
      </c>
      <c r="I1" s="910"/>
      <c r="J1" s="910"/>
      <c r="K1" s="877" t="str">
        <f>WebSiteConfig!$U$1</f>
        <v>SB-EdTech</v>
      </c>
      <c r="L1" s="877" t="str">
        <f>WebSiteConfig!$V$1</f>
        <v>SB-HRTech</v>
      </c>
      <c r="M1" s="910" t="s">
        <v>27893</v>
      </c>
      <c r="N1" s="910"/>
      <c r="O1" s="910" t="s">
        <v>27891</v>
      </c>
      <c r="P1" s="910" t="s">
        <v>27892</v>
      </c>
      <c r="Q1" s="910" t="s">
        <v>27896</v>
      </c>
      <c r="R1" s="910" t="s">
        <v>27897</v>
      </c>
      <c r="S1" s="910"/>
      <c r="T1" s="910" t="s">
        <v>28125</v>
      </c>
      <c r="U1" s="910" t="s">
        <v>27898</v>
      </c>
      <c r="V1" s="910" t="s">
        <v>27819</v>
      </c>
      <c r="W1" s="910" t="s">
        <v>27822</v>
      </c>
      <c r="X1" s="910" t="s">
        <v>27899</v>
      </c>
      <c r="Y1" s="910"/>
      <c r="Z1" s="881" t="s">
        <v>27032</v>
      </c>
      <c r="AA1" s="881" t="s">
        <v>27911</v>
      </c>
      <c r="AB1" s="881" t="s">
        <v>27912</v>
      </c>
      <c r="AC1" s="881"/>
      <c r="AD1" s="881" t="s">
        <v>27913</v>
      </c>
      <c r="AE1" s="881" t="s">
        <v>27914</v>
      </c>
      <c r="AF1" s="881" t="s">
        <v>27915</v>
      </c>
      <c r="AG1" s="881"/>
      <c r="AH1" s="910"/>
      <c r="AI1" s="910"/>
      <c r="AJ1" s="909" t="s">
        <v>27805</v>
      </c>
      <c r="AK1" s="909"/>
      <c r="AL1" s="909" t="s">
        <v>27977</v>
      </c>
      <c r="AM1" s="909" t="s">
        <v>27978</v>
      </c>
      <c r="AN1" s="909" t="s">
        <v>27979</v>
      </c>
      <c r="AO1" s="909" t="s">
        <v>27980</v>
      </c>
      <c r="AP1" s="909" t="s">
        <v>27981</v>
      </c>
      <c r="AQ1" s="909" t="s">
        <v>27982</v>
      </c>
      <c r="AR1" s="909" t="s">
        <v>27983</v>
      </c>
      <c r="AS1" s="909" t="s">
        <v>27984</v>
      </c>
      <c r="AT1" s="880" t="s">
        <v>27037</v>
      </c>
      <c r="AU1" s="877" t="s">
        <v>27031</v>
      </c>
      <c r="AV1" s="877" t="s">
        <v>1267</v>
      </c>
    </row>
    <row r="2" spans="1:48">
      <c r="A2" s="929" t="s">
        <v>27164</v>
      </c>
      <c r="B2" s="876" t="s">
        <v>26948</v>
      </c>
      <c r="C2" s="876" t="s">
        <v>26948</v>
      </c>
      <c r="D2" s="876" t="s">
        <v>26948</v>
      </c>
      <c r="E2" s="876" t="s">
        <v>26948</v>
      </c>
      <c r="F2" s="876" t="s">
        <v>26948</v>
      </c>
      <c r="G2" s="876" t="s">
        <v>26948</v>
      </c>
      <c r="H2" s="876" t="s">
        <v>26948</v>
      </c>
      <c r="I2" s="876"/>
      <c r="J2" s="876"/>
      <c r="K2" s="876" t="s">
        <v>26948</v>
      </c>
      <c r="L2" s="876" t="s">
        <v>26948</v>
      </c>
      <c r="M2" s="876" t="s">
        <v>26948</v>
      </c>
      <c r="N2" s="876"/>
      <c r="O2" s="876" t="s">
        <v>26948</v>
      </c>
      <c r="P2" s="876" t="s">
        <v>26948</v>
      </c>
      <c r="Q2" s="876" t="s">
        <v>26948</v>
      </c>
      <c r="R2" s="876" t="s">
        <v>26948</v>
      </c>
      <c r="S2" s="876"/>
      <c r="T2" s="876" t="s">
        <v>26948</v>
      </c>
      <c r="U2" s="876" t="s">
        <v>26948</v>
      </c>
      <c r="V2" s="876" t="s">
        <v>26948</v>
      </c>
      <c r="W2" s="876" t="s">
        <v>26948</v>
      </c>
      <c r="X2" s="876" t="s">
        <v>26948</v>
      </c>
      <c r="Y2" s="876"/>
      <c r="Z2" s="876" t="s">
        <v>26948</v>
      </c>
      <c r="AA2" s="876" t="s">
        <v>26948</v>
      </c>
      <c r="AB2" s="876" t="s">
        <v>26948</v>
      </c>
      <c r="AC2" s="876"/>
      <c r="AD2" s="876" t="s">
        <v>26948</v>
      </c>
      <c r="AE2" s="876" t="s">
        <v>26948</v>
      </c>
      <c r="AF2" s="876" t="s">
        <v>26948</v>
      </c>
      <c r="AG2" s="876"/>
      <c r="AH2" s="876"/>
      <c r="AI2" s="876"/>
      <c r="AJ2" s="876" t="s">
        <v>26948</v>
      </c>
      <c r="AK2" s="876"/>
    </row>
    <row r="3" spans="1:48">
      <c r="A3" s="929" t="s">
        <v>27165</v>
      </c>
      <c r="B3" s="876" t="s">
        <v>26948</v>
      </c>
      <c r="C3" s="876" t="s">
        <v>26948</v>
      </c>
      <c r="D3" s="876" t="s">
        <v>26948</v>
      </c>
      <c r="E3" s="876" t="s">
        <v>26948</v>
      </c>
      <c r="F3" s="876" t="s">
        <v>26948</v>
      </c>
      <c r="G3" s="876" t="s">
        <v>26948</v>
      </c>
      <c r="H3" s="876" t="s">
        <v>26948</v>
      </c>
      <c r="I3" s="876"/>
      <c r="J3" s="876"/>
      <c r="K3" s="876" t="s">
        <v>26948</v>
      </c>
      <c r="L3" s="876" t="s">
        <v>26948</v>
      </c>
      <c r="M3" s="876" t="s">
        <v>26948</v>
      </c>
      <c r="N3" s="876"/>
      <c r="O3" s="876" t="s">
        <v>26948</v>
      </c>
      <c r="P3" s="876" t="s">
        <v>26948</v>
      </c>
      <c r="Q3" s="876" t="s">
        <v>26948</v>
      </c>
      <c r="R3" s="876" t="s">
        <v>26948</v>
      </c>
      <c r="S3" s="876"/>
      <c r="T3" s="876" t="s">
        <v>26948</v>
      </c>
      <c r="U3" s="876" t="s">
        <v>26948</v>
      </c>
      <c r="V3" s="876" t="s">
        <v>26948</v>
      </c>
      <c r="W3" s="876" t="s">
        <v>26948</v>
      </c>
      <c r="X3" s="876" t="s">
        <v>26948</v>
      </c>
      <c r="Y3" s="876"/>
      <c r="Z3" s="876" t="s">
        <v>26948</v>
      </c>
      <c r="AA3" s="876" t="s">
        <v>26948</v>
      </c>
      <c r="AB3" s="876" t="s">
        <v>26948</v>
      </c>
      <c r="AC3" s="876"/>
      <c r="AD3" s="876" t="s">
        <v>26948</v>
      </c>
      <c r="AE3" s="876" t="s">
        <v>26948</v>
      </c>
      <c r="AF3" s="876" t="s">
        <v>26948</v>
      </c>
      <c r="AG3" s="876"/>
      <c r="AH3" s="876"/>
      <c r="AI3" s="876"/>
      <c r="AJ3" s="876" t="s">
        <v>26948</v>
      </c>
      <c r="AK3" s="876"/>
    </row>
    <row r="4" spans="1:48">
      <c r="B4" s="876" t="s">
        <v>26948</v>
      </c>
      <c r="C4" s="876" t="s">
        <v>26948</v>
      </c>
      <c r="D4" s="876" t="s">
        <v>26948</v>
      </c>
      <c r="E4" s="876" t="s">
        <v>26948</v>
      </c>
      <c r="F4" s="876" t="s">
        <v>26948</v>
      </c>
      <c r="G4" s="876" t="s">
        <v>26948</v>
      </c>
      <c r="H4" s="876" t="s">
        <v>26948</v>
      </c>
      <c r="I4" s="876"/>
      <c r="J4" s="876"/>
      <c r="K4" s="876" t="s">
        <v>26948</v>
      </c>
      <c r="L4" s="876" t="s">
        <v>26948</v>
      </c>
      <c r="M4" s="876" t="s">
        <v>26948</v>
      </c>
      <c r="N4" s="876"/>
      <c r="O4" s="876" t="s">
        <v>26948</v>
      </c>
      <c r="P4" s="876" t="s">
        <v>26948</v>
      </c>
      <c r="Q4" s="876" t="s">
        <v>26948</v>
      </c>
      <c r="R4" s="876" t="s">
        <v>26948</v>
      </c>
      <c r="S4" s="876"/>
      <c r="T4" s="876" t="s">
        <v>26948</v>
      </c>
      <c r="U4" s="876" t="s">
        <v>26948</v>
      </c>
      <c r="V4" s="876" t="s">
        <v>26948</v>
      </c>
      <c r="W4" s="876" t="s">
        <v>26948</v>
      </c>
      <c r="X4" s="876" t="s">
        <v>26948</v>
      </c>
      <c r="Y4" s="876"/>
      <c r="Z4" s="876" t="s">
        <v>26948</v>
      </c>
      <c r="AA4" s="876" t="s">
        <v>26948</v>
      </c>
      <c r="AB4" s="876" t="s">
        <v>26948</v>
      </c>
      <c r="AC4" s="876"/>
      <c r="AD4" s="876" t="s">
        <v>26948</v>
      </c>
      <c r="AE4" s="876" t="s">
        <v>26948</v>
      </c>
      <c r="AF4" s="876" t="s">
        <v>26948</v>
      </c>
      <c r="AG4" s="876"/>
      <c r="AH4" s="876"/>
      <c r="AI4" s="876"/>
      <c r="AJ4" s="876" t="s">
        <v>26948</v>
      </c>
      <c r="AK4" s="876"/>
    </row>
    <row r="5" spans="1:48">
      <c r="A5" s="929" t="s">
        <v>27166</v>
      </c>
      <c r="B5" s="876" t="s">
        <v>26948</v>
      </c>
      <c r="C5" s="876" t="s">
        <v>26948</v>
      </c>
      <c r="D5" s="876" t="s">
        <v>26948</v>
      </c>
      <c r="E5" s="876" t="s">
        <v>26948</v>
      </c>
      <c r="F5" s="876" t="s">
        <v>26948</v>
      </c>
      <c r="G5" s="876" t="s">
        <v>26948</v>
      </c>
      <c r="H5" s="876" t="s">
        <v>26948</v>
      </c>
      <c r="I5" s="876"/>
      <c r="J5" s="876"/>
      <c r="K5" s="876" t="s">
        <v>26948</v>
      </c>
      <c r="L5" s="876" t="s">
        <v>26948</v>
      </c>
      <c r="M5" s="876" t="s">
        <v>26948</v>
      </c>
      <c r="N5" s="876"/>
      <c r="O5" s="876" t="s">
        <v>26948</v>
      </c>
      <c r="P5" s="876" t="s">
        <v>26948</v>
      </c>
      <c r="Q5" s="876" t="s">
        <v>26948</v>
      </c>
      <c r="R5" s="876" t="s">
        <v>26948</v>
      </c>
      <c r="S5" s="876"/>
      <c r="T5" s="876" t="s">
        <v>26948</v>
      </c>
      <c r="U5" s="876" t="s">
        <v>26948</v>
      </c>
      <c r="V5" s="876" t="s">
        <v>26948</v>
      </c>
      <c r="W5" s="876" t="s">
        <v>26948</v>
      </c>
      <c r="X5" s="876" t="s">
        <v>26948</v>
      </c>
      <c r="Y5" s="876"/>
      <c r="Z5" s="876" t="s">
        <v>26948</v>
      </c>
      <c r="AA5" s="876" t="s">
        <v>26948</v>
      </c>
      <c r="AB5" s="876" t="s">
        <v>26948</v>
      </c>
      <c r="AC5" s="876"/>
      <c r="AD5" s="876" t="s">
        <v>26948</v>
      </c>
      <c r="AE5" s="876" t="s">
        <v>26948</v>
      </c>
      <c r="AF5" s="876" t="s">
        <v>26948</v>
      </c>
      <c r="AG5" s="876"/>
      <c r="AH5" s="876"/>
      <c r="AI5" s="876"/>
      <c r="AJ5" s="876" t="s">
        <v>26948</v>
      </c>
      <c r="AK5" s="876"/>
    </row>
    <row r="6" spans="1:48">
      <c r="A6" s="929" t="s">
        <v>27167</v>
      </c>
      <c r="B6" s="876" t="s">
        <v>26948</v>
      </c>
      <c r="C6" s="876" t="s">
        <v>26948</v>
      </c>
      <c r="D6" s="876" t="s">
        <v>26948</v>
      </c>
      <c r="E6" s="876" t="s">
        <v>26948</v>
      </c>
      <c r="F6" s="876" t="s">
        <v>26948</v>
      </c>
      <c r="G6" s="876" t="s">
        <v>26948</v>
      </c>
      <c r="H6" s="876" t="s">
        <v>26948</v>
      </c>
      <c r="I6" s="876"/>
      <c r="J6" s="876"/>
      <c r="K6" s="876" t="s">
        <v>26948</v>
      </c>
      <c r="L6" s="876" t="s">
        <v>26948</v>
      </c>
      <c r="M6" s="876" t="s">
        <v>26948</v>
      </c>
      <c r="N6" s="876"/>
      <c r="O6" s="876" t="s">
        <v>26948</v>
      </c>
      <c r="P6" s="876" t="s">
        <v>26948</v>
      </c>
      <c r="Q6" s="876" t="s">
        <v>26948</v>
      </c>
      <c r="R6" s="876" t="s">
        <v>26948</v>
      </c>
      <c r="S6" s="876"/>
      <c r="T6" s="876" t="s">
        <v>26948</v>
      </c>
      <c r="U6" s="876" t="s">
        <v>26948</v>
      </c>
      <c r="V6" s="876" t="s">
        <v>26948</v>
      </c>
      <c r="W6" s="876" t="s">
        <v>26948</v>
      </c>
      <c r="X6" s="876" t="s">
        <v>26948</v>
      </c>
      <c r="Y6" s="876"/>
      <c r="Z6" s="876" t="s">
        <v>26948</v>
      </c>
      <c r="AA6" s="876" t="s">
        <v>26948</v>
      </c>
      <c r="AB6" s="876" t="s">
        <v>26948</v>
      </c>
      <c r="AC6" s="876"/>
      <c r="AD6" s="876" t="s">
        <v>26948</v>
      </c>
      <c r="AE6" s="876" t="s">
        <v>26948</v>
      </c>
      <c r="AF6" s="876" t="s">
        <v>26948</v>
      </c>
      <c r="AG6" s="876"/>
      <c r="AH6" s="876"/>
      <c r="AI6" s="876"/>
      <c r="AJ6" s="876" t="s">
        <v>26948</v>
      </c>
      <c r="AK6" s="876"/>
    </row>
    <row r="7" spans="1:48">
      <c r="A7" s="929" t="s">
        <v>27168</v>
      </c>
      <c r="B7" s="876" t="s">
        <v>26948</v>
      </c>
      <c r="C7" s="876" t="s">
        <v>26948</v>
      </c>
      <c r="D7" s="876" t="s">
        <v>26948</v>
      </c>
      <c r="E7" s="876" t="s">
        <v>26948</v>
      </c>
      <c r="F7" s="876" t="s">
        <v>26948</v>
      </c>
      <c r="G7" s="876" t="s">
        <v>26948</v>
      </c>
      <c r="H7" s="876" t="s">
        <v>26948</v>
      </c>
      <c r="I7" s="876"/>
      <c r="J7" s="876"/>
      <c r="K7" s="876" t="s">
        <v>26948</v>
      </c>
      <c r="L7" s="876" t="s">
        <v>26948</v>
      </c>
      <c r="M7" s="876" t="s">
        <v>26948</v>
      </c>
      <c r="N7" s="876"/>
      <c r="O7" s="876" t="s">
        <v>26948</v>
      </c>
      <c r="P7" s="876" t="s">
        <v>26948</v>
      </c>
      <c r="Q7" s="876" t="s">
        <v>26948</v>
      </c>
      <c r="R7" s="876" t="s">
        <v>26948</v>
      </c>
      <c r="S7" s="876"/>
      <c r="T7" s="876" t="s">
        <v>26948</v>
      </c>
      <c r="U7" s="876" t="s">
        <v>26948</v>
      </c>
      <c r="V7" s="876" t="s">
        <v>26948</v>
      </c>
      <c r="W7" s="876" t="s">
        <v>26948</v>
      </c>
      <c r="X7" s="876" t="s">
        <v>26948</v>
      </c>
      <c r="Y7" s="876"/>
      <c r="Z7" s="876" t="s">
        <v>26948</v>
      </c>
      <c r="AA7" s="876" t="s">
        <v>26948</v>
      </c>
      <c r="AB7" s="876" t="s">
        <v>26948</v>
      </c>
      <c r="AC7" s="876"/>
      <c r="AD7" s="876" t="s">
        <v>26948</v>
      </c>
      <c r="AE7" s="876" t="s">
        <v>26948</v>
      </c>
      <c r="AF7" s="876" t="s">
        <v>26948</v>
      </c>
      <c r="AG7" s="876"/>
      <c r="AH7" s="876"/>
      <c r="AI7" s="876"/>
      <c r="AJ7" s="876" t="s">
        <v>26948</v>
      </c>
      <c r="AK7" s="876"/>
    </row>
    <row r="8" spans="1:48">
      <c r="A8" s="929" t="s">
        <v>27169</v>
      </c>
      <c r="B8" s="876" t="s">
        <v>26948</v>
      </c>
      <c r="C8" s="876" t="s">
        <v>26948</v>
      </c>
      <c r="D8" s="876" t="s">
        <v>26948</v>
      </c>
      <c r="E8" s="876" t="s">
        <v>26948</v>
      </c>
      <c r="F8" s="876" t="s">
        <v>26948</v>
      </c>
      <c r="G8" s="876" t="s">
        <v>26948</v>
      </c>
      <c r="H8" s="876" t="s">
        <v>26948</v>
      </c>
      <c r="I8" s="876"/>
      <c r="J8" s="876"/>
      <c r="K8" s="876" t="s">
        <v>26948</v>
      </c>
      <c r="L8" s="876" t="s">
        <v>26948</v>
      </c>
      <c r="M8" s="876" t="s">
        <v>26948</v>
      </c>
      <c r="N8" s="876"/>
      <c r="O8" s="876" t="s">
        <v>26948</v>
      </c>
      <c r="P8" s="876" t="s">
        <v>26948</v>
      </c>
      <c r="Q8" s="876" t="s">
        <v>26948</v>
      </c>
      <c r="R8" s="876" t="s">
        <v>26948</v>
      </c>
      <c r="S8" s="876"/>
      <c r="T8" s="876" t="s">
        <v>26948</v>
      </c>
      <c r="U8" s="876" t="s">
        <v>26948</v>
      </c>
      <c r="V8" s="876" t="s">
        <v>26948</v>
      </c>
      <c r="W8" s="876" t="s">
        <v>26948</v>
      </c>
      <c r="X8" s="876" t="s">
        <v>26948</v>
      </c>
      <c r="Y8" s="876"/>
      <c r="Z8" s="876" t="s">
        <v>26948</v>
      </c>
      <c r="AA8" s="876" t="s">
        <v>26948</v>
      </c>
      <c r="AB8" s="876" t="s">
        <v>26948</v>
      </c>
      <c r="AC8" s="876"/>
      <c r="AD8" s="876" t="s">
        <v>26948</v>
      </c>
      <c r="AE8" s="876" t="s">
        <v>26948</v>
      </c>
      <c r="AF8" s="876" t="s">
        <v>26948</v>
      </c>
      <c r="AG8" s="876"/>
      <c r="AH8" s="876"/>
      <c r="AI8" s="876"/>
      <c r="AJ8" s="876" t="s">
        <v>26948</v>
      </c>
      <c r="AK8" s="876"/>
    </row>
    <row r="9" spans="1:48">
      <c r="B9" s="876" t="s">
        <v>26948</v>
      </c>
      <c r="C9" s="876" t="s">
        <v>26948</v>
      </c>
      <c r="D9" s="876" t="s">
        <v>26948</v>
      </c>
      <c r="E9" s="876" t="s">
        <v>26948</v>
      </c>
      <c r="F9" s="876" t="s">
        <v>26948</v>
      </c>
      <c r="G9" s="876" t="s">
        <v>26948</v>
      </c>
      <c r="H9" s="876" t="s">
        <v>26948</v>
      </c>
      <c r="I9" s="876"/>
      <c r="J9" s="876"/>
      <c r="K9" s="876" t="s">
        <v>26948</v>
      </c>
      <c r="L9" s="876" t="s">
        <v>26948</v>
      </c>
      <c r="M9" s="876" t="s">
        <v>26948</v>
      </c>
      <c r="N9" s="876"/>
      <c r="O9" s="876" t="s">
        <v>26948</v>
      </c>
      <c r="P9" s="876" t="s">
        <v>26948</v>
      </c>
      <c r="Q9" s="876" t="s">
        <v>26948</v>
      </c>
      <c r="R9" s="876" t="s">
        <v>26948</v>
      </c>
      <c r="S9" s="876"/>
      <c r="T9" s="876" t="s">
        <v>26948</v>
      </c>
      <c r="U9" s="876" t="s">
        <v>26948</v>
      </c>
      <c r="V9" s="876" t="s">
        <v>26948</v>
      </c>
      <c r="W9" s="876" t="s">
        <v>26948</v>
      </c>
      <c r="X9" s="876" t="s">
        <v>26948</v>
      </c>
      <c r="Y9" s="876"/>
      <c r="Z9" s="876" t="s">
        <v>26948</v>
      </c>
      <c r="AA9" s="876" t="s">
        <v>26948</v>
      </c>
      <c r="AB9" s="876" t="s">
        <v>26948</v>
      </c>
      <c r="AC9" s="876"/>
      <c r="AD9" s="876" t="s">
        <v>26948</v>
      </c>
      <c r="AE9" s="876" t="s">
        <v>26948</v>
      </c>
      <c r="AF9" s="876" t="s">
        <v>26948</v>
      </c>
      <c r="AG9" s="876"/>
      <c r="AH9" s="876"/>
      <c r="AI9" s="876"/>
      <c r="AJ9" s="876" t="s">
        <v>26948</v>
      </c>
      <c r="AK9" s="876"/>
    </row>
    <row r="10" spans="1:48">
      <c r="A10" s="929" t="s">
        <v>27170</v>
      </c>
      <c r="B10" s="876" t="s">
        <v>26948</v>
      </c>
      <c r="C10" s="876" t="s">
        <v>26948</v>
      </c>
      <c r="D10" s="876" t="s">
        <v>26948</v>
      </c>
      <c r="E10" s="876" t="s">
        <v>26948</v>
      </c>
      <c r="F10" s="876" t="s">
        <v>26948</v>
      </c>
      <c r="G10" s="876" t="s">
        <v>26948</v>
      </c>
      <c r="H10" s="876" t="s">
        <v>26948</v>
      </c>
      <c r="I10" s="876"/>
      <c r="J10" s="876"/>
      <c r="K10" s="876" t="s">
        <v>26948</v>
      </c>
      <c r="L10" s="876" t="s">
        <v>26948</v>
      </c>
      <c r="M10" s="876" t="s">
        <v>26948</v>
      </c>
      <c r="N10" s="876"/>
      <c r="O10" s="876" t="s">
        <v>26948</v>
      </c>
      <c r="P10" s="876" t="s">
        <v>26948</v>
      </c>
      <c r="Q10" s="876" t="s">
        <v>26948</v>
      </c>
      <c r="R10" s="876" t="s">
        <v>26948</v>
      </c>
      <c r="S10" s="876"/>
      <c r="T10" s="876" t="s">
        <v>26948</v>
      </c>
      <c r="U10" s="876" t="s">
        <v>26948</v>
      </c>
      <c r="V10" s="876" t="s">
        <v>26948</v>
      </c>
      <c r="W10" s="876" t="s">
        <v>26948</v>
      </c>
      <c r="X10" s="876" t="s">
        <v>26948</v>
      </c>
      <c r="Y10" s="876"/>
      <c r="Z10" s="876" t="s">
        <v>26948</v>
      </c>
      <c r="AA10" s="876" t="s">
        <v>26948</v>
      </c>
      <c r="AB10" s="876" t="s">
        <v>26948</v>
      </c>
      <c r="AC10" s="876"/>
      <c r="AD10" s="876" t="s">
        <v>26948</v>
      </c>
      <c r="AE10" s="876" t="s">
        <v>26948</v>
      </c>
      <c r="AF10" s="876" t="s">
        <v>26948</v>
      </c>
      <c r="AG10" s="876"/>
      <c r="AH10" s="876"/>
      <c r="AI10" s="876"/>
      <c r="AJ10" s="876" t="s">
        <v>26948</v>
      </c>
      <c r="AK10" s="876"/>
    </row>
    <row r="11" spans="1:48">
      <c r="A11" s="929" t="s">
        <v>27909</v>
      </c>
      <c r="B11" s="876" t="s">
        <v>26948</v>
      </c>
      <c r="C11" s="876" t="s">
        <v>26948</v>
      </c>
      <c r="D11" s="876" t="s">
        <v>26948</v>
      </c>
      <c r="E11" s="876" t="s">
        <v>26948</v>
      </c>
      <c r="F11" s="876" t="s">
        <v>26948</v>
      </c>
      <c r="G11" s="876" t="s">
        <v>26948</v>
      </c>
      <c r="H11" s="876" t="s">
        <v>26948</v>
      </c>
      <c r="I11" s="876"/>
      <c r="J11" s="876"/>
      <c r="K11" s="876" t="s">
        <v>26948</v>
      </c>
      <c r="L11" s="876" t="s">
        <v>26948</v>
      </c>
      <c r="M11" s="876" t="s">
        <v>26948</v>
      </c>
      <c r="N11" s="876"/>
      <c r="O11" s="876" t="s">
        <v>26948</v>
      </c>
      <c r="P11" s="876" t="s">
        <v>26948</v>
      </c>
      <c r="Q11" s="876" t="s">
        <v>26948</v>
      </c>
      <c r="R11" s="876" t="s">
        <v>26948</v>
      </c>
      <c r="S11" s="876"/>
      <c r="T11" s="876" t="s">
        <v>26948</v>
      </c>
      <c r="U11" s="876" t="s">
        <v>26948</v>
      </c>
      <c r="V11" s="876" t="s">
        <v>26948</v>
      </c>
      <c r="W11" s="876" t="s">
        <v>26948</v>
      </c>
      <c r="X11" s="876" t="s">
        <v>26948</v>
      </c>
      <c r="Y11" s="876"/>
      <c r="Z11" s="876" t="s">
        <v>26948</v>
      </c>
      <c r="AA11" s="876" t="s">
        <v>26948</v>
      </c>
      <c r="AB11" s="876" t="s">
        <v>26948</v>
      </c>
      <c r="AC11" s="876"/>
      <c r="AD11" s="876" t="s">
        <v>26948</v>
      </c>
      <c r="AE11" s="876" t="s">
        <v>26948</v>
      </c>
      <c r="AF11" s="876" t="s">
        <v>26948</v>
      </c>
      <c r="AG11" s="876"/>
      <c r="AH11" s="876"/>
      <c r="AI11" s="876"/>
      <c r="AJ11" s="876" t="s">
        <v>26948</v>
      </c>
      <c r="AK11" s="876"/>
    </row>
    <row r="12" spans="1:48">
      <c r="A12" s="929" t="s">
        <v>27907</v>
      </c>
      <c r="B12" s="876" t="s">
        <v>26948</v>
      </c>
      <c r="C12" s="876" t="s">
        <v>26948</v>
      </c>
      <c r="D12" s="876" t="s">
        <v>26948</v>
      </c>
      <c r="E12" s="876" t="s">
        <v>26948</v>
      </c>
      <c r="F12" s="876" t="s">
        <v>26948</v>
      </c>
      <c r="G12" s="876" t="s">
        <v>26948</v>
      </c>
      <c r="H12" s="876" t="s">
        <v>26948</v>
      </c>
      <c r="I12" s="876"/>
      <c r="J12" s="876"/>
      <c r="K12" s="876" t="s">
        <v>26948</v>
      </c>
      <c r="L12" s="876" t="s">
        <v>26948</v>
      </c>
      <c r="M12" s="876" t="s">
        <v>26948</v>
      </c>
      <c r="N12" s="876"/>
      <c r="O12" s="876" t="s">
        <v>26948</v>
      </c>
      <c r="P12" s="876" t="s">
        <v>26948</v>
      </c>
      <c r="Q12" s="876" t="s">
        <v>26948</v>
      </c>
      <c r="R12" s="876" t="s">
        <v>26948</v>
      </c>
      <c r="S12" s="876"/>
      <c r="T12" s="876" t="s">
        <v>26948</v>
      </c>
      <c r="U12" s="876" t="s">
        <v>26948</v>
      </c>
      <c r="V12" s="876" t="s">
        <v>26948</v>
      </c>
      <c r="W12" s="876" t="s">
        <v>26948</v>
      </c>
      <c r="X12" s="876" t="s">
        <v>26948</v>
      </c>
      <c r="Y12" s="876"/>
      <c r="Z12" s="876" t="s">
        <v>26948</v>
      </c>
      <c r="AA12" s="876" t="s">
        <v>26948</v>
      </c>
      <c r="AB12" s="876" t="s">
        <v>26948</v>
      </c>
      <c r="AC12" s="876"/>
      <c r="AD12" s="876" t="s">
        <v>26948</v>
      </c>
      <c r="AE12" s="876" t="s">
        <v>26948</v>
      </c>
      <c r="AF12" s="876" t="s">
        <v>26948</v>
      </c>
      <c r="AG12" s="876"/>
      <c r="AH12" s="876"/>
      <c r="AI12" s="876"/>
      <c r="AJ12" s="876" t="s">
        <v>26948</v>
      </c>
      <c r="AK12" s="876"/>
    </row>
    <row r="13" spans="1:48">
      <c r="A13" s="929" t="s">
        <v>27908</v>
      </c>
      <c r="B13" s="876" t="s">
        <v>26948</v>
      </c>
      <c r="C13" s="876" t="s">
        <v>26948</v>
      </c>
      <c r="D13" s="876" t="s">
        <v>26948</v>
      </c>
      <c r="E13" s="876" t="s">
        <v>26948</v>
      </c>
      <c r="F13" s="876" t="s">
        <v>26948</v>
      </c>
      <c r="G13" s="876" t="s">
        <v>26948</v>
      </c>
      <c r="H13" s="876" t="s">
        <v>26948</v>
      </c>
      <c r="I13" s="876"/>
      <c r="J13" s="876"/>
      <c r="K13" s="876" t="s">
        <v>26948</v>
      </c>
      <c r="L13" s="876" t="s">
        <v>26948</v>
      </c>
      <c r="M13" s="876" t="s">
        <v>26948</v>
      </c>
      <c r="N13" s="876"/>
      <c r="O13" s="876" t="s">
        <v>26948</v>
      </c>
      <c r="P13" s="876" t="s">
        <v>26948</v>
      </c>
      <c r="Q13" s="876" t="s">
        <v>26948</v>
      </c>
      <c r="R13" s="876" t="s">
        <v>26948</v>
      </c>
      <c r="S13" s="876"/>
      <c r="T13" s="955" t="s">
        <v>1135</v>
      </c>
      <c r="U13" s="955" t="s">
        <v>1135</v>
      </c>
      <c r="V13" s="955" t="s">
        <v>1135</v>
      </c>
      <c r="W13" s="955" t="s">
        <v>1135</v>
      </c>
      <c r="X13" s="955" t="s">
        <v>1135</v>
      </c>
      <c r="Y13" s="955"/>
      <c r="Z13" s="955" t="s">
        <v>1135</v>
      </c>
      <c r="AA13" s="955" t="s">
        <v>1135</v>
      </c>
      <c r="AB13" s="955" t="s">
        <v>1135</v>
      </c>
      <c r="AC13" s="955"/>
      <c r="AD13" s="955" t="s">
        <v>1135</v>
      </c>
      <c r="AE13" s="955" t="s">
        <v>1135</v>
      </c>
      <c r="AF13" s="955" t="s">
        <v>1135</v>
      </c>
      <c r="AG13" s="955"/>
      <c r="AH13" s="955"/>
      <c r="AI13" s="955"/>
      <c r="AJ13" s="955" t="s">
        <v>1135</v>
      </c>
      <c r="AK13" s="955"/>
    </row>
    <row r="14" spans="1:48">
      <c r="A14" s="929" t="s">
        <v>27173</v>
      </c>
      <c r="B14" s="876" t="s">
        <v>26948</v>
      </c>
      <c r="C14" s="876" t="s">
        <v>26948</v>
      </c>
      <c r="D14" s="876" t="s">
        <v>26948</v>
      </c>
      <c r="E14" s="876" t="s">
        <v>26948</v>
      </c>
      <c r="F14" s="876" t="s">
        <v>26948</v>
      </c>
      <c r="G14" s="876" t="s">
        <v>26948</v>
      </c>
      <c r="H14" s="876" t="s">
        <v>26948</v>
      </c>
      <c r="I14" s="876"/>
      <c r="J14" s="876"/>
      <c r="K14" s="876" t="s">
        <v>26948</v>
      </c>
      <c r="L14" s="876" t="s">
        <v>26948</v>
      </c>
      <c r="M14" s="876" t="s">
        <v>26948</v>
      </c>
      <c r="N14" s="876"/>
      <c r="O14" s="876" t="s">
        <v>26948</v>
      </c>
      <c r="P14" s="876" t="s">
        <v>26948</v>
      </c>
      <c r="Q14" s="876" t="s">
        <v>26948</v>
      </c>
      <c r="R14" s="876" t="s">
        <v>26948</v>
      </c>
      <c r="S14" s="876"/>
      <c r="T14" s="955" t="s">
        <v>1135</v>
      </c>
      <c r="U14" s="955" t="s">
        <v>1135</v>
      </c>
      <c r="V14" s="955" t="s">
        <v>1135</v>
      </c>
      <c r="W14" s="955" t="s">
        <v>1135</v>
      </c>
      <c r="X14" s="955" t="s">
        <v>1135</v>
      </c>
      <c r="Y14" s="955"/>
      <c r="Z14" s="955" t="s">
        <v>1135</v>
      </c>
      <c r="AA14" s="955" t="s">
        <v>1135</v>
      </c>
      <c r="AB14" s="955" t="s">
        <v>1135</v>
      </c>
      <c r="AC14" s="955"/>
      <c r="AD14" s="955" t="s">
        <v>1135</v>
      </c>
      <c r="AE14" s="955" t="s">
        <v>1135</v>
      </c>
      <c r="AF14" s="955" t="s">
        <v>1135</v>
      </c>
      <c r="AG14" s="955"/>
      <c r="AH14" s="955"/>
      <c r="AI14" s="955"/>
      <c r="AJ14" s="955" t="s">
        <v>1135</v>
      </c>
      <c r="AK14" s="955"/>
    </row>
    <row r="15" spans="1:48">
      <c r="A15" s="929" t="s">
        <v>27171</v>
      </c>
      <c r="B15" s="876" t="s">
        <v>26948</v>
      </c>
      <c r="C15" s="876" t="s">
        <v>26948</v>
      </c>
      <c r="D15" s="876" t="s">
        <v>26948</v>
      </c>
      <c r="E15" s="876" t="s">
        <v>26948</v>
      </c>
      <c r="F15" s="876" t="s">
        <v>26948</v>
      </c>
      <c r="G15" s="876" t="s">
        <v>26948</v>
      </c>
      <c r="H15" s="876" t="s">
        <v>26948</v>
      </c>
      <c r="I15" s="876"/>
      <c r="J15" s="876"/>
      <c r="K15" s="876" t="s">
        <v>26948</v>
      </c>
      <c r="L15" s="876" t="s">
        <v>26948</v>
      </c>
      <c r="M15" s="876" t="s">
        <v>26948</v>
      </c>
      <c r="N15" s="876"/>
      <c r="O15" s="876" t="s">
        <v>26948</v>
      </c>
      <c r="P15" s="876" t="s">
        <v>26948</v>
      </c>
      <c r="Q15" s="876" t="s">
        <v>26948</v>
      </c>
      <c r="R15" s="876" t="s">
        <v>26948</v>
      </c>
      <c r="S15" s="876"/>
      <c r="T15" s="955" t="s">
        <v>1135</v>
      </c>
      <c r="U15" s="955" t="s">
        <v>1135</v>
      </c>
      <c r="V15" s="955" t="s">
        <v>1135</v>
      </c>
      <c r="W15" s="955" t="s">
        <v>1135</v>
      </c>
      <c r="X15" s="955" t="s">
        <v>1135</v>
      </c>
      <c r="Y15" s="955"/>
      <c r="Z15" s="955" t="s">
        <v>1135</v>
      </c>
      <c r="AA15" s="955" t="s">
        <v>1135</v>
      </c>
      <c r="AB15" s="955" t="s">
        <v>1135</v>
      </c>
      <c r="AC15" s="955"/>
      <c r="AD15" s="955" t="s">
        <v>1135</v>
      </c>
      <c r="AE15" s="955" t="s">
        <v>1135</v>
      </c>
      <c r="AF15" s="955" t="s">
        <v>1135</v>
      </c>
      <c r="AG15" s="955"/>
      <c r="AH15" s="955"/>
      <c r="AI15" s="955"/>
      <c r="AJ15" s="955" t="s">
        <v>1135</v>
      </c>
      <c r="AK15" s="955"/>
    </row>
    <row r="16" spans="1:48">
      <c r="A16" s="929" t="s">
        <v>27172</v>
      </c>
      <c r="B16" s="876" t="s">
        <v>26948</v>
      </c>
      <c r="C16" s="876" t="s">
        <v>26948</v>
      </c>
      <c r="D16" s="876" t="s">
        <v>26948</v>
      </c>
      <c r="E16" s="876" t="s">
        <v>26948</v>
      </c>
      <c r="F16" s="876" t="s">
        <v>26948</v>
      </c>
      <c r="G16" s="876" t="s">
        <v>26948</v>
      </c>
      <c r="H16" s="876" t="s">
        <v>26948</v>
      </c>
      <c r="I16" s="876"/>
      <c r="J16" s="876"/>
      <c r="K16" s="876" t="s">
        <v>26948</v>
      </c>
      <c r="L16" s="876" t="s">
        <v>26948</v>
      </c>
      <c r="M16" s="876" t="s">
        <v>26948</v>
      </c>
      <c r="N16" s="876"/>
      <c r="O16" s="876" t="s">
        <v>26948</v>
      </c>
      <c r="P16" s="876" t="s">
        <v>26948</v>
      </c>
      <c r="Q16" s="876" t="s">
        <v>26948</v>
      </c>
      <c r="R16" s="876" t="s">
        <v>26948</v>
      </c>
      <c r="S16" s="876"/>
      <c r="T16" s="955" t="s">
        <v>1135</v>
      </c>
      <c r="U16" s="955" t="s">
        <v>1135</v>
      </c>
      <c r="V16" s="955" t="s">
        <v>1135</v>
      </c>
      <c r="W16" s="955" t="s">
        <v>1135</v>
      </c>
      <c r="X16" s="955" t="s">
        <v>1135</v>
      </c>
      <c r="Y16" s="955"/>
      <c r="Z16" s="955" t="s">
        <v>1135</v>
      </c>
      <c r="AA16" s="955" t="s">
        <v>1135</v>
      </c>
      <c r="AB16" s="955" t="s">
        <v>1135</v>
      </c>
      <c r="AC16" s="955"/>
      <c r="AD16" s="955" t="s">
        <v>1135</v>
      </c>
      <c r="AE16" s="955" t="s">
        <v>1135</v>
      </c>
      <c r="AF16" s="955" t="s">
        <v>1135</v>
      </c>
      <c r="AG16" s="955"/>
      <c r="AH16" s="955"/>
      <c r="AI16" s="955"/>
      <c r="AJ16" s="955" t="s">
        <v>1135</v>
      </c>
      <c r="AK16" s="955"/>
    </row>
    <row r="17" spans="1:37">
      <c r="A17" s="929" t="s">
        <v>27806</v>
      </c>
      <c r="B17" s="910" t="s">
        <v>26948</v>
      </c>
      <c r="C17" s="910" t="s">
        <v>26948</v>
      </c>
      <c r="D17" s="910" t="s">
        <v>26948</v>
      </c>
      <c r="E17" s="910" t="s">
        <v>26948</v>
      </c>
      <c r="F17" s="910" t="s">
        <v>26948</v>
      </c>
      <c r="G17" s="910" t="s">
        <v>26948</v>
      </c>
      <c r="H17" s="910" t="s">
        <v>26948</v>
      </c>
      <c r="I17" s="910"/>
      <c r="J17" s="910"/>
      <c r="K17" s="910" t="s">
        <v>26948</v>
      </c>
      <c r="L17" s="910" t="s">
        <v>26948</v>
      </c>
      <c r="M17" s="910" t="s">
        <v>26948</v>
      </c>
      <c r="N17" s="910"/>
      <c r="O17" s="910" t="s">
        <v>26948</v>
      </c>
      <c r="P17" s="910" t="s">
        <v>26948</v>
      </c>
      <c r="Q17" s="910" t="s">
        <v>26948</v>
      </c>
      <c r="R17" s="910" t="s">
        <v>26948</v>
      </c>
      <c r="S17" s="910"/>
      <c r="T17" s="955" t="s">
        <v>1135</v>
      </c>
      <c r="U17" s="955" t="s">
        <v>1135</v>
      </c>
      <c r="V17" s="955" t="s">
        <v>1135</v>
      </c>
      <c r="W17" s="955" t="s">
        <v>1135</v>
      </c>
      <c r="X17" s="955" t="s">
        <v>1135</v>
      </c>
      <c r="Y17" s="955"/>
      <c r="Z17" s="955" t="s">
        <v>1135</v>
      </c>
      <c r="AA17" s="955" t="s">
        <v>1135</v>
      </c>
      <c r="AB17" s="955" t="s">
        <v>1135</v>
      </c>
      <c r="AC17" s="955"/>
      <c r="AD17" s="955" t="s">
        <v>1135</v>
      </c>
      <c r="AE17" s="955" t="s">
        <v>1135</v>
      </c>
      <c r="AF17" s="955" t="s">
        <v>1135</v>
      </c>
      <c r="AG17" s="955"/>
      <c r="AH17" s="955"/>
      <c r="AI17" s="955"/>
      <c r="AJ17" s="955" t="s">
        <v>1135</v>
      </c>
      <c r="AK17" s="955"/>
    </row>
    <row r="18" spans="1:37">
      <c r="A18" s="929" t="s">
        <v>27808</v>
      </c>
      <c r="B18" s="876" t="s">
        <v>26948</v>
      </c>
      <c r="C18" s="876" t="s">
        <v>26948</v>
      </c>
      <c r="D18" s="876" t="s">
        <v>26948</v>
      </c>
      <c r="E18" s="876" t="s">
        <v>26948</v>
      </c>
      <c r="F18" s="876" t="s">
        <v>26948</v>
      </c>
      <c r="G18" s="876" t="s">
        <v>26948</v>
      </c>
      <c r="H18" s="876" t="s">
        <v>26948</v>
      </c>
      <c r="I18" s="876"/>
      <c r="J18" s="876"/>
      <c r="K18" s="876" t="s">
        <v>26948</v>
      </c>
      <c r="L18" s="876" t="s">
        <v>26948</v>
      </c>
      <c r="M18" s="876" t="s">
        <v>26948</v>
      </c>
      <c r="N18" s="876"/>
      <c r="O18" s="876" t="s">
        <v>26948</v>
      </c>
      <c r="P18" s="876" t="s">
        <v>26948</v>
      </c>
      <c r="Q18" s="876" t="s">
        <v>26948</v>
      </c>
      <c r="R18" s="876" t="s">
        <v>26948</v>
      </c>
      <c r="S18" s="876"/>
      <c r="T18" s="955" t="s">
        <v>1135</v>
      </c>
      <c r="U18" s="955" t="s">
        <v>1135</v>
      </c>
      <c r="V18" s="955" t="s">
        <v>1135</v>
      </c>
      <c r="W18" s="955" t="s">
        <v>1135</v>
      </c>
      <c r="X18" s="955" t="s">
        <v>1135</v>
      </c>
      <c r="Y18" s="955"/>
      <c r="Z18" s="955" t="s">
        <v>1135</v>
      </c>
      <c r="AA18" s="955" t="s">
        <v>1135</v>
      </c>
      <c r="AB18" s="955" t="s">
        <v>1135</v>
      </c>
      <c r="AC18" s="955"/>
      <c r="AD18" s="955" t="s">
        <v>1135</v>
      </c>
      <c r="AE18" s="955" t="s">
        <v>1135</v>
      </c>
      <c r="AF18" s="955" t="s">
        <v>1135</v>
      </c>
      <c r="AG18" s="955"/>
      <c r="AH18" s="955"/>
      <c r="AI18" s="955"/>
      <c r="AJ18" s="955" t="s">
        <v>1135</v>
      </c>
      <c r="AK18" s="955"/>
    </row>
    <row r="19" spans="1:37">
      <c r="A19" s="929" t="s">
        <v>27894</v>
      </c>
      <c r="B19" s="876" t="s">
        <v>26948</v>
      </c>
      <c r="C19" s="876" t="s">
        <v>26948</v>
      </c>
      <c r="D19" s="876" t="s">
        <v>26948</v>
      </c>
      <c r="E19" s="876" t="s">
        <v>26948</v>
      </c>
      <c r="F19" s="876" t="s">
        <v>26948</v>
      </c>
      <c r="G19" s="876" t="s">
        <v>26948</v>
      </c>
      <c r="H19" s="876" t="s">
        <v>26948</v>
      </c>
      <c r="I19" s="876"/>
      <c r="J19" s="876"/>
      <c r="K19" s="876" t="s">
        <v>26948</v>
      </c>
      <c r="L19" s="876" t="s">
        <v>26948</v>
      </c>
      <c r="M19" s="876" t="s">
        <v>26948</v>
      </c>
      <c r="N19" s="876"/>
      <c r="O19" s="876" t="s">
        <v>26948</v>
      </c>
      <c r="P19" s="876" t="s">
        <v>26948</v>
      </c>
      <c r="Q19" s="876" t="s">
        <v>26948</v>
      </c>
      <c r="R19" s="876" t="s">
        <v>26948</v>
      </c>
      <c r="S19" s="876"/>
      <c r="T19" s="955" t="s">
        <v>1135</v>
      </c>
      <c r="U19" s="955" t="s">
        <v>1135</v>
      </c>
      <c r="V19" s="955" t="s">
        <v>1135</v>
      </c>
      <c r="W19" s="955" t="s">
        <v>1135</v>
      </c>
      <c r="X19" s="955" t="s">
        <v>1135</v>
      </c>
      <c r="Y19" s="955"/>
      <c r="Z19" s="955" t="s">
        <v>1135</v>
      </c>
      <c r="AA19" s="955" t="s">
        <v>1135</v>
      </c>
      <c r="AB19" s="955" t="s">
        <v>1135</v>
      </c>
      <c r="AC19" s="955"/>
      <c r="AD19" s="955" t="s">
        <v>1135</v>
      </c>
      <c r="AE19" s="955" t="s">
        <v>1135</v>
      </c>
      <c r="AF19" s="955" t="s">
        <v>1135</v>
      </c>
      <c r="AG19" s="955"/>
      <c r="AH19" s="955"/>
      <c r="AI19" s="955"/>
      <c r="AJ19" s="955" t="s">
        <v>1135</v>
      </c>
      <c r="AK19" s="955"/>
    </row>
    <row r="20" spans="1:37">
      <c r="A20" s="929" t="s">
        <v>27798</v>
      </c>
      <c r="B20" s="876" t="s">
        <v>26948</v>
      </c>
      <c r="C20" s="876" t="s">
        <v>26948</v>
      </c>
      <c r="D20" s="876" t="s">
        <v>26948</v>
      </c>
      <c r="E20" s="876" t="s">
        <v>26948</v>
      </c>
      <c r="F20" s="876" t="s">
        <v>26948</v>
      </c>
      <c r="G20" s="876" t="s">
        <v>26948</v>
      </c>
      <c r="H20" s="876" t="s">
        <v>26948</v>
      </c>
      <c r="I20" s="876"/>
      <c r="J20" s="876"/>
      <c r="K20" s="876" t="s">
        <v>26948</v>
      </c>
      <c r="L20" s="876" t="s">
        <v>26948</v>
      </c>
      <c r="M20" s="876" t="s">
        <v>26948</v>
      </c>
      <c r="N20" s="876"/>
      <c r="O20" s="876" t="s">
        <v>26948</v>
      </c>
      <c r="P20" s="876" t="s">
        <v>26948</v>
      </c>
      <c r="Q20" s="876" t="s">
        <v>26948</v>
      </c>
      <c r="R20" s="876" t="s">
        <v>26948</v>
      </c>
      <c r="S20" s="876"/>
      <c r="T20" s="955" t="s">
        <v>1135</v>
      </c>
      <c r="U20" s="955" t="s">
        <v>1135</v>
      </c>
      <c r="V20" s="955" t="s">
        <v>1135</v>
      </c>
      <c r="W20" s="955" t="s">
        <v>1135</v>
      </c>
      <c r="X20" s="955" t="s">
        <v>1135</v>
      </c>
      <c r="Y20" s="955"/>
      <c r="Z20" s="955" t="s">
        <v>1135</v>
      </c>
      <c r="AA20" s="955" t="s">
        <v>1135</v>
      </c>
      <c r="AB20" s="955" t="s">
        <v>1135</v>
      </c>
      <c r="AC20" s="955"/>
      <c r="AD20" s="955" t="s">
        <v>1135</v>
      </c>
      <c r="AE20" s="955" t="s">
        <v>1135</v>
      </c>
      <c r="AF20" s="955" t="s">
        <v>1135</v>
      </c>
      <c r="AG20" s="955"/>
      <c r="AH20" s="955"/>
      <c r="AI20" s="955"/>
      <c r="AJ20" s="955" t="s">
        <v>1135</v>
      </c>
      <c r="AK20" s="955"/>
    </row>
    <row r="21" spans="1:37">
      <c r="A21" s="929" t="s">
        <v>27870</v>
      </c>
      <c r="B21" s="876" t="s">
        <v>26948</v>
      </c>
      <c r="C21" s="876" t="s">
        <v>26948</v>
      </c>
      <c r="D21" s="876" t="s">
        <v>26948</v>
      </c>
      <c r="E21" s="876" t="s">
        <v>26948</v>
      </c>
      <c r="F21" s="876" t="s">
        <v>26948</v>
      </c>
      <c r="G21" s="876" t="s">
        <v>26948</v>
      </c>
      <c r="H21" s="876" t="s">
        <v>26948</v>
      </c>
      <c r="I21" s="876"/>
      <c r="J21" s="876"/>
      <c r="K21" s="876" t="s">
        <v>26948</v>
      </c>
      <c r="L21" s="876" t="s">
        <v>26948</v>
      </c>
      <c r="M21" s="876" t="s">
        <v>26948</v>
      </c>
      <c r="N21" s="876"/>
      <c r="O21" s="876" t="s">
        <v>26948</v>
      </c>
      <c r="P21" s="876" t="s">
        <v>26948</v>
      </c>
      <c r="Q21" s="876" t="s">
        <v>26948</v>
      </c>
      <c r="R21" s="876" t="s">
        <v>26948</v>
      </c>
      <c r="S21" s="876"/>
      <c r="T21" s="955" t="s">
        <v>1135</v>
      </c>
      <c r="U21" s="955" t="s">
        <v>1135</v>
      </c>
      <c r="V21" s="955" t="s">
        <v>1135</v>
      </c>
      <c r="W21" s="955" t="s">
        <v>1135</v>
      </c>
      <c r="X21" s="955" t="s">
        <v>1135</v>
      </c>
      <c r="Y21" s="955"/>
      <c r="Z21" s="955" t="s">
        <v>1135</v>
      </c>
      <c r="AA21" s="955" t="s">
        <v>1135</v>
      </c>
      <c r="AB21" s="955" t="s">
        <v>1135</v>
      </c>
      <c r="AC21" s="955"/>
      <c r="AD21" s="955" t="s">
        <v>1135</v>
      </c>
      <c r="AE21" s="955" t="s">
        <v>1135</v>
      </c>
      <c r="AF21" s="955" t="s">
        <v>1135</v>
      </c>
      <c r="AG21" s="955"/>
      <c r="AH21" s="955"/>
      <c r="AI21" s="955"/>
      <c r="AJ21" s="955" t="s">
        <v>1135</v>
      </c>
      <c r="AK21" s="955"/>
    </row>
    <row r="22" spans="1:37">
      <c r="A22" s="929" t="s">
        <v>27799</v>
      </c>
      <c r="B22" s="876" t="s">
        <v>26948</v>
      </c>
      <c r="C22" s="876" t="s">
        <v>26948</v>
      </c>
      <c r="D22" s="876" t="s">
        <v>26948</v>
      </c>
      <c r="E22" s="876" t="s">
        <v>26948</v>
      </c>
      <c r="F22" s="876" t="s">
        <v>26948</v>
      </c>
      <c r="G22" s="876" t="s">
        <v>26948</v>
      </c>
      <c r="H22" s="876" t="s">
        <v>26948</v>
      </c>
      <c r="I22" s="876"/>
      <c r="J22" s="876"/>
      <c r="K22" s="876" t="s">
        <v>26948</v>
      </c>
      <c r="L22" s="876" t="s">
        <v>26948</v>
      </c>
      <c r="M22" s="876" t="s">
        <v>26948</v>
      </c>
      <c r="N22" s="876"/>
      <c r="O22" s="876" t="s">
        <v>26948</v>
      </c>
      <c r="P22" s="876" t="s">
        <v>26948</v>
      </c>
      <c r="Q22" s="876" t="s">
        <v>26948</v>
      </c>
      <c r="R22" s="876" t="s">
        <v>26948</v>
      </c>
      <c r="S22" s="876"/>
      <c r="T22" s="955" t="s">
        <v>1135</v>
      </c>
      <c r="U22" s="955" t="s">
        <v>1135</v>
      </c>
      <c r="V22" s="955" t="s">
        <v>1135</v>
      </c>
      <c r="W22" s="955" t="s">
        <v>1135</v>
      </c>
      <c r="X22" s="955" t="s">
        <v>1135</v>
      </c>
      <c r="Y22" s="955"/>
      <c r="Z22" s="955" t="s">
        <v>1135</v>
      </c>
      <c r="AA22" s="955" t="s">
        <v>1135</v>
      </c>
      <c r="AB22" s="955" t="s">
        <v>1135</v>
      </c>
      <c r="AC22" s="955"/>
      <c r="AD22" s="955" t="s">
        <v>1135</v>
      </c>
      <c r="AE22" s="955" t="s">
        <v>1135</v>
      </c>
      <c r="AF22" s="955" t="s">
        <v>1135</v>
      </c>
      <c r="AG22" s="955"/>
      <c r="AH22" s="955"/>
      <c r="AI22" s="955"/>
      <c r="AJ22" s="955" t="s">
        <v>1135</v>
      </c>
      <c r="AK22" s="955"/>
    </row>
    <row r="23" spans="1:37">
      <c r="A23" s="929" t="s">
        <v>27917</v>
      </c>
      <c r="B23" s="876" t="s">
        <v>26948</v>
      </c>
      <c r="C23" s="876" t="s">
        <v>26948</v>
      </c>
      <c r="D23" s="876" t="s">
        <v>26948</v>
      </c>
      <c r="E23" s="876" t="s">
        <v>26948</v>
      </c>
      <c r="F23" s="876" t="s">
        <v>26948</v>
      </c>
      <c r="G23" s="876" t="s">
        <v>26948</v>
      </c>
      <c r="H23" s="876" t="s">
        <v>26948</v>
      </c>
      <c r="I23" s="876"/>
      <c r="J23" s="876"/>
      <c r="K23" s="876" t="s">
        <v>26948</v>
      </c>
      <c r="L23" s="876" t="s">
        <v>26948</v>
      </c>
      <c r="M23" s="876" t="s">
        <v>26948</v>
      </c>
      <c r="N23" s="876"/>
      <c r="O23" s="876" t="s">
        <v>26948</v>
      </c>
      <c r="P23" s="876" t="s">
        <v>26948</v>
      </c>
      <c r="Q23" s="876" t="s">
        <v>26948</v>
      </c>
      <c r="R23" s="876" t="s">
        <v>26948</v>
      </c>
      <c r="S23" s="876"/>
      <c r="T23" s="955" t="s">
        <v>1135</v>
      </c>
      <c r="U23" s="955" t="s">
        <v>1135</v>
      </c>
      <c r="V23" s="955" t="s">
        <v>1135</v>
      </c>
      <c r="W23" s="955" t="s">
        <v>1135</v>
      </c>
      <c r="X23" s="955" t="s">
        <v>1135</v>
      </c>
      <c r="Y23" s="955"/>
      <c r="Z23" s="955" t="s">
        <v>1135</v>
      </c>
      <c r="AA23" s="955" t="s">
        <v>1135</v>
      </c>
      <c r="AB23" s="955" t="s">
        <v>1135</v>
      </c>
      <c r="AC23" s="955"/>
      <c r="AD23" s="955" t="s">
        <v>1135</v>
      </c>
      <c r="AE23" s="955" t="s">
        <v>1135</v>
      </c>
      <c r="AF23" s="955" t="s">
        <v>1135</v>
      </c>
      <c r="AG23" s="955"/>
      <c r="AH23" s="955"/>
      <c r="AI23" s="955"/>
      <c r="AJ23" s="955" t="s">
        <v>1135</v>
      </c>
      <c r="AK23" s="955"/>
    </row>
    <row r="24" spans="1:37">
      <c r="A24" s="929" t="s">
        <v>27174</v>
      </c>
      <c r="B24" s="876" t="s">
        <v>26948</v>
      </c>
      <c r="C24" s="876" t="s">
        <v>26948</v>
      </c>
      <c r="D24" s="876" t="s">
        <v>26948</v>
      </c>
      <c r="E24" s="876" t="s">
        <v>26948</v>
      </c>
      <c r="F24" s="876" t="s">
        <v>26948</v>
      </c>
      <c r="G24" s="876" t="s">
        <v>26948</v>
      </c>
      <c r="H24" s="876" t="s">
        <v>26948</v>
      </c>
      <c r="I24" s="876"/>
      <c r="J24" s="876"/>
      <c r="K24" s="876" t="s">
        <v>26948</v>
      </c>
      <c r="L24" s="876" t="s">
        <v>26948</v>
      </c>
      <c r="M24" s="876" t="s">
        <v>26948</v>
      </c>
      <c r="N24" s="876"/>
      <c r="O24" s="876" t="s">
        <v>26948</v>
      </c>
      <c r="P24" s="876" t="s">
        <v>26948</v>
      </c>
      <c r="Q24" s="876" t="s">
        <v>26948</v>
      </c>
      <c r="R24" s="876" t="s">
        <v>26948</v>
      </c>
      <c r="S24" s="876"/>
      <c r="T24" s="955" t="s">
        <v>1135</v>
      </c>
      <c r="U24" s="955" t="s">
        <v>1135</v>
      </c>
      <c r="V24" s="955" t="s">
        <v>1135</v>
      </c>
      <c r="W24" s="955" t="s">
        <v>1135</v>
      </c>
      <c r="X24" s="955" t="s">
        <v>1135</v>
      </c>
      <c r="Y24" s="955"/>
      <c r="Z24" s="955" t="s">
        <v>1135</v>
      </c>
      <c r="AA24" s="955" t="s">
        <v>1135</v>
      </c>
      <c r="AB24" s="955" t="s">
        <v>1135</v>
      </c>
      <c r="AC24" s="955"/>
      <c r="AD24" s="955" t="s">
        <v>1135</v>
      </c>
      <c r="AE24" s="955" t="s">
        <v>1135</v>
      </c>
      <c r="AF24" s="955" t="s">
        <v>1135</v>
      </c>
      <c r="AG24" s="955"/>
      <c r="AH24" s="955"/>
      <c r="AI24" s="955"/>
      <c r="AJ24" s="955" t="s">
        <v>1135</v>
      </c>
      <c r="AK24" s="955"/>
    </row>
    <row r="25" spans="1:37">
      <c r="A25" s="929" t="s">
        <v>27873</v>
      </c>
      <c r="B25" s="876" t="s">
        <v>26948</v>
      </c>
      <c r="C25" s="876" t="s">
        <v>26948</v>
      </c>
      <c r="D25" s="876" t="s">
        <v>26948</v>
      </c>
      <c r="E25" s="876" t="s">
        <v>26948</v>
      </c>
      <c r="F25" s="876" t="s">
        <v>26948</v>
      </c>
      <c r="G25" s="876" t="s">
        <v>26948</v>
      </c>
      <c r="H25" s="876" t="s">
        <v>26948</v>
      </c>
      <c r="I25" s="876"/>
      <c r="J25" s="876"/>
      <c r="K25" s="876" t="s">
        <v>26948</v>
      </c>
      <c r="L25" s="876" t="s">
        <v>26948</v>
      </c>
      <c r="M25" s="876" t="s">
        <v>26948</v>
      </c>
      <c r="N25" s="876"/>
      <c r="O25" s="876" t="s">
        <v>26948</v>
      </c>
      <c r="P25" s="876" t="s">
        <v>26948</v>
      </c>
      <c r="Q25" s="876" t="s">
        <v>26948</v>
      </c>
      <c r="R25" s="876" t="s">
        <v>26948</v>
      </c>
      <c r="S25" s="876"/>
      <c r="T25" s="955" t="s">
        <v>1135</v>
      </c>
      <c r="U25" s="955" t="s">
        <v>1135</v>
      </c>
      <c r="V25" s="955" t="s">
        <v>1135</v>
      </c>
      <c r="W25" s="955" t="s">
        <v>1135</v>
      </c>
      <c r="X25" s="955" t="s">
        <v>1135</v>
      </c>
      <c r="Y25" s="955"/>
      <c r="Z25" s="955" t="s">
        <v>1135</v>
      </c>
      <c r="AA25" s="955" t="s">
        <v>1135</v>
      </c>
      <c r="AB25" s="955" t="s">
        <v>1135</v>
      </c>
      <c r="AC25" s="955"/>
      <c r="AD25" s="955" t="s">
        <v>1135</v>
      </c>
      <c r="AE25" s="955" t="s">
        <v>1135</v>
      </c>
      <c r="AF25" s="955" t="s">
        <v>1135</v>
      </c>
      <c r="AG25" s="955"/>
      <c r="AH25" s="955"/>
      <c r="AI25" s="955"/>
      <c r="AJ25" s="955" t="s">
        <v>1135</v>
      </c>
      <c r="AK25" s="955"/>
    </row>
    <row r="26" spans="1:37">
      <c r="A26" s="929" t="s">
        <v>27874</v>
      </c>
      <c r="B26" s="876" t="s">
        <v>26948</v>
      </c>
      <c r="C26" s="876" t="s">
        <v>26948</v>
      </c>
      <c r="D26" s="876" t="s">
        <v>26948</v>
      </c>
      <c r="E26" s="876" t="s">
        <v>26948</v>
      </c>
      <c r="F26" s="876" t="s">
        <v>26948</v>
      </c>
      <c r="G26" s="876" t="s">
        <v>26948</v>
      </c>
      <c r="H26" s="876" t="s">
        <v>26948</v>
      </c>
      <c r="I26" s="876"/>
      <c r="J26" s="876"/>
      <c r="K26" s="876" t="s">
        <v>26948</v>
      </c>
      <c r="L26" s="876" t="s">
        <v>26948</v>
      </c>
      <c r="M26" s="876" t="s">
        <v>26948</v>
      </c>
      <c r="N26" s="876"/>
      <c r="O26" s="876" t="s">
        <v>26948</v>
      </c>
      <c r="P26" s="876" t="s">
        <v>26948</v>
      </c>
      <c r="Q26" s="876" t="s">
        <v>26948</v>
      </c>
      <c r="R26" s="876" t="s">
        <v>26948</v>
      </c>
      <c r="S26" s="876"/>
      <c r="T26" s="955" t="s">
        <v>1135</v>
      </c>
      <c r="U26" s="955" t="s">
        <v>1135</v>
      </c>
      <c r="V26" s="955" t="s">
        <v>1135</v>
      </c>
      <c r="W26" s="955" t="s">
        <v>1135</v>
      </c>
      <c r="X26" s="955" t="s">
        <v>1135</v>
      </c>
      <c r="Y26" s="955"/>
      <c r="Z26" s="955" t="s">
        <v>1135</v>
      </c>
      <c r="AA26" s="955" t="s">
        <v>1135</v>
      </c>
      <c r="AB26" s="955" t="s">
        <v>1135</v>
      </c>
      <c r="AC26" s="955"/>
      <c r="AD26" s="955" t="s">
        <v>1135</v>
      </c>
      <c r="AE26" s="955" t="s">
        <v>1135</v>
      </c>
      <c r="AF26" s="955" t="s">
        <v>1135</v>
      </c>
      <c r="AG26" s="955"/>
      <c r="AH26" s="955"/>
      <c r="AI26" s="955"/>
      <c r="AJ26" s="955" t="s">
        <v>1135</v>
      </c>
      <c r="AK26" s="955"/>
    </row>
    <row r="27" spans="1:37">
      <c r="A27" s="929" t="s">
        <v>27875</v>
      </c>
      <c r="B27" s="876" t="s">
        <v>26948</v>
      </c>
      <c r="C27" s="876" t="s">
        <v>26948</v>
      </c>
      <c r="D27" s="876" t="s">
        <v>26948</v>
      </c>
      <c r="E27" s="876" t="s">
        <v>26948</v>
      </c>
      <c r="F27" s="876" t="s">
        <v>26948</v>
      </c>
      <c r="G27" s="876" t="s">
        <v>26948</v>
      </c>
      <c r="H27" s="876" t="s">
        <v>26948</v>
      </c>
      <c r="I27" s="876"/>
      <c r="J27" s="876"/>
      <c r="K27" s="876" t="s">
        <v>26948</v>
      </c>
      <c r="L27" s="876" t="s">
        <v>26948</v>
      </c>
      <c r="M27" s="876" t="s">
        <v>26948</v>
      </c>
      <c r="N27" s="876"/>
      <c r="O27" s="876" t="s">
        <v>26948</v>
      </c>
      <c r="P27" s="876" t="s">
        <v>26948</v>
      </c>
      <c r="Q27" s="876" t="s">
        <v>26948</v>
      </c>
      <c r="R27" s="876" t="s">
        <v>26948</v>
      </c>
      <c r="S27" s="876"/>
      <c r="T27" s="955" t="s">
        <v>1135</v>
      </c>
      <c r="U27" s="955" t="s">
        <v>1135</v>
      </c>
      <c r="V27" s="955" t="s">
        <v>1135</v>
      </c>
      <c r="W27" s="955" t="s">
        <v>1135</v>
      </c>
      <c r="X27" s="955" t="s">
        <v>1135</v>
      </c>
      <c r="Y27" s="955"/>
      <c r="Z27" s="955" t="s">
        <v>1135</v>
      </c>
      <c r="AA27" s="955" t="s">
        <v>1135</v>
      </c>
      <c r="AB27" s="955" t="s">
        <v>1135</v>
      </c>
      <c r="AC27" s="955"/>
      <c r="AD27" s="955" t="s">
        <v>1135</v>
      </c>
      <c r="AE27" s="955" t="s">
        <v>1135</v>
      </c>
      <c r="AF27" s="955" t="s">
        <v>1135</v>
      </c>
      <c r="AG27" s="955"/>
      <c r="AH27" s="955"/>
      <c r="AI27" s="955"/>
      <c r="AJ27" s="955" t="s">
        <v>1135</v>
      </c>
      <c r="AK27" s="955"/>
    </row>
    <row r="28" spans="1:37">
      <c r="A28" s="929" t="s">
        <v>28122</v>
      </c>
      <c r="B28" s="876" t="s">
        <v>26948</v>
      </c>
      <c r="C28" s="876" t="s">
        <v>26948</v>
      </c>
      <c r="D28" s="876" t="s">
        <v>26948</v>
      </c>
      <c r="E28" s="876" t="s">
        <v>26948</v>
      </c>
      <c r="F28" s="876" t="s">
        <v>26948</v>
      </c>
      <c r="G28" s="876" t="s">
        <v>26948</v>
      </c>
      <c r="H28" s="876" t="s">
        <v>26948</v>
      </c>
      <c r="I28" s="876"/>
      <c r="J28" s="876"/>
      <c r="K28" s="876" t="s">
        <v>26948</v>
      </c>
      <c r="L28" s="876" t="s">
        <v>26948</v>
      </c>
      <c r="M28" s="876" t="s">
        <v>26948</v>
      </c>
      <c r="N28" s="876"/>
      <c r="O28" s="876" t="s">
        <v>26948</v>
      </c>
      <c r="P28" s="876" t="s">
        <v>26948</v>
      </c>
      <c r="Q28" s="876" t="s">
        <v>26948</v>
      </c>
      <c r="R28" s="876" t="s">
        <v>26948</v>
      </c>
      <c r="S28" s="876"/>
      <c r="T28" s="955" t="s">
        <v>1135</v>
      </c>
      <c r="U28" s="955" t="s">
        <v>1135</v>
      </c>
      <c r="V28" s="955" t="s">
        <v>1135</v>
      </c>
      <c r="W28" s="955" t="s">
        <v>1135</v>
      </c>
      <c r="X28" s="955" t="s">
        <v>1135</v>
      </c>
      <c r="Y28" s="955"/>
      <c r="Z28" s="955" t="s">
        <v>1135</v>
      </c>
      <c r="AA28" s="955" t="s">
        <v>1135</v>
      </c>
      <c r="AB28" s="955" t="s">
        <v>1135</v>
      </c>
      <c r="AC28" s="955"/>
      <c r="AD28" s="955" t="s">
        <v>1135</v>
      </c>
      <c r="AE28" s="955" t="s">
        <v>1135</v>
      </c>
      <c r="AF28" s="955" t="s">
        <v>1135</v>
      </c>
      <c r="AG28" s="955"/>
      <c r="AH28" s="955"/>
      <c r="AI28" s="955"/>
      <c r="AJ28" s="955" t="s">
        <v>1135</v>
      </c>
      <c r="AK28" s="955"/>
    </row>
    <row r="29" spans="1:37">
      <c r="A29" s="929" t="s">
        <v>28097</v>
      </c>
      <c r="B29" s="955" t="s">
        <v>1135</v>
      </c>
      <c r="C29" s="955" t="s">
        <v>1135</v>
      </c>
      <c r="D29" s="955" t="s">
        <v>1135</v>
      </c>
      <c r="E29" s="955" t="s">
        <v>1135</v>
      </c>
      <c r="F29" s="955" t="s">
        <v>1135</v>
      </c>
      <c r="G29" s="955" t="s">
        <v>1135</v>
      </c>
      <c r="H29" s="955" t="s">
        <v>1135</v>
      </c>
      <c r="I29" s="876"/>
      <c r="J29" s="876"/>
      <c r="K29" s="955" t="s">
        <v>1135</v>
      </c>
      <c r="L29" s="955" t="s">
        <v>1135</v>
      </c>
      <c r="M29" s="955" t="s">
        <v>1135</v>
      </c>
      <c r="N29" s="876"/>
      <c r="O29" s="955" t="s">
        <v>1135</v>
      </c>
      <c r="P29" s="955" t="s">
        <v>1135</v>
      </c>
      <c r="Q29" s="955" t="s">
        <v>1135</v>
      </c>
      <c r="R29" s="955" t="s">
        <v>1135</v>
      </c>
      <c r="S29" s="876"/>
      <c r="T29" s="955" t="s">
        <v>1135</v>
      </c>
      <c r="U29" s="955" t="s">
        <v>1135</v>
      </c>
      <c r="V29" s="955" t="s">
        <v>1135</v>
      </c>
      <c r="W29" s="955" t="s">
        <v>1135</v>
      </c>
      <c r="X29" s="955" t="s">
        <v>1135</v>
      </c>
      <c r="Y29" s="955"/>
      <c r="Z29" s="876" t="s">
        <v>26948</v>
      </c>
      <c r="AA29" s="876" t="s">
        <v>26948</v>
      </c>
      <c r="AB29" s="876" t="s">
        <v>26948</v>
      </c>
      <c r="AC29" s="955"/>
      <c r="AD29" s="955" t="s">
        <v>1135</v>
      </c>
      <c r="AE29" s="955" t="s">
        <v>1135</v>
      </c>
      <c r="AF29" s="955" t="s">
        <v>1135</v>
      </c>
      <c r="AG29" s="955"/>
      <c r="AH29" s="955"/>
      <c r="AI29" s="955"/>
      <c r="AJ29" s="955"/>
      <c r="AK29" s="955"/>
    </row>
    <row r="30" spans="1:37">
      <c r="A30" s="929" t="s">
        <v>28098</v>
      </c>
      <c r="B30" s="955" t="s">
        <v>1135</v>
      </c>
      <c r="C30" s="955" t="s">
        <v>1135</v>
      </c>
      <c r="D30" s="955" t="s">
        <v>1135</v>
      </c>
      <c r="E30" s="955" t="s">
        <v>1135</v>
      </c>
      <c r="F30" s="955" t="s">
        <v>1135</v>
      </c>
      <c r="G30" s="955" t="s">
        <v>1135</v>
      </c>
      <c r="H30" s="955" t="s">
        <v>1135</v>
      </c>
      <c r="I30" s="955"/>
      <c r="J30" s="955"/>
      <c r="K30" s="955" t="s">
        <v>1135</v>
      </c>
      <c r="L30" s="955" t="s">
        <v>1135</v>
      </c>
      <c r="M30" s="955" t="s">
        <v>1135</v>
      </c>
      <c r="N30" s="955"/>
      <c r="O30" s="955" t="s">
        <v>1135</v>
      </c>
      <c r="P30" s="955" t="s">
        <v>1135</v>
      </c>
      <c r="Q30" s="955" t="s">
        <v>1135</v>
      </c>
      <c r="R30" s="955" t="s">
        <v>1135</v>
      </c>
      <c r="S30" s="955"/>
      <c r="T30" s="955" t="s">
        <v>1135</v>
      </c>
      <c r="U30" s="955" t="s">
        <v>1135</v>
      </c>
      <c r="V30" s="955" t="s">
        <v>1135</v>
      </c>
      <c r="W30" s="955" t="s">
        <v>1135</v>
      </c>
      <c r="X30" s="955" t="s">
        <v>1135</v>
      </c>
      <c r="Y30" s="955"/>
      <c r="Z30" s="876" t="s">
        <v>26948</v>
      </c>
      <c r="AA30" s="876" t="s">
        <v>26948</v>
      </c>
      <c r="AB30" s="876" t="s">
        <v>26948</v>
      </c>
      <c r="AC30" s="876"/>
      <c r="AD30" s="955" t="s">
        <v>1135</v>
      </c>
      <c r="AE30" s="955" t="s">
        <v>1135</v>
      </c>
      <c r="AF30" s="955" t="s">
        <v>1135</v>
      </c>
      <c r="AG30" s="955"/>
      <c r="AH30" s="955"/>
      <c r="AI30" s="955"/>
      <c r="AJ30" s="955" t="s">
        <v>1135</v>
      </c>
      <c r="AK30" s="955"/>
    </row>
    <row r="31" spans="1:37">
      <c r="A31" s="929" t="s">
        <v>28099</v>
      </c>
      <c r="B31" s="955" t="s">
        <v>1135</v>
      </c>
      <c r="C31" s="955" t="s">
        <v>1135</v>
      </c>
      <c r="D31" s="955" t="s">
        <v>1135</v>
      </c>
      <c r="E31" s="955" t="s">
        <v>1135</v>
      </c>
      <c r="F31" s="955" t="s">
        <v>1135</v>
      </c>
      <c r="G31" s="955" t="s">
        <v>1135</v>
      </c>
      <c r="H31" s="955" t="s">
        <v>1135</v>
      </c>
      <c r="I31" s="955"/>
      <c r="J31" s="955"/>
      <c r="K31" s="955" t="s">
        <v>1135</v>
      </c>
      <c r="L31" s="955" t="s">
        <v>1135</v>
      </c>
      <c r="M31" s="955" t="s">
        <v>1135</v>
      </c>
      <c r="N31" s="955"/>
      <c r="O31" s="955" t="s">
        <v>1135</v>
      </c>
      <c r="P31" s="955" t="s">
        <v>1135</v>
      </c>
      <c r="Q31" s="955" t="s">
        <v>1135</v>
      </c>
      <c r="R31" s="955" t="s">
        <v>1135</v>
      </c>
      <c r="S31" s="955"/>
      <c r="T31" s="955" t="s">
        <v>1135</v>
      </c>
      <c r="U31" s="955" t="s">
        <v>1135</v>
      </c>
      <c r="V31" s="955" t="s">
        <v>1135</v>
      </c>
      <c r="W31" s="955" t="s">
        <v>1135</v>
      </c>
      <c r="X31" s="955" t="s">
        <v>1135</v>
      </c>
      <c r="Y31" s="955"/>
      <c r="Z31" s="876" t="s">
        <v>26948</v>
      </c>
      <c r="AA31" s="876" t="s">
        <v>26948</v>
      </c>
      <c r="AB31" s="876" t="s">
        <v>26948</v>
      </c>
      <c r="AC31" s="876"/>
      <c r="AD31" s="955" t="s">
        <v>1135</v>
      </c>
      <c r="AE31" s="955" t="s">
        <v>1135</v>
      </c>
      <c r="AF31" s="955" t="s">
        <v>1135</v>
      </c>
      <c r="AG31" s="955"/>
      <c r="AH31" s="955"/>
      <c r="AI31" s="955"/>
      <c r="AJ31" s="955" t="s">
        <v>1135</v>
      </c>
      <c r="AK31" s="955"/>
    </row>
    <row r="32" spans="1:37">
      <c r="A32" s="929" t="s">
        <v>28100</v>
      </c>
      <c r="B32" s="955" t="s">
        <v>1135</v>
      </c>
      <c r="C32" s="955" t="s">
        <v>1135</v>
      </c>
      <c r="D32" s="955" t="s">
        <v>1135</v>
      </c>
      <c r="E32" s="955" t="s">
        <v>1135</v>
      </c>
      <c r="F32" s="955" t="s">
        <v>1135</v>
      </c>
      <c r="G32" s="955" t="s">
        <v>1135</v>
      </c>
      <c r="H32" s="955" t="s">
        <v>1135</v>
      </c>
      <c r="I32" s="955"/>
      <c r="J32" s="955"/>
      <c r="K32" s="955" t="s">
        <v>1135</v>
      </c>
      <c r="L32" s="955" t="s">
        <v>1135</v>
      </c>
      <c r="M32" s="955" t="s">
        <v>1135</v>
      </c>
      <c r="N32" s="955"/>
      <c r="O32" s="955" t="s">
        <v>1135</v>
      </c>
      <c r="P32" s="955" t="s">
        <v>1135</v>
      </c>
      <c r="Q32" s="955" t="s">
        <v>1135</v>
      </c>
      <c r="R32" s="955" t="s">
        <v>1135</v>
      </c>
      <c r="S32" s="955"/>
      <c r="T32" s="955" t="s">
        <v>1135</v>
      </c>
      <c r="U32" s="955" t="s">
        <v>1135</v>
      </c>
      <c r="V32" s="955" t="s">
        <v>1135</v>
      </c>
      <c r="W32" s="955" t="s">
        <v>1135</v>
      </c>
      <c r="X32" s="955" t="s">
        <v>1135</v>
      </c>
      <c r="Y32" s="955"/>
      <c r="Z32" s="876" t="s">
        <v>26948</v>
      </c>
      <c r="AA32" s="876" t="s">
        <v>26948</v>
      </c>
      <c r="AB32" s="876" t="s">
        <v>26948</v>
      </c>
      <c r="AC32" s="876"/>
      <c r="AD32" s="955" t="s">
        <v>1135</v>
      </c>
      <c r="AE32" s="955" t="s">
        <v>1135</v>
      </c>
      <c r="AF32" s="955" t="s">
        <v>1135</v>
      </c>
      <c r="AG32" s="955"/>
      <c r="AH32" s="955"/>
      <c r="AI32" s="955"/>
      <c r="AJ32" s="955" t="s">
        <v>1135</v>
      </c>
      <c r="AK32" s="955"/>
    </row>
    <row r="33" spans="1:37">
      <c r="A33" s="929" t="s">
        <v>28101</v>
      </c>
      <c r="B33" s="955" t="s">
        <v>1135</v>
      </c>
      <c r="C33" s="955" t="s">
        <v>1135</v>
      </c>
      <c r="D33" s="955" t="s">
        <v>1135</v>
      </c>
      <c r="E33" s="955" t="s">
        <v>1135</v>
      </c>
      <c r="F33" s="955" t="s">
        <v>1135</v>
      </c>
      <c r="G33" s="955" t="s">
        <v>1135</v>
      </c>
      <c r="H33" s="955" t="s">
        <v>1135</v>
      </c>
      <c r="I33" s="876"/>
      <c r="J33" s="876"/>
      <c r="K33" s="955" t="s">
        <v>1135</v>
      </c>
      <c r="L33" s="955" t="s">
        <v>1135</v>
      </c>
      <c r="M33" s="955" t="s">
        <v>1135</v>
      </c>
      <c r="N33" s="876"/>
      <c r="O33" s="955" t="s">
        <v>1135</v>
      </c>
      <c r="P33" s="955" t="s">
        <v>1135</v>
      </c>
      <c r="Q33" s="955" t="s">
        <v>1135</v>
      </c>
      <c r="R33" s="955" t="s">
        <v>1135</v>
      </c>
      <c r="S33" s="876"/>
      <c r="T33" s="955" t="s">
        <v>1135</v>
      </c>
      <c r="U33" s="955" t="s">
        <v>1135</v>
      </c>
      <c r="V33" s="955" t="s">
        <v>1135</v>
      </c>
      <c r="W33" s="955" t="s">
        <v>1135</v>
      </c>
      <c r="X33" s="955" t="s">
        <v>1135</v>
      </c>
      <c r="Y33" s="955"/>
      <c r="Z33" s="955" t="s">
        <v>1135</v>
      </c>
      <c r="AA33" s="955" t="s">
        <v>1135</v>
      </c>
      <c r="AB33" s="955" t="s">
        <v>1135</v>
      </c>
      <c r="AC33" s="955"/>
      <c r="AD33" s="876" t="s">
        <v>26948</v>
      </c>
      <c r="AE33" s="876" t="s">
        <v>26948</v>
      </c>
      <c r="AF33" s="876" t="s">
        <v>26948</v>
      </c>
      <c r="AG33" s="955"/>
      <c r="AH33" s="955"/>
      <c r="AI33" s="955"/>
      <c r="AJ33" s="955"/>
      <c r="AK33" s="955"/>
    </row>
    <row r="34" spans="1:37">
      <c r="A34" s="929" t="s">
        <v>28102</v>
      </c>
      <c r="B34" s="955" t="s">
        <v>1135</v>
      </c>
      <c r="C34" s="955" t="s">
        <v>1135</v>
      </c>
      <c r="D34" s="955" t="s">
        <v>1135</v>
      </c>
      <c r="E34" s="955" t="s">
        <v>1135</v>
      </c>
      <c r="F34" s="955" t="s">
        <v>1135</v>
      </c>
      <c r="G34" s="955" t="s">
        <v>1135</v>
      </c>
      <c r="H34" s="955" t="s">
        <v>1135</v>
      </c>
      <c r="I34" s="955"/>
      <c r="J34" s="955"/>
      <c r="K34" s="955" t="s">
        <v>1135</v>
      </c>
      <c r="L34" s="955" t="s">
        <v>1135</v>
      </c>
      <c r="M34" s="955" t="s">
        <v>1135</v>
      </c>
      <c r="N34" s="955"/>
      <c r="O34" s="955" t="s">
        <v>1135</v>
      </c>
      <c r="P34" s="955" t="s">
        <v>1135</v>
      </c>
      <c r="Q34" s="955" t="s">
        <v>1135</v>
      </c>
      <c r="R34" s="955" t="s">
        <v>1135</v>
      </c>
      <c r="S34" s="955"/>
      <c r="T34" s="955" t="s">
        <v>1135</v>
      </c>
      <c r="U34" s="955" t="s">
        <v>1135</v>
      </c>
      <c r="V34" s="955" t="s">
        <v>1135</v>
      </c>
      <c r="W34" s="955" t="s">
        <v>1135</v>
      </c>
      <c r="X34" s="955" t="s">
        <v>1135</v>
      </c>
      <c r="Y34" s="955"/>
      <c r="Z34" s="955" t="s">
        <v>1135</v>
      </c>
      <c r="AA34" s="955" t="s">
        <v>1135</v>
      </c>
      <c r="AB34" s="955" t="s">
        <v>1135</v>
      </c>
      <c r="AC34" s="955"/>
      <c r="AD34" s="876" t="s">
        <v>26948</v>
      </c>
      <c r="AE34" s="876" t="s">
        <v>26948</v>
      </c>
      <c r="AF34" s="876" t="s">
        <v>26948</v>
      </c>
      <c r="AG34" s="876"/>
      <c r="AH34" s="955"/>
      <c r="AI34" s="955"/>
      <c r="AJ34" s="955" t="s">
        <v>1135</v>
      </c>
      <c r="AK34" s="955"/>
    </row>
    <row r="35" spans="1:37">
      <c r="A35" s="929" t="s">
        <v>28103</v>
      </c>
      <c r="B35" s="955" t="s">
        <v>1135</v>
      </c>
      <c r="C35" s="955" t="s">
        <v>1135</v>
      </c>
      <c r="D35" s="955" t="s">
        <v>1135</v>
      </c>
      <c r="E35" s="955" t="s">
        <v>1135</v>
      </c>
      <c r="F35" s="955" t="s">
        <v>1135</v>
      </c>
      <c r="G35" s="955" t="s">
        <v>1135</v>
      </c>
      <c r="H35" s="955" t="s">
        <v>1135</v>
      </c>
      <c r="I35" s="955"/>
      <c r="J35" s="955"/>
      <c r="K35" s="955" t="s">
        <v>1135</v>
      </c>
      <c r="L35" s="955" t="s">
        <v>1135</v>
      </c>
      <c r="M35" s="955" t="s">
        <v>1135</v>
      </c>
      <c r="N35" s="955"/>
      <c r="O35" s="955" t="s">
        <v>1135</v>
      </c>
      <c r="P35" s="955" t="s">
        <v>1135</v>
      </c>
      <c r="Q35" s="955" t="s">
        <v>1135</v>
      </c>
      <c r="R35" s="955" t="s">
        <v>1135</v>
      </c>
      <c r="S35" s="955"/>
      <c r="T35" s="955" t="s">
        <v>1135</v>
      </c>
      <c r="U35" s="955" t="s">
        <v>1135</v>
      </c>
      <c r="V35" s="955" t="s">
        <v>1135</v>
      </c>
      <c r="W35" s="955" t="s">
        <v>1135</v>
      </c>
      <c r="X35" s="955" t="s">
        <v>1135</v>
      </c>
      <c r="Y35" s="955"/>
      <c r="Z35" s="955" t="s">
        <v>1135</v>
      </c>
      <c r="AA35" s="955" t="s">
        <v>1135</v>
      </c>
      <c r="AB35" s="955" t="s">
        <v>1135</v>
      </c>
      <c r="AC35" s="955"/>
      <c r="AD35" s="876" t="s">
        <v>26948</v>
      </c>
      <c r="AE35" s="876" t="s">
        <v>26948</v>
      </c>
      <c r="AF35" s="876" t="s">
        <v>26948</v>
      </c>
      <c r="AG35" s="876"/>
      <c r="AH35" s="955"/>
      <c r="AI35" s="955"/>
      <c r="AJ35" s="955" t="s">
        <v>1135</v>
      </c>
      <c r="AK35" s="955"/>
    </row>
    <row r="36" spans="1:37">
      <c r="A36" s="929" t="s">
        <v>28104</v>
      </c>
      <c r="B36" s="955" t="s">
        <v>1135</v>
      </c>
      <c r="C36" s="955" t="s">
        <v>1135</v>
      </c>
      <c r="D36" s="955" t="s">
        <v>1135</v>
      </c>
      <c r="E36" s="955" t="s">
        <v>1135</v>
      </c>
      <c r="F36" s="955" t="s">
        <v>1135</v>
      </c>
      <c r="G36" s="955" t="s">
        <v>1135</v>
      </c>
      <c r="H36" s="955" t="s">
        <v>1135</v>
      </c>
      <c r="I36" s="955"/>
      <c r="J36" s="955"/>
      <c r="K36" s="955" t="s">
        <v>1135</v>
      </c>
      <c r="L36" s="955" t="s">
        <v>1135</v>
      </c>
      <c r="M36" s="955" t="s">
        <v>1135</v>
      </c>
      <c r="N36" s="955"/>
      <c r="O36" s="955" t="s">
        <v>1135</v>
      </c>
      <c r="P36" s="955" t="s">
        <v>1135</v>
      </c>
      <c r="Q36" s="955" t="s">
        <v>1135</v>
      </c>
      <c r="R36" s="955" t="s">
        <v>1135</v>
      </c>
      <c r="S36" s="955"/>
      <c r="T36" s="955" t="s">
        <v>1135</v>
      </c>
      <c r="U36" s="955" t="s">
        <v>1135</v>
      </c>
      <c r="V36" s="955" t="s">
        <v>1135</v>
      </c>
      <c r="W36" s="955" t="s">
        <v>1135</v>
      </c>
      <c r="X36" s="955" t="s">
        <v>1135</v>
      </c>
      <c r="Y36" s="955"/>
      <c r="Z36" s="955" t="s">
        <v>1135</v>
      </c>
      <c r="AA36" s="955" t="s">
        <v>1135</v>
      </c>
      <c r="AB36" s="955" t="s">
        <v>1135</v>
      </c>
      <c r="AC36" s="955"/>
      <c r="AD36" s="876" t="s">
        <v>26948</v>
      </c>
      <c r="AE36" s="876" t="s">
        <v>26948</v>
      </c>
      <c r="AF36" s="876" t="s">
        <v>26948</v>
      </c>
      <c r="AG36" s="876"/>
      <c r="AH36" s="955"/>
      <c r="AI36" s="955"/>
      <c r="AJ36" s="955" t="s">
        <v>1135</v>
      </c>
      <c r="AK36" s="955"/>
    </row>
    <row r="37" spans="1:37">
      <c r="A37" s="929" t="s">
        <v>28123</v>
      </c>
      <c r="B37" s="876" t="s">
        <v>26948</v>
      </c>
      <c r="C37" s="876" t="s">
        <v>26948</v>
      </c>
      <c r="D37" s="876" t="s">
        <v>26948</v>
      </c>
      <c r="E37" s="876" t="s">
        <v>26948</v>
      </c>
      <c r="F37" s="876" t="s">
        <v>26948</v>
      </c>
      <c r="G37" s="876" t="s">
        <v>26948</v>
      </c>
      <c r="H37" s="876" t="s">
        <v>26948</v>
      </c>
      <c r="I37" s="876"/>
      <c r="J37" s="876"/>
      <c r="K37" s="876" t="s">
        <v>26948</v>
      </c>
      <c r="L37" s="876" t="s">
        <v>26948</v>
      </c>
      <c r="M37" s="876" t="s">
        <v>26948</v>
      </c>
      <c r="N37" s="876"/>
      <c r="O37" s="876" t="s">
        <v>26948</v>
      </c>
      <c r="P37" s="876" t="s">
        <v>26948</v>
      </c>
      <c r="Q37" s="876" t="s">
        <v>26948</v>
      </c>
      <c r="R37" s="876" t="s">
        <v>26948</v>
      </c>
      <c r="S37" s="876"/>
      <c r="T37" s="876" t="s">
        <v>26948</v>
      </c>
      <c r="U37" s="876" t="s">
        <v>26948</v>
      </c>
      <c r="V37" s="876" t="s">
        <v>26948</v>
      </c>
      <c r="W37" s="876" t="s">
        <v>26948</v>
      </c>
      <c r="X37" s="876" t="s">
        <v>26948</v>
      </c>
      <c r="Y37" s="955"/>
      <c r="Z37" s="876" t="s">
        <v>26948</v>
      </c>
      <c r="AA37" s="876" t="s">
        <v>26948</v>
      </c>
      <c r="AB37" s="876" t="s">
        <v>26948</v>
      </c>
      <c r="AC37" s="955"/>
      <c r="AD37" s="876" t="s">
        <v>26948</v>
      </c>
      <c r="AE37" s="876" t="s">
        <v>26948</v>
      </c>
      <c r="AF37" s="876" t="s">
        <v>26948</v>
      </c>
      <c r="AG37" s="955"/>
      <c r="AH37" s="955"/>
      <c r="AI37" s="955"/>
      <c r="AJ37" s="955" t="s">
        <v>1135</v>
      </c>
      <c r="AK37" s="955"/>
    </row>
    <row r="38" spans="1:37">
      <c r="A38" s="929" t="s">
        <v>28124</v>
      </c>
      <c r="B38" s="876" t="s">
        <v>26948</v>
      </c>
      <c r="C38" s="876" t="s">
        <v>26948</v>
      </c>
      <c r="D38" s="876" t="s">
        <v>26948</v>
      </c>
      <c r="E38" s="876" t="s">
        <v>26948</v>
      </c>
      <c r="F38" s="876" t="s">
        <v>26948</v>
      </c>
      <c r="G38" s="876" t="s">
        <v>26948</v>
      </c>
      <c r="H38" s="876" t="s">
        <v>26948</v>
      </c>
      <c r="I38" s="876"/>
      <c r="J38" s="876"/>
      <c r="K38" s="876" t="s">
        <v>26948</v>
      </c>
      <c r="L38" s="876" t="s">
        <v>26948</v>
      </c>
      <c r="M38" s="876" t="s">
        <v>26948</v>
      </c>
      <c r="N38" s="876"/>
      <c r="O38" s="876" t="s">
        <v>26948</v>
      </c>
      <c r="P38" s="876" t="s">
        <v>26948</v>
      </c>
      <c r="Q38" s="876" t="s">
        <v>26948</v>
      </c>
      <c r="R38" s="876" t="s">
        <v>26948</v>
      </c>
      <c r="S38" s="876"/>
      <c r="T38" s="876" t="s">
        <v>26948</v>
      </c>
      <c r="U38" s="876" t="s">
        <v>26948</v>
      </c>
      <c r="V38" s="876" t="s">
        <v>26948</v>
      </c>
      <c r="W38" s="876" t="s">
        <v>26948</v>
      </c>
      <c r="X38" s="876" t="s">
        <v>26948</v>
      </c>
      <c r="Y38" s="955"/>
      <c r="Z38" s="876" t="s">
        <v>26948</v>
      </c>
      <c r="AA38" s="876" t="s">
        <v>26948</v>
      </c>
      <c r="AB38" s="876" t="s">
        <v>26948</v>
      </c>
      <c r="AC38" s="955"/>
      <c r="AD38" s="876" t="s">
        <v>26948</v>
      </c>
      <c r="AE38" s="876" t="s">
        <v>26948</v>
      </c>
      <c r="AF38" s="876" t="s">
        <v>26948</v>
      </c>
      <c r="AG38" s="955"/>
      <c r="AH38" s="955"/>
      <c r="AI38" s="955"/>
      <c r="AJ38" s="955" t="s">
        <v>1135</v>
      </c>
      <c r="AK38" s="955"/>
    </row>
    <row r="39" spans="1:37">
      <c r="A39" s="929" t="s">
        <v>27810</v>
      </c>
      <c r="B39" s="876" t="s">
        <v>26948</v>
      </c>
      <c r="C39" s="876" t="s">
        <v>26948</v>
      </c>
      <c r="D39" s="876" t="s">
        <v>26948</v>
      </c>
      <c r="E39" s="876" t="s">
        <v>26948</v>
      </c>
      <c r="F39" s="876" t="s">
        <v>26948</v>
      </c>
      <c r="G39" s="876" t="s">
        <v>26948</v>
      </c>
      <c r="H39" s="876" t="s">
        <v>26948</v>
      </c>
      <c r="I39" s="876"/>
      <c r="J39" s="876"/>
      <c r="K39" s="876" t="s">
        <v>26948</v>
      </c>
      <c r="L39" s="876" t="s">
        <v>26948</v>
      </c>
      <c r="M39" s="876" t="s">
        <v>26948</v>
      </c>
      <c r="N39" s="876"/>
      <c r="O39" s="876" t="s">
        <v>26948</v>
      </c>
      <c r="P39" s="876" t="s">
        <v>26948</v>
      </c>
      <c r="Q39" s="876" t="s">
        <v>26948</v>
      </c>
      <c r="R39" s="876" t="s">
        <v>26948</v>
      </c>
      <c r="S39" s="876"/>
      <c r="T39" s="876" t="s">
        <v>26948</v>
      </c>
      <c r="U39" s="876" t="s">
        <v>26948</v>
      </c>
      <c r="V39" s="876" t="s">
        <v>26948</v>
      </c>
      <c r="W39" s="876" t="s">
        <v>26948</v>
      </c>
      <c r="X39" s="876" t="s">
        <v>26948</v>
      </c>
      <c r="Y39" s="876"/>
      <c r="Z39" s="876" t="s">
        <v>26948</v>
      </c>
      <c r="AA39" s="876" t="s">
        <v>26948</v>
      </c>
      <c r="AB39" s="876" t="s">
        <v>26948</v>
      </c>
      <c r="AC39" s="955"/>
      <c r="AD39" s="876" t="s">
        <v>26948</v>
      </c>
      <c r="AE39" s="876" t="s">
        <v>26948</v>
      </c>
      <c r="AF39" s="876" t="s">
        <v>26948</v>
      </c>
      <c r="AG39" s="955"/>
      <c r="AH39" s="876"/>
      <c r="AI39" s="876"/>
      <c r="AJ39" s="876" t="s">
        <v>26948</v>
      </c>
      <c r="AK39" s="876"/>
    </row>
    <row r="40" spans="1:37">
      <c r="A40" s="929" t="s">
        <v>27802</v>
      </c>
      <c r="B40" s="876" t="s">
        <v>26948</v>
      </c>
      <c r="C40" s="876" t="s">
        <v>26948</v>
      </c>
      <c r="D40" s="876" t="s">
        <v>26948</v>
      </c>
      <c r="E40" s="876" t="s">
        <v>26948</v>
      </c>
      <c r="F40" s="876" t="s">
        <v>26948</v>
      </c>
      <c r="G40" s="876" t="s">
        <v>26948</v>
      </c>
      <c r="H40" s="876" t="s">
        <v>26948</v>
      </c>
      <c r="I40" s="876"/>
      <c r="J40" s="876"/>
      <c r="K40" s="876" t="s">
        <v>26948</v>
      </c>
      <c r="L40" s="876" t="s">
        <v>26948</v>
      </c>
      <c r="M40" s="876" t="s">
        <v>26948</v>
      </c>
      <c r="N40" s="876"/>
      <c r="O40" s="876" t="s">
        <v>26948</v>
      </c>
      <c r="P40" s="876" t="s">
        <v>26948</v>
      </c>
      <c r="Q40" s="876" t="s">
        <v>26948</v>
      </c>
      <c r="R40" s="876" t="s">
        <v>26948</v>
      </c>
      <c r="S40" s="876"/>
      <c r="T40" s="876" t="s">
        <v>26948</v>
      </c>
      <c r="U40" s="876" t="s">
        <v>26948</v>
      </c>
      <c r="V40" s="876" t="s">
        <v>26948</v>
      </c>
      <c r="W40" s="876" t="s">
        <v>26948</v>
      </c>
      <c r="X40" s="876" t="s">
        <v>26948</v>
      </c>
      <c r="Y40" s="876"/>
      <c r="Z40" s="876" t="s">
        <v>26948</v>
      </c>
      <c r="AA40" s="876" t="s">
        <v>26948</v>
      </c>
      <c r="AB40" s="876" t="s">
        <v>26948</v>
      </c>
      <c r="AC40" s="955"/>
      <c r="AD40" s="876" t="s">
        <v>26948</v>
      </c>
      <c r="AE40" s="876" t="s">
        <v>26948</v>
      </c>
      <c r="AF40" s="876" t="s">
        <v>26948</v>
      </c>
      <c r="AG40" s="955"/>
      <c r="AH40" s="876"/>
      <c r="AI40" s="876"/>
      <c r="AJ40" s="876" t="s">
        <v>26948</v>
      </c>
      <c r="AK40" s="876"/>
    </row>
    <row r="41" spans="1:37">
      <c r="A41" s="929" t="s">
        <v>27800</v>
      </c>
      <c r="B41" s="876" t="s">
        <v>26948</v>
      </c>
      <c r="C41" s="876" t="s">
        <v>26948</v>
      </c>
      <c r="D41" s="876" t="s">
        <v>26948</v>
      </c>
      <c r="E41" s="876" t="s">
        <v>26948</v>
      </c>
      <c r="F41" s="876" t="s">
        <v>26948</v>
      </c>
      <c r="G41" s="876" t="s">
        <v>26948</v>
      </c>
      <c r="H41" s="876" t="s">
        <v>26948</v>
      </c>
      <c r="I41" s="876"/>
      <c r="J41" s="876"/>
      <c r="K41" s="876" t="s">
        <v>26948</v>
      </c>
      <c r="L41" s="876" t="s">
        <v>26948</v>
      </c>
      <c r="M41" s="876" t="s">
        <v>26948</v>
      </c>
      <c r="N41" s="876"/>
      <c r="O41" s="876" t="s">
        <v>26948</v>
      </c>
      <c r="P41" s="876" t="s">
        <v>26948</v>
      </c>
      <c r="Q41" s="876" t="s">
        <v>26948</v>
      </c>
      <c r="R41" s="876" t="s">
        <v>26948</v>
      </c>
      <c r="S41" s="876"/>
      <c r="T41" s="876" t="s">
        <v>26948</v>
      </c>
      <c r="U41" s="876" t="s">
        <v>26948</v>
      </c>
      <c r="V41" s="876" t="s">
        <v>26948</v>
      </c>
      <c r="W41" s="876" t="s">
        <v>26948</v>
      </c>
      <c r="X41" s="876" t="s">
        <v>26948</v>
      </c>
      <c r="Y41" s="876"/>
      <c r="Z41" s="876" t="s">
        <v>26948</v>
      </c>
      <c r="AA41" s="876" t="s">
        <v>26948</v>
      </c>
      <c r="AB41" s="876" t="s">
        <v>26948</v>
      </c>
      <c r="AC41" s="955"/>
      <c r="AD41" s="876" t="s">
        <v>26948</v>
      </c>
      <c r="AE41" s="876" t="s">
        <v>26948</v>
      </c>
      <c r="AF41" s="876" t="s">
        <v>26948</v>
      </c>
      <c r="AG41" s="955"/>
      <c r="AH41" s="876"/>
      <c r="AI41" s="876"/>
      <c r="AJ41" s="876" t="s">
        <v>26948</v>
      </c>
      <c r="AK41" s="876"/>
    </row>
    <row r="42" spans="1:37">
      <c r="A42" s="929" t="s">
        <v>27803</v>
      </c>
      <c r="B42" s="876" t="s">
        <v>26948</v>
      </c>
      <c r="C42" s="876" t="s">
        <v>26948</v>
      </c>
      <c r="D42" s="876" t="s">
        <v>26948</v>
      </c>
      <c r="E42" s="876" t="s">
        <v>26948</v>
      </c>
      <c r="F42" s="876" t="s">
        <v>26948</v>
      </c>
      <c r="G42" s="876" t="s">
        <v>26948</v>
      </c>
      <c r="H42" s="876" t="s">
        <v>26948</v>
      </c>
      <c r="I42" s="876"/>
      <c r="J42" s="876"/>
      <c r="K42" s="876" t="s">
        <v>26948</v>
      </c>
      <c r="L42" s="876" t="s">
        <v>26948</v>
      </c>
      <c r="M42" s="876" t="s">
        <v>26948</v>
      </c>
      <c r="N42" s="876"/>
      <c r="O42" s="876" t="s">
        <v>26948</v>
      </c>
      <c r="P42" s="876" t="s">
        <v>26948</v>
      </c>
      <c r="Q42" s="876" t="s">
        <v>26948</v>
      </c>
      <c r="R42" s="876" t="s">
        <v>26948</v>
      </c>
      <c r="S42" s="876"/>
      <c r="T42" s="876" t="s">
        <v>26948</v>
      </c>
      <c r="U42" s="876" t="s">
        <v>26948</v>
      </c>
      <c r="V42" s="876" t="s">
        <v>26948</v>
      </c>
      <c r="W42" s="876" t="s">
        <v>26948</v>
      </c>
      <c r="X42" s="876" t="s">
        <v>26948</v>
      </c>
      <c r="Y42" s="876"/>
      <c r="Z42" s="876" t="s">
        <v>26948</v>
      </c>
      <c r="AA42" s="876" t="s">
        <v>26948</v>
      </c>
      <c r="AB42" s="876" t="s">
        <v>26948</v>
      </c>
      <c r="AC42" s="955"/>
      <c r="AD42" s="876" t="s">
        <v>26948</v>
      </c>
      <c r="AE42" s="876" t="s">
        <v>26948</v>
      </c>
      <c r="AF42" s="876" t="s">
        <v>26948</v>
      </c>
      <c r="AG42" s="955"/>
      <c r="AH42" s="876"/>
      <c r="AI42" s="876"/>
      <c r="AJ42" s="876" t="s">
        <v>26948</v>
      </c>
      <c r="AK42" s="876"/>
    </row>
    <row r="43" spans="1:37">
      <c r="A43" s="929" t="s">
        <v>28131</v>
      </c>
      <c r="B43" s="955" t="s">
        <v>1135</v>
      </c>
      <c r="C43" s="955" t="s">
        <v>1135</v>
      </c>
      <c r="D43" s="955" t="s">
        <v>1135</v>
      </c>
      <c r="E43" s="955" t="s">
        <v>1135</v>
      </c>
      <c r="F43" s="955" t="s">
        <v>1135</v>
      </c>
      <c r="G43" s="955" t="s">
        <v>1135</v>
      </c>
      <c r="H43" s="955" t="s">
        <v>1135</v>
      </c>
      <c r="I43" s="955"/>
      <c r="J43" s="955"/>
      <c r="K43" s="955" t="s">
        <v>1135</v>
      </c>
      <c r="L43" s="955" t="s">
        <v>1135</v>
      </c>
      <c r="M43" s="955" t="s">
        <v>1135</v>
      </c>
      <c r="N43" s="955"/>
      <c r="O43" s="955" t="s">
        <v>1135</v>
      </c>
      <c r="P43" s="955" t="s">
        <v>1135</v>
      </c>
      <c r="Q43" s="955" t="s">
        <v>1135</v>
      </c>
      <c r="R43" s="955" t="s">
        <v>1135</v>
      </c>
      <c r="S43" s="955"/>
      <c r="T43" s="876" t="s">
        <v>26948</v>
      </c>
      <c r="U43" s="876" t="s">
        <v>26948</v>
      </c>
      <c r="V43" s="876" t="s">
        <v>26948</v>
      </c>
      <c r="W43" s="876" t="s">
        <v>26948</v>
      </c>
      <c r="X43" s="876" t="s">
        <v>26948</v>
      </c>
      <c r="Y43" s="876"/>
      <c r="Z43" s="955" t="s">
        <v>1135</v>
      </c>
      <c r="AA43" s="955" t="s">
        <v>1135</v>
      </c>
      <c r="AB43" s="955" t="s">
        <v>1135</v>
      </c>
      <c r="AC43" s="955"/>
      <c r="AD43" s="955" t="s">
        <v>1135</v>
      </c>
      <c r="AE43" s="955" t="s">
        <v>1135</v>
      </c>
      <c r="AF43" s="955" t="s">
        <v>1135</v>
      </c>
      <c r="AG43" s="955"/>
      <c r="AH43" s="876"/>
      <c r="AI43" s="876"/>
      <c r="AJ43" s="876" t="s">
        <v>26948</v>
      </c>
      <c r="AK43" s="876"/>
    </row>
    <row r="44" spans="1:37">
      <c r="A44" s="929" t="s">
        <v>27890</v>
      </c>
      <c r="B44" s="955" t="s">
        <v>1135</v>
      </c>
      <c r="C44" s="955" t="s">
        <v>1135</v>
      </c>
      <c r="D44" s="955" t="s">
        <v>1135</v>
      </c>
      <c r="E44" s="955" t="s">
        <v>1135</v>
      </c>
      <c r="F44" s="955" t="s">
        <v>1135</v>
      </c>
      <c r="G44" s="955" t="s">
        <v>1135</v>
      </c>
      <c r="H44" s="955" t="s">
        <v>1135</v>
      </c>
      <c r="I44" s="955"/>
      <c r="J44" s="955"/>
      <c r="K44" s="955" t="s">
        <v>1135</v>
      </c>
      <c r="L44" s="955" t="s">
        <v>1135</v>
      </c>
      <c r="M44" s="955" t="s">
        <v>1135</v>
      </c>
      <c r="N44" s="955"/>
      <c r="O44" s="955" t="s">
        <v>1135</v>
      </c>
      <c r="P44" s="955" t="s">
        <v>1135</v>
      </c>
      <c r="Q44" s="955" t="s">
        <v>1135</v>
      </c>
      <c r="R44" s="955" t="s">
        <v>1135</v>
      </c>
      <c r="S44" s="955"/>
      <c r="T44" s="876" t="s">
        <v>26948</v>
      </c>
      <c r="U44" s="876" t="s">
        <v>26948</v>
      </c>
      <c r="V44" s="876" t="s">
        <v>26948</v>
      </c>
      <c r="W44" s="876" t="s">
        <v>26948</v>
      </c>
      <c r="X44" s="876" t="s">
        <v>26948</v>
      </c>
      <c r="Y44" s="876"/>
      <c r="Z44" s="955" t="s">
        <v>1135</v>
      </c>
      <c r="AA44" s="955" t="s">
        <v>1135</v>
      </c>
      <c r="AB44" s="955" t="s">
        <v>1135</v>
      </c>
      <c r="AC44" s="955"/>
      <c r="AD44" s="955" t="s">
        <v>1135</v>
      </c>
      <c r="AE44" s="955" t="s">
        <v>1135</v>
      </c>
      <c r="AF44" s="955" t="s">
        <v>1135</v>
      </c>
      <c r="AG44" s="955"/>
      <c r="AH44" s="876"/>
      <c r="AI44" s="876"/>
      <c r="AJ44" s="876" t="s">
        <v>26948</v>
      </c>
      <c r="AK44" s="876"/>
    </row>
    <row r="45" spans="1:37">
      <c r="A45" s="929" t="s">
        <v>27887</v>
      </c>
      <c r="B45" s="955" t="s">
        <v>1135</v>
      </c>
      <c r="C45" s="955" t="s">
        <v>1135</v>
      </c>
      <c r="D45" s="955" t="s">
        <v>1135</v>
      </c>
      <c r="E45" s="955" t="s">
        <v>1135</v>
      </c>
      <c r="F45" s="955" t="s">
        <v>1135</v>
      </c>
      <c r="G45" s="955" t="s">
        <v>1135</v>
      </c>
      <c r="H45" s="955" t="s">
        <v>1135</v>
      </c>
      <c r="I45" s="955"/>
      <c r="J45" s="955"/>
      <c r="K45" s="955" t="s">
        <v>1135</v>
      </c>
      <c r="L45" s="955" t="s">
        <v>1135</v>
      </c>
      <c r="M45" s="955" t="s">
        <v>1135</v>
      </c>
      <c r="N45" s="955"/>
      <c r="O45" s="955" t="s">
        <v>1135</v>
      </c>
      <c r="P45" s="955" t="s">
        <v>1135</v>
      </c>
      <c r="Q45" s="955" t="s">
        <v>1135</v>
      </c>
      <c r="R45" s="955" t="s">
        <v>1135</v>
      </c>
      <c r="S45" s="955"/>
      <c r="T45" s="876" t="s">
        <v>26948</v>
      </c>
      <c r="U45" s="876" t="s">
        <v>26948</v>
      </c>
      <c r="V45" s="876" t="s">
        <v>26948</v>
      </c>
      <c r="W45" s="876" t="s">
        <v>26948</v>
      </c>
      <c r="X45" s="876" t="s">
        <v>26948</v>
      </c>
      <c r="Y45" s="876"/>
      <c r="Z45" s="955" t="s">
        <v>1135</v>
      </c>
      <c r="AA45" s="955" t="s">
        <v>1135</v>
      </c>
      <c r="AB45" s="955" t="s">
        <v>1135</v>
      </c>
      <c r="AC45" s="955"/>
      <c r="AD45" s="955" t="s">
        <v>1135</v>
      </c>
      <c r="AE45" s="955" t="s">
        <v>1135</v>
      </c>
      <c r="AF45" s="955" t="s">
        <v>1135</v>
      </c>
      <c r="AG45" s="955"/>
      <c r="AH45" s="876"/>
      <c r="AI45" s="876"/>
      <c r="AJ45" s="876" t="s">
        <v>26948</v>
      </c>
      <c r="AK45" s="876"/>
    </row>
    <row r="46" spans="1:37">
      <c r="A46" s="929" t="s">
        <v>27889</v>
      </c>
      <c r="B46" s="955" t="s">
        <v>1135</v>
      </c>
      <c r="C46" s="955" t="s">
        <v>1135</v>
      </c>
      <c r="D46" s="955" t="s">
        <v>1135</v>
      </c>
      <c r="E46" s="955" t="s">
        <v>1135</v>
      </c>
      <c r="F46" s="955" t="s">
        <v>1135</v>
      </c>
      <c r="G46" s="955" t="s">
        <v>1135</v>
      </c>
      <c r="H46" s="955" t="s">
        <v>1135</v>
      </c>
      <c r="I46" s="955"/>
      <c r="J46" s="955"/>
      <c r="K46" s="955" t="s">
        <v>1135</v>
      </c>
      <c r="L46" s="955" t="s">
        <v>1135</v>
      </c>
      <c r="M46" s="955" t="s">
        <v>1135</v>
      </c>
      <c r="N46" s="955"/>
      <c r="O46" s="955" t="s">
        <v>1135</v>
      </c>
      <c r="P46" s="955" t="s">
        <v>1135</v>
      </c>
      <c r="Q46" s="955" t="s">
        <v>1135</v>
      </c>
      <c r="R46" s="955" t="s">
        <v>1135</v>
      </c>
      <c r="S46" s="955"/>
      <c r="T46" s="876" t="s">
        <v>26948</v>
      </c>
      <c r="U46" s="876" t="s">
        <v>26948</v>
      </c>
      <c r="V46" s="876" t="s">
        <v>26948</v>
      </c>
      <c r="W46" s="876" t="s">
        <v>26948</v>
      </c>
      <c r="X46" s="876" t="s">
        <v>26948</v>
      </c>
      <c r="Y46" s="876"/>
      <c r="Z46" s="955" t="s">
        <v>1135</v>
      </c>
      <c r="AA46" s="955" t="s">
        <v>1135</v>
      </c>
      <c r="AB46" s="955" t="s">
        <v>1135</v>
      </c>
      <c r="AC46" s="955"/>
      <c r="AD46" s="955" t="s">
        <v>1135</v>
      </c>
      <c r="AE46" s="955" t="s">
        <v>1135</v>
      </c>
      <c r="AF46" s="955" t="s">
        <v>1135</v>
      </c>
      <c r="AG46" s="955"/>
      <c r="AH46" s="876"/>
      <c r="AI46" s="876"/>
      <c r="AJ46" s="876" t="s">
        <v>26948</v>
      </c>
      <c r="AK46" s="876"/>
    </row>
    <row r="47" spans="1:37">
      <c r="A47" s="929" t="s">
        <v>28132</v>
      </c>
      <c r="B47" s="955" t="s">
        <v>1135</v>
      </c>
      <c r="C47" s="955" t="s">
        <v>1135</v>
      </c>
      <c r="D47" s="955" t="s">
        <v>1135</v>
      </c>
      <c r="E47" s="955" t="s">
        <v>1135</v>
      </c>
      <c r="F47" s="955" t="s">
        <v>1135</v>
      </c>
      <c r="G47" s="955" t="s">
        <v>1135</v>
      </c>
      <c r="H47" s="955" t="s">
        <v>1135</v>
      </c>
      <c r="I47" s="955"/>
      <c r="J47" s="955"/>
      <c r="K47" s="955" t="s">
        <v>1135</v>
      </c>
      <c r="L47" s="955" t="s">
        <v>1135</v>
      </c>
      <c r="M47" s="955" t="s">
        <v>1135</v>
      </c>
      <c r="N47" s="955"/>
      <c r="O47" s="955" t="s">
        <v>1135</v>
      </c>
      <c r="P47" s="955" t="s">
        <v>1135</v>
      </c>
      <c r="Q47" s="955" t="s">
        <v>1135</v>
      </c>
      <c r="R47" s="955" t="s">
        <v>1135</v>
      </c>
      <c r="S47" s="955"/>
      <c r="T47" s="876" t="s">
        <v>26948</v>
      </c>
      <c r="U47" s="876" t="s">
        <v>26948</v>
      </c>
      <c r="V47" s="876" t="s">
        <v>26948</v>
      </c>
      <c r="W47" s="876" t="s">
        <v>26948</v>
      </c>
      <c r="X47" s="876" t="s">
        <v>26948</v>
      </c>
      <c r="Y47" s="876"/>
      <c r="Z47" s="955" t="s">
        <v>1135</v>
      </c>
      <c r="AA47" s="955" t="s">
        <v>1135</v>
      </c>
      <c r="AB47" s="955" t="s">
        <v>1135</v>
      </c>
      <c r="AC47" s="955"/>
      <c r="AD47" s="955" t="s">
        <v>1135</v>
      </c>
      <c r="AE47" s="955" t="s">
        <v>1135</v>
      </c>
      <c r="AF47" s="955" t="s">
        <v>1135</v>
      </c>
      <c r="AG47" s="955"/>
      <c r="AH47" s="876"/>
      <c r="AI47" s="876"/>
      <c r="AJ47" s="876" t="s">
        <v>26948</v>
      </c>
      <c r="AK47" s="876"/>
    </row>
    <row r="48" spans="1:37">
      <c r="A48" s="929" t="s">
        <v>27888</v>
      </c>
      <c r="B48" s="955" t="s">
        <v>1135</v>
      </c>
      <c r="C48" s="955" t="s">
        <v>1135</v>
      </c>
      <c r="D48" s="955" t="s">
        <v>1135</v>
      </c>
      <c r="E48" s="955" t="s">
        <v>1135</v>
      </c>
      <c r="F48" s="955" t="s">
        <v>1135</v>
      </c>
      <c r="G48" s="955" t="s">
        <v>1135</v>
      </c>
      <c r="H48" s="955" t="s">
        <v>1135</v>
      </c>
      <c r="I48" s="955"/>
      <c r="J48" s="955"/>
      <c r="K48" s="955" t="s">
        <v>1135</v>
      </c>
      <c r="L48" s="955" t="s">
        <v>1135</v>
      </c>
      <c r="M48" s="955" t="s">
        <v>1135</v>
      </c>
      <c r="N48" s="955"/>
      <c r="O48" s="955" t="s">
        <v>1135</v>
      </c>
      <c r="P48" s="955" t="s">
        <v>1135</v>
      </c>
      <c r="Q48" s="955" t="s">
        <v>1135</v>
      </c>
      <c r="R48" s="955" t="s">
        <v>1135</v>
      </c>
      <c r="S48" s="955"/>
      <c r="T48" s="876" t="s">
        <v>26948</v>
      </c>
      <c r="U48" s="876" t="s">
        <v>26948</v>
      </c>
      <c r="V48" s="876" t="s">
        <v>26948</v>
      </c>
      <c r="W48" s="876" t="s">
        <v>26948</v>
      </c>
      <c r="X48" s="876" t="s">
        <v>26948</v>
      </c>
      <c r="Y48" s="876"/>
      <c r="Z48" s="955" t="s">
        <v>1135</v>
      </c>
      <c r="AA48" s="955" t="s">
        <v>1135</v>
      </c>
      <c r="AB48" s="955" t="s">
        <v>1135</v>
      </c>
      <c r="AC48" s="955"/>
      <c r="AD48" s="955" t="s">
        <v>1135</v>
      </c>
      <c r="AE48" s="955" t="s">
        <v>1135</v>
      </c>
      <c r="AF48" s="955" t="s">
        <v>1135</v>
      </c>
      <c r="AG48" s="955"/>
      <c r="AH48" s="876"/>
      <c r="AI48" s="876"/>
      <c r="AJ48" s="876" t="s">
        <v>26948</v>
      </c>
      <c r="AK48" s="876"/>
    </row>
    <row r="49" spans="1:37">
      <c r="A49" s="929" t="s">
        <v>27801</v>
      </c>
      <c r="B49" s="955" t="s">
        <v>1135</v>
      </c>
      <c r="C49" s="955" t="s">
        <v>1135</v>
      </c>
      <c r="D49" s="955" t="s">
        <v>1135</v>
      </c>
      <c r="E49" s="955" t="s">
        <v>1135</v>
      </c>
      <c r="F49" s="955" t="s">
        <v>1135</v>
      </c>
      <c r="G49" s="955" t="s">
        <v>1135</v>
      </c>
      <c r="H49" s="955" t="s">
        <v>1135</v>
      </c>
      <c r="I49" s="955"/>
      <c r="J49" s="955"/>
      <c r="K49" s="955" t="s">
        <v>1135</v>
      </c>
      <c r="L49" s="955" t="s">
        <v>1135</v>
      </c>
      <c r="M49" s="955" t="s">
        <v>1135</v>
      </c>
      <c r="N49" s="955"/>
      <c r="O49" s="955" t="s">
        <v>1135</v>
      </c>
      <c r="P49" s="955" t="s">
        <v>1135</v>
      </c>
      <c r="Q49" s="955" t="s">
        <v>1135</v>
      </c>
      <c r="R49" s="955" t="s">
        <v>1135</v>
      </c>
      <c r="S49" s="955"/>
      <c r="T49" s="876" t="s">
        <v>26948</v>
      </c>
      <c r="U49" s="876" t="s">
        <v>26948</v>
      </c>
      <c r="V49" s="876" t="s">
        <v>26948</v>
      </c>
      <c r="W49" s="876" t="s">
        <v>26948</v>
      </c>
      <c r="X49" s="876" t="s">
        <v>26948</v>
      </c>
      <c r="Y49" s="876"/>
      <c r="Z49" s="955" t="s">
        <v>1135</v>
      </c>
      <c r="AA49" s="955" t="s">
        <v>1135</v>
      </c>
      <c r="AB49" s="955" t="s">
        <v>1135</v>
      </c>
      <c r="AC49" s="955"/>
      <c r="AD49" s="955" t="s">
        <v>1135</v>
      </c>
      <c r="AE49" s="955" t="s">
        <v>1135</v>
      </c>
      <c r="AF49" s="955" t="s">
        <v>1135</v>
      </c>
      <c r="AG49" s="955"/>
      <c r="AH49" s="876"/>
      <c r="AI49" s="876"/>
      <c r="AJ49" s="876" t="s">
        <v>26948</v>
      </c>
      <c r="AK49" s="876"/>
    </row>
    <row r="50" spans="1:37">
      <c r="A50" s="929" t="s">
        <v>28133</v>
      </c>
      <c r="B50" s="955" t="s">
        <v>1135</v>
      </c>
      <c r="C50" s="955" t="s">
        <v>1135</v>
      </c>
      <c r="D50" s="955" t="s">
        <v>1135</v>
      </c>
      <c r="E50" s="955" t="s">
        <v>1135</v>
      </c>
      <c r="F50" s="955" t="s">
        <v>1135</v>
      </c>
      <c r="G50" s="955" t="s">
        <v>1135</v>
      </c>
      <c r="H50" s="955" t="s">
        <v>1135</v>
      </c>
      <c r="I50" s="955"/>
      <c r="J50" s="955"/>
      <c r="K50" s="955" t="s">
        <v>1135</v>
      </c>
      <c r="L50" s="955" t="s">
        <v>1135</v>
      </c>
      <c r="M50" s="955" t="s">
        <v>1135</v>
      </c>
      <c r="N50" s="955"/>
      <c r="O50" s="955" t="s">
        <v>1135</v>
      </c>
      <c r="P50" s="955" t="s">
        <v>1135</v>
      </c>
      <c r="Q50" s="955" t="s">
        <v>1135</v>
      </c>
      <c r="R50" s="955" t="s">
        <v>1135</v>
      </c>
      <c r="S50" s="955"/>
      <c r="T50" s="876" t="s">
        <v>26948</v>
      </c>
      <c r="U50" s="876" t="s">
        <v>26948</v>
      </c>
      <c r="V50" s="876" t="s">
        <v>26948</v>
      </c>
      <c r="W50" s="876" t="s">
        <v>26948</v>
      </c>
      <c r="X50" s="876" t="s">
        <v>26948</v>
      </c>
      <c r="Y50" s="876"/>
      <c r="Z50" s="955" t="s">
        <v>1135</v>
      </c>
      <c r="AA50" s="955" t="s">
        <v>1135</v>
      </c>
      <c r="AB50" s="955" t="s">
        <v>1135</v>
      </c>
      <c r="AC50" s="955"/>
      <c r="AD50" s="955" t="s">
        <v>1135</v>
      </c>
      <c r="AE50" s="955" t="s">
        <v>1135</v>
      </c>
      <c r="AF50" s="955" t="s">
        <v>1135</v>
      </c>
      <c r="AG50" s="955"/>
      <c r="AH50" s="876"/>
      <c r="AI50" s="876"/>
      <c r="AJ50" s="876" t="s">
        <v>26948</v>
      </c>
      <c r="AK50" s="876"/>
    </row>
    <row r="51" spans="1:37">
      <c r="A51" s="929" t="s">
        <v>27871</v>
      </c>
      <c r="B51" s="955" t="s">
        <v>1135</v>
      </c>
      <c r="C51" s="955" t="s">
        <v>1135</v>
      </c>
      <c r="D51" s="955" t="s">
        <v>1135</v>
      </c>
      <c r="E51" s="955" t="s">
        <v>1135</v>
      </c>
      <c r="F51" s="955" t="s">
        <v>1135</v>
      </c>
      <c r="G51" s="955" t="s">
        <v>1135</v>
      </c>
      <c r="H51" s="955" t="s">
        <v>1135</v>
      </c>
      <c r="I51" s="955"/>
      <c r="J51" s="955"/>
      <c r="K51" s="955" t="s">
        <v>1135</v>
      </c>
      <c r="L51" s="955" t="s">
        <v>1135</v>
      </c>
      <c r="M51" s="955" t="s">
        <v>1135</v>
      </c>
      <c r="N51" s="955"/>
      <c r="O51" s="955" t="s">
        <v>1135</v>
      </c>
      <c r="P51" s="955" t="s">
        <v>1135</v>
      </c>
      <c r="Q51" s="955" t="s">
        <v>1135</v>
      </c>
      <c r="R51" s="955" t="s">
        <v>1135</v>
      </c>
      <c r="S51" s="955"/>
      <c r="T51" s="876" t="s">
        <v>26948</v>
      </c>
      <c r="U51" s="876" t="s">
        <v>26948</v>
      </c>
      <c r="V51" s="876" t="s">
        <v>26948</v>
      </c>
      <c r="W51" s="876" t="s">
        <v>26948</v>
      </c>
      <c r="X51" s="876" t="s">
        <v>26948</v>
      </c>
      <c r="Y51" s="876"/>
      <c r="Z51" s="955" t="s">
        <v>1135</v>
      </c>
      <c r="AA51" s="955" t="s">
        <v>1135</v>
      </c>
      <c r="AB51" s="955" t="s">
        <v>1135</v>
      </c>
      <c r="AC51" s="955"/>
      <c r="AD51" s="955" t="s">
        <v>1135</v>
      </c>
      <c r="AE51" s="955" t="s">
        <v>1135</v>
      </c>
      <c r="AF51" s="955" t="s">
        <v>1135</v>
      </c>
      <c r="AG51" s="955"/>
      <c r="AH51" s="876"/>
      <c r="AI51" s="876"/>
      <c r="AJ51" s="876" t="s">
        <v>26948</v>
      </c>
      <c r="AK51" s="876"/>
    </row>
    <row r="52" spans="1:37">
      <c r="A52" s="929" t="s">
        <v>27872</v>
      </c>
      <c r="B52" s="955" t="s">
        <v>1135</v>
      </c>
      <c r="C52" s="955" t="s">
        <v>1135</v>
      </c>
      <c r="D52" s="955" t="s">
        <v>1135</v>
      </c>
      <c r="E52" s="955" t="s">
        <v>1135</v>
      </c>
      <c r="F52" s="955" t="s">
        <v>1135</v>
      </c>
      <c r="G52" s="955" t="s">
        <v>1135</v>
      </c>
      <c r="H52" s="955" t="s">
        <v>1135</v>
      </c>
      <c r="I52" s="955"/>
      <c r="J52" s="955"/>
      <c r="K52" s="955" t="s">
        <v>1135</v>
      </c>
      <c r="L52" s="955" t="s">
        <v>1135</v>
      </c>
      <c r="M52" s="955" t="s">
        <v>1135</v>
      </c>
      <c r="N52" s="955"/>
      <c r="O52" s="955" t="s">
        <v>1135</v>
      </c>
      <c r="P52" s="955" t="s">
        <v>1135</v>
      </c>
      <c r="Q52" s="955" t="s">
        <v>1135</v>
      </c>
      <c r="R52" s="955" t="s">
        <v>1135</v>
      </c>
      <c r="S52" s="955"/>
      <c r="T52" s="876" t="s">
        <v>26948</v>
      </c>
      <c r="U52" s="876" t="s">
        <v>26948</v>
      </c>
      <c r="V52" s="876" t="s">
        <v>26948</v>
      </c>
      <c r="W52" s="876" t="s">
        <v>26948</v>
      </c>
      <c r="X52" s="876" t="s">
        <v>26948</v>
      </c>
      <c r="Y52" s="876"/>
      <c r="Z52" s="955" t="s">
        <v>1135</v>
      </c>
      <c r="AA52" s="955" t="s">
        <v>1135</v>
      </c>
      <c r="AB52" s="955" t="s">
        <v>1135</v>
      </c>
      <c r="AC52" s="955"/>
      <c r="AD52" s="955" t="s">
        <v>1135</v>
      </c>
      <c r="AE52" s="955" t="s">
        <v>1135</v>
      </c>
      <c r="AF52" s="955" t="s">
        <v>1135</v>
      </c>
      <c r="AG52" s="955"/>
      <c r="AH52" s="876"/>
      <c r="AI52" s="876"/>
      <c r="AJ52" s="876" t="s">
        <v>26948</v>
      </c>
      <c r="AK52" s="876"/>
    </row>
    <row r="53" spans="1:37">
      <c r="A53" s="929" t="s">
        <v>28134</v>
      </c>
      <c r="B53" s="955" t="s">
        <v>1135</v>
      </c>
      <c r="C53" s="955" t="s">
        <v>1135</v>
      </c>
      <c r="D53" s="955" t="s">
        <v>1135</v>
      </c>
      <c r="E53" s="955" t="s">
        <v>1135</v>
      </c>
      <c r="F53" s="955" t="s">
        <v>1135</v>
      </c>
      <c r="G53" s="955" t="s">
        <v>1135</v>
      </c>
      <c r="H53" s="955" t="s">
        <v>1135</v>
      </c>
      <c r="I53" s="955"/>
      <c r="J53" s="955"/>
      <c r="K53" s="955" t="s">
        <v>1135</v>
      </c>
      <c r="L53" s="955" t="s">
        <v>1135</v>
      </c>
      <c r="M53" s="955" t="s">
        <v>1135</v>
      </c>
      <c r="N53" s="955"/>
      <c r="O53" s="955" t="s">
        <v>1135</v>
      </c>
      <c r="P53" s="955" t="s">
        <v>1135</v>
      </c>
      <c r="Q53" s="955" t="s">
        <v>1135</v>
      </c>
      <c r="R53" s="955" t="s">
        <v>1135</v>
      </c>
      <c r="S53" s="955"/>
      <c r="T53" s="876" t="s">
        <v>26948</v>
      </c>
      <c r="U53" s="876" t="s">
        <v>26948</v>
      </c>
      <c r="V53" s="876" t="s">
        <v>26948</v>
      </c>
      <c r="W53" s="876" t="s">
        <v>26948</v>
      </c>
      <c r="X53" s="876" t="s">
        <v>26948</v>
      </c>
      <c r="Y53" s="876"/>
      <c r="Z53" s="955" t="s">
        <v>1135</v>
      </c>
      <c r="AA53" s="955" t="s">
        <v>1135</v>
      </c>
      <c r="AB53" s="955" t="s">
        <v>1135</v>
      </c>
      <c r="AC53" s="955"/>
      <c r="AD53" s="955" t="s">
        <v>1135</v>
      </c>
      <c r="AE53" s="955" t="s">
        <v>1135</v>
      </c>
      <c r="AF53" s="955" t="s">
        <v>1135</v>
      </c>
      <c r="AG53" s="955"/>
      <c r="AH53" s="876"/>
      <c r="AI53" s="876"/>
      <c r="AJ53" s="876" t="s">
        <v>26948</v>
      </c>
      <c r="AK53" s="876"/>
    </row>
    <row r="54" spans="1:37">
      <c r="A54" s="929" t="s">
        <v>27871</v>
      </c>
      <c r="B54" s="955" t="s">
        <v>1135</v>
      </c>
      <c r="C54" s="955" t="s">
        <v>1135</v>
      </c>
      <c r="D54" s="955" t="s">
        <v>1135</v>
      </c>
      <c r="E54" s="955" t="s">
        <v>1135</v>
      </c>
      <c r="F54" s="955" t="s">
        <v>1135</v>
      </c>
      <c r="G54" s="955" t="s">
        <v>1135</v>
      </c>
      <c r="H54" s="955" t="s">
        <v>1135</v>
      </c>
      <c r="I54" s="955"/>
      <c r="J54" s="955"/>
      <c r="K54" s="955" t="s">
        <v>1135</v>
      </c>
      <c r="L54" s="955" t="s">
        <v>1135</v>
      </c>
      <c r="M54" s="955" t="s">
        <v>1135</v>
      </c>
      <c r="N54" s="955"/>
      <c r="O54" s="955" t="s">
        <v>1135</v>
      </c>
      <c r="P54" s="955" t="s">
        <v>1135</v>
      </c>
      <c r="Q54" s="955" t="s">
        <v>1135</v>
      </c>
      <c r="R54" s="955" t="s">
        <v>1135</v>
      </c>
      <c r="S54" s="955"/>
      <c r="T54" s="876" t="s">
        <v>26948</v>
      </c>
      <c r="U54" s="876" t="s">
        <v>26948</v>
      </c>
      <c r="V54" s="876" t="s">
        <v>26948</v>
      </c>
      <c r="W54" s="876" t="s">
        <v>26948</v>
      </c>
      <c r="X54" s="876" t="s">
        <v>26948</v>
      </c>
      <c r="Y54" s="876"/>
      <c r="Z54" s="955" t="s">
        <v>1135</v>
      </c>
      <c r="AA54" s="955" t="s">
        <v>1135</v>
      </c>
      <c r="AB54" s="955" t="s">
        <v>1135</v>
      </c>
      <c r="AC54" s="955"/>
      <c r="AD54" s="955" t="s">
        <v>1135</v>
      </c>
      <c r="AE54" s="955" t="s">
        <v>1135</v>
      </c>
      <c r="AF54" s="955" t="s">
        <v>1135</v>
      </c>
      <c r="AG54" s="955"/>
      <c r="AH54" s="876"/>
      <c r="AI54" s="876"/>
      <c r="AJ54" s="876" t="s">
        <v>26948</v>
      </c>
      <c r="AK54" s="876"/>
    </row>
    <row r="55" spans="1:37">
      <c r="A55" s="929" t="s">
        <v>27872</v>
      </c>
      <c r="B55" s="955" t="s">
        <v>1135</v>
      </c>
      <c r="C55" s="955" t="s">
        <v>1135</v>
      </c>
      <c r="D55" s="955" t="s">
        <v>1135</v>
      </c>
      <c r="E55" s="955" t="s">
        <v>1135</v>
      </c>
      <c r="F55" s="955" t="s">
        <v>1135</v>
      </c>
      <c r="G55" s="955" t="s">
        <v>1135</v>
      </c>
      <c r="H55" s="955" t="s">
        <v>1135</v>
      </c>
      <c r="I55" s="955"/>
      <c r="J55" s="955"/>
      <c r="K55" s="955" t="s">
        <v>1135</v>
      </c>
      <c r="L55" s="955" t="s">
        <v>1135</v>
      </c>
      <c r="M55" s="955" t="s">
        <v>1135</v>
      </c>
      <c r="N55" s="955"/>
      <c r="O55" s="955" t="s">
        <v>1135</v>
      </c>
      <c r="P55" s="955" t="s">
        <v>1135</v>
      </c>
      <c r="Q55" s="955" t="s">
        <v>1135</v>
      </c>
      <c r="R55" s="955" t="s">
        <v>1135</v>
      </c>
      <c r="S55" s="955"/>
      <c r="T55" s="876" t="s">
        <v>26948</v>
      </c>
      <c r="U55" s="876" t="s">
        <v>26948</v>
      </c>
      <c r="V55" s="876" t="s">
        <v>26948</v>
      </c>
      <c r="W55" s="876" t="s">
        <v>26948</v>
      </c>
      <c r="X55" s="876" t="s">
        <v>26948</v>
      </c>
      <c r="Y55" s="876"/>
      <c r="Z55" s="955" t="s">
        <v>1135</v>
      </c>
      <c r="AA55" s="955" t="s">
        <v>1135</v>
      </c>
      <c r="AB55" s="955" t="s">
        <v>1135</v>
      </c>
      <c r="AC55" s="955"/>
      <c r="AD55" s="955" t="s">
        <v>1135</v>
      </c>
      <c r="AE55" s="955" t="s">
        <v>1135</v>
      </c>
      <c r="AF55" s="955" t="s">
        <v>1135</v>
      </c>
      <c r="AG55" s="955"/>
      <c r="AH55" s="876"/>
      <c r="AI55" s="876"/>
      <c r="AJ55" s="876" t="s">
        <v>26948</v>
      </c>
      <c r="AK55" s="876"/>
    </row>
    <row r="56" spans="1:37">
      <c r="A56" s="929" t="s">
        <v>28129</v>
      </c>
      <c r="B56" s="955" t="s">
        <v>1135</v>
      </c>
      <c r="C56" s="955" t="s">
        <v>1135</v>
      </c>
      <c r="D56" s="955" t="s">
        <v>1135</v>
      </c>
      <c r="E56" s="955" t="s">
        <v>1135</v>
      </c>
      <c r="F56" s="955" t="s">
        <v>1135</v>
      </c>
      <c r="G56" s="955" t="s">
        <v>1135</v>
      </c>
      <c r="H56" s="955" t="s">
        <v>1135</v>
      </c>
      <c r="I56" s="955"/>
      <c r="J56" s="955"/>
      <c r="K56" s="955" t="s">
        <v>1135</v>
      </c>
      <c r="L56" s="955" t="s">
        <v>1135</v>
      </c>
      <c r="M56" s="955" t="s">
        <v>1135</v>
      </c>
      <c r="N56" s="955"/>
      <c r="O56" s="955" t="s">
        <v>1135</v>
      </c>
      <c r="P56" s="955" t="s">
        <v>1135</v>
      </c>
      <c r="Q56" s="955" t="s">
        <v>1135</v>
      </c>
      <c r="R56" s="955" t="s">
        <v>1135</v>
      </c>
      <c r="S56" s="955"/>
      <c r="T56" s="876" t="s">
        <v>26948</v>
      </c>
      <c r="U56" s="876" t="s">
        <v>26948</v>
      </c>
      <c r="V56" s="876" t="s">
        <v>26948</v>
      </c>
      <c r="W56" s="876" t="s">
        <v>26948</v>
      </c>
      <c r="X56" s="876" t="s">
        <v>26948</v>
      </c>
      <c r="Y56" s="876"/>
      <c r="Z56" s="955" t="s">
        <v>1135</v>
      </c>
      <c r="AA56" s="955" t="s">
        <v>1135</v>
      </c>
      <c r="AB56" s="955" t="s">
        <v>1135</v>
      </c>
      <c r="AC56" s="955"/>
      <c r="AD56" s="955" t="s">
        <v>1135</v>
      </c>
      <c r="AE56" s="955" t="s">
        <v>1135</v>
      </c>
      <c r="AF56" s="955" t="s">
        <v>1135</v>
      </c>
      <c r="AG56" s="955"/>
      <c r="AH56" s="876"/>
      <c r="AI56" s="876"/>
      <c r="AJ56" s="876" t="s">
        <v>26948</v>
      </c>
      <c r="AK56" s="876"/>
    </row>
    <row r="57" spans="1:37">
      <c r="A57" s="929" t="s">
        <v>27871</v>
      </c>
      <c r="B57" s="955" t="s">
        <v>1135</v>
      </c>
      <c r="C57" s="955" t="s">
        <v>1135</v>
      </c>
      <c r="D57" s="955" t="s">
        <v>1135</v>
      </c>
      <c r="E57" s="955" t="s">
        <v>1135</v>
      </c>
      <c r="F57" s="955" t="s">
        <v>1135</v>
      </c>
      <c r="G57" s="955" t="s">
        <v>1135</v>
      </c>
      <c r="H57" s="955" t="s">
        <v>1135</v>
      </c>
      <c r="I57" s="955"/>
      <c r="J57" s="955"/>
      <c r="K57" s="955" t="s">
        <v>1135</v>
      </c>
      <c r="L57" s="955" t="s">
        <v>1135</v>
      </c>
      <c r="M57" s="955" t="s">
        <v>1135</v>
      </c>
      <c r="N57" s="955"/>
      <c r="O57" s="955" t="s">
        <v>1135</v>
      </c>
      <c r="P57" s="955" t="s">
        <v>1135</v>
      </c>
      <c r="Q57" s="955" t="s">
        <v>1135</v>
      </c>
      <c r="R57" s="955" t="s">
        <v>1135</v>
      </c>
      <c r="S57" s="955"/>
      <c r="T57" s="876" t="s">
        <v>26948</v>
      </c>
      <c r="U57" s="876" t="s">
        <v>26948</v>
      </c>
      <c r="V57" s="876" t="s">
        <v>26948</v>
      </c>
      <c r="W57" s="876" t="s">
        <v>26948</v>
      </c>
      <c r="X57" s="876" t="s">
        <v>26948</v>
      </c>
      <c r="Y57" s="876"/>
      <c r="Z57" s="955" t="s">
        <v>1135</v>
      </c>
      <c r="AA57" s="955" t="s">
        <v>1135</v>
      </c>
      <c r="AB57" s="955" t="s">
        <v>1135</v>
      </c>
      <c r="AC57" s="955"/>
      <c r="AD57" s="955" t="s">
        <v>1135</v>
      </c>
      <c r="AE57" s="955" t="s">
        <v>1135</v>
      </c>
      <c r="AF57" s="955" t="s">
        <v>1135</v>
      </c>
      <c r="AG57" s="955"/>
      <c r="AH57" s="876"/>
      <c r="AI57" s="876"/>
      <c r="AJ57" s="876" t="s">
        <v>26948</v>
      </c>
      <c r="AK57" s="876"/>
    </row>
    <row r="58" spans="1:37">
      <c r="A58" s="929" t="s">
        <v>27872</v>
      </c>
      <c r="B58" s="955" t="s">
        <v>1135</v>
      </c>
      <c r="C58" s="955" t="s">
        <v>1135</v>
      </c>
      <c r="D58" s="955" t="s">
        <v>1135</v>
      </c>
      <c r="E58" s="955" t="s">
        <v>1135</v>
      </c>
      <c r="F58" s="955" t="s">
        <v>1135</v>
      </c>
      <c r="G58" s="955" t="s">
        <v>1135</v>
      </c>
      <c r="H58" s="955" t="s">
        <v>1135</v>
      </c>
      <c r="I58" s="955"/>
      <c r="J58" s="955"/>
      <c r="K58" s="955" t="s">
        <v>1135</v>
      </c>
      <c r="L58" s="955" t="s">
        <v>1135</v>
      </c>
      <c r="M58" s="955" t="s">
        <v>1135</v>
      </c>
      <c r="N58" s="955"/>
      <c r="O58" s="955" t="s">
        <v>1135</v>
      </c>
      <c r="P58" s="955" t="s">
        <v>1135</v>
      </c>
      <c r="Q58" s="955" t="s">
        <v>1135</v>
      </c>
      <c r="R58" s="955" t="s">
        <v>1135</v>
      </c>
      <c r="S58" s="955"/>
      <c r="T58" s="876" t="s">
        <v>26948</v>
      </c>
      <c r="U58" s="876" t="s">
        <v>26948</v>
      </c>
      <c r="V58" s="876" t="s">
        <v>26948</v>
      </c>
      <c r="W58" s="876" t="s">
        <v>26948</v>
      </c>
      <c r="X58" s="876" t="s">
        <v>26948</v>
      </c>
      <c r="Y58" s="876"/>
      <c r="Z58" s="955" t="s">
        <v>1135</v>
      </c>
      <c r="AA58" s="955" t="s">
        <v>1135</v>
      </c>
      <c r="AB58" s="955" t="s">
        <v>1135</v>
      </c>
      <c r="AC58" s="955"/>
      <c r="AD58" s="955" t="s">
        <v>1135</v>
      </c>
      <c r="AE58" s="955" t="s">
        <v>1135</v>
      </c>
      <c r="AF58" s="955" t="s">
        <v>1135</v>
      </c>
      <c r="AG58" s="955"/>
      <c r="AH58" s="876"/>
      <c r="AI58" s="876"/>
      <c r="AJ58" s="876" t="s">
        <v>26948</v>
      </c>
      <c r="AK58" s="876"/>
    </row>
    <row r="59" spans="1:37">
      <c r="A59" s="929" t="s">
        <v>28130</v>
      </c>
      <c r="B59" s="955" t="s">
        <v>1135</v>
      </c>
      <c r="C59" s="955" t="s">
        <v>1135</v>
      </c>
      <c r="D59" s="955" t="s">
        <v>1135</v>
      </c>
      <c r="E59" s="955" t="s">
        <v>1135</v>
      </c>
      <c r="F59" s="955" t="s">
        <v>1135</v>
      </c>
      <c r="G59" s="955" t="s">
        <v>1135</v>
      </c>
      <c r="H59" s="955" t="s">
        <v>1135</v>
      </c>
      <c r="I59" s="955"/>
      <c r="J59" s="955"/>
      <c r="K59" s="955" t="s">
        <v>1135</v>
      </c>
      <c r="L59" s="955" t="s">
        <v>1135</v>
      </c>
      <c r="M59" s="955" t="s">
        <v>1135</v>
      </c>
      <c r="N59" s="955"/>
      <c r="O59" s="955" t="s">
        <v>1135</v>
      </c>
      <c r="P59" s="955" t="s">
        <v>1135</v>
      </c>
      <c r="Q59" s="955" t="s">
        <v>1135</v>
      </c>
      <c r="R59" s="955" t="s">
        <v>1135</v>
      </c>
      <c r="S59" s="955"/>
      <c r="T59" s="876" t="s">
        <v>26948</v>
      </c>
      <c r="U59" s="876" t="s">
        <v>26948</v>
      </c>
      <c r="V59" s="876" t="s">
        <v>26948</v>
      </c>
      <c r="W59" s="876" t="s">
        <v>26948</v>
      </c>
      <c r="X59" s="876" t="s">
        <v>26948</v>
      </c>
      <c r="Y59" s="876"/>
      <c r="Z59" s="955" t="s">
        <v>1135</v>
      </c>
      <c r="AA59" s="955" t="s">
        <v>1135</v>
      </c>
      <c r="AB59" s="955" t="s">
        <v>1135</v>
      </c>
      <c r="AC59" s="955"/>
      <c r="AD59" s="955" t="s">
        <v>1135</v>
      </c>
      <c r="AE59" s="955" t="s">
        <v>1135</v>
      </c>
      <c r="AF59" s="955" t="s">
        <v>1135</v>
      </c>
      <c r="AG59" s="955"/>
      <c r="AH59" s="876"/>
      <c r="AI59" s="876"/>
      <c r="AJ59" s="876" t="s">
        <v>26948</v>
      </c>
      <c r="AK59" s="876"/>
    </row>
    <row r="60" spans="1:37">
      <c r="A60" s="929" t="s">
        <v>27871</v>
      </c>
      <c r="B60" s="955" t="s">
        <v>1135</v>
      </c>
      <c r="C60" s="955" t="s">
        <v>1135</v>
      </c>
      <c r="D60" s="955" t="s">
        <v>1135</v>
      </c>
      <c r="E60" s="955" t="s">
        <v>1135</v>
      </c>
      <c r="F60" s="955" t="s">
        <v>1135</v>
      </c>
      <c r="G60" s="955" t="s">
        <v>1135</v>
      </c>
      <c r="H60" s="955" t="s">
        <v>1135</v>
      </c>
      <c r="I60" s="955"/>
      <c r="J60" s="955"/>
      <c r="K60" s="955" t="s">
        <v>1135</v>
      </c>
      <c r="L60" s="955" t="s">
        <v>1135</v>
      </c>
      <c r="M60" s="955" t="s">
        <v>1135</v>
      </c>
      <c r="N60" s="955"/>
      <c r="O60" s="955" t="s">
        <v>1135</v>
      </c>
      <c r="P60" s="955" t="s">
        <v>1135</v>
      </c>
      <c r="Q60" s="955" t="s">
        <v>1135</v>
      </c>
      <c r="R60" s="955" t="s">
        <v>1135</v>
      </c>
      <c r="S60" s="955"/>
      <c r="T60" s="876" t="s">
        <v>26948</v>
      </c>
      <c r="U60" s="876" t="s">
        <v>26948</v>
      </c>
      <c r="V60" s="876" t="s">
        <v>26948</v>
      </c>
      <c r="W60" s="876" t="s">
        <v>26948</v>
      </c>
      <c r="X60" s="876" t="s">
        <v>26948</v>
      </c>
      <c r="Y60" s="876"/>
      <c r="Z60" s="955" t="s">
        <v>1135</v>
      </c>
      <c r="AA60" s="955" t="s">
        <v>1135</v>
      </c>
      <c r="AB60" s="955" t="s">
        <v>1135</v>
      </c>
      <c r="AC60" s="955"/>
      <c r="AD60" s="955" t="s">
        <v>1135</v>
      </c>
      <c r="AE60" s="955" t="s">
        <v>1135</v>
      </c>
      <c r="AF60" s="955" t="s">
        <v>1135</v>
      </c>
      <c r="AG60" s="955"/>
      <c r="AH60" s="876"/>
      <c r="AI60" s="876"/>
      <c r="AJ60" s="876" t="s">
        <v>26948</v>
      </c>
      <c r="AK60" s="876"/>
    </row>
    <row r="61" spans="1:37">
      <c r="A61" s="929" t="s">
        <v>27872</v>
      </c>
      <c r="B61" s="955" t="s">
        <v>1135</v>
      </c>
      <c r="C61" s="955" t="s">
        <v>1135</v>
      </c>
      <c r="D61" s="955" t="s">
        <v>1135</v>
      </c>
      <c r="E61" s="955" t="s">
        <v>1135</v>
      </c>
      <c r="F61" s="955" t="s">
        <v>1135</v>
      </c>
      <c r="G61" s="955" t="s">
        <v>1135</v>
      </c>
      <c r="H61" s="955" t="s">
        <v>1135</v>
      </c>
      <c r="I61" s="955"/>
      <c r="J61" s="955"/>
      <c r="K61" s="955" t="s">
        <v>1135</v>
      </c>
      <c r="L61" s="955" t="s">
        <v>1135</v>
      </c>
      <c r="M61" s="955" t="s">
        <v>1135</v>
      </c>
      <c r="N61" s="955"/>
      <c r="O61" s="955" t="s">
        <v>1135</v>
      </c>
      <c r="P61" s="955" t="s">
        <v>1135</v>
      </c>
      <c r="Q61" s="955" t="s">
        <v>1135</v>
      </c>
      <c r="R61" s="955" t="s">
        <v>1135</v>
      </c>
      <c r="S61" s="955"/>
      <c r="T61" s="876" t="s">
        <v>26948</v>
      </c>
      <c r="U61" s="876" t="s">
        <v>26948</v>
      </c>
      <c r="V61" s="876" t="s">
        <v>26948</v>
      </c>
      <c r="W61" s="876" t="s">
        <v>26948</v>
      </c>
      <c r="X61" s="876" t="s">
        <v>26948</v>
      </c>
      <c r="Y61" s="876"/>
      <c r="Z61" s="955" t="s">
        <v>1135</v>
      </c>
      <c r="AA61" s="955" t="s">
        <v>1135</v>
      </c>
      <c r="AB61" s="955" t="s">
        <v>1135</v>
      </c>
      <c r="AC61" s="955"/>
      <c r="AD61" s="955" t="s">
        <v>1135</v>
      </c>
      <c r="AE61" s="955" t="s">
        <v>1135</v>
      </c>
      <c r="AF61" s="955" t="s">
        <v>1135</v>
      </c>
      <c r="AG61" s="955"/>
      <c r="AH61" s="876"/>
      <c r="AI61" s="876"/>
      <c r="AJ61" s="876" t="s">
        <v>26948</v>
      </c>
      <c r="AK61" s="876"/>
    </row>
    <row r="62" spans="1:37">
      <c r="A62" s="929" t="s">
        <v>27175</v>
      </c>
      <c r="B62" s="876" t="s">
        <v>26948</v>
      </c>
      <c r="C62" s="876" t="s">
        <v>26948</v>
      </c>
      <c r="D62" s="876" t="s">
        <v>26948</v>
      </c>
      <c r="E62" s="876" t="s">
        <v>26948</v>
      </c>
      <c r="F62" s="876" t="s">
        <v>26948</v>
      </c>
      <c r="G62" s="876" t="s">
        <v>26948</v>
      </c>
      <c r="H62" s="876" t="s">
        <v>26948</v>
      </c>
      <c r="I62" s="876"/>
      <c r="J62" s="876"/>
      <c r="K62" s="876" t="s">
        <v>26948</v>
      </c>
      <c r="L62" s="876" t="s">
        <v>26948</v>
      </c>
      <c r="M62" s="876" t="s">
        <v>26948</v>
      </c>
      <c r="N62" s="876"/>
      <c r="O62" s="876" t="s">
        <v>26948</v>
      </c>
      <c r="P62" s="876" t="s">
        <v>26948</v>
      </c>
      <c r="Q62" s="876" t="s">
        <v>26948</v>
      </c>
      <c r="R62" s="876" t="s">
        <v>26948</v>
      </c>
      <c r="S62" s="876"/>
      <c r="T62" s="876" t="s">
        <v>26948</v>
      </c>
      <c r="U62" s="876" t="s">
        <v>26948</v>
      </c>
      <c r="V62" s="876" t="s">
        <v>26948</v>
      </c>
      <c r="W62" s="876" t="s">
        <v>26948</v>
      </c>
      <c r="X62" s="876" t="s">
        <v>26948</v>
      </c>
      <c r="Y62" s="876"/>
      <c r="Z62" s="876" t="s">
        <v>26948</v>
      </c>
      <c r="AA62" s="876" t="s">
        <v>26948</v>
      </c>
      <c r="AB62" s="876" t="s">
        <v>26948</v>
      </c>
      <c r="AC62" s="876"/>
      <c r="AD62" s="876" t="s">
        <v>26948</v>
      </c>
      <c r="AE62" s="876" t="s">
        <v>26948</v>
      </c>
      <c r="AF62" s="876" t="s">
        <v>26948</v>
      </c>
      <c r="AG62" s="876"/>
      <c r="AH62" s="876"/>
      <c r="AI62" s="876"/>
      <c r="AJ62" s="876" t="s">
        <v>26948</v>
      </c>
      <c r="AK62" s="876"/>
    </row>
    <row r="63" spans="1:37">
      <c r="A63" s="929" t="s">
        <v>28006</v>
      </c>
      <c r="B63" s="876" t="s">
        <v>26948</v>
      </c>
      <c r="C63" s="876" t="s">
        <v>26948</v>
      </c>
      <c r="D63" s="876" t="s">
        <v>26948</v>
      </c>
      <c r="E63" s="876" t="s">
        <v>26948</v>
      </c>
      <c r="F63" s="876" t="s">
        <v>26948</v>
      </c>
      <c r="G63" s="876" t="s">
        <v>26948</v>
      </c>
      <c r="H63" s="876" t="s">
        <v>26948</v>
      </c>
      <c r="I63" s="876"/>
      <c r="J63" s="876"/>
      <c r="K63" s="876" t="s">
        <v>26948</v>
      </c>
      <c r="L63" s="876" t="s">
        <v>26948</v>
      </c>
      <c r="M63" s="876" t="s">
        <v>26948</v>
      </c>
      <c r="N63" s="876"/>
      <c r="O63" s="876" t="s">
        <v>26948</v>
      </c>
      <c r="P63" s="876" t="s">
        <v>26948</v>
      </c>
      <c r="Q63" s="876" t="s">
        <v>26948</v>
      </c>
      <c r="R63" s="876" t="s">
        <v>26948</v>
      </c>
      <c r="S63" s="876"/>
      <c r="T63" s="876" t="s">
        <v>26948</v>
      </c>
      <c r="U63" s="876" t="s">
        <v>26948</v>
      </c>
      <c r="V63" s="876" t="s">
        <v>26948</v>
      </c>
      <c r="W63" s="876" t="s">
        <v>26948</v>
      </c>
      <c r="X63" s="876" t="s">
        <v>26948</v>
      </c>
      <c r="Y63" s="876"/>
      <c r="Z63" s="876" t="s">
        <v>26948</v>
      </c>
      <c r="AA63" s="876" t="s">
        <v>26948</v>
      </c>
      <c r="AB63" s="876" t="s">
        <v>26948</v>
      </c>
      <c r="AC63" s="876"/>
      <c r="AD63" s="876" t="s">
        <v>26948</v>
      </c>
      <c r="AE63" s="876" t="s">
        <v>26948</v>
      </c>
      <c r="AF63" s="876" t="s">
        <v>26948</v>
      </c>
      <c r="AG63" s="876"/>
      <c r="AH63" s="876"/>
      <c r="AI63" s="876"/>
      <c r="AJ63" s="876" t="s">
        <v>26948</v>
      </c>
      <c r="AK63" s="876"/>
    </row>
    <row r="64" spans="1:37">
      <c r="A64" s="929" t="s">
        <v>28007</v>
      </c>
      <c r="B64" s="876" t="s">
        <v>26948</v>
      </c>
      <c r="C64" s="876" t="s">
        <v>26948</v>
      </c>
      <c r="D64" s="876" t="s">
        <v>26948</v>
      </c>
      <c r="E64" s="876" t="s">
        <v>26948</v>
      </c>
      <c r="F64" s="876" t="s">
        <v>26948</v>
      </c>
      <c r="G64" s="876" t="s">
        <v>26948</v>
      </c>
      <c r="H64" s="876" t="s">
        <v>26948</v>
      </c>
      <c r="I64" s="876"/>
      <c r="J64" s="876"/>
      <c r="K64" s="876" t="s">
        <v>26948</v>
      </c>
      <c r="L64" s="876" t="s">
        <v>26948</v>
      </c>
      <c r="M64" s="876" t="s">
        <v>26948</v>
      </c>
      <c r="N64" s="876"/>
      <c r="O64" s="876" t="s">
        <v>26948</v>
      </c>
      <c r="P64" s="876" t="s">
        <v>26948</v>
      </c>
      <c r="Q64" s="876" t="s">
        <v>26948</v>
      </c>
      <c r="R64" s="876" t="s">
        <v>26948</v>
      </c>
      <c r="S64" s="876"/>
      <c r="T64" s="876" t="s">
        <v>26948</v>
      </c>
      <c r="U64" s="876" t="s">
        <v>26948</v>
      </c>
      <c r="V64" s="876" t="s">
        <v>26948</v>
      </c>
      <c r="W64" s="876" t="s">
        <v>26948</v>
      </c>
      <c r="X64" s="876" t="s">
        <v>26948</v>
      </c>
      <c r="Y64" s="876"/>
      <c r="Z64" s="876" t="s">
        <v>26948</v>
      </c>
      <c r="AA64" s="876" t="s">
        <v>26948</v>
      </c>
      <c r="AB64" s="876" t="s">
        <v>26948</v>
      </c>
      <c r="AC64" s="876"/>
      <c r="AD64" s="876" t="s">
        <v>26948</v>
      </c>
      <c r="AE64" s="876" t="s">
        <v>26948</v>
      </c>
      <c r="AF64" s="876" t="s">
        <v>26948</v>
      </c>
      <c r="AG64" s="876"/>
      <c r="AH64" s="876"/>
      <c r="AI64" s="876"/>
      <c r="AJ64" s="876" t="s">
        <v>26948</v>
      </c>
      <c r="AK64" s="876"/>
    </row>
    <row r="65" spans="1:37">
      <c r="A65" s="929" t="s">
        <v>27176</v>
      </c>
      <c r="B65" s="876" t="s">
        <v>26948</v>
      </c>
      <c r="C65" s="876" t="s">
        <v>26948</v>
      </c>
      <c r="D65" s="876" t="s">
        <v>26948</v>
      </c>
      <c r="E65" s="876" t="s">
        <v>26948</v>
      </c>
      <c r="F65" s="876" t="s">
        <v>26948</v>
      </c>
      <c r="G65" s="876" t="s">
        <v>26948</v>
      </c>
      <c r="H65" s="876" t="s">
        <v>26948</v>
      </c>
      <c r="I65" s="876"/>
      <c r="J65" s="876"/>
      <c r="K65" s="876" t="s">
        <v>26948</v>
      </c>
      <c r="L65" s="876" t="s">
        <v>26948</v>
      </c>
      <c r="M65" s="876" t="s">
        <v>26948</v>
      </c>
      <c r="N65" s="876"/>
      <c r="O65" s="876" t="s">
        <v>26948</v>
      </c>
      <c r="P65" s="876" t="s">
        <v>26948</v>
      </c>
      <c r="Q65" s="876" t="s">
        <v>26948</v>
      </c>
      <c r="R65" s="876" t="s">
        <v>26948</v>
      </c>
      <c r="S65" s="876"/>
      <c r="T65" s="876" t="s">
        <v>26948</v>
      </c>
      <c r="U65" s="876" t="s">
        <v>26948</v>
      </c>
      <c r="V65" s="876" t="s">
        <v>26948</v>
      </c>
      <c r="W65" s="876" t="s">
        <v>26948</v>
      </c>
      <c r="X65" s="876" t="s">
        <v>26948</v>
      </c>
      <c r="Y65" s="876"/>
      <c r="Z65" s="876" t="s">
        <v>26948</v>
      </c>
      <c r="AA65" s="876" t="s">
        <v>26948</v>
      </c>
      <c r="AB65" s="876" t="s">
        <v>26948</v>
      </c>
      <c r="AC65" s="876"/>
      <c r="AD65" s="876" t="s">
        <v>26948</v>
      </c>
      <c r="AE65" s="876" t="s">
        <v>26948</v>
      </c>
      <c r="AF65" s="876" t="s">
        <v>26948</v>
      </c>
      <c r="AG65" s="876"/>
      <c r="AH65" s="876"/>
      <c r="AI65" s="876"/>
      <c r="AJ65" s="876" t="s">
        <v>26948</v>
      </c>
      <c r="AK65" s="876"/>
    </row>
    <row r="66" spans="1:37">
      <c r="A66" s="929" t="s">
        <v>27177</v>
      </c>
      <c r="B66" s="876" t="s">
        <v>26948</v>
      </c>
      <c r="C66" s="876" t="s">
        <v>26948</v>
      </c>
      <c r="D66" s="876" t="s">
        <v>26948</v>
      </c>
      <c r="E66" s="876" t="s">
        <v>26948</v>
      </c>
      <c r="F66" s="876" t="s">
        <v>26948</v>
      </c>
      <c r="G66" s="876" t="s">
        <v>26948</v>
      </c>
      <c r="H66" s="876" t="s">
        <v>26948</v>
      </c>
      <c r="I66" s="876"/>
      <c r="J66" s="876"/>
      <c r="K66" s="876" t="s">
        <v>26948</v>
      </c>
      <c r="L66" s="876" t="s">
        <v>26948</v>
      </c>
      <c r="M66" s="876" t="s">
        <v>26948</v>
      </c>
      <c r="N66" s="876"/>
      <c r="O66" s="876" t="s">
        <v>26948</v>
      </c>
      <c r="P66" s="876" t="s">
        <v>26948</v>
      </c>
      <c r="Q66" s="876" t="s">
        <v>26948</v>
      </c>
      <c r="R66" s="876" t="s">
        <v>26948</v>
      </c>
      <c r="S66" s="876"/>
      <c r="T66" s="876" t="s">
        <v>26948</v>
      </c>
      <c r="U66" s="876" t="s">
        <v>26948</v>
      </c>
      <c r="V66" s="876" t="s">
        <v>26948</v>
      </c>
      <c r="W66" s="876" t="s">
        <v>26948</v>
      </c>
      <c r="X66" s="876" t="s">
        <v>26948</v>
      </c>
      <c r="Y66" s="876"/>
      <c r="Z66" s="876" t="s">
        <v>26948</v>
      </c>
      <c r="AA66" s="876" t="s">
        <v>26948</v>
      </c>
      <c r="AB66" s="876" t="s">
        <v>26948</v>
      </c>
      <c r="AC66" s="876"/>
      <c r="AD66" s="876" t="s">
        <v>26948</v>
      </c>
      <c r="AE66" s="876" t="s">
        <v>26948</v>
      </c>
      <c r="AF66" s="876" t="s">
        <v>26948</v>
      </c>
      <c r="AG66" s="876"/>
      <c r="AH66" s="876"/>
      <c r="AI66" s="876"/>
      <c r="AJ66" s="876" t="s">
        <v>26948</v>
      </c>
      <c r="AK66" s="876"/>
    </row>
    <row r="67" spans="1:37">
      <c r="A67" s="929" t="s">
        <v>27178</v>
      </c>
      <c r="B67" s="876" t="s">
        <v>26948</v>
      </c>
      <c r="C67" s="876" t="s">
        <v>26948</v>
      </c>
      <c r="D67" s="876" t="s">
        <v>26948</v>
      </c>
      <c r="E67" s="876" t="s">
        <v>26948</v>
      </c>
      <c r="F67" s="876" t="s">
        <v>26948</v>
      </c>
      <c r="G67" s="876" t="s">
        <v>26948</v>
      </c>
      <c r="H67" s="876" t="s">
        <v>26948</v>
      </c>
      <c r="I67" s="876"/>
      <c r="J67" s="876"/>
      <c r="K67" s="876" t="s">
        <v>26948</v>
      </c>
      <c r="L67" s="876" t="s">
        <v>26948</v>
      </c>
      <c r="M67" s="876" t="s">
        <v>26948</v>
      </c>
      <c r="N67" s="876"/>
      <c r="O67" s="876" t="s">
        <v>26948</v>
      </c>
      <c r="P67" s="876" t="s">
        <v>26948</v>
      </c>
      <c r="Q67" s="876" t="s">
        <v>26948</v>
      </c>
      <c r="R67" s="876" t="s">
        <v>26948</v>
      </c>
      <c r="S67" s="876"/>
      <c r="T67" s="876" t="s">
        <v>26948</v>
      </c>
      <c r="U67" s="876" t="s">
        <v>26948</v>
      </c>
      <c r="V67" s="876" t="s">
        <v>26948</v>
      </c>
      <c r="W67" s="876" t="s">
        <v>26948</v>
      </c>
      <c r="X67" s="876" t="s">
        <v>26948</v>
      </c>
      <c r="Y67" s="876"/>
      <c r="Z67" s="876" t="s">
        <v>26948</v>
      </c>
      <c r="AA67" s="876" t="s">
        <v>26948</v>
      </c>
      <c r="AB67" s="876" t="s">
        <v>26948</v>
      </c>
      <c r="AC67" s="876"/>
      <c r="AD67" s="876" t="s">
        <v>26948</v>
      </c>
      <c r="AE67" s="876" t="s">
        <v>26948</v>
      </c>
      <c r="AF67" s="876" t="s">
        <v>26948</v>
      </c>
      <c r="AG67" s="876"/>
      <c r="AH67" s="876"/>
      <c r="AI67" s="876"/>
      <c r="AJ67" s="876" t="s">
        <v>26948</v>
      </c>
      <c r="AK67" s="876"/>
    </row>
    <row r="68" spans="1:37">
      <c r="A68" s="929" t="s">
        <v>27179</v>
      </c>
      <c r="B68" s="876" t="s">
        <v>26948</v>
      </c>
      <c r="C68" s="876" t="s">
        <v>26948</v>
      </c>
      <c r="D68" s="876" t="s">
        <v>26948</v>
      </c>
      <c r="E68" s="876" t="s">
        <v>26948</v>
      </c>
      <c r="F68" s="876" t="s">
        <v>26948</v>
      </c>
      <c r="G68" s="876" t="s">
        <v>26948</v>
      </c>
      <c r="H68" s="876" t="s">
        <v>26948</v>
      </c>
      <c r="I68" s="876"/>
      <c r="J68" s="876"/>
      <c r="K68" s="876" t="s">
        <v>26948</v>
      </c>
      <c r="L68" s="876" t="s">
        <v>26948</v>
      </c>
      <c r="M68" s="876" t="s">
        <v>26948</v>
      </c>
      <c r="N68" s="876"/>
      <c r="O68" s="876" t="s">
        <v>26948</v>
      </c>
      <c r="P68" s="876" t="s">
        <v>26948</v>
      </c>
      <c r="Q68" s="876" t="s">
        <v>26948</v>
      </c>
      <c r="R68" s="876" t="s">
        <v>26948</v>
      </c>
      <c r="S68" s="876"/>
      <c r="T68" s="876" t="s">
        <v>26948</v>
      </c>
      <c r="U68" s="876" t="s">
        <v>26948</v>
      </c>
      <c r="V68" s="876" t="s">
        <v>26948</v>
      </c>
      <c r="W68" s="876" t="s">
        <v>26948</v>
      </c>
      <c r="X68" s="876" t="s">
        <v>26948</v>
      </c>
      <c r="Y68" s="876"/>
      <c r="Z68" s="876" t="s">
        <v>26948</v>
      </c>
      <c r="AA68" s="876" t="s">
        <v>26948</v>
      </c>
      <c r="AB68" s="876" t="s">
        <v>26948</v>
      </c>
      <c r="AC68" s="876"/>
      <c r="AD68" s="876" t="s">
        <v>26948</v>
      </c>
      <c r="AE68" s="876" t="s">
        <v>26948</v>
      </c>
      <c r="AF68" s="876" t="s">
        <v>26948</v>
      </c>
      <c r="AG68" s="876"/>
      <c r="AH68" s="876"/>
      <c r="AI68" s="876"/>
      <c r="AJ68" s="876" t="s">
        <v>26948</v>
      </c>
      <c r="AK68" s="876"/>
    </row>
    <row r="69" spans="1:37">
      <c r="A69" s="929" t="s">
        <v>27165</v>
      </c>
      <c r="B69" s="876" t="s">
        <v>26948</v>
      </c>
      <c r="C69" s="876" t="s">
        <v>26948</v>
      </c>
      <c r="D69" s="876" t="s">
        <v>26948</v>
      </c>
      <c r="E69" s="876" t="s">
        <v>26948</v>
      </c>
      <c r="F69" s="876" t="s">
        <v>26948</v>
      </c>
      <c r="G69" s="876" t="s">
        <v>26948</v>
      </c>
      <c r="H69" s="876" t="s">
        <v>26948</v>
      </c>
      <c r="I69" s="876"/>
      <c r="J69" s="876"/>
      <c r="K69" s="876" t="s">
        <v>26948</v>
      </c>
      <c r="L69" s="876" t="s">
        <v>26948</v>
      </c>
      <c r="M69" s="876" t="s">
        <v>26948</v>
      </c>
      <c r="N69" s="876"/>
      <c r="O69" s="876" t="s">
        <v>26948</v>
      </c>
      <c r="P69" s="876" t="s">
        <v>26948</v>
      </c>
      <c r="Q69" s="876" t="s">
        <v>26948</v>
      </c>
      <c r="R69" s="876" t="s">
        <v>26948</v>
      </c>
      <c r="S69" s="876"/>
      <c r="T69" s="876" t="s">
        <v>26948</v>
      </c>
      <c r="U69" s="876" t="s">
        <v>26948</v>
      </c>
      <c r="V69" s="876" t="s">
        <v>26948</v>
      </c>
      <c r="W69" s="876" t="s">
        <v>26948</v>
      </c>
      <c r="X69" s="876" t="s">
        <v>26948</v>
      </c>
      <c r="Y69" s="876"/>
      <c r="Z69" s="876" t="s">
        <v>26948</v>
      </c>
      <c r="AA69" s="876" t="s">
        <v>26948</v>
      </c>
      <c r="AB69" s="876" t="s">
        <v>26948</v>
      </c>
      <c r="AC69" s="876"/>
      <c r="AD69" s="876" t="s">
        <v>26948</v>
      </c>
      <c r="AE69" s="876" t="s">
        <v>26948</v>
      </c>
      <c r="AF69" s="876" t="s">
        <v>26948</v>
      </c>
      <c r="AG69" s="876"/>
      <c r="AH69" s="876"/>
      <c r="AI69" s="876"/>
      <c r="AJ69" s="876" t="s">
        <v>26948</v>
      </c>
      <c r="AK69" s="876"/>
    </row>
    <row r="70" spans="1:37">
      <c r="B70" s="876" t="s">
        <v>26948</v>
      </c>
      <c r="C70" s="876" t="s">
        <v>26948</v>
      </c>
      <c r="D70" s="876" t="s">
        <v>26948</v>
      </c>
      <c r="E70" s="876" t="s">
        <v>26948</v>
      </c>
      <c r="F70" s="876" t="s">
        <v>26948</v>
      </c>
      <c r="G70" s="876" t="s">
        <v>26948</v>
      </c>
      <c r="H70" s="876" t="s">
        <v>26948</v>
      </c>
      <c r="I70" s="876"/>
      <c r="J70" s="876"/>
      <c r="K70" s="876" t="s">
        <v>26948</v>
      </c>
      <c r="L70" s="876" t="s">
        <v>26948</v>
      </c>
      <c r="M70" s="876" t="s">
        <v>26948</v>
      </c>
      <c r="N70" s="876"/>
      <c r="O70" s="876" t="s">
        <v>26948</v>
      </c>
      <c r="P70" s="876" t="s">
        <v>26948</v>
      </c>
      <c r="Q70" s="876" t="s">
        <v>26948</v>
      </c>
      <c r="R70" s="876" t="s">
        <v>26948</v>
      </c>
      <c r="S70" s="876"/>
      <c r="T70" s="876" t="s">
        <v>26948</v>
      </c>
      <c r="U70" s="876" t="s">
        <v>26948</v>
      </c>
      <c r="V70" s="876" t="s">
        <v>26948</v>
      </c>
      <c r="W70" s="876" t="s">
        <v>26948</v>
      </c>
      <c r="X70" s="876" t="s">
        <v>26948</v>
      </c>
      <c r="Y70" s="876"/>
      <c r="Z70" s="876" t="s">
        <v>26948</v>
      </c>
      <c r="AA70" s="876" t="s">
        <v>26948</v>
      </c>
      <c r="AB70" s="876" t="s">
        <v>26948</v>
      </c>
      <c r="AC70" s="876"/>
      <c r="AD70" s="876" t="s">
        <v>26948</v>
      </c>
      <c r="AE70" s="876" t="s">
        <v>26948</v>
      </c>
      <c r="AF70" s="876" t="s">
        <v>26948</v>
      </c>
      <c r="AG70" s="876"/>
      <c r="AH70" s="876"/>
      <c r="AI70" s="876"/>
      <c r="AJ70" s="876" t="s">
        <v>26948</v>
      </c>
      <c r="AK70" s="876"/>
    </row>
    <row r="71" spans="1:37">
      <c r="A71" s="929" t="s">
        <v>27180</v>
      </c>
      <c r="B71" s="876" t="s">
        <v>26948</v>
      </c>
      <c r="C71" s="876" t="s">
        <v>26948</v>
      </c>
      <c r="D71" s="876" t="s">
        <v>26948</v>
      </c>
      <c r="E71" s="876" t="s">
        <v>26948</v>
      </c>
      <c r="F71" s="876" t="s">
        <v>26948</v>
      </c>
      <c r="G71" s="876" t="s">
        <v>26948</v>
      </c>
      <c r="H71" s="876" t="s">
        <v>26948</v>
      </c>
      <c r="I71" s="876"/>
      <c r="J71" s="876"/>
      <c r="K71" s="876" t="s">
        <v>26948</v>
      </c>
      <c r="L71" s="876" t="s">
        <v>26948</v>
      </c>
      <c r="M71" s="876" t="s">
        <v>26948</v>
      </c>
      <c r="N71" s="876"/>
      <c r="O71" s="876" t="s">
        <v>26948</v>
      </c>
      <c r="P71" s="876" t="s">
        <v>26948</v>
      </c>
      <c r="Q71" s="876" t="s">
        <v>26948</v>
      </c>
      <c r="R71" s="876" t="s">
        <v>26948</v>
      </c>
      <c r="S71" s="876"/>
      <c r="T71" s="876" t="s">
        <v>26948</v>
      </c>
      <c r="U71" s="876" t="s">
        <v>26948</v>
      </c>
      <c r="V71" s="876" t="s">
        <v>26948</v>
      </c>
      <c r="W71" s="876" t="s">
        <v>26948</v>
      </c>
      <c r="X71" s="876" t="s">
        <v>26948</v>
      </c>
      <c r="Y71" s="876"/>
      <c r="Z71" s="876" t="s">
        <v>26948</v>
      </c>
      <c r="AA71" s="876" t="s">
        <v>26948</v>
      </c>
      <c r="AB71" s="876" t="s">
        <v>26948</v>
      </c>
      <c r="AC71" s="876"/>
      <c r="AD71" s="876" t="s">
        <v>26948</v>
      </c>
      <c r="AE71" s="876" t="s">
        <v>26948</v>
      </c>
      <c r="AF71" s="876" t="s">
        <v>26948</v>
      </c>
      <c r="AG71" s="876"/>
      <c r="AH71" s="876"/>
      <c r="AI71" s="876"/>
      <c r="AJ71" s="876" t="s">
        <v>26948</v>
      </c>
      <c r="AK71" s="876"/>
    </row>
    <row r="72" spans="1:37">
      <c r="A72" s="929" t="s">
        <v>27181</v>
      </c>
      <c r="B72" s="876" t="s">
        <v>26948</v>
      </c>
      <c r="C72" s="876" t="s">
        <v>26948</v>
      </c>
      <c r="D72" s="876" t="s">
        <v>26948</v>
      </c>
      <c r="E72" s="876" t="s">
        <v>26948</v>
      </c>
      <c r="F72" s="876" t="s">
        <v>26948</v>
      </c>
      <c r="G72" s="876" t="s">
        <v>26948</v>
      </c>
      <c r="H72" s="876" t="s">
        <v>26948</v>
      </c>
      <c r="I72" s="876"/>
      <c r="J72" s="876"/>
      <c r="K72" s="876" t="s">
        <v>26948</v>
      </c>
      <c r="L72" s="876" t="s">
        <v>26948</v>
      </c>
      <c r="M72" s="876" t="s">
        <v>26948</v>
      </c>
      <c r="N72" s="876"/>
      <c r="O72" s="876" t="s">
        <v>26948</v>
      </c>
      <c r="P72" s="876" t="s">
        <v>26948</v>
      </c>
      <c r="Q72" s="876" t="s">
        <v>26948</v>
      </c>
      <c r="R72" s="876" t="s">
        <v>26948</v>
      </c>
      <c r="S72" s="876"/>
      <c r="T72" s="876" t="s">
        <v>26948</v>
      </c>
      <c r="U72" s="876" t="s">
        <v>26948</v>
      </c>
      <c r="V72" s="876" t="s">
        <v>26948</v>
      </c>
      <c r="W72" s="876" t="s">
        <v>26948</v>
      </c>
      <c r="X72" s="876" t="s">
        <v>26948</v>
      </c>
      <c r="Y72" s="876"/>
      <c r="Z72" s="876" t="s">
        <v>26948</v>
      </c>
      <c r="AA72" s="876" t="s">
        <v>26948</v>
      </c>
      <c r="AB72" s="876" t="s">
        <v>26948</v>
      </c>
      <c r="AC72" s="876"/>
      <c r="AD72" s="876" t="s">
        <v>26948</v>
      </c>
      <c r="AE72" s="876" t="s">
        <v>26948</v>
      </c>
      <c r="AF72" s="876" t="s">
        <v>26948</v>
      </c>
      <c r="AG72" s="876"/>
      <c r="AH72" s="876"/>
      <c r="AI72" s="876"/>
      <c r="AJ72" s="876" t="s">
        <v>26948</v>
      </c>
      <c r="AK72" s="876"/>
    </row>
    <row r="73" spans="1:37">
      <c r="A73" s="929" t="s">
        <v>27182</v>
      </c>
      <c r="B73" s="876" t="s">
        <v>26948</v>
      </c>
      <c r="C73" s="876" t="s">
        <v>26948</v>
      </c>
      <c r="D73" s="876" t="s">
        <v>26948</v>
      </c>
      <c r="E73" s="876" t="s">
        <v>26948</v>
      </c>
      <c r="F73" s="876" t="s">
        <v>26948</v>
      </c>
      <c r="G73" s="876" t="s">
        <v>26948</v>
      </c>
      <c r="H73" s="876" t="s">
        <v>26948</v>
      </c>
      <c r="I73" s="876"/>
      <c r="J73" s="876"/>
      <c r="K73" s="876" t="s">
        <v>26948</v>
      </c>
      <c r="L73" s="876" t="s">
        <v>26948</v>
      </c>
      <c r="M73" s="876" t="s">
        <v>26948</v>
      </c>
      <c r="N73" s="876"/>
      <c r="O73" s="876" t="s">
        <v>26948</v>
      </c>
      <c r="P73" s="876" t="s">
        <v>26948</v>
      </c>
      <c r="Q73" s="876" t="s">
        <v>26948</v>
      </c>
      <c r="R73" s="876" t="s">
        <v>26948</v>
      </c>
      <c r="S73" s="876"/>
      <c r="T73" s="876" t="s">
        <v>26948</v>
      </c>
      <c r="U73" s="876" t="s">
        <v>26948</v>
      </c>
      <c r="V73" s="876" t="s">
        <v>26948</v>
      </c>
      <c r="W73" s="876" t="s">
        <v>26948</v>
      </c>
      <c r="X73" s="876" t="s">
        <v>26948</v>
      </c>
      <c r="Y73" s="876"/>
      <c r="Z73" s="876" t="s">
        <v>26948</v>
      </c>
      <c r="AA73" s="876" t="s">
        <v>26948</v>
      </c>
      <c r="AB73" s="876" t="s">
        <v>26948</v>
      </c>
      <c r="AC73" s="876"/>
      <c r="AD73" s="876" t="s">
        <v>26948</v>
      </c>
      <c r="AE73" s="876" t="s">
        <v>26948</v>
      </c>
      <c r="AF73" s="876" t="s">
        <v>26948</v>
      </c>
      <c r="AG73" s="876"/>
      <c r="AH73" s="876"/>
      <c r="AI73" s="876"/>
      <c r="AJ73" s="876" t="s">
        <v>26948</v>
      </c>
      <c r="AK73" s="876"/>
    </row>
    <row r="74" spans="1:37" ht="37.5">
      <c r="A74" s="929" t="s">
        <v>27183</v>
      </c>
      <c r="B74" s="876" t="s">
        <v>26948</v>
      </c>
      <c r="C74" s="876" t="s">
        <v>26948</v>
      </c>
      <c r="D74" s="876" t="s">
        <v>26948</v>
      </c>
      <c r="E74" s="876" t="s">
        <v>26948</v>
      </c>
      <c r="F74" s="876" t="s">
        <v>26948</v>
      </c>
      <c r="G74" s="876" t="s">
        <v>26948</v>
      </c>
      <c r="H74" s="876" t="s">
        <v>26948</v>
      </c>
      <c r="I74" s="876"/>
      <c r="J74" s="876"/>
      <c r="K74" s="876" t="s">
        <v>26948</v>
      </c>
      <c r="L74" s="876" t="s">
        <v>26948</v>
      </c>
      <c r="M74" s="876" t="s">
        <v>26948</v>
      </c>
      <c r="N74" s="876"/>
      <c r="O74" s="876" t="s">
        <v>26948</v>
      </c>
      <c r="P74" s="876" t="s">
        <v>26948</v>
      </c>
      <c r="Q74" s="876" t="s">
        <v>26948</v>
      </c>
      <c r="R74" s="876" t="s">
        <v>26948</v>
      </c>
      <c r="S74" s="876"/>
      <c r="T74" s="876" t="s">
        <v>26948</v>
      </c>
      <c r="U74" s="876" t="s">
        <v>26948</v>
      </c>
      <c r="V74" s="876" t="s">
        <v>26948</v>
      </c>
      <c r="W74" s="876" t="s">
        <v>26948</v>
      </c>
      <c r="X74" s="876" t="s">
        <v>26948</v>
      </c>
      <c r="Y74" s="876"/>
      <c r="Z74" s="876" t="s">
        <v>26948</v>
      </c>
      <c r="AA74" s="876" t="s">
        <v>26948</v>
      </c>
      <c r="AB74" s="876" t="s">
        <v>26948</v>
      </c>
      <c r="AC74" s="876"/>
      <c r="AD74" s="876" t="s">
        <v>26948</v>
      </c>
      <c r="AE74" s="876" t="s">
        <v>26948</v>
      </c>
      <c r="AF74" s="876" t="s">
        <v>26948</v>
      </c>
      <c r="AG74" s="876"/>
      <c r="AH74" s="876"/>
      <c r="AI74" s="876"/>
      <c r="AJ74" s="876" t="s">
        <v>26948</v>
      </c>
      <c r="AK74" s="876"/>
    </row>
    <row r="75" spans="1:37">
      <c r="A75" s="929" t="s">
        <v>27184</v>
      </c>
      <c r="B75" s="876" t="s">
        <v>26948</v>
      </c>
      <c r="C75" s="876" t="s">
        <v>26948</v>
      </c>
      <c r="D75" s="876" t="s">
        <v>26948</v>
      </c>
      <c r="E75" s="876" t="s">
        <v>26948</v>
      </c>
      <c r="F75" s="876" t="s">
        <v>26948</v>
      </c>
      <c r="G75" s="876" t="s">
        <v>26948</v>
      </c>
      <c r="H75" s="876" t="s">
        <v>26948</v>
      </c>
      <c r="I75" s="876"/>
      <c r="J75" s="876"/>
      <c r="K75" s="876" t="s">
        <v>26948</v>
      </c>
      <c r="L75" s="876" t="s">
        <v>26948</v>
      </c>
      <c r="M75" s="876" t="s">
        <v>26948</v>
      </c>
      <c r="N75" s="876"/>
      <c r="O75" s="876" t="s">
        <v>26948</v>
      </c>
      <c r="P75" s="876" t="s">
        <v>26948</v>
      </c>
      <c r="Q75" s="876" t="s">
        <v>26948</v>
      </c>
      <c r="R75" s="876" t="s">
        <v>26948</v>
      </c>
      <c r="S75" s="876"/>
      <c r="T75" s="876" t="s">
        <v>26948</v>
      </c>
      <c r="U75" s="876" t="s">
        <v>26948</v>
      </c>
      <c r="V75" s="876" t="s">
        <v>26948</v>
      </c>
      <c r="W75" s="876" t="s">
        <v>26948</v>
      </c>
      <c r="X75" s="876" t="s">
        <v>26948</v>
      </c>
      <c r="Y75" s="876"/>
      <c r="Z75" s="876" t="s">
        <v>26948</v>
      </c>
      <c r="AA75" s="876" t="s">
        <v>26948</v>
      </c>
      <c r="AB75" s="876" t="s">
        <v>26948</v>
      </c>
      <c r="AC75" s="876"/>
      <c r="AD75" s="876" t="s">
        <v>26948</v>
      </c>
      <c r="AE75" s="876" t="s">
        <v>26948</v>
      </c>
      <c r="AF75" s="876" t="s">
        <v>26948</v>
      </c>
      <c r="AG75" s="876"/>
      <c r="AH75" s="876"/>
      <c r="AI75" s="876"/>
      <c r="AJ75" s="876" t="s">
        <v>26948</v>
      </c>
      <c r="AK75" s="876"/>
    </row>
    <row r="76" spans="1:37">
      <c r="B76" s="876" t="s">
        <v>26948</v>
      </c>
      <c r="C76" s="876" t="s">
        <v>26948</v>
      </c>
      <c r="D76" s="876" t="s">
        <v>26948</v>
      </c>
      <c r="E76" s="876" t="s">
        <v>26948</v>
      </c>
      <c r="F76" s="876" t="s">
        <v>26948</v>
      </c>
      <c r="G76" s="876" t="s">
        <v>26948</v>
      </c>
      <c r="H76" s="876" t="s">
        <v>26948</v>
      </c>
      <c r="I76" s="876"/>
      <c r="J76" s="876"/>
      <c r="K76" s="876" t="s">
        <v>26948</v>
      </c>
      <c r="L76" s="876" t="s">
        <v>26948</v>
      </c>
      <c r="M76" s="876" t="s">
        <v>26948</v>
      </c>
      <c r="N76" s="876"/>
      <c r="O76" s="876" t="s">
        <v>26948</v>
      </c>
      <c r="P76" s="876" t="s">
        <v>26948</v>
      </c>
      <c r="Q76" s="876" t="s">
        <v>26948</v>
      </c>
      <c r="R76" s="876" t="s">
        <v>26948</v>
      </c>
      <c r="S76" s="876"/>
      <c r="T76" s="876" t="s">
        <v>26948</v>
      </c>
      <c r="U76" s="876" t="s">
        <v>26948</v>
      </c>
      <c r="V76" s="876" t="s">
        <v>26948</v>
      </c>
      <c r="W76" s="876" t="s">
        <v>26948</v>
      </c>
      <c r="X76" s="876" t="s">
        <v>26948</v>
      </c>
      <c r="Y76" s="876"/>
      <c r="Z76" s="876" t="s">
        <v>26948</v>
      </c>
      <c r="AA76" s="876" t="s">
        <v>26948</v>
      </c>
      <c r="AB76" s="876" t="s">
        <v>26948</v>
      </c>
      <c r="AC76" s="876"/>
      <c r="AD76" s="876" t="s">
        <v>26948</v>
      </c>
      <c r="AE76" s="876" t="s">
        <v>26948</v>
      </c>
      <c r="AF76" s="876" t="s">
        <v>26948</v>
      </c>
      <c r="AG76" s="876"/>
      <c r="AH76" s="876"/>
      <c r="AI76" s="876"/>
      <c r="AJ76" s="876" t="s">
        <v>26948</v>
      </c>
      <c r="AK76" s="876"/>
    </row>
    <row r="77" spans="1:37">
      <c r="A77" s="929" t="s">
        <v>27185</v>
      </c>
      <c r="B77" s="876" t="s">
        <v>26948</v>
      </c>
      <c r="C77" s="876" t="s">
        <v>26948</v>
      </c>
      <c r="D77" s="876" t="s">
        <v>26948</v>
      </c>
      <c r="E77" s="876" t="s">
        <v>26948</v>
      </c>
      <c r="F77" s="876" t="s">
        <v>26948</v>
      </c>
      <c r="G77" s="876" t="s">
        <v>26948</v>
      </c>
      <c r="H77" s="876" t="s">
        <v>26948</v>
      </c>
      <c r="I77" s="876"/>
      <c r="J77" s="876"/>
      <c r="K77" s="876" t="s">
        <v>26948</v>
      </c>
      <c r="L77" s="876" t="s">
        <v>26948</v>
      </c>
      <c r="M77" s="876" t="s">
        <v>26948</v>
      </c>
      <c r="N77" s="876"/>
      <c r="O77" s="876" t="s">
        <v>26948</v>
      </c>
      <c r="P77" s="876" t="s">
        <v>26948</v>
      </c>
      <c r="Q77" s="876" t="s">
        <v>26948</v>
      </c>
      <c r="R77" s="876" t="s">
        <v>26948</v>
      </c>
      <c r="S77" s="876"/>
      <c r="T77" s="876" t="s">
        <v>26948</v>
      </c>
      <c r="U77" s="876" t="s">
        <v>26948</v>
      </c>
      <c r="V77" s="876" t="s">
        <v>26948</v>
      </c>
      <c r="W77" s="876" t="s">
        <v>26948</v>
      </c>
      <c r="X77" s="876" t="s">
        <v>26948</v>
      </c>
      <c r="Y77" s="876"/>
      <c r="Z77" s="876" t="s">
        <v>26948</v>
      </c>
      <c r="AA77" s="876" t="s">
        <v>26948</v>
      </c>
      <c r="AB77" s="876" t="s">
        <v>26948</v>
      </c>
      <c r="AC77" s="876"/>
      <c r="AD77" s="876" t="s">
        <v>26948</v>
      </c>
      <c r="AE77" s="876" t="s">
        <v>26948</v>
      </c>
      <c r="AF77" s="876" t="s">
        <v>26948</v>
      </c>
      <c r="AG77" s="876"/>
      <c r="AH77" s="876"/>
      <c r="AI77" s="876"/>
      <c r="AJ77" s="876" t="s">
        <v>26948</v>
      </c>
      <c r="AK77" s="876"/>
    </row>
    <row r="78" spans="1:37" ht="37.5">
      <c r="A78" s="929" t="s">
        <v>27186</v>
      </c>
      <c r="B78" s="876" t="s">
        <v>26948</v>
      </c>
      <c r="C78" s="876" t="s">
        <v>26948</v>
      </c>
      <c r="D78" s="876" t="s">
        <v>26948</v>
      </c>
      <c r="E78" s="876" t="s">
        <v>26948</v>
      </c>
      <c r="F78" s="876" t="s">
        <v>26948</v>
      </c>
      <c r="G78" s="876" t="s">
        <v>26948</v>
      </c>
      <c r="H78" s="876" t="s">
        <v>26948</v>
      </c>
      <c r="I78" s="876"/>
      <c r="J78" s="876"/>
      <c r="K78" s="876" t="s">
        <v>26948</v>
      </c>
      <c r="L78" s="876" t="s">
        <v>26948</v>
      </c>
      <c r="M78" s="876" t="s">
        <v>26948</v>
      </c>
      <c r="N78" s="876"/>
      <c r="O78" s="876" t="s">
        <v>26948</v>
      </c>
      <c r="P78" s="876" t="s">
        <v>26948</v>
      </c>
      <c r="Q78" s="876" t="s">
        <v>26948</v>
      </c>
      <c r="R78" s="876" t="s">
        <v>26948</v>
      </c>
      <c r="S78" s="876"/>
      <c r="T78" s="876" t="s">
        <v>26948</v>
      </c>
      <c r="U78" s="876" t="s">
        <v>26948</v>
      </c>
      <c r="V78" s="876" t="s">
        <v>26948</v>
      </c>
      <c r="W78" s="876" t="s">
        <v>26948</v>
      </c>
      <c r="X78" s="876" t="s">
        <v>26948</v>
      </c>
      <c r="Y78" s="876"/>
      <c r="Z78" s="876" t="s">
        <v>26948</v>
      </c>
      <c r="AA78" s="876" t="s">
        <v>26948</v>
      </c>
      <c r="AB78" s="876" t="s">
        <v>26948</v>
      </c>
      <c r="AC78" s="876"/>
      <c r="AD78" s="876" t="s">
        <v>26948</v>
      </c>
      <c r="AE78" s="876" t="s">
        <v>26948</v>
      </c>
      <c r="AF78" s="876" t="s">
        <v>26948</v>
      </c>
      <c r="AG78" s="876"/>
      <c r="AH78" s="876"/>
      <c r="AI78" s="876"/>
      <c r="AJ78" s="876" t="s">
        <v>26948</v>
      </c>
      <c r="AK78" s="876"/>
    </row>
    <row r="79" spans="1:37">
      <c r="A79" s="929" t="s">
        <v>27187</v>
      </c>
      <c r="B79" s="876" t="s">
        <v>26948</v>
      </c>
      <c r="C79" s="876" t="s">
        <v>26948</v>
      </c>
      <c r="D79" s="876" t="s">
        <v>26948</v>
      </c>
      <c r="E79" s="876" t="s">
        <v>26948</v>
      </c>
      <c r="F79" s="876" t="s">
        <v>26948</v>
      </c>
      <c r="G79" s="876" t="s">
        <v>26948</v>
      </c>
      <c r="H79" s="876" t="s">
        <v>26948</v>
      </c>
      <c r="I79" s="876"/>
      <c r="J79" s="876"/>
      <c r="K79" s="876" t="s">
        <v>26948</v>
      </c>
      <c r="L79" s="876" t="s">
        <v>26948</v>
      </c>
      <c r="M79" s="876" t="s">
        <v>26948</v>
      </c>
      <c r="N79" s="876"/>
      <c r="O79" s="876" t="s">
        <v>26948</v>
      </c>
      <c r="P79" s="876" t="s">
        <v>26948</v>
      </c>
      <c r="Q79" s="876" t="s">
        <v>26948</v>
      </c>
      <c r="R79" s="876" t="s">
        <v>26948</v>
      </c>
      <c r="S79" s="876"/>
      <c r="T79" s="876" t="s">
        <v>26948</v>
      </c>
      <c r="U79" s="876" t="s">
        <v>26948</v>
      </c>
      <c r="V79" s="876" t="s">
        <v>26948</v>
      </c>
      <c r="W79" s="876" t="s">
        <v>26948</v>
      </c>
      <c r="X79" s="876" t="s">
        <v>26948</v>
      </c>
      <c r="Y79" s="876"/>
      <c r="Z79" s="876" t="s">
        <v>26948</v>
      </c>
      <c r="AA79" s="876" t="s">
        <v>26948</v>
      </c>
      <c r="AB79" s="876" t="s">
        <v>26948</v>
      </c>
      <c r="AC79" s="876"/>
      <c r="AD79" s="876" t="s">
        <v>26948</v>
      </c>
      <c r="AE79" s="876" t="s">
        <v>26948</v>
      </c>
      <c r="AF79" s="876" t="s">
        <v>26948</v>
      </c>
      <c r="AG79" s="876"/>
      <c r="AH79" s="876"/>
      <c r="AI79" s="876"/>
      <c r="AJ79" s="876" t="s">
        <v>26948</v>
      </c>
      <c r="AK79" s="876"/>
    </row>
    <row r="80" spans="1:37">
      <c r="A80" s="929" t="s">
        <v>27094</v>
      </c>
      <c r="B80" s="876" t="s">
        <v>26948</v>
      </c>
      <c r="C80" s="876" t="s">
        <v>26948</v>
      </c>
      <c r="D80" s="876" t="s">
        <v>26948</v>
      </c>
      <c r="E80" s="876" t="s">
        <v>26948</v>
      </c>
      <c r="F80" s="876" t="s">
        <v>26948</v>
      </c>
      <c r="G80" s="876" t="s">
        <v>26948</v>
      </c>
      <c r="H80" s="876" t="s">
        <v>26948</v>
      </c>
      <c r="I80" s="876"/>
      <c r="J80" s="876"/>
      <c r="K80" s="876" t="s">
        <v>26948</v>
      </c>
      <c r="L80" s="876" t="s">
        <v>26948</v>
      </c>
      <c r="M80" s="876" t="s">
        <v>26948</v>
      </c>
      <c r="N80" s="876"/>
      <c r="O80" s="876" t="s">
        <v>26948</v>
      </c>
      <c r="P80" s="876" t="s">
        <v>26948</v>
      </c>
      <c r="Q80" s="876" t="s">
        <v>26948</v>
      </c>
      <c r="R80" s="876" t="s">
        <v>26948</v>
      </c>
      <c r="S80" s="876"/>
      <c r="T80" s="876" t="s">
        <v>26948</v>
      </c>
      <c r="U80" s="876" t="s">
        <v>26948</v>
      </c>
      <c r="V80" s="876" t="s">
        <v>26948</v>
      </c>
      <c r="W80" s="876" t="s">
        <v>26948</v>
      </c>
      <c r="X80" s="876" t="s">
        <v>26948</v>
      </c>
      <c r="Y80" s="876"/>
      <c r="Z80" s="876" t="s">
        <v>26948</v>
      </c>
      <c r="AA80" s="876" t="s">
        <v>26948</v>
      </c>
      <c r="AB80" s="876" t="s">
        <v>26948</v>
      </c>
      <c r="AC80" s="876"/>
      <c r="AD80" s="876" t="s">
        <v>26948</v>
      </c>
      <c r="AE80" s="876" t="s">
        <v>26948</v>
      </c>
      <c r="AF80" s="876" t="s">
        <v>26948</v>
      </c>
      <c r="AG80" s="876"/>
      <c r="AH80" s="876"/>
      <c r="AI80" s="876"/>
      <c r="AJ80" s="876" t="s">
        <v>26948</v>
      </c>
      <c r="AK80" s="876"/>
    </row>
    <row r="81" spans="1:37">
      <c r="A81" s="929" t="s">
        <v>27188</v>
      </c>
      <c r="B81" s="876" t="s">
        <v>26948</v>
      </c>
      <c r="C81" s="876" t="s">
        <v>26948</v>
      </c>
      <c r="D81" s="876" t="s">
        <v>26948</v>
      </c>
      <c r="E81" s="876" t="s">
        <v>26948</v>
      </c>
      <c r="F81" s="876" t="s">
        <v>26948</v>
      </c>
      <c r="G81" s="876" t="s">
        <v>26948</v>
      </c>
      <c r="H81" s="876" t="s">
        <v>26948</v>
      </c>
      <c r="I81" s="876"/>
      <c r="J81" s="876"/>
      <c r="K81" s="876" t="s">
        <v>26948</v>
      </c>
      <c r="L81" s="876" t="s">
        <v>26948</v>
      </c>
      <c r="M81" s="876" t="s">
        <v>26948</v>
      </c>
      <c r="N81" s="876"/>
      <c r="O81" s="876" t="s">
        <v>26948</v>
      </c>
      <c r="P81" s="876" t="s">
        <v>26948</v>
      </c>
      <c r="Q81" s="876" t="s">
        <v>26948</v>
      </c>
      <c r="R81" s="876" t="s">
        <v>26948</v>
      </c>
      <c r="S81" s="876"/>
      <c r="T81" s="876" t="s">
        <v>26948</v>
      </c>
      <c r="U81" s="876" t="s">
        <v>26948</v>
      </c>
      <c r="V81" s="876" t="s">
        <v>26948</v>
      </c>
      <c r="W81" s="876" t="s">
        <v>26948</v>
      </c>
      <c r="X81" s="876" t="s">
        <v>26948</v>
      </c>
      <c r="Y81" s="876"/>
      <c r="Z81" s="876" t="s">
        <v>26948</v>
      </c>
      <c r="AA81" s="876" t="s">
        <v>26948</v>
      </c>
      <c r="AB81" s="876" t="s">
        <v>26948</v>
      </c>
      <c r="AC81" s="876"/>
      <c r="AD81" s="876" t="s">
        <v>26948</v>
      </c>
      <c r="AE81" s="876" t="s">
        <v>26948</v>
      </c>
      <c r="AF81" s="876" t="s">
        <v>26948</v>
      </c>
      <c r="AG81" s="876"/>
      <c r="AH81" s="876"/>
      <c r="AI81" s="876"/>
      <c r="AJ81" s="876" t="s">
        <v>26948</v>
      </c>
      <c r="AK81" s="876"/>
    </row>
    <row r="82" spans="1:37">
      <c r="A82" s="929" t="s">
        <v>27189</v>
      </c>
      <c r="B82" s="876" t="s">
        <v>26948</v>
      </c>
      <c r="C82" s="876" t="s">
        <v>26948</v>
      </c>
      <c r="D82" s="876" t="s">
        <v>26948</v>
      </c>
      <c r="E82" s="876" t="s">
        <v>26948</v>
      </c>
      <c r="F82" s="876" t="s">
        <v>26948</v>
      </c>
      <c r="G82" s="876" t="s">
        <v>26948</v>
      </c>
      <c r="H82" s="876" t="s">
        <v>26948</v>
      </c>
      <c r="I82" s="876"/>
      <c r="J82" s="876"/>
      <c r="K82" s="876" t="s">
        <v>26948</v>
      </c>
      <c r="L82" s="876" t="s">
        <v>26948</v>
      </c>
      <c r="M82" s="876" t="s">
        <v>26948</v>
      </c>
      <c r="N82" s="876"/>
      <c r="O82" s="876" t="s">
        <v>26948</v>
      </c>
      <c r="P82" s="876" t="s">
        <v>26948</v>
      </c>
      <c r="Q82" s="876" t="s">
        <v>26948</v>
      </c>
      <c r="R82" s="876" t="s">
        <v>26948</v>
      </c>
      <c r="S82" s="876"/>
      <c r="T82" s="876" t="s">
        <v>26948</v>
      </c>
      <c r="U82" s="876" t="s">
        <v>26948</v>
      </c>
      <c r="V82" s="876" t="s">
        <v>26948</v>
      </c>
      <c r="W82" s="876" t="s">
        <v>26948</v>
      </c>
      <c r="X82" s="876" t="s">
        <v>26948</v>
      </c>
      <c r="Y82" s="876"/>
      <c r="Z82" s="876" t="s">
        <v>26948</v>
      </c>
      <c r="AA82" s="876" t="s">
        <v>26948</v>
      </c>
      <c r="AB82" s="876" t="s">
        <v>26948</v>
      </c>
      <c r="AC82" s="876"/>
      <c r="AD82" s="876" t="s">
        <v>26948</v>
      </c>
      <c r="AE82" s="876" t="s">
        <v>26948</v>
      </c>
      <c r="AF82" s="876" t="s">
        <v>26948</v>
      </c>
      <c r="AG82" s="876"/>
      <c r="AH82" s="876"/>
      <c r="AI82" s="876"/>
      <c r="AJ82" s="876" t="s">
        <v>26948</v>
      </c>
      <c r="AK82" s="876"/>
    </row>
    <row r="83" spans="1:37">
      <c r="A83" s="929" t="s">
        <v>27190</v>
      </c>
      <c r="B83" s="876" t="s">
        <v>26948</v>
      </c>
      <c r="C83" s="876" t="s">
        <v>26948</v>
      </c>
      <c r="D83" s="876" t="s">
        <v>26948</v>
      </c>
      <c r="E83" s="876" t="s">
        <v>26948</v>
      </c>
      <c r="F83" s="876" t="s">
        <v>26948</v>
      </c>
      <c r="G83" s="876" t="s">
        <v>26948</v>
      </c>
      <c r="H83" s="876" t="s">
        <v>26948</v>
      </c>
      <c r="I83" s="876"/>
      <c r="J83" s="876"/>
      <c r="K83" s="876" t="s">
        <v>26948</v>
      </c>
      <c r="L83" s="876" t="s">
        <v>26948</v>
      </c>
      <c r="M83" s="876" t="s">
        <v>26948</v>
      </c>
      <c r="N83" s="876"/>
      <c r="O83" s="876" t="s">
        <v>26948</v>
      </c>
      <c r="P83" s="876" t="s">
        <v>26948</v>
      </c>
      <c r="Q83" s="876" t="s">
        <v>26948</v>
      </c>
      <c r="R83" s="876" t="s">
        <v>26948</v>
      </c>
      <c r="S83" s="876"/>
      <c r="T83" s="876" t="s">
        <v>26948</v>
      </c>
      <c r="U83" s="876" t="s">
        <v>26948</v>
      </c>
      <c r="V83" s="876" t="s">
        <v>26948</v>
      </c>
      <c r="W83" s="876" t="s">
        <v>26948</v>
      </c>
      <c r="X83" s="876" t="s">
        <v>26948</v>
      </c>
      <c r="Y83" s="876"/>
      <c r="Z83" s="876" t="s">
        <v>26948</v>
      </c>
      <c r="AA83" s="876" t="s">
        <v>26948</v>
      </c>
      <c r="AB83" s="876" t="s">
        <v>26948</v>
      </c>
      <c r="AC83" s="876"/>
      <c r="AD83" s="876" t="s">
        <v>26948</v>
      </c>
      <c r="AE83" s="876" t="s">
        <v>26948</v>
      </c>
      <c r="AF83" s="876" t="s">
        <v>26948</v>
      </c>
      <c r="AG83" s="876"/>
      <c r="AH83" s="876"/>
      <c r="AI83" s="876"/>
      <c r="AJ83" s="876" t="s">
        <v>26948</v>
      </c>
      <c r="AK83" s="876"/>
    </row>
    <row r="84" spans="1:37">
      <c r="B84" s="876" t="s">
        <v>26948</v>
      </c>
      <c r="C84" s="876" t="s">
        <v>26948</v>
      </c>
      <c r="D84" s="876" t="s">
        <v>26948</v>
      </c>
      <c r="E84" s="876" t="s">
        <v>26948</v>
      </c>
      <c r="F84" s="876" t="s">
        <v>26948</v>
      </c>
      <c r="G84" s="876" t="s">
        <v>26948</v>
      </c>
      <c r="H84" s="876" t="s">
        <v>26948</v>
      </c>
      <c r="I84" s="876"/>
      <c r="J84" s="876"/>
      <c r="K84" s="876" t="s">
        <v>26948</v>
      </c>
      <c r="L84" s="876" t="s">
        <v>26948</v>
      </c>
      <c r="M84" s="876" t="s">
        <v>26948</v>
      </c>
      <c r="N84" s="876"/>
      <c r="O84" s="876" t="s">
        <v>26948</v>
      </c>
      <c r="P84" s="876" t="s">
        <v>26948</v>
      </c>
      <c r="Q84" s="876" t="s">
        <v>26948</v>
      </c>
      <c r="R84" s="876" t="s">
        <v>26948</v>
      </c>
      <c r="S84" s="876"/>
      <c r="T84" s="876" t="s">
        <v>26948</v>
      </c>
      <c r="U84" s="876" t="s">
        <v>26948</v>
      </c>
      <c r="V84" s="876" t="s">
        <v>26948</v>
      </c>
      <c r="W84" s="876" t="s">
        <v>26948</v>
      </c>
      <c r="X84" s="876" t="s">
        <v>26948</v>
      </c>
      <c r="Y84" s="876"/>
      <c r="Z84" s="876" t="s">
        <v>26948</v>
      </c>
      <c r="AA84" s="876" t="s">
        <v>26948</v>
      </c>
      <c r="AB84" s="876" t="s">
        <v>26948</v>
      </c>
      <c r="AC84" s="876"/>
      <c r="AD84" s="876" t="s">
        <v>26948</v>
      </c>
      <c r="AE84" s="876" t="s">
        <v>26948</v>
      </c>
      <c r="AF84" s="876" t="s">
        <v>26948</v>
      </c>
      <c r="AG84" s="876"/>
      <c r="AH84" s="876"/>
      <c r="AI84" s="876"/>
      <c r="AJ84" s="876" t="s">
        <v>26948</v>
      </c>
      <c r="AK84" s="876"/>
    </row>
    <row r="85" spans="1:37">
      <c r="A85" s="929" t="s">
        <v>27191</v>
      </c>
      <c r="B85" s="876" t="s">
        <v>26948</v>
      </c>
      <c r="C85" s="876" t="s">
        <v>26948</v>
      </c>
      <c r="D85" s="876" t="s">
        <v>26948</v>
      </c>
      <c r="E85" s="876" t="s">
        <v>26948</v>
      </c>
      <c r="F85" s="876" t="s">
        <v>26948</v>
      </c>
      <c r="G85" s="876" t="s">
        <v>26948</v>
      </c>
      <c r="H85" s="876" t="s">
        <v>26948</v>
      </c>
      <c r="I85" s="876"/>
      <c r="J85" s="876"/>
      <c r="K85" s="876" t="s">
        <v>26948</v>
      </c>
      <c r="L85" s="876" t="s">
        <v>26948</v>
      </c>
      <c r="M85" s="876" t="s">
        <v>26948</v>
      </c>
      <c r="N85" s="876"/>
      <c r="O85" s="876" t="s">
        <v>26948</v>
      </c>
      <c r="P85" s="876" t="s">
        <v>26948</v>
      </c>
      <c r="Q85" s="876" t="s">
        <v>26948</v>
      </c>
      <c r="R85" s="876" t="s">
        <v>26948</v>
      </c>
      <c r="S85" s="876"/>
      <c r="T85" s="876" t="s">
        <v>26948</v>
      </c>
      <c r="U85" s="876" t="s">
        <v>26948</v>
      </c>
      <c r="V85" s="876" t="s">
        <v>26948</v>
      </c>
      <c r="W85" s="876" t="s">
        <v>26948</v>
      </c>
      <c r="X85" s="876" t="s">
        <v>26948</v>
      </c>
      <c r="Y85" s="876"/>
      <c r="Z85" s="876" t="s">
        <v>26948</v>
      </c>
      <c r="AA85" s="876" t="s">
        <v>26948</v>
      </c>
      <c r="AB85" s="876" t="s">
        <v>26948</v>
      </c>
      <c r="AC85" s="876"/>
      <c r="AD85" s="876" t="s">
        <v>26948</v>
      </c>
      <c r="AE85" s="876" t="s">
        <v>26948</v>
      </c>
      <c r="AF85" s="876" t="s">
        <v>26948</v>
      </c>
      <c r="AG85" s="876"/>
      <c r="AH85" s="876"/>
      <c r="AI85" s="876"/>
      <c r="AJ85" s="876" t="s">
        <v>26948</v>
      </c>
      <c r="AK85" s="876"/>
    </row>
    <row r="86" spans="1:37">
      <c r="A86" s="929" t="s">
        <v>27192</v>
      </c>
      <c r="B86" s="876" t="s">
        <v>26948</v>
      </c>
      <c r="C86" s="876" t="s">
        <v>26948</v>
      </c>
      <c r="D86" s="876" t="s">
        <v>26948</v>
      </c>
      <c r="E86" s="876" t="s">
        <v>26948</v>
      </c>
      <c r="F86" s="876" t="s">
        <v>26948</v>
      </c>
      <c r="G86" s="876" t="s">
        <v>26948</v>
      </c>
      <c r="H86" s="876" t="s">
        <v>26948</v>
      </c>
      <c r="I86" s="876"/>
      <c r="J86" s="876"/>
      <c r="K86" s="876" t="s">
        <v>26948</v>
      </c>
      <c r="L86" s="876" t="s">
        <v>26948</v>
      </c>
      <c r="M86" s="876" t="s">
        <v>26948</v>
      </c>
      <c r="N86" s="876"/>
      <c r="O86" s="876" t="s">
        <v>26948</v>
      </c>
      <c r="P86" s="876" t="s">
        <v>26948</v>
      </c>
      <c r="Q86" s="876" t="s">
        <v>26948</v>
      </c>
      <c r="R86" s="876" t="s">
        <v>26948</v>
      </c>
      <c r="S86" s="876"/>
      <c r="T86" s="876" t="s">
        <v>26948</v>
      </c>
      <c r="U86" s="876" t="s">
        <v>26948</v>
      </c>
      <c r="V86" s="876" t="s">
        <v>26948</v>
      </c>
      <c r="W86" s="876" t="s">
        <v>26948</v>
      </c>
      <c r="X86" s="876" t="s">
        <v>26948</v>
      </c>
      <c r="Y86" s="876"/>
      <c r="Z86" s="876" t="s">
        <v>26948</v>
      </c>
      <c r="AA86" s="876" t="s">
        <v>26948</v>
      </c>
      <c r="AB86" s="876" t="s">
        <v>26948</v>
      </c>
      <c r="AC86" s="876"/>
      <c r="AD86" s="876" t="s">
        <v>26948</v>
      </c>
      <c r="AE86" s="876" t="s">
        <v>26948</v>
      </c>
      <c r="AF86" s="876" t="s">
        <v>26948</v>
      </c>
      <c r="AG86" s="876"/>
      <c r="AH86" s="876"/>
      <c r="AI86" s="876"/>
      <c r="AJ86" s="876" t="s">
        <v>26948</v>
      </c>
      <c r="AK86" s="876"/>
    </row>
    <row r="87" spans="1:37">
      <c r="A87" s="929" t="s">
        <v>27193</v>
      </c>
      <c r="B87" s="876" t="s">
        <v>26948</v>
      </c>
      <c r="C87" s="876" t="s">
        <v>26948</v>
      </c>
      <c r="D87" s="876" t="s">
        <v>26948</v>
      </c>
      <c r="E87" s="876" t="s">
        <v>26948</v>
      </c>
      <c r="F87" s="876" t="s">
        <v>26948</v>
      </c>
      <c r="G87" s="876" t="s">
        <v>26948</v>
      </c>
      <c r="H87" s="876" t="s">
        <v>26948</v>
      </c>
      <c r="I87" s="876"/>
      <c r="J87" s="876"/>
      <c r="K87" s="876" t="s">
        <v>26948</v>
      </c>
      <c r="L87" s="876" t="s">
        <v>26948</v>
      </c>
      <c r="M87" s="876" t="s">
        <v>26948</v>
      </c>
      <c r="N87" s="876"/>
      <c r="O87" s="876" t="s">
        <v>26948</v>
      </c>
      <c r="P87" s="876" t="s">
        <v>26948</v>
      </c>
      <c r="Q87" s="876" t="s">
        <v>26948</v>
      </c>
      <c r="R87" s="876" t="s">
        <v>26948</v>
      </c>
      <c r="S87" s="876"/>
      <c r="T87" s="876" t="s">
        <v>26948</v>
      </c>
      <c r="U87" s="876" t="s">
        <v>26948</v>
      </c>
      <c r="V87" s="876" t="s">
        <v>26948</v>
      </c>
      <c r="W87" s="876" t="s">
        <v>26948</v>
      </c>
      <c r="X87" s="876" t="s">
        <v>26948</v>
      </c>
      <c r="Y87" s="876"/>
      <c r="Z87" s="876" t="s">
        <v>26948</v>
      </c>
      <c r="AA87" s="876" t="s">
        <v>26948</v>
      </c>
      <c r="AB87" s="876" t="s">
        <v>26948</v>
      </c>
      <c r="AC87" s="876"/>
      <c r="AD87" s="876" t="s">
        <v>26948</v>
      </c>
      <c r="AE87" s="876" t="s">
        <v>26948</v>
      </c>
      <c r="AF87" s="876" t="s">
        <v>26948</v>
      </c>
      <c r="AG87" s="876"/>
      <c r="AH87" s="876"/>
      <c r="AI87" s="876"/>
      <c r="AJ87" s="876" t="s">
        <v>26948</v>
      </c>
      <c r="AK87" s="876"/>
    </row>
    <row r="88" spans="1:37">
      <c r="A88" s="929" t="s">
        <v>27194</v>
      </c>
      <c r="B88" s="876" t="s">
        <v>26948</v>
      </c>
      <c r="C88" s="876" t="s">
        <v>26948</v>
      </c>
      <c r="D88" s="876" t="s">
        <v>26948</v>
      </c>
      <c r="E88" s="876" t="s">
        <v>26948</v>
      </c>
      <c r="F88" s="876" t="s">
        <v>26948</v>
      </c>
      <c r="G88" s="876" t="s">
        <v>26948</v>
      </c>
      <c r="H88" s="876" t="s">
        <v>26948</v>
      </c>
      <c r="I88" s="876"/>
      <c r="J88" s="876"/>
      <c r="K88" s="876" t="s">
        <v>26948</v>
      </c>
      <c r="L88" s="876" t="s">
        <v>26948</v>
      </c>
      <c r="M88" s="876" t="s">
        <v>26948</v>
      </c>
      <c r="N88" s="876"/>
      <c r="O88" s="876" t="s">
        <v>26948</v>
      </c>
      <c r="P88" s="876" t="s">
        <v>26948</v>
      </c>
      <c r="Q88" s="876" t="s">
        <v>26948</v>
      </c>
      <c r="R88" s="876" t="s">
        <v>26948</v>
      </c>
      <c r="S88" s="876"/>
      <c r="T88" s="876" t="s">
        <v>26948</v>
      </c>
      <c r="U88" s="876" t="s">
        <v>26948</v>
      </c>
      <c r="V88" s="876" t="s">
        <v>26948</v>
      </c>
      <c r="W88" s="876" t="s">
        <v>26948</v>
      </c>
      <c r="X88" s="876" t="s">
        <v>26948</v>
      </c>
      <c r="Y88" s="876"/>
      <c r="Z88" s="876" t="s">
        <v>26948</v>
      </c>
      <c r="AA88" s="876" t="s">
        <v>26948</v>
      </c>
      <c r="AB88" s="876" t="s">
        <v>26948</v>
      </c>
      <c r="AC88" s="876"/>
      <c r="AD88" s="876" t="s">
        <v>26948</v>
      </c>
      <c r="AE88" s="876" t="s">
        <v>26948</v>
      </c>
      <c r="AF88" s="876" t="s">
        <v>26948</v>
      </c>
      <c r="AG88" s="876"/>
      <c r="AH88" s="876"/>
      <c r="AI88" s="876"/>
      <c r="AJ88" s="876" t="s">
        <v>26948</v>
      </c>
      <c r="AK88" s="876"/>
    </row>
    <row r="89" spans="1:37" ht="67.5">
      <c r="A89" s="929" t="s">
        <v>27776</v>
      </c>
      <c r="B89" s="932" t="s">
        <v>27773</v>
      </c>
      <c r="E89" s="914" t="s">
        <v>28021</v>
      </c>
      <c r="T89" s="914" t="s">
        <v>28135</v>
      </c>
      <c r="Z89" s="882"/>
      <c r="AA89" s="882"/>
      <c r="AB89" s="882"/>
      <c r="AC89" s="882"/>
      <c r="AD89" s="882"/>
      <c r="AE89" s="882"/>
      <c r="AF89" s="882"/>
      <c r="AG89" s="882"/>
    </row>
    <row r="90" spans="1:37" ht="67.5">
      <c r="A90" s="929" t="s">
        <v>27777</v>
      </c>
      <c r="B90" s="932" t="s">
        <v>27774</v>
      </c>
      <c r="E90" s="914" t="s">
        <v>28022</v>
      </c>
      <c r="T90" s="955" t="s">
        <v>1135</v>
      </c>
      <c r="Z90" s="882"/>
      <c r="AA90" s="882"/>
      <c r="AB90" s="882"/>
      <c r="AC90" s="882"/>
      <c r="AD90" s="882"/>
      <c r="AE90" s="882"/>
      <c r="AF90" s="882"/>
      <c r="AG90" s="882"/>
    </row>
    <row r="91" spans="1:37" ht="54">
      <c r="A91" s="929" t="s">
        <v>27778</v>
      </c>
      <c r="B91" s="932" t="s">
        <v>27775</v>
      </c>
      <c r="E91" s="914" t="s">
        <v>28023</v>
      </c>
      <c r="T91" s="914" t="s">
        <v>28136</v>
      </c>
      <c r="Z91" s="882"/>
      <c r="AA91" s="882"/>
      <c r="AB91" s="882"/>
      <c r="AC91" s="882"/>
      <c r="AD91" s="882"/>
      <c r="AE91" s="882"/>
      <c r="AF91" s="882"/>
      <c r="AG91" s="882"/>
    </row>
    <row r="92" spans="1:37" ht="59.25">
      <c r="A92" s="929" t="s">
        <v>27779</v>
      </c>
      <c r="B92" s="914" t="s">
        <v>28024</v>
      </c>
      <c r="C92" s="914" t="s">
        <v>28024</v>
      </c>
      <c r="D92" s="914" t="s">
        <v>28024</v>
      </c>
      <c r="E92" s="914" t="s">
        <v>28024</v>
      </c>
      <c r="F92" s="914" t="s">
        <v>28024</v>
      </c>
      <c r="G92" s="914" t="s">
        <v>28024</v>
      </c>
      <c r="H92" s="914" t="s">
        <v>28024</v>
      </c>
      <c r="T92" s="914" t="s">
        <v>28137</v>
      </c>
      <c r="Z92" s="882"/>
      <c r="AA92" s="882"/>
      <c r="AB92" s="882"/>
      <c r="AC92" s="882"/>
      <c r="AD92" s="882"/>
      <c r="AE92" s="882"/>
      <c r="AF92" s="882"/>
      <c r="AG92" s="882"/>
    </row>
    <row r="93" spans="1:37">
      <c r="B93" s="876" t="s">
        <v>26948</v>
      </c>
      <c r="C93" s="876" t="s">
        <v>26948</v>
      </c>
      <c r="D93" s="876" t="s">
        <v>26948</v>
      </c>
      <c r="E93" s="876" t="s">
        <v>26948</v>
      </c>
      <c r="F93" s="876" t="s">
        <v>26948</v>
      </c>
      <c r="G93" s="876" t="s">
        <v>26948</v>
      </c>
      <c r="H93" s="876" t="s">
        <v>26948</v>
      </c>
      <c r="I93" s="876"/>
      <c r="J93" s="876"/>
      <c r="K93" s="876" t="s">
        <v>26948</v>
      </c>
      <c r="L93" s="876" t="s">
        <v>26948</v>
      </c>
      <c r="M93" s="876" t="s">
        <v>26948</v>
      </c>
      <c r="N93" s="876"/>
      <c r="O93" s="876" t="s">
        <v>26948</v>
      </c>
      <c r="P93" s="876" t="s">
        <v>26948</v>
      </c>
      <c r="Q93" s="876" t="s">
        <v>26948</v>
      </c>
      <c r="R93" s="876" t="s">
        <v>26948</v>
      </c>
      <c r="S93" s="876"/>
      <c r="T93" s="876" t="s">
        <v>26948</v>
      </c>
      <c r="U93" s="876" t="s">
        <v>26948</v>
      </c>
      <c r="V93" s="876" t="s">
        <v>26948</v>
      </c>
      <c r="W93" s="876" t="s">
        <v>26948</v>
      </c>
      <c r="X93" s="876" t="s">
        <v>26948</v>
      </c>
      <c r="Y93" s="876"/>
      <c r="Z93" s="876" t="s">
        <v>26948</v>
      </c>
      <c r="AA93" s="876" t="s">
        <v>26948</v>
      </c>
      <c r="AB93" s="876" t="s">
        <v>26948</v>
      </c>
      <c r="AC93" s="876"/>
      <c r="AD93" s="876" t="s">
        <v>26948</v>
      </c>
      <c r="AE93" s="876" t="s">
        <v>26948</v>
      </c>
      <c r="AF93" s="876" t="s">
        <v>26948</v>
      </c>
      <c r="AG93" s="876"/>
      <c r="AH93" s="876"/>
      <c r="AI93" s="876"/>
      <c r="AJ93" s="876" t="s">
        <v>26948</v>
      </c>
      <c r="AK93" s="876"/>
    </row>
    <row r="94" spans="1:37">
      <c r="A94" s="929" t="s">
        <v>27195</v>
      </c>
      <c r="B94" s="876" t="s">
        <v>26948</v>
      </c>
      <c r="C94" s="876" t="s">
        <v>26948</v>
      </c>
      <c r="D94" s="876" t="s">
        <v>26948</v>
      </c>
      <c r="E94" s="876" t="s">
        <v>26948</v>
      </c>
      <c r="F94" s="876" t="s">
        <v>26948</v>
      </c>
      <c r="G94" s="876" t="s">
        <v>26948</v>
      </c>
      <c r="H94" s="876" t="s">
        <v>26948</v>
      </c>
      <c r="I94" s="876"/>
      <c r="J94" s="876"/>
      <c r="K94" s="876" t="s">
        <v>26948</v>
      </c>
      <c r="L94" s="876" t="s">
        <v>26948</v>
      </c>
      <c r="M94" s="876" t="s">
        <v>26948</v>
      </c>
      <c r="N94" s="876"/>
      <c r="O94" s="876" t="s">
        <v>26948</v>
      </c>
      <c r="P94" s="876" t="s">
        <v>26948</v>
      </c>
      <c r="Q94" s="876" t="s">
        <v>26948</v>
      </c>
      <c r="R94" s="876" t="s">
        <v>26948</v>
      </c>
      <c r="S94" s="876"/>
      <c r="T94" s="876" t="s">
        <v>26948</v>
      </c>
      <c r="U94" s="876" t="s">
        <v>26948</v>
      </c>
      <c r="V94" s="876" t="s">
        <v>26948</v>
      </c>
      <c r="W94" s="876" t="s">
        <v>26948</v>
      </c>
      <c r="X94" s="876" t="s">
        <v>26948</v>
      </c>
      <c r="Y94" s="876"/>
      <c r="Z94" s="876" t="s">
        <v>26948</v>
      </c>
      <c r="AA94" s="876" t="s">
        <v>26948</v>
      </c>
      <c r="AB94" s="876" t="s">
        <v>26948</v>
      </c>
      <c r="AC94" s="876"/>
      <c r="AD94" s="876" t="s">
        <v>26948</v>
      </c>
      <c r="AE94" s="876" t="s">
        <v>26948</v>
      </c>
      <c r="AF94" s="876" t="s">
        <v>26948</v>
      </c>
      <c r="AG94" s="876"/>
      <c r="AH94" s="876"/>
      <c r="AI94" s="876"/>
      <c r="AJ94" s="876" t="s">
        <v>26948</v>
      </c>
      <c r="AK94" s="876"/>
    </row>
    <row r="95" spans="1:37">
      <c r="A95" s="929" t="s">
        <v>27165</v>
      </c>
      <c r="B95" s="876" t="s">
        <v>26948</v>
      </c>
      <c r="C95" s="876" t="s">
        <v>26948</v>
      </c>
      <c r="D95" s="876" t="s">
        <v>26948</v>
      </c>
      <c r="E95" s="876" t="s">
        <v>26948</v>
      </c>
      <c r="F95" s="876" t="s">
        <v>26948</v>
      </c>
      <c r="G95" s="876" t="s">
        <v>26948</v>
      </c>
      <c r="H95" s="876" t="s">
        <v>26948</v>
      </c>
      <c r="I95" s="876"/>
      <c r="J95" s="876"/>
      <c r="K95" s="876" t="s">
        <v>26948</v>
      </c>
      <c r="L95" s="876" t="s">
        <v>26948</v>
      </c>
      <c r="M95" s="876" t="s">
        <v>26948</v>
      </c>
      <c r="N95" s="876"/>
      <c r="O95" s="876" t="s">
        <v>26948</v>
      </c>
      <c r="P95" s="876" t="s">
        <v>26948</v>
      </c>
      <c r="Q95" s="876" t="s">
        <v>26948</v>
      </c>
      <c r="R95" s="876" t="s">
        <v>26948</v>
      </c>
      <c r="S95" s="876"/>
      <c r="T95" s="876" t="s">
        <v>26948</v>
      </c>
      <c r="U95" s="876" t="s">
        <v>26948</v>
      </c>
      <c r="V95" s="876" t="s">
        <v>26948</v>
      </c>
      <c r="W95" s="876" t="s">
        <v>26948</v>
      </c>
      <c r="X95" s="876" t="s">
        <v>26948</v>
      </c>
      <c r="Y95" s="876"/>
      <c r="Z95" s="876" t="s">
        <v>26948</v>
      </c>
      <c r="AA95" s="876" t="s">
        <v>26948</v>
      </c>
      <c r="AB95" s="876" t="s">
        <v>26948</v>
      </c>
      <c r="AC95" s="876"/>
      <c r="AD95" s="876" t="s">
        <v>26948</v>
      </c>
      <c r="AE95" s="876" t="s">
        <v>26948</v>
      </c>
      <c r="AF95" s="876" t="s">
        <v>26948</v>
      </c>
      <c r="AG95" s="876"/>
      <c r="AH95" s="876"/>
      <c r="AI95" s="876"/>
      <c r="AJ95" s="876" t="s">
        <v>26948</v>
      </c>
      <c r="AK95" s="876"/>
    </row>
    <row r="96" spans="1:37">
      <c r="B96" s="876" t="s">
        <v>26948</v>
      </c>
      <c r="C96" s="876" t="s">
        <v>26948</v>
      </c>
      <c r="D96" s="876" t="s">
        <v>26948</v>
      </c>
      <c r="E96" s="876" t="s">
        <v>26948</v>
      </c>
      <c r="F96" s="876" t="s">
        <v>26948</v>
      </c>
      <c r="G96" s="876" t="s">
        <v>26948</v>
      </c>
      <c r="H96" s="876" t="s">
        <v>26948</v>
      </c>
      <c r="I96" s="876"/>
      <c r="J96" s="876"/>
      <c r="K96" s="876" t="s">
        <v>26948</v>
      </c>
      <c r="L96" s="876" t="s">
        <v>26948</v>
      </c>
      <c r="M96" s="876" t="s">
        <v>26948</v>
      </c>
      <c r="N96" s="876"/>
      <c r="O96" s="876" t="s">
        <v>26948</v>
      </c>
      <c r="P96" s="876" t="s">
        <v>26948</v>
      </c>
      <c r="Q96" s="876" t="s">
        <v>26948</v>
      </c>
      <c r="R96" s="876" t="s">
        <v>26948</v>
      </c>
      <c r="S96" s="876"/>
      <c r="T96" s="876" t="s">
        <v>26948</v>
      </c>
      <c r="U96" s="876" t="s">
        <v>26948</v>
      </c>
      <c r="V96" s="876" t="s">
        <v>26948</v>
      </c>
      <c r="W96" s="876" t="s">
        <v>26948</v>
      </c>
      <c r="X96" s="876" t="s">
        <v>26948</v>
      </c>
      <c r="Y96" s="876"/>
      <c r="Z96" s="876" t="s">
        <v>26948</v>
      </c>
      <c r="AA96" s="876" t="s">
        <v>26948</v>
      </c>
      <c r="AB96" s="876" t="s">
        <v>26948</v>
      </c>
      <c r="AC96" s="876"/>
      <c r="AD96" s="876" t="s">
        <v>26948</v>
      </c>
      <c r="AE96" s="876" t="s">
        <v>26948</v>
      </c>
      <c r="AF96" s="876" t="s">
        <v>26948</v>
      </c>
      <c r="AG96" s="876"/>
      <c r="AH96" s="876"/>
      <c r="AI96" s="876"/>
      <c r="AJ96" s="876" t="s">
        <v>26948</v>
      </c>
      <c r="AK96" s="876"/>
    </row>
    <row r="97" spans="1:37">
      <c r="A97" s="929" t="s">
        <v>27196</v>
      </c>
      <c r="B97" s="876" t="s">
        <v>26948</v>
      </c>
      <c r="C97" s="876" t="s">
        <v>26948</v>
      </c>
      <c r="D97" s="876" t="s">
        <v>26948</v>
      </c>
      <c r="E97" s="876" t="s">
        <v>26948</v>
      </c>
      <c r="F97" s="876" t="s">
        <v>26948</v>
      </c>
      <c r="G97" s="876" t="s">
        <v>26948</v>
      </c>
      <c r="H97" s="876" t="s">
        <v>26948</v>
      </c>
      <c r="I97" s="876"/>
      <c r="J97" s="876"/>
      <c r="K97" s="876" t="s">
        <v>26948</v>
      </c>
      <c r="L97" s="876" t="s">
        <v>26948</v>
      </c>
      <c r="M97" s="876" t="s">
        <v>26948</v>
      </c>
      <c r="N97" s="876"/>
      <c r="O97" s="876" t="s">
        <v>26948</v>
      </c>
      <c r="P97" s="876" t="s">
        <v>26948</v>
      </c>
      <c r="Q97" s="876" t="s">
        <v>26948</v>
      </c>
      <c r="R97" s="876" t="s">
        <v>26948</v>
      </c>
      <c r="S97" s="876"/>
      <c r="T97" s="876" t="s">
        <v>26948</v>
      </c>
      <c r="U97" s="876" t="s">
        <v>26948</v>
      </c>
      <c r="V97" s="876" t="s">
        <v>26948</v>
      </c>
      <c r="W97" s="876" t="s">
        <v>26948</v>
      </c>
      <c r="X97" s="876" t="s">
        <v>26948</v>
      </c>
      <c r="Y97" s="876"/>
      <c r="Z97" s="876" t="s">
        <v>26948</v>
      </c>
      <c r="AA97" s="876" t="s">
        <v>26948</v>
      </c>
      <c r="AB97" s="876" t="s">
        <v>26948</v>
      </c>
      <c r="AC97" s="876"/>
      <c r="AD97" s="876" t="s">
        <v>26948</v>
      </c>
      <c r="AE97" s="876" t="s">
        <v>26948</v>
      </c>
      <c r="AF97" s="876" t="s">
        <v>26948</v>
      </c>
      <c r="AG97" s="876"/>
      <c r="AH97" s="876"/>
      <c r="AI97" s="876"/>
      <c r="AJ97" s="876" t="s">
        <v>26948</v>
      </c>
      <c r="AK97" s="876"/>
    </row>
    <row r="98" spans="1:37">
      <c r="A98" s="929" t="s">
        <v>27197</v>
      </c>
      <c r="B98" s="876" t="s">
        <v>26948</v>
      </c>
      <c r="C98" s="876" t="s">
        <v>26948</v>
      </c>
      <c r="D98" s="876" t="s">
        <v>26948</v>
      </c>
      <c r="E98" s="876" t="s">
        <v>26948</v>
      </c>
      <c r="F98" s="876" t="s">
        <v>26948</v>
      </c>
      <c r="G98" s="876" t="s">
        <v>26948</v>
      </c>
      <c r="H98" s="876" t="s">
        <v>26948</v>
      </c>
      <c r="I98" s="876"/>
      <c r="J98" s="876"/>
      <c r="K98" s="876" t="s">
        <v>26948</v>
      </c>
      <c r="L98" s="876" t="s">
        <v>26948</v>
      </c>
      <c r="M98" s="876" t="s">
        <v>26948</v>
      </c>
      <c r="N98" s="876"/>
      <c r="O98" s="876" t="s">
        <v>26948</v>
      </c>
      <c r="P98" s="876" t="s">
        <v>26948</v>
      </c>
      <c r="Q98" s="876" t="s">
        <v>26948</v>
      </c>
      <c r="R98" s="876" t="s">
        <v>26948</v>
      </c>
      <c r="S98" s="876"/>
      <c r="T98" s="876" t="s">
        <v>26948</v>
      </c>
      <c r="U98" s="876" t="s">
        <v>26948</v>
      </c>
      <c r="V98" s="876" t="s">
        <v>26948</v>
      </c>
      <c r="W98" s="876" t="s">
        <v>26948</v>
      </c>
      <c r="X98" s="876" t="s">
        <v>26948</v>
      </c>
      <c r="Y98" s="876"/>
      <c r="Z98" s="876" t="s">
        <v>26948</v>
      </c>
      <c r="AA98" s="876" t="s">
        <v>26948</v>
      </c>
      <c r="AB98" s="876" t="s">
        <v>26948</v>
      </c>
      <c r="AC98" s="876"/>
      <c r="AD98" s="876" t="s">
        <v>26948</v>
      </c>
      <c r="AE98" s="876" t="s">
        <v>26948</v>
      </c>
      <c r="AF98" s="876" t="s">
        <v>26948</v>
      </c>
      <c r="AG98" s="876"/>
      <c r="AH98" s="876"/>
      <c r="AI98" s="876"/>
      <c r="AJ98" s="876" t="s">
        <v>26948</v>
      </c>
      <c r="AK98" s="876"/>
    </row>
    <row r="99" spans="1:37">
      <c r="A99" s="929" t="s">
        <v>27100</v>
      </c>
      <c r="B99" s="876" t="s">
        <v>26948</v>
      </c>
      <c r="C99" s="876" t="s">
        <v>26948</v>
      </c>
      <c r="D99" s="876" t="s">
        <v>26948</v>
      </c>
      <c r="E99" s="876" t="s">
        <v>26948</v>
      </c>
      <c r="F99" s="876" t="s">
        <v>26948</v>
      </c>
      <c r="G99" s="876" t="s">
        <v>26948</v>
      </c>
      <c r="H99" s="876" t="s">
        <v>26948</v>
      </c>
      <c r="I99" s="876"/>
      <c r="J99" s="876"/>
      <c r="K99" s="876" t="s">
        <v>26948</v>
      </c>
      <c r="L99" s="876" t="s">
        <v>26948</v>
      </c>
      <c r="M99" s="876" t="s">
        <v>26948</v>
      </c>
      <c r="N99" s="876"/>
      <c r="O99" s="876" t="s">
        <v>26948</v>
      </c>
      <c r="P99" s="876" t="s">
        <v>26948</v>
      </c>
      <c r="Q99" s="876" t="s">
        <v>26948</v>
      </c>
      <c r="R99" s="876" t="s">
        <v>26948</v>
      </c>
      <c r="S99" s="876"/>
      <c r="T99" s="876" t="s">
        <v>26948</v>
      </c>
      <c r="U99" s="876" t="s">
        <v>26948</v>
      </c>
      <c r="V99" s="876" t="s">
        <v>26948</v>
      </c>
      <c r="W99" s="876" t="s">
        <v>26948</v>
      </c>
      <c r="X99" s="876" t="s">
        <v>26948</v>
      </c>
      <c r="Y99" s="876"/>
      <c r="Z99" s="876" t="s">
        <v>26948</v>
      </c>
      <c r="AA99" s="876" t="s">
        <v>26948</v>
      </c>
      <c r="AB99" s="876" t="s">
        <v>26948</v>
      </c>
      <c r="AC99" s="876"/>
      <c r="AD99" s="876" t="s">
        <v>26948</v>
      </c>
      <c r="AE99" s="876" t="s">
        <v>26948</v>
      </c>
      <c r="AF99" s="876" t="s">
        <v>26948</v>
      </c>
      <c r="AG99" s="876"/>
      <c r="AH99" s="876"/>
      <c r="AI99" s="876"/>
      <c r="AJ99" s="876" t="s">
        <v>26948</v>
      </c>
      <c r="AK99" s="876"/>
    </row>
    <row r="100" spans="1:37">
      <c r="A100" s="929" t="s">
        <v>27198</v>
      </c>
      <c r="B100" s="876" t="s">
        <v>26948</v>
      </c>
      <c r="C100" s="876" t="s">
        <v>26948</v>
      </c>
      <c r="D100" s="876" t="s">
        <v>26948</v>
      </c>
      <c r="E100" s="876" t="s">
        <v>26948</v>
      </c>
      <c r="F100" s="876" t="s">
        <v>26948</v>
      </c>
      <c r="G100" s="876" t="s">
        <v>26948</v>
      </c>
      <c r="H100" s="876" t="s">
        <v>26948</v>
      </c>
      <c r="I100" s="876"/>
      <c r="J100" s="876"/>
      <c r="K100" s="876" t="s">
        <v>26948</v>
      </c>
      <c r="L100" s="876" t="s">
        <v>26948</v>
      </c>
      <c r="M100" s="876" t="s">
        <v>26948</v>
      </c>
      <c r="N100" s="876"/>
      <c r="O100" s="876" t="s">
        <v>26948</v>
      </c>
      <c r="P100" s="876" t="s">
        <v>26948</v>
      </c>
      <c r="Q100" s="876" t="s">
        <v>26948</v>
      </c>
      <c r="R100" s="876" t="s">
        <v>26948</v>
      </c>
      <c r="S100" s="876"/>
      <c r="T100" s="876" t="s">
        <v>26948</v>
      </c>
      <c r="U100" s="876" t="s">
        <v>26948</v>
      </c>
      <c r="V100" s="876" t="s">
        <v>26948</v>
      </c>
      <c r="W100" s="876" t="s">
        <v>26948</v>
      </c>
      <c r="X100" s="876" t="s">
        <v>26948</v>
      </c>
      <c r="Y100" s="876"/>
      <c r="Z100" s="876" t="s">
        <v>26948</v>
      </c>
      <c r="AA100" s="876" t="s">
        <v>26948</v>
      </c>
      <c r="AB100" s="876" t="s">
        <v>26948</v>
      </c>
      <c r="AC100" s="876"/>
      <c r="AD100" s="876" t="s">
        <v>26948</v>
      </c>
      <c r="AE100" s="876" t="s">
        <v>26948</v>
      </c>
      <c r="AF100" s="876" t="s">
        <v>26948</v>
      </c>
      <c r="AG100" s="876"/>
      <c r="AH100" s="876"/>
      <c r="AI100" s="876"/>
      <c r="AJ100" s="876" t="s">
        <v>26948</v>
      </c>
      <c r="AK100" s="876"/>
    </row>
    <row r="101" spans="1:37">
      <c r="A101" s="929" t="s">
        <v>27199</v>
      </c>
      <c r="B101" s="876" t="s">
        <v>26948</v>
      </c>
      <c r="C101" s="876" t="s">
        <v>26948</v>
      </c>
      <c r="D101" s="876" t="s">
        <v>26948</v>
      </c>
      <c r="E101" s="876" t="s">
        <v>26948</v>
      </c>
      <c r="F101" s="876" t="s">
        <v>26948</v>
      </c>
      <c r="G101" s="876" t="s">
        <v>26948</v>
      </c>
      <c r="H101" s="876" t="s">
        <v>26948</v>
      </c>
      <c r="I101" s="876"/>
      <c r="J101" s="876"/>
      <c r="K101" s="876" t="s">
        <v>26948</v>
      </c>
      <c r="L101" s="876" t="s">
        <v>26948</v>
      </c>
      <c r="M101" s="876" t="s">
        <v>26948</v>
      </c>
      <c r="N101" s="876"/>
      <c r="O101" s="876" t="s">
        <v>26948</v>
      </c>
      <c r="P101" s="876" t="s">
        <v>26948</v>
      </c>
      <c r="Q101" s="876" t="s">
        <v>26948</v>
      </c>
      <c r="R101" s="876" t="s">
        <v>26948</v>
      </c>
      <c r="S101" s="876"/>
      <c r="T101" s="876" t="s">
        <v>26948</v>
      </c>
      <c r="U101" s="876" t="s">
        <v>26948</v>
      </c>
      <c r="V101" s="876" t="s">
        <v>26948</v>
      </c>
      <c r="W101" s="876" t="s">
        <v>26948</v>
      </c>
      <c r="X101" s="876" t="s">
        <v>26948</v>
      </c>
      <c r="Y101" s="876"/>
      <c r="Z101" s="876" t="s">
        <v>26948</v>
      </c>
      <c r="AA101" s="876" t="s">
        <v>26948</v>
      </c>
      <c r="AB101" s="876" t="s">
        <v>26948</v>
      </c>
      <c r="AC101" s="876"/>
      <c r="AD101" s="876" t="s">
        <v>26948</v>
      </c>
      <c r="AE101" s="876" t="s">
        <v>26948</v>
      </c>
      <c r="AF101" s="876" t="s">
        <v>26948</v>
      </c>
      <c r="AG101" s="876"/>
      <c r="AH101" s="876"/>
      <c r="AI101" s="876"/>
      <c r="AJ101" s="876" t="s">
        <v>26948</v>
      </c>
      <c r="AK101" s="876"/>
    </row>
    <row r="102" spans="1:37">
      <c r="B102" s="876" t="s">
        <v>26948</v>
      </c>
      <c r="C102" s="876" t="s">
        <v>26948</v>
      </c>
      <c r="D102" s="876" t="s">
        <v>26948</v>
      </c>
      <c r="E102" s="876" t="s">
        <v>26948</v>
      </c>
      <c r="F102" s="876" t="s">
        <v>26948</v>
      </c>
      <c r="G102" s="876" t="s">
        <v>26948</v>
      </c>
      <c r="H102" s="876" t="s">
        <v>26948</v>
      </c>
      <c r="I102" s="876"/>
      <c r="J102" s="876"/>
      <c r="K102" s="876" t="s">
        <v>26948</v>
      </c>
      <c r="L102" s="876" t="s">
        <v>26948</v>
      </c>
      <c r="M102" s="876" t="s">
        <v>26948</v>
      </c>
      <c r="N102" s="876"/>
      <c r="O102" s="876" t="s">
        <v>26948</v>
      </c>
      <c r="P102" s="876" t="s">
        <v>26948</v>
      </c>
      <c r="Q102" s="876" t="s">
        <v>26948</v>
      </c>
      <c r="R102" s="876" t="s">
        <v>26948</v>
      </c>
      <c r="S102" s="876"/>
      <c r="T102" s="876" t="s">
        <v>26948</v>
      </c>
      <c r="U102" s="876" t="s">
        <v>26948</v>
      </c>
      <c r="V102" s="876" t="s">
        <v>26948</v>
      </c>
      <c r="W102" s="876" t="s">
        <v>26948</v>
      </c>
      <c r="X102" s="876" t="s">
        <v>26948</v>
      </c>
      <c r="Y102" s="876"/>
      <c r="Z102" s="876" t="s">
        <v>26948</v>
      </c>
      <c r="AA102" s="876" t="s">
        <v>26948</v>
      </c>
      <c r="AB102" s="876" t="s">
        <v>26948</v>
      </c>
      <c r="AC102" s="876"/>
      <c r="AD102" s="876" t="s">
        <v>26948</v>
      </c>
      <c r="AE102" s="876" t="s">
        <v>26948</v>
      </c>
      <c r="AF102" s="876" t="s">
        <v>26948</v>
      </c>
      <c r="AG102" s="876"/>
      <c r="AH102" s="876"/>
      <c r="AI102" s="876"/>
      <c r="AJ102" s="876" t="s">
        <v>26948</v>
      </c>
      <c r="AK102" s="876"/>
    </row>
    <row r="103" spans="1:37">
      <c r="A103" s="929" t="s">
        <v>27200</v>
      </c>
      <c r="B103" s="876" t="s">
        <v>26948</v>
      </c>
      <c r="C103" s="876" t="s">
        <v>26948</v>
      </c>
      <c r="D103" s="876" t="s">
        <v>26948</v>
      </c>
      <c r="E103" s="876" t="s">
        <v>26948</v>
      </c>
      <c r="F103" s="876" t="s">
        <v>26948</v>
      </c>
      <c r="G103" s="876" t="s">
        <v>26948</v>
      </c>
      <c r="H103" s="876" t="s">
        <v>26948</v>
      </c>
      <c r="I103" s="876"/>
      <c r="J103" s="876"/>
      <c r="K103" s="876" t="s">
        <v>26948</v>
      </c>
      <c r="L103" s="876" t="s">
        <v>26948</v>
      </c>
      <c r="M103" s="876" t="s">
        <v>26948</v>
      </c>
      <c r="N103" s="876"/>
      <c r="O103" s="876" t="s">
        <v>26948</v>
      </c>
      <c r="P103" s="876" t="s">
        <v>26948</v>
      </c>
      <c r="Q103" s="876" t="s">
        <v>26948</v>
      </c>
      <c r="R103" s="876" t="s">
        <v>26948</v>
      </c>
      <c r="S103" s="876"/>
      <c r="T103" s="876" t="s">
        <v>26948</v>
      </c>
      <c r="U103" s="876" t="s">
        <v>26948</v>
      </c>
      <c r="V103" s="876" t="s">
        <v>26948</v>
      </c>
      <c r="W103" s="876" t="s">
        <v>26948</v>
      </c>
      <c r="X103" s="876" t="s">
        <v>26948</v>
      </c>
      <c r="Y103" s="876"/>
      <c r="Z103" s="876" t="s">
        <v>26948</v>
      </c>
      <c r="AA103" s="876" t="s">
        <v>26948</v>
      </c>
      <c r="AB103" s="876" t="s">
        <v>26948</v>
      </c>
      <c r="AC103" s="876"/>
      <c r="AD103" s="876" t="s">
        <v>26948</v>
      </c>
      <c r="AE103" s="876" t="s">
        <v>26948</v>
      </c>
      <c r="AF103" s="876" t="s">
        <v>26948</v>
      </c>
      <c r="AG103" s="876"/>
      <c r="AH103" s="876"/>
      <c r="AI103" s="876"/>
      <c r="AJ103" s="876" t="s">
        <v>26948</v>
      </c>
      <c r="AK103" s="876"/>
    </row>
    <row r="104" spans="1:37">
      <c r="A104" s="929" t="s">
        <v>27201</v>
      </c>
      <c r="B104" s="876" t="s">
        <v>26948</v>
      </c>
      <c r="C104" s="876" t="s">
        <v>26948</v>
      </c>
      <c r="D104" s="876" t="s">
        <v>26948</v>
      </c>
      <c r="E104" s="876" t="s">
        <v>26948</v>
      </c>
      <c r="F104" s="876" t="s">
        <v>26948</v>
      </c>
      <c r="G104" s="876" t="s">
        <v>26948</v>
      </c>
      <c r="H104" s="876" t="s">
        <v>26948</v>
      </c>
      <c r="I104" s="876"/>
      <c r="J104" s="876"/>
      <c r="K104" s="876" t="s">
        <v>26948</v>
      </c>
      <c r="L104" s="876" t="s">
        <v>26948</v>
      </c>
      <c r="M104" s="876" t="s">
        <v>26948</v>
      </c>
      <c r="N104" s="876"/>
      <c r="O104" s="876" t="s">
        <v>26948</v>
      </c>
      <c r="P104" s="876" t="s">
        <v>26948</v>
      </c>
      <c r="Q104" s="876" t="s">
        <v>26948</v>
      </c>
      <c r="R104" s="876" t="s">
        <v>26948</v>
      </c>
      <c r="S104" s="876"/>
      <c r="T104" s="876" t="s">
        <v>26948</v>
      </c>
      <c r="U104" s="876" t="s">
        <v>26948</v>
      </c>
      <c r="V104" s="876" t="s">
        <v>26948</v>
      </c>
      <c r="W104" s="876" t="s">
        <v>26948</v>
      </c>
      <c r="X104" s="876" t="s">
        <v>26948</v>
      </c>
      <c r="Y104" s="876"/>
      <c r="Z104" s="876" t="s">
        <v>26948</v>
      </c>
      <c r="AA104" s="876" t="s">
        <v>26948</v>
      </c>
      <c r="AB104" s="876" t="s">
        <v>26948</v>
      </c>
      <c r="AC104" s="876"/>
      <c r="AD104" s="876" t="s">
        <v>26948</v>
      </c>
      <c r="AE104" s="876" t="s">
        <v>26948</v>
      </c>
      <c r="AF104" s="876" t="s">
        <v>26948</v>
      </c>
      <c r="AG104" s="876"/>
      <c r="AH104" s="876"/>
      <c r="AI104" s="876"/>
      <c r="AJ104" s="876" t="s">
        <v>26948</v>
      </c>
      <c r="AK104" s="876"/>
    </row>
    <row r="105" spans="1:37">
      <c r="A105" s="929" t="s">
        <v>27100</v>
      </c>
      <c r="B105" s="876" t="s">
        <v>26948</v>
      </c>
      <c r="C105" s="876" t="s">
        <v>26948</v>
      </c>
      <c r="D105" s="876" t="s">
        <v>26948</v>
      </c>
      <c r="E105" s="876" t="s">
        <v>26948</v>
      </c>
      <c r="F105" s="876" t="s">
        <v>26948</v>
      </c>
      <c r="G105" s="876" t="s">
        <v>26948</v>
      </c>
      <c r="H105" s="876" t="s">
        <v>26948</v>
      </c>
      <c r="I105" s="876"/>
      <c r="J105" s="876"/>
      <c r="K105" s="876" t="s">
        <v>26948</v>
      </c>
      <c r="L105" s="876" t="s">
        <v>26948</v>
      </c>
      <c r="M105" s="876" t="s">
        <v>26948</v>
      </c>
      <c r="N105" s="876"/>
      <c r="O105" s="876" t="s">
        <v>26948</v>
      </c>
      <c r="P105" s="876" t="s">
        <v>26948</v>
      </c>
      <c r="Q105" s="876" t="s">
        <v>26948</v>
      </c>
      <c r="R105" s="876" t="s">
        <v>26948</v>
      </c>
      <c r="S105" s="876"/>
      <c r="T105" s="876" t="s">
        <v>26948</v>
      </c>
      <c r="U105" s="876" t="s">
        <v>26948</v>
      </c>
      <c r="V105" s="876" t="s">
        <v>26948</v>
      </c>
      <c r="W105" s="876" t="s">
        <v>26948</v>
      </c>
      <c r="X105" s="876" t="s">
        <v>26948</v>
      </c>
      <c r="Y105" s="876"/>
      <c r="Z105" s="876" t="s">
        <v>26948</v>
      </c>
      <c r="AA105" s="876" t="s">
        <v>26948</v>
      </c>
      <c r="AB105" s="876" t="s">
        <v>26948</v>
      </c>
      <c r="AC105" s="876"/>
      <c r="AD105" s="876" t="s">
        <v>26948</v>
      </c>
      <c r="AE105" s="876" t="s">
        <v>26948</v>
      </c>
      <c r="AF105" s="876" t="s">
        <v>26948</v>
      </c>
      <c r="AG105" s="876"/>
      <c r="AH105" s="876"/>
      <c r="AI105" s="876"/>
      <c r="AJ105" s="876" t="s">
        <v>26948</v>
      </c>
      <c r="AK105" s="876"/>
    </row>
    <row r="106" spans="1:37">
      <c r="B106" s="876" t="s">
        <v>26948</v>
      </c>
      <c r="C106" s="876" t="s">
        <v>26948</v>
      </c>
      <c r="D106" s="876" t="s">
        <v>26948</v>
      </c>
      <c r="E106" s="876" t="s">
        <v>26948</v>
      </c>
      <c r="F106" s="876" t="s">
        <v>26948</v>
      </c>
      <c r="G106" s="876" t="s">
        <v>26948</v>
      </c>
      <c r="H106" s="876" t="s">
        <v>26948</v>
      </c>
      <c r="I106" s="876"/>
      <c r="J106" s="876"/>
      <c r="K106" s="876" t="s">
        <v>26948</v>
      </c>
      <c r="L106" s="876" t="s">
        <v>26948</v>
      </c>
      <c r="M106" s="876" t="s">
        <v>26948</v>
      </c>
      <c r="N106" s="876"/>
      <c r="O106" s="876" t="s">
        <v>26948</v>
      </c>
      <c r="P106" s="876" t="s">
        <v>26948</v>
      </c>
      <c r="Q106" s="876" t="s">
        <v>26948</v>
      </c>
      <c r="R106" s="876" t="s">
        <v>26948</v>
      </c>
      <c r="S106" s="876"/>
      <c r="T106" s="876" t="s">
        <v>26948</v>
      </c>
      <c r="U106" s="876" t="s">
        <v>26948</v>
      </c>
      <c r="V106" s="876" t="s">
        <v>26948</v>
      </c>
      <c r="W106" s="876" t="s">
        <v>26948</v>
      </c>
      <c r="X106" s="876" t="s">
        <v>26948</v>
      </c>
      <c r="Y106" s="876"/>
      <c r="Z106" s="876" t="s">
        <v>26948</v>
      </c>
      <c r="AA106" s="876" t="s">
        <v>26948</v>
      </c>
      <c r="AB106" s="876" t="s">
        <v>26948</v>
      </c>
      <c r="AC106" s="876"/>
      <c r="AD106" s="876" t="s">
        <v>26948</v>
      </c>
      <c r="AE106" s="876" t="s">
        <v>26948</v>
      </c>
      <c r="AF106" s="876" t="s">
        <v>26948</v>
      </c>
      <c r="AG106" s="876"/>
      <c r="AH106" s="876"/>
      <c r="AI106" s="876"/>
      <c r="AJ106" s="876" t="s">
        <v>26948</v>
      </c>
      <c r="AK106" s="876"/>
    </row>
    <row r="107" spans="1:37">
      <c r="A107" s="929" t="s">
        <v>27202</v>
      </c>
      <c r="B107" s="876" t="s">
        <v>26948</v>
      </c>
      <c r="C107" s="876" t="s">
        <v>26948</v>
      </c>
      <c r="D107" s="876" t="s">
        <v>26948</v>
      </c>
      <c r="E107" s="876" t="s">
        <v>26948</v>
      </c>
      <c r="F107" s="876" t="s">
        <v>26948</v>
      </c>
      <c r="G107" s="876" t="s">
        <v>26948</v>
      </c>
      <c r="H107" s="876" t="s">
        <v>26948</v>
      </c>
      <c r="I107" s="876"/>
      <c r="J107" s="876"/>
      <c r="K107" s="876" t="s">
        <v>26948</v>
      </c>
      <c r="L107" s="876" t="s">
        <v>26948</v>
      </c>
      <c r="M107" s="876" t="s">
        <v>26948</v>
      </c>
      <c r="N107" s="876"/>
      <c r="O107" s="876" t="s">
        <v>26948</v>
      </c>
      <c r="P107" s="876" t="s">
        <v>26948</v>
      </c>
      <c r="Q107" s="876" t="s">
        <v>26948</v>
      </c>
      <c r="R107" s="876" t="s">
        <v>26948</v>
      </c>
      <c r="S107" s="876"/>
      <c r="T107" s="876" t="s">
        <v>26948</v>
      </c>
      <c r="U107" s="876" t="s">
        <v>26948</v>
      </c>
      <c r="V107" s="876" t="s">
        <v>26948</v>
      </c>
      <c r="W107" s="876" t="s">
        <v>26948</v>
      </c>
      <c r="X107" s="876" t="s">
        <v>26948</v>
      </c>
      <c r="Y107" s="876"/>
      <c r="Z107" s="876" t="s">
        <v>26948</v>
      </c>
      <c r="AA107" s="876" t="s">
        <v>26948</v>
      </c>
      <c r="AB107" s="876" t="s">
        <v>26948</v>
      </c>
      <c r="AC107" s="876"/>
      <c r="AD107" s="876" t="s">
        <v>26948</v>
      </c>
      <c r="AE107" s="876" t="s">
        <v>26948</v>
      </c>
      <c r="AF107" s="876" t="s">
        <v>26948</v>
      </c>
      <c r="AG107" s="876"/>
      <c r="AH107" s="876"/>
      <c r="AI107" s="876"/>
      <c r="AJ107" s="876" t="s">
        <v>26948</v>
      </c>
      <c r="AK107" s="876"/>
    </row>
    <row r="108" spans="1:37">
      <c r="A108" s="929" t="s">
        <v>27165</v>
      </c>
      <c r="B108" s="876" t="s">
        <v>26948</v>
      </c>
      <c r="C108" s="876" t="s">
        <v>26948</v>
      </c>
      <c r="D108" s="876" t="s">
        <v>26948</v>
      </c>
      <c r="E108" s="876" t="s">
        <v>26948</v>
      </c>
      <c r="F108" s="876" t="s">
        <v>26948</v>
      </c>
      <c r="G108" s="876" t="s">
        <v>26948</v>
      </c>
      <c r="H108" s="876" t="s">
        <v>26948</v>
      </c>
      <c r="I108" s="876"/>
      <c r="J108" s="876"/>
      <c r="K108" s="876" t="s">
        <v>26948</v>
      </c>
      <c r="L108" s="876" t="s">
        <v>26948</v>
      </c>
      <c r="M108" s="876" t="s">
        <v>26948</v>
      </c>
      <c r="N108" s="876"/>
      <c r="O108" s="876" t="s">
        <v>26948</v>
      </c>
      <c r="P108" s="876" t="s">
        <v>26948</v>
      </c>
      <c r="Q108" s="876" t="s">
        <v>26948</v>
      </c>
      <c r="R108" s="876" t="s">
        <v>26948</v>
      </c>
      <c r="S108" s="876"/>
      <c r="T108" s="876" t="s">
        <v>26948</v>
      </c>
      <c r="U108" s="876" t="s">
        <v>26948</v>
      </c>
      <c r="V108" s="876" t="s">
        <v>26948</v>
      </c>
      <c r="W108" s="876" t="s">
        <v>26948</v>
      </c>
      <c r="X108" s="876" t="s">
        <v>26948</v>
      </c>
      <c r="Y108" s="876"/>
      <c r="Z108" s="876" t="s">
        <v>26948</v>
      </c>
      <c r="AA108" s="876" t="s">
        <v>26948</v>
      </c>
      <c r="AB108" s="876" t="s">
        <v>26948</v>
      </c>
      <c r="AC108" s="876"/>
      <c r="AD108" s="876" t="s">
        <v>26948</v>
      </c>
      <c r="AE108" s="876" t="s">
        <v>26948</v>
      </c>
      <c r="AF108" s="876" t="s">
        <v>26948</v>
      </c>
      <c r="AG108" s="876"/>
      <c r="AH108" s="876"/>
      <c r="AI108" s="876"/>
      <c r="AJ108" s="876" t="s">
        <v>26948</v>
      </c>
      <c r="AK108" s="876"/>
    </row>
    <row r="109" spans="1:37">
      <c r="A109" s="929" t="s">
        <v>27203</v>
      </c>
      <c r="B109" s="876" t="s">
        <v>26948</v>
      </c>
      <c r="C109" s="876" t="s">
        <v>26948</v>
      </c>
      <c r="D109" s="876" t="s">
        <v>26948</v>
      </c>
      <c r="E109" s="876" t="s">
        <v>26948</v>
      </c>
      <c r="F109" s="876" t="s">
        <v>26948</v>
      </c>
      <c r="G109" s="876" t="s">
        <v>26948</v>
      </c>
      <c r="H109" s="876" t="s">
        <v>26948</v>
      </c>
      <c r="I109" s="876"/>
      <c r="J109" s="876"/>
      <c r="K109" s="876" t="s">
        <v>26948</v>
      </c>
      <c r="L109" s="876" t="s">
        <v>26948</v>
      </c>
      <c r="M109" s="876" t="s">
        <v>26948</v>
      </c>
      <c r="N109" s="876"/>
      <c r="O109" s="876" t="s">
        <v>26948</v>
      </c>
      <c r="P109" s="876" t="s">
        <v>26948</v>
      </c>
      <c r="Q109" s="876" t="s">
        <v>26948</v>
      </c>
      <c r="R109" s="876" t="s">
        <v>26948</v>
      </c>
      <c r="S109" s="876"/>
      <c r="T109" s="876" t="s">
        <v>26948</v>
      </c>
      <c r="U109" s="876" t="s">
        <v>26948</v>
      </c>
      <c r="V109" s="876" t="s">
        <v>26948</v>
      </c>
      <c r="W109" s="876" t="s">
        <v>26948</v>
      </c>
      <c r="X109" s="876" t="s">
        <v>26948</v>
      </c>
      <c r="Y109" s="876"/>
      <c r="Z109" s="876" t="s">
        <v>26948</v>
      </c>
      <c r="AA109" s="876" t="s">
        <v>26948</v>
      </c>
      <c r="AB109" s="876" t="s">
        <v>26948</v>
      </c>
      <c r="AC109" s="876"/>
      <c r="AD109" s="876" t="s">
        <v>26948</v>
      </c>
      <c r="AE109" s="876" t="s">
        <v>26948</v>
      </c>
      <c r="AF109" s="876" t="s">
        <v>26948</v>
      </c>
      <c r="AG109" s="876"/>
      <c r="AH109" s="876"/>
      <c r="AI109" s="876"/>
      <c r="AJ109" s="876" t="s">
        <v>26948</v>
      </c>
      <c r="AK109" s="876"/>
    </row>
    <row r="110" spans="1:37" ht="37.5">
      <c r="A110" s="929" t="s">
        <v>27204</v>
      </c>
      <c r="B110" s="876" t="s">
        <v>26948</v>
      </c>
      <c r="C110" s="876" t="s">
        <v>26948</v>
      </c>
      <c r="D110" s="876" t="s">
        <v>26948</v>
      </c>
      <c r="E110" s="876" t="s">
        <v>26948</v>
      </c>
      <c r="F110" s="876" t="s">
        <v>26948</v>
      </c>
      <c r="G110" s="876" t="s">
        <v>26948</v>
      </c>
      <c r="H110" s="876" t="s">
        <v>26948</v>
      </c>
      <c r="I110" s="876"/>
      <c r="J110" s="876"/>
      <c r="K110" s="876" t="s">
        <v>26948</v>
      </c>
      <c r="L110" s="876" t="s">
        <v>26948</v>
      </c>
      <c r="M110" s="876" t="s">
        <v>26948</v>
      </c>
      <c r="N110" s="876"/>
      <c r="O110" s="876" t="s">
        <v>26948</v>
      </c>
      <c r="P110" s="876" t="s">
        <v>26948</v>
      </c>
      <c r="Q110" s="876" t="s">
        <v>26948</v>
      </c>
      <c r="R110" s="876" t="s">
        <v>26948</v>
      </c>
      <c r="S110" s="876"/>
      <c r="T110" s="876" t="s">
        <v>26948</v>
      </c>
      <c r="U110" s="876" t="s">
        <v>26948</v>
      </c>
      <c r="V110" s="876" t="s">
        <v>26948</v>
      </c>
      <c r="W110" s="876" t="s">
        <v>26948</v>
      </c>
      <c r="X110" s="876" t="s">
        <v>26948</v>
      </c>
      <c r="Y110" s="876"/>
      <c r="Z110" s="876" t="s">
        <v>26948</v>
      </c>
      <c r="AA110" s="876" t="s">
        <v>26948</v>
      </c>
      <c r="AB110" s="876" t="s">
        <v>26948</v>
      </c>
      <c r="AC110" s="876"/>
      <c r="AD110" s="876" t="s">
        <v>26948</v>
      </c>
      <c r="AE110" s="876" t="s">
        <v>26948</v>
      </c>
      <c r="AF110" s="876" t="s">
        <v>26948</v>
      </c>
      <c r="AG110" s="876"/>
      <c r="AH110" s="876"/>
      <c r="AI110" s="876"/>
      <c r="AJ110" s="876" t="s">
        <v>26948</v>
      </c>
      <c r="AK110" s="876"/>
    </row>
    <row r="111" spans="1:37" ht="37.5">
      <c r="A111" s="929" t="s">
        <v>27205</v>
      </c>
      <c r="B111" s="876" t="s">
        <v>26948</v>
      </c>
      <c r="C111" s="876" t="s">
        <v>26948</v>
      </c>
      <c r="D111" s="876" t="s">
        <v>26948</v>
      </c>
      <c r="E111" s="876" t="s">
        <v>26948</v>
      </c>
      <c r="F111" s="876" t="s">
        <v>26948</v>
      </c>
      <c r="G111" s="876" t="s">
        <v>26948</v>
      </c>
      <c r="H111" s="876" t="s">
        <v>26948</v>
      </c>
      <c r="I111" s="876"/>
      <c r="J111" s="876"/>
      <c r="K111" s="876" t="s">
        <v>26948</v>
      </c>
      <c r="L111" s="876" t="s">
        <v>26948</v>
      </c>
      <c r="M111" s="876" t="s">
        <v>26948</v>
      </c>
      <c r="N111" s="876"/>
      <c r="O111" s="876" t="s">
        <v>26948</v>
      </c>
      <c r="P111" s="876" t="s">
        <v>26948</v>
      </c>
      <c r="Q111" s="876" t="s">
        <v>26948</v>
      </c>
      <c r="R111" s="876" t="s">
        <v>26948</v>
      </c>
      <c r="S111" s="876"/>
      <c r="T111" s="876" t="s">
        <v>26948</v>
      </c>
      <c r="U111" s="876" t="s">
        <v>26948</v>
      </c>
      <c r="V111" s="876" t="s">
        <v>26948</v>
      </c>
      <c r="W111" s="876" t="s">
        <v>26948</v>
      </c>
      <c r="X111" s="876" t="s">
        <v>26948</v>
      </c>
      <c r="Y111" s="876"/>
      <c r="Z111" s="876" t="s">
        <v>26948</v>
      </c>
      <c r="AA111" s="876" t="s">
        <v>26948</v>
      </c>
      <c r="AB111" s="876" t="s">
        <v>26948</v>
      </c>
      <c r="AC111" s="876"/>
      <c r="AD111" s="876" t="s">
        <v>26948</v>
      </c>
      <c r="AE111" s="876" t="s">
        <v>26948</v>
      </c>
      <c r="AF111" s="876" t="s">
        <v>26948</v>
      </c>
      <c r="AG111" s="876"/>
      <c r="AH111" s="876"/>
      <c r="AI111" s="876"/>
      <c r="AJ111" s="876" t="s">
        <v>26948</v>
      </c>
      <c r="AK111" s="876"/>
    </row>
    <row r="112" spans="1:37">
      <c r="A112" s="929" t="s">
        <v>27206</v>
      </c>
      <c r="B112" s="876" t="s">
        <v>26948</v>
      </c>
      <c r="C112" s="876" t="s">
        <v>26948</v>
      </c>
      <c r="D112" s="876" t="s">
        <v>26948</v>
      </c>
      <c r="E112" s="876" t="s">
        <v>26948</v>
      </c>
      <c r="F112" s="876" t="s">
        <v>26948</v>
      </c>
      <c r="G112" s="876" t="s">
        <v>26948</v>
      </c>
      <c r="H112" s="876" t="s">
        <v>26948</v>
      </c>
      <c r="I112" s="876"/>
      <c r="J112" s="876"/>
      <c r="K112" s="876" t="s">
        <v>26948</v>
      </c>
      <c r="L112" s="876" t="s">
        <v>26948</v>
      </c>
      <c r="M112" s="876" t="s">
        <v>26948</v>
      </c>
      <c r="N112" s="876"/>
      <c r="O112" s="876" t="s">
        <v>26948</v>
      </c>
      <c r="P112" s="876" t="s">
        <v>26948</v>
      </c>
      <c r="Q112" s="876" t="s">
        <v>26948</v>
      </c>
      <c r="R112" s="876" t="s">
        <v>26948</v>
      </c>
      <c r="S112" s="876"/>
      <c r="T112" s="876" t="s">
        <v>26948</v>
      </c>
      <c r="U112" s="876" t="s">
        <v>26948</v>
      </c>
      <c r="V112" s="876" t="s">
        <v>26948</v>
      </c>
      <c r="W112" s="876" t="s">
        <v>26948</v>
      </c>
      <c r="X112" s="876" t="s">
        <v>26948</v>
      </c>
      <c r="Y112" s="876"/>
      <c r="Z112" s="876" t="s">
        <v>26948</v>
      </c>
      <c r="AA112" s="876" t="s">
        <v>26948</v>
      </c>
      <c r="AB112" s="876" t="s">
        <v>26948</v>
      </c>
      <c r="AC112" s="876"/>
      <c r="AD112" s="876" t="s">
        <v>26948</v>
      </c>
      <c r="AE112" s="876" t="s">
        <v>26948</v>
      </c>
      <c r="AF112" s="876" t="s">
        <v>26948</v>
      </c>
      <c r="AG112" s="876"/>
      <c r="AH112" s="876"/>
      <c r="AI112" s="876"/>
      <c r="AJ112" s="876" t="s">
        <v>26948</v>
      </c>
      <c r="AK112" s="876"/>
    </row>
    <row r="113" spans="1:37">
      <c r="B113" s="876" t="s">
        <v>26948</v>
      </c>
      <c r="C113" s="876" t="s">
        <v>26948</v>
      </c>
      <c r="D113" s="876" t="s">
        <v>26948</v>
      </c>
      <c r="E113" s="876" t="s">
        <v>26948</v>
      </c>
      <c r="F113" s="876" t="s">
        <v>26948</v>
      </c>
      <c r="G113" s="876" t="s">
        <v>26948</v>
      </c>
      <c r="H113" s="876" t="s">
        <v>26948</v>
      </c>
      <c r="I113" s="876"/>
      <c r="J113" s="876"/>
      <c r="K113" s="876" t="s">
        <v>26948</v>
      </c>
      <c r="L113" s="876" t="s">
        <v>26948</v>
      </c>
      <c r="M113" s="876" t="s">
        <v>26948</v>
      </c>
      <c r="N113" s="876"/>
      <c r="O113" s="876" t="s">
        <v>26948</v>
      </c>
      <c r="P113" s="876" t="s">
        <v>26948</v>
      </c>
      <c r="Q113" s="876" t="s">
        <v>26948</v>
      </c>
      <c r="R113" s="876" t="s">
        <v>26948</v>
      </c>
      <c r="S113" s="876"/>
      <c r="T113" s="876" t="s">
        <v>26948</v>
      </c>
      <c r="U113" s="876" t="s">
        <v>26948</v>
      </c>
      <c r="V113" s="876" t="s">
        <v>26948</v>
      </c>
      <c r="W113" s="876" t="s">
        <v>26948</v>
      </c>
      <c r="X113" s="876" t="s">
        <v>26948</v>
      </c>
      <c r="Y113" s="876"/>
      <c r="Z113" s="876" t="s">
        <v>26948</v>
      </c>
      <c r="AA113" s="876" t="s">
        <v>26948</v>
      </c>
      <c r="AB113" s="876" t="s">
        <v>26948</v>
      </c>
      <c r="AC113" s="876"/>
      <c r="AD113" s="876" t="s">
        <v>26948</v>
      </c>
      <c r="AE113" s="876" t="s">
        <v>26948</v>
      </c>
      <c r="AF113" s="876" t="s">
        <v>26948</v>
      </c>
      <c r="AG113" s="876"/>
      <c r="AH113" s="876"/>
      <c r="AI113" s="876"/>
      <c r="AJ113" s="876" t="s">
        <v>26948</v>
      </c>
      <c r="AK113" s="876"/>
    </row>
    <row r="114" spans="1:37">
      <c r="A114" s="929" t="s">
        <v>27207</v>
      </c>
      <c r="B114" s="876" t="s">
        <v>26948</v>
      </c>
      <c r="C114" s="876" t="s">
        <v>26948</v>
      </c>
      <c r="D114" s="876" t="s">
        <v>26948</v>
      </c>
      <c r="E114" s="876" t="s">
        <v>26948</v>
      </c>
      <c r="F114" s="876" t="s">
        <v>26948</v>
      </c>
      <c r="G114" s="876" t="s">
        <v>26948</v>
      </c>
      <c r="H114" s="876" t="s">
        <v>26948</v>
      </c>
      <c r="I114" s="876"/>
      <c r="J114" s="876"/>
      <c r="K114" s="876" t="s">
        <v>26948</v>
      </c>
      <c r="L114" s="876" t="s">
        <v>26948</v>
      </c>
      <c r="M114" s="876" t="s">
        <v>26948</v>
      </c>
      <c r="N114" s="876"/>
      <c r="O114" s="876" t="s">
        <v>26948</v>
      </c>
      <c r="P114" s="876" t="s">
        <v>26948</v>
      </c>
      <c r="Q114" s="876" t="s">
        <v>26948</v>
      </c>
      <c r="R114" s="876" t="s">
        <v>26948</v>
      </c>
      <c r="S114" s="876"/>
      <c r="T114" s="876" t="s">
        <v>26948</v>
      </c>
      <c r="U114" s="876" t="s">
        <v>26948</v>
      </c>
      <c r="V114" s="876" t="s">
        <v>26948</v>
      </c>
      <c r="W114" s="876" t="s">
        <v>26948</v>
      </c>
      <c r="X114" s="876" t="s">
        <v>26948</v>
      </c>
      <c r="Y114" s="876"/>
      <c r="Z114" s="876" t="s">
        <v>26948</v>
      </c>
      <c r="AA114" s="876" t="s">
        <v>26948</v>
      </c>
      <c r="AB114" s="876" t="s">
        <v>26948</v>
      </c>
      <c r="AC114" s="876"/>
      <c r="AD114" s="876" t="s">
        <v>26948</v>
      </c>
      <c r="AE114" s="876" t="s">
        <v>26948</v>
      </c>
      <c r="AF114" s="876" t="s">
        <v>26948</v>
      </c>
      <c r="AG114" s="876"/>
      <c r="AH114" s="876"/>
      <c r="AI114" s="876"/>
      <c r="AJ114" s="876" t="s">
        <v>26948</v>
      </c>
      <c r="AK114" s="876"/>
    </row>
    <row r="115" spans="1:37">
      <c r="A115" s="929" t="s">
        <v>27208</v>
      </c>
      <c r="B115" s="876" t="s">
        <v>26948</v>
      </c>
      <c r="C115" s="876" t="s">
        <v>26948</v>
      </c>
      <c r="D115" s="876" t="s">
        <v>26948</v>
      </c>
      <c r="E115" s="876" t="s">
        <v>26948</v>
      </c>
      <c r="F115" s="876" t="s">
        <v>26948</v>
      </c>
      <c r="G115" s="876" t="s">
        <v>26948</v>
      </c>
      <c r="H115" s="876" t="s">
        <v>26948</v>
      </c>
      <c r="I115" s="876"/>
      <c r="J115" s="876"/>
      <c r="K115" s="876" t="s">
        <v>26948</v>
      </c>
      <c r="L115" s="876" t="s">
        <v>26948</v>
      </c>
      <c r="M115" s="876" t="s">
        <v>26948</v>
      </c>
      <c r="N115" s="876"/>
      <c r="O115" s="876" t="s">
        <v>26948</v>
      </c>
      <c r="P115" s="876" t="s">
        <v>26948</v>
      </c>
      <c r="Q115" s="876" t="s">
        <v>26948</v>
      </c>
      <c r="R115" s="876" t="s">
        <v>26948</v>
      </c>
      <c r="S115" s="876"/>
      <c r="T115" s="876" t="s">
        <v>26948</v>
      </c>
      <c r="U115" s="876" t="s">
        <v>26948</v>
      </c>
      <c r="V115" s="876" t="s">
        <v>26948</v>
      </c>
      <c r="W115" s="876" t="s">
        <v>26948</v>
      </c>
      <c r="X115" s="876" t="s">
        <v>26948</v>
      </c>
      <c r="Y115" s="876"/>
      <c r="Z115" s="876" t="s">
        <v>26948</v>
      </c>
      <c r="AA115" s="876" t="s">
        <v>26948</v>
      </c>
      <c r="AB115" s="876" t="s">
        <v>26948</v>
      </c>
      <c r="AC115" s="876"/>
      <c r="AD115" s="876" t="s">
        <v>26948</v>
      </c>
      <c r="AE115" s="876" t="s">
        <v>26948</v>
      </c>
      <c r="AF115" s="876" t="s">
        <v>26948</v>
      </c>
      <c r="AG115" s="876"/>
      <c r="AH115" s="876"/>
      <c r="AI115" s="876"/>
      <c r="AJ115" s="876" t="s">
        <v>26948</v>
      </c>
      <c r="AK115" s="876"/>
    </row>
    <row r="116" spans="1:37">
      <c r="A116" s="929" t="s">
        <v>27100</v>
      </c>
      <c r="B116" s="876" t="s">
        <v>26948</v>
      </c>
      <c r="C116" s="876" t="s">
        <v>26948</v>
      </c>
      <c r="D116" s="876" t="s">
        <v>26948</v>
      </c>
      <c r="E116" s="876" t="s">
        <v>26948</v>
      </c>
      <c r="F116" s="876" t="s">
        <v>26948</v>
      </c>
      <c r="G116" s="876" t="s">
        <v>26948</v>
      </c>
      <c r="H116" s="876" t="s">
        <v>26948</v>
      </c>
      <c r="I116" s="876"/>
      <c r="J116" s="876"/>
      <c r="K116" s="876" t="s">
        <v>26948</v>
      </c>
      <c r="L116" s="876" t="s">
        <v>26948</v>
      </c>
      <c r="M116" s="876" t="s">
        <v>26948</v>
      </c>
      <c r="N116" s="876"/>
      <c r="O116" s="876" t="s">
        <v>26948</v>
      </c>
      <c r="P116" s="876" t="s">
        <v>26948</v>
      </c>
      <c r="Q116" s="876" t="s">
        <v>26948</v>
      </c>
      <c r="R116" s="876" t="s">
        <v>26948</v>
      </c>
      <c r="S116" s="876"/>
      <c r="T116" s="876" t="s">
        <v>26948</v>
      </c>
      <c r="U116" s="876" t="s">
        <v>26948</v>
      </c>
      <c r="V116" s="876" t="s">
        <v>26948</v>
      </c>
      <c r="W116" s="876" t="s">
        <v>26948</v>
      </c>
      <c r="X116" s="876" t="s">
        <v>26948</v>
      </c>
      <c r="Y116" s="876"/>
      <c r="Z116" s="876" t="s">
        <v>26948</v>
      </c>
      <c r="AA116" s="876" t="s">
        <v>26948</v>
      </c>
      <c r="AB116" s="876" t="s">
        <v>26948</v>
      </c>
      <c r="AC116" s="876"/>
      <c r="AD116" s="876" t="s">
        <v>26948</v>
      </c>
      <c r="AE116" s="876" t="s">
        <v>26948</v>
      </c>
      <c r="AF116" s="876" t="s">
        <v>26948</v>
      </c>
      <c r="AG116" s="876"/>
      <c r="AH116" s="876"/>
      <c r="AI116" s="876"/>
      <c r="AJ116" s="876" t="s">
        <v>26948</v>
      </c>
      <c r="AK116" s="876"/>
    </row>
    <row r="117" spans="1:37">
      <c r="A117" s="929" t="s">
        <v>27209</v>
      </c>
      <c r="B117" s="876" t="s">
        <v>26948</v>
      </c>
      <c r="C117" s="876" t="s">
        <v>26948</v>
      </c>
      <c r="D117" s="876" t="s">
        <v>26948</v>
      </c>
      <c r="E117" s="876" t="s">
        <v>26948</v>
      </c>
      <c r="F117" s="876" t="s">
        <v>26948</v>
      </c>
      <c r="G117" s="876" t="s">
        <v>26948</v>
      </c>
      <c r="H117" s="876" t="s">
        <v>26948</v>
      </c>
      <c r="I117" s="876"/>
      <c r="J117" s="876"/>
      <c r="K117" s="876" t="s">
        <v>26948</v>
      </c>
      <c r="L117" s="876" t="s">
        <v>26948</v>
      </c>
      <c r="M117" s="876" t="s">
        <v>26948</v>
      </c>
      <c r="N117" s="876"/>
      <c r="O117" s="876" t="s">
        <v>26948</v>
      </c>
      <c r="P117" s="876" t="s">
        <v>26948</v>
      </c>
      <c r="Q117" s="876" t="s">
        <v>26948</v>
      </c>
      <c r="R117" s="876" t="s">
        <v>26948</v>
      </c>
      <c r="S117" s="876"/>
      <c r="T117" s="876" t="s">
        <v>26948</v>
      </c>
      <c r="U117" s="876" t="s">
        <v>26948</v>
      </c>
      <c r="V117" s="876" t="s">
        <v>26948</v>
      </c>
      <c r="W117" s="876" t="s">
        <v>26948</v>
      </c>
      <c r="X117" s="876" t="s">
        <v>26948</v>
      </c>
      <c r="Y117" s="876"/>
      <c r="Z117" s="876" t="s">
        <v>26948</v>
      </c>
      <c r="AA117" s="876" t="s">
        <v>26948</v>
      </c>
      <c r="AB117" s="876" t="s">
        <v>26948</v>
      </c>
      <c r="AC117" s="876"/>
      <c r="AD117" s="876" t="s">
        <v>26948</v>
      </c>
      <c r="AE117" s="876" t="s">
        <v>26948</v>
      </c>
      <c r="AF117" s="876" t="s">
        <v>26948</v>
      </c>
      <c r="AG117" s="876"/>
      <c r="AH117" s="876"/>
      <c r="AI117" s="876"/>
      <c r="AJ117" s="876" t="s">
        <v>26948</v>
      </c>
      <c r="AK117" s="876"/>
    </row>
    <row r="118" spans="1:37">
      <c r="B118" s="876" t="s">
        <v>26948</v>
      </c>
      <c r="C118" s="876" t="s">
        <v>26948</v>
      </c>
      <c r="D118" s="876" t="s">
        <v>26948</v>
      </c>
      <c r="E118" s="876" t="s">
        <v>26948</v>
      </c>
      <c r="F118" s="876" t="s">
        <v>26948</v>
      </c>
      <c r="G118" s="876" t="s">
        <v>26948</v>
      </c>
      <c r="H118" s="876" t="s">
        <v>26948</v>
      </c>
      <c r="I118" s="876"/>
      <c r="J118" s="876"/>
      <c r="K118" s="876" t="s">
        <v>26948</v>
      </c>
      <c r="L118" s="876" t="s">
        <v>26948</v>
      </c>
      <c r="M118" s="876" t="s">
        <v>26948</v>
      </c>
      <c r="N118" s="876"/>
      <c r="O118" s="876" t="s">
        <v>26948</v>
      </c>
      <c r="P118" s="876" t="s">
        <v>26948</v>
      </c>
      <c r="Q118" s="876" t="s">
        <v>26948</v>
      </c>
      <c r="R118" s="876" t="s">
        <v>26948</v>
      </c>
      <c r="S118" s="876"/>
      <c r="T118" s="876" t="s">
        <v>26948</v>
      </c>
      <c r="U118" s="876" t="s">
        <v>26948</v>
      </c>
      <c r="V118" s="876" t="s">
        <v>26948</v>
      </c>
      <c r="W118" s="876" t="s">
        <v>26948</v>
      </c>
      <c r="X118" s="876" t="s">
        <v>26948</v>
      </c>
      <c r="Y118" s="876"/>
      <c r="Z118" s="876" t="s">
        <v>26948</v>
      </c>
      <c r="AA118" s="876" t="s">
        <v>26948</v>
      </c>
      <c r="AB118" s="876" t="s">
        <v>26948</v>
      </c>
      <c r="AC118" s="876"/>
      <c r="AD118" s="876" t="s">
        <v>26948</v>
      </c>
      <c r="AE118" s="876" t="s">
        <v>26948</v>
      </c>
      <c r="AF118" s="876" t="s">
        <v>26948</v>
      </c>
      <c r="AG118" s="876"/>
      <c r="AH118" s="876"/>
      <c r="AI118" s="876"/>
      <c r="AJ118" s="876" t="s">
        <v>26948</v>
      </c>
      <c r="AK118" s="876"/>
    </row>
    <row r="119" spans="1:37">
      <c r="A119" s="929" t="s">
        <v>27210</v>
      </c>
      <c r="B119" s="876" t="s">
        <v>26948</v>
      </c>
      <c r="C119" s="876" t="s">
        <v>26948</v>
      </c>
      <c r="D119" s="876" t="s">
        <v>26948</v>
      </c>
      <c r="E119" s="876" t="s">
        <v>26948</v>
      </c>
      <c r="F119" s="876" t="s">
        <v>26948</v>
      </c>
      <c r="G119" s="876" t="s">
        <v>26948</v>
      </c>
      <c r="H119" s="876" t="s">
        <v>26948</v>
      </c>
      <c r="I119" s="876"/>
      <c r="J119" s="876"/>
      <c r="K119" s="876" t="s">
        <v>26948</v>
      </c>
      <c r="L119" s="876" t="s">
        <v>26948</v>
      </c>
      <c r="M119" s="876" t="s">
        <v>26948</v>
      </c>
      <c r="N119" s="876"/>
      <c r="O119" s="876" t="s">
        <v>26948</v>
      </c>
      <c r="P119" s="876" t="s">
        <v>26948</v>
      </c>
      <c r="Q119" s="876" t="s">
        <v>26948</v>
      </c>
      <c r="R119" s="876" t="s">
        <v>26948</v>
      </c>
      <c r="S119" s="876"/>
      <c r="T119" s="876" t="s">
        <v>26948</v>
      </c>
      <c r="U119" s="876" t="s">
        <v>26948</v>
      </c>
      <c r="V119" s="876" t="s">
        <v>26948</v>
      </c>
      <c r="W119" s="876" t="s">
        <v>26948</v>
      </c>
      <c r="X119" s="876" t="s">
        <v>26948</v>
      </c>
      <c r="Y119" s="876"/>
      <c r="Z119" s="876" t="s">
        <v>26948</v>
      </c>
      <c r="AA119" s="876" t="s">
        <v>26948</v>
      </c>
      <c r="AB119" s="876" t="s">
        <v>26948</v>
      </c>
      <c r="AC119" s="876"/>
      <c r="AD119" s="876" t="s">
        <v>26948</v>
      </c>
      <c r="AE119" s="876" t="s">
        <v>26948</v>
      </c>
      <c r="AF119" s="876" t="s">
        <v>26948</v>
      </c>
      <c r="AG119" s="876"/>
      <c r="AH119" s="876"/>
      <c r="AI119" s="876"/>
      <c r="AJ119" s="876" t="s">
        <v>26948</v>
      </c>
      <c r="AK119" s="876"/>
    </row>
    <row r="120" spans="1:37">
      <c r="A120" s="929" t="s">
        <v>27211</v>
      </c>
      <c r="B120" s="876" t="s">
        <v>26948</v>
      </c>
      <c r="C120" s="876" t="s">
        <v>26948</v>
      </c>
      <c r="D120" s="876" t="s">
        <v>26948</v>
      </c>
      <c r="E120" s="876" t="s">
        <v>26948</v>
      </c>
      <c r="F120" s="876" t="s">
        <v>26948</v>
      </c>
      <c r="G120" s="876" t="s">
        <v>26948</v>
      </c>
      <c r="H120" s="876" t="s">
        <v>26948</v>
      </c>
      <c r="I120" s="876"/>
      <c r="J120" s="876"/>
      <c r="K120" s="876" t="s">
        <v>26948</v>
      </c>
      <c r="L120" s="876" t="s">
        <v>26948</v>
      </c>
      <c r="M120" s="876" t="s">
        <v>26948</v>
      </c>
      <c r="N120" s="876"/>
      <c r="O120" s="876" t="s">
        <v>26948</v>
      </c>
      <c r="P120" s="876" t="s">
        <v>26948</v>
      </c>
      <c r="Q120" s="876" t="s">
        <v>26948</v>
      </c>
      <c r="R120" s="876" t="s">
        <v>26948</v>
      </c>
      <c r="S120" s="876"/>
      <c r="T120" s="876" t="s">
        <v>26948</v>
      </c>
      <c r="U120" s="876" t="s">
        <v>26948</v>
      </c>
      <c r="V120" s="876" t="s">
        <v>26948</v>
      </c>
      <c r="W120" s="876" t="s">
        <v>26948</v>
      </c>
      <c r="X120" s="876" t="s">
        <v>26948</v>
      </c>
      <c r="Y120" s="876"/>
      <c r="Z120" s="876" t="s">
        <v>26948</v>
      </c>
      <c r="AA120" s="876" t="s">
        <v>26948</v>
      </c>
      <c r="AB120" s="876" t="s">
        <v>26948</v>
      </c>
      <c r="AC120" s="876"/>
      <c r="AD120" s="876" t="s">
        <v>26948</v>
      </c>
      <c r="AE120" s="876" t="s">
        <v>26948</v>
      </c>
      <c r="AF120" s="876" t="s">
        <v>26948</v>
      </c>
      <c r="AG120" s="876"/>
      <c r="AH120" s="876"/>
      <c r="AI120" s="876"/>
      <c r="AJ120" s="876" t="s">
        <v>26948</v>
      </c>
      <c r="AK120" s="876"/>
    </row>
    <row r="121" spans="1:37">
      <c r="A121" s="929" t="s">
        <v>27100</v>
      </c>
      <c r="B121" s="876" t="s">
        <v>26948</v>
      </c>
      <c r="C121" s="876" t="s">
        <v>26948</v>
      </c>
      <c r="D121" s="876" t="s">
        <v>26948</v>
      </c>
      <c r="E121" s="876" t="s">
        <v>26948</v>
      </c>
      <c r="F121" s="876" t="s">
        <v>26948</v>
      </c>
      <c r="G121" s="876" t="s">
        <v>26948</v>
      </c>
      <c r="H121" s="876" t="s">
        <v>26948</v>
      </c>
      <c r="I121" s="876"/>
      <c r="J121" s="876"/>
      <c r="K121" s="876" t="s">
        <v>26948</v>
      </c>
      <c r="L121" s="876" t="s">
        <v>26948</v>
      </c>
      <c r="M121" s="876" t="s">
        <v>26948</v>
      </c>
      <c r="N121" s="876"/>
      <c r="O121" s="876" t="s">
        <v>26948</v>
      </c>
      <c r="P121" s="876" t="s">
        <v>26948</v>
      </c>
      <c r="Q121" s="876" t="s">
        <v>26948</v>
      </c>
      <c r="R121" s="876" t="s">
        <v>26948</v>
      </c>
      <c r="S121" s="876"/>
      <c r="T121" s="876" t="s">
        <v>26948</v>
      </c>
      <c r="U121" s="876" t="s">
        <v>26948</v>
      </c>
      <c r="V121" s="876" t="s">
        <v>26948</v>
      </c>
      <c r="W121" s="876" t="s">
        <v>26948</v>
      </c>
      <c r="X121" s="876" t="s">
        <v>26948</v>
      </c>
      <c r="Y121" s="876"/>
      <c r="Z121" s="876" t="s">
        <v>26948</v>
      </c>
      <c r="AA121" s="876" t="s">
        <v>26948</v>
      </c>
      <c r="AB121" s="876" t="s">
        <v>26948</v>
      </c>
      <c r="AC121" s="876"/>
      <c r="AD121" s="876" t="s">
        <v>26948</v>
      </c>
      <c r="AE121" s="876" t="s">
        <v>26948</v>
      </c>
      <c r="AF121" s="876" t="s">
        <v>26948</v>
      </c>
      <c r="AG121" s="876"/>
      <c r="AH121" s="876"/>
      <c r="AI121" s="876"/>
      <c r="AJ121" s="876" t="s">
        <v>26948</v>
      </c>
      <c r="AK121" s="876"/>
    </row>
    <row r="122" spans="1:37">
      <c r="A122" s="929" t="s">
        <v>27209</v>
      </c>
      <c r="B122" s="876" t="s">
        <v>26948</v>
      </c>
      <c r="C122" s="876" t="s">
        <v>26948</v>
      </c>
      <c r="D122" s="876" t="s">
        <v>26948</v>
      </c>
      <c r="E122" s="876" t="s">
        <v>26948</v>
      </c>
      <c r="F122" s="876" t="s">
        <v>26948</v>
      </c>
      <c r="G122" s="876" t="s">
        <v>26948</v>
      </c>
      <c r="H122" s="876" t="s">
        <v>26948</v>
      </c>
      <c r="I122" s="876"/>
      <c r="J122" s="876"/>
      <c r="K122" s="876" t="s">
        <v>26948</v>
      </c>
      <c r="L122" s="876" t="s">
        <v>26948</v>
      </c>
      <c r="M122" s="876" t="s">
        <v>26948</v>
      </c>
      <c r="N122" s="876"/>
      <c r="O122" s="876" t="s">
        <v>26948</v>
      </c>
      <c r="P122" s="876" t="s">
        <v>26948</v>
      </c>
      <c r="Q122" s="876" t="s">
        <v>26948</v>
      </c>
      <c r="R122" s="876" t="s">
        <v>26948</v>
      </c>
      <c r="S122" s="876"/>
      <c r="T122" s="876" t="s">
        <v>26948</v>
      </c>
      <c r="U122" s="876" t="s">
        <v>26948</v>
      </c>
      <c r="V122" s="876" t="s">
        <v>26948</v>
      </c>
      <c r="W122" s="876" t="s">
        <v>26948</v>
      </c>
      <c r="X122" s="876" t="s">
        <v>26948</v>
      </c>
      <c r="Y122" s="876"/>
      <c r="Z122" s="876" t="s">
        <v>26948</v>
      </c>
      <c r="AA122" s="876" t="s">
        <v>26948</v>
      </c>
      <c r="AB122" s="876" t="s">
        <v>26948</v>
      </c>
      <c r="AC122" s="876"/>
      <c r="AD122" s="876" t="s">
        <v>26948</v>
      </c>
      <c r="AE122" s="876" t="s">
        <v>26948</v>
      </c>
      <c r="AF122" s="876" t="s">
        <v>26948</v>
      </c>
      <c r="AG122" s="876"/>
      <c r="AH122" s="876"/>
      <c r="AI122" s="876"/>
      <c r="AJ122" s="876" t="s">
        <v>26948</v>
      </c>
      <c r="AK122" s="876"/>
    </row>
    <row r="123" spans="1:37">
      <c r="A123" s="929" t="s">
        <v>27212</v>
      </c>
      <c r="B123" s="876" t="s">
        <v>26948</v>
      </c>
      <c r="C123" s="876" t="s">
        <v>26948</v>
      </c>
      <c r="D123" s="876" t="s">
        <v>26948</v>
      </c>
      <c r="E123" s="876" t="s">
        <v>26948</v>
      </c>
      <c r="F123" s="876" t="s">
        <v>26948</v>
      </c>
      <c r="G123" s="876" t="s">
        <v>26948</v>
      </c>
      <c r="H123" s="876" t="s">
        <v>26948</v>
      </c>
      <c r="I123" s="876"/>
      <c r="J123" s="876"/>
      <c r="K123" s="876" t="s">
        <v>26948</v>
      </c>
      <c r="L123" s="876" t="s">
        <v>26948</v>
      </c>
      <c r="M123" s="876" t="s">
        <v>26948</v>
      </c>
      <c r="N123" s="876"/>
      <c r="O123" s="876" t="s">
        <v>26948</v>
      </c>
      <c r="P123" s="876" t="s">
        <v>26948</v>
      </c>
      <c r="Q123" s="876" t="s">
        <v>26948</v>
      </c>
      <c r="R123" s="876" t="s">
        <v>26948</v>
      </c>
      <c r="S123" s="876"/>
      <c r="T123" s="876" t="s">
        <v>26948</v>
      </c>
      <c r="U123" s="876" t="s">
        <v>26948</v>
      </c>
      <c r="V123" s="876" t="s">
        <v>26948</v>
      </c>
      <c r="W123" s="876" t="s">
        <v>26948</v>
      </c>
      <c r="X123" s="876" t="s">
        <v>26948</v>
      </c>
      <c r="Y123" s="876"/>
      <c r="Z123" s="876" t="s">
        <v>26948</v>
      </c>
      <c r="AA123" s="876" t="s">
        <v>26948</v>
      </c>
      <c r="AB123" s="876" t="s">
        <v>26948</v>
      </c>
      <c r="AC123" s="876"/>
      <c r="AD123" s="876" t="s">
        <v>26948</v>
      </c>
      <c r="AE123" s="876" t="s">
        <v>26948</v>
      </c>
      <c r="AF123" s="876" t="s">
        <v>26948</v>
      </c>
      <c r="AG123" s="876"/>
      <c r="AH123" s="876"/>
      <c r="AI123" s="876"/>
      <c r="AJ123" s="876" t="s">
        <v>26948</v>
      </c>
      <c r="AK123" s="876"/>
    </row>
    <row r="124" spans="1:37">
      <c r="B124" s="876" t="s">
        <v>26948</v>
      </c>
      <c r="C124" s="876" t="s">
        <v>26948</v>
      </c>
      <c r="D124" s="876" t="s">
        <v>26948</v>
      </c>
      <c r="E124" s="876" t="s">
        <v>26948</v>
      </c>
      <c r="F124" s="876" t="s">
        <v>26948</v>
      </c>
      <c r="G124" s="876" t="s">
        <v>26948</v>
      </c>
      <c r="H124" s="876" t="s">
        <v>26948</v>
      </c>
      <c r="I124" s="876"/>
      <c r="J124" s="876"/>
      <c r="K124" s="876" t="s">
        <v>26948</v>
      </c>
      <c r="L124" s="876" t="s">
        <v>26948</v>
      </c>
      <c r="M124" s="876" t="s">
        <v>26948</v>
      </c>
      <c r="N124" s="876"/>
      <c r="O124" s="876" t="s">
        <v>26948</v>
      </c>
      <c r="P124" s="876" t="s">
        <v>26948</v>
      </c>
      <c r="Q124" s="876" t="s">
        <v>26948</v>
      </c>
      <c r="R124" s="876" t="s">
        <v>26948</v>
      </c>
      <c r="S124" s="876"/>
      <c r="T124" s="876" t="s">
        <v>26948</v>
      </c>
      <c r="U124" s="876" t="s">
        <v>26948</v>
      </c>
      <c r="V124" s="876" t="s">
        <v>26948</v>
      </c>
      <c r="W124" s="876" t="s">
        <v>26948</v>
      </c>
      <c r="X124" s="876" t="s">
        <v>26948</v>
      </c>
      <c r="Y124" s="876"/>
      <c r="Z124" s="876" t="s">
        <v>26948</v>
      </c>
      <c r="AA124" s="876" t="s">
        <v>26948</v>
      </c>
      <c r="AB124" s="876" t="s">
        <v>26948</v>
      </c>
      <c r="AC124" s="876"/>
      <c r="AD124" s="876" t="s">
        <v>26948</v>
      </c>
      <c r="AE124" s="876" t="s">
        <v>26948</v>
      </c>
      <c r="AF124" s="876" t="s">
        <v>26948</v>
      </c>
      <c r="AG124" s="876"/>
      <c r="AH124" s="876"/>
      <c r="AI124" s="876"/>
      <c r="AJ124" s="876" t="s">
        <v>26948</v>
      </c>
      <c r="AK124" s="876"/>
    </row>
    <row r="125" spans="1:37">
      <c r="A125" s="929" t="s">
        <v>27213</v>
      </c>
      <c r="B125" s="876" t="s">
        <v>26948</v>
      </c>
      <c r="C125" s="876" t="s">
        <v>26948</v>
      </c>
      <c r="D125" s="876" t="s">
        <v>26948</v>
      </c>
      <c r="E125" s="876" t="s">
        <v>26948</v>
      </c>
      <c r="F125" s="876" t="s">
        <v>26948</v>
      </c>
      <c r="G125" s="876" t="s">
        <v>26948</v>
      </c>
      <c r="H125" s="876" t="s">
        <v>26948</v>
      </c>
      <c r="I125" s="876"/>
      <c r="J125" s="876"/>
      <c r="K125" s="876" t="s">
        <v>26948</v>
      </c>
      <c r="L125" s="876" t="s">
        <v>26948</v>
      </c>
      <c r="M125" s="876" t="s">
        <v>26948</v>
      </c>
      <c r="N125" s="876"/>
      <c r="O125" s="876" t="s">
        <v>26948</v>
      </c>
      <c r="P125" s="876" t="s">
        <v>26948</v>
      </c>
      <c r="Q125" s="876" t="s">
        <v>26948</v>
      </c>
      <c r="R125" s="876" t="s">
        <v>26948</v>
      </c>
      <c r="S125" s="876"/>
      <c r="T125" s="876" t="s">
        <v>26948</v>
      </c>
      <c r="U125" s="876" t="s">
        <v>26948</v>
      </c>
      <c r="V125" s="876" t="s">
        <v>26948</v>
      </c>
      <c r="W125" s="876" t="s">
        <v>26948</v>
      </c>
      <c r="X125" s="876" t="s">
        <v>26948</v>
      </c>
      <c r="Y125" s="876"/>
      <c r="Z125" s="876" t="s">
        <v>26948</v>
      </c>
      <c r="AA125" s="876" t="s">
        <v>26948</v>
      </c>
      <c r="AB125" s="876" t="s">
        <v>26948</v>
      </c>
      <c r="AC125" s="876"/>
      <c r="AD125" s="876" t="s">
        <v>26948</v>
      </c>
      <c r="AE125" s="876" t="s">
        <v>26948</v>
      </c>
      <c r="AF125" s="876" t="s">
        <v>26948</v>
      </c>
      <c r="AG125" s="876"/>
      <c r="AH125" s="876"/>
      <c r="AI125" s="876"/>
      <c r="AJ125" s="876" t="s">
        <v>26948</v>
      </c>
      <c r="AK125" s="876"/>
    </row>
    <row r="126" spans="1:37">
      <c r="A126" s="929" t="s">
        <v>27165</v>
      </c>
      <c r="B126" s="876" t="s">
        <v>26948</v>
      </c>
      <c r="C126" s="876" t="s">
        <v>26948</v>
      </c>
      <c r="D126" s="876" t="s">
        <v>26948</v>
      </c>
      <c r="E126" s="876" t="s">
        <v>26948</v>
      </c>
      <c r="F126" s="876" t="s">
        <v>26948</v>
      </c>
      <c r="G126" s="876" t="s">
        <v>26948</v>
      </c>
      <c r="H126" s="876" t="s">
        <v>26948</v>
      </c>
      <c r="I126" s="876"/>
      <c r="J126" s="876"/>
      <c r="K126" s="876" t="s">
        <v>26948</v>
      </c>
      <c r="L126" s="876" t="s">
        <v>26948</v>
      </c>
      <c r="M126" s="876" t="s">
        <v>26948</v>
      </c>
      <c r="N126" s="876"/>
      <c r="O126" s="876" t="s">
        <v>26948</v>
      </c>
      <c r="P126" s="876" t="s">
        <v>26948</v>
      </c>
      <c r="Q126" s="876" t="s">
        <v>26948</v>
      </c>
      <c r="R126" s="876" t="s">
        <v>26948</v>
      </c>
      <c r="S126" s="876"/>
      <c r="T126" s="876" t="s">
        <v>26948</v>
      </c>
      <c r="U126" s="876" t="s">
        <v>26948</v>
      </c>
      <c r="V126" s="876" t="s">
        <v>26948</v>
      </c>
      <c r="W126" s="876" t="s">
        <v>26948</v>
      </c>
      <c r="X126" s="876" t="s">
        <v>26948</v>
      </c>
      <c r="Y126" s="876"/>
      <c r="Z126" s="876" t="s">
        <v>26948</v>
      </c>
      <c r="AA126" s="876" t="s">
        <v>26948</v>
      </c>
      <c r="AB126" s="876" t="s">
        <v>26948</v>
      </c>
      <c r="AC126" s="876"/>
      <c r="AD126" s="876" t="s">
        <v>26948</v>
      </c>
      <c r="AE126" s="876" t="s">
        <v>26948</v>
      </c>
      <c r="AF126" s="876" t="s">
        <v>26948</v>
      </c>
      <c r="AG126" s="876"/>
      <c r="AH126" s="876"/>
      <c r="AI126" s="876"/>
      <c r="AJ126" s="876" t="s">
        <v>26948</v>
      </c>
      <c r="AK126" s="876"/>
    </row>
    <row r="127" spans="1:37">
      <c r="B127" s="876" t="s">
        <v>26948</v>
      </c>
      <c r="C127" s="876" t="s">
        <v>26948</v>
      </c>
      <c r="D127" s="876" t="s">
        <v>26948</v>
      </c>
      <c r="E127" s="876" t="s">
        <v>26948</v>
      </c>
      <c r="F127" s="876" t="s">
        <v>26948</v>
      </c>
      <c r="G127" s="876" t="s">
        <v>26948</v>
      </c>
      <c r="H127" s="876" t="s">
        <v>26948</v>
      </c>
      <c r="I127" s="876"/>
      <c r="J127" s="876"/>
      <c r="K127" s="876" t="s">
        <v>26948</v>
      </c>
      <c r="L127" s="876" t="s">
        <v>26948</v>
      </c>
      <c r="M127" s="876" t="s">
        <v>26948</v>
      </c>
      <c r="N127" s="876"/>
      <c r="O127" s="876" t="s">
        <v>26948</v>
      </c>
      <c r="P127" s="876" t="s">
        <v>26948</v>
      </c>
      <c r="Q127" s="876" t="s">
        <v>26948</v>
      </c>
      <c r="R127" s="876" t="s">
        <v>26948</v>
      </c>
      <c r="S127" s="876"/>
      <c r="T127" s="876" t="s">
        <v>26948</v>
      </c>
      <c r="U127" s="876" t="s">
        <v>26948</v>
      </c>
      <c r="V127" s="876" t="s">
        <v>26948</v>
      </c>
      <c r="W127" s="876" t="s">
        <v>26948</v>
      </c>
      <c r="X127" s="876" t="s">
        <v>26948</v>
      </c>
      <c r="Y127" s="876"/>
      <c r="Z127" s="876" t="s">
        <v>26948</v>
      </c>
      <c r="AA127" s="876" t="s">
        <v>26948</v>
      </c>
      <c r="AB127" s="876" t="s">
        <v>26948</v>
      </c>
      <c r="AC127" s="876"/>
      <c r="AD127" s="876" t="s">
        <v>26948</v>
      </c>
      <c r="AE127" s="876" t="s">
        <v>26948</v>
      </c>
      <c r="AF127" s="876" t="s">
        <v>26948</v>
      </c>
      <c r="AG127" s="876"/>
      <c r="AH127" s="876"/>
      <c r="AI127" s="876"/>
      <c r="AJ127" s="876" t="s">
        <v>26948</v>
      </c>
      <c r="AK127" s="876"/>
    </row>
    <row r="128" spans="1:37">
      <c r="A128" s="929" t="s">
        <v>27214</v>
      </c>
      <c r="B128" s="876" t="s">
        <v>26948</v>
      </c>
      <c r="C128" s="876" t="s">
        <v>26948</v>
      </c>
      <c r="D128" s="876" t="s">
        <v>26948</v>
      </c>
      <c r="E128" s="876" t="s">
        <v>26948</v>
      </c>
      <c r="F128" s="876" t="s">
        <v>26948</v>
      </c>
      <c r="G128" s="876" t="s">
        <v>26948</v>
      </c>
      <c r="H128" s="876" t="s">
        <v>26948</v>
      </c>
      <c r="I128" s="876"/>
      <c r="J128" s="876"/>
      <c r="K128" s="876" t="s">
        <v>26948</v>
      </c>
      <c r="L128" s="876" t="s">
        <v>26948</v>
      </c>
      <c r="M128" s="876" t="s">
        <v>26948</v>
      </c>
      <c r="N128" s="876"/>
      <c r="O128" s="876" t="s">
        <v>26948</v>
      </c>
      <c r="P128" s="876" t="s">
        <v>26948</v>
      </c>
      <c r="Q128" s="876" t="s">
        <v>26948</v>
      </c>
      <c r="R128" s="876" t="s">
        <v>26948</v>
      </c>
      <c r="S128" s="876"/>
      <c r="T128" s="876" t="s">
        <v>26948</v>
      </c>
      <c r="U128" s="876" t="s">
        <v>26948</v>
      </c>
      <c r="V128" s="876" t="s">
        <v>26948</v>
      </c>
      <c r="W128" s="876" t="s">
        <v>26948</v>
      </c>
      <c r="X128" s="876" t="s">
        <v>26948</v>
      </c>
      <c r="Y128" s="876"/>
      <c r="Z128" s="876" t="s">
        <v>26948</v>
      </c>
      <c r="AA128" s="876" t="s">
        <v>26948</v>
      </c>
      <c r="AB128" s="876" t="s">
        <v>26948</v>
      </c>
      <c r="AC128" s="876"/>
      <c r="AD128" s="876" t="s">
        <v>26948</v>
      </c>
      <c r="AE128" s="876" t="s">
        <v>26948</v>
      </c>
      <c r="AF128" s="876" t="s">
        <v>26948</v>
      </c>
      <c r="AG128" s="876"/>
      <c r="AH128" s="876"/>
      <c r="AI128" s="876"/>
      <c r="AJ128" s="876" t="s">
        <v>26948</v>
      </c>
      <c r="AK128" s="876"/>
    </row>
    <row r="129" spans="1:37">
      <c r="A129" s="929" t="s">
        <v>27215</v>
      </c>
      <c r="B129" s="876" t="s">
        <v>26948</v>
      </c>
      <c r="C129" s="876" t="s">
        <v>26948</v>
      </c>
      <c r="D129" s="876" t="s">
        <v>26948</v>
      </c>
      <c r="E129" s="876" t="s">
        <v>26948</v>
      </c>
      <c r="F129" s="876" t="s">
        <v>26948</v>
      </c>
      <c r="G129" s="876" t="s">
        <v>26948</v>
      </c>
      <c r="H129" s="876" t="s">
        <v>26948</v>
      </c>
      <c r="I129" s="876"/>
      <c r="J129" s="876"/>
      <c r="K129" s="876" t="s">
        <v>26948</v>
      </c>
      <c r="L129" s="876" t="s">
        <v>26948</v>
      </c>
      <c r="M129" s="876" t="s">
        <v>26948</v>
      </c>
      <c r="N129" s="876"/>
      <c r="O129" s="876" t="s">
        <v>26948</v>
      </c>
      <c r="P129" s="876" t="s">
        <v>26948</v>
      </c>
      <c r="Q129" s="876" t="s">
        <v>26948</v>
      </c>
      <c r="R129" s="876" t="s">
        <v>26948</v>
      </c>
      <c r="S129" s="876"/>
      <c r="T129" s="876" t="s">
        <v>26948</v>
      </c>
      <c r="U129" s="876" t="s">
        <v>26948</v>
      </c>
      <c r="V129" s="876" t="s">
        <v>26948</v>
      </c>
      <c r="W129" s="876" t="s">
        <v>26948</v>
      </c>
      <c r="X129" s="876" t="s">
        <v>26948</v>
      </c>
      <c r="Y129" s="876"/>
      <c r="Z129" s="876" t="s">
        <v>26948</v>
      </c>
      <c r="AA129" s="876" t="s">
        <v>26948</v>
      </c>
      <c r="AB129" s="876" t="s">
        <v>26948</v>
      </c>
      <c r="AC129" s="876"/>
      <c r="AD129" s="876" t="s">
        <v>26948</v>
      </c>
      <c r="AE129" s="876" t="s">
        <v>26948</v>
      </c>
      <c r="AF129" s="876" t="s">
        <v>26948</v>
      </c>
      <c r="AG129" s="876"/>
      <c r="AH129" s="876"/>
      <c r="AI129" s="876"/>
      <c r="AJ129" s="876" t="s">
        <v>26948</v>
      </c>
      <c r="AK129" s="876"/>
    </row>
    <row r="130" spans="1:37">
      <c r="B130" s="876" t="s">
        <v>26948</v>
      </c>
      <c r="C130" s="876" t="s">
        <v>26948</v>
      </c>
      <c r="D130" s="876" t="s">
        <v>26948</v>
      </c>
      <c r="E130" s="876" t="s">
        <v>26948</v>
      </c>
      <c r="F130" s="876" t="s">
        <v>26948</v>
      </c>
      <c r="G130" s="876" t="s">
        <v>26948</v>
      </c>
      <c r="H130" s="876" t="s">
        <v>26948</v>
      </c>
      <c r="I130" s="876"/>
      <c r="J130" s="876"/>
      <c r="K130" s="876" t="s">
        <v>26948</v>
      </c>
      <c r="L130" s="876" t="s">
        <v>26948</v>
      </c>
      <c r="M130" s="876" t="s">
        <v>26948</v>
      </c>
      <c r="N130" s="876"/>
      <c r="O130" s="876" t="s">
        <v>26948</v>
      </c>
      <c r="P130" s="876" t="s">
        <v>26948</v>
      </c>
      <c r="Q130" s="876" t="s">
        <v>26948</v>
      </c>
      <c r="R130" s="876" t="s">
        <v>26948</v>
      </c>
      <c r="S130" s="876"/>
      <c r="T130" s="876" t="s">
        <v>26948</v>
      </c>
      <c r="U130" s="876" t="s">
        <v>26948</v>
      </c>
      <c r="V130" s="876" t="s">
        <v>26948</v>
      </c>
      <c r="W130" s="876" t="s">
        <v>26948</v>
      </c>
      <c r="X130" s="876" t="s">
        <v>26948</v>
      </c>
      <c r="Y130" s="876"/>
      <c r="Z130" s="876" t="s">
        <v>26948</v>
      </c>
      <c r="AA130" s="876" t="s">
        <v>26948</v>
      </c>
      <c r="AB130" s="876" t="s">
        <v>26948</v>
      </c>
      <c r="AC130" s="876"/>
      <c r="AD130" s="876" t="s">
        <v>26948</v>
      </c>
      <c r="AE130" s="876" t="s">
        <v>26948</v>
      </c>
      <c r="AF130" s="876" t="s">
        <v>26948</v>
      </c>
      <c r="AG130" s="876"/>
      <c r="AH130" s="876"/>
      <c r="AI130" s="876"/>
      <c r="AJ130" s="876" t="s">
        <v>26948</v>
      </c>
      <c r="AK130" s="876"/>
    </row>
    <row r="131" spans="1:37">
      <c r="A131" s="929" t="s">
        <v>27216</v>
      </c>
      <c r="B131" s="876" t="s">
        <v>26948</v>
      </c>
      <c r="C131" s="876" t="s">
        <v>26948</v>
      </c>
      <c r="D131" s="876" t="s">
        <v>26948</v>
      </c>
      <c r="E131" s="876" t="s">
        <v>26948</v>
      </c>
      <c r="F131" s="876" t="s">
        <v>26948</v>
      </c>
      <c r="G131" s="876" t="s">
        <v>26948</v>
      </c>
      <c r="H131" s="876" t="s">
        <v>26948</v>
      </c>
      <c r="I131" s="876"/>
      <c r="J131" s="876"/>
      <c r="K131" s="876" t="s">
        <v>26948</v>
      </c>
      <c r="L131" s="876" t="s">
        <v>26948</v>
      </c>
      <c r="M131" s="876" t="s">
        <v>26948</v>
      </c>
      <c r="N131" s="876"/>
      <c r="O131" s="876" t="s">
        <v>26948</v>
      </c>
      <c r="P131" s="876" t="s">
        <v>26948</v>
      </c>
      <c r="Q131" s="876" t="s">
        <v>26948</v>
      </c>
      <c r="R131" s="876" t="s">
        <v>26948</v>
      </c>
      <c r="S131" s="876"/>
      <c r="T131" s="876" t="s">
        <v>26948</v>
      </c>
      <c r="U131" s="876" t="s">
        <v>26948</v>
      </c>
      <c r="V131" s="876" t="s">
        <v>26948</v>
      </c>
      <c r="W131" s="876" t="s">
        <v>26948</v>
      </c>
      <c r="X131" s="876" t="s">
        <v>26948</v>
      </c>
      <c r="Y131" s="876"/>
      <c r="Z131" s="876" t="s">
        <v>26948</v>
      </c>
      <c r="AA131" s="876" t="s">
        <v>26948</v>
      </c>
      <c r="AB131" s="876" t="s">
        <v>26948</v>
      </c>
      <c r="AC131" s="876"/>
      <c r="AD131" s="876" t="s">
        <v>26948</v>
      </c>
      <c r="AE131" s="876" t="s">
        <v>26948</v>
      </c>
      <c r="AF131" s="876" t="s">
        <v>26948</v>
      </c>
      <c r="AG131" s="876"/>
      <c r="AH131" s="876"/>
      <c r="AI131" s="876"/>
      <c r="AJ131" s="876" t="s">
        <v>26948</v>
      </c>
      <c r="AK131" s="876"/>
    </row>
    <row r="132" spans="1:37">
      <c r="A132" s="929" t="s">
        <v>27217</v>
      </c>
      <c r="B132" s="876" t="s">
        <v>26948</v>
      </c>
      <c r="C132" s="876" t="s">
        <v>26948</v>
      </c>
      <c r="D132" s="876" t="s">
        <v>26948</v>
      </c>
      <c r="E132" s="876" t="s">
        <v>26948</v>
      </c>
      <c r="F132" s="876" t="s">
        <v>26948</v>
      </c>
      <c r="G132" s="876" t="s">
        <v>26948</v>
      </c>
      <c r="H132" s="876" t="s">
        <v>26948</v>
      </c>
      <c r="I132" s="876"/>
      <c r="J132" s="876"/>
      <c r="K132" s="876" t="s">
        <v>26948</v>
      </c>
      <c r="L132" s="876" t="s">
        <v>26948</v>
      </c>
      <c r="M132" s="876" t="s">
        <v>26948</v>
      </c>
      <c r="N132" s="876"/>
      <c r="O132" s="876" t="s">
        <v>26948</v>
      </c>
      <c r="P132" s="876" t="s">
        <v>26948</v>
      </c>
      <c r="Q132" s="876" t="s">
        <v>26948</v>
      </c>
      <c r="R132" s="876" t="s">
        <v>26948</v>
      </c>
      <c r="S132" s="876"/>
      <c r="T132" s="876" t="s">
        <v>26948</v>
      </c>
      <c r="U132" s="876" t="s">
        <v>26948</v>
      </c>
      <c r="V132" s="876" t="s">
        <v>26948</v>
      </c>
      <c r="W132" s="876" t="s">
        <v>26948</v>
      </c>
      <c r="X132" s="876" t="s">
        <v>26948</v>
      </c>
      <c r="Y132" s="876"/>
      <c r="Z132" s="876" t="s">
        <v>26948</v>
      </c>
      <c r="AA132" s="876" t="s">
        <v>26948</v>
      </c>
      <c r="AB132" s="876" t="s">
        <v>26948</v>
      </c>
      <c r="AC132" s="876"/>
      <c r="AD132" s="876" t="s">
        <v>26948</v>
      </c>
      <c r="AE132" s="876" t="s">
        <v>26948</v>
      </c>
      <c r="AF132" s="876" t="s">
        <v>26948</v>
      </c>
      <c r="AG132" s="876"/>
      <c r="AH132" s="876"/>
      <c r="AI132" s="876"/>
      <c r="AJ132" s="876" t="s">
        <v>26948</v>
      </c>
      <c r="AK132" s="876"/>
    </row>
    <row r="133" spans="1:37">
      <c r="A133" s="929" t="s">
        <v>27218</v>
      </c>
      <c r="B133" s="876" t="s">
        <v>26948</v>
      </c>
      <c r="C133" s="876" t="s">
        <v>26948</v>
      </c>
      <c r="D133" s="876" t="s">
        <v>26948</v>
      </c>
      <c r="E133" s="876" t="s">
        <v>26948</v>
      </c>
      <c r="F133" s="876" t="s">
        <v>26948</v>
      </c>
      <c r="G133" s="876" t="s">
        <v>26948</v>
      </c>
      <c r="H133" s="876" t="s">
        <v>26948</v>
      </c>
      <c r="I133" s="876"/>
      <c r="J133" s="876"/>
      <c r="K133" s="876" t="s">
        <v>26948</v>
      </c>
      <c r="L133" s="876" t="s">
        <v>26948</v>
      </c>
      <c r="M133" s="876" t="s">
        <v>26948</v>
      </c>
      <c r="N133" s="876"/>
      <c r="O133" s="876" t="s">
        <v>26948</v>
      </c>
      <c r="P133" s="876" t="s">
        <v>26948</v>
      </c>
      <c r="Q133" s="876" t="s">
        <v>26948</v>
      </c>
      <c r="R133" s="876" t="s">
        <v>26948</v>
      </c>
      <c r="S133" s="876"/>
      <c r="T133" s="876" t="s">
        <v>26948</v>
      </c>
      <c r="U133" s="876" t="s">
        <v>26948</v>
      </c>
      <c r="V133" s="876" t="s">
        <v>26948</v>
      </c>
      <c r="W133" s="876" t="s">
        <v>26948</v>
      </c>
      <c r="X133" s="876" t="s">
        <v>26948</v>
      </c>
      <c r="Y133" s="876"/>
      <c r="Z133" s="876" t="s">
        <v>26948</v>
      </c>
      <c r="AA133" s="876" t="s">
        <v>26948</v>
      </c>
      <c r="AB133" s="876" t="s">
        <v>26948</v>
      </c>
      <c r="AC133" s="876"/>
      <c r="AD133" s="876" t="s">
        <v>26948</v>
      </c>
      <c r="AE133" s="876" t="s">
        <v>26948</v>
      </c>
      <c r="AF133" s="876" t="s">
        <v>26948</v>
      </c>
      <c r="AG133" s="876"/>
      <c r="AH133" s="876"/>
      <c r="AI133" s="876"/>
      <c r="AJ133" s="876" t="s">
        <v>26948</v>
      </c>
      <c r="AK133" s="876"/>
    </row>
    <row r="134" spans="1:37">
      <c r="A134" s="929" t="s">
        <v>27219</v>
      </c>
      <c r="B134" s="876" t="s">
        <v>26948</v>
      </c>
      <c r="C134" s="876" t="s">
        <v>26948</v>
      </c>
      <c r="D134" s="876" t="s">
        <v>26948</v>
      </c>
      <c r="E134" s="876" t="s">
        <v>26948</v>
      </c>
      <c r="F134" s="876" t="s">
        <v>26948</v>
      </c>
      <c r="G134" s="876" t="s">
        <v>26948</v>
      </c>
      <c r="H134" s="876" t="s">
        <v>26948</v>
      </c>
      <c r="I134" s="876"/>
      <c r="J134" s="876"/>
      <c r="K134" s="876" t="s">
        <v>26948</v>
      </c>
      <c r="L134" s="876" t="s">
        <v>26948</v>
      </c>
      <c r="M134" s="876" t="s">
        <v>26948</v>
      </c>
      <c r="N134" s="876"/>
      <c r="O134" s="876" t="s">
        <v>26948</v>
      </c>
      <c r="P134" s="876" t="s">
        <v>26948</v>
      </c>
      <c r="Q134" s="876" t="s">
        <v>26948</v>
      </c>
      <c r="R134" s="876" t="s">
        <v>26948</v>
      </c>
      <c r="S134" s="876"/>
      <c r="T134" s="876" t="s">
        <v>26948</v>
      </c>
      <c r="U134" s="876" t="s">
        <v>26948</v>
      </c>
      <c r="V134" s="876" t="s">
        <v>26948</v>
      </c>
      <c r="W134" s="876" t="s">
        <v>26948</v>
      </c>
      <c r="X134" s="876" t="s">
        <v>26948</v>
      </c>
      <c r="Y134" s="876"/>
      <c r="Z134" s="876" t="s">
        <v>26948</v>
      </c>
      <c r="AA134" s="876" t="s">
        <v>26948</v>
      </c>
      <c r="AB134" s="876" t="s">
        <v>26948</v>
      </c>
      <c r="AC134" s="876"/>
      <c r="AD134" s="876" t="s">
        <v>26948</v>
      </c>
      <c r="AE134" s="876" t="s">
        <v>26948</v>
      </c>
      <c r="AF134" s="876" t="s">
        <v>26948</v>
      </c>
      <c r="AG134" s="876"/>
      <c r="AH134" s="876"/>
      <c r="AI134" s="876"/>
      <c r="AJ134" s="876" t="s">
        <v>26948</v>
      </c>
      <c r="AK134" s="876"/>
    </row>
    <row r="135" spans="1:37">
      <c r="B135" s="876" t="s">
        <v>26948</v>
      </c>
      <c r="C135" s="876" t="s">
        <v>26948</v>
      </c>
      <c r="D135" s="876" t="s">
        <v>26948</v>
      </c>
      <c r="E135" s="876" t="s">
        <v>26948</v>
      </c>
      <c r="F135" s="876" t="s">
        <v>26948</v>
      </c>
      <c r="G135" s="876" t="s">
        <v>26948</v>
      </c>
      <c r="H135" s="876" t="s">
        <v>26948</v>
      </c>
      <c r="I135" s="876"/>
      <c r="J135" s="876"/>
      <c r="K135" s="876" t="s">
        <v>26948</v>
      </c>
      <c r="L135" s="876" t="s">
        <v>26948</v>
      </c>
      <c r="M135" s="876" t="s">
        <v>26948</v>
      </c>
      <c r="N135" s="876"/>
      <c r="O135" s="876" t="s">
        <v>26948</v>
      </c>
      <c r="P135" s="876" t="s">
        <v>26948</v>
      </c>
      <c r="Q135" s="876" t="s">
        <v>26948</v>
      </c>
      <c r="R135" s="876" t="s">
        <v>26948</v>
      </c>
      <c r="S135" s="876"/>
      <c r="T135" s="876" t="s">
        <v>26948</v>
      </c>
      <c r="U135" s="876" t="s">
        <v>26948</v>
      </c>
      <c r="V135" s="876" t="s">
        <v>26948</v>
      </c>
      <c r="W135" s="876" t="s">
        <v>26948</v>
      </c>
      <c r="X135" s="876" t="s">
        <v>26948</v>
      </c>
      <c r="Y135" s="876"/>
      <c r="Z135" s="876" t="s">
        <v>26948</v>
      </c>
      <c r="AA135" s="876" t="s">
        <v>26948</v>
      </c>
      <c r="AB135" s="876" t="s">
        <v>26948</v>
      </c>
      <c r="AC135" s="876"/>
      <c r="AD135" s="876" t="s">
        <v>26948</v>
      </c>
      <c r="AE135" s="876" t="s">
        <v>26948</v>
      </c>
      <c r="AF135" s="876" t="s">
        <v>26948</v>
      </c>
      <c r="AG135" s="876"/>
      <c r="AH135" s="876"/>
      <c r="AI135" s="876"/>
      <c r="AJ135" s="876" t="s">
        <v>26948</v>
      </c>
      <c r="AK135" s="876"/>
    </row>
    <row r="136" spans="1:37">
      <c r="A136" s="929" t="s">
        <v>27220</v>
      </c>
      <c r="B136" s="876" t="s">
        <v>26948</v>
      </c>
      <c r="C136" s="876" t="s">
        <v>26948</v>
      </c>
      <c r="D136" s="876" t="s">
        <v>26948</v>
      </c>
      <c r="E136" s="876" t="s">
        <v>26948</v>
      </c>
      <c r="F136" s="876" t="s">
        <v>26948</v>
      </c>
      <c r="G136" s="876" t="s">
        <v>26948</v>
      </c>
      <c r="H136" s="876" t="s">
        <v>26948</v>
      </c>
      <c r="I136" s="876"/>
      <c r="J136" s="876"/>
      <c r="K136" s="876" t="s">
        <v>26948</v>
      </c>
      <c r="L136" s="876" t="s">
        <v>26948</v>
      </c>
      <c r="M136" s="876" t="s">
        <v>26948</v>
      </c>
      <c r="N136" s="876"/>
      <c r="O136" s="876" t="s">
        <v>26948</v>
      </c>
      <c r="P136" s="876" t="s">
        <v>26948</v>
      </c>
      <c r="Q136" s="876" t="s">
        <v>26948</v>
      </c>
      <c r="R136" s="876" t="s">
        <v>26948</v>
      </c>
      <c r="S136" s="876"/>
      <c r="T136" s="876" t="s">
        <v>26948</v>
      </c>
      <c r="U136" s="876" t="s">
        <v>26948</v>
      </c>
      <c r="V136" s="876" t="s">
        <v>26948</v>
      </c>
      <c r="W136" s="876" t="s">
        <v>26948</v>
      </c>
      <c r="X136" s="876" t="s">
        <v>26948</v>
      </c>
      <c r="Y136" s="876"/>
      <c r="Z136" s="876" t="s">
        <v>26948</v>
      </c>
      <c r="AA136" s="876" t="s">
        <v>26948</v>
      </c>
      <c r="AB136" s="876" t="s">
        <v>26948</v>
      </c>
      <c r="AC136" s="876"/>
      <c r="AD136" s="876" t="s">
        <v>26948</v>
      </c>
      <c r="AE136" s="876" t="s">
        <v>26948</v>
      </c>
      <c r="AF136" s="876" t="s">
        <v>26948</v>
      </c>
      <c r="AG136" s="876"/>
      <c r="AH136" s="876"/>
      <c r="AI136" s="876"/>
      <c r="AJ136" s="876" t="s">
        <v>26948</v>
      </c>
      <c r="AK136" s="876"/>
    </row>
    <row r="137" spans="1:37">
      <c r="A137" s="929" t="s">
        <v>27221</v>
      </c>
      <c r="B137" s="876" t="s">
        <v>26948</v>
      </c>
      <c r="C137" s="876" t="s">
        <v>26948</v>
      </c>
      <c r="D137" s="876" t="s">
        <v>26948</v>
      </c>
      <c r="E137" s="876" t="s">
        <v>26948</v>
      </c>
      <c r="F137" s="876" t="s">
        <v>26948</v>
      </c>
      <c r="G137" s="876" t="s">
        <v>26948</v>
      </c>
      <c r="H137" s="876" t="s">
        <v>26948</v>
      </c>
      <c r="I137" s="876"/>
      <c r="J137" s="876"/>
      <c r="K137" s="876" t="s">
        <v>26948</v>
      </c>
      <c r="L137" s="876" t="s">
        <v>26948</v>
      </c>
      <c r="M137" s="876" t="s">
        <v>26948</v>
      </c>
      <c r="N137" s="876"/>
      <c r="O137" s="876" t="s">
        <v>26948</v>
      </c>
      <c r="P137" s="876" t="s">
        <v>26948</v>
      </c>
      <c r="Q137" s="876" t="s">
        <v>26948</v>
      </c>
      <c r="R137" s="876" t="s">
        <v>26948</v>
      </c>
      <c r="S137" s="876"/>
      <c r="T137" s="876" t="s">
        <v>26948</v>
      </c>
      <c r="U137" s="876" t="s">
        <v>26948</v>
      </c>
      <c r="V137" s="876" t="s">
        <v>26948</v>
      </c>
      <c r="W137" s="876" t="s">
        <v>26948</v>
      </c>
      <c r="X137" s="876" t="s">
        <v>26948</v>
      </c>
      <c r="Y137" s="876"/>
      <c r="Z137" s="876" t="s">
        <v>26948</v>
      </c>
      <c r="AA137" s="876" t="s">
        <v>26948</v>
      </c>
      <c r="AB137" s="876" t="s">
        <v>26948</v>
      </c>
      <c r="AC137" s="876"/>
      <c r="AD137" s="876" t="s">
        <v>26948</v>
      </c>
      <c r="AE137" s="876" t="s">
        <v>26948</v>
      </c>
      <c r="AF137" s="876" t="s">
        <v>26948</v>
      </c>
      <c r="AG137" s="876"/>
      <c r="AH137" s="876"/>
      <c r="AI137" s="876"/>
      <c r="AJ137" s="876" t="s">
        <v>26948</v>
      </c>
      <c r="AK137" s="876"/>
    </row>
    <row r="138" spans="1:37">
      <c r="B138" s="876" t="s">
        <v>26948</v>
      </c>
      <c r="C138" s="876" t="s">
        <v>26948</v>
      </c>
      <c r="D138" s="876" t="s">
        <v>26948</v>
      </c>
      <c r="E138" s="876" t="s">
        <v>26948</v>
      </c>
      <c r="F138" s="876" t="s">
        <v>26948</v>
      </c>
      <c r="G138" s="876" t="s">
        <v>26948</v>
      </c>
      <c r="H138" s="876" t="s">
        <v>26948</v>
      </c>
      <c r="I138" s="876"/>
      <c r="J138" s="876"/>
      <c r="K138" s="876" t="s">
        <v>26948</v>
      </c>
      <c r="L138" s="876" t="s">
        <v>26948</v>
      </c>
      <c r="M138" s="876" t="s">
        <v>26948</v>
      </c>
      <c r="N138" s="876"/>
      <c r="O138" s="876" t="s">
        <v>26948</v>
      </c>
      <c r="P138" s="876" t="s">
        <v>26948</v>
      </c>
      <c r="Q138" s="876" t="s">
        <v>26948</v>
      </c>
      <c r="R138" s="876" t="s">
        <v>26948</v>
      </c>
      <c r="S138" s="876"/>
      <c r="T138" s="876" t="s">
        <v>26948</v>
      </c>
      <c r="U138" s="876" t="s">
        <v>26948</v>
      </c>
      <c r="V138" s="876" t="s">
        <v>26948</v>
      </c>
      <c r="W138" s="876" t="s">
        <v>26948</v>
      </c>
      <c r="X138" s="876" t="s">
        <v>26948</v>
      </c>
      <c r="Y138" s="876"/>
      <c r="Z138" s="876" t="s">
        <v>26948</v>
      </c>
      <c r="AA138" s="876" t="s">
        <v>26948</v>
      </c>
      <c r="AB138" s="876" t="s">
        <v>26948</v>
      </c>
      <c r="AC138" s="876"/>
      <c r="AD138" s="876" t="s">
        <v>26948</v>
      </c>
      <c r="AE138" s="876" t="s">
        <v>26948</v>
      </c>
      <c r="AF138" s="876" t="s">
        <v>26948</v>
      </c>
      <c r="AG138" s="876"/>
      <c r="AH138" s="876"/>
      <c r="AI138" s="876"/>
      <c r="AJ138" s="876" t="s">
        <v>26948</v>
      </c>
      <c r="AK138" s="876"/>
    </row>
    <row r="139" spans="1:37">
      <c r="A139" s="929" t="s">
        <v>27222</v>
      </c>
      <c r="B139" s="876" t="s">
        <v>26948</v>
      </c>
      <c r="C139" s="876" t="s">
        <v>26948</v>
      </c>
      <c r="D139" s="876" t="s">
        <v>26948</v>
      </c>
      <c r="E139" s="876" t="s">
        <v>26948</v>
      </c>
      <c r="F139" s="876" t="s">
        <v>26948</v>
      </c>
      <c r="G139" s="876" t="s">
        <v>26948</v>
      </c>
      <c r="H139" s="876" t="s">
        <v>26948</v>
      </c>
      <c r="I139" s="876"/>
      <c r="J139" s="876"/>
      <c r="K139" s="876" t="s">
        <v>26948</v>
      </c>
      <c r="L139" s="876" t="s">
        <v>26948</v>
      </c>
      <c r="M139" s="876" t="s">
        <v>26948</v>
      </c>
      <c r="N139" s="876"/>
      <c r="O139" s="876" t="s">
        <v>26948</v>
      </c>
      <c r="P139" s="876" t="s">
        <v>26948</v>
      </c>
      <c r="Q139" s="876" t="s">
        <v>26948</v>
      </c>
      <c r="R139" s="876" t="s">
        <v>26948</v>
      </c>
      <c r="S139" s="876"/>
      <c r="T139" s="876" t="s">
        <v>26948</v>
      </c>
      <c r="U139" s="876" t="s">
        <v>26948</v>
      </c>
      <c r="V139" s="876" t="s">
        <v>26948</v>
      </c>
      <c r="W139" s="876" t="s">
        <v>26948</v>
      </c>
      <c r="X139" s="876" t="s">
        <v>26948</v>
      </c>
      <c r="Y139" s="876"/>
      <c r="Z139" s="876" t="s">
        <v>26948</v>
      </c>
      <c r="AA139" s="876" t="s">
        <v>26948</v>
      </c>
      <c r="AB139" s="876" t="s">
        <v>26948</v>
      </c>
      <c r="AC139" s="876"/>
      <c r="AD139" s="876" t="s">
        <v>26948</v>
      </c>
      <c r="AE139" s="876" t="s">
        <v>26948</v>
      </c>
      <c r="AF139" s="876" t="s">
        <v>26948</v>
      </c>
      <c r="AG139" s="876"/>
      <c r="AH139" s="876"/>
      <c r="AI139" s="876"/>
      <c r="AJ139" s="876" t="s">
        <v>26948</v>
      </c>
      <c r="AK139" s="876"/>
    </row>
    <row r="140" spans="1:37">
      <c r="A140" s="929" t="s">
        <v>27223</v>
      </c>
      <c r="B140" s="876" t="s">
        <v>26948</v>
      </c>
      <c r="C140" s="876" t="s">
        <v>26948</v>
      </c>
      <c r="D140" s="876" t="s">
        <v>26948</v>
      </c>
      <c r="E140" s="876" t="s">
        <v>26948</v>
      </c>
      <c r="F140" s="876" t="s">
        <v>26948</v>
      </c>
      <c r="G140" s="876" t="s">
        <v>26948</v>
      </c>
      <c r="H140" s="876" t="s">
        <v>26948</v>
      </c>
      <c r="I140" s="876"/>
      <c r="J140" s="876"/>
      <c r="K140" s="876" t="s">
        <v>26948</v>
      </c>
      <c r="L140" s="876" t="s">
        <v>26948</v>
      </c>
      <c r="M140" s="876" t="s">
        <v>26948</v>
      </c>
      <c r="N140" s="876"/>
      <c r="O140" s="876" t="s">
        <v>26948</v>
      </c>
      <c r="P140" s="876" t="s">
        <v>26948</v>
      </c>
      <c r="Q140" s="876" t="s">
        <v>26948</v>
      </c>
      <c r="R140" s="876" t="s">
        <v>26948</v>
      </c>
      <c r="S140" s="876"/>
      <c r="T140" s="876" t="s">
        <v>26948</v>
      </c>
      <c r="U140" s="876" t="s">
        <v>26948</v>
      </c>
      <c r="V140" s="876" t="s">
        <v>26948</v>
      </c>
      <c r="W140" s="876" t="s">
        <v>26948</v>
      </c>
      <c r="X140" s="876" t="s">
        <v>26948</v>
      </c>
      <c r="Y140" s="876"/>
      <c r="Z140" s="876" t="s">
        <v>26948</v>
      </c>
      <c r="AA140" s="876" t="s">
        <v>26948</v>
      </c>
      <c r="AB140" s="876" t="s">
        <v>26948</v>
      </c>
      <c r="AC140" s="876"/>
      <c r="AD140" s="876" t="s">
        <v>26948</v>
      </c>
      <c r="AE140" s="876" t="s">
        <v>26948</v>
      </c>
      <c r="AF140" s="876" t="s">
        <v>26948</v>
      </c>
      <c r="AG140" s="876"/>
      <c r="AH140" s="876"/>
      <c r="AI140" s="876"/>
      <c r="AJ140" s="876" t="s">
        <v>26948</v>
      </c>
      <c r="AK140" s="876"/>
    </row>
    <row r="141" spans="1:37">
      <c r="B141" s="876" t="s">
        <v>26948</v>
      </c>
      <c r="C141" s="876" t="s">
        <v>26948</v>
      </c>
      <c r="D141" s="876" t="s">
        <v>26948</v>
      </c>
      <c r="E141" s="876" t="s">
        <v>26948</v>
      </c>
      <c r="F141" s="876" t="s">
        <v>26948</v>
      </c>
      <c r="G141" s="876" t="s">
        <v>26948</v>
      </c>
      <c r="H141" s="876" t="s">
        <v>26948</v>
      </c>
      <c r="I141" s="876"/>
      <c r="J141" s="876"/>
      <c r="K141" s="876" t="s">
        <v>26948</v>
      </c>
      <c r="L141" s="876" t="s">
        <v>26948</v>
      </c>
      <c r="M141" s="876" t="s">
        <v>26948</v>
      </c>
      <c r="N141" s="876"/>
      <c r="O141" s="876" t="s">
        <v>26948</v>
      </c>
      <c r="P141" s="876" t="s">
        <v>26948</v>
      </c>
      <c r="Q141" s="876" t="s">
        <v>26948</v>
      </c>
      <c r="R141" s="876" t="s">
        <v>26948</v>
      </c>
      <c r="S141" s="876"/>
      <c r="T141" s="876" t="s">
        <v>26948</v>
      </c>
      <c r="U141" s="876" t="s">
        <v>26948</v>
      </c>
      <c r="V141" s="876" t="s">
        <v>26948</v>
      </c>
      <c r="W141" s="876" t="s">
        <v>26948</v>
      </c>
      <c r="X141" s="876" t="s">
        <v>26948</v>
      </c>
      <c r="Y141" s="876"/>
      <c r="Z141" s="876" t="s">
        <v>26948</v>
      </c>
      <c r="AA141" s="876" t="s">
        <v>26948</v>
      </c>
      <c r="AB141" s="876" t="s">
        <v>26948</v>
      </c>
      <c r="AC141" s="876"/>
      <c r="AD141" s="876" t="s">
        <v>26948</v>
      </c>
      <c r="AE141" s="876" t="s">
        <v>26948</v>
      </c>
      <c r="AF141" s="876" t="s">
        <v>26948</v>
      </c>
      <c r="AG141" s="876"/>
      <c r="AH141" s="876"/>
      <c r="AI141" s="876"/>
      <c r="AJ141" s="876" t="s">
        <v>26948</v>
      </c>
      <c r="AK141" s="876"/>
    </row>
    <row r="142" spans="1:37">
      <c r="A142" s="929" t="s">
        <v>27224</v>
      </c>
      <c r="B142" s="876" t="s">
        <v>26948</v>
      </c>
      <c r="C142" s="876" t="s">
        <v>26948</v>
      </c>
      <c r="D142" s="876" t="s">
        <v>26948</v>
      </c>
      <c r="E142" s="876" t="s">
        <v>26948</v>
      </c>
      <c r="F142" s="876" t="s">
        <v>26948</v>
      </c>
      <c r="G142" s="876" t="s">
        <v>26948</v>
      </c>
      <c r="H142" s="876" t="s">
        <v>26948</v>
      </c>
      <c r="I142" s="876"/>
      <c r="J142" s="876"/>
      <c r="K142" s="876" t="s">
        <v>26948</v>
      </c>
      <c r="L142" s="876" t="s">
        <v>26948</v>
      </c>
      <c r="M142" s="876" t="s">
        <v>26948</v>
      </c>
      <c r="N142" s="876"/>
      <c r="O142" s="876" t="s">
        <v>26948</v>
      </c>
      <c r="P142" s="876" t="s">
        <v>26948</v>
      </c>
      <c r="Q142" s="876" t="s">
        <v>26948</v>
      </c>
      <c r="R142" s="876" t="s">
        <v>26948</v>
      </c>
      <c r="S142" s="876"/>
      <c r="T142" s="876" t="s">
        <v>26948</v>
      </c>
      <c r="U142" s="876" t="s">
        <v>26948</v>
      </c>
      <c r="V142" s="876" t="s">
        <v>26948</v>
      </c>
      <c r="W142" s="876" t="s">
        <v>26948</v>
      </c>
      <c r="X142" s="876" t="s">
        <v>26948</v>
      </c>
      <c r="Y142" s="876"/>
      <c r="Z142" s="876" t="s">
        <v>26948</v>
      </c>
      <c r="AA142" s="876" t="s">
        <v>26948</v>
      </c>
      <c r="AB142" s="876" t="s">
        <v>26948</v>
      </c>
      <c r="AC142" s="876"/>
      <c r="AD142" s="876" t="s">
        <v>26948</v>
      </c>
      <c r="AE142" s="876" t="s">
        <v>26948</v>
      </c>
      <c r="AF142" s="876" t="s">
        <v>26948</v>
      </c>
      <c r="AG142" s="876"/>
      <c r="AH142" s="876"/>
      <c r="AI142" s="876"/>
      <c r="AJ142" s="876" t="s">
        <v>26948</v>
      </c>
      <c r="AK142" s="876"/>
    </row>
    <row r="143" spans="1:37">
      <c r="A143" s="929" t="s">
        <v>27225</v>
      </c>
      <c r="B143" s="876" t="s">
        <v>26948</v>
      </c>
      <c r="C143" s="876" t="s">
        <v>26948</v>
      </c>
      <c r="D143" s="876" t="s">
        <v>26948</v>
      </c>
      <c r="E143" s="876" t="s">
        <v>26948</v>
      </c>
      <c r="F143" s="876" t="s">
        <v>26948</v>
      </c>
      <c r="G143" s="876" t="s">
        <v>26948</v>
      </c>
      <c r="H143" s="876" t="s">
        <v>26948</v>
      </c>
      <c r="I143" s="876"/>
      <c r="J143" s="876"/>
      <c r="K143" s="876" t="s">
        <v>26948</v>
      </c>
      <c r="L143" s="876" t="s">
        <v>26948</v>
      </c>
      <c r="M143" s="876" t="s">
        <v>26948</v>
      </c>
      <c r="N143" s="876"/>
      <c r="O143" s="876" t="s">
        <v>26948</v>
      </c>
      <c r="P143" s="876" t="s">
        <v>26948</v>
      </c>
      <c r="Q143" s="876" t="s">
        <v>26948</v>
      </c>
      <c r="R143" s="876" t="s">
        <v>26948</v>
      </c>
      <c r="S143" s="876"/>
      <c r="T143" s="876" t="s">
        <v>26948</v>
      </c>
      <c r="U143" s="876" t="s">
        <v>26948</v>
      </c>
      <c r="V143" s="876" t="s">
        <v>26948</v>
      </c>
      <c r="W143" s="876" t="s">
        <v>26948</v>
      </c>
      <c r="X143" s="876" t="s">
        <v>26948</v>
      </c>
      <c r="Y143" s="876"/>
      <c r="Z143" s="876" t="s">
        <v>26948</v>
      </c>
      <c r="AA143" s="876" t="s">
        <v>26948</v>
      </c>
      <c r="AB143" s="876" t="s">
        <v>26948</v>
      </c>
      <c r="AC143" s="876"/>
      <c r="AD143" s="876" t="s">
        <v>26948</v>
      </c>
      <c r="AE143" s="876" t="s">
        <v>26948</v>
      </c>
      <c r="AF143" s="876" t="s">
        <v>26948</v>
      </c>
      <c r="AG143" s="876"/>
      <c r="AH143" s="876"/>
      <c r="AI143" s="876"/>
      <c r="AJ143" s="876" t="s">
        <v>26948</v>
      </c>
      <c r="AK143" s="876"/>
    </row>
    <row r="144" spans="1:37">
      <c r="B144" s="876" t="s">
        <v>26948</v>
      </c>
      <c r="C144" s="876" t="s">
        <v>26948</v>
      </c>
      <c r="D144" s="876" t="s">
        <v>26948</v>
      </c>
      <c r="E144" s="876" t="s">
        <v>26948</v>
      </c>
      <c r="F144" s="876" t="s">
        <v>26948</v>
      </c>
      <c r="G144" s="876" t="s">
        <v>26948</v>
      </c>
      <c r="H144" s="876" t="s">
        <v>26948</v>
      </c>
      <c r="I144" s="876"/>
      <c r="J144" s="876"/>
      <c r="K144" s="876" t="s">
        <v>26948</v>
      </c>
      <c r="L144" s="876" t="s">
        <v>26948</v>
      </c>
      <c r="M144" s="876" t="s">
        <v>26948</v>
      </c>
      <c r="N144" s="876"/>
      <c r="O144" s="876" t="s">
        <v>26948</v>
      </c>
      <c r="P144" s="876" t="s">
        <v>26948</v>
      </c>
      <c r="Q144" s="876" t="s">
        <v>26948</v>
      </c>
      <c r="R144" s="876" t="s">
        <v>26948</v>
      </c>
      <c r="S144" s="876"/>
      <c r="T144" s="876" t="s">
        <v>26948</v>
      </c>
      <c r="U144" s="876" t="s">
        <v>26948</v>
      </c>
      <c r="V144" s="876" t="s">
        <v>26948</v>
      </c>
      <c r="W144" s="876" t="s">
        <v>26948</v>
      </c>
      <c r="X144" s="876" t="s">
        <v>26948</v>
      </c>
      <c r="Y144" s="876"/>
      <c r="Z144" s="876" t="s">
        <v>26948</v>
      </c>
      <c r="AA144" s="876" t="s">
        <v>26948</v>
      </c>
      <c r="AB144" s="876" t="s">
        <v>26948</v>
      </c>
      <c r="AC144" s="876"/>
      <c r="AD144" s="876" t="s">
        <v>26948</v>
      </c>
      <c r="AE144" s="876" t="s">
        <v>26948</v>
      </c>
      <c r="AF144" s="876" t="s">
        <v>26948</v>
      </c>
      <c r="AG144" s="876"/>
      <c r="AH144" s="876"/>
      <c r="AI144" s="876"/>
      <c r="AJ144" s="876" t="s">
        <v>26948</v>
      </c>
      <c r="AK144" s="876"/>
    </row>
    <row r="145" spans="1:37">
      <c r="A145" s="929" t="s">
        <v>27226</v>
      </c>
      <c r="B145" s="876" t="s">
        <v>26948</v>
      </c>
      <c r="C145" s="876" t="s">
        <v>26948</v>
      </c>
      <c r="D145" s="876" t="s">
        <v>26948</v>
      </c>
      <c r="E145" s="876" t="s">
        <v>26948</v>
      </c>
      <c r="F145" s="876" t="s">
        <v>26948</v>
      </c>
      <c r="G145" s="876" t="s">
        <v>26948</v>
      </c>
      <c r="H145" s="876" t="s">
        <v>26948</v>
      </c>
      <c r="I145" s="876"/>
      <c r="J145" s="876"/>
      <c r="K145" s="876" t="s">
        <v>26948</v>
      </c>
      <c r="L145" s="876" t="s">
        <v>26948</v>
      </c>
      <c r="M145" s="876" t="s">
        <v>26948</v>
      </c>
      <c r="N145" s="876"/>
      <c r="O145" s="876" t="s">
        <v>26948</v>
      </c>
      <c r="P145" s="876" t="s">
        <v>26948</v>
      </c>
      <c r="Q145" s="876" t="s">
        <v>26948</v>
      </c>
      <c r="R145" s="876" t="s">
        <v>26948</v>
      </c>
      <c r="S145" s="876"/>
      <c r="T145" s="876" t="s">
        <v>26948</v>
      </c>
      <c r="U145" s="876" t="s">
        <v>26948</v>
      </c>
      <c r="V145" s="876" t="s">
        <v>26948</v>
      </c>
      <c r="W145" s="876" t="s">
        <v>26948</v>
      </c>
      <c r="X145" s="876" t="s">
        <v>26948</v>
      </c>
      <c r="Y145" s="876"/>
      <c r="Z145" s="876" t="s">
        <v>26948</v>
      </c>
      <c r="AA145" s="876" t="s">
        <v>26948</v>
      </c>
      <c r="AB145" s="876" t="s">
        <v>26948</v>
      </c>
      <c r="AC145" s="876"/>
      <c r="AD145" s="876" t="s">
        <v>26948</v>
      </c>
      <c r="AE145" s="876" t="s">
        <v>26948</v>
      </c>
      <c r="AF145" s="876" t="s">
        <v>26948</v>
      </c>
      <c r="AG145" s="876"/>
      <c r="AH145" s="876"/>
      <c r="AI145" s="876"/>
      <c r="AJ145" s="876" t="s">
        <v>26948</v>
      </c>
      <c r="AK145" s="876"/>
    </row>
    <row r="146" spans="1:37">
      <c r="A146" s="929" t="s">
        <v>27227</v>
      </c>
      <c r="B146" s="876" t="s">
        <v>26948</v>
      </c>
      <c r="C146" s="876" t="s">
        <v>26948</v>
      </c>
      <c r="D146" s="876" t="s">
        <v>26948</v>
      </c>
      <c r="E146" s="876" t="s">
        <v>26948</v>
      </c>
      <c r="F146" s="876" t="s">
        <v>26948</v>
      </c>
      <c r="G146" s="876" t="s">
        <v>26948</v>
      </c>
      <c r="H146" s="876" t="s">
        <v>26948</v>
      </c>
      <c r="I146" s="876"/>
      <c r="J146" s="876"/>
      <c r="K146" s="876" t="s">
        <v>26948</v>
      </c>
      <c r="L146" s="876" t="s">
        <v>26948</v>
      </c>
      <c r="M146" s="876" t="s">
        <v>26948</v>
      </c>
      <c r="N146" s="876"/>
      <c r="O146" s="876" t="s">
        <v>26948</v>
      </c>
      <c r="P146" s="876" t="s">
        <v>26948</v>
      </c>
      <c r="Q146" s="876" t="s">
        <v>26948</v>
      </c>
      <c r="R146" s="876" t="s">
        <v>26948</v>
      </c>
      <c r="S146" s="876"/>
      <c r="T146" s="876" t="s">
        <v>26948</v>
      </c>
      <c r="U146" s="876" t="s">
        <v>26948</v>
      </c>
      <c r="V146" s="876" t="s">
        <v>26948</v>
      </c>
      <c r="W146" s="876" t="s">
        <v>26948</v>
      </c>
      <c r="X146" s="876" t="s">
        <v>26948</v>
      </c>
      <c r="Y146" s="876"/>
      <c r="Z146" s="876" t="s">
        <v>26948</v>
      </c>
      <c r="AA146" s="876" t="s">
        <v>26948</v>
      </c>
      <c r="AB146" s="876" t="s">
        <v>26948</v>
      </c>
      <c r="AC146" s="876"/>
      <c r="AD146" s="876" t="s">
        <v>26948</v>
      </c>
      <c r="AE146" s="876" t="s">
        <v>26948</v>
      </c>
      <c r="AF146" s="876" t="s">
        <v>26948</v>
      </c>
      <c r="AG146" s="876"/>
      <c r="AH146" s="876"/>
      <c r="AI146" s="876"/>
      <c r="AJ146" s="876" t="s">
        <v>26948</v>
      </c>
      <c r="AK146" s="876"/>
    </row>
    <row r="147" spans="1:37">
      <c r="A147" s="929" t="s">
        <v>27228</v>
      </c>
      <c r="B147" s="876" t="s">
        <v>26948</v>
      </c>
      <c r="C147" s="876" t="s">
        <v>26948</v>
      </c>
      <c r="D147" s="876" t="s">
        <v>26948</v>
      </c>
      <c r="E147" s="876" t="s">
        <v>26948</v>
      </c>
      <c r="F147" s="876" t="s">
        <v>26948</v>
      </c>
      <c r="G147" s="876" t="s">
        <v>26948</v>
      </c>
      <c r="H147" s="876" t="s">
        <v>26948</v>
      </c>
      <c r="I147" s="876"/>
      <c r="J147" s="876"/>
      <c r="K147" s="876" t="s">
        <v>26948</v>
      </c>
      <c r="L147" s="876" t="s">
        <v>26948</v>
      </c>
      <c r="M147" s="876" t="s">
        <v>26948</v>
      </c>
      <c r="N147" s="876"/>
      <c r="O147" s="876" t="s">
        <v>26948</v>
      </c>
      <c r="P147" s="876" t="s">
        <v>26948</v>
      </c>
      <c r="Q147" s="876" t="s">
        <v>26948</v>
      </c>
      <c r="R147" s="876" t="s">
        <v>26948</v>
      </c>
      <c r="S147" s="876"/>
      <c r="T147" s="876" t="s">
        <v>26948</v>
      </c>
      <c r="U147" s="876" t="s">
        <v>26948</v>
      </c>
      <c r="V147" s="876" t="s">
        <v>26948</v>
      </c>
      <c r="W147" s="876" t="s">
        <v>26948</v>
      </c>
      <c r="X147" s="876" t="s">
        <v>26948</v>
      </c>
      <c r="Y147" s="876"/>
      <c r="Z147" s="876" t="s">
        <v>26948</v>
      </c>
      <c r="AA147" s="876" t="s">
        <v>26948</v>
      </c>
      <c r="AB147" s="876" t="s">
        <v>26948</v>
      </c>
      <c r="AC147" s="876"/>
      <c r="AD147" s="876" t="s">
        <v>26948</v>
      </c>
      <c r="AE147" s="876" t="s">
        <v>26948</v>
      </c>
      <c r="AF147" s="876" t="s">
        <v>26948</v>
      </c>
      <c r="AG147" s="876"/>
      <c r="AH147" s="876"/>
      <c r="AI147" s="876"/>
      <c r="AJ147" s="876" t="s">
        <v>26948</v>
      </c>
      <c r="AK147" s="876"/>
    </row>
    <row r="148" spans="1:37">
      <c r="B148" s="876" t="s">
        <v>26948</v>
      </c>
      <c r="C148" s="876" t="s">
        <v>26948</v>
      </c>
      <c r="D148" s="876" t="s">
        <v>26948</v>
      </c>
      <c r="E148" s="876" t="s">
        <v>26948</v>
      </c>
      <c r="F148" s="876" t="s">
        <v>26948</v>
      </c>
      <c r="G148" s="876" t="s">
        <v>26948</v>
      </c>
      <c r="H148" s="876" t="s">
        <v>26948</v>
      </c>
      <c r="I148" s="876"/>
      <c r="J148" s="876"/>
      <c r="K148" s="876" t="s">
        <v>26948</v>
      </c>
      <c r="L148" s="876" t="s">
        <v>26948</v>
      </c>
      <c r="M148" s="876" t="s">
        <v>26948</v>
      </c>
      <c r="N148" s="876"/>
      <c r="O148" s="876" t="s">
        <v>26948</v>
      </c>
      <c r="P148" s="876" t="s">
        <v>26948</v>
      </c>
      <c r="Q148" s="876" t="s">
        <v>26948</v>
      </c>
      <c r="R148" s="876" t="s">
        <v>26948</v>
      </c>
      <c r="S148" s="876"/>
      <c r="T148" s="876" t="s">
        <v>26948</v>
      </c>
      <c r="U148" s="876" t="s">
        <v>26948</v>
      </c>
      <c r="V148" s="876" t="s">
        <v>26948</v>
      </c>
      <c r="W148" s="876" t="s">
        <v>26948</v>
      </c>
      <c r="X148" s="876" t="s">
        <v>26948</v>
      </c>
      <c r="Y148" s="876"/>
      <c r="Z148" s="876" t="s">
        <v>26948</v>
      </c>
      <c r="AA148" s="876" t="s">
        <v>26948</v>
      </c>
      <c r="AB148" s="876" t="s">
        <v>26948</v>
      </c>
      <c r="AC148" s="876"/>
      <c r="AD148" s="876" t="s">
        <v>26948</v>
      </c>
      <c r="AE148" s="876" t="s">
        <v>26948</v>
      </c>
      <c r="AF148" s="876" t="s">
        <v>26948</v>
      </c>
      <c r="AG148" s="876"/>
      <c r="AH148" s="876"/>
      <c r="AI148" s="876"/>
      <c r="AJ148" s="876" t="s">
        <v>26948</v>
      </c>
      <c r="AK148" s="876"/>
    </row>
    <row r="149" spans="1:37">
      <c r="A149" s="929" t="s">
        <v>27229</v>
      </c>
      <c r="B149" s="876" t="s">
        <v>26948</v>
      </c>
      <c r="C149" s="876" t="s">
        <v>26948</v>
      </c>
      <c r="D149" s="876" t="s">
        <v>26948</v>
      </c>
      <c r="E149" s="876" t="s">
        <v>26948</v>
      </c>
      <c r="F149" s="876" t="s">
        <v>26948</v>
      </c>
      <c r="G149" s="876" t="s">
        <v>26948</v>
      </c>
      <c r="H149" s="876" t="s">
        <v>26948</v>
      </c>
      <c r="I149" s="876"/>
      <c r="J149" s="876"/>
      <c r="K149" s="876" t="s">
        <v>26948</v>
      </c>
      <c r="L149" s="876" t="s">
        <v>26948</v>
      </c>
      <c r="M149" s="876" t="s">
        <v>26948</v>
      </c>
      <c r="N149" s="876"/>
      <c r="O149" s="876" t="s">
        <v>26948</v>
      </c>
      <c r="P149" s="876" t="s">
        <v>26948</v>
      </c>
      <c r="Q149" s="876" t="s">
        <v>26948</v>
      </c>
      <c r="R149" s="876" t="s">
        <v>26948</v>
      </c>
      <c r="S149" s="876"/>
      <c r="T149" s="876" t="s">
        <v>26948</v>
      </c>
      <c r="U149" s="876" t="s">
        <v>26948</v>
      </c>
      <c r="V149" s="876" t="s">
        <v>26948</v>
      </c>
      <c r="W149" s="876" t="s">
        <v>26948</v>
      </c>
      <c r="X149" s="876" t="s">
        <v>26948</v>
      </c>
      <c r="Y149" s="876"/>
      <c r="Z149" s="876" t="s">
        <v>26948</v>
      </c>
      <c r="AA149" s="876" t="s">
        <v>26948</v>
      </c>
      <c r="AB149" s="876" t="s">
        <v>26948</v>
      </c>
      <c r="AC149" s="876"/>
      <c r="AD149" s="876" t="s">
        <v>26948</v>
      </c>
      <c r="AE149" s="876" t="s">
        <v>26948</v>
      </c>
      <c r="AF149" s="876" t="s">
        <v>26948</v>
      </c>
      <c r="AG149" s="876"/>
      <c r="AH149" s="876"/>
      <c r="AI149" s="876"/>
      <c r="AJ149" s="876" t="s">
        <v>26948</v>
      </c>
      <c r="AK149" s="876"/>
    </row>
    <row r="150" spans="1:37">
      <c r="A150" s="929" t="s">
        <v>27230</v>
      </c>
      <c r="B150" s="876" t="s">
        <v>26948</v>
      </c>
      <c r="C150" s="876" t="s">
        <v>26948</v>
      </c>
      <c r="D150" s="876" t="s">
        <v>26948</v>
      </c>
      <c r="E150" s="876" t="s">
        <v>26948</v>
      </c>
      <c r="F150" s="876" t="s">
        <v>26948</v>
      </c>
      <c r="G150" s="876" t="s">
        <v>26948</v>
      </c>
      <c r="H150" s="876" t="s">
        <v>26948</v>
      </c>
      <c r="I150" s="876"/>
      <c r="J150" s="876"/>
      <c r="K150" s="876" t="s">
        <v>26948</v>
      </c>
      <c r="L150" s="876" t="s">
        <v>26948</v>
      </c>
      <c r="M150" s="876" t="s">
        <v>26948</v>
      </c>
      <c r="N150" s="876"/>
      <c r="O150" s="876" t="s">
        <v>26948</v>
      </c>
      <c r="P150" s="876" t="s">
        <v>26948</v>
      </c>
      <c r="Q150" s="876" t="s">
        <v>26948</v>
      </c>
      <c r="R150" s="876" t="s">
        <v>26948</v>
      </c>
      <c r="S150" s="876"/>
      <c r="T150" s="876" t="s">
        <v>26948</v>
      </c>
      <c r="U150" s="876" t="s">
        <v>26948</v>
      </c>
      <c r="V150" s="876" t="s">
        <v>26948</v>
      </c>
      <c r="W150" s="876" t="s">
        <v>26948</v>
      </c>
      <c r="X150" s="876" t="s">
        <v>26948</v>
      </c>
      <c r="Y150" s="876"/>
      <c r="Z150" s="876" t="s">
        <v>26948</v>
      </c>
      <c r="AA150" s="876" t="s">
        <v>26948</v>
      </c>
      <c r="AB150" s="876" t="s">
        <v>26948</v>
      </c>
      <c r="AC150" s="876"/>
      <c r="AD150" s="876" t="s">
        <v>26948</v>
      </c>
      <c r="AE150" s="876" t="s">
        <v>26948</v>
      </c>
      <c r="AF150" s="876" t="s">
        <v>26948</v>
      </c>
      <c r="AG150" s="876"/>
      <c r="AH150" s="876"/>
      <c r="AI150" s="876"/>
      <c r="AJ150" s="876" t="s">
        <v>26948</v>
      </c>
      <c r="AK150" s="876"/>
    </row>
    <row r="151" spans="1:37">
      <c r="A151" s="929" t="s">
        <v>27231</v>
      </c>
      <c r="B151" s="876" t="s">
        <v>26948</v>
      </c>
      <c r="C151" s="876" t="s">
        <v>26948</v>
      </c>
      <c r="D151" s="876" t="s">
        <v>26948</v>
      </c>
      <c r="E151" s="876" t="s">
        <v>26948</v>
      </c>
      <c r="F151" s="876" t="s">
        <v>26948</v>
      </c>
      <c r="G151" s="876" t="s">
        <v>26948</v>
      </c>
      <c r="H151" s="876" t="s">
        <v>26948</v>
      </c>
      <c r="I151" s="876"/>
      <c r="J151" s="876"/>
      <c r="K151" s="876" t="s">
        <v>26948</v>
      </c>
      <c r="L151" s="876" t="s">
        <v>26948</v>
      </c>
      <c r="M151" s="876" t="s">
        <v>26948</v>
      </c>
      <c r="N151" s="876"/>
      <c r="O151" s="876" t="s">
        <v>26948</v>
      </c>
      <c r="P151" s="876" t="s">
        <v>26948</v>
      </c>
      <c r="Q151" s="876" t="s">
        <v>26948</v>
      </c>
      <c r="R151" s="876" t="s">
        <v>26948</v>
      </c>
      <c r="S151" s="876"/>
      <c r="T151" s="876" t="s">
        <v>26948</v>
      </c>
      <c r="U151" s="876" t="s">
        <v>26948</v>
      </c>
      <c r="V151" s="876" t="s">
        <v>26948</v>
      </c>
      <c r="W151" s="876" t="s">
        <v>26948</v>
      </c>
      <c r="X151" s="876" t="s">
        <v>26948</v>
      </c>
      <c r="Y151" s="876"/>
      <c r="Z151" s="876" t="s">
        <v>26948</v>
      </c>
      <c r="AA151" s="876" t="s">
        <v>26948</v>
      </c>
      <c r="AB151" s="876" t="s">
        <v>26948</v>
      </c>
      <c r="AC151" s="876"/>
      <c r="AD151" s="876" t="s">
        <v>26948</v>
      </c>
      <c r="AE151" s="876" t="s">
        <v>26948</v>
      </c>
      <c r="AF151" s="876" t="s">
        <v>26948</v>
      </c>
      <c r="AG151" s="876"/>
      <c r="AH151" s="876"/>
      <c r="AI151" s="876"/>
      <c r="AJ151" s="876" t="s">
        <v>26948</v>
      </c>
      <c r="AK151" s="876"/>
    </row>
    <row r="152" spans="1:37">
      <c r="A152" s="929" t="s">
        <v>27232</v>
      </c>
      <c r="B152" s="876" t="s">
        <v>26948</v>
      </c>
      <c r="C152" s="876" t="s">
        <v>26948</v>
      </c>
      <c r="D152" s="876" t="s">
        <v>26948</v>
      </c>
      <c r="E152" s="876" t="s">
        <v>26948</v>
      </c>
      <c r="F152" s="876" t="s">
        <v>26948</v>
      </c>
      <c r="G152" s="876" t="s">
        <v>26948</v>
      </c>
      <c r="H152" s="876" t="s">
        <v>26948</v>
      </c>
      <c r="I152" s="876"/>
      <c r="J152" s="876"/>
      <c r="K152" s="876" t="s">
        <v>26948</v>
      </c>
      <c r="L152" s="876" t="s">
        <v>26948</v>
      </c>
      <c r="M152" s="876" t="s">
        <v>26948</v>
      </c>
      <c r="N152" s="876"/>
      <c r="O152" s="876" t="s">
        <v>26948</v>
      </c>
      <c r="P152" s="876" t="s">
        <v>26948</v>
      </c>
      <c r="Q152" s="876" t="s">
        <v>26948</v>
      </c>
      <c r="R152" s="876" t="s">
        <v>26948</v>
      </c>
      <c r="S152" s="876"/>
      <c r="T152" s="876" t="s">
        <v>26948</v>
      </c>
      <c r="U152" s="876" t="s">
        <v>26948</v>
      </c>
      <c r="V152" s="876" t="s">
        <v>26948</v>
      </c>
      <c r="W152" s="876" t="s">
        <v>26948</v>
      </c>
      <c r="X152" s="876" t="s">
        <v>26948</v>
      </c>
      <c r="Y152" s="876"/>
      <c r="Z152" s="876" t="s">
        <v>26948</v>
      </c>
      <c r="AA152" s="876" t="s">
        <v>26948</v>
      </c>
      <c r="AB152" s="876" t="s">
        <v>26948</v>
      </c>
      <c r="AC152" s="876"/>
      <c r="AD152" s="876" t="s">
        <v>26948</v>
      </c>
      <c r="AE152" s="876" t="s">
        <v>26948</v>
      </c>
      <c r="AF152" s="876" t="s">
        <v>26948</v>
      </c>
      <c r="AG152" s="876"/>
      <c r="AH152" s="876"/>
      <c r="AI152" s="876"/>
      <c r="AJ152" s="876" t="s">
        <v>26948</v>
      </c>
      <c r="AK152" s="876"/>
    </row>
    <row r="153" spans="1:37">
      <c r="B153" s="876" t="s">
        <v>26948</v>
      </c>
      <c r="C153" s="876" t="s">
        <v>26948</v>
      </c>
      <c r="D153" s="876" t="s">
        <v>26948</v>
      </c>
      <c r="E153" s="876" t="s">
        <v>26948</v>
      </c>
      <c r="F153" s="876" t="s">
        <v>26948</v>
      </c>
      <c r="G153" s="876" t="s">
        <v>26948</v>
      </c>
      <c r="H153" s="876" t="s">
        <v>26948</v>
      </c>
      <c r="I153" s="876"/>
      <c r="J153" s="876"/>
      <c r="K153" s="876" t="s">
        <v>26948</v>
      </c>
      <c r="L153" s="876" t="s">
        <v>26948</v>
      </c>
      <c r="M153" s="876" t="s">
        <v>26948</v>
      </c>
      <c r="N153" s="876"/>
      <c r="O153" s="876" t="s">
        <v>26948</v>
      </c>
      <c r="P153" s="876" t="s">
        <v>26948</v>
      </c>
      <c r="Q153" s="876" t="s">
        <v>26948</v>
      </c>
      <c r="R153" s="876" t="s">
        <v>26948</v>
      </c>
      <c r="S153" s="876"/>
      <c r="T153" s="876" t="s">
        <v>26948</v>
      </c>
      <c r="U153" s="876" t="s">
        <v>26948</v>
      </c>
      <c r="V153" s="876" t="s">
        <v>26948</v>
      </c>
      <c r="W153" s="876" t="s">
        <v>26948</v>
      </c>
      <c r="X153" s="876" t="s">
        <v>26948</v>
      </c>
      <c r="Y153" s="876"/>
      <c r="Z153" s="876" t="s">
        <v>26948</v>
      </c>
      <c r="AA153" s="876" t="s">
        <v>26948</v>
      </c>
      <c r="AB153" s="876" t="s">
        <v>26948</v>
      </c>
      <c r="AC153" s="876"/>
      <c r="AD153" s="876" t="s">
        <v>26948</v>
      </c>
      <c r="AE153" s="876" t="s">
        <v>26948</v>
      </c>
      <c r="AF153" s="876" t="s">
        <v>26948</v>
      </c>
      <c r="AG153" s="876"/>
      <c r="AH153" s="876"/>
      <c r="AI153" s="876"/>
      <c r="AJ153" s="876" t="s">
        <v>26948</v>
      </c>
      <c r="AK153" s="876"/>
    </row>
    <row r="154" spans="1:37">
      <c r="A154" s="929" t="s">
        <v>27233</v>
      </c>
      <c r="B154" s="876" t="s">
        <v>26948</v>
      </c>
      <c r="C154" s="876" t="s">
        <v>26948</v>
      </c>
      <c r="D154" s="876" t="s">
        <v>26948</v>
      </c>
      <c r="E154" s="876" t="s">
        <v>26948</v>
      </c>
      <c r="F154" s="876" t="s">
        <v>26948</v>
      </c>
      <c r="G154" s="876" t="s">
        <v>26948</v>
      </c>
      <c r="H154" s="876" t="s">
        <v>26948</v>
      </c>
      <c r="I154" s="876"/>
      <c r="J154" s="876"/>
      <c r="K154" s="876" t="s">
        <v>26948</v>
      </c>
      <c r="L154" s="876" t="s">
        <v>26948</v>
      </c>
      <c r="M154" s="876" t="s">
        <v>26948</v>
      </c>
      <c r="N154" s="876"/>
      <c r="O154" s="876" t="s">
        <v>26948</v>
      </c>
      <c r="P154" s="876" t="s">
        <v>26948</v>
      </c>
      <c r="Q154" s="876" t="s">
        <v>26948</v>
      </c>
      <c r="R154" s="876" t="s">
        <v>26948</v>
      </c>
      <c r="S154" s="876"/>
      <c r="T154" s="876" t="s">
        <v>26948</v>
      </c>
      <c r="U154" s="876" t="s">
        <v>26948</v>
      </c>
      <c r="V154" s="876" t="s">
        <v>26948</v>
      </c>
      <c r="W154" s="876" t="s">
        <v>26948</v>
      </c>
      <c r="X154" s="876" t="s">
        <v>26948</v>
      </c>
      <c r="Y154" s="876"/>
      <c r="Z154" s="876" t="s">
        <v>26948</v>
      </c>
      <c r="AA154" s="876" t="s">
        <v>26948</v>
      </c>
      <c r="AB154" s="876" t="s">
        <v>26948</v>
      </c>
      <c r="AC154" s="876"/>
      <c r="AD154" s="876" t="s">
        <v>26948</v>
      </c>
      <c r="AE154" s="876" t="s">
        <v>26948</v>
      </c>
      <c r="AF154" s="876" t="s">
        <v>26948</v>
      </c>
      <c r="AG154" s="876"/>
      <c r="AH154" s="876"/>
      <c r="AI154" s="876"/>
      <c r="AJ154" s="876" t="s">
        <v>26948</v>
      </c>
      <c r="AK154" s="876"/>
    </row>
    <row r="155" spans="1:37">
      <c r="A155" s="929" t="s">
        <v>27234</v>
      </c>
      <c r="B155" s="876" t="s">
        <v>26948</v>
      </c>
      <c r="C155" s="876" t="s">
        <v>26948</v>
      </c>
      <c r="D155" s="876" t="s">
        <v>26948</v>
      </c>
      <c r="E155" s="876" t="s">
        <v>26948</v>
      </c>
      <c r="F155" s="876" t="s">
        <v>26948</v>
      </c>
      <c r="G155" s="876" t="s">
        <v>26948</v>
      </c>
      <c r="H155" s="876" t="s">
        <v>26948</v>
      </c>
      <c r="I155" s="876"/>
      <c r="J155" s="876"/>
      <c r="K155" s="876" t="s">
        <v>26948</v>
      </c>
      <c r="L155" s="876" t="s">
        <v>26948</v>
      </c>
      <c r="M155" s="876" t="s">
        <v>26948</v>
      </c>
      <c r="N155" s="876"/>
      <c r="O155" s="876" t="s">
        <v>26948</v>
      </c>
      <c r="P155" s="876" t="s">
        <v>26948</v>
      </c>
      <c r="Q155" s="876" t="s">
        <v>26948</v>
      </c>
      <c r="R155" s="876" t="s">
        <v>26948</v>
      </c>
      <c r="S155" s="876"/>
      <c r="T155" s="876" t="s">
        <v>26948</v>
      </c>
      <c r="U155" s="876" t="s">
        <v>26948</v>
      </c>
      <c r="V155" s="876" t="s">
        <v>26948</v>
      </c>
      <c r="W155" s="876" t="s">
        <v>26948</v>
      </c>
      <c r="X155" s="876" t="s">
        <v>26948</v>
      </c>
      <c r="Y155" s="876"/>
      <c r="Z155" s="876" t="s">
        <v>26948</v>
      </c>
      <c r="AA155" s="876" t="s">
        <v>26948</v>
      </c>
      <c r="AB155" s="876" t="s">
        <v>26948</v>
      </c>
      <c r="AC155" s="876"/>
      <c r="AD155" s="876" t="s">
        <v>26948</v>
      </c>
      <c r="AE155" s="876" t="s">
        <v>26948</v>
      </c>
      <c r="AF155" s="876" t="s">
        <v>26948</v>
      </c>
      <c r="AG155" s="876"/>
      <c r="AH155" s="876"/>
      <c r="AI155" s="876"/>
      <c r="AJ155" s="876" t="s">
        <v>26948</v>
      </c>
      <c r="AK155" s="876"/>
    </row>
    <row r="156" spans="1:37">
      <c r="A156" s="929" t="s">
        <v>27235</v>
      </c>
      <c r="B156" s="876" t="s">
        <v>26948</v>
      </c>
      <c r="C156" s="876" t="s">
        <v>26948</v>
      </c>
      <c r="D156" s="876" t="s">
        <v>26948</v>
      </c>
      <c r="E156" s="876" t="s">
        <v>26948</v>
      </c>
      <c r="F156" s="876" t="s">
        <v>26948</v>
      </c>
      <c r="G156" s="876" t="s">
        <v>26948</v>
      </c>
      <c r="H156" s="876" t="s">
        <v>26948</v>
      </c>
      <c r="I156" s="876"/>
      <c r="J156" s="876"/>
      <c r="K156" s="876" t="s">
        <v>26948</v>
      </c>
      <c r="L156" s="876" t="s">
        <v>26948</v>
      </c>
      <c r="M156" s="876" t="s">
        <v>26948</v>
      </c>
      <c r="N156" s="876"/>
      <c r="O156" s="876" t="s">
        <v>26948</v>
      </c>
      <c r="P156" s="876" t="s">
        <v>26948</v>
      </c>
      <c r="Q156" s="876" t="s">
        <v>26948</v>
      </c>
      <c r="R156" s="876" t="s">
        <v>26948</v>
      </c>
      <c r="S156" s="876"/>
      <c r="T156" s="876" t="s">
        <v>26948</v>
      </c>
      <c r="U156" s="876" t="s">
        <v>26948</v>
      </c>
      <c r="V156" s="876" t="s">
        <v>26948</v>
      </c>
      <c r="W156" s="876" t="s">
        <v>26948</v>
      </c>
      <c r="X156" s="876" t="s">
        <v>26948</v>
      </c>
      <c r="Y156" s="876"/>
      <c r="Z156" s="876" t="s">
        <v>26948</v>
      </c>
      <c r="AA156" s="876" t="s">
        <v>26948</v>
      </c>
      <c r="AB156" s="876" t="s">
        <v>26948</v>
      </c>
      <c r="AC156" s="876"/>
      <c r="AD156" s="876" t="s">
        <v>26948</v>
      </c>
      <c r="AE156" s="876" t="s">
        <v>26948</v>
      </c>
      <c r="AF156" s="876" t="s">
        <v>26948</v>
      </c>
      <c r="AG156" s="876"/>
      <c r="AH156" s="876"/>
      <c r="AI156" s="876"/>
      <c r="AJ156" s="876" t="s">
        <v>26948</v>
      </c>
      <c r="AK156" s="876"/>
    </row>
    <row r="157" spans="1:37">
      <c r="B157" s="876" t="s">
        <v>26948</v>
      </c>
      <c r="C157" s="876" t="s">
        <v>26948</v>
      </c>
      <c r="D157" s="876" t="s">
        <v>26948</v>
      </c>
      <c r="E157" s="876" t="s">
        <v>26948</v>
      </c>
      <c r="F157" s="876" t="s">
        <v>26948</v>
      </c>
      <c r="G157" s="876" t="s">
        <v>26948</v>
      </c>
      <c r="H157" s="876" t="s">
        <v>26948</v>
      </c>
      <c r="I157" s="876"/>
      <c r="J157" s="876"/>
      <c r="K157" s="876" t="s">
        <v>26948</v>
      </c>
      <c r="L157" s="876" t="s">
        <v>26948</v>
      </c>
      <c r="M157" s="876" t="s">
        <v>26948</v>
      </c>
      <c r="N157" s="876"/>
      <c r="O157" s="876" t="s">
        <v>26948</v>
      </c>
      <c r="P157" s="876" t="s">
        <v>26948</v>
      </c>
      <c r="Q157" s="876" t="s">
        <v>26948</v>
      </c>
      <c r="R157" s="876" t="s">
        <v>26948</v>
      </c>
      <c r="S157" s="876"/>
      <c r="T157" s="876" t="s">
        <v>26948</v>
      </c>
      <c r="U157" s="876" t="s">
        <v>26948</v>
      </c>
      <c r="V157" s="876" t="s">
        <v>26948</v>
      </c>
      <c r="W157" s="876" t="s">
        <v>26948</v>
      </c>
      <c r="X157" s="876" t="s">
        <v>26948</v>
      </c>
      <c r="Y157" s="876"/>
      <c r="Z157" s="876" t="s">
        <v>26948</v>
      </c>
      <c r="AA157" s="876" t="s">
        <v>26948</v>
      </c>
      <c r="AB157" s="876" t="s">
        <v>26948</v>
      </c>
      <c r="AC157" s="876"/>
      <c r="AD157" s="876" t="s">
        <v>26948</v>
      </c>
      <c r="AE157" s="876" t="s">
        <v>26948</v>
      </c>
      <c r="AF157" s="876" t="s">
        <v>26948</v>
      </c>
      <c r="AG157" s="876"/>
      <c r="AH157" s="876"/>
      <c r="AI157" s="876"/>
      <c r="AJ157" s="876" t="s">
        <v>26948</v>
      </c>
      <c r="AK157" s="876"/>
    </row>
    <row r="158" spans="1:37">
      <c r="A158" s="929" t="s">
        <v>27236</v>
      </c>
      <c r="B158" s="876" t="s">
        <v>26948</v>
      </c>
      <c r="C158" s="876" t="s">
        <v>26948</v>
      </c>
      <c r="D158" s="876" t="s">
        <v>26948</v>
      </c>
      <c r="E158" s="876" t="s">
        <v>26948</v>
      </c>
      <c r="F158" s="876" t="s">
        <v>26948</v>
      </c>
      <c r="G158" s="876" t="s">
        <v>26948</v>
      </c>
      <c r="H158" s="876" t="s">
        <v>26948</v>
      </c>
      <c r="I158" s="876"/>
      <c r="J158" s="876"/>
      <c r="K158" s="876" t="s">
        <v>26948</v>
      </c>
      <c r="L158" s="876" t="s">
        <v>26948</v>
      </c>
      <c r="M158" s="876" t="s">
        <v>26948</v>
      </c>
      <c r="N158" s="876"/>
      <c r="O158" s="876" t="s">
        <v>26948</v>
      </c>
      <c r="P158" s="876" t="s">
        <v>26948</v>
      </c>
      <c r="Q158" s="876" t="s">
        <v>26948</v>
      </c>
      <c r="R158" s="876" t="s">
        <v>26948</v>
      </c>
      <c r="S158" s="876"/>
      <c r="T158" s="876" t="s">
        <v>26948</v>
      </c>
      <c r="U158" s="876" t="s">
        <v>26948</v>
      </c>
      <c r="V158" s="876" t="s">
        <v>26948</v>
      </c>
      <c r="W158" s="876" t="s">
        <v>26948</v>
      </c>
      <c r="X158" s="876" t="s">
        <v>26948</v>
      </c>
      <c r="Y158" s="876"/>
      <c r="Z158" s="876" t="s">
        <v>26948</v>
      </c>
      <c r="AA158" s="876" t="s">
        <v>26948</v>
      </c>
      <c r="AB158" s="876" t="s">
        <v>26948</v>
      </c>
      <c r="AC158" s="876"/>
      <c r="AD158" s="876" t="s">
        <v>26948</v>
      </c>
      <c r="AE158" s="876" t="s">
        <v>26948</v>
      </c>
      <c r="AF158" s="876" t="s">
        <v>26948</v>
      </c>
      <c r="AG158" s="876"/>
      <c r="AH158" s="876"/>
      <c r="AI158" s="876"/>
      <c r="AJ158" s="876" t="s">
        <v>26948</v>
      </c>
      <c r="AK158" s="876"/>
    </row>
    <row r="159" spans="1:37">
      <c r="A159" s="929" t="s">
        <v>27230</v>
      </c>
      <c r="B159" s="876" t="s">
        <v>26948</v>
      </c>
      <c r="C159" s="876" t="s">
        <v>26948</v>
      </c>
      <c r="D159" s="876" t="s">
        <v>26948</v>
      </c>
      <c r="E159" s="876" t="s">
        <v>26948</v>
      </c>
      <c r="F159" s="876" t="s">
        <v>26948</v>
      </c>
      <c r="G159" s="876" t="s">
        <v>26948</v>
      </c>
      <c r="H159" s="876" t="s">
        <v>26948</v>
      </c>
      <c r="I159" s="876"/>
      <c r="J159" s="876"/>
      <c r="K159" s="876" t="s">
        <v>26948</v>
      </c>
      <c r="L159" s="876" t="s">
        <v>26948</v>
      </c>
      <c r="M159" s="876" t="s">
        <v>26948</v>
      </c>
      <c r="N159" s="876"/>
      <c r="O159" s="876" t="s">
        <v>26948</v>
      </c>
      <c r="P159" s="876" t="s">
        <v>26948</v>
      </c>
      <c r="Q159" s="876" t="s">
        <v>26948</v>
      </c>
      <c r="R159" s="876" t="s">
        <v>26948</v>
      </c>
      <c r="S159" s="876"/>
      <c r="T159" s="876" t="s">
        <v>26948</v>
      </c>
      <c r="U159" s="876" t="s">
        <v>26948</v>
      </c>
      <c r="V159" s="876" t="s">
        <v>26948</v>
      </c>
      <c r="W159" s="876" t="s">
        <v>26948</v>
      </c>
      <c r="X159" s="876" t="s">
        <v>26948</v>
      </c>
      <c r="Y159" s="876"/>
      <c r="Z159" s="876" t="s">
        <v>26948</v>
      </c>
      <c r="AA159" s="876" t="s">
        <v>26948</v>
      </c>
      <c r="AB159" s="876" t="s">
        <v>26948</v>
      </c>
      <c r="AC159" s="876"/>
      <c r="AD159" s="876" t="s">
        <v>26948</v>
      </c>
      <c r="AE159" s="876" t="s">
        <v>26948</v>
      </c>
      <c r="AF159" s="876" t="s">
        <v>26948</v>
      </c>
      <c r="AG159" s="876"/>
      <c r="AH159" s="876"/>
      <c r="AI159" s="876"/>
      <c r="AJ159" s="876" t="s">
        <v>26948</v>
      </c>
      <c r="AK159" s="876"/>
    </row>
    <row r="160" spans="1:37">
      <c r="A160" s="929" t="s">
        <v>27237</v>
      </c>
      <c r="B160" s="876" t="s">
        <v>26948</v>
      </c>
      <c r="C160" s="876" t="s">
        <v>26948</v>
      </c>
      <c r="D160" s="876" t="s">
        <v>26948</v>
      </c>
      <c r="E160" s="876" t="s">
        <v>26948</v>
      </c>
      <c r="F160" s="876" t="s">
        <v>26948</v>
      </c>
      <c r="G160" s="876" t="s">
        <v>26948</v>
      </c>
      <c r="H160" s="876" t="s">
        <v>26948</v>
      </c>
      <c r="I160" s="876"/>
      <c r="J160" s="876"/>
      <c r="K160" s="876" t="s">
        <v>26948</v>
      </c>
      <c r="L160" s="876" t="s">
        <v>26948</v>
      </c>
      <c r="M160" s="876" t="s">
        <v>26948</v>
      </c>
      <c r="N160" s="876"/>
      <c r="O160" s="876" t="s">
        <v>26948</v>
      </c>
      <c r="P160" s="876" t="s">
        <v>26948</v>
      </c>
      <c r="Q160" s="876" t="s">
        <v>26948</v>
      </c>
      <c r="R160" s="876" t="s">
        <v>26948</v>
      </c>
      <c r="S160" s="876"/>
      <c r="T160" s="876" t="s">
        <v>26948</v>
      </c>
      <c r="U160" s="876" t="s">
        <v>26948</v>
      </c>
      <c r="V160" s="876" t="s">
        <v>26948</v>
      </c>
      <c r="W160" s="876" t="s">
        <v>26948</v>
      </c>
      <c r="X160" s="876" t="s">
        <v>26948</v>
      </c>
      <c r="Y160" s="876"/>
      <c r="Z160" s="876" t="s">
        <v>26948</v>
      </c>
      <c r="AA160" s="876" t="s">
        <v>26948</v>
      </c>
      <c r="AB160" s="876" t="s">
        <v>26948</v>
      </c>
      <c r="AC160" s="876"/>
      <c r="AD160" s="876" t="s">
        <v>26948</v>
      </c>
      <c r="AE160" s="876" t="s">
        <v>26948</v>
      </c>
      <c r="AF160" s="876" t="s">
        <v>26948</v>
      </c>
      <c r="AG160" s="876"/>
      <c r="AH160" s="876"/>
      <c r="AI160" s="876"/>
      <c r="AJ160" s="876" t="s">
        <v>26948</v>
      </c>
      <c r="AK160" s="876"/>
    </row>
    <row r="161" spans="1:37">
      <c r="A161" s="929" t="s">
        <v>27238</v>
      </c>
      <c r="B161" s="876" t="s">
        <v>26948</v>
      </c>
      <c r="C161" s="876" t="s">
        <v>26948</v>
      </c>
      <c r="D161" s="876" t="s">
        <v>26948</v>
      </c>
      <c r="E161" s="876" t="s">
        <v>26948</v>
      </c>
      <c r="F161" s="876" t="s">
        <v>26948</v>
      </c>
      <c r="G161" s="876" t="s">
        <v>26948</v>
      </c>
      <c r="H161" s="876" t="s">
        <v>26948</v>
      </c>
      <c r="I161" s="876"/>
      <c r="J161" s="876"/>
      <c r="K161" s="876" t="s">
        <v>26948</v>
      </c>
      <c r="L161" s="876" t="s">
        <v>26948</v>
      </c>
      <c r="M161" s="876" t="s">
        <v>26948</v>
      </c>
      <c r="N161" s="876"/>
      <c r="O161" s="876" t="s">
        <v>26948</v>
      </c>
      <c r="P161" s="876" t="s">
        <v>26948</v>
      </c>
      <c r="Q161" s="876" t="s">
        <v>26948</v>
      </c>
      <c r="R161" s="876" t="s">
        <v>26948</v>
      </c>
      <c r="S161" s="876"/>
      <c r="T161" s="876" t="s">
        <v>26948</v>
      </c>
      <c r="U161" s="876" t="s">
        <v>26948</v>
      </c>
      <c r="V161" s="876" t="s">
        <v>26948</v>
      </c>
      <c r="W161" s="876" t="s">
        <v>26948</v>
      </c>
      <c r="X161" s="876" t="s">
        <v>26948</v>
      </c>
      <c r="Y161" s="876"/>
      <c r="Z161" s="876" t="s">
        <v>26948</v>
      </c>
      <c r="AA161" s="876" t="s">
        <v>26948</v>
      </c>
      <c r="AB161" s="876" t="s">
        <v>26948</v>
      </c>
      <c r="AC161" s="876"/>
      <c r="AD161" s="876" t="s">
        <v>26948</v>
      </c>
      <c r="AE161" s="876" t="s">
        <v>26948</v>
      </c>
      <c r="AF161" s="876" t="s">
        <v>26948</v>
      </c>
      <c r="AG161" s="876"/>
      <c r="AH161" s="876"/>
      <c r="AI161" s="876"/>
      <c r="AJ161" s="876" t="s">
        <v>26948</v>
      </c>
      <c r="AK161" s="876"/>
    </row>
    <row r="162" spans="1:37">
      <c r="B162" s="876" t="s">
        <v>26948</v>
      </c>
      <c r="C162" s="876" t="s">
        <v>26948</v>
      </c>
      <c r="D162" s="876" t="s">
        <v>26948</v>
      </c>
      <c r="E162" s="876" t="s">
        <v>26948</v>
      </c>
      <c r="F162" s="876" t="s">
        <v>26948</v>
      </c>
      <c r="G162" s="876" t="s">
        <v>26948</v>
      </c>
      <c r="H162" s="876" t="s">
        <v>26948</v>
      </c>
      <c r="I162" s="876"/>
      <c r="J162" s="876"/>
      <c r="K162" s="876" t="s">
        <v>26948</v>
      </c>
      <c r="L162" s="876" t="s">
        <v>26948</v>
      </c>
      <c r="M162" s="876" t="s">
        <v>26948</v>
      </c>
      <c r="N162" s="876"/>
      <c r="O162" s="876" t="s">
        <v>26948</v>
      </c>
      <c r="P162" s="876" t="s">
        <v>26948</v>
      </c>
      <c r="Q162" s="876" t="s">
        <v>26948</v>
      </c>
      <c r="R162" s="876" t="s">
        <v>26948</v>
      </c>
      <c r="S162" s="876"/>
      <c r="T162" s="876" t="s">
        <v>26948</v>
      </c>
      <c r="U162" s="876" t="s">
        <v>26948</v>
      </c>
      <c r="V162" s="876" t="s">
        <v>26948</v>
      </c>
      <c r="W162" s="876" t="s">
        <v>26948</v>
      </c>
      <c r="X162" s="876" t="s">
        <v>26948</v>
      </c>
      <c r="Y162" s="876"/>
      <c r="Z162" s="876" t="s">
        <v>26948</v>
      </c>
      <c r="AA162" s="876" t="s">
        <v>26948</v>
      </c>
      <c r="AB162" s="876" t="s">
        <v>26948</v>
      </c>
      <c r="AC162" s="876"/>
      <c r="AD162" s="876" t="s">
        <v>26948</v>
      </c>
      <c r="AE162" s="876" t="s">
        <v>26948</v>
      </c>
      <c r="AF162" s="876" t="s">
        <v>26948</v>
      </c>
      <c r="AG162" s="876"/>
      <c r="AH162" s="876"/>
      <c r="AI162" s="876"/>
      <c r="AJ162" s="876" t="s">
        <v>26948</v>
      </c>
      <c r="AK162" s="876"/>
    </row>
    <row r="163" spans="1:37">
      <c r="A163" s="929" t="s">
        <v>27239</v>
      </c>
      <c r="B163" s="876" t="s">
        <v>26948</v>
      </c>
      <c r="C163" s="876" t="s">
        <v>26948</v>
      </c>
      <c r="D163" s="876" t="s">
        <v>26948</v>
      </c>
      <c r="E163" s="876" t="s">
        <v>26948</v>
      </c>
      <c r="F163" s="876" t="s">
        <v>26948</v>
      </c>
      <c r="G163" s="876" t="s">
        <v>26948</v>
      </c>
      <c r="H163" s="876" t="s">
        <v>26948</v>
      </c>
      <c r="I163" s="876"/>
      <c r="J163" s="876"/>
      <c r="K163" s="876" t="s">
        <v>26948</v>
      </c>
      <c r="L163" s="876" t="s">
        <v>26948</v>
      </c>
      <c r="M163" s="876" t="s">
        <v>26948</v>
      </c>
      <c r="N163" s="876"/>
      <c r="O163" s="876" t="s">
        <v>26948</v>
      </c>
      <c r="P163" s="876" t="s">
        <v>26948</v>
      </c>
      <c r="Q163" s="876" t="s">
        <v>26948</v>
      </c>
      <c r="R163" s="876" t="s">
        <v>26948</v>
      </c>
      <c r="S163" s="876"/>
      <c r="T163" s="876" t="s">
        <v>26948</v>
      </c>
      <c r="U163" s="876" t="s">
        <v>26948</v>
      </c>
      <c r="V163" s="876" t="s">
        <v>26948</v>
      </c>
      <c r="W163" s="876" t="s">
        <v>26948</v>
      </c>
      <c r="X163" s="876" t="s">
        <v>26948</v>
      </c>
      <c r="Y163" s="876"/>
      <c r="Z163" s="876" t="s">
        <v>26948</v>
      </c>
      <c r="AA163" s="876" t="s">
        <v>26948</v>
      </c>
      <c r="AB163" s="876" t="s">
        <v>26948</v>
      </c>
      <c r="AC163" s="876"/>
      <c r="AD163" s="876" t="s">
        <v>26948</v>
      </c>
      <c r="AE163" s="876" t="s">
        <v>26948</v>
      </c>
      <c r="AF163" s="876" t="s">
        <v>26948</v>
      </c>
      <c r="AG163" s="876"/>
      <c r="AH163" s="876"/>
      <c r="AI163" s="876"/>
      <c r="AJ163" s="876" t="s">
        <v>26948</v>
      </c>
      <c r="AK163" s="876"/>
    </row>
    <row r="164" spans="1:37">
      <c r="A164" s="929" t="s">
        <v>27240</v>
      </c>
      <c r="B164" s="876" t="s">
        <v>26948</v>
      </c>
      <c r="C164" s="876" t="s">
        <v>26948</v>
      </c>
      <c r="D164" s="876" t="s">
        <v>26948</v>
      </c>
      <c r="E164" s="876" t="s">
        <v>26948</v>
      </c>
      <c r="F164" s="876" t="s">
        <v>26948</v>
      </c>
      <c r="G164" s="876" t="s">
        <v>26948</v>
      </c>
      <c r="H164" s="876" t="s">
        <v>26948</v>
      </c>
      <c r="I164" s="876"/>
      <c r="J164" s="876"/>
      <c r="K164" s="876" t="s">
        <v>26948</v>
      </c>
      <c r="L164" s="876" t="s">
        <v>26948</v>
      </c>
      <c r="M164" s="876" t="s">
        <v>26948</v>
      </c>
      <c r="N164" s="876"/>
      <c r="O164" s="876" t="s">
        <v>26948</v>
      </c>
      <c r="P164" s="876" t="s">
        <v>26948</v>
      </c>
      <c r="Q164" s="876" t="s">
        <v>26948</v>
      </c>
      <c r="R164" s="876" t="s">
        <v>26948</v>
      </c>
      <c r="S164" s="876"/>
      <c r="T164" s="876" t="s">
        <v>26948</v>
      </c>
      <c r="U164" s="876" t="s">
        <v>26948</v>
      </c>
      <c r="V164" s="876" t="s">
        <v>26948</v>
      </c>
      <c r="W164" s="876" t="s">
        <v>26948</v>
      </c>
      <c r="X164" s="876" t="s">
        <v>26948</v>
      </c>
      <c r="Y164" s="876"/>
      <c r="Z164" s="876" t="s">
        <v>26948</v>
      </c>
      <c r="AA164" s="876" t="s">
        <v>26948</v>
      </c>
      <c r="AB164" s="876" t="s">
        <v>26948</v>
      </c>
      <c r="AC164" s="876"/>
      <c r="AD164" s="876" t="s">
        <v>26948</v>
      </c>
      <c r="AE164" s="876" t="s">
        <v>26948</v>
      </c>
      <c r="AF164" s="876" t="s">
        <v>26948</v>
      </c>
      <c r="AG164" s="876"/>
      <c r="AH164" s="876"/>
      <c r="AI164" s="876"/>
      <c r="AJ164" s="876" t="s">
        <v>26948</v>
      </c>
      <c r="AK164" s="876"/>
    </row>
    <row r="165" spans="1:37">
      <c r="A165" s="929" t="s">
        <v>27241</v>
      </c>
      <c r="B165" s="876" t="s">
        <v>26948</v>
      </c>
      <c r="C165" s="876" t="s">
        <v>26948</v>
      </c>
      <c r="D165" s="876" t="s">
        <v>26948</v>
      </c>
      <c r="E165" s="876" t="s">
        <v>26948</v>
      </c>
      <c r="F165" s="876" t="s">
        <v>26948</v>
      </c>
      <c r="G165" s="876" t="s">
        <v>26948</v>
      </c>
      <c r="H165" s="876" t="s">
        <v>26948</v>
      </c>
      <c r="I165" s="876"/>
      <c r="J165" s="876"/>
      <c r="K165" s="876" t="s">
        <v>26948</v>
      </c>
      <c r="L165" s="876" t="s">
        <v>26948</v>
      </c>
      <c r="M165" s="876" t="s">
        <v>26948</v>
      </c>
      <c r="N165" s="876"/>
      <c r="O165" s="876" t="s">
        <v>26948</v>
      </c>
      <c r="P165" s="876" t="s">
        <v>26948</v>
      </c>
      <c r="Q165" s="876" t="s">
        <v>26948</v>
      </c>
      <c r="R165" s="876" t="s">
        <v>26948</v>
      </c>
      <c r="S165" s="876"/>
      <c r="T165" s="876" t="s">
        <v>26948</v>
      </c>
      <c r="U165" s="876" t="s">
        <v>26948</v>
      </c>
      <c r="V165" s="876" t="s">
        <v>26948</v>
      </c>
      <c r="W165" s="876" t="s">
        <v>26948</v>
      </c>
      <c r="X165" s="876" t="s">
        <v>26948</v>
      </c>
      <c r="Y165" s="876"/>
      <c r="Z165" s="876" t="s">
        <v>26948</v>
      </c>
      <c r="AA165" s="876" t="s">
        <v>26948</v>
      </c>
      <c r="AB165" s="876" t="s">
        <v>26948</v>
      </c>
      <c r="AC165" s="876"/>
      <c r="AD165" s="876" t="s">
        <v>26948</v>
      </c>
      <c r="AE165" s="876" t="s">
        <v>26948</v>
      </c>
      <c r="AF165" s="876" t="s">
        <v>26948</v>
      </c>
      <c r="AG165" s="876"/>
      <c r="AH165" s="876"/>
      <c r="AI165" s="876"/>
      <c r="AJ165" s="876" t="s">
        <v>26948</v>
      </c>
      <c r="AK165" s="876"/>
    </row>
    <row r="166" spans="1:37">
      <c r="A166" s="929" t="s">
        <v>27242</v>
      </c>
      <c r="B166" s="876" t="s">
        <v>26948</v>
      </c>
      <c r="C166" s="876" t="s">
        <v>26948</v>
      </c>
      <c r="D166" s="876" t="s">
        <v>26948</v>
      </c>
      <c r="E166" s="876" t="s">
        <v>26948</v>
      </c>
      <c r="F166" s="876" t="s">
        <v>26948</v>
      </c>
      <c r="G166" s="876" t="s">
        <v>26948</v>
      </c>
      <c r="H166" s="876" t="s">
        <v>26948</v>
      </c>
      <c r="I166" s="876"/>
      <c r="J166" s="876"/>
      <c r="K166" s="876" t="s">
        <v>26948</v>
      </c>
      <c r="L166" s="876" t="s">
        <v>26948</v>
      </c>
      <c r="M166" s="876" t="s">
        <v>26948</v>
      </c>
      <c r="N166" s="876"/>
      <c r="O166" s="876" t="s">
        <v>26948</v>
      </c>
      <c r="P166" s="876" t="s">
        <v>26948</v>
      </c>
      <c r="Q166" s="876" t="s">
        <v>26948</v>
      </c>
      <c r="R166" s="876" t="s">
        <v>26948</v>
      </c>
      <c r="S166" s="876"/>
      <c r="T166" s="876" t="s">
        <v>26948</v>
      </c>
      <c r="U166" s="876" t="s">
        <v>26948</v>
      </c>
      <c r="V166" s="876" t="s">
        <v>26948</v>
      </c>
      <c r="W166" s="876" t="s">
        <v>26948</v>
      </c>
      <c r="X166" s="876" t="s">
        <v>26948</v>
      </c>
      <c r="Y166" s="876"/>
      <c r="Z166" s="876" t="s">
        <v>26948</v>
      </c>
      <c r="AA166" s="876" t="s">
        <v>26948</v>
      </c>
      <c r="AB166" s="876" t="s">
        <v>26948</v>
      </c>
      <c r="AC166" s="876"/>
      <c r="AD166" s="876" t="s">
        <v>26948</v>
      </c>
      <c r="AE166" s="876" t="s">
        <v>26948</v>
      </c>
      <c r="AF166" s="876" t="s">
        <v>26948</v>
      </c>
      <c r="AG166" s="876"/>
      <c r="AH166" s="876"/>
      <c r="AI166" s="876"/>
      <c r="AJ166" s="876" t="s">
        <v>26948</v>
      </c>
      <c r="AK166" s="876"/>
    </row>
    <row r="167" spans="1:37">
      <c r="A167" s="929" t="s">
        <v>27243</v>
      </c>
      <c r="B167" s="876" t="s">
        <v>26948</v>
      </c>
      <c r="C167" s="876" t="s">
        <v>26948</v>
      </c>
      <c r="D167" s="876" t="s">
        <v>26948</v>
      </c>
      <c r="E167" s="876" t="s">
        <v>26948</v>
      </c>
      <c r="F167" s="876" t="s">
        <v>26948</v>
      </c>
      <c r="G167" s="876" t="s">
        <v>26948</v>
      </c>
      <c r="H167" s="876" t="s">
        <v>26948</v>
      </c>
      <c r="I167" s="876"/>
      <c r="J167" s="876"/>
      <c r="K167" s="876" t="s">
        <v>26948</v>
      </c>
      <c r="L167" s="876" t="s">
        <v>26948</v>
      </c>
      <c r="M167" s="876" t="s">
        <v>26948</v>
      </c>
      <c r="N167" s="876"/>
      <c r="O167" s="876" t="s">
        <v>26948</v>
      </c>
      <c r="P167" s="876" t="s">
        <v>26948</v>
      </c>
      <c r="Q167" s="876" t="s">
        <v>26948</v>
      </c>
      <c r="R167" s="876" t="s">
        <v>26948</v>
      </c>
      <c r="S167" s="876"/>
      <c r="T167" s="876" t="s">
        <v>26948</v>
      </c>
      <c r="U167" s="876" t="s">
        <v>26948</v>
      </c>
      <c r="V167" s="876" t="s">
        <v>26948</v>
      </c>
      <c r="W167" s="876" t="s">
        <v>26948</v>
      </c>
      <c r="X167" s="876" t="s">
        <v>26948</v>
      </c>
      <c r="Y167" s="876"/>
      <c r="Z167" s="876" t="s">
        <v>26948</v>
      </c>
      <c r="AA167" s="876" t="s">
        <v>26948</v>
      </c>
      <c r="AB167" s="876" t="s">
        <v>26948</v>
      </c>
      <c r="AC167" s="876"/>
      <c r="AD167" s="876" t="s">
        <v>26948</v>
      </c>
      <c r="AE167" s="876" t="s">
        <v>26948</v>
      </c>
      <c r="AF167" s="876" t="s">
        <v>26948</v>
      </c>
      <c r="AG167" s="876"/>
      <c r="AH167" s="876"/>
      <c r="AI167" s="876"/>
      <c r="AJ167" s="876" t="s">
        <v>26948</v>
      </c>
      <c r="AK167" s="876"/>
    </row>
    <row r="168" spans="1:37">
      <c r="A168" s="929" t="s">
        <v>27244</v>
      </c>
      <c r="B168" s="876" t="s">
        <v>26948</v>
      </c>
      <c r="C168" s="876" t="s">
        <v>26948</v>
      </c>
      <c r="D168" s="876" t="s">
        <v>26948</v>
      </c>
      <c r="E168" s="876" t="s">
        <v>26948</v>
      </c>
      <c r="F168" s="876" t="s">
        <v>26948</v>
      </c>
      <c r="G168" s="876" t="s">
        <v>26948</v>
      </c>
      <c r="H168" s="876" t="s">
        <v>26948</v>
      </c>
      <c r="I168" s="876"/>
      <c r="J168" s="876"/>
      <c r="K168" s="876" t="s">
        <v>26948</v>
      </c>
      <c r="L168" s="876" t="s">
        <v>26948</v>
      </c>
      <c r="M168" s="876" t="s">
        <v>26948</v>
      </c>
      <c r="N168" s="876"/>
      <c r="O168" s="876" t="s">
        <v>26948</v>
      </c>
      <c r="P168" s="876" t="s">
        <v>26948</v>
      </c>
      <c r="Q168" s="876" t="s">
        <v>26948</v>
      </c>
      <c r="R168" s="876" t="s">
        <v>26948</v>
      </c>
      <c r="S168" s="876"/>
      <c r="T168" s="876" t="s">
        <v>26948</v>
      </c>
      <c r="U168" s="876" t="s">
        <v>26948</v>
      </c>
      <c r="V168" s="876" t="s">
        <v>26948</v>
      </c>
      <c r="W168" s="876" t="s">
        <v>26948</v>
      </c>
      <c r="X168" s="876" t="s">
        <v>26948</v>
      </c>
      <c r="Y168" s="876"/>
      <c r="Z168" s="876" t="s">
        <v>26948</v>
      </c>
      <c r="AA168" s="876" t="s">
        <v>26948</v>
      </c>
      <c r="AB168" s="876" t="s">
        <v>26948</v>
      </c>
      <c r="AC168" s="876"/>
      <c r="AD168" s="876" t="s">
        <v>26948</v>
      </c>
      <c r="AE168" s="876" t="s">
        <v>26948</v>
      </c>
      <c r="AF168" s="876" t="s">
        <v>26948</v>
      </c>
      <c r="AG168" s="876"/>
      <c r="AH168" s="876"/>
      <c r="AI168" s="876"/>
      <c r="AJ168" s="876" t="s">
        <v>26948</v>
      </c>
      <c r="AK168" s="876"/>
    </row>
    <row r="169" spans="1:37">
      <c r="A169" s="929" t="s">
        <v>27245</v>
      </c>
      <c r="B169" s="876" t="s">
        <v>26948</v>
      </c>
      <c r="C169" s="876" t="s">
        <v>26948</v>
      </c>
      <c r="D169" s="876" t="s">
        <v>26948</v>
      </c>
      <c r="E169" s="876" t="s">
        <v>26948</v>
      </c>
      <c r="F169" s="876" t="s">
        <v>26948</v>
      </c>
      <c r="G169" s="876" t="s">
        <v>26948</v>
      </c>
      <c r="H169" s="876" t="s">
        <v>26948</v>
      </c>
      <c r="I169" s="876"/>
      <c r="J169" s="876"/>
      <c r="K169" s="876" t="s">
        <v>26948</v>
      </c>
      <c r="L169" s="876" t="s">
        <v>26948</v>
      </c>
      <c r="M169" s="876" t="s">
        <v>26948</v>
      </c>
      <c r="N169" s="876"/>
      <c r="O169" s="876" t="s">
        <v>26948</v>
      </c>
      <c r="P169" s="876" t="s">
        <v>26948</v>
      </c>
      <c r="Q169" s="876" t="s">
        <v>26948</v>
      </c>
      <c r="R169" s="876" t="s">
        <v>26948</v>
      </c>
      <c r="S169" s="876"/>
      <c r="T169" s="876" t="s">
        <v>26948</v>
      </c>
      <c r="U169" s="876" t="s">
        <v>26948</v>
      </c>
      <c r="V169" s="876" t="s">
        <v>26948</v>
      </c>
      <c r="W169" s="876" t="s">
        <v>26948</v>
      </c>
      <c r="X169" s="876" t="s">
        <v>26948</v>
      </c>
      <c r="Y169" s="876"/>
      <c r="Z169" s="876" t="s">
        <v>26948</v>
      </c>
      <c r="AA169" s="876" t="s">
        <v>26948</v>
      </c>
      <c r="AB169" s="876" t="s">
        <v>26948</v>
      </c>
      <c r="AC169" s="876"/>
      <c r="AD169" s="876" t="s">
        <v>26948</v>
      </c>
      <c r="AE169" s="876" t="s">
        <v>26948</v>
      </c>
      <c r="AF169" s="876" t="s">
        <v>26948</v>
      </c>
      <c r="AG169" s="876"/>
      <c r="AH169" s="876"/>
      <c r="AI169" s="876"/>
      <c r="AJ169" s="876" t="s">
        <v>26948</v>
      </c>
      <c r="AK169" s="876"/>
    </row>
    <row r="170" spans="1:37">
      <c r="A170" s="929" t="s">
        <v>27246</v>
      </c>
      <c r="B170" s="876" t="s">
        <v>26948</v>
      </c>
      <c r="C170" s="876" t="s">
        <v>26948</v>
      </c>
      <c r="D170" s="876" t="s">
        <v>26948</v>
      </c>
      <c r="E170" s="876" t="s">
        <v>26948</v>
      </c>
      <c r="F170" s="876" t="s">
        <v>26948</v>
      </c>
      <c r="G170" s="876" t="s">
        <v>26948</v>
      </c>
      <c r="H170" s="876" t="s">
        <v>26948</v>
      </c>
      <c r="I170" s="876"/>
      <c r="J170" s="876"/>
      <c r="K170" s="876" t="s">
        <v>26948</v>
      </c>
      <c r="L170" s="876" t="s">
        <v>26948</v>
      </c>
      <c r="M170" s="876" t="s">
        <v>26948</v>
      </c>
      <c r="N170" s="876"/>
      <c r="O170" s="876" t="s">
        <v>26948</v>
      </c>
      <c r="P170" s="876" t="s">
        <v>26948</v>
      </c>
      <c r="Q170" s="876" t="s">
        <v>26948</v>
      </c>
      <c r="R170" s="876" t="s">
        <v>26948</v>
      </c>
      <c r="S170" s="876"/>
      <c r="T170" s="876" t="s">
        <v>26948</v>
      </c>
      <c r="U170" s="876" t="s">
        <v>26948</v>
      </c>
      <c r="V170" s="876" t="s">
        <v>26948</v>
      </c>
      <c r="W170" s="876" t="s">
        <v>26948</v>
      </c>
      <c r="X170" s="876" t="s">
        <v>26948</v>
      </c>
      <c r="Y170" s="876"/>
      <c r="Z170" s="876" t="s">
        <v>26948</v>
      </c>
      <c r="AA170" s="876" t="s">
        <v>26948</v>
      </c>
      <c r="AB170" s="876" t="s">
        <v>26948</v>
      </c>
      <c r="AC170" s="876"/>
      <c r="AD170" s="876" t="s">
        <v>26948</v>
      </c>
      <c r="AE170" s="876" t="s">
        <v>26948</v>
      </c>
      <c r="AF170" s="876" t="s">
        <v>26948</v>
      </c>
      <c r="AG170" s="876"/>
      <c r="AH170" s="876"/>
      <c r="AI170" s="876"/>
      <c r="AJ170" s="876" t="s">
        <v>26948</v>
      </c>
      <c r="AK170" s="876"/>
    </row>
    <row r="171" spans="1:37" ht="37.5">
      <c r="A171" s="929" t="s">
        <v>27247</v>
      </c>
      <c r="B171" s="876" t="s">
        <v>26948</v>
      </c>
      <c r="C171" s="876" t="s">
        <v>26948</v>
      </c>
      <c r="D171" s="876" t="s">
        <v>26948</v>
      </c>
      <c r="E171" s="876" t="s">
        <v>26948</v>
      </c>
      <c r="F171" s="876" t="s">
        <v>26948</v>
      </c>
      <c r="G171" s="876" t="s">
        <v>26948</v>
      </c>
      <c r="H171" s="876" t="s">
        <v>26948</v>
      </c>
      <c r="I171" s="876"/>
      <c r="J171" s="876"/>
      <c r="K171" s="876" t="s">
        <v>26948</v>
      </c>
      <c r="L171" s="876" t="s">
        <v>26948</v>
      </c>
      <c r="M171" s="876" t="s">
        <v>26948</v>
      </c>
      <c r="N171" s="876"/>
      <c r="O171" s="876" t="s">
        <v>26948</v>
      </c>
      <c r="P171" s="876" t="s">
        <v>26948</v>
      </c>
      <c r="Q171" s="876" t="s">
        <v>26948</v>
      </c>
      <c r="R171" s="876" t="s">
        <v>26948</v>
      </c>
      <c r="S171" s="876"/>
      <c r="T171" s="876" t="s">
        <v>26948</v>
      </c>
      <c r="U171" s="876" t="s">
        <v>26948</v>
      </c>
      <c r="V171" s="876" t="s">
        <v>26948</v>
      </c>
      <c r="W171" s="876" t="s">
        <v>26948</v>
      </c>
      <c r="X171" s="876" t="s">
        <v>26948</v>
      </c>
      <c r="Y171" s="876"/>
      <c r="Z171" s="876" t="s">
        <v>26948</v>
      </c>
      <c r="AA171" s="876" t="s">
        <v>26948</v>
      </c>
      <c r="AB171" s="876" t="s">
        <v>26948</v>
      </c>
      <c r="AC171" s="876"/>
      <c r="AD171" s="876" t="s">
        <v>26948</v>
      </c>
      <c r="AE171" s="876" t="s">
        <v>26948</v>
      </c>
      <c r="AF171" s="876" t="s">
        <v>26948</v>
      </c>
      <c r="AG171" s="876"/>
      <c r="AH171" s="876"/>
      <c r="AI171" s="876"/>
      <c r="AJ171" s="876" t="s">
        <v>26948</v>
      </c>
      <c r="AK171" s="876"/>
    </row>
    <row r="172" spans="1:37">
      <c r="A172" s="929" t="s">
        <v>27248</v>
      </c>
      <c r="B172" s="876" t="s">
        <v>26948</v>
      </c>
      <c r="C172" s="876" t="s">
        <v>26948</v>
      </c>
      <c r="D172" s="876" t="s">
        <v>26948</v>
      </c>
      <c r="E172" s="876" t="s">
        <v>26948</v>
      </c>
      <c r="F172" s="876" t="s">
        <v>26948</v>
      </c>
      <c r="G172" s="876" t="s">
        <v>26948</v>
      </c>
      <c r="H172" s="876" t="s">
        <v>26948</v>
      </c>
      <c r="I172" s="876"/>
      <c r="J172" s="876"/>
      <c r="K172" s="876" t="s">
        <v>26948</v>
      </c>
      <c r="L172" s="876" t="s">
        <v>26948</v>
      </c>
      <c r="M172" s="876" t="s">
        <v>26948</v>
      </c>
      <c r="N172" s="876"/>
      <c r="O172" s="876" t="s">
        <v>26948</v>
      </c>
      <c r="P172" s="876" t="s">
        <v>26948</v>
      </c>
      <c r="Q172" s="876" t="s">
        <v>26948</v>
      </c>
      <c r="R172" s="876" t="s">
        <v>26948</v>
      </c>
      <c r="S172" s="876"/>
      <c r="T172" s="876" t="s">
        <v>26948</v>
      </c>
      <c r="U172" s="876" t="s">
        <v>26948</v>
      </c>
      <c r="V172" s="876" t="s">
        <v>26948</v>
      </c>
      <c r="W172" s="876" t="s">
        <v>26948</v>
      </c>
      <c r="X172" s="876" t="s">
        <v>26948</v>
      </c>
      <c r="Y172" s="876"/>
      <c r="Z172" s="876" t="s">
        <v>26948</v>
      </c>
      <c r="AA172" s="876" t="s">
        <v>26948</v>
      </c>
      <c r="AB172" s="876" t="s">
        <v>26948</v>
      </c>
      <c r="AC172" s="876"/>
      <c r="AD172" s="876" t="s">
        <v>26948</v>
      </c>
      <c r="AE172" s="876" t="s">
        <v>26948</v>
      </c>
      <c r="AF172" s="876" t="s">
        <v>26948</v>
      </c>
      <c r="AG172" s="876"/>
      <c r="AH172" s="876"/>
      <c r="AI172" s="876"/>
      <c r="AJ172" s="876" t="s">
        <v>26948</v>
      </c>
      <c r="AK172" s="876"/>
    </row>
    <row r="173" spans="1:37">
      <c r="A173" s="929" t="s">
        <v>27249</v>
      </c>
      <c r="B173" s="876" t="s">
        <v>26948</v>
      </c>
      <c r="C173" s="876" t="s">
        <v>26948</v>
      </c>
      <c r="D173" s="876" t="s">
        <v>26948</v>
      </c>
      <c r="E173" s="876" t="s">
        <v>26948</v>
      </c>
      <c r="F173" s="876" t="s">
        <v>26948</v>
      </c>
      <c r="G173" s="876" t="s">
        <v>26948</v>
      </c>
      <c r="H173" s="876" t="s">
        <v>26948</v>
      </c>
      <c r="I173" s="876"/>
      <c r="J173" s="876"/>
      <c r="K173" s="876" t="s">
        <v>26948</v>
      </c>
      <c r="L173" s="876" t="s">
        <v>26948</v>
      </c>
      <c r="M173" s="876" t="s">
        <v>26948</v>
      </c>
      <c r="N173" s="876"/>
      <c r="O173" s="876" t="s">
        <v>26948</v>
      </c>
      <c r="P173" s="876" t="s">
        <v>26948</v>
      </c>
      <c r="Q173" s="876" t="s">
        <v>26948</v>
      </c>
      <c r="R173" s="876" t="s">
        <v>26948</v>
      </c>
      <c r="S173" s="876"/>
      <c r="T173" s="876" t="s">
        <v>26948</v>
      </c>
      <c r="U173" s="876" t="s">
        <v>26948</v>
      </c>
      <c r="V173" s="876" t="s">
        <v>26948</v>
      </c>
      <c r="W173" s="876" t="s">
        <v>26948</v>
      </c>
      <c r="X173" s="876" t="s">
        <v>26948</v>
      </c>
      <c r="Y173" s="876"/>
      <c r="Z173" s="876" t="s">
        <v>26948</v>
      </c>
      <c r="AA173" s="876" t="s">
        <v>26948</v>
      </c>
      <c r="AB173" s="876" t="s">
        <v>26948</v>
      </c>
      <c r="AC173" s="876"/>
      <c r="AD173" s="876" t="s">
        <v>26948</v>
      </c>
      <c r="AE173" s="876" t="s">
        <v>26948</v>
      </c>
      <c r="AF173" s="876" t="s">
        <v>26948</v>
      </c>
      <c r="AG173" s="876"/>
      <c r="AH173" s="876"/>
      <c r="AI173" s="876"/>
      <c r="AJ173" s="876" t="s">
        <v>26948</v>
      </c>
      <c r="AK173" s="876"/>
    </row>
    <row r="174" spans="1:37">
      <c r="A174" s="929" t="s">
        <v>27250</v>
      </c>
      <c r="B174" s="876" t="s">
        <v>26948</v>
      </c>
      <c r="C174" s="876" t="s">
        <v>26948</v>
      </c>
      <c r="D174" s="876" t="s">
        <v>26948</v>
      </c>
      <c r="E174" s="876" t="s">
        <v>26948</v>
      </c>
      <c r="F174" s="876" t="s">
        <v>26948</v>
      </c>
      <c r="G174" s="876" t="s">
        <v>26948</v>
      </c>
      <c r="H174" s="876" t="s">
        <v>26948</v>
      </c>
      <c r="I174" s="876"/>
      <c r="J174" s="876"/>
      <c r="K174" s="876" t="s">
        <v>26948</v>
      </c>
      <c r="L174" s="876" t="s">
        <v>26948</v>
      </c>
      <c r="M174" s="876" t="s">
        <v>26948</v>
      </c>
      <c r="N174" s="876"/>
      <c r="O174" s="876" t="s">
        <v>26948</v>
      </c>
      <c r="P174" s="876" t="s">
        <v>26948</v>
      </c>
      <c r="Q174" s="876" t="s">
        <v>26948</v>
      </c>
      <c r="R174" s="876" t="s">
        <v>26948</v>
      </c>
      <c r="S174" s="876"/>
      <c r="T174" s="876" t="s">
        <v>26948</v>
      </c>
      <c r="U174" s="876" t="s">
        <v>26948</v>
      </c>
      <c r="V174" s="876" t="s">
        <v>26948</v>
      </c>
      <c r="W174" s="876" t="s">
        <v>26948</v>
      </c>
      <c r="X174" s="876" t="s">
        <v>26948</v>
      </c>
      <c r="Y174" s="876"/>
      <c r="Z174" s="876" t="s">
        <v>26948</v>
      </c>
      <c r="AA174" s="876" t="s">
        <v>26948</v>
      </c>
      <c r="AB174" s="876" t="s">
        <v>26948</v>
      </c>
      <c r="AC174" s="876"/>
      <c r="AD174" s="876" t="s">
        <v>26948</v>
      </c>
      <c r="AE174" s="876" t="s">
        <v>26948</v>
      </c>
      <c r="AF174" s="876" t="s">
        <v>26948</v>
      </c>
      <c r="AG174" s="876"/>
      <c r="AH174" s="876"/>
      <c r="AI174" s="876"/>
      <c r="AJ174" s="876" t="s">
        <v>26948</v>
      </c>
      <c r="AK174" s="876"/>
    </row>
    <row r="175" spans="1:37">
      <c r="A175" s="929" t="s">
        <v>27251</v>
      </c>
      <c r="B175" s="876" t="s">
        <v>26948</v>
      </c>
      <c r="C175" s="876" t="s">
        <v>26948</v>
      </c>
      <c r="D175" s="876" t="s">
        <v>26948</v>
      </c>
      <c r="E175" s="876" t="s">
        <v>26948</v>
      </c>
      <c r="F175" s="876" t="s">
        <v>26948</v>
      </c>
      <c r="G175" s="876" t="s">
        <v>26948</v>
      </c>
      <c r="H175" s="876" t="s">
        <v>26948</v>
      </c>
      <c r="I175" s="876"/>
      <c r="J175" s="876"/>
      <c r="K175" s="876" t="s">
        <v>26948</v>
      </c>
      <c r="L175" s="876" t="s">
        <v>26948</v>
      </c>
      <c r="M175" s="876" t="s">
        <v>26948</v>
      </c>
      <c r="N175" s="876"/>
      <c r="O175" s="876" t="s">
        <v>26948</v>
      </c>
      <c r="P175" s="876" t="s">
        <v>26948</v>
      </c>
      <c r="Q175" s="876" t="s">
        <v>26948</v>
      </c>
      <c r="R175" s="876" t="s">
        <v>26948</v>
      </c>
      <c r="S175" s="876"/>
      <c r="T175" s="876" t="s">
        <v>26948</v>
      </c>
      <c r="U175" s="876" t="s">
        <v>26948</v>
      </c>
      <c r="V175" s="876" t="s">
        <v>26948</v>
      </c>
      <c r="W175" s="876" t="s">
        <v>26948</v>
      </c>
      <c r="X175" s="876" t="s">
        <v>26948</v>
      </c>
      <c r="Y175" s="876"/>
      <c r="Z175" s="876" t="s">
        <v>26948</v>
      </c>
      <c r="AA175" s="876" t="s">
        <v>26948</v>
      </c>
      <c r="AB175" s="876" t="s">
        <v>26948</v>
      </c>
      <c r="AC175" s="876"/>
      <c r="AD175" s="876" t="s">
        <v>26948</v>
      </c>
      <c r="AE175" s="876" t="s">
        <v>26948</v>
      </c>
      <c r="AF175" s="876" t="s">
        <v>26948</v>
      </c>
      <c r="AG175" s="876"/>
      <c r="AH175" s="876"/>
      <c r="AI175" s="876"/>
      <c r="AJ175" s="876" t="s">
        <v>26948</v>
      </c>
      <c r="AK175" s="876"/>
    </row>
    <row r="176" spans="1:37">
      <c r="A176" s="929" t="s">
        <v>27252</v>
      </c>
      <c r="B176" s="876" t="s">
        <v>26948</v>
      </c>
      <c r="C176" s="876" t="s">
        <v>26948</v>
      </c>
      <c r="D176" s="876" t="s">
        <v>26948</v>
      </c>
      <c r="E176" s="876" t="s">
        <v>26948</v>
      </c>
      <c r="F176" s="876" t="s">
        <v>26948</v>
      </c>
      <c r="G176" s="876" t="s">
        <v>26948</v>
      </c>
      <c r="H176" s="876" t="s">
        <v>26948</v>
      </c>
      <c r="I176" s="876"/>
      <c r="J176" s="876"/>
      <c r="K176" s="876" t="s">
        <v>26948</v>
      </c>
      <c r="L176" s="876" t="s">
        <v>26948</v>
      </c>
      <c r="M176" s="876" t="s">
        <v>26948</v>
      </c>
      <c r="N176" s="876"/>
      <c r="O176" s="876" t="s">
        <v>26948</v>
      </c>
      <c r="P176" s="876" t="s">
        <v>26948</v>
      </c>
      <c r="Q176" s="876" t="s">
        <v>26948</v>
      </c>
      <c r="R176" s="876" t="s">
        <v>26948</v>
      </c>
      <c r="S176" s="876"/>
      <c r="T176" s="876" t="s">
        <v>26948</v>
      </c>
      <c r="U176" s="876" t="s">
        <v>26948</v>
      </c>
      <c r="V176" s="876" t="s">
        <v>26948</v>
      </c>
      <c r="W176" s="876" t="s">
        <v>26948</v>
      </c>
      <c r="X176" s="876" t="s">
        <v>26948</v>
      </c>
      <c r="Y176" s="876"/>
      <c r="Z176" s="876" t="s">
        <v>26948</v>
      </c>
      <c r="AA176" s="876" t="s">
        <v>26948</v>
      </c>
      <c r="AB176" s="876" t="s">
        <v>26948</v>
      </c>
      <c r="AC176" s="876"/>
      <c r="AD176" s="876" t="s">
        <v>26948</v>
      </c>
      <c r="AE176" s="876" t="s">
        <v>26948</v>
      </c>
      <c r="AF176" s="876" t="s">
        <v>26948</v>
      </c>
      <c r="AG176" s="876"/>
      <c r="AH176" s="876"/>
      <c r="AI176" s="876"/>
      <c r="AJ176" s="876" t="s">
        <v>26948</v>
      </c>
      <c r="AK176" s="876"/>
    </row>
    <row r="177" spans="1:37">
      <c r="A177" s="929" t="s">
        <v>27253</v>
      </c>
      <c r="B177" s="876" t="s">
        <v>26948</v>
      </c>
      <c r="C177" s="876" t="s">
        <v>26948</v>
      </c>
      <c r="D177" s="876" t="s">
        <v>26948</v>
      </c>
      <c r="E177" s="876" t="s">
        <v>26948</v>
      </c>
      <c r="F177" s="876" t="s">
        <v>26948</v>
      </c>
      <c r="G177" s="876" t="s">
        <v>26948</v>
      </c>
      <c r="H177" s="876" t="s">
        <v>26948</v>
      </c>
      <c r="I177" s="876"/>
      <c r="J177" s="876"/>
      <c r="K177" s="876" t="s">
        <v>26948</v>
      </c>
      <c r="L177" s="876" t="s">
        <v>26948</v>
      </c>
      <c r="M177" s="876" t="s">
        <v>26948</v>
      </c>
      <c r="N177" s="876"/>
      <c r="O177" s="876" t="s">
        <v>26948</v>
      </c>
      <c r="P177" s="876" t="s">
        <v>26948</v>
      </c>
      <c r="Q177" s="876" t="s">
        <v>26948</v>
      </c>
      <c r="R177" s="876" t="s">
        <v>26948</v>
      </c>
      <c r="S177" s="876"/>
      <c r="T177" s="876" t="s">
        <v>26948</v>
      </c>
      <c r="U177" s="876" t="s">
        <v>26948</v>
      </c>
      <c r="V177" s="876" t="s">
        <v>26948</v>
      </c>
      <c r="W177" s="876" t="s">
        <v>26948</v>
      </c>
      <c r="X177" s="876" t="s">
        <v>26948</v>
      </c>
      <c r="Y177" s="876"/>
      <c r="Z177" s="876" t="s">
        <v>26948</v>
      </c>
      <c r="AA177" s="876" t="s">
        <v>26948</v>
      </c>
      <c r="AB177" s="876" t="s">
        <v>26948</v>
      </c>
      <c r="AC177" s="876"/>
      <c r="AD177" s="876" t="s">
        <v>26948</v>
      </c>
      <c r="AE177" s="876" t="s">
        <v>26948</v>
      </c>
      <c r="AF177" s="876" t="s">
        <v>26948</v>
      </c>
      <c r="AG177" s="876"/>
      <c r="AH177" s="876"/>
      <c r="AI177" s="876"/>
      <c r="AJ177" s="876" t="s">
        <v>26948</v>
      </c>
      <c r="AK177" s="876"/>
    </row>
    <row r="178" spans="1:37">
      <c r="A178" s="929" t="s">
        <v>27254</v>
      </c>
      <c r="B178" s="876" t="s">
        <v>26948</v>
      </c>
      <c r="C178" s="876" t="s">
        <v>26948</v>
      </c>
      <c r="D178" s="876" t="s">
        <v>26948</v>
      </c>
      <c r="E178" s="876" t="s">
        <v>26948</v>
      </c>
      <c r="F178" s="876" t="s">
        <v>26948</v>
      </c>
      <c r="G178" s="876" t="s">
        <v>26948</v>
      </c>
      <c r="H178" s="876" t="s">
        <v>26948</v>
      </c>
      <c r="I178" s="876"/>
      <c r="J178" s="876"/>
      <c r="K178" s="876" t="s">
        <v>26948</v>
      </c>
      <c r="L178" s="876" t="s">
        <v>26948</v>
      </c>
      <c r="M178" s="876" t="s">
        <v>26948</v>
      </c>
      <c r="N178" s="876"/>
      <c r="O178" s="876" t="s">
        <v>26948</v>
      </c>
      <c r="P178" s="876" t="s">
        <v>26948</v>
      </c>
      <c r="Q178" s="876" t="s">
        <v>26948</v>
      </c>
      <c r="R178" s="876" t="s">
        <v>26948</v>
      </c>
      <c r="S178" s="876"/>
      <c r="T178" s="876" t="s">
        <v>26948</v>
      </c>
      <c r="U178" s="876" t="s">
        <v>26948</v>
      </c>
      <c r="V178" s="876" t="s">
        <v>26948</v>
      </c>
      <c r="W178" s="876" t="s">
        <v>26948</v>
      </c>
      <c r="X178" s="876" t="s">
        <v>26948</v>
      </c>
      <c r="Y178" s="876"/>
      <c r="Z178" s="876" t="s">
        <v>26948</v>
      </c>
      <c r="AA178" s="876" t="s">
        <v>26948</v>
      </c>
      <c r="AB178" s="876" t="s">
        <v>26948</v>
      </c>
      <c r="AC178" s="876"/>
      <c r="AD178" s="876" t="s">
        <v>26948</v>
      </c>
      <c r="AE178" s="876" t="s">
        <v>26948</v>
      </c>
      <c r="AF178" s="876" t="s">
        <v>26948</v>
      </c>
      <c r="AG178" s="876"/>
      <c r="AH178" s="876"/>
      <c r="AI178" s="876"/>
      <c r="AJ178" s="876" t="s">
        <v>26948</v>
      </c>
      <c r="AK178" s="876"/>
    </row>
    <row r="179" spans="1:37">
      <c r="A179" s="929" t="s">
        <v>27255</v>
      </c>
      <c r="B179" s="876" t="s">
        <v>26948</v>
      </c>
      <c r="C179" s="876" t="s">
        <v>26948</v>
      </c>
      <c r="D179" s="876" t="s">
        <v>26948</v>
      </c>
      <c r="E179" s="876" t="s">
        <v>26948</v>
      </c>
      <c r="F179" s="876" t="s">
        <v>26948</v>
      </c>
      <c r="G179" s="876" t="s">
        <v>26948</v>
      </c>
      <c r="H179" s="876" t="s">
        <v>26948</v>
      </c>
      <c r="I179" s="876"/>
      <c r="J179" s="876"/>
      <c r="K179" s="876" t="s">
        <v>26948</v>
      </c>
      <c r="L179" s="876" t="s">
        <v>26948</v>
      </c>
      <c r="M179" s="876" t="s">
        <v>26948</v>
      </c>
      <c r="N179" s="876"/>
      <c r="O179" s="876" t="s">
        <v>26948</v>
      </c>
      <c r="P179" s="876" t="s">
        <v>26948</v>
      </c>
      <c r="Q179" s="876" t="s">
        <v>26948</v>
      </c>
      <c r="R179" s="876" t="s">
        <v>26948</v>
      </c>
      <c r="S179" s="876"/>
      <c r="T179" s="876" t="s">
        <v>26948</v>
      </c>
      <c r="U179" s="876" t="s">
        <v>26948</v>
      </c>
      <c r="V179" s="876" t="s">
        <v>26948</v>
      </c>
      <c r="W179" s="876" t="s">
        <v>26948</v>
      </c>
      <c r="X179" s="876" t="s">
        <v>26948</v>
      </c>
      <c r="Y179" s="876"/>
      <c r="Z179" s="876" t="s">
        <v>26948</v>
      </c>
      <c r="AA179" s="876" t="s">
        <v>26948</v>
      </c>
      <c r="AB179" s="876" t="s">
        <v>26948</v>
      </c>
      <c r="AC179" s="876"/>
      <c r="AD179" s="876" t="s">
        <v>26948</v>
      </c>
      <c r="AE179" s="876" t="s">
        <v>26948</v>
      </c>
      <c r="AF179" s="876" t="s">
        <v>26948</v>
      </c>
      <c r="AG179" s="876"/>
      <c r="AH179" s="876"/>
      <c r="AI179" s="876"/>
      <c r="AJ179" s="876" t="s">
        <v>26948</v>
      </c>
      <c r="AK179" s="876"/>
    </row>
    <row r="180" spans="1:37">
      <c r="A180" s="929" t="s">
        <v>27256</v>
      </c>
      <c r="B180" s="876" t="s">
        <v>26948</v>
      </c>
      <c r="C180" s="876" t="s">
        <v>26948</v>
      </c>
      <c r="D180" s="876" t="s">
        <v>26948</v>
      </c>
      <c r="E180" s="876" t="s">
        <v>26948</v>
      </c>
      <c r="F180" s="876" t="s">
        <v>26948</v>
      </c>
      <c r="G180" s="876" t="s">
        <v>26948</v>
      </c>
      <c r="H180" s="876" t="s">
        <v>26948</v>
      </c>
      <c r="I180" s="876"/>
      <c r="J180" s="876"/>
      <c r="K180" s="876" t="s">
        <v>26948</v>
      </c>
      <c r="L180" s="876" t="s">
        <v>26948</v>
      </c>
      <c r="M180" s="876" t="s">
        <v>26948</v>
      </c>
      <c r="N180" s="876"/>
      <c r="O180" s="876" t="s">
        <v>26948</v>
      </c>
      <c r="P180" s="876" t="s">
        <v>26948</v>
      </c>
      <c r="Q180" s="876" t="s">
        <v>26948</v>
      </c>
      <c r="R180" s="876" t="s">
        <v>26948</v>
      </c>
      <c r="S180" s="876"/>
      <c r="T180" s="876" t="s">
        <v>26948</v>
      </c>
      <c r="U180" s="876" t="s">
        <v>26948</v>
      </c>
      <c r="V180" s="876" t="s">
        <v>26948</v>
      </c>
      <c r="W180" s="876" t="s">
        <v>26948</v>
      </c>
      <c r="X180" s="876" t="s">
        <v>26948</v>
      </c>
      <c r="Y180" s="876"/>
      <c r="Z180" s="876" t="s">
        <v>26948</v>
      </c>
      <c r="AA180" s="876" t="s">
        <v>26948</v>
      </c>
      <c r="AB180" s="876" t="s">
        <v>26948</v>
      </c>
      <c r="AC180" s="876"/>
      <c r="AD180" s="876" t="s">
        <v>26948</v>
      </c>
      <c r="AE180" s="876" t="s">
        <v>26948</v>
      </c>
      <c r="AF180" s="876" t="s">
        <v>26948</v>
      </c>
      <c r="AG180" s="876"/>
      <c r="AH180" s="876"/>
      <c r="AI180" s="876"/>
      <c r="AJ180" s="876" t="s">
        <v>26948</v>
      </c>
      <c r="AK180" s="876"/>
    </row>
    <row r="181" spans="1:37">
      <c r="A181" s="929" t="s">
        <v>27257</v>
      </c>
      <c r="B181" s="876" t="s">
        <v>26948</v>
      </c>
      <c r="C181" s="876" t="s">
        <v>26948</v>
      </c>
      <c r="D181" s="876" t="s">
        <v>26948</v>
      </c>
      <c r="E181" s="876" t="s">
        <v>26948</v>
      </c>
      <c r="F181" s="876" t="s">
        <v>26948</v>
      </c>
      <c r="G181" s="876" t="s">
        <v>26948</v>
      </c>
      <c r="H181" s="876" t="s">
        <v>26948</v>
      </c>
      <c r="I181" s="876"/>
      <c r="J181" s="876"/>
      <c r="K181" s="876" t="s">
        <v>26948</v>
      </c>
      <c r="L181" s="876" t="s">
        <v>26948</v>
      </c>
      <c r="M181" s="876" t="s">
        <v>26948</v>
      </c>
      <c r="N181" s="876"/>
      <c r="O181" s="876" t="s">
        <v>26948</v>
      </c>
      <c r="P181" s="876" t="s">
        <v>26948</v>
      </c>
      <c r="Q181" s="876" t="s">
        <v>26948</v>
      </c>
      <c r="R181" s="876" t="s">
        <v>26948</v>
      </c>
      <c r="S181" s="876"/>
      <c r="T181" s="876" t="s">
        <v>26948</v>
      </c>
      <c r="U181" s="876" t="s">
        <v>26948</v>
      </c>
      <c r="V181" s="876" t="s">
        <v>26948</v>
      </c>
      <c r="W181" s="876" t="s">
        <v>26948</v>
      </c>
      <c r="X181" s="876" t="s">
        <v>26948</v>
      </c>
      <c r="Y181" s="876"/>
      <c r="Z181" s="876" t="s">
        <v>26948</v>
      </c>
      <c r="AA181" s="876" t="s">
        <v>26948</v>
      </c>
      <c r="AB181" s="876" t="s">
        <v>26948</v>
      </c>
      <c r="AC181" s="876"/>
      <c r="AD181" s="876" t="s">
        <v>26948</v>
      </c>
      <c r="AE181" s="876" t="s">
        <v>26948</v>
      </c>
      <c r="AF181" s="876" t="s">
        <v>26948</v>
      </c>
      <c r="AG181" s="876"/>
      <c r="AH181" s="876"/>
      <c r="AI181" s="876"/>
      <c r="AJ181" s="876" t="s">
        <v>26948</v>
      </c>
      <c r="AK181" s="876"/>
    </row>
    <row r="182" spans="1:37">
      <c r="B182" s="876" t="s">
        <v>26948</v>
      </c>
      <c r="C182" s="876" t="s">
        <v>26948</v>
      </c>
      <c r="D182" s="876" t="s">
        <v>26948</v>
      </c>
      <c r="E182" s="876" t="s">
        <v>26948</v>
      </c>
      <c r="F182" s="876" t="s">
        <v>26948</v>
      </c>
      <c r="G182" s="876" t="s">
        <v>26948</v>
      </c>
      <c r="H182" s="876" t="s">
        <v>26948</v>
      </c>
      <c r="I182" s="876"/>
      <c r="J182" s="876"/>
      <c r="K182" s="876" t="s">
        <v>26948</v>
      </c>
      <c r="L182" s="876" t="s">
        <v>26948</v>
      </c>
      <c r="M182" s="876" t="s">
        <v>26948</v>
      </c>
      <c r="N182" s="876"/>
      <c r="O182" s="876" t="s">
        <v>26948</v>
      </c>
      <c r="P182" s="876" t="s">
        <v>26948</v>
      </c>
      <c r="Q182" s="876" t="s">
        <v>26948</v>
      </c>
      <c r="R182" s="876" t="s">
        <v>26948</v>
      </c>
      <c r="S182" s="876"/>
      <c r="T182" s="876" t="s">
        <v>26948</v>
      </c>
      <c r="U182" s="876" t="s">
        <v>26948</v>
      </c>
      <c r="V182" s="876" t="s">
        <v>26948</v>
      </c>
      <c r="W182" s="876" t="s">
        <v>26948</v>
      </c>
      <c r="X182" s="876" t="s">
        <v>26948</v>
      </c>
      <c r="Y182" s="876"/>
      <c r="Z182" s="876" t="s">
        <v>26948</v>
      </c>
      <c r="AA182" s="876" t="s">
        <v>26948</v>
      </c>
      <c r="AB182" s="876" t="s">
        <v>26948</v>
      </c>
      <c r="AC182" s="876"/>
      <c r="AD182" s="876" t="s">
        <v>26948</v>
      </c>
      <c r="AE182" s="876" t="s">
        <v>26948</v>
      </c>
      <c r="AF182" s="876" t="s">
        <v>26948</v>
      </c>
      <c r="AG182" s="876"/>
      <c r="AH182" s="876"/>
      <c r="AI182" s="876"/>
      <c r="AJ182" s="876" t="s">
        <v>26948</v>
      </c>
      <c r="AK182" s="876"/>
    </row>
    <row r="183" spans="1:37">
      <c r="A183" s="929" t="s">
        <v>27258</v>
      </c>
      <c r="B183" s="876" t="s">
        <v>26948</v>
      </c>
      <c r="C183" s="876" t="s">
        <v>26948</v>
      </c>
      <c r="D183" s="876" t="s">
        <v>26948</v>
      </c>
      <c r="E183" s="876" t="s">
        <v>26948</v>
      </c>
      <c r="F183" s="876" t="s">
        <v>26948</v>
      </c>
      <c r="G183" s="876" t="s">
        <v>26948</v>
      </c>
      <c r="H183" s="876" t="s">
        <v>26948</v>
      </c>
      <c r="I183" s="876"/>
      <c r="J183" s="876"/>
      <c r="K183" s="876" t="s">
        <v>26948</v>
      </c>
      <c r="L183" s="876" t="s">
        <v>26948</v>
      </c>
      <c r="M183" s="876" t="s">
        <v>26948</v>
      </c>
      <c r="N183" s="876"/>
      <c r="O183" s="876" t="s">
        <v>26948</v>
      </c>
      <c r="P183" s="876" t="s">
        <v>26948</v>
      </c>
      <c r="Q183" s="876" t="s">
        <v>26948</v>
      </c>
      <c r="R183" s="876" t="s">
        <v>26948</v>
      </c>
      <c r="S183" s="876"/>
      <c r="T183" s="876" t="s">
        <v>26948</v>
      </c>
      <c r="U183" s="876" t="s">
        <v>26948</v>
      </c>
      <c r="V183" s="876" t="s">
        <v>26948</v>
      </c>
      <c r="W183" s="876" t="s">
        <v>26948</v>
      </c>
      <c r="X183" s="876" t="s">
        <v>26948</v>
      </c>
      <c r="Y183" s="876"/>
      <c r="Z183" s="876" t="s">
        <v>26948</v>
      </c>
      <c r="AA183" s="876" t="s">
        <v>26948</v>
      </c>
      <c r="AB183" s="876" t="s">
        <v>26948</v>
      </c>
      <c r="AC183" s="876"/>
      <c r="AD183" s="876" t="s">
        <v>26948</v>
      </c>
      <c r="AE183" s="876" t="s">
        <v>26948</v>
      </c>
      <c r="AF183" s="876" t="s">
        <v>26948</v>
      </c>
      <c r="AG183" s="876"/>
      <c r="AH183" s="876"/>
      <c r="AI183" s="876"/>
      <c r="AJ183" s="876" t="s">
        <v>26948</v>
      </c>
      <c r="AK183" s="876"/>
    </row>
    <row r="184" spans="1:37">
      <c r="A184" s="929" t="s">
        <v>27259</v>
      </c>
      <c r="B184" s="876" t="s">
        <v>26948</v>
      </c>
      <c r="C184" s="876" t="s">
        <v>26948</v>
      </c>
      <c r="D184" s="876" t="s">
        <v>26948</v>
      </c>
      <c r="E184" s="876" t="s">
        <v>26948</v>
      </c>
      <c r="F184" s="876" t="s">
        <v>26948</v>
      </c>
      <c r="G184" s="876" t="s">
        <v>26948</v>
      </c>
      <c r="H184" s="876" t="s">
        <v>26948</v>
      </c>
      <c r="I184" s="876"/>
      <c r="J184" s="876"/>
      <c r="K184" s="876" t="s">
        <v>26948</v>
      </c>
      <c r="L184" s="876" t="s">
        <v>26948</v>
      </c>
      <c r="M184" s="876" t="s">
        <v>26948</v>
      </c>
      <c r="N184" s="876"/>
      <c r="O184" s="876" t="s">
        <v>26948</v>
      </c>
      <c r="P184" s="876" t="s">
        <v>26948</v>
      </c>
      <c r="Q184" s="876" t="s">
        <v>26948</v>
      </c>
      <c r="R184" s="876" t="s">
        <v>26948</v>
      </c>
      <c r="S184" s="876"/>
      <c r="T184" s="876" t="s">
        <v>26948</v>
      </c>
      <c r="U184" s="876" t="s">
        <v>26948</v>
      </c>
      <c r="V184" s="876" t="s">
        <v>26948</v>
      </c>
      <c r="W184" s="876" t="s">
        <v>26948</v>
      </c>
      <c r="X184" s="876" t="s">
        <v>26948</v>
      </c>
      <c r="Y184" s="876"/>
      <c r="Z184" s="876" t="s">
        <v>26948</v>
      </c>
      <c r="AA184" s="876" t="s">
        <v>26948</v>
      </c>
      <c r="AB184" s="876" t="s">
        <v>26948</v>
      </c>
      <c r="AC184" s="876"/>
      <c r="AD184" s="876" t="s">
        <v>26948</v>
      </c>
      <c r="AE184" s="876" t="s">
        <v>26948</v>
      </c>
      <c r="AF184" s="876" t="s">
        <v>26948</v>
      </c>
      <c r="AG184" s="876"/>
      <c r="AH184" s="876"/>
      <c r="AI184" s="876"/>
      <c r="AJ184" s="876" t="s">
        <v>26948</v>
      </c>
      <c r="AK184" s="876"/>
    </row>
    <row r="185" spans="1:37">
      <c r="A185" s="929" t="s">
        <v>27260</v>
      </c>
      <c r="B185" s="876" t="s">
        <v>26948</v>
      </c>
      <c r="C185" s="876" t="s">
        <v>26948</v>
      </c>
      <c r="D185" s="876" t="s">
        <v>26948</v>
      </c>
      <c r="E185" s="876" t="s">
        <v>26948</v>
      </c>
      <c r="F185" s="876" t="s">
        <v>26948</v>
      </c>
      <c r="G185" s="876" t="s">
        <v>26948</v>
      </c>
      <c r="H185" s="876" t="s">
        <v>26948</v>
      </c>
      <c r="I185" s="876"/>
      <c r="J185" s="876"/>
      <c r="K185" s="876" t="s">
        <v>26948</v>
      </c>
      <c r="L185" s="876" t="s">
        <v>26948</v>
      </c>
      <c r="M185" s="876" t="s">
        <v>26948</v>
      </c>
      <c r="N185" s="876"/>
      <c r="O185" s="876" t="s">
        <v>26948</v>
      </c>
      <c r="P185" s="876" t="s">
        <v>26948</v>
      </c>
      <c r="Q185" s="876" t="s">
        <v>26948</v>
      </c>
      <c r="R185" s="876" t="s">
        <v>26948</v>
      </c>
      <c r="S185" s="876"/>
      <c r="T185" s="876" t="s">
        <v>26948</v>
      </c>
      <c r="U185" s="876" t="s">
        <v>26948</v>
      </c>
      <c r="V185" s="876" t="s">
        <v>26948</v>
      </c>
      <c r="W185" s="876" t="s">
        <v>26948</v>
      </c>
      <c r="X185" s="876" t="s">
        <v>26948</v>
      </c>
      <c r="Y185" s="876"/>
      <c r="Z185" s="876" t="s">
        <v>26948</v>
      </c>
      <c r="AA185" s="876" t="s">
        <v>26948</v>
      </c>
      <c r="AB185" s="876" t="s">
        <v>26948</v>
      </c>
      <c r="AC185" s="876"/>
      <c r="AD185" s="876" t="s">
        <v>26948</v>
      </c>
      <c r="AE185" s="876" t="s">
        <v>26948</v>
      </c>
      <c r="AF185" s="876" t="s">
        <v>26948</v>
      </c>
      <c r="AG185" s="876"/>
      <c r="AH185" s="876"/>
      <c r="AI185" s="876"/>
      <c r="AJ185" s="876" t="s">
        <v>26948</v>
      </c>
      <c r="AK185" s="876"/>
    </row>
    <row r="186" spans="1:37">
      <c r="A186" s="929" t="s">
        <v>27261</v>
      </c>
      <c r="B186" s="876" t="s">
        <v>26948</v>
      </c>
      <c r="C186" s="876" t="s">
        <v>26948</v>
      </c>
      <c r="D186" s="876" t="s">
        <v>26948</v>
      </c>
      <c r="E186" s="876" t="s">
        <v>26948</v>
      </c>
      <c r="F186" s="876" t="s">
        <v>26948</v>
      </c>
      <c r="G186" s="876" t="s">
        <v>26948</v>
      </c>
      <c r="H186" s="876" t="s">
        <v>26948</v>
      </c>
      <c r="I186" s="876"/>
      <c r="J186" s="876"/>
      <c r="K186" s="876" t="s">
        <v>26948</v>
      </c>
      <c r="L186" s="876" t="s">
        <v>26948</v>
      </c>
      <c r="M186" s="876" t="s">
        <v>26948</v>
      </c>
      <c r="N186" s="876"/>
      <c r="O186" s="876" t="s">
        <v>26948</v>
      </c>
      <c r="P186" s="876" t="s">
        <v>26948</v>
      </c>
      <c r="Q186" s="876" t="s">
        <v>26948</v>
      </c>
      <c r="R186" s="876" t="s">
        <v>26948</v>
      </c>
      <c r="S186" s="876"/>
      <c r="T186" s="876" t="s">
        <v>26948</v>
      </c>
      <c r="U186" s="876" t="s">
        <v>26948</v>
      </c>
      <c r="V186" s="876" t="s">
        <v>26948</v>
      </c>
      <c r="W186" s="876" t="s">
        <v>26948</v>
      </c>
      <c r="X186" s="876" t="s">
        <v>26948</v>
      </c>
      <c r="Y186" s="876"/>
      <c r="Z186" s="876" t="s">
        <v>26948</v>
      </c>
      <c r="AA186" s="876" t="s">
        <v>26948</v>
      </c>
      <c r="AB186" s="876" t="s">
        <v>26948</v>
      </c>
      <c r="AC186" s="876"/>
      <c r="AD186" s="876" t="s">
        <v>26948</v>
      </c>
      <c r="AE186" s="876" t="s">
        <v>26948</v>
      </c>
      <c r="AF186" s="876" t="s">
        <v>26948</v>
      </c>
      <c r="AG186" s="876"/>
      <c r="AH186" s="876"/>
      <c r="AI186" s="876"/>
      <c r="AJ186" s="876" t="s">
        <v>26948</v>
      </c>
      <c r="AK186" s="876"/>
    </row>
    <row r="187" spans="1:37">
      <c r="B187" s="876" t="s">
        <v>26948</v>
      </c>
      <c r="C187" s="876" t="s">
        <v>26948</v>
      </c>
      <c r="D187" s="876" t="s">
        <v>26948</v>
      </c>
      <c r="E187" s="876" t="s">
        <v>26948</v>
      </c>
      <c r="F187" s="876" t="s">
        <v>26948</v>
      </c>
      <c r="G187" s="876" t="s">
        <v>26948</v>
      </c>
      <c r="H187" s="876" t="s">
        <v>26948</v>
      </c>
      <c r="I187" s="876"/>
      <c r="J187" s="876"/>
      <c r="K187" s="876" t="s">
        <v>26948</v>
      </c>
      <c r="L187" s="876" t="s">
        <v>26948</v>
      </c>
      <c r="M187" s="876" t="s">
        <v>26948</v>
      </c>
      <c r="N187" s="876"/>
      <c r="O187" s="876" t="s">
        <v>26948</v>
      </c>
      <c r="P187" s="876" t="s">
        <v>26948</v>
      </c>
      <c r="Q187" s="876" t="s">
        <v>26948</v>
      </c>
      <c r="R187" s="876" t="s">
        <v>26948</v>
      </c>
      <c r="S187" s="876"/>
      <c r="T187" s="876" t="s">
        <v>26948</v>
      </c>
      <c r="U187" s="876" t="s">
        <v>26948</v>
      </c>
      <c r="V187" s="876" t="s">
        <v>26948</v>
      </c>
      <c r="W187" s="876" t="s">
        <v>26948</v>
      </c>
      <c r="X187" s="876" t="s">
        <v>26948</v>
      </c>
      <c r="Y187" s="876"/>
      <c r="Z187" s="876" t="s">
        <v>26948</v>
      </c>
      <c r="AA187" s="876" t="s">
        <v>26948</v>
      </c>
      <c r="AB187" s="876" t="s">
        <v>26948</v>
      </c>
      <c r="AC187" s="876"/>
      <c r="AD187" s="876" t="s">
        <v>26948</v>
      </c>
      <c r="AE187" s="876" t="s">
        <v>26948</v>
      </c>
      <c r="AF187" s="876" t="s">
        <v>26948</v>
      </c>
      <c r="AG187" s="876"/>
      <c r="AH187" s="876"/>
      <c r="AI187" s="876"/>
      <c r="AJ187" s="876" t="s">
        <v>26948</v>
      </c>
      <c r="AK187" s="876"/>
    </row>
    <row r="188" spans="1:37">
      <c r="A188" s="929" t="s">
        <v>27262</v>
      </c>
      <c r="B188" s="876" t="s">
        <v>26948</v>
      </c>
      <c r="C188" s="876" t="s">
        <v>26948</v>
      </c>
      <c r="D188" s="876" t="s">
        <v>26948</v>
      </c>
      <c r="E188" s="876" t="s">
        <v>26948</v>
      </c>
      <c r="F188" s="876" t="s">
        <v>26948</v>
      </c>
      <c r="G188" s="876" t="s">
        <v>26948</v>
      </c>
      <c r="H188" s="876" t="s">
        <v>26948</v>
      </c>
      <c r="I188" s="876"/>
      <c r="J188" s="876"/>
      <c r="K188" s="876" t="s">
        <v>26948</v>
      </c>
      <c r="L188" s="876" t="s">
        <v>26948</v>
      </c>
      <c r="M188" s="876" t="s">
        <v>26948</v>
      </c>
      <c r="N188" s="876"/>
      <c r="O188" s="876" t="s">
        <v>26948</v>
      </c>
      <c r="P188" s="876" t="s">
        <v>26948</v>
      </c>
      <c r="Q188" s="876" t="s">
        <v>26948</v>
      </c>
      <c r="R188" s="876" t="s">
        <v>26948</v>
      </c>
      <c r="S188" s="876"/>
      <c r="T188" s="876" t="s">
        <v>26948</v>
      </c>
      <c r="U188" s="876" t="s">
        <v>26948</v>
      </c>
      <c r="V188" s="876" t="s">
        <v>26948</v>
      </c>
      <c r="W188" s="876" t="s">
        <v>26948</v>
      </c>
      <c r="X188" s="876" t="s">
        <v>26948</v>
      </c>
      <c r="Y188" s="876"/>
      <c r="Z188" s="876" t="s">
        <v>26948</v>
      </c>
      <c r="AA188" s="876" t="s">
        <v>26948</v>
      </c>
      <c r="AB188" s="876" t="s">
        <v>26948</v>
      </c>
      <c r="AC188" s="876"/>
      <c r="AD188" s="876" t="s">
        <v>26948</v>
      </c>
      <c r="AE188" s="876" t="s">
        <v>26948</v>
      </c>
      <c r="AF188" s="876" t="s">
        <v>26948</v>
      </c>
      <c r="AG188" s="876"/>
      <c r="AH188" s="876"/>
      <c r="AI188" s="876"/>
      <c r="AJ188" s="876" t="s">
        <v>26948</v>
      </c>
      <c r="AK188" s="876"/>
    </row>
    <row r="189" spans="1:37">
      <c r="A189" s="929" t="s">
        <v>27263</v>
      </c>
      <c r="B189" s="876" t="s">
        <v>26948</v>
      </c>
      <c r="C189" s="876" t="s">
        <v>26948</v>
      </c>
      <c r="D189" s="876" t="s">
        <v>26948</v>
      </c>
      <c r="E189" s="876" t="s">
        <v>26948</v>
      </c>
      <c r="F189" s="876" t="s">
        <v>26948</v>
      </c>
      <c r="G189" s="876" t="s">
        <v>26948</v>
      </c>
      <c r="H189" s="876" t="s">
        <v>26948</v>
      </c>
      <c r="I189" s="876"/>
      <c r="J189" s="876"/>
      <c r="K189" s="876" t="s">
        <v>26948</v>
      </c>
      <c r="L189" s="876" t="s">
        <v>26948</v>
      </c>
      <c r="M189" s="876" t="s">
        <v>26948</v>
      </c>
      <c r="N189" s="876"/>
      <c r="O189" s="876" t="s">
        <v>26948</v>
      </c>
      <c r="P189" s="876" t="s">
        <v>26948</v>
      </c>
      <c r="Q189" s="876" t="s">
        <v>26948</v>
      </c>
      <c r="R189" s="876" t="s">
        <v>26948</v>
      </c>
      <c r="S189" s="876"/>
      <c r="T189" s="876" t="s">
        <v>26948</v>
      </c>
      <c r="U189" s="876" t="s">
        <v>26948</v>
      </c>
      <c r="V189" s="876" t="s">
        <v>26948</v>
      </c>
      <c r="W189" s="876" t="s">
        <v>26948</v>
      </c>
      <c r="X189" s="876" t="s">
        <v>26948</v>
      </c>
      <c r="Y189" s="876"/>
      <c r="Z189" s="876" t="s">
        <v>26948</v>
      </c>
      <c r="AA189" s="876" t="s">
        <v>26948</v>
      </c>
      <c r="AB189" s="876" t="s">
        <v>26948</v>
      </c>
      <c r="AC189" s="876"/>
      <c r="AD189" s="876" t="s">
        <v>26948</v>
      </c>
      <c r="AE189" s="876" t="s">
        <v>26948</v>
      </c>
      <c r="AF189" s="876" t="s">
        <v>26948</v>
      </c>
      <c r="AG189" s="876"/>
      <c r="AH189" s="876"/>
      <c r="AI189" s="876"/>
      <c r="AJ189" s="876" t="s">
        <v>26948</v>
      </c>
      <c r="AK189" s="876"/>
    </row>
    <row r="190" spans="1:37">
      <c r="A190" s="929" t="s">
        <v>27100</v>
      </c>
      <c r="B190" s="876" t="s">
        <v>26948</v>
      </c>
      <c r="C190" s="876" t="s">
        <v>26948</v>
      </c>
      <c r="D190" s="876" t="s">
        <v>26948</v>
      </c>
      <c r="E190" s="876" t="s">
        <v>26948</v>
      </c>
      <c r="F190" s="876" t="s">
        <v>26948</v>
      </c>
      <c r="G190" s="876" t="s">
        <v>26948</v>
      </c>
      <c r="H190" s="876" t="s">
        <v>26948</v>
      </c>
      <c r="I190" s="876"/>
      <c r="J190" s="876"/>
      <c r="K190" s="876" t="s">
        <v>26948</v>
      </c>
      <c r="L190" s="876" t="s">
        <v>26948</v>
      </c>
      <c r="M190" s="876" t="s">
        <v>26948</v>
      </c>
      <c r="N190" s="876"/>
      <c r="O190" s="876" t="s">
        <v>26948</v>
      </c>
      <c r="P190" s="876" t="s">
        <v>26948</v>
      </c>
      <c r="Q190" s="876" t="s">
        <v>26948</v>
      </c>
      <c r="R190" s="876" t="s">
        <v>26948</v>
      </c>
      <c r="S190" s="876"/>
      <c r="T190" s="876" t="s">
        <v>26948</v>
      </c>
      <c r="U190" s="876" t="s">
        <v>26948</v>
      </c>
      <c r="V190" s="876" t="s">
        <v>26948</v>
      </c>
      <c r="W190" s="876" t="s">
        <v>26948</v>
      </c>
      <c r="X190" s="876" t="s">
        <v>26948</v>
      </c>
      <c r="Y190" s="876"/>
      <c r="Z190" s="876" t="s">
        <v>26948</v>
      </c>
      <c r="AA190" s="876" t="s">
        <v>26948</v>
      </c>
      <c r="AB190" s="876" t="s">
        <v>26948</v>
      </c>
      <c r="AC190" s="876"/>
      <c r="AD190" s="876" t="s">
        <v>26948</v>
      </c>
      <c r="AE190" s="876" t="s">
        <v>26948</v>
      </c>
      <c r="AF190" s="876" t="s">
        <v>26948</v>
      </c>
      <c r="AG190" s="876"/>
      <c r="AH190" s="876"/>
      <c r="AI190" s="876"/>
      <c r="AJ190" s="876" t="s">
        <v>26948</v>
      </c>
      <c r="AK190" s="876"/>
    </row>
    <row r="191" spans="1:37">
      <c r="A191" s="929" t="s">
        <v>27264</v>
      </c>
      <c r="B191" s="876" t="s">
        <v>26948</v>
      </c>
      <c r="C191" s="876" t="s">
        <v>26948</v>
      </c>
      <c r="D191" s="876" t="s">
        <v>26948</v>
      </c>
      <c r="E191" s="876" t="s">
        <v>26948</v>
      </c>
      <c r="F191" s="876" t="s">
        <v>26948</v>
      </c>
      <c r="G191" s="876" t="s">
        <v>26948</v>
      </c>
      <c r="H191" s="876" t="s">
        <v>26948</v>
      </c>
      <c r="I191" s="876"/>
      <c r="J191" s="876"/>
      <c r="K191" s="876" t="s">
        <v>26948</v>
      </c>
      <c r="L191" s="876" t="s">
        <v>26948</v>
      </c>
      <c r="M191" s="876" t="s">
        <v>26948</v>
      </c>
      <c r="N191" s="876"/>
      <c r="O191" s="876" t="s">
        <v>26948</v>
      </c>
      <c r="P191" s="876" t="s">
        <v>26948</v>
      </c>
      <c r="Q191" s="876" t="s">
        <v>26948</v>
      </c>
      <c r="R191" s="876" t="s">
        <v>26948</v>
      </c>
      <c r="S191" s="876"/>
      <c r="T191" s="876" t="s">
        <v>26948</v>
      </c>
      <c r="U191" s="876" t="s">
        <v>26948</v>
      </c>
      <c r="V191" s="876" t="s">
        <v>26948</v>
      </c>
      <c r="W191" s="876" t="s">
        <v>26948</v>
      </c>
      <c r="X191" s="876" t="s">
        <v>26948</v>
      </c>
      <c r="Y191" s="876"/>
      <c r="Z191" s="876" t="s">
        <v>26948</v>
      </c>
      <c r="AA191" s="876" t="s">
        <v>26948</v>
      </c>
      <c r="AB191" s="876" t="s">
        <v>26948</v>
      </c>
      <c r="AC191" s="876"/>
      <c r="AD191" s="876" t="s">
        <v>26948</v>
      </c>
      <c r="AE191" s="876" t="s">
        <v>26948</v>
      </c>
      <c r="AF191" s="876" t="s">
        <v>26948</v>
      </c>
      <c r="AG191" s="876"/>
      <c r="AH191" s="876"/>
      <c r="AI191" s="876"/>
      <c r="AJ191" s="876" t="s">
        <v>26948</v>
      </c>
      <c r="AK191" s="876"/>
    </row>
    <row r="192" spans="1:37">
      <c r="A192" s="929" t="s">
        <v>27265</v>
      </c>
      <c r="B192" s="876" t="s">
        <v>26948</v>
      </c>
      <c r="C192" s="876" t="s">
        <v>26948</v>
      </c>
      <c r="D192" s="876" t="s">
        <v>26948</v>
      </c>
      <c r="E192" s="876" t="s">
        <v>26948</v>
      </c>
      <c r="F192" s="876" t="s">
        <v>26948</v>
      </c>
      <c r="G192" s="876" t="s">
        <v>26948</v>
      </c>
      <c r="H192" s="876" t="s">
        <v>26948</v>
      </c>
      <c r="I192" s="876"/>
      <c r="J192" s="876"/>
      <c r="K192" s="876" t="s">
        <v>26948</v>
      </c>
      <c r="L192" s="876" t="s">
        <v>26948</v>
      </c>
      <c r="M192" s="876" t="s">
        <v>26948</v>
      </c>
      <c r="N192" s="876"/>
      <c r="O192" s="876" t="s">
        <v>26948</v>
      </c>
      <c r="P192" s="876" t="s">
        <v>26948</v>
      </c>
      <c r="Q192" s="876" t="s">
        <v>26948</v>
      </c>
      <c r="R192" s="876" t="s">
        <v>26948</v>
      </c>
      <c r="S192" s="876"/>
      <c r="T192" s="876" t="s">
        <v>26948</v>
      </c>
      <c r="U192" s="876" t="s">
        <v>26948</v>
      </c>
      <c r="V192" s="876" t="s">
        <v>26948</v>
      </c>
      <c r="W192" s="876" t="s">
        <v>26948</v>
      </c>
      <c r="X192" s="876" t="s">
        <v>26948</v>
      </c>
      <c r="Y192" s="876"/>
      <c r="Z192" s="876" t="s">
        <v>26948</v>
      </c>
      <c r="AA192" s="876" t="s">
        <v>26948</v>
      </c>
      <c r="AB192" s="876" t="s">
        <v>26948</v>
      </c>
      <c r="AC192" s="876"/>
      <c r="AD192" s="876" t="s">
        <v>26948</v>
      </c>
      <c r="AE192" s="876" t="s">
        <v>26948</v>
      </c>
      <c r="AF192" s="876" t="s">
        <v>26948</v>
      </c>
      <c r="AG192" s="876"/>
      <c r="AH192" s="876"/>
      <c r="AI192" s="876"/>
      <c r="AJ192" s="876" t="s">
        <v>26948</v>
      </c>
      <c r="AK192" s="876"/>
    </row>
    <row r="193" spans="1:37">
      <c r="B193" s="876" t="s">
        <v>26948</v>
      </c>
      <c r="C193" s="876" t="s">
        <v>26948</v>
      </c>
      <c r="D193" s="876" t="s">
        <v>26948</v>
      </c>
      <c r="E193" s="876" t="s">
        <v>26948</v>
      </c>
      <c r="F193" s="876" t="s">
        <v>26948</v>
      </c>
      <c r="G193" s="876" t="s">
        <v>26948</v>
      </c>
      <c r="H193" s="876" t="s">
        <v>26948</v>
      </c>
      <c r="I193" s="876"/>
      <c r="J193" s="876"/>
      <c r="K193" s="876" t="s">
        <v>26948</v>
      </c>
      <c r="L193" s="876" t="s">
        <v>26948</v>
      </c>
      <c r="M193" s="876" t="s">
        <v>26948</v>
      </c>
      <c r="N193" s="876"/>
      <c r="O193" s="876" t="s">
        <v>26948</v>
      </c>
      <c r="P193" s="876" t="s">
        <v>26948</v>
      </c>
      <c r="Q193" s="876" t="s">
        <v>26948</v>
      </c>
      <c r="R193" s="876" t="s">
        <v>26948</v>
      </c>
      <c r="S193" s="876"/>
      <c r="T193" s="876" t="s">
        <v>26948</v>
      </c>
      <c r="U193" s="876" t="s">
        <v>26948</v>
      </c>
      <c r="V193" s="876" t="s">
        <v>26948</v>
      </c>
      <c r="W193" s="876" t="s">
        <v>26948</v>
      </c>
      <c r="X193" s="876" t="s">
        <v>26948</v>
      </c>
      <c r="Y193" s="876"/>
      <c r="Z193" s="876" t="s">
        <v>26948</v>
      </c>
      <c r="AA193" s="876" t="s">
        <v>26948</v>
      </c>
      <c r="AB193" s="876" t="s">
        <v>26948</v>
      </c>
      <c r="AC193" s="876"/>
      <c r="AD193" s="876" t="s">
        <v>26948</v>
      </c>
      <c r="AE193" s="876" t="s">
        <v>26948</v>
      </c>
      <c r="AF193" s="876" t="s">
        <v>26948</v>
      </c>
      <c r="AG193" s="876"/>
      <c r="AH193" s="876"/>
      <c r="AI193" s="876"/>
      <c r="AJ193" s="876" t="s">
        <v>26948</v>
      </c>
      <c r="AK193" s="876"/>
    </row>
    <row r="194" spans="1:37">
      <c r="A194" s="929" t="s">
        <v>27266</v>
      </c>
      <c r="B194" s="876" t="s">
        <v>26948</v>
      </c>
      <c r="C194" s="876" t="s">
        <v>26948</v>
      </c>
      <c r="D194" s="876" t="s">
        <v>26948</v>
      </c>
      <c r="E194" s="876" t="s">
        <v>26948</v>
      </c>
      <c r="F194" s="876" t="s">
        <v>26948</v>
      </c>
      <c r="G194" s="876" t="s">
        <v>26948</v>
      </c>
      <c r="H194" s="876" t="s">
        <v>26948</v>
      </c>
      <c r="I194" s="876"/>
      <c r="J194" s="876"/>
      <c r="K194" s="876" t="s">
        <v>26948</v>
      </c>
      <c r="L194" s="876" t="s">
        <v>26948</v>
      </c>
      <c r="M194" s="876" t="s">
        <v>26948</v>
      </c>
      <c r="N194" s="876"/>
      <c r="O194" s="876" t="s">
        <v>26948</v>
      </c>
      <c r="P194" s="876" t="s">
        <v>26948</v>
      </c>
      <c r="Q194" s="876" t="s">
        <v>26948</v>
      </c>
      <c r="R194" s="876" t="s">
        <v>26948</v>
      </c>
      <c r="S194" s="876"/>
      <c r="T194" s="876" t="s">
        <v>26948</v>
      </c>
      <c r="U194" s="876" t="s">
        <v>26948</v>
      </c>
      <c r="V194" s="876" t="s">
        <v>26948</v>
      </c>
      <c r="W194" s="876" t="s">
        <v>26948</v>
      </c>
      <c r="X194" s="876" t="s">
        <v>26948</v>
      </c>
      <c r="Y194" s="876"/>
      <c r="Z194" s="876" t="s">
        <v>26948</v>
      </c>
      <c r="AA194" s="876" t="s">
        <v>26948</v>
      </c>
      <c r="AB194" s="876" t="s">
        <v>26948</v>
      </c>
      <c r="AC194" s="876"/>
      <c r="AD194" s="876" t="s">
        <v>26948</v>
      </c>
      <c r="AE194" s="876" t="s">
        <v>26948</v>
      </c>
      <c r="AF194" s="876" t="s">
        <v>26948</v>
      </c>
      <c r="AG194" s="876"/>
      <c r="AH194" s="876"/>
      <c r="AI194" s="876"/>
      <c r="AJ194" s="876" t="s">
        <v>26948</v>
      </c>
      <c r="AK194" s="876"/>
    </row>
    <row r="195" spans="1:37">
      <c r="A195" s="929" t="s">
        <v>27267</v>
      </c>
      <c r="B195" s="876" t="s">
        <v>26948</v>
      </c>
      <c r="C195" s="876" t="s">
        <v>26948</v>
      </c>
      <c r="D195" s="876" t="s">
        <v>26948</v>
      </c>
      <c r="E195" s="876" t="s">
        <v>26948</v>
      </c>
      <c r="F195" s="876" t="s">
        <v>26948</v>
      </c>
      <c r="G195" s="876" t="s">
        <v>26948</v>
      </c>
      <c r="H195" s="876" t="s">
        <v>26948</v>
      </c>
      <c r="I195" s="876"/>
      <c r="J195" s="876"/>
      <c r="K195" s="876" t="s">
        <v>26948</v>
      </c>
      <c r="L195" s="876" t="s">
        <v>26948</v>
      </c>
      <c r="M195" s="876" t="s">
        <v>26948</v>
      </c>
      <c r="N195" s="876"/>
      <c r="O195" s="876" t="s">
        <v>26948</v>
      </c>
      <c r="P195" s="876" t="s">
        <v>26948</v>
      </c>
      <c r="Q195" s="876" t="s">
        <v>26948</v>
      </c>
      <c r="R195" s="876" t="s">
        <v>26948</v>
      </c>
      <c r="S195" s="876"/>
      <c r="T195" s="876" t="s">
        <v>26948</v>
      </c>
      <c r="U195" s="876" t="s">
        <v>26948</v>
      </c>
      <c r="V195" s="876" t="s">
        <v>26948</v>
      </c>
      <c r="W195" s="876" t="s">
        <v>26948</v>
      </c>
      <c r="X195" s="876" t="s">
        <v>26948</v>
      </c>
      <c r="Y195" s="876"/>
      <c r="Z195" s="876" t="s">
        <v>26948</v>
      </c>
      <c r="AA195" s="876" t="s">
        <v>26948</v>
      </c>
      <c r="AB195" s="876" t="s">
        <v>26948</v>
      </c>
      <c r="AC195" s="876"/>
      <c r="AD195" s="876" t="s">
        <v>26948</v>
      </c>
      <c r="AE195" s="876" t="s">
        <v>26948</v>
      </c>
      <c r="AF195" s="876" t="s">
        <v>26948</v>
      </c>
      <c r="AG195" s="876"/>
      <c r="AH195" s="876"/>
      <c r="AI195" s="876"/>
      <c r="AJ195" s="876" t="s">
        <v>26948</v>
      </c>
      <c r="AK195" s="876"/>
    </row>
    <row r="196" spans="1:37">
      <c r="A196" s="929" t="s">
        <v>27268</v>
      </c>
      <c r="B196" s="876" t="s">
        <v>26948</v>
      </c>
      <c r="C196" s="876" t="s">
        <v>26948</v>
      </c>
      <c r="D196" s="876" t="s">
        <v>26948</v>
      </c>
      <c r="E196" s="876" t="s">
        <v>26948</v>
      </c>
      <c r="F196" s="876" t="s">
        <v>26948</v>
      </c>
      <c r="G196" s="876" t="s">
        <v>26948</v>
      </c>
      <c r="H196" s="876" t="s">
        <v>26948</v>
      </c>
      <c r="I196" s="876"/>
      <c r="J196" s="876"/>
      <c r="K196" s="876" t="s">
        <v>26948</v>
      </c>
      <c r="L196" s="876" t="s">
        <v>26948</v>
      </c>
      <c r="M196" s="876" t="s">
        <v>26948</v>
      </c>
      <c r="N196" s="876"/>
      <c r="O196" s="876" t="s">
        <v>26948</v>
      </c>
      <c r="P196" s="876" t="s">
        <v>26948</v>
      </c>
      <c r="Q196" s="876" t="s">
        <v>26948</v>
      </c>
      <c r="R196" s="876" t="s">
        <v>26948</v>
      </c>
      <c r="S196" s="876"/>
      <c r="T196" s="876" t="s">
        <v>26948</v>
      </c>
      <c r="U196" s="876" t="s">
        <v>26948</v>
      </c>
      <c r="V196" s="876" t="s">
        <v>26948</v>
      </c>
      <c r="W196" s="876" t="s">
        <v>26948</v>
      </c>
      <c r="X196" s="876" t="s">
        <v>26948</v>
      </c>
      <c r="Y196" s="876"/>
      <c r="Z196" s="876" t="s">
        <v>26948</v>
      </c>
      <c r="AA196" s="876" t="s">
        <v>26948</v>
      </c>
      <c r="AB196" s="876" t="s">
        <v>26948</v>
      </c>
      <c r="AC196" s="876"/>
      <c r="AD196" s="876" t="s">
        <v>26948</v>
      </c>
      <c r="AE196" s="876" t="s">
        <v>26948</v>
      </c>
      <c r="AF196" s="876" t="s">
        <v>26948</v>
      </c>
      <c r="AG196" s="876"/>
      <c r="AH196" s="876"/>
      <c r="AI196" s="876"/>
      <c r="AJ196" s="876" t="s">
        <v>26948</v>
      </c>
      <c r="AK196" s="876"/>
    </row>
    <row r="197" spans="1:37">
      <c r="A197" s="929" t="s">
        <v>27269</v>
      </c>
      <c r="B197" s="876" t="s">
        <v>26948</v>
      </c>
      <c r="C197" s="876" t="s">
        <v>26948</v>
      </c>
      <c r="D197" s="876" t="s">
        <v>26948</v>
      </c>
      <c r="E197" s="876" t="s">
        <v>26948</v>
      </c>
      <c r="F197" s="876" t="s">
        <v>26948</v>
      </c>
      <c r="G197" s="876" t="s">
        <v>26948</v>
      </c>
      <c r="H197" s="876" t="s">
        <v>26948</v>
      </c>
      <c r="I197" s="876"/>
      <c r="J197" s="876"/>
      <c r="K197" s="876" t="s">
        <v>26948</v>
      </c>
      <c r="L197" s="876" t="s">
        <v>26948</v>
      </c>
      <c r="M197" s="876" t="s">
        <v>26948</v>
      </c>
      <c r="N197" s="876"/>
      <c r="O197" s="876" t="s">
        <v>26948</v>
      </c>
      <c r="P197" s="876" t="s">
        <v>26948</v>
      </c>
      <c r="Q197" s="876" t="s">
        <v>26948</v>
      </c>
      <c r="R197" s="876" t="s">
        <v>26948</v>
      </c>
      <c r="S197" s="876"/>
      <c r="T197" s="876" t="s">
        <v>26948</v>
      </c>
      <c r="U197" s="876" t="s">
        <v>26948</v>
      </c>
      <c r="V197" s="876" t="s">
        <v>26948</v>
      </c>
      <c r="W197" s="876" t="s">
        <v>26948</v>
      </c>
      <c r="X197" s="876" t="s">
        <v>26948</v>
      </c>
      <c r="Y197" s="876"/>
      <c r="Z197" s="876" t="s">
        <v>26948</v>
      </c>
      <c r="AA197" s="876" t="s">
        <v>26948</v>
      </c>
      <c r="AB197" s="876" t="s">
        <v>26948</v>
      </c>
      <c r="AC197" s="876"/>
      <c r="AD197" s="876" t="s">
        <v>26948</v>
      </c>
      <c r="AE197" s="876" t="s">
        <v>26948</v>
      </c>
      <c r="AF197" s="876" t="s">
        <v>26948</v>
      </c>
      <c r="AG197" s="876"/>
      <c r="AH197" s="876"/>
      <c r="AI197" s="876"/>
      <c r="AJ197" s="876" t="s">
        <v>26948</v>
      </c>
      <c r="AK197" s="876"/>
    </row>
    <row r="198" spans="1:37">
      <c r="A198" s="929" t="s">
        <v>27270</v>
      </c>
      <c r="B198" s="876" t="s">
        <v>26948</v>
      </c>
      <c r="C198" s="876" t="s">
        <v>26948</v>
      </c>
      <c r="D198" s="876" t="s">
        <v>26948</v>
      </c>
      <c r="E198" s="876" t="s">
        <v>26948</v>
      </c>
      <c r="F198" s="876" t="s">
        <v>26948</v>
      </c>
      <c r="G198" s="876" t="s">
        <v>26948</v>
      </c>
      <c r="H198" s="876" t="s">
        <v>26948</v>
      </c>
      <c r="I198" s="876"/>
      <c r="J198" s="876"/>
      <c r="K198" s="876" t="s">
        <v>26948</v>
      </c>
      <c r="L198" s="876" t="s">
        <v>26948</v>
      </c>
      <c r="M198" s="876" t="s">
        <v>26948</v>
      </c>
      <c r="N198" s="876"/>
      <c r="O198" s="876" t="s">
        <v>26948</v>
      </c>
      <c r="P198" s="876" t="s">
        <v>26948</v>
      </c>
      <c r="Q198" s="876" t="s">
        <v>26948</v>
      </c>
      <c r="R198" s="876" t="s">
        <v>26948</v>
      </c>
      <c r="S198" s="876"/>
      <c r="T198" s="876" t="s">
        <v>26948</v>
      </c>
      <c r="U198" s="876" t="s">
        <v>26948</v>
      </c>
      <c r="V198" s="876" t="s">
        <v>26948</v>
      </c>
      <c r="W198" s="876" t="s">
        <v>26948</v>
      </c>
      <c r="X198" s="876" t="s">
        <v>26948</v>
      </c>
      <c r="Y198" s="876"/>
      <c r="Z198" s="876" t="s">
        <v>26948</v>
      </c>
      <c r="AA198" s="876" t="s">
        <v>26948</v>
      </c>
      <c r="AB198" s="876" t="s">
        <v>26948</v>
      </c>
      <c r="AC198" s="876"/>
      <c r="AD198" s="876" t="s">
        <v>26948</v>
      </c>
      <c r="AE198" s="876" t="s">
        <v>26948</v>
      </c>
      <c r="AF198" s="876" t="s">
        <v>26948</v>
      </c>
      <c r="AG198" s="876"/>
      <c r="AH198" s="876"/>
      <c r="AI198" s="876"/>
      <c r="AJ198" s="876" t="s">
        <v>26948</v>
      </c>
      <c r="AK198" s="876"/>
    </row>
    <row r="199" spans="1:37">
      <c r="A199" s="929" t="s">
        <v>27271</v>
      </c>
      <c r="B199" s="876" t="s">
        <v>26948</v>
      </c>
      <c r="C199" s="876" t="s">
        <v>26948</v>
      </c>
      <c r="D199" s="876" t="s">
        <v>26948</v>
      </c>
      <c r="E199" s="876" t="s">
        <v>26948</v>
      </c>
      <c r="F199" s="876" t="s">
        <v>26948</v>
      </c>
      <c r="G199" s="876" t="s">
        <v>26948</v>
      </c>
      <c r="H199" s="876" t="s">
        <v>26948</v>
      </c>
      <c r="I199" s="876"/>
      <c r="J199" s="876"/>
      <c r="K199" s="876" t="s">
        <v>26948</v>
      </c>
      <c r="L199" s="876" t="s">
        <v>26948</v>
      </c>
      <c r="M199" s="876" t="s">
        <v>26948</v>
      </c>
      <c r="N199" s="876"/>
      <c r="O199" s="876" t="s">
        <v>26948</v>
      </c>
      <c r="P199" s="876" t="s">
        <v>26948</v>
      </c>
      <c r="Q199" s="876" t="s">
        <v>26948</v>
      </c>
      <c r="R199" s="876" t="s">
        <v>26948</v>
      </c>
      <c r="S199" s="876"/>
      <c r="T199" s="876" t="s">
        <v>26948</v>
      </c>
      <c r="U199" s="876" t="s">
        <v>26948</v>
      </c>
      <c r="V199" s="876" t="s">
        <v>26948</v>
      </c>
      <c r="W199" s="876" t="s">
        <v>26948</v>
      </c>
      <c r="X199" s="876" t="s">
        <v>26948</v>
      </c>
      <c r="Y199" s="876"/>
      <c r="Z199" s="876" t="s">
        <v>26948</v>
      </c>
      <c r="AA199" s="876" t="s">
        <v>26948</v>
      </c>
      <c r="AB199" s="876" t="s">
        <v>26948</v>
      </c>
      <c r="AC199" s="876"/>
      <c r="AD199" s="876" t="s">
        <v>26948</v>
      </c>
      <c r="AE199" s="876" t="s">
        <v>26948</v>
      </c>
      <c r="AF199" s="876" t="s">
        <v>26948</v>
      </c>
      <c r="AG199" s="876"/>
      <c r="AH199" s="876"/>
      <c r="AI199" s="876"/>
      <c r="AJ199" s="876" t="s">
        <v>26948</v>
      </c>
      <c r="AK199" s="876"/>
    </row>
    <row r="200" spans="1:37">
      <c r="A200" s="929" t="s">
        <v>27272</v>
      </c>
      <c r="B200" s="876" t="s">
        <v>26948</v>
      </c>
      <c r="C200" s="876" t="s">
        <v>26948</v>
      </c>
      <c r="D200" s="876" t="s">
        <v>26948</v>
      </c>
      <c r="E200" s="876" t="s">
        <v>26948</v>
      </c>
      <c r="F200" s="876" t="s">
        <v>26948</v>
      </c>
      <c r="G200" s="876" t="s">
        <v>26948</v>
      </c>
      <c r="H200" s="876" t="s">
        <v>26948</v>
      </c>
      <c r="I200" s="876"/>
      <c r="J200" s="876"/>
      <c r="K200" s="876" t="s">
        <v>26948</v>
      </c>
      <c r="L200" s="876" t="s">
        <v>26948</v>
      </c>
      <c r="M200" s="876" t="s">
        <v>26948</v>
      </c>
      <c r="N200" s="876"/>
      <c r="O200" s="876" t="s">
        <v>26948</v>
      </c>
      <c r="P200" s="876" t="s">
        <v>26948</v>
      </c>
      <c r="Q200" s="876" t="s">
        <v>26948</v>
      </c>
      <c r="R200" s="876" t="s">
        <v>26948</v>
      </c>
      <c r="S200" s="876"/>
      <c r="T200" s="876" t="s">
        <v>26948</v>
      </c>
      <c r="U200" s="876" t="s">
        <v>26948</v>
      </c>
      <c r="V200" s="876" t="s">
        <v>26948</v>
      </c>
      <c r="W200" s="876" t="s">
        <v>26948</v>
      </c>
      <c r="X200" s="876" t="s">
        <v>26948</v>
      </c>
      <c r="Y200" s="876"/>
      <c r="Z200" s="876" t="s">
        <v>26948</v>
      </c>
      <c r="AA200" s="876" t="s">
        <v>26948</v>
      </c>
      <c r="AB200" s="876" t="s">
        <v>26948</v>
      </c>
      <c r="AC200" s="876"/>
      <c r="AD200" s="876" t="s">
        <v>26948</v>
      </c>
      <c r="AE200" s="876" t="s">
        <v>26948</v>
      </c>
      <c r="AF200" s="876" t="s">
        <v>26948</v>
      </c>
      <c r="AG200" s="876"/>
      <c r="AH200" s="876"/>
      <c r="AI200" s="876"/>
      <c r="AJ200" s="876" t="s">
        <v>26948</v>
      </c>
      <c r="AK200" s="876"/>
    </row>
    <row r="201" spans="1:37">
      <c r="A201" s="929" t="s">
        <v>27273</v>
      </c>
      <c r="B201" s="876" t="s">
        <v>26948</v>
      </c>
      <c r="C201" s="876" t="s">
        <v>26948</v>
      </c>
      <c r="D201" s="876" t="s">
        <v>26948</v>
      </c>
      <c r="E201" s="876" t="s">
        <v>26948</v>
      </c>
      <c r="F201" s="876" t="s">
        <v>26948</v>
      </c>
      <c r="G201" s="876" t="s">
        <v>26948</v>
      </c>
      <c r="H201" s="876" t="s">
        <v>26948</v>
      </c>
      <c r="I201" s="876"/>
      <c r="J201" s="876"/>
      <c r="K201" s="876" t="s">
        <v>26948</v>
      </c>
      <c r="L201" s="876" t="s">
        <v>26948</v>
      </c>
      <c r="M201" s="876" t="s">
        <v>26948</v>
      </c>
      <c r="N201" s="876"/>
      <c r="O201" s="876" t="s">
        <v>26948</v>
      </c>
      <c r="P201" s="876" t="s">
        <v>26948</v>
      </c>
      <c r="Q201" s="876" t="s">
        <v>26948</v>
      </c>
      <c r="R201" s="876" t="s">
        <v>26948</v>
      </c>
      <c r="S201" s="876"/>
      <c r="T201" s="876" t="s">
        <v>26948</v>
      </c>
      <c r="U201" s="876" t="s">
        <v>26948</v>
      </c>
      <c r="V201" s="876" t="s">
        <v>26948</v>
      </c>
      <c r="W201" s="876" t="s">
        <v>26948</v>
      </c>
      <c r="X201" s="876" t="s">
        <v>26948</v>
      </c>
      <c r="Y201" s="876"/>
      <c r="Z201" s="876" t="s">
        <v>26948</v>
      </c>
      <c r="AA201" s="876" t="s">
        <v>26948</v>
      </c>
      <c r="AB201" s="876" t="s">
        <v>26948</v>
      </c>
      <c r="AC201" s="876"/>
      <c r="AD201" s="876" t="s">
        <v>26948</v>
      </c>
      <c r="AE201" s="876" t="s">
        <v>26948</v>
      </c>
      <c r="AF201" s="876" t="s">
        <v>26948</v>
      </c>
      <c r="AG201" s="876"/>
      <c r="AH201" s="876"/>
      <c r="AI201" s="876"/>
      <c r="AJ201" s="876" t="s">
        <v>26948</v>
      </c>
      <c r="AK201" s="876"/>
    </row>
    <row r="202" spans="1:37">
      <c r="A202" s="929" t="s">
        <v>27274</v>
      </c>
      <c r="B202" s="876" t="s">
        <v>26948</v>
      </c>
      <c r="C202" s="876" t="s">
        <v>26948</v>
      </c>
      <c r="D202" s="876" t="s">
        <v>26948</v>
      </c>
      <c r="E202" s="876" t="s">
        <v>26948</v>
      </c>
      <c r="F202" s="876" t="s">
        <v>26948</v>
      </c>
      <c r="G202" s="876" t="s">
        <v>26948</v>
      </c>
      <c r="H202" s="876" t="s">
        <v>26948</v>
      </c>
      <c r="I202" s="876"/>
      <c r="J202" s="876"/>
      <c r="K202" s="876" t="s">
        <v>26948</v>
      </c>
      <c r="L202" s="876" t="s">
        <v>26948</v>
      </c>
      <c r="M202" s="876" t="s">
        <v>26948</v>
      </c>
      <c r="N202" s="876"/>
      <c r="O202" s="876" t="s">
        <v>26948</v>
      </c>
      <c r="P202" s="876" t="s">
        <v>26948</v>
      </c>
      <c r="Q202" s="876" t="s">
        <v>26948</v>
      </c>
      <c r="R202" s="876" t="s">
        <v>26948</v>
      </c>
      <c r="S202" s="876"/>
      <c r="T202" s="876" t="s">
        <v>26948</v>
      </c>
      <c r="U202" s="876" t="s">
        <v>26948</v>
      </c>
      <c r="V202" s="876" t="s">
        <v>26948</v>
      </c>
      <c r="W202" s="876" t="s">
        <v>26948</v>
      </c>
      <c r="X202" s="876" t="s">
        <v>26948</v>
      </c>
      <c r="Y202" s="876"/>
      <c r="Z202" s="876" t="s">
        <v>26948</v>
      </c>
      <c r="AA202" s="876" t="s">
        <v>26948</v>
      </c>
      <c r="AB202" s="876" t="s">
        <v>26948</v>
      </c>
      <c r="AC202" s="876"/>
      <c r="AD202" s="876" t="s">
        <v>26948</v>
      </c>
      <c r="AE202" s="876" t="s">
        <v>26948</v>
      </c>
      <c r="AF202" s="876" t="s">
        <v>26948</v>
      </c>
      <c r="AG202" s="876"/>
      <c r="AH202" s="876"/>
      <c r="AI202" s="876"/>
      <c r="AJ202" s="876" t="s">
        <v>26948</v>
      </c>
      <c r="AK202" s="876"/>
    </row>
    <row r="203" spans="1:37">
      <c r="A203" s="929" t="s">
        <v>27269</v>
      </c>
      <c r="B203" s="876" t="s">
        <v>26948</v>
      </c>
      <c r="C203" s="876" t="s">
        <v>26948</v>
      </c>
      <c r="D203" s="876" t="s">
        <v>26948</v>
      </c>
      <c r="E203" s="876" t="s">
        <v>26948</v>
      </c>
      <c r="F203" s="876" t="s">
        <v>26948</v>
      </c>
      <c r="G203" s="876" t="s">
        <v>26948</v>
      </c>
      <c r="H203" s="876" t="s">
        <v>26948</v>
      </c>
      <c r="I203" s="876"/>
      <c r="J203" s="876"/>
      <c r="K203" s="876" t="s">
        <v>26948</v>
      </c>
      <c r="L203" s="876" t="s">
        <v>26948</v>
      </c>
      <c r="M203" s="876" t="s">
        <v>26948</v>
      </c>
      <c r="N203" s="876"/>
      <c r="O203" s="876" t="s">
        <v>26948</v>
      </c>
      <c r="P203" s="876" t="s">
        <v>26948</v>
      </c>
      <c r="Q203" s="876" t="s">
        <v>26948</v>
      </c>
      <c r="R203" s="876" t="s">
        <v>26948</v>
      </c>
      <c r="S203" s="876"/>
      <c r="T203" s="876" t="s">
        <v>26948</v>
      </c>
      <c r="U203" s="876" t="s">
        <v>26948</v>
      </c>
      <c r="V203" s="876" t="s">
        <v>26948</v>
      </c>
      <c r="W203" s="876" t="s">
        <v>26948</v>
      </c>
      <c r="X203" s="876" t="s">
        <v>26948</v>
      </c>
      <c r="Y203" s="876"/>
      <c r="Z203" s="876" t="s">
        <v>26948</v>
      </c>
      <c r="AA203" s="876" t="s">
        <v>26948</v>
      </c>
      <c r="AB203" s="876" t="s">
        <v>26948</v>
      </c>
      <c r="AC203" s="876"/>
      <c r="AD203" s="876" t="s">
        <v>26948</v>
      </c>
      <c r="AE203" s="876" t="s">
        <v>26948</v>
      </c>
      <c r="AF203" s="876" t="s">
        <v>26948</v>
      </c>
      <c r="AG203" s="876"/>
      <c r="AH203" s="876"/>
      <c r="AI203" s="876"/>
      <c r="AJ203" s="876" t="s">
        <v>26948</v>
      </c>
      <c r="AK203" s="876"/>
    </row>
    <row r="204" spans="1:37">
      <c r="A204" s="929" t="s">
        <v>27275</v>
      </c>
      <c r="B204" s="876" t="s">
        <v>26948</v>
      </c>
      <c r="C204" s="876" t="s">
        <v>26948</v>
      </c>
      <c r="D204" s="876" t="s">
        <v>26948</v>
      </c>
      <c r="E204" s="876" t="s">
        <v>26948</v>
      </c>
      <c r="F204" s="876" t="s">
        <v>26948</v>
      </c>
      <c r="G204" s="876" t="s">
        <v>26948</v>
      </c>
      <c r="H204" s="876" t="s">
        <v>26948</v>
      </c>
      <c r="I204" s="876"/>
      <c r="J204" s="876"/>
      <c r="K204" s="876" t="s">
        <v>26948</v>
      </c>
      <c r="L204" s="876" t="s">
        <v>26948</v>
      </c>
      <c r="M204" s="876" t="s">
        <v>26948</v>
      </c>
      <c r="N204" s="876"/>
      <c r="O204" s="876" t="s">
        <v>26948</v>
      </c>
      <c r="P204" s="876" t="s">
        <v>26948</v>
      </c>
      <c r="Q204" s="876" t="s">
        <v>26948</v>
      </c>
      <c r="R204" s="876" t="s">
        <v>26948</v>
      </c>
      <c r="S204" s="876"/>
      <c r="T204" s="876" t="s">
        <v>26948</v>
      </c>
      <c r="U204" s="876" t="s">
        <v>26948</v>
      </c>
      <c r="V204" s="876" t="s">
        <v>26948</v>
      </c>
      <c r="W204" s="876" t="s">
        <v>26948</v>
      </c>
      <c r="X204" s="876" t="s">
        <v>26948</v>
      </c>
      <c r="Y204" s="876"/>
      <c r="Z204" s="876" t="s">
        <v>26948</v>
      </c>
      <c r="AA204" s="876" t="s">
        <v>26948</v>
      </c>
      <c r="AB204" s="876" t="s">
        <v>26948</v>
      </c>
      <c r="AC204" s="876"/>
      <c r="AD204" s="876" t="s">
        <v>26948</v>
      </c>
      <c r="AE204" s="876" t="s">
        <v>26948</v>
      </c>
      <c r="AF204" s="876" t="s">
        <v>26948</v>
      </c>
      <c r="AG204" s="876"/>
      <c r="AH204" s="876"/>
      <c r="AI204" s="876"/>
      <c r="AJ204" s="876" t="s">
        <v>26948</v>
      </c>
      <c r="AK204" s="876"/>
    </row>
    <row r="205" spans="1:37">
      <c r="A205" s="929" t="s">
        <v>27276</v>
      </c>
      <c r="B205" s="876" t="s">
        <v>26948</v>
      </c>
      <c r="C205" s="876" t="s">
        <v>26948</v>
      </c>
      <c r="D205" s="876" t="s">
        <v>26948</v>
      </c>
      <c r="E205" s="876" t="s">
        <v>26948</v>
      </c>
      <c r="F205" s="876" t="s">
        <v>26948</v>
      </c>
      <c r="G205" s="876" t="s">
        <v>26948</v>
      </c>
      <c r="H205" s="876" t="s">
        <v>26948</v>
      </c>
      <c r="I205" s="876"/>
      <c r="J205" s="876"/>
      <c r="K205" s="876" t="s">
        <v>26948</v>
      </c>
      <c r="L205" s="876" t="s">
        <v>26948</v>
      </c>
      <c r="M205" s="876" t="s">
        <v>26948</v>
      </c>
      <c r="N205" s="876"/>
      <c r="O205" s="876" t="s">
        <v>26948</v>
      </c>
      <c r="P205" s="876" t="s">
        <v>26948</v>
      </c>
      <c r="Q205" s="876" t="s">
        <v>26948</v>
      </c>
      <c r="R205" s="876" t="s">
        <v>26948</v>
      </c>
      <c r="S205" s="876"/>
      <c r="T205" s="876" t="s">
        <v>26948</v>
      </c>
      <c r="U205" s="876" t="s">
        <v>26948</v>
      </c>
      <c r="V205" s="876" t="s">
        <v>26948</v>
      </c>
      <c r="W205" s="876" t="s">
        <v>26948</v>
      </c>
      <c r="X205" s="876" t="s">
        <v>26948</v>
      </c>
      <c r="Y205" s="876"/>
      <c r="Z205" s="876" t="s">
        <v>26948</v>
      </c>
      <c r="AA205" s="876" t="s">
        <v>26948</v>
      </c>
      <c r="AB205" s="876" t="s">
        <v>26948</v>
      </c>
      <c r="AC205" s="876"/>
      <c r="AD205" s="876" t="s">
        <v>26948</v>
      </c>
      <c r="AE205" s="876" t="s">
        <v>26948</v>
      </c>
      <c r="AF205" s="876" t="s">
        <v>26948</v>
      </c>
      <c r="AG205" s="876"/>
      <c r="AH205" s="876"/>
      <c r="AI205" s="876"/>
      <c r="AJ205" s="876" t="s">
        <v>26948</v>
      </c>
      <c r="AK205" s="876"/>
    </row>
    <row r="206" spans="1:37">
      <c r="A206" s="929" t="s">
        <v>27272</v>
      </c>
      <c r="B206" s="876" t="s">
        <v>26948</v>
      </c>
      <c r="C206" s="876" t="s">
        <v>26948</v>
      </c>
      <c r="D206" s="876" t="s">
        <v>26948</v>
      </c>
      <c r="E206" s="876" t="s">
        <v>26948</v>
      </c>
      <c r="F206" s="876" t="s">
        <v>26948</v>
      </c>
      <c r="G206" s="876" t="s">
        <v>26948</v>
      </c>
      <c r="H206" s="876" t="s">
        <v>26948</v>
      </c>
      <c r="I206" s="876"/>
      <c r="J206" s="876"/>
      <c r="K206" s="876" t="s">
        <v>26948</v>
      </c>
      <c r="L206" s="876" t="s">
        <v>26948</v>
      </c>
      <c r="M206" s="876" t="s">
        <v>26948</v>
      </c>
      <c r="N206" s="876"/>
      <c r="O206" s="876" t="s">
        <v>26948</v>
      </c>
      <c r="P206" s="876" t="s">
        <v>26948</v>
      </c>
      <c r="Q206" s="876" t="s">
        <v>26948</v>
      </c>
      <c r="R206" s="876" t="s">
        <v>26948</v>
      </c>
      <c r="S206" s="876"/>
      <c r="T206" s="876" t="s">
        <v>26948</v>
      </c>
      <c r="U206" s="876" t="s">
        <v>26948</v>
      </c>
      <c r="V206" s="876" t="s">
        <v>26948</v>
      </c>
      <c r="W206" s="876" t="s">
        <v>26948</v>
      </c>
      <c r="X206" s="876" t="s">
        <v>26948</v>
      </c>
      <c r="Y206" s="876"/>
      <c r="Z206" s="876" t="s">
        <v>26948</v>
      </c>
      <c r="AA206" s="876" t="s">
        <v>26948</v>
      </c>
      <c r="AB206" s="876" t="s">
        <v>26948</v>
      </c>
      <c r="AC206" s="876"/>
      <c r="AD206" s="876" t="s">
        <v>26948</v>
      </c>
      <c r="AE206" s="876" t="s">
        <v>26948</v>
      </c>
      <c r="AF206" s="876" t="s">
        <v>26948</v>
      </c>
      <c r="AG206" s="876"/>
      <c r="AH206" s="876"/>
      <c r="AI206" s="876"/>
      <c r="AJ206" s="876" t="s">
        <v>26948</v>
      </c>
      <c r="AK206" s="876"/>
    </row>
    <row r="207" spans="1:37">
      <c r="B207" s="876" t="s">
        <v>26948</v>
      </c>
      <c r="C207" s="876" t="s">
        <v>26948</v>
      </c>
      <c r="D207" s="876" t="s">
        <v>26948</v>
      </c>
      <c r="E207" s="876" t="s">
        <v>26948</v>
      </c>
      <c r="F207" s="876" t="s">
        <v>26948</v>
      </c>
      <c r="G207" s="876" t="s">
        <v>26948</v>
      </c>
      <c r="H207" s="876" t="s">
        <v>26948</v>
      </c>
      <c r="I207" s="876"/>
      <c r="J207" s="876"/>
      <c r="K207" s="876" t="s">
        <v>26948</v>
      </c>
      <c r="L207" s="876" t="s">
        <v>26948</v>
      </c>
      <c r="M207" s="876" t="s">
        <v>26948</v>
      </c>
      <c r="N207" s="876"/>
      <c r="O207" s="876" t="s">
        <v>26948</v>
      </c>
      <c r="P207" s="876" t="s">
        <v>26948</v>
      </c>
      <c r="Q207" s="876" t="s">
        <v>26948</v>
      </c>
      <c r="R207" s="876" t="s">
        <v>26948</v>
      </c>
      <c r="S207" s="876"/>
      <c r="T207" s="876" t="s">
        <v>26948</v>
      </c>
      <c r="U207" s="876" t="s">
        <v>26948</v>
      </c>
      <c r="V207" s="876" t="s">
        <v>26948</v>
      </c>
      <c r="W207" s="876" t="s">
        <v>26948</v>
      </c>
      <c r="X207" s="876" t="s">
        <v>26948</v>
      </c>
      <c r="Y207" s="876"/>
      <c r="Z207" s="876" t="s">
        <v>26948</v>
      </c>
      <c r="AA207" s="876" t="s">
        <v>26948</v>
      </c>
      <c r="AB207" s="876" t="s">
        <v>26948</v>
      </c>
      <c r="AC207" s="876"/>
      <c r="AD207" s="876" t="s">
        <v>26948</v>
      </c>
      <c r="AE207" s="876" t="s">
        <v>26948</v>
      </c>
      <c r="AF207" s="876" t="s">
        <v>26948</v>
      </c>
      <c r="AG207" s="876"/>
      <c r="AH207" s="876"/>
      <c r="AI207" s="876"/>
      <c r="AJ207" s="876" t="s">
        <v>26948</v>
      </c>
      <c r="AK207" s="876"/>
    </row>
    <row r="208" spans="1:37">
      <c r="A208" s="929" t="s">
        <v>27277</v>
      </c>
      <c r="B208" s="876" t="s">
        <v>26948</v>
      </c>
      <c r="C208" s="876" t="s">
        <v>26948</v>
      </c>
      <c r="D208" s="876" t="s">
        <v>26948</v>
      </c>
      <c r="E208" s="876" t="s">
        <v>26948</v>
      </c>
      <c r="F208" s="876" t="s">
        <v>26948</v>
      </c>
      <c r="G208" s="876" t="s">
        <v>26948</v>
      </c>
      <c r="H208" s="876" t="s">
        <v>26948</v>
      </c>
      <c r="I208" s="876"/>
      <c r="J208" s="876"/>
      <c r="K208" s="876" t="s">
        <v>26948</v>
      </c>
      <c r="L208" s="876" t="s">
        <v>26948</v>
      </c>
      <c r="M208" s="876" t="s">
        <v>26948</v>
      </c>
      <c r="N208" s="876"/>
      <c r="O208" s="876" t="s">
        <v>26948</v>
      </c>
      <c r="P208" s="876" t="s">
        <v>26948</v>
      </c>
      <c r="Q208" s="876" t="s">
        <v>26948</v>
      </c>
      <c r="R208" s="876" t="s">
        <v>26948</v>
      </c>
      <c r="S208" s="876"/>
      <c r="T208" s="876" t="s">
        <v>26948</v>
      </c>
      <c r="U208" s="876" t="s">
        <v>26948</v>
      </c>
      <c r="V208" s="876" t="s">
        <v>26948</v>
      </c>
      <c r="W208" s="876" t="s">
        <v>26948</v>
      </c>
      <c r="X208" s="876" t="s">
        <v>26948</v>
      </c>
      <c r="Y208" s="876"/>
      <c r="Z208" s="876" t="s">
        <v>26948</v>
      </c>
      <c r="AA208" s="876" t="s">
        <v>26948</v>
      </c>
      <c r="AB208" s="876" t="s">
        <v>26948</v>
      </c>
      <c r="AC208" s="876"/>
      <c r="AD208" s="876" t="s">
        <v>26948</v>
      </c>
      <c r="AE208" s="876" t="s">
        <v>26948</v>
      </c>
      <c r="AF208" s="876" t="s">
        <v>26948</v>
      </c>
      <c r="AG208" s="876"/>
      <c r="AH208" s="876"/>
      <c r="AI208" s="876"/>
      <c r="AJ208" s="876" t="s">
        <v>26948</v>
      </c>
      <c r="AK208" s="876"/>
    </row>
    <row r="209" spans="1:37">
      <c r="A209" s="929" t="s">
        <v>26955</v>
      </c>
      <c r="B209" s="876" t="s">
        <v>26948</v>
      </c>
      <c r="C209" s="876" t="s">
        <v>26948</v>
      </c>
      <c r="D209" s="876" t="s">
        <v>26948</v>
      </c>
      <c r="E209" s="876" t="s">
        <v>26948</v>
      </c>
      <c r="F209" s="876" t="s">
        <v>26948</v>
      </c>
      <c r="G209" s="876" t="s">
        <v>26948</v>
      </c>
      <c r="H209" s="876" t="s">
        <v>26948</v>
      </c>
      <c r="I209" s="876"/>
      <c r="J209" s="876"/>
      <c r="K209" s="876" t="s">
        <v>26948</v>
      </c>
      <c r="L209" s="876" t="s">
        <v>26948</v>
      </c>
      <c r="M209" s="876" t="s">
        <v>26948</v>
      </c>
      <c r="N209" s="876"/>
      <c r="O209" s="876" t="s">
        <v>26948</v>
      </c>
      <c r="P209" s="876" t="s">
        <v>26948</v>
      </c>
      <c r="Q209" s="876" t="s">
        <v>26948</v>
      </c>
      <c r="R209" s="876" t="s">
        <v>26948</v>
      </c>
      <c r="S209" s="876"/>
      <c r="T209" s="876" t="s">
        <v>26948</v>
      </c>
      <c r="U209" s="876" t="s">
        <v>26948</v>
      </c>
      <c r="V209" s="876" t="s">
        <v>26948</v>
      </c>
      <c r="W209" s="876" t="s">
        <v>26948</v>
      </c>
      <c r="X209" s="876" t="s">
        <v>26948</v>
      </c>
      <c r="Y209" s="876"/>
      <c r="Z209" s="876" t="s">
        <v>26948</v>
      </c>
      <c r="AA209" s="876" t="s">
        <v>26948</v>
      </c>
      <c r="AB209" s="876" t="s">
        <v>26948</v>
      </c>
      <c r="AC209" s="876"/>
      <c r="AD209" s="876" t="s">
        <v>26948</v>
      </c>
      <c r="AE209" s="876" t="s">
        <v>26948</v>
      </c>
      <c r="AF209" s="876" t="s">
        <v>26948</v>
      </c>
      <c r="AG209" s="876"/>
      <c r="AH209" s="876"/>
      <c r="AI209" s="876"/>
      <c r="AJ209" s="876" t="s">
        <v>26948</v>
      </c>
      <c r="AK209" s="876"/>
    </row>
    <row r="210" spans="1:37">
      <c r="A210" s="929" t="s">
        <v>27094</v>
      </c>
      <c r="B210" s="876" t="s">
        <v>26948</v>
      </c>
      <c r="C210" s="876" t="s">
        <v>26948</v>
      </c>
      <c r="D210" s="876" t="s">
        <v>26948</v>
      </c>
      <c r="E210" s="876" t="s">
        <v>26948</v>
      </c>
      <c r="F210" s="876" t="s">
        <v>26948</v>
      </c>
      <c r="G210" s="876" t="s">
        <v>26948</v>
      </c>
      <c r="H210" s="876" t="s">
        <v>26948</v>
      </c>
      <c r="I210" s="876"/>
      <c r="J210" s="876"/>
      <c r="K210" s="876" t="s">
        <v>26948</v>
      </c>
      <c r="L210" s="876" t="s">
        <v>26948</v>
      </c>
      <c r="M210" s="876" t="s">
        <v>26948</v>
      </c>
      <c r="N210" s="876"/>
      <c r="O210" s="876" t="s">
        <v>26948</v>
      </c>
      <c r="P210" s="876" t="s">
        <v>26948</v>
      </c>
      <c r="Q210" s="876" t="s">
        <v>26948</v>
      </c>
      <c r="R210" s="876" t="s">
        <v>26948</v>
      </c>
      <c r="S210" s="876"/>
      <c r="T210" s="876" t="s">
        <v>26948</v>
      </c>
      <c r="U210" s="876" t="s">
        <v>26948</v>
      </c>
      <c r="V210" s="876" t="s">
        <v>26948</v>
      </c>
      <c r="W210" s="876" t="s">
        <v>26948</v>
      </c>
      <c r="X210" s="876" t="s">
        <v>26948</v>
      </c>
      <c r="Y210" s="876"/>
      <c r="Z210" s="876" t="s">
        <v>26948</v>
      </c>
      <c r="AA210" s="876" t="s">
        <v>26948</v>
      </c>
      <c r="AB210" s="876" t="s">
        <v>26948</v>
      </c>
      <c r="AC210" s="876"/>
      <c r="AD210" s="876" t="s">
        <v>26948</v>
      </c>
      <c r="AE210" s="876" t="s">
        <v>26948</v>
      </c>
      <c r="AF210" s="876" t="s">
        <v>26948</v>
      </c>
      <c r="AG210" s="876"/>
      <c r="AH210" s="876"/>
      <c r="AI210" s="876"/>
      <c r="AJ210" s="876" t="s">
        <v>26948</v>
      </c>
      <c r="AK210" s="876"/>
    </row>
    <row r="211" spans="1:37">
      <c r="A211" s="929" t="s">
        <v>27278</v>
      </c>
      <c r="B211" s="876" t="s">
        <v>26948</v>
      </c>
      <c r="C211" s="876" t="s">
        <v>26948</v>
      </c>
      <c r="D211" s="876" t="s">
        <v>26948</v>
      </c>
      <c r="E211" s="876" t="s">
        <v>26948</v>
      </c>
      <c r="F211" s="876" t="s">
        <v>26948</v>
      </c>
      <c r="G211" s="876" t="s">
        <v>26948</v>
      </c>
      <c r="H211" s="876" t="s">
        <v>26948</v>
      </c>
      <c r="I211" s="876"/>
      <c r="J211" s="876"/>
      <c r="K211" s="876" t="s">
        <v>26948</v>
      </c>
      <c r="L211" s="876" t="s">
        <v>26948</v>
      </c>
      <c r="M211" s="876" t="s">
        <v>26948</v>
      </c>
      <c r="N211" s="876"/>
      <c r="O211" s="876" t="s">
        <v>26948</v>
      </c>
      <c r="P211" s="876" t="s">
        <v>26948</v>
      </c>
      <c r="Q211" s="876" t="s">
        <v>26948</v>
      </c>
      <c r="R211" s="876" t="s">
        <v>26948</v>
      </c>
      <c r="S211" s="876"/>
      <c r="T211" s="876" t="s">
        <v>26948</v>
      </c>
      <c r="U211" s="876" t="s">
        <v>26948</v>
      </c>
      <c r="V211" s="876" t="s">
        <v>26948</v>
      </c>
      <c r="W211" s="876" t="s">
        <v>26948</v>
      </c>
      <c r="X211" s="876" t="s">
        <v>26948</v>
      </c>
      <c r="Y211" s="876"/>
      <c r="Z211" s="876" t="s">
        <v>26948</v>
      </c>
      <c r="AA211" s="876" t="s">
        <v>26948</v>
      </c>
      <c r="AB211" s="876" t="s">
        <v>26948</v>
      </c>
      <c r="AC211" s="876"/>
      <c r="AD211" s="876" t="s">
        <v>26948</v>
      </c>
      <c r="AE211" s="876" t="s">
        <v>26948</v>
      </c>
      <c r="AF211" s="876" t="s">
        <v>26948</v>
      </c>
      <c r="AG211" s="876"/>
      <c r="AH211" s="876"/>
      <c r="AI211" s="876"/>
      <c r="AJ211" s="876" t="s">
        <v>26948</v>
      </c>
      <c r="AK211" s="876"/>
    </row>
    <row r="212" spans="1:37">
      <c r="A212" s="929" t="s">
        <v>27279</v>
      </c>
      <c r="B212" s="876" t="s">
        <v>26948</v>
      </c>
      <c r="C212" s="876" t="s">
        <v>26948</v>
      </c>
      <c r="D212" s="876" t="s">
        <v>26948</v>
      </c>
      <c r="E212" s="876" t="s">
        <v>26948</v>
      </c>
      <c r="F212" s="876" t="s">
        <v>26948</v>
      </c>
      <c r="G212" s="876" t="s">
        <v>26948</v>
      </c>
      <c r="H212" s="876" t="s">
        <v>26948</v>
      </c>
      <c r="I212" s="876"/>
      <c r="J212" s="876"/>
      <c r="K212" s="876" t="s">
        <v>26948</v>
      </c>
      <c r="L212" s="876" t="s">
        <v>26948</v>
      </c>
      <c r="M212" s="876" t="s">
        <v>26948</v>
      </c>
      <c r="N212" s="876"/>
      <c r="O212" s="876" t="s">
        <v>26948</v>
      </c>
      <c r="P212" s="876" t="s">
        <v>26948</v>
      </c>
      <c r="Q212" s="876" t="s">
        <v>26948</v>
      </c>
      <c r="R212" s="876" t="s">
        <v>26948</v>
      </c>
      <c r="S212" s="876"/>
      <c r="T212" s="876" t="s">
        <v>26948</v>
      </c>
      <c r="U212" s="876" t="s">
        <v>26948</v>
      </c>
      <c r="V212" s="876" t="s">
        <v>26948</v>
      </c>
      <c r="W212" s="876" t="s">
        <v>26948</v>
      </c>
      <c r="X212" s="876" t="s">
        <v>26948</v>
      </c>
      <c r="Y212" s="876"/>
      <c r="Z212" s="876" t="s">
        <v>26948</v>
      </c>
      <c r="AA212" s="876" t="s">
        <v>26948</v>
      </c>
      <c r="AB212" s="876" t="s">
        <v>26948</v>
      </c>
      <c r="AC212" s="876"/>
      <c r="AD212" s="876" t="s">
        <v>26948</v>
      </c>
      <c r="AE212" s="876" t="s">
        <v>26948</v>
      </c>
      <c r="AF212" s="876" t="s">
        <v>26948</v>
      </c>
      <c r="AG212" s="876"/>
      <c r="AH212" s="876"/>
      <c r="AI212" s="876"/>
      <c r="AJ212" s="876" t="s">
        <v>26948</v>
      </c>
      <c r="AK212" s="876"/>
    </row>
    <row r="213" spans="1:37">
      <c r="A213" s="929" t="s">
        <v>27280</v>
      </c>
      <c r="B213" s="876" t="s">
        <v>26948</v>
      </c>
      <c r="C213" s="876" t="s">
        <v>26948</v>
      </c>
      <c r="D213" s="876" t="s">
        <v>26948</v>
      </c>
      <c r="E213" s="876" t="s">
        <v>26948</v>
      </c>
      <c r="F213" s="876" t="s">
        <v>26948</v>
      </c>
      <c r="G213" s="876" t="s">
        <v>26948</v>
      </c>
      <c r="H213" s="876" t="s">
        <v>26948</v>
      </c>
      <c r="I213" s="876"/>
      <c r="J213" s="876"/>
      <c r="K213" s="876" t="s">
        <v>26948</v>
      </c>
      <c r="L213" s="876" t="s">
        <v>26948</v>
      </c>
      <c r="M213" s="876" t="s">
        <v>26948</v>
      </c>
      <c r="N213" s="876"/>
      <c r="O213" s="876" t="s">
        <v>26948</v>
      </c>
      <c r="P213" s="876" t="s">
        <v>26948</v>
      </c>
      <c r="Q213" s="876" t="s">
        <v>26948</v>
      </c>
      <c r="R213" s="876" t="s">
        <v>26948</v>
      </c>
      <c r="S213" s="876"/>
      <c r="T213" s="876" t="s">
        <v>26948</v>
      </c>
      <c r="U213" s="876" t="s">
        <v>26948</v>
      </c>
      <c r="V213" s="876" t="s">
        <v>26948</v>
      </c>
      <c r="W213" s="876" t="s">
        <v>26948</v>
      </c>
      <c r="X213" s="876" t="s">
        <v>26948</v>
      </c>
      <c r="Y213" s="876"/>
      <c r="Z213" s="876" t="s">
        <v>26948</v>
      </c>
      <c r="AA213" s="876" t="s">
        <v>26948</v>
      </c>
      <c r="AB213" s="876" t="s">
        <v>26948</v>
      </c>
      <c r="AC213" s="876"/>
      <c r="AD213" s="876" t="s">
        <v>26948</v>
      </c>
      <c r="AE213" s="876" t="s">
        <v>26948</v>
      </c>
      <c r="AF213" s="876" t="s">
        <v>26948</v>
      </c>
      <c r="AG213" s="876"/>
      <c r="AH213" s="876"/>
      <c r="AI213" s="876"/>
      <c r="AJ213" s="876" t="s">
        <v>26948</v>
      </c>
      <c r="AK213" s="876"/>
    </row>
    <row r="214" spans="1:37">
      <c r="B214" s="876" t="s">
        <v>26948</v>
      </c>
      <c r="C214" s="876" t="s">
        <v>26948</v>
      </c>
      <c r="D214" s="876" t="s">
        <v>26948</v>
      </c>
      <c r="E214" s="876" t="s">
        <v>26948</v>
      </c>
      <c r="F214" s="876" t="s">
        <v>26948</v>
      </c>
      <c r="G214" s="876" t="s">
        <v>26948</v>
      </c>
      <c r="H214" s="876" t="s">
        <v>26948</v>
      </c>
      <c r="I214" s="876"/>
      <c r="J214" s="876"/>
      <c r="K214" s="876" t="s">
        <v>26948</v>
      </c>
      <c r="L214" s="876" t="s">
        <v>26948</v>
      </c>
      <c r="M214" s="876" t="s">
        <v>26948</v>
      </c>
      <c r="N214" s="876"/>
      <c r="O214" s="876" t="s">
        <v>26948</v>
      </c>
      <c r="P214" s="876" t="s">
        <v>26948</v>
      </c>
      <c r="Q214" s="876" t="s">
        <v>26948</v>
      </c>
      <c r="R214" s="876" t="s">
        <v>26948</v>
      </c>
      <c r="S214" s="876"/>
      <c r="T214" s="876" t="s">
        <v>26948</v>
      </c>
      <c r="U214" s="876" t="s">
        <v>26948</v>
      </c>
      <c r="V214" s="876" t="s">
        <v>26948</v>
      </c>
      <c r="W214" s="876" t="s">
        <v>26948</v>
      </c>
      <c r="X214" s="876" t="s">
        <v>26948</v>
      </c>
      <c r="Y214" s="876"/>
      <c r="Z214" s="876" t="s">
        <v>26948</v>
      </c>
      <c r="AA214" s="876" t="s">
        <v>26948</v>
      </c>
      <c r="AB214" s="876" t="s">
        <v>26948</v>
      </c>
      <c r="AC214" s="876"/>
      <c r="AD214" s="876" t="s">
        <v>26948</v>
      </c>
      <c r="AE214" s="876" t="s">
        <v>26948</v>
      </c>
      <c r="AF214" s="876" t="s">
        <v>26948</v>
      </c>
      <c r="AG214" s="876"/>
      <c r="AH214" s="876"/>
      <c r="AI214" s="876"/>
      <c r="AJ214" s="876" t="s">
        <v>26948</v>
      </c>
      <c r="AK214" s="876"/>
    </row>
    <row r="215" spans="1:37">
      <c r="A215" s="929" t="s">
        <v>27281</v>
      </c>
      <c r="B215" s="876" t="s">
        <v>26948</v>
      </c>
      <c r="C215" s="876" t="s">
        <v>26948</v>
      </c>
      <c r="D215" s="876" t="s">
        <v>26948</v>
      </c>
      <c r="E215" s="876" t="s">
        <v>26948</v>
      </c>
      <c r="F215" s="876" t="s">
        <v>26948</v>
      </c>
      <c r="G215" s="876" t="s">
        <v>26948</v>
      </c>
      <c r="H215" s="876" t="s">
        <v>26948</v>
      </c>
      <c r="I215" s="876"/>
      <c r="J215" s="876"/>
      <c r="K215" s="876" t="s">
        <v>26948</v>
      </c>
      <c r="L215" s="876" t="s">
        <v>26948</v>
      </c>
      <c r="M215" s="876" t="s">
        <v>26948</v>
      </c>
      <c r="N215" s="876"/>
      <c r="O215" s="876" t="s">
        <v>26948</v>
      </c>
      <c r="P215" s="876" t="s">
        <v>26948</v>
      </c>
      <c r="Q215" s="876" t="s">
        <v>26948</v>
      </c>
      <c r="R215" s="876" t="s">
        <v>26948</v>
      </c>
      <c r="S215" s="876"/>
      <c r="T215" s="876" t="s">
        <v>26948</v>
      </c>
      <c r="U215" s="876" t="s">
        <v>26948</v>
      </c>
      <c r="V215" s="876" t="s">
        <v>26948</v>
      </c>
      <c r="W215" s="876" t="s">
        <v>26948</v>
      </c>
      <c r="X215" s="876" t="s">
        <v>26948</v>
      </c>
      <c r="Y215" s="876"/>
      <c r="Z215" s="876" t="s">
        <v>26948</v>
      </c>
      <c r="AA215" s="876" t="s">
        <v>26948</v>
      </c>
      <c r="AB215" s="876" t="s">
        <v>26948</v>
      </c>
      <c r="AC215" s="876"/>
      <c r="AD215" s="876" t="s">
        <v>26948</v>
      </c>
      <c r="AE215" s="876" t="s">
        <v>26948</v>
      </c>
      <c r="AF215" s="876" t="s">
        <v>26948</v>
      </c>
      <c r="AG215" s="876"/>
      <c r="AH215" s="876"/>
      <c r="AI215" s="876"/>
      <c r="AJ215" s="876" t="s">
        <v>26948</v>
      </c>
      <c r="AK215" s="876"/>
    </row>
    <row r="216" spans="1:37">
      <c r="A216" s="929" t="s">
        <v>27282</v>
      </c>
      <c r="B216" s="876" t="s">
        <v>26948</v>
      </c>
      <c r="C216" s="876" t="s">
        <v>26948</v>
      </c>
      <c r="D216" s="876" t="s">
        <v>26948</v>
      </c>
      <c r="E216" s="876" t="s">
        <v>26948</v>
      </c>
      <c r="F216" s="876" t="s">
        <v>26948</v>
      </c>
      <c r="G216" s="876" t="s">
        <v>26948</v>
      </c>
      <c r="H216" s="876" t="s">
        <v>26948</v>
      </c>
      <c r="I216" s="876"/>
      <c r="J216" s="876"/>
      <c r="K216" s="876" t="s">
        <v>26948</v>
      </c>
      <c r="L216" s="876" t="s">
        <v>26948</v>
      </c>
      <c r="M216" s="876" t="s">
        <v>26948</v>
      </c>
      <c r="N216" s="876"/>
      <c r="O216" s="876" t="s">
        <v>26948</v>
      </c>
      <c r="P216" s="876" t="s">
        <v>26948</v>
      </c>
      <c r="Q216" s="876" t="s">
        <v>26948</v>
      </c>
      <c r="R216" s="876" t="s">
        <v>26948</v>
      </c>
      <c r="S216" s="876"/>
      <c r="T216" s="876" t="s">
        <v>26948</v>
      </c>
      <c r="U216" s="876" t="s">
        <v>26948</v>
      </c>
      <c r="V216" s="876" t="s">
        <v>26948</v>
      </c>
      <c r="W216" s="876" t="s">
        <v>26948</v>
      </c>
      <c r="X216" s="876" t="s">
        <v>26948</v>
      </c>
      <c r="Y216" s="876"/>
      <c r="Z216" s="876" t="s">
        <v>26948</v>
      </c>
      <c r="AA216" s="876" t="s">
        <v>26948</v>
      </c>
      <c r="AB216" s="876" t="s">
        <v>26948</v>
      </c>
      <c r="AC216" s="876"/>
      <c r="AD216" s="876" t="s">
        <v>26948</v>
      </c>
      <c r="AE216" s="876" t="s">
        <v>26948</v>
      </c>
      <c r="AF216" s="876" t="s">
        <v>26948</v>
      </c>
      <c r="AG216" s="876"/>
      <c r="AH216" s="876"/>
      <c r="AI216" s="876"/>
      <c r="AJ216" s="876" t="s">
        <v>26948</v>
      </c>
      <c r="AK216" s="876"/>
    </row>
    <row r="217" spans="1:37">
      <c r="A217" s="929" t="s">
        <v>27283</v>
      </c>
      <c r="B217" s="876" t="s">
        <v>26948</v>
      </c>
      <c r="C217" s="876" t="s">
        <v>26948</v>
      </c>
      <c r="D217" s="876" t="s">
        <v>26948</v>
      </c>
      <c r="E217" s="876" t="s">
        <v>26948</v>
      </c>
      <c r="F217" s="876" t="s">
        <v>26948</v>
      </c>
      <c r="G217" s="876" t="s">
        <v>26948</v>
      </c>
      <c r="H217" s="876" t="s">
        <v>26948</v>
      </c>
      <c r="I217" s="876"/>
      <c r="J217" s="876"/>
      <c r="K217" s="876" t="s">
        <v>26948</v>
      </c>
      <c r="L217" s="876" t="s">
        <v>26948</v>
      </c>
      <c r="M217" s="876" t="s">
        <v>26948</v>
      </c>
      <c r="N217" s="876"/>
      <c r="O217" s="876" t="s">
        <v>26948</v>
      </c>
      <c r="P217" s="876" t="s">
        <v>26948</v>
      </c>
      <c r="Q217" s="876" t="s">
        <v>26948</v>
      </c>
      <c r="R217" s="876" t="s">
        <v>26948</v>
      </c>
      <c r="S217" s="876"/>
      <c r="T217" s="876" t="s">
        <v>26948</v>
      </c>
      <c r="U217" s="876" t="s">
        <v>26948</v>
      </c>
      <c r="V217" s="876" t="s">
        <v>26948</v>
      </c>
      <c r="W217" s="876" t="s">
        <v>26948</v>
      </c>
      <c r="X217" s="876" t="s">
        <v>26948</v>
      </c>
      <c r="Y217" s="876"/>
      <c r="Z217" s="876" t="s">
        <v>26948</v>
      </c>
      <c r="AA217" s="876" t="s">
        <v>26948</v>
      </c>
      <c r="AB217" s="876" t="s">
        <v>26948</v>
      </c>
      <c r="AC217" s="876"/>
      <c r="AD217" s="876" t="s">
        <v>26948</v>
      </c>
      <c r="AE217" s="876" t="s">
        <v>26948</v>
      </c>
      <c r="AF217" s="876" t="s">
        <v>26948</v>
      </c>
      <c r="AG217" s="876"/>
      <c r="AH217" s="876"/>
      <c r="AI217" s="876"/>
      <c r="AJ217" s="876" t="s">
        <v>26948</v>
      </c>
      <c r="AK217" s="876"/>
    </row>
    <row r="218" spans="1:37">
      <c r="A218" s="929" t="s">
        <v>27284</v>
      </c>
      <c r="B218" s="876" t="s">
        <v>26948</v>
      </c>
      <c r="C218" s="876" t="s">
        <v>26948</v>
      </c>
      <c r="D218" s="876" t="s">
        <v>26948</v>
      </c>
      <c r="E218" s="876" t="s">
        <v>26948</v>
      </c>
      <c r="F218" s="876" t="s">
        <v>26948</v>
      </c>
      <c r="G218" s="876" t="s">
        <v>26948</v>
      </c>
      <c r="H218" s="876" t="s">
        <v>26948</v>
      </c>
      <c r="I218" s="876"/>
      <c r="J218" s="876"/>
      <c r="K218" s="876" t="s">
        <v>26948</v>
      </c>
      <c r="L218" s="876" t="s">
        <v>26948</v>
      </c>
      <c r="M218" s="876" t="s">
        <v>26948</v>
      </c>
      <c r="N218" s="876"/>
      <c r="O218" s="876" t="s">
        <v>26948</v>
      </c>
      <c r="P218" s="876" t="s">
        <v>26948</v>
      </c>
      <c r="Q218" s="876" t="s">
        <v>26948</v>
      </c>
      <c r="R218" s="876" t="s">
        <v>26948</v>
      </c>
      <c r="S218" s="876"/>
      <c r="T218" s="876" t="s">
        <v>26948</v>
      </c>
      <c r="U218" s="876" t="s">
        <v>26948</v>
      </c>
      <c r="V218" s="876" t="s">
        <v>26948</v>
      </c>
      <c r="W218" s="876" t="s">
        <v>26948</v>
      </c>
      <c r="X218" s="876" t="s">
        <v>26948</v>
      </c>
      <c r="Y218" s="876"/>
      <c r="Z218" s="876" t="s">
        <v>26948</v>
      </c>
      <c r="AA218" s="876" t="s">
        <v>26948</v>
      </c>
      <c r="AB218" s="876" t="s">
        <v>26948</v>
      </c>
      <c r="AC218" s="876"/>
      <c r="AD218" s="876" t="s">
        <v>26948</v>
      </c>
      <c r="AE218" s="876" t="s">
        <v>26948</v>
      </c>
      <c r="AF218" s="876" t="s">
        <v>26948</v>
      </c>
      <c r="AG218" s="876"/>
      <c r="AH218" s="876"/>
      <c r="AI218" s="876"/>
      <c r="AJ218" s="876" t="s">
        <v>26948</v>
      </c>
      <c r="AK218" s="876"/>
    </row>
    <row r="219" spans="1:37">
      <c r="A219" s="929" t="s">
        <v>27285</v>
      </c>
      <c r="B219" s="876" t="s">
        <v>26948</v>
      </c>
      <c r="C219" s="876" t="s">
        <v>26948</v>
      </c>
      <c r="D219" s="876" t="s">
        <v>26948</v>
      </c>
      <c r="E219" s="876" t="s">
        <v>26948</v>
      </c>
      <c r="F219" s="876" t="s">
        <v>26948</v>
      </c>
      <c r="G219" s="876" t="s">
        <v>26948</v>
      </c>
      <c r="H219" s="876" t="s">
        <v>26948</v>
      </c>
      <c r="I219" s="876"/>
      <c r="J219" s="876"/>
      <c r="K219" s="876" t="s">
        <v>26948</v>
      </c>
      <c r="L219" s="876" t="s">
        <v>26948</v>
      </c>
      <c r="M219" s="876" t="s">
        <v>26948</v>
      </c>
      <c r="N219" s="876"/>
      <c r="O219" s="876" t="s">
        <v>26948</v>
      </c>
      <c r="P219" s="876" t="s">
        <v>26948</v>
      </c>
      <c r="Q219" s="876" t="s">
        <v>26948</v>
      </c>
      <c r="R219" s="876" t="s">
        <v>26948</v>
      </c>
      <c r="S219" s="876"/>
      <c r="T219" s="876" t="s">
        <v>26948</v>
      </c>
      <c r="U219" s="876" t="s">
        <v>26948</v>
      </c>
      <c r="V219" s="876" t="s">
        <v>26948</v>
      </c>
      <c r="W219" s="876" t="s">
        <v>26948</v>
      </c>
      <c r="X219" s="876" t="s">
        <v>26948</v>
      </c>
      <c r="Y219" s="876"/>
      <c r="Z219" s="876" t="s">
        <v>26948</v>
      </c>
      <c r="AA219" s="876" t="s">
        <v>26948</v>
      </c>
      <c r="AB219" s="876" t="s">
        <v>26948</v>
      </c>
      <c r="AC219" s="876"/>
      <c r="AD219" s="876" t="s">
        <v>26948</v>
      </c>
      <c r="AE219" s="876" t="s">
        <v>26948</v>
      </c>
      <c r="AF219" s="876" t="s">
        <v>26948</v>
      </c>
      <c r="AG219" s="876"/>
      <c r="AH219" s="876"/>
      <c r="AI219" s="876"/>
      <c r="AJ219" s="876" t="s">
        <v>26948</v>
      </c>
      <c r="AK219" s="876"/>
    </row>
    <row r="220" spans="1:37">
      <c r="A220" s="929" t="s">
        <v>26956</v>
      </c>
      <c r="B220" s="876" t="s">
        <v>26948</v>
      </c>
      <c r="C220" s="876" t="s">
        <v>26948</v>
      </c>
      <c r="D220" s="876" t="s">
        <v>26948</v>
      </c>
      <c r="E220" s="876" t="s">
        <v>26948</v>
      </c>
      <c r="F220" s="876" t="s">
        <v>26948</v>
      </c>
      <c r="G220" s="876" t="s">
        <v>26948</v>
      </c>
      <c r="H220" s="876" t="s">
        <v>26948</v>
      </c>
      <c r="I220" s="876"/>
      <c r="J220" s="876"/>
      <c r="K220" s="876" t="s">
        <v>26948</v>
      </c>
      <c r="L220" s="876" t="s">
        <v>26948</v>
      </c>
      <c r="M220" s="876" t="s">
        <v>26948</v>
      </c>
      <c r="N220" s="876"/>
      <c r="O220" s="876" t="s">
        <v>26948</v>
      </c>
      <c r="P220" s="876" t="s">
        <v>26948</v>
      </c>
      <c r="Q220" s="876" t="s">
        <v>26948</v>
      </c>
      <c r="R220" s="876" t="s">
        <v>26948</v>
      </c>
      <c r="S220" s="876"/>
      <c r="T220" s="876" t="s">
        <v>26948</v>
      </c>
      <c r="U220" s="876" t="s">
        <v>26948</v>
      </c>
      <c r="V220" s="876" t="s">
        <v>26948</v>
      </c>
      <c r="W220" s="876" t="s">
        <v>26948</v>
      </c>
      <c r="X220" s="876" t="s">
        <v>26948</v>
      </c>
      <c r="Y220" s="876"/>
      <c r="Z220" s="876" t="s">
        <v>26948</v>
      </c>
      <c r="AA220" s="876" t="s">
        <v>26948</v>
      </c>
      <c r="AB220" s="876" t="s">
        <v>26948</v>
      </c>
      <c r="AC220" s="876"/>
      <c r="AD220" s="876" t="s">
        <v>26948</v>
      </c>
      <c r="AE220" s="876" t="s">
        <v>26948</v>
      </c>
      <c r="AF220" s="876" t="s">
        <v>26948</v>
      </c>
      <c r="AG220" s="876"/>
      <c r="AH220" s="876"/>
      <c r="AI220" s="876"/>
      <c r="AJ220" s="876" t="s">
        <v>26948</v>
      </c>
      <c r="AK220" s="876"/>
    </row>
    <row r="221" spans="1:37">
      <c r="A221" s="929" t="s">
        <v>27286</v>
      </c>
      <c r="B221" s="876" t="s">
        <v>26948</v>
      </c>
      <c r="C221" s="876" t="s">
        <v>26948</v>
      </c>
      <c r="D221" s="876" t="s">
        <v>26948</v>
      </c>
      <c r="E221" s="876" t="s">
        <v>26948</v>
      </c>
      <c r="F221" s="876" t="s">
        <v>26948</v>
      </c>
      <c r="G221" s="876" t="s">
        <v>26948</v>
      </c>
      <c r="H221" s="876" t="s">
        <v>26948</v>
      </c>
      <c r="I221" s="876"/>
      <c r="J221" s="876"/>
      <c r="K221" s="876" t="s">
        <v>26948</v>
      </c>
      <c r="L221" s="876" t="s">
        <v>26948</v>
      </c>
      <c r="M221" s="876" t="s">
        <v>26948</v>
      </c>
      <c r="N221" s="876"/>
      <c r="O221" s="876" t="s">
        <v>26948</v>
      </c>
      <c r="P221" s="876" t="s">
        <v>26948</v>
      </c>
      <c r="Q221" s="876" t="s">
        <v>26948</v>
      </c>
      <c r="R221" s="876" t="s">
        <v>26948</v>
      </c>
      <c r="S221" s="876"/>
      <c r="T221" s="876" t="s">
        <v>26948</v>
      </c>
      <c r="U221" s="876" t="s">
        <v>26948</v>
      </c>
      <c r="V221" s="876" t="s">
        <v>26948</v>
      </c>
      <c r="W221" s="876" t="s">
        <v>26948</v>
      </c>
      <c r="X221" s="876" t="s">
        <v>26948</v>
      </c>
      <c r="Y221" s="876"/>
      <c r="Z221" s="876" t="s">
        <v>26948</v>
      </c>
      <c r="AA221" s="876" t="s">
        <v>26948</v>
      </c>
      <c r="AB221" s="876" t="s">
        <v>26948</v>
      </c>
      <c r="AC221" s="876"/>
      <c r="AD221" s="876" t="s">
        <v>26948</v>
      </c>
      <c r="AE221" s="876" t="s">
        <v>26948</v>
      </c>
      <c r="AF221" s="876" t="s">
        <v>26948</v>
      </c>
      <c r="AG221" s="876"/>
      <c r="AH221" s="876"/>
      <c r="AI221" s="876"/>
      <c r="AJ221" s="876" t="s">
        <v>26948</v>
      </c>
      <c r="AK221" s="876"/>
    </row>
    <row r="222" spans="1:37">
      <c r="A222" s="929" t="s">
        <v>27287</v>
      </c>
      <c r="B222" s="876" t="s">
        <v>26948</v>
      </c>
      <c r="C222" s="876" t="s">
        <v>26948</v>
      </c>
      <c r="D222" s="876" t="s">
        <v>26948</v>
      </c>
      <c r="E222" s="876" t="s">
        <v>26948</v>
      </c>
      <c r="F222" s="876" t="s">
        <v>26948</v>
      </c>
      <c r="G222" s="876" t="s">
        <v>26948</v>
      </c>
      <c r="H222" s="876" t="s">
        <v>26948</v>
      </c>
      <c r="I222" s="876"/>
      <c r="J222" s="876"/>
      <c r="K222" s="876" t="s">
        <v>26948</v>
      </c>
      <c r="L222" s="876" t="s">
        <v>26948</v>
      </c>
      <c r="M222" s="876" t="s">
        <v>26948</v>
      </c>
      <c r="N222" s="876"/>
      <c r="O222" s="876" t="s">
        <v>26948</v>
      </c>
      <c r="P222" s="876" t="s">
        <v>26948</v>
      </c>
      <c r="Q222" s="876" t="s">
        <v>26948</v>
      </c>
      <c r="R222" s="876" t="s">
        <v>26948</v>
      </c>
      <c r="S222" s="876"/>
      <c r="T222" s="876" t="s">
        <v>26948</v>
      </c>
      <c r="U222" s="876" t="s">
        <v>26948</v>
      </c>
      <c r="V222" s="876" t="s">
        <v>26948</v>
      </c>
      <c r="W222" s="876" t="s">
        <v>26948</v>
      </c>
      <c r="X222" s="876" t="s">
        <v>26948</v>
      </c>
      <c r="Y222" s="876"/>
      <c r="Z222" s="876" t="s">
        <v>26948</v>
      </c>
      <c r="AA222" s="876" t="s">
        <v>26948</v>
      </c>
      <c r="AB222" s="876" t="s">
        <v>26948</v>
      </c>
      <c r="AC222" s="876"/>
      <c r="AD222" s="876" t="s">
        <v>26948</v>
      </c>
      <c r="AE222" s="876" t="s">
        <v>26948</v>
      </c>
      <c r="AF222" s="876" t="s">
        <v>26948</v>
      </c>
      <c r="AG222" s="876"/>
      <c r="AH222" s="876"/>
      <c r="AI222" s="876"/>
      <c r="AJ222" s="876" t="s">
        <v>26948</v>
      </c>
      <c r="AK222" s="876"/>
    </row>
    <row r="223" spans="1:37">
      <c r="B223" s="876" t="s">
        <v>26948</v>
      </c>
      <c r="C223" s="876" t="s">
        <v>26948</v>
      </c>
      <c r="D223" s="876" t="s">
        <v>26948</v>
      </c>
      <c r="E223" s="876" t="s">
        <v>26948</v>
      </c>
      <c r="F223" s="876" t="s">
        <v>26948</v>
      </c>
      <c r="G223" s="876" t="s">
        <v>26948</v>
      </c>
      <c r="H223" s="876" t="s">
        <v>26948</v>
      </c>
      <c r="I223" s="876"/>
      <c r="J223" s="876"/>
      <c r="K223" s="876" t="s">
        <v>26948</v>
      </c>
      <c r="L223" s="876" t="s">
        <v>26948</v>
      </c>
      <c r="M223" s="876" t="s">
        <v>26948</v>
      </c>
      <c r="N223" s="876"/>
      <c r="O223" s="876" t="s">
        <v>26948</v>
      </c>
      <c r="P223" s="876" t="s">
        <v>26948</v>
      </c>
      <c r="Q223" s="876" t="s">
        <v>26948</v>
      </c>
      <c r="R223" s="876" t="s">
        <v>26948</v>
      </c>
      <c r="S223" s="876"/>
      <c r="T223" s="876" t="s">
        <v>26948</v>
      </c>
      <c r="U223" s="876" t="s">
        <v>26948</v>
      </c>
      <c r="V223" s="876" t="s">
        <v>26948</v>
      </c>
      <c r="W223" s="876" t="s">
        <v>26948</v>
      </c>
      <c r="X223" s="876" t="s">
        <v>26948</v>
      </c>
      <c r="Y223" s="876"/>
      <c r="Z223" s="876" t="s">
        <v>26948</v>
      </c>
      <c r="AA223" s="876" t="s">
        <v>26948</v>
      </c>
      <c r="AB223" s="876" t="s">
        <v>26948</v>
      </c>
      <c r="AC223" s="876"/>
      <c r="AD223" s="876" t="s">
        <v>26948</v>
      </c>
      <c r="AE223" s="876" t="s">
        <v>26948</v>
      </c>
      <c r="AF223" s="876" t="s">
        <v>26948</v>
      </c>
      <c r="AG223" s="876"/>
      <c r="AH223" s="876"/>
      <c r="AI223" s="876"/>
      <c r="AJ223" s="876" t="s">
        <v>26948</v>
      </c>
      <c r="AK223" s="876"/>
    </row>
    <row r="224" spans="1:37">
      <c r="A224" s="929" t="s">
        <v>27288</v>
      </c>
      <c r="B224" s="876" t="s">
        <v>26948</v>
      </c>
      <c r="C224" s="876" t="s">
        <v>26948</v>
      </c>
      <c r="D224" s="876" t="s">
        <v>26948</v>
      </c>
      <c r="E224" s="876" t="s">
        <v>26948</v>
      </c>
      <c r="F224" s="876" t="s">
        <v>26948</v>
      </c>
      <c r="G224" s="876" t="s">
        <v>26948</v>
      </c>
      <c r="H224" s="876" t="s">
        <v>26948</v>
      </c>
      <c r="I224" s="876"/>
      <c r="J224" s="876"/>
      <c r="K224" s="876" t="s">
        <v>26948</v>
      </c>
      <c r="L224" s="876" t="s">
        <v>26948</v>
      </c>
      <c r="M224" s="876" t="s">
        <v>26948</v>
      </c>
      <c r="N224" s="876"/>
      <c r="O224" s="876" t="s">
        <v>26948</v>
      </c>
      <c r="P224" s="876" t="s">
        <v>26948</v>
      </c>
      <c r="Q224" s="876" t="s">
        <v>26948</v>
      </c>
      <c r="R224" s="876" t="s">
        <v>26948</v>
      </c>
      <c r="S224" s="876"/>
      <c r="T224" s="876" t="s">
        <v>26948</v>
      </c>
      <c r="U224" s="876" t="s">
        <v>26948</v>
      </c>
      <c r="V224" s="876" t="s">
        <v>26948</v>
      </c>
      <c r="W224" s="876" t="s">
        <v>26948</v>
      </c>
      <c r="X224" s="876" t="s">
        <v>26948</v>
      </c>
      <c r="Y224" s="876"/>
      <c r="Z224" s="876" t="s">
        <v>26948</v>
      </c>
      <c r="AA224" s="876" t="s">
        <v>26948</v>
      </c>
      <c r="AB224" s="876" t="s">
        <v>26948</v>
      </c>
      <c r="AC224" s="876"/>
      <c r="AD224" s="876" t="s">
        <v>26948</v>
      </c>
      <c r="AE224" s="876" t="s">
        <v>26948</v>
      </c>
      <c r="AF224" s="876" t="s">
        <v>26948</v>
      </c>
      <c r="AG224" s="876"/>
      <c r="AH224" s="876"/>
      <c r="AI224" s="876"/>
      <c r="AJ224" s="876" t="s">
        <v>26948</v>
      </c>
      <c r="AK224" s="876"/>
    </row>
    <row r="225" spans="1:37">
      <c r="A225" s="929" t="s">
        <v>27165</v>
      </c>
      <c r="B225" s="876" t="s">
        <v>26948</v>
      </c>
      <c r="C225" s="876" t="s">
        <v>26948</v>
      </c>
      <c r="D225" s="876" t="s">
        <v>26948</v>
      </c>
      <c r="E225" s="876" t="s">
        <v>26948</v>
      </c>
      <c r="F225" s="876" t="s">
        <v>26948</v>
      </c>
      <c r="G225" s="876" t="s">
        <v>26948</v>
      </c>
      <c r="H225" s="876" t="s">
        <v>26948</v>
      </c>
      <c r="I225" s="876"/>
      <c r="J225" s="876"/>
      <c r="K225" s="876" t="s">
        <v>26948</v>
      </c>
      <c r="L225" s="876" t="s">
        <v>26948</v>
      </c>
      <c r="M225" s="876" t="s">
        <v>26948</v>
      </c>
      <c r="N225" s="876"/>
      <c r="O225" s="876" t="s">
        <v>26948</v>
      </c>
      <c r="P225" s="876" t="s">
        <v>26948</v>
      </c>
      <c r="Q225" s="876" t="s">
        <v>26948</v>
      </c>
      <c r="R225" s="876" t="s">
        <v>26948</v>
      </c>
      <c r="S225" s="876"/>
      <c r="T225" s="876" t="s">
        <v>26948</v>
      </c>
      <c r="U225" s="876" t="s">
        <v>26948</v>
      </c>
      <c r="V225" s="876" t="s">
        <v>26948</v>
      </c>
      <c r="W225" s="876" t="s">
        <v>26948</v>
      </c>
      <c r="X225" s="876" t="s">
        <v>26948</v>
      </c>
      <c r="Y225" s="876"/>
      <c r="Z225" s="876" t="s">
        <v>26948</v>
      </c>
      <c r="AA225" s="876" t="s">
        <v>26948</v>
      </c>
      <c r="AB225" s="876" t="s">
        <v>26948</v>
      </c>
      <c r="AC225" s="876"/>
      <c r="AD225" s="876" t="s">
        <v>26948</v>
      </c>
      <c r="AE225" s="876" t="s">
        <v>26948</v>
      </c>
      <c r="AF225" s="876" t="s">
        <v>26948</v>
      </c>
      <c r="AG225" s="876"/>
      <c r="AH225" s="876"/>
      <c r="AI225" s="876"/>
      <c r="AJ225" s="876" t="s">
        <v>26948</v>
      </c>
      <c r="AK225" s="876"/>
    </row>
    <row r="226" spans="1:37">
      <c r="B226" s="876" t="s">
        <v>26948</v>
      </c>
      <c r="C226" s="876" t="s">
        <v>26948</v>
      </c>
      <c r="D226" s="876" t="s">
        <v>26948</v>
      </c>
      <c r="E226" s="876" t="s">
        <v>26948</v>
      </c>
      <c r="F226" s="876" t="s">
        <v>26948</v>
      </c>
      <c r="G226" s="876" t="s">
        <v>26948</v>
      </c>
      <c r="H226" s="876" t="s">
        <v>26948</v>
      </c>
      <c r="I226" s="876"/>
      <c r="J226" s="876"/>
      <c r="K226" s="876" t="s">
        <v>26948</v>
      </c>
      <c r="L226" s="876" t="s">
        <v>26948</v>
      </c>
      <c r="M226" s="876" t="s">
        <v>26948</v>
      </c>
      <c r="N226" s="876"/>
      <c r="O226" s="876" t="s">
        <v>26948</v>
      </c>
      <c r="P226" s="876" t="s">
        <v>26948</v>
      </c>
      <c r="Q226" s="876" t="s">
        <v>26948</v>
      </c>
      <c r="R226" s="876" t="s">
        <v>26948</v>
      </c>
      <c r="S226" s="876"/>
      <c r="T226" s="876" t="s">
        <v>26948</v>
      </c>
      <c r="U226" s="876" t="s">
        <v>26948</v>
      </c>
      <c r="V226" s="876" t="s">
        <v>26948</v>
      </c>
      <c r="W226" s="876" t="s">
        <v>26948</v>
      </c>
      <c r="X226" s="876" t="s">
        <v>26948</v>
      </c>
      <c r="Y226" s="876"/>
      <c r="Z226" s="876" t="s">
        <v>26948</v>
      </c>
      <c r="AA226" s="876" t="s">
        <v>26948</v>
      </c>
      <c r="AB226" s="876" t="s">
        <v>26948</v>
      </c>
      <c r="AC226" s="876"/>
      <c r="AD226" s="876" t="s">
        <v>26948</v>
      </c>
      <c r="AE226" s="876" t="s">
        <v>26948</v>
      </c>
      <c r="AF226" s="876" t="s">
        <v>26948</v>
      </c>
      <c r="AG226" s="876"/>
      <c r="AH226" s="876"/>
      <c r="AI226" s="876"/>
      <c r="AJ226" s="876" t="s">
        <v>26948</v>
      </c>
      <c r="AK226" s="876"/>
    </row>
    <row r="227" spans="1:37">
      <c r="A227" s="929" t="s">
        <v>27289</v>
      </c>
      <c r="B227" s="876" t="s">
        <v>26948</v>
      </c>
      <c r="C227" s="876" t="s">
        <v>26948</v>
      </c>
      <c r="D227" s="876" t="s">
        <v>26948</v>
      </c>
      <c r="E227" s="876" t="s">
        <v>26948</v>
      </c>
      <c r="F227" s="876" t="s">
        <v>26948</v>
      </c>
      <c r="G227" s="876" t="s">
        <v>26948</v>
      </c>
      <c r="H227" s="876" t="s">
        <v>26948</v>
      </c>
      <c r="I227" s="876"/>
      <c r="J227" s="876"/>
      <c r="K227" s="876" t="s">
        <v>26948</v>
      </c>
      <c r="L227" s="876" t="s">
        <v>26948</v>
      </c>
      <c r="M227" s="876" t="s">
        <v>26948</v>
      </c>
      <c r="N227" s="876"/>
      <c r="O227" s="876" t="s">
        <v>26948</v>
      </c>
      <c r="P227" s="876" t="s">
        <v>26948</v>
      </c>
      <c r="Q227" s="876" t="s">
        <v>26948</v>
      </c>
      <c r="R227" s="876" t="s">
        <v>26948</v>
      </c>
      <c r="S227" s="876"/>
      <c r="T227" s="876" t="s">
        <v>26948</v>
      </c>
      <c r="U227" s="876" t="s">
        <v>26948</v>
      </c>
      <c r="V227" s="876" t="s">
        <v>26948</v>
      </c>
      <c r="W227" s="876" t="s">
        <v>26948</v>
      </c>
      <c r="X227" s="876" t="s">
        <v>26948</v>
      </c>
      <c r="Y227" s="876"/>
      <c r="Z227" s="876" t="s">
        <v>26948</v>
      </c>
      <c r="AA227" s="876" t="s">
        <v>26948</v>
      </c>
      <c r="AB227" s="876" t="s">
        <v>26948</v>
      </c>
      <c r="AC227" s="876"/>
      <c r="AD227" s="876" t="s">
        <v>26948</v>
      </c>
      <c r="AE227" s="876" t="s">
        <v>26948</v>
      </c>
      <c r="AF227" s="876" t="s">
        <v>26948</v>
      </c>
      <c r="AG227" s="876"/>
      <c r="AH227" s="876"/>
      <c r="AI227" s="876"/>
      <c r="AJ227" s="876" t="s">
        <v>26948</v>
      </c>
      <c r="AK227" s="876"/>
    </row>
    <row r="228" spans="1:37">
      <c r="A228" s="929" t="s">
        <v>26957</v>
      </c>
      <c r="B228" s="876" t="s">
        <v>26948</v>
      </c>
      <c r="C228" s="876" t="s">
        <v>26948</v>
      </c>
      <c r="D228" s="876" t="s">
        <v>26948</v>
      </c>
      <c r="E228" s="876" t="s">
        <v>26948</v>
      </c>
      <c r="F228" s="876" t="s">
        <v>26948</v>
      </c>
      <c r="G228" s="876" t="s">
        <v>26948</v>
      </c>
      <c r="H228" s="876" t="s">
        <v>26948</v>
      </c>
      <c r="I228" s="876"/>
      <c r="J228" s="876"/>
      <c r="K228" s="876" t="s">
        <v>26948</v>
      </c>
      <c r="L228" s="876" t="s">
        <v>26948</v>
      </c>
      <c r="M228" s="876" t="s">
        <v>26948</v>
      </c>
      <c r="N228" s="876"/>
      <c r="O228" s="876" t="s">
        <v>26948</v>
      </c>
      <c r="P228" s="876" t="s">
        <v>26948</v>
      </c>
      <c r="Q228" s="876" t="s">
        <v>26948</v>
      </c>
      <c r="R228" s="876" t="s">
        <v>26948</v>
      </c>
      <c r="S228" s="876"/>
      <c r="T228" s="876" t="s">
        <v>26948</v>
      </c>
      <c r="U228" s="876" t="s">
        <v>26948</v>
      </c>
      <c r="V228" s="876" t="s">
        <v>26948</v>
      </c>
      <c r="W228" s="876" t="s">
        <v>26948</v>
      </c>
      <c r="X228" s="876" t="s">
        <v>26948</v>
      </c>
      <c r="Y228" s="876"/>
      <c r="Z228" s="876" t="s">
        <v>26948</v>
      </c>
      <c r="AA228" s="876" t="s">
        <v>26948</v>
      </c>
      <c r="AB228" s="876" t="s">
        <v>26948</v>
      </c>
      <c r="AC228" s="876"/>
      <c r="AD228" s="876" t="s">
        <v>26948</v>
      </c>
      <c r="AE228" s="876" t="s">
        <v>26948</v>
      </c>
      <c r="AF228" s="876" t="s">
        <v>26948</v>
      </c>
      <c r="AG228" s="876"/>
      <c r="AH228" s="876"/>
      <c r="AI228" s="876"/>
      <c r="AJ228" s="876" t="s">
        <v>26948</v>
      </c>
      <c r="AK228" s="876"/>
    </row>
    <row r="229" spans="1:37">
      <c r="A229" s="929" t="s">
        <v>27094</v>
      </c>
      <c r="B229" s="876" t="s">
        <v>26948</v>
      </c>
      <c r="C229" s="876" t="s">
        <v>26948</v>
      </c>
      <c r="D229" s="876" t="s">
        <v>26948</v>
      </c>
      <c r="E229" s="876" t="s">
        <v>26948</v>
      </c>
      <c r="F229" s="876" t="s">
        <v>26948</v>
      </c>
      <c r="G229" s="876" t="s">
        <v>26948</v>
      </c>
      <c r="H229" s="876" t="s">
        <v>26948</v>
      </c>
      <c r="I229" s="876"/>
      <c r="J229" s="876"/>
      <c r="K229" s="876" t="s">
        <v>26948</v>
      </c>
      <c r="L229" s="876" t="s">
        <v>26948</v>
      </c>
      <c r="M229" s="876" t="s">
        <v>26948</v>
      </c>
      <c r="N229" s="876"/>
      <c r="O229" s="876" t="s">
        <v>26948</v>
      </c>
      <c r="P229" s="876" t="s">
        <v>26948</v>
      </c>
      <c r="Q229" s="876" t="s">
        <v>26948</v>
      </c>
      <c r="R229" s="876" t="s">
        <v>26948</v>
      </c>
      <c r="S229" s="876"/>
      <c r="T229" s="876" t="s">
        <v>26948</v>
      </c>
      <c r="U229" s="876" t="s">
        <v>26948</v>
      </c>
      <c r="V229" s="876" t="s">
        <v>26948</v>
      </c>
      <c r="W229" s="876" t="s">
        <v>26948</v>
      </c>
      <c r="X229" s="876" t="s">
        <v>26948</v>
      </c>
      <c r="Y229" s="876"/>
      <c r="Z229" s="876" t="s">
        <v>26948</v>
      </c>
      <c r="AA229" s="876" t="s">
        <v>26948</v>
      </c>
      <c r="AB229" s="876" t="s">
        <v>26948</v>
      </c>
      <c r="AC229" s="876"/>
      <c r="AD229" s="876" t="s">
        <v>26948</v>
      </c>
      <c r="AE229" s="876" t="s">
        <v>26948</v>
      </c>
      <c r="AF229" s="876" t="s">
        <v>26948</v>
      </c>
      <c r="AG229" s="876"/>
      <c r="AH229" s="876"/>
      <c r="AI229" s="876"/>
      <c r="AJ229" s="876" t="s">
        <v>26948</v>
      </c>
      <c r="AK229" s="876"/>
    </row>
    <row r="230" spans="1:37">
      <c r="A230" s="929" t="s">
        <v>27290</v>
      </c>
      <c r="B230" s="876" t="s">
        <v>26948</v>
      </c>
      <c r="C230" s="876" t="s">
        <v>26948</v>
      </c>
      <c r="D230" s="876" t="s">
        <v>26948</v>
      </c>
      <c r="E230" s="876" t="s">
        <v>26948</v>
      </c>
      <c r="F230" s="876" t="s">
        <v>26948</v>
      </c>
      <c r="G230" s="876" t="s">
        <v>26948</v>
      </c>
      <c r="H230" s="876" t="s">
        <v>26948</v>
      </c>
      <c r="I230" s="876"/>
      <c r="J230" s="876"/>
      <c r="K230" s="876" t="s">
        <v>26948</v>
      </c>
      <c r="L230" s="876" t="s">
        <v>26948</v>
      </c>
      <c r="M230" s="876" t="s">
        <v>26948</v>
      </c>
      <c r="N230" s="876"/>
      <c r="O230" s="876" t="s">
        <v>26948</v>
      </c>
      <c r="P230" s="876" t="s">
        <v>26948</v>
      </c>
      <c r="Q230" s="876" t="s">
        <v>26948</v>
      </c>
      <c r="R230" s="876" t="s">
        <v>26948</v>
      </c>
      <c r="S230" s="876"/>
      <c r="T230" s="876" t="s">
        <v>26948</v>
      </c>
      <c r="U230" s="876" t="s">
        <v>26948</v>
      </c>
      <c r="V230" s="876" t="s">
        <v>26948</v>
      </c>
      <c r="W230" s="876" t="s">
        <v>26948</v>
      </c>
      <c r="X230" s="876" t="s">
        <v>26948</v>
      </c>
      <c r="Y230" s="876"/>
      <c r="Z230" s="876" t="s">
        <v>26948</v>
      </c>
      <c r="AA230" s="876" t="s">
        <v>26948</v>
      </c>
      <c r="AB230" s="876" t="s">
        <v>26948</v>
      </c>
      <c r="AC230" s="876"/>
      <c r="AD230" s="876" t="s">
        <v>26948</v>
      </c>
      <c r="AE230" s="876" t="s">
        <v>26948</v>
      </c>
      <c r="AF230" s="876" t="s">
        <v>26948</v>
      </c>
      <c r="AG230" s="876"/>
      <c r="AH230" s="876"/>
      <c r="AI230" s="876"/>
      <c r="AJ230" s="876" t="s">
        <v>26948</v>
      </c>
      <c r="AK230" s="876"/>
    </row>
    <row r="231" spans="1:37">
      <c r="B231" s="876" t="s">
        <v>26948</v>
      </c>
      <c r="C231" s="876" t="s">
        <v>26948</v>
      </c>
      <c r="D231" s="876" t="s">
        <v>26948</v>
      </c>
      <c r="E231" s="876" t="s">
        <v>26948</v>
      </c>
      <c r="F231" s="876" t="s">
        <v>26948</v>
      </c>
      <c r="G231" s="876" t="s">
        <v>26948</v>
      </c>
      <c r="H231" s="876" t="s">
        <v>26948</v>
      </c>
      <c r="I231" s="876"/>
      <c r="J231" s="876"/>
      <c r="K231" s="876" t="s">
        <v>26948</v>
      </c>
      <c r="L231" s="876" t="s">
        <v>26948</v>
      </c>
      <c r="M231" s="876" t="s">
        <v>26948</v>
      </c>
      <c r="N231" s="876"/>
      <c r="O231" s="876" t="s">
        <v>26948</v>
      </c>
      <c r="P231" s="876" t="s">
        <v>26948</v>
      </c>
      <c r="Q231" s="876" t="s">
        <v>26948</v>
      </c>
      <c r="R231" s="876" t="s">
        <v>26948</v>
      </c>
      <c r="S231" s="876"/>
      <c r="T231" s="876" t="s">
        <v>26948</v>
      </c>
      <c r="U231" s="876" t="s">
        <v>26948</v>
      </c>
      <c r="V231" s="876" t="s">
        <v>26948</v>
      </c>
      <c r="W231" s="876" t="s">
        <v>26948</v>
      </c>
      <c r="X231" s="876" t="s">
        <v>26948</v>
      </c>
      <c r="Y231" s="876"/>
      <c r="Z231" s="876" t="s">
        <v>26948</v>
      </c>
      <c r="AA231" s="876" t="s">
        <v>26948</v>
      </c>
      <c r="AB231" s="876" t="s">
        <v>26948</v>
      </c>
      <c r="AC231" s="876"/>
      <c r="AD231" s="876" t="s">
        <v>26948</v>
      </c>
      <c r="AE231" s="876" t="s">
        <v>26948</v>
      </c>
      <c r="AF231" s="876" t="s">
        <v>26948</v>
      </c>
      <c r="AG231" s="876"/>
      <c r="AH231" s="876"/>
      <c r="AI231" s="876"/>
      <c r="AJ231" s="876" t="s">
        <v>26948</v>
      </c>
      <c r="AK231" s="876"/>
    </row>
    <row r="232" spans="1:37">
      <c r="A232" s="929" t="s">
        <v>26958</v>
      </c>
      <c r="B232" s="876" t="s">
        <v>26948</v>
      </c>
      <c r="C232" s="876" t="s">
        <v>26948</v>
      </c>
      <c r="D232" s="876" t="s">
        <v>26948</v>
      </c>
      <c r="E232" s="876" t="s">
        <v>26948</v>
      </c>
      <c r="F232" s="876" t="s">
        <v>26948</v>
      </c>
      <c r="G232" s="876" t="s">
        <v>26948</v>
      </c>
      <c r="H232" s="876" t="s">
        <v>26948</v>
      </c>
      <c r="I232" s="876"/>
      <c r="J232" s="876"/>
      <c r="K232" s="876" t="s">
        <v>26948</v>
      </c>
      <c r="L232" s="876" t="s">
        <v>26948</v>
      </c>
      <c r="M232" s="876" t="s">
        <v>26948</v>
      </c>
      <c r="N232" s="876"/>
      <c r="O232" s="876" t="s">
        <v>26948</v>
      </c>
      <c r="P232" s="876" t="s">
        <v>26948</v>
      </c>
      <c r="Q232" s="876" t="s">
        <v>26948</v>
      </c>
      <c r="R232" s="876" t="s">
        <v>26948</v>
      </c>
      <c r="S232" s="876"/>
      <c r="T232" s="876" t="s">
        <v>26948</v>
      </c>
      <c r="U232" s="876" t="s">
        <v>26948</v>
      </c>
      <c r="V232" s="876" t="s">
        <v>26948</v>
      </c>
      <c r="W232" s="876" t="s">
        <v>26948</v>
      </c>
      <c r="X232" s="876" t="s">
        <v>26948</v>
      </c>
      <c r="Y232" s="876"/>
      <c r="Z232" s="876" t="s">
        <v>26948</v>
      </c>
      <c r="AA232" s="876" t="s">
        <v>26948</v>
      </c>
      <c r="AB232" s="876" t="s">
        <v>26948</v>
      </c>
      <c r="AC232" s="876"/>
      <c r="AD232" s="876" t="s">
        <v>26948</v>
      </c>
      <c r="AE232" s="876" t="s">
        <v>26948</v>
      </c>
      <c r="AF232" s="876" t="s">
        <v>26948</v>
      </c>
      <c r="AG232" s="876"/>
      <c r="AH232" s="876"/>
      <c r="AI232" s="876"/>
      <c r="AJ232" s="876" t="s">
        <v>26948</v>
      </c>
      <c r="AK232" s="876"/>
    </row>
    <row r="233" spans="1:37">
      <c r="A233" s="929" t="s">
        <v>27094</v>
      </c>
      <c r="B233" s="876" t="s">
        <v>26948</v>
      </c>
      <c r="C233" s="876" t="s">
        <v>26948</v>
      </c>
      <c r="D233" s="876" t="s">
        <v>26948</v>
      </c>
      <c r="E233" s="876" t="s">
        <v>26948</v>
      </c>
      <c r="F233" s="876" t="s">
        <v>26948</v>
      </c>
      <c r="G233" s="876" t="s">
        <v>26948</v>
      </c>
      <c r="H233" s="876" t="s">
        <v>26948</v>
      </c>
      <c r="I233" s="876"/>
      <c r="J233" s="876"/>
      <c r="K233" s="876" t="s">
        <v>26948</v>
      </c>
      <c r="L233" s="876" t="s">
        <v>26948</v>
      </c>
      <c r="M233" s="876" t="s">
        <v>26948</v>
      </c>
      <c r="N233" s="876"/>
      <c r="O233" s="876" t="s">
        <v>26948</v>
      </c>
      <c r="P233" s="876" t="s">
        <v>26948</v>
      </c>
      <c r="Q233" s="876" t="s">
        <v>26948</v>
      </c>
      <c r="R233" s="876" t="s">
        <v>26948</v>
      </c>
      <c r="S233" s="876"/>
      <c r="T233" s="876" t="s">
        <v>26948</v>
      </c>
      <c r="U233" s="876" t="s">
        <v>26948</v>
      </c>
      <c r="V233" s="876" t="s">
        <v>26948</v>
      </c>
      <c r="W233" s="876" t="s">
        <v>26948</v>
      </c>
      <c r="X233" s="876" t="s">
        <v>26948</v>
      </c>
      <c r="Y233" s="876"/>
      <c r="Z233" s="876" t="s">
        <v>26948</v>
      </c>
      <c r="AA233" s="876" t="s">
        <v>26948</v>
      </c>
      <c r="AB233" s="876" t="s">
        <v>26948</v>
      </c>
      <c r="AC233" s="876"/>
      <c r="AD233" s="876" t="s">
        <v>26948</v>
      </c>
      <c r="AE233" s="876" t="s">
        <v>26948</v>
      </c>
      <c r="AF233" s="876" t="s">
        <v>26948</v>
      </c>
      <c r="AG233" s="876"/>
      <c r="AH233" s="876"/>
      <c r="AI233" s="876"/>
      <c r="AJ233" s="876" t="s">
        <v>26948</v>
      </c>
      <c r="AK233" s="876"/>
    </row>
    <row r="234" spans="1:37">
      <c r="A234" s="929" t="s">
        <v>27291</v>
      </c>
      <c r="B234" s="876" t="s">
        <v>26948</v>
      </c>
      <c r="C234" s="876" t="s">
        <v>26948</v>
      </c>
      <c r="D234" s="876" t="s">
        <v>26948</v>
      </c>
      <c r="E234" s="876" t="s">
        <v>26948</v>
      </c>
      <c r="F234" s="876" t="s">
        <v>26948</v>
      </c>
      <c r="G234" s="876" t="s">
        <v>26948</v>
      </c>
      <c r="H234" s="876" t="s">
        <v>26948</v>
      </c>
      <c r="I234" s="876"/>
      <c r="J234" s="876"/>
      <c r="K234" s="876" t="s">
        <v>26948</v>
      </c>
      <c r="L234" s="876" t="s">
        <v>26948</v>
      </c>
      <c r="M234" s="876" t="s">
        <v>26948</v>
      </c>
      <c r="N234" s="876"/>
      <c r="O234" s="876" t="s">
        <v>26948</v>
      </c>
      <c r="P234" s="876" t="s">
        <v>26948</v>
      </c>
      <c r="Q234" s="876" t="s">
        <v>26948</v>
      </c>
      <c r="R234" s="876" t="s">
        <v>26948</v>
      </c>
      <c r="S234" s="876"/>
      <c r="T234" s="876" t="s">
        <v>26948</v>
      </c>
      <c r="U234" s="876" t="s">
        <v>26948</v>
      </c>
      <c r="V234" s="876" t="s">
        <v>26948</v>
      </c>
      <c r="W234" s="876" t="s">
        <v>26948</v>
      </c>
      <c r="X234" s="876" t="s">
        <v>26948</v>
      </c>
      <c r="Y234" s="876"/>
      <c r="Z234" s="876" t="s">
        <v>26948</v>
      </c>
      <c r="AA234" s="876" t="s">
        <v>26948</v>
      </c>
      <c r="AB234" s="876" t="s">
        <v>26948</v>
      </c>
      <c r="AC234" s="876"/>
      <c r="AD234" s="876" t="s">
        <v>26948</v>
      </c>
      <c r="AE234" s="876" t="s">
        <v>26948</v>
      </c>
      <c r="AF234" s="876" t="s">
        <v>26948</v>
      </c>
      <c r="AG234" s="876"/>
      <c r="AH234" s="876"/>
      <c r="AI234" s="876"/>
      <c r="AJ234" s="876" t="s">
        <v>26948</v>
      </c>
      <c r="AK234" s="876"/>
    </row>
    <row r="235" spans="1:37" ht="45.75">
      <c r="A235" s="929" t="s">
        <v>27782</v>
      </c>
      <c r="B235" s="914" t="s">
        <v>27969</v>
      </c>
      <c r="C235" s="914" t="s">
        <v>27969</v>
      </c>
      <c r="D235" s="914" t="s">
        <v>27969</v>
      </c>
      <c r="E235" s="914" t="s">
        <v>27969</v>
      </c>
      <c r="F235" s="914" t="s">
        <v>27969</v>
      </c>
      <c r="G235" s="914" t="s">
        <v>27969</v>
      </c>
      <c r="H235" s="914" t="s">
        <v>27969</v>
      </c>
      <c r="I235" s="914"/>
      <c r="J235" s="914"/>
      <c r="K235" s="914" t="s">
        <v>27780</v>
      </c>
      <c r="L235" s="914" t="s">
        <v>27780</v>
      </c>
      <c r="M235" s="914" t="s">
        <v>27780</v>
      </c>
      <c r="N235" s="914"/>
      <c r="O235" s="914" t="s">
        <v>27780</v>
      </c>
      <c r="P235" s="914" t="s">
        <v>27780</v>
      </c>
      <c r="Q235" s="914" t="s">
        <v>27780</v>
      </c>
      <c r="R235" s="914" t="s">
        <v>27780</v>
      </c>
      <c r="S235" s="914"/>
      <c r="T235" s="914" t="s">
        <v>28138</v>
      </c>
      <c r="U235" s="914" t="s">
        <v>27900</v>
      </c>
      <c r="V235" s="914" t="s">
        <v>27901</v>
      </c>
      <c r="W235" s="914" t="s">
        <v>27902</v>
      </c>
      <c r="X235" s="914" t="s">
        <v>27903</v>
      </c>
      <c r="Y235" s="914"/>
      <c r="Z235" s="914" t="s">
        <v>27910</v>
      </c>
      <c r="AA235" s="914" t="s">
        <v>27910</v>
      </c>
      <c r="AB235" s="914" t="s">
        <v>27910</v>
      </c>
      <c r="AC235" s="914"/>
      <c r="AD235" s="914" t="s">
        <v>27910</v>
      </c>
      <c r="AE235" s="914" t="s">
        <v>27910</v>
      </c>
      <c r="AF235" s="914" t="s">
        <v>27910</v>
      </c>
      <c r="AG235" s="914"/>
      <c r="AH235" s="914"/>
      <c r="AI235" s="914"/>
      <c r="AJ235" s="914" t="s">
        <v>27904</v>
      </c>
      <c r="AK235" s="914"/>
    </row>
    <row r="236" spans="1:37" ht="54">
      <c r="A236" s="929" t="s">
        <v>27783</v>
      </c>
      <c r="B236" s="932" t="s">
        <v>27781</v>
      </c>
      <c r="C236" s="914" t="s">
        <v>27781</v>
      </c>
      <c r="D236" s="914" t="s">
        <v>27781</v>
      </c>
      <c r="E236" s="914" t="s">
        <v>27781</v>
      </c>
      <c r="F236" s="914" t="s">
        <v>27781</v>
      </c>
      <c r="G236" s="914" t="s">
        <v>27781</v>
      </c>
      <c r="H236" s="914" t="s">
        <v>27781</v>
      </c>
      <c r="I236" s="914"/>
      <c r="J236" s="914"/>
      <c r="K236" s="914" t="s">
        <v>27781</v>
      </c>
      <c r="L236" s="914" t="s">
        <v>27781</v>
      </c>
      <c r="M236" s="914" t="s">
        <v>27781</v>
      </c>
      <c r="N236" s="914"/>
      <c r="O236" s="914" t="s">
        <v>27781</v>
      </c>
      <c r="P236" s="914" t="s">
        <v>27781</v>
      </c>
      <c r="Q236" s="914" t="s">
        <v>27781</v>
      </c>
      <c r="R236" s="914" t="s">
        <v>27781</v>
      </c>
      <c r="S236" s="914"/>
      <c r="T236" s="914" t="s">
        <v>27781</v>
      </c>
      <c r="U236" s="914" t="s">
        <v>27781</v>
      </c>
      <c r="V236" s="914" t="s">
        <v>27781</v>
      </c>
      <c r="W236" s="914" t="s">
        <v>27781</v>
      </c>
      <c r="X236" s="914" t="s">
        <v>27781</v>
      </c>
      <c r="Y236" s="914"/>
      <c r="Z236" s="914" t="s">
        <v>27781</v>
      </c>
      <c r="AA236" s="914" t="s">
        <v>27781</v>
      </c>
      <c r="AB236" s="914" t="s">
        <v>27781</v>
      </c>
      <c r="AC236" s="914"/>
      <c r="AD236" s="914" t="s">
        <v>27781</v>
      </c>
      <c r="AE236" s="914" t="s">
        <v>27781</v>
      </c>
      <c r="AF236" s="914" t="s">
        <v>27781</v>
      </c>
      <c r="AG236" s="914"/>
      <c r="AH236" s="914"/>
      <c r="AI236" s="914"/>
      <c r="AJ236" s="914" t="s">
        <v>27781</v>
      </c>
      <c r="AK236" s="914"/>
    </row>
    <row r="237" spans="1:37">
      <c r="B237" s="876" t="s">
        <v>26948</v>
      </c>
      <c r="C237" s="876" t="s">
        <v>26948</v>
      </c>
      <c r="D237" s="876" t="s">
        <v>26948</v>
      </c>
      <c r="E237" s="876" t="s">
        <v>26948</v>
      </c>
      <c r="F237" s="876" t="s">
        <v>26948</v>
      </c>
      <c r="G237" s="876" t="s">
        <v>26948</v>
      </c>
      <c r="H237" s="876" t="s">
        <v>26948</v>
      </c>
      <c r="I237" s="876"/>
      <c r="J237" s="876"/>
      <c r="K237" s="876" t="s">
        <v>26948</v>
      </c>
      <c r="L237" s="876" t="s">
        <v>26948</v>
      </c>
      <c r="M237" s="876" t="s">
        <v>26948</v>
      </c>
      <c r="N237" s="876"/>
      <c r="O237" s="876" t="s">
        <v>26948</v>
      </c>
      <c r="P237" s="876" t="s">
        <v>26948</v>
      </c>
      <c r="Q237" s="876" t="s">
        <v>26948</v>
      </c>
      <c r="R237" s="876" t="s">
        <v>26948</v>
      </c>
      <c r="S237" s="876"/>
      <c r="T237" s="876" t="s">
        <v>26948</v>
      </c>
      <c r="U237" s="876" t="s">
        <v>26948</v>
      </c>
      <c r="V237" s="876" t="s">
        <v>26948</v>
      </c>
      <c r="W237" s="876" t="s">
        <v>26948</v>
      </c>
      <c r="X237" s="876" t="s">
        <v>26948</v>
      </c>
      <c r="Y237" s="876"/>
      <c r="Z237" s="876" t="s">
        <v>26948</v>
      </c>
      <c r="AA237" s="876" t="s">
        <v>26948</v>
      </c>
      <c r="AB237" s="876" t="s">
        <v>26948</v>
      </c>
      <c r="AC237" s="876"/>
      <c r="AD237" s="876" t="s">
        <v>26948</v>
      </c>
      <c r="AE237" s="876" t="s">
        <v>26948</v>
      </c>
      <c r="AF237" s="876" t="s">
        <v>26948</v>
      </c>
      <c r="AG237" s="876"/>
      <c r="AH237" s="876"/>
      <c r="AI237" s="876"/>
      <c r="AJ237" s="876" t="s">
        <v>26948</v>
      </c>
      <c r="AK237" s="876"/>
    </row>
    <row r="238" spans="1:37">
      <c r="A238" s="929" t="s">
        <v>27292</v>
      </c>
      <c r="B238" s="876" t="s">
        <v>26948</v>
      </c>
      <c r="C238" s="876" t="s">
        <v>26948</v>
      </c>
      <c r="D238" s="876" t="s">
        <v>26948</v>
      </c>
      <c r="E238" s="876" t="s">
        <v>26948</v>
      </c>
      <c r="F238" s="876" t="s">
        <v>26948</v>
      </c>
      <c r="G238" s="876" t="s">
        <v>26948</v>
      </c>
      <c r="H238" s="876" t="s">
        <v>26948</v>
      </c>
      <c r="I238" s="876"/>
      <c r="J238" s="876"/>
      <c r="K238" s="876" t="s">
        <v>26948</v>
      </c>
      <c r="L238" s="876" t="s">
        <v>26948</v>
      </c>
      <c r="M238" s="876" t="s">
        <v>26948</v>
      </c>
      <c r="N238" s="876"/>
      <c r="O238" s="876" t="s">
        <v>26948</v>
      </c>
      <c r="P238" s="876" t="s">
        <v>26948</v>
      </c>
      <c r="Q238" s="876" t="s">
        <v>26948</v>
      </c>
      <c r="R238" s="876" t="s">
        <v>26948</v>
      </c>
      <c r="S238" s="876"/>
      <c r="T238" s="876" t="s">
        <v>26948</v>
      </c>
      <c r="U238" s="876" t="s">
        <v>26948</v>
      </c>
      <c r="V238" s="876" t="s">
        <v>26948</v>
      </c>
      <c r="W238" s="876" t="s">
        <v>26948</v>
      </c>
      <c r="X238" s="876" t="s">
        <v>26948</v>
      </c>
      <c r="Y238" s="876"/>
      <c r="Z238" s="876" t="s">
        <v>26948</v>
      </c>
      <c r="AA238" s="876" t="s">
        <v>26948</v>
      </c>
      <c r="AB238" s="876" t="s">
        <v>26948</v>
      </c>
      <c r="AC238" s="876"/>
      <c r="AD238" s="876" t="s">
        <v>26948</v>
      </c>
      <c r="AE238" s="876" t="s">
        <v>26948</v>
      </c>
      <c r="AF238" s="876" t="s">
        <v>26948</v>
      </c>
      <c r="AG238" s="876"/>
      <c r="AH238" s="876"/>
      <c r="AI238" s="876"/>
      <c r="AJ238" s="876" t="s">
        <v>26948</v>
      </c>
      <c r="AK238" s="876"/>
    </row>
    <row r="239" spans="1:37">
      <c r="A239" s="929" t="s">
        <v>26959</v>
      </c>
      <c r="B239" s="876" t="s">
        <v>26948</v>
      </c>
      <c r="C239" s="876" t="s">
        <v>26948</v>
      </c>
      <c r="D239" s="876" t="s">
        <v>26948</v>
      </c>
      <c r="E239" s="876" t="s">
        <v>26948</v>
      </c>
      <c r="F239" s="876" t="s">
        <v>26948</v>
      </c>
      <c r="G239" s="876" t="s">
        <v>26948</v>
      </c>
      <c r="H239" s="876" t="s">
        <v>26948</v>
      </c>
      <c r="I239" s="876"/>
      <c r="J239" s="876"/>
      <c r="K239" s="876" t="s">
        <v>26948</v>
      </c>
      <c r="L239" s="876" t="s">
        <v>26948</v>
      </c>
      <c r="M239" s="876" t="s">
        <v>26948</v>
      </c>
      <c r="N239" s="876"/>
      <c r="O239" s="876" t="s">
        <v>26948</v>
      </c>
      <c r="P239" s="876" t="s">
        <v>26948</v>
      </c>
      <c r="Q239" s="876" t="s">
        <v>26948</v>
      </c>
      <c r="R239" s="876" t="s">
        <v>26948</v>
      </c>
      <c r="S239" s="876"/>
      <c r="T239" s="876" t="s">
        <v>26948</v>
      </c>
      <c r="U239" s="876" t="s">
        <v>26948</v>
      </c>
      <c r="V239" s="876" t="s">
        <v>26948</v>
      </c>
      <c r="W239" s="876" t="s">
        <v>26948</v>
      </c>
      <c r="X239" s="876" t="s">
        <v>26948</v>
      </c>
      <c r="Y239" s="876"/>
      <c r="Z239" s="876" t="s">
        <v>26948</v>
      </c>
      <c r="AA239" s="876" t="s">
        <v>26948</v>
      </c>
      <c r="AB239" s="876" t="s">
        <v>26948</v>
      </c>
      <c r="AC239" s="876"/>
      <c r="AD239" s="876" t="s">
        <v>26948</v>
      </c>
      <c r="AE239" s="876" t="s">
        <v>26948</v>
      </c>
      <c r="AF239" s="876" t="s">
        <v>26948</v>
      </c>
      <c r="AG239" s="876"/>
      <c r="AH239" s="876"/>
      <c r="AI239" s="876"/>
      <c r="AJ239" s="876" t="s">
        <v>26948</v>
      </c>
      <c r="AK239" s="876"/>
    </row>
    <row r="240" spans="1:37">
      <c r="A240" s="929" t="s">
        <v>27094</v>
      </c>
      <c r="B240" s="876" t="s">
        <v>26948</v>
      </c>
      <c r="C240" s="876" t="s">
        <v>26948</v>
      </c>
      <c r="D240" s="876" t="s">
        <v>26948</v>
      </c>
      <c r="E240" s="876" t="s">
        <v>26948</v>
      </c>
      <c r="F240" s="876" t="s">
        <v>26948</v>
      </c>
      <c r="G240" s="876" t="s">
        <v>26948</v>
      </c>
      <c r="H240" s="876" t="s">
        <v>26948</v>
      </c>
      <c r="I240" s="876"/>
      <c r="J240" s="876"/>
      <c r="K240" s="876" t="s">
        <v>26948</v>
      </c>
      <c r="L240" s="876" t="s">
        <v>26948</v>
      </c>
      <c r="M240" s="876" t="s">
        <v>26948</v>
      </c>
      <c r="N240" s="876"/>
      <c r="O240" s="876" t="s">
        <v>26948</v>
      </c>
      <c r="P240" s="876" t="s">
        <v>26948</v>
      </c>
      <c r="Q240" s="876" t="s">
        <v>26948</v>
      </c>
      <c r="R240" s="876" t="s">
        <v>26948</v>
      </c>
      <c r="S240" s="876"/>
      <c r="T240" s="876" t="s">
        <v>26948</v>
      </c>
      <c r="U240" s="876" t="s">
        <v>26948</v>
      </c>
      <c r="V240" s="876" t="s">
        <v>26948</v>
      </c>
      <c r="W240" s="876" t="s">
        <v>26948</v>
      </c>
      <c r="X240" s="876" t="s">
        <v>26948</v>
      </c>
      <c r="Y240" s="876"/>
      <c r="Z240" s="876" t="s">
        <v>26948</v>
      </c>
      <c r="AA240" s="876" t="s">
        <v>26948</v>
      </c>
      <c r="AB240" s="876" t="s">
        <v>26948</v>
      </c>
      <c r="AC240" s="876"/>
      <c r="AD240" s="876" t="s">
        <v>26948</v>
      </c>
      <c r="AE240" s="876" t="s">
        <v>26948</v>
      </c>
      <c r="AF240" s="876" t="s">
        <v>26948</v>
      </c>
      <c r="AG240" s="876"/>
      <c r="AH240" s="876"/>
      <c r="AI240" s="876"/>
      <c r="AJ240" s="876" t="s">
        <v>26948</v>
      </c>
      <c r="AK240" s="876"/>
    </row>
    <row r="241" spans="1:37">
      <c r="A241" s="929" t="s">
        <v>27293</v>
      </c>
      <c r="B241" s="876" t="s">
        <v>26948</v>
      </c>
      <c r="C241" s="876" t="s">
        <v>26948</v>
      </c>
      <c r="D241" s="876" t="s">
        <v>26948</v>
      </c>
      <c r="E241" s="876" t="s">
        <v>26948</v>
      </c>
      <c r="F241" s="876" t="s">
        <v>26948</v>
      </c>
      <c r="G241" s="876" t="s">
        <v>26948</v>
      </c>
      <c r="H241" s="876" t="s">
        <v>26948</v>
      </c>
      <c r="I241" s="876"/>
      <c r="J241" s="876"/>
      <c r="K241" s="876" t="s">
        <v>26948</v>
      </c>
      <c r="L241" s="876" t="s">
        <v>26948</v>
      </c>
      <c r="M241" s="876" t="s">
        <v>26948</v>
      </c>
      <c r="N241" s="876"/>
      <c r="O241" s="876" t="s">
        <v>26948</v>
      </c>
      <c r="P241" s="876" t="s">
        <v>26948</v>
      </c>
      <c r="Q241" s="876" t="s">
        <v>26948</v>
      </c>
      <c r="R241" s="876" t="s">
        <v>26948</v>
      </c>
      <c r="S241" s="876"/>
      <c r="T241" s="876" t="s">
        <v>26948</v>
      </c>
      <c r="U241" s="876" t="s">
        <v>26948</v>
      </c>
      <c r="V241" s="876" t="s">
        <v>26948</v>
      </c>
      <c r="W241" s="876" t="s">
        <v>26948</v>
      </c>
      <c r="X241" s="876" t="s">
        <v>26948</v>
      </c>
      <c r="Y241" s="876"/>
      <c r="Z241" s="876" t="s">
        <v>26948</v>
      </c>
      <c r="AA241" s="876" t="s">
        <v>26948</v>
      </c>
      <c r="AB241" s="876" t="s">
        <v>26948</v>
      </c>
      <c r="AC241" s="876"/>
      <c r="AD241" s="876" t="s">
        <v>26948</v>
      </c>
      <c r="AE241" s="876" t="s">
        <v>26948</v>
      </c>
      <c r="AF241" s="876" t="s">
        <v>26948</v>
      </c>
      <c r="AG241" s="876"/>
      <c r="AH241" s="876"/>
      <c r="AI241" s="876"/>
      <c r="AJ241" s="876" t="s">
        <v>26948</v>
      </c>
      <c r="AK241" s="876"/>
    </row>
    <row r="242" spans="1:37">
      <c r="A242" s="929" t="s">
        <v>27294</v>
      </c>
      <c r="B242" s="876" t="s">
        <v>26948</v>
      </c>
      <c r="C242" s="876" t="s">
        <v>26948</v>
      </c>
      <c r="D242" s="876" t="s">
        <v>26948</v>
      </c>
      <c r="E242" s="876" t="s">
        <v>26948</v>
      </c>
      <c r="F242" s="876" t="s">
        <v>26948</v>
      </c>
      <c r="G242" s="876" t="s">
        <v>26948</v>
      </c>
      <c r="H242" s="876" t="s">
        <v>26948</v>
      </c>
      <c r="I242" s="876"/>
      <c r="J242" s="876"/>
      <c r="K242" s="876" t="s">
        <v>26948</v>
      </c>
      <c r="L242" s="876" t="s">
        <v>26948</v>
      </c>
      <c r="M242" s="876" t="s">
        <v>26948</v>
      </c>
      <c r="N242" s="876"/>
      <c r="O242" s="876" t="s">
        <v>26948</v>
      </c>
      <c r="P242" s="876" t="s">
        <v>26948</v>
      </c>
      <c r="Q242" s="876" t="s">
        <v>26948</v>
      </c>
      <c r="R242" s="876" t="s">
        <v>26948</v>
      </c>
      <c r="S242" s="876"/>
      <c r="T242" s="876" t="s">
        <v>26948</v>
      </c>
      <c r="U242" s="876" t="s">
        <v>26948</v>
      </c>
      <c r="V242" s="876" t="s">
        <v>26948</v>
      </c>
      <c r="W242" s="876" t="s">
        <v>26948</v>
      </c>
      <c r="X242" s="876" t="s">
        <v>26948</v>
      </c>
      <c r="Y242" s="876"/>
      <c r="Z242" s="876" t="s">
        <v>26948</v>
      </c>
      <c r="AA242" s="876" t="s">
        <v>26948</v>
      </c>
      <c r="AB242" s="876" t="s">
        <v>26948</v>
      </c>
      <c r="AC242" s="876"/>
      <c r="AD242" s="876" t="s">
        <v>26948</v>
      </c>
      <c r="AE242" s="876" t="s">
        <v>26948</v>
      </c>
      <c r="AF242" s="876" t="s">
        <v>26948</v>
      </c>
      <c r="AG242" s="876"/>
      <c r="AH242" s="876"/>
      <c r="AI242" s="876"/>
      <c r="AJ242" s="876" t="s">
        <v>26948</v>
      </c>
      <c r="AK242" s="876"/>
    </row>
    <row r="243" spans="1:37">
      <c r="A243" s="929" t="s">
        <v>27295</v>
      </c>
      <c r="B243" s="876" t="s">
        <v>26948</v>
      </c>
      <c r="C243" s="876" t="s">
        <v>26948</v>
      </c>
      <c r="D243" s="876" t="s">
        <v>26948</v>
      </c>
      <c r="E243" s="876" t="s">
        <v>26948</v>
      </c>
      <c r="F243" s="876" t="s">
        <v>26948</v>
      </c>
      <c r="G243" s="876" t="s">
        <v>26948</v>
      </c>
      <c r="H243" s="876" t="s">
        <v>26948</v>
      </c>
      <c r="I243" s="876"/>
      <c r="J243" s="876"/>
      <c r="K243" s="876" t="s">
        <v>26948</v>
      </c>
      <c r="L243" s="876" t="s">
        <v>26948</v>
      </c>
      <c r="M243" s="876" t="s">
        <v>26948</v>
      </c>
      <c r="N243" s="876"/>
      <c r="O243" s="876" t="s">
        <v>26948</v>
      </c>
      <c r="P243" s="876" t="s">
        <v>26948</v>
      </c>
      <c r="Q243" s="876" t="s">
        <v>26948</v>
      </c>
      <c r="R243" s="876" t="s">
        <v>26948</v>
      </c>
      <c r="S243" s="876"/>
      <c r="T243" s="876" t="s">
        <v>26948</v>
      </c>
      <c r="U243" s="876" t="s">
        <v>26948</v>
      </c>
      <c r="V243" s="876" t="s">
        <v>26948</v>
      </c>
      <c r="W243" s="876" t="s">
        <v>26948</v>
      </c>
      <c r="X243" s="876" t="s">
        <v>26948</v>
      </c>
      <c r="Y243" s="876"/>
      <c r="Z243" s="876" t="s">
        <v>26948</v>
      </c>
      <c r="AA243" s="876" t="s">
        <v>26948</v>
      </c>
      <c r="AB243" s="876" t="s">
        <v>26948</v>
      </c>
      <c r="AC243" s="876"/>
      <c r="AD243" s="876" t="s">
        <v>26948</v>
      </c>
      <c r="AE243" s="876" t="s">
        <v>26948</v>
      </c>
      <c r="AF243" s="876" t="s">
        <v>26948</v>
      </c>
      <c r="AG243" s="876"/>
      <c r="AH243" s="876"/>
      <c r="AI243" s="876"/>
      <c r="AJ243" s="876" t="s">
        <v>26948</v>
      </c>
      <c r="AK243" s="876"/>
    </row>
    <row r="244" spans="1:37">
      <c r="A244" s="929" t="s">
        <v>27296</v>
      </c>
      <c r="B244" s="876" t="s">
        <v>26948</v>
      </c>
      <c r="C244" s="876" t="s">
        <v>26948</v>
      </c>
      <c r="D244" s="876" t="s">
        <v>26948</v>
      </c>
      <c r="E244" s="876" t="s">
        <v>26948</v>
      </c>
      <c r="F244" s="876" t="s">
        <v>26948</v>
      </c>
      <c r="G244" s="876" t="s">
        <v>26948</v>
      </c>
      <c r="H244" s="876" t="s">
        <v>26948</v>
      </c>
      <c r="I244" s="876"/>
      <c r="J244" s="876"/>
      <c r="K244" s="876" t="s">
        <v>26948</v>
      </c>
      <c r="L244" s="876" t="s">
        <v>26948</v>
      </c>
      <c r="M244" s="876" t="s">
        <v>26948</v>
      </c>
      <c r="N244" s="876"/>
      <c r="O244" s="876" t="s">
        <v>26948</v>
      </c>
      <c r="P244" s="876" t="s">
        <v>26948</v>
      </c>
      <c r="Q244" s="876" t="s">
        <v>26948</v>
      </c>
      <c r="R244" s="876" t="s">
        <v>26948</v>
      </c>
      <c r="S244" s="876"/>
      <c r="T244" s="876" t="s">
        <v>26948</v>
      </c>
      <c r="U244" s="876" t="s">
        <v>26948</v>
      </c>
      <c r="V244" s="876" t="s">
        <v>26948</v>
      </c>
      <c r="W244" s="876" t="s">
        <v>26948</v>
      </c>
      <c r="X244" s="876" t="s">
        <v>26948</v>
      </c>
      <c r="Y244" s="876"/>
      <c r="Z244" s="876" t="s">
        <v>26948</v>
      </c>
      <c r="AA244" s="876" t="s">
        <v>26948</v>
      </c>
      <c r="AB244" s="876" t="s">
        <v>26948</v>
      </c>
      <c r="AC244" s="876"/>
      <c r="AD244" s="876" t="s">
        <v>26948</v>
      </c>
      <c r="AE244" s="876" t="s">
        <v>26948</v>
      </c>
      <c r="AF244" s="876" t="s">
        <v>26948</v>
      </c>
      <c r="AG244" s="876"/>
      <c r="AH244" s="876"/>
      <c r="AI244" s="876"/>
      <c r="AJ244" s="876" t="s">
        <v>26948</v>
      </c>
      <c r="AK244" s="876"/>
    </row>
    <row r="245" spans="1:37">
      <c r="A245" s="929" t="s">
        <v>27297</v>
      </c>
      <c r="B245" s="876" t="s">
        <v>26948</v>
      </c>
      <c r="C245" s="876" t="s">
        <v>26948</v>
      </c>
      <c r="D245" s="876" t="s">
        <v>26948</v>
      </c>
      <c r="E245" s="876" t="s">
        <v>26948</v>
      </c>
      <c r="F245" s="876" t="s">
        <v>26948</v>
      </c>
      <c r="G245" s="876" t="s">
        <v>26948</v>
      </c>
      <c r="H245" s="876" t="s">
        <v>26948</v>
      </c>
      <c r="I245" s="876"/>
      <c r="J245" s="876"/>
      <c r="K245" s="876" t="s">
        <v>26948</v>
      </c>
      <c r="L245" s="876" t="s">
        <v>26948</v>
      </c>
      <c r="M245" s="876" t="s">
        <v>26948</v>
      </c>
      <c r="N245" s="876"/>
      <c r="O245" s="876" t="s">
        <v>26948</v>
      </c>
      <c r="P245" s="876" t="s">
        <v>26948</v>
      </c>
      <c r="Q245" s="876" t="s">
        <v>26948</v>
      </c>
      <c r="R245" s="876" t="s">
        <v>26948</v>
      </c>
      <c r="S245" s="876"/>
      <c r="T245" s="876" t="s">
        <v>26948</v>
      </c>
      <c r="U245" s="876" t="s">
        <v>26948</v>
      </c>
      <c r="V245" s="876" t="s">
        <v>26948</v>
      </c>
      <c r="W245" s="876" t="s">
        <v>26948</v>
      </c>
      <c r="X245" s="876" t="s">
        <v>26948</v>
      </c>
      <c r="Y245" s="876"/>
      <c r="Z245" s="876" t="s">
        <v>26948</v>
      </c>
      <c r="AA245" s="876" t="s">
        <v>26948</v>
      </c>
      <c r="AB245" s="876" t="s">
        <v>26948</v>
      </c>
      <c r="AC245" s="876"/>
      <c r="AD245" s="876" t="s">
        <v>26948</v>
      </c>
      <c r="AE245" s="876" t="s">
        <v>26948</v>
      </c>
      <c r="AF245" s="876" t="s">
        <v>26948</v>
      </c>
      <c r="AG245" s="876"/>
      <c r="AH245" s="876"/>
      <c r="AI245" s="876"/>
      <c r="AJ245" s="876" t="s">
        <v>26948</v>
      </c>
      <c r="AK245" s="876"/>
    </row>
    <row r="246" spans="1:37">
      <c r="A246" s="929" t="s">
        <v>27295</v>
      </c>
      <c r="B246" s="876" t="s">
        <v>26948</v>
      </c>
      <c r="C246" s="876" t="s">
        <v>26948</v>
      </c>
      <c r="D246" s="876" t="s">
        <v>26948</v>
      </c>
      <c r="E246" s="876" t="s">
        <v>26948</v>
      </c>
      <c r="F246" s="876" t="s">
        <v>26948</v>
      </c>
      <c r="G246" s="876" t="s">
        <v>26948</v>
      </c>
      <c r="H246" s="876" t="s">
        <v>26948</v>
      </c>
      <c r="I246" s="876"/>
      <c r="J246" s="876"/>
      <c r="K246" s="876" t="s">
        <v>26948</v>
      </c>
      <c r="L246" s="876" t="s">
        <v>26948</v>
      </c>
      <c r="M246" s="876" t="s">
        <v>26948</v>
      </c>
      <c r="N246" s="876"/>
      <c r="O246" s="876" t="s">
        <v>26948</v>
      </c>
      <c r="P246" s="876" t="s">
        <v>26948</v>
      </c>
      <c r="Q246" s="876" t="s">
        <v>26948</v>
      </c>
      <c r="R246" s="876" t="s">
        <v>26948</v>
      </c>
      <c r="S246" s="876"/>
      <c r="T246" s="876" t="s">
        <v>26948</v>
      </c>
      <c r="U246" s="876" t="s">
        <v>26948</v>
      </c>
      <c r="V246" s="876" t="s">
        <v>26948</v>
      </c>
      <c r="W246" s="876" t="s">
        <v>26948</v>
      </c>
      <c r="X246" s="876" t="s">
        <v>26948</v>
      </c>
      <c r="Y246" s="876"/>
      <c r="Z246" s="876" t="s">
        <v>26948</v>
      </c>
      <c r="AA246" s="876" t="s">
        <v>26948</v>
      </c>
      <c r="AB246" s="876" t="s">
        <v>26948</v>
      </c>
      <c r="AC246" s="876"/>
      <c r="AD246" s="876" t="s">
        <v>26948</v>
      </c>
      <c r="AE246" s="876" t="s">
        <v>26948</v>
      </c>
      <c r="AF246" s="876" t="s">
        <v>26948</v>
      </c>
      <c r="AG246" s="876"/>
      <c r="AH246" s="876"/>
      <c r="AI246" s="876"/>
      <c r="AJ246" s="876" t="s">
        <v>26948</v>
      </c>
      <c r="AK246" s="876"/>
    </row>
    <row r="247" spans="1:37">
      <c r="A247" s="929" t="s">
        <v>27298</v>
      </c>
      <c r="B247" s="876" t="s">
        <v>26948</v>
      </c>
      <c r="C247" s="876" t="s">
        <v>26948</v>
      </c>
      <c r="D247" s="876" t="s">
        <v>26948</v>
      </c>
      <c r="E247" s="876" t="s">
        <v>26948</v>
      </c>
      <c r="F247" s="876" t="s">
        <v>26948</v>
      </c>
      <c r="G247" s="876" t="s">
        <v>26948</v>
      </c>
      <c r="H247" s="876" t="s">
        <v>26948</v>
      </c>
      <c r="I247" s="876"/>
      <c r="J247" s="876"/>
      <c r="K247" s="876" t="s">
        <v>26948</v>
      </c>
      <c r="L247" s="876" t="s">
        <v>26948</v>
      </c>
      <c r="M247" s="876" t="s">
        <v>26948</v>
      </c>
      <c r="N247" s="876"/>
      <c r="O247" s="876" t="s">
        <v>26948</v>
      </c>
      <c r="P247" s="876" t="s">
        <v>26948</v>
      </c>
      <c r="Q247" s="876" t="s">
        <v>26948</v>
      </c>
      <c r="R247" s="876" t="s">
        <v>26948</v>
      </c>
      <c r="S247" s="876"/>
      <c r="T247" s="876" t="s">
        <v>26948</v>
      </c>
      <c r="U247" s="876" t="s">
        <v>26948</v>
      </c>
      <c r="V247" s="876" t="s">
        <v>26948</v>
      </c>
      <c r="W247" s="876" t="s">
        <v>26948</v>
      </c>
      <c r="X247" s="876" t="s">
        <v>26948</v>
      </c>
      <c r="Y247" s="876"/>
      <c r="Z247" s="876" t="s">
        <v>26948</v>
      </c>
      <c r="AA247" s="876" t="s">
        <v>26948</v>
      </c>
      <c r="AB247" s="876" t="s">
        <v>26948</v>
      </c>
      <c r="AC247" s="876"/>
      <c r="AD247" s="876" t="s">
        <v>26948</v>
      </c>
      <c r="AE247" s="876" t="s">
        <v>26948</v>
      </c>
      <c r="AF247" s="876" t="s">
        <v>26948</v>
      </c>
      <c r="AG247" s="876"/>
      <c r="AH247" s="876"/>
      <c r="AI247" s="876"/>
      <c r="AJ247" s="876" t="s">
        <v>26948</v>
      </c>
      <c r="AK247" s="876"/>
    </row>
    <row r="248" spans="1:37">
      <c r="B248" s="876" t="s">
        <v>26948</v>
      </c>
      <c r="C248" s="876" t="s">
        <v>26948</v>
      </c>
      <c r="D248" s="876" t="s">
        <v>26948</v>
      </c>
      <c r="E248" s="876" t="s">
        <v>26948</v>
      </c>
      <c r="F248" s="876" t="s">
        <v>26948</v>
      </c>
      <c r="G248" s="876" t="s">
        <v>26948</v>
      </c>
      <c r="H248" s="876" t="s">
        <v>26948</v>
      </c>
      <c r="I248" s="876"/>
      <c r="J248" s="876"/>
      <c r="K248" s="876" t="s">
        <v>26948</v>
      </c>
      <c r="L248" s="876" t="s">
        <v>26948</v>
      </c>
      <c r="M248" s="876" t="s">
        <v>26948</v>
      </c>
      <c r="N248" s="876"/>
      <c r="O248" s="876" t="s">
        <v>26948</v>
      </c>
      <c r="P248" s="876" t="s">
        <v>26948</v>
      </c>
      <c r="Q248" s="876" t="s">
        <v>26948</v>
      </c>
      <c r="R248" s="876" t="s">
        <v>26948</v>
      </c>
      <c r="S248" s="876"/>
      <c r="T248" s="876" t="s">
        <v>26948</v>
      </c>
      <c r="U248" s="876" t="s">
        <v>26948</v>
      </c>
      <c r="V248" s="876" t="s">
        <v>26948</v>
      </c>
      <c r="W248" s="876" t="s">
        <v>26948</v>
      </c>
      <c r="X248" s="876" t="s">
        <v>26948</v>
      </c>
      <c r="Y248" s="876"/>
      <c r="Z248" s="876" t="s">
        <v>26948</v>
      </c>
      <c r="AA248" s="876" t="s">
        <v>26948</v>
      </c>
      <c r="AB248" s="876" t="s">
        <v>26948</v>
      </c>
      <c r="AC248" s="876"/>
      <c r="AD248" s="876" t="s">
        <v>26948</v>
      </c>
      <c r="AE248" s="876" t="s">
        <v>26948</v>
      </c>
      <c r="AF248" s="876" t="s">
        <v>26948</v>
      </c>
      <c r="AG248" s="876"/>
      <c r="AH248" s="876"/>
      <c r="AI248" s="876"/>
      <c r="AJ248" s="876" t="s">
        <v>26948</v>
      </c>
      <c r="AK248" s="876"/>
    </row>
    <row r="249" spans="1:37">
      <c r="A249" s="929" t="s">
        <v>27299</v>
      </c>
      <c r="B249" s="876" t="s">
        <v>26948</v>
      </c>
      <c r="C249" s="876" t="s">
        <v>26948</v>
      </c>
      <c r="D249" s="876" t="s">
        <v>26948</v>
      </c>
      <c r="E249" s="876" t="s">
        <v>26948</v>
      </c>
      <c r="F249" s="876" t="s">
        <v>26948</v>
      </c>
      <c r="G249" s="876" t="s">
        <v>26948</v>
      </c>
      <c r="H249" s="876" t="s">
        <v>26948</v>
      </c>
      <c r="I249" s="876"/>
      <c r="J249" s="876"/>
      <c r="K249" s="876" t="s">
        <v>26948</v>
      </c>
      <c r="L249" s="876" t="s">
        <v>26948</v>
      </c>
      <c r="M249" s="876" t="s">
        <v>26948</v>
      </c>
      <c r="N249" s="876"/>
      <c r="O249" s="876" t="s">
        <v>26948</v>
      </c>
      <c r="P249" s="876" t="s">
        <v>26948</v>
      </c>
      <c r="Q249" s="876" t="s">
        <v>26948</v>
      </c>
      <c r="R249" s="876" t="s">
        <v>26948</v>
      </c>
      <c r="S249" s="876"/>
      <c r="T249" s="876" t="s">
        <v>26948</v>
      </c>
      <c r="U249" s="876" t="s">
        <v>26948</v>
      </c>
      <c r="V249" s="876" t="s">
        <v>26948</v>
      </c>
      <c r="W249" s="876" t="s">
        <v>26948</v>
      </c>
      <c r="X249" s="876" t="s">
        <v>26948</v>
      </c>
      <c r="Y249" s="876"/>
      <c r="Z249" s="876" t="s">
        <v>26948</v>
      </c>
      <c r="AA249" s="876" t="s">
        <v>26948</v>
      </c>
      <c r="AB249" s="876" t="s">
        <v>26948</v>
      </c>
      <c r="AC249" s="876"/>
      <c r="AD249" s="876" t="s">
        <v>26948</v>
      </c>
      <c r="AE249" s="876" t="s">
        <v>26948</v>
      </c>
      <c r="AF249" s="876" t="s">
        <v>26948</v>
      </c>
      <c r="AG249" s="876"/>
      <c r="AH249" s="876"/>
      <c r="AI249" s="876"/>
      <c r="AJ249" s="876" t="s">
        <v>26948</v>
      </c>
      <c r="AK249" s="876"/>
    </row>
    <row r="250" spans="1:37">
      <c r="A250" s="929" t="s">
        <v>26960</v>
      </c>
      <c r="B250" s="876" t="s">
        <v>26948</v>
      </c>
      <c r="C250" s="876" t="s">
        <v>26948</v>
      </c>
      <c r="D250" s="876" t="s">
        <v>26948</v>
      </c>
      <c r="E250" s="876" t="s">
        <v>26948</v>
      </c>
      <c r="F250" s="876" t="s">
        <v>26948</v>
      </c>
      <c r="G250" s="876" t="s">
        <v>26948</v>
      </c>
      <c r="H250" s="876" t="s">
        <v>26948</v>
      </c>
      <c r="I250" s="876"/>
      <c r="J250" s="876"/>
      <c r="K250" s="876" t="s">
        <v>26948</v>
      </c>
      <c r="L250" s="876" t="s">
        <v>26948</v>
      </c>
      <c r="M250" s="876" t="s">
        <v>26948</v>
      </c>
      <c r="N250" s="876"/>
      <c r="O250" s="876" t="s">
        <v>26948</v>
      </c>
      <c r="P250" s="876" t="s">
        <v>26948</v>
      </c>
      <c r="Q250" s="876" t="s">
        <v>26948</v>
      </c>
      <c r="R250" s="876" t="s">
        <v>26948</v>
      </c>
      <c r="S250" s="876"/>
      <c r="T250" s="876" t="s">
        <v>26948</v>
      </c>
      <c r="U250" s="876" t="s">
        <v>26948</v>
      </c>
      <c r="V250" s="876" t="s">
        <v>26948</v>
      </c>
      <c r="W250" s="876" t="s">
        <v>26948</v>
      </c>
      <c r="X250" s="876" t="s">
        <v>26948</v>
      </c>
      <c r="Y250" s="876"/>
      <c r="Z250" s="876" t="s">
        <v>26948</v>
      </c>
      <c r="AA250" s="876" t="s">
        <v>26948</v>
      </c>
      <c r="AB250" s="876" t="s">
        <v>26948</v>
      </c>
      <c r="AC250" s="876"/>
      <c r="AD250" s="876" t="s">
        <v>26948</v>
      </c>
      <c r="AE250" s="876" t="s">
        <v>26948</v>
      </c>
      <c r="AF250" s="876" t="s">
        <v>26948</v>
      </c>
      <c r="AG250" s="876"/>
      <c r="AH250" s="876"/>
      <c r="AI250" s="876"/>
      <c r="AJ250" s="876" t="s">
        <v>26948</v>
      </c>
      <c r="AK250" s="876"/>
    </row>
    <row r="251" spans="1:37">
      <c r="A251" s="929" t="s">
        <v>27094</v>
      </c>
      <c r="B251" s="876" t="s">
        <v>26948</v>
      </c>
      <c r="C251" s="876" t="s">
        <v>26948</v>
      </c>
      <c r="D251" s="876" t="s">
        <v>26948</v>
      </c>
      <c r="E251" s="876" t="s">
        <v>26948</v>
      </c>
      <c r="F251" s="876" t="s">
        <v>26948</v>
      </c>
      <c r="G251" s="876" t="s">
        <v>26948</v>
      </c>
      <c r="H251" s="876" t="s">
        <v>26948</v>
      </c>
      <c r="I251" s="876"/>
      <c r="J251" s="876"/>
      <c r="K251" s="876" t="s">
        <v>26948</v>
      </c>
      <c r="L251" s="876" t="s">
        <v>26948</v>
      </c>
      <c r="M251" s="876" t="s">
        <v>26948</v>
      </c>
      <c r="N251" s="876"/>
      <c r="O251" s="876" t="s">
        <v>26948</v>
      </c>
      <c r="P251" s="876" t="s">
        <v>26948</v>
      </c>
      <c r="Q251" s="876" t="s">
        <v>26948</v>
      </c>
      <c r="R251" s="876" t="s">
        <v>26948</v>
      </c>
      <c r="S251" s="876"/>
      <c r="T251" s="876" t="s">
        <v>26948</v>
      </c>
      <c r="U251" s="876" t="s">
        <v>26948</v>
      </c>
      <c r="V251" s="876" t="s">
        <v>26948</v>
      </c>
      <c r="W251" s="876" t="s">
        <v>26948</v>
      </c>
      <c r="X251" s="876" t="s">
        <v>26948</v>
      </c>
      <c r="Y251" s="876"/>
      <c r="Z251" s="876" t="s">
        <v>26948</v>
      </c>
      <c r="AA251" s="876" t="s">
        <v>26948</v>
      </c>
      <c r="AB251" s="876" t="s">
        <v>26948</v>
      </c>
      <c r="AC251" s="876"/>
      <c r="AD251" s="876" t="s">
        <v>26948</v>
      </c>
      <c r="AE251" s="876" t="s">
        <v>26948</v>
      </c>
      <c r="AF251" s="876" t="s">
        <v>26948</v>
      </c>
      <c r="AG251" s="876"/>
      <c r="AH251" s="876"/>
      <c r="AI251" s="876"/>
      <c r="AJ251" s="876" t="s">
        <v>26948</v>
      </c>
      <c r="AK251" s="876"/>
    </row>
    <row r="252" spans="1:37">
      <c r="A252" s="929" t="s">
        <v>27300</v>
      </c>
      <c r="B252" s="876" t="s">
        <v>26948</v>
      </c>
      <c r="C252" s="876" t="s">
        <v>26948</v>
      </c>
      <c r="D252" s="876" t="s">
        <v>26948</v>
      </c>
      <c r="E252" s="876" t="s">
        <v>26948</v>
      </c>
      <c r="F252" s="876" t="s">
        <v>26948</v>
      </c>
      <c r="G252" s="876" t="s">
        <v>26948</v>
      </c>
      <c r="H252" s="876" t="s">
        <v>26948</v>
      </c>
      <c r="I252" s="876"/>
      <c r="J252" s="876"/>
      <c r="K252" s="876" t="s">
        <v>26948</v>
      </c>
      <c r="L252" s="876" t="s">
        <v>26948</v>
      </c>
      <c r="M252" s="876" t="s">
        <v>26948</v>
      </c>
      <c r="N252" s="876"/>
      <c r="O252" s="876" t="s">
        <v>26948</v>
      </c>
      <c r="P252" s="876" t="s">
        <v>26948</v>
      </c>
      <c r="Q252" s="876" t="s">
        <v>26948</v>
      </c>
      <c r="R252" s="876" t="s">
        <v>26948</v>
      </c>
      <c r="S252" s="876"/>
      <c r="T252" s="876" t="s">
        <v>26948</v>
      </c>
      <c r="U252" s="876" t="s">
        <v>26948</v>
      </c>
      <c r="V252" s="876" t="s">
        <v>26948</v>
      </c>
      <c r="W252" s="876" t="s">
        <v>26948</v>
      </c>
      <c r="X252" s="876" t="s">
        <v>26948</v>
      </c>
      <c r="Y252" s="876"/>
      <c r="Z252" s="876" t="s">
        <v>26948</v>
      </c>
      <c r="AA252" s="876" t="s">
        <v>26948</v>
      </c>
      <c r="AB252" s="876" t="s">
        <v>26948</v>
      </c>
      <c r="AC252" s="876"/>
      <c r="AD252" s="876" t="s">
        <v>26948</v>
      </c>
      <c r="AE252" s="876" t="s">
        <v>26948</v>
      </c>
      <c r="AF252" s="876" t="s">
        <v>26948</v>
      </c>
      <c r="AG252" s="876"/>
      <c r="AH252" s="876"/>
      <c r="AI252" s="876"/>
      <c r="AJ252" s="876" t="s">
        <v>26948</v>
      </c>
      <c r="AK252" s="876"/>
    </row>
    <row r="253" spans="1:37">
      <c r="A253" s="929" t="s">
        <v>27301</v>
      </c>
      <c r="B253" s="876" t="s">
        <v>26948</v>
      </c>
      <c r="C253" s="876" t="s">
        <v>26948</v>
      </c>
      <c r="D253" s="876" t="s">
        <v>26948</v>
      </c>
      <c r="E253" s="876" t="s">
        <v>26948</v>
      </c>
      <c r="F253" s="876" t="s">
        <v>26948</v>
      </c>
      <c r="G253" s="876" t="s">
        <v>26948</v>
      </c>
      <c r="H253" s="876" t="s">
        <v>26948</v>
      </c>
      <c r="I253" s="876"/>
      <c r="J253" s="876"/>
      <c r="K253" s="876" t="s">
        <v>26948</v>
      </c>
      <c r="L253" s="876" t="s">
        <v>26948</v>
      </c>
      <c r="M253" s="876" t="s">
        <v>26948</v>
      </c>
      <c r="N253" s="876"/>
      <c r="O253" s="876" t="s">
        <v>26948</v>
      </c>
      <c r="P253" s="876" t="s">
        <v>26948</v>
      </c>
      <c r="Q253" s="876" t="s">
        <v>26948</v>
      </c>
      <c r="R253" s="876" t="s">
        <v>26948</v>
      </c>
      <c r="S253" s="876"/>
      <c r="T253" s="876" t="s">
        <v>26948</v>
      </c>
      <c r="U253" s="876" t="s">
        <v>26948</v>
      </c>
      <c r="V253" s="876" t="s">
        <v>26948</v>
      </c>
      <c r="W253" s="876" t="s">
        <v>26948</v>
      </c>
      <c r="X253" s="876" t="s">
        <v>26948</v>
      </c>
      <c r="Y253" s="876"/>
      <c r="Z253" s="876" t="s">
        <v>26948</v>
      </c>
      <c r="AA253" s="876" t="s">
        <v>26948</v>
      </c>
      <c r="AB253" s="876" t="s">
        <v>26948</v>
      </c>
      <c r="AC253" s="876"/>
      <c r="AD253" s="876" t="s">
        <v>26948</v>
      </c>
      <c r="AE253" s="876" t="s">
        <v>26948</v>
      </c>
      <c r="AF253" s="876" t="s">
        <v>26948</v>
      </c>
      <c r="AG253" s="876"/>
      <c r="AH253" s="876"/>
      <c r="AI253" s="876"/>
      <c r="AJ253" s="876" t="s">
        <v>26948</v>
      </c>
      <c r="AK253" s="876"/>
    </row>
    <row r="254" spans="1:37">
      <c r="B254" s="876" t="s">
        <v>26948</v>
      </c>
      <c r="C254" s="876" t="s">
        <v>26948</v>
      </c>
      <c r="D254" s="876" t="s">
        <v>26948</v>
      </c>
      <c r="E254" s="876" t="s">
        <v>26948</v>
      </c>
      <c r="F254" s="876" t="s">
        <v>26948</v>
      </c>
      <c r="G254" s="876" t="s">
        <v>26948</v>
      </c>
      <c r="H254" s="876" t="s">
        <v>26948</v>
      </c>
      <c r="I254" s="876"/>
      <c r="J254" s="876"/>
      <c r="K254" s="876" t="s">
        <v>26948</v>
      </c>
      <c r="L254" s="876" t="s">
        <v>26948</v>
      </c>
      <c r="M254" s="876" t="s">
        <v>26948</v>
      </c>
      <c r="N254" s="876"/>
      <c r="O254" s="876" t="s">
        <v>26948</v>
      </c>
      <c r="P254" s="876" t="s">
        <v>26948</v>
      </c>
      <c r="Q254" s="876" t="s">
        <v>26948</v>
      </c>
      <c r="R254" s="876" t="s">
        <v>26948</v>
      </c>
      <c r="S254" s="876"/>
      <c r="T254" s="876" t="s">
        <v>26948</v>
      </c>
      <c r="U254" s="876" t="s">
        <v>26948</v>
      </c>
      <c r="V254" s="876" t="s">
        <v>26948</v>
      </c>
      <c r="W254" s="876" t="s">
        <v>26948</v>
      </c>
      <c r="X254" s="876" t="s">
        <v>26948</v>
      </c>
      <c r="Y254" s="876"/>
      <c r="Z254" s="876" t="s">
        <v>26948</v>
      </c>
      <c r="AA254" s="876" t="s">
        <v>26948</v>
      </c>
      <c r="AB254" s="876" t="s">
        <v>26948</v>
      </c>
      <c r="AC254" s="876"/>
      <c r="AD254" s="876" t="s">
        <v>26948</v>
      </c>
      <c r="AE254" s="876" t="s">
        <v>26948</v>
      </c>
      <c r="AF254" s="876" t="s">
        <v>26948</v>
      </c>
      <c r="AG254" s="876"/>
      <c r="AH254" s="876"/>
      <c r="AI254" s="876"/>
      <c r="AJ254" s="876" t="s">
        <v>26948</v>
      </c>
      <c r="AK254" s="876"/>
    </row>
    <row r="255" spans="1:37">
      <c r="A255" s="929" t="s">
        <v>27302</v>
      </c>
      <c r="B255" s="876" t="s">
        <v>26948</v>
      </c>
      <c r="C255" s="876" t="s">
        <v>26948</v>
      </c>
      <c r="D255" s="876" t="s">
        <v>26948</v>
      </c>
      <c r="E255" s="876" t="s">
        <v>26948</v>
      </c>
      <c r="F255" s="876" t="s">
        <v>26948</v>
      </c>
      <c r="G255" s="876" t="s">
        <v>26948</v>
      </c>
      <c r="H255" s="876" t="s">
        <v>26948</v>
      </c>
      <c r="I255" s="876"/>
      <c r="J255" s="876"/>
      <c r="K255" s="876" t="s">
        <v>26948</v>
      </c>
      <c r="L255" s="876" t="s">
        <v>26948</v>
      </c>
      <c r="M255" s="876" t="s">
        <v>26948</v>
      </c>
      <c r="N255" s="876"/>
      <c r="O255" s="876" t="s">
        <v>26948</v>
      </c>
      <c r="P255" s="876" t="s">
        <v>26948</v>
      </c>
      <c r="Q255" s="876" t="s">
        <v>26948</v>
      </c>
      <c r="R255" s="876" t="s">
        <v>26948</v>
      </c>
      <c r="S255" s="876"/>
      <c r="T255" s="876" t="s">
        <v>26948</v>
      </c>
      <c r="U255" s="876" t="s">
        <v>26948</v>
      </c>
      <c r="V255" s="876" t="s">
        <v>26948</v>
      </c>
      <c r="W255" s="876" t="s">
        <v>26948</v>
      </c>
      <c r="X255" s="876" t="s">
        <v>26948</v>
      </c>
      <c r="Y255" s="876"/>
      <c r="Z255" s="876" t="s">
        <v>26948</v>
      </c>
      <c r="AA255" s="876" t="s">
        <v>26948</v>
      </c>
      <c r="AB255" s="876" t="s">
        <v>26948</v>
      </c>
      <c r="AC255" s="876"/>
      <c r="AD255" s="876" t="s">
        <v>26948</v>
      </c>
      <c r="AE255" s="876" t="s">
        <v>26948</v>
      </c>
      <c r="AF255" s="876" t="s">
        <v>26948</v>
      </c>
      <c r="AG255" s="876"/>
      <c r="AH255" s="876"/>
      <c r="AI255" s="876"/>
      <c r="AJ255" s="876" t="s">
        <v>26948</v>
      </c>
      <c r="AK255" s="876"/>
    </row>
    <row r="256" spans="1:37">
      <c r="A256" s="929" t="s">
        <v>27303</v>
      </c>
      <c r="B256" s="876" t="s">
        <v>26948</v>
      </c>
      <c r="C256" s="876" t="s">
        <v>26948</v>
      </c>
      <c r="D256" s="876" t="s">
        <v>26948</v>
      </c>
      <c r="E256" s="876" t="s">
        <v>26948</v>
      </c>
      <c r="F256" s="876" t="s">
        <v>26948</v>
      </c>
      <c r="G256" s="876" t="s">
        <v>26948</v>
      </c>
      <c r="H256" s="876" t="s">
        <v>26948</v>
      </c>
      <c r="I256" s="876"/>
      <c r="J256" s="876"/>
      <c r="K256" s="876" t="s">
        <v>26948</v>
      </c>
      <c r="L256" s="876" t="s">
        <v>26948</v>
      </c>
      <c r="M256" s="876" t="s">
        <v>26948</v>
      </c>
      <c r="N256" s="876"/>
      <c r="O256" s="876" t="s">
        <v>26948</v>
      </c>
      <c r="P256" s="876" t="s">
        <v>26948</v>
      </c>
      <c r="Q256" s="876" t="s">
        <v>26948</v>
      </c>
      <c r="R256" s="876" t="s">
        <v>26948</v>
      </c>
      <c r="S256" s="876"/>
      <c r="T256" s="876" t="s">
        <v>26948</v>
      </c>
      <c r="U256" s="876" t="s">
        <v>26948</v>
      </c>
      <c r="V256" s="876" t="s">
        <v>26948</v>
      </c>
      <c r="W256" s="876" t="s">
        <v>26948</v>
      </c>
      <c r="X256" s="876" t="s">
        <v>26948</v>
      </c>
      <c r="Y256" s="876"/>
      <c r="Z256" s="876" t="s">
        <v>26948</v>
      </c>
      <c r="AA256" s="876" t="s">
        <v>26948</v>
      </c>
      <c r="AB256" s="876" t="s">
        <v>26948</v>
      </c>
      <c r="AC256" s="876"/>
      <c r="AD256" s="876" t="s">
        <v>26948</v>
      </c>
      <c r="AE256" s="876" t="s">
        <v>26948</v>
      </c>
      <c r="AF256" s="876" t="s">
        <v>26948</v>
      </c>
      <c r="AG256" s="876"/>
      <c r="AH256" s="876"/>
      <c r="AI256" s="876"/>
      <c r="AJ256" s="876" t="s">
        <v>26948</v>
      </c>
      <c r="AK256" s="876"/>
    </row>
    <row r="257" spans="1:37">
      <c r="B257" s="876" t="s">
        <v>26948</v>
      </c>
      <c r="C257" s="876" t="s">
        <v>26948</v>
      </c>
      <c r="D257" s="876" t="s">
        <v>26948</v>
      </c>
      <c r="E257" s="876" t="s">
        <v>26948</v>
      </c>
      <c r="F257" s="876" t="s">
        <v>26948</v>
      </c>
      <c r="G257" s="876" t="s">
        <v>26948</v>
      </c>
      <c r="H257" s="876" t="s">
        <v>26948</v>
      </c>
      <c r="I257" s="876"/>
      <c r="J257" s="876"/>
      <c r="K257" s="876" t="s">
        <v>26948</v>
      </c>
      <c r="L257" s="876" t="s">
        <v>26948</v>
      </c>
      <c r="M257" s="876" t="s">
        <v>26948</v>
      </c>
      <c r="N257" s="876"/>
      <c r="O257" s="876" t="s">
        <v>26948</v>
      </c>
      <c r="P257" s="876" t="s">
        <v>26948</v>
      </c>
      <c r="Q257" s="876" t="s">
        <v>26948</v>
      </c>
      <c r="R257" s="876" t="s">
        <v>26948</v>
      </c>
      <c r="S257" s="876"/>
      <c r="T257" s="876" t="s">
        <v>26948</v>
      </c>
      <c r="U257" s="876" t="s">
        <v>26948</v>
      </c>
      <c r="V257" s="876" t="s">
        <v>26948</v>
      </c>
      <c r="W257" s="876" t="s">
        <v>26948</v>
      </c>
      <c r="X257" s="876" t="s">
        <v>26948</v>
      </c>
      <c r="Y257" s="876"/>
      <c r="Z257" s="876" t="s">
        <v>26948</v>
      </c>
      <c r="AA257" s="876" t="s">
        <v>26948</v>
      </c>
      <c r="AB257" s="876" t="s">
        <v>26948</v>
      </c>
      <c r="AC257" s="876"/>
      <c r="AD257" s="876" t="s">
        <v>26948</v>
      </c>
      <c r="AE257" s="876" t="s">
        <v>26948</v>
      </c>
      <c r="AF257" s="876" t="s">
        <v>26948</v>
      </c>
      <c r="AG257" s="876"/>
      <c r="AH257" s="876"/>
      <c r="AI257" s="876"/>
      <c r="AJ257" s="876" t="s">
        <v>26948</v>
      </c>
      <c r="AK257" s="876"/>
    </row>
    <row r="258" spans="1:37">
      <c r="A258" s="929" t="s">
        <v>27304</v>
      </c>
      <c r="B258" s="876" t="s">
        <v>26948</v>
      </c>
      <c r="C258" s="876" t="s">
        <v>26948</v>
      </c>
      <c r="D258" s="876" t="s">
        <v>26948</v>
      </c>
      <c r="E258" s="876" t="s">
        <v>26948</v>
      </c>
      <c r="F258" s="876" t="s">
        <v>26948</v>
      </c>
      <c r="G258" s="876" t="s">
        <v>26948</v>
      </c>
      <c r="H258" s="876" t="s">
        <v>26948</v>
      </c>
      <c r="I258" s="876"/>
      <c r="J258" s="876"/>
      <c r="K258" s="876" t="s">
        <v>26948</v>
      </c>
      <c r="L258" s="876" t="s">
        <v>26948</v>
      </c>
      <c r="M258" s="876" t="s">
        <v>26948</v>
      </c>
      <c r="N258" s="876"/>
      <c r="O258" s="876" t="s">
        <v>26948</v>
      </c>
      <c r="P258" s="876" t="s">
        <v>26948</v>
      </c>
      <c r="Q258" s="876" t="s">
        <v>26948</v>
      </c>
      <c r="R258" s="876" t="s">
        <v>26948</v>
      </c>
      <c r="S258" s="876"/>
      <c r="T258" s="876" t="s">
        <v>26948</v>
      </c>
      <c r="U258" s="876" t="s">
        <v>26948</v>
      </c>
      <c r="V258" s="876" t="s">
        <v>26948</v>
      </c>
      <c r="W258" s="876" t="s">
        <v>26948</v>
      </c>
      <c r="X258" s="876" t="s">
        <v>26948</v>
      </c>
      <c r="Y258" s="876"/>
      <c r="Z258" s="876" t="s">
        <v>26948</v>
      </c>
      <c r="AA258" s="876" t="s">
        <v>26948</v>
      </c>
      <c r="AB258" s="876" t="s">
        <v>26948</v>
      </c>
      <c r="AC258" s="876"/>
      <c r="AD258" s="876" t="s">
        <v>26948</v>
      </c>
      <c r="AE258" s="876" t="s">
        <v>26948</v>
      </c>
      <c r="AF258" s="876" t="s">
        <v>26948</v>
      </c>
      <c r="AG258" s="876"/>
      <c r="AH258" s="876"/>
      <c r="AI258" s="876"/>
      <c r="AJ258" s="876" t="s">
        <v>26948</v>
      </c>
      <c r="AK258" s="876"/>
    </row>
    <row r="259" spans="1:37">
      <c r="A259" s="929" t="s">
        <v>27305</v>
      </c>
      <c r="B259" s="876" t="s">
        <v>26948</v>
      </c>
      <c r="C259" s="876" t="s">
        <v>26948</v>
      </c>
      <c r="D259" s="876" t="s">
        <v>26948</v>
      </c>
      <c r="E259" s="876" t="s">
        <v>26948</v>
      </c>
      <c r="F259" s="876" t="s">
        <v>26948</v>
      </c>
      <c r="G259" s="876" t="s">
        <v>26948</v>
      </c>
      <c r="H259" s="876" t="s">
        <v>26948</v>
      </c>
      <c r="I259" s="876"/>
      <c r="J259" s="876"/>
      <c r="K259" s="876" t="s">
        <v>26948</v>
      </c>
      <c r="L259" s="876" t="s">
        <v>26948</v>
      </c>
      <c r="M259" s="876" t="s">
        <v>26948</v>
      </c>
      <c r="N259" s="876"/>
      <c r="O259" s="876" t="s">
        <v>26948</v>
      </c>
      <c r="P259" s="876" t="s">
        <v>26948</v>
      </c>
      <c r="Q259" s="876" t="s">
        <v>26948</v>
      </c>
      <c r="R259" s="876" t="s">
        <v>26948</v>
      </c>
      <c r="S259" s="876"/>
      <c r="T259" s="876" t="s">
        <v>26948</v>
      </c>
      <c r="U259" s="876" t="s">
        <v>26948</v>
      </c>
      <c r="V259" s="876" t="s">
        <v>26948</v>
      </c>
      <c r="W259" s="876" t="s">
        <v>26948</v>
      </c>
      <c r="X259" s="876" t="s">
        <v>26948</v>
      </c>
      <c r="Y259" s="876"/>
      <c r="Z259" s="876" t="s">
        <v>26948</v>
      </c>
      <c r="AA259" s="876" t="s">
        <v>26948</v>
      </c>
      <c r="AB259" s="876" t="s">
        <v>26948</v>
      </c>
      <c r="AC259" s="876"/>
      <c r="AD259" s="876" t="s">
        <v>26948</v>
      </c>
      <c r="AE259" s="876" t="s">
        <v>26948</v>
      </c>
      <c r="AF259" s="876" t="s">
        <v>26948</v>
      </c>
      <c r="AG259" s="876"/>
      <c r="AH259" s="876"/>
      <c r="AI259" s="876"/>
      <c r="AJ259" s="876" t="s">
        <v>26948</v>
      </c>
      <c r="AK259" s="876"/>
    </row>
    <row r="260" spans="1:37">
      <c r="A260" s="929" t="s">
        <v>27306</v>
      </c>
      <c r="B260" s="876" t="s">
        <v>26948</v>
      </c>
      <c r="C260" s="876" t="s">
        <v>26948</v>
      </c>
      <c r="D260" s="876" t="s">
        <v>26948</v>
      </c>
      <c r="E260" s="876" t="s">
        <v>26948</v>
      </c>
      <c r="F260" s="876" t="s">
        <v>26948</v>
      </c>
      <c r="G260" s="876" t="s">
        <v>26948</v>
      </c>
      <c r="H260" s="876" t="s">
        <v>26948</v>
      </c>
      <c r="I260" s="876"/>
      <c r="J260" s="876"/>
      <c r="K260" s="876" t="s">
        <v>26948</v>
      </c>
      <c r="L260" s="876" t="s">
        <v>26948</v>
      </c>
      <c r="M260" s="876" t="s">
        <v>26948</v>
      </c>
      <c r="N260" s="876"/>
      <c r="O260" s="876" t="s">
        <v>26948</v>
      </c>
      <c r="P260" s="876" t="s">
        <v>26948</v>
      </c>
      <c r="Q260" s="876" t="s">
        <v>26948</v>
      </c>
      <c r="R260" s="876" t="s">
        <v>26948</v>
      </c>
      <c r="S260" s="876"/>
      <c r="T260" s="876" t="s">
        <v>26948</v>
      </c>
      <c r="U260" s="876" t="s">
        <v>26948</v>
      </c>
      <c r="V260" s="876" t="s">
        <v>26948</v>
      </c>
      <c r="W260" s="876" t="s">
        <v>26948</v>
      </c>
      <c r="X260" s="876" t="s">
        <v>26948</v>
      </c>
      <c r="Y260" s="876"/>
      <c r="Z260" s="876" t="s">
        <v>26948</v>
      </c>
      <c r="AA260" s="876" t="s">
        <v>26948</v>
      </c>
      <c r="AB260" s="876" t="s">
        <v>26948</v>
      </c>
      <c r="AC260" s="876"/>
      <c r="AD260" s="876" t="s">
        <v>26948</v>
      </c>
      <c r="AE260" s="876" t="s">
        <v>26948</v>
      </c>
      <c r="AF260" s="876" t="s">
        <v>26948</v>
      </c>
      <c r="AG260" s="876"/>
      <c r="AH260" s="876"/>
      <c r="AI260" s="876"/>
      <c r="AJ260" s="876" t="s">
        <v>26948</v>
      </c>
      <c r="AK260" s="876"/>
    </row>
    <row r="261" spans="1:37">
      <c r="B261" s="876" t="s">
        <v>26948</v>
      </c>
      <c r="C261" s="876" t="s">
        <v>26948</v>
      </c>
      <c r="D261" s="876" t="s">
        <v>26948</v>
      </c>
      <c r="E261" s="876" t="s">
        <v>26948</v>
      </c>
      <c r="F261" s="876" t="s">
        <v>26948</v>
      </c>
      <c r="G261" s="876" t="s">
        <v>26948</v>
      </c>
      <c r="H261" s="876" t="s">
        <v>26948</v>
      </c>
      <c r="I261" s="876"/>
      <c r="J261" s="876"/>
      <c r="K261" s="876" t="s">
        <v>26948</v>
      </c>
      <c r="L261" s="876" t="s">
        <v>26948</v>
      </c>
      <c r="M261" s="876" t="s">
        <v>26948</v>
      </c>
      <c r="N261" s="876"/>
      <c r="O261" s="876" t="s">
        <v>26948</v>
      </c>
      <c r="P261" s="876" t="s">
        <v>26948</v>
      </c>
      <c r="Q261" s="876" t="s">
        <v>26948</v>
      </c>
      <c r="R261" s="876" t="s">
        <v>26948</v>
      </c>
      <c r="S261" s="876"/>
      <c r="T261" s="876" t="s">
        <v>26948</v>
      </c>
      <c r="U261" s="876" t="s">
        <v>26948</v>
      </c>
      <c r="V261" s="876" t="s">
        <v>26948</v>
      </c>
      <c r="W261" s="876" t="s">
        <v>26948</v>
      </c>
      <c r="X261" s="876" t="s">
        <v>26948</v>
      </c>
      <c r="Y261" s="876"/>
      <c r="Z261" s="876" t="s">
        <v>26948</v>
      </c>
      <c r="AA261" s="876" t="s">
        <v>26948</v>
      </c>
      <c r="AB261" s="876" t="s">
        <v>26948</v>
      </c>
      <c r="AC261" s="876"/>
      <c r="AD261" s="876" t="s">
        <v>26948</v>
      </c>
      <c r="AE261" s="876" t="s">
        <v>26948</v>
      </c>
      <c r="AF261" s="876" t="s">
        <v>26948</v>
      </c>
      <c r="AG261" s="876"/>
      <c r="AH261" s="876"/>
      <c r="AI261" s="876"/>
      <c r="AJ261" s="876" t="s">
        <v>26948</v>
      </c>
      <c r="AK261" s="876"/>
    </row>
    <row r="262" spans="1:37">
      <c r="A262" s="929" t="s">
        <v>27307</v>
      </c>
      <c r="B262" s="876" t="s">
        <v>26948</v>
      </c>
      <c r="C262" s="876" t="s">
        <v>26948</v>
      </c>
      <c r="D262" s="876" t="s">
        <v>26948</v>
      </c>
      <c r="E262" s="876" t="s">
        <v>26948</v>
      </c>
      <c r="F262" s="876" t="s">
        <v>26948</v>
      </c>
      <c r="G262" s="876" t="s">
        <v>26948</v>
      </c>
      <c r="H262" s="876" t="s">
        <v>26948</v>
      </c>
      <c r="I262" s="876"/>
      <c r="J262" s="876"/>
      <c r="K262" s="876" t="s">
        <v>26948</v>
      </c>
      <c r="L262" s="876" t="s">
        <v>26948</v>
      </c>
      <c r="M262" s="876" t="s">
        <v>26948</v>
      </c>
      <c r="N262" s="876"/>
      <c r="O262" s="876" t="s">
        <v>26948</v>
      </c>
      <c r="P262" s="876" t="s">
        <v>26948</v>
      </c>
      <c r="Q262" s="876" t="s">
        <v>26948</v>
      </c>
      <c r="R262" s="876" t="s">
        <v>26948</v>
      </c>
      <c r="S262" s="876"/>
      <c r="T262" s="876" t="s">
        <v>26948</v>
      </c>
      <c r="U262" s="876" t="s">
        <v>26948</v>
      </c>
      <c r="V262" s="876" t="s">
        <v>26948</v>
      </c>
      <c r="W262" s="876" t="s">
        <v>26948</v>
      </c>
      <c r="X262" s="876" t="s">
        <v>26948</v>
      </c>
      <c r="Y262" s="876"/>
      <c r="Z262" s="876" t="s">
        <v>26948</v>
      </c>
      <c r="AA262" s="876" t="s">
        <v>26948</v>
      </c>
      <c r="AB262" s="876" t="s">
        <v>26948</v>
      </c>
      <c r="AC262" s="876"/>
      <c r="AD262" s="876" t="s">
        <v>26948</v>
      </c>
      <c r="AE262" s="876" t="s">
        <v>26948</v>
      </c>
      <c r="AF262" s="876" t="s">
        <v>26948</v>
      </c>
      <c r="AG262" s="876"/>
      <c r="AH262" s="876"/>
      <c r="AI262" s="876"/>
      <c r="AJ262" s="876" t="s">
        <v>26948</v>
      </c>
      <c r="AK262" s="876"/>
    </row>
    <row r="263" spans="1:37">
      <c r="A263" s="929" t="s">
        <v>26961</v>
      </c>
      <c r="B263" s="876" t="s">
        <v>26948</v>
      </c>
      <c r="C263" s="876" t="s">
        <v>26948</v>
      </c>
      <c r="D263" s="876" t="s">
        <v>26948</v>
      </c>
      <c r="E263" s="876" t="s">
        <v>26948</v>
      </c>
      <c r="F263" s="876" t="s">
        <v>26948</v>
      </c>
      <c r="G263" s="876" t="s">
        <v>26948</v>
      </c>
      <c r="H263" s="876" t="s">
        <v>26948</v>
      </c>
      <c r="I263" s="876"/>
      <c r="J263" s="876"/>
      <c r="K263" s="876" t="s">
        <v>26948</v>
      </c>
      <c r="L263" s="876" t="s">
        <v>26948</v>
      </c>
      <c r="M263" s="876" t="s">
        <v>26948</v>
      </c>
      <c r="N263" s="876"/>
      <c r="O263" s="876" t="s">
        <v>26948</v>
      </c>
      <c r="P263" s="876" t="s">
        <v>26948</v>
      </c>
      <c r="Q263" s="876" t="s">
        <v>26948</v>
      </c>
      <c r="R263" s="876" t="s">
        <v>26948</v>
      </c>
      <c r="S263" s="876"/>
      <c r="T263" s="876" t="s">
        <v>26948</v>
      </c>
      <c r="U263" s="876" t="s">
        <v>26948</v>
      </c>
      <c r="V263" s="876" t="s">
        <v>26948</v>
      </c>
      <c r="W263" s="876" t="s">
        <v>26948</v>
      </c>
      <c r="X263" s="876" t="s">
        <v>26948</v>
      </c>
      <c r="Y263" s="876"/>
      <c r="Z263" s="876" t="s">
        <v>26948</v>
      </c>
      <c r="AA263" s="876" t="s">
        <v>26948</v>
      </c>
      <c r="AB263" s="876" t="s">
        <v>26948</v>
      </c>
      <c r="AC263" s="876"/>
      <c r="AD263" s="876" t="s">
        <v>26948</v>
      </c>
      <c r="AE263" s="876" t="s">
        <v>26948</v>
      </c>
      <c r="AF263" s="876" t="s">
        <v>26948</v>
      </c>
      <c r="AG263" s="876"/>
      <c r="AH263" s="876"/>
      <c r="AI263" s="876"/>
      <c r="AJ263" s="876" t="s">
        <v>26948</v>
      </c>
      <c r="AK263" s="876"/>
    </row>
    <row r="264" spans="1:37">
      <c r="A264" s="929" t="s">
        <v>27100</v>
      </c>
      <c r="B264" s="876" t="s">
        <v>26948</v>
      </c>
      <c r="C264" s="876" t="s">
        <v>26948</v>
      </c>
      <c r="D264" s="876" t="s">
        <v>26948</v>
      </c>
      <c r="E264" s="876" t="s">
        <v>26948</v>
      </c>
      <c r="F264" s="876" t="s">
        <v>26948</v>
      </c>
      <c r="G264" s="876" t="s">
        <v>26948</v>
      </c>
      <c r="H264" s="876" t="s">
        <v>26948</v>
      </c>
      <c r="I264" s="876"/>
      <c r="J264" s="876"/>
      <c r="K264" s="876" t="s">
        <v>26948</v>
      </c>
      <c r="L264" s="876" t="s">
        <v>26948</v>
      </c>
      <c r="M264" s="876" t="s">
        <v>26948</v>
      </c>
      <c r="N264" s="876"/>
      <c r="O264" s="876" t="s">
        <v>26948</v>
      </c>
      <c r="P264" s="876" t="s">
        <v>26948</v>
      </c>
      <c r="Q264" s="876" t="s">
        <v>26948</v>
      </c>
      <c r="R264" s="876" t="s">
        <v>26948</v>
      </c>
      <c r="S264" s="876"/>
      <c r="T264" s="876" t="s">
        <v>26948</v>
      </c>
      <c r="U264" s="876" t="s">
        <v>26948</v>
      </c>
      <c r="V264" s="876" t="s">
        <v>26948</v>
      </c>
      <c r="W264" s="876" t="s">
        <v>26948</v>
      </c>
      <c r="X264" s="876" t="s">
        <v>26948</v>
      </c>
      <c r="Y264" s="876"/>
      <c r="Z264" s="876" t="s">
        <v>26948</v>
      </c>
      <c r="AA264" s="876" t="s">
        <v>26948</v>
      </c>
      <c r="AB264" s="876" t="s">
        <v>26948</v>
      </c>
      <c r="AC264" s="876"/>
      <c r="AD264" s="876" t="s">
        <v>26948</v>
      </c>
      <c r="AE264" s="876" t="s">
        <v>26948</v>
      </c>
      <c r="AF264" s="876" t="s">
        <v>26948</v>
      </c>
      <c r="AG264" s="876"/>
      <c r="AH264" s="876"/>
      <c r="AI264" s="876"/>
      <c r="AJ264" s="876" t="s">
        <v>26948</v>
      </c>
      <c r="AK264" s="876"/>
    </row>
    <row r="265" spans="1:37">
      <c r="A265" s="929" t="s">
        <v>27308</v>
      </c>
      <c r="B265" s="876" t="s">
        <v>26948</v>
      </c>
      <c r="C265" s="876" t="s">
        <v>26948</v>
      </c>
      <c r="D265" s="876" t="s">
        <v>26948</v>
      </c>
      <c r="E265" s="876" t="s">
        <v>26948</v>
      </c>
      <c r="F265" s="876" t="s">
        <v>26948</v>
      </c>
      <c r="G265" s="876" t="s">
        <v>26948</v>
      </c>
      <c r="H265" s="876" t="s">
        <v>26948</v>
      </c>
      <c r="I265" s="876"/>
      <c r="J265" s="876"/>
      <c r="K265" s="876" t="s">
        <v>26948</v>
      </c>
      <c r="L265" s="876" t="s">
        <v>26948</v>
      </c>
      <c r="M265" s="876" t="s">
        <v>26948</v>
      </c>
      <c r="N265" s="876"/>
      <c r="O265" s="876" t="s">
        <v>26948</v>
      </c>
      <c r="P265" s="876" t="s">
        <v>26948</v>
      </c>
      <c r="Q265" s="876" t="s">
        <v>26948</v>
      </c>
      <c r="R265" s="876" t="s">
        <v>26948</v>
      </c>
      <c r="S265" s="876"/>
      <c r="T265" s="876" t="s">
        <v>26948</v>
      </c>
      <c r="U265" s="876" t="s">
        <v>26948</v>
      </c>
      <c r="V265" s="876" t="s">
        <v>26948</v>
      </c>
      <c r="W265" s="876" t="s">
        <v>26948</v>
      </c>
      <c r="X265" s="876" t="s">
        <v>26948</v>
      </c>
      <c r="Y265" s="876"/>
      <c r="Z265" s="876" t="s">
        <v>26948</v>
      </c>
      <c r="AA265" s="876" t="s">
        <v>26948</v>
      </c>
      <c r="AB265" s="876" t="s">
        <v>26948</v>
      </c>
      <c r="AC265" s="876"/>
      <c r="AD265" s="876" t="s">
        <v>26948</v>
      </c>
      <c r="AE265" s="876" t="s">
        <v>26948</v>
      </c>
      <c r="AF265" s="876" t="s">
        <v>26948</v>
      </c>
      <c r="AG265" s="876"/>
      <c r="AH265" s="876"/>
      <c r="AI265" s="876"/>
      <c r="AJ265" s="876" t="s">
        <v>26948</v>
      </c>
      <c r="AK265" s="876"/>
    </row>
    <row r="266" spans="1:37">
      <c r="A266" s="929" t="s">
        <v>27309</v>
      </c>
      <c r="B266" s="876" t="s">
        <v>26948</v>
      </c>
      <c r="C266" s="876" t="s">
        <v>26948</v>
      </c>
      <c r="D266" s="876" t="s">
        <v>26948</v>
      </c>
      <c r="E266" s="876" t="s">
        <v>26948</v>
      </c>
      <c r="F266" s="876" t="s">
        <v>26948</v>
      </c>
      <c r="G266" s="876" t="s">
        <v>26948</v>
      </c>
      <c r="H266" s="876" t="s">
        <v>26948</v>
      </c>
      <c r="I266" s="876"/>
      <c r="J266" s="876"/>
      <c r="K266" s="876" t="s">
        <v>26948</v>
      </c>
      <c r="L266" s="876" t="s">
        <v>26948</v>
      </c>
      <c r="M266" s="876" t="s">
        <v>26948</v>
      </c>
      <c r="N266" s="876"/>
      <c r="O266" s="876" t="s">
        <v>26948</v>
      </c>
      <c r="P266" s="876" t="s">
        <v>26948</v>
      </c>
      <c r="Q266" s="876" t="s">
        <v>26948</v>
      </c>
      <c r="R266" s="876" t="s">
        <v>26948</v>
      </c>
      <c r="S266" s="876"/>
      <c r="T266" s="876" t="s">
        <v>26948</v>
      </c>
      <c r="U266" s="876" t="s">
        <v>26948</v>
      </c>
      <c r="V266" s="876" t="s">
        <v>26948</v>
      </c>
      <c r="W266" s="876" t="s">
        <v>26948</v>
      </c>
      <c r="X266" s="876" t="s">
        <v>26948</v>
      </c>
      <c r="Y266" s="876"/>
      <c r="Z266" s="876" t="s">
        <v>26948</v>
      </c>
      <c r="AA266" s="876" t="s">
        <v>26948</v>
      </c>
      <c r="AB266" s="876" t="s">
        <v>26948</v>
      </c>
      <c r="AC266" s="876"/>
      <c r="AD266" s="876" t="s">
        <v>26948</v>
      </c>
      <c r="AE266" s="876" t="s">
        <v>26948</v>
      </c>
      <c r="AF266" s="876" t="s">
        <v>26948</v>
      </c>
      <c r="AG266" s="876"/>
      <c r="AH266" s="876"/>
      <c r="AI266" s="876"/>
      <c r="AJ266" s="876" t="s">
        <v>26948</v>
      </c>
      <c r="AK266" s="876"/>
    </row>
    <row r="267" spans="1:37">
      <c r="A267" s="929" t="s">
        <v>27310</v>
      </c>
      <c r="B267" s="876" t="s">
        <v>26948</v>
      </c>
      <c r="C267" s="876" t="s">
        <v>26948</v>
      </c>
      <c r="D267" s="876" t="s">
        <v>26948</v>
      </c>
      <c r="E267" s="876" t="s">
        <v>26948</v>
      </c>
      <c r="F267" s="876" t="s">
        <v>26948</v>
      </c>
      <c r="G267" s="876" t="s">
        <v>26948</v>
      </c>
      <c r="H267" s="876" t="s">
        <v>26948</v>
      </c>
      <c r="I267" s="876"/>
      <c r="J267" s="876"/>
      <c r="K267" s="876" t="s">
        <v>26948</v>
      </c>
      <c r="L267" s="876" t="s">
        <v>26948</v>
      </c>
      <c r="M267" s="876" t="s">
        <v>26948</v>
      </c>
      <c r="N267" s="876"/>
      <c r="O267" s="876" t="s">
        <v>26948</v>
      </c>
      <c r="P267" s="876" t="s">
        <v>26948</v>
      </c>
      <c r="Q267" s="876" t="s">
        <v>26948</v>
      </c>
      <c r="R267" s="876" t="s">
        <v>26948</v>
      </c>
      <c r="S267" s="876"/>
      <c r="T267" s="876" t="s">
        <v>26948</v>
      </c>
      <c r="U267" s="876" t="s">
        <v>26948</v>
      </c>
      <c r="V267" s="876" t="s">
        <v>26948</v>
      </c>
      <c r="W267" s="876" t="s">
        <v>26948</v>
      </c>
      <c r="X267" s="876" t="s">
        <v>26948</v>
      </c>
      <c r="Y267" s="876"/>
      <c r="Z267" s="876" t="s">
        <v>26948</v>
      </c>
      <c r="AA267" s="876" t="s">
        <v>26948</v>
      </c>
      <c r="AB267" s="876" t="s">
        <v>26948</v>
      </c>
      <c r="AC267" s="876"/>
      <c r="AD267" s="876" t="s">
        <v>26948</v>
      </c>
      <c r="AE267" s="876" t="s">
        <v>26948</v>
      </c>
      <c r="AF267" s="876" t="s">
        <v>26948</v>
      </c>
      <c r="AG267" s="876"/>
      <c r="AH267" s="876"/>
      <c r="AI267" s="876"/>
      <c r="AJ267" s="876" t="s">
        <v>26948</v>
      </c>
      <c r="AK267" s="876"/>
    </row>
    <row r="268" spans="1:37">
      <c r="A268" s="929" t="s">
        <v>27311</v>
      </c>
      <c r="B268" s="876" t="s">
        <v>26948</v>
      </c>
      <c r="C268" s="876" t="s">
        <v>26948</v>
      </c>
      <c r="D268" s="876" t="s">
        <v>26948</v>
      </c>
      <c r="E268" s="876" t="s">
        <v>26948</v>
      </c>
      <c r="F268" s="876" t="s">
        <v>26948</v>
      </c>
      <c r="G268" s="876" t="s">
        <v>26948</v>
      </c>
      <c r="H268" s="876" t="s">
        <v>26948</v>
      </c>
      <c r="I268" s="876"/>
      <c r="J268" s="876"/>
      <c r="K268" s="876" t="s">
        <v>26948</v>
      </c>
      <c r="L268" s="876" t="s">
        <v>26948</v>
      </c>
      <c r="M268" s="876" t="s">
        <v>26948</v>
      </c>
      <c r="N268" s="876"/>
      <c r="O268" s="876" t="s">
        <v>26948</v>
      </c>
      <c r="P268" s="876" t="s">
        <v>26948</v>
      </c>
      <c r="Q268" s="876" t="s">
        <v>26948</v>
      </c>
      <c r="R268" s="876" t="s">
        <v>26948</v>
      </c>
      <c r="S268" s="876"/>
      <c r="T268" s="876" t="s">
        <v>26948</v>
      </c>
      <c r="U268" s="876" t="s">
        <v>26948</v>
      </c>
      <c r="V268" s="876" t="s">
        <v>26948</v>
      </c>
      <c r="W268" s="876" t="s">
        <v>26948</v>
      </c>
      <c r="X268" s="876" t="s">
        <v>26948</v>
      </c>
      <c r="Y268" s="876"/>
      <c r="Z268" s="876" t="s">
        <v>26948</v>
      </c>
      <c r="AA268" s="876" t="s">
        <v>26948</v>
      </c>
      <c r="AB268" s="876" t="s">
        <v>26948</v>
      </c>
      <c r="AC268" s="876"/>
      <c r="AD268" s="876" t="s">
        <v>26948</v>
      </c>
      <c r="AE268" s="876" t="s">
        <v>26948</v>
      </c>
      <c r="AF268" s="876" t="s">
        <v>26948</v>
      </c>
      <c r="AG268" s="876"/>
      <c r="AH268" s="876"/>
      <c r="AI268" s="876"/>
      <c r="AJ268" s="876" t="s">
        <v>26948</v>
      </c>
      <c r="AK268" s="876"/>
    </row>
    <row r="269" spans="1:37">
      <c r="A269" s="929" t="s">
        <v>27312</v>
      </c>
      <c r="B269" s="876" t="s">
        <v>26948</v>
      </c>
      <c r="C269" s="876" t="s">
        <v>26948</v>
      </c>
      <c r="D269" s="876" t="s">
        <v>26948</v>
      </c>
      <c r="E269" s="876" t="s">
        <v>26948</v>
      </c>
      <c r="F269" s="876" t="s">
        <v>26948</v>
      </c>
      <c r="G269" s="876" t="s">
        <v>26948</v>
      </c>
      <c r="H269" s="876" t="s">
        <v>26948</v>
      </c>
      <c r="I269" s="876"/>
      <c r="J269" s="876"/>
      <c r="K269" s="876" t="s">
        <v>26948</v>
      </c>
      <c r="L269" s="876" t="s">
        <v>26948</v>
      </c>
      <c r="M269" s="876" t="s">
        <v>26948</v>
      </c>
      <c r="N269" s="876"/>
      <c r="O269" s="876" t="s">
        <v>26948</v>
      </c>
      <c r="P269" s="876" t="s">
        <v>26948</v>
      </c>
      <c r="Q269" s="876" t="s">
        <v>26948</v>
      </c>
      <c r="R269" s="876" t="s">
        <v>26948</v>
      </c>
      <c r="S269" s="876"/>
      <c r="T269" s="876" t="s">
        <v>26948</v>
      </c>
      <c r="U269" s="876" t="s">
        <v>26948</v>
      </c>
      <c r="V269" s="876" t="s">
        <v>26948</v>
      </c>
      <c r="W269" s="876" t="s">
        <v>26948</v>
      </c>
      <c r="X269" s="876" t="s">
        <v>26948</v>
      </c>
      <c r="Y269" s="876"/>
      <c r="Z269" s="876" t="s">
        <v>26948</v>
      </c>
      <c r="AA269" s="876" t="s">
        <v>26948</v>
      </c>
      <c r="AB269" s="876" t="s">
        <v>26948</v>
      </c>
      <c r="AC269" s="876"/>
      <c r="AD269" s="876" t="s">
        <v>26948</v>
      </c>
      <c r="AE269" s="876" t="s">
        <v>26948</v>
      </c>
      <c r="AF269" s="876" t="s">
        <v>26948</v>
      </c>
      <c r="AG269" s="876"/>
      <c r="AH269" s="876"/>
      <c r="AI269" s="876"/>
      <c r="AJ269" s="876" t="s">
        <v>26948</v>
      </c>
      <c r="AK269" s="876"/>
    </row>
    <row r="270" spans="1:37">
      <c r="B270" s="876" t="s">
        <v>26948</v>
      </c>
      <c r="C270" s="876" t="s">
        <v>26948</v>
      </c>
      <c r="D270" s="876" t="s">
        <v>26948</v>
      </c>
      <c r="E270" s="876" t="s">
        <v>26948</v>
      </c>
      <c r="F270" s="876" t="s">
        <v>26948</v>
      </c>
      <c r="G270" s="876" t="s">
        <v>26948</v>
      </c>
      <c r="H270" s="876" t="s">
        <v>26948</v>
      </c>
      <c r="I270" s="876"/>
      <c r="J270" s="876"/>
      <c r="K270" s="876" t="s">
        <v>26948</v>
      </c>
      <c r="L270" s="876" t="s">
        <v>26948</v>
      </c>
      <c r="M270" s="876" t="s">
        <v>26948</v>
      </c>
      <c r="N270" s="876"/>
      <c r="O270" s="876" t="s">
        <v>26948</v>
      </c>
      <c r="P270" s="876" t="s">
        <v>26948</v>
      </c>
      <c r="Q270" s="876" t="s">
        <v>26948</v>
      </c>
      <c r="R270" s="876" t="s">
        <v>26948</v>
      </c>
      <c r="S270" s="876"/>
      <c r="T270" s="876" t="s">
        <v>26948</v>
      </c>
      <c r="U270" s="876" t="s">
        <v>26948</v>
      </c>
      <c r="V270" s="876" t="s">
        <v>26948</v>
      </c>
      <c r="W270" s="876" t="s">
        <v>26948</v>
      </c>
      <c r="X270" s="876" t="s">
        <v>26948</v>
      </c>
      <c r="Y270" s="876"/>
      <c r="Z270" s="876" t="s">
        <v>26948</v>
      </c>
      <c r="AA270" s="876" t="s">
        <v>26948</v>
      </c>
      <c r="AB270" s="876" t="s">
        <v>26948</v>
      </c>
      <c r="AC270" s="876"/>
      <c r="AD270" s="876" t="s">
        <v>26948</v>
      </c>
      <c r="AE270" s="876" t="s">
        <v>26948</v>
      </c>
      <c r="AF270" s="876" t="s">
        <v>26948</v>
      </c>
      <c r="AG270" s="876"/>
      <c r="AH270" s="876"/>
      <c r="AI270" s="876"/>
      <c r="AJ270" s="876" t="s">
        <v>26948</v>
      </c>
      <c r="AK270" s="876"/>
    </row>
    <row r="271" spans="1:37">
      <c r="A271" s="929" t="s">
        <v>27313</v>
      </c>
      <c r="B271" s="876" t="s">
        <v>26948</v>
      </c>
      <c r="C271" s="876" t="s">
        <v>26948</v>
      </c>
      <c r="D271" s="876" t="s">
        <v>26948</v>
      </c>
      <c r="E271" s="876" t="s">
        <v>26948</v>
      </c>
      <c r="F271" s="876" t="s">
        <v>26948</v>
      </c>
      <c r="G271" s="876" t="s">
        <v>26948</v>
      </c>
      <c r="H271" s="876" t="s">
        <v>26948</v>
      </c>
      <c r="I271" s="876"/>
      <c r="J271" s="876"/>
      <c r="K271" s="876" t="s">
        <v>26948</v>
      </c>
      <c r="L271" s="876" t="s">
        <v>26948</v>
      </c>
      <c r="M271" s="876" t="s">
        <v>26948</v>
      </c>
      <c r="N271" s="876"/>
      <c r="O271" s="876" t="s">
        <v>26948</v>
      </c>
      <c r="P271" s="876" t="s">
        <v>26948</v>
      </c>
      <c r="Q271" s="876" t="s">
        <v>26948</v>
      </c>
      <c r="R271" s="876" t="s">
        <v>26948</v>
      </c>
      <c r="S271" s="876"/>
      <c r="T271" s="876" t="s">
        <v>26948</v>
      </c>
      <c r="U271" s="876" t="s">
        <v>26948</v>
      </c>
      <c r="V271" s="876" t="s">
        <v>26948</v>
      </c>
      <c r="W271" s="876" t="s">
        <v>26948</v>
      </c>
      <c r="X271" s="876" t="s">
        <v>26948</v>
      </c>
      <c r="Y271" s="876"/>
      <c r="Z271" s="876" t="s">
        <v>26948</v>
      </c>
      <c r="AA271" s="876" t="s">
        <v>26948</v>
      </c>
      <c r="AB271" s="876" t="s">
        <v>26948</v>
      </c>
      <c r="AC271" s="876"/>
      <c r="AD271" s="876" t="s">
        <v>26948</v>
      </c>
      <c r="AE271" s="876" t="s">
        <v>26948</v>
      </c>
      <c r="AF271" s="876" t="s">
        <v>26948</v>
      </c>
      <c r="AG271" s="876"/>
      <c r="AH271" s="876"/>
      <c r="AI271" s="876"/>
      <c r="AJ271" s="876" t="s">
        <v>26948</v>
      </c>
      <c r="AK271" s="876"/>
    </row>
    <row r="272" spans="1:37">
      <c r="A272" s="929" t="s">
        <v>27165</v>
      </c>
      <c r="B272" s="876" t="s">
        <v>26948</v>
      </c>
      <c r="C272" s="876" t="s">
        <v>26948</v>
      </c>
      <c r="D272" s="876" t="s">
        <v>26948</v>
      </c>
      <c r="E272" s="876" t="s">
        <v>26948</v>
      </c>
      <c r="F272" s="876" t="s">
        <v>26948</v>
      </c>
      <c r="G272" s="876" t="s">
        <v>26948</v>
      </c>
      <c r="H272" s="876" t="s">
        <v>26948</v>
      </c>
      <c r="I272" s="876"/>
      <c r="J272" s="876"/>
      <c r="K272" s="876" t="s">
        <v>26948</v>
      </c>
      <c r="L272" s="876" t="s">
        <v>26948</v>
      </c>
      <c r="M272" s="876" t="s">
        <v>26948</v>
      </c>
      <c r="N272" s="876"/>
      <c r="O272" s="876" t="s">
        <v>26948</v>
      </c>
      <c r="P272" s="876" t="s">
        <v>26948</v>
      </c>
      <c r="Q272" s="876" t="s">
        <v>26948</v>
      </c>
      <c r="R272" s="876" t="s">
        <v>26948</v>
      </c>
      <c r="S272" s="876"/>
      <c r="T272" s="876" t="s">
        <v>26948</v>
      </c>
      <c r="U272" s="876" t="s">
        <v>26948</v>
      </c>
      <c r="V272" s="876" t="s">
        <v>26948</v>
      </c>
      <c r="W272" s="876" t="s">
        <v>26948</v>
      </c>
      <c r="X272" s="876" t="s">
        <v>26948</v>
      </c>
      <c r="Y272" s="876"/>
      <c r="Z272" s="876" t="s">
        <v>26948</v>
      </c>
      <c r="AA272" s="876" t="s">
        <v>26948</v>
      </c>
      <c r="AB272" s="876" t="s">
        <v>26948</v>
      </c>
      <c r="AC272" s="876"/>
      <c r="AD272" s="876" t="s">
        <v>26948</v>
      </c>
      <c r="AE272" s="876" t="s">
        <v>26948</v>
      </c>
      <c r="AF272" s="876" t="s">
        <v>26948</v>
      </c>
      <c r="AG272" s="876"/>
      <c r="AH272" s="876"/>
      <c r="AI272" s="876"/>
      <c r="AJ272" s="876" t="s">
        <v>26948</v>
      </c>
      <c r="AK272" s="876"/>
    </row>
    <row r="273" spans="1:37">
      <c r="B273" s="876" t="s">
        <v>26948</v>
      </c>
      <c r="C273" s="876" t="s">
        <v>26948</v>
      </c>
      <c r="D273" s="876" t="s">
        <v>26948</v>
      </c>
      <c r="E273" s="876" t="s">
        <v>26948</v>
      </c>
      <c r="F273" s="876" t="s">
        <v>26948</v>
      </c>
      <c r="G273" s="876" t="s">
        <v>26948</v>
      </c>
      <c r="H273" s="876" t="s">
        <v>26948</v>
      </c>
      <c r="I273" s="876"/>
      <c r="J273" s="876"/>
      <c r="K273" s="876" t="s">
        <v>26948</v>
      </c>
      <c r="L273" s="876" t="s">
        <v>26948</v>
      </c>
      <c r="M273" s="876" t="s">
        <v>26948</v>
      </c>
      <c r="N273" s="876"/>
      <c r="O273" s="876" t="s">
        <v>26948</v>
      </c>
      <c r="P273" s="876" t="s">
        <v>26948</v>
      </c>
      <c r="Q273" s="876" t="s">
        <v>26948</v>
      </c>
      <c r="R273" s="876" t="s">
        <v>26948</v>
      </c>
      <c r="S273" s="876"/>
      <c r="T273" s="876" t="s">
        <v>26948</v>
      </c>
      <c r="U273" s="876" t="s">
        <v>26948</v>
      </c>
      <c r="V273" s="876" t="s">
        <v>26948</v>
      </c>
      <c r="W273" s="876" t="s">
        <v>26948</v>
      </c>
      <c r="X273" s="876" t="s">
        <v>26948</v>
      </c>
      <c r="Y273" s="876"/>
      <c r="Z273" s="876" t="s">
        <v>26948</v>
      </c>
      <c r="AA273" s="876" t="s">
        <v>26948</v>
      </c>
      <c r="AB273" s="876" t="s">
        <v>26948</v>
      </c>
      <c r="AC273" s="876"/>
      <c r="AD273" s="876" t="s">
        <v>26948</v>
      </c>
      <c r="AE273" s="876" t="s">
        <v>26948</v>
      </c>
      <c r="AF273" s="876" t="s">
        <v>26948</v>
      </c>
      <c r="AG273" s="876"/>
      <c r="AH273" s="876"/>
      <c r="AI273" s="876"/>
      <c r="AJ273" s="876" t="s">
        <v>26948</v>
      </c>
      <c r="AK273" s="876"/>
    </row>
    <row r="274" spans="1:37">
      <c r="A274" s="929" t="s">
        <v>27314</v>
      </c>
      <c r="B274" s="876" t="s">
        <v>26948</v>
      </c>
      <c r="C274" s="876" t="s">
        <v>26948</v>
      </c>
      <c r="D274" s="876" t="s">
        <v>26948</v>
      </c>
      <c r="E274" s="876" t="s">
        <v>26948</v>
      </c>
      <c r="F274" s="876" t="s">
        <v>26948</v>
      </c>
      <c r="G274" s="876" t="s">
        <v>26948</v>
      </c>
      <c r="H274" s="876" t="s">
        <v>26948</v>
      </c>
      <c r="I274" s="876"/>
      <c r="J274" s="876"/>
      <c r="K274" s="876" t="s">
        <v>26948</v>
      </c>
      <c r="L274" s="876" t="s">
        <v>26948</v>
      </c>
      <c r="M274" s="876" t="s">
        <v>26948</v>
      </c>
      <c r="N274" s="876"/>
      <c r="O274" s="876" t="s">
        <v>26948</v>
      </c>
      <c r="P274" s="876" t="s">
        <v>26948</v>
      </c>
      <c r="Q274" s="876" t="s">
        <v>26948</v>
      </c>
      <c r="R274" s="876" t="s">
        <v>26948</v>
      </c>
      <c r="S274" s="876"/>
      <c r="T274" s="876" t="s">
        <v>26948</v>
      </c>
      <c r="U274" s="876" t="s">
        <v>26948</v>
      </c>
      <c r="V274" s="876" t="s">
        <v>26948</v>
      </c>
      <c r="W274" s="876" t="s">
        <v>26948</v>
      </c>
      <c r="X274" s="876" t="s">
        <v>26948</v>
      </c>
      <c r="Y274" s="876"/>
      <c r="Z274" s="876" t="s">
        <v>26948</v>
      </c>
      <c r="AA274" s="876" t="s">
        <v>26948</v>
      </c>
      <c r="AB274" s="876" t="s">
        <v>26948</v>
      </c>
      <c r="AC274" s="876"/>
      <c r="AD274" s="876" t="s">
        <v>26948</v>
      </c>
      <c r="AE274" s="876" t="s">
        <v>26948</v>
      </c>
      <c r="AF274" s="876" t="s">
        <v>26948</v>
      </c>
      <c r="AG274" s="876"/>
      <c r="AH274" s="876"/>
      <c r="AI274" s="876"/>
      <c r="AJ274" s="876" t="s">
        <v>26948</v>
      </c>
      <c r="AK274" s="876"/>
    </row>
    <row r="275" spans="1:37">
      <c r="A275" s="929" t="s">
        <v>27315</v>
      </c>
      <c r="B275" s="876" t="s">
        <v>26948</v>
      </c>
      <c r="C275" s="876" t="s">
        <v>26948</v>
      </c>
      <c r="D275" s="876" t="s">
        <v>26948</v>
      </c>
      <c r="E275" s="876" t="s">
        <v>26948</v>
      </c>
      <c r="F275" s="876" t="s">
        <v>26948</v>
      </c>
      <c r="G275" s="876" t="s">
        <v>26948</v>
      </c>
      <c r="H275" s="876" t="s">
        <v>26948</v>
      </c>
      <c r="I275" s="876"/>
      <c r="J275" s="876"/>
      <c r="K275" s="876" t="s">
        <v>26948</v>
      </c>
      <c r="L275" s="876" t="s">
        <v>26948</v>
      </c>
      <c r="M275" s="876" t="s">
        <v>26948</v>
      </c>
      <c r="N275" s="876"/>
      <c r="O275" s="876" t="s">
        <v>26948</v>
      </c>
      <c r="P275" s="876" t="s">
        <v>26948</v>
      </c>
      <c r="Q275" s="876" t="s">
        <v>26948</v>
      </c>
      <c r="R275" s="876" t="s">
        <v>26948</v>
      </c>
      <c r="S275" s="876"/>
      <c r="T275" s="876" t="s">
        <v>26948</v>
      </c>
      <c r="U275" s="876" t="s">
        <v>26948</v>
      </c>
      <c r="V275" s="876" t="s">
        <v>26948</v>
      </c>
      <c r="W275" s="876" t="s">
        <v>26948</v>
      </c>
      <c r="X275" s="876" t="s">
        <v>26948</v>
      </c>
      <c r="Y275" s="876"/>
      <c r="Z275" s="876" t="s">
        <v>26948</v>
      </c>
      <c r="AA275" s="876" t="s">
        <v>26948</v>
      </c>
      <c r="AB275" s="876" t="s">
        <v>26948</v>
      </c>
      <c r="AC275" s="876"/>
      <c r="AD275" s="876" t="s">
        <v>26948</v>
      </c>
      <c r="AE275" s="876" t="s">
        <v>26948</v>
      </c>
      <c r="AF275" s="876" t="s">
        <v>26948</v>
      </c>
      <c r="AG275" s="876"/>
      <c r="AH275" s="876"/>
      <c r="AI275" s="876"/>
      <c r="AJ275" s="876" t="s">
        <v>26948</v>
      </c>
      <c r="AK275" s="876"/>
    </row>
    <row r="276" spans="1:37">
      <c r="A276" s="929" t="s">
        <v>26962</v>
      </c>
      <c r="B276" s="876" t="s">
        <v>26948</v>
      </c>
      <c r="C276" s="876" t="s">
        <v>26948</v>
      </c>
      <c r="D276" s="876" t="s">
        <v>26948</v>
      </c>
      <c r="E276" s="876" t="s">
        <v>26948</v>
      </c>
      <c r="F276" s="876" t="s">
        <v>26948</v>
      </c>
      <c r="G276" s="876" t="s">
        <v>26948</v>
      </c>
      <c r="H276" s="876" t="s">
        <v>26948</v>
      </c>
      <c r="I276" s="876"/>
      <c r="J276" s="876"/>
      <c r="K276" s="876" t="s">
        <v>26948</v>
      </c>
      <c r="L276" s="876" t="s">
        <v>26948</v>
      </c>
      <c r="M276" s="876" t="s">
        <v>26948</v>
      </c>
      <c r="N276" s="876"/>
      <c r="O276" s="876" t="s">
        <v>26948</v>
      </c>
      <c r="P276" s="876" t="s">
        <v>26948</v>
      </c>
      <c r="Q276" s="876" t="s">
        <v>26948</v>
      </c>
      <c r="R276" s="876" t="s">
        <v>26948</v>
      </c>
      <c r="S276" s="876"/>
      <c r="T276" s="876" t="s">
        <v>26948</v>
      </c>
      <c r="U276" s="876" t="s">
        <v>26948</v>
      </c>
      <c r="V276" s="876" t="s">
        <v>26948</v>
      </c>
      <c r="W276" s="876" t="s">
        <v>26948</v>
      </c>
      <c r="X276" s="876" t="s">
        <v>26948</v>
      </c>
      <c r="Y276" s="876"/>
      <c r="Z276" s="876" t="s">
        <v>26948</v>
      </c>
      <c r="AA276" s="876" t="s">
        <v>26948</v>
      </c>
      <c r="AB276" s="876" t="s">
        <v>26948</v>
      </c>
      <c r="AC276" s="876"/>
      <c r="AD276" s="876" t="s">
        <v>26948</v>
      </c>
      <c r="AE276" s="876" t="s">
        <v>26948</v>
      </c>
      <c r="AF276" s="876" t="s">
        <v>26948</v>
      </c>
      <c r="AG276" s="876"/>
      <c r="AH276" s="876"/>
      <c r="AI276" s="876"/>
      <c r="AJ276" s="876" t="s">
        <v>26948</v>
      </c>
      <c r="AK276" s="876"/>
    </row>
    <row r="277" spans="1:37">
      <c r="A277" s="929" t="s">
        <v>27100</v>
      </c>
      <c r="B277" s="876" t="s">
        <v>26948</v>
      </c>
      <c r="C277" s="876" t="s">
        <v>26948</v>
      </c>
      <c r="D277" s="876" t="s">
        <v>26948</v>
      </c>
      <c r="E277" s="876" t="s">
        <v>26948</v>
      </c>
      <c r="F277" s="876" t="s">
        <v>26948</v>
      </c>
      <c r="G277" s="876" t="s">
        <v>26948</v>
      </c>
      <c r="H277" s="876" t="s">
        <v>26948</v>
      </c>
      <c r="I277" s="876"/>
      <c r="J277" s="876"/>
      <c r="K277" s="876" t="s">
        <v>26948</v>
      </c>
      <c r="L277" s="876" t="s">
        <v>26948</v>
      </c>
      <c r="M277" s="876" t="s">
        <v>26948</v>
      </c>
      <c r="N277" s="876"/>
      <c r="O277" s="876" t="s">
        <v>26948</v>
      </c>
      <c r="P277" s="876" t="s">
        <v>26948</v>
      </c>
      <c r="Q277" s="876" t="s">
        <v>26948</v>
      </c>
      <c r="R277" s="876" t="s">
        <v>26948</v>
      </c>
      <c r="S277" s="876"/>
      <c r="T277" s="876" t="s">
        <v>26948</v>
      </c>
      <c r="U277" s="876" t="s">
        <v>26948</v>
      </c>
      <c r="V277" s="876" t="s">
        <v>26948</v>
      </c>
      <c r="W277" s="876" t="s">
        <v>26948</v>
      </c>
      <c r="X277" s="876" t="s">
        <v>26948</v>
      </c>
      <c r="Y277" s="876"/>
      <c r="Z277" s="876" t="s">
        <v>26948</v>
      </c>
      <c r="AA277" s="876" t="s">
        <v>26948</v>
      </c>
      <c r="AB277" s="876" t="s">
        <v>26948</v>
      </c>
      <c r="AC277" s="876"/>
      <c r="AD277" s="876" t="s">
        <v>26948</v>
      </c>
      <c r="AE277" s="876" t="s">
        <v>26948</v>
      </c>
      <c r="AF277" s="876" t="s">
        <v>26948</v>
      </c>
      <c r="AG277" s="876"/>
      <c r="AH277" s="876"/>
      <c r="AI277" s="876"/>
      <c r="AJ277" s="876" t="s">
        <v>26948</v>
      </c>
      <c r="AK277" s="876"/>
    </row>
    <row r="278" spans="1:37">
      <c r="A278" s="929" t="s">
        <v>27316</v>
      </c>
      <c r="B278" s="876" t="s">
        <v>26948</v>
      </c>
      <c r="C278" s="876" t="s">
        <v>26948</v>
      </c>
      <c r="D278" s="876" t="s">
        <v>26948</v>
      </c>
      <c r="E278" s="876" t="s">
        <v>26948</v>
      </c>
      <c r="F278" s="876" t="s">
        <v>26948</v>
      </c>
      <c r="G278" s="876" t="s">
        <v>26948</v>
      </c>
      <c r="H278" s="876" t="s">
        <v>26948</v>
      </c>
      <c r="I278" s="876"/>
      <c r="J278" s="876"/>
      <c r="K278" s="876" t="s">
        <v>26948</v>
      </c>
      <c r="L278" s="876" t="s">
        <v>26948</v>
      </c>
      <c r="M278" s="876" t="s">
        <v>26948</v>
      </c>
      <c r="N278" s="876"/>
      <c r="O278" s="876" t="s">
        <v>26948</v>
      </c>
      <c r="P278" s="876" t="s">
        <v>26948</v>
      </c>
      <c r="Q278" s="876" t="s">
        <v>26948</v>
      </c>
      <c r="R278" s="876" t="s">
        <v>26948</v>
      </c>
      <c r="S278" s="876"/>
      <c r="T278" s="876" t="s">
        <v>26948</v>
      </c>
      <c r="U278" s="876" t="s">
        <v>26948</v>
      </c>
      <c r="V278" s="876" t="s">
        <v>26948</v>
      </c>
      <c r="W278" s="876" t="s">
        <v>26948</v>
      </c>
      <c r="X278" s="876" t="s">
        <v>26948</v>
      </c>
      <c r="Y278" s="876"/>
      <c r="Z278" s="876" t="s">
        <v>26948</v>
      </c>
      <c r="AA278" s="876" t="s">
        <v>26948</v>
      </c>
      <c r="AB278" s="876" t="s">
        <v>26948</v>
      </c>
      <c r="AC278" s="876"/>
      <c r="AD278" s="876" t="s">
        <v>26948</v>
      </c>
      <c r="AE278" s="876" t="s">
        <v>26948</v>
      </c>
      <c r="AF278" s="876" t="s">
        <v>26948</v>
      </c>
      <c r="AG278" s="876"/>
      <c r="AH278" s="876"/>
      <c r="AI278" s="876"/>
      <c r="AJ278" s="876" t="s">
        <v>26948</v>
      </c>
      <c r="AK278" s="876"/>
    </row>
    <row r="279" spans="1:37">
      <c r="B279" s="876" t="s">
        <v>26948</v>
      </c>
      <c r="C279" s="876" t="s">
        <v>26948</v>
      </c>
      <c r="D279" s="876" t="s">
        <v>26948</v>
      </c>
      <c r="E279" s="876" t="s">
        <v>26948</v>
      </c>
      <c r="F279" s="876" t="s">
        <v>26948</v>
      </c>
      <c r="G279" s="876" t="s">
        <v>26948</v>
      </c>
      <c r="H279" s="876" t="s">
        <v>26948</v>
      </c>
      <c r="I279" s="876"/>
      <c r="J279" s="876"/>
      <c r="K279" s="876" t="s">
        <v>26948</v>
      </c>
      <c r="L279" s="876" t="s">
        <v>26948</v>
      </c>
      <c r="M279" s="876" t="s">
        <v>26948</v>
      </c>
      <c r="N279" s="876"/>
      <c r="O279" s="876" t="s">
        <v>26948</v>
      </c>
      <c r="P279" s="876" t="s">
        <v>26948</v>
      </c>
      <c r="Q279" s="876" t="s">
        <v>26948</v>
      </c>
      <c r="R279" s="876" t="s">
        <v>26948</v>
      </c>
      <c r="S279" s="876"/>
      <c r="T279" s="876" t="s">
        <v>26948</v>
      </c>
      <c r="U279" s="876" t="s">
        <v>26948</v>
      </c>
      <c r="V279" s="876" t="s">
        <v>26948</v>
      </c>
      <c r="W279" s="876" t="s">
        <v>26948</v>
      </c>
      <c r="X279" s="876" t="s">
        <v>26948</v>
      </c>
      <c r="Y279" s="876"/>
      <c r="Z279" s="876" t="s">
        <v>26948</v>
      </c>
      <c r="AA279" s="876" t="s">
        <v>26948</v>
      </c>
      <c r="AB279" s="876" t="s">
        <v>26948</v>
      </c>
      <c r="AC279" s="876"/>
      <c r="AD279" s="876" t="s">
        <v>26948</v>
      </c>
      <c r="AE279" s="876" t="s">
        <v>26948</v>
      </c>
      <c r="AF279" s="876" t="s">
        <v>26948</v>
      </c>
      <c r="AG279" s="876"/>
      <c r="AH279" s="876"/>
      <c r="AI279" s="876"/>
      <c r="AJ279" s="876" t="s">
        <v>26948</v>
      </c>
      <c r="AK279" s="876"/>
    </row>
    <row r="280" spans="1:37">
      <c r="A280" s="929" t="s">
        <v>27317</v>
      </c>
      <c r="B280" s="876" t="s">
        <v>26948</v>
      </c>
      <c r="C280" s="876" t="s">
        <v>26948</v>
      </c>
      <c r="D280" s="876" t="s">
        <v>26948</v>
      </c>
      <c r="E280" s="876" t="s">
        <v>26948</v>
      </c>
      <c r="F280" s="876" t="s">
        <v>26948</v>
      </c>
      <c r="G280" s="876" t="s">
        <v>26948</v>
      </c>
      <c r="H280" s="876" t="s">
        <v>26948</v>
      </c>
      <c r="I280" s="876"/>
      <c r="J280" s="876"/>
      <c r="K280" s="876" t="s">
        <v>26948</v>
      </c>
      <c r="L280" s="876" t="s">
        <v>26948</v>
      </c>
      <c r="M280" s="876" t="s">
        <v>26948</v>
      </c>
      <c r="N280" s="876"/>
      <c r="O280" s="876" t="s">
        <v>26948</v>
      </c>
      <c r="P280" s="876" t="s">
        <v>26948</v>
      </c>
      <c r="Q280" s="876" t="s">
        <v>26948</v>
      </c>
      <c r="R280" s="876" t="s">
        <v>26948</v>
      </c>
      <c r="S280" s="876"/>
      <c r="T280" s="876" t="s">
        <v>26948</v>
      </c>
      <c r="U280" s="876" t="s">
        <v>26948</v>
      </c>
      <c r="V280" s="876" t="s">
        <v>26948</v>
      </c>
      <c r="W280" s="876" t="s">
        <v>26948</v>
      </c>
      <c r="X280" s="876" t="s">
        <v>26948</v>
      </c>
      <c r="Y280" s="876"/>
      <c r="Z280" s="876" t="s">
        <v>26948</v>
      </c>
      <c r="AA280" s="876" t="s">
        <v>26948</v>
      </c>
      <c r="AB280" s="876" t="s">
        <v>26948</v>
      </c>
      <c r="AC280" s="876"/>
      <c r="AD280" s="876" t="s">
        <v>26948</v>
      </c>
      <c r="AE280" s="876" t="s">
        <v>26948</v>
      </c>
      <c r="AF280" s="876" t="s">
        <v>26948</v>
      </c>
      <c r="AG280" s="876"/>
      <c r="AH280" s="876"/>
      <c r="AI280" s="876"/>
      <c r="AJ280" s="876" t="s">
        <v>26948</v>
      </c>
      <c r="AK280" s="876"/>
    </row>
    <row r="281" spans="1:37">
      <c r="A281" s="929" t="s">
        <v>27318</v>
      </c>
      <c r="B281" s="876" t="s">
        <v>26948</v>
      </c>
      <c r="C281" s="876" t="s">
        <v>26948</v>
      </c>
      <c r="D281" s="876" t="s">
        <v>26948</v>
      </c>
      <c r="E281" s="876" t="s">
        <v>26948</v>
      </c>
      <c r="F281" s="876" t="s">
        <v>26948</v>
      </c>
      <c r="G281" s="876" t="s">
        <v>26948</v>
      </c>
      <c r="H281" s="876" t="s">
        <v>26948</v>
      </c>
      <c r="I281" s="876"/>
      <c r="J281" s="876"/>
      <c r="K281" s="876" t="s">
        <v>26948</v>
      </c>
      <c r="L281" s="876" t="s">
        <v>26948</v>
      </c>
      <c r="M281" s="876" t="s">
        <v>26948</v>
      </c>
      <c r="N281" s="876"/>
      <c r="O281" s="876" t="s">
        <v>26948</v>
      </c>
      <c r="P281" s="876" t="s">
        <v>26948</v>
      </c>
      <c r="Q281" s="876" t="s">
        <v>26948</v>
      </c>
      <c r="R281" s="876" t="s">
        <v>26948</v>
      </c>
      <c r="S281" s="876"/>
      <c r="T281" s="876" t="s">
        <v>26948</v>
      </c>
      <c r="U281" s="876" t="s">
        <v>26948</v>
      </c>
      <c r="V281" s="876" t="s">
        <v>26948</v>
      </c>
      <c r="W281" s="876" t="s">
        <v>26948</v>
      </c>
      <c r="X281" s="876" t="s">
        <v>26948</v>
      </c>
      <c r="Y281" s="876"/>
      <c r="Z281" s="876" t="s">
        <v>26948</v>
      </c>
      <c r="AA281" s="876" t="s">
        <v>26948</v>
      </c>
      <c r="AB281" s="876" t="s">
        <v>26948</v>
      </c>
      <c r="AC281" s="876"/>
      <c r="AD281" s="876" t="s">
        <v>26948</v>
      </c>
      <c r="AE281" s="876" t="s">
        <v>26948</v>
      </c>
      <c r="AF281" s="876" t="s">
        <v>26948</v>
      </c>
      <c r="AG281" s="876"/>
      <c r="AH281" s="876"/>
      <c r="AI281" s="876"/>
      <c r="AJ281" s="876" t="s">
        <v>26948</v>
      </c>
      <c r="AK281" s="876"/>
    </row>
    <row r="282" spans="1:37">
      <c r="A282" s="929" t="s">
        <v>26963</v>
      </c>
      <c r="B282" s="876" t="s">
        <v>26948</v>
      </c>
      <c r="C282" s="876" t="s">
        <v>26948</v>
      </c>
      <c r="D282" s="876" t="s">
        <v>26948</v>
      </c>
      <c r="E282" s="876" t="s">
        <v>26948</v>
      </c>
      <c r="F282" s="876" t="s">
        <v>26948</v>
      </c>
      <c r="G282" s="876" t="s">
        <v>26948</v>
      </c>
      <c r="H282" s="876" t="s">
        <v>26948</v>
      </c>
      <c r="I282" s="876"/>
      <c r="J282" s="876"/>
      <c r="K282" s="876" t="s">
        <v>26948</v>
      </c>
      <c r="L282" s="876" t="s">
        <v>26948</v>
      </c>
      <c r="M282" s="876" t="s">
        <v>26948</v>
      </c>
      <c r="N282" s="876"/>
      <c r="O282" s="876" t="s">
        <v>26948</v>
      </c>
      <c r="P282" s="876" t="s">
        <v>26948</v>
      </c>
      <c r="Q282" s="876" t="s">
        <v>26948</v>
      </c>
      <c r="R282" s="876" t="s">
        <v>26948</v>
      </c>
      <c r="S282" s="876"/>
      <c r="T282" s="876" t="s">
        <v>26948</v>
      </c>
      <c r="U282" s="876" t="s">
        <v>26948</v>
      </c>
      <c r="V282" s="876" t="s">
        <v>26948</v>
      </c>
      <c r="W282" s="876" t="s">
        <v>26948</v>
      </c>
      <c r="X282" s="876" t="s">
        <v>26948</v>
      </c>
      <c r="Y282" s="876"/>
      <c r="Z282" s="876" t="s">
        <v>26948</v>
      </c>
      <c r="AA282" s="876" t="s">
        <v>26948</v>
      </c>
      <c r="AB282" s="876" t="s">
        <v>26948</v>
      </c>
      <c r="AC282" s="876"/>
      <c r="AD282" s="876" t="s">
        <v>26948</v>
      </c>
      <c r="AE282" s="876" t="s">
        <v>26948</v>
      </c>
      <c r="AF282" s="876" t="s">
        <v>26948</v>
      </c>
      <c r="AG282" s="876"/>
      <c r="AH282" s="876"/>
      <c r="AI282" s="876"/>
      <c r="AJ282" s="876" t="s">
        <v>26948</v>
      </c>
      <c r="AK282" s="876"/>
    </row>
    <row r="283" spans="1:37">
      <c r="A283" s="929" t="s">
        <v>27094</v>
      </c>
      <c r="B283" s="876" t="s">
        <v>26948</v>
      </c>
      <c r="C283" s="876" t="s">
        <v>26948</v>
      </c>
      <c r="D283" s="876" t="s">
        <v>26948</v>
      </c>
      <c r="E283" s="876" t="s">
        <v>26948</v>
      </c>
      <c r="F283" s="876" t="s">
        <v>26948</v>
      </c>
      <c r="G283" s="876" t="s">
        <v>26948</v>
      </c>
      <c r="H283" s="876" t="s">
        <v>26948</v>
      </c>
      <c r="I283" s="876"/>
      <c r="J283" s="876"/>
      <c r="K283" s="876" t="s">
        <v>26948</v>
      </c>
      <c r="L283" s="876" t="s">
        <v>26948</v>
      </c>
      <c r="M283" s="876" t="s">
        <v>26948</v>
      </c>
      <c r="N283" s="876"/>
      <c r="O283" s="876" t="s">
        <v>26948</v>
      </c>
      <c r="P283" s="876" t="s">
        <v>26948</v>
      </c>
      <c r="Q283" s="876" t="s">
        <v>26948</v>
      </c>
      <c r="R283" s="876" t="s">
        <v>26948</v>
      </c>
      <c r="S283" s="876"/>
      <c r="T283" s="876" t="s">
        <v>26948</v>
      </c>
      <c r="U283" s="876" t="s">
        <v>26948</v>
      </c>
      <c r="V283" s="876" t="s">
        <v>26948</v>
      </c>
      <c r="W283" s="876" t="s">
        <v>26948</v>
      </c>
      <c r="X283" s="876" t="s">
        <v>26948</v>
      </c>
      <c r="Y283" s="876"/>
      <c r="Z283" s="876" t="s">
        <v>26948</v>
      </c>
      <c r="AA283" s="876" t="s">
        <v>26948</v>
      </c>
      <c r="AB283" s="876" t="s">
        <v>26948</v>
      </c>
      <c r="AC283" s="876"/>
      <c r="AD283" s="876" t="s">
        <v>26948</v>
      </c>
      <c r="AE283" s="876" t="s">
        <v>26948</v>
      </c>
      <c r="AF283" s="876" t="s">
        <v>26948</v>
      </c>
      <c r="AG283" s="876"/>
      <c r="AH283" s="876"/>
      <c r="AI283" s="876"/>
      <c r="AJ283" s="876" t="s">
        <v>26948</v>
      </c>
      <c r="AK283" s="876"/>
    </row>
    <row r="284" spans="1:37">
      <c r="A284" s="929" t="s">
        <v>27319</v>
      </c>
      <c r="B284" s="876" t="s">
        <v>26948</v>
      </c>
      <c r="C284" s="876" t="s">
        <v>26948</v>
      </c>
      <c r="D284" s="876" t="s">
        <v>26948</v>
      </c>
      <c r="E284" s="876" t="s">
        <v>26948</v>
      </c>
      <c r="F284" s="876" t="s">
        <v>26948</v>
      </c>
      <c r="G284" s="876" t="s">
        <v>26948</v>
      </c>
      <c r="H284" s="876" t="s">
        <v>26948</v>
      </c>
      <c r="I284" s="876"/>
      <c r="J284" s="876"/>
      <c r="K284" s="876" t="s">
        <v>26948</v>
      </c>
      <c r="L284" s="876" t="s">
        <v>26948</v>
      </c>
      <c r="M284" s="876" t="s">
        <v>26948</v>
      </c>
      <c r="N284" s="876"/>
      <c r="O284" s="876" t="s">
        <v>26948</v>
      </c>
      <c r="P284" s="876" t="s">
        <v>26948</v>
      </c>
      <c r="Q284" s="876" t="s">
        <v>26948</v>
      </c>
      <c r="R284" s="876" t="s">
        <v>26948</v>
      </c>
      <c r="S284" s="876"/>
      <c r="T284" s="876" t="s">
        <v>26948</v>
      </c>
      <c r="U284" s="876" t="s">
        <v>26948</v>
      </c>
      <c r="V284" s="876" t="s">
        <v>26948</v>
      </c>
      <c r="W284" s="876" t="s">
        <v>26948</v>
      </c>
      <c r="X284" s="876" t="s">
        <v>26948</v>
      </c>
      <c r="Y284" s="876"/>
      <c r="Z284" s="876" t="s">
        <v>26948</v>
      </c>
      <c r="AA284" s="876" t="s">
        <v>26948</v>
      </c>
      <c r="AB284" s="876" t="s">
        <v>26948</v>
      </c>
      <c r="AC284" s="876"/>
      <c r="AD284" s="876" t="s">
        <v>26948</v>
      </c>
      <c r="AE284" s="876" t="s">
        <v>26948</v>
      </c>
      <c r="AF284" s="876" t="s">
        <v>26948</v>
      </c>
      <c r="AG284" s="876"/>
      <c r="AH284" s="876"/>
      <c r="AI284" s="876"/>
      <c r="AJ284" s="876" t="s">
        <v>26948</v>
      </c>
      <c r="AK284" s="876"/>
    </row>
    <row r="285" spans="1:37">
      <c r="B285" s="876" t="s">
        <v>26948</v>
      </c>
      <c r="C285" s="876" t="s">
        <v>26948</v>
      </c>
      <c r="D285" s="876" t="s">
        <v>26948</v>
      </c>
      <c r="E285" s="876" t="s">
        <v>26948</v>
      </c>
      <c r="F285" s="876" t="s">
        <v>26948</v>
      </c>
      <c r="G285" s="876" t="s">
        <v>26948</v>
      </c>
      <c r="H285" s="876" t="s">
        <v>26948</v>
      </c>
      <c r="I285" s="876"/>
      <c r="J285" s="876"/>
      <c r="K285" s="876" t="s">
        <v>26948</v>
      </c>
      <c r="L285" s="876" t="s">
        <v>26948</v>
      </c>
      <c r="M285" s="876" t="s">
        <v>26948</v>
      </c>
      <c r="N285" s="876"/>
      <c r="O285" s="876" t="s">
        <v>26948</v>
      </c>
      <c r="P285" s="876" t="s">
        <v>26948</v>
      </c>
      <c r="Q285" s="876" t="s">
        <v>26948</v>
      </c>
      <c r="R285" s="876" t="s">
        <v>26948</v>
      </c>
      <c r="S285" s="876"/>
      <c r="T285" s="876" t="s">
        <v>26948</v>
      </c>
      <c r="U285" s="876" t="s">
        <v>26948</v>
      </c>
      <c r="V285" s="876" t="s">
        <v>26948</v>
      </c>
      <c r="W285" s="876" t="s">
        <v>26948</v>
      </c>
      <c r="X285" s="876" t="s">
        <v>26948</v>
      </c>
      <c r="Y285" s="876"/>
      <c r="Z285" s="876" t="s">
        <v>26948</v>
      </c>
      <c r="AA285" s="876" t="s">
        <v>26948</v>
      </c>
      <c r="AB285" s="876" t="s">
        <v>26948</v>
      </c>
      <c r="AC285" s="876"/>
      <c r="AD285" s="876" t="s">
        <v>26948</v>
      </c>
      <c r="AE285" s="876" t="s">
        <v>26948</v>
      </c>
      <c r="AF285" s="876" t="s">
        <v>26948</v>
      </c>
      <c r="AG285" s="876"/>
      <c r="AH285" s="876"/>
      <c r="AI285" s="876"/>
      <c r="AJ285" s="876" t="s">
        <v>26948</v>
      </c>
      <c r="AK285" s="876"/>
    </row>
    <row r="286" spans="1:37">
      <c r="A286" s="929" t="s">
        <v>27320</v>
      </c>
      <c r="B286" s="876" t="s">
        <v>26948</v>
      </c>
      <c r="C286" s="876" t="s">
        <v>26948</v>
      </c>
      <c r="D286" s="876" t="s">
        <v>26948</v>
      </c>
      <c r="E286" s="876" t="s">
        <v>26948</v>
      </c>
      <c r="F286" s="876" t="s">
        <v>26948</v>
      </c>
      <c r="G286" s="876" t="s">
        <v>26948</v>
      </c>
      <c r="H286" s="876" t="s">
        <v>26948</v>
      </c>
      <c r="I286" s="876"/>
      <c r="J286" s="876"/>
      <c r="K286" s="876" t="s">
        <v>26948</v>
      </c>
      <c r="L286" s="876" t="s">
        <v>26948</v>
      </c>
      <c r="M286" s="876" t="s">
        <v>26948</v>
      </c>
      <c r="N286" s="876"/>
      <c r="O286" s="876" t="s">
        <v>26948</v>
      </c>
      <c r="P286" s="876" t="s">
        <v>26948</v>
      </c>
      <c r="Q286" s="876" t="s">
        <v>26948</v>
      </c>
      <c r="R286" s="876" t="s">
        <v>26948</v>
      </c>
      <c r="S286" s="876"/>
      <c r="T286" s="876" t="s">
        <v>26948</v>
      </c>
      <c r="U286" s="876" t="s">
        <v>26948</v>
      </c>
      <c r="V286" s="876" t="s">
        <v>26948</v>
      </c>
      <c r="W286" s="876" t="s">
        <v>26948</v>
      </c>
      <c r="X286" s="876" t="s">
        <v>26948</v>
      </c>
      <c r="Y286" s="876"/>
      <c r="Z286" s="876" t="s">
        <v>26948</v>
      </c>
      <c r="AA286" s="876" t="s">
        <v>26948</v>
      </c>
      <c r="AB286" s="876" t="s">
        <v>26948</v>
      </c>
      <c r="AC286" s="876"/>
      <c r="AD286" s="876" t="s">
        <v>26948</v>
      </c>
      <c r="AE286" s="876" t="s">
        <v>26948</v>
      </c>
      <c r="AF286" s="876" t="s">
        <v>26948</v>
      </c>
      <c r="AG286" s="876"/>
      <c r="AH286" s="876"/>
      <c r="AI286" s="876"/>
      <c r="AJ286" s="876" t="s">
        <v>26948</v>
      </c>
      <c r="AK286" s="876"/>
    </row>
    <row r="287" spans="1:37">
      <c r="A287" s="929" t="s">
        <v>27321</v>
      </c>
      <c r="B287" s="876" t="s">
        <v>26948</v>
      </c>
      <c r="C287" s="876" t="s">
        <v>26948</v>
      </c>
      <c r="D287" s="876" t="s">
        <v>26948</v>
      </c>
      <c r="E287" s="876" t="s">
        <v>26948</v>
      </c>
      <c r="F287" s="876" t="s">
        <v>26948</v>
      </c>
      <c r="G287" s="876" t="s">
        <v>26948</v>
      </c>
      <c r="H287" s="876" t="s">
        <v>26948</v>
      </c>
      <c r="I287" s="876"/>
      <c r="J287" s="876"/>
      <c r="K287" s="876" t="s">
        <v>26948</v>
      </c>
      <c r="L287" s="876" t="s">
        <v>26948</v>
      </c>
      <c r="M287" s="876" t="s">
        <v>26948</v>
      </c>
      <c r="N287" s="876"/>
      <c r="O287" s="876" t="s">
        <v>26948</v>
      </c>
      <c r="P287" s="876" t="s">
        <v>26948</v>
      </c>
      <c r="Q287" s="876" t="s">
        <v>26948</v>
      </c>
      <c r="R287" s="876" t="s">
        <v>26948</v>
      </c>
      <c r="S287" s="876"/>
      <c r="T287" s="876" t="s">
        <v>26948</v>
      </c>
      <c r="U287" s="876" t="s">
        <v>26948</v>
      </c>
      <c r="V287" s="876" t="s">
        <v>26948</v>
      </c>
      <c r="W287" s="876" t="s">
        <v>26948</v>
      </c>
      <c r="X287" s="876" t="s">
        <v>26948</v>
      </c>
      <c r="Y287" s="876"/>
      <c r="Z287" s="876" t="s">
        <v>26948</v>
      </c>
      <c r="AA287" s="876" t="s">
        <v>26948</v>
      </c>
      <c r="AB287" s="876" t="s">
        <v>26948</v>
      </c>
      <c r="AC287" s="876"/>
      <c r="AD287" s="876" t="s">
        <v>26948</v>
      </c>
      <c r="AE287" s="876" t="s">
        <v>26948</v>
      </c>
      <c r="AF287" s="876" t="s">
        <v>26948</v>
      </c>
      <c r="AG287" s="876"/>
      <c r="AH287" s="876"/>
      <c r="AI287" s="876"/>
      <c r="AJ287" s="876" t="s">
        <v>26948</v>
      </c>
      <c r="AK287" s="876"/>
    </row>
    <row r="288" spans="1:37">
      <c r="A288" s="929" t="s">
        <v>26964</v>
      </c>
      <c r="B288" s="876" t="s">
        <v>26948</v>
      </c>
      <c r="C288" s="876" t="s">
        <v>26948</v>
      </c>
      <c r="D288" s="876" t="s">
        <v>26948</v>
      </c>
      <c r="E288" s="876" t="s">
        <v>26948</v>
      </c>
      <c r="F288" s="876" t="s">
        <v>26948</v>
      </c>
      <c r="G288" s="876" t="s">
        <v>26948</v>
      </c>
      <c r="H288" s="876" t="s">
        <v>26948</v>
      </c>
      <c r="I288" s="876"/>
      <c r="J288" s="876"/>
      <c r="K288" s="876" t="s">
        <v>26948</v>
      </c>
      <c r="L288" s="876" t="s">
        <v>26948</v>
      </c>
      <c r="M288" s="876" t="s">
        <v>26948</v>
      </c>
      <c r="N288" s="876"/>
      <c r="O288" s="876" t="s">
        <v>26948</v>
      </c>
      <c r="P288" s="876" t="s">
        <v>26948</v>
      </c>
      <c r="Q288" s="876" t="s">
        <v>26948</v>
      </c>
      <c r="R288" s="876" t="s">
        <v>26948</v>
      </c>
      <c r="S288" s="876"/>
      <c r="T288" s="876" t="s">
        <v>26948</v>
      </c>
      <c r="U288" s="876" t="s">
        <v>26948</v>
      </c>
      <c r="V288" s="876" t="s">
        <v>26948</v>
      </c>
      <c r="W288" s="876" t="s">
        <v>26948</v>
      </c>
      <c r="X288" s="876" t="s">
        <v>26948</v>
      </c>
      <c r="Y288" s="876"/>
      <c r="Z288" s="876" t="s">
        <v>26948</v>
      </c>
      <c r="AA288" s="876" t="s">
        <v>26948</v>
      </c>
      <c r="AB288" s="876" t="s">
        <v>26948</v>
      </c>
      <c r="AC288" s="876"/>
      <c r="AD288" s="876" t="s">
        <v>26948</v>
      </c>
      <c r="AE288" s="876" t="s">
        <v>26948</v>
      </c>
      <c r="AF288" s="876" t="s">
        <v>26948</v>
      </c>
      <c r="AG288" s="876"/>
      <c r="AH288" s="876"/>
      <c r="AI288" s="876"/>
      <c r="AJ288" s="876" t="s">
        <v>26948</v>
      </c>
      <c r="AK288" s="876"/>
    </row>
    <row r="289" spans="1:37">
      <c r="A289" s="929" t="s">
        <v>27100</v>
      </c>
      <c r="B289" s="876" t="s">
        <v>26948</v>
      </c>
      <c r="C289" s="876" t="s">
        <v>26948</v>
      </c>
      <c r="D289" s="876" t="s">
        <v>26948</v>
      </c>
      <c r="E289" s="876" t="s">
        <v>26948</v>
      </c>
      <c r="F289" s="876" t="s">
        <v>26948</v>
      </c>
      <c r="G289" s="876" t="s">
        <v>26948</v>
      </c>
      <c r="H289" s="876" t="s">
        <v>26948</v>
      </c>
      <c r="I289" s="876"/>
      <c r="J289" s="876"/>
      <c r="K289" s="876" t="s">
        <v>26948</v>
      </c>
      <c r="L289" s="876" t="s">
        <v>26948</v>
      </c>
      <c r="M289" s="876" t="s">
        <v>26948</v>
      </c>
      <c r="N289" s="876"/>
      <c r="O289" s="876" t="s">
        <v>26948</v>
      </c>
      <c r="P289" s="876" t="s">
        <v>26948</v>
      </c>
      <c r="Q289" s="876" t="s">
        <v>26948</v>
      </c>
      <c r="R289" s="876" t="s">
        <v>26948</v>
      </c>
      <c r="S289" s="876"/>
      <c r="T289" s="876" t="s">
        <v>26948</v>
      </c>
      <c r="U289" s="876" t="s">
        <v>26948</v>
      </c>
      <c r="V289" s="876" t="s">
        <v>26948</v>
      </c>
      <c r="W289" s="876" t="s">
        <v>26948</v>
      </c>
      <c r="X289" s="876" t="s">
        <v>26948</v>
      </c>
      <c r="Y289" s="876"/>
      <c r="Z289" s="876" t="s">
        <v>26948</v>
      </c>
      <c r="AA289" s="876" t="s">
        <v>26948</v>
      </c>
      <c r="AB289" s="876" t="s">
        <v>26948</v>
      </c>
      <c r="AC289" s="876"/>
      <c r="AD289" s="876" t="s">
        <v>26948</v>
      </c>
      <c r="AE289" s="876" t="s">
        <v>26948</v>
      </c>
      <c r="AF289" s="876" t="s">
        <v>26948</v>
      </c>
      <c r="AG289" s="876"/>
      <c r="AH289" s="876"/>
      <c r="AI289" s="876"/>
      <c r="AJ289" s="876" t="s">
        <v>26948</v>
      </c>
      <c r="AK289" s="876"/>
    </row>
    <row r="290" spans="1:37">
      <c r="A290" s="929" t="s">
        <v>27322</v>
      </c>
      <c r="B290" s="876" t="s">
        <v>26948</v>
      </c>
      <c r="C290" s="876" t="s">
        <v>26948</v>
      </c>
      <c r="D290" s="876" t="s">
        <v>26948</v>
      </c>
      <c r="E290" s="876" t="s">
        <v>26948</v>
      </c>
      <c r="F290" s="876" t="s">
        <v>26948</v>
      </c>
      <c r="G290" s="876" t="s">
        <v>26948</v>
      </c>
      <c r="H290" s="876" t="s">
        <v>26948</v>
      </c>
      <c r="I290" s="876"/>
      <c r="J290" s="876"/>
      <c r="K290" s="876" t="s">
        <v>26948</v>
      </c>
      <c r="L290" s="876" t="s">
        <v>26948</v>
      </c>
      <c r="M290" s="876" t="s">
        <v>26948</v>
      </c>
      <c r="N290" s="876"/>
      <c r="O290" s="876" t="s">
        <v>26948</v>
      </c>
      <c r="P290" s="876" t="s">
        <v>26948</v>
      </c>
      <c r="Q290" s="876" t="s">
        <v>26948</v>
      </c>
      <c r="R290" s="876" t="s">
        <v>26948</v>
      </c>
      <c r="S290" s="876"/>
      <c r="T290" s="876" t="s">
        <v>26948</v>
      </c>
      <c r="U290" s="876" t="s">
        <v>26948</v>
      </c>
      <c r="V290" s="876" t="s">
        <v>26948</v>
      </c>
      <c r="W290" s="876" t="s">
        <v>26948</v>
      </c>
      <c r="X290" s="876" t="s">
        <v>26948</v>
      </c>
      <c r="Y290" s="876"/>
      <c r="Z290" s="876" t="s">
        <v>26948</v>
      </c>
      <c r="AA290" s="876" t="s">
        <v>26948</v>
      </c>
      <c r="AB290" s="876" t="s">
        <v>26948</v>
      </c>
      <c r="AC290" s="876"/>
      <c r="AD290" s="876" t="s">
        <v>26948</v>
      </c>
      <c r="AE290" s="876" t="s">
        <v>26948</v>
      </c>
      <c r="AF290" s="876" t="s">
        <v>26948</v>
      </c>
      <c r="AG290" s="876"/>
      <c r="AH290" s="876"/>
      <c r="AI290" s="876"/>
      <c r="AJ290" s="876" t="s">
        <v>26948</v>
      </c>
      <c r="AK290" s="876"/>
    </row>
    <row r="291" spans="1:37">
      <c r="B291" s="876" t="s">
        <v>26948</v>
      </c>
      <c r="C291" s="876" t="s">
        <v>26948</v>
      </c>
      <c r="D291" s="876" t="s">
        <v>26948</v>
      </c>
      <c r="E291" s="876" t="s">
        <v>26948</v>
      </c>
      <c r="F291" s="876" t="s">
        <v>26948</v>
      </c>
      <c r="G291" s="876" t="s">
        <v>26948</v>
      </c>
      <c r="H291" s="876" t="s">
        <v>26948</v>
      </c>
      <c r="I291" s="876"/>
      <c r="J291" s="876"/>
      <c r="K291" s="876" t="s">
        <v>26948</v>
      </c>
      <c r="L291" s="876" t="s">
        <v>26948</v>
      </c>
      <c r="M291" s="876" t="s">
        <v>26948</v>
      </c>
      <c r="N291" s="876"/>
      <c r="O291" s="876" t="s">
        <v>26948</v>
      </c>
      <c r="P291" s="876" t="s">
        <v>26948</v>
      </c>
      <c r="Q291" s="876" t="s">
        <v>26948</v>
      </c>
      <c r="R291" s="876" t="s">
        <v>26948</v>
      </c>
      <c r="S291" s="876"/>
      <c r="T291" s="876" t="s">
        <v>26948</v>
      </c>
      <c r="U291" s="876" t="s">
        <v>26948</v>
      </c>
      <c r="V291" s="876" t="s">
        <v>26948</v>
      </c>
      <c r="W291" s="876" t="s">
        <v>26948</v>
      </c>
      <c r="X291" s="876" t="s">
        <v>26948</v>
      </c>
      <c r="Y291" s="876"/>
      <c r="Z291" s="876" t="s">
        <v>26948</v>
      </c>
      <c r="AA291" s="876" t="s">
        <v>26948</v>
      </c>
      <c r="AB291" s="876" t="s">
        <v>26948</v>
      </c>
      <c r="AC291" s="876"/>
      <c r="AD291" s="876" t="s">
        <v>26948</v>
      </c>
      <c r="AE291" s="876" t="s">
        <v>26948</v>
      </c>
      <c r="AF291" s="876" t="s">
        <v>26948</v>
      </c>
      <c r="AG291" s="876"/>
      <c r="AH291" s="876"/>
      <c r="AI291" s="876"/>
      <c r="AJ291" s="876" t="s">
        <v>26948</v>
      </c>
      <c r="AK291" s="876"/>
    </row>
    <row r="292" spans="1:37">
      <c r="A292" s="929" t="s">
        <v>27323</v>
      </c>
      <c r="B292" s="876" t="s">
        <v>26948</v>
      </c>
      <c r="C292" s="876" t="s">
        <v>26948</v>
      </c>
      <c r="D292" s="876" t="s">
        <v>26948</v>
      </c>
      <c r="E292" s="876" t="s">
        <v>26948</v>
      </c>
      <c r="F292" s="876" t="s">
        <v>26948</v>
      </c>
      <c r="G292" s="876" t="s">
        <v>26948</v>
      </c>
      <c r="H292" s="876" t="s">
        <v>26948</v>
      </c>
      <c r="I292" s="876"/>
      <c r="J292" s="876"/>
      <c r="K292" s="876" t="s">
        <v>26948</v>
      </c>
      <c r="L292" s="876" t="s">
        <v>26948</v>
      </c>
      <c r="M292" s="876" t="s">
        <v>26948</v>
      </c>
      <c r="N292" s="876"/>
      <c r="O292" s="876" t="s">
        <v>26948</v>
      </c>
      <c r="P292" s="876" t="s">
        <v>26948</v>
      </c>
      <c r="Q292" s="876" t="s">
        <v>26948</v>
      </c>
      <c r="R292" s="876" t="s">
        <v>26948</v>
      </c>
      <c r="S292" s="876"/>
      <c r="T292" s="876" t="s">
        <v>26948</v>
      </c>
      <c r="U292" s="876" t="s">
        <v>26948</v>
      </c>
      <c r="V292" s="876" t="s">
        <v>26948</v>
      </c>
      <c r="W292" s="876" t="s">
        <v>26948</v>
      </c>
      <c r="X292" s="876" t="s">
        <v>26948</v>
      </c>
      <c r="Y292" s="876"/>
      <c r="Z292" s="876" t="s">
        <v>26948</v>
      </c>
      <c r="AA292" s="876" t="s">
        <v>26948</v>
      </c>
      <c r="AB292" s="876" t="s">
        <v>26948</v>
      </c>
      <c r="AC292" s="876"/>
      <c r="AD292" s="876" t="s">
        <v>26948</v>
      </c>
      <c r="AE292" s="876" t="s">
        <v>26948</v>
      </c>
      <c r="AF292" s="876" t="s">
        <v>26948</v>
      </c>
      <c r="AG292" s="876"/>
      <c r="AH292" s="876"/>
      <c r="AI292" s="876"/>
      <c r="AJ292" s="876" t="s">
        <v>26948</v>
      </c>
      <c r="AK292" s="876"/>
    </row>
    <row r="293" spans="1:37">
      <c r="A293" s="929" t="s">
        <v>27165</v>
      </c>
      <c r="B293" s="876" t="s">
        <v>26948</v>
      </c>
      <c r="C293" s="876" t="s">
        <v>26948</v>
      </c>
      <c r="D293" s="876" t="s">
        <v>26948</v>
      </c>
      <c r="E293" s="876" t="s">
        <v>26948</v>
      </c>
      <c r="F293" s="876" t="s">
        <v>26948</v>
      </c>
      <c r="G293" s="876" t="s">
        <v>26948</v>
      </c>
      <c r="H293" s="876" t="s">
        <v>26948</v>
      </c>
      <c r="I293" s="876"/>
      <c r="J293" s="876"/>
      <c r="K293" s="876" t="s">
        <v>26948</v>
      </c>
      <c r="L293" s="876" t="s">
        <v>26948</v>
      </c>
      <c r="M293" s="876" t="s">
        <v>26948</v>
      </c>
      <c r="N293" s="876"/>
      <c r="O293" s="876" t="s">
        <v>26948</v>
      </c>
      <c r="P293" s="876" t="s">
        <v>26948</v>
      </c>
      <c r="Q293" s="876" t="s">
        <v>26948</v>
      </c>
      <c r="R293" s="876" t="s">
        <v>26948</v>
      </c>
      <c r="S293" s="876"/>
      <c r="T293" s="876" t="s">
        <v>26948</v>
      </c>
      <c r="U293" s="876" t="s">
        <v>26948</v>
      </c>
      <c r="V293" s="876" t="s">
        <v>26948</v>
      </c>
      <c r="W293" s="876" t="s">
        <v>26948</v>
      </c>
      <c r="X293" s="876" t="s">
        <v>26948</v>
      </c>
      <c r="Y293" s="876"/>
      <c r="Z293" s="876" t="s">
        <v>26948</v>
      </c>
      <c r="AA293" s="876" t="s">
        <v>26948</v>
      </c>
      <c r="AB293" s="876" t="s">
        <v>26948</v>
      </c>
      <c r="AC293" s="876"/>
      <c r="AD293" s="876" t="s">
        <v>26948</v>
      </c>
      <c r="AE293" s="876" t="s">
        <v>26948</v>
      </c>
      <c r="AF293" s="876" t="s">
        <v>26948</v>
      </c>
      <c r="AG293" s="876"/>
      <c r="AH293" s="876"/>
      <c r="AI293" s="876"/>
      <c r="AJ293" s="876" t="s">
        <v>26948</v>
      </c>
      <c r="AK293" s="876"/>
    </row>
    <row r="294" spans="1:37">
      <c r="B294" s="876" t="s">
        <v>26948</v>
      </c>
      <c r="C294" s="876" t="s">
        <v>26948</v>
      </c>
      <c r="D294" s="876" t="s">
        <v>26948</v>
      </c>
      <c r="E294" s="876" t="s">
        <v>26948</v>
      </c>
      <c r="F294" s="876" t="s">
        <v>26948</v>
      </c>
      <c r="G294" s="876" t="s">
        <v>26948</v>
      </c>
      <c r="H294" s="876" t="s">
        <v>26948</v>
      </c>
      <c r="I294" s="876"/>
      <c r="J294" s="876"/>
      <c r="K294" s="876" t="s">
        <v>26948</v>
      </c>
      <c r="L294" s="876" t="s">
        <v>26948</v>
      </c>
      <c r="M294" s="876" t="s">
        <v>26948</v>
      </c>
      <c r="N294" s="876"/>
      <c r="O294" s="876" t="s">
        <v>26948</v>
      </c>
      <c r="P294" s="876" t="s">
        <v>26948</v>
      </c>
      <c r="Q294" s="876" t="s">
        <v>26948</v>
      </c>
      <c r="R294" s="876" t="s">
        <v>26948</v>
      </c>
      <c r="S294" s="876"/>
      <c r="T294" s="876" t="s">
        <v>26948</v>
      </c>
      <c r="U294" s="876" t="s">
        <v>26948</v>
      </c>
      <c r="V294" s="876" t="s">
        <v>26948</v>
      </c>
      <c r="W294" s="876" t="s">
        <v>26948</v>
      </c>
      <c r="X294" s="876" t="s">
        <v>26948</v>
      </c>
      <c r="Y294" s="876"/>
      <c r="Z294" s="876" t="s">
        <v>26948</v>
      </c>
      <c r="AA294" s="876" t="s">
        <v>26948</v>
      </c>
      <c r="AB294" s="876" t="s">
        <v>26948</v>
      </c>
      <c r="AC294" s="876"/>
      <c r="AD294" s="876" t="s">
        <v>26948</v>
      </c>
      <c r="AE294" s="876" t="s">
        <v>26948</v>
      </c>
      <c r="AF294" s="876" t="s">
        <v>26948</v>
      </c>
      <c r="AG294" s="876"/>
      <c r="AH294" s="876"/>
      <c r="AI294" s="876"/>
      <c r="AJ294" s="876" t="s">
        <v>26948</v>
      </c>
      <c r="AK294" s="876"/>
    </row>
    <row r="295" spans="1:37">
      <c r="A295" s="929" t="s">
        <v>26965</v>
      </c>
      <c r="B295" s="876" t="s">
        <v>26948</v>
      </c>
      <c r="C295" s="876" t="s">
        <v>26948</v>
      </c>
      <c r="D295" s="876" t="s">
        <v>26948</v>
      </c>
      <c r="E295" s="876" t="s">
        <v>26948</v>
      </c>
      <c r="F295" s="876" t="s">
        <v>26948</v>
      </c>
      <c r="G295" s="876" t="s">
        <v>26948</v>
      </c>
      <c r="H295" s="876" t="s">
        <v>26948</v>
      </c>
      <c r="I295" s="876"/>
      <c r="J295" s="876"/>
      <c r="K295" s="876" t="s">
        <v>26948</v>
      </c>
      <c r="L295" s="876" t="s">
        <v>26948</v>
      </c>
      <c r="M295" s="876" t="s">
        <v>26948</v>
      </c>
      <c r="N295" s="876"/>
      <c r="O295" s="876" t="s">
        <v>26948</v>
      </c>
      <c r="P295" s="876" t="s">
        <v>26948</v>
      </c>
      <c r="Q295" s="876" t="s">
        <v>26948</v>
      </c>
      <c r="R295" s="876" t="s">
        <v>26948</v>
      </c>
      <c r="S295" s="876"/>
      <c r="T295" s="876" t="s">
        <v>26948</v>
      </c>
      <c r="U295" s="876" t="s">
        <v>26948</v>
      </c>
      <c r="V295" s="876" t="s">
        <v>26948</v>
      </c>
      <c r="W295" s="876" t="s">
        <v>26948</v>
      </c>
      <c r="X295" s="876" t="s">
        <v>26948</v>
      </c>
      <c r="Y295" s="876"/>
      <c r="Z295" s="876" t="s">
        <v>26948</v>
      </c>
      <c r="AA295" s="876" t="s">
        <v>26948</v>
      </c>
      <c r="AB295" s="876" t="s">
        <v>26948</v>
      </c>
      <c r="AC295" s="876"/>
      <c r="AD295" s="876" t="s">
        <v>26948</v>
      </c>
      <c r="AE295" s="876" t="s">
        <v>26948</v>
      </c>
      <c r="AF295" s="876" t="s">
        <v>26948</v>
      </c>
      <c r="AG295" s="876"/>
      <c r="AH295" s="876"/>
      <c r="AI295" s="876"/>
      <c r="AJ295" s="876" t="s">
        <v>26948</v>
      </c>
      <c r="AK295" s="876"/>
    </row>
    <row r="296" spans="1:37">
      <c r="A296" s="929" t="s">
        <v>27324</v>
      </c>
      <c r="B296" s="876" t="s">
        <v>26948</v>
      </c>
      <c r="C296" s="876" t="s">
        <v>26948</v>
      </c>
      <c r="D296" s="876" t="s">
        <v>26948</v>
      </c>
      <c r="E296" s="876" t="s">
        <v>26948</v>
      </c>
      <c r="F296" s="876" t="s">
        <v>26948</v>
      </c>
      <c r="G296" s="876" t="s">
        <v>26948</v>
      </c>
      <c r="H296" s="876" t="s">
        <v>26948</v>
      </c>
      <c r="I296" s="876"/>
      <c r="J296" s="876"/>
      <c r="K296" s="876" t="s">
        <v>26948</v>
      </c>
      <c r="L296" s="876" t="s">
        <v>26948</v>
      </c>
      <c r="M296" s="876" t="s">
        <v>26948</v>
      </c>
      <c r="N296" s="876"/>
      <c r="O296" s="876" t="s">
        <v>26948</v>
      </c>
      <c r="P296" s="876" t="s">
        <v>26948</v>
      </c>
      <c r="Q296" s="876" t="s">
        <v>26948</v>
      </c>
      <c r="R296" s="876" t="s">
        <v>26948</v>
      </c>
      <c r="S296" s="876"/>
      <c r="T296" s="876" t="s">
        <v>26948</v>
      </c>
      <c r="U296" s="876" t="s">
        <v>26948</v>
      </c>
      <c r="V296" s="876" t="s">
        <v>26948</v>
      </c>
      <c r="W296" s="876" t="s">
        <v>26948</v>
      </c>
      <c r="X296" s="876" t="s">
        <v>26948</v>
      </c>
      <c r="Y296" s="876"/>
      <c r="Z296" s="876" t="s">
        <v>26948</v>
      </c>
      <c r="AA296" s="876" t="s">
        <v>26948</v>
      </c>
      <c r="AB296" s="876" t="s">
        <v>26948</v>
      </c>
      <c r="AC296" s="876"/>
      <c r="AD296" s="876" t="s">
        <v>26948</v>
      </c>
      <c r="AE296" s="876" t="s">
        <v>26948</v>
      </c>
      <c r="AF296" s="876" t="s">
        <v>26948</v>
      </c>
      <c r="AG296" s="876"/>
      <c r="AH296" s="876"/>
      <c r="AI296" s="876"/>
      <c r="AJ296" s="876" t="s">
        <v>26948</v>
      </c>
      <c r="AK296" s="876"/>
    </row>
    <row r="297" spans="1:37">
      <c r="A297" s="929" t="s">
        <v>27325</v>
      </c>
      <c r="B297" s="876" t="s">
        <v>26948</v>
      </c>
      <c r="C297" s="876" t="s">
        <v>26948</v>
      </c>
      <c r="D297" s="876" t="s">
        <v>26948</v>
      </c>
      <c r="E297" s="876" t="s">
        <v>26948</v>
      </c>
      <c r="F297" s="876" t="s">
        <v>26948</v>
      </c>
      <c r="G297" s="876" t="s">
        <v>26948</v>
      </c>
      <c r="H297" s="876" t="s">
        <v>26948</v>
      </c>
      <c r="I297" s="876"/>
      <c r="J297" s="876"/>
      <c r="K297" s="876" t="s">
        <v>26948</v>
      </c>
      <c r="L297" s="876" t="s">
        <v>26948</v>
      </c>
      <c r="M297" s="876" t="s">
        <v>26948</v>
      </c>
      <c r="N297" s="876"/>
      <c r="O297" s="876" t="s">
        <v>26948</v>
      </c>
      <c r="P297" s="876" t="s">
        <v>26948</v>
      </c>
      <c r="Q297" s="876" t="s">
        <v>26948</v>
      </c>
      <c r="R297" s="876" t="s">
        <v>26948</v>
      </c>
      <c r="S297" s="876"/>
      <c r="T297" s="876" t="s">
        <v>26948</v>
      </c>
      <c r="U297" s="876" t="s">
        <v>26948</v>
      </c>
      <c r="V297" s="876" t="s">
        <v>26948</v>
      </c>
      <c r="W297" s="876" t="s">
        <v>26948</v>
      </c>
      <c r="X297" s="876" t="s">
        <v>26948</v>
      </c>
      <c r="Y297" s="876"/>
      <c r="Z297" s="876" t="s">
        <v>26948</v>
      </c>
      <c r="AA297" s="876" t="s">
        <v>26948</v>
      </c>
      <c r="AB297" s="876" t="s">
        <v>26948</v>
      </c>
      <c r="AC297" s="876"/>
      <c r="AD297" s="876" t="s">
        <v>26948</v>
      </c>
      <c r="AE297" s="876" t="s">
        <v>26948</v>
      </c>
      <c r="AF297" s="876" t="s">
        <v>26948</v>
      </c>
      <c r="AG297" s="876"/>
      <c r="AH297" s="876"/>
      <c r="AI297" s="876"/>
      <c r="AJ297" s="876" t="s">
        <v>26948</v>
      </c>
      <c r="AK297" s="876"/>
    </row>
    <row r="298" spans="1:37">
      <c r="A298" s="929" t="s">
        <v>27326</v>
      </c>
      <c r="B298" s="876" t="s">
        <v>26948</v>
      </c>
      <c r="C298" s="876" t="s">
        <v>26948</v>
      </c>
      <c r="D298" s="876" t="s">
        <v>26948</v>
      </c>
      <c r="E298" s="876" t="s">
        <v>26948</v>
      </c>
      <c r="F298" s="876" t="s">
        <v>26948</v>
      </c>
      <c r="G298" s="876" t="s">
        <v>26948</v>
      </c>
      <c r="H298" s="876" t="s">
        <v>26948</v>
      </c>
      <c r="I298" s="876"/>
      <c r="J298" s="876"/>
      <c r="K298" s="876" t="s">
        <v>26948</v>
      </c>
      <c r="L298" s="876" t="s">
        <v>26948</v>
      </c>
      <c r="M298" s="876" t="s">
        <v>26948</v>
      </c>
      <c r="N298" s="876"/>
      <c r="O298" s="876" t="s">
        <v>26948</v>
      </c>
      <c r="P298" s="876" t="s">
        <v>26948</v>
      </c>
      <c r="Q298" s="876" t="s">
        <v>26948</v>
      </c>
      <c r="R298" s="876" t="s">
        <v>26948</v>
      </c>
      <c r="S298" s="876"/>
      <c r="T298" s="876" t="s">
        <v>26948</v>
      </c>
      <c r="U298" s="876" t="s">
        <v>26948</v>
      </c>
      <c r="V298" s="876" t="s">
        <v>26948</v>
      </c>
      <c r="W298" s="876" t="s">
        <v>26948</v>
      </c>
      <c r="X298" s="876" t="s">
        <v>26948</v>
      </c>
      <c r="Y298" s="876"/>
      <c r="Z298" s="876" t="s">
        <v>26948</v>
      </c>
      <c r="AA298" s="876" t="s">
        <v>26948</v>
      </c>
      <c r="AB298" s="876" t="s">
        <v>26948</v>
      </c>
      <c r="AC298" s="876"/>
      <c r="AD298" s="876" t="s">
        <v>26948</v>
      </c>
      <c r="AE298" s="876" t="s">
        <v>26948</v>
      </c>
      <c r="AF298" s="876" t="s">
        <v>26948</v>
      </c>
      <c r="AG298" s="876"/>
      <c r="AH298" s="876"/>
      <c r="AI298" s="876"/>
      <c r="AJ298" s="876" t="s">
        <v>26948</v>
      </c>
      <c r="AK298" s="876"/>
    </row>
    <row r="299" spans="1:37">
      <c r="A299" s="929" t="s">
        <v>27327</v>
      </c>
      <c r="B299" s="876" t="s">
        <v>26948</v>
      </c>
      <c r="C299" s="876" t="s">
        <v>26948</v>
      </c>
      <c r="D299" s="876" t="s">
        <v>26948</v>
      </c>
      <c r="E299" s="876" t="s">
        <v>26948</v>
      </c>
      <c r="F299" s="876" t="s">
        <v>26948</v>
      </c>
      <c r="G299" s="876" t="s">
        <v>26948</v>
      </c>
      <c r="H299" s="876" t="s">
        <v>26948</v>
      </c>
      <c r="I299" s="876"/>
      <c r="J299" s="876"/>
      <c r="K299" s="876" t="s">
        <v>26948</v>
      </c>
      <c r="L299" s="876" t="s">
        <v>26948</v>
      </c>
      <c r="M299" s="876" t="s">
        <v>26948</v>
      </c>
      <c r="N299" s="876"/>
      <c r="O299" s="876" t="s">
        <v>26948</v>
      </c>
      <c r="P299" s="876" t="s">
        <v>26948</v>
      </c>
      <c r="Q299" s="876" t="s">
        <v>26948</v>
      </c>
      <c r="R299" s="876" t="s">
        <v>26948</v>
      </c>
      <c r="S299" s="876"/>
      <c r="T299" s="876" t="s">
        <v>26948</v>
      </c>
      <c r="U299" s="876" t="s">
        <v>26948</v>
      </c>
      <c r="V299" s="876" t="s">
        <v>26948</v>
      </c>
      <c r="W299" s="876" t="s">
        <v>26948</v>
      </c>
      <c r="X299" s="876" t="s">
        <v>26948</v>
      </c>
      <c r="Y299" s="876"/>
      <c r="Z299" s="876" t="s">
        <v>26948</v>
      </c>
      <c r="AA299" s="876" t="s">
        <v>26948</v>
      </c>
      <c r="AB299" s="876" t="s">
        <v>26948</v>
      </c>
      <c r="AC299" s="876"/>
      <c r="AD299" s="876" t="s">
        <v>26948</v>
      </c>
      <c r="AE299" s="876" t="s">
        <v>26948</v>
      </c>
      <c r="AF299" s="876" t="s">
        <v>26948</v>
      </c>
      <c r="AG299" s="876"/>
      <c r="AH299" s="876"/>
      <c r="AI299" s="876"/>
      <c r="AJ299" s="876" t="s">
        <v>26948</v>
      </c>
      <c r="AK299" s="876"/>
    </row>
    <row r="300" spans="1:37">
      <c r="A300" s="929" t="s">
        <v>27328</v>
      </c>
      <c r="B300" s="876" t="s">
        <v>26948</v>
      </c>
      <c r="C300" s="876" t="s">
        <v>26948</v>
      </c>
      <c r="D300" s="876" t="s">
        <v>26948</v>
      </c>
      <c r="E300" s="876" t="s">
        <v>26948</v>
      </c>
      <c r="F300" s="876" t="s">
        <v>26948</v>
      </c>
      <c r="G300" s="876" t="s">
        <v>26948</v>
      </c>
      <c r="H300" s="876" t="s">
        <v>26948</v>
      </c>
      <c r="I300" s="876"/>
      <c r="J300" s="876"/>
      <c r="K300" s="876" t="s">
        <v>26948</v>
      </c>
      <c r="L300" s="876" t="s">
        <v>26948</v>
      </c>
      <c r="M300" s="876" t="s">
        <v>26948</v>
      </c>
      <c r="N300" s="876"/>
      <c r="O300" s="876" t="s">
        <v>26948</v>
      </c>
      <c r="P300" s="876" t="s">
        <v>26948</v>
      </c>
      <c r="Q300" s="876" t="s">
        <v>26948</v>
      </c>
      <c r="R300" s="876" t="s">
        <v>26948</v>
      </c>
      <c r="S300" s="876"/>
      <c r="T300" s="876" t="s">
        <v>26948</v>
      </c>
      <c r="U300" s="876" t="s">
        <v>26948</v>
      </c>
      <c r="V300" s="876" t="s">
        <v>26948</v>
      </c>
      <c r="W300" s="876" t="s">
        <v>26948</v>
      </c>
      <c r="X300" s="876" t="s">
        <v>26948</v>
      </c>
      <c r="Y300" s="876"/>
      <c r="Z300" s="876" t="s">
        <v>26948</v>
      </c>
      <c r="AA300" s="876" t="s">
        <v>26948</v>
      </c>
      <c r="AB300" s="876" t="s">
        <v>26948</v>
      </c>
      <c r="AC300" s="876"/>
      <c r="AD300" s="876" t="s">
        <v>26948</v>
      </c>
      <c r="AE300" s="876" t="s">
        <v>26948</v>
      </c>
      <c r="AF300" s="876" t="s">
        <v>26948</v>
      </c>
      <c r="AG300" s="876"/>
      <c r="AH300" s="876"/>
      <c r="AI300" s="876"/>
      <c r="AJ300" s="876" t="s">
        <v>26948</v>
      </c>
      <c r="AK300" s="876"/>
    </row>
    <row r="301" spans="1:37">
      <c r="A301" s="929" t="s">
        <v>27329</v>
      </c>
      <c r="B301" s="876" t="s">
        <v>26948</v>
      </c>
      <c r="C301" s="876" t="s">
        <v>26948</v>
      </c>
      <c r="D301" s="876" t="s">
        <v>26948</v>
      </c>
      <c r="E301" s="876" t="s">
        <v>26948</v>
      </c>
      <c r="F301" s="876" t="s">
        <v>26948</v>
      </c>
      <c r="G301" s="876" t="s">
        <v>26948</v>
      </c>
      <c r="H301" s="876" t="s">
        <v>26948</v>
      </c>
      <c r="I301" s="876"/>
      <c r="J301" s="876"/>
      <c r="K301" s="876" t="s">
        <v>26948</v>
      </c>
      <c r="L301" s="876" t="s">
        <v>26948</v>
      </c>
      <c r="M301" s="876" t="s">
        <v>26948</v>
      </c>
      <c r="N301" s="876"/>
      <c r="O301" s="876" t="s">
        <v>26948</v>
      </c>
      <c r="P301" s="876" t="s">
        <v>26948</v>
      </c>
      <c r="Q301" s="876" t="s">
        <v>26948</v>
      </c>
      <c r="R301" s="876" t="s">
        <v>26948</v>
      </c>
      <c r="S301" s="876"/>
      <c r="T301" s="876" t="s">
        <v>26948</v>
      </c>
      <c r="U301" s="876" t="s">
        <v>26948</v>
      </c>
      <c r="V301" s="876" t="s">
        <v>26948</v>
      </c>
      <c r="W301" s="876" t="s">
        <v>26948</v>
      </c>
      <c r="X301" s="876" t="s">
        <v>26948</v>
      </c>
      <c r="Y301" s="876"/>
      <c r="Z301" s="876" t="s">
        <v>26948</v>
      </c>
      <c r="AA301" s="876" t="s">
        <v>26948</v>
      </c>
      <c r="AB301" s="876" t="s">
        <v>26948</v>
      </c>
      <c r="AC301" s="876"/>
      <c r="AD301" s="876" t="s">
        <v>26948</v>
      </c>
      <c r="AE301" s="876" t="s">
        <v>26948</v>
      </c>
      <c r="AF301" s="876" t="s">
        <v>26948</v>
      </c>
      <c r="AG301" s="876"/>
      <c r="AH301" s="876"/>
      <c r="AI301" s="876"/>
      <c r="AJ301" s="876" t="s">
        <v>26948</v>
      </c>
      <c r="AK301" s="876"/>
    </row>
    <row r="302" spans="1:37" ht="37.5">
      <c r="A302" s="929" t="s">
        <v>27330</v>
      </c>
      <c r="B302" s="876" t="s">
        <v>26948</v>
      </c>
      <c r="C302" s="876" t="s">
        <v>26948</v>
      </c>
      <c r="D302" s="876" t="s">
        <v>26948</v>
      </c>
      <c r="E302" s="876" t="s">
        <v>26948</v>
      </c>
      <c r="F302" s="876" t="s">
        <v>26948</v>
      </c>
      <c r="G302" s="876" t="s">
        <v>26948</v>
      </c>
      <c r="H302" s="876" t="s">
        <v>26948</v>
      </c>
      <c r="I302" s="876"/>
      <c r="J302" s="876"/>
      <c r="K302" s="876" t="s">
        <v>26948</v>
      </c>
      <c r="L302" s="876" t="s">
        <v>26948</v>
      </c>
      <c r="M302" s="876" t="s">
        <v>26948</v>
      </c>
      <c r="N302" s="876"/>
      <c r="O302" s="876" t="s">
        <v>26948</v>
      </c>
      <c r="P302" s="876" t="s">
        <v>26948</v>
      </c>
      <c r="Q302" s="876" t="s">
        <v>26948</v>
      </c>
      <c r="R302" s="876" t="s">
        <v>26948</v>
      </c>
      <c r="S302" s="876"/>
      <c r="T302" s="876" t="s">
        <v>26948</v>
      </c>
      <c r="U302" s="876" t="s">
        <v>26948</v>
      </c>
      <c r="V302" s="876" t="s">
        <v>26948</v>
      </c>
      <c r="W302" s="876" t="s">
        <v>26948</v>
      </c>
      <c r="X302" s="876" t="s">
        <v>26948</v>
      </c>
      <c r="Y302" s="876"/>
      <c r="Z302" s="876" t="s">
        <v>26948</v>
      </c>
      <c r="AA302" s="876" t="s">
        <v>26948</v>
      </c>
      <c r="AB302" s="876" t="s">
        <v>26948</v>
      </c>
      <c r="AC302" s="876"/>
      <c r="AD302" s="876" t="s">
        <v>26948</v>
      </c>
      <c r="AE302" s="876" t="s">
        <v>26948</v>
      </c>
      <c r="AF302" s="876" t="s">
        <v>26948</v>
      </c>
      <c r="AG302" s="876"/>
      <c r="AH302" s="876"/>
      <c r="AI302" s="876"/>
      <c r="AJ302" s="876" t="s">
        <v>26948</v>
      </c>
      <c r="AK302" s="876"/>
    </row>
    <row r="303" spans="1:37">
      <c r="A303" s="929" t="s">
        <v>27331</v>
      </c>
      <c r="B303" s="876" t="s">
        <v>26948</v>
      </c>
      <c r="C303" s="876" t="s">
        <v>26948</v>
      </c>
      <c r="D303" s="876" t="s">
        <v>26948</v>
      </c>
      <c r="E303" s="876" t="s">
        <v>26948</v>
      </c>
      <c r="F303" s="876" t="s">
        <v>26948</v>
      </c>
      <c r="G303" s="876" t="s">
        <v>26948</v>
      </c>
      <c r="H303" s="876" t="s">
        <v>26948</v>
      </c>
      <c r="I303" s="876"/>
      <c r="J303" s="876"/>
      <c r="K303" s="876" t="s">
        <v>26948</v>
      </c>
      <c r="L303" s="876" t="s">
        <v>26948</v>
      </c>
      <c r="M303" s="876" t="s">
        <v>26948</v>
      </c>
      <c r="N303" s="876"/>
      <c r="O303" s="876" t="s">
        <v>26948</v>
      </c>
      <c r="P303" s="876" t="s">
        <v>26948</v>
      </c>
      <c r="Q303" s="876" t="s">
        <v>26948</v>
      </c>
      <c r="R303" s="876" t="s">
        <v>26948</v>
      </c>
      <c r="S303" s="876"/>
      <c r="T303" s="876" t="s">
        <v>26948</v>
      </c>
      <c r="U303" s="876" t="s">
        <v>26948</v>
      </c>
      <c r="V303" s="876" t="s">
        <v>26948</v>
      </c>
      <c r="W303" s="876" t="s">
        <v>26948</v>
      </c>
      <c r="X303" s="876" t="s">
        <v>26948</v>
      </c>
      <c r="Y303" s="876"/>
      <c r="Z303" s="876" t="s">
        <v>26948</v>
      </c>
      <c r="AA303" s="876" t="s">
        <v>26948</v>
      </c>
      <c r="AB303" s="876" t="s">
        <v>26948</v>
      </c>
      <c r="AC303" s="876"/>
      <c r="AD303" s="876" t="s">
        <v>26948</v>
      </c>
      <c r="AE303" s="876" t="s">
        <v>26948</v>
      </c>
      <c r="AF303" s="876" t="s">
        <v>26948</v>
      </c>
      <c r="AG303" s="876"/>
      <c r="AH303" s="876"/>
      <c r="AI303" s="876"/>
      <c r="AJ303" s="876" t="s">
        <v>26948</v>
      </c>
      <c r="AK303" s="876"/>
    </row>
    <row r="304" spans="1:37">
      <c r="A304" s="929" t="s">
        <v>27332</v>
      </c>
      <c r="B304" s="876" t="s">
        <v>26948</v>
      </c>
      <c r="C304" s="876" t="s">
        <v>26948</v>
      </c>
      <c r="D304" s="876" t="s">
        <v>26948</v>
      </c>
      <c r="E304" s="876" t="s">
        <v>26948</v>
      </c>
      <c r="F304" s="876" t="s">
        <v>26948</v>
      </c>
      <c r="G304" s="876" t="s">
        <v>26948</v>
      </c>
      <c r="H304" s="876" t="s">
        <v>26948</v>
      </c>
      <c r="I304" s="876"/>
      <c r="J304" s="876"/>
      <c r="K304" s="876" t="s">
        <v>26948</v>
      </c>
      <c r="L304" s="876" t="s">
        <v>26948</v>
      </c>
      <c r="M304" s="876" t="s">
        <v>26948</v>
      </c>
      <c r="N304" s="876"/>
      <c r="O304" s="876" t="s">
        <v>26948</v>
      </c>
      <c r="P304" s="876" t="s">
        <v>26948</v>
      </c>
      <c r="Q304" s="876" t="s">
        <v>26948</v>
      </c>
      <c r="R304" s="876" t="s">
        <v>26948</v>
      </c>
      <c r="S304" s="876"/>
      <c r="T304" s="876" t="s">
        <v>26948</v>
      </c>
      <c r="U304" s="876" t="s">
        <v>26948</v>
      </c>
      <c r="V304" s="876" t="s">
        <v>26948</v>
      </c>
      <c r="W304" s="876" t="s">
        <v>26948</v>
      </c>
      <c r="X304" s="876" t="s">
        <v>26948</v>
      </c>
      <c r="Y304" s="876"/>
      <c r="Z304" s="876" t="s">
        <v>26948</v>
      </c>
      <c r="AA304" s="876" t="s">
        <v>26948</v>
      </c>
      <c r="AB304" s="876" t="s">
        <v>26948</v>
      </c>
      <c r="AC304" s="876"/>
      <c r="AD304" s="876" t="s">
        <v>26948</v>
      </c>
      <c r="AE304" s="876" t="s">
        <v>26948</v>
      </c>
      <c r="AF304" s="876" t="s">
        <v>26948</v>
      </c>
      <c r="AG304" s="876"/>
      <c r="AH304" s="876"/>
      <c r="AI304" s="876"/>
      <c r="AJ304" s="876" t="s">
        <v>26948</v>
      </c>
      <c r="AK304" s="876"/>
    </row>
    <row r="305" spans="1:37">
      <c r="A305" s="929" t="s">
        <v>27333</v>
      </c>
      <c r="B305" s="876" t="s">
        <v>26948</v>
      </c>
      <c r="C305" s="876" t="s">
        <v>26948</v>
      </c>
      <c r="D305" s="876" t="s">
        <v>26948</v>
      </c>
      <c r="E305" s="876" t="s">
        <v>26948</v>
      </c>
      <c r="F305" s="876" t="s">
        <v>26948</v>
      </c>
      <c r="G305" s="876" t="s">
        <v>26948</v>
      </c>
      <c r="H305" s="876" t="s">
        <v>26948</v>
      </c>
      <c r="I305" s="876"/>
      <c r="J305" s="876"/>
      <c r="K305" s="876" t="s">
        <v>26948</v>
      </c>
      <c r="L305" s="876" t="s">
        <v>26948</v>
      </c>
      <c r="M305" s="876" t="s">
        <v>26948</v>
      </c>
      <c r="N305" s="876"/>
      <c r="O305" s="876" t="s">
        <v>26948</v>
      </c>
      <c r="P305" s="876" t="s">
        <v>26948</v>
      </c>
      <c r="Q305" s="876" t="s">
        <v>26948</v>
      </c>
      <c r="R305" s="876" t="s">
        <v>26948</v>
      </c>
      <c r="S305" s="876"/>
      <c r="T305" s="876" t="s">
        <v>26948</v>
      </c>
      <c r="U305" s="876" t="s">
        <v>26948</v>
      </c>
      <c r="V305" s="876" t="s">
        <v>26948</v>
      </c>
      <c r="W305" s="876" t="s">
        <v>26948</v>
      </c>
      <c r="X305" s="876" t="s">
        <v>26948</v>
      </c>
      <c r="Y305" s="876"/>
      <c r="Z305" s="876" t="s">
        <v>26948</v>
      </c>
      <c r="AA305" s="876" t="s">
        <v>26948</v>
      </c>
      <c r="AB305" s="876" t="s">
        <v>26948</v>
      </c>
      <c r="AC305" s="876"/>
      <c r="AD305" s="876" t="s">
        <v>26948</v>
      </c>
      <c r="AE305" s="876" t="s">
        <v>26948</v>
      </c>
      <c r="AF305" s="876" t="s">
        <v>26948</v>
      </c>
      <c r="AG305" s="876"/>
      <c r="AH305" s="876"/>
      <c r="AI305" s="876"/>
      <c r="AJ305" s="876" t="s">
        <v>26948</v>
      </c>
      <c r="AK305" s="876"/>
    </row>
    <row r="306" spans="1:37">
      <c r="B306" s="876" t="s">
        <v>26948</v>
      </c>
      <c r="C306" s="876" t="s">
        <v>26948</v>
      </c>
      <c r="D306" s="876" t="s">
        <v>26948</v>
      </c>
      <c r="E306" s="876" t="s">
        <v>26948</v>
      </c>
      <c r="F306" s="876" t="s">
        <v>26948</v>
      </c>
      <c r="G306" s="876" t="s">
        <v>26948</v>
      </c>
      <c r="H306" s="876" t="s">
        <v>26948</v>
      </c>
      <c r="I306" s="876"/>
      <c r="J306" s="876"/>
      <c r="K306" s="876" t="s">
        <v>26948</v>
      </c>
      <c r="L306" s="876" t="s">
        <v>26948</v>
      </c>
      <c r="M306" s="876" t="s">
        <v>26948</v>
      </c>
      <c r="N306" s="876"/>
      <c r="O306" s="876" t="s">
        <v>26948</v>
      </c>
      <c r="P306" s="876" t="s">
        <v>26948</v>
      </c>
      <c r="Q306" s="876" t="s">
        <v>26948</v>
      </c>
      <c r="R306" s="876" t="s">
        <v>26948</v>
      </c>
      <c r="S306" s="876"/>
      <c r="T306" s="876" t="s">
        <v>26948</v>
      </c>
      <c r="U306" s="876" t="s">
        <v>26948</v>
      </c>
      <c r="V306" s="876" t="s">
        <v>26948</v>
      </c>
      <c r="W306" s="876" t="s">
        <v>26948</v>
      </c>
      <c r="X306" s="876" t="s">
        <v>26948</v>
      </c>
      <c r="Y306" s="876"/>
      <c r="Z306" s="876" t="s">
        <v>26948</v>
      </c>
      <c r="AA306" s="876" t="s">
        <v>26948</v>
      </c>
      <c r="AB306" s="876" t="s">
        <v>26948</v>
      </c>
      <c r="AC306" s="876"/>
      <c r="AD306" s="876" t="s">
        <v>26948</v>
      </c>
      <c r="AE306" s="876" t="s">
        <v>26948</v>
      </c>
      <c r="AF306" s="876" t="s">
        <v>26948</v>
      </c>
      <c r="AG306" s="876"/>
      <c r="AH306" s="876"/>
      <c r="AI306" s="876"/>
      <c r="AJ306" s="876" t="s">
        <v>26948</v>
      </c>
      <c r="AK306" s="876"/>
    </row>
    <row r="307" spans="1:37">
      <c r="A307" s="929" t="s">
        <v>27334</v>
      </c>
      <c r="B307" s="876" t="s">
        <v>26948</v>
      </c>
      <c r="C307" s="876" t="s">
        <v>26948</v>
      </c>
      <c r="D307" s="876" t="s">
        <v>26948</v>
      </c>
      <c r="E307" s="876" t="s">
        <v>26948</v>
      </c>
      <c r="F307" s="876" t="s">
        <v>26948</v>
      </c>
      <c r="G307" s="876" t="s">
        <v>26948</v>
      </c>
      <c r="H307" s="876" t="s">
        <v>26948</v>
      </c>
      <c r="I307" s="876"/>
      <c r="J307" s="876"/>
      <c r="K307" s="876" t="s">
        <v>26948</v>
      </c>
      <c r="L307" s="876" t="s">
        <v>26948</v>
      </c>
      <c r="M307" s="876" t="s">
        <v>26948</v>
      </c>
      <c r="N307" s="876"/>
      <c r="O307" s="876" t="s">
        <v>26948</v>
      </c>
      <c r="P307" s="876" t="s">
        <v>26948</v>
      </c>
      <c r="Q307" s="876" t="s">
        <v>26948</v>
      </c>
      <c r="R307" s="876" t="s">
        <v>26948</v>
      </c>
      <c r="S307" s="876"/>
      <c r="T307" s="876" t="s">
        <v>26948</v>
      </c>
      <c r="U307" s="876" t="s">
        <v>26948</v>
      </c>
      <c r="V307" s="876" t="s">
        <v>26948</v>
      </c>
      <c r="W307" s="876" t="s">
        <v>26948</v>
      </c>
      <c r="X307" s="876" t="s">
        <v>26948</v>
      </c>
      <c r="Y307" s="876"/>
      <c r="Z307" s="876" t="s">
        <v>26948</v>
      </c>
      <c r="AA307" s="876" t="s">
        <v>26948</v>
      </c>
      <c r="AB307" s="876" t="s">
        <v>26948</v>
      </c>
      <c r="AC307" s="876"/>
      <c r="AD307" s="876" t="s">
        <v>26948</v>
      </c>
      <c r="AE307" s="876" t="s">
        <v>26948</v>
      </c>
      <c r="AF307" s="876" t="s">
        <v>26948</v>
      </c>
      <c r="AG307" s="876"/>
      <c r="AH307" s="876"/>
      <c r="AI307" s="876"/>
      <c r="AJ307" s="876" t="s">
        <v>26948</v>
      </c>
      <c r="AK307" s="876"/>
    </row>
    <row r="308" spans="1:37">
      <c r="A308" s="929" t="s">
        <v>27335</v>
      </c>
      <c r="B308" s="876" t="s">
        <v>26948</v>
      </c>
      <c r="C308" s="876" t="s">
        <v>26948</v>
      </c>
      <c r="D308" s="876" t="s">
        <v>26948</v>
      </c>
      <c r="E308" s="876" t="s">
        <v>26948</v>
      </c>
      <c r="F308" s="876" t="s">
        <v>26948</v>
      </c>
      <c r="G308" s="876" t="s">
        <v>26948</v>
      </c>
      <c r="H308" s="876" t="s">
        <v>26948</v>
      </c>
      <c r="I308" s="876"/>
      <c r="J308" s="876"/>
      <c r="K308" s="876" t="s">
        <v>26948</v>
      </c>
      <c r="L308" s="876" t="s">
        <v>26948</v>
      </c>
      <c r="M308" s="876" t="s">
        <v>26948</v>
      </c>
      <c r="N308" s="876"/>
      <c r="O308" s="876" t="s">
        <v>26948</v>
      </c>
      <c r="P308" s="876" t="s">
        <v>26948</v>
      </c>
      <c r="Q308" s="876" t="s">
        <v>26948</v>
      </c>
      <c r="R308" s="876" t="s">
        <v>26948</v>
      </c>
      <c r="S308" s="876"/>
      <c r="T308" s="876" t="s">
        <v>26948</v>
      </c>
      <c r="U308" s="876" t="s">
        <v>26948</v>
      </c>
      <c r="V308" s="876" t="s">
        <v>26948</v>
      </c>
      <c r="W308" s="876" t="s">
        <v>26948</v>
      </c>
      <c r="X308" s="876" t="s">
        <v>26948</v>
      </c>
      <c r="Y308" s="876"/>
      <c r="Z308" s="876" t="s">
        <v>26948</v>
      </c>
      <c r="AA308" s="876" t="s">
        <v>26948</v>
      </c>
      <c r="AB308" s="876" t="s">
        <v>26948</v>
      </c>
      <c r="AC308" s="876"/>
      <c r="AD308" s="876" t="s">
        <v>26948</v>
      </c>
      <c r="AE308" s="876" t="s">
        <v>26948</v>
      </c>
      <c r="AF308" s="876" t="s">
        <v>26948</v>
      </c>
      <c r="AG308" s="876"/>
      <c r="AH308" s="876"/>
      <c r="AI308" s="876"/>
      <c r="AJ308" s="876" t="s">
        <v>26948</v>
      </c>
      <c r="AK308" s="876"/>
    </row>
    <row r="309" spans="1:37">
      <c r="A309" s="929" t="s">
        <v>26966</v>
      </c>
      <c r="B309" s="876" t="s">
        <v>26948</v>
      </c>
      <c r="C309" s="876" t="s">
        <v>26948</v>
      </c>
      <c r="D309" s="876" t="s">
        <v>26948</v>
      </c>
      <c r="E309" s="876" t="s">
        <v>26948</v>
      </c>
      <c r="F309" s="876" t="s">
        <v>26948</v>
      </c>
      <c r="G309" s="876" t="s">
        <v>26948</v>
      </c>
      <c r="H309" s="876" t="s">
        <v>26948</v>
      </c>
      <c r="I309" s="876"/>
      <c r="J309" s="876"/>
      <c r="K309" s="876" t="s">
        <v>26948</v>
      </c>
      <c r="L309" s="876" t="s">
        <v>26948</v>
      </c>
      <c r="M309" s="876" t="s">
        <v>26948</v>
      </c>
      <c r="N309" s="876"/>
      <c r="O309" s="876" t="s">
        <v>26948</v>
      </c>
      <c r="P309" s="876" t="s">
        <v>26948</v>
      </c>
      <c r="Q309" s="876" t="s">
        <v>26948</v>
      </c>
      <c r="R309" s="876" t="s">
        <v>26948</v>
      </c>
      <c r="S309" s="876"/>
      <c r="T309" s="876" t="s">
        <v>26948</v>
      </c>
      <c r="U309" s="876" t="s">
        <v>26948</v>
      </c>
      <c r="V309" s="876" t="s">
        <v>26948</v>
      </c>
      <c r="W309" s="876" t="s">
        <v>26948</v>
      </c>
      <c r="X309" s="876" t="s">
        <v>26948</v>
      </c>
      <c r="Y309" s="876"/>
      <c r="Z309" s="876" t="s">
        <v>26948</v>
      </c>
      <c r="AA309" s="876" t="s">
        <v>26948</v>
      </c>
      <c r="AB309" s="876" t="s">
        <v>26948</v>
      </c>
      <c r="AC309" s="876"/>
      <c r="AD309" s="876" t="s">
        <v>26948</v>
      </c>
      <c r="AE309" s="876" t="s">
        <v>26948</v>
      </c>
      <c r="AF309" s="876" t="s">
        <v>26948</v>
      </c>
      <c r="AG309" s="876"/>
      <c r="AH309" s="876"/>
      <c r="AI309" s="876"/>
      <c r="AJ309" s="876" t="s">
        <v>26948</v>
      </c>
      <c r="AK309" s="876"/>
    </row>
    <row r="310" spans="1:37">
      <c r="A310" s="929" t="s">
        <v>27336</v>
      </c>
      <c r="B310" s="876" t="s">
        <v>26948</v>
      </c>
      <c r="C310" s="876" t="s">
        <v>26948</v>
      </c>
      <c r="D310" s="876" t="s">
        <v>26948</v>
      </c>
      <c r="E310" s="876" t="s">
        <v>26948</v>
      </c>
      <c r="F310" s="876" t="s">
        <v>26948</v>
      </c>
      <c r="G310" s="876" t="s">
        <v>26948</v>
      </c>
      <c r="H310" s="876" t="s">
        <v>26948</v>
      </c>
      <c r="I310" s="876"/>
      <c r="J310" s="876"/>
      <c r="K310" s="876" t="s">
        <v>26948</v>
      </c>
      <c r="L310" s="876" t="s">
        <v>26948</v>
      </c>
      <c r="M310" s="876" t="s">
        <v>26948</v>
      </c>
      <c r="N310" s="876"/>
      <c r="O310" s="876" t="s">
        <v>26948</v>
      </c>
      <c r="P310" s="876" t="s">
        <v>26948</v>
      </c>
      <c r="Q310" s="876" t="s">
        <v>26948</v>
      </c>
      <c r="R310" s="876" t="s">
        <v>26948</v>
      </c>
      <c r="S310" s="876"/>
      <c r="T310" s="876" t="s">
        <v>26948</v>
      </c>
      <c r="U310" s="876" t="s">
        <v>26948</v>
      </c>
      <c r="V310" s="876" t="s">
        <v>26948</v>
      </c>
      <c r="W310" s="876" t="s">
        <v>26948</v>
      </c>
      <c r="X310" s="876" t="s">
        <v>26948</v>
      </c>
      <c r="Y310" s="876"/>
      <c r="Z310" s="876" t="s">
        <v>26948</v>
      </c>
      <c r="AA310" s="876" t="s">
        <v>26948</v>
      </c>
      <c r="AB310" s="876" t="s">
        <v>26948</v>
      </c>
      <c r="AC310" s="876"/>
      <c r="AD310" s="876" t="s">
        <v>26948</v>
      </c>
      <c r="AE310" s="876" t="s">
        <v>26948</v>
      </c>
      <c r="AF310" s="876" t="s">
        <v>26948</v>
      </c>
      <c r="AG310" s="876"/>
      <c r="AH310" s="876"/>
      <c r="AI310" s="876"/>
      <c r="AJ310" s="876" t="s">
        <v>26948</v>
      </c>
      <c r="AK310" s="876"/>
    </row>
    <row r="311" spans="1:37">
      <c r="B311" s="876" t="s">
        <v>26948</v>
      </c>
      <c r="C311" s="876" t="s">
        <v>26948</v>
      </c>
      <c r="D311" s="876" t="s">
        <v>26948</v>
      </c>
      <c r="E311" s="876" t="s">
        <v>26948</v>
      </c>
      <c r="F311" s="876" t="s">
        <v>26948</v>
      </c>
      <c r="G311" s="876" t="s">
        <v>26948</v>
      </c>
      <c r="H311" s="876" t="s">
        <v>26948</v>
      </c>
      <c r="I311" s="876"/>
      <c r="J311" s="876"/>
      <c r="K311" s="876" t="s">
        <v>26948</v>
      </c>
      <c r="L311" s="876" t="s">
        <v>26948</v>
      </c>
      <c r="M311" s="876" t="s">
        <v>26948</v>
      </c>
      <c r="N311" s="876"/>
      <c r="O311" s="876" t="s">
        <v>26948</v>
      </c>
      <c r="P311" s="876" t="s">
        <v>26948</v>
      </c>
      <c r="Q311" s="876" t="s">
        <v>26948</v>
      </c>
      <c r="R311" s="876" t="s">
        <v>26948</v>
      </c>
      <c r="S311" s="876"/>
      <c r="T311" s="876" t="s">
        <v>26948</v>
      </c>
      <c r="U311" s="876" t="s">
        <v>26948</v>
      </c>
      <c r="V311" s="876" t="s">
        <v>26948</v>
      </c>
      <c r="W311" s="876" t="s">
        <v>26948</v>
      </c>
      <c r="X311" s="876" t="s">
        <v>26948</v>
      </c>
      <c r="Y311" s="876"/>
      <c r="Z311" s="876" t="s">
        <v>26948</v>
      </c>
      <c r="AA311" s="876" t="s">
        <v>26948</v>
      </c>
      <c r="AB311" s="876" t="s">
        <v>26948</v>
      </c>
      <c r="AC311" s="876"/>
      <c r="AD311" s="876" t="s">
        <v>26948</v>
      </c>
      <c r="AE311" s="876" t="s">
        <v>26948</v>
      </c>
      <c r="AF311" s="876" t="s">
        <v>26948</v>
      </c>
      <c r="AG311" s="876"/>
      <c r="AH311" s="876"/>
      <c r="AI311" s="876"/>
      <c r="AJ311" s="876" t="s">
        <v>26948</v>
      </c>
      <c r="AK311" s="876"/>
    </row>
    <row r="312" spans="1:37">
      <c r="A312" s="929" t="s">
        <v>27337</v>
      </c>
      <c r="B312" s="876" t="s">
        <v>26948</v>
      </c>
      <c r="C312" s="876" t="s">
        <v>26948</v>
      </c>
      <c r="D312" s="876" t="s">
        <v>26948</v>
      </c>
      <c r="E312" s="876" t="s">
        <v>26948</v>
      </c>
      <c r="F312" s="876" t="s">
        <v>26948</v>
      </c>
      <c r="G312" s="876" t="s">
        <v>26948</v>
      </c>
      <c r="H312" s="876" t="s">
        <v>26948</v>
      </c>
      <c r="I312" s="876"/>
      <c r="J312" s="876"/>
      <c r="K312" s="876" t="s">
        <v>26948</v>
      </c>
      <c r="L312" s="876" t="s">
        <v>26948</v>
      </c>
      <c r="M312" s="876" t="s">
        <v>26948</v>
      </c>
      <c r="N312" s="876"/>
      <c r="O312" s="876" t="s">
        <v>26948</v>
      </c>
      <c r="P312" s="876" t="s">
        <v>26948</v>
      </c>
      <c r="Q312" s="876" t="s">
        <v>26948</v>
      </c>
      <c r="R312" s="876" t="s">
        <v>26948</v>
      </c>
      <c r="S312" s="876"/>
      <c r="T312" s="876" t="s">
        <v>26948</v>
      </c>
      <c r="U312" s="876" t="s">
        <v>26948</v>
      </c>
      <c r="V312" s="876" t="s">
        <v>26948</v>
      </c>
      <c r="W312" s="876" t="s">
        <v>26948</v>
      </c>
      <c r="X312" s="876" t="s">
        <v>26948</v>
      </c>
      <c r="Y312" s="876"/>
      <c r="Z312" s="876" t="s">
        <v>26948</v>
      </c>
      <c r="AA312" s="876" t="s">
        <v>26948</v>
      </c>
      <c r="AB312" s="876" t="s">
        <v>26948</v>
      </c>
      <c r="AC312" s="876"/>
      <c r="AD312" s="876" t="s">
        <v>26948</v>
      </c>
      <c r="AE312" s="876" t="s">
        <v>26948</v>
      </c>
      <c r="AF312" s="876" t="s">
        <v>26948</v>
      </c>
      <c r="AG312" s="876"/>
      <c r="AH312" s="876"/>
      <c r="AI312" s="876"/>
      <c r="AJ312" s="876" t="s">
        <v>26948</v>
      </c>
      <c r="AK312" s="876"/>
    </row>
    <row r="313" spans="1:37">
      <c r="A313" s="929" t="s">
        <v>27338</v>
      </c>
      <c r="B313" s="876" t="s">
        <v>26948</v>
      </c>
      <c r="C313" s="876" t="s">
        <v>26948</v>
      </c>
      <c r="D313" s="876" t="s">
        <v>26948</v>
      </c>
      <c r="E313" s="876" t="s">
        <v>26948</v>
      </c>
      <c r="F313" s="876" t="s">
        <v>26948</v>
      </c>
      <c r="G313" s="876" t="s">
        <v>26948</v>
      </c>
      <c r="H313" s="876" t="s">
        <v>26948</v>
      </c>
      <c r="I313" s="876"/>
      <c r="J313" s="876"/>
      <c r="K313" s="876" t="s">
        <v>26948</v>
      </c>
      <c r="L313" s="876" t="s">
        <v>26948</v>
      </c>
      <c r="M313" s="876" t="s">
        <v>26948</v>
      </c>
      <c r="N313" s="876"/>
      <c r="O313" s="876" t="s">
        <v>26948</v>
      </c>
      <c r="P313" s="876" t="s">
        <v>26948</v>
      </c>
      <c r="Q313" s="876" t="s">
        <v>26948</v>
      </c>
      <c r="R313" s="876" t="s">
        <v>26948</v>
      </c>
      <c r="S313" s="876"/>
      <c r="T313" s="876" t="s">
        <v>26948</v>
      </c>
      <c r="U313" s="876" t="s">
        <v>26948</v>
      </c>
      <c r="V313" s="876" t="s">
        <v>26948</v>
      </c>
      <c r="W313" s="876" t="s">
        <v>26948</v>
      </c>
      <c r="X313" s="876" t="s">
        <v>26948</v>
      </c>
      <c r="Y313" s="876"/>
      <c r="Z313" s="876" t="s">
        <v>26948</v>
      </c>
      <c r="AA313" s="876" t="s">
        <v>26948</v>
      </c>
      <c r="AB313" s="876" t="s">
        <v>26948</v>
      </c>
      <c r="AC313" s="876"/>
      <c r="AD313" s="876" t="s">
        <v>26948</v>
      </c>
      <c r="AE313" s="876" t="s">
        <v>26948</v>
      </c>
      <c r="AF313" s="876" t="s">
        <v>26948</v>
      </c>
      <c r="AG313" s="876"/>
      <c r="AH313" s="876"/>
      <c r="AI313" s="876"/>
      <c r="AJ313" s="876" t="s">
        <v>26948</v>
      </c>
      <c r="AK313" s="876"/>
    </row>
    <row r="314" spans="1:37">
      <c r="A314" s="929" t="s">
        <v>27339</v>
      </c>
      <c r="B314" s="876" t="s">
        <v>26948</v>
      </c>
      <c r="C314" s="876" t="s">
        <v>26948</v>
      </c>
      <c r="D314" s="876" t="s">
        <v>26948</v>
      </c>
      <c r="E314" s="876" t="s">
        <v>26948</v>
      </c>
      <c r="F314" s="876" t="s">
        <v>26948</v>
      </c>
      <c r="G314" s="876" t="s">
        <v>26948</v>
      </c>
      <c r="H314" s="876" t="s">
        <v>26948</v>
      </c>
      <c r="I314" s="876"/>
      <c r="J314" s="876"/>
      <c r="K314" s="876" t="s">
        <v>26948</v>
      </c>
      <c r="L314" s="876" t="s">
        <v>26948</v>
      </c>
      <c r="M314" s="876" t="s">
        <v>26948</v>
      </c>
      <c r="N314" s="876"/>
      <c r="O314" s="876" t="s">
        <v>26948</v>
      </c>
      <c r="P314" s="876" t="s">
        <v>26948</v>
      </c>
      <c r="Q314" s="876" t="s">
        <v>26948</v>
      </c>
      <c r="R314" s="876" t="s">
        <v>26948</v>
      </c>
      <c r="S314" s="876"/>
      <c r="T314" s="876" t="s">
        <v>26948</v>
      </c>
      <c r="U314" s="876" t="s">
        <v>26948</v>
      </c>
      <c r="V314" s="876" t="s">
        <v>26948</v>
      </c>
      <c r="W314" s="876" t="s">
        <v>26948</v>
      </c>
      <c r="X314" s="876" t="s">
        <v>26948</v>
      </c>
      <c r="Y314" s="876"/>
      <c r="Z314" s="876" t="s">
        <v>26948</v>
      </c>
      <c r="AA314" s="876" t="s">
        <v>26948</v>
      </c>
      <c r="AB314" s="876" t="s">
        <v>26948</v>
      </c>
      <c r="AC314" s="876"/>
      <c r="AD314" s="876" t="s">
        <v>26948</v>
      </c>
      <c r="AE314" s="876" t="s">
        <v>26948</v>
      </c>
      <c r="AF314" s="876" t="s">
        <v>26948</v>
      </c>
      <c r="AG314" s="876"/>
      <c r="AH314" s="876"/>
      <c r="AI314" s="876"/>
      <c r="AJ314" s="876" t="s">
        <v>26948</v>
      </c>
      <c r="AK314" s="876"/>
    </row>
    <row r="315" spans="1:37">
      <c r="A315" s="929" t="s">
        <v>26967</v>
      </c>
      <c r="B315" s="876" t="s">
        <v>26948</v>
      </c>
      <c r="C315" s="876" t="s">
        <v>26948</v>
      </c>
      <c r="D315" s="876" t="s">
        <v>26948</v>
      </c>
      <c r="E315" s="876" t="s">
        <v>26948</v>
      </c>
      <c r="F315" s="876" t="s">
        <v>26948</v>
      </c>
      <c r="G315" s="876" t="s">
        <v>26948</v>
      </c>
      <c r="H315" s="876" t="s">
        <v>26948</v>
      </c>
      <c r="I315" s="876"/>
      <c r="J315" s="876"/>
      <c r="K315" s="876" t="s">
        <v>26948</v>
      </c>
      <c r="L315" s="876" t="s">
        <v>26948</v>
      </c>
      <c r="M315" s="876" t="s">
        <v>26948</v>
      </c>
      <c r="N315" s="876"/>
      <c r="O315" s="876" t="s">
        <v>26948</v>
      </c>
      <c r="P315" s="876" t="s">
        <v>26948</v>
      </c>
      <c r="Q315" s="876" t="s">
        <v>26948</v>
      </c>
      <c r="R315" s="876" t="s">
        <v>26948</v>
      </c>
      <c r="S315" s="876"/>
      <c r="T315" s="876" t="s">
        <v>26948</v>
      </c>
      <c r="U315" s="876" t="s">
        <v>26948</v>
      </c>
      <c r="V315" s="876" t="s">
        <v>26948</v>
      </c>
      <c r="W315" s="876" t="s">
        <v>26948</v>
      </c>
      <c r="X315" s="876" t="s">
        <v>26948</v>
      </c>
      <c r="Y315" s="876"/>
      <c r="Z315" s="876" t="s">
        <v>26948</v>
      </c>
      <c r="AA315" s="876" t="s">
        <v>26948</v>
      </c>
      <c r="AB315" s="876" t="s">
        <v>26948</v>
      </c>
      <c r="AC315" s="876"/>
      <c r="AD315" s="876" t="s">
        <v>26948</v>
      </c>
      <c r="AE315" s="876" t="s">
        <v>26948</v>
      </c>
      <c r="AF315" s="876" t="s">
        <v>26948</v>
      </c>
      <c r="AG315" s="876"/>
      <c r="AH315" s="876"/>
      <c r="AI315" s="876"/>
      <c r="AJ315" s="876" t="s">
        <v>26948</v>
      </c>
      <c r="AK315" s="876"/>
    </row>
    <row r="316" spans="1:37">
      <c r="A316" s="929" t="s">
        <v>27336</v>
      </c>
      <c r="B316" s="876" t="s">
        <v>26948</v>
      </c>
      <c r="C316" s="876" t="s">
        <v>26948</v>
      </c>
      <c r="D316" s="876" t="s">
        <v>26948</v>
      </c>
      <c r="E316" s="876" t="s">
        <v>26948</v>
      </c>
      <c r="F316" s="876" t="s">
        <v>26948</v>
      </c>
      <c r="G316" s="876" t="s">
        <v>26948</v>
      </c>
      <c r="H316" s="876" t="s">
        <v>26948</v>
      </c>
      <c r="I316" s="876"/>
      <c r="J316" s="876"/>
      <c r="K316" s="876" t="s">
        <v>26948</v>
      </c>
      <c r="L316" s="876" t="s">
        <v>26948</v>
      </c>
      <c r="M316" s="876" t="s">
        <v>26948</v>
      </c>
      <c r="N316" s="876"/>
      <c r="O316" s="876" t="s">
        <v>26948</v>
      </c>
      <c r="P316" s="876" t="s">
        <v>26948</v>
      </c>
      <c r="Q316" s="876" t="s">
        <v>26948</v>
      </c>
      <c r="R316" s="876" t="s">
        <v>26948</v>
      </c>
      <c r="S316" s="876"/>
      <c r="T316" s="876" t="s">
        <v>26948</v>
      </c>
      <c r="U316" s="876" t="s">
        <v>26948</v>
      </c>
      <c r="V316" s="876" t="s">
        <v>26948</v>
      </c>
      <c r="W316" s="876" t="s">
        <v>26948</v>
      </c>
      <c r="X316" s="876" t="s">
        <v>26948</v>
      </c>
      <c r="Y316" s="876"/>
      <c r="Z316" s="876" t="s">
        <v>26948</v>
      </c>
      <c r="AA316" s="876" t="s">
        <v>26948</v>
      </c>
      <c r="AB316" s="876" t="s">
        <v>26948</v>
      </c>
      <c r="AC316" s="876"/>
      <c r="AD316" s="876" t="s">
        <v>26948</v>
      </c>
      <c r="AE316" s="876" t="s">
        <v>26948</v>
      </c>
      <c r="AF316" s="876" t="s">
        <v>26948</v>
      </c>
      <c r="AG316" s="876"/>
      <c r="AH316" s="876"/>
      <c r="AI316" s="876"/>
      <c r="AJ316" s="876" t="s">
        <v>26948</v>
      </c>
      <c r="AK316" s="876"/>
    </row>
    <row r="317" spans="1:37">
      <c r="A317" s="929" t="s">
        <v>27340</v>
      </c>
      <c r="B317" s="876" t="s">
        <v>26948</v>
      </c>
      <c r="C317" s="876" t="s">
        <v>26948</v>
      </c>
      <c r="D317" s="876" t="s">
        <v>26948</v>
      </c>
      <c r="E317" s="876" t="s">
        <v>26948</v>
      </c>
      <c r="F317" s="876" t="s">
        <v>26948</v>
      </c>
      <c r="G317" s="876" t="s">
        <v>26948</v>
      </c>
      <c r="H317" s="876" t="s">
        <v>26948</v>
      </c>
      <c r="I317" s="876"/>
      <c r="J317" s="876"/>
      <c r="K317" s="876" t="s">
        <v>26948</v>
      </c>
      <c r="L317" s="876" t="s">
        <v>26948</v>
      </c>
      <c r="M317" s="876" t="s">
        <v>26948</v>
      </c>
      <c r="N317" s="876"/>
      <c r="O317" s="876" t="s">
        <v>26948</v>
      </c>
      <c r="P317" s="876" t="s">
        <v>26948</v>
      </c>
      <c r="Q317" s="876" t="s">
        <v>26948</v>
      </c>
      <c r="R317" s="876" t="s">
        <v>26948</v>
      </c>
      <c r="S317" s="876"/>
      <c r="T317" s="876" t="s">
        <v>26948</v>
      </c>
      <c r="U317" s="876" t="s">
        <v>26948</v>
      </c>
      <c r="V317" s="876" t="s">
        <v>26948</v>
      </c>
      <c r="W317" s="876" t="s">
        <v>26948</v>
      </c>
      <c r="X317" s="876" t="s">
        <v>26948</v>
      </c>
      <c r="Y317" s="876"/>
      <c r="Z317" s="876" t="s">
        <v>26948</v>
      </c>
      <c r="AA317" s="876" t="s">
        <v>26948</v>
      </c>
      <c r="AB317" s="876" t="s">
        <v>26948</v>
      </c>
      <c r="AC317" s="876"/>
      <c r="AD317" s="876" t="s">
        <v>26948</v>
      </c>
      <c r="AE317" s="876" t="s">
        <v>26948</v>
      </c>
      <c r="AF317" s="876" t="s">
        <v>26948</v>
      </c>
      <c r="AG317" s="876"/>
      <c r="AH317" s="876"/>
      <c r="AI317" s="876"/>
      <c r="AJ317" s="876" t="s">
        <v>26948</v>
      </c>
      <c r="AK317" s="876"/>
    </row>
    <row r="318" spans="1:37">
      <c r="A318" s="929" t="s">
        <v>27341</v>
      </c>
      <c r="B318" s="876" t="s">
        <v>26948</v>
      </c>
      <c r="C318" s="876" t="s">
        <v>26948</v>
      </c>
      <c r="D318" s="876" t="s">
        <v>26948</v>
      </c>
      <c r="E318" s="876" t="s">
        <v>26948</v>
      </c>
      <c r="F318" s="876" t="s">
        <v>26948</v>
      </c>
      <c r="G318" s="876" t="s">
        <v>26948</v>
      </c>
      <c r="H318" s="876" t="s">
        <v>26948</v>
      </c>
      <c r="I318" s="876"/>
      <c r="J318" s="876"/>
      <c r="K318" s="876" t="s">
        <v>26948</v>
      </c>
      <c r="L318" s="876" t="s">
        <v>26948</v>
      </c>
      <c r="M318" s="876" t="s">
        <v>26948</v>
      </c>
      <c r="N318" s="876"/>
      <c r="O318" s="876" t="s">
        <v>26948</v>
      </c>
      <c r="P318" s="876" t="s">
        <v>26948</v>
      </c>
      <c r="Q318" s="876" t="s">
        <v>26948</v>
      </c>
      <c r="R318" s="876" t="s">
        <v>26948</v>
      </c>
      <c r="S318" s="876"/>
      <c r="T318" s="876" t="s">
        <v>26948</v>
      </c>
      <c r="U318" s="876" t="s">
        <v>26948</v>
      </c>
      <c r="V318" s="876" t="s">
        <v>26948</v>
      </c>
      <c r="W318" s="876" t="s">
        <v>26948</v>
      </c>
      <c r="X318" s="876" t="s">
        <v>26948</v>
      </c>
      <c r="Y318" s="876"/>
      <c r="Z318" s="876" t="s">
        <v>26948</v>
      </c>
      <c r="AA318" s="876" t="s">
        <v>26948</v>
      </c>
      <c r="AB318" s="876" t="s">
        <v>26948</v>
      </c>
      <c r="AC318" s="876"/>
      <c r="AD318" s="876" t="s">
        <v>26948</v>
      </c>
      <c r="AE318" s="876" t="s">
        <v>26948</v>
      </c>
      <c r="AF318" s="876" t="s">
        <v>26948</v>
      </c>
      <c r="AG318" s="876"/>
      <c r="AH318" s="876"/>
      <c r="AI318" s="876"/>
      <c r="AJ318" s="876" t="s">
        <v>26948</v>
      </c>
      <c r="AK318" s="876"/>
    </row>
    <row r="319" spans="1:37">
      <c r="A319" s="929" t="s">
        <v>27342</v>
      </c>
      <c r="B319" s="876" t="s">
        <v>26948</v>
      </c>
      <c r="C319" s="876" t="s">
        <v>26948</v>
      </c>
      <c r="D319" s="876" t="s">
        <v>26948</v>
      </c>
      <c r="E319" s="876" t="s">
        <v>26948</v>
      </c>
      <c r="F319" s="876" t="s">
        <v>26948</v>
      </c>
      <c r="G319" s="876" t="s">
        <v>26948</v>
      </c>
      <c r="H319" s="876" t="s">
        <v>26948</v>
      </c>
      <c r="I319" s="876"/>
      <c r="J319" s="876"/>
      <c r="K319" s="876" t="s">
        <v>26948</v>
      </c>
      <c r="L319" s="876" t="s">
        <v>26948</v>
      </c>
      <c r="M319" s="876" t="s">
        <v>26948</v>
      </c>
      <c r="N319" s="876"/>
      <c r="O319" s="876" t="s">
        <v>26948</v>
      </c>
      <c r="P319" s="876" t="s">
        <v>26948</v>
      </c>
      <c r="Q319" s="876" t="s">
        <v>26948</v>
      </c>
      <c r="R319" s="876" t="s">
        <v>26948</v>
      </c>
      <c r="S319" s="876"/>
      <c r="T319" s="876" t="s">
        <v>26948</v>
      </c>
      <c r="U319" s="876" t="s">
        <v>26948</v>
      </c>
      <c r="V319" s="876" t="s">
        <v>26948</v>
      </c>
      <c r="W319" s="876" t="s">
        <v>26948</v>
      </c>
      <c r="X319" s="876" t="s">
        <v>26948</v>
      </c>
      <c r="Y319" s="876"/>
      <c r="Z319" s="876" t="s">
        <v>26948</v>
      </c>
      <c r="AA319" s="876" t="s">
        <v>26948</v>
      </c>
      <c r="AB319" s="876" t="s">
        <v>26948</v>
      </c>
      <c r="AC319" s="876"/>
      <c r="AD319" s="876" t="s">
        <v>26948</v>
      </c>
      <c r="AE319" s="876" t="s">
        <v>26948</v>
      </c>
      <c r="AF319" s="876" t="s">
        <v>26948</v>
      </c>
      <c r="AG319" s="876"/>
      <c r="AH319" s="876"/>
      <c r="AI319" s="876"/>
      <c r="AJ319" s="876" t="s">
        <v>26948</v>
      </c>
      <c r="AK319" s="876"/>
    </row>
    <row r="320" spans="1:37">
      <c r="A320" s="929" t="s">
        <v>27343</v>
      </c>
      <c r="B320" s="876" t="s">
        <v>26948</v>
      </c>
      <c r="C320" s="876" t="s">
        <v>26948</v>
      </c>
      <c r="D320" s="876" t="s">
        <v>26948</v>
      </c>
      <c r="E320" s="876" t="s">
        <v>26948</v>
      </c>
      <c r="F320" s="876" t="s">
        <v>26948</v>
      </c>
      <c r="G320" s="876" t="s">
        <v>26948</v>
      </c>
      <c r="H320" s="876" t="s">
        <v>26948</v>
      </c>
      <c r="I320" s="876"/>
      <c r="J320" s="876"/>
      <c r="K320" s="876" t="s">
        <v>26948</v>
      </c>
      <c r="L320" s="876" t="s">
        <v>26948</v>
      </c>
      <c r="M320" s="876" t="s">
        <v>26948</v>
      </c>
      <c r="N320" s="876"/>
      <c r="O320" s="876" t="s">
        <v>26948</v>
      </c>
      <c r="P320" s="876" t="s">
        <v>26948</v>
      </c>
      <c r="Q320" s="876" t="s">
        <v>26948</v>
      </c>
      <c r="R320" s="876" t="s">
        <v>26948</v>
      </c>
      <c r="S320" s="876"/>
      <c r="T320" s="876" t="s">
        <v>26948</v>
      </c>
      <c r="U320" s="876" t="s">
        <v>26948</v>
      </c>
      <c r="V320" s="876" t="s">
        <v>26948</v>
      </c>
      <c r="W320" s="876" t="s">
        <v>26948</v>
      </c>
      <c r="X320" s="876" t="s">
        <v>26948</v>
      </c>
      <c r="Y320" s="876"/>
      <c r="Z320" s="876" t="s">
        <v>26948</v>
      </c>
      <c r="AA320" s="876" t="s">
        <v>26948</v>
      </c>
      <c r="AB320" s="876" t="s">
        <v>26948</v>
      </c>
      <c r="AC320" s="876"/>
      <c r="AD320" s="876" t="s">
        <v>26948</v>
      </c>
      <c r="AE320" s="876" t="s">
        <v>26948</v>
      </c>
      <c r="AF320" s="876" t="s">
        <v>26948</v>
      </c>
      <c r="AG320" s="876"/>
      <c r="AH320" s="876"/>
      <c r="AI320" s="876"/>
      <c r="AJ320" s="876" t="s">
        <v>26948</v>
      </c>
      <c r="AK320" s="876"/>
    </row>
    <row r="321" spans="1:37">
      <c r="A321" s="929" t="s">
        <v>27344</v>
      </c>
      <c r="B321" s="876" t="s">
        <v>26948</v>
      </c>
      <c r="C321" s="876" t="s">
        <v>26948</v>
      </c>
      <c r="D321" s="876" t="s">
        <v>26948</v>
      </c>
      <c r="E321" s="876" t="s">
        <v>26948</v>
      </c>
      <c r="F321" s="876" t="s">
        <v>26948</v>
      </c>
      <c r="G321" s="876" t="s">
        <v>26948</v>
      </c>
      <c r="H321" s="876" t="s">
        <v>26948</v>
      </c>
      <c r="I321" s="876"/>
      <c r="J321" s="876"/>
      <c r="K321" s="876" t="s">
        <v>26948</v>
      </c>
      <c r="L321" s="876" t="s">
        <v>26948</v>
      </c>
      <c r="M321" s="876" t="s">
        <v>26948</v>
      </c>
      <c r="N321" s="876"/>
      <c r="O321" s="876" t="s">
        <v>26948</v>
      </c>
      <c r="P321" s="876" t="s">
        <v>26948</v>
      </c>
      <c r="Q321" s="876" t="s">
        <v>26948</v>
      </c>
      <c r="R321" s="876" t="s">
        <v>26948</v>
      </c>
      <c r="S321" s="876"/>
      <c r="T321" s="876" t="s">
        <v>26948</v>
      </c>
      <c r="U321" s="876" t="s">
        <v>26948</v>
      </c>
      <c r="V321" s="876" t="s">
        <v>26948</v>
      </c>
      <c r="W321" s="876" t="s">
        <v>26948</v>
      </c>
      <c r="X321" s="876" t="s">
        <v>26948</v>
      </c>
      <c r="Y321" s="876"/>
      <c r="Z321" s="876" t="s">
        <v>26948</v>
      </c>
      <c r="AA321" s="876" t="s">
        <v>26948</v>
      </c>
      <c r="AB321" s="876" t="s">
        <v>26948</v>
      </c>
      <c r="AC321" s="876"/>
      <c r="AD321" s="876" t="s">
        <v>26948</v>
      </c>
      <c r="AE321" s="876" t="s">
        <v>26948</v>
      </c>
      <c r="AF321" s="876" t="s">
        <v>26948</v>
      </c>
      <c r="AG321" s="876"/>
      <c r="AH321" s="876"/>
      <c r="AI321" s="876"/>
      <c r="AJ321" s="876" t="s">
        <v>26948</v>
      </c>
      <c r="AK321" s="876"/>
    </row>
    <row r="322" spans="1:37">
      <c r="A322" s="929" t="s">
        <v>27345</v>
      </c>
      <c r="B322" s="876" t="s">
        <v>26948</v>
      </c>
      <c r="C322" s="876" t="s">
        <v>26948</v>
      </c>
      <c r="D322" s="876" t="s">
        <v>26948</v>
      </c>
      <c r="E322" s="876" t="s">
        <v>26948</v>
      </c>
      <c r="F322" s="876" t="s">
        <v>26948</v>
      </c>
      <c r="G322" s="876" t="s">
        <v>26948</v>
      </c>
      <c r="H322" s="876" t="s">
        <v>26948</v>
      </c>
      <c r="I322" s="876"/>
      <c r="J322" s="876"/>
      <c r="K322" s="876" t="s">
        <v>26948</v>
      </c>
      <c r="L322" s="876" t="s">
        <v>26948</v>
      </c>
      <c r="M322" s="876" t="s">
        <v>26948</v>
      </c>
      <c r="N322" s="876"/>
      <c r="O322" s="876" t="s">
        <v>26948</v>
      </c>
      <c r="P322" s="876" t="s">
        <v>26948</v>
      </c>
      <c r="Q322" s="876" t="s">
        <v>26948</v>
      </c>
      <c r="R322" s="876" t="s">
        <v>26948</v>
      </c>
      <c r="S322" s="876"/>
      <c r="T322" s="876" t="s">
        <v>26948</v>
      </c>
      <c r="U322" s="876" t="s">
        <v>26948</v>
      </c>
      <c r="V322" s="876" t="s">
        <v>26948</v>
      </c>
      <c r="W322" s="876" t="s">
        <v>26948</v>
      </c>
      <c r="X322" s="876" t="s">
        <v>26948</v>
      </c>
      <c r="Y322" s="876"/>
      <c r="Z322" s="876" t="s">
        <v>26948</v>
      </c>
      <c r="AA322" s="876" t="s">
        <v>26948</v>
      </c>
      <c r="AB322" s="876" t="s">
        <v>26948</v>
      </c>
      <c r="AC322" s="876"/>
      <c r="AD322" s="876" t="s">
        <v>26948</v>
      </c>
      <c r="AE322" s="876" t="s">
        <v>26948</v>
      </c>
      <c r="AF322" s="876" t="s">
        <v>26948</v>
      </c>
      <c r="AG322" s="876"/>
      <c r="AH322" s="876"/>
      <c r="AI322" s="876"/>
      <c r="AJ322" s="876" t="s">
        <v>26948</v>
      </c>
      <c r="AK322" s="876"/>
    </row>
    <row r="323" spans="1:37">
      <c r="B323" s="876" t="s">
        <v>26948</v>
      </c>
      <c r="C323" s="876" t="s">
        <v>26948</v>
      </c>
      <c r="D323" s="876" t="s">
        <v>26948</v>
      </c>
      <c r="E323" s="876" t="s">
        <v>26948</v>
      </c>
      <c r="F323" s="876" t="s">
        <v>26948</v>
      </c>
      <c r="G323" s="876" t="s">
        <v>26948</v>
      </c>
      <c r="H323" s="876" t="s">
        <v>26948</v>
      </c>
      <c r="I323" s="876"/>
      <c r="J323" s="876"/>
      <c r="K323" s="876" t="s">
        <v>26948</v>
      </c>
      <c r="L323" s="876" t="s">
        <v>26948</v>
      </c>
      <c r="M323" s="876" t="s">
        <v>26948</v>
      </c>
      <c r="N323" s="876"/>
      <c r="O323" s="876" t="s">
        <v>26948</v>
      </c>
      <c r="P323" s="876" t="s">
        <v>26948</v>
      </c>
      <c r="Q323" s="876" t="s">
        <v>26948</v>
      </c>
      <c r="R323" s="876" t="s">
        <v>26948</v>
      </c>
      <c r="S323" s="876"/>
      <c r="T323" s="876" t="s">
        <v>26948</v>
      </c>
      <c r="U323" s="876" t="s">
        <v>26948</v>
      </c>
      <c r="V323" s="876" t="s">
        <v>26948</v>
      </c>
      <c r="W323" s="876" t="s">
        <v>26948</v>
      </c>
      <c r="X323" s="876" t="s">
        <v>26948</v>
      </c>
      <c r="Y323" s="876"/>
      <c r="Z323" s="876" t="s">
        <v>26948</v>
      </c>
      <c r="AA323" s="876" t="s">
        <v>26948</v>
      </c>
      <c r="AB323" s="876" t="s">
        <v>26948</v>
      </c>
      <c r="AC323" s="876"/>
      <c r="AD323" s="876" t="s">
        <v>26948</v>
      </c>
      <c r="AE323" s="876" t="s">
        <v>26948</v>
      </c>
      <c r="AF323" s="876" t="s">
        <v>26948</v>
      </c>
      <c r="AG323" s="876"/>
      <c r="AH323" s="876"/>
      <c r="AI323" s="876"/>
      <c r="AJ323" s="876" t="s">
        <v>26948</v>
      </c>
      <c r="AK323" s="876"/>
    </row>
    <row r="324" spans="1:37">
      <c r="A324" s="929" t="s">
        <v>27346</v>
      </c>
      <c r="B324" s="876" t="s">
        <v>26948</v>
      </c>
      <c r="C324" s="876" t="s">
        <v>26948</v>
      </c>
      <c r="D324" s="876" t="s">
        <v>26948</v>
      </c>
      <c r="E324" s="876" t="s">
        <v>26948</v>
      </c>
      <c r="F324" s="876" t="s">
        <v>26948</v>
      </c>
      <c r="G324" s="876" t="s">
        <v>26948</v>
      </c>
      <c r="H324" s="876" t="s">
        <v>26948</v>
      </c>
      <c r="I324" s="876"/>
      <c r="J324" s="876"/>
      <c r="K324" s="876" t="s">
        <v>26948</v>
      </c>
      <c r="L324" s="876" t="s">
        <v>26948</v>
      </c>
      <c r="M324" s="876" t="s">
        <v>26948</v>
      </c>
      <c r="N324" s="876"/>
      <c r="O324" s="876" t="s">
        <v>26948</v>
      </c>
      <c r="P324" s="876" t="s">
        <v>26948</v>
      </c>
      <c r="Q324" s="876" t="s">
        <v>26948</v>
      </c>
      <c r="R324" s="876" t="s">
        <v>26948</v>
      </c>
      <c r="S324" s="876"/>
      <c r="T324" s="876" t="s">
        <v>26948</v>
      </c>
      <c r="U324" s="876" t="s">
        <v>26948</v>
      </c>
      <c r="V324" s="876" t="s">
        <v>26948</v>
      </c>
      <c r="W324" s="876" t="s">
        <v>26948</v>
      </c>
      <c r="X324" s="876" t="s">
        <v>26948</v>
      </c>
      <c r="Y324" s="876"/>
      <c r="Z324" s="876" t="s">
        <v>26948</v>
      </c>
      <c r="AA324" s="876" t="s">
        <v>26948</v>
      </c>
      <c r="AB324" s="876" t="s">
        <v>26948</v>
      </c>
      <c r="AC324" s="876"/>
      <c r="AD324" s="876" t="s">
        <v>26948</v>
      </c>
      <c r="AE324" s="876" t="s">
        <v>26948</v>
      </c>
      <c r="AF324" s="876" t="s">
        <v>26948</v>
      </c>
      <c r="AG324" s="876"/>
      <c r="AH324" s="876"/>
      <c r="AI324" s="876"/>
      <c r="AJ324" s="876" t="s">
        <v>26948</v>
      </c>
      <c r="AK324" s="876"/>
    </row>
    <row r="325" spans="1:37">
      <c r="A325" s="929" t="s">
        <v>27347</v>
      </c>
      <c r="B325" s="876" t="s">
        <v>26948</v>
      </c>
      <c r="C325" s="876" t="s">
        <v>26948</v>
      </c>
      <c r="D325" s="876" t="s">
        <v>26948</v>
      </c>
      <c r="E325" s="876" t="s">
        <v>26948</v>
      </c>
      <c r="F325" s="876" t="s">
        <v>26948</v>
      </c>
      <c r="G325" s="876" t="s">
        <v>26948</v>
      </c>
      <c r="H325" s="876" t="s">
        <v>26948</v>
      </c>
      <c r="I325" s="876"/>
      <c r="J325" s="876"/>
      <c r="K325" s="876" t="s">
        <v>26948</v>
      </c>
      <c r="L325" s="876" t="s">
        <v>26948</v>
      </c>
      <c r="M325" s="876" t="s">
        <v>26948</v>
      </c>
      <c r="N325" s="876"/>
      <c r="O325" s="876" t="s">
        <v>26948</v>
      </c>
      <c r="P325" s="876" t="s">
        <v>26948</v>
      </c>
      <c r="Q325" s="876" t="s">
        <v>26948</v>
      </c>
      <c r="R325" s="876" t="s">
        <v>26948</v>
      </c>
      <c r="S325" s="876"/>
      <c r="T325" s="876" t="s">
        <v>26948</v>
      </c>
      <c r="U325" s="876" t="s">
        <v>26948</v>
      </c>
      <c r="V325" s="876" t="s">
        <v>26948</v>
      </c>
      <c r="W325" s="876" t="s">
        <v>26948</v>
      </c>
      <c r="X325" s="876" t="s">
        <v>26948</v>
      </c>
      <c r="Y325" s="876"/>
      <c r="Z325" s="876" t="s">
        <v>26948</v>
      </c>
      <c r="AA325" s="876" t="s">
        <v>26948</v>
      </c>
      <c r="AB325" s="876" t="s">
        <v>26948</v>
      </c>
      <c r="AC325" s="876"/>
      <c r="AD325" s="876" t="s">
        <v>26948</v>
      </c>
      <c r="AE325" s="876" t="s">
        <v>26948</v>
      </c>
      <c r="AF325" s="876" t="s">
        <v>26948</v>
      </c>
      <c r="AG325" s="876"/>
      <c r="AH325" s="876"/>
      <c r="AI325" s="876"/>
      <c r="AJ325" s="876" t="s">
        <v>26948</v>
      </c>
      <c r="AK325" s="876"/>
    </row>
    <row r="326" spans="1:37">
      <c r="A326" s="929" t="s">
        <v>26968</v>
      </c>
      <c r="B326" s="876" t="s">
        <v>26948</v>
      </c>
      <c r="C326" s="876" t="s">
        <v>26948</v>
      </c>
      <c r="D326" s="876" t="s">
        <v>26948</v>
      </c>
      <c r="E326" s="876" t="s">
        <v>26948</v>
      </c>
      <c r="F326" s="876" t="s">
        <v>26948</v>
      </c>
      <c r="G326" s="876" t="s">
        <v>26948</v>
      </c>
      <c r="H326" s="876" t="s">
        <v>26948</v>
      </c>
      <c r="I326" s="876"/>
      <c r="J326" s="876"/>
      <c r="K326" s="876" t="s">
        <v>26948</v>
      </c>
      <c r="L326" s="876" t="s">
        <v>26948</v>
      </c>
      <c r="M326" s="876" t="s">
        <v>26948</v>
      </c>
      <c r="N326" s="876"/>
      <c r="O326" s="876" t="s">
        <v>26948</v>
      </c>
      <c r="P326" s="876" t="s">
        <v>26948</v>
      </c>
      <c r="Q326" s="876" t="s">
        <v>26948</v>
      </c>
      <c r="R326" s="876" t="s">
        <v>26948</v>
      </c>
      <c r="S326" s="876"/>
      <c r="T326" s="876" t="s">
        <v>26948</v>
      </c>
      <c r="U326" s="876" t="s">
        <v>26948</v>
      </c>
      <c r="V326" s="876" t="s">
        <v>26948</v>
      </c>
      <c r="W326" s="876" t="s">
        <v>26948</v>
      </c>
      <c r="X326" s="876" t="s">
        <v>26948</v>
      </c>
      <c r="Y326" s="876"/>
      <c r="Z326" s="876" t="s">
        <v>26948</v>
      </c>
      <c r="AA326" s="876" t="s">
        <v>26948</v>
      </c>
      <c r="AB326" s="876" t="s">
        <v>26948</v>
      </c>
      <c r="AC326" s="876"/>
      <c r="AD326" s="876" t="s">
        <v>26948</v>
      </c>
      <c r="AE326" s="876" t="s">
        <v>26948</v>
      </c>
      <c r="AF326" s="876" t="s">
        <v>26948</v>
      </c>
      <c r="AG326" s="876"/>
      <c r="AH326" s="876"/>
      <c r="AI326" s="876"/>
      <c r="AJ326" s="876" t="s">
        <v>26948</v>
      </c>
      <c r="AK326" s="876"/>
    </row>
    <row r="327" spans="1:37">
      <c r="A327" s="929" t="s">
        <v>27348</v>
      </c>
      <c r="B327" s="876" t="s">
        <v>26948</v>
      </c>
      <c r="C327" s="876" t="s">
        <v>26948</v>
      </c>
      <c r="D327" s="876" t="s">
        <v>26948</v>
      </c>
      <c r="E327" s="876" t="s">
        <v>26948</v>
      </c>
      <c r="F327" s="876" t="s">
        <v>26948</v>
      </c>
      <c r="G327" s="876" t="s">
        <v>26948</v>
      </c>
      <c r="H327" s="876" t="s">
        <v>26948</v>
      </c>
      <c r="I327" s="876"/>
      <c r="J327" s="876"/>
      <c r="K327" s="876" t="s">
        <v>26948</v>
      </c>
      <c r="L327" s="876" t="s">
        <v>26948</v>
      </c>
      <c r="M327" s="876" t="s">
        <v>26948</v>
      </c>
      <c r="N327" s="876"/>
      <c r="O327" s="876" t="s">
        <v>26948</v>
      </c>
      <c r="P327" s="876" t="s">
        <v>26948</v>
      </c>
      <c r="Q327" s="876" t="s">
        <v>26948</v>
      </c>
      <c r="R327" s="876" t="s">
        <v>26948</v>
      </c>
      <c r="S327" s="876"/>
      <c r="T327" s="876" t="s">
        <v>26948</v>
      </c>
      <c r="U327" s="876" t="s">
        <v>26948</v>
      </c>
      <c r="V327" s="876" t="s">
        <v>26948</v>
      </c>
      <c r="W327" s="876" t="s">
        <v>26948</v>
      </c>
      <c r="X327" s="876" t="s">
        <v>26948</v>
      </c>
      <c r="Y327" s="876"/>
      <c r="Z327" s="876" t="s">
        <v>26948</v>
      </c>
      <c r="AA327" s="876" t="s">
        <v>26948</v>
      </c>
      <c r="AB327" s="876" t="s">
        <v>26948</v>
      </c>
      <c r="AC327" s="876"/>
      <c r="AD327" s="876" t="s">
        <v>26948</v>
      </c>
      <c r="AE327" s="876" t="s">
        <v>26948</v>
      </c>
      <c r="AF327" s="876" t="s">
        <v>26948</v>
      </c>
      <c r="AG327" s="876"/>
      <c r="AH327" s="876"/>
      <c r="AI327" s="876"/>
      <c r="AJ327" s="876" t="s">
        <v>26948</v>
      </c>
      <c r="AK327" s="876"/>
    </row>
    <row r="328" spans="1:37">
      <c r="B328" s="876" t="s">
        <v>26948</v>
      </c>
      <c r="C328" s="876" t="s">
        <v>26948</v>
      </c>
      <c r="D328" s="876" t="s">
        <v>26948</v>
      </c>
      <c r="E328" s="876" t="s">
        <v>26948</v>
      </c>
      <c r="F328" s="876" t="s">
        <v>26948</v>
      </c>
      <c r="G328" s="876" t="s">
        <v>26948</v>
      </c>
      <c r="H328" s="876" t="s">
        <v>26948</v>
      </c>
      <c r="I328" s="876"/>
      <c r="J328" s="876"/>
      <c r="K328" s="876" t="s">
        <v>26948</v>
      </c>
      <c r="L328" s="876" t="s">
        <v>26948</v>
      </c>
      <c r="M328" s="876" t="s">
        <v>26948</v>
      </c>
      <c r="N328" s="876"/>
      <c r="O328" s="876" t="s">
        <v>26948</v>
      </c>
      <c r="P328" s="876" t="s">
        <v>26948</v>
      </c>
      <c r="Q328" s="876" t="s">
        <v>26948</v>
      </c>
      <c r="R328" s="876" t="s">
        <v>26948</v>
      </c>
      <c r="S328" s="876"/>
      <c r="T328" s="876" t="s">
        <v>26948</v>
      </c>
      <c r="U328" s="876" t="s">
        <v>26948</v>
      </c>
      <c r="V328" s="876" t="s">
        <v>26948</v>
      </c>
      <c r="W328" s="876" t="s">
        <v>26948</v>
      </c>
      <c r="X328" s="876" t="s">
        <v>26948</v>
      </c>
      <c r="Y328" s="876"/>
      <c r="Z328" s="876" t="s">
        <v>26948</v>
      </c>
      <c r="AA328" s="876" t="s">
        <v>26948</v>
      </c>
      <c r="AB328" s="876" t="s">
        <v>26948</v>
      </c>
      <c r="AC328" s="876"/>
      <c r="AD328" s="876" t="s">
        <v>26948</v>
      </c>
      <c r="AE328" s="876" t="s">
        <v>26948</v>
      </c>
      <c r="AF328" s="876" t="s">
        <v>26948</v>
      </c>
      <c r="AG328" s="876"/>
      <c r="AH328" s="876"/>
      <c r="AI328" s="876"/>
      <c r="AJ328" s="876" t="s">
        <v>26948</v>
      </c>
      <c r="AK328" s="876"/>
    </row>
    <row r="329" spans="1:37">
      <c r="A329" s="929" t="s">
        <v>27349</v>
      </c>
      <c r="B329" s="876" t="s">
        <v>26948</v>
      </c>
      <c r="C329" s="876" t="s">
        <v>26948</v>
      </c>
      <c r="D329" s="876" t="s">
        <v>26948</v>
      </c>
      <c r="E329" s="876" t="s">
        <v>26948</v>
      </c>
      <c r="F329" s="876" t="s">
        <v>26948</v>
      </c>
      <c r="G329" s="876" t="s">
        <v>26948</v>
      </c>
      <c r="H329" s="876" t="s">
        <v>26948</v>
      </c>
      <c r="I329" s="876"/>
      <c r="J329" s="876"/>
      <c r="K329" s="876" t="s">
        <v>26948</v>
      </c>
      <c r="L329" s="876" t="s">
        <v>26948</v>
      </c>
      <c r="M329" s="876" t="s">
        <v>26948</v>
      </c>
      <c r="N329" s="876"/>
      <c r="O329" s="876" t="s">
        <v>26948</v>
      </c>
      <c r="P329" s="876" t="s">
        <v>26948</v>
      </c>
      <c r="Q329" s="876" t="s">
        <v>26948</v>
      </c>
      <c r="R329" s="876" t="s">
        <v>26948</v>
      </c>
      <c r="S329" s="876"/>
      <c r="T329" s="876" t="s">
        <v>26948</v>
      </c>
      <c r="U329" s="876" t="s">
        <v>26948</v>
      </c>
      <c r="V329" s="876" t="s">
        <v>26948</v>
      </c>
      <c r="W329" s="876" t="s">
        <v>26948</v>
      </c>
      <c r="X329" s="876" t="s">
        <v>26948</v>
      </c>
      <c r="Y329" s="876"/>
      <c r="Z329" s="876" t="s">
        <v>26948</v>
      </c>
      <c r="AA329" s="876" t="s">
        <v>26948</v>
      </c>
      <c r="AB329" s="876" t="s">
        <v>26948</v>
      </c>
      <c r="AC329" s="876"/>
      <c r="AD329" s="876" t="s">
        <v>26948</v>
      </c>
      <c r="AE329" s="876" t="s">
        <v>26948</v>
      </c>
      <c r="AF329" s="876" t="s">
        <v>26948</v>
      </c>
      <c r="AG329" s="876"/>
      <c r="AH329" s="876"/>
      <c r="AI329" s="876"/>
      <c r="AJ329" s="876" t="s">
        <v>26948</v>
      </c>
      <c r="AK329" s="876"/>
    </row>
    <row r="330" spans="1:37">
      <c r="A330" s="929" t="s">
        <v>27350</v>
      </c>
      <c r="B330" s="876" t="s">
        <v>26948</v>
      </c>
      <c r="C330" s="876" t="s">
        <v>26948</v>
      </c>
      <c r="D330" s="876" t="s">
        <v>26948</v>
      </c>
      <c r="E330" s="876" t="s">
        <v>26948</v>
      </c>
      <c r="F330" s="876" t="s">
        <v>26948</v>
      </c>
      <c r="G330" s="876" t="s">
        <v>26948</v>
      </c>
      <c r="H330" s="876" t="s">
        <v>26948</v>
      </c>
      <c r="I330" s="876"/>
      <c r="J330" s="876"/>
      <c r="K330" s="876" t="s">
        <v>26948</v>
      </c>
      <c r="L330" s="876" t="s">
        <v>26948</v>
      </c>
      <c r="M330" s="876" t="s">
        <v>26948</v>
      </c>
      <c r="N330" s="876"/>
      <c r="O330" s="876" t="s">
        <v>26948</v>
      </c>
      <c r="P330" s="876" t="s">
        <v>26948</v>
      </c>
      <c r="Q330" s="876" t="s">
        <v>26948</v>
      </c>
      <c r="R330" s="876" t="s">
        <v>26948</v>
      </c>
      <c r="S330" s="876"/>
      <c r="T330" s="876" t="s">
        <v>26948</v>
      </c>
      <c r="U330" s="876" t="s">
        <v>26948</v>
      </c>
      <c r="V330" s="876" t="s">
        <v>26948</v>
      </c>
      <c r="W330" s="876" t="s">
        <v>26948</v>
      </c>
      <c r="X330" s="876" t="s">
        <v>26948</v>
      </c>
      <c r="Y330" s="876"/>
      <c r="Z330" s="876" t="s">
        <v>26948</v>
      </c>
      <c r="AA330" s="876" t="s">
        <v>26948</v>
      </c>
      <c r="AB330" s="876" t="s">
        <v>26948</v>
      </c>
      <c r="AC330" s="876"/>
      <c r="AD330" s="876" t="s">
        <v>26948</v>
      </c>
      <c r="AE330" s="876" t="s">
        <v>26948</v>
      </c>
      <c r="AF330" s="876" t="s">
        <v>26948</v>
      </c>
      <c r="AG330" s="876"/>
      <c r="AH330" s="876"/>
      <c r="AI330" s="876"/>
      <c r="AJ330" s="876" t="s">
        <v>26948</v>
      </c>
      <c r="AK330" s="876"/>
    </row>
    <row r="331" spans="1:37">
      <c r="A331" s="929" t="s">
        <v>26969</v>
      </c>
      <c r="B331" s="876" t="s">
        <v>26948</v>
      </c>
      <c r="C331" s="876" t="s">
        <v>26948</v>
      </c>
      <c r="D331" s="876" t="s">
        <v>26948</v>
      </c>
      <c r="E331" s="876" t="s">
        <v>26948</v>
      </c>
      <c r="F331" s="876" t="s">
        <v>26948</v>
      </c>
      <c r="G331" s="876" t="s">
        <v>26948</v>
      </c>
      <c r="H331" s="876" t="s">
        <v>26948</v>
      </c>
      <c r="I331" s="876"/>
      <c r="J331" s="876"/>
      <c r="K331" s="876" t="s">
        <v>26948</v>
      </c>
      <c r="L331" s="876" t="s">
        <v>26948</v>
      </c>
      <c r="M331" s="876" t="s">
        <v>26948</v>
      </c>
      <c r="N331" s="876"/>
      <c r="O331" s="876" t="s">
        <v>26948</v>
      </c>
      <c r="P331" s="876" t="s">
        <v>26948</v>
      </c>
      <c r="Q331" s="876" t="s">
        <v>26948</v>
      </c>
      <c r="R331" s="876" t="s">
        <v>26948</v>
      </c>
      <c r="S331" s="876"/>
      <c r="T331" s="876" t="s">
        <v>26948</v>
      </c>
      <c r="U331" s="876" t="s">
        <v>26948</v>
      </c>
      <c r="V331" s="876" t="s">
        <v>26948</v>
      </c>
      <c r="W331" s="876" t="s">
        <v>26948</v>
      </c>
      <c r="X331" s="876" t="s">
        <v>26948</v>
      </c>
      <c r="Y331" s="876"/>
      <c r="Z331" s="876" t="s">
        <v>26948</v>
      </c>
      <c r="AA331" s="876" t="s">
        <v>26948</v>
      </c>
      <c r="AB331" s="876" t="s">
        <v>26948</v>
      </c>
      <c r="AC331" s="876"/>
      <c r="AD331" s="876" t="s">
        <v>26948</v>
      </c>
      <c r="AE331" s="876" t="s">
        <v>26948</v>
      </c>
      <c r="AF331" s="876" t="s">
        <v>26948</v>
      </c>
      <c r="AG331" s="876"/>
      <c r="AH331" s="876"/>
      <c r="AI331" s="876"/>
      <c r="AJ331" s="876" t="s">
        <v>26948</v>
      </c>
      <c r="AK331" s="876"/>
    </row>
    <row r="332" spans="1:37">
      <c r="A332" s="929" t="s">
        <v>27351</v>
      </c>
      <c r="B332" s="876" t="s">
        <v>26948</v>
      </c>
      <c r="C332" s="876" t="s">
        <v>26948</v>
      </c>
      <c r="D332" s="876" t="s">
        <v>26948</v>
      </c>
      <c r="E332" s="876" t="s">
        <v>26948</v>
      </c>
      <c r="F332" s="876" t="s">
        <v>26948</v>
      </c>
      <c r="G332" s="876" t="s">
        <v>26948</v>
      </c>
      <c r="H332" s="876" t="s">
        <v>26948</v>
      </c>
      <c r="I332" s="876"/>
      <c r="J332" s="876"/>
      <c r="K332" s="876" t="s">
        <v>26948</v>
      </c>
      <c r="L332" s="876" t="s">
        <v>26948</v>
      </c>
      <c r="M332" s="876" t="s">
        <v>26948</v>
      </c>
      <c r="N332" s="876"/>
      <c r="O332" s="876" t="s">
        <v>26948</v>
      </c>
      <c r="P332" s="876" t="s">
        <v>26948</v>
      </c>
      <c r="Q332" s="876" t="s">
        <v>26948</v>
      </c>
      <c r="R332" s="876" t="s">
        <v>26948</v>
      </c>
      <c r="S332" s="876"/>
      <c r="T332" s="876" t="s">
        <v>26948</v>
      </c>
      <c r="U332" s="876" t="s">
        <v>26948</v>
      </c>
      <c r="V332" s="876" t="s">
        <v>26948</v>
      </c>
      <c r="W332" s="876" t="s">
        <v>26948</v>
      </c>
      <c r="X332" s="876" t="s">
        <v>26948</v>
      </c>
      <c r="Y332" s="876"/>
      <c r="Z332" s="876" t="s">
        <v>26948</v>
      </c>
      <c r="AA332" s="876" t="s">
        <v>26948</v>
      </c>
      <c r="AB332" s="876" t="s">
        <v>26948</v>
      </c>
      <c r="AC332" s="876"/>
      <c r="AD332" s="876" t="s">
        <v>26948</v>
      </c>
      <c r="AE332" s="876" t="s">
        <v>26948</v>
      </c>
      <c r="AF332" s="876" t="s">
        <v>26948</v>
      </c>
      <c r="AG332" s="876"/>
      <c r="AH332" s="876"/>
      <c r="AI332" s="876"/>
      <c r="AJ332" s="876" t="s">
        <v>26948</v>
      </c>
      <c r="AK332" s="876"/>
    </row>
    <row r="333" spans="1:37">
      <c r="A333" s="929" t="s">
        <v>27352</v>
      </c>
      <c r="B333" s="876" t="s">
        <v>26948</v>
      </c>
      <c r="C333" s="876" t="s">
        <v>26948</v>
      </c>
      <c r="D333" s="876" t="s">
        <v>26948</v>
      </c>
      <c r="E333" s="876" t="s">
        <v>26948</v>
      </c>
      <c r="F333" s="876" t="s">
        <v>26948</v>
      </c>
      <c r="G333" s="876" t="s">
        <v>26948</v>
      </c>
      <c r="H333" s="876" t="s">
        <v>26948</v>
      </c>
      <c r="I333" s="876"/>
      <c r="J333" s="876"/>
      <c r="K333" s="876" t="s">
        <v>26948</v>
      </c>
      <c r="L333" s="876" t="s">
        <v>26948</v>
      </c>
      <c r="M333" s="876" t="s">
        <v>26948</v>
      </c>
      <c r="N333" s="876"/>
      <c r="O333" s="876" t="s">
        <v>26948</v>
      </c>
      <c r="P333" s="876" t="s">
        <v>26948</v>
      </c>
      <c r="Q333" s="876" t="s">
        <v>26948</v>
      </c>
      <c r="R333" s="876" t="s">
        <v>26948</v>
      </c>
      <c r="S333" s="876"/>
      <c r="T333" s="876" t="s">
        <v>26948</v>
      </c>
      <c r="U333" s="876" t="s">
        <v>26948</v>
      </c>
      <c r="V333" s="876" t="s">
        <v>26948</v>
      </c>
      <c r="W333" s="876" t="s">
        <v>26948</v>
      </c>
      <c r="X333" s="876" t="s">
        <v>26948</v>
      </c>
      <c r="Y333" s="876"/>
      <c r="Z333" s="876" t="s">
        <v>26948</v>
      </c>
      <c r="AA333" s="876" t="s">
        <v>26948</v>
      </c>
      <c r="AB333" s="876" t="s">
        <v>26948</v>
      </c>
      <c r="AC333" s="876"/>
      <c r="AD333" s="876" t="s">
        <v>26948</v>
      </c>
      <c r="AE333" s="876" t="s">
        <v>26948</v>
      </c>
      <c r="AF333" s="876" t="s">
        <v>26948</v>
      </c>
      <c r="AG333" s="876"/>
      <c r="AH333" s="876"/>
      <c r="AI333" s="876"/>
      <c r="AJ333" s="876" t="s">
        <v>26948</v>
      </c>
      <c r="AK333" s="876"/>
    </row>
    <row r="334" spans="1:37">
      <c r="A334" s="929" t="s">
        <v>27353</v>
      </c>
      <c r="B334" s="876" t="s">
        <v>26948</v>
      </c>
      <c r="C334" s="876" t="s">
        <v>26948</v>
      </c>
      <c r="D334" s="876" t="s">
        <v>26948</v>
      </c>
      <c r="E334" s="876" t="s">
        <v>26948</v>
      </c>
      <c r="F334" s="876" t="s">
        <v>26948</v>
      </c>
      <c r="G334" s="876" t="s">
        <v>26948</v>
      </c>
      <c r="H334" s="876" t="s">
        <v>26948</v>
      </c>
      <c r="I334" s="876"/>
      <c r="J334" s="876"/>
      <c r="K334" s="876" t="s">
        <v>26948</v>
      </c>
      <c r="L334" s="876" t="s">
        <v>26948</v>
      </c>
      <c r="M334" s="876" t="s">
        <v>26948</v>
      </c>
      <c r="N334" s="876"/>
      <c r="O334" s="876" t="s">
        <v>26948</v>
      </c>
      <c r="P334" s="876" t="s">
        <v>26948</v>
      </c>
      <c r="Q334" s="876" t="s">
        <v>26948</v>
      </c>
      <c r="R334" s="876" t="s">
        <v>26948</v>
      </c>
      <c r="S334" s="876"/>
      <c r="T334" s="876" t="s">
        <v>26948</v>
      </c>
      <c r="U334" s="876" t="s">
        <v>26948</v>
      </c>
      <c r="V334" s="876" t="s">
        <v>26948</v>
      </c>
      <c r="W334" s="876" t="s">
        <v>26948</v>
      </c>
      <c r="X334" s="876" t="s">
        <v>26948</v>
      </c>
      <c r="Y334" s="876"/>
      <c r="Z334" s="876" t="s">
        <v>26948</v>
      </c>
      <c r="AA334" s="876" t="s">
        <v>26948</v>
      </c>
      <c r="AB334" s="876" t="s">
        <v>26948</v>
      </c>
      <c r="AC334" s="876"/>
      <c r="AD334" s="876" t="s">
        <v>26948</v>
      </c>
      <c r="AE334" s="876" t="s">
        <v>26948</v>
      </c>
      <c r="AF334" s="876" t="s">
        <v>26948</v>
      </c>
      <c r="AG334" s="876"/>
      <c r="AH334" s="876"/>
      <c r="AI334" s="876"/>
      <c r="AJ334" s="876" t="s">
        <v>26948</v>
      </c>
      <c r="AK334" s="876"/>
    </row>
    <row r="335" spans="1:37">
      <c r="A335" s="929" t="s">
        <v>27354</v>
      </c>
      <c r="B335" s="876" t="s">
        <v>26948</v>
      </c>
      <c r="C335" s="876" t="s">
        <v>26948</v>
      </c>
      <c r="D335" s="876" t="s">
        <v>26948</v>
      </c>
      <c r="E335" s="876" t="s">
        <v>26948</v>
      </c>
      <c r="F335" s="876" t="s">
        <v>26948</v>
      </c>
      <c r="G335" s="876" t="s">
        <v>26948</v>
      </c>
      <c r="H335" s="876" t="s">
        <v>26948</v>
      </c>
      <c r="I335" s="876"/>
      <c r="J335" s="876"/>
      <c r="K335" s="876" t="s">
        <v>26948</v>
      </c>
      <c r="L335" s="876" t="s">
        <v>26948</v>
      </c>
      <c r="M335" s="876" t="s">
        <v>26948</v>
      </c>
      <c r="N335" s="876"/>
      <c r="O335" s="876" t="s">
        <v>26948</v>
      </c>
      <c r="P335" s="876" t="s">
        <v>26948</v>
      </c>
      <c r="Q335" s="876" t="s">
        <v>26948</v>
      </c>
      <c r="R335" s="876" t="s">
        <v>26948</v>
      </c>
      <c r="S335" s="876"/>
      <c r="T335" s="876" t="s">
        <v>26948</v>
      </c>
      <c r="U335" s="876" t="s">
        <v>26948</v>
      </c>
      <c r="V335" s="876" t="s">
        <v>26948</v>
      </c>
      <c r="W335" s="876" t="s">
        <v>26948</v>
      </c>
      <c r="X335" s="876" t="s">
        <v>26948</v>
      </c>
      <c r="Y335" s="876"/>
      <c r="Z335" s="876" t="s">
        <v>26948</v>
      </c>
      <c r="AA335" s="876" t="s">
        <v>26948</v>
      </c>
      <c r="AB335" s="876" t="s">
        <v>26948</v>
      </c>
      <c r="AC335" s="876"/>
      <c r="AD335" s="876" t="s">
        <v>26948</v>
      </c>
      <c r="AE335" s="876" t="s">
        <v>26948</v>
      </c>
      <c r="AF335" s="876" t="s">
        <v>26948</v>
      </c>
      <c r="AG335" s="876"/>
      <c r="AH335" s="876"/>
      <c r="AI335" s="876"/>
      <c r="AJ335" s="876" t="s">
        <v>26948</v>
      </c>
      <c r="AK335" s="876"/>
    </row>
    <row r="336" spans="1:37">
      <c r="A336" s="929" t="s">
        <v>27344</v>
      </c>
      <c r="B336" s="876" t="s">
        <v>26948</v>
      </c>
      <c r="C336" s="876" t="s">
        <v>26948</v>
      </c>
      <c r="D336" s="876" t="s">
        <v>26948</v>
      </c>
      <c r="E336" s="876" t="s">
        <v>26948</v>
      </c>
      <c r="F336" s="876" t="s">
        <v>26948</v>
      </c>
      <c r="G336" s="876" t="s">
        <v>26948</v>
      </c>
      <c r="H336" s="876" t="s">
        <v>26948</v>
      </c>
      <c r="I336" s="876"/>
      <c r="J336" s="876"/>
      <c r="K336" s="876" t="s">
        <v>26948</v>
      </c>
      <c r="L336" s="876" t="s">
        <v>26948</v>
      </c>
      <c r="M336" s="876" t="s">
        <v>26948</v>
      </c>
      <c r="N336" s="876"/>
      <c r="O336" s="876" t="s">
        <v>26948</v>
      </c>
      <c r="P336" s="876" t="s">
        <v>26948</v>
      </c>
      <c r="Q336" s="876" t="s">
        <v>26948</v>
      </c>
      <c r="R336" s="876" t="s">
        <v>26948</v>
      </c>
      <c r="S336" s="876"/>
      <c r="T336" s="876" t="s">
        <v>26948</v>
      </c>
      <c r="U336" s="876" t="s">
        <v>26948</v>
      </c>
      <c r="V336" s="876" t="s">
        <v>26948</v>
      </c>
      <c r="W336" s="876" t="s">
        <v>26948</v>
      </c>
      <c r="X336" s="876" t="s">
        <v>26948</v>
      </c>
      <c r="Y336" s="876"/>
      <c r="Z336" s="876" t="s">
        <v>26948</v>
      </c>
      <c r="AA336" s="876" t="s">
        <v>26948</v>
      </c>
      <c r="AB336" s="876" t="s">
        <v>26948</v>
      </c>
      <c r="AC336" s="876"/>
      <c r="AD336" s="876" t="s">
        <v>26948</v>
      </c>
      <c r="AE336" s="876" t="s">
        <v>26948</v>
      </c>
      <c r="AF336" s="876" t="s">
        <v>26948</v>
      </c>
      <c r="AG336" s="876"/>
      <c r="AH336" s="876"/>
      <c r="AI336" s="876"/>
      <c r="AJ336" s="876" t="s">
        <v>26948</v>
      </c>
      <c r="AK336" s="876"/>
    </row>
    <row r="337" spans="1:37">
      <c r="A337" s="929" t="s">
        <v>27355</v>
      </c>
      <c r="B337" s="876" t="s">
        <v>26948</v>
      </c>
      <c r="C337" s="876" t="s">
        <v>26948</v>
      </c>
      <c r="D337" s="876" t="s">
        <v>26948</v>
      </c>
      <c r="E337" s="876" t="s">
        <v>26948</v>
      </c>
      <c r="F337" s="876" t="s">
        <v>26948</v>
      </c>
      <c r="G337" s="876" t="s">
        <v>26948</v>
      </c>
      <c r="H337" s="876" t="s">
        <v>26948</v>
      </c>
      <c r="I337" s="876"/>
      <c r="J337" s="876"/>
      <c r="K337" s="876" t="s">
        <v>26948</v>
      </c>
      <c r="L337" s="876" t="s">
        <v>26948</v>
      </c>
      <c r="M337" s="876" t="s">
        <v>26948</v>
      </c>
      <c r="N337" s="876"/>
      <c r="O337" s="876" t="s">
        <v>26948</v>
      </c>
      <c r="P337" s="876" t="s">
        <v>26948</v>
      </c>
      <c r="Q337" s="876" t="s">
        <v>26948</v>
      </c>
      <c r="R337" s="876" t="s">
        <v>26948</v>
      </c>
      <c r="S337" s="876"/>
      <c r="T337" s="876" t="s">
        <v>26948</v>
      </c>
      <c r="U337" s="876" t="s">
        <v>26948</v>
      </c>
      <c r="V337" s="876" t="s">
        <v>26948</v>
      </c>
      <c r="W337" s="876" t="s">
        <v>26948</v>
      </c>
      <c r="X337" s="876" t="s">
        <v>26948</v>
      </c>
      <c r="Y337" s="876"/>
      <c r="Z337" s="876" t="s">
        <v>26948</v>
      </c>
      <c r="AA337" s="876" t="s">
        <v>26948</v>
      </c>
      <c r="AB337" s="876" t="s">
        <v>26948</v>
      </c>
      <c r="AC337" s="876"/>
      <c r="AD337" s="876" t="s">
        <v>26948</v>
      </c>
      <c r="AE337" s="876" t="s">
        <v>26948</v>
      </c>
      <c r="AF337" s="876" t="s">
        <v>26948</v>
      </c>
      <c r="AG337" s="876"/>
      <c r="AH337" s="876"/>
      <c r="AI337" s="876"/>
      <c r="AJ337" s="876" t="s">
        <v>26948</v>
      </c>
      <c r="AK337" s="876"/>
    </row>
    <row r="338" spans="1:37">
      <c r="A338" s="929" t="s">
        <v>27356</v>
      </c>
      <c r="B338" s="876" t="s">
        <v>26948</v>
      </c>
      <c r="C338" s="876" t="s">
        <v>26948</v>
      </c>
      <c r="D338" s="876" t="s">
        <v>26948</v>
      </c>
      <c r="E338" s="876" t="s">
        <v>26948</v>
      </c>
      <c r="F338" s="876" t="s">
        <v>26948</v>
      </c>
      <c r="G338" s="876" t="s">
        <v>26948</v>
      </c>
      <c r="H338" s="876" t="s">
        <v>26948</v>
      </c>
      <c r="I338" s="876"/>
      <c r="J338" s="876"/>
      <c r="K338" s="876" t="s">
        <v>26948</v>
      </c>
      <c r="L338" s="876" t="s">
        <v>26948</v>
      </c>
      <c r="M338" s="876" t="s">
        <v>26948</v>
      </c>
      <c r="N338" s="876"/>
      <c r="O338" s="876" t="s">
        <v>26948</v>
      </c>
      <c r="P338" s="876" t="s">
        <v>26948</v>
      </c>
      <c r="Q338" s="876" t="s">
        <v>26948</v>
      </c>
      <c r="R338" s="876" t="s">
        <v>26948</v>
      </c>
      <c r="S338" s="876"/>
      <c r="T338" s="876" t="s">
        <v>26948</v>
      </c>
      <c r="U338" s="876" t="s">
        <v>26948</v>
      </c>
      <c r="V338" s="876" t="s">
        <v>26948</v>
      </c>
      <c r="W338" s="876" t="s">
        <v>26948</v>
      </c>
      <c r="X338" s="876" t="s">
        <v>26948</v>
      </c>
      <c r="Y338" s="876"/>
      <c r="Z338" s="876" t="s">
        <v>26948</v>
      </c>
      <c r="AA338" s="876" t="s">
        <v>26948</v>
      </c>
      <c r="AB338" s="876" t="s">
        <v>26948</v>
      </c>
      <c r="AC338" s="876"/>
      <c r="AD338" s="876" t="s">
        <v>26948</v>
      </c>
      <c r="AE338" s="876" t="s">
        <v>26948</v>
      </c>
      <c r="AF338" s="876" t="s">
        <v>26948</v>
      </c>
      <c r="AG338" s="876"/>
      <c r="AH338" s="876"/>
      <c r="AI338" s="876"/>
      <c r="AJ338" s="876" t="s">
        <v>26948</v>
      </c>
      <c r="AK338" s="876"/>
    </row>
    <row r="339" spans="1:37">
      <c r="A339" s="929" t="s">
        <v>27357</v>
      </c>
      <c r="B339" s="876" t="s">
        <v>26948</v>
      </c>
      <c r="C339" s="876" t="s">
        <v>26948</v>
      </c>
      <c r="D339" s="876" t="s">
        <v>26948</v>
      </c>
      <c r="E339" s="876" t="s">
        <v>26948</v>
      </c>
      <c r="F339" s="876" t="s">
        <v>26948</v>
      </c>
      <c r="G339" s="876" t="s">
        <v>26948</v>
      </c>
      <c r="H339" s="876" t="s">
        <v>26948</v>
      </c>
      <c r="I339" s="876"/>
      <c r="J339" s="876"/>
      <c r="K339" s="876" t="s">
        <v>26948</v>
      </c>
      <c r="L339" s="876" t="s">
        <v>26948</v>
      </c>
      <c r="M339" s="876" t="s">
        <v>26948</v>
      </c>
      <c r="N339" s="876"/>
      <c r="O339" s="876" t="s">
        <v>26948</v>
      </c>
      <c r="P339" s="876" t="s">
        <v>26948</v>
      </c>
      <c r="Q339" s="876" t="s">
        <v>26948</v>
      </c>
      <c r="R339" s="876" t="s">
        <v>26948</v>
      </c>
      <c r="S339" s="876"/>
      <c r="T339" s="876" t="s">
        <v>26948</v>
      </c>
      <c r="U339" s="876" t="s">
        <v>26948</v>
      </c>
      <c r="V339" s="876" t="s">
        <v>26948</v>
      </c>
      <c r="W339" s="876" t="s">
        <v>26948</v>
      </c>
      <c r="X339" s="876" t="s">
        <v>26948</v>
      </c>
      <c r="Y339" s="876"/>
      <c r="Z339" s="876" t="s">
        <v>26948</v>
      </c>
      <c r="AA339" s="876" t="s">
        <v>26948</v>
      </c>
      <c r="AB339" s="876" t="s">
        <v>26948</v>
      </c>
      <c r="AC339" s="876"/>
      <c r="AD339" s="876" t="s">
        <v>26948</v>
      </c>
      <c r="AE339" s="876" t="s">
        <v>26948</v>
      </c>
      <c r="AF339" s="876" t="s">
        <v>26948</v>
      </c>
      <c r="AG339" s="876"/>
      <c r="AH339" s="876"/>
      <c r="AI339" s="876"/>
      <c r="AJ339" s="876" t="s">
        <v>26948</v>
      </c>
      <c r="AK339" s="876"/>
    </row>
    <row r="340" spans="1:37">
      <c r="A340" s="929" t="s">
        <v>27358</v>
      </c>
      <c r="B340" s="876" t="s">
        <v>26948</v>
      </c>
      <c r="C340" s="876" t="s">
        <v>26948</v>
      </c>
      <c r="D340" s="876" t="s">
        <v>26948</v>
      </c>
      <c r="E340" s="876" t="s">
        <v>26948</v>
      </c>
      <c r="F340" s="876" t="s">
        <v>26948</v>
      </c>
      <c r="G340" s="876" t="s">
        <v>26948</v>
      </c>
      <c r="H340" s="876" t="s">
        <v>26948</v>
      </c>
      <c r="I340" s="876"/>
      <c r="J340" s="876"/>
      <c r="K340" s="876" t="s">
        <v>26948</v>
      </c>
      <c r="L340" s="876" t="s">
        <v>26948</v>
      </c>
      <c r="M340" s="876" t="s">
        <v>26948</v>
      </c>
      <c r="N340" s="876"/>
      <c r="O340" s="876" t="s">
        <v>26948</v>
      </c>
      <c r="P340" s="876" t="s">
        <v>26948</v>
      </c>
      <c r="Q340" s="876" t="s">
        <v>26948</v>
      </c>
      <c r="R340" s="876" t="s">
        <v>26948</v>
      </c>
      <c r="S340" s="876"/>
      <c r="T340" s="876" t="s">
        <v>26948</v>
      </c>
      <c r="U340" s="876" t="s">
        <v>26948</v>
      </c>
      <c r="V340" s="876" t="s">
        <v>26948</v>
      </c>
      <c r="W340" s="876" t="s">
        <v>26948</v>
      </c>
      <c r="X340" s="876" t="s">
        <v>26948</v>
      </c>
      <c r="Y340" s="876"/>
      <c r="Z340" s="876" t="s">
        <v>26948</v>
      </c>
      <c r="AA340" s="876" t="s">
        <v>26948</v>
      </c>
      <c r="AB340" s="876" t="s">
        <v>26948</v>
      </c>
      <c r="AC340" s="876"/>
      <c r="AD340" s="876" t="s">
        <v>26948</v>
      </c>
      <c r="AE340" s="876" t="s">
        <v>26948</v>
      </c>
      <c r="AF340" s="876" t="s">
        <v>26948</v>
      </c>
      <c r="AG340" s="876"/>
      <c r="AH340" s="876"/>
      <c r="AI340" s="876"/>
      <c r="AJ340" s="876" t="s">
        <v>26948</v>
      </c>
      <c r="AK340" s="876"/>
    </row>
    <row r="341" spans="1:37" ht="37.5">
      <c r="A341" s="929" t="s">
        <v>27359</v>
      </c>
      <c r="B341" s="876" t="s">
        <v>26948</v>
      </c>
      <c r="C341" s="876" t="s">
        <v>26948</v>
      </c>
      <c r="D341" s="876" t="s">
        <v>26948</v>
      </c>
      <c r="E341" s="876" t="s">
        <v>26948</v>
      </c>
      <c r="F341" s="876" t="s">
        <v>26948</v>
      </c>
      <c r="G341" s="876" t="s">
        <v>26948</v>
      </c>
      <c r="H341" s="876" t="s">
        <v>26948</v>
      </c>
      <c r="I341" s="876"/>
      <c r="J341" s="876"/>
      <c r="K341" s="876" t="s">
        <v>26948</v>
      </c>
      <c r="L341" s="876" t="s">
        <v>26948</v>
      </c>
      <c r="M341" s="876" t="s">
        <v>26948</v>
      </c>
      <c r="N341" s="876"/>
      <c r="O341" s="876" t="s">
        <v>26948</v>
      </c>
      <c r="P341" s="876" t="s">
        <v>26948</v>
      </c>
      <c r="Q341" s="876" t="s">
        <v>26948</v>
      </c>
      <c r="R341" s="876" t="s">
        <v>26948</v>
      </c>
      <c r="S341" s="876"/>
      <c r="T341" s="876" t="s">
        <v>26948</v>
      </c>
      <c r="U341" s="876" t="s">
        <v>26948</v>
      </c>
      <c r="V341" s="876" t="s">
        <v>26948</v>
      </c>
      <c r="W341" s="876" t="s">
        <v>26948</v>
      </c>
      <c r="X341" s="876" t="s">
        <v>26948</v>
      </c>
      <c r="Y341" s="876"/>
      <c r="Z341" s="876" t="s">
        <v>26948</v>
      </c>
      <c r="AA341" s="876" t="s">
        <v>26948</v>
      </c>
      <c r="AB341" s="876" t="s">
        <v>26948</v>
      </c>
      <c r="AC341" s="876"/>
      <c r="AD341" s="876" t="s">
        <v>26948</v>
      </c>
      <c r="AE341" s="876" t="s">
        <v>26948</v>
      </c>
      <c r="AF341" s="876" t="s">
        <v>26948</v>
      </c>
      <c r="AG341" s="876"/>
      <c r="AH341" s="876"/>
      <c r="AI341" s="876"/>
      <c r="AJ341" s="876" t="s">
        <v>26948</v>
      </c>
      <c r="AK341" s="876"/>
    </row>
    <row r="342" spans="1:37">
      <c r="B342" s="876" t="s">
        <v>26948</v>
      </c>
      <c r="C342" s="876" t="s">
        <v>26948</v>
      </c>
      <c r="D342" s="876" t="s">
        <v>26948</v>
      </c>
      <c r="E342" s="876" t="s">
        <v>26948</v>
      </c>
      <c r="F342" s="876" t="s">
        <v>26948</v>
      </c>
      <c r="G342" s="876" t="s">
        <v>26948</v>
      </c>
      <c r="H342" s="876" t="s">
        <v>26948</v>
      </c>
      <c r="I342" s="876"/>
      <c r="J342" s="876"/>
      <c r="K342" s="876" t="s">
        <v>26948</v>
      </c>
      <c r="L342" s="876" t="s">
        <v>26948</v>
      </c>
      <c r="M342" s="876" t="s">
        <v>26948</v>
      </c>
      <c r="N342" s="876"/>
      <c r="O342" s="876" t="s">
        <v>26948</v>
      </c>
      <c r="P342" s="876" t="s">
        <v>26948</v>
      </c>
      <c r="Q342" s="876" t="s">
        <v>26948</v>
      </c>
      <c r="R342" s="876" t="s">
        <v>26948</v>
      </c>
      <c r="S342" s="876"/>
      <c r="T342" s="876" t="s">
        <v>26948</v>
      </c>
      <c r="U342" s="876" t="s">
        <v>26948</v>
      </c>
      <c r="V342" s="876" t="s">
        <v>26948</v>
      </c>
      <c r="W342" s="876" t="s">
        <v>26948</v>
      </c>
      <c r="X342" s="876" t="s">
        <v>26948</v>
      </c>
      <c r="Y342" s="876"/>
      <c r="Z342" s="876" t="s">
        <v>26948</v>
      </c>
      <c r="AA342" s="876" t="s">
        <v>26948</v>
      </c>
      <c r="AB342" s="876" t="s">
        <v>26948</v>
      </c>
      <c r="AC342" s="876"/>
      <c r="AD342" s="876" t="s">
        <v>26948</v>
      </c>
      <c r="AE342" s="876" t="s">
        <v>26948</v>
      </c>
      <c r="AF342" s="876" t="s">
        <v>26948</v>
      </c>
      <c r="AG342" s="876"/>
      <c r="AH342" s="876"/>
      <c r="AI342" s="876"/>
      <c r="AJ342" s="876" t="s">
        <v>26948</v>
      </c>
      <c r="AK342" s="876"/>
    </row>
    <row r="343" spans="1:37">
      <c r="A343" s="929" t="s">
        <v>27360</v>
      </c>
      <c r="B343" s="876" t="s">
        <v>26948</v>
      </c>
      <c r="C343" s="876" t="s">
        <v>26948</v>
      </c>
      <c r="D343" s="876" t="s">
        <v>26948</v>
      </c>
      <c r="E343" s="876" t="s">
        <v>26948</v>
      </c>
      <c r="F343" s="876" t="s">
        <v>26948</v>
      </c>
      <c r="G343" s="876" t="s">
        <v>26948</v>
      </c>
      <c r="H343" s="876" t="s">
        <v>26948</v>
      </c>
      <c r="I343" s="876"/>
      <c r="J343" s="876"/>
      <c r="K343" s="876" t="s">
        <v>26948</v>
      </c>
      <c r="L343" s="876" t="s">
        <v>26948</v>
      </c>
      <c r="M343" s="876" t="s">
        <v>26948</v>
      </c>
      <c r="N343" s="876"/>
      <c r="O343" s="876" t="s">
        <v>26948</v>
      </c>
      <c r="P343" s="876" t="s">
        <v>26948</v>
      </c>
      <c r="Q343" s="876" t="s">
        <v>26948</v>
      </c>
      <c r="R343" s="876" t="s">
        <v>26948</v>
      </c>
      <c r="S343" s="876"/>
      <c r="T343" s="876" t="s">
        <v>26948</v>
      </c>
      <c r="U343" s="876" t="s">
        <v>26948</v>
      </c>
      <c r="V343" s="876" t="s">
        <v>26948</v>
      </c>
      <c r="W343" s="876" t="s">
        <v>26948</v>
      </c>
      <c r="X343" s="876" t="s">
        <v>26948</v>
      </c>
      <c r="Y343" s="876"/>
      <c r="Z343" s="876" t="s">
        <v>26948</v>
      </c>
      <c r="AA343" s="876" t="s">
        <v>26948</v>
      </c>
      <c r="AB343" s="876" t="s">
        <v>26948</v>
      </c>
      <c r="AC343" s="876"/>
      <c r="AD343" s="876" t="s">
        <v>26948</v>
      </c>
      <c r="AE343" s="876" t="s">
        <v>26948</v>
      </c>
      <c r="AF343" s="876" t="s">
        <v>26948</v>
      </c>
      <c r="AG343" s="876"/>
      <c r="AH343" s="876"/>
      <c r="AI343" s="876"/>
      <c r="AJ343" s="876" t="s">
        <v>26948</v>
      </c>
      <c r="AK343" s="876"/>
    </row>
    <row r="344" spans="1:37">
      <c r="A344" s="929" t="s">
        <v>27361</v>
      </c>
      <c r="B344" s="876" t="s">
        <v>26948</v>
      </c>
      <c r="C344" s="876" t="s">
        <v>26948</v>
      </c>
      <c r="D344" s="876" t="s">
        <v>26948</v>
      </c>
      <c r="E344" s="876" t="s">
        <v>26948</v>
      </c>
      <c r="F344" s="876" t="s">
        <v>26948</v>
      </c>
      <c r="G344" s="876" t="s">
        <v>26948</v>
      </c>
      <c r="H344" s="876" t="s">
        <v>26948</v>
      </c>
      <c r="I344" s="876"/>
      <c r="J344" s="876"/>
      <c r="K344" s="876" t="s">
        <v>26948</v>
      </c>
      <c r="L344" s="876" t="s">
        <v>26948</v>
      </c>
      <c r="M344" s="876" t="s">
        <v>26948</v>
      </c>
      <c r="N344" s="876"/>
      <c r="O344" s="876" t="s">
        <v>26948</v>
      </c>
      <c r="P344" s="876" t="s">
        <v>26948</v>
      </c>
      <c r="Q344" s="876" t="s">
        <v>26948</v>
      </c>
      <c r="R344" s="876" t="s">
        <v>26948</v>
      </c>
      <c r="S344" s="876"/>
      <c r="T344" s="876" t="s">
        <v>26948</v>
      </c>
      <c r="U344" s="876" t="s">
        <v>26948</v>
      </c>
      <c r="V344" s="876" t="s">
        <v>26948</v>
      </c>
      <c r="W344" s="876" t="s">
        <v>26948</v>
      </c>
      <c r="X344" s="876" t="s">
        <v>26948</v>
      </c>
      <c r="Y344" s="876"/>
      <c r="Z344" s="876" t="s">
        <v>26948</v>
      </c>
      <c r="AA344" s="876" t="s">
        <v>26948</v>
      </c>
      <c r="AB344" s="876" t="s">
        <v>26948</v>
      </c>
      <c r="AC344" s="876"/>
      <c r="AD344" s="876" t="s">
        <v>26948</v>
      </c>
      <c r="AE344" s="876" t="s">
        <v>26948</v>
      </c>
      <c r="AF344" s="876" t="s">
        <v>26948</v>
      </c>
      <c r="AG344" s="876"/>
      <c r="AH344" s="876"/>
      <c r="AI344" s="876"/>
      <c r="AJ344" s="876" t="s">
        <v>26948</v>
      </c>
      <c r="AK344" s="876"/>
    </row>
    <row r="345" spans="1:37">
      <c r="A345" s="929" t="s">
        <v>26970</v>
      </c>
      <c r="B345" s="876" t="s">
        <v>26948</v>
      </c>
      <c r="C345" s="876" t="s">
        <v>26948</v>
      </c>
      <c r="D345" s="876" t="s">
        <v>26948</v>
      </c>
      <c r="E345" s="876" t="s">
        <v>26948</v>
      </c>
      <c r="F345" s="876" t="s">
        <v>26948</v>
      </c>
      <c r="G345" s="876" t="s">
        <v>26948</v>
      </c>
      <c r="H345" s="876" t="s">
        <v>26948</v>
      </c>
      <c r="I345" s="876"/>
      <c r="J345" s="876"/>
      <c r="K345" s="876" t="s">
        <v>26948</v>
      </c>
      <c r="L345" s="876" t="s">
        <v>26948</v>
      </c>
      <c r="M345" s="876" t="s">
        <v>26948</v>
      </c>
      <c r="N345" s="876"/>
      <c r="O345" s="876" t="s">
        <v>26948</v>
      </c>
      <c r="P345" s="876" t="s">
        <v>26948</v>
      </c>
      <c r="Q345" s="876" t="s">
        <v>26948</v>
      </c>
      <c r="R345" s="876" t="s">
        <v>26948</v>
      </c>
      <c r="S345" s="876"/>
      <c r="T345" s="876" t="s">
        <v>26948</v>
      </c>
      <c r="U345" s="876" t="s">
        <v>26948</v>
      </c>
      <c r="V345" s="876" t="s">
        <v>26948</v>
      </c>
      <c r="W345" s="876" t="s">
        <v>26948</v>
      </c>
      <c r="X345" s="876" t="s">
        <v>26948</v>
      </c>
      <c r="Y345" s="876"/>
      <c r="Z345" s="876" t="s">
        <v>26948</v>
      </c>
      <c r="AA345" s="876" t="s">
        <v>26948</v>
      </c>
      <c r="AB345" s="876" t="s">
        <v>26948</v>
      </c>
      <c r="AC345" s="876"/>
      <c r="AD345" s="876" t="s">
        <v>26948</v>
      </c>
      <c r="AE345" s="876" t="s">
        <v>26948</v>
      </c>
      <c r="AF345" s="876" t="s">
        <v>26948</v>
      </c>
      <c r="AG345" s="876"/>
      <c r="AH345" s="876"/>
      <c r="AI345" s="876"/>
      <c r="AJ345" s="876" t="s">
        <v>26948</v>
      </c>
      <c r="AK345" s="876"/>
    </row>
    <row r="346" spans="1:37">
      <c r="A346" s="929" t="s">
        <v>27362</v>
      </c>
      <c r="B346" s="876" t="s">
        <v>26948</v>
      </c>
      <c r="C346" s="876" t="s">
        <v>26948</v>
      </c>
      <c r="D346" s="876" t="s">
        <v>26948</v>
      </c>
      <c r="E346" s="876" t="s">
        <v>26948</v>
      </c>
      <c r="F346" s="876" t="s">
        <v>26948</v>
      </c>
      <c r="G346" s="876" t="s">
        <v>26948</v>
      </c>
      <c r="H346" s="876" t="s">
        <v>26948</v>
      </c>
      <c r="I346" s="876"/>
      <c r="J346" s="876"/>
      <c r="K346" s="876" t="s">
        <v>26948</v>
      </c>
      <c r="L346" s="876" t="s">
        <v>26948</v>
      </c>
      <c r="M346" s="876" t="s">
        <v>26948</v>
      </c>
      <c r="N346" s="876"/>
      <c r="O346" s="876" t="s">
        <v>26948</v>
      </c>
      <c r="P346" s="876" t="s">
        <v>26948</v>
      </c>
      <c r="Q346" s="876" t="s">
        <v>26948</v>
      </c>
      <c r="R346" s="876" t="s">
        <v>26948</v>
      </c>
      <c r="S346" s="876"/>
      <c r="T346" s="876" t="s">
        <v>26948</v>
      </c>
      <c r="U346" s="876" t="s">
        <v>26948</v>
      </c>
      <c r="V346" s="876" t="s">
        <v>26948</v>
      </c>
      <c r="W346" s="876" t="s">
        <v>26948</v>
      </c>
      <c r="X346" s="876" t="s">
        <v>26948</v>
      </c>
      <c r="Y346" s="876"/>
      <c r="Z346" s="876" t="s">
        <v>26948</v>
      </c>
      <c r="AA346" s="876" t="s">
        <v>26948</v>
      </c>
      <c r="AB346" s="876" t="s">
        <v>26948</v>
      </c>
      <c r="AC346" s="876"/>
      <c r="AD346" s="876" t="s">
        <v>26948</v>
      </c>
      <c r="AE346" s="876" t="s">
        <v>26948</v>
      </c>
      <c r="AF346" s="876" t="s">
        <v>26948</v>
      </c>
      <c r="AG346" s="876"/>
      <c r="AH346" s="876"/>
      <c r="AI346" s="876"/>
      <c r="AJ346" s="876" t="s">
        <v>26948</v>
      </c>
      <c r="AK346" s="876"/>
    </row>
    <row r="347" spans="1:37">
      <c r="A347" s="929" t="s">
        <v>27363</v>
      </c>
      <c r="B347" s="876" t="s">
        <v>26948</v>
      </c>
      <c r="C347" s="876" t="s">
        <v>26948</v>
      </c>
      <c r="D347" s="876" t="s">
        <v>26948</v>
      </c>
      <c r="E347" s="876" t="s">
        <v>26948</v>
      </c>
      <c r="F347" s="876" t="s">
        <v>26948</v>
      </c>
      <c r="G347" s="876" t="s">
        <v>26948</v>
      </c>
      <c r="H347" s="876" t="s">
        <v>26948</v>
      </c>
      <c r="I347" s="876"/>
      <c r="J347" s="876"/>
      <c r="K347" s="876" t="s">
        <v>26948</v>
      </c>
      <c r="L347" s="876" t="s">
        <v>26948</v>
      </c>
      <c r="M347" s="876" t="s">
        <v>26948</v>
      </c>
      <c r="N347" s="876"/>
      <c r="O347" s="876" t="s">
        <v>26948</v>
      </c>
      <c r="P347" s="876" t="s">
        <v>26948</v>
      </c>
      <c r="Q347" s="876" t="s">
        <v>26948</v>
      </c>
      <c r="R347" s="876" t="s">
        <v>26948</v>
      </c>
      <c r="S347" s="876"/>
      <c r="T347" s="876" t="s">
        <v>26948</v>
      </c>
      <c r="U347" s="876" t="s">
        <v>26948</v>
      </c>
      <c r="V347" s="876" t="s">
        <v>26948</v>
      </c>
      <c r="W347" s="876" t="s">
        <v>26948</v>
      </c>
      <c r="X347" s="876" t="s">
        <v>26948</v>
      </c>
      <c r="Y347" s="876"/>
      <c r="Z347" s="876" t="s">
        <v>26948</v>
      </c>
      <c r="AA347" s="876" t="s">
        <v>26948</v>
      </c>
      <c r="AB347" s="876" t="s">
        <v>26948</v>
      </c>
      <c r="AC347" s="876"/>
      <c r="AD347" s="876" t="s">
        <v>26948</v>
      </c>
      <c r="AE347" s="876" t="s">
        <v>26948</v>
      </c>
      <c r="AF347" s="876" t="s">
        <v>26948</v>
      </c>
      <c r="AG347" s="876"/>
      <c r="AH347" s="876"/>
      <c r="AI347" s="876"/>
      <c r="AJ347" s="876" t="s">
        <v>26948</v>
      </c>
      <c r="AK347" s="876"/>
    </row>
    <row r="348" spans="1:37">
      <c r="A348" s="929" t="s">
        <v>27364</v>
      </c>
      <c r="B348" s="876" t="s">
        <v>26948</v>
      </c>
      <c r="C348" s="876" t="s">
        <v>26948</v>
      </c>
      <c r="D348" s="876" t="s">
        <v>26948</v>
      </c>
      <c r="E348" s="876" t="s">
        <v>26948</v>
      </c>
      <c r="F348" s="876" t="s">
        <v>26948</v>
      </c>
      <c r="G348" s="876" t="s">
        <v>26948</v>
      </c>
      <c r="H348" s="876" t="s">
        <v>26948</v>
      </c>
      <c r="I348" s="876"/>
      <c r="J348" s="876"/>
      <c r="K348" s="876" t="s">
        <v>26948</v>
      </c>
      <c r="L348" s="876" t="s">
        <v>26948</v>
      </c>
      <c r="M348" s="876" t="s">
        <v>26948</v>
      </c>
      <c r="N348" s="876"/>
      <c r="O348" s="876" t="s">
        <v>26948</v>
      </c>
      <c r="P348" s="876" t="s">
        <v>26948</v>
      </c>
      <c r="Q348" s="876" t="s">
        <v>26948</v>
      </c>
      <c r="R348" s="876" t="s">
        <v>26948</v>
      </c>
      <c r="S348" s="876"/>
      <c r="T348" s="876" t="s">
        <v>26948</v>
      </c>
      <c r="U348" s="876" t="s">
        <v>26948</v>
      </c>
      <c r="V348" s="876" t="s">
        <v>26948</v>
      </c>
      <c r="W348" s="876" t="s">
        <v>26948</v>
      </c>
      <c r="X348" s="876" t="s">
        <v>26948</v>
      </c>
      <c r="Y348" s="876"/>
      <c r="Z348" s="876" t="s">
        <v>26948</v>
      </c>
      <c r="AA348" s="876" t="s">
        <v>26948</v>
      </c>
      <c r="AB348" s="876" t="s">
        <v>26948</v>
      </c>
      <c r="AC348" s="876"/>
      <c r="AD348" s="876" t="s">
        <v>26948</v>
      </c>
      <c r="AE348" s="876" t="s">
        <v>26948</v>
      </c>
      <c r="AF348" s="876" t="s">
        <v>26948</v>
      </c>
      <c r="AG348" s="876"/>
      <c r="AH348" s="876"/>
      <c r="AI348" s="876"/>
      <c r="AJ348" s="876" t="s">
        <v>26948</v>
      </c>
      <c r="AK348" s="876"/>
    </row>
    <row r="349" spans="1:37">
      <c r="A349" s="929" t="s">
        <v>27365</v>
      </c>
      <c r="B349" s="876" t="s">
        <v>26948</v>
      </c>
      <c r="C349" s="876" t="s">
        <v>26948</v>
      </c>
      <c r="D349" s="876" t="s">
        <v>26948</v>
      </c>
      <c r="E349" s="876" t="s">
        <v>26948</v>
      </c>
      <c r="F349" s="876" t="s">
        <v>26948</v>
      </c>
      <c r="G349" s="876" t="s">
        <v>26948</v>
      </c>
      <c r="H349" s="876" t="s">
        <v>26948</v>
      </c>
      <c r="I349" s="876"/>
      <c r="J349" s="876"/>
      <c r="K349" s="876" t="s">
        <v>26948</v>
      </c>
      <c r="L349" s="876" t="s">
        <v>26948</v>
      </c>
      <c r="M349" s="876" t="s">
        <v>26948</v>
      </c>
      <c r="N349" s="876"/>
      <c r="O349" s="876" t="s">
        <v>26948</v>
      </c>
      <c r="P349" s="876" t="s">
        <v>26948</v>
      </c>
      <c r="Q349" s="876" t="s">
        <v>26948</v>
      </c>
      <c r="R349" s="876" t="s">
        <v>26948</v>
      </c>
      <c r="S349" s="876"/>
      <c r="T349" s="876" t="s">
        <v>26948</v>
      </c>
      <c r="U349" s="876" t="s">
        <v>26948</v>
      </c>
      <c r="V349" s="876" t="s">
        <v>26948</v>
      </c>
      <c r="W349" s="876" t="s">
        <v>26948</v>
      </c>
      <c r="X349" s="876" t="s">
        <v>26948</v>
      </c>
      <c r="Y349" s="876"/>
      <c r="Z349" s="876" t="s">
        <v>26948</v>
      </c>
      <c r="AA349" s="876" t="s">
        <v>26948</v>
      </c>
      <c r="AB349" s="876" t="s">
        <v>26948</v>
      </c>
      <c r="AC349" s="876"/>
      <c r="AD349" s="876" t="s">
        <v>26948</v>
      </c>
      <c r="AE349" s="876" t="s">
        <v>26948</v>
      </c>
      <c r="AF349" s="876" t="s">
        <v>26948</v>
      </c>
      <c r="AG349" s="876"/>
      <c r="AH349" s="876"/>
      <c r="AI349" s="876"/>
      <c r="AJ349" s="876" t="s">
        <v>26948</v>
      </c>
      <c r="AK349" s="876"/>
    </row>
    <row r="350" spans="1:37">
      <c r="A350" s="929" t="s">
        <v>27366</v>
      </c>
      <c r="B350" s="876" t="s">
        <v>26948</v>
      </c>
      <c r="C350" s="876" t="s">
        <v>26948</v>
      </c>
      <c r="D350" s="876" t="s">
        <v>26948</v>
      </c>
      <c r="E350" s="876" t="s">
        <v>26948</v>
      </c>
      <c r="F350" s="876" t="s">
        <v>26948</v>
      </c>
      <c r="G350" s="876" t="s">
        <v>26948</v>
      </c>
      <c r="H350" s="876" t="s">
        <v>26948</v>
      </c>
      <c r="I350" s="876"/>
      <c r="J350" s="876"/>
      <c r="K350" s="876" t="s">
        <v>26948</v>
      </c>
      <c r="L350" s="876" t="s">
        <v>26948</v>
      </c>
      <c r="M350" s="876" t="s">
        <v>26948</v>
      </c>
      <c r="N350" s="876"/>
      <c r="O350" s="876" t="s">
        <v>26948</v>
      </c>
      <c r="P350" s="876" t="s">
        <v>26948</v>
      </c>
      <c r="Q350" s="876" t="s">
        <v>26948</v>
      </c>
      <c r="R350" s="876" t="s">
        <v>26948</v>
      </c>
      <c r="S350" s="876"/>
      <c r="T350" s="876" t="s">
        <v>26948</v>
      </c>
      <c r="U350" s="876" t="s">
        <v>26948</v>
      </c>
      <c r="V350" s="876" t="s">
        <v>26948</v>
      </c>
      <c r="W350" s="876" t="s">
        <v>26948</v>
      </c>
      <c r="X350" s="876" t="s">
        <v>26948</v>
      </c>
      <c r="Y350" s="876"/>
      <c r="Z350" s="876" t="s">
        <v>26948</v>
      </c>
      <c r="AA350" s="876" t="s">
        <v>26948</v>
      </c>
      <c r="AB350" s="876" t="s">
        <v>26948</v>
      </c>
      <c r="AC350" s="876"/>
      <c r="AD350" s="876" t="s">
        <v>26948</v>
      </c>
      <c r="AE350" s="876" t="s">
        <v>26948</v>
      </c>
      <c r="AF350" s="876" t="s">
        <v>26948</v>
      </c>
      <c r="AG350" s="876"/>
      <c r="AH350" s="876"/>
      <c r="AI350" s="876"/>
      <c r="AJ350" s="876" t="s">
        <v>26948</v>
      </c>
      <c r="AK350" s="876"/>
    </row>
    <row r="351" spans="1:37" ht="37.5">
      <c r="A351" s="929" t="s">
        <v>27367</v>
      </c>
      <c r="B351" s="876" t="s">
        <v>26948</v>
      </c>
      <c r="C351" s="876" t="s">
        <v>26948</v>
      </c>
      <c r="D351" s="876" t="s">
        <v>26948</v>
      </c>
      <c r="E351" s="876" t="s">
        <v>26948</v>
      </c>
      <c r="F351" s="876" t="s">
        <v>26948</v>
      </c>
      <c r="G351" s="876" t="s">
        <v>26948</v>
      </c>
      <c r="H351" s="876" t="s">
        <v>26948</v>
      </c>
      <c r="I351" s="876"/>
      <c r="J351" s="876"/>
      <c r="K351" s="876" t="s">
        <v>26948</v>
      </c>
      <c r="L351" s="876" t="s">
        <v>26948</v>
      </c>
      <c r="M351" s="876" t="s">
        <v>26948</v>
      </c>
      <c r="N351" s="876"/>
      <c r="O351" s="876" t="s">
        <v>26948</v>
      </c>
      <c r="P351" s="876" t="s">
        <v>26948</v>
      </c>
      <c r="Q351" s="876" t="s">
        <v>26948</v>
      </c>
      <c r="R351" s="876" t="s">
        <v>26948</v>
      </c>
      <c r="S351" s="876"/>
      <c r="T351" s="876" t="s">
        <v>26948</v>
      </c>
      <c r="U351" s="876" t="s">
        <v>26948</v>
      </c>
      <c r="V351" s="876" t="s">
        <v>26948</v>
      </c>
      <c r="W351" s="876" t="s">
        <v>26948</v>
      </c>
      <c r="X351" s="876" t="s">
        <v>26948</v>
      </c>
      <c r="Y351" s="876"/>
      <c r="Z351" s="876" t="s">
        <v>26948</v>
      </c>
      <c r="AA351" s="876" t="s">
        <v>26948</v>
      </c>
      <c r="AB351" s="876" t="s">
        <v>26948</v>
      </c>
      <c r="AC351" s="876"/>
      <c r="AD351" s="876" t="s">
        <v>26948</v>
      </c>
      <c r="AE351" s="876" t="s">
        <v>26948</v>
      </c>
      <c r="AF351" s="876" t="s">
        <v>26948</v>
      </c>
      <c r="AG351" s="876"/>
      <c r="AH351" s="876"/>
      <c r="AI351" s="876"/>
      <c r="AJ351" s="876" t="s">
        <v>26948</v>
      </c>
      <c r="AK351" s="876"/>
    </row>
    <row r="352" spans="1:37">
      <c r="A352" s="929" t="s">
        <v>27368</v>
      </c>
      <c r="B352" s="876" t="s">
        <v>26948</v>
      </c>
      <c r="C352" s="876" t="s">
        <v>26948</v>
      </c>
      <c r="D352" s="876" t="s">
        <v>26948</v>
      </c>
      <c r="E352" s="876" t="s">
        <v>26948</v>
      </c>
      <c r="F352" s="876" t="s">
        <v>26948</v>
      </c>
      <c r="G352" s="876" t="s">
        <v>26948</v>
      </c>
      <c r="H352" s="876" t="s">
        <v>26948</v>
      </c>
      <c r="I352" s="876"/>
      <c r="J352" s="876"/>
      <c r="K352" s="876" t="s">
        <v>26948</v>
      </c>
      <c r="L352" s="876" t="s">
        <v>26948</v>
      </c>
      <c r="M352" s="876" t="s">
        <v>26948</v>
      </c>
      <c r="N352" s="876"/>
      <c r="O352" s="876" t="s">
        <v>26948</v>
      </c>
      <c r="P352" s="876" t="s">
        <v>26948</v>
      </c>
      <c r="Q352" s="876" t="s">
        <v>26948</v>
      </c>
      <c r="R352" s="876" t="s">
        <v>26948</v>
      </c>
      <c r="S352" s="876"/>
      <c r="T352" s="876" t="s">
        <v>26948</v>
      </c>
      <c r="U352" s="876" t="s">
        <v>26948</v>
      </c>
      <c r="V352" s="876" t="s">
        <v>26948</v>
      </c>
      <c r="W352" s="876" t="s">
        <v>26948</v>
      </c>
      <c r="X352" s="876" t="s">
        <v>26948</v>
      </c>
      <c r="Y352" s="876"/>
      <c r="Z352" s="876" t="s">
        <v>26948</v>
      </c>
      <c r="AA352" s="876" t="s">
        <v>26948</v>
      </c>
      <c r="AB352" s="876" t="s">
        <v>26948</v>
      </c>
      <c r="AC352" s="876"/>
      <c r="AD352" s="876" t="s">
        <v>26948</v>
      </c>
      <c r="AE352" s="876" t="s">
        <v>26948</v>
      </c>
      <c r="AF352" s="876" t="s">
        <v>26948</v>
      </c>
      <c r="AG352" s="876"/>
      <c r="AH352" s="876"/>
      <c r="AI352" s="876"/>
      <c r="AJ352" s="876" t="s">
        <v>26948</v>
      </c>
      <c r="AK352" s="876"/>
    </row>
    <row r="353" spans="1:37">
      <c r="A353" s="929" t="s">
        <v>27369</v>
      </c>
      <c r="B353" s="876" t="s">
        <v>26948</v>
      </c>
      <c r="C353" s="876" t="s">
        <v>26948</v>
      </c>
      <c r="D353" s="876" t="s">
        <v>26948</v>
      </c>
      <c r="E353" s="876" t="s">
        <v>26948</v>
      </c>
      <c r="F353" s="876" t="s">
        <v>26948</v>
      </c>
      <c r="G353" s="876" t="s">
        <v>26948</v>
      </c>
      <c r="H353" s="876" t="s">
        <v>26948</v>
      </c>
      <c r="I353" s="876"/>
      <c r="J353" s="876"/>
      <c r="K353" s="876" t="s">
        <v>26948</v>
      </c>
      <c r="L353" s="876" t="s">
        <v>26948</v>
      </c>
      <c r="M353" s="876" t="s">
        <v>26948</v>
      </c>
      <c r="N353" s="876"/>
      <c r="O353" s="876" t="s">
        <v>26948</v>
      </c>
      <c r="P353" s="876" t="s">
        <v>26948</v>
      </c>
      <c r="Q353" s="876" t="s">
        <v>26948</v>
      </c>
      <c r="R353" s="876" t="s">
        <v>26948</v>
      </c>
      <c r="S353" s="876"/>
      <c r="T353" s="876" t="s">
        <v>26948</v>
      </c>
      <c r="U353" s="876" t="s">
        <v>26948</v>
      </c>
      <c r="V353" s="876" t="s">
        <v>26948</v>
      </c>
      <c r="W353" s="876" t="s">
        <v>26948</v>
      </c>
      <c r="X353" s="876" t="s">
        <v>26948</v>
      </c>
      <c r="Y353" s="876"/>
      <c r="Z353" s="876" t="s">
        <v>26948</v>
      </c>
      <c r="AA353" s="876" t="s">
        <v>26948</v>
      </c>
      <c r="AB353" s="876" t="s">
        <v>26948</v>
      </c>
      <c r="AC353" s="876"/>
      <c r="AD353" s="876" t="s">
        <v>26948</v>
      </c>
      <c r="AE353" s="876" t="s">
        <v>26948</v>
      </c>
      <c r="AF353" s="876" t="s">
        <v>26948</v>
      </c>
      <c r="AG353" s="876"/>
      <c r="AH353" s="876"/>
      <c r="AI353" s="876"/>
      <c r="AJ353" s="876" t="s">
        <v>26948</v>
      </c>
      <c r="AK353" s="876"/>
    </row>
    <row r="354" spans="1:37" ht="37.5">
      <c r="A354" s="929" t="s">
        <v>27370</v>
      </c>
      <c r="B354" s="876" t="s">
        <v>26948</v>
      </c>
      <c r="C354" s="876" t="s">
        <v>26948</v>
      </c>
      <c r="D354" s="876" t="s">
        <v>26948</v>
      </c>
      <c r="E354" s="876" t="s">
        <v>26948</v>
      </c>
      <c r="F354" s="876" t="s">
        <v>26948</v>
      </c>
      <c r="G354" s="876" t="s">
        <v>26948</v>
      </c>
      <c r="H354" s="876" t="s">
        <v>26948</v>
      </c>
      <c r="I354" s="876"/>
      <c r="J354" s="876"/>
      <c r="K354" s="876" t="s">
        <v>26948</v>
      </c>
      <c r="L354" s="876" t="s">
        <v>26948</v>
      </c>
      <c r="M354" s="876" t="s">
        <v>26948</v>
      </c>
      <c r="N354" s="876"/>
      <c r="O354" s="876" t="s">
        <v>26948</v>
      </c>
      <c r="P354" s="876" t="s">
        <v>26948</v>
      </c>
      <c r="Q354" s="876" t="s">
        <v>26948</v>
      </c>
      <c r="R354" s="876" t="s">
        <v>26948</v>
      </c>
      <c r="S354" s="876"/>
      <c r="T354" s="876" t="s">
        <v>26948</v>
      </c>
      <c r="U354" s="876" t="s">
        <v>26948</v>
      </c>
      <c r="V354" s="876" t="s">
        <v>26948</v>
      </c>
      <c r="W354" s="876" t="s">
        <v>26948</v>
      </c>
      <c r="X354" s="876" t="s">
        <v>26948</v>
      </c>
      <c r="Y354" s="876"/>
      <c r="Z354" s="876" t="s">
        <v>26948</v>
      </c>
      <c r="AA354" s="876" t="s">
        <v>26948</v>
      </c>
      <c r="AB354" s="876" t="s">
        <v>26948</v>
      </c>
      <c r="AC354" s="876"/>
      <c r="AD354" s="876" t="s">
        <v>26948</v>
      </c>
      <c r="AE354" s="876" t="s">
        <v>26948</v>
      </c>
      <c r="AF354" s="876" t="s">
        <v>26948</v>
      </c>
      <c r="AG354" s="876"/>
      <c r="AH354" s="876"/>
      <c r="AI354" s="876"/>
      <c r="AJ354" s="876" t="s">
        <v>26948</v>
      </c>
      <c r="AK354" s="876"/>
    </row>
    <row r="355" spans="1:37">
      <c r="A355" s="929" t="s">
        <v>27371</v>
      </c>
      <c r="B355" s="876" t="s">
        <v>26948</v>
      </c>
      <c r="C355" s="876" t="s">
        <v>26948</v>
      </c>
      <c r="D355" s="876" t="s">
        <v>26948</v>
      </c>
      <c r="E355" s="876" t="s">
        <v>26948</v>
      </c>
      <c r="F355" s="876" t="s">
        <v>26948</v>
      </c>
      <c r="G355" s="876" t="s">
        <v>26948</v>
      </c>
      <c r="H355" s="876" t="s">
        <v>26948</v>
      </c>
      <c r="I355" s="876"/>
      <c r="J355" s="876"/>
      <c r="K355" s="876" t="s">
        <v>26948</v>
      </c>
      <c r="L355" s="876" t="s">
        <v>26948</v>
      </c>
      <c r="M355" s="876" t="s">
        <v>26948</v>
      </c>
      <c r="N355" s="876"/>
      <c r="O355" s="876" t="s">
        <v>26948</v>
      </c>
      <c r="P355" s="876" t="s">
        <v>26948</v>
      </c>
      <c r="Q355" s="876" t="s">
        <v>26948</v>
      </c>
      <c r="R355" s="876" t="s">
        <v>26948</v>
      </c>
      <c r="S355" s="876"/>
      <c r="T355" s="876" t="s">
        <v>26948</v>
      </c>
      <c r="U355" s="876" t="s">
        <v>26948</v>
      </c>
      <c r="V355" s="876" t="s">
        <v>26948</v>
      </c>
      <c r="W355" s="876" t="s">
        <v>26948</v>
      </c>
      <c r="X355" s="876" t="s">
        <v>26948</v>
      </c>
      <c r="Y355" s="876"/>
      <c r="Z355" s="876" t="s">
        <v>26948</v>
      </c>
      <c r="AA355" s="876" t="s">
        <v>26948</v>
      </c>
      <c r="AB355" s="876" t="s">
        <v>26948</v>
      </c>
      <c r="AC355" s="876"/>
      <c r="AD355" s="876" t="s">
        <v>26948</v>
      </c>
      <c r="AE355" s="876" t="s">
        <v>26948</v>
      </c>
      <c r="AF355" s="876" t="s">
        <v>26948</v>
      </c>
      <c r="AG355" s="876"/>
      <c r="AH355" s="876"/>
      <c r="AI355" s="876"/>
      <c r="AJ355" s="876" t="s">
        <v>26948</v>
      </c>
      <c r="AK355" s="876"/>
    </row>
    <row r="356" spans="1:37">
      <c r="A356" s="929" t="s">
        <v>27372</v>
      </c>
      <c r="B356" s="876" t="s">
        <v>26948</v>
      </c>
      <c r="C356" s="876" t="s">
        <v>26948</v>
      </c>
      <c r="D356" s="876" t="s">
        <v>26948</v>
      </c>
      <c r="E356" s="876" t="s">
        <v>26948</v>
      </c>
      <c r="F356" s="876" t="s">
        <v>26948</v>
      </c>
      <c r="G356" s="876" t="s">
        <v>26948</v>
      </c>
      <c r="H356" s="876" t="s">
        <v>26948</v>
      </c>
      <c r="I356" s="876"/>
      <c r="J356" s="876"/>
      <c r="K356" s="876" t="s">
        <v>26948</v>
      </c>
      <c r="L356" s="876" t="s">
        <v>26948</v>
      </c>
      <c r="M356" s="876" t="s">
        <v>26948</v>
      </c>
      <c r="N356" s="876"/>
      <c r="O356" s="876" t="s">
        <v>26948</v>
      </c>
      <c r="P356" s="876" t="s">
        <v>26948</v>
      </c>
      <c r="Q356" s="876" t="s">
        <v>26948</v>
      </c>
      <c r="R356" s="876" t="s">
        <v>26948</v>
      </c>
      <c r="S356" s="876"/>
      <c r="T356" s="876" t="s">
        <v>26948</v>
      </c>
      <c r="U356" s="876" t="s">
        <v>26948</v>
      </c>
      <c r="V356" s="876" t="s">
        <v>26948</v>
      </c>
      <c r="W356" s="876" t="s">
        <v>26948</v>
      </c>
      <c r="X356" s="876" t="s">
        <v>26948</v>
      </c>
      <c r="Y356" s="876"/>
      <c r="Z356" s="876" t="s">
        <v>26948</v>
      </c>
      <c r="AA356" s="876" t="s">
        <v>26948</v>
      </c>
      <c r="AB356" s="876" t="s">
        <v>26948</v>
      </c>
      <c r="AC356" s="876"/>
      <c r="AD356" s="876" t="s">
        <v>26948</v>
      </c>
      <c r="AE356" s="876" t="s">
        <v>26948</v>
      </c>
      <c r="AF356" s="876" t="s">
        <v>26948</v>
      </c>
      <c r="AG356" s="876"/>
      <c r="AH356" s="876"/>
      <c r="AI356" s="876"/>
      <c r="AJ356" s="876" t="s">
        <v>26948</v>
      </c>
      <c r="AK356" s="876"/>
    </row>
    <row r="357" spans="1:37" ht="37.5">
      <c r="A357" s="929" t="s">
        <v>27373</v>
      </c>
      <c r="B357" s="876" t="s">
        <v>26948</v>
      </c>
      <c r="C357" s="876" t="s">
        <v>26948</v>
      </c>
      <c r="D357" s="876" t="s">
        <v>26948</v>
      </c>
      <c r="E357" s="876" t="s">
        <v>26948</v>
      </c>
      <c r="F357" s="876" t="s">
        <v>26948</v>
      </c>
      <c r="G357" s="876" t="s">
        <v>26948</v>
      </c>
      <c r="H357" s="876" t="s">
        <v>26948</v>
      </c>
      <c r="I357" s="876"/>
      <c r="J357" s="876"/>
      <c r="K357" s="876" t="s">
        <v>26948</v>
      </c>
      <c r="L357" s="876" t="s">
        <v>26948</v>
      </c>
      <c r="M357" s="876" t="s">
        <v>26948</v>
      </c>
      <c r="N357" s="876"/>
      <c r="O357" s="876" t="s">
        <v>26948</v>
      </c>
      <c r="P357" s="876" t="s">
        <v>26948</v>
      </c>
      <c r="Q357" s="876" t="s">
        <v>26948</v>
      </c>
      <c r="R357" s="876" t="s">
        <v>26948</v>
      </c>
      <c r="S357" s="876"/>
      <c r="T357" s="876" t="s">
        <v>26948</v>
      </c>
      <c r="U357" s="876" t="s">
        <v>26948</v>
      </c>
      <c r="V357" s="876" t="s">
        <v>26948</v>
      </c>
      <c r="W357" s="876" t="s">
        <v>26948</v>
      </c>
      <c r="X357" s="876" t="s">
        <v>26948</v>
      </c>
      <c r="Y357" s="876"/>
      <c r="Z357" s="876" t="s">
        <v>26948</v>
      </c>
      <c r="AA357" s="876" t="s">
        <v>26948</v>
      </c>
      <c r="AB357" s="876" t="s">
        <v>26948</v>
      </c>
      <c r="AC357" s="876"/>
      <c r="AD357" s="876" t="s">
        <v>26948</v>
      </c>
      <c r="AE357" s="876" t="s">
        <v>26948</v>
      </c>
      <c r="AF357" s="876" t="s">
        <v>26948</v>
      </c>
      <c r="AG357" s="876"/>
      <c r="AH357" s="876"/>
      <c r="AI357" s="876"/>
      <c r="AJ357" s="876" t="s">
        <v>26948</v>
      </c>
      <c r="AK357" s="876"/>
    </row>
    <row r="358" spans="1:37">
      <c r="A358" s="929" t="s">
        <v>27374</v>
      </c>
      <c r="B358" s="876" t="s">
        <v>26948</v>
      </c>
      <c r="C358" s="876" t="s">
        <v>26948</v>
      </c>
      <c r="D358" s="876" t="s">
        <v>26948</v>
      </c>
      <c r="E358" s="876" t="s">
        <v>26948</v>
      </c>
      <c r="F358" s="876" t="s">
        <v>26948</v>
      </c>
      <c r="G358" s="876" t="s">
        <v>26948</v>
      </c>
      <c r="H358" s="876" t="s">
        <v>26948</v>
      </c>
      <c r="I358" s="876"/>
      <c r="J358" s="876"/>
      <c r="K358" s="876" t="s">
        <v>26948</v>
      </c>
      <c r="L358" s="876" t="s">
        <v>26948</v>
      </c>
      <c r="M358" s="876" t="s">
        <v>26948</v>
      </c>
      <c r="N358" s="876"/>
      <c r="O358" s="876" t="s">
        <v>26948</v>
      </c>
      <c r="P358" s="876" t="s">
        <v>26948</v>
      </c>
      <c r="Q358" s="876" t="s">
        <v>26948</v>
      </c>
      <c r="R358" s="876" t="s">
        <v>26948</v>
      </c>
      <c r="S358" s="876"/>
      <c r="T358" s="876" t="s">
        <v>26948</v>
      </c>
      <c r="U358" s="876" t="s">
        <v>26948</v>
      </c>
      <c r="V358" s="876" t="s">
        <v>26948</v>
      </c>
      <c r="W358" s="876" t="s">
        <v>26948</v>
      </c>
      <c r="X358" s="876" t="s">
        <v>26948</v>
      </c>
      <c r="Y358" s="876"/>
      <c r="Z358" s="876" t="s">
        <v>26948</v>
      </c>
      <c r="AA358" s="876" t="s">
        <v>26948</v>
      </c>
      <c r="AB358" s="876" t="s">
        <v>26948</v>
      </c>
      <c r="AC358" s="876"/>
      <c r="AD358" s="876" t="s">
        <v>26948</v>
      </c>
      <c r="AE358" s="876" t="s">
        <v>26948</v>
      </c>
      <c r="AF358" s="876" t="s">
        <v>26948</v>
      </c>
      <c r="AG358" s="876"/>
      <c r="AH358" s="876"/>
      <c r="AI358" s="876"/>
      <c r="AJ358" s="876" t="s">
        <v>26948</v>
      </c>
      <c r="AK358" s="876"/>
    </row>
    <row r="359" spans="1:37">
      <c r="A359" s="929" t="s">
        <v>27375</v>
      </c>
      <c r="B359" s="876" t="s">
        <v>26948</v>
      </c>
      <c r="C359" s="876" t="s">
        <v>26948</v>
      </c>
      <c r="D359" s="876" t="s">
        <v>26948</v>
      </c>
      <c r="E359" s="876" t="s">
        <v>26948</v>
      </c>
      <c r="F359" s="876" t="s">
        <v>26948</v>
      </c>
      <c r="G359" s="876" t="s">
        <v>26948</v>
      </c>
      <c r="H359" s="876" t="s">
        <v>26948</v>
      </c>
      <c r="I359" s="876"/>
      <c r="J359" s="876"/>
      <c r="K359" s="876" t="s">
        <v>26948</v>
      </c>
      <c r="L359" s="876" t="s">
        <v>26948</v>
      </c>
      <c r="M359" s="876" t="s">
        <v>26948</v>
      </c>
      <c r="N359" s="876"/>
      <c r="O359" s="876" t="s">
        <v>26948</v>
      </c>
      <c r="P359" s="876" t="s">
        <v>26948</v>
      </c>
      <c r="Q359" s="876" t="s">
        <v>26948</v>
      </c>
      <c r="R359" s="876" t="s">
        <v>26948</v>
      </c>
      <c r="S359" s="876"/>
      <c r="T359" s="876" t="s">
        <v>26948</v>
      </c>
      <c r="U359" s="876" t="s">
        <v>26948</v>
      </c>
      <c r="V359" s="876" t="s">
        <v>26948</v>
      </c>
      <c r="W359" s="876" t="s">
        <v>26948</v>
      </c>
      <c r="X359" s="876" t="s">
        <v>26948</v>
      </c>
      <c r="Y359" s="876"/>
      <c r="Z359" s="876" t="s">
        <v>26948</v>
      </c>
      <c r="AA359" s="876" t="s">
        <v>26948</v>
      </c>
      <c r="AB359" s="876" t="s">
        <v>26948</v>
      </c>
      <c r="AC359" s="876"/>
      <c r="AD359" s="876" t="s">
        <v>26948</v>
      </c>
      <c r="AE359" s="876" t="s">
        <v>26948</v>
      </c>
      <c r="AF359" s="876" t="s">
        <v>26948</v>
      </c>
      <c r="AG359" s="876"/>
      <c r="AH359" s="876"/>
      <c r="AI359" s="876"/>
      <c r="AJ359" s="876" t="s">
        <v>26948</v>
      </c>
      <c r="AK359" s="876"/>
    </row>
    <row r="360" spans="1:37">
      <c r="B360" s="876" t="s">
        <v>26948</v>
      </c>
      <c r="C360" s="876" t="s">
        <v>26948</v>
      </c>
      <c r="D360" s="876" t="s">
        <v>26948</v>
      </c>
      <c r="E360" s="876" t="s">
        <v>26948</v>
      </c>
      <c r="F360" s="876" t="s">
        <v>26948</v>
      </c>
      <c r="G360" s="876" t="s">
        <v>26948</v>
      </c>
      <c r="H360" s="876" t="s">
        <v>26948</v>
      </c>
      <c r="I360" s="876"/>
      <c r="J360" s="876"/>
      <c r="K360" s="876" t="s">
        <v>26948</v>
      </c>
      <c r="L360" s="876" t="s">
        <v>26948</v>
      </c>
      <c r="M360" s="876" t="s">
        <v>26948</v>
      </c>
      <c r="N360" s="876"/>
      <c r="O360" s="876" t="s">
        <v>26948</v>
      </c>
      <c r="P360" s="876" t="s">
        <v>26948</v>
      </c>
      <c r="Q360" s="876" t="s">
        <v>26948</v>
      </c>
      <c r="R360" s="876" t="s">
        <v>26948</v>
      </c>
      <c r="S360" s="876"/>
      <c r="T360" s="876" t="s">
        <v>26948</v>
      </c>
      <c r="U360" s="876" t="s">
        <v>26948</v>
      </c>
      <c r="V360" s="876" t="s">
        <v>26948</v>
      </c>
      <c r="W360" s="876" t="s">
        <v>26948</v>
      </c>
      <c r="X360" s="876" t="s">
        <v>26948</v>
      </c>
      <c r="Y360" s="876"/>
      <c r="Z360" s="876" t="s">
        <v>26948</v>
      </c>
      <c r="AA360" s="876" t="s">
        <v>26948</v>
      </c>
      <c r="AB360" s="876" t="s">
        <v>26948</v>
      </c>
      <c r="AC360" s="876"/>
      <c r="AD360" s="876" t="s">
        <v>26948</v>
      </c>
      <c r="AE360" s="876" t="s">
        <v>26948</v>
      </c>
      <c r="AF360" s="876" t="s">
        <v>26948</v>
      </c>
      <c r="AG360" s="876"/>
      <c r="AH360" s="876"/>
      <c r="AI360" s="876"/>
      <c r="AJ360" s="876" t="s">
        <v>26948</v>
      </c>
      <c r="AK360" s="876"/>
    </row>
    <row r="361" spans="1:37">
      <c r="A361" s="929" t="s">
        <v>27376</v>
      </c>
      <c r="B361" s="876" t="s">
        <v>26948</v>
      </c>
      <c r="C361" s="876" t="s">
        <v>26948</v>
      </c>
      <c r="D361" s="876" t="s">
        <v>26948</v>
      </c>
      <c r="E361" s="876" t="s">
        <v>26948</v>
      </c>
      <c r="F361" s="876" t="s">
        <v>26948</v>
      </c>
      <c r="G361" s="876" t="s">
        <v>26948</v>
      </c>
      <c r="H361" s="876" t="s">
        <v>26948</v>
      </c>
      <c r="I361" s="876"/>
      <c r="J361" s="876"/>
      <c r="K361" s="876" t="s">
        <v>26948</v>
      </c>
      <c r="L361" s="876" t="s">
        <v>26948</v>
      </c>
      <c r="M361" s="876" t="s">
        <v>26948</v>
      </c>
      <c r="N361" s="876"/>
      <c r="O361" s="876" t="s">
        <v>26948</v>
      </c>
      <c r="P361" s="876" t="s">
        <v>26948</v>
      </c>
      <c r="Q361" s="876" t="s">
        <v>26948</v>
      </c>
      <c r="R361" s="876" t="s">
        <v>26948</v>
      </c>
      <c r="S361" s="876"/>
      <c r="T361" s="876" t="s">
        <v>26948</v>
      </c>
      <c r="U361" s="876" t="s">
        <v>26948</v>
      </c>
      <c r="V361" s="876" t="s">
        <v>26948</v>
      </c>
      <c r="W361" s="876" t="s">
        <v>26948</v>
      </c>
      <c r="X361" s="876" t="s">
        <v>26948</v>
      </c>
      <c r="Y361" s="876"/>
      <c r="Z361" s="876" t="s">
        <v>26948</v>
      </c>
      <c r="AA361" s="876" t="s">
        <v>26948</v>
      </c>
      <c r="AB361" s="876" t="s">
        <v>26948</v>
      </c>
      <c r="AC361" s="876"/>
      <c r="AD361" s="876" t="s">
        <v>26948</v>
      </c>
      <c r="AE361" s="876" t="s">
        <v>26948</v>
      </c>
      <c r="AF361" s="876" t="s">
        <v>26948</v>
      </c>
      <c r="AG361" s="876"/>
      <c r="AH361" s="876"/>
      <c r="AI361" s="876"/>
      <c r="AJ361" s="876" t="s">
        <v>26948</v>
      </c>
      <c r="AK361" s="876"/>
    </row>
    <row r="362" spans="1:37">
      <c r="A362" s="929" t="s">
        <v>27377</v>
      </c>
      <c r="B362" s="876" t="s">
        <v>26948</v>
      </c>
      <c r="C362" s="876" t="s">
        <v>26948</v>
      </c>
      <c r="D362" s="876" t="s">
        <v>26948</v>
      </c>
      <c r="E362" s="876" t="s">
        <v>26948</v>
      </c>
      <c r="F362" s="876" t="s">
        <v>26948</v>
      </c>
      <c r="G362" s="876" t="s">
        <v>26948</v>
      </c>
      <c r="H362" s="876" t="s">
        <v>26948</v>
      </c>
      <c r="I362" s="876"/>
      <c r="J362" s="876"/>
      <c r="K362" s="876" t="s">
        <v>26948</v>
      </c>
      <c r="L362" s="876" t="s">
        <v>26948</v>
      </c>
      <c r="M362" s="876" t="s">
        <v>26948</v>
      </c>
      <c r="N362" s="876"/>
      <c r="O362" s="876" t="s">
        <v>26948</v>
      </c>
      <c r="P362" s="876" t="s">
        <v>26948</v>
      </c>
      <c r="Q362" s="876" t="s">
        <v>26948</v>
      </c>
      <c r="R362" s="876" t="s">
        <v>26948</v>
      </c>
      <c r="S362" s="876"/>
      <c r="T362" s="876" t="s">
        <v>26948</v>
      </c>
      <c r="U362" s="876" t="s">
        <v>26948</v>
      </c>
      <c r="V362" s="876" t="s">
        <v>26948</v>
      </c>
      <c r="W362" s="876" t="s">
        <v>26948</v>
      </c>
      <c r="X362" s="876" t="s">
        <v>26948</v>
      </c>
      <c r="Y362" s="876"/>
      <c r="Z362" s="876" t="s">
        <v>26948</v>
      </c>
      <c r="AA362" s="876" t="s">
        <v>26948</v>
      </c>
      <c r="AB362" s="876" t="s">
        <v>26948</v>
      </c>
      <c r="AC362" s="876"/>
      <c r="AD362" s="876" t="s">
        <v>26948</v>
      </c>
      <c r="AE362" s="876" t="s">
        <v>26948</v>
      </c>
      <c r="AF362" s="876" t="s">
        <v>26948</v>
      </c>
      <c r="AG362" s="876"/>
      <c r="AH362" s="876"/>
      <c r="AI362" s="876"/>
      <c r="AJ362" s="876" t="s">
        <v>26948</v>
      </c>
      <c r="AK362" s="876"/>
    </row>
    <row r="363" spans="1:37">
      <c r="A363" s="929" t="s">
        <v>26971</v>
      </c>
      <c r="B363" s="876" t="s">
        <v>26948</v>
      </c>
      <c r="C363" s="876" t="s">
        <v>26948</v>
      </c>
      <c r="D363" s="876" t="s">
        <v>26948</v>
      </c>
      <c r="E363" s="876" t="s">
        <v>26948</v>
      </c>
      <c r="F363" s="876" t="s">
        <v>26948</v>
      </c>
      <c r="G363" s="876" t="s">
        <v>26948</v>
      </c>
      <c r="H363" s="876" t="s">
        <v>26948</v>
      </c>
      <c r="I363" s="876"/>
      <c r="J363" s="876"/>
      <c r="K363" s="876" t="s">
        <v>26948</v>
      </c>
      <c r="L363" s="876" t="s">
        <v>26948</v>
      </c>
      <c r="M363" s="876" t="s">
        <v>26948</v>
      </c>
      <c r="N363" s="876"/>
      <c r="O363" s="876" t="s">
        <v>26948</v>
      </c>
      <c r="P363" s="876" t="s">
        <v>26948</v>
      </c>
      <c r="Q363" s="876" t="s">
        <v>26948</v>
      </c>
      <c r="R363" s="876" t="s">
        <v>26948</v>
      </c>
      <c r="S363" s="876"/>
      <c r="T363" s="876" t="s">
        <v>26948</v>
      </c>
      <c r="U363" s="876" t="s">
        <v>26948</v>
      </c>
      <c r="V363" s="876" t="s">
        <v>26948</v>
      </c>
      <c r="W363" s="876" t="s">
        <v>26948</v>
      </c>
      <c r="X363" s="876" t="s">
        <v>26948</v>
      </c>
      <c r="Y363" s="876"/>
      <c r="Z363" s="876" t="s">
        <v>26948</v>
      </c>
      <c r="AA363" s="876" t="s">
        <v>26948</v>
      </c>
      <c r="AB363" s="876" t="s">
        <v>26948</v>
      </c>
      <c r="AC363" s="876"/>
      <c r="AD363" s="876" t="s">
        <v>26948</v>
      </c>
      <c r="AE363" s="876" t="s">
        <v>26948</v>
      </c>
      <c r="AF363" s="876" t="s">
        <v>26948</v>
      </c>
      <c r="AG363" s="876"/>
      <c r="AH363" s="876"/>
      <c r="AI363" s="876"/>
      <c r="AJ363" s="876" t="s">
        <v>26948</v>
      </c>
      <c r="AK363" s="876"/>
    </row>
    <row r="364" spans="1:37">
      <c r="A364" s="929" t="s">
        <v>27353</v>
      </c>
      <c r="B364" s="876" t="s">
        <v>26948</v>
      </c>
      <c r="C364" s="876" t="s">
        <v>26948</v>
      </c>
      <c r="D364" s="876" t="s">
        <v>26948</v>
      </c>
      <c r="E364" s="876" t="s">
        <v>26948</v>
      </c>
      <c r="F364" s="876" t="s">
        <v>26948</v>
      </c>
      <c r="G364" s="876" t="s">
        <v>26948</v>
      </c>
      <c r="H364" s="876" t="s">
        <v>26948</v>
      </c>
      <c r="I364" s="876"/>
      <c r="J364" s="876"/>
      <c r="K364" s="876" t="s">
        <v>26948</v>
      </c>
      <c r="L364" s="876" t="s">
        <v>26948</v>
      </c>
      <c r="M364" s="876" t="s">
        <v>26948</v>
      </c>
      <c r="N364" s="876"/>
      <c r="O364" s="876" t="s">
        <v>26948</v>
      </c>
      <c r="P364" s="876" t="s">
        <v>26948</v>
      </c>
      <c r="Q364" s="876" t="s">
        <v>26948</v>
      </c>
      <c r="R364" s="876" t="s">
        <v>26948</v>
      </c>
      <c r="S364" s="876"/>
      <c r="T364" s="876" t="s">
        <v>26948</v>
      </c>
      <c r="U364" s="876" t="s">
        <v>26948</v>
      </c>
      <c r="V364" s="876" t="s">
        <v>26948</v>
      </c>
      <c r="W364" s="876" t="s">
        <v>26948</v>
      </c>
      <c r="X364" s="876" t="s">
        <v>26948</v>
      </c>
      <c r="Y364" s="876"/>
      <c r="Z364" s="876" t="s">
        <v>26948</v>
      </c>
      <c r="AA364" s="876" t="s">
        <v>26948</v>
      </c>
      <c r="AB364" s="876" t="s">
        <v>26948</v>
      </c>
      <c r="AC364" s="876"/>
      <c r="AD364" s="876" t="s">
        <v>26948</v>
      </c>
      <c r="AE364" s="876" t="s">
        <v>26948</v>
      </c>
      <c r="AF364" s="876" t="s">
        <v>26948</v>
      </c>
      <c r="AG364" s="876"/>
      <c r="AH364" s="876"/>
      <c r="AI364" s="876"/>
      <c r="AJ364" s="876" t="s">
        <v>26948</v>
      </c>
      <c r="AK364" s="876"/>
    </row>
    <row r="365" spans="1:37">
      <c r="A365" s="929" t="s">
        <v>27378</v>
      </c>
      <c r="B365" s="876" t="s">
        <v>26948</v>
      </c>
      <c r="C365" s="876" t="s">
        <v>26948</v>
      </c>
      <c r="D365" s="876" t="s">
        <v>26948</v>
      </c>
      <c r="E365" s="876" t="s">
        <v>26948</v>
      </c>
      <c r="F365" s="876" t="s">
        <v>26948</v>
      </c>
      <c r="G365" s="876" t="s">
        <v>26948</v>
      </c>
      <c r="H365" s="876" t="s">
        <v>26948</v>
      </c>
      <c r="I365" s="876"/>
      <c r="J365" s="876"/>
      <c r="K365" s="876" t="s">
        <v>26948</v>
      </c>
      <c r="L365" s="876" t="s">
        <v>26948</v>
      </c>
      <c r="M365" s="876" t="s">
        <v>26948</v>
      </c>
      <c r="N365" s="876"/>
      <c r="O365" s="876" t="s">
        <v>26948</v>
      </c>
      <c r="P365" s="876" t="s">
        <v>26948</v>
      </c>
      <c r="Q365" s="876" t="s">
        <v>26948</v>
      </c>
      <c r="R365" s="876" t="s">
        <v>26948</v>
      </c>
      <c r="S365" s="876"/>
      <c r="T365" s="876" t="s">
        <v>26948</v>
      </c>
      <c r="U365" s="876" t="s">
        <v>26948</v>
      </c>
      <c r="V365" s="876" t="s">
        <v>26948</v>
      </c>
      <c r="W365" s="876" t="s">
        <v>26948</v>
      </c>
      <c r="X365" s="876" t="s">
        <v>26948</v>
      </c>
      <c r="Y365" s="876"/>
      <c r="Z365" s="876" t="s">
        <v>26948</v>
      </c>
      <c r="AA365" s="876" t="s">
        <v>26948</v>
      </c>
      <c r="AB365" s="876" t="s">
        <v>26948</v>
      </c>
      <c r="AC365" s="876"/>
      <c r="AD365" s="876" t="s">
        <v>26948</v>
      </c>
      <c r="AE365" s="876" t="s">
        <v>26948</v>
      </c>
      <c r="AF365" s="876" t="s">
        <v>26948</v>
      </c>
      <c r="AG365" s="876"/>
      <c r="AH365" s="876"/>
      <c r="AI365" s="876"/>
      <c r="AJ365" s="876" t="s">
        <v>26948</v>
      </c>
      <c r="AK365" s="876"/>
    </row>
    <row r="366" spans="1:37">
      <c r="A366" s="929" t="s">
        <v>27379</v>
      </c>
      <c r="B366" s="876" t="s">
        <v>26948</v>
      </c>
      <c r="C366" s="876" t="s">
        <v>26948</v>
      </c>
      <c r="D366" s="876" t="s">
        <v>26948</v>
      </c>
      <c r="E366" s="876" t="s">
        <v>26948</v>
      </c>
      <c r="F366" s="876" t="s">
        <v>26948</v>
      </c>
      <c r="G366" s="876" t="s">
        <v>26948</v>
      </c>
      <c r="H366" s="876" t="s">
        <v>26948</v>
      </c>
      <c r="I366" s="876"/>
      <c r="J366" s="876"/>
      <c r="K366" s="876" t="s">
        <v>26948</v>
      </c>
      <c r="L366" s="876" t="s">
        <v>26948</v>
      </c>
      <c r="M366" s="876" t="s">
        <v>26948</v>
      </c>
      <c r="N366" s="876"/>
      <c r="O366" s="876" t="s">
        <v>26948</v>
      </c>
      <c r="P366" s="876" t="s">
        <v>26948</v>
      </c>
      <c r="Q366" s="876" t="s">
        <v>26948</v>
      </c>
      <c r="R366" s="876" t="s">
        <v>26948</v>
      </c>
      <c r="S366" s="876"/>
      <c r="T366" s="876" t="s">
        <v>26948</v>
      </c>
      <c r="U366" s="876" t="s">
        <v>26948</v>
      </c>
      <c r="V366" s="876" t="s">
        <v>26948</v>
      </c>
      <c r="W366" s="876" t="s">
        <v>26948</v>
      </c>
      <c r="X366" s="876" t="s">
        <v>26948</v>
      </c>
      <c r="Y366" s="876"/>
      <c r="Z366" s="876" t="s">
        <v>26948</v>
      </c>
      <c r="AA366" s="876" t="s">
        <v>26948</v>
      </c>
      <c r="AB366" s="876" t="s">
        <v>26948</v>
      </c>
      <c r="AC366" s="876"/>
      <c r="AD366" s="876" t="s">
        <v>26948</v>
      </c>
      <c r="AE366" s="876" t="s">
        <v>26948</v>
      </c>
      <c r="AF366" s="876" t="s">
        <v>26948</v>
      </c>
      <c r="AG366" s="876"/>
      <c r="AH366" s="876"/>
      <c r="AI366" s="876"/>
      <c r="AJ366" s="876" t="s">
        <v>26948</v>
      </c>
      <c r="AK366" s="876"/>
    </row>
    <row r="367" spans="1:37">
      <c r="A367" s="929" t="s">
        <v>27380</v>
      </c>
      <c r="B367" s="876" t="s">
        <v>26948</v>
      </c>
      <c r="C367" s="876" t="s">
        <v>26948</v>
      </c>
      <c r="D367" s="876" t="s">
        <v>26948</v>
      </c>
      <c r="E367" s="876" t="s">
        <v>26948</v>
      </c>
      <c r="F367" s="876" t="s">
        <v>26948</v>
      </c>
      <c r="G367" s="876" t="s">
        <v>26948</v>
      </c>
      <c r="H367" s="876" t="s">
        <v>26948</v>
      </c>
      <c r="I367" s="876"/>
      <c r="J367" s="876"/>
      <c r="K367" s="876" t="s">
        <v>26948</v>
      </c>
      <c r="L367" s="876" t="s">
        <v>26948</v>
      </c>
      <c r="M367" s="876" t="s">
        <v>26948</v>
      </c>
      <c r="N367" s="876"/>
      <c r="O367" s="876" t="s">
        <v>26948</v>
      </c>
      <c r="P367" s="876" t="s">
        <v>26948</v>
      </c>
      <c r="Q367" s="876" t="s">
        <v>26948</v>
      </c>
      <c r="R367" s="876" t="s">
        <v>26948</v>
      </c>
      <c r="S367" s="876"/>
      <c r="T367" s="876" t="s">
        <v>26948</v>
      </c>
      <c r="U367" s="876" t="s">
        <v>26948</v>
      </c>
      <c r="V367" s="876" t="s">
        <v>26948</v>
      </c>
      <c r="W367" s="876" t="s">
        <v>26948</v>
      </c>
      <c r="X367" s="876" t="s">
        <v>26948</v>
      </c>
      <c r="Y367" s="876"/>
      <c r="Z367" s="876" t="s">
        <v>26948</v>
      </c>
      <c r="AA367" s="876" t="s">
        <v>26948</v>
      </c>
      <c r="AB367" s="876" t="s">
        <v>26948</v>
      </c>
      <c r="AC367" s="876"/>
      <c r="AD367" s="876" t="s">
        <v>26948</v>
      </c>
      <c r="AE367" s="876" t="s">
        <v>26948</v>
      </c>
      <c r="AF367" s="876" t="s">
        <v>26948</v>
      </c>
      <c r="AG367" s="876"/>
      <c r="AH367" s="876"/>
      <c r="AI367" s="876"/>
      <c r="AJ367" s="876" t="s">
        <v>26948</v>
      </c>
      <c r="AK367" s="876"/>
    </row>
    <row r="368" spans="1:37">
      <c r="A368" s="929" t="s">
        <v>27381</v>
      </c>
      <c r="B368" s="876" t="s">
        <v>26948</v>
      </c>
      <c r="C368" s="876" t="s">
        <v>26948</v>
      </c>
      <c r="D368" s="876" t="s">
        <v>26948</v>
      </c>
      <c r="E368" s="876" t="s">
        <v>26948</v>
      </c>
      <c r="F368" s="876" t="s">
        <v>26948</v>
      </c>
      <c r="G368" s="876" t="s">
        <v>26948</v>
      </c>
      <c r="H368" s="876" t="s">
        <v>26948</v>
      </c>
      <c r="I368" s="876"/>
      <c r="J368" s="876"/>
      <c r="K368" s="876" t="s">
        <v>26948</v>
      </c>
      <c r="L368" s="876" t="s">
        <v>26948</v>
      </c>
      <c r="M368" s="876" t="s">
        <v>26948</v>
      </c>
      <c r="N368" s="876"/>
      <c r="O368" s="876" t="s">
        <v>26948</v>
      </c>
      <c r="P368" s="876" t="s">
        <v>26948</v>
      </c>
      <c r="Q368" s="876" t="s">
        <v>26948</v>
      </c>
      <c r="R368" s="876" t="s">
        <v>26948</v>
      </c>
      <c r="S368" s="876"/>
      <c r="T368" s="876" t="s">
        <v>26948</v>
      </c>
      <c r="U368" s="876" t="s">
        <v>26948</v>
      </c>
      <c r="V368" s="876" t="s">
        <v>26948</v>
      </c>
      <c r="W368" s="876" t="s">
        <v>26948</v>
      </c>
      <c r="X368" s="876" t="s">
        <v>26948</v>
      </c>
      <c r="Y368" s="876"/>
      <c r="Z368" s="876" t="s">
        <v>26948</v>
      </c>
      <c r="AA368" s="876" t="s">
        <v>26948</v>
      </c>
      <c r="AB368" s="876" t="s">
        <v>26948</v>
      </c>
      <c r="AC368" s="876"/>
      <c r="AD368" s="876" t="s">
        <v>26948</v>
      </c>
      <c r="AE368" s="876" t="s">
        <v>26948</v>
      </c>
      <c r="AF368" s="876" t="s">
        <v>26948</v>
      </c>
      <c r="AG368" s="876"/>
      <c r="AH368" s="876"/>
      <c r="AI368" s="876"/>
      <c r="AJ368" s="876" t="s">
        <v>26948</v>
      </c>
      <c r="AK368" s="876"/>
    </row>
    <row r="369" spans="1:37">
      <c r="A369" s="929" t="s">
        <v>27382</v>
      </c>
      <c r="B369" s="876" t="s">
        <v>26948</v>
      </c>
      <c r="C369" s="876" t="s">
        <v>26948</v>
      </c>
      <c r="D369" s="876" t="s">
        <v>26948</v>
      </c>
      <c r="E369" s="876" t="s">
        <v>26948</v>
      </c>
      <c r="F369" s="876" t="s">
        <v>26948</v>
      </c>
      <c r="G369" s="876" t="s">
        <v>26948</v>
      </c>
      <c r="H369" s="876" t="s">
        <v>26948</v>
      </c>
      <c r="I369" s="876"/>
      <c r="J369" s="876"/>
      <c r="K369" s="876" t="s">
        <v>26948</v>
      </c>
      <c r="L369" s="876" t="s">
        <v>26948</v>
      </c>
      <c r="M369" s="876" t="s">
        <v>26948</v>
      </c>
      <c r="N369" s="876"/>
      <c r="O369" s="876" t="s">
        <v>26948</v>
      </c>
      <c r="P369" s="876" t="s">
        <v>26948</v>
      </c>
      <c r="Q369" s="876" t="s">
        <v>26948</v>
      </c>
      <c r="R369" s="876" t="s">
        <v>26948</v>
      </c>
      <c r="S369" s="876"/>
      <c r="T369" s="876" t="s">
        <v>26948</v>
      </c>
      <c r="U369" s="876" t="s">
        <v>26948</v>
      </c>
      <c r="V369" s="876" t="s">
        <v>26948</v>
      </c>
      <c r="W369" s="876" t="s">
        <v>26948</v>
      </c>
      <c r="X369" s="876" t="s">
        <v>26948</v>
      </c>
      <c r="Y369" s="876"/>
      <c r="Z369" s="876" t="s">
        <v>26948</v>
      </c>
      <c r="AA369" s="876" t="s">
        <v>26948</v>
      </c>
      <c r="AB369" s="876" t="s">
        <v>26948</v>
      </c>
      <c r="AC369" s="876"/>
      <c r="AD369" s="876" t="s">
        <v>26948</v>
      </c>
      <c r="AE369" s="876" t="s">
        <v>26948</v>
      </c>
      <c r="AF369" s="876" t="s">
        <v>26948</v>
      </c>
      <c r="AG369" s="876"/>
      <c r="AH369" s="876"/>
      <c r="AI369" s="876"/>
      <c r="AJ369" s="876" t="s">
        <v>26948</v>
      </c>
      <c r="AK369" s="876"/>
    </row>
    <row r="370" spans="1:37">
      <c r="B370" s="876" t="s">
        <v>26948</v>
      </c>
      <c r="C370" s="876" t="s">
        <v>26948</v>
      </c>
      <c r="D370" s="876" t="s">
        <v>26948</v>
      </c>
      <c r="E370" s="876" t="s">
        <v>26948</v>
      </c>
      <c r="F370" s="876" t="s">
        <v>26948</v>
      </c>
      <c r="G370" s="876" t="s">
        <v>26948</v>
      </c>
      <c r="H370" s="876" t="s">
        <v>26948</v>
      </c>
      <c r="I370" s="876"/>
      <c r="J370" s="876"/>
      <c r="K370" s="876" t="s">
        <v>26948</v>
      </c>
      <c r="L370" s="876" t="s">
        <v>26948</v>
      </c>
      <c r="M370" s="876" t="s">
        <v>26948</v>
      </c>
      <c r="N370" s="876"/>
      <c r="O370" s="876" t="s">
        <v>26948</v>
      </c>
      <c r="P370" s="876" t="s">
        <v>26948</v>
      </c>
      <c r="Q370" s="876" t="s">
        <v>26948</v>
      </c>
      <c r="R370" s="876" t="s">
        <v>26948</v>
      </c>
      <c r="S370" s="876"/>
      <c r="T370" s="876" t="s">
        <v>26948</v>
      </c>
      <c r="U370" s="876" t="s">
        <v>26948</v>
      </c>
      <c r="V370" s="876" t="s">
        <v>26948</v>
      </c>
      <c r="W370" s="876" t="s">
        <v>26948</v>
      </c>
      <c r="X370" s="876" t="s">
        <v>26948</v>
      </c>
      <c r="Y370" s="876"/>
      <c r="Z370" s="876" t="s">
        <v>26948</v>
      </c>
      <c r="AA370" s="876" t="s">
        <v>26948</v>
      </c>
      <c r="AB370" s="876" t="s">
        <v>26948</v>
      </c>
      <c r="AC370" s="876"/>
      <c r="AD370" s="876" t="s">
        <v>26948</v>
      </c>
      <c r="AE370" s="876" t="s">
        <v>26948</v>
      </c>
      <c r="AF370" s="876" t="s">
        <v>26948</v>
      </c>
      <c r="AG370" s="876"/>
      <c r="AH370" s="876"/>
      <c r="AI370" s="876"/>
      <c r="AJ370" s="876" t="s">
        <v>26948</v>
      </c>
      <c r="AK370" s="876"/>
    </row>
    <row r="371" spans="1:37">
      <c r="A371" s="929" t="s">
        <v>27383</v>
      </c>
      <c r="B371" s="876" t="s">
        <v>26948</v>
      </c>
      <c r="C371" s="876" t="s">
        <v>26948</v>
      </c>
      <c r="D371" s="876" t="s">
        <v>26948</v>
      </c>
      <c r="E371" s="876" t="s">
        <v>26948</v>
      </c>
      <c r="F371" s="876" t="s">
        <v>26948</v>
      </c>
      <c r="G371" s="876" t="s">
        <v>26948</v>
      </c>
      <c r="H371" s="876" t="s">
        <v>26948</v>
      </c>
      <c r="I371" s="876"/>
      <c r="J371" s="876"/>
      <c r="K371" s="876" t="s">
        <v>26948</v>
      </c>
      <c r="L371" s="876" t="s">
        <v>26948</v>
      </c>
      <c r="M371" s="876" t="s">
        <v>26948</v>
      </c>
      <c r="N371" s="876"/>
      <c r="O371" s="876" t="s">
        <v>26948</v>
      </c>
      <c r="P371" s="876" t="s">
        <v>26948</v>
      </c>
      <c r="Q371" s="876" t="s">
        <v>26948</v>
      </c>
      <c r="R371" s="876" t="s">
        <v>26948</v>
      </c>
      <c r="S371" s="876"/>
      <c r="T371" s="876" t="s">
        <v>26948</v>
      </c>
      <c r="U371" s="876" t="s">
        <v>26948</v>
      </c>
      <c r="V371" s="876" t="s">
        <v>26948</v>
      </c>
      <c r="W371" s="876" t="s">
        <v>26948</v>
      </c>
      <c r="X371" s="876" t="s">
        <v>26948</v>
      </c>
      <c r="Y371" s="876"/>
      <c r="Z371" s="876" t="s">
        <v>26948</v>
      </c>
      <c r="AA371" s="876" t="s">
        <v>26948</v>
      </c>
      <c r="AB371" s="876" t="s">
        <v>26948</v>
      </c>
      <c r="AC371" s="876"/>
      <c r="AD371" s="876" t="s">
        <v>26948</v>
      </c>
      <c r="AE371" s="876" t="s">
        <v>26948</v>
      </c>
      <c r="AF371" s="876" t="s">
        <v>26948</v>
      </c>
      <c r="AG371" s="876"/>
      <c r="AH371" s="876"/>
      <c r="AI371" s="876"/>
      <c r="AJ371" s="876" t="s">
        <v>26948</v>
      </c>
      <c r="AK371" s="876"/>
    </row>
    <row r="372" spans="1:37">
      <c r="A372" s="929" t="s">
        <v>27384</v>
      </c>
      <c r="B372" s="876" t="s">
        <v>26948</v>
      </c>
      <c r="C372" s="876" t="s">
        <v>26948</v>
      </c>
      <c r="D372" s="876" t="s">
        <v>26948</v>
      </c>
      <c r="E372" s="876" t="s">
        <v>26948</v>
      </c>
      <c r="F372" s="876" t="s">
        <v>26948</v>
      </c>
      <c r="G372" s="876" t="s">
        <v>26948</v>
      </c>
      <c r="H372" s="876" t="s">
        <v>26948</v>
      </c>
      <c r="I372" s="876"/>
      <c r="J372" s="876"/>
      <c r="K372" s="876" t="s">
        <v>26948</v>
      </c>
      <c r="L372" s="876" t="s">
        <v>26948</v>
      </c>
      <c r="M372" s="876" t="s">
        <v>26948</v>
      </c>
      <c r="N372" s="876"/>
      <c r="O372" s="876" t="s">
        <v>26948</v>
      </c>
      <c r="P372" s="876" t="s">
        <v>26948</v>
      </c>
      <c r="Q372" s="876" t="s">
        <v>26948</v>
      </c>
      <c r="R372" s="876" t="s">
        <v>26948</v>
      </c>
      <c r="S372" s="876"/>
      <c r="T372" s="876" t="s">
        <v>26948</v>
      </c>
      <c r="U372" s="876" t="s">
        <v>26948</v>
      </c>
      <c r="V372" s="876" t="s">
        <v>26948</v>
      </c>
      <c r="W372" s="876" t="s">
        <v>26948</v>
      </c>
      <c r="X372" s="876" t="s">
        <v>26948</v>
      </c>
      <c r="Y372" s="876"/>
      <c r="Z372" s="876" t="s">
        <v>26948</v>
      </c>
      <c r="AA372" s="876" t="s">
        <v>26948</v>
      </c>
      <c r="AB372" s="876" t="s">
        <v>26948</v>
      </c>
      <c r="AC372" s="876"/>
      <c r="AD372" s="876" t="s">
        <v>26948</v>
      </c>
      <c r="AE372" s="876" t="s">
        <v>26948</v>
      </c>
      <c r="AF372" s="876" t="s">
        <v>26948</v>
      </c>
      <c r="AG372" s="876"/>
      <c r="AH372" s="876"/>
      <c r="AI372" s="876"/>
      <c r="AJ372" s="876" t="s">
        <v>26948</v>
      </c>
      <c r="AK372" s="876"/>
    </row>
    <row r="373" spans="1:37">
      <c r="A373" s="929" t="s">
        <v>26972</v>
      </c>
      <c r="B373" s="876" t="s">
        <v>26948</v>
      </c>
      <c r="C373" s="876" t="s">
        <v>26948</v>
      </c>
      <c r="D373" s="876" t="s">
        <v>26948</v>
      </c>
      <c r="E373" s="876" t="s">
        <v>26948</v>
      </c>
      <c r="F373" s="876" t="s">
        <v>26948</v>
      </c>
      <c r="G373" s="876" t="s">
        <v>26948</v>
      </c>
      <c r="H373" s="876" t="s">
        <v>26948</v>
      </c>
      <c r="I373" s="876"/>
      <c r="J373" s="876"/>
      <c r="K373" s="876" t="s">
        <v>26948</v>
      </c>
      <c r="L373" s="876" t="s">
        <v>26948</v>
      </c>
      <c r="M373" s="876" t="s">
        <v>26948</v>
      </c>
      <c r="N373" s="876"/>
      <c r="O373" s="876" t="s">
        <v>26948</v>
      </c>
      <c r="P373" s="876" t="s">
        <v>26948</v>
      </c>
      <c r="Q373" s="876" t="s">
        <v>26948</v>
      </c>
      <c r="R373" s="876" t="s">
        <v>26948</v>
      </c>
      <c r="S373" s="876"/>
      <c r="T373" s="876" t="s">
        <v>26948</v>
      </c>
      <c r="U373" s="876" t="s">
        <v>26948</v>
      </c>
      <c r="V373" s="876" t="s">
        <v>26948</v>
      </c>
      <c r="W373" s="876" t="s">
        <v>26948</v>
      </c>
      <c r="X373" s="876" t="s">
        <v>26948</v>
      </c>
      <c r="Y373" s="876"/>
      <c r="Z373" s="876" t="s">
        <v>26948</v>
      </c>
      <c r="AA373" s="876" t="s">
        <v>26948</v>
      </c>
      <c r="AB373" s="876" t="s">
        <v>26948</v>
      </c>
      <c r="AC373" s="876"/>
      <c r="AD373" s="876" t="s">
        <v>26948</v>
      </c>
      <c r="AE373" s="876" t="s">
        <v>26948</v>
      </c>
      <c r="AF373" s="876" t="s">
        <v>26948</v>
      </c>
      <c r="AG373" s="876"/>
      <c r="AH373" s="876"/>
      <c r="AI373" s="876"/>
      <c r="AJ373" s="876" t="s">
        <v>26948</v>
      </c>
      <c r="AK373" s="876"/>
    </row>
    <row r="374" spans="1:37">
      <c r="A374" s="929" t="s">
        <v>27385</v>
      </c>
      <c r="B374" s="876" t="s">
        <v>26948</v>
      </c>
      <c r="C374" s="876" t="s">
        <v>26948</v>
      </c>
      <c r="D374" s="876" t="s">
        <v>26948</v>
      </c>
      <c r="E374" s="876" t="s">
        <v>26948</v>
      </c>
      <c r="F374" s="876" t="s">
        <v>26948</v>
      </c>
      <c r="G374" s="876" t="s">
        <v>26948</v>
      </c>
      <c r="H374" s="876" t="s">
        <v>26948</v>
      </c>
      <c r="I374" s="876"/>
      <c r="J374" s="876"/>
      <c r="K374" s="876" t="s">
        <v>26948</v>
      </c>
      <c r="L374" s="876" t="s">
        <v>26948</v>
      </c>
      <c r="M374" s="876" t="s">
        <v>26948</v>
      </c>
      <c r="N374" s="876"/>
      <c r="O374" s="876" t="s">
        <v>26948</v>
      </c>
      <c r="P374" s="876" t="s">
        <v>26948</v>
      </c>
      <c r="Q374" s="876" t="s">
        <v>26948</v>
      </c>
      <c r="R374" s="876" t="s">
        <v>26948</v>
      </c>
      <c r="S374" s="876"/>
      <c r="T374" s="876" t="s">
        <v>26948</v>
      </c>
      <c r="U374" s="876" t="s">
        <v>26948</v>
      </c>
      <c r="V374" s="876" t="s">
        <v>26948</v>
      </c>
      <c r="W374" s="876" t="s">
        <v>26948</v>
      </c>
      <c r="X374" s="876" t="s">
        <v>26948</v>
      </c>
      <c r="Y374" s="876"/>
      <c r="Z374" s="876" t="s">
        <v>26948</v>
      </c>
      <c r="AA374" s="876" t="s">
        <v>26948</v>
      </c>
      <c r="AB374" s="876" t="s">
        <v>26948</v>
      </c>
      <c r="AC374" s="876"/>
      <c r="AD374" s="876" t="s">
        <v>26948</v>
      </c>
      <c r="AE374" s="876" t="s">
        <v>26948</v>
      </c>
      <c r="AF374" s="876" t="s">
        <v>26948</v>
      </c>
      <c r="AG374" s="876"/>
      <c r="AH374" s="876"/>
      <c r="AI374" s="876"/>
      <c r="AJ374" s="876" t="s">
        <v>26948</v>
      </c>
      <c r="AK374" s="876"/>
    </row>
    <row r="375" spans="1:37">
      <c r="A375" s="929" t="s">
        <v>27386</v>
      </c>
      <c r="B375" s="876" t="s">
        <v>26948</v>
      </c>
      <c r="C375" s="876" t="s">
        <v>26948</v>
      </c>
      <c r="D375" s="876" t="s">
        <v>26948</v>
      </c>
      <c r="E375" s="876" t="s">
        <v>26948</v>
      </c>
      <c r="F375" s="876" t="s">
        <v>26948</v>
      </c>
      <c r="G375" s="876" t="s">
        <v>26948</v>
      </c>
      <c r="H375" s="876" t="s">
        <v>26948</v>
      </c>
      <c r="I375" s="876"/>
      <c r="J375" s="876"/>
      <c r="K375" s="876" t="s">
        <v>26948</v>
      </c>
      <c r="L375" s="876" t="s">
        <v>26948</v>
      </c>
      <c r="M375" s="876" t="s">
        <v>26948</v>
      </c>
      <c r="N375" s="876"/>
      <c r="O375" s="876" t="s">
        <v>26948</v>
      </c>
      <c r="P375" s="876" t="s">
        <v>26948</v>
      </c>
      <c r="Q375" s="876" t="s">
        <v>26948</v>
      </c>
      <c r="R375" s="876" t="s">
        <v>26948</v>
      </c>
      <c r="S375" s="876"/>
      <c r="T375" s="876" t="s">
        <v>26948</v>
      </c>
      <c r="U375" s="876" t="s">
        <v>26948</v>
      </c>
      <c r="V375" s="876" t="s">
        <v>26948</v>
      </c>
      <c r="W375" s="876" t="s">
        <v>26948</v>
      </c>
      <c r="X375" s="876" t="s">
        <v>26948</v>
      </c>
      <c r="Y375" s="876"/>
      <c r="Z375" s="876" t="s">
        <v>26948</v>
      </c>
      <c r="AA375" s="876" t="s">
        <v>26948</v>
      </c>
      <c r="AB375" s="876" t="s">
        <v>26948</v>
      </c>
      <c r="AC375" s="876"/>
      <c r="AD375" s="876" t="s">
        <v>26948</v>
      </c>
      <c r="AE375" s="876" t="s">
        <v>26948</v>
      </c>
      <c r="AF375" s="876" t="s">
        <v>26948</v>
      </c>
      <c r="AG375" s="876"/>
      <c r="AH375" s="876"/>
      <c r="AI375" s="876"/>
      <c r="AJ375" s="876" t="s">
        <v>26948</v>
      </c>
      <c r="AK375" s="876"/>
    </row>
    <row r="376" spans="1:37">
      <c r="A376" s="929" t="s">
        <v>27387</v>
      </c>
      <c r="B376" s="876" t="s">
        <v>26948</v>
      </c>
      <c r="C376" s="876" t="s">
        <v>26948</v>
      </c>
      <c r="D376" s="876" t="s">
        <v>26948</v>
      </c>
      <c r="E376" s="876" t="s">
        <v>26948</v>
      </c>
      <c r="F376" s="876" t="s">
        <v>26948</v>
      </c>
      <c r="G376" s="876" t="s">
        <v>26948</v>
      </c>
      <c r="H376" s="876" t="s">
        <v>26948</v>
      </c>
      <c r="I376" s="876"/>
      <c r="J376" s="876"/>
      <c r="K376" s="876" t="s">
        <v>26948</v>
      </c>
      <c r="L376" s="876" t="s">
        <v>26948</v>
      </c>
      <c r="M376" s="876" t="s">
        <v>26948</v>
      </c>
      <c r="N376" s="876"/>
      <c r="O376" s="876" t="s">
        <v>26948</v>
      </c>
      <c r="P376" s="876" t="s">
        <v>26948</v>
      </c>
      <c r="Q376" s="876" t="s">
        <v>26948</v>
      </c>
      <c r="R376" s="876" t="s">
        <v>26948</v>
      </c>
      <c r="S376" s="876"/>
      <c r="T376" s="876" t="s">
        <v>26948</v>
      </c>
      <c r="U376" s="876" t="s">
        <v>26948</v>
      </c>
      <c r="V376" s="876" t="s">
        <v>26948</v>
      </c>
      <c r="W376" s="876" t="s">
        <v>26948</v>
      </c>
      <c r="X376" s="876" t="s">
        <v>26948</v>
      </c>
      <c r="Y376" s="876"/>
      <c r="Z376" s="876" t="s">
        <v>26948</v>
      </c>
      <c r="AA376" s="876" t="s">
        <v>26948</v>
      </c>
      <c r="AB376" s="876" t="s">
        <v>26948</v>
      </c>
      <c r="AC376" s="876"/>
      <c r="AD376" s="876" t="s">
        <v>26948</v>
      </c>
      <c r="AE376" s="876" t="s">
        <v>26948</v>
      </c>
      <c r="AF376" s="876" t="s">
        <v>26948</v>
      </c>
      <c r="AG376" s="876"/>
      <c r="AH376" s="876"/>
      <c r="AI376" s="876"/>
      <c r="AJ376" s="876" t="s">
        <v>26948</v>
      </c>
      <c r="AK376" s="876"/>
    </row>
    <row r="377" spans="1:37">
      <c r="A377" s="929" t="s">
        <v>27388</v>
      </c>
      <c r="B377" s="876" t="s">
        <v>26948</v>
      </c>
      <c r="C377" s="876" t="s">
        <v>26948</v>
      </c>
      <c r="D377" s="876" t="s">
        <v>26948</v>
      </c>
      <c r="E377" s="876" t="s">
        <v>26948</v>
      </c>
      <c r="F377" s="876" t="s">
        <v>26948</v>
      </c>
      <c r="G377" s="876" t="s">
        <v>26948</v>
      </c>
      <c r="H377" s="876" t="s">
        <v>26948</v>
      </c>
      <c r="I377" s="876"/>
      <c r="J377" s="876"/>
      <c r="K377" s="876" t="s">
        <v>26948</v>
      </c>
      <c r="L377" s="876" t="s">
        <v>26948</v>
      </c>
      <c r="M377" s="876" t="s">
        <v>26948</v>
      </c>
      <c r="N377" s="876"/>
      <c r="O377" s="876" t="s">
        <v>26948</v>
      </c>
      <c r="P377" s="876" t="s">
        <v>26948</v>
      </c>
      <c r="Q377" s="876" t="s">
        <v>26948</v>
      </c>
      <c r="R377" s="876" t="s">
        <v>26948</v>
      </c>
      <c r="S377" s="876"/>
      <c r="T377" s="876" t="s">
        <v>26948</v>
      </c>
      <c r="U377" s="876" t="s">
        <v>26948</v>
      </c>
      <c r="V377" s="876" t="s">
        <v>26948</v>
      </c>
      <c r="W377" s="876" t="s">
        <v>26948</v>
      </c>
      <c r="X377" s="876" t="s">
        <v>26948</v>
      </c>
      <c r="Y377" s="876"/>
      <c r="Z377" s="876" t="s">
        <v>26948</v>
      </c>
      <c r="AA377" s="876" t="s">
        <v>26948</v>
      </c>
      <c r="AB377" s="876" t="s">
        <v>26948</v>
      </c>
      <c r="AC377" s="876"/>
      <c r="AD377" s="876" t="s">
        <v>26948</v>
      </c>
      <c r="AE377" s="876" t="s">
        <v>26948</v>
      </c>
      <c r="AF377" s="876" t="s">
        <v>26948</v>
      </c>
      <c r="AG377" s="876"/>
      <c r="AH377" s="876"/>
      <c r="AI377" s="876"/>
      <c r="AJ377" s="876" t="s">
        <v>26948</v>
      </c>
      <c r="AK377" s="876"/>
    </row>
    <row r="378" spans="1:37">
      <c r="A378" s="929" t="s">
        <v>27389</v>
      </c>
      <c r="B378" s="876" t="s">
        <v>26948</v>
      </c>
      <c r="C378" s="876" t="s">
        <v>26948</v>
      </c>
      <c r="D378" s="876" t="s">
        <v>26948</v>
      </c>
      <c r="E378" s="876" t="s">
        <v>26948</v>
      </c>
      <c r="F378" s="876" t="s">
        <v>26948</v>
      </c>
      <c r="G378" s="876" t="s">
        <v>26948</v>
      </c>
      <c r="H378" s="876" t="s">
        <v>26948</v>
      </c>
      <c r="I378" s="876"/>
      <c r="J378" s="876"/>
      <c r="K378" s="876" t="s">
        <v>26948</v>
      </c>
      <c r="L378" s="876" t="s">
        <v>26948</v>
      </c>
      <c r="M378" s="876" t="s">
        <v>26948</v>
      </c>
      <c r="N378" s="876"/>
      <c r="O378" s="876" t="s">
        <v>26948</v>
      </c>
      <c r="P378" s="876" t="s">
        <v>26948</v>
      </c>
      <c r="Q378" s="876" t="s">
        <v>26948</v>
      </c>
      <c r="R378" s="876" t="s">
        <v>26948</v>
      </c>
      <c r="S378" s="876"/>
      <c r="T378" s="876" t="s">
        <v>26948</v>
      </c>
      <c r="U378" s="876" t="s">
        <v>26948</v>
      </c>
      <c r="V378" s="876" t="s">
        <v>26948</v>
      </c>
      <c r="W378" s="876" t="s">
        <v>26948</v>
      </c>
      <c r="X378" s="876" t="s">
        <v>26948</v>
      </c>
      <c r="Y378" s="876"/>
      <c r="Z378" s="876" t="s">
        <v>26948</v>
      </c>
      <c r="AA378" s="876" t="s">
        <v>26948</v>
      </c>
      <c r="AB378" s="876" t="s">
        <v>26948</v>
      </c>
      <c r="AC378" s="876"/>
      <c r="AD378" s="876" t="s">
        <v>26948</v>
      </c>
      <c r="AE378" s="876" t="s">
        <v>26948</v>
      </c>
      <c r="AF378" s="876" t="s">
        <v>26948</v>
      </c>
      <c r="AG378" s="876"/>
      <c r="AH378" s="876"/>
      <c r="AI378" s="876"/>
      <c r="AJ378" s="876" t="s">
        <v>26948</v>
      </c>
      <c r="AK378" s="876"/>
    </row>
    <row r="379" spans="1:37">
      <c r="B379" s="876" t="s">
        <v>26948</v>
      </c>
      <c r="C379" s="876" t="s">
        <v>26948</v>
      </c>
      <c r="D379" s="876" t="s">
        <v>26948</v>
      </c>
      <c r="E379" s="876" t="s">
        <v>26948</v>
      </c>
      <c r="F379" s="876" t="s">
        <v>26948</v>
      </c>
      <c r="G379" s="876" t="s">
        <v>26948</v>
      </c>
      <c r="H379" s="876" t="s">
        <v>26948</v>
      </c>
      <c r="I379" s="876"/>
      <c r="J379" s="876"/>
      <c r="K379" s="876" t="s">
        <v>26948</v>
      </c>
      <c r="L379" s="876" t="s">
        <v>26948</v>
      </c>
      <c r="M379" s="876" t="s">
        <v>26948</v>
      </c>
      <c r="N379" s="876"/>
      <c r="O379" s="876" t="s">
        <v>26948</v>
      </c>
      <c r="P379" s="876" t="s">
        <v>26948</v>
      </c>
      <c r="Q379" s="876" t="s">
        <v>26948</v>
      </c>
      <c r="R379" s="876" t="s">
        <v>26948</v>
      </c>
      <c r="S379" s="876"/>
      <c r="T379" s="876" t="s">
        <v>26948</v>
      </c>
      <c r="U379" s="876" t="s">
        <v>26948</v>
      </c>
      <c r="V379" s="876" t="s">
        <v>26948</v>
      </c>
      <c r="W379" s="876" t="s">
        <v>26948</v>
      </c>
      <c r="X379" s="876" t="s">
        <v>26948</v>
      </c>
      <c r="Y379" s="876"/>
      <c r="Z379" s="876" t="s">
        <v>26948</v>
      </c>
      <c r="AA379" s="876" t="s">
        <v>26948</v>
      </c>
      <c r="AB379" s="876" t="s">
        <v>26948</v>
      </c>
      <c r="AC379" s="876"/>
      <c r="AD379" s="876" t="s">
        <v>26948</v>
      </c>
      <c r="AE379" s="876" t="s">
        <v>26948</v>
      </c>
      <c r="AF379" s="876" t="s">
        <v>26948</v>
      </c>
      <c r="AG379" s="876"/>
      <c r="AH379" s="876"/>
      <c r="AI379" s="876"/>
      <c r="AJ379" s="876" t="s">
        <v>26948</v>
      </c>
      <c r="AK379" s="876"/>
    </row>
    <row r="380" spans="1:37">
      <c r="A380" s="929" t="s">
        <v>27390</v>
      </c>
      <c r="B380" s="876" t="s">
        <v>26948</v>
      </c>
      <c r="C380" s="876" t="s">
        <v>26948</v>
      </c>
      <c r="D380" s="876" t="s">
        <v>26948</v>
      </c>
      <c r="E380" s="876" t="s">
        <v>26948</v>
      </c>
      <c r="F380" s="876" t="s">
        <v>26948</v>
      </c>
      <c r="G380" s="876" t="s">
        <v>26948</v>
      </c>
      <c r="H380" s="876" t="s">
        <v>26948</v>
      </c>
      <c r="I380" s="876"/>
      <c r="J380" s="876"/>
      <c r="K380" s="876" t="s">
        <v>26948</v>
      </c>
      <c r="L380" s="876" t="s">
        <v>26948</v>
      </c>
      <c r="M380" s="876" t="s">
        <v>26948</v>
      </c>
      <c r="N380" s="876"/>
      <c r="O380" s="876" t="s">
        <v>26948</v>
      </c>
      <c r="P380" s="876" t="s">
        <v>26948</v>
      </c>
      <c r="Q380" s="876" t="s">
        <v>26948</v>
      </c>
      <c r="R380" s="876" t="s">
        <v>26948</v>
      </c>
      <c r="S380" s="876"/>
      <c r="T380" s="876" t="s">
        <v>26948</v>
      </c>
      <c r="U380" s="876" t="s">
        <v>26948</v>
      </c>
      <c r="V380" s="876" t="s">
        <v>26948</v>
      </c>
      <c r="W380" s="876" t="s">
        <v>26948</v>
      </c>
      <c r="X380" s="876" t="s">
        <v>26948</v>
      </c>
      <c r="Y380" s="876"/>
      <c r="Z380" s="876" t="s">
        <v>26948</v>
      </c>
      <c r="AA380" s="876" t="s">
        <v>26948</v>
      </c>
      <c r="AB380" s="876" t="s">
        <v>26948</v>
      </c>
      <c r="AC380" s="876"/>
      <c r="AD380" s="876" t="s">
        <v>26948</v>
      </c>
      <c r="AE380" s="876" t="s">
        <v>26948</v>
      </c>
      <c r="AF380" s="876" t="s">
        <v>26948</v>
      </c>
      <c r="AG380" s="876"/>
      <c r="AH380" s="876"/>
      <c r="AI380" s="876"/>
      <c r="AJ380" s="876" t="s">
        <v>26948</v>
      </c>
      <c r="AK380" s="876"/>
    </row>
    <row r="381" spans="1:37">
      <c r="A381" s="929" t="s">
        <v>27391</v>
      </c>
      <c r="B381" s="876" t="s">
        <v>26948</v>
      </c>
      <c r="C381" s="876" t="s">
        <v>26948</v>
      </c>
      <c r="D381" s="876" t="s">
        <v>26948</v>
      </c>
      <c r="E381" s="876" t="s">
        <v>26948</v>
      </c>
      <c r="F381" s="876" t="s">
        <v>26948</v>
      </c>
      <c r="G381" s="876" t="s">
        <v>26948</v>
      </c>
      <c r="H381" s="876" t="s">
        <v>26948</v>
      </c>
      <c r="I381" s="876"/>
      <c r="J381" s="876"/>
      <c r="K381" s="876" t="s">
        <v>26948</v>
      </c>
      <c r="L381" s="876" t="s">
        <v>26948</v>
      </c>
      <c r="M381" s="876" t="s">
        <v>26948</v>
      </c>
      <c r="N381" s="876"/>
      <c r="O381" s="876" t="s">
        <v>26948</v>
      </c>
      <c r="P381" s="876" t="s">
        <v>26948</v>
      </c>
      <c r="Q381" s="876" t="s">
        <v>26948</v>
      </c>
      <c r="R381" s="876" t="s">
        <v>26948</v>
      </c>
      <c r="S381" s="876"/>
      <c r="T381" s="876" t="s">
        <v>26948</v>
      </c>
      <c r="U381" s="876" t="s">
        <v>26948</v>
      </c>
      <c r="V381" s="876" t="s">
        <v>26948</v>
      </c>
      <c r="W381" s="876" t="s">
        <v>26948</v>
      </c>
      <c r="X381" s="876" t="s">
        <v>26948</v>
      </c>
      <c r="Y381" s="876"/>
      <c r="Z381" s="876" t="s">
        <v>26948</v>
      </c>
      <c r="AA381" s="876" t="s">
        <v>26948</v>
      </c>
      <c r="AB381" s="876" t="s">
        <v>26948</v>
      </c>
      <c r="AC381" s="876"/>
      <c r="AD381" s="876" t="s">
        <v>26948</v>
      </c>
      <c r="AE381" s="876" t="s">
        <v>26948</v>
      </c>
      <c r="AF381" s="876" t="s">
        <v>26948</v>
      </c>
      <c r="AG381" s="876"/>
      <c r="AH381" s="876"/>
      <c r="AI381" s="876"/>
      <c r="AJ381" s="876" t="s">
        <v>26948</v>
      </c>
      <c r="AK381" s="876"/>
    </row>
    <row r="382" spans="1:37">
      <c r="A382" s="929" t="s">
        <v>26973</v>
      </c>
      <c r="B382" s="876" t="s">
        <v>26948</v>
      </c>
      <c r="C382" s="876" t="s">
        <v>26948</v>
      </c>
      <c r="D382" s="876" t="s">
        <v>26948</v>
      </c>
      <c r="E382" s="876" t="s">
        <v>26948</v>
      </c>
      <c r="F382" s="876" t="s">
        <v>26948</v>
      </c>
      <c r="G382" s="876" t="s">
        <v>26948</v>
      </c>
      <c r="H382" s="876" t="s">
        <v>26948</v>
      </c>
      <c r="I382" s="876"/>
      <c r="J382" s="876"/>
      <c r="K382" s="876" t="s">
        <v>26948</v>
      </c>
      <c r="L382" s="876" t="s">
        <v>26948</v>
      </c>
      <c r="M382" s="876" t="s">
        <v>26948</v>
      </c>
      <c r="N382" s="876"/>
      <c r="O382" s="876" t="s">
        <v>26948</v>
      </c>
      <c r="P382" s="876" t="s">
        <v>26948</v>
      </c>
      <c r="Q382" s="876" t="s">
        <v>26948</v>
      </c>
      <c r="R382" s="876" t="s">
        <v>26948</v>
      </c>
      <c r="S382" s="876"/>
      <c r="T382" s="876" t="s">
        <v>26948</v>
      </c>
      <c r="U382" s="876" t="s">
        <v>26948</v>
      </c>
      <c r="V382" s="876" t="s">
        <v>26948</v>
      </c>
      <c r="W382" s="876" t="s">
        <v>26948</v>
      </c>
      <c r="X382" s="876" t="s">
        <v>26948</v>
      </c>
      <c r="Y382" s="876"/>
      <c r="Z382" s="876" t="s">
        <v>26948</v>
      </c>
      <c r="AA382" s="876" t="s">
        <v>26948</v>
      </c>
      <c r="AB382" s="876" t="s">
        <v>26948</v>
      </c>
      <c r="AC382" s="876"/>
      <c r="AD382" s="876" t="s">
        <v>26948</v>
      </c>
      <c r="AE382" s="876" t="s">
        <v>26948</v>
      </c>
      <c r="AF382" s="876" t="s">
        <v>26948</v>
      </c>
      <c r="AG382" s="876"/>
      <c r="AH382" s="876"/>
      <c r="AI382" s="876"/>
      <c r="AJ382" s="876" t="s">
        <v>26948</v>
      </c>
      <c r="AK382" s="876"/>
    </row>
    <row r="383" spans="1:37">
      <c r="B383" s="876" t="s">
        <v>26948</v>
      </c>
      <c r="C383" s="876" t="s">
        <v>26948</v>
      </c>
      <c r="D383" s="876" t="s">
        <v>26948</v>
      </c>
      <c r="E383" s="876" t="s">
        <v>26948</v>
      </c>
      <c r="F383" s="876" t="s">
        <v>26948</v>
      </c>
      <c r="G383" s="876" t="s">
        <v>26948</v>
      </c>
      <c r="H383" s="876" t="s">
        <v>26948</v>
      </c>
      <c r="I383" s="876"/>
      <c r="J383" s="876"/>
      <c r="K383" s="876" t="s">
        <v>26948</v>
      </c>
      <c r="L383" s="876" t="s">
        <v>26948</v>
      </c>
      <c r="M383" s="876" t="s">
        <v>26948</v>
      </c>
      <c r="N383" s="876"/>
      <c r="O383" s="876" t="s">
        <v>26948</v>
      </c>
      <c r="P383" s="876" t="s">
        <v>26948</v>
      </c>
      <c r="Q383" s="876" t="s">
        <v>26948</v>
      </c>
      <c r="R383" s="876" t="s">
        <v>26948</v>
      </c>
      <c r="S383" s="876"/>
      <c r="T383" s="876" t="s">
        <v>26948</v>
      </c>
      <c r="U383" s="876" t="s">
        <v>26948</v>
      </c>
      <c r="V383" s="876" t="s">
        <v>26948</v>
      </c>
      <c r="W383" s="876" t="s">
        <v>26948</v>
      </c>
      <c r="X383" s="876" t="s">
        <v>26948</v>
      </c>
      <c r="Y383" s="876"/>
      <c r="Z383" s="876" t="s">
        <v>26948</v>
      </c>
      <c r="AA383" s="876" t="s">
        <v>26948</v>
      </c>
      <c r="AB383" s="876" t="s">
        <v>26948</v>
      </c>
      <c r="AC383" s="876"/>
      <c r="AD383" s="876" t="s">
        <v>26948</v>
      </c>
      <c r="AE383" s="876" t="s">
        <v>26948</v>
      </c>
      <c r="AF383" s="876" t="s">
        <v>26948</v>
      </c>
      <c r="AG383" s="876"/>
      <c r="AH383" s="876"/>
      <c r="AI383" s="876"/>
      <c r="AJ383" s="876" t="s">
        <v>26948</v>
      </c>
      <c r="AK383" s="876"/>
    </row>
    <row r="384" spans="1:37">
      <c r="A384" s="929" t="s">
        <v>27392</v>
      </c>
      <c r="B384" s="876" t="s">
        <v>26948</v>
      </c>
      <c r="C384" s="876" t="s">
        <v>26948</v>
      </c>
      <c r="D384" s="876" t="s">
        <v>26948</v>
      </c>
      <c r="E384" s="876" t="s">
        <v>26948</v>
      </c>
      <c r="F384" s="876" t="s">
        <v>26948</v>
      </c>
      <c r="G384" s="876" t="s">
        <v>26948</v>
      </c>
      <c r="H384" s="876" t="s">
        <v>26948</v>
      </c>
      <c r="I384" s="876"/>
      <c r="J384" s="876"/>
      <c r="K384" s="876" t="s">
        <v>26948</v>
      </c>
      <c r="L384" s="876" t="s">
        <v>26948</v>
      </c>
      <c r="M384" s="876" t="s">
        <v>26948</v>
      </c>
      <c r="N384" s="876"/>
      <c r="O384" s="876" t="s">
        <v>26948</v>
      </c>
      <c r="P384" s="876" t="s">
        <v>26948</v>
      </c>
      <c r="Q384" s="876" t="s">
        <v>26948</v>
      </c>
      <c r="R384" s="876" t="s">
        <v>26948</v>
      </c>
      <c r="S384" s="876"/>
      <c r="T384" s="876" t="s">
        <v>26948</v>
      </c>
      <c r="U384" s="876" t="s">
        <v>26948</v>
      </c>
      <c r="V384" s="876" t="s">
        <v>26948</v>
      </c>
      <c r="W384" s="876" t="s">
        <v>26948</v>
      </c>
      <c r="X384" s="876" t="s">
        <v>26948</v>
      </c>
      <c r="Y384" s="876"/>
      <c r="Z384" s="876" t="s">
        <v>26948</v>
      </c>
      <c r="AA384" s="876" t="s">
        <v>26948</v>
      </c>
      <c r="AB384" s="876" t="s">
        <v>26948</v>
      </c>
      <c r="AC384" s="876"/>
      <c r="AD384" s="876" t="s">
        <v>26948</v>
      </c>
      <c r="AE384" s="876" t="s">
        <v>26948</v>
      </c>
      <c r="AF384" s="876" t="s">
        <v>26948</v>
      </c>
      <c r="AG384" s="876"/>
      <c r="AH384" s="876"/>
      <c r="AI384" s="876"/>
      <c r="AJ384" s="876" t="s">
        <v>26948</v>
      </c>
      <c r="AK384" s="876"/>
    </row>
    <row r="385" spans="1:37">
      <c r="A385" s="929" t="s">
        <v>27165</v>
      </c>
      <c r="B385" s="876" t="s">
        <v>26948</v>
      </c>
      <c r="C385" s="876" t="s">
        <v>26948</v>
      </c>
      <c r="D385" s="876" t="s">
        <v>26948</v>
      </c>
      <c r="E385" s="876" t="s">
        <v>26948</v>
      </c>
      <c r="F385" s="876" t="s">
        <v>26948</v>
      </c>
      <c r="G385" s="876" t="s">
        <v>26948</v>
      </c>
      <c r="H385" s="876" t="s">
        <v>26948</v>
      </c>
      <c r="I385" s="876"/>
      <c r="J385" s="876"/>
      <c r="K385" s="876" t="s">
        <v>26948</v>
      </c>
      <c r="L385" s="876" t="s">
        <v>26948</v>
      </c>
      <c r="M385" s="876" t="s">
        <v>26948</v>
      </c>
      <c r="N385" s="876"/>
      <c r="O385" s="876" t="s">
        <v>26948</v>
      </c>
      <c r="P385" s="876" t="s">
        <v>26948</v>
      </c>
      <c r="Q385" s="876" t="s">
        <v>26948</v>
      </c>
      <c r="R385" s="876" t="s">
        <v>26948</v>
      </c>
      <c r="S385" s="876"/>
      <c r="T385" s="876" t="s">
        <v>26948</v>
      </c>
      <c r="U385" s="876" t="s">
        <v>26948</v>
      </c>
      <c r="V385" s="876" t="s">
        <v>26948</v>
      </c>
      <c r="W385" s="876" t="s">
        <v>26948</v>
      </c>
      <c r="X385" s="876" t="s">
        <v>26948</v>
      </c>
      <c r="Y385" s="876"/>
      <c r="Z385" s="876" t="s">
        <v>26948</v>
      </c>
      <c r="AA385" s="876" t="s">
        <v>26948</v>
      </c>
      <c r="AB385" s="876" t="s">
        <v>26948</v>
      </c>
      <c r="AC385" s="876"/>
      <c r="AD385" s="876" t="s">
        <v>26948</v>
      </c>
      <c r="AE385" s="876" t="s">
        <v>26948</v>
      </c>
      <c r="AF385" s="876" t="s">
        <v>26948</v>
      </c>
      <c r="AG385" s="876"/>
      <c r="AH385" s="876"/>
      <c r="AI385" s="876"/>
      <c r="AJ385" s="876" t="s">
        <v>26948</v>
      </c>
      <c r="AK385" s="876"/>
    </row>
    <row r="386" spans="1:37">
      <c r="B386" s="876" t="s">
        <v>26948</v>
      </c>
      <c r="C386" s="876" t="s">
        <v>26948</v>
      </c>
      <c r="D386" s="876" t="s">
        <v>26948</v>
      </c>
      <c r="E386" s="876" t="s">
        <v>26948</v>
      </c>
      <c r="F386" s="876" t="s">
        <v>26948</v>
      </c>
      <c r="G386" s="876" t="s">
        <v>26948</v>
      </c>
      <c r="H386" s="876" t="s">
        <v>26948</v>
      </c>
      <c r="I386" s="876"/>
      <c r="J386" s="876"/>
      <c r="K386" s="876" t="s">
        <v>26948</v>
      </c>
      <c r="L386" s="876" t="s">
        <v>26948</v>
      </c>
      <c r="M386" s="876" t="s">
        <v>26948</v>
      </c>
      <c r="N386" s="876"/>
      <c r="O386" s="876" t="s">
        <v>26948</v>
      </c>
      <c r="P386" s="876" t="s">
        <v>26948</v>
      </c>
      <c r="Q386" s="876" t="s">
        <v>26948</v>
      </c>
      <c r="R386" s="876" t="s">
        <v>26948</v>
      </c>
      <c r="S386" s="876"/>
      <c r="T386" s="876" t="s">
        <v>26948</v>
      </c>
      <c r="U386" s="876" t="s">
        <v>26948</v>
      </c>
      <c r="V386" s="876" t="s">
        <v>26948</v>
      </c>
      <c r="W386" s="876" t="s">
        <v>26948</v>
      </c>
      <c r="X386" s="876" t="s">
        <v>26948</v>
      </c>
      <c r="Y386" s="876"/>
      <c r="Z386" s="876" t="s">
        <v>26948</v>
      </c>
      <c r="AA386" s="876" t="s">
        <v>26948</v>
      </c>
      <c r="AB386" s="876" t="s">
        <v>26948</v>
      </c>
      <c r="AC386" s="876"/>
      <c r="AD386" s="876" t="s">
        <v>26948</v>
      </c>
      <c r="AE386" s="876" t="s">
        <v>26948</v>
      </c>
      <c r="AF386" s="876" t="s">
        <v>26948</v>
      </c>
      <c r="AG386" s="876"/>
      <c r="AH386" s="876"/>
      <c r="AI386" s="876"/>
      <c r="AJ386" s="876" t="s">
        <v>26948</v>
      </c>
      <c r="AK386" s="876"/>
    </row>
    <row r="387" spans="1:37">
      <c r="A387" s="929" t="s">
        <v>27393</v>
      </c>
      <c r="B387" s="876" t="s">
        <v>26948</v>
      </c>
      <c r="C387" s="876" t="s">
        <v>26948</v>
      </c>
      <c r="D387" s="876" t="s">
        <v>26948</v>
      </c>
      <c r="E387" s="876" t="s">
        <v>26948</v>
      </c>
      <c r="F387" s="876" t="s">
        <v>26948</v>
      </c>
      <c r="G387" s="876" t="s">
        <v>26948</v>
      </c>
      <c r="H387" s="876" t="s">
        <v>26948</v>
      </c>
      <c r="I387" s="876"/>
      <c r="J387" s="876"/>
      <c r="K387" s="876" t="s">
        <v>26948</v>
      </c>
      <c r="L387" s="876" t="s">
        <v>26948</v>
      </c>
      <c r="M387" s="876" t="s">
        <v>26948</v>
      </c>
      <c r="N387" s="876"/>
      <c r="O387" s="876" t="s">
        <v>26948</v>
      </c>
      <c r="P387" s="876" t="s">
        <v>26948</v>
      </c>
      <c r="Q387" s="876" t="s">
        <v>26948</v>
      </c>
      <c r="R387" s="876" t="s">
        <v>26948</v>
      </c>
      <c r="S387" s="876"/>
      <c r="T387" s="876" t="s">
        <v>26948</v>
      </c>
      <c r="U387" s="876" t="s">
        <v>26948</v>
      </c>
      <c r="V387" s="876" t="s">
        <v>26948</v>
      </c>
      <c r="W387" s="876" t="s">
        <v>26948</v>
      </c>
      <c r="X387" s="876" t="s">
        <v>26948</v>
      </c>
      <c r="Y387" s="876"/>
      <c r="Z387" s="876" t="s">
        <v>26948</v>
      </c>
      <c r="AA387" s="876" t="s">
        <v>26948</v>
      </c>
      <c r="AB387" s="876" t="s">
        <v>26948</v>
      </c>
      <c r="AC387" s="876"/>
      <c r="AD387" s="876" t="s">
        <v>26948</v>
      </c>
      <c r="AE387" s="876" t="s">
        <v>26948</v>
      </c>
      <c r="AF387" s="876" t="s">
        <v>26948</v>
      </c>
      <c r="AG387" s="876"/>
      <c r="AH387" s="876"/>
      <c r="AI387" s="876"/>
      <c r="AJ387" s="876" t="s">
        <v>26948</v>
      </c>
      <c r="AK387" s="876"/>
    </row>
    <row r="388" spans="1:37">
      <c r="A388" s="929" t="s">
        <v>27394</v>
      </c>
      <c r="B388" s="876" t="s">
        <v>26948</v>
      </c>
      <c r="C388" s="876" t="s">
        <v>26948</v>
      </c>
      <c r="D388" s="876" t="s">
        <v>26948</v>
      </c>
      <c r="E388" s="876" t="s">
        <v>26948</v>
      </c>
      <c r="F388" s="876" t="s">
        <v>26948</v>
      </c>
      <c r="G388" s="876" t="s">
        <v>26948</v>
      </c>
      <c r="H388" s="876" t="s">
        <v>26948</v>
      </c>
      <c r="I388" s="876"/>
      <c r="J388" s="876"/>
      <c r="K388" s="876" t="s">
        <v>26948</v>
      </c>
      <c r="L388" s="876" t="s">
        <v>26948</v>
      </c>
      <c r="M388" s="876" t="s">
        <v>26948</v>
      </c>
      <c r="N388" s="876"/>
      <c r="O388" s="876" t="s">
        <v>26948</v>
      </c>
      <c r="P388" s="876" t="s">
        <v>26948</v>
      </c>
      <c r="Q388" s="876" t="s">
        <v>26948</v>
      </c>
      <c r="R388" s="876" t="s">
        <v>26948</v>
      </c>
      <c r="S388" s="876"/>
      <c r="T388" s="876" t="s">
        <v>26948</v>
      </c>
      <c r="U388" s="876" t="s">
        <v>26948</v>
      </c>
      <c r="V388" s="876" t="s">
        <v>26948</v>
      </c>
      <c r="W388" s="876" t="s">
        <v>26948</v>
      </c>
      <c r="X388" s="876" t="s">
        <v>26948</v>
      </c>
      <c r="Y388" s="876"/>
      <c r="Z388" s="876" t="s">
        <v>26948</v>
      </c>
      <c r="AA388" s="876" t="s">
        <v>26948</v>
      </c>
      <c r="AB388" s="876" t="s">
        <v>26948</v>
      </c>
      <c r="AC388" s="876"/>
      <c r="AD388" s="876" t="s">
        <v>26948</v>
      </c>
      <c r="AE388" s="876" t="s">
        <v>26948</v>
      </c>
      <c r="AF388" s="876" t="s">
        <v>26948</v>
      </c>
      <c r="AG388" s="876"/>
      <c r="AH388" s="876"/>
      <c r="AI388" s="876"/>
      <c r="AJ388" s="876" t="s">
        <v>26948</v>
      </c>
      <c r="AK388" s="876"/>
    </row>
    <row r="389" spans="1:37">
      <c r="A389" s="929" t="s">
        <v>27395</v>
      </c>
      <c r="B389" s="876" t="s">
        <v>26948</v>
      </c>
      <c r="C389" s="876" t="s">
        <v>26948</v>
      </c>
      <c r="D389" s="876" t="s">
        <v>26948</v>
      </c>
      <c r="E389" s="876" t="s">
        <v>26948</v>
      </c>
      <c r="F389" s="876" t="s">
        <v>26948</v>
      </c>
      <c r="G389" s="876" t="s">
        <v>26948</v>
      </c>
      <c r="H389" s="876" t="s">
        <v>26948</v>
      </c>
      <c r="I389" s="876"/>
      <c r="J389" s="876"/>
      <c r="K389" s="876" t="s">
        <v>26948</v>
      </c>
      <c r="L389" s="876" t="s">
        <v>26948</v>
      </c>
      <c r="M389" s="876" t="s">
        <v>26948</v>
      </c>
      <c r="N389" s="876"/>
      <c r="O389" s="876" t="s">
        <v>26948</v>
      </c>
      <c r="P389" s="876" t="s">
        <v>26948</v>
      </c>
      <c r="Q389" s="876" t="s">
        <v>26948</v>
      </c>
      <c r="R389" s="876" t="s">
        <v>26948</v>
      </c>
      <c r="S389" s="876"/>
      <c r="T389" s="876" t="s">
        <v>26948</v>
      </c>
      <c r="U389" s="876" t="s">
        <v>26948</v>
      </c>
      <c r="V389" s="876" t="s">
        <v>26948</v>
      </c>
      <c r="W389" s="876" t="s">
        <v>26948</v>
      </c>
      <c r="X389" s="876" t="s">
        <v>26948</v>
      </c>
      <c r="Y389" s="876"/>
      <c r="Z389" s="876" t="s">
        <v>26948</v>
      </c>
      <c r="AA389" s="876" t="s">
        <v>26948</v>
      </c>
      <c r="AB389" s="876" t="s">
        <v>26948</v>
      </c>
      <c r="AC389" s="876"/>
      <c r="AD389" s="876" t="s">
        <v>26948</v>
      </c>
      <c r="AE389" s="876" t="s">
        <v>26948</v>
      </c>
      <c r="AF389" s="876" t="s">
        <v>26948</v>
      </c>
      <c r="AG389" s="876"/>
      <c r="AH389" s="876"/>
      <c r="AI389" s="876"/>
      <c r="AJ389" s="876" t="s">
        <v>26948</v>
      </c>
      <c r="AK389" s="876"/>
    </row>
    <row r="390" spans="1:37">
      <c r="B390" s="876" t="s">
        <v>26948</v>
      </c>
      <c r="C390" s="876" t="s">
        <v>26948</v>
      </c>
      <c r="D390" s="876" t="s">
        <v>26948</v>
      </c>
      <c r="E390" s="876" t="s">
        <v>26948</v>
      </c>
      <c r="F390" s="876" t="s">
        <v>26948</v>
      </c>
      <c r="G390" s="876" t="s">
        <v>26948</v>
      </c>
      <c r="H390" s="876" t="s">
        <v>26948</v>
      </c>
      <c r="I390" s="876"/>
      <c r="J390" s="876"/>
      <c r="K390" s="876" t="s">
        <v>26948</v>
      </c>
      <c r="L390" s="876" t="s">
        <v>26948</v>
      </c>
      <c r="M390" s="876" t="s">
        <v>26948</v>
      </c>
      <c r="N390" s="876"/>
      <c r="O390" s="876" t="s">
        <v>26948</v>
      </c>
      <c r="P390" s="876" t="s">
        <v>26948</v>
      </c>
      <c r="Q390" s="876" t="s">
        <v>26948</v>
      </c>
      <c r="R390" s="876" t="s">
        <v>26948</v>
      </c>
      <c r="S390" s="876"/>
      <c r="T390" s="876" t="s">
        <v>26948</v>
      </c>
      <c r="U390" s="876" t="s">
        <v>26948</v>
      </c>
      <c r="V390" s="876" t="s">
        <v>26948</v>
      </c>
      <c r="W390" s="876" t="s">
        <v>26948</v>
      </c>
      <c r="X390" s="876" t="s">
        <v>26948</v>
      </c>
      <c r="Y390" s="876"/>
      <c r="Z390" s="876" t="s">
        <v>26948</v>
      </c>
      <c r="AA390" s="876" t="s">
        <v>26948</v>
      </c>
      <c r="AB390" s="876" t="s">
        <v>26948</v>
      </c>
      <c r="AC390" s="876"/>
      <c r="AD390" s="876" t="s">
        <v>26948</v>
      </c>
      <c r="AE390" s="876" t="s">
        <v>26948</v>
      </c>
      <c r="AF390" s="876" t="s">
        <v>26948</v>
      </c>
      <c r="AG390" s="876"/>
      <c r="AH390" s="876"/>
      <c r="AI390" s="876"/>
      <c r="AJ390" s="876" t="s">
        <v>26948</v>
      </c>
      <c r="AK390" s="876"/>
    </row>
    <row r="391" spans="1:37" ht="37.5">
      <c r="A391" s="929" t="s">
        <v>27396</v>
      </c>
      <c r="B391" s="876" t="s">
        <v>26948</v>
      </c>
      <c r="C391" s="876" t="s">
        <v>26948</v>
      </c>
      <c r="D391" s="876" t="s">
        <v>26948</v>
      </c>
      <c r="E391" s="876" t="s">
        <v>26948</v>
      </c>
      <c r="F391" s="876" t="s">
        <v>26948</v>
      </c>
      <c r="G391" s="876" t="s">
        <v>26948</v>
      </c>
      <c r="H391" s="876" t="s">
        <v>26948</v>
      </c>
      <c r="I391" s="876"/>
      <c r="J391" s="876"/>
      <c r="K391" s="876" t="s">
        <v>26948</v>
      </c>
      <c r="L391" s="876" t="s">
        <v>26948</v>
      </c>
      <c r="M391" s="876" t="s">
        <v>26948</v>
      </c>
      <c r="N391" s="876"/>
      <c r="O391" s="876" t="s">
        <v>26948</v>
      </c>
      <c r="P391" s="876" t="s">
        <v>26948</v>
      </c>
      <c r="Q391" s="876" t="s">
        <v>26948</v>
      </c>
      <c r="R391" s="876" t="s">
        <v>26948</v>
      </c>
      <c r="S391" s="876"/>
      <c r="T391" s="876" t="s">
        <v>26948</v>
      </c>
      <c r="U391" s="876" t="s">
        <v>26948</v>
      </c>
      <c r="V391" s="876" t="s">
        <v>26948</v>
      </c>
      <c r="W391" s="876" t="s">
        <v>26948</v>
      </c>
      <c r="X391" s="876" t="s">
        <v>26948</v>
      </c>
      <c r="Y391" s="876"/>
      <c r="Z391" s="876" t="s">
        <v>26948</v>
      </c>
      <c r="AA391" s="876" t="s">
        <v>26948</v>
      </c>
      <c r="AB391" s="876" t="s">
        <v>26948</v>
      </c>
      <c r="AC391" s="876"/>
      <c r="AD391" s="876" t="s">
        <v>26948</v>
      </c>
      <c r="AE391" s="876" t="s">
        <v>26948</v>
      </c>
      <c r="AF391" s="876" t="s">
        <v>26948</v>
      </c>
      <c r="AG391" s="876"/>
      <c r="AH391" s="876"/>
      <c r="AI391" s="876"/>
      <c r="AJ391" s="876" t="s">
        <v>26948</v>
      </c>
      <c r="AK391" s="876"/>
    </row>
    <row r="392" spans="1:37">
      <c r="A392" s="929" t="s">
        <v>27397</v>
      </c>
      <c r="B392" s="876" t="s">
        <v>26948</v>
      </c>
      <c r="C392" s="876" t="s">
        <v>26948</v>
      </c>
      <c r="D392" s="876" t="s">
        <v>26948</v>
      </c>
      <c r="E392" s="876" t="s">
        <v>26948</v>
      </c>
      <c r="F392" s="876" t="s">
        <v>26948</v>
      </c>
      <c r="G392" s="876" t="s">
        <v>26948</v>
      </c>
      <c r="H392" s="876" t="s">
        <v>26948</v>
      </c>
      <c r="I392" s="876"/>
      <c r="J392" s="876"/>
      <c r="K392" s="876" t="s">
        <v>26948</v>
      </c>
      <c r="L392" s="876" t="s">
        <v>26948</v>
      </c>
      <c r="M392" s="876" t="s">
        <v>26948</v>
      </c>
      <c r="N392" s="876"/>
      <c r="O392" s="876" t="s">
        <v>26948</v>
      </c>
      <c r="P392" s="876" t="s">
        <v>26948</v>
      </c>
      <c r="Q392" s="876" t="s">
        <v>26948</v>
      </c>
      <c r="R392" s="876" t="s">
        <v>26948</v>
      </c>
      <c r="S392" s="876"/>
      <c r="T392" s="876" t="s">
        <v>26948</v>
      </c>
      <c r="U392" s="876" t="s">
        <v>26948</v>
      </c>
      <c r="V392" s="876" t="s">
        <v>26948</v>
      </c>
      <c r="W392" s="876" t="s">
        <v>26948</v>
      </c>
      <c r="X392" s="876" t="s">
        <v>26948</v>
      </c>
      <c r="Y392" s="876"/>
      <c r="Z392" s="876" t="s">
        <v>26948</v>
      </c>
      <c r="AA392" s="876" t="s">
        <v>26948</v>
      </c>
      <c r="AB392" s="876" t="s">
        <v>26948</v>
      </c>
      <c r="AC392" s="876"/>
      <c r="AD392" s="876" t="s">
        <v>26948</v>
      </c>
      <c r="AE392" s="876" t="s">
        <v>26948</v>
      </c>
      <c r="AF392" s="876" t="s">
        <v>26948</v>
      </c>
      <c r="AG392" s="876"/>
      <c r="AH392" s="876"/>
      <c r="AI392" s="876"/>
      <c r="AJ392" s="876" t="s">
        <v>26948</v>
      </c>
      <c r="AK392" s="876"/>
    </row>
    <row r="393" spans="1:37">
      <c r="B393" s="876" t="s">
        <v>26948</v>
      </c>
      <c r="C393" s="876" t="s">
        <v>26948</v>
      </c>
      <c r="D393" s="876" t="s">
        <v>26948</v>
      </c>
      <c r="E393" s="876" t="s">
        <v>26948</v>
      </c>
      <c r="F393" s="876" t="s">
        <v>26948</v>
      </c>
      <c r="G393" s="876" t="s">
        <v>26948</v>
      </c>
      <c r="H393" s="876" t="s">
        <v>26948</v>
      </c>
      <c r="I393" s="876"/>
      <c r="J393" s="876"/>
      <c r="K393" s="876" t="s">
        <v>26948</v>
      </c>
      <c r="L393" s="876" t="s">
        <v>26948</v>
      </c>
      <c r="M393" s="876" t="s">
        <v>26948</v>
      </c>
      <c r="N393" s="876"/>
      <c r="O393" s="876" t="s">
        <v>26948</v>
      </c>
      <c r="P393" s="876" t="s">
        <v>26948</v>
      </c>
      <c r="Q393" s="876" t="s">
        <v>26948</v>
      </c>
      <c r="R393" s="876" t="s">
        <v>26948</v>
      </c>
      <c r="S393" s="876"/>
      <c r="T393" s="876" t="s">
        <v>26948</v>
      </c>
      <c r="U393" s="876" t="s">
        <v>26948</v>
      </c>
      <c r="V393" s="876" t="s">
        <v>26948</v>
      </c>
      <c r="W393" s="876" t="s">
        <v>26948</v>
      </c>
      <c r="X393" s="876" t="s">
        <v>26948</v>
      </c>
      <c r="Y393" s="876"/>
      <c r="Z393" s="876" t="s">
        <v>26948</v>
      </c>
      <c r="AA393" s="876" t="s">
        <v>26948</v>
      </c>
      <c r="AB393" s="876" t="s">
        <v>26948</v>
      </c>
      <c r="AC393" s="876"/>
      <c r="AD393" s="876" t="s">
        <v>26948</v>
      </c>
      <c r="AE393" s="876" t="s">
        <v>26948</v>
      </c>
      <c r="AF393" s="876" t="s">
        <v>26948</v>
      </c>
      <c r="AG393" s="876"/>
      <c r="AH393" s="876"/>
      <c r="AI393" s="876"/>
      <c r="AJ393" s="876" t="s">
        <v>26948</v>
      </c>
      <c r="AK393" s="876"/>
    </row>
    <row r="394" spans="1:37">
      <c r="A394" s="929" t="s">
        <v>27398</v>
      </c>
      <c r="B394" s="876" t="s">
        <v>26948</v>
      </c>
      <c r="C394" s="876" t="s">
        <v>26948</v>
      </c>
      <c r="D394" s="876" t="s">
        <v>26948</v>
      </c>
      <c r="E394" s="876" t="s">
        <v>26948</v>
      </c>
      <c r="F394" s="876" t="s">
        <v>26948</v>
      </c>
      <c r="G394" s="876" t="s">
        <v>26948</v>
      </c>
      <c r="H394" s="876" t="s">
        <v>26948</v>
      </c>
      <c r="I394" s="876"/>
      <c r="J394" s="876"/>
      <c r="K394" s="876" t="s">
        <v>26948</v>
      </c>
      <c r="L394" s="876" t="s">
        <v>26948</v>
      </c>
      <c r="M394" s="876" t="s">
        <v>26948</v>
      </c>
      <c r="N394" s="876"/>
      <c r="O394" s="876" t="s">
        <v>26948</v>
      </c>
      <c r="P394" s="876" t="s">
        <v>26948</v>
      </c>
      <c r="Q394" s="876" t="s">
        <v>26948</v>
      </c>
      <c r="R394" s="876" t="s">
        <v>26948</v>
      </c>
      <c r="S394" s="876"/>
      <c r="T394" s="876" t="s">
        <v>26948</v>
      </c>
      <c r="U394" s="876" t="s">
        <v>26948</v>
      </c>
      <c r="V394" s="876" t="s">
        <v>26948</v>
      </c>
      <c r="W394" s="876" t="s">
        <v>26948</v>
      </c>
      <c r="X394" s="876" t="s">
        <v>26948</v>
      </c>
      <c r="Y394" s="876"/>
      <c r="Z394" s="876" t="s">
        <v>26948</v>
      </c>
      <c r="AA394" s="876" t="s">
        <v>26948</v>
      </c>
      <c r="AB394" s="876" t="s">
        <v>26948</v>
      </c>
      <c r="AC394" s="876"/>
      <c r="AD394" s="876" t="s">
        <v>26948</v>
      </c>
      <c r="AE394" s="876" t="s">
        <v>26948</v>
      </c>
      <c r="AF394" s="876" t="s">
        <v>26948</v>
      </c>
      <c r="AG394" s="876"/>
      <c r="AH394" s="876"/>
      <c r="AI394" s="876"/>
      <c r="AJ394" s="876" t="s">
        <v>26948</v>
      </c>
      <c r="AK394" s="876"/>
    </row>
    <row r="395" spans="1:37">
      <c r="A395" s="929" t="s">
        <v>27399</v>
      </c>
      <c r="B395" s="876" t="s">
        <v>26948</v>
      </c>
      <c r="C395" s="876" t="s">
        <v>26948</v>
      </c>
      <c r="D395" s="876" t="s">
        <v>26948</v>
      </c>
      <c r="E395" s="876" t="s">
        <v>26948</v>
      </c>
      <c r="F395" s="876" t="s">
        <v>26948</v>
      </c>
      <c r="G395" s="876" t="s">
        <v>26948</v>
      </c>
      <c r="H395" s="876" t="s">
        <v>26948</v>
      </c>
      <c r="I395" s="876"/>
      <c r="J395" s="876"/>
      <c r="K395" s="876" t="s">
        <v>26948</v>
      </c>
      <c r="L395" s="876" t="s">
        <v>26948</v>
      </c>
      <c r="M395" s="876" t="s">
        <v>26948</v>
      </c>
      <c r="N395" s="876"/>
      <c r="O395" s="876" t="s">
        <v>26948</v>
      </c>
      <c r="P395" s="876" t="s">
        <v>26948</v>
      </c>
      <c r="Q395" s="876" t="s">
        <v>26948</v>
      </c>
      <c r="R395" s="876" t="s">
        <v>26948</v>
      </c>
      <c r="S395" s="876"/>
      <c r="T395" s="876" t="s">
        <v>26948</v>
      </c>
      <c r="U395" s="876" t="s">
        <v>26948</v>
      </c>
      <c r="V395" s="876" t="s">
        <v>26948</v>
      </c>
      <c r="W395" s="876" t="s">
        <v>26948</v>
      </c>
      <c r="X395" s="876" t="s">
        <v>26948</v>
      </c>
      <c r="Y395" s="876"/>
      <c r="Z395" s="876" t="s">
        <v>26948</v>
      </c>
      <c r="AA395" s="876" t="s">
        <v>26948</v>
      </c>
      <c r="AB395" s="876" t="s">
        <v>26948</v>
      </c>
      <c r="AC395" s="876"/>
      <c r="AD395" s="876" t="s">
        <v>26948</v>
      </c>
      <c r="AE395" s="876" t="s">
        <v>26948</v>
      </c>
      <c r="AF395" s="876" t="s">
        <v>26948</v>
      </c>
      <c r="AG395" s="876"/>
      <c r="AH395" s="876"/>
      <c r="AI395" s="876"/>
      <c r="AJ395" s="876" t="s">
        <v>26948</v>
      </c>
      <c r="AK395" s="876"/>
    </row>
    <row r="396" spans="1:37">
      <c r="A396" s="929" t="s">
        <v>26974</v>
      </c>
      <c r="B396" s="876" t="s">
        <v>26948</v>
      </c>
      <c r="C396" s="876" t="s">
        <v>26948</v>
      </c>
      <c r="D396" s="876" t="s">
        <v>26948</v>
      </c>
      <c r="E396" s="876" t="s">
        <v>26948</v>
      </c>
      <c r="F396" s="876" t="s">
        <v>26948</v>
      </c>
      <c r="G396" s="876" t="s">
        <v>26948</v>
      </c>
      <c r="H396" s="876" t="s">
        <v>26948</v>
      </c>
      <c r="I396" s="876"/>
      <c r="J396" s="876"/>
      <c r="K396" s="876" t="s">
        <v>26948</v>
      </c>
      <c r="L396" s="876" t="s">
        <v>26948</v>
      </c>
      <c r="M396" s="876" t="s">
        <v>26948</v>
      </c>
      <c r="N396" s="876"/>
      <c r="O396" s="876" t="s">
        <v>26948</v>
      </c>
      <c r="P396" s="876" t="s">
        <v>26948</v>
      </c>
      <c r="Q396" s="876" t="s">
        <v>26948</v>
      </c>
      <c r="R396" s="876" t="s">
        <v>26948</v>
      </c>
      <c r="S396" s="876"/>
      <c r="T396" s="876" t="s">
        <v>26948</v>
      </c>
      <c r="U396" s="876" t="s">
        <v>26948</v>
      </c>
      <c r="V396" s="876" t="s">
        <v>26948</v>
      </c>
      <c r="W396" s="876" t="s">
        <v>26948</v>
      </c>
      <c r="X396" s="876" t="s">
        <v>26948</v>
      </c>
      <c r="Y396" s="876"/>
      <c r="Z396" s="876" t="s">
        <v>26948</v>
      </c>
      <c r="AA396" s="876" t="s">
        <v>26948</v>
      </c>
      <c r="AB396" s="876" t="s">
        <v>26948</v>
      </c>
      <c r="AC396" s="876"/>
      <c r="AD396" s="876" t="s">
        <v>26948</v>
      </c>
      <c r="AE396" s="876" t="s">
        <v>26948</v>
      </c>
      <c r="AF396" s="876" t="s">
        <v>26948</v>
      </c>
      <c r="AG396" s="876"/>
      <c r="AH396" s="876"/>
      <c r="AI396" s="876"/>
      <c r="AJ396" s="876" t="s">
        <v>26948</v>
      </c>
      <c r="AK396" s="876"/>
    </row>
    <row r="397" spans="1:37">
      <c r="A397" s="929" t="s">
        <v>27100</v>
      </c>
      <c r="B397" s="876" t="s">
        <v>26948</v>
      </c>
      <c r="C397" s="876" t="s">
        <v>26948</v>
      </c>
      <c r="D397" s="876" t="s">
        <v>26948</v>
      </c>
      <c r="E397" s="876" t="s">
        <v>26948</v>
      </c>
      <c r="F397" s="876" t="s">
        <v>26948</v>
      </c>
      <c r="G397" s="876" t="s">
        <v>26948</v>
      </c>
      <c r="H397" s="876" t="s">
        <v>26948</v>
      </c>
      <c r="I397" s="876"/>
      <c r="J397" s="876"/>
      <c r="K397" s="876" t="s">
        <v>26948</v>
      </c>
      <c r="L397" s="876" t="s">
        <v>26948</v>
      </c>
      <c r="M397" s="876" t="s">
        <v>26948</v>
      </c>
      <c r="N397" s="876"/>
      <c r="O397" s="876" t="s">
        <v>26948</v>
      </c>
      <c r="P397" s="876" t="s">
        <v>26948</v>
      </c>
      <c r="Q397" s="876" t="s">
        <v>26948</v>
      </c>
      <c r="R397" s="876" t="s">
        <v>26948</v>
      </c>
      <c r="S397" s="876"/>
      <c r="T397" s="876" t="s">
        <v>26948</v>
      </c>
      <c r="U397" s="876" t="s">
        <v>26948</v>
      </c>
      <c r="V397" s="876" t="s">
        <v>26948</v>
      </c>
      <c r="W397" s="876" t="s">
        <v>26948</v>
      </c>
      <c r="X397" s="876" t="s">
        <v>26948</v>
      </c>
      <c r="Y397" s="876"/>
      <c r="Z397" s="876" t="s">
        <v>26948</v>
      </c>
      <c r="AA397" s="876" t="s">
        <v>26948</v>
      </c>
      <c r="AB397" s="876" t="s">
        <v>26948</v>
      </c>
      <c r="AC397" s="876"/>
      <c r="AD397" s="876" t="s">
        <v>26948</v>
      </c>
      <c r="AE397" s="876" t="s">
        <v>26948</v>
      </c>
      <c r="AF397" s="876" t="s">
        <v>26948</v>
      </c>
      <c r="AG397" s="876"/>
      <c r="AH397" s="876"/>
      <c r="AI397" s="876"/>
      <c r="AJ397" s="876" t="s">
        <v>26948</v>
      </c>
      <c r="AK397" s="876"/>
    </row>
    <row r="398" spans="1:37">
      <c r="A398" s="929" t="s">
        <v>27400</v>
      </c>
      <c r="B398" s="876" t="s">
        <v>26948</v>
      </c>
      <c r="C398" s="876" t="s">
        <v>26948</v>
      </c>
      <c r="D398" s="876" t="s">
        <v>26948</v>
      </c>
      <c r="E398" s="876" t="s">
        <v>26948</v>
      </c>
      <c r="F398" s="876" t="s">
        <v>26948</v>
      </c>
      <c r="G398" s="876" t="s">
        <v>26948</v>
      </c>
      <c r="H398" s="876" t="s">
        <v>26948</v>
      </c>
      <c r="I398" s="876"/>
      <c r="J398" s="876"/>
      <c r="K398" s="876" t="s">
        <v>26948</v>
      </c>
      <c r="L398" s="876" t="s">
        <v>26948</v>
      </c>
      <c r="M398" s="876" t="s">
        <v>26948</v>
      </c>
      <c r="N398" s="876"/>
      <c r="O398" s="876" t="s">
        <v>26948</v>
      </c>
      <c r="P398" s="876" t="s">
        <v>26948</v>
      </c>
      <c r="Q398" s="876" t="s">
        <v>26948</v>
      </c>
      <c r="R398" s="876" t="s">
        <v>26948</v>
      </c>
      <c r="S398" s="876"/>
      <c r="T398" s="876" t="s">
        <v>26948</v>
      </c>
      <c r="U398" s="876" t="s">
        <v>26948</v>
      </c>
      <c r="V398" s="876" t="s">
        <v>26948</v>
      </c>
      <c r="W398" s="876" t="s">
        <v>26948</v>
      </c>
      <c r="X398" s="876" t="s">
        <v>26948</v>
      </c>
      <c r="Y398" s="876"/>
      <c r="Z398" s="876" t="s">
        <v>26948</v>
      </c>
      <c r="AA398" s="876" t="s">
        <v>26948</v>
      </c>
      <c r="AB398" s="876" t="s">
        <v>26948</v>
      </c>
      <c r="AC398" s="876"/>
      <c r="AD398" s="876" t="s">
        <v>26948</v>
      </c>
      <c r="AE398" s="876" t="s">
        <v>26948</v>
      </c>
      <c r="AF398" s="876" t="s">
        <v>26948</v>
      </c>
      <c r="AG398" s="876"/>
      <c r="AH398" s="876"/>
      <c r="AI398" s="876"/>
      <c r="AJ398" s="876" t="s">
        <v>26948</v>
      </c>
      <c r="AK398" s="876"/>
    </row>
    <row r="399" spans="1:37">
      <c r="B399" s="876" t="s">
        <v>26948</v>
      </c>
      <c r="C399" s="876" t="s">
        <v>26948</v>
      </c>
      <c r="D399" s="876" t="s">
        <v>26948</v>
      </c>
      <c r="E399" s="876" t="s">
        <v>26948</v>
      </c>
      <c r="F399" s="876" t="s">
        <v>26948</v>
      </c>
      <c r="G399" s="876" t="s">
        <v>26948</v>
      </c>
      <c r="H399" s="876" t="s">
        <v>26948</v>
      </c>
      <c r="I399" s="876"/>
      <c r="J399" s="876"/>
      <c r="K399" s="876" t="s">
        <v>26948</v>
      </c>
      <c r="L399" s="876" t="s">
        <v>26948</v>
      </c>
      <c r="M399" s="876" t="s">
        <v>26948</v>
      </c>
      <c r="N399" s="876"/>
      <c r="O399" s="876" t="s">
        <v>26948</v>
      </c>
      <c r="P399" s="876" t="s">
        <v>26948</v>
      </c>
      <c r="Q399" s="876" t="s">
        <v>26948</v>
      </c>
      <c r="R399" s="876" t="s">
        <v>26948</v>
      </c>
      <c r="S399" s="876"/>
      <c r="T399" s="876" t="s">
        <v>26948</v>
      </c>
      <c r="U399" s="876" t="s">
        <v>26948</v>
      </c>
      <c r="V399" s="876" t="s">
        <v>26948</v>
      </c>
      <c r="W399" s="876" t="s">
        <v>26948</v>
      </c>
      <c r="X399" s="876" t="s">
        <v>26948</v>
      </c>
      <c r="Y399" s="876"/>
      <c r="Z399" s="876" t="s">
        <v>26948</v>
      </c>
      <c r="AA399" s="876" t="s">
        <v>26948</v>
      </c>
      <c r="AB399" s="876" t="s">
        <v>26948</v>
      </c>
      <c r="AC399" s="876"/>
      <c r="AD399" s="876" t="s">
        <v>26948</v>
      </c>
      <c r="AE399" s="876" t="s">
        <v>26948</v>
      </c>
      <c r="AF399" s="876" t="s">
        <v>26948</v>
      </c>
      <c r="AG399" s="876"/>
      <c r="AH399" s="876"/>
      <c r="AI399" s="876"/>
      <c r="AJ399" s="876" t="s">
        <v>26948</v>
      </c>
      <c r="AK399" s="876"/>
    </row>
    <row r="400" spans="1:37">
      <c r="A400" s="929" t="s">
        <v>27401</v>
      </c>
      <c r="B400" s="876" t="s">
        <v>26948</v>
      </c>
      <c r="C400" s="876" t="s">
        <v>26948</v>
      </c>
      <c r="D400" s="876" t="s">
        <v>26948</v>
      </c>
      <c r="E400" s="876" t="s">
        <v>26948</v>
      </c>
      <c r="F400" s="876" t="s">
        <v>26948</v>
      </c>
      <c r="G400" s="876" t="s">
        <v>26948</v>
      </c>
      <c r="H400" s="876" t="s">
        <v>26948</v>
      </c>
      <c r="I400" s="876"/>
      <c r="J400" s="876"/>
      <c r="K400" s="876" t="s">
        <v>26948</v>
      </c>
      <c r="L400" s="876" t="s">
        <v>26948</v>
      </c>
      <c r="M400" s="876" t="s">
        <v>26948</v>
      </c>
      <c r="N400" s="876"/>
      <c r="O400" s="876" t="s">
        <v>26948</v>
      </c>
      <c r="P400" s="876" t="s">
        <v>26948</v>
      </c>
      <c r="Q400" s="876" t="s">
        <v>26948</v>
      </c>
      <c r="R400" s="876" t="s">
        <v>26948</v>
      </c>
      <c r="S400" s="876"/>
      <c r="T400" s="876" t="s">
        <v>26948</v>
      </c>
      <c r="U400" s="876" t="s">
        <v>26948</v>
      </c>
      <c r="V400" s="876" t="s">
        <v>26948</v>
      </c>
      <c r="W400" s="876" t="s">
        <v>26948</v>
      </c>
      <c r="X400" s="876" t="s">
        <v>26948</v>
      </c>
      <c r="Y400" s="876"/>
      <c r="Z400" s="876" t="s">
        <v>26948</v>
      </c>
      <c r="AA400" s="876" t="s">
        <v>26948</v>
      </c>
      <c r="AB400" s="876" t="s">
        <v>26948</v>
      </c>
      <c r="AC400" s="876"/>
      <c r="AD400" s="876" t="s">
        <v>26948</v>
      </c>
      <c r="AE400" s="876" t="s">
        <v>26948</v>
      </c>
      <c r="AF400" s="876" t="s">
        <v>26948</v>
      </c>
      <c r="AG400" s="876"/>
      <c r="AH400" s="876"/>
      <c r="AI400" s="876"/>
      <c r="AJ400" s="876" t="s">
        <v>26948</v>
      </c>
      <c r="AK400" s="876"/>
    </row>
    <row r="401" spans="1:37">
      <c r="A401" s="929" t="s">
        <v>27402</v>
      </c>
      <c r="B401" s="876" t="s">
        <v>26948</v>
      </c>
      <c r="C401" s="876" t="s">
        <v>26948</v>
      </c>
      <c r="D401" s="876" t="s">
        <v>26948</v>
      </c>
      <c r="E401" s="876" t="s">
        <v>26948</v>
      </c>
      <c r="F401" s="876" t="s">
        <v>26948</v>
      </c>
      <c r="G401" s="876" t="s">
        <v>26948</v>
      </c>
      <c r="H401" s="876" t="s">
        <v>26948</v>
      </c>
      <c r="I401" s="876"/>
      <c r="J401" s="876"/>
      <c r="K401" s="876" t="s">
        <v>26948</v>
      </c>
      <c r="L401" s="876" t="s">
        <v>26948</v>
      </c>
      <c r="M401" s="876" t="s">
        <v>26948</v>
      </c>
      <c r="N401" s="876"/>
      <c r="O401" s="876" t="s">
        <v>26948</v>
      </c>
      <c r="P401" s="876" t="s">
        <v>26948</v>
      </c>
      <c r="Q401" s="876" t="s">
        <v>26948</v>
      </c>
      <c r="R401" s="876" t="s">
        <v>26948</v>
      </c>
      <c r="S401" s="876"/>
      <c r="T401" s="876" t="s">
        <v>26948</v>
      </c>
      <c r="U401" s="876" t="s">
        <v>26948</v>
      </c>
      <c r="V401" s="876" t="s">
        <v>26948</v>
      </c>
      <c r="W401" s="876" t="s">
        <v>26948</v>
      </c>
      <c r="X401" s="876" t="s">
        <v>26948</v>
      </c>
      <c r="Y401" s="876"/>
      <c r="Z401" s="876" t="s">
        <v>26948</v>
      </c>
      <c r="AA401" s="876" t="s">
        <v>26948</v>
      </c>
      <c r="AB401" s="876" t="s">
        <v>26948</v>
      </c>
      <c r="AC401" s="876"/>
      <c r="AD401" s="876" t="s">
        <v>26948</v>
      </c>
      <c r="AE401" s="876" t="s">
        <v>26948</v>
      </c>
      <c r="AF401" s="876" t="s">
        <v>26948</v>
      </c>
      <c r="AG401" s="876"/>
      <c r="AH401" s="876"/>
      <c r="AI401" s="876"/>
      <c r="AJ401" s="876" t="s">
        <v>26948</v>
      </c>
      <c r="AK401" s="876"/>
    </row>
    <row r="402" spans="1:37">
      <c r="A402" s="929" t="s">
        <v>26975</v>
      </c>
      <c r="B402" s="876" t="s">
        <v>26948</v>
      </c>
      <c r="C402" s="876" t="s">
        <v>26948</v>
      </c>
      <c r="D402" s="876" t="s">
        <v>26948</v>
      </c>
      <c r="E402" s="876" t="s">
        <v>26948</v>
      </c>
      <c r="F402" s="876" t="s">
        <v>26948</v>
      </c>
      <c r="G402" s="876" t="s">
        <v>26948</v>
      </c>
      <c r="H402" s="876" t="s">
        <v>26948</v>
      </c>
      <c r="I402" s="876"/>
      <c r="J402" s="876"/>
      <c r="K402" s="876" t="s">
        <v>26948</v>
      </c>
      <c r="L402" s="876" t="s">
        <v>26948</v>
      </c>
      <c r="M402" s="876" t="s">
        <v>26948</v>
      </c>
      <c r="N402" s="876"/>
      <c r="O402" s="876" t="s">
        <v>26948</v>
      </c>
      <c r="P402" s="876" t="s">
        <v>26948</v>
      </c>
      <c r="Q402" s="876" t="s">
        <v>26948</v>
      </c>
      <c r="R402" s="876" t="s">
        <v>26948</v>
      </c>
      <c r="S402" s="876"/>
      <c r="T402" s="876" t="s">
        <v>26948</v>
      </c>
      <c r="U402" s="876" t="s">
        <v>26948</v>
      </c>
      <c r="V402" s="876" t="s">
        <v>26948</v>
      </c>
      <c r="W402" s="876" t="s">
        <v>26948</v>
      </c>
      <c r="X402" s="876" t="s">
        <v>26948</v>
      </c>
      <c r="Y402" s="876"/>
      <c r="Z402" s="876" t="s">
        <v>26948</v>
      </c>
      <c r="AA402" s="876" t="s">
        <v>26948</v>
      </c>
      <c r="AB402" s="876" t="s">
        <v>26948</v>
      </c>
      <c r="AC402" s="876"/>
      <c r="AD402" s="876" t="s">
        <v>26948</v>
      </c>
      <c r="AE402" s="876" t="s">
        <v>26948</v>
      </c>
      <c r="AF402" s="876" t="s">
        <v>26948</v>
      </c>
      <c r="AG402" s="876"/>
      <c r="AH402" s="876"/>
      <c r="AI402" s="876"/>
      <c r="AJ402" s="876" t="s">
        <v>26948</v>
      </c>
      <c r="AK402" s="876"/>
    </row>
    <row r="403" spans="1:37">
      <c r="A403" s="929" t="s">
        <v>27100</v>
      </c>
      <c r="B403" s="876" t="s">
        <v>26948</v>
      </c>
      <c r="C403" s="876" t="s">
        <v>26948</v>
      </c>
      <c r="D403" s="876" t="s">
        <v>26948</v>
      </c>
      <c r="E403" s="876" t="s">
        <v>26948</v>
      </c>
      <c r="F403" s="876" t="s">
        <v>26948</v>
      </c>
      <c r="G403" s="876" t="s">
        <v>26948</v>
      </c>
      <c r="H403" s="876" t="s">
        <v>26948</v>
      </c>
      <c r="I403" s="876"/>
      <c r="J403" s="876"/>
      <c r="K403" s="876" t="s">
        <v>26948</v>
      </c>
      <c r="L403" s="876" t="s">
        <v>26948</v>
      </c>
      <c r="M403" s="876" t="s">
        <v>26948</v>
      </c>
      <c r="N403" s="876"/>
      <c r="O403" s="876" t="s">
        <v>26948</v>
      </c>
      <c r="P403" s="876" t="s">
        <v>26948</v>
      </c>
      <c r="Q403" s="876" t="s">
        <v>26948</v>
      </c>
      <c r="R403" s="876" t="s">
        <v>26948</v>
      </c>
      <c r="S403" s="876"/>
      <c r="T403" s="876" t="s">
        <v>26948</v>
      </c>
      <c r="U403" s="876" t="s">
        <v>26948</v>
      </c>
      <c r="V403" s="876" t="s">
        <v>26948</v>
      </c>
      <c r="W403" s="876" t="s">
        <v>26948</v>
      </c>
      <c r="X403" s="876" t="s">
        <v>26948</v>
      </c>
      <c r="Y403" s="876"/>
      <c r="Z403" s="876" t="s">
        <v>26948</v>
      </c>
      <c r="AA403" s="876" t="s">
        <v>26948</v>
      </c>
      <c r="AB403" s="876" t="s">
        <v>26948</v>
      </c>
      <c r="AC403" s="876"/>
      <c r="AD403" s="876" t="s">
        <v>26948</v>
      </c>
      <c r="AE403" s="876" t="s">
        <v>26948</v>
      </c>
      <c r="AF403" s="876" t="s">
        <v>26948</v>
      </c>
      <c r="AG403" s="876"/>
      <c r="AH403" s="876"/>
      <c r="AI403" s="876"/>
      <c r="AJ403" s="876" t="s">
        <v>26948</v>
      </c>
      <c r="AK403" s="876"/>
    </row>
    <row r="404" spans="1:37">
      <c r="A404" s="929" t="s">
        <v>27403</v>
      </c>
      <c r="B404" s="876" t="s">
        <v>26948</v>
      </c>
      <c r="C404" s="876" t="s">
        <v>26948</v>
      </c>
      <c r="D404" s="876" t="s">
        <v>26948</v>
      </c>
      <c r="E404" s="876" t="s">
        <v>26948</v>
      </c>
      <c r="F404" s="876" t="s">
        <v>26948</v>
      </c>
      <c r="G404" s="876" t="s">
        <v>26948</v>
      </c>
      <c r="H404" s="876" t="s">
        <v>26948</v>
      </c>
      <c r="I404" s="876"/>
      <c r="J404" s="876"/>
      <c r="K404" s="876" t="s">
        <v>26948</v>
      </c>
      <c r="L404" s="876" t="s">
        <v>26948</v>
      </c>
      <c r="M404" s="876" t="s">
        <v>26948</v>
      </c>
      <c r="N404" s="876"/>
      <c r="O404" s="876" t="s">
        <v>26948</v>
      </c>
      <c r="P404" s="876" t="s">
        <v>26948</v>
      </c>
      <c r="Q404" s="876" t="s">
        <v>26948</v>
      </c>
      <c r="R404" s="876" t="s">
        <v>26948</v>
      </c>
      <c r="S404" s="876"/>
      <c r="T404" s="876" t="s">
        <v>26948</v>
      </c>
      <c r="U404" s="876" t="s">
        <v>26948</v>
      </c>
      <c r="V404" s="876" t="s">
        <v>26948</v>
      </c>
      <c r="W404" s="876" t="s">
        <v>26948</v>
      </c>
      <c r="X404" s="876" t="s">
        <v>26948</v>
      </c>
      <c r="Y404" s="876"/>
      <c r="Z404" s="876" t="s">
        <v>26948</v>
      </c>
      <c r="AA404" s="876" t="s">
        <v>26948</v>
      </c>
      <c r="AB404" s="876" t="s">
        <v>26948</v>
      </c>
      <c r="AC404" s="876"/>
      <c r="AD404" s="876" t="s">
        <v>26948</v>
      </c>
      <c r="AE404" s="876" t="s">
        <v>26948</v>
      </c>
      <c r="AF404" s="876" t="s">
        <v>26948</v>
      </c>
      <c r="AG404" s="876"/>
      <c r="AH404" s="876"/>
      <c r="AI404" s="876"/>
      <c r="AJ404" s="876" t="s">
        <v>26948</v>
      </c>
      <c r="AK404" s="876"/>
    </row>
    <row r="405" spans="1:37">
      <c r="B405" s="876" t="s">
        <v>26948</v>
      </c>
      <c r="C405" s="876" t="s">
        <v>26948</v>
      </c>
      <c r="D405" s="876" t="s">
        <v>26948</v>
      </c>
      <c r="E405" s="876" t="s">
        <v>26948</v>
      </c>
      <c r="F405" s="876" t="s">
        <v>26948</v>
      </c>
      <c r="G405" s="876" t="s">
        <v>26948</v>
      </c>
      <c r="H405" s="876" t="s">
        <v>26948</v>
      </c>
      <c r="I405" s="876"/>
      <c r="J405" s="876"/>
      <c r="K405" s="876" t="s">
        <v>26948</v>
      </c>
      <c r="L405" s="876" t="s">
        <v>26948</v>
      </c>
      <c r="M405" s="876" t="s">
        <v>26948</v>
      </c>
      <c r="N405" s="876"/>
      <c r="O405" s="876" t="s">
        <v>26948</v>
      </c>
      <c r="P405" s="876" t="s">
        <v>26948</v>
      </c>
      <c r="Q405" s="876" t="s">
        <v>26948</v>
      </c>
      <c r="R405" s="876" t="s">
        <v>26948</v>
      </c>
      <c r="S405" s="876"/>
      <c r="T405" s="876" t="s">
        <v>26948</v>
      </c>
      <c r="U405" s="876" t="s">
        <v>26948</v>
      </c>
      <c r="V405" s="876" t="s">
        <v>26948</v>
      </c>
      <c r="W405" s="876" t="s">
        <v>26948</v>
      </c>
      <c r="X405" s="876" t="s">
        <v>26948</v>
      </c>
      <c r="Y405" s="876"/>
      <c r="Z405" s="876" t="s">
        <v>26948</v>
      </c>
      <c r="AA405" s="876" t="s">
        <v>26948</v>
      </c>
      <c r="AB405" s="876" t="s">
        <v>26948</v>
      </c>
      <c r="AC405" s="876"/>
      <c r="AD405" s="876" t="s">
        <v>26948</v>
      </c>
      <c r="AE405" s="876" t="s">
        <v>26948</v>
      </c>
      <c r="AF405" s="876" t="s">
        <v>26948</v>
      </c>
      <c r="AG405" s="876"/>
      <c r="AH405" s="876"/>
      <c r="AI405" s="876"/>
      <c r="AJ405" s="876" t="s">
        <v>26948</v>
      </c>
      <c r="AK405" s="876"/>
    </row>
    <row r="406" spans="1:37">
      <c r="A406" s="929" t="s">
        <v>27404</v>
      </c>
      <c r="B406" s="876" t="s">
        <v>26948</v>
      </c>
      <c r="C406" s="876" t="s">
        <v>26948</v>
      </c>
      <c r="D406" s="876" t="s">
        <v>26948</v>
      </c>
      <c r="E406" s="876" t="s">
        <v>26948</v>
      </c>
      <c r="F406" s="876" t="s">
        <v>26948</v>
      </c>
      <c r="G406" s="876" t="s">
        <v>26948</v>
      </c>
      <c r="H406" s="876" t="s">
        <v>26948</v>
      </c>
      <c r="I406" s="876"/>
      <c r="J406" s="876"/>
      <c r="K406" s="876" t="s">
        <v>26948</v>
      </c>
      <c r="L406" s="876" t="s">
        <v>26948</v>
      </c>
      <c r="M406" s="876" t="s">
        <v>26948</v>
      </c>
      <c r="N406" s="876"/>
      <c r="O406" s="876" t="s">
        <v>26948</v>
      </c>
      <c r="P406" s="876" t="s">
        <v>26948</v>
      </c>
      <c r="Q406" s="876" t="s">
        <v>26948</v>
      </c>
      <c r="R406" s="876" t="s">
        <v>26948</v>
      </c>
      <c r="S406" s="876"/>
      <c r="T406" s="876" t="s">
        <v>26948</v>
      </c>
      <c r="U406" s="876" t="s">
        <v>26948</v>
      </c>
      <c r="V406" s="876" t="s">
        <v>26948</v>
      </c>
      <c r="W406" s="876" t="s">
        <v>26948</v>
      </c>
      <c r="X406" s="876" t="s">
        <v>26948</v>
      </c>
      <c r="Y406" s="876"/>
      <c r="Z406" s="876" t="s">
        <v>26948</v>
      </c>
      <c r="AA406" s="876" t="s">
        <v>26948</v>
      </c>
      <c r="AB406" s="876" t="s">
        <v>26948</v>
      </c>
      <c r="AC406" s="876"/>
      <c r="AD406" s="876" t="s">
        <v>26948</v>
      </c>
      <c r="AE406" s="876" t="s">
        <v>26948</v>
      </c>
      <c r="AF406" s="876" t="s">
        <v>26948</v>
      </c>
      <c r="AG406" s="876"/>
      <c r="AH406" s="876"/>
      <c r="AI406" s="876"/>
      <c r="AJ406" s="876" t="s">
        <v>26948</v>
      </c>
      <c r="AK406" s="876"/>
    </row>
    <row r="407" spans="1:37">
      <c r="A407" s="929" t="s">
        <v>27405</v>
      </c>
      <c r="B407" s="876" t="s">
        <v>26948</v>
      </c>
      <c r="C407" s="876" t="s">
        <v>26948</v>
      </c>
      <c r="D407" s="876" t="s">
        <v>26948</v>
      </c>
      <c r="E407" s="876" t="s">
        <v>26948</v>
      </c>
      <c r="F407" s="876" t="s">
        <v>26948</v>
      </c>
      <c r="G407" s="876" t="s">
        <v>26948</v>
      </c>
      <c r="H407" s="876" t="s">
        <v>26948</v>
      </c>
      <c r="I407" s="876"/>
      <c r="J407" s="876"/>
      <c r="K407" s="876" t="s">
        <v>26948</v>
      </c>
      <c r="L407" s="876" t="s">
        <v>26948</v>
      </c>
      <c r="M407" s="876" t="s">
        <v>26948</v>
      </c>
      <c r="N407" s="876"/>
      <c r="O407" s="876" t="s">
        <v>26948</v>
      </c>
      <c r="P407" s="876" t="s">
        <v>26948</v>
      </c>
      <c r="Q407" s="876" t="s">
        <v>26948</v>
      </c>
      <c r="R407" s="876" t="s">
        <v>26948</v>
      </c>
      <c r="S407" s="876"/>
      <c r="T407" s="876" t="s">
        <v>26948</v>
      </c>
      <c r="U407" s="876" t="s">
        <v>26948</v>
      </c>
      <c r="V407" s="876" t="s">
        <v>26948</v>
      </c>
      <c r="W407" s="876" t="s">
        <v>26948</v>
      </c>
      <c r="X407" s="876" t="s">
        <v>26948</v>
      </c>
      <c r="Y407" s="876"/>
      <c r="Z407" s="876" t="s">
        <v>26948</v>
      </c>
      <c r="AA407" s="876" t="s">
        <v>26948</v>
      </c>
      <c r="AB407" s="876" t="s">
        <v>26948</v>
      </c>
      <c r="AC407" s="876"/>
      <c r="AD407" s="876" t="s">
        <v>26948</v>
      </c>
      <c r="AE407" s="876" t="s">
        <v>26948</v>
      </c>
      <c r="AF407" s="876" t="s">
        <v>26948</v>
      </c>
      <c r="AG407" s="876"/>
      <c r="AH407" s="876"/>
      <c r="AI407" s="876"/>
      <c r="AJ407" s="876" t="s">
        <v>26948</v>
      </c>
      <c r="AK407" s="876"/>
    </row>
    <row r="408" spans="1:37">
      <c r="A408" s="929" t="s">
        <v>26976</v>
      </c>
      <c r="B408" s="876" t="s">
        <v>26948</v>
      </c>
      <c r="C408" s="876" t="s">
        <v>26948</v>
      </c>
      <c r="D408" s="876" t="s">
        <v>26948</v>
      </c>
      <c r="E408" s="876" t="s">
        <v>26948</v>
      </c>
      <c r="F408" s="876" t="s">
        <v>26948</v>
      </c>
      <c r="G408" s="876" t="s">
        <v>26948</v>
      </c>
      <c r="H408" s="876" t="s">
        <v>26948</v>
      </c>
      <c r="I408" s="876"/>
      <c r="J408" s="876"/>
      <c r="K408" s="876" t="s">
        <v>26948</v>
      </c>
      <c r="L408" s="876" t="s">
        <v>26948</v>
      </c>
      <c r="M408" s="876" t="s">
        <v>26948</v>
      </c>
      <c r="N408" s="876"/>
      <c r="O408" s="876" t="s">
        <v>26948</v>
      </c>
      <c r="P408" s="876" t="s">
        <v>26948</v>
      </c>
      <c r="Q408" s="876" t="s">
        <v>26948</v>
      </c>
      <c r="R408" s="876" t="s">
        <v>26948</v>
      </c>
      <c r="S408" s="876"/>
      <c r="T408" s="876" t="s">
        <v>26948</v>
      </c>
      <c r="U408" s="876" t="s">
        <v>26948</v>
      </c>
      <c r="V408" s="876" t="s">
        <v>26948</v>
      </c>
      <c r="W408" s="876" t="s">
        <v>26948</v>
      </c>
      <c r="X408" s="876" t="s">
        <v>26948</v>
      </c>
      <c r="Y408" s="876"/>
      <c r="Z408" s="876" t="s">
        <v>26948</v>
      </c>
      <c r="AA408" s="876" t="s">
        <v>26948</v>
      </c>
      <c r="AB408" s="876" t="s">
        <v>26948</v>
      </c>
      <c r="AC408" s="876"/>
      <c r="AD408" s="876" t="s">
        <v>26948</v>
      </c>
      <c r="AE408" s="876" t="s">
        <v>26948</v>
      </c>
      <c r="AF408" s="876" t="s">
        <v>26948</v>
      </c>
      <c r="AG408" s="876"/>
      <c r="AH408" s="876"/>
      <c r="AI408" s="876"/>
      <c r="AJ408" s="876" t="s">
        <v>26948</v>
      </c>
      <c r="AK408" s="876"/>
    </row>
    <row r="409" spans="1:37">
      <c r="A409" s="929" t="s">
        <v>27100</v>
      </c>
      <c r="B409" s="876" t="s">
        <v>26948</v>
      </c>
      <c r="C409" s="876" t="s">
        <v>26948</v>
      </c>
      <c r="D409" s="876" t="s">
        <v>26948</v>
      </c>
      <c r="E409" s="876" t="s">
        <v>26948</v>
      </c>
      <c r="F409" s="876" t="s">
        <v>26948</v>
      </c>
      <c r="G409" s="876" t="s">
        <v>26948</v>
      </c>
      <c r="H409" s="876" t="s">
        <v>26948</v>
      </c>
      <c r="I409" s="876"/>
      <c r="J409" s="876"/>
      <c r="K409" s="876" t="s">
        <v>26948</v>
      </c>
      <c r="L409" s="876" t="s">
        <v>26948</v>
      </c>
      <c r="M409" s="876" t="s">
        <v>26948</v>
      </c>
      <c r="N409" s="876"/>
      <c r="O409" s="876" t="s">
        <v>26948</v>
      </c>
      <c r="P409" s="876" t="s">
        <v>26948</v>
      </c>
      <c r="Q409" s="876" t="s">
        <v>26948</v>
      </c>
      <c r="R409" s="876" t="s">
        <v>26948</v>
      </c>
      <c r="S409" s="876"/>
      <c r="T409" s="876" t="s">
        <v>26948</v>
      </c>
      <c r="U409" s="876" t="s">
        <v>26948</v>
      </c>
      <c r="V409" s="876" t="s">
        <v>26948</v>
      </c>
      <c r="W409" s="876" t="s">
        <v>26948</v>
      </c>
      <c r="X409" s="876" t="s">
        <v>26948</v>
      </c>
      <c r="Y409" s="876"/>
      <c r="Z409" s="876" t="s">
        <v>26948</v>
      </c>
      <c r="AA409" s="876" t="s">
        <v>26948</v>
      </c>
      <c r="AB409" s="876" t="s">
        <v>26948</v>
      </c>
      <c r="AC409" s="876"/>
      <c r="AD409" s="876" t="s">
        <v>26948</v>
      </c>
      <c r="AE409" s="876" t="s">
        <v>26948</v>
      </c>
      <c r="AF409" s="876" t="s">
        <v>26948</v>
      </c>
      <c r="AG409" s="876"/>
      <c r="AH409" s="876"/>
      <c r="AI409" s="876"/>
      <c r="AJ409" s="876" t="s">
        <v>26948</v>
      </c>
      <c r="AK409" s="876"/>
    </row>
    <row r="410" spans="1:37">
      <c r="A410" s="929" t="s">
        <v>27385</v>
      </c>
      <c r="B410" s="876" t="s">
        <v>26948</v>
      </c>
      <c r="C410" s="876" t="s">
        <v>26948</v>
      </c>
      <c r="D410" s="876" t="s">
        <v>26948</v>
      </c>
      <c r="E410" s="876" t="s">
        <v>26948</v>
      </c>
      <c r="F410" s="876" t="s">
        <v>26948</v>
      </c>
      <c r="G410" s="876" t="s">
        <v>26948</v>
      </c>
      <c r="H410" s="876" t="s">
        <v>26948</v>
      </c>
      <c r="I410" s="876"/>
      <c r="J410" s="876"/>
      <c r="K410" s="876" t="s">
        <v>26948</v>
      </c>
      <c r="L410" s="876" t="s">
        <v>26948</v>
      </c>
      <c r="M410" s="876" t="s">
        <v>26948</v>
      </c>
      <c r="N410" s="876"/>
      <c r="O410" s="876" t="s">
        <v>26948</v>
      </c>
      <c r="P410" s="876" t="s">
        <v>26948</v>
      </c>
      <c r="Q410" s="876" t="s">
        <v>26948</v>
      </c>
      <c r="R410" s="876" t="s">
        <v>26948</v>
      </c>
      <c r="S410" s="876"/>
      <c r="T410" s="876" t="s">
        <v>26948</v>
      </c>
      <c r="U410" s="876" t="s">
        <v>26948</v>
      </c>
      <c r="V410" s="876" t="s">
        <v>26948</v>
      </c>
      <c r="W410" s="876" t="s">
        <v>26948</v>
      </c>
      <c r="X410" s="876" t="s">
        <v>26948</v>
      </c>
      <c r="Y410" s="876"/>
      <c r="Z410" s="876" t="s">
        <v>26948</v>
      </c>
      <c r="AA410" s="876" t="s">
        <v>26948</v>
      </c>
      <c r="AB410" s="876" t="s">
        <v>26948</v>
      </c>
      <c r="AC410" s="876"/>
      <c r="AD410" s="876" t="s">
        <v>26948</v>
      </c>
      <c r="AE410" s="876" t="s">
        <v>26948</v>
      </c>
      <c r="AF410" s="876" t="s">
        <v>26948</v>
      </c>
      <c r="AG410" s="876"/>
      <c r="AH410" s="876"/>
      <c r="AI410" s="876"/>
      <c r="AJ410" s="876" t="s">
        <v>26948</v>
      </c>
      <c r="AK410" s="876"/>
    </row>
    <row r="411" spans="1:37">
      <c r="B411" s="876" t="s">
        <v>26948</v>
      </c>
      <c r="C411" s="876" t="s">
        <v>26948</v>
      </c>
      <c r="D411" s="876" t="s">
        <v>26948</v>
      </c>
      <c r="E411" s="876" t="s">
        <v>26948</v>
      </c>
      <c r="F411" s="876" t="s">
        <v>26948</v>
      </c>
      <c r="G411" s="876" t="s">
        <v>26948</v>
      </c>
      <c r="H411" s="876" t="s">
        <v>26948</v>
      </c>
      <c r="I411" s="876"/>
      <c r="J411" s="876"/>
      <c r="K411" s="876" t="s">
        <v>26948</v>
      </c>
      <c r="L411" s="876" t="s">
        <v>26948</v>
      </c>
      <c r="M411" s="876" t="s">
        <v>26948</v>
      </c>
      <c r="N411" s="876"/>
      <c r="O411" s="876" t="s">
        <v>26948</v>
      </c>
      <c r="P411" s="876" t="s">
        <v>26948</v>
      </c>
      <c r="Q411" s="876" t="s">
        <v>26948</v>
      </c>
      <c r="R411" s="876" t="s">
        <v>26948</v>
      </c>
      <c r="S411" s="876"/>
      <c r="T411" s="876" t="s">
        <v>26948</v>
      </c>
      <c r="U411" s="876" t="s">
        <v>26948</v>
      </c>
      <c r="V411" s="876" t="s">
        <v>26948</v>
      </c>
      <c r="W411" s="876" t="s">
        <v>26948</v>
      </c>
      <c r="X411" s="876" t="s">
        <v>26948</v>
      </c>
      <c r="Y411" s="876"/>
      <c r="Z411" s="876" t="s">
        <v>26948</v>
      </c>
      <c r="AA411" s="876" t="s">
        <v>26948</v>
      </c>
      <c r="AB411" s="876" t="s">
        <v>26948</v>
      </c>
      <c r="AC411" s="876"/>
      <c r="AD411" s="876" t="s">
        <v>26948</v>
      </c>
      <c r="AE411" s="876" t="s">
        <v>26948</v>
      </c>
      <c r="AF411" s="876" t="s">
        <v>26948</v>
      </c>
      <c r="AG411" s="876"/>
      <c r="AH411" s="876"/>
      <c r="AI411" s="876"/>
      <c r="AJ411" s="876" t="s">
        <v>26948</v>
      </c>
      <c r="AK411" s="876"/>
    </row>
    <row r="412" spans="1:37">
      <c r="A412" s="929" t="s">
        <v>27406</v>
      </c>
      <c r="B412" s="876" t="s">
        <v>26948</v>
      </c>
      <c r="C412" s="876" t="s">
        <v>26948</v>
      </c>
      <c r="D412" s="876" t="s">
        <v>26948</v>
      </c>
      <c r="E412" s="876" t="s">
        <v>26948</v>
      </c>
      <c r="F412" s="876" t="s">
        <v>26948</v>
      </c>
      <c r="G412" s="876" t="s">
        <v>26948</v>
      </c>
      <c r="H412" s="876" t="s">
        <v>26948</v>
      </c>
      <c r="I412" s="876"/>
      <c r="J412" s="876"/>
      <c r="K412" s="876" t="s">
        <v>26948</v>
      </c>
      <c r="L412" s="876" t="s">
        <v>26948</v>
      </c>
      <c r="M412" s="876" t="s">
        <v>26948</v>
      </c>
      <c r="N412" s="876"/>
      <c r="O412" s="876" t="s">
        <v>26948</v>
      </c>
      <c r="P412" s="876" t="s">
        <v>26948</v>
      </c>
      <c r="Q412" s="876" t="s">
        <v>26948</v>
      </c>
      <c r="R412" s="876" t="s">
        <v>26948</v>
      </c>
      <c r="S412" s="876"/>
      <c r="T412" s="876" t="s">
        <v>26948</v>
      </c>
      <c r="U412" s="876" t="s">
        <v>26948</v>
      </c>
      <c r="V412" s="876" t="s">
        <v>26948</v>
      </c>
      <c r="W412" s="876" t="s">
        <v>26948</v>
      </c>
      <c r="X412" s="876" t="s">
        <v>26948</v>
      </c>
      <c r="Y412" s="876"/>
      <c r="Z412" s="876" t="s">
        <v>26948</v>
      </c>
      <c r="AA412" s="876" t="s">
        <v>26948</v>
      </c>
      <c r="AB412" s="876" t="s">
        <v>26948</v>
      </c>
      <c r="AC412" s="876"/>
      <c r="AD412" s="876" t="s">
        <v>26948</v>
      </c>
      <c r="AE412" s="876" t="s">
        <v>26948</v>
      </c>
      <c r="AF412" s="876" t="s">
        <v>26948</v>
      </c>
      <c r="AG412" s="876"/>
      <c r="AH412" s="876"/>
      <c r="AI412" s="876"/>
      <c r="AJ412" s="876" t="s">
        <v>26948</v>
      </c>
      <c r="AK412" s="876"/>
    </row>
    <row r="413" spans="1:37">
      <c r="A413" s="929" t="s">
        <v>27407</v>
      </c>
      <c r="B413" s="876" t="s">
        <v>26948</v>
      </c>
      <c r="C413" s="876" t="s">
        <v>26948</v>
      </c>
      <c r="D413" s="876" t="s">
        <v>26948</v>
      </c>
      <c r="E413" s="876" t="s">
        <v>26948</v>
      </c>
      <c r="F413" s="876" t="s">
        <v>26948</v>
      </c>
      <c r="G413" s="876" t="s">
        <v>26948</v>
      </c>
      <c r="H413" s="876" t="s">
        <v>26948</v>
      </c>
      <c r="I413" s="876"/>
      <c r="J413" s="876"/>
      <c r="K413" s="876" t="s">
        <v>26948</v>
      </c>
      <c r="L413" s="876" t="s">
        <v>26948</v>
      </c>
      <c r="M413" s="876" t="s">
        <v>26948</v>
      </c>
      <c r="N413" s="876"/>
      <c r="O413" s="876" t="s">
        <v>26948</v>
      </c>
      <c r="P413" s="876" t="s">
        <v>26948</v>
      </c>
      <c r="Q413" s="876" t="s">
        <v>26948</v>
      </c>
      <c r="R413" s="876" t="s">
        <v>26948</v>
      </c>
      <c r="S413" s="876"/>
      <c r="T413" s="876" t="s">
        <v>26948</v>
      </c>
      <c r="U413" s="876" t="s">
        <v>26948</v>
      </c>
      <c r="V413" s="876" t="s">
        <v>26948</v>
      </c>
      <c r="W413" s="876" t="s">
        <v>26948</v>
      </c>
      <c r="X413" s="876" t="s">
        <v>26948</v>
      </c>
      <c r="Y413" s="876"/>
      <c r="Z413" s="876" t="s">
        <v>26948</v>
      </c>
      <c r="AA413" s="876" t="s">
        <v>26948</v>
      </c>
      <c r="AB413" s="876" t="s">
        <v>26948</v>
      </c>
      <c r="AC413" s="876"/>
      <c r="AD413" s="876" t="s">
        <v>26948</v>
      </c>
      <c r="AE413" s="876" t="s">
        <v>26948</v>
      </c>
      <c r="AF413" s="876" t="s">
        <v>26948</v>
      </c>
      <c r="AG413" s="876"/>
      <c r="AH413" s="876"/>
      <c r="AI413" s="876"/>
      <c r="AJ413" s="876" t="s">
        <v>26948</v>
      </c>
      <c r="AK413" s="876"/>
    </row>
    <row r="414" spans="1:37">
      <c r="A414" s="929" t="s">
        <v>26977</v>
      </c>
      <c r="B414" s="876" t="s">
        <v>26948</v>
      </c>
      <c r="C414" s="876" t="s">
        <v>26948</v>
      </c>
      <c r="D414" s="876" t="s">
        <v>26948</v>
      </c>
      <c r="E414" s="876" t="s">
        <v>26948</v>
      </c>
      <c r="F414" s="876" t="s">
        <v>26948</v>
      </c>
      <c r="G414" s="876" t="s">
        <v>26948</v>
      </c>
      <c r="H414" s="876" t="s">
        <v>26948</v>
      </c>
      <c r="I414" s="876"/>
      <c r="J414" s="876"/>
      <c r="K414" s="876" t="s">
        <v>26948</v>
      </c>
      <c r="L414" s="876" t="s">
        <v>26948</v>
      </c>
      <c r="M414" s="876" t="s">
        <v>26948</v>
      </c>
      <c r="N414" s="876"/>
      <c r="O414" s="876" t="s">
        <v>26948</v>
      </c>
      <c r="P414" s="876" t="s">
        <v>26948</v>
      </c>
      <c r="Q414" s="876" t="s">
        <v>26948</v>
      </c>
      <c r="R414" s="876" t="s">
        <v>26948</v>
      </c>
      <c r="S414" s="876"/>
      <c r="T414" s="876" t="s">
        <v>26948</v>
      </c>
      <c r="U414" s="876" t="s">
        <v>26948</v>
      </c>
      <c r="V414" s="876" t="s">
        <v>26948</v>
      </c>
      <c r="W414" s="876" t="s">
        <v>26948</v>
      </c>
      <c r="X414" s="876" t="s">
        <v>26948</v>
      </c>
      <c r="Y414" s="876"/>
      <c r="Z414" s="876" t="s">
        <v>26948</v>
      </c>
      <c r="AA414" s="876" t="s">
        <v>26948</v>
      </c>
      <c r="AB414" s="876" t="s">
        <v>26948</v>
      </c>
      <c r="AC414" s="876"/>
      <c r="AD414" s="876" t="s">
        <v>26948</v>
      </c>
      <c r="AE414" s="876" t="s">
        <v>26948</v>
      </c>
      <c r="AF414" s="876" t="s">
        <v>26948</v>
      </c>
      <c r="AG414" s="876"/>
      <c r="AH414" s="876"/>
      <c r="AI414" s="876"/>
      <c r="AJ414" s="876" t="s">
        <v>26948</v>
      </c>
      <c r="AK414" s="876"/>
    </row>
    <row r="415" spans="1:37">
      <c r="A415" s="929" t="s">
        <v>27100</v>
      </c>
      <c r="B415" s="876" t="s">
        <v>26948</v>
      </c>
      <c r="C415" s="876" t="s">
        <v>26948</v>
      </c>
      <c r="D415" s="876" t="s">
        <v>26948</v>
      </c>
      <c r="E415" s="876" t="s">
        <v>26948</v>
      </c>
      <c r="F415" s="876" t="s">
        <v>26948</v>
      </c>
      <c r="G415" s="876" t="s">
        <v>26948</v>
      </c>
      <c r="H415" s="876" t="s">
        <v>26948</v>
      </c>
      <c r="I415" s="876"/>
      <c r="J415" s="876"/>
      <c r="K415" s="876" t="s">
        <v>26948</v>
      </c>
      <c r="L415" s="876" t="s">
        <v>26948</v>
      </c>
      <c r="M415" s="876" t="s">
        <v>26948</v>
      </c>
      <c r="N415" s="876"/>
      <c r="O415" s="876" t="s">
        <v>26948</v>
      </c>
      <c r="P415" s="876" t="s">
        <v>26948</v>
      </c>
      <c r="Q415" s="876" t="s">
        <v>26948</v>
      </c>
      <c r="R415" s="876" t="s">
        <v>26948</v>
      </c>
      <c r="S415" s="876"/>
      <c r="T415" s="876" t="s">
        <v>26948</v>
      </c>
      <c r="U415" s="876" t="s">
        <v>26948</v>
      </c>
      <c r="V415" s="876" t="s">
        <v>26948</v>
      </c>
      <c r="W415" s="876" t="s">
        <v>26948</v>
      </c>
      <c r="X415" s="876" t="s">
        <v>26948</v>
      </c>
      <c r="Y415" s="876"/>
      <c r="Z415" s="876" t="s">
        <v>26948</v>
      </c>
      <c r="AA415" s="876" t="s">
        <v>26948</v>
      </c>
      <c r="AB415" s="876" t="s">
        <v>26948</v>
      </c>
      <c r="AC415" s="876"/>
      <c r="AD415" s="876" t="s">
        <v>26948</v>
      </c>
      <c r="AE415" s="876" t="s">
        <v>26948</v>
      </c>
      <c r="AF415" s="876" t="s">
        <v>26948</v>
      </c>
      <c r="AG415" s="876"/>
      <c r="AH415" s="876"/>
      <c r="AI415" s="876"/>
      <c r="AJ415" s="876" t="s">
        <v>26948</v>
      </c>
      <c r="AK415" s="876"/>
    </row>
    <row r="416" spans="1:37">
      <c r="A416" s="929" t="s">
        <v>27408</v>
      </c>
      <c r="B416" s="876" t="s">
        <v>26948</v>
      </c>
      <c r="C416" s="876" t="s">
        <v>26948</v>
      </c>
      <c r="D416" s="876" t="s">
        <v>26948</v>
      </c>
      <c r="E416" s="876" t="s">
        <v>26948</v>
      </c>
      <c r="F416" s="876" t="s">
        <v>26948</v>
      </c>
      <c r="G416" s="876" t="s">
        <v>26948</v>
      </c>
      <c r="H416" s="876" t="s">
        <v>26948</v>
      </c>
      <c r="I416" s="876"/>
      <c r="J416" s="876"/>
      <c r="K416" s="876" t="s">
        <v>26948</v>
      </c>
      <c r="L416" s="876" t="s">
        <v>26948</v>
      </c>
      <c r="M416" s="876" t="s">
        <v>26948</v>
      </c>
      <c r="N416" s="876"/>
      <c r="O416" s="876" t="s">
        <v>26948</v>
      </c>
      <c r="P416" s="876" t="s">
        <v>26948</v>
      </c>
      <c r="Q416" s="876" t="s">
        <v>26948</v>
      </c>
      <c r="R416" s="876" t="s">
        <v>26948</v>
      </c>
      <c r="S416" s="876"/>
      <c r="T416" s="876" t="s">
        <v>26948</v>
      </c>
      <c r="U416" s="876" t="s">
        <v>26948</v>
      </c>
      <c r="V416" s="876" t="s">
        <v>26948</v>
      </c>
      <c r="W416" s="876" t="s">
        <v>26948</v>
      </c>
      <c r="X416" s="876" t="s">
        <v>26948</v>
      </c>
      <c r="Y416" s="876"/>
      <c r="Z416" s="876" t="s">
        <v>26948</v>
      </c>
      <c r="AA416" s="876" t="s">
        <v>26948</v>
      </c>
      <c r="AB416" s="876" t="s">
        <v>26948</v>
      </c>
      <c r="AC416" s="876"/>
      <c r="AD416" s="876" t="s">
        <v>26948</v>
      </c>
      <c r="AE416" s="876" t="s">
        <v>26948</v>
      </c>
      <c r="AF416" s="876" t="s">
        <v>26948</v>
      </c>
      <c r="AG416" s="876"/>
      <c r="AH416" s="876"/>
      <c r="AI416" s="876"/>
      <c r="AJ416" s="876" t="s">
        <v>26948</v>
      </c>
      <c r="AK416" s="876"/>
    </row>
    <row r="417" spans="1:37">
      <c r="B417" s="876" t="s">
        <v>26948</v>
      </c>
      <c r="C417" s="876" t="s">
        <v>26948</v>
      </c>
      <c r="D417" s="876" t="s">
        <v>26948</v>
      </c>
      <c r="E417" s="876" t="s">
        <v>26948</v>
      </c>
      <c r="F417" s="876" t="s">
        <v>26948</v>
      </c>
      <c r="G417" s="876" t="s">
        <v>26948</v>
      </c>
      <c r="H417" s="876" t="s">
        <v>26948</v>
      </c>
      <c r="I417" s="876"/>
      <c r="J417" s="876"/>
      <c r="K417" s="876" t="s">
        <v>26948</v>
      </c>
      <c r="L417" s="876" t="s">
        <v>26948</v>
      </c>
      <c r="M417" s="876" t="s">
        <v>26948</v>
      </c>
      <c r="N417" s="876"/>
      <c r="O417" s="876" t="s">
        <v>26948</v>
      </c>
      <c r="P417" s="876" t="s">
        <v>26948</v>
      </c>
      <c r="Q417" s="876" t="s">
        <v>26948</v>
      </c>
      <c r="R417" s="876" t="s">
        <v>26948</v>
      </c>
      <c r="S417" s="876"/>
      <c r="T417" s="876" t="s">
        <v>26948</v>
      </c>
      <c r="U417" s="876" t="s">
        <v>26948</v>
      </c>
      <c r="V417" s="876" t="s">
        <v>26948</v>
      </c>
      <c r="W417" s="876" t="s">
        <v>26948</v>
      </c>
      <c r="X417" s="876" t="s">
        <v>26948</v>
      </c>
      <c r="Y417" s="876"/>
      <c r="Z417" s="876" t="s">
        <v>26948</v>
      </c>
      <c r="AA417" s="876" t="s">
        <v>26948</v>
      </c>
      <c r="AB417" s="876" t="s">
        <v>26948</v>
      </c>
      <c r="AC417" s="876"/>
      <c r="AD417" s="876" t="s">
        <v>26948</v>
      </c>
      <c r="AE417" s="876" t="s">
        <v>26948</v>
      </c>
      <c r="AF417" s="876" t="s">
        <v>26948</v>
      </c>
      <c r="AG417" s="876"/>
      <c r="AH417" s="876"/>
      <c r="AI417" s="876"/>
      <c r="AJ417" s="876" t="s">
        <v>26948</v>
      </c>
      <c r="AK417" s="876"/>
    </row>
    <row r="418" spans="1:37">
      <c r="A418" s="929" t="s">
        <v>27409</v>
      </c>
      <c r="B418" s="876" t="s">
        <v>26948</v>
      </c>
      <c r="C418" s="876" t="s">
        <v>26948</v>
      </c>
      <c r="D418" s="876" t="s">
        <v>26948</v>
      </c>
      <c r="E418" s="876" t="s">
        <v>26948</v>
      </c>
      <c r="F418" s="876" t="s">
        <v>26948</v>
      </c>
      <c r="G418" s="876" t="s">
        <v>26948</v>
      </c>
      <c r="H418" s="876" t="s">
        <v>26948</v>
      </c>
      <c r="I418" s="876"/>
      <c r="J418" s="876"/>
      <c r="K418" s="876" t="s">
        <v>26948</v>
      </c>
      <c r="L418" s="876" t="s">
        <v>26948</v>
      </c>
      <c r="M418" s="876" t="s">
        <v>26948</v>
      </c>
      <c r="N418" s="876"/>
      <c r="O418" s="876" t="s">
        <v>26948</v>
      </c>
      <c r="P418" s="876" t="s">
        <v>26948</v>
      </c>
      <c r="Q418" s="876" t="s">
        <v>26948</v>
      </c>
      <c r="R418" s="876" t="s">
        <v>26948</v>
      </c>
      <c r="S418" s="876"/>
      <c r="T418" s="876" t="s">
        <v>26948</v>
      </c>
      <c r="U418" s="876" t="s">
        <v>26948</v>
      </c>
      <c r="V418" s="876" t="s">
        <v>26948</v>
      </c>
      <c r="W418" s="876" t="s">
        <v>26948</v>
      </c>
      <c r="X418" s="876" t="s">
        <v>26948</v>
      </c>
      <c r="Y418" s="876"/>
      <c r="Z418" s="876" t="s">
        <v>26948</v>
      </c>
      <c r="AA418" s="876" t="s">
        <v>26948</v>
      </c>
      <c r="AB418" s="876" t="s">
        <v>26948</v>
      </c>
      <c r="AC418" s="876"/>
      <c r="AD418" s="876" t="s">
        <v>26948</v>
      </c>
      <c r="AE418" s="876" t="s">
        <v>26948</v>
      </c>
      <c r="AF418" s="876" t="s">
        <v>26948</v>
      </c>
      <c r="AG418" s="876"/>
      <c r="AH418" s="876"/>
      <c r="AI418" s="876"/>
      <c r="AJ418" s="876" t="s">
        <v>26948</v>
      </c>
      <c r="AK418" s="876"/>
    </row>
    <row r="419" spans="1:37">
      <c r="A419" s="929" t="s">
        <v>27410</v>
      </c>
      <c r="B419" s="876" t="s">
        <v>26948</v>
      </c>
      <c r="C419" s="876" t="s">
        <v>26948</v>
      </c>
      <c r="D419" s="876" t="s">
        <v>26948</v>
      </c>
      <c r="E419" s="876" t="s">
        <v>26948</v>
      </c>
      <c r="F419" s="876" t="s">
        <v>26948</v>
      </c>
      <c r="G419" s="876" t="s">
        <v>26948</v>
      </c>
      <c r="H419" s="876" t="s">
        <v>26948</v>
      </c>
      <c r="I419" s="876"/>
      <c r="J419" s="876"/>
      <c r="K419" s="876" t="s">
        <v>26948</v>
      </c>
      <c r="L419" s="876" t="s">
        <v>26948</v>
      </c>
      <c r="M419" s="876" t="s">
        <v>26948</v>
      </c>
      <c r="N419" s="876"/>
      <c r="O419" s="876" t="s">
        <v>26948</v>
      </c>
      <c r="P419" s="876" t="s">
        <v>26948</v>
      </c>
      <c r="Q419" s="876" t="s">
        <v>26948</v>
      </c>
      <c r="R419" s="876" t="s">
        <v>26948</v>
      </c>
      <c r="S419" s="876"/>
      <c r="T419" s="876" t="s">
        <v>26948</v>
      </c>
      <c r="U419" s="876" t="s">
        <v>26948</v>
      </c>
      <c r="V419" s="876" t="s">
        <v>26948</v>
      </c>
      <c r="W419" s="876" t="s">
        <v>26948</v>
      </c>
      <c r="X419" s="876" t="s">
        <v>26948</v>
      </c>
      <c r="Y419" s="876"/>
      <c r="Z419" s="876" t="s">
        <v>26948</v>
      </c>
      <c r="AA419" s="876" t="s">
        <v>26948</v>
      </c>
      <c r="AB419" s="876" t="s">
        <v>26948</v>
      </c>
      <c r="AC419" s="876"/>
      <c r="AD419" s="876" t="s">
        <v>26948</v>
      </c>
      <c r="AE419" s="876" t="s">
        <v>26948</v>
      </c>
      <c r="AF419" s="876" t="s">
        <v>26948</v>
      </c>
      <c r="AG419" s="876"/>
      <c r="AH419" s="876"/>
      <c r="AI419" s="876"/>
      <c r="AJ419" s="876" t="s">
        <v>26948</v>
      </c>
      <c r="AK419" s="876"/>
    </row>
    <row r="420" spans="1:37">
      <c r="A420" s="929" t="s">
        <v>26978</v>
      </c>
      <c r="B420" s="876" t="s">
        <v>26948</v>
      </c>
      <c r="C420" s="876" t="s">
        <v>26948</v>
      </c>
      <c r="D420" s="876" t="s">
        <v>26948</v>
      </c>
      <c r="E420" s="876" t="s">
        <v>26948</v>
      </c>
      <c r="F420" s="876" t="s">
        <v>26948</v>
      </c>
      <c r="G420" s="876" t="s">
        <v>26948</v>
      </c>
      <c r="H420" s="876" t="s">
        <v>26948</v>
      </c>
      <c r="I420" s="876"/>
      <c r="J420" s="876"/>
      <c r="K420" s="876" t="s">
        <v>26948</v>
      </c>
      <c r="L420" s="876" t="s">
        <v>26948</v>
      </c>
      <c r="M420" s="876" t="s">
        <v>26948</v>
      </c>
      <c r="N420" s="876"/>
      <c r="O420" s="876" t="s">
        <v>26948</v>
      </c>
      <c r="P420" s="876" t="s">
        <v>26948</v>
      </c>
      <c r="Q420" s="876" t="s">
        <v>26948</v>
      </c>
      <c r="R420" s="876" t="s">
        <v>26948</v>
      </c>
      <c r="S420" s="876"/>
      <c r="T420" s="876" t="s">
        <v>26948</v>
      </c>
      <c r="U420" s="876" t="s">
        <v>26948</v>
      </c>
      <c r="V420" s="876" t="s">
        <v>26948</v>
      </c>
      <c r="W420" s="876" t="s">
        <v>26948</v>
      </c>
      <c r="X420" s="876" t="s">
        <v>26948</v>
      </c>
      <c r="Y420" s="876"/>
      <c r="Z420" s="876" t="s">
        <v>26948</v>
      </c>
      <c r="AA420" s="876" t="s">
        <v>26948</v>
      </c>
      <c r="AB420" s="876" t="s">
        <v>26948</v>
      </c>
      <c r="AC420" s="876"/>
      <c r="AD420" s="876" t="s">
        <v>26948</v>
      </c>
      <c r="AE420" s="876" t="s">
        <v>26948</v>
      </c>
      <c r="AF420" s="876" t="s">
        <v>26948</v>
      </c>
      <c r="AG420" s="876"/>
      <c r="AH420" s="876"/>
      <c r="AI420" s="876"/>
      <c r="AJ420" s="876" t="s">
        <v>26948</v>
      </c>
      <c r="AK420" s="876"/>
    </row>
    <row r="421" spans="1:37">
      <c r="A421" s="929" t="s">
        <v>27787</v>
      </c>
      <c r="B421" s="876" t="s">
        <v>26948</v>
      </c>
      <c r="C421" s="876" t="s">
        <v>26948</v>
      </c>
      <c r="D421" s="876" t="s">
        <v>26948</v>
      </c>
      <c r="E421" s="876" t="s">
        <v>26948</v>
      </c>
      <c r="F421" s="876" t="s">
        <v>26948</v>
      </c>
      <c r="G421" s="876" t="s">
        <v>26948</v>
      </c>
      <c r="H421" s="876" t="s">
        <v>26948</v>
      </c>
      <c r="I421" s="876"/>
      <c r="J421" s="876"/>
      <c r="K421" s="876" t="s">
        <v>26948</v>
      </c>
      <c r="L421" s="876" t="s">
        <v>26948</v>
      </c>
      <c r="M421" s="876" t="s">
        <v>26948</v>
      </c>
      <c r="N421" s="876"/>
      <c r="O421" s="876" t="s">
        <v>26948</v>
      </c>
      <c r="P421" s="876" t="s">
        <v>26948</v>
      </c>
      <c r="Q421" s="876" t="s">
        <v>26948</v>
      </c>
      <c r="R421" s="876" t="s">
        <v>26948</v>
      </c>
      <c r="S421" s="876"/>
      <c r="T421" s="876" t="s">
        <v>26948</v>
      </c>
      <c r="U421" s="876" t="s">
        <v>26948</v>
      </c>
      <c r="V421" s="876" t="s">
        <v>26948</v>
      </c>
      <c r="W421" s="876" t="s">
        <v>26948</v>
      </c>
      <c r="X421" s="876" t="s">
        <v>26948</v>
      </c>
      <c r="Y421" s="876"/>
      <c r="Z421" s="876" t="s">
        <v>26948</v>
      </c>
      <c r="AA421" s="876" t="s">
        <v>26948</v>
      </c>
      <c r="AB421" s="876" t="s">
        <v>26948</v>
      </c>
      <c r="AC421" s="876"/>
      <c r="AD421" s="876" t="s">
        <v>26948</v>
      </c>
      <c r="AE421" s="876" t="s">
        <v>26948</v>
      </c>
      <c r="AF421" s="876" t="s">
        <v>26948</v>
      </c>
      <c r="AG421" s="876"/>
      <c r="AH421" s="876"/>
      <c r="AI421" s="876"/>
      <c r="AJ421" s="876" t="s">
        <v>26948</v>
      </c>
      <c r="AK421" s="876"/>
    </row>
    <row r="422" spans="1:37">
      <c r="A422" s="929" t="s">
        <v>27411</v>
      </c>
      <c r="B422" s="876" t="s">
        <v>26948</v>
      </c>
      <c r="C422" s="876" t="s">
        <v>26948</v>
      </c>
      <c r="D422" s="876" t="s">
        <v>26948</v>
      </c>
      <c r="E422" s="876" t="s">
        <v>26948</v>
      </c>
      <c r="F422" s="876" t="s">
        <v>26948</v>
      </c>
      <c r="G422" s="876" t="s">
        <v>26948</v>
      </c>
      <c r="H422" s="876" t="s">
        <v>26948</v>
      </c>
      <c r="I422" s="876"/>
      <c r="J422" s="876"/>
      <c r="K422" s="876" t="s">
        <v>26948</v>
      </c>
      <c r="L422" s="876" t="s">
        <v>26948</v>
      </c>
      <c r="M422" s="876" t="s">
        <v>26948</v>
      </c>
      <c r="N422" s="876"/>
      <c r="O422" s="876" t="s">
        <v>26948</v>
      </c>
      <c r="P422" s="876" t="s">
        <v>26948</v>
      </c>
      <c r="Q422" s="876" t="s">
        <v>26948</v>
      </c>
      <c r="R422" s="876" t="s">
        <v>26948</v>
      </c>
      <c r="S422" s="876"/>
      <c r="T422" s="876" t="s">
        <v>26948</v>
      </c>
      <c r="U422" s="876" t="s">
        <v>26948</v>
      </c>
      <c r="V422" s="876" t="s">
        <v>26948</v>
      </c>
      <c r="W422" s="876" t="s">
        <v>26948</v>
      </c>
      <c r="X422" s="876" t="s">
        <v>26948</v>
      </c>
      <c r="Y422" s="876"/>
      <c r="Z422" s="876" t="s">
        <v>26948</v>
      </c>
      <c r="AA422" s="876" t="s">
        <v>26948</v>
      </c>
      <c r="AB422" s="876" t="s">
        <v>26948</v>
      </c>
      <c r="AC422" s="876"/>
      <c r="AD422" s="876" t="s">
        <v>26948</v>
      </c>
      <c r="AE422" s="876" t="s">
        <v>26948</v>
      </c>
      <c r="AF422" s="876" t="s">
        <v>26948</v>
      </c>
      <c r="AG422" s="876"/>
      <c r="AH422" s="876"/>
      <c r="AI422" s="876"/>
      <c r="AJ422" s="876" t="s">
        <v>26948</v>
      </c>
      <c r="AK422" s="876"/>
    </row>
    <row r="423" spans="1:37">
      <c r="B423" s="876" t="s">
        <v>26948</v>
      </c>
      <c r="C423" s="876" t="s">
        <v>26948</v>
      </c>
      <c r="D423" s="876" t="s">
        <v>26948</v>
      </c>
      <c r="E423" s="876" t="s">
        <v>26948</v>
      </c>
      <c r="F423" s="876" t="s">
        <v>26948</v>
      </c>
      <c r="G423" s="876" t="s">
        <v>26948</v>
      </c>
      <c r="H423" s="876" t="s">
        <v>26948</v>
      </c>
      <c r="I423" s="876"/>
      <c r="J423" s="876"/>
      <c r="K423" s="876" t="s">
        <v>26948</v>
      </c>
      <c r="L423" s="876" t="s">
        <v>26948</v>
      </c>
      <c r="M423" s="876" t="s">
        <v>26948</v>
      </c>
      <c r="N423" s="876"/>
      <c r="O423" s="876" t="s">
        <v>26948</v>
      </c>
      <c r="P423" s="876" t="s">
        <v>26948</v>
      </c>
      <c r="Q423" s="876" t="s">
        <v>26948</v>
      </c>
      <c r="R423" s="876" t="s">
        <v>26948</v>
      </c>
      <c r="S423" s="876"/>
      <c r="T423" s="876" t="s">
        <v>26948</v>
      </c>
      <c r="U423" s="876" t="s">
        <v>26948</v>
      </c>
      <c r="V423" s="876" t="s">
        <v>26948</v>
      </c>
      <c r="W423" s="876" t="s">
        <v>26948</v>
      </c>
      <c r="X423" s="876" t="s">
        <v>26948</v>
      </c>
      <c r="Y423" s="876"/>
      <c r="Z423" s="876" t="s">
        <v>26948</v>
      </c>
      <c r="AA423" s="876" t="s">
        <v>26948</v>
      </c>
      <c r="AB423" s="876" t="s">
        <v>26948</v>
      </c>
      <c r="AC423" s="876"/>
      <c r="AD423" s="876" t="s">
        <v>26948</v>
      </c>
      <c r="AE423" s="876" t="s">
        <v>26948</v>
      </c>
      <c r="AF423" s="876" t="s">
        <v>26948</v>
      </c>
      <c r="AG423" s="876"/>
      <c r="AH423" s="876"/>
      <c r="AI423" s="876"/>
      <c r="AJ423" s="876" t="s">
        <v>26948</v>
      </c>
      <c r="AK423" s="876"/>
    </row>
    <row r="424" spans="1:37">
      <c r="A424" s="929" t="s">
        <v>27412</v>
      </c>
      <c r="B424" s="876" t="s">
        <v>26948</v>
      </c>
      <c r="C424" s="876" t="s">
        <v>26948</v>
      </c>
      <c r="D424" s="876" t="s">
        <v>26948</v>
      </c>
      <c r="E424" s="876" t="s">
        <v>26948</v>
      </c>
      <c r="F424" s="876" t="s">
        <v>26948</v>
      </c>
      <c r="G424" s="876" t="s">
        <v>26948</v>
      </c>
      <c r="H424" s="876" t="s">
        <v>26948</v>
      </c>
      <c r="I424" s="876"/>
      <c r="J424" s="876"/>
      <c r="K424" s="876" t="s">
        <v>26948</v>
      </c>
      <c r="L424" s="876" t="s">
        <v>26948</v>
      </c>
      <c r="M424" s="876" t="s">
        <v>26948</v>
      </c>
      <c r="N424" s="876"/>
      <c r="O424" s="876" t="s">
        <v>26948</v>
      </c>
      <c r="P424" s="876" t="s">
        <v>26948</v>
      </c>
      <c r="Q424" s="876" t="s">
        <v>26948</v>
      </c>
      <c r="R424" s="876" t="s">
        <v>26948</v>
      </c>
      <c r="S424" s="876"/>
      <c r="T424" s="876" t="s">
        <v>26948</v>
      </c>
      <c r="U424" s="876" t="s">
        <v>26948</v>
      </c>
      <c r="V424" s="876" t="s">
        <v>26948</v>
      </c>
      <c r="W424" s="876" t="s">
        <v>26948</v>
      </c>
      <c r="X424" s="876" t="s">
        <v>26948</v>
      </c>
      <c r="Y424" s="876"/>
      <c r="Z424" s="876" t="s">
        <v>26948</v>
      </c>
      <c r="AA424" s="876" t="s">
        <v>26948</v>
      </c>
      <c r="AB424" s="876" t="s">
        <v>26948</v>
      </c>
      <c r="AC424" s="876"/>
      <c r="AD424" s="876" t="s">
        <v>26948</v>
      </c>
      <c r="AE424" s="876" t="s">
        <v>26948</v>
      </c>
      <c r="AF424" s="876" t="s">
        <v>26948</v>
      </c>
      <c r="AG424" s="876"/>
      <c r="AH424" s="876"/>
      <c r="AI424" s="876"/>
      <c r="AJ424" s="876" t="s">
        <v>26948</v>
      </c>
      <c r="AK424" s="876"/>
    </row>
    <row r="425" spans="1:37">
      <c r="A425" s="929" t="s">
        <v>27165</v>
      </c>
      <c r="B425" s="876" t="s">
        <v>26948</v>
      </c>
      <c r="C425" s="876" t="s">
        <v>26948</v>
      </c>
      <c r="D425" s="876" t="s">
        <v>26948</v>
      </c>
      <c r="E425" s="876" t="s">
        <v>26948</v>
      </c>
      <c r="F425" s="876" t="s">
        <v>26948</v>
      </c>
      <c r="G425" s="876" t="s">
        <v>26948</v>
      </c>
      <c r="H425" s="876" t="s">
        <v>26948</v>
      </c>
      <c r="I425" s="876"/>
      <c r="J425" s="876"/>
      <c r="K425" s="876" t="s">
        <v>26948</v>
      </c>
      <c r="L425" s="876" t="s">
        <v>26948</v>
      </c>
      <c r="M425" s="876" t="s">
        <v>26948</v>
      </c>
      <c r="N425" s="876"/>
      <c r="O425" s="876" t="s">
        <v>26948</v>
      </c>
      <c r="P425" s="876" t="s">
        <v>26948</v>
      </c>
      <c r="Q425" s="876" t="s">
        <v>26948</v>
      </c>
      <c r="R425" s="876" t="s">
        <v>26948</v>
      </c>
      <c r="S425" s="876"/>
      <c r="T425" s="876" t="s">
        <v>26948</v>
      </c>
      <c r="U425" s="876" t="s">
        <v>26948</v>
      </c>
      <c r="V425" s="876" t="s">
        <v>26948</v>
      </c>
      <c r="W425" s="876" t="s">
        <v>26948</v>
      </c>
      <c r="X425" s="876" t="s">
        <v>26948</v>
      </c>
      <c r="Y425" s="876"/>
      <c r="Z425" s="876" t="s">
        <v>26948</v>
      </c>
      <c r="AA425" s="876" t="s">
        <v>26948</v>
      </c>
      <c r="AB425" s="876" t="s">
        <v>26948</v>
      </c>
      <c r="AC425" s="876"/>
      <c r="AD425" s="876" t="s">
        <v>26948</v>
      </c>
      <c r="AE425" s="876" t="s">
        <v>26948</v>
      </c>
      <c r="AF425" s="876" t="s">
        <v>26948</v>
      </c>
      <c r="AG425" s="876"/>
      <c r="AH425" s="876"/>
      <c r="AI425" s="876"/>
      <c r="AJ425" s="876" t="s">
        <v>26948</v>
      </c>
      <c r="AK425" s="876"/>
    </row>
    <row r="426" spans="1:37">
      <c r="A426" s="929" t="s">
        <v>26979</v>
      </c>
      <c r="B426" s="876" t="s">
        <v>26948</v>
      </c>
      <c r="C426" s="876" t="s">
        <v>26948</v>
      </c>
      <c r="D426" s="876" t="s">
        <v>26948</v>
      </c>
      <c r="E426" s="876" t="s">
        <v>26948</v>
      </c>
      <c r="F426" s="876" t="s">
        <v>26948</v>
      </c>
      <c r="G426" s="876" t="s">
        <v>26948</v>
      </c>
      <c r="H426" s="876" t="s">
        <v>26948</v>
      </c>
      <c r="I426" s="876"/>
      <c r="J426" s="876"/>
      <c r="K426" s="876" t="s">
        <v>26948</v>
      </c>
      <c r="L426" s="876" t="s">
        <v>26948</v>
      </c>
      <c r="M426" s="876" t="s">
        <v>26948</v>
      </c>
      <c r="N426" s="876"/>
      <c r="O426" s="876" t="s">
        <v>26948</v>
      </c>
      <c r="P426" s="876" t="s">
        <v>26948</v>
      </c>
      <c r="Q426" s="876" t="s">
        <v>26948</v>
      </c>
      <c r="R426" s="876" t="s">
        <v>26948</v>
      </c>
      <c r="S426" s="876"/>
      <c r="T426" s="876" t="s">
        <v>26948</v>
      </c>
      <c r="U426" s="876" t="s">
        <v>26948</v>
      </c>
      <c r="V426" s="876" t="s">
        <v>26948</v>
      </c>
      <c r="W426" s="876" t="s">
        <v>26948</v>
      </c>
      <c r="X426" s="876" t="s">
        <v>26948</v>
      </c>
      <c r="Y426" s="876"/>
      <c r="Z426" s="876" t="s">
        <v>26948</v>
      </c>
      <c r="AA426" s="876" t="s">
        <v>26948</v>
      </c>
      <c r="AB426" s="876" t="s">
        <v>26948</v>
      </c>
      <c r="AC426" s="876"/>
      <c r="AD426" s="876" t="s">
        <v>26948</v>
      </c>
      <c r="AE426" s="876" t="s">
        <v>26948</v>
      </c>
      <c r="AF426" s="876" t="s">
        <v>26948</v>
      </c>
      <c r="AG426" s="876"/>
      <c r="AH426" s="876"/>
      <c r="AI426" s="876"/>
      <c r="AJ426" s="876" t="s">
        <v>26948</v>
      </c>
      <c r="AK426" s="876"/>
    </row>
    <row r="427" spans="1:37">
      <c r="A427" s="929" t="s">
        <v>27354</v>
      </c>
      <c r="B427" s="876" t="s">
        <v>26948</v>
      </c>
      <c r="C427" s="876" t="s">
        <v>26948</v>
      </c>
      <c r="D427" s="876" t="s">
        <v>26948</v>
      </c>
      <c r="E427" s="876" t="s">
        <v>26948</v>
      </c>
      <c r="F427" s="876" t="s">
        <v>26948</v>
      </c>
      <c r="G427" s="876" t="s">
        <v>26948</v>
      </c>
      <c r="H427" s="876" t="s">
        <v>26948</v>
      </c>
      <c r="I427" s="876"/>
      <c r="J427" s="876"/>
      <c r="K427" s="876" t="s">
        <v>26948</v>
      </c>
      <c r="L427" s="876" t="s">
        <v>26948</v>
      </c>
      <c r="M427" s="876" t="s">
        <v>26948</v>
      </c>
      <c r="N427" s="876"/>
      <c r="O427" s="876" t="s">
        <v>26948</v>
      </c>
      <c r="P427" s="876" t="s">
        <v>26948</v>
      </c>
      <c r="Q427" s="876" t="s">
        <v>26948</v>
      </c>
      <c r="R427" s="876" t="s">
        <v>26948</v>
      </c>
      <c r="S427" s="876"/>
      <c r="T427" s="876" t="s">
        <v>26948</v>
      </c>
      <c r="U427" s="876" t="s">
        <v>26948</v>
      </c>
      <c r="V427" s="876" t="s">
        <v>26948</v>
      </c>
      <c r="W427" s="876" t="s">
        <v>26948</v>
      </c>
      <c r="X427" s="876" t="s">
        <v>26948</v>
      </c>
      <c r="Y427" s="876"/>
      <c r="Z427" s="876" t="s">
        <v>26948</v>
      </c>
      <c r="AA427" s="876" t="s">
        <v>26948</v>
      </c>
      <c r="AB427" s="876" t="s">
        <v>26948</v>
      </c>
      <c r="AC427" s="876"/>
      <c r="AD427" s="876" t="s">
        <v>26948</v>
      </c>
      <c r="AE427" s="876" t="s">
        <v>26948</v>
      </c>
      <c r="AF427" s="876" t="s">
        <v>26948</v>
      </c>
      <c r="AG427" s="876"/>
      <c r="AH427" s="876"/>
      <c r="AI427" s="876"/>
      <c r="AJ427" s="876" t="s">
        <v>26948</v>
      </c>
      <c r="AK427" s="876"/>
    </row>
    <row r="428" spans="1:37">
      <c r="A428" s="929" t="s">
        <v>27189</v>
      </c>
      <c r="B428" s="876" t="s">
        <v>26948</v>
      </c>
      <c r="C428" s="876" t="s">
        <v>26948</v>
      </c>
      <c r="D428" s="876" t="s">
        <v>26948</v>
      </c>
      <c r="E428" s="876" t="s">
        <v>26948</v>
      </c>
      <c r="F428" s="876" t="s">
        <v>26948</v>
      </c>
      <c r="G428" s="876" t="s">
        <v>26948</v>
      </c>
      <c r="H428" s="876" t="s">
        <v>26948</v>
      </c>
      <c r="I428" s="876"/>
      <c r="J428" s="876"/>
      <c r="K428" s="876" t="s">
        <v>26948</v>
      </c>
      <c r="L428" s="876" t="s">
        <v>26948</v>
      </c>
      <c r="M428" s="876" t="s">
        <v>26948</v>
      </c>
      <c r="N428" s="876"/>
      <c r="O428" s="876" t="s">
        <v>26948</v>
      </c>
      <c r="P428" s="876" t="s">
        <v>26948</v>
      </c>
      <c r="Q428" s="876" t="s">
        <v>26948</v>
      </c>
      <c r="R428" s="876" t="s">
        <v>26948</v>
      </c>
      <c r="S428" s="876"/>
      <c r="T428" s="876" t="s">
        <v>26948</v>
      </c>
      <c r="U428" s="876" t="s">
        <v>26948</v>
      </c>
      <c r="V428" s="876" t="s">
        <v>26948</v>
      </c>
      <c r="W428" s="876" t="s">
        <v>26948</v>
      </c>
      <c r="X428" s="876" t="s">
        <v>26948</v>
      </c>
      <c r="Y428" s="876"/>
      <c r="Z428" s="876" t="s">
        <v>26948</v>
      </c>
      <c r="AA428" s="876" t="s">
        <v>26948</v>
      </c>
      <c r="AB428" s="876" t="s">
        <v>26948</v>
      </c>
      <c r="AC428" s="876"/>
      <c r="AD428" s="876" t="s">
        <v>26948</v>
      </c>
      <c r="AE428" s="876" t="s">
        <v>26948</v>
      </c>
      <c r="AF428" s="876" t="s">
        <v>26948</v>
      </c>
      <c r="AG428" s="876"/>
      <c r="AH428" s="876"/>
      <c r="AI428" s="876"/>
      <c r="AJ428" s="876" t="s">
        <v>26948</v>
      </c>
      <c r="AK428" s="876"/>
    </row>
    <row r="429" spans="1:37">
      <c r="A429" s="929" t="s">
        <v>27784</v>
      </c>
      <c r="B429" s="876">
        <v>2018</v>
      </c>
      <c r="C429" s="876">
        <v>2018</v>
      </c>
      <c r="D429" s="876">
        <v>2018</v>
      </c>
      <c r="E429" s="876">
        <v>2018</v>
      </c>
      <c r="F429" s="876">
        <v>2018</v>
      </c>
      <c r="G429" s="876">
        <v>2018</v>
      </c>
      <c r="H429" s="876">
        <v>2018</v>
      </c>
      <c r="I429" s="876"/>
      <c r="J429" s="876"/>
      <c r="K429" s="876">
        <v>2018</v>
      </c>
      <c r="L429" s="876">
        <v>2018</v>
      </c>
      <c r="M429" s="876">
        <v>2018</v>
      </c>
      <c r="N429" s="876"/>
      <c r="O429" s="876">
        <v>2018</v>
      </c>
      <c r="P429" s="876">
        <v>2018</v>
      </c>
      <c r="Q429" s="876">
        <v>2018</v>
      </c>
      <c r="R429" s="876">
        <v>2018</v>
      </c>
      <c r="S429" s="876"/>
      <c r="T429" s="876">
        <v>2017</v>
      </c>
      <c r="U429" s="876">
        <v>2018</v>
      </c>
      <c r="V429" s="876">
        <v>2019</v>
      </c>
      <c r="W429" s="876">
        <v>2020</v>
      </c>
      <c r="X429" s="876">
        <v>2021</v>
      </c>
      <c r="Y429" s="876"/>
      <c r="Z429" s="876">
        <v>2016</v>
      </c>
      <c r="AA429" s="876">
        <v>2016</v>
      </c>
      <c r="AB429" s="876">
        <v>2016</v>
      </c>
      <c r="AC429" s="876"/>
      <c r="AD429" s="876">
        <v>2016</v>
      </c>
      <c r="AE429" s="876">
        <v>2016</v>
      </c>
      <c r="AF429" s="876">
        <v>2016</v>
      </c>
      <c r="AG429" s="876"/>
      <c r="AH429" s="876"/>
      <c r="AI429" s="876"/>
      <c r="AJ429" s="876">
        <v>2022</v>
      </c>
      <c r="AK429" s="876"/>
    </row>
    <row r="430" spans="1:37" ht="148.5">
      <c r="A430" s="929" t="s">
        <v>27786</v>
      </c>
      <c r="B430" s="932" t="s">
        <v>27785</v>
      </c>
      <c r="C430" s="932" t="s">
        <v>27785</v>
      </c>
      <c r="D430" s="932" t="s">
        <v>27785</v>
      </c>
      <c r="E430" s="932" t="s">
        <v>27785</v>
      </c>
      <c r="F430" s="932" t="s">
        <v>27785</v>
      </c>
      <c r="G430" s="932" t="s">
        <v>27785</v>
      </c>
      <c r="H430" s="932" t="s">
        <v>27785</v>
      </c>
      <c r="I430" s="932"/>
      <c r="J430" s="932"/>
      <c r="K430" s="932" t="s">
        <v>27785</v>
      </c>
      <c r="L430" s="932" t="s">
        <v>27785</v>
      </c>
      <c r="M430" s="932" t="s">
        <v>27785</v>
      </c>
      <c r="N430" s="932"/>
      <c r="O430" s="932" t="s">
        <v>27785</v>
      </c>
      <c r="P430" s="932" t="s">
        <v>27785</v>
      </c>
      <c r="Q430" s="932" t="s">
        <v>27785</v>
      </c>
      <c r="R430" s="932" t="s">
        <v>27785</v>
      </c>
      <c r="S430" s="932"/>
      <c r="T430" s="932" t="s">
        <v>27785</v>
      </c>
      <c r="U430" s="932" t="s">
        <v>27785</v>
      </c>
      <c r="V430" s="932" t="s">
        <v>27785</v>
      </c>
      <c r="W430" s="932" t="s">
        <v>27785</v>
      </c>
      <c r="X430" s="932" t="s">
        <v>27785</v>
      </c>
      <c r="Y430" s="932"/>
      <c r="Z430" s="932" t="s">
        <v>27785</v>
      </c>
      <c r="AA430" s="932" t="s">
        <v>27785</v>
      </c>
      <c r="AB430" s="932" t="s">
        <v>27785</v>
      </c>
      <c r="AC430" s="932"/>
      <c r="AD430" s="932" t="s">
        <v>27785</v>
      </c>
      <c r="AE430" s="932" t="s">
        <v>27785</v>
      </c>
      <c r="AF430" s="932" t="s">
        <v>27785</v>
      </c>
      <c r="AG430" s="932"/>
      <c r="AH430" s="932"/>
      <c r="AI430" s="932"/>
      <c r="AJ430" s="932" t="s">
        <v>27785</v>
      </c>
      <c r="AK430" s="932"/>
    </row>
    <row r="431" spans="1:37">
      <c r="A431" s="929" t="s">
        <v>27413</v>
      </c>
      <c r="B431" s="876" t="s">
        <v>26948</v>
      </c>
      <c r="C431" s="876" t="s">
        <v>26948</v>
      </c>
      <c r="D431" s="876" t="s">
        <v>26948</v>
      </c>
      <c r="E431" s="876" t="s">
        <v>26948</v>
      </c>
      <c r="F431" s="876" t="s">
        <v>26948</v>
      </c>
      <c r="G431" s="876" t="s">
        <v>26948</v>
      </c>
      <c r="H431" s="876" t="s">
        <v>26948</v>
      </c>
      <c r="I431" s="876"/>
      <c r="J431" s="876"/>
      <c r="K431" s="876" t="s">
        <v>26948</v>
      </c>
      <c r="L431" s="876" t="s">
        <v>26948</v>
      </c>
      <c r="M431" s="876" t="s">
        <v>26948</v>
      </c>
      <c r="N431" s="876"/>
      <c r="O431" s="876" t="s">
        <v>26948</v>
      </c>
      <c r="P431" s="876" t="s">
        <v>26948</v>
      </c>
      <c r="Q431" s="876" t="s">
        <v>26948</v>
      </c>
      <c r="R431" s="876" t="s">
        <v>26948</v>
      </c>
      <c r="S431" s="876"/>
      <c r="T431" s="876" t="s">
        <v>26948</v>
      </c>
      <c r="U431" s="876" t="s">
        <v>26948</v>
      </c>
      <c r="V431" s="876" t="s">
        <v>26948</v>
      </c>
      <c r="W431" s="876" t="s">
        <v>26948</v>
      </c>
      <c r="X431" s="876" t="s">
        <v>26948</v>
      </c>
      <c r="Y431" s="876"/>
      <c r="Z431" s="876" t="s">
        <v>26948</v>
      </c>
      <c r="AA431" s="876" t="s">
        <v>26948</v>
      </c>
      <c r="AB431" s="876" t="s">
        <v>26948</v>
      </c>
      <c r="AC431" s="876"/>
      <c r="AD431" s="876" t="s">
        <v>26948</v>
      </c>
      <c r="AE431" s="876" t="s">
        <v>26948</v>
      </c>
      <c r="AF431" s="876" t="s">
        <v>26948</v>
      </c>
      <c r="AG431" s="876"/>
      <c r="AH431" s="876"/>
      <c r="AI431" s="876"/>
      <c r="AJ431" s="876" t="s">
        <v>26948</v>
      </c>
      <c r="AK431" s="876"/>
    </row>
    <row r="432" spans="1:37">
      <c r="A432" s="929" t="s">
        <v>27414</v>
      </c>
      <c r="B432" s="876" t="s">
        <v>26948</v>
      </c>
      <c r="C432" s="876" t="s">
        <v>26948</v>
      </c>
      <c r="D432" s="876" t="s">
        <v>26948</v>
      </c>
      <c r="E432" s="876" t="s">
        <v>26948</v>
      </c>
      <c r="F432" s="876" t="s">
        <v>26948</v>
      </c>
      <c r="G432" s="876" t="s">
        <v>26948</v>
      </c>
      <c r="H432" s="876" t="s">
        <v>26948</v>
      </c>
      <c r="I432" s="876"/>
      <c r="J432" s="876"/>
      <c r="K432" s="876" t="s">
        <v>26948</v>
      </c>
      <c r="L432" s="876" t="s">
        <v>26948</v>
      </c>
      <c r="M432" s="876" t="s">
        <v>26948</v>
      </c>
      <c r="N432" s="876"/>
      <c r="O432" s="876" t="s">
        <v>26948</v>
      </c>
      <c r="P432" s="876" t="s">
        <v>26948</v>
      </c>
      <c r="Q432" s="876" t="s">
        <v>26948</v>
      </c>
      <c r="R432" s="876" t="s">
        <v>26948</v>
      </c>
      <c r="S432" s="876"/>
      <c r="T432" s="876" t="s">
        <v>26948</v>
      </c>
      <c r="U432" s="876" t="s">
        <v>26948</v>
      </c>
      <c r="V432" s="876" t="s">
        <v>26948</v>
      </c>
      <c r="W432" s="876" t="s">
        <v>26948</v>
      </c>
      <c r="X432" s="876" t="s">
        <v>26948</v>
      </c>
      <c r="Y432" s="876"/>
      <c r="Z432" s="876" t="s">
        <v>26948</v>
      </c>
      <c r="AA432" s="876" t="s">
        <v>26948</v>
      </c>
      <c r="AB432" s="876" t="s">
        <v>26948</v>
      </c>
      <c r="AC432" s="876"/>
      <c r="AD432" s="876" t="s">
        <v>26948</v>
      </c>
      <c r="AE432" s="876" t="s">
        <v>26948</v>
      </c>
      <c r="AF432" s="876" t="s">
        <v>26948</v>
      </c>
      <c r="AG432" s="876"/>
      <c r="AH432" s="876"/>
      <c r="AI432" s="876"/>
      <c r="AJ432" s="876" t="s">
        <v>26948</v>
      </c>
      <c r="AK432" s="876"/>
    </row>
    <row r="433" spans="1:37">
      <c r="A433" s="929" t="s">
        <v>28025</v>
      </c>
      <c r="B433" s="876" t="b">
        <v>0</v>
      </c>
      <c r="C433" s="876" t="b">
        <v>0</v>
      </c>
      <c r="D433" s="876" t="b">
        <v>0</v>
      </c>
      <c r="E433" s="876" t="b">
        <v>0</v>
      </c>
      <c r="F433" s="876" t="b">
        <v>0</v>
      </c>
      <c r="G433" s="876" t="b">
        <v>0</v>
      </c>
      <c r="H433" s="876" t="b">
        <v>0</v>
      </c>
      <c r="I433" s="876"/>
      <c r="J433" s="876"/>
      <c r="K433" s="876" t="b">
        <v>0</v>
      </c>
      <c r="L433" s="876" t="b">
        <v>0</v>
      </c>
      <c r="M433" s="876" t="b">
        <v>0</v>
      </c>
      <c r="N433" s="876"/>
      <c r="O433" s="876" t="b">
        <v>0</v>
      </c>
      <c r="P433" s="876" t="b">
        <v>0</v>
      </c>
      <c r="Q433" s="876" t="b">
        <v>0</v>
      </c>
      <c r="R433" s="876" t="b">
        <v>0</v>
      </c>
      <c r="S433" s="876"/>
      <c r="T433" s="876" t="b">
        <v>0</v>
      </c>
      <c r="U433" s="876" t="b">
        <v>0</v>
      </c>
      <c r="V433" s="876" t="b">
        <v>0</v>
      </c>
      <c r="W433" s="876" t="b">
        <v>0</v>
      </c>
      <c r="X433" s="876" t="b">
        <v>0</v>
      </c>
      <c r="Y433" s="876"/>
      <c r="Z433" s="876" t="b">
        <v>0</v>
      </c>
      <c r="AA433" s="876" t="b">
        <v>0</v>
      </c>
      <c r="AB433" s="876" t="b">
        <v>0</v>
      </c>
      <c r="AC433" s="876"/>
      <c r="AD433" s="876" t="b">
        <v>0</v>
      </c>
      <c r="AE433" s="876" t="b">
        <v>0</v>
      </c>
      <c r="AF433" s="876" t="b">
        <v>0</v>
      </c>
      <c r="AG433" s="876"/>
      <c r="AH433" s="876"/>
      <c r="AI433" s="876"/>
      <c r="AJ433" s="876" t="b">
        <v>0</v>
      </c>
      <c r="AK433" s="876"/>
    </row>
    <row r="434" spans="1:37">
      <c r="A434" s="929" t="s">
        <v>27415</v>
      </c>
      <c r="B434" s="876" t="s">
        <v>26948</v>
      </c>
      <c r="C434" s="876" t="s">
        <v>26948</v>
      </c>
      <c r="D434" s="876" t="s">
        <v>26948</v>
      </c>
      <c r="E434" s="876" t="s">
        <v>26948</v>
      </c>
      <c r="F434" s="876" t="s">
        <v>26948</v>
      </c>
      <c r="G434" s="876" t="s">
        <v>26948</v>
      </c>
      <c r="H434" s="876" t="s">
        <v>26948</v>
      </c>
      <c r="I434" s="876"/>
      <c r="J434" s="876"/>
      <c r="K434" s="876" t="s">
        <v>26948</v>
      </c>
      <c r="L434" s="876" t="s">
        <v>26948</v>
      </c>
      <c r="M434" s="876" t="s">
        <v>26948</v>
      </c>
      <c r="N434" s="876"/>
      <c r="O434" s="876" t="s">
        <v>26948</v>
      </c>
      <c r="P434" s="876" t="s">
        <v>26948</v>
      </c>
      <c r="Q434" s="876" t="s">
        <v>26948</v>
      </c>
      <c r="R434" s="876" t="s">
        <v>26948</v>
      </c>
      <c r="S434" s="876"/>
      <c r="T434" s="876" t="s">
        <v>26948</v>
      </c>
      <c r="U434" s="876" t="s">
        <v>26948</v>
      </c>
      <c r="V434" s="876" t="s">
        <v>26948</v>
      </c>
      <c r="W434" s="876" t="s">
        <v>26948</v>
      </c>
      <c r="X434" s="876" t="s">
        <v>26948</v>
      </c>
      <c r="Y434" s="876"/>
      <c r="Z434" s="876" t="s">
        <v>26948</v>
      </c>
      <c r="AA434" s="876" t="s">
        <v>26948</v>
      </c>
      <c r="AB434" s="876" t="s">
        <v>26948</v>
      </c>
      <c r="AC434" s="876"/>
      <c r="AD434" s="876" t="s">
        <v>26948</v>
      </c>
      <c r="AE434" s="876" t="s">
        <v>26948</v>
      </c>
      <c r="AF434" s="876" t="s">
        <v>26948</v>
      </c>
      <c r="AG434" s="876"/>
      <c r="AH434" s="876"/>
      <c r="AI434" s="876"/>
      <c r="AJ434" s="876" t="s">
        <v>26948</v>
      </c>
      <c r="AK434" s="876"/>
    </row>
    <row r="435" spans="1:37">
      <c r="A435" s="929" t="s">
        <v>27416</v>
      </c>
      <c r="B435" s="876" t="s">
        <v>26948</v>
      </c>
      <c r="C435" s="876" t="s">
        <v>26948</v>
      </c>
      <c r="D435" s="876" t="s">
        <v>26948</v>
      </c>
      <c r="E435" s="876" t="s">
        <v>26948</v>
      </c>
      <c r="F435" s="876" t="s">
        <v>26948</v>
      </c>
      <c r="G435" s="876" t="s">
        <v>26948</v>
      </c>
      <c r="H435" s="876" t="s">
        <v>26948</v>
      </c>
      <c r="I435" s="876"/>
      <c r="J435" s="876"/>
      <c r="K435" s="876" t="s">
        <v>26948</v>
      </c>
      <c r="L435" s="876" t="s">
        <v>26948</v>
      </c>
      <c r="M435" s="876" t="s">
        <v>26948</v>
      </c>
      <c r="N435" s="876"/>
      <c r="O435" s="876" t="s">
        <v>26948</v>
      </c>
      <c r="P435" s="876" t="s">
        <v>26948</v>
      </c>
      <c r="Q435" s="876" t="s">
        <v>26948</v>
      </c>
      <c r="R435" s="876" t="s">
        <v>26948</v>
      </c>
      <c r="S435" s="876"/>
      <c r="T435" s="876" t="s">
        <v>26948</v>
      </c>
      <c r="U435" s="876" t="s">
        <v>26948</v>
      </c>
      <c r="V435" s="876" t="s">
        <v>26948</v>
      </c>
      <c r="W435" s="876" t="s">
        <v>26948</v>
      </c>
      <c r="X435" s="876" t="s">
        <v>26948</v>
      </c>
      <c r="Y435" s="876"/>
      <c r="Z435" s="876" t="s">
        <v>26948</v>
      </c>
      <c r="AA435" s="876" t="s">
        <v>26948</v>
      </c>
      <c r="AB435" s="876" t="s">
        <v>26948</v>
      </c>
      <c r="AC435" s="876"/>
      <c r="AD435" s="876" t="s">
        <v>26948</v>
      </c>
      <c r="AE435" s="876" t="s">
        <v>26948</v>
      </c>
      <c r="AF435" s="876" t="s">
        <v>26948</v>
      </c>
      <c r="AG435" s="876"/>
      <c r="AH435" s="876"/>
      <c r="AI435" s="876"/>
      <c r="AJ435" s="876" t="s">
        <v>26948</v>
      </c>
      <c r="AK435" s="876"/>
    </row>
    <row r="436" spans="1:37">
      <c r="A436" s="929" t="s">
        <v>27417</v>
      </c>
      <c r="B436" s="876" t="s">
        <v>26948</v>
      </c>
      <c r="C436" s="876" t="s">
        <v>26948</v>
      </c>
      <c r="D436" s="876" t="s">
        <v>26948</v>
      </c>
      <c r="E436" s="876" t="s">
        <v>26948</v>
      </c>
      <c r="F436" s="876" t="s">
        <v>26948</v>
      </c>
      <c r="G436" s="876" t="s">
        <v>26948</v>
      </c>
      <c r="H436" s="876" t="s">
        <v>26948</v>
      </c>
      <c r="I436" s="876"/>
      <c r="J436" s="876"/>
      <c r="K436" s="876" t="s">
        <v>26948</v>
      </c>
      <c r="L436" s="876" t="s">
        <v>26948</v>
      </c>
      <c r="M436" s="876" t="s">
        <v>26948</v>
      </c>
      <c r="N436" s="876"/>
      <c r="O436" s="876" t="s">
        <v>26948</v>
      </c>
      <c r="P436" s="876" t="s">
        <v>26948</v>
      </c>
      <c r="Q436" s="876" t="s">
        <v>26948</v>
      </c>
      <c r="R436" s="876" t="s">
        <v>26948</v>
      </c>
      <c r="S436" s="876"/>
      <c r="T436" s="876" t="s">
        <v>26948</v>
      </c>
      <c r="U436" s="876" t="s">
        <v>26948</v>
      </c>
      <c r="V436" s="876" t="s">
        <v>26948</v>
      </c>
      <c r="W436" s="876" t="s">
        <v>26948</v>
      </c>
      <c r="X436" s="876" t="s">
        <v>26948</v>
      </c>
      <c r="Y436" s="876"/>
      <c r="Z436" s="876" t="s">
        <v>26948</v>
      </c>
      <c r="AA436" s="876" t="s">
        <v>26948</v>
      </c>
      <c r="AB436" s="876" t="s">
        <v>26948</v>
      </c>
      <c r="AC436" s="876"/>
      <c r="AD436" s="876" t="s">
        <v>26948</v>
      </c>
      <c r="AE436" s="876" t="s">
        <v>26948</v>
      </c>
      <c r="AF436" s="876" t="s">
        <v>26948</v>
      </c>
      <c r="AG436" s="876"/>
      <c r="AH436" s="876"/>
      <c r="AI436" s="876"/>
      <c r="AJ436" s="876" t="s">
        <v>26948</v>
      </c>
      <c r="AK436" s="876"/>
    </row>
    <row r="437" spans="1:37">
      <c r="B437" s="876" t="s">
        <v>26948</v>
      </c>
      <c r="C437" s="876" t="s">
        <v>26948</v>
      </c>
      <c r="D437" s="876" t="s">
        <v>26948</v>
      </c>
      <c r="E437" s="876" t="s">
        <v>26948</v>
      </c>
      <c r="F437" s="876" t="s">
        <v>26948</v>
      </c>
      <c r="G437" s="876" t="s">
        <v>26948</v>
      </c>
      <c r="H437" s="876" t="s">
        <v>26948</v>
      </c>
      <c r="I437" s="876"/>
      <c r="J437" s="876"/>
      <c r="K437" s="876" t="s">
        <v>26948</v>
      </c>
      <c r="L437" s="876" t="s">
        <v>26948</v>
      </c>
      <c r="M437" s="876" t="s">
        <v>26948</v>
      </c>
      <c r="N437" s="876"/>
      <c r="O437" s="876" t="s">
        <v>26948</v>
      </c>
      <c r="P437" s="876" t="s">
        <v>26948</v>
      </c>
      <c r="Q437" s="876" t="s">
        <v>26948</v>
      </c>
      <c r="R437" s="876" t="s">
        <v>26948</v>
      </c>
      <c r="S437" s="876"/>
      <c r="T437" s="876" t="s">
        <v>26948</v>
      </c>
      <c r="U437" s="876" t="s">
        <v>26948</v>
      </c>
      <c r="V437" s="876" t="s">
        <v>26948</v>
      </c>
      <c r="W437" s="876" t="s">
        <v>26948</v>
      </c>
      <c r="X437" s="876" t="s">
        <v>26948</v>
      </c>
      <c r="Y437" s="876"/>
      <c r="Z437" s="876" t="s">
        <v>26948</v>
      </c>
      <c r="AA437" s="876" t="s">
        <v>26948</v>
      </c>
      <c r="AB437" s="876" t="s">
        <v>26948</v>
      </c>
      <c r="AC437" s="876"/>
      <c r="AD437" s="876" t="s">
        <v>26948</v>
      </c>
      <c r="AE437" s="876" t="s">
        <v>26948</v>
      </c>
      <c r="AF437" s="876" t="s">
        <v>26948</v>
      </c>
      <c r="AG437" s="876"/>
      <c r="AH437" s="876"/>
      <c r="AI437" s="876"/>
      <c r="AJ437" s="876" t="s">
        <v>26948</v>
      </c>
      <c r="AK437" s="876"/>
    </row>
    <row r="438" spans="1:37">
      <c r="A438" s="929" t="s">
        <v>27418</v>
      </c>
      <c r="B438" s="876" t="s">
        <v>26948</v>
      </c>
      <c r="C438" s="876" t="s">
        <v>26948</v>
      </c>
      <c r="D438" s="876" t="s">
        <v>26948</v>
      </c>
      <c r="E438" s="876" t="s">
        <v>26948</v>
      </c>
      <c r="F438" s="876" t="s">
        <v>26948</v>
      </c>
      <c r="G438" s="876" t="s">
        <v>26948</v>
      </c>
      <c r="H438" s="876" t="s">
        <v>26948</v>
      </c>
      <c r="I438" s="876"/>
      <c r="J438" s="876"/>
      <c r="K438" s="876" t="s">
        <v>26948</v>
      </c>
      <c r="L438" s="876" t="s">
        <v>26948</v>
      </c>
      <c r="M438" s="876" t="s">
        <v>26948</v>
      </c>
      <c r="N438" s="876"/>
      <c r="O438" s="876" t="s">
        <v>26948</v>
      </c>
      <c r="P438" s="876" t="s">
        <v>26948</v>
      </c>
      <c r="Q438" s="876" t="s">
        <v>26948</v>
      </c>
      <c r="R438" s="876" t="s">
        <v>26948</v>
      </c>
      <c r="S438" s="876"/>
      <c r="T438" s="876" t="s">
        <v>26948</v>
      </c>
      <c r="U438" s="876" t="s">
        <v>26948</v>
      </c>
      <c r="V438" s="876" t="s">
        <v>26948</v>
      </c>
      <c r="W438" s="876" t="s">
        <v>26948</v>
      </c>
      <c r="X438" s="876" t="s">
        <v>26948</v>
      </c>
      <c r="Y438" s="876"/>
      <c r="Z438" s="876" t="s">
        <v>26948</v>
      </c>
      <c r="AA438" s="876" t="s">
        <v>26948</v>
      </c>
      <c r="AB438" s="876" t="s">
        <v>26948</v>
      </c>
      <c r="AC438" s="876"/>
      <c r="AD438" s="876" t="s">
        <v>26948</v>
      </c>
      <c r="AE438" s="876" t="s">
        <v>26948</v>
      </c>
      <c r="AF438" s="876" t="s">
        <v>26948</v>
      </c>
      <c r="AG438" s="876"/>
      <c r="AH438" s="876"/>
      <c r="AI438" s="876"/>
      <c r="AJ438" s="876" t="s">
        <v>26948</v>
      </c>
      <c r="AK438" s="876"/>
    </row>
    <row r="439" spans="1:37">
      <c r="A439" s="929" t="s">
        <v>27165</v>
      </c>
      <c r="B439" s="876" t="s">
        <v>26948</v>
      </c>
      <c r="C439" s="876" t="s">
        <v>26948</v>
      </c>
      <c r="D439" s="876" t="s">
        <v>26948</v>
      </c>
      <c r="E439" s="876" t="s">
        <v>26948</v>
      </c>
      <c r="F439" s="876" t="s">
        <v>26948</v>
      </c>
      <c r="G439" s="876" t="s">
        <v>26948</v>
      </c>
      <c r="H439" s="876" t="s">
        <v>26948</v>
      </c>
      <c r="I439" s="876"/>
      <c r="J439" s="876"/>
      <c r="K439" s="876" t="s">
        <v>26948</v>
      </c>
      <c r="L439" s="876" t="s">
        <v>26948</v>
      </c>
      <c r="M439" s="876" t="s">
        <v>26948</v>
      </c>
      <c r="N439" s="876"/>
      <c r="O439" s="876" t="s">
        <v>26948</v>
      </c>
      <c r="P439" s="876" t="s">
        <v>26948</v>
      </c>
      <c r="Q439" s="876" t="s">
        <v>26948</v>
      </c>
      <c r="R439" s="876" t="s">
        <v>26948</v>
      </c>
      <c r="S439" s="876"/>
      <c r="T439" s="876" t="s">
        <v>26948</v>
      </c>
      <c r="U439" s="876" t="s">
        <v>26948</v>
      </c>
      <c r="V439" s="876" t="s">
        <v>26948</v>
      </c>
      <c r="W439" s="876" t="s">
        <v>26948</v>
      </c>
      <c r="X439" s="876" t="s">
        <v>26948</v>
      </c>
      <c r="Y439" s="876"/>
      <c r="Z439" s="876" t="s">
        <v>26948</v>
      </c>
      <c r="AA439" s="876" t="s">
        <v>26948</v>
      </c>
      <c r="AB439" s="876" t="s">
        <v>26948</v>
      </c>
      <c r="AC439" s="876"/>
      <c r="AD439" s="876" t="s">
        <v>26948</v>
      </c>
      <c r="AE439" s="876" t="s">
        <v>26948</v>
      </c>
      <c r="AF439" s="876" t="s">
        <v>26948</v>
      </c>
      <c r="AG439" s="876"/>
      <c r="AH439" s="876"/>
      <c r="AI439" s="876"/>
      <c r="AJ439" s="876" t="s">
        <v>26948</v>
      </c>
      <c r="AK439" s="876"/>
    </row>
    <row r="440" spans="1:37">
      <c r="B440" s="876" t="s">
        <v>26948</v>
      </c>
      <c r="C440" s="876" t="s">
        <v>26948</v>
      </c>
      <c r="D440" s="876" t="s">
        <v>26948</v>
      </c>
      <c r="E440" s="876" t="s">
        <v>26948</v>
      </c>
      <c r="F440" s="876" t="s">
        <v>26948</v>
      </c>
      <c r="G440" s="876" t="s">
        <v>26948</v>
      </c>
      <c r="H440" s="876" t="s">
        <v>26948</v>
      </c>
      <c r="I440" s="876"/>
      <c r="J440" s="876"/>
      <c r="K440" s="876" t="s">
        <v>26948</v>
      </c>
      <c r="L440" s="876" t="s">
        <v>26948</v>
      </c>
      <c r="M440" s="876" t="s">
        <v>26948</v>
      </c>
      <c r="N440" s="876"/>
      <c r="O440" s="876" t="s">
        <v>26948</v>
      </c>
      <c r="P440" s="876" t="s">
        <v>26948</v>
      </c>
      <c r="Q440" s="876" t="s">
        <v>26948</v>
      </c>
      <c r="R440" s="876" t="s">
        <v>26948</v>
      </c>
      <c r="S440" s="876"/>
      <c r="T440" s="876" t="s">
        <v>26948</v>
      </c>
      <c r="U440" s="876" t="s">
        <v>26948</v>
      </c>
      <c r="V440" s="876" t="s">
        <v>26948</v>
      </c>
      <c r="W440" s="876" t="s">
        <v>26948</v>
      </c>
      <c r="X440" s="876" t="s">
        <v>26948</v>
      </c>
      <c r="Y440" s="876"/>
      <c r="Z440" s="876" t="s">
        <v>26948</v>
      </c>
      <c r="AA440" s="876" t="s">
        <v>26948</v>
      </c>
      <c r="AB440" s="876" t="s">
        <v>26948</v>
      </c>
      <c r="AC440" s="876"/>
      <c r="AD440" s="876" t="s">
        <v>26948</v>
      </c>
      <c r="AE440" s="876" t="s">
        <v>26948</v>
      </c>
      <c r="AF440" s="876" t="s">
        <v>26948</v>
      </c>
      <c r="AG440" s="876"/>
      <c r="AH440" s="876"/>
      <c r="AI440" s="876"/>
      <c r="AJ440" s="876" t="s">
        <v>26948</v>
      </c>
      <c r="AK440" s="876"/>
    </row>
    <row r="441" spans="1:37">
      <c r="A441" s="929" t="s">
        <v>27419</v>
      </c>
      <c r="B441" s="876" t="s">
        <v>26948</v>
      </c>
      <c r="C441" s="876" t="s">
        <v>26948</v>
      </c>
      <c r="D441" s="876" t="s">
        <v>26948</v>
      </c>
      <c r="E441" s="876" t="s">
        <v>26948</v>
      </c>
      <c r="F441" s="876" t="s">
        <v>26948</v>
      </c>
      <c r="G441" s="876" t="s">
        <v>26948</v>
      </c>
      <c r="H441" s="876" t="s">
        <v>26948</v>
      </c>
      <c r="I441" s="876"/>
      <c r="J441" s="876"/>
      <c r="K441" s="876" t="s">
        <v>26948</v>
      </c>
      <c r="L441" s="876" t="s">
        <v>26948</v>
      </c>
      <c r="M441" s="876" t="s">
        <v>26948</v>
      </c>
      <c r="N441" s="876"/>
      <c r="O441" s="876" t="s">
        <v>26948</v>
      </c>
      <c r="P441" s="876" t="s">
        <v>26948</v>
      </c>
      <c r="Q441" s="876" t="s">
        <v>26948</v>
      </c>
      <c r="R441" s="876" t="s">
        <v>26948</v>
      </c>
      <c r="S441" s="876"/>
      <c r="T441" s="876" t="s">
        <v>26948</v>
      </c>
      <c r="U441" s="876" t="s">
        <v>26948</v>
      </c>
      <c r="V441" s="876" t="s">
        <v>26948</v>
      </c>
      <c r="W441" s="876" t="s">
        <v>26948</v>
      </c>
      <c r="X441" s="876" t="s">
        <v>26948</v>
      </c>
      <c r="Y441" s="876"/>
      <c r="Z441" s="876" t="s">
        <v>26948</v>
      </c>
      <c r="AA441" s="876" t="s">
        <v>26948</v>
      </c>
      <c r="AB441" s="876" t="s">
        <v>26948</v>
      </c>
      <c r="AC441" s="876"/>
      <c r="AD441" s="876" t="s">
        <v>26948</v>
      </c>
      <c r="AE441" s="876" t="s">
        <v>26948</v>
      </c>
      <c r="AF441" s="876" t="s">
        <v>26948</v>
      </c>
      <c r="AG441" s="876"/>
      <c r="AH441" s="876"/>
      <c r="AI441" s="876"/>
      <c r="AJ441" s="876" t="s">
        <v>26948</v>
      </c>
      <c r="AK441" s="876"/>
    </row>
    <row r="442" spans="1:37">
      <c r="A442" s="929" t="s">
        <v>27420</v>
      </c>
      <c r="B442" s="876" t="s">
        <v>26948</v>
      </c>
      <c r="C442" s="876" t="s">
        <v>26948</v>
      </c>
      <c r="D442" s="876" t="s">
        <v>26948</v>
      </c>
      <c r="E442" s="876" t="s">
        <v>26948</v>
      </c>
      <c r="F442" s="876" t="s">
        <v>26948</v>
      </c>
      <c r="G442" s="876" t="s">
        <v>26948</v>
      </c>
      <c r="H442" s="876" t="s">
        <v>26948</v>
      </c>
      <c r="I442" s="876"/>
      <c r="J442" s="876"/>
      <c r="K442" s="876" t="s">
        <v>26948</v>
      </c>
      <c r="L442" s="876" t="s">
        <v>26948</v>
      </c>
      <c r="M442" s="876" t="s">
        <v>26948</v>
      </c>
      <c r="N442" s="876"/>
      <c r="O442" s="876" t="s">
        <v>26948</v>
      </c>
      <c r="P442" s="876" t="s">
        <v>26948</v>
      </c>
      <c r="Q442" s="876" t="s">
        <v>26948</v>
      </c>
      <c r="R442" s="876" t="s">
        <v>26948</v>
      </c>
      <c r="S442" s="876"/>
      <c r="T442" s="876" t="s">
        <v>26948</v>
      </c>
      <c r="U442" s="876" t="s">
        <v>26948</v>
      </c>
      <c r="V442" s="876" t="s">
        <v>26948</v>
      </c>
      <c r="W442" s="876" t="s">
        <v>26948</v>
      </c>
      <c r="X442" s="876" t="s">
        <v>26948</v>
      </c>
      <c r="Y442" s="876"/>
      <c r="Z442" s="876" t="s">
        <v>26948</v>
      </c>
      <c r="AA442" s="876" t="s">
        <v>26948</v>
      </c>
      <c r="AB442" s="876" t="s">
        <v>26948</v>
      </c>
      <c r="AC442" s="876"/>
      <c r="AD442" s="876" t="s">
        <v>26948</v>
      </c>
      <c r="AE442" s="876" t="s">
        <v>26948</v>
      </c>
      <c r="AF442" s="876" t="s">
        <v>26948</v>
      </c>
      <c r="AG442" s="876"/>
      <c r="AH442" s="876"/>
      <c r="AI442" s="876"/>
      <c r="AJ442" s="876" t="s">
        <v>26948</v>
      </c>
      <c r="AK442" s="876"/>
    </row>
    <row r="443" spans="1:37">
      <c r="A443" s="929" t="s">
        <v>26980</v>
      </c>
      <c r="B443" s="876" t="s">
        <v>26948</v>
      </c>
      <c r="C443" s="876" t="s">
        <v>26948</v>
      </c>
      <c r="D443" s="876" t="s">
        <v>26948</v>
      </c>
      <c r="E443" s="876" t="s">
        <v>26948</v>
      </c>
      <c r="F443" s="876" t="s">
        <v>26948</v>
      </c>
      <c r="G443" s="876" t="s">
        <v>26948</v>
      </c>
      <c r="H443" s="876" t="s">
        <v>26948</v>
      </c>
      <c r="I443" s="876"/>
      <c r="J443" s="876"/>
      <c r="K443" s="876" t="s">
        <v>26948</v>
      </c>
      <c r="L443" s="876" t="s">
        <v>26948</v>
      </c>
      <c r="M443" s="876" t="s">
        <v>26948</v>
      </c>
      <c r="N443" s="876"/>
      <c r="O443" s="876" t="s">
        <v>26948</v>
      </c>
      <c r="P443" s="876" t="s">
        <v>26948</v>
      </c>
      <c r="Q443" s="876" t="s">
        <v>26948</v>
      </c>
      <c r="R443" s="876" t="s">
        <v>26948</v>
      </c>
      <c r="S443" s="876"/>
      <c r="T443" s="876" t="s">
        <v>26948</v>
      </c>
      <c r="U443" s="876" t="s">
        <v>26948</v>
      </c>
      <c r="V443" s="876" t="s">
        <v>26948</v>
      </c>
      <c r="W443" s="876" t="s">
        <v>26948</v>
      </c>
      <c r="X443" s="876" t="s">
        <v>26948</v>
      </c>
      <c r="Y443" s="876"/>
      <c r="Z443" s="876" t="s">
        <v>26948</v>
      </c>
      <c r="AA443" s="876" t="s">
        <v>26948</v>
      </c>
      <c r="AB443" s="876" t="s">
        <v>26948</v>
      </c>
      <c r="AC443" s="876"/>
      <c r="AD443" s="876" t="s">
        <v>26948</v>
      </c>
      <c r="AE443" s="876" t="s">
        <v>26948</v>
      </c>
      <c r="AF443" s="876" t="s">
        <v>26948</v>
      </c>
      <c r="AG443" s="876"/>
      <c r="AH443" s="876"/>
      <c r="AI443" s="876"/>
      <c r="AJ443" s="876" t="s">
        <v>26948</v>
      </c>
      <c r="AK443" s="876"/>
    </row>
    <row r="444" spans="1:37">
      <c r="B444" s="876" t="s">
        <v>26948</v>
      </c>
      <c r="C444" s="876" t="s">
        <v>26948</v>
      </c>
      <c r="D444" s="876" t="s">
        <v>26948</v>
      </c>
      <c r="E444" s="876" t="s">
        <v>26948</v>
      </c>
      <c r="F444" s="876" t="s">
        <v>26948</v>
      </c>
      <c r="G444" s="876" t="s">
        <v>26948</v>
      </c>
      <c r="H444" s="876" t="s">
        <v>26948</v>
      </c>
      <c r="I444" s="876"/>
      <c r="J444" s="876"/>
      <c r="K444" s="876" t="s">
        <v>26948</v>
      </c>
      <c r="L444" s="876" t="s">
        <v>26948</v>
      </c>
      <c r="M444" s="876" t="s">
        <v>26948</v>
      </c>
      <c r="N444" s="876"/>
      <c r="O444" s="876" t="s">
        <v>26948</v>
      </c>
      <c r="P444" s="876" t="s">
        <v>26948</v>
      </c>
      <c r="Q444" s="876" t="s">
        <v>26948</v>
      </c>
      <c r="R444" s="876" t="s">
        <v>26948</v>
      </c>
      <c r="S444" s="876"/>
      <c r="T444" s="876" t="s">
        <v>26948</v>
      </c>
      <c r="U444" s="876" t="s">
        <v>26948</v>
      </c>
      <c r="V444" s="876" t="s">
        <v>26948</v>
      </c>
      <c r="W444" s="876" t="s">
        <v>26948</v>
      </c>
      <c r="X444" s="876" t="s">
        <v>26948</v>
      </c>
      <c r="Y444" s="876"/>
      <c r="Z444" s="876" t="s">
        <v>26948</v>
      </c>
      <c r="AA444" s="876" t="s">
        <v>26948</v>
      </c>
      <c r="AB444" s="876" t="s">
        <v>26948</v>
      </c>
      <c r="AC444" s="876"/>
      <c r="AD444" s="876" t="s">
        <v>26948</v>
      </c>
      <c r="AE444" s="876" t="s">
        <v>26948</v>
      </c>
      <c r="AF444" s="876" t="s">
        <v>26948</v>
      </c>
      <c r="AG444" s="876"/>
      <c r="AH444" s="876"/>
      <c r="AI444" s="876"/>
      <c r="AJ444" s="876" t="s">
        <v>26948</v>
      </c>
      <c r="AK444" s="876"/>
    </row>
    <row r="445" spans="1:37">
      <c r="A445" s="929" t="s">
        <v>27421</v>
      </c>
      <c r="B445" s="876" t="s">
        <v>26948</v>
      </c>
      <c r="C445" s="876" t="s">
        <v>26948</v>
      </c>
      <c r="D445" s="876" t="s">
        <v>26948</v>
      </c>
      <c r="E445" s="876" t="s">
        <v>26948</v>
      </c>
      <c r="F445" s="876" t="s">
        <v>26948</v>
      </c>
      <c r="G445" s="876" t="s">
        <v>26948</v>
      </c>
      <c r="H445" s="876" t="s">
        <v>26948</v>
      </c>
      <c r="I445" s="876"/>
      <c r="J445" s="876"/>
      <c r="K445" s="876" t="s">
        <v>26948</v>
      </c>
      <c r="L445" s="876" t="s">
        <v>26948</v>
      </c>
      <c r="M445" s="876" t="s">
        <v>26948</v>
      </c>
      <c r="N445" s="876"/>
      <c r="O445" s="876" t="s">
        <v>26948</v>
      </c>
      <c r="P445" s="876" t="s">
        <v>26948</v>
      </c>
      <c r="Q445" s="876" t="s">
        <v>26948</v>
      </c>
      <c r="R445" s="876" t="s">
        <v>26948</v>
      </c>
      <c r="S445" s="876"/>
      <c r="T445" s="876" t="s">
        <v>26948</v>
      </c>
      <c r="U445" s="876" t="s">
        <v>26948</v>
      </c>
      <c r="V445" s="876" t="s">
        <v>26948</v>
      </c>
      <c r="W445" s="876" t="s">
        <v>26948</v>
      </c>
      <c r="X445" s="876" t="s">
        <v>26948</v>
      </c>
      <c r="Y445" s="876"/>
      <c r="Z445" s="876" t="s">
        <v>26948</v>
      </c>
      <c r="AA445" s="876" t="s">
        <v>26948</v>
      </c>
      <c r="AB445" s="876" t="s">
        <v>26948</v>
      </c>
      <c r="AC445" s="876"/>
      <c r="AD445" s="876" t="s">
        <v>26948</v>
      </c>
      <c r="AE445" s="876" t="s">
        <v>26948</v>
      </c>
      <c r="AF445" s="876" t="s">
        <v>26948</v>
      </c>
      <c r="AG445" s="876"/>
      <c r="AH445" s="876"/>
      <c r="AI445" s="876"/>
      <c r="AJ445" s="876" t="s">
        <v>26948</v>
      </c>
      <c r="AK445" s="876"/>
    </row>
    <row r="446" spans="1:37">
      <c r="A446" s="929" t="s">
        <v>27422</v>
      </c>
      <c r="B446" s="876" t="s">
        <v>26948</v>
      </c>
      <c r="C446" s="876" t="s">
        <v>26948</v>
      </c>
      <c r="D446" s="876" t="s">
        <v>26948</v>
      </c>
      <c r="E446" s="876" t="s">
        <v>26948</v>
      </c>
      <c r="F446" s="876" t="s">
        <v>26948</v>
      </c>
      <c r="G446" s="876" t="s">
        <v>26948</v>
      </c>
      <c r="H446" s="876" t="s">
        <v>26948</v>
      </c>
      <c r="I446" s="876"/>
      <c r="J446" s="876"/>
      <c r="K446" s="876" t="s">
        <v>26948</v>
      </c>
      <c r="L446" s="876" t="s">
        <v>26948</v>
      </c>
      <c r="M446" s="876" t="s">
        <v>26948</v>
      </c>
      <c r="N446" s="876"/>
      <c r="O446" s="876" t="s">
        <v>26948</v>
      </c>
      <c r="P446" s="876" t="s">
        <v>26948</v>
      </c>
      <c r="Q446" s="876" t="s">
        <v>26948</v>
      </c>
      <c r="R446" s="876" t="s">
        <v>26948</v>
      </c>
      <c r="S446" s="876"/>
      <c r="T446" s="876" t="s">
        <v>26948</v>
      </c>
      <c r="U446" s="876" t="s">
        <v>26948</v>
      </c>
      <c r="V446" s="876" t="s">
        <v>26948</v>
      </c>
      <c r="W446" s="876" t="s">
        <v>26948</v>
      </c>
      <c r="X446" s="876" t="s">
        <v>26948</v>
      </c>
      <c r="Y446" s="876"/>
      <c r="Z446" s="876" t="s">
        <v>26948</v>
      </c>
      <c r="AA446" s="876" t="s">
        <v>26948</v>
      </c>
      <c r="AB446" s="876" t="s">
        <v>26948</v>
      </c>
      <c r="AC446" s="876"/>
      <c r="AD446" s="876" t="s">
        <v>26948</v>
      </c>
      <c r="AE446" s="876" t="s">
        <v>26948</v>
      </c>
      <c r="AF446" s="876" t="s">
        <v>26948</v>
      </c>
      <c r="AG446" s="876"/>
      <c r="AH446" s="876"/>
      <c r="AI446" s="876"/>
      <c r="AJ446" s="876" t="s">
        <v>26948</v>
      </c>
      <c r="AK446" s="876"/>
    </row>
    <row r="447" spans="1:37">
      <c r="A447" s="929" t="s">
        <v>26981</v>
      </c>
      <c r="B447" s="876" t="s">
        <v>26948</v>
      </c>
      <c r="C447" s="876" t="s">
        <v>26948</v>
      </c>
      <c r="D447" s="876" t="s">
        <v>26948</v>
      </c>
      <c r="E447" s="876" t="s">
        <v>26948</v>
      </c>
      <c r="F447" s="876" t="s">
        <v>26948</v>
      </c>
      <c r="G447" s="876" t="s">
        <v>26948</v>
      </c>
      <c r="H447" s="876" t="s">
        <v>26948</v>
      </c>
      <c r="I447" s="876"/>
      <c r="J447" s="876"/>
      <c r="K447" s="876" t="s">
        <v>26948</v>
      </c>
      <c r="L447" s="876" t="s">
        <v>26948</v>
      </c>
      <c r="M447" s="876" t="s">
        <v>26948</v>
      </c>
      <c r="N447" s="876"/>
      <c r="O447" s="876" t="s">
        <v>26948</v>
      </c>
      <c r="P447" s="876" t="s">
        <v>26948</v>
      </c>
      <c r="Q447" s="876" t="s">
        <v>26948</v>
      </c>
      <c r="R447" s="876" t="s">
        <v>26948</v>
      </c>
      <c r="S447" s="876"/>
      <c r="T447" s="876" t="s">
        <v>26948</v>
      </c>
      <c r="U447" s="876" t="s">
        <v>26948</v>
      </c>
      <c r="V447" s="876" t="s">
        <v>26948</v>
      </c>
      <c r="W447" s="876" t="s">
        <v>26948</v>
      </c>
      <c r="X447" s="876" t="s">
        <v>26948</v>
      </c>
      <c r="Y447" s="876"/>
      <c r="Z447" s="876" t="s">
        <v>26948</v>
      </c>
      <c r="AA447" s="876" t="s">
        <v>26948</v>
      </c>
      <c r="AB447" s="876" t="s">
        <v>26948</v>
      </c>
      <c r="AC447" s="876"/>
      <c r="AD447" s="876" t="s">
        <v>26948</v>
      </c>
      <c r="AE447" s="876" t="s">
        <v>26948</v>
      </c>
      <c r="AF447" s="876" t="s">
        <v>26948</v>
      </c>
      <c r="AG447" s="876"/>
      <c r="AH447" s="876"/>
      <c r="AI447" s="876"/>
      <c r="AJ447" s="876" t="s">
        <v>26948</v>
      </c>
      <c r="AK447" s="876"/>
    </row>
    <row r="448" spans="1:37">
      <c r="B448" s="876" t="s">
        <v>26948</v>
      </c>
      <c r="C448" s="876" t="s">
        <v>26948</v>
      </c>
      <c r="D448" s="876" t="s">
        <v>26948</v>
      </c>
      <c r="E448" s="876" t="s">
        <v>26948</v>
      </c>
      <c r="F448" s="876" t="s">
        <v>26948</v>
      </c>
      <c r="G448" s="876" t="s">
        <v>26948</v>
      </c>
      <c r="H448" s="876" t="s">
        <v>26948</v>
      </c>
      <c r="I448" s="876"/>
      <c r="J448" s="876"/>
      <c r="K448" s="876" t="s">
        <v>26948</v>
      </c>
      <c r="L448" s="876" t="s">
        <v>26948</v>
      </c>
      <c r="M448" s="876" t="s">
        <v>26948</v>
      </c>
      <c r="N448" s="876"/>
      <c r="O448" s="876" t="s">
        <v>26948</v>
      </c>
      <c r="P448" s="876" t="s">
        <v>26948</v>
      </c>
      <c r="Q448" s="876" t="s">
        <v>26948</v>
      </c>
      <c r="R448" s="876" t="s">
        <v>26948</v>
      </c>
      <c r="S448" s="876"/>
      <c r="T448" s="876" t="s">
        <v>26948</v>
      </c>
      <c r="U448" s="876" t="s">
        <v>26948</v>
      </c>
      <c r="V448" s="876" t="s">
        <v>26948</v>
      </c>
      <c r="W448" s="876" t="s">
        <v>26948</v>
      </c>
      <c r="X448" s="876" t="s">
        <v>26948</v>
      </c>
      <c r="Y448" s="876"/>
      <c r="Z448" s="876" t="s">
        <v>26948</v>
      </c>
      <c r="AA448" s="876" t="s">
        <v>26948</v>
      </c>
      <c r="AB448" s="876" t="s">
        <v>26948</v>
      </c>
      <c r="AC448" s="876"/>
      <c r="AD448" s="876" t="s">
        <v>26948</v>
      </c>
      <c r="AE448" s="876" t="s">
        <v>26948</v>
      </c>
      <c r="AF448" s="876" t="s">
        <v>26948</v>
      </c>
      <c r="AG448" s="876"/>
      <c r="AH448" s="876"/>
      <c r="AI448" s="876"/>
      <c r="AJ448" s="876" t="s">
        <v>26948</v>
      </c>
      <c r="AK448" s="876"/>
    </row>
    <row r="449" spans="1:37">
      <c r="A449" s="929" t="s">
        <v>27423</v>
      </c>
      <c r="B449" s="876" t="s">
        <v>26948</v>
      </c>
      <c r="C449" s="876" t="s">
        <v>26948</v>
      </c>
      <c r="D449" s="876" t="s">
        <v>26948</v>
      </c>
      <c r="E449" s="876" t="s">
        <v>26948</v>
      </c>
      <c r="F449" s="876" t="s">
        <v>26948</v>
      </c>
      <c r="G449" s="876" t="s">
        <v>26948</v>
      </c>
      <c r="H449" s="876" t="s">
        <v>26948</v>
      </c>
      <c r="I449" s="876"/>
      <c r="J449" s="876"/>
      <c r="K449" s="876" t="s">
        <v>26948</v>
      </c>
      <c r="L449" s="876" t="s">
        <v>26948</v>
      </c>
      <c r="M449" s="876" t="s">
        <v>26948</v>
      </c>
      <c r="N449" s="876"/>
      <c r="O449" s="876" t="s">
        <v>26948</v>
      </c>
      <c r="P449" s="876" t="s">
        <v>26948</v>
      </c>
      <c r="Q449" s="876" t="s">
        <v>26948</v>
      </c>
      <c r="R449" s="876" t="s">
        <v>26948</v>
      </c>
      <c r="S449" s="876"/>
      <c r="T449" s="876" t="s">
        <v>26948</v>
      </c>
      <c r="U449" s="876" t="s">
        <v>26948</v>
      </c>
      <c r="V449" s="876" t="s">
        <v>26948</v>
      </c>
      <c r="W449" s="876" t="s">
        <v>26948</v>
      </c>
      <c r="X449" s="876" t="s">
        <v>26948</v>
      </c>
      <c r="Y449" s="876"/>
      <c r="Z449" s="876" t="s">
        <v>26948</v>
      </c>
      <c r="AA449" s="876" t="s">
        <v>26948</v>
      </c>
      <c r="AB449" s="876" t="s">
        <v>26948</v>
      </c>
      <c r="AC449" s="876"/>
      <c r="AD449" s="876" t="s">
        <v>26948</v>
      </c>
      <c r="AE449" s="876" t="s">
        <v>26948</v>
      </c>
      <c r="AF449" s="876" t="s">
        <v>26948</v>
      </c>
      <c r="AG449" s="876"/>
      <c r="AH449" s="876"/>
      <c r="AI449" s="876"/>
      <c r="AJ449" s="876" t="s">
        <v>26948</v>
      </c>
      <c r="AK449" s="876"/>
    </row>
    <row r="450" spans="1:37">
      <c r="A450" s="929" t="s">
        <v>27424</v>
      </c>
      <c r="B450" s="876" t="s">
        <v>26948</v>
      </c>
      <c r="C450" s="876" t="s">
        <v>26948</v>
      </c>
      <c r="D450" s="876" t="s">
        <v>26948</v>
      </c>
      <c r="E450" s="876" t="s">
        <v>26948</v>
      </c>
      <c r="F450" s="876" t="s">
        <v>26948</v>
      </c>
      <c r="G450" s="876" t="s">
        <v>26948</v>
      </c>
      <c r="H450" s="876" t="s">
        <v>26948</v>
      </c>
      <c r="I450" s="876"/>
      <c r="J450" s="876"/>
      <c r="K450" s="876" t="s">
        <v>26948</v>
      </c>
      <c r="L450" s="876" t="s">
        <v>26948</v>
      </c>
      <c r="M450" s="876" t="s">
        <v>26948</v>
      </c>
      <c r="N450" s="876"/>
      <c r="O450" s="876" t="s">
        <v>26948</v>
      </c>
      <c r="P450" s="876" t="s">
        <v>26948</v>
      </c>
      <c r="Q450" s="876" t="s">
        <v>26948</v>
      </c>
      <c r="R450" s="876" t="s">
        <v>26948</v>
      </c>
      <c r="S450" s="876"/>
      <c r="T450" s="876" t="s">
        <v>26948</v>
      </c>
      <c r="U450" s="876" t="s">
        <v>26948</v>
      </c>
      <c r="V450" s="876" t="s">
        <v>26948</v>
      </c>
      <c r="W450" s="876" t="s">
        <v>26948</v>
      </c>
      <c r="X450" s="876" t="s">
        <v>26948</v>
      </c>
      <c r="Y450" s="876"/>
      <c r="Z450" s="876" t="s">
        <v>26948</v>
      </c>
      <c r="AA450" s="876" t="s">
        <v>26948</v>
      </c>
      <c r="AB450" s="876" t="s">
        <v>26948</v>
      </c>
      <c r="AC450" s="876"/>
      <c r="AD450" s="876" t="s">
        <v>26948</v>
      </c>
      <c r="AE450" s="876" t="s">
        <v>26948</v>
      </c>
      <c r="AF450" s="876" t="s">
        <v>26948</v>
      </c>
      <c r="AG450" s="876"/>
      <c r="AH450" s="876"/>
      <c r="AI450" s="876"/>
      <c r="AJ450" s="876" t="s">
        <v>26948</v>
      </c>
      <c r="AK450" s="876"/>
    </row>
    <row r="451" spans="1:37">
      <c r="A451" s="929" t="s">
        <v>26982</v>
      </c>
      <c r="B451" s="876" t="s">
        <v>26948</v>
      </c>
      <c r="C451" s="876" t="s">
        <v>26948</v>
      </c>
      <c r="D451" s="876" t="s">
        <v>26948</v>
      </c>
      <c r="E451" s="876" t="s">
        <v>26948</v>
      </c>
      <c r="F451" s="876" t="s">
        <v>26948</v>
      </c>
      <c r="G451" s="876" t="s">
        <v>26948</v>
      </c>
      <c r="H451" s="876" t="s">
        <v>26948</v>
      </c>
      <c r="I451" s="876"/>
      <c r="J451" s="876"/>
      <c r="K451" s="876" t="s">
        <v>26948</v>
      </c>
      <c r="L451" s="876" t="s">
        <v>26948</v>
      </c>
      <c r="M451" s="876" t="s">
        <v>26948</v>
      </c>
      <c r="N451" s="876"/>
      <c r="O451" s="876" t="s">
        <v>26948</v>
      </c>
      <c r="P451" s="876" t="s">
        <v>26948</v>
      </c>
      <c r="Q451" s="876" t="s">
        <v>26948</v>
      </c>
      <c r="R451" s="876" t="s">
        <v>26948</v>
      </c>
      <c r="S451" s="876"/>
      <c r="T451" s="876" t="s">
        <v>26948</v>
      </c>
      <c r="U451" s="876" t="s">
        <v>26948</v>
      </c>
      <c r="V451" s="876" t="s">
        <v>26948</v>
      </c>
      <c r="W451" s="876" t="s">
        <v>26948</v>
      </c>
      <c r="X451" s="876" t="s">
        <v>26948</v>
      </c>
      <c r="Y451" s="876"/>
      <c r="Z451" s="876" t="s">
        <v>26948</v>
      </c>
      <c r="AA451" s="876" t="s">
        <v>26948</v>
      </c>
      <c r="AB451" s="876" t="s">
        <v>26948</v>
      </c>
      <c r="AC451" s="876"/>
      <c r="AD451" s="876" t="s">
        <v>26948</v>
      </c>
      <c r="AE451" s="876" t="s">
        <v>26948</v>
      </c>
      <c r="AF451" s="876" t="s">
        <v>26948</v>
      </c>
      <c r="AG451" s="876"/>
      <c r="AH451" s="876"/>
      <c r="AI451" s="876"/>
      <c r="AJ451" s="876" t="s">
        <v>26948</v>
      </c>
      <c r="AK451" s="876"/>
    </row>
    <row r="452" spans="1:37">
      <c r="B452" s="876" t="s">
        <v>26948</v>
      </c>
      <c r="C452" s="876" t="s">
        <v>26948</v>
      </c>
      <c r="D452" s="876" t="s">
        <v>26948</v>
      </c>
      <c r="E452" s="876" t="s">
        <v>26948</v>
      </c>
      <c r="F452" s="876" t="s">
        <v>26948</v>
      </c>
      <c r="G452" s="876" t="s">
        <v>26948</v>
      </c>
      <c r="H452" s="876" t="s">
        <v>26948</v>
      </c>
      <c r="I452" s="876"/>
      <c r="J452" s="876"/>
      <c r="K452" s="876" t="s">
        <v>26948</v>
      </c>
      <c r="L452" s="876" t="s">
        <v>26948</v>
      </c>
      <c r="M452" s="876" t="s">
        <v>26948</v>
      </c>
      <c r="N452" s="876"/>
      <c r="O452" s="876" t="s">
        <v>26948</v>
      </c>
      <c r="P452" s="876" t="s">
        <v>26948</v>
      </c>
      <c r="Q452" s="876" t="s">
        <v>26948</v>
      </c>
      <c r="R452" s="876" t="s">
        <v>26948</v>
      </c>
      <c r="S452" s="876"/>
      <c r="T452" s="876" t="s">
        <v>26948</v>
      </c>
      <c r="U452" s="876" t="s">
        <v>26948</v>
      </c>
      <c r="V452" s="876" t="s">
        <v>26948</v>
      </c>
      <c r="W452" s="876" t="s">
        <v>26948</v>
      </c>
      <c r="X452" s="876" t="s">
        <v>26948</v>
      </c>
      <c r="Y452" s="876"/>
      <c r="Z452" s="876" t="s">
        <v>26948</v>
      </c>
      <c r="AA452" s="876" t="s">
        <v>26948</v>
      </c>
      <c r="AB452" s="876" t="s">
        <v>26948</v>
      </c>
      <c r="AC452" s="876"/>
      <c r="AD452" s="876" t="s">
        <v>26948</v>
      </c>
      <c r="AE452" s="876" t="s">
        <v>26948</v>
      </c>
      <c r="AF452" s="876" t="s">
        <v>26948</v>
      </c>
      <c r="AG452" s="876"/>
      <c r="AH452" s="876"/>
      <c r="AI452" s="876"/>
      <c r="AJ452" s="876" t="s">
        <v>26948</v>
      </c>
      <c r="AK452" s="876"/>
    </row>
    <row r="453" spans="1:37">
      <c r="A453" s="929" t="s">
        <v>27425</v>
      </c>
      <c r="B453" s="876" t="s">
        <v>26948</v>
      </c>
      <c r="C453" s="876" t="s">
        <v>26948</v>
      </c>
      <c r="D453" s="876" t="s">
        <v>26948</v>
      </c>
      <c r="E453" s="876" t="s">
        <v>26948</v>
      </c>
      <c r="F453" s="876" t="s">
        <v>26948</v>
      </c>
      <c r="G453" s="876" t="s">
        <v>26948</v>
      </c>
      <c r="H453" s="876" t="s">
        <v>26948</v>
      </c>
      <c r="I453" s="876"/>
      <c r="J453" s="876"/>
      <c r="K453" s="876" t="s">
        <v>26948</v>
      </c>
      <c r="L453" s="876" t="s">
        <v>26948</v>
      </c>
      <c r="M453" s="876" t="s">
        <v>26948</v>
      </c>
      <c r="N453" s="876"/>
      <c r="O453" s="876" t="s">
        <v>26948</v>
      </c>
      <c r="P453" s="876" t="s">
        <v>26948</v>
      </c>
      <c r="Q453" s="876" t="s">
        <v>26948</v>
      </c>
      <c r="R453" s="876" t="s">
        <v>26948</v>
      </c>
      <c r="S453" s="876"/>
      <c r="T453" s="876" t="s">
        <v>26948</v>
      </c>
      <c r="U453" s="876" t="s">
        <v>26948</v>
      </c>
      <c r="V453" s="876" t="s">
        <v>26948</v>
      </c>
      <c r="W453" s="876" t="s">
        <v>26948</v>
      </c>
      <c r="X453" s="876" t="s">
        <v>26948</v>
      </c>
      <c r="Y453" s="876"/>
      <c r="Z453" s="876" t="s">
        <v>26948</v>
      </c>
      <c r="AA453" s="876" t="s">
        <v>26948</v>
      </c>
      <c r="AB453" s="876" t="s">
        <v>26948</v>
      </c>
      <c r="AC453" s="876"/>
      <c r="AD453" s="876" t="s">
        <v>26948</v>
      </c>
      <c r="AE453" s="876" t="s">
        <v>26948</v>
      </c>
      <c r="AF453" s="876" t="s">
        <v>26948</v>
      </c>
      <c r="AG453" s="876"/>
      <c r="AH453" s="876"/>
      <c r="AI453" s="876"/>
      <c r="AJ453" s="876" t="s">
        <v>26948</v>
      </c>
      <c r="AK453" s="876"/>
    </row>
    <row r="454" spans="1:37">
      <c r="A454" s="929" t="s">
        <v>27426</v>
      </c>
      <c r="B454" s="876" t="s">
        <v>26948</v>
      </c>
      <c r="C454" s="876" t="s">
        <v>26948</v>
      </c>
      <c r="D454" s="876" t="s">
        <v>26948</v>
      </c>
      <c r="E454" s="876" t="s">
        <v>26948</v>
      </c>
      <c r="F454" s="876" t="s">
        <v>26948</v>
      </c>
      <c r="G454" s="876" t="s">
        <v>26948</v>
      </c>
      <c r="H454" s="876" t="s">
        <v>26948</v>
      </c>
      <c r="I454" s="876"/>
      <c r="J454" s="876"/>
      <c r="K454" s="876" t="s">
        <v>26948</v>
      </c>
      <c r="L454" s="876" t="s">
        <v>26948</v>
      </c>
      <c r="M454" s="876" t="s">
        <v>26948</v>
      </c>
      <c r="N454" s="876"/>
      <c r="O454" s="876" t="s">
        <v>26948</v>
      </c>
      <c r="P454" s="876" t="s">
        <v>26948</v>
      </c>
      <c r="Q454" s="876" t="s">
        <v>26948</v>
      </c>
      <c r="R454" s="876" t="s">
        <v>26948</v>
      </c>
      <c r="S454" s="876"/>
      <c r="T454" s="876" t="s">
        <v>26948</v>
      </c>
      <c r="U454" s="876" t="s">
        <v>26948</v>
      </c>
      <c r="V454" s="876" t="s">
        <v>26948</v>
      </c>
      <c r="W454" s="876" t="s">
        <v>26948</v>
      </c>
      <c r="X454" s="876" t="s">
        <v>26948</v>
      </c>
      <c r="Y454" s="876"/>
      <c r="Z454" s="876" t="s">
        <v>26948</v>
      </c>
      <c r="AA454" s="876" t="s">
        <v>26948</v>
      </c>
      <c r="AB454" s="876" t="s">
        <v>26948</v>
      </c>
      <c r="AC454" s="876"/>
      <c r="AD454" s="876" t="s">
        <v>26948</v>
      </c>
      <c r="AE454" s="876" t="s">
        <v>26948</v>
      </c>
      <c r="AF454" s="876" t="s">
        <v>26948</v>
      </c>
      <c r="AG454" s="876"/>
      <c r="AH454" s="876"/>
      <c r="AI454" s="876"/>
      <c r="AJ454" s="876" t="s">
        <v>26948</v>
      </c>
      <c r="AK454" s="876"/>
    </row>
    <row r="455" spans="1:37">
      <c r="A455" s="929" t="s">
        <v>26983</v>
      </c>
      <c r="B455" s="876" t="s">
        <v>26948</v>
      </c>
      <c r="C455" s="876" t="s">
        <v>26948</v>
      </c>
      <c r="D455" s="876" t="s">
        <v>26948</v>
      </c>
      <c r="E455" s="876" t="s">
        <v>26948</v>
      </c>
      <c r="F455" s="876" t="s">
        <v>26948</v>
      </c>
      <c r="G455" s="876" t="s">
        <v>26948</v>
      </c>
      <c r="H455" s="876" t="s">
        <v>26948</v>
      </c>
      <c r="I455" s="876"/>
      <c r="J455" s="876"/>
      <c r="K455" s="876" t="s">
        <v>26948</v>
      </c>
      <c r="L455" s="876" t="s">
        <v>26948</v>
      </c>
      <c r="M455" s="876" t="s">
        <v>26948</v>
      </c>
      <c r="N455" s="876"/>
      <c r="O455" s="876" t="s">
        <v>26948</v>
      </c>
      <c r="P455" s="876" t="s">
        <v>26948</v>
      </c>
      <c r="Q455" s="876" t="s">
        <v>26948</v>
      </c>
      <c r="R455" s="876" t="s">
        <v>26948</v>
      </c>
      <c r="S455" s="876"/>
      <c r="T455" s="876" t="s">
        <v>26948</v>
      </c>
      <c r="U455" s="876" t="s">
        <v>26948</v>
      </c>
      <c r="V455" s="876" t="s">
        <v>26948</v>
      </c>
      <c r="W455" s="876" t="s">
        <v>26948</v>
      </c>
      <c r="X455" s="876" t="s">
        <v>26948</v>
      </c>
      <c r="Y455" s="876"/>
      <c r="Z455" s="876" t="s">
        <v>26948</v>
      </c>
      <c r="AA455" s="876" t="s">
        <v>26948</v>
      </c>
      <c r="AB455" s="876" t="s">
        <v>26948</v>
      </c>
      <c r="AC455" s="876"/>
      <c r="AD455" s="876" t="s">
        <v>26948</v>
      </c>
      <c r="AE455" s="876" t="s">
        <v>26948</v>
      </c>
      <c r="AF455" s="876" t="s">
        <v>26948</v>
      </c>
      <c r="AG455" s="876"/>
      <c r="AH455" s="876"/>
      <c r="AI455" s="876"/>
      <c r="AJ455" s="876" t="s">
        <v>26948</v>
      </c>
      <c r="AK455" s="876"/>
    </row>
    <row r="456" spans="1:37">
      <c r="B456" s="876" t="s">
        <v>26948</v>
      </c>
      <c r="C456" s="876" t="s">
        <v>26948</v>
      </c>
      <c r="D456" s="876" t="s">
        <v>26948</v>
      </c>
      <c r="E456" s="876" t="s">
        <v>26948</v>
      </c>
      <c r="F456" s="876" t="s">
        <v>26948</v>
      </c>
      <c r="G456" s="876" t="s">
        <v>26948</v>
      </c>
      <c r="H456" s="876" t="s">
        <v>26948</v>
      </c>
      <c r="I456" s="876"/>
      <c r="J456" s="876"/>
      <c r="K456" s="876" t="s">
        <v>26948</v>
      </c>
      <c r="L456" s="876" t="s">
        <v>26948</v>
      </c>
      <c r="M456" s="876" t="s">
        <v>26948</v>
      </c>
      <c r="N456" s="876"/>
      <c r="O456" s="876" t="s">
        <v>26948</v>
      </c>
      <c r="P456" s="876" t="s">
        <v>26948</v>
      </c>
      <c r="Q456" s="876" t="s">
        <v>26948</v>
      </c>
      <c r="R456" s="876" t="s">
        <v>26948</v>
      </c>
      <c r="S456" s="876"/>
      <c r="T456" s="876" t="s">
        <v>26948</v>
      </c>
      <c r="U456" s="876" t="s">
        <v>26948</v>
      </c>
      <c r="V456" s="876" t="s">
        <v>26948</v>
      </c>
      <c r="W456" s="876" t="s">
        <v>26948</v>
      </c>
      <c r="X456" s="876" t="s">
        <v>26948</v>
      </c>
      <c r="Y456" s="876"/>
      <c r="Z456" s="876" t="s">
        <v>26948</v>
      </c>
      <c r="AA456" s="876" t="s">
        <v>26948</v>
      </c>
      <c r="AB456" s="876" t="s">
        <v>26948</v>
      </c>
      <c r="AC456" s="876"/>
      <c r="AD456" s="876" t="s">
        <v>26948</v>
      </c>
      <c r="AE456" s="876" t="s">
        <v>26948</v>
      </c>
      <c r="AF456" s="876" t="s">
        <v>26948</v>
      </c>
      <c r="AG456" s="876"/>
      <c r="AH456" s="876"/>
      <c r="AI456" s="876"/>
      <c r="AJ456" s="876" t="s">
        <v>26948</v>
      </c>
      <c r="AK456" s="876"/>
    </row>
    <row r="457" spans="1:37">
      <c r="A457" s="929" t="s">
        <v>27427</v>
      </c>
      <c r="B457" s="876" t="s">
        <v>26948</v>
      </c>
      <c r="C457" s="876" t="s">
        <v>26948</v>
      </c>
      <c r="D457" s="876" t="s">
        <v>26948</v>
      </c>
      <c r="E457" s="876" t="s">
        <v>26948</v>
      </c>
      <c r="F457" s="876" t="s">
        <v>26948</v>
      </c>
      <c r="G457" s="876" t="s">
        <v>26948</v>
      </c>
      <c r="H457" s="876" t="s">
        <v>26948</v>
      </c>
      <c r="I457" s="876"/>
      <c r="J457" s="876"/>
      <c r="K457" s="876" t="s">
        <v>26948</v>
      </c>
      <c r="L457" s="876" t="s">
        <v>26948</v>
      </c>
      <c r="M457" s="876" t="s">
        <v>26948</v>
      </c>
      <c r="N457" s="876"/>
      <c r="O457" s="876" t="s">
        <v>26948</v>
      </c>
      <c r="P457" s="876" t="s">
        <v>26948</v>
      </c>
      <c r="Q457" s="876" t="s">
        <v>26948</v>
      </c>
      <c r="R457" s="876" t="s">
        <v>26948</v>
      </c>
      <c r="S457" s="876"/>
      <c r="T457" s="876" t="s">
        <v>26948</v>
      </c>
      <c r="U457" s="876" t="s">
        <v>26948</v>
      </c>
      <c r="V457" s="876" t="s">
        <v>26948</v>
      </c>
      <c r="W457" s="876" t="s">
        <v>26948</v>
      </c>
      <c r="X457" s="876" t="s">
        <v>26948</v>
      </c>
      <c r="Y457" s="876"/>
      <c r="Z457" s="876" t="s">
        <v>26948</v>
      </c>
      <c r="AA457" s="876" t="s">
        <v>26948</v>
      </c>
      <c r="AB457" s="876" t="s">
        <v>26948</v>
      </c>
      <c r="AC457" s="876"/>
      <c r="AD457" s="876" t="s">
        <v>26948</v>
      </c>
      <c r="AE457" s="876" t="s">
        <v>26948</v>
      </c>
      <c r="AF457" s="876" t="s">
        <v>26948</v>
      </c>
      <c r="AG457" s="876"/>
      <c r="AH457" s="876"/>
      <c r="AI457" s="876"/>
      <c r="AJ457" s="876" t="s">
        <v>26948</v>
      </c>
      <c r="AK457" s="876"/>
    </row>
    <row r="458" spans="1:37">
      <c r="A458" s="929" t="s">
        <v>27165</v>
      </c>
      <c r="B458" s="876" t="s">
        <v>26948</v>
      </c>
      <c r="C458" s="876" t="s">
        <v>26948</v>
      </c>
      <c r="D458" s="876" t="s">
        <v>26948</v>
      </c>
      <c r="E458" s="876" t="s">
        <v>26948</v>
      </c>
      <c r="F458" s="876" t="s">
        <v>26948</v>
      </c>
      <c r="G458" s="876" t="s">
        <v>26948</v>
      </c>
      <c r="H458" s="876" t="s">
        <v>26948</v>
      </c>
      <c r="I458" s="876"/>
      <c r="J458" s="876"/>
      <c r="K458" s="876" t="s">
        <v>26948</v>
      </c>
      <c r="L458" s="876" t="s">
        <v>26948</v>
      </c>
      <c r="M458" s="876" t="s">
        <v>26948</v>
      </c>
      <c r="N458" s="876"/>
      <c r="O458" s="876" t="s">
        <v>26948</v>
      </c>
      <c r="P458" s="876" t="s">
        <v>26948</v>
      </c>
      <c r="Q458" s="876" t="s">
        <v>26948</v>
      </c>
      <c r="R458" s="876" t="s">
        <v>26948</v>
      </c>
      <c r="S458" s="876"/>
      <c r="T458" s="876" t="s">
        <v>26948</v>
      </c>
      <c r="U458" s="876" t="s">
        <v>26948</v>
      </c>
      <c r="V458" s="876" t="s">
        <v>26948</v>
      </c>
      <c r="W458" s="876" t="s">
        <v>26948</v>
      </c>
      <c r="X458" s="876" t="s">
        <v>26948</v>
      </c>
      <c r="Y458" s="876"/>
      <c r="Z458" s="876" t="s">
        <v>26948</v>
      </c>
      <c r="AA458" s="876" t="s">
        <v>26948</v>
      </c>
      <c r="AB458" s="876" t="s">
        <v>26948</v>
      </c>
      <c r="AC458" s="876"/>
      <c r="AD458" s="876" t="s">
        <v>26948</v>
      </c>
      <c r="AE458" s="876" t="s">
        <v>26948</v>
      </c>
      <c r="AF458" s="876" t="s">
        <v>26948</v>
      </c>
      <c r="AG458" s="876"/>
      <c r="AH458" s="876"/>
      <c r="AI458" s="876"/>
      <c r="AJ458" s="876" t="s">
        <v>26948</v>
      </c>
      <c r="AK458" s="876"/>
    </row>
    <row r="459" spans="1:37">
      <c r="B459" s="876" t="s">
        <v>26948</v>
      </c>
      <c r="C459" s="876" t="s">
        <v>26948</v>
      </c>
      <c r="D459" s="876" t="s">
        <v>26948</v>
      </c>
      <c r="E459" s="876" t="s">
        <v>26948</v>
      </c>
      <c r="F459" s="876" t="s">
        <v>26948</v>
      </c>
      <c r="G459" s="876" t="s">
        <v>26948</v>
      </c>
      <c r="H459" s="876" t="s">
        <v>26948</v>
      </c>
      <c r="I459" s="876"/>
      <c r="J459" s="876"/>
      <c r="K459" s="876" t="s">
        <v>26948</v>
      </c>
      <c r="L459" s="876" t="s">
        <v>26948</v>
      </c>
      <c r="M459" s="876" t="s">
        <v>26948</v>
      </c>
      <c r="N459" s="876"/>
      <c r="O459" s="876" t="s">
        <v>26948</v>
      </c>
      <c r="P459" s="876" t="s">
        <v>26948</v>
      </c>
      <c r="Q459" s="876" t="s">
        <v>26948</v>
      </c>
      <c r="R459" s="876" t="s">
        <v>26948</v>
      </c>
      <c r="S459" s="876"/>
      <c r="T459" s="876" t="s">
        <v>26948</v>
      </c>
      <c r="U459" s="876" t="s">
        <v>26948</v>
      </c>
      <c r="V459" s="876" t="s">
        <v>26948</v>
      </c>
      <c r="W459" s="876" t="s">
        <v>26948</v>
      </c>
      <c r="X459" s="876" t="s">
        <v>26948</v>
      </c>
      <c r="Y459" s="876"/>
      <c r="Z459" s="876" t="s">
        <v>26948</v>
      </c>
      <c r="AA459" s="876" t="s">
        <v>26948</v>
      </c>
      <c r="AB459" s="876" t="s">
        <v>26948</v>
      </c>
      <c r="AC459" s="876"/>
      <c r="AD459" s="876" t="s">
        <v>26948</v>
      </c>
      <c r="AE459" s="876" t="s">
        <v>26948</v>
      </c>
      <c r="AF459" s="876" t="s">
        <v>26948</v>
      </c>
      <c r="AG459" s="876"/>
      <c r="AH459" s="876"/>
      <c r="AI459" s="876"/>
      <c r="AJ459" s="876" t="s">
        <v>26948</v>
      </c>
      <c r="AK459" s="876"/>
    </row>
    <row r="460" spans="1:37">
      <c r="A460" s="929" t="s">
        <v>27428</v>
      </c>
      <c r="B460" s="876" t="s">
        <v>26948</v>
      </c>
      <c r="C460" s="876" t="s">
        <v>26948</v>
      </c>
      <c r="D460" s="876" t="s">
        <v>26948</v>
      </c>
      <c r="E460" s="876" t="s">
        <v>26948</v>
      </c>
      <c r="F460" s="876" t="s">
        <v>26948</v>
      </c>
      <c r="G460" s="876" t="s">
        <v>26948</v>
      </c>
      <c r="H460" s="876" t="s">
        <v>26948</v>
      </c>
      <c r="I460" s="876"/>
      <c r="J460" s="876"/>
      <c r="K460" s="876" t="s">
        <v>26948</v>
      </c>
      <c r="L460" s="876" t="s">
        <v>26948</v>
      </c>
      <c r="M460" s="876" t="s">
        <v>26948</v>
      </c>
      <c r="N460" s="876"/>
      <c r="O460" s="876" t="s">
        <v>26948</v>
      </c>
      <c r="P460" s="876" t="s">
        <v>26948</v>
      </c>
      <c r="Q460" s="876" t="s">
        <v>26948</v>
      </c>
      <c r="R460" s="876" t="s">
        <v>26948</v>
      </c>
      <c r="S460" s="876"/>
      <c r="T460" s="876" t="s">
        <v>26948</v>
      </c>
      <c r="U460" s="876" t="s">
        <v>26948</v>
      </c>
      <c r="V460" s="876" t="s">
        <v>26948</v>
      </c>
      <c r="W460" s="876" t="s">
        <v>26948</v>
      </c>
      <c r="X460" s="876" t="s">
        <v>26948</v>
      </c>
      <c r="Y460" s="876"/>
      <c r="Z460" s="876" t="s">
        <v>26948</v>
      </c>
      <c r="AA460" s="876" t="s">
        <v>26948</v>
      </c>
      <c r="AB460" s="876" t="s">
        <v>26948</v>
      </c>
      <c r="AC460" s="876"/>
      <c r="AD460" s="876" t="s">
        <v>26948</v>
      </c>
      <c r="AE460" s="876" t="s">
        <v>26948</v>
      </c>
      <c r="AF460" s="876" t="s">
        <v>26948</v>
      </c>
      <c r="AG460" s="876"/>
      <c r="AH460" s="876"/>
      <c r="AI460" s="876"/>
      <c r="AJ460" s="876" t="s">
        <v>26948</v>
      </c>
      <c r="AK460" s="876"/>
    </row>
    <row r="461" spans="1:37">
      <c r="A461" s="929" t="s">
        <v>26984</v>
      </c>
      <c r="B461" s="876" t="s">
        <v>26948</v>
      </c>
      <c r="C461" s="876" t="s">
        <v>26948</v>
      </c>
      <c r="D461" s="876" t="s">
        <v>26948</v>
      </c>
      <c r="E461" s="876" t="s">
        <v>26948</v>
      </c>
      <c r="F461" s="876" t="s">
        <v>26948</v>
      </c>
      <c r="G461" s="876" t="s">
        <v>26948</v>
      </c>
      <c r="H461" s="876" t="s">
        <v>26948</v>
      </c>
      <c r="I461" s="876"/>
      <c r="J461" s="876"/>
      <c r="K461" s="876" t="s">
        <v>26948</v>
      </c>
      <c r="L461" s="876" t="s">
        <v>26948</v>
      </c>
      <c r="M461" s="876" t="s">
        <v>26948</v>
      </c>
      <c r="N461" s="876"/>
      <c r="O461" s="876" t="s">
        <v>26948</v>
      </c>
      <c r="P461" s="876" t="s">
        <v>26948</v>
      </c>
      <c r="Q461" s="876" t="s">
        <v>26948</v>
      </c>
      <c r="R461" s="876" t="s">
        <v>26948</v>
      </c>
      <c r="S461" s="876"/>
      <c r="T461" s="876" t="s">
        <v>26948</v>
      </c>
      <c r="U461" s="876" t="s">
        <v>26948</v>
      </c>
      <c r="V461" s="876" t="s">
        <v>26948</v>
      </c>
      <c r="W461" s="876" t="s">
        <v>26948</v>
      </c>
      <c r="X461" s="876" t="s">
        <v>26948</v>
      </c>
      <c r="Y461" s="876"/>
      <c r="Z461" s="876" t="s">
        <v>26948</v>
      </c>
      <c r="AA461" s="876" t="s">
        <v>26948</v>
      </c>
      <c r="AB461" s="876" t="s">
        <v>26948</v>
      </c>
      <c r="AC461" s="876"/>
      <c r="AD461" s="876" t="s">
        <v>26948</v>
      </c>
      <c r="AE461" s="876" t="s">
        <v>26948</v>
      </c>
      <c r="AF461" s="876" t="s">
        <v>26948</v>
      </c>
      <c r="AG461" s="876"/>
      <c r="AH461" s="876"/>
      <c r="AI461" s="876"/>
      <c r="AJ461" s="876" t="s">
        <v>26948</v>
      </c>
      <c r="AK461" s="876"/>
    </row>
    <row r="462" spans="1:37">
      <c r="A462" s="929" t="s">
        <v>27100</v>
      </c>
      <c r="B462" s="876" t="s">
        <v>26948</v>
      </c>
      <c r="C462" s="876" t="s">
        <v>26948</v>
      </c>
      <c r="D462" s="876" t="s">
        <v>26948</v>
      </c>
      <c r="E462" s="876" t="s">
        <v>26948</v>
      </c>
      <c r="F462" s="876" t="s">
        <v>26948</v>
      </c>
      <c r="G462" s="876" t="s">
        <v>26948</v>
      </c>
      <c r="H462" s="876" t="s">
        <v>26948</v>
      </c>
      <c r="I462" s="876"/>
      <c r="J462" s="876"/>
      <c r="K462" s="876" t="s">
        <v>26948</v>
      </c>
      <c r="L462" s="876" t="s">
        <v>26948</v>
      </c>
      <c r="M462" s="876" t="s">
        <v>26948</v>
      </c>
      <c r="N462" s="876"/>
      <c r="O462" s="876" t="s">
        <v>26948</v>
      </c>
      <c r="P462" s="876" t="s">
        <v>26948</v>
      </c>
      <c r="Q462" s="876" t="s">
        <v>26948</v>
      </c>
      <c r="R462" s="876" t="s">
        <v>26948</v>
      </c>
      <c r="S462" s="876"/>
      <c r="T462" s="876" t="s">
        <v>26948</v>
      </c>
      <c r="U462" s="876" t="s">
        <v>26948</v>
      </c>
      <c r="V462" s="876" t="s">
        <v>26948</v>
      </c>
      <c r="W462" s="876" t="s">
        <v>26948</v>
      </c>
      <c r="X462" s="876" t="s">
        <v>26948</v>
      </c>
      <c r="Y462" s="876"/>
      <c r="Z462" s="876" t="s">
        <v>26948</v>
      </c>
      <c r="AA462" s="876" t="s">
        <v>26948</v>
      </c>
      <c r="AB462" s="876" t="s">
        <v>26948</v>
      </c>
      <c r="AC462" s="876"/>
      <c r="AD462" s="876" t="s">
        <v>26948</v>
      </c>
      <c r="AE462" s="876" t="s">
        <v>26948</v>
      </c>
      <c r="AF462" s="876" t="s">
        <v>26948</v>
      </c>
      <c r="AG462" s="876"/>
      <c r="AH462" s="876"/>
      <c r="AI462" s="876"/>
      <c r="AJ462" s="876" t="s">
        <v>26948</v>
      </c>
      <c r="AK462" s="876"/>
    </row>
    <row r="463" spans="1:37">
      <c r="A463" s="929" t="s">
        <v>27429</v>
      </c>
      <c r="B463" s="876" t="s">
        <v>26948</v>
      </c>
      <c r="C463" s="876" t="s">
        <v>26948</v>
      </c>
      <c r="D463" s="876" t="s">
        <v>26948</v>
      </c>
      <c r="E463" s="876" t="s">
        <v>26948</v>
      </c>
      <c r="F463" s="876" t="s">
        <v>26948</v>
      </c>
      <c r="G463" s="876" t="s">
        <v>26948</v>
      </c>
      <c r="H463" s="876" t="s">
        <v>26948</v>
      </c>
      <c r="I463" s="876"/>
      <c r="J463" s="876"/>
      <c r="K463" s="876" t="s">
        <v>26948</v>
      </c>
      <c r="L463" s="876" t="s">
        <v>26948</v>
      </c>
      <c r="M463" s="876" t="s">
        <v>26948</v>
      </c>
      <c r="N463" s="876"/>
      <c r="O463" s="876" t="s">
        <v>26948</v>
      </c>
      <c r="P463" s="876" t="s">
        <v>26948</v>
      </c>
      <c r="Q463" s="876" t="s">
        <v>26948</v>
      </c>
      <c r="R463" s="876" t="s">
        <v>26948</v>
      </c>
      <c r="S463" s="876"/>
      <c r="T463" s="876" t="s">
        <v>26948</v>
      </c>
      <c r="U463" s="876" t="s">
        <v>26948</v>
      </c>
      <c r="V463" s="876" t="s">
        <v>26948</v>
      </c>
      <c r="W463" s="876" t="s">
        <v>26948</v>
      </c>
      <c r="X463" s="876" t="s">
        <v>26948</v>
      </c>
      <c r="Y463" s="876"/>
      <c r="Z463" s="876" t="s">
        <v>26948</v>
      </c>
      <c r="AA463" s="876" t="s">
        <v>26948</v>
      </c>
      <c r="AB463" s="876" t="s">
        <v>26948</v>
      </c>
      <c r="AC463" s="876"/>
      <c r="AD463" s="876" t="s">
        <v>26948</v>
      </c>
      <c r="AE463" s="876" t="s">
        <v>26948</v>
      </c>
      <c r="AF463" s="876" t="s">
        <v>26948</v>
      </c>
      <c r="AG463" s="876"/>
      <c r="AH463" s="876"/>
      <c r="AI463" s="876"/>
      <c r="AJ463" s="876" t="s">
        <v>26948</v>
      </c>
      <c r="AK463" s="876"/>
    </row>
    <row r="464" spans="1:37">
      <c r="A464" s="929" t="s">
        <v>27430</v>
      </c>
      <c r="B464" s="876" t="s">
        <v>26948</v>
      </c>
      <c r="C464" s="876" t="s">
        <v>26948</v>
      </c>
      <c r="D464" s="876" t="s">
        <v>26948</v>
      </c>
      <c r="E464" s="876" t="s">
        <v>26948</v>
      </c>
      <c r="F464" s="876" t="s">
        <v>26948</v>
      </c>
      <c r="G464" s="876" t="s">
        <v>26948</v>
      </c>
      <c r="H464" s="876" t="s">
        <v>26948</v>
      </c>
      <c r="I464" s="876"/>
      <c r="J464" s="876"/>
      <c r="K464" s="876" t="s">
        <v>26948</v>
      </c>
      <c r="L464" s="876" t="s">
        <v>26948</v>
      </c>
      <c r="M464" s="876" t="s">
        <v>26948</v>
      </c>
      <c r="N464" s="876"/>
      <c r="O464" s="876" t="s">
        <v>26948</v>
      </c>
      <c r="P464" s="876" t="s">
        <v>26948</v>
      </c>
      <c r="Q464" s="876" t="s">
        <v>26948</v>
      </c>
      <c r="R464" s="876" t="s">
        <v>26948</v>
      </c>
      <c r="S464" s="876"/>
      <c r="T464" s="876" t="s">
        <v>26948</v>
      </c>
      <c r="U464" s="876" t="s">
        <v>26948</v>
      </c>
      <c r="V464" s="876" t="s">
        <v>26948</v>
      </c>
      <c r="W464" s="876" t="s">
        <v>26948</v>
      </c>
      <c r="X464" s="876" t="s">
        <v>26948</v>
      </c>
      <c r="Y464" s="876"/>
      <c r="Z464" s="876" t="s">
        <v>26948</v>
      </c>
      <c r="AA464" s="876" t="s">
        <v>26948</v>
      </c>
      <c r="AB464" s="876" t="s">
        <v>26948</v>
      </c>
      <c r="AC464" s="876"/>
      <c r="AD464" s="876" t="s">
        <v>26948</v>
      </c>
      <c r="AE464" s="876" t="s">
        <v>26948</v>
      </c>
      <c r="AF464" s="876" t="s">
        <v>26948</v>
      </c>
      <c r="AG464" s="876"/>
      <c r="AH464" s="876"/>
      <c r="AI464" s="876"/>
      <c r="AJ464" s="876" t="s">
        <v>26948</v>
      </c>
      <c r="AK464" s="876"/>
    </row>
    <row r="465" spans="1:37">
      <c r="A465" s="929" t="s">
        <v>27431</v>
      </c>
      <c r="B465" s="876" t="s">
        <v>26948</v>
      </c>
      <c r="C465" s="876" t="s">
        <v>26948</v>
      </c>
      <c r="D465" s="876" t="s">
        <v>26948</v>
      </c>
      <c r="E465" s="876" t="s">
        <v>26948</v>
      </c>
      <c r="F465" s="876" t="s">
        <v>26948</v>
      </c>
      <c r="G465" s="876" t="s">
        <v>26948</v>
      </c>
      <c r="H465" s="876" t="s">
        <v>26948</v>
      </c>
      <c r="I465" s="876"/>
      <c r="J465" s="876"/>
      <c r="K465" s="876" t="s">
        <v>26948</v>
      </c>
      <c r="L465" s="876" t="s">
        <v>26948</v>
      </c>
      <c r="M465" s="876" t="s">
        <v>26948</v>
      </c>
      <c r="N465" s="876"/>
      <c r="O465" s="876" t="s">
        <v>26948</v>
      </c>
      <c r="P465" s="876" t="s">
        <v>26948</v>
      </c>
      <c r="Q465" s="876" t="s">
        <v>26948</v>
      </c>
      <c r="R465" s="876" t="s">
        <v>26948</v>
      </c>
      <c r="S465" s="876"/>
      <c r="T465" s="876" t="s">
        <v>26948</v>
      </c>
      <c r="U465" s="876" t="s">
        <v>26948</v>
      </c>
      <c r="V465" s="876" t="s">
        <v>26948</v>
      </c>
      <c r="W465" s="876" t="s">
        <v>26948</v>
      </c>
      <c r="X465" s="876" t="s">
        <v>26948</v>
      </c>
      <c r="Y465" s="876"/>
      <c r="Z465" s="876" t="s">
        <v>26948</v>
      </c>
      <c r="AA465" s="876" t="s">
        <v>26948</v>
      </c>
      <c r="AB465" s="876" t="s">
        <v>26948</v>
      </c>
      <c r="AC465" s="876"/>
      <c r="AD465" s="876" t="s">
        <v>26948</v>
      </c>
      <c r="AE465" s="876" t="s">
        <v>26948</v>
      </c>
      <c r="AF465" s="876" t="s">
        <v>26948</v>
      </c>
      <c r="AG465" s="876"/>
      <c r="AH465" s="876"/>
      <c r="AI465" s="876"/>
      <c r="AJ465" s="876" t="s">
        <v>26948</v>
      </c>
      <c r="AK465" s="876"/>
    </row>
    <row r="466" spans="1:37">
      <c r="A466" s="929" t="s">
        <v>27432</v>
      </c>
      <c r="B466" s="876" t="s">
        <v>26948</v>
      </c>
      <c r="C466" s="876" t="s">
        <v>26948</v>
      </c>
      <c r="D466" s="876" t="s">
        <v>26948</v>
      </c>
      <c r="E466" s="876" t="s">
        <v>26948</v>
      </c>
      <c r="F466" s="876" t="s">
        <v>26948</v>
      </c>
      <c r="G466" s="876" t="s">
        <v>26948</v>
      </c>
      <c r="H466" s="876" t="s">
        <v>26948</v>
      </c>
      <c r="I466" s="876"/>
      <c r="J466" s="876"/>
      <c r="K466" s="876" t="s">
        <v>26948</v>
      </c>
      <c r="L466" s="876" t="s">
        <v>26948</v>
      </c>
      <c r="M466" s="876" t="s">
        <v>26948</v>
      </c>
      <c r="N466" s="876"/>
      <c r="O466" s="876" t="s">
        <v>26948</v>
      </c>
      <c r="P466" s="876" t="s">
        <v>26948</v>
      </c>
      <c r="Q466" s="876" t="s">
        <v>26948</v>
      </c>
      <c r="R466" s="876" t="s">
        <v>26948</v>
      </c>
      <c r="S466" s="876"/>
      <c r="T466" s="876" t="s">
        <v>26948</v>
      </c>
      <c r="U466" s="876" t="s">
        <v>26948</v>
      </c>
      <c r="V466" s="876" t="s">
        <v>26948</v>
      </c>
      <c r="W466" s="876" t="s">
        <v>26948</v>
      </c>
      <c r="X466" s="876" t="s">
        <v>26948</v>
      </c>
      <c r="Y466" s="876"/>
      <c r="Z466" s="876" t="s">
        <v>26948</v>
      </c>
      <c r="AA466" s="876" t="s">
        <v>26948</v>
      </c>
      <c r="AB466" s="876" t="s">
        <v>26948</v>
      </c>
      <c r="AC466" s="876"/>
      <c r="AD466" s="876" t="s">
        <v>26948</v>
      </c>
      <c r="AE466" s="876" t="s">
        <v>26948</v>
      </c>
      <c r="AF466" s="876" t="s">
        <v>26948</v>
      </c>
      <c r="AG466" s="876"/>
      <c r="AH466" s="876"/>
      <c r="AI466" s="876"/>
      <c r="AJ466" s="876" t="s">
        <v>26948</v>
      </c>
      <c r="AK466" s="876"/>
    </row>
    <row r="467" spans="1:37">
      <c r="B467" s="876" t="s">
        <v>26948</v>
      </c>
      <c r="C467" s="876" t="s">
        <v>26948</v>
      </c>
      <c r="D467" s="876" t="s">
        <v>26948</v>
      </c>
      <c r="E467" s="876" t="s">
        <v>26948</v>
      </c>
      <c r="F467" s="876" t="s">
        <v>26948</v>
      </c>
      <c r="G467" s="876" t="s">
        <v>26948</v>
      </c>
      <c r="H467" s="876" t="s">
        <v>26948</v>
      </c>
      <c r="I467" s="876"/>
      <c r="J467" s="876"/>
      <c r="K467" s="876" t="s">
        <v>26948</v>
      </c>
      <c r="L467" s="876" t="s">
        <v>26948</v>
      </c>
      <c r="M467" s="876" t="s">
        <v>26948</v>
      </c>
      <c r="N467" s="876"/>
      <c r="O467" s="876" t="s">
        <v>26948</v>
      </c>
      <c r="P467" s="876" t="s">
        <v>26948</v>
      </c>
      <c r="Q467" s="876" t="s">
        <v>26948</v>
      </c>
      <c r="R467" s="876" t="s">
        <v>26948</v>
      </c>
      <c r="S467" s="876"/>
      <c r="T467" s="876" t="s">
        <v>26948</v>
      </c>
      <c r="U467" s="876" t="s">
        <v>26948</v>
      </c>
      <c r="V467" s="876" t="s">
        <v>26948</v>
      </c>
      <c r="W467" s="876" t="s">
        <v>26948</v>
      </c>
      <c r="X467" s="876" t="s">
        <v>26948</v>
      </c>
      <c r="Y467" s="876"/>
      <c r="Z467" s="876" t="s">
        <v>26948</v>
      </c>
      <c r="AA467" s="876" t="s">
        <v>26948</v>
      </c>
      <c r="AB467" s="876" t="s">
        <v>26948</v>
      </c>
      <c r="AC467" s="876"/>
      <c r="AD467" s="876" t="s">
        <v>26948</v>
      </c>
      <c r="AE467" s="876" t="s">
        <v>26948</v>
      </c>
      <c r="AF467" s="876" t="s">
        <v>26948</v>
      </c>
      <c r="AG467" s="876"/>
      <c r="AH467" s="876"/>
      <c r="AI467" s="876"/>
      <c r="AJ467" s="876" t="s">
        <v>26948</v>
      </c>
      <c r="AK467" s="876"/>
    </row>
    <row r="468" spans="1:37">
      <c r="A468" s="929" t="s">
        <v>27433</v>
      </c>
      <c r="B468" s="876" t="s">
        <v>26948</v>
      </c>
      <c r="C468" s="876" t="s">
        <v>26948</v>
      </c>
      <c r="D468" s="876" t="s">
        <v>26948</v>
      </c>
      <c r="E468" s="876" t="s">
        <v>26948</v>
      </c>
      <c r="F468" s="876" t="s">
        <v>26948</v>
      </c>
      <c r="G468" s="876" t="s">
        <v>26948</v>
      </c>
      <c r="H468" s="876" t="s">
        <v>26948</v>
      </c>
      <c r="I468" s="876"/>
      <c r="J468" s="876"/>
      <c r="K468" s="876" t="s">
        <v>26948</v>
      </c>
      <c r="L468" s="876" t="s">
        <v>26948</v>
      </c>
      <c r="M468" s="876" t="s">
        <v>26948</v>
      </c>
      <c r="N468" s="876"/>
      <c r="O468" s="876" t="s">
        <v>26948</v>
      </c>
      <c r="P468" s="876" t="s">
        <v>26948</v>
      </c>
      <c r="Q468" s="876" t="s">
        <v>26948</v>
      </c>
      <c r="R468" s="876" t="s">
        <v>26948</v>
      </c>
      <c r="S468" s="876"/>
      <c r="T468" s="876" t="s">
        <v>26948</v>
      </c>
      <c r="U468" s="876" t="s">
        <v>26948</v>
      </c>
      <c r="V468" s="876" t="s">
        <v>26948</v>
      </c>
      <c r="W468" s="876" t="s">
        <v>26948</v>
      </c>
      <c r="X468" s="876" t="s">
        <v>26948</v>
      </c>
      <c r="Y468" s="876"/>
      <c r="Z468" s="876" t="s">
        <v>26948</v>
      </c>
      <c r="AA468" s="876" t="s">
        <v>26948</v>
      </c>
      <c r="AB468" s="876" t="s">
        <v>26948</v>
      </c>
      <c r="AC468" s="876"/>
      <c r="AD468" s="876" t="s">
        <v>26948</v>
      </c>
      <c r="AE468" s="876" t="s">
        <v>26948</v>
      </c>
      <c r="AF468" s="876" t="s">
        <v>26948</v>
      </c>
      <c r="AG468" s="876"/>
      <c r="AH468" s="876"/>
      <c r="AI468" s="876"/>
      <c r="AJ468" s="876" t="s">
        <v>26948</v>
      </c>
      <c r="AK468" s="876"/>
    </row>
    <row r="469" spans="1:37">
      <c r="A469" s="929" t="s">
        <v>27434</v>
      </c>
      <c r="B469" s="876" t="s">
        <v>26948</v>
      </c>
      <c r="C469" s="876" t="s">
        <v>26948</v>
      </c>
      <c r="D469" s="876" t="s">
        <v>26948</v>
      </c>
      <c r="E469" s="876" t="s">
        <v>26948</v>
      </c>
      <c r="F469" s="876" t="s">
        <v>26948</v>
      </c>
      <c r="G469" s="876" t="s">
        <v>26948</v>
      </c>
      <c r="H469" s="876" t="s">
        <v>26948</v>
      </c>
      <c r="I469" s="876"/>
      <c r="J469" s="876"/>
      <c r="K469" s="876" t="s">
        <v>26948</v>
      </c>
      <c r="L469" s="876" t="s">
        <v>26948</v>
      </c>
      <c r="M469" s="876" t="s">
        <v>26948</v>
      </c>
      <c r="N469" s="876"/>
      <c r="O469" s="876" t="s">
        <v>26948</v>
      </c>
      <c r="P469" s="876" t="s">
        <v>26948</v>
      </c>
      <c r="Q469" s="876" t="s">
        <v>26948</v>
      </c>
      <c r="R469" s="876" t="s">
        <v>26948</v>
      </c>
      <c r="S469" s="876"/>
      <c r="T469" s="876" t="s">
        <v>26948</v>
      </c>
      <c r="U469" s="876" t="s">
        <v>26948</v>
      </c>
      <c r="V469" s="876" t="s">
        <v>26948</v>
      </c>
      <c r="W469" s="876" t="s">
        <v>26948</v>
      </c>
      <c r="X469" s="876" t="s">
        <v>26948</v>
      </c>
      <c r="Y469" s="876"/>
      <c r="Z469" s="876" t="s">
        <v>26948</v>
      </c>
      <c r="AA469" s="876" t="s">
        <v>26948</v>
      </c>
      <c r="AB469" s="876" t="s">
        <v>26948</v>
      </c>
      <c r="AC469" s="876"/>
      <c r="AD469" s="876" t="s">
        <v>26948</v>
      </c>
      <c r="AE469" s="876" t="s">
        <v>26948</v>
      </c>
      <c r="AF469" s="876" t="s">
        <v>26948</v>
      </c>
      <c r="AG469" s="876"/>
      <c r="AH469" s="876"/>
      <c r="AI469" s="876"/>
      <c r="AJ469" s="876" t="s">
        <v>26948</v>
      </c>
      <c r="AK469" s="876"/>
    </row>
    <row r="470" spans="1:37">
      <c r="A470" s="929" t="s">
        <v>27435</v>
      </c>
      <c r="B470" s="876" t="s">
        <v>26948</v>
      </c>
      <c r="C470" s="876" t="s">
        <v>26948</v>
      </c>
      <c r="D470" s="876" t="s">
        <v>26948</v>
      </c>
      <c r="E470" s="876" t="s">
        <v>26948</v>
      </c>
      <c r="F470" s="876" t="s">
        <v>26948</v>
      </c>
      <c r="G470" s="876" t="s">
        <v>26948</v>
      </c>
      <c r="H470" s="876" t="s">
        <v>26948</v>
      </c>
      <c r="I470" s="876"/>
      <c r="J470" s="876"/>
      <c r="K470" s="876" t="s">
        <v>26948</v>
      </c>
      <c r="L470" s="876" t="s">
        <v>26948</v>
      </c>
      <c r="M470" s="876" t="s">
        <v>26948</v>
      </c>
      <c r="N470" s="876"/>
      <c r="O470" s="876" t="s">
        <v>26948</v>
      </c>
      <c r="P470" s="876" t="s">
        <v>26948</v>
      </c>
      <c r="Q470" s="876" t="s">
        <v>26948</v>
      </c>
      <c r="R470" s="876" t="s">
        <v>26948</v>
      </c>
      <c r="S470" s="876"/>
      <c r="T470" s="876" t="s">
        <v>26948</v>
      </c>
      <c r="U470" s="876" t="s">
        <v>26948</v>
      </c>
      <c r="V470" s="876" t="s">
        <v>26948</v>
      </c>
      <c r="W470" s="876" t="s">
        <v>26948</v>
      </c>
      <c r="X470" s="876" t="s">
        <v>26948</v>
      </c>
      <c r="Y470" s="876"/>
      <c r="Z470" s="876" t="s">
        <v>26948</v>
      </c>
      <c r="AA470" s="876" t="s">
        <v>26948</v>
      </c>
      <c r="AB470" s="876" t="s">
        <v>26948</v>
      </c>
      <c r="AC470" s="876"/>
      <c r="AD470" s="876" t="s">
        <v>26948</v>
      </c>
      <c r="AE470" s="876" t="s">
        <v>26948</v>
      </c>
      <c r="AF470" s="876" t="s">
        <v>26948</v>
      </c>
      <c r="AG470" s="876"/>
      <c r="AH470" s="876"/>
      <c r="AI470" s="876"/>
      <c r="AJ470" s="876" t="s">
        <v>26948</v>
      </c>
      <c r="AK470" s="876"/>
    </row>
    <row r="471" spans="1:37">
      <c r="A471" s="929" t="s">
        <v>27436</v>
      </c>
      <c r="B471" s="876" t="s">
        <v>26948</v>
      </c>
      <c r="C471" s="876" t="s">
        <v>26948</v>
      </c>
      <c r="D471" s="876" t="s">
        <v>26948</v>
      </c>
      <c r="E471" s="876" t="s">
        <v>26948</v>
      </c>
      <c r="F471" s="876" t="s">
        <v>26948</v>
      </c>
      <c r="G471" s="876" t="s">
        <v>26948</v>
      </c>
      <c r="H471" s="876" t="s">
        <v>26948</v>
      </c>
      <c r="I471" s="876"/>
      <c r="J471" s="876"/>
      <c r="K471" s="876" t="s">
        <v>26948</v>
      </c>
      <c r="L471" s="876" t="s">
        <v>26948</v>
      </c>
      <c r="M471" s="876" t="s">
        <v>26948</v>
      </c>
      <c r="N471" s="876"/>
      <c r="O471" s="876" t="s">
        <v>26948</v>
      </c>
      <c r="P471" s="876" t="s">
        <v>26948</v>
      </c>
      <c r="Q471" s="876" t="s">
        <v>26948</v>
      </c>
      <c r="R471" s="876" t="s">
        <v>26948</v>
      </c>
      <c r="S471" s="876"/>
      <c r="T471" s="876" t="s">
        <v>26948</v>
      </c>
      <c r="U471" s="876" t="s">
        <v>26948</v>
      </c>
      <c r="V471" s="876" t="s">
        <v>26948</v>
      </c>
      <c r="W471" s="876" t="s">
        <v>26948</v>
      </c>
      <c r="X471" s="876" t="s">
        <v>26948</v>
      </c>
      <c r="Y471" s="876"/>
      <c r="Z471" s="876" t="s">
        <v>26948</v>
      </c>
      <c r="AA471" s="876" t="s">
        <v>26948</v>
      </c>
      <c r="AB471" s="876" t="s">
        <v>26948</v>
      </c>
      <c r="AC471" s="876"/>
      <c r="AD471" s="876" t="s">
        <v>26948</v>
      </c>
      <c r="AE471" s="876" t="s">
        <v>26948</v>
      </c>
      <c r="AF471" s="876" t="s">
        <v>26948</v>
      </c>
      <c r="AG471" s="876"/>
      <c r="AH471" s="876"/>
      <c r="AI471" s="876"/>
      <c r="AJ471" s="876" t="s">
        <v>26948</v>
      </c>
      <c r="AK471" s="876"/>
    </row>
    <row r="472" spans="1:37">
      <c r="A472" s="929" t="s">
        <v>27437</v>
      </c>
      <c r="B472" s="876" t="s">
        <v>26948</v>
      </c>
      <c r="C472" s="876" t="s">
        <v>26948</v>
      </c>
      <c r="D472" s="876" t="s">
        <v>26948</v>
      </c>
      <c r="E472" s="876" t="s">
        <v>26948</v>
      </c>
      <c r="F472" s="876" t="s">
        <v>26948</v>
      </c>
      <c r="G472" s="876" t="s">
        <v>26948</v>
      </c>
      <c r="H472" s="876" t="s">
        <v>26948</v>
      </c>
      <c r="I472" s="876"/>
      <c r="J472" s="876"/>
      <c r="K472" s="876" t="s">
        <v>26948</v>
      </c>
      <c r="L472" s="876" t="s">
        <v>26948</v>
      </c>
      <c r="M472" s="876" t="s">
        <v>26948</v>
      </c>
      <c r="N472" s="876"/>
      <c r="O472" s="876" t="s">
        <v>26948</v>
      </c>
      <c r="P472" s="876" t="s">
        <v>26948</v>
      </c>
      <c r="Q472" s="876" t="s">
        <v>26948</v>
      </c>
      <c r="R472" s="876" t="s">
        <v>26948</v>
      </c>
      <c r="S472" s="876"/>
      <c r="T472" s="876" t="s">
        <v>26948</v>
      </c>
      <c r="U472" s="876" t="s">
        <v>26948</v>
      </c>
      <c r="V472" s="876" t="s">
        <v>26948</v>
      </c>
      <c r="W472" s="876" t="s">
        <v>26948</v>
      </c>
      <c r="X472" s="876" t="s">
        <v>26948</v>
      </c>
      <c r="Y472" s="876"/>
      <c r="Z472" s="876" t="s">
        <v>26948</v>
      </c>
      <c r="AA472" s="876" t="s">
        <v>26948</v>
      </c>
      <c r="AB472" s="876" t="s">
        <v>26948</v>
      </c>
      <c r="AC472" s="876"/>
      <c r="AD472" s="876" t="s">
        <v>26948</v>
      </c>
      <c r="AE472" s="876" t="s">
        <v>26948</v>
      </c>
      <c r="AF472" s="876" t="s">
        <v>26948</v>
      </c>
      <c r="AG472" s="876"/>
      <c r="AH472" s="876"/>
      <c r="AI472" s="876"/>
      <c r="AJ472" s="876" t="s">
        <v>26948</v>
      </c>
      <c r="AK472" s="876"/>
    </row>
    <row r="473" spans="1:37">
      <c r="B473" s="876" t="s">
        <v>26948</v>
      </c>
      <c r="C473" s="876" t="s">
        <v>26948</v>
      </c>
      <c r="D473" s="876" t="s">
        <v>26948</v>
      </c>
      <c r="E473" s="876" t="s">
        <v>26948</v>
      </c>
      <c r="F473" s="876" t="s">
        <v>26948</v>
      </c>
      <c r="G473" s="876" t="s">
        <v>26948</v>
      </c>
      <c r="H473" s="876" t="s">
        <v>26948</v>
      </c>
      <c r="I473" s="876"/>
      <c r="J473" s="876"/>
      <c r="K473" s="876" t="s">
        <v>26948</v>
      </c>
      <c r="L473" s="876" t="s">
        <v>26948</v>
      </c>
      <c r="M473" s="876" t="s">
        <v>26948</v>
      </c>
      <c r="N473" s="876"/>
      <c r="O473" s="876" t="s">
        <v>26948</v>
      </c>
      <c r="P473" s="876" t="s">
        <v>26948</v>
      </c>
      <c r="Q473" s="876" t="s">
        <v>26948</v>
      </c>
      <c r="R473" s="876" t="s">
        <v>26948</v>
      </c>
      <c r="S473" s="876"/>
      <c r="T473" s="876" t="s">
        <v>26948</v>
      </c>
      <c r="U473" s="876" t="s">
        <v>26948</v>
      </c>
      <c r="V473" s="876" t="s">
        <v>26948</v>
      </c>
      <c r="W473" s="876" t="s">
        <v>26948</v>
      </c>
      <c r="X473" s="876" t="s">
        <v>26948</v>
      </c>
      <c r="Y473" s="876"/>
      <c r="Z473" s="876" t="s">
        <v>26948</v>
      </c>
      <c r="AA473" s="876" t="s">
        <v>26948</v>
      </c>
      <c r="AB473" s="876" t="s">
        <v>26948</v>
      </c>
      <c r="AC473" s="876"/>
      <c r="AD473" s="876" t="s">
        <v>26948</v>
      </c>
      <c r="AE473" s="876" t="s">
        <v>26948</v>
      </c>
      <c r="AF473" s="876" t="s">
        <v>26948</v>
      </c>
      <c r="AG473" s="876"/>
      <c r="AH473" s="876"/>
      <c r="AI473" s="876"/>
      <c r="AJ473" s="876" t="s">
        <v>26948</v>
      </c>
      <c r="AK473" s="876"/>
    </row>
    <row r="474" spans="1:37">
      <c r="A474" s="929" t="s">
        <v>27438</v>
      </c>
      <c r="B474" s="876" t="s">
        <v>26948</v>
      </c>
      <c r="C474" s="876" t="s">
        <v>26948</v>
      </c>
      <c r="D474" s="876" t="s">
        <v>26948</v>
      </c>
      <c r="E474" s="876" t="s">
        <v>26948</v>
      </c>
      <c r="F474" s="876" t="s">
        <v>26948</v>
      </c>
      <c r="G474" s="876" t="s">
        <v>26948</v>
      </c>
      <c r="H474" s="876" t="s">
        <v>26948</v>
      </c>
      <c r="I474" s="876"/>
      <c r="J474" s="876"/>
      <c r="K474" s="876" t="s">
        <v>26948</v>
      </c>
      <c r="L474" s="876" t="s">
        <v>26948</v>
      </c>
      <c r="M474" s="876" t="s">
        <v>26948</v>
      </c>
      <c r="N474" s="876"/>
      <c r="O474" s="876" t="s">
        <v>26948</v>
      </c>
      <c r="P474" s="876" t="s">
        <v>26948</v>
      </c>
      <c r="Q474" s="876" t="s">
        <v>26948</v>
      </c>
      <c r="R474" s="876" t="s">
        <v>26948</v>
      </c>
      <c r="S474" s="876"/>
      <c r="T474" s="876" t="s">
        <v>26948</v>
      </c>
      <c r="U474" s="876" t="s">
        <v>26948</v>
      </c>
      <c r="V474" s="876" t="s">
        <v>26948</v>
      </c>
      <c r="W474" s="876" t="s">
        <v>26948</v>
      </c>
      <c r="X474" s="876" t="s">
        <v>26948</v>
      </c>
      <c r="Y474" s="876"/>
      <c r="Z474" s="876" t="s">
        <v>26948</v>
      </c>
      <c r="AA474" s="876" t="s">
        <v>26948</v>
      </c>
      <c r="AB474" s="876" t="s">
        <v>26948</v>
      </c>
      <c r="AC474" s="876"/>
      <c r="AD474" s="876" t="s">
        <v>26948</v>
      </c>
      <c r="AE474" s="876" t="s">
        <v>26948</v>
      </c>
      <c r="AF474" s="876" t="s">
        <v>26948</v>
      </c>
      <c r="AG474" s="876"/>
      <c r="AH474" s="876"/>
      <c r="AI474" s="876"/>
      <c r="AJ474" s="876" t="s">
        <v>26948</v>
      </c>
      <c r="AK474" s="876"/>
    </row>
    <row r="475" spans="1:37">
      <c r="A475" s="929" t="s">
        <v>27165</v>
      </c>
      <c r="B475" s="876" t="s">
        <v>26948</v>
      </c>
      <c r="C475" s="876" t="s">
        <v>26948</v>
      </c>
      <c r="D475" s="876" t="s">
        <v>26948</v>
      </c>
      <c r="E475" s="876" t="s">
        <v>26948</v>
      </c>
      <c r="F475" s="876" t="s">
        <v>26948</v>
      </c>
      <c r="G475" s="876" t="s">
        <v>26948</v>
      </c>
      <c r="H475" s="876" t="s">
        <v>26948</v>
      </c>
      <c r="I475" s="876"/>
      <c r="J475" s="876"/>
      <c r="K475" s="876" t="s">
        <v>26948</v>
      </c>
      <c r="L475" s="876" t="s">
        <v>26948</v>
      </c>
      <c r="M475" s="876" t="s">
        <v>26948</v>
      </c>
      <c r="N475" s="876"/>
      <c r="O475" s="876" t="s">
        <v>26948</v>
      </c>
      <c r="P475" s="876" t="s">
        <v>26948</v>
      </c>
      <c r="Q475" s="876" t="s">
        <v>26948</v>
      </c>
      <c r="R475" s="876" t="s">
        <v>26948</v>
      </c>
      <c r="S475" s="876"/>
      <c r="T475" s="876" t="s">
        <v>26948</v>
      </c>
      <c r="U475" s="876" t="s">
        <v>26948</v>
      </c>
      <c r="V475" s="876" t="s">
        <v>26948</v>
      </c>
      <c r="W475" s="876" t="s">
        <v>26948</v>
      </c>
      <c r="X475" s="876" t="s">
        <v>26948</v>
      </c>
      <c r="Y475" s="876"/>
      <c r="Z475" s="876" t="s">
        <v>26948</v>
      </c>
      <c r="AA475" s="876" t="s">
        <v>26948</v>
      </c>
      <c r="AB475" s="876" t="s">
        <v>26948</v>
      </c>
      <c r="AC475" s="876"/>
      <c r="AD475" s="876" t="s">
        <v>26948</v>
      </c>
      <c r="AE475" s="876" t="s">
        <v>26948</v>
      </c>
      <c r="AF475" s="876" t="s">
        <v>26948</v>
      </c>
      <c r="AG475" s="876"/>
      <c r="AH475" s="876"/>
      <c r="AI475" s="876"/>
      <c r="AJ475" s="876" t="s">
        <v>26948</v>
      </c>
      <c r="AK475" s="876"/>
    </row>
    <row r="476" spans="1:37">
      <c r="B476" s="876" t="s">
        <v>26948</v>
      </c>
      <c r="C476" s="876" t="s">
        <v>26948</v>
      </c>
      <c r="D476" s="876" t="s">
        <v>26948</v>
      </c>
      <c r="E476" s="876" t="s">
        <v>26948</v>
      </c>
      <c r="F476" s="876" t="s">
        <v>26948</v>
      </c>
      <c r="G476" s="876" t="s">
        <v>26948</v>
      </c>
      <c r="H476" s="876" t="s">
        <v>26948</v>
      </c>
      <c r="I476" s="876"/>
      <c r="J476" s="876"/>
      <c r="K476" s="876" t="s">
        <v>26948</v>
      </c>
      <c r="L476" s="876" t="s">
        <v>26948</v>
      </c>
      <c r="M476" s="876" t="s">
        <v>26948</v>
      </c>
      <c r="N476" s="876"/>
      <c r="O476" s="876" t="s">
        <v>26948</v>
      </c>
      <c r="P476" s="876" t="s">
        <v>26948</v>
      </c>
      <c r="Q476" s="876" t="s">
        <v>26948</v>
      </c>
      <c r="R476" s="876" t="s">
        <v>26948</v>
      </c>
      <c r="S476" s="876"/>
      <c r="T476" s="876" t="s">
        <v>26948</v>
      </c>
      <c r="U476" s="876" t="s">
        <v>26948</v>
      </c>
      <c r="V476" s="876" t="s">
        <v>26948</v>
      </c>
      <c r="W476" s="876" t="s">
        <v>26948</v>
      </c>
      <c r="X476" s="876" t="s">
        <v>26948</v>
      </c>
      <c r="Y476" s="876"/>
      <c r="Z476" s="876" t="s">
        <v>26948</v>
      </c>
      <c r="AA476" s="876" t="s">
        <v>26948</v>
      </c>
      <c r="AB476" s="876" t="s">
        <v>26948</v>
      </c>
      <c r="AC476" s="876"/>
      <c r="AD476" s="876" t="s">
        <v>26948</v>
      </c>
      <c r="AE476" s="876" t="s">
        <v>26948</v>
      </c>
      <c r="AF476" s="876" t="s">
        <v>26948</v>
      </c>
      <c r="AG476" s="876"/>
      <c r="AH476" s="876"/>
      <c r="AI476" s="876"/>
      <c r="AJ476" s="876" t="s">
        <v>26948</v>
      </c>
      <c r="AK476" s="876"/>
    </row>
    <row r="477" spans="1:37">
      <c r="A477" s="929" t="s">
        <v>27439</v>
      </c>
      <c r="B477" s="876" t="s">
        <v>26948</v>
      </c>
      <c r="C477" s="876" t="s">
        <v>26948</v>
      </c>
      <c r="D477" s="876" t="s">
        <v>26948</v>
      </c>
      <c r="E477" s="876" t="s">
        <v>26948</v>
      </c>
      <c r="F477" s="876" t="s">
        <v>26948</v>
      </c>
      <c r="G477" s="876" t="s">
        <v>26948</v>
      </c>
      <c r="H477" s="876" t="s">
        <v>26948</v>
      </c>
      <c r="I477" s="876"/>
      <c r="J477" s="876"/>
      <c r="K477" s="876" t="s">
        <v>26948</v>
      </c>
      <c r="L477" s="876" t="s">
        <v>26948</v>
      </c>
      <c r="M477" s="876" t="s">
        <v>26948</v>
      </c>
      <c r="N477" s="876"/>
      <c r="O477" s="876" t="s">
        <v>26948</v>
      </c>
      <c r="P477" s="876" t="s">
        <v>26948</v>
      </c>
      <c r="Q477" s="876" t="s">
        <v>26948</v>
      </c>
      <c r="R477" s="876" t="s">
        <v>26948</v>
      </c>
      <c r="S477" s="876"/>
      <c r="T477" s="876" t="s">
        <v>26948</v>
      </c>
      <c r="U477" s="876" t="s">
        <v>26948</v>
      </c>
      <c r="V477" s="876" t="s">
        <v>26948</v>
      </c>
      <c r="W477" s="876" t="s">
        <v>26948</v>
      </c>
      <c r="X477" s="876" t="s">
        <v>26948</v>
      </c>
      <c r="Y477" s="876"/>
      <c r="Z477" s="876" t="s">
        <v>26948</v>
      </c>
      <c r="AA477" s="876" t="s">
        <v>26948</v>
      </c>
      <c r="AB477" s="876" t="s">
        <v>26948</v>
      </c>
      <c r="AC477" s="876"/>
      <c r="AD477" s="876" t="s">
        <v>26948</v>
      </c>
      <c r="AE477" s="876" t="s">
        <v>26948</v>
      </c>
      <c r="AF477" s="876" t="s">
        <v>26948</v>
      </c>
      <c r="AG477" s="876"/>
      <c r="AH477" s="876"/>
      <c r="AI477" s="876"/>
      <c r="AJ477" s="876" t="s">
        <v>26948</v>
      </c>
      <c r="AK477" s="876"/>
    </row>
    <row r="478" spans="1:37">
      <c r="A478" s="929" t="s">
        <v>27440</v>
      </c>
      <c r="B478" s="876" t="s">
        <v>26948</v>
      </c>
      <c r="C478" s="876" t="s">
        <v>26948</v>
      </c>
      <c r="D478" s="876" t="s">
        <v>26948</v>
      </c>
      <c r="E478" s="876" t="s">
        <v>26948</v>
      </c>
      <c r="F478" s="876" t="s">
        <v>26948</v>
      </c>
      <c r="G478" s="876" t="s">
        <v>26948</v>
      </c>
      <c r="H478" s="876" t="s">
        <v>26948</v>
      </c>
      <c r="I478" s="876"/>
      <c r="J478" s="876"/>
      <c r="K478" s="876" t="s">
        <v>26948</v>
      </c>
      <c r="L478" s="876" t="s">
        <v>26948</v>
      </c>
      <c r="M478" s="876" t="s">
        <v>26948</v>
      </c>
      <c r="N478" s="876"/>
      <c r="O478" s="876" t="s">
        <v>26948</v>
      </c>
      <c r="P478" s="876" t="s">
        <v>26948</v>
      </c>
      <c r="Q478" s="876" t="s">
        <v>26948</v>
      </c>
      <c r="R478" s="876" t="s">
        <v>26948</v>
      </c>
      <c r="S478" s="876"/>
      <c r="T478" s="876" t="s">
        <v>26948</v>
      </c>
      <c r="U478" s="876" t="s">
        <v>26948</v>
      </c>
      <c r="V478" s="876" t="s">
        <v>26948</v>
      </c>
      <c r="W478" s="876" t="s">
        <v>26948</v>
      </c>
      <c r="X478" s="876" t="s">
        <v>26948</v>
      </c>
      <c r="Y478" s="876"/>
      <c r="Z478" s="876" t="s">
        <v>26948</v>
      </c>
      <c r="AA478" s="876" t="s">
        <v>26948</v>
      </c>
      <c r="AB478" s="876" t="s">
        <v>26948</v>
      </c>
      <c r="AC478" s="876"/>
      <c r="AD478" s="876" t="s">
        <v>26948</v>
      </c>
      <c r="AE478" s="876" t="s">
        <v>26948</v>
      </c>
      <c r="AF478" s="876" t="s">
        <v>26948</v>
      </c>
      <c r="AG478" s="876"/>
      <c r="AH478" s="876"/>
      <c r="AI478" s="876"/>
      <c r="AJ478" s="876" t="s">
        <v>26948</v>
      </c>
      <c r="AK478" s="876"/>
    </row>
    <row r="479" spans="1:37">
      <c r="A479" s="929" t="s">
        <v>26985</v>
      </c>
      <c r="B479" s="876" t="s">
        <v>26948</v>
      </c>
      <c r="C479" s="876" t="s">
        <v>26948</v>
      </c>
      <c r="D479" s="876" t="s">
        <v>26948</v>
      </c>
      <c r="E479" s="876" t="s">
        <v>26948</v>
      </c>
      <c r="F479" s="876" t="s">
        <v>26948</v>
      </c>
      <c r="G479" s="876" t="s">
        <v>26948</v>
      </c>
      <c r="H479" s="876" t="s">
        <v>26948</v>
      </c>
      <c r="I479" s="876"/>
      <c r="J479" s="876"/>
      <c r="K479" s="876" t="s">
        <v>26948</v>
      </c>
      <c r="L479" s="876" t="s">
        <v>26948</v>
      </c>
      <c r="M479" s="876" t="s">
        <v>26948</v>
      </c>
      <c r="N479" s="876"/>
      <c r="O479" s="876" t="s">
        <v>26948</v>
      </c>
      <c r="P479" s="876" t="s">
        <v>26948</v>
      </c>
      <c r="Q479" s="876" t="s">
        <v>26948</v>
      </c>
      <c r="R479" s="876" t="s">
        <v>26948</v>
      </c>
      <c r="S479" s="876"/>
      <c r="T479" s="876" t="s">
        <v>26948</v>
      </c>
      <c r="U479" s="876" t="s">
        <v>26948</v>
      </c>
      <c r="V479" s="876" t="s">
        <v>26948</v>
      </c>
      <c r="W479" s="876" t="s">
        <v>26948</v>
      </c>
      <c r="X479" s="876" t="s">
        <v>26948</v>
      </c>
      <c r="Y479" s="876"/>
      <c r="Z479" s="876" t="s">
        <v>26948</v>
      </c>
      <c r="AA479" s="876" t="s">
        <v>26948</v>
      </c>
      <c r="AB479" s="876" t="s">
        <v>26948</v>
      </c>
      <c r="AC479" s="876"/>
      <c r="AD479" s="876" t="s">
        <v>26948</v>
      </c>
      <c r="AE479" s="876" t="s">
        <v>26948</v>
      </c>
      <c r="AF479" s="876" t="s">
        <v>26948</v>
      </c>
      <c r="AG479" s="876"/>
      <c r="AH479" s="876"/>
      <c r="AI479" s="876"/>
      <c r="AJ479" s="876" t="s">
        <v>26948</v>
      </c>
      <c r="AK479" s="876"/>
    </row>
    <row r="480" spans="1:37">
      <c r="B480" s="876" t="s">
        <v>26948</v>
      </c>
      <c r="C480" s="876" t="s">
        <v>26948</v>
      </c>
      <c r="D480" s="876" t="s">
        <v>26948</v>
      </c>
      <c r="E480" s="876" t="s">
        <v>26948</v>
      </c>
      <c r="F480" s="876" t="s">
        <v>26948</v>
      </c>
      <c r="G480" s="876" t="s">
        <v>26948</v>
      </c>
      <c r="H480" s="876" t="s">
        <v>26948</v>
      </c>
      <c r="I480" s="876"/>
      <c r="J480" s="876"/>
      <c r="K480" s="876" t="s">
        <v>26948</v>
      </c>
      <c r="L480" s="876" t="s">
        <v>26948</v>
      </c>
      <c r="M480" s="876" t="s">
        <v>26948</v>
      </c>
      <c r="N480" s="876"/>
      <c r="O480" s="876" t="s">
        <v>26948</v>
      </c>
      <c r="P480" s="876" t="s">
        <v>26948</v>
      </c>
      <c r="Q480" s="876" t="s">
        <v>26948</v>
      </c>
      <c r="R480" s="876" t="s">
        <v>26948</v>
      </c>
      <c r="S480" s="876"/>
      <c r="T480" s="876" t="s">
        <v>26948</v>
      </c>
      <c r="U480" s="876" t="s">
        <v>26948</v>
      </c>
      <c r="V480" s="876" t="s">
        <v>26948</v>
      </c>
      <c r="W480" s="876" t="s">
        <v>26948</v>
      </c>
      <c r="X480" s="876" t="s">
        <v>26948</v>
      </c>
      <c r="Y480" s="876"/>
      <c r="Z480" s="876" t="s">
        <v>26948</v>
      </c>
      <c r="AA480" s="876" t="s">
        <v>26948</v>
      </c>
      <c r="AB480" s="876" t="s">
        <v>26948</v>
      </c>
      <c r="AC480" s="876"/>
      <c r="AD480" s="876" t="s">
        <v>26948</v>
      </c>
      <c r="AE480" s="876" t="s">
        <v>26948</v>
      </c>
      <c r="AF480" s="876" t="s">
        <v>26948</v>
      </c>
      <c r="AG480" s="876"/>
      <c r="AH480" s="876"/>
      <c r="AI480" s="876"/>
      <c r="AJ480" s="876" t="s">
        <v>26948</v>
      </c>
      <c r="AK480" s="876"/>
    </row>
    <row r="481" spans="1:37">
      <c r="A481" s="929" t="s">
        <v>27441</v>
      </c>
      <c r="B481" s="876" t="s">
        <v>26948</v>
      </c>
      <c r="C481" s="876" t="s">
        <v>26948</v>
      </c>
      <c r="D481" s="876" t="s">
        <v>26948</v>
      </c>
      <c r="E481" s="876" t="s">
        <v>26948</v>
      </c>
      <c r="F481" s="876" t="s">
        <v>26948</v>
      </c>
      <c r="G481" s="876" t="s">
        <v>26948</v>
      </c>
      <c r="H481" s="876" t="s">
        <v>26948</v>
      </c>
      <c r="I481" s="876"/>
      <c r="J481" s="876"/>
      <c r="K481" s="876" t="s">
        <v>26948</v>
      </c>
      <c r="L481" s="876" t="s">
        <v>26948</v>
      </c>
      <c r="M481" s="876" t="s">
        <v>26948</v>
      </c>
      <c r="N481" s="876"/>
      <c r="O481" s="876" t="s">
        <v>26948</v>
      </c>
      <c r="P481" s="876" t="s">
        <v>26948</v>
      </c>
      <c r="Q481" s="876" t="s">
        <v>26948</v>
      </c>
      <c r="R481" s="876" t="s">
        <v>26948</v>
      </c>
      <c r="S481" s="876"/>
      <c r="T481" s="876" t="s">
        <v>26948</v>
      </c>
      <c r="U481" s="876" t="s">
        <v>26948</v>
      </c>
      <c r="V481" s="876" t="s">
        <v>26948</v>
      </c>
      <c r="W481" s="876" t="s">
        <v>26948</v>
      </c>
      <c r="X481" s="876" t="s">
        <v>26948</v>
      </c>
      <c r="Y481" s="876"/>
      <c r="Z481" s="876" t="s">
        <v>26948</v>
      </c>
      <c r="AA481" s="876" t="s">
        <v>26948</v>
      </c>
      <c r="AB481" s="876" t="s">
        <v>26948</v>
      </c>
      <c r="AC481" s="876"/>
      <c r="AD481" s="876" t="s">
        <v>26948</v>
      </c>
      <c r="AE481" s="876" t="s">
        <v>26948</v>
      </c>
      <c r="AF481" s="876" t="s">
        <v>26948</v>
      </c>
      <c r="AG481" s="876"/>
      <c r="AH481" s="876"/>
      <c r="AI481" s="876"/>
      <c r="AJ481" s="876" t="s">
        <v>26948</v>
      </c>
      <c r="AK481" s="876"/>
    </row>
    <row r="482" spans="1:37">
      <c r="A482" s="929" t="s">
        <v>27442</v>
      </c>
      <c r="B482" s="876" t="s">
        <v>26948</v>
      </c>
      <c r="C482" s="876" t="s">
        <v>26948</v>
      </c>
      <c r="D482" s="876" t="s">
        <v>26948</v>
      </c>
      <c r="E482" s="876" t="s">
        <v>26948</v>
      </c>
      <c r="F482" s="876" t="s">
        <v>26948</v>
      </c>
      <c r="G482" s="876" t="s">
        <v>26948</v>
      </c>
      <c r="H482" s="876" t="s">
        <v>26948</v>
      </c>
      <c r="I482" s="876"/>
      <c r="J482" s="876"/>
      <c r="K482" s="876" t="s">
        <v>26948</v>
      </c>
      <c r="L482" s="876" t="s">
        <v>26948</v>
      </c>
      <c r="M482" s="876" t="s">
        <v>26948</v>
      </c>
      <c r="N482" s="876"/>
      <c r="O482" s="876" t="s">
        <v>26948</v>
      </c>
      <c r="P482" s="876" t="s">
        <v>26948</v>
      </c>
      <c r="Q482" s="876" t="s">
        <v>26948</v>
      </c>
      <c r="R482" s="876" t="s">
        <v>26948</v>
      </c>
      <c r="S482" s="876"/>
      <c r="T482" s="876" t="s">
        <v>26948</v>
      </c>
      <c r="U482" s="876" t="s">
        <v>26948</v>
      </c>
      <c r="V482" s="876" t="s">
        <v>26948</v>
      </c>
      <c r="W482" s="876" t="s">
        <v>26948</v>
      </c>
      <c r="X482" s="876" t="s">
        <v>26948</v>
      </c>
      <c r="Y482" s="876"/>
      <c r="Z482" s="876" t="s">
        <v>26948</v>
      </c>
      <c r="AA482" s="876" t="s">
        <v>26948</v>
      </c>
      <c r="AB482" s="876" t="s">
        <v>26948</v>
      </c>
      <c r="AC482" s="876"/>
      <c r="AD482" s="876" t="s">
        <v>26948</v>
      </c>
      <c r="AE482" s="876" t="s">
        <v>26948</v>
      </c>
      <c r="AF482" s="876" t="s">
        <v>26948</v>
      </c>
      <c r="AG482" s="876"/>
      <c r="AH482" s="876"/>
      <c r="AI482" s="876"/>
      <c r="AJ482" s="876" t="s">
        <v>26948</v>
      </c>
      <c r="AK482" s="876"/>
    </row>
    <row r="483" spans="1:37">
      <c r="A483" s="929" t="s">
        <v>26986</v>
      </c>
      <c r="B483" s="876" t="s">
        <v>26948</v>
      </c>
      <c r="C483" s="876" t="s">
        <v>26948</v>
      </c>
      <c r="D483" s="876" t="s">
        <v>26948</v>
      </c>
      <c r="E483" s="876" t="s">
        <v>26948</v>
      </c>
      <c r="F483" s="876" t="s">
        <v>26948</v>
      </c>
      <c r="G483" s="876" t="s">
        <v>26948</v>
      </c>
      <c r="H483" s="876" t="s">
        <v>26948</v>
      </c>
      <c r="I483" s="876"/>
      <c r="J483" s="876"/>
      <c r="K483" s="876" t="s">
        <v>26948</v>
      </c>
      <c r="L483" s="876" t="s">
        <v>26948</v>
      </c>
      <c r="M483" s="876" t="s">
        <v>26948</v>
      </c>
      <c r="N483" s="876"/>
      <c r="O483" s="876" t="s">
        <v>26948</v>
      </c>
      <c r="P483" s="876" t="s">
        <v>26948</v>
      </c>
      <c r="Q483" s="876" t="s">
        <v>26948</v>
      </c>
      <c r="R483" s="876" t="s">
        <v>26948</v>
      </c>
      <c r="S483" s="876"/>
      <c r="T483" s="876" t="s">
        <v>26948</v>
      </c>
      <c r="U483" s="876" t="s">
        <v>26948</v>
      </c>
      <c r="V483" s="876" t="s">
        <v>26948</v>
      </c>
      <c r="W483" s="876" t="s">
        <v>26948</v>
      </c>
      <c r="X483" s="876" t="s">
        <v>26948</v>
      </c>
      <c r="Y483" s="876"/>
      <c r="Z483" s="876" t="s">
        <v>26948</v>
      </c>
      <c r="AA483" s="876" t="s">
        <v>26948</v>
      </c>
      <c r="AB483" s="876" t="s">
        <v>26948</v>
      </c>
      <c r="AC483" s="876"/>
      <c r="AD483" s="876" t="s">
        <v>26948</v>
      </c>
      <c r="AE483" s="876" t="s">
        <v>26948</v>
      </c>
      <c r="AF483" s="876" t="s">
        <v>26948</v>
      </c>
      <c r="AG483" s="876"/>
      <c r="AH483" s="876"/>
      <c r="AI483" s="876"/>
      <c r="AJ483" s="876" t="s">
        <v>26948</v>
      </c>
      <c r="AK483" s="876"/>
    </row>
    <row r="484" spans="1:37">
      <c r="B484" s="876" t="s">
        <v>26948</v>
      </c>
      <c r="C484" s="876" t="s">
        <v>26948</v>
      </c>
      <c r="D484" s="876" t="s">
        <v>26948</v>
      </c>
      <c r="E484" s="876" t="s">
        <v>26948</v>
      </c>
      <c r="F484" s="876" t="s">
        <v>26948</v>
      </c>
      <c r="G484" s="876" t="s">
        <v>26948</v>
      </c>
      <c r="H484" s="876" t="s">
        <v>26948</v>
      </c>
      <c r="I484" s="876"/>
      <c r="J484" s="876"/>
      <c r="K484" s="876" t="s">
        <v>26948</v>
      </c>
      <c r="L484" s="876" t="s">
        <v>26948</v>
      </c>
      <c r="M484" s="876" t="s">
        <v>26948</v>
      </c>
      <c r="N484" s="876"/>
      <c r="O484" s="876" t="s">
        <v>26948</v>
      </c>
      <c r="P484" s="876" t="s">
        <v>26948</v>
      </c>
      <c r="Q484" s="876" t="s">
        <v>26948</v>
      </c>
      <c r="R484" s="876" t="s">
        <v>26948</v>
      </c>
      <c r="S484" s="876"/>
      <c r="T484" s="876" t="s">
        <v>26948</v>
      </c>
      <c r="U484" s="876" t="s">
        <v>26948</v>
      </c>
      <c r="V484" s="876" t="s">
        <v>26948</v>
      </c>
      <c r="W484" s="876" t="s">
        <v>26948</v>
      </c>
      <c r="X484" s="876" t="s">
        <v>26948</v>
      </c>
      <c r="Y484" s="876"/>
      <c r="Z484" s="876" t="s">
        <v>26948</v>
      </c>
      <c r="AA484" s="876" t="s">
        <v>26948</v>
      </c>
      <c r="AB484" s="876" t="s">
        <v>26948</v>
      </c>
      <c r="AC484" s="876"/>
      <c r="AD484" s="876" t="s">
        <v>26948</v>
      </c>
      <c r="AE484" s="876" t="s">
        <v>26948</v>
      </c>
      <c r="AF484" s="876" t="s">
        <v>26948</v>
      </c>
      <c r="AG484" s="876"/>
      <c r="AH484" s="876"/>
      <c r="AI484" s="876"/>
      <c r="AJ484" s="876" t="s">
        <v>26948</v>
      </c>
      <c r="AK484" s="876"/>
    </row>
    <row r="485" spans="1:37">
      <c r="A485" s="929" t="s">
        <v>27443</v>
      </c>
      <c r="B485" s="876" t="s">
        <v>26948</v>
      </c>
      <c r="C485" s="876" t="s">
        <v>26948</v>
      </c>
      <c r="D485" s="876" t="s">
        <v>26948</v>
      </c>
      <c r="E485" s="876" t="s">
        <v>26948</v>
      </c>
      <c r="F485" s="876" t="s">
        <v>26948</v>
      </c>
      <c r="G485" s="876" t="s">
        <v>26948</v>
      </c>
      <c r="H485" s="876" t="s">
        <v>26948</v>
      </c>
      <c r="I485" s="876"/>
      <c r="J485" s="876"/>
      <c r="K485" s="876" t="s">
        <v>26948</v>
      </c>
      <c r="L485" s="876" t="s">
        <v>26948</v>
      </c>
      <c r="M485" s="876" t="s">
        <v>26948</v>
      </c>
      <c r="N485" s="876"/>
      <c r="O485" s="876" t="s">
        <v>26948</v>
      </c>
      <c r="P485" s="876" t="s">
        <v>26948</v>
      </c>
      <c r="Q485" s="876" t="s">
        <v>26948</v>
      </c>
      <c r="R485" s="876" t="s">
        <v>26948</v>
      </c>
      <c r="S485" s="876"/>
      <c r="T485" s="876" t="s">
        <v>26948</v>
      </c>
      <c r="U485" s="876" t="s">
        <v>26948</v>
      </c>
      <c r="V485" s="876" t="s">
        <v>26948</v>
      </c>
      <c r="W485" s="876" t="s">
        <v>26948</v>
      </c>
      <c r="X485" s="876" t="s">
        <v>26948</v>
      </c>
      <c r="Y485" s="876"/>
      <c r="Z485" s="876" t="s">
        <v>26948</v>
      </c>
      <c r="AA485" s="876" t="s">
        <v>26948</v>
      </c>
      <c r="AB485" s="876" t="s">
        <v>26948</v>
      </c>
      <c r="AC485" s="876"/>
      <c r="AD485" s="876" t="s">
        <v>26948</v>
      </c>
      <c r="AE485" s="876" t="s">
        <v>26948</v>
      </c>
      <c r="AF485" s="876" t="s">
        <v>26948</v>
      </c>
      <c r="AG485" s="876"/>
      <c r="AH485" s="876"/>
      <c r="AI485" s="876"/>
      <c r="AJ485" s="876" t="s">
        <v>26948</v>
      </c>
      <c r="AK485" s="876"/>
    </row>
    <row r="486" spans="1:37">
      <c r="A486" s="929" t="s">
        <v>27444</v>
      </c>
      <c r="B486" s="876" t="s">
        <v>26948</v>
      </c>
      <c r="C486" s="876" t="s">
        <v>26948</v>
      </c>
      <c r="D486" s="876" t="s">
        <v>26948</v>
      </c>
      <c r="E486" s="876" t="s">
        <v>26948</v>
      </c>
      <c r="F486" s="876" t="s">
        <v>26948</v>
      </c>
      <c r="G486" s="876" t="s">
        <v>26948</v>
      </c>
      <c r="H486" s="876" t="s">
        <v>26948</v>
      </c>
      <c r="I486" s="876"/>
      <c r="J486" s="876"/>
      <c r="K486" s="876" t="s">
        <v>26948</v>
      </c>
      <c r="L486" s="876" t="s">
        <v>26948</v>
      </c>
      <c r="M486" s="876" t="s">
        <v>26948</v>
      </c>
      <c r="N486" s="876"/>
      <c r="O486" s="876" t="s">
        <v>26948</v>
      </c>
      <c r="P486" s="876" t="s">
        <v>26948</v>
      </c>
      <c r="Q486" s="876" t="s">
        <v>26948</v>
      </c>
      <c r="R486" s="876" t="s">
        <v>26948</v>
      </c>
      <c r="S486" s="876"/>
      <c r="T486" s="876" t="s">
        <v>26948</v>
      </c>
      <c r="U486" s="876" t="s">
        <v>26948</v>
      </c>
      <c r="V486" s="876" t="s">
        <v>26948</v>
      </c>
      <c r="W486" s="876" t="s">
        <v>26948</v>
      </c>
      <c r="X486" s="876" t="s">
        <v>26948</v>
      </c>
      <c r="Y486" s="876"/>
      <c r="Z486" s="876" t="s">
        <v>26948</v>
      </c>
      <c r="AA486" s="876" t="s">
        <v>26948</v>
      </c>
      <c r="AB486" s="876" t="s">
        <v>26948</v>
      </c>
      <c r="AC486" s="876"/>
      <c r="AD486" s="876" t="s">
        <v>26948</v>
      </c>
      <c r="AE486" s="876" t="s">
        <v>26948</v>
      </c>
      <c r="AF486" s="876" t="s">
        <v>26948</v>
      </c>
      <c r="AG486" s="876"/>
      <c r="AH486" s="876"/>
      <c r="AI486" s="876"/>
      <c r="AJ486" s="876" t="s">
        <v>26948</v>
      </c>
      <c r="AK486" s="876"/>
    </row>
    <row r="487" spans="1:37">
      <c r="A487" s="929" t="s">
        <v>26987</v>
      </c>
      <c r="B487" s="876" t="s">
        <v>26948</v>
      </c>
      <c r="C487" s="876" t="s">
        <v>26948</v>
      </c>
      <c r="D487" s="876" t="s">
        <v>26948</v>
      </c>
      <c r="E487" s="876" t="s">
        <v>26948</v>
      </c>
      <c r="F487" s="876" t="s">
        <v>26948</v>
      </c>
      <c r="G487" s="876" t="s">
        <v>26948</v>
      </c>
      <c r="H487" s="876" t="s">
        <v>26948</v>
      </c>
      <c r="I487" s="876"/>
      <c r="J487" s="876"/>
      <c r="K487" s="876" t="s">
        <v>26948</v>
      </c>
      <c r="L487" s="876" t="s">
        <v>26948</v>
      </c>
      <c r="M487" s="876" t="s">
        <v>26948</v>
      </c>
      <c r="N487" s="876"/>
      <c r="O487" s="876" t="s">
        <v>26948</v>
      </c>
      <c r="P487" s="876" t="s">
        <v>26948</v>
      </c>
      <c r="Q487" s="876" t="s">
        <v>26948</v>
      </c>
      <c r="R487" s="876" t="s">
        <v>26948</v>
      </c>
      <c r="S487" s="876"/>
      <c r="T487" s="876" t="s">
        <v>26948</v>
      </c>
      <c r="U487" s="876" t="s">
        <v>26948</v>
      </c>
      <c r="V487" s="876" t="s">
        <v>26948</v>
      </c>
      <c r="W487" s="876" t="s">
        <v>26948</v>
      </c>
      <c r="X487" s="876" t="s">
        <v>26948</v>
      </c>
      <c r="Y487" s="876"/>
      <c r="Z487" s="876" t="s">
        <v>26948</v>
      </c>
      <c r="AA487" s="876" t="s">
        <v>26948</v>
      </c>
      <c r="AB487" s="876" t="s">
        <v>26948</v>
      </c>
      <c r="AC487" s="876"/>
      <c r="AD487" s="876" t="s">
        <v>26948</v>
      </c>
      <c r="AE487" s="876" t="s">
        <v>26948</v>
      </c>
      <c r="AF487" s="876" t="s">
        <v>26948</v>
      </c>
      <c r="AG487" s="876"/>
      <c r="AH487" s="876"/>
      <c r="AI487" s="876"/>
      <c r="AJ487" s="876" t="s">
        <v>26948</v>
      </c>
      <c r="AK487" s="876"/>
    </row>
    <row r="488" spans="1:37">
      <c r="B488" s="876" t="s">
        <v>26948</v>
      </c>
      <c r="C488" s="876" t="s">
        <v>26948</v>
      </c>
      <c r="D488" s="876" t="s">
        <v>26948</v>
      </c>
      <c r="E488" s="876" t="s">
        <v>26948</v>
      </c>
      <c r="F488" s="876" t="s">
        <v>26948</v>
      </c>
      <c r="G488" s="876" t="s">
        <v>26948</v>
      </c>
      <c r="H488" s="876" t="s">
        <v>26948</v>
      </c>
      <c r="I488" s="876"/>
      <c r="J488" s="876"/>
      <c r="K488" s="876" t="s">
        <v>26948</v>
      </c>
      <c r="L488" s="876" t="s">
        <v>26948</v>
      </c>
      <c r="M488" s="876" t="s">
        <v>26948</v>
      </c>
      <c r="N488" s="876"/>
      <c r="O488" s="876" t="s">
        <v>26948</v>
      </c>
      <c r="P488" s="876" t="s">
        <v>26948</v>
      </c>
      <c r="Q488" s="876" t="s">
        <v>26948</v>
      </c>
      <c r="R488" s="876" t="s">
        <v>26948</v>
      </c>
      <c r="S488" s="876"/>
      <c r="T488" s="876" t="s">
        <v>26948</v>
      </c>
      <c r="U488" s="876" t="s">
        <v>26948</v>
      </c>
      <c r="V488" s="876" t="s">
        <v>26948</v>
      </c>
      <c r="W488" s="876" t="s">
        <v>26948</v>
      </c>
      <c r="X488" s="876" t="s">
        <v>26948</v>
      </c>
      <c r="Y488" s="876"/>
      <c r="Z488" s="876" t="s">
        <v>26948</v>
      </c>
      <c r="AA488" s="876" t="s">
        <v>26948</v>
      </c>
      <c r="AB488" s="876" t="s">
        <v>26948</v>
      </c>
      <c r="AC488" s="876"/>
      <c r="AD488" s="876" t="s">
        <v>26948</v>
      </c>
      <c r="AE488" s="876" t="s">
        <v>26948</v>
      </c>
      <c r="AF488" s="876" t="s">
        <v>26948</v>
      </c>
      <c r="AG488" s="876"/>
      <c r="AH488" s="876"/>
      <c r="AI488" s="876"/>
      <c r="AJ488" s="876" t="s">
        <v>26948</v>
      </c>
      <c r="AK488" s="876"/>
    </row>
    <row r="489" spans="1:37">
      <c r="A489" s="929" t="s">
        <v>27445</v>
      </c>
      <c r="B489" s="876" t="s">
        <v>26948</v>
      </c>
      <c r="C489" s="876" t="s">
        <v>26948</v>
      </c>
      <c r="D489" s="876" t="s">
        <v>26948</v>
      </c>
      <c r="E489" s="876" t="s">
        <v>26948</v>
      </c>
      <c r="F489" s="876" t="s">
        <v>26948</v>
      </c>
      <c r="G489" s="876" t="s">
        <v>26948</v>
      </c>
      <c r="H489" s="876" t="s">
        <v>26948</v>
      </c>
      <c r="I489" s="876"/>
      <c r="J489" s="876"/>
      <c r="K489" s="876" t="s">
        <v>26948</v>
      </c>
      <c r="L489" s="876" t="s">
        <v>26948</v>
      </c>
      <c r="M489" s="876" t="s">
        <v>26948</v>
      </c>
      <c r="N489" s="876"/>
      <c r="O489" s="876" t="s">
        <v>26948</v>
      </c>
      <c r="P489" s="876" t="s">
        <v>26948</v>
      </c>
      <c r="Q489" s="876" t="s">
        <v>26948</v>
      </c>
      <c r="R489" s="876" t="s">
        <v>26948</v>
      </c>
      <c r="S489" s="876"/>
      <c r="T489" s="876" t="s">
        <v>26948</v>
      </c>
      <c r="U489" s="876" t="s">
        <v>26948</v>
      </c>
      <c r="V489" s="876" t="s">
        <v>26948</v>
      </c>
      <c r="W489" s="876" t="s">
        <v>26948</v>
      </c>
      <c r="X489" s="876" t="s">
        <v>26948</v>
      </c>
      <c r="Y489" s="876"/>
      <c r="Z489" s="876" t="s">
        <v>26948</v>
      </c>
      <c r="AA489" s="876" t="s">
        <v>26948</v>
      </c>
      <c r="AB489" s="876" t="s">
        <v>26948</v>
      </c>
      <c r="AC489" s="876"/>
      <c r="AD489" s="876" t="s">
        <v>26948</v>
      </c>
      <c r="AE489" s="876" t="s">
        <v>26948</v>
      </c>
      <c r="AF489" s="876" t="s">
        <v>26948</v>
      </c>
      <c r="AG489" s="876"/>
      <c r="AH489" s="876"/>
      <c r="AI489" s="876"/>
      <c r="AJ489" s="876" t="s">
        <v>26948</v>
      </c>
      <c r="AK489" s="876"/>
    </row>
    <row r="490" spans="1:37">
      <c r="A490" s="929" t="s">
        <v>27446</v>
      </c>
      <c r="B490" s="876" t="s">
        <v>26948</v>
      </c>
      <c r="C490" s="876" t="s">
        <v>26948</v>
      </c>
      <c r="D490" s="876" t="s">
        <v>26948</v>
      </c>
      <c r="E490" s="876" t="s">
        <v>26948</v>
      </c>
      <c r="F490" s="876" t="s">
        <v>26948</v>
      </c>
      <c r="G490" s="876" t="s">
        <v>26948</v>
      </c>
      <c r="H490" s="876" t="s">
        <v>26948</v>
      </c>
      <c r="I490" s="876"/>
      <c r="J490" s="876"/>
      <c r="K490" s="876" t="s">
        <v>26948</v>
      </c>
      <c r="L490" s="876" t="s">
        <v>26948</v>
      </c>
      <c r="M490" s="876" t="s">
        <v>26948</v>
      </c>
      <c r="N490" s="876"/>
      <c r="O490" s="876" t="s">
        <v>26948</v>
      </c>
      <c r="P490" s="876" t="s">
        <v>26948</v>
      </c>
      <c r="Q490" s="876" t="s">
        <v>26948</v>
      </c>
      <c r="R490" s="876" t="s">
        <v>26948</v>
      </c>
      <c r="S490" s="876"/>
      <c r="T490" s="876" t="s">
        <v>26948</v>
      </c>
      <c r="U490" s="876" t="s">
        <v>26948</v>
      </c>
      <c r="V490" s="876" t="s">
        <v>26948</v>
      </c>
      <c r="W490" s="876" t="s">
        <v>26948</v>
      </c>
      <c r="X490" s="876" t="s">
        <v>26948</v>
      </c>
      <c r="Y490" s="876"/>
      <c r="Z490" s="876" t="s">
        <v>26948</v>
      </c>
      <c r="AA490" s="876" t="s">
        <v>26948</v>
      </c>
      <c r="AB490" s="876" t="s">
        <v>26948</v>
      </c>
      <c r="AC490" s="876"/>
      <c r="AD490" s="876" t="s">
        <v>26948</v>
      </c>
      <c r="AE490" s="876" t="s">
        <v>26948</v>
      </c>
      <c r="AF490" s="876" t="s">
        <v>26948</v>
      </c>
      <c r="AG490" s="876"/>
      <c r="AH490" s="876"/>
      <c r="AI490" s="876"/>
      <c r="AJ490" s="876" t="s">
        <v>26948</v>
      </c>
      <c r="AK490" s="876"/>
    </row>
    <row r="491" spans="1:37">
      <c r="A491" s="929" t="s">
        <v>26988</v>
      </c>
      <c r="B491" s="876" t="s">
        <v>26948</v>
      </c>
      <c r="C491" s="876" t="s">
        <v>26948</v>
      </c>
      <c r="D491" s="876" t="s">
        <v>26948</v>
      </c>
      <c r="E491" s="876" t="s">
        <v>26948</v>
      </c>
      <c r="F491" s="876" t="s">
        <v>26948</v>
      </c>
      <c r="G491" s="876" t="s">
        <v>26948</v>
      </c>
      <c r="H491" s="876" t="s">
        <v>26948</v>
      </c>
      <c r="I491" s="876"/>
      <c r="J491" s="876"/>
      <c r="K491" s="876" t="s">
        <v>26948</v>
      </c>
      <c r="L491" s="876" t="s">
        <v>26948</v>
      </c>
      <c r="M491" s="876" t="s">
        <v>26948</v>
      </c>
      <c r="N491" s="876"/>
      <c r="O491" s="876" t="s">
        <v>26948</v>
      </c>
      <c r="P491" s="876" t="s">
        <v>26948</v>
      </c>
      <c r="Q491" s="876" t="s">
        <v>26948</v>
      </c>
      <c r="R491" s="876" t="s">
        <v>26948</v>
      </c>
      <c r="S491" s="876"/>
      <c r="T491" s="876" t="s">
        <v>26948</v>
      </c>
      <c r="U491" s="876" t="s">
        <v>26948</v>
      </c>
      <c r="V491" s="876" t="s">
        <v>26948</v>
      </c>
      <c r="W491" s="876" t="s">
        <v>26948</v>
      </c>
      <c r="X491" s="876" t="s">
        <v>26948</v>
      </c>
      <c r="Y491" s="876"/>
      <c r="Z491" s="876" t="s">
        <v>26948</v>
      </c>
      <c r="AA491" s="876" t="s">
        <v>26948</v>
      </c>
      <c r="AB491" s="876" t="s">
        <v>26948</v>
      </c>
      <c r="AC491" s="876"/>
      <c r="AD491" s="876" t="s">
        <v>26948</v>
      </c>
      <c r="AE491" s="876" t="s">
        <v>26948</v>
      </c>
      <c r="AF491" s="876" t="s">
        <v>26948</v>
      </c>
      <c r="AG491" s="876"/>
      <c r="AH491" s="876"/>
      <c r="AI491" s="876"/>
      <c r="AJ491" s="876" t="s">
        <v>26948</v>
      </c>
      <c r="AK491" s="876"/>
    </row>
    <row r="492" spans="1:37">
      <c r="B492" s="876" t="s">
        <v>26948</v>
      </c>
      <c r="C492" s="876" t="s">
        <v>26948</v>
      </c>
      <c r="D492" s="876" t="s">
        <v>26948</v>
      </c>
      <c r="E492" s="876" t="s">
        <v>26948</v>
      </c>
      <c r="F492" s="876" t="s">
        <v>26948</v>
      </c>
      <c r="G492" s="876" t="s">
        <v>26948</v>
      </c>
      <c r="H492" s="876" t="s">
        <v>26948</v>
      </c>
      <c r="I492" s="876"/>
      <c r="J492" s="876"/>
      <c r="K492" s="876" t="s">
        <v>26948</v>
      </c>
      <c r="L492" s="876" t="s">
        <v>26948</v>
      </c>
      <c r="M492" s="876" t="s">
        <v>26948</v>
      </c>
      <c r="N492" s="876"/>
      <c r="O492" s="876" t="s">
        <v>26948</v>
      </c>
      <c r="P492" s="876" t="s">
        <v>26948</v>
      </c>
      <c r="Q492" s="876" t="s">
        <v>26948</v>
      </c>
      <c r="R492" s="876" t="s">
        <v>26948</v>
      </c>
      <c r="S492" s="876"/>
      <c r="T492" s="876" t="s">
        <v>26948</v>
      </c>
      <c r="U492" s="876" t="s">
        <v>26948</v>
      </c>
      <c r="V492" s="876" t="s">
        <v>26948</v>
      </c>
      <c r="W492" s="876" t="s">
        <v>26948</v>
      </c>
      <c r="X492" s="876" t="s">
        <v>26948</v>
      </c>
      <c r="Y492" s="876"/>
      <c r="Z492" s="876" t="s">
        <v>26948</v>
      </c>
      <c r="AA492" s="876" t="s">
        <v>26948</v>
      </c>
      <c r="AB492" s="876" t="s">
        <v>26948</v>
      </c>
      <c r="AC492" s="876"/>
      <c r="AD492" s="876" t="s">
        <v>26948</v>
      </c>
      <c r="AE492" s="876" t="s">
        <v>26948</v>
      </c>
      <c r="AF492" s="876" t="s">
        <v>26948</v>
      </c>
      <c r="AG492" s="876"/>
      <c r="AH492" s="876"/>
      <c r="AI492" s="876"/>
      <c r="AJ492" s="876" t="s">
        <v>26948</v>
      </c>
      <c r="AK492" s="876"/>
    </row>
    <row r="493" spans="1:37">
      <c r="A493" s="929" t="s">
        <v>27447</v>
      </c>
      <c r="B493" s="876" t="s">
        <v>26948</v>
      </c>
      <c r="C493" s="876" t="s">
        <v>26948</v>
      </c>
      <c r="D493" s="876" t="s">
        <v>26948</v>
      </c>
      <c r="E493" s="876" t="s">
        <v>26948</v>
      </c>
      <c r="F493" s="876" t="s">
        <v>26948</v>
      </c>
      <c r="G493" s="876" t="s">
        <v>26948</v>
      </c>
      <c r="H493" s="876" t="s">
        <v>26948</v>
      </c>
      <c r="I493" s="876"/>
      <c r="J493" s="876"/>
      <c r="K493" s="876" t="s">
        <v>26948</v>
      </c>
      <c r="L493" s="876" t="s">
        <v>26948</v>
      </c>
      <c r="M493" s="876" t="s">
        <v>26948</v>
      </c>
      <c r="N493" s="876"/>
      <c r="O493" s="876" t="s">
        <v>26948</v>
      </c>
      <c r="P493" s="876" t="s">
        <v>26948</v>
      </c>
      <c r="Q493" s="876" t="s">
        <v>26948</v>
      </c>
      <c r="R493" s="876" t="s">
        <v>26948</v>
      </c>
      <c r="S493" s="876"/>
      <c r="T493" s="876" t="s">
        <v>26948</v>
      </c>
      <c r="U493" s="876" t="s">
        <v>26948</v>
      </c>
      <c r="V493" s="876" t="s">
        <v>26948</v>
      </c>
      <c r="W493" s="876" t="s">
        <v>26948</v>
      </c>
      <c r="X493" s="876" t="s">
        <v>26948</v>
      </c>
      <c r="Y493" s="876"/>
      <c r="Z493" s="876" t="s">
        <v>26948</v>
      </c>
      <c r="AA493" s="876" t="s">
        <v>26948</v>
      </c>
      <c r="AB493" s="876" t="s">
        <v>26948</v>
      </c>
      <c r="AC493" s="876"/>
      <c r="AD493" s="876" t="s">
        <v>26948</v>
      </c>
      <c r="AE493" s="876" t="s">
        <v>26948</v>
      </c>
      <c r="AF493" s="876" t="s">
        <v>26948</v>
      </c>
      <c r="AG493" s="876"/>
      <c r="AH493" s="876"/>
      <c r="AI493" s="876"/>
      <c r="AJ493" s="876" t="s">
        <v>26948</v>
      </c>
      <c r="AK493" s="876"/>
    </row>
    <row r="494" spans="1:37">
      <c r="A494" s="929" t="s">
        <v>27448</v>
      </c>
      <c r="B494" s="876" t="s">
        <v>26948</v>
      </c>
      <c r="C494" s="876" t="s">
        <v>26948</v>
      </c>
      <c r="D494" s="876" t="s">
        <v>26948</v>
      </c>
      <c r="E494" s="876" t="s">
        <v>26948</v>
      </c>
      <c r="F494" s="876" t="s">
        <v>26948</v>
      </c>
      <c r="G494" s="876" t="s">
        <v>26948</v>
      </c>
      <c r="H494" s="876" t="s">
        <v>26948</v>
      </c>
      <c r="I494" s="876"/>
      <c r="J494" s="876"/>
      <c r="K494" s="876" t="s">
        <v>26948</v>
      </c>
      <c r="L494" s="876" t="s">
        <v>26948</v>
      </c>
      <c r="M494" s="876" t="s">
        <v>26948</v>
      </c>
      <c r="N494" s="876"/>
      <c r="O494" s="876" t="s">
        <v>26948</v>
      </c>
      <c r="P494" s="876" t="s">
        <v>26948</v>
      </c>
      <c r="Q494" s="876" t="s">
        <v>26948</v>
      </c>
      <c r="R494" s="876" t="s">
        <v>26948</v>
      </c>
      <c r="S494" s="876"/>
      <c r="T494" s="876" t="s">
        <v>26948</v>
      </c>
      <c r="U494" s="876" t="s">
        <v>26948</v>
      </c>
      <c r="V494" s="876" t="s">
        <v>26948</v>
      </c>
      <c r="W494" s="876" t="s">
        <v>26948</v>
      </c>
      <c r="X494" s="876" t="s">
        <v>26948</v>
      </c>
      <c r="Y494" s="876"/>
      <c r="Z494" s="876" t="s">
        <v>26948</v>
      </c>
      <c r="AA494" s="876" t="s">
        <v>26948</v>
      </c>
      <c r="AB494" s="876" t="s">
        <v>26948</v>
      </c>
      <c r="AC494" s="876"/>
      <c r="AD494" s="876" t="s">
        <v>26948</v>
      </c>
      <c r="AE494" s="876" t="s">
        <v>26948</v>
      </c>
      <c r="AF494" s="876" t="s">
        <v>26948</v>
      </c>
      <c r="AG494" s="876"/>
      <c r="AH494" s="876"/>
      <c r="AI494" s="876"/>
      <c r="AJ494" s="876" t="s">
        <v>26948</v>
      </c>
      <c r="AK494" s="876"/>
    </row>
    <row r="495" spans="1:37">
      <c r="A495" s="929" t="s">
        <v>26989</v>
      </c>
      <c r="B495" s="876" t="s">
        <v>26948</v>
      </c>
      <c r="C495" s="876" t="s">
        <v>26948</v>
      </c>
      <c r="D495" s="876" t="s">
        <v>26948</v>
      </c>
      <c r="E495" s="876" t="s">
        <v>26948</v>
      </c>
      <c r="F495" s="876" t="s">
        <v>26948</v>
      </c>
      <c r="G495" s="876" t="s">
        <v>26948</v>
      </c>
      <c r="H495" s="876" t="s">
        <v>26948</v>
      </c>
      <c r="I495" s="876"/>
      <c r="J495" s="876"/>
      <c r="K495" s="876" t="s">
        <v>26948</v>
      </c>
      <c r="L495" s="876" t="s">
        <v>26948</v>
      </c>
      <c r="M495" s="876" t="s">
        <v>26948</v>
      </c>
      <c r="N495" s="876"/>
      <c r="O495" s="876" t="s">
        <v>26948</v>
      </c>
      <c r="P495" s="876" t="s">
        <v>26948</v>
      </c>
      <c r="Q495" s="876" t="s">
        <v>26948</v>
      </c>
      <c r="R495" s="876" t="s">
        <v>26948</v>
      </c>
      <c r="S495" s="876"/>
      <c r="T495" s="876" t="s">
        <v>26948</v>
      </c>
      <c r="U495" s="876" t="s">
        <v>26948</v>
      </c>
      <c r="V495" s="876" t="s">
        <v>26948</v>
      </c>
      <c r="W495" s="876" t="s">
        <v>26948</v>
      </c>
      <c r="X495" s="876" t="s">
        <v>26948</v>
      </c>
      <c r="Y495" s="876"/>
      <c r="Z495" s="876" t="s">
        <v>26948</v>
      </c>
      <c r="AA495" s="876" t="s">
        <v>26948</v>
      </c>
      <c r="AB495" s="876" t="s">
        <v>26948</v>
      </c>
      <c r="AC495" s="876"/>
      <c r="AD495" s="876" t="s">
        <v>26948</v>
      </c>
      <c r="AE495" s="876" t="s">
        <v>26948</v>
      </c>
      <c r="AF495" s="876" t="s">
        <v>26948</v>
      </c>
      <c r="AG495" s="876"/>
      <c r="AH495" s="876"/>
      <c r="AI495" s="876"/>
      <c r="AJ495" s="876" t="s">
        <v>26948</v>
      </c>
      <c r="AK495" s="876"/>
    </row>
    <row r="496" spans="1:37">
      <c r="B496" s="876" t="s">
        <v>26948</v>
      </c>
      <c r="C496" s="876" t="s">
        <v>26948</v>
      </c>
      <c r="D496" s="876" t="s">
        <v>26948</v>
      </c>
      <c r="E496" s="876" t="s">
        <v>26948</v>
      </c>
      <c r="F496" s="876" t="s">
        <v>26948</v>
      </c>
      <c r="G496" s="876" t="s">
        <v>26948</v>
      </c>
      <c r="H496" s="876" t="s">
        <v>26948</v>
      </c>
      <c r="I496" s="876"/>
      <c r="J496" s="876"/>
      <c r="K496" s="876" t="s">
        <v>26948</v>
      </c>
      <c r="L496" s="876" t="s">
        <v>26948</v>
      </c>
      <c r="M496" s="876" t="s">
        <v>26948</v>
      </c>
      <c r="N496" s="876"/>
      <c r="O496" s="876" t="s">
        <v>26948</v>
      </c>
      <c r="P496" s="876" t="s">
        <v>26948</v>
      </c>
      <c r="Q496" s="876" t="s">
        <v>26948</v>
      </c>
      <c r="R496" s="876" t="s">
        <v>26948</v>
      </c>
      <c r="S496" s="876"/>
      <c r="T496" s="876" t="s">
        <v>26948</v>
      </c>
      <c r="U496" s="876" t="s">
        <v>26948</v>
      </c>
      <c r="V496" s="876" t="s">
        <v>26948</v>
      </c>
      <c r="W496" s="876" t="s">
        <v>26948</v>
      </c>
      <c r="X496" s="876" t="s">
        <v>26948</v>
      </c>
      <c r="Y496" s="876"/>
      <c r="Z496" s="876" t="s">
        <v>26948</v>
      </c>
      <c r="AA496" s="876" t="s">
        <v>26948</v>
      </c>
      <c r="AB496" s="876" t="s">
        <v>26948</v>
      </c>
      <c r="AC496" s="876"/>
      <c r="AD496" s="876" t="s">
        <v>26948</v>
      </c>
      <c r="AE496" s="876" t="s">
        <v>26948</v>
      </c>
      <c r="AF496" s="876" t="s">
        <v>26948</v>
      </c>
      <c r="AG496" s="876"/>
      <c r="AH496" s="876"/>
      <c r="AI496" s="876"/>
      <c r="AJ496" s="876" t="s">
        <v>26948</v>
      </c>
      <c r="AK496" s="876"/>
    </row>
    <row r="497" spans="1:37">
      <c r="A497" s="929" t="s">
        <v>27449</v>
      </c>
      <c r="B497" s="876" t="s">
        <v>26948</v>
      </c>
      <c r="C497" s="876" t="s">
        <v>26948</v>
      </c>
      <c r="D497" s="876" t="s">
        <v>26948</v>
      </c>
      <c r="E497" s="876" t="s">
        <v>26948</v>
      </c>
      <c r="F497" s="876" t="s">
        <v>26948</v>
      </c>
      <c r="G497" s="876" t="s">
        <v>26948</v>
      </c>
      <c r="H497" s="876" t="s">
        <v>26948</v>
      </c>
      <c r="I497" s="876"/>
      <c r="J497" s="876"/>
      <c r="K497" s="876" t="s">
        <v>26948</v>
      </c>
      <c r="L497" s="876" t="s">
        <v>26948</v>
      </c>
      <c r="M497" s="876" t="s">
        <v>26948</v>
      </c>
      <c r="N497" s="876"/>
      <c r="O497" s="876" t="s">
        <v>26948</v>
      </c>
      <c r="P497" s="876" t="s">
        <v>26948</v>
      </c>
      <c r="Q497" s="876" t="s">
        <v>26948</v>
      </c>
      <c r="R497" s="876" t="s">
        <v>26948</v>
      </c>
      <c r="S497" s="876"/>
      <c r="T497" s="876" t="s">
        <v>26948</v>
      </c>
      <c r="U497" s="876" t="s">
        <v>26948</v>
      </c>
      <c r="V497" s="876" t="s">
        <v>26948</v>
      </c>
      <c r="W497" s="876" t="s">
        <v>26948</v>
      </c>
      <c r="X497" s="876" t="s">
        <v>26948</v>
      </c>
      <c r="Y497" s="876"/>
      <c r="Z497" s="876" t="s">
        <v>26948</v>
      </c>
      <c r="AA497" s="876" t="s">
        <v>26948</v>
      </c>
      <c r="AB497" s="876" t="s">
        <v>26948</v>
      </c>
      <c r="AC497" s="876"/>
      <c r="AD497" s="876" t="s">
        <v>26948</v>
      </c>
      <c r="AE497" s="876" t="s">
        <v>26948</v>
      </c>
      <c r="AF497" s="876" t="s">
        <v>26948</v>
      </c>
      <c r="AG497" s="876"/>
      <c r="AH497" s="876"/>
      <c r="AI497" s="876"/>
      <c r="AJ497" s="876" t="s">
        <v>26948</v>
      </c>
      <c r="AK497" s="876"/>
    </row>
    <row r="498" spans="1:37">
      <c r="A498" s="929" t="s">
        <v>27165</v>
      </c>
      <c r="B498" s="876" t="s">
        <v>26948</v>
      </c>
      <c r="C498" s="876" t="s">
        <v>26948</v>
      </c>
      <c r="D498" s="876" t="s">
        <v>26948</v>
      </c>
      <c r="E498" s="876" t="s">
        <v>26948</v>
      </c>
      <c r="F498" s="876" t="s">
        <v>26948</v>
      </c>
      <c r="G498" s="876" t="s">
        <v>26948</v>
      </c>
      <c r="H498" s="876" t="s">
        <v>26948</v>
      </c>
      <c r="I498" s="876"/>
      <c r="J498" s="876"/>
      <c r="K498" s="876" t="s">
        <v>26948</v>
      </c>
      <c r="L498" s="876" t="s">
        <v>26948</v>
      </c>
      <c r="M498" s="876" t="s">
        <v>26948</v>
      </c>
      <c r="N498" s="876"/>
      <c r="O498" s="876" t="s">
        <v>26948</v>
      </c>
      <c r="P498" s="876" t="s">
        <v>26948</v>
      </c>
      <c r="Q498" s="876" t="s">
        <v>26948</v>
      </c>
      <c r="R498" s="876" t="s">
        <v>26948</v>
      </c>
      <c r="S498" s="876"/>
      <c r="T498" s="876" t="s">
        <v>26948</v>
      </c>
      <c r="U498" s="876" t="s">
        <v>26948</v>
      </c>
      <c r="V498" s="876" t="s">
        <v>26948</v>
      </c>
      <c r="W498" s="876" t="s">
        <v>26948</v>
      </c>
      <c r="X498" s="876" t="s">
        <v>26948</v>
      </c>
      <c r="Y498" s="876"/>
      <c r="Z498" s="876" t="s">
        <v>26948</v>
      </c>
      <c r="AA498" s="876" t="s">
        <v>26948</v>
      </c>
      <c r="AB498" s="876" t="s">
        <v>26948</v>
      </c>
      <c r="AC498" s="876"/>
      <c r="AD498" s="876" t="s">
        <v>26948</v>
      </c>
      <c r="AE498" s="876" t="s">
        <v>26948</v>
      </c>
      <c r="AF498" s="876" t="s">
        <v>26948</v>
      </c>
      <c r="AG498" s="876"/>
      <c r="AH498" s="876"/>
      <c r="AI498" s="876"/>
      <c r="AJ498" s="876" t="s">
        <v>26948</v>
      </c>
      <c r="AK498" s="876"/>
    </row>
    <row r="499" spans="1:37">
      <c r="B499" s="876" t="s">
        <v>26948</v>
      </c>
      <c r="C499" s="876" t="s">
        <v>26948</v>
      </c>
      <c r="D499" s="876" t="s">
        <v>26948</v>
      </c>
      <c r="E499" s="876" t="s">
        <v>26948</v>
      </c>
      <c r="F499" s="876" t="s">
        <v>26948</v>
      </c>
      <c r="G499" s="876" t="s">
        <v>26948</v>
      </c>
      <c r="H499" s="876" t="s">
        <v>26948</v>
      </c>
      <c r="I499" s="876"/>
      <c r="J499" s="876"/>
      <c r="K499" s="876" t="s">
        <v>26948</v>
      </c>
      <c r="L499" s="876" t="s">
        <v>26948</v>
      </c>
      <c r="M499" s="876" t="s">
        <v>26948</v>
      </c>
      <c r="N499" s="876"/>
      <c r="O499" s="876" t="s">
        <v>26948</v>
      </c>
      <c r="P499" s="876" t="s">
        <v>26948</v>
      </c>
      <c r="Q499" s="876" t="s">
        <v>26948</v>
      </c>
      <c r="R499" s="876" t="s">
        <v>26948</v>
      </c>
      <c r="S499" s="876"/>
      <c r="T499" s="876" t="s">
        <v>26948</v>
      </c>
      <c r="U499" s="876" t="s">
        <v>26948</v>
      </c>
      <c r="V499" s="876" t="s">
        <v>26948</v>
      </c>
      <c r="W499" s="876" t="s">
        <v>26948</v>
      </c>
      <c r="X499" s="876" t="s">
        <v>26948</v>
      </c>
      <c r="Y499" s="876"/>
      <c r="Z499" s="876" t="s">
        <v>26948</v>
      </c>
      <c r="AA499" s="876" t="s">
        <v>26948</v>
      </c>
      <c r="AB499" s="876" t="s">
        <v>26948</v>
      </c>
      <c r="AC499" s="876"/>
      <c r="AD499" s="876" t="s">
        <v>26948</v>
      </c>
      <c r="AE499" s="876" t="s">
        <v>26948</v>
      </c>
      <c r="AF499" s="876" t="s">
        <v>26948</v>
      </c>
      <c r="AG499" s="876"/>
      <c r="AH499" s="876"/>
      <c r="AI499" s="876"/>
      <c r="AJ499" s="876" t="s">
        <v>26948</v>
      </c>
      <c r="AK499" s="876"/>
    </row>
    <row r="500" spans="1:37">
      <c r="A500" s="929" t="s">
        <v>27450</v>
      </c>
      <c r="B500" s="876" t="s">
        <v>26948</v>
      </c>
      <c r="C500" s="876" t="s">
        <v>26948</v>
      </c>
      <c r="D500" s="876" t="s">
        <v>26948</v>
      </c>
      <c r="E500" s="876" t="s">
        <v>26948</v>
      </c>
      <c r="F500" s="876" t="s">
        <v>26948</v>
      </c>
      <c r="G500" s="876" t="s">
        <v>26948</v>
      </c>
      <c r="H500" s="876" t="s">
        <v>26948</v>
      </c>
      <c r="I500" s="876"/>
      <c r="J500" s="876"/>
      <c r="K500" s="876" t="s">
        <v>26948</v>
      </c>
      <c r="L500" s="876" t="s">
        <v>26948</v>
      </c>
      <c r="M500" s="876" t="s">
        <v>26948</v>
      </c>
      <c r="N500" s="876"/>
      <c r="O500" s="876" t="s">
        <v>26948</v>
      </c>
      <c r="P500" s="876" t="s">
        <v>26948</v>
      </c>
      <c r="Q500" s="876" t="s">
        <v>26948</v>
      </c>
      <c r="R500" s="876" t="s">
        <v>26948</v>
      </c>
      <c r="S500" s="876"/>
      <c r="T500" s="876" t="s">
        <v>26948</v>
      </c>
      <c r="U500" s="876" t="s">
        <v>26948</v>
      </c>
      <c r="V500" s="876" t="s">
        <v>26948</v>
      </c>
      <c r="W500" s="876" t="s">
        <v>26948</v>
      </c>
      <c r="X500" s="876" t="s">
        <v>26948</v>
      </c>
      <c r="Y500" s="876"/>
      <c r="Z500" s="876" t="s">
        <v>26948</v>
      </c>
      <c r="AA500" s="876" t="s">
        <v>26948</v>
      </c>
      <c r="AB500" s="876" t="s">
        <v>26948</v>
      </c>
      <c r="AC500" s="876"/>
      <c r="AD500" s="876" t="s">
        <v>26948</v>
      </c>
      <c r="AE500" s="876" t="s">
        <v>26948</v>
      </c>
      <c r="AF500" s="876" t="s">
        <v>26948</v>
      </c>
      <c r="AG500" s="876"/>
      <c r="AH500" s="876"/>
      <c r="AI500" s="876"/>
      <c r="AJ500" s="876" t="s">
        <v>26948</v>
      </c>
      <c r="AK500" s="876"/>
    </row>
    <row r="501" spans="1:37">
      <c r="A501" s="929" t="s">
        <v>27451</v>
      </c>
      <c r="B501" s="876" t="s">
        <v>26948</v>
      </c>
      <c r="C501" s="876" t="s">
        <v>26948</v>
      </c>
      <c r="D501" s="876" t="s">
        <v>26948</v>
      </c>
      <c r="E501" s="876" t="s">
        <v>26948</v>
      </c>
      <c r="F501" s="876" t="s">
        <v>26948</v>
      </c>
      <c r="G501" s="876" t="s">
        <v>26948</v>
      </c>
      <c r="H501" s="876" t="s">
        <v>26948</v>
      </c>
      <c r="I501" s="876"/>
      <c r="J501" s="876"/>
      <c r="K501" s="876" t="s">
        <v>26948</v>
      </c>
      <c r="L501" s="876" t="s">
        <v>26948</v>
      </c>
      <c r="M501" s="876" t="s">
        <v>26948</v>
      </c>
      <c r="N501" s="876"/>
      <c r="O501" s="876" t="s">
        <v>26948</v>
      </c>
      <c r="P501" s="876" t="s">
        <v>26948</v>
      </c>
      <c r="Q501" s="876" t="s">
        <v>26948</v>
      </c>
      <c r="R501" s="876" t="s">
        <v>26948</v>
      </c>
      <c r="S501" s="876"/>
      <c r="T501" s="876" t="s">
        <v>26948</v>
      </c>
      <c r="U501" s="876" t="s">
        <v>26948</v>
      </c>
      <c r="V501" s="876" t="s">
        <v>26948</v>
      </c>
      <c r="W501" s="876" t="s">
        <v>26948</v>
      </c>
      <c r="X501" s="876" t="s">
        <v>26948</v>
      </c>
      <c r="Y501" s="876"/>
      <c r="Z501" s="876" t="s">
        <v>26948</v>
      </c>
      <c r="AA501" s="876" t="s">
        <v>26948</v>
      </c>
      <c r="AB501" s="876" t="s">
        <v>26948</v>
      </c>
      <c r="AC501" s="876"/>
      <c r="AD501" s="876" t="s">
        <v>26948</v>
      </c>
      <c r="AE501" s="876" t="s">
        <v>26948</v>
      </c>
      <c r="AF501" s="876" t="s">
        <v>26948</v>
      </c>
      <c r="AG501" s="876"/>
      <c r="AH501" s="876"/>
      <c r="AI501" s="876"/>
      <c r="AJ501" s="876" t="s">
        <v>26948</v>
      </c>
      <c r="AK501" s="876"/>
    </row>
    <row r="502" spans="1:37">
      <c r="B502" s="876" t="s">
        <v>26948</v>
      </c>
      <c r="C502" s="876" t="s">
        <v>26948</v>
      </c>
      <c r="D502" s="876" t="s">
        <v>26948</v>
      </c>
      <c r="E502" s="876" t="s">
        <v>26948</v>
      </c>
      <c r="F502" s="876" t="s">
        <v>26948</v>
      </c>
      <c r="G502" s="876" t="s">
        <v>26948</v>
      </c>
      <c r="H502" s="876" t="s">
        <v>26948</v>
      </c>
      <c r="I502" s="876"/>
      <c r="J502" s="876"/>
      <c r="K502" s="876" t="s">
        <v>26948</v>
      </c>
      <c r="L502" s="876" t="s">
        <v>26948</v>
      </c>
      <c r="M502" s="876" t="s">
        <v>26948</v>
      </c>
      <c r="N502" s="876"/>
      <c r="O502" s="876" t="s">
        <v>26948</v>
      </c>
      <c r="P502" s="876" t="s">
        <v>26948</v>
      </c>
      <c r="Q502" s="876" t="s">
        <v>26948</v>
      </c>
      <c r="R502" s="876" t="s">
        <v>26948</v>
      </c>
      <c r="S502" s="876"/>
      <c r="T502" s="876" t="s">
        <v>26948</v>
      </c>
      <c r="U502" s="876" t="s">
        <v>26948</v>
      </c>
      <c r="V502" s="876" t="s">
        <v>26948</v>
      </c>
      <c r="W502" s="876" t="s">
        <v>26948</v>
      </c>
      <c r="X502" s="876" t="s">
        <v>26948</v>
      </c>
      <c r="Y502" s="876"/>
      <c r="Z502" s="876" t="s">
        <v>26948</v>
      </c>
      <c r="AA502" s="876" t="s">
        <v>26948</v>
      </c>
      <c r="AB502" s="876" t="s">
        <v>26948</v>
      </c>
      <c r="AC502" s="876"/>
      <c r="AD502" s="876" t="s">
        <v>26948</v>
      </c>
      <c r="AE502" s="876" t="s">
        <v>26948</v>
      </c>
      <c r="AF502" s="876" t="s">
        <v>26948</v>
      </c>
      <c r="AG502" s="876"/>
      <c r="AH502" s="876"/>
      <c r="AI502" s="876"/>
      <c r="AJ502" s="876" t="s">
        <v>26948</v>
      </c>
      <c r="AK502" s="876"/>
    </row>
    <row r="503" spans="1:37">
      <c r="A503" s="929" t="s">
        <v>27452</v>
      </c>
      <c r="B503" s="876" t="s">
        <v>26948</v>
      </c>
      <c r="C503" s="876" t="s">
        <v>26948</v>
      </c>
      <c r="D503" s="876" t="s">
        <v>26948</v>
      </c>
      <c r="E503" s="876" t="s">
        <v>26948</v>
      </c>
      <c r="F503" s="876" t="s">
        <v>26948</v>
      </c>
      <c r="G503" s="876" t="s">
        <v>26948</v>
      </c>
      <c r="H503" s="876" t="s">
        <v>26948</v>
      </c>
      <c r="I503" s="876"/>
      <c r="J503" s="876"/>
      <c r="K503" s="876" t="s">
        <v>26948</v>
      </c>
      <c r="L503" s="876" t="s">
        <v>26948</v>
      </c>
      <c r="M503" s="876" t="s">
        <v>26948</v>
      </c>
      <c r="N503" s="876"/>
      <c r="O503" s="876" t="s">
        <v>26948</v>
      </c>
      <c r="P503" s="876" t="s">
        <v>26948</v>
      </c>
      <c r="Q503" s="876" t="s">
        <v>26948</v>
      </c>
      <c r="R503" s="876" t="s">
        <v>26948</v>
      </c>
      <c r="S503" s="876"/>
      <c r="T503" s="876" t="s">
        <v>26948</v>
      </c>
      <c r="U503" s="876" t="s">
        <v>26948</v>
      </c>
      <c r="V503" s="876" t="s">
        <v>26948</v>
      </c>
      <c r="W503" s="876" t="s">
        <v>26948</v>
      </c>
      <c r="X503" s="876" t="s">
        <v>26948</v>
      </c>
      <c r="Y503" s="876"/>
      <c r="Z503" s="876" t="s">
        <v>26948</v>
      </c>
      <c r="AA503" s="876" t="s">
        <v>26948</v>
      </c>
      <c r="AB503" s="876" t="s">
        <v>26948</v>
      </c>
      <c r="AC503" s="876"/>
      <c r="AD503" s="876" t="s">
        <v>26948</v>
      </c>
      <c r="AE503" s="876" t="s">
        <v>26948</v>
      </c>
      <c r="AF503" s="876" t="s">
        <v>26948</v>
      </c>
      <c r="AG503" s="876"/>
      <c r="AH503" s="876"/>
      <c r="AI503" s="876"/>
      <c r="AJ503" s="876" t="s">
        <v>26948</v>
      </c>
      <c r="AK503" s="876"/>
    </row>
    <row r="504" spans="1:37">
      <c r="A504" s="929" t="s">
        <v>27453</v>
      </c>
      <c r="B504" s="876" t="s">
        <v>26948</v>
      </c>
      <c r="C504" s="876" t="s">
        <v>26948</v>
      </c>
      <c r="D504" s="876" t="s">
        <v>26948</v>
      </c>
      <c r="E504" s="876" t="s">
        <v>26948</v>
      </c>
      <c r="F504" s="876" t="s">
        <v>26948</v>
      </c>
      <c r="G504" s="876" t="s">
        <v>26948</v>
      </c>
      <c r="H504" s="876" t="s">
        <v>26948</v>
      </c>
      <c r="I504" s="876"/>
      <c r="J504" s="876"/>
      <c r="K504" s="876" t="s">
        <v>26948</v>
      </c>
      <c r="L504" s="876" t="s">
        <v>26948</v>
      </c>
      <c r="M504" s="876" t="s">
        <v>26948</v>
      </c>
      <c r="N504" s="876"/>
      <c r="O504" s="876" t="s">
        <v>26948</v>
      </c>
      <c r="P504" s="876" t="s">
        <v>26948</v>
      </c>
      <c r="Q504" s="876" t="s">
        <v>26948</v>
      </c>
      <c r="R504" s="876" t="s">
        <v>26948</v>
      </c>
      <c r="S504" s="876"/>
      <c r="T504" s="876" t="s">
        <v>26948</v>
      </c>
      <c r="U504" s="876" t="s">
        <v>26948</v>
      </c>
      <c r="V504" s="876" t="s">
        <v>26948</v>
      </c>
      <c r="W504" s="876" t="s">
        <v>26948</v>
      </c>
      <c r="X504" s="876" t="s">
        <v>26948</v>
      </c>
      <c r="Y504" s="876"/>
      <c r="Z504" s="876" t="s">
        <v>26948</v>
      </c>
      <c r="AA504" s="876" t="s">
        <v>26948</v>
      </c>
      <c r="AB504" s="876" t="s">
        <v>26948</v>
      </c>
      <c r="AC504" s="876"/>
      <c r="AD504" s="876" t="s">
        <v>26948</v>
      </c>
      <c r="AE504" s="876" t="s">
        <v>26948</v>
      </c>
      <c r="AF504" s="876" t="s">
        <v>26948</v>
      </c>
      <c r="AG504" s="876"/>
      <c r="AH504" s="876"/>
      <c r="AI504" s="876"/>
      <c r="AJ504" s="876" t="s">
        <v>26948</v>
      </c>
      <c r="AK504" s="876"/>
    </row>
    <row r="505" spans="1:37">
      <c r="A505" s="929" t="s">
        <v>27454</v>
      </c>
      <c r="B505" s="876" t="s">
        <v>26948</v>
      </c>
      <c r="C505" s="876" t="s">
        <v>26948</v>
      </c>
      <c r="D505" s="876" t="s">
        <v>26948</v>
      </c>
      <c r="E505" s="876" t="s">
        <v>26948</v>
      </c>
      <c r="F505" s="876" t="s">
        <v>26948</v>
      </c>
      <c r="G505" s="876" t="s">
        <v>26948</v>
      </c>
      <c r="H505" s="876" t="s">
        <v>26948</v>
      </c>
      <c r="I505" s="876"/>
      <c r="J505" s="876"/>
      <c r="K505" s="876" t="s">
        <v>26948</v>
      </c>
      <c r="L505" s="876" t="s">
        <v>26948</v>
      </c>
      <c r="M505" s="876" t="s">
        <v>26948</v>
      </c>
      <c r="N505" s="876"/>
      <c r="O505" s="876" t="s">
        <v>26948</v>
      </c>
      <c r="P505" s="876" t="s">
        <v>26948</v>
      </c>
      <c r="Q505" s="876" t="s">
        <v>26948</v>
      </c>
      <c r="R505" s="876" t="s">
        <v>26948</v>
      </c>
      <c r="S505" s="876"/>
      <c r="T505" s="876" t="s">
        <v>26948</v>
      </c>
      <c r="U505" s="876" t="s">
        <v>26948</v>
      </c>
      <c r="V505" s="876" t="s">
        <v>26948</v>
      </c>
      <c r="W505" s="876" t="s">
        <v>26948</v>
      </c>
      <c r="X505" s="876" t="s">
        <v>26948</v>
      </c>
      <c r="Y505" s="876"/>
      <c r="Z505" s="876" t="s">
        <v>26948</v>
      </c>
      <c r="AA505" s="876" t="s">
        <v>26948</v>
      </c>
      <c r="AB505" s="876" t="s">
        <v>26948</v>
      </c>
      <c r="AC505" s="876"/>
      <c r="AD505" s="876" t="s">
        <v>26948</v>
      </c>
      <c r="AE505" s="876" t="s">
        <v>26948</v>
      </c>
      <c r="AF505" s="876" t="s">
        <v>26948</v>
      </c>
      <c r="AG505" s="876"/>
      <c r="AH505" s="876"/>
      <c r="AI505" s="876"/>
      <c r="AJ505" s="876" t="s">
        <v>26948</v>
      </c>
      <c r="AK505" s="876"/>
    </row>
    <row r="506" spans="1:37">
      <c r="A506" s="929" t="s">
        <v>27455</v>
      </c>
      <c r="B506" s="876" t="s">
        <v>26948</v>
      </c>
      <c r="C506" s="876" t="s">
        <v>26948</v>
      </c>
      <c r="D506" s="876" t="s">
        <v>26948</v>
      </c>
      <c r="E506" s="876" t="s">
        <v>26948</v>
      </c>
      <c r="F506" s="876" t="s">
        <v>26948</v>
      </c>
      <c r="G506" s="876" t="s">
        <v>26948</v>
      </c>
      <c r="H506" s="876" t="s">
        <v>26948</v>
      </c>
      <c r="I506" s="876"/>
      <c r="J506" s="876"/>
      <c r="K506" s="876" t="s">
        <v>26948</v>
      </c>
      <c r="L506" s="876" t="s">
        <v>26948</v>
      </c>
      <c r="M506" s="876" t="s">
        <v>26948</v>
      </c>
      <c r="N506" s="876"/>
      <c r="O506" s="876" t="s">
        <v>26948</v>
      </c>
      <c r="P506" s="876" t="s">
        <v>26948</v>
      </c>
      <c r="Q506" s="876" t="s">
        <v>26948</v>
      </c>
      <c r="R506" s="876" t="s">
        <v>26948</v>
      </c>
      <c r="S506" s="876"/>
      <c r="T506" s="876" t="s">
        <v>26948</v>
      </c>
      <c r="U506" s="876" t="s">
        <v>26948</v>
      </c>
      <c r="V506" s="876" t="s">
        <v>26948</v>
      </c>
      <c r="W506" s="876" t="s">
        <v>26948</v>
      </c>
      <c r="X506" s="876" t="s">
        <v>26948</v>
      </c>
      <c r="Y506" s="876"/>
      <c r="Z506" s="876" t="s">
        <v>26948</v>
      </c>
      <c r="AA506" s="876" t="s">
        <v>26948</v>
      </c>
      <c r="AB506" s="876" t="s">
        <v>26948</v>
      </c>
      <c r="AC506" s="876"/>
      <c r="AD506" s="876" t="s">
        <v>26948</v>
      </c>
      <c r="AE506" s="876" t="s">
        <v>26948</v>
      </c>
      <c r="AF506" s="876" t="s">
        <v>26948</v>
      </c>
      <c r="AG506" s="876"/>
      <c r="AH506" s="876"/>
      <c r="AI506" s="876"/>
      <c r="AJ506" s="876" t="s">
        <v>26948</v>
      </c>
      <c r="AK506" s="876"/>
    </row>
    <row r="507" spans="1:37">
      <c r="A507" s="929" t="s">
        <v>27456</v>
      </c>
      <c r="B507" s="876" t="s">
        <v>26948</v>
      </c>
      <c r="C507" s="876" t="s">
        <v>26948</v>
      </c>
      <c r="D507" s="876" t="s">
        <v>26948</v>
      </c>
      <c r="E507" s="876" t="s">
        <v>26948</v>
      </c>
      <c r="F507" s="876" t="s">
        <v>26948</v>
      </c>
      <c r="G507" s="876" t="s">
        <v>26948</v>
      </c>
      <c r="H507" s="876" t="s">
        <v>26948</v>
      </c>
      <c r="I507" s="876"/>
      <c r="J507" s="876"/>
      <c r="K507" s="876" t="s">
        <v>26948</v>
      </c>
      <c r="L507" s="876" t="s">
        <v>26948</v>
      </c>
      <c r="M507" s="876" t="s">
        <v>26948</v>
      </c>
      <c r="N507" s="876"/>
      <c r="O507" s="876" t="s">
        <v>26948</v>
      </c>
      <c r="P507" s="876" t="s">
        <v>26948</v>
      </c>
      <c r="Q507" s="876" t="s">
        <v>26948</v>
      </c>
      <c r="R507" s="876" t="s">
        <v>26948</v>
      </c>
      <c r="S507" s="876"/>
      <c r="T507" s="876" t="s">
        <v>26948</v>
      </c>
      <c r="U507" s="876" t="s">
        <v>26948</v>
      </c>
      <c r="V507" s="876" t="s">
        <v>26948</v>
      </c>
      <c r="W507" s="876" t="s">
        <v>26948</v>
      </c>
      <c r="X507" s="876" t="s">
        <v>26948</v>
      </c>
      <c r="Y507" s="876"/>
      <c r="Z507" s="876" t="s">
        <v>26948</v>
      </c>
      <c r="AA507" s="876" t="s">
        <v>26948</v>
      </c>
      <c r="AB507" s="876" t="s">
        <v>26948</v>
      </c>
      <c r="AC507" s="876"/>
      <c r="AD507" s="876" t="s">
        <v>26948</v>
      </c>
      <c r="AE507" s="876" t="s">
        <v>26948</v>
      </c>
      <c r="AF507" s="876" t="s">
        <v>26948</v>
      </c>
      <c r="AG507" s="876"/>
      <c r="AH507" s="876"/>
      <c r="AI507" s="876"/>
      <c r="AJ507" s="876" t="s">
        <v>26948</v>
      </c>
      <c r="AK507" s="876"/>
    </row>
    <row r="508" spans="1:37">
      <c r="A508" s="929" t="s">
        <v>27457</v>
      </c>
      <c r="B508" s="876" t="s">
        <v>26948</v>
      </c>
      <c r="C508" s="876" t="s">
        <v>26948</v>
      </c>
      <c r="D508" s="876" t="s">
        <v>26948</v>
      </c>
      <c r="E508" s="876" t="s">
        <v>26948</v>
      </c>
      <c r="F508" s="876" t="s">
        <v>26948</v>
      </c>
      <c r="G508" s="876" t="s">
        <v>26948</v>
      </c>
      <c r="H508" s="876" t="s">
        <v>26948</v>
      </c>
      <c r="I508" s="876"/>
      <c r="J508" s="876"/>
      <c r="K508" s="876" t="s">
        <v>26948</v>
      </c>
      <c r="L508" s="876" t="s">
        <v>26948</v>
      </c>
      <c r="M508" s="876" t="s">
        <v>26948</v>
      </c>
      <c r="N508" s="876"/>
      <c r="O508" s="876" t="s">
        <v>26948</v>
      </c>
      <c r="P508" s="876" t="s">
        <v>26948</v>
      </c>
      <c r="Q508" s="876" t="s">
        <v>26948</v>
      </c>
      <c r="R508" s="876" t="s">
        <v>26948</v>
      </c>
      <c r="S508" s="876"/>
      <c r="T508" s="876" t="s">
        <v>26948</v>
      </c>
      <c r="U508" s="876" t="s">
        <v>26948</v>
      </c>
      <c r="V508" s="876" t="s">
        <v>26948</v>
      </c>
      <c r="W508" s="876" t="s">
        <v>26948</v>
      </c>
      <c r="X508" s="876" t="s">
        <v>26948</v>
      </c>
      <c r="Y508" s="876"/>
      <c r="Z508" s="876" t="s">
        <v>26948</v>
      </c>
      <c r="AA508" s="876" t="s">
        <v>26948</v>
      </c>
      <c r="AB508" s="876" t="s">
        <v>26948</v>
      </c>
      <c r="AC508" s="876"/>
      <c r="AD508" s="876" t="s">
        <v>26948</v>
      </c>
      <c r="AE508" s="876" t="s">
        <v>26948</v>
      </c>
      <c r="AF508" s="876" t="s">
        <v>26948</v>
      </c>
      <c r="AG508" s="876"/>
      <c r="AH508" s="876"/>
      <c r="AI508" s="876"/>
      <c r="AJ508" s="876" t="s">
        <v>26948</v>
      </c>
      <c r="AK508" s="876"/>
    </row>
    <row r="509" spans="1:37">
      <c r="A509" s="929" t="s">
        <v>27458</v>
      </c>
      <c r="B509" s="876" t="s">
        <v>26948</v>
      </c>
      <c r="C509" s="876" t="s">
        <v>26948</v>
      </c>
      <c r="D509" s="876" t="s">
        <v>26948</v>
      </c>
      <c r="E509" s="876" t="s">
        <v>26948</v>
      </c>
      <c r="F509" s="876" t="s">
        <v>26948</v>
      </c>
      <c r="G509" s="876" t="s">
        <v>26948</v>
      </c>
      <c r="H509" s="876" t="s">
        <v>26948</v>
      </c>
      <c r="I509" s="876"/>
      <c r="J509" s="876"/>
      <c r="K509" s="876" t="s">
        <v>26948</v>
      </c>
      <c r="L509" s="876" t="s">
        <v>26948</v>
      </c>
      <c r="M509" s="876" t="s">
        <v>26948</v>
      </c>
      <c r="N509" s="876"/>
      <c r="O509" s="876" t="s">
        <v>26948</v>
      </c>
      <c r="P509" s="876" t="s">
        <v>26948</v>
      </c>
      <c r="Q509" s="876" t="s">
        <v>26948</v>
      </c>
      <c r="R509" s="876" t="s">
        <v>26948</v>
      </c>
      <c r="S509" s="876"/>
      <c r="T509" s="876" t="s">
        <v>26948</v>
      </c>
      <c r="U509" s="876" t="s">
        <v>26948</v>
      </c>
      <c r="V509" s="876" t="s">
        <v>26948</v>
      </c>
      <c r="W509" s="876" t="s">
        <v>26948</v>
      </c>
      <c r="X509" s="876" t="s">
        <v>26948</v>
      </c>
      <c r="Y509" s="876"/>
      <c r="Z509" s="876" t="s">
        <v>26948</v>
      </c>
      <c r="AA509" s="876" t="s">
        <v>26948</v>
      </c>
      <c r="AB509" s="876" t="s">
        <v>26948</v>
      </c>
      <c r="AC509" s="876"/>
      <c r="AD509" s="876" t="s">
        <v>26948</v>
      </c>
      <c r="AE509" s="876" t="s">
        <v>26948</v>
      </c>
      <c r="AF509" s="876" t="s">
        <v>26948</v>
      </c>
      <c r="AG509" s="876"/>
      <c r="AH509" s="876"/>
      <c r="AI509" s="876"/>
      <c r="AJ509" s="876" t="s">
        <v>26948</v>
      </c>
      <c r="AK509" s="876"/>
    </row>
    <row r="510" spans="1:37">
      <c r="A510" s="929" t="s">
        <v>27459</v>
      </c>
      <c r="B510" s="876" t="s">
        <v>26948</v>
      </c>
      <c r="C510" s="876" t="s">
        <v>26948</v>
      </c>
      <c r="D510" s="876" t="s">
        <v>26948</v>
      </c>
      <c r="E510" s="876" t="s">
        <v>26948</v>
      </c>
      <c r="F510" s="876" t="s">
        <v>26948</v>
      </c>
      <c r="G510" s="876" t="s">
        <v>26948</v>
      </c>
      <c r="H510" s="876" t="s">
        <v>26948</v>
      </c>
      <c r="I510" s="876"/>
      <c r="J510" s="876"/>
      <c r="K510" s="876" t="s">
        <v>26948</v>
      </c>
      <c r="L510" s="876" t="s">
        <v>26948</v>
      </c>
      <c r="M510" s="876" t="s">
        <v>26948</v>
      </c>
      <c r="N510" s="876"/>
      <c r="O510" s="876" t="s">
        <v>26948</v>
      </c>
      <c r="P510" s="876" t="s">
        <v>26948</v>
      </c>
      <c r="Q510" s="876" t="s">
        <v>26948</v>
      </c>
      <c r="R510" s="876" t="s">
        <v>26948</v>
      </c>
      <c r="S510" s="876"/>
      <c r="T510" s="876" t="s">
        <v>26948</v>
      </c>
      <c r="U510" s="876" t="s">
        <v>26948</v>
      </c>
      <c r="V510" s="876" t="s">
        <v>26948</v>
      </c>
      <c r="W510" s="876" t="s">
        <v>26948</v>
      </c>
      <c r="X510" s="876" t="s">
        <v>26948</v>
      </c>
      <c r="Y510" s="876"/>
      <c r="Z510" s="876" t="s">
        <v>26948</v>
      </c>
      <c r="AA510" s="876" t="s">
        <v>26948</v>
      </c>
      <c r="AB510" s="876" t="s">
        <v>26948</v>
      </c>
      <c r="AC510" s="876"/>
      <c r="AD510" s="876" t="s">
        <v>26948</v>
      </c>
      <c r="AE510" s="876" t="s">
        <v>26948</v>
      </c>
      <c r="AF510" s="876" t="s">
        <v>26948</v>
      </c>
      <c r="AG510" s="876"/>
      <c r="AH510" s="876"/>
      <c r="AI510" s="876"/>
      <c r="AJ510" s="876" t="s">
        <v>26948</v>
      </c>
      <c r="AK510" s="876"/>
    </row>
    <row r="511" spans="1:37">
      <c r="A511" s="929" t="s">
        <v>27460</v>
      </c>
      <c r="B511" s="876" t="s">
        <v>26948</v>
      </c>
      <c r="C511" s="876" t="s">
        <v>26948</v>
      </c>
      <c r="D511" s="876" t="s">
        <v>26948</v>
      </c>
      <c r="E511" s="876" t="s">
        <v>26948</v>
      </c>
      <c r="F511" s="876" t="s">
        <v>26948</v>
      </c>
      <c r="G511" s="876" t="s">
        <v>26948</v>
      </c>
      <c r="H511" s="876" t="s">
        <v>26948</v>
      </c>
      <c r="I511" s="876"/>
      <c r="J511" s="876"/>
      <c r="K511" s="876" t="s">
        <v>26948</v>
      </c>
      <c r="L511" s="876" t="s">
        <v>26948</v>
      </c>
      <c r="M511" s="876" t="s">
        <v>26948</v>
      </c>
      <c r="N511" s="876"/>
      <c r="O511" s="876" t="s">
        <v>26948</v>
      </c>
      <c r="P511" s="876" t="s">
        <v>26948</v>
      </c>
      <c r="Q511" s="876" t="s">
        <v>26948</v>
      </c>
      <c r="R511" s="876" t="s">
        <v>26948</v>
      </c>
      <c r="S511" s="876"/>
      <c r="T511" s="876" t="s">
        <v>26948</v>
      </c>
      <c r="U511" s="876" t="s">
        <v>26948</v>
      </c>
      <c r="V511" s="876" t="s">
        <v>26948</v>
      </c>
      <c r="W511" s="876" t="s">
        <v>26948</v>
      </c>
      <c r="X511" s="876" t="s">
        <v>26948</v>
      </c>
      <c r="Y511" s="876"/>
      <c r="Z511" s="876" t="s">
        <v>26948</v>
      </c>
      <c r="AA511" s="876" t="s">
        <v>26948</v>
      </c>
      <c r="AB511" s="876" t="s">
        <v>26948</v>
      </c>
      <c r="AC511" s="876"/>
      <c r="AD511" s="876" t="s">
        <v>26948</v>
      </c>
      <c r="AE511" s="876" t="s">
        <v>26948</v>
      </c>
      <c r="AF511" s="876" t="s">
        <v>26948</v>
      </c>
      <c r="AG511" s="876"/>
      <c r="AH511" s="876"/>
      <c r="AI511" s="876"/>
      <c r="AJ511" s="876" t="s">
        <v>26948</v>
      </c>
      <c r="AK511" s="876"/>
    </row>
    <row r="512" spans="1:37">
      <c r="A512" s="929" t="s">
        <v>27461</v>
      </c>
      <c r="B512" s="876" t="s">
        <v>26948</v>
      </c>
      <c r="C512" s="876" t="s">
        <v>26948</v>
      </c>
      <c r="D512" s="876" t="s">
        <v>26948</v>
      </c>
      <c r="E512" s="876" t="s">
        <v>26948</v>
      </c>
      <c r="F512" s="876" t="s">
        <v>26948</v>
      </c>
      <c r="G512" s="876" t="s">
        <v>26948</v>
      </c>
      <c r="H512" s="876" t="s">
        <v>26948</v>
      </c>
      <c r="I512" s="876"/>
      <c r="J512" s="876"/>
      <c r="K512" s="876" t="s">
        <v>26948</v>
      </c>
      <c r="L512" s="876" t="s">
        <v>26948</v>
      </c>
      <c r="M512" s="876" t="s">
        <v>26948</v>
      </c>
      <c r="N512" s="876"/>
      <c r="O512" s="876" t="s">
        <v>26948</v>
      </c>
      <c r="P512" s="876" t="s">
        <v>26948</v>
      </c>
      <c r="Q512" s="876" t="s">
        <v>26948</v>
      </c>
      <c r="R512" s="876" t="s">
        <v>26948</v>
      </c>
      <c r="S512" s="876"/>
      <c r="T512" s="876" t="s">
        <v>26948</v>
      </c>
      <c r="U512" s="876" t="s">
        <v>26948</v>
      </c>
      <c r="V512" s="876" t="s">
        <v>26948</v>
      </c>
      <c r="W512" s="876" t="s">
        <v>26948</v>
      </c>
      <c r="X512" s="876" t="s">
        <v>26948</v>
      </c>
      <c r="Y512" s="876"/>
      <c r="Z512" s="876" t="s">
        <v>26948</v>
      </c>
      <c r="AA512" s="876" t="s">
        <v>26948</v>
      </c>
      <c r="AB512" s="876" t="s">
        <v>26948</v>
      </c>
      <c r="AC512" s="876"/>
      <c r="AD512" s="876" t="s">
        <v>26948</v>
      </c>
      <c r="AE512" s="876" t="s">
        <v>26948</v>
      </c>
      <c r="AF512" s="876" t="s">
        <v>26948</v>
      </c>
      <c r="AG512" s="876"/>
      <c r="AH512" s="876"/>
      <c r="AI512" s="876"/>
      <c r="AJ512" s="876" t="s">
        <v>26948</v>
      </c>
      <c r="AK512" s="876"/>
    </row>
    <row r="513" spans="1:37">
      <c r="A513" s="929" t="s">
        <v>27462</v>
      </c>
      <c r="B513" s="876" t="s">
        <v>26948</v>
      </c>
      <c r="C513" s="876" t="s">
        <v>26948</v>
      </c>
      <c r="D513" s="876" t="s">
        <v>26948</v>
      </c>
      <c r="E513" s="876" t="s">
        <v>26948</v>
      </c>
      <c r="F513" s="876" t="s">
        <v>26948</v>
      </c>
      <c r="G513" s="876" t="s">
        <v>26948</v>
      </c>
      <c r="H513" s="876" t="s">
        <v>26948</v>
      </c>
      <c r="I513" s="876"/>
      <c r="J513" s="876"/>
      <c r="K513" s="876" t="s">
        <v>26948</v>
      </c>
      <c r="L513" s="876" t="s">
        <v>26948</v>
      </c>
      <c r="M513" s="876" t="s">
        <v>26948</v>
      </c>
      <c r="N513" s="876"/>
      <c r="O513" s="876" t="s">
        <v>26948</v>
      </c>
      <c r="P513" s="876" t="s">
        <v>26948</v>
      </c>
      <c r="Q513" s="876" t="s">
        <v>26948</v>
      </c>
      <c r="R513" s="876" t="s">
        <v>26948</v>
      </c>
      <c r="S513" s="876"/>
      <c r="T513" s="876" t="s">
        <v>26948</v>
      </c>
      <c r="U513" s="876" t="s">
        <v>26948</v>
      </c>
      <c r="V513" s="876" t="s">
        <v>26948</v>
      </c>
      <c r="W513" s="876" t="s">
        <v>26948</v>
      </c>
      <c r="X513" s="876" t="s">
        <v>26948</v>
      </c>
      <c r="Y513" s="876"/>
      <c r="Z513" s="876" t="s">
        <v>26948</v>
      </c>
      <c r="AA513" s="876" t="s">
        <v>26948</v>
      </c>
      <c r="AB513" s="876" t="s">
        <v>26948</v>
      </c>
      <c r="AC513" s="876"/>
      <c r="AD513" s="876" t="s">
        <v>26948</v>
      </c>
      <c r="AE513" s="876" t="s">
        <v>26948</v>
      </c>
      <c r="AF513" s="876" t="s">
        <v>26948</v>
      </c>
      <c r="AG513" s="876"/>
      <c r="AH513" s="876"/>
      <c r="AI513" s="876"/>
      <c r="AJ513" s="876" t="s">
        <v>26948</v>
      </c>
      <c r="AK513" s="876"/>
    </row>
    <row r="514" spans="1:37">
      <c r="A514" s="929" t="s">
        <v>27463</v>
      </c>
      <c r="B514" s="876" t="s">
        <v>26948</v>
      </c>
      <c r="C514" s="876" t="s">
        <v>26948</v>
      </c>
      <c r="D514" s="876" t="s">
        <v>26948</v>
      </c>
      <c r="E514" s="876" t="s">
        <v>26948</v>
      </c>
      <c r="F514" s="876" t="s">
        <v>26948</v>
      </c>
      <c r="G514" s="876" t="s">
        <v>26948</v>
      </c>
      <c r="H514" s="876" t="s">
        <v>26948</v>
      </c>
      <c r="I514" s="876"/>
      <c r="J514" s="876"/>
      <c r="K514" s="876" t="s">
        <v>26948</v>
      </c>
      <c r="L514" s="876" t="s">
        <v>26948</v>
      </c>
      <c r="M514" s="876" t="s">
        <v>26948</v>
      </c>
      <c r="N514" s="876"/>
      <c r="O514" s="876" t="s">
        <v>26948</v>
      </c>
      <c r="P514" s="876" t="s">
        <v>26948</v>
      </c>
      <c r="Q514" s="876" t="s">
        <v>26948</v>
      </c>
      <c r="R514" s="876" t="s">
        <v>26948</v>
      </c>
      <c r="S514" s="876"/>
      <c r="T514" s="876" t="s">
        <v>26948</v>
      </c>
      <c r="U514" s="876" t="s">
        <v>26948</v>
      </c>
      <c r="V514" s="876" t="s">
        <v>26948</v>
      </c>
      <c r="W514" s="876" t="s">
        <v>26948</v>
      </c>
      <c r="X514" s="876" t="s">
        <v>26948</v>
      </c>
      <c r="Y514" s="876"/>
      <c r="Z514" s="876" t="s">
        <v>26948</v>
      </c>
      <c r="AA514" s="876" t="s">
        <v>26948</v>
      </c>
      <c r="AB514" s="876" t="s">
        <v>26948</v>
      </c>
      <c r="AC514" s="876"/>
      <c r="AD514" s="876" t="s">
        <v>26948</v>
      </c>
      <c r="AE514" s="876" t="s">
        <v>26948</v>
      </c>
      <c r="AF514" s="876" t="s">
        <v>26948</v>
      </c>
      <c r="AG514" s="876"/>
      <c r="AH514" s="876"/>
      <c r="AI514" s="876"/>
      <c r="AJ514" s="876" t="s">
        <v>26948</v>
      </c>
      <c r="AK514" s="876"/>
    </row>
    <row r="515" spans="1:37">
      <c r="A515" s="929" t="s">
        <v>27464</v>
      </c>
      <c r="B515" s="876" t="s">
        <v>26948</v>
      </c>
      <c r="C515" s="876" t="s">
        <v>26948</v>
      </c>
      <c r="D515" s="876" t="s">
        <v>26948</v>
      </c>
      <c r="E515" s="876" t="s">
        <v>26948</v>
      </c>
      <c r="F515" s="876" t="s">
        <v>26948</v>
      </c>
      <c r="G515" s="876" t="s">
        <v>26948</v>
      </c>
      <c r="H515" s="876" t="s">
        <v>26948</v>
      </c>
      <c r="I515" s="876"/>
      <c r="J515" s="876"/>
      <c r="K515" s="876" t="s">
        <v>26948</v>
      </c>
      <c r="L515" s="876" t="s">
        <v>26948</v>
      </c>
      <c r="M515" s="876" t="s">
        <v>26948</v>
      </c>
      <c r="N515" s="876"/>
      <c r="O515" s="876" t="s">
        <v>26948</v>
      </c>
      <c r="P515" s="876" t="s">
        <v>26948</v>
      </c>
      <c r="Q515" s="876" t="s">
        <v>26948</v>
      </c>
      <c r="R515" s="876" t="s">
        <v>26948</v>
      </c>
      <c r="S515" s="876"/>
      <c r="T515" s="876" t="s">
        <v>26948</v>
      </c>
      <c r="U515" s="876" t="s">
        <v>26948</v>
      </c>
      <c r="V515" s="876" t="s">
        <v>26948</v>
      </c>
      <c r="W515" s="876" t="s">
        <v>26948</v>
      </c>
      <c r="X515" s="876" t="s">
        <v>26948</v>
      </c>
      <c r="Y515" s="876"/>
      <c r="Z515" s="876" t="s">
        <v>26948</v>
      </c>
      <c r="AA515" s="876" t="s">
        <v>26948</v>
      </c>
      <c r="AB515" s="876" t="s">
        <v>26948</v>
      </c>
      <c r="AC515" s="876"/>
      <c r="AD515" s="876" t="s">
        <v>26948</v>
      </c>
      <c r="AE515" s="876" t="s">
        <v>26948</v>
      </c>
      <c r="AF515" s="876" t="s">
        <v>26948</v>
      </c>
      <c r="AG515" s="876"/>
      <c r="AH515" s="876"/>
      <c r="AI515" s="876"/>
      <c r="AJ515" s="876" t="s">
        <v>26948</v>
      </c>
      <c r="AK515" s="876"/>
    </row>
    <row r="516" spans="1:37">
      <c r="A516" s="929" t="s">
        <v>27465</v>
      </c>
      <c r="B516" s="876" t="s">
        <v>26948</v>
      </c>
      <c r="C516" s="876" t="s">
        <v>26948</v>
      </c>
      <c r="D516" s="876" t="s">
        <v>26948</v>
      </c>
      <c r="E516" s="876" t="s">
        <v>26948</v>
      </c>
      <c r="F516" s="876" t="s">
        <v>26948</v>
      </c>
      <c r="G516" s="876" t="s">
        <v>26948</v>
      </c>
      <c r="H516" s="876" t="s">
        <v>26948</v>
      </c>
      <c r="I516" s="876"/>
      <c r="J516" s="876"/>
      <c r="K516" s="876" t="s">
        <v>26948</v>
      </c>
      <c r="L516" s="876" t="s">
        <v>26948</v>
      </c>
      <c r="M516" s="876" t="s">
        <v>26948</v>
      </c>
      <c r="N516" s="876"/>
      <c r="O516" s="876" t="s">
        <v>26948</v>
      </c>
      <c r="P516" s="876" t="s">
        <v>26948</v>
      </c>
      <c r="Q516" s="876" t="s">
        <v>26948</v>
      </c>
      <c r="R516" s="876" t="s">
        <v>26948</v>
      </c>
      <c r="S516" s="876"/>
      <c r="T516" s="876" t="s">
        <v>26948</v>
      </c>
      <c r="U516" s="876" t="s">
        <v>26948</v>
      </c>
      <c r="V516" s="876" t="s">
        <v>26948</v>
      </c>
      <c r="W516" s="876" t="s">
        <v>26948</v>
      </c>
      <c r="X516" s="876" t="s">
        <v>26948</v>
      </c>
      <c r="Y516" s="876"/>
      <c r="Z516" s="876" t="s">
        <v>26948</v>
      </c>
      <c r="AA516" s="876" t="s">
        <v>26948</v>
      </c>
      <c r="AB516" s="876" t="s">
        <v>26948</v>
      </c>
      <c r="AC516" s="876"/>
      <c r="AD516" s="876" t="s">
        <v>26948</v>
      </c>
      <c r="AE516" s="876" t="s">
        <v>26948</v>
      </c>
      <c r="AF516" s="876" t="s">
        <v>26948</v>
      </c>
      <c r="AG516" s="876"/>
      <c r="AH516" s="876"/>
      <c r="AI516" s="876"/>
      <c r="AJ516" s="876" t="s">
        <v>26948</v>
      </c>
      <c r="AK516" s="876"/>
    </row>
    <row r="517" spans="1:37">
      <c r="B517" s="876" t="s">
        <v>26948</v>
      </c>
      <c r="C517" s="876" t="s">
        <v>26948</v>
      </c>
      <c r="D517" s="876" t="s">
        <v>26948</v>
      </c>
      <c r="E517" s="876" t="s">
        <v>26948</v>
      </c>
      <c r="F517" s="876" t="s">
        <v>26948</v>
      </c>
      <c r="G517" s="876" t="s">
        <v>26948</v>
      </c>
      <c r="H517" s="876" t="s">
        <v>26948</v>
      </c>
      <c r="I517" s="876"/>
      <c r="J517" s="876"/>
      <c r="K517" s="876" t="s">
        <v>26948</v>
      </c>
      <c r="L517" s="876" t="s">
        <v>26948</v>
      </c>
      <c r="M517" s="876" t="s">
        <v>26948</v>
      </c>
      <c r="N517" s="876"/>
      <c r="O517" s="876" t="s">
        <v>26948</v>
      </c>
      <c r="P517" s="876" t="s">
        <v>26948</v>
      </c>
      <c r="Q517" s="876" t="s">
        <v>26948</v>
      </c>
      <c r="R517" s="876" t="s">
        <v>26948</v>
      </c>
      <c r="S517" s="876"/>
      <c r="T517" s="876" t="s">
        <v>26948</v>
      </c>
      <c r="U517" s="876" t="s">
        <v>26948</v>
      </c>
      <c r="V517" s="876" t="s">
        <v>26948</v>
      </c>
      <c r="W517" s="876" t="s">
        <v>26948</v>
      </c>
      <c r="X517" s="876" t="s">
        <v>26948</v>
      </c>
      <c r="Y517" s="876"/>
      <c r="Z517" s="876" t="s">
        <v>26948</v>
      </c>
      <c r="AA517" s="876" t="s">
        <v>26948</v>
      </c>
      <c r="AB517" s="876" t="s">
        <v>26948</v>
      </c>
      <c r="AC517" s="876"/>
      <c r="AD517" s="876" t="s">
        <v>26948</v>
      </c>
      <c r="AE517" s="876" t="s">
        <v>26948</v>
      </c>
      <c r="AF517" s="876" t="s">
        <v>26948</v>
      </c>
      <c r="AG517" s="876"/>
      <c r="AH517" s="876"/>
      <c r="AI517" s="876"/>
      <c r="AJ517" s="876" t="s">
        <v>26948</v>
      </c>
      <c r="AK517" s="876"/>
    </row>
    <row r="518" spans="1:37">
      <c r="A518" s="929" t="s">
        <v>27466</v>
      </c>
      <c r="B518" s="876" t="s">
        <v>26948</v>
      </c>
      <c r="C518" s="876" t="s">
        <v>26948</v>
      </c>
      <c r="D518" s="876" t="s">
        <v>26948</v>
      </c>
      <c r="E518" s="876" t="s">
        <v>26948</v>
      </c>
      <c r="F518" s="876" t="s">
        <v>26948</v>
      </c>
      <c r="G518" s="876" t="s">
        <v>26948</v>
      </c>
      <c r="H518" s="876" t="s">
        <v>26948</v>
      </c>
      <c r="I518" s="876"/>
      <c r="J518" s="876"/>
      <c r="K518" s="876" t="s">
        <v>26948</v>
      </c>
      <c r="L518" s="876" t="s">
        <v>26948</v>
      </c>
      <c r="M518" s="876" t="s">
        <v>26948</v>
      </c>
      <c r="N518" s="876"/>
      <c r="O518" s="876" t="s">
        <v>26948</v>
      </c>
      <c r="P518" s="876" t="s">
        <v>26948</v>
      </c>
      <c r="Q518" s="876" t="s">
        <v>26948</v>
      </c>
      <c r="R518" s="876" t="s">
        <v>26948</v>
      </c>
      <c r="S518" s="876"/>
      <c r="T518" s="876" t="s">
        <v>26948</v>
      </c>
      <c r="U518" s="876" t="s">
        <v>26948</v>
      </c>
      <c r="V518" s="876" t="s">
        <v>26948</v>
      </c>
      <c r="W518" s="876" t="s">
        <v>26948</v>
      </c>
      <c r="X518" s="876" t="s">
        <v>26948</v>
      </c>
      <c r="Y518" s="876"/>
      <c r="Z518" s="876" t="s">
        <v>26948</v>
      </c>
      <c r="AA518" s="876" t="s">
        <v>26948</v>
      </c>
      <c r="AB518" s="876" t="s">
        <v>26948</v>
      </c>
      <c r="AC518" s="876"/>
      <c r="AD518" s="876" t="s">
        <v>26948</v>
      </c>
      <c r="AE518" s="876" t="s">
        <v>26948</v>
      </c>
      <c r="AF518" s="876" t="s">
        <v>26948</v>
      </c>
      <c r="AG518" s="876"/>
      <c r="AH518" s="876"/>
      <c r="AI518" s="876"/>
      <c r="AJ518" s="876" t="s">
        <v>26948</v>
      </c>
      <c r="AK518" s="876"/>
    </row>
    <row r="519" spans="1:37">
      <c r="A519" s="929" t="s">
        <v>27467</v>
      </c>
      <c r="B519" s="876" t="s">
        <v>26948</v>
      </c>
      <c r="C519" s="876" t="s">
        <v>26948</v>
      </c>
      <c r="D519" s="876" t="s">
        <v>26948</v>
      </c>
      <c r="E519" s="876" t="s">
        <v>26948</v>
      </c>
      <c r="F519" s="876" t="s">
        <v>26948</v>
      </c>
      <c r="G519" s="876" t="s">
        <v>26948</v>
      </c>
      <c r="H519" s="876" t="s">
        <v>26948</v>
      </c>
      <c r="I519" s="876"/>
      <c r="J519" s="876"/>
      <c r="K519" s="876" t="s">
        <v>26948</v>
      </c>
      <c r="L519" s="876" t="s">
        <v>26948</v>
      </c>
      <c r="M519" s="876" t="s">
        <v>26948</v>
      </c>
      <c r="N519" s="876"/>
      <c r="O519" s="876" t="s">
        <v>26948</v>
      </c>
      <c r="P519" s="876" t="s">
        <v>26948</v>
      </c>
      <c r="Q519" s="876" t="s">
        <v>26948</v>
      </c>
      <c r="R519" s="876" t="s">
        <v>26948</v>
      </c>
      <c r="S519" s="876"/>
      <c r="T519" s="876" t="s">
        <v>26948</v>
      </c>
      <c r="U519" s="876" t="s">
        <v>26948</v>
      </c>
      <c r="V519" s="876" t="s">
        <v>26948</v>
      </c>
      <c r="W519" s="876" t="s">
        <v>26948</v>
      </c>
      <c r="X519" s="876" t="s">
        <v>26948</v>
      </c>
      <c r="Y519" s="876"/>
      <c r="Z519" s="876" t="s">
        <v>26948</v>
      </c>
      <c r="AA519" s="876" t="s">
        <v>26948</v>
      </c>
      <c r="AB519" s="876" t="s">
        <v>26948</v>
      </c>
      <c r="AC519" s="876"/>
      <c r="AD519" s="876" t="s">
        <v>26948</v>
      </c>
      <c r="AE519" s="876" t="s">
        <v>26948</v>
      </c>
      <c r="AF519" s="876" t="s">
        <v>26948</v>
      </c>
      <c r="AG519" s="876"/>
      <c r="AH519" s="876"/>
      <c r="AI519" s="876"/>
      <c r="AJ519" s="876" t="s">
        <v>26948</v>
      </c>
      <c r="AK519" s="876"/>
    </row>
    <row r="520" spans="1:37">
      <c r="A520" s="929" t="s">
        <v>27468</v>
      </c>
      <c r="B520" s="876" t="s">
        <v>26948</v>
      </c>
      <c r="C520" s="876" t="s">
        <v>26948</v>
      </c>
      <c r="D520" s="876" t="s">
        <v>26948</v>
      </c>
      <c r="E520" s="876" t="s">
        <v>26948</v>
      </c>
      <c r="F520" s="876" t="s">
        <v>26948</v>
      </c>
      <c r="G520" s="876" t="s">
        <v>26948</v>
      </c>
      <c r="H520" s="876" t="s">
        <v>26948</v>
      </c>
      <c r="I520" s="876"/>
      <c r="J520" s="876"/>
      <c r="K520" s="876" t="s">
        <v>26948</v>
      </c>
      <c r="L520" s="876" t="s">
        <v>26948</v>
      </c>
      <c r="M520" s="876" t="s">
        <v>26948</v>
      </c>
      <c r="N520" s="876"/>
      <c r="O520" s="876" t="s">
        <v>26948</v>
      </c>
      <c r="P520" s="876" t="s">
        <v>26948</v>
      </c>
      <c r="Q520" s="876" t="s">
        <v>26948</v>
      </c>
      <c r="R520" s="876" t="s">
        <v>26948</v>
      </c>
      <c r="S520" s="876"/>
      <c r="T520" s="876" t="s">
        <v>26948</v>
      </c>
      <c r="U520" s="876" t="s">
        <v>26948</v>
      </c>
      <c r="V520" s="876" t="s">
        <v>26948</v>
      </c>
      <c r="W520" s="876" t="s">
        <v>26948</v>
      </c>
      <c r="X520" s="876" t="s">
        <v>26948</v>
      </c>
      <c r="Y520" s="876"/>
      <c r="Z520" s="876" t="s">
        <v>26948</v>
      </c>
      <c r="AA520" s="876" t="s">
        <v>26948</v>
      </c>
      <c r="AB520" s="876" t="s">
        <v>26948</v>
      </c>
      <c r="AC520" s="876"/>
      <c r="AD520" s="876" t="s">
        <v>26948</v>
      </c>
      <c r="AE520" s="876" t="s">
        <v>26948</v>
      </c>
      <c r="AF520" s="876" t="s">
        <v>26948</v>
      </c>
      <c r="AG520" s="876"/>
      <c r="AH520" s="876"/>
      <c r="AI520" s="876"/>
      <c r="AJ520" s="876" t="s">
        <v>26948</v>
      </c>
      <c r="AK520" s="876"/>
    </row>
    <row r="521" spans="1:37">
      <c r="A521" s="929" t="s">
        <v>26990</v>
      </c>
      <c r="B521" s="876" t="s">
        <v>26948</v>
      </c>
      <c r="C521" s="876" t="s">
        <v>26948</v>
      </c>
      <c r="D521" s="876" t="s">
        <v>26948</v>
      </c>
      <c r="E521" s="876" t="s">
        <v>26948</v>
      </c>
      <c r="F521" s="876" t="s">
        <v>26948</v>
      </c>
      <c r="G521" s="876" t="s">
        <v>26948</v>
      </c>
      <c r="H521" s="876" t="s">
        <v>26948</v>
      </c>
      <c r="I521" s="876"/>
      <c r="J521" s="876"/>
      <c r="K521" s="876" t="s">
        <v>26948</v>
      </c>
      <c r="L521" s="876" t="s">
        <v>26948</v>
      </c>
      <c r="M521" s="876" t="s">
        <v>26948</v>
      </c>
      <c r="N521" s="876"/>
      <c r="O521" s="876" t="s">
        <v>26948</v>
      </c>
      <c r="P521" s="876" t="s">
        <v>26948</v>
      </c>
      <c r="Q521" s="876" t="s">
        <v>26948</v>
      </c>
      <c r="R521" s="876" t="s">
        <v>26948</v>
      </c>
      <c r="S521" s="876"/>
      <c r="T521" s="876" t="s">
        <v>26948</v>
      </c>
      <c r="U521" s="876" t="s">
        <v>26948</v>
      </c>
      <c r="V521" s="876" t="s">
        <v>26948</v>
      </c>
      <c r="W521" s="876" t="s">
        <v>26948</v>
      </c>
      <c r="X521" s="876" t="s">
        <v>26948</v>
      </c>
      <c r="Y521" s="876"/>
      <c r="Z521" s="876" t="s">
        <v>26948</v>
      </c>
      <c r="AA521" s="876" t="s">
        <v>26948</v>
      </c>
      <c r="AB521" s="876" t="s">
        <v>26948</v>
      </c>
      <c r="AC521" s="876"/>
      <c r="AD521" s="876" t="s">
        <v>26948</v>
      </c>
      <c r="AE521" s="876" t="s">
        <v>26948</v>
      </c>
      <c r="AF521" s="876" t="s">
        <v>26948</v>
      </c>
      <c r="AG521" s="876"/>
      <c r="AH521" s="876"/>
      <c r="AI521" s="876"/>
      <c r="AJ521" s="876" t="s">
        <v>26948</v>
      </c>
      <c r="AK521" s="876"/>
    </row>
    <row r="522" spans="1:37">
      <c r="A522" s="929" t="s">
        <v>27469</v>
      </c>
      <c r="B522" s="876" t="s">
        <v>26948</v>
      </c>
      <c r="C522" s="876" t="s">
        <v>26948</v>
      </c>
      <c r="D522" s="876" t="s">
        <v>26948</v>
      </c>
      <c r="E522" s="876" t="s">
        <v>26948</v>
      </c>
      <c r="F522" s="876" t="s">
        <v>26948</v>
      </c>
      <c r="G522" s="876" t="s">
        <v>26948</v>
      </c>
      <c r="H522" s="876" t="s">
        <v>26948</v>
      </c>
      <c r="I522" s="876"/>
      <c r="J522" s="876"/>
      <c r="K522" s="876" t="s">
        <v>26948</v>
      </c>
      <c r="L522" s="876" t="s">
        <v>26948</v>
      </c>
      <c r="M522" s="876" t="s">
        <v>26948</v>
      </c>
      <c r="N522" s="876"/>
      <c r="O522" s="876" t="s">
        <v>26948</v>
      </c>
      <c r="P522" s="876" t="s">
        <v>26948</v>
      </c>
      <c r="Q522" s="876" t="s">
        <v>26948</v>
      </c>
      <c r="R522" s="876" t="s">
        <v>26948</v>
      </c>
      <c r="S522" s="876"/>
      <c r="T522" s="876" t="s">
        <v>26948</v>
      </c>
      <c r="U522" s="876" t="s">
        <v>26948</v>
      </c>
      <c r="V522" s="876" t="s">
        <v>26948</v>
      </c>
      <c r="W522" s="876" t="s">
        <v>26948</v>
      </c>
      <c r="X522" s="876" t="s">
        <v>26948</v>
      </c>
      <c r="Y522" s="876"/>
      <c r="Z522" s="876" t="s">
        <v>26948</v>
      </c>
      <c r="AA522" s="876" t="s">
        <v>26948</v>
      </c>
      <c r="AB522" s="876" t="s">
        <v>26948</v>
      </c>
      <c r="AC522" s="876"/>
      <c r="AD522" s="876" t="s">
        <v>26948</v>
      </c>
      <c r="AE522" s="876" t="s">
        <v>26948</v>
      </c>
      <c r="AF522" s="876" t="s">
        <v>26948</v>
      </c>
      <c r="AG522" s="876"/>
      <c r="AH522" s="876"/>
      <c r="AI522" s="876"/>
      <c r="AJ522" s="876" t="s">
        <v>26948</v>
      </c>
      <c r="AK522" s="876"/>
    </row>
    <row r="523" spans="1:37">
      <c r="A523" s="929" t="s">
        <v>26991</v>
      </c>
      <c r="B523" s="876" t="s">
        <v>26948</v>
      </c>
      <c r="C523" s="876" t="s">
        <v>26948</v>
      </c>
      <c r="D523" s="876" t="s">
        <v>26948</v>
      </c>
      <c r="E523" s="876" t="s">
        <v>26948</v>
      </c>
      <c r="F523" s="876" t="s">
        <v>26948</v>
      </c>
      <c r="G523" s="876" t="s">
        <v>26948</v>
      </c>
      <c r="H523" s="876" t="s">
        <v>26948</v>
      </c>
      <c r="I523" s="876"/>
      <c r="J523" s="876"/>
      <c r="K523" s="876" t="s">
        <v>26948</v>
      </c>
      <c r="L523" s="876" t="s">
        <v>26948</v>
      </c>
      <c r="M523" s="876" t="s">
        <v>26948</v>
      </c>
      <c r="N523" s="876"/>
      <c r="O523" s="876" t="s">
        <v>26948</v>
      </c>
      <c r="P523" s="876" t="s">
        <v>26948</v>
      </c>
      <c r="Q523" s="876" t="s">
        <v>26948</v>
      </c>
      <c r="R523" s="876" t="s">
        <v>26948</v>
      </c>
      <c r="S523" s="876"/>
      <c r="T523" s="876" t="s">
        <v>26948</v>
      </c>
      <c r="U523" s="876" t="s">
        <v>26948</v>
      </c>
      <c r="V523" s="876" t="s">
        <v>26948</v>
      </c>
      <c r="W523" s="876" t="s">
        <v>26948</v>
      </c>
      <c r="X523" s="876" t="s">
        <v>26948</v>
      </c>
      <c r="Y523" s="876"/>
      <c r="Z523" s="876" t="s">
        <v>26948</v>
      </c>
      <c r="AA523" s="876" t="s">
        <v>26948</v>
      </c>
      <c r="AB523" s="876" t="s">
        <v>26948</v>
      </c>
      <c r="AC523" s="876"/>
      <c r="AD523" s="876" t="s">
        <v>26948</v>
      </c>
      <c r="AE523" s="876" t="s">
        <v>26948</v>
      </c>
      <c r="AF523" s="876" t="s">
        <v>26948</v>
      </c>
      <c r="AG523" s="876"/>
      <c r="AH523" s="876"/>
      <c r="AI523" s="876"/>
      <c r="AJ523" s="876" t="s">
        <v>26948</v>
      </c>
      <c r="AK523" s="876"/>
    </row>
    <row r="524" spans="1:37">
      <c r="B524" s="876" t="s">
        <v>26948</v>
      </c>
      <c r="C524" s="876" t="s">
        <v>26948</v>
      </c>
      <c r="D524" s="876" t="s">
        <v>26948</v>
      </c>
      <c r="E524" s="876" t="s">
        <v>26948</v>
      </c>
      <c r="F524" s="876" t="s">
        <v>26948</v>
      </c>
      <c r="G524" s="876" t="s">
        <v>26948</v>
      </c>
      <c r="H524" s="876" t="s">
        <v>26948</v>
      </c>
      <c r="I524" s="876"/>
      <c r="J524" s="876"/>
      <c r="K524" s="876" t="s">
        <v>26948</v>
      </c>
      <c r="L524" s="876" t="s">
        <v>26948</v>
      </c>
      <c r="M524" s="876" t="s">
        <v>26948</v>
      </c>
      <c r="N524" s="876"/>
      <c r="O524" s="876" t="s">
        <v>26948</v>
      </c>
      <c r="P524" s="876" t="s">
        <v>26948</v>
      </c>
      <c r="Q524" s="876" t="s">
        <v>26948</v>
      </c>
      <c r="R524" s="876" t="s">
        <v>26948</v>
      </c>
      <c r="S524" s="876"/>
      <c r="T524" s="876" t="s">
        <v>26948</v>
      </c>
      <c r="U524" s="876" t="s">
        <v>26948</v>
      </c>
      <c r="V524" s="876" t="s">
        <v>26948</v>
      </c>
      <c r="W524" s="876" t="s">
        <v>26948</v>
      </c>
      <c r="X524" s="876" t="s">
        <v>26948</v>
      </c>
      <c r="Y524" s="876"/>
      <c r="Z524" s="876" t="s">
        <v>26948</v>
      </c>
      <c r="AA524" s="876" t="s">
        <v>26948</v>
      </c>
      <c r="AB524" s="876" t="s">
        <v>26948</v>
      </c>
      <c r="AC524" s="876"/>
      <c r="AD524" s="876" t="s">
        <v>26948</v>
      </c>
      <c r="AE524" s="876" t="s">
        <v>26948</v>
      </c>
      <c r="AF524" s="876" t="s">
        <v>26948</v>
      </c>
      <c r="AG524" s="876"/>
      <c r="AH524" s="876"/>
      <c r="AI524" s="876"/>
      <c r="AJ524" s="876" t="s">
        <v>26948</v>
      </c>
      <c r="AK524" s="876"/>
    </row>
    <row r="525" spans="1:37">
      <c r="A525" s="929" t="s">
        <v>27470</v>
      </c>
      <c r="B525" s="876" t="s">
        <v>26948</v>
      </c>
      <c r="C525" s="876" t="s">
        <v>26948</v>
      </c>
      <c r="D525" s="876" t="s">
        <v>26948</v>
      </c>
      <c r="E525" s="876" t="s">
        <v>26948</v>
      </c>
      <c r="F525" s="876" t="s">
        <v>26948</v>
      </c>
      <c r="G525" s="876" t="s">
        <v>26948</v>
      </c>
      <c r="H525" s="876" t="s">
        <v>26948</v>
      </c>
      <c r="I525" s="876"/>
      <c r="J525" s="876"/>
      <c r="K525" s="876" t="s">
        <v>26948</v>
      </c>
      <c r="L525" s="876" t="s">
        <v>26948</v>
      </c>
      <c r="M525" s="876" t="s">
        <v>26948</v>
      </c>
      <c r="N525" s="876"/>
      <c r="O525" s="876" t="s">
        <v>26948</v>
      </c>
      <c r="P525" s="876" t="s">
        <v>26948</v>
      </c>
      <c r="Q525" s="876" t="s">
        <v>26948</v>
      </c>
      <c r="R525" s="876" t="s">
        <v>26948</v>
      </c>
      <c r="S525" s="876"/>
      <c r="T525" s="876" t="s">
        <v>26948</v>
      </c>
      <c r="U525" s="876" t="s">
        <v>26948</v>
      </c>
      <c r="V525" s="876" t="s">
        <v>26948</v>
      </c>
      <c r="W525" s="876" t="s">
        <v>26948</v>
      </c>
      <c r="X525" s="876" t="s">
        <v>26948</v>
      </c>
      <c r="Y525" s="876"/>
      <c r="Z525" s="876" t="s">
        <v>26948</v>
      </c>
      <c r="AA525" s="876" t="s">
        <v>26948</v>
      </c>
      <c r="AB525" s="876" t="s">
        <v>26948</v>
      </c>
      <c r="AC525" s="876"/>
      <c r="AD525" s="876" t="s">
        <v>26948</v>
      </c>
      <c r="AE525" s="876" t="s">
        <v>26948</v>
      </c>
      <c r="AF525" s="876" t="s">
        <v>26948</v>
      </c>
      <c r="AG525" s="876"/>
      <c r="AH525" s="876"/>
      <c r="AI525" s="876"/>
      <c r="AJ525" s="876" t="s">
        <v>26948</v>
      </c>
      <c r="AK525" s="876"/>
    </row>
    <row r="526" spans="1:37">
      <c r="A526" s="929" t="s">
        <v>27471</v>
      </c>
      <c r="B526" s="876" t="s">
        <v>26948</v>
      </c>
      <c r="C526" s="876" t="s">
        <v>26948</v>
      </c>
      <c r="D526" s="876" t="s">
        <v>26948</v>
      </c>
      <c r="E526" s="876" t="s">
        <v>26948</v>
      </c>
      <c r="F526" s="876" t="s">
        <v>26948</v>
      </c>
      <c r="G526" s="876" t="s">
        <v>26948</v>
      </c>
      <c r="H526" s="876" t="s">
        <v>26948</v>
      </c>
      <c r="I526" s="876"/>
      <c r="J526" s="876"/>
      <c r="K526" s="876" t="s">
        <v>26948</v>
      </c>
      <c r="L526" s="876" t="s">
        <v>26948</v>
      </c>
      <c r="M526" s="876" t="s">
        <v>26948</v>
      </c>
      <c r="N526" s="876"/>
      <c r="O526" s="876" t="s">
        <v>26948</v>
      </c>
      <c r="P526" s="876" t="s">
        <v>26948</v>
      </c>
      <c r="Q526" s="876" t="s">
        <v>26948</v>
      </c>
      <c r="R526" s="876" t="s">
        <v>26948</v>
      </c>
      <c r="S526" s="876"/>
      <c r="T526" s="876" t="s">
        <v>26948</v>
      </c>
      <c r="U526" s="876" t="s">
        <v>26948</v>
      </c>
      <c r="V526" s="876" t="s">
        <v>26948</v>
      </c>
      <c r="W526" s="876" t="s">
        <v>26948</v>
      </c>
      <c r="X526" s="876" t="s">
        <v>26948</v>
      </c>
      <c r="Y526" s="876"/>
      <c r="Z526" s="876" t="s">
        <v>26948</v>
      </c>
      <c r="AA526" s="876" t="s">
        <v>26948</v>
      </c>
      <c r="AB526" s="876" t="s">
        <v>26948</v>
      </c>
      <c r="AC526" s="876"/>
      <c r="AD526" s="876" t="s">
        <v>26948</v>
      </c>
      <c r="AE526" s="876" t="s">
        <v>26948</v>
      </c>
      <c r="AF526" s="876" t="s">
        <v>26948</v>
      </c>
      <c r="AG526" s="876"/>
      <c r="AH526" s="876"/>
      <c r="AI526" s="876"/>
      <c r="AJ526" s="876" t="s">
        <v>26948</v>
      </c>
      <c r="AK526" s="876"/>
    </row>
    <row r="527" spans="1:37">
      <c r="A527" s="929" t="s">
        <v>27472</v>
      </c>
      <c r="B527" s="876" t="s">
        <v>26948</v>
      </c>
      <c r="C527" s="876" t="s">
        <v>26948</v>
      </c>
      <c r="D527" s="876" t="s">
        <v>26948</v>
      </c>
      <c r="E527" s="876" t="s">
        <v>26948</v>
      </c>
      <c r="F527" s="876" t="s">
        <v>26948</v>
      </c>
      <c r="G527" s="876" t="s">
        <v>26948</v>
      </c>
      <c r="H527" s="876" t="s">
        <v>26948</v>
      </c>
      <c r="I527" s="876"/>
      <c r="J527" s="876"/>
      <c r="K527" s="876" t="s">
        <v>26948</v>
      </c>
      <c r="L527" s="876" t="s">
        <v>26948</v>
      </c>
      <c r="M527" s="876" t="s">
        <v>26948</v>
      </c>
      <c r="N527" s="876"/>
      <c r="O527" s="876" t="s">
        <v>26948</v>
      </c>
      <c r="P527" s="876" t="s">
        <v>26948</v>
      </c>
      <c r="Q527" s="876" t="s">
        <v>26948</v>
      </c>
      <c r="R527" s="876" t="s">
        <v>26948</v>
      </c>
      <c r="S527" s="876"/>
      <c r="T527" s="876" t="s">
        <v>26948</v>
      </c>
      <c r="U527" s="876" t="s">
        <v>26948</v>
      </c>
      <c r="V527" s="876" t="s">
        <v>26948</v>
      </c>
      <c r="W527" s="876" t="s">
        <v>26948</v>
      </c>
      <c r="X527" s="876" t="s">
        <v>26948</v>
      </c>
      <c r="Y527" s="876"/>
      <c r="Z527" s="876" t="s">
        <v>26948</v>
      </c>
      <c r="AA527" s="876" t="s">
        <v>26948</v>
      </c>
      <c r="AB527" s="876" t="s">
        <v>26948</v>
      </c>
      <c r="AC527" s="876"/>
      <c r="AD527" s="876" t="s">
        <v>26948</v>
      </c>
      <c r="AE527" s="876" t="s">
        <v>26948</v>
      </c>
      <c r="AF527" s="876" t="s">
        <v>26948</v>
      </c>
      <c r="AG527" s="876"/>
      <c r="AH527" s="876"/>
      <c r="AI527" s="876"/>
      <c r="AJ527" s="876" t="s">
        <v>26948</v>
      </c>
      <c r="AK527" s="876"/>
    </row>
    <row r="528" spans="1:37">
      <c r="A528" s="929" t="s">
        <v>27473</v>
      </c>
      <c r="B528" s="876" t="s">
        <v>26948</v>
      </c>
      <c r="C528" s="876" t="s">
        <v>26948</v>
      </c>
      <c r="D528" s="876" t="s">
        <v>26948</v>
      </c>
      <c r="E528" s="876" t="s">
        <v>26948</v>
      </c>
      <c r="F528" s="876" t="s">
        <v>26948</v>
      </c>
      <c r="G528" s="876" t="s">
        <v>26948</v>
      </c>
      <c r="H528" s="876" t="s">
        <v>26948</v>
      </c>
      <c r="I528" s="876"/>
      <c r="J528" s="876"/>
      <c r="K528" s="876" t="s">
        <v>26948</v>
      </c>
      <c r="L528" s="876" t="s">
        <v>26948</v>
      </c>
      <c r="M528" s="876" t="s">
        <v>26948</v>
      </c>
      <c r="N528" s="876"/>
      <c r="O528" s="876" t="s">
        <v>26948</v>
      </c>
      <c r="P528" s="876" t="s">
        <v>26948</v>
      </c>
      <c r="Q528" s="876" t="s">
        <v>26948</v>
      </c>
      <c r="R528" s="876" t="s">
        <v>26948</v>
      </c>
      <c r="S528" s="876"/>
      <c r="T528" s="876" t="s">
        <v>26948</v>
      </c>
      <c r="U528" s="876" t="s">
        <v>26948</v>
      </c>
      <c r="V528" s="876" t="s">
        <v>26948</v>
      </c>
      <c r="W528" s="876" t="s">
        <v>26948</v>
      </c>
      <c r="X528" s="876" t="s">
        <v>26948</v>
      </c>
      <c r="Y528" s="876"/>
      <c r="Z528" s="876" t="s">
        <v>26948</v>
      </c>
      <c r="AA528" s="876" t="s">
        <v>26948</v>
      </c>
      <c r="AB528" s="876" t="s">
        <v>26948</v>
      </c>
      <c r="AC528" s="876"/>
      <c r="AD528" s="876" t="s">
        <v>26948</v>
      </c>
      <c r="AE528" s="876" t="s">
        <v>26948</v>
      </c>
      <c r="AF528" s="876" t="s">
        <v>26948</v>
      </c>
      <c r="AG528" s="876"/>
      <c r="AH528" s="876"/>
      <c r="AI528" s="876"/>
      <c r="AJ528" s="876" t="s">
        <v>26948</v>
      </c>
      <c r="AK528" s="876"/>
    </row>
    <row r="529" spans="1:37">
      <c r="A529" s="929" t="s">
        <v>27474</v>
      </c>
      <c r="B529" s="876" t="s">
        <v>26948</v>
      </c>
      <c r="C529" s="876" t="s">
        <v>26948</v>
      </c>
      <c r="D529" s="876" t="s">
        <v>26948</v>
      </c>
      <c r="E529" s="876" t="s">
        <v>26948</v>
      </c>
      <c r="F529" s="876" t="s">
        <v>26948</v>
      </c>
      <c r="G529" s="876" t="s">
        <v>26948</v>
      </c>
      <c r="H529" s="876" t="s">
        <v>26948</v>
      </c>
      <c r="I529" s="876"/>
      <c r="J529" s="876"/>
      <c r="K529" s="876" t="s">
        <v>26948</v>
      </c>
      <c r="L529" s="876" t="s">
        <v>26948</v>
      </c>
      <c r="M529" s="876" t="s">
        <v>26948</v>
      </c>
      <c r="N529" s="876"/>
      <c r="O529" s="876" t="s">
        <v>26948</v>
      </c>
      <c r="P529" s="876" t="s">
        <v>26948</v>
      </c>
      <c r="Q529" s="876" t="s">
        <v>26948</v>
      </c>
      <c r="R529" s="876" t="s">
        <v>26948</v>
      </c>
      <c r="S529" s="876"/>
      <c r="T529" s="876" t="s">
        <v>26948</v>
      </c>
      <c r="U529" s="876" t="s">
        <v>26948</v>
      </c>
      <c r="V529" s="876" t="s">
        <v>26948</v>
      </c>
      <c r="W529" s="876" t="s">
        <v>26948</v>
      </c>
      <c r="X529" s="876" t="s">
        <v>26948</v>
      </c>
      <c r="Y529" s="876"/>
      <c r="Z529" s="876" t="s">
        <v>26948</v>
      </c>
      <c r="AA529" s="876" t="s">
        <v>26948</v>
      </c>
      <c r="AB529" s="876" t="s">
        <v>26948</v>
      </c>
      <c r="AC529" s="876"/>
      <c r="AD529" s="876" t="s">
        <v>26948</v>
      </c>
      <c r="AE529" s="876" t="s">
        <v>26948</v>
      </c>
      <c r="AF529" s="876" t="s">
        <v>26948</v>
      </c>
      <c r="AG529" s="876"/>
      <c r="AH529" s="876"/>
      <c r="AI529" s="876"/>
      <c r="AJ529" s="876" t="s">
        <v>26948</v>
      </c>
      <c r="AK529" s="876"/>
    </row>
    <row r="530" spans="1:37">
      <c r="B530" s="876" t="s">
        <v>26948</v>
      </c>
      <c r="C530" s="876" t="s">
        <v>26948</v>
      </c>
      <c r="D530" s="876" t="s">
        <v>26948</v>
      </c>
      <c r="E530" s="876" t="s">
        <v>26948</v>
      </c>
      <c r="F530" s="876" t="s">
        <v>26948</v>
      </c>
      <c r="G530" s="876" t="s">
        <v>26948</v>
      </c>
      <c r="H530" s="876" t="s">
        <v>26948</v>
      </c>
      <c r="I530" s="876"/>
      <c r="J530" s="876"/>
      <c r="K530" s="876" t="s">
        <v>26948</v>
      </c>
      <c r="L530" s="876" t="s">
        <v>26948</v>
      </c>
      <c r="M530" s="876" t="s">
        <v>26948</v>
      </c>
      <c r="N530" s="876"/>
      <c r="O530" s="876" t="s">
        <v>26948</v>
      </c>
      <c r="P530" s="876" t="s">
        <v>26948</v>
      </c>
      <c r="Q530" s="876" t="s">
        <v>26948</v>
      </c>
      <c r="R530" s="876" t="s">
        <v>26948</v>
      </c>
      <c r="S530" s="876"/>
      <c r="T530" s="876" t="s">
        <v>26948</v>
      </c>
      <c r="U530" s="876" t="s">
        <v>26948</v>
      </c>
      <c r="V530" s="876" t="s">
        <v>26948</v>
      </c>
      <c r="W530" s="876" t="s">
        <v>26948</v>
      </c>
      <c r="X530" s="876" t="s">
        <v>26948</v>
      </c>
      <c r="Y530" s="876"/>
      <c r="Z530" s="876" t="s">
        <v>26948</v>
      </c>
      <c r="AA530" s="876" t="s">
        <v>26948</v>
      </c>
      <c r="AB530" s="876" t="s">
        <v>26948</v>
      </c>
      <c r="AC530" s="876"/>
      <c r="AD530" s="876" t="s">
        <v>26948</v>
      </c>
      <c r="AE530" s="876" t="s">
        <v>26948</v>
      </c>
      <c r="AF530" s="876" t="s">
        <v>26948</v>
      </c>
      <c r="AG530" s="876"/>
      <c r="AH530" s="876"/>
      <c r="AI530" s="876"/>
      <c r="AJ530" s="876" t="s">
        <v>26948</v>
      </c>
      <c r="AK530" s="876"/>
    </row>
    <row r="531" spans="1:37">
      <c r="A531" s="929" t="s">
        <v>27475</v>
      </c>
      <c r="B531" s="876" t="s">
        <v>26948</v>
      </c>
      <c r="C531" s="876" t="s">
        <v>26948</v>
      </c>
      <c r="D531" s="876" t="s">
        <v>26948</v>
      </c>
      <c r="E531" s="876" t="s">
        <v>26948</v>
      </c>
      <c r="F531" s="876" t="s">
        <v>26948</v>
      </c>
      <c r="G531" s="876" t="s">
        <v>26948</v>
      </c>
      <c r="H531" s="876" t="s">
        <v>26948</v>
      </c>
      <c r="I531" s="876"/>
      <c r="J531" s="876"/>
      <c r="K531" s="876" t="s">
        <v>26948</v>
      </c>
      <c r="L531" s="876" t="s">
        <v>26948</v>
      </c>
      <c r="M531" s="876" t="s">
        <v>26948</v>
      </c>
      <c r="N531" s="876"/>
      <c r="O531" s="876" t="s">
        <v>26948</v>
      </c>
      <c r="P531" s="876" t="s">
        <v>26948</v>
      </c>
      <c r="Q531" s="876" t="s">
        <v>26948</v>
      </c>
      <c r="R531" s="876" t="s">
        <v>26948</v>
      </c>
      <c r="S531" s="876"/>
      <c r="T531" s="876" t="s">
        <v>26948</v>
      </c>
      <c r="U531" s="876" t="s">
        <v>26948</v>
      </c>
      <c r="V531" s="876" t="s">
        <v>26948</v>
      </c>
      <c r="W531" s="876" t="s">
        <v>26948</v>
      </c>
      <c r="X531" s="876" t="s">
        <v>26948</v>
      </c>
      <c r="Y531" s="876"/>
      <c r="Z531" s="876" t="s">
        <v>26948</v>
      </c>
      <c r="AA531" s="876" t="s">
        <v>26948</v>
      </c>
      <c r="AB531" s="876" t="s">
        <v>26948</v>
      </c>
      <c r="AC531" s="876"/>
      <c r="AD531" s="876" t="s">
        <v>26948</v>
      </c>
      <c r="AE531" s="876" t="s">
        <v>26948</v>
      </c>
      <c r="AF531" s="876" t="s">
        <v>26948</v>
      </c>
      <c r="AG531" s="876"/>
      <c r="AH531" s="876"/>
      <c r="AI531" s="876"/>
      <c r="AJ531" s="876" t="s">
        <v>26948</v>
      </c>
      <c r="AK531" s="876"/>
    </row>
    <row r="532" spans="1:37">
      <c r="A532" s="929" t="s">
        <v>27476</v>
      </c>
      <c r="B532" s="876" t="s">
        <v>26948</v>
      </c>
      <c r="C532" s="876" t="s">
        <v>26948</v>
      </c>
      <c r="D532" s="876" t="s">
        <v>26948</v>
      </c>
      <c r="E532" s="876" t="s">
        <v>26948</v>
      </c>
      <c r="F532" s="876" t="s">
        <v>26948</v>
      </c>
      <c r="G532" s="876" t="s">
        <v>26948</v>
      </c>
      <c r="H532" s="876" t="s">
        <v>26948</v>
      </c>
      <c r="I532" s="876"/>
      <c r="J532" s="876"/>
      <c r="K532" s="876" t="s">
        <v>26948</v>
      </c>
      <c r="L532" s="876" t="s">
        <v>26948</v>
      </c>
      <c r="M532" s="876" t="s">
        <v>26948</v>
      </c>
      <c r="N532" s="876"/>
      <c r="O532" s="876" t="s">
        <v>26948</v>
      </c>
      <c r="P532" s="876" t="s">
        <v>26948</v>
      </c>
      <c r="Q532" s="876" t="s">
        <v>26948</v>
      </c>
      <c r="R532" s="876" t="s">
        <v>26948</v>
      </c>
      <c r="S532" s="876"/>
      <c r="T532" s="876" t="s">
        <v>26948</v>
      </c>
      <c r="U532" s="876" t="s">
        <v>26948</v>
      </c>
      <c r="V532" s="876" t="s">
        <v>26948</v>
      </c>
      <c r="W532" s="876" t="s">
        <v>26948</v>
      </c>
      <c r="X532" s="876" t="s">
        <v>26948</v>
      </c>
      <c r="Y532" s="876"/>
      <c r="Z532" s="876" t="s">
        <v>26948</v>
      </c>
      <c r="AA532" s="876" t="s">
        <v>26948</v>
      </c>
      <c r="AB532" s="876" t="s">
        <v>26948</v>
      </c>
      <c r="AC532" s="876"/>
      <c r="AD532" s="876" t="s">
        <v>26948</v>
      </c>
      <c r="AE532" s="876" t="s">
        <v>26948</v>
      </c>
      <c r="AF532" s="876" t="s">
        <v>26948</v>
      </c>
      <c r="AG532" s="876"/>
      <c r="AH532" s="876"/>
      <c r="AI532" s="876"/>
      <c r="AJ532" s="876" t="s">
        <v>26948</v>
      </c>
      <c r="AK532" s="876"/>
    </row>
    <row r="533" spans="1:37">
      <c r="A533" s="929" t="s">
        <v>27477</v>
      </c>
      <c r="B533" s="876" t="s">
        <v>26948</v>
      </c>
      <c r="C533" s="876" t="s">
        <v>26948</v>
      </c>
      <c r="D533" s="876" t="s">
        <v>26948</v>
      </c>
      <c r="E533" s="876" t="s">
        <v>26948</v>
      </c>
      <c r="F533" s="876" t="s">
        <v>26948</v>
      </c>
      <c r="G533" s="876" t="s">
        <v>26948</v>
      </c>
      <c r="H533" s="876" t="s">
        <v>26948</v>
      </c>
      <c r="I533" s="876"/>
      <c r="J533" s="876"/>
      <c r="K533" s="876" t="s">
        <v>26948</v>
      </c>
      <c r="L533" s="876" t="s">
        <v>26948</v>
      </c>
      <c r="M533" s="876" t="s">
        <v>26948</v>
      </c>
      <c r="N533" s="876"/>
      <c r="O533" s="876" t="s">
        <v>26948</v>
      </c>
      <c r="P533" s="876" t="s">
        <v>26948</v>
      </c>
      <c r="Q533" s="876" t="s">
        <v>26948</v>
      </c>
      <c r="R533" s="876" t="s">
        <v>26948</v>
      </c>
      <c r="S533" s="876"/>
      <c r="T533" s="876" t="s">
        <v>26948</v>
      </c>
      <c r="U533" s="876" t="s">
        <v>26948</v>
      </c>
      <c r="V533" s="876" t="s">
        <v>26948</v>
      </c>
      <c r="W533" s="876" t="s">
        <v>26948</v>
      </c>
      <c r="X533" s="876" t="s">
        <v>26948</v>
      </c>
      <c r="Y533" s="876"/>
      <c r="Z533" s="876" t="s">
        <v>26948</v>
      </c>
      <c r="AA533" s="876" t="s">
        <v>26948</v>
      </c>
      <c r="AB533" s="876" t="s">
        <v>26948</v>
      </c>
      <c r="AC533" s="876"/>
      <c r="AD533" s="876" t="s">
        <v>26948</v>
      </c>
      <c r="AE533" s="876" t="s">
        <v>26948</v>
      </c>
      <c r="AF533" s="876" t="s">
        <v>26948</v>
      </c>
      <c r="AG533" s="876"/>
      <c r="AH533" s="876"/>
      <c r="AI533" s="876"/>
      <c r="AJ533" s="876" t="s">
        <v>26948</v>
      </c>
      <c r="AK533" s="876"/>
    </row>
    <row r="534" spans="1:37">
      <c r="A534" s="929" t="s">
        <v>26992</v>
      </c>
      <c r="B534" s="876" t="s">
        <v>26948</v>
      </c>
      <c r="C534" s="876" t="s">
        <v>26948</v>
      </c>
      <c r="D534" s="876" t="s">
        <v>26948</v>
      </c>
      <c r="E534" s="876" t="s">
        <v>26948</v>
      </c>
      <c r="F534" s="876" t="s">
        <v>26948</v>
      </c>
      <c r="G534" s="876" t="s">
        <v>26948</v>
      </c>
      <c r="H534" s="876" t="s">
        <v>26948</v>
      </c>
      <c r="I534" s="876"/>
      <c r="J534" s="876"/>
      <c r="K534" s="876" t="s">
        <v>26948</v>
      </c>
      <c r="L534" s="876" t="s">
        <v>26948</v>
      </c>
      <c r="M534" s="876" t="s">
        <v>26948</v>
      </c>
      <c r="N534" s="876"/>
      <c r="O534" s="876" t="s">
        <v>26948</v>
      </c>
      <c r="P534" s="876" t="s">
        <v>26948</v>
      </c>
      <c r="Q534" s="876" t="s">
        <v>26948</v>
      </c>
      <c r="R534" s="876" t="s">
        <v>26948</v>
      </c>
      <c r="S534" s="876"/>
      <c r="T534" s="876" t="s">
        <v>26948</v>
      </c>
      <c r="U534" s="876" t="s">
        <v>26948</v>
      </c>
      <c r="V534" s="876" t="s">
        <v>26948</v>
      </c>
      <c r="W534" s="876" t="s">
        <v>26948</v>
      </c>
      <c r="X534" s="876" t="s">
        <v>26948</v>
      </c>
      <c r="Y534" s="876"/>
      <c r="Z534" s="876" t="s">
        <v>26948</v>
      </c>
      <c r="AA534" s="876" t="s">
        <v>26948</v>
      </c>
      <c r="AB534" s="876" t="s">
        <v>26948</v>
      </c>
      <c r="AC534" s="876"/>
      <c r="AD534" s="876" t="s">
        <v>26948</v>
      </c>
      <c r="AE534" s="876" t="s">
        <v>26948</v>
      </c>
      <c r="AF534" s="876" t="s">
        <v>26948</v>
      </c>
      <c r="AG534" s="876"/>
      <c r="AH534" s="876"/>
      <c r="AI534" s="876"/>
      <c r="AJ534" s="876" t="s">
        <v>26948</v>
      </c>
      <c r="AK534" s="876"/>
    </row>
    <row r="535" spans="1:37">
      <c r="B535" s="876" t="s">
        <v>26948</v>
      </c>
      <c r="C535" s="876" t="s">
        <v>26948</v>
      </c>
      <c r="D535" s="876" t="s">
        <v>26948</v>
      </c>
      <c r="E535" s="876" t="s">
        <v>26948</v>
      </c>
      <c r="F535" s="876" t="s">
        <v>26948</v>
      </c>
      <c r="G535" s="876" t="s">
        <v>26948</v>
      </c>
      <c r="H535" s="876" t="s">
        <v>26948</v>
      </c>
      <c r="I535" s="876"/>
      <c r="J535" s="876"/>
      <c r="K535" s="876" t="s">
        <v>26948</v>
      </c>
      <c r="L535" s="876" t="s">
        <v>26948</v>
      </c>
      <c r="M535" s="876" t="s">
        <v>26948</v>
      </c>
      <c r="N535" s="876"/>
      <c r="O535" s="876" t="s">
        <v>26948</v>
      </c>
      <c r="P535" s="876" t="s">
        <v>26948</v>
      </c>
      <c r="Q535" s="876" t="s">
        <v>26948</v>
      </c>
      <c r="R535" s="876" t="s">
        <v>26948</v>
      </c>
      <c r="S535" s="876"/>
      <c r="T535" s="876" t="s">
        <v>26948</v>
      </c>
      <c r="U535" s="876" t="s">
        <v>26948</v>
      </c>
      <c r="V535" s="876" t="s">
        <v>26948</v>
      </c>
      <c r="W535" s="876" t="s">
        <v>26948</v>
      </c>
      <c r="X535" s="876" t="s">
        <v>26948</v>
      </c>
      <c r="Y535" s="876"/>
      <c r="Z535" s="876" t="s">
        <v>26948</v>
      </c>
      <c r="AA535" s="876" t="s">
        <v>26948</v>
      </c>
      <c r="AB535" s="876" t="s">
        <v>26948</v>
      </c>
      <c r="AC535" s="876"/>
      <c r="AD535" s="876" t="s">
        <v>26948</v>
      </c>
      <c r="AE535" s="876" t="s">
        <v>26948</v>
      </c>
      <c r="AF535" s="876" t="s">
        <v>26948</v>
      </c>
      <c r="AG535" s="876"/>
      <c r="AH535" s="876"/>
      <c r="AI535" s="876"/>
      <c r="AJ535" s="876" t="s">
        <v>26948</v>
      </c>
      <c r="AK535" s="876"/>
    </row>
    <row r="536" spans="1:37">
      <c r="A536" s="929" t="s">
        <v>27478</v>
      </c>
      <c r="B536" s="876" t="s">
        <v>26948</v>
      </c>
      <c r="C536" s="876" t="s">
        <v>26948</v>
      </c>
      <c r="D536" s="876" t="s">
        <v>26948</v>
      </c>
      <c r="E536" s="876" t="s">
        <v>26948</v>
      </c>
      <c r="F536" s="876" t="s">
        <v>26948</v>
      </c>
      <c r="G536" s="876" t="s">
        <v>26948</v>
      </c>
      <c r="H536" s="876" t="s">
        <v>26948</v>
      </c>
      <c r="I536" s="876"/>
      <c r="J536" s="876"/>
      <c r="K536" s="876" t="s">
        <v>26948</v>
      </c>
      <c r="L536" s="876" t="s">
        <v>26948</v>
      </c>
      <c r="M536" s="876" t="s">
        <v>26948</v>
      </c>
      <c r="N536" s="876"/>
      <c r="O536" s="876" t="s">
        <v>26948</v>
      </c>
      <c r="P536" s="876" t="s">
        <v>26948</v>
      </c>
      <c r="Q536" s="876" t="s">
        <v>26948</v>
      </c>
      <c r="R536" s="876" t="s">
        <v>26948</v>
      </c>
      <c r="S536" s="876"/>
      <c r="T536" s="876" t="s">
        <v>26948</v>
      </c>
      <c r="U536" s="876" t="s">
        <v>26948</v>
      </c>
      <c r="V536" s="876" t="s">
        <v>26948</v>
      </c>
      <c r="W536" s="876" t="s">
        <v>26948</v>
      </c>
      <c r="X536" s="876" t="s">
        <v>26948</v>
      </c>
      <c r="Y536" s="876"/>
      <c r="Z536" s="876" t="s">
        <v>26948</v>
      </c>
      <c r="AA536" s="876" t="s">
        <v>26948</v>
      </c>
      <c r="AB536" s="876" t="s">
        <v>26948</v>
      </c>
      <c r="AC536" s="876"/>
      <c r="AD536" s="876" t="s">
        <v>26948</v>
      </c>
      <c r="AE536" s="876" t="s">
        <v>26948</v>
      </c>
      <c r="AF536" s="876" t="s">
        <v>26948</v>
      </c>
      <c r="AG536" s="876"/>
      <c r="AH536" s="876"/>
      <c r="AI536" s="876"/>
      <c r="AJ536" s="876" t="s">
        <v>26948</v>
      </c>
      <c r="AK536" s="876"/>
    </row>
    <row r="537" spans="1:37">
      <c r="A537" s="929" t="s">
        <v>27479</v>
      </c>
      <c r="B537" s="876" t="s">
        <v>26948</v>
      </c>
      <c r="C537" s="876" t="s">
        <v>26948</v>
      </c>
      <c r="D537" s="876" t="s">
        <v>26948</v>
      </c>
      <c r="E537" s="876" t="s">
        <v>26948</v>
      </c>
      <c r="F537" s="876" t="s">
        <v>26948</v>
      </c>
      <c r="G537" s="876" t="s">
        <v>26948</v>
      </c>
      <c r="H537" s="876" t="s">
        <v>26948</v>
      </c>
      <c r="I537" s="876"/>
      <c r="J537" s="876"/>
      <c r="K537" s="876" t="s">
        <v>26948</v>
      </c>
      <c r="L537" s="876" t="s">
        <v>26948</v>
      </c>
      <c r="M537" s="876" t="s">
        <v>26948</v>
      </c>
      <c r="N537" s="876"/>
      <c r="O537" s="876" t="s">
        <v>26948</v>
      </c>
      <c r="P537" s="876" t="s">
        <v>26948</v>
      </c>
      <c r="Q537" s="876" t="s">
        <v>26948</v>
      </c>
      <c r="R537" s="876" t="s">
        <v>26948</v>
      </c>
      <c r="S537" s="876"/>
      <c r="T537" s="876" t="s">
        <v>26948</v>
      </c>
      <c r="U537" s="876" t="s">
        <v>26948</v>
      </c>
      <c r="V537" s="876" t="s">
        <v>26948</v>
      </c>
      <c r="W537" s="876" t="s">
        <v>26948</v>
      </c>
      <c r="X537" s="876" t="s">
        <v>26948</v>
      </c>
      <c r="Y537" s="876"/>
      <c r="Z537" s="876" t="s">
        <v>26948</v>
      </c>
      <c r="AA537" s="876" t="s">
        <v>26948</v>
      </c>
      <c r="AB537" s="876" t="s">
        <v>26948</v>
      </c>
      <c r="AC537" s="876"/>
      <c r="AD537" s="876" t="s">
        <v>26948</v>
      </c>
      <c r="AE537" s="876" t="s">
        <v>26948</v>
      </c>
      <c r="AF537" s="876" t="s">
        <v>26948</v>
      </c>
      <c r="AG537" s="876"/>
      <c r="AH537" s="876"/>
      <c r="AI537" s="876"/>
      <c r="AJ537" s="876" t="s">
        <v>26948</v>
      </c>
      <c r="AK537" s="876"/>
    </row>
    <row r="538" spans="1:37">
      <c r="B538" s="876" t="s">
        <v>26948</v>
      </c>
      <c r="C538" s="876" t="s">
        <v>26948</v>
      </c>
      <c r="D538" s="876" t="s">
        <v>26948</v>
      </c>
      <c r="E538" s="876" t="s">
        <v>26948</v>
      </c>
      <c r="F538" s="876" t="s">
        <v>26948</v>
      </c>
      <c r="G538" s="876" t="s">
        <v>26948</v>
      </c>
      <c r="H538" s="876" t="s">
        <v>26948</v>
      </c>
      <c r="I538" s="876"/>
      <c r="J538" s="876"/>
      <c r="K538" s="876" t="s">
        <v>26948</v>
      </c>
      <c r="L538" s="876" t="s">
        <v>26948</v>
      </c>
      <c r="M538" s="876" t="s">
        <v>26948</v>
      </c>
      <c r="N538" s="876"/>
      <c r="O538" s="876" t="s">
        <v>26948</v>
      </c>
      <c r="P538" s="876" t="s">
        <v>26948</v>
      </c>
      <c r="Q538" s="876" t="s">
        <v>26948</v>
      </c>
      <c r="R538" s="876" t="s">
        <v>26948</v>
      </c>
      <c r="S538" s="876"/>
      <c r="T538" s="876" t="s">
        <v>26948</v>
      </c>
      <c r="U538" s="876" t="s">
        <v>26948</v>
      </c>
      <c r="V538" s="876" t="s">
        <v>26948</v>
      </c>
      <c r="W538" s="876" t="s">
        <v>26948</v>
      </c>
      <c r="X538" s="876" t="s">
        <v>26948</v>
      </c>
      <c r="Y538" s="876"/>
      <c r="Z538" s="876" t="s">
        <v>26948</v>
      </c>
      <c r="AA538" s="876" t="s">
        <v>26948</v>
      </c>
      <c r="AB538" s="876" t="s">
        <v>26948</v>
      </c>
      <c r="AC538" s="876"/>
      <c r="AD538" s="876" t="s">
        <v>26948</v>
      </c>
      <c r="AE538" s="876" t="s">
        <v>26948</v>
      </c>
      <c r="AF538" s="876" t="s">
        <v>26948</v>
      </c>
      <c r="AG538" s="876"/>
      <c r="AH538" s="876"/>
      <c r="AI538" s="876"/>
      <c r="AJ538" s="876" t="s">
        <v>26948</v>
      </c>
      <c r="AK538" s="876"/>
    </row>
    <row r="539" spans="1:37" ht="37.5">
      <c r="A539" s="929" t="s">
        <v>27480</v>
      </c>
      <c r="B539" s="876" t="s">
        <v>26948</v>
      </c>
      <c r="C539" s="876" t="s">
        <v>26948</v>
      </c>
      <c r="D539" s="876" t="s">
        <v>26948</v>
      </c>
      <c r="E539" s="876" t="s">
        <v>26948</v>
      </c>
      <c r="F539" s="876" t="s">
        <v>26948</v>
      </c>
      <c r="G539" s="876" t="s">
        <v>26948</v>
      </c>
      <c r="H539" s="876" t="s">
        <v>26948</v>
      </c>
      <c r="I539" s="876"/>
      <c r="J539" s="876"/>
      <c r="K539" s="876" t="s">
        <v>26948</v>
      </c>
      <c r="L539" s="876" t="s">
        <v>26948</v>
      </c>
      <c r="M539" s="876" t="s">
        <v>26948</v>
      </c>
      <c r="N539" s="876"/>
      <c r="O539" s="876" t="s">
        <v>26948</v>
      </c>
      <c r="P539" s="876" t="s">
        <v>26948</v>
      </c>
      <c r="Q539" s="876" t="s">
        <v>26948</v>
      </c>
      <c r="R539" s="876" t="s">
        <v>26948</v>
      </c>
      <c r="S539" s="876"/>
      <c r="T539" s="876" t="s">
        <v>26948</v>
      </c>
      <c r="U539" s="876" t="s">
        <v>26948</v>
      </c>
      <c r="V539" s="876" t="s">
        <v>26948</v>
      </c>
      <c r="W539" s="876" t="s">
        <v>26948</v>
      </c>
      <c r="X539" s="876" t="s">
        <v>26948</v>
      </c>
      <c r="Y539" s="876"/>
      <c r="Z539" s="876" t="s">
        <v>26948</v>
      </c>
      <c r="AA539" s="876" t="s">
        <v>26948</v>
      </c>
      <c r="AB539" s="876" t="s">
        <v>26948</v>
      </c>
      <c r="AC539" s="876"/>
      <c r="AD539" s="876" t="s">
        <v>26948</v>
      </c>
      <c r="AE539" s="876" t="s">
        <v>26948</v>
      </c>
      <c r="AF539" s="876" t="s">
        <v>26948</v>
      </c>
      <c r="AG539" s="876"/>
      <c r="AH539" s="876"/>
      <c r="AI539" s="876"/>
      <c r="AJ539" s="876" t="s">
        <v>26948</v>
      </c>
      <c r="AK539" s="876"/>
    </row>
    <row r="540" spans="1:37">
      <c r="A540" s="929" t="s">
        <v>26993</v>
      </c>
      <c r="B540" s="876" t="s">
        <v>26948</v>
      </c>
      <c r="C540" s="876" t="s">
        <v>26948</v>
      </c>
      <c r="D540" s="876" t="s">
        <v>26948</v>
      </c>
      <c r="E540" s="876" t="s">
        <v>26948</v>
      </c>
      <c r="F540" s="876" t="s">
        <v>26948</v>
      </c>
      <c r="G540" s="876" t="s">
        <v>26948</v>
      </c>
      <c r="H540" s="876" t="s">
        <v>26948</v>
      </c>
      <c r="I540" s="876"/>
      <c r="J540" s="876"/>
      <c r="K540" s="876" t="s">
        <v>26948</v>
      </c>
      <c r="L540" s="876" t="s">
        <v>26948</v>
      </c>
      <c r="M540" s="876" t="s">
        <v>26948</v>
      </c>
      <c r="N540" s="876"/>
      <c r="O540" s="876" t="s">
        <v>26948</v>
      </c>
      <c r="P540" s="876" t="s">
        <v>26948</v>
      </c>
      <c r="Q540" s="876" t="s">
        <v>26948</v>
      </c>
      <c r="R540" s="876" t="s">
        <v>26948</v>
      </c>
      <c r="S540" s="876"/>
      <c r="T540" s="876" t="s">
        <v>26948</v>
      </c>
      <c r="U540" s="876" t="s">
        <v>26948</v>
      </c>
      <c r="V540" s="876" t="s">
        <v>26948</v>
      </c>
      <c r="W540" s="876" t="s">
        <v>26948</v>
      </c>
      <c r="X540" s="876" t="s">
        <v>26948</v>
      </c>
      <c r="Y540" s="876"/>
      <c r="Z540" s="876" t="s">
        <v>26948</v>
      </c>
      <c r="AA540" s="876" t="s">
        <v>26948</v>
      </c>
      <c r="AB540" s="876" t="s">
        <v>26948</v>
      </c>
      <c r="AC540" s="876"/>
      <c r="AD540" s="876" t="s">
        <v>26948</v>
      </c>
      <c r="AE540" s="876" t="s">
        <v>26948</v>
      </c>
      <c r="AF540" s="876" t="s">
        <v>26948</v>
      </c>
      <c r="AG540" s="876"/>
      <c r="AH540" s="876"/>
      <c r="AI540" s="876"/>
      <c r="AJ540" s="876" t="s">
        <v>26948</v>
      </c>
      <c r="AK540" s="876"/>
    </row>
    <row r="541" spans="1:37">
      <c r="B541" s="876" t="s">
        <v>26948</v>
      </c>
      <c r="C541" s="876" t="s">
        <v>26948</v>
      </c>
      <c r="D541" s="876" t="s">
        <v>26948</v>
      </c>
      <c r="E541" s="876" t="s">
        <v>26948</v>
      </c>
      <c r="F541" s="876" t="s">
        <v>26948</v>
      </c>
      <c r="G541" s="876" t="s">
        <v>26948</v>
      </c>
      <c r="H541" s="876" t="s">
        <v>26948</v>
      </c>
      <c r="I541" s="876"/>
      <c r="J541" s="876"/>
      <c r="K541" s="876" t="s">
        <v>26948</v>
      </c>
      <c r="L541" s="876" t="s">
        <v>26948</v>
      </c>
      <c r="M541" s="876" t="s">
        <v>26948</v>
      </c>
      <c r="N541" s="876"/>
      <c r="O541" s="876" t="s">
        <v>26948</v>
      </c>
      <c r="P541" s="876" t="s">
        <v>26948</v>
      </c>
      <c r="Q541" s="876" t="s">
        <v>26948</v>
      </c>
      <c r="R541" s="876" t="s">
        <v>26948</v>
      </c>
      <c r="S541" s="876"/>
      <c r="T541" s="876" t="s">
        <v>26948</v>
      </c>
      <c r="U541" s="876" t="s">
        <v>26948</v>
      </c>
      <c r="V541" s="876" t="s">
        <v>26948</v>
      </c>
      <c r="W541" s="876" t="s">
        <v>26948</v>
      </c>
      <c r="X541" s="876" t="s">
        <v>26948</v>
      </c>
      <c r="Y541" s="876"/>
      <c r="Z541" s="876" t="s">
        <v>26948</v>
      </c>
      <c r="AA541" s="876" t="s">
        <v>26948</v>
      </c>
      <c r="AB541" s="876" t="s">
        <v>26948</v>
      </c>
      <c r="AC541" s="876"/>
      <c r="AD541" s="876" t="s">
        <v>26948</v>
      </c>
      <c r="AE541" s="876" t="s">
        <v>26948</v>
      </c>
      <c r="AF541" s="876" t="s">
        <v>26948</v>
      </c>
      <c r="AG541" s="876"/>
      <c r="AH541" s="876"/>
      <c r="AI541" s="876"/>
      <c r="AJ541" s="876" t="s">
        <v>26948</v>
      </c>
      <c r="AK541" s="876"/>
    </row>
    <row r="542" spans="1:37">
      <c r="A542" s="929" t="s">
        <v>27481</v>
      </c>
      <c r="B542" s="876" t="s">
        <v>26948</v>
      </c>
      <c r="C542" s="876" t="s">
        <v>26948</v>
      </c>
      <c r="D542" s="876" t="s">
        <v>26948</v>
      </c>
      <c r="E542" s="876" t="s">
        <v>26948</v>
      </c>
      <c r="F542" s="876" t="s">
        <v>26948</v>
      </c>
      <c r="G542" s="876" t="s">
        <v>26948</v>
      </c>
      <c r="H542" s="876" t="s">
        <v>26948</v>
      </c>
      <c r="I542" s="876"/>
      <c r="J542" s="876"/>
      <c r="K542" s="876" t="s">
        <v>26948</v>
      </c>
      <c r="L542" s="876" t="s">
        <v>26948</v>
      </c>
      <c r="M542" s="876" t="s">
        <v>26948</v>
      </c>
      <c r="N542" s="876"/>
      <c r="O542" s="876" t="s">
        <v>26948</v>
      </c>
      <c r="P542" s="876" t="s">
        <v>26948</v>
      </c>
      <c r="Q542" s="876" t="s">
        <v>26948</v>
      </c>
      <c r="R542" s="876" t="s">
        <v>26948</v>
      </c>
      <c r="S542" s="876"/>
      <c r="T542" s="876" t="s">
        <v>26948</v>
      </c>
      <c r="U542" s="876" t="s">
        <v>26948</v>
      </c>
      <c r="V542" s="876" t="s">
        <v>26948</v>
      </c>
      <c r="W542" s="876" t="s">
        <v>26948</v>
      </c>
      <c r="X542" s="876" t="s">
        <v>26948</v>
      </c>
      <c r="Y542" s="876"/>
      <c r="Z542" s="876" t="s">
        <v>26948</v>
      </c>
      <c r="AA542" s="876" t="s">
        <v>26948</v>
      </c>
      <c r="AB542" s="876" t="s">
        <v>26948</v>
      </c>
      <c r="AC542" s="876"/>
      <c r="AD542" s="876" t="s">
        <v>26948</v>
      </c>
      <c r="AE542" s="876" t="s">
        <v>26948</v>
      </c>
      <c r="AF542" s="876" t="s">
        <v>26948</v>
      </c>
      <c r="AG542" s="876"/>
      <c r="AH542" s="876"/>
      <c r="AI542" s="876"/>
      <c r="AJ542" s="876" t="s">
        <v>26948</v>
      </c>
      <c r="AK542" s="876"/>
    </row>
    <row r="543" spans="1:37">
      <c r="A543" s="929" t="s">
        <v>27482</v>
      </c>
      <c r="B543" s="876" t="s">
        <v>26948</v>
      </c>
      <c r="C543" s="876" t="s">
        <v>26948</v>
      </c>
      <c r="D543" s="876" t="s">
        <v>26948</v>
      </c>
      <c r="E543" s="876" t="s">
        <v>26948</v>
      </c>
      <c r="F543" s="876" t="s">
        <v>26948</v>
      </c>
      <c r="G543" s="876" t="s">
        <v>26948</v>
      </c>
      <c r="H543" s="876" t="s">
        <v>26948</v>
      </c>
      <c r="I543" s="876"/>
      <c r="J543" s="876"/>
      <c r="K543" s="876" t="s">
        <v>26948</v>
      </c>
      <c r="L543" s="876" t="s">
        <v>26948</v>
      </c>
      <c r="M543" s="876" t="s">
        <v>26948</v>
      </c>
      <c r="N543" s="876"/>
      <c r="O543" s="876" t="s">
        <v>26948</v>
      </c>
      <c r="P543" s="876" t="s">
        <v>26948</v>
      </c>
      <c r="Q543" s="876" t="s">
        <v>26948</v>
      </c>
      <c r="R543" s="876" t="s">
        <v>26948</v>
      </c>
      <c r="S543" s="876"/>
      <c r="T543" s="876" t="s">
        <v>26948</v>
      </c>
      <c r="U543" s="876" t="s">
        <v>26948</v>
      </c>
      <c r="V543" s="876" t="s">
        <v>26948</v>
      </c>
      <c r="W543" s="876" t="s">
        <v>26948</v>
      </c>
      <c r="X543" s="876" t="s">
        <v>26948</v>
      </c>
      <c r="Y543" s="876"/>
      <c r="Z543" s="876" t="s">
        <v>26948</v>
      </c>
      <c r="AA543" s="876" t="s">
        <v>26948</v>
      </c>
      <c r="AB543" s="876" t="s">
        <v>26948</v>
      </c>
      <c r="AC543" s="876"/>
      <c r="AD543" s="876" t="s">
        <v>26948</v>
      </c>
      <c r="AE543" s="876" t="s">
        <v>26948</v>
      </c>
      <c r="AF543" s="876" t="s">
        <v>26948</v>
      </c>
      <c r="AG543" s="876"/>
      <c r="AH543" s="876"/>
      <c r="AI543" s="876"/>
      <c r="AJ543" s="876" t="s">
        <v>26948</v>
      </c>
      <c r="AK543" s="876"/>
    </row>
    <row r="544" spans="1:37">
      <c r="B544" s="876" t="s">
        <v>26948</v>
      </c>
      <c r="C544" s="876" t="s">
        <v>26948</v>
      </c>
      <c r="D544" s="876" t="s">
        <v>26948</v>
      </c>
      <c r="E544" s="876" t="s">
        <v>26948</v>
      </c>
      <c r="F544" s="876" t="s">
        <v>26948</v>
      </c>
      <c r="G544" s="876" t="s">
        <v>26948</v>
      </c>
      <c r="H544" s="876" t="s">
        <v>26948</v>
      </c>
      <c r="I544" s="876"/>
      <c r="J544" s="876"/>
      <c r="K544" s="876" t="s">
        <v>26948</v>
      </c>
      <c r="L544" s="876" t="s">
        <v>26948</v>
      </c>
      <c r="M544" s="876" t="s">
        <v>26948</v>
      </c>
      <c r="N544" s="876"/>
      <c r="O544" s="876" t="s">
        <v>26948</v>
      </c>
      <c r="P544" s="876" t="s">
        <v>26948</v>
      </c>
      <c r="Q544" s="876" t="s">
        <v>26948</v>
      </c>
      <c r="R544" s="876" t="s">
        <v>26948</v>
      </c>
      <c r="S544" s="876"/>
      <c r="T544" s="876" t="s">
        <v>26948</v>
      </c>
      <c r="U544" s="876" t="s">
        <v>26948</v>
      </c>
      <c r="V544" s="876" t="s">
        <v>26948</v>
      </c>
      <c r="W544" s="876" t="s">
        <v>26948</v>
      </c>
      <c r="X544" s="876" t="s">
        <v>26948</v>
      </c>
      <c r="Y544" s="876"/>
      <c r="Z544" s="876" t="s">
        <v>26948</v>
      </c>
      <c r="AA544" s="876" t="s">
        <v>26948</v>
      </c>
      <c r="AB544" s="876" t="s">
        <v>26948</v>
      </c>
      <c r="AC544" s="876"/>
      <c r="AD544" s="876" t="s">
        <v>26948</v>
      </c>
      <c r="AE544" s="876" t="s">
        <v>26948</v>
      </c>
      <c r="AF544" s="876" t="s">
        <v>26948</v>
      </c>
      <c r="AG544" s="876"/>
      <c r="AH544" s="876"/>
      <c r="AI544" s="876"/>
      <c r="AJ544" s="876" t="s">
        <v>26948</v>
      </c>
      <c r="AK544" s="876"/>
    </row>
    <row r="545" spans="1:37">
      <c r="A545" s="929" t="s">
        <v>27483</v>
      </c>
      <c r="B545" s="876" t="s">
        <v>26948</v>
      </c>
      <c r="C545" s="876" t="s">
        <v>26948</v>
      </c>
      <c r="D545" s="876" t="s">
        <v>26948</v>
      </c>
      <c r="E545" s="876" t="s">
        <v>26948</v>
      </c>
      <c r="F545" s="876" t="s">
        <v>26948</v>
      </c>
      <c r="G545" s="876" t="s">
        <v>26948</v>
      </c>
      <c r="H545" s="876" t="s">
        <v>26948</v>
      </c>
      <c r="I545" s="876"/>
      <c r="J545" s="876"/>
      <c r="K545" s="876" t="s">
        <v>26948</v>
      </c>
      <c r="L545" s="876" t="s">
        <v>26948</v>
      </c>
      <c r="M545" s="876" t="s">
        <v>26948</v>
      </c>
      <c r="N545" s="876"/>
      <c r="O545" s="876" t="s">
        <v>26948</v>
      </c>
      <c r="P545" s="876" t="s">
        <v>26948</v>
      </c>
      <c r="Q545" s="876" t="s">
        <v>26948</v>
      </c>
      <c r="R545" s="876" t="s">
        <v>26948</v>
      </c>
      <c r="S545" s="876"/>
      <c r="T545" s="876" t="s">
        <v>26948</v>
      </c>
      <c r="U545" s="876" t="s">
        <v>26948</v>
      </c>
      <c r="V545" s="876" t="s">
        <v>26948</v>
      </c>
      <c r="W545" s="876" t="s">
        <v>26948</v>
      </c>
      <c r="X545" s="876" t="s">
        <v>26948</v>
      </c>
      <c r="Y545" s="876"/>
      <c r="Z545" s="876" t="s">
        <v>26948</v>
      </c>
      <c r="AA545" s="876" t="s">
        <v>26948</v>
      </c>
      <c r="AB545" s="876" t="s">
        <v>26948</v>
      </c>
      <c r="AC545" s="876"/>
      <c r="AD545" s="876" t="s">
        <v>26948</v>
      </c>
      <c r="AE545" s="876" t="s">
        <v>26948</v>
      </c>
      <c r="AF545" s="876" t="s">
        <v>26948</v>
      </c>
      <c r="AG545" s="876"/>
      <c r="AH545" s="876"/>
      <c r="AI545" s="876"/>
      <c r="AJ545" s="876" t="s">
        <v>26948</v>
      </c>
      <c r="AK545" s="876"/>
    </row>
    <row r="546" spans="1:37">
      <c r="A546" s="929" t="s">
        <v>27165</v>
      </c>
      <c r="B546" s="876" t="s">
        <v>26948</v>
      </c>
      <c r="C546" s="876" t="s">
        <v>26948</v>
      </c>
      <c r="D546" s="876" t="s">
        <v>26948</v>
      </c>
      <c r="E546" s="876" t="s">
        <v>26948</v>
      </c>
      <c r="F546" s="876" t="s">
        <v>26948</v>
      </c>
      <c r="G546" s="876" t="s">
        <v>26948</v>
      </c>
      <c r="H546" s="876" t="s">
        <v>26948</v>
      </c>
      <c r="I546" s="876"/>
      <c r="J546" s="876"/>
      <c r="K546" s="876" t="s">
        <v>26948</v>
      </c>
      <c r="L546" s="876" t="s">
        <v>26948</v>
      </c>
      <c r="M546" s="876" t="s">
        <v>26948</v>
      </c>
      <c r="N546" s="876"/>
      <c r="O546" s="876" t="s">
        <v>26948</v>
      </c>
      <c r="P546" s="876" t="s">
        <v>26948</v>
      </c>
      <c r="Q546" s="876" t="s">
        <v>26948</v>
      </c>
      <c r="R546" s="876" t="s">
        <v>26948</v>
      </c>
      <c r="S546" s="876"/>
      <c r="T546" s="876" t="s">
        <v>26948</v>
      </c>
      <c r="U546" s="876" t="s">
        <v>26948</v>
      </c>
      <c r="V546" s="876" t="s">
        <v>26948</v>
      </c>
      <c r="W546" s="876" t="s">
        <v>26948</v>
      </c>
      <c r="X546" s="876" t="s">
        <v>26948</v>
      </c>
      <c r="Y546" s="876"/>
      <c r="Z546" s="876" t="s">
        <v>26948</v>
      </c>
      <c r="AA546" s="876" t="s">
        <v>26948</v>
      </c>
      <c r="AB546" s="876" t="s">
        <v>26948</v>
      </c>
      <c r="AC546" s="876"/>
      <c r="AD546" s="876" t="s">
        <v>26948</v>
      </c>
      <c r="AE546" s="876" t="s">
        <v>26948</v>
      </c>
      <c r="AF546" s="876" t="s">
        <v>26948</v>
      </c>
      <c r="AG546" s="876"/>
      <c r="AH546" s="876"/>
      <c r="AI546" s="876"/>
      <c r="AJ546" s="876" t="s">
        <v>26948</v>
      </c>
      <c r="AK546" s="876"/>
    </row>
    <row r="547" spans="1:37">
      <c r="B547" s="876" t="s">
        <v>26948</v>
      </c>
      <c r="C547" s="876" t="s">
        <v>26948</v>
      </c>
      <c r="D547" s="876" t="s">
        <v>26948</v>
      </c>
      <c r="E547" s="876" t="s">
        <v>26948</v>
      </c>
      <c r="F547" s="876" t="s">
        <v>26948</v>
      </c>
      <c r="G547" s="876" t="s">
        <v>26948</v>
      </c>
      <c r="H547" s="876" t="s">
        <v>26948</v>
      </c>
      <c r="I547" s="876"/>
      <c r="J547" s="876"/>
      <c r="K547" s="876" t="s">
        <v>26948</v>
      </c>
      <c r="L547" s="876" t="s">
        <v>26948</v>
      </c>
      <c r="M547" s="876" t="s">
        <v>26948</v>
      </c>
      <c r="N547" s="876"/>
      <c r="O547" s="876" t="s">
        <v>26948</v>
      </c>
      <c r="P547" s="876" t="s">
        <v>26948</v>
      </c>
      <c r="Q547" s="876" t="s">
        <v>26948</v>
      </c>
      <c r="R547" s="876" t="s">
        <v>26948</v>
      </c>
      <c r="S547" s="876"/>
      <c r="T547" s="876" t="s">
        <v>26948</v>
      </c>
      <c r="U547" s="876" t="s">
        <v>26948</v>
      </c>
      <c r="V547" s="876" t="s">
        <v>26948</v>
      </c>
      <c r="W547" s="876" t="s">
        <v>26948</v>
      </c>
      <c r="X547" s="876" t="s">
        <v>26948</v>
      </c>
      <c r="Y547" s="876"/>
      <c r="Z547" s="876" t="s">
        <v>26948</v>
      </c>
      <c r="AA547" s="876" t="s">
        <v>26948</v>
      </c>
      <c r="AB547" s="876" t="s">
        <v>26948</v>
      </c>
      <c r="AC547" s="876"/>
      <c r="AD547" s="876" t="s">
        <v>26948</v>
      </c>
      <c r="AE547" s="876" t="s">
        <v>26948</v>
      </c>
      <c r="AF547" s="876" t="s">
        <v>26948</v>
      </c>
      <c r="AG547" s="876"/>
      <c r="AH547" s="876"/>
      <c r="AI547" s="876"/>
      <c r="AJ547" s="876" t="s">
        <v>26948</v>
      </c>
      <c r="AK547" s="876"/>
    </row>
    <row r="548" spans="1:37">
      <c r="A548" s="929" t="s">
        <v>27484</v>
      </c>
      <c r="B548" s="876" t="s">
        <v>26948</v>
      </c>
      <c r="C548" s="876" t="s">
        <v>26948</v>
      </c>
      <c r="D548" s="876" t="s">
        <v>26948</v>
      </c>
      <c r="E548" s="876" t="s">
        <v>26948</v>
      </c>
      <c r="F548" s="876" t="s">
        <v>26948</v>
      </c>
      <c r="G548" s="876" t="s">
        <v>26948</v>
      </c>
      <c r="H548" s="876" t="s">
        <v>26948</v>
      </c>
      <c r="I548" s="876"/>
      <c r="J548" s="876"/>
      <c r="K548" s="876" t="s">
        <v>26948</v>
      </c>
      <c r="L548" s="876" t="s">
        <v>26948</v>
      </c>
      <c r="M548" s="876" t="s">
        <v>26948</v>
      </c>
      <c r="N548" s="876"/>
      <c r="O548" s="876" t="s">
        <v>26948</v>
      </c>
      <c r="P548" s="876" t="s">
        <v>26948</v>
      </c>
      <c r="Q548" s="876" t="s">
        <v>26948</v>
      </c>
      <c r="R548" s="876" t="s">
        <v>26948</v>
      </c>
      <c r="S548" s="876"/>
      <c r="T548" s="876" t="s">
        <v>26948</v>
      </c>
      <c r="U548" s="876" t="s">
        <v>26948</v>
      </c>
      <c r="V548" s="876" t="s">
        <v>26948</v>
      </c>
      <c r="W548" s="876" t="s">
        <v>26948</v>
      </c>
      <c r="X548" s="876" t="s">
        <v>26948</v>
      </c>
      <c r="Y548" s="876"/>
      <c r="Z548" s="876" t="s">
        <v>26948</v>
      </c>
      <c r="AA548" s="876" t="s">
        <v>26948</v>
      </c>
      <c r="AB548" s="876" t="s">
        <v>26948</v>
      </c>
      <c r="AC548" s="876"/>
      <c r="AD548" s="876" t="s">
        <v>26948</v>
      </c>
      <c r="AE548" s="876" t="s">
        <v>26948</v>
      </c>
      <c r="AF548" s="876" t="s">
        <v>26948</v>
      </c>
      <c r="AG548" s="876"/>
      <c r="AH548" s="876"/>
      <c r="AI548" s="876"/>
      <c r="AJ548" s="876" t="s">
        <v>26948</v>
      </c>
      <c r="AK548" s="876"/>
    </row>
    <row r="549" spans="1:37">
      <c r="A549" s="929" t="s">
        <v>27485</v>
      </c>
      <c r="B549" s="876" t="s">
        <v>26948</v>
      </c>
      <c r="C549" s="876" t="s">
        <v>26948</v>
      </c>
      <c r="D549" s="876" t="s">
        <v>26948</v>
      </c>
      <c r="E549" s="876" t="s">
        <v>26948</v>
      </c>
      <c r="F549" s="876" t="s">
        <v>26948</v>
      </c>
      <c r="G549" s="876" t="s">
        <v>26948</v>
      </c>
      <c r="H549" s="876" t="s">
        <v>26948</v>
      </c>
      <c r="I549" s="876"/>
      <c r="J549" s="876"/>
      <c r="K549" s="876" t="s">
        <v>26948</v>
      </c>
      <c r="L549" s="876" t="s">
        <v>26948</v>
      </c>
      <c r="M549" s="876" t="s">
        <v>26948</v>
      </c>
      <c r="N549" s="876"/>
      <c r="O549" s="876" t="s">
        <v>26948</v>
      </c>
      <c r="P549" s="876" t="s">
        <v>26948</v>
      </c>
      <c r="Q549" s="876" t="s">
        <v>26948</v>
      </c>
      <c r="R549" s="876" t="s">
        <v>26948</v>
      </c>
      <c r="S549" s="876"/>
      <c r="T549" s="876" t="s">
        <v>26948</v>
      </c>
      <c r="U549" s="876" t="s">
        <v>26948</v>
      </c>
      <c r="V549" s="876" t="s">
        <v>26948</v>
      </c>
      <c r="W549" s="876" t="s">
        <v>26948</v>
      </c>
      <c r="X549" s="876" t="s">
        <v>26948</v>
      </c>
      <c r="Y549" s="876"/>
      <c r="Z549" s="876" t="s">
        <v>26948</v>
      </c>
      <c r="AA549" s="876" t="s">
        <v>26948</v>
      </c>
      <c r="AB549" s="876" t="s">
        <v>26948</v>
      </c>
      <c r="AC549" s="876"/>
      <c r="AD549" s="876" t="s">
        <v>26948</v>
      </c>
      <c r="AE549" s="876" t="s">
        <v>26948</v>
      </c>
      <c r="AF549" s="876" t="s">
        <v>26948</v>
      </c>
      <c r="AG549" s="876"/>
      <c r="AH549" s="876"/>
      <c r="AI549" s="876"/>
      <c r="AJ549" s="876" t="s">
        <v>26948</v>
      </c>
      <c r="AK549" s="876"/>
    </row>
    <row r="550" spans="1:37">
      <c r="A550" s="929" t="s">
        <v>26994</v>
      </c>
      <c r="B550" s="876" t="s">
        <v>26948</v>
      </c>
      <c r="C550" s="876" t="s">
        <v>26948</v>
      </c>
      <c r="D550" s="876" t="s">
        <v>26948</v>
      </c>
      <c r="E550" s="876" t="s">
        <v>26948</v>
      </c>
      <c r="F550" s="876" t="s">
        <v>26948</v>
      </c>
      <c r="G550" s="876" t="s">
        <v>26948</v>
      </c>
      <c r="H550" s="876" t="s">
        <v>26948</v>
      </c>
      <c r="I550" s="876"/>
      <c r="J550" s="876"/>
      <c r="K550" s="876" t="s">
        <v>26948</v>
      </c>
      <c r="L550" s="876" t="s">
        <v>26948</v>
      </c>
      <c r="M550" s="876" t="s">
        <v>26948</v>
      </c>
      <c r="N550" s="876"/>
      <c r="O550" s="876" t="s">
        <v>26948</v>
      </c>
      <c r="P550" s="876" t="s">
        <v>26948</v>
      </c>
      <c r="Q550" s="876" t="s">
        <v>26948</v>
      </c>
      <c r="R550" s="876" t="s">
        <v>26948</v>
      </c>
      <c r="S550" s="876"/>
      <c r="T550" s="876" t="s">
        <v>26948</v>
      </c>
      <c r="U550" s="876" t="s">
        <v>26948</v>
      </c>
      <c r="V550" s="876" t="s">
        <v>26948</v>
      </c>
      <c r="W550" s="876" t="s">
        <v>26948</v>
      </c>
      <c r="X550" s="876" t="s">
        <v>26948</v>
      </c>
      <c r="Y550" s="876"/>
      <c r="Z550" s="876" t="s">
        <v>26948</v>
      </c>
      <c r="AA550" s="876" t="s">
        <v>26948</v>
      </c>
      <c r="AB550" s="876" t="s">
        <v>26948</v>
      </c>
      <c r="AC550" s="876"/>
      <c r="AD550" s="876" t="s">
        <v>26948</v>
      </c>
      <c r="AE550" s="876" t="s">
        <v>26948</v>
      </c>
      <c r="AF550" s="876" t="s">
        <v>26948</v>
      </c>
      <c r="AG550" s="876"/>
      <c r="AH550" s="876"/>
      <c r="AI550" s="876"/>
      <c r="AJ550" s="876" t="s">
        <v>26948</v>
      </c>
      <c r="AK550" s="876"/>
    </row>
    <row r="551" spans="1:37">
      <c r="A551" s="929" t="s">
        <v>27100</v>
      </c>
      <c r="B551" s="876" t="s">
        <v>26948</v>
      </c>
      <c r="C551" s="876" t="s">
        <v>26948</v>
      </c>
      <c r="D551" s="876" t="s">
        <v>26948</v>
      </c>
      <c r="E551" s="876" t="s">
        <v>26948</v>
      </c>
      <c r="F551" s="876" t="s">
        <v>26948</v>
      </c>
      <c r="G551" s="876" t="s">
        <v>26948</v>
      </c>
      <c r="H551" s="876" t="s">
        <v>26948</v>
      </c>
      <c r="I551" s="876"/>
      <c r="J551" s="876"/>
      <c r="K551" s="876" t="s">
        <v>26948</v>
      </c>
      <c r="L551" s="876" t="s">
        <v>26948</v>
      </c>
      <c r="M551" s="876" t="s">
        <v>26948</v>
      </c>
      <c r="N551" s="876"/>
      <c r="O551" s="876" t="s">
        <v>26948</v>
      </c>
      <c r="P551" s="876" t="s">
        <v>26948</v>
      </c>
      <c r="Q551" s="876" t="s">
        <v>26948</v>
      </c>
      <c r="R551" s="876" t="s">
        <v>26948</v>
      </c>
      <c r="S551" s="876"/>
      <c r="T551" s="876" t="s">
        <v>26948</v>
      </c>
      <c r="U551" s="876" t="s">
        <v>26948</v>
      </c>
      <c r="V551" s="876" t="s">
        <v>26948</v>
      </c>
      <c r="W551" s="876" t="s">
        <v>26948</v>
      </c>
      <c r="X551" s="876" t="s">
        <v>26948</v>
      </c>
      <c r="Y551" s="876"/>
      <c r="Z551" s="876" t="s">
        <v>26948</v>
      </c>
      <c r="AA551" s="876" t="s">
        <v>26948</v>
      </c>
      <c r="AB551" s="876" t="s">
        <v>26948</v>
      </c>
      <c r="AC551" s="876"/>
      <c r="AD551" s="876" t="s">
        <v>26948</v>
      </c>
      <c r="AE551" s="876" t="s">
        <v>26948</v>
      </c>
      <c r="AF551" s="876" t="s">
        <v>26948</v>
      </c>
      <c r="AG551" s="876"/>
      <c r="AH551" s="876"/>
      <c r="AI551" s="876"/>
      <c r="AJ551" s="876" t="s">
        <v>26948</v>
      </c>
      <c r="AK551" s="876"/>
    </row>
    <row r="552" spans="1:37">
      <c r="A552" s="929" t="s">
        <v>27486</v>
      </c>
      <c r="B552" s="876" t="s">
        <v>26948</v>
      </c>
      <c r="C552" s="876" t="s">
        <v>26948</v>
      </c>
      <c r="D552" s="876" t="s">
        <v>26948</v>
      </c>
      <c r="E552" s="876" t="s">
        <v>26948</v>
      </c>
      <c r="F552" s="876" t="s">
        <v>26948</v>
      </c>
      <c r="G552" s="876" t="s">
        <v>26948</v>
      </c>
      <c r="H552" s="876" t="s">
        <v>26948</v>
      </c>
      <c r="I552" s="876"/>
      <c r="J552" s="876"/>
      <c r="K552" s="876" t="s">
        <v>26948</v>
      </c>
      <c r="L552" s="876" t="s">
        <v>26948</v>
      </c>
      <c r="M552" s="876" t="s">
        <v>26948</v>
      </c>
      <c r="N552" s="876"/>
      <c r="O552" s="876" t="s">
        <v>26948</v>
      </c>
      <c r="P552" s="876" t="s">
        <v>26948</v>
      </c>
      <c r="Q552" s="876" t="s">
        <v>26948</v>
      </c>
      <c r="R552" s="876" t="s">
        <v>26948</v>
      </c>
      <c r="S552" s="876"/>
      <c r="T552" s="876" t="s">
        <v>26948</v>
      </c>
      <c r="U552" s="876" t="s">
        <v>26948</v>
      </c>
      <c r="V552" s="876" t="s">
        <v>26948</v>
      </c>
      <c r="W552" s="876" t="s">
        <v>26948</v>
      </c>
      <c r="X552" s="876" t="s">
        <v>26948</v>
      </c>
      <c r="Y552" s="876"/>
      <c r="Z552" s="876" t="s">
        <v>26948</v>
      </c>
      <c r="AA552" s="876" t="s">
        <v>26948</v>
      </c>
      <c r="AB552" s="876" t="s">
        <v>26948</v>
      </c>
      <c r="AC552" s="876"/>
      <c r="AD552" s="876" t="s">
        <v>26948</v>
      </c>
      <c r="AE552" s="876" t="s">
        <v>26948</v>
      </c>
      <c r="AF552" s="876" t="s">
        <v>26948</v>
      </c>
      <c r="AG552" s="876"/>
      <c r="AH552" s="876"/>
      <c r="AI552" s="876"/>
      <c r="AJ552" s="876" t="s">
        <v>26948</v>
      </c>
      <c r="AK552" s="876"/>
    </row>
    <row r="553" spans="1:37">
      <c r="A553" s="929" t="s">
        <v>27487</v>
      </c>
      <c r="B553" s="876" t="s">
        <v>26948</v>
      </c>
      <c r="C553" s="876" t="s">
        <v>26948</v>
      </c>
      <c r="D553" s="876" t="s">
        <v>26948</v>
      </c>
      <c r="E553" s="876" t="s">
        <v>26948</v>
      </c>
      <c r="F553" s="876" t="s">
        <v>26948</v>
      </c>
      <c r="G553" s="876" t="s">
        <v>26948</v>
      </c>
      <c r="H553" s="876" t="s">
        <v>26948</v>
      </c>
      <c r="I553" s="876"/>
      <c r="J553" s="876"/>
      <c r="K553" s="876" t="s">
        <v>26948</v>
      </c>
      <c r="L553" s="876" t="s">
        <v>26948</v>
      </c>
      <c r="M553" s="876" t="s">
        <v>26948</v>
      </c>
      <c r="N553" s="876"/>
      <c r="O553" s="876" t="s">
        <v>26948</v>
      </c>
      <c r="P553" s="876" t="s">
        <v>26948</v>
      </c>
      <c r="Q553" s="876" t="s">
        <v>26948</v>
      </c>
      <c r="R553" s="876" t="s">
        <v>26948</v>
      </c>
      <c r="S553" s="876"/>
      <c r="T553" s="876" t="s">
        <v>26948</v>
      </c>
      <c r="U553" s="876" t="s">
        <v>26948</v>
      </c>
      <c r="V553" s="876" t="s">
        <v>26948</v>
      </c>
      <c r="W553" s="876" t="s">
        <v>26948</v>
      </c>
      <c r="X553" s="876" t="s">
        <v>26948</v>
      </c>
      <c r="Y553" s="876"/>
      <c r="Z553" s="876" t="s">
        <v>26948</v>
      </c>
      <c r="AA553" s="876" t="s">
        <v>26948</v>
      </c>
      <c r="AB553" s="876" t="s">
        <v>26948</v>
      </c>
      <c r="AC553" s="876"/>
      <c r="AD553" s="876" t="s">
        <v>26948</v>
      </c>
      <c r="AE553" s="876" t="s">
        <v>26948</v>
      </c>
      <c r="AF553" s="876" t="s">
        <v>26948</v>
      </c>
      <c r="AG553" s="876"/>
      <c r="AH553" s="876"/>
      <c r="AI553" s="876"/>
      <c r="AJ553" s="876" t="s">
        <v>26948</v>
      </c>
      <c r="AK553" s="876"/>
    </row>
    <row r="554" spans="1:37">
      <c r="A554" s="929" t="s">
        <v>27488</v>
      </c>
      <c r="B554" s="876" t="s">
        <v>26948</v>
      </c>
      <c r="C554" s="876" t="s">
        <v>26948</v>
      </c>
      <c r="D554" s="876" t="s">
        <v>26948</v>
      </c>
      <c r="E554" s="876" t="s">
        <v>26948</v>
      </c>
      <c r="F554" s="876" t="s">
        <v>26948</v>
      </c>
      <c r="G554" s="876" t="s">
        <v>26948</v>
      </c>
      <c r="H554" s="876" t="s">
        <v>26948</v>
      </c>
      <c r="I554" s="876"/>
      <c r="J554" s="876"/>
      <c r="K554" s="876" t="s">
        <v>26948</v>
      </c>
      <c r="L554" s="876" t="s">
        <v>26948</v>
      </c>
      <c r="M554" s="876" t="s">
        <v>26948</v>
      </c>
      <c r="N554" s="876"/>
      <c r="O554" s="876" t="s">
        <v>26948</v>
      </c>
      <c r="P554" s="876" t="s">
        <v>26948</v>
      </c>
      <c r="Q554" s="876" t="s">
        <v>26948</v>
      </c>
      <c r="R554" s="876" t="s">
        <v>26948</v>
      </c>
      <c r="S554" s="876"/>
      <c r="T554" s="876" t="s">
        <v>26948</v>
      </c>
      <c r="U554" s="876" t="s">
        <v>26948</v>
      </c>
      <c r="V554" s="876" t="s">
        <v>26948</v>
      </c>
      <c r="W554" s="876" t="s">
        <v>26948</v>
      </c>
      <c r="X554" s="876" t="s">
        <v>26948</v>
      </c>
      <c r="Y554" s="876"/>
      <c r="Z554" s="876" t="s">
        <v>26948</v>
      </c>
      <c r="AA554" s="876" t="s">
        <v>26948</v>
      </c>
      <c r="AB554" s="876" t="s">
        <v>26948</v>
      </c>
      <c r="AC554" s="876"/>
      <c r="AD554" s="876" t="s">
        <v>26948</v>
      </c>
      <c r="AE554" s="876" t="s">
        <v>26948</v>
      </c>
      <c r="AF554" s="876" t="s">
        <v>26948</v>
      </c>
      <c r="AG554" s="876"/>
      <c r="AH554" s="876"/>
      <c r="AI554" s="876"/>
      <c r="AJ554" s="876" t="s">
        <v>26948</v>
      </c>
      <c r="AK554" s="876"/>
    </row>
    <row r="555" spans="1:37">
      <c r="A555" s="929" t="s">
        <v>27489</v>
      </c>
      <c r="B555" s="876" t="s">
        <v>26948</v>
      </c>
      <c r="C555" s="876" t="s">
        <v>26948</v>
      </c>
      <c r="D555" s="876" t="s">
        <v>26948</v>
      </c>
      <c r="E555" s="876" t="s">
        <v>26948</v>
      </c>
      <c r="F555" s="876" t="s">
        <v>26948</v>
      </c>
      <c r="G555" s="876" t="s">
        <v>26948</v>
      </c>
      <c r="H555" s="876" t="s">
        <v>26948</v>
      </c>
      <c r="I555" s="876"/>
      <c r="J555" s="876"/>
      <c r="K555" s="876" t="s">
        <v>26948</v>
      </c>
      <c r="L555" s="876" t="s">
        <v>26948</v>
      </c>
      <c r="M555" s="876" t="s">
        <v>26948</v>
      </c>
      <c r="N555" s="876"/>
      <c r="O555" s="876" t="s">
        <v>26948</v>
      </c>
      <c r="P555" s="876" t="s">
        <v>26948</v>
      </c>
      <c r="Q555" s="876" t="s">
        <v>26948</v>
      </c>
      <c r="R555" s="876" t="s">
        <v>26948</v>
      </c>
      <c r="S555" s="876"/>
      <c r="T555" s="876" t="s">
        <v>26948</v>
      </c>
      <c r="U555" s="876" t="s">
        <v>26948</v>
      </c>
      <c r="V555" s="876" t="s">
        <v>26948</v>
      </c>
      <c r="W555" s="876" t="s">
        <v>26948</v>
      </c>
      <c r="X555" s="876" t="s">
        <v>26948</v>
      </c>
      <c r="Y555" s="876"/>
      <c r="Z555" s="876" t="s">
        <v>26948</v>
      </c>
      <c r="AA555" s="876" t="s">
        <v>26948</v>
      </c>
      <c r="AB555" s="876" t="s">
        <v>26948</v>
      </c>
      <c r="AC555" s="876"/>
      <c r="AD555" s="876" t="s">
        <v>26948</v>
      </c>
      <c r="AE555" s="876" t="s">
        <v>26948</v>
      </c>
      <c r="AF555" s="876" t="s">
        <v>26948</v>
      </c>
      <c r="AG555" s="876"/>
      <c r="AH555" s="876"/>
      <c r="AI555" s="876"/>
      <c r="AJ555" s="876" t="s">
        <v>26948</v>
      </c>
      <c r="AK555" s="876"/>
    </row>
    <row r="556" spans="1:37">
      <c r="A556" s="929" t="s">
        <v>27490</v>
      </c>
      <c r="B556" s="876" t="s">
        <v>26948</v>
      </c>
      <c r="C556" s="876" t="s">
        <v>26948</v>
      </c>
      <c r="D556" s="876" t="s">
        <v>26948</v>
      </c>
      <c r="E556" s="876" t="s">
        <v>26948</v>
      </c>
      <c r="F556" s="876" t="s">
        <v>26948</v>
      </c>
      <c r="G556" s="876" t="s">
        <v>26948</v>
      </c>
      <c r="H556" s="876" t="s">
        <v>26948</v>
      </c>
      <c r="I556" s="876"/>
      <c r="J556" s="876"/>
      <c r="K556" s="876" t="s">
        <v>26948</v>
      </c>
      <c r="L556" s="876" t="s">
        <v>26948</v>
      </c>
      <c r="M556" s="876" t="s">
        <v>26948</v>
      </c>
      <c r="N556" s="876"/>
      <c r="O556" s="876" t="s">
        <v>26948</v>
      </c>
      <c r="P556" s="876" t="s">
        <v>26948</v>
      </c>
      <c r="Q556" s="876" t="s">
        <v>26948</v>
      </c>
      <c r="R556" s="876" t="s">
        <v>26948</v>
      </c>
      <c r="S556" s="876"/>
      <c r="T556" s="876" t="s">
        <v>26948</v>
      </c>
      <c r="U556" s="876" t="s">
        <v>26948</v>
      </c>
      <c r="V556" s="876" t="s">
        <v>26948</v>
      </c>
      <c r="W556" s="876" t="s">
        <v>26948</v>
      </c>
      <c r="X556" s="876" t="s">
        <v>26948</v>
      </c>
      <c r="Y556" s="876"/>
      <c r="Z556" s="876" t="s">
        <v>26948</v>
      </c>
      <c r="AA556" s="876" t="s">
        <v>26948</v>
      </c>
      <c r="AB556" s="876" t="s">
        <v>26948</v>
      </c>
      <c r="AC556" s="876"/>
      <c r="AD556" s="876" t="s">
        <v>26948</v>
      </c>
      <c r="AE556" s="876" t="s">
        <v>26948</v>
      </c>
      <c r="AF556" s="876" t="s">
        <v>26948</v>
      </c>
      <c r="AG556" s="876"/>
      <c r="AH556" s="876"/>
      <c r="AI556" s="876"/>
      <c r="AJ556" s="876" t="s">
        <v>26948</v>
      </c>
      <c r="AK556" s="876"/>
    </row>
    <row r="557" spans="1:37">
      <c r="B557" s="876" t="s">
        <v>26948</v>
      </c>
      <c r="C557" s="876" t="s">
        <v>26948</v>
      </c>
      <c r="D557" s="876" t="s">
        <v>26948</v>
      </c>
      <c r="E557" s="876" t="s">
        <v>26948</v>
      </c>
      <c r="F557" s="876" t="s">
        <v>26948</v>
      </c>
      <c r="G557" s="876" t="s">
        <v>26948</v>
      </c>
      <c r="H557" s="876" t="s">
        <v>26948</v>
      </c>
      <c r="I557" s="876"/>
      <c r="J557" s="876"/>
      <c r="K557" s="876" t="s">
        <v>26948</v>
      </c>
      <c r="L557" s="876" t="s">
        <v>26948</v>
      </c>
      <c r="M557" s="876" t="s">
        <v>26948</v>
      </c>
      <c r="N557" s="876"/>
      <c r="O557" s="876" t="s">
        <v>26948</v>
      </c>
      <c r="P557" s="876" t="s">
        <v>26948</v>
      </c>
      <c r="Q557" s="876" t="s">
        <v>26948</v>
      </c>
      <c r="R557" s="876" t="s">
        <v>26948</v>
      </c>
      <c r="S557" s="876"/>
      <c r="T557" s="876" t="s">
        <v>26948</v>
      </c>
      <c r="U557" s="876" t="s">
        <v>26948</v>
      </c>
      <c r="V557" s="876" t="s">
        <v>26948</v>
      </c>
      <c r="W557" s="876" t="s">
        <v>26948</v>
      </c>
      <c r="X557" s="876" t="s">
        <v>26948</v>
      </c>
      <c r="Y557" s="876"/>
      <c r="Z557" s="876" t="s">
        <v>26948</v>
      </c>
      <c r="AA557" s="876" t="s">
        <v>26948</v>
      </c>
      <c r="AB557" s="876" t="s">
        <v>26948</v>
      </c>
      <c r="AC557" s="876"/>
      <c r="AD557" s="876" t="s">
        <v>26948</v>
      </c>
      <c r="AE557" s="876" t="s">
        <v>26948</v>
      </c>
      <c r="AF557" s="876" t="s">
        <v>26948</v>
      </c>
      <c r="AG557" s="876"/>
      <c r="AH557" s="876"/>
      <c r="AI557" s="876"/>
      <c r="AJ557" s="876" t="s">
        <v>26948</v>
      </c>
      <c r="AK557" s="876"/>
    </row>
    <row r="558" spans="1:37">
      <c r="A558" s="929" t="s">
        <v>27491</v>
      </c>
      <c r="B558" s="876" t="s">
        <v>26948</v>
      </c>
      <c r="C558" s="876" t="s">
        <v>26948</v>
      </c>
      <c r="D558" s="876" t="s">
        <v>26948</v>
      </c>
      <c r="E558" s="876" t="s">
        <v>26948</v>
      </c>
      <c r="F558" s="876" t="s">
        <v>26948</v>
      </c>
      <c r="G558" s="876" t="s">
        <v>26948</v>
      </c>
      <c r="H558" s="876" t="s">
        <v>26948</v>
      </c>
      <c r="I558" s="876"/>
      <c r="J558" s="876"/>
      <c r="K558" s="876" t="s">
        <v>26948</v>
      </c>
      <c r="L558" s="876" t="s">
        <v>26948</v>
      </c>
      <c r="M558" s="876" t="s">
        <v>26948</v>
      </c>
      <c r="N558" s="876"/>
      <c r="O558" s="876" t="s">
        <v>26948</v>
      </c>
      <c r="P558" s="876" t="s">
        <v>26948</v>
      </c>
      <c r="Q558" s="876" t="s">
        <v>26948</v>
      </c>
      <c r="R558" s="876" t="s">
        <v>26948</v>
      </c>
      <c r="S558" s="876"/>
      <c r="T558" s="876" t="s">
        <v>26948</v>
      </c>
      <c r="U558" s="876" t="s">
        <v>26948</v>
      </c>
      <c r="V558" s="876" t="s">
        <v>26948</v>
      </c>
      <c r="W558" s="876" t="s">
        <v>26948</v>
      </c>
      <c r="X558" s="876" t="s">
        <v>26948</v>
      </c>
      <c r="Y558" s="876"/>
      <c r="Z558" s="876" t="s">
        <v>26948</v>
      </c>
      <c r="AA558" s="876" t="s">
        <v>26948</v>
      </c>
      <c r="AB558" s="876" t="s">
        <v>26948</v>
      </c>
      <c r="AC558" s="876"/>
      <c r="AD558" s="876" t="s">
        <v>26948</v>
      </c>
      <c r="AE558" s="876" t="s">
        <v>26948</v>
      </c>
      <c r="AF558" s="876" t="s">
        <v>26948</v>
      </c>
      <c r="AG558" s="876"/>
      <c r="AH558" s="876"/>
      <c r="AI558" s="876"/>
      <c r="AJ558" s="876" t="s">
        <v>26948</v>
      </c>
      <c r="AK558" s="876"/>
    </row>
    <row r="559" spans="1:37">
      <c r="A559" s="929" t="s">
        <v>26995</v>
      </c>
      <c r="B559" s="876" t="s">
        <v>26948</v>
      </c>
      <c r="C559" s="876" t="s">
        <v>26948</v>
      </c>
      <c r="D559" s="876" t="s">
        <v>26948</v>
      </c>
      <c r="E559" s="876" t="s">
        <v>26948</v>
      </c>
      <c r="F559" s="876" t="s">
        <v>26948</v>
      </c>
      <c r="G559" s="876" t="s">
        <v>26948</v>
      </c>
      <c r="H559" s="876" t="s">
        <v>26948</v>
      </c>
      <c r="I559" s="876"/>
      <c r="J559" s="876"/>
      <c r="K559" s="876" t="s">
        <v>26948</v>
      </c>
      <c r="L559" s="876" t="s">
        <v>26948</v>
      </c>
      <c r="M559" s="876" t="s">
        <v>26948</v>
      </c>
      <c r="N559" s="876"/>
      <c r="O559" s="876" t="s">
        <v>26948</v>
      </c>
      <c r="P559" s="876" t="s">
        <v>26948</v>
      </c>
      <c r="Q559" s="876" t="s">
        <v>26948</v>
      </c>
      <c r="R559" s="876" t="s">
        <v>26948</v>
      </c>
      <c r="S559" s="876"/>
      <c r="T559" s="876" t="s">
        <v>26948</v>
      </c>
      <c r="U559" s="876" t="s">
        <v>26948</v>
      </c>
      <c r="V559" s="876" t="s">
        <v>26948</v>
      </c>
      <c r="W559" s="876" t="s">
        <v>26948</v>
      </c>
      <c r="X559" s="876" t="s">
        <v>26948</v>
      </c>
      <c r="Y559" s="876"/>
      <c r="Z559" s="876" t="s">
        <v>26948</v>
      </c>
      <c r="AA559" s="876" t="s">
        <v>26948</v>
      </c>
      <c r="AB559" s="876" t="s">
        <v>26948</v>
      </c>
      <c r="AC559" s="876"/>
      <c r="AD559" s="876" t="s">
        <v>26948</v>
      </c>
      <c r="AE559" s="876" t="s">
        <v>26948</v>
      </c>
      <c r="AF559" s="876" t="s">
        <v>26948</v>
      </c>
      <c r="AG559" s="876"/>
      <c r="AH559" s="876"/>
      <c r="AI559" s="876"/>
      <c r="AJ559" s="876" t="s">
        <v>26948</v>
      </c>
      <c r="AK559" s="876"/>
    </row>
    <row r="560" spans="1:37">
      <c r="A560" s="929" t="s">
        <v>27100</v>
      </c>
      <c r="B560" s="876" t="s">
        <v>26948</v>
      </c>
      <c r="C560" s="876" t="s">
        <v>26948</v>
      </c>
      <c r="D560" s="876" t="s">
        <v>26948</v>
      </c>
      <c r="E560" s="876" t="s">
        <v>26948</v>
      </c>
      <c r="F560" s="876" t="s">
        <v>26948</v>
      </c>
      <c r="G560" s="876" t="s">
        <v>26948</v>
      </c>
      <c r="H560" s="876" t="s">
        <v>26948</v>
      </c>
      <c r="I560" s="876"/>
      <c r="J560" s="876"/>
      <c r="K560" s="876" t="s">
        <v>26948</v>
      </c>
      <c r="L560" s="876" t="s">
        <v>26948</v>
      </c>
      <c r="M560" s="876" t="s">
        <v>26948</v>
      </c>
      <c r="N560" s="876"/>
      <c r="O560" s="876" t="s">
        <v>26948</v>
      </c>
      <c r="P560" s="876" t="s">
        <v>26948</v>
      </c>
      <c r="Q560" s="876" t="s">
        <v>26948</v>
      </c>
      <c r="R560" s="876" t="s">
        <v>26948</v>
      </c>
      <c r="S560" s="876"/>
      <c r="T560" s="876" t="s">
        <v>26948</v>
      </c>
      <c r="U560" s="876" t="s">
        <v>26948</v>
      </c>
      <c r="V560" s="876" t="s">
        <v>26948</v>
      </c>
      <c r="W560" s="876" t="s">
        <v>26948</v>
      </c>
      <c r="X560" s="876" t="s">
        <v>26948</v>
      </c>
      <c r="Y560" s="876"/>
      <c r="Z560" s="876" t="s">
        <v>26948</v>
      </c>
      <c r="AA560" s="876" t="s">
        <v>26948</v>
      </c>
      <c r="AB560" s="876" t="s">
        <v>26948</v>
      </c>
      <c r="AC560" s="876"/>
      <c r="AD560" s="876" t="s">
        <v>26948</v>
      </c>
      <c r="AE560" s="876" t="s">
        <v>26948</v>
      </c>
      <c r="AF560" s="876" t="s">
        <v>26948</v>
      </c>
      <c r="AG560" s="876"/>
      <c r="AH560" s="876"/>
      <c r="AI560" s="876"/>
      <c r="AJ560" s="876" t="s">
        <v>26948</v>
      </c>
      <c r="AK560" s="876"/>
    </row>
    <row r="561" spans="1:37">
      <c r="A561" s="929" t="s">
        <v>27490</v>
      </c>
      <c r="B561" s="876" t="s">
        <v>26948</v>
      </c>
      <c r="C561" s="876" t="s">
        <v>26948</v>
      </c>
      <c r="D561" s="876" t="s">
        <v>26948</v>
      </c>
      <c r="E561" s="876" t="s">
        <v>26948</v>
      </c>
      <c r="F561" s="876" t="s">
        <v>26948</v>
      </c>
      <c r="G561" s="876" t="s">
        <v>26948</v>
      </c>
      <c r="H561" s="876" t="s">
        <v>26948</v>
      </c>
      <c r="I561" s="876"/>
      <c r="J561" s="876"/>
      <c r="K561" s="876" t="s">
        <v>26948</v>
      </c>
      <c r="L561" s="876" t="s">
        <v>26948</v>
      </c>
      <c r="M561" s="876" t="s">
        <v>26948</v>
      </c>
      <c r="N561" s="876"/>
      <c r="O561" s="876" t="s">
        <v>26948</v>
      </c>
      <c r="P561" s="876" t="s">
        <v>26948</v>
      </c>
      <c r="Q561" s="876" t="s">
        <v>26948</v>
      </c>
      <c r="R561" s="876" t="s">
        <v>26948</v>
      </c>
      <c r="S561" s="876"/>
      <c r="T561" s="876" t="s">
        <v>26948</v>
      </c>
      <c r="U561" s="876" t="s">
        <v>26948</v>
      </c>
      <c r="V561" s="876" t="s">
        <v>26948</v>
      </c>
      <c r="W561" s="876" t="s">
        <v>26948</v>
      </c>
      <c r="X561" s="876" t="s">
        <v>26948</v>
      </c>
      <c r="Y561" s="876"/>
      <c r="Z561" s="876" t="s">
        <v>26948</v>
      </c>
      <c r="AA561" s="876" t="s">
        <v>26948</v>
      </c>
      <c r="AB561" s="876" t="s">
        <v>26948</v>
      </c>
      <c r="AC561" s="876"/>
      <c r="AD561" s="876" t="s">
        <v>26948</v>
      </c>
      <c r="AE561" s="876" t="s">
        <v>26948</v>
      </c>
      <c r="AF561" s="876" t="s">
        <v>26948</v>
      </c>
      <c r="AG561" s="876"/>
      <c r="AH561" s="876"/>
      <c r="AI561" s="876"/>
      <c r="AJ561" s="876" t="s">
        <v>26948</v>
      </c>
      <c r="AK561" s="876"/>
    </row>
    <row r="562" spans="1:37">
      <c r="B562" s="876" t="s">
        <v>26948</v>
      </c>
      <c r="C562" s="876" t="s">
        <v>26948</v>
      </c>
      <c r="D562" s="876" t="s">
        <v>26948</v>
      </c>
      <c r="E562" s="876" t="s">
        <v>26948</v>
      </c>
      <c r="F562" s="876" t="s">
        <v>26948</v>
      </c>
      <c r="G562" s="876" t="s">
        <v>26948</v>
      </c>
      <c r="H562" s="876" t="s">
        <v>26948</v>
      </c>
      <c r="I562" s="876"/>
      <c r="J562" s="876"/>
      <c r="K562" s="876" t="s">
        <v>26948</v>
      </c>
      <c r="L562" s="876" t="s">
        <v>26948</v>
      </c>
      <c r="M562" s="876" t="s">
        <v>26948</v>
      </c>
      <c r="N562" s="876"/>
      <c r="O562" s="876" t="s">
        <v>26948</v>
      </c>
      <c r="P562" s="876" t="s">
        <v>26948</v>
      </c>
      <c r="Q562" s="876" t="s">
        <v>26948</v>
      </c>
      <c r="R562" s="876" t="s">
        <v>26948</v>
      </c>
      <c r="S562" s="876"/>
      <c r="T562" s="876" t="s">
        <v>26948</v>
      </c>
      <c r="U562" s="876" t="s">
        <v>26948</v>
      </c>
      <c r="V562" s="876" t="s">
        <v>26948</v>
      </c>
      <c r="W562" s="876" t="s">
        <v>26948</v>
      </c>
      <c r="X562" s="876" t="s">
        <v>26948</v>
      </c>
      <c r="Y562" s="876"/>
      <c r="Z562" s="876" t="s">
        <v>26948</v>
      </c>
      <c r="AA562" s="876" t="s">
        <v>26948</v>
      </c>
      <c r="AB562" s="876" t="s">
        <v>26948</v>
      </c>
      <c r="AC562" s="876"/>
      <c r="AD562" s="876" t="s">
        <v>26948</v>
      </c>
      <c r="AE562" s="876" t="s">
        <v>26948</v>
      </c>
      <c r="AF562" s="876" t="s">
        <v>26948</v>
      </c>
      <c r="AG562" s="876"/>
      <c r="AH562" s="876"/>
      <c r="AI562" s="876"/>
      <c r="AJ562" s="876" t="s">
        <v>26948</v>
      </c>
      <c r="AK562" s="876"/>
    </row>
    <row r="563" spans="1:37">
      <c r="A563" s="929" t="s">
        <v>27492</v>
      </c>
      <c r="B563" s="876" t="s">
        <v>26948</v>
      </c>
      <c r="C563" s="876" t="s">
        <v>26948</v>
      </c>
      <c r="D563" s="876" t="s">
        <v>26948</v>
      </c>
      <c r="E563" s="876" t="s">
        <v>26948</v>
      </c>
      <c r="F563" s="876" t="s">
        <v>26948</v>
      </c>
      <c r="G563" s="876" t="s">
        <v>26948</v>
      </c>
      <c r="H563" s="876" t="s">
        <v>26948</v>
      </c>
      <c r="I563" s="876"/>
      <c r="J563" s="876"/>
      <c r="K563" s="876" t="s">
        <v>26948</v>
      </c>
      <c r="L563" s="876" t="s">
        <v>26948</v>
      </c>
      <c r="M563" s="876" t="s">
        <v>26948</v>
      </c>
      <c r="N563" s="876"/>
      <c r="O563" s="876" t="s">
        <v>26948</v>
      </c>
      <c r="P563" s="876" t="s">
        <v>26948</v>
      </c>
      <c r="Q563" s="876" t="s">
        <v>26948</v>
      </c>
      <c r="R563" s="876" t="s">
        <v>26948</v>
      </c>
      <c r="S563" s="876"/>
      <c r="T563" s="876" t="s">
        <v>26948</v>
      </c>
      <c r="U563" s="876" t="s">
        <v>26948</v>
      </c>
      <c r="V563" s="876" t="s">
        <v>26948</v>
      </c>
      <c r="W563" s="876" t="s">
        <v>26948</v>
      </c>
      <c r="X563" s="876" t="s">
        <v>26948</v>
      </c>
      <c r="Y563" s="876"/>
      <c r="Z563" s="876" t="s">
        <v>26948</v>
      </c>
      <c r="AA563" s="876" t="s">
        <v>26948</v>
      </c>
      <c r="AB563" s="876" t="s">
        <v>26948</v>
      </c>
      <c r="AC563" s="876"/>
      <c r="AD563" s="876" t="s">
        <v>26948</v>
      </c>
      <c r="AE563" s="876" t="s">
        <v>26948</v>
      </c>
      <c r="AF563" s="876" t="s">
        <v>26948</v>
      </c>
      <c r="AG563" s="876"/>
      <c r="AH563" s="876"/>
      <c r="AI563" s="876"/>
      <c r="AJ563" s="876" t="s">
        <v>26948</v>
      </c>
      <c r="AK563" s="876"/>
    </row>
    <row r="564" spans="1:37">
      <c r="A564" s="929" t="s">
        <v>27493</v>
      </c>
      <c r="B564" s="876" t="s">
        <v>26948</v>
      </c>
      <c r="C564" s="876" t="s">
        <v>26948</v>
      </c>
      <c r="D564" s="876" t="s">
        <v>26948</v>
      </c>
      <c r="E564" s="876" t="s">
        <v>26948</v>
      </c>
      <c r="F564" s="876" t="s">
        <v>26948</v>
      </c>
      <c r="G564" s="876" t="s">
        <v>26948</v>
      </c>
      <c r="H564" s="876" t="s">
        <v>26948</v>
      </c>
      <c r="I564" s="876"/>
      <c r="J564" s="876"/>
      <c r="K564" s="876" t="s">
        <v>26948</v>
      </c>
      <c r="L564" s="876" t="s">
        <v>26948</v>
      </c>
      <c r="M564" s="876" t="s">
        <v>26948</v>
      </c>
      <c r="N564" s="876"/>
      <c r="O564" s="876" t="s">
        <v>26948</v>
      </c>
      <c r="P564" s="876" t="s">
        <v>26948</v>
      </c>
      <c r="Q564" s="876" t="s">
        <v>26948</v>
      </c>
      <c r="R564" s="876" t="s">
        <v>26948</v>
      </c>
      <c r="S564" s="876"/>
      <c r="T564" s="876" t="s">
        <v>26948</v>
      </c>
      <c r="U564" s="876" t="s">
        <v>26948</v>
      </c>
      <c r="V564" s="876" t="s">
        <v>26948</v>
      </c>
      <c r="W564" s="876" t="s">
        <v>26948</v>
      </c>
      <c r="X564" s="876" t="s">
        <v>26948</v>
      </c>
      <c r="Y564" s="876"/>
      <c r="Z564" s="876" t="s">
        <v>26948</v>
      </c>
      <c r="AA564" s="876" t="s">
        <v>26948</v>
      </c>
      <c r="AB564" s="876" t="s">
        <v>26948</v>
      </c>
      <c r="AC564" s="876"/>
      <c r="AD564" s="876" t="s">
        <v>26948</v>
      </c>
      <c r="AE564" s="876" t="s">
        <v>26948</v>
      </c>
      <c r="AF564" s="876" t="s">
        <v>26948</v>
      </c>
      <c r="AG564" s="876"/>
      <c r="AH564" s="876"/>
      <c r="AI564" s="876"/>
      <c r="AJ564" s="876" t="s">
        <v>26948</v>
      </c>
      <c r="AK564" s="876"/>
    </row>
    <row r="565" spans="1:37">
      <c r="A565" s="929" t="s">
        <v>26996</v>
      </c>
      <c r="B565" s="876" t="s">
        <v>26948</v>
      </c>
      <c r="C565" s="876" t="s">
        <v>26948</v>
      </c>
      <c r="D565" s="876" t="s">
        <v>26948</v>
      </c>
      <c r="E565" s="876" t="s">
        <v>26948</v>
      </c>
      <c r="F565" s="876" t="s">
        <v>26948</v>
      </c>
      <c r="G565" s="876" t="s">
        <v>26948</v>
      </c>
      <c r="H565" s="876" t="s">
        <v>26948</v>
      </c>
      <c r="I565" s="876"/>
      <c r="J565" s="876"/>
      <c r="K565" s="876" t="s">
        <v>26948</v>
      </c>
      <c r="L565" s="876" t="s">
        <v>26948</v>
      </c>
      <c r="M565" s="876" t="s">
        <v>26948</v>
      </c>
      <c r="N565" s="876"/>
      <c r="O565" s="876" t="s">
        <v>26948</v>
      </c>
      <c r="P565" s="876" t="s">
        <v>26948</v>
      </c>
      <c r="Q565" s="876" t="s">
        <v>26948</v>
      </c>
      <c r="R565" s="876" t="s">
        <v>26948</v>
      </c>
      <c r="S565" s="876"/>
      <c r="T565" s="876" t="s">
        <v>26948</v>
      </c>
      <c r="U565" s="876" t="s">
        <v>26948</v>
      </c>
      <c r="V565" s="876" t="s">
        <v>26948</v>
      </c>
      <c r="W565" s="876" t="s">
        <v>26948</v>
      </c>
      <c r="X565" s="876" t="s">
        <v>26948</v>
      </c>
      <c r="Y565" s="876"/>
      <c r="Z565" s="876" t="s">
        <v>26948</v>
      </c>
      <c r="AA565" s="876" t="s">
        <v>26948</v>
      </c>
      <c r="AB565" s="876" t="s">
        <v>26948</v>
      </c>
      <c r="AC565" s="876"/>
      <c r="AD565" s="876" t="s">
        <v>26948</v>
      </c>
      <c r="AE565" s="876" t="s">
        <v>26948</v>
      </c>
      <c r="AF565" s="876" t="s">
        <v>26948</v>
      </c>
      <c r="AG565" s="876"/>
      <c r="AH565" s="876"/>
      <c r="AI565" s="876"/>
      <c r="AJ565" s="876" t="s">
        <v>26948</v>
      </c>
      <c r="AK565" s="876"/>
    </row>
    <row r="566" spans="1:37">
      <c r="A566" s="929" t="s">
        <v>27100</v>
      </c>
      <c r="B566" s="876" t="s">
        <v>26948</v>
      </c>
      <c r="C566" s="876" t="s">
        <v>26948</v>
      </c>
      <c r="D566" s="876" t="s">
        <v>26948</v>
      </c>
      <c r="E566" s="876" t="s">
        <v>26948</v>
      </c>
      <c r="F566" s="876" t="s">
        <v>26948</v>
      </c>
      <c r="G566" s="876" t="s">
        <v>26948</v>
      </c>
      <c r="H566" s="876" t="s">
        <v>26948</v>
      </c>
      <c r="I566" s="876"/>
      <c r="J566" s="876"/>
      <c r="K566" s="876" t="s">
        <v>26948</v>
      </c>
      <c r="L566" s="876" t="s">
        <v>26948</v>
      </c>
      <c r="M566" s="876" t="s">
        <v>26948</v>
      </c>
      <c r="N566" s="876"/>
      <c r="O566" s="876" t="s">
        <v>26948</v>
      </c>
      <c r="P566" s="876" t="s">
        <v>26948</v>
      </c>
      <c r="Q566" s="876" t="s">
        <v>26948</v>
      </c>
      <c r="R566" s="876" t="s">
        <v>26948</v>
      </c>
      <c r="S566" s="876"/>
      <c r="T566" s="876" t="s">
        <v>26948</v>
      </c>
      <c r="U566" s="876" t="s">
        <v>26948</v>
      </c>
      <c r="V566" s="876" t="s">
        <v>26948</v>
      </c>
      <c r="W566" s="876" t="s">
        <v>26948</v>
      </c>
      <c r="X566" s="876" t="s">
        <v>26948</v>
      </c>
      <c r="Y566" s="876"/>
      <c r="Z566" s="876" t="s">
        <v>26948</v>
      </c>
      <c r="AA566" s="876" t="s">
        <v>26948</v>
      </c>
      <c r="AB566" s="876" t="s">
        <v>26948</v>
      </c>
      <c r="AC566" s="876"/>
      <c r="AD566" s="876" t="s">
        <v>26948</v>
      </c>
      <c r="AE566" s="876" t="s">
        <v>26948</v>
      </c>
      <c r="AF566" s="876" t="s">
        <v>26948</v>
      </c>
      <c r="AG566" s="876"/>
      <c r="AH566" s="876"/>
      <c r="AI566" s="876"/>
      <c r="AJ566" s="876" t="s">
        <v>26948</v>
      </c>
      <c r="AK566" s="876"/>
    </row>
    <row r="567" spans="1:37" ht="37.5">
      <c r="A567" s="929" t="s">
        <v>27494</v>
      </c>
      <c r="B567" s="876" t="s">
        <v>26948</v>
      </c>
      <c r="C567" s="876" t="s">
        <v>26948</v>
      </c>
      <c r="D567" s="876" t="s">
        <v>26948</v>
      </c>
      <c r="E567" s="876" t="s">
        <v>26948</v>
      </c>
      <c r="F567" s="876" t="s">
        <v>26948</v>
      </c>
      <c r="G567" s="876" t="s">
        <v>26948</v>
      </c>
      <c r="H567" s="876" t="s">
        <v>26948</v>
      </c>
      <c r="I567" s="876"/>
      <c r="J567" s="876"/>
      <c r="K567" s="876" t="s">
        <v>26948</v>
      </c>
      <c r="L567" s="876" t="s">
        <v>26948</v>
      </c>
      <c r="M567" s="876" t="s">
        <v>26948</v>
      </c>
      <c r="N567" s="876"/>
      <c r="O567" s="876" t="s">
        <v>26948</v>
      </c>
      <c r="P567" s="876" t="s">
        <v>26948</v>
      </c>
      <c r="Q567" s="876" t="s">
        <v>26948</v>
      </c>
      <c r="R567" s="876" t="s">
        <v>26948</v>
      </c>
      <c r="S567" s="876"/>
      <c r="T567" s="876" t="s">
        <v>26948</v>
      </c>
      <c r="U567" s="876" t="s">
        <v>26948</v>
      </c>
      <c r="V567" s="876" t="s">
        <v>26948</v>
      </c>
      <c r="W567" s="876" t="s">
        <v>26948</v>
      </c>
      <c r="X567" s="876" t="s">
        <v>26948</v>
      </c>
      <c r="Y567" s="876"/>
      <c r="Z567" s="876" t="s">
        <v>26948</v>
      </c>
      <c r="AA567" s="876" t="s">
        <v>26948</v>
      </c>
      <c r="AB567" s="876" t="s">
        <v>26948</v>
      </c>
      <c r="AC567" s="876"/>
      <c r="AD567" s="876" t="s">
        <v>26948</v>
      </c>
      <c r="AE567" s="876" t="s">
        <v>26948</v>
      </c>
      <c r="AF567" s="876" t="s">
        <v>26948</v>
      </c>
      <c r="AG567" s="876"/>
      <c r="AH567" s="876"/>
      <c r="AI567" s="876"/>
      <c r="AJ567" s="876" t="s">
        <v>26948</v>
      </c>
      <c r="AK567" s="876"/>
    </row>
    <row r="568" spans="1:37">
      <c r="A568" s="929" t="s">
        <v>27495</v>
      </c>
      <c r="B568" s="876" t="s">
        <v>26948</v>
      </c>
      <c r="C568" s="876" t="s">
        <v>26948</v>
      </c>
      <c r="D568" s="876" t="s">
        <v>26948</v>
      </c>
      <c r="E568" s="876" t="s">
        <v>26948</v>
      </c>
      <c r="F568" s="876" t="s">
        <v>26948</v>
      </c>
      <c r="G568" s="876" t="s">
        <v>26948</v>
      </c>
      <c r="H568" s="876" t="s">
        <v>26948</v>
      </c>
      <c r="I568" s="876"/>
      <c r="J568" s="876"/>
      <c r="K568" s="876" t="s">
        <v>26948</v>
      </c>
      <c r="L568" s="876" t="s">
        <v>26948</v>
      </c>
      <c r="M568" s="876" t="s">
        <v>26948</v>
      </c>
      <c r="N568" s="876"/>
      <c r="O568" s="876" t="s">
        <v>26948</v>
      </c>
      <c r="P568" s="876" t="s">
        <v>26948</v>
      </c>
      <c r="Q568" s="876" t="s">
        <v>26948</v>
      </c>
      <c r="R568" s="876" t="s">
        <v>26948</v>
      </c>
      <c r="S568" s="876"/>
      <c r="T568" s="876" t="s">
        <v>26948</v>
      </c>
      <c r="U568" s="876" t="s">
        <v>26948</v>
      </c>
      <c r="V568" s="876" t="s">
        <v>26948</v>
      </c>
      <c r="W568" s="876" t="s">
        <v>26948</v>
      </c>
      <c r="X568" s="876" t="s">
        <v>26948</v>
      </c>
      <c r="Y568" s="876"/>
      <c r="Z568" s="876" t="s">
        <v>26948</v>
      </c>
      <c r="AA568" s="876" t="s">
        <v>26948</v>
      </c>
      <c r="AB568" s="876" t="s">
        <v>26948</v>
      </c>
      <c r="AC568" s="876"/>
      <c r="AD568" s="876" t="s">
        <v>26948</v>
      </c>
      <c r="AE568" s="876" t="s">
        <v>26948</v>
      </c>
      <c r="AF568" s="876" t="s">
        <v>26948</v>
      </c>
      <c r="AG568" s="876"/>
      <c r="AH568" s="876"/>
      <c r="AI568" s="876"/>
      <c r="AJ568" s="876" t="s">
        <v>26948</v>
      </c>
      <c r="AK568" s="876"/>
    </row>
    <row r="569" spans="1:37">
      <c r="A569" s="929" t="s">
        <v>27496</v>
      </c>
      <c r="B569" s="876" t="s">
        <v>26948</v>
      </c>
      <c r="C569" s="876" t="s">
        <v>26948</v>
      </c>
      <c r="D569" s="876" t="s">
        <v>26948</v>
      </c>
      <c r="E569" s="876" t="s">
        <v>26948</v>
      </c>
      <c r="F569" s="876" t="s">
        <v>26948</v>
      </c>
      <c r="G569" s="876" t="s">
        <v>26948</v>
      </c>
      <c r="H569" s="876" t="s">
        <v>26948</v>
      </c>
      <c r="I569" s="876"/>
      <c r="J569" s="876"/>
      <c r="K569" s="876" t="s">
        <v>26948</v>
      </c>
      <c r="L569" s="876" t="s">
        <v>26948</v>
      </c>
      <c r="M569" s="876" t="s">
        <v>26948</v>
      </c>
      <c r="N569" s="876"/>
      <c r="O569" s="876" t="s">
        <v>26948</v>
      </c>
      <c r="P569" s="876" t="s">
        <v>26948</v>
      </c>
      <c r="Q569" s="876" t="s">
        <v>26948</v>
      </c>
      <c r="R569" s="876" t="s">
        <v>26948</v>
      </c>
      <c r="S569" s="876"/>
      <c r="T569" s="876" t="s">
        <v>26948</v>
      </c>
      <c r="U569" s="876" t="s">
        <v>26948</v>
      </c>
      <c r="V569" s="876" t="s">
        <v>26948</v>
      </c>
      <c r="W569" s="876" t="s">
        <v>26948</v>
      </c>
      <c r="X569" s="876" t="s">
        <v>26948</v>
      </c>
      <c r="Y569" s="876"/>
      <c r="Z569" s="876" t="s">
        <v>26948</v>
      </c>
      <c r="AA569" s="876" t="s">
        <v>26948</v>
      </c>
      <c r="AB569" s="876" t="s">
        <v>26948</v>
      </c>
      <c r="AC569" s="876"/>
      <c r="AD569" s="876" t="s">
        <v>26948</v>
      </c>
      <c r="AE569" s="876" t="s">
        <v>26948</v>
      </c>
      <c r="AF569" s="876" t="s">
        <v>26948</v>
      </c>
      <c r="AG569" s="876"/>
      <c r="AH569" s="876"/>
      <c r="AI569" s="876"/>
      <c r="AJ569" s="876" t="s">
        <v>26948</v>
      </c>
      <c r="AK569" s="876"/>
    </row>
    <row r="570" spans="1:37">
      <c r="A570" s="929" t="s">
        <v>27497</v>
      </c>
      <c r="B570" s="876" t="s">
        <v>26948</v>
      </c>
      <c r="C570" s="876" t="s">
        <v>26948</v>
      </c>
      <c r="D570" s="876" t="s">
        <v>26948</v>
      </c>
      <c r="E570" s="876" t="s">
        <v>26948</v>
      </c>
      <c r="F570" s="876" t="s">
        <v>26948</v>
      </c>
      <c r="G570" s="876" t="s">
        <v>26948</v>
      </c>
      <c r="H570" s="876" t="s">
        <v>26948</v>
      </c>
      <c r="I570" s="876"/>
      <c r="J570" s="876"/>
      <c r="K570" s="876" t="s">
        <v>26948</v>
      </c>
      <c r="L570" s="876" t="s">
        <v>26948</v>
      </c>
      <c r="M570" s="876" t="s">
        <v>26948</v>
      </c>
      <c r="N570" s="876"/>
      <c r="O570" s="876" t="s">
        <v>26948</v>
      </c>
      <c r="P570" s="876" t="s">
        <v>26948</v>
      </c>
      <c r="Q570" s="876" t="s">
        <v>26948</v>
      </c>
      <c r="R570" s="876" t="s">
        <v>26948</v>
      </c>
      <c r="S570" s="876"/>
      <c r="T570" s="876" t="s">
        <v>26948</v>
      </c>
      <c r="U570" s="876" t="s">
        <v>26948</v>
      </c>
      <c r="V570" s="876" t="s">
        <v>26948</v>
      </c>
      <c r="W570" s="876" t="s">
        <v>26948</v>
      </c>
      <c r="X570" s="876" t="s">
        <v>26948</v>
      </c>
      <c r="Y570" s="876"/>
      <c r="Z570" s="876" t="s">
        <v>26948</v>
      </c>
      <c r="AA570" s="876" t="s">
        <v>26948</v>
      </c>
      <c r="AB570" s="876" t="s">
        <v>26948</v>
      </c>
      <c r="AC570" s="876"/>
      <c r="AD570" s="876" t="s">
        <v>26948</v>
      </c>
      <c r="AE570" s="876" t="s">
        <v>26948</v>
      </c>
      <c r="AF570" s="876" t="s">
        <v>26948</v>
      </c>
      <c r="AG570" s="876"/>
      <c r="AH570" s="876"/>
      <c r="AI570" s="876"/>
      <c r="AJ570" s="876" t="s">
        <v>26948</v>
      </c>
      <c r="AK570" s="876"/>
    </row>
    <row r="571" spans="1:37">
      <c r="A571" s="929" t="s">
        <v>27490</v>
      </c>
      <c r="B571" s="876" t="s">
        <v>26948</v>
      </c>
      <c r="C571" s="876" t="s">
        <v>26948</v>
      </c>
      <c r="D571" s="876" t="s">
        <v>26948</v>
      </c>
      <c r="E571" s="876" t="s">
        <v>26948</v>
      </c>
      <c r="F571" s="876" t="s">
        <v>26948</v>
      </c>
      <c r="G571" s="876" t="s">
        <v>26948</v>
      </c>
      <c r="H571" s="876" t="s">
        <v>26948</v>
      </c>
      <c r="I571" s="876"/>
      <c r="J571" s="876"/>
      <c r="K571" s="876" t="s">
        <v>26948</v>
      </c>
      <c r="L571" s="876" t="s">
        <v>26948</v>
      </c>
      <c r="M571" s="876" t="s">
        <v>26948</v>
      </c>
      <c r="N571" s="876"/>
      <c r="O571" s="876" t="s">
        <v>26948</v>
      </c>
      <c r="P571" s="876" t="s">
        <v>26948</v>
      </c>
      <c r="Q571" s="876" t="s">
        <v>26948</v>
      </c>
      <c r="R571" s="876" t="s">
        <v>26948</v>
      </c>
      <c r="S571" s="876"/>
      <c r="T571" s="876" t="s">
        <v>26948</v>
      </c>
      <c r="U571" s="876" t="s">
        <v>26948</v>
      </c>
      <c r="V571" s="876" t="s">
        <v>26948</v>
      </c>
      <c r="W571" s="876" t="s">
        <v>26948</v>
      </c>
      <c r="X571" s="876" t="s">
        <v>26948</v>
      </c>
      <c r="Y571" s="876"/>
      <c r="Z571" s="876" t="s">
        <v>26948</v>
      </c>
      <c r="AA571" s="876" t="s">
        <v>26948</v>
      </c>
      <c r="AB571" s="876" t="s">
        <v>26948</v>
      </c>
      <c r="AC571" s="876"/>
      <c r="AD571" s="876" t="s">
        <v>26948</v>
      </c>
      <c r="AE571" s="876" t="s">
        <v>26948</v>
      </c>
      <c r="AF571" s="876" t="s">
        <v>26948</v>
      </c>
      <c r="AG571" s="876"/>
      <c r="AH571" s="876"/>
      <c r="AI571" s="876"/>
      <c r="AJ571" s="876" t="s">
        <v>26948</v>
      </c>
      <c r="AK571" s="876"/>
    </row>
    <row r="572" spans="1:37">
      <c r="B572" s="876" t="s">
        <v>26948</v>
      </c>
      <c r="C572" s="876" t="s">
        <v>26948</v>
      </c>
      <c r="D572" s="876" t="s">
        <v>26948</v>
      </c>
      <c r="E572" s="876" t="s">
        <v>26948</v>
      </c>
      <c r="F572" s="876" t="s">
        <v>26948</v>
      </c>
      <c r="G572" s="876" t="s">
        <v>26948</v>
      </c>
      <c r="H572" s="876" t="s">
        <v>26948</v>
      </c>
      <c r="I572" s="876"/>
      <c r="J572" s="876"/>
      <c r="K572" s="876" t="s">
        <v>26948</v>
      </c>
      <c r="L572" s="876" t="s">
        <v>26948</v>
      </c>
      <c r="M572" s="876" t="s">
        <v>26948</v>
      </c>
      <c r="N572" s="876"/>
      <c r="O572" s="876" t="s">
        <v>26948</v>
      </c>
      <c r="P572" s="876" t="s">
        <v>26948</v>
      </c>
      <c r="Q572" s="876" t="s">
        <v>26948</v>
      </c>
      <c r="R572" s="876" t="s">
        <v>26948</v>
      </c>
      <c r="S572" s="876"/>
      <c r="T572" s="876" t="s">
        <v>26948</v>
      </c>
      <c r="U572" s="876" t="s">
        <v>26948</v>
      </c>
      <c r="V572" s="876" t="s">
        <v>26948</v>
      </c>
      <c r="W572" s="876" t="s">
        <v>26948</v>
      </c>
      <c r="X572" s="876" t="s">
        <v>26948</v>
      </c>
      <c r="Y572" s="876"/>
      <c r="Z572" s="876" t="s">
        <v>26948</v>
      </c>
      <c r="AA572" s="876" t="s">
        <v>26948</v>
      </c>
      <c r="AB572" s="876" t="s">
        <v>26948</v>
      </c>
      <c r="AC572" s="876"/>
      <c r="AD572" s="876" t="s">
        <v>26948</v>
      </c>
      <c r="AE572" s="876" t="s">
        <v>26948</v>
      </c>
      <c r="AF572" s="876" t="s">
        <v>26948</v>
      </c>
      <c r="AG572" s="876"/>
      <c r="AH572" s="876"/>
      <c r="AI572" s="876"/>
      <c r="AJ572" s="876" t="s">
        <v>26948</v>
      </c>
      <c r="AK572" s="876"/>
    </row>
    <row r="573" spans="1:37">
      <c r="A573" s="929" t="s">
        <v>27498</v>
      </c>
      <c r="B573" s="876" t="s">
        <v>26948</v>
      </c>
      <c r="C573" s="876" t="s">
        <v>26948</v>
      </c>
      <c r="D573" s="876" t="s">
        <v>26948</v>
      </c>
      <c r="E573" s="876" t="s">
        <v>26948</v>
      </c>
      <c r="F573" s="876" t="s">
        <v>26948</v>
      </c>
      <c r="G573" s="876" t="s">
        <v>26948</v>
      </c>
      <c r="H573" s="876" t="s">
        <v>26948</v>
      </c>
      <c r="I573" s="876"/>
      <c r="J573" s="876"/>
      <c r="K573" s="876" t="s">
        <v>26948</v>
      </c>
      <c r="L573" s="876" t="s">
        <v>26948</v>
      </c>
      <c r="M573" s="876" t="s">
        <v>26948</v>
      </c>
      <c r="N573" s="876"/>
      <c r="O573" s="876" t="s">
        <v>26948</v>
      </c>
      <c r="P573" s="876" t="s">
        <v>26948</v>
      </c>
      <c r="Q573" s="876" t="s">
        <v>26948</v>
      </c>
      <c r="R573" s="876" t="s">
        <v>26948</v>
      </c>
      <c r="S573" s="876"/>
      <c r="T573" s="876" t="s">
        <v>26948</v>
      </c>
      <c r="U573" s="876" t="s">
        <v>26948</v>
      </c>
      <c r="V573" s="876" t="s">
        <v>26948</v>
      </c>
      <c r="W573" s="876" t="s">
        <v>26948</v>
      </c>
      <c r="X573" s="876" t="s">
        <v>26948</v>
      </c>
      <c r="Y573" s="876"/>
      <c r="Z573" s="876" t="s">
        <v>26948</v>
      </c>
      <c r="AA573" s="876" t="s">
        <v>26948</v>
      </c>
      <c r="AB573" s="876" t="s">
        <v>26948</v>
      </c>
      <c r="AC573" s="876"/>
      <c r="AD573" s="876" t="s">
        <v>26948</v>
      </c>
      <c r="AE573" s="876" t="s">
        <v>26948</v>
      </c>
      <c r="AF573" s="876" t="s">
        <v>26948</v>
      </c>
      <c r="AG573" s="876"/>
      <c r="AH573" s="876"/>
      <c r="AI573" s="876"/>
      <c r="AJ573" s="876" t="s">
        <v>26948</v>
      </c>
      <c r="AK573" s="876"/>
    </row>
    <row r="574" spans="1:37">
      <c r="A574" s="929" t="s">
        <v>27499</v>
      </c>
      <c r="B574" s="876" t="s">
        <v>26948</v>
      </c>
      <c r="C574" s="876" t="s">
        <v>26948</v>
      </c>
      <c r="D574" s="876" t="s">
        <v>26948</v>
      </c>
      <c r="E574" s="876" t="s">
        <v>26948</v>
      </c>
      <c r="F574" s="876" t="s">
        <v>26948</v>
      </c>
      <c r="G574" s="876" t="s">
        <v>26948</v>
      </c>
      <c r="H574" s="876" t="s">
        <v>26948</v>
      </c>
      <c r="I574" s="876"/>
      <c r="J574" s="876"/>
      <c r="K574" s="876" t="s">
        <v>26948</v>
      </c>
      <c r="L574" s="876" t="s">
        <v>26948</v>
      </c>
      <c r="M574" s="876" t="s">
        <v>26948</v>
      </c>
      <c r="N574" s="876"/>
      <c r="O574" s="876" t="s">
        <v>26948</v>
      </c>
      <c r="P574" s="876" t="s">
        <v>26948</v>
      </c>
      <c r="Q574" s="876" t="s">
        <v>26948</v>
      </c>
      <c r="R574" s="876" t="s">
        <v>26948</v>
      </c>
      <c r="S574" s="876"/>
      <c r="T574" s="876" t="s">
        <v>26948</v>
      </c>
      <c r="U574" s="876" t="s">
        <v>26948</v>
      </c>
      <c r="V574" s="876" t="s">
        <v>26948</v>
      </c>
      <c r="W574" s="876" t="s">
        <v>26948</v>
      </c>
      <c r="X574" s="876" t="s">
        <v>26948</v>
      </c>
      <c r="Y574" s="876"/>
      <c r="Z574" s="876" t="s">
        <v>26948</v>
      </c>
      <c r="AA574" s="876" t="s">
        <v>26948</v>
      </c>
      <c r="AB574" s="876" t="s">
        <v>26948</v>
      </c>
      <c r="AC574" s="876"/>
      <c r="AD574" s="876" t="s">
        <v>26948</v>
      </c>
      <c r="AE574" s="876" t="s">
        <v>26948</v>
      </c>
      <c r="AF574" s="876" t="s">
        <v>26948</v>
      </c>
      <c r="AG574" s="876"/>
      <c r="AH574" s="876"/>
      <c r="AI574" s="876"/>
      <c r="AJ574" s="876" t="s">
        <v>26948</v>
      </c>
      <c r="AK574" s="876"/>
    </row>
    <row r="575" spans="1:37">
      <c r="A575" s="929" t="s">
        <v>26997</v>
      </c>
      <c r="B575" s="876" t="s">
        <v>26948</v>
      </c>
      <c r="C575" s="876" t="s">
        <v>26948</v>
      </c>
      <c r="D575" s="876" t="s">
        <v>26948</v>
      </c>
      <c r="E575" s="876" t="s">
        <v>26948</v>
      </c>
      <c r="F575" s="876" t="s">
        <v>26948</v>
      </c>
      <c r="G575" s="876" t="s">
        <v>26948</v>
      </c>
      <c r="H575" s="876" t="s">
        <v>26948</v>
      </c>
      <c r="I575" s="876"/>
      <c r="J575" s="876"/>
      <c r="K575" s="876" t="s">
        <v>26948</v>
      </c>
      <c r="L575" s="876" t="s">
        <v>26948</v>
      </c>
      <c r="M575" s="876" t="s">
        <v>26948</v>
      </c>
      <c r="N575" s="876"/>
      <c r="O575" s="876" t="s">
        <v>26948</v>
      </c>
      <c r="P575" s="876" t="s">
        <v>26948</v>
      </c>
      <c r="Q575" s="876" t="s">
        <v>26948</v>
      </c>
      <c r="R575" s="876" t="s">
        <v>26948</v>
      </c>
      <c r="S575" s="876"/>
      <c r="T575" s="876" t="s">
        <v>26948</v>
      </c>
      <c r="U575" s="876" t="s">
        <v>26948</v>
      </c>
      <c r="V575" s="876" t="s">
        <v>26948</v>
      </c>
      <c r="W575" s="876" t="s">
        <v>26948</v>
      </c>
      <c r="X575" s="876" t="s">
        <v>26948</v>
      </c>
      <c r="Y575" s="876"/>
      <c r="Z575" s="876" t="s">
        <v>26948</v>
      </c>
      <c r="AA575" s="876" t="s">
        <v>26948</v>
      </c>
      <c r="AB575" s="876" t="s">
        <v>26948</v>
      </c>
      <c r="AC575" s="876"/>
      <c r="AD575" s="876" t="s">
        <v>26948</v>
      </c>
      <c r="AE575" s="876" t="s">
        <v>26948</v>
      </c>
      <c r="AF575" s="876" t="s">
        <v>26948</v>
      </c>
      <c r="AG575" s="876"/>
      <c r="AH575" s="876"/>
      <c r="AI575" s="876"/>
      <c r="AJ575" s="876" t="s">
        <v>26948</v>
      </c>
      <c r="AK575" s="876"/>
    </row>
    <row r="576" spans="1:37">
      <c r="A576" s="929" t="s">
        <v>27100</v>
      </c>
      <c r="B576" s="876" t="s">
        <v>26948</v>
      </c>
      <c r="C576" s="876" t="s">
        <v>26948</v>
      </c>
      <c r="D576" s="876" t="s">
        <v>26948</v>
      </c>
      <c r="E576" s="876" t="s">
        <v>26948</v>
      </c>
      <c r="F576" s="876" t="s">
        <v>26948</v>
      </c>
      <c r="G576" s="876" t="s">
        <v>26948</v>
      </c>
      <c r="H576" s="876" t="s">
        <v>26948</v>
      </c>
      <c r="I576" s="876"/>
      <c r="J576" s="876"/>
      <c r="K576" s="876" t="s">
        <v>26948</v>
      </c>
      <c r="L576" s="876" t="s">
        <v>26948</v>
      </c>
      <c r="M576" s="876" t="s">
        <v>26948</v>
      </c>
      <c r="N576" s="876"/>
      <c r="O576" s="876" t="s">
        <v>26948</v>
      </c>
      <c r="P576" s="876" t="s">
        <v>26948</v>
      </c>
      <c r="Q576" s="876" t="s">
        <v>26948</v>
      </c>
      <c r="R576" s="876" t="s">
        <v>26948</v>
      </c>
      <c r="S576" s="876"/>
      <c r="T576" s="876" t="s">
        <v>26948</v>
      </c>
      <c r="U576" s="876" t="s">
        <v>26948</v>
      </c>
      <c r="V576" s="876" t="s">
        <v>26948</v>
      </c>
      <c r="W576" s="876" t="s">
        <v>26948</v>
      </c>
      <c r="X576" s="876" t="s">
        <v>26948</v>
      </c>
      <c r="Y576" s="876"/>
      <c r="Z576" s="876" t="s">
        <v>26948</v>
      </c>
      <c r="AA576" s="876" t="s">
        <v>26948</v>
      </c>
      <c r="AB576" s="876" t="s">
        <v>26948</v>
      </c>
      <c r="AC576" s="876"/>
      <c r="AD576" s="876" t="s">
        <v>26948</v>
      </c>
      <c r="AE576" s="876" t="s">
        <v>26948</v>
      </c>
      <c r="AF576" s="876" t="s">
        <v>26948</v>
      </c>
      <c r="AG576" s="876"/>
      <c r="AH576" s="876"/>
      <c r="AI576" s="876"/>
      <c r="AJ576" s="876" t="s">
        <v>26948</v>
      </c>
      <c r="AK576" s="876"/>
    </row>
    <row r="577" spans="1:37">
      <c r="A577" s="929" t="s">
        <v>27500</v>
      </c>
      <c r="B577" s="876" t="s">
        <v>26948</v>
      </c>
      <c r="C577" s="876" t="s">
        <v>26948</v>
      </c>
      <c r="D577" s="876" t="s">
        <v>26948</v>
      </c>
      <c r="E577" s="876" t="s">
        <v>26948</v>
      </c>
      <c r="F577" s="876" t="s">
        <v>26948</v>
      </c>
      <c r="G577" s="876" t="s">
        <v>26948</v>
      </c>
      <c r="H577" s="876" t="s">
        <v>26948</v>
      </c>
      <c r="I577" s="876"/>
      <c r="J577" s="876"/>
      <c r="K577" s="876" t="s">
        <v>26948</v>
      </c>
      <c r="L577" s="876" t="s">
        <v>26948</v>
      </c>
      <c r="M577" s="876" t="s">
        <v>26948</v>
      </c>
      <c r="N577" s="876"/>
      <c r="O577" s="876" t="s">
        <v>26948</v>
      </c>
      <c r="P577" s="876" t="s">
        <v>26948</v>
      </c>
      <c r="Q577" s="876" t="s">
        <v>26948</v>
      </c>
      <c r="R577" s="876" t="s">
        <v>26948</v>
      </c>
      <c r="S577" s="876"/>
      <c r="T577" s="876" t="s">
        <v>26948</v>
      </c>
      <c r="U577" s="876" t="s">
        <v>26948</v>
      </c>
      <c r="V577" s="876" t="s">
        <v>26948</v>
      </c>
      <c r="W577" s="876" t="s">
        <v>26948</v>
      </c>
      <c r="X577" s="876" t="s">
        <v>26948</v>
      </c>
      <c r="Y577" s="876"/>
      <c r="Z577" s="876" t="s">
        <v>26948</v>
      </c>
      <c r="AA577" s="876" t="s">
        <v>26948</v>
      </c>
      <c r="AB577" s="876" t="s">
        <v>26948</v>
      </c>
      <c r="AC577" s="876"/>
      <c r="AD577" s="876" t="s">
        <v>26948</v>
      </c>
      <c r="AE577" s="876" t="s">
        <v>26948</v>
      </c>
      <c r="AF577" s="876" t="s">
        <v>26948</v>
      </c>
      <c r="AG577" s="876"/>
      <c r="AH577" s="876"/>
      <c r="AI577" s="876"/>
      <c r="AJ577" s="876" t="s">
        <v>26948</v>
      </c>
      <c r="AK577" s="876"/>
    </row>
    <row r="578" spans="1:37">
      <c r="A578" s="929" t="s">
        <v>27501</v>
      </c>
      <c r="B578" s="876" t="s">
        <v>26948</v>
      </c>
      <c r="C578" s="876" t="s">
        <v>26948</v>
      </c>
      <c r="D578" s="876" t="s">
        <v>26948</v>
      </c>
      <c r="E578" s="876" t="s">
        <v>26948</v>
      </c>
      <c r="F578" s="876" t="s">
        <v>26948</v>
      </c>
      <c r="G578" s="876" t="s">
        <v>26948</v>
      </c>
      <c r="H578" s="876" t="s">
        <v>26948</v>
      </c>
      <c r="I578" s="876"/>
      <c r="J578" s="876"/>
      <c r="K578" s="876" t="s">
        <v>26948</v>
      </c>
      <c r="L578" s="876" t="s">
        <v>26948</v>
      </c>
      <c r="M578" s="876" t="s">
        <v>26948</v>
      </c>
      <c r="N578" s="876"/>
      <c r="O578" s="876" t="s">
        <v>26948</v>
      </c>
      <c r="P578" s="876" t="s">
        <v>26948</v>
      </c>
      <c r="Q578" s="876" t="s">
        <v>26948</v>
      </c>
      <c r="R578" s="876" t="s">
        <v>26948</v>
      </c>
      <c r="S578" s="876"/>
      <c r="T578" s="876" t="s">
        <v>26948</v>
      </c>
      <c r="U578" s="876" t="s">
        <v>26948</v>
      </c>
      <c r="V578" s="876" t="s">
        <v>26948</v>
      </c>
      <c r="W578" s="876" t="s">
        <v>26948</v>
      </c>
      <c r="X578" s="876" t="s">
        <v>26948</v>
      </c>
      <c r="Y578" s="876"/>
      <c r="Z578" s="876" t="s">
        <v>26948</v>
      </c>
      <c r="AA578" s="876" t="s">
        <v>26948</v>
      </c>
      <c r="AB578" s="876" t="s">
        <v>26948</v>
      </c>
      <c r="AC578" s="876"/>
      <c r="AD578" s="876" t="s">
        <v>26948</v>
      </c>
      <c r="AE578" s="876" t="s">
        <v>26948</v>
      </c>
      <c r="AF578" s="876" t="s">
        <v>26948</v>
      </c>
      <c r="AG578" s="876"/>
      <c r="AH578" s="876"/>
      <c r="AI578" s="876"/>
      <c r="AJ578" s="876" t="s">
        <v>26948</v>
      </c>
      <c r="AK578" s="876"/>
    </row>
    <row r="579" spans="1:37">
      <c r="A579" s="929" t="s">
        <v>27490</v>
      </c>
      <c r="B579" s="876" t="s">
        <v>26948</v>
      </c>
      <c r="C579" s="876" t="s">
        <v>26948</v>
      </c>
      <c r="D579" s="876" t="s">
        <v>26948</v>
      </c>
      <c r="E579" s="876" t="s">
        <v>26948</v>
      </c>
      <c r="F579" s="876" t="s">
        <v>26948</v>
      </c>
      <c r="G579" s="876" t="s">
        <v>26948</v>
      </c>
      <c r="H579" s="876" t="s">
        <v>26948</v>
      </c>
      <c r="I579" s="876"/>
      <c r="J579" s="876"/>
      <c r="K579" s="876" t="s">
        <v>26948</v>
      </c>
      <c r="L579" s="876" t="s">
        <v>26948</v>
      </c>
      <c r="M579" s="876" t="s">
        <v>26948</v>
      </c>
      <c r="N579" s="876"/>
      <c r="O579" s="876" t="s">
        <v>26948</v>
      </c>
      <c r="P579" s="876" t="s">
        <v>26948</v>
      </c>
      <c r="Q579" s="876" t="s">
        <v>26948</v>
      </c>
      <c r="R579" s="876" t="s">
        <v>26948</v>
      </c>
      <c r="S579" s="876"/>
      <c r="T579" s="876" t="s">
        <v>26948</v>
      </c>
      <c r="U579" s="876" t="s">
        <v>26948</v>
      </c>
      <c r="V579" s="876" t="s">
        <v>26948</v>
      </c>
      <c r="W579" s="876" t="s">
        <v>26948</v>
      </c>
      <c r="X579" s="876" t="s">
        <v>26948</v>
      </c>
      <c r="Y579" s="876"/>
      <c r="Z579" s="876" t="s">
        <v>26948</v>
      </c>
      <c r="AA579" s="876" t="s">
        <v>26948</v>
      </c>
      <c r="AB579" s="876" t="s">
        <v>26948</v>
      </c>
      <c r="AC579" s="876"/>
      <c r="AD579" s="876" t="s">
        <v>26948</v>
      </c>
      <c r="AE579" s="876" t="s">
        <v>26948</v>
      </c>
      <c r="AF579" s="876" t="s">
        <v>26948</v>
      </c>
      <c r="AG579" s="876"/>
      <c r="AH579" s="876"/>
      <c r="AI579" s="876"/>
      <c r="AJ579" s="876" t="s">
        <v>26948</v>
      </c>
      <c r="AK579" s="876"/>
    </row>
    <row r="580" spans="1:37">
      <c r="B580" s="876" t="s">
        <v>26948</v>
      </c>
      <c r="C580" s="876" t="s">
        <v>26948</v>
      </c>
      <c r="D580" s="876" t="s">
        <v>26948</v>
      </c>
      <c r="E580" s="876" t="s">
        <v>26948</v>
      </c>
      <c r="F580" s="876" t="s">
        <v>26948</v>
      </c>
      <c r="G580" s="876" t="s">
        <v>26948</v>
      </c>
      <c r="H580" s="876" t="s">
        <v>26948</v>
      </c>
      <c r="I580" s="876"/>
      <c r="J580" s="876"/>
      <c r="K580" s="876" t="s">
        <v>26948</v>
      </c>
      <c r="L580" s="876" t="s">
        <v>26948</v>
      </c>
      <c r="M580" s="876" t="s">
        <v>26948</v>
      </c>
      <c r="N580" s="876"/>
      <c r="O580" s="876" t="s">
        <v>26948</v>
      </c>
      <c r="P580" s="876" t="s">
        <v>26948</v>
      </c>
      <c r="Q580" s="876" t="s">
        <v>26948</v>
      </c>
      <c r="R580" s="876" t="s">
        <v>26948</v>
      </c>
      <c r="S580" s="876"/>
      <c r="T580" s="876" t="s">
        <v>26948</v>
      </c>
      <c r="U580" s="876" t="s">
        <v>26948</v>
      </c>
      <c r="V580" s="876" t="s">
        <v>26948</v>
      </c>
      <c r="W580" s="876" t="s">
        <v>26948</v>
      </c>
      <c r="X580" s="876" t="s">
        <v>26948</v>
      </c>
      <c r="Y580" s="876"/>
      <c r="Z580" s="876" t="s">
        <v>26948</v>
      </c>
      <c r="AA580" s="876" t="s">
        <v>26948</v>
      </c>
      <c r="AB580" s="876" t="s">
        <v>26948</v>
      </c>
      <c r="AC580" s="876"/>
      <c r="AD580" s="876" t="s">
        <v>26948</v>
      </c>
      <c r="AE580" s="876" t="s">
        <v>26948</v>
      </c>
      <c r="AF580" s="876" t="s">
        <v>26948</v>
      </c>
      <c r="AG580" s="876"/>
      <c r="AH580" s="876"/>
      <c r="AI580" s="876"/>
      <c r="AJ580" s="876" t="s">
        <v>26948</v>
      </c>
      <c r="AK580" s="876"/>
    </row>
    <row r="581" spans="1:37">
      <c r="A581" s="929" t="s">
        <v>27502</v>
      </c>
      <c r="B581" s="876" t="s">
        <v>26948</v>
      </c>
      <c r="C581" s="876" t="s">
        <v>26948</v>
      </c>
      <c r="D581" s="876" t="s">
        <v>26948</v>
      </c>
      <c r="E581" s="876" t="s">
        <v>26948</v>
      </c>
      <c r="F581" s="876" t="s">
        <v>26948</v>
      </c>
      <c r="G581" s="876" t="s">
        <v>26948</v>
      </c>
      <c r="H581" s="876" t="s">
        <v>26948</v>
      </c>
      <c r="I581" s="876"/>
      <c r="J581" s="876"/>
      <c r="K581" s="876" t="s">
        <v>26948</v>
      </c>
      <c r="L581" s="876" t="s">
        <v>26948</v>
      </c>
      <c r="M581" s="876" t="s">
        <v>26948</v>
      </c>
      <c r="N581" s="876"/>
      <c r="O581" s="876" t="s">
        <v>26948</v>
      </c>
      <c r="P581" s="876" t="s">
        <v>26948</v>
      </c>
      <c r="Q581" s="876" t="s">
        <v>26948</v>
      </c>
      <c r="R581" s="876" t="s">
        <v>26948</v>
      </c>
      <c r="S581" s="876"/>
      <c r="T581" s="876" t="s">
        <v>26948</v>
      </c>
      <c r="U581" s="876" t="s">
        <v>26948</v>
      </c>
      <c r="V581" s="876" t="s">
        <v>26948</v>
      </c>
      <c r="W581" s="876" t="s">
        <v>26948</v>
      </c>
      <c r="X581" s="876" t="s">
        <v>26948</v>
      </c>
      <c r="Y581" s="876"/>
      <c r="Z581" s="876" t="s">
        <v>26948</v>
      </c>
      <c r="AA581" s="876" t="s">
        <v>26948</v>
      </c>
      <c r="AB581" s="876" t="s">
        <v>26948</v>
      </c>
      <c r="AC581" s="876"/>
      <c r="AD581" s="876" t="s">
        <v>26948</v>
      </c>
      <c r="AE581" s="876" t="s">
        <v>26948</v>
      </c>
      <c r="AF581" s="876" t="s">
        <v>26948</v>
      </c>
      <c r="AG581" s="876"/>
      <c r="AH581" s="876"/>
      <c r="AI581" s="876"/>
      <c r="AJ581" s="876" t="s">
        <v>26948</v>
      </c>
      <c r="AK581" s="876"/>
    </row>
    <row r="582" spans="1:37">
      <c r="A582" s="929" t="s">
        <v>26998</v>
      </c>
      <c r="B582" s="876" t="s">
        <v>26948</v>
      </c>
      <c r="C582" s="876" t="s">
        <v>26948</v>
      </c>
      <c r="D582" s="876" t="s">
        <v>26948</v>
      </c>
      <c r="E582" s="876" t="s">
        <v>26948</v>
      </c>
      <c r="F582" s="876" t="s">
        <v>26948</v>
      </c>
      <c r="G582" s="876" t="s">
        <v>26948</v>
      </c>
      <c r="H582" s="876" t="s">
        <v>26948</v>
      </c>
      <c r="I582" s="876"/>
      <c r="J582" s="876"/>
      <c r="K582" s="876" t="s">
        <v>26948</v>
      </c>
      <c r="L582" s="876" t="s">
        <v>26948</v>
      </c>
      <c r="M582" s="876" t="s">
        <v>26948</v>
      </c>
      <c r="N582" s="876"/>
      <c r="O582" s="876" t="s">
        <v>26948</v>
      </c>
      <c r="P582" s="876" t="s">
        <v>26948</v>
      </c>
      <c r="Q582" s="876" t="s">
        <v>26948</v>
      </c>
      <c r="R582" s="876" t="s">
        <v>26948</v>
      </c>
      <c r="S582" s="876"/>
      <c r="T582" s="876" t="s">
        <v>26948</v>
      </c>
      <c r="U582" s="876" t="s">
        <v>26948</v>
      </c>
      <c r="V582" s="876" t="s">
        <v>26948</v>
      </c>
      <c r="W582" s="876" t="s">
        <v>26948</v>
      </c>
      <c r="X582" s="876" t="s">
        <v>26948</v>
      </c>
      <c r="Y582" s="876"/>
      <c r="Z582" s="876" t="s">
        <v>26948</v>
      </c>
      <c r="AA582" s="876" t="s">
        <v>26948</v>
      </c>
      <c r="AB582" s="876" t="s">
        <v>26948</v>
      </c>
      <c r="AC582" s="876"/>
      <c r="AD582" s="876" t="s">
        <v>26948</v>
      </c>
      <c r="AE582" s="876" t="s">
        <v>26948</v>
      </c>
      <c r="AF582" s="876" t="s">
        <v>26948</v>
      </c>
      <c r="AG582" s="876"/>
      <c r="AH582" s="876"/>
      <c r="AI582" s="876"/>
      <c r="AJ582" s="876" t="s">
        <v>26948</v>
      </c>
      <c r="AK582" s="876"/>
    </row>
    <row r="583" spans="1:37">
      <c r="A583" s="929" t="s">
        <v>27100</v>
      </c>
      <c r="B583" s="876" t="s">
        <v>26948</v>
      </c>
      <c r="C583" s="876" t="s">
        <v>26948</v>
      </c>
      <c r="D583" s="876" t="s">
        <v>26948</v>
      </c>
      <c r="E583" s="876" t="s">
        <v>26948</v>
      </c>
      <c r="F583" s="876" t="s">
        <v>26948</v>
      </c>
      <c r="G583" s="876" t="s">
        <v>26948</v>
      </c>
      <c r="H583" s="876" t="s">
        <v>26948</v>
      </c>
      <c r="I583" s="876"/>
      <c r="J583" s="876"/>
      <c r="K583" s="876" t="s">
        <v>26948</v>
      </c>
      <c r="L583" s="876" t="s">
        <v>26948</v>
      </c>
      <c r="M583" s="876" t="s">
        <v>26948</v>
      </c>
      <c r="N583" s="876"/>
      <c r="O583" s="876" t="s">
        <v>26948</v>
      </c>
      <c r="P583" s="876" t="s">
        <v>26948</v>
      </c>
      <c r="Q583" s="876" t="s">
        <v>26948</v>
      </c>
      <c r="R583" s="876" t="s">
        <v>26948</v>
      </c>
      <c r="S583" s="876"/>
      <c r="T583" s="876" t="s">
        <v>26948</v>
      </c>
      <c r="U583" s="876" t="s">
        <v>26948</v>
      </c>
      <c r="V583" s="876" t="s">
        <v>26948</v>
      </c>
      <c r="W583" s="876" t="s">
        <v>26948</v>
      </c>
      <c r="X583" s="876" t="s">
        <v>26948</v>
      </c>
      <c r="Y583" s="876"/>
      <c r="Z583" s="876" t="s">
        <v>26948</v>
      </c>
      <c r="AA583" s="876" t="s">
        <v>26948</v>
      </c>
      <c r="AB583" s="876" t="s">
        <v>26948</v>
      </c>
      <c r="AC583" s="876"/>
      <c r="AD583" s="876" t="s">
        <v>26948</v>
      </c>
      <c r="AE583" s="876" t="s">
        <v>26948</v>
      </c>
      <c r="AF583" s="876" t="s">
        <v>26948</v>
      </c>
      <c r="AG583" s="876"/>
      <c r="AH583" s="876"/>
      <c r="AI583" s="876"/>
      <c r="AJ583" s="876" t="s">
        <v>26948</v>
      </c>
      <c r="AK583" s="876"/>
    </row>
    <row r="584" spans="1:37">
      <c r="A584" s="929" t="s">
        <v>27503</v>
      </c>
      <c r="B584" s="876" t="s">
        <v>26948</v>
      </c>
      <c r="C584" s="876" t="s">
        <v>26948</v>
      </c>
      <c r="D584" s="876" t="s">
        <v>26948</v>
      </c>
      <c r="E584" s="876" t="s">
        <v>26948</v>
      </c>
      <c r="F584" s="876" t="s">
        <v>26948</v>
      </c>
      <c r="G584" s="876" t="s">
        <v>26948</v>
      </c>
      <c r="H584" s="876" t="s">
        <v>26948</v>
      </c>
      <c r="I584" s="876"/>
      <c r="J584" s="876"/>
      <c r="K584" s="876" t="s">
        <v>26948</v>
      </c>
      <c r="L584" s="876" t="s">
        <v>26948</v>
      </c>
      <c r="M584" s="876" t="s">
        <v>26948</v>
      </c>
      <c r="N584" s="876"/>
      <c r="O584" s="876" t="s">
        <v>26948</v>
      </c>
      <c r="P584" s="876" t="s">
        <v>26948</v>
      </c>
      <c r="Q584" s="876" t="s">
        <v>26948</v>
      </c>
      <c r="R584" s="876" t="s">
        <v>26948</v>
      </c>
      <c r="S584" s="876"/>
      <c r="T584" s="876" t="s">
        <v>26948</v>
      </c>
      <c r="U584" s="876" t="s">
        <v>26948</v>
      </c>
      <c r="V584" s="876" t="s">
        <v>26948</v>
      </c>
      <c r="W584" s="876" t="s">
        <v>26948</v>
      </c>
      <c r="X584" s="876" t="s">
        <v>26948</v>
      </c>
      <c r="Y584" s="876"/>
      <c r="Z584" s="876" t="s">
        <v>26948</v>
      </c>
      <c r="AA584" s="876" t="s">
        <v>26948</v>
      </c>
      <c r="AB584" s="876" t="s">
        <v>26948</v>
      </c>
      <c r="AC584" s="876"/>
      <c r="AD584" s="876" t="s">
        <v>26948</v>
      </c>
      <c r="AE584" s="876" t="s">
        <v>26948</v>
      </c>
      <c r="AF584" s="876" t="s">
        <v>26948</v>
      </c>
      <c r="AG584" s="876"/>
      <c r="AH584" s="876"/>
      <c r="AI584" s="876"/>
      <c r="AJ584" s="876" t="s">
        <v>26948</v>
      </c>
      <c r="AK584" s="876"/>
    </row>
    <row r="585" spans="1:37">
      <c r="A585" s="929" t="s">
        <v>27490</v>
      </c>
      <c r="B585" s="876" t="s">
        <v>26948</v>
      </c>
      <c r="C585" s="876" t="s">
        <v>26948</v>
      </c>
      <c r="D585" s="876" t="s">
        <v>26948</v>
      </c>
      <c r="E585" s="876" t="s">
        <v>26948</v>
      </c>
      <c r="F585" s="876" t="s">
        <v>26948</v>
      </c>
      <c r="G585" s="876" t="s">
        <v>26948</v>
      </c>
      <c r="H585" s="876" t="s">
        <v>26948</v>
      </c>
      <c r="I585" s="876"/>
      <c r="J585" s="876"/>
      <c r="K585" s="876" t="s">
        <v>26948</v>
      </c>
      <c r="L585" s="876" t="s">
        <v>26948</v>
      </c>
      <c r="M585" s="876" t="s">
        <v>26948</v>
      </c>
      <c r="N585" s="876"/>
      <c r="O585" s="876" t="s">
        <v>26948</v>
      </c>
      <c r="P585" s="876" t="s">
        <v>26948</v>
      </c>
      <c r="Q585" s="876" t="s">
        <v>26948</v>
      </c>
      <c r="R585" s="876" t="s">
        <v>26948</v>
      </c>
      <c r="S585" s="876"/>
      <c r="T585" s="876" t="s">
        <v>26948</v>
      </c>
      <c r="U585" s="876" t="s">
        <v>26948</v>
      </c>
      <c r="V585" s="876" t="s">
        <v>26948</v>
      </c>
      <c r="W585" s="876" t="s">
        <v>26948</v>
      </c>
      <c r="X585" s="876" t="s">
        <v>26948</v>
      </c>
      <c r="Y585" s="876"/>
      <c r="Z585" s="876" t="s">
        <v>26948</v>
      </c>
      <c r="AA585" s="876" t="s">
        <v>26948</v>
      </c>
      <c r="AB585" s="876" t="s">
        <v>26948</v>
      </c>
      <c r="AC585" s="876"/>
      <c r="AD585" s="876" t="s">
        <v>26948</v>
      </c>
      <c r="AE585" s="876" t="s">
        <v>26948</v>
      </c>
      <c r="AF585" s="876" t="s">
        <v>26948</v>
      </c>
      <c r="AG585" s="876"/>
      <c r="AH585" s="876"/>
      <c r="AI585" s="876"/>
      <c r="AJ585" s="876" t="s">
        <v>26948</v>
      </c>
      <c r="AK585" s="876"/>
    </row>
    <row r="586" spans="1:37">
      <c r="B586" s="876" t="s">
        <v>26948</v>
      </c>
      <c r="C586" s="876" t="s">
        <v>26948</v>
      </c>
      <c r="D586" s="876" t="s">
        <v>26948</v>
      </c>
      <c r="E586" s="876" t="s">
        <v>26948</v>
      </c>
      <c r="F586" s="876" t="s">
        <v>26948</v>
      </c>
      <c r="G586" s="876" t="s">
        <v>26948</v>
      </c>
      <c r="H586" s="876" t="s">
        <v>26948</v>
      </c>
      <c r="I586" s="876"/>
      <c r="J586" s="876"/>
      <c r="K586" s="876" t="s">
        <v>26948</v>
      </c>
      <c r="L586" s="876" t="s">
        <v>26948</v>
      </c>
      <c r="M586" s="876" t="s">
        <v>26948</v>
      </c>
      <c r="N586" s="876"/>
      <c r="O586" s="876" t="s">
        <v>26948</v>
      </c>
      <c r="P586" s="876" t="s">
        <v>26948</v>
      </c>
      <c r="Q586" s="876" t="s">
        <v>26948</v>
      </c>
      <c r="R586" s="876" t="s">
        <v>26948</v>
      </c>
      <c r="S586" s="876"/>
      <c r="T586" s="876" t="s">
        <v>26948</v>
      </c>
      <c r="U586" s="876" t="s">
        <v>26948</v>
      </c>
      <c r="V586" s="876" t="s">
        <v>26948</v>
      </c>
      <c r="W586" s="876" t="s">
        <v>26948</v>
      </c>
      <c r="X586" s="876" t="s">
        <v>26948</v>
      </c>
      <c r="Y586" s="876"/>
      <c r="Z586" s="876" t="s">
        <v>26948</v>
      </c>
      <c r="AA586" s="876" t="s">
        <v>26948</v>
      </c>
      <c r="AB586" s="876" t="s">
        <v>26948</v>
      </c>
      <c r="AC586" s="876"/>
      <c r="AD586" s="876" t="s">
        <v>26948</v>
      </c>
      <c r="AE586" s="876" t="s">
        <v>26948</v>
      </c>
      <c r="AF586" s="876" t="s">
        <v>26948</v>
      </c>
      <c r="AG586" s="876"/>
      <c r="AH586" s="876"/>
      <c r="AI586" s="876"/>
      <c r="AJ586" s="876" t="s">
        <v>26948</v>
      </c>
      <c r="AK586" s="876"/>
    </row>
    <row r="587" spans="1:37">
      <c r="A587" s="929" t="s">
        <v>27504</v>
      </c>
      <c r="B587" s="876" t="s">
        <v>26948</v>
      </c>
      <c r="C587" s="876" t="s">
        <v>26948</v>
      </c>
      <c r="D587" s="876" t="s">
        <v>26948</v>
      </c>
      <c r="E587" s="876" t="s">
        <v>26948</v>
      </c>
      <c r="F587" s="876" t="s">
        <v>26948</v>
      </c>
      <c r="G587" s="876" t="s">
        <v>26948</v>
      </c>
      <c r="H587" s="876" t="s">
        <v>26948</v>
      </c>
      <c r="I587" s="876"/>
      <c r="J587" s="876"/>
      <c r="K587" s="876" t="s">
        <v>26948</v>
      </c>
      <c r="L587" s="876" t="s">
        <v>26948</v>
      </c>
      <c r="M587" s="876" t="s">
        <v>26948</v>
      </c>
      <c r="N587" s="876"/>
      <c r="O587" s="876" t="s">
        <v>26948</v>
      </c>
      <c r="P587" s="876" t="s">
        <v>26948</v>
      </c>
      <c r="Q587" s="876" t="s">
        <v>26948</v>
      </c>
      <c r="R587" s="876" t="s">
        <v>26948</v>
      </c>
      <c r="S587" s="876"/>
      <c r="T587" s="876" t="s">
        <v>26948</v>
      </c>
      <c r="U587" s="876" t="s">
        <v>26948</v>
      </c>
      <c r="V587" s="876" t="s">
        <v>26948</v>
      </c>
      <c r="W587" s="876" t="s">
        <v>26948</v>
      </c>
      <c r="X587" s="876" t="s">
        <v>26948</v>
      </c>
      <c r="Y587" s="876"/>
      <c r="Z587" s="876" t="s">
        <v>26948</v>
      </c>
      <c r="AA587" s="876" t="s">
        <v>26948</v>
      </c>
      <c r="AB587" s="876" t="s">
        <v>26948</v>
      </c>
      <c r="AC587" s="876"/>
      <c r="AD587" s="876" t="s">
        <v>26948</v>
      </c>
      <c r="AE587" s="876" t="s">
        <v>26948</v>
      </c>
      <c r="AF587" s="876" t="s">
        <v>26948</v>
      </c>
      <c r="AG587" s="876"/>
      <c r="AH587" s="876"/>
      <c r="AI587" s="876"/>
      <c r="AJ587" s="876" t="s">
        <v>26948</v>
      </c>
      <c r="AK587" s="876"/>
    </row>
    <row r="588" spans="1:37">
      <c r="A588" s="929" t="s">
        <v>26999</v>
      </c>
      <c r="B588" s="876" t="s">
        <v>26948</v>
      </c>
      <c r="C588" s="876" t="s">
        <v>26948</v>
      </c>
      <c r="D588" s="876" t="s">
        <v>26948</v>
      </c>
      <c r="E588" s="876" t="s">
        <v>26948</v>
      </c>
      <c r="F588" s="876" t="s">
        <v>26948</v>
      </c>
      <c r="G588" s="876" t="s">
        <v>26948</v>
      </c>
      <c r="H588" s="876" t="s">
        <v>26948</v>
      </c>
      <c r="I588" s="876"/>
      <c r="J588" s="876"/>
      <c r="K588" s="876" t="s">
        <v>26948</v>
      </c>
      <c r="L588" s="876" t="s">
        <v>26948</v>
      </c>
      <c r="M588" s="876" t="s">
        <v>26948</v>
      </c>
      <c r="N588" s="876"/>
      <c r="O588" s="876" t="s">
        <v>26948</v>
      </c>
      <c r="P588" s="876" t="s">
        <v>26948</v>
      </c>
      <c r="Q588" s="876" t="s">
        <v>26948</v>
      </c>
      <c r="R588" s="876" t="s">
        <v>26948</v>
      </c>
      <c r="S588" s="876"/>
      <c r="T588" s="876" t="s">
        <v>26948</v>
      </c>
      <c r="U588" s="876" t="s">
        <v>26948</v>
      </c>
      <c r="V588" s="876" t="s">
        <v>26948</v>
      </c>
      <c r="W588" s="876" t="s">
        <v>26948</v>
      </c>
      <c r="X588" s="876" t="s">
        <v>26948</v>
      </c>
      <c r="Y588" s="876"/>
      <c r="Z588" s="876" t="s">
        <v>26948</v>
      </c>
      <c r="AA588" s="876" t="s">
        <v>26948</v>
      </c>
      <c r="AB588" s="876" t="s">
        <v>26948</v>
      </c>
      <c r="AC588" s="876"/>
      <c r="AD588" s="876" t="s">
        <v>26948</v>
      </c>
      <c r="AE588" s="876" t="s">
        <v>26948</v>
      </c>
      <c r="AF588" s="876" t="s">
        <v>26948</v>
      </c>
      <c r="AG588" s="876"/>
      <c r="AH588" s="876"/>
      <c r="AI588" s="876"/>
      <c r="AJ588" s="876" t="s">
        <v>26948</v>
      </c>
      <c r="AK588" s="876"/>
    </row>
    <row r="589" spans="1:37">
      <c r="A589" s="929" t="s">
        <v>27100</v>
      </c>
      <c r="B589" s="876" t="s">
        <v>26948</v>
      </c>
      <c r="C589" s="876" t="s">
        <v>26948</v>
      </c>
      <c r="D589" s="876" t="s">
        <v>26948</v>
      </c>
      <c r="E589" s="876" t="s">
        <v>26948</v>
      </c>
      <c r="F589" s="876" t="s">
        <v>26948</v>
      </c>
      <c r="G589" s="876" t="s">
        <v>26948</v>
      </c>
      <c r="H589" s="876" t="s">
        <v>26948</v>
      </c>
      <c r="I589" s="876"/>
      <c r="J589" s="876"/>
      <c r="K589" s="876" t="s">
        <v>26948</v>
      </c>
      <c r="L589" s="876" t="s">
        <v>26948</v>
      </c>
      <c r="M589" s="876" t="s">
        <v>26948</v>
      </c>
      <c r="N589" s="876"/>
      <c r="O589" s="876" t="s">
        <v>26948</v>
      </c>
      <c r="P589" s="876" t="s">
        <v>26948</v>
      </c>
      <c r="Q589" s="876" t="s">
        <v>26948</v>
      </c>
      <c r="R589" s="876" t="s">
        <v>26948</v>
      </c>
      <c r="S589" s="876"/>
      <c r="T589" s="876" t="s">
        <v>26948</v>
      </c>
      <c r="U589" s="876" t="s">
        <v>26948</v>
      </c>
      <c r="V589" s="876" t="s">
        <v>26948</v>
      </c>
      <c r="W589" s="876" t="s">
        <v>26948</v>
      </c>
      <c r="X589" s="876" t="s">
        <v>26948</v>
      </c>
      <c r="Y589" s="876"/>
      <c r="Z589" s="876" t="s">
        <v>26948</v>
      </c>
      <c r="AA589" s="876" t="s">
        <v>26948</v>
      </c>
      <c r="AB589" s="876" t="s">
        <v>26948</v>
      </c>
      <c r="AC589" s="876"/>
      <c r="AD589" s="876" t="s">
        <v>26948</v>
      </c>
      <c r="AE589" s="876" t="s">
        <v>26948</v>
      </c>
      <c r="AF589" s="876" t="s">
        <v>26948</v>
      </c>
      <c r="AG589" s="876"/>
      <c r="AH589" s="876"/>
      <c r="AI589" s="876"/>
      <c r="AJ589" s="876" t="s">
        <v>26948</v>
      </c>
      <c r="AK589" s="876"/>
    </row>
    <row r="590" spans="1:37">
      <c r="A590" s="929" t="s">
        <v>27490</v>
      </c>
      <c r="B590" s="876" t="s">
        <v>26948</v>
      </c>
      <c r="C590" s="876" t="s">
        <v>26948</v>
      </c>
      <c r="D590" s="876" t="s">
        <v>26948</v>
      </c>
      <c r="E590" s="876" t="s">
        <v>26948</v>
      </c>
      <c r="F590" s="876" t="s">
        <v>26948</v>
      </c>
      <c r="G590" s="876" t="s">
        <v>26948</v>
      </c>
      <c r="H590" s="876" t="s">
        <v>26948</v>
      </c>
      <c r="I590" s="876"/>
      <c r="J590" s="876"/>
      <c r="K590" s="876" t="s">
        <v>26948</v>
      </c>
      <c r="L590" s="876" t="s">
        <v>26948</v>
      </c>
      <c r="M590" s="876" t="s">
        <v>26948</v>
      </c>
      <c r="N590" s="876"/>
      <c r="O590" s="876" t="s">
        <v>26948</v>
      </c>
      <c r="P590" s="876" t="s">
        <v>26948</v>
      </c>
      <c r="Q590" s="876" t="s">
        <v>26948</v>
      </c>
      <c r="R590" s="876" t="s">
        <v>26948</v>
      </c>
      <c r="S590" s="876"/>
      <c r="T590" s="876" t="s">
        <v>26948</v>
      </c>
      <c r="U590" s="876" t="s">
        <v>26948</v>
      </c>
      <c r="V590" s="876" t="s">
        <v>26948</v>
      </c>
      <c r="W590" s="876" t="s">
        <v>26948</v>
      </c>
      <c r="X590" s="876" t="s">
        <v>26948</v>
      </c>
      <c r="Y590" s="876"/>
      <c r="Z590" s="876" t="s">
        <v>26948</v>
      </c>
      <c r="AA590" s="876" t="s">
        <v>26948</v>
      </c>
      <c r="AB590" s="876" t="s">
        <v>26948</v>
      </c>
      <c r="AC590" s="876"/>
      <c r="AD590" s="876" t="s">
        <v>26948</v>
      </c>
      <c r="AE590" s="876" t="s">
        <v>26948</v>
      </c>
      <c r="AF590" s="876" t="s">
        <v>26948</v>
      </c>
      <c r="AG590" s="876"/>
      <c r="AH590" s="876"/>
      <c r="AI590" s="876"/>
      <c r="AJ590" s="876" t="s">
        <v>26948</v>
      </c>
      <c r="AK590" s="876"/>
    </row>
    <row r="591" spans="1:37">
      <c r="B591" s="876" t="s">
        <v>26948</v>
      </c>
      <c r="C591" s="876" t="s">
        <v>26948</v>
      </c>
      <c r="D591" s="876" t="s">
        <v>26948</v>
      </c>
      <c r="E591" s="876" t="s">
        <v>26948</v>
      </c>
      <c r="F591" s="876" t="s">
        <v>26948</v>
      </c>
      <c r="G591" s="876" t="s">
        <v>26948</v>
      </c>
      <c r="H591" s="876" t="s">
        <v>26948</v>
      </c>
      <c r="I591" s="876"/>
      <c r="J591" s="876"/>
      <c r="K591" s="876" t="s">
        <v>26948</v>
      </c>
      <c r="L591" s="876" t="s">
        <v>26948</v>
      </c>
      <c r="M591" s="876" t="s">
        <v>26948</v>
      </c>
      <c r="N591" s="876"/>
      <c r="O591" s="876" t="s">
        <v>26948</v>
      </c>
      <c r="P591" s="876" t="s">
        <v>26948</v>
      </c>
      <c r="Q591" s="876" t="s">
        <v>26948</v>
      </c>
      <c r="R591" s="876" t="s">
        <v>26948</v>
      </c>
      <c r="S591" s="876"/>
      <c r="T591" s="876" t="s">
        <v>26948</v>
      </c>
      <c r="U591" s="876" t="s">
        <v>26948</v>
      </c>
      <c r="V591" s="876" t="s">
        <v>26948</v>
      </c>
      <c r="W591" s="876" t="s">
        <v>26948</v>
      </c>
      <c r="X591" s="876" t="s">
        <v>26948</v>
      </c>
      <c r="Y591" s="876"/>
      <c r="Z591" s="876" t="s">
        <v>26948</v>
      </c>
      <c r="AA591" s="876" t="s">
        <v>26948</v>
      </c>
      <c r="AB591" s="876" t="s">
        <v>26948</v>
      </c>
      <c r="AC591" s="876"/>
      <c r="AD591" s="876" t="s">
        <v>26948</v>
      </c>
      <c r="AE591" s="876" t="s">
        <v>26948</v>
      </c>
      <c r="AF591" s="876" t="s">
        <v>26948</v>
      </c>
      <c r="AG591" s="876"/>
      <c r="AH591" s="876"/>
      <c r="AI591" s="876"/>
      <c r="AJ591" s="876" t="s">
        <v>26948</v>
      </c>
      <c r="AK591" s="876"/>
    </row>
    <row r="592" spans="1:37">
      <c r="A592" s="929" t="s">
        <v>27505</v>
      </c>
      <c r="B592" s="876" t="s">
        <v>26948</v>
      </c>
      <c r="C592" s="876" t="s">
        <v>26948</v>
      </c>
      <c r="D592" s="876" t="s">
        <v>26948</v>
      </c>
      <c r="E592" s="876" t="s">
        <v>26948</v>
      </c>
      <c r="F592" s="876" t="s">
        <v>26948</v>
      </c>
      <c r="G592" s="876" t="s">
        <v>26948</v>
      </c>
      <c r="H592" s="876" t="s">
        <v>26948</v>
      </c>
      <c r="I592" s="876"/>
      <c r="J592" s="876"/>
      <c r="K592" s="876" t="s">
        <v>26948</v>
      </c>
      <c r="L592" s="876" t="s">
        <v>26948</v>
      </c>
      <c r="M592" s="876" t="s">
        <v>26948</v>
      </c>
      <c r="N592" s="876"/>
      <c r="O592" s="876" t="s">
        <v>26948</v>
      </c>
      <c r="P592" s="876" t="s">
        <v>26948</v>
      </c>
      <c r="Q592" s="876" t="s">
        <v>26948</v>
      </c>
      <c r="R592" s="876" t="s">
        <v>26948</v>
      </c>
      <c r="S592" s="876"/>
      <c r="T592" s="876" t="s">
        <v>26948</v>
      </c>
      <c r="U592" s="876" t="s">
        <v>26948</v>
      </c>
      <c r="V592" s="876" t="s">
        <v>26948</v>
      </c>
      <c r="W592" s="876" t="s">
        <v>26948</v>
      </c>
      <c r="X592" s="876" t="s">
        <v>26948</v>
      </c>
      <c r="Y592" s="876"/>
      <c r="Z592" s="876" t="s">
        <v>26948</v>
      </c>
      <c r="AA592" s="876" t="s">
        <v>26948</v>
      </c>
      <c r="AB592" s="876" t="s">
        <v>26948</v>
      </c>
      <c r="AC592" s="876"/>
      <c r="AD592" s="876" t="s">
        <v>26948</v>
      </c>
      <c r="AE592" s="876" t="s">
        <v>26948</v>
      </c>
      <c r="AF592" s="876" t="s">
        <v>26948</v>
      </c>
      <c r="AG592" s="876"/>
      <c r="AH592" s="876"/>
      <c r="AI592" s="876"/>
      <c r="AJ592" s="876" t="s">
        <v>26948</v>
      </c>
      <c r="AK592" s="876"/>
    </row>
    <row r="593" spans="1:37">
      <c r="A593" s="929" t="s">
        <v>27000</v>
      </c>
      <c r="B593" s="876" t="s">
        <v>26948</v>
      </c>
      <c r="C593" s="876" t="s">
        <v>26948</v>
      </c>
      <c r="D593" s="876" t="s">
        <v>26948</v>
      </c>
      <c r="E593" s="876" t="s">
        <v>26948</v>
      </c>
      <c r="F593" s="876" t="s">
        <v>26948</v>
      </c>
      <c r="G593" s="876" t="s">
        <v>26948</v>
      </c>
      <c r="H593" s="876" t="s">
        <v>26948</v>
      </c>
      <c r="I593" s="876"/>
      <c r="J593" s="876"/>
      <c r="K593" s="876" t="s">
        <v>26948</v>
      </c>
      <c r="L593" s="876" t="s">
        <v>26948</v>
      </c>
      <c r="M593" s="876" t="s">
        <v>26948</v>
      </c>
      <c r="N593" s="876"/>
      <c r="O593" s="876" t="s">
        <v>26948</v>
      </c>
      <c r="P593" s="876" t="s">
        <v>26948</v>
      </c>
      <c r="Q593" s="876" t="s">
        <v>26948</v>
      </c>
      <c r="R593" s="876" t="s">
        <v>26948</v>
      </c>
      <c r="S593" s="876"/>
      <c r="T593" s="876" t="s">
        <v>26948</v>
      </c>
      <c r="U593" s="876" t="s">
        <v>26948</v>
      </c>
      <c r="V593" s="876" t="s">
        <v>26948</v>
      </c>
      <c r="W593" s="876" t="s">
        <v>26948</v>
      </c>
      <c r="X593" s="876" t="s">
        <v>26948</v>
      </c>
      <c r="Y593" s="876"/>
      <c r="Z593" s="876" t="s">
        <v>26948</v>
      </c>
      <c r="AA593" s="876" t="s">
        <v>26948</v>
      </c>
      <c r="AB593" s="876" t="s">
        <v>26948</v>
      </c>
      <c r="AC593" s="876"/>
      <c r="AD593" s="876" t="s">
        <v>26948</v>
      </c>
      <c r="AE593" s="876" t="s">
        <v>26948</v>
      </c>
      <c r="AF593" s="876" t="s">
        <v>26948</v>
      </c>
      <c r="AG593" s="876"/>
      <c r="AH593" s="876"/>
      <c r="AI593" s="876"/>
      <c r="AJ593" s="876" t="s">
        <v>26948</v>
      </c>
      <c r="AK593" s="876"/>
    </row>
    <row r="594" spans="1:37">
      <c r="A594" s="929" t="s">
        <v>27100</v>
      </c>
      <c r="B594" s="876" t="s">
        <v>26948</v>
      </c>
      <c r="C594" s="876" t="s">
        <v>26948</v>
      </c>
      <c r="D594" s="876" t="s">
        <v>26948</v>
      </c>
      <c r="E594" s="876" t="s">
        <v>26948</v>
      </c>
      <c r="F594" s="876" t="s">
        <v>26948</v>
      </c>
      <c r="G594" s="876" t="s">
        <v>26948</v>
      </c>
      <c r="H594" s="876" t="s">
        <v>26948</v>
      </c>
      <c r="I594" s="876"/>
      <c r="J594" s="876"/>
      <c r="K594" s="876" t="s">
        <v>26948</v>
      </c>
      <c r="L594" s="876" t="s">
        <v>26948</v>
      </c>
      <c r="M594" s="876" t="s">
        <v>26948</v>
      </c>
      <c r="N594" s="876"/>
      <c r="O594" s="876" t="s">
        <v>26948</v>
      </c>
      <c r="P594" s="876" t="s">
        <v>26948</v>
      </c>
      <c r="Q594" s="876" t="s">
        <v>26948</v>
      </c>
      <c r="R594" s="876" t="s">
        <v>26948</v>
      </c>
      <c r="S594" s="876"/>
      <c r="T594" s="876" t="s">
        <v>26948</v>
      </c>
      <c r="U594" s="876" t="s">
        <v>26948</v>
      </c>
      <c r="V594" s="876" t="s">
        <v>26948</v>
      </c>
      <c r="W594" s="876" t="s">
        <v>26948</v>
      </c>
      <c r="X594" s="876" t="s">
        <v>26948</v>
      </c>
      <c r="Y594" s="876"/>
      <c r="Z594" s="876" t="s">
        <v>26948</v>
      </c>
      <c r="AA594" s="876" t="s">
        <v>26948</v>
      </c>
      <c r="AB594" s="876" t="s">
        <v>26948</v>
      </c>
      <c r="AC594" s="876"/>
      <c r="AD594" s="876" t="s">
        <v>26948</v>
      </c>
      <c r="AE594" s="876" t="s">
        <v>26948</v>
      </c>
      <c r="AF594" s="876" t="s">
        <v>26948</v>
      </c>
      <c r="AG594" s="876"/>
      <c r="AH594" s="876"/>
      <c r="AI594" s="876"/>
      <c r="AJ594" s="876" t="s">
        <v>26948</v>
      </c>
      <c r="AK594" s="876"/>
    </row>
    <row r="595" spans="1:37">
      <c r="A595" s="929" t="s">
        <v>27506</v>
      </c>
      <c r="B595" s="876" t="s">
        <v>26948</v>
      </c>
      <c r="C595" s="876" t="s">
        <v>26948</v>
      </c>
      <c r="D595" s="876" t="s">
        <v>26948</v>
      </c>
      <c r="E595" s="876" t="s">
        <v>26948</v>
      </c>
      <c r="F595" s="876" t="s">
        <v>26948</v>
      </c>
      <c r="G595" s="876" t="s">
        <v>26948</v>
      </c>
      <c r="H595" s="876" t="s">
        <v>26948</v>
      </c>
      <c r="I595" s="876"/>
      <c r="J595" s="876"/>
      <c r="K595" s="876" t="s">
        <v>26948</v>
      </c>
      <c r="L595" s="876" t="s">
        <v>26948</v>
      </c>
      <c r="M595" s="876" t="s">
        <v>26948</v>
      </c>
      <c r="N595" s="876"/>
      <c r="O595" s="876" t="s">
        <v>26948</v>
      </c>
      <c r="P595" s="876" t="s">
        <v>26948</v>
      </c>
      <c r="Q595" s="876" t="s">
        <v>26948</v>
      </c>
      <c r="R595" s="876" t="s">
        <v>26948</v>
      </c>
      <c r="S595" s="876"/>
      <c r="T595" s="876" t="s">
        <v>26948</v>
      </c>
      <c r="U595" s="876" t="s">
        <v>26948</v>
      </c>
      <c r="V595" s="876" t="s">
        <v>26948</v>
      </c>
      <c r="W595" s="876" t="s">
        <v>26948</v>
      </c>
      <c r="X595" s="876" t="s">
        <v>26948</v>
      </c>
      <c r="Y595" s="876"/>
      <c r="Z595" s="876" t="s">
        <v>26948</v>
      </c>
      <c r="AA595" s="876" t="s">
        <v>26948</v>
      </c>
      <c r="AB595" s="876" t="s">
        <v>26948</v>
      </c>
      <c r="AC595" s="876"/>
      <c r="AD595" s="876" t="s">
        <v>26948</v>
      </c>
      <c r="AE595" s="876" t="s">
        <v>26948</v>
      </c>
      <c r="AF595" s="876" t="s">
        <v>26948</v>
      </c>
      <c r="AG595" s="876"/>
      <c r="AH595" s="876"/>
      <c r="AI595" s="876"/>
      <c r="AJ595" s="876" t="s">
        <v>26948</v>
      </c>
      <c r="AK595" s="876"/>
    </row>
    <row r="596" spans="1:37">
      <c r="A596" s="929" t="s">
        <v>27507</v>
      </c>
      <c r="B596" s="876" t="s">
        <v>26948</v>
      </c>
      <c r="C596" s="876" t="s">
        <v>26948</v>
      </c>
      <c r="D596" s="876" t="s">
        <v>26948</v>
      </c>
      <c r="E596" s="876" t="s">
        <v>26948</v>
      </c>
      <c r="F596" s="876" t="s">
        <v>26948</v>
      </c>
      <c r="G596" s="876" t="s">
        <v>26948</v>
      </c>
      <c r="H596" s="876" t="s">
        <v>26948</v>
      </c>
      <c r="I596" s="876"/>
      <c r="J596" s="876"/>
      <c r="K596" s="876" t="s">
        <v>26948</v>
      </c>
      <c r="L596" s="876" t="s">
        <v>26948</v>
      </c>
      <c r="M596" s="876" t="s">
        <v>26948</v>
      </c>
      <c r="N596" s="876"/>
      <c r="O596" s="876" t="s">
        <v>26948</v>
      </c>
      <c r="P596" s="876" t="s">
        <v>26948</v>
      </c>
      <c r="Q596" s="876" t="s">
        <v>26948</v>
      </c>
      <c r="R596" s="876" t="s">
        <v>26948</v>
      </c>
      <c r="S596" s="876"/>
      <c r="T596" s="876" t="s">
        <v>26948</v>
      </c>
      <c r="U596" s="876" t="s">
        <v>26948</v>
      </c>
      <c r="V596" s="876" t="s">
        <v>26948</v>
      </c>
      <c r="W596" s="876" t="s">
        <v>26948</v>
      </c>
      <c r="X596" s="876" t="s">
        <v>26948</v>
      </c>
      <c r="Y596" s="876"/>
      <c r="Z596" s="876" t="s">
        <v>26948</v>
      </c>
      <c r="AA596" s="876" t="s">
        <v>26948</v>
      </c>
      <c r="AB596" s="876" t="s">
        <v>26948</v>
      </c>
      <c r="AC596" s="876"/>
      <c r="AD596" s="876" t="s">
        <v>26948</v>
      </c>
      <c r="AE596" s="876" t="s">
        <v>26948</v>
      </c>
      <c r="AF596" s="876" t="s">
        <v>26948</v>
      </c>
      <c r="AG596" s="876"/>
      <c r="AH596" s="876"/>
      <c r="AI596" s="876"/>
      <c r="AJ596" s="876" t="s">
        <v>26948</v>
      </c>
      <c r="AK596" s="876"/>
    </row>
    <row r="597" spans="1:37">
      <c r="A597" s="929" t="s">
        <v>27508</v>
      </c>
      <c r="B597" s="876" t="s">
        <v>26948</v>
      </c>
      <c r="C597" s="876" t="s">
        <v>26948</v>
      </c>
      <c r="D597" s="876" t="s">
        <v>26948</v>
      </c>
      <c r="E597" s="876" t="s">
        <v>26948</v>
      </c>
      <c r="F597" s="876" t="s">
        <v>26948</v>
      </c>
      <c r="G597" s="876" t="s">
        <v>26948</v>
      </c>
      <c r="H597" s="876" t="s">
        <v>26948</v>
      </c>
      <c r="I597" s="876"/>
      <c r="J597" s="876"/>
      <c r="K597" s="876" t="s">
        <v>26948</v>
      </c>
      <c r="L597" s="876" t="s">
        <v>26948</v>
      </c>
      <c r="M597" s="876" t="s">
        <v>26948</v>
      </c>
      <c r="N597" s="876"/>
      <c r="O597" s="876" t="s">
        <v>26948</v>
      </c>
      <c r="P597" s="876" t="s">
        <v>26948</v>
      </c>
      <c r="Q597" s="876" t="s">
        <v>26948</v>
      </c>
      <c r="R597" s="876" t="s">
        <v>26948</v>
      </c>
      <c r="S597" s="876"/>
      <c r="T597" s="876" t="s">
        <v>26948</v>
      </c>
      <c r="U597" s="876" t="s">
        <v>26948</v>
      </c>
      <c r="V597" s="876" t="s">
        <v>26948</v>
      </c>
      <c r="W597" s="876" t="s">
        <v>26948</v>
      </c>
      <c r="X597" s="876" t="s">
        <v>26948</v>
      </c>
      <c r="Y597" s="876"/>
      <c r="Z597" s="876" t="s">
        <v>26948</v>
      </c>
      <c r="AA597" s="876" t="s">
        <v>26948</v>
      </c>
      <c r="AB597" s="876" t="s">
        <v>26948</v>
      </c>
      <c r="AC597" s="876"/>
      <c r="AD597" s="876" t="s">
        <v>26948</v>
      </c>
      <c r="AE597" s="876" t="s">
        <v>26948</v>
      </c>
      <c r="AF597" s="876" t="s">
        <v>26948</v>
      </c>
      <c r="AG597" s="876"/>
      <c r="AH597" s="876"/>
      <c r="AI597" s="876"/>
      <c r="AJ597" s="876" t="s">
        <v>26948</v>
      </c>
      <c r="AK597" s="876"/>
    </row>
    <row r="598" spans="1:37">
      <c r="A598" s="929" t="s">
        <v>27509</v>
      </c>
      <c r="B598" s="876" t="s">
        <v>26948</v>
      </c>
      <c r="C598" s="876" t="s">
        <v>26948</v>
      </c>
      <c r="D598" s="876" t="s">
        <v>26948</v>
      </c>
      <c r="E598" s="876" t="s">
        <v>26948</v>
      </c>
      <c r="F598" s="876" t="s">
        <v>26948</v>
      </c>
      <c r="G598" s="876" t="s">
        <v>26948</v>
      </c>
      <c r="H598" s="876" t="s">
        <v>26948</v>
      </c>
      <c r="I598" s="876"/>
      <c r="J598" s="876"/>
      <c r="K598" s="876" t="s">
        <v>26948</v>
      </c>
      <c r="L598" s="876" t="s">
        <v>26948</v>
      </c>
      <c r="M598" s="876" t="s">
        <v>26948</v>
      </c>
      <c r="N598" s="876"/>
      <c r="O598" s="876" t="s">
        <v>26948</v>
      </c>
      <c r="P598" s="876" t="s">
        <v>26948</v>
      </c>
      <c r="Q598" s="876" t="s">
        <v>26948</v>
      </c>
      <c r="R598" s="876" t="s">
        <v>26948</v>
      </c>
      <c r="S598" s="876"/>
      <c r="T598" s="876" t="s">
        <v>26948</v>
      </c>
      <c r="U598" s="876" t="s">
        <v>26948</v>
      </c>
      <c r="V598" s="876" t="s">
        <v>26948</v>
      </c>
      <c r="W598" s="876" t="s">
        <v>26948</v>
      </c>
      <c r="X598" s="876" t="s">
        <v>26948</v>
      </c>
      <c r="Y598" s="876"/>
      <c r="Z598" s="876" t="s">
        <v>26948</v>
      </c>
      <c r="AA598" s="876" t="s">
        <v>26948</v>
      </c>
      <c r="AB598" s="876" t="s">
        <v>26948</v>
      </c>
      <c r="AC598" s="876"/>
      <c r="AD598" s="876" t="s">
        <v>26948</v>
      </c>
      <c r="AE598" s="876" t="s">
        <v>26948</v>
      </c>
      <c r="AF598" s="876" t="s">
        <v>26948</v>
      </c>
      <c r="AG598" s="876"/>
      <c r="AH598" s="876"/>
      <c r="AI598" s="876"/>
      <c r="AJ598" s="876" t="s">
        <v>26948</v>
      </c>
      <c r="AK598" s="876"/>
    </row>
    <row r="599" spans="1:37">
      <c r="A599" s="929" t="s">
        <v>27510</v>
      </c>
      <c r="B599" s="876" t="s">
        <v>26948</v>
      </c>
      <c r="C599" s="876" t="s">
        <v>26948</v>
      </c>
      <c r="D599" s="876" t="s">
        <v>26948</v>
      </c>
      <c r="E599" s="876" t="s">
        <v>26948</v>
      </c>
      <c r="F599" s="876" t="s">
        <v>26948</v>
      </c>
      <c r="G599" s="876" t="s">
        <v>26948</v>
      </c>
      <c r="H599" s="876" t="s">
        <v>26948</v>
      </c>
      <c r="I599" s="876"/>
      <c r="J599" s="876"/>
      <c r="K599" s="876" t="s">
        <v>26948</v>
      </c>
      <c r="L599" s="876" t="s">
        <v>26948</v>
      </c>
      <c r="M599" s="876" t="s">
        <v>26948</v>
      </c>
      <c r="N599" s="876"/>
      <c r="O599" s="876" t="s">
        <v>26948</v>
      </c>
      <c r="P599" s="876" t="s">
        <v>26948</v>
      </c>
      <c r="Q599" s="876" t="s">
        <v>26948</v>
      </c>
      <c r="R599" s="876" t="s">
        <v>26948</v>
      </c>
      <c r="S599" s="876"/>
      <c r="T599" s="876" t="s">
        <v>26948</v>
      </c>
      <c r="U599" s="876" t="s">
        <v>26948</v>
      </c>
      <c r="V599" s="876" t="s">
        <v>26948</v>
      </c>
      <c r="W599" s="876" t="s">
        <v>26948</v>
      </c>
      <c r="X599" s="876" t="s">
        <v>26948</v>
      </c>
      <c r="Y599" s="876"/>
      <c r="Z599" s="876" t="s">
        <v>26948</v>
      </c>
      <c r="AA599" s="876" t="s">
        <v>26948</v>
      </c>
      <c r="AB599" s="876" t="s">
        <v>26948</v>
      </c>
      <c r="AC599" s="876"/>
      <c r="AD599" s="876" t="s">
        <v>26948</v>
      </c>
      <c r="AE599" s="876" t="s">
        <v>26948</v>
      </c>
      <c r="AF599" s="876" t="s">
        <v>26948</v>
      </c>
      <c r="AG599" s="876"/>
      <c r="AH599" s="876"/>
      <c r="AI599" s="876"/>
      <c r="AJ599" s="876" t="s">
        <v>26948</v>
      </c>
      <c r="AK599" s="876"/>
    </row>
    <row r="600" spans="1:37">
      <c r="A600" s="929" t="s">
        <v>27490</v>
      </c>
      <c r="B600" s="876" t="s">
        <v>26948</v>
      </c>
      <c r="C600" s="876" t="s">
        <v>26948</v>
      </c>
      <c r="D600" s="876" t="s">
        <v>26948</v>
      </c>
      <c r="E600" s="876" t="s">
        <v>26948</v>
      </c>
      <c r="F600" s="876" t="s">
        <v>26948</v>
      </c>
      <c r="G600" s="876" t="s">
        <v>26948</v>
      </c>
      <c r="H600" s="876" t="s">
        <v>26948</v>
      </c>
      <c r="I600" s="876"/>
      <c r="J600" s="876"/>
      <c r="K600" s="876" t="s">
        <v>26948</v>
      </c>
      <c r="L600" s="876" t="s">
        <v>26948</v>
      </c>
      <c r="M600" s="876" t="s">
        <v>26948</v>
      </c>
      <c r="N600" s="876"/>
      <c r="O600" s="876" t="s">
        <v>26948</v>
      </c>
      <c r="P600" s="876" t="s">
        <v>26948</v>
      </c>
      <c r="Q600" s="876" t="s">
        <v>26948</v>
      </c>
      <c r="R600" s="876" t="s">
        <v>26948</v>
      </c>
      <c r="S600" s="876"/>
      <c r="T600" s="876" t="s">
        <v>26948</v>
      </c>
      <c r="U600" s="876" t="s">
        <v>26948</v>
      </c>
      <c r="V600" s="876" t="s">
        <v>26948</v>
      </c>
      <c r="W600" s="876" t="s">
        <v>26948</v>
      </c>
      <c r="X600" s="876" t="s">
        <v>26948</v>
      </c>
      <c r="Y600" s="876"/>
      <c r="Z600" s="876" t="s">
        <v>26948</v>
      </c>
      <c r="AA600" s="876" t="s">
        <v>26948</v>
      </c>
      <c r="AB600" s="876" t="s">
        <v>26948</v>
      </c>
      <c r="AC600" s="876"/>
      <c r="AD600" s="876" t="s">
        <v>26948</v>
      </c>
      <c r="AE600" s="876" t="s">
        <v>26948</v>
      </c>
      <c r="AF600" s="876" t="s">
        <v>26948</v>
      </c>
      <c r="AG600" s="876"/>
      <c r="AH600" s="876"/>
      <c r="AI600" s="876"/>
      <c r="AJ600" s="876" t="s">
        <v>26948</v>
      </c>
      <c r="AK600" s="876"/>
    </row>
    <row r="601" spans="1:37">
      <c r="B601" s="876" t="s">
        <v>26948</v>
      </c>
      <c r="C601" s="876" t="s">
        <v>26948</v>
      </c>
      <c r="D601" s="876" t="s">
        <v>26948</v>
      </c>
      <c r="E601" s="876" t="s">
        <v>26948</v>
      </c>
      <c r="F601" s="876" t="s">
        <v>26948</v>
      </c>
      <c r="G601" s="876" t="s">
        <v>26948</v>
      </c>
      <c r="H601" s="876" t="s">
        <v>26948</v>
      </c>
      <c r="I601" s="876"/>
      <c r="J601" s="876"/>
      <c r="K601" s="876" t="s">
        <v>26948</v>
      </c>
      <c r="L601" s="876" t="s">
        <v>26948</v>
      </c>
      <c r="M601" s="876" t="s">
        <v>26948</v>
      </c>
      <c r="N601" s="876"/>
      <c r="O601" s="876" t="s">
        <v>26948</v>
      </c>
      <c r="P601" s="876" t="s">
        <v>26948</v>
      </c>
      <c r="Q601" s="876" t="s">
        <v>26948</v>
      </c>
      <c r="R601" s="876" t="s">
        <v>26948</v>
      </c>
      <c r="S601" s="876"/>
      <c r="T601" s="876" t="s">
        <v>26948</v>
      </c>
      <c r="U601" s="876" t="s">
        <v>26948</v>
      </c>
      <c r="V601" s="876" t="s">
        <v>26948</v>
      </c>
      <c r="W601" s="876" t="s">
        <v>26948</v>
      </c>
      <c r="X601" s="876" t="s">
        <v>26948</v>
      </c>
      <c r="Y601" s="876"/>
      <c r="Z601" s="876" t="s">
        <v>26948</v>
      </c>
      <c r="AA601" s="876" t="s">
        <v>26948</v>
      </c>
      <c r="AB601" s="876" t="s">
        <v>26948</v>
      </c>
      <c r="AC601" s="876"/>
      <c r="AD601" s="876" t="s">
        <v>26948</v>
      </c>
      <c r="AE601" s="876" t="s">
        <v>26948</v>
      </c>
      <c r="AF601" s="876" t="s">
        <v>26948</v>
      </c>
      <c r="AG601" s="876"/>
      <c r="AH601" s="876"/>
      <c r="AI601" s="876"/>
      <c r="AJ601" s="876" t="s">
        <v>26948</v>
      </c>
      <c r="AK601" s="876"/>
    </row>
    <row r="602" spans="1:37">
      <c r="A602" s="929" t="s">
        <v>27511</v>
      </c>
      <c r="B602" s="876" t="s">
        <v>26948</v>
      </c>
      <c r="C602" s="876" t="s">
        <v>26948</v>
      </c>
      <c r="D602" s="876" t="s">
        <v>26948</v>
      </c>
      <c r="E602" s="876" t="s">
        <v>26948</v>
      </c>
      <c r="F602" s="876" t="s">
        <v>26948</v>
      </c>
      <c r="G602" s="876" t="s">
        <v>26948</v>
      </c>
      <c r="H602" s="876" t="s">
        <v>26948</v>
      </c>
      <c r="I602" s="876"/>
      <c r="J602" s="876"/>
      <c r="K602" s="876" t="s">
        <v>26948</v>
      </c>
      <c r="L602" s="876" t="s">
        <v>26948</v>
      </c>
      <c r="M602" s="876" t="s">
        <v>26948</v>
      </c>
      <c r="N602" s="876"/>
      <c r="O602" s="876" t="s">
        <v>26948</v>
      </c>
      <c r="P602" s="876" t="s">
        <v>26948</v>
      </c>
      <c r="Q602" s="876" t="s">
        <v>26948</v>
      </c>
      <c r="R602" s="876" t="s">
        <v>26948</v>
      </c>
      <c r="S602" s="876"/>
      <c r="T602" s="876" t="s">
        <v>26948</v>
      </c>
      <c r="U602" s="876" t="s">
        <v>26948</v>
      </c>
      <c r="V602" s="876" t="s">
        <v>26948</v>
      </c>
      <c r="W602" s="876" t="s">
        <v>26948</v>
      </c>
      <c r="X602" s="876" t="s">
        <v>26948</v>
      </c>
      <c r="Y602" s="876"/>
      <c r="Z602" s="876" t="s">
        <v>26948</v>
      </c>
      <c r="AA602" s="876" t="s">
        <v>26948</v>
      </c>
      <c r="AB602" s="876" t="s">
        <v>26948</v>
      </c>
      <c r="AC602" s="876"/>
      <c r="AD602" s="876" t="s">
        <v>26948</v>
      </c>
      <c r="AE602" s="876" t="s">
        <v>26948</v>
      </c>
      <c r="AF602" s="876" t="s">
        <v>26948</v>
      </c>
      <c r="AG602" s="876"/>
      <c r="AH602" s="876"/>
      <c r="AI602" s="876"/>
      <c r="AJ602" s="876" t="s">
        <v>26948</v>
      </c>
      <c r="AK602" s="876"/>
    </row>
    <row r="603" spans="1:37">
      <c r="A603" s="929" t="s">
        <v>27512</v>
      </c>
      <c r="B603" s="876" t="s">
        <v>26948</v>
      </c>
      <c r="C603" s="876" t="s">
        <v>26948</v>
      </c>
      <c r="D603" s="876" t="s">
        <v>26948</v>
      </c>
      <c r="E603" s="876" t="s">
        <v>26948</v>
      </c>
      <c r="F603" s="876" t="s">
        <v>26948</v>
      </c>
      <c r="G603" s="876" t="s">
        <v>26948</v>
      </c>
      <c r="H603" s="876" t="s">
        <v>26948</v>
      </c>
      <c r="I603" s="876"/>
      <c r="J603" s="876"/>
      <c r="K603" s="876" t="s">
        <v>26948</v>
      </c>
      <c r="L603" s="876" t="s">
        <v>26948</v>
      </c>
      <c r="M603" s="876" t="s">
        <v>26948</v>
      </c>
      <c r="N603" s="876"/>
      <c r="O603" s="876" t="s">
        <v>26948</v>
      </c>
      <c r="P603" s="876" t="s">
        <v>26948</v>
      </c>
      <c r="Q603" s="876" t="s">
        <v>26948</v>
      </c>
      <c r="R603" s="876" t="s">
        <v>26948</v>
      </c>
      <c r="S603" s="876"/>
      <c r="T603" s="876" t="s">
        <v>26948</v>
      </c>
      <c r="U603" s="876" t="s">
        <v>26948</v>
      </c>
      <c r="V603" s="876" t="s">
        <v>26948</v>
      </c>
      <c r="W603" s="876" t="s">
        <v>26948</v>
      </c>
      <c r="X603" s="876" t="s">
        <v>26948</v>
      </c>
      <c r="Y603" s="876"/>
      <c r="Z603" s="876" t="s">
        <v>26948</v>
      </c>
      <c r="AA603" s="876" t="s">
        <v>26948</v>
      </c>
      <c r="AB603" s="876" t="s">
        <v>26948</v>
      </c>
      <c r="AC603" s="876"/>
      <c r="AD603" s="876" t="s">
        <v>26948</v>
      </c>
      <c r="AE603" s="876" t="s">
        <v>26948</v>
      </c>
      <c r="AF603" s="876" t="s">
        <v>26948</v>
      </c>
      <c r="AG603" s="876"/>
      <c r="AH603" s="876"/>
      <c r="AI603" s="876"/>
      <c r="AJ603" s="876" t="s">
        <v>26948</v>
      </c>
      <c r="AK603" s="876"/>
    </row>
    <row r="604" spans="1:37">
      <c r="A604" s="929" t="s">
        <v>27513</v>
      </c>
      <c r="B604" s="876" t="s">
        <v>26948</v>
      </c>
      <c r="C604" s="876" t="s">
        <v>26948</v>
      </c>
      <c r="D604" s="876" t="s">
        <v>26948</v>
      </c>
      <c r="E604" s="876" t="s">
        <v>26948</v>
      </c>
      <c r="F604" s="876" t="s">
        <v>26948</v>
      </c>
      <c r="G604" s="876" t="s">
        <v>26948</v>
      </c>
      <c r="H604" s="876" t="s">
        <v>26948</v>
      </c>
      <c r="I604" s="876"/>
      <c r="J604" s="876"/>
      <c r="K604" s="876" t="s">
        <v>26948</v>
      </c>
      <c r="L604" s="876" t="s">
        <v>26948</v>
      </c>
      <c r="M604" s="876" t="s">
        <v>26948</v>
      </c>
      <c r="N604" s="876"/>
      <c r="O604" s="876" t="s">
        <v>26948</v>
      </c>
      <c r="P604" s="876" t="s">
        <v>26948</v>
      </c>
      <c r="Q604" s="876" t="s">
        <v>26948</v>
      </c>
      <c r="R604" s="876" t="s">
        <v>26948</v>
      </c>
      <c r="S604" s="876"/>
      <c r="T604" s="876" t="s">
        <v>26948</v>
      </c>
      <c r="U604" s="876" t="s">
        <v>26948</v>
      </c>
      <c r="V604" s="876" t="s">
        <v>26948</v>
      </c>
      <c r="W604" s="876" t="s">
        <v>26948</v>
      </c>
      <c r="X604" s="876" t="s">
        <v>26948</v>
      </c>
      <c r="Y604" s="876"/>
      <c r="Z604" s="876" t="s">
        <v>26948</v>
      </c>
      <c r="AA604" s="876" t="s">
        <v>26948</v>
      </c>
      <c r="AB604" s="876" t="s">
        <v>26948</v>
      </c>
      <c r="AC604" s="876"/>
      <c r="AD604" s="876" t="s">
        <v>26948</v>
      </c>
      <c r="AE604" s="876" t="s">
        <v>26948</v>
      </c>
      <c r="AF604" s="876" t="s">
        <v>26948</v>
      </c>
      <c r="AG604" s="876"/>
      <c r="AH604" s="876"/>
      <c r="AI604" s="876"/>
      <c r="AJ604" s="876" t="s">
        <v>26948</v>
      </c>
      <c r="AK604" s="876"/>
    </row>
    <row r="605" spans="1:37">
      <c r="B605" s="876" t="s">
        <v>26948</v>
      </c>
      <c r="C605" s="876" t="s">
        <v>26948</v>
      </c>
      <c r="D605" s="876" t="s">
        <v>26948</v>
      </c>
      <c r="E605" s="876" t="s">
        <v>26948</v>
      </c>
      <c r="F605" s="876" t="s">
        <v>26948</v>
      </c>
      <c r="G605" s="876" t="s">
        <v>26948</v>
      </c>
      <c r="H605" s="876" t="s">
        <v>26948</v>
      </c>
      <c r="I605" s="876"/>
      <c r="J605" s="876"/>
      <c r="K605" s="876" t="s">
        <v>26948</v>
      </c>
      <c r="L605" s="876" t="s">
        <v>26948</v>
      </c>
      <c r="M605" s="876" t="s">
        <v>26948</v>
      </c>
      <c r="N605" s="876"/>
      <c r="O605" s="876" t="s">
        <v>26948</v>
      </c>
      <c r="P605" s="876" t="s">
        <v>26948</v>
      </c>
      <c r="Q605" s="876" t="s">
        <v>26948</v>
      </c>
      <c r="R605" s="876" t="s">
        <v>26948</v>
      </c>
      <c r="S605" s="876"/>
      <c r="T605" s="876" t="s">
        <v>26948</v>
      </c>
      <c r="U605" s="876" t="s">
        <v>26948</v>
      </c>
      <c r="V605" s="876" t="s">
        <v>26948</v>
      </c>
      <c r="W605" s="876" t="s">
        <v>26948</v>
      </c>
      <c r="X605" s="876" t="s">
        <v>26948</v>
      </c>
      <c r="Y605" s="876"/>
      <c r="Z605" s="876" t="s">
        <v>26948</v>
      </c>
      <c r="AA605" s="876" t="s">
        <v>26948</v>
      </c>
      <c r="AB605" s="876" t="s">
        <v>26948</v>
      </c>
      <c r="AC605" s="876"/>
      <c r="AD605" s="876" t="s">
        <v>26948</v>
      </c>
      <c r="AE605" s="876" t="s">
        <v>26948</v>
      </c>
      <c r="AF605" s="876" t="s">
        <v>26948</v>
      </c>
      <c r="AG605" s="876"/>
      <c r="AH605" s="876"/>
      <c r="AI605" s="876"/>
      <c r="AJ605" s="876" t="s">
        <v>26948</v>
      </c>
      <c r="AK605" s="876"/>
    </row>
    <row r="606" spans="1:37">
      <c r="A606" s="929" t="s">
        <v>27514</v>
      </c>
      <c r="B606" s="876" t="s">
        <v>26948</v>
      </c>
      <c r="C606" s="876" t="s">
        <v>26948</v>
      </c>
      <c r="D606" s="876" t="s">
        <v>26948</v>
      </c>
      <c r="E606" s="876" t="s">
        <v>26948</v>
      </c>
      <c r="F606" s="876" t="s">
        <v>26948</v>
      </c>
      <c r="G606" s="876" t="s">
        <v>26948</v>
      </c>
      <c r="H606" s="876" t="s">
        <v>26948</v>
      </c>
      <c r="I606" s="876"/>
      <c r="J606" s="876"/>
      <c r="K606" s="876" t="s">
        <v>26948</v>
      </c>
      <c r="L606" s="876" t="s">
        <v>26948</v>
      </c>
      <c r="M606" s="876" t="s">
        <v>26948</v>
      </c>
      <c r="N606" s="876"/>
      <c r="O606" s="876" t="s">
        <v>26948</v>
      </c>
      <c r="P606" s="876" t="s">
        <v>26948</v>
      </c>
      <c r="Q606" s="876" t="s">
        <v>26948</v>
      </c>
      <c r="R606" s="876" t="s">
        <v>26948</v>
      </c>
      <c r="S606" s="876"/>
      <c r="T606" s="876" t="s">
        <v>26948</v>
      </c>
      <c r="U606" s="876" t="s">
        <v>26948</v>
      </c>
      <c r="V606" s="876" t="s">
        <v>26948</v>
      </c>
      <c r="W606" s="876" t="s">
        <v>26948</v>
      </c>
      <c r="X606" s="876" t="s">
        <v>26948</v>
      </c>
      <c r="Y606" s="876"/>
      <c r="Z606" s="876" t="s">
        <v>26948</v>
      </c>
      <c r="AA606" s="876" t="s">
        <v>26948</v>
      </c>
      <c r="AB606" s="876" t="s">
        <v>26948</v>
      </c>
      <c r="AC606" s="876"/>
      <c r="AD606" s="876" t="s">
        <v>26948</v>
      </c>
      <c r="AE606" s="876" t="s">
        <v>26948</v>
      </c>
      <c r="AF606" s="876" t="s">
        <v>26948</v>
      </c>
      <c r="AG606" s="876"/>
      <c r="AH606" s="876"/>
      <c r="AI606" s="876"/>
      <c r="AJ606" s="876" t="s">
        <v>26948</v>
      </c>
      <c r="AK606" s="876"/>
    </row>
    <row r="607" spans="1:37">
      <c r="A607" s="929" t="s">
        <v>27001</v>
      </c>
      <c r="B607" s="876" t="s">
        <v>26948</v>
      </c>
      <c r="C607" s="876" t="s">
        <v>26948</v>
      </c>
      <c r="D607" s="876" t="s">
        <v>26948</v>
      </c>
      <c r="E607" s="876" t="s">
        <v>26948</v>
      </c>
      <c r="F607" s="876" t="s">
        <v>26948</v>
      </c>
      <c r="G607" s="876" t="s">
        <v>26948</v>
      </c>
      <c r="H607" s="876" t="s">
        <v>26948</v>
      </c>
      <c r="I607" s="876"/>
      <c r="J607" s="876"/>
      <c r="K607" s="876" t="s">
        <v>26948</v>
      </c>
      <c r="L607" s="876" t="s">
        <v>26948</v>
      </c>
      <c r="M607" s="876" t="s">
        <v>26948</v>
      </c>
      <c r="N607" s="876"/>
      <c r="O607" s="876" t="s">
        <v>26948</v>
      </c>
      <c r="P607" s="876" t="s">
        <v>26948</v>
      </c>
      <c r="Q607" s="876" t="s">
        <v>26948</v>
      </c>
      <c r="R607" s="876" t="s">
        <v>26948</v>
      </c>
      <c r="S607" s="876"/>
      <c r="T607" s="876" t="s">
        <v>26948</v>
      </c>
      <c r="U607" s="876" t="s">
        <v>26948</v>
      </c>
      <c r="V607" s="876" t="s">
        <v>26948</v>
      </c>
      <c r="W607" s="876" t="s">
        <v>26948</v>
      </c>
      <c r="X607" s="876" t="s">
        <v>26948</v>
      </c>
      <c r="Y607" s="876"/>
      <c r="Z607" s="876" t="s">
        <v>26948</v>
      </c>
      <c r="AA607" s="876" t="s">
        <v>26948</v>
      </c>
      <c r="AB607" s="876" t="s">
        <v>26948</v>
      </c>
      <c r="AC607" s="876"/>
      <c r="AD607" s="876" t="s">
        <v>26948</v>
      </c>
      <c r="AE607" s="876" t="s">
        <v>26948</v>
      </c>
      <c r="AF607" s="876" t="s">
        <v>26948</v>
      </c>
      <c r="AG607" s="876"/>
      <c r="AH607" s="876"/>
      <c r="AI607" s="876"/>
      <c r="AJ607" s="876" t="s">
        <v>26948</v>
      </c>
      <c r="AK607" s="876"/>
    </row>
    <row r="608" spans="1:37">
      <c r="A608" s="929" t="s">
        <v>27100</v>
      </c>
      <c r="B608" s="876" t="s">
        <v>26948</v>
      </c>
      <c r="C608" s="876" t="s">
        <v>26948</v>
      </c>
      <c r="D608" s="876" t="s">
        <v>26948</v>
      </c>
      <c r="E608" s="876" t="s">
        <v>26948</v>
      </c>
      <c r="F608" s="876" t="s">
        <v>26948</v>
      </c>
      <c r="G608" s="876" t="s">
        <v>26948</v>
      </c>
      <c r="H608" s="876" t="s">
        <v>26948</v>
      </c>
      <c r="I608" s="876"/>
      <c r="J608" s="876"/>
      <c r="K608" s="876" t="s">
        <v>26948</v>
      </c>
      <c r="L608" s="876" t="s">
        <v>26948</v>
      </c>
      <c r="M608" s="876" t="s">
        <v>26948</v>
      </c>
      <c r="N608" s="876"/>
      <c r="O608" s="876" t="s">
        <v>26948</v>
      </c>
      <c r="P608" s="876" t="s">
        <v>26948</v>
      </c>
      <c r="Q608" s="876" t="s">
        <v>26948</v>
      </c>
      <c r="R608" s="876" t="s">
        <v>26948</v>
      </c>
      <c r="S608" s="876"/>
      <c r="T608" s="876" t="s">
        <v>26948</v>
      </c>
      <c r="U608" s="876" t="s">
        <v>26948</v>
      </c>
      <c r="V608" s="876" t="s">
        <v>26948</v>
      </c>
      <c r="W608" s="876" t="s">
        <v>26948</v>
      </c>
      <c r="X608" s="876" t="s">
        <v>26948</v>
      </c>
      <c r="Y608" s="876"/>
      <c r="Z608" s="876" t="s">
        <v>26948</v>
      </c>
      <c r="AA608" s="876" t="s">
        <v>26948</v>
      </c>
      <c r="AB608" s="876" t="s">
        <v>26948</v>
      </c>
      <c r="AC608" s="876"/>
      <c r="AD608" s="876" t="s">
        <v>26948</v>
      </c>
      <c r="AE608" s="876" t="s">
        <v>26948</v>
      </c>
      <c r="AF608" s="876" t="s">
        <v>26948</v>
      </c>
      <c r="AG608" s="876"/>
      <c r="AH608" s="876"/>
      <c r="AI608" s="876"/>
      <c r="AJ608" s="876" t="s">
        <v>26948</v>
      </c>
      <c r="AK608" s="876"/>
    </row>
    <row r="609" spans="1:37">
      <c r="A609" s="929" t="s">
        <v>27515</v>
      </c>
      <c r="B609" s="876" t="s">
        <v>26948</v>
      </c>
      <c r="C609" s="876" t="s">
        <v>26948</v>
      </c>
      <c r="D609" s="876" t="s">
        <v>26948</v>
      </c>
      <c r="E609" s="876" t="s">
        <v>26948</v>
      </c>
      <c r="F609" s="876" t="s">
        <v>26948</v>
      </c>
      <c r="G609" s="876" t="s">
        <v>26948</v>
      </c>
      <c r="H609" s="876" t="s">
        <v>26948</v>
      </c>
      <c r="I609" s="876"/>
      <c r="J609" s="876"/>
      <c r="K609" s="876" t="s">
        <v>26948</v>
      </c>
      <c r="L609" s="876" t="s">
        <v>26948</v>
      </c>
      <c r="M609" s="876" t="s">
        <v>26948</v>
      </c>
      <c r="N609" s="876"/>
      <c r="O609" s="876" t="s">
        <v>26948</v>
      </c>
      <c r="P609" s="876" t="s">
        <v>26948</v>
      </c>
      <c r="Q609" s="876" t="s">
        <v>26948</v>
      </c>
      <c r="R609" s="876" t="s">
        <v>26948</v>
      </c>
      <c r="S609" s="876"/>
      <c r="T609" s="876" t="s">
        <v>26948</v>
      </c>
      <c r="U609" s="876" t="s">
        <v>26948</v>
      </c>
      <c r="V609" s="876" t="s">
        <v>26948</v>
      </c>
      <c r="W609" s="876" t="s">
        <v>26948</v>
      </c>
      <c r="X609" s="876" t="s">
        <v>26948</v>
      </c>
      <c r="Y609" s="876"/>
      <c r="Z609" s="876" t="s">
        <v>26948</v>
      </c>
      <c r="AA609" s="876" t="s">
        <v>26948</v>
      </c>
      <c r="AB609" s="876" t="s">
        <v>26948</v>
      </c>
      <c r="AC609" s="876"/>
      <c r="AD609" s="876" t="s">
        <v>26948</v>
      </c>
      <c r="AE609" s="876" t="s">
        <v>26948</v>
      </c>
      <c r="AF609" s="876" t="s">
        <v>26948</v>
      </c>
      <c r="AG609" s="876"/>
      <c r="AH609" s="876"/>
      <c r="AI609" s="876"/>
      <c r="AJ609" s="876" t="s">
        <v>26948</v>
      </c>
      <c r="AK609" s="876"/>
    </row>
    <row r="610" spans="1:37">
      <c r="A610" s="929" t="s">
        <v>27516</v>
      </c>
      <c r="B610" s="876" t="s">
        <v>26948</v>
      </c>
      <c r="C610" s="876" t="s">
        <v>26948</v>
      </c>
      <c r="D610" s="876" t="s">
        <v>26948</v>
      </c>
      <c r="E610" s="876" t="s">
        <v>26948</v>
      </c>
      <c r="F610" s="876" t="s">
        <v>26948</v>
      </c>
      <c r="G610" s="876" t="s">
        <v>26948</v>
      </c>
      <c r="H610" s="876" t="s">
        <v>26948</v>
      </c>
      <c r="I610" s="876"/>
      <c r="J610" s="876"/>
      <c r="K610" s="876" t="s">
        <v>26948</v>
      </c>
      <c r="L610" s="876" t="s">
        <v>26948</v>
      </c>
      <c r="M610" s="876" t="s">
        <v>26948</v>
      </c>
      <c r="N610" s="876"/>
      <c r="O610" s="876" t="s">
        <v>26948</v>
      </c>
      <c r="P610" s="876" t="s">
        <v>26948</v>
      </c>
      <c r="Q610" s="876" t="s">
        <v>26948</v>
      </c>
      <c r="R610" s="876" t="s">
        <v>26948</v>
      </c>
      <c r="S610" s="876"/>
      <c r="T610" s="876" t="s">
        <v>26948</v>
      </c>
      <c r="U610" s="876" t="s">
        <v>26948</v>
      </c>
      <c r="V610" s="876" t="s">
        <v>26948</v>
      </c>
      <c r="W610" s="876" t="s">
        <v>26948</v>
      </c>
      <c r="X610" s="876" t="s">
        <v>26948</v>
      </c>
      <c r="Y610" s="876"/>
      <c r="Z610" s="876" t="s">
        <v>26948</v>
      </c>
      <c r="AA610" s="876" t="s">
        <v>26948</v>
      </c>
      <c r="AB610" s="876" t="s">
        <v>26948</v>
      </c>
      <c r="AC610" s="876"/>
      <c r="AD610" s="876" t="s">
        <v>26948</v>
      </c>
      <c r="AE610" s="876" t="s">
        <v>26948</v>
      </c>
      <c r="AF610" s="876" t="s">
        <v>26948</v>
      </c>
      <c r="AG610" s="876"/>
      <c r="AH610" s="876"/>
      <c r="AI610" s="876"/>
      <c r="AJ610" s="876" t="s">
        <v>26948</v>
      </c>
      <c r="AK610" s="876"/>
    </row>
    <row r="611" spans="1:37">
      <c r="A611" s="929" t="s">
        <v>27517</v>
      </c>
      <c r="B611" s="876" t="s">
        <v>26948</v>
      </c>
      <c r="C611" s="876" t="s">
        <v>26948</v>
      </c>
      <c r="D611" s="876" t="s">
        <v>26948</v>
      </c>
      <c r="E611" s="876" t="s">
        <v>26948</v>
      </c>
      <c r="F611" s="876" t="s">
        <v>26948</v>
      </c>
      <c r="G611" s="876" t="s">
        <v>26948</v>
      </c>
      <c r="H611" s="876" t="s">
        <v>26948</v>
      </c>
      <c r="I611" s="876"/>
      <c r="J611" s="876"/>
      <c r="K611" s="876" t="s">
        <v>26948</v>
      </c>
      <c r="L611" s="876" t="s">
        <v>26948</v>
      </c>
      <c r="M611" s="876" t="s">
        <v>26948</v>
      </c>
      <c r="N611" s="876"/>
      <c r="O611" s="876" t="s">
        <v>26948</v>
      </c>
      <c r="P611" s="876" t="s">
        <v>26948</v>
      </c>
      <c r="Q611" s="876" t="s">
        <v>26948</v>
      </c>
      <c r="R611" s="876" t="s">
        <v>26948</v>
      </c>
      <c r="S611" s="876"/>
      <c r="T611" s="876" t="s">
        <v>26948</v>
      </c>
      <c r="U611" s="876" t="s">
        <v>26948</v>
      </c>
      <c r="V611" s="876" t="s">
        <v>26948</v>
      </c>
      <c r="W611" s="876" t="s">
        <v>26948</v>
      </c>
      <c r="X611" s="876" t="s">
        <v>26948</v>
      </c>
      <c r="Y611" s="876"/>
      <c r="Z611" s="876" t="s">
        <v>26948</v>
      </c>
      <c r="AA611" s="876" t="s">
        <v>26948</v>
      </c>
      <c r="AB611" s="876" t="s">
        <v>26948</v>
      </c>
      <c r="AC611" s="876"/>
      <c r="AD611" s="876" t="s">
        <v>26948</v>
      </c>
      <c r="AE611" s="876" t="s">
        <v>26948</v>
      </c>
      <c r="AF611" s="876" t="s">
        <v>26948</v>
      </c>
      <c r="AG611" s="876"/>
      <c r="AH611" s="876"/>
      <c r="AI611" s="876"/>
      <c r="AJ611" s="876" t="s">
        <v>26948</v>
      </c>
      <c r="AK611" s="876"/>
    </row>
    <row r="612" spans="1:37">
      <c r="B612" s="876" t="s">
        <v>26948</v>
      </c>
      <c r="C612" s="876" t="s">
        <v>26948</v>
      </c>
      <c r="D612" s="876" t="s">
        <v>26948</v>
      </c>
      <c r="E612" s="876" t="s">
        <v>26948</v>
      </c>
      <c r="F612" s="876" t="s">
        <v>26948</v>
      </c>
      <c r="G612" s="876" t="s">
        <v>26948</v>
      </c>
      <c r="H612" s="876" t="s">
        <v>26948</v>
      </c>
      <c r="I612" s="876"/>
      <c r="J612" s="876"/>
      <c r="K612" s="876" t="s">
        <v>26948</v>
      </c>
      <c r="L612" s="876" t="s">
        <v>26948</v>
      </c>
      <c r="M612" s="876" t="s">
        <v>26948</v>
      </c>
      <c r="N612" s="876"/>
      <c r="O612" s="876" t="s">
        <v>26948</v>
      </c>
      <c r="P612" s="876" t="s">
        <v>26948</v>
      </c>
      <c r="Q612" s="876" t="s">
        <v>26948</v>
      </c>
      <c r="R612" s="876" t="s">
        <v>26948</v>
      </c>
      <c r="S612" s="876"/>
      <c r="T612" s="876" t="s">
        <v>26948</v>
      </c>
      <c r="U612" s="876" t="s">
        <v>26948</v>
      </c>
      <c r="V612" s="876" t="s">
        <v>26948</v>
      </c>
      <c r="W612" s="876" t="s">
        <v>26948</v>
      </c>
      <c r="X612" s="876" t="s">
        <v>26948</v>
      </c>
      <c r="Y612" s="876"/>
      <c r="Z612" s="876" t="s">
        <v>26948</v>
      </c>
      <c r="AA612" s="876" t="s">
        <v>26948</v>
      </c>
      <c r="AB612" s="876" t="s">
        <v>26948</v>
      </c>
      <c r="AC612" s="876"/>
      <c r="AD612" s="876" t="s">
        <v>26948</v>
      </c>
      <c r="AE612" s="876" t="s">
        <v>26948</v>
      </c>
      <c r="AF612" s="876" t="s">
        <v>26948</v>
      </c>
      <c r="AG612" s="876"/>
      <c r="AH612" s="876"/>
      <c r="AI612" s="876"/>
      <c r="AJ612" s="876" t="s">
        <v>26948</v>
      </c>
      <c r="AK612" s="876"/>
    </row>
    <row r="613" spans="1:37">
      <c r="A613" s="929" t="s">
        <v>27518</v>
      </c>
      <c r="B613" s="876" t="s">
        <v>26948</v>
      </c>
      <c r="C613" s="876" t="s">
        <v>26948</v>
      </c>
      <c r="D613" s="876" t="s">
        <v>26948</v>
      </c>
      <c r="E613" s="876" t="s">
        <v>26948</v>
      </c>
      <c r="F613" s="876" t="s">
        <v>26948</v>
      </c>
      <c r="G613" s="876" t="s">
        <v>26948</v>
      </c>
      <c r="H613" s="876" t="s">
        <v>26948</v>
      </c>
      <c r="I613" s="876"/>
      <c r="J613" s="876"/>
      <c r="K613" s="876" t="s">
        <v>26948</v>
      </c>
      <c r="L613" s="876" t="s">
        <v>26948</v>
      </c>
      <c r="M613" s="876" t="s">
        <v>26948</v>
      </c>
      <c r="N613" s="876"/>
      <c r="O613" s="876" t="s">
        <v>26948</v>
      </c>
      <c r="P613" s="876" t="s">
        <v>26948</v>
      </c>
      <c r="Q613" s="876" t="s">
        <v>26948</v>
      </c>
      <c r="R613" s="876" t="s">
        <v>26948</v>
      </c>
      <c r="S613" s="876"/>
      <c r="T613" s="876" t="s">
        <v>26948</v>
      </c>
      <c r="U613" s="876" t="s">
        <v>26948</v>
      </c>
      <c r="V613" s="876" t="s">
        <v>26948</v>
      </c>
      <c r="W613" s="876" t="s">
        <v>26948</v>
      </c>
      <c r="X613" s="876" t="s">
        <v>26948</v>
      </c>
      <c r="Y613" s="876"/>
      <c r="Z613" s="876" t="s">
        <v>26948</v>
      </c>
      <c r="AA613" s="876" t="s">
        <v>26948</v>
      </c>
      <c r="AB613" s="876" t="s">
        <v>26948</v>
      </c>
      <c r="AC613" s="876"/>
      <c r="AD613" s="876" t="s">
        <v>26948</v>
      </c>
      <c r="AE613" s="876" t="s">
        <v>26948</v>
      </c>
      <c r="AF613" s="876" t="s">
        <v>26948</v>
      </c>
      <c r="AG613" s="876"/>
      <c r="AH613" s="876"/>
      <c r="AI613" s="876"/>
      <c r="AJ613" s="876" t="s">
        <v>26948</v>
      </c>
      <c r="AK613" s="876"/>
    </row>
    <row r="614" spans="1:37">
      <c r="A614" s="929" t="s">
        <v>27519</v>
      </c>
      <c r="B614" s="876" t="s">
        <v>26948</v>
      </c>
      <c r="C614" s="876" t="s">
        <v>26948</v>
      </c>
      <c r="D614" s="876" t="s">
        <v>26948</v>
      </c>
      <c r="E614" s="876" t="s">
        <v>26948</v>
      </c>
      <c r="F614" s="876" t="s">
        <v>26948</v>
      </c>
      <c r="G614" s="876" t="s">
        <v>26948</v>
      </c>
      <c r="H614" s="876" t="s">
        <v>26948</v>
      </c>
      <c r="I614" s="876"/>
      <c r="J614" s="876"/>
      <c r="K614" s="876" t="s">
        <v>26948</v>
      </c>
      <c r="L614" s="876" t="s">
        <v>26948</v>
      </c>
      <c r="M614" s="876" t="s">
        <v>26948</v>
      </c>
      <c r="N614" s="876"/>
      <c r="O614" s="876" t="s">
        <v>26948</v>
      </c>
      <c r="P614" s="876" t="s">
        <v>26948</v>
      </c>
      <c r="Q614" s="876" t="s">
        <v>26948</v>
      </c>
      <c r="R614" s="876" t="s">
        <v>26948</v>
      </c>
      <c r="S614" s="876"/>
      <c r="T614" s="876" t="s">
        <v>26948</v>
      </c>
      <c r="U614" s="876" t="s">
        <v>26948</v>
      </c>
      <c r="V614" s="876" t="s">
        <v>26948</v>
      </c>
      <c r="W614" s="876" t="s">
        <v>26948</v>
      </c>
      <c r="X614" s="876" t="s">
        <v>26948</v>
      </c>
      <c r="Y614" s="876"/>
      <c r="Z614" s="876" t="s">
        <v>26948</v>
      </c>
      <c r="AA614" s="876" t="s">
        <v>26948</v>
      </c>
      <c r="AB614" s="876" t="s">
        <v>26948</v>
      </c>
      <c r="AC614" s="876"/>
      <c r="AD614" s="876" t="s">
        <v>26948</v>
      </c>
      <c r="AE614" s="876" t="s">
        <v>26948</v>
      </c>
      <c r="AF614" s="876" t="s">
        <v>26948</v>
      </c>
      <c r="AG614" s="876"/>
      <c r="AH614" s="876"/>
      <c r="AI614" s="876"/>
      <c r="AJ614" s="876" t="s">
        <v>26948</v>
      </c>
      <c r="AK614" s="876"/>
    </row>
    <row r="615" spans="1:37">
      <c r="A615" s="929" t="s">
        <v>27002</v>
      </c>
      <c r="B615" s="876" t="s">
        <v>26948</v>
      </c>
      <c r="C615" s="876" t="s">
        <v>26948</v>
      </c>
      <c r="D615" s="876" t="s">
        <v>26948</v>
      </c>
      <c r="E615" s="876" t="s">
        <v>26948</v>
      </c>
      <c r="F615" s="876" t="s">
        <v>26948</v>
      </c>
      <c r="G615" s="876" t="s">
        <v>26948</v>
      </c>
      <c r="H615" s="876" t="s">
        <v>26948</v>
      </c>
      <c r="I615" s="876"/>
      <c r="J615" s="876"/>
      <c r="K615" s="876" t="s">
        <v>26948</v>
      </c>
      <c r="L615" s="876" t="s">
        <v>26948</v>
      </c>
      <c r="M615" s="876" t="s">
        <v>26948</v>
      </c>
      <c r="N615" s="876"/>
      <c r="O615" s="876" t="s">
        <v>26948</v>
      </c>
      <c r="P615" s="876" t="s">
        <v>26948</v>
      </c>
      <c r="Q615" s="876" t="s">
        <v>26948</v>
      </c>
      <c r="R615" s="876" t="s">
        <v>26948</v>
      </c>
      <c r="S615" s="876"/>
      <c r="T615" s="876" t="s">
        <v>26948</v>
      </c>
      <c r="U615" s="876" t="s">
        <v>26948</v>
      </c>
      <c r="V615" s="876" t="s">
        <v>26948</v>
      </c>
      <c r="W615" s="876" t="s">
        <v>26948</v>
      </c>
      <c r="X615" s="876" t="s">
        <v>26948</v>
      </c>
      <c r="Y615" s="876"/>
      <c r="Z615" s="876" t="s">
        <v>26948</v>
      </c>
      <c r="AA615" s="876" t="s">
        <v>26948</v>
      </c>
      <c r="AB615" s="876" t="s">
        <v>26948</v>
      </c>
      <c r="AC615" s="876"/>
      <c r="AD615" s="876" t="s">
        <v>26948</v>
      </c>
      <c r="AE615" s="876" t="s">
        <v>26948</v>
      </c>
      <c r="AF615" s="876" t="s">
        <v>26948</v>
      </c>
      <c r="AG615" s="876"/>
      <c r="AH615" s="876"/>
      <c r="AI615" s="876"/>
      <c r="AJ615" s="876" t="s">
        <v>26948</v>
      </c>
      <c r="AK615" s="876"/>
    </row>
    <row r="616" spans="1:37">
      <c r="A616" s="929" t="s">
        <v>27520</v>
      </c>
      <c r="B616" s="876" t="s">
        <v>26948</v>
      </c>
      <c r="C616" s="876" t="s">
        <v>26948</v>
      </c>
      <c r="D616" s="876" t="s">
        <v>26948</v>
      </c>
      <c r="E616" s="876" t="s">
        <v>26948</v>
      </c>
      <c r="F616" s="876" t="s">
        <v>26948</v>
      </c>
      <c r="G616" s="876" t="s">
        <v>26948</v>
      </c>
      <c r="H616" s="876" t="s">
        <v>26948</v>
      </c>
      <c r="I616" s="876"/>
      <c r="J616" s="876"/>
      <c r="K616" s="876" t="s">
        <v>26948</v>
      </c>
      <c r="L616" s="876" t="s">
        <v>26948</v>
      </c>
      <c r="M616" s="876" t="s">
        <v>26948</v>
      </c>
      <c r="N616" s="876"/>
      <c r="O616" s="876" t="s">
        <v>26948</v>
      </c>
      <c r="P616" s="876" t="s">
        <v>26948</v>
      </c>
      <c r="Q616" s="876" t="s">
        <v>26948</v>
      </c>
      <c r="R616" s="876" t="s">
        <v>26948</v>
      </c>
      <c r="S616" s="876"/>
      <c r="T616" s="876" t="s">
        <v>26948</v>
      </c>
      <c r="U616" s="876" t="s">
        <v>26948</v>
      </c>
      <c r="V616" s="876" t="s">
        <v>26948</v>
      </c>
      <c r="W616" s="876" t="s">
        <v>26948</v>
      </c>
      <c r="X616" s="876" t="s">
        <v>26948</v>
      </c>
      <c r="Y616" s="876"/>
      <c r="Z616" s="876" t="s">
        <v>26948</v>
      </c>
      <c r="AA616" s="876" t="s">
        <v>26948</v>
      </c>
      <c r="AB616" s="876" t="s">
        <v>26948</v>
      </c>
      <c r="AC616" s="876"/>
      <c r="AD616" s="876" t="s">
        <v>26948</v>
      </c>
      <c r="AE616" s="876" t="s">
        <v>26948</v>
      </c>
      <c r="AF616" s="876" t="s">
        <v>26948</v>
      </c>
      <c r="AG616" s="876"/>
      <c r="AH616" s="876"/>
      <c r="AI616" s="876"/>
      <c r="AJ616" s="876" t="s">
        <v>26948</v>
      </c>
      <c r="AK616" s="876"/>
    </row>
    <row r="617" spans="1:37">
      <c r="A617" s="929" t="s">
        <v>27521</v>
      </c>
      <c r="B617" s="876" t="s">
        <v>26948</v>
      </c>
      <c r="C617" s="876" t="s">
        <v>26948</v>
      </c>
      <c r="D617" s="876" t="s">
        <v>26948</v>
      </c>
      <c r="E617" s="876" t="s">
        <v>26948</v>
      </c>
      <c r="F617" s="876" t="s">
        <v>26948</v>
      </c>
      <c r="G617" s="876" t="s">
        <v>26948</v>
      </c>
      <c r="H617" s="876" t="s">
        <v>26948</v>
      </c>
      <c r="I617" s="876"/>
      <c r="J617" s="876"/>
      <c r="K617" s="876" t="s">
        <v>26948</v>
      </c>
      <c r="L617" s="876" t="s">
        <v>26948</v>
      </c>
      <c r="M617" s="876" t="s">
        <v>26948</v>
      </c>
      <c r="N617" s="876"/>
      <c r="O617" s="876" t="s">
        <v>26948</v>
      </c>
      <c r="P617" s="876" t="s">
        <v>26948</v>
      </c>
      <c r="Q617" s="876" t="s">
        <v>26948</v>
      </c>
      <c r="R617" s="876" t="s">
        <v>26948</v>
      </c>
      <c r="S617" s="876"/>
      <c r="T617" s="876" t="s">
        <v>26948</v>
      </c>
      <c r="U617" s="876" t="s">
        <v>26948</v>
      </c>
      <c r="V617" s="876" t="s">
        <v>26948</v>
      </c>
      <c r="W617" s="876" t="s">
        <v>26948</v>
      </c>
      <c r="X617" s="876" t="s">
        <v>26948</v>
      </c>
      <c r="Y617" s="876"/>
      <c r="Z617" s="876" t="s">
        <v>26948</v>
      </c>
      <c r="AA617" s="876" t="s">
        <v>26948</v>
      </c>
      <c r="AB617" s="876" t="s">
        <v>26948</v>
      </c>
      <c r="AC617" s="876"/>
      <c r="AD617" s="876" t="s">
        <v>26948</v>
      </c>
      <c r="AE617" s="876" t="s">
        <v>26948</v>
      </c>
      <c r="AF617" s="876" t="s">
        <v>26948</v>
      </c>
      <c r="AG617" s="876"/>
      <c r="AH617" s="876"/>
      <c r="AI617" s="876"/>
      <c r="AJ617" s="876" t="s">
        <v>26948</v>
      </c>
      <c r="AK617" s="876"/>
    </row>
    <row r="618" spans="1:37">
      <c r="A618" s="929" t="s">
        <v>27522</v>
      </c>
      <c r="B618" s="876" t="s">
        <v>26948</v>
      </c>
      <c r="C618" s="876" t="s">
        <v>26948</v>
      </c>
      <c r="D618" s="876" t="s">
        <v>26948</v>
      </c>
      <c r="E618" s="876" t="s">
        <v>26948</v>
      </c>
      <c r="F618" s="876" t="s">
        <v>26948</v>
      </c>
      <c r="G618" s="876" t="s">
        <v>26948</v>
      </c>
      <c r="H618" s="876" t="s">
        <v>26948</v>
      </c>
      <c r="I618" s="876"/>
      <c r="J618" s="876"/>
      <c r="K618" s="876" t="s">
        <v>26948</v>
      </c>
      <c r="L618" s="876" t="s">
        <v>26948</v>
      </c>
      <c r="M618" s="876" t="s">
        <v>26948</v>
      </c>
      <c r="N618" s="876"/>
      <c r="O618" s="876" t="s">
        <v>26948</v>
      </c>
      <c r="P618" s="876" t="s">
        <v>26948</v>
      </c>
      <c r="Q618" s="876" t="s">
        <v>26948</v>
      </c>
      <c r="R618" s="876" t="s">
        <v>26948</v>
      </c>
      <c r="S618" s="876"/>
      <c r="T618" s="876" t="s">
        <v>26948</v>
      </c>
      <c r="U618" s="876" t="s">
        <v>26948</v>
      </c>
      <c r="V618" s="876" t="s">
        <v>26948</v>
      </c>
      <c r="W618" s="876" t="s">
        <v>26948</v>
      </c>
      <c r="X618" s="876" t="s">
        <v>26948</v>
      </c>
      <c r="Y618" s="876"/>
      <c r="Z618" s="876" t="s">
        <v>26948</v>
      </c>
      <c r="AA618" s="876" t="s">
        <v>26948</v>
      </c>
      <c r="AB618" s="876" t="s">
        <v>26948</v>
      </c>
      <c r="AC618" s="876"/>
      <c r="AD618" s="876" t="s">
        <v>26948</v>
      </c>
      <c r="AE618" s="876" t="s">
        <v>26948</v>
      </c>
      <c r="AF618" s="876" t="s">
        <v>26948</v>
      </c>
      <c r="AG618" s="876"/>
      <c r="AH618" s="876"/>
      <c r="AI618" s="876"/>
      <c r="AJ618" s="876" t="s">
        <v>26948</v>
      </c>
      <c r="AK618" s="876"/>
    </row>
    <row r="619" spans="1:37">
      <c r="A619" s="929" t="s">
        <v>27523</v>
      </c>
      <c r="B619" s="876" t="s">
        <v>26948</v>
      </c>
      <c r="C619" s="876" t="s">
        <v>26948</v>
      </c>
      <c r="D619" s="876" t="s">
        <v>26948</v>
      </c>
      <c r="E619" s="876" t="s">
        <v>26948</v>
      </c>
      <c r="F619" s="876" t="s">
        <v>26948</v>
      </c>
      <c r="G619" s="876" t="s">
        <v>26948</v>
      </c>
      <c r="H619" s="876" t="s">
        <v>26948</v>
      </c>
      <c r="I619" s="876"/>
      <c r="J619" s="876"/>
      <c r="K619" s="876" t="s">
        <v>26948</v>
      </c>
      <c r="L619" s="876" t="s">
        <v>26948</v>
      </c>
      <c r="M619" s="876" t="s">
        <v>26948</v>
      </c>
      <c r="N619" s="876"/>
      <c r="O619" s="876" t="s">
        <v>26948</v>
      </c>
      <c r="P619" s="876" t="s">
        <v>26948</v>
      </c>
      <c r="Q619" s="876" t="s">
        <v>26948</v>
      </c>
      <c r="R619" s="876" t="s">
        <v>26948</v>
      </c>
      <c r="S619" s="876"/>
      <c r="T619" s="876" t="s">
        <v>26948</v>
      </c>
      <c r="U619" s="876" t="s">
        <v>26948</v>
      </c>
      <c r="V619" s="876" t="s">
        <v>26948</v>
      </c>
      <c r="W619" s="876" t="s">
        <v>26948</v>
      </c>
      <c r="X619" s="876" t="s">
        <v>26948</v>
      </c>
      <c r="Y619" s="876"/>
      <c r="Z619" s="876" t="s">
        <v>26948</v>
      </c>
      <c r="AA619" s="876" t="s">
        <v>26948</v>
      </c>
      <c r="AB619" s="876" t="s">
        <v>26948</v>
      </c>
      <c r="AC619" s="876"/>
      <c r="AD619" s="876" t="s">
        <v>26948</v>
      </c>
      <c r="AE619" s="876" t="s">
        <v>26948</v>
      </c>
      <c r="AF619" s="876" t="s">
        <v>26948</v>
      </c>
      <c r="AG619" s="876"/>
      <c r="AH619" s="876"/>
      <c r="AI619" s="876"/>
      <c r="AJ619" s="876" t="s">
        <v>26948</v>
      </c>
      <c r="AK619" s="876"/>
    </row>
    <row r="620" spans="1:37">
      <c r="B620" s="876" t="s">
        <v>26948</v>
      </c>
      <c r="C620" s="876" t="s">
        <v>26948</v>
      </c>
      <c r="D620" s="876" t="s">
        <v>26948</v>
      </c>
      <c r="E620" s="876" t="s">
        <v>26948</v>
      </c>
      <c r="F620" s="876" t="s">
        <v>26948</v>
      </c>
      <c r="G620" s="876" t="s">
        <v>26948</v>
      </c>
      <c r="H620" s="876" t="s">
        <v>26948</v>
      </c>
      <c r="I620" s="876"/>
      <c r="J620" s="876"/>
      <c r="K620" s="876" t="s">
        <v>26948</v>
      </c>
      <c r="L620" s="876" t="s">
        <v>26948</v>
      </c>
      <c r="M620" s="876" t="s">
        <v>26948</v>
      </c>
      <c r="N620" s="876"/>
      <c r="O620" s="876" t="s">
        <v>26948</v>
      </c>
      <c r="P620" s="876" t="s">
        <v>26948</v>
      </c>
      <c r="Q620" s="876" t="s">
        <v>26948</v>
      </c>
      <c r="R620" s="876" t="s">
        <v>26948</v>
      </c>
      <c r="S620" s="876"/>
      <c r="T620" s="876" t="s">
        <v>26948</v>
      </c>
      <c r="U620" s="876" t="s">
        <v>26948</v>
      </c>
      <c r="V620" s="876" t="s">
        <v>26948</v>
      </c>
      <c r="W620" s="876" t="s">
        <v>26948</v>
      </c>
      <c r="X620" s="876" t="s">
        <v>26948</v>
      </c>
      <c r="Y620" s="876"/>
      <c r="Z620" s="876" t="s">
        <v>26948</v>
      </c>
      <c r="AA620" s="876" t="s">
        <v>26948</v>
      </c>
      <c r="AB620" s="876" t="s">
        <v>26948</v>
      </c>
      <c r="AC620" s="876"/>
      <c r="AD620" s="876" t="s">
        <v>26948</v>
      </c>
      <c r="AE620" s="876" t="s">
        <v>26948</v>
      </c>
      <c r="AF620" s="876" t="s">
        <v>26948</v>
      </c>
      <c r="AG620" s="876"/>
      <c r="AH620" s="876"/>
      <c r="AI620" s="876"/>
      <c r="AJ620" s="876" t="s">
        <v>26948</v>
      </c>
      <c r="AK620" s="876"/>
    </row>
    <row r="621" spans="1:37">
      <c r="A621" s="929" t="s">
        <v>27524</v>
      </c>
      <c r="B621" s="876" t="s">
        <v>26948</v>
      </c>
      <c r="C621" s="876" t="s">
        <v>26948</v>
      </c>
      <c r="D621" s="876" t="s">
        <v>26948</v>
      </c>
      <c r="E621" s="876" t="s">
        <v>26948</v>
      </c>
      <c r="F621" s="876" t="s">
        <v>26948</v>
      </c>
      <c r="G621" s="876" t="s">
        <v>26948</v>
      </c>
      <c r="H621" s="876" t="s">
        <v>26948</v>
      </c>
      <c r="I621" s="876"/>
      <c r="J621" s="876"/>
      <c r="K621" s="876" t="s">
        <v>26948</v>
      </c>
      <c r="L621" s="876" t="s">
        <v>26948</v>
      </c>
      <c r="M621" s="876" t="s">
        <v>26948</v>
      </c>
      <c r="N621" s="876"/>
      <c r="O621" s="876" t="s">
        <v>26948</v>
      </c>
      <c r="P621" s="876" t="s">
        <v>26948</v>
      </c>
      <c r="Q621" s="876" t="s">
        <v>26948</v>
      </c>
      <c r="R621" s="876" t="s">
        <v>26948</v>
      </c>
      <c r="S621" s="876"/>
      <c r="T621" s="876" t="s">
        <v>26948</v>
      </c>
      <c r="U621" s="876" t="s">
        <v>26948</v>
      </c>
      <c r="V621" s="876" t="s">
        <v>26948</v>
      </c>
      <c r="W621" s="876" t="s">
        <v>26948</v>
      </c>
      <c r="X621" s="876" t="s">
        <v>26948</v>
      </c>
      <c r="Y621" s="876"/>
      <c r="Z621" s="876" t="s">
        <v>26948</v>
      </c>
      <c r="AA621" s="876" t="s">
        <v>26948</v>
      </c>
      <c r="AB621" s="876" t="s">
        <v>26948</v>
      </c>
      <c r="AC621" s="876"/>
      <c r="AD621" s="876" t="s">
        <v>26948</v>
      </c>
      <c r="AE621" s="876" t="s">
        <v>26948</v>
      </c>
      <c r="AF621" s="876" t="s">
        <v>26948</v>
      </c>
      <c r="AG621" s="876"/>
      <c r="AH621" s="876"/>
      <c r="AI621" s="876"/>
      <c r="AJ621" s="876" t="s">
        <v>26948</v>
      </c>
      <c r="AK621" s="876"/>
    </row>
    <row r="622" spans="1:37">
      <c r="A622" s="929" t="s">
        <v>27525</v>
      </c>
      <c r="B622" s="876" t="s">
        <v>26948</v>
      </c>
      <c r="C622" s="876" t="s">
        <v>26948</v>
      </c>
      <c r="D622" s="876" t="s">
        <v>26948</v>
      </c>
      <c r="E622" s="876" t="s">
        <v>26948</v>
      </c>
      <c r="F622" s="876" t="s">
        <v>26948</v>
      </c>
      <c r="G622" s="876" t="s">
        <v>26948</v>
      </c>
      <c r="H622" s="876" t="s">
        <v>26948</v>
      </c>
      <c r="I622" s="876"/>
      <c r="J622" s="876"/>
      <c r="K622" s="876" t="s">
        <v>26948</v>
      </c>
      <c r="L622" s="876" t="s">
        <v>26948</v>
      </c>
      <c r="M622" s="876" t="s">
        <v>26948</v>
      </c>
      <c r="N622" s="876"/>
      <c r="O622" s="876" t="s">
        <v>26948</v>
      </c>
      <c r="P622" s="876" t="s">
        <v>26948</v>
      </c>
      <c r="Q622" s="876" t="s">
        <v>26948</v>
      </c>
      <c r="R622" s="876" t="s">
        <v>26948</v>
      </c>
      <c r="S622" s="876"/>
      <c r="T622" s="876" t="s">
        <v>26948</v>
      </c>
      <c r="U622" s="876" t="s">
        <v>26948</v>
      </c>
      <c r="V622" s="876" t="s">
        <v>26948</v>
      </c>
      <c r="W622" s="876" t="s">
        <v>26948</v>
      </c>
      <c r="X622" s="876" t="s">
        <v>26948</v>
      </c>
      <c r="Y622" s="876"/>
      <c r="Z622" s="876" t="s">
        <v>26948</v>
      </c>
      <c r="AA622" s="876" t="s">
        <v>26948</v>
      </c>
      <c r="AB622" s="876" t="s">
        <v>26948</v>
      </c>
      <c r="AC622" s="876"/>
      <c r="AD622" s="876" t="s">
        <v>26948</v>
      </c>
      <c r="AE622" s="876" t="s">
        <v>26948</v>
      </c>
      <c r="AF622" s="876" t="s">
        <v>26948</v>
      </c>
      <c r="AG622" s="876"/>
      <c r="AH622" s="876"/>
      <c r="AI622" s="876"/>
      <c r="AJ622" s="876" t="s">
        <v>26948</v>
      </c>
      <c r="AK622" s="876"/>
    </row>
    <row r="623" spans="1:37">
      <c r="A623" s="929" t="s">
        <v>27003</v>
      </c>
      <c r="B623" s="876" t="s">
        <v>26948</v>
      </c>
      <c r="C623" s="876" t="s">
        <v>26948</v>
      </c>
      <c r="D623" s="876" t="s">
        <v>26948</v>
      </c>
      <c r="E623" s="876" t="s">
        <v>26948</v>
      </c>
      <c r="F623" s="876" t="s">
        <v>26948</v>
      </c>
      <c r="G623" s="876" t="s">
        <v>26948</v>
      </c>
      <c r="H623" s="876" t="s">
        <v>26948</v>
      </c>
      <c r="I623" s="876"/>
      <c r="J623" s="876"/>
      <c r="K623" s="876" t="s">
        <v>26948</v>
      </c>
      <c r="L623" s="876" t="s">
        <v>26948</v>
      </c>
      <c r="M623" s="876" t="s">
        <v>26948</v>
      </c>
      <c r="N623" s="876"/>
      <c r="O623" s="876" t="s">
        <v>26948</v>
      </c>
      <c r="P623" s="876" t="s">
        <v>26948</v>
      </c>
      <c r="Q623" s="876" t="s">
        <v>26948</v>
      </c>
      <c r="R623" s="876" t="s">
        <v>26948</v>
      </c>
      <c r="S623" s="876"/>
      <c r="T623" s="876" t="s">
        <v>26948</v>
      </c>
      <c r="U623" s="876" t="s">
        <v>26948</v>
      </c>
      <c r="V623" s="876" t="s">
        <v>26948</v>
      </c>
      <c r="W623" s="876" t="s">
        <v>26948</v>
      </c>
      <c r="X623" s="876" t="s">
        <v>26948</v>
      </c>
      <c r="Y623" s="876"/>
      <c r="Z623" s="876" t="s">
        <v>26948</v>
      </c>
      <c r="AA623" s="876" t="s">
        <v>26948</v>
      </c>
      <c r="AB623" s="876" t="s">
        <v>26948</v>
      </c>
      <c r="AC623" s="876"/>
      <c r="AD623" s="876" t="s">
        <v>26948</v>
      </c>
      <c r="AE623" s="876" t="s">
        <v>26948</v>
      </c>
      <c r="AF623" s="876" t="s">
        <v>26948</v>
      </c>
      <c r="AG623" s="876"/>
      <c r="AH623" s="876"/>
      <c r="AI623" s="876"/>
      <c r="AJ623" s="876" t="s">
        <v>26948</v>
      </c>
      <c r="AK623" s="876"/>
    </row>
    <row r="624" spans="1:37">
      <c r="A624" s="929" t="s">
        <v>27526</v>
      </c>
      <c r="B624" s="876" t="s">
        <v>26948</v>
      </c>
      <c r="C624" s="876" t="s">
        <v>26948</v>
      </c>
      <c r="D624" s="876" t="s">
        <v>26948</v>
      </c>
      <c r="E624" s="876" t="s">
        <v>26948</v>
      </c>
      <c r="F624" s="876" t="s">
        <v>26948</v>
      </c>
      <c r="G624" s="876" t="s">
        <v>26948</v>
      </c>
      <c r="H624" s="876" t="s">
        <v>26948</v>
      </c>
      <c r="I624" s="876"/>
      <c r="J624" s="876"/>
      <c r="K624" s="876" t="s">
        <v>26948</v>
      </c>
      <c r="L624" s="876" t="s">
        <v>26948</v>
      </c>
      <c r="M624" s="876" t="s">
        <v>26948</v>
      </c>
      <c r="N624" s="876"/>
      <c r="O624" s="876" t="s">
        <v>26948</v>
      </c>
      <c r="P624" s="876" t="s">
        <v>26948</v>
      </c>
      <c r="Q624" s="876" t="s">
        <v>26948</v>
      </c>
      <c r="R624" s="876" t="s">
        <v>26948</v>
      </c>
      <c r="S624" s="876"/>
      <c r="T624" s="876" t="s">
        <v>26948</v>
      </c>
      <c r="U624" s="876" t="s">
        <v>26948</v>
      </c>
      <c r="V624" s="876" t="s">
        <v>26948</v>
      </c>
      <c r="W624" s="876" t="s">
        <v>26948</v>
      </c>
      <c r="X624" s="876" t="s">
        <v>26948</v>
      </c>
      <c r="Y624" s="876"/>
      <c r="Z624" s="876" t="s">
        <v>26948</v>
      </c>
      <c r="AA624" s="876" t="s">
        <v>26948</v>
      </c>
      <c r="AB624" s="876" t="s">
        <v>26948</v>
      </c>
      <c r="AC624" s="876"/>
      <c r="AD624" s="876" t="s">
        <v>26948</v>
      </c>
      <c r="AE624" s="876" t="s">
        <v>26948</v>
      </c>
      <c r="AF624" s="876" t="s">
        <v>26948</v>
      </c>
      <c r="AG624" s="876"/>
      <c r="AH624" s="876"/>
      <c r="AI624" s="876"/>
      <c r="AJ624" s="876" t="s">
        <v>26948</v>
      </c>
      <c r="AK624" s="876"/>
    </row>
    <row r="625" spans="1:37">
      <c r="A625" s="929" t="s">
        <v>27522</v>
      </c>
      <c r="B625" s="876" t="s">
        <v>26948</v>
      </c>
      <c r="C625" s="876" t="s">
        <v>26948</v>
      </c>
      <c r="D625" s="876" t="s">
        <v>26948</v>
      </c>
      <c r="E625" s="876" t="s">
        <v>26948</v>
      </c>
      <c r="F625" s="876" t="s">
        <v>26948</v>
      </c>
      <c r="G625" s="876" t="s">
        <v>26948</v>
      </c>
      <c r="H625" s="876" t="s">
        <v>26948</v>
      </c>
      <c r="I625" s="876"/>
      <c r="J625" s="876"/>
      <c r="K625" s="876" t="s">
        <v>26948</v>
      </c>
      <c r="L625" s="876" t="s">
        <v>26948</v>
      </c>
      <c r="M625" s="876" t="s">
        <v>26948</v>
      </c>
      <c r="N625" s="876"/>
      <c r="O625" s="876" t="s">
        <v>26948</v>
      </c>
      <c r="P625" s="876" t="s">
        <v>26948</v>
      </c>
      <c r="Q625" s="876" t="s">
        <v>26948</v>
      </c>
      <c r="R625" s="876" t="s">
        <v>26948</v>
      </c>
      <c r="S625" s="876"/>
      <c r="T625" s="876" t="s">
        <v>26948</v>
      </c>
      <c r="U625" s="876" t="s">
        <v>26948</v>
      </c>
      <c r="V625" s="876" t="s">
        <v>26948</v>
      </c>
      <c r="W625" s="876" t="s">
        <v>26948</v>
      </c>
      <c r="X625" s="876" t="s">
        <v>26948</v>
      </c>
      <c r="Y625" s="876"/>
      <c r="Z625" s="876" t="s">
        <v>26948</v>
      </c>
      <c r="AA625" s="876" t="s">
        <v>26948</v>
      </c>
      <c r="AB625" s="876" t="s">
        <v>26948</v>
      </c>
      <c r="AC625" s="876"/>
      <c r="AD625" s="876" t="s">
        <v>26948</v>
      </c>
      <c r="AE625" s="876" t="s">
        <v>26948</v>
      </c>
      <c r="AF625" s="876" t="s">
        <v>26948</v>
      </c>
      <c r="AG625" s="876"/>
      <c r="AH625" s="876"/>
      <c r="AI625" s="876"/>
      <c r="AJ625" s="876" t="s">
        <v>26948</v>
      </c>
      <c r="AK625" s="876"/>
    </row>
    <row r="626" spans="1:37">
      <c r="B626" s="876" t="s">
        <v>26948</v>
      </c>
      <c r="C626" s="876" t="s">
        <v>26948</v>
      </c>
      <c r="D626" s="876" t="s">
        <v>26948</v>
      </c>
      <c r="E626" s="876" t="s">
        <v>26948</v>
      </c>
      <c r="F626" s="876" t="s">
        <v>26948</v>
      </c>
      <c r="G626" s="876" t="s">
        <v>26948</v>
      </c>
      <c r="H626" s="876" t="s">
        <v>26948</v>
      </c>
      <c r="I626" s="876"/>
      <c r="J626" s="876"/>
      <c r="K626" s="876" t="s">
        <v>26948</v>
      </c>
      <c r="L626" s="876" t="s">
        <v>26948</v>
      </c>
      <c r="M626" s="876" t="s">
        <v>26948</v>
      </c>
      <c r="N626" s="876"/>
      <c r="O626" s="876" t="s">
        <v>26948</v>
      </c>
      <c r="P626" s="876" t="s">
        <v>26948</v>
      </c>
      <c r="Q626" s="876" t="s">
        <v>26948</v>
      </c>
      <c r="R626" s="876" t="s">
        <v>26948</v>
      </c>
      <c r="S626" s="876"/>
      <c r="T626" s="876" t="s">
        <v>26948</v>
      </c>
      <c r="U626" s="876" t="s">
        <v>26948</v>
      </c>
      <c r="V626" s="876" t="s">
        <v>26948</v>
      </c>
      <c r="W626" s="876" t="s">
        <v>26948</v>
      </c>
      <c r="X626" s="876" t="s">
        <v>26948</v>
      </c>
      <c r="Y626" s="876"/>
      <c r="Z626" s="876" t="s">
        <v>26948</v>
      </c>
      <c r="AA626" s="876" t="s">
        <v>26948</v>
      </c>
      <c r="AB626" s="876" t="s">
        <v>26948</v>
      </c>
      <c r="AC626" s="876"/>
      <c r="AD626" s="876" t="s">
        <v>26948</v>
      </c>
      <c r="AE626" s="876" t="s">
        <v>26948</v>
      </c>
      <c r="AF626" s="876" t="s">
        <v>26948</v>
      </c>
      <c r="AG626" s="876"/>
      <c r="AH626" s="876"/>
      <c r="AI626" s="876"/>
      <c r="AJ626" s="876" t="s">
        <v>26948</v>
      </c>
      <c r="AK626" s="876"/>
    </row>
    <row r="627" spans="1:37">
      <c r="A627" s="929" t="s">
        <v>27527</v>
      </c>
      <c r="B627" s="876" t="s">
        <v>26948</v>
      </c>
      <c r="C627" s="876" t="s">
        <v>26948</v>
      </c>
      <c r="D627" s="876" t="s">
        <v>26948</v>
      </c>
      <c r="E627" s="876" t="s">
        <v>26948</v>
      </c>
      <c r="F627" s="876" t="s">
        <v>26948</v>
      </c>
      <c r="G627" s="876" t="s">
        <v>26948</v>
      </c>
      <c r="H627" s="876" t="s">
        <v>26948</v>
      </c>
      <c r="I627" s="876"/>
      <c r="J627" s="876"/>
      <c r="K627" s="876" t="s">
        <v>26948</v>
      </c>
      <c r="L627" s="876" t="s">
        <v>26948</v>
      </c>
      <c r="M627" s="876" t="s">
        <v>26948</v>
      </c>
      <c r="N627" s="876"/>
      <c r="O627" s="876" t="s">
        <v>26948</v>
      </c>
      <c r="P627" s="876" t="s">
        <v>26948</v>
      </c>
      <c r="Q627" s="876" t="s">
        <v>26948</v>
      </c>
      <c r="R627" s="876" t="s">
        <v>26948</v>
      </c>
      <c r="S627" s="876"/>
      <c r="T627" s="876" t="s">
        <v>26948</v>
      </c>
      <c r="U627" s="876" t="s">
        <v>26948</v>
      </c>
      <c r="V627" s="876" t="s">
        <v>26948</v>
      </c>
      <c r="W627" s="876" t="s">
        <v>26948</v>
      </c>
      <c r="X627" s="876" t="s">
        <v>26948</v>
      </c>
      <c r="Y627" s="876"/>
      <c r="Z627" s="876" t="s">
        <v>26948</v>
      </c>
      <c r="AA627" s="876" t="s">
        <v>26948</v>
      </c>
      <c r="AB627" s="876" t="s">
        <v>26948</v>
      </c>
      <c r="AC627" s="876"/>
      <c r="AD627" s="876" t="s">
        <v>26948</v>
      </c>
      <c r="AE627" s="876" t="s">
        <v>26948</v>
      </c>
      <c r="AF627" s="876" t="s">
        <v>26948</v>
      </c>
      <c r="AG627" s="876"/>
      <c r="AH627" s="876"/>
      <c r="AI627" s="876"/>
      <c r="AJ627" s="876" t="s">
        <v>26948</v>
      </c>
      <c r="AK627" s="876"/>
    </row>
    <row r="628" spans="1:37">
      <c r="A628" s="929" t="s">
        <v>27004</v>
      </c>
      <c r="B628" s="876" t="s">
        <v>26948</v>
      </c>
      <c r="C628" s="876" t="s">
        <v>26948</v>
      </c>
      <c r="D628" s="876" t="s">
        <v>26948</v>
      </c>
      <c r="E628" s="876" t="s">
        <v>26948</v>
      </c>
      <c r="F628" s="876" t="s">
        <v>26948</v>
      </c>
      <c r="G628" s="876" t="s">
        <v>26948</v>
      </c>
      <c r="H628" s="876" t="s">
        <v>26948</v>
      </c>
      <c r="I628" s="876"/>
      <c r="J628" s="876"/>
      <c r="K628" s="876" t="s">
        <v>26948</v>
      </c>
      <c r="L628" s="876" t="s">
        <v>26948</v>
      </c>
      <c r="M628" s="876" t="s">
        <v>26948</v>
      </c>
      <c r="N628" s="876"/>
      <c r="O628" s="876" t="s">
        <v>26948</v>
      </c>
      <c r="P628" s="876" t="s">
        <v>26948</v>
      </c>
      <c r="Q628" s="876" t="s">
        <v>26948</v>
      </c>
      <c r="R628" s="876" t="s">
        <v>26948</v>
      </c>
      <c r="S628" s="876"/>
      <c r="T628" s="876" t="s">
        <v>26948</v>
      </c>
      <c r="U628" s="876" t="s">
        <v>26948</v>
      </c>
      <c r="V628" s="876" t="s">
        <v>26948</v>
      </c>
      <c r="W628" s="876" t="s">
        <v>26948</v>
      </c>
      <c r="X628" s="876" t="s">
        <v>26948</v>
      </c>
      <c r="Y628" s="876"/>
      <c r="Z628" s="876" t="s">
        <v>26948</v>
      </c>
      <c r="AA628" s="876" t="s">
        <v>26948</v>
      </c>
      <c r="AB628" s="876" t="s">
        <v>26948</v>
      </c>
      <c r="AC628" s="876"/>
      <c r="AD628" s="876" t="s">
        <v>26948</v>
      </c>
      <c r="AE628" s="876" t="s">
        <v>26948</v>
      </c>
      <c r="AF628" s="876" t="s">
        <v>26948</v>
      </c>
      <c r="AG628" s="876"/>
      <c r="AH628" s="876"/>
      <c r="AI628" s="876"/>
      <c r="AJ628" s="876" t="s">
        <v>26948</v>
      </c>
      <c r="AK628" s="876"/>
    </row>
    <row r="629" spans="1:37">
      <c r="A629" s="929" t="s">
        <v>27094</v>
      </c>
      <c r="B629" s="876" t="s">
        <v>26948</v>
      </c>
      <c r="C629" s="876" t="s">
        <v>26948</v>
      </c>
      <c r="D629" s="876" t="s">
        <v>26948</v>
      </c>
      <c r="E629" s="876" t="s">
        <v>26948</v>
      </c>
      <c r="F629" s="876" t="s">
        <v>26948</v>
      </c>
      <c r="G629" s="876" t="s">
        <v>26948</v>
      </c>
      <c r="H629" s="876" t="s">
        <v>26948</v>
      </c>
      <c r="I629" s="876"/>
      <c r="J629" s="876"/>
      <c r="K629" s="876" t="s">
        <v>26948</v>
      </c>
      <c r="L629" s="876" t="s">
        <v>26948</v>
      </c>
      <c r="M629" s="876" t="s">
        <v>26948</v>
      </c>
      <c r="N629" s="876"/>
      <c r="O629" s="876" t="s">
        <v>26948</v>
      </c>
      <c r="P629" s="876" t="s">
        <v>26948</v>
      </c>
      <c r="Q629" s="876" t="s">
        <v>26948</v>
      </c>
      <c r="R629" s="876" t="s">
        <v>26948</v>
      </c>
      <c r="S629" s="876"/>
      <c r="T629" s="876" t="s">
        <v>26948</v>
      </c>
      <c r="U629" s="876" t="s">
        <v>26948</v>
      </c>
      <c r="V629" s="876" t="s">
        <v>26948</v>
      </c>
      <c r="W629" s="876" t="s">
        <v>26948</v>
      </c>
      <c r="X629" s="876" t="s">
        <v>26948</v>
      </c>
      <c r="Y629" s="876"/>
      <c r="Z629" s="876" t="s">
        <v>26948</v>
      </c>
      <c r="AA629" s="876" t="s">
        <v>26948</v>
      </c>
      <c r="AB629" s="876" t="s">
        <v>26948</v>
      </c>
      <c r="AC629" s="876"/>
      <c r="AD629" s="876" t="s">
        <v>26948</v>
      </c>
      <c r="AE629" s="876" t="s">
        <v>26948</v>
      </c>
      <c r="AF629" s="876" t="s">
        <v>26948</v>
      </c>
      <c r="AG629" s="876"/>
      <c r="AH629" s="876"/>
      <c r="AI629" s="876"/>
      <c r="AJ629" s="876" t="s">
        <v>26948</v>
      </c>
      <c r="AK629" s="876"/>
    </row>
    <row r="630" spans="1:37">
      <c r="A630" s="929" t="s">
        <v>27528</v>
      </c>
      <c r="B630" s="876" t="s">
        <v>26948</v>
      </c>
      <c r="C630" s="876" t="s">
        <v>26948</v>
      </c>
      <c r="D630" s="876" t="s">
        <v>26948</v>
      </c>
      <c r="E630" s="876" t="s">
        <v>26948</v>
      </c>
      <c r="F630" s="876" t="s">
        <v>26948</v>
      </c>
      <c r="G630" s="876" t="s">
        <v>26948</v>
      </c>
      <c r="H630" s="876" t="s">
        <v>26948</v>
      </c>
      <c r="I630" s="876"/>
      <c r="J630" s="876"/>
      <c r="K630" s="876" t="s">
        <v>26948</v>
      </c>
      <c r="L630" s="876" t="s">
        <v>26948</v>
      </c>
      <c r="M630" s="876" t="s">
        <v>26948</v>
      </c>
      <c r="N630" s="876"/>
      <c r="O630" s="876" t="s">
        <v>26948</v>
      </c>
      <c r="P630" s="876" t="s">
        <v>26948</v>
      </c>
      <c r="Q630" s="876" t="s">
        <v>26948</v>
      </c>
      <c r="R630" s="876" t="s">
        <v>26948</v>
      </c>
      <c r="S630" s="876"/>
      <c r="T630" s="876" t="s">
        <v>26948</v>
      </c>
      <c r="U630" s="876" t="s">
        <v>26948</v>
      </c>
      <c r="V630" s="876" t="s">
        <v>26948</v>
      </c>
      <c r="W630" s="876" t="s">
        <v>26948</v>
      </c>
      <c r="X630" s="876" t="s">
        <v>26948</v>
      </c>
      <c r="Y630" s="876"/>
      <c r="Z630" s="876" t="s">
        <v>26948</v>
      </c>
      <c r="AA630" s="876" t="s">
        <v>26948</v>
      </c>
      <c r="AB630" s="876" t="s">
        <v>26948</v>
      </c>
      <c r="AC630" s="876"/>
      <c r="AD630" s="876" t="s">
        <v>26948</v>
      </c>
      <c r="AE630" s="876" t="s">
        <v>26948</v>
      </c>
      <c r="AF630" s="876" t="s">
        <v>26948</v>
      </c>
      <c r="AG630" s="876"/>
      <c r="AH630" s="876"/>
      <c r="AI630" s="876"/>
      <c r="AJ630" s="876" t="s">
        <v>26948</v>
      </c>
      <c r="AK630" s="876"/>
    </row>
    <row r="631" spans="1:37">
      <c r="A631" s="929" t="s">
        <v>27529</v>
      </c>
      <c r="B631" s="876" t="s">
        <v>26948</v>
      </c>
      <c r="C631" s="876" t="s">
        <v>26948</v>
      </c>
      <c r="D631" s="876" t="s">
        <v>26948</v>
      </c>
      <c r="E631" s="876" t="s">
        <v>26948</v>
      </c>
      <c r="F631" s="876" t="s">
        <v>26948</v>
      </c>
      <c r="G631" s="876" t="s">
        <v>26948</v>
      </c>
      <c r="H631" s="876" t="s">
        <v>26948</v>
      </c>
      <c r="I631" s="876"/>
      <c r="J631" s="876"/>
      <c r="K631" s="876" t="s">
        <v>26948</v>
      </c>
      <c r="L631" s="876" t="s">
        <v>26948</v>
      </c>
      <c r="M631" s="876" t="s">
        <v>26948</v>
      </c>
      <c r="N631" s="876"/>
      <c r="O631" s="876" t="s">
        <v>26948</v>
      </c>
      <c r="P631" s="876" t="s">
        <v>26948</v>
      </c>
      <c r="Q631" s="876" t="s">
        <v>26948</v>
      </c>
      <c r="R631" s="876" t="s">
        <v>26948</v>
      </c>
      <c r="S631" s="876"/>
      <c r="T631" s="876" t="s">
        <v>26948</v>
      </c>
      <c r="U631" s="876" t="s">
        <v>26948</v>
      </c>
      <c r="V631" s="876" t="s">
        <v>26948</v>
      </c>
      <c r="W631" s="876" t="s">
        <v>26948</v>
      </c>
      <c r="X631" s="876" t="s">
        <v>26948</v>
      </c>
      <c r="Y631" s="876"/>
      <c r="Z631" s="876" t="s">
        <v>26948</v>
      </c>
      <c r="AA631" s="876" t="s">
        <v>26948</v>
      </c>
      <c r="AB631" s="876" t="s">
        <v>26948</v>
      </c>
      <c r="AC631" s="876"/>
      <c r="AD631" s="876" t="s">
        <v>26948</v>
      </c>
      <c r="AE631" s="876" t="s">
        <v>26948</v>
      </c>
      <c r="AF631" s="876" t="s">
        <v>26948</v>
      </c>
      <c r="AG631" s="876"/>
      <c r="AH631" s="876"/>
      <c r="AI631" s="876"/>
      <c r="AJ631" s="876" t="s">
        <v>26948</v>
      </c>
      <c r="AK631" s="876"/>
    </row>
    <row r="632" spans="1:37">
      <c r="B632" s="876" t="s">
        <v>26948</v>
      </c>
      <c r="C632" s="876" t="s">
        <v>26948</v>
      </c>
      <c r="D632" s="876" t="s">
        <v>26948</v>
      </c>
      <c r="E632" s="876" t="s">
        <v>26948</v>
      </c>
      <c r="F632" s="876" t="s">
        <v>26948</v>
      </c>
      <c r="G632" s="876" t="s">
        <v>26948</v>
      </c>
      <c r="H632" s="876" t="s">
        <v>26948</v>
      </c>
      <c r="I632" s="876"/>
      <c r="J632" s="876"/>
      <c r="K632" s="876" t="s">
        <v>26948</v>
      </c>
      <c r="L632" s="876" t="s">
        <v>26948</v>
      </c>
      <c r="M632" s="876" t="s">
        <v>26948</v>
      </c>
      <c r="N632" s="876"/>
      <c r="O632" s="876" t="s">
        <v>26948</v>
      </c>
      <c r="P632" s="876" t="s">
        <v>26948</v>
      </c>
      <c r="Q632" s="876" t="s">
        <v>26948</v>
      </c>
      <c r="R632" s="876" t="s">
        <v>26948</v>
      </c>
      <c r="S632" s="876"/>
      <c r="T632" s="876" t="s">
        <v>26948</v>
      </c>
      <c r="U632" s="876" t="s">
        <v>26948</v>
      </c>
      <c r="V632" s="876" t="s">
        <v>26948</v>
      </c>
      <c r="W632" s="876" t="s">
        <v>26948</v>
      </c>
      <c r="X632" s="876" t="s">
        <v>26948</v>
      </c>
      <c r="Y632" s="876"/>
      <c r="Z632" s="876" t="s">
        <v>26948</v>
      </c>
      <c r="AA632" s="876" t="s">
        <v>26948</v>
      </c>
      <c r="AB632" s="876" t="s">
        <v>26948</v>
      </c>
      <c r="AC632" s="876"/>
      <c r="AD632" s="876" t="s">
        <v>26948</v>
      </c>
      <c r="AE632" s="876" t="s">
        <v>26948</v>
      </c>
      <c r="AF632" s="876" t="s">
        <v>26948</v>
      </c>
      <c r="AG632" s="876"/>
      <c r="AH632" s="876"/>
      <c r="AI632" s="876"/>
      <c r="AJ632" s="876" t="s">
        <v>26948</v>
      </c>
      <c r="AK632" s="876"/>
    </row>
    <row r="633" spans="1:37">
      <c r="A633" s="929" t="s">
        <v>27530</v>
      </c>
      <c r="B633" s="876" t="s">
        <v>26948</v>
      </c>
      <c r="C633" s="876" t="s">
        <v>26948</v>
      </c>
      <c r="D633" s="876" t="s">
        <v>26948</v>
      </c>
      <c r="E633" s="876" t="s">
        <v>26948</v>
      </c>
      <c r="F633" s="876" t="s">
        <v>26948</v>
      </c>
      <c r="G633" s="876" t="s">
        <v>26948</v>
      </c>
      <c r="H633" s="876" t="s">
        <v>26948</v>
      </c>
      <c r="I633" s="876"/>
      <c r="J633" s="876"/>
      <c r="K633" s="876" t="s">
        <v>26948</v>
      </c>
      <c r="L633" s="876" t="s">
        <v>26948</v>
      </c>
      <c r="M633" s="876" t="s">
        <v>26948</v>
      </c>
      <c r="N633" s="876"/>
      <c r="O633" s="876" t="s">
        <v>26948</v>
      </c>
      <c r="P633" s="876" t="s">
        <v>26948</v>
      </c>
      <c r="Q633" s="876" t="s">
        <v>26948</v>
      </c>
      <c r="R633" s="876" t="s">
        <v>26948</v>
      </c>
      <c r="S633" s="876"/>
      <c r="T633" s="876" t="s">
        <v>26948</v>
      </c>
      <c r="U633" s="876" t="s">
        <v>26948</v>
      </c>
      <c r="V633" s="876" t="s">
        <v>26948</v>
      </c>
      <c r="W633" s="876" t="s">
        <v>26948</v>
      </c>
      <c r="X633" s="876" t="s">
        <v>26948</v>
      </c>
      <c r="Y633" s="876"/>
      <c r="Z633" s="876" t="s">
        <v>26948</v>
      </c>
      <c r="AA633" s="876" t="s">
        <v>26948</v>
      </c>
      <c r="AB633" s="876" t="s">
        <v>26948</v>
      </c>
      <c r="AC633" s="876"/>
      <c r="AD633" s="876" t="s">
        <v>26948</v>
      </c>
      <c r="AE633" s="876" t="s">
        <v>26948</v>
      </c>
      <c r="AF633" s="876" t="s">
        <v>26948</v>
      </c>
      <c r="AG633" s="876"/>
      <c r="AH633" s="876"/>
      <c r="AI633" s="876"/>
      <c r="AJ633" s="876" t="s">
        <v>26948</v>
      </c>
      <c r="AK633" s="876"/>
    </row>
    <row r="634" spans="1:37">
      <c r="A634" s="929" t="s">
        <v>27005</v>
      </c>
      <c r="B634" s="876" t="s">
        <v>26948</v>
      </c>
      <c r="C634" s="876" t="s">
        <v>26948</v>
      </c>
      <c r="D634" s="876" t="s">
        <v>26948</v>
      </c>
      <c r="E634" s="876" t="s">
        <v>26948</v>
      </c>
      <c r="F634" s="876" t="s">
        <v>26948</v>
      </c>
      <c r="G634" s="876" t="s">
        <v>26948</v>
      </c>
      <c r="H634" s="876" t="s">
        <v>26948</v>
      </c>
      <c r="I634" s="876"/>
      <c r="J634" s="876"/>
      <c r="K634" s="876" t="s">
        <v>26948</v>
      </c>
      <c r="L634" s="876" t="s">
        <v>26948</v>
      </c>
      <c r="M634" s="876" t="s">
        <v>26948</v>
      </c>
      <c r="N634" s="876"/>
      <c r="O634" s="876" t="s">
        <v>26948</v>
      </c>
      <c r="P634" s="876" t="s">
        <v>26948</v>
      </c>
      <c r="Q634" s="876" t="s">
        <v>26948</v>
      </c>
      <c r="R634" s="876" t="s">
        <v>26948</v>
      </c>
      <c r="S634" s="876"/>
      <c r="T634" s="876" t="s">
        <v>26948</v>
      </c>
      <c r="U634" s="876" t="s">
        <v>26948</v>
      </c>
      <c r="V634" s="876" t="s">
        <v>26948</v>
      </c>
      <c r="W634" s="876" t="s">
        <v>26948</v>
      </c>
      <c r="X634" s="876" t="s">
        <v>26948</v>
      </c>
      <c r="Y634" s="876"/>
      <c r="Z634" s="876" t="s">
        <v>26948</v>
      </c>
      <c r="AA634" s="876" t="s">
        <v>26948</v>
      </c>
      <c r="AB634" s="876" t="s">
        <v>26948</v>
      </c>
      <c r="AC634" s="876"/>
      <c r="AD634" s="876" t="s">
        <v>26948</v>
      </c>
      <c r="AE634" s="876" t="s">
        <v>26948</v>
      </c>
      <c r="AF634" s="876" t="s">
        <v>26948</v>
      </c>
      <c r="AG634" s="876"/>
      <c r="AH634" s="876"/>
      <c r="AI634" s="876"/>
      <c r="AJ634" s="876" t="s">
        <v>26948</v>
      </c>
      <c r="AK634" s="876"/>
    </row>
    <row r="635" spans="1:37">
      <c r="A635" s="929" t="s">
        <v>27100</v>
      </c>
      <c r="B635" s="876" t="s">
        <v>26948</v>
      </c>
      <c r="C635" s="876" t="s">
        <v>26948</v>
      </c>
      <c r="D635" s="876" t="s">
        <v>26948</v>
      </c>
      <c r="E635" s="876" t="s">
        <v>26948</v>
      </c>
      <c r="F635" s="876" t="s">
        <v>26948</v>
      </c>
      <c r="G635" s="876" t="s">
        <v>26948</v>
      </c>
      <c r="H635" s="876" t="s">
        <v>26948</v>
      </c>
      <c r="I635" s="876"/>
      <c r="J635" s="876"/>
      <c r="K635" s="876" t="s">
        <v>26948</v>
      </c>
      <c r="L635" s="876" t="s">
        <v>26948</v>
      </c>
      <c r="M635" s="876" t="s">
        <v>26948</v>
      </c>
      <c r="N635" s="876"/>
      <c r="O635" s="876" t="s">
        <v>26948</v>
      </c>
      <c r="P635" s="876" t="s">
        <v>26948</v>
      </c>
      <c r="Q635" s="876" t="s">
        <v>26948</v>
      </c>
      <c r="R635" s="876" t="s">
        <v>26948</v>
      </c>
      <c r="S635" s="876"/>
      <c r="T635" s="876" t="s">
        <v>26948</v>
      </c>
      <c r="U635" s="876" t="s">
        <v>26948</v>
      </c>
      <c r="V635" s="876" t="s">
        <v>26948</v>
      </c>
      <c r="W635" s="876" t="s">
        <v>26948</v>
      </c>
      <c r="X635" s="876" t="s">
        <v>26948</v>
      </c>
      <c r="Y635" s="876"/>
      <c r="Z635" s="876" t="s">
        <v>26948</v>
      </c>
      <c r="AA635" s="876" t="s">
        <v>26948</v>
      </c>
      <c r="AB635" s="876" t="s">
        <v>26948</v>
      </c>
      <c r="AC635" s="876"/>
      <c r="AD635" s="876" t="s">
        <v>26948</v>
      </c>
      <c r="AE635" s="876" t="s">
        <v>26948</v>
      </c>
      <c r="AF635" s="876" t="s">
        <v>26948</v>
      </c>
      <c r="AG635" s="876"/>
      <c r="AH635" s="876"/>
      <c r="AI635" s="876"/>
      <c r="AJ635" s="876" t="s">
        <v>26948</v>
      </c>
      <c r="AK635" s="876"/>
    </row>
    <row r="636" spans="1:37">
      <c r="A636" s="929" t="s">
        <v>27531</v>
      </c>
      <c r="B636" s="876" t="s">
        <v>26948</v>
      </c>
      <c r="C636" s="876" t="s">
        <v>26948</v>
      </c>
      <c r="D636" s="876" t="s">
        <v>26948</v>
      </c>
      <c r="E636" s="876" t="s">
        <v>26948</v>
      </c>
      <c r="F636" s="876" t="s">
        <v>26948</v>
      </c>
      <c r="G636" s="876" t="s">
        <v>26948</v>
      </c>
      <c r="H636" s="876" t="s">
        <v>26948</v>
      </c>
      <c r="I636" s="876"/>
      <c r="J636" s="876"/>
      <c r="K636" s="876" t="s">
        <v>26948</v>
      </c>
      <c r="L636" s="876" t="s">
        <v>26948</v>
      </c>
      <c r="M636" s="876" t="s">
        <v>26948</v>
      </c>
      <c r="N636" s="876"/>
      <c r="O636" s="876" t="s">
        <v>26948</v>
      </c>
      <c r="P636" s="876" t="s">
        <v>26948</v>
      </c>
      <c r="Q636" s="876" t="s">
        <v>26948</v>
      </c>
      <c r="R636" s="876" t="s">
        <v>26948</v>
      </c>
      <c r="S636" s="876"/>
      <c r="T636" s="876" t="s">
        <v>26948</v>
      </c>
      <c r="U636" s="876" t="s">
        <v>26948</v>
      </c>
      <c r="V636" s="876" t="s">
        <v>26948</v>
      </c>
      <c r="W636" s="876" t="s">
        <v>26948</v>
      </c>
      <c r="X636" s="876" t="s">
        <v>26948</v>
      </c>
      <c r="Y636" s="876"/>
      <c r="Z636" s="876" t="s">
        <v>26948</v>
      </c>
      <c r="AA636" s="876" t="s">
        <v>26948</v>
      </c>
      <c r="AB636" s="876" t="s">
        <v>26948</v>
      </c>
      <c r="AC636" s="876"/>
      <c r="AD636" s="876" t="s">
        <v>26948</v>
      </c>
      <c r="AE636" s="876" t="s">
        <v>26948</v>
      </c>
      <c r="AF636" s="876" t="s">
        <v>26948</v>
      </c>
      <c r="AG636" s="876"/>
      <c r="AH636" s="876"/>
      <c r="AI636" s="876"/>
      <c r="AJ636" s="876" t="s">
        <v>26948</v>
      </c>
      <c r="AK636" s="876"/>
    </row>
    <row r="637" spans="1:37">
      <c r="A637" s="929" t="s">
        <v>27532</v>
      </c>
      <c r="B637" s="876" t="s">
        <v>26948</v>
      </c>
      <c r="C637" s="876" t="s">
        <v>26948</v>
      </c>
      <c r="D637" s="876" t="s">
        <v>26948</v>
      </c>
      <c r="E637" s="876" t="s">
        <v>26948</v>
      </c>
      <c r="F637" s="876" t="s">
        <v>26948</v>
      </c>
      <c r="G637" s="876" t="s">
        <v>26948</v>
      </c>
      <c r="H637" s="876" t="s">
        <v>26948</v>
      </c>
      <c r="I637" s="876"/>
      <c r="J637" s="876"/>
      <c r="K637" s="876" t="s">
        <v>26948</v>
      </c>
      <c r="L637" s="876" t="s">
        <v>26948</v>
      </c>
      <c r="M637" s="876" t="s">
        <v>26948</v>
      </c>
      <c r="N637" s="876"/>
      <c r="O637" s="876" t="s">
        <v>26948</v>
      </c>
      <c r="P637" s="876" t="s">
        <v>26948</v>
      </c>
      <c r="Q637" s="876" t="s">
        <v>26948</v>
      </c>
      <c r="R637" s="876" t="s">
        <v>26948</v>
      </c>
      <c r="S637" s="876"/>
      <c r="T637" s="876" t="s">
        <v>26948</v>
      </c>
      <c r="U637" s="876" t="s">
        <v>26948</v>
      </c>
      <c r="V637" s="876" t="s">
        <v>26948</v>
      </c>
      <c r="W637" s="876" t="s">
        <v>26948</v>
      </c>
      <c r="X637" s="876" t="s">
        <v>26948</v>
      </c>
      <c r="Y637" s="876"/>
      <c r="Z637" s="876" t="s">
        <v>26948</v>
      </c>
      <c r="AA637" s="876" t="s">
        <v>26948</v>
      </c>
      <c r="AB637" s="876" t="s">
        <v>26948</v>
      </c>
      <c r="AC637" s="876"/>
      <c r="AD637" s="876" t="s">
        <v>26948</v>
      </c>
      <c r="AE637" s="876" t="s">
        <v>26948</v>
      </c>
      <c r="AF637" s="876" t="s">
        <v>26948</v>
      </c>
      <c r="AG637" s="876"/>
      <c r="AH637" s="876"/>
      <c r="AI637" s="876"/>
      <c r="AJ637" s="876" t="s">
        <v>26948</v>
      </c>
      <c r="AK637" s="876"/>
    </row>
    <row r="638" spans="1:37">
      <c r="A638" s="929" t="s">
        <v>27533</v>
      </c>
      <c r="B638" s="876" t="s">
        <v>26948</v>
      </c>
      <c r="C638" s="876" t="s">
        <v>26948</v>
      </c>
      <c r="D638" s="876" t="s">
        <v>26948</v>
      </c>
      <c r="E638" s="876" t="s">
        <v>26948</v>
      </c>
      <c r="F638" s="876" t="s">
        <v>26948</v>
      </c>
      <c r="G638" s="876" t="s">
        <v>26948</v>
      </c>
      <c r="H638" s="876" t="s">
        <v>26948</v>
      </c>
      <c r="I638" s="876"/>
      <c r="J638" s="876"/>
      <c r="K638" s="876" t="s">
        <v>26948</v>
      </c>
      <c r="L638" s="876" t="s">
        <v>26948</v>
      </c>
      <c r="M638" s="876" t="s">
        <v>26948</v>
      </c>
      <c r="N638" s="876"/>
      <c r="O638" s="876" t="s">
        <v>26948</v>
      </c>
      <c r="P638" s="876" t="s">
        <v>26948</v>
      </c>
      <c r="Q638" s="876" t="s">
        <v>26948</v>
      </c>
      <c r="R638" s="876" t="s">
        <v>26948</v>
      </c>
      <c r="S638" s="876"/>
      <c r="T638" s="876" t="s">
        <v>26948</v>
      </c>
      <c r="U638" s="876" t="s">
        <v>26948</v>
      </c>
      <c r="V638" s="876" t="s">
        <v>26948</v>
      </c>
      <c r="W638" s="876" t="s">
        <v>26948</v>
      </c>
      <c r="X638" s="876" t="s">
        <v>26948</v>
      </c>
      <c r="Y638" s="876"/>
      <c r="Z638" s="876" t="s">
        <v>26948</v>
      </c>
      <c r="AA638" s="876" t="s">
        <v>26948</v>
      </c>
      <c r="AB638" s="876" t="s">
        <v>26948</v>
      </c>
      <c r="AC638" s="876"/>
      <c r="AD638" s="876" t="s">
        <v>26948</v>
      </c>
      <c r="AE638" s="876" t="s">
        <v>26948</v>
      </c>
      <c r="AF638" s="876" t="s">
        <v>26948</v>
      </c>
      <c r="AG638" s="876"/>
      <c r="AH638" s="876"/>
      <c r="AI638" s="876"/>
      <c r="AJ638" s="876" t="s">
        <v>26948</v>
      </c>
      <c r="AK638" s="876"/>
    </row>
    <row r="639" spans="1:37">
      <c r="A639" s="929" t="s">
        <v>27534</v>
      </c>
      <c r="B639" s="876" t="s">
        <v>26948</v>
      </c>
      <c r="C639" s="876" t="s">
        <v>26948</v>
      </c>
      <c r="D639" s="876" t="s">
        <v>26948</v>
      </c>
      <c r="E639" s="876" t="s">
        <v>26948</v>
      </c>
      <c r="F639" s="876" t="s">
        <v>26948</v>
      </c>
      <c r="G639" s="876" t="s">
        <v>26948</v>
      </c>
      <c r="H639" s="876" t="s">
        <v>26948</v>
      </c>
      <c r="I639" s="876"/>
      <c r="J639" s="876"/>
      <c r="K639" s="876" t="s">
        <v>26948</v>
      </c>
      <c r="L639" s="876" t="s">
        <v>26948</v>
      </c>
      <c r="M639" s="876" t="s">
        <v>26948</v>
      </c>
      <c r="N639" s="876"/>
      <c r="O639" s="876" t="s">
        <v>26948</v>
      </c>
      <c r="P639" s="876" t="s">
        <v>26948</v>
      </c>
      <c r="Q639" s="876" t="s">
        <v>26948</v>
      </c>
      <c r="R639" s="876" t="s">
        <v>26948</v>
      </c>
      <c r="S639" s="876"/>
      <c r="T639" s="876" t="s">
        <v>26948</v>
      </c>
      <c r="U639" s="876" t="s">
        <v>26948</v>
      </c>
      <c r="V639" s="876" t="s">
        <v>26948</v>
      </c>
      <c r="W639" s="876" t="s">
        <v>26948</v>
      </c>
      <c r="X639" s="876" t="s">
        <v>26948</v>
      </c>
      <c r="Y639" s="876"/>
      <c r="Z639" s="876" t="s">
        <v>26948</v>
      </c>
      <c r="AA639" s="876" t="s">
        <v>26948</v>
      </c>
      <c r="AB639" s="876" t="s">
        <v>26948</v>
      </c>
      <c r="AC639" s="876"/>
      <c r="AD639" s="876" t="s">
        <v>26948</v>
      </c>
      <c r="AE639" s="876" t="s">
        <v>26948</v>
      </c>
      <c r="AF639" s="876" t="s">
        <v>26948</v>
      </c>
      <c r="AG639" s="876"/>
      <c r="AH639" s="876"/>
      <c r="AI639" s="876"/>
      <c r="AJ639" s="876" t="s">
        <v>26948</v>
      </c>
      <c r="AK639" s="876"/>
    </row>
    <row r="640" spans="1:37">
      <c r="A640" s="929" t="s">
        <v>27535</v>
      </c>
      <c r="B640" s="876" t="s">
        <v>26948</v>
      </c>
      <c r="C640" s="876" t="s">
        <v>26948</v>
      </c>
      <c r="D640" s="876" t="s">
        <v>26948</v>
      </c>
      <c r="E640" s="876" t="s">
        <v>26948</v>
      </c>
      <c r="F640" s="876" t="s">
        <v>26948</v>
      </c>
      <c r="G640" s="876" t="s">
        <v>26948</v>
      </c>
      <c r="H640" s="876" t="s">
        <v>26948</v>
      </c>
      <c r="I640" s="876"/>
      <c r="J640" s="876"/>
      <c r="K640" s="876" t="s">
        <v>26948</v>
      </c>
      <c r="L640" s="876" t="s">
        <v>26948</v>
      </c>
      <c r="M640" s="876" t="s">
        <v>26948</v>
      </c>
      <c r="N640" s="876"/>
      <c r="O640" s="876" t="s">
        <v>26948</v>
      </c>
      <c r="P640" s="876" t="s">
        <v>26948</v>
      </c>
      <c r="Q640" s="876" t="s">
        <v>26948</v>
      </c>
      <c r="R640" s="876" t="s">
        <v>26948</v>
      </c>
      <c r="S640" s="876"/>
      <c r="T640" s="876" t="s">
        <v>26948</v>
      </c>
      <c r="U640" s="876" t="s">
        <v>26948</v>
      </c>
      <c r="V640" s="876" t="s">
        <v>26948</v>
      </c>
      <c r="W640" s="876" t="s">
        <v>26948</v>
      </c>
      <c r="X640" s="876" t="s">
        <v>26948</v>
      </c>
      <c r="Y640" s="876"/>
      <c r="Z640" s="876" t="s">
        <v>26948</v>
      </c>
      <c r="AA640" s="876" t="s">
        <v>26948</v>
      </c>
      <c r="AB640" s="876" t="s">
        <v>26948</v>
      </c>
      <c r="AC640" s="876"/>
      <c r="AD640" s="876" t="s">
        <v>26948</v>
      </c>
      <c r="AE640" s="876" t="s">
        <v>26948</v>
      </c>
      <c r="AF640" s="876" t="s">
        <v>26948</v>
      </c>
      <c r="AG640" s="876"/>
      <c r="AH640" s="876"/>
      <c r="AI640" s="876"/>
      <c r="AJ640" s="876" t="s">
        <v>26948</v>
      </c>
      <c r="AK640" s="876"/>
    </row>
    <row r="641" spans="1:37">
      <c r="A641" s="929" t="s">
        <v>27536</v>
      </c>
      <c r="B641" s="876" t="s">
        <v>26948</v>
      </c>
      <c r="C641" s="876" t="s">
        <v>26948</v>
      </c>
      <c r="D641" s="876" t="s">
        <v>26948</v>
      </c>
      <c r="E641" s="876" t="s">
        <v>26948</v>
      </c>
      <c r="F641" s="876" t="s">
        <v>26948</v>
      </c>
      <c r="G641" s="876" t="s">
        <v>26948</v>
      </c>
      <c r="H641" s="876" t="s">
        <v>26948</v>
      </c>
      <c r="I641" s="876"/>
      <c r="J641" s="876"/>
      <c r="K641" s="876" t="s">
        <v>26948</v>
      </c>
      <c r="L641" s="876" t="s">
        <v>26948</v>
      </c>
      <c r="M641" s="876" t="s">
        <v>26948</v>
      </c>
      <c r="N641" s="876"/>
      <c r="O641" s="876" t="s">
        <v>26948</v>
      </c>
      <c r="P641" s="876" t="s">
        <v>26948</v>
      </c>
      <c r="Q641" s="876" t="s">
        <v>26948</v>
      </c>
      <c r="R641" s="876" t="s">
        <v>26948</v>
      </c>
      <c r="S641" s="876"/>
      <c r="T641" s="876" t="s">
        <v>26948</v>
      </c>
      <c r="U641" s="876" t="s">
        <v>26948</v>
      </c>
      <c r="V641" s="876" t="s">
        <v>26948</v>
      </c>
      <c r="W641" s="876" t="s">
        <v>26948</v>
      </c>
      <c r="X641" s="876" t="s">
        <v>26948</v>
      </c>
      <c r="Y641" s="876"/>
      <c r="Z641" s="876" t="s">
        <v>26948</v>
      </c>
      <c r="AA641" s="876" t="s">
        <v>26948</v>
      </c>
      <c r="AB641" s="876" t="s">
        <v>26948</v>
      </c>
      <c r="AC641" s="876"/>
      <c r="AD641" s="876" t="s">
        <v>26948</v>
      </c>
      <c r="AE641" s="876" t="s">
        <v>26948</v>
      </c>
      <c r="AF641" s="876" t="s">
        <v>26948</v>
      </c>
      <c r="AG641" s="876"/>
      <c r="AH641" s="876"/>
      <c r="AI641" s="876"/>
      <c r="AJ641" s="876" t="s">
        <v>26948</v>
      </c>
      <c r="AK641" s="876"/>
    </row>
    <row r="642" spans="1:37">
      <c r="A642" s="929" t="s">
        <v>27537</v>
      </c>
      <c r="B642" s="876" t="s">
        <v>26948</v>
      </c>
      <c r="C642" s="876" t="s">
        <v>26948</v>
      </c>
      <c r="D642" s="876" t="s">
        <v>26948</v>
      </c>
      <c r="E642" s="876" t="s">
        <v>26948</v>
      </c>
      <c r="F642" s="876" t="s">
        <v>26948</v>
      </c>
      <c r="G642" s="876" t="s">
        <v>26948</v>
      </c>
      <c r="H642" s="876" t="s">
        <v>26948</v>
      </c>
      <c r="I642" s="876"/>
      <c r="J642" s="876"/>
      <c r="K642" s="876" t="s">
        <v>26948</v>
      </c>
      <c r="L642" s="876" t="s">
        <v>26948</v>
      </c>
      <c r="M642" s="876" t="s">
        <v>26948</v>
      </c>
      <c r="N642" s="876"/>
      <c r="O642" s="876" t="s">
        <v>26948</v>
      </c>
      <c r="P642" s="876" t="s">
        <v>26948</v>
      </c>
      <c r="Q642" s="876" t="s">
        <v>26948</v>
      </c>
      <c r="R642" s="876" t="s">
        <v>26948</v>
      </c>
      <c r="S642" s="876"/>
      <c r="T642" s="876" t="s">
        <v>26948</v>
      </c>
      <c r="U642" s="876" t="s">
        <v>26948</v>
      </c>
      <c r="V642" s="876" t="s">
        <v>26948</v>
      </c>
      <c r="W642" s="876" t="s">
        <v>26948</v>
      </c>
      <c r="X642" s="876" t="s">
        <v>26948</v>
      </c>
      <c r="Y642" s="876"/>
      <c r="Z642" s="876" t="s">
        <v>26948</v>
      </c>
      <c r="AA642" s="876" t="s">
        <v>26948</v>
      </c>
      <c r="AB642" s="876" t="s">
        <v>26948</v>
      </c>
      <c r="AC642" s="876"/>
      <c r="AD642" s="876" t="s">
        <v>26948</v>
      </c>
      <c r="AE642" s="876" t="s">
        <v>26948</v>
      </c>
      <c r="AF642" s="876" t="s">
        <v>26948</v>
      </c>
      <c r="AG642" s="876"/>
      <c r="AH642" s="876"/>
      <c r="AI642" s="876"/>
      <c r="AJ642" s="876" t="s">
        <v>26948</v>
      </c>
      <c r="AK642" s="876"/>
    </row>
    <row r="643" spans="1:37">
      <c r="A643" s="929" t="s">
        <v>27538</v>
      </c>
      <c r="B643" s="876" t="s">
        <v>26948</v>
      </c>
      <c r="C643" s="876" t="s">
        <v>26948</v>
      </c>
      <c r="D643" s="876" t="s">
        <v>26948</v>
      </c>
      <c r="E643" s="876" t="s">
        <v>26948</v>
      </c>
      <c r="F643" s="876" t="s">
        <v>26948</v>
      </c>
      <c r="G643" s="876" t="s">
        <v>26948</v>
      </c>
      <c r="H643" s="876" t="s">
        <v>26948</v>
      </c>
      <c r="I643" s="876"/>
      <c r="J643" s="876"/>
      <c r="K643" s="876" t="s">
        <v>26948</v>
      </c>
      <c r="L643" s="876" t="s">
        <v>26948</v>
      </c>
      <c r="M643" s="876" t="s">
        <v>26948</v>
      </c>
      <c r="N643" s="876"/>
      <c r="O643" s="876" t="s">
        <v>26948</v>
      </c>
      <c r="P643" s="876" t="s">
        <v>26948</v>
      </c>
      <c r="Q643" s="876" t="s">
        <v>26948</v>
      </c>
      <c r="R643" s="876" t="s">
        <v>26948</v>
      </c>
      <c r="S643" s="876"/>
      <c r="T643" s="876" t="s">
        <v>26948</v>
      </c>
      <c r="U643" s="876" t="s">
        <v>26948</v>
      </c>
      <c r="V643" s="876" t="s">
        <v>26948</v>
      </c>
      <c r="W643" s="876" t="s">
        <v>26948</v>
      </c>
      <c r="X643" s="876" t="s">
        <v>26948</v>
      </c>
      <c r="Y643" s="876"/>
      <c r="Z643" s="876" t="s">
        <v>26948</v>
      </c>
      <c r="AA643" s="876" t="s">
        <v>26948</v>
      </c>
      <c r="AB643" s="876" t="s">
        <v>26948</v>
      </c>
      <c r="AC643" s="876"/>
      <c r="AD643" s="876" t="s">
        <v>26948</v>
      </c>
      <c r="AE643" s="876" t="s">
        <v>26948</v>
      </c>
      <c r="AF643" s="876" t="s">
        <v>26948</v>
      </c>
      <c r="AG643" s="876"/>
      <c r="AH643" s="876"/>
      <c r="AI643" s="876"/>
      <c r="AJ643" s="876" t="s">
        <v>26948</v>
      </c>
      <c r="AK643" s="876"/>
    </row>
    <row r="644" spans="1:37">
      <c r="A644" s="929" t="s">
        <v>27539</v>
      </c>
      <c r="B644" s="876" t="s">
        <v>26948</v>
      </c>
      <c r="C644" s="876" t="s">
        <v>26948</v>
      </c>
      <c r="D644" s="876" t="s">
        <v>26948</v>
      </c>
      <c r="E644" s="876" t="s">
        <v>26948</v>
      </c>
      <c r="F644" s="876" t="s">
        <v>26948</v>
      </c>
      <c r="G644" s="876" t="s">
        <v>26948</v>
      </c>
      <c r="H644" s="876" t="s">
        <v>26948</v>
      </c>
      <c r="I644" s="876"/>
      <c r="J644" s="876"/>
      <c r="K644" s="876" t="s">
        <v>26948</v>
      </c>
      <c r="L644" s="876" t="s">
        <v>26948</v>
      </c>
      <c r="M644" s="876" t="s">
        <v>26948</v>
      </c>
      <c r="N644" s="876"/>
      <c r="O644" s="876" t="s">
        <v>26948</v>
      </c>
      <c r="P644" s="876" t="s">
        <v>26948</v>
      </c>
      <c r="Q644" s="876" t="s">
        <v>26948</v>
      </c>
      <c r="R644" s="876" t="s">
        <v>26948</v>
      </c>
      <c r="S644" s="876"/>
      <c r="T644" s="876" t="s">
        <v>26948</v>
      </c>
      <c r="U644" s="876" t="s">
        <v>26948</v>
      </c>
      <c r="V644" s="876" t="s">
        <v>26948</v>
      </c>
      <c r="W644" s="876" t="s">
        <v>26948</v>
      </c>
      <c r="X644" s="876" t="s">
        <v>26948</v>
      </c>
      <c r="Y644" s="876"/>
      <c r="Z644" s="876" t="s">
        <v>26948</v>
      </c>
      <c r="AA644" s="876" t="s">
        <v>26948</v>
      </c>
      <c r="AB644" s="876" t="s">
        <v>26948</v>
      </c>
      <c r="AC644" s="876"/>
      <c r="AD644" s="876" t="s">
        <v>26948</v>
      </c>
      <c r="AE644" s="876" t="s">
        <v>26948</v>
      </c>
      <c r="AF644" s="876" t="s">
        <v>26948</v>
      </c>
      <c r="AG644" s="876"/>
      <c r="AH644" s="876"/>
      <c r="AI644" s="876"/>
      <c r="AJ644" s="876" t="s">
        <v>26948</v>
      </c>
      <c r="AK644" s="876"/>
    </row>
    <row r="645" spans="1:37">
      <c r="A645" s="929" t="s">
        <v>27540</v>
      </c>
      <c r="B645" s="876" t="s">
        <v>26948</v>
      </c>
      <c r="C645" s="876" t="s">
        <v>26948</v>
      </c>
      <c r="D645" s="876" t="s">
        <v>26948</v>
      </c>
      <c r="E645" s="876" t="s">
        <v>26948</v>
      </c>
      <c r="F645" s="876" t="s">
        <v>26948</v>
      </c>
      <c r="G645" s="876" t="s">
        <v>26948</v>
      </c>
      <c r="H645" s="876" t="s">
        <v>26948</v>
      </c>
      <c r="I645" s="876"/>
      <c r="J645" s="876"/>
      <c r="K645" s="876" t="s">
        <v>26948</v>
      </c>
      <c r="L645" s="876" t="s">
        <v>26948</v>
      </c>
      <c r="M645" s="876" t="s">
        <v>26948</v>
      </c>
      <c r="N645" s="876"/>
      <c r="O645" s="876" t="s">
        <v>26948</v>
      </c>
      <c r="P645" s="876" t="s">
        <v>26948</v>
      </c>
      <c r="Q645" s="876" t="s">
        <v>26948</v>
      </c>
      <c r="R645" s="876" t="s">
        <v>26948</v>
      </c>
      <c r="S645" s="876"/>
      <c r="T645" s="876" t="s">
        <v>26948</v>
      </c>
      <c r="U645" s="876" t="s">
        <v>26948</v>
      </c>
      <c r="V645" s="876" t="s">
        <v>26948</v>
      </c>
      <c r="W645" s="876" t="s">
        <v>26948</v>
      </c>
      <c r="X645" s="876" t="s">
        <v>26948</v>
      </c>
      <c r="Y645" s="876"/>
      <c r="Z645" s="876" t="s">
        <v>26948</v>
      </c>
      <c r="AA645" s="876" t="s">
        <v>26948</v>
      </c>
      <c r="AB645" s="876" t="s">
        <v>26948</v>
      </c>
      <c r="AC645" s="876"/>
      <c r="AD645" s="876" t="s">
        <v>26948</v>
      </c>
      <c r="AE645" s="876" t="s">
        <v>26948</v>
      </c>
      <c r="AF645" s="876" t="s">
        <v>26948</v>
      </c>
      <c r="AG645" s="876"/>
      <c r="AH645" s="876"/>
      <c r="AI645" s="876"/>
      <c r="AJ645" s="876" t="s">
        <v>26948</v>
      </c>
      <c r="AK645" s="876"/>
    </row>
    <row r="646" spans="1:37">
      <c r="A646" s="929" t="s">
        <v>27541</v>
      </c>
      <c r="B646" s="876" t="s">
        <v>26948</v>
      </c>
      <c r="C646" s="876" t="s">
        <v>26948</v>
      </c>
      <c r="D646" s="876" t="s">
        <v>26948</v>
      </c>
      <c r="E646" s="876" t="s">
        <v>26948</v>
      </c>
      <c r="F646" s="876" t="s">
        <v>26948</v>
      </c>
      <c r="G646" s="876" t="s">
        <v>26948</v>
      </c>
      <c r="H646" s="876" t="s">
        <v>26948</v>
      </c>
      <c r="I646" s="876"/>
      <c r="J646" s="876"/>
      <c r="K646" s="876" t="s">
        <v>26948</v>
      </c>
      <c r="L646" s="876" t="s">
        <v>26948</v>
      </c>
      <c r="M646" s="876" t="s">
        <v>26948</v>
      </c>
      <c r="N646" s="876"/>
      <c r="O646" s="876" t="s">
        <v>26948</v>
      </c>
      <c r="P646" s="876" t="s">
        <v>26948</v>
      </c>
      <c r="Q646" s="876" t="s">
        <v>26948</v>
      </c>
      <c r="R646" s="876" t="s">
        <v>26948</v>
      </c>
      <c r="S646" s="876"/>
      <c r="T646" s="876" t="s">
        <v>26948</v>
      </c>
      <c r="U646" s="876" t="s">
        <v>26948</v>
      </c>
      <c r="V646" s="876" t="s">
        <v>26948</v>
      </c>
      <c r="W646" s="876" t="s">
        <v>26948</v>
      </c>
      <c r="X646" s="876" t="s">
        <v>26948</v>
      </c>
      <c r="Y646" s="876"/>
      <c r="Z646" s="876" t="s">
        <v>26948</v>
      </c>
      <c r="AA646" s="876" t="s">
        <v>26948</v>
      </c>
      <c r="AB646" s="876" t="s">
        <v>26948</v>
      </c>
      <c r="AC646" s="876"/>
      <c r="AD646" s="876" t="s">
        <v>26948</v>
      </c>
      <c r="AE646" s="876" t="s">
        <v>26948</v>
      </c>
      <c r="AF646" s="876" t="s">
        <v>26948</v>
      </c>
      <c r="AG646" s="876"/>
      <c r="AH646" s="876"/>
      <c r="AI646" s="876"/>
      <c r="AJ646" s="876" t="s">
        <v>26948</v>
      </c>
      <c r="AK646" s="876"/>
    </row>
    <row r="647" spans="1:37">
      <c r="A647" s="929" t="s">
        <v>27542</v>
      </c>
      <c r="B647" s="876" t="s">
        <v>26948</v>
      </c>
      <c r="C647" s="876" t="s">
        <v>26948</v>
      </c>
      <c r="D647" s="876" t="s">
        <v>26948</v>
      </c>
      <c r="E647" s="876" t="s">
        <v>26948</v>
      </c>
      <c r="F647" s="876" t="s">
        <v>26948</v>
      </c>
      <c r="G647" s="876" t="s">
        <v>26948</v>
      </c>
      <c r="H647" s="876" t="s">
        <v>26948</v>
      </c>
      <c r="I647" s="876"/>
      <c r="J647" s="876"/>
      <c r="K647" s="876" t="s">
        <v>26948</v>
      </c>
      <c r="L647" s="876" t="s">
        <v>26948</v>
      </c>
      <c r="M647" s="876" t="s">
        <v>26948</v>
      </c>
      <c r="N647" s="876"/>
      <c r="O647" s="876" t="s">
        <v>26948</v>
      </c>
      <c r="P647" s="876" t="s">
        <v>26948</v>
      </c>
      <c r="Q647" s="876" t="s">
        <v>26948</v>
      </c>
      <c r="R647" s="876" t="s">
        <v>26948</v>
      </c>
      <c r="S647" s="876"/>
      <c r="T647" s="876" t="s">
        <v>26948</v>
      </c>
      <c r="U647" s="876" t="s">
        <v>26948</v>
      </c>
      <c r="V647" s="876" t="s">
        <v>26948</v>
      </c>
      <c r="W647" s="876" t="s">
        <v>26948</v>
      </c>
      <c r="X647" s="876" t="s">
        <v>26948</v>
      </c>
      <c r="Y647" s="876"/>
      <c r="Z647" s="876" t="s">
        <v>26948</v>
      </c>
      <c r="AA647" s="876" t="s">
        <v>26948</v>
      </c>
      <c r="AB647" s="876" t="s">
        <v>26948</v>
      </c>
      <c r="AC647" s="876"/>
      <c r="AD647" s="876" t="s">
        <v>26948</v>
      </c>
      <c r="AE647" s="876" t="s">
        <v>26948</v>
      </c>
      <c r="AF647" s="876" t="s">
        <v>26948</v>
      </c>
      <c r="AG647" s="876"/>
      <c r="AH647" s="876"/>
      <c r="AI647" s="876"/>
      <c r="AJ647" s="876" t="s">
        <v>26948</v>
      </c>
      <c r="AK647" s="876"/>
    </row>
    <row r="648" spans="1:37">
      <c r="A648" s="929" t="s">
        <v>27543</v>
      </c>
      <c r="B648" s="876" t="s">
        <v>26948</v>
      </c>
      <c r="C648" s="876" t="s">
        <v>26948</v>
      </c>
      <c r="D648" s="876" t="s">
        <v>26948</v>
      </c>
      <c r="E648" s="876" t="s">
        <v>26948</v>
      </c>
      <c r="F648" s="876" t="s">
        <v>26948</v>
      </c>
      <c r="G648" s="876" t="s">
        <v>26948</v>
      </c>
      <c r="H648" s="876" t="s">
        <v>26948</v>
      </c>
      <c r="I648" s="876"/>
      <c r="J648" s="876"/>
      <c r="K648" s="876" t="s">
        <v>26948</v>
      </c>
      <c r="L648" s="876" t="s">
        <v>26948</v>
      </c>
      <c r="M648" s="876" t="s">
        <v>26948</v>
      </c>
      <c r="N648" s="876"/>
      <c r="O648" s="876" t="s">
        <v>26948</v>
      </c>
      <c r="P648" s="876" t="s">
        <v>26948</v>
      </c>
      <c r="Q648" s="876" t="s">
        <v>26948</v>
      </c>
      <c r="R648" s="876" t="s">
        <v>26948</v>
      </c>
      <c r="S648" s="876"/>
      <c r="T648" s="876" t="s">
        <v>26948</v>
      </c>
      <c r="U648" s="876" t="s">
        <v>26948</v>
      </c>
      <c r="V648" s="876" t="s">
        <v>26948</v>
      </c>
      <c r="W648" s="876" t="s">
        <v>26948</v>
      </c>
      <c r="X648" s="876" t="s">
        <v>26948</v>
      </c>
      <c r="Y648" s="876"/>
      <c r="Z648" s="876" t="s">
        <v>26948</v>
      </c>
      <c r="AA648" s="876" t="s">
        <v>26948</v>
      </c>
      <c r="AB648" s="876" t="s">
        <v>26948</v>
      </c>
      <c r="AC648" s="876"/>
      <c r="AD648" s="876" t="s">
        <v>26948</v>
      </c>
      <c r="AE648" s="876" t="s">
        <v>26948</v>
      </c>
      <c r="AF648" s="876" t="s">
        <v>26948</v>
      </c>
      <c r="AG648" s="876"/>
      <c r="AH648" s="876"/>
      <c r="AI648" s="876"/>
      <c r="AJ648" s="876" t="s">
        <v>26948</v>
      </c>
      <c r="AK648" s="876"/>
    </row>
    <row r="649" spans="1:37">
      <c r="A649" s="929" t="s">
        <v>27544</v>
      </c>
      <c r="B649" s="876" t="s">
        <v>26948</v>
      </c>
      <c r="C649" s="876" t="s">
        <v>26948</v>
      </c>
      <c r="D649" s="876" t="s">
        <v>26948</v>
      </c>
      <c r="E649" s="876" t="s">
        <v>26948</v>
      </c>
      <c r="F649" s="876" t="s">
        <v>26948</v>
      </c>
      <c r="G649" s="876" t="s">
        <v>26948</v>
      </c>
      <c r="H649" s="876" t="s">
        <v>26948</v>
      </c>
      <c r="I649" s="876"/>
      <c r="J649" s="876"/>
      <c r="K649" s="876" t="s">
        <v>26948</v>
      </c>
      <c r="L649" s="876" t="s">
        <v>26948</v>
      </c>
      <c r="M649" s="876" t="s">
        <v>26948</v>
      </c>
      <c r="N649" s="876"/>
      <c r="O649" s="876" t="s">
        <v>26948</v>
      </c>
      <c r="P649" s="876" t="s">
        <v>26948</v>
      </c>
      <c r="Q649" s="876" t="s">
        <v>26948</v>
      </c>
      <c r="R649" s="876" t="s">
        <v>26948</v>
      </c>
      <c r="S649" s="876"/>
      <c r="T649" s="876" t="s">
        <v>26948</v>
      </c>
      <c r="U649" s="876" t="s">
        <v>26948</v>
      </c>
      <c r="V649" s="876" t="s">
        <v>26948</v>
      </c>
      <c r="W649" s="876" t="s">
        <v>26948</v>
      </c>
      <c r="X649" s="876" t="s">
        <v>26948</v>
      </c>
      <c r="Y649" s="876"/>
      <c r="Z649" s="876" t="s">
        <v>26948</v>
      </c>
      <c r="AA649" s="876" t="s">
        <v>26948</v>
      </c>
      <c r="AB649" s="876" t="s">
        <v>26948</v>
      </c>
      <c r="AC649" s="876"/>
      <c r="AD649" s="876" t="s">
        <v>26948</v>
      </c>
      <c r="AE649" s="876" t="s">
        <v>26948</v>
      </c>
      <c r="AF649" s="876" t="s">
        <v>26948</v>
      </c>
      <c r="AG649" s="876"/>
      <c r="AH649" s="876"/>
      <c r="AI649" s="876"/>
      <c r="AJ649" s="876" t="s">
        <v>26948</v>
      </c>
      <c r="AK649" s="876"/>
    </row>
    <row r="650" spans="1:37">
      <c r="A650" s="929" t="s">
        <v>27545</v>
      </c>
      <c r="B650" s="876" t="s">
        <v>26948</v>
      </c>
      <c r="C650" s="876" t="s">
        <v>26948</v>
      </c>
      <c r="D650" s="876" t="s">
        <v>26948</v>
      </c>
      <c r="E650" s="876" t="s">
        <v>26948</v>
      </c>
      <c r="F650" s="876" t="s">
        <v>26948</v>
      </c>
      <c r="G650" s="876" t="s">
        <v>26948</v>
      </c>
      <c r="H650" s="876" t="s">
        <v>26948</v>
      </c>
      <c r="I650" s="876"/>
      <c r="J650" s="876"/>
      <c r="K650" s="876" t="s">
        <v>26948</v>
      </c>
      <c r="L650" s="876" t="s">
        <v>26948</v>
      </c>
      <c r="M650" s="876" t="s">
        <v>26948</v>
      </c>
      <c r="N650" s="876"/>
      <c r="O650" s="876" t="s">
        <v>26948</v>
      </c>
      <c r="P650" s="876" t="s">
        <v>26948</v>
      </c>
      <c r="Q650" s="876" t="s">
        <v>26948</v>
      </c>
      <c r="R650" s="876" t="s">
        <v>26948</v>
      </c>
      <c r="S650" s="876"/>
      <c r="T650" s="876" t="s">
        <v>26948</v>
      </c>
      <c r="U650" s="876" t="s">
        <v>26948</v>
      </c>
      <c r="V650" s="876" t="s">
        <v>26948</v>
      </c>
      <c r="W650" s="876" t="s">
        <v>26948</v>
      </c>
      <c r="X650" s="876" t="s">
        <v>26948</v>
      </c>
      <c r="Y650" s="876"/>
      <c r="Z650" s="876" t="s">
        <v>26948</v>
      </c>
      <c r="AA650" s="876" t="s">
        <v>26948</v>
      </c>
      <c r="AB650" s="876" t="s">
        <v>26948</v>
      </c>
      <c r="AC650" s="876"/>
      <c r="AD650" s="876" t="s">
        <v>26948</v>
      </c>
      <c r="AE650" s="876" t="s">
        <v>26948</v>
      </c>
      <c r="AF650" s="876" t="s">
        <v>26948</v>
      </c>
      <c r="AG650" s="876"/>
      <c r="AH650" s="876"/>
      <c r="AI650" s="876"/>
      <c r="AJ650" s="876" t="s">
        <v>26948</v>
      </c>
      <c r="AK650" s="876"/>
    </row>
    <row r="651" spans="1:37">
      <c r="A651" s="929" t="s">
        <v>27546</v>
      </c>
      <c r="B651" s="876" t="s">
        <v>26948</v>
      </c>
      <c r="C651" s="876" t="s">
        <v>26948</v>
      </c>
      <c r="D651" s="876" t="s">
        <v>26948</v>
      </c>
      <c r="E651" s="876" t="s">
        <v>26948</v>
      </c>
      <c r="F651" s="876" t="s">
        <v>26948</v>
      </c>
      <c r="G651" s="876" t="s">
        <v>26948</v>
      </c>
      <c r="H651" s="876" t="s">
        <v>26948</v>
      </c>
      <c r="I651" s="876"/>
      <c r="J651" s="876"/>
      <c r="K651" s="876" t="s">
        <v>26948</v>
      </c>
      <c r="L651" s="876" t="s">
        <v>26948</v>
      </c>
      <c r="M651" s="876" t="s">
        <v>26948</v>
      </c>
      <c r="N651" s="876"/>
      <c r="O651" s="876" t="s">
        <v>26948</v>
      </c>
      <c r="P651" s="876" t="s">
        <v>26948</v>
      </c>
      <c r="Q651" s="876" t="s">
        <v>26948</v>
      </c>
      <c r="R651" s="876" t="s">
        <v>26948</v>
      </c>
      <c r="S651" s="876"/>
      <c r="T651" s="876" t="s">
        <v>26948</v>
      </c>
      <c r="U651" s="876" t="s">
        <v>26948</v>
      </c>
      <c r="V651" s="876" t="s">
        <v>26948</v>
      </c>
      <c r="W651" s="876" t="s">
        <v>26948</v>
      </c>
      <c r="X651" s="876" t="s">
        <v>26948</v>
      </c>
      <c r="Y651" s="876"/>
      <c r="Z651" s="876" t="s">
        <v>26948</v>
      </c>
      <c r="AA651" s="876" t="s">
        <v>26948</v>
      </c>
      <c r="AB651" s="876" t="s">
        <v>26948</v>
      </c>
      <c r="AC651" s="876"/>
      <c r="AD651" s="876" t="s">
        <v>26948</v>
      </c>
      <c r="AE651" s="876" t="s">
        <v>26948</v>
      </c>
      <c r="AF651" s="876" t="s">
        <v>26948</v>
      </c>
      <c r="AG651" s="876"/>
      <c r="AH651" s="876"/>
      <c r="AI651" s="876"/>
      <c r="AJ651" s="876" t="s">
        <v>26948</v>
      </c>
      <c r="AK651" s="876"/>
    </row>
    <row r="652" spans="1:37">
      <c r="A652" s="929" t="s">
        <v>27547</v>
      </c>
      <c r="B652" s="876" t="s">
        <v>26948</v>
      </c>
      <c r="C652" s="876" t="s">
        <v>26948</v>
      </c>
      <c r="D652" s="876" t="s">
        <v>26948</v>
      </c>
      <c r="E652" s="876" t="s">
        <v>26948</v>
      </c>
      <c r="F652" s="876" t="s">
        <v>26948</v>
      </c>
      <c r="G652" s="876" t="s">
        <v>26948</v>
      </c>
      <c r="H652" s="876" t="s">
        <v>26948</v>
      </c>
      <c r="I652" s="876"/>
      <c r="J652" s="876"/>
      <c r="K652" s="876" t="s">
        <v>26948</v>
      </c>
      <c r="L652" s="876" t="s">
        <v>26948</v>
      </c>
      <c r="M652" s="876" t="s">
        <v>26948</v>
      </c>
      <c r="N652" s="876"/>
      <c r="O652" s="876" t="s">
        <v>26948</v>
      </c>
      <c r="P652" s="876" t="s">
        <v>26948</v>
      </c>
      <c r="Q652" s="876" t="s">
        <v>26948</v>
      </c>
      <c r="R652" s="876" t="s">
        <v>26948</v>
      </c>
      <c r="S652" s="876"/>
      <c r="T652" s="876" t="s">
        <v>26948</v>
      </c>
      <c r="U652" s="876" t="s">
        <v>26948</v>
      </c>
      <c r="V652" s="876" t="s">
        <v>26948</v>
      </c>
      <c r="W652" s="876" t="s">
        <v>26948</v>
      </c>
      <c r="X652" s="876" t="s">
        <v>26948</v>
      </c>
      <c r="Y652" s="876"/>
      <c r="Z652" s="876" t="s">
        <v>26948</v>
      </c>
      <c r="AA652" s="876" t="s">
        <v>26948</v>
      </c>
      <c r="AB652" s="876" t="s">
        <v>26948</v>
      </c>
      <c r="AC652" s="876"/>
      <c r="AD652" s="876" t="s">
        <v>26948</v>
      </c>
      <c r="AE652" s="876" t="s">
        <v>26948</v>
      </c>
      <c r="AF652" s="876" t="s">
        <v>26948</v>
      </c>
      <c r="AG652" s="876"/>
      <c r="AH652" s="876"/>
      <c r="AI652" s="876"/>
      <c r="AJ652" s="876" t="s">
        <v>26948</v>
      </c>
      <c r="AK652" s="876"/>
    </row>
    <row r="653" spans="1:37">
      <c r="B653" s="876" t="s">
        <v>26948</v>
      </c>
      <c r="C653" s="876" t="s">
        <v>26948</v>
      </c>
      <c r="D653" s="876" t="s">
        <v>26948</v>
      </c>
      <c r="E653" s="876" t="s">
        <v>26948</v>
      </c>
      <c r="F653" s="876" t="s">
        <v>26948</v>
      </c>
      <c r="G653" s="876" t="s">
        <v>26948</v>
      </c>
      <c r="H653" s="876" t="s">
        <v>26948</v>
      </c>
      <c r="I653" s="876"/>
      <c r="J653" s="876"/>
      <c r="K653" s="876" t="s">
        <v>26948</v>
      </c>
      <c r="L653" s="876" t="s">
        <v>26948</v>
      </c>
      <c r="M653" s="876" t="s">
        <v>26948</v>
      </c>
      <c r="N653" s="876"/>
      <c r="O653" s="876" t="s">
        <v>26948</v>
      </c>
      <c r="P653" s="876" t="s">
        <v>26948</v>
      </c>
      <c r="Q653" s="876" t="s">
        <v>26948</v>
      </c>
      <c r="R653" s="876" t="s">
        <v>26948</v>
      </c>
      <c r="S653" s="876"/>
      <c r="T653" s="876" t="s">
        <v>26948</v>
      </c>
      <c r="U653" s="876" t="s">
        <v>26948</v>
      </c>
      <c r="V653" s="876" t="s">
        <v>26948</v>
      </c>
      <c r="W653" s="876" t="s">
        <v>26948</v>
      </c>
      <c r="X653" s="876" t="s">
        <v>26948</v>
      </c>
      <c r="Y653" s="876"/>
      <c r="Z653" s="876" t="s">
        <v>26948</v>
      </c>
      <c r="AA653" s="876" t="s">
        <v>26948</v>
      </c>
      <c r="AB653" s="876" t="s">
        <v>26948</v>
      </c>
      <c r="AC653" s="876"/>
      <c r="AD653" s="876" t="s">
        <v>26948</v>
      </c>
      <c r="AE653" s="876" t="s">
        <v>26948</v>
      </c>
      <c r="AF653" s="876" t="s">
        <v>26948</v>
      </c>
      <c r="AG653" s="876"/>
      <c r="AH653" s="876"/>
      <c r="AI653" s="876"/>
      <c r="AJ653" s="876" t="s">
        <v>26948</v>
      </c>
      <c r="AK653" s="876"/>
    </row>
    <row r="654" spans="1:37">
      <c r="A654" s="929" t="s">
        <v>27548</v>
      </c>
      <c r="B654" s="876" t="s">
        <v>26948</v>
      </c>
      <c r="C654" s="876" t="s">
        <v>26948</v>
      </c>
      <c r="D654" s="876" t="s">
        <v>26948</v>
      </c>
      <c r="E654" s="876" t="s">
        <v>26948</v>
      </c>
      <c r="F654" s="876" t="s">
        <v>26948</v>
      </c>
      <c r="G654" s="876" t="s">
        <v>26948</v>
      </c>
      <c r="H654" s="876" t="s">
        <v>26948</v>
      </c>
      <c r="I654" s="876"/>
      <c r="J654" s="876"/>
      <c r="K654" s="876" t="s">
        <v>26948</v>
      </c>
      <c r="L654" s="876" t="s">
        <v>26948</v>
      </c>
      <c r="M654" s="876" t="s">
        <v>26948</v>
      </c>
      <c r="N654" s="876"/>
      <c r="O654" s="876" t="s">
        <v>26948</v>
      </c>
      <c r="P654" s="876" t="s">
        <v>26948</v>
      </c>
      <c r="Q654" s="876" t="s">
        <v>26948</v>
      </c>
      <c r="R654" s="876" t="s">
        <v>26948</v>
      </c>
      <c r="S654" s="876"/>
      <c r="T654" s="876" t="s">
        <v>26948</v>
      </c>
      <c r="U654" s="876" t="s">
        <v>26948</v>
      </c>
      <c r="V654" s="876" t="s">
        <v>26948</v>
      </c>
      <c r="W654" s="876" t="s">
        <v>26948</v>
      </c>
      <c r="X654" s="876" t="s">
        <v>26948</v>
      </c>
      <c r="Y654" s="876"/>
      <c r="Z654" s="876" t="s">
        <v>26948</v>
      </c>
      <c r="AA654" s="876" t="s">
        <v>26948</v>
      </c>
      <c r="AB654" s="876" t="s">
        <v>26948</v>
      </c>
      <c r="AC654" s="876"/>
      <c r="AD654" s="876" t="s">
        <v>26948</v>
      </c>
      <c r="AE654" s="876" t="s">
        <v>26948</v>
      </c>
      <c r="AF654" s="876" t="s">
        <v>26948</v>
      </c>
      <c r="AG654" s="876"/>
      <c r="AH654" s="876"/>
      <c r="AI654" s="876"/>
      <c r="AJ654" s="876" t="s">
        <v>26948</v>
      </c>
      <c r="AK654" s="876"/>
    </row>
    <row r="655" spans="1:37">
      <c r="A655" s="929" t="s">
        <v>27549</v>
      </c>
      <c r="B655" s="876" t="s">
        <v>26948</v>
      </c>
      <c r="C655" s="876" t="s">
        <v>26948</v>
      </c>
      <c r="D655" s="876" t="s">
        <v>26948</v>
      </c>
      <c r="E655" s="876" t="s">
        <v>26948</v>
      </c>
      <c r="F655" s="876" t="s">
        <v>26948</v>
      </c>
      <c r="G655" s="876" t="s">
        <v>26948</v>
      </c>
      <c r="H655" s="876" t="s">
        <v>26948</v>
      </c>
      <c r="I655" s="876"/>
      <c r="J655" s="876"/>
      <c r="K655" s="876" t="s">
        <v>26948</v>
      </c>
      <c r="L655" s="876" t="s">
        <v>26948</v>
      </c>
      <c r="M655" s="876" t="s">
        <v>26948</v>
      </c>
      <c r="N655" s="876"/>
      <c r="O655" s="876" t="s">
        <v>26948</v>
      </c>
      <c r="P655" s="876" t="s">
        <v>26948</v>
      </c>
      <c r="Q655" s="876" t="s">
        <v>26948</v>
      </c>
      <c r="R655" s="876" t="s">
        <v>26948</v>
      </c>
      <c r="S655" s="876"/>
      <c r="T655" s="876" t="s">
        <v>26948</v>
      </c>
      <c r="U655" s="876" t="s">
        <v>26948</v>
      </c>
      <c r="V655" s="876" t="s">
        <v>26948</v>
      </c>
      <c r="W655" s="876" t="s">
        <v>26948</v>
      </c>
      <c r="X655" s="876" t="s">
        <v>26948</v>
      </c>
      <c r="Y655" s="876"/>
      <c r="Z655" s="876" t="s">
        <v>26948</v>
      </c>
      <c r="AA655" s="876" t="s">
        <v>26948</v>
      </c>
      <c r="AB655" s="876" t="s">
        <v>26948</v>
      </c>
      <c r="AC655" s="876"/>
      <c r="AD655" s="876" t="s">
        <v>26948</v>
      </c>
      <c r="AE655" s="876" t="s">
        <v>26948</v>
      </c>
      <c r="AF655" s="876" t="s">
        <v>26948</v>
      </c>
      <c r="AG655" s="876"/>
      <c r="AH655" s="876"/>
      <c r="AI655" s="876"/>
      <c r="AJ655" s="876" t="s">
        <v>26948</v>
      </c>
      <c r="AK655" s="876"/>
    </row>
    <row r="656" spans="1:37">
      <c r="B656" s="876" t="s">
        <v>26948</v>
      </c>
      <c r="C656" s="876" t="s">
        <v>26948</v>
      </c>
      <c r="D656" s="876" t="s">
        <v>26948</v>
      </c>
      <c r="E656" s="876" t="s">
        <v>26948</v>
      </c>
      <c r="F656" s="876" t="s">
        <v>26948</v>
      </c>
      <c r="G656" s="876" t="s">
        <v>26948</v>
      </c>
      <c r="H656" s="876" t="s">
        <v>26948</v>
      </c>
      <c r="I656" s="876"/>
      <c r="J656" s="876"/>
      <c r="K656" s="876" t="s">
        <v>26948</v>
      </c>
      <c r="L656" s="876" t="s">
        <v>26948</v>
      </c>
      <c r="M656" s="876" t="s">
        <v>26948</v>
      </c>
      <c r="N656" s="876"/>
      <c r="O656" s="876" t="s">
        <v>26948</v>
      </c>
      <c r="P656" s="876" t="s">
        <v>26948</v>
      </c>
      <c r="Q656" s="876" t="s">
        <v>26948</v>
      </c>
      <c r="R656" s="876" t="s">
        <v>26948</v>
      </c>
      <c r="S656" s="876"/>
      <c r="T656" s="876" t="s">
        <v>26948</v>
      </c>
      <c r="U656" s="876" t="s">
        <v>26948</v>
      </c>
      <c r="V656" s="876" t="s">
        <v>26948</v>
      </c>
      <c r="W656" s="876" t="s">
        <v>26948</v>
      </c>
      <c r="X656" s="876" t="s">
        <v>26948</v>
      </c>
      <c r="Y656" s="876"/>
      <c r="Z656" s="876" t="s">
        <v>26948</v>
      </c>
      <c r="AA656" s="876" t="s">
        <v>26948</v>
      </c>
      <c r="AB656" s="876" t="s">
        <v>26948</v>
      </c>
      <c r="AC656" s="876"/>
      <c r="AD656" s="876" t="s">
        <v>26948</v>
      </c>
      <c r="AE656" s="876" t="s">
        <v>26948</v>
      </c>
      <c r="AF656" s="876" t="s">
        <v>26948</v>
      </c>
      <c r="AG656" s="876"/>
      <c r="AH656" s="876"/>
      <c r="AI656" s="876"/>
      <c r="AJ656" s="876" t="s">
        <v>26948</v>
      </c>
      <c r="AK656" s="876"/>
    </row>
    <row r="657" spans="1:37">
      <c r="A657" s="929" t="s">
        <v>27550</v>
      </c>
      <c r="B657" s="876" t="s">
        <v>26948</v>
      </c>
      <c r="C657" s="876" t="s">
        <v>26948</v>
      </c>
      <c r="D657" s="876" t="s">
        <v>26948</v>
      </c>
      <c r="E657" s="876" t="s">
        <v>26948</v>
      </c>
      <c r="F657" s="876" t="s">
        <v>26948</v>
      </c>
      <c r="G657" s="876" t="s">
        <v>26948</v>
      </c>
      <c r="H657" s="876" t="s">
        <v>26948</v>
      </c>
      <c r="I657" s="876"/>
      <c r="J657" s="876"/>
      <c r="K657" s="876" t="s">
        <v>26948</v>
      </c>
      <c r="L657" s="876" t="s">
        <v>26948</v>
      </c>
      <c r="M657" s="876" t="s">
        <v>26948</v>
      </c>
      <c r="N657" s="876"/>
      <c r="O657" s="876" t="s">
        <v>26948</v>
      </c>
      <c r="P657" s="876" t="s">
        <v>26948</v>
      </c>
      <c r="Q657" s="876" t="s">
        <v>26948</v>
      </c>
      <c r="R657" s="876" t="s">
        <v>26948</v>
      </c>
      <c r="S657" s="876"/>
      <c r="T657" s="876" t="s">
        <v>26948</v>
      </c>
      <c r="U657" s="876" t="s">
        <v>26948</v>
      </c>
      <c r="V657" s="876" t="s">
        <v>26948</v>
      </c>
      <c r="W657" s="876" t="s">
        <v>26948</v>
      </c>
      <c r="X657" s="876" t="s">
        <v>26948</v>
      </c>
      <c r="Y657" s="876"/>
      <c r="Z657" s="876" t="s">
        <v>26948</v>
      </c>
      <c r="AA657" s="876" t="s">
        <v>26948</v>
      </c>
      <c r="AB657" s="876" t="s">
        <v>26948</v>
      </c>
      <c r="AC657" s="876"/>
      <c r="AD657" s="876" t="s">
        <v>26948</v>
      </c>
      <c r="AE657" s="876" t="s">
        <v>26948</v>
      </c>
      <c r="AF657" s="876" t="s">
        <v>26948</v>
      </c>
      <c r="AG657" s="876"/>
      <c r="AH657" s="876"/>
      <c r="AI657" s="876"/>
      <c r="AJ657" s="876" t="s">
        <v>26948</v>
      </c>
      <c r="AK657" s="876"/>
    </row>
    <row r="658" spans="1:37">
      <c r="A658" s="929" t="s">
        <v>27165</v>
      </c>
      <c r="B658" s="876" t="s">
        <v>26948</v>
      </c>
      <c r="C658" s="876" t="s">
        <v>26948</v>
      </c>
      <c r="D658" s="876" t="s">
        <v>26948</v>
      </c>
      <c r="E658" s="876" t="s">
        <v>26948</v>
      </c>
      <c r="F658" s="876" t="s">
        <v>26948</v>
      </c>
      <c r="G658" s="876" t="s">
        <v>26948</v>
      </c>
      <c r="H658" s="876" t="s">
        <v>26948</v>
      </c>
      <c r="I658" s="876"/>
      <c r="J658" s="876"/>
      <c r="K658" s="876" t="s">
        <v>26948</v>
      </c>
      <c r="L658" s="876" t="s">
        <v>26948</v>
      </c>
      <c r="M658" s="876" t="s">
        <v>26948</v>
      </c>
      <c r="N658" s="876"/>
      <c r="O658" s="876" t="s">
        <v>26948</v>
      </c>
      <c r="P658" s="876" t="s">
        <v>26948</v>
      </c>
      <c r="Q658" s="876" t="s">
        <v>26948</v>
      </c>
      <c r="R658" s="876" t="s">
        <v>26948</v>
      </c>
      <c r="S658" s="876"/>
      <c r="T658" s="876" t="s">
        <v>26948</v>
      </c>
      <c r="U658" s="876" t="s">
        <v>26948</v>
      </c>
      <c r="V658" s="876" t="s">
        <v>26948</v>
      </c>
      <c r="W658" s="876" t="s">
        <v>26948</v>
      </c>
      <c r="X658" s="876" t="s">
        <v>26948</v>
      </c>
      <c r="Y658" s="876"/>
      <c r="Z658" s="876" t="s">
        <v>26948</v>
      </c>
      <c r="AA658" s="876" t="s">
        <v>26948</v>
      </c>
      <c r="AB658" s="876" t="s">
        <v>26948</v>
      </c>
      <c r="AC658" s="876"/>
      <c r="AD658" s="876" t="s">
        <v>26948</v>
      </c>
      <c r="AE658" s="876" t="s">
        <v>26948</v>
      </c>
      <c r="AF658" s="876" t="s">
        <v>26948</v>
      </c>
      <c r="AG658" s="876"/>
      <c r="AH658" s="876"/>
      <c r="AI658" s="876"/>
      <c r="AJ658" s="876" t="s">
        <v>26948</v>
      </c>
      <c r="AK658" s="876"/>
    </row>
    <row r="659" spans="1:37">
      <c r="B659" s="876" t="s">
        <v>26948</v>
      </c>
      <c r="C659" s="876" t="s">
        <v>26948</v>
      </c>
      <c r="D659" s="876" t="s">
        <v>26948</v>
      </c>
      <c r="E659" s="876" t="s">
        <v>26948</v>
      </c>
      <c r="F659" s="876" t="s">
        <v>26948</v>
      </c>
      <c r="G659" s="876" t="s">
        <v>26948</v>
      </c>
      <c r="H659" s="876" t="s">
        <v>26948</v>
      </c>
      <c r="I659" s="876"/>
      <c r="J659" s="876"/>
      <c r="K659" s="876" t="s">
        <v>26948</v>
      </c>
      <c r="L659" s="876" t="s">
        <v>26948</v>
      </c>
      <c r="M659" s="876" t="s">
        <v>26948</v>
      </c>
      <c r="N659" s="876"/>
      <c r="O659" s="876" t="s">
        <v>26948</v>
      </c>
      <c r="P659" s="876" t="s">
        <v>26948</v>
      </c>
      <c r="Q659" s="876" t="s">
        <v>26948</v>
      </c>
      <c r="R659" s="876" t="s">
        <v>26948</v>
      </c>
      <c r="S659" s="876"/>
      <c r="T659" s="876" t="s">
        <v>26948</v>
      </c>
      <c r="U659" s="876" t="s">
        <v>26948</v>
      </c>
      <c r="V659" s="876" t="s">
        <v>26948</v>
      </c>
      <c r="W659" s="876" t="s">
        <v>26948</v>
      </c>
      <c r="X659" s="876" t="s">
        <v>26948</v>
      </c>
      <c r="Y659" s="876"/>
      <c r="Z659" s="876" t="s">
        <v>26948</v>
      </c>
      <c r="AA659" s="876" t="s">
        <v>26948</v>
      </c>
      <c r="AB659" s="876" t="s">
        <v>26948</v>
      </c>
      <c r="AC659" s="876"/>
      <c r="AD659" s="876" t="s">
        <v>26948</v>
      </c>
      <c r="AE659" s="876" t="s">
        <v>26948</v>
      </c>
      <c r="AF659" s="876" t="s">
        <v>26948</v>
      </c>
      <c r="AG659" s="876"/>
      <c r="AH659" s="876"/>
      <c r="AI659" s="876"/>
      <c r="AJ659" s="876" t="s">
        <v>26948</v>
      </c>
      <c r="AK659" s="876"/>
    </row>
    <row r="660" spans="1:37">
      <c r="A660" s="929" t="s">
        <v>27006</v>
      </c>
      <c r="B660" s="876" t="s">
        <v>26948</v>
      </c>
      <c r="C660" s="876" t="s">
        <v>26948</v>
      </c>
      <c r="D660" s="876" t="s">
        <v>26948</v>
      </c>
      <c r="E660" s="876" t="s">
        <v>26948</v>
      </c>
      <c r="F660" s="876" t="s">
        <v>26948</v>
      </c>
      <c r="G660" s="876" t="s">
        <v>26948</v>
      </c>
      <c r="H660" s="876" t="s">
        <v>26948</v>
      </c>
      <c r="I660" s="876"/>
      <c r="J660" s="876"/>
      <c r="K660" s="876" t="s">
        <v>26948</v>
      </c>
      <c r="L660" s="876" t="s">
        <v>26948</v>
      </c>
      <c r="M660" s="876" t="s">
        <v>26948</v>
      </c>
      <c r="N660" s="876"/>
      <c r="O660" s="876" t="s">
        <v>26948</v>
      </c>
      <c r="P660" s="876" t="s">
        <v>26948</v>
      </c>
      <c r="Q660" s="876" t="s">
        <v>26948</v>
      </c>
      <c r="R660" s="876" t="s">
        <v>26948</v>
      </c>
      <c r="S660" s="876"/>
      <c r="T660" s="876" t="s">
        <v>26948</v>
      </c>
      <c r="U660" s="876" t="s">
        <v>26948</v>
      </c>
      <c r="V660" s="876" t="s">
        <v>26948</v>
      </c>
      <c r="W660" s="876" t="s">
        <v>26948</v>
      </c>
      <c r="X660" s="876" t="s">
        <v>26948</v>
      </c>
      <c r="Y660" s="876"/>
      <c r="Z660" s="876" t="s">
        <v>26948</v>
      </c>
      <c r="AA660" s="876" t="s">
        <v>26948</v>
      </c>
      <c r="AB660" s="876" t="s">
        <v>26948</v>
      </c>
      <c r="AC660" s="876"/>
      <c r="AD660" s="876" t="s">
        <v>26948</v>
      </c>
      <c r="AE660" s="876" t="s">
        <v>26948</v>
      </c>
      <c r="AF660" s="876" t="s">
        <v>26948</v>
      </c>
      <c r="AG660" s="876"/>
      <c r="AH660" s="876"/>
      <c r="AI660" s="876"/>
      <c r="AJ660" s="876" t="s">
        <v>26948</v>
      </c>
      <c r="AK660" s="876"/>
    </row>
    <row r="661" spans="1:37">
      <c r="A661" s="929" t="s">
        <v>27094</v>
      </c>
      <c r="B661" s="876" t="s">
        <v>26948</v>
      </c>
      <c r="C661" s="876" t="s">
        <v>26948</v>
      </c>
      <c r="D661" s="876" t="s">
        <v>26948</v>
      </c>
      <c r="E661" s="876" t="s">
        <v>26948</v>
      </c>
      <c r="F661" s="876" t="s">
        <v>26948</v>
      </c>
      <c r="G661" s="876" t="s">
        <v>26948</v>
      </c>
      <c r="H661" s="876" t="s">
        <v>26948</v>
      </c>
      <c r="I661" s="876"/>
      <c r="J661" s="876"/>
      <c r="K661" s="876" t="s">
        <v>26948</v>
      </c>
      <c r="L661" s="876" t="s">
        <v>26948</v>
      </c>
      <c r="M661" s="876" t="s">
        <v>26948</v>
      </c>
      <c r="N661" s="876"/>
      <c r="O661" s="876" t="s">
        <v>26948</v>
      </c>
      <c r="P661" s="876" t="s">
        <v>26948</v>
      </c>
      <c r="Q661" s="876" t="s">
        <v>26948</v>
      </c>
      <c r="R661" s="876" t="s">
        <v>26948</v>
      </c>
      <c r="S661" s="876"/>
      <c r="T661" s="876" t="s">
        <v>26948</v>
      </c>
      <c r="U661" s="876" t="s">
        <v>26948</v>
      </c>
      <c r="V661" s="876" t="s">
        <v>26948</v>
      </c>
      <c r="W661" s="876" t="s">
        <v>26948</v>
      </c>
      <c r="X661" s="876" t="s">
        <v>26948</v>
      </c>
      <c r="Y661" s="876"/>
      <c r="Z661" s="876" t="s">
        <v>26948</v>
      </c>
      <c r="AA661" s="876" t="s">
        <v>26948</v>
      </c>
      <c r="AB661" s="876" t="s">
        <v>26948</v>
      </c>
      <c r="AC661" s="876"/>
      <c r="AD661" s="876" t="s">
        <v>26948</v>
      </c>
      <c r="AE661" s="876" t="s">
        <v>26948</v>
      </c>
      <c r="AF661" s="876" t="s">
        <v>26948</v>
      </c>
      <c r="AG661" s="876"/>
      <c r="AH661" s="876"/>
      <c r="AI661" s="876"/>
      <c r="AJ661" s="876" t="s">
        <v>26948</v>
      </c>
      <c r="AK661" s="876"/>
    </row>
    <row r="662" spans="1:37">
      <c r="A662" s="929" t="s">
        <v>27551</v>
      </c>
      <c r="B662" s="876" t="s">
        <v>26948</v>
      </c>
      <c r="C662" s="876" t="s">
        <v>26948</v>
      </c>
      <c r="D662" s="876" t="s">
        <v>26948</v>
      </c>
      <c r="E662" s="876" t="s">
        <v>26948</v>
      </c>
      <c r="F662" s="876" t="s">
        <v>26948</v>
      </c>
      <c r="G662" s="876" t="s">
        <v>26948</v>
      </c>
      <c r="H662" s="876" t="s">
        <v>26948</v>
      </c>
      <c r="I662" s="876"/>
      <c r="J662" s="876"/>
      <c r="K662" s="876" t="s">
        <v>26948</v>
      </c>
      <c r="L662" s="876" t="s">
        <v>26948</v>
      </c>
      <c r="M662" s="876" t="s">
        <v>26948</v>
      </c>
      <c r="N662" s="876"/>
      <c r="O662" s="876" t="s">
        <v>26948</v>
      </c>
      <c r="P662" s="876" t="s">
        <v>26948</v>
      </c>
      <c r="Q662" s="876" t="s">
        <v>26948</v>
      </c>
      <c r="R662" s="876" t="s">
        <v>26948</v>
      </c>
      <c r="S662" s="876"/>
      <c r="T662" s="876" t="s">
        <v>26948</v>
      </c>
      <c r="U662" s="876" t="s">
        <v>26948</v>
      </c>
      <c r="V662" s="876" t="s">
        <v>26948</v>
      </c>
      <c r="W662" s="876" t="s">
        <v>26948</v>
      </c>
      <c r="X662" s="876" t="s">
        <v>26948</v>
      </c>
      <c r="Y662" s="876"/>
      <c r="Z662" s="876" t="s">
        <v>26948</v>
      </c>
      <c r="AA662" s="876" t="s">
        <v>26948</v>
      </c>
      <c r="AB662" s="876" t="s">
        <v>26948</v>
      </c>
      <c r="AC662" s="876"/>
      <c r="AD662" s="876" t="s">
        <v>26948</v>
      </c>
      <c r="AE662" s="876" t="s">
        <v>26948</v>
      </c>
      <c r="AF662" s="876" t="s">
        <v>26948</v>
      </c>
      <c r="AG662" s="876"/>
      <c r="AH662" s="876"/>
      <c r="AI662" s="876"/>
      <c r="AJ662" s="876" t="s">
        <v>26948</v>
      </c>
      <c r="AK662" s="876"/>
    </row>
    <row r="663" spans="1:37">
      <c r="A663" s="929" t="s">
        <v>27552</v>
      </c>
      <c r="B663" s="876" t="s">
        <v>26948</v>
      </c>
      <c r="C663" s="876" t="s">
        <v>26948</v>
      </c>
      <c r="D663" s="876" t="s">
        <v>26948</v>
      </c>
      <c r="E663" s="876" t="s">
        <v>26948</v>
      </c>
      <c r="F663" s="876" t="s">
        <v>26948</v>
      </c>
      <c r="G663" s="876" t="s">
        <v>26948</v>
      </c>
      <c r="H663" s="876" t="s">
        <v>26948</v>
      </c>
      <c r="I663" s="876"/>
      <c r="J663" s="876"/>
      <c r="K663" s="876" t="s">
        <v>26948</v>
      </c>
      <c r="L663" s="876" t="s">
        <v>26948</v>
      </c>
      <c r="M663" s="876" t="s">
        <v>26948</v>
      </c>
      <c r="N663" s="876"/>
      <c r="O663" s="876" t="s">
        <v>26948</v>
      </c>
      <c r="P663" s="876" t="s">
        <v>26948</v>
      </c>
      <c r="Q663" s="876" t="s">
        <v>26948</v>
      </c>
      <c r="R663" s="876" t="s">
        <v>26948</v>
      </c>
      <c r="S663" s="876"/>
      <c r="T663" s="876" t="s">
        <v>26948</v>
      </c>
      <c r="U663" s="876" t="s">
        <v>26948</v>
      </c>
      <c r="V663" s="876" t="s">
        <v>26948</v>
      </c>
      <c r="W663" s="876" t="s">
        <v>26948</v>
      </c>
      <c r="X663" s="876" t="s">
        <v>26948</v>
      </c>
      <c r="Y663" s="876"/>
      <c r="Z663" s="876" t="s">
        <v>26948</v>
      </c>
      <c r="AA663" s="876" t="s">
        <v>26948</v>
      </c>
      <c r="AB663" s="876" t="s">
        <v>26948</v>
      </c>
      <c r="AC663" s="876"/>
      <c r="AD663" s="876" t="s">
        <v>26948</v>
      </c>
      <c r="AE663" s="876" t="s">
        <v>26948</v>
      </c>
      <c r="AF663" s="876" t="s">
        <v>26948</v>
      </c>
      <c r="AG663" s="876"/>
      <c r="AH663" s="876"/>
      <c r="AI663" s="876"/>
      <c r="AJ663" s="876" t="s">
        <v>26948</v>
      </c>
      <c r="AK663" s="876"/>
    </row>
    <row r="664" spans="1:37">
      <c r="A664" s="929" t="s">
        <v>27553</v>
      </c>
      <c r="B664" s="876" t="s">
        <v>26948</v>
      </c>
      <c r="C664" s="876" t="s">
        <v>26948</v>
      </c>
      <c r="D664" s="876" t="s">
        <v>26948</v>
      </c>
      <c r="E664" s="876" t="s">
        <v>26948</v>
      </c>
      <c r="F664" s="876" t="s">
        <v>26948</v>
      </c>
      <c r="G664" s="876" t="s">
        <v>26948</v>
      </c>
      <c r="H664" s="876" t="s">
        <v>26948</v>
      </c>
      <c r="I664" s="876"/>
      <c r="J664" s="876"/>
      <c r="K664" s="876" t="s">
        <v>26948</v>
      </c>
      <c r="L664" s="876" t="s">
        <v>26948</v>
      </c>
      <c r="M664" s="876" t="s">
        <v>26948</v>
      </c>
      <c r="N664" s="876"/>
      <c r="O664" s="876" t="s">
        <v>26948</v>
      </c>
      <c r="P664" s="876" t="s">
        <v>26948</v>
      </c>
      <c r="Q664" s="876" t="s">
        <v>26948</v>
      </c>
      <c r="R664" s="876" t="s">
        <v>26948</v>
      </c>
      <c r="S664" s="876"/>
      <c r="T664" s="876" t="s">
        <v>26948</v>
      </c>
      <c r="U664" s="876" t="s">
        <v>26948</v>
      </c>
      <c r="V664" s="876" t="s">
        <v>26948</v>
      </c>
      <c r="W664" s="876" t="s">
        <v>26948</v>
      </c>
      <c r="X664" s="876" t="s">
        <v>26948</v>
      </c>
      <c r="Y664" s="876"/>
      <c r="Z664" s="876" t="s">
        <v>26948</v>
      </c>
      <c r="AA664" s="876" t="s">
        <v>26948</v>
      </c>
      <c r="AB664" s="876" t="s">
        <v>26948</v>
      </c>
      <c r="AC664" s="876"/>
      <c r="AD664" s="876" t="s">
        <v>26948</v>
      </c>
      <c r="AE664" s="876" t="s">
        <v>26948</v>
      </c>
      <c r="AF664" s="876" t="s">
        <v>26948</v>
      </c>
      <c r="AG664" s="876"/>
      <c r="AH664" s="876"/>
      <c r="AI664" s="876"/>
      <c r="AJ664" s="876" t="s">
        <v>26948</v>
      </c>
      <c r="AK664" s="876"/>
    </row>
    <row r="665" spans="1:37">
      <c r="A665" s="929" t="s">
        <v>27554</v>
      </c>
      <c r="B665" s="876" t="s">
        <v>26948</v>
      </c>
      <c r="C665" s="876" t="s">
        <v>26948</v>
      </c>
      <c r="D665" s="876" t="s">
        <v>26948</v>
      </c>
      <c r="E665" s="876" t="s">
        <v>26948</v>
      </c>
      <c r="F665" s="876" t="s">
        <v>26948</v>
      </c>
      <c r="G665" s="876" t="s">
        <v>26948</v>
      </c>
      <c r="H665" s="876" t="s">
        <v>26948</v>
      </c>
      <c r="I665" s="876"/>
      <c r="J665" s="876"/>
      <c r="K665" s="876" t="s">
        <v>26948</v>
      </c>
      <c r="L665" s="876" t="s">
        <v>26948</v>
      </c>
      <c r="M665" s="876" t="s">
        <v>26948</v>
      </c>
      <c r="N665" s="876"/>
      <c r="O665" s="876" t="s">
        <v>26948</v>
      </c>
      <c r="P665" s="876" t="s">
        <v>26948</v>
      </c>
      <c r="Q665" s="876" t="s">
        <v>26948</v>
      </c>
      <c r="R665" s="876" t="s">
        <v>26948</v>
      </c>
      <c r="S665" s="876"/>
      <c r="T665" s="876" t="s">
        <v>26948</v>
      </c>
      <c r="U665" s="876" t="s">
        <v>26948</v>
      </c>
      <c r="V665" s="876" t="s">
        <v>26948</v>
      </c>
      <c r="W665" s="876" t="s">
        <v>26948</v>
      </c>
      <c r="X665" s="876" t="s">
        <v>26948</v>
      </c>
      <c r="Y665" s="876"/>
      <c r="Z665" s="876" t="s">
        <v>26948</v>
      </c>
      <c r="AA665" s="876" t="s">
        <v>26948</v>
      </c>
      <c r="AB665" s="876" t="s">
        <v>26948</v>
      </c>
      <c r="AC665" s="876"/>
      <c r="AD665" s="876" t="s">
        <v>26948</v>
      </c>
      <c r="AE665" s="876" t="s">
        <v>26948</v>
      </c>
      <c r="AF665" s="876" t="s">
        <v>26948</v>
      </c>
      <c r="AG665" s="876"/>
      <c r="AH665" s="876"/>
      <c r="AI665" s="876"/>
      <c r="AJ665" s="876" t="s">
        <v>26948</v>
      </c>
      <c r="AK665" s="876"/>
    </row>
    <row r="666" spans="1:37">
      <c r="A666" s="929" t="s">
        <v>27555</v>
      </c>
      <c r="B666" s="876" t="s">
        <v>26948</v>
      </c>
      <c r="C666" s="876" t="s">
        <v>26948</v>
      </c>
      <c r="D666" s="876" t="s">
        <v>26948</v>
      </c>
      <c r="E666" s="876" t="s">
        <v>26948</v>
      </c>
      <c r="F666" s="876" t="s">
        <v>26948</v>
      </c>
      <c r="G666" s="876" t="s">
        <v>26948</v>
      </c>
      <c r="H666" s="876" t="s">
        <v>26948</v>
      </c>
      <c r="I666" s="876"/>
      <c r="J666" s="876"/>
      <c r="K666" s="876" t="s">
        <v>26948</v>
      </c>
      <c r="L666" s="876" t="s">
        <v>26948</v>
      </c>
      <c r="M666" s="876" t="s">
        <v>26948</v>
      </c>
      <c r="N666" s="876"/>
      <c r="O666" s="876" t="s">
        <v>26948</v>
      </c>
      <c r="P666" s="876" t="s">
        <v>26948</v>
      </c>
      <c r="Q666" s="876" t="s">
        <v>26948</v>
      </c>
      <c r="R666" s="876" t="s">
        <v>26948</v>
      </c>
      <c r="S666" s="876"/>
      <c r="T666" s="876" t="s">
        <v>26948</v>
      </c>
      <c r="U666" s="876" t="s">
        <v>26948</v>
      </c>
      <c r="V666" s="876" t="s">
        <v>26948</v>
      </c>
      <c r="W666" s="876" t="s">
        <v>26948</v>
      </c>
      <c r="X666" s="876" t="s">
        <v>26948</v>
      </c>
      <c r="Y666" s="876"/>
      <c r="Z666" s="876" t="s">
        <v>26948</v>
      </c>
      <c r="AA666" s="876" t="s">
        <v>26948</v>
      </c>
      <c r="AB666" s="876" t="s">
        <v>26948</v>
      </c>
      <c r="AC666" s="876"/>
      <c r="AD666" s="876" t="s">
        <v>26948</v>
      </c>
      <c r="AE666" s="876" t="s">
        <v>26948</v>
      </c>
      <c r="AF666" s="876" t="s">
        <v>26948</v>
      </c>
      <c r="AG666" s="876"/>
      <c r="AH666" s="876"/>
      <c r="AI666" s="876"/>
      <c r="AJ666" s="876" t="s">
        <v>26948</v>
      </c>
      <c r="AK666" s="876"/>
    </row>
    <row r="667" spans="1:37">
      <c r="A667" s="929" t="s">
        <v>27189</v>
      </c>
      <c r="B667" s="876" t="s">
        <v>26948</v>
      </c>
      <c r="C667" s="876" t="s">
        <v>26948</v>
      </c>
      <c r="D667" s="876" t="s">
        <v>26948</v>
      </c>
      <c r="E667" s="876" t="s">
        <v>26948</v>
      </c>
      <c r="F667" s="876" t="s">
        <v>26948</v>
      </c>
      <c r="G667" s="876" t="s">
        <v>26948</v>
      </c>
      <c r="H667" s="876" t="s">
        <v>26948</v>
      </c>
      <c r="I667" s="876"/>
      <c r="J667" s="876"/>
      <c r="K667" s="876" t="s">
        <v>26948</v>
      </c>
      <c r="L667" s="876" t="s">
        <v>26948</v>
      </c>
      <c r="M667" s="876" t="s">
        <v>26948</v>
      </c>
      <c r="N667" s="876"/>
      <c r="O667" s="876" t="s">
        <v>26948</v>
      </c>
      <c r="P667" s="876" t="s">
        <v>26948</v>
      </c>
      <c r="Q667" s="876" t="s">
        <v>26948</v>
      </c>
      <c r="R667" s="876" t="s">
        <v>26948</v>
      </c>
      <c r="S667" s="876"/>
      <c r="T667" s="876" t="s">
        <v>26948</v>
      </c>
      <c r="U667" s="876" t="s">
        <v>26948</v>
      </c>
      <c r="V667" s="876" t="s">
        <v>26948</v>
      </c>
      <c r="W667" s="876" t="s">
        <v>26948</v>
      </c>
      <c r="X667" s="876" t="s">
        <v>26948</v>
      </c>
      <c r="Y667" s="876"/>
      <c r="Z667" s="876" t="s">
        <v>26948</v>
      </c>
      <c r="AA667" s="876" t="s">
        <v>26948</v>
      </c>
      <c r="AB667" s="876" t="s">
        <v>26948</v>
      </c>
      <c r="AC667" s="876"/>
      <c r="AD667" s="876" t="s">
        <v>26948</v>
      </c>
      <c r="AE667" s="876" t="s">
        <v>26948</v>
      </c>
      <c r="AF667" s="876" t="s">
        <v>26948</v>
      </c>
      <c r="AG667" s="876"/>
      <c r="AH667" s="876"/>
      <c r="AI667" s="876"/>
      <c r="AJ667" s="876" t="s">
        <v>26948</v>
      </c>
      <c r="AK667" s="876"/>
    </row>
    <row r="668" spans="1:37">
      <c r="A668" s="929" t="s">
        <v>27556</v>
      </c>
      <c r="B668" s="876" t="s">
        <v>26948</v>
      </c>
      <c r="C668" s="876" t="s">
        <v>26948</v>
      </c>
      <c r="D668" s="876" t="s">
        <v>26948</v>
      </c>
      <c r="E668" s="876" t="s">
        <v>26948</v>
      </c>
      <c r="F668" s="876" t="s">
        <v>26948</v>
      </c>
      <c r="G668" s="876" t="s">
        <v>26948</v>
      </c>
      <c r="H668" s="876" t="s">
        <v>26948</v>
      </c>
      <c r="I668" s="876"/>
      <c r="J668" s="876"/>
      <c r="K668" s="876" t="s">
        <v>26948</v>
      </c>
      <c r="L668" s="876" t="s">
        <v>26948</v>
      </c>
      <c r="M668" s="876" t="s">
        <v>26948</v>
      </c>
      <c r="N668" s="876"/>
      <c r="O668" s="876" t="s">
        <v>26948</v>
      </c>
      <c r="P668" s="876" t="s">
        <v>26948</v>
      </c>
      <c r="Q668" s="876" t="s">
        <v>26948</v>
      </c>
      <c r="R668" s="876" t="s">
        <v>26948</v>
      </c>
      <c r="S668" s="876"/>
      <c r="T668" s="876" t="s">
        <v>26948</v>
      </c>
      <c r="U668" s="876" t="s">
        <v>26948</v>
      </c>
      <c r="V668" s="876" t="s">
        <v>26948</v>
      </c>
      <c r="W668" s="876" t="s">
        <v>26948</v>
      </c>
      <c r="X668" s="876" t="s">
        <v>26948</v>
      </c>
      <c r="Y668" s="876"/>
      <c r="Z668" s="876" t="s">
        <v>26948</v>
      </c>
      <c r="AA668" s="876" t="s">
        <v>26948</v>
      </c>
      <c r="AB668" s="876" t="s">
        <v>26948</v>
      </c>
      <c r="AC668" s="876"/>
      <c r="AD668" s="876" t="s">
        <v>26948</v>
      </c>
      <c r="AE668" s="876" t="s">
        <v>26948</v>
      </c>
      <c r="AF668" s="876" t="s">
        <v>26948</v>
      </c>
      <c r="AG668" s="876"/>
      <c r="AH668" s="876"/>
      <c r="AI668" s="876"/>
      <c r="AJ668" s="876" t="s">
        <v>26948</v>
      </c>
      <c r="AK668" s="876"/>
    </row>
    <row r="669" spans="1:37">
      <c r="A669" s="929" t="s">
        <v>27557</v>
      </c>
      <c r="B669" s="876" t="s">
        <v>26948</v>
      </c>
      <c r="C669" s="876" t="s">
        <v>26948</v>
      </c>
      <c r="D669" s="876" t="s">
        <v>26948</v>
      </c>
      <c r="E669" s="876" t="s">
        <v>26948</v>
      </c>
      <c r="F669" s="876" t="s">
        <v>26948</v>
      </c>
      <c r="G669" s="876" t="s">
        <v>26948</v>
      </c>
      <c r="H669" s="876" t="s">
        <v>26948</v>
      </c>
      <c r="I669" s="876"/>
      <c r="J669" s="876"/>
      <c r="K669" s="876" t="s">
        <v>26948</v>
      </c>
      <c r="L669" s="876" t="s">
        <v>26948</v>
      </c>
      <c r="M669" s="876" t="s">
        <v>26948</v>
      </c>
      <c r="N669" s="876"/>
      <c r="O669" s="876" t="s">
        <v>26948</v>
      </c>
      <c r="P669" s="876" t="s">
        <v>26948</v>
      </c>
      <c r="Q669" s="876" t="s">
        <v>26948</v>
      </c>
      <c r="R669" s="876" t="s">
        <v>26948</v>
      </c>
      <c r="S669" s="876"/>
      <c r="T669" s="876" t="s">
        <v>26948</v>
      </c>
      <c r="U669" s="876" t="s">
        <v>26948</v>
      </c>
      <c r="V669" s="876" t="s">
        <v>26948</v>
      </c>
      <c r="W669" s="876" t="s">
        <v>26948</v>
      </c>
      <c r="X669" s="876" t="s">
        <v>26948</v>
      </c>
      <c r="Y669" s="876"/>
      <c r="Z669" s="876" t="s">
        <v>26948</v>
      </c>
      <c r="AA669" s="876" t="s">
        <v>26948</v>
      </c>
      <c r="AB669" s="876" t="s">
        <v>26948</v>
      </c>
      <c r="AC669" s="876"/>
      <c r="AD669" s="876" t="s">
        <v>26948</v>
      </c>
      <c r="AE669" s="876" t="s">
        <v>26948</v>
      </c>
      <c r="AF669" s="876" t="s">
        <v>26948</v>
      </c>
      <c r="AG669" s="876"/>
      <c r="AH669" s="876"/>
      <c r="AI669" s="876"/>
      <c r="AJ669" s="876" t="s">
        <v>26948</v>
      </c>
      <c r="AK669" s="876"/>
    </row>
    <row r="670" spans="1:37">
      <c r="A670" s="929" t="s">
        <v>27558</v>
      </c>
      <c r="B670" s="876" t="s">
        <v>26948</v>
      </c>
      <c r="C670" s="876" t="s">
        <v>26948</v>
      </c>
      <c r="D670" s="876" t="s">
        <v>26948</v>
      </c>
      <c r="E670" s="876" t="s">
        <v>26948</v>
      </c>
      <c r="F670" s="876" t="s">
        <v>26948</v>
      </c>
      <c r="G670" s="876" t="s">
        <v>26948</v>
      </c>
      <c r="H670" s="876" t="s">
        <v>26948</v>
      </c>
      <c r="I670" s="876"/>
      <c r="J670" s="876"/>
      <c r="K670" s="876" t="s">
        <v>26948</v>
      </c>
      <c r="L670" s="876" t="s">
        <v>26948</v>
      </c>
      <c r="M670" s="876" t="s">
        <v>26948</v>
      </c>
      <c r="N670" s="876"/>
      <c r="O670" s="876" t="s">
        <v>26948</v>
      </c>
      <c r="P670" s="876" t="s">
        <v>26948</v>
      </c>
      <c r="Q670" s="876" t="s">
        <v>26948</v>
      </c>
      <c r="R670" s="876" t="s">
        <v>26948</v>
      </c>
      <c r="S670" s="876"/>
      <c r="T670" s="876" t="s">
        <v>26948</v>
      </c>
      <c r="U670" s="876" t="s">
        <v>26948</v>
      </c>
      <c r="V670" s="876" t="s">
        <v>26948</v>
      </c>
      <c r="W670" s="876" t="s">
        <v>26948</v>
      </c>
      <c r="X670" s="876" t="s">
        <v>26948</v>
      </c>
      <c r="Y670" s="876"/>
      <c r="Z670" s="876" t="s">
        <v>26948</v>
      </c>
      <c r="AA670" s="876" t="s">
        <v>26948</v>
      </c>
      <c r="AB670" s="876" t="s">
        <v>26948</v>
      </c>
      <c r="AC670" s="876"/>
      <c r="AD670" s="876" t="s">
        <v>26948</v>
      </c>
      <c r="AE670" s="876" t="s">
        <v>26948</v>
      </c>
      <c r="AF670" s="876" t="s">
        <v>26948</v>
      </c>
      <c r="AG670" s="876"/>
      <c r="AH670" s="876"/>
      <c r="AI670" s="876"/>
      <c r="AJ670" s="876" t="s">
        <v>26948</v>
      </c>
      <c r="AK670" s="876"/>
    </row>
    <row r="671" spans="1:37">
      <c r="A671" s="929" t="s">
        <v>27559</v>
      </c>
      <c r="B671" s="876" t="s">
        <v>26948</v>
      </c>
      <c r="C671" s="876" t="s">
        <v>26948</v>
      </c>
      <c r="D671" s="876" t="s">
        <v>26948</v>
      </c>
      <c r="E671" s="876" t="s">
        <v>26948</v>
      </c>
      <c r="F671" s="876" t="s">
        <v>26948</v>
      </c>
      <c r="G671" s="876" t="s">
        <v>26948</v>
      </c>
      <c r="H671" s="876" t="s">
        <v>26948</v>
      </c>
      <c r="I671" s="876"/>
      <c r="J671" s="876"/>
      <c r="K671" s="876" t="s">
        <v>26948</v>
      </c>
      <c r="L671" s="876" t="s">
        <v>26948</v>
      </c>
      <c r="M671" s="876" t="s">
        <v>26948</v>
      </c>
      <c r="N671" s="876"/>
      <c r="O671" s="876" t="s">
        <v>26948</v>
      </c>
      <c r="P671" s="876" t="s">
        <v>26948</v>
      </c>
      <c r="Q671" s="876" t="s">
        <v>26948</v>
      </c>
      <c r="R671" s="876" t="s">
        <v>26948</v>
      </c>
      <c r="S671" s="876"/>
      <c r="T671" s="876" t="s">
        <v>26948</v>
      </c>
      <c r="U671" s="876" t="s">
        <v>26948</v>
      </c>
      <c r="V671" s="876" t="s">
        <v>26948</v>
      </c>
      <c r="W671" s="876" t="s">
        <v>26948</v>
      </c>
      <c r="X671" s="876" t="s">
        <v>26948</v>
      </c>
      <c r="Y671" s="876"/>
      <c r="Z671" s="876" t="s">
        <v>26948</v>
      </c>
      <c r="AA671" s="876" t="s">
        <v>26948</v>
      </c>
      <c r="AB671" s="876" t="s">
        <v>26948</v>
      </c>
      <c r="AC671" s="876"/>
      <c r="AD671" s="876" t="s">
        <v>26948</v>
      </c>
      <c r="AE671" s="876" t="s">
        <v>26948</v>
      </c>
      <c r="AF671" s="876" t="s">
        <v>26948</v>
      </c>
      <c r="AG671" s="876"/>
      <c r="AH671" s="876"/>
      <c r="AI671" s="876"/>
      <c r="AJ671" s="876" t="s">
        <v>26948</v>
      </c>
      <c r="AK671" s="876"/>
    </row>
    <row r="672" spans="1:37" ht="54">
      <c r="A672" s="929" t="s">
        <v>27792</v>
      </c>
      <c r="B672" s="932" t="s">
        <v>27791</v>
      </c>
      <c r="C672" s="932" t="s">
        <v>27793</v>
      </c>
      <c r="D672" s="932" t="s">
        <v>27794</v>
      </c>
      <c r="E672" s="932" t="s">
        <v>27793</v>
      </c>
      <c r="F672" s="932" t="s">
        <v>27793</v>
      </c>
      <c r="G672" s="932" t="s">
        <v>27793</v>
      </c>
      <c r="H672" s="932" t="s">
        <v>27793</v>
      </c>
      <c r="I672" s="932"/>
      <c r="J672" s="932"/>
      <c r="K672" s="932" t="s">
        <v>27793</v>
      </c>
      <c r="L672" s="932" t="s">
        <v>27793</v>
      </c>
      <c r="M672" s="932" t="s">
        <v>27793</v>
      </c>
      <c r="N672" s="932"/>
      <c r="O672" s="932" t="s">
        <v>27793</v>
      </c>
      <c r="P672" s="932" t="s">
        <v>27793</v>
      </c>
      <c r="Q672" s="932" t="s">
        <v>27793</v>
      </c>
      <c r="R672" s="932" t="s">
        <v>27793</v>
      </c>
      <c r="S672" s="932"/>
      <c r="T672" s="932" t="s">
        <v>27793</v>
      </c>
      <c r="U672" s="932" t="s">
        <v>27793</v>
      </c>
      <c r="V672" s="932" t="s">
        <v>27793</v>
      </c>
      <c r="W672" s="932" t="s">
        <v>27793</v>
      </c>
      <c r="X672" s="932" t="s">
        <v>27793</v>
      </c>
      <c r="Y672" s="932"/>
      <c r="Z672" s="932" t="s">
        <v>27793</v>
      </c>
      <c r="AA672" s="932" t="s">
        <v>27793</v>
      </c>
      <c r="AB672" s="932" t="s">
        <v>27793</v>
      </c>
      <c r="AC672" s="932"/>
      <c r="AD672" s="932" t="s">
        <v>27793</v>
      </c>
      <c r="AE672" s="932" t="s">
        <v>27793</v>
      </c>
      <c r="AF672" s="932" t="s">
        <v>27793</v>
      </c>
      <c r="AG672" s="932"/>
      <c r="AH672" s="932"/>
      <c r="AI672" s="932"/>
      <c r="AJ672" s="932" t="s">
        <v>27793</v>
      </c>
      <c r="AK672" s="932"/>
    </row>
    <row r="673" spans="1:37">
      <c r="A673" s="929" t="s">
        <v>27560</v>
      </c>
      <c r="B673" s="876" t="s">
        <v>26948</v>
      </c>
      <c r="C673" s="876" t="s">
        <v>26948</v>
      </c>
      <c r="D673" s="876" t="s">
        <v>26948</v>
      </c>
      <c r="E673" s="876" t="s">
        <v>26948</v>
      </c>
      <c r="F673" s="876" t="s">
        <v>26948</v>
      </c>
      <c r="G673" s="876" t="s">
        <v>26948</v>
      </c>
      <c r="H673" s="876" t="s">
        <v>26948</v>
      </c>
      <c r="I673" s="876"/>
      <c r="J673" s="876"/>
      <c r="K673" s="876" t="s">
        <v>26948</v>
      </c>
      <c r="L673" s="876" t="s">
        <v>26948</v>
      </c>
      <c r="M673" s="876" t="s">
        <v>26948</v>
      </c>
      <c r="N673" s="876"/>
      <c r="O673" s="876" t="s">
        <v>26948</v>
      </c>
      <c r="P673" s="876" t="s">
        <v>26948</v>
      </c>
      <c r="Q673" s="876" t="s">
        <v>26948</v>
      </c>
      <c r="R673" s="876" t="s">
        <v>26948</v>
      </c>
      <c r="S673" s="876"/>
      <c r="T673" s="876" t="s">
        <v>26948</v>
      </c>
      <c r="U673" s="876" t="s">
        <v>26948</v>
      </c>
      <c r="V673" s="876" t="s">
        <v>26948</v>
      </c>
      <c r="W673" s="876" t="s">
        <v>26948</v>
      </c>
      <c r="X673" s="876" t="s">
        <v>26948</v>
      </c>
      <c r="Y673" s="876"/>
      <c r="Z673" s="876" t="s">
        <v>26948</v>
      </c>
      <c r="AA673" s="876" t="s">
        <v>26948</v>
      </c>
      <c r="AB673" s="876" t="s">
        <v>26948</v>
      </c>
      <c r="AC673" s="876"/>
      <c r="AD673" s="876" t="s">
        <v>26948</v>
      </c>
      <c r="AE673" s="876" t="s">
        <v>26948</v>
      </c>
      <c r="AF673" s="876" t="s">
        <v>26948</v>
      </c>
      <c r="AG673" s="876"/>
      <c r="AH673" s="876"/>
      <c r="AI673" s="876"/>
      <c r="AJ673" s="876" t="s">
        <v>26948</v>
      </c>
      <c r="AK673" s="876"/>
    </row>
    <row r="674" spans="1:37">
      <c r="A674" s="929" t="s">
        <v>27189</v>
      </c>
      <c r="B674" s="876" t="s">
        <v>26948</v>
      </c>
      <c r="C674" s="876" t="s">
        <v>26948</v>
      </c>
      <c r="D674" s="876" t="s">
        <v>26948</v>
      </c>
      <c r="E674" s="876" t="s">
        <v>26948</v>
      </c>
      <c r="F674" s="876" t="s">
        <v>26948</v>
      </c>
      <c r="G674" s="876" t="s">
        <v>26948</v>
      </c>
      <c r="H674" s="876" t="s">
        <v>26948</v>
      </c>
      <c r="I674" s="876"/>
      <c r="J674" s="876"/>
      <c r="K674" s="876" t="s">
        <v>26948</v>
      </c>
      <c r="L674" s="876" t="s">
        <v>26948</v>
      </c>
      <c r="M674" s="876" t="s">
        <v>26948</v>
      </c>
      <c r="N674" s="876"/>
      <c r="O674" s="876" t="s">
        <v>26948</v>
      </c>
      <c r="P674" s="876" t="s">
        <v>26948</v>
      </c>
      <c r="Q674" s="876" t="s">
        <v>26948</v>
      </c>
      <c r="R674" s="876" t="s">
        <v>26948</v>
      </c>
      <c r="S674" s="876"/>
      <c r="T674" s="876" t="s">
        <v>26948</v>
      </c>
      <c r="U674" s="876" t="s">
        <v>26948</v>
      </c>
      <c r="V674" s="876" t="s">
        <v>26948</v>
      </c>
      <c r="W674" s="876" t="s">
        <v>26948</v>
      </c>
      <c r="X674" s="876" t="s">
        <v>26948</v>
      </c>
      <c r="Y674" s="876"/>
      <c r="Z674" s="876" t="s">
        <v>26948</v>
      </c>
      <c r="AA674" s="876" t="s">
        <v>26948</v>
      </c>
      <c r="AB674" s="876" t="s">
        <v>26948</v>
      </c>
      <c r="AC674" s="876"/>
      <c r="AD674" s="876" t="s">
        <v>26948</v>
      </c>
      <c r="AE674" s="876" t="s">
        <v>26948</v>
      </c>
      <c r="AF674" s="876" t="s">
        <v>26948</v>
      </c>
      <c r="AG674" s="876"/>
      <c r="AH674" s="876"/>
      <c r="AI674" s="876"/>
      <c r="AJ674" s="876" t="s">
        <v>26948</v>
      </c>
      <c r="AK674" s="876"/>
    </row>
    <row r="675" spans="1:37" ht="148.5">
      <c r="A675" s="929" t="s">
        <v>27789</v>
      </c>
      <c r="B675" s="910" t="s">
        <v>27788</v>
      </c>
      <c r="C675" s="933" t="s">
        <v>27790</v>
      </c>
      <c r="D675" s="910" t="s">
        <v>27788</v>
      </c>
      <c r="E675" s="933" t="s">
        <v>27790</v>
      </c>
      <c r="F675" s="933" t="s">
        <v>27790</v>
      </c>
      <c r="G675" s="933" t="s">
        <v>27790</v>
      </c>
      <c r="H675" s="933" t="s">
        <v>27790</v>
      </c>
      <c r="I675" s="933"/>
      <c r="J675" s="933"/>
      <c r="K675" s="933" t="s">
        <v>27790</v>
      </c>
      <c r="L675" s="933" t="s">
        <v>27790</v>
      </c>
      <c r="M675" s="933" t="s">
        <v>27790</v>
      </c>
      <c r="N675" s="933"/>
      <c r="O675" s="933" t="s">
        <v>27790</v>
      </c>
      <c r="P675" s="933" t="s">
        <v>27790</v>
      </c>
      <c r="Q675" s="933" t="s">
        <v>27790</v>
      </c>
      <c r="R675" s="933" t="s">
        <v>27790</v>
      </c>
      <c r="S675" s="933"/>
      <c r="T675" s="933" t="s">
        <v>28139</v>
      </c>
      <c r="U675" s="933" t="s">
        <v>28139</v>
      </c>
      <c r="V675" s="933" t="s">
        <v>28139</v>
      </c>
      <c r="W675" s="933" t="s">
        <v>28139</v>
      </c>
      <c r="X675" s="933" t="s">
        <v>28139</v>
      </c>
      <c r="Y675" s="933"/>
      <c r="Z675" s="933" t="s">
        <v>27905</v>
      </c>
      <c r="AA675" s="933" t="s">
        <v>27905</v>
      </c>
      <c r="AB675" s="933" t="s">
        <v>27905</v>
      </c>
      <c r="AC675" s="933"/>
      <c r="AD675" s="933" t="s">
        <v>27905</v>
      </c>
      <c r="AE675" s="933" t="s">
        <v>27905</v>
      </c>
      <c r="AF675" s="933" t="s">
        <v>27905</v>
      </c>
      <c r="AG675" s="933"/>
      <c r="AH675" s="933"/>
      <c r="AI675" s="933"/>
      <c r="AJ675" s="933" t="s">
        <v>27906</v>
      </c>
      <c r="AK675" s="933"/>
    </row>
    <row r="676" spans="1:37">
      <c r="A676" s="929" t="s">
        <v>27561</v>
      </c>
      <c r="B676" s="876" t="s">
        <v>26948</v>
      </c>
      <c r="C676" s="876" t="s">
        <v>26948</v>
      </c>
      <c r="D676" s="876" t="s">
        <v>26948</v>
      </c>
      <c r="E676" s="876" t="s">
        <v>26948</v>
      </c>
      <c r="F676" s="876" t="s">
        <v>26948</v>
      </c>
      <c r="G676" s="876" t="s">
        <v>26948</v>
      </c>
      <c r="H676" s="876" t="s">
        <v>26948</v>
      </c>
      <c r="I676" s="876"/>
      <c r="J676" s="876"/>
      <c r="K676" s="876" t="s">
        <v>26948</v>
      </c>
      <c r="L676" s="876" t="s">
        <v>26948</v>
      </c>
      <c r="M676" s="876" t="s">
        <v>26948</v>
      </c>
      <c r="N676" s="876"/>
      <c r="O676" s="876" t="s">
        <v>26948</v>
      </c>
      <c r="P676" s="876" t="s">
        <v>26948</v>
      </c>
      <c r="Q676" s="876" t="s">
        <v>26948</v>
      </c>
      <c r="R676" s="876" t="s">
        <v>26948</v>
      </c>
      <c r="S676" s="876"/>
      <c r="T676" s="876" t="s">
        <v>26948</v>
      </c>
      <c r="U676" s="876" t="s">
        <v>26948</v>
      </c>
      <c r="V676" s="876" t="s">
        <v>26948</v>
      </c>
      <c r="W676" s="876" t="s">
        <v>26948</v>
      </c>
      <c r="X676" s="876" t="s">
        <v>26948</v>
      </c>
      <c r="Y676" s="876"/>
      <c r="Z676" s="876" t="s">
        <v>26948</v>
      </c>
      <c r="AA676" s="876" t="s">
        <v>26948</v>
      </c>
      <c r="AB676" s="876" t="s">
        <v>26948</v>
      </c>
      <c r="AC676" s="876"/>
      <c r="AD676" s="876" t="s">
        <v>26948</v>
      </c>
      <c r="AE676" s="876" t="s">
        <v>26948</v>
      </c>
      <c r="AF676" s="876" t="s">
        <v>26948</v>
      </c>
      <c r="AG676" s="876"/>
      <c r="AH676" s="876"/>
      <c r="AI676" s="876"/>
      <c r="AJ676" s="876" t="s">
        <v>26948</v>
      </c>
      <c r="AK676" s="876"/>
    </row>
    <row r="677" spans="1:37">
      <c r="A677" s="929" t="s">
        <v>27189</v>
      </c>
      <c r="B677" s="876" t="s">
        <v>26948</v>
      </c>
      <c r="C677" s="876" t="s">
        <v>26948</v>
      </c>
      <c r="D677" s="876" t="s">
        <v>26948</v>
      </c>
      <c r="E677" s="876" t="s">
        <v>26948</v>
      </c>
      <c r="F677" s="876" t="s">
        <v>26948</v>
      </c>
      <c r="G677" s="876" t="s">
        <v>26948</v>
      </c>
      <c r="H677" s="876" t="s">
        <v>26948</v>
      </c>
      <c r="I677" s="876"/>
      <c r="J677" s="876"/>
      <c r="K677" s="876" t="s">
        <v>26948</v>
      </c>
      <c r="L677" s="876" t="s">
        <v>26948</v>
      </c>
      <c r="M677" s="876" t="s">
        <v>26948</v>
      </c>
      <c r="N677" s="876"/>
      <c r="O677" s="876" t="s">
        <v>26948</v>
      </c>
      <c r="P677" s="876" t="s">
        <v>26948</v>
      </c>
      <c r="Q677" s="876" t="s">
        <v>26948</v>
      </c>
      <c r="R677" s="876" t="s">
        <v>26948</v>
      </c>
      <c r="S677" s="876"/>
      <c r="T677" s="876" t="s">
        <v>26948</v>
      </c>
      <c r="U677" s="876" t="s">
        <v>26948</v>
      </c>
      <c r="V677" s="876" t="s">
        <v>26948</v>
      </c>
      <c r="W677" s="876" t="s">
        <v>26948</v>
      </c>
      <c r="X677" s="876" t="s">
        <v>26948</v>
      </c>
      <c r="Y677" s="876"/>
      <c r="Z677" s="876" t="s">
        <v>26948</v>
      </c>
      <c r="AA677" s="876" t="s">
        <v>26948</v>
      </c>
      <c r="AB677" s="876" t="s">
        <v>26948</v>
      </c>
      <c r="AC677" s="876"/>
      <c r="AD677" s="876" t="s">
        <v>26948</v>
      </c>
      <c r="AE677" s="876" t="s">
        <v>26948</v>
      </c>
      <c r="AF677" s="876" t="s">
        <v>26948</v>
      </c>
      <c r="AG677" s="876"/>
      <c r="AH677" s="876"/>
      <c r="AI677" s="876"/>
      <c r="AJ677" s="876" t="s">
        <v>26948</v>
      </c>
      <c r="AK677" s="876"/>
    </row>
    <row r="678" spans="1:37">
      <c r="A678" s="929" t="s">
        <v>27562</v>
      </c>
      <c r="B678" s="876" t="s">
        <v>26948</v>
      </c>
      <c r="C678" s="876" t="s">
        <v>26948</v>
      </c>
      <c r="D678" s="876" t="s">
        <v>26948</v>
      </c>
      <c r="E678" s="876" t="s">
        <v>26948</v>
      </c>
      <c r="F678" s="876" t="s">
        <v>26948</v>
      </c>
      <c r="G678" s="876" t="s">
        <v>26948</v>
      </c>
      <c r="H678" s="876" t="s">
        <v>26948</v>
      </c>
      <c r="I678" s="876"/>
      <c r="J678" s="876"/>
      <c r="K678" s="876" t="s">
        <v>26948</v>
      </c>
      <c r="L678" s="876" t="s">
        <v>26948</v>
      </c>
      <c r="M678" s="876" t="s">
        <v>26948</v>
      </c>
      <c r="N678" s="876"/>
      <c r="O678" s="876" t="s">
        <v>26948</v>
      </c>
      <c r="P678" s="876" t="s">
        <v>26948</v>
      </c>
      <c r="Q678" s="876" t="s">
        <v>26948</v>
      </c>
      <c r="R678" s="876" t="s">
        <v>26948</v>
      </c>
      <c r="S678" s="876"/>
      <c r="T678" s="876" t="s">
        <v>26948</v>
      </c>
      <c r="U678" s="876" t="s">
        <v>26948</v>
      </c>
      <c r="V678" s="876" t="s">
        <v>26948</v>
      </c>
      <c r="W678" s="876" t="s">
        <v>26948</v>
      </c>
      <c r="X678" s="876" t="s">
        <v>26948</v>
      </c>
      <c r="Y678" s="876"/>
      <c r="Z678" s="876" t="s">
        <v>26948</v>
      </c>
      <c r="AA678" s="876" t="s">
        <v>26948</v>
      </c>
      <c r="AB678" s="876" t="s">
        <v>26948</v>
      </c>
      <c r="AC678" s="876"/>
      <c r="AD678" s="876" t="s">
        <v>26948</v>
      </c>
      <c r="AE678" s="876" t="s">
        <v>26948</v>
      </c>
      <c r="AF678" s="876" t="s">
        <v>26948</v>
      </c>
      <c r="AG678" s="876"/>
      <c r="AH678" s="876"/>
      <c r="AI678" s="876"/>
      <c r="AJ678" s="876" t="s">
        <v>26948</v>
      </c>
      <c r="AK678" s="876"/>
    </row>
    <row r="679" spans="1:37">
      <c r="A679" s="929" t="s">
        <v>27563</v>
      </c>
      <c r="B679" s="876" t="s">
        <v>26948</v>
      </c>
      <c r="C679" s="876" t="s">
        <v>26948</v>
      </c>
      <c r="D679" s="876" t="s">
        <v>26948</v>
      </c>
      <c r="E679" s="876" t="s">
        <v>26948</v>
      </c>
      <c r="F679" s="876" t="s">
        <v>26948</v>
      </c>
      <c r="G679" s="876" t="s">
        <v>26948</v>
      </c>
      <c r="H679" s="876" t="s">
        <v>26948</v>
      </c>
      <c r="I679" s="876"/>
      <c r="J679" s="876"/>
      <c r="K679" s="876" t="s">
        <v>26948</v>
      </c>
      <c r="L679" s="876" t="s">
        <v>26948</v>
      </c>
      <c r="M679" s="876" t="s">
        <v>26948</v>
      </c>
      <c r="N679" s="876"/>
      <c r="O679" s="876" t="s">
        <v>26948</v>
      </c>
      <c r="P679" s="876" t="s">
        <v>26948</v>
      </c>
      <c r="Q679" s="876" t="s">
        <v>26948</v>
      </c>
      <c r="R679" s="876" t="s">
        <v>26948</v>
      </c>
      <c r="S679" s="876"/>
      <c r="T679" s="876" t="s">
        <v>26948</v>
      </c>
      <c r="U679" s="876" t="s">
        <v>26948</v>
      </c>
      <c r="V679" s="876" t="s">
        <v>26948</v>
      </c>
      <c r="W679" s="876" t="s">
        <v>26948</v>
      </c>
      <c r="X679" s="876" t="s">
        <v>26948</v>
      </c>
      <c r="Y679" s="876"/>
      <c r="Z679" s="876" t="s">
        <v>26948</v>
      </c>
      <c r="AA679" s="876" t="s">
        <v>26948</v>
      </c>
      <c r="AB679" s="876" t="s">
        <v>26948</v>
      </c>
      <c r="AC679" s="876"/>
      <c r="AD679" s="876" t="s">
        <v>26948</v>
      </c>
      <c r="AE679" s="876" t="s">
        <v>26948</v>
      </c>
      <c r="AF679" s="876" t="s">
        <v>26948</v>
      </c>
      <c r="AG679" s="876"/>
      <c r="AH679" s="876"/>
      <c r="AI679" s="876"/>
      <c r="AJ679" s="876" t="s">
        <v>26948</v>
      </c>
      <c r="AK679" s="876"/>
    </row>
    <row r="680" spans="1:37">
      <c r="A680" s="929" t="s">
        <v>27564</v>
      </c>
      <c r="B680" s="876" t="s">
        <v>26948</v>
      </c>
      <c r="C680" s="876" t="s">
        <v>26948</v>
      </c>
      <c r="D680" s="876" t="s">
        <v>26948</v>
      </c>
      <c r="E680" s="876" t="s">
        <v>26948</v>
      </c>
      <c r="F680" s="876" t="s">
        <v>26948</v>
      </c>
      <c r="G680" s="876" t="s">
        <v>26948</v>
      </c>
      <c r="H680" s="876" t="s">
        <v>26948</v>
      </c>
      <c r="I680" s="876"/>
      <c r="J680" s="876"/>
      <c r="K680" s="876" t="s">
        <v>26948</v>
      </c>
      <c r="L680" s="876" t="s">
        <v>26948</v>
      </c>
      <c r="M680" s="876" t="s">
        <v>26948</v>
      </c>
      <c r="N680" s="876"/>
      <c r="O680" s="876" t="s">
        <v>26948</v>
      </c>
      <c r="P680" s="876" t="s">
        <v>26948</v>
      </c>
      <c r="Q680" s="876" t="s">
        <v>26948</v>
      </c>
      <c r="R680" s="876" t="s">
        <v>26948</v>
      </c>
      <c r="S680" s="876"/>
      <c r="T680" s="876" t="s">
        <v>26948</v>
      </c>
      <c r="U680" s="876" t="s">
        <v>26948</v>
      </c>
      <c r="V680" s="876" t="s">
        <v>26948</v>
      </c>
      <c r="W680" s="876" t="s">
        <v>26948</v>
      </c>
      <c r="X680" s="876" t="s">
        <v>26948</v>
      </c>
      <c r="Y680" s="876"/>
      <c r="Z680" s="876" t="s">
        <v>26948</v>
      </c>
      <c r="AA680" s="876" t="s">
        <v>26948</v>
      </c>
      <c r="AB680" s="876" t="s">
        <v>26948</v>
      </c>
      <c r="AC680" s="876"/>
      <c r="AD680" s="876" t="s">
        <v>26948</v>
      </c>
      <c r="AE680" s="876" t="s">
        <v>26948</v>
      </c>
      <c r="AF680" s="876" t="s">
        <v>26948</v>
      </c>
      <c r="AG680" s="876"/>
      <c r="AH680" s="876"/>
      <c r="AI680" s="876"/>
      <c r="AJ680" s="876" t="s">
        <v>26948</v>
      </c>
      <c r="AK680" s="876"/>
    </row>
    <row r="681" spans="1:37">
      <c r="A681" s="929" t="s">
        <v>27189</v>
      </c>
      <c r="B681" s="876" t="s">
        <v>26948</v>
      </c>
      <c r="C681" s="876" t="s">
        <v>26948</v>
      </c>
      <c r="D681" s="876" t="s">
        <v>26948</v>
      </c>
      <c r="E681" s="876" t="s">
        <v>26948</v>
      </c>
      <c r="F681" s="876" t="s">
        <v>26948</v>
      </c>
      <c r="G681" s="876" t="s">
        <v>26948</v>
      </c>
      <c r="H681" s="876" t="s">
        <v>26948</v>
      </c>
      <c r="I681" s="876"/>
      <c r="J681" s="876"/>
      <c r="K681" s="876" t="s">
        <v>26948</v>
      </c>
      <c r="L681" s="876" t="s">
        <v>26948</v>
      </c>
      <c r="M681" s="876" t="s">
        <v>26948</v>
      </c>
      <c r="N681" s="876"/>
      <c r="O681" s="876" t="s">
        <v>26948</v>
      </c>
      <c r="P681" s="876" t="s">
        <v>26948</v>
      </c>
      <c r="Q681" s="876" t="s">
        <v>26948</v>
      </c>
      <c r="R681" s="876" t="s">
        <v>26948</v>
      </c>
      <c r="S681" s="876"/>
      <c r="T681" s="876" t="s">
        <v>26948</v>
      </c>
      <c r="U681" s="876" t="s">
        <v>26948</v>
      </c>
      <c r="V681" s="876" t="s">
        <v>26948</v>
      </c>
      <c r="W681" s="876" t="s">
        <v>26948</v>
      </c>
      <c r="X681" s="876" t="s">
        <v>26948</v>
      </c>
      <c r="Y681" s="876"/>
      <c r="Z681" s="876" t="s">
        <v>26948</v>
      </c>
      <c r="AA681" s="876" t="s">
        <v>26948</v>
      </c>
      <c r="AB681" s="876" t="s">
        <v>26948</v>
      </c>
      <c r="AC681" s="876"/>
      <c r="AD681" s="876" t="s">
        <v>26948</v>
      </c>
      <c r="AE681" s="876" t="s">
        <v>26948</v>
      </c>
      <c r="AF681" s="876" t="s">
        <v>26948</v>
      </c>
      <c r="AG681" s="876"/>
      <c r="AH681" s="876"/>
      <c r="AI681" s="876"/>
      <c r="AJ681" s="876" t="s">
        <v>26948</v>
      </c>
      <c r="AK681" s="876"/>
    </row>
    <row r="682" spans="1:37">
      <c r="A682" s="929" t="s">
        <v>27565</v>
      </c>
      <c r="B682" s="876" t="s">
        <v>26948</v>
      </c>
      <c r="C682" s="876" t="s">
        <v>26948</v>
      </c>
      <c r="D682" s="876" t="s">
        <v>26948</v>
      </c>
      <c r="E682" s="876" t="s">
        <v>26948</v>
      </c>
      <c r="F682" s="876" t="s">
        <v>26948</v>
      </c>
      <c r="G682" s="876" t="s">
        <v>26948</v>
      </c>
      <c r="H682" s="876" t="s">
        <v>26948</v>
      </c>
      <c r="I682" s="876"/>
      <c r="J682" s="876"/>
      <c r="K682" s="876" t="s">
        <v>26948</v>
      </c>
      <c r="L682" s="876" t="s">
        <v>26948</v>
      </c>
      <c r="M682" s="876" t="s">
        <v>26948</v>
      </c>
      <c r="N682" s="876"/>
      <c r="O682" s="876" t="s">
        <v>26948</v>
      </c>
      <c r="P682" s="876" t="s">
        <v>26948</v>
      </c>
      <c r="Q682" s="876" t="s">
        <v>26948</v>
      </c>
      <c r="R682" s="876" t="s">
        <v>26948</v>
      </c>
      <c r="S682" s="876"/>
      <c r="T682" s="876" t="s">
        <v>26948</v>
      </c>
      <c r="U682" s="876" t="s">
        <v>26948</v>
      </c>
      <c r="V682" s="876" t="s">
        <v>26948</v>
      </c>
      <c r="W682" s="876" t="s">
        <v>26948</v>
      </c>
      <c r="X682" s="876" t="s">
        <v>26948</v>
      </c>
      <c r="Y682" s="876"/>
      <c r="Z682" s="876" t="s">
        <v>26948</v>
      </c>
      <c r="AA682" s="876" t="s">
        <v>26948</v>
      </c>
      <c r="AB682" s="876" t="s">
        <v>26948</v>
      </c>
      <c r="AC682" s="876"/>
      <c r="AD682" s="876" t="s">
        <v>26948</v>
      </c>
      <c r="AE682" s="876" t="s">
        <v>26948</v>
      </c>
      <c r="AF682" s="876" t="s">
        <v>26948</v>
      </c>
      <c r="AG682" s="876"/>
      <c r="AH682" s="876"/>
      <c r="AI682" s="876"/>
      <c r="AJ682" s="876" t="s">
        <v>26948</v>
      </c>
      <c r="AK682" s="876"/>
    </row>
    <row r="683" spans="1:37">
      <c r="A683" s="929" t="s">
        <v>27566</v>
      </c>
      <c r="B683" s="876" t="s">
        <v>26948</v>
      </c>
      <c r="C683" s="876" t="s">
        <v>26948</v>
      </c>
      <c r="D683" s="876" t="s">
        <v>26948</v>
      </c>
      <c r="E683" s="876" t="s">
        <v>26948</v>
      </c>
      <c r="F683" s="876" t="s">
        <v>26948</v>
      </c>
      <c r="G683" s="876" t="s">
        <v>26948</v>
      </c>
      <c r="H683" s="876" t="s">
        <v>26948</v>
      </c>
      <c r="I683" s="876"/>
      <c r="J683" s="876"/>
      <c r="K683" s="876" t="s">
        <v>26948</v>
      </c>
      <c r="L683" s="876" t="s">
        <v>26948</v>
      </c>
      <c r="M683" s="876" t="s">
        <v>26948</v>
      </c>
      <c r="N683" s="876"/>
      <c r="O683" s="876" t="s">
        <v>26948</v>
      </c>
      <c r="P683" s="876" t="s">
        <v>26948</v>
      </c>
      <c r="Q683" s="876" t="s">
        <v>26948</v>
      </c>
      <c r="R683" s="876" t="s">
        <v>26948</v>
      </c>
      <c r="S683" s="876"/>
      <c r="T683" s="876" t="s">
        <v>26948</v>
      </c>
      <c r="U683" s="876" t="s">
        <v>26948</v>
      </c>
      <c r="V683" s="876" t="s">
        <v>26948</v>
      </c>
      <c r="W683" s="876" t="s">
        <v>26948</v>
      </c>
      <c r="X683" s="876" t="s">
        <v>26948</v>
      </c>
      <c r="Y683" s="876"/>
      <c r="Z683" s="876" t="s">
        <v>26948</v>
      </c>
      <c r="AA683" s="876" t="s">
        <v>26948</v>
      </c>
      <c r="AB683" s="876" t="s">
        <v>26948</v>
      </c>
      <c r="AC683" s="876"/>
      <c r="AD683" s="876" t="s">
        <v>26948</v>
      </c>
      <c r="AE683" s="876" t="s">
        <v>26948</v>
      </c>
      <c r="AF683" s="876" t="s">
        <v>26948</v>
      </c>
      <c r="AG683" s="876"/>
      <c r="AH683" s="876"/>
      <c r="AI683" s="876"/>
      <c r="AJ683" s="876" t="s">
        <v>26948</v>
      </c>
      <c r="AK683" s="876"/>
    </row>
    <row r="684" spans="1:37">
      <c r="A684" s="929" t="s">
        <v>27567</v>
      </c>
      <c r="B684" s="876" t="s">
        <v>26948</v>
      </c>
      <c r="C684" s="876" t="s">
        <v>26948</v>
      </c>
      <c r="D684" s="876" t="s">
        <v>26948</v>
      </c>
      <c r="E684" s="876" t="s">
        <v>26948</v>
      </c>
      <c r="F684" s="876" t="s">
        <v>26948</v>
      </c>
      <c r="G684" s="876" t="s">
        <v>26948</v>
      </c>
      <c r="H684" s="876" t="s">
        <v>26948</v>
      </c>
      <c r="I684" s="876"/>
      <c r="J684" s="876"/>
      <c r="K684" s="876" t="s">
        <v>26948</v>
      </c>
      <c r="L684" s="876" t="s">
        <v>26948</v>
      </c>
      <c r="M684" s="876" t="s">
        <v>26948</v>
      </c>
      <c r="N684" s="876"/>
      <c r="O684" s="876" t="s">
        <v>26948</v>
      </c>
      <c r="P684" s="876" t="s">
        <v>26948</v>
      </c>
      <c r="Q684" s="876" t="s">
        <v>26948</v>
      </c>
      <c r="R684" s="876" t="s">
        <v>26948</v>
      </c>
      <c r="S684" s="876"/>
      <c r="T684" s="876" t="s">
        <v>26948</v>
      </c>
      <c r="U684" s="876" t="s">
        <v>26948</v>
      </c>
      <c r="V684" s="876" t="s">
        <v>26948</v>
      </c>
      <c r="W684" s="876" t="s">
        <v>26948</v>
      </c>
      <c r="X684" s="876" t="s">
        <v>26948</v>
      </c>
      <c r="Y684" s="876"/>
      <c r="Z684" s="876" t="s">
        <v>26948</v>
      </c>
      <c r="AA684" s="876" t="s">
        <v>26948</v>
      </c>
      <c r="AB684" s="876" t="s">
        <v>26948</v>
      </c>
      <c r="AC684" s="876"/>
      <c r="AD684" s="876" t="s">
        <v>26948</v>
      </c>
      <c r="AE684" s="876" t="s">
        <v>26948</v>
      </c>
      <c r="AF684" s="876" t="s">
        <v>26948</v>
      </c>
      <c r="AG684" s="876"/>
      <c r="AH684" s="876"/>
      <c r="AI684" s="876"/>
      <c r="AJ684" s="876" t="s">
        <v>26948</v>
      </c>
      <c r="AK684" s="876"/>
    </row>
    <row r="685" spans="1:37">
      <c r="A685" s="929" t="s">
        <v>27189</v>
      </c>
      <c r="B685" s="876" t="s">
        <v>26948</v>
      </c>
      <c r="C685" s="876" t="s">
        <v>26948</v>
      </c>
      <c r="D685" s="876" t="s">
        <v>26948</v>
      </c>
      <c r="E685" s="876" t="s">
        <v>26948</v>
      </c>
      <c r="F685" s="876" t="s">
        <v>26948</v>
      </c>
      <c r="G685" s="876" t="s">
        <v>26948</v>
      </c>
      <c r="H685" s="876" t="s">
        <v>26948</v>
      </c>
      <c r="I685" s="876"/>
      <c r="J685" s="876"/>
      <c r="K685" s="876" t="s">
        <v>26948</v>
      </c>
      <c r="L685" s="876" t="s">
        <v>26948</v>
      </c>
      <c r="M685" s="876" t="s">
        <v>26948</v>
      </c>
      <c r="N685" s="876"/>
      <c r="O685" s="876" t="s">
        <v>26948</v>
      </c>
      <c r="P685" s="876" t="s">
        <v>26948</v>
      </c>
      <c r="Q685" s="876" t="s">
        <v>26948</v>
      </c>
      <c r="R685" s="876" t="s">
        <v>26948</v>
      </c>
      <c r="S685" s="876"/>
      <c r="T685" s="876" t="s">
        <v>26948</v>
      </c>
      <c r="U685" s="876" t="s">
        <v>26948</v>
      </c>
      <c r="V685" s="876" t="s">
        <v>26948</v>
      </c>
      <c r="W685" s="876" t="s">
        <v>26948</v>
      </c>
      <c r="X685" s="876" t="s">
        <v>26948</v>
      </c>
      <c r="Y685" s="876"/>
      <c r="Z685" s="876" t="s">
        <v>26948</v>
      </c>
      <c r="AA685" s="876" t="s">
        <v>26948</v>
      </c>
      <c r="AB685" s="876" t="s">
        <v>26948</v>
      </c>
      <c r="AC685" s="876"/>
      <c r="AD685" s="876" t="s">
        <v>26948</v>
      </c>
      <c r="AE685" s="876" t="s">
        <v>26948</v>
      </c>
      <c r="AF685" s="876" t="s">
        <v>26948</v>
      </c>
      <c r="AG685" s="876"/>
      <c r="AH685" s="876"/>
      <c r="AI685" s="876"/>
      <c r="AJ685" s="876" t="s">
        <v>26948</v>
      </c>
      <c r="AK685" s="876"/>
    </row>
    <row r="686" spans="1:37">
      <c r="A686" s="929" t="s">
        <v>27568</v>
      </c>
      <c r="B686" s="876" t="s">
        <v>26948</v>
      </c>
      <c r="C686" s="876" t="s">
        <v>26948</v>
      </c>
      <c r="D686" s="876" t="s">
        <v>26948</v>
      </c>
      <c r="E686" s="876" t="s">
        <v>26948</v>
      </c>
      <c r="F686" s="876" t="s">
        <v>26948</v>
      </c>
      <c r="G686" s="876" t="s">
        <v>26948</v>
      </c>
      <c r="H686" s="876" t="s">
        <v>26948</v>
      </c>
      <c r="I686" s="876"/>
      <c r="J686" s="876"/>
      <c r="K686" s="876" t="s">
        <v>26948</v>
      </c>
      <c r="L686" s="876" t="s">
        <v>26948</v>
      </c>
      <c r="M686" s="876" t="s">
        <v>26948</v>
      </c>
      <c r="N686" s="876"/>
      <c r="O686" s="876" t="s">
        <v>26948</v>
      </c>
      <c r="P686" s="876" t="s">
        <v>26948</v>
      </c>
      <c r="Q686" s="876" t="s">
        <v>26948</v>
      </c>
      <c r="R686" s="876" t="s">
        <v>26948</v>
      </c>
      <c r="S686" s="876"/>
      <c r="T686" s="876" t="s">
        <v>26948</v>
      </c>
      <c r="U686" s="876" t="s">
        <v>26948</v>
      </c>
      <c r="V686" s="876" t="s">
        <v>26948</v>
      </c>
      <c r="W686" s="876" t="s">
        <v>26948</v>
      </c>
      <c r="X686" s="876" t="s">
        <v>26948</v>
      </c>
      <c r="Y686" s="876"/>
      <c r="Z686" s="876" t="s">
        <v>26948</v>
      </c>
      <c r="AA686" s="876" t="s">
        <v>26948</v>
      </c>
      <c r="AB686" s="876" t="s">
        <v>26948</v>
      </c>
      <c r="AC686" s="876"/>
      <c r="AD686" s="876" t="s">
        <v>26948</v>
      </c>
      <c r="AE686" s="876" t="s">
        <v>26948</v>
      </c>
      <c r="AF686" s="876" t="s">
        <v>26948</v>
      </c>
      <c r="AG686" s="876"/>
      <c r="AH686" s="876"/>
      <c r="AI686" s="876"/>
      <c r="AJ686" s="876" t="s">
        <v>26948</v>
      </c>
      <c r="AK686" s="876"/>
    </row>
    <row r="687" spans="1:37">
      <c r="A687" s="929" t="s">
        <v>27569</v>
      </c>
      <c r="B687" s="876" t="s">
        <v>26948</v>
      </c>
      <c r="C687" s="876" t="s">
        <v>26948</v>
      </c>
      <c r="D687" s="876" t="s">
        <v>26948</v>
      </c>
      <c r="E687" s="876" t="s">
        <v>26948</v>
      </c>
      <c r="F687" s="876" t="s">
        <v>26948</v>
      </c>
      <c r="G687" s="876" t="s">
        <v>26948</v>
      </c>
      <c r="H687" s="876" t="s">
        <v>26948</v>
      </c>
      <c r="I687" s="876"/>
      <c r="J687" s="876"/>
      <c r="K687" s="876" t="s">
        <v>26948</v>
      </c>
      <c r="L687" s="876" t="s">
        <v>26948</v>
      </c>
      <c r="M687" s="876" t="s">
        <v>26948</v>
      </c>
      <c r="N687" s="876"/>
      <c r="O687" s="876" t="s">
        <v>26948</v>
      </c>
      <c r="P687" s="876" t="s">
        <v>26948</v>
      </c>
      <c r="Q687" s="876" t="s">
        <v>26948</v>
      </c>
      <c r="R687" s="876" t="s">
        <v>26948</v>
      </c>
      <c r="S687" s="876"/>
      <c r="T687" s="876" t="s">
        <v>26948</v>
      </c>
      <c r="U687" s="876" t="s">
        <v>26948</v>
      </c>
      <c r="V687" s="876" t="s">
        <v>26948</v>
      </c>
      <c r="W687" s="876" t="s">
        <v>26948</v>
      </c>
      <c r="X687" s="876" t="s">
        <v>26948</v>
      </c>
      <c r="Y687" s="876"/>
      <c r="Z687" s="876" t="s">
        <v>26948</v>
      </c>
      <c r="AA687" s="876" t="s">
        <v>26948</v>
      </c>
      <c r="AB687" s="876" t="s">
        <v>26948</v>
      </c>
      <c r="AC687" s="876"/>
      <c r="AD687" s="876" t="s">
        <v>26948</v>
      </c>
      <c r="AE687" s="876" t="s">
        <v>26948</v>
      </c>
      <c r="AF687" s="876" t="s">
        <v>26948</v>
      </c>
      <c r="AG687" s="876"/>
      <c r="AH687" s="876"/>
      <c r="AI687" s="876"/>
      <c r="AJ687" s="876" t="s">
        <v>26948</v>
      </c>
      <c r="AK687" s="876"/>
    </row>
    <row r="688" spans="1:37">
      <c r="A688" s="929" t="s">
        <v>27570</v>
      </c>
      <c r="B688" s="876" t="s">
        <v>26948</v>
      </c>
      <c r="C688" s="876" t="s">
        <v>26948</v>
      </c>
      <c r="D688" s="876" t="s">
        <v>26948</v>
      </c>
      <c r="E688" s="876" t="s">
        <v>26948</v>
      </c>
      <c r="F688" s="876" t="s">
        <v>26948</v>
      </c>
      <c r="G688" s="876" t="s">
        <v>26948</v>
      </c>
      <c r="H688" s="876" t="s">
        <v>26948</v>
      </c>
      <c r="I688" s="876"/>
      <c r="J688" s="876"/>
      <c r="K688" s="876" t="s">
        <v>26948</v>
      </c>
      <c r="L688" s="876" t="s">
        <v>26948</v>
      </c>
      <c r="M688" s="876" t="s">
        <v>26948</v>
      </c>
      <c r="N688" s="876"/>
      <c r="O688" s="876" t="s">
        <v>26948</v>
      </c>
      <c r="P688" s="876" t="s">
        <v>26948</v>
      </c>
      <c r="Q688" s="876" t="s">
        <v>26948</v>
      </c>
      <c r="R688" s="876" t="s">
        <v>26948</v>
      </c>
      <c r="S688" s="876"/>
      <c r="T688" s="876" t="s">
        <v>26948</v>
      </c>
      <c r="U688" s="876" t="s">
        <v>26948</v>
      </c>
      <c r="V688" s="876" t="s">
        <v>26948</v>
      </c>
      <c r="W688" s="876" t="s">
        <v>26948</v>
      </c>
      <c r="X688" s="876" t="s">
        <v>26948</v>
      </c>
      <c r="Y688" s="876"/>
      <c r="Z688" s="876" t="s">
        <v>26948</v>
      </c>
      <c r="AA688" s="876" t="s">
        <v>26948</v>
      </c>
      <c r="AB688" s="876" t="s">
        <v>26948</v>
      </c>
      <c r="AC688" s="876"/>
      <c r="AD688" s="876" t="s">
        <v>26948</v>
      </c>
      <c r="AE688" s="876" t="s">
        <v>26948</v>
      </c>
      <c r="AF688" s="876" t="s">
        <v>26948</v>
      </c>
      <c r="AG688" s="876"/>
      <c r="AH688" s="876"/>
      <c r="AI688" s="876"/>
      <c r="AJ688" s="876" t="s">
        <v>26948</v>
      </c>
      <c r="AK688" s="876"/>
    </row>
    <row r="689" spans="1:37">
      <c r="A689" s="929" t="s">
        <v>27189</v>
      </c>
      <c r="B689" s="876" t="s">
        <v>26948</v>
      </c>
      <c r="C689" s="876" t="s">
        <v>26948</v>
      </c>
      <c r="D689" s="876" t="s">
        <v>26948</v>
      </c>
      <c r="E689" s="876" t="s">
        <v>26948</v>
      </c>
      <c r="F689" s="876" t="s">
        <v>26948</v>
      </c>
      <c r="G689" s="876" t="s">
        <v>26948</v>
      </c>
      <c r="H689" s="876" t="s">
        <v>26948</v>
      </c>
      <c r="I689" s="876"/>
      <c r="J689" s="876"/>
      <c r="K689" s="876" t="s">
        <v>26948</v>
      </c>
      <c r="L689" s="876" t="s">
        <v>26948</v>
      </c>
      <c r="M689" s="876" t="s">
        <v>26948</v>
      </c>
      <c r="N689" s="876"/>
      <c r="O689" s="876" t="s">
        <v>26948</v>
      </c>
      <c r="P689" s="876" t="s">
        <v>26948</v>
      </c>
      <c r="Q689" s="876" t="s">
        <v>26948</v>
      </c>
      <c r="R689" s="876" t="s">
        <v>26948</v>
      </c>
      <c r="S689" s="876"/>
      <c r="T689" s="876" t="s">
        <v>26948</v>
      </c>
      <c r="U689" s="876" t="s">
        <v>26948</v>
      </c>
      <c r="V689" s="876" t="s">
        <v>26948</v>
      </c>
      <c r="W689" s="876" t="s">
        <v>26948</v>
      </c>
      <c r="X689" s="876" t="s">
        <v>26948</v>
      </c>
      <c r="Y689" s="876"/>
      <c r="Z689" s="876" t="s">
        <v>26948</v>
      </c>
      <c r="AA689" s="876" t="s">
        <v>26948</v>
      </c>
      <c r="AB689" s="876" t="s">
        <v>26948</v>
      </c>
      <c r="AC689" s="876"/>
      <c r="AD689" s="876" t="s">
        <v>26948</v>
      </c>
      <c r="AE689" s="876" t="s">
        <v>26948</v>
      </c>
      <c r="AF689" s="876" t="s">
        <v>26948</v>
      </c>
      <c r="AG689" s="876"/>
      <c r="AH689" s="876"/>
      <c r="AI689" s="876"/>
      <c r="AJ689" s="876" t="s">
        <v>26948</v>
      </c>
      <c r="AK689" s="876"/>
    </row>
    <row r="690" spans="1:37">
      <c r="A690" s="929" t="s">
        <v>27571</v>
      </c>
      <c r="B690" s="876" t="s">
        <v>26948</v>
      </c>
      <c r="C690" s="876" t="s">
        <v>26948</v>
      </c>
      <c r="D690" s="876" t="s">
        <v>26948</v>
      </c>
      <c r="E690" s="876" t="s">
        <v>26948</v>
      </c>
      <c r="F690" s="876" t="s">
        <v>26948</v>
      </c>
      <c r="G690" s="876" t="s">
        <v>26948</v>
      </c>
      <c r="H690" s="876" t="s">
        <v>26948</v>
      </c>
      <c r="I690" s="876"/>
      <c r="J690" s="876"/>
      <c r="K690" s="876" t="s">
        <v>26948</v>
      </c>
      <c r="L690" s="876" t="s">
        <v>26948</v>
      </c>
      <c r="M690" s="876" t="s">
        <v>26948</v>
      </c>
      <c r="N690" s="876"/>
      <c r="O690" s="876" t="s">
        <v>26948</v>
      </c>
      <c r="P690" s="876" t="s">
        <v>26948</v>
      </c>
      <c r="Q690" s="876" t="s">
        <v>26948</v>
      </c>
      <c r="R690" s="876" t="s">
        <v>26948</v>
      </c>
      <c r="S690" s="876"/>
      <c r="T690" s="876" t="s">
        <v>26948</v>
      </c>
      <c r="U690" s="876" t="s">
        <v>26948</v>
      </c>
      <c r="V690" s="876" t="s">
        <v>26948</v>
      </c>
      <c r="W690" s="876" t="s">
        <v>26948</v>
      </c>
      <c r="X690" s="876" t="s">
        <v>26948</v>
      </c>
      <c r="Y690" s="876"/>
      <c r="Z690" s="876" t="s">
        <v>26948</v>
      </c>
      <c r="AA690" s="876" t="s">
        <v>26948</v>
      </c>
      <c r="AB690" s="876" t="s">
        <v>26948</v>
      </c>
      <c r="AC690" s="876"/>
      <c r="AD690" s="876" t="s">
        <v>26948</v>
      </c>
      <c r="AE690" s="876" t="s">
        <v>26948</v>
      </c>
      <c r="AF690" s="876" t="s">
        <v>26948</v>
      </c>
      <c r="AG690" s="876"/>
      <c r="AH690" s="876"/>
      <c r="AI690" s="876"/>
      <c r="AJ690" s="876" t="s">
        <v>26948</v>
      </c>
      <c r="AK690" s="876"/>
    </row>
    <row r="691" spans="1:37">
      <c r="A691" s="929" t="s">
        <v>27572</v>
      </c>
      <c r="B691" s="876" t="s">
        <v>26948</v>
      </c>
      <c r="C691" s="876" t="s">
        <v>26948</v>
      </c>
      <c r="D691" s="876" t="s">
        <v>26948</v>
      </c>
      <c r="E691" s="876" t="s">
        <v>26948</v>
      </c>
      <c r="F691" s="876" t="s">
        <v>26948</v>
      </c>
      <c r="G691" s="876" t="s">
        <v>26948</v>
      </c>
      <c r="H691" s="876" t="s">
        <v>26948</v>
      </c>
      <c r="I691" s="876"/>
      <c r="J691" s="876"/>
      <c r="K691" s="876" t="s">
        <v>26948</v>
      </c>
      <c r="L691" s="876" t="s">
        <v>26948</v>
      </c>
      <c r="M691" s="876" t="s">
        <v>26948</v>
      </c>
      <c r="N691" s="876"/>
      <c r="O691" s="876" t="s">
        <v>26948</v>
      </c>
      <c r="P691" s="876" t="s">
        <v>26948</v>
      </c>
      <c r="Q691" s="876" t="s">
        <v>26948</v>
      </c>
      <c r="R691" s="876" t="s">
        <v>26948</v>
      </c>
      <c r="S691" s="876"/>
      <c r="T691" s="876" t="s">
        <v>26948</v>
      </c>
      <c r="U691" s="876" t="s">
        <v>26948</v>
      </c>
      <c r="V691" s="876" t="s">
        <v>26948</v>
      </c>
      <c r="W691" s="876" t="s">
        <v>26948</v>
      </c>
      <c r="X691" s="876" t="s">
        <v>26948</v>
      </c>
      <c r="Y691" s="876"/>
      <c r="Z691" s="876" t="s">
        <v>26948</v>
      </c>
      <c r="AA691" s="876" t="s">
        <v>26948</v>
      </c>
      <c r="AB691" s="876" t="s">
        <v>26948</v>
      </c>
      <c r="AC691" s="876"/>
      <c r="AD691" s="876" t="s">
        <v>26948</v>
      </c>
      <c r="AE691" s="876" t="s">
        <v>26948</v>
      </c>
      <c r="AF691" s="876" t="s">
        <v>26948</v>
      </c>
      <c r="AG691" s="876"/>
      <c r="AH691" s="876"/>
      <c r="AI691" s="876"/>
      <c r="AJ691" s="876" t="s">
        <v>26948</v>
      </c>
      <c r="AK691" s="876"/>
    </row>
    <row r="692" spans="1:37">
      <c r="A692" s="929" t="s">
        <v>27573</v>
      </c>
      <c r="B692" s="876" t="s">
        <v>26948</v>
      </c>
      <c r="C692" s="876" t="s">
        <v>26948</v>
      </c>
      <c r="D692" s="876" t="s">
        <v>26948</v>
      </c>
      <c r="E692" s="876" t="s">
        <v>26948</v>
      </c>
      <c r="F692" s="876" t="s">
        <v>26948</v>
      </c>
      <c r="G692" s="876" t="s">
        <v>26948</v>
      </c>
      <c r="H692" s="876" t="s">
        <v>26948</v>
      </c>
      <c r="I692" s="876"/>
      <c r="J692" s="876"/>
      <c r="K692" s="876" t="s">
        <v>26948</v>
      </c>
      <c r="L692" s="876" t="s">
        <v>26948</v>
      </c>
      <c r="M692" s="876" t="s">
        <v>26948</v>
      </c>
      <c r="N692" s="876"/>
      <c r="O692" s="876" t="s">
        <v>26948</v>
      </c>
      <c r="P692" s="876" t="s">
        <v>26948</v>
      </c>
      <c r="Q692" s="876" t="s">
        <v>26948</v>
      </c>
      <c r="R692" s="876" t="s">
        <v>26948</v>
      </c>
      <c r="S692" s="876"/>
      <c r="T692" s="876" t="s">
        <v>26948</v>
      </c>
      <c r="U692" s="876" t="s">
        <v>26948</v>
      </c>
      <c r="V692" s="876" t="s">
        <v>26948</v>
      </c>
      <c r="W692" s="876" t="s">
        <v>26948</v>
      </c>
      <c r="X692" s="876" t="s">
        <v>26948</v>
      </c>
      <c r="Y692" s="876"/>
      <c r="Z692" s="876" t="s">
        <v>26948</v>
      </c>
      <c r="AA692" s="876" t="s">
        <v>26948</v>
      </c>
      <c r="AB692" s="876" t="s">
        <v>26948</v>
      </c>
      <c r="AC692" s="876"/>
      <c r="AD692" s="876" t="s">
        <v>26948</v>
      </c>
      <c r="AE692" s="876" t="s">
        <v>26948</v>
      </c>
      <c r="AF692" s="876" t="s">
        <v>26948</v>
      </c>
      <c r="AG692" s="876"/>
      <c r="AH692" s="876"/>
      <c r="AI692" s="876"/>
      <c r="AJ692" s="876" t="s">
        <v>26948</v>
      </c>
      <c r="AK692" s="876"/>
    </row>
    <row r="693" spans="1:37">
      <c r="A693" s="929" t="s">
        <v>27574</v>
      </c>
      <c r="B693" s="876" t="s">
        <v>26948</v>
      </c>
      <c r="C693" s="876" t="s">
        <v>26948</v>
      </c>
      <c r="D693" s="876" t="s">
        <v>26948</v>
      </c>
      <c r="E693" s="876" t="s">
        <v>26948</v>
      </c>
      <c r="F693" s="876" t="s">
        <v>26948</v>
      </c>
      <c r="G693" s="876" t="s">
        <v>26948</v>
      </c>
      <c r="H693" s="876" t="s">
        <v>26948</v>
      </c>
      <c r="I693" s="876"/>
      <c r="J693" s="876"/>
      <c r="K693" s="876" t="s">
        <v>26948</v>
      </c>
      <c r="L693" s="876" t="s">
        <v>26948</v>
      </c>
      <c r="M693" s="876" t="s">
        <v>26948</v>
      </c>
      <c r="N693" s="876"/>
      <c r="O693" s="876" t="s">
        <v>26948</v>
      </c>
      <c r="P693" s="876" t="s">
        <v>26948</v>
      </c>
      <c r="Q693" s="876" t="s">
        <v>26948</v>
      </c>
      <c r="R693" s="876" t="s">
        <v>26948</v>
      </c>
      <c r="S693" s="876"/>
      <c r="T693" s="876" t="s">
        <v>26948</v>
      </c>
      <c r="U693" s="876" t="s">
        <v>26948</v>
      </c>
      <c r="V693" s="876" t="s">
        <v>26948</v>
      </c>
      <c r="W693" s="876" t="s">
        <v>26948</v>
      </c>
      <c r="X693" s="876" t="s">
        <v>26948</v>
      </c>
      <c r="Y693" s="876"/>
      <c r="Z693" s="876" t="s">
        <v>26948</v>
      </c>
      <c r="AA693" s="876" t="s">
        <v>26948</v>
      </c>
      <c r="AB693" s="876" t="s">
        <v>26948</v>
      </c>
      <c r="AC693" s="876"/>
      <c r="AD693" s="876" t="s">
        <v>26948</v>
      </c>
      <c r="AE693" s="876" t="s">
        <v>26948</v>
      </c>
      <c r="AF693" s="876" t="s">
        <v>26948</v>
      </c>
      <c r="AG693" s="876"/>
      <c r="AH693" s="876"/>
      <c r="AI693" s="876"/>
      <c r="AJ693" s="876" t="s">
        <v>26948</v>
      </c>
      <c r="AK693" s="876"/>
    </row>
    <row r="694" spans="1:37">
      <c r="A694" s="929" t="s">
        <v>27575</v>
      </c>
      <c r="B694" s="876" t="s">
        <v>26948</v>
      </c>
      <c r="C694" s="876" t="s">
        <v>26948</v>
      </c>
      <c r="D694" s="876" t="s">
        <v>26948</v>
      </c>
      <c r="E694" s="876" t="s">
        <v>26948</v>
      </c>
      <c r="F694" s="876" t="s">
        <v>26948</v>
      </c>
      <c r="G694" s="876" t="s">
        <v>26948</v>
      </c>
      <c r="H694" s="876" t="s">
        <v>26948</v>
      </c>
      <c r="I694" s="876"/>
      <c r="J694" s="876"/>
      <c r="K694" s="876" t="s">
        <v>26948</v>
      </c>
      <c r="L694" s="876" t="s">
        <v>26948</v>
      </c>
      <c r="M694" s="876" t="s">
        <v>26948</v>
      </c>
      <c r="N694" s="876"/>
      <c r="O694" s="876" t="s">
        <v>26948</v>
      </c>
      <c r="P694" s="876" t="s">
        <v>26948</v>
      </c>
      <c r="Q694" s="876" t="s">
        <v>26948</v>
      </c>
      <c r="R694" s="876" t="s">
        <v>26948</v>
      </c>
      <c r="S694" s="876"/>
      <c r="T694" s="876" t="s">
        <v>26948</v>
      </c>
      <c r="U694" s="876" t="s">
        <v>26948</v>
      </c>
      <c r="V694" s="876" t="s">
        <v>26948</v>
      </c>
      <c r="W694" s="876" t="s">
        <v>26948</v>
      </c>
      <c r="X694" s="876" t="s">
        <v>26948</v>
      </c>
      <c r="Y694" s="876"/>
      <c r="Z694" s="876" t="s">
        <v>26948</v>
      </c>
      <c r="AA694" s="876" t="s">
        <v>26948</v>
      </c>
      <c r="AB694" s="876" t="s">
        <v>26948</v>
      </c>
      <c r="AC694" s="876"/>
      <c r="AD694" s="876" t="s">
        <v>26948</v>
      </c>
      <c r="AE694" s="876" t="s">
        <v>26948</v>
      </c>
      <c r="AF694" s="876" t="s">
        <v>26948</v>
      </c>
      <c r="AG694" s="876"/>
      <c r="AH694" s="876"/>
      <c r="AI694" s="876"/>
      <c r="AJ694" s="876" t="s">
        <v>26948</v>
      </c>
      <c r="AK694" s="876"/>
    </row>
    <row r="695" spans="1:37">
      <c r="A695" s="929" t="s">
        <v>27189</v>
      </c>
      <c r="B695" s="876" t="s">
        <v>26948</v>
      </c>
      <c r="C695" s="876" t="s">
        <v>26948</v>
      </c>
      <c r="D695" s="876" t="s">
        <v>26948</v>
      </c>
      <c r="E695" s="876" t="s">
        <v>26948</v>
      </c>
      <c r="F695" s="876" t="s">
        <v>26948</v>
      </c>
      <c r="G695" s="876" t="s">
        <v>26948</v>
      </c>
      <c r="H695" s="876" t="s">
        <v>26948</v>
      </c>
      <c r="I695" s="876"/>
      <c r="J695" s="876"/>
      <c r="K695" s="876" t="s">
        <v>26948</v>
      </c>
      <c r="L695" s="876" t="s">
        <v>26948</v>
      </c>
      <c r="M695" s="876" t="s">
        <v>26948</v>
      </c>
      <c r="N695" s="876"/>
      <c r="O695" s="876" t="s">
        <v>26948</v>
      </c>
      <c r="P695" s="876" t="s">
        <v>26948</v>
      </c>
      <c r="Q695" s="876" t="s">
        <v>26948</v>
      </c>
      <c r="R695" s="876" t="s">
        <v>26948</v>
      </c>
      <c r="S695" s="876"/>
      <c r="T695" s="876" t="s">
        <v>26948</v>
      </c>
      <c r="U695" s="876" t="s">
        <v>26948</v>
      </c>
      <c r="V695" s="876" t="s">
        <v>26948</v>
      </c>
      <c r="W695" s="876" t="s">
        <v>26948</v>
      </c>
      <c r="X695" s="876" t="s">
        <v>26948</v>
      </c>
      <c r="Y695" s="876"/>
      <c r="Z695" s="876" t="s">
        <v>26948</v>
      </c>
      <c r="AA695" s="876" t="s">
        <v>26948</v>
      </c>
      <c r="AB695" s="876" t="s">
        <v>26948</v>
      </c>
      <c r="AC695" s="876"/>
      <c r="AD695" s="876" t="s">
        <v>26948</v>
      </c>
      <c r="AE695" s="876" t="s">
        <v>26948</v>
      </c>
      <c r="AF695" s="876" t="s">
        <v>26948</v>
      </c>
      <c r="AG695" s="876"/>
      <c r="AH695" s="876"/>
      <c r="AI695" s="876"/>
      <c r="AJ695" s="876" t="s">
        <v>26948</v>
      </c>
      <c r="AK695" s="876"/>
    </row>
    <row r="696" spans="1:37">
      <c r="A696" s="929" t="s">
        <v>27576</v>
      </c>
      <c r="B696" s="876" t="s">
        <v>26948</v>
      </c>
      <c r="C696" s="876" t="s">
        <v>26948</v>
      </c>
      <c r="D696" s="876" t="s">
        <v>26948</v>
      </c>
      <c r="E696" s="876" t="s">
        <v>26948</v>
      </c>
      <c r="F696" s="876" t="s">
        <v>26948</v>
      </c>
      <c r="G696" s="876" t="s">
        <v>26948</v>
      </c>
      <c r="H696" s="876" t="s">
        <v>26948</v>
      </c>
      <c r="I696" s="876"/>
      <c r="J696" s="876"/>
      <c r="K696" s="876" t="s">
        <v>26948</v>
      </c>
      <c r="L696" s="876" t="s">
        <v>26948</v>
      </c>
      <c r="M696" s="876" t="s">
        <v>26948</v>
      </c>
      <c r="N696" s="876"/>
      <c r="O696" s="876" t="s">
        <v>26948</v>
      </c>
      <c r="P696" s="876" t="s">
        <v>26948</v>
      </c>
      <c r="Q696" s="876" t="s">
        <v>26948</v>
      </c>
      <c r="R696" s="876" t="s">
        <v>26948</v>
      </c>
      <c r="S696" s="876"/>
      <c r="T696" s="876" t="s">
        <v>26948</v>
      </c>
      <c r="U696" s="876" t="s">
        <v>26948</v>
      </c>
      <c r="V696" s="876" t="s">
        <v>26948</v>
      </c>
      <c r="W696" s="876" t="s">
        <v>26948</v>
      </c>
      <c r="X696" s="876" t="s">
        <v>26948</v>
      </c>
      <c r="Y696" s="876"/>
      <c r="Z696" s="876" t="s">
        <v>26948</v>
      </c>
      <c r="AA696" s="876" t="s">
        <v>26948</v>
      </c>
      <c r="AB696" s="876" t="s">
        <v>26948</v>
      </c>
      <c r="AC696" s="876"/>
      <c r="AD696" s="876" t="s">
        <v>26948</v>
      </c>
      <c r="AE696" s="876" t="s">
        <v>26948</v>
      </c>
      <c r="AF696" s="876" t="s">
        <v>26948</v>
      </c>
      <c r="AG696" s="876"/>
      <c r="AH696" s="876"/>
      <c r="AI696" s="876"/>
      <c r="AJ696" s="876" t="s">
        <v>26948</v>
      </c>
      <c r="AK696" s="876"/>
    </row>
    <row r="697" spans="1:37">
      <c r="A697" s="929" t="s">
        <v>27577</v>
      </c>
      <c r="B697" s="876" t="s">
        <v>26948</v>
      </c>
      <c r="C697" s="876" t="s">
        <v>26948</v>
      </c>
      <c r="D697" s="876" t="s">
        <v>26948</v>
      </c>
      <c r="E697" s="876" t="s">
        <v>26948</v>
      </c>
      <c r="F697" s="876" t="s">
        <v>26948</v>
      </c>
      <c r="G697" s="876" t="s">
        <v>26948</v>
      </c>
      <c r="H697" s="876" t="s">
        <v>26948</v>
      </c>
      <c r="I697" s="876"/>
      <c r="J697" s="876"/>
      <c r="K697" s="876" t="s">
        <v>26948</v>
      </c>
      <c r="L697" s="876" t="s">
        <v>26948</v>
      </c>
      <c r="M697" s="876" t="s">
        <v>26948</v>
      </c>
      <c r="N697" s="876"/>
      <c r="O697" s="876" t="s">
        <v>26948</v>
      </c>
      <c r="P697" s="876" t="s">
        <v>26948</v>
      </c>
      <c r="Q697" s="876" t="s">
        <v>26948</v>
      </c>
      <c r="R697" s="876" t="s">
        <v>26948</v>
      </c>
      <c r="S697" s="876"/>
      <c r="T697" s="876" t="s">
        <v>26948</v>
      </c>
      <c r="U697" s="876" t="s">
        <v>26948</v>
      </c>
      <c r="V697" s="876" t="s">
        <v>26948</v>
      </c>
      <c r="W697" s="876" t="s">
        <v>26948</v>
      </c>
      <c r="X697" s="876" t="s">
        <v>26948</v>
      </c>
      <c r="Y697" s="876"/>
      <c r="Z697" s="876" t="s">
        <v>26948</v>
      </c>
      <c r="AA697" s="876" t="s">
        <v>26948</v>
      </c>
      <c r="AB697" s="876" t="s">
        <v>26948</v>
      </c>
      <c r="AC697" s="876"/>
      <c r="AD697" s="876" t="s">
        <v>26948</v>
      </c>
      <c r="AE697" s="876" t="s">
        <v>26948</v>
      </c>
      <c r="AF697" s="876" t="s">
        <v>26948</v>
      </c>
      <c r="AG697" s="876"/>
      <c r="AH697" s="876"/>
      <c r="AI697" s="876"/>
      <c r="AJ697" s="876" t="s">
        <v>26948</v>
      </c>
      <c r="AK697" s="876"/>
    </row>
    <row r="698" spans="1:37">
      <c r="B698" s="876" t="s">
        <v>26948</v>
      </c>
      <c r="C698" s="876" t="s">
        <v>26948</v>
      </c>
      <c r="D698" s="876" t="s">
        <v>26948</v>
      </c>
      <c r="E698" s="876" t="s">
        <v>26948</v>
      </c>
      <c r="F698" s="876" t="s">
        <v>26948</v>
      </c>
      <c r="G698" s="876" t="s">
        <v>26948</v>
      </c>
      <c r="H698" s="876" t="s">
        <v>26948</v>
      </c>
      <c r="I698" s="876"/>
      <c r="J698" s="876"/>
      <c r="K698" s="876" t="s">
        <v>26948</v>
      </c>
      <c r="L698" s="876" t="s">
        <v>26948</v>
      </c>
      <c r="M698" s="876" t="s">
        <v>26948</v>
      </c>
      <c r="N698" s="876"/>
      <c r="O698" s="876" t="s">
        <v>26948</v>
      </c>
      <c r="P698" s="876" t="s">
        <v>26948</v>
      </c>
      <c r="Q698" s="876" t="s">
        <v>26948</v>
      </c>
      <c r="R698" s="876" t="s">
        <v>26948</v>
      </c>
      <c r="S698" s="876"/>
      <c r="T698" s="876" t="s">
        <v>26948</v>
      </c>
      <c r="U698" s="876" t="s">
        <v>26948</v>
      </c>
      <c r="V698" s="876" t="s">
        <v>26948</v>
      </c>
      <c r="W698" s="876" t="s">
        <v>26948</v>
      </c>
      <c r="X698" s="876" t="s">
        <v>26948</v>
      </c>
      <c r="Y698" s="876"/>
      <c r="Z698" s="876" t="s">
        <v>26948</v>
      </c>
      <c r="AA698" s="876" t="s">
        <v>26948</v>
      </c>
      <c r="AB698" s="876" t="s">
        <v>26948</v>
      </c>
      <c r="AC698" s="876"/>
      <c r="AD698" s="876" t="s">
        <v>26948</v>
      </c>
      <c r="AE698" s="876" t="s">
        <v>26948</v>
      </c>
      <c r="AF698" s="876" t="s">
        <v>26948</v>
      </c>
      <c r="AG698" s="876"/>
      <c r="AH698" s="876"/>
      <c r="AI698" s="876"/>
      <c r="AJ698" s="876" t="s">
        <v>26948</v>
      </c>
      <c r="AK698" s="876"/>
    </row>
    <row r="699" spans="1:37">
      <c r="A699" s="929" t="s">
        <v>27578</v>
      </c>
      <c r="B699" s="876" t="s">
        <v>26948</v>
      </c>
      <c r="C699" s="876" t="s">
        <v>26948</v>
      </c>
      <c r="D699" s="876" t="s">
        <v>26948</v>
      </c>
      <c r="E699" s="876" t="s">
        <v>26948</v>
      </c>
      <c r="F699" s="876" t="s">
        <v>26948</v>
      </c>
      <c r="G699" s="876" t="s">
        <v>26948</v>
      </c>
      <c r="H699" s="876" t="s">
        <v>26948</v>
      </c>
      <c r="I699" s="876"/>
      <c r="J699" s="876"/>
      <c r="K699" s="876" t="s">
        <v>26948</v>
      </c>
      <c r="L699" s="876" t="s">
        <v>26948</v>
      </c>
      <c r="M699" s="876" t="s">
        <v>26948</v>
      </c>
      <c r="N699" s="876"/>
      <c r="O699" s="876" t="s">
        <v>26948</v>
      </c>
      <c r="P699" s="876" t="s">
        <v>26948</v>
      </c>
      <c r="Q699" s="876" t="s">
        <v>26948</v>
      </c>
      <c r="R699" s="876" t="s">
        <v>26948</v>
      </c>
      <c r="S699" s="876"/>
      <c r="T699" s="876" t="s">
        <v>26948</v>
      </c>
      <c r="U699" s="876" t="s">
        <v>26948</v>
      </c>
      <c r="V699" s="876" t="s">
        <v>26948</v>
      </c>
      <c r="W699" s="876" t="s">
        <v>26948</v>
      </c>
      <c r="X699" s="876" t="s">
        <v>26948</v>
      </c>
      <c r="Y699" s="876"/>
      <c r="Z699" s="876" t="s">
        <v>26948</v>
      </c>
      <c r="AA699" s="876" t="s">
        <v>26948</v>
      </c>
      <c r="AB699" s="876" t="s">
        <v>26948</v>
      </c>
      <c r="AC699" s="876"/>
      <c r="AD699" s="876" t="s">
        <v>26948</v>
      </c>
      <c r="AE699" s="876" t="s">
        <v>26948</v>
      </c>
      <c r="AF699" s="876" t="s">
        <v>26948</v>
      </c>
      <c r="AG699" s="876"/>
      <c r="AH699" s="876"/>
      <c r="AI699" s="876"/>
      <c r="AJ699" s="876" t="s">
        <v>26948</v>
      </c>
      <c r="AK699" s="876"/>
    </row>
    <row r="700" spans="1:37">
      <c r="A700" s="929" t="s">
        <v>27579</v>
      </c>
      <c r="B700" s="876" t="s">
        <v>26948</v>
      </c>
      <c r="C700" s="876" t="s">
        <v>26948</v>
      </c>
      <c r="D700" s="876" t="s">
        <v>26948</v>
      </c>
      <c r="E700" s="876" t="s">
        <v>26948</v>
      </c>
      <c r="F700" s="876" t="s">
        <v>26948</v>
      </c>
      <c r="G700" s="876" t="s">
        <v>26948</v>
      </c>
      <c r="H700" s="876" t="s">
        <v>26948</v>
      </c>
      <c r="I700" s="876"/>
      <c r="J700" s="876"/>
      <c r="K700" s="876" t="s">
        <v>26948</v>
      </c>
      <c r="L700" s="876" t="s">
        <v>26948</v>
      </c>
      <c r="M700" s="876" t="s">
        <v>26948</v>
      </c>
      <c r="N700" s="876"/>
      <c r="O700" s="876" t="s">
        <v>26948</v>
      </c>
      <c r="P700" s="876" t="s">
        <v>26948</v>
      </c>
      <c r="Q700" s="876" t="s">
        <v>26948</v>
      </c>
      <c r="R700" s="876" t="s">
        <v>26948</v>
      </c>
      <c r="S700" s="876"/>
      <c r="T700" s="876" t="s">
        <v>26948</v>
      </c>
      <c r="U700" s="876" t="s">
        <v>26948</v>
      </c>
      <c r="V700" s="876" t="s">
        <v>26948</v>
      </c>
      <c r="W700" s="876" t="s">
        <v>26948</v>
      </c>
      <c r="X700" s="876" t="s">
        <v>26948</v>
      </c>
      <c r="Y700" s="876"/>
      <c r="Z700" s="876" t="s">
        <v>26948</v>
      </c>
      <c r="AA700" s="876" t="s">
        <v>26948</v>
      </c>
      <c r="AB700" s="876" t="s">
        <v>26948</v>
      </c>
      <c r="AC700" s="876"/>
      <c r="AD700" s="876" t="s">
        <v>26948</v>
      </c>
      <c r="AE700" s="876" t="s">
        <v>26948</v>
      </c>
      <c r="AF700" s="876" t="s">
        <v>26948</v>
      </c>
      <c r="AG700" s="876"/>
      <c r="AH700" s="876"/>
      <c r="AI700" s="876"/>
      <c r="AJ700" s="876" t="s">
        <v>26948</v>
      </c>
      <c r="AK700" s="876"/>
    </row>
    <row r="701" spans="1:37">
      <c r="A701" s="929" t="s">
        <v>27007</v>
      </c>
      <c r="B701" s="876" t="s">
        <v>26948</v>
      </c>
      <c r="C701" s="876" t="s">
        <v>26948</v>
      </c>
      <c r="D701" s="876" t="s">
        <v>26948</v>
      </c>
      <c r="E701" s="876" t="s">
        <v>26948</v>
      </c>
      <c r="F701" s="876" t="s">
        <v>26948</v>
      </c>
      <c r="G701" s="876" t="s">
        <v>26948</v>
      </c>
      <c r="H701" s="876" t="s">
        <v>26948</v>
      </c>
      <c r="I701" s="876"/>
      <c r="J701" s="876"/>
      <c r="K701" s="876" t="s">
        <v>26948</v>
      </c>
      <c r="L701" s="876" t="s">
        <v>26948</v>
      </c>
      <c r="M701" s="876" t="s">
        <v>26948</v>
      </c>
      <c r="N701" s="876"/>
      <c r="O701" s="876" t="s">
        <v>26948</v>
      </c>
      <c r="P701" s="876" t="s">
        <v>26948</v>
      </c>
      <c r="Q701" s="876" t="s">
        <v>26948</v>
      </c>
      <c r="R701" s="876" t="s">
        <v>26948</v>
      </c>
      <c r="S701" s="876"/>
      <c r="T701" s="876" t="s">
        <v>26948</v>
      </c>
      <c r="U701" s="876" t="s">
        <v>26948</v>
      </c>
      <c r="V701" s="876" t="s">
        <v>26948</v>
      </c>
      <c r="W701" s="876" t="s">
        <v>26948</v>
      </c>
      <c r="X701" s="876" t="s">
        <v>26948</v>
      </c>
      <c r="Y701" s="876"/>
      <c r="Z701" s="876" t="s">
        <v>26948</v>
      </c>
      <c r="AA701" s="876" t="s">
        <v>26948</v>
      </c>
      <c r="AB701" s="876" t="s">
        <v>26948</v>
      </c>
      <c r="AC701" s="876"/>
      <c r="AD701" s="876" t="s">
        <v>26948</v>
      </c>
      <c r="AE701" s="876" t="s">
        <v>26948</v>
      </c>
      <c r="AF701" s="876" t="s">
        <v>26948</v>
      </c>
      <c r="AG701" s="876"/>
      <c r="AH701" s="876"/>
      <c r="AI701" s="876"/>
      <c r="AJ701" s="876" t="s">
        <v>26948</v>
      </c>
      <c r="AK701" s="876"/>
    </row>
    <row r="702" spans="1:37">
      <c r="A702" s="929" t="s">
        <v>27580</v>
      </c>
      <c r="B702" s="876" t="s">
        <v>26948</v>
      </c>
      <c r="C702" s="876" t="s">
        <v>26948</v>
      </c>
      <c r="D702" s="876" t="s">
        <v>26948</v>
      </c>
      <c r="E702" s="876" t="s">
        <v>26948</v>
      </c>
      <c r="F702" s="876" t="s">
        <v>26948</v>
      </c>
      <c r="G702" s="876" t="s">
        <v>26948</v>
      </c>
      <c r="H702" s="876" t="s">
        <v>26948</v>
      </c>
      <c r="I702" s="876"/>
      <c r="J702" s="876"/>
      <c r="K702" s="876" t="s">
        <v>26948</v>
      </c>
      <c r="L702" s="876" t="s">
        <v>26948</v>
      </c>
      <c r="M702" s="876" t="s">
        <v>26948</v>
      </c>
      <c r="N702" s="876"/>
      <c r="O702" s="876" t="s">
        <v>26948</v>
      </c>
      <c r="P702" s="876" t="s">
        <v>26948</v>
      </c>
      <c r="Q702" s="876" t="s">
        <v>26948</v>
      </c>
      <c r="R702" s="876" t="s">
        <v>26948</v>
      </c>
      <c r="S702" s="876"/>
      <c r="T702" s="876" t="s">
        <v>26948</v>
      </c>
      <c r="U702" s="876" t="s">
        <v>26948</v>
      </c>
      <c r="V702" s="876" t="s">
        <v>26948</v>
      </c>
      <c r="W702" s="876" t="s">
        <v>26948</v>
      </c>
      <c r="X702" s="876" t="s">
        <v>26948</v>
      </c>
      <c r="Y702" s="876"/>
      <c r="Z702" s="876" t="s">
        <v>26948</v>
      </c>
      <c r="AA702" s="876" t="s">
        <v>26948</v>
      </c>
      <c r="AB702" s="876" t="s">
        <v>26948</v>
      </c>
      <c r="AC702" s="876"/>
      <c r="AD702" s="876" t="s">
        <v>26948</v>
      </c>
      <c r="AE702" s="876" t="s">
        <v>26948</v>
      </c>
      <c r="AF702" s="876" t="s">
        <v>26948</v>
      </c>
      <c r="AG702" s="876"/>
      <c r="AH702" s="876"/>
      <c r="AI702" s="876"/>
      <c r="AJ702" s="876" t="s">
        <v>26948</v>
      </c>
      <c r="AK702" s="876"/>
    </row>
    <row r="703" spans="1:37">
      <c r="A703" s="929" t="s">
        <v>27581</v>
      </c>
      <c r="B703" s="876" t="s">
        <v>26948</v>
      </c>
      <c r="C703" s="876" t="s">
        <v>26948</v>
      </c>
      <c r="D703" s="876" t="s">
        <v>26948</v>
      </c>
      <c r="E703" s="876" t="s">
        <v>26948</v>
      </c>
      <c r="F703" s="876" t="s">
        <v>26948</v>
      </c>
      <c r="G703" s="876" t="s">
        <v>26948</v>
      </c>
      <c r="H703" s="876" t="s">
        <v>26948</v>
      </c>
      <c r="I703" s="876"/>
      <c r="J703" s="876"/>
      <c r="K703" s="876" t="s">
        <v>26948</v>
      </c>
      <c r="L703" s="876" t="s">
        <v>26948</v>
      </c>
      <c r="M703" s="876" t="s">
        <v>26948</v>
      </c>
      <c r="N703" s="876"/>
      <c r="O703" s="876" t="s">
        <v>26948</v>
      </c>
      <c r="P703" s="876" t="s">
        <v>26948</v>
      </c>
      <c r="Q703" s="876" t="s">
        <v>26948</v>
      </c>
      <c r="R703" s="876" t="s">
        <v>26948</v>
      </c>
      <c r="S703" s="876"/>
      <c r="T703" s="876" t="s">
        <v>26948</v>
      </c>
      <c r="U703" s="876" t="s">
        <v>26948</v>
      </c>
      <c r="V703" s="876" t="s">
        <v>26948</v>
      </c>
      <c r="W703" s="876" t="s">
        <v>26948</v>
      </c>
      <c r="X703" s="876" t="s">
        <v>26948</v>
      </c>
      <c r="Y703" s="876"/>
      <c r="Z703" s="876" t="s">
        <v>26948</v>
      </c>
      <c r="AA703" s="876" t="s">
        <v>26948</v>
      </c>
      <c r="AB703" s="876" t="s">
        <v>26948</v>
      </c>
      <c r="AC703" s="876"/>
      <c r="AD703" s="876" t="s">
        <v>26948</v>
      </c>
      <c r="AE703" s="876" t="s">
        <v>26948</v>
      </c>
      <c r="AF703" s="876" t="s">
        <v>26948</v>
      </c>
      <c r="AG703" s="876"/>
      <c r="AH703" s="876"/>
      <c r="AI703" s="876"/>
      <c r="AJ703" s="876" t="s">
        <v>26948</v>
      </c>
      <c r="AK703" s="876"/>
    </row>
    <row r="704" spans="1:37">
      <c r="A704" s="929" t="s">
        <v>27582</v>
      </c>
      <c r="B704" s="876" t="s">
        <v>26948</v>
      </c>
      <c r="C704" s="876" t="s">
        <v>26948</v>
      </c>
      <c r="D704" s="876" t="s">
        <v>26948</v>
      </c>
      <c r="E704" s="876" t="s">
        <v>26948</v>
      </c>
      <c r="F704" s="876" t="s">
        <v>26948</v>
      </c>
      <c r="G704" s="876" t="s">
        <v>26948</v>
      </c>
      <c r="H704" s="876" t="s">
        <v>26948</v>
      </c>
      <c r="I704" s="876"/>
      <c r="J704" s="876"/>
      <c r="K704" s="876" t="s">
        <v>26948</v>
      </c>
      <c r="L704" s="876" t="s">
        <v>26948</v>
      </c>
      <c r="M704" s="876" t="s">
        <v>26948</v>
      </c>
      <c r="N704" s="876"/>
      <c r="O704" s="876" t="s">
        <v>26948</v>
      </c>
      <c r="P704" s="876" t="s">
        <v>26948</v>
      </c>
      <c r="Q704" s="876" t="s">
        <v>26948</v>
      </c>
      <c r="R704" s="876" t="s">
        <v>26948</v>
      </c>
      <c r="S704" s="876"/>
      <c r="T704" s="876" t="s">
        <v>26948</v>
      </c>
      <c r="U704" s="876" t="s">
        <v>26948</v>
      </c>
      <c r="V704" s="876" t="s">
        <v>26948</v>
      </c>
      <c r="W704" s="876" t="s">
        <v>26948</v>
      </c>
      <c r="X704" s="876" t="s">
        <v>26948</v>
      </c>
      <c r="Y704" s="876"/>
      <c r="Z704" s="876" t="s">
        <v>26948</v>
      </c>
      <c r="AA704" s="876" t="s">
        <v>26948</v>
      </c>
      <c r="AB704" s="876" t="s">
        <v>26948</v>
      </c>
      <c r="AC704" s="876"/>
      <c r="AD704" s="876" t="s">
        <v>26948</v>
      </c>
      <c r="AE704" s="876" t="s">
        <v>26948</v>
      </c>
      <c r="AF704" s="876" t="s">
        <v>26948</v>
      </c>
      <c r="AG704" s="876"/>
      <c r="AH704" s="876"/>
      <c r="AI704" s="876"/>
      <c r="AJ704" s="876" t="s">
        <v>26948</v>
      </c>
      <c r="AK704" s="876"/>
    </row>
    <row r="705" spans="1:37">
      <c r="B705" s="876" t="s">
        <v>26948</v>
      </c>
      <c r="C705" s="876" t="s">
        <v>26948</v>
      </c>
      <c r="D705" s="876" t="s">
        <v>26948</v>
      </c>
      <c r="E705" s="876" t="s">
        <v>26948</v>
      </c>
      <c r="F705" s="876" t="s">
        <v>26948</v>
      </c>
      <c r="G705" s="876" t="s">
        <v>26948</v>
      </c>
      <c r="H705" s="876" t="s">
        <v>26948</v>
      </c>
      <c r="I705" s="876"/>
      <c r="J705" s="876"/>
      <c r="K705" s="876" t="s">
        <v>26948</v>
      </c>
      <c r="L705" s="876" t="s">
        <v>26948</v>
      </c>
      <c r="M705" s="876" t="s">
        <v>26948</v>
      </c>
      <c r="N705" s="876"/>
      <c r="O705" s="876" t="s">
        <v>26948</v>
      </c>
      <c r="P705" s="876" t="s">
        <v>26948</v>
      </c>
      <c r="Q705" s="876" t="s">
        <v>26948</v>
      </c>
      <c r="R705" s="876" t="s">
        <v>26948</v>
      </c>
      <c r="S705" s="876"/>
      <c r="T705" s="876" t="s">
        <v>26948</v>
      </c>
      <c r="U705" s="876" t="s">
        <v>26948</v>
      </c>
      <c r="V705" s="876" t="s">
        <v>26948</v>
      </c>
      <c r="W705" s="876" t="s">
        <v>26948</v>
      </c>
      <c r="X705" s="876" t="s">
        <v>26948</v>
      </c>
      <c r="Y705" s="876"/>
      <c r="Z705" s="876" t="s">
        <v>26948</v>
      </c>
      <c r="AA705" s="876" t="s">
        <v>26948</v>
      </c>
      <c r="AB705" s="876" t="s">
        <v>26948</v>
      </c>
      <c r="AC705" s="876"/>
      <c r="AD705" s="876" t="s">
        <v>26948</v>
      </c>
      <c r="AE705" s="876" t="s">
        <v>26948</v>
      </c>
      <c r="AF705" s="876" t="s">
        <v>26948</v>
      </c>
      <c r="AG705" s="876"/>
      <c r="AH705" s="876"/>
      <c r="AI705" s="876"/>
      <c r="AJ705" s="876" t="s">
        <v>26948</v>
      </c>
      <c r="AK705" s="876"/>
    </row>
    <row r="706" spans="1:37">
      <c r="A706" s="929" t="s">
        <v>27583</v>
      </c>
      <c r="B706" s="876" t="s">
        <v>26948</v>
      </c>
      <c r="C706" s="876" t="s">
        <v>26948</v>
      </c>
      <c r="D706" s="876" t="s">
        <v>26948</v>
      </c>
      <c r="E706" s="876" t="s">
        <v>26948</v>
      </c>
      <c r="F706" s="876" t="s">
        <v>26948</v>
      </c>
      <c r="G706" s="876" t="s">
        <v>26948</v>
      </c>
      <c r="H706" s="876" t="s">
        <v>26948</v>
      </c>
      <c r="I706" s="876"/>
      <c r="J706" s="876"/>
      <c r="K706" s="876" t="s">
        <v>26948</v>
      </c>
      <c r="L706" s="876" t="s">
        <v>26948</v>
      </c>
      <c r="M706" s="876" t="s">
        <v>26948</v>
      </c>
      <c r="N706" s="876"/>
      <c r="O706" s="876" t="s">
        <v>26948</v>
      </c>
      <c r="P706" s="876" t="s">
        <v>26948</v>
      </c>
      <c r="Q706" s="876" t="s">
        <v>26948</v>
      </c>
      <c r="R706" s="876" t="s">
        <v>26948</v>
      </c>
      <c r="S706" s="876"/>
      <c r="T706" s="876" t="s">
        <v>26948</v>
      </c>
      <c r="U706" s="876" t="s">
        <v>26948</v>
      </c>
      <c r="V706" s="876" t="s">
        <v>26948</v>
      </c>
      <c r="W706" s="876" t="s">
        <v>26948</v>
      </c>
      <c r="X706" s="876" t="s">
        <v>26948</v>
      </c>
      <c r="Y706" s="876"/>
      <c r="Z706" s="876" t="s">
        <v>26948</v>
      </c>
      <c r="AA706" s="876" t="s">
        <v>26948</v>
      </c>
      <c r="AB706" s="876" t="s">
        <v>26948</v>
      </c>
      <c r="AC706" s="876"/>
      <c r="AD706" s="876" t="s">
        <v>26948</v>
      </c>
      <c r="AE706" s="876" t="s">
        <v>26948</v>
      </c>
      <c r="AF706" s="876" t="s">
        <v>26948</v>
      </c>
      <c r="AG706" s="876"/>
      <c r="AH706" s="876"/>
      <c r="AI706" s="876"/>
      <c r="AJ706" s="876" t="s">
        <v>26948</v>
      </c>
      <c r="AK706" s="876"/>
    </row>
    <row r="707" spans="1:37">
      <c r="A707" s="929" t="s">
        <v>27584</v>
      </c>
      <c r="B707" s="876" t="s">
        <v>26948</v>
      </c>
      <c r="C707" s="876" t="s">
        <v>26948</v>
      </c>
      <c r="D707" s="876" t="s">
        <v>26948</v>
      </c>
      <c r="E707" s="876" t="s">
        <v>26948</v>
      </c>
      <c r="F707" s="876" t="s">
        <v>26948</v>
      </c>
      <c r="G707" s="876" t="s">
        <v>26948</v>
      </c>
      <c r="H707" s="876" t="s">
        <v>26948</v>
      </c>
      <c r="I707" s="876"/>
      <c r="J707" s="876"/>
      <c r="K707" s="876" t="s">
        <v>26948</v>
      </c>
      <c r="L707" s="876" t="s">
        <v>26948</v>
      </c>
      <c r="M707" s="876" t="s">
        <v>26948</v>
      </c>
      <c r="N707" s="876"/>
      <c r="O707" s="876" t="s">
        <v>26948</v>
      </c>
      <c r="P707" s="876" t="s">
        <v>26948</v>
      </c>
      <c r="Q707" s="876" t="s">
        <v>26948</v>
      </c>
      <c r="R707" s="876" t="s">
        <v>26948</v>
      </c>
      <c r="S707" s="876"/>
      <c r="T707" s="876" t="s">
        <v>26948</v>
      </c>
      <c r="U707" s="876" t="s">
        <v>26948</v>
      </c>
      <c r="V707" s="876" t="s">
        <v>26948</v>
      </c>
      <c r="W707" s="876" t="s">
        <v>26948</v>
      </c>
      <c r="X707" s="876" t="s">
        <v>26948</v>
      </c>
      <c r="Y707" s="876"/>
      <c r="Z707" s="876" t="s">
        <v>26948</v>
      </c>
      <c r="AA707" s="876" t="s">
        <v>26948</v>
      </c>
      <c r="AB707" s="876" t="s">
        <v>26948</v>
      </c>
      <c r="AC707" s="876"/>
      <c r="AD707" s="876" t="s">
        <v>26948</v>
      </c>
      <c r="AE707" s="876" t="s">
        <v>26948</v>
      </c>
      <c r="AF707" s="876" t="s">
        <v>26948</v>
      </c>
      <c r="AG707" s="876"/>
      <c r="AH707" s="876"/>
      <c r="AI707" s="876"/>
      <c r="AJ707" s="876" t="s">
        <v>26948</v>
      </c>
      <c r="AK707" s="876"/>
    </row>
    <row r="708" spans="1:37">
      <c r="A708" s="929" t="s">
        <v>27008</v>
      </c>
      <c r="B708" s="876" t="s">
        <v>26948</v>
      </c>
      <c r="C708" s="876" t="s">
        <v>26948</v>
      </c>
      <c r="D708" s="876" t="s">
        <v>26948</v>
      </c>
      <c r="E708" s="876" t="s">
        <v>26948</v>
      </c>
      <c r="F708" s="876" t="s">
        <v>26948</v>
      </c>
      <c r="G708" s="876" t="s">
        <v>26948</v>
      </c>
      <c r="H708" s="876" t="s">
        <v>26948</v>
      </c>
      <c r="I708" s="876"/>
      <c r="J708" s="876"/>
      <c r="K708" s="876" t="s">
        <v>26948</v>
      </c>
      <c r="L708" s="876" t="s">
        <v>26948</v>
      </c>
      <c r="M708" s="876" t="s">
        <v>26948</v>
      </c>
      <c r="N708" s="876"/>
      <c r="O708" s="876" t="s">
        <v>26948</v>
      </c>
      <c r="P708" s="876" t="s">
        <v>26948</v>
      </c>
      <c r="Q708" s="876" t="s">
        <v>26948</v>
      </c>
      <c r="R708" s="876" t="s">
        <v>26948</v>
      </c>
      <c r="S708" s="876"/>
      <c r="T708" s="876" t="s">
        <v>26948</v>
      </c>
      <c r="U708" s="876" t="s">
        <v>26948</v>
      </c>
      <c r="V708" s="876" t="s">
        <v>26948</v>
      </c>
      <c r="W708" s="876" t="s">
        <v>26948</v>
      </c>
      <c r="X708" s="876" t="s">
        <v>26948</v>
      </c>
      <c r="Y708" s="876"/>
      <c r="Z708" s="876" t="s">
        <v>26948</v>
      </c>
      <c r="AA708" s="876" t="s">
        <v>26948</v>
      </c>
      <c r="AB708" s="876" t="s">
        <v>26948</v>
      </c>
      <c r="AC708" s="876"/>
      <c r="AD708" s="876" t="s">
        <v>26948</v>
      </c>
      <c r="AE708" s="876" t="s">
        <v>26948</v>
      </c>
      <c r="AF708" s="876" t="s">
        <v>26948</v>
      </c>
      <c r="AG708" s="876"/>
      <c r="AH708" s="876"/>
      <c r="AI708" s="876"/>
      <c r="AJ708" s="876" t="s">
        <v>26948</v>
      </c>
      <c r="AK708" s="876"/>
    </row>
    <row r="709" spans="1:37">
      <c r="A709" s="929" t="s">
        <v>27100</v>
      </c>
      <c r="B709" s="876" t="s">
        <v>26948</v>
      </c>
      <c r="C709" s="876" t="s">
        <v>26948</v>
      </c>
      <c r="D709" s="876" t="s">
        <v>26948</v>
      </c>
      <c r="E709" s="876" t="s">
        <v>26948</v>
      </c>
      <c r="F709" s="876" t="s">
        <v>26948</v>
      </c>
      <c r="G709" s="876" t="s">
        <v>26948</v>
      </c>
      <c r="H709" s="876" t="s">
        <v>26948</v>
      </c>
      <c r="I709" s="876"/>
      <c r="J709" s="876"/>
      <c r="K709" s="876" t="s">
        <v>26948</v>
      </c>
      <c r="L709" s="876" t="s">
        <v>26948</v>
      </c>
      <c r="M709" s="876" t="s">
        <v>26948</v>
      </c>
      <c r="N709" s="876"/>
      <c r="O709" s="876" t="s">
        <v>26948</v>
      </c>
      <c r="P709" s="876" t="s">
        <v>26948</v>
      </c>
      <c r="Q709" s="876" t="s">
        <v>26948</v>
      </c>
      <c r="R709" s="876" t="s">
        <v>26948</v>
      </c>
      <c r="S709" s="876"/>
      <c r="T709" s="876" t="s">
        <v>26948</v>
      </c>
      <c r="U709" s="876" t="s">
        <v>26948</v>
      </c>
      <c r="V709" s="876" t="s">
        <v>26948</v>
      </c>
      <c r="W709" s="876" t="s">
        <v>26948</v>
      </c>
      <c r="X709" s="876" t="s">
        <v>26948</v>
      </c>
      <c r="Y709" s="876"/>
      <c r="Z709" s="876" t="s">
        <v>26948</v>
      </c>
      <c r="AA709" s="876" t="s">
        <v>26948</v>
      </c>
      <c r="AB709" s="876" t="s">
        <v>26948</v>
      </c>
      <c r="AC709" s="876"/>
      <c r="AD709" s="876" t="s">
        <v>26948</v>
      </c>
      <c r="AE709" s="876" t="s">
        <v>26948</v>
      </c>
      <c r="AF709" s="876" t="s">
        <v>26948</v>
      </c>
      <c r="AG709" s="876"/>
      <c r="AH709" s="876"/>
      <c r="AI709" s="876"/>
      <c r="AJ709" s="876" t="s">
        <v>26948</v>
      </c>
      <c r="AK709" s="876"/>
    </row>
    <row r="710" spans="1:37">
      <c r="A710" s="929" t="s">
        <v>27585</v>
      </c>
      <c r="B710" s="876" t="s">
        <v>26948</v>
      </c>
      <c r="C710" s="876" t="s">
        <v>26948</v>
      </c>
      <c r="D710" s="876" t="s">
        <v>26948</v>
      </c>
      <c r="E710" s="876" t="s">
        <v>26948</v>
      </c>
      <c r="F710" s="876" t="s">
        <v>26948</v>
      </c>
      <c r="G710" s="876" t="s">
        <v>26948</v>
      </c>
      <c r="H710" s="876" t="s">
        <v>26948</v>
      </c>
      <c r="I710" s="876"/>
      <c r="J710" s="876"/>
      <c r="K710" s="876" t="s">
        <v>26948</v>
      </c>
      <c r="L710" s="876" t="s">
        <v>26948</v>
      </c>
      <c r="M710" s="876" t="s">
        <v>26948</v>
      </c>
      <c r="N710" s="876"/>
      <c r="O710" s="876" t="s">
        <v>26948</v>
      </c>
      <c r="P710" s="876" t="s">
        <v>26948</v>
      </c>
      <c r="Q710" s="876" t="s">
        <v>26948</v>
      </c>
      <c r="R710" s="876" t="s">
        <v>26948</v>
      </c>
      <c r="S710" s="876"/>
      <c r="T710" s="876" t="s">
        <v>26948</v>
      </c>
      <c r="U710" s="876" t="s">
        <v>26948</v>
      </c>
      <c r="V710" s="876" t="s">
        <v>26948</v>
      </c>
      <c r="W710" s="876" t="s">
        <v>26948</v>
      </c>
      <c r="X710" s="876" t="s">
        <v>26948</v>
      </c>
      <c r="Y710" s="876"/>
      <c r="Z710" s="876" t="s">
        <v>26948</v>
      </c>
      <c r="AA710" s="876" t="s">
        <v>26948</v>
      </c>
      <c r="AB710" s="876" t="s">
        <v>26948</v>
      </c>
      <c r="AC710" s="876"/>
      <c r="AD710" s="876" t="s">
        <v>26948</v>
      </c>
      <c r="AE710" s="876" t="s">
        <v>26948</v>
      </c>
      <c r="AF710" s="876" t="s">
        <v>26948</v>
      </c>
      <c r="AG710" s="876"/>
      <c r="AH710" s="876"/>
      <c r="AI710" s="876"/>
      <c r="AJ710" s="876" t="s">
        <v>26948</v>
      </c>
      <c r="AK710" s="876"/>
    </row>
    <row r="711" spans="1:37">
      <c r="B711" s="876" t="s">
        <v>26948</v>
      </c>
      <c r="C711" s="876" t="s">
        <v>26948</v>
      </c>
      <c r="D711" s="876" t="s">
        <v>26948</v>
      </c>
      <c r="E711" s="876" t="s">
        <v>26948</v>
      </c>
      <c r="F711" s="876" t="s">
        <v>26948</v>
      </c>
      <c r="G711" s="876" t="s">
        <v>26948</v>
      </c>
      <c r="H711" s="876" t="s">
        <v>26948</v>
      </c>
      <c r="I711" s="876"/>
      <c r="J711" s="876"/>
      <c r="K711" s="876" t="s">
        <v>26948</v>
      </c>
      <c r="L711" s="876" t="s">
        <v>26948</v>
      </c>
      <c r="M711" s="876" t="s">
        <v>26948</v>
      </c>
      <c r="N711" s="876"/>
      <c r="O711" s="876" t="s">
        <v>26948</v>
      </c>
      <c r="P711" s="876" t="s">
        <v>26948</v>
      </c>
      <c r="Q711" s="876" t="s">
        <v>26948</v>
      </c>
      <c r="R711" s="876" t="s">
        <v>26948</v>
      </c>
      <c r="S711" s="876"/>
      <c r="T711" s="876" t="s">
        <v>26948</v>
      </c>
      <c r="U711" s="876" t="s">
        <v>26948</v>
      </c>
      <c r="V711" s="876" t="s">
        <v>26948</v>
      </c>
      <c r="W711" s="876" t="s">
        <v>26948</v>
      </c>
      <c r="X711" s="876" t="s">
        <v>26948</v>
      </c>
      <c r="Y711" s="876"/>
      <c r="Z711" s="876" t="s">
        <v>26948</v>
      </c>
      <c r="AA711" s="876" t="s">
        <v>26948</v>
      </c>
      <c r="AB711" s="876" t="s">
        <v>26948</v>
      </c>
      <c r="AC711" s="876"/>
      <c r="AD711" s="876" t="s">
        <v>26948</v>
      </c>
      <c r="AE711" s="876" t="s">
        <v>26948</v>
      </c>
      <c r="AF711" s="876" t="s">
        <v>26948</v>
      </c>
      <c r="AG711" s="876"/>
      <c r="AH711" s="876"/>
      <c r="AI711" s="876"/>
      <c r="AJ711" s="876" t="s">
        <v>26948</v>
      </c>
      <c r="AK711" s="876"/>
    </row>
    <row r="712" spans="1:37">
      <c r="A712" s="929" t="s">
        <v>27586</v>
      </c>
      <c r="B712" s="876" t="s">
        <v>26948</v>
      </c>
      <c r="C712" s="876" t="s">
        <v>26948</v>
      </c>
      <c r="D712" s="876" t="s">
        <v>26948</v>
      </c>
      <c r="E712" s="876" t="s">
        <v>26948</v>
      </c>
      <c r="F712" s="876" t="s">
        <v>26948</v>
      </c>
      <c r="G712" s="876" t="s">
        <v>26948</v>
      </c>
      <c r="H712" s="876" t="s">
        <v>26948</v>
      </c>
      <c r="I712" s="876"/>
      <c r="J712" s="876"/>
      <c r="K712" s="876" t="s">
        <v>26948</v>
      </c>
      <c r="L712" s="876" t="s">
        <v>26948</v>
      </c>
      <c r="M712" s="876" t="s">
        <v>26948</v>
      </c>
      <c r="N712" s="876"/>
      <c r="O712" s="876" t="s">
        <v>26948</v>
      </c>
      <c r="P712" s="876" t="s">
        <v>26948</v>
      </c>
      <c r="Q712" s="876" t="s">
        <v>26948</v>
      </c>
      <c r="R712" s="876" t="s">
        <v>26948</v>
      </c>
      <c r="S712" s="876"/>
      <c r="T712" s="876" t="s">
        <v>26948</v>
      </c>
      <c r="U712" s="876" t="s">
        <v>26948</v>
      </c>
      <c r="V712" s="876" t="s">
        <v>26948</v>
      </c>
      <c r="W712" s="876" t="s">
        <v>26948</v>
      </c>
      <c r="X712" s="876" t="s">
        <v>26948</v>
      </c>
      <c r="Y712" s="876"/>
      <c r="Z712" s="876" t="s">
        <v>26948</v>
      </c>
      <c r="AA712" s="876" t="s">
        <v>26948</v>
      </c>
      <c r="AB712" s="876" t="s">
        <v>26948</v>
      </c>
      <c r="AC712" s="876"/>
      <c r="AD712" s="876" t="s">
        <v>26948</v>
      </c>
      <c r="AE712" s="876" t="s">
        <v>26948</v>
      </c>
      <c r="AF712" s="876" t="s">
        <v>26948</v>
      </c>
      <c r="AG712" s="876"/>
      <c r="AH712" s="876"/>
      <c r="AI712" s="876"/>
      <c r="AJ712" s="876" t="s">
        <v>26948</v>
      </c>
      <c r="AK712" s="876"/>
    </row>
    <row r="713" spans="1:37">
      <c r="A713" s="929" t="s">
        <v>27009</v>
      </c>
      <c r="B713" s="876" t="s">
        <v>26948</v>
      </c>
      <c r="C713" s="876" t="s">
        <v>26948</v>
      </c>
      <c r="D713" s="876" t="s">
        <v>26948</v>
      </c>
      <c r="E713" s="876" t="s">
        <v>26948</v>
      </c>
      <c r="F713" s="876" t="s">
        <v>26948</v>
      </c>
      <c r="G713" s="876" t="s">
        <v>26948</v>
      </c>
      <c r="H713" s="876" t="s">
        <v>26948</v>
      </c>
      <c r="I713" s="876"/>
      <c r="J713" s="876"/>
      <c r="K713" s="876" t="s">
        <v>26948</v>
      </c>
      <c r="L713" s="876" t="s">
        <v>26948</v>
      </c>
      <c r="M713" s="876" t="s">
        <v>26948</v>
      </c>
      <c r="N713" s="876"/>
      <c r="O713" s="876" t="s">
        <v>26948</v>
      </c>
      <c r="P713" s="876" t="s">
        <v>26948</v>
      </c>
      <c r="Q713" s="876" t="s">
        <v>26948</v>
      </c>
      <c r="R713" s="876" t="s">
        <v>26948</v>
      </c>
      <c r="S713" s="876"/>
      <c r="T713" s="876" t="s">
        <v>26948</v>
      </c>
      <c r="U713" s="876" t="s">
        <v>26948</v>
      </c>
      <c r="V713" s="876" t="s">
        <v>26948</v>
      </c>
      <c r="W713" s="876" t="s">
        <v>26948</v>
      </c>
      <c r="X713" s="876" t="s">
        <v>26948</v>
      </c>
      <c r="Y713" s="876"/>
      <c r="Z713" s="876" t="s">
        <v>26948</v>
      </c>
      <c r="AA713" s="876" t="s">
        <v>26948</v>
      </c>
      <c r="AB713" s="876" t="s">
        <v>26948</v>
      </c>
      <c r="AC713" s="876"/>
      <c r="AD713" s="876" t="s">
        <v>26948</v>
      </c>
      <c r="AE713" s="876" t="s">
        <v>26948</v>
      </c>
      <c r="AF713" s="876" t="s">
        <v>26948</v>
      </c>
      <c r="AG713" s="876"/>
      <c r="AH713" s="876"/>
      <c r="AI713" s="876"/>
      <c r="AJ713" s="876" t="s">
        <v>26948</v>
      </c>
      <c r="AK713" s="876"/>
    </row>
    <row r="714" spans="1:37">
      <c r="A714" s="929" t="s">
        <v>27100</v>
      </c>
      <c r="B714" s="876" t="s">
        <v>26948</v>
      </c>
      <c r="C714" s="876" t="s">
        <v>26948</v>
      </c>
      <c r="D714" s="876" t="s">
        <v>26948</v>
      </c>
      <c r="E714" s="876" t="s">
        <v>26948</v>
      </c>
      <c r="F714" s="876" t="s">
        <v>26948</v>
      </c>
      <c r="G714" s="876" t="s">
        <v>26948</v>
      </c>
      <c r="H714" s="876" t="s">
        <v>26948</v>
      </c>
      <c r="I714" s="876"/>
      <c r="J714" s="876"/>
      <c r="K714" s="876" t="s">
        <v>26948</v>
      </c>
      <c r="L714" s="876" t="s">
        <v>26948</v>
      </c>
      <c r="M714" s="876" t="s">
        <v>26948</v>
      </c>
      <c r="N714" s="876"/>
      <c r="O714" s="876" t="s">
        <v>26948</v>
      </c>
      <c r="P714" s="876" t="s">
        <v>26948</v>
      </c>
      <c r="Q714" s="876" t="s">
        <v>26948</v>
      </c>
      <c r="R714" s="876" t="s">
        <v>26948</v>
      </c>
      <c r="S714" s="876"/>
      <c r="T714" s="876" t="s">
        <v>26948</v>
      </c>
      <c r="U714" s="876" t="s">
        <v>26948</v>
      </c>
      <c r="V714" s="876" t="s">
        <v>26948</v>
      </c>
      <c r="W714" s="876" t="s">
        <v>26948</v>
      </c>
      <c r="X714" s="876" t="s">
        <v>26948</v>
      </c>
      <c r="Y714" s="876"/>
      <c r="Z714" s="876" t="s">
        <v>26948</v>
      </c>
      <c r="AA714" s="876" t="s">
        <v>26948</v>
      </c>
      <c r="AB714" s="876" t="s">
        <v>26948</v>
      </c>
      <c r="AC714" s="876"/>
      <c r="AD714" s="876" t="s">
        <v>26948</v>
      </c>
      <c r="AE714" s="876" t="s">
        <v>26948</v>
      </c>
      <c r="AF714" s="876" t="s">
        <v>26948</v>
      </c>
      <c r="AG714" s="876"/>
      <c r="AH714" s="876"/>
      <c r="AI714" s="876"/>
      <c r="AJ714" s="876" t="s">
        <v>26948</v>
      </c>
      <c r="AK714" s="876"/>
    </row>
    <row r="715" spans="1:37">
      <c r="A715" s="929" t="s">
        <v>27587</v>
      </c>
      <c r="B715" s="876" t="s">
        <v>26948</v>
      </c>
      <c r="C715" s="876" t="s">
        <v>26948</v>
      </c>
      <c r="D715" s="876" t="s">
        <v>26948</v>
      </c>
      <c r="E715" s="876" t="s">
        <v>26948</v>
      </c>
      <c r="F715" s="876" t="s">
        <v>26948</v>
      </c>
      <c r="G715" s="876" t="s">
        <v>26948</v>
      </c>
      <c r="H715" s="876" t="s">
        <v>26948</v>
      </c>
      <c r="I715" s="876"/>
      <c r="J715" s="876"/>
      <c r="K715" s="876" t="s">
        <v>26948</v>
      </c>
      <c r="L715" s="876" t="s">
        <v>26948</v>
      </c>
      <c r="M715" s="876" t="s">
        <v>26948</v>
      </c>
      <c r="N715" s="876"/>
      <c r="O715" s="876" t="s">
        <v>26948</v>
      </c>
      <c r="P715" s="876" t="s">
        <v>26948</v>
      </c>
      <c r="Q715" s="876" t="s">
        <v>26948</v>
      </c>
      <c r="R715" s="876" t="s">
        <v>26948</v>
      </c>
      <c r="S715" s="876"/>
      <c r="T715" s="876" t="s">
        <v>26948</v>
      </c>
      <c r="U715" s="876" t="s">
        <v>26948</v>
      </c>
      <c r="V715" s="876" t="s">
        <v>26948</v>
      </c>
      <c r="W715" s="876" t="s">
        <v>26948</v>
      </c>
      <c r="X715" s="876" t="s">
        <v>26948</v>
      </c>
      <c r="Y715" s="876"/>
      <c r="Z715" s="876" t="s">
        <v>26948</v>
      </c>
      <c r="AA715" s="876" t="s">
        <v>26948</v>
      </c>
      <c r="AB715" s="876" t="s">
        <v>26948</v>
      </c>
      <c r="AC715" s="876"/>
      <c r="AD715" s="876" t="s">
        <v>26948</v>
      </c>
      <c r="AE715" s="876" t="s">
        <v>26948</v>
      </c>
      <c r="AF715" s="876" t="s">
        <v>26948</v>
      </c>
      <c r="AG715" s="876"/>
      <c r="AH715" s="876"/>
      <c r="AI715" s="876"/>
      <c r="AJ715" s="876" t="s">
        <v>26948</v>
      </c>
      <c r="AK715" s="876"/>
    </row>
    <row r="716" spans="1:37">
      <c r="A716" s="929" t="s">
        <v>27588</v>
      </c>
      <c r="B716" s="876" t="s">
        <v>26948</v>
      </c>
      <c r="C716" s="876" t="s">
        <v>26948</v>
      </c>
      <c r="D716" s="876" t="s">
        <v>26948</v>
      </c>
      <c r="E716" s="876" t="s">
        <v>26948</v>
      </c>
      <c r="F716" s="876" t="s">
        <v>26948</v>
      </c>
      <c r="G716" s="876" t="s">
        <v>26948</v>
      </c>
      <c r="H716" s="876" t="s">
        <v>26948</v>
      </c>
      <c r="I716" s="876"/>
      <c r="J716" s="876"/>
      <c r="K716" s="876" t="s">
        <v>26948</v>
      </c>
      <c r="L716" s="876" t="s">
        <v>26948</v>
      </c>
      <c r="M716" s="876" t="s">
        <v>26948</v>
      </c>
      <c r="N716" s="876"/>
      <c r="O716" s="876" t="s">
        <v>26948</v>
      </c>
      <c r="P716" s="876" t="s">
        <v>26948</v>
      </c>
      <c r="Q716" s="876" t="s">
        <v>26948</v>
      </c>
      <c r="R716" s="876" t="s">
        <v>26948</v>
      </c>
      <c r="S716" s="876"/>
      <c r="T716" s="876" t="s">
        <v>26948</v>
      </c>
      <c r="U716" s="876" t="s">
        <v>26948</v>
      </c>
      <c r="V716" s="876" t="s">
        <v>26948</v>
      </c>
      <c r="W716" s="876" t="s">
        <v>26948</v>
      </c>
      <c r="X716" s="876" t="s">
        <v>26948</v>
      </c>
      <c r="Y716" s="876"/>
      <c r="Z716" s="876" t="s">
        <v>26948</v>
      </c>
      <c r="AA716" s="876" t="s">
        <v>26948</v>
      </c>
      <c r="AB716" s="876" t="s">
        <v>26948</v>
      </c>
      <c r="AC716" s="876"/>
      <c r="AD716" s="876" t="s">
        <v>26948</v>
      </c>
      <c r="AE716" s="876" t="s">
        <v>26948</v>
      </c>
      <c r="AF716" s="876" t="s">
        <v>26948</v>
      </c>
      <c r="AG716" s="876"/>
      <c r="AH716" s="876"/>
      <c r="AI716" s="876"/>
      <c r="AJ716" s="876" t="s">
        <v>26948</v>
      </c>
      <c r="AK716" s="876"/>
    </row>
    <row r="717" spans="1:37">
      <c r="A717" s="929" t="s">
        <v>27589</v>
      </c>
      <c r="B717" s="876" t="s">
        <v>26948</v>
      </c>
      <c r="C717" s="876" t="s">
        <v>26948</v>
      </c>
      <c r="D717" s="876" t="s">
        <v>26948</v>
      </c>
      <c r="E717" s="876" t="s">
        <v>26948</v>
      </c>
      <c r="F717" s="876" t="s">
        <v>26948</v>
      </c>
      <c r="G717" s="876" t="s">
        <v>26948</v>
      </c>
      <c r="H717" s="876" t="s">
        <v>26948</v>
      </c>
      <c r="I717" s="876"/>
      <c r="J717" s="876"/>
      <c r="K717" s="876" t="s">
        <v>26948</v>
      </c>
      <c r="L717" s="876" t="s">
        <v>26948</v>
      </c>
      <c r="M717" s="876" t="s">
        <v>26948</v>
      </c>
      <c r="N717" s="876"/>
      <c r="O717" s="876" t="s">
        <v>26948</v>
      </c>
      <c r="P717" s="876" t="s">
        <v>26948</v>
      </c>
      <c r="Q717" s="876" t="s">
        <v>26948</v>
      </c>
      <c r="R717" s="876" t="s">
        <v>26948</v>
      </c>
      <c r="S717" s="876"/>
      <c r="T717" s="876" t="s">
        <v>26948</v>
      </c>
      <c r="U717" s="876" t="s">
        <v>26948</v>
      </c>
      <c r="V717" s="876" t="s">
        <v>26948</v>
      </c>
      <c r="W717" s="876" t="s">
        <v>26948</v>
      </c>
      <c r="X717" s="876" t="s">
        <v>26948</v>
      </c>
      <c r="Y717" s="876"/>
      <c r="Z717" s="876" t="s">
        <v>26948</v>
      </c>
      <c r="AA717" s="876" t="s">
        <v>26948</v>
      </c>
      <c r="AB717" s="876" t="s">
        <v>26948</v>
      </c>
      <c r="AC717" s="876"/>
      <c r="AD717" s="876" t="s">
        <v>26948</v>
      </c>
      <c r="AE717" s="876" t="s">
        <v>26948</v>
      </c>
      <c r="AF717" s="876" t="s">
        <v>26948</v>
      </c>
      <c r="AG717" s="876"/>
      <c r="AH717" s="876"/>
      <c r="AI717" s="876"/>
      <c r="AJ717" s="876" t="s">
        <v>26948</v>
      </c>
      <c r="AK717" s="876"/>
    </row>
    <row r="718" spans="1:37">
      <c r="A718" s="929" t="s">
        <v>27590</v>
      </c>
      <c r="B718" s="876" t="s">
        <v>26948</v>
      </c>
      <c r="C718" s="876" t="s">
        <v>26948</v>
      </c>
      <c r="D718" s="876" t="s">
        <v>26948</v>
      </c>
      <c r="E718" s="876" t="s">
        <v>26948</v>
      </c>
      <c r="F718" s="876" t="s">
        <v>26948</v>
      </c>
      <c r="G718" s="876" t="s">
        <v>26948</v>
      </c>
      <c r="H718" s="876" t="s">
        <v>26948</v>
      </c>
      <c r="I718" s="876"/>
      <c r="J718" s="876"/>
      <c r="K718" s="876" t="s">
        <v>26948</v>
      </c>
      <c r="L718" s="876" t="s">
        <v>26948</v>
      </c>
      <c r="M718" s="876" t="s">
        <v>26948</v>
      </c>
      <c r="N718" s="876"/>
      <c r="O718" s="876" t="s">
        <v>26948</v>
      </c>
      <c r="P718" s="876" t="s">
        <v>26948</v>
      </c>
      <c r="Q718" s="876" t="s">
        <v>26948</v>
      </c>
      <c r="R718" s="876" t="s">
        <v>26948</v>
      </c>
      <c r="S718" s="876"/>
      <c r="T718" s="876" t="s">
        <v>26948</v>
      </c>
      <c r="U718" s="876" t="s">
        <v>26948</v>
      </c>
      <c r="V718" s="876" t="s">
        <v>26948</v>
      </c>
      <c r="W718" s="876" t="s">
        <v>26948</v>
      </c>
      <c r="X718" s="876" t="s">
        <v>26948</v>
      </c>
      <c r="Y718" s="876"/>
      <c r="Z718" s="876" t="s">
        <v>26948</v>
      </c>
      <c r="AA718" s="876" t="s">
        <v>26948</v>
      </c>
      <c r="AB718" s="876" t="s">
        <v>26948</v>
      </c>
      <c r="AC718" s="876"/>
      <c r="AD718" s="876" t="s">
        <v>26948</v>
      </c>
      <c r="AE718" s="876" t="s">
        <v>26948</v>
      </c>
      <c r="AF718" s="876" t="s">
        <v>26948</v>
      </c>
      <c r="AG718" s="876"/>
      <c r="AH718" s="876"/>
      <c r="AI718" s="876"/>
      <c r="AJ718" s="876" t="s">
        <v>26948</v>
      </c>
      <c r="AK718" s="876"/>
    </row>
    <row r="719" spans="1:37">
      <c r="A719" s="929" t="s">
        <v>27591</v>
      </c>
      <c r="B719" s="876" t="s">
        <v>26948</v>
      </c>
      <c r="C719" s="876" t="s">
        <v>26948</v>
      </c>
      <c r="D719" s="876" t="s">
        <v>26948</v>
      </c>
      <c r="E719" s="876" t="s">
        <v>26948</v>
      </c>
      <c r="F719" s="876" t="s">
        <v>26948</v>
      </c>
      <c r="G719" s="876" t="s">
        <v>26948</v>
      </c>
      <c r="H719" s="876" t="s">
        <v>26948</v>
      </c>
      <c r="I719" s="876"/>
      <c r="J719" s="876"/>
      <c r="K719" s="876" t="s">
        <v>26948</v>
      </c>
      <c r="L719" s="876" t="s">
        <v>26948</v>
      </c>
      <c r="M719" s="876" t="s">
        <v>26948</v>
      </c>
      <c r="N719" s="876"/>
      <c r="O719" s="876" t="s">
        <v>26948</v>
      </c>
      <c r="P719" s="876" t="s">
        <v>26948</v>
      </c>
      <c r="Q719" s="876" t="s">
        <v>26948</v>
      </c>
      <c r="R719" s="876" t="s">
        <v>26948</v>
      </c>
      <c r="S719" s="876"/>
      <c r="T719" s="876" t="s">
        <v>26948</v>
      </c>
      <c r="U719" s="876" t="s">
        <v>26948</v>
      </c>
      <c r="V719" s="876" t="s">
        <v>26948</v>
      </c>
      <c r="W719" s="876" t="s">
        <v>26948</v>
      </c>
      <c r="X719" s="876" t="s">
        <v>26948</v>
      </c>
      <c r="Y719" s="876"/>
      <c r="Z719" s="876" t="s">
        <v>26948</v>
      </c>
      <c r="AA719" s="876" t="s">
        <v>26948</v>
      </c>
      <c r="AB719" s="876" t="s">
        <v>26948</v>
      </c>
      <c r="AC719" s="876"/>
      <c r="AD719" s="876" t="s">
        <v>26948</v>
      </c>
      <c r="AE719" s="876" t="s">
        <v>26948</v>
      </c>
      <c r="AF719" s="876" t="s">
        <v>26948</v>
      </c>
      <c r="AG719" s="876"/>
      <c r="AH719" s="876"/>
      <c r="AI719" s="876"/>
      <c r="AJ719" s="876" t="s">
        <v>26948</v>
      </c>
      <c r="AK719" s="876"/>
    </row>
    <row r="720" spans="1:37">
      <c r="A720" s="929" t="s">
        <v>27592</v>
      </c>
      <c r="B720" s="876" t="s">
        <v>26948</v>
      </c>
      <c r="C720" s="876" t="s">
        <v>26948</v>
      </c>
      <c r="D720" s="876" t="s">
        <v>26948</v>
      </c>
      <c r="E720" s="876" t="s">
        <v>26948</v>
      </c>
      <c r="F720" s="876" t="s">
        <v>26948</v>
      </c>
      <c r="G720" s="876" t="s">
        <v>26948</v>
      </c>
      <c r="H720" s="876" t="s">
        <v>26948</v>
      </c>
      <c r="I720" s="876"/>
      <c r="J720" s="876"/>
      <c r="K720" s="876" t="s">
        <v>26948</v>
      </c>
      <c r="L720" s="876" t="s">
        <v>26948</v>
      </c>
      <c r="M720" s="876" t="s">
        <v>26948</v>
      </c>
      <c r="N720" s="876"/>
      <c r="O720" s="876" t="s">
        <v>26948</v>
      </c>
      <c r="P720" s="876" t="s">
        <v>26948</v>
      </c>
      <c r="Q720" s="876" t="s">
        <v>26948</v>
      </c>
      <c r="R720" s="876" t="s">
        <v>26948</v>
      </c>
      <c r="S720" s="876"/>
      <c r="T720" s="876" t="s">
        <v>26948</v>
      </c>
      <c r="U720" s="876" t="s">
        <v>26948</v>
      </c>
      <c r="V720" s="876" t="s">
        <v>26948</v>
      </c>
      <c r="W720" s="876" t="s">
        <v>26948</v>
      </c>
      <c r="X720" s="876" t="s">
        <v>26948</v>
      </c>
      <c r="Y720" s="876"/>
      <c r="Z720" s="876" t="s">
        <v>26948</v>
      </c>
      <c r="AA720" s="876" t="s">
        <v>26948</v>
      </c>
      <c r="AB720" s="876" t="s">
        <v>26948</v>
      </c>
      <c r="AC720" s="876"/>
      <c r="AD720" s="876" t="s">
        <v>26948</v>
      </c>
      <c r="AE720" s="876" t="s">
        <v>26948</v>
      </c>
      <c r="AF720" s="876" t="s">
        <v>26948</v>
      </c>
      <c r="AG720" s="876"/>
      <c r="AH720" s="876"/>
      <c r="AI720" s="876"/>
      <c r="AJ720" s="876" t="s">
        <v>26948</v>
      </c>
      <c r="AK720" s="876"/>
    </row>
    <row r="721" spans="1:37" ht="37.5">
      <c r="A721" s="929" t="s">
        <v>27593</v>
      </c>
      <c r="B721" s="876" t="s">
        <v>26948</v>
      </c>
      <c r="C721" s="876" t="s">
        <v>26948</v>
      </c>
      <c r="D721" s="876" t="s">
        <v>26948</v>
      </c>
      <c r="E721" s="876" t="s">
        <v>26948</v>
      </c>
      <c r="F721" s="876" t="s">
        <v>26948</v>
      </c>
      <c r="G721" s="876" t="s">
        <v>26948</v>
      </c>
      <c r="H721" s="876" t="s">
        <v>26948</v>
      </c>
      <c r="I721" s="876"/>
      <c r="J721" s="876"/>
      <c r="K721" s="876" t="s">
        <v>26948</v>
      </c>
      <c r="L721" s="876" t="s">
        <v>26948</v>
      </c>
      <c r="M721" s="876" t="s">
        <v>26948</v>
      </c>
      <c r="N721" s="876"/>
      <c r="O721" s="876" t="s">
        <v>26948</v>
      </c>
      <c r="P721" s="876" t="s">
        <v>26948</v>
      </c>
      <c r="Q721" s="876" t="s">
        <v>26948</v>
      </c>
      <c r="R721" s="876" t="s">
        <v>26948</v>
      </c>
      <c r="S721" s="876"/>
      <c r="T721" s="876" t="s">
        <v>26948</v>
      </c>
      <c r="U721" s="876" t="s">
        <v>26948</v>
      </c>
      <c r="V721" s="876" t="s">
        <v>26948</v>
      </c>
      <c r="W721" s="876" t="s">
        <v>26948</v>
      </c>
      <c r="X721" s="876" t="s">
        <v>26948</v>
      </c>
      <c r="Y721" s="876"/>
      <c r="Z721" s="876" t="s">
        <v>26948</v>
      </c>
      <c r="AA721" s="876" t="s">
        <v>26948</v>
      </c>
      <c r="AB721" s="876" t="s">
        <v>26948</v>
      </c>
      <c r="AC721" s="876"/>
      <c r="AD721" s="876" t="s">
        <v>26948</v>
      </c>
      <c r="AE721" s="876" t="s">
        <v>26948</v>
      </c>
      <c r="AF721" s="876" t="s">
        <v>26948</v>
      </c>
      <c r="AG721" s="876"/>
      <c r="AH721" s="876"/>
      <c r="AI721" s="876"/>
      <c r="AJ721" s="876" t="s">
        <v>26948</v>
      </c>
      <c r="AK721" s="876"/>
    </row>
    <row r="722" spans="1:37">
      <c r="A722" s="929" t="s">
        <v>27594</v>
      </c>
      <c r="B722" s="876" t="s">
        <v>26948</v>
      </c>
      <c r="C722" s="876" t="s">
        <v>26948</v>
      </c>
      <c r="D722" s="876" t="s">
        <v>26948</v>
      </c>
      <c r="E722" s="876" t="s">
        <v>26948</v>
      </c>
      <c r="F722" s="876" t="s">
        <v>26948</v>
      </c>
      <c r="G722" s="876" t="s">
        <v>26948</v>
      </c>
      <c r="H722" s="876" t="s">
        <v>26948</v>
      </c>
      <c r="I722" s="876"/>
      <c r="J722" s="876"/>
      <c r="K722" s="876" t="s">
        <v>26948</v>
      </c>
      <c r="L722" s="876" t="s">
        <v>26948</v>
      </c>
      <c r="M722" s="876" t="s">
        <v>26948</v>
      </c>
      <c r="N722" s="876"/>
      <c r="O722" s="876" t="s">
        <v>26948</v>
      </c>
      <c r="P722" s="876" t="s">
        <v>26948</v>
      </c>
      <c r="Q722" s="876" t="s">
        <v>26948</v>
      </c>
      <c r="R722" s="876" t="s">
        <v>26948</v>
      </c>
      <c r="S722" s="876"/>
      <c r="T722" s="876" t="s">
        <v>26948</v>
      </c>
      <c r="U722" s="876" t="s">
        <v>26948</v>
      </c>
      <c r="V722" s="876" t="s">
        <v>26948</v>
      </c>
      <c r="W722" s="876" t="s">
        <v>26948</v>
      </c>
      <c r="X722" s="876" t="s">
        <v>26948</v>
      </c>
      <c r="Y722" s="876"/>
      <c r="Z722" s="876" t="s">
        <v>26948</v>
      </c>
      <c r="AA722" s="876" t="s">
        <v>26948</v>
      </c>
      <c r="AB722" s="876" t="s">
        <v>26948</v>
      </c>
      <c r="AC722" s="876"/>
      <c r="AD722" s="876" t="s">
        <v>26948</v>
      </c>
      <c r="AE722" s="876" t="s">
        <v>26948</v>
      </c>
      <c r="AF722" s="876" t="s">
        <v>26948</v>
      </c>
      <c r="AG722" s="876"/>
      <c r="AH722" s="876"/>
      <c r="AI722" s="876"/>
      <c r="AJ722" s="876" t="s">
        <v>26948</v>
      </c>
      <c r="AK722" s="876"/>
    </row>
    <row r="723" spans="1:37">
      <c r="A723" s="929" t="s">
        <v>27595</v>
      </c>
      <c r="B723" s="876" t="s">
        <v>26948</v>
      </c>
      <c r="C723" s="876" t="s">
        <v>26948</v>
      </c>
      <c r="D723" s="876" t="s">
        <v>26948</v>
      </c>
      <c r="E723" s="876" t="s">
        <v>26948</v>
      </c>
      <c r="F723" s="876" t="s">
        <v>26948</v>
      </c>
      <c r="G723" s="876" t="s">
        <v>26948</v>
      </c>
      <c r="H723" s="876" t="s">
        <v>26948</v>
      </c>
      <c r="I723" s="876"/>
      <c r="J723" s="876"/>
      <c r="K723" s="876" t="s">
        <v>26948</v>
      </c>
      <c r="L723" s="876" t="s">
        <v>26948</v>
      </c>
      <c r="M723" s="876" t="s">
        <v>26948</v>
      </c>
      <c r="N723" s="876"/>
      <c r="O723" s="876" t="s">
        <v>26948</v>
      </c>
      <c r="P723" s="876" t="s">
        <v>26948</v>
      </c>
      <c r="Q723" s="876" t="s">
        <v>26948</v>
      </c>
      <c r="R723" s="876" t="s">
        <v>26948</v>
      </c>
      <c r="S723" s="876"/>
      <c r="T723" s="876" t="s">
        <v>26948</v>
      </c>
      <c r="U723" s="876" t="s">
        <v>26948</v>
      </c>
      <c r="V723" s="876" t="s">
        <v>26948</v>
      </c>
      <c r="W723" s="876" t="s">
        <v>26948</v>
      </c>
      <c r="X723" s="876" t="s">
        <v>26948</v>
      </c>
      <c r="Y723" s="876"/>
      <c r="Z723" s="876" t="s">
        <v>26948</v>
      </c>
      <c r="AA723" s="876" t="s">
        <v>26948</v>
      </c>
      <c r="AB723" s="876" t="s">
        <v>26948</v>
      </c>
      <c r="AC723" s="876"/>
      <c r="AD723" s="876" t="s">
        <v>26948</v>
      </c>
      <c r="AE723" s="876" t="s">
        <v>26948</v>
      </c>
      <c r="AF723" s="876" t="s">
        <v>26948</v>
      </c>
      <c r="AG723" s="876"/>
      <c r="AH723" s="876"/>
      <c r="AI723" s="876"/>
      <c r="AJ723" s="876" t="s">
        <v>26948</v>
      </c>
      <c r="AK723" s="876"/>
    </row>
    <row r="724" spans="1:37">
      <c r="A724" s="929" t="s">
        <v>27590</v>
      </c>
      <c r="B724" s="876" t="s">
        <v>26948</v>
      </c>
      <c r="C724" s="876" t="s">
        <v>26948</v>
      </c>
      <c r="D724" s="876" t="s">
        <v>26948</v>
      </c>
      <c r="E724" s="876" t="s">
        <v>26948</v>
      </c>
      <c r="F724" s="876" t="s">
        <v>26948</v>
      </c>
      <c r="G724" s="876" t="s">
        <v>26948</v>
      </c>
      <c r="H724" s="876" t="s">
        <v>26948</v>
      </c>
      <c r="I724" s="876"/>
      <c r="J724" s="876"/>
      <c r="K724" s="876" t="s">
        <v>26948</v>
      </c>
      <c r="L724" s="876" t="s">
        <v>26948</v>
      </c>
      <c r="M724" s="876" t="s">
        <v>26948</v>
      </c>
      <c r="N724" s="876"/>
      <c r="O724" s="876" t="s">
        <v>26948</v>
      </c>
      <c r="P724" s="876" t="s">
        <v>26948</v>
      </c>
      <c r="Q724" s="876" t="s">
        <v>26948</v>
      </c>
      <c r="R724" s="876" t="s">
        <v>26948</v>
      </c>
      <c r="S724" s="876"/>
      <c r="T724" s="876" t="s">
        <v>26948</v>
      </c>
      <c r="U724" s="876" t="s">
        <v>26948</v>
      </c>
      <c r="V724" s="876" t="s">
        <v>26948</v>
      </c>
      <c r="W724" s="876" t="s">
        <v>26948</v>
      </c>
      <c r="X724" s="876" t="s">
        <v>26948</v>
      </c>
      <c r="Y724" s="876"/>
      <c r="Z724" s="876" t="s">
        <v>26948</v>
      </c>
      <c r="AA724" s="876" t="s">
        <v>26948</v>
      </c>
      <c r="AB724" s="876" t="s">
        <v>26948</v>
      </c>
      <c r="AC724" s="876"/>
      <c r="AD724" s="876" t="s">
        <v>26948</v>
      </c>
      <c r="AE724" s="876" t="s">
        <v>26948</v>
      </c>
      <c r="AF724" s="876" t="s">
        <v>26948</v>
      </c>
      <c r="AG724" s="876"/>
      <c r="AH724" s="876"/>
      <c r="AI724" s="876"/>
      <c r="AJ724" s="876" t="s">
        <v>26948</v>
      </c>
      <c r="AK724" s="876"/>
    </row>
    <row r="725" spans="1:37">
      <c r="A725" s="929" t="s">
        <v>27596</v>
      </c>
      <c r="B725" s="876" t="s">
        <v>26948</v>
      </c>
      <c r="C725" s="876" t="s">
        <v>26948</v>
      </c>
      <c r="D725" s="876" t="s">
        <v>26948</v>
      </c>
      <c r="E725" s="876" t="s">
        <v>26948</v>
      </c>
      <c r="F725" s="876" t="s">
        <v>26948</v>
      </c>
      <c r="G725" s="876" t="s">
        <v>26948</v>
      </c>
      <c r="H725" s="876" t="s">
        <v>26948</v>
      </c>
      <c r="I725" s="876"/>
      <c r="J725" s="876"/>
      <c r="K725" s="876" t="s">
        <v>26948</v>
      </c>
      <c r="L725" s="876" t="s">
        <v>26948</v>
      </c>
      <c r="M725" s="876" t="s">
        <v>26948</v>
      </c>
      <c r="N725" s="876"/>
      <c r="O725" s="876" t="s">
        <v>26948</v>
      </c>
      <c r="P725" s="876" t="s">
        <v>26948</v>
      </c>
      <c r="Q725" s="876" t="s">
        <v>26948</v>
      </c>
      <c r="R725" s="876" t="s">
        <v>26948</v>
      </c>
      <c r="S725" s="876"/>
      <c r="T725" s="876" t="s">
        <v>26948</v>
      </c>
      <c r="U725" s="876" t="s">
        <v>26948</v>
      </c>
      <c r="V725" s="876" t="s">
        <v>26948</v>
      </c>
      <c r="W725" s="876" t="s">
        <v>26948</v>
      </c>
      <c r="X725" s="876" t="s">
        <v>26948</v>
      </c>
      <c r="Y725" s="876"/>
      <c r="Z725" s="876" t="s">
        <v>26948</v>
      </c>
      <c r="AA725" s="876" t="s">
        <v>26948</v>
      </c>
      <c r="AB725" s="876" t="s">
        <v>26948</v>
      </c>
      <c r="AC725" s="876"/>
      <c r="AD725" s="876" t="s">
        <v>26948</v>
      </c>
      <c r="AE725" s="876" t="s">
        <v>26948</v>
      </c>
      <c r="AF725" s="876" t="s">
        <v>26948</v>
      </c>
      <c r="AG725" s="876"/>
      <c r="AH725" s="876"/>
      <c r="AI725" s="876"/>
      <c r="AJ725" s="876" t="s">
        <v>26948</v>
      </c>
      <c r="AK725" s="876"/>
    </row>
    <row r="726" spans="1:37">
      <c r="A726" s="929" t="s">
        <v>27597</v>
      </c>
      <c r="B726" s="876" t="s">
        <v>26948</v>
      </c>
      <c r="C726" s="876" t="s">
        <v>26948</v>
      </c>
      <c r="D726" s="876" t="s">
        <v>26948</v>
      </c>
      <c r="E726" s="876" t="s">
        <v>26948</v>
      </c>
      <c r="F726" s="876" t="s">
        <v>26948</v>
      </c>
      <c r="G726" s="876" t="s">
        <v>26948</v>
      </c>
      <c r="H726" s="876" t="s">
        <v>26948</v>
      </c>
      <c r="I726" s="876"/>
      <c r="J726" s="876"/>
      <c r="K726" s="876" t="s">
        <v>26948</v>
      </c>
      <c r="L726" s="876" t="s">
        <v>26948</v>
      </c>
      <c r="M726" s="876" t="s">
        <v>26948</v>
      </c>
      <c r="N726" s="876"/>
      <c r="O726" s="876" t="s">
        <v>26948</v>
      </c>
      <c r="P726" s="876" t="s">
        <v>26948</v>
      </c>
      <c r="Q726" s="876" t="s">
        <v>26948</v>
      </c>
      <c r="R726" s="876" t="s">
        <v>26948</v>
      </c>
      <c r="S726" s="876"/>
      <c r="T726" s="876" t="s">
        <v>26948</v>
      </c>
      <c r="U726" s="876" t="s">
        <v>26948</v>
      </c>
      <c r="V726" s="876" t="s">
        <v>26948</v>
      </c>
      <c r="W726" s="876" t="s">
        <v>26948</v>
      </c>
      <c r="X726" s="876" t="s">
        <v>26948</v>
      </c>
      <c r="Y726" s="876"/>
      <c r="Z726" s="876" t="s">
        <v>26948</v>
      </c>
      <c r="AA726" s="876" t="s">
        <v>26948</v>
      </c>
      <c r="AB726" s="876" t="s">
        <v>26948</v>
      </c>
      <c r="AC726" s="876"/>
      <c r="AD726" s="876" t="s">
        <v>26948</v>
      </c>
      <c r="AE726" s="876" t="s">
        <v>26948</v>
      </c>
      <c r="AF726" s="876" t="s">
        <v>26948</v>
      </c>
      <c r="AG726" s="876"/>
      <c r="AH726" s="876"/>
      <c r="AI726" s="876"/>
      <c r="AJ726" s="876" t="s">
        <v>26948</v>
      </c>
      <c r="AK726" s="876"/>
    </row>
    <row r="727" spans="1:37">
      <c r="A727" s="929" t="s">
        <v>27590</v>
      </c>
      <c r="B727" s="876" t="s">
        <v>26948</v>
      </c>
      <c r="C727" s="876" t="s">
        <v>26948</v>
      </c>
      <c r="D727" s="876" t="s">
        <v>26948</v>
      </c>
      <c r="E727" s="876" t="s">
        <v>26948</v>
      </c>
      <c r="F727" s="876" t="s">
        <v>26948</v>
      </c>
      <c r="G727" s="876" t="s">
        <v>26948</v>
      </c>
      <c r="H727" s="876" t="s">
        <v>26948</v>
      </c>
      <c r="I727" s="876"/>
      <c r="J727" s="876"/>
      <c r="K727" s="876" t="s">
        <v>26948</v>
      </c>
      <c r="L727" s="876" t="s">
        <v>26948</v>
      </c>
      <c r="M727" s="876" t="s">
        <v>26948</v>
      </c>
      <c r="N727" s="876"/>
      <c r="O727" s="876" t="s">
        <v>26948</v>
      </c>
      <c r="P727" s="876" t="s">
        <v>26948</v>
      </c>
      <c r="Q727" s="876" t="s">
        <v>26948</v>
      </c>
      <c r="R727" s="876" t="s">
        <v>26948</v>
      </c>
      <c r="S727" s="876"/>
      <c r="T727" s="876" t="s">
        <v>26948</v>
      </c>
      <c r="U727" s="876" t="s">
        <v>26948</v>
      </c>
      <c r="V727" s="876" t="s">
        <v>26948</v>
      </c>
      <c r="W727" s="876" t="s">
        <v>26948</v>
      </c>
      <c r="X727" s="876" t="s">
        <v>26948</v>
      </c>
      <c r="Y727" s="876"/>
      <c r="Z727" s="876" t="s">
        <v>26948</v>
      </c>
      <c r="AA727" s="876" t="s">
        <v>26948</v>
      </c>
      <c r="AB727" s="876" t="s">
        <v>26948</v>
      </c>
      <c r="AC727" s="876"/>
      <c r="AD727" s="876" t="s">
        <v>26948</v>
      </c>
      <c r="AE727" s="876" t="s">
        <v>26948</v>
      </c>
      <c r="AF727" s="876" t="s">
        <v>26948</v>
      </c>
      <c r="AG727" s="876"/>
      <c r="AH727" s="876"/>
      <c r="AI727" s="876"/>
      <c r="AJ727" s="876" t="s">
        <v>26948</v>
      </c>
      <c r="AK727" s="876"/>
    </row>
    <row r="728" spans="1:37">
      <c r="A728" s="929" t="s">
        <v>27598</v>
      </c>
      <c r="B728" s="876" t="s">
        <v>26948</v>
      </c>
      <c r="C728" s="876" t="s">
        <v>26948</v>
      </c>
      <c r="D728" s="876" t="s">
        <v>26948</v>
      </c>
      <c r="E728" s="876" t="s">
        <v>26948</v>
      </c>
      <c r="F728" s="876" t="s">
        <v>26948</v>
      </c>
      <c r="G728" s="876" t="s">
        <v>26948</v>
      </c>
      <c r="H728" s="876" t="s">
        <v>26948</v>
      </c>
      <c r="I728" s="876"/>
      <c r="J728" s="876"/>
      <c r="K728" s="876" t="s">
        <v>26948</v>
      </c>
      <c r="L728" s="876" t="s">
        <v>26948</v>
      </c>
      <c r="M728" s="876" t="s">
        <v>26948</v>
      </c>
      <c r="N728" s="876"/>
      <c r="O728" s="876" t="s">
        <v>26948</v>
      </c>
      <c r="P728" s="876" t="s">
        <v>26948</v>
      </c>
      <c r="Q728" s="876" t="s">
        <v>26948</v>
      </c>
      <c r="R728" s="876" t="s">
        <v>26948</v>
      </c>
      <c r="S728" s="876"/>
      <c r="T728" s="876" t="s">
        <v>26948</v>
      </c>
      <c r="U728" s="876" t="s">
        <v>26948</v>
      </c>
      <c r="V728" s="876" t="s">
        <v>26948</v>
      </c>
      <c r="W728" s="876" t="s">
        <v>26948</v>
      </c>
      <c r="X728" s="876" t="s">
        <v>26948</v>
      </c>
      <c r="Y728" s="876"/>
      <c r="Z728" s="876" t="s">
        <v>26948</v>
      </c>
      <c r="AA728" s="876" t="s">
        <v>26948</v>
      </c>
      <c r="AB728" s="876" t="s">
        <v>26948</v>
      </c>
      <c r="AC728" s="876"/>
      <c r="AD728" s="876" t="s">
        <v>26948</v>
      </c>
      <c r="AE728" s="876" t="s">
        <v>26948</v>
      </c>
      <c r="AF728" s="876" t="s">
        <v>26948</v>
      </c>
      <c r="AG728" s="876"/>
      <c r="AH728" s="876"/>
      <c r="AI728" s="876"/>
      <c r="AJ728" s="876" t="s">
        <v>26948</v>
      </c>
      <c r="AK728" s="876"/>
    </row>
    <row r="729" spans="1:37">
      <c r="A729" s="929" t="s">
        <v>27599</v>
      </c>
      <c r="B729" s="876" t="s">
        <v>26948</v>
      </c>
      <c r="C729" s="876" t="s">
        <v>26948</v>
      </c>
      <c r="D729" s="876" t="s">
        <v>26948</v>
      </c>
      <c r="E729" s="876" t="s">
        <v>26948</v>
      </c>
      <c r="F729" s="876" t="s">
        <v>26948</v>
      </c>
      <c r="G729" s="876" t="s">
        <v>26948</v>
      </c>
      <c r="H729" s="876" t="s">
        <v>26948</v>
      </c>
      <c r="I729" s="876"/>
      <c r="J729" s="876"/>
      <c r="K729" s="876" t="s">
        <v>26948</v>
      </c>
      <c r="L729" s="876" t="s">
        <v>26948</v>
      </c>
      <c r="M729" s="876" t="s">
        <v>26948</v>
      </c>
      <c r="N729" s="876"/>
      <c r="O729" s="876" t="s">
        <v>26948</v>
      </c>
      <c r="P729" s="876" t="s">
        <v>26948</v>
      </c>
      <c r="Q729" s="876" t="s">
        <v>26948</v>
      </c>
      <c r="R729" s="876" t="s">
        <v>26948</v>
      </c>
      <c r="S729" s="876"/>
      <c r="T729" s="876" t="s">
        <v>26948</v>
      </c>
      <c r="U729" s="876" t="s">
        <v>26948</v>
      </c>
      <c r="V729" s="876" t="s">
        <v>26948</v>
      </c>
      <c r="W729" s="876" t="s">
        <v>26948</v>
      </c>
      <c r="X729" s="876" t="s">
        <v>26948</v>
      </c>
      <c r="Y729" s="876"/>
      <c r="Z729" s="876" t="s">
        <v>26948</v>
      </c>
      <c r="AA729" s="876" t="s">
        <v>26948</v>
      </c>
      <c r="AB729" s="876" t="s">
        <v>26948</v>
      </c>
      <c r="AC729" s="876"/>
      <c r="AD729" s="876" t="s">
        <v>26948</v>
      </c>
      <c r="AE729" s="876" t="s">
        <v>26948</v>
      </c>
      <c r="AF729" s="876" t="s">
        <v>26948</v>
      </c>
      <c r="AG729" s="876"/>
      <c r="AH729" s="876"/>
      <c r="AI729" s="876"/>
      <c r="AJ729" s="876" t="s">
        <v>26948</v>
      </c>
      <c r="AK729" s="876"/>
    </row>
    <row r="730" spans="1:37">
      <c r="B730" s="876" t="s">
        <v>26948</v>
      </c>
      <c r="C730" s="876" t="s">
        <v>26948</v>
      </c>
      <c r="D730" s="876" t="s">
        <v>26948</v>
      </c>
      <c r="E730" s="876" t="s">
        <v>26948</v>
      </c>
      <c r="F730" s="876" t="s">
        <v>26948</v>
      </c>
      <c r="G730" s="876" t="s">
        <v>26948</v>
      </c>
      <c r="H730" s="876" t="s">
        <v>26948</v>
      </c>
      <c r="I730" s="876"/>
      <c r="J730" s="876"/>
      <c r="K730" s="876" t="s">
        <v>26948</v>
      </c>
      <c r="L730" s="876" t="s">
        <v>26948</v>
      </c>
      <c r="M730" s="876" t="s">
        <v>26948</v>
      </c>
      <c r="N730" s="876"/>
      <c r="O730" s="876" t="s">
        <v>26948</v>
      </c>
      <c r="P730" s="876" t="s">
        <v>26948</v>
      </c>
      <c r="Q730" s="876" t="s">
        <v>26948</v>
      </c>
      <c r="R730" s="876" t="s">
        <v>26948</v>
      </c>
      <c r="S730" s="876"/>
      <c r="T730" s="876" t="s">
        <v>26948</v>
      </c>
      <c r="U730" s="876" t="s">
        <v>26948</v>
      </c>
      <c r="V730" s="876" t="s">
        <v>26948</v>
      </c>
      <c r="W730" s="876" t="s">
        <v>26948</v>
      </c>
      <c r="X730" s="876" t="s">
        <v>26948</v>
      </c>
      <c r="Y730" s="876"/>
      <c r="Z730" s="876" t="s">
        <v>26948</v>
      </c>
      <c r="AA730" s="876" t="s">
        <v>26948</v>
      </c>
      <c r="AB730" s="876" t="s">
        <v>26948</v>
      </c>
      <c r="AC730" s="876"/>
      <c r="AD730" s="876" t="s">
        <v>26948</v>
      </c>
      <c r="AE730" s="876" t="s">
        <v>26948</v>
      </c>
      <c r="AF730" s="876" t="s">
        <v>26948</v>
      </c>
      <c r="AG730" s="876"/>
      <c r="AH730" s="876"/>
      <c r="AI730" s="876"/>
      <c r="AJ730" s="876" t="s">
        <v>26948</v>
      </c>
      <c r="AK730" s="876"/>
    </row>
    <row r="731" spans="1:37">
      <c r="A731" s="929" t="s">
        <v>27600</v>
      </c>
      <c r="B731" s="876" t="s">
        <v>26948</v>
      </c>
      <c r="C731" s="876" t="s">
        <v>26948</v>
      </c>
      <c r="D731" s="876" t="s">
        <v>26948</v>
      </c>
      <c r="E731" s="876" t="s">
        <v>26948</v>
      </c>
      <c r="F731" s="876" t="s">
        <v>26948</v>
      </c>
      <c r="G731" s="876" t="s">
        <v>26948</v>
      </c>
      <c r="H731" s="876" t="s">
        <v>26948</v>
      </c>
      <c r="I731" s="876"/>
      <c r="J731" s="876"/>
      <c r="K731" s="876" t="s">
        <v>26948</v>
      </c>
      <c r="L731" s="876" t="s">
        <v>26948</v>
      </c>
      <c r="M731" s="876" t="s">
        <v>26948</v>
      </c>
      <c r="N731" s="876"/>
      <c r="O731" s="876" t="s">
        <v>26948</v>
      </c>
      <c r="P731" s="876" t="s">
        <v>26948</v>
      </c>
      <c r="Q731" s="876" t="s">
        <v>26948</v>
      </c>
      <c r="R731" s="876" t="s">
        <v>26948</v>
      </c>
      <c r="S731" s="876"/>
      <c r="T731" s="876" t="s">
        <v>26948</v>
      </c>
      <c r="U731" s="876" t="s">
        <v>26948</v>
      </c>
      <c r="V731" s="876" t="s">
        <v>26948</v>
      </c>
      <c r="W731" s="876" t="s">
        <v>26948</v>
      </c>
      <c r="X731" s="876" t="s">
        <v>26948</v>
      </c>
      <c r="Y731" s="876"/>
      <c r="Z731" s="876" t="s">
        <v>26948</v>
      </c>
      <c r="AA731" s="876" t="s">
        <v>26948</v>
      </c>
      <c r="AB731" s="876" t="s">
        <v>26948</v>
      </c>
      <c r="AC731" s="876"/>
      <c r="AD731" s="876" t="s">
        <v>26948</v>
      </c>
      <c r="AE731" s="876" t="s">
        <v>26948</v>
      </c>
      <c r="AF731" s="876" t="s">
        <v>26948</v>
      </c>
      <c r="AG731" s="876"/>
      <c r="AH731" s="876"/>
      <c r="AI731" s="876"/>
      <c r="AJ731" s="876" t="s">
        <v>26948</v>
      </c>
      <c r="AK731" s="876"/>
    </row>
    <row r="732" spans="1:37">
      <c r="A732" s="929" t="s">
        <v>27165</v>
      </c>
      <c r="B732" s="876" t="s">
        <v>26948</v>
      </c>
      <c r="C732" s="876" t="s">
        <v>26948</v>
      </c>
      <c r="D732" s="876" t="s">
        <v>26948</v>
      </c>
      <c r="E732" s="876" t="s">
        <v>26948</v>
      </c>
      <c r="F732" s="876" t="s">
        <v>26948</v>
      </c>
      <c r="G732" s="876" t="s">
        <v>26948</v>
      </c>
      <c r="H732" s="876" t="s">
        <v>26948</v>
      </c>
      <c r="I732" s="876"/>
      <c r="J732" s="876"/>
      <c r="K732" s="876" t="s">
        <v>26948</v>
      </c>
      <c r="L732" s="876" t="s">
        <v>26948</v>
      </c>
      <c r="M732" s="876" t="s">
        <v>26948</v>
      </c>
      <c r="N732" s="876"/>
      <c r="O732" s="876" t="s">
        <v>26948</v>
      </c>
      <c r="P732" s="876" t="s">
        <v>26948</v>
      </c>
      <c r="Q732" s="876" t="s">
        <v>26948</v>
      </c>
      <c r="R732" s="876" t="s">
        <v>26948</v>
      </c>
      <c r="S732" s="876"/>
      <c r="T732" s="876" t="s">
        <v>26948</v>
      </c>
      <c r="U732" s="876" t="s">
        <v>26948</v>
      </c>
      <c r="V732" s="876" t="s">
        <v>26948</v>
      </c>
      <c r="W732" s="876" t="s">
        <v>26948</v>
      </c>
      <c r="X732" s="876" t="s">
        <v>26948</v>
      </c>
      <c r="Y732" s="876"/>
      <c r="Z732" s="876" t="s">
        <v>26948</v>
      </c>
      <c r="AA732" s="876" t="s">
        <v>26948</v>
      </c>
      <c r="AB732" s="876" t="s">
        <v>26948</v>
      </c>
      <c r="AC732" s="876"/>
      <c r="AD732" s="876" t="s">
        <v>26948</v>
      </c>
      <c r="AE732" s="876" t="s">
        <v>26948</v>
      </c>
      <c r="AF732" s="876" t="s">
        <v>26948</v>
      </c>
      <c r="AG732" s="876"/>
      <c r="AH732" s="876"/>
      <c r="AI732" s="876"/>
      <c r="AJ732" s="876" t="s">
        <v>26948</v>
      </c>
      <c r="AK732" s="876"/>
    </row>
    <row r="733" spans="1:37">
      <c r="B733" s="876" t="s">
        <v>26948</v>
      </c>
      <c r="C733" s="876" t="s">
        <v>26948</v>
      </c>
      <c r="D733" s="876" t="s">
        <v>26948</v>
      </c>
      <c r="E733" s="876" t="s">
        <v>26948</v>
      </c>
      <c r="F733" s="876" t="s">
        <v>26948</v>
      </c>
      <c r="G733" s="876" t="s">
        <v>26948</v>
      </c>
      <c r="H733" s="876" t="s">
        <v>26948</v>
      </c>
      <c r="I733" s="876"/>
      <c r="J733" s="876"/>
      <c r="K733" s="876" t="s">
        <v>26948</v>
      </c>
      <c r="L733" s="876" t="s">
        <v>26948</v>
      </c>
      <c r="M733" s="876" t="s">
        <v>26948</v>
      </c>
      <c r="N733" s="876"/>
      <c r="O733" s="876" t="s">
        <v>26948</v>
      </c>
      <c r="P733" s="876" t="s">
        <v>26948</v>
      </c>
      <c r="Q733" s="876" t="s">
        <v>26948</v>
      </c>
      <c r="R733" s="876" t="s">
        <v>26948</v>
      </c>
      <c r="S733" s="876"/>
      <c r="T733" s="876" t="s">
        <v>26948</v>
      </c>
      <c r="U733" s="876" t="s">
        <v>26948</v>
      </c>
      <c r="V733" s="876" t="s">
        <v>26948</v>
      </c>
      <c r="W733" s="876" t="s">
        <v>26948</v>
      </c>
      <c r="X733" s="876" t="s">
        <v>26948</v>
      </c>
      <c r="Y733" s="876"/>
      <c r="Z733" s="876" t="s">
        <v>26948</v>
      </c>
      <c r="AA733" s="876" t="s">
        <v>26948</v>
      </c>
      <c r="AB733" s="876" t="s">
        <v>26948</v>
      </c>
      <c r="AC733" s="876"/>
      <c r="AD733" s="876" t="s">
        <v>26948</v>
      </c>
      <c r="AE733" s="876" t="s">
        <v>26948</v>
      </c>
      <c r="AF733" s="876" t="s">
        <v>26948</v>
      </c>
      <c r="AG733" s="876"/>
      <c r="AH733" s="876"/>
      <c r="AI733" s="876"/>
      <c r="AJ733" s="876" t="s">
        <v>26948</v>
      </c>
      <c r="AK733" s="876"/>
    </row>
    <row r="734" spans="1:37">
      <c r="A734" s="929" t="s">
        <v>27601</v>
      </c>
      <c r="B734" s="876" t="s">
        <v>26948</v>
      </c>
      <c r="C734" s="876" t="s">
        <v>26948</v>
      </c>
      <c r="D734" s="876" t="s">
        <v>26948</v>
      </c>
      <c r="E734" s="876" t="s">
        <v>26948</v>
      </c>
      <c r="F734" s="876" t="s">
        <v>26948</v>
      </c>
      <c r="G734" s="876" t="s">
        <v>26948</v>
      </c>
      <c r="H734" s="876" t="s">
        <v>26948</v>
      </c>
      <c r="I734" s="876"/>
      <c r="J734" s="876"/>
      <c r="K734" s="876" t="s">
        <v>26948</v>
      </c>
      <c r="L734" s="876" t="s">
        <v>26948</v>
      </c>
      <c r="M734" s="876" t="s">
        <v>26948</v>
      </c>
      <c r="N734" s="876"/>
      <c r="O734" s="876" t="s">
        <v>26948</v>
      </c>
      <c r="P734" s="876" t="s">
        <v>26948</v>
      </c>
      <c r="Q734" s="876" t="s">
        <v>26948</v>
      </c>
      <c r="R734" s="876" t="s">
        <v>26948</v>
      </c>
      <c r="S734" s="876"/>
      <c r="T734" s="876" t="s">
        <v>26948</v>
      </c>
      <c r="U734" s="876" t="s">
        <v>26948</v>
      </c>
      <c r="V734" s="876" t="s">
        <v>26948</v>
      </c>
      <c r="W734" s="876" t="s">
        <v>26948</v>
      </c>
      <c r="X734" s="876" t="s">
        <v>26948</v>
      </c>
      <c r="Y734" s="876"/>
      <c r="Z734" s="876" t="s">
        <v>26948</v>
      </c>
      <c r="AA734" s="876" t="s">
        <v>26948</v>
      </c>
      <c r="AB734" s="876" t="s">
        <v>26948</v>
      </c>
      <c r="AC734" s="876"/>
      <c r="AD734" s="876" t="s">
        <v>26948</v>
      </c>
      <c r="AE734" s="876" t="s">
        <v>26948</v>
      </c>
      <c r="AF734" s="876" t="s">
        <v>26948</v>
      </c>
      <c r="AG734" s="876"/>
      <c r="AH734" s="876"/>
      <c r="AI734" s="876"/>
      <c r="AJ734" s="876" t="s">
        <v>26948</v>
      </c>
      <c r="AK734" s="876"/>
    </row>
    <row r="735" spans="1:37">
      <c r="A735" s="929" t="s">
        <v>27010</v>
      </c>
      <c r="B735" s="876" t="s">
        <v>26948</v>
      </c>
      <c r="C735" s="876" t="s">
        <v>26948</v>
      </c>
      <c r="D735" s="876" t="s">
        <v>26948</v>
      </c>
      <c r="E735" s="876" t="s">
        <v>26948</v>
      </c>
      <c r="F735" s="876" t="s">
        <v>26948</v>
      </c>
      <c r="G735" s="876" t="s">
        <v>26948</v>
      </c>
      <c r="H735" s="876" t="s">
        <v>26948</v>
      </c>
      <c r="I735" s="876"/>
      <c r="J735" s="876"/>
      <c r="K735" s="876" t="s">
        <v>26948</v>
      </c>
      <c r="L735" s="876" t="s">
        <v>26948</v>
      </c>
      <c r="M735" s="876" t="s">
        <v>26948</v>
      </c>
      <c r="N735" s="876"/>
      <c r="O735" s="876" t="s">
        <v>26948</v>
      </c>
      <c r="P735" s="876" t="s">
        <v>26948</v>
      </c>
      <c r="Q735" s="876" t="s">
        <v>26948</v>
      </c>
      <c r="R735" s="876" t="s">
        <v>26948</v>
      </c>
      <c r="S735" s="876"/>
      <c r="T735" s="876" t="s">
        <v>26948</v>
      </c>
      <c r="U735" s="876" t="s">
        <v>26948</v>
      </c>
      <c r="V735" s="876" t="s">
        <v>26948</v>
      </c>
      <c r="W735" s="876" t="s">
        <v>26948</v>
      </c>
      <c r="X735" s="876" t="s">
        <v>26948</v>
      </c>
      <c r="Y735" s="876"/>
      <c r="Z735" s="876" t="s">
        <v>26948</v>
      </c>
      <c r="AA735" s="876" t="s">
        <v>26948</v>
      </c>
      <c r="AB735" s="876" t="s">
        <v>26948</v>
      </c>
      <c r="AC735" s="876"/>
      <c r="AD735" s="876" t="s">
        <v>26948</v>
      </c>
      <c r="AE735" s="876" t="s">
        <v>26948</v>
      </c>
      <c r="AF735" s="876" t="s">
        <v>26948</v>
      </c>
      <c r="AG735" s="876"/>
      <c r="AH735" s="876"/>
      <c r="AI735" s="876"/>
      <c r="AJ735" s="876" t="s">
        <v>26948</v>
      </c>
      <c r="AK735" s="876"/>
    </row>
    <row r="736" spans="1:37">
      <c r="A736" s="929" t="s">
        <v>27094</v>
      </c>
      <c r="B736" s="876" t="s">
        <v>26948</v>
      </c>
      <c r="C736" s="876" t="s">
        <v>26948</v>
      </c>
      <c r="D736" s="876" t="s">
        <v>26948</v>
      </c>
      <c r="E736" s="876" t="s">
        <v>26948</v>
      </c>
      <c r="F736" s="876" t="s">
        <v>26948</v>
      </c>
      <c r="G736" s="876" t="s">
        <v>26948</v>
      </c>
      <c r="H736" s="876" t="s">
        <v>26948</v>
      </c>
      <c r="I736" s="876"/>
      <c r="J736" s="876"/>
      <c r="K736" s="876" t="s">
        <v>26948</v>
      </c>
      <c r="L736" s="876" t="s">
        <v>26948</v>
      </c>
      <c r="M736" s="876" t="s">
        <v>26948</v>
      </c>
      <c r="N736" s="876"/>
      <c r="O736" s="876" t="s">
        <v>26948</v>
      </c>
      <c r="P736" s="876" t="s">
        <v>26948</v>
      </c>
      <c r="Q736" s="876" t="s">
        <v>26948</v>
      </c>
      <c r="R736" s="876" t="s">
        <v>26948</v>
      </c>
      <c r="S736" s="876"/>
      <c r="T736" s="876" t="s">
        <v>26948</v>
      </c>
      <c r="U736" s="876" t="s">
        <v>26948</v>
      </c>
      <c r="V736" s="876" t="s">
        <v>26948</v>
      </c>
      <c r="W736" s="876" t="s">
        <v>26948</v>
      </c>
      <c r="X736" s="876" t="s">
        <v>26948</v>
      </c>
      <c r="Y736" s="876"/>
      <c r="Z736" s="876" t="s">
        <v>26948</v>
      </c>
      <c r="AA736" s="876" t="s">
        <v>26948</v>
      </c>
      <c r="AB736" s="876" t="s">
        <v>26948</v>
      </c>
      <c r="AC736" s="876"/>
      <c r="AD736" s="876" t="s">
        <v>26948</v>
      </c>
      <c r="AE736" s="876" t="s">
        <v>26948</v>
      </c>
      <c r="AF736" s="876" t="s">
        <v>26948</v>
      </c>
      <c r="AG736" s="876"/>
      <c r="AH736" s="876"/>
      <c r="AI736" s="876"/>
      <c r="AJ736" s="876" t="s">
        <v>26948</v>
      </c>
      <c r="AK736" s="876"/>
    </row>
    <row r="737" spans="1:37">
      <c r="A737" s="929" t="s">
        <v>27602</v>
      </c>
      <c r="B737" s="876" t="s">
        <v>26948</v>
      </c>
      <c r="C737" s="876" t="s">
        <v>26948</v>
      </c>
      <c r="D737" s="876" t="s">
        <v>26948</v>
      </c>
      <c r="E737" s="876" t="s">
        <v>26948</v>
      </c>
      <c r="F737" s="876" t="s">
        <v>26948</v>
      </c>
      <c r="G737" s="876" t="s">
        <v>26948</v>
      </c>
      <c r="H737" s="876" t="s">
        <v>26948</v>
      </c>
      <c r="I737" s="876"/>
      <c r="J737" s="876"/>
      <c r="K737" s="876" t="s">
        <v>26948</v>
      </c>
      <c r="L737" s="876" t="s">
        <v>26948</v>
      </c>
      <c r="M737" s="876" t="s">
        <v>26948</v>
      </c>
      <c r="N737" s="876"/>
      <c r="O737" s="876" t="s">
        <v>26948</v>
      </c>
      <c r="P737" s="876" t="s">
        <v>26948</v>
      </c>
      <c r="Q737" s="876" t="s">
        <v>26948</v>
      </c>
      <c r="R737" s="876" t="s">
        <v>26948</v>
      </c>
      <c r="S737" s="876"/>
      <c r="T737" s="876" t="s">
        <v>26948</v>
      </c>
      <c r="U737" s="876" t="s">
        <v>26948</v>
      </c>
      <c r="V737" s="876" t="s">
        <v>26948</v>
      </c>
      <c r="W737" s="876" t="s">
        <v>26948</v>
      </c>
      <c r="X737" s="876" t="s">
        <v>26948</v>
      </c>
      <c r="Y737" s="876"/>
      <c r="Z737" s="876" t="s">
        <v>26948</v>
      </c>
      <c r="AA737" s="876" t="s">
        <v>26948</v>
      </c>
      <c r="AB737" s="876" t="s">
        <v>26948</v>
      </c>
      <c r="AC737" s="876"/>
      <c r="AD737" s="876" t="s">
        <v>26948</v>
      </c>
      <c r="AE737" s="876" t="s">
        <v>26948</v>
      </c>
      <c r="AF737" s="876" t="s">
        <v>26948</v>
      </c>
      <c r="AG737" s="876"/>
      <c r="AH737" s="876"/>
      <c r="AI737" s="876"/>
      <c r="AJ737" s="876" t="s">
        <v>26948</v>
      </c>
      <c r="AK737" s="876"/>
    </row>
    <row r="738" spans="1:37">
      <c r="A738" s="929" t="s">
        <v>27603</v>
      </c>
      <c r="B738" s="876" t="s">
        <v>26948</v>
      </c>
      <c r="C738" s="876" t="s">
        <v>26948</v>
      </c>
      <c r="D738" s="876" t="s">
        <v>26948</v>
      </c>
      <c r="E738" s="876" t="s">
        <v>26948</v>
      </c>
      <c r="F738" s="876" t="s">
        <v>26948</v>
      </c>
      <c r="G738" s="876" t="s">
        <v>26948</v>
      </c>
      <c r="H738" s="876" t="s">
        <v>26948</v>
      </c>
      <c r="I738" s="876"/>
      <c r="J738" s="876"/>
      <c r="K738" s="876" t="s">
        <v>26948</v>
      </c>
      <c r="L738" s="876" t="s">
        <v>26948</v>
      </c>
      <c r="M738" s="876" t="s">
        <v>26948</v>
      </c>
      <c r="N738" s="876"/>
      <c r="O738" s="876" t="s">
        <v>26948</v>
      </c>
      <c r="P738" s="876" t="s">
        <v>26948</v>
      </c>
      <c r="Q738" s="876" t="s">
        <v>26948</v>
      </c>
      <c r="R738" s="876" t="s">
        <v>26948</v>
      </c>
      <c r="S738" s="876"/>
      <c r="T738" s="876" t="s">
        <v>26948</v>
      </c>
      <c r="U738" s="876" t="s">
        <v>26948</v>
      </c>
      <c r="V738" s="876" t="s">
        <v>26948</v>
      </c>
      <c r="W738" s="876" t="s">
        <v>26948</v>
      </c>
      <c r="X738" s="876" t="s">
        <v>26948</v>
      </c>
      <c r="Y738" s="876"/>
      <c r="Z738" s="876" t="s">
        <v>26948</v>
      </c>
      <c r="AA738" s="876" t="s">
        <v>26948</v>
      </c>
      <c r="AB738" s="876" t="s">
        <v>26948</v>
      </c>
      <c r="AC738" s="876"/>
      <c r="AD738" s="876" t="s">
        <v>26948</v>
      </c>
      <c r="AE738" s="876" t="s">
        <v>26948</v>
      </c>
      <c r="AF738" s="876" t="s">
        <v>26948</v>
      </c>
      <c r="AG738" s="876"/>
      <c r="AH738" s="876"/>
      <c r="AI738" s="876"/>
      <c r="AJ738" s="876" t="s">
        <v>26948</v>
      </c>
      <c r="AK738" s="876"/>
    </row>
    <row r="739" spans="1:37">
      <c r="A739" s="929" t="s">
        <v>27604</v>
      </c>
      <c r="B739" s="876" t="s">
        <v>26948</v>
      </c>
      <c r="C739" s="876" t="s">
        <v>26948</v>
      </c>
      <c r="D739" s="876" t="s">
        <v>26948</v>
      </c>
      <c r="E739" s="876" t="s">
        <v>26948</v>
      </c>
      <c r="F739" s="876" t="s">
        <v>26948</v>
      </c>
      <c r="G739" s="876" t="s">
        <v>26948</v>
      </c>
      <c r="H739" s="876" t="s">
        <v>26948</v>
      </c>
      <c r="I739" s="876"/>
      <c r="J739" s="876"/>
      <c r="K739" s="876" t="s">
        <v>26948</v>
      </c>
      <c r="L739" s="876" t="s">
        <v>26948</v>
      </c>
      <c r="M739" s="876" t="s">
        <v>26948</v>
      </c>
      <c r="N739" s="876"/>
      <c r="O739" s="876" t="s">
        <v>26948</v>
      </c>
      <c r="P739" s="876" t="s">
        <v>26948</v>
      </c>
      <c r="Q739" s="876" t="s">
        <v>26948</v>
      </c>
      <c r="R739" s="876" t="s">
        <v>26948</v>
      </c>
      <c r="S739" s="876"/>
      <c r="T739" s="876" t="s">
        <v>26948</v>
      </c>
      <c r="U739" s="876" t="s">
        <v>26948</v>
      </c>
      <c r="V739" s="876" t="s">
        <v>26948</v>
      </c>
      <c r="W739" s="876" t="s">
        <v>26948</v>
      </c>
      <c r="X739" s="876" t="s">
        <v>26948</v>
      </c>
      <c r="Y739" s="876"/>
      <c r="Z739" s="876" t="s">
        <v>26948</v>
      </c>
      <c r="AA739" s="876" t="s">
        <v>26948</v>
      </c>
      <c r="AB739" s="876" t="s">
        <v>26948</v>
      </c>
      <c r="AC739" s="876"/>
      <c r="AD739" s="876" t="s">
        <v>26948</v>
      </c>
      <c r="AE739" s="876" t="s">
        <v>26948</v>
      </c>
      <c r="AF739" s="876" t="s">
        <v>26948</v>
      </c>
      <c r="AG739" s="876"/>
      <c r="AH739" s="876"/>
      <c r="AI739" s="876"/>
      <c r="AJ739" s="876" t="s">
        <v>26948</v>
      </c>
      <c r="AK739" s="876"/>
    </row>
    <row r="740" spans="1:37">
      <c r="A740" s="929" t="s">
        <v>27605</v>
      </c>
      <c r="B740" s="876" t="s">
        <v>26948</v>
      </c>
      <c r="C740" s="876" t="s">
        <v>26948</v>
      </c>
      <c r="D740" s="876" t="s">
        <v>26948</v>
      </c>
      <c r="E740" s="876" t="s">
        <v>26948</v>
      </c>
      <c r="F740" s="876" t="s">
        <v>26948</v>
      </c>
      <c r="G740" s="876" t="s">
        <v>26948</v>
      </c>
      <c r="H740" s="876" t="s">
        <v>26948</v>
      </c>
      <c r="I740" s="876"/>
      <c r="J740" s="876"/>
      <c r="K740" s="876" t="s">
        <v>26948</v>
      </c>
      <c r="L740" s="876" t="s">
        <v>26948</v>
      </c>
      <c r="M740" s="876" t="s">
        <v>26948</v>
      </c>
      <c r="N740" s="876"/>
      <c r="O740" s="876" t="s">
        <v>26948</v>
      </c>
      <c r="P740" s="876" t="s">
        <v>26948</v>
      </c>
      <c r="Q740" s="876" t="s">
        <v>26948</v>
      </c>
      <c r="R740" s="876" t="s">
        <v>26948</v>
      </c>
      <c r="S740" s="876"/>
      <c r="T740" s="876" t="s">
        <v>26948</v>
      </c>
      <c r="U740" s="876" t="s">
        <v>26948</v>
      </c>
      <c r="V740" s="876" t="s">
        <v>26948</v>
      </c>
      <c r="W740" s="876" t="s">
        <v>26948</v>
      </c>
      <c r="X740" s="876" t="s">
        <v>26948</v>
      </c>
      <c r="Y740" s="876"/>
      <c r="Z740" s="876" t="s">
        <v>26948</v>
      </c>
      <c r="AA740" s="876" t="s">
        <v>26948</v>
      </c>
      <c r="AB740" s="876" t="s">
        <v>26948</v>
      </c>
      <c r="AC740" s="876"/>
      <c r="AD740" s="876" t="s">
        <v>26948</v>
      </c>
      <c r="AE740" s="876" t="s">
        <v>26948</v>
      </c>
      <c r="AF740" s="876" t="s">
        <v>26948</v>
      </c>
      <c r="AG740" s="876"/>
      <c r="AH740" s="876"/>
      <c r="AI740" s="876"/>
      <c r="AJ740" s="876" t="s">
        <v>26948</v>
      </c>
      <c r="AK740" s="876"/>
    </row>
    <row r="741" spans="1:37">
      <c r="A741" s="929" t="s">
        <v>27606</v>
      </c>
      <c r="B741" s="876" t="s">
        <v>26948</v>
      </c>
      <c r="C741" s="876" t="s">
        <v>26948</v>
      </c>
      <c r="D741" s="876" t="s">
        <v>26948</v>
      </c>
      <c r="E741" s="876" t="s">
        <v>26948</v>
      </c>
      <c r="F741" s="876" t="s">
        <v>26948</v>
      </c>
      <c r="G741" s="876" t="s">
        <v>26948</v>
      </c>
      <c r="H741" s="876" t="s">
        <v>26948</v>
      </c>
      <c r="I741" s="876"/>
      <c r="J741" s="876"/>
      <c r="K741" s="876" t="s">
        <v>26948</v>
      </c>
      <c r="L741" s="876" t="s">
        <v>26948</v>
      </c>
      <c r="M741" s="876" t="s">
        <v>26948</v>
      </c>
      <c r="N741" s="876"/>
      <c r="O741" s="876" t="s">
        <v>26948</v>
      </c>
      <c r="P741" s="876" t="s">
        <v>26948</v>
      </c>
      <c r="Q741" s="876" t="s">
        <v>26948</v>
      </c>
      <c r="R741" s="876" t="s">
        <v>26948</v>
      </c>
      <c r="S741" s="876"/>
      <c r="T741" s="876" t="s">
        <v>26948</v>
      </c>
      <c r="U741" s="876" t="s">
        <v>26948</v>
      </c>
      <c r="V741" s="876" t="s">
        <v>26948</v>
      </c>
      <c r="W741" s="876" t="s">
        <v>26948</v>
      </c>
      <c r="X741" s="876" t="s">
        <v>26948</v>
      </c>
      <c r="Y741" s="876"/>
      <c r="Z741" s="876" t="s">
        <v>26948</v>
      </c>
      <c r="AA741" s="876" t="s">
        <v>26948</v>
      </c>
      <c r="AB741" s="876" t="s">
        <v>26948</v>
      </c>
      <c r="AC741" s="876"/>
      <c r="AD741" s="876" t="s">
        <v>26948</v>
      </c>
      <c r="AE741" s="876" t="s">
        <v>26948</v>
      </c>
      <c r="AF741" s="876" t="s">
        <v>26948</v>
      </c>
      <c r="AG741" s="876"/>
      <c r="AH741" s="876"/>
      <c r="AI741" s="876"/>
      <c r="AJ741" s="876" t="s">
        <v>26948</v>
      </c>
      <c r="AK741" s="876"/>
    </row>
    <row r="742" spans="1:37">
      <c r="A742" s="929" t="s">
        <v>27607</v>
      </c>
      <c r="B742" s="876" t="s">
        <v>26948</v>
      </c>
      <c r="C742" s="876" t="s">
        <v>26948</v>
      </c>
      <c r="D742" s="876" t="s">
        <v>26948</v>
      </c>
      <c r="E742" s="876" t="s">
        <v>26948</v>
      </c>
      <c r="F742" s="876" t="s">
        <v>26948</v>
      </c>
      <c r="G742" s="876" t="s">
        <v>26948</v>
      </c>
      <c r="H742" s="876" t="s">
        <v>26948</v>
      </c>
      <c r="I742" s="876"/>
      <c r="J742" s="876"/>
      <c r="K742" s="876" t="s">
        <v>26948</v>
      </c>
      <c r="L742" s="876" t="s">
        <v>26948</v>
      </c>
      <c r="M742" s="876" t="s">
        <v>26948</v>
      </c>
      <c r="N742" s="876"/>
      <c r="O742" s="876" t="s">
        <v>26948</v>
      </c>
      <c r="P742" s="876" t="s">
        <v>26948</v>
      </c>
      <c r="Q742" s="876" t="s">
        <v>26948</v>
      </c>
      <c r="R742" s="876" t="s">
        <v>26948</v>
      </c>
      <c r="S742" s="876"/>
      <c r="T742" s="876" t="s">
        <v>26948</v>
      </c>
      <c r="U742" s="876" t="s">
        <v>26948</v>
      </c>
      <c r="V742" s="876" t="s">
        <v>26948</v>
      </c>
      <c r="W742" s="876" t="s">
        <v>26948</v>
      </c>
      <c r="X742" s="876" t="s">
        <v>26948</v>
      </c>
      <c r="Y742" s="876"/>
      <c r="Z742" s="876" t="s">
        <v>26948</v>
      </c>
      <c r="AA742" s="876" t="s">
        <v>26948</v>
      </c>
      <c r="AB742" s="876" t="s">
        <v>26948</v>
      </c>
      <c r="AC742" s="876"/>
      <c r="AD742" s="876" t="s">
        <v>26948</v>
      </c>
      <c r="AE742" s="876" t="s">
        <v>26948</v>
      </c>
      <c r="AF742" s="876" t="s">
        <v>26948</v>
      </c>
      <c r="AG742" s="876"/>
      <c r="AH742" s="876"/>
      <c r="AI742" s="876"/>
      <c r="AJ742" s="876" t="s">
        <v>26948</v>
      </c>
      <c r="AK742" s="876"/>
    </row>
    <row r="743" spans="1:37">
      <c r="A743" s="929" t="s">
        <v>27608</v>
      </c>
      <c r="B743" s="876" t="s">
        <v>26948</v>
      </c>
      <c r="C743" s="876" t="s">
        <v>26948</v>
      </c>
      <c r="D743" s="876" t="s">
        <v>26948</v>
      </c>
      <c r="E743" s="876" t="s">
        <v>26948</v>
      </c>
      <c r="F743" s="876" t="s">
        <v>26948</v>
      </c>
      <c r="G743" s="876" t="s">
        <v>26948</v>
      </c>
      <c r="H743" s="876" t="s">
        <v>26948</v>
      </c>
      <c r="I743" s="876"/>
      <c r="J743" s="876"/>
      <c r="K743" s="876" t="s">
        <v>26948</v>
      </c>
      <c r="L743" s="876" t="s">
        <v>26948</v>
      </c>
      <c r="M743" s="876" t="s">
        <v>26948</v>
      </c>
      <c r="N743" s="876"/>
      <c r="O743" s="876" t="s">
        <v>26948</v>
      </c>
      <c r="P743" s="876" t="s">
        <v>26948</v>
      </c>
      <c r="Q743" s="876" t="s">
        <v>26948</v>
      </c>
      <c r="R743" s="876" t="s">
        <v>26948</v>
      </c>
      <c r="S743" s="876"/>
      <c r="T743" s="876" t="s">
        <v>26948</v>
      </c>
      <c r="U743" s="876" t="s">
        <v>26948</v>
      </c>
      <c r="V743" s="876" t="s">
        <v>26948</v>
      </c>
      <c r="W743" s="876" t="s">
        <v>26948</v>
      </c>
      <c r="X743" s="876" t="s">
        <v>26948</v>
      </c>
      <c r="Y743" s="876"/>
      <c r="Z743" s="876" t="s">
        <v>26948</v>
      </c>
      <c r="AA743" s="876" t="s">
        <v>26948</v>
      </c>
      <c r="AB743" s="876" t="s">
        <v>26948</v>
      </c>
      <c r="AC743" s="876"/>
      <c r="AD743" s="876" t="s">
        <v>26948</v>
      </c>
      <c r="AE743" s="876" t="s">
        <v>26948</v>
      </c>
      <c r="AF743" s="876" t="s">
        <v>26948</v>
      </c>
      <c r="AG743" s="876"/>
      <c r="AH743" s="876"/>
      <c r="AI743" s="876"/>
      <c r="AJ743" s="876" t="s">
        <v>26948</v>
      </c>
      <c r="AK743" s="876"/>
    </row>
    <row r="744" spans="1:37">
      <c r="A744" s="929" t="s">
        <v>27609</v>
      </c>
      <c r="B744" s="876" t="s">
        <v>26948</v>
      </c>
      <c r="C744" s="876" t="s">
        <v>26948</v>
      </c>
      <c r="D744" s="876" t="s">
        <v>26948</v>
      </c>
      <c r="E744" s="876" t="s">
        <v>26948</v>
      </c>
      <c r="F744" s="876" t="s">
        <v>26948</v>
      </c>
      <c r="G744" s="876" t="s">
        <v>26948</v>
      </c>
      <c r="H744" s="876" t="s">
        <v>26948</v>
      </c>
      <c r="I744" s="876"/>
      <c r="J744" s="876"/>
      <c r="K744" s="876" t="s">
        <v>26948</v>
      </c>
      <c r="L744" s="876" t="s">
        <v>26948</v>
      </c>
      <c r="M744" s="876" t="s">
        <v>26948</v>
      </c>
      <c r="N744" s="876"/>
      <c r="O744" s="876" t="s">
        <v>26948</v>
      </c>
      <c r="P744" s="876" t="s">
        <v>26948</v>
      </c>
      <c r="Q744" s="876" t="s">
        <v>26948</v>
      </c>
      <c r="R744" s="876" t="s">
        <v>26948</v>
      </c>
      <c r="S744" s="876"/>
      <c r="T744" s="876" t="s">
        <v>26948</v>
      </c>
      <c r="U744" s="876" t="s">
        <v>26948</v>
      </c>
      <c r="V744" s="876" t="s">
        <v>26948</v>
      </c>
      <c r="W744" s="876" t="s">
        <v>26948</v>
      </c>
      <c r="X744" s="876" t="s">
        <v>26948</v>
      </c>
      <c r="Y744" s="876"/>
      <c r="Z744" s="876" t="s">
        <v>26948</v>
      </c>
      <c r="AA744" s="876" t="s">
        <v>26948</v>
      </c>
      <c r="AB744" s="876" t="s">
        <v>26948</v>
      </c>
      <c r="AC744" s="876"/>
      <c r="AD744" s="876" t="s">
        <v>26948</v>
      </c>
      <c r="AE744" s="876" t="s">
        <v>26948</v>
      </c>
      <c r="AF744" s="876" t="s">
        <v>26948</v>
      </c>
      <c r="AG744" s="876"/>
      <c r="AH744" s="876"/>
      <c r="AI744" s="876"/>
      <c r="AJ744" s="876" t="s">
        <v>26948</v>
      </c>
      <c r="AK744" s="876"/>
    </row>
    <row r="745" spans="1:37">
      <c r="A745" s="929" t="s">
        <v>27610</v>
      </c>
      <c r="B745" s="876" t="s">
        <v>26948</v>
      </c>
      <c r="C745" s="876" t="s">
        <v>26948</v>
      </c>
      <c r="D745" s="876" t="s">
        <v>26948</v>
      </c>
      <c r="E745" s="876" t="s">
        <v>26948</v>
      </c>
      <c r="F745" s="876" t="s">
        <v>26948</v>
      </c>
      <c r="G745" s="876" t="s">
        <v>26948</v>
      </c>
      <c r="H745" s="876" t="s">
        <v>26948</v>
      </c>
      <c r="I745" s="876"/>
      <c r="J745" s="876"/>
      <c r="K745" s="876" t="s">
        <v>26948</v>
      </c>
      <c r="L745" s="876" t="s">
        <v>26948</v>
      </c>
      <c r="M745" s="876" t="s">
        <v>26948</v>
      </c>
      <c r="N745" s="876"/>
      <c r="O745" s="876" t="s">
        <v>26948</v>
      </c>
      <c r="P745" s="876" t="s">
        <v>26948</v>
      </c>
      <c r="Q745" s="876" t="s">
        <v>26948</v>
      </c>
      <c r="R745" s="876" t="s">
        <v>26948</v>
      </c>
      <c r="S745" s="876"/>
      <c r="T745" s="876" t="s">
        <v>26948</v>
      </c>
      <c r="U745" s="876" t="s">
        <v>26948</v>
      </c>
      <c r="V745" s="876" t="s">
        <v>26948</v>
      </c>
      <c r="W745" s="876" t="s">
        <v>26948</v>
      </c>
      <c r="X745" s="876" t="s">
        <v>26948</v>
      </c>
      <c r="Y745" s="876"/>
      <c r="Z745" s="876" t="s">
        <v>26948</v>
      </c>
      <c r="AA745" s="876" t="s">
        <v>26948</v>
      </c>
      <c r="AB745" s="876" t="s">
        <v>26948</v>
      </c>
      <c r="AC745" s="876"/>
      <c r="AD745" s="876" t="s">
        <v>26948</v>
      </c>
      <c r="AE745" s="876" t="s">
        <v>26948</v>
      </c>
      <c r="AF745" s="876" t="s">
        <v>26948</v>
      </c>
      <c r="AG745" s="876"/>
      <c r="AH745" s="876"/>
      <c r="AI745" s="876"/>
      <c r="AJ745" s="876" t="s">
        <v>26948</v>
      </c>
      <c r="AK745" s="876"/>
    </row>
    <row r="746" spans="1:37">
      <c r="A746" s="929" t="s">
        <v>27611</v>
      </c>
      <c r="B746" s="876" t="s">
        <v>26948</v>
      </c>
      <c r="C746" s="876" t="s">
        <v>26948</v>
      </c>
      <c r="D746" s="876" t="s">
        <v>26948</v>
      </c>
      <c r="E746" s="876" t="s">
        <v>26948</v>
      </c>
      <c r="F746" s="876" t="s">
        <v>26948</v>
      </c>
      <c r="G746" s="876" t="s">
        <v>26948</v>
      </c>
      <c r="H746" s="876" t="s">
        <v>26948</v>
      </c>
      <c r="I746" s="876"/>
      <c r="J746" s="876"/>
      <c r="K746" s="876" t="s">
        <v>26948</v>
      </c>
      <c r="L746" s="876" t="s">
        <v>26948</v>
      </c>
      <c r="M746" s="876" t="s">
        <v>26948</v>
      </c>
      <c r="N746" s="876"/>
      <c r="O746" s="876" t="s">
        <v>26948</v>
      </c>
      <c r="P746" s="876" t="s">
        <v>26948</v>
      </c>
      <c r="Q746" s="876" t="s">
        <v>26948</v>
      </c>
      <c r="R746" s="876" t="s">
        <v>26948</v>
      </c>
      <c r="S746" s="876"/>
      <c r="T746" s="876" t="s">
        <v>26948</v>
      </c>
      <c r="U746" s="876" t="s">
        <v>26948</v>
      </c>
      <c r="V746" s="876" t="s">
        <v>26948</v>
      </c>
      <c r="W746" s="876" t="s">
        <v>26948</v>
      </c>
      <c r="X746" s="876" t="s">
        <v>26948</v>
      </c>
      <c r="Y746" s="876"/>
      <c r="Z746" s="876" t="s">
        <v>26948</v>
      </c>
      <c r="AA746" s="876" t="s">
        <v>26948</v>
      </c>
      <c r="AB746" s="876" t="s">
        <v>26948</v>
      </c>
      <c r="AC746" s="876"/>
      <c r="AD746" s="876" t="s">
        <v>26948</v>
      </c>
      <c r="AE746" s="876" t="s">
        <v>26948</v>
      </c>
      <c r="AF746" s="876" t="s">
        <v>26948</v>
      </c>
      <c r="AG746" s="876"/>
      <c r="AH746" s="876"/>
      <c r="AI746" s="876"/>
      <c r="AJ746" s="876" t="s">
        <v>26948</v>
      </c>
      <c r="AK746" s="876"/>
    </row>
    <row r="747" spans="1:37">
      <c r="B747" s="876" t="s">
        <v>26948</v>
      </c>
      <c r="C747" s="876" t="s">
        <v>26948</v>
      </c>
      <c r="D747" s="876" t="s">
        <v>26948</v>
      </c>
      <c r="E747" s="876" t="s">
        <v>26948</v>
      </c>
      <c r="F747" s="876" t="s">
        <v>26948</v>
      </c>
      <c r="G747" s="876" t="s">
        <v>26948</v>
      </c>
      <c r="H747" s="876" t="s">
        <v>26948</v>
      </c>
      <c r="I747" s="876"/>
      <c r="J747" s="876"/>
      <c r="K747" s="876" t="s">
        <v>26948</v>
      </c>
      <c r="L747" s="876" t="s">
        <v>26948</v>
      </c>
      <c r="M747" s="876" t="s">
        <v>26948</v>
      </c>
      <c r="N747" s="876"/>
      <c r="O747" s="876" t="s">
        <v>26948</v>
      </c>
      <c r="P747" s="876" t="s">
        <v>26948</v>
      </c>
      <c r="Q747" s="876" t="s">
        <v>26948</v>
      </c>
      <c r="R747" s="876" t="s">
        <v>26948</v>
      </c>
      <c r="S747" s="876"/>
      <c r="T747" s="876" t="s">
        <v>26948</v>
      </c>
      <c r="U747" s="876" t="s">
        <v>26948</v>
      </c>
      <c r="V747" s="876" t="s">
        <v>26948</v>
      </c>
      <c r="W747" s="876" t="s">
        <v>26948</v>
      </c>
      <c r="X747" s="876" t="s">
        <v>26948</v>
      </c>
      <c r="Y747" s="876"/>
      <c r="Z747" s="876" t="s">
        <v>26948</v>
      </c>
      <c r="AA747" s="876" t="s">
        <v>26948</v>
      </c>
      <c r="AB747" s="876" t="s">
        <v>26948</v>
      </c>
      <c r="AC747" s="876"/>
      <c r="AD747" s="876" t="s">
        <v>26948</v>
      </c>
      <c r="AE747" s="876" t="s">
        <v>26948</v>
      </c>
      <c r="AF747" s="876" t="s">
        <v>26948</v>
      </c>
      <c r="AG747" s="876"/>
      <c r="AH747" s="876"/>
      <c r="AI747" s="876"/>
      <c r="AJ747" s="876" t="s">
        <v>26948</v>
      </c>
      <c r="AK747" s="876"/>
    </row>
    <row r="748" spans="1:37">
      <c r="A748" s="929" t="s">
        <v>27612</v>
      </c>
      <c r="B748" s="876" t="s">
        <v>26948</v>
      </c>
      <c r="C748" s="876" t="s">
        <v>26948</v>
      </c>
      <c r="D748" s="876" t="s">
        <v>26948</v>
      </c>
      <c r="E748" s="876" t="s">
        <v>26948</v>
      </c>
      <c r="F748" s="876" t="s">
        <v>26948</v>
      </c>
      <c r="G748" s="876" t="s">
        <v>26948</v>
      </c>
      <c r="H748" s="876" t="s">
        <v>26948</v>
      </c>
      <c r="I748" s="876"/>
      <c r="J748" s="876"/>
      <c r="K748" s="876" t="s">
        <v>26948</v>
      </c>
      <c r="L748" s="876" t="s">
        <v>26948</v>
      </c>
      <c r="M748" s="876" t="s">
        <v>26948</v>
      </c>
      <c r="N748" s="876"/>
      <c r="O748" s="876" t="s">
        <v>26948</v>
      </c>
      <c r="P748" s="876" t="s">
        <v>26948</v>
      </c>
      <c r="Q748" s="876" t="s">
        <v>26948</v>
      </c>
      <c r="R748" s="876" t="s">
        <v>26948</v>
      </c>
      <c r="S748" s="876"/>
      <c r="T748" s="876" t="s">
        <v>26948</v>
      </c>
      <c r="U748" s="876" t="s">
        <v>26948</v>
      </c>
      <c r="V748" s="876" t="s">
        <v>26948</v>
      </c>
      <c r="W748" s="876" t="s">
        <v>26948</v>
      </c>
      <c r="X748" s="876" t="s">
        <v>26948</v>
      </c>
      <c r="Y748" s="876"/>
      <c r="Z748" s="876" t="s">
        <v>26948</v>
      </c>
      <c r="AA748" s="876" t="s">
        <v>26948</v>
      </c>
      <c r="AB748" s="876" t="s">
        <v>26948</v>
      </c>
      <c r="AC748" s="876"/>
      <c r="AD748" s="876" t="s">
        <v>26948</v>
      </c>
      <c r="AE748" s="876" t="s">
        <v>26948</v>
      </c>
      <c r="AF748" s="876" t="s">
        <v>26948</v>
      </c>
      <c r="AG748" s="876"/>
      <c r="AH748" s="876"/>
      <c r="AI748" s="876"/>
      <c r="AJ748" s="876" t="s">
        <v>26948</v>
      </c>
      <c r="AK748" s="876"/>
    </row>
    <row r="749" spans="1:37">
      <c r="A749" s="929" t="s">
        <v>27613</v>
      </c>
      <c r="B749" s="876" t="s">
        <v>26948</v>
      </c>
      <c r="C749" s="876" t="s">
        <v>26948</v>
      </c>
      <c r="D749" s="876" t="s">
        <v>26948</v>
      </c>
      <c r="E749" s="876" t="s">
        <v>26948</v>
      </c>
      <c r="F749" s="876" t="s">
        <v>26948</v>
      </c>
      <c r="G749" s="876" t="s">
        <v>26948</v>
      </c>
      <c r="H749" s="876" t="s">
        <v>26948</v>
      </c>
      <c r="I749" s="876"/>
      <c r="J749" s="876"/>
      <c r="K749" s="876" t="s">
        <v>26948</v>
      </c>
      <c r="L749" s="876" t="s">
        <v>26948</v>
      </c>
      <c r="M749" s="876" t="s">
        <v>26948</v>
      </c>
      <c r="N749" s="876"/>
      <c r="O749" s="876" t="s">
        <v>26948</v>
      </c>
      <c r="P749" s="876" t="s">
        <v>26948</v>
      </c>
      <c r="Q749" s="876" t="s">
        <v>26948</v>
      </c>
      <c r="R749" s="876" t="s">
        <v>26948</v>
      </c>
      <c r="S749" s="876"/>
      <c r="T749" s="876" t="s">
        <v>26948</v>
      </c>
      <c r="U749" s="876" t="s">
        <v>26948</v>
      </c>
      <c r="V749" s="876" t="s">
        <v>26948</v>
      </c>
      <c r="W749" s="876" t="s">
        <v>26948</v>
      </c>
      <c r="X749" s="876" t="s">
        <v>26948</v>
      </c>
      <c r="Y749" s="876"/>
      <c r="Z749" s="876" t="s">
        <v>26948</v>
      </c>
      <c r="AA749" s="876" t="s">
        <v>26948</v>
      </c>
      <c r="AB749" s="876" t="s">
        <v>26948</v>
      </c>
      <c r="AC749" s="876"/>
      <c r="AD749" s="876" t="s">
        <v>26948</v>
      </c>
      <c r="AE749" s="876" t="s">
        <v>26948</v>
      </c>
      <c r="AF749" s="876" t="s">
        <v>26948</v>
      </c>
      <c r="AG749" s="876"/>
      <c r="AH749" s="876"/>
      <c r="AI749" s="876"/>
      <c r="AJ749" s="876" t="s">
        <v>26948</v>
      </c>
      <c r="AK749" s="876"/>
    </row>
    <row r="750" spans="1:37">
      <c r="B750" s="876" t="s">
        <v>26948</v>
      </c>
      <c r="C750" s="876" t="s">
        <v>26948</v>
      </c>
      <c r="D750" s="876" t="s">
        <v>26948</v>
      </c>
      <c r="E750" s="876" t="s">
        <v>26948</v>
      </c>
      <c r="F750" s="876" t="s">
        <v>26948</v>
      </c>
      <c r="G750" s="876" t="s">
        <v>26948</v>
      </c>
      <c r="H750" s="876" t="s">
        <v>26948</v>
      </c>
      <c r="I750" s="876"/>
      <c r="J750" s="876"/>
      <c r="K750" s="876" t="s">
        <v>26948</v>
      </c>
      <c r="L750" s="876" t="s">
        <v>26948</v>
      </c>
      <c r="M750" s="876" t="s">
        <v>26948</v>
      </c>
      <c r="N750" s="876"/>
      <c r="O750" s="876" t="s">
        <v>26948</v>
      </c>
      <c r="P750" s="876" t="s">
        <v>26948</v>
      </c>
      <c r="Q750" s="876" t="s">
        <v>26948</v>
      </c>
      <c r="R750" s="876" t="s">
        <v>26948</v>
      </c>
      <c r="S750" s="876"/>
      <c r="T750" s="876" t="s">
        <v>26948</v>
      </c>
      <c r="U750" s="876" t="s">
        <v>26948</v>
      </c>
      <c r="V750" s="876" t="s">
        <v>26948</v>
      </c>
      <c r="W750" s="876" t="s">
        <v>26948</v>
      </c>
      <c r="X750" s="876" t="s">
        <v>26948</v>
      </c>
      <c r="Y750" s="876"/>
      <c r="Z750" s="876" t="s">
        <v>26948</v>
      </c>
      <c r="AA750" s="876" t="s">
        <v>26948</v>
      </c>
      <c r="AB750" s="876" t="s">
        <v>26948</v>
      </c>
      <c r="AC750" s="876"/>
      <c r="AD750" s="876" t="s">
        <v>26948</v>
      </c>
      <c r="AE750" s="876" t="s">
        <v>26948</v>
      </c>
      <c r="AF750" s="876" t="s">
        <v>26948</v>
      </c>
      <c r="AG750" s="876"/>
      <c r="AH750" s="876"/>
      <c r="AI750" s="876"/>
      <c r="AJ750" s="876" t="s">
        <v>26948</v>
      </c>
      <c r="AK750" s="876"/>
    </row>
    <row r="751" spans="1:37">
      <c r="A751" s="929" t="s">
        <v>27614</v>
      </c>
      <c r="B751" s="876" t="s">
        <v>26948</v>
      </c>
      <c r="C751" s="876" t="s">
        <v>26948</v>
      </c>
      <c r="D751" s="876" t="s">
        <v>26948</v>
      </c>
      <c r="E751" s="876" t="s">
        <v>26948</v>
      </c>
      <c r="F751" s="876" t="s">
        <v>26948</v>
      </c>
      <c r="G751" s="876" t="s">
        <v>26948</v>
      </c>
      <c r="H751" s="876" t="s">
        <v>26948</v>
      </c>
      <c r="I751" s="876"/>
      <c r="J751" s="876"/>
      <c r="K751" s="876" t="s">
        <v>26948</v>
      </c>
      <c r="L751" s="876" t="s">
        <v>26948</v>
      </c>
      <c r="M751" s="876" t="s">
        <v>26948</v>
      </c>
      <c r="N751" s="876"/>
      <c r="O751" s="876" t="s">
        <v>26948</v>
      </c>
      <c r="P751" s="876" t="s">
        <v>26948</v>
      </c>
      <c r="Q751" s="876" t="s">
        <v>26948</v>
      </c>
      <c r="R751" s="876" t="s">
        <v>26948</v>
      </c>
      <c r="S751" s="876"/>
      <c r="T751" s="876" t="s">
        <v>26948</v>
      </c>
      <c r="U751" s="876" t="s">
        <v>26948</v>
      </c>
      <c r="V751" s="876" t="s">
        <v>26948</v>
      </c>
      <c r="W751" s="876" t="s">
        <v>26948</v>
      </c>
      <c r="X751" s="876" t="s">
        <v>26948</v>
      </c>
      <c r="Y751" s="876"/>
      <c r="Z751" s="876" t="s">
        <v>26948</v>
      </c>
      <c r="AA751" s="876" t="s">
        <v>26948</v>
      </c>
      <c r="AB751" s="876" t="s">
        <v>26948</v>
      </c>
      <c r="AC751" s="876"/>
      <c r="AD751" s="876" t="s">
        <v>26948</v>
      </c>
      <c r="AE751" s="876" t="s">
        <v>26948</v>
      </c>
      <c r="AF751" s="876" t="s">
        <v>26948</v>
      </c>
      <c r="AG751" s="876"/>
      <c r="AH751" s="876"/>
      <c r="AI751" s="876"/>
      <c r="AJ751" s="876" t="s">
        <v>26948</v>
      </c>
      <c r="AK751" s="876"/>
    </row>
    <row r="752" spans="1:37">
      <c r="A752" s="929" t="s">
        <v>27011</v>
      </c>
      <c r="B752" s="876" t="s">
        <v>26948</v>
      </c>
      <c r="C752" s="876" t="s">
        <v>26948</v>
      </c>
      <c r="D752" s="876" t="s">
        <v>26948</v>
      </c>
      <c r="E752" s="876" t="s">
        <v>26948</v>
      </c>
      <c r="F752" s="876" t="s">
        <v>26948</v>
      </c>
      <c r="G752" s="876" t="s">
        <v>26948</v>
      </c>
      <c r="H752" s="876" t="s">
        <v>26948</v>
      </c>
      <c r="I752" s="876"/>
      <c r="J752" s="876"/>
      <c r="K752" s="876" t="s">
        <v>26948</v>
      </c>
      <c r="L752" s="876" t="s">
        <v>26948</v>
      </c>
      <c r="M752" s="876" t="s">
        <v>26948</v>
      </c>
      <c r="N752" s="876"/>
      <c r="O752" s="876" t="s">
        <v>26948</v>
      </c>
      <c r="P752" s="876" t="s">
        <v>26948</v>
      </c>
      <c r="Q752" s="876" t="s">
        <v>26948</v>
      </c>
      <c r="R752" s="876" t="s">
        <v>26948</v>
      </c>
      <c r="S752" s="876"/>
      <c r="T752" s="876" t="s">
        <v>26948</v>
      </c>
      <c r="U752" s="876" t="s">
        <v>26948</v>
      </c>
      <c r="V752" s="876" t="s">
        <v>26948</v>
      </c>
      <c r="W752" s="876" t="s">
        <v>26948</v>
      </c>
      <c r="X752" s="876" t="s">
        <v>26948</v>
      </c>
      <c r="Y752" s="876"/>
      <c r="Z752" s="876" t="s">
        <v>26948</v>
      </c>
      <c r="AA752" s="876" t="s">
        <v>26948</v>
      </c>
      <c r="AB752" s="876" t="s">
        <v>26948</v>
      </c>
      <c r="AC752" s="876"/>
      <c r="AD752" s="876" t="s">
        <v>26948</v>
      </c>
      <c r="AE752" s="876" t="s">
        <v>26948</v>
      </c>
      <c r="AF752" s="876" t="s">
        <v>26948</v>
      </c>
      <c r="AG752" s="876"/>
      <c r="AH752" s="876"/>
      <c r="AI752" s="876"/>
      <c r="AJ752" s="876" t="s">
        <v>26948</v>
      </c>
      <c r="AK752" s="876"/>
    </row>
    <row r="753" spans="1:37">
      <c r="A753" s="929" t="s">
        <v>27094</v>
      </c>
      <c r="B753" s="876" t="s">
        <v>26948</v>
      </c>
      <c r="C753" s="876" t="s">
        <v>26948</v>
      </c>
      <c r="D753" s="876" t="s">
        <v>26948</v>
      </c>
      <c r="E753" s="876" t="s">
        <v>26948</v>
      </c>
      <c r="F753" s="876" t="s">
        <v>26948</v>
      </c>
      <c r="G753" s="876" t="s">
        <v>26948</v>
      </c>
      <c r="H753" s="876" t="s">
        <v>26948</v>
      </c>
      <c r="I753" s="876"/>
      <c r="J753" s="876"/>
      <c r="K753" s="876" t="s">
        <v>26948</v>
      </c>
      <c r="L753" s="876" t="s">
        <v>26948</v>
      </c>
      <c r="M753" s="876" t="s">
        <v>26948</v>
      </c>
      <c r="N753" s="876"/>
      <c r="O753" s="876" t="s">
        <v>26948</v>
      </c>
      <c r="P753" s="876" t="s">
        <v>26948</v>
      </c>
      <c r="Q753" s="876" t="s">
        <v>26948</v>
      </c>
      <c r="R753" s="876" t="s">
        <v>26948</v>
      </c>
      <c r="S753" s="876"/>
      <c r="T753" s="876" t="s">
        <v>26948</v>
      </c>
      <c r="U753" s="876" t="s">
        <v>26948</v>
      </c>
      <c r="V753" s="876" t="s">
        <v>26948</v>
      </c>
      <c r="W753" s="876" t="s">
        <v>26948</v>
      </c>
      <c r="X753" s="876" t="s">
        <v>26948</v>
      </c>
      <c r="Y753" s="876"/>
      <c r="Z753" s="876" t="s">
        <v>26948</v>
      </c>
      <c r="AA753" s="876" t="s">
        <v>26948</v>
      </c>
      <c r="AB753" s="876" t="s">
        <v>26948</v>
      </c>
      <c r="AC753" s="876"/>
      <c r="AD753" s="876" t="s">
        <v>26948</v>
      </c>
      <c r="AE753" s="876" t="s">
        <v>26948</v>
      </c>
      <c r="AF753" s="876" t="s">
        <v>26948</v>
      </c>
      <c r="AG753" s="876"/>
      <c r="AH753" s="876"/>
      <c r="AI753" s="876"/>
      <c r="AJ753" s="876" t="s">
        <v>26948</v>
      </c>
      <c r="AK753" s="876"/>
    </row>
    <row r="754" spans="1:37">
      <c r="A754" s="929" t="s">
        <v>27615</v>
      </c>
      <c r="B754" s="876" t="s">
        <v>26948</v>
      </c>
      <c r="C754" s="876" t="s">
        <v>26948</v>
      </c>
      <c r="D754" s="876" t="s">
        <v>26948</v>
      </c>
      <c r="E754" s="876" t="s">
        <v>26948</v>
      </c>
      <c r="F754" s="876" t="s">
        <v>26948</v>
      </c>
      <c r="G754" s="876" t="s">
        <v>26948</v>
      </c>
      <c r="H754" s="876" t="s">
        <v>26948</v>
      </c>
      <c r="I754" s="876"/>
      <c r="J754" s="876"/>
      <c r="K754" s="876" t="s">
        <v>26948</v>
      </c>
      <c r="L754" s="876" t="s">
        <v>26948</v>
      </c>
      <c r="M754" s="876" t="s">
        <v>26948</v>
      </c>
      <c r="N754" s="876"/>
      <c r="O754" s="876" t="s">
        <v>26948</v>
      </c>
      <c r="P754" s="876" t="s">
        <v>26948</v>
      </c>
      <c r="Q754" s="876" t="s">
        <v>26948</v>
      </c>
      <c r="R754" s="876" t="s">
        <v>26948</v>
      </c>
      <c r="S754" s="876"/>
      <c r="T754" s="876" t="s">
        <v>26948</v>
      </c>
      <c r="U754" s="876" t="s">
        <v>26948</v>
      </c>
      <c r="V754" s="876" t="s">
        <v>26948</v>
      </c>
      <c r="W754" s="876" t="s">
        <v>26948</v>
      </c>
      <c r="X754" s="876" t="s">
        <v>26948</v>
      </c>
      <c r="Y754" s="876"/>
      <c r="Z754" s="876" t="s">
        <v>26948</v>
      </c>
      <c r="AA754" s="876" t="s">
        <v>26948</v>
      </c>
      <c r="AB754" s="876" t="s">
        <v>26948</v>
      </c>
      <c r="AC754" s="876"/>
      <c r="AD754" s="876" t="s">
        <v>26948</v>
      </c>
      <c r="AE754" s="876" t="s">
        <v>26948</v>
      </c>
      <c r="AF754" s="876" t="s">
        <v>26948</v>
      </c>
      <c r="AG754" s="876"/>
      <c r="AH754" s="876"/>
      <c r="AI754" s="876"/>
      <c r="AJ754" s="876" t="s">
        <v>26948</v>
      </c>
      <c r="AK754" s="876"/>
    </row>
    <row r="755" spans="1:37">
      <c r="A755" s="929" t="s">
        <v>27552</v>
      </c>
      <c r="B755" s="876" t="s">
        <v>26948</v>
      </c>
      <c r="C755" s="876" t="s">
        <v>26948</v>
      </c>
      <c r="D755" s="876" t="s">
        <v>26948</v>
      </c>
      <c r="E755" s="876" t="s">
        <v>26948</v>
      </c>
      <c r="F755" s="876" t="s">
        <v>26948</v>
      </c>
      <c r="G755" s="876" t="s">
        <v>26948</v>
      </c>
      <c r="H755" s="876" t="s">
        <v>26948</v>
      </c>
      <c r="I755" s="876"/>
      <c r="J755" s="876"/>
      <c r="K755" s="876" t="s">
        <v>26948</v>
      </c>
      <c r="L755" s="876" t="s">
        <v>26948</v>
      </c>
      <c r="M755" s="876" t="s">
        <v>26948</v>
      </c>
      <c r="N755" s="876"/>
      <c r="O755" s="876" t="s">
        <v>26948</v>
      </c>
      <c r="P755" s="876" t="s">
        <v>26948</v>
      </c>
      <c r="Q755" s="876" t="s">
        <v>26948</v>
      </c>
      <c r="R755" s="876" t="s">
        <v>26948</v>
      </c>
      <c r="S755" s="876"/>
      <c r="T755" s="876" t="s">
        <v>26948</v>
      </c>
      <c r="U755" s="876" t="s">
        <v>26948</v>
      </c>
      <c r="V755" s="876" t="s">
        <v>26948</v>
      </c>
      <c r="W755" s="876" t="s">
        <v>26948</v>
      </c>
      <c r="X755" s="876" t="s">
        <v>26948</v>
      </c>
      <c r="Y755" s="876"/>
      <c r="Z755" s="876" t="s">
        <v>26948</v>
      </c>
      <c r="AA755" s="876" t="s">
        <v>26948</v>
      </c>
      <c r="AB755" s="876" t="s">
        <v>26948</v>
      </c>
      <c r="AC755" s="876"/>
      <c r="AD755" s="876" t="s">
        <v>26948</v>
      </c>
      <c r="AE755" s="876" t="s">
        <v>26948</v>
      </c>
      <c r="AF755" s="876" t="s">
        <v>26948</v>
      </c>
      <c r="AG755" s="876"/>
      <c r="AH755" s="876"/>
      <c r="AI755" s="876"/>
      <c r="AJ755" s="876" t="s">
        <v>26948</v>
      </c>
      <c r="AK755" s="876"/>
    </row>
    <row r="756" spans="1:37">
      <c r="A756" s="929" t="s">
        <v>27616</v>
      </c>
      <c r="B756" s="876" t="s">
        <v>26948</v>
      </c>
      <c r="C756" s="876" t="s">
        <v>26948</v>
      </c>
      <c r="D756" s="876" t="s">
        <v>26948</v>
      </c>
      <c r="E756" s="876" t="s">
        <v>26948</v>
      </c>
      <c r="F756" s="876" t="s">
        <v>26948</v>
      </c>
      <c r="G756" s="876" t="s">
        <v>26948</v>
      </c>
      <c r="H756" s="876" t="s">
        <v>26948</v>
      </c>
      <c r="I756" s="876"/>
      <c r="J756" s="876"/>
      <c r="K756" s="876" t="s">
        <v>26948</v>
      </c>
      <c r="L756" s="876" t="s">
        <v>26948</v>
      </c>
      <c r="M756" s="876" t="s">
        <v>26948</v>
      </c>
      <c r="N756" s="876"/>
      <c r="O756" s="876" t="s">
        <v>26948</v>
      </c>
      <c r="P756" s="876" t="s">
        <v>26948</v>
      </c>
      <c r="Q756" s="876" t="s">
        <v>26948</v>
      </c>
      <c r="R756" s="876" t="s">
        <v>26948</v>
      </c>
      <c r="S756" s="876"/>
      <c r="T756" s="876" t="s">
        <v>26948</v>
      </c>
      <c r="U756" s="876" t="s">
        <v>26948</v>
      </c>
      <c r="V756" s="876" t="s">
        <v>26948</v>
      </c>
      <c r="W756" s="876" t="s">
        <v>26948</v>
      </c>
      <c r="X756" s="876" t="s">
        <v>26948</v>
      </c>
      <c r="Y756" s="876"/>
      <c r="Z756" s="876" t="s">
        <v>26948</v>
      </c>
      <c r="AA756" s="876" t="s">
        <v>26948</v>
      </c>
      <c r="AB756" s="876" t="s">
        <v>26948</v>
      </c>
      <c r="AC756" s="876"/>
      <c r="AD756" s="876" t="s">
        <v>26948</v>
      </c>
      <c r="AE756" s="876" t="s">
        <v>26948</v>
      </c>
      <c r="AF756" s="876" t="s">
        <v>26948</v>
      </c>
      <c r="AG756" s="876"/>
      <c r="AH756" s="876"/>
      <c r="AI756" s="876"/>
      <c r="AJ756" s="876" t="s">
        <v>26948</v>
      </c>
      <c r="AK756" s="876"/>
    </row>
    <row r="757" spans="1:37" ht="37.5">
      <c r="A757" s="929" t="s">
        <v>27617</v>
      </c>
      <c r="B757" s="876" t="s">
        <v>26948</v>
      </c>
      <c r="C757" s="876" t="s">
        <v>26948</v>
      </c>
      <c r="D757" s="876" t="s">
        <v>26948</v>
      </c>
      <c r="E757" s="876" t="s">
        <v>26948</v>
      </c>
      <c r="F757" s="876" t="s">
        <v>26948</v>
      </c>
      <c r="G757" s="876" t="s">
        <v>26948</v>
      </c>
      <c r="H757" s="876" t="s">
        <v>26948</v>
      </c>
      <c r="I757" s="876"/>
      <c r="J757" s="876"/>
      <c r="K757" s="876" t="s">
        <v>26948</v>
      </c>
      <c r="L757" s="876" t="s">
        <v>26948</v>
      </c>
      <c r="M757" s="876" t="s">
        <v>26948</v>
      </c>
      <c r="N757" s="876"/>
      <c r="O757" s="876" t="s">
        <v>26948</v>
      </c>
      <c r="P757" s="876" t="s">
        <v>26948</v>
      </c>
      <c r="Q757" s="876" t="s">
        <v>26948</v>
      </c>
      <c r="R757" s="876" t="s">
        <v>26948</v>
      </c>
      <c r="S757" s="876"/>
      <c r="T757" s="876" t="s">
        <v>26948</v>
      </c>
      <c r="U757" s="876" t="s">
        <v>26948</v>
      </c>
      <c r="V757" s="876" t="s">
        <v>26948</v>
      </c>
      <c r="W757" s="876" t="s">
        <v>26948</v>
      </c>
      <c r="X757" s="876" t="s">
        <v>26948</v>
      </c>
      <c r="Y757" s="876"/>
      <c r="Z757" s="876" t="s">
        <v>26948</v>
      </c>
      <c r="AA757" s="876" t="s">
        <v>26948</v>
      </c>
      <c r="AB757" s="876" t="s">
        <v>26948</v>
      </c>
      <c r="AC757" s="876"/>
      <c r="AD757" s="876" t="s">
        <v>26948</v>
      </c>
      <c r="AE757" s="876" t="s">
        <v>26948</v>
      </c>
      <c r="AF757" s="876" t="s">
        <v>26948</v>
      </c>
      <c r="AG757" s="876"/>
      <c r="AH757" s="876"/>
      <c r="AI757" s="876"/>
      <c r="AJ757" s="876" t="s">
        <v>26948</v>
      </c>
      <c r="AK757" s="876"/>
    </row>
    <row r="758" spans="1:37">
      <c r="A758" s="929" t="s">
        <v>27618</v>
      </c>
      <c r="B758" s="876" t="s">
        <v>26948</v>
      </c>
      <c r="C758" s="876" t="s">
        <v>26948</v>
      </c>
      <c r="D758" s="876" t="s">
        <v>26948</v>
      </c>
      <c r="E758" s="876" t="s">
        <v>26948</v>
      </c>
      <c r="F758" s="876" t="s">
        <v>26948</v>
      </c>
      <c r="G758" s="876" t="s">
        <v>26948</v>
      </c>
      <c r="H758" s="876" t="s">
        <v>26948</v>
      </c>
      <c r="I758" s="876"/>
      <c r="J758" s="876"/>
      <c r="K758" s="876" t="s">
        <v>26948</v>
      </c>
      <c r="L758" s="876" t="s">
        <v>26948</v>
      </c>
      <c r="M758" s="876" t="s">
        <v>26948</v>
      </c>
      <c r="N758" s="876"/>
      <c r="O758" s="876" t="s">
        <v>26948</v>
      </c>
      <c r="P758" s="876" t="s">
        <v>26948</v>
      </c>
      <c r="Q758" s="876" t="s">
        <v>26948</v>
      </c>
      <c r="R758" s="876" t="s">
        <v>26948</v>
      </c>
      <c r="S758" s="876"/>
      <c r="T758" s="876" t="s">
        <v>26948</v>
      </c>
      <c r="U758" s="876" t="s">
        <v>26948</v>
      </c>
      <c r="V758" s="876" t="s">
        <v>26948</v>
      </c>
      <c r="W758" s="876" t="s">
        <v>26948</v>
      </c>
      <c r="X758" s="876" t="s">
        <v>26948</v>
      </c>
      <c r="Y758" s="876"/>
      <c r="Z758" s="876" t="s">
        <v>26948</v>
      </c>
      <c r="AA758" s="876" t="s">
        <v>26948</v>
      </c>
      <c r="AB758" s="876" t="s">
        <v>26948</v>
      </c>
      <c r="AC758" s="876"/>
      <c r="AD758" s="876" t="s">
        <v>26948</v>
      </c>
      <c r="AE758" s="876" t="s">
        <v>26948</v>
      </c>
      <c r="AF758" s="876" t="s">
        <v>26948</v>
      </c>
      <c r="AG758" s="876"/>
      <c r="AH758" s="876"/>
      <c r="AI758" s="876"/>
      <c r="AJ758" s="876" t="s">
        <v>26948</v>
      </c>
      <c r="AK758" s="876"/>
    </row>
    <row r="759" spans="1:37">
      <c r="A759" s="929" t="s">
        <v>27619</v>
      </c>
      <c r="B759" s="876" t="s">
        <v>26948</v>
      </c>
      <c r="C759" s="876" t="s">
        <v>26948</v>
      </c>
      <c r="D759" s="876" t="s">
        <v>26948</v>
      </c>
      <c r="E759" s="876" t="s">
        <v>26948</v>
      </c>
      <c r="F759" s="876" t="s">
        <v>26948</v>
      </c>
      <c r="G759" s="876" t="s">
        <v>26948</v>
      </c>
      <c r="H759" s="876" t="s">
        <v>26948</v>
      </c>
      <c r="I759" s="876"/>
      <c r="J759" s="876"/>
      <c r="K759" s="876" t="s">
        <v>26948</v>
      </c>
      <c r="L759" s="876" t="s">
        <v>26948</v>
      </c>
      <c r="M759" s="876" t="s">
        <v>26948</v>
      </c>
      <c r="N759" s="876"/>
      <c r="O759" s="876" t="s">
        <v>26948</v>
      </c>
      <c r="P759" s="876" t="s">
        <v>26948</v>
      </c>
      <c r="Q759" s="876" t="s">
        <v>26948</v>
      </c>
      <c r="R759" s="876" t="s">
        <v>26948</v>
      </c>
      <c r="S759" s="876"/>
      <c r="T759" s="876" t="s">
        <v>26948</v>
      </c>
      <c r="U759" s="876" t="s">
        <v>26948</v>
      </c>
      <c r="V759" s="876" t="s">
        <v>26948</v>
      </c>
      <c r="W759" s="876" t="s">
        <v>26948</v>
      </c>
      <c r="X759" s="876" t="s">
        <v>26948</v>
      </c>
      <c r="Y759" s="876"/>
      <c r="Z759" s="876" t="s">
        <v>26948</v>
      </c>
      <c r="AA759" s="876" t="s">
        <v>26948</v>
      </c>
      <c r="AB759" s="876" t="s">
        <v>26948</v>
      </c>
      <c r="AC759" s="876"/>
      <c r="AD759" s="876" t="s">
        <v>26948</v>
      </c>
      <c r="AE759" s="876" t="s">
        <v>26948</v>
      </c>
      <c r="AF759" s="876" t="s">
        <v>26948</v>
      </c>
      <c r="AG759" s="876"/>
      <c r="AH759" s="876"/>
      <c r="AI759" s="876"/>
      <c r="AJ759" s="876" t="s">
        <v>26948</v>
      </c>
      <c r="AK759" s="876"/>
    </row>
    <row r="760" spans="1:37">
      <c r="A760" s="929" t="s">
        <v>27620</v>
      </c>
      <c r="B760" s="876" t="s">
        <v>26948</v>
      </c>
      <c r="C760" s="876" t="s">
        <v>26948</v>
      </c>
      <c r="D760" s="876" t="s">
        <v>26948</v>
      </c>
      <c r="E760" s="876" t="s">
        <v>26948</v>
      </c>
      <c r="F760" s="876" t="s">
        <v>26948</v>
      </c>
      <c r="G760" s="876" t="s">
        <v>26948</v>
      </c>
      <c r="H760" s="876" t="s">
        <v>26948</v>
      </c>
      <c r="I760" s="876"/>
      <c r="J760" s="876"/>
      <c r="K760" s="876" t="s">
        <v>26948</v>
      </c>
      <c r="L760" s="876" t="s">
        <v>26948</v>
      </c>
      <c r="M760" s="876" t="s">
        <v>26948</v>
      </c>
      <c r="N760" s="876"/>
      <c r="O760" s="876" t="s">
        <v>26948</v>
      </c>
      <c r="P760" s="876" t="s">
        <v>26948</v>
      </c>
      <c r="Q760" s="876" t="s">
        <v>26948</v>
      </c>
      <c r="R760" s="876" t="s">
        <v>26948</v>
      </c>
      <c r="S760" s="876"/>
      <c r="T760" s="876" t="s">
        <v>26948</v>
      </c>
      <c r="U760" s="876" t="s">
        <v>26948</v>
      </c>
      <c r="V760" s="876" t="s">
        <v>26948</v>
      </c>
      <c r="W760" s="876" t="s">
        <v>26948</v>
      </c>
      <c r="X760" s="876" t="s">
        <v>26948</v>
      </c>
      <c r="Y760" s="876"/>
      <c r="Z760" s="876" t="s">
        <v>26948</v>
      </c>
      <c r="AA760" s="876" t="s">
        <v>26948</v>
      </c>
      <c r="AB760" s="876" t="s">
        <v>26948</v>
      </c>
      <c r="AC760" s="876"/>
      <c r="AD760" s="876" t="s">
        <v>26948</v>
      </c>
      <c r="AE760" s="876" t="s">
        <v>26948</v>
      </c>
      <c r="AF760" s="876" t="s">
        <v>26948</v>
      </c>
      <c r="AG760" s="876"/>
      <c r="AH760" s="876"/>
      <c r="AI760" s="876"/>
      <c r="AJ760" s="876" t="s">
        <v>26948</v>
      </c>
      <c r="AK760" s="876"/>
    </row>
    <row r="761" spans="1:37">
      <c r="B761" s="876" t="s">
        <v>26948</v>
      </c>
      <c r="C761" s="876" t="s">
        <v>26948</v>
      </c>
      <c r="D761" s="876" t="s">
        <v>26948</v>
      </c>
      <c r="E761" s="876" t="s">
        <v>26948</v>
      </c>
      <c r="F761" s="876" t="s">
        <v>26948</v>
      </c>
      <c r="G761" s="876" t="s">
        <v>26948</v>
      </c>
      <c r="H761" s="876" t="s">
        <v>26948</v>
      </c>
      <c r="I761" s="876"/>
      <c r="J761" s="876"/>
      <c r="K761" s="876" t="s">
        <v>26948</v>
      </c>
      <c r="L761" s="876" t="s">
        <v>26948</v>
      </c>
      <c r="M761" s="876" t="s">
        <v>26948</v>
      </c>
      <c r="N761" s="876"/>
      <c r="O761" s="876" t="s">
        <v>26948</v>
      </c>
      <c r="P761" s="876" t="s">
        <v>26948</v>
      </c>
      <c r="Q761" s="876" t="s">
        <v>26948</v>
      </c>
      <c r="R761" s="876" t="s">
        <v>26948</v>
      </c>
      <c r="S761" s="876"/>
      <c r="T761" s="876" t="s">
        <v>26948</v>
      </c>
      <c r="U761" s="876" t="s">
        <v>26948</v>
      </c>
      <c r="V761" s="876" t="s">
        <v>26948</v>
      </c>
      <c r="W761" s="876" t="s">
        <v>26948</v>
      </c>
      <c r="X761" s="876" t="s">
        <v>26948</v>
      </c>
      <c r="Y761" s="876"/>
      <c r="Z761" s="876" t="s">
        <v>26948</v>
      </c>
      <c r="AA761" s="876" t="s">
        <v>26948</v>
      </c>
      <c r="AB761" s="876" t="s">
        <v>26948</v>
      </c>
      <c r="AC761" s="876"/>
      <c r="AD761" s="876" t="s">
        <v>26948</v>
      </c>
      <c r="AE761" s="876" t="s">
        <v>26948</v>
      </c>
      <c r="AF761" s="876" t="s">
        <v>26948</v>
      </c>
      <c r="AG761" s="876"/>
      <c r="AH761" s="876"/>
      <c r="AI761" s="876"/>
      <c r="AJ761" s="876" t="s">
        <v>26948</v>
      </c>
      <c r="AK761" s="876"/>
    </row>
    <row r="762" spans="1:37">
      <c r="A762" s="929" t="s">
        <v>27621</v>
      </c>
      <c r="B762" s="876" t="s">
        <v>26948</v>
      </c>
      <c r="C762" s="876" t="s">
        <v>26948</v>
      </c>
      <c r="D762" s="876" t="s">
        <v>26948</v>
      </c>
      <c r="E762" s="876" t="s">
        <v>26948</v>
      </c>
      <c r="F762" s="876" t="s">
        <v>26948</v>
      </c>
      <c r="G762" s="876" t="s">
        <v>26948</v>
      </c>
      <c r="H762" s="876" t="s">
        <v>26948</v>
      </c>
      <c r="I762" s="876"/>
      <c r="J762" s="876"/>
      <c r="K762" s="876" t="s">
        <v>26948</v>
      </c>
      <c r="L762" s="876" t="s">
        <v>26948</v>
      </c>
      <c r="M762" s="876" t="s">
        <v>26948</v>
      </c>
      <c r="N762" s="876"/>
      <c r="O762" s="876" t="s">
        <v>26948</v>
      </c>
      <c r="P762" s="876" t="s">
        <v>26948</v>
      </c>
      <c r="Q762" s="876" t="s">
        <v>26948</v>
      </c>
      <c r="R762" s="876" t="s">
        <v>26948</v>
      </c>
      <c r="S762" s="876"/>
      <c r="T762" s="876" t="s">
        <v>26948</v>
      </c>
      <c r="U762" s="876" t="s">
        <v>26948</v>
      </c>
      <c r="V762" s="876" t="s">
        <v>26948</v>
      </c>
      <c r="W762" s="876" t="s">
        <v>26948</v>
      </c>
      <c r="X762" s="876" t="s">
        <v>26948</v>
      </c>
      <c r="Y762" s="876"/>
      <c r="Z762" s="876" t="s">
        <v>26948</v>
      </c>
      <c r="AA762" s="876" t="s">
        <v>26948</v>
      </c>
      <c r="AB762" s="876" t="s">
        <v>26948</v>
      </c>
      <c r="AC762" s="876"/>
      <c r="AD762" s="876" t="s">
        <v>26948</v>
      </c>
      <c r="AE762" s="876" t="s">
        <v>26948</v>
      </c>
      <c r="AF762" s="876" t="s">
        <v>26948</v>
      </c>
      <c r="AG762" s="876"/>
      <c r="AH762" s="876"/>
      <c r="AI762" s="876"/>
      <c r="AJ762" s="876" t="s">
        <v>26948</v>
      </c>
      <c r="AK762" s="876"/>
    </row>
    <row r="763" spans="1:37">
      <c r="A763" s="929" t="s">
        <v>27165</v>
      </c>
      <c r="B763" s="876" t="s">
        <v>26948</v>
      </c>
      <c r="C763" s="876" t="s">
        <v>26948</v>
      </c>
      <c r="D763" s="876" t="s">
        <v>26948</v>
      </c>
      <c r="E763" s="876" t="s">
        <v>26948</v>
      </c>
      <c r="F763" s="876" t="s">
        <v>26948</v>
      </c>
      <c r="G763" s="876" t="s">
        <v>26948</v>
      </c>
      <c r="H763" s="876" t="s">
        <v>26948</v>
      </c>
      <c r="I763" s="876"/>
      <c r="J763" s="876"/>
      <c r="K763" s="876" t="s">
        <v>26948</v>
      </c>
      <c r="L763" s="876" t="s">
        <v>26948</v>
      </c>
      <c r="M763" s="876" t="s">
        <v>26948</v>
      </c>
      <c r="N763" s="876"/>
      <c r="O763" s="876" t="s">
        <v>26948</v>
      </c>
      <c r="P763" s="876" t="s">
        <v>26948</v>
      </c>
      <c r="Q763" s="876" t="s">
        <v>26948</v>
      </c>
      <c r="R763" s="876" t="s">
        <v>26948</v>
      </c>
      <c r="S763" s="876"/>
      <c r="T763" s="876" t="s">
        <v>26948</v>
      </c>
      <c r="U763" s="876" t="s">
        <v>26948</v>
      </c>
      <c r="V763" s="876" t="s">
        <v>26948</v>
      </c>
      <c r="W763" s="876" t="s">
        <v>26948</v>
      </c>
      <c r="X763" s="876" t="s">
        <v>26948</v>
      </c>
      <c r="Y763" s="876"/>
      <c r="Z763" s="876" t="s">
        <v>26948</v>
      </c>
      <c r="AA763" s="876" t="s">
        <v>26948</v>
      </c>
      <c r="AB763" s="876" t="s">
        <v>26948</v>
      </c>
      <c r="AC763" s="876"/>
      <c r="AD763" s="876" t="s">
        <v>26948</v>
      </c>
      <c r="AE763" s="876" t="s">
        <v>26948</v>
      </c>
      <c r="AF763" s="876" t="s">
        <v>26948</v>
      </c>
      <c r="AG763" s="876"/>
      <c r="AH763" s="876"/>
      <c r="AI763" s="876"/>
      <c r="AJ763" s="876" t="s">
        <v>26948</v>
      </c>
      <c r="AK763" s="876"/>
    </row>
    <row r="764" spans="1:37">
      <c r="A764" s="929" t="s">
        <v>27622</v>
      </c>
      <c r="B764" s="876" t="s">
        <v>26948</v>
      </c>
      <c r="C764" s="876" t="s">
        <v>26948</v>
      </c>
      <c r="D764" s="876" t="s">
        <v>26948</v>
      </c>
      <c r="E764" s="876" t="s">
        <v>26948</v>
      </c>
      <c r="F764" s="876" t="s">
        <v>26948</v>
      </c>
      <c r="G764" s="876" t="s">
        <v>26948</v>
      </c>
      <c r="H764" s="876" t="s">
        <v>26948</v>
      </c>
      <c r="I764" s="876"/>
      <c r="J764" s="876"/>
      <c r="K764" s="876" t="s">
        <v>26948</v>
      </c>
      <c r="L764" s="876" t="s">
        <v>26948</v>
      </c>
      <c r="M764" s="876" t="s">
        <v>26948</v>
      </c>
      <c r="N764" s="876"/>
      <c r="O764" s="876" t="s">
        <v>26948</v>
      </c>
      <c r="P764" s="876" t="s">
        <v>26948</v>
      </c>
      <c r="Q764" s="876" t="s">
        <v>26948</v>
      </c>
      <c r="R764" s="876" t="s">
        <v>26948</v>
      </c>
      <c r="S764" s="876"/>
      <c r="T764" s="876" t="s">
        <v>26948</v>
      </c>
      <c r="U764" s="876" t="s">
        <v>26948</v>
      </c>
      <c r="V764" s="876" t="s">
        <v>26948</v>
      </c>
      <c r="W764" s="876" t="s">
        <v>26948</v>
      </c>
      <c r="X764" s="876" t="s">
        <v>26948</v>
      </c>
      <c r="Y764" s="876"/>
      <c r="Z764" s="876" t="s">
        <v>26948</v>
      </c>
      <c r="AA764" s="876" t="s">
        <v>26948</v>
      </c>
      <c r="AB764" s="876" t="s">
        <v>26948</v>
      </c>
      <c r="AC764" s="876"/>
      <c r="AD764" s="876" t="s">
        <v>26948</v>
      </c>
      <c r="AE764" s="876" t="s">
        <v>26948</v>
      </c>
      <c r="AF764" s="876" t="s">
        <v>26948</v>
      </c>
      <c r="AG764" s="876"/>
      <c r="AH764" s="876"/>
      <c r="AI764" s="876"/>
      <c r="AJ764" s="876" t="s">
        <v>26948</v>
      </c>
      <c r="AK764" s="876"/>
    </row>
    <row r="765" spans="1:37">
      <c r="B765" s="876" t="s">
        <v>26948</v>
      </c>
      <c r="C765" s="876" t="s">
        <v>26948</v>
      </c>
      <c r="D765" s="876" t="s">
        <v>26948</v>
      </c>
      <c r="E765" s="876" t="s">
        <v>26948</v>
      </c>
      <c r="F765" s="876" t="s">
        <v>26948</v>
      </c>
      <c r="G765" s="876" t="s">
        <v>26948</v>
      </c>
      <c r="H765" s="876" t="s">
        <v>26948</v>
      </c>
      <c r="I765" s="876"/>
      <c r="J765" s="876"/>
      <c r="K765" s="876" t="s">
        <v>26948</v>
      </c>
      <c r="L765" s="876" t="s">
        <v>26948</v>
      </c>
      <c r="M765" s="876" t="s">
        <v>26948</v>
      </c>
      <c r="N765" s="876"/>
      <c r="O765" s="876" t="s">
        <v>26948</v>
      </c>
      <c r="P765" s="876" t="s">
        <v>26948</v>
      </c>
      <c r="Q765" s="876" t="s">
        <v>26948</v>
      </c>
      <c r="R765" s="876" t="s">
        <v>26948</v>
      </c>
      <c r="S765" s="876"/>
      <c r="T765" s="876" t="s">
        <v>26948</v>
      </c>
      <c r="U765" s="876" t="s">
        <v>26948</v>
      </c>
      <c r="V765" s="876" t="s">
        <v>26948</v>
      </c>
      <c r="W765" s="876" t="s">
        <v>26948</v>
      </c>
      <c r="X765" s="876" t="s">
        <v>26948</v>
      </c>
      <c r="Y765" s="876"/>
      <c r="Z765" s="876" t="s">
        <v>26948</v>
      </c>
      <c r="AA765" s="876" t="s">
        <v>26948</v>
      </c>
      <c r="AB765" s="876" t="s">
        <v>26948</v>
      </c>
      <c r="AC765" s="876"/>
      <c r="AD765" s="876" t="s">
        <v>26948</v>
      </c>
      <c r="AE765" s="876" t="s">
        <v>26948</v>
      </c>
      <c r="AF765" s="876" t="s">
        <v>26948</v>
      </c>
      <c r="AG765" s="876"/>
      <c r="AH765" s="876"/>
      <c r="AI765" s="876"/>
      <c r="AJ765" s="876" t="s">
        <v>26948</v>
      </c>
      <c r="AK765" s="876"/>
    </row>
    <row r="766" spans="1:37">
      <c r="A766" s="929" t="s">
        <v>27623</v>
      </c>
      <c r="B766" s="876" t="s">
        <v>26948</v>
      </c>
      <c r="C766" s="876" t="s">
        <v>26948</v>
      </c>
      <c r="D766" s="876" t="s">
        <v>26948</v>
      </c>
      <c r="E766" s="876" t="s">
        <v>26948</v>
      </c>
      <c r="F766" s="876" t="s">
        <v>26948</v>
      </c>
      <c r="G766" s="876" t="s">
        <v>26948</v>
      </c>
      <c r="H766" s="876" t="s">
        <v>26948</v>
      </c>
      <c r="I766" s="876"/>
      <c r="J766" s="876"/>
      <c r="K766" s="876" t="s">
        <v>26948</v>
      </c>
      <c r="L766" s="876" t="s">
        <v>26948</v>
      </c>
      <c r="M766" s="876" t="s">
        <v>26948</v>
      </c>
      <c r="N766" s="876"/>
      <c r="O766" s="876" t="s">
        <v>26948</v>
      </c>
      <c r="P766" s="876" t="s">
        <v>26948</v>
      </c>
      <c r="Q766" s="876" t="s">
        <v>26948</v>
      </c>
      <c r="R766" s="876" t="s">
        <v>26948</v>
      </c>
      <c r="S766" s="876"/>
      <c r="T766" s="876" t="s">
        <v>26948</v>
      </c>
      <c r="U766" s="876" t="s">
        <v>26948</v>
      </c>
      <c r="V766" s="876" t="s">
        <v>26948</v>
      </c>
      <c r="W766" s="876" t="s">
        <v>26948</v>
      </c>
      <c r="X766" s="876" t="s">
        <v>26948</v>
      </c>
      <c r="Y766" s="876"/>
      <c r="Z766" s="876" t="s">
        <v>26948</v>
      </c>
      <c r="AA766" s="876" t="s">
        <v>26948</v>
      </c>
      <c r="AB766" s="876" t="s">
        <v>26948</v>
      </c>
      <c r="AC766" s="876"/>
      <c r="AD766" s="876" t="s">
        <v>26948</v>
      </c>
      <c r="AE766" s="876" t="s">
        <v>26948</v>
      </c>
      <c r="AF766" s="876" t="s">
        <v>26948</v>
      </c>
      <c r="AG766" s="876"/>
      <c r="AH766" s="876"/>
      <c r="AI766" s="876"/>
      <c r="AJ766" s="876" t="s">
        <v>26948</v>
      </c>
      <c r="AK766" s="876"/>
    </row>
    <row r="767" spans="1:37">
      <c r="A767" s="929" t="s">
        <v>27624</v>
      </c>
      <c r="B767" s="876" t="s">
        <v>26948</v>
      </c>
      <c r="C767" s="876" t="s">
        <v>26948</v>
      </c>
      <c r="D767" s="876" t="s">
        <v>26948</v>
      </c>
      <c r="E767" s="876" t="s">
        <v>26948</v>
      </c>
      <c r="F767" s="876" t="s">
        <v>26948</v>
      </c>
      <c r="G767" s="876" t="s">
        <v>26948</v>
      </c>
      <c r="H767" s="876" t="s">
        <v>26948</v>
      </c>
      <c r="I767" s="876"/>
      <c r="J767" s="876"/>
      <c r="K767" s="876" t="s">
        <v>26948</v>
      </c>
      <c r="L767" s="876" t="s">
        <v>26948</v>
      </c>
      <c r="M767" s="876" t="s">
        <v>26948</v>
      </c>
      <c r="N767" s="876"/>
      <c r="O767" s="876" t="s">
        <v>26948</v>
      </c>
      <c r="P767" s="876" t="s">
        <v>26948</v>
      </c>
      <c r="Q767" s="876" t="s">
        <v>26948</v>
      </c>
      <c r="R767" s="876" t="s">
        <v>26948</v>
      </c>
      <c r="S767" s="876"/>
      <c r="T767" s="876" t="s">
        <v>26948</v>
      </c>
      <c r="U767" s="876" t="s">
        <v>26948</v>
      </c>
      <c r="V767" s="876" t="s">
        <v>26948</v>
      </c>
      <c r="W767" s="876" t="s">
        <v>26948</v>
      </c>
      <c r="X767" s="876" t="s">
        <v>26948</v>
      </c>
      <c r="Y767" s="876"/>
      <c r="Z767" s="876" t="s">
        <v>26948</v>
      </c>
      <c r="AA767" s="876" t="s">
        <v>26948</v>
      </c>
      <c r="AB767" s="876" t="s">
        <v>26948</v>
      </c>
      <c r="AC767" s="876"/>
      <c r="AD767" s="876" t="s">
        <v>26948</v>
      </c>
      <c r="AE767" s="876" t="s">
        <v>26948</v>
      </c>
      <c r="AF767" s="876" t="s">
        <v>26948</v>
      </c>
      <c r="AG767" s="876"/>
      <c r="AH767" s="876"/>
      <c r="AI767" s="876"/>
      <c r="AJ767" s="876" t="s">
        <v>26948</v>
      </c>
      <c r="AK767" s="876"/>
    </row>
    <row r="768" spans="1:37">
      <c r="A768" s="929" t="s">
        <v>27625</v>
      </c>
      <c r="B768" s="876" t="s">
        <v>26948</v>
      </c>
      <c r="C768" s="876" t="s">
        <v>26948</v>
      </c>
      <c r="D768" s="876" t="s">
        <v>26948</v>
      </c>
      <c r="E768" s="876" t="s">
        <v>26948</v>
      </c>
      <c r="F768" s="876" t="s">
        <v>26948</v>
      </c>
      <c r="G768" s="876" t="s">
        <v>26948</v>
      </c>
      <c r="H768" s="876" t="s">
        <v>26948</v>
      </c>
      <c r="I768" s="876"/>
      <c r="J768" s="876"/>
      <c r="K768" s="876" t="s">
        <v>26948</v>
      </c>
      <c r="L768" s="876" t="s">
        <v>26948</v>
      </c>
      <c r="M768" s="876" t="s">
        <v>26948</v>
      </c>
      <c r="N768" s="876"/>
      <c r="O768" s="876" t="s">
        <v>26948</v>
      </c>
      <c r="P768" s="876" t="s">
        <v>26948</v>
      </c>
      <c r="Q768" s="876" t="s">
        <v>26948</v>
      </c>
      <c r="R768" s="876" t="s">
        <v>26948</v>
      </c>
      <c r="S768" s="876"/>
      <c r="T768" s="876" t="s">
        <v>26948</v>
      </c>
      <c r="U768" s="876" t="s">
        <v>26948</v>
      </c>
      <c r="V768" s="876" t="s">
        <v>26948</v>
      </c>
      <c r="W768" s="876" t="s">
        <v>26948</v>
      </c>
      <c r="X768" s="876" t="s">
        <v>26948</v>
      </c>
      <c r="Y768" s="876"/>
      <c r="Z768" s="876" t="s">
        <v>26948</v>
      </c>
      <c r="AA768" s="876" t="s">
        <v>26948</v>
      </c>
      <c r="AB768" s="876" t="s">
        <v>26948</v>
      </c>
      <c r="AC768" s="876"/>
      <c r="AD768" s="876" t="s">
        <v>26948</v>
      </c>
      <c r="AE768" s="876" t="s">
        <v>26948</v>
      </c>
      <c r="AF768" s="876" t="s">
        <v>26948</v>
      </c>
      <c r="AG768" s="876"/>
      <c r="AH768" s="876"/>
      <c r="AI768" s="876"/>
      <c r="AJ768" s="876" t="s">
        <v>26948</v>
      </c>
      <c r="AK768" s="876"/>
    </row>
    <row r="769" spans="1:37">
      <c r="B769" s="876" t="s">
        <v>26948</v>
      </c>
      <c r="C769" s="876" t="s">
        <v>26948</v>
      </c>
      <c r="D769" s="876" t="s">
        <v>26948</v>
      </c>
      <c r="E769" s="876" t="s">
        <v>26948</v>
      </c>
      <c r="F769" s="876" t="s">
        <v>26948</v>
      </c>
      <c r="G769" s="876" t="s">
        <v>26948</v>
      </c>
      <c r="H769" s="876" t="s">
        <v>26948</v>
      </c>
      <c r="I769" s="876"/>
      <c r="J769" s="876"/>
      <c r="K769" s="876" t="s">
        <v>26948</v>
      </c>
      <c r="L769" s="876" t="s">
        <v>26948</v>
      </c>
      <c r="M769" s="876" t="s">
        <v>26948</v>
      </c>
      <c r="N769" s="876"/>
      <c r="O769" s="876" t="s">
        <v>26948</v>
      </c>
      <c r="P769" s="876" t="s">
        <v>26948</v>
      </c>
      <c r="Q769" s="876" t="s">
        <v>26948</v>
      </c>
      <c r="R769" s="876" t="s">
        <v>26948</v>
      </c>
      <c r="S769" s="876"/>
      <c r="T769" s="876" t="s">
        <v>26948</v>
      </c>
      <c r="U769" s="876" t="s">
        <v>26948</v>
      </c>
      <c r="V769" s="876" t="s">
        <v>26948</v>
      </c>
      <c r="W769" s="876" t="s">
        <v>26948</v>
      </c>
      <c r="X769" s="876" t="s">
        <v>26948</v>
      </c>
      <c r="Y769" s="876"/>
      <c r="Z769" s="876" t="s">
        <v>26948</v>
      </c>
      <c r="AA769" s="876" t="s">
        <v>26948</v>
      </c>
      <c r="AB769" s="876" t="s">
        <v>26948</v>
      </c>
      <c r="AC769" s="876"/>
      <c r="AD769" s="876" t="s">
        <v>26948</v>
      </c>
      <c r="AE769" s="876" t="s">
        <v>26948</v>
      </c>
      <c r="AF769" s="876" t="s">
        <v>26948</v>
      </c>
      <c r="AG769" s="876"/>
      <c r="AH769" s="876"/>
      <c r="AI769" s="876"/>
      <c r="AJ769" s="876" t="s">
        <v>26948</v>
      </c>
      <c r="AK769" s="876"/>
    </row>
    <row r="770" spans="1:37">
      <c r="A770" s="929" t="s">
        <v>27626</v>
      </c>
      <c r="B770" s="876" t="s">
        <v>26948</v>
      </c>
      <c r="C770" s="876" t="s">
        <v>26948</v>
      </c>
      <c r="D770" s="876" t="s">
        <v>26948</v>
      </c>
      <c r="E770" s="876" t="s">
        <v>26948</v>
      </c>
      <c r="F770" s="876" t="s">
        <v>26948</v>
      </c>
      <c r="G770" s="876" t="s">
        <v>26948</v>
      </c>
      <c r="H770" s="876" t="s">
        <v>26948</v>
      </c>
      <c r="I770" s="876"/>
      <c r="J770" s="876"/>
      <c r="K770" s="876" t="s">
        <v>26948</v>
      </c>
      <c r="L770" s="876" t="s">
        <v>26948</v>
      </c>
      <c r="M770" s="876" t="s">
        <v>26948</v>
      </c>
      <c r="N770" s="876"/>
      <c r="O770" s="876" t="s">
        <v>26948</v>
      </c>
      <c r="P770" s="876" t="s">
        <v>26948</v>
      </c>
      <c r="Q770" s="876" t="s">
        <v>26948</v>
      </c>
      <c r="R770" s="876" t="s">
        <v>26948</v>
      </c>
      <c r="S770" s="876"/>
      <c r="T770" s="876" t="s">
        <v>26948</v>
      </c>
      <c r="U770" s="876" t="s">
        <v>26948</v>
      </c>
      <c r="V770" s="876" t="s">
        <v>26948</v>
      </c>
      <c r="W770" s="876" t="s">
        <v>26948</v>
      </c>
      <c r="X770" s="876" t="s">
        <v>26948</v>
      </c>
      <c r="Y770" s="876"/>
      <c r="Z770" s="876" t="s">
        <v>26948</v>
      </c>
      <c r="AA770" s="876" t="s">
        <v>26948</v>
      </c>
      <c r="AB770" s="876" t="s">
        <v>26948</v>
      </c>
      <c r="AC770" s="876"/>
      <c r="AD770" s="876" t="s">
        <v>26948</v>
      </c>
      <c r="AE770" s="876" t="s">
        <v>26948</v>
      </c>
      <c r="AF770" s="876" t="s">
        <v>26948</v>
      </c>
      <c r="AG770" s="876"/>
      <c r="AH770" s="876"/>
      <c r="AI770" s="876"/>
      <c r="AJ770" s="876" t="s">
        <v>26948</v>
      </c>
      <c r="AK770" s="876"/>
    </row>
    <row r="771" spans="1:37">
      <c r="A771" s="929" t="s">
        <v>27627</v>
      </c>
      <c r="B771" s="876" t="s">
        <v>26948</v>
      </c>
      <c r="C771" s="876" t="s">
        <v>26948</v>
      </c>
      <c r="D771" s="876" t="s">
        <v>26948</v>
      </c>
      <c r="E771" s="876" t="s">
        <v>26948</v>
      </c>
      <c r="F771" s="876" t="s">
        <v>26948</v>
      </c>
      <c r="G771" s="876" t="s">
        <v>26948</v>
      </c>
      <c r="H771" s="876" t="s">
        <v>26948</v>
      </c>
      <c r="I771" s="876"/>
      <c r="J771" s="876"/>
      <c r="K771" s="876" t="s">
        <v>26948</v>
      </c>
      <c r="L771" s="876" t="s">
        <v>26948</v>
      </c>
      <c r="M771" s="876" t="s">
        <v>26948</v>
      </c>
      <c r="N771" s="876"/>
      <c r="O771" s="876" t="s">
        <v>26948</v>
      </c>
      <c r="P771" s="876" t="s">
        <v>26948</v>
      </c>
      <c r="Q771" s="876" t="s">
        <v>26948</v>
      </c>
      <c r="R771" s="876" t="s">
        <v>26948</v>
      </c>
      <c r="S771" s="876"/>
      <c r="T771" s="876" t="s">
        <v>26948</v>
      </c>
      <c r="U771" s="876" t="s">
        <v>26948</v>
      </c>
      <c r="V771" s="876" t="s">
        <v>26948</v>
      </c>
      <c r="W771" s="876" t="s">
        <v>26948</v>
      </c>
      <c r="X771" s="876" t="s">
        <v>26948</v>
      </c>
      <c r="Y771" s="876"/>
      <c r="Z771" s="876" t="s">
        <v>26948</v>
      </c>
      <c r="AA771" s="876" t="s">
        <v>26948</v>
      </c>
      <c r="AB771" s="876" t="s">
        <v>26948</v>
      </c>
      <c r="AC771" s="876"/>
      <c r="AD771" s="876" t="s">
        <v>26948</v>
      </c>
      <c r="AE771" s="876" t="s">
        <v>26948</v>
      </c>
      <c r="AF771" s="876" t="s">
        <v>26948</v>
      </c>
      <c r="AG771" s="876"/>
      <c r="AH771" s="876"/>
      <c r="AI771" s="876"/>
      <c r="AJ771" s="876" t="s">
        <v>26948</v>
      </c>
      <c r="AK771" s="876"/>
    </row>
    <row r="772" spans="1:37">
      <c r="A772" s="929" t="s">
        <v>27628</v>
      </c>
      <c r="B772" s="876" t="s">
        <v>26948</v>
      </c>
      <c r="C772" s="876" t="s">
        <v>26948</v>
      </c>
      <c r="D772" s="876" t="s">
        <v>26948</v>
      </c>
      <c r="E772" s="876" t="s">
        <v>26948</v>
      </c>
      <c r="F772" s="876" t="s">
        <v>26948</v>
      </c>
      <c r="G772" s="876" t="s">
        <v>26948</v>
      </c>
      <c r="H772" s="876" t="s">
        <v>26948</v>
      </c>
      <c r="I772" s="876"/>
      <c r="J772" s="876"/>
      <c r="K772" s="876" t="s">
        <v>26948</v>
      </c>
      <c r="L772" s="876" t="s">
        <v>26948</v>
      </c>
      <c r="M772" s="876" t="s">
        <v>26948</v>
      </c>
      <c r="N772" s="876"/>
      <c r="O772" s="876" t="s">
        <v>26948</v>
      </c>
      <c r="P772" s="876" t="s">
        <v>26948</v>
      </c>
      <c r="Q772" s="876" t="s">
        <v>26948</v>
      </c>
      <c r="R772" s="876" t="s">
        <v>26948</v>
      </c>
      <c r="S772" s="876"/>
      <c r="T772" s="876" t="s">
        <v>26948</v>
      </c>
      <c r="U772" s="876" t="s">
        <v>26948</v>
      </c>
      <c r="V772" s="876" t="s">
        <v>26948</v>
      </c>
      <c r="W772" s="876" t="s">
        <v>26948</v>
      </c>
      <c r="X772" s="876" t="s">
        <v>26948</v>
      </c>
      <c r="Y772" s="876"/>
      <c r="Z772" s="876" t="s">
        <v>26948</v>
      </c>
      <c r="AA772" s="876" t="s">
        <v>26948</v>
      </c>
      <c r="AB772" s="876" t="s">
        <v>26948</v>
      </c>
      <c r="AC772" s="876"/>
      <c r="AD772" s="876" t="s">
        <v>26948</v>
      </c>
      <c r="AE772" s="876" t="s">
        <v>26948</v>
      </c>
      <c r="AF772" s="876" t="s">
        <v>26948</v>
      </c>
      <c r="AG772" s="876"/>
      <c r="AH772" s="876"/>
      <c r="AI772" s="876"/>
      <c r="AJ772" s="876" t="s">
        <v>26948</v>
      </c>
      <c r="AK772" s="876"/>
    </row>
    <row r="773" spans="1:37">
      <c r="B773" s="876" t="s">
        <v>26948</v>
      </c>
      <c r="C773" s="876" t="s">
        <v>26948</v>
      </c>
      <c r="D773" s="876" t="s">
        <v>26948</v>
      </c>
      <c r="E773" s="876" t="s">
        <v>26948</v>
      </c>
      <c r="F773" s="876" t="s">
        <v>26948</v>
      </c>
      <c r="G773" s="876" t="s">
        <v>26948</v>
      </c>
      <c r="H773" s="876" t="s">
        <v>26948</v>
      </c>
      <c r="I773" s="876"/>
      <c r="J773" s="876"/>
      <c r="K773" s="876" t="s">
        <v>26948</v>
      </c>
      <c r="L773" s="876" t="s">
        <v>26948</v>
      </c>
      <c r="M773" s="876" t="s">
        <v>26948</v>
      </c>
      <c r="N773" s="876"/>
      <c r="O773" s="876" t="s">
        <v>26948</v>
      </c>
      <c r="P773" s="876" t="s">
        <v>26948</v>
      </c>
      <c r="Q773" s="876" t="s">
        <v>26948</v>
      </c>
      <c r="R773" s="876" t="s">
        <v>26948</v>
      </c>
      <c r="S773" s="876"/>
      <c r="T773" s="876" t="s">
        <v>26948</v>
      </c>
      <c r="U773" s="876" t="s">
        <v>26948</v>
      </c>
      <c r="V773" s="876" t="s">
        <v>26948</v>
      </c>
      <c r="W773" s="876" t="s">
        <v>26948</v>
      </c>
      <c r="X773" s="876" t="s">
        <v>26948</v>
      </c>
      <c r="Y773" s="876"/>
      <c r="Z773" s="876" t="s">
        <v>26948</v>
      </c>
      <c r="AA773" s="876" t="s">
        <v>26948</v>
      </c>
      <c r="AB773" s="876" t="s">
        <v>26948</v>
      </c>
      <c r="AC773" s="876"/>
      <c r="AD773" s="876" t="s">
        <v>26948</v>
      </c>
      <c r="AE773" s="876" t="s">
        <v>26948</v>
      </c>
      <c r="AF773" s="876" t="s">
        <v>26948</v>
      </c>
      <c r="AG773" s="876"/>
      <c r="AH773" s="876"/>
      <c r="AI773" s="876"/>
      <c r="AJ773" s="876" t="s">
        <v>26948</v>
      </c>
      <c r="AK773" s="876"/>
    </row>
    <row r="774" spans="1:37">
      <c r="A774" s="929" t="s">
        <v>27629</v>
      </c>
      <c r="B774" s="876" t="s">
        <v>26948</v>
      </c>
      <c r="C774" s="876" t="s">
        <v>26948</v>
      </c>
      <c r="D774" s="876" t="s">
        <v>26948</v>
      </c>
      <c r="E774" s="876" t="s">
        <v>26948</v>
      </c>
      <c r="F774" s="876" t="s">
        <v>26948</v>
      </c>
      <c r="G774" s="876" t="s">
        <v>26948</v>
      </c>
      <c r="H774" s="876" t="s">
        <v>26948</v>
      </c>
      <c r="I774" s="876"/>
      <c r="J774" s="876"/>
      <c r="K774" s="876" t="s">
        <v>26948</v>
      </c>
      <c r="L774" s="876" t="s">
        <v>26948</v>
      </c>
      <c r="M774" s="876" t="s">
        <v>26948</v>
      </c>
      <c r="N774" s="876"/>
      <c r="O774" s="876" t="s">
        <v>26948</v>
      </c>
      <c r="P774" s="876" t="s">
        <v>26948</v>
      </c>
      <c r="Q774" s="876" t="s">
        <v>26948</v>
      </c>
      <c r="R774" s="876" t="s">
        <v>26948</v>
      </c>
      <c r="S774" s="876"/>
      <c r="T774" s="876" t="s">
        <v>26948</v>
      </c>
      <c r="U774" s="876" t="s">
        <v>26948</v>
      </c>
      <c r="V774" s="876" t="s">
        <v>26948</v>
      </c>
      <c r="W774" s="876" t="s">
        <v>26948</v>
      </c>
      <c r="X774" s="876" t="s">
        <v>26948</v>
      </c>
      <c r="Y774" s="876"/>
      <c r="Z774" s="876" t="s">
        <v>26948</v>
      </c>
      <c r="AA774" s="876" t="s">
        <v>26948</v>
      </c>
      <c r="AB774" s="876" t="s">
        <v>26948</v>
      </c>
      <c r="AC774" s="876"/>
      <c r="AD774" s="876" t="s">
        <v>26948</v>
      </c>
      <c r="AE774" s="876" t="s">
        <v>26948</v>
      </c>
      <c r="AF774" s="876" t="s">
        <v>26948</v>
      </c>
      <c r="AG774" s="876"/>
      <c r="AH774" s="876"/>
      <c r="AI774" s="876"/>
      <c r="AJ774" s="876" t="s">
        <v>26948</v>
      </c>
      <c r="AK774" s="876"/>
    </row>
    <row r="775" spans="1:37">
      <c r="A775" s="929" t="s">
        <v>27165</v>
      </c>
      <c r="B775" s="876" t="s">
        <v>26948</v>
      </c>
      <c r="C775" s="876" t="s">
        <v>26948</v>
      </c>
      <c r="D775" s="876" t="s">
        <v>26948</v>
      </c>
      <c r="E775" s="876" t="s">
        <v>26948</v>
      </c>
      <c r="F775" s="876" t="s">
        <v>26948</v>
      </c>
      <c r="G775" s="876" t="s">
        <v>26948</v>
      </c>
      <c r="H775" s="876" t="s">
        <v>26948</v>
      </c>
      <c r="I775" s="876"/>
      <c r="J775" s="876"/>
      <c r="K775" s="876" t="s">
        <v>26948</v>
      </c>
      <c r="L775" s="876" t="s">
        <v>26948</v>
      </c>
      <c r="M775" s="876" t="s">
        <v>26948</v>
      </c>
      <c r="N775" s="876"/>
      <c r="O775" s="876" t="s">
        <v>26948</v>
      </c>
      <c r="P775" s="876" t="s">
        <v>26948</v>
      </c>
      <c r="Q775" s="876" t="s">
        <v>26948</v>
      </c>
      <c r="R775" s="876" t="s">
        <v>26948</v>
      </c>
      <c r="S775" s="876"/>
      <c r="T775" s="876" t="s">
        <v>26948</v>
      </c>
      <c r="U775" s="876" t="s">
        <v>26948</v>
      </c>
      <c r="V775" s="876" t="s">
        <v>26948</v>
      </c>
      <c r="W775" s="876" t="s">
        <v>26948</v>
      </c>
      <c r="X775" s="876" t="s">
        <v>26948</v>
      </c>
      <c r="Y775" s="876"/>
      <c r="Z775" s="876" t="s">
        <v>26948</v>
      </c>
      <c r="AA775" s="876" t="s">
        <v>26948</v>
      </c>
      <c r="AB775" s="876" t="s">
        <v>26948</v>
      </c>
      <c r="AC775" s="876"/>
      <c r="AD775" s="876" t="s">
        <v>26948</v>
      </c>
      <c r="AE775" s="876" t="s">
        <v>26948</v>
      </c>
      <c r="AF775" s="876" t="s">
        <v>26948</v>
      </c>
      <c r="AG775" s="876"/>
      <c r="AH775" s="876"/>
      <c r="AI775" s="876"/>
      <c r="AJ775" s="876" t="s">
        <v>26948</v>
      </c>
      <c r="AK775" s="876"/>
    </row>
    <row r="776" spans="1:37">
      <c r="B776" s="876" t="s">
        <v>26948</v>
      </c>
      <c r="C776" s="876" t="s">
        <v>26948</v>
      </c>
      <c r="D776" s="876" t="s">
        <v>26948</v>
      </c>
      <c r="E776" s="876" t="s">
        <v>26948</v>
      </c>
      <c r="F776" s="876" t="s">
        <v>26948</v>
      </c>
      <c r="G776" s="876" t="s">
        <v>26948</v>
      </c>
      <c r="H776" s="876" t="s">
        <v>26948</v>
      </c>
      <c r="I776" s="876"/>
      <c r="J776" s="876"/>
      <c r="K776" s="876" t="s">
        <v>26948</v>
      </c>
      <c r="L776" s="876" t="s">
        <v>26948</v>
      </c>
      <c r="M776" s="876" t="s">
        <v>26948</v>
      </c>
      <c r="N776" s="876"/>
      <c r="O776" s="876" t="s">
        <v>26948</v>
      </c>
      <c r="P776" s="876" t="s">
        <v>26948</v>
      </c>
      <c r="Q776" s="876" t="s">
        <v>26948</v>
      </c>
      <c r="R776" s="876" t="s">
        <v>26948</v>
      </c>
      <c r="S776" s="876"/>
      <c r="T776" s="876" t="s">
        <v>26948</v>
      </c>
      <c r="U776" s="876" t="s">
        <v>26948</v>
      </c>
      <c r="V776" s="876" t="s">
        <v>26948</v>
      </c>
      <c r="W776" s="876" t="s">
        <v>26948</v>
      </c>
      <c r="X776" s="876" t="s">
        <v>26948</v>
      </c>
      <c r="Y776" s="876"/>
      <c r="Z776" s="876" t="s">
        <v>26948</v>
      </c>
      <c r="AA776" s="876" t="s">
        <v>26948</v>
      </c>
      <c r="AB776" s="876" t="s">
        <v>26948</v>
      </c>
      <c r="AC776" s="876"/>
      <c r="AD776" s="876" t="s">
        <v>26948</v>
      </c>
      <c r="AE776" s="876" t="s">
        <v>26948</v>
      </c>
      <c r="AF776" s="876" t="s">
        <v>26948</v>
      </c>
      <c r="AG776" s="876"/>
      <c r="AH776" s="876"/>
      <c r="AI776" s="876"/>
      <c r="AJ776" s="876" t="s">
        <v>26948</v>
      </c>
      <c r="AK776" s="876"/>
    </row>
    <row r="777" spans="1:37">
      <c r="A777" s="929" t="s">
        <v>27630</v>
      </c>
      <c r="B777" s="876" t="s">
        <v>26948</v>
      </c>
      <c r="C777" s="876" t="s">
        <v>26948</v>
      </c>
      <c r="D777" s="876" t="s">
        <v>26948</v>
      </c>
      <c r="E777" s="876" t="s">
        <v>26948</v>
      </c>
      <c r="F777" s="876" t="s">
        <v>26948</v>
      </c>
      <c r="G777" s="876" t="s">
        <v>26948</v>
      </c>
      <c r="H777" s="876" t="s">
        <v>26948</v>
      </c>
      <c r="I777" s="876"/>
      <c r="J777" s="876"/>
      <c r="K777" s="876" t="s">
        <v>26948</v>
      </c>
      <c r="L777" s="876" t="s">
        <v>26948</v>
      </c>
      <c r="M777" s="876" t="s">
        <v>26948</v>
      </c>
      <c r="N777" s="876"/>
      <c r="O777" s="876" t="s">
        <v>26948</v>
      </c>
      <c r="P777" s="876" t="s">
        <v>26948</v>
      </c>
      <c r="Q777" s="876" t="s">
        <v>26948</v>
      </c>
      <c r="R777" s="876" t="s">
        <v>26948</v>
      </c>
      <c r="S777" s="876"/>
      <c r="T777" s="876" t="s">
        <v>26948</v>
      </c>
      <c r="U777" s="876" t="s">
        <v>26948</v>
      </c>
      <c r="V777" s="876" t="s">
        <v>26948</v>
      </c>
      <c r="W777" s="876" t="s">
        <v>26948</v>
      </c>
      <c r="X777" s="876" t="s">
        <v>26948</v>
      </c>
      <c r="Y777" s="876"/>
      <c r="Z777" s="876" t="s">
        <v>26948</v>
      </c>
      <c r="AA777" s="876" t="s">
        <v>26948</v>
      </c>
      <c r="AB777" s="876" t="s">
        <v>26948</v>
      </c>
      <c r="AC777" s="876"/>
      <c r="AD777" s="876" t="s">
        <v>26948</v>
      </c>
      <c r="AE777" s="876" t="s">
        <v>26948</v>
      </c>
      <c r="AF777" s="876" t="s">
        <v>26948</v>
      </c>
      <c r="AG777" s="876"/>
      <c r="AH777" s="876"/>
      <c r="AI777" s="876"/>
      <c r="AJ777" s="876" t="s">
        <v>26948</v>
      </c>
      <c r="AK777" s="876"/>
    </row>
    <row r="778" spans="1:37">
      <c r="A778" s="929" t="s">
        <v>27631</v>
      </c>
      <c r="B778" s="876" t="s">
        <v>26948</v>
      </c>
      <c r="C778" s="876" t="s">
        <v>26948</v>
      </c>
      <c r="D778" s="876" t="s">
        <v>26948</v>
      </c>
      <c r="E778" s="876" t="s">
        <v>26948</v>
      </c>
      <c r="F778" s="876" t="s">
        <v>26948</v>
      </c>
      <c r="G778" s="876" t="s">
        <v>26948</v>
      </c>
      <c r="H778" s="876" t="s">
        <v>26948</v>
      </c>
      <c r="I778" s="876"/>
      <c r="J778" s="876"/>
      <c r="K778" s="876" t="s">
        <v>26948</v>
      </c>
      <c r="L778" s="876" t="s">
        <v>26948</v>
      </c>
      <c r="M778" s="876" t="s">
        <v>26948</v>
      </c>
      <c r="N778" s="876"/>
      <c r="O778" s="876" t="s">
        <v>26948</v>
      </c>
      <c r="P778" s="876" t="s">
        <v>26948</v>
      </c>
      <c r="Q778" s="876" t="s">
        <v>26948</v>
      </c>
      <c r="R778" s="876" t="s">
        <v>26948</v>
      </c>
      <c r="S778" s="876"/>
      <c r="T778" s="876" t="s">
        <v>26948</v>
      </c>
      <c r="U778" s="876" t="s">
        <v>26948</v>
      </c>
      <c r="V778" s="876" t="s">
        <v>26948</v>
      </c>
      <c r="W778" s="876" t="s">
        <v>26948</v>
      </c>
      <c r="X778" s="876" t="s">
        <v>26948</v>
      </c>
      <c r="Y778" s="876"/>
      <c r="Z778" s="876" t="s">
        <v>26948</v>
      </c>
      <c r="AA778" s="876" t="s">
        <v>26948</v>
      </c>
      <c r="AB778" s="876" t="s">
        <v>26948</v>
      </c>
      <c r="AC778" s="876"/>
      <c r="AD778" s="876" t="s">
        <v>26948</v>
      </c>
      <c r="AE778" s="876" t="s">
        <v>26948</v>
      </c>
      <c r="AF778" s="876" t="s">
        <v>26948</v>
      </c>
      <c r="AG778" s="876"/>
      <c r="AH778" s="876"/>
      <c r="AI778" s="876"/>
      <c r="AJ778" s="876" t="s">
        <v>26948</v>
      </c>
      <c r="AK778" s="876"/>
    </row>
    <row r="779" spans="1:37">
      <c r="A779" s="929" t="s">
        <v>27012</v>
      </c>
      <c r="B779" s="876" t="s">
        <v>26948</v>
      </c>
      <c r="C779" s="876" t="s">
        <v>26948</v>
      </c>
      <c r="D779" s="876" t="s">
        <v>26948</v>
      </c>
      <c r="E779" s="876" t="s">
        <v>26948</v>
      </c>
      <c r="F779" s="876" t="s">
        <v>26948</v>
      </c>
      <c r="G779" s="876" t="s">
        <v>26948</v>
      </c>
      <c r="H779" s="876" t="s">
        <v>26948</v>
      </c>
      <c r="I779" s="876"/>
      <c r="J779" s="876"/>
      <c r="K779" s="876" t="s">
        <v>26948</v>
      </c>
      <c r="L779" s="876" t="s">
        <v>26948</v>
      </c>
      <c r="M779" s="876" t="s">
        <v>26948</v>
      </c>
      <c r="N779" s="876"/>
      <c r="O779" s="876" t="s">
        <v>26948</v>
      </c>
      <c r="P779" s="876" t="s">
        <v>26948</v>
      </c>
      <c r="Q779" s="876" t="s">
        <v>26948</v>
      </c>
      <c r="R779" s="876" t="s">
        <v>26948</v>
      </c>
      <c r="S779" s="876"/>
      <c r="T779" s="876" t="s">
        <v>26948</v>
      </c>
      <c r="U779" s="876" t="s">
        <v>26948</v>
      </c>
      <c r="V779" s="876" t="s">
        <v>26948</v>
      </c>
      <c r="W779" s="876" t="s">
        <v>26948</v>
      </c>
      <c r="X779" s="876" t="s">
        <v>26948</v>
      </c>
      <c r="Y779" s="876"/>
      <c r="Z779" s="876" t="s">
        <v>26948</v>
      </c>
      <c r="AA779" s="876" t="s">
        <v>26948</v>
      </c>
      <c r="AB779" s="876" t="s">
        <v>26948</v>
      </c>
      <c r="AC779" s="876"/>
      <c r="AD779" s="876" t="s">
        <v>26948</v>
      </c>
      <c r="AE779" s="876" t="s">
        <v>26948</v>
      </c>
      <c r="AF779" s="876" t="s">
        <v>26948</v>
      </c>
      <c r="AG779" s="876"/>
      <c r="AH779" s="876"/>
      <c r="AI779" s="876"/>
      <c r="AJ779" s="876" t="s">
        <v>26948</v>
      </c>
      <c r="AK779" s="876"/>
    </row>
    <row r="780" spans="1:37">
      <c r="A780" s="929" t="s">
        <v>27100</v>
      </c>
      <c r="B780" s="876" t="s">
        <v>26948</v>
      </c>
      <c r="C780" s="876" t="s">
        <v>26948</v>
      </c>
      <c r="D780" s="876" t="s">
        <v>26948</v>
      </c>
      <c r="E780" s="876" t="s">
        <v>26948</v>
      </c>
      <c r="F780" s="876" t="s">
        <v>26948</v>
      </c>
      <c r="G780" s="876" t="s">
        <v>26948</v>
      </c>
      <c r="H780" s="876" t="s">
        <v>26948</v>
      </c>
      <c r="I780" s="876"/>
      <c r="J780" s="876"/>
      <c r="K780" s="876" t="s">
        <v>26948</v>
      </c>
      <c r="L780" s="876" t="s">
        <v>26948</v>
      </c>
      <c r="M780" s="876" t="s">
        <v>26948</v>
      </c>
      <c r="N780" s="876"/>
      <c r="O780" s="876" t="s">
        <v>26948</v>
      </c>
      <c r="P780" s="876" t="s">
        <v>26948</v>
      </c>
      <c r="Q780" s="876" t="s">
        <v>26948</v>
      </c>
      <c r="R780" s="876" t="s">
        <v>26948</v>
      </c>
      <c r="S780" s="876"/>
      <c r="T780" s="876" t="s">
        <v>26948</v>
      </c>
      <c r="U780" s="876" t="s">
        <v>26948</v>
      </c>
      <c r="V780" s="876" t="s">
        <v>26948</v>
      </c>
      <c r="W780" s="876" t="s">
        <v>26948</v>
      </c>
      <c r="X780" s="876" t="s">
        <v>26948</v>
      </c>
      <c r="Y780" s="876"/>
      <c r="Z780" s="876" t="s">
        <v>26948</v>
      </c>
      <c r="AA780" s="876" t="s">
        <v>26948</v>
      </c>
      <c r="AB780" s="876" t="s">
        <v>26948</v>
      </c>
      <c r="AC780" s="876"/>
      <c r="AD780" s="876" t="s">
        <v>26948</v>
      </c>
      <c r="AE780" s="876" t="s">
        <v>26948</v>
      </c>
      <c r="AF780" s="876" t="s">
        <v>26948</v>
      </c>
      <c r="AG780" s="876"/>
      <c r="AH780" s="876"/>
      <c r="AI780" s="876"/>
      <c r="AJ780" s="876" t="s">
        <v>26948</v>
      </c>
      <c r="AK780" s="876"/>
    </row>
    <row r="781" spans="1:37">
      <c r="A781" s="929" t="s">
        <v>27632</v>
      </c>
      <c r="B781" s="876" t="s">
        <v>26948</v>
      </c>
      <c r="C781" s="876" t="s">
        <v>26948</v>
      </c>
      <c r="D781" s="876" t="s">
        <v>26948</v>
      </c>
      <c r="E781" s="876" t="s">
        <v>26948</v>
      </c>
      <c r="F781" s="876" t="s">
        <v>26948</v>
      </c>
      <c r="G781" s="876" t="s">
        <v>26948</v>
      </c>
      <c r="H781" s="876" t="s">
        <v>26948</v>
      </c>
      <c r="I781" s="876"/>
      <c r="J781" s="876"/>
      <c r="K781" s="876" t="s">
        <v>26948</v>
      </c>
      <c r="L781" s="876" t="s">
        <v>26948</v>
      </c>
      <c r="M781" s="876" t="s">
        <v>26948</v>
      </c>
      <c r="N781" s="876"/>
      <c r="O781" s="876" t="s">
        <v>26948</v>
      </c>
      <c r="P781" s="876" t="s">
        <v>26948</v>
      </c>
      <c r="Q781" s="876" t="s">
        <v>26948</v>
      </c>
      <c r="R781" s="876" t="s">
        <v>26948</v>
      </c>
      <c r="S781" s="876"/>
      <c r="T781" s="876" t="s">
        <v>26948</v>
      </c>
      <c r="U781" s="876" t="s">
        <v>26948</v>
      </c>
      <c r="V781" s="876" t="s">
        <v>26948</v>
      </c>
      <c r="W781" s="876" t="s">
        <v>26948</v>
      </c>
      <c r="X781" s="876" t="s">
        <v>26948</v>
      </c>
      <c r="Y781" s="876"/>
      <c r="Z781" s="876" t="s">
        <v>26948</v>
      </c>
      <c r="AA781" s="876" t="s">
        <v>26948</v>
      </c>
      <c r="AB781" s="876" t="s">
        <v>26948</v>
      </c>
      <c r="AC781" s="876"/>
      <c r="AD781" s="876" t="s">
        <v>26948</v>
      </c>
      <c r="AE781" s="876" t="s">
        <v>26948</v>
      </c>
      <c r="AF781" s="876" t="s">
        <v>26948</v>
      </c>
      <c r="AG781" s="876"/>
      <c r="AH781" s="876"/>
      <c r="AI781" s="876"/>
      <c r="AJ781" s="876" t="s">
        <v>26948</v>
      </c>
      <c r="AK781" s="876"/>
    </row>
    <row r="782" spans="1:37">
      <c r="A782" s="929" t="s">
        <v>27633</v>
      </c>
      <c r="B782" s="876" t="s">
        <v>26948</v>
      </c>
      <c r="C782" s="876" t="s">
        <v>26948</v>
      </c>
      <c r="D782" s="876" t="s">
        <v>26948</v>
      </c>
      <c r="E782" s="876" t="s">
        <v>26948</v>
      </c>
      <c r="F782" s="876" t="s">
        <v>26948</v>
      </c>
      <c r="G782" s="876" t="s">
        <v>26948</v>
      </c>
      <c r="H782" s="876" t="s">
        <v>26948</v>
      </c>
      <c r="I782" s="876"/>
      <c r="J782" s="876"/>
      <c r="K782" s="876" t="s">
        <v>26948</v>
      </c>
      <c r="L782" s="876" t="s">
        <v>26948</v>
      </c>
      <c r="M782" s="876" t="s">
        <v>26948</v>
      </c>
      <c r="N782" s="876"/>
      <c r="O782" s="876" t="s">
        <v>26948</v>
      </c>
      <c r="P782" s="876" t="s">
        <v>26948</v>
      </c>
      <c r="Q782" s="876" t="s">
        <v>26948</v>
      </c>
      <c r="R782" s="876" t="s">
        <v>26948</v>
      </c>
      <c r="S782" s="876"/>
      <c r="T782" s="876" t="s">
        <v>26948</v>
      </c>
      <c r="U782" s="876" t="s">
        <v>26948</v>
      </c>
      <c r="V782" s="876" t="s">
        <v>26948</v>
      </c>
      <c r="W782" s="876" t="s">
        <v>26948</v>
      </c>
      <c r="X782" s="876" t="s">
        <v>26948</v>
      </c>
      <c r="Y782" s="876"/>
      <c r="Z782" s="876" t="s">
        <v>26948</v>
      </c>
      <c r="AA782" s="876" t="s">
        <v>26948</v>
      </c>
      <c r="AB782" s="876" t="s">
        <v>26948</v>
      </c>
      <c r="AC782" s="876"/>
      <c r="AD782" s="876" t="s">
        <v>26948</v>
      </c>
      <c r="AE782" s="876" t="s">
        <v>26948</v>
      </c>
      <c r="AF782" s="876" t="s">
        <v>26948</v>
      </c>
      <c r="AG782" s="876"/>
      <c r="AH782" s="876"/>
      <c r="AI782" s="876"/>
      <c r="AJ782" s="876" t="s">
        <v>26948</v>
      </c>
      <c r="AK782" s="876"/>
    </row>
    <row r="783" spans="1:37">
      <c r="B783" s="876" t="s">
        <v>26948</v>
      </c>
      <c r="C783" s="876" t="s">
        <v>26948</v>
      </c>
      <c r="D783" s="876" t="s">
        <v>26948</v>
      </c>
      <c r="E783" s="876" t="s">
        <v>26948</v>
      </c>
      <c r="F783" s="876" t="s">
        <v>26948</v>
      </c>
      <c r="G783" s="876" t="s">
        <v>26948</v>
      </c>
      <c r="H783" s="876" t="s">
        <v>26948</v>
      </c>
      <c r="I783" s="876"/>
      <c r="J783" s="876"/>
      <c r="K783" s="876" t="s">
        <v>26948</v>
      </c>
      <c r="L783" s="876" t="s">
        <v>26948</v>
      </c>
      <c r="M783" s="876" t="s">
        <v>26948</v>
      </c>
      <c r="N783" s="876"/>
      <c r="O783" s="876" t="s">
        <v>26948</v>
      </c>
      <c r="P783" s="876" t="s">
        <v>26948</v>
      </c>
      <c r="Q783" s="876" t="s">
        <v>26948</v>
      </c>
      <c r="R783" s="876" t="s">
        <v>26948</v>
      </c>
      <c r="S783" s="876"/>
      <c r="T783" s="876" t="s">
        <v>26948</v>
      </c>
      <c r="U783" s="876" t="s">
        <v>26948</v>
      </c>
      <c r="V783" s="876" t="s">
        <v>26948</v>
      </c>
      <c r="W783" s="876" t="s">
        <v>26948</v>
      </c>
      <c r="X783" s="876" t="s">
        <v>26948</v>
      </c>
      <c r="Y783" s="876"/>
      <c r="Z783" s="876" t="s">
        <v>26948</v>
      </c>
      <c r="AA783" s="876" t="s">
        <v>26948</v>
      </c>
      <c r="AB783" s="876" t="s">
        <v>26948</v>
      </c>
      <c r="AC783" s="876"/>
      <c r="AD783" s="876" t="s">
        <v>26948</v>
      </c>
      <c r="AE783" s="876" t="s">
        <v>26948</v>
      </c>
      <c r="AF783" s="876" t="s">
        <v>26948</v>
      </c>
      <c r="AG783" s="876"/>
      <c r="AH783" s="876"/>
      <c r="AI783" s="876"/>
      <c r="AJ783" s="876" t="s">
        <v>26948</v>
      </c>
      <c r="AK783" s="876"/>
    </row>
    <row r="784" spans="1:37">
      <c r="A784" s="929" t="s">
        <v>27634</v>
      </c>
      <c r="B784" s="876" t="s">
        <v>26948</v>
      </c>
      <c r="C784" s="876" t="s">
        <v>26948</v>
      </c>
      <c r="D784" s="876" t="s">
        <v>26948</v>
      </c>
      <c r="E784" s="876" t="s">
        <v>26948</v>
      </c>
      <c r="F784" s="876" t="s">
        <v>26948</v>
      </c>
      <c r="G784" s="876" t="s">
        <v>26948</v>
      </c>
      <c r="H784" s="876" t="s">
        <v>26948</v>
      </c>
      <c r="I784" s="876"/>
      <c r="J784" s="876"/>
      <c r="K784" s="876" t="s">
        <v>26948</v>
      </c>
      <c r="L784" s="876" t="s">
        <v>26948</v>
      </c>
      <c r="M784" s="876" t="s">
        <v>26948</v>
      </c>
      <c r="N784" s="876"/>
      <c r="O784" s="876" t="s">
        <v>26948</v>
      </c>
      <c r="P784" s="876" t="s">
        <v>26948</v>
      </c>
      <c r="Q784" s="876" t="s">
        <v>26948</v>
      </c>
      <c r="R784" s="876" t="s">
        <v>26948</v>
      </c>
      <c r="S784" s="876"/>
      <c r="T784" s="876" t="s">
        <v>26948</v>
      </c>
      <c r="U784" s="876" t="s">
        <v>26948</v>
      </c>
      <c r="V784" s="876" t="s">
        <v>26948</v>
      </c>
      <c r="W784" s="876" t="s">
        <v>26948</v>
      </c>
      <c r="X784" s="876" t="s">
        <v>26948</v>
      </c>
      <c r="Y784" s="876"/>
      <c r="Z784" s="876" t="s">
        <v>26948</v>
      </c>
      <c r="AA784" s="876" t="s">
        <v>26948</v>
      </c>
      <c r="AB784" s="876" t="s">
        <v>26948</v>
      </c>
      <c r="AC784" s="876"/>
      <c r="AD784" s="876" t="s">
        <v>26948</v>
      </c>
      <c r="AE784" s="876" t="s">
        <v>26948</v>
      </c>
      <c r="AF784" s="876" t="s">
        <v>26948</v>
      </c>
      <c r="AG784" s="876"/>
      <c r="AH784" s="876"/>
      <c r="AI784" s="876"/>
      <c r="AJ784" s="876" t="s">
        <v>26948</v>
      </c>
      <c r="AK784" s="876"/>
    </row>
    <row r="785" spans="1:37">
      <c r="A785" s="929" t="s">
        <v>27013</v>
      </c>
      <c r="B785" s="876" t="s">
        <v>26948</v>
      </c>
      <c r="C785" s="876" t="s">
        <v>26948</v>
      </c>
      <c r="D785" s="876" t="s">
        <v>26948</v>
      </c>
      <c r="E785" s="876" t="s">
        <v>26948</v>
      </c>
      <c r="F785" s="876" t="s">
        <v>26948</v>
      </c>
      <c r="G785" s="876" t="s">
        <v>26948</v>
      </c>
      <c r="H785" s="876" t="s">
        <v>26948</v>
      </c>
      <c r="I785" s="876"/>
      <c r="J785" s="876"/>
      <c r="K785" s="876" t="s">
        <v>26948</v>
      </c>
      <c r="L785" s="876" t="s">
        <v>26948</v>
      </c>
      <c r="M785" s="876" t="s">
        <v>26948</v>
      </c>
      <c r="N785" s="876"/>
      <c r="O785" s="876" t="s">
        <v>26948</v>
      </c>
      <c r="P785" s="876" t="s">
        <v>26948</v>
      </c>
      <c r="Q785" s="876" t="s">
        <v>26948</v>
      </c>
      <c r="R785" s="876" t="s">
        <v>26948</v>
      </c>
      <c r="S785" s="876"/>
      <c r="T785" s="876" t="s">
        <v>26948</v>
      </c>
      <c r="U785" s="876" t="s">
        <v>26948</v>
      </c>
      <c r="V785" s="876" t="s">
        <v>26948</v>
      </c>
      <c r="W785" s="876" t="s">
        <v>26948</v>
      </c>
      <c r="X785" s="876" t="s">
        <v>26948</v>
      </c>
      <c r="Y785" s="876"/>
      <c r="Z785" s="876" t="s">
        <v>26948</v>
      </c>
      <c r="AA785" s="876" t="s">
        <v>26948</v>
      </c>
      <c r="AB785" s="876" t="s">
        <v>26948</v>
      </c>
      <c r="AC785" s="876"/>
      <c r="AD785" s="876" t="s">
        <v>26948</v>
      </c>
      <c r="AE785" s="876" t="s">
        <v>26948</v>
      </c>
      <c r="AF785" s="876" t="s">
        <v>26948</v>
      </c>
      <c r="AG785" s="876"/>
      <c r="AH785" s="876"/>
      <c r="AI785" s="876"/>
      <c r="AJ785" s="876" t="s">
        <v>26948</v>
      </c>
      <c r="AK785" s="876"/>
    </row>
    <row r="786" spans="1:37">
      <c r="A786" s="929" t="s">
        <v>27635</v>
      </c>
      <c r="B786" s="876" t="s">
        <v>26948</v>
      </c>
      <c r="C786" s="876" t="s">
        <v>26948</v>
      </c>
      <c r="D786" s="876" t="s">
        <v>26948</v>
      </c>
      <c r="E786" s="876" t="s">
        <v>26948</v>
      </c>
      <c r="F786" s="876" t="s">
        <v>26948</v>
      </c>
      <c r="G786" s="876" t="s">
        <v>26948</v>
      </c>
      <c r="H786" s="876" t="s">
        <v>26948</v>
      </c>
      <c r="I786" s="876"/>
      <c r="J786" s="876"/>
      <c r="K786" s="876" t="s">
        <v>26948</v>
      </c>
      <c r="L786" s="876" t="s">
        <v>26948</v>
      </c>
      <c r="M786" s="876" t="s">
        <v>26948</v>
      </c>
      <c r="N786" s="876"/>
      <c r="O786" s="876" t="s">
        <v>26948</v>
      </c>
      <c r="P786" s="876" t="s">
        <v>26948</v>
      </c>
      <c r="Q786" s="876" t="s">
        <v>26948</v>
      </c>
      <c r="R786" s="876" t="s">
        <v>26948</v>
      </c>
      <c r="S786" s="876"/>
      <c r="T786" s="876" t="s">
        <v>26948</v>
      </c>
      <c r="U786" s="876" t="s">
        <v>26948</v>
      </c>
      <c r="V786" s="876" t="s">
        <v>26948</v>
      </c>
      <c r="W786" s="876" t="s">
        <v>26948</v>
      </c>
      <c r="X786" s="876" t="s">
        <v>26948</v>
      </c>
      <c r="Y786" s="876"/>
      <c r="Z786" s="876" t="s">
        <v>26948</v>
      </c>
      <c r="AA786" s="876" t="s">
        <v>26948</v>
      </c>
      <c r="AB786" s="876" t="s">
        <v>26948</v>
      </c>
      <c r="AC786" s="876"/>
      <c r="AD786" s="876" t="s">
        <v>26948</v>
      </c>
      <c r="AE786" s="876" t="s">
        <v>26948</v>
      </c>
      <c r="AF786" s="876" t="s">
        <v>26948</v>
      </c>
      <c r="AG786" s="876"/>
      <c r="AH786" s="876"/>
      <c r="AI786" s="876"/>
      <c r="AJ786" s="876" t="s">
        <v>26948</v>
      </c>
      <c r="AK786" s="876"/>
    </row>
    <row r="787" spans="1:37">
      <c r="A787" s="929" t="s">
        <v>27636</v>
      </c>
      <c r="B787" s="876" t="s">
        <v>26948</v>
      </c>
      <c r="C787" s="876" t="s">
        <v>26948</v>
      </c>
      <c r="D787" s="876" t="s">
        <v>26948</v>
      </c>
      <c r="E787" s="876" t="s">
        <v>26948</v>
      </c>
      <c r="F787" s="876" t="s">
        <v>26948</v>
      </c>
      <c r="G787" s="876" t="s">
        <v>26948</v>
      </c>
      <c r="H787" s="876" t="s">
        <v>26948</v>
      </c>
      <c r="I787" s="876"/>
      <c r="J787" s="876"/>
      <c r="K787" s="876" t="s">
        <v>26948</v>
      </c>
      <c r="L787" s="876" t="s">
        <v>26948</v>
      </c>
      <c r="M787" s="876" t="s">
        <v>26948</v>
      </c>
      <c r="N787" s="876"/>
      <c r="O787" s="876" t="s">
        <v>26948</v>
      </c>
      <c r="P787" s="876" t="s">
        <v>26948</v>
      </c>
      <c r="Q787" s="876" t="s">
        <v>26948</v>
      </c>
      <c r="R787" s="876" t="s">
        <v>26948</v>
      </c>
      <c r="S787" s="876"/>
      <c r="T787" s="876" t="s">
        <v>26948</v>
      </c>
      <c r="U787" s="876" t="s">
        <v>26948</v>
      </c>
      <c r="V787" s="876" t="s">
        <v>26948</v>
      </c>
      <c r="W787" s="876" t="s">
        <v>26948</v>
      </c>
      <c r="X787" s="876" t="s">
        <v>26948</v>
      </c>
      <c r="Y787" s="876"/>
      <c r="Z787" s="876" t="s">
        <v>26948</v>
      </c>
      <c r="AA787" s="876" t="s">
        <v>26948</v>
      </c>
      <c r="AB787" s="876" t="s">
        <v>26948</v>
      </c>
      <c r="AC787" s="876"/>
      <c r="AD787" s="876" t="s">
        <v>26948</v>
      </c>
      <c r="AE787" s="876" t="s">
        <v>26948</v>
      </c>
      <c r="AF787" s="876" t="s">
        <v>26948</v>
      </c>
      <c r="AG787" s="876"/>
      <c r="AH787" s="876"/>
      <c r="AI787" s="876"/>
      <c r="AJ787" s="876" t="s">
        <v>26948</v>
      </c>
      <c r="AK787" s="876"/>
    </row>
    <row r="788" spans="1:37">
      <c r="A788" s="929" t="s">
        <v>27637</v>
      </c>
      <c r="B788" s="876" t="s">
        <v>26948</v>
      </c>
      <c r="C788" s="876" t="s">
        <v>26948</v>
      </c>
      <c r="D788" s="876" t="s">
        <v>26948</v>
      </c>
      <c r="E788" s="876" t="s">
        <v>26948</v>
      </c>
      <c r="F788" s="876" t="s">
        <v>26948</v>
      </c>
      <c r="G788" s="876" t="s">
        <v>26948</v>
      </c>
      <c r="H788" s="876" t="s">
        <v>26948</v>
      </c>
      <c r="I788" s="876"/>
      <c r="J788" s="876"/>
      <c r="K788" s="876" t="s">
        <v>26948</v>
      </c>
      <c r="L788" s="876" t="s">
        <v>26948</v>
      </c>
      <c r="M788" s="876" t="s">
        <v>26948</v>
      </c>
      <c r="N788" s="876"/>
      <c r="O788" s="876" t="s">
        <v>26948</v>
      </c>
      <c r="P788" s="876" t="s">
        <v>26948</v>
      </c>
      <c r="Q788" s="876" t="s">
        <v>26948</v>
      </c>
      <c r="R788" s="876" t="s">
        <v>26948</v>
      </c>
      <c r="S788" s="876"/>
      <c r="T788" s="876" t="s">
        <v>26948</v>
      </c>
      <c r="U788" s="876" t="s">
        <v>26948</v>
      </c>
      <c r="V788" s="876" t="s">
        <v>26948</v>
      </c>
      <c r="W788" s="876" t="s">
        <v>26948</v>
      </c>
      <c r="X788" s="876" t="s">
        <v>26948</v>
      </c>
      <c r="Y788" s="876"/>
      <c r="Z788" s="876" t="s">
        <v>26948</v>
      </c>
      <c r="AA788" s="876" t="s">
        <v>26948</v>
      </c>
      <c r="AB788" s="876" t="s">
        <v>26948</v>
      </c>
      <c r="AC788" s="876"/>
      <c r="AD788" s="876" t="s">
        <v>26948</v>
      </c>
      <c r="AE788" s="876" t="s">
        <v>26948</v>
      </c>
      <c r="AF788" s="876" t="s">
        <v>26948</v>
      </c>
      <c r="AG788" s="876"/>
      <c r="AH788" s="876"/>
      <c r="AI788" s="876"/>
      <c r="AJ788" s="876" t="s">
        <v>26948</v>
      </c>
      <c r="AK788" s="876"/>
    </row>
    <row r="789" spans="1:37">
      <c r="A789" s="929" t="s">
        <v>27638</v>
      </c>
      <c r="B789" s="876" t="s">
        <v>26948</v>
      </c>
      <c r="C789" s="876" t="s">
        <v>26948</v>
      </c>
      <c r="D789" s="876" t="s">
        <v>26948</v>
      </c>
      <c r="E789" s="876" t="s">
        <v>26948</v>
      </c>
      <c r="F789" s="876" t="s">
        <v>26948</v>
      </c>
      <c r="G789" s="876" t="s">
        <v>26948</v>
      </c>
      <c r="H789" s="876" t="s">
        <v>26948</v>
      </c>
      <c r="I789" s="876"/>
      <c r="J789" s="876"/>
      <c r="K789" s="876" t="s">
        <v>26948</v>
      </c>
      <c r="L789" s="876" t="s">
        <v>26948</v>
      </c>
      <c r="M789" s="876" t="s">
        <v>26948</v>
      </c>
      <c r="N789" s="876"/>
      <c r="O789" s="876" t="s">
        <v>26948</v>
      </c>
      <c r="P789" s="876" t="s">
        <v>26948</v>
      </c>
      <c r="Q789" s="876" t="s">
        <v>26948</v>
      </c>
      <c r="R789" s="876" t="s">
        <v>26948</v>
      </c>
      <c r="S789" s="876"/>
      <c r="T789" s="876" t="s">
        <v>26948</v>
      </c>
      <c r="U789" s="876" t="s">
        <v>26948</v>
      </c>
      <c r="V789" s="876" t="s">
        <v>26948</v>
      </c>
      <c r="W789" s="876" t="s">
        <v>26948</v>
      </c>
      <c r="X789" s="876" t="s">
        <v>26948</v>
      </c>
      <c r="Y789" s="876"/>
      <c r="Z789" s="876" t="s">
        <v>26948</v>
      </c>
      <c r="AA789" s="876" t="s">
        <v>26948</v>
      </c>
      <c r="AB789" s="876" t="s">
        <v>26948</v>
      </c>
      <c r="AC789" s="876"/>
      <c r="AD789" s="876" t="s">
        <v>26948</v>
      </c>
      <c r="AE789" s="876" t="s">
        <v>26948</v>
      </c>
      <c r="AF789" s="876" t="s">
        <v>26948</v>
      </c>
      <c r="AG789" s="876"/>
      <c r="AH789" s="876"/>
      <c r="AI789" s="876"/>
      <c r="AJ789" s="876" t="s">
        <v>26948</v>
      </c>
      <c r="AK789" s="876"/>
    </row>
    <row r="790" spans="1:37">
      <c r="A790" s="929" t="s">
        <v>27639</v>
      </c>
      <c r="B790" s="876" t="s">
        <v>26948</v>
      </c>
      <c r="C790" s="876" t="s">
        <v>26948</v>
      </c>
      <c r="D790" s="876" t="s">
        <v>26948</v>
      </c>
      <c r="E790" s="876" t="s">
        <v>26948</v>
      </c>
      <c r="F790" s="876" t="s">
        <v>26948</v>
      </c>
      <c r="G790" s="876" t="s">
        <v>26948</v>
      </c>
      <c r="H790" s="876" t="s">
        <v>26948</v>
      </c>
      <c r="I790" s="876"/>
      <c r="J790" s="876"/>
      <c r="K790" s="876" t="s">
        <v>26948</v>
      </c>
      <c r="L790" s="876" t="s">
        <v>26948</v>
      </c>
      <c r="M790" s="876" t="s">
        <v>26948</v>
      </c>
      <c r="N790" s="876"/>
      <c r="O790" s="876" t="s">
        <v>26948</v>
      </c>
      <c r="P790" s="876" t="s">
        <v>26948</v>
      </c>
      <c r="Q790" s="876" t="s">
        <v>26948</v>
      </c>
      <c r="R790" s="876" t="s">
        <v>26948</v>
      </c>
      <c r="S790" s="876"/>
      <c r="T790" s="876" t="s">
        <v>26948</v>
      </c>
      <c r="U790" s="876" t="s">
        <v>26948</v>
      </c>
      <c r="V790" s="876" t="s">
        <v>26948</v>
      </c>
      <c r="W790" s="876" t="s">
        <v>26948</v>
      </c>
      <c r="X790" s="876" t="s">
        <v>26948</v>
      </c>
      <c r="Y790" s="876"/>
      <c r="Z790" s="876" t="s">
        <v>26948</v>
      </c>
      <c r="AA790" s="876" t="s">
        <v>26948</v>
      </c>
      <c r="AB790" s="876" t="s">
        <v>26948</v>
      </c>
      <c r="AC790" s="876"/>
      <c r="AD790" s="876" t="s">
        <v>26948</v>
      </c>
      <c r="AE790" s="876" t="s">
        <v>26948</v>
      </c>
      <c r="AF790" s="876" t="s">
        <v>26948</v>
      </c>
      <c r="AG790" s="876"/>
      <c r="AH790" s="876"/>
      <c r="AI790" s="876"/>
      <c r="AJ790" s="876" t="s">
        <v>26948</v>
      </c>
      <c r="AK790" s="876"/>
    </row>
    <row r="791" spans="1:37">
      <c r="A791" s="929" t="s">
        <v>27640</v>
      </c>
      <c r="B791" s="876" t="s">
        <v>26948</v>
      </c>
      <c r="C791" s="876" t="s">
        <v>26948</v>
      </c>
      <c r="D791" s="876" t="s">
        <v>26948</v>
      </c>
      <c r="E791" s="876" t="s">
        <v>26948</v>
      </c>
      <c r="F791" s="876" t="s">
        <v>26948</v>
      </c>
      <c r="G791" s="876" t="s">
        <v>26948</v>
      </c>
      <c r="H791" s="876" t="s">
        <v>26948</v>
      </c>
      <c r="I791" s="876"/>
      <c r="J791" s="876"/>
      <c r="K791" s="876" t="s">
        <v>26948</v>
      </c>
      <c r="L791" s="876" t="s">
        <v>26948</v>
      </c>
      <c r="M791" s="876" t="s">
        <v>26948</v>
      </c>
      <c r="N791" s="876"/>
      <c r="O791" s="876" t="s">
        <v>26948</v>
      </c>
      <c r="P791" s="876" t="s">
        <v>26948</v>
      </c>
      <c r="Q791" s="876" t="s">
        <v>26948</v>
      </c>
      <c r="R791" s="876" t="s">
        <v>26948</v>
      </c>
      <c r="S791" s="876"/>
      <c r="T791" s="876" t="s">
        <v>26948</v>
      </c>
      <c r="U791" s="876" t="s">
        <v>26948</v>
      </c>
      <c r="V791" s="876" t="s">
        <v>26948</v>
      </c>
      <c r="W791" s="876" t="s">
        <v>26948</v>
      </c>
      <c r="X791" s="876" t="s">
        <v>26948</v>
      </c>
      <c r="Y791" s="876"/>
      <c r="Z791" s="876" t="s">
        <v>26948</v>
      </c>
      <c r="AA791" s="876" t="s">
        <v>26948</v>
      </c>
      <c r="AB791" s="876" t="s">
        <v>26948</v>
      </c>
      <c r="AC791" s="876"/>
      <c r="AD791" s="876" t="s">
        <v>26948</v>
      </c>
      <c r="AE791" s="876" t="s">
        <v>26948</v>
      </c>
      <c r="AF791" s="876" t="s">
        <v>26948</v>
      </c>
      <c r="AG791" s="876"/>
      <c r="AH791" s="876"/>
      <c r="AI791" s="876"/>
      <c r="AJ791" s="876" t="s">
        <v>26948</v>
      </c>
      <c r="AK791" s="876"/>
    </row>
    <row r="792" spans="1:37">
      <c r="A792" s="929" t="s">
        <v>27641</v>
      </c>
      <c r="B792" s="876" t="s">
        <v>26948</v>
      </c>
      <c r="C792" s="876" t="s">
        <v>26948</v>
      </c>
      <c r="D792" s="876" t="s">
        <v>26948</v>
      </c>
      <c r="E792" s="876" t="s">
        <v>26948</v>
      </c>
      <c r="F792" s="876" t="s">
        <v>26948</v>
      </c>
      <c r="G792" s="876" t="s">
        <v>26948</v>
      </c>
      <c r="H792" s="876" t="s">
        <v>26948</v>
      </c>
      <c r="I792" s="876"/>
      <c r="J792" s="876"/>
      <c r="K792" s="876" t="s">
        <v>26948</v>
      </c>
      <c r="L792" s="876" t="s">
        <v>26948</v>
      </c>
      <c r="M792" s="876" t="s">
        <v>26948</v>
      </c>
      <c r="N792" s="876"/>
      <c r="O792" s="876" t="s">
        <v>26948</v>
      </c>
      <c r="P792" s="876" t="s">
        <v>26948</v>
      </c>
      <c r="Q792" s="876" t="s">
        <v>26948</v>
      </c>
      <c r="R792" s="876" t="s">
        <v>26948</v>
      </c>
      <c r="S792" s="876"/>
      <c r="T792" s="876" t="s">
        <v>26948</v>
      </c>
      <c r="U792" s="876" t="s">
        <v>26948</v>
      </c>
      <c r="V792" s="876" t="s">
        <v>26948</v>
      </c>
      <c r="W792" s="876" t="s">
        <v>26948</v>
      </c>
      <c r="X792" s="876" t="s">
        <v>26948</v>
      </c>
      <c r="Y792" s="876"/>
      <c r="Z792" s="876" t="s">
        <v>26948</v>
      </c>
      <c r="AA792" s="876" t="s">
        <v>26948</v>
      </c>
      <c r="AB792" s="876" t="s">
        <v>26948</v>
      </c>
      <c r="AC792" s="876"/>
      <c r="AD792" s="876" t="s">
        <v>26948</v>
      </c>
      <c r="AE792" s="876" t="s">
        <v>26948</v>
      </c>
      <c r="AF792" s="876" t="s">
        <v>26948</v>
      </c>
      <c r="AG792" s="876"/>
      <c r="AH792" s="876"/>
      <c r="AI792" s="876"/>
      <c r="AJ792" s="876" t="s">
        <v>26948</v>
      </c>
      <c r="AK792" s="876"/>
    </row>
    <row r="793" spans="1:37">
      <c r="A793" s="929" t="s">
        <v>27642</v>
      </c>
      <c r="B793" s="876" t="s">
        <v>26948</v>
      </c>
      <c r="C793" s="876" t="s">
        <v>26948</v>
      </c>
      <c r="D793" s="876" t="s">
        <v>26948</v>
      </c>
      <c r="E793" s="876" t="s">
        <v>26948</v>
      </c>
      <c r="F793" s="876" t="s">
        <v>26948</v>
      </c>
      <c r="G793" s="876" t="s">
        <v>26948</v>
      </c>
      <c r="H793" s="876" t="s">
        <v>26948</v>
      </c>
      <c r="I793" s="876"/>
      <c r="J793" s="876"/>
      <c r="K793" s="876" t="s">
        <v>26948</v>
      </c>
      <c r="L793" s="876" t="s">
        <v>26948</v>
      </c>
      <c r="M793" s="876" t="s">
        <v>26948</v>
      </c>
      <c r="N793" s="876"/>
      <c r="O793" s="876" t="s">
        <v>26948</v>
      </c>
      <c r="P793" s="876" t="s">
        <v>26948</v>
      </c>
      <c r="Q793" s="876" t="s">
        <v>26948</v>
      </c>
      <c r="R793" s="876" t="s">
        <v>26948</v>
      </c>
      <c r="S793" s="876"/>
      <c r="T793" s="876" t="s">
        <v>26948</v>
      </c>
      <c r="U793" s="876" t="s">
        <v>26948</v>
      </c>
      <c r="V793" s="876" t="s">
        <v>26948</v>
      </c>
      <c r="W793" s="876" t="s">
        <v>26948</v>
      </c>
      <c r="X793" s="876" t="s">
        <v>26948</v>
      </c>
      <c r="Y793" s="876"/>
      <c r="Z793" s="876" t="s">
        <v>26948</v>
      </c>
      <c r="AA793" s="876" t="s">
        <v>26948</v>
      </c>
      <c r="AB793" s="876" t="s">
        <v>26948</v>
      </c>
      <c r="AC793" s="876"/>
      <c r="AD793" s="876" t="s">
        <v>26948</v>
      </c>
      <c r="AE793" s="876" t="s">
        <v>26948</v>
      </c>
      <c r="AF793" s="876" t="s">
        <v>26948</v>
      </c>
      <c r="AG793" s="876"/>
      <c r="AH793" s="876"/>
      <c r="AI793" s="876"/>
      <c r="AJ793" s="876" t="s">
        <v>26948</v>
      </c>
      <c r="AK793" s="876"/>
    </row>
    <row r="794" spans="1:37" ht="37.5">
      <c r="A794" s="929" t="s">
        <v>27643</v>
      </c>
      <c r="B794" s="876" t="s">
        <v>26948</v>
      </c>
      <c r="C794" s="876" t="s">
        <v>26948</v>
      </c>
      <c r="D794" s="876" t="s">
        <v>26948</v>
      </c>
      <c r="E794" s="876" t="s">
        <v>26948</v>
      </c>
      <c r="F794" s="876" t="s">
        <v>26948</v>
      </c>
      <c r="G794" s="876" t="s">
        <v>26948</v>
      </c>
      <c r="H794" s="876" t="s">
        <v>26948</v>
      </c>
      <c r="I794" s="876"/>
      <c r="J794" s="876"/>
      <c r="K794" s="876" t="s">
        <v>26948</v>
      </c>
      <c r="L794" s="876" t="s">
        <v>26948</v>
      </c>
      <c r="M794" s="876" t="s">
        <v>26948</v>
      </c>
      <c r="N794" s="876"/>
      <c r="O794" s="876" t="s">
        <v>26948</v>
      </c>
      <c r="P794" s="876" t="s">
        <v>26948</v>
      </c>
      <c r="Q794" s="876" t="s">
        <v>26948</v>
      </c>
      <c r="R794" s="876" t="s">
        <v>26948</v>
      </c>
      <c r="S794" s="876"/>
      <c r="T794" s="876" t="s">
        <v>26948</v>
      </c>
      <c r="U794" s="876" t="s">
        <v>26948</v>
      </c>
      <c r="V794" s="876" t="s">
        <v>26948</v>
      </c>
      <c r="W794" s="876" t="s">
        <v>26948</v>
      </c>
      <c r="X794" s="876" t="s">
        <v>26948</v>
      </c>
      <c r="Y794" s="876"/>
      <c r="Z794" s="876" t="s">
        <v>26948</v>
      </c>
      <c r="AA794" s="876" t="s">
        <v>26948</v>
      </c>
      <c r="AB794" s="876" t="s">
        <v>26948</v>
      </c>
      <c r="AC794" s="876"/>
      <c r="AD794" s="876" t="s">
        <v>26948</v>
      </c>
      <c r="AE794" s="876" t="s">
        <v>26948</v>
      </c>
      <c r="AF794" s="876" t="s">
        <v>26948</v>
      </c>
      <c r="AG794" s="876"/>
      <c r="AH794" s="876"/>
      <c r="AI794" s="876"/>
      <c r="AJ794" s="876" t="s">
        <v>26948</v>
      </c>
      <c r="AK794" s="876"/>
    </row>
    <row r="795" spans="1:37">
      <c r="A795" s="929" t="s">
        <v>27644</v>
      </c>
      <c r="B795" s="876" t="s">
        <v>26948</v>
      </c>
      <c r="C795" s="876" t="s">
        <v>26948</v>
      </c>
      <c r="D795" s="876" t="s">
        <v>26948</v>
      </c>
      <c r="E795" s="876" t="s">
        <v>26948</v>
      </c>
      <c r="F795" s="876" t="s">
        <v>26948</v>
      </c>
      <c r="G795" s="876" t="s">
        <v>26948</v>
      </c>
      <c r="H795" s="876" t="s">
        <v>26948</v>
      </c>
      <c r="I795" s="876"/>
      <c r="J795" s="876"/>
      <c r="K795" s="876" t="s">
        <v>26948</v>
      </c>
      <c r="L795" s="876" t="s">
        <v>26948</v>
      </c>
      <c r="M795" s="876" t="s">
        <v>26948</v>
      </c>
      <c r="N795" s="876"/>
      <c r="O795" s="876" t="s">
        <v>26948</v>
      </c>
      <c r="P795" s="876" t="s">
        <v>26948</v>
      </c>
      <c r="Q795" s="876" t="s">
        <v>26948</v>
      </c>
      <c r="R795" s="876" t="s">
        <v>26948</v>
      </c>
      <c r="S795" s="876"/>
      <c r="T795" s="876" t="s">
        <v>26948</v>
      </c>
      <c r="U795" s="876" t="s">
        <v>26948</v>
      </c>
      <c r="V795" s="876" t="s">
        <v>26948</v>
      </c>
      <c r="W795" s="876" t="s">
        <v>26948</v>
      </c>
      <c r="X795" s="876" t="s">
        <v>26948</v>
      </c>
      <c r="Y795" s="876"/>
      <c r="Z795" s="876" t="s">
        <v>26948</v>
      </c>
      <c r="AA795" s="876" t="s">
        <v>26948</v>
      </c>
      <c r="AB795" s="876" t="s">
        <v>26948</v>
      </c>
      <c r="AC795" s="876"/>
      <c r="AD795" s="876" t="s">
        <v>26948</v>
      </c>
      <c r="AE795" s="876" t="s">
        <v>26948</v>
      </c>
      <c r="AF795" s="876" t="s">
        <v>26948</v>
      </c>
      <c r="AG795" s="876"/>
      <c r="AH795" s="876"/>
      <c r="AI795" s="876"/>
      <c r="AJ795" s="876" t="s">
        <v>26948</v>
      </c>
      <c r="AK795" s="876"/>
    </row>
    <row r="796" spans="1:37">
      <c r="A796" s="929" t="s">
        <v>27645</v>
      </c>
      <c r="B796" s="876" t="s">
        <v>26948</v>
      </c>
      <c r="C796" s="876" t="s">
        <v>26948</v>
      </c>
      <c r="D796" s="876" t="s">
        <v>26948</v>
      </c>
      <c r="E796" s="876" t="s">
        <v>26948</v>
      </c>
      <c r="F796" s="876" t="s">
        <v>26948</v>
      </c>
      <c r="G796" s="876" t="s">
        <v>26948</v>
      </c>
      <c r="H796" s="876" t="s">
        <v>26948</v>
      </c>
      <c r="I796" s="876"/>
      <c r="J796" s="876"/>
      <c r="K796" s="876" t="s">
        <v>26948</v>
      </c>
      <c r="L796" s="876" t="s">
        <v>26948</v>
      </c>
      <c r="M796" s="876" t="s">
        <v>26948</v>
      </c>
      <c r="N796" s="876"/>
      <c r="O796" s="876" t="s">
        <v>26948</v>
      </c>
      <c r="P796" s="876" t="s">
        <v>26948</v>
      </c>
      <c r="Q796" s="876" t="s">
        <v>26948</v>
      </c>
      <c r="R796" s="876" t="s">
        <v>26948</v>
      </c>
      <c r="S796" s="876"/>
      <c r="T796" s="876" t="s">
        <v>26948</v>
      </c>
      <c r="U796" s="876" t="s">
        <v>26948</v>
      </c>
      <c r="V796" s="876" t="s">
        <v>26948</v>
      </c>
      <c r="W796" s="876" t="s">
        <v>26948</v>
      </c>
      <c r="X796" s="876" t="s">
        <v>26948</v>
      </c>
      <c r="Y796" s="876"/>
      <c r="Z796" s="876" t="s">
        <v>26948</v>
      </c>
      <c r="AA796" s="876" t="s">
        <v>26948</v>
      </c>
      <c r="AB796" s="876" t="s">
        <v>26948</v>
      </c>
      <c r="AC796" s="876"/>
      <c r="AD796" s="876" t="s">
        <v>26948</v>
      </c>
      <c r="AE796" s="876" t="s">
        <v>26948</v>
      </c>
      <c r="AF796" s="876" t="s">
        <v>26948</v>
      </c>
      <c r="AG796" s="876"/>
      <c r="AH796" s="876"/>
      <c r="AI796" s="876"/>
      <c r="AJ796" s="876" t="s">
        <v>26948</v>
      </c>
      <c r="AK796" s="876"/>
    </row>
    <row r="797" spans="1:37">
      <c r="B797" s="876" t="s">
        <v>26948</v>
      </c>
      <c r="C797" s="876" t="s">
        <v>26948</v>
      </c>
      <c r="D797" s="876" t="s">
        <v>26948</v>
      </c>
      <c r="E797" s="876" t="s">
        <v>26948</v>
      </c>
      <c r="F797" s="876" t="s">
        <v>26948</v>
      </c>
      <c r="G797" s="876" t="s">
        <v>26948</v>
      </c>
      <c r="H797" s="876" t="s">
        <v>26948</v>
      </c>
      <c r="I797" s="876"/>
      <c r="J797" s="876"/>
      <c r="K797" s="876" t="s">
        <v>26948</v>
      </c>
      <c r="L797" s="876" t="s">
        <v>26948</v>
      </c>
      <c r="M797" s="876" t="s">
        <v>26948</v>
      </c>
      <c r="N797" s="876"/>
      <c r="O797" s="876" t="s">
        <v>26948</v>
      </c>
      <c r="P797" s="876" t="s">
        <v>26948</v>
      </c>
      <c r="Q797" s="876" t="s">
        <v>26948</v>
      </c>
      <c r="R797" s="876" t="s">
        <v>26948</v>
      </c>
      <c r="S797" s="876"/>
      <c r="T797" s="876" t="s">
        <v>26948</v>
      </c>
      <c r="U797" s="876" t="s">
        <v>26948</v>
      </c>
      <c r="V797" s="876" t="s">
        <v>26948</v>
      </c>
      <c r="W797" s="876" t="s">
        <v>26948</v>
      </c>
      <c r="X797" s="876" t="s">
        <v>26948</v>
      </c>
      <c r="Y797" s="876"/>
      <c r="Z797" s="876" t="s">
        <v>26948</v>
      </c>
      <c r="AA797" s="876" t="s">
        <v>26948</v>
      </c>
      <c r="AB797" s="876" t="s">
        <v>26948</v>
      </c>
      <c r="AC797" s="876"/>
      <c r="AD797" s="876" t="s">
        <v>26948</v>
      </c>
      <c r="AE797" s="876" t="s">
        <v>26948</v>
      </c>
      <c r="AF797" s="876" t="s">
        <v>26948</v>
      </c>
      <c r="AG797" s="876"/>
      <c r="AH797" s="876"/>
      <c r="AI797" s="876"/>
      <c r="AJ797" s="876" t="s">
        <v>26948</v>
      </c>
      <c r="AK797" s="876"/>
    </row>
    <row r="798" spans="1:37">
      <c r="A798" s="929" t="s">
        <v>27646</v>
      </c>
      <c r="B798" s="876" t="s">
        <v>26948</v>
      </c>
      <c r="C798" s="876" t="s">
        <v>26948</v>
      </c>
      <c r="D798" s="876" t="s">
        <v>26948</v>
      </c>
      <c r="E798" s="876" t="s">
        <v>26948</v>
      </c>
      <c r="F798" s="876" t="s">
        <v>26948</v>
      </c>
      <c r="G798" s="876" t="s">
        <v>26948</v>
      </c>
      <c r="H798" s="876" t="s">
        <v>26948</v>
      </c>
      <c r="I798" s="876"/>
      <c r="J798" s="876"/>
      <c r="K798" s="876" t="s">
        <v>26948</v>
      </c>
      <c r="L798" s="876" t="s">
        <v>26948</v>
      </c>
      <c r="M798" s="876" t="s">
        <v>26948</v>
      </c>
      <c r="N798" s="876"/>
      <c r="O798" s="876" t="s">
        <v>26948</v>
      </c>
      <c r="P798" s="876" t="s">
        <v>26948</v>
      </c>
      <c r="Q798" s="876" t="s">
        <v>26948</v>
      </c>
      <c r="R798" s="876" t="s">
        <v>26948</v>
      </c>
      <c r="S798" s="876"/>
      <c r="T798" s="876" t="s">
        <v>26948</v>
      </c>
      <c r="U798" s="876" t="s">
        <v>26948</v>
      </c>
      <c r="V798" s="876" t="s">
        <v>26948</v>
      </c>
      <c r="W798" s="876" t="s">
        <v>26948</v>
      </c>
      <c r="X798" s="876" t="s">
        <v>26948</v>
      </c>
      <c r="Y798" s="876"/>
      <c r="Z798" s="876" t="s">
        <v>26948</v>
      </c>
      <c r="AA798" s="876" t="s">
        <v>26948</v>
      </c>
      <c r="AB798" s="876" t="s">
        <v>26948</v>
      </c>
      <c r="AC798" s="876"/>
      <c r="AD798" s="876" t="s">
        <v>26948</v>
      </c>
      <c r="AE798" s="876" t="s">
        <v>26948</v>
      </c>
      <c r="AF798" s="876" t="s">
        <v>26948</v>
      </c>
      <c r="AG798" s="876"/>
      <c r="AH798" s="876"/>
      <c r="AI798" s="876"/>
      <c r="AJ798" s="876" t="s">
        <v>26948</v>
      </c>
      <c r="AK798" s="876"/>
    </row>
    <row r="799" spans="1:37">
      <c r="A799" s="929" t="s">
        <v>27165</v>
      </c>
      <c r="B799" s="876" t="s">
        <v>26948</v>
      </c>
      <c r="C799" s="876" t="s">
        <v>26948</v>
      </c>
      <c r="D799" s="876" t="s">
        <v>26948</v>
      </c>
      <c r="E799" s="876" t="s">
        <v>26948</v>
      </c>
      <c r="F799" s="876" t="s">
        <v>26948</v>
      </c>
      <c r="G799" s="876" t="s">
        <v>26948</v>
      </c>
      <c r="H799" s="876" t="s">
        <v>26948</v>
      </c>
      <c r="I799" s="876"/>
      <c r="J799" s="876"/>
      <c r="K799" s="876" t="s">
        <v>26948</v>
      </c>
      <c r="L799" s="876" t="s">
        <v>26948</v>
      </c>
      <c r="M799" s="876" t="s">
        <v>26948</v>
      </c>
      <c r="N799" s="876"/>
      <c r="O799" s="876" t="s">
        <v>26948</v>
      </c>
      <c r="P799" s="876" t="s">
        <v>26948</v>
      </c>
      <c r="Q799" s="876" t="s">
        <v>26948</v>
      </c>
      <c r="R799" s="876" t="s">
        <v>26948</v>
      </c>
      <c r="S799" s="876"/>
      <c r="T799" s="876" t="s">
        <v>26948</v>
      </c>
      <c r="U799" s="876" t="s">
        <v>26948</v>
      </c>
      <c r="V799" s="876" t="s">
        <v>26948</v>
      </c>
      <c r="W799" s="876" t="s">
        <v>26948</v>
      </c>
      <c r="X799" s="876" t="s">
        <v>26948</v>
      </c>
      <c r="Y799" s="876"/>
      <c r="Z799" s="876" t="s">
        <v>26948</v>
      </c>
      <c r="AA799" s="876" t="s">
        <v>26948</v>
      </c>
      <c r="AB799" s="876" t="s">
        <v>26948</v>
      </c>
      <c r="AC799" s="876"/>
      <c r="AD799" s="876" t="s">
        <v>26948</v>
      </c>
      <c r="AE799" s="876" t="s">
        <v>26948</v>
      </c>
      <c r="AF799" s="876" t="s">
        <v>26948</v>
      </c>
      <c r="AG799" s="876"/>
      <c r="AH799" s="876"/>
      <c r="AI799" s="876"/>
      <c r="AJ799" s="876" t="s">
        <v>26948</v>
      </c>
      <c r="AK799" s="876"/>
    </row>
    <row r="800" spans="1:37">
      <c r="B800" s="876" t="s">
        <v>26948</v>
      </c>
      <c r="C800" s="876" t="s">
        <v>26948</v>
      </c>
      <c r="D800" s="876" t="s">
        <v>26948</v>
      </c>
      <c r="E800" s="876" t="s">
        <v>26948</v>
      </c>
      <c r="F800" s="876" t="s">
        <v>26948</v>
      </c>
      <c r="G800" s="876" t="s">
        <v>26948</v>
      </c>
      <c r="H800" s="876" t="s">
        <v>26948</v>
      </c>
      <c r="I800" s="876"/>
      <c r="J800" s="876"/>
      <c r="K800" s="876" t="s">
        <v>26948</v>
      </c>
      <c r="L800" s="876" t="s">
        <v>26948</v>
      </c>
      <c r="M800" s="876" t="s">
        <v>26948</v>
      </c>
      <c r="N800" s="876"/>
      <c r="O800" s="876" t="s">
        <v>26948</v>
      </c>
      <c r="P800" s="876" t="s">
        <v>26948</v>
      </c>
      <c r="Q800" s="876" t="s">
        <v>26948</v>
      </c>
      <c r="R800" s="876" t="s">
        <v>26948</v>
      </c>
      <c r="S800" s="876"/>
      <c r="T800" s="876" t="s">
        <v>26948</v>
      </c>
      <c r="U800" s="876" t="s">
        <v>26948</v>
      </c>
      <c r="V800" s="876" t="s">
        <v>26948</v>
      </c>
      <c r="W800" s="876" t="s">
        <v>26948</v>
      </c>
      <c r="X800" s="876" t="s">
        <v>26948</v>
      </c>
      <c r="Y800" s="876"/>
      <c r="Z800" s="876" t="s">
        <v>26948</v>
      </c>
      <c r="AA800" s="876" t="s">
        <v>26948</v>
      </c>
      <c r="AB800" s="876" t="s">
        <v>26948</v>
      </c>
      <c r="AC800" s="876"/>
      <c r="AD800" s="876" t="s">
        <v>26948</v>
      </c>
      <c r="AE800" s="876" t="s">
        <v>26948</v>
      </c>
      <c r="AF800" s="876" t="s">
        <v>26948</v>
      </c>
      <c r="AG800" s="876"/>
      <c r="AH800" s="876"/>
      <c r="AI800" s="876"/>
      <c r="AJ800" s="876" t="s">
        <v>26948</v>
      </c>
      <c r="AK800" s="876"/>
    </row>
    <row r="801" spans="1:37">
      <c r="A801" s="929" t="s">
        <v>27647</v>
      </c>
      <c r="B801" s="876" t="s">
        <v>26948</v>
      </c>
      <c r="C801" s="876" t="s">
        <v>26948</v>
      </c>
      <c r="D801" s="876" t="s">
        <v>26948</v>
      </c>
      <c r="E801" s="876" t="s">
        <v>26948</v>
      </c>
      <c r="F801" s="876" t="s">
        <v>26948</v>
      </c>
      <c r="G801" s="876" t="s">
        <v>26948</v>
      </c>
      <c r="H801" s="876" t="s">
        <v>26948</v>
      </c>
      <c r="I801" s="876"/>
      <c r="J801" s="876"/>
      <c r="K801" s="876" t="s">
        <v>26948</v>
      </c>
      <c r="L801" s="876" t="s">
        <v>26948</v>
      </c>
      <c r="M801" s="876" t="s">
        <v>26948</v>
      </c>
      <c r="N801" s="876"/>
      <c r="O801" s="876" t="s">
        <v>26948</v>
      </c>
      <c r="P801" s="876" t="s">
        <v>26948</v>
      </c>
      <c r="Q801" s="876" t="s">
        <v>26948</v>
      </c>
      <c r="R801" s="876" t="s">
        <v>26948</v>
      </c>
      <c r="S801" s="876"/>
      <c r="T801" s="876" t="s">
        <v>26948</v>
      </c>
      <c r="U801" s="876" t="s">
        <v>26948</v>
      </c>
      <c r="V801" s="876" t="s">
        <v>26948</v>
      </c>
      <c r="W801" s="876" t="s">
        <v>26948</v>
      </c>
      <c r="X801" s="876" t="s">
        <v>26948</v>
      </c>
      <c r="Y801" s="876"/>
      <c r="Z801" s="876" t="s">
        <v>26948</v>
      </c>
      <c r="AA801" s="876" t="s">
        <v>26948</v>
      </c>
      <c r="AB801" s="876" t="s">
        <v>26948</v>
      </c>
      <c r="AC801" s="876"/>
      <c r="AD801" s="876" t="s">
        <v>26948</v>
      </c>
      <c r="AE801" s="876" t="s">
        <v>26948</v>
      </c>
      <c r="AF801" s="876" t="s">
        <v>26948</v>
      </c>
      <c r="AG801" s="876"/>
      <c r="AH801" s="876"/>
      <c r="AI801" s="876"/>
      <c r="AJ801" s="876" t="s">
        <v>26948</v>
      </c>
      <c r="AK801" s="876"/>
    </row>
    <row r="802" spans="1:37">
      <c r="A802" s="929" t="s">
        <v>27648</v>
      </c>
      <c r="B802" s="876" t="s">
        <v>26948</v>
      </c>
      <c r="C802" s="876" t="s">
        <v>26948</v>
      </c>
      <c r="D802" s="876" t="s">
        <v>26948</v>
      </c>
      <c r="E802" s="876" t="s">
        <v>26948</v>
      </c>
      <c r="F802" s="876" t="s">
        <v>26948</v>
      </c>
      <c r="G802" s="876" t="s">
        <v>26948</v>
      </c>
      <c r="H802" s="876" t="s">
        <v>26948</v>
      </c>
      <c r="I802" s="876"/>
      <c r="J802" s="876"/>
      <c r="K802" s="876" t="s">
        <v>26948</v>
      </c>
      <c r="L802" s="876" t="s">
        <v>26948</v>
      </c>
      <c r="M802" s="876" t="s">
        <v>26948</v>
      </c>
      <c r="N802" s="876"/>
      <c r="O802" s="876" t="s">
        <v>26948</v>
      </c>
      <c r="P802" s="876" t="s">
        <v>26948</v>
      </c>
      <c r="Q802" s="876" t="s">
        <v>26948</v>
      </c>
      <c r="R802" s="876" t="s">
        <v>26948</v>
      </c>
      <c r="S802" s="876"/>
      <c r="T802" s="876" t="s">
        <v>26948</v>
      </c>
      <c r="U802" s="876" t="s">
        <v>26948</v>
      </c>
      <c r="V802" s="876" t="s">
        <v>26948</v>
      </c>
      <c r="W802" s="876" t="s">
        <v>26948</v>
      </c>
      <c r="X802" s="876" t="s">
        <v>26948</v>
      </c>
      <c r="Y802" s="876"/>
      <c r="Z802" s="876" t="s">
        <v>26948</v>
      </c>
      <c r="AA802" s="876" t="s">
        <v>26948</v>
      </c>
      <c r="AB802" s="876" t="s">
        <v>26948</v>
      </c>
      <c r="AC802" s="876"/>
      <c r="AD802" s="876" t="s">
        <v>26948</v>
      </c>
      <c r="AE802" s="876" t="s">
        <v>26948</v>
      </c>
      <c r="AF802" s="876" t="s">
        <v>26948</v>
      </c>
      <c r="AG802" s="876"/>
      <c r="AH802" s="876"/>
      <c r="AI802" s="876"/>
      <c r="AJ802" s="876" t="s">
        <v>26948</v>
      </c>
      <c r="AK802" s="876"/>
    </row>
    <row r="803" spans="1:37">
      <c r="A803" s="929" t="s">
        <v>27014</v>
      </c>
      <c r="B803" s="876" t="s">
        <v>26948</v>
      </c>
      <c r="C803" s="876" t="s">
        <v>26948</v>
      </c>
      <c r="D803" s="876" t="s">
        <v>26948</v>
      </c>
      <c r="E803" s="876" t="s">
        <v>26948</v>
      </c>
      <c r="F803" s="876" t="s">
        <v>26948</v>
      </c>
      <c r="G803" s="876" t="s">
        <v>26948</v>
      </c>
      <c r="H803" s="876" t="s">
        <v>26948</v>
      </c>
      <c r="I803" s="876"/>
      <c r="J803" s="876"/>
      <c r="K803" s="876" t="s">
        <v>26948</v>
      </c>
      <c r="L803" s="876" t="s">
        <v>26948</v>
      </c>
      <c r="M803" s="876" t="s">
        <v>26948</v>
      </c>
      <c r="N803" s="876"/>
      <c r="O803" s="876" t="s">
        <v>26948</v>
      </c>
      <c r="P803" s="876" t="s">
        <v>26948</v>
      </c>
      <c r="Q803" s="876" t="s">
        <v>26948</v>
      </c>
      <c r="R803" s="876" t="s">
        <v>26948</v>
      </c>
      <c r="S803" s="876"/>
      <c r="T803" s="876" t="s">
        <v>26948</v>
      </c>
      <c r="U803" s="876" t="s">
        <v>26948</v>
      </c>
      <c r="V803" s="876" t="s">
        <v>26948</v>
      </c>
      <c r="W803" s="876" t="s">
        <v>26948</v>
      </c>
      <c r="X803" s="876" t="s">
        <v>26948</v>
      </c>
      <c r="Y803" s="876"/>
      <c r="Z803" s="876" t="s">
        <v>26948</v>
      </c>
      <c r="AA803" s="876" t="s">
        <v>26948</v>
      </c>
      <c r="AB803" s="876" t="s">
        <v>26948</v>
      </c>
      <c r="AC803" s="876"/>
      <c r="AD803" s="876" t="s">
        <v>26948</v>
      </c>
      <c r="AE803" s="876" t="s">
        <v>26948</v>
      </c>
      <c r="AF803" s="876" t="s">
        <v>26948</v>
      </c>
      <c r="AG803" s="876"/>
      <c r="AH803" s="876"/>
      <c r="AI803" s="876"/>
      <c r="AJ803" s="876" t="s">
        <v>26948</v>
      </c>
      <c r="AK803" s="876"/>
    </row>
    <row r="804" spans="1:37">
      <c r="A804" s="929" t="s">
        <v>27649</v>
      </c>
      <c r="B804" s="876" t="s">
        <v>26948</v>
      </c>
      <c r="C804" s="876" t="s">
        <v>26948</v>
      </c>
      <c r="D804" s="876" t="s">
        <v>26948</v>
      </c>
      <c r="E804" s="876" t="s">
        <v>26948</v>
      </c>
      <c r="F804" s="876" t="s">
        <v>26948</v>
      </c>
      <c r="G804" s="876" t="s">
        <v>26948</v>
      </c>
      <c r="H804" s="876" t="s">
        <v>26948</v>
      </c>
      <c r="I804" s="876"/>
      <c r="J804" s="876"/>
      <c r="K804" s="876" t="s">
        <v>26948</v>
      </c>
      <c r="L804" s="876" t="s">
        <v>26948</v>
      </c>
      <c r="M804" s="876" t="s">
        <v>26948</v>
      </c>
      <c r="N804" s="876"/>
      <c r="O804" s="876" t="s">
        <v>26948</v>
      </c>
      <c r="P804" s="876" t="s">
        <v>26948</v>
      </c>
      <c r="Q804" s="876" t="s">
        <v>26948</v>
      </c>
      <c r="R804" s="876" t="s">
        <v>26948</v>
      </c>
      <c r="S804" s="876"/>
      <c r="T804" s="876" t="s">
        <v>26948</v>
      </c>
      <c r="U804" s="876" t="s">
        <v>26948</v>
      </c>
      <c r="V804" s="876" t="s">
        <v>26948</v>
      </c>
      <c r="W804" s="876" t="s">
        <v>26948</v>
      </c>
      <c r="X804" s="876" t="s">
        <v>26948</v>
      </c>
      <c r="Y804" s="876"/>
      <c r="Z804" s="876" t="s">
        <v>26948</v>
      </c>
      <c r="AA804" s="876" t="s">
        <v>26948</v>
      </c>
      <c r="AB804" s="876" t="s">
        <v>26948</v>
      </c>
      <c r="AC804" s="876"/>
      <c r="AD804" s="876" t="s">
        <v>26948</v>
      </c>
      <c r="AE804" s="876" t="s">
        <v>26948</v>
      </c>
      <c r="AF804" s="876" t="s">
        <v>26948</v>
      </c>
      <c r="AG804" s="876"/>
      <c r="AH804" s="876"/>
      <c r="AI804" s="876"/>
      <c r="AJ804" s="876" t="s">
        <v>26948</v>
      </c>
      <c r="AK804" s="876"/>
    </row>
    <row r="805" spans="1:37">
      <c r="A805" s="929" t="s">
        <v>27650</v>
      </c>
      <c r="B805" s="876" t="s">
        <v>26948</v>
      </c>
      <c r="C805" s="876" t="s">
        <v>26948</v>
      </c>
      <c r="D805" s="876" t="s">
        <v>26948</v>
      </c>
      <c r="E805" s="876" t="s">
        <v>26948</v>
      </c>
      <c r="F805" s="876" t="s">
        <v>26948</v>
      </c>
      <c r="G805" s="876" t="s">
        <v>26948</v>
      </c>
      <c r="H805" s="876" t="s">
        <v>26948</v>
      </c>
      <c r="I805" s="876"/>
      <c r="J805" s="876"/>
      <c r="K805" s="876" t="s">
        <v>26948</v>
      </c>
      <c r="L805" s="876" t="s">
        <v>26948</v>
      </c>
      <c r="M805" s="876" t="s">
        <v>26948</v>
      </c>
      <c r="N805" s="876"/>
      <c r="O805" s="876" t="s">
        <v>26948</v>
      </c>
      <c r="P805" s="876" t="s">
        <v>26948</v>
      </c>
      <c r="Q805" s="876" t="s">
        <v>26948</v>
      </c>
      <c r="R805" s="876" t="s">
        <v>26948</v>
      </c>
      <c r="S805" s="876"/>
      <c r="T805" s="876" t="s">
        <v>26948</v>
      </c>
      <c r="U805" s="876" t="s">
        <v>26948</v>
      </c>
      <c r="V805" s="876" t="s">
        <v>26948</v>
      </c>
      <c r="W805" s="876" t="s">
        <v>26948</v>
      </c>
      <c r="X805" s="876" t="s">
        <v>26948</v>
      </c>
      <c r="Y805" s="876"/>
      <c r="Z805" s="876" t="s">
        <v>26948</v>
      </c>
      <c r="AA805" s="876" t="s">
        <v>26948</v>
      </c>
      <c r="AB805" s="876" t="s">
        <v>26948</v>
      </c>
      <c r="AC805" s="876"/>
      <c r="AD805" s="876" t="s">
        <v>26948</v>
      </c>
      <c r="AE805" s="876" t="s">
        <v>26948</v>
      </c>
      <c r="AF805" s="876" t="s">
        <v>26948</v>
      </c>
      <c r="AG805" s="876"/>
      <c r="AH805" s="876"/>
      <c r="AI805" s="876"/>
      <c r="AJ805" s="876" t="s">
        <v>26948</v>
      </c>
      <c r="AK805" s="876"/>
    </row>
    <row r="806" spans="1:37">
      <c r="A806" s="929" t="s">
        <v>27375</v>
      </c>
      <c r="B806" s="876" t="s">
        <v>26948</v>
      </c>
      <c r="C806" s="876" t="s">
        <v>26948</v>
      </c>
      <c r="D806" s="876" t="s">
        <v>26948</v>
      </c>
      <c r="E806" s="876" t="s">
        <v>26948</v>
      </c>
      <c r="F806" s="876" t="s">
        <v>26948</v>
      </c>
      <c r="G806" s="876" t="s">
        <v>26948</v>
      </c>
      <c r="H806" s="876" t="s">
        <v>26948</v>
      </c>
      <c r="I806" s="876"/>
      <c r="J806" s="876"/>
      <c r="K806" s="876" t="s">
        <v>26948</v>
      </c>
      <c r="L806" s="876" t="s">
        <v>26948</v>
      </c>
      <c r="M806" s="876" t="s">
        <v>26948</v>
      </c>
      <c r="N806" s="876"/>
      <c r="O806" s="876" t="s">
        <v>26948</v>
      </c>
      <c r="P806" s="876" t="s">
        <v>26948</v>
      </c>
      <c r="Q806" s="876" t="s">
        <v>26948</v>
      </c>
      <c r="R806" s="876" t="s">
        <v>26948</v>
      </c>
      <c r="S806" s="876"/>
      <c r="T806" s="876" t="s">
        <v>26948</v>
      </c>
      <c r="U806" s="876" t="s">
        <v>26948</v>
      </c>
      <c r="V806" s="876" t="s">
        <v>26948</v>
      </c>
      <c r="W806" s="876" t="s">
        <v>26948</v>
      </c>
      <c r="X806" s="876" t="s">
        <v>26948</v>
      </c>
      <c r="Y806" s="876"/>
      <c r="Z806" s="876" t="s">
        <v>26948</v>
      </c>
      <c r="AA806" s="876" t="s">
        <v>26948</v>
      </c>
      <c r="AB806" s="876" t="s">
        <v>26948</v>
      </c>
      <c r="AC806" s="876"/>
      <c r="AD806" s="876" t="s">
        <v>26948</v>
      </c>
      <c r="AE806" s="876" t="s">
        <v>26948</v>
      </c>
      <c r="AF806" s="876" t="s">
        <v>26948</v>
      </c>
      <c r="AG806" s="876"/>
      <c r="AH806" s="876"/>
      <c r="AI806" s="876"/>
      <c r="AJ806" s="876" t="s">
        <v>26948</v>
      </c>
      <c r="AK806" s="876"/>
    </row>
    <row r="807" spans="1:37">
      <c r="B807" s="876" t="s">
        <v>26948</v>
      </c>
      <c r="C807" s="876" t="s">
        <v>26948</v>
      </c>
      <c r="D807" s="876" t="s">
        <v>26948</v>
      </c>
      <c r="E807" s="876" t="s">
        <v>26948</v>
      </c>
      <c r="F807" s="876" t="s">
        <v>26948</v>
      </c>
      <c r="G807" s="876" t="s">
        <v>26948</v>
      </c>
      <c r="H807" s="876" t="s">
        <v>26948</v>
      </c>
      <c r="I807" s="876"/>
      <c r="J807" s="876"/>
      <c r="K807" s="876" t="s">
        <v>26948</v>
      </c>
      <c r="L807" s="876" t="s">
        <v>26948</v>
      </c>
      <c r="M807" s="876" t="s">
        <v>26948</v>
      </c>
      <c r="N807" s="876"/>
      <c r="O807" s="876" t="s">
        <v>26948</v>
      </c>
      <c r="P807" s="876" t="s">
        <v>26948</v>
      </c>
      <c r="Q807" s="876" t="s">
        <v>26948</v>
      </c>
      <c r="R807" s="876" t="s">
        <v>26948</v>
      </c>
      <c r="S807" s="876"/>
      <c r="T807" s="876" t="s">
        <v>26948</v>
      </c>
      <c r="U807" s="876" t="s">
        <v>26948</v>
      </c>
      <c r="V807" s="876" t="s">
        <v>26948</v>
      </c>
      <c r="W807" s="876" t="s">
        <v>26948</v>
      </c>
      <c r="X807" s="876" t="s">
        <v>26948</v>
      </c>
      <c r="Y807" s="876"/>
      <c r="Z807" s="876" t="s">
        <v>26948</v>
      </c>
      <c r="AA807" s="876" t="s">
        <v>26948</v>
      </c>
      <c r="AB807" s="876" t="s">
        <v>26948</v>
      </c>
      <c r="AC807" s="876"/>
      <c r="AD807" s="876" t="s">
        <v>26948</v>
      </c>
      <c r="AE807" s="876" t="s">
        <v>26948</v>
      </c>
      <c r="AF807" s="876" t="s">
        <v>26948</v>
      </c>
      <c r="AG807" s="876"/>
      <c r="AH807" s="876"/>
      <c r="AI807" s="876"/>
      <c r="AJ807" s="876" t="s">
        <v>26948</v>
      </c>
      <c r="AK807" s="876"/>
    </row>
    <row r="808" spans="1:37">
      <c r="A808" s="929" t="s">
        <v>27651</v>
      </c>
      <c r="B808" s="876" t="s">
        <v>26948</v>
      </c>
      <c r="C808" s="876" t="s">
        <v>26948</v>
      </c>
      <c r="D808" s="876" t="s">
        <v>26948</v>
      </c>
      <c r="E808" s="876" t="s">
        <v>26948</v>
      </c>
      <c r="F808" s="876" t="s">
        <v>26948</v>
      </c>
      <c r="G808" s="876" t="s">
        <v>26948</v>
      </c>
      <c r="H808" s="876" t="s">
        <v>26948</v>
      </c>
      <c r="I808" s="876"/>
      <c r="J808" s="876"/>
      <c r="K808" s="876" t="s">
        <v>26948</v>
      </c>
      <c r="L808" s="876" t="s">
        <v>26948</v>
      </c>
      <c r="M808" s="876" t="s">
        <v>26948</v>
      </c>
      <c r="N808" s="876"/>
      <c r="O808" s="876" t="s">
        <v>26948</v>
      </c>
      <c r="P808" s="876" t="s">
        <v>26948</v>
      </c>
      <c r="Q808" s="876" t="s">
        <v>26948</v>
      </c>
      <c r="R808" s="876" t="s">
        <v>26948</v>
      </c>
      <c r="S808" s="876"/>
      <c r="T808" s="876" t="s">
        <v>26948</v>
      </c>
      <c r="U808" s="876" t="s">
        <v>26948</v>
      </c>
      <c r="V808" s="876" t="s">
        <v>26948</v>
      </c>
      <c r="W808" s="876" t="s">
        <v>26948</v>
      </c>
      <c r="X808" s="876" t="s">
        <v>26948</v>
      </c>
      <c r="Y808" s="876"/>
      <c r="Z808" s="876" t="s">
        <v>26948</v>
      </c>
      <c r="AA808" s="876" t="s">
        <v>26948</v>
      </c>
      <c r="AB808" s="876" t="s">
        <v>26948</v>
      </c>
      <c r="AC808" s="876"/>
      <c r="AD808" s="876" t="s">
        <v>26948</v>
      </c>
      <c r="AE808" s="876" t="s">
        <v>26948</v>
      </c>
      <c r="AF808" s="876" t="s">
        <v>26948</v>
      </c>
      <c r="AG808" s="876"/>
      <c r="AH808" s="876"/>
      <c r="AI808" s="876"/>
      <c r="AJ808" s="876" t="s">
        <v>26948</v>
      </c>
      <c r="AK808" s="876"/>
    </row>
    <row r="809" spans="1:37">
      <c r="A809" s="929" t="s">
        <v>27652</v>
      </c>
      <c r="B809" s="876" t="s">
        <v>26948</v>
      </c>
      <c r="C809" s="876" t="s">
        <v>26948</v>
      </c>
      <c r="D809" s="876" t="s">
        <v>26948</v>
      </c>
      <c r="E809" s="876" t="s">
        <v>26948</v>
      </c>
      <c r="F809" s="876" t="s">
        <v>26948</v>
      </c>
      <c r="G809" s="876" t="s">
        <v>26948</v>
      </c>
      <c r="H809" s="876" t="s">
        <v>26948</v>
      </c>
      <c r="I809" s="876"/>
      <c r="J809" s="876"/>
      <c r="K809" s="876" t="s">
        <v>26948</v>
      </c>
      <c r="L809" s="876" t="s">
        <v>26948</v>
      </c>
      <c r="M809" s="876" t="s">
        <v>26948</v>
      </c>
      <c r="N809" s="876"/>
      <c r="O809" s="876" t="s">
        <v>26948</v>
      </c>
      <c r="P809" s="876" t="s">
        <v>26948</v>
      </c>
      <c r="Q809" s="876" t="s">
        <v>26948</v>
      </c>
      <c r="R809" s="876" t="s">
        <v>26948</v>
      </c>
      <c r="S809" s="876"/>
      <c r="T809" s="876" t="s">
        <v>26948</v>
      </c>
      <c r="U809" s="876" t="s">
        <v>26948</v>
      </c>
      <c r="V809" s="876" t="s">
        <v>26948</v>
      </c>
      <c r="W809" s="876" t="s">
        <v>26948</v>
      </c>
      <c r="X809" s="876" t="s">
        <v>26948</v>
      </c>
      <c r="Y809" s="876"/>
      <c r="Z809" s="876" t="s">
        <v>26948</v>
      </c>
      <c r="AA809" s="876" t="s">
        <v>26948</v>
      </c>
      <c r="AB809" s="876" t="s">
        <v>26948</v>
      </c>
      <c r="AC809" s="876"/>
      <c r="AD809" s="876" t="s">
        <v>26948</v>
      </c>
      <c r="AE809" s="876" t="s">
        <v>26948</v>
      </c>
      <c r="AF809" s="876" t="s">
        <v>26948</v>
      </c>
      <c r="AG809" s="876"/>
      <c r="AH809" s="876"/>
      <c r="AI809" s="876"/>
      <c r="AJ809" s="876" t="s">
        <v>26948</v>
      </c>
      <c r="AK809" s="876"/>
    </row>
    <row r="810" spans="1:37">
      <c r="A810" s="929" t="s">
        <v>27653</v>
      </c>
      <c r="B810" s="876" t="s">
        <v>26948</v>
      </c>
      <c r="C810" s="876" t="s">
        <v>26948</v>
      </c>
      <c r="D810" s="876" t="s">
        <v>26948</v>
      </c>
      <c r="E810" s="876" t="s">
        <v>26948</v>
      </c>
      <c r="F810" s="876" t="s">
        <v>26948</v>
      </c>
      <c r="G810" s="876" t="s">
        <v>26948</v>
      </c>
      <c r="H810" s="876" t="s">
        <v>26948</v>
      </c>
      <c r="I810" s="876"/>
      <c r="J810" s="876"/>
      <c r="K810" s="876" t="s">
        <v>26948</v>
      </c>
      <c r="L810" s="876" t="s">
        <v>26948</v>
      </c>
      <c r="M810" s="876" t="s">
        <v>26948</v>
      </c>
      <c r="N810" s="876"/>
      <c r="O810" s="876" t="s">
        <v>26948</v>
      </c>
      <c r="P810" s="876" t="s">
        <v>26948</v>
      </c>
      <c r="Q810" s="876" t="s">
        <v>26948</v>
      </c>
      <c r="R810" s="876" t="s">
        <v>26948</v>
      </c>
      <c r="S810" s="876"/>
      <c r="T810" s="876" t="s">
        <v>26948</v>
      </c>
      <c r="U810" s="876" t="s">
        <v>26948</v>
      </c>
      <c r="V810" s="876" t="s">
        <v>26948</v>
      </c>
      <c r="W810" s="876" t="s">
        <v>26948</v>
      </c>
      <c r="X810" s="876" t="s">
        <v>26948</v>
      </c>
      <c r="Y810" s="876"/>
      <c r="Z810" s="876" t="s">
        <v>26948</v>
      </c>
      <c r="AA810" s="876" t="s">
        <v>26948</v>
      </c>
      <c r="AB810" s="876" t="s">
        <v>26948</v>
      </c>
      <c r="AC810" s="876"/>
      <c r="AD810" s="876" t="s">
        <v>26948</v>
      </c>
      <c r="AE810" s="876" t="s">
        <v>26948</v>
      </c>
      <c r="AF810" s="876" t="s">
        <v>26948</v>
      </c>
      <c r="AG810" s="876"/>
      <c r="AH810" s="876"/>
      <c r="AI810" s="876"/>
      <c r="AJ810" s="876" t="s">
        <v>26948</v>
      </c>
      <c r="AK810" s="876"/>
    </row>
    <row r="811" spans="1:37">
      <c r="A811" s="929" t="s">
        <v>27015</v>
      </c>
      <c r="B811" s="876" t="s">
        <v>26948</v>
      </c>
      <c r="C811" s="876" t="s">
        <v>26948</v>
      </c>
      <c r="D811" s="876" t="s">
        <v>26948</v>
      </c>
      <c r="E811" s="876" t="s">
        <v>26948</v>
      </c>
      <c r="F811" s="876" t="s">
        <v>26948</v>
      </c>
      <c r="G811" s="876" t="s">
        <v>26948</v>
      </c>
      <c r="H811" s="876" t="s">
        <v>26948</v>
      </c>
      <c r="I811" s="876"/>
      <c r="J811" s="876"/>
      <c r="K811" s="876" t="s">
        <v>26948</v>
      </c>
      <c r="L811" s="876" t="s">
        <v>26948</v>
      </c>
      <c r="M811" s="876" t="s">
        <v>26948</v>
      </c>
      <c r="N811" s="876"/>
      <c r="O811" s="876" t="s">
        <v>26948</v>
      </c>
      <c r="P811" s="876" t="s">
        <v>26948</v>
      </c>
      <c r="Q811" s="876" t="s">
        <v>26948</v>
      </c>
      <c r="R811" s="876" t="s">
        <v>26948</v>
      </c>
      <c r="S811" s="876"/>
      <c r="T811" s="876" t="s">
        <v>26948</v>
      </c>
      <c r="U811" s="876" t="s">
        <v>26948</v>
      </c>
      <c r="V811" s="876" t="s">
        <v>26948</v>
      </c>
      <c r="W811" s="876" t="s">
        <v>26948</v>
      </c>
      <c r="X811" s="876" t="s">
        <v>26948</v>
      </c>
      <c r="Y811" s="876"/>
      <c r="Z811" s="876" t="s">
        <v>26948</v>
      </c>
      <c r="AA811" s="876" t="s">
        <v>26948</v>
      </c>
      <c r="AB811" s="876" t="s">
        <v>26948</v>
      </c>
      <c r="AC811" s="876"/>
      <c r="AD811" s="876" t="s">
        <v>26948</v>
      </c>
      <c r="AE811" s="876" t="s">
        <v>26948</v>
      </c>
      <c r="AF811" s="876" t="s">
        <v>26948</v>
      </c>
      <c r="AG811" s="876"/>
      <c r="AH811" s="876"/>
      <c r="AI811" s="876"/>
      <c r="AJ811" s="876" t="s">
        <v>26948</v>
      </c>
      <c r="AK811" s="876"/>
    </row>
    <row r="812" spans="1:37">
      <c r="A812" s="929" t="s">
        <v>27100</v>
      </c>
      <c r="B812" s="876" t="s">
        <v>26948</v>
      </c>
      <c r="C812" s="876" t="s">
        <v>26948</v>
      </c>
      <c r="D812" s="876" t="s">
        <v>26948</v>
      </c>
      <c r="E812" s="876" t="s">
        <v>26948</v>
      </c>
      <c r="F812" s="876" t="s">
        <v>26948</v>
      </c>
      <c r="G812" s="876" t="s">
        <v>26948</v>
      </c>
      <c r="H812" s="876" t="s">
        <v>26948</v>
      </c>
      <c r="I812" s="876"/>
      <c r="J812" s="876"/>
      <c r="K812" s="876" t="s">
        <v>26948</v>
      </c>
      <c r="L812" s="876" t="s">
        <v>26948</v>
      </c>
      <c r="M812" s="876" t="s">
        <v>26948</v>
      </c>
      <c r="N812" s="876"/>
      <c r="O812" s="876" t="s">
        <v>26948</v>
      </c>
      <c r="P812" s="876" t="s">
        <v>26948</v>
      </c>
      <c r="Q812" s="876" t="s">
        <v>26948</v>
      </c>
      <c r="R812" s="876" t="s">
        <v>26948</v>
      </c>
      <c r="S812" s="876"/>
      <c r="T812" s="876" t="s">
        <v>26948</v>
      </c>
      <c r="U812" s="876" t="s">
        <v>26948</v>
      </c>
      <c r="V812" s="876" t="s">
        <v>26948</v>
      </c>
      <c r="W812" s="876" t="s">
        <v>26948</v>
      </c>
      <c r="X812" s="876" t="s">
        <v>26948</v>
      </c>
      <c r="Y812" s="876"/>
      <c r="Z812" s="876" t="s">
        <v>26948</v>
      </c>
      <c r="AA812" s="876" t="s">
        <v>26948</v>
      </c>
      <c r="AB812" s="876" t="s">
        <v>26948</v>
      </c>
      <c r="AC812" s="876"/>
      <c r="AD812" s="876" t="s">
        <v>26948</v>
      </c>
      <c r="AE812" s="876" t="s">
        <v>26948</v>
      </c>
      <c r="AF812" s="876" t="s">
        <v>26948</v>
      </c>
      <c r="AG812" s="876"/>
      <c r="AH812" s="876"/>
      <c r="AI812" s="876"/>
      <c r="AJ812" s="876" t="s">
        <v>26948</v>
      </c>
      <c r="AK812" s="876"/>
    </row>
    <row r="813" spans="1:37">
      <c r="A813" s="929" t="s">
        <v>27654</v>
      </c>
      <c r="B813" s="876" t="s">
        <v>26948</v>
      </c>
      <c r="C813" s="876" t="s">
        <v>26948</v>
      </c>
      <c r="D813" s="876" t="s">
        <v>26948</v>
      </c>
      <c r="E813" s="876" t="s">
        <v>26948</v>
      </c>
      <c r="F813" s="876" t="s">
        <v>26948</v>
      </c>
      <c r="G813" s="876" t="s">
        <v>26948</v>
      </c>
      <c r="H813" s="876" t="s">
        <v>26948</v>
      </c>
      <c r="I813" s="876"/>
      <c r="J813" s="876"/>
      <c r="K813" s="876" t="s">
        <v>26948</v>
      </c>
      <c r="L813" s="876" t="s">
        <v>26948</v>
      </c>
      <c r="M813" s="876" t="s">
        <v>26948</v>
      </c>
      <c r="N813" s="876"/>
      <c r="O813" s="876" t="s">
        <v>26948</v>
      </c>
      <c r="P813" s="876" t="s">
        <v>26948</v>
      </c>
      <c r="Q813" s="876" t="s">
        <v>26948</v>
      </c>
      <c r="R813" s="876" t="s">
        <v>26948</v>
      </c>
      <c r="S813" s="876"/>
      <c r="T813" s="876" t="s">
        <v>26948</v>
      </c>
      <c r="U813" s="876" t="s">
        <v>26948</v>
      </c>
      <c r="V813" s="876" t="s">
        <v>26948</v>
      </c>
      <c r="W813" s="876" t="s">
        <v>26948</v>
      </c>
      <c r="X813" s="876" t="s">
        <v>26948</v>
      </c>
      <c r="Y813" s="876"/>
      <c r="Z813" s="876" t="s">
        <v>26948</v>
      </c>
      <c r="AA813" s="876" t="s">
        <v>26948</v>
      </c>
      <c r="AB813" s="876" t="s">
        <v>26948</v>
      </c>
      <c r="AC813" s="876"/>
      <c r="AD813" s="876" t="s">
        <v>26948</v>
      </c>
      <c r="AE813" s="876" t="s">
        <v>26948</v>
      </c>
      <c r="AF813" s="876" t="s">
        <v>26948</v>
      </c>
      <c r="AG813" s="876"/>
      <c r="AH813" s="876"/>
      <c r="AI813" s="876"/>
      <c r="AJ813" s="876" t="s">
        <v>26948</v>
      </c>
      <c r="AK813" s="876"/>
    </row>
    <row r="814" spans="1:37">
      <c r="A814" s="929" t="s">
        <v>27655</v>
      </c>
      <c r="B814" s="876" t="s">
        <v>26948</v>
      </c>
      <c r="C814" s="876" t="s">
        <v>26948</v>
      </c>
      <c r="D814" s="876" t="s">
        <v>26948</v>
      </c>
      <c r="E814" s="876" t="s">
        <v>26948</v>
      </c>
      <c r="F814" s="876" t="s">
        <v>26948</v>
      </c>
      <c r="G814" s="876" t="s">
        <v>26948</v>
      </c>
      <c r="H814" s="876" t="s">
        <v>26948</v>
      </c>
      <c r="I814" s="876"/>
      <c r="J814" s="876"/>
      <c r="K814" s="876" t="s">
        <v>26948</v>
      </c>
      <c r="L814" s="876" t="s">
        <v>26948</v>
      </c>
      <c r="M814" s="876" t="s">
        <v>26948</v>
      </c>
      <c r="N814" s="876"/>
      <c r="O814" s="876" t="s">
        <v>26948</v>
      </c>
      <c r="P814" s="876" t="s">
        <v>26948</v>
      </c>
      <c r="Q814" s="876" t="s">
        <v>26948</v>
      </c>
      <c r="R814" s="876" t="s">
        <v>26948</v>
      </c>
      <c r="S814" s="876"/>
      <c r="T814" s="876" t="s">
        <v>26948</v>
      </c>
      <c r="U814" s="876" t="s">
        <v>26948</v>
      </c>
      <c r="V814" s="876" t="s">
        <v>26948</v>
      </c>
      <c r="W814" s="876" t="s">
        <v>26948</v>
      </c>
      <c r="X814" s="876" t="s">
        <v>26948</v>
      </c>
      <c r="Y814" s="876"/>
      <c r="Z814" s="876" t="s">
        <v>26948</v>
      </c>
      <c r="AA814" s="876" t="s">
        <v>26948</v>
      </c>
      <c r="AB814" s="876" t="s">
        <v>26948</v>
      </c>
      <c r="AC814" s="876"/>
      <c r="AD814" s="876" t="s">
        <v>26948</v>
      </c>
      <c r="AE814" s="876" t="s">
        <v>26948</v>
      </c>
      <c r="AF814" s="876" t="s">
        <v>26948</v>
      </c>
      <c r="AG814" s="876"/>
      <c r="AH814" s="876"/>
      <c r="AI814" s="876"/>
      <c r="AJ814" s="876" t="s">
        <v>26948</v>
      </c>
      <c r="AK814" s="876"/>
    </row>
    <row r="815" spans="1:37">
      <c r="A815" s="929" t="s">
        <v>27655</v>
      </c>
      <c r="B815" s="876" t="s">
        <v>26948</v>
      </c>
      <c r="C815" s="876" t="s">
        <v>26948</v>
      </c>
      <c r="D815" s="876" t="s">
        <v>26948</v>
      </c>
      <c r="E815" s="876" t="s">
        <v>26948</v>
      </c>
      <c r="F815" s="876" t="s">
        <v>26948</v>
      </c>
      <c r="G815" s="876" t="s">
        <v>26948</v>
      </c>
      <c r="H815" s="876" t="s">
        <v>26948</v>
      </c>
      <c r="I815" s="876"/>
      <c r="J815" s="876"/>
      <c r="K815" s="876" t="s">
        <v>26948</v>
      </c>
      <c r="L815" s="876" t="s">
        <v>26948</v>
      </c>
      <c r="M815" s="876" t="s">
        <v>26948</v>
      </c>
      <c r="N815" s="876"/>
      <c r="O815" s="876" t="s">
        <v>26948</v>
      </c>
      <c r="P815" s="876" t="s">
        <v>26948</v>
      </c>
      <c r="Q815" s="876" t="s">
        <v>26948</v>
      </c>
      <c r="R815" s="876" t="s">
        <v>26948</v>
      </c>
      <c r="S815" s="876"/>
      <c r="T815" s="876" t="s">
        <v>26948</v>
      </c>
      <c r="U815" s="876" t="s">
        <v>26948</v>
      </c>
      <c r="V815" s="876" t="s">
        <v>26948</v>
      </c>
      <c r="W815" s="876" t="s">
        <v>26948</v>
      </c>
      <c r="X815" s="876" t="s">
        <v>26948</v>
      </c>
      <c r="Y815" s="876"/>
      <c r="Z815" s="876" t="s">
        <v>26948</v>
      </c>
      <c r="AA815" s="876" t="s">
        <v>26948</v>
      </c>
      <c r="AB815" s="876" t="s">
        <v>26948</v>
      </c>
      <c r="AC815" s="876"/>
      <c r="AD815" s="876" t="s">
        <v>26948</v>
      </c>
      <c r="AE815" s="876" t="s">
        <v>26948</v>
      </c>
      <c r="AF815" s="876" t="s">
        <v>26948</v>
      </c>
      <c r="AG815" s="876"/>
      <c r="AH815" s="876"/>
      <c r="AI815" s="876"/>
      <c r="AJ815" s="876" t="s">
        <v>26948</v>
      </c>
      <c r="AK815" s="876"/>
    </row>
    <row r="816" spans="1:37">
      <c r="B816" s="876" t="s">
        <v>26948</v>
      </c>
      <c r="C816" s="876" t="s">
        <v>26948</v>
      </c>
      <c r="D816" s="876" t="s">
        <v>26948</v>
      </c>
      <c r="E816" s="876" t="s">
        <v>26948</v>
      </c>
      <c r="F816" s="876" t="s">
        <v>26948</v>
      </c>
      <c r="G816" s="876" t="s">
        <v>26948</v>
      </c>
      <c r="H816" s="876" t="s">
        <v>26948</v>
      </c>
      <c r="I816" s="876"/>
      <c r="J816" s="876"/>
      <c r="K816" s="876" t="s">
        <v>26948</v>
      </c>
      <c r="L816" s="876" t="s">
        <v>26948</v>
      </c>
      <c r="M816" s="876" t="s">
        <v>26948</v>
      </c>
      <c r="N816" s="876"/>
      <c r="O816" s="876" t="s">
        <v>26948</v>
      </c>
      <c r="P816" s="876" t="s">
        <v>26948</v>
      </c>
      <c r="Q816" s="876" t="s">
        <v>26948</v>
      </c>
      <c r="R816" s="876" t="s">
        <v>26948</v>
      </c>
      <c r="S816" s="876"/>
      <c r="T816" s="876" t="s">
        <v>26948</v>
      </c>
      <c r="U816" s="876" t="s">
        <v>26948</v>
      </c>
      <c r="V816" s="876" t="s">
        <v>26948</v>
      </c>
      <c r="W816" s="876" t="s">
        <v>26948</v>
      </c>
      <c r="X816" s="876" t="s">
        <v>26948</v>
      </c>
      <c r="Y816" s="876"/>
      <c r="Z816" s="876" t="s">
        <v>26948</v>
      </c>
      <c r="AA816" s="876" t="s">
        <v>26948</v>
      </c>
      <c r="AB816" s="876" t="s">
        <v>26948</v>
      </c>
      <c r="AC816" s="876"/>
      <c r="AD816" s="876" t="s">
        <v>26948</v>
      </c>
      <c r="AE816" s="876" t="s">
        <v>26948</v>
      </c>
      <c r="AF816" s="876" t="s">
        <v>26948</v>
      </c>
      <c r="AG816" s="876"/>
      <c r="AH816" s="876"/>
      <c r="AI816" s="876"/>
      <c r="AJ816" s="876" t="s">
        <v>26948</v>
      </c>
      <c r="AK816" s="876"/>
    </row>
    <row r="817" spans="1:37">
      <c r="A817" s="929" t="s">
        <v>27656</v>
      </c>
      <c r="B817" s="876" t="s">
        <v>26948</v>
      </c>
      <c r="C817" s="876" t="s">
        <v>26948</v>
      </c>
      <c r="D817" s="876" t="s">
        <v>26948</v>
      </c>
      <c r="E817" s="876" t="s">
        <v>26948</v>
      </c>
      <c r="F817" s="876" t="s">
        <v>26948</v>
      </c>
      <c r="G817" s="876" t="s">
        <v>26948</v>
      </c>
      <c r="H817" s="876" t="s">
        <v>26948</v>
      </c>
      <c r="I817" s="876"/>
      <c r="J817" s="876"/>
      <c r="K817" s="876" t="s">
        <v>26948</v>
      </c>
      <c r="L817" s="876" t="s">
        <v>26948</v>
      </c>
      <c r="M817" s="876" t="s">
        <v>26948</v>
      </c>
      <c r="N817" s="876"/>
      <c r="O817" s="876" t="s">
        <v>26948</v>
      </c>
      <c r="P817" s="876" t="s">
        <v>26948</v>
      </c>
      <c r="Q817" s="876" t="s">
        <v>26948</v>
      </c>
      <c r="R817" s="876" t="s">
        <v>26948</v>
      </c>
      <c r="S817" s="876"/>
      <c r="T817" s="876" t="s">
        <v>26948</v>
      </c>
      <c r="U817" s="876" t="s">
        <v>26948</v>
      </c>
      <c r="V817" s="876" t="s">
        <v>26948</v>
      </c>
      <c r="W817" s="876" t="s">
        <v>26948</v>
      </c>
      <c r="X817" s="876" t="s">
        <v>26948</v>
      </c>
      <c r="Y817" s="876"/>
      <c r="Z817" s="876" t="s">
        <v>26948</v>
      </c>
      <c r="AA817" s="876" t="s">
        <v>26948</v>
      </c>
      <c r="AB817" s="876" t="s">
        <v>26948</v>
      </c>
      <c r="AC817" s="876"/>
      <c r="AD817" s="876" t="s">
        <v>26948</v>
      </c>
      <c r="AE817" s="876" t="s">
        <v>26948</v>
      </c>
      <c r="AF817" s="876" t="s">
        <v>26948</v>
      </c>
      <c r="AG817" s="876"/>
      <c r="AH817" s="876"/>
      <c r="AI817" s="876"/>
      <c r="AJ817" s="876" t="s">
        <v>26948</v>
      </c>
      <c r="AK817" s="876"/>
    </row>
    <row r="818" spans="1:37">
      <c r="A818" s="929" t="s">
        <v>27016</v>
      </c>
      <c r="B818" s="876" t="s">
        <v>26948</v>
      </c>
      <c r="C818" s="876" t="s">
        <v>26948</v>
      </c>
      <c r="D818" s="876" t="s">
        <v>26948</v>
      </c>
      <c r="E818" s="876" t="s">
        <v>26948</v>
      </c>
      <c r="F818" s="876" t="s">
        <v>26948</v>
      </c>
      <c r="G818" s="876" t="s">
        <v>26948</v>
      </c>
      <c r="H818" s="876" t="s">
        <v>26948</v>
      </c>
      <c r="I818" s="876"/>
      <c r="J818" s="876"/>
      <c r="K818" s="876" t="s">
        <v>26948</v>
      </c>
      <c r="L818" s="876" t="s">
        <v>26948</v>
      </c>
      <c r="M818" s="876" t="s">
        <v>26948</v>
      </c>
      <c r="N818" s="876"/>
      <c r="O818" s="876" t="s">
        <v>26948</v>
      </c>
      <c r="P818" s="876" t="s">
        <v>26948</v>
      </c>
      <c r="Q818" s="876" t="s">
        <v>26948</v>
      </c>
      <c r="R818" s="876" t="s">
        <v>26948</v>
      </c>
      <c r="S818" s="876"/>
      <c r="T818" s="876" t="s">
        <v>26948</v>
      </c>
      <c r="U818" s="876" t="s">
        <v>26948</v>
      </c>
      <c r="V818" s="876" t="s">
        <v>26948</v>
      </c>
      <c r="W818" s="876" t="s">
        <v>26948</v>
      </c>
      <c r="X818" s="876" t="s">
        <v>26948</v>
      </c>
      <c r="Y818" s="876"/>
      <c r="Z818" s="876" t="s">
        <v>26948</v>
      </c>
      <c r="AA818" s="876" t="s">
        <v>26948</v>
      </c>
      <c r="AB818" s="876" t="s">
        <v>26948</v>
      </c>
      <c r="AC818" s="876"/>
      <c r="AD818" s="876" t="s">
        <v>26948</v>
      </c>
      <c r="AE818" s="876" t="s">
        <v>26948</v>
      </c>
      <c r="AF818" s="876" t="s">
        <v>26948</v>
      </c>
      <c r="AG818" s="876"/>
      <c r="AH818" s="876"/>
      <c r="AI818" s="876"/>
      <c r="AJ818" s="876" t="s">
        <v>26948</v>
      </c>
      <c r="AK818" s="876"/>
    </row>
    <row r="819" spans="1:37">
      <c r="A819" s="929" t="s">
        <v>27100</v>
      </c>
      <c r="B819" s="876" t="s">
        <v>26948</v>
      </c>
      <c r="C819" s="876" t="s">
        <v>26948</v>
      </c>
      <c r="D819" s="876" t="s">
        <v>26948</v>
      </c>
      <c r="E819" s="876" t="s">
        <v>26948</v>
      </c>
      <c r="F819" s="876" t="s">
        <v>26948</v>
      </c>
      <c r="G819" s="876" t="s">
        <v>26948</v>
      </c>
      <c r="H819" s="876" t="s">
        <v>26948</v>
      </c>
      <c r="I819" s="876"/>
      <c r="J819" s="876"/>
      <c r="K819" s="876" t="s">
        <v>26948</v>
      </c>
      <c r="L819" s="876" t="s">
        <v>26948</v>
      </c>
      <c r="M819" s="876" t="s">
        <v>26948</v>
      </c>
      <c r="N819" s="876"/>
      <c r="O819" s="876" t="s">
        <v>26948</v>
      </c>
      <c r="P819" s="876" t="s">
        <v>26948</v>
      </c>
      <c r="Q819" s="876" t="s">
        <v>26948</v>
      </c>
      <c r="R819" s="876" t="s">
        <v>26948</v>
      </c>
      <c r="S819" s="876"/>
      <c r="T819" s="876" t="s">
        <v>26948</v>
      </c>
      <c r="U819" s="876" t="s">
        <v>26948</v>
      </c>
      <c r="V819" s="876" t="s">
        <v>26948</v>
      </c>
      <c r="W819" s="876" t="s">
        <v>26948</v>
      </c>
      <c r="X819" s="876" t="s">
        <v>26948</v>
      </c>
      <c r="Y819" s="876"/>
      <c r="Z819" s="876" t="s">
        <v>26948</v>
      </c>
      <c r="AA819" s="876" t="s">
        <v>26948</v>
      </c>
      <c r="AB819" s="876" t="s">
        <v>26948</v>
      </c>
      <c r="AC819" s="876"/>
      <c r="AD819" s="876" t="s">
        <v>26948</v>
      </c>
      <c r="AE819" s="876" t="s">
        <v>26948</v>
      </c>
      <c r="AF819" s="876" t="s">
        <v>26948</v>
      </c>
      <c r="AG819" s="876"/>
      <c r="AH819" s="876"/>
      <c r="AI819" s="876"/>
      <c r="AJ819" s="876" t="s">
        <v>26948</v>
      </c>
      <c r="AK819" s="876"/>
    </row>
    <row r="820" spans="1:37">
      <c r="A820" s="929" t="s">
        <v>27657</v>
      </c>
      <c r="B820" s="876" t="s">
        <v>26948</v>
      </c>
      <c r="C820" s="876" t="s">
        <v>26948</v>
      </c>
      <c r="D820" s="876" t="s">
        <v>26948</v>
      </c>
      <c r="E820" s="876" t="s">
        <v>26948</v>
      </c>
      <c r="F820" s="876" t="s">
        <v>26948</v>
      </c>
      <c r="G820" s="876" t="s">
        <v>26948</v>
      </c>
      <c r="H820" s="876" t="s">
        <v>26948</v>
      </c>
      <c r="I820" s="876"/>
      <c r="J820" s="876"/>
      <c r="K820" s="876" t="s">
        <v>26948</v>
      </c>
      <c r="L820" s="876" t="s">
        <v>26948</v>
      </c>
      <c r="M820" s="876" t="s">
        <v>26948</v>
      </c>
      <c r="N820" s="876"/>
      <c r="O820" s="876" t="s">
        <v>26948</v>
      </c>
      <c r="P820" s="876" t="s">
        <v>26948</v>
      </c>
      <c r="Q820" s="876" t="s">
        <v>26948</v>
      </c>
      <c r="R820" s="876" t="s">
        <v>26948</v>
      </c>
      <c r="S820" s="876"/>
      <c r="T820" s="876" t="s">
        <v>26948</v>
      </c>
      <c r="U820" s="876" t="s">
        <v>26948</v>
      </c>
      <c r="V820" s="876" t="s">
        <v>26948</v>
      </c>
      <c r="W820" s="876" t="s">
        <v>26948</v>
      </c>
      <c r="X820" s="876" t="s">
        <v>26948</v>
      </c>
      <c r="Y820" s="876"/>
      <c r="Z820" s="876" t="s">
        <v>26948</v>
      </c>
      <c r="AA820" s="876" t="s">
        <v>26948</v>
      </c>
      <c r="AB820" s="876" t="s">
        <v>26948</v>
      </c>
      <c r="AC820" s="876"/>
      <c r="AD820" s="876" t="s">
        <v>26948</v>
      </c>
      <c r="AE820" s="876" t="s">
        <v>26948</v>
      </c>
      <c r="AF820" s="876" t="s">
        <v>26948</v>
      </c>
      <c r="AG820" s="876"/>
      <c r="AH820" s="876"/>
      <c r="AI820" s="876"/>
      <c r="AJ820" s="876" t="s">
        <v>26948</v>
      </c>
      <c r="AK820" s="876"/>
    </row>
    <row r="821" spans="1:37">
      <c r="B821" s="876" t="s">
        <v>26948</v>
      </c>
      <c r="C821" s="876" t="s">
        <v>26948</v>
      </c>
      <c r="D821" s="876" t="s">
        <v>26948</v>
      </c>
      <c r="E821" s="876" t="s">
        <v>26948</v>
      </c>
      <c r="F821" s="876" t="s">
        <v>26948</v>
      </c>
      <c r="G821" s="876" t="s">
        <v>26948</v>
      </c>
      <c r="H821" s="876" t="s">
        <v>26948</v>
      </c>
      <c r="I821" s="876"/>
      <c r="J821" s="876"/>
      <c r="K821" s="876" t="s">
        <v>26948</v>
      </c>
      <c r="L821" s="876" t="s">
        <v>26948</v>
      </c>
      <c r="M821" s="876" t="s">
        <v>26948</v>
      </c>
      <c r="N821" s="876"/>
      <c r="O821" s="876" t="s">
        <v>26948</v>
      </c>
      <c r="P821" s="876" t="s">
        <v>26948</v>
      </c>
      <c r="Q821" s="876" t="s">
        <v>26948</v>
      </c>
      <c r="R821" s="876" t="s">
        <v>26948</v>
      </c>
      <c r="S821" s="876"/>
      <c r="T821" s="876" t="s">
        <v>26948</v>
      </c>
      <c r="U821" s="876" t="s">
        <v>26948</v>
      </c>
      <c r="V821" s="876" t="s">
        <v>26948</v>
      </c>
      <c r="W821" s="876" t="s">
        <v>26948</v>
      </c>
      <c r="X821" s="876" t="s">
        <v>26948</v>
      </c>
      <c r="Y821" s="876"/>
      <c r="Z821" s="876" t="s">
        <v>26948</v>
      </c>
      <c r="AA821" s="876" t="s">
        <v>26948</v>
      </c>
      <c r="AB821" s="876" t="s">
        <v>26948</v>
      </c>
      <c r="AC821" s="876"/>
      <c r="AD821" s="876" t="s">
        <v>26948</v>
      </c>
      <c r="AE821" s="876" t="s">
        <v>26948</v>
      </c>
      <c r="AF821" s="876" t="s">
        <v>26948</v>
      </c>
      <c r="AG821" s="876"/>
      <c r="AH821" s="876"/>
      <c r="AI821" s="876"/>
      <c r="AJ821" s="876" t="s">
        <v>26948</v>
      </c>
      <c r="AK821" s="876"/>
    </row>
    <row r="822" spans="1:37">
      <c r="A822" s="929" t="s">
        <v>27658</v>
      </c>
      <c r="B822" s="876" t="s">
        <v>26948</v>
      </c>
      <c r="C822" s="876" t="s">
        <v>26948</v>
      </c>
      <c r="D822" s="876" t="s">
        <v>26948</v>
      </c>
      <c r="E822" s="876" t="s">
        <v>26948</v>
      </c>
      <c r="F822" s="876" t="s">
        <v>26948</v>
      </c>
      <c r="G822" s="876" t="s">
        <v>26948</v>
      </c>
      <c r="H822" s="876" t="s">
        <v>26948</v>
      </c>
      <c r="I822" s="876"/>
      <c r="J822" s="876"/>
      <c r="K822" s="876" t="s">
        <v>26948</v>
      </c>
      <c r="L822" s="876" t="s">
        <v>26948</v>
      </c>
      <c r="M822" s="876" t="s">
        <v>26948</v>
      </c>
      <c r="N822" s="876"/>
      <c r="O822" s="876" t="s">
        <v>26948</v>
      </c>
      <c r="P822" s="876" t="s">
        <v>26948</v>
      </c>
      <c r="Q822" s="876" t="s">
        <v>26948</v>
      </c>
      <c r="R822" s="876" t="s">
        <v>26948</v>
      </c>
      <c r="S822" s="876"/>
      <c r="T822" s="876" t="s">
        <v>26948</v>
      </c>
      <c r="U822" s="876" t="s">
        <v>26948</v>
      </c>
      <c r="V822" s="876" t="s">
        <v>26948</v>
      </c>
      <c r="W822" s="876" t="s">
        <v>26948</v>
      </c>
      <c r="X822" s="876" t="s">
        <v>26948</v>
      </c>
      <c r="Y822" s="876"/>
      <c r="Z822" s="876" t="s">
        <v>26948</v>
      </c>
      <c r="AA822" s="876" t="s">
        <v>26948</v>
      </c>
      <c r="AB822" s="876" t="s">
        <v>26948</v>
      </c>
      <c r="AC822" s="876"/>
      <c r="AD822" s="876" t="s">
        <v>26948</v>
      </c>
      <c r="AE822" s="876" t="s">
        <v>26948</v>
      </c>
      <c r="AF822" s="876" t="s">
        <v>26948</v>
      </c>
      <c r="AG822" s="876"/>
      <c r="AH822" s="876"/>
      <c r="AI822" s="876"/>
      <c r="AJ822" s="876" t="s">
        <v>26948</v>
      </c>
      <c r="AK822" s="876"/>
    </row>
    <row r="823" spans="1:37">
      <c r="A823" s="929" t="s">
        <v>27659</v>
      </c>
      <c r="B823" s="876" t="s">
        <v>26948</v>
      </c>
      <c r="C823" s="876" t="s">
        <v>26948</v>
      </c>
      <c r="D823" s="876" t="s">
        <v>26948</v>
      </c>
      <c r="E823" s="876" t="s">
        <v>26948</v>
      </c>
      <c r="F823" s="876" t="s">
        <v>26948</v>
      </c>
      <c r="G823" s="876" t="s">
        <v>26948</v>
      </c>
      <c r="H823" s="876" t="s">
        <v>26948</v>
      </c>
      <c r="I823" s="876"/>
      <c r="J823" s="876"/>
      <c r="K823" s="876" t="s">
        <v>26948</v>
      </c>
      <c r="L823" s="876" t="s">
        <v>26948</v>
      </c>
      <c r="M823" s="876" t="s">
        <v>26948</v>
      </c>
      <c r="N823" s="876"/>
      <c r="O823" s="876" t="s">
        <v>26948</v>
      </c>
      <c r="P823" s="876" t="s">
        <v>26948</v>
      </c>
      <c r="Q823" s="876" t="s">
        <v>26948</v>
      </c>
      <c r="R823" s="876" t="s">
        <v>26948</v>
      </c>
      <c r="S823" s="876"/>
      <c r="T823" s="876" t="s">
        <v>26948</v>
      </c>
      <c r="U823" s="876" t="s">
        <v>26948</v>
      </c>
      <c r="V823" s="876" t="s">
        <v>26948</v>
      </c>
      <c r="W823" s="876" t="s">
        <v>26948</v>
      </c>
      <c r="X823" s="876" t="s">
        <v>26948</v>
      </c>
      <c r="Y823" s="876"/>
      <c r="Z823" s="876" t="s">
        <v>26948</v>
      </c>
      <c r="AA823" s="876" t="s">
        <v>26948</v>
      </c>
      <c r="AB823" s="876" t="s">
        <v>26948</v>
      </c>
      <c r="AC823" s="876"/>
      <c r="AD823" s="876" t="s">
        <v>26948</v>
      </c>
      <c r="AE823" s="876" t="s">
        <v>26948</v>
      </c>
      <c r="AF823" s="876" t="s">
        <v>26948</v>
      </c>
      <c r="AG823" s="876"/>
      <c r="AH823" s="876"/>
      <c r="AI823" s="876"/>
      <c r="AJ823" s="876" t="s">
        <v>26948</v>
      </c>
      <c r="AK823" s="876"/>
    </row>
    <row r="824" spans="1:37">
      <c r="A824" s="929" t="s">
        <v>27660</v>
      </c>
      <c r="B824" s="876" t="s">
        <v>26948</v>
      </c>
      <c r="C824" s="876" t="s">
        <v>26948</v>
      </c>
      <c r="D824" s="876" t="s">
        <v>26948</v>
      </c>
      <c r="E824" s="876" t="s">
        <v>26948</v>
      </c>
      <c r="F824" s="876" t="s">
        <v>26948</v>
      </c>
      <c r="G824" s="876" t="s">
        <v>26948</v>
      </c>
      <c r="H824" s="876" t="s">
        <v>26948</v>
      </c>
      <c r="I824" s="876"/>
      <c r="J824" s="876"/>
      <c r="K824" s="876" t="s">
        <v>26948</v>
      </c>
      <c r="L824" s="876" t="s">
        <v>26948</v>
      </c>
      <c r="M824" s="876" t="s">
        <v>26948</v>
      </c>
      <c r="N824" s="876"/>
      <c r="O824" s="876" t="s">
        <v>26948</v>
      </c>
      <c r="P824" s="876" t="s">
        <v>26948</v>
      </c>
      <c r="Q824" s="876" t="s">
        <v>26948</v>
      </c>
      <c r="R824" s="876" t="s">
        <v>26948</v>
      </c>
      <c r="S824" s="876"/>
      <c r="T824" s="876" t="s">
        <v>26948</v>
      </c>
      <c r="U824" s="876" t="s">
        <v>26948</v>
      </c>
      <c r="V824" s="876" t="s">
        <v>26948</v>
      </c>
      <c r="W824" s="876" t="s">
        <v>26948</v>
      </c>
      <c r="X824" s="876" t="s">
        <v>26948</v>
      </c>
      <c r="Y824" s="876"/>
      <c r="Z824" s="876" t="s">
        <v>26948</v>
      </c>
      <c r="AA824" s="876" t="s">
        <v>26948</v>
      </c>
      <c r="AB824" s="876" t="s">
        <v>26948</v>
      </c>
      <c r="AC824" s="876"/>
      <c r="AD824" s="876" t="s">
        <v>26948</v>
      </c>
      <c r="AE824" s="876" t="s">
        <v>26948</v>
      </c>
      <c r="AF824" s="876" t="s">
        <v>26948</v>
      </c>
      <c r="AG824" s="876"/>
      <c r="AH824" s="876"/>
      <c r="AI824" s="876"/>
      <c r="AJ824" s="876" t="s">
        <v>26948</v>
      </c>
      <c r="AK824" s="876"/>
    </row>
    <row r="825" spans="1:37">
      <c r="A825" s="929" t="s">
        <v>27661</v>
      </c>
      <c r="B825" s="876" t="s">
        <v>26948</v>
      </c>
      <c r="C825" s="876" t="s">
        <v>26948</v>
      </c>
      <c r="D825" s="876" t="s">
        <v>26948</v>
      </c>
      <c r="E825" s="876" t="s">
        <v>26948</v>
      </c>
      <c r="F825" s="876" t="s">
        <v>26948</v>
      </c>
      <c r="G825" s="876" t="s">
        <v>26948</v>
      </c>
      <c r="H825" s="876" t="s">
        <v>26948</v>
      </c>
      <c r="I825" s="876"/>
      <c r="J825" s="876"/>
      <c r="K825" s="876" t="s">
        <v>26948</v>
      </c>
      <c r="L825" s="876" t="s">
        <v>26948</v>
      </c>
      <c r="M825" s="876" t="s">
        <v>26948</v>
      </c>
      <c r="N825" s="876"/>
      <c r="O825" s="876" t="s">
        <v>26948</v>
      </c>
      <c r="P825" s="876" t="s">
        <v>26948</v>
      </c>
      <c r="Q825" s="876" t="s">
        <v>26948</v>
      </c>
      <c r="R825" s="876" t="s">
        <v>26948</v>
      </c>
      <c r="S825" s="876"/>
      <c r="T825" s="876" t="s">
        <v>26948</v>
      </c>
      <c r="U825" s="876" t="s">
        <v>26948</v>
      </c>
      <c r="V825" s="876" t="s">
        <v>26948</v>
      </c>
      <c r="W825" s="876" t="s">
        <v>26948</v>
      </c>
      <c r="X825" s="876" t="s">
        <v>26948</v>
      </c>
      <c r="Y825" s="876"/>
      <c r="Z825" s="876" t="s">
        <v>26948</v>
      </c>
      <c r="AA825" s="876" t="s">
        <v>26948</v>
      </c>
      <c r="AB825" s="876" t="s">
        <v>26948</v>
      </c>
      <c r="AC825" s="876"/>
      <c r="AD825" s="876" t="s">
        <v>26948</v>
      </c>
      <c r="AE825" s="876" t="s">
        <v>26948</v>
      </c>
      <c r="AF825" s="876" t="s">
        <v>26948</v>
      </c>
      <c r="AG825" s="876"/>
      <c r="AH825" s="876"/>
      <c r="AI825" s="876"/>
      <c r="AJ825" s="876" t="s">
        <v>26948</v>
      </c>
      <c r="AK825" s="876"/>
    </row>
    <row r="826" spans="1:37">
      <c r="A826" s="929" t="s">
        <v>27017</v>
      </c>
      <c r="B826" s="876" t="s">
        <v>26948</v>
      </c>
      <c r="C826" s="876" t="s">
        <v>26948</v>
      </c>
      <c r="D826" s="876" t="s">
        <v>26948</v>
      </c>
      <c r="E826" s="876" t="s">
        <v>26948</v>
      </c>
      <c r="F826" s="876" t="s">
        <v>26948</v>
      </c>
      <c r="G826" s="876" t="s">
        <v>26948</v>
      </c>
      <c r="H826" s="876" t="s">
        <v>26948</v>
      </c>
      <c r="I826" s="876"/>
      <c r="J826" s="876"/>
      <c r="K826" s="876" t="s">
        <v>26948</v>
      </c>
      <c r="L826" s="876" t="s">
        <v>26948</v>
      </c>
      <c r="M826" s="876" t="s">
        <v>26948</v>
      </c>
      <c r="N826" s="876"/>
      <c r="O826" s="876" t="s">
        <v>26948</v>
      </c>
      <c r="P826" s="876" t="s">
        <v>26948</v>
      </c>
      <c r="Q826" s="876" t="s">
        <v>26948</v>
      </c>
      <c r="R826" s="876" t="s">
        <v>26948</v>
      </c>
      <c r="S826" s="876"/>
      <c r="T826" s="876" t="s">
        <v>26948</v>
      </c>
      <c r="U826" s="876" t="s">
        <v>26948</v>
      </c>
      <c r="V826" s="876" t="s">
        <v>26948</v>
      </c>
      <c r="W826" s="876" t="s">
        <v>26948</v>
      </c>
      <c r="X826" s="876" t="s">
        <v>26948</v>
      </c>
      <c r="Y826" s="876"/>
      <c r="Z826" s="876" t="s">
        <v>26948</v>
      </c>
      <c r="AA826" s="876" t="s">
        <v>26948</v>
      </c>
      <c r="AB826" s="876" t="s">
        <v>26948</v>
      </c>
      <c r="AC826" s="876"/>
      <c r="AD826" s="876" t="s">
        <v>26948</v>
      </c>
      <c r="AE826" s="876" t="s">
        <v>26948</v>
      </c>
      <c r="AF826" s="876" t="s">
        <v>26948</v>
      </c>
      <c r="AG826" s="876"/>
      <c r="AH826" s="876"/>
      <c r="AI826" s="876"/>
      <c r="AJ826" s="876" t="s">
        <v>26948</v>
      </c>
      <c r="AK826" s="876"/>
    </row>
    <row r="827" spans="1:37">
      <c r="A827" s="929" t="s">
        <v>27100</v>
      </c>
      <c r="B827" s="876" t="s">
        <v>26948</v>
      </c>
      <c r="C827" s="876" t="s">
        <v>26948</v>
      </c>
      <c r="D827" s="876" t="s">
        <v>26948</v>
      </c>
      <c r="E827" s="876" t="s">
        <v>26948</v>
      </c>
      <c r="F827" s="876" t="s">
        <v>26948</v>
      </c>
      <c r="G827" s="876" t="s">
        <v>26948</v>
      </c>
      <c r="H827" s="876" t="s">
        <v>26948</v>
      </c>
      <c r="I827" s="876"/>
      <c r="J827" s="876"/>
      <c r="K827" s="876" t="s">
        <v>26948</v>
      </c>
      <c r="L827" s="876" t="s">
        <v>26948</v>
      </c>
      <c r="M827" s="876" t="s">
        <v>26948</v>
      </c>
      <c r="N827" s="876"/>
      <c r="O827" s="876" t="s">
        <v>26948</v>
      </c>
      <c r="P827" s="876" t="s">
        <v>26948</v>
      </c>
      <c r="Q827" s="876" t="s">
        <v>26948</v>
      </c>
      <c r="R827" s="876" t="s">
        <v>26948</v>
      </c>
      <c r="S827" s="876"/>
      <c r="T827" s="876" t="s">
        <v>26948</v>
      </c>
      <c r="U827" s="876" t="s">
        <v>26948</v>
      </c>
      <c r="V827" s="876" t="s">
        <v>26948</v>
      </c>
      <c r="W827" s="876" t="s">
        <v>26948</v>
      </c>
      <c r="X827" s="876" t="s">
        <v>26948</v>
      </c>
      <c r="Y827" s="876"/>
      <c r="Z827" s="876" t="s">
        <v>26948</v>
      </c>
      <c r="AA827" s="876" t="s">
        <v>26948</v>
      </c>
      <c r="AB827" s="876" t="s">
        <v>26948</v>
      </c>
      <c r="AC827" s="876"/>
      <c r="AD827" s="876" t="s">
        <v>26948</v>
      </c>
      <c r="AE827" s="876" t="s">
        <v>26948</v>
      </c>
      <c r="AF827" s="876" t="s">
        <v>26948</v>
      </c>
      <c r="AG827" s="876"/>
      <c r="AH827" s="876"/>
      <c r="AI827" s="876"/>
      <c r="AJ827" s="876" t="s">
        <v>26948</v>
      </c>
      <c r="AK827" s="876"/>
    </row>
    <row r="828" spans="1:37">
      <c r="A828" s="929" t="s">
        <v>27662</v>
      </c>
      <c r="B828" s="876" t="s">
        <v>26948</v>
      </c>
      <c r="C828" s="876" t="s">
        <v>26948</v>
      </c>
      <c r="D828" s="876" t="s">
        <v>26948</v>
      </c>
      <c r="E828" s="876" t="s">
        <v>26948</v>
      </c>
      <c r="F828" s="876" t="s">
        <v>26948</v>
      </c>
      <c r="G828" s="876" t="s">
        <v>26948</v>
      </c>
      <c r="H828" s="876" t="s">
        <v>26948</v>
      </c>
      <c r="I828" s="876"/>
      <c r="J828" s="876"/>
      <c r="K828" s="876" t="s">
        <v>26948</v>
      </c>
      <c r="L828" s="876" t="s">
        <v>26948</v>
      </c>
      <c r="M828" s="876" t="s">
        <v>26948</v>
      </c>
      <c r="N828" s="876"/>
      <c r="O828" s="876" t="s">
        <v>26948</v>
      </c>
      <c r="P828" s="876" t="s">
        <v>26948</v>
      </c>
      <c r="Q828" s="876" t="s">
        <v>26948</v>
      </c>
      <c r="R828" s="876" t="s">
        <v>26948</v>
      </c>
      <c r="S828" s="876"/>
      <c r="T828" s="876" t="s">
        <v>26948</v>
      </c>
      <c r="U828" s="876" t="s">
        <v>26948</v>
      </c>
      <c r="V828" s="876" t="s">
        <v>26948</v>
      </c>
      <c r="W828" s="876" t="s">
        <v>26948</v>
      </c>
      <c r="X828" s="876" t="s">
        <v>26948</v>
      </c>
      <c r="Y828" s="876"/>
      <c r="Z828" s="876" t="s">
        <v>26948</v>
      </c>
      <c r="AA828" s="876" t="s">
        <v>26948</v>
      </c>
      <c r="AB828" s="876" t="s">
        <v>26948</v>
      </c>
      <c r="AC828" s="876"/>
      <c r="AD828" s="876" t="s">
        <v>26948</v>
      </c>
      <c r="AE828" s="876" t="s">
        <v>26948</v>
      </c>
      <c r="AF828" s="876" t="s">
        <v>26948</v>
      </c>
      <c r="AG828" s="876"/>
      <c r="AH828" s="876"/>
      <c r="AI828" s="876"/>
      <c r="AJ828" s="876" t="s">
        <v>26948</v>
      </c>
      <c r="AK828" s="876"/>
    </row>
    <row r="829" spans="1:37">
      <c r="A829" s="929" t="s">
        <v>27663</v>
      </c>
      <c r="B829" s="876" t="s">
        <v>26948</v>
      </c>
      <c r="C829" s="876" t="s">
        <v>26948</v>
      </c>
      <c r="D829" s="876" t="s">
        <v>26948</v>
      </c>
      <c r="E829" s="876" t="s">
        <v>26948</v>
      </c>
      <c r="F829" s="876" t="s">
        <v>26948</v>
      </c>
      <c r="G829" s="876" t="s">
        <v>26948</v>
      </c>
      <c r="H829" s="876" t="s">
        <v>26948</v>
      </c>
      <c r="I829" s="876"/>
      <c r="J829" s="876"/>
      <c r="K829" s="876" t="s">
        <v>26948</v>
      </c>
      <c r="L829" s="876" t="s">
        <v>26948</v>
      </c>
      <c r="M829" s="876" t="s">
        <v>26948</v>
      </c>
      <c r="N829" s="876"/>
      <c r="O829" s="876" t="s">
        <v>26948</v>
      </c>
      <c r="P829" s="876" t="s">
        <v>26948</v>
      </c>
      <c r="Q829" s="876" t="s">
        <v>26948</v>
      </c>
      <c r="R829" s="876" t="s">
        <v>26948</v>
      </c>
      <c r="S829" s="876"/>
      <c r="T829" s="876" t="s">
        <v>26948</v>
      </c>
      <c r="U829" s="876" t="s">
        <v>26948</v>
      </c>
      <c r="V829" s="876" t="s">
        <v>26948</v>
      </c>
      <c r="W829" s="876" t="s">
        <v>26948</v>
      </c>
      <c r="X829" s="876" t="s">
        <v>26948</v>
      </c>
      <c r="Y829" s="876"/>
      <c r="Z829" s="876" t="s">
        <v>26948</v>
      </c>
      <c r="AA829" s="876" t="s">
        <v>26948</v>
      </c>
      <c r="AB829" s="876" t="s">
        <v>26948</v>
      </c>
      <c r="AC829" s="876"/>
      <c r="AD829" s="876" t="s">
        <v>26948</v>
      </c>
      <c r="AE829" s="876" t="s">
        <v>26948</v>
      </c>
      <c r="AF829" s="876" t="s">
        <v>26948</v>
      </c>
      <c r="AG829" s="876"/>
      <c r="AH829" s="876"/>
      <c r="AI829" s="876"/>
      <c r="AJ829" s="876" t="s">
        <v>26948</v>
      </c>
      <c r="AK829" s="876"/>
    </row>
    <row r="830" spans="1:37">
      <c r="A830" s="929" t="s">
        <v>27664</v>
      </c>
      <c r="B830" s="876" t="s">
        <v>26948</v>
      </c>
      <c r="C830" s="876" t="s">
        <v>26948</v>
      </c>
      <c r="D830" s="876" t="s">
        <v>26948</v>
      </c>
      <c r="E830" s="876" t="s">
        <v>26948</v>
      </c>
      <c r="F830" s="876" t="s">
        <v>26948</v>
      </c>
      <c r="G830" s="876" t="s">
        <v>26948</v>
      </c>
      <c r="H830" s="876" t="s">
        <v>26948</v>
      </c>
      <c r="I830" s="876"/>
      <c r="J830" s="876"/>
      <c r="K830" s="876" t="s">
        <v>26948</v>
      </c>
      <c r="L830" s="876" t="s">
        <v>26948</v>
      </c>
      <c r="M830" s="876" t="s">
        <v>26948</v>
      </c>
      <c r="N830" s="876"/>
      <c r="O830" s="876" t="s">
        <v>26948</v>
      </c>
      <c r="P830" s="876" t="s">
        <v>26948</v>
      </c>
      <c r="Q830" s="876" t="s">
        <v>26948</v>
      </c>
      <c r="R830" s="876" t="s">
        <v>26948</v>
      </c>
      <c r="S830" s="876"/>
      <c r="T830" s="876" t="s">
        <v>26948</v>
      </c>
      <c r="U830" s="876" t="s">
        <v>26948</v>
      </c>
      <c r="V830" s="876" t="s">
        <v>26948</v>
      </c>
      <c r="W830" s="876" t="s">
        <v>26948</v>
      </c>
      <c r="X830" s="876" t="s">
        <v>26948</v>
      </c>
      <c r="Y830" s="876"/>
      <c r="Z830" s="876" t="s">
        <v>26948</v>
      </c>
      <c r="AA830" s="876" t="s">
        <v>26948</v>
      </c>
      <c r="AB830" s="876" t="s">
        <v>26948</v>
      </c>
      <c r="AC830" s="876"/>
      <c r="AD830" s="876" t="s">
        <v>26948</v>
      </c>
      <c r="AE830" s="876" t="s">
        <v>26948</v>
      </c>
      <c r="AF830" s="876" t="s">
        <v>26948</v>
      </c>
      <c r="AG830" s="876"/>
      <c r="AH830" s="876"/>
      <c r="AI830" s="876"/>
      <c r="AJ830" s="876" t="s">
        <v>26948</v>
      </c>
      <c r="AK830" s="876"/>
    </row>
    <row r="831" spans="1:37">
      <c r="B831" s="876" t="s">
        <v>26948</v>
      </c>
      <c r="C831" s="876" t="s">
        <v>26948</v>
      </c>
      <c r="D831" s="876" t="s">
        <v>26948</v>
      </c>
      <c r="E831" s="876" t="s">
        <v>26948</v>
      </c>
      <c r="F831" s="876" t="s">
        <v>26948</v>
      </c>
      <c r="G831" s="876" t="s">
        <v>26948</v>
      </c>
      <c r="H831" s="876" t="s">
        <v>26948</v>
      </c>
      <c r="I831" s="876"/>
      <c r="J831" s="876"/>
      <c r="K831" s="876" t="s">
        <v>26948</v>
      </c>
      <c r="L831" s="876" t="s">
        <v>26948</v>
      </c>
      <c r="M831" s="876" t="s">
        <v>26948</v>
      </c>
      <c r="N831" s="876"/>
      <c r="O831" s="876" t="s">
        <v>26948</v>
      </c>
      <c r="P831" s="876" t="s">
        <v>26948</v>
      </c>
      <c r="Q831" s="876" t="s">
        <v>26948</v>
      </c>
      <c r="R831" s="876" t="s">
        <v>26948</v>
      </c>
      <c r="S831" s="876"/>
      <c r="T831" s="876" t="s">
        <v>26948</v>
      </c>
      <c r="U831" s="876" t="s">
        <v>26948</v>
      </c>
      <c r="V831" s="876" t="s">
        <v>26948</v>
      </c>
      <c r="W831" s="876" t="s">
        <v>26948</v>
      </c>
      <c r="X831" s="876" t="s">
        <v>26948</v>
      </c>
      <c r="Y831" s="876"/>
      <c r="Z831" s="876" t="s">
        <v>26948</v>
      </c>
      <c r="AA831" s="876" t="s">
        <v>26948</v>
      </c>
      <c r="AB831" s="876" t="s">
        <v>26948</v>
      </c>
      <c r="AC831" s="876"/>
      <c r="AD831" s="876" t="s">
        <v>26948</v>
      </c>
      <c r="AE831" s="876" t="s">
        <v>26948</v>
      </c>
      <c r="AF831" s="876" t="s">
        <v>26948</v>
      </c>
      <c r="AG831" s="876"/>
      <c r="AH831" s="876"/>
      <c r="AI831" s="876"/>
      <c r="AJ831" s="876" t="s">
        <v>26948</v>
      </c>
      <c r="AK831" s="876"/>
    </row>
    <row r="832" spans="1:37">
      <c r="A832" s="929" t="s">
        <v>27665</v>
      </c>
      <c r="B832" s="876" t="s">
        <v>26948</v>
      </c>
      <c r="C832" s="876" t="s">
        <v>26948</v>
      </c>
      <c r="D832" s="876" t="s">
        <v>26948</v>
      </c>
      <c r="E832" s="876" t="s">
        <v>26948</v>
      </c>
      <c r="F832" s="876" t="s">
        <v>26948</v>
      </c>
      <c r="G832" s="876" t="s">
        <v>26948</v>
      </c>
      <c r="H832" s="876" t="s">
        <v>26948</v>
      </c>
      <c r="I832" s="876"/>
      <c r="J832" s="876"/>
      <c r="K832" s="876" t="s">
        <v>26948</v>
      </c>
      <c r="L832" s="876" t="s">
        <v>26948</v>
      </c>
      <c r="M832" s="876" t="s">
        <v>26948</v>
      </c>
      <c r="N832" s="876"/>
      <c r="O832" s="876" t="s">
        <v>26948</v>
      </c>
      <c r="P832" s="876" t="s">
        <v>26948</v>
      </c>
      <c r="Q832" s="876" t="s">
        <v>26948</v>
      </c>
      <c r="R832" s="876" t="s">
        <v>26948</v>
      </c>
      <c r="S832" s="876"/>
      <c r="T832" s="876" t="s">
        <v>26948</v>
      </c>
      <c r="U832" s="876" t="s">
        <v>26948</v>
      </c>
      <c r="V832" s="876" t="s">
        <v>26948</v>
      </c>
      <c r="W832" s="876" t="s">
        <v>26948</v>
      </c>
      <c r="X832" s="876" t="s">
        <v>26948</v>
      </c>
      <c r="Y832" s="876"/>
      <c r="Z832" s="876" t="s">
        <v>26948</v>
      </c>
      <c r="AA832" s="876" t="s">
        <v>26948</v>
      </c>
      <c r="AB832" s="876" t="s">
        <v>26948</v>
      </c>
      <c r="AC832" s="876"/>
      <c r="AD832" s="876" t="s">
        <v>26948</v>
      </c>
      <c r="AE832" s="876" t="s">
        <v>26948</v>
      </c>
      <c r="AF832" s="876" t="s">
        <v>26948</v>
      </c>
      <c r="AG832" s="876"/>
      <c r="AH832" s="876"/>
      <c r="AI832" s="876"/>
      <c r="AJ832" s="876" t="s">
        <v>26948</v>
      </c>
      <c r="AK832" s="876"/>
    </row>
    <row r="833" spans="1:37">
      <c r="A833" s="929" t="s">
        <v>27666</v>
      </c>
      <c r="B833" s="876" t="s">
        <v>26948</v>
      </c>
      <c r="C833" s="876" t="s">
        <v>26948</v>
      </c>
      <c r="D833" s="876" t="s">
        <v>26948</v>
      </c>
      <c r="E833" s="876" t="s">
        <v>26948</v>
      </c>
      <c r="F833" s="876" t="s">
        <v>26948</v>
      </c>
      <c r="G833" s="876" t="s">
        <v>26948</v>
      </c>
      <c r="H833" s="876" t="s">
        <v>26948</v>
      </c>
      <c r="I833" s="876"/>
      <c r="J833" s="876"/>
      <c r="K833" s="876" t="s">
        <v>26948</v>
      </c>
      <c r="L833" s="876" t="s">
        <v>26948</v>
      </c>
      <c r="M833" s="876" t="s">
        <v>26948</v>
      </c>
      <c r="N833" s="876"/>
      <c r="O833" s="876" t="s">
        <v>26948</v>
      </c>
      <c r="P833" s="876" t="s">
        <v>26948</v>
      </c>
      <c r="Q833" s="876" t="s">
        <v>26948</v>
      </c>
      <c r="R833" s="876" t="s">
        <v>26948</v>
      </c>
      <c r="S833" s="876"/>
      <c r="T833" s="876" t="s">
        <v>26948</v>
      </c>
      <c r="U833" s="876" t="s">
        <v>26948</v>
      </c>
      <c r="V833" s="876" t="s">
        <v>26948</v>
      </c>
      <c r="W833" s="876" t="s">
        <v>26948</v>
      </c>
      <c r="X833" s="876" t="s">
        <v>26948</v>
      </c>
      <c r="Y833" s="876"/>
      <c r="Z833" s="876" t="s">
        <v>26948</v>
      </c>
      <c r="AA833" s="876" t="s">
        <v>26948</v>
      </c>
      <c r="AB833" s="876" t="s">
        <v>26948</v>
      </c>
      <c r="AC833" s="876"/>
      <c r="AD833" s="876" t="s">
        <v>26948</v>
      </c>
      <c r="AE833" s="876" t="s">
        <v>26948</v>
      </c>
      <c r="AF833" s="876" t="s">
        <v>26948</v>
      </c>
      <c r="AG833" s="876"/>
      <c r="AH833" s="876"/>
      <c r="AI833" s="876"/>
      <c r="AJ833" s="876" t="s">
        <v>26948</v>
      </c>
      <c r="AK833" s="876"/>
    </row>
    <row r="834" spans="1:37">
      <c r="B834" s="876" t="s">
        <v>26948</v>
      </c>
      <c r="C834" s="876" t="s">
        <v>26948</v>
      </c>
      <c r="D834" s="876" t="s">
        <v>26948</v>
      </c>
      <c r="E834" s="876" t="s">
        <v>26948</v>
      </c>
      <c r="F834" s="876" t="s">
        <v>26948</v>
      </c>
      <c r="G834" s="876" t="s">
        <v>26948</v>
      </c>
      <c r="H834" s="876" t="s">
        <v>26948</v>
      </c>
      <c r="I834" s="876"/>
      <c r="J834" s="876"/>
      <c r="K834" s="876" t="s">
        <v>26948</v>
      </c>
      <c r="L834" s="876" t="s">
        <v>26948</v>
      </c>
      <c r="M834" s="876" t="s">
        <v>26948</v>
      </c>
      <c r="N834" s="876"/>
      <c r="O834" s="876" t="s">
        <v>26948</v>
      </c>
      <c r="P834" s="876" t="s">
        <v>26948</v>
      </c>
      <c r="Q834" s="876" t="s">
        <v>26948</v>
      </c>
      <c r="R834" s="876" t="s">
        <v>26948</v>
      </c>
      <c r="S834" s="876"/>
      <c r="T834" s="876" t="s">
        <v>26948</v>
      </c>
      <c r="U834" s="876" t="s">
        <v>26948</v>
      </c>
      <c r="V834" s="876" t="s">
        <v>26948</v>
      </c>
      <c r="W834" s="876" t="s">
        <v>26948</v>
      </c>
      <c r="X834" s="876" t="s">
        <v>26948</v>
      </c>
      <c r="Y834" s="876"/>
      <c r="Z834" s="876" t="s">
        <v>26948</v>
      </c>
      <c r="AA834" s="876" t="s">
        <v>26948</v>
      </c>
      <c r="AB834" s="876" t="s">
        <v>26948</v>
      </c>
      <c r="AC834" s="876"/>
      <c r="AD834" s="876" t="s">
        <v>26948</v>
      </c>
      <c r="AE834" s="876" t="s">
        <v>26948</v>
      </c>
      <c r="AF834" s="876" t="s">
        <v>26948</v>
      </c>
      <c r="AG834" s="876"/>
      <c r="AH834" s="876"/>
      <c r="AI834" s="876"/>
      <c r="AJ834" s="876" t="s">
        <v>26948</v>
      </c>
      <c r="AK834" s="876"/>
    </row>
    <row r="835" spans="1:37">
      <c r="A835" s="929" t="s">
        <v>27667</v>
      </c>
      <c r="B835" s="876" t="s">
        <v>26948</v>
      </c>
      <c r="C835" s="876" t="s">
        <v>26948</v>
      </c>
      <c r="D835" s="876" t="s">
        <v>26948</v>
      </c>
      <c r="E835" s="876" t="s">
        <v>26948</v>
      </c>
      <c r="F835" s="876" t="s">
        <v>26948</v>
      </c>
      <c r="G835" s="876" t="s">
        <v>26948</v>
      </c>
      <c r="H835" s="876" t="s">
        <v>26948</v>
      </c>
      <c r="I835" s="876"/>
      <c r="J835" s="876"/>
      <c r="K835" s="876" t="s">
        <v>26948</v>
      </c>
      <c r="L835" s="876" t="s">
        <v>26948</v>
      </c>
      <c r="M835" s="876" t="s">
        <v>26948</v>
      </c>
      <c r="N835" s="876"/>
      <c r="O835" s="876" t="s">
        <v>26948</v>
      </c>
      <c r="P835" s="876" t="s">
        <v>26948</v>
      </c>
      <c r="Q835" s="876" t="s">
        <v>26948</v>
      </c>
      <c r="R835" s="876" t="s">
        <v>26948</v>
      </c>
      <c r="S835" s="876"/>
      <c r="T835" s="876" t="s">
        <v>26948</v>
      </c>
      <c r="U835" s="876" t="s">
        <v>26948</v>
      </c>
      <c r="V835" s="876" t="s">
        <v>26948</v>
      </c>
      <c r="W835" s="876" t="s">
        <v>26948</v>
      </c>
      <c r="X835" s="876" t="s">
        <v>26948</v>
      </c>
      <c r="Y835" s="876"/>
      <c r="Z835" s="876" t="s">
        <v>26948</v>
      </c>
      <c r="AA835" s="876" t="s">
        <v>26948</v>
      </c>
      <c r="AB835" s="876" t="s">
        <v>26948</v>
      </c>
      <c r="AC835" s="876"/>
      <c r="AD835" s="876" t="s">
        <v>26948</v>
      </c>
      <c r="AE835" s="876" t="s">
        <v>26948</v>
      </c>
      <c r="AF835" s="876" t="s">
        <v>26948</v>
      </c>
      <c r="AG835" s="876"/>
      <c r="AH835" s="876"/>
      <c r="AI835" s="876"/>
      <c r="AJ835" s="876" t="s">
        <v>26948</v>
      </c>
      <c r="AK835" s="876"/>
    </row>
    <row r="836" spans="1:37">
      <c r="A836" s="929" t="s">
        <v>27668</v>
      </c>
      <c r="B836" s="876" t="s">
        <v>26948</v>
      </c>
      <c r="C836" s="876" t="s">
        <v>26948</v>
      </c>
      <c r="D836" s="876" t="s">
        <v>26948</v>
      </c>
      <c r="E836" s="876" t="s">
        <v>26948</v>
      </c>
      <c r="F836" s="876" t="s">
        <v>26948</v>
      </c>
      <c r="G836" s="876" t="s">
        <v>26948</v>
      </c>
      <c r="H836" s="876" t="s">
        <v>26948</v>
      </c>
      <c r="I836" s="876"/>
      <c r="J836" s="876"/>
      <c r="K836" s="876" t="s">
        <v>26948</v>
      </c>
      <c r="L836" s="876" t="s">
        <v>26948</v>
      </c>
      <c r="M836" s="876" t="s">
        <v>26948</v>
      </c>
      <c r="N836" s="876"/>
      <c r="O836" s="876" t="s">
        <v>26948</v>
      </c>
      <c r="P836" s="876" t="s">
        <v>26948</v>
      </c>
      <c r="Q836" s="876" t="s">
        <v>26948</v>
      </c>
      <c r="R836" s="876" t="s">
        <v>26948</v>
      </c>
      <c r="S836" s="876"/>
      <c r="T836" s="876" t="s">
        <v>26948</v>
      </c>
      <c r="U836" s="876" t="s">
        <v>26948</v>
      </c>
      <c r="V836" s="876" t="s">
        <v>26948</v>
      </c>
      <c r="W836" s="876" t="s">
        <v>26948</v>
      </c>
      <c r="X836" s="876" t="s">
        <v>26948</v>
      </c>
      <c r="Y836" s="876"/>
      <c r="Z836" s="876" t="s">
        <v>26948</v>
      </c>
      <c r="AA836" s="876" t="s">
        <v>26948</v>
      </c>
      <c r="AB836" s="876" t="s">
        <v>26948</v>
      </c>
      <c r="AC836" s="876"/>
      <c r="AD836" s="876" t="s">
        <v>26948</v>
      </c>
      <c r="AE836" s="876" t="s">
        <v>26948</v>
      </c>
      <c r="AF836" s="876" t="s">
        <v>26948</v>
      </c>
      <c r="AG836" s="876"/>
      <c r="AH836" s="876"/>
      <c r="AI836" s="876"/>
      <c r="AJ836" s="876" t="s">
        <v>26948</v>
      </c>
      <c r="AK836" s="876"/>
    </row>
    <row r="837" spans="1:37">
      <c r="A837" s="929" t="s">
        <v>27669</v>
      </c>
      <c r="B837" s="876" t="s">
        <v>26948</v>
      </c>
      <c r="C837" s="876" t="s">
        <v>26948</v>
      </c>
      <c r="D837" s="876" t="s">
        <v>26948</v>
      </c>
      <c r="E837" s="876" t="s">
        <v>26948</v>
      </c>
      <c r="F837" s="876" t="s">
        <v>26948</v>
      </c>
      <c r="G837" s="876" t="s">
        <v>26948</v>
      </c>
      <c r="H837" s="876" t="s">
        <v>26948</v>
      </c>
      <c r="I837" s="876"/>
      <c r="J837" s="876"/>
      <c r="K837" s="876" t="s">
        <v>26948</v>
      </c>
      <c r="L837" s="876" t="s">
        <v>26948</v>
      </c>
      <c r="M837" s="876" t="s">
        <v>26948</v>
      </c>
      <c r="N837" s="876"/>
      <c r="O837" s="876" t="s">
        <v>26948</v>
      </c>
      <c r="P837" s="876" t="s">
        <v>26948</v>
      </c>
      <c r="Q837" s="876" t="s">
        <v>26948</v>
      </c>
      <c r="R837" s="876" t="s">
        <v>26948</v>
      </c>
      <c r="S837" s="876"/>
      <c r="T837" s="876" t="s">
        <v>26948</v>
      </c>
      <c r="U837" s="876" t="s">
        <v>26948</v>
      </c>
      <c r="V837" s="876" t="s">
        <v>26948</v>
      </c>
      <c r="W837" s="876" t="s">
        <v>26948</v>
      </c>
      <c r="X837" s="876" t="s">
        <v>26948</v>
      </c>
      <c r="Y837" s="876"/>
      <c r="Z837" s="876" t="s">
        <v>26948</v>
      </c>
      <c r="AA837" s="876" t="s">
        <v>26948</v>
      </c>
      <c r="AB837" s="876" t="s">
        <v>26948</v>
      </c>
      <c r="AC837" s="876"/>
      <c r="AD837" s="876" t="s">
        <v>26948</v>
      </c>
      <c r="AE837" s="876" t="s">
        <v>26948</v>
      </c>
      <c r="AF837" s="876" t="s">
        <v>26948</v>
      </c>
      <c r="AG837" s="876"/>
      <c r="AH837" s="876"/>
      <c r="AI837" s="876"/>
      <c r="AJ837" s="876" t="s">
        <v>26948</v>
      </c>
      <c r="AK837" s="876"/>
    </row>
    <row r="838" spans="1:37">
      <c r="B838" s="876" t="s">
        <v>26948</v>
      </c>
      <c r="C838" s="876" t="s">
        <v>26948</v>
      </c>
      <c r="D838" s="876" t="s">
        <v>26948</v>
      </c>
      <c r="E838" s="876" t="s">
        <v>26948</v>
      </c>
      <c r="F838" s="876" t="s">
        <v>26948</v>
      </c>
      <c r="G838" s="876" t="s">
        <v>26948</v>
      </c>
      <c r="H838" s="876" t="s">
        <v>26948</v>
      </c>
      <c r="I838" s="876"/>
      <c r="J838" s="876"/>
      <c r="K838" s="876" t="s">
        <v>26948</v>
      </c>
      <c r="L838" s="876" t="s">
        <v>26948</v>
      </c>
      <c r="M838" s="876" t="s">
        <v>26948</v>
      </c>
      <c r="N838" s="876"/>
      <c r="O838" s="876" t="s">
        <v>26948</v>
      </c>
      <c r="P838" s="876" t="s">
        <v>26948</v>
      </c>
      <c r="Q838" s="876" t="s">
        <v>26948</v>
      </c>
      <c r="R838" s="876" t="s">
        <v>26948</v>
      </c>
      <c r="S838" s="876"/>
      <c r="T838" s="876" t="s">
        <v>26948</v>
      </c>
      <c r="U838" s="876" t="s">
        <v>26948</v>
      </c>
      <c r="V838" s="876" t="s">
        <v>26948</v>
      </c>
      <c r="W838" s="876" t="s">
        <v>26948</v>
      </c>
      <c r="X838" s="876" t="s">
        <v>26948</v>
      </c>
      <c r="Y838" s="876"/>
      <c r="Z838" s="876" t="s">
        <v>26948</v>
      </c>
      <c r="AA838" s="876" t="s">
        <v>26948</v>
      </c>
      <c r="AB838" s="876" t="s">
        <v>26948</v>
      </c>
      <c r="AC838" s="876"/>
      <c r="AD838" s="876" t="s">
        <v>26948</v>
      </c>
      <c r="AE838" s="876" t="s">
        <v>26948</v>
      </c>
      <c r="AF838" s="876" t="s">
        <v>26948</v>
      </c>
      <c r="AG838" s="876"/>
      <c r="AH838" s="876"/>
      <c r="AI838" s="876"/>
      <c r="AJ838" s="876" t="s">
        <v>26948</v>
      </c>
      <c r="AK838" s="876"/>
    </row>
    <row r="839" spans="1:37">
      <c r="A839" s="929" t="s">
        <v>27670</v>
      </c>
      <c r="B839" s="876" t="s">
        <v>26948</v>
      </c>
      <c r="C839" s="876" t="s">
        <v>26948</v>
      </c>
      <c r="D839" s="876" t="s">
        <v>26948</v>
      </c>
      <c r="E839" s="876" t="s">
        <v>26948</v>
      </c>
      <c r="F839" s="876" t="s">
        <v>26948</v>
      </c>
      <c r="G839" s="876" t="s">
        <v>26948</v>
      </c>
      <c r="H839" s="876" t="s">
        <v>26948</v>
      </c>
      <c r="I839" s="876"/>
      <c r="J839" s="876"/>
      <c r="K839" s="876" t="s">
        <v>26948</v>
      </c>
      <c r="L839" s="876" t="s">
        <v>26948</v>
      </c>
      <c r="M839" s="876" t="s">
        <v>26948</v>
      </c>
      <c r="N839" s="876"/>
      <c r="O839" s="876" t="s">
        <v>26948</v>
      </c>
      <c r="P839" s="876" t="s">
        <v>26948</v>
      </c>
      <c r="Q839" s="876" t="s">
        <v>26948</v>
      </c>
      <c r="R839" s="876" t="s">
        <v>26948</v>
      </c>
      <c r="S839" s="876"/>
      <c r="T839" s="876" t="s">
        <v>26948</v>
      </c>
      <c r="U839" s="876" t="s">
        <v>26948</v>
      </c>
      <c r="V839" s="876" t="s">
        <v>26948</v>
      </c>
      <c r="W839" s="876" t="s">
        <v>26948</v>
      </c>
      <c r="X839" s="876" t="s">
        <v>26948</v>
      </c>
      <c r="Y839" s="876"/>
      <c r="Z839" s="876" t="s">
        <v>26948</v>
      </c>
      <c r="AA839" s="876" t="s">
        <v>26948</v>
      </c>
      <c r="AB839" s="876" t="s">
        <v>26948</v>
      </c>
      <c r="AC839" s="876"/>
      <c r="AD839" s="876" t="s">
        <v>26948</v>
      </c>
      <c r="AE839" s="876" t="s">
        <v>26948</v>
      </c>
      <c r="AF839" s="876" t="s">
        <v>26948</v>
      </c>
      <c r="AG839" s="876"/>
      <c r="AH839" s="876"/>
      <c r="AI839" s="876"/>
      <c r="AJ839" s="876" t="s">
        <v>26948</v>
      </c>
      <c r="AK839" s="876"/>
    </row>
    <row r="840" spans="1:37">
      <c r="A840" s="929" t="s">
        <v>27671</v>
      </c>
      <c r="B840" s="876" t="s">
        <v>26948</v>
      </c>
      <c r="C840" s="876" t="s">
        <v>26948</v>
      </c>
      <c r="D840" s="876" t="s">
        <v>26948</v>
      </c>
      <c r="E840" s="876" t="s">
        <v>26948</v>
      </c>
      <c r="F840" s="876" t="s">
        <v>26948</v>
      </c>
      <c r="G840" s="876" t="s">
        <v>26948</v>
      </c>
      <c r="H840" s="876" t="s">
        <v>26948</v>
      </c>
      <c r="I840" s="876"/>
      <c r="J840" s="876"/>
      <c r="K840" s="876" t="s">
        <v>26948</v>
      </c>
      <c r="L840" s="876" t="s">
        <v>26948</v>
      </c>
      <c r="M840" s="876" t="s">
        <v>26948</v>
      </c>
      <c r="N840" s="876"/>
      <c r="O840" s="876" t="s">
        <v>26948</v>
      </c>
      <c r="P840" s="876" t="s">
        <v>26948</v>
      </c>
      <c r="Q840" s="876" t="s">
        <v>26948</v>
      </c>
      <c r="R840" s="876" t="s">
        <v>26948</v>
      </c>
      <c r="S840" s="876"/>
      <c r="T840" s="876" t="s">
        <v>26948</v>
      </c>
      <c r="U840" s="876" t="s">
        <v>26948</v>
      </c>
      <c r="V840" s="876" t="s">
        <v>26948</v>
      </c>
      <c r="W840" s="876" t="s">
        <v>26948</v>
      </c>
      <c r="X840" s="876" t="s">
        <v>26948</v>
      </c>
      <c r="Y840" s="876"/>
      <c r="Z840" s="876" t="s">
        <v>26948</v>
      </c>
      <c r="AA840" s="876" t="s">
        <v>26948</v>
      </c>
      <c r="AB840" s="876" t="s">
        <v>26948</v>
      </c>
      <c r="AC840" s="876"/>
      <c r="AD840" s="876" t="s">
        <v>26948</v>
      </c>
      <c r="AE840" s="876" t="s">
        <v>26948</v>
      </c>
      <c r="AF840" s="876" t="s">
        <v>26948</v>
      </c>
      <c r="AG840" s="876"/>
      <c r="AH840" s="876"/>
      <c r="AI840" s="876"/>
      <c r="AJ840" s="876" t="s">
        <v>26948</v>
      </c>
      <c r="AK840" s="876"/>
    </row>
    <row r="841" spans="1:37">
      <c r="A841" s="929" t="s">
        <v>27018</v>
      </c>
      <c r="B841" s="876" t="s">
        <v>26948</v>
      </c>
      <c r="C841" s="876" t="s">
        <v>26948</v>
      </c>
      <c r="D841" s="876" t="s">
        <v>26948</v>
      </c>
      <c r="E841" s="876" t="s">
        <v>26948</v>
      </c>
      <c r="F841" s="876" t="s">
        <v>26948</v>
      </c>
      <c r="G841" s="876" t="s">
        <v>26948</v>
      </c>
      <c r="H841" s="876" t="s">
        <v>26948</v>
      </c>
      <c r="I841" s="876"/>
      <c r="J841" s="876"/>
      <c r="K841" s="876" t="s">
        <v>26948</v>
      </c>
      <c r="L841" s="876" t="s">
        <v>26948</v>
      </c>
      <c r="M841" s="876" t="s">
        <v>26948</v>
      </c>
      <c r="N841" s="876"/>
      <c r="O841" s="876" t="s">
        <v>26948</v>
      </c>
      <c r="P841" s="876" t="s">
        <v>26948</v>
      </c>
      <c r="Q841" s="876" t="s">
        <v>26948</v>
      </c>
      <c r="R841" s="876" t="s">
        <v>26948</v>
      </c>
      <c r="S841" s="876"/>
      <c r="T841" s="876" t="s">
        <v>26948</v>
      </c>
      <c r="U841" s="876" t="s">
        <v>26948</v>
      </c>
      <c r="V841" s="876" t="s">
        <v>26948</v>
      </c>
      <c r="W841" s="876" t="s">
        <v>26948</v>
      </c>
      <c r="X841" s="876" t="s">
        <v>26948</v>
      </c>
      <c r="Y841" s="876"/>
      <c r="Z841" s="876" t="s">
        <v>26948</v>
      </c>
      <c r="AA841" s="876" t="s">
        <v>26948</v>
      </c>
      <c r="AB841" s="876" t="s">
        <v>26948</v>
      </c>
      <c r="AC841" s="876"/>
      <c r="AD841" s="876" t="s">
        <v>26948</v>
      </c>
      <c r="AE841" s="876" t="s">
        <v>26948</v>
      </c>
      <c r="AF841" s="876" t="s">
        <v>26948</v>
      </c>
      <c r="AG841" s="876"/>
      <c r="AH841" s="876"/>
      <c r="AI841" s="876"/>
      <c r="AJ841" s="876" t="s">
        <v>26948</v>
      </c>
      <c r="AK841" s="876"/>
    </row>
    <row r="842" spans="1:37">
      <c r="A842" s="929" t="s">
        <v>27100</v>
      </c>
      <c r="B842" s="876" t="s">
        <v>26948</v>
      </c>
      <c r="C842" s="876" t="s">
        <v>26948</v>
      </c>
      <c r="D842" s="876" t="s">
        <v>26948</v>
      </c>
      <c r="E842" s="876" t="s">
        <v>26948</v>
      </c>
      <c r="F842" s="876" t="s">
        <v>26948</v>
      </c>
      <c r="G842" s="876" t="s">
        <v>26948</v>
      </c>
      <c r="H842" s="876" t="s">
        <v>26948</v>
      </c>
      <c r="I842" s="876"/>
      <c r="J842" s="876"/>
      <c r="K842" s="876" t="s">
        <v>26948</v>
      </c>
      <c r="L842" s="876" t="s">
        <v>26948</v>
      </c>
      <c r="M842" s="876" t="s">
        <v>26948</v>
      </c>
      <c r="N842" s="876"/>
      <c r="O842" s="876" t="s">
        <v>26948</v>
      </c>
      <c r="P842" s="876" t="s">
        <v>26948</v>
      </c>
      <c r="Q842" s="876" t="s">
        <v>26948</v>
      </c>
      <c r="R842" s="876" t="s">
        <v>26948</v>
      </c>
      <c r="S842" s="876"/>
      <c r="T842" s="876" t="s">
        <v>26948</v>
      </c>
      <c r="U842" s="876" t="s">
        <v>26948</v>
      </c>
      <c r="V842" s="876" t="s">
        <v>26948</v>
      </c>
      <c r="W842" s="876" t="s">
        <v>26948</v>
      </c>
      <c r="X842" s="876" t="s">
        <v>26948</v>
      </c>
      <c r="Y842" s="876"/>
      <c r="Z842" s="876" t="s">
        <v>26948</v>
      </c>
      <c r="AA842" s="876" t="s">
        <v>26948</v>
      </c>
      <c r="AB842" s="876" t="s">
        <v>26948</v>
      </c>
      <c r="AC842" s="876"/>
      <c r="AD842" s="876" t="s">
        <v>26948</v>
      </c>
      <c r="AE842" s="876" t="s">
        <v>26948</v>
      </c>
      <c r="AF842" s="876" t="s">
        <v>26948</v>
      </c>
      <c r="AG842" s="876"/>
      <c r="AH842" s="876"/>
      <c r="AI842" s="876"/>
      <c r="AJ842" s="876" t="s">
        <v>26948</v>
      </c>
      <c r="AK842" s="876"/>
    </row>
    <row r="843" spans="1:37">
      <c r="A843" s="929" t="s">
        <v>27672</v>
      </c>
      <c r="B843" s="876" t="s">
        <v>26948</v>
      </c>
      <c r="C843" s="876" t="s">
        <v>26948</v>
      </c>
      <c r="D843" s="876" t="s">
        <v>26948</v>
      </c>
      <c r="E843" s="876" t="s">
        <v>26948</v>
      </c>
      <c r="F843" s="876" t="s">
        <v>26948</v>
      </c>
      <c r="G843" s="876" t="s">
        <v>26948</v>
      </c>
      <c r="H843" s="876" t="s">
        <v>26948</v>
      </c>
      <c r="I843" s="876"/>
      <c r="J843" s="876"/>
      <c r="K843" s="876" t="s">
        <v>26948</v>
      </c>
      <c r="L843" s="876" t="s">
        <v>26948</v>
      </c>
      <c r="M843" s="876" t="s">
        <v>26948</v>
      </c>
      <c r="N843" s="876"/>
      <c r="O843" s="876" t="s">
        <v>26948</v>
      </c>
      <c r="P843" s="876" t="s">
        <v>26948</v>
      </c>
      <c r="Q843" s="876" t="s">
        <v>26948</v>
      </c>
      <c r="R843" s="876" t="s">
        <v>26948</v>
      </c>
      <c r="S843" s="876"/>
      <c r="T843" s="876" t="s">
        <v>26948</v>
      </c>
      <c r="U843" s="876" t="s">
        <v>26948</v>
      </c>
      <c r="V843" s="876" t="s">
        <v>26948</v>
      </c>
      <c r="W843" s="876" t="s">
        <v>26948</v>
      </c>
      <c r="X843" s="876" t="s">
        <v>26948</v>
      </c>
      <c r="Y843" s="876"/>
      <c r="Z843" s="876" t="s">
        <v>26948</v>
      </c>
      <c r="AA843" s="876" t="s">
        <v>26948</v>
      </c>
      <c r="AB843" s="876" t="s">
        <v>26948</v>
      </c>
      <c r="AC843" s="876"/>
      <c r="AD843" s="876" t="s">
        <v>26948</v>
      </c>
      <c r="AE843" s="876" t="s">
        <v>26948</v>
      </c>
      <c r="AF843" s="876" t="s">
        <v>26948</v>
      </c>
      <c r="AG843" s="876"/>
      <c r="AH843" s="876"/>
      <c r="AI843" s="876"/>
      <c r="AJ843" s="876" t="s">
        <v>26948</v>
      </c>
      <c r="AK843" s="876"/>
    </row>
    <row r="844" spans="1:37">
      <c r="B844" s="876" t="s">
        <v>26948</v>
      </c>
      <c r="C844" s="876" t="s">
        <v>26948</v>
      </c>
      <c r="D844" s="876" t="s">
        <v>26948</v>
      </c>
      <c r="E844" s="876" t="s">
        <v>26948</v>
      </c>
      <c r="F844" s="876" t="s">
        <v>26948</v>
      </c>
      <c r="G844" s="876" t="s">
        <v>26948</v>
      </c>
      <c r="H844" s="876" t="s">
        <v>26948</v>
      </c>
      <c r="I844" s="876"/>
      <c r="J844" s="876"/>
      <c r="K844" s="876" t="s">
        <v>26948</v>
      </c>
      <c r="L844" s="876" t="s">
        <v>26948</v>
      </c>
      <c r="M844" s="876" t="s">
        <v>26948</v>
      </c>
      <c r="N844" s="876"/>
      <c r="O844" s="876" t="s">
        <v>26948</v>
      </c>
      <c r="P844" s="876" t="s">
        <v>26948</v>
      </c>
      <c r="Q844" s="876" t="s">
        <v>26948</v>
      </c>
      <c r="R844" s="876" t="s">
        <v>26948</v>
      </c>
      <c r="S844" s="876"/>
      <c r="T844" s="876" t="s">
        <v>26948</v>
      </c>
      <c r="U844" s="876" t="s">
        <v>26948</v>
      </c>
      <c r="V844" s="876" t="s">
        <v>26948</v>
      </c>
      <c r="W844" s="876" t="s">
        <v>26948</v>
      </c>
      <c r="X844" s="876" t="s">
        <v>26948</v>
      </c>
      <c r="Y844" s="876"/>
      <c r="Z844" s="876" t="s">
        <v>26948</v>
      </c>
      <c r="AA844" s="876" t="s">
        <v>26948</v>
      </c>
      <c r="AB844" s="876" t="s">
        <v>26948</v>
      </c>
      <c r="AC844" s="876"/>
      <c r="AD844" s="876" t="s">
        <v>26948</v>
      </c>
      <c r="AE844" s="876" t="s">
        <v>26948</v>
      </c>
      <c r="AF844" s="876" t="s">
        <v>26948</v>
      </c>
      <c r="AG844" s="876"/>
      <c r="AH844" s="876"/>
      <c r="AI844" s="876"/>
      <c r="AJ844" s="876" t="s">
        <v>26948</v>
      </c>
      <c r="AK844" s="876"/>
    </row>
    <row r="845" spans="1:37">
      <c r="A845" s="929" t="s">
        <v>27673</v>
      </c>
      <c r="B845" s="876" t="s">
        <v>26948</v>
      </c>
      <c r="C845" s="876" t="s">
        <v>26948</v>
      </c>
      <c r="D845" s="876" t="s">
        <v>26948</v>
      </c>
      <c r="E845" s="876" t="s">
        <v>26948</v>
      </c>
      <c r="F845" s="876" t="s">
        <v>26948</v>
      </c>
      <c r="G845" s="876" t="s">
        <v>26948</v>
      </c>
      <c r="H845" s="876" t="s">
        <v>26948</v>
      </c>
      <c r="I845" s="876"/>
      <c r="J845" s="876"/>
      <c r="K845" s="876" t="s">
        <v>26948</v>
      </c>
      <c r="L845" s="876" t="s">
        <v>26948</v>
      </c>
      <c r="M845" s="876" t="s">
        <v>26948</v>
      </c>
      <c r="N845" s="876"/>
      <c r="O845" s="876" t="s">
        <v>26948</v>
      </c>
      <c r="P845" s="876" t="s">
        <v>26948</v>
      </c>
      <c r="Q845" s="876" t="s">
        <v>26948</v>
      </c>
      <c r="R845" s="876" t="s">
        <v>26948</v>
      </c>
      <c r="S845" s="876"/>
      <c r="T845" s="876" t="s">
        <v>26948</v>
      </c>
      <c r="U845" s="876" t="s">
        <v>26948</v>
      </c>
      <c r="V845" s="876" t="s">
        <v>26948</v>
      </c>
      <c r="W845" s="876" t="s">
        <v>26948</v>
      </c>
      <c r="X845" s="876" t="s">
        <v>26948</v>
      </c>
      <c r="Y845" s="876"/>
      <c r="Z845" s="876" t="s">
        <v>26948</v>
      </c>
      <c r="AA845" s="876" t="s">
        <v>26948</v>
      </c>
      <c r="AB845" s="876" t="s">
        <v>26948</v>
      </c>
      <c r="AC845" s="876"/>
      <c r="AD845" s="876" t="s">
        <v>26948</v>
      </c>
      <c r="AE845" s="876" t="s">
        <v>26948</v>
      </c>
      <c r="AF845" s="876" t="s">
        <v>26948</v>
      </c>
      <c r="AG845" s="876"/>
      <c r="AH845" s="876"/>
      <c r="AI845" s="876"/>
      <c r="AJ845" s="876" t="s">
        <v>26948</v>
      </c>
      <c r="AK845" s="876"/>
    </row>
    <row r="846" spans="1:37">
      <c r="A846" s="929" t="s">
        <v>27674</v>
      </c>
      <c r="B846" s="876" t="s">
        <v>26948</v>
      </c>
      <c r="C846" s="876" t="s">
        <v>26948</v>
      </c>
      <c r="D846" s="876" t="s">
        <v>26948</v>
      </c>
      <c r="E846" s="876" t="s">
        <v>26948</v>
      </c>
      <c r="F846" s="876" t="s">
        <v>26948</v>
      </c>
      <c r="G846" s="876" t="s">
        <v>26948</v>
      </c>
      <c r="H846" s="876" t="s">
        <v>26948</v>
      </c>
      <c r="I846" s="876"/>
      <c r="J846" s="876"/>
      <c r="K846" s="876" t="s">
        <v>26948</v>
      </c>
      <c r="L846" s="876" t="s">
        <v>26948</v>
      </c>
      <c r="M846" s="876" t="s">
        <v>26948</v>
      </c>
      <c r="N846" s="876"/>
      <c r="O846" s="876" t="s">
        <v>26948</v>
      </c>
      <c r="P846" s="876" t="s">
        <v>26948</v>
      </c>
      <c r="Q846" s="876" t="s">
        <v>26948</v>
      </c>
      <c r="R846" s="876" t="s">
        <v>26948</v>
      </c>
      <c r="S846" s="876"/>
      <c r="T846" s="876" t="s">
        <v>26948</v>
      </c>
      <c r="U846" s="876" t="s">
        <v>26948</v>
      </c>
      <c r="V846" s="876" t="s">
        <v>26948</v>
      </c>
      <c r="W846" s="876" t="s">
        <v>26948</v>
      </c>
      <c r="X846" s="876" t="s">
        <v>26948</v>
      </c>
      <c r="Y846" s="876"/>
      <c r="Z846" s="876" t="s">
        <v>26948</v>
      </c>
      <c r="AA846" s="876" t="s">
        <v>26948</v>
      </c>
      <c r="AB846" s="876" t="s">
        <v>26948</v>
      </c>
      <c r="AC846" s="876"/>
      <c r="AD846" s="876" t="s">
        <v>26948</v>
      </c>
      <c r="AE846" s="876" t="s">
        <v>26948</v>
      </c>
      <c r="AF846" s="876" t="s">
        <v>26948</v>
      </c>
      <c r="AG846" s="876"/>
      <c r="AH846" s="876"/>
      <c r="AI846" s="876"/>
      <c r="AJ846" s="876" t="s">
        <v>26948</v>
      </c>
      <c r="AK846" s="876"/>
    </row>
    <row r="847" spans="1:37">
      <c r="A847" s="929" t="s">
        <v>27019</v>
      </c>
      <c r="B847" s="876" t="s">
        <v>26948</v>
      </c>
      <c r="C847" s="876" t="s">
        <v>26948</v>
      </c>
      <c r="D847" s="876" t="s">
        <v>26948</v>
      </c>
      <c r="E847" s="876" t="s">
        <v>26948</v>
      </c>
      <c r="F847" s="876" t="s">
        <v>26948</v>
      </c>
      <c r="G847" s="876" t="s">
        <v>26948</v>
      </c>
      <c r="H847" s="876" t="s">
        <v>26948</v>
      </c>
      <c r="I847" s="876"/>
      <c r="J847" s="876"/>
      <c r="K847" s="876" t="s">
        <v>26948</v>
      </c>
      <c r="L847" s="876" t="s">
        <v>26948</v>
      </c>
      <c r="M847" s="876" t="s">
        <v>26948</v>
      </c>
      <c r="N847" s="876"/>
      <c r="O847" s="876" t="s">
        <v>26948</v>
      </c>
      <c r="P847" s="876" t="s">
        <v>26948</v>
      </c>
      <c r="Q847" s="876" t="s">
        <v>26948</v>
      </c>
      <c r="R847" s="876" t="s">
        <v>26948</v>
      </c>
      <c r="S847" s="876"/>
      <c r="T847" s="876" t="s">
        <v>26948</v>
      </c>
      <c r="U847" s="876" t="s">
        <v>26948</v>
      </c>
      <c r="V847" s="876" t="s">
        <v>26948</v>
      </c>
      <c r="W847" s="876" t="s">
        <v>26948</v>
      </c>
      <c r="X847" s="876" t="s">
        <v>26948</v>
      </c>
      <c r="Y847" s="876"/>
      <c r="Z847" s="876" t="s">
        <v>26948</v>
      </c>
      <c r="AA847" s="876" t="s">
        <v>26948</v>
      </c>
      <c r="AB847" s="876" t="s">
        <v>26948</v>
      </c>
      <c r="AC847" s="876"/>
      <c r="AD847" s="876" t="s">
        <v>26948</v>
      </c>
      <c r="AE847" s="876" t="s">
        <v>26948</v>
      </c>
      <c r="AF847" s="876" t="s">
        <v>26948</v>
      </c>
      <c r="AG847" s="876"/>
      <c r="AH847" s="876"/>
      <c r="AI847" s="876"/>
      <c r="AJ847" s="876" t="s">
        <v>26948</v>
      </c>
      <c r="AK847" s="876"/>
    </row>
    <row r="848" spans="1:37">
      <c r="A848" s="929" t="s">
        <v>27094</v>
      </c>
      <c r="B848" s="876" t="s">
        <v>26948</v>
      </c>
      <c r="C848" s="876" t="s">
        <v>26948</v>
      </c>
      <c r="D848" s="876" t="s">
        <v>26948</v>
      </c>
      <c r="E848" s="876" t="s">
        <v>26948</v>
      </c>
      <c r="F848" s="876" t="s">
        <v>26948</v>
      </c>
      <c r="G848" s="876" t="s">
        <v>26948</v>
      </c>
      <c r="H848" s="876" t="s">
        <v>26948</v>
      </c>
      <c r="I848" s="876"/>
      <c r="J848" s="876"/>
      <c r="K848" s="876" t="s">
        <v>26948</v>
      </c>
      <c r="L848" s="876" t="s">
        <v>26948</v>
      </c>
      <c r="M848" s="876" t="s">
        <v>26948</v>
      </c>
      <c r="N848" s="876"/>
      <c r="O848" s="876" t="s">
        <v>26948</v>
      </c>
      <c r="P848" s="876" t="s">
        <v>26948</v>
      </c>
      <c r="Q848" s="876" t="s">
        <v>26948</v>
      </c>
      <c r="R848" s="876" t="s">
        <v>26948</v>
      </c>
      <c r="S848" s="876"/>
      <c r="T848" s="876" t="s">
        <v>26948</v>
      </c>
      <c r="U848" s="876" t="s">
        <v>26948</v>
      </c>
      <c r="V848" s="876" t="s">
        <v>26948</v>
      </c>
      <c r="W848" s="876" t="s">
        <v>26948</v>
      </c>
      <c r="X848" s="876" t="s">
        <v>26948</v>
      </c>
      <c r="Y848" s="876"/>
      <c r="Z848" s="876" t="s">
        <v>26948</v>
      </c>
      <c r="AA848" s="876" t="s">
        <v>26948</v>
      </c>
      <c r="AB848" s="876" t="s">
        <v>26948</v>
      </c>
      <c r="AC848" s="876"/>
      <c r="AD848" s="876" t="s">
        <v>26948</v>
      </c>
      <c r="AE848" s="876" t="s">
        <v>26948</v>
      </c>
      <c r="AF848" s="876" t="s">
        <v>26948</v>
      </c>
      <c r="AG848" s="876"/>
      <c r="AH848" s="876"/>
      <c r="AI848" s="876"/>
      <c r="AJ848" s="876" t="s">
        <v>26948</v>
      </c>
      <c r="AK848" s="876"/>
    </row>
    <row r="849" spans="1:37">
      <c r="A849" s="929" t="s">
        <v>27675</v>
      </c>
      <c r="B849" s="876" t="s">
        <v>26948</v>
      </c>
      <c r="C849" s="876" t="s">
        <v>26948</v>
      </c>
      <c r="D849" s="876" t="s">
        <v>26948</v>
      </c>
      <c r="E849" s="876" t="s">
        <v>26948</v>
      </c>
      <c r="F849" s="876" t="s">
        <v>26948</v>
      </c>
      <c r="G849" s="876" t="s">
        <v>26948</v>
      </c>
      <c r="H849" s="876" t="s">
        <v>26948</v>
      </c>
      <c r="I849" s="876"/>
      <c r="J849" s="876"/>
      <c r="K849" s="876" t="s">
        <v>26948</v>
      </c>
      <c r="L849" s="876" t="s">
        <v>26948</v>
      </c>
      <c r="M849" s="876" t="s">
        <v>26948</v>
      </c>
      <c r="N849" s="876"/>
      <c r="O849" s="876" t="s">
        <v>26948</v>
      </c>
      <c r="P849" s="876" t="s">
        <v>26948</v>
      </c>
      <c r="Q849" s="876" t="s">
        <v>26948</v>
      </c>
      <c r="R849" s="876" t="s">
        <v>26948</v>
      </c>
      <c r="S849" s="876"/>
      <c r="T849" s="876" t="s">
        <v>26948</v>
      </c>
      <c r="U849" s="876" t="s">
        <v>26948</v>
      </c>
      <c r="V849" s="876" t="s">
        <v>26948</v>
      </c>
      <c r="W849" s="876" t="s">
        <v>26948</v>
      </c>
      <c r="X849" s="876" t="s">
        <v>26948</v>
      </c>
      <c r="Y849" s="876"/>
      <c r="Z849" s="876" t="s">
        <v>26948</v>
      </c>
      <c r="AA849" s="876" t="s">
        <v>26948</v>
      </c>
      <c r="AB849" s="876" t="s">
        <v>26948</v>
      </c>
      <c r="AC849" s="876"/>
      <c r="AD849" s="876" t="s">
        <v>26948</v>
      </c>
      <c r="AE849" s="876" t="s">
        <v>26948</v>
      </c>
      <c r="AF849" s="876" t="s">
        <v>26948</v>
      </c>
      <c r="AG849" s="876"/>
      <c r="AH849" s="876"/>
      <c r="AI849" s="876"/>
      <c r="AJ849" s="876" t="s">
        <v>26948</v>
      </c>
      <c r="AK849" s="876"/>
    </row>
    <row r="850" spans="1:37">
      <c r="B850" s="876" t="s">
        <v>26948</v>
      </c>
      <c r="C850" s="876" t="s">
        <v>26948</v>
      </c>
      <c r="D850" s="876" t="s">
        <v>26948</v>
      </c>
      <c r="E850" s="876" t="s">
        <v>26948</v>
      </c>
      <c r="F850" s="876" t="s">
        <v>26948</v>
      </c>
      <c r="G850" s="876" t="s">
        <v>26948</v>
      </c>
      <c r="H850" s="876" t="s">
        <v>26948</v>
      </c>
      <c r="I850" s="876"/>
      <c r="J850" s="876"/>
      <c r="K850" s="876" t="s">
        <v>26948</v>
      </c>
      <c r="L850" s="876" t="s">
        <v>26948</v>
      </c>
      <c r="M850" s="876" t="s">
        <v>26948</v>
      </c>
      <c r="N850" s="876"/>
      <c r="O850" s="876" t="s">
        <v>26948</v>
      </c>
      <c r="P850" s="876" t="s">
        <v>26948</v>
      </c>
      <c r="Q850" s="876" t="s">
        <v>26948</v>
      </c>
      <c r="R850" s="876" t="s">
        <v>26948</v>
      </c>
      <c r="S850" s="876"/>
      <c r="T850" s="876" t="s">
        <v>26948</v>
      </c>
      <c r="U850" s="876" t="s">
        <v>26948</v>
      </c>
      <c r="V850" s="876" t="s">
        <v>26948</v>
      </c>
      <c r="W850" s="876" t="s">
        <v>26948</v>
      </c>
      <c r="X850" s="876" t="s">
        <v>26948</v>
      </c>
      <c r="Y850" s="876"/>
      <c r="Z850" s="876" t="s">
        <v>26948</v>
      </c>
      <c r="AA850" s="876" t="s">
        <v>26948</v>
      </c>
      <c r="AB850" s="876" t="s">
        <v>26948</v>
      </c>
      <c r="AC850" s="876"/>
      <c r="AD850" s="876" t="s">
        <v>26948</v>
      </c>
      <c r="AE850" s="876" t="s">
        <v>26948</v>
      </c>
      <c r="AF850" s="876" t="s">
        <v>26948</v>
      </c>
      <c r="AG850" s="876"/>
      <c r="AH850" s="876"/>
      <c r="AI850" s="876"/>
      <c r="AJ850" s="876" t="s">
        <v>26948</v>
      </c>
      <c r="AK850" s="876"/>
    </row>
    <row r="851" spans="1:37">
      <c r="A851" s="929" t="s">
        <v>27676</v>
      </c>
      <c r="B851" s="876" t="s">
        <v>26948</v>
      </c>
      <c r="C851" s="876" t="s">
        <v>26948</v>
      </c>
      <c r="D851" s="876" t="s">
        <v>26948</v>
      </c>
      <c r="E851" s="876" t="s">
        <v>26948</v>
      </c>
      <c r="F851" s="876" t="s">
        <v>26948</v>
      </c>
      <c r="G851" s="876" t="s">
        <v>26948</v>
      </c>
      <c r="H851" s="876" t="s">
        <v>26948</v>
      </c>
      <c r="I851" s="876"/>
      <c r="J851" s="876"/>
      <c r="K851" s="876" t="s">
        <v>26948</v>
      </c>
      <c r="L851" s="876" t="s">
        <v>26948</v>
      </c>
      <c r="M851" s="876" t="s">
        <v>26948</v>
      </c>
      <c r="N851" s="876"/>
      <c r="O851" s="876" t="s">
        <v>26948</v>
      </c>
      <c r="P851" s="876" t="s">
        <v>26948</v>
      </c>
      <c r="Q851" s="876" t="s">
        <v>26948</v>
      </c>
      <c r="R851" s="876" t="s">
        <v>26948</v>
      </c>
      <c r="S851" s="876"/>
      <c r="T851" s="876" t="s">
        <v>26948</v>
      </c>
      <c r="U851" s="876" t="s">
        <v>26948</v>
      </c>
      <c r="V851" s="876" t="s">
        <v>26948</v>
      </c>
      <c r="W851" s="876" t="s">
        <v>26948</v>
      </c>
      <c r="X851" s="876" t="s">
        <v>26948</v>
      </c>
      <c r="Y851" s="876"/>
      <c r="Z851" s="876" t="s">
        <v>26948</v>
      </c>
      <c r="AA851" s="876" t="s">
        <v>26948</v>
      </c>
      <c r="AB851" s="876" t="s">
        <v>26948</v>
      </c>
      <c r="AC851" s="876"/>
      <c r="AD851" s="876" t="s">
        <v>26948</v>
      </c>
      <c r="AE851" s="876" t="s">
        <v>26948</v>
      </c>
      <c r="AF851" s="876" t="s">
        <v>26948</v>
      </c>
      <c r="AG851" s="876"/>
      <c r="AH851" s="876"/>
      <c r="AI851" s="876"/>
      <c r="AJ851" s="876" t="s">
        <v>26948</v>
      </c>
      <c r="AK851" s="876"/>
    </row>
    <row r="852" spans="1:37">
      <c r="A852" s="929" t="s">
        <v>27677</v>
      </c>
      <c r="B852" s="876" t="s">
        <v>26948</v>
      </c>
      <c r="C852" s="876" t="s">
        <v>26948</v>
      </c>
      <c r="D852" s="876" t="s">
        <v>26948</v>
      </c>
      <c r="E852" s="876" t="s">
        <v>26948</v>
      </c>
      <c r="F852" s="876" t="s">
        <v>26948</v>
      </c>
      <c r="G852" s="876" t="s">
        <v>26948</v>
      </c>
      <c r="H852" s="876" t="s">
        <v>26948</v>
      </c>
      <c r="I852" s="876"/>
      <c r="J852" s="876"/>
      <c r="K852" s="876" t="s">
        <v>26948</v>
      </c>
      <c r="L852" s="876" t="s">
        <v>26948</v>
      </c>
      <c r="M852" s="876" t="s">
        <v>26948</v>
      </c>
      <c r="N852" s="876"/>
      <c r="O852" s="876" t="s">
        <v>26948</v>
      </c>
      <c r="P852" s="876" t="s">
        <v>26948</v>
      </c>
      <c r="Q852" s="876" t="s">
        <v>26948</v>
      </c>
      <c r="R852" s="876" t="s">
        <v>26948</v>
      </c>
      <c r="S852" s="876"/>
      <c r="T852" s="876" t="s">
        <v>26948</v>
      </c>
      <c r="U852" s="876" t="s">
        <v>26948</v>
      </c>
      <c r="V852" s="876" t="s">
        <v>26948</v>
      </c>
      <c r="W852" s="876" t="s">
        <v>26948</v>
      </c>
      <c r="X852" s="876" t="s">
        <v>26948</v>
      </c>
      <c r="Y852" s="876"/>
      <c r="Z852" s="876" t="s">
        <v>26948</v>
      </c>
      <c r="AA852" s="876" t="s">
        <v>26948</v>
      </c>
      <c r="AB852" s="876" t="s">
        <v>26948</v>
      </c>
      <c r="AC852" s="876"/>
      <c r="AD852" s="876" t="s">
        <v>26948</v>
      </c>
      <c r="AE852" s="876" t="s">
        <v>26948</v>
      </c>
      <c r="AF852" s="876" t="s">
        <v>26948</v>
      </c>
      <c r="AG852" s="876"/>
      <c r="AH852" s="876"/>
      <c r="AI852" s="876"/>
      <c r="AJ852" s="876" t="s">
        <v>26948</v>
      </c>
      <c r="AK852" s="876"/>
    </row>
    <row r="853" spans="1:37">
      <c r="A853" s="929" t="s">
        <v>27678</v>
      </c>
      <c r="B853" s="876" t="s">
        <v>26948</v>
      </c>
      <c r="C853" s="876" t="s">
        <v>26948</v>
      </c>
      <c r="D853" s="876" t="s">
        <v>26948</v>
      </c>
      <c r="E853" s="876" t="s">
        <v>26948</v>
      </c>
      <c r="F853" s="876" t="s">
        <v>26948</v>
      </c>
      <c r="G853" s="876" t="s">
        <v>26948</v>
      </c>
      <c r="H853" s="876" t="s">
        <v>26948</v>
      </c>
      <c r="I853" s="876"/>
      <c r="J853" s="876"/>
      <c r="K853" s="876" t="s">
        <v>26948</v>
      </c>
      <c r="L853" s="876" t="s">
        <v>26948</v>
      </c>
      <c r="M853" s="876" t="s">
        <v>26948</v>
      </c>
      <c r="N853" s="876"/>
      <c r="O853" s="876" t="s">
        <v>26948</v>
      </c>
      <c r="P853" s="876" t="s">
        <v>26948</v>
      </c>
      <c r="Q853" s="876" t="s">
        <v>26948</v>
      </c>
      <c r="R853" s="876" t="s">
        <v>26948</v>
      </c>
      <c r="S853" s="876"/>
      <c r="T853" s="876" t="s">
        <v>26948</v>
      </c>
      <c r="U853" s="876" t="s">
        <v>26948</v>
      </c>
      <c r="V853" s="876" t="s">
        <v>26948</v>
      </c>
      <c r="W853" s="876" t="s">
        <v>26948</v>
      </c>
      <c r="X853" s="876" t="s">
        <v>26948</v>
      </c>
      <c r="Y853" s="876"/>
      <c r="Z853" s="876" t="s">
        <v>26948</v>
      </c>
      <c r="AA853" s="876" t="s">
        <v>26948</v>
      </c>
      <c r="AB853" s="876" t="s">
        <v>26948</v>
      </c>
      <c r="AC853" s="876"/>
      <c r="AD853" s="876" t="s">
        <v>26948</v>
      </c>
      <c r="AE853" s="876" t="s">
        <v>26948</v>
      </c>
      <c r="AF853" s="876" t="s">
        <v>26948</v>
      </c>
      <c r="AG853" s="876"/>
      <c r="AH853" s="876"/>
      <c r="AI853" s="876"/>
      <c r="AJ853" s="876" t="s">
        <v>26948</v>
      </c>
      <c r="AK853" s="876"/>
    </row>
    <row r="854" spans="1:37">
      <c r="A854" s="929" t="s">
        <v>27679</v>
      </c>
      <c r="B854" s="876" t="s">
        <v>26948</v>
      </c>
      <c r="C854" s="876" t="s">
        <v>26948</v>
      </c>
      <c r="D854" s="876" t="s">
        <v>26948</v>
      </c>
      <c r="E854" s="876" t="s">
        <v>26948</v>
      </c>
      <c r="F854" s="876" t="s">
        <v>26948</v>
      </c>
      <c r="G854" s="876" t="s">
        <v>26948</v>
      </c>
      <c r="H854" s="876" t="s">
        <v>26948</v>
      </c>
      <c r="I854" s="876"/>
      <c r="J854" s="876"/>
      <c r="K854" s="876" t="s">
        <v>26948</v>
      </c>
      <c r="L854" s="876" t="s">
        <v>26948</v>
      </c>
      <c r="M854" s="876" t="s">
        <v>26948</v>
      </c>
      <c r="N854" s="876"/>
      <c r="O854" s="876" t="s">
        <v>26948</v>
      </c>
      <c r="P854" s="876" t="s">
        <v>26948</v>
      </c>
      <c r="Q854" s="876" t="s">
        <v>26948</v>
      </c>
      <c r="R854" s="876" t="s">
        <v>26948</v>
      </c>
      <c r="S854" s="876"/>
      <c r="T854" s="876" t="s">
        <v>26948</v>
      </c>
      <c r="U854" s="876" t="s">
        <v>26948</v>
      </c>
      <c r="V854" s="876" t="s">
        <v>26948</v>
      </c>
      <c r="W854" s="876" t="s">
        <v>26948</v>
      </c>
      <c r="X854" s="876" t="s">
        <v>26948</v>
      </c>
      <c r="Y854" s="876"/>
      <c r="Z854" s="876" t="s">
        <v>26948</v>
      </c>
      <c r="AA854" s="876" t="s">
        <v>26948</v>
      </c>
      <c r="AB854" s="876" t="s">
        <v>26948</v>
      </c>
      <c r="AC854" s="876"/>
      <c r="AD854" s="876" t="s">
        <v>26948</v>
      </c>
      <c r="AE854" s="876" t="s">
        <v>26948</v>
      </c>
      <c r="AF854" s="876" t="s">
        <v>26948</v>
      </c>
      <c r="AG854" s="876"/>
      <c r="AH854" s="876"/>
      <c r="AI854" s="876"/>
      <c r="AJ854" s="876" t="s">
        <v>26948</v>
      </c>
      <c r="AK854" s="876"/>
    </row>
    <row r="855" spans="1:37">
      <c r="A855" s="929" t="s">
        <v>27680</v>
      </c>
      <c r="B855" s="876" t="s">
        <v>26948</v>
      </c>
      <c r="C855" s="876" t="s">
        <v>26948</v>
      </c>
      <c r="D855" s="876" t="s">
        <v>26948</v>
      </c>
      <c r="E855" s="876" t="s">
        <v>26948</v>
      </c>
      <c r="F855" s="876" t="s">
        <v>26948</v>
      </c>
      <c r="G855" s="876" t="s">
        <v>26948</v>
      </c>
      <c r="H855" s="876" t="s">
        <v>26948</v>
      </c>
      <c r="I855" s="876"/>
      <c r="J855" s="876"/>
      <c r="K855" s="876" t="s">
        <v>26948</v>
      </c>
      <c r="L855" s="876" t="s">
        <v>26948</v>
      </c>
      <c r="M855" s="876" t="s">
        <v>26948</v>
      </c>
      <c r="N855" s="876"/>
      <c r="O855" s="876" t="s">
        <v>26948</v>
      </c>
      <c r="P855" s="876" t="s">
        <v>26948</v>
      </c>
      <c r="Q855" s="876" t="s">
        <v>26948</v>
      </c>
      <c r="R855" s="876" t="s">
        <v>26948</v>
      </c>
      <c r="S855" s="876"/>
      <c r="T855" s="876" t="s">
        <v>26948</v>
      </c>
      <c r="U855" s="876" t="s">
        <v>26948</v>
      </c>
      <c r="V855" s="876" t="s">
        <v>26948</v>
      </c>
      <c r="W855" s="876" t="s">
        <v>26948</v>
      </c>
      <c r="X855" s="876" t="s">
        <v>26948</v>
      </c>
      <c r="Y855" s="876"/>
      <c r="Z855" s="876" t="s">
        <v>26948</v>
      </c>
      <c r="AA855" s="876" t="s">
        <v>26948</v>
      </c>
      <c r="AB855" s="876" t="s">
        <v>26948</v>
      </c>
      <c r="AC855" s="876"/>
      <c r="AD855" s="876" t="s">
        <v>26948</v>
      </c>
      <c r="AE855" s="876" t="s">
        <v>26948</v>
      </c>
      <c r="AF855" s="876" t="s">
        <v>26948</v>
      </c>
      <c r="AG855" s="876"/>
      <c r="AH855" s="876"/>
      <c r="AI855" s="876"/>
      <c r="AJ855" s="876" t="s">
        <v>26948</v>
      </c>
      <c r="AK855" s="876"/>
    </row>
    <row r="856" spans="1:37">
      <c r="A856" s="929" t="s">
        <v>27681</v>
      </c>
      <c r="B856" s="876" t="s">
        <v>26948</v>
      </c>
      <c r="C856" s="876" t="s">
        <v>26948</v>
      </c>
      <c r="D856" s="876" t="s">
        <v>26948</v>
      </c>
      <c r="E856" s="876" t="s">
        <v>26948</v>
      </c>
      <c r="F856" s="876" t="s">
        <v>26948</v>
      </c>
      <c r="G856" s="876" t="s">
        <v>26948</v>
      </c>
      <c r="H856" s="876" t="s">
        <v>26948</v>
      </c>
      <c r="I856" s="876"/>
      <c r="J856" s="876"/>
      <c r="K856" s="876" t="s">
        <v>26948</v>
      </c>
      <c r="L856" s="876" t="s">
        <v>26948</v>
      </c>
      <c r="M856" s="876" t="s">
        <v>26948</v>
      </c>
      <c r="N856" s="876"/>
      <c r="O856" s="876" t="s">
        <v>26948</v>
      </c>
      <c r="P856" s="876" t="s">
        <v>26948</v>
      </c>
      <c r="Q856" s="876" t="s">
        <v>26948</v>
      </c>
      <c r="R856" s="876" t="s">
        <v>26948</v>
      </c>
      <c r="S856" s="876"/>
      <c r="T856" s="876" t="s">
        <v>26948</v>
      </c>
      <c r="U856" s="876" t="s">
        <v>26948</v>
      </c>
      <c r="V856" s="876" t="s">
        <v>26948</v>
      </c>
      <c r="W856" s="876" t="s">
        <v>26948</v>
      </c>
      <c r="X856" s="876" t="s">
        <v>26948</v>
      </c>
      <c r="Y856" s="876"/>
      <c r="Z856" s="876" t="s">
        <v>26948</v>
      </c>
      <c r="AA856" s="876" t="s">
        <v>26948</v>
      </c>
      <c r="AB856" s="876" t="s">
        <v>26948</v>
      </c>
      <c r="AC856" s="876"/>
      <c r="AD856" s="876" t="s">
        <v>26948</v>
      </c>
      <c r="AE856" s="876" t="s">
        <v>26948</v>
      </c>
      <c r="AF856" s="876" t="s">
        <v>26948</v>
      </c>
      <c r="AG856" s="876"/>
      <c r="AH856" s="876"/>
      <c r="AI856" s="876"/>
      <c r="AJ856" s="876" t="s">
        <v>26948</v>
      </c>
      <c r="AK856" s="876"/>
    </row>
    <row r="857" spans="1:37">
      <c r="A857" s="929" t="s">
        <v>27682</v>
      </c>
      <c r="B857" s="876" t="s">
        <v>26948</v>
      </c>
      <c r="C857" s="876" t="s">
        <v>26948</v>
      </c>
      <c r="D857" s="876" t="s">
        <v>26948</v>
      </c>
      <c r="E857" s="876" t="s">
        <v>26948</v>
      </c>
      <c r="F857" s="876" t="s">
        <v>26948</v>
      </c>
      <c r="G857" s="876" t="s">
        <v>26948</v>
      </c>
      <c r="H857" s="876" t="s">
        <v>26948</v>
      </c>
      <c r="I857" s="876"/>
      <c r="J857" s="876"/>
      <c r="K857" s="876" t="s">
        <v>26948</v>
      </c>
      <c r="L857" s="876" t="s">
        <v>26948</v>
      </c>
      <c r="M857" s="876" t="s">
        <v>26948</v>
      </c>
      <c r="N857" s="876"/>
      <c r="O857" s="876" t="s">
        <v>26948</v>
      </c>
      <c r="P857" s="876" t="s">
        <v>26948</v>
      </c>
      <c r="Q857" s="876" t="s">
        <v>26948</v>
      </c>
      <c r="R857" s="876" t="s">
        <v>26948</v>
      </c>
      <c r="S857" s="876"/>
      <c r="T857" s="876" t="s">
        <v>26948</v>
      </c>
      <c r="U857" s="876" t="s">
        <v>26948</v>
      </c>
      <c r="V857" s="876" t="s">
        <v>26948</v>
      </c>
      <c r="W857" s="876" t="s">
        <v>26948</v>
      </c>
      <c r="X857" s="876" t="s">
        <v>26948</v>
      </c>
      <c r="Y857" s="876"/>
      <c r="Z857" s="876" t="s">
        <v>26948</v>
      </c>
      <c r="AA857" s="876" t="s">
        <v>26948</v>
      </c>
      <c r="AB857" s="876" t="s">
        <v>26948</v>
      </c>
      <c r="AC857" s="876"/>
      <c r="AD857" s="876" t="s">
        <v>26948</v>
      </c>
      <c r="AE857" s="876" t="s">
        <v>26948</v>
      </c>
      <c r="AF857" s="876" t="s">
        <v>26948</v>
      </c>
      <c r="AG857" s="876"/>
      <c r="AH857" s="876"/>
      <c r="AI857" s="876"/>
      <c r="AJ857" s="876" t="s">
        <v>26948</v>
      </c>
      <c r="AK857" s="876"/>
    </row>
    <row r="858" spans="1:37">
      <c r="A858" s="929" t="s">
        <v>27683</v>
      </c>
      <c r="B858" s="876" t="s">
        <v>26948</v>
      </c>
      <c r="C858" s="876" t="s">
        <v>26948</v>
      </c>
      <c r="D858" s="876" t="s">
        <v>26948</v>
      </c>
      <c r="E858" s="876" t="s">
        <v>26948</v>
      </c>
      <c r="F858" s="876" t="s">
        <v>26948</v>
      </c>
      <c r="G858" s="876" t="s">
        <v>26948</v>
      </c>
      <c r="H858" s="876" t="s">
        <v>26948</v>
      </c>
      <c r="I858" s="876"/>
      <c r="J858" s="876"/>
      <c r="K858" s="876" t="s">
        <v>26948</v>
      </c>
      <c r="L858" s="876" t="s">
        <v>26948</v>
      </c>
      <c r="M858" s="876" t="s">
        <v>26948</v>
      </c>
      <c r="N858" s="876"/>
      <c r="O858" s="876" t="s">
        <v>26948</v>
      </c>
      <c r="P858" s="876" t="s">
        <v>26948</v>
      </c>
      <c r="Q858" s="876" t="s">
        <v>26948</v>
      </c>
      <c r="R858" s="876" t="s">
        <v>26948</v>
      </c>
      <c r="S858" s="876"/>
      <c r="T858" s="876" t="s">
        <v>26948</v>
      </c>
      <c r="U858" s="876" t="s">
        <v>26948</v>
      </c>
      <c r="V858" s="876" t="s">
        <v>26948</v>
      </c>
      <c r="W858" s="876" t="s">
        <v>26948</v>
      </c>
      <c r="X858" s="876" t="s">
        <v>26948</v>
      </c>
      <c r="Y858" s="876"/>
      <c r="Z858" s="876" t="s">
        <v>26948</v>
      </c>
      <c r="AA858" s="876" t="s">
        <v>26948</v>
      </c>
      <c r="AB858" s="876" t="s">
        <v>26948</v>
      </c>
      <c r="AC858" s="876"/>
      <c r="AD858" s="876" t="s">
        <v>26948</v>
      </c>
      <c r="AE858" s="876" t="s">
        <v>26948</v>
      </c>
      <c r="AF858" s="876" t="s">
        <v>26948</v>
      </c>
      <c r="AG858" s="876"/>
      <c r="AH858" s="876"/>
      <c r="AI858" s="876"/>
      <c r="AJ858" s="876" t="s">
        <v>26948</v>
      </c>
      <c r="AK858" s="876"/>
    </row>
    <row r="859" spans="1:37">
      <c r="A859" s="929" t="s">
        <v>27684</v>
      </c>
      <c r="B859" s="876" t="s">
        <v>26948</v>
      </c>
      <c r="C859" s="876" t="s">
        <v>26948</v>
      </c>
      <c r="D859" s="876" t="s">
        <v>26948</v>
      </c>
      <c r="E859" s="876" t="s">
        <v>26948</v>
      </c>
      <c r="F859" s="876" t="s">
        <v>26948</v>
      </c>
      <c r="G859" s="876" t="s">
        <v>26948</v>
      </c>
      <c r="H859" s="876" t="s">
        <v>26948</v>
      </c>
      <c r="I859" s="876"/>
      <c r="J859" s="876"/>
      <c r="K859" s="876" t="s">
        <v>26948</v>
      </c>
      <c r="L859" s="876" t="s">
        <v>26948</v>
      </c>
      <c r="M859" s="876" t="s">
        <v>26948</v>
      </c>
      <c r="N859" s="876"/>
      <c r="O859" s="876" t="s">
        <v>26948</v>
      </c>
      <c r="P859" s="876" t="s">
        <v>26948</v>
      </c>
      <c r="Q859" s="876" t="s">
        <v>26948</v>
      </c>
      <c r="R859" s="876" t="s">
        <v>26948</v>
      </c>
      <c r="S859" s="876"/>
      <c r="T859" s="876" t="s">
        <v>26948</v>
      </c>
      <c r="U859" s="876" t="s">
        <v>26948</v>
      </c>
      <c r="V859" s="876" t="s">
        <v>26948</v>
      </c>
      <c r="W859" s="876" t="s">
        <v>26948</v>
      </c>
      <c r="X859" s="876" t="s">
        <v>26948</v>
      </c>
      <c r="Y859" s="876"/>
      <c r="Z859" s="876" t="s">
        <v>26948</v>
      </c>
      <c r="AA859" s="876" t="s">
        <v>26948</v>
      </c>
      <c r="AB859" s="876" t="s">
        <v>26948</v>
      </c>
      <c r="AC859" s="876"/>
      <c r="AD859" s="876" t="s">
        <v>26948</v>
      </c>
      <c r="AE859" s="876" t="s">
        <v>26948</v>
      </c>
      <c r="AF859" s="876" t="s">
        <v>26948</v>
      </c>
      <c r="AG859" s="876"/>
      <c r="AH859" s="876"/>
      <c r="AI859" s="876"/>
      <c r="AJ859" s="876" t="s">
        <v>26948</v>
      </c>
      <c r="AK859" s="876"/>
    </row>
    <row r="860" spans="1:37">
      <c r="A860" s="929" t="s">
        <v>27685</v>
      </c>
      <c r="B860" s="876" t="s">
        <v>26948</v>
      </c>
      <c r="C860" s="876" t="s">
        <v>26948</v>
      </c>
      <c r="D860" s="876" t="s">
        <v>26948</v>
      </c>
      <c r="E860" s="876" t="s">
        <v>26948</v>
      </c>
      <c r="F860" s="876" t="s">
        <v>26948</v>
      </c>
      <c r="G860" s="876" t="s">
        <v>26948</v>
      </c>
      <c r="H860" s="876" t="s">
        <v>26948</v>
      </c>
      <c r="I860" s="876"/>
      <c r="J860" s="876"/>
      <c r="K860" s="876" t="s">
        <v>26948</v>
      </c>
      <c r="L860" s="876" t="s">
        <v>26948</v>
      </c>
      <c r="M860" s="876" t="s">
        <v>26948</v>
      </c>
      <c r="N860" s="876"/>
      <c r="O860" s="876" t="s">
        <v>26948</v>
      </c>
      <c r="P860" s="876" t="s">
        <v>26948</v>
      </c>
      <c r="Q860" s="876" t="s">
        <v>26948</v>
      </c>
      <c r="R860" s="876" t="s">
        <v>26948</v>
      </c>
      <c r="S860" s="876"/>
      <c r="T860" s="876" t="s">
        <v>26948</v>
      </c>
      <c r="U860" s="876" t="s">
        <v>26948</v>
      </c>
      <c r="V860" s="876" t="s">
        <v>26948</v>
      </c>
      <c r="W860" s="876" t="s">
        <v>26948</v>
      </c>
      <c r="X860" s="876" t="s">
        <v>26948</v>
      </c>
      <c r="Y860" s="876"/>
      <c r="Z860" s="876" t="s">
        <v>26948</v>
      </c>
      <c r="AA860" s="876" t="s">
        <v>26948</v>
      </c>
      <c r="AB860" s="876" t="s">
        <v>26948</v>
      </c>
      <c r="AC860" s="876"/>
      <c r="AD860" s="876" t="s">
        <v>26948</v>
      </c>
      <c r="AE860" s="876" t="s">
        <v>26948</v>
      </c>
      <c r="AF860" s="876" t="s">
        <v>26948</v>
      </c>
      <c r="AG860" s="876"/>
      <c r="AH860" s="876"/>
      <c r="AI860" s="876"/>
      <c r="AJ860" s="876" t="s">
        <v>26948</v>
      </c>
      <c r="AK860" s="876"/>
    </row>
    <row r="861" spans="1:37">
      <c r="B861" s="876" t="s">
        <v>26948</v>
      </c>
      <c r="C861" s="876" t="s">
        <v>26948</v>
      </c>
      <c r="D861" s="876" t="s">
        <v>26948</v>
      </c>
      <c r="E861" s="876" t="s">
        <v>26948</v>
      </c>
      <c r="F861" s="876" t="s">
        <v>26948</v>
      </c>
      <c r="G861" s="876" t="s">
        <v>26948</v>
      </c>
      <c r="H861" s="876" t="s">
        <v>26948</v>
      </c>
      <c r="I861" s="876"/>
      <c r="J861" s="876"/>
      <c r="K861" s="876" t="s">
        <v>26948</v>
      </c>
      <c r="L861" s="876" t="s">
        <v>26948</v>
      </c>
      <c r="M861" s="876" t="s">
        <v>26948</v>
      </c>
      <c r="N861" s="876"/>
      <c r="O861" s="876" t="s">
        <v>26948</v>
      </c>
      <c r="P861" s="876" t="s">
        <v>26948</v>
      </c>
      <c r="Q861" s="876" t="s">
        <v>26948</v>
      </c>
      <c r="R861" s="876" t="s">
        <v>26948</v>
      </c>
      <c r="S861" s="876"/>
      <c r="T861" s="876" t="s">
        <v>26948</v>
      </c>
      <c r="U861" s="876" t="s">
        <v>26948</v>
      </c>
      <c r="V861" s="876" t="s">
        <v>26948</v>
      </c>
      <c r="W861" s="876" t="s">
        <v>26948</v>
      </c>
      <c r="X861" s="876" t="s">
        <v>26948</v>
      </c>
      <c r="Y861" s="876"/>
      <c r="Z861" s="876" t="s">
        <v>26948</v>
      </c>
      <c r="AA861" s="876" t="s">
        <v>26948</v>
      </c>
      <c r="AB861" s="876" t="s">
        <v>26948</v>
      </c>
      <c r="AC861" s="876"/>
      <c r="AD861" s="876" t="s">
        <v>26948</v>
      </c>
      <c r="AE861" s="876" t="s">
        <v>26948</v>
      </c>
      <c r="AF861" s="876" t="s">
        <v>26948</v>
      </c>
      <c r="AG861" s="876"/>
      <c r="AH861" s="876"/>
      <c r="AI861" s="876"/>
      <c r="AJ861" s="876" t="s">
        <v>26948</v>
      </c>
      <c r="AK861" s="876"/>
    </row>
    <row r="862" spans="1:37">
      <c r="A862" s="929" t="s">
        <v>27686</v>
      </c>
      <c r="B862" s="876" t="s">
        <v>26948</v>
      </c>
      <c r="C862" s="876" t="s">
        <v>26948</v>
      </c>
      <c r="D862" s="876" t="s">
        <v>26948</v>
      </c>
      <c r="E862" s="876" t="s">
        <v>26948</v>
      </c>
      <c r="F862" s="876" t="s">
        <v>26948</v>
      </c>
      <c r="G862" s="876" t="s">
        <v>26948</v>
      </c>
      <c r="H862" s="876" t="s">
        <v>26948</v>
      </c>
      <c r="I862" s="876"/>
      <c r="J862" s="876"/>
      <c r="K862" s="876" t="s">
        <v>26948</v>
      </c>
      <c r="L862" s="876" t="s">
        <v>26948</v>
      </c>
      <c r="M862" s="876" t="s">
        <v>26948</v>
      </c>
      <c r="N862" s="876"/>
      <c r="O862" s="876" t="s">
        <v>26948</v>
      </c>
      <c r="P862" s="876" t="s">
        <v>26948</v>
      </c>
      <c r="Q862" s="876" t="s">
        <v>26948</v>
      </c>
      <c r="R862" s="876" t="s">
        <v>26948</v>
      </c>
      <c r="S862" s="876"/>
      <c r="T862" s="876" t="s">
        <v>26948</v>
      </c>
      <c r="U862" s="876" t="s">
        <v>26948</v>
      </c>
      <c r="V862" s="876" t="s">
        <v>26948</v>
      </c>
      <c r="W862" s="876" t="s">
        <v>26948</v>
      </c>
      <c r="X862" s="876" t="s">
        <v>26948</v>
      </c>
      <c r="Y862" s="876"/>
      <c r="Z862" s="876" t="s">
        <v>26948</v>
      </c>
      <c r="AA862" s="876" t="s">
        <v>26948</v>
      </c>
      <c r="AB862" s="876" t="s">
        <v>26948</v>
      </c>
      <c r="AC862" s="876"/>
      <c r="AD862" s="876" t="s">
        <v>26948</v>
      </c>
      <c r="AE862" s="876" t="s">
        <v>26948</v>
      </c>
      <c r="AF862" s="876" t="s">
        <v>26948</v>
      </c>
      <c r="AG862" s="876"/>
      <c r="AH862" s="876"/>
      <c r="AI862" s="876"/>
      <c r="AJ862" s="876" t="s">
        <v>26948</v>
      </c>
      <c r="AK862" s="876"/>
    </row>
    <row r="863" spans="1:37">
      <c r="A863" s="929" t="s">
        <v>27687</v>
      </c>
      <c r="B863" s="876" t="s">
        <v>26948</v>
      </c>
      <c r="C863" s="876" t="s">
        <v>26948</v>
      </c>
      <c r="D863" s="876" t="s">
        <v>26948</v>
      </c>
      <c r="E863" s="876" t="s">
        <v>26948</v>
      </c>
      <c r="F863" s="876" t="s">
        <v>26948</v>
      </c>
      <c r="G863" s="876" t="s">
        <v>26948</v>
      </c>
      <c r="H863" s="876" t="s">
        <v>26948</v>
      </c>
      <c r="I863" s="876"/>
      <c r="J863" s="876"/>
      <c r="K863" s="876" t="s">
        <v>26948</v>
      </c>
      <c r="L863" s="876" t="s">
        <v>26948</v>
      </c>
      <c r="M863" s="876" t="s">
        <v>26948</v>
      </c>
      <c r="N863" s="876"/>
      <c r="O863" s="876" t="s">
        <v>26948</v>
      </c>
      <c r="P863" s="876" t="s">
        <v>26948</v>
      </c>
      <c r="Q863" s="876" t="s">
        <v>26948</v>
      </c>
      <c r="R863" s="876" t="s">
        <v>26948</v>
      </c>
      <c r="S863" s="876"/>
      <c r="T863" s="876" t="s">
        <v>26948</v>
      </c>
      <c r="U863" s="876" t="s">
        <v>26948</v>
      </c>
      <c r="V863" s="876" t="s">
        <v>26948</v>
      </c>
      <c r="W863" s="876" t="s">
        <v>26948</v>
      </c>
      <c r="X863" s="876" t="s">
        <v>26948</v>
      </c>
      <c r="Y863" s="876"/>
      <c r="Z863" s="876" t="s">
        <v>26948</v>
      </c>
      <c r="AA863" s="876" t="s">
        <v>26948</v>
      </c>
      <c r="AB863" s="876" t="s">
        <v>26948</v>
      </c>
      <c r="AC863" s="876"/>
      <c r="AD863" s="876" t="s">
        <v>26948</v>
      </c>
      <c r="AE863" s="876" t="s">
        <v>26948</v>
      </c>
      <c r="AF863" s="876" t="s">
        <v>26948</v>
      </c>
      <c r="AG863" s="876"/>
      <c r="AH863" s="876"/>
      <c r="AI863" s="876"/>
      <c r="AJ863" s="876" t="s">
        <v>26948</v>
      </c>
      <c r="AK863" s="876"/>
    </row>
    <row r="864" spans="1:37">
      <c r="B864" s="876" t="s">
        <v>26948</v>
      </c>
      <c r="C864" s="876" t="s">
        <v>26948</v>
      </c>
      <c r="D864" s="876" t="s">
        <v>26948</v>
      </c>
      <c r="E864" s="876" t="s">
        <v>26948</v>
      </c>
      <c r="F864" s="876" t="s">
        <v>26948</v>
      </c>
      <c r="G864" s="876" t="s">
        <v>26948</v>
      </c>
      <c r="H864" s="876" t="s">
        <v>26948</v>
      </c>
      <c r="I864" s="876"/>
      <c r="J864" s="876"/>
      <c r="K864" s="876" t="s">
        <v>26948</v>
      </c>
      <c r="L864" s="876" t="s">
        <v>26948</v>
      </c>
      <c r="M864" s="876" t="s">
        <v>26948</v>
      </c>
      <c r="N864" s="876"/>
      <c r="O864" s="876" t="s">
        <v>26948</v>
      </c>
      <c r="P864" s="876" t="s">
        <v>26948</v>
      </c>
      <c r="Q864" s="876" t="s">
        <v>26948</v>
      </c>
      <c r="R864" s="876" t="s">
        <v>26948</v>
      </c>
      <c r="S864" s="876"/>
      <c r="T864" s="876" t="s">
        <v>26948</v>
      </c>
      <c r="U864" s="876" t="s">
        <v>26948</v>
      </c>
      <c r="V864" s="876" t="s">
        <v>26948</v>
      </c>
      <c r="W864" s="876" t="s">
        <v>26948</v>
      </c>
      <c r="X864" s="876" t="s">
        <v>26948</v>
      </c>
      <c r="Y864" s="876"/>
      <c r="Z864" s="876" t="s">
        <v>26948</v>
      </c>
      <c r="AA864" s="876" t="s">
        <v>26948</v>
      </c>
      <c r="AB864" s="876" t="s">
        <v>26948</v>
      </c>
      <c r="AC864" s="876"/>
      <c r="AD864" s="876" t="s">
        <v>26948</v>
      </c>
      <c r="AE864" s="876" t="s">
        <v>26948</v>
      </c>
      <c r="AF864" s="876" t="s">
        <v>26948</v>
      </c>
      <c r="AG864" s="876"/>
      <c r="AH864" s="876"/>
      <c r="AI864" s="876"/>
      <c r="AJ864" s="876" t="s">
        <v>26948</v>
      </c>
      <c r="AK864" s="876"/>
    </row>
    <row r="865" spans="1:37">
      <c r="A865" s="929" t="s">
        <v>27688</v>
      </c>
      <c r="B865" s="876" t="s">
        <v>26948</v>
      </c>
      <c r="C865" s="876" t="s">
        <v>26948</v>
      </c>
      <c r="D865" s="876" t="s">
        <v>26948</v>
      </c>
      <c r="E865" s="876" t="s">
        <v>26948</v>
      </c>
      <c r="F865" s="876" t="s">
        <v>26948</v>
      </c>
      <c r="G865" s="876" t="s">
        <v>26948</v>
      </c>
      <c r="H865" s="876" t="s">
        <v>26948</v>
      </c>
      <c r="I865" s="876"/>
      <c r="J865" s="876"/>
      <c r="K865" s="876" t="s">
        <v>26948</v>
      </c>
      <c r="L865" s="876" t="s">
        <v>26948</v>
      </c>
      <c r="M865" s="876" t="s">
        <v>26948</v>
      </c>
      <c r="N865" s="876"/>
      <c r="O865" s="876" t="s">
        <v>26948</v>
      </c>
      <c r="P865" s="876" t="s">
        <v>26948</v>
      </c>
      <c r="Q865" s="876" t="s">
        <v>26948</v>
      </c>
      <c r="R865" s="876" t="s">
        <v>26948</v>
      </c>
      <c r="S865" s="876"/>
      <c r="T865" s="876" t="s">
        <v>26948</v>
      </c>
      <c r="U865" s="876" t="s">
        <v>26948</v>
      </c>
      <c r="V865" s="876" t="s">
        <v>26948</v>
      </c>
      <c r="W865" s="876" t="s">
        <v>26948</v>
      </c>
      <c r="X865" s="876" t="s">
        <v>26948</v>
      </c>
      <c r="Y865" s="876"/>
      <c r="Z865" s="876" t="s">
        <v>26948</v>
      </c>
      <c r="AA865" s="876" t="s">
        <v>26948</v>
      </c>
      <c r="AB865" s="876" t="s">
        <v>26948</v>
      </c>
      <c r="AC865" s="876"/>
      <c r="AD865" s="876" t="s">
        <v>26948</v>
      </c>
      <c r="AE865" s="876" t="s">
        <v>26948</v>
      </c>
      <c r="AF865" s="876" t="s">
        <v>26948</v>
      </c>
      <c r="AG865" s="876"/>
      <c r="AH865" s="876"/>
      <c r="AI865" s="876"/>
      <c r="AJ865" s="876" t="s">
        <v>26948</v>
      </c>
      <c r="AK865" s="876"/>
    </row>
    <row r="866" spans="1:37">
      <c r="A866" s="929" t="s">
        <v>27689</v>
      </c>
      <c r="B866" s="876" t="s">
        <v>26948</v>
      </c>
      <c r="C866" s="876" t="s">
        <v>26948</v>
      </c>
      <c r="D866" s="876" t="s">
        <v>26948</v>
      </c>
      <c r="E866" s="876" t="s">
        <v>26948</v>
      </c>
      <c r="F866" s="876" t="s">
        <v>26948</v>
      </c>
      <c r="G866" s="876" t="s">
        <v>26948</v>
      </c>
      <c r="H866" s="876" t="s">
        <v>26948</v>
      </c>
      <c r="I866" s="876"/>
      <c r="J866" s="876"/>
      <c r="K866" s="876" t="s">
        <v>26948</v>
      </c>
      <c r="L866" s="876" t="s">
        <v>26948</v>
      </c>
      <c r="M866" s="876" t="s">
        <v>26948</v>
      </c>
      <c r="N866" s="876"/>
      <c r="O866" s="876" t="s">
        <v>26948</v>
      </c>
      <c r="P866" s="876" t="s">
        <v>26948</v>
      </c>
      <c r="Q866" s="876" t="s">
        <v>26948</v>
      </c>
      <c r="R866" s="876" t="s">
        <v>26948</v>
      </c>
      <c r="S866" s="876"/>
      <c r="T866" s="876" t="s">
        <v>26948</v>
      </c>
      <c r="U866" s="876" t="s">
        <v>26948</v>
      </c>
      <c r="V866" s="876" t="s">
        <v>26948</v>
      </c>
      <c r="W866" s="876" t="s">
        <v>26948</v>
      </c>
      <c r="X866" s="876" t="s">
        <v>26948</v>
      </c>
      <c r="Y866" s="876"/>
      <c r="Z866" s="876" t="s">
        <v>26948</v>
      </c>
      <c r="AA866" s="876" t="s">
        <v>26948</v>
      </c>
      <c r="AB866" s="876" t="s">
        <v>26948</v>
      </c>
      <c r="AC866" s="876"/>
      <c r="AD866" s="876" t="s">
        <v>26948</v>
      </c>
      <c r="AE866" s="876" t="s">
        <v>26948</v>
      </c>
      <c r="AF866" s="876" t="s">
        <v>26948</v>
      </c>
      <c r="AG866" s="876"/>
      <c r="AH866" s="876"/>
      <c r="AI866" s="876"/>
      <c r="AJ866" s="876" t="s">
        <v>26948</v>
      </c>
      <c r="AK866" s="876"/>
    </row>
    <row r="867" spans="1:37">
      <c r="A867" s="929" t="s">
        <v>27690</v>
      </c>
      <c r="B867" s="876" t="s">
        <v>26948</v>
      </c>
      <c r="C867" s="876" t="s">
        <v>26948</v>
      </c>
      <c r="D867" s="876" t="s">
        <v>26948</v>
      </c>
      <c r="E867" s="876" t="s">
        <v>26948</v>
      </c>
      <c r="F867" s="876" t="s">
        <v>26948</v>
      </c>
      <c r="G867" s="876" t="s">
        <v>26948</v>
      </c>
      <c r="H867" s="876" t="s">
        <v>26948</v>
      </c>
      <c r="I867" s="876"/>
      <c r="J867" s="876"/>
      <c r="K867" s="876" t="s">
        <v>26948</v>
      </c>
      <c r="L867" s="876" t="s">
        <v>26948</v>
      </c>
      <c r="M867" s="876" t="s">
        <v>26948</v>
      </c>
      <c r="N867" s="876"/>
      <c r="O867" s="876" t="s">
        <v>26948</v>
      </c>
      <c r="P867" s="876" t="s">
        <v>26948</v>
      </c>
      <c r="Q867" s="876" t="s">
        <v>26948</v>
      </c>
      <c r="R867" s="876" t="s">
        <v>26948</v>
      </c>
      <c r="S867" s="876"/>
      <c r="T867" s="876" t="s">
        <v>26948</v>
      </c>
      <c r="U867" s="876" t="s">
        <v>26948</v>
      </c>
      <c r="V867" s="876" t="s">
        <v>26948</v>
      </c>
      <c r="W867" s="876" t="s">
        <v>26948</v>
      </c>
      <c r="X867" s="876" t="s">
        <v>26948</v>
      </c>
      <c r="Y867" s="876"/>
      <c r="Z867" s="876" t="s">
        <v>26948</v>
      </c>
      <c r="AA867" s="876" t="s">
        <v>26948</v>
      </c>
      <c r="AB867" s="876" t="s">
        <v>26948</v>
      </c>
      <c r="AC867" s="876"/>
      <c r="AD867" s="876" t="s">
        <v>26948</v>
      </c>
      <c r="AE867" s="876" t="s">
        <v>26948</v>
      </c>
      <c r="AF867" s="876" t="s">
        <v>26948</v>
      </c>
      <c r="AG867" s="876"/>
      <c r="AH867" s="876"/>
      <c r="AI867" s="876"/>
      <c r="AJ867" s="876" t="s">
        <v>26948</v>
      </c>
      <c r="AK867" s="876"/>
    </row>
    <row r="868" spans="1:37">
      <c r="B868" s="876" t="s">
        <v>26948</v>
      </c>
      <c r="C868" s="876" t="s">
        <v>26948</v>
      </c>
      <c r="D868" s="876" t="s">
        <v>26948</v>
      </c>
      <c r="E868" s="876" t="s">
        <v>26948</v>
      </c>
      <c r="F868" s="876" t="s">
        <v>26948</v>
      </c>
      <c r="G868" s="876" t="s">
        <v>26948</v>
      </c>
      <c r="H868" s="876" t="s">
        <v>26948</v>
      </c>
      <c r="I868" s="876"/>
      <c r="J868" s="876"/>
      <c r="K868" s="876" t="s">
        <v>26948</v>
      </c>
      <c r="L868" s="876" t="s">
        <v>26948</v>
      </c>
      <c r="M868" s="876" t="s">
        <v>26948</v>
      </c>
      <c r="N868" s="876"/>
      <c r="O868" s="876" t="s">
        <v>26948</v>
      </c>
      <c r="P868" s="876" t="s">
        <v>26948</v>
      </c>
      <c r="Q868" s="876" t="s">
        <v>26948</v>
      </c>
      <c r="R868" s="876" t="s">
        <v>26948</v>
      </c>
      <c r="S868" s="876"/>
      <c r="T868" s="876" t="s">
        <v>26948</v>
      </c>
      <c r="U868" s="876" t="s">
        <v>26948</v>
      </c>
      <c r="V868" s="876" t="s">
        <v>26948</v>
      </c>
      <c r="W868" s="876" t="s">
        <v>26948</v>
      </c>
      <c r="X868" s="876" t="s">
        <v>26948</v>
      </c>
      <c r="Y868" s="876"/>
      <c r="Z868" s="876" t="s">
        <v>26948</v>
      </c>
      <c r="AA868" s="876" t="s">
        <v>26948</v>
      </c>
      <c r="AB868" s="876" t="s">
        <v>26948</v>
      </c>
      <c r="AC868" s="876"/>
      <c r="AD868" s="876" t="s">
        <v>26948</v>
      </c>
      <c r="AE868" s="876" t="s">
        <v>26948</v>
      </c>
      <c r="AF868" s="876" t="s">
        <v>26948</v>
      </c>
      <c r="AG868" s="876"/>
      <c r="AH868" s="876"/>
      <c r="AI868" s="876"/>
      <c r="AJ868" s="876" t="s">
        <v>26948</v>
      </c>
      <c r="AK868" s="876"/>
    </row>
    <row r="869" spans="1:37" ht="37.5">
      <c r="A869" s="929" t="s">
        <v>27691</v>
      </c>
      <c r="B869" s="876" t="s">
        <v>26948</v>
      </c>
      <c r="C869" s="876" t="s">
        <v>26948</v>
      </c>
      <c r="D869" s="876" t="s">
        <v>26948</v>
      </c>
      <c r="E869" s="876" t="s">
        <v>26948</v>
      </c>
      <c r="F869" s="876" t="s">
        <v>26948</v>
      </c>
      <c r="G869" s="876" t="s">
        <v>26948</v>
      </c>
      <c r="H869" s="876" t="s">
        <v>26948</v>
      </c>
      <c r="I869" s="876"/>
      <c r="J869" s="876"/>
      <c r="K869" s="876" t="s">
        <v>26948</v>
      </c>
      <c r="L869" s="876" t="s">
        <v>26948</v>
      </c>
      <c r="M869" s="876" t="s">
        <v>26948</v>
      </c>
      <c r="N869" s="876"/>
      <c r="O869" s="876" t="s">
        <v>26948</v>
      </c>
      <c r="P869" s="876" t="s">
        <v>26948</v>
      </c>
      <c r="Q869" s="876" t="s">
        <v>26948</v>
      </c>
      <c r="R869" s="876" t="s">
        <v>26948</v>
      </c>
      <c r="S869" s="876"/>
      <c r="T869" s="876" t="s">
        <v>26948</v>
      </c>
      <c r="U869" s="876" t="s">
        <v>26948</v>
      </c>
      <c r="V869" s="876" t="s">
        <v>26948</v>
      </c>
      <c r="W869" s="876" t="s">
        <v>26948</v>
      </c>
      <c r="X869" s="876" t="s">
        <v>26948</v>
      </c>
      <c r="Y869" s="876"/>
      <c r="Z869" s="876" t="s">
        <v>26948</v>
      </c>
      <c r="AA869" s="876" t="s">
        <v>26948</v>
      </c>
      <c r="AB869" s="876" t="s">
        <v>26948</v>
      </c>
      <c r="AC869" s="876"/>
      <c r="AD869" s="876" t="s">
        <v>26948</v>
      </c>
      <c r="AE869" s="876" t="s">
        <v>26948</v>
      </c>
      <c r="AF869" s="876" t="s">
        <v>26948</v>
      </c>
      <c r="AG869" s="876"/>
      <c r="AH869" s="876"/>
      <c r="AI869" s="876"/>
      <c r="AJ869" s="876" t="s">
        <v>26948</v>
      </c>
      <c r="AK869" s="876"/>
    </row>
    <row r="870" spans="1:37">
      <c r="A870" s="929" t="s">
        <v>27692</v>
      </c>
      <c r="B870" s="876" t="s">
        <v>26948</v>
      </c>
      <c r="C870" s="876" t="s">
        <v>26948</v>
      </c>
      <c r="D870" s="876" t="s">
        <v>26948</v>
      </c>
      <c r="E870" s="876" t="s">
        <v>26948</v>
      </c>
      <c r="F870" s="876" t="s">
        <v>26948</v>
      </c>
      <c r="G870" s="876" t="s">
        <v>26948</v>
      </c>
      <c r="H870" s="876" t="s">
        <v>26948</v>
      </c>
      <c r="I870" s="876"/>
      <c r="J870" s="876"/>
      <c r="K870" s="876" t="s">
        <v>26948</v>
      </c>
      <c r="L870" s="876" t="s">
        <v>26948</v>
      </c>
      <c r="M870" s="876" t="s">
        <v>26948</v>
      </c>
      <c r="N870" s="876"/>
      <c r="O870" s="876" t="s">
        <v>26948</v>
      </c>
      <c r="P870" s="876" t="s">
        <v>26948</v>
      </c>
      <c r="Q870" s="876" t="s">
        <v>26948</v>
      </c>
      <c r="R870" s="876" t="s">
        <v>26948</v>
      </c>
      <c r="S870" s="876"/>
      <c r="T870" s="876" t="s">
        <v>26948</v>
      </c>
      <c r="U870" s="876" t="s">
        <v>26948</v>
      </c>
      <c r="V870" s="876" t="s">
        <v>26948</v>
      </c>
      <c r="W870" s="876" t="s">
        <v>26948</v>
      </c>
      <c r="X870" s="876" t="s">
        <v>26948</v>
      </c>
      <c r="Y870" s="876"/>
      <c r="Z870" s="876" t="s">
        <v>26948</v>
      </c>
      <c r="AA870" s="876" t="s">
        <v>26948</v>
      </c>
      <c r="AB870" s="876" t="s">
        <v>26948</v>
      </c>
      <c r="AC870" s="876"/>
      <c r="AD870" s="876" t="s">
        <v>26948</v>
      </c>
      <c r="AE870" s="876" t="s">
        <v>26948</v>
      </c>
      <c r="AF870" s="876" t="s">
        <v>26948</v>
      </c>
      <c r="AG870" s="876"/>
      <c r="AH870" s="876"/>
      <c r="AI870" s="876"/>
      <c r="AJ870" s="876" t="s">
        <v>26948</v>
      </c>
      <c r="AK870" s="876"/>
    </row>
    <row r="871" spans="1:37">
      <c r="B871" s="876" t="s">
        <v>26948</v>
      </c>
      <c r="C871" s="876" t="s">
        <v>26948</v>
      </c>
      <c r="D871" s="876" t="s">
        <v>26948</v>
      </c>
      <c r="E871" s="876" t="s">
        <v>26948</v>
      </c>
      <c r="F871" s="876" t="s">
        <v>26948</v>
      </c>
      <c r="G871" s="876" t="s">
        <v>26948</v>
      </c>
      <c r="H871" s="876" t="s">
        <v>26948</v>
      </c>
      <c r="I871" s="876"/>
      <c r="J871" s="876"/>
      <c r="K871" s="876" t="s">
        <v>26948</v>
      </c>
      <c r="L871" s="876" t="s">
        <v>26948</v>
      </c>
      <c r="M871" s="876" t="s">
        <v>26948</v>
      </c>
      <c r="N871" s="876"/>
      <c r="O871" s="876" t="s">
        <v>26948</v>
      </c>
      <c r="P871" s="876" t="s">
        <v>26948</v>
      </c>
      <c r="Q871" s="876" t="s">
        <v>26948</v>
      </c>
      <c r="R871" s="876" t="s">
        <v>26948</v>
      </c>
      <c r="S871" s="876"/>
      <c r="T871" s="876" t="s">
        <v>26948</v>
      </c>
      <c r="U871" s="876" t="s">
        <v>26948</v>
      </c>
      <c r="V871" s="876" t="s">
        <v>26948</v>
      </c>
      <c r="W871" s="876" t="s">
        <v>26948</v>
      </c>
      <c r="X871" s="876" t="s">
        <v>26948</v>
      </c>
      <c r="Y871" s="876"/>
      <c r="Z871" s="876" t="s">
        <v>26948</v>
      </c>
      <c r="AA871" s="876" t="s">
        <v>26948</v>
      </c>
      <c r="AB871" s="876" t="s">
        <v>26948</v>
      </c>
      <c r="AC871" s="876"/>
      <c r="AD871" s="876" t="s">
        <v>26948</v>
      </c>
      <c r="AE871" s="876" t="s">
        <v>26948</v>
      </c>
      <c r="AF871" s="876" t="s">
        <v>26948</v>
      </c>
      <c r="AG871" s="876"/>
      <c r="AH871" s="876"/>
      <c r="AI871" s="876"/>
      <c r="AJ871" s="876" t="s">
        <v>26948</v>
      </c>
      <c r="AK871" s="876"/>
    </row>
    <row r="872" spans="1:37">
      <c r="A872" s="929" t="s">
        <v>27693</v>
      </c>
      <c r="B872" s="876" t="s">
        <v>26948</v>
      </c>
      <c r="C872" s="876" t="s">
        <v>26948</v>
      </c>
      <c r="D872" s="876" t="s">
        <v>26948</v>
      </c>
      <c r="E872" s="876" t="s">
        <v>26948</v>
      </c>
      <c r="F872" s="876" t="s">
        <v>26948</v>
      </c>
      <c r="G872" s="876" t="s">
        <v>26948</v>
      </c>
      <c r="H872" s="876" t="s">
        <v>26948</v>
      </c>
      <c r="I872" s="876"/>
      <c r="J872" s="876"/>
      <c r="K872" s="876" t="s">
        <v>26948</v>
      </c>
      <c r="L872" s="876" t="s">
        <v>26948</v>
      </c>
      <c r="M872" s="876" t="s">
        <v>26948</v>
      </c>
      <c r="N872" s="876"/>
      <c r="O872" s="876" t="s">
        <v>26948</v>
      </c>
      <c r="P872" s="876" t="s">
        <v>26948</v>
      </c>
      <c r="Q872" s="876" t="s">
        <v>26948</v>
      </c>
      <c r="R872" s="876" t="s">
        <v>26948</v>
      </c>
      <c r="S872" s="876"/>
      <c r="T872" s="876" t="s">
        <v>26948</v>
      </c>
      <c r="U872" s="876" t="s">
        <v>26948</v>
      </c>
      <c r="V872" s="876" t="s">
        <v>26948</v>
      </c>
      <c r="W872" s="876" t="s">
        <v>26948</v>
      </c>
      <c r="X872" s="876" t="s">
        <v>26948</v>
      </c>
      <c r="Y872" s="876"/>
      <c r="Z872" s="876" t="s">
        <v>26948</v>
      </c>
      <c r="AA872" s="876" t="s">
        <v>26948</v>
      </c>
      <c r="AB872" s="876" t="s">
        <v>26948</v>
      </c>
      <c r="AC872" s="876"/>
      <c r="AD872" s="876" t="s">
        <v>26948</v>
      </c>
      <c r="AE872" s="876" t="s">
        <v>26948</v>
      </c>
      <c r="AF872" s="876" t="s">
        <v>26948</v>
      </c>
      <c r="AG872" s="876"/>
      <c r="AH872" s="876"/>
      <c r="AI872" s="876"/>
      <c r="AJ872" s="876" t="s">
        <v>26948</v>
      </c>
      <c r="AK872" s="876"/>
    </row>
    <row r="873" spans="1:37">
      <c r="A873" s="929" t="s">
        <v>27694</v>
      </c>
      <c r="B873" s="876" t="s">
        <v>26948</v>
      </c>
      <c r="C873" s="876" t="s">
        <v>26948</v>
      </c>
      <c r="D873" s="876" t="s">
        <v>26948</v>
      </c>
      <c r="E873" s="876" t="s">
        <v>26948</v>
      </c>
      <c r="F873" s="876" t="s">
        <v>26948</v>
      </c>
      <c r="G873" s="876" t="s">
        <v>26948</v>
      </c>
      <c r="H873" s="876" t="s">
        <v>26948</v>
      </c>
      <c r="I873" s="876"/>
      <c r="J873" s="876"/>
      <c r="K873" s="876" t="s">
        <v>26948</v>
      </c>
      <c r="L873" s="876" t="s">
        <v>26948</v>
      </c>
      <c r="M873" s="876" t="s">
        <v>26948</v>
      </c>
      <c r="N873" s="876"/>
      <c r="O873" s="876" t="s">
        <v>26948</v>
      </c>
      <c r="P873" s="876" t="s">
        <v>26948</v>
      </c>
      <c r="Q873" s="876" t="s">
        <v>26948</v>
      </c>
      <c r="R873" s="876" t="s">
        <v>26948</v>
      </c>
      <c r="S873" s="876"/>
      <c r="T873" s="876" t="s">
        <v>26948</v>
      </c>
      <c r="U873" s="876" t="s">
        <v>26948</v>
      </c>
      <c r="V873" s="876" t="s">
        <v>26948</v>
      </c>
      <c r="W873" s="876" t="s">
        <v>26948</v>
      </c>
      <c r="X873" s="876" t="s">
        <v>26948</v>
      </c>
      <c r="Y873" s="876"/>
      <c r="Z873" s="876" t="s">
        <v>26948</v>
      </c>
      <c r="AA873" s="876" t="s">
        <v>26948</v>
      </c>
      <c r="AB873" s="876" t="s">
        <v>26948</v>
      </c>
      <c r="AC873" s="876"/>
      <c r="AD873" s="876" t="s">
        <v>26948</v>
      </c>
      <c r="AE873" s="876" t="s">
        <v>26948</v>
      </c>
      <c r="AF873" s="876" t="s">
        <v>26948</v>
      </c>
      <c r="AG873" s="876"/>
      <c r="AH873" s="876"/>
      <c r="AI873" s="876"/>
      <c r="AJ873" s="876" t="s">
        <v>26948</v>
      </c>
      <c r="AK873" s="876"/>
    </row>
    <row r="874" spans="1:37">
      <c r="A874" s="929" t="s">
        <v>27695</v>
      </c>
      <c r="B874" s="876" t="s">
        <v>26948</v>
      </c>
      <c r="C874" s="876" t="s">
        <v>26948</v>
      </c>
      <c r="D874" s="876" t="s">
        <v>26948</v>
      </c>
      <c r="E874" s="876" t="s">
        <v>26948</v>
      </c>
      <c r="F874" s="876" t="s">
        <v>26948</v>
      </c>
      <c r="G874" s="876" t="s">
        <v>26948</v>
      </c>
      <c r="H874" s="876" t="s">
        <v>26948</v>
      </c>
      <c r="I874" s="876"/>
      <c r="J874" s="876"/>
      <c r="K874" s="876" t="s">
        <v>26948</v>
      </c>
      <c r="L874" s="876" t="s">
        <v>26948</v>
      </c>
      <c r="M874" s="876" t="s">
        <v>26948</v>
      </c>
      <c r="N874" s="876"/>
      <c r="O874" s="876" t="s">
        <v>26948</v>
      </c>
      <c r="P874" s="876" t="s">
        <v>26948</v>
      </c>
      <c r="Q874" s="876" t="s">
        <v>26948</v>
      </c>
      <c r="R874" s="876" t="s">
        <v>26948</v>
      </c>
      <c r="S874" s="876"/>
      <c r="T874" s="876" t="s">
        <v>26948</v>
      </c>
      <c r="U874" s="876" t="s">
        <v>26948</v>
      </c>
      <c r="V874" s="876" t="s">
        <v>26948</v>
      </c>
      <c r="W874" s="876" t="s">
        <v>26948</v>
      </c>
      <c r="X874" s="876" t="s">
        <v>26948</v>
      </c>
      <c r="Y874" s="876"/>
      <c r="Z874" s="876" t="s">
        <v>26948</v>
      </c>
      <c r="AA874" s="876" t="s">
        <v>26948</v>
      </c>
      <c r="AB874" s="876" t="s">
        <v>26948</v>
      </c>
      <c r="AC874" s="876"/>
      <c r="AD874" s="876" t="s">
        <v>26948</v>
      </c>
      <c r="AE874" s="876" t="s">
        <v>26948</v>
      </c>
      <c r="AF874" s="876" t="s">
        <v>26948</v>
      </c>
      <c r="AG874" s="876"/>
      <c r="AH874" s="876"/>
      <c r="AI874" s="876"/>
      <c r="AJ874" s="876" t="s">
        <v>26948</v>
      </c>
      <c r="AK874" s="876"/>
    </row>
    <row r="875" spans="1:37">
      <c r="A875" s="929" t="s">
        <v>27020</v>
      </c>
      <c r="B875" s="876" t="s">
        <v>26948</v>
      </c>
      <c r="C875" s="876" t="s">
        <v>26948</v>
      </c>
      <c r="D875" s="876" t="s">
        <v>26948</v>
      </c>
      <c r="E875" s="876" t="s">
        <v>26948</v>
      </c>
      <c r="F875" s="876" t="s">
        <v>26948</v>
      </c>
      <c r="G875" s="876" t="s">
        <v>26948</v>
      </c>
      <c r="H875" s="876" t="s">
        <v>26948</v>
      </c>
      <c r="I875" s="876"/>
      <c r="J875" s="876"/>
      <c r="K875" s="876" t="s">
        <v>26948</v>
      </c>
      <c r="L875" s="876" t="s">
        <v>26948</v>
      </c>
      <c r="M875" s="876" t="s">
        <v>26948</v>
      </c>
      <c r="N875" s="876"/>
      <c r="O875" s="876" t="s">
        <v>26948</v>
      </c>
      <c r="P875" s="876" t="s">
        <v>26948</v>
      </c>
      <c r="Q875" s="876" t="s">
        <v>26948</v>
      </c>
      <c r="R875" s="876" t="s">
        <v>26948</v>
      </c>
      <c r="S875" s="876"/>
      <c r="T875" s="876" t="s">
        <v>26948</v>
      </c>
      <c r="U875" s="876" t="s">
        <v>26948</v>
      </c>
      <c r="V875" s="876" t="s">
        <v>26948</v>
      </c>
      <c r="W875" s="876" t="s">
        <v>26948</v>
      </c>
      <c r="X875" s="876" t="s">
        <v>26948</v>
      </c>
      <c r="Y875" s="876"/>
      <c r="Z875" s="876" t="s">
        <v>26948</v>
      </c>
      <c r="AA875" s="876" t="s">
        <v>26948</v>
      </c>
      <c r="AB875" s="876" t="s">
        <v>26948</v>
      </c>
      <c r="AC875" s="876"/>
      <c r="AD875" s="876" t="s">
        <v>26948</v>
      </c>
      <c r="AE875" s="876" t="s">
        <v>26948</v>
      </c>
      <c r="AF875" s="876" t="s">
        <v>26948</v>
      </c>
      <c r="AG875" s="876"/>
      <c r="AH875" s="876"/>
      <c r="AI875" s="876"/>
      <c r="AJ875" s="876" t="s">
        <v>26948</v>
      </c>
      <c r="AK875" s="876"/>
    </row>
    <row r="876" spans="1:37">
      <c r="A876" s="929" t="s">
        <v>27696</v>
      </c>
      <c r="B876" s="876" t="s">
        <v>26948</v>
      </c>
      <c r="C876" s="876" t="s">
        <v>26948</v>
      </c>
      <c r="D876" s="876" t="s">
        <v>26948</v>
      </c>
      <c r="E876" s="876" t="s">
        <v>26948</v>
      </c>
      <c r="F876" s="876" t="s">
        <v>26948</v>
      </c>
      <c r="G876" s="876" t="s">
        <v>26948</v>
      </c>
      <c r="H876" s="876" t="s">
        <v>26948</v>
      </c>
      <c r="I876" s="876"/>
      <c r="J876" s="876"/>
      <c r="K876" s="876" t="s">
        <v>26948</v>
      </c>
      <c r="L876" s="876" t="s">
        <v>26948</v>
      </c>
      <c r="M876" s="876" t="s">
        <v>26948</v>
      </c>
      <c r="N876" s="876"/>
      <c r="O876" s="876" t="s">
        <v>26948</v>
      </c>
      <c r="P876" s="876" t="s">
        <v>26948</v>
      </c>
      <c r="Q876" s="876" t="s">
        <v>26948</v>
      </c>
      <c r="R876" s="876" t="s">
        <v>26948</v>
      </c>
      <c r="S876" s="876"/>
      <c r="T876" s="876" t="s">
        <v>26948</v>
      </c>
      <c r="U876" s="876" t="s">
        <v>26948</v>
      </c>
      <c r="V876" s="876" t="s">
        <v>26948</v>
      </c>
      <c r="W876" s="876" t="s">
        <v>26948</v>
      </c>
      <c r="X876" s="876" t="s">
        <v>26948</v>
      </c>
      <c r="Y876" s="876"/>
      <c r="Z876" s="876" t="s">
        <v>26948</v>
      </c>
      <c r="AA876" s="876" t="s">
        <v>26948</v>
      </c>
      <c r="AB876" s="876" t="s">
        <v>26948</v>
      </c>
      <c r="AC876" s="876"/>
      <c r="AD876" s="876" t="s">
        <v>26948</v>
      </c>
      <c r="AE876" s="876" t="s">
        <v>26948</v>
      </c>
      <c r="AF876" s="876" t="s">
        <v>26948</v>
      </c>
      <c r="AG876" s="876"/>
      <c r="AH876" s="876"/>
      <c r="AI876" s="876"/>
      <c r="AJ876" s="876" t="s">
        <v>26948</v>
      </c>
      <c r="AK876" s="876"/>
    </row>
    <row r="877" spans="1:37">
      <c r="A877" s="929" t="s">
        <v>27697</v>
      </c>
      <c r="B877" s="876" t="s">
        <v>26948</v>
      </c>
      <c r="C877" s="876" t="s">
        <v>26948</v>
      </c>
      <c r="D877" s="876" t="s">
        <v>26948</v>
      </c>
      <c r="E877" s="876" t="s">
        <v>26948</v>
      </c>
      <c r="F877" s="876" t="s">
        <v>26948</v>
      </c>
      <c r="G877" s="876" t="s">
        <v>26948</v>
      </c>
      <c r="H877" s="876" t="s">
        <v>26948</v>
      </c>
      <c r="I877" s="876"/>
      <c r="J877" s="876"/>
      <c r="K877" s="876" t="s">
        <v>26948</v>
      </c>
      <c r="L877" s="876" t="s">
        <v>26948</v>
      </c>
      <c r="M877" s="876" t="s">
        <v>26948</v>
      </c>
      <c r="N877" s="876"/>
      <c r="O877" s="876" t="s">
        <v>26948</v>
      </c>
      <c r="P877" s="876" t="s">
        <v>26948</v>
      </c>
      <c r="Q877" s="876" t="s">
        <v>26948</v>
      </c>
      <c r="R877" s="876" t="s">
        <v>26948</v>
      </c>
      <c r="S877" s="876"/>
      <c r="T877" s="876" t="s">
        <v>26948</v>
      </c>
      <c r="U877" s="876" t="s">
        <v>26948</v>
      </c>
      <c r="V877" s="876" t="s">
        <v>26948</v>
      </c>
      <c r="W877" s="876" t="s">
        <v>26948</v>
      </c>
      <c r="X877" s="876" t="s">
        <v>26948</v>
      </c>
      <c r="Y877" s="876"/>
      <c r="Z877" s="876" t="s">
        <v>26948</v>
      </c>
      <c r="AA877" s="876" t="s">
        <v>26948</v>
      </c>
      <c r="AB877" s="876" t="s">
        <v>26948</v>
      </c>
      <c r="AC877" s="876"/>
      <c r="AD877" s="876" t="s">
        <v>26948</v>
      </c>
      <c r="AE877" s="876" t="s">
        <v>26948</v>
      </c>
      <c r="AF877" s="876" t="s">
        <v>26948</v>
      </c>
      <c r="AG877" s="876"/>
      <c r="AH877" s="876"/>
      <c r="AI877" s="876"/>
      <c r="AJ877" s="876" t="s">
        <v>26948</v>
      </c>
      <c r="AK877" s="876"/>
    </row>
    <row r="878" spans="1:37">
      <c r="A878" s="929" t="s">
        <v>27698</v>
      </c>
      <c r="B878" s="876" t="s">
        <v>26948</v>
      </c>
      <c r="C878" s="876" t="s">
        <v>26948</v>
      </c>
      <c r="D878" s="876" t="s">
        <v>26948</v>
      </c>
      <c r="E878" s="876" t="s">
        <v>26948</v>
      </c>
      <c r="F878" s="876" t="s">
        <v>26948</v>
      </c>
      <c r="G878" s="876" t="s">
        <v>26948</v>
      </c>
      <c r="H878" s="876" t="s">
        <v>26948</v>
      </c>
      <c r="I878" s="876"/>
      <c r="J878" s="876"/>
      <c r="K878" s="876" t="s">
        <v>26948</v>
      </c>
      <c r="L878" s="876" t="s">
        <v>26948</v>
      </c>
      <c r="M878" s="876" t="s">
        <v>26948</v>
      </c>
      <c r="N878" s="876"/>
      <c r="O878" s="876" t="s">
        <v>26948</v>
      </c>
      <c r="P878" s="876" t="s">
        <v>26948</v>
      </c>
      <c r="Q878" s="876" t="s">
        <v>26948</v>
      </c>
      <c r="R878" s="876" t="s">
        <v>26948</v>
      </c>
      <c r="S878" s="876"/>
      <c r="T878" s="876" t="s">
        <v>26948</v>
      </c>
      <c r="U878" s="876" t="s">
        <v>26948</v>
      </c>
      <c r="V878" s="876" t="s">
        <v>26948</v>
      </c>
      <c r="W878" s="876" t="s">
        <v>26948</v>
      </c>
      <c r="X878" s="876" t="s">
        <v>26948</v>
      </c>
      <c r="Y878" s="876"/>
      <c r="Z878" s="876" t="s">
        <v>26948</v>
      </c>
      <c r="AA878" s="876" t="s">
        <v>26948</v>
      </c>
      <c r="AB878" s="876" t="s">
        <v>26948</v>
      </c>
      <c r="AC878" s="876"/>
      <c r="AD878" s="876" t="s">
        <v>26948</v>
      </c>
      <c r="AE878" s="876" t="s">
        <v>26948</v>
      </c>
      <c r="AF878" s="876" t="s">
        <v>26948</v>
      </c>
      <c r="AG878" s="876"/>
      <c r="AH878" s="876"/>
      <c r="AI878" s="876"/>
      <c r="AJ878" s="876" t="s">
        <v>26948</v>
      </c>
      <c r="AK878" s="876"/>
    </row>
    <row r="879" spans="1:37">
      <c r="A879" s="929" t="s">
        <v>27699</v>
      </c>
      <c r="B879" s="876" t="s">
        <v>26948</v>
      </c>
      <c r="C879" s="876" t="s">
        <v>26948</v>
      </c>
      <c r="D879" s="876" t="s">
        <v>26948</v>
      </c>
      <c r="E879" s="876" t="s">
        <v>26948</v>
      </c>
      <c r="F879" s="876" t="s">
        <v>26948</v>
      </c>
      <c r="G879" s="876" t="s">
        <v>26948</v>
      </c>
      <c r="H879" s="876" t="s">
        <v>26948</v>
      </c>
      <c r="I879" s="876"/>
      <c r="J879" s="876"/>
      <c r="K879" s="876" t="s">
        <v>26948</v>
      </c>
      <c r="L879" s="876" t="s">
        <v>26948</v>
      </c>
      <c r="M879" s="876" t="s">
        <v>26948</v>
      </c>
      <c r="N879" s="876"/>
      <c r="O879" s="876" t="s">
        <v>26948</v>
      </c>
      <c r="P879" s="876" t="s">
        <v>26948</v>
      </c>
      <c r="Q879" s="876" t="s">
        <v>26948</v>
      </c>
      <c r="R879" s="876" t="s">
        <v>26948</v>
      </c>
      <c r="S879" s="876"/>
      <c r="T879" s="876" t="s">
        <v>26948</v>
      </c>
      <c r="U879" s="876" t="s">
        <v>26948</v>
      </c>
      <c r="V879" s="876" t="s">
        <v>26948</v>
      </c>
      <c r="W879" s="876" t="s">
        <v>26948</v>
      </c>
      <c r="X879" s="876" t="s">
        <v>26948</v>
      </c>
      <c r="Y879" s="876"/>
      <c r="Z879" s="876" t="s">
        <v>26948</v>
      </c>
      <c r="AA879" s="876" t="s">
        <v>26948</v>
      </c>
      <c r="AB879" s="876" t="s">
        <v>26948</v>
      </c>
      <c r="AC879" s="876"/>
      <c r="AD879" s="876" t="s">
        <v>26948</v>
      </c>
      <c r="AE879" s="876" t="s">
        <v>26948</v>
      </c>
      <c r="AF879" s="876" t="s">
        <v>26948</v>
      </c>
      <c r="AG879" s="876"/>
      <c r="AH879" s="876"/>
      <c r="AI879" s="876"/>
      <c r="AJ879" s="876" t="s">
        <v>26948</v>
      </c>
      <c r="AK879" s="876"/>
    </row>
    <row r="880" spans="1:37">
      <c r="B880" s="876" t="s">
        <v>26948</v>
      </c>
      <c r="C880" s="876" t="s">
        <v>26948</v>
      </c>
      <c r="D880" s="876" t="s">
        <v>26948</v>
      </c>
      <c r="E880" s="876" t="s">
        <v>26948</v>
      </c>
      <c r="F880" s="876" t="s">
        <v>26948</v>
      </c>
      <c r="G880" s="876" t="s">
        <v>26948</v>
      </c>
      <c r="H880" s="876" t="s">
        <v>26948</v>
      </c>
      <c r="I880" s="876"/>
      <c r="J880" s="876"/>
      <c r="K880" s="876" t="s">
        <v>26948</v>
      </c>
      <c r="L880" s="876" t="s">
        <v>26948</v>
      </c>
      <c r="M880" s="876" t="s">
        <v>26948</v>
      </c>
      <c r="N880" s="876"/>
      <c r="O880" s="876" t="s">
        <v>26948</v>
      </c>
      <c r="P880" s="876" t="s">
        <v>26948</v>
      </c>
      <c r="Q880" s="876" t="s">
        <v>26948</v>
      </c>
      <c r="R880" s="876" t="s">
        <v>26948</v>
      </c>
      <c r="S880" s="876"/>
      <c r="T880" s="876" t="s">
        <v>26948</v>
      </c>
      <c r="U880" s="876" t="s">
        <v>26948</v>
      </c>
      <c r="V880" s="876" t="s">
        <v>26948</v>
      </c>
      <c r="W880" s="876" t="s">
        <v>26948</v>
      </c>
      <c r="X880" s="876" t="s">
        <v>26948</v>
      </c>
      <c r="Y880" s="876"/>
      <c r="Z880" s="876" t="s">
        <v>26948</v>
      </c>
      <c r="AA880" s="876" t="s">
        <v>26948</v>
      </c>
      <c r="AB880" s="876" t="s">
        <v>26948</v>
      </c>
      <c r="AC880" s="876"/>
      <c r="AD880" s="876" t="s">
        <v>26948</v>
      </c>
      <c r="AE880" s="876" t="s">
        <v>26948</v>
      </c>
      <c r="AF880" s="876" t="s">
        <v>26948</v>
      </c>
      <c r="AG880" s="876"/>
      <c r="AH880" s="876"/>
      <c r="AI880" s="876"/>
      <c r="AJ880" s="876" t="s">
        <v>26948</v>
      </c>
      <c r="AK880" s="876"/>
    </row>
    <row r="881" spans="1:37">
      <c r="A881" s="929" t="s">
        <v>27700</v>
      </c>
      <c r="B881" s="876" t="s">
        <v>26948</v>
      </c>
      <c r="C881" s="876" t="s">
        <v>26948</v>
      </c>
      <c r="D881" s="876" t="s">
        <v>26948</v>
      </c>
      <c r="E881" s="876" t="s">
        <v>26948</v>
      </c>
      <c r="F881" s="876" t="s">
        <v>26948</v>
      </c>
      <c r="G881" s="876" t="s">
        <v>26948</v>
      </c>
      <c r="H881" s="876" t="s">
        <v>26948</v>
      </c>
      <c r="I881" s="876"/>
      <c r="J881" s="876"/>
      <c r="K881" s="876" t="s">
        <v>26948</v>
      </c>
      <c r="L881" s="876" t="s">
        <v>26948</v>
      </c>
      <c r="M881" s="876" t="s">
        <v>26948</v>
      </c>
      <c r="N881" s="876"/>
      <c r="O881" s="876" t="s">
        <v>26948</v>
      </c>
      <c r="P881" s="876" t="s">
        <v>26948</v>
      </c>
      <c r="Q881" s="876" t="s">
        <v>26948</v>
      </c>
      <c r="R881" s="876" t="s">
        <v>26948</v>
      </c>
      <c r="S881" s="876"/>
      <c r="T881" s="876" t="s">
        <v>26948</v>
      </c>
      <c r="U881" s="876" t="s">
        <v>26948</v>
      </c>
      <c r="V881" s="876" t="s">
        <v>26948</v>
      </c>
      <c r="W881" s="876" t="s">
        <v>26948</v>
      </c>
      <c r="X881" s="876" t="s">
        <v>26948</v>
      </c>
      <c r="Y881" s="876"/>
      <c r="Z881" s="876" t="s">
        <v>26948</v>
      </c>
      <c r="AA881" s="876" t="s">
        <v>26948</v>
      </c>
      <c r="AB881" s="876" t="s">
        <v>26948</v>
      </c>
      <c r="AC881" s="876"/>
      <c r="AD881" s="876" t="s">
        <v>26948</v>
      </c>
      <c r="AE881" s="876" t="s">
        <v>26948</v>
      </c>
      <c r="AF881" s="876" t="s">
        <v>26948</v>
      </c>
      <c r="AG881" s="876"/>
      <c r="AH881" s="876"/>
      <c r="AI881" s="876"/>
      <c r="AJ881" s="876" t="s">
        <v>26948</v>
      </c>
      <c r="AK881" s="876"/>
    </row>
    <row r="882" spans="1:37">
      <c r="A882" s="929" t="s">
        <v>27701</v>
      </c>
      <c r="B882" s="876" t="s">
        <v>26948</v>
      </c>
      <c r="C882" s="876" t="s">
        <v>26948</v>
      </c>
      <c r="D882" s="876" t="s">
        <v>26948</v>
      </c>
      <c r="E882" s="876" t="s">
        <v>26948</v>
      </c>
      <c r="F882" s="876" t="s">
        <v>26948</v>
      </c>
      <c r="G882" s="876" t="s">
        <v>26948</v>
      </c>
      <c r="H882" s="876" t="s">
        <v>26948</v>
      </c>
      <c r="I882" s="876"/>
      <c r="J882" s="876"/>
      <c r="K882" s="876" t="s">
        <v>26948</v>
      </c>
      <c r="L882" s="876" t="s">
        <v>26948</v>
      </c>
      <c r="M882" s="876" t="s">
        <v>26948</v>
      </c>
      <c r="N882" s="876"/>
      <c r="O882" s="876" t="s">
        <v>26948</v>
      </c>
      <c r="P882" s="876" t="s">
        <v>26948</v>
      </c>
      <c r="Q882" s="876" t="s">
        <v>26948</v>
      </c>
      <c r="R882" s="876" t="s">
        <v>26948</v>
      </c>
      <c r="S882" s="876"/>
      <c r="T882" s="876" t="s">
        <v>26948</v>
      </c>
      <c r="U882" s="876" t="s">
        <v>26948</v>
      </c>
      <c r="V882" s="876" t="s">
        <v>26948</v>
      </c>
      <c r="W882" s="876" t="s">
        <v>26948</v>
      </c>
      <c r="X882" s="876" t="s">
        <v>26948</v>
      </c>
      <c r="Y882" s="876"/>
      <c r="Z882" s="876" t="s">
        <v>26948</v>
      </c>
      <c r="AA882" s="876" t="s">
        <v>26948</v>
      </c>
      <c r="AB882" s="876" t="s">
        <v>26948</v>
      </c>
      <c r="AC882" s="876"/>
      <c r="AD882" s="876" t="s">
        <v>26948</v>
      </c>
      <c r="AE882" s="876" t="s">
        <v>26948</v>
      </c>
      <c r="AF882" s="876" t="s">
        <v>26948</v>
      </c>
      <c r="AG882" s="876"/>
      <c r="AH882" s="876"/>
      <c r="AI882" s="876"/>
      <c r="AJ882" s="876" t="s">
        <v>26948</v>
      </c>
      <c r="AK882" s="876"/>
    </row>
    <row r="883" spans="1:37">
      <c r="A883" s="929" t="s">
        <v>27702</v>
      </c>
      <c r="B883" s="876" t="s">
        <v>26948</v>
      </c>
      <c r="C883" s="876" t="s">
        <v>26948</v>
      </c>
      <c r="D883" s="876" t="s">
        <v>26948</v>
      </c>
      <c r="E883" s="876" t="s">
        <v>26948</v>
      </c>
      <c r="F883" s="876" t="s">
        <v>26948</v>
      </c>
      <c r="G883" s="876" t="s">
        <v>26948</v>
      </c>
      <c r="H883" s="876" t="s">
        <v>26948</v>
      </c>
      <c r="I883" s="876"/>
      <c r="J883" s="876"/>
      <c r="K883" s="876" t="s">
        <v>26948</v>
      </c>
      <c r="L883" s="876" t="s">
        <v>26948</v>
      </c>
      <c r="M883" s="876" t="s">
        <v>26948</v>
      </c>
      <c r="N883" s="876"/>
      <c r="O883" s="876" t="s">
        <v>26948</v>
      </c>
      <c r="P883" s="876" t="s">
        <v>26948</v>
      </c>
      <c r="Q883" s="876" t="s">
        <v>26948</v>
      </c>
      <c r="R883" s="876" t="s">
        <v>26948</v>
      </c>
      <c r="S883" s="876"/>
      <c r="T883" s="876" t="s">
        <v>26948</v>
      </c>
      <c r="U883" s="876" t="s">
        <v>26948</v>
      </c>
      <c r="V883" s="876" t="s">
        <v>26948</v>
      </c>
      <c r="W883" s="876" t="s">
        <v>26948</v>
      </c>
      <c r="X883" s="876" t="s">
        <v>26948</v>
      </c>
      <c r="Y883" s="876"/>
      <c r="Z883" s="876" t="s">
        <v>26948</v>
      </c>
      <c r="AA883" s="876" t="s">
        <v>26948</v>
      </c>
      <c r="AB883" s="876" t="s">
        <v>26948</v>
      </c>
      <c r="AC883" s="876"/>
      <c r="AD883" s="876" t="s">
        <v>26948</v>
      </c>
      <c r="AE883" s="876" t="s">
        <v>26948</v>
      </c>
      <c r="AF883" s="876" t="s">
        <v>26948</v>
      </c>
      <c r="AG883" s="876"/>
      <c r="AH883" s="876"/>
      <c r="AI883" s="876"/>
      <c r="AJ883" s="876" t="s">
        <v>26948</v>
      </c>
      <c r="AK883" s="876"/>
    </row>
    <row r="884" spans="1:37">
      <c r="A884" s="929" t="s">
        <v>27021</v>
      </c>
      <c r="B884" s="876" t="s">
        <v>26948</v>
      </c>
      <c r="C884" s="876" t="s">
        <v>26948</v>
      </c>
      <c r="D884" s="876" t="s">
        <v>26948</v>
      </c>
      <c r="E884" s="876" t="s">
        <v>26948</v>
      </c>
      <c r="F884" s="876" t="s">
        <v>26948</v>
      </c>
      <c r="G884" s="876" t="s">
        <v>26948</v>
      </c>
      <c r="H884" s="876" t="s">
        <v>26948</v>
      </c>
      <c r="I884" s="876"/>
      <c r="J884" s="876"/>
      <c r="K884" s="876" t="s">
        <v>26948</v>
      </c>
      <c r="L884" s="876" t="s">
        <v>26948</v>
      </c>
      <c r="M884" s="876" t="s">
        <v>26948</v>
      </c>
      <c r="N884" s="876"/>
      <c r="O884" s="876" t="s">
        <v>26948</v>
      </c>
      <c r="P884" s="876" t="s">
        <v>26948</v>
      </c>
      <c r="Q884" s="876" t="s">
        <v>26948</v>
      </c>
      <c r="R884" s="876" t="s">
        <v>26948</v>
      </c>
      <c r="S884" s="876"/>
      <c r="T884" s="876" t="s">
        <v>26948</v>
      </c>
      <c r="U884" s="876" t="s">
        <v>26948</v>
      </c>
      <c r="V884" s="876" t="s">
        <v>26948</v>
      </c>
      <c r="W884" s="876" t="s">
        <v>26948</v>
      </c>
      <c r="X884" s="876" t="s">
        <v>26948</v>
      </c>
      <c r="Y884" s="876"/>
      <c r="Z884" s="876" t="s">
        <v>26948</v>
      </c>
      <c r="AA884" s="876" t="s">
        <v>26948</v>
      </c>
      <c r="AB884" s="876" t="s">
        <v>26948</v>
      </c>
      <c r="AC884" s="876"/>
      <c r="AD884" s="876" t="s">
        <v>26948</v>
      </c>
      <c r="AE884" s="876" t="s">
        <v>26948</v>
      </c>
      <c r="AF884" s="876" t="s">
        <v>26948</v>
      </c>
      <c r="AG884" s="876"/>
      <c r="AH884" s="876"/>
      <c r="AI884" s="876"/>
      <c r="AJ884" s="876" t="s">
        <v>26948</v>
      </c>
      <c r="AK884" s="876"/>
    </row>
    <row r="885" spans="1:37">
      <c r="A885" s="929" t="s">
        <v>27703</v>
      </c>
      <c r="B885" s="876" t="s">
        <v>26948</v>
      </c>
      <c r="C885" s="876" t="s">
        <v>26948</v>
      </c>
      <c r="D885" s="876" t="s">
        <v>26948</v>
      </c>
      <c r="E885" s="876" t="s">
        <v>26948</v>
      </c>
      <c r="F885" s="876" t="s">
        <v>26948</v>
      </c>
      <c r="G885" s="876" t="s">
        <v>26948</v>
      </c>
      <c r="H885" s="876" t="s">
        <v>26948</v>
      </c>
      <c r="I885" s="876"/>
      <c r="J885" s="876"/>
      <c r="K885" s="876" t="s">
        <v>26948</v>
      </c>
      <c r="L885" s="876" t="s">
        <v>26948</v>
      </c>
      <c r="M885" s="876" t="s">
        <v>26948</v>
      </c>
      <c r="N885" s="876"/>
      <c r="O885" s="876" t="s">
        <v>26948</v>
      </c>
      <c r="P885" s="876" t="s">
        <v>26948</v>
      </c>
      <c r="Q885" s="876" t="s">
        <v>26948</v>
      </c>
      <c r="R885" s="876" t="s">
        <v>26948</v>
      </c>
      <c r="S885" s="876"/>
      <c r="T885" s="876" t="s">
        <v>26948</v>
      </c>
      <c r="U885" s="876" t="s">
        <v>26948</v>
      </c>
      <c r="V885" s="876" t="s">
        <v>26948</v>
      </c>
      <c r="W885" s="876" t="s">
        <v>26948</v>
      </c>
      <c r="X885" s="876" t="s">
        <v>26948</v>
      </c>
      <c r="Y885" s="876"/>
      <c r="Z885" s="876" t="s">
        <v>26948</v>
      </c>
      <c r="AA885" s="876" t="s">
        <v>26948</v>
      </c>
      <c r="AB885" s="876" t="s">
        <v>26948</v>
      </c>
      <c r="AC885" s="876"/>
      <c r="AD885" s="876" t="s">
        <v>26948</v>
      </c>
      <c r="AE885" s="876" t="s">
        <v>26948</v>
      </c>
      <c r="AF885" s="876" t="s">
        <v>26948</v>
      </c>
      <c r="AG885" s="876"/>
      <c r="AH885" s="876"/>
      <c r="AI885" s="876"/>
      <c r="AJ885" s="876" t="s">
        <v>26948</v>
      </c>
      <c r="AK885" s="876"/>
    </row>
    <row r="886" spans="1:37">
      <c r="A886" s="929" t="s">
        <v>27704</v>
      </c>
      <c r="B886" s="876" t="s">
        <v>26948</v>
      </c>
      <c r="C886" s="876" t="s">
        <v>26948</v>
      </c>
      <c r="D886" s="876" t="s">
        <v>26948</v>
      </c>
      <c r="E886" s="876" t="s">
        <v>26948</v>
      </c>
      <c r="F886" s="876" t="s">
        <v>26948</v>
      </c>
      <c r="G886" s="876" t="s">
        <v>26948</v>
      </c>
      <c r="H886" s="876" t="s">
        <v>26948</v>
      </c>
      <c r="I886" s="876"/>
      <c r="J886" s="876"/>
      <c r="K886" s="876" t="s">
        <v>26948</v>
      </c>
      <c r="L886" s="876" t="s">
        <v>26948</v>
      </c>
      <c r="M886" s="876" t="s">
        <v>26948</v>
      </c>
      <c r="N886" s="876"/>
      <c r="O886" s="876" t="s">
        <v>26948</v>
      </c>
      <c r="P886" s="876" t="s">
        <v>26948</v>
      </c>
      <c r="Q886" s="876" t="s">
        <v>26948</v>
      </c>
      <c r="R886" s="876" t="s">
        <v>26948</v>
      </c>
      <c r="S886" s="876"/>
      <c r="T886" s="876" t="s">
        <v>26948</v>
      </c>
      <c r="U886" s="876" t="s">
        <v>26948</v>
      </c>
      <c r="V886" s="876" t="s">
        <v>26948</v>
      </c>
      <c r="W886" s="876" t="s">
        <v>26948</v>
      </c>
      <c r="X886" s="876" t="s">
        <v>26948</v>
      </c>
      <c r="Y886" s="876"/>
      <c r="Z886" s="876" t="s">
        <v>26948</v>
      </c>
      <c r="AA886" s="876" t="s">
        <v>26948</v>
      </c>
      <c r="AB886" s="876" t="s">
        <v>26948</v>
      </c>
      <c r="AC886" s="876"/>
      <c r="AD886" s="876" t="s">
        <v>26948</v>
      </c>
      <c r="AE886" s="876" t="s">
        <v>26948</v>
      </c>
      <c r="AF886" s="876" t="s">
        <v>26948</v>
      </c>
      <c r="AG886" s="876"/>
      <c r="AH886" s="876"/>
      <c r="AI886" s="876"/>
      <c r="AJ886" s="876" t="s">
        <v>26948</v>
      </c>
      <c r="AK886" s="876"/>
    </row>
    <row r="887" spans="1:37">
      <c r="A887" s="929" t="s">
        <v>27705</v>
      </c>
      <c r="B887" s="876" t="s">
        <v>26948</v>
      </c>
      <c r="C887" s="876" t="s">
        <v>26948</v>
      </c>
      <c r="D887" s="876" t="s">
        <v>26948</v>
      </c>
      <c r="E887" s="876" t="s">
        <v>26948</v>
      </c>
      <c r="F887" s="876" t="s">
        <v>26948</v>
      </c>
      <c r="G887" s="876" t="s">
        <v>26948</v>
      </c>
      <c r="H887" s="876" t="s">
        <v>26948</v>
      </c>
      <c r="I887" s="876"/>
      <c r="J887" s="876"/>
      <c r="K887" s="876" t="s">
        <v>26948</v>
      </c>
      <c r="L887" s="876" t="s">
        <v>26948</v>
      </c>
      <c r="M887" s="876" t="s">
        <v>26948</v>
      </c>
      <c r="N887" s="876"/>
      <c r="O887" s="876" t="s">
        <v>26948</v>
      </c>
      <c r="P887" s="876" t="s">
        <v>26948</v>
      </c>
      <c r="Q887" s="876" t="s">
        <v>26948</v>
      </c>
      <c r="R887" s="876" t="s">
        <v>26948</v>
      </c>
      <c r="S887" s="876"/>
      <c r="T887" s="876" t="s">
        <v>26948</v>
      </c>
      <c r="U887" s="876" t="s">
        <v>26948</v>
      </c>
      <c r="V887" s="876" t="s">
        <v>26948</v>
      </c>
      <c r="W887" s="876" t="s">
        <v>26948</v>
      </c>
      <c r="X887" s="876" t="s">
        <v>26948</v>
      </c>
      <c r="Y887" s="876"/>
      <c r="Z887" s="876" t="s">
        <v>26948</v>
      </c>
      <c r="AA887" s="876" t="s">
        <v>26948</v>
      </c>
      <c r="AB887" s="876" t="s">
        <v>26948</v>
      </c>
      <c r="AC887" s="876"/>
      <c r="AD887" s="876" t="s">
        <v>26948</v>
      </c>
      <c r="AE887" s="876" t="s">
        <v>26948</v>
      </c>
      <c r="AF887" s="876" t="s">
        <v>26948</v>
      </c>
      <c r="AG887" s="876"/>
      <c r="AH887" s="876"/>
      <c r="AI887" s="876"/>
      <c r="AJ887" s="876" t="s">
        <v>26948</v>
      </c>
      <c r="AK887" s="876"/>
    </row>
    <row r="888" spans="1:37">
      <c r="A888" s="929" t="s">
        <v>27706</v>
      </c>
      <c r="B888" s="876" t="s">
        <v>26948</v>
      </c>
      <c r="C888" s="876" t="s">
        <v>26948</v>
      </c>
      <c r="D888" s="876" t="s">
        <v>26948</v>
      </c>
      <c r="E888" s="876" t="s">
        <v>26948</v>
      </c>
      <c r="F888" s="876" t="s">
        <v>26948</v>
      </c>
      <c r="G888" s="876" t="s">
        <v>26948</v>
      </c>
      <c r="H888" s="876" t="s">
        <v>26948</v>
      </c>
      <c r="I888" s="876"/>
      <c r="J888" s="876"/>
      <c r="K888" s="876" t="s">
        <v>26948</v>
      </c>
      <c r="L888" s="876" t="s">
        <v>26948</v>
      </c>
      <c r="M888" s="876" t="s">
        <v>26948</v>
      </c>
      <c r="N888" s="876"/>
      <c r="O888" s="876" t="s">
        <v>26948</v>
      </c>
      <c r="P888" s="876" t="s">
        <v>26948</v>
      </c>
      <c r="Q888" s="876" t="s">
        <v>26948</v>
      </c>
      <c r="R888" s="876" t="s">
        <v>26948</v>
      </c>
      <c r="S888" s="876"/>
      <c r="T888" s="876" t="s">
        <v>26948</v>
      </c>
      <c r="U888" s="876" t="s">
        <v>26948</v>
      </c>
      <c r="V888" s="876" t="s">
        <v>26948</v>
      </c>
      <c r="W888" s="876" t="s">
        <v>26948</v>
      </c>
      <c r="X888" s="876" t="s">
        <v>26948</v>
      </c>
      <c r="Y888" s="876"/>
      <c r="Z888" s="876" t="s">
        <v>26948</v>
      </c>
      <c r="AA888" s="876" t="s">
        <v>26948</v>
      </c>
      <c r="AB888" s="876" t="s">
        <v>26948</v>
      </c>
      <c r="AC888" s="876"/>
      <c r="AD888" s="876" t="s">
        <v>26948</v>
      </c>
      <c r="AE888" s="876" t="s">
        <v>26948</v>
      </c>
      <c r="AF888" s="876" t="s">
        <v>26948</v>
      </c>
      <c r="AG888" s="876"/>
      <c r="AH888" s="876"/>
      <c r="AI888" s="876"/>
      <c r="AJ888" s="876" t="s">
        <v>26948</v>
      </c>
      <c r="AK888" s="876"/>
    </row>
    <row r="889" spans="1:37">
      <c r="A889" s="929" t="s">
        <v>27707</v>
      </c>
      <c r="B889" s="876" t="s">
        <v>26948</v>
      </c>
      <c r="C889" s="876" t="s">
        <v>26948</v>
      </c>
      <c r="D889" s="876" t="s">
        <v>26948</v>
      </c>
      <c r="E889" s="876" t="s">
        <v>26948</v>
      </c>
      <c r="F889" s="876" t="s">
        <v>26948</v>
      </c>
      <c r="G889" s="876" t="s">
        <v>26948</v>
      </c>
      <c r="H889" s="876" t="s">
        <v>26948</v>
      </c>
      <c r="I889" s="876"/>
      <c r="J889" s="876"/>
      <c r="K889" s="876" t="s">
        <v>26948</v>
      </c>
      <c r="L889" s="876" t="s">
        <v>26948</v>
      </c>
      <c r="M889" s="876" t="s">
        <v>26948</v>
      </c>
      <c r="N889" s="876"/>
      <c r="O889" s="876" t="s">
        <v>26948</v>
      </c>
      <c r="P889" s="876" t="s">
        <v>26948</v>
      </c>
      <c r="Q889" s="876" t="s">
        <v>26948</v>
      </c>
      <c r="R889" s="876" t="s">
        <v>26948</v>
      </c>
      <c r="S889" s="876"/>
      <c r="T889" s="876" t="s">
        <v>26948</v>
      </c>
      <c r="U889" s="876" t="s">
        <v>26948</v>
      </c>
      <c r="V889" s="876" t="s">
        <v>26948</v>
      </c>
      <c r="W889" s="876" t="s">
        <v>26948</v>
      </c>
      <c r="X889" s="876" t="s">
        <v>26948</v>
      </c>
      <c r="Y889" s="876"/>
      <c r="Z889" s="876" t="s">
        <v>26948</v>
      </c>
      <c r="AA889" s="876" t="s">
        <v>26948</v>
      </c>
      <c r="AB889" s="876" t="s">
        <v>26948</v>
      </c>
      <c r="AC889" s="876"/>
      <c r="AD889" s="876" t="s">
        <v>26948</v>
      </c>
      <c r="AE889" s="876" t="s">
        <v>26948</v>
      </c>
      <c r="AF889" s="876" t="s">
        <v>26948</v>
      </c>
      <c r="AG889" s="876"/>
      <c r="AH889" s="876"/>
      <c r="AI889" s="876"/>
      <c r="AJ889" s="876" t="s">
        <v>26948</v>
      </c>
      <c r="AK889" s="876"/>
    </row>
    <row r="890" spans="1:37">
      <c r="B890" s="876" t="s">
        <v>26948</v>
      </c>
      <c r="C890" s="876" t="s">
        <v>26948</v>
      </c>
      <c r="D890" s="876" t="s">
        <v>26948</v>
      </c>
      <c r="E890" s="876" t="s">
        <v>26948</v>
      </c>
      <c r="F890" s="876" t="s">
        <v>26948</v>
      </c>
      <c r="G890" s="876" t="s">
        <v>26948</v>
      </c>
      <c r="H890" s="876" t="s">
        <v>26948</v>
      </c>
      <c r="I890" s="876"/>
      <c r="J890" s="876"/>
      <c r="K890" s="876" t="s">
        <v>26948</v>
      </c>
      <c r="L890" s="876" t="s">
        <v>26948</v>
      </c>
      <c r="M890" s="876" t="s">
        <v>26948</v>
      </c>
      <c r="N890" s="876"/>
      <c r="O890" s="876" t="s">
        <v>26948</v>
      </c>
      <c r="P890" s="876" t="s">
        <v>26948</v>
      </c>
      <c r="Q890" s="876" t="s">
        <v>26948</v>
      </c>
      <c r="R890" s="876" t="s">
        <v>26948</v>
      </c>
      <c r="S890" s="876"/>
      <c r="T890" s="876" t="s">
        <v>26948</v>
      </c>
      <c r="U890" s="876" t="s">
        <v>26948</v>
      </c>
      <c r="V890" s="876" t="s">
        <v>26948</v>
      </c>
      <c r="W890" s="876" t="s">
        <v>26948</v>
      </c>
      <c r="X890" s="876" t="s">
        <v>26948</v>
      </c>
      <c r="Y890" s="876"/>
      <c r="Z890" s="876" t="s">
        <v>26948</v>
      </c>
      <c r="AA890" s="876" t="s">
        <v>26948</v>
      </c>
      <c r="AB890" s="876" t="s">
        <v>26948</v>
      </c>
      <c r="AC890" s="876"/>
      <c r="AD890" s="876" t="s">
        <v>26948</v>
      </c>
      <c r="AE890" s="876" t="s">
        <v>26948</v>
      </c>
      <c r="AF890" s="876" t="s">
        <v>26948</v>
      </c>
      <c r="AG890" s="876"/>
      <c r="AH890" s="876"/>
      <c r="AI890" s="876"/>
      <c r="AJ890" s="876" t="s">
        <v>26948</v>
      </c>
      <c r="AK890" s="876"/>
    </row>
    <row r="891" spans="1:37">
      <c r="A891" s="929" t="s">
        <v>27708</v>
      </c>
      <c r="B891" s="876" t="s">
        <v>26948</v>
      </c>
      <c r="C891" s="876" t="s">
        <v>26948</v>
      </c>
      <c r="D891" s="876" t="s">
        <v>26948</v>
      </c>
      <c r="E891" s="876" t="s">
        <v>26948</v>
      </c>
      <c r="F891" s="876" t="s">
        <v>26948</v>
      </c>
      <c r="G891" s="876" t="s">
        <v>26948</v>
      </c>
      <c r="H891" s="876" t="s">
        <v>26948</v>
      </c>
      <c r="I891" s="876"/>
      <c r="J891" s="876"/>
      <c r="K891" s="876" t="s">
        <v>26948</v>
      </c>
      <c r="L891" s="876" t="s">
        <v>26948</v>
      </c>
      <c r="M891" s="876" t="s">
        <v>26948</v>
      </c>
      <c r="N891" s="876"/>
      <c r="O891" s="876" t="s">
        <v>26948</v>
      </c>
      <c r="P891" s="876" t="s">
        <v>26948</v>
      </c>
      <c r="Q891" s="876" t="s">
        <v>26948</v>
      </c>
      <c r="R891" s="876" t="s">
        <v>26948</v>
      </c>
      <c r="S891" s="876"/>
      <c r="T891" s="876" t="s">
        <v>26948</v>
      </c>
      <c r="U891" s="876" t="s">
        <v>26948</v>
      </c>
      <c r="V891" s="876" t="s">
        <v>26948</v>
      </c>
      <c r="W891" s="876" t="s">
        <v>26948</v>
      </c>
      <c r="X891" s="876" t="s">
        <v>26948</v>
      </c>
      <c r="Y891" s="876"/>
      <c r="Z891" s="876" t="s">
        <v>26948</v>
      </c>
      <c r="AA891" s="876" t="s">
        <v>26948</v>
      </c>
      <c r="AB891" s="876" t="s">
        <v>26948</v>
      </c>
      <c r="AC891" s="876"/>
      <c r="AD891" s="876" t="s">
        <v>26948</v>
      </c>
      <c r="AE891" s="876" t="s">
        <v>26948</v>
      </c>
      <c r="AF891" s="876" t="s">
        <v>26948</v>
      </c>
      <c r="AG891" s="876"/>
      <c r="AH891" s="876"/>
      <c r="AI891" s="876"/>
      <c r="AJ891" s="876" t="s">
        <v>26948</v>
      </c>
      <c r="AK891" s="876"/>
    </row>
    <row r="892" spans="1:37">
      <c r="A892" s="929" t="s">
        <v>27709</v>
      </c>
      <c r="B892" s="876" t="s">
        <v>26948</v>
      </c>
      <c r="C892" s="876" t="s">
        <v>26948</v>
      </c>
      <c r="D892" s="876" t="s">
        <v>26948</v>
      </c>
      <c r="E892" s="876" t="s">
        <v>26948</v>
      </c>
      <c r="F892" s="876" t="s">
        <v>26948</v>
      </c>
      <c r="G892" s="876" t="s">
        <v>26948</v>
      </c>
      <c r="H892" s="876" t="s">
        <v>26948</v>
      </c>
      <c r="I892" s="876"/>
      <c r="J892" s="876"/>
      <c r="K892" s="876" t="s">
        <v>26948</v>
      </c>
      <c r="L892" s="876" t="s">
        <v>26948</v>
      </c>
      <c r="M892" s="876" t="s">
        <v>26948</v>
      </c>
      <c r="N892" s="876"/>
      <c r="O892" s="876" t="s">
        <v>26948</v>
      </c>
      <c r="P892" s="876" t="s">
        <v>26948</v>
      </c>
      <c r="Q892" s="876" t="s">
        <v>26948</v>
      </c>
      <c r="R892" s="876" t="s">
        <v>26948</v>
      </c>
      <c r="S892" s="876"/>
      <c r="T892" s="876" t="s">
        <v>26948</v>
      </c>
      <c r="U892" s="876" t="s">
        <v>26948</v>
      </c>
      <c r="V892" s="876" t="s">
        <v>26948</v>
      </c>
      <c r="W892" s="876" t="s">
        <v>26948</v>
      </c>
      <c r="X892" s="876" t="s">
        <v>26948</v>
      </c>
      <c r="Y892" s="876"/>
      <c r="Z892" s="876" t="s">
        <v>26948</v>
      </c>
      <c r="AA892" s="876" t="s">
        <v>26948</v>
      </c>
      <c r="AB892" s="876" t="s">
        <v>26948</v>
      </c>
      <c r="AC892" s="876"/>
      <c r="AD892" s="876" t="s">
        <v>26948</v>
      </c>
      <c r="AE892" s="876" t="s">
        <v>26948</v>
      </c>
      <c r="AF892" s="876" t="s">
        <v>26948</v>
      </c>
      <c r="AG892" s="876"/>
      <c r="AH892" s="876"/>
      <c r="AI892" s="876"/>
      <c r="AJ892" s="876" t="s">
        <v>26948</v>
      </c>
      <c r="AK892" s="876"/>
    </row>
    <row r="893" spans="1:37">
      <c r="B893" s="876" t="s">
        <v>26948</v>
      </c>
      <c r="C893" s="876" t="s">
        <v>26948</v>
      </c>
      <c r="D893" s="876" t="s">
        <v>26948</v>
      </c>
      <c r="E893" s="876" t="s">
        <v>26948</v>
      </c>
      <c r="F893" s="876" t="s">
        <v>26948</v>
      </c>
      <c r="G893" s="876" t="s">
        <v>26948</v>
      </c>
      <c r="H893" s="876" t="s">
        <v>26948</v>
      </c>
      <c r="I893" s="876"/>
      <c r="J893" s="876"/>
      <c r="K893" s="876" t="s">
        <v>26948</v>
      </c>
      <c r="L893" s="876" t="s">
        <v>26948</v>
      </c>
      <c r="M893" s="876" t="s">
        <v>26948</v>
      </c>
      <c r="N893" s="876"/>
      <c r="O893" s="876" t="s">
        <v>26948</v>
      </c>
      <c r="P893" s="876" t="s">
        <v>26948</v>
      </c>
      <c r="Q893" s="876" t="s">
        <v>26948</v>
      </c>
      <c r="R893" s="876" t="s">
        <v>26948</v>
      </c>
      <c r="S893" s="876"/>
      <c r="T893" s="876" t="s">
        <v>26948</v>
      </c>
      <c r="U893" s="876" t="s">
        <v>26948</v>
      </c>
      <c r="V893" s="876" t="s">
        <v>26948</v>
      </c>
      <c r="W893" s="876" t="s">
        <v>26948</v>
      </c>
      <c r="X893" s="876" t="s">
        <v>26948</v>
      </c>
      <c r="Y893" s="876"/>
      <c r="Z893" s="876" t="s">
        <v>26948</v>
      </c>
      <c r="AA893" s="876" t="s">
        <v>26948</v>
      </c>
      <c r="AB893" s="876" t="s">
        <v>26948</v>
      </c>
      <c r="AC893" s="876"/>
      <c r="AD893" s="876" t="s">
        <v>26948</v>
      </c>
      <c r="AE893" s="876" t="s">
        <v>26948</v>
      </c>
      <c r="AF893" s="876" t="s">
        <v>26948</v>
      </c>
      <c r="AG893" s="876"/>
      <c r="AH893" s="876"/>
      <c r="AI893" s="876"/>
      <c r="AJ893" s="876" t="s">
        <v>26948</v>
      </c>
      <c r="AK893" s="876"/>
    </row>
    <row r="894" spans="1:37">
      <c r="A894" s="929" t="s">
        <v>27710</v>
      </c>
      <c r="B894" s="876" t="s">
        <v>26948</v>
      </c>
      <c r="C894" s="876" t="s">
        <v>26948</v>
      </c>
      <c r="D894" s="876" t="s">
        <v>26948</v>
      </c>
      <c r="E894" s="876" t="s">
        <v>26948</v>
      </c>
      <c r="F894" s="876" t="s">
        <v>26948</v>
      </c>
      <c r="G894" s="876" t="s">
        <v>26948</v>
      </c>
      <c r="H894" s="876" t="s">
        <v>26948</v>
      </c>
      <c r="I894" s="876"/>
      <c r="J894" s="876"/>
      <c r="K894" s="876" t="s">
        <v>26948</v>
      </c>
      <c r="L894" s="876" t="s">
        <v>26948</v>
      </c>
      <c r="M894" s="876" t="s">
        <v>26948</v>
      </c>
      <c r="N894" s="876"/>
      <c r="O894" s="876" t="s">
        <v>26948</v>
      </c>
      <c r="P894" s="876" t="s">
        <v>26948</v>
      </c>
      <c r="Q894" s="876" t="s">
        <v>26948</v>
      </c>
      <c r="R894" s="876" t="s">
        <v>26948</v>
      </c>
      <c r="S894" s="876"/>
      <c r="T894" s="876" t="s">
        <v>26948</v>
      </c>
      <c r="U894" s="876" t="s">
        <v>26948</v>
      </c>
      <c r="V894" s="876" t="s">
        <v>26948</v>
      </c>
      <c r="W894" s="876" t="s">
        <v>26948</v>
      </c>
      <c r="X894" s="876" t="s">
        <v>26948</v>
      </c>
      <c r="Y894" s="876"/>
      <c r="Z894" s="876" t="s">
        <v>26948</v>
      </c>
      <c r="AA894" s="876" t="s">
        <v>26948</v>
      </c>
      <c r="AB894" s="876" t="s">
        <v>26948</v>
      </c>
      <c r="AC894" s="876"/>
      <c r="AD894" s="876" t="s">
        <v>26948</v>
      </c>
      <c r="AE894" s="876" t="s">
        <v>26948</v>
      </c>
      <c r="AF894" s="876" t="s">
        <v>26948</v>
      </c>
      <c r="AG894" s="876"/>
      <c r="AH894" s="876"/>
      <c r="AI894" s="876"/>
      <c r="AJ894" s="876" t="s">
        <v>26948</v>
      </c>
      <c r="AK894" s="876"/>
    </row>
    <row r="895" spans="1:37">
      <c r="A895" s="929" t="s">
        <v>27711</v>
      </c>
      <c r="B895" s="876" t="s">
        <v>26948</v>
      </c>
      <c r="C895" s="876" t="s">
        <v>26948</v>
      </c>
      <c r="D895" s="876" t="s">
        <v>26948</v>
      </c>
      <c r="E895" s="876" t="s">
        <v>26948</v>
      </c>
      <c r="F895" s="876" t="s">
        <v>26948</v>
      </c>
      <c r="G895" s="876" t="s">
        <v>26948</v>
      </c>
      <c r="H895" s="876" t="s">
        <v>26948</v>
      </c>
      <c r="I895" s="876"/>
      <c r="J895" s="876"/>
      <c r="K895" s="876" t="s">
        <v>26948</v>
      </c>
      <c r="L895" s="876" t="s">
        <v>26948</v>
      </c>
      <c r="M895" s="876" t="s">
        <v>26948</v>
      </c>
      <c r="N895" s="876"/>
      <c r="O895" s="876" t="s">
        <v>26948</v>
      </c>
      <c r="P895" s="876" t="s">
        <v>26948</v>
      </c>
      <c r="Q895" s="876" t="s">
        <v>26948</v>
      </c>
      <c r="R895" s="876" t="s">
        <v>26948</v>
      </c>
      <c r="S895" s="876"/>
      <c r="T895" s="876" t="s">
        <v>26948</v>
      </c>
      <c r="U895" s="876" t="s">
        <v>26948</v>
      </c>
      <c r="V895" s="876" t="s">
        <v>26948</v>
      </c>
      <c r="W895" s="876" t="s">
        <v>26948</v>
      </c>
      <c r="X895" s="876" t="s">
        <v>26948</v>
      </c>
      <c r="Y895" s="876"/>
      <c r="Z895" s="876" t="s">
        <v>26948</v>
      </c>
      <c r="AA895" s="876" t="s">
        <v>26948</v>
      </c>
      <c r="AB895" s="876" t="s">
        <v>26948</v>
      </c>
      <c r="AC895" s="876"/>
      <c r="AD895" s="876" t="s">
        <v>26948</v>
      </c>
      <c r="AE895" s="876" t="s">
        <v>26948</v>
      </c>
      <c r="AF895" s="876" t="s">
        <v>26948</v>
      </c>
      <c r="AG895" s="876"/>
      <c r="AH895" s="876"/>
      <c r="AI895" s="876"/>
      <c r="AJ895" s="876" t="s">
        <v>26948</v>
      </c>
      <c r="AK895" s="876"/>
    </row>
    <row r="896" spans="1:37">
      <c r="A896" s="929" t="s">
        <v>27712</v>
      </c>
      <c r="B896" s="876" t="s">
        <v>26948</v>
      </c>
      <c r="C896" s="876" t="s">
        <v>26948</v>
      </c>
      <c r="D896" s="876" t="s">
        <v>26948</v>
      </c>
      <c r="E896" s="876" t="s">
        <v>26948</v>
      </c>
      <c r="F896" s="876" t="s">
        <v>26948</v>
      </c>
      <c r="G896" s="876" t="s">
        <v>26948</v>
      </c>
      <c r="H896" s="876" t="s">
        <v>26948</v>
      </c>
      <c r="I896" s="876"/>
      <c r="J896" s="876"/>
      <c r="K896" s="876" t="s">
        <v>26948</v>
      </c>
      <c r="L896" s="876" t="s">
        <v>26948</v>
      </c>
      <c r="M896" s="876" t="s">
        <v>26948</v>
      </c>
      <c r="N896" s="876"/>
      <c r="O896" s="876" t="s">
        <v>26948</v>
      </c>
      <c r="P896" s="876" t="s">
        <v>26948</v>
      </c>
      <c r="Q896" s="876" t="s">
        <v>26948</v>
      </c>
      <c r="R896" s="876" t="s">
        <v>26948</v>
      </c>
      <c r="S896" s="876"/>
      <c r="T896" s="876" t="s">
        <v>26948</v>
      </c>
      <c r="U896" s="876" t="s">
        <v>26948</v>
      </c>
      <c r="V896" s="876" t="s">
        <v>26948</v>
      </c>
      <c r="W896" s="876" t="s">
        <v>26948</v>
      </c>
      <c r="X896" s="876" t="s">
        <v>26948</v>
      </c>
      <c r="Y896" s="876"/>
      <c r="Z896" s="876" t="s">
        <v>26948</v>
      </c>
      <c r="AA896" s="876" t="s">
        <v>26948</v>
      </c>
      <c r="AB896" s="876" t="s">
        <v>26948</v>
      </c>
      <c r="AC896" s="876"/>
      <c r="AD896" s="876" t="s">
        <v>26948</v>
      </c>
      <c r="AE896" s="876" t="s">
        <v>26948</v>
      </c>
      <c r="AF896" s="876" t="s">
        <v>26948</v>
      </c>
      <c r="AG896" s="876"/>
      <c r="AH896" s="876"/>
      <c r="AI896" s="876"/>
      <c r="AJ896" s="876" t="s">
        <v>26948</v>
      </c>
      <c r="AK896" s="876"/>
    </row>
    <row r="897" spans="1:37">
      <c r="A897" s="929" t="s">
        <v>27713</v>
      </c>
      <c r="B897" s="876" t="s">
        <v>26948</v>
      </c>
      <c r="C897" s="876" t="s">
        <v>26948</v>
      </c>
      <c r="D897" s="876" t="s">
        <v>26948</v>
      </c>
      <c r="E897" s="876" t="s">
        <v>26948</v>
      </c>
      <c r="F897" s="876" t="s">
        <v>26948</v>
      </c>
      <c r="G897" s="876" t="s">
        <v>26948</v>
      </c>
      <c r="H897" s="876" t="s">
        <v>26948</v>
      </c>
      <c r="I897" s="876"/>
      <c r="J897" s="876"/>
      <c r="K897" s="876" t="s">
        <v>26948</v>
      </c>
      <c r="L897" s="876" t="s">
        <v>26948</v>
      </c>
      <c r="M897" s="876" t="s">
        <v>26948</v>
      </c>
      <c r="N897" s="876"/>
      <c r="O897" s="876" t="s">
        <v>26948</v>
      </c>
      <c r="P897" s="876" t="s">
        <v>26948</v>
      </c>
      <c r="Q897" s="876" t="s">
        <v>26948</v>
      </c>
      <c r="R897" s="876" t="s">
        <v>26948</v>
      </c>
      <c r="S897" s="876"/>
      <c r="T897" s="876" t="s">
        <v>26948</v>
      </c>
      <c r="U897" s="876" t="s">
        <v>26948</v>
      </c>
      <c r="V897" s="876" t="s">
        <v>26948</v>
      </c>
      <c r="W897" s="876" t="s">
        <v>26948</v>
      </c>
      <c r="X897" s="876" t="s">
        <v>26948</v>
      </c>
      <c r="Y897" s="876"/>
      <c r="Z897" s="876" t="s">
        <v>26948</v>
      </c>
      <c r="AA897" s="876" t="s">
        <v>26948</v>
      </c>
      <c r="AB897" s="876" t="s">
        <v>26948</v>
      </c>
      <c r="AC897" s="876"/>
      <c r="AD897" s="876" t="s">
        <v>26948</v>
      </c>
      <c r="AE897" s="876" t="s">
        <v>26948</v>
      </c>
      <c r="AF897" s="876" t="s">
        <v>26948</v>
      </c>
      <c r="AG897" s="876"/>
      <c r="AH897" s="876"/>
      <c r="AI897" s="876"/>
      <c r="AJ897" s="876" t="s">
        <v>26948</v>
      </c>
      <c r="AK897" s="876"/>
    </row>
    <row r="898" spans="1:37">
      <c r="A898" s="929" t="s">
        <v>27714</v>
      </c>
      <c r="B898" s="876" t="s">
        <v>26948</v>
      </c>
      <c r="C898" s="876" t="s">
        <v>26948</v>
      </c>
      <c r="D898" s="876" t="s">
        <v>26948</v>
      </c>
      <c r="E898" s="876" t="s">
        <v>26948</v>
      </c>
      <c r="F898" s="876" t="s">
        <v>26948</v>
      </c>
      <c r="G898" s="876" t="s">
        <v>26948</v>
      </c>
      <c r="H898" s="876" t="s">
        <v>26948</v>
      </c>
      <c r="I898" s="876"/>
      <c r="J898" s="876"/>
      <c r="K898" s="876" t="s">
        <v>26948</v>
      </c>
      <c r="L898" s="876" t="s">
        <v>26948</v>
      </c>
      <c r="M898" s="876" t="s">
        <v>26948</v>
      </c>
      <c r="N898" s="876"/>
      <c r="O898" s="876" t="s">
        <v>26948</v>
      </c>
      <c r="P898" s="876" t="s">
        <v>26948</v>
      </c>
      <c r="Q898" s="876" t="s">
        <v>26948</v>
      </c>
      <c r="R898" s="876" t="s">
        <v>26948</v>
      </c>
      <c r="S898" s="876"/>
      <c r="T898" s="876" t="s">
        <v>26948</v>
      </c>
      <c r="U898" s="876" t="s">
        <v>26948</v>
      </c>
      <c r="V898" s="876" t="s">
        <v>26948</v>
      </c>
      <c r="W898" s="876" t="s">
        <v>26948</v>
      </c>
      <c r="X898" s="876" t="s">
        <v>26948</v>
      </c>
      <c r="Y898" s="876"/>
      <c r="Z898" s="876" t="s">
        <v>26948</v>
      </c>
      <c r="AA898" s="876" t="s">
        <v>26948</v>
      </c>
      <c r="AB898" s="876" t="s">
        <v>26948</v>
      </c>
      <c r="AC898" s="876"/>
      <c r="AD898" s="876" t="s">
        <v>26948</v>
      </c>
      <c r="AE898" s="876" t="s">
        <v>26948</v>
      </c>
      <c r="AF898" s="876" t="s">
        <v>26948</v>
      </c>
      <c r="AG898" s="876"/>
      <c r="AH898" s="876"/>
      <c r="AI898" s="876"/>
      <c r="AJ898" s="876" t="s">
        <v>26948</v>
      </c>
      <c r="AK898" s="876"/>
    </row>
    <row r="899" spans="1:37">
      <c r="A899" s="929" t="s">
        <v>27715</v>
      </c>
      <c r="B899" s="876" t="s">
        <v>26948</v>
      </c>
      <c r="C899" s="876" t="s">
        <v>26948</v>
      </c>
      <c r="D899" s="876" t="s">
        <v>26948</v>
      </c>
      <c r="E899" s="876" t="s">
        <v>26948</v>
      </c>
      <c r="F899" s="876" t="s">
        <v>26948</v>
      </c>
      <c r="G899" s="876" t="s">
        <v>26948</v>
      </c>
      <c r="H899" s="876" t="s">
        <v>26948</v>
      </c>
      <c r="I899" s="876"/>
      <c r="J899" s="876"/>
      <c r="K899" s="876" t="s">
        <v>26948</v>
      </c>
      <c r="L899" s="876" t="s">
        <v>26948</v>
      </c>
      <c r="M899" s="876" t="s">
        <v>26948</v>
      </c>
      <c r="N899" s="876"/>
      <c r="O899" s="876" t="s">
        <v>26948</v>
      </c>
      <c r="P899" s="876" t="s">
        <v>26948</v>
      </c>
      <c r="Q899" s="876" t="s">
        <v>26948</v>
      </c>
      <c r="R899" s="876" t="s">
        <v>26948</v>
      </c>
      <c r="S899" s="876"/>
      <c r="T899" s="876" t="s">
        <v>26948</v>
      </c>
      <c r="U899" s="876" t="s">
        <v>26948</v>
      </c>
      <c r="V899" s="876" t="s">
        <v>26948</v>
      </c>
      <c r="W899" s="876" t="s">
        <v>26948</v>
      </c>
      <c r="X899" s="876" t="s">
        <v>26948</v>
      </c>
      <c r="Y899" s="876"/>
      <c r="Z899" s="876" t="s">
        <v>26948</v>
      </c>
      <c r="AA899" s="876" t="s">
        <v>26948</v>
      </c>
      <c r="AB899" s="876" t="s">
        <v>26948</v>
      </c>
      <c r="AC899" s="876"/>
      <c r="AD899" s="876" t="s">
        <v>26948</v>
      </c>
      <c r="AE899" s="876" t="s">
        <v>26948</v>
      </c>
      <c r="AF899" s="876" t="s">
        <v>26948</v>
      </c>
      <c r="AG899" s="876"/>
      <c r="AH899" s="876"/>
      <c r="AI899" s="876"/>
      <c r="AJ899" s="876" t="s">
        <v>26948</v>
      </c>
      <c r="AK899" s="876"/>
    </row>
    <row r="900" spans="1:37">
      <c r="A900" s="929" t="s">
        <v>27716</v>
      </c>
      <c r="B900" s="876" t="s">
        <v>26948</v>
      </c>
      <c r="C900" s="876" t="s">
        <v>26948</v>
      </c>
      <c r="D900" s="876" t="s">
        <v>26948</v>
      </c>
      <c r="E900" s="876" t="s">
        <v>26948</v>
      </c>
      <c r="F900" s="876" t="s">
        <v>26948</v>
      </c>
      <c r="G900" s="876" t="s">
        <v>26948</v>
      </c>
      <c r="H900" s="876" t="s">
        <v>26948</v>
      </c>
      <c r="I900" s="876"/>
      <c r="J900" s="876"/>
      <c r="K900" s="876" t="s">
        <v>26948</v>
      </c>
      <c r="L900" s="876" t="s">
        <v>26948</v>
      </c>
      <c r="M900" s="876" t="s">
        <v>26948</v>
      </c>
      <c r="N900" s="876"/>
      <c r="O900" s="876" t="s">
        <v>26948</v>
      </c>
      <c r="P900" s="876" t="s">
        <v>26948</v>
      </c>
      <c r="Q900" s="876" t="s">
        <v>26948</v>
      </c>
      <c r="R900" s="876" t="s">
        <v>26948</v>
      </c>
      <c r="S900" s="876"/>
      <c r="T900" s="876" t="s">
        <v>26948</v>
      </c>
      <c r="U900" s="876" t="s">
        <v>26948</v>
      </c>
      <c r="V900" s="876" t="s">
        <v>26948</v>
      </c>
      <c r="W900" s="876" t="s">
        <v>26948</v>
      </c>
      <c r="X900" s="876" t="s">
        <v>26948</v>
      </c>
      <c r="Y900" s="876"/>
      <c r="Z900" s="876" t="s">
        <v>26948</v>
      </c>
      <c r="AA900" s="876" t="s">
        <v>26948</v>
      </c>
      <c r="AB900" s="876" t="s">
        <v>26948</v>
      </c>
      <c r="AC900" s="876"/>
      <c r="AD900" s="876" t="s">
        <v>26948</v>
      </c>
      <c r="AE900" s="876" t="s">
        <v>26948</v>
      </c>
      <c r="AF900" s="876" t="s">
        <v>26948</v>
      </c>
      <c r="AG900" s="876"/>
      <c r="AH900" s="876"/>
      <c r="AI900" s="876"/>
      <c r="AJ900" s="876" t="s">
        <v>26948</v>
      </c>
      <c r="AK900" s="876"/>
    </row>
    <row r="901" spans="1:37">
      <c r="A901" s="929" t="s">
        <v>27717</v>
      </c>
      <c r="B901" s="876" t="s">
        <v>26948</v>
      </c>
      <c r="C901" s="876" t="s">
        <v>26948</v>
      </c>
      <c r="D901" s="876" t="s">
        <v>26948</v>
      </c>
      <c r="E901" s="876" t="s">
        <v>26948</v>
      </c>
      <c r="F901" s="876" t="s">
        <v>26948</v>
      </c>
      <c r="G901" s="876" t="s">
        <v>26948</v>
      </c>
      <c r="H901" s="876" t="s">
        <v>26948</v>
      </c>
      <c r="I901" s="876"/>
      <c r="J901" s="876"/>
      <c r="K901" s="876" t="s">
        <v>26948</v>
      </c>
      <c r="L901" s="876" t="s">
        <v>26948</v>
      </c>
      <c r="M901" s="876" t="s">
        <v>26948</v>
      </c>
      <c r="N901" s="876"/>
      <c r="O901" s="876" t="s">
        <v>26948</v>
      </c>
      <c r="P901" s="876" t="s">
        <v>26948</v>
      </c>
      <c r="Q901" s="876" t="s">
        <v>26948</v>
      </c>
      <c r="R901" s="876" t="s">
        <v>26948</v>
      </c>
      <c r="S901" s="876"/>
      <c r="T901" s="876" t="s">
        <v>26948</v>
      </c>
      <c r="U901" s="876" t="s">
        <v>26948</v>
      </c>
      <c r="V901" s="876" t="s">
        <v>26948</v>
      </c>
      <c r="W901" s="876" t="s">
        <v>26948</v>
      </c>
      <c r="X901" s="876" t="s">
        <v>26948</v>
      </c>
      <c r="Y901" s="876"/>
      <c r="Z901" s="876" t="s">
        <v>26948</v>
      </c>
      <c r="AA901" s="876" t="s">
        <v>26948</v>
      </c>
      <c r="AB901" s="876" t="s">
        <v>26948</v>
      </c>
      <c r="AC901" s="876"/>
      <c r="AD901" s="876" t="s">
        <v>26948</v>
      </c>
      <c r="AE901" s="876" t="s">
        <v>26948</v>
      </c>
      <c r="AF901" s="876" t="s">
        <v>26948</v>
      </c>
      <c r="AG901" s="876"/>
      <c r="AH901" s="876"/>
      <c r="AI901" s="876"/>
      <c r="AJ901" s="876" t="s">
        <v>26948</v>
      </c>
      <c r="AK901" s="876"/>
    </row>
    <row r="902" spans="1:37">
      <c r="B902" s="876" t="s">
        <v>26948</v>
      </c>
      <c r="C902" s="876" t="s">
        <v>26948</v>
      </c>
      <c r="D902" s="876" t="s">
        <v>26948</v>
      </c>
      <c r="E902" s="876" t="s">
        <v>26948</v>
      </c>
      <c r="F902" s="876" t="s">
        <v>26948</v>
      </c>
      <c r="G902" s="876" t="s">
        <v>26948</v>
      </c>
      <c r="H902" s="876" t="s">
        <v>26948</v>
      </c>
      <c r="I902" s="876"/>
      <c r="J902" s="876"/>
      <c r="K902" s="876" t="s">
        <v>26948</v>
      </c>
      <c r="L902" s="876" t="s">
        <v>26948</v>
      </c>
      <c r="M902" s="876" t="s">
        <v>26948</v>
      </c>
      <c r="N902" s="876"/>
      <c r="O902" s="876" t="s">
        <v>26948</v>
      </c>
      <c r="P902" s="876" t="s">
        <v>26948</v>
      </c>
      <c r="Q902" s="876" t="s">
        <v>26948</v>
      </c>
      <c r="R902" s="876" t="s">
        <v>26948</v>
      </c>
      <c r="S902" s="876"/>
      <c r="T902" s="876" t="s">
        <v>26948</v>
      </c>
      <c r="U902" s="876" t="s">
        <v>26948</v>
      </c>
      <c r="V902" s="876" t="s">
        <v>26948</v>
      </c>
      <c r="W902" s="876" t="s">
        <v>26948</v>
      </c>
      <c r="X902" s="876" t="s">
        <v>26948</v>
      </c>
      <c r="Y902" s="876"/>
      <c r="Z902" s="876" t="s">
        <v>26948</v>
      </c>
      <c r="AA902" s="876" t="s">
        <v>26948</v>
      </c>
      <c r="AB902" s="876" t="s">
        <v>26948</v>
      </c>
      <c r="AC902" s="876"/>
      <c r="AD902" s="876" t="s">
        <v>26948</v>
      </c>
      <c r="AE902" s="876" t="s">
        <v>26948</v>
      </c>
      <c r="AF902" s="876" t="s">
        <v>26948</v>
      </c>
      <c r="AG902" s="876"/>
      <c r="AH902" s="876"/>
      <c r="AI902" s="876"/>
      <c r="AJ902" s="876" t="s">
        <v>26948</v>
      </c>
      <c r="AK902" s="876"/>
    </row>
    <row r="903" spans="1:37">
      <c r="A903" s="929" t="s">
        <v>27718</v>
      </c>
      <c r="B903" s="876" t="s">
        <v>26948</v>
      </c>
      <c r="C903" s="876" t="s">
        <v>26948</v>
      </c>
      <c r="D903" s="876" t="s">
        <v>26948</v>
      </c>
      <c r="E903" s="876" t="s">
        <v>26948</v>
      </c>
      <c r="F903" s="876" t="s">
        <v>26948</v>
      </c>
      <c r="G903" s="876" t="s">
        <v>26948</v>
      </c>
      <c r="H903" s="876" t="s">
        <v>26948</v>
      </c>
      <c r="I903" s="876"/>
      <c r="J903" s="876"/>
      <c r="K903" s="876" t="s">
        <v>26948</v>
      </c>
      <c r="L903" s="876" t="s">
        <v>26948</v>
      </c>
      <c r="M903" s="876" t="s">
        <v>26948</v>
      </c>
      <c r="N903" s="876"/>
      <c r="O903" s="876" t="s">
        <v>26948</v>
      </c>
      <c r="P903" s="876" t="s">
        <v>26948</v>
      </c>
      <c r="Q903" s="876" t="s">
        <v>26948</v>
      </c>
      <c r="R903" s="876" t="s">
        <v>26948</v>
      </c>
      <c r="S903" s="876"/>
      <c r="T903" s="876" t="s">
        <v>26948</v>
      </c>
      <c r="U903" s="876" t="s">
        <v>26948</v>
      </c>
      <c r="V903" s="876" t="s">
        <v>26948</v>
      </c>
      <c r="W903" s="876" t="s">
        <v>26948</v>
      </c>
      <c r="X903" s="876" t="s">
        <v>26948</v>
      </c>
      <c r="Y903" s="876"/>
      <c r="Z903" s="876" t="s">
        <v>26948</v>
      </c>
      <c r="AA903" s="876" t="s">
        <v>26948</v>
      </c>
      <c r="AB903" s="876" t="s">
        <v>26948</v>
      </c>
      <c r="AC903" s="876"/>
      <c r="AD903" s="876" t="s">
        <v>26948</v>
      </c>
      <c r="AE903" s="876" t="s">
        <v>26948</v>
      </c>
      <c r="AF903" s="876" t="s">
        <v>26948</v>
      </c>
      <c r="AG903" s="876"/>
      <c r="AH903" s="876"/>
      <c r="AI903" s="876"/>
      <c r="AJ903" s="876" t="s">
        <v>26948</v>
      </c>
      <c r="AK903" s="876"/>
    </row>
    <row r="904" spans="1:37">
      <c r="A904" s="929" t="s">
        <v>27719</v>
      </c>
      <c r="B904" s="876" t="s">
        <v>26948</v>
      </c>
      <c r="C904" s="876" t="s">
        <v>26948</v>
      </c>
      <c r="D904" s="876" t="s">
        <v>26948</v>
      </c>
      <c r="E904" s="876" t="s">
        <v>26948</v>
      </c>
      <c r="F904" s="876" t="s">
        <v>26948</v>
      </c>
      <c r="G904" s="876" t="s">
        <v>26948</v>
      </c>
      <c r="H904" s="876" t="s">
        <v>26948</v>
      </c>
      <c r="I904" s="876"/>
      <c r="J904" s="876"/>
      <c r="K904" s="876" t="s">
        <v>26948</v>
      </c>
      <c r="L904" s="876" t="s">
        <v>26948</v>
      </c>
      <c r="M904" s="876" t="s">
        <v>26948</v>
      </c>
      <c r="N904" s="876"/>
      <c r="O904" s="876" t="s">
        <v>26948</v>
      </c>
      <c r="P904" s="876" t="s">
        <v>26948</v>
      </c>
      <c r="Q904" s="876" t="s">
        <v>26948</v>
      </c>
      <c r="R904" s="876" t="s">
        <v>26948</v>
      </c>
      <c r="S904" s="876"/>
      <c r="T904" s="876" t="s">
        <v>26948</v>
      </c>
      <c r="U904" s="876" t="s">
        <v>26948</v>
      </c>
      <c r="V904" s="876" t="s">
        <v>26948</v>
      </c>
      <c r="W904" s="876" t="s">
        <v>26948</v>
      </c>
      <c r="X904" s="876" t="s">
        <v>26948</v>
      </c>
      <c r="Y904" s="876"/>
      <c r="Z904" s="876" t="s">
        <v>26948</v>
      </c>
      <c r="AA904" s="876" t="s">
        <v>26948</v>
      </c>
      <c r="AB904" s="876" t="s">
        <v>26948</v>
      </c>
      <c r="AC904" s="876"/>
      <c r="AD904" s="876" t="s">
        <v>26948</v>
      </c>
      <c r="AE904" s="876" t="s">
        <v>26948</v>
      </c>
      <c r="AF904" s="876" t="s">
        <v>26948</v>
      </c>
      <c r="AG904" s="876"/>
      <c r="AH904" s="876"/>
      <c r="AI904" s="876"/>
      <c r="AJ904" s="876" t="s">
        <v>26948</v>
      </c>
      <c r="AK904" s="876"/>
    </row>
    <row r="905" spans="1:37">
      <c r="A905" s="929" t="s">
        <v>27720</v>
      </c>
      <c r="B905" s="876" t="s">
        <v>26948</v>
      </c>
      <c r="C905" s="876" t="s">
        <v>26948</v>
      </c>
      <c r="D905" s="876" t="s">
        <v>26948</v>
      </c>
      <c r="E905" s="876" t="s">
        <v>26948</v>
      </c>
      <c r="F905" s="876" t="s">
        <v>26948</v>
      </c>
      <c r="G905" s="876" t="s">
        <v>26948</v>
      </c>
      <c r="H905" s="876" t="s">
        <v>26948</v>
      </c>
      <c r="I905" s="876"/>
      <c r="J905" s="876"/>
      <c r="K905" s="876" t="s">
        <v>26948</v>
      </c>
      <c r="L905" s="876" t="s">
        <v>26948</v>
      </c>
      <c r="M905" s="876" t="s">
        <v>26948</v>
      </c>
      <c r="N905" s="876"/>
      <c r="O905" s="876" t="s">
        <v>26948</v>
      </c>
      <c r="P905" s="876" t="s">
        <v>26948</v>
      </c>
      <c r="Q905" s="876" t="s">
        <v>26948</v>
      </c>
      <c r="R905" s="876" t="s">
        <v>26948</v>
      </c>
      <c r="S905" s="876"/>
      <c r="T905" s="876" t="s">
        <v>26948</v>
      </c>
      <c r="U905" s="876" t="s">
        <v>26948</v>
      </c>
      <c r="V905" s="876" t="s">
        <v>26948</v>
      </c>
      <c r="W905" s="876" t="s">
        <v>26948</v>
      </c>
      <c r="X905" s="876" t="s">
        <v>26948</v>
      </c>
      <c r="Y905" s="876"/>
      <c r="Z905" s="876" t="s">
        <v>26948</v>
      </c>
      <c r="AA905" s="876" t="s">
        <v>26948</v>
      </c>
      <c r="AB905" s="876" t="s">
        <v>26948</v>
      </c>
      <c r="AC905" s="876"/>
      <c r="AD905" s="876" t="s">
        <v>26948</v>
      </c>
      <c r="AE905" s="876" t="s">
        <v>26948</v>
      </c>
      <c r="AF905" s="876" t="s">
        <v>26948</v>
      </c>
      <c r="AG905" s="876"/>
      <c r="AH905" s="876"/>
      <c r="AI905" s="876"/>
      <c r="AJ905" s="876" t="s">
        <v>26948</v>
      </c>
      <c r="AK905" s="876"/>
    </row>
    <row r="906" spans="1:37">
      <c r="A906" s="929" t="s">
        <v>27721</v>
      </c>
      <c r="B906" s="876" t="s">
        <v>26948</v>
      </c>
      <c r="C906" s="876" t="s">
        <v>26948</v>
      </c>
      <c r="D906" s="876" t="s">
        <v>26948</v>
      </c>
      <c r="E906" s="876" t="s">
        <v>26948</v>
      </c>
      <c r="F906" s="876" t="s">
        <v>26948</v>
      </c>
      <c r="G906" s="876" t="s">
        <v>26948</v>
      </c>
      <c r="H906" s="876" t="s">
        <v>26948</v>
      </c>
      <c r="I906" s="876"/>
      <c r="J906" s="876"/>
      <c r="K906" s="876" t="s">
        <v>26948</v>
      </c>
      <c r="L906" s="876" t="s">
        <v>26948</v>
      </c>
      <c r="M906" s="876" t="s">
        <v>26948</v>
      </c>
      <c r="N906" s="876"/>
      <c r="O906" s="876" t="s">
        <v>26948</v>
      </c>
      <c r="P906" s="876" t="s">
        <v>26948</v>
      </c>
      <c r="Q906" s="876" t="s">
        <v>26948</v>
      </c>
      <c r="R906" s="876" t="s">
        <v>26948</v>
      </c>
      <c r="S906" s="876"/>
      <c r="T906" s="876" t="s">
        <v>26948</v>
      </c>
      <c r="U906" s="876" t="s">
        <v>26948</v>
      </c>
      <c r="V906" s="876" t="s">
        <v>26948</v>
      </c>
      <c r="W906" s="876" t="s">
        <v>26948</v>
      </c>
      <c r="X906" s="876" t="s">
        <v>26948</v>
      </c>
      <c r="Y906" s="876"/>
      <c r="Z906" s="876" t="s">
        <v>26948</v>
      </c>
      <c r="AA906" s="876" t="s">
        <v>26948</v>
      </c>
      <c r="AB906" s="876" t="s">
        <v>26948</v>
      </c>
      <c r="AC906" s="876"/>
      <c r="AD906" s="876" t="s">
        <v>26948</v>
      </c>
      <c r="AE906" s="876" t="s">
        <v>26948</v>
      </c>
      <c r="AF906" s="876" t="s">
        <v>26948</v>
      </c>
      <c r="AG906" s="876"/>
      <c r="AH906" s="876"/>
      <c r="AI906" s="876"/>
      <c r="AJ906" s="876" t="s">
        <v>26948</v>
      </c>
      <c r="AK906" s="876"/>
    </row>
    <row r="907" spans="1:37">
      <c r="B907" s="876" t="s">
        <v>26948</v>
      </c>
      <c r="C907" s="876" t="s">
        <v>26948</v>
      </c>
      <c r="D907" s="876" t="s">
        <v>26948</v>
      </c>
      <c r="E907" s="876" t="s">
        <v>26948</v>
      </c>
      <c r="F907" s="876" t="s">
        <v>26948</v>
      </c>
      <c r="G907" s="876" t="s">
        <v>26948</v>
      </c>
      <c r="H907" s="876" t="s">
        <v>26948</v>
      </c>
      <c r="I907" s="876"/>
      <c r="J907" s="876"/>
      <c r="K907" s="876" t="s">
        <v>26948</v>
      </c>
      <c r="L907" s="876" t="s">
        <v>26948</v>
      </c>
      <c r="M907" s="876" t="s">
        <v>26948</v>
      </c>
      <c r="N907" s="876"/>
      <c r="O907" s="876" t="s">
        <v>26948</v>
      </c>
      <c r="P907" s="876" t="s">
        <v>26948</v>
      </c>
      <c r="Q907" s="876" t="s">
        <v>26948</v>
      </c>
      <c r="R907" s="876" t="s">
        <v>26948</v>
      </c>
      <c r="S907" s="876"/>
      <c r="T907" s="876" t="s">
        <v>26948</v>
      </c>
      <c r="U907" s="876" t="s">
        <v>26948</v>
      </c>
      <c r="V907" s="876" t="s">
        <v>26948</v>
      </c>
      <c r="W907" s="876" t="s">
        <v>26948</v>
      </c>
      <c r="X907" s="876" t="s">
        <v>26948</v>
      </c>
      <c r="Y907" s="876"/>
      <c r="Z907" s="876" t="s">
        <v>26948</v>
      </c>
      <c r="AA907" s="876" t="s">
        <v>26948</v>
      </c>
      <c r="AB907" s="876" t="s">
        <v>26948</v>
      </c>
      <c r="AC907" s="876"/>
      <c r="AD907" s="876" t="s">
        <v>26948</v>
      </c>
      <c r="AE907" s="876" t="s">
        <v>26948</v>
      </c>
      <c r="AF907" s="876" t="s">
        <v>26948</v>
      </c>
      <c r="AG907" s="876"/>
      <c r="AH907" s="876"/>
      <c r="AI907" s="876"/>
      <c r="AJ907" s="876" t="s">
        <v>26948</v>
      </c>
      <c r="AK907" s="876"/>
    </row>
    <row r="908" spans="1:37">
      <c r="A908" s="929" t="s">
        <v>27722</v>
      </c>
      <c r="B908" s="876" t="s">
        <v>26948</v>
      </c>
      <c r="C908" s="876" t="s">
        <v>26948</v>
      </c>
      <c r="D908" s="876" t="s">
        <v>26948</v>
      </c>
      <c r="E908" s="876" t="s">
        <v>26948</v>
      </c>
      <c r="F908" s="876" t="s">
        <v>26948</v>
      </c>
      <c r="G908" s="876" t="s">
        <v>26948</v>
      </c>
      <c r="H908" s="876" t="s">
        <v>26948</v>
      </c>
      <c r="I908" s="876"/>
      <c r="J908" s="876"/>
      <c r="K908" s="876" t="s">
        <v>26948</v>
      </c>
      <c r="L908" s="876" t="s">
        <v>26948</v>
      </c>
      <c r="M908" s="876" t="s">
        <v>26948</v>
      </c>
      <c r="N908" s="876"/>
      <c r="O908" s="876" t="s">
        <v>26948</v>
      </c>
      <c r="P908" s="876" t="s">
        <v>26948</v>
      </c>
      <c r="Q908" s="876" t="s">
        <v>26948</v>
      </c>
      <c r="R908" s="876" t="s">
        <v>26948</v>
      </c>
      <c r="S908" s="876"/>
      <c r="T908" s="876" t="s">
        <v>26948</v>
      </c>
      <c r="U908" s="876" t="s">
        <v>26948</v>
      </c>
      <c r="V908" s="876" t="s">
        <v>26948</v>
      </c>
      <c r="W908" s="876" t="s">
        <v>26948</v>
      </c>
      <c r="X908" s="876" t="s">
        <v>26948</v>
      </c>
      <c r="Y908" s="876"/>
      <c r="Z908" s="876" t="s">
        <v>26948</v>
      </c>
      <c r="AA908" s="876" t="s">
        <v>26948</v>
      </c>
      <c r="AB908" s="876" t="s">
        <v>26948</v>
      </c>
      <c r="AC908" s="876"/>
      <c r="AD908" s="876" t="s">
        <v>26948</v>
      </c>
      <c r="AE908" s="876" t="s">
        <v>26948</v>
      </c>
      <c r="AF908" s="876" t="s">
        <v>26948</v>
      </c>
      <c r="AG908" s="876"/>
      <c r="AH908" s="876"/>
      <c r="AI908" s="876"/>
      <c r="AJ908" s="876" t="s">
        <v>26948</v>
      </c>
      <c r="AK908" s="876"/>
    </row>
    <row r="909" spans="1:37">
      <c r="A909" s="929" t="s">
        <v>27723</v>
      </c>
      <c r="B909" s="876" t="s">
        <v>26948</v>
      </c>
      <c r="C909" s="876" t="s">
        <v>26948</v>
      </c>
      <c r="D909" s="876" t="s">
        <v>26948</v>
      </c>
      <c r="E909" s="876" t="s">
        <v>26948</v>
      </c>
      <c r="F909" s="876" t="s">
        <v>26948</v>
      </c>
      <c r="G909" s="876" t="s">
        <v>26948</v>
      </c>
      <c r="H909" s="876" t="s">
        <v>26948</v>
      </c>
      <c r="I909" s="876"/>
      <c r="J909" s="876"/>
      <c r="K909" s="876" t="s">
        <v>26948</v>
      </c>
      <c r="L909" s="876" t="s">
        <v>26948</v>
      </c>
      <c r="M909" s="876" t="s">
        <v>26948</v>
      </c>
      <c r="N909" s="876"/>
      <c r="O909" s="876" t="s">
        <v>26948</v>
      </c>
      <c r="P909" s="876" t="s">
        <v>26948</v>
      </c>
      <c r="Q909" s="876" t="s">
        <v>26948</v>
      </c>
      <c r="R909" s="876" t="s">
        <v>26948</v>
      </c>
      <c r="S909" s="876"/>
      <c r="T909" s="876" t="s">
        <v>26948</v>
      </c>
      <c r="U909" s="876" t="s">
        <v>26948</v>
      </c>
      <c r="V909" s="876" t="s">
        <v>26948</v>
      </c>
      <c r="W909" s="876" t="s">
        <v>26948</v>
      </c>
      <c r="X909" s="876" t="s">
        <v>26948</v>
      </c>
      <c r="Y909" s="876"/>
      <c r="Z909" s="876" t="s">
        <v>26948</v>
      </c>
      <c r="AA909" s="876" t="s">
        <v>26948</v>
      </c>
      <c r="AB909" s="876" t="s">
        <v>26948</v>
      </c>
      <c r="AC909" s="876"/>
      <c r="AD909" s="876" t="s">
        <v>26948</v>
      </c>
      <c r="AE909" s="876" t="s">
        <v>26948</v>
      </c>
      <c r="AF909" s="876" t="s">
        <v>26948</v>
      </c>
      <c r="AG909" s="876"/>
      <c r="AH909" s="876"/>
      <c r="AI909" s="876"/>
      <c r="AJ909" s="876" t="s">
        <v>26948</v>
      </c>
      <c r="AK909" s="876"/>
    </row>
    <row r="910" spans="1:37">
      <c r="A910" s="929" t="s">
        <v>27724</v>
      </c>
      <c r="B910" s="876" t="s">
        <v>26948</v>
      </c>
      <c r="C910" s="876" t="s">
        <v>26948</v>
      </c>
      <c r="D910" s="876" t="s">
        <v>26948</v>
      </c>
      <c r="E910" s="876" t="s">
        <v>26948</v>
      </c>
      <c r="F910" s="876" t="s">
        <v>26948</v>
      </c>
      <c r="G910" s="876" t="s">
        <v>26948</v>
      </c>
      <c r="H910" s="876" t="s">
        <v>26948</v>
      </c>
      <c r="I910" s="876"/>
      <c r="J910" s="876"/>
      <c r="K910" s="876" t="s">
        <v>26948</v>
      </c>
      <c r="L910" s="876" t="s">
        <v>26948</v>
      </c>
      <c r="M910" s="876" t="s">
        <v>26948</v>
      </c>
      <c r="N910" s="876"/>
      <c r="O910" s="876" t="s">
        <v>26948</v>
      </c>
      <c r="P910" s="876" t="s">
        <v>26948</v>
      </c>
      <c r="Q910" s="876" t="s">
        <v>26948</v>
      </c>
      <c r="R910" s="876" t="s">
        <v>26948</v>
      </c>
      <c r="S910" s="876"/>
      <c r="T910" s="876" t="s">
        <v>26948</v>
      </c>
      <c r="U910" s="876" t="s">
        <v>26948</v>
      </c>
      <c r="V910" s="876" t="s">
        <v>26948</v>
      </c>
      <c r="W910" s="876" t="s">
        <v>26948</v>
      </c>
      <c r="X910" s="876" t="s">
        <v>26948</v>
      </c>
      <c r="Y910" s="876"/>
      <c r="Z910" s="876" t="s">
        <v>26948</v>
      </c>
      <c r="AA910" s="876" t="s">
        <v>26948</v>
      </c>
      <c r="AB910" s="876" t="s">
        <v>26948</v>
      </c>
      <c r="AC910" s="876"/>
      <c r="AD910" s="876" t="s">
        <v>26948</v>
      </c>
      <c r="AE910" s="876" t="s">
        <v>26948</v>
      </c>
      <c r="AF910" s="876" t="s">
        <v>26948</v>
      </c>
      <c r="AG910" s="876"/>
      <c r="AH910" s="876"/>
      <c r="AI910" s="876"/>
      <c r="AJ910" s="876" t="s">
        <v>26948</v>
      </c>
      <c r="AK910" s="876"/>
    </row>
    <row r="911" spans="1:37" ht="37.5">
      <c r="A911" s="929" t="s">
        <v>27725</v>
      </c>
      <c r="B911" s="876" t="s">
        <v>26948</v>
      </c>
      <c r="C911" s="876" t="s">
        <v>26948</v>
      </c>
      <c r="D911" s="876" t="s">
        <v>26948</v>
      </c>
      <c r="E911" s="876" t="s">
        <v>26948</v>
      </c>
      <c r="F911" s="876" t="s">
        <v>26948</v>
      </c>
      <c r="G911" s="876" t="s">
        <v>26948</v>
      </c>
      <c r="H911" s="876" t="s">
        <v>26948</v>
      </c>
      <c r="I911" s="876"/>
      <c r="J911" s="876"/>
      <c r="K911" s="876" t="s">
        <v>26948</v>
      </c>
      <c r="L911" s="876" t="s">
        <v>26948</v>
      </c>
      <c r="M911" s="876" t="s">
        <v>26948</v>
      </c>
      <c r="N911" s="876"/>
      <c r="O911" s="876" t="s">
        <v>26948</v>
      </c>
      <c r="P911" s="876" t="s">
        <v>26948</v>
      </c>
      <c r="Q911" s="876" t="s">
        <v>26948</v>
      </c>
      <c r="R911" s="876" t="s">
        <v>26948</v>
      </c>
      <c r="S911" s="876"/>
      <c r="T911" s="876" t="s">
        <v>26948</v>
      </c>
      <c r="U911" s="876" t="s">
        <v>26948</v>
      </c>
      <c r="V911" s="876" t="s">
        <v>26948</v>
      </c>
      <c r="W911" s="876" t="s">
        <v>26948</v>
      </c>
      <c r="X911" s="876" t="s">
        <v>26948</v>
      </c>
      <c r="Y911" s="876"/>
      <c r="Z911" s="876" t="s">
        <v>26948</v>
      </c>
      <c r="AA911" s="876" t="s">
        <v>26948</v>
      </c>
      <c r="AB911" s="876" t="s">
        <v>26948</v>
      </c>
      <c r="AC911" s="876"/>
      <c r="AD911" s="876" t="s">
        <v>26948</v>
      </c>
      <c r="AE911" s="876" t="s">
        <v>26948</v>
      </c>
      <c r="AF911" s="876" t="s">
        <v>26948</v>
      </c>
      <c r="AG911" s="876"/>
      <c r="AH911" s="876"/>
      <c r="AI911" s="876"/>
      <c r="AJ911" s="876" t="s">
        <v>26948</v>
      </c>
      <c r="AK911" s="876"/>
    </row>
    <row r="912" spans="1:37" ht="37.5">
      <c r="A912" s="929" t="s">
        <v>27726</v>
      </c>
      <c r="B912" s="876" t="s">
        <v>26948</v>
      </c>
      <c r="C912" s="876" t="s">
        <v>26948</v>
      </c>
      <c r="D912" s="876" t="s">
        <v>26948</v>
      </c>
      <c r="E912" s="876" t="s">
        <v>26948</v>
      </c>
      <c r="F912" s="876" t="s">
        <v>26948</v>
      </c>
      <c r="G912" s="876" t="s">
        <v>26948</v>
      </c>
      <c r="H912" s="876" t="s">
        <v>26948</v>
      </c>
      <c r="I912" s="876"/>
      <c r="J912" s="876"/>
      <c r="K912" s="876" t="s">
        <v>26948</v>
      </c>
      <c r="L912" s="876" t="s">
        <v>26948</v>
      </c>
      <c r="M912" s="876" t="s">
        <v>26948</v>
      </c>
      <c r="N912" s="876"/>
      <c r="O912" s="876" t="s">
        <v>26948</v>
      </c>
      <c r="P912" s="876" t="s">
        <v>26948</v>
      </c>
      <c r="Q912" s="876" t="s">
        <v>26948</v>
      </c>
      <c r="R912" s="876" t="s">
        <v>26948</v>
      </c>
      <c r="S912" s="876"/>
      <c r="T912" s="876" t="s">
        <v>26948</v>
      </c>
      <c r="U912" s="876" t="s">
        <v>26948</v>
      </c>
      <c r="V912" s="876" t="s">
        <v>26948</v>
      </c>
      <c r="W912" s="876" t="s">
        <v>26948</v>
      </c>
      <c r="X912" s="876" t="s">
        <v>26948</v>
      </c>
      <c r="Y912" s="876"/>
      <c r="Z912" s="876" t="s">
        <v>26948</v>
      </c>
      <c r="AA912" s="876" t="s">
        <v>26948</v>
      </c>
      <c r="AB912" s="876" t="s">
        <v>26948</v>
      </c>
      <c r="AC912" s="876"/>
      <c r="AD912" s="876" t="s">
        <v>26948</v>
      </c>
      <c r="AE912" s="876" t="s">
        <v>26948</v>
      </c>
      <c r="AF912" s="876" t="s">
        <v>26948</v>
      </c>
      <c r="AG912" s="876"/>
      <c r="AH912" s="876"/>
      <c r="AI912" s="876"/>
      <c r="AJ912" s="876" t="s">
        <v>26948</v>
      </c>
      <c r="AK912" s="876"/>
    </row>
    <row r="913" spans="1:37">
      <c r="B913" s="876" t="s">
        <v>26948</v>
      </c>
      <c r="C913" s="876" t="s">
        <v>26948</v>
      </c>
      <c r="D913" s="876" t="s">
        <v>26948</v>
      </c>
      <c r="E913" s="876" t="s">
        <v>26948</v>
      </c>
      <c r="F913" s="876" t="s">
        <v>26948</v>
      </c>
      <c r="G913" s="876" t="s">
        <v>26948</v>
      </c>
      <c r="H913" s="876" t="s">
        <v>26948</v>
      </c>
      <c r="I913" s="876"/>
      <c r="J913" s="876"/>
      <c r="K913" s="876" t="s">
        <v>26948</v>
      </c>
      <c r="L913" s="876" t="s">
        <v>26948</v>
      </c>
      <c r="M913" s="876" t="s">
        <v>26948</v>
      </c>
      <c r="N913" s="876"/>
      <c r="O913" s="876" t="s">
        <v>26948</v>
      </c>
      <c r="P913" s="876" t="s">
        <v>26948</v>
      </c>
      <c r="Q913" s="876" t="s">
        <v>26948</v>
      </c>
      <c r="R913" s="876" t="s">
        <v>26948</v>
      </c>
      <c r="S913" s="876"/>
      <c r="T913" s="876" t="s">
        <v>26948</v>
      </c>
      <c r="U913" s="876" t="s">
        <v>26948</v>
      </c>
      <c r="V913" s="876" t="s">
        <v>26948</v>
      </c>
      <c r="W913" s="876" t="s">
        <v>26948</v>
      </c>
      <c r="X913" s="876" t="s">
        <v>26948</v>
      </c>
      <c r="Y913" s="876"/>
      <c r="Z913" s="876" t="s">
        <v>26948</v>
      </c>
      <c r="AA913" s="876" t="s">
        <v>26948</v>
      </c>
      <c r="AB913" s="876" t="s">
        <v>26948</v>
      </c>
      <c r="AC913" s="876"/>
      <c r="AD913" s="876" t="s">
        <v>26948</v>
      </c>
      <c r="AE913" s="876" t="s">
        <v>26948</v>
      </c>
      <c r="AF913" s="876" t="s">
        <v>26948</v>
      </c>
      <c r="AG913" s="876"/>
      <c r="AH913" s="876"/>
      <c r="AI913" s="876"/>
      <c r="AJ913" s="876" t="s">
        <v>26948</v>
      </c>
      <c r="AK913" s="876"/>
    </row>
    <row r="914" spans="1:37">
      <c r="A914" s="929" t="s">
        <v>27727</v>
      </c>
      <c r="B914" s="876" t="s">
        <v>26948</v>
      </c>
      <c r="C914" s="876" t="s">
        <v>26948</v>
      </c>
      <c r="D914" s="876" t="s">
        <v>26948</v>
      </c>
      <c r="E914" s="876" t="s">
        <v>26948</v>
      </c>
      <c r="F914" s="876" t="s">
        <v>26948</v>
      </c>
      <c r="G914" s="876" t="s">
        <v>26948</v>
      </c>
      <c r="H914" s="876" t="s">
        <v>26948</v>
      </c>
      <c r="I914" s="876"/>
      <c r="J914" s="876"/>
      <c r="K914" s="876" t="s">
        <v>26948</v>
      </c>
      <c r="L914" s="876" t="s">
        <v>26948</v>
      </c>
      <c r="M914" s="876" t="s">
        <v>26948</v>
      </c>
      <c r="N914" s="876"/>
      <c r="O914" s="876" t="s">
        <v>26948</v>
      </c>
      <c r="P914" s="876" t="s">
        <v>26948</v>
      </c>
      <c r="Q914" s="876" t="s">
        <v>26948</v>
      </c>
      <c r="R914" s="876" t="s">
        <v>26948</v>
      </c>
      <c r="S914" s="876"/>
      <c r="T914" s="876" t="s">
        <v>26948</v>
      </c>
      <c r="U914" s="876" t="s">
        <v>26948</v>
      </c>
      <c r="V914" s="876" t="s">
        <v>26948</v>
      </c>
      <c r="W914" s="876" t="s">
        <v>26948</v>
      </c>
      <c r="X914" s="876" t="s">
        <v>26948</v>
      </c>
      <c r="Y914" s="876"/>
      <c r="Z914" s="876" t="s">
        <v>26948</v>
      </c>
      <c r="AA914" s="876" t="s">
        <v>26948</v>
      </c>
      <c r="AB914" s="876" t="s">
        <v>26948</v>
      </c>
      <c r="AC914" s="876"/>
      <c r="AD914" s="876" t="s">
        <v>26948</v>
      </c>
      <c r="AE914" s="876" t="s">
        <v>26948</v>
      </c>
      <c r="AF914" s="876" t="s">
        <v>26948</v>
      </c>
      <c r="AG914" s="876"/>
      <c r="AH914" s="876"/>
      <c r="AI914" s="876"/>
      <c r="AJ914" s="876" t="s">
        <v>26948</v>
      </c>
      <c r="AK914" s="876"/>
    </row>
    <row r="915" spans="1:37">
      <c r="A915" s="929" t="s">
        <v>27728</v>
      </c>
      <c r="B915" s="876" t="s">
        <v>26948</v>
      </c>
      <c r="C915" s="876" t="s">
        <v>26948</v>
      </c>
      <c r="D915" s="876" t="s">
        <v>26948</v>
      </c>
      <c r="E915" s="876" t="s">
        <v>26948</v>
      </c>
      <c r="F915" s="876" t="s">
        <v>26948</v>
      </c>
      <c r="G915" s="876" t="s">
        <v>26948</v>
      </c>
      <c r="H915" s="876" t="s">
        <v>26948</v>
      </c>
      <c r="I915" s="876"/>
      <c r="J915" s="876"/>
      <c r="K915" s="876" t="s">
        <v>26948</v>
      </c>
      <c r="L915" s="876" t="s">
        <v>26948</v>
      </c>
      <c r="M915" s="876" t="s">
        <v>26948</v>
      </c>
      <c r="N915" s="876"/>
      <c r="O915" s="876" t="s">
        <v>26948</v>
      </c>
      <c r="P915" s="876" t="s">
        <v>26948</v>
      </c>
      <c r="Q915" s="876" t="s">
        <v>26948</v>
      </c>
      <c r="R915" s="876" t="s">
        <v>26948</v>
      </c>
      <c r="S915" s="876"/>
      <c r="T915" s="876" t="s">
        <v>26948</v>
      </c>
      <c r="U915" s="876" t="s">
        <v>26948</v>
      </c>
      <c r="V915" s="876" t="s">
        <v>26948</v>
      </c>
      <c r="W915" s="876" t="s">
        <v>26948</v>
      </c>
      <c r="X915" s="876" t="s">
        <v>26948</v>
      </c>
      <c r="Y915" s="876"/>
      <c r="Z915" s="876" t="s">
        <v>26948</v>
      </c>
      <c r="AA915" s="876" t="s">
        <v>26948</v>
      </c>
      <c r="AB915" s="876" t="s">
        <v>26948</v>
      </c>
      <c r="AC915" s="876"/>
      <c r="AD915" s="876" t="s">
        <v>26948</v>
      </c>
      <c r="AE915" s="876" t="s">
        <v>26948</v>
      </c>
      <c r="AF915" s="876" t="s">
        <v>26948</v>
      </c>
      <c r="AG915" s="876"/>
      <c r="AH915" s="876"/>
      <c r="AI915" s="876"/>
      <c r="AJ915" s="876" t="s">
        <v>26948</v>
      </c>
      <c r="AK915" s="876"/>
    </row>
    <row r="916" spans="1:37">
      <c r="A916" s="929" t="s">
        <v>27729</v>
      </c>
      <c r="B916" s="876" t="s">
        <v>26948</v>
      </c>
      <c r="C916" s="876" t="s">
        <v>26948</v>
      </c>
      <c r="D916" s="876" t="s">
        <v>26948</v>
      </c>
      <c r="E916" s="876" t="s">
        <v>26948</v>
      </c>
      <c r="F916" s="876" t="s">
        <v>26948</v>
      </c>
      <c r="G916" s="876" t="s">
        <v>26948</v>
      </c>
      <c r="H916" s="876" t="s">
        <v>26948</v>
      </c>
      <c r="I916" s="876"/>
      <c r="J916" s="876"/>
      <c r="K916" s="876" t="s">
        <v>26948</v>
      </c>
      <c r="L916" s="876" t="s">
        <v>26948</v>
      </c>
      <c r="M916" s="876" t="s">
        <v>26948</v>
      </c>
      <c r="N916" s="876"/>
      <c r="O916" s="876" t="s">
        <v>26948</v>
      </c>
      <c r="P916" s="876" t="s">
        <v>26948</v>
      </c>
      <c r="Q916" s="876" t="s">
        <v>26948</v>
      </c>
      <c r="R916" s="876" t="s">
        <v>26948</v>
      </c>
      <c r="S916" s="876"/>
      <c r="T916" s="876" t="s">
        <v>26948</v>
      </c>
      <c r="U916" s="876" t="s">
        <v>26948</v>
      </c>
      <c r="V916" s="876" t="s">
        <v>26948</v>
      </c>
      <c r="W916" s="876" t="s">
        <v>26948</v>
      </c>
      <c r="X916" s="876" t="s">
        <v>26948</v>
      </c>
      <c r="Y916" s="876"/>
      <c r="Z916" s="876" t="s">
        <v>26948</v>
      </c>
      <c r="AA916" s="876" t="s">
        <v>26948</v>
      </c>
      <c r="AB916" s="876" t="s">
        <v>26948</v>
      </c>
      <c r="AC916" s="876"/>
      <c r="AD916" s="876" t="s">
        <v>26948</v>
      </c>
      <c r="AE916" s="876" t="s">
        <v>26948</v>
      </c>
      <c r="AF916" s="876" t="s">
        <v>26948</v>
      </c>
      <c r="AG916" s="876"/>
      <c r="AH916" s="876"/>
      <c r="AI916" s="876"/>
      <c r="AJ916" s="876" t="s">
        <v>26948</v>
      </c>
      <c r="AK916" s="876"/>
    </row>
    <row r="917" spans="1:37" ht="37.5">
      <c r="A917" s="929" t="s">
        <v>27730</v>
      </c>
      <c r="B917" s="876" t="s">
        <v>26948</v>
      </c>
      <c r="C917" s="876" t="s">
        <v>26948</v>
      </c>
      <c r="D917" s="876" t="s">
        <v>26948</v>
      </c>
      <c r="E917" s="876" t="s">
        <v>26948</v>
      </c>
      <c r="F917" s="876" t="s">
        <v>26948</v>
      </c>
      <c r="G917" s="876" t="s">
        <v>26948</v>
      </c>
      <c r="H917" s="876" t="s">
        <v>26948</v>
      </c>
      <c r="I917" s="876"/>
      <c r="J917" s="876"/>
      <c r="K917" s="876" t="s">
        <v>26948</v>
      </c>
      <c r="L917" s="876" t="s">
        <v>26948</v>
      </c>
      <c r="M917" s="876" t="s">
        <v>26948</v>
      </c>
      <c r="N917" s="876"/>
      <c r="O917" s="876" t="s">
        <v>26948</v>
      </c>
      <c r="P917" s="876" t="s">
        <v>26948</v>
      </c>
      <c r="Q917" s="876" t="s">
        <v>26948</v>
      </c>
      <c r="R917" s="876" t="s">
        <v>26948</v>
      </c>
      <c r="S917" s="876"/>
      <c r="T917" s="876" t="s">
        <v>26948</v>
      </c>
      <c r="U917" s="876" t="s">
        <v>26948</v>
      </c>
      <c r="V917" s="876" t="s">
        <v>26948</v>
      </c>
      <c r="W917" s="876" t="s">
        <v>26948</v>
      </c>
      <c r="X917" s="876" t="s">
        <v>26948</v>
      </c>
      <c r="Y917" s="876"/>
      <c r="Z917" s="876" t="s">
        <v>26948</v>
      </c>
      <c r="AA917" s="876" t="s">
        <v>26948</v>
      </c>
      <c r="AB917" s="876" t="s">
        <v>26948</v>
      </c>
      <c r="AC917" s="876"/>
      <c r="AD917" s="876" t="s">
        <v>26948</v>
      </c>
      <c r="AE917" s="876" t="s">
        <v>26948</v>
      </c>
      <c r="AF917" s="876" t="s">
        <v>26948</v>
      </c>
      <c r="AG917" s="876"/>
      <c r="AH917" s="876"/>
      <c r="AI917" s="876"/>
      <c r="AJ917" s="876" t="s">
        <v>26948</v>
      </c>
      <c r="AK917" s="876"/>
    </row>
    <row r="918" spans="1:37" ht="37.5">
      <c r="A918" s="929" t="s">
        <v>27731</v>
      </c>
      <c r="B918" s="876" t="s">
        <v>26948</v>
      </c>
      <c r="C918" s="876" t="s">
        <v>26948</v>
      </c>
      <c r="D918" s="876" t="s">
        <v>26948</v>
      </c>
      <c r="E918" s="876" t="s">
        <v>26948</v>
      </c>
      <c r="F918" s="876" t="s">
        <v>26948</v>
      </c>
      <c r="G918" s="876" t="s">
        <v>26948</v>
      </c>
      <c r="H918" s="876" t="s">
        <v>26948</v>
      </c>
      <c r="I918" s="876"/>
      <c r="J918" s="876"/>
      <c r="K918" s="876" t="s">
        <v>26948</v>
      </c>
      <c r="L918" s="876" t="s">
        <v>26948</v>
      </c>
      <c r="M918" s="876" t="s">
        <v>26948</v>
      </c>
      <c r="N918" s="876"/>
      <c r="O918" s="876" t="s">
        <v>26948</v>
      </c>
      <c r="P918" s="876" t="s">
        <v>26948</v>
      </c>
      <c r="Q918" s="876" t="s">
        <v>26948</v>
      </c>
      <c r="R918" s="876" t="s">
        <v>26948</v>
      </c>
      <c r="S918" s="876"/>
      <c r="T918" s="876" t="s">
        <v>26948</v>
      </c>
      <c r="U918" s="876" t="s">
        <v>26948</v>
      </c>
      <c r="V918" s="876" t="s">
        <v>26948</v>
      </c>
      <c r="W918" s="876" t="s">
        <v>26948</v>
      </c>
      <c r="X918" s="876" t="s">
        <v>26948</v>
      </c>
      <c r="Y918" s="876"/>
      <c r="Z918" s="876" t="s">
        <v>26948</v>
      </c>
      <c r="AA918" s="876" t="s">
        <v>26948</v>
      </c>
      <c r="AB918" s="876" t="s">
        <v>26948</v>
      </c>
      <c r="AC918" s="876"/>
      <c r="AD918" s="876" t="s">
        <v>26948</v>
      </c>
      <c r="AE918" s="876" t="s">
        <v>26948</v>
      </c>
      <c r="AF918" s="876" t="s">
        <v>26948</v>
      </c>
      <c r="AG918" s="876"/>
      <c r="AH918" s="876"/>
      <c r="AI918" s="876"/>
      <c r="AJ918" s="876" t="s">
        <v>26948</v>
      </c>
      <c r="AK918" s="876"/>
    </row>
    <row r="919" spans="1:37">
      <c r="A919" s="929" t="s">
        <v>27732</v>
      </c>
      <c r="B919" s="876" t="s">
        <v>26948</v>
      </c>
      <c r="C919" s="876" t="s">
        <v>26948</v>
      </c>
      <c r="D919" s="876" t="s">
        <v>26948</v>
      </c>
      <c r="E919" s="876" t="s">
        <v>26948</v>
      </c>
      <c r="F919" s="876" t="s">
        <v>26948</v>
      </c>
      <c r="G919" s="876" t="s">
        <v>26948</v>
      </c>
      <c r="H919" s="876" t="s">
        <v>26948</v>
      </c>
      <c r="I919" s="876"/>
      <c r="J919" s="876"/>
      <c r="K919" s="876" t="s">
        <v>26948</v>
      </c>
      <c r="L919" s="876" t="s">
        <v>26948</v>
      </c>
      <c r="M919" s="876" t="s">
        <v>26948</v>
      </c>
      <c r="N919" s="876"/>
      <c r="O919" s="876" t="s">
        <v>26948</v>
      </c>
      <c r="P919" s="876" t="s">
        <v>26948</v>
      </c>
      <c r="Q919" s="876" t="s">
        <v>26948</v>
      </c>
      <c r="R919" s="876" t="s">
        <v>26948</v>
      </c>
      <c r="S919" s="876"/>
      <c r="T919" s="876" t="s">
        <v>26948</v>
      </c>
      <c r="U919" s="876" t="s">
        <v>26948</v>
      </c>
      <c r="V919" s="876" t="s">
        <v>26948</v>
      </c>
      <c r="W919" s="876" t="s">
        <v>26948</v>
      </c>
      <c r="X919" s="876" t="s">
        <v>26948</v>
      </c>
      <c r="Y919" s="876"/>
      <c r="Z919" s="876" t="s">
        <v>26948</v>
      </c>
      <c r="AA919" s="876" t="s">
        <v>26948</v>
      </c>
      <c r="AB919" s="876" t="s">
        <v>26948</v>
      </c>
      <c r="AC919" s="876"/>
      <c r="AD919" s="876" t="s">
        <v>26948</v>
      </c>
      <c r="AE919" s="876" t="s">
        <v>26948</v>
      </c>
      <c r="AF919" s="876" t="s">
        <v>26948</v>
      </c>
      <c r="AG919" s="876"/>
      <c r="AH919" s="876"/>
      <c r="AI919" s="876"/>
      <c r="AJ919" s="876" t="s">
        <v>26948</v>
      </c>
      <c r="AK919" s="876"/>
    </row>
    <row r="920" spans="1:37">
      <c r="B920" s="876" t="s">
        <v>26948</v>
      </c>
      <c r="C920" s="876" t="s">
        <v>26948</v>
      </c>
      <c r="D920" s="876" t="s">
        <v>26948</v>
      </c>
      <c r="E920" s="876" t="s">
        <v>26948</v>
      </c>
      <c r="F920" s="876" t="s">
        <v>26948</v>
      </c>
      <c r="G920" s="876" t="s">
        <v>26948</v>
      </c>
      <c r="H920" s="876" t="s">
        <v>26948</v>
      </c>
      <c r="I920" s="876"/>
      <c r="J920" s="876"/>
      <c r="K920" s="876" t="s">
        <v>26948</v>
      </c>
      <c r="L920" s="876" t="s">
        <v>26948</v>
      </c>
      <c r="M920" s="876" t="s">
        <v>26948</v>
      </c>
      <c r="N920" s="876"/>
      <c r="O920" s="876" t="s">
        <v>26948</v>
      </c>
      <c r="P920" s="876" t="s">
        <v>26948</v>
      </c>
      <c r="Q920" s="876" t="s">
        <v>26948</v>
      </c>
      <c r="R920" s="876" t="s">
        <v>26948</v>
      </c>
      <c r="S920" s="876"/>
      <c r="T920" s="876" t="s">
        <v>26948</v>
      </c>
      <c r="U920" s="876" t="s">
        <v>26948</v>
      </c>
      <c r="V920" s="876" t="s">
        <v>26948</v>
      </c>
      <c r="W920" s="876" t="s">
        <v>26948</v>
      </c>
      <c r="X920" s="876" t="s">
        <v>26948</v>
      </c>
      <c r="Y920" s="876"/>
      <c r="Z920" s="876" t="s">
        <v>26948</v>
      </c>
      <c r="AA920" s="876" t="s">
        <v>26948</v>
      </c>
      <c r="AB920" s="876" t="s">
        <v>26948</v>
      </c>
      <c r="AC920" s="876"/>
      <c r="AD920" s="876" t="s">
        <v>26948</v>
      </c>
      <c r="AE920" s="876" t="s">
        <v>26948</v>
      </c>
      <c r="AF920" s="876" t="s">
        <v>26948</v>
      </c>
      <c r="AG920" s="876"/>
      <c r="AH920" s="876"/>
      <c r="AI920" s="876"/>
      <c r="AJ920" s="876" t="s">
        <v>26948</v>
      </c>
      <c r="AK920" s="876"/>
    </row>
    <row r="921" spans="1:37">
      <c r="A921" s="929" t="s">
        <v>27733</v>
      </c>
      <c r="B921" s="876" t="s">
        <v>26948</v>
      </c>
      <c r="C921" s="876" t="s">
        <v>26948</v>
      </c>
      <c r="D921" s="876" t="s">
        <v>26948</v>
      </c>
      <c r="E921" s="876" t="s">
        <v>26948</v>
      </c>
      <c r="F921" s="876" t="s">
        <v>26948</v>
      </c>
      <c r="G921" s="876" t="s">
        <v>26948</v>
      </c>
      <c r="H921" s="876" t="s">
        <v>26948</v>
      </c>
      <c r="I921" s="876"/>
      <c r="J921" s="876"/>
      <c r="K921" s="876" t="s">
        <v>26948</v>
      </c>
      <c r="L921" s="876" t="s">
        <v>26948</v>
      </c>
      <c r="M921" s="876" t="s">
        <v>26948</v>
      </c>
      <c r="N921" s="876"/>
      <c r="O921" s="876" t="s">
        <v>26948</v>
      </c>
      <c r="P921" s="876" t="s">
        <v>26948</v>
      </c>
      <c r="Q921" s="876" t="s">
        <v>26948</v>
      </c>
      <c r="R921" s="876" t="s">
        <v>26948</v>
      </c>
      <c r="S921" s="876"/>
      <c r="T921" s="876" t="s">
        <v>26948</v>
      </c>
      <c r="U921" s="876" t="s">
        <v>26948</v>
      </c>
      <c r="V921" s="876" t="s">
        <v>26948</v>
      </c>
      <c r="W921" s="876" t="s">
        <v>26948</v>
      </c>
      <c r="X921" s="876" t="s">
        <v>26948</v>
      </c>
      <c r="Y921" s="876"/>
      <c r="Z921" s="876" t="s">
        <v>26948</v>
      </c>
      <c r="AA921" s="876" t="s">
        <v>26948</v>
      </c>
      <c r="AB921" s="876" t="s">
        <v>26948</v>
      </c>
      <c r="AC921" s="876"/>
      <c r="AD921" s="876" t="s">
        <v>26948</v>
      </c>
      <c r="AE921" s="876" t="s">
        <v>26948</v>
      </c>
      <c r="AF921" s="876" t="s">
        <v>26948</v>
      </c>
      <c r="AG921" s="876"/>
      <c r="AH921" s="876"/>
      <c r="AI921" s="876"/>
      <c r="AJ921" s="876" t="s">
        <v>26948</v>
      </c>
      <c r="AK921" s="876"/>
    </row>
    <row r="922" spans="1:37">
      <c r="A922" s="929" t="s">
        <v>27734</v>
      </c>
      <c r="B922" s="876" t="s">
        <v>26948</v>
      </c>
      <c r="C922" s="876" t="s">
        <v>26948</v>
      </c>
      <c r="D922" s="876" t="s">
        <v>26948</v>
      </c>
      <c r="E922" s="876" t="s">
        <v>26948</v>
      </c>
      <c r="F922" s="876" t="s">
        <v>26948</v>
      </c>
      <c r="G922" s="876" t="s">
        <v>26948</v>
      </c>
      <c r="H922" s="876" t="s">
        <v>26948</v>
      </c>
      <c r="I922" s="876"/>
      <c r="J922" s="876"/>
      <c r="K922" s="876" t="s">
        <v>26948</v>
      </c>
      <c r="L922" s="876" t="s">
        <v>26948</v>
      </c>
      <c r="M922" s="876" t="s">
        <v>26948</v>
      </c>
      <c r="N922" s="876"/>
      <c r="O922" s="876" t="s">
        <v>26948</v>
      </c>
      <c r="P922" s="876" t="s">
        <v>26948</v>
      </c>
      <c r="Q922" s="876" t="s">
        <v>26948</v>
      </c>
      <c r="R922" s="876" t="s">
        <v>26948</v>
      </c>
      <c r="S922" s="876"/>
      <c r="T922" s="876" t="s">
        <v>26948</v>
      </c>
      <c r="U922" s="876" t="s">
        <v>26948</v>
      </c>
      <c r="V922" s="876" t="s">
        <v>26948</v>
      </c>
      <c r="W922" s="876" t="s">
        <v>26948</v>
      </c>
      <c r="X922" s="876" t="s">
        <v>26948</v>
      </c>
      <c r="Y922" s="876"/>
      <c r="Z922" s="876" t="s">
        <v>26948</v>
      </c>
      <c r="AA922" s="876" t="s">
        <v>26948</v>
      </c>
      <c r="AB922" s="876" t="s">
        <v>26948</v>
      </c>
      <c r="AC922" s="876"/>
      <c r="AD922" s="876" t="s">
        <v>26948</v>
      </c>
      <c r="AE922" s="876" t="s">
        <v>26948</v>
      </c>
      <c r="AF922" s="876" t="s">
        <v>26948</v>
      </c>
      <c r="AG922" s="876"/>
      <c r="AH922" s="876"/>
      <c r="AI922" s="876"/>
      <c r="AJ922" s="876" t="s">
        <v>26948</v>
      </c>
      <c r="AK922" s="876"/>
    </row>
    <row r="923" spans="1:37">
      <c r="B923" s="876" t="s">
        <v>26948</v>
      </c>
      <c r="C923" s="876" t="s">
        <v>26948</v>
      </c>
      <c r="D923" s="876" t="s">
        <v>26948</v>
      </c>
      <c r="E923" s="876" t="s">
        <v>26948</v>
      </c>
      <c r="F923" s="876" t="s">
        <v>26948</v>
      </c>
      <c r="G923" s="876" t="s">
        <v>26948</v>
      </c>
      <c r="H923" s="876" t="s">
        <v>26948</v>
      </c>
      <c r="I923" s="876"/>
      <c r="J923" s="876"/>
      <c r="K923" s="876" t="s">
        <v>26948</v>
      </c>
      <c r="L923" s="876" t="s">
        <v>26948</v>
      </c>
      <c r="M923" s="876" t="s">
        <v>26948</v>
      </c>
      <c r="N923" s="876"/>
      <c r="O923" s="876" t="s">
        <v>26948</v>
      </c>
      <c r="P923" s="876" t="s">
        <v>26948</v>
      </c>
      <c r="Q923" s="876" t="s">
        <v>26948</v>
      </c>
      <c r="R923" s="876" t="s">
        <v>26948</v>
      </c>
      <c r="S923" s="876"/>
      <c r="T923" s="876" t="s">
        <v>26948</v>
      </c>
      <c r="U923" s="876" t="s">
        <v>26948</v>
      </c>
      <c r="V923" s="876" t="s">
        <v>26948</v>
      </c>
      <c r="W923" s="876" t="s">
        <v>26948</v>
      </c>
      <c r="X923" s="876" t="s">
        <v>26948</v>
      </c>
      <c r="Y923" s="876"/>
      <c r="Z923" s="876" t="s">
        <v>26948</v>
      </c>
      <c r="AA923" s="876" t="s">
        <v>26948</v>
      </c>
      <c r="AB923" s="876" t="s">
        <v>26948</v>
      </c>
      <c r="AC923" s="876"/>
      <c r="AD923" s="876" t="s">
        <v>26948</v>
      </c>
      <c r="AE923" s="876" t="s">
        <v>26948</v>
      </c>
      <c r="AF923" s="876" t="s">
        <v>26948</v>
      </c>
      <c r="AG923" s="876"/>
      <c r="AH923" s="876"/>
      <c r="AI923" s="876"/>
      <c r="AJ923" s="876" t="s">
        <v>26948</v>
      </c>
      <c r="AK923" s="876"/>
    </row>
    <row r="924" spans="1:37">
      <c r="A924" s="929" t="s">
        <v>27735</v>
      </c>
      <c r="B924" s="876" t="s">
        <v>26948</v>
      </c>
      <c r="C924" s="876" t="s">
        <v>26948</v>
      </c>
      <c r="D924" s="876" t="s">
        <v>26948</v>
      </c>
      <c r="E924" s="876" t="s">
        <v>26948</v>
      </c>
      <c r="F924" s="876" t="s">
        <v>26948</v>
      </c>
      <c r="G924" s="876" t="s">
        <v>26948</v>
      </c>
      <c r="H924" s="876" t="s">
        <v>26948</v>
      </c>
      <c r="I924" s="876"/>
      <c r="J924" s="876"/>
      <c r="K924" s="876" t="s">
        <v>26948</v>
      </c>
      <c r="L924" s="876" t="s">
        <v>26948</v>
      </c>
      <c r="M924" s="876" t="s">
        <v>26948</v>
      </c>
      <c r="N924" s="876"/>
      <c r="O924" s="876" t="s">
        <v>26948</v>
      </c>
      <c r="P924" s="876" t="s">
        <v>26948</v>
      </c>
      <c r="Q924" s="876" t="s">
        <v>26948</v>
      </c>
      <c r="R924" s="876" t="s">
        <v>26948</v>
      </c>
      <c r="S924" s="876"/>
      <c r="T924" s="876" t="s">
        <v>26948</v>
      </c>
      <c r="U924" s="876" t="s">
        <v>26948</v>
      </c>
      <c r="V924" s="876" t="s">
        <v>26948</v>
      </c>
      <c r="W924" s="876" t="s">
        <v>26948</v>
      </c>
      <c r="X924" s="876" t="s">
        <v>26948</v>
      </c>
      <c r="Y924" s="876"/>
      <c r="Z924" s="876" t="s">
        <v>26948</v>
      </c>
      <c r="AA924" s="876" t="s">
        <v>26948</v>
      </c>
      <c r="AB924" s="876" t="s">
        <v>26948</v>
      </c>
      <c r="AC924" s="876"/>
      <c r="AD924" s="876" t="s">
        <v>26948</v>
      </c>
      <c r="AE924" s="876" t="s">
        <v>26948</v>
      </c>
      <c r="AF924" s="876" t="s">
        <v>26948</v>
      </c>
      <c r="AG924" s="876"/>
      <c r="AH924" s="876"/>
      <c r="AI924" s="876"/>
      <c r="AJ924" s="876" t="s">
        <v>26948</v>
      </c>
      <c r="AK924" s="876"/>
    </row>
    <row r="925" spans="1:37" ht="37.5">
      <c r="A925" s="929" t="s">
        <v>27736</v>
      </c>
      <c r="B925" s="876" t="s">
        <v>26948</v>
      </c>
      <c r="C925" s="876" t="s">
        <v>26948</v>
      </c>
      <c r="D925" s="876" t="s">
        <v>26948</v>
      </c>
      <c r="E925" s="876" t="s">
        <v>26948</v>
      </c>
      <c r="F925" s="876" t="s">
        <v>26948</v>
      </c>
      <c r="G925" s="876" t="s">
        <v>26948</v>
      </c>
      <c r="H925" s="876" t="s">
        <v>26948</v>
      </c>
      <c r="I925" s="876"/>
      <c r="J925" s="876"/>
      <c r="K925" s="876" t="s">
        <v>26948</v>
      </c>
      <c r="L925" s="876" t="s">
        <v>26948</v>
      </c>
      <c r="M925" s="876" t="s">
        <v>26948</v>
      </c>
      <c r="N925" s="876"/>
      <c r="O925" s="876" t="s">
        <v>26948</v>
      </c>
      <c r="P925" s="876" t="s">
        <v>26948</v>
      </c>
      <c r="Q925" s="876" t="s">
        <v>26948</v>
      </c>
      <c r="R925" s="876" t="s">
        <v>26948</v>
      </c>
      <c r="S925" s="876"/>
      <c r="T925" s="876" t="s">
        <v>26948</v>
      </c>
      <c r="U925" s="876" t="s">
        <v>26948</v>
      </c>
      <c r="V925" s="876" t="s">
        <v>26948</v>
      </c>
      <c r="W925" s="876" t="s">
        <v>26948</v>
      </c>
      <c r="X925" s="876" t="s">
        <v>26948</v>
      </c>
      <c r="Y925" s="876"/>
      <c r="Z925" s="876" t="s">
        <v>26948</v>
      </c>
      <c r="AA925" s="876" t="s">
        <v>26948</v>
      </c>
      <c r="AB925" s="876" t="s">
        <v>26948</v>
      </c>
      <c r="AC925" s="876"/>
      <c r="AD925" s="876" t="s">
        <v>26948</v>
      </c>
      <c r="AE925" s="876" t="s">
        <v>26948</v>
      </c>
      <c r="AF925" s="876" t="s">
        <v>26948</v>
      </c>
      <c r="AG925" s="876"/>
      <c r="AH925" s="876"/>
      <c r="AI925" s="876"/>
      <c r="AJ925" s="876" t="s">
        <v>26948</v>
      </c>
      <c r="AK925" s="876"/>
    </row>
    <row r="926" spans="1:37" ht="37.5">
      <c r="A926" s="929" t="s">
        <v>27737</v>
      </c>
      <c r="B926" s="876" t="s">
        <v>26948</v>
      </c>
      <c r="C926" s="876" t="s">
        <v>26948</v>
      </c>
      <c r="D926" s="876" t="s">
        <v>26948</v>
      </c>
      <c r="E926" s="876" t="s">
        <v>26948</v>
      </c>
      <c r="F926" s="876" t="s">
        <v>26948</v>
      </c>
      <c r="G926" s="876" t="s">
        <v>26948</v>
      </c>
      <c r="H926" s="876" t="s">
        <v>26948</v>
      </c>
      <c r="I926" s="876"/>
      <c r="J926" s="876"/>
      <c r="K926" s="876" t="s">
        <v>26948</v>
      </c>
      <c r="L926" s="876" t="s">
        <v>26948</v>
      </c>
      <c r="M926" s="876" t="s">
        <v>26948</v>
      </c>
      <c r="N926" s="876"/>
      <c r="O926" s="876" t="s">
        <v>26948</v>
      </c>
      <c r="P926" s="876" t="s">
        <v>26948</v>
      </c>
      <c r="Q926" s="876" t="s">
        <v>26948</v>
      </c>
      <c r="R926" s="876" t="s">
        <v>26948</v>
      </c>
      <c r="S926" s="876"/>
      <c r="T926" s="876" t="s">
        <v>26948</v>
      </c>
      <c r="U926" s="876" t="s">
        <v>26948</v>
      </c>
      <c r="V926" s="876" t="s">
        <v>26948</v>
      </c>
      <c r="W926" s="876" t="s">
        <v>26948</v>
      </c>
      <c r="X926" s="876" t="s">
        <v>26948</v>
      </c>
      <c r="Y926" s="876"/>
      <c r="Z926" s="876" t="s">
        <v>26948</v>
      </c>
      <c r="AA926" s="876" t="s">
        <v>26948</v>
      </c>
      <c r="AB926" s="876" t="s">
        <v>26948</v>
      </c>
      <c r="AC926" s="876"/>
      <c r="AD926" s="876" t="s">
        <v>26948</v>
      </c>
      <c r="AE926" s="876" t="s">
        <v>26948</v>
      </c>
      <c r="AF926" s="876" t="s">
        <v>26948</v>
      </c>
      <c r="AG926" s="876"/>
      <c r="AH926" s="876"/>
      <c r="AI926" s="876"/>
      <c r="AJ926" s="876" t="s">
        <v>26948</v>
      </c>
      <c r="AK926" s="876"/>
    </row>
    <row r="927" spans="1:37">
      <c r="A927" s="929" t="s">
        <v>27738</v>
      </c>
      <c r="B927" s="876" t="s">
        <v>26948</v>
      </c>
      <c r="C927" s="876" t="s">
        <v>26948</v>
      </c>
      <c r="D927" s="876" t="s">
        <v>26948</v>
      </c>
      <c r="E927" s="876" t="s">
        <v>26948</v>
      </c>
      <c r="F927" s="876" t="s">
        <v>26948</v>
      </c>
      <c r="G927" s="876" t="s">
        <v>26948</v>
      </c>
      <c r="H927" s="876" t="s">
        <v>26948</v>
      </c>
      <c r="I927" s="876"/>
      <c r="J927" s="876"/>
      <c r="K927" s="876" t="s">
        <v>26948</v>
      </c>
      <c r="L927" s="876" t="s">
        <v>26948</v>
      </c>
      <c r="M927" s="876" t="s">
        <v>26948</v>
      </c>
      <c r="N927" s="876"/>
      <c r="O927" s="876" t="s">
        <v>26948</v>
      </c>
      <c r="P927" s="876" t="s">
        <v>26948</v>
      </c>
      <c r="Q927" s="876" t="s">
        <v>26948</v>
      </c>
      <c r="R927" s="876" t="s">
        <v>26948</v>
      </c>
      <c r="S927" s="876"/>
      <c r="T927" s="876" t="s">
        <v>26948</v>
      </c>
      <c r="U927" s="876" t="s">
        <v>26948</v>
      </c>
      <c r="V927" s="876" t="s">
        <v>26948</v>
      </c>
      <c r="W927" s="876" t="s">
        <v>26948</v>
      </c>
      <c r="X927" s="876" t="s">
        <v>26948</v>
      </c>
      <c r="Y927" s="876"/>
      <c r="Z927" s="876" t="s">
        <v>26948</v>
      </c>
      <c r="AA927" s="876" t="s">
        <v>26948</v>
      </c>
      <c r="AB927" s="876" t="s">
        <v>26948</v>
      </c>
      <c r="AC927" s="876"/>
      <c r="AD927" s="876" t="s">
        <v>26948</v>
      </c>
      <c r="AE927" s="876" t="s">
        <v>26948</v>
      </c>
      <c r="AF927" s="876" t="s">
        <v>26948</v>
      </c>
      <c r="AG927" s="876"/>
      <c r="AH927" s="876"/>
      <c r="AI927" s="876"/>
      <c r="AJ927" s="876" t="s">
        <v>26948</v>
      </c>
      <c r="AK927" s="876"/>
    </row>
    <row r="928" spans="1:37">
      <c r="B928" s="876" t="s">
        <v>26948</v>
      </c>
      <c r="C928" s="876" t="s">
        <v>26948</v>
      </c>
      <c r="D928" s="876" t="s">
        <v>26948</v>
      </c>
      <c r="E928" s="876" t="s">
        <v>26948</v>
      </c>
      <c r="F928" s="876" t="s">
        <v>26948</v>
      </c>
      <c r="G928" s="876" t="s">
        <v>26948</v>
      </c>
      <c r="H928" s="876" t="s">
        <v>26948</v>
      </c>
      <c r="I928" s="876"/>
      <c r="J928" s="876"/>
      <c r="K928" s="876" t="s">
        <v>26948</v>
      </c>
      <c r="L928" s="876" t="s">
        <v>26948</v>
      </c>
      <c r="M928" s="876" t="s">
        <v>26948</v>
      </c>
      <c r="N928" s="876"/>
      <c r="O928" s="876" t="s">
        <v>26948</v>
      </c>
      <c r="P928" s="876" t="s">
        <v>26948</v>
      </c>
      <c r="Q928" s="876" t="s">
        <v>26948</v>
      </c>
      <c r="R928" s="876" t="s">
        <v>26948</v>
      </c>
      <c r="S928" s="876"/>
      <c r="T928" s="876" t="s">
        <v>26948</v>
      </c>
      <c r="U928" s="876" t="s">
        <v>26948</v>
      </c>
      <c r="V928" s="876" t="s">
        <v>26948</v>
      </c>
      <c r="W928" s="876" t="s">
        <v>26948</v>
      </c>
      <c r="X928" s="876" t="s">
        <v>26948</v>
      </c>
      <c r="Y928" s="876"/>
      <c r="Z928" s="876" t="s">
        <v>26948</v>
      </c>
      <c r="AA928" s="876" t="s">
        <v>26948</v>
      </c>
      <c r="AB928" s="876" t="s">
        <v>26948</v>
      </c>
      <c r="AC928" s="876"/>
      <c r="AD928" s="876" t="s">
        <v>26948</v>
      </c>
      <c r="AE928" s="876" t="s">
        <v>26948</v>
      </c>
      <c r="AF928" s="876" t="s">
        <v>26948</v>
      </c>
      <c r="AG928" s="876"/>
      <c r="AH928" s="876"/>
      <c r="AI928" s="876"/>
      <c r="AJ928" s="876" t="s">
        <v>26948</v>
      </c>
      <c r="AK928" s="876"/>
    </row>
    <row r="929" spans="1:37">
      <c r="A929" s="929" t="s">
        <v>27739</v>
      </c>
      <c r="B929" s="876" t="s">
        <v>26948</v>
      </c>
      <c r="C929" s="876" t="s">
        <v>26948</v>
      </c>
      <c r="D929" s="876" t="s">
        <v>26948</v>
      </c>
      <c r="E929" s="876" t="s">
        <v>26948</v>
      </c>
      <c r="F929" s="876" t="s">
        <v>26948</v>
      </c>
      <c r="G929" s="876" t="s">
        <v>26948</v>
      </c>
      <c r="H929" s="876" t="s">
        <v>26948</v>
      </c>
      <c r="I929" s="876"/>
      <c r="J929" s="876"/>
      <c r="K929" s="876" t="s">
        <v>26948</v>
      </c>
      <c r="L929" s="876" t="s">
        <v>26948</v>
      </c>
      <c r="M929" s="876" t="s">
        <v>26948</v>
      </c>
      <c r="N929" s="876"/>
      <c r="O929" s="876" t="s">
        <v>26948</v>
      </c>
      <c r="P929" s="876" t="s">
        <v>26948</v>
      </c>
      <c r="Q929" s="876" t="s">
        <v>26948</v>
      </c>
      <c r="R929" s="876" t="s">
        <v>26948</v>
      </c>
      <c r="S929" s="876"/>
      <c r="T929" s="876" t="s">
        <v>26948</v>
      </c>
      <c r="U929" s="876" t="s">
        <v>26948</v>
      </c>
      <c r="V929" s="876" t="s">
        <v>26948</v>
      </c>
      <c r="W929" s="876" t="s">
        <v>26948</v>
      </c>
      <c r="X929" s="876" t="s">
        <v>26948</v>
      </c>
      <c r="Y929" s="876"/>
      <c r="Z929" s="876" t="s">
        <v>26948</v>
      </c>
      <c r="AA929" s="876" t="s">
        <v>26948</v>
      </c>
      <c r="AB929" s="876" t="s">
        <v>26948</v>
      </c>
      <c r="AC929" s="876"/>
      <c r="AD929" s="876" t="s">
        <v>26948</v>
      </c>
      <c r="AE929" s="876" t="s">
        <v>26948</v>
      </c>
      <c r="AF929" s="876" t="s">
        <v>26948</v>
      </c>
      <c r="AG929" s="876"/>
      <c r="AH929" s="876"/>
      <c r="AI929" s="876"/>
      <c r="AJ929" s="876" t="s">
        <v>26948</v>
      </c>
      <c r="AK929" s="876"/>
    </row>
    <row r="930" spans="1:37">
      <c r="A930" s="929" t="s">
        <v>27740</v>
      </c>
      <c r="B930" s="876" t="s">
        <v>26948</v>
      </c>
      <c r="C930" s="876" t="s">
        <v>26948</v>
      </c>
      <c r="D930" s="876" t="s">
        <v>26948</v>
      </c>
      <c r="E930" s="876" t="s">
        <v>26948</v>
      </c>
      <c r="F930" s="876" t="s">
        <v>26948</v>
      </c>
      <c r="G930" s="876" t="s">
        <v>26948</v>
      </c>
      <c r="H930" s="876" t="s">
        <v>26948</v>
      </c>
      <c r="I930" s="876"/>
      <c r="J930" s="876"/>
      <c r="K930" s="876" t="s">
        <v>26948</v>
      </c>
      <c r="L930" s="876" t="s">
        <v>26948</v>
      </c>
      <c r="M930" s="876" t="s">
        <v>26948</v>
      </c>
      <c r="N930" s="876"/>
      <c r="O930" s="876" t="s">
        <v>26948</v>
      </c>
      <c r="P930" s="876" t="s">
        <v>26948</v>
      </c>
      <c r="Q930" s="876" t="s">
        <v>26948</v>
      </c>
      <c r="R930" s="876" t="s">
        <v>26948</v>
      </c>
      <c r="S930" s="876"/>
      <c r="T930" s="876" t="s">
        <v>26948</v>
      </c>
      <c r="U930" s="876" t="s">
        <v>26948</v>
      </c>
      <c r="V930" s="876" t="s">
        <v>26948</v>
      </c>
      <c r="W930" s="876" t="s">
        <v>26948</v>
      </c>
      <c r="X930" s="876" t="s">
        <v>26948</v>
      </c>
      <c r="Y930" s="876"/>
      <c r="Z930" s="876" t="s">
        <v>26948</v>
      </c>
      <c r="AA930" s="876" t="s">
        <v>26948</v>
      </c>
      <c r="AB930" s="876" t="s">
        <v>26948</v>
      </c>
      <c r="AC930" s="876"/>
      <c r="AD930" s="876" t="s">
        <v>26948</v>
      </c>
      <c r="AE930" s="876" t="s">
        <v>26948</v>
      </c>
      <c r="AF930" s="876" t="s">
        <v>26948</v>
      </c>
      <c r="AG930" s="876"/>
      <c r="AH930" s="876"/>
      <c r="AI930" s="876"/>
      <c r="AJ930" s="876" t="s">
        <v>26948</v>
      </c>
      <c r="AK930" s="876"/>
    </row>
    <row r="931" spans="1:37">
      <c r="A931" s="929" t="s">
        <v>27741</v>
      </c>
      <c r="B931" s="876" t="s">
        <v>26948</v>
      </c>
      <c r="C931" s="876" t="s">
        <v>26948</v>
      </c>
      <c r="D931" s="876" t="s">
        <v>26948</v>
      </c>
      <c r="E931" s="876" t="s">
        <v>26948</v>
      </c>
      <c r="F931" s="876" t="s">
        <v>26948</v>
      </c>
      <c r="G931" s="876" t="s">
        <v>26948</v>
      </c>
      <c r="H931" s="876" t="s">
        <v>26948</v>
      </c>
      <c r="I931" s="876"/>
      <c r="J931" s="876"/>
      <c r="K931" s="876" t="s">
        <v>26948</v>
      </c>
      <c r="L931" s="876" t="s">
        <v>26948</v>
      </c>
      <c r="M931" s="876" t="s">
        <v>26948</v>
      </c>
      <c r="N931" s="876"/>
      <c r="O931" s="876" t="s">
        <v>26948</v>
      </c>
      <c r="P931" s="876" t="s">
        <v>26948</v>
      </c>
      <c r="Q931" s="876" t="s">
        <v>26948</v>
      </c>
      <c r="R931" s="876" t="s">
        <v>26948</v>
      </c>
      <c r="S931" s="876"/>
      <c r="T931" s="876" t="s">
        <v>26948</v>
      </c>
      <c r="U931" s="876" t="s">
        <v>26948</v>
      </c>
      <c r="V931" s="876" t="s">
        <v>26948</v>
      </c>
      <c r="W931" s="876" t="s">
        <v>26948</v>
      </c>
      <c r="X931" s="876" t="s">
        <v>26948</v>
      </c>
      <c r="Y931" s="876"/>
      <c r="Z931" s="876" t="s">
        <v>26948</v>
      </c>
      <c r="AA931" s="876" t="s">
        <v>26948</v>
      </c>
      <c r="AB931" s="876" t="s">
        <v>26948</v>
      </c>
      <c r="AC931" s="876"/>
      <c r="AD931" s="876" t="s">
        <v>26948</v>
      </c>
      <c r="AE931" s="876" t="s">
        <v>26948</v>
      </c>
      <c r="AF931" s="876" t="s">
        <v>26948</v>
      </c>
      <c r="AG931" s="876"/>
      <c r="AH931" s="876"/>
      <c r="AI931" s="876"/>
      <c r="AJ931" s="876" t="s">
        <v>26948</v>
      </c>
      <c r="AK931" s="876"/>
    </row>
    <row r="932" spans="1:37">
      <c r="A932" s="929" t="s">
        <v>27742</v>
      </c>
      <c r="B932" s="876" t="s">
        <v>26948</v>
      </c>
      <c r="C932" s="876" t="s">
        <v>26948</v>
      </c>
      <c r="D932" s="876" t="s">
        <v>26948</v>
      </c>
      <c r="E932" s="876" t="s">
        <v>26948</v>
      </c>
      <c r="F932" s="876" t="s">
        <v>26948</v>
      </c>
      <c r="G932" s="876" t="s">
        <v>26948</v>
      </c>
      <c r="H932" s="876" t="s">
        <v>26948</v>
      </c>
      <c r="I932" s="876"/>
      <c r="J932" s="876"/>
      <c r="K932" s="876" t="s">
        <v>26948</v>
      </c>
      <c r="L932" s="876" t="s">
        <v>26948</v>
      </c>
      <c r="M932" s="876" t="s">
        <v>26948</v>
      </c>
      <c r="N932" s="876"/>
      <c r="O932" s="876" t="s">
        <v>26948</v>
      </c>
      <c r="P932" s="876" t="s">
        <v>26948</v>
      </c>
      <c r="Q932" s="876" t="s">
        <v>26948</v>
      </c>
      <c r="R932" s="876" t="s">
        <v>26948</v>
      </c>
      <c r="S932" s="876"/>
      <c r="T932" s="876" t="s">
        <v>26948</v>
      </c>
      <c r="U932" s="876" t="s">
        <v>26948</v>
      </c>
      <c r="V932" s="876" t="s">
        <v>26948</v>
      </c>
      <c r="W932" s="876" t="s">
        <v>26948</v>
      </c>
      <c r="X932" s="876" t="s">
        <v>26948</v>
      </c>
      <c r="Y932" s="876"/>
      <c r="Z932" s="876" t="s">
        <v>26948</v>
      </c>
      <c r="AA932" s="876" t="s">
        <v>26948</v>
      </c>
      <c r="AB932" s="876" t="s">
        <v>26948</v>
      </c>
      <c r="AC932" s="876"/>
      <c r="AD932" s="876" t="s">
        <v>26948</v>
      </c>
      <c r="AE932" s="876" t="s">
        <v>26948</v>
      </c>
      <c r="AF932" s="876" t="s">
        <v>26948</v>
      </c>
      <c r="AG932" s="876"/>
      <c r="AH932" s="876"/>
      <c r="AI932" s="876"/>
      <c r="AJ932" s="876" t="s">
        <v>26948</v>
      </c>
      <c r="AK932" s="876"/>
    </row>
    <row r="933" spans="1:37">
      <c r="B933" s="876" t="s">
        <v>26948</v>
      </c>
      <c r="C933" s="876" t="s">
        <v>26948</v>
      </c>
      <c r="D933" s="876" t="s">
        <v>26948</v>
      </c>
      <c r="E933" s="876" t="s">
        <v>26948</v>
      </c>
      <c r="F933" s="876" t="s">
        <v>26948</v>
      </c>
      <c r="G933" s="876" t="s">
        <v>26948</v>
      </c>
      <c r="H933" s="876" t="s">
        <v>26948</v>
      </c>
      <c r="I933" s="876"/>
      <c r="J933" s="876"/>
      <c r="K933" s="876" t="s">
        <v>26948</v>
      </c>
      <c r="L933" s="876" t="s">
        <v>26948</v>
      </c>
      <c r="M933" s="876" t="s">
        <v>26948</v>
      </c>
      <c r="N933" s="876"/>
      <c r="O933" s="876" t="s">
        <v>26948</v>
      </c>
      <c r="P933" s="876" t="s">
        <v>26948</v>
      </c>
      <c r="Q933" s="876" t="s">
        <v>26948</v>
      </c>
      <c r="R933" s="876" t="s">
        <v>26948</v>
      </c>
      <c r="S933" s="876"/>
      <c r="T933" s="876" t="s">
        <v>26948</v>
      </c>
      <c r="U933" s="876" t="s">
        <v>26948</v>
      </c>
      <c r="V933" s="876" t="s">
        <v>26948</v>
      </c>
      <c r="W933" s="876" t="s">
        <v>26948</v>
      </c>
      <c r="X933" s="876" t="s">
        <v>26948</v>
      </c>
      <c r="Y933" s="876"/>
      <c r="Z933" s="876" t="s">
        <v>26948</v>
      </c>
      <c r="AA933" s="876" t="s">
        <v>26948</v>
      </c>
      <c r="AB933" s="876" t="s">
        <v>26948</v>
      </c>
      <c r="AC933" s="876"/>
      <c r="AD933" s="876" t="s">
        <v>26948</v>
      </c>
      <c r="AE933" s="876" t="s">
        <v>26948</v>
      </c>
      <c r="AF933" s="876" t="s">
        <v>26948</v>
      </c>
      <c r="AG933" s="876"/>
      <c r="AH933" s="876"/>
      <c r="AI933" s="876"/>
      <c r="AJ933" s="876" t="s">
        <v>26948</v>
      </c>
      <c r="AK933" s="876"/>
    </row>
    <row r="934" spans="1:37">
      <c r="A934" s="929" t="s">
        <v>27743</v>
      </c>
      <c r="B934" s="876" t="s">
        <v>26948</v>
      </c>
      <c r="C934" s="876" t="s">
        <v>26948</v>
      </c>
      <c r="D934" s="876" t="s">
        <v>26948</v>
      </c>
      <c r="E934" s="876" t="s">
        <v>26948</v>
      </c>
      <c r="F934" s="876" t="s">
        <v>26948</v>
      </c>
      <c r="G934" s="876" t="s">
        <v>26948</v>
      </c>
      <c r="H934" s="876" t="s">
        <v>26948</v>
      </c>
      <c r="I934" s="876"/>
      <c r="J934" s="876"/>
      <c r="K934" s="876" t="s">
        <v>26948</v>
      </c>
      <c r="L934" s="876" t="s">
        <v>26948</v>
      </c>
      <c r="M934" s="876" t="s">
        <v>26948</v>
      </c>
      <c r="N934" s="876"/>
      <c r="O934" s="876" t="s">
        <v>26948</v>
      </c>
      <c r="P934" s="876" t="s">
        <v>26948</v>
      </c>
      <c r="Q934" s="876" t="s">
        <v>26948</v>
      </c>
      <c r="R934" s="876" t="s">
        <v>26948</v>
      </c>
      <c r="S934" s="876"/>
      <c r="T934" s="876" t="s">
        <v>26948</v>
      </c>
      <c r="U934" s="876" t="s">
        <v>26948</v>
      </c>
      <c r="V934" s="876" t="s">
        <v>26948</v>
      </c>
      <c r="W934" s="876" t="s">
        <v>26948</v>
      </c>
      <c r="X934" s="876" t="s">
        <v>26948</v>
      </c>
      <c r="Y934" s="876"/>
      <c r="Z934" s="876" t="s">
        <v>26948</v>
      </c>
      <c r="AA934" s="876" t="s">
        <v>26948</v>
      </c>
      <c r="AB934" s="876" t="s">
        <v>26948</v>
      </c>
      <c r="AC934" s="876"/>
      <c r="AD934" s="876" t="s">
        <v>26948</v>
      </c>
      <c r="AE934" s="876" t="s">
        <v>26948</v>
      </c>
      <c r="AF934" s="876" t="s">
        <v>26948</v>
      </c>
      <c r="AG934" s="876"/>
      <c r="AH934" s="876"/>
      <c r="AI934" s="876"/>
      <c r="AJ934" s="876" t="s">
        <v>26948</v>
      </c>
      <c r="AK934" s="876"/>
    </row>
    <row r="935" spans="1:37" ht="37.5">
      <c r="A935" s="929" t="s">
        <v>27744</v>
      </c>
      <c r="B935" s="876" t="s">
        <v>26948</v>
      </c>
      <c r="C935" s="876" t="s">
        <v>26948</v>
      </c>
      <c r="D935" s="876" t="s">
        <v>26948</v>
      </c>
      <c r="E935" s="876" t="s">
        <v>26948</v>
      </c>
      <c r="F935" s="876" t="s">
        <v>26948</v>
      </c>
      <c r="G935" s="876" t="s">
        <v>26948</v>
      </c>
      <c r="H935" s="876" t="s">
        <v>26948</v>
      </c>
      <c r="I935" s="876"/>
      <c r="J935" s="876"/>
      <c r="K935" s="876" t="s">
        <v>26948</v>
      </c>
      <c r="L935" s="876" t="s">
        <v>26948</v>
      </c>
      <c r="M935" s="876" t="s">
        <v>26948</v>
      </c>
      <c r="N935" s="876"/>
      <c r="O935" s="876" t="s">
        <v>26948</v>
      </c>
      <c r="P935" s="876" t="s">
        <v>26948</v>
      </c>
      <c r="Q935" s="876" t="s">
        <v>26948</v>
      </c>
      <c r="R935" s="876" t="s">
        <v>26948</v>
      </c>
      <c r="S935" s="876"/>
      <c r="T935" s="876" t="s">
        <v>26948</v>
      </c>
      <c r="U935" s="876" t="s">
        <v>26948</v>
      </c>
      <c r="V935" s="876" t="s">
        <v>26948</v>
      </c>
      <c r="W935" s="876" t="s">
        <v>26948</v>
      </c>
      <c r="X935" s="876" t="s">
        <v>26948</v>
      </c>
      <c r="Y935" s="876"/>
      <c r="Z935" s="876" t="s">
        <v>26948</v>
      </c>
      <c r="AA935" s="876" t="s">
        <v>26948</v>
      </c>
      <c r="AB935" s="876" t="s">
        <v>26948</v>
      </c>
      <c r="AC935" s="876"/>
      <c r="AD935" s="876" t="s">
        <v>26948</v>
      </c>
      <c r="AE935" s="876" t="s">
        <v>26948</v>
      </c>
      <c r="AF935" s="876" t="s">
        <v>26948</v>
      </c>
      <c r="AG935" s="876"/>
      <c r="AH935" s="876"/>
      <c r="AI935" s="876"/>
      <c r="AJ935" s="876" t="s">
        <v>26948</v>
      </c>
      <c r="AK935" s="876"/>
    </row>
    <row r="936" spans="1:37" ht="37.5">
      <c r="A936" s="929" t="s">
        <v>27745</v>
      </c>
      <c r="B936" s="876" t="s">
        <v>26948</v>
      </c>
      <c r="C936" s="876" t="s">
        <v>26948</v>
      </c>
      <c r="D936" s="876" t="s">
        <v>26948</v>
      </c>
      <c r="E936" s="876" t="s">
        <v>26948</v>
      </c>
      <c r="F936" s="876" t="s">
        <v>26948</v>
      </c>
      <c r="G936" s="876" t="s">
        <v>26948</v>
      </c>
      <c r="H936" s="876" t="s">
        <v>26948</v>
      </c>
      <c r="I936" s="876"/>
      <c r="J936" s="876"/>
      <c r="K936" s="876" t="s">
        <v>26948</v>
      </c>
      <c r="L936" s="876" t="s">
        <v>26948</v>
      </c>
      <c r="M936" s="876" t="s">
        <v>26948</v>
      </c>
      <c r="N936" s="876"/>
      <c r="O936" s="876" t="s">
        <v>26948</v>
      </c>
      <c r="P936" s="876" t="s">
        <v>26948</v>
      </c>
      <c r="Q936" s="876" t="s">
        <v>26948</v>
      </c>
      <c r="R936" s="876" t="s">
        <v>26948</v>
      </c>
      <c r="S936" s="876"/>
      <c r="T936" s="876" t="s">
        <v>26948</v>
      </c>
      <c r="U936" s="876" t="s">
        <v>26948</v>
      </c>
      <c r="V936" s="876" t="s">
        <v>26948</v>
      </c>
      <c r="W936" s="876" t="s">
        <v>26948</v>
      </c>
      <c r="X936" s="876" t="s">
        <v>26948</v>
      </c>
      <c r="Y936" s="876"/>
      <c r="Z936" s="876" t="s">
        <v>26948</v>
      </c>
      <c r="AA936" s="876" t="s">
        <v>26948</v>
      </c>
      <c r="AB936" s="876" t="s">
        <v>26948</v>
      </c>
      <c r="AC936" s="876"/>
      <c r="AD936" s="876" t="s">
        <v>26948</v>
      </c>
      <c r="AE936" s="876" t="s">
        <v>26948</v>
      </c>
      <c r="AF936" s="876" t="s">
        <v>26948</v>
      </c>
      <c r="AG936" s="876"/>
      <c r="AH936" s="876"/>
      <c r="AI936" s="876"/>
      <c r="AJ936" s="876" t="s">
        <v>26948</v>
      </c>
      <c r="AK936" s="876"/>
    </row>
    <row r="937" spans="1:37">
      <c r="A937" s="929" t="s">
        <v>27746</v>
      </c>
      <c r="B937" s="876" t="s">
        <v>26948</v>
      </c>
      <c r="C937" s="876" t="s">
        <v>26948</v>
      </c>
      <c r="D937" s="876" t="s">
        <v>26948</v>
      </c>
      <c r="E937" s="876" t="s">
        <v>26948</v>
      </c>
      <c r="F937" s="876" t="s">
        <v>26948</v>
      </c>
      <c r="G937" s="876" t="s">
        <v>26948</v>
      </c>
      <c r="H937" s="876" t="s">
        <v>26948</v>
      </c>
      <c r="I937" s="876"/>
      <c r="J937" s="876"/>
      <c r="K937" s="876" t="s">
        <v>26948</v>
      </c>
      <c r="L937" s="876" t="s">
        <v>26948</v>
      </c>
      <c r="M937" s="876" t="s">
        <v>26948</v>
      </c>
      <c r="N937" s="876"/>
      <c r="O937" s="876" t="s">
        <v>26948</v>
      </c>
      <c r="P937" s="876" t="s">
        <v>26948</v>
      </c>
      <c r="Q937" s="876" t="s">
        <v>26948</v>
      </c>
      <c r="R937" s="876" t="s">
        <v>26948</v>
      </c>
      <c r="S937" s="876"/>
      <c r="T937" s="876" t="s">
        <v>26948</v>
      </c>
      <c r="U937" s="876" t="s">
        <v>26948</v>
      </c>
      <c r="V937" s="876" t="s">
        <v>26948</v>
      </c>
      <c r="W937" s="876" t="s">
        <v>26948</v>
      </c>
      <c r="X937" s="876" t="s">
        <v>26948</v>
      </c>
      <c r="Y937" s="876"/>
      <c r="Z937" s="876" t="s">
        <v>26948</v>
      </c>
      <c r="AA937" s="876" t="s">
        <v>26948</v>
      </c>
      <c r="AB937" s="876" t="s">
        <v>26948</v>
      </c>
      <c r="AC937" s="876"/>
      <c r="AD937" s="876" t="s">
        <v>26948</v>
      </c>
      <c r="AE937" s="876" t="s">
        <v>26948</v>
      </c>
      <c r="AF937" s="876" t="s">
        <v>26948</v>
      </c>
      <c r="AG937" s="876"/>
      <c r="AH937" s="876"/>
      <c r="AI937" s="876"/>
      <c r="AJ937" s="876" t="s">
        <v>26948</v>
      </c>
      <c r="AK937" s="876"/>
    </row>
    <row r="938" spans="1:37">
      <c r="B938" s="876" t="s">
        <v>26948</v>
      </c>
      <c r="C938" s="876" t="s">
        <v>26948</v>
      </c>
      <c r="D938" s="876" t="s">
        <v>26948</v>
      </c>
      <c r="E938" s="876" t="s">
        <v>26948</v>
      </c>
      <c r="F938" s="876" t="s">
        <v>26948</v>
      </c>
      <c r="G938" s="876" t="s">
        <v>26948</v>
      </c>
      <c r="H938" s="876" t="s">
        <v>26948</v>
      </c>
      <c r="I938" s="876"/>
      <c r="J938" s="876"/>
      <c r="K938" s="876" t="s">
        <v>26948</v>
      </c>
      <c r="L938" s="876" t="s">
        <v>26948</v>
      </c>
      <c r="M938" s="876" t="s">
        <v>26948</v>
      </c>
      <c r="N938" s="876"/>
      <c r="O938" s="876" t="s">
        <v>26948</v>
      </c>
      <c r="P938" s="876" t="s">
        <v>26948</v>
      </c>
      <c r="Q938" s="876" t="s">
        <v>26948</v>
      </c>
      <c r="R938" s="876" t="s">
        <v>26948</v>
      </c>
      <c r="S938" s="876"/>
      <c r="T938" s="876" t="s">
        <v>26948</v>
      </c>
      <c r="U938" s="876" t="s">
        <v>26948</v>
      </c>
      <c r="V938" s="876" t="s">
        <v>26948</v>
      </c>
      <c r="W938" s="876" t="s">
        <v>26948</v>
      </c>
      <c r="X938" s="876" t="s">
        <v>26948</v>
      </c>
      <c r="Y938" s="876"/>
      <c r="Z938" s="876" t="s">
        <v>26948</v>
      </c>
      <c r="AA938" s="876" t="s">
        <v>26948</v>
      </c>
      <c r="AB938" s="876" t="s">
        <v>26948</v>
      </c>
      <c r="AC938" s="876"/>
      <c r="AD938" s="876" t="s">
        <v>26948</v>
      </c>
      <c r="AE938" s="876" t="s">
        <v>26948</v>
      </c>
      <c r="AF938" s="876" t="s">
        <v>26948</v>
      </c>
      <c r="AG938" s="876"/>
      <c r="AH938" s="876"/>
      <c r="AI938" s="876"/>
      <c r="AJ938" s="876" t="s">
        <v>26948</v>
      </c>
      <c r="AK938" s="876"/>
    </row>
    <row r="939" spans="1:37">
      <c r="A939" s="929" t="s">
        <v>27747</v>
      </c>
      <c r="B939" s="876" t="s">
        <v>26948</v>
      </c>
      <c r="C939" s="876" t="s">
        <v>26948</v>
      </c>
      <c r="D939" s="876" t="s">
        <v>26948</v>
      </c>
      <c r="E939" s="876" t="s">
        <v>26948</v>
      </c>
      <c r="F939" s="876" t="s">
        <v>26948</v>
      </c>
      <c r="G939" s="876" t="s">
        <v>26948</v>
      </c>
      <c r="H939" s="876" t="s">
        <v>26948</v>
      </c>
      <c r="I939" s="876"/>
      <c r="J939" s="876"/>
      <c r="K939" s="876" t="s">
        <v>26948</v>
      </c>
      <c r="L939" s="876" t="s">
        <v>26948</v>
      </c>
      <c r="M939" s="876" t="s">
        <v>26948</v>
      </c>
      <c r="N939" s="876"/>
      <c r="O939" s="876" t="s">
        <v>26948</v>
      </c>
      <c r="P939" s="876" t="s">
        <v>26948</v>
      </c>
      <c r="Q939" s="876" t="s">
        <v>26948</v>
      </c>
      <c r="R939" s="876" t="s">
        <v>26948</v>
      </c>
      <c r="S939" s="876"/>
      <c r="T939" s="876" t="s">
        <v>26948</v>
      </c>
      <c r="U939" s="876" t="s">
        <v>26948</v>
      </c>
      <c r="V939" s="876" t="s">
        <v>26948</v>
      </c>
      <c r="W939" s="876" t="s">
        <v>26948</v>
      </c>
      <c r="X939" s="876" t="s">
        <v>26948</v>
      </c>
      <c r="Y939" s="876"/>
      <c r="Z939" s="876" t="s">
        <v>26948</v>
      </c>
      <c r="AA939" s="876" t="s">
        <v>26948</v>
      </c>
      <c r="AB939" s="876" t="s">
        <v>26948</v>
      </c>
      <c r="AC939" s="876"/>
      <c r="AD939" s="876" t="s">
        <v>26948</v>
      </c>
      <c r="AE939" s="876" t="s">
        <v>26948</v>
      </c>
      <c r="AF939" s="876" t="s">
        <v>26948</v>
      </c>
      <c r="AG939" s="876"/>
      <c r="AH939" s="876"/>
      <c r="AI939" s="876"/>
      <c r="AJ939" s="876" t="s">
        <v>26948</v>
      </c>
      <c r="AK939" s="876"/>
    </row>
    <row r="940" spans="1:37">
      <c r="A940" s="929" t="s">
        <v>27748</v>
      </c>
      <c r="B940" s="876" t="s">
        <v>26948</v>
      </c>
      <c r="C940" s="876" t="s">
        <v>26948</v>
      </c>
      <c r="D940" s="876" t="s">
        <v>26948</v>
      </c>
      <c r="E940" s="876" t="s">
        <v>26948</v>
      </c>
      <c r="F940" s="876" t="s">
        <v>26948</v>
      </c>
      <c r="G940" s="876" t="s">
        <v>26948</v>
      </c>
      <c r="H940" s="876" t="s">
        <v>26948</v>
      </c>
      <c r="I940" s="876"/>
      <c r="J940" s="876"/>
      <c r="K940" s="876" t="s">
        <v>26948</v>
      </c>
      <c r="L940" s="876" t="s">
        <v>26948</v>
      </c>
      <c r="M940" s="876" t="s">
        <v>26948</v>
      </c>
      <c r="N940" s="876"/>
      <c r="O940" s="876" t="s">
        <v>26948</v>
      </c>
      <c r="P940" s="876" t="s">
        <v>26948</v>
      </c>
      <c r="Q940" s="876" t="s">
        <v>26948</v>
      </c>
      <c r="R940" s="876" t="s">
        <v>26948</v>
      </c>
      <c r="S940" s="876"/>
      <c r="T940" s="876" t="s">
        <v>26948</v>
      </c>
      <c r="U940" s="876" t="s">
        <v>26948</v>
      </c>
      <c r="V940" s="876" t="s">
        <v>26948</v>
      </c>
      <c r="W940" s="876" t="s">
        <v>26948</v>
      </c>
      <c r="X940" s="876" t="s">
        <v>26948</v>
      </c>
      <c r="Y940" s="876"/>
      <c r="Z940" s="876" t="s">
        <v>26948</v>
      </c>
      <c r="AA940" s="876" t="s">
        <v>26948</v>
      </c>
      <c r="AB940" s="876" t="s">
        <v>26948</v>
      </c>
      <c r="AC940" s="876"/>
      <c r="AD940" s="876" t="s">
        <v>26948</v>
      </c>
      <c r="AE940" s="876" t="s">
        <v>26948</v>
      </c>
      <c r="AF940" s="876" t="s">
        <v>26948</v>
      </c>
      <c r="AG940" s="876"/>
      <c r="AH940" s="876"/>
      <c r="AI940" s="876"/>
      <c r="AJ940" s="876" t="s">
        <v>26948</v>
      </c>
      <c r="AK940" s="876"/>
    </row>
    <row r="941" spans="1:37">
      <c r="A941" s="929" t="s">
        <v>27749</v>
      </c>
      <c r="B941" s="876" t="s">
        <v>26948</v>
      </c>
      <c r="C941" s="876" t="s">
        <v>26948</v>
      </c>
      <c r="D941" s="876" t="s">
        <v>26948</v>
      </c>
      <c r="E941" s="876" t="s">
        <v>26948</v>
      </c>
      <c r="F941" s="876" t="s">
        <v>26948</v>
      </c>
      <c r="G941" s="876" t="s">
        <v>26948</v>
      </c>
      <c r="H941" s="876" t="s">
        <v>26948</v>
      </c>
      <c r="I941" s="876"/>
      <c r="J941" s="876"/>
      <c r="K941" s="876" t="s">
        <v>26948</v>
      </c>
      <c r="L941" s="876" t="s">
        <v>26948</v>
      </c>
      <c r="M941" s="876" t="s">
        <v>26948</v>
      </c>
      <c r="N941" s="876"/>
      <c r="O941" s="876" t="s">
        <v>26948</v>
      </c>
      <c r="P941" s="876" t="s">
        <v>26948</v>
      </c>
      <c r="Q941" s="876" t="s">
        <v>26948</v>
      </c>
      <c r="R941" s="876" t="s">
        <v>26948</v>
      </c>
      <c r="S941" s="876"/>
      <c r="T941" s="876" t="s">
        <v>26948</v>
      </c>
      <c r="U941" s="876" t="s">
        <v>26948</v>
      </c>
      <c r="V941" s="876" t="s">
        <v>26948</v>
      </c>
      <c r="W941" s="876" t="s">
        <v>26948</v>
      </c>
      <c r="X941" s="876" t="s">
        <v>26948</v>
      </c>
      <c r="Y941" s="876"/>
      <c r="Z941" s="876" t="s">
        <v>26948</v>
      </c>
      <c r="AA941" s="876" t="s">
        <v>26948</v>
      </c>
      <c r="AB941" s="876" t="s">
        <v>26948</v>
      </c>
      <c r="AC941" s="876"/>
      <c r="AD941" s="876" t="s">
        <v>26948</v>
      </c>
      <c r="AE941" s="876" t="s">
        <v>26948</v>
      </c>
      <c r="AF941" s="876" t="s">
        <v>26948</v>
      </c>
      <c r="AG941" s="876"/>
      <c r="AH941" s="876"/>
      <c r="AI941" s="876"/>
      <c r="AJ941" s="876" t="s">
        <v>26948</v>
      </c>
      <c r="AK941" s="876"/>
    </row>
    <row r="942" spans="1:37">
      <c r="B942" s="876" t="s">
        <v>26948</v>
      </c>
      <c r="C942" s="876" t="s">
        <v>26948</v>
      </c>
      <c r="D942" s="876" t="s">
        <v>26948</v>
      </c>
      <c r="E942" s="876" t="s">
        <v>26948</v>
      </c>
      <c r="F942" s="876" t="s">
        <v>26948</v>
      </c>
      <c r="G942" s="876" t="s">
        <v>26948</v>
      </c>
      <c r="H942" s="876" t="s">
        <v>26948</v>
      </c>
      <c r="I942" s="876"/>
      <c r="J942" s="876"/>
      <c r="K942" s="876" t="s">
        <v>26948</v>
      </c>
      <c r="L942" s="876" t="s">
        <v>26948</v>
      </c>
      <c r="M942" s="876" t="s">
        <v>26948</v>
      </c>
      <c r="N942" s="876"/>
      <c r="O942" s="876" t="s">
        <v>26948</v>
      </c>
      <c r="P942" s="876" t="s">
        <v>26948</v>
      </c>
      <c r="Q942" s="876" t="s">
        <v>26948</v>
      </c>
      <c r="R942" s="876" t="s">
        <v>26948</v>
      </c>
      <c r="S942" s="876"/>
      <c r="T942" s="876" t="s">
        <v>26948</v>
      </c>
      <c r="U942" s="876" t="s">
        <v>26948</v>
      </c>
      <c r="V942" s="876" t="s">
        <v>26948</v>
      </c>
      <c r="W942" s="876" t="s">
        <v>26948</v>
      </c>
      <c r="X942" s="876" t="s">
        <v>26948</v>
      </c>
      <c r="Y942" s="876"/>
      <c r="Z942" s="876" t="s">
        <v>26948</v>
      </c>
      <c r="AA942" s="876" t="s">
        <v>26948</v>
      </c>
      <c r="AB942" s="876" t="s">
        <v>26948</v>
      </c>
      <c r="AC942" s="876"/>
      <c r="AD942" s="876" t="s">
        <v>26948</v>
      </c>
      <c r="AE942" s="876" t="s">
        <v>26948</v>
      </c>
      <c r="AF942" s="876" t="s">
        <v>26948</v>
      </c>
      <c r="AG942" s="876"/>
      <c r="AH942" s="876"/>
      <c r="AI942" s="876"/>
      <c r="AJ942" s="876" t="s">
        <v>26948</v>
      </c>
      <c r="AK942" s="876"/>
    </row>
    <row r="943" spans="1:37">
      <c r="A943" s="929" t="s">
        <v>27750</v>
      </c>
      <c r="B943" s="876" t="s">
        <v>26948</v>
      </c>
      <c r="C943" s="876" t="s">
        <v>26948</v>
      </c>
      <c r="D943" s="876" t="s">
        <v>26948</v>
      </c>
      <c r="E943" s="876" t="s">
        <v>26948</v>
      </c>
      <c r="F943" s="876" t="s">
        <v>26948</v>
      </c>
      <c r="G943" s="876" t="s">
        <v>26948</v>
      </c>
      <c r="H943" s="876" t="s">
        <v>26948</v>
      </c>
      <c r="I943" s="876"/>
      <c r="J943" s="876"/>
      <c r="K943" s="876" t="s">
        <v>26948</v>
      </c>
      <c r="L943" s="876" t="s">
        <v>26948</v>
      </c>
      <c r="M943" s="876" t="s">
        <v>26948</v>
      </c>
      <c r="N943" s="876"/>
      <c r="O943" s="876" t="s">
        <v>26948</v>
      </c>
      <c r="P943" s="876" t="s">
        <v>26948</v>
      </c>
      <c r="Q943" s="876" t="s">
        <v>26948</v>
      </c>
      <c r="R943" s="876" t="s">
        <v>26948</v>
      </c>
      <c r="S943" s="876"/>
      <c r="T943" s="876" t="s">
        <v>26948</v>
      </c>
      <c r="U943" s="876" t="s">
        <v>26948</v>
      </c>
      <c r="V943" s="876" t="s">
        <v>26948</v>
      </c>
      <c r="W943" s="876" t="s">
        <v>26948</v>
      </c>
      <c r="X943" s="876" t="s">
        <v>26948</v>
      </c>
      <c r="Y943" s="876"/>
      <c r="Z943" s="876" t="s">
        <v>26948</v>
      </c>
      <c r="AA943" s="876" t="s">
        <v>26948</v>
      </c>
      <c r="AB943" s="876" t="s">
        <v>26948</v>
      </c>
      <c r="AC943" s="876"/>
      <c r="AD943" s="876" t="s">
        <v>26948</v>
      </c>
      <c r="AE943" s="876" t="s">
        <v>26948</v>
      </c>
      <c r="AF943" s="876" t="s">
        <v>26948</v>
      </c>
      <c r="AG943" s="876"/>
      <c r="AH943" s="876"/>
      <c r="AI943" s="876"/>
      <c r="AJ943" s="876" t="s">
        <v>26948</v>
      </c>
      <c r="AK943" s="876"/>
    </row>
    <row r="944" spans="1:37" ht="37.5">
      <c r="A944" s="929" t="s">
        <v>27751</v>
      </c>
      <c r="B944" s="876" t="s">
        <v>26948</v>
      </c>
      <c r="C944" s="876" t="s">
        <v>26948</v>
      </c>
      <c r="D944" s="876" t="s">
        <v>26948</v>
      </c>
      <c r="E944" s="876" t="s">
        <v>26948</v>
      </c>
      <c r="F944" s="876" t="s">
        <v>26948</v>
      </c>
      <c r="G944" s="876" t="s">
        <v>26948</v>
      </c>
      <c r="H944" s="876" t="s">
        <v>26948</v>
      </c>
      <c r="I944" s="876"/>
      <c r="J944" s="876"/>
      <c r="K944" s="876" t="s">
        <v>26948</v>
      </c>
      <c r="L944" s="876" t="s">
        <v>26948</v>
      </c>
      <c r="M944" s="876" t="s">
        <v>26948</v>
      </c>
      <c r="N944" s="876"/>
      <c r="O944" s="876" t="s">
        <v>26948</v>
      </c>
      <c r="P944" s="876" t="s">
        <v>26948</v>
      </c>
      <c r="Q944" s="876" t="s">
        <v>26948</v>
      </c>
      <c r="R944" s="876" t="s">
        <v>26948</v>
      </c>
      <c r="S944" s="876"/>
      <c r="T944" s="876" t="s">
        <v>26948</v>
      </c>
      <c r="U944" s="876" t="s">
        <v>26948</v>
      </c>
      <c r="V944" s="876" t="s">
        <v>26948</v>
      </c>
      <c r="W944" s="876" t="s">
        <v>26948</v>
      </c>
      <c r="X944" s="876" t="s">
        <v>26948</v>
      </c>
      <c r="Y944" s="876"/>
      <c r="Z944" s="876" t="s">
        <v>26948</v>
      </c>
      <c r="AA944" s="876" t="s">
        <v>26948</v>
      </c>
      <c r="AB944" s="876" t="s">
        <v>26948</v>
      </c>
      <c r="AC944" s="876"/>
      <c r="AD944" s="876" t="s">
        <v>26948</v>
      </c>
      <c r="AE944" s="876" t="s">
        <v>26948</v>
      </c>
      <c r="AF944" s="876" t="s">
        <v>26948</v>
      </c>
      <c r="AG944" s="876"/>
      <c r="AH944" s="876"/>
      <c r="AI944" s="876"/>
      <c r="AJ944" s="876" t="s">
        <v>26948</v>
      </c>
      <c r="AK944" s="876"/>
    </row>
    <row r="945" spans="1:37">
      <c r="A945" s="929" t="s">
        <v>27752</v>
      </c>
      <c r="B945" s="876" t="s">
        <v>26948</v>
      </c>
      <c r="C945" s="876" t="s">
        <v>26948</v>
      </c>
      <c r="D945" s="876" t="s">
        <v>26948</v>
      </c>
      <c r="E945" s="876" t="s">
        <v>26948</v>
      </c>
      <c r="F945" s="876" t="s">
        <v>26948</v>
      </c>
      <c r="G945" s="876" t="s">
        <v>26948</v>
      </c>
      <c r="H945" s="876" t="s">
        <v>26948</v>
      </c>
      <c r="I945" s="876"/>
      <c r="J945" s="876"/>
      <c r="K945" s="876" t="s">
        <v>26948</v>
      </c>
      <c r="L945" s="876" t="s">
        <v>26948</v>
      </c>
      <c r="M945" s="876" t="s">
        <v>26948</v>
      </c>
      <c r="N945" s="876"/>
      <c r="O945" s="876" t="s">
        <v>26948</v>
      </c>
      <c r="P945" s="876" t="s">
        <v>26948</v>
      </c>
      <c r="Q945" s="876" t="s">
        <v>26948</v>
      </c>
      <c r="R945" s="876" t="s">
        <v>26948</v>
      </c>
      <c r="S945" s="876"/>
      <c r="T945" s="876" t="s">
        <v>26948</v>
      </c>
      <c r="U945" s="876" t="s">
        <v>26948</v>
      </c>
      <c r="V945" s="876" t="s">
        <v>26948</v>
      </c>
      <c r="W945" s="876" t="s">
        <v>26948</v>
      </c>
      <c r="X945" s="876" t="s">
        <v>26948</v>
      </c>
      <c r="Y945" s="876"/>
      <c r="Z945" s="876" t="s">
        <v>26948</v>
      </c>
      <c r="AA945" s="876" t="s">
        <v>26948</v>
      </c>
      <c r="AB945" s="876" t="s">
        <v>26948</v>
      </c>
      <c r="AC945" s="876"/>
      <c r="AD945" s="876" t="s">
        <v>26948</v>
      </c>
      <c r="AE945" s="876" t="s">
        <v>26948</v>
      </c>
      <c r="AF945" s="876" t="s">
        <v>26948</v>
      </c>
      <c r="AG945" s="876"/>
      <c r="AH945" s="876"/>
      <c r="AI945" s="876"/>
      <c r="AJ945" s="876" t="s">
        <v>26948</v>
      </c>
      <c r="AK945" s="876"/>
    </row>
    <row r="946" spans="1:37">
      <c r="A946" s="929" t="s">
        <v>27753</v>
      </c>
      <c r="B946" s="876" t="s">
        <v>26948</v>
      </c>
      <c r="C946" s="876" t="s">
        <v>26948</v>
      </c>
      <c r="D946" s="876" t="s">
        <v>26948</v>
      </c>
      <c r="E946" s="876" t="s">
        <v>26948</v>
      </c>
      <c r="F946" s="876" t="s">
        <v>26948</v>
      </c>
      <c r="G946" s="876" t="s">
        <v>26948</v>
      </c>
      <c r="H946" s="876" t="s">
        <v>26948</v>
      </c>
      <c r="I946" s="876"/>
      <c r="J946" s="876"/>
      <c r="K946" s="876" t="s">
        <v>26948</v>
      </c>
      <c r="L946" s="876" t="s">
        <v>26948</v>
      </c>
      <c r="M946" s="876" t="s">
        <v>26948</v>
      </c>
      <c r="N946" s="876"/>
      <c r="O946" s="876" t="s">
        <v>26948</v>
      </c>
      <c r="P946" s="876" t="s">
        <v>26948</v>
      </c>
      <c r="Q946" s="876" t="s">
        <v>26948</v>
      </c>
      <c r="R946" s="876" t="s">
        <v>26948</v>
      </c>
      <c r="S946" s="876"/>
      <c r="T946" s="876" t="s">
        <v>26948</v>
      </c>
      <c r="U946" s="876" t="s">
        <v>26948</v>
      </c>
      <c r="V946" s="876" t="s">
        <v>26948</v>
      </c>
      <c r="W946" s="876" t="s">
        <v>26948</v>
      </c>
      <c r="X946" s="876" t="s">
        <v>26948</v>
      </c>
      <c r="Y946" s="876"/>
      <c r="Z946" s="876" t="s">
        <v>26948</v>
      </c>
      <c r="AA946" s="876" t="s">
        <v>26948</v>
      </c>
      <c r="AB946" s="876" t="s">
        <v>26948</v>
      </c>
      <c r="AC946" s="876"/>
      <c r="AD946" s="876" t="s">
        <v>26948</v>
      </c>
      <c r="AE946" s="876" t="s">
        <v>26948</v>
      </c>
      <c r="AF946" s="876" t="s">
        <v>26948</v>
      </c>
      <c r="AG946" s="876"/>
      <c r="AH946" s="876"/>
      <c r="AI946" s="876"/>
      <c r="AJ946" s="876" t="s">
        <v>26948</v>
      </c>
      <c r="AK946" s="876"/>
    </row>
    <row r="947" spans="1:37" ht="37.5">
      <c r="A947" s="929" t="s">
        <v>27754</v>
      </c>
      <c r="B947" s="876" t="s">
        <v>26948</v>
      </c>
      <c r="C947" s="876" t="s">
        <v>26948</v>
      </c>
      <c r="D947" s="876" t="s">
        <v>26948</v>
      </c>
      <c r="E947" s="876" t="s">
        <v>26948</v>
      </c>
      <c r="F947" s="876" t="s">
        <v>26948</v>
      </c>
      <c r="G947" s="876" t="s">
        <v>26948</v>
      </c>
      <c r="H947" s="876" t="s">
        <v>26948</v>
      </c>
      <c r="I947" s="876"/>
      <c r="J947" s="876"/>
      <c r="K947" s="876" t="s">
        <v>26948</v>
      </c>
      <c r="L947" s="876" t="s">
        <v>26948</v>
      </c>
      <c r="M947" s="876" t="s">
        <v>26948</v>
      </c>
      <c r="N947" s="876"/>
      <c r="O947" s="876" t="s">
        <v>26948</v>
      </c>
      <c r="P947" s="876" t="s">
        <v>26948</v>
      </c>
      <c r="Q947" s="876" t="s">
        <v>26948</v>
      </c>
      <c r="R947" s="876" t="s">
        <v>26948</v>
      </c>
      <c r="S947" s="876"/>
      <c r="T947" s="876" t="s">
        <v>26948</v>
      </c>
      <c r="U947" s="876" t="s">
        <v>26948</v>
      </c>
      <c r="V947" s="876" t="s">
        <v>26948</v>
      </c>
      <c r="W947" s="876" t="s">
        <v>26948</v>
      </c>
      <c r="X947" s="876" t="s">
        <v>26948</v>
      </c>
      <c r="Y947" s="876"/>
      <c r="Z947" s="876" t="s">
        <v>26948</v>
      </c>
      <c r="AA947" s="876" t="s">
        <v>26948</v>
      </c>
      <c r="AB947" s="876" t="s">
        <v>26948</v>
      </c>
      <c r="AC947" s="876"/>
      <c r="AD947" s="876" t="s">
        <v>26948</v>
      </c>
      <c r="AE947" s="876" t="s">
        <v>26948</v>
      </c>
      <c r="AF947" s="876" t="s">
        <v>26948</v>
      </c>
      <c r="AG947" s="876"/>
      <c r="AH947" s="876"/>
      <c r="AI947" s="876"/>
      <c r="AJ947" s="876" t="s">
        <v>26948</v>
      </c>
      <c r="AK947" s="876"/>
    </row>
    <row r="948" spans="1:37">
      <c r="B948" s="876" t="s">
        <v>26948</v>
      </c>
      <c r="C948" s="876" t="s">
        <v>26948</v>
      </c>
      <c r="D948" s="876" t="s">
        <v>26948</v>
      </c>
      <c r="E948" s="876" t="s">
        <v>26948</v>
      </c>
      <c r="F948" s="876" t="s">
        <v>26948</v>
      </c>
      <c r="G948" s="876" t="s">
        <v>26948</v>
      </c>
      <c r="H948" s="876" t="s">
        <v>26948</v>
      </c>
      <c r="I948" s="876"/>
      <c r="J948" s="876"/>
      <c r="K948" s="876" t="s">
        <v>26948</v>
      </c>
      <c r="L948" s="876" t="s">
        <v>26948</v>
      </c>
      <c r="M948" s="876" t="s">
        <v>26948</v>
      </c>
      <c r="N948" s="876"/>
      <c r="O948" s="876" t="s">
        <v>26948</v>
      </c>
      <c r="P948" s="876" t="s">
        <v>26948</v>
      </c>
      <c r="Q948" s="876" t="s">
        <v>26948</v>
      </c>
      <c r="R948" s="876" t="s">
        <v>26948</v>
      </c>
      <c r="S948" s="876"/>
      <c r="T948" s="876" t="s">
        <v>26948</v>
      </c>
      <c r="U948" s="876" t="s">
        <v>26948</v>
      </c>
      <c r="V948" s="876" t="s">
        <v>26948</v>
      </c>
      <c r="W948" s="876" t="s">
        <v>26948</v>
      </c>
      <c r="X948" s="876" t="s">
        <v>26948</v>
      </c>
      <c r="Y948" s="876"/>
      <c r="Z948" s="876" t="s">
        <v>26948</v>
      </c>
      <c r="AA948" s="876" t="s">
        <v>26948</v>
      </c>
      <c r="AB948" s="876" t="s">
        <v>26948</v>
      </c>
      <c r="AC948" s="876"/>
      <c r="AD948" s="876" t="s">
        <v>26948</v>
      </c>
      <c r="AE948" s="876" t="s">
        <v>26948</v>
      </c>
      <c r="AF948" s="876" t="s">
        <v>26948</v>
      </c>
      <c r="AG948" s="876"/>
      <c r="AH948" s="876"/>
      <c r="AI948" s="876"/>
      <c r="AJ948" s="876" t="s">
        <v>26948</v>
      </c>
      <c r="AK948" s="876"/>
    </row>
    <row r="949" spans="1:37">
      <c r="A949" s="929" t="s">
        <v>27755</v>
      </c>
      <c r="B949" s="876" t="s">
        <v>26948</v>
      </c>
      <c r="C949" s="876" t="s">
        <v>26948</v>
      </c>
      <c r="D949" s="876" t="s">
        <v>26948</v>
      </c>
      <c r="E949" s="876" t="s">
        <v>26948</v>
      </c>
      <c r="F949" s="876" t="s">
        <v>26948</v>
      </c>
      <c r="G949" s="876" t="s">
        <v>26948</v>
      </c>
      <c r="H949" s="876" t="s">
        <v>26948</v>
      </c>
      <c r="I949" s="876"/>
      <c r="J949" s="876"/>
      <c r="K949" s="876" t="s">
        <v>26948</v>
      </c>
      <c r="L949" s="876" t="s">
        <v>26948</v>
      </c>
      <c r="M949" s="876" t="s">
        <v>26948</v>
      </c>
      <c r="N949" s="876"/>
      <c r="O949" s="876" t="s">
        <v>26948</v>
      </c>
      <c r="P949" s="876" t="s">
        <v>26948</v>
      </c>
      <c r="Q949" s="876" t="s">
        <v>26948</v>
      </c>
      <c r="R949" s="876" t="s">
        <v>26948</v>
      </c>
      <c r="S949" s="876"/>
      <c r="T949" s="876" t="s">
        <v>26948</v>
      </c>
      <c r="U949" s="876" t="s">
        <v>26948</v>
      </c>
      <c r="V949" s="876" t="s">
        <v>26948</v>
      </c>
      <c r="W949" s="876" t="s">
        <v>26948</v>
      </c>
      <c r="X949" s="876" t="s">
        <v>26948</v>
      </c>
      <c r="Y949" s="876"/>
      <c r="Z949" s="876" t="s">
        <v>26948</v>
      </c>
      <c r="AA949" s="876" t="s">
        <v>26948</v>
      </c>
      <c r="AB949" s="876" t="s">
        <v>26948</v>
      </c>
      <c r="AC949" s="876"/>
      <c r="AD949" s="876" t="s">
        <v>26948</v>
      </c>
      <c r="AE949" s="876" t="s">
        <v>26948</v>
      </c>
      <c r="AF949" s="876" t="s">
        <v>26948</v>
      </c>
      <c r="AG949" s="876"/>
      <c r="AH949" s="876"/>
      <c r="AI949" s="876"/>
      <c r="AJ949" s="876" t="s">
        <v>26948</v>
      </c>
      <c r="AK949" s="876"/>
    </row>
    <row r="950" spans="1:37" ht="37.5">
      <c r="A950" s="929" t="s">
        <v>27756</v>
      </c>
      <c r="B950" s="876" t="s">
        <v>26948</v>
      </c>
      <c r="C950" s="876" t="s">
        <v>26948</v>
      </c>
      <c r="D950" s="876" t="s">
        <v>26948</v>
      </c>
      <c r="E950" s="876" t="s">
        <v>26948</v>
      </c>
      <c r="F950" s="876" t="s">
        <v>26948</v>
      </c>
      <c r="G950" s="876" t="s">
        <v>26948</v>
      </c>
      <c r="H950" s="876" t="s">
        <v>26948</v>
      </c>
      <c r="I950" s="876"/>
      <c r="J950" s="876"/>
      <c r="K950" s="876" t="s">
        <v>26948</v>
      </c>
      <c r="L950" s="876" t="s">
        <v>26948</v>
      </c>
      <c r="M950" s="876" t="s">
        <v>26948</v>
      </c>
      <c r="N950" s="876"/>
      <c r="O950" s="876" t="s">
        <v>26948</v>
      </c>
      <c r="P950" s="876" t="s">
        <v>26948</v>
      </c>
      <c r="Q950" s="876" t="s">
        <v>26948</v>
      </c>
      <c r="R950" s="876" t="s">
        <v>26948</v>
      </c>
      <c r="S950" s="876"/>
      <c r="T950" s="876" t="s">
        <v>26948</v>
      </c>
      <c r="U950" s="876" t="s">
        <v>26948</v>
      </c>
      <c r="V950" s="876" t="s">
        <v>26948</v>
      </c>
      <c r="W950" s="876" t="s">
        <v>26948</v>
      </c>
      <c r="X950" s="876" t="s">
        <v>26948</v>
      </c>
      <c r="Y950" s="876"/>
      <c r="Z950" s="876" t="s">
        <v>26948</v>
      </c>
      <c r="AA950" s="876" t="s">
        <v>26948</v>
      </c>
      <c r="AB950" s="876" t="s">
        <v>26948</v>
      </c>
      <c r="AC950" s="876"/>
      <c r="AD950" s="876" t="s">
        <v>26948</v>
      </c>
      <c r="AE950" s="876" t="s">
        <v>26948</v>
      </c>
      <c r="AF950" s="876" t="s">
        <v>26948</v>
      </c>
      <c r="AG950" s="876"/>
      <c r="AH950" s="876"/>
      <c r="AI950" s="876"/>
      <c r="AJ950" s="876" t="s">
        <v>26948</v>
      </c>
      <c r="AK950" s="876"/>
    </row>
    <row r="951" spans="1:37">
      <c r="B951" s="876" t="s">
        <v>26948</v>
      </c>
      <c r="C951" s="876" t="s">
        <v>26948</v>
      </c>
      <c r="D951" s="876" t="s">
        <v>26948</v>
      </c>
      <c r="E951" s="876" t="s">
        <v>26948</v>
      </c>
      <c r="F951" s="876" t="s">
        <v>26948</v>
      </c>
      <c r="G951" s="876" t="s">
        <v>26948</v>
      </c>
      <c r="H951" s="876" t="s">
        <v>26948</v>
      </c>
      <c r="I951" s="876"/>
      <c r="J951" s="876"/>
      <c r="K951" s="876" t="s">
        <v>26948</v>
      </c>
      <c r="L951" s="876" t="s">
        <v>26948</v>
      </c>
      <c r="M951" s="876" t="s">
        <v>26948</v>
      </c>
      <c r="N951" s="876"/>
      <c r="O951" s="876" t="s">
        <v>26948</v>
      </c>
      <c r="P951" s="876" t="s">
        <v>26948</v>
      </c>
      <c r="Q951" s="876" t="s">
        <v>26948</v>
      </c>
      <c r="R951" s="876" t="s">
        <v>26948</v>
      </c>
      <c r="S951" s="876"/>
      <c r="T951" s="876" t="s">
        <v>26948</v>
      </c>
      <c r="U951" s="876" t="s">
        <v>26948</v>
      </c>
      <c r="V951" s="876" t="s">
        <v>26948</v>
      </c>
      <c r="W951" s="876" t="s">
        <v>26948</v>
      </c>
      <c r="X951" s="876" t="s">
        <v>26948</v>
      </c>
      <c r="Y951" s="876"/>
      <c r="Z951" s="876" t="s">
        <v>26948</v>
      </c>
      <c r="AA951" s="876" t="s">
        <v>26948</v>
      </c>
      <c r="AB951" s="876" t="s">
        <v>26948</v>
      </c>
      <c r="AC951" s="876"/>
      <c r="AD951" s="876" t="s">
        <v>26948</v>
      </c>
      <c r="AE951" s="876" t="s">
        <v>26948</v>
      </c>
      <c r="AF951" s="876" t="s">
        <v>26948</v>
      </c>
      <c r="AG951" s="876"/>
      <c r="AH951" s="876"/>
      <c r="AI951" s="876"/>
      <c r="AJ951" s="876" t="s">
        <v>26948</v>
      </c>
      <c r="AK951" s="876"/>
    </row>
    <row r="952" spans="1:37">
      <c r="A952" s="929" t="s">
        <v>27757</v>
      </c>
      <c r="B952" s="876" t="s">
        <v>26948</v>
      </c>
      <c r="C952" s="876" t="s">
        <v>26948</v>
      </c>
      <c r="D952" s="876" t="s">
        <v>26948</v>
      </c>
      <c r="E952" s="876" t="s">
        <v>26948</v>
      </c>
      <c r="F952" s="876" t="s">
        <v>26948</v>
      </c>
      <c r="G952" s="876" t="s">
        <v>26948</v>
      </c>
      <c r="H952" s="876" t="s">
        <v>26948</v>
      </c>
      <c r="I952" s="876"/>
      <c r="J952" s="876"/>
      <c r="K952" s="876" t="s">
        <v>26948</v>
      </c>
      <c r="L952" s="876" t="s">
        <v>26948</v>
      </c>
      <c r="M952" s="876" t="s">
        <v>26948</v>
      </c>
      <c r="N952" s="876"/>
      <c r="O952" s="876" t="s">
        <v>26948</v>
      </c>
      <c r="P952" s="876" t="s">
        <v>26948</v>
      </c>
      <c r="Q952" s="876" t="s">
        <v>26948</v>
      </c>
      <c r="R952" s="876" t="s">
        <v>26948</v>
      </c>
      <c r="S952" s="876"/>
      <c r="T952" s="876" t="s">
        <v>26948</v>
      </c>
      <c r="U952" s="876" t="s">
        <v>26948</v>
      </c>
      <c r="V952" s="876" t="s">
        <v>26948</v>
      </c>
      <c r="W952" s="876" t="s">
        <v>26948</v>
      </c>
      <c r="X952" s="876" t="s">
        <v>26948</v>
      </c>
      <c r="Y952" s="876"/>
      <c r="Z952" s="876" t="s">
        <v>26948</v>
      </c>
      <c r="AA952" s="876" t="s">
        <v>26948</v>
      </c>
      <c r="AB952" s="876" t="s">
        <v>26948</v>
      </c>
      <c r="AC952" s="876"/>
      <c r="AD952" s="876" t="s">
        <v>26948</v>
      </c>
      <c r="AE952" s="876" t="s">
        <v>26948</v>
      </c>
      <c r="AF952" s="876" t="s">
        <v>26948</v>
      </c>
      <c r="AG952" s="876"/>
      <c r="AH952" s="876"/>
      <c r="AI952" s="876"/>
      <c r="AJ952" s="876" t="s">
        <v>26948</v>
      </c>
      <c r="AK952" s="876"/>
    </row>
    <row r="953" spans="1:37">
      <c r="A953" s="929" t="s">
        <v>27758</v>
      </c>
      <c r="B953" s="876" t="s">
        <v>26948</v>
      </c>
      <c r="C953" s="876" t="s">
        <v>26948</v>
      </c>
      <c r="D953" s="876" t="s">
        <v>26948</v>
      </c>
      <c r="E953" s="876" t="s">
        <v>26948</v>
      </c>
      <c r="F953" s="876" t="s">
        <v>26948</v>
      </c>
      <c r="G953" s="876" t="s">
        <v>26948</v>
      </c>
      <c r="H953" s="876" t="s">
        <v>26948</v>
      </c>
      <c r="I953" s="876"/>
      <c r="J953" s="876"/>
      <c r="K953" s="876" t="s">
        <v>26948</v>
      </c>
      <c r="L953" s="876" t="s">
        <v>26948</v>
      </c>
      <c r="M953" s="876" t="s">
        <v>26948</v>
      </c>
      <c r="N953" s="876"/>
      <c r="O953" s="876" t="s">
        <v>26948</v>
      </c>
      <c r="P953" s="876" t="s">
        <v>26948</v>
      </c>
      <c r="Q953" s="876" t="s">
        <v>26948</v>
      </c>
      <c r="R953" s="876" t="s">
        <v>26948</v>
      </c>
      <c r="S953" s="876"/>
      <c r="T953" s="876" t="s">
        <v>26948</v>
      </c>
      <c r="U953" s="876" t="s">
        <v>26948</v>
      </c>
      <c r="V953" s="876" t="s">
        <v>26948</v>
      </c>
      <c r="W953" s="876" t="s">
        <v>26948</v>
      </c>
      <c r="X953" s="876" t="s">
        <v>26948</v>
      </c>
      <c r="Y953" s="876"/>
      <c r="Z953" s="876" t="s">
        <v>26948</v>
      </c>
      <c r="AA953" s="876" t="s">
        <v>26948</v>
      </c>
      <c r="AB953" s="876" t="s">
        <v>26948</v>
      </c>
      <c r="AC953" s="876"/>
      <c r="AD953" s="876" t="s">
        <v>26948</v>
      </c>
      <c r="AE953" s="876" t="s">
        <v>26948</v>
      </c>
      <c r="AF953" s="876" t="s">
        <v>26948</v>
      </c>
      <c r="AG953" s="876"/>
      <c r="AH953" s="876"/>
      <c r="AI953" s="876"/>
      <c r="AJ953" s="876" t="s">
        <v>26948</v>
      </c>
      <c r="AK953" s="876"/>
    </row>
    <row r="954" spans="1:37">
      <c r="B954" s="876" t="s">
        <v>26948</v>
      </c>
      <c r="C954" s="876" t="s">
        <v>26948</v>
      </c>
      <c r="D954" s="876" t="s">
        <v>26948</v>
      </c>
      <c r="E954" s="876" t="s">
        <v>26948</v>
      </c>
      <c r="F954" s="876" t="s">
        <v>26948</v>
      </c>
      <c r="G954" s="876" t="s">
        <v>26948</v>
      </c>
      <c r="H954" s="876" t="s">
        <v>26948</v>
      </c>
      <c r="I954" s="876"/>
      <c r="J954" s="876"/>
      <c r="K954" s="876" t="s">
        <v>26948</v>
      </c>
      <c r="L954" s="876" t="s">
        <v>26948</v>
      </c>
      <c r="M954" s="876" t="s">
        <v>26948</v>
      </c>
      <c r="N954" s="876"/>
      <c r="O954" s="876" t="s">
        <v>26948</v>
      </c>
      <c r="P954" s="876" t="s">
        <v>26948</v>
      </c>
      <c r="Q954" s="876" t="s">
        <v>26948</v>
      </c>
      <c r="R954" s="876" t="s">
        <v>26948</v>
      </c>
      <c r="S954" s="876"/>
      <c r="T954" s="876" t="s">
        <v>26948</v>
      </c>
      <c r="U954" s="876" t="s">
        <v>26948</v>
      </c>
      <c r="V954" s="876" t="s">
        <v>26948</v>
      </c>
      <c r="W954" s="876" t="s">
        <v>26948</v>
      </c>
      <c r="X954" s="876" t="s">
        <v>26948</v>
      </c>
      <c r="Y954" s="876"/>
      <c r="Z954" s="876" t="s">
        <v>26948</v>
      </c>
      <c r="AA954" s="876" t="s">
        <v>26948</v>
      </c>
      <c r="AB954" s="876" t="s">
        <v>26948</v>
      </c>
      <c r="AC954" s="876"/>
      <c r="AD954" s="876" t="s">
        <v>26948</v>
      </c>
      <c r="AE954" s="876" t="s">
        <v>26948</v>
      </c>
      <c r="AF954" s="876" t="s">
        <v>26948</v>
      </c>
      <c r="AG954" s="876"/>
      <c r="AH954" s="876"/>
      <c r="AI954" s="876"/>
      <c r="AJ954" s="876" t="s">
        <v>26948</v>
      </c>
      <c r="AK954" s="876"/>
    </row>
    <row r="955" spans="1:37">
      <c r="A955" s="929" t="s">
        <v>27759</v>
      </c>
      <c r="B955" s="876" t="s">
        <v>26948</v>
      </c>
      <c r="C955" s="876" t="s">
        <v>26948</v>
      </c>
      <c r="D955" s="876" t="s">
        <v>26948</v>
      </c>
      <c r="E955" s="876" t="s">
        <v>26948</v>
      </c>
      <c r="F955" s="876" t="s">
        <v>26948</v>
      </c>
      <c r="G955" s="876" t="s">
        <v>26948</v>
      </c>
      <c r="H955" s="876" t="s">
        <v>26948</v>
      </c>
      <c r="I955" s="876"/>
      <c r="J955" s="876"/>
      <c r="K955" s="876" t="s">
        <v>26948</v>
      </c>
      <c r="L955" s="876" t="s">
        <v>26948</v>
      </c>
      <c r="M955" s="876" t="s">
        <v>26948</v>
      </c>
      <c r="N955" s="876"/>
      <c r="O955" s="876" t="s">
        <v>26948</v>
      </c>
      <c r="P955" s="876" t="s">
        <v>26948</v>
      </c>
      <c r="Q955" s="876" t="s">
        <v>26948</v>
      </c>
      <c r="R955" s="876" t="s">
        <v>26948</v>
      </c>
      <c r="S955" s="876"/>
      <c r="T955" s="876" t="s">
        <v>26948</v>
      </c>
      <c r="U955" s="876" t="s">
        <v>26948</v>
      </c>
      <c r="V955" s="876" t="s">
        <v>26948</v>
      </c>
      <c r="W955" s="876" t="s">
        <v>26948</v>
      </c>
      <c r="X955" s="876" t="s">
        <v>26948</v>
      </c>
      <c r="Y955" s="876"/>
      <c r="Z955" s="876" t="s">
        <v>26948</v>
      </c>
      <c r="AA955" s="876" t="s">
        <v>26948</v>
      </c>
      <c r="AB955" s="876" t="s">
        <v>26948</v>
      </c>
      <c r="AC955" s="876"/>
      <c r="AD955" s="876" t="s">
        <v>26948</v>
      </c>
      <c r="AE955" s="876" t="s">
        <v>26948</v>
      </c>
      <c r="AF955" s="876" t="s">
        <v>26948</v>
      </c>
      <c r="AG955" s="876"/>
      <c r="AH955" s="876"/>
      <c r="AI955" s="876"/>
      <c r="AJ955" s="876" t="s">
        <v>26948</v>
      </c>
      <c r="AK955" s="876"/>
    </row>
    <row r="956" spans="1:37" ht="37.5">
      <c r="A956" s="929" t="s">
        <v>27760</v>
      </c>
      <c r="B956" s="876" t="s">
        <v>26948</v>
      </c>
      <c r="C956" s="876" t="s">
        <v>26948</v>
      </c>
      <c r="D956" s="876" t="s">
        <v>26948</v>
      </c>
      <c r="E956" s="876" t="s">
        <v>26948</v>
      </c>
      <c r="F956" s="876" t="s">
        <v>26948</v>
      </c>
      <c r="G956" s="876" t="s">
        <v>26948</v>
      </c>
      <c r="H956" s="876" t="s">
        <v>26948</v>
      </c>
      <c r="I956" s="876"/>
      <c r="J956" s="876"/>
      <c r="K956" s="876" t="s">
        <v>26948</v>
      </c>
      <c r="L956" s="876" t="s">
        <v>26948</v>
      </c>
      <c r="M956" s="876" t="s">
        <v>26948</v>
      </c>
      <c r="N956" s="876"/>
      <c r="O956" s="876" t="s">
        <v>26948</v>
      </c>
      <c r="P956" s="876" t="s">
        <v>26948</v>
      </c>
      <c r="Q956" s="876" t="s">
        <v>26948</v>
      </c>
      <c r="R956" s="876" t="s">
        <v>26948</v>
      </c>
      <c r="S956" s="876"/>
      <c r="T956" s="876" t="s">
        <v>26948</v>
      </c>
      <c r="U956" s="876" t="s">
        <v>26948</v>
      </c>
      <c r="V956" s="876" t="s">
        <v>26948</v>
      </c>
      <c r="W956" s="876" t="s">
        <v>26948</v>
      </c>
      <c r="X956" s="876" t="s">
        <v>26948</v>
      </c>
      <c r="Y956" s="876"/>
      <c r="Z956" s="876" t="s">
        <v>26948</v>
      </c>
      <c r="AA956" s="876" t="s">
        <v>26948</v>
      </c>
      <c r="AB956" s="876" t="s">
        <v>26948</v>
      </c>
      <c r="AC956" s="876"/>
      <c r="AD956" s="876" t="s">
        <v>26948</v>
      </c>
      <c r="AE956" s="876" t="s">
        <v>26948</v>
      </c>
      <c r="AF956" s="876" t="s">
        <v>26948</v>
      </c>
      <c r="AG956" s="876"/>
      <c r="AH956" s="876"/>
      <c r="AI956" s="876"/>
      <c r="AJ956" s="876" t="s">
        <v>26948</v>
      </c>
      <c r="AK956" s="876"/>
    </row>
    <row r="957" spans="1:37" ht="37.5">
      <c r="A957" s="929" t="s">
        <v>27761</v>
      </c>
      <c r="B957" s="876" t="s">
        <v>26948</v>
      </c>
      <c r="C957" s="876" t="s">
        <v>26948</v>
      </c>
      <c r="D957" s="876" t="s">
        <v>26948</v>
      </c>
      <c r="E957" s="876" t="s">
        <v>26948</v>
      </c>
      <c r="F957" s="876" t="s">
        <v>26948</v>
      </c>
      <c r="G957" s="876" t="s">
        <v>26948</v>
      </c>
      <c r="H957" s="876" t="s">
        <v>26948</v>
      </c>
      <c r="I957" s="876"/>
      <c r="J957" s="876"/>
      <c r="K957" s="876" t="s">
        <v>26948</v>
      </c>
      <c r="L957" s="876" t="s">
        <v>26948</v>
      </c>
      <c r="M957" s="876" t="s">
        <v>26948</v>
      </c>
      <c r="N957" s="876"/>
      <c r="O957" s="876" t="s">
        <v>26948</v>
      </c>
      <c r="P957" s="876" t="s">
        <v>26948</v>
      </c>
      <c r="Q957" s="876" t="s">
        <v>26948</v>
      </c>
      <c r="R957" s="876" t="s">
        <v>26948</v>
      </c>
      <c r="S957" s="876"/>
      <c r="T957" s="876" t="s">
        <v>26948</v>
      </c>
      <c r="U957" s="876" t="s">
        <v>26948</v>
      </c>
      <c r="V957" s="876" t="s">
        <v>26948</v>
      </c>
      <c r="W957" s="876" t="s">
        <v>26948</v>
      </c>
      <c r="X957" s="876" t="s">
        <v>26948</v>
      </c>
      <c r="Y957" s="876"/>
      <c r="Z957" s="876" t="s">
        <v>26948</v>
      </c>
      <c r="AA957" s="876" t="s">
        <v>26948</v>
      </c>
      <c r="AB957" s="876" t="s">
        <v>26948</v>
      </c>
      <c r="AC957" s="876"/>
      <c r="AD957" s="876" t="s">
        <v>26948</v>
      </c>
      <c r="AE957" s="876" t="s">
        <v>26948</v>
      </c>
      <c r="AF957" s="876" t="s">
        <v>26948</v>
      </c>
      <c r="AG957" s="876"/>
      <c r="AH957" s="876"/>
      <c r="AI957" s="876"/>
      <c r="AJ957" s="876" t="s">
        <v>26948</v>
      </c>
      <c r="AK957" s="876"/>
    </row>
    <row r="958" spans="1:37">
      <c r="B958" s="876" t="s">
        <v>26948</v>
      </c>
      <c r="C958" s="876" t="s">
        <v>26948</v>
      </c>
      <c r="D958" s="876" t="s">
        <v>26948</v>
      </c>
      <c r="E958" s="876" t="s">
        <v>26948</v>
      </c>
      <c r="F958" s="876" t="s">
        <v>26948</v>
      </c>
      <c r="G958" s="876" t="s">
        <v>26948</v>
      </c>
      <c r="H958" s="876" t="s">
        <v>26948</v>
      </c>
      <c r="I958" s="876"/>
      <c r="J958" s="876"/>
      <c r="K958" s="876" t="s">
        <v>26948</v>
      </c>
      <c r="L958" s="876" t="s">
        <v>26948</v>
      </c>
      <c r="M958" s="876" t="s">
        <v>26948</v>
      </c>
      <c r="N958" s="876"/>
      <c r="O958" s="876" t="s">
        <v>26948</v>
      </c>
      <c r="P958" s="876" t="s">
        <v>26948</v>
      </c>
      <c r="Q958" s="876" t="s">
        <v>26948</v>
      </c>
      <c r="R958" s="876" t="s">
        <v>26948</v>
      </c>
      <c r="S958" s="876"/>
      <c r="T958" s="876" t="s">
        <v>26948</v>
      </c>
      <c r="U958" s="876" t="s">
        <v>26948</v>
      </c>
      <c r="V958" s="876" t="s">
        <v>26948</v>
      </c>
      <c r="W958" s="876" t="s">
        <v>26948</v>
      </c>
      <c r="X958" s="876" t="s">
        <v>26948</v>
      </c>
      <c r="Y958" s="876"/>
      <c r="Z958" s="876" t="s">
        <v>26948</v>
      </c>
      <c r="AA958" s="876" t="s">
        <v>26948</v>
      </c>
      <c r="AB958" s="876" t="s">
        <v>26948</v>
      </c>
      <c r="AC958" s="876"/>
      <c r="AD958" s="876" t="s">
        <v>26948</v>
      </c>
      <c r="AE958" s="876" t="s">
        <v>26948</v>
      </c>
      <c r="AF958" s="876" t="s">
        <v>26948</v>
      </c>
      <c r="AG958" s="876"/>
      <c r="AH958" s="876"/>
      <c r="AI958" s="876"/>
      <c r="AJ958" s="876" t="s">
        <v>26948</v>
      </c>
      <c r="AK958" s="876"/>
    </row>
    <row r="959" spans="1:37">
      <c r="A959" s="929" t="s">
        <v>27762</v>
      </c>
      <c r="B959" s="876" t="s">
        <v>26948</v>
      </c>
      <c r="C959" s="876" t="s">
        <v>26948</v>
      </c>
      <c r="D959" s="876" t="s">
        <v>26948</v>
      </c>
      <c r="E959" s="876" t="s">
        <v>26948</v>
      </c>
      <c r="F959" s="876" t="s">
        <v>26948</v>
      </c>
      <c r="G959" s="876" t="s">
        <v>26948</v>
      </c>
      <c r="H959" s="876" t="s">
        <v>26948</v>
      </c>
      <c r="I959" s="876"/>
      <c r="J959" s="876"/>
      <c r="K959" s="876" t="s">
        <v>26948</v>
      </c>
      <c r="L959" s="876" t="s">
        <v>26948</v>
      </c>
      <c r="M959" s="876" t="s">
        <v>26948</v>
      </c>
      <c r="N959" s="876"/>
      <c r="O959" s="876" t="s">
        <v>26948</v>
      </c>
      <c r="P959" s="876" t="s">
        <v>26948</v>
      </c>
      <c r="Q959" s="876" t="s">
        <v>26948</v>
      </c>
      <c r="R959" s="876" t="s">
        <v>26948</v>
      </c>
      <c r="S959" s="876"/>
      <c r="T959" s="876" t="s">
        <v>26948</v>
      </c>
      <c r="U959" s="876" t="s">
        <v>26948</v>
      </c>
      <c r="V959" s="876" t="s">
        <v>26948</v>
      </c>
      <c r="W959" s="876" t="s">
        <v>26948</v>
      </c>
      <c r="X959" s="876" t="s">
        <v>26948</v>
      </c>
      <c r="Y959" s="876"/>
      <c r="Z959" s="876" t="s">
        <v>26948</v>
      </c>
      <c r="AA959" s="876" t="s">
        <v>26948</v>
      </c>
      <c r="AB959" s="876" t="s">
        <v>26948</v>
      </c>
      <c r="AC959" s="876"/>
      <c r="AD959" s="876" t="s">
        <v>26948</v>
      </c>
      <c r="AE959" s="876" t="s">
        <v>26948</v>
      </c>
      <c r="AF959" s="876" t="s">
        <v>26948</v>
      </c>
      <c r="AG959" s="876"/>
      <c r="AH959" s="876"/>
      <c r="AI959" s="876"/>
      <c r="AJ959" s="876" t="s">
        <v>26948</v>
      </c>
      <c r="AK959" s="876"/>
    </row>
    <row r="960" spans="1:37">
      <c r="A960" s="929" t="s">
        <v>27763</v>
      </c>
      <c r="B960" s="876" t="s">
        <v>26948</v>
      </c>
      <c r="C960" s="876" t="s">
        <v>26948</v>
      </c>
      <c r="D960" s="876" t="s">
        <v>26948</v>
      </c>
      <c r="E960" s="876" t="s">
        <v>26948</v>
      </c>
      <c r="F960" s="876" t="s">
        <v>26948</v>
      </c>
      <c r="G960" s="876" t="s">
        <v>26948</v>
      </c>
      <c r="H960" s="876" t="s">
        <v>26948</v>
      </c>
      <c r="I960" s="876"/>
      <c r="J960" s="876"/>
      <c r="K960" s="876" t="s">
        <v>26948</v>
      </c>
      <c r="L960" s="876" t="s">
        <v>26948</v>
      </c>
      <c r="M960" s="876" t="s">
        <v>26948</v>
      </c>
      <c r="N960" s="876"/>
      <c r="O960" s="876" t="s">
        <v>26948</v>
      </c>
      <c r="P960" s="876" t="s">
        <v>26948</v>
      </c>
      <c r="Q960" s="876" t="s">
        <v>26948</v>
      </c>
      <c r="R960" s="876" t="s">
        <v>26948</v>
      </c>
      <c r="S960" s="876"/>
      <c r="T960" s="876" t="s">
        <v>26948</v>
      </c>
      <c r="U960" s="876" t="s">
        <v>26948</v>
      </c>
      <c r="V960" s="876" t="s">
        <v>26948</v>
      </c>
      <c r="W960" s="876" t="s">
        <v>26948</v>
      </c>
      <c r="X960" s="876" t="s">
        <v>26948</v>
      </c>
      <c r="Y960" s="876"/>
      <c r="Z960" s="876" t="s">
        <v>26948</v>
      </c>
      <c r="AA960" s="876" t="s">
        <v>26948</v>
      </c>
      <c r="AB960" s="876" t="s">
        <v>26948</v>
      </c>
      <c r="AC960" s="876"/>
      <c r="AD960" s="876" t="s">
        <v>26948</v>
      </c>
      <c r="AE960" s="876" t="s">
        <v>26948</v>
      </c>
      <c r="AF960" s="876" t="s">
        <v>26948</v>
      </c>
      <c r="AG960" s="876"/>
      <c r="AH960" s="876"/>
      <c r="AI960" s="876"/>
      <c r="AJ960" s="876" t="s">
        <v>26948</v>
      </c>
      <c r="AK960" s="876"/>
    </row>
    <row r="961" spans="1:37">
      <c r="A961" s="929" t="s">
        <v>27764</v>
      </c>
      <c r="B961" s="876" t="s">
        <v>26948</v>
      </c>
      <c r="C961" s="876" t="s">
        <v>26948</v>
      </c>
      <c r="D961" s="876" t="s">
        <v>26948</v>
      </c>
      <c r="E961" s="876" t="s">
        <v>26948</v>
      </c>
      <c r="F961" s="876" t="s">
        <v>26948</v>
      </c>
      <c r="G961" s="876" t="s">
        <v>26948</v>
      </c>
      <c r="H961" s="876" t="s">
        <v>26948</v>
      </c>
      <c r="I961" s="876"/>
      <c r="J961" s="876"/>
      <c r="K961" s="876" t="s">
        <v>26948</v>
      </c>
      <c r="L961" s="876" t="s">
        <v>26948</v>
      </c>
      <c r="M961" s="876" t="s">
        <v>26948</v>
      </c>
      <c r="N961" s="876"/>
      <c r="O961" s="876" t="s">
        <v>26948</v>
      </c>
      <c r="P961" s="876" t="s">
        <v>26948</v>
      </c>
      <c r="Q961" s="876" t="s">
        <v>26948</v>
      </c>
      <c r="R961" s="876" t="s">
        <v>26948</v>
      </c>
      <c r="S961" s="876"/>
      <c r="T961" s="876" t="s">
        <v>26948</v>
      </c>
      <c r="U961" s="876" t="s">
        <v>26948</v>
      </c>
      <c r="V961" s="876" t="s">
        <v>26948</v>
      </c>
      <c r="W961" s="876" t="s">
        <v>26948</v>
      </c>
      <c r="X961" s="876" t="s">
        <v>26948</v>
      </c>
      <c r="Y961" s="876"/>
      <c r="Z961" s="876" t="s">
        <v>26948</v>
      </c>
      <c r="AA961" s="876" t="s">
        <v>26948</v>
      </c>
      <c r="AB961" s="876" t="s">
        <v>26948</v>
      </c>
      <c r="AC961" s="876"/>
      <c r="AD961" s="876" t="s">
        <v>26948</v>
      </c>
      <c r="AE961" s="876" t="s">
        <v>26948</v>
      </c>
      <c r="AF961" s="876" t="s">
        <v>26948</v>
      </c>
      <c r="AG961" s="876"/>
      <c r="AH961" s="876"/>
      <c r="AI961" s="876"/>
      <c r="AJ961" s="876" t="s">
        <v>26948</v>
      </c>
      <c r="AK961" s="876"/>
    </row>
    <row r="962" spans="1:37">
      <c r="A962" s="929" t="s">
        <v>27765</v>
      </c>
      <c r="B962" s="876" t="s">
        <v>26948</v>
      </c>
      <c r="C962" s="876" t="s">
        <v>26948</v>
      </c>
      <c r="D962" s="876" t="s">
        <v>26948</v>
      </c>
      <c r="E962" s="876" t="s">
        <v>26948</v>
      </c>
      <c r="F962" s="876" t="s">
        <v>26948</v>
      </c>
      <c r="G962" s="876" t="s">
        <v>26948</v>
      </c>
      <c r="H962" s="876" t="s">
        <v>26948</v>
      </c>
      <c r="I962" s="876"/>
      <c r="J962" s="876"/>
      <c r="K962" s="876" t="s">
        <v>26948</v>
      </c>
      <c r="L962" s="876" t="s">
        <v>26948</v>
      </c>
      <c r="M962" s="876" t="s">
        <v>26948</v>
      </c>
      <c r="N962" s="876"/>
      <c r="O962" s="876" t="s">
        <v>26948</v>
      </c>
      <c r="P962" s="876" t="s">
        <v>26948</v>
      </c>
      <c r="Q962" s="876" t="s">
        <v>26948</v>
      </c>
      <c r="R962" s="876" t="s">
        <v>26948</v>
      </c>
      <c r="S962" s="876"/>
      <c r="T962" s="876" t="s">
        <v>26948</v>
      </c>
      <c r="U962" s="876" t="s">
        <v>26948</v>
      </c>
      <c r="V962" s="876" t="s">
        <v>26948</v>
      </c>
      <c r="W962" s="876" t="s">
        <v>26948</v>
      </c>
      <c r="X962" s="876" t="s">
        <v>26948</v>
      </c>
      <c r="Y962" s="876"/>
      <c r="Z962" s="876" t="s">
        <v>26948</v>
      </c>
      <c r="AA962" s="876" t="s">
        <v>26948</v>
      </c>
      <c r="AB962" s="876" t="s">
        <v>26948</v>
      </c>
      <c r="AC962" s="876"/>
      <c r="AD962" s="876" t="s">
        <v>26948</v>
      </c>
      <c r="AE962" s="876" t="s">
        <v>26948</v>
      </c>
      <c r="AF962" s="876" t="s">
        <v>26948</v>
      </c>
      <c r="AG962" s="876"/>
      <c r="AH962" s="876"/>
      <c r="AI962" s="876"/>
      <c r="AJ962" s="876" t="s">
        <v>26948</v>
      </c>
      <c r="AK962" s="876"/>
    </row>
    <row r="963" spans="1:37">
      <c r="B963" s="876" t="s">
        <v>26948</v>
      </c>
      <c r="C963" s="876" t="s">
        <v>26948</v>
      </c>
      <c r="D963" s="876" t="s">
        <v>26948</v>
      </c>
      <c r="E963" s="876" t="s">
        <v>26948</v>
      </c>
      <c r="F963" s="876" t="s">
        <v>26948</v>
      </c>
      <c r="G963" s="876" t="s">
        <v>26948</v>
      </c>
      <c r="H963" s="876" t="s">
        <v>26948</v>
      </c>
      <c r="I963" s="876"/>
      <c r="J963" s="876"/>
      <c r="K963" s="876" t="s">
        <v>26948</v>
      </c>
      <c r="L963" s="876" t="s">
        <v>26948</v>
      </c>
      <c r="M963" s="876" t="s">
        <v>26948</v>
      </c>
      <c r="N963" s="876"/>
      <c r="O963" s="876" t="s">
        <v>26948</v>
      </c>
      <c r="P963" s="876" t="s">
        <v>26948</v>
      </c>
      <c r="Q963" s="876" t="s">
        <v>26948</v>
      </c>
      <c r="R963" s="876" t="s">
        <v>26948</v>
      </c>
      <c r="S963" s="876"/>
      <c r="T963" s="876" t="s">
        <v>26948</v>
      </c>
      <c r="U963" s="876" t="s">
        <v>26948</v>
      </c>
      <c r="V963" s="876" t="s">
        <v>26948</v>
      </c>
      <c r="W963" s="876" t="s">
        <v>26948</v>
      </c>
      <c r="X963" s="876" t="s">
        <v>26948</v>
      </c>
      <c r="Y963" s="876"/>
      <c r="Z963" s="876" t="s">
        <v>26948</v>
      </c>
      <c r="AA963" s="876" t="s">
        <v>26948</v>
      </c>
      <c r="AB963" s="876" t="s">
        <v>26948</v>
      </c>
      <c r="AC963" s="876"/>
      <c r="AD963" s="876" t="s">
        <v>26948</v>
      </c>
      <c r="AE963" s="876" t="s">
        <v>26948</v>
      </c>
      <c r="AF963" s="876" t="s">
        <v>26948</v>
      </c>
      <c r="AG963" s="876"/>
      <c r="AH963" s="876"/>
      <c r="AI963" s="876"/>
      <c r="AJ963" s="876" t="s">
        <v>26948</v>
      </c>
      <c r="AK963" s="876"/>
    </row>
    <row r="964" spans="1:37">
      <c r="A964" s="929" t="s">
        <v>27766</v>
      </c>
      <c r="B964" s="876" t="s">
        <v>26948</v>
      </c>
      <c r="C964" s="876" t="s">
        <v>26948</v>
      </c>
      <c r="D964" s="876" t="s">
        <v>26948</v>
      </c>
      <c r="E964" s="876" t="s">
        <v>26948</v>
      </c>
      <c r="F964" s="876" t="s">
        <v>26948</v>
      </c>
      <c r="G964" s="876" t="s">
        <v>26948</v>
      </c>
      <c r="H964" s="876" t="s">
        <v>26948</v>
      </c>
      <c r="I964" s="876"/>
      <c r="J964" s="876"/>
      <c r="K964" s="876" t="s">
        <v>26948</v>
      </c>
      <c r="L964" s="876" t="s">
        <v>26948</v>
      </c>
      <c r="M964" s="876" t="s">
        <v>26948</v>
      </c>
      <c r="N964" s="876"/>
      <c r="O964" s="876" t="s">
        <v>26948</v>
      </c>
      <c r="P964" s="876" t="s">
        <v>26948</v>
      </c>
      <c r="Q964" s="876" t="s">
        <v>26948</v>
      </c>
      <c r="R964" s="876" t="s">
        <v>26948</v>
      </c>
      <c r="S964" s="876"/>
      <c r="T964" s="876" t="s">
        <v>26948</v>
      </c>
      <c r="U964" s="876" t="s">
        <v>26948</v>
      </c>
      <c r="V964" s="876" t="s">
        <v>26948</v>
      </c>
      <c r="W964" s="876" t="s">
        <v>26948</v>
      </c>
      <c r="X964" s="876" t="s">
        <v>26948</v>
      </c>
      <c r="Y964" s="876"/>
      <c r="Z964" s="876" t="s">
        <v>26948</v>
      </c>
      <c r="AA964" s="876" t="s">
        <v>26948</v>
      </c>
      <c r="AB964" s="876" t="s">
        <v>26948</v>
      </c>
      <c r="AC964" s="876"/>
      <c r="AD964" s="876" t="s">
        <v>26948</v>
      </c>
      <c r="AE964" s="876" t="s">
        <v>26948</v>
      </c>
      <c r="AF964" s="876" t="s">
        <v>26948</v>
      </c>
      <c r="AG964" s="876"/>
      <c r="AH964" s="876"/>
      <c r="AI964" s="876"/>
      <c r="AJ964" s="876" t="s">
        <v>26948</v>
      </c>
      <c r="AK964" s="876"/>
    </row>
    <row r="965" spans="1:37">
      <c r="A965" s="929" t="s">
        <v>27767</v>
      </c>
      <c r="B965" s="876" t="s">
        <v>26948</v>
      </c>
      <c r="C965" s="876" t="s">
        <v>26948</v>
      </c>
      <c r="D965" s="876" t="s">
        <v>26948</v>
      </c>
      <c r="E965" s="876" t="s">
        <v>26948</v>
      </c>
      <c r="F965" s="876" t="s">
        <v>26948</v>
      </c>
      <c r="G965" s="876" t="s">
        <v>26948</v>
      </c>
      <c r="H965" s="876" t="s">
        <v>26948</v>
      </c>
      <c r="I965" s="876"/>
      <c r="J965" s="876"/>
      <c r="K965" s="876" t="s">
        <v>26948</v>
      </c>
      <c r="L965" s="876" t="s">
        <v>26948</v>
      </c>
      <c r="M965" s="876" t="s">
        <v>26948</v>
      </c>
      <c r="N965" s="876"/>
      <c r="O965" s="876" t="s">
        <v>26948</v>
      </c>
      <c r="P965" s="876" t="s">
        <v>26948</v>
      </c>
      <c r="Q965" s="876" t="s">
        <v>26948</v>
      </c>
      <c r="R965" s="876" t="s">
        <v>26948</v>
      </c>
      <c r="S965" s="876"/>
      <c r="T965" s="876" t="s">
        <v>26948</v>
      </c>
      <c r="U965" s="876" t="s">
        <v>26948</v>
      </c>
      <c r="V965" s="876" t="s">
        <v>26948</v>
      </c>
      <c r="W965" s="876" t="s">
        <v>26948</v>
      </c>
      <c r="X965" s="876" t="s">
        <v>26948</v>
      </c>
      <c r="Y965" s="876"/>
      <c r="Z965" s="876" t="s">
        <v>26948</v>
      </c>
      <c r="AA965" s="876" t="s">
        <v>26948</v>
      </c>
      <c r="AB965" s="876" t="s">
        <v>26948</v>
      </c>
      <c r="AC965" s="876"/>
      <c r="AD965" s="876" t="s">
        <v>26948</v>
      </c>
      <c r="AE965" s="876" t="s">
        <v>26948</v>
      </c>
      <c r="AF965" s="876" t="s">
        <v>26948</v>
      </c>
      <c r="AG965" s="876"/>
      <c r="AH965" s="876"/>
      <c r="AI965" s="876"/>
      <c r="AJ965" s="876" t="s">
        <v>26948</v>
      </c>
      <c r="AK965" s="876"/>
    </row>
    <row r="966" spans="1:37" ht="37.5">
      <c r="A966" s="929" t="s">
        <v>27768</v>
      </c>
      <c r="B966" s="876" t="s">
        <v>26948</v>
      </c>
      <c r="C966" s="876" t="s">
        <v>26948</v>
      </c>
      <c r="D966" s="876" t="s">
        <v>26948</v>
      </c>
      <c r="E966" s="876" t="s">
        <v>26948</v>
      </c>
      <c r="F966" s="876" t="s">
        <v>26948</v>
      </c>
      <c r="G966" s="876" t="s">
        <v>26948</v>
      </c>
      <c r="H966" s="876" t="s">
        <v>26948</v>
      </c>
      <c r="I966" s="876"/>
      <c r="J966" s="876"/>
      <c r="K966" s="876" t="s">
        <v>26948</v>
      </c>
      <c r="L966" s="876" t="s">
        <v>26948</v>
      </c>
      <c r="M966" s="876" t="s">
        <v>26948</v>
      </c>
      <c r="N966" s="876"/>
      <c r="O966" s="876" t="s">
        <v>26948</v>
      </c>
      <c r="P966" s="876" t="s">
        <v>26948</v>
      </c>
      <c r="Q966" s="876" t="s">
        <v>26948</v>
      </c>
      <c r="R966" s="876" t="s">
        <v>26948</v>
      </c>
      <c r="S966" s="876"/>
      <c r="T966" s="876" t="s">
        <v>26948</v>
      </c>
      <c r="U966" s="876" t="s">
        <v>26948</v>
      </c>
      <c r="V966" s="876" t="s">
        <v>26948</v>
      </c>
      <c r="W966" s="876" t="s">
        <v>26948</v>
      </c>
      <c r="X966" s="876" t="s">
        <v>26948</v>
      </c>
      <c r="Y966" s="876"/>
      <c r="Z966" s="876" t="s">
        <v>26948</v>
      </c>
      <c r="AA966" s="876" t="s">
        <v>26948</v>
      </c>
      <c r="AB966" s="876" t="s">
        <v>26948</v>
      </c>
      <c r="AC966" s="876"/>
      <c r="AD966" s="876" t="s">
        <v>26948</v>
      </c>
      <c r="AE966" s="876" t="s">
        <v>26948</v>
      </c>
      <c r="AF966" s="876" t="s">
        <v>26948</v>
      </c>
      <c r="AG966" s="876"/>
      <c r="AH966" s="876"/>
      <c r="AI966" s="876"/>
      <c r="AJ966" s="876" t="s">
        <v>26948</v>
      </c>
      <c r="AK966" s="876"/>
    </row>
    <row r="967" spans="1:37" ht="37.5">
      <c r="A967" s="929" t="s">
        <v>27769</v>
      </c>
      <c r="B967" s="876" t="s">
        <v>26948</v>
      </c>
      <c r="C967" s="876" t="s">
        <v>26948</v>
      </c>
      <c r="D967" s="876" t="s">
        <v>26948</v>
      </c>
      <c r="E967" s="876" t="s">
        <v>26948</v>
      </c>
      <c r="F967" s="876" t="s">
        <v>26948</v>
      </c>
      <c r="G967" s="876" t="s">
        <v>26948</v>
      </c>
      <c r="H967" s="876" t="s">
        <v>26948</v>
      </c>
      <c r="I967" s="876"/>
      <c r="J967" s="876"/>
      <c r="K967" s="876" t="s">
        <v>26948</v>
      </c>
      <c r="L967" s="876" t="s">
        <v>26948</v>
      </c>
      <c r="M967" s="876" t="s">
        <v>26948</v>
      </c>
      <c r="N967" s="876"/>
      <c r="O967" s="876" t="s">
        <v>26948</v>
      </c>
      <c r="P967" s="876" t="s">
        <v>26948</v>
      </c>
      <c r="Q967" s="876" t="s">
        <v>26948</v>
      </c>
      <c r="R967" s="876" t="s">
        <v>26948</v>
      </c>
      <c r="S967" s="876"/>
      <c r="T967" s="876" t="s">
        <v>26948</v>
      </c>
      <c r="U967" s="876" t="s">
        <v>26948</v>
      </c>
      <c r="V967" s="876" t="s">
        <v>26948</v>
      </c>
      <c r="W967" s="876" t="s">
        <v>26948</v>
      </c>
      <c r="X967" s="876" t="s">
        <v>26948</v>
      </c>
      <c r="Y967" s="876"/>
      <c r="Z967" s="876" t="s">
        <v>26948</v>
      </c>
      <c r="AA967" s="876" t="s">
        <v>26948</v>
      </c>
      <c r="AB967" s="876" t="s">
        <v>26948</v>
      </c>
      <c r="AC967" s="876"/>
      <c r="AD967" s="876" t="s">
        <v>26948</v>
      </c>
      <c r="AE967" s="876" t="s">
        <v>26948</v>
      </c>
      <c r="AF967" s="876" t="s">
        <v>26948</v>
      </c>
      <c r="AG967" s="876"/>
      <c r="AH967" s="876"/>
      <c r="AI967" s="876"/>
      <c r="AJ967" s="876" t="s">
        <v>26948</v>
      </c>
      <c r="AK967" s="876"/>
    </row>
    <row r="968" spans="1:37">
      <c r="B968" s="876" t="s">
        <v>26948</v>
      </c>
      <c r="C968" s="876" t="s">
        <v>26948</v>
      </c>
      <c r="D968" s="876" t="s">
        <v>26948</v>
      </c>
      <c r="E968" s="876" t="s">
        <v>26948</v>
      </c>
      <c r="F968" s="876" t="s">
        <v>26948</v>
      </c>
      <c r="G968" s="876" t="s">
        <v>26948</v>
      </c>
      <c r="H968" s="876" t="s">
        <v>26948</v>
      </c>
      <c r="I968" s="876"/>
      <c r="J968" s="876"/>
      <c r="K968" s="876" t="s">
        <v>26948</v>
      </c>
      <c r="L968" s="876" t="s">
        <v>26948</v>
      </c>
      <c r="M968" s="876" t="s">
        <v>26948</v>
      </c>
      <c r="N968" s="876"/>
      <c r="O968" s="876" t="s">
        <v>26948</v>
      </c>
      <c r="P968" s="876" t="s">
        <v>26948</v>
      </c>
      <c r="Q968" s="876" t="s">
        <v>26948</v>
      </c>
      <c r="R968" s="876" t="s">
        <v>26948</v>
      </c>
      <c r="S968" s="876"/>
      <c r="T968" s="876" t="s">
        <v>26948</v>
      </c>
      <c r="U968" s="876" t="s">
        <v>26948</v>
      </c>
      <c r="V968" s="876" t="s">
        <v>26948</v>
      </c>
      <c r="W968" s="876" t="s">
        <v>26948</v>
      </c>
      <c r="X968" s="876" t="s">
        <v>26948</v>
      </c>
      <c r="Y968" s="876"/>
      <c r="Z968" s="876" t="s">
        <v>26948</v>
      </c>
      <c r="AA968" s="876" t="s">
        <v>26948</v>
      </c>
      <c r="AB968" s="876" t="s">
        <v>26948</v>
      </c>
      <c r="AC968" s="876"/>
      <c r="AD968" s="876" t="s">
        <v>26948</v>
      </c>
      <c r="AE968" s="876" t="s">
        <v>26948</v>
      </c>
      <c r="AF968" s="876" t="s">
        <v>26948</v>
      </c>
      <c r="AG968" s="876"/>
      <c r="AH968" s="876"/>
      <c r="AI968" s="876"/>
      <c r="AJ968" s="876" t="s">
        <v>26948</v>
      </c>
      <c r="AK968" s="876"/>
    </row>
    <row r="969" spans="1:37">
      <c r="A969" s="929" t="s">
        <v>27770</v>
      </c>
      <c r="B969" s="876" t="s">
        <v>26948</v>
      </c>
      <c r="C969" s="876" t="s">
        <v>26948</v>
      </c>
      <c r="D969" s="876" t="s">
        <v>26948</v>
      </c>
      <c r="E969" s="876" t="s">
        <v>26948</v>
      </c>
      <c r="F969" s="876" t="s">
        <v>26948</v>
      </c>
      <c r="G969" s="876" t="s">
        <v>26948</v>
      </c>
      <c r="H969" s="876" t="s">
        <v>26948</v>
      </c>
      <c r="I969" s="876"/>
      <c r="J969" s="876"/>
      <c r="K969" s="876" t="s">
        <v>26948</v>
      </c>
      <c r="L969" s="876" t="s">
        <v>26948</v>
      </c>
      <c r="M969" s="876" t="s">
        <v>26948</v>
      </c>
      <c r="N969" s="876"/>
      <c r="O969" s="876" t="s">
        <v>26948</v>
      </c>
      <c r="P969" s="876" t="s">
        <v>26948</v>
      </c>
      <c r="Q969" s="876" t="s">
        <v>26948</v>
      </c>
      <c r="R969" s="876" t="s">
        <v>26948</v>
      </c>
      <c r="S969" s="876"/>
      <c r="T969" s="876" t="s">
        <v>26948</v>
      </c>
      <c r="U969" s="876" t="s">
        <v>26948</v>
      </c>
      <c r="V969" s="876" t="s">
        <v>26948</v>
      </c>
      <c r="W969" s="876" t="s">
        <v>26948</v>
      </c>
      <c r="X969" s="876" t="s">
        <v>26948</v>
      </c>
      <c r="Y969" s="876"/>
      <c r="Z969" s="876" t="s">
        <v>26948</v>
      </c>
      <c r="AA969" s="876" t="s">
        <v>26948</v>
      </c>
      <c r="AB969" s="876" t="s">
        <v>26948</v>
      </c>
      <c r="AC969" s="876"/>
      <c r="AD969" s="876" t="s">
        <v>26948</v>
      </c>
      <c r="AE969" s="876" t="s">
        <v>26948</v>
      </c>
      <c r="AF969" s="876" t="s">
        <v>26948</v>
      </c>
      <c r="AG969" s="876"/>
      <c r="AH969" s="876"/>
      <c r="AI969" s="876"/>
      <c r="AJ969" s="876" t="s">
        <v>26948</v>
      </c>
      <c r="AK969" s="876"/>
    </row>
    <row r="970" spans="1:37">
      <c r="A970" s="931" t="s">
        <v>27037</v>
      </c>
      <c r="B970" s="964"/>
      <c r="C970" s="964"/>
      <c r="D970" s="964"/>
      <c r="E970" s="964"/>
      <c r="F970" s="964"/>
      <c r="G970" s="964"/>
      <c r="H970" s="964"/>
    </row>
    <row r="971" spans="1:37">
      <c r="A971" s="963" t="s">
        <v>27924</v>
      </c>
    </row>
  </sheetData>
  <phoneticPr fontId="1" type="noConversion"/>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C890D-1AE3-431E-8D62-5443C0FADD0F}">
  <sheetPr codeName="Sheet10"/>
  <dimension ref="A1:G942"/>
  <sheetViews>
    <sheetView workbookViewId="0">
      <pane xSplit="1" ySplit="1" topLeftCell="B50" activePane="bottomRight" state="frozen"/>
      <selection sqref="A1:E1"/>
      <selection pane="topRight" sqref="A1:E1"/>
      <selection pane="bottomLeft" sqref="A1:E1"/>
      <selection pane="bottomRight" sqref="A1:E1"/>
    </sheetView>
  </sheetViews>
  <sheetFormatPr defaultRowHeight="18.75"/>
  <cols>
    <col min="1" max="1" width="77.5" style="929" customWidth="1"/>
    <col min="2" max="2" width="19.875" style="1" customWidth="1"/>
    <col min="3" max="3" width="19.625" style="1" customWidth="1"/>
    <col min="4" max="4" width="16.875" style="1" customWidth="1"/>
    <col min="5" max="5" width="16" customWidth="1"/>
    <col min="6" max="6" width="14.875" customWidth="1"/>
    <col min="7" max="7" width="16.625" customWidth="1"/>
    <col min="8" max="8" width="18.375" customWidth="1"/>
  </cols>
  <sheetData>
    <row r="1" spans="1:7">
      <c r="A1" s="930"/>
      <c r="G1" s="604" t="s">
        <v>27037</v>
      </c>
    </row>
    <row r="2" spans="1:7">
      <c r="B2" s="876"/>
      <c r="C2" s="876"/>
      <c r="D2" s="876"/>
    </row>
    <row r="3" spans="1:7">
      <c r="B3" s="876"/>
      <c r="C3" s="876"/>
      <c r="D3" s="876"/>
    </row>
    <row r="4" spans="1:7">
      <c r="B4" s="876"/>
      <c r="C4" s="876"/>
      <c r="D4" s="876"/>
    </row>
    <row r="5" spans="1:7">
      <c r="B5" s="876"/>
      <c r="C5" s="876"/>
      <c r="D5" s="876"/>
    </row>
    <row r="6" spans="1:7">
      <c r="B6" s="876"/>
      <c r="C6" s="876"/>
      <c r="D6" s="876"/>
    </row>
    <row r="7" spans="1:7">
      <c r="B7" s="876"/>
      <c r="C7" s="876"/>
      <c r="D7" s="876"/>
    </row>
    <row r="8" spans="1:7">
      <c r="B8" s="876"/>
      <c r="C8" s="876"/>
      <c r="D8" s="876"/>
    </row>
    <row r="9" spans="1:7">
      <c r="B9" s="876"/>
      <c r="C9" s="876"/>
      <c r="D9" s="876"/>
    </row>
    <row r="10" spans="1:7">
      <c r="B10" s="876"/>
      <c r="C10" s="876"/>
      <c r="D10" s="876"/>
    </row>
    <row r="11" spans="1:7">
      <c r="B11" s="876"/>
      <c r="C11" s="876"/>
      <c r="D11" s="876"/>
    </row>
    <row r="12" spans="1:7">
      <c r="B12" s="876"/>
      <c r="C12" s="876"/>
      <c r="D12" s="876"/>
    </row>
    <row r="13" spans="1:7">
      <c r="B13" s="876"/>
      <c r="C13" s="876"/>
      <c r="D13" s="876"/>
    </row>
    <row r="14" spans="1:7">
      <c r="B14" s="876"/>
      <c r="C14" s="876"/>
      <c r="D14" s="876"/>
    </row>
    <row r="15" spans="1:7">
      <c r="B15" s="876"/>
      <c r="C15" s="876"/>
      <c r="D15" s="876"/>
    </row>
    <row r="16" spans="1:7">
      <c r="B16" s="876"/>
      <c r="C16" s="876"/>
      <c r="D16" s="876"/>
    </row>
    <row r="17" spans="2:4">
      <c r="B17" s="876"/>
      <c r="C17" s="876"/>
      <c r="D17" s="876"/>
    </row>
    <row r="18" spans="2:4">
      <c r="B18" s="876"/>
      <c r="C18" s="876"/>
      <c r="D18" s="876"/>
    </row>
    <row r="19" spans="2:4">
      <c r="B19" s="876"/>
      <c r="C19" s="876"/>
      <c r="D19" s="876"/>
    </row>
    <row r="20" spans="2:4">
      <c r="B20" s="876"/>
      <c r="C20" s="876"/>
      <c r="D20" s="876"/>
    </row>
    <row r="21" spans="2:4">
      <c r="B21" s="876"/>
      <c r="C21" s="876"/>
      <c r="D21" s="876"/>
    </row>
    <row r="22" spans="2:4">
      <c r="B22" s="876"/>
      <c r="C22" s="876"/>
      <c r="D22" s="876"/>
    </row>
    <row r="23" spans="2:4">
      <c r="B23" s="876"/>
      <c r="C23" s="876"/>
      <c r="D23" s="876"/>
    </row>
    <row r="24" spans="2:4">
      <c r="B24" s="876"/>
      <c r="C24" s="876"/>
      <c r="D24" s="876"/>
    </row>
    <row r="25" spans="2:4">
      <c r="B25" s="876"/>
      <c r="C25" s="876"/>
      <c r="D25" s="876"/>
    </row>
    <row r="26" spans="2:4">
      <c r="B26" s="876"/>
      <c r="C26" s="876"/>
      <c r="D26" s="876"/>
    </row>
    <row r="27" spans="2:4">
      <c r="B27" s="876"/>
      <c r="C27" s="876"/>
      <c r="D27" s="876"/>
    </row>
    <row r="28" spans="2:4">
      <c r="B28" s="876"/>
      <c r="C28" s="876"/>
      <c r="D28" s="876"/>
    </row>
    <row r="29" spans="2:4">
      <c r="B29" s="876"/>
      <c r="C29" s="876"/>
      <c r="D29" s="876"/>
    </row>
    <row r="30" spans="2:4">
      <c r="B30" s="876"/>
      <c r="C30" s="876"/>
      <c r="D30" s="876"/>
    </row>
    <row r="31" spans="2:4">
      <c r="B31" s="876"/>
      <c r="C31" s="876"/>
      <c r="D31" s="876"/>
    </row>
    <row r="32" spans="2:4">
      <c r="B32" s="876"/>
      <c r="C32" s="876"/>
      <c r="D32" s="876"/>
    </row>
    <row r="33" spans="2:4">
      <c r="B33" s="876"/>
      <c r="C33" s="876"/>
      <c r="D33" s="876"/>
    </row>
    <row r="34" spans="2:4">
      <c r="B34" s="876"/>
      <c r="C34" s="876"/>
      <c r="D34" s="876"/>
    </row>
    <row r="35" spans="2:4">
      <c r="B35" s="876"/>
      <c r="C35" s="876"/>
      <c r="D35" s="876"/>
    </row>
    <row r="36" spans="2:4">
      <c r="B36" s="876"/>
      <c r="C36" s="876"/>
      <c r="D36" s="876"/>
    </row>
    <row r="37" spans="2:4">
      <c r="B37" s="876"/>
      <c r="C37" s="876"/>
      <c r="D37" s="876"/>
    </row>
    <row r="38" spans="2:4">
      <c r="B38" s="876"/>
      <c r="C38" s="876"/>
      <c r="D38" s="876"/>
    </row>
    <row r="39" spans="2:4">
      <c r="B39" s="876"/>
      <c r="C39" s="876"/>
      <c r="D39" s="876"/>
    </row>
    <row r="40" spans="2:4">
      <c r="B40" s="876"/>
      <c r="C40" s="876"/>
      <c r="D40" s="876"/>
    </row>
    <row r="41" spans="2:4">
      <c r="B41" s="876"/>
      <c r="C41" s="876"/>
      <c r="D41" s="876"/>
    </row>
    <row r="42" spans="2:4">
      <c r="B42" s="876"/>
      <c r="C42" s="876"/>
      <c r="D42" s="876"/>
    </row>
    <row r="43" spans="2:4">
      <c r="B43" s="876"/>
      <c r="C43" s="876"/>
      <c r="D43" s="876"/>
    </row>
    <row r="44" spans="2:4">
      <c r="B44" s="876"/>
      <c r="C44" s="876"/>
      <c r="D44" s="876"/>
    </row>
    <row r="45" spans="2:4">
      <c r="B45" s="876"/>
      <c r="C45" s="876"/>
      <c r="D45" s="876"/>
    </row>
    <row r="46" spans="2:4">
      <c r="B46" s="876"/>
      <c r="C46" s="876"/>
      <c r="D46" s="876"/>
    </row>
    <row r="47" spans="2:4">
      <c r="B47" s="876"/>
      <c r="C47" s="876"/>
      <c r="D47" s="876"/>
    </row>
    <row r="48" spans="2:4">
      <c r="B48" s="876"/>
      <c r="C48" s="876"/>
      <c r="D48" s="876"/>
    </row>
    <row r="49" spans="2:4">
      <c r="B49" s="876"/>
      <c r="C49" s="876"/>
      <c r="D49" s="876"/>
    </row>
    <row r="50" spans="2:4">
      <c r="B50" s="876"/>
      <c r="C50" s="876"/>
      <c r="D50" s="876"/>
    </row>
    <row r="51" spans="2:4">
      <c r="B51" s="876"/>
      <c r="C51" s="876"/>
      <c r="D51" s="876"/>
    </row>
    <row r="52" spans="2:4">
      <c r="B52" s="876"/>
      <c r="C52" s="876"/>
      <c r="D52" s="876"/>
    </row>
    <row r="53" spans="2:4">
      <c r="B53" s="876"/>
      <c r="C53" s="876"/>
      <c r="D53" s="876"/>
    </row>
    <row r="54" spans="2:4">
      <c r="B54" s="876"/>
      <c r="C54" s="876"/>
      <c r="D54" s="876"/>
    </row>
    <row r="55" spans="2:4">
      <c r="B55" s="876"/>
      <c r="C55" s="876"/>
      <c r="D55" s="876"/>
    </row>
    <row r="56" spans="2:4">
      <c r="B56" s="876"/>
      <c r="C56" s="876"/>
      <c r="D56" s="876"/>
    </row>
    <row r="57" spans="2:4">
      <c r="B57" s="876"/>
      <c r="C57" s="876"/>
      <c r="D57" s="876"/>
    </row>
    <row r="58" spans="2:4">
      <c r="B58" s="876"/>
      <c r="C58" s="876"/>
      <c r="D58" s="876"/>
    </row>
    <row r="59" spans="2:4">
      <c r="B59" s="876"/>
      <c r="C59" s="876"/>
      <c r="D59" s="876"/>
    </row>
    <row r="60" spans="2:4">
      <c r="B60" s="910"/>
      <c r="C60" s="876"/>
      <c r="D60" s="876"/>
    </row>
    <row r="61" spans="2:4">
      <c r="B61" s="910"/>
      <c r="C61" s="876"/>
      <c r="D61" s="876"/>
    </row>
    <row r="62" spans="2:4">
      <c r="B62" s="910"/>
      <c r="C62" s="876"/>
      <c r="D62" s="876"/>
    </row>
    <row r="63" spans="2:4">
      <c r="B63" s="910"/>
      <c r="C63" s="876"/>
      <c r="D63" s="876"/>
    </row>
    <row r="64" spans="2:4">
      <c r="B64" s="876"/>
      <c r="C64" s="876"/>
      <c r="D64" s="876"/>
    </row>
    <row r="65" spans="2:4">
      <c r="B65" s="876"/>
      <c r="C65" s="876"/>
      <c r="D65" s="876"/>
    </row>
    <row r="66" spans="2:4">
      <c r="B66" s="876"/>
      <c r="C66" s="876"/>
      <c r="D66" s="876"/>
    </row>
    <row r="67" spans="2:4">
      <c r="B67" s="876"/>
      <c r="C67" s="876"/>
      <c r="D67" s="876"/>
    </row>
    <row r="68" spans="2:4">
      <c r="B68" s="876"/>
      <c r="C68" s="876"/>
      <c r="D68" s="876"/>
    </row>
    <row r="69" spans="2:4">
      <c r="B69" s="876"/>
      <c r="C69" s="876"/>
      <c r="D69" s="876"/>
    </row>
    <row r="70" spans="2:4">
      <c r="B70" s="876"/>
      <c r="C70" s="876"/>
      <c r="D70" s="876"/>
    </row>
    <row r="71" spans="2:4">
      <c r="B71" s="876"/>
      <c r="C71" s="876"/>
      <c r="D71" s="876"/>
    </row>
    <row r="72" spans="2:4">
      <c r="B72" s="876"/>
      <c r="C72" s="876"/>
      <c r="D72" s="876"/>
    </row>
    <row r="73" spans="2:4">
      <c r="B73" s="876"/>
      <c r="C73" s="876"/>
      <c r="D73" s="876"/>
    </row>
    <row r="74" spans="2:4">
      <c r="B74" s="876"/>
      <c r="C74" s="876"/>
      <c r="D74" s="876"/>
    </row>
    <row r="75" spans="2:4">
      <c r="B75" s="876"/>
      <c r="C75" s="876"/>
      <c r="D75" s="876"/>
    </row>
    <row r="76" spans="2:4">
      <c r="B76" s="876"/>
      <c r="C76" s="876"/>
      <c r="D76" s="876"/>
    </row>
    <row r="77" spans="2:4">
      <c r="B77" s="876"/>
      <c r="C77" s="876"/>
      <c r="D77" s="876"/>
    </row>
    <row r="78" spans="2:4">
      <c r="B78" s="876"/>
      <c r="C78" s="876"/>
      <c r="D78" s="876"/>
    </row>
    <row r="79" spans="2:4">
      <c r="B79" s="876"/>
      <c r="C79" s="876"/>
      <c r="D79" s="876"/>
    </row>
    <row r="80" spans="2:4">
      <c r="B80" s="876"/>
      <c r="C80" s="876"/>
      <c r="D80" s="876"/>
    </row>
    <row r="81" spans="2:4">
      <c r="B81" s="876"/>
      <c r="C81" s="876"/>
      <c r="D81" s="876"/>
    </row>
    <row r="82" spans="2:4">
      <c r="B82" s="876"/>
      <c r="C82" s="876"/>
      <c r="D82" s="876"/>
    </row>
    <row r="83" spans="2:4">
      <c r="B83" s="876"/>
      <c r="C83" s="876"/>
      <c r="D83" s="876"/>
    </row>
    <row r="84" spans="2:4">
      <c r="B84" s="876"/>
      <c r="C84" s="876"/>
      <c r="D84" s="876"/>
    </row>
    <row r="85" spans="2:4">
      <c r="B85" s="876"/>
      <c r="C85" s="876"/>
      <c r="D85" s="876"/>
    </row>
    <row r="86" spans="2:4">
      <c r="B86" s="876"/>
      <c r="C86" s="876"/>
      <c r="D86" s="876"/>
    </row>
    <row r="87" spans="2:4">
      <c r="B87" s="876"/>
      <c r="C87" s="876"/>
      <c r="D87" s="876"/>
    </row>
    <row r="88" spans="2:4">
      <c r="B88" s="876"/>
      <c r="C88" s="876"/>
      <c r="D88" s="876"/>
    </row>
    <row r="89" spans="2:4">
      <c r="B89" s="876"/>
      <c r="C89" s="876"/>
      <c r="D89" s="876"/>
    </row>
    <row r="90" spans="2:4">
      <c r="B90" s="876"/>
      <c r="C90" s="876"/>
      <c r="D90" s="876"/>
    </row>
    <row r="91" spans="2:4">
      <c r="B91" s="876"/>
      <c r="C91" s="876"/>
      <c r="D91" s="876"/>
    </row>
    <row r="92" spans="2:4">
      <c r="B92" s="876"/>
      <c r="C92" s="876"/>
      <c r="D92" s="876"/>
    </row>
    <row r="93" spans="2:4">
      <c r="B93" s="876"/>
      <c r="C93" s="876"/>
      <c r="D93" s="876"/>
    </row>
    <row r="94" spans="2:4">
      <c r="B94" s="876"/>
      <c r="C94" s="876"/>
      <c r="D94" s="876"/>
    </row>
    <row r="95" spans="2:4">
      <c r="B95" s="876"/>
      <c r="C95" s="876"/>
      <c r="D95" s="876"/>
    </row>
    <row r="96" spans="2:4">
      <c r="B96" s="876"/>
      <c r="C96" s="876"/>
      <c r="D96" s="876"/>
    </row>
    <row r="97" spans="2:4">
      <c r="B97" s="876"/>
      <c r="C97" s="876"/>
      <c r="D97" s="876"/>
    </row>
    <row r="98" spans="2:4">
      <c r="B98" s="876"/>
      <c r="C98" s="876"/>
      <c r="D98" s="876"/>
    </row>
    <row r="99" spans="2:4">
      <c r="B99" s="876"/>
      <c r="C99" s="876"/>
      <c r="D99" s="876"/>
    </row>
    <row r="100" spans="2:4">
      <c r="B100" s="876"/>
      <c r="C100" s="876"/>
      <c r="D100" s="876"/>
    </row>
    <row r="101" spans="2:4">
      <c r="B101" s="876"/>
      <c r="C101" s="876"/>
      <c r="D101" s="876"/>
    </row>
    <row r="102" spans="2:4">
      <c r="B102" s="876"/>
      <c r="C102" s="876"/>
      <c r="D102" s="876"/>
    </row>
    <row r="103" spans="2:4">
      <c r="B103" s="876"/>
      <c r="C103" s="876"/>
      <c r="D103" s="876"/>
    </row>
    <row r="104" spans="2:4">
      <c r="B104" s="876"/>
      <c r="C104" s="876"/>
      <c r="D104" s="876"/>
    </row>
    <row r="105" spans="2:4">
      <c r="B105" s="876"/>
      <c r="C105" s="876"/>
      <c r="D105" s="876"/>
    </row>
    <row r="106" spans="2:4">
      <c r="B106" s="876"/>
      <c r="C106" s="876"/>
      <c r="D106" s="876"/>
    </row>
    <row r="107" spans="2:4">
      <c r="B107" s="876"/>
      <c r="C107" s="876"/>
      <c r="D107" s="876"/>
    </row>
    <row r="108" spans="2:4">
      <c r="B108" s="876"/>
      <c r="C108" s="876"/>
      <c r="D108" s="876"/>
    </row>
    <row r="109" spans="2:4">
      <c r="B109" s="876"/>
      <c r="C109" s="876"/>
      <c r="D109" s="876"/>
    </row>
    <row r="110" spans="2:4">
      <c r="B110" s="876"/>
      <c r="C110" s="876"/>
      <c r="D110" s="876"/>
    </row>
    <row r="111" spans="2:4">
      <c r="B111" s="876"/>
      <c r="C111" s="876"/>
      <c r="D111" s="876"/>
    </row>
    <row r="112" spans="2:4">
      <c r="B112" s="876"/>
      <c r="C112" s="876"/>
      <c r="D112" s="876"/>
    </row>
    <row r="113" spans="2:4">
      <c r="B113" s="876"/>
      <c r="C113" s="876"/>
      <c r="D113" s="876"/>
    </row>
    <row r="114" spans="2:4">
      <c r="B114" s="876"/>
      <c r="C114" s="876"/>
      <c r="D114" s="876"/>
    </row>
    <row r="115" spans="2:4">
      <c r="B115" s="876"/>
      <c r="C115" s="876"/>
      <c r="D115" s="876"/>
    </row>
    <row r="116" spans="2:4">
      <c r="B116" s="876"/>
      <c r="C116" s="876"/>
      <c r="D116" s="876"/>
    </row>
    <row r="117" spans="2:4">
      <c r="B117" s="876"/>
      <c r="C117" s="876"/>
      <c r="D117" s="876"/>
    </row>
    <row r="118" spans="2:4">
      <c r="B118" s="876"/>
      <c r="C118" s="876"/>
      <c r="D118" s="876"/>
    </row>
    <row r="119" spans="2:4">
      <c r="B119" s="876"/>
      <c r="C119" s="876"/>
      <c r="D119" s="876"/>
    </row>
    <row r="120" spans="2:4">
      <c r="B120" s="876"/>
      <c r="C120" s="876"/>
      <c r="D120" s="876"/>
    </row>
    <row r="121" spans="2:4">
      <c r="B121" s="876"/>
      <c r="C121" s="876"/>
      <c r="D121" s="876"/>
    </row>
    <row r="122" spans="2:4">
      <c r="B122" s="876"/>
      <c r="C122" s="876"/>
      <c r="D122" s="876"/>
    </row>
    <row r="123" spans="2:4">
      <c r="B123" s="876"/>
      <c r="C123" s="876"/>
      <c r="D123" s="876"/>
    </row>
    <row r="124" spans="2:4">
      <c r="B124" s="876"/>
      <c r="C124" s="876"/>
      <c r="D124" s="876"/>
    </row>
    <row r="125" spans="2:4">
      <c r="B125" s="876"/>
      <c r="C125" s="876"/>
      <c r="D125" s="876"/>
    </row>
    <row r="126" spans="2:4">
      <c r="B126" s="876"/>
      <c r="C126" s="876"/>
      <c r="D126" s="876"/>
    </row>
    <row r="127" spans="2:4">
      <c r="B127" s="876"/>
      <c r="C127" s="876"/>
      <c r="D127" s="876"/>
    </row>
    <row r="128" spans="2:4">
      <c r="B128" s="876"/>
      <c r="C128" s="876"/>
      <c r="D128" s="876"/>
    </row>
    <row r="129" spans="2:4">
      <c r="B129" s="876"/>
      <c r="C129" s="876"/>
      <c r="D129" s="876"/>
    </row>
    <row r="130" spans="2:4">
      <c r="B130" s="876"/>
      <c r="C130" s="876"/>
      <c r="D130" s="876"/>
    </row>
    <row r="131" spans="2:4">
      <c r="B131" s="876"/>
      <c r="C131" s="876"/>
      <c r="D131" s="876"/>
    </row>
    <row r="132" spans="2:4">
      <c r="B132" s="876"/>
      <c r="C132" s="876"/>
      <c r="D132" s="876"/>
    </row>
    <row r="133" spans="2:4">
      <c r="B133" s="876"/>
      <c r="C133" s="876"/>
      <c r="D133" s="876"/>
    </row>
    <row r="134" spans="2:4">
      <c r="B134" s="876"/>
      <c r="C134" s="876"/>
      <c r="D134" s="876"/>
    </row>
    <row r="135" spans="2:4">
      <c r="B135" s="876"/>
      <c r="C135" s="876"/>
      <c r="D135" s="876"/>
    </row>
    <row r="136" spans="2:4">
      <c r="B136" s="876"/>
      <c r="C136" s="876"/>
      <c r="D136" s="876"/>
    </row>
    <row r="137" spans="2:4">
      <c r="B137" s="876"/>
      <c r="C137" s="876"/>
      <c r="D137" s="876"/>
    </row>
    <row r="138" spans="2:4">
      <c r="B138" s="876"/>
      <c r="C138" s="876"/>
      <c r="D138" s="876"/>
    </row>
    <row r="139" spans="2:4">
      <c r="B139" s="876"/>
      <c r="C139" s="876"/>
      <c r="D139" s="876"/>
    </row>
    <row r="140" spans="2:4">
      <c r="B140" s="876"/>
      <c r="C140" s="876"/>
      <c r="D140" s="876"/>
    </row>
    <row r="141" spans="2:4">
      <c r="B141" s="876"/>
      <c r="C141" s="876"/>
      <c r="D141" s="876"/>
    </row>
    <row r="142" spans="2:4">
      <c r="B142" s="876"/>
      <c r="C142" s="876"/>
      <c r="D142" s="876"/>
    </row>
    <row r="143" spans="2:4">
      <c r="B143" s="876"/>
      <c r="C143" s="876"/>
      <c r="D143" s="876"/>
    </row>
    <row r="144" spans="2:4">
      <c r="B144" s="876"/>
      <c r="C144" s="876"/>
      <c r="D144" s="876"/>
    </row>
    <row r="145" spans="2:4">
      <c r="B145" s="876"/>
      <c r="C145" s="876"/>
      <c r="D145" s="876"/>
    </row>
    <row r="146" spans="2:4">
      <c r="B146" s="876"/>
      <c r="C146" s="876"/>
      <c r="D146" s="876"/>
    </row>
    <row r="147" spans="2:4">
      <c r="B147" s="876"/>
      <c r="C147" s="876"/>
      <c r="D147" s="876"/>
    </row>
    <row r="148" spans="2:4">
      <c r="B148" s="876"/>
      <c r="C148" s="876"/>
      <c r="D148" s="876"/>
    </row>
    <row r="149" spans="2:4">
      <c r="B149" s="876"/>
      <c r="C149" s="876"/>
      <c r="D149" s="876"/>
    </row>
    <row r="150" spans="2:4">
      <c r="B150" s="876"/>
      <c r="C150" s="876"/>
      <c r="D150" s="876"/>
    </row>
    <row r="151" spans="2:4">
      <c r="B151" s="876"/>
      <c r="C151" s="876"/>
      <c r="D151" s="876"/>
    </row>
    <row r="152" spans="2:4">
      <c r="B152" s="876"/>
      <c r="C152" s="876"/>
      <c r="D152" s="876"/>
    </row>
    <row r="153" spans="2:4">
      <c r="B153" s="876"/>
      <c r="C153" s="876"/>
      <c r="D153" s="876"/>
    </row>
    <row r="154" spans="2:4">
      <c r="B154" s="876"/>
      <c r="C154" s="876"/>
      <c r="D154" s="876"/>
    </row>
    <row r="155" spans="2:4">
      <c r="B155" s="876"/>
      <c r="C155" s="876"/>
      <c r="D155" s="876"/>
    </row>
    <row r="156" spans="2:4">
      <c r="B156" s="876"/>
      <c r="C156" s="876"/>
      <c r="D156" s="876"/>
    </row>
    <row r="157" spans="2:4">
      <c r="B157" s="876"/>
      <c r="C157" s="876"/>
      <c r="D157" s="876"/>
    </row>
    <row r="158" spans="2:4">
      <c r="B158" s="876"/>
      <c r="C158" s="876"/>
      <c r="D158" s="876"/>
    </row>
    <row r="159" spans="2:4">
      <c r="B159" s="876"/>
      <c r="C159" s="876"/>
      <c r="D159" s="876"/>
    </row>
    <row r="160" spans="2:4">
      <c r="B160" s="876"/>
      <c r="C160" s="876"/>
      <c r="D160" s="876"/>
    </row>
    <row r="161" spans="2:4">
      <c r="B161" s="876"/>
      <c r="C161" s="876"/>
      <c r="D161" s="876"/>
    </row>
    <row r="162" spans="2:4">
      <c r="B162" s="876"/>
      <c r="C162" s="876"/>
      <c r="D162" s="876"/>
    </row>
    <row r="163" spans="2:4">
      <c r="B163" s="876"/>
      <c r="C163" s="876"/>
      <c r="D163" s="876"/>
    </row>
    <row r="164" spans="2:4">
      <c r="B164" s="876"/>
      <c r="C164" s="876"/>
      <c r="D164" s="876"/>
    </row>
    <row r="165" spans="2:4">
      <c r="B165" s="876"/>
      <c r="C165" s="876"/>
      <c r="D165" s="876"/>
    </row>
    <row r="166" spans="2:4">
      <c r="B166" s="876"/>
      <c r="C166" s="876"/>
      <c r="D166" s="876"/>
    </row>
    <row r="167" spans="2:4">
      <c r="B167" s="876"/>
      <c r="C167" s="876"/>
      <c r="D167" s="876"/>
    </row>
    <row r="168" spans="2:4">
      <c r="B168" s="876"/>
      <c r="C168" s="876"/>
      <c r="D168" s="876"/>
    </row>
    <row r="169" spans="2:4">
      <c r="B169" s="876"/>
      <c r="C169" s="876"/>
      <c r="D169" s="876"/>
    </row>
    <row r="170" spans="2:4">
      <c r="B170" s="876"/>
      <c r="C170" s="876"/>
      <c r="D170" s="876"/>
    </row>
    <row r="171" spans="2:4">
      <c r="B171" s="876"/>
      <c r="C171" s="876"/>
      <c r="D171" s="876"/>
    </row>
    <row r="172" spans="2:4">
      <c r="B172" s="876"/>
      <c r="C172" s="876"/>
      <c r="D172" s="876"/>
    </row>
    <row r="173" spans="2:4">
      <c r="B173" s="876"/>
      <c r="C173" s="876"/>
      <c r="D173" s="876"/>
    </row>
    <row r="174" spans="2:4">
      <c r="B174" s="876"/>
      <c r="C174" s="876"/>
      <c r="D174" s="876"/>
    </row>
    <row r="175" spans="2:4">
      <c r="B175" s="876"/>
      <c r="C175" s="876"/>
      <c r="D175" s="876"/>
    </row>
    <row r="176" spans="2:4">
      <c r="B176" s="876"/>
      <c r="C176" s="876"/>
      <c r="D176" s="876"/>
    </row>
    <row r="177" spans="2:4">
      <c r="B177" s="876"/>
      <c r="C177" s="876"/>
      <c r="D177" s="876"/>
    </row>
    <row r="178" spans="2:4">
      <c r="B178" s="876"/>
      <c r="C178" s="876"/>
      <c r="D178" s="876"/>
    </row>
    <row r="179" spans="2:4">
      <c r="B179" s="876"/>
      <c r="C179" s="876"/>
      <c r="D179" s="876"/>
    </row>
    <row r="180" spans="2:4">
      <c r="B180" s="876"/>
      <c r="C180" s="876"/>
      <c r="D180" s="876"/>
    </row>
    <row r="181" spans="2:4">
      <c r="B181" s="876"/>
      <c r="C181" s="876"/>
      <c r="D181" s="876"/>
    </row>
    <row r="182" spans="2:4">
      <c r="B182" s="876"/>
      <c r="C182" s="876"/>
      <c r="D182" s="876"/>
    </row>
    <row r="183" spans="2:4">
      <c r="B183" s="876"/>
      <c r="C183" s="876"/>
      <c r="D183" s="876"/>
    </row>
    <row r="184" spans="2:4">
      <c r="B184" s="876"/>
      <c r="C184" s="876"/>
      <c r="D184" s="876"/>
    </row>
    <row r="185" spans="2:4">
      <c r="B185" s="876"/>
      <c r="C185" s="876"/>
      <c r="D185" s="876"/>
    </row>
    <row r="186" spans="2:4">
      <c r="B186" s="876"/>
      <c r="C186" s="876"/>
      <c r="D186" s="876"/>
    </row>
    <row r="187" spans="2:4">
      <c r="B187" s="876"/>
      <c r="C187" s="876"/>
      <c r="D187" s="876"/>
    </row>
    <row r="188" spans="2:4">
      <c r="B188" s="876"/>
      <c r="C188" s="876"/>
      <c r="D188" s="876"/>
    </row>
    <row r="189" spans="2:4">
      <c r="B189" s="876"/>
      <c r="C189" s="876"/>
      <c r="D189" s="876"/>
    </row>
    <row r="190" spans="2:4">
      <c r="B190" s="876"/>
      <c r="C190" s="876"/>
      <c r="D190" s="876"/>
    </row>
    <row r="191" spans="2:4">
      <c r="B191" s="876"/>
      <c r="C191" s="876"/>
      <c r="D191" s="876"/>
    </row>
    <row r="192" spans="2:4">
      <c r="B192" s="876"/>
      <c r="C192" s="876"/>
      <c r="D192" s="876"/>
    </row>
    <row r="193" spans="2:4">
      <c r="B193" s="876"/>
      <c r="C193" s="876"/>
      <c r="D193" s="876"/>
    </row>
    <row r="194" spans="2:4">
      <c r="B194" s="876"/>
      <c r="C194" s="876"/>
      <c r="D194" s="876"/>
    </row>
    <row r="195" spans="2:4">
      <c r="B195" s="876"/>
      <c r="C195" s="876"/>
      <c r="D195" s="876"/>
    </row>
    <row r="196" spans="2:4">
      <c r="B196" s="876"/>
      <c r="C196" s="876"/>
      <c r="D196" s="876"/>
    </row>
    <row r="197" spans="2:4">
      <c r="B197" s="876"/>
      <c r="C197" s="876"/>
      <c r="D197" s="876"/>
    </row>
    <row r="198" spans="2:4">
      <c r="B198" s="876"/>
      <c r="C198" s="876"/>
      <c r="D198" s="876"/>
    </row>
    <row r="199" spans="2:4">
      <c r="B199" s="876"/>
      <c r="C199" s="876"/>
      <c r="D199" s="876"/>
    </row>
    <row r="200" spans="2:4">
      <c r="B200" s="876"/>
      <c r="C200" s="876"/>
      <c r="D200" s="876"/>
    </row>
    <row r="201" spans="2:4">
      <c r="B201" s="876"/>
      <c r="C201" s="876"/>
      <c r="D201" s="876"/>
    </row>
    <row r="202" spans="2:4">
      <c r="B202" s="876"/>
      <c r="C202" s="876"/>
      <c r="D202" s="876"/>
    </row>
    <row r="203" spans="2:4">
      <c r="B203" s="876"/>
      <c r="C203" s="876"/>
      <c r="D203" s="876"/>
    </row>
    <row r="204" spans="2:4">
      <c r="B204" s="876"/>
      <c r="C204" s="876"/>
      <c r="D204" s="876"/>
    </row>
    <row r="205" spans="2:4">
      <c r="B205" s="876"/>
      <c r="C205" s="876"/>
      <c r="D205" s="876"/>
    </row>
    <row r="206" spans="2:4">
      <c r="B206" s="876"/>
      <c r="C206" s="876"/>
      <c r="D206" s="876"/>
    </row>
    <row r="207" spans="2:4">
      <c r="B207" s="876"/>
      <c r="C207" s="876"/>
      <c r="D207" s="876"/>
    </row>
    <row r="208" spans="2:4">
      <c r="B208" s="876"/>
      <c r="C208" s="876"/>
      <c r="D208" s="876"/>
    </row>
    <row r="209" spans="2:4">
      <c r="B209" s="876"/>
      <c r="C209" s="876"/>
      <c r="D209" s="876"/>
    </row>
    <row r="210" spans="2:4">
      <c r="B210" s="876"/>
      <c r="C210" s="876"/>
      <c r="D210" s="876"/>
    </row>
    <row r="211" spans="2:4">
      <c r="B211" s="876"/>
      <c r="C211" s="876"/>
      <c r="D211" s="876"/>
    </row>
    <row r="212" spans="2:4">
      <c r="B212" s="876"/>
      <c r="C212" s="876"/>
      <c r="D212" s="876"/>
    </row>
    <row r="213" spans="2:4">
      <c r="B213" s="876"/>
      <c r="C213" s="876"/>
      <c r="D213" s="876"/>
    </row>
    <row r="214" spans="2:4">
      <c r="B214" s="876"/>
      <c r="C214" s="876"/>
      <c r="D214" s="876"/>
    </row>
    <row r="215" spans="2:4">
      <c r="B215" s="876"/>
      <c r="C215" s="876"/>
      <c r="D215" s="876"/>
    </row>
    <row r="216" spans="2:4">
      <c r="B216" s="876"/>
      <c r="C216" s="876"/>
      <c r="D216" s="876"/>
    </row>
    <row r="217" spans="2:4">
      <c r="B217" s="876"/>
      <c r="C217" s="876"/>
      <c r="D217" s="876"/>
    </row>
    <row r="218" spans="2:4">
      <c r="B218" s="876"/>
      <c r="C218" s="876"/>
      <c r="D218" s="876"/>
    </row>
    <row r="219" spans="2:4">
      <c r="B219" s="876"/>
      <c r="C219" s="876"/>
      <c r="D219" s="876"/>
    </row>
    <row r="220" spans="2:4">
      <c r="B220" s="876"/>
      <c r="C220" s="876"/>
      <c r="D220" s="876"/>
    </row>
    <row r="221" spans="2:4">
      <c r="B221" s="876"/>
      <c r="C221" s="876"/>
      <c r="D221" s="876"/>
    </row>
    <row r="222" spans="2:4">
      <c r="B222" s="876"/>
      <c r="C222" s="876"/>
      <c r="D222" s="876"/>
    </row>
    <row r="223" spans="2:4">
      <c r="B223" s="876"/>
      <c r="C223" s="876"/>
      <c r="D223" s="876"/>
    </row>
    <row r="224" spans="2:4">
      <c r="B224" s="876"/>
      <c r="C224" s="876"/>
      <c r="D224" s="876"/>
    </row>
    <row r="225" spans="2:4">
      <c r="B225" s="876"/>
      <c r="C225" s="876"/>
      <c r="D225" s="876"/>
    </row>
    <row r="226" spans="2:4">
      <c r="B226" s="876"/>
      <c r="C226" s="876"/>
      <c r="D226" s="876"/>
    </row>
    <row r="227" spans="2:4">
      <c r="B227" s="876"/>
      <c r="C227" s="876"/>
      <c r="D227" s="876"/>
    </row>
    <row r="228" spans="2:4">
      <c r="B228" s="876"/>
      <c r="C228" s="876"/>
      <c r="D228" s="876"/>
    </row>
    <row r="229" spans="2:4">
      <c r="B229" s="876"/>
      <c r="C229" s="876"/>
      <c r="D229" s="876"/>
    </row>
    <row r="230" spans="2:4">
      <c r="B230" s="876"/>
      <c r="C230" s="876"/>
      <c r="D230" s="876"/>
    </row>
    <row r="231" spans="2:4">
      <c r="B231" s="876"/>
      <c r="C231" s="876"/>
      <c r="D231" s="876"/>
    </row>
    <row r="232" spans="2:4">
      <c r="B232" s="876"/>
      <c r="C232" s="876"/>
      <c r="D232" s="876"/>
    </row>
    <row r="233" spans="2:4">
      <c r="B233" s="876"/>
      <c r="C233" s="876"/>
      <c r="D233" s="876"/>
    </row>
    <row r="234" spans="2:4">
      <c r="B234" s="876"/>
      <c r="C234" s="876"/>
      <c r="D234" s="876"/>
    </row>
    <row r="235" spans="2:4">
      <c r="B235" s="876"/>
      <c r="C235" s="876"/>
      <c r="D235" s="876"/>
    </row>
    <row r="236" spans="2:4">
      <c r="B236" s="876"/>
      <c r="C236" s="876"/>
      <c r="D236" s="876"/>
    </row>
    <row r="237" spans="2:4">
      <c r="B237" s="876"/>
      <c r="C237" s="876"/>
      <c r="D237" s="876"/>
    </row>
    <row r="238" spans="2:4">
      <c r="B238" s="876"/>
      <c r="C238" s="876"/>
      <c r="D238" s="876"/>
    </row>
    <row r="239" spans="2:4">
      <c r="B239" s="876"/>
      <c r="C239" s="876"/>
      <c r="D239" s="876"/>
    </row>
    <row r="240" spans="2:4">
      <c r="B240" s="876"/>
      <c r="C240" s="876"/>
      <c r="D240" s="876"/>
    </row>
    <row r="241" spans="2:4">
      <c r="B241" s="876"/>
      <c r="C241" s="876"/>
      <c r="D241" s="876"/>
    </row>
    <row r="242" spans="2:4">
      <c r="B242" s="876"/>
      <c r="C242" s="876"/>
      <c r="D242" s="876"/>
    </row>
    <row r="243" spans="2:4">
      <c r="B243" s="876"/>
      <c r="C243" s="876"/>
      <c r="D243" s="876"/>
    </row>
    <row r="244" spans="2:4">
      <c r="B244" s="876"/>
      <c r="C244" s="876"/>
      <c r="D244" s="876"/>
    </row>
    <row r="245" spans="2:4">
      <c r="B245" s="876"/>
      <c r="C245" s="876"/>
      <c r="D245" s="876"/>
    </row>
    <row r="246" spans="2:4">
      <c r="B246" s="876"/>
      <c r="C246" s="876"/>
      <c r="D246" s="876"/>
    </row>
    <row r="247" spans="2:4">
      <c r="B247" s="876"/>
      <c r="C247" s="876"/>
      <c r="D247" s="876"/>
    </row>
    <row r="248" spans="2:4">
      <c r="B248" s="876"/>
      <c r="C248" s="876"/>
      <c r="D248" s="876"/>
    </row>
    <row r="249" spans="2:4">
      <c r="B249" s="876"/>
      <c r="C249" s="876"/>
      <c r="D249" s="876"/>
    </row>
    <row r="250" spans="2:4">
      <c r="B250" s="876"/>
      <c r="C250" s="876"/>
      <c r="D250" s="876"/>
    </row>
    <row r="251" spans="2:4">
      <c r="B251" s="876"/>
      <c r="C251" s="876"/>
      <c r="D251" s="876"/>
    </row>
    <row r="252" spans="2:4">
      <c r="B252" s="876"/>
      <c r="C252" s="876"/>
      <c r="D252" s="876"/>
    </row>
    <row r="253" spans="2:4">
      <c r="B253" s="876"/>
      <c r="C253" s="876"/>
      <c r="D253" s="876"/>
    </row>
    <row r="254" spans="2:4">
      <c r="B254" s="876"/>
      <c r="C254" s="876"/>
      <c r="D254" s="876"/>
    </row>
    <row r="255" spans="2:4">
      <c r="B255" s="876"/>
      <c r="C255" s="876"/>
      <c r="D255" s="876"/>
    </row>
    <row r="256" spans="2:4">
      <c r="B256" s="876"/>
      <c r="C256" s="876"/>
      <c r="D256" s="876"/>
    </row>
    <row r="257" spans="2:4">
      <c r="B257" s="876"/>
      <c r="C257" s="876"/>
      <c r="D257" s="876"/>
    </row>
    <row r="258" spans="2:4">
      <c r="B258" s="876"/>
      <c r="C258" s="876"/>
      <c r="D258" s="876"/>
    </row>
    <row r="259" spans="2:4">
      <c r="B259" s="876"/>
      <c r="C259" s="876"/>
      <c r="D259" s="876"/>
    </row>
    <row r="260" spans="2:4">
      <c r="B260" s="876"/>
      <c r="C260" s="876"/>
      <c r="D260" s="876"/>
    </row>
    <row r="261" spans="2:4">
      <c r="B261" s="876"/>
      <c r="C261" s="876"/>
      <c r="D261" s="876"/>
    </row>
    <row r="262" spans="2:4">
      <c r="B262" s="876"/>
      <c r="C262" s="876"/>
      <c r="D262" s="876"/>
    </row>
    <row r="263" spans="2:4">
      <c r="B263" s="876"/>
      <c r="C263" s="876"/>
      <c r="D263" s="876"/>
    </row>
    <row r="264" spans="2:4">
      <c r="B264" s="876"/>
      <c r="C264" s="876"/>
      <c r="D264" s="876"/>
    </row>
    <row r="265" spans="2:4">
      <c r="B265" s="876"/>
      <c r="C265" s="876"/>
      <c r="D265" s="876"/>
    </row>
    <row r="266" spans="2:4">
      <c r="B266" s="876"/>
      <c r="C266" s="876"/>
      <c r="D266" s="876"/>
    </row>
    <row r="267" spans="2:4">
      <c r="B267" s="876"/>
      <c r="C267" s="876"/>
      <c r="D267" s="876"/>
    </row>
    <row r="268" spans="2:4">
      <c r="B268" s="876"/>
      <c r="C268" s="876"/>
      <c r="D268" s="876"/>
    </row>
    <row r="269" spans="2:4">
      <c r="B269" s="876"/>
      <c r="C269" s="876"/>
      <c r="D269" s="876"/>
    </row>
    <row r="270" spans="2:4">
      <c r="B270" s="876"/>
      <c r="C270" s="876"/>
      <c r="D270" s="876"/>
    </row>
    <row r="271" spans="2:4">
      <c r="B271" s="876"/>
      <c r="C271" s="876"/>
      <c r="D271" s="876"/>
    </row>
    <row r="272" spans="2:4">
      <c r="B272" s="876"/>
      <c r="C272" s="876"/>
      <c r="D272" s="876"/>
    </row>
    <row r="273" spans="2:4">
      <c r="B273" s="876"/>
      <c r="C273" s="876"/>
      <c r="D273" s="876"/>
    </row>
    <row r="274" spans="2:4">
      <c r="B274" s="876"/>
      <c r="C274" s="876"/>
      <c r="D274" s="876"/>
    </row>
    <row r="275" spans="2:4">
      <c r="B275" s="876"/>
      <c r="C275" s="876"/>
      <c r="D275" s="876"/>
    </row>
    <row r="276" spans="2:4">
      <c r="B276" s="876"/>
      <c r="C276" s="876"/>
      <c r="D276" s="876"/>
    </row>
    <row r="277" spans="2:4">
      <c r="B277" s="876"/>
      <c r="C277" s="876"/>
      <c r="D277" s="876"/>
    </row>
    <row r="278" spans="2:4">
      <c r="B278" s="876"/>
      <c r="C278" s="876"/>
      <c r="D278" s="876"/>
    </row>
    <row r="279" spans="2:4">
      <c r="B279" s="876"/>
      <c r="C279" s="876"/>
      <c r="D279" s="876"/>
    </row>
    <row r="280" spans="2:4">
      <c r="B280" s="876"/>
      <c r="C280" s="876"/>
      <c r="D280" s="876"/>
    </row>
    <row r="281" spans="2:4">
      <c r="B281" s="876"/>
      <c r="C281" s="876"/>
      <c r="D281" s="876"/>
    </row>
    <row r="282" spans="2:4">
      <c r="B282" s="876"/>
      <c r="C282" s="876"/>
      <c r="D282" s="876"/>
    </row>
    <row r="283" spans="2:4">
      <c r="B283" s="876"/>
      <c r="C283" s="876"/>
      <c r="D283" s="876"/>
    </row>
    <row r="284" spans="2:4">
      <c r="B284" s="876"/>
      <c r="C284" s="876"/>
      <c r="D284" s="876"/>
    </row>
    <row r="285" spans="2:4">
      <c r="B285" s="876"/>
      <c r="C285" s="876"/>
      <c r="D285" s="876"/>
    </row>
    <row r="286" spans="2:4">
      <c r="B286" s="876"/>
      <c r="C286" s="876"/>
      <c r="D286" s="876"/>
    </row>
    <row r="287" spans="2:4">
      <c r="B287" s="876"/>
      <c r="C287" s="876"/>
      <c r="D287" s="876"/>
    </row>
    <row r="288" spans="2:4">
      <c r="B288" s="876"/>
      <c r="C288" s="876"/>
      <c r="D288" s="876"/>
    </row>
    <row r="289" spans="2:4">
      <c r="B289" s="876"/>
      <c r="C289" s="876"/>
      <c r="D289" s="876"/>
    </row>
    <row r="290" spans="2:4">
      <c r="B290" s="876"/>
      <c r="C290" s="876"/>
      <c r="D290" s="876"/>
    </row>
    <row r="291" spans="2:4">
      <c r="B291" s="876"/>
      <c r="C291" s="876"/>
      <c r="D291" s="876"/>
    </row>
    <row r="292" spans="2:4">
      <c r="B292" s="876"/>
      <c r="C292" s="876"/>
      <c r="D292" s="876"/>
    </row>
    <row r="293" spans="2:4">
      <c r="B293" s="876"/>
      <c r="C293" s="876"/>
      <c r="D293" s="876"/>
    </row>
    <row r="294" spans="2:4">
      <c r="B294" s="876"/>
      <c r="C294" s="876"/>
      <c r="D294" s="876"/>
    </row>
    <row r="295" spans="2:4">
      <c r="B295" s="876"/>
      <c r="C295" s="876"/>
      <c r="D295" s="876"/>
    </row>
    <row r="296" spans="2:4">
      <c r="B296" s="876"/>
      <c r="C296" s="876"/>
      <c r="D296" s="876"/>
    </row>
    <row r="297" spans="2:4">
      <c r="B297" s="876"/>
      <c r="C297" s="876"/>
      <c r="D297" s="876"/>
    </row>
    <row r="298" spans="2:4">
      <c r="B298" s="876"/>
      <c r="C298" s="876"/>
      <c r="D298" s="876"/>
    </row>
    <row r="299" spans="2:4">
      <c r="B299" s="876"/>
      <c r="C299" s="876"/>
      <c r="D299" s="876"/>
    </row>
    <row r="300" spans="2:4">
      <c r="B300" s="876"/>
      <c r="C300" s="876"/>
      <c r="D300" s="876"/>
    </row>
    <row r="301" spans="2:4">
      <c r="B301" s="876"/>
      <c r="C301" s="876"/>
      <c r="D301" s="876"/>
    </row>
    <row r="302" spans="2:4">
      <c r="B302" s="876"/>
      <c r="C302" s="876"/>
      <c r="D302" s="876"/>
    </row>
    <row r="303" spans="2:4">
      <c r="B303" s="876"/>
      <c r="C303" s="876"/>
      <c r="D303" s="876"/>
    </row>
    <row r="304" spans="2:4">
      <c r="B304" s="876"/>
      <c r="C304" s="876"/>
      <c r="D304" s="876"/>
    </row>
    <row r="305" spans="2:4">
      <c r="B305" s="876"/>
      <c r="C305" s="876"/>
      <c r="D305" s="876"/>
    </row>
    <row r="306" spans="2:4">
      <c r="B306" s="876"/>
      <c r="C306" s="876"/>
      <c r="D306" s="876"/>
    </row>
    <row r="307" spans="2:4">
      <c r="B307" s="876"/>
      <c r="C307" s="876"/>
      <c r="D307" s="876"/>
    </row>
    <row r="308" spans="2:4">
      <c r="B308" s="876"/>
      <c r="C308" s="876"/>
      <c r="D308" s="876"/>
    </row>
    <row r="309" spans="2:4">
      <c r="B309" s="876"/>
      <c r="C309" s="876"/>
      <c r="D309" s="876"/>
    </row>
    <row r="310" spans="2:4">
      <c r="B310" s="876"/>
      <c r="C310" s="876"/>
      <c r="D310" s="876"/>
    </row>
    <row r="311" spans="2:4">
      <c r="B311" s="876"/>
      <c r="C311" s="876"/>
      <c r="D311" s="876"/>
    </row>
    <row r="312" spans="2:4">
      <c r="B312" s="876"/>
      <c r="C312" s="876"/>
      <c r="D312" s="876"/>
    </row>
    <row r="313" spans="2:4">
      <c r="B313" s="876"/>
      <c r="C313" s="876"/>
      <c r="D313" s="876"/>
    </row>
    <row r="314" spans="2:4">
      <c r="B314" s="876"/>
      <c r="C314" s="876"/>
      <c r="D314" s="876"/>
    </row>
    <row r="315" spans="2:4">
      <c r="B315" s="876"/>
      <c r="C315" s="876"/>
      <c r="D315" s="876"/>
    </row>
    <row r="316" spans="2:4">
      <c r="B316" s="876"/>
      <c r="C316" s="876"/>
      <c r="D316" s="876"/>
    </row>
    <row r="317" spans="2:4">
      <c r="B317" s="876"/>
      <c r="C317" s="876"/>
      <c r="D317" s="876"/>
    </row>
    <row r="318" spans="2:4">
      <c r="B318" s="876"/>
      <c r="C318" s="876"/>
      <c r="D318" s="876"/>
    </row>
    <row r="319" spans="2:4">
      <c r="B319" s="876"/>
      <c r="C319" s="876"/>
      <c r="D319" s="876"/>
    </row>
    <row r="320" spans="2:4">
      <c r="B320" s="876"/>
      <c r="C320" s="876"/>
      <c r="D320" s="876"/>
    </row>
    <row r="321" spans="2:4">
      <c r="B321" s="876"/>
      <c r="C321" s="876"/>
      <c r="D321" s="876"/>
    </row>
    <row r="322" spans="2:4">
      <c r="B322" s="876"/>
      <c r="C322" s="876"/>
      <c r="D322" s="876"/>
    </row>
    <row r="323" spans="2:4">
      <c r="B323" s="876"/>
      <c r="C323" s="876"/>
      <c r="D323" s="876"/>
    </row>
    <row r="324" spans="2:4">
      <c r="B324" s="876"/>
      <c r="C324" s="876"/>
      <c r="D324" s="876"/>
    </row>
    <row r="325" spans="2:4">
      <c r="B325" s="876"/>
      <c r="C325" s="876"/>
      <c r="D325" s="876"/>
    </row>
    <row r="326" spans="2:4">
      <c r="B326" s="876"/>
      <c r="C326" s="876"/>
      <c r="D326" s="876"/>
    </row>
    <row r="327" spans="2:4">
      <c r="B327" s="876"/>
      <c r="C327" s="876"/>
      <c r="D327" s="876"/>
    </row>
    <row r="328" spans="2:4">
      <c r="B328" s="876"/>
      <c r="C328" s="876"/>
      <c r="D328" s="876"/>
    </row>
    <row r="329" spans="2:4">
      <c r="B329" s="876"/>
      <c r="C329" s="876"/>
      <c r="D329" s="876"/>
    </row>
    <row r="330" spans="2:4">
      <c r="B330" s="876"/>
      <c r="C330" s="876"/>
      <c r="D330" s="876"/>
    </row>
    <row r="331" spans="2:4">
      <c r="B331" s="876"/>
      <c r="C331" s="876"/>
      <c r="D331" s="876"/>
    </row>
    <row r="332" spans="2:4">
      <c r="B332" s="876"/>
      <c r="C332" s="876"/>
      <c r="D332" s="876"/>
    </row>
    <row r="333" spans="2:4">
      <c r="B333" s="876"/>
      <c r="C333" s="876"/>
      <c r="D333" s="876"/>
    </row>
    <row r="334" spans="2:4">
      <c r="B334" s="876"/>
      <c r="C334" s="876"/>
      <c r="D334" s="876"/>
    </row>
    <row r="335" spans="2:4">
      <c r="B335" s="876"/>
      <c r="C335" s="876"/>
      <c r="D335" s="876"/>
    </row>
    <row r="336" spans="2:4">
      <c r="B336" s="876"/>
      <c r="C336" s="876"/>
      <c r="D336" s="876"/>
    </row>
    <row r="337" spans="2:4">
      <c r="B337" s="876"/>
      <c r="C337" s="876"/>
      <c r="D337" s="876"/>
    </row>
    <row r="338" spans="2:4">
      <c r="B338" s="876"/>
      <c r="C338" s="876"/>
      <c r="D338" s="876"/>
    </row>
    <row r="339" spans="2:4">
      <c r="B339" s="876"/>
      <c r="C339" s="876"/>
      <c r="D339" s="876"/>
    </row>
    <row r="340" spans="2:4">
      <c r="B340" s="876"/>
      <c r="C340" s="876"/>
      <c r="D340" s="876"/>
    </row>
    <row r="341" spans="2:4">
      <c r="B341" s="876"/>
      <c r="C341" s="876"/>
      <c r="D341" s="876"/>
    </row>
    <row r="342" spans="2:4">
      <c r="B342" s="876"/>
      <c r="C342" s="876"/>
      <c r="D342" s="876"/>
    </row>
    <row r="343" spans="2:4">
      <c r="B343" s="876"/>
      <c r="C343" s="876"/>
      <c r="D343" s="876"/>
    </row>
    <row r="344" spans="2:4">
      <c r="B344" s="876"/>
      <c r="C344" s="876"/>
      <c r="D344" s="876"/>
    </row>
    <row r="345" spans="2:4">
      <c r="B345" s="876"/>
      <c r="C345" s="876"/>
      <c r="D345" s="876"/>
    </row>
    <row r="346" spans="2:4">
      <c r="B346" s="876"/>
      <c r="C346" s="876"/>
      <c r="D346" s="876"/>
    </row>
    <row r="347" spans="2:4">
      <c r="B347" s="876"/>
      <c r="C347" s="876"/>
      <c r="D347" s="876"/>
    </row>
    <row r="348" spans="2:4">
      <c r="B348" s="876"/>
      <c r="C348" s="876"/>
      <c r="D348" s="876"/>
    </row>
    <row r="349" spans="2:4">
      <c r="B349" s="876"/>
      <c r="C349" s="876"/>
      <c r="D349" s="876"/>
    </row>
    <row r="350" spans="2:4">
      <c r="B350" s="876"/>
      <c r="C350" s="876"/>
      <c r="D350" s="876"/>
    </row>
    <row r="351" spans="2:4">
      <c r="B351" s="876"/>
      <c r="C351" s="876"/>
      <c r="D351" s="876"/>
    </row>
    <row r="352" spans="2:4">
      <c r="B352" s="876"/>
      <c r="C352" s="876"/>
      <c r="D352" s="876"/>
    </row>
    <row r="353" spans="2:4">
      <c r="B353" s="876"/>
      <c r="C353" s="876"/>
      <c r="D353" s="876"/>
    </row>
    <row r="354" spans="2:4">
      <c r="B354" s="876"/>
      <c r="C354" s="876"/>
      <c r="D354" s="876"/>
    </row>
    <row r="355" spans="2:4">
      <c r="B355" s="876"/>
      <c r="C355" s="876"/>
      <c r="D355" s="876"/>
    </row>
    <row r="356" spans="2:4">
      <c r="B356" s="876"/>
      <c r="C356" s="876"/>
      <c r="D356" s="876"/>
    </row>
    <row r="357" spans="2:4">
      <c r="B357" s="876"/>
      <c r="C357" s="876"/>
      <c r="D357" s="876"/>
    </row>
    <row r="358" spans="2:4">
      <c r="B358" s="876"/>
      <c r="C358" s="876"/>
      <c r="D358" s="876"/>
    </row>
    <row r="359" spans="2:4">
      <c r="B359" s="876"/>
      <c r="C359" s="876"/>
      <c r="D359" s="876"/>
    </row>
    <row r="360" spans="2:4">
      <c r="B360" s="876"/>
      <c r="C360" s="876"/>
      <c r="D360" s="876"/>
    </row>
    <row r="361" spans="2:4">
      <c r="B361" s="876"/>
      <c r="C361" s="876"/>
      <c r="D361" s="876"/>
    </row>
    <row r="362" spans="2:4">
      <c r="B362" s="876"/>
      <c r="C362" s="876"/>
      <c r="D362" s="876"/>
    </row>
    <row r="363" spans="2:4">
      <c r="B363" s="876"/>
      <c r="C363" s="876"/>
      <c r="D363" s="876"/>
    </row>
    <row r="364" spans="2:4">
      <c r="B364" s="876"/>
      <c r="C364" s="876"/>
      <c r="D364" s="876"/>
    </row>
    <row r="365" spans="2:4">
      <c r="B365" s="876"/>
      <c r="C365" s="876"/>
      <c r="D365" s="876"/>
    </row>
    <row r="366" spans="2:4">
      <c r="B366" s="876"/>
      <c r="C366" s="876"/>
      <c r="D366" s="876"/>
    </row>
    <row r="367" spans="2:4">
      <c r="B367" s="876"/>
      <c r="C367" s="876"/>
      <c r="D367" s="876"/>
    </row>
    <row r="368" spans="2:4">
      <c r="B368" s="876"/>
      <c r="C368" s="876"/>
      <c r="D368" s="876"/>
    </row>
    <row r="369" spans="2:4">
      <c r="B369" s="876"/>
      <c r="C369" s="876"/>
      <c r="D369" s="876"/>
    </row>
    <row r="370" spans="2:4">
      <c r="B370" s="876"/>
      <c r="C370" s="876"/>
      <c r="D370" s="876"/>
    </row>
    <row r="371" spans="2:4">
      <c r="B371" s="876"/>
      <c r="C371" s="876"/>
      <c r="D371" s="876"/>
    </row>
    <row r="372" spans="2:4">
      <c r="B372" s="876"/>
      <c r="C372" s="876"/>
      <c r="D372" s="876"/>
    </row>
    <row r="373" spans="2:4">
      <c r="B373" s="876"/>
      <c r="C373" s="876"/>
      <c r="D373" s="876"/>
    </row>
    <row r="374" spans="2:4">
      <c r="B374" s="876"/>
      <c r="C374" s="876"/>
      <c r="D374" s="876"/>
    </row>
    <row r="375" spans="2:4">
      <c r="B375" s="876"/>
      <c r="C375" s="876"/>
      <c r="D375" s="876"/>
    </row>
    <row r="376" spans="2:4">
      <c r="B376" s="876"/>
      <c r="C376" s="876"/>
      <c r="D376" s="876"/>
    </row>
    <row r="377" spans="2:4">
      <c r="B377" s="876"/>
      <c r="C377" s="876"/>
      <c r="D377" s="876"/>
    </row>
    <row r="378" spans="2:4">
      <c r="B378" s="876"/>
      <c r="C378" s="876"/>
      <c r="D378" s="876"/>
    </row>
    <row r="379" spans="2:4">
      <c r="B379" s="876"/>
      <c r="C379" s="876"/>
      <c r="D379" s="876"/>
    </row>
    <row r="380" spans="2:4">
      <c r="B380" s="876"/>
      <c r="C380" s="876"/>
      <c r="D380" s="876"/>
    </row>
    <row r="381" spans="2:4">
      <c r="B381" s="876"/>
      <c r="C381" s="876"/>
      <c r="D381" s="876"/>
    </row>
    <row r="382" spans="2:4">
      <c r="B382" s="876"/>
      <c r="C382" s="876"/>
      <c r="D382" s="876"/>
    </row>
    <row r="383" spans="2:4">
      <c r="B383" s="876"/>
      <c r="C383" s="876"/>
      <c r="D383" s="876"/>
    </row>
    <row r="384" spans="2:4">
      <c r="B384" s="876"/>
      <c r="C384" s="876"/>
      <c r="D384" s="876"/>
    </row>
    <row r="385" spans="2:4">
      <c r="B385" s="876"/>
      <c r="C385" s="876"/>
      <c r="D385" s="876"/>
    </row>
    <row r="386" spans="2:4">
      <c r="B386" s="876"/>
      <c r="C386" s="876"/>
      <c r="D386" s="876"/>
    </row>
    <row r="387" spans="2:4">
      <c r="B387" s="876"/>
      <c r="C387" s="876"/>
      <c r="D387" s="876"/>
    </row>
    <row r="388" spans="2:4">
      <c r="B388" s="876"/>
      <c r="C388" s="876"/>
      <c r="D388" s="876"/>
    </row>
    <row r="389" spans="2:4">
      <c r="B389" s="876"/>
      <c r="C389" s="876"/>
      <c r="D389" s="876"/>
    </row>
    <row r="390" spans="2:4">
      <c r="B390" s="876"/>
      <c r="C390" s="876"/>
      <c r="D390" s="876"/>
    </row>
    <row r="391" spans="2:4">
      <c r="B391" s="876"/>
      <c r="C391" s="876"/>
      <c r="D391" s="876"/>
    </row>
    <row r="392" spans="2:4">
      <c r="B392" s="876"/>
      <c r="C392" s="876"/>
      <c r="D392" s="876"/>
    </row>
    <row r="393" spans="2:4">
      <c r="B393" s="876"/>
      <c r="C393" s="876"/>
      <c r="D393" s="876"/>
    </row>
    <row r="394" spans="2:4">
      <c r="B394" s="876"/>
      <c r="C394" s="876"/>
      <c r="D394" s="876"/>
    </row>
    <row r="395" spans="2:4">
      <c r="B395" s="876"/>
      <c r="C395" s="876"/>
      <c r="D395" s="876"/>
    </row>
    <row r="396" spans="2:4">
      <c r="B396" s="876"/>
      <c r="C396" s="876"/>
      <c r="D396" s="876"/>
    </row>
    <row r="397" spans="2:4">
      <c r="B397" s="876"/>
      <c r="C397" s="876"/>
      <c r="D397" s="876"/>
    </row>
    <row r="398" spans="2:4">
      <c r="B398" s="876"/>
      <c r="C398" s="876"/>
      <c r="D398" s="876"/>
    </row>
    <row r="399" spans="2:4">
      <c r="B399" s="876"/>
      <c r="C399" s="876"/>
      <c r="D399" s="876"/>
    </row>
    <row r="400" spans="2:4">
      <c r="B400" s="876"/>
      <c r="C400" s="876"/>
      <c r="D400" s="876"/>
    </row>
    <row r="401" spans="2:4">
      <c r="B401" s="876"/>
      <c r="C401" s="876"/>
      <c r="D401" s="876"/>
    </row>
    <row r="402" spans="2:4">
      <c r="B402" s="876"/>
      <c r="C402" s="876"/>
      <c r="D402" s="876"/>
    </row>
    <row r="403" spans="2:4">
      <c r="B403" s="876"/>
      <c r="C403" s="876"/>
      <c r="D403" s="876"/>
    </row>
    <row r="404" spans="2:4">
      <c r="B404" s="876"/>
      <c r="C404" s="876"/>
      <c r="D404" s="876"/>
    </row>
    <row r="405" spans="2:4">
      <c r="B405" s="876"/>
      <c r="C405" s="876"/>
      <c r="D405" s="876"/>
    </row>
    <row r="406" spans="2:4">
      <c r="B406" s="876"/>
      <c r="C406" s="876"/>
      <c r="D406" s="876"/>
    </row>
    <row r="407" spans="2:4">
      <c r="B407" s="876"/>
      <c r="C407" s="876"/>
      <c r="D407" s="876"/>
    </row>
    <row r="408" spans="2:4">
      <c r="B408" s="876"/>
      <c r="C408" s="876"/>
      <c r="D408" s="876"/>
    </row>
    <row r="409" spans="2:4">
      <c r="B409" s="876"/>
      <c r="C409" s="876"/>
      <c r="D409" s="876"/>
    </row>
    <row r="410" spans="2:4">
      <c r="B410" s="876"/>
      <c r="C410" s="876"/>
      <c r="D410" s="876"/>
    </row>
    <row r="411" spans="2:4">
      <c r="B411" s="876"/>
      <c r="C411" s="876"/>
      <c r="D411" s="876"/>
    </row>
    <row r="412" spans="2:4">
      <c r="B412" s="876"/>
      <c r="C412" s="876"/>
      <c r="D412" s="876"/>
    </row>
    <row r="413" spans="2:4">
      <c r="B413" s="876"/>
      <c r="C413" s="876"/>
      <c r="D413" s="876"/>
    </row>
    <row r="414" spans="2:4">
      <c r="B414" s="876"/>
      <c r="C414" s="876"/>
      <c r="D414" s="876"/>
    </row>
    <row r="415" spans="2:4">
      <c r="B415" s="876"/>
      <c r="C415" s="876"/>
      <c r="D415" s="876"/>
    </row>
    <row r="416" spans="2:4">
      <c r="B416" s="876"/>
      <c r="C416" s="876"/>
      <c r="D416" s="876"/>
    </row>
    <row r="417" spans="2:4">
      <c r="B417" s="876"/>
      <c r="C417" s="876"/>
      <c r="D417" s="876"/>
    </row>
    <row r="418" spans="2:4">
      <c r="B418" s="876"/>
      <c r="C418" s="876"/>
      <c r="D418" s="876"/>
    </row>
    <row r="419" spans="2:4">
      <c r="B419" s="876"/>
      <c r="C419" s="876"/>
      <c r="D419" s="876"/>
    </row>
    <row r="420" spans="2:4">
      <c r="B420" s="876"/>
      <c r="C420" s="876"/>
      <c r="D420" s="876"/>
    </row>
    <row r="421" spans="2:4">
      <c r="B421" s="876"/>
      <c r="C421" s="876"/>
      <c r="D421" s="876"/>
    </row>
    <row r="422" spans="2:4">
      <c r="B422" s="876"/>
      <c r="C422" s="876"/>
      <c r="D422" s="876"/>
    </row>
    <row r="423" spans="2:4">
      <c r="B423" s="876"/>
      <c r="C423" s="876"/>
      <c r="D423" s="876"/>
    </row>
    <row r="424" spans="2:4">
      <c r="B424" s="876"/>
      <c r="C424" s="876"/>
      <c r="D424" s="876"/>
    </row>
    <row r="425" spans="2:4">
      <c r="B425" s="876"/>
      <c r="C425" s="876"/>
      <c r="D425" s="876"/>
    </row>
    <row r="426" spans="2:4">
      <c r="B426" s="876"/>
      <c r="C426" s="876"/>
      <c r="D426" s="876"/>
    </row>
    <row r="427" spans="2:4">
      <c r="B427" s="876"/>
      <c r="C427" s="876"/>
      <c r="D427" s="876"/>
    </row>
    <row r="428" spans="2:4">
      <c r="B428" s="876"/>
      <c r="C428" s="876"/>
      <c r="D428" s="876"/>
    </row>
    <row r="429" spans="2:4">
      <c r="B429" s="876"/>
      <c r="C429" s="876"/>
      <c r="D429" s="876"/>
    </row>
    <row r="430" spans="2:4">
      <c r="B430" s="876"/>
      <c r="C430" s="876"/>
      <c r="D430" s="876"/>
    </row>
    <row r="431" spans="2:4">
      <c r="B431" s="876"/>
      <c r="C431" s="876"/>
      <c r="D431" s="876"/>
    </row>
    <row r="432" spans="2:4">
      <c r="B432" s="876"/>
      <c r="C432" s="876"/>
      <c r="D432" s="876"/>
    </row>
    <row r="433" spans="2:4">
      <c r="B433" s="876"/>
      <c r="C433" s="876"/>
      <c r="D433" s="876"/>
    </row>
    <row r="434" spans="2:4">
      <c r="B434" s="876"/>
      <c r="C434" s="876"/>
      <c r="D434" s="876"/>
    </row>
    <row r="435" spans="2:4">
      <c r="B435" s="876"/>
      <c r="C435" s="876"/>
      <c r="D435" s="876"/>
    </row>
    <row r="436" spans="2:4">
      <c r="B436" s="876"/>
      <c r="C436" s="876"/>
      <c r="D436" s="876"/>
    </row>
    <row r="437" spans="2:4">
      <c r="B437" s="876"/>
      <c r="C437" s="876"/>
      <c r="D437" s="876"/>
    </row>
    <row r="438" spans="2:4">
      <c r="B438" s="876"/>
      <c r="C438" s="876"/>
      <c r="D438" s="876"/>
    </row>
    <row r="439" spans="2:4">
      <c r="B439" s="876"/>
      <c r="C439" s="876"/>
      <c r="D439" s="876"/>
    </row>
    <row r="440" spans="2:4">
      <c r="B440" s="876"/>
      <c r="C440" s="876"/>
      <c r="D440" s="876"/>
    </row>
    <row r="441" spans="2:4">
      <c r="B441" s="876"/>
      <c r="C441" s="876"/>
      <c r="D441" s="876"/>
    </row>
    <row r="442" spans="2:4">
      <c r="B442" s="876"/>
      <c r="C442" s="876"/>
      <c r="D442" s="876"/>
    </row>
    <row r="443" spans="2:4">
      <c r="B443" s="876"/>
      <c r="C443" s="876"/>
      <c r="D443" s="876"/>
    </row>
    <row r="444" spans="2:4">
      <c r="B444" s="876"/>
      <c r="C444" s="876"/>
      <c r="D444" s="876"/>
    </row>
    <row r="445" spans="2:4">
      <c r="B445" s="876"/>
      <c r="C445" s="876"/>
      <c r="D445" s="876"/>
    </row>
    <row r="446" spans="2:4">
      <c r="B446" s="876"/>
      <c r="C446" s="876"/>
      <c r="D446" s="876"/>
    </row>
    <row r="447" spans="2:4">
      <c r="B447" s="876"/>
      <c r="C447" s="876"/>
      <c r="D447" s="876"/>
    </row>
    <row r="448" spans="2:4">
      <c r="B448" s="876"/>
      <c r="C448" s="876"/>
      <c r="D448" s="876"/>
    </row>
    <row r="449" spans="2:4">
      <c r="B449" s="876"/>
      <c r="C449" s="876"/>
      <c r="D449" s="876"/>
    </row>
    <row r="450" spans="2:4">
      <c r="B450" s="876"/>
      <c r="C450" s="876"/>
      <c r="D450" s="876"/>
    </row>
    <row r="451" spans="2:4">
      <c r="B451" s="876"/>
      <c r="C451" s="876"/>
      <c r="D451" s="876"/>
    </row>
    <row r="452" spans="2:4">
      <c r="B452" s="876"/>
      <c r="C452" s="876"/>
      <c r="D452" s="876"/>
    </row>
    <row r="453" spans="2:4">
      <c r="B453" s="876"/>
      <c r="C453" s="876"/>
      <c r="D453" s="876"/>
    </row>
    <row r="454" spans="2:4">
      <c r="B454" s="876"/>
      <c r="C454" s="876"/>
      <c r="D454" s="876"/>
    </row>
    <row r="455" spans="2:4">
      <c r="B455" s="876"/>
      <c r="C455" s="876"/>
      <c r="D455" s="876"/>
    </row>
    <row r="456" spans="2:4">
      <c r="B456" s="876"/>
      <c r="C456" s="876"/>
      <c r="D456" s="876"/>
    </row>
    <row r="457" spans="2:4">
      <c r="B457" s="876"/>
      <c r="C457" s="876"/>
      <c r="D457" s="876"/>
    </row>
    <row r="458" spans="2:4">
      <c r="B458" s="876"/>
      <c r="C458" s="876"/>
      <c r="D458" s="876"/>
    </row>
    <row r="459" spans="2:4">
      <c r="B459" s="876"/>
      <c r="C459" s="876"/>
      <c r="D459" s="876"/>
    </row>
    <row r="460" spans="2:4">
      <c r="B460" s="876"/>
      <c r="C460" s="876"/>
      <c r="D460" s="876"/>
    </row>
    <row r="461" spans="2:4">
      <c r="B461" s="876"/>
      <c r="C461" s="876"/>
      <c r="D461" s="876"/>
    </row>
    <row r="462" spans="2:4">
      <c r="B462" s="876"/>
      <c r="C462" s="876"/>
      <c r="D462" s="876"/>
    </row>
    <row r="463" spans="2:4">
      <c r="B463" s="876"/>
      <c r="C463" s="876"/>
      <c r="D463" s="876"/>
    </row>
    <row r="464" spans="2:4">
      <c r="B464" s="876"/>
      <c r="C464" s="876"/>
      <c r="D464" s="876"/>
    </row>
    <row r="465" spans="2:4">
      <c r="B465" s="876"/>
      <c r="C465" s="876"/>
      <c r="D465" s="876"/>
    </row>
    <row r="466" spans="2:4">
      <c r="B466" s="876"/>
      <c r="C466" s="876"/>
      <c r="D466" s="876"/>
    </row>
    <row r="467" spans="2:4">
      <c r="B467" s="876"/>
      <c r="C467" s="876"/>
      <c r="D467" s="876"/>
    </row>
    <row r="468" spans="2:4">
      <c r="B468" s="876"/>
      <c r="C468" s="876"/>
      <c r="D468" s="876"/>
    </row>
    <row r="469" spans="2:4">
      <c r="B469" s="876"/>
      <c r="C469" s="876"/>
      <c r="D469" s="876"/>
    </row>
    <row r="470" spans="2:4">
      <c r="B470" s="876"/>
      <c r="C470" s="876"/>
      <c r="D470" s="876"/>
    </row>
    <row r="471" spans="2:4">
      <c r="B471" s="876"/>
      <c r="C471" s="876"/>
      <c r="D471" s="876"/>
    </row>
    <row r="472" spans="2:4">
      <c r="B472" s="876"/>
      <c r="C472" s="876"/>
      <c r="D472" s="876"/>
    </row>
    <row r="473" spans="2:4">
      <c r="B473" s="876"/>
      <c r="C473" s="876"/>
      <c r="D473" s="876"/>
    </row>
    <row r="474" spans="2:4">
      <c r="B474" s="876"/>
      <c r="C474" s="876"/>
      <c r="D474" s="876"/>
    </row>
    <row r="475" spans="2:4">
      <c r="B475" s="876"/>
      <c r="C475" s="876"/>
      <c r="D475" s="876"/>
    </row>
    <row r="476" spans="2:4">
      <c r="B476" s="876"/>
      <c r="C476" s="876"/>
      <c r="D476" s="876"/>
    </row>
    <row r="477" spans="2:4">
      <c r="B477" s="876"/>
      <c r="C477" s="876"/>
      <c r="D477" s="876"/>
    </row>
    <row r="478" spans="2:4">
      <c r="B478" s="876"/>
      <c r="C478" s="876"/>
      <c r="D478" s="876"/>
    </row>
    <row r="479" spans="2:4">
      <c r="B479" s="876"/>
      <c r="C479" s="876"/>
      <c r="D479" s="876"/>
    </row>
    <row r="480" spans="2:4">
      <c r="B480" s="876"/>
      <c r="C480" s="876"/>
      <c r="D480" s="876"/>
    </row>
    <row r="481" spans="2:4">
      <c r="B481" s="876"/>
      <c r="C481" s="876"/>
      <c r="D481" s="876"/>
    </row>
    <row r="482" spans="2:4">
      <c r="B482" s="876"/>
      <c r="C482" s="876"/>
      <c r="D482" s="876"/>
    </row>
    <row r="483" spans="2:4">
      <c r="B483" s="876"/>
      <c r="C483" s="876"/>
      <c r="D483" s="876"/>
    </row>
    <row r="484" spans="2:4">
      <c r="B484" s="876"/>
      <c r="C484" s="876"/>
      <c r="D484" s="876"/>
    </row>
    <row r="485" spans="2:4">
      <c r="B485" s="876"/>
      <c r="C485" s="876"/>
      <c r="D485" s="876"/>
    </row>
    <row r="486" spans="2:4">
      <c r="B486" s="876"/>
      <c r="C486" s="876"/>
      <c r="D486" s="876"/>
    </row>
    <row r="487" spans="2:4">
      <c r="B487" s="876"/>
      <c r="C487" s="876"/>
      <c r="D487" s="876"/>
    </row>
    <row r="488" spans="2:4">
      <c r="B488" s="876"/>
      <c r="C488" s="876"/>
      <c r="D488" s="876"/>
    </row>
    <row r="489" spans="2:4">
      <c r="B489" s="876"/>
      <c r="C489" s="876"/>
      <c r="D489" s="876"/>
    </row>
    <row r="490" spans="2:4">
      <c r="B490" s="876"/>
      <c r="C490" s="876"/>
      <c r="D490" s="876"/>
    </row>
    <row r="491" spans="2:4">
      <c r="B491" s="876"/>
      <c r="C491" s="876"/>
      <c r="D491" s="876"/>
    </row>
    <row r="492" spans="2:4">
      <c r="B492" s="876"/>
      <c r="C492" s="876"/>
      <c r="D492" s="876"/>
    </row>
    <row r="493" spans="2:4">
      <c r="B493" s="876"/>
      <c r="C493" s="876"/>
      <c r="D493" s="876"/>
    </row>
    <row r="494" spans="2:4">
      <c r="B494" s="876"/>
      <c r="C494" s="876"/>
      <c r="D494" s="876"/>
    </row>
    <row r="495" spans="2:4">
      <c r="B495" s="876"/>
      <c r="C495" s="876"/>
      <c r="D495" s="876"/>
    </row>
    <row r="496" spans="2:4">
      <c r="B496" s="876"/>
      <c r="C496" s="876"/>
      <c r="D496" s="876"/>
    </row>
    <row r="497" spans="2:4">
      <c r="B497" s="876"/>
      <c r="C497" s="876"/>
      <c r="D497" s="876"/>
    </row>
    <row r="498" spans="2:4">
      <c r="B498" s="876"/>
      <c r="C498" s="876"/>
      <c r="D498" s="876"/>
    </row>
    <row r="499" spans="2:4">
      <c r="B499" s="876"/>
      <c r="C499" s="876"/>
      <c r="D499" s="876"/>
    </row>
    <row r="500" spans="2:4">
      <c r="B500" s="876"/>
      <c r="C500" s="876"/>
      <c r="D500" s="876"/>
    </row>
    <row r="501" spans="2:4">
      <c r="B501" s="876"/>
      <c r="C501" s="876"/>
      <c r="D501" s="876"/>
    </row>
    <row r="502" spans="2:4">
      <c r="B502" s="876"/>
      <c r="C502" s="876"/>
      <c r="D502" s="876"/>
    </row>
    <row r="503" spans="2:4">
      <c r="B503" s="876"/>
      <c r="C503" s="876"/>
      <c r="D503" s="876"/>
    </row>
    <row r="504" spans="2:4">
      <c r="B504" s="876"/>
      <c r="C504" s="876"/>
      <c r="D504" s="876"/>
    </row>
    <row r="505" spans="2:4">
      <c r="B505" s="876"/>
      <c r="C505" s="876"/>
      <c r="D505" s="876"/>
    </row>
    <row r="506" spans="2:4">
      <c r="B506" s="876"/>
      <c r="C506" s="876"/>
      <c r="D506" s="876"/>
    </row>
    <row r="507" spans="2:4">
      <c r="B507" s="876"/>
      <c r="C507" s="876"/>
      <c r="D507" s="876"/>
    </row>
    <row r="508" spans="2:4">
      <c r="B508" s="876"/>
      <c r="C508" s="876"/>
      <c r="D508" s="876"/>
    </row>
    <row r="509" spans="2:4">
      <c r="B509" s="876"/>
      <c r="C509" s="876"/>
      <c r="D509" s="876"/>
    </row>
    <row r="510" spans="2:4">
      <c r="B510" s="876"/>
      <c r="C510" s="876"/>
      <c r="D510" s="876"/>
    </row>
    <row r="511" spans="2:4">
      <c r="B511" s="876"/>
      <c r="C511" s="876"/>
      <c r="D511" s="876"/>
    </row>
    <row r="512" spans="2:4">
      <c r="B512" s="876"/>
      <c r="C512" s="876"/>
      <c r="D512" s="876"/>
    </row>
    <row r="513" spans="2:4">
      <c r="B513" s="876"/>
      <c r="C513" s="876"/>
      <c r="D513" s="876"/>
    </row>
    <row r="514" spans="2:4">
      <c r="B514" s="876"/>
      <c r="C514" s="876"/>
      <c r="D514" s="876"/>
    </row>
    <row r="515" spans="2:4">
      <c r="B515" s="876"/>
      <c r="C515" s="876"/>
      <c r="D515" s="876"/>
    </row>
    <row r="516" spans="2:4">
      <c r="B516" s="876"/>
      <c r="C516" s="876"/>
      <c r="D516" s="876"/>
    </row>
    <row r="517" spans="2:4">
      <c r="B517" s="876"/>
      <c r="C517" s="876"/>
      <c r="D517" s="876"/>
    </row>
    <row r="518" spans="2:4">
      <c r="B518" s="876"/>
      <c r="C518" s="876"/>
      <c r="D518" s="876"/>
    </row>
    <row r="519" spans="2:4">
      <c r="B519" s="876"/>
      <c r="C519" s="876"/>
      <c r="D519" s="876"/>
    </row>
    <row r="520" spans="2:4">
      <c r="B520" s="876"/>
      <c r="C520" s="876"/>
      <c r="D520" s="876"/>
    </row>
    <row r="521" spans="2:4">
      <c r="B521" s="876"/>
      <c r="C521" s="876"/>
      <c r="D521" s="876"/>
    </row>
    <row r="522" spans="2:4">
      <c r="B522" s="876"/>
      <c r="C522" s="876"/>
      <c r="D522" s="876"/>
    </row>
    <row r="523" spans="2:4">
      <c r="B523" s="876"/>
      <c r="C523" s="876"/>
      <c r="D523" s="876"/>
    </row>
    <row r="524" spans="2:4">
      <c r="B524" s="876"/>
      <c r="C524" s="876"/>
      <c r="D524" s="876"/>
    </row>
    <row r="525" spans="2:4">
      <c r="B525" s="876"/>
      <c r="C525" s="876"/>
      <c r="D525" s="876"/>
    </row>
    <row r="526" spans="2:4">
      <c r="B526" s="876"/>
      <c r="C526" s="876"/>
      <c r="D526" s="876"/>
    </row>
    <row r="527" spans="2:4">
      <c r="B527" s="876"/>
      <c r="C527" s="876"/>
      <c r="D527" s="876"/>
    </row>
    <row r="528" spans="2:4">
      <c r="B528" s="876"/>
      <c r="C528" s="876"/>
      <c r="D528" s="876"/>
    </row>
    <row r="529" spans="2:4">
      <c r="B529" s="876"/>
      <c r="C529" s="876"/>
      <c r="D529" s="876"/>
    </row>
    <row r="530" spans="2:4">
      <c r="B530" s="876"/>
      <c r="C530" s="876"/>
      <c r="D530" s="876"/>
    </row>
    <row r="531" spans="2:4">
      <c r="B531" s="876"/>
      <c r="C531" s="876"/>
      <c r="D531" s="876"/>
    </row>
    <row r="532" spans="2:4">
      <c r="B532" s="876"/>
      <c r="C532" s="876"/>
      <c r="D532" s="876"/>
    </row>
    <row r="533" spans="2:4">
      <c r="B533" s="876"/>
      <c r="C533" s="876"/>
      <c r="D533" s="876"/>
    </row>
    <row r="534" spans="2:4">
      <c r="B534" s="876"/>
      <c r="C534" s="876"/>
      <c r="D534" s="876"/>
    </row>
    <row r="535" spans="2:4">
      <c r="B535" s="876"/>
      <c r="C535" s="876"/>
      <c r="D535" s="876"/>
    </row>
    <row r="536" spans="2:4">
      <c r="B536" s="876"/>
      <c r="C536" s="876"/>
      <c r="D536" s="876"/>
    </row>
    <row r="537" spans="2:4">
      <c r="B537" s="876"/>
      <c r="C537" s="876"/>
      <c r="D537" s="876"/>
    </row>
    <row r="538" spans="2:4">
      <c r="B538" s="876"/>
      <c r="C538" s="876"/>
      <c r="D538" s="876"/>
    </row>
    <row r="539" spans="2:4">
      <c r="B539" s="876"/>
      <c r="C539" s="876"/>
      <c r="D539" s="876"/>
    </row>
    <row r="540" spans="2:4">
      <c r="B540" s="876"/>
      <c r="C540" s="876"/>
      <c r="D540" s="876"/>
    </row>
    <row r="541" spans="2:4">
      <c r="B541" s="876"/>
      <c r="C541" s="876"/>
      <c r="D541" s="876"/>
    </row>
    <row r="542" spans="2:4">
      <c r="B542" s="876"/>
      <c r="C542" s="876"/>
      <c r="D542" s="876"/>
    </row>
    <row r="543" spans="2:4">
      <c r="B543" s="876"/>
      <c r="C543" s="876"/>
      <c r="D543" s="876"/>
    </row>
    <row r="544" spans="2:4">
      <c r="B544" s="876"/>
      <c r="C544" s="876"/>
      <c r="D544" s="876"/>
    </row>
    <row r="545" spans="2:4">
      <c r="B545" s="876"/>
      <c r="C545" s="876"/>
      <c r="D545" s="876"/>
    </row>
    <row r="546" spans="2:4">
      <c r="B546" s="876"/>
      <c r="C546" s="876"/>
      <c r="D546" s="876"/>
    </row>
    <row r="547" spans="2:4">
      <c r="B547" s="876"/>
      <c r="C547" s="876"/>
      <c r="D547" s="876"/>
    </row>
    <row r="548" spans="2:4">
      <c r="B548" s="876"/>
      <c r="C548" s="876"/>
      <c r="D548" s="876"/>
    </row>
    <row r="549" spans="2:4">
      <c r="B549" s="876"/>
      <c r="C549" s="876"/>
      <c r="D549" s="876"/>
    </row>
    <row r="550" spans="2:4">
      <c r="B550" s="876"/>
      <c r="C550" s="876"/>
      <c r="D550" s="876"/>
    </row>
    <row r="551" spans="2:4">
      <c r="B551" s="876"/>
      <c r="C551" s="876"/>
      <c r="D551" s="876"/>
    </row>
    <row r="552" spans="2:4">
      <c r="B552" s="876"/>
      <c r="C552" s="876"/>
      <c r="D552" s="876"/>
    </row>
    <row r="553" spans="2:4">
      <c r="B553" s="876"/>
      <c r="C553" s="876"/>
      <c r="D553" s="876"/>
    </row>
    <row r="554" spans="2:4">
      <c r="B554" s="876"/>
      <c r="C554" s="876"/>
      <c r="D554" s="876"/>
    </row>
    <row r="555" spans="2:4">
      <c r="B555" s="876"/>
      <c r="C555" s="876"/>
      <c r="D555" s="876"/>
    </row>
    <row r="556" spans="2:4">
      <c r="B556" s="876"/>
      <c r="C556" s="876"/>
      <c r="D556" s="876"/>
    </row>
    <row r="557" spans="2:4">
      <c r="B557" s="876"/>
      <c r="C557" s="876"/>
      <c r="D557" s="876"/>
    </row>
    <row r="558" spans="2:4">
      <c r="B558" s="876"/>
      <c r="C558" s="876"/>
      <c r="D558" s="876"/>
    </row>
    <row r="559" spans="2:4">
      <c r="B559" s="876"/>
      <c r="C559" s="876"/>
      <c r="D559" s="876"/>
    </row>
    <row r="560" spans="2:4">
      <c r="B560" s="876"/>
      <c r="C560" s="876"/>
      <c r="D560" s="876"/>
    </row>
    <row r="561" spans="2:4">
      <c r="B561" s="876"/>
      <c r="C561" s="876"/>
      <c r="D561" s="876"/>
    </row>
    <row r="562" spans="2:4">
      <c r="B562" s="876"/>
      <c r="C562" s="876"/>
      <c r="D562" s="876"/>
    </row>
    <row r="563" spans="2:4">
      <c r="B563" s="876"/>
      <c r="C563" s="876"/>
      <c r="D563" s="876"/>
    </row>
    <row r="564" spans="2:4">
      <c r="B564" s="876"/>
      <c r="C564" s="876"/>
      <c r="D564" s="876"/>
    </row>
    <row r="565" spans="2:4">
      <c r="B565" s="876"/>
      <c r="C565" s="876"/>
      <c r="D565" s="876"/>
    </row>
    <row r="566" spans="2:4">
      <c r="B566" s="876"/>
      <c r="C566" s="876"/>
      <c r="D566" s="876"/>
    </row>
    <row r="567" spans="2:4">
      <c r="B567" s="876"/>
      <c r="C567" s="876"/>
      <c r="D567" s="876"/>
    </row>
    <row r="568" spans="2:4">
      <c r="B568" s="876"/>
      <c r="C568" s="876"/>
      <c r="D568" s="876"/>
    </row>
    <row r="569" spans="2:4">
      <c r="B569" s="876"/>
      <c r="C569" s="876"/>
      <c r="D569" s="876"/>
    </row>
    <row r="570" spans="2:4">
      <c r="B570" s="876"/>
      <c r="C570" s="876"/>
      <c r="D570" s="876"/>
    </row>
    <row r="571" spans="2:4">
      <c r="B571" s="876"/>
      <c r="C571" s="876"/>
      <c r="D571" s="876"/>
    </row>
    <row r="572" spans="2:4">
      <c r="B572" s="876"/>
      <c r="C572" s="876"/>
      <c r="D572" s="876"/>
    </row>
    <row r="573" spans="2:4">
      <c r="B573" s="876"/>
      <c r="C573" s="876"/>
      <c r="D573" s="876"/>
    </row>
    <row r="574" spans="2:4">
      <c r="B574" s="876"/>
      <c r="C574" s="876"/>
      <c r="D574" s="876"/>
    </row>
    <row r="575" spans="2:4">
      <c r="B575" s="876"/>
      <c r="C575" s="876"/>
      <c r="D575" s="876"/>
    </row>
    <row r="576" spans="2:4">
      <c r="B576" s="876"/>
      <c r="C576" s="876"/>
      <c r="D576" s="876"/>
    </row>
    <row r="577" spans="2:4">
      <c r="B577" s="876"/>
      <c r="C577" s="876"/>
      <c r="D577" s="876"/>
    </row>
    <row r="578" spans="2:4">
      <c r="B578" s="876"/>
      <c r="C578" s="876"/>
      <c r="D578" s="876"/>
    </row>
    <row r="579" spans="2:4">
      <c r="B579" s="876"/>
      <c r="C579" s="876"/>
      <c r="D579" s="876"/>
    </row>
    <row r="580" spans="2:4">
      <c r="B580" s="876"/>
      <c r="C580" s="876"/>
      <c r="D580" s="876"/>
    </row>
    <row r="581" spans="2:4">
      <c r="B581" s="876"/>
      <c r="C581" s="876"/>
      <c r="D581" s="876"/>
    </row>
    <row r="582" spans="2:4">
      <c r="B582" s="876"/>
      <c r="C582" s="876"/>
      <c r="D582" s="876"/>
    </row>
    <row r="583" spans="2:4">
      <c r="B583" s="876"/>
      <c r="C583" s="876"/>
      <c r="D583" s="876"/>
    </row>
    <row r="584" spans="2:4">
      <c r="B584" s="876"/>
      <c r="C584" s="876"/>
      <c r="D584" s="876"/>
    </row>
    <row r="585" spans="2:4">
      <c r="B585" s="876"/>
      <c r="C585" s="876"/>
      <c r="D585" s="876"/>
    </row>
    <row r="586" spans="2:4">
      <c r="B586" s="876"/>
      <c r="C586" s="876"/>
      <c r="D586" s="876"/>
    </row>
    <row r="587" spans="2:4">
      <c r="B587" s="876"/>
      <c r="C587" s="876"/>
      <c r="D587" s="876"/>
    </row>
    <row r="588" spans="2:4">
      <c r="B588" s="876"/>
      <c r="C588" s="876"/>
      <c r="D588" s="876"/>
    </row>
    <row r="589" spans="2:4">
      <c r="B589" s="876"/>
      <c r="C589" s="876"/>
      <c r="D589" s="876"/>
    </row>
    <row r="590" spans="2:4">
      <c r="B590" s="876"/>
      <c r="C590" s="876"/>
      <c r="D590" s="876"/>
    </row>
    <row r="591" spans="2:4">
      <c r="B591" s="876"/>
      <c r="C591" s="876"/>
      <c r="D591" s="876"/>
    </row>
    <row r="592" spans="2:4">
      <c r="B592" s="876"/>
      <c r="C592" s="876"/>
      <c r="D592" s="876"/>
    </row>
    <row r="593" spans="2:4">
      <c r="B593" s="876"/>
      <c r="C593" s="876"/>
      <c r="D593" s="876"/>
    </row>
    <row r="594" spans="2:4">
      <c r="B594" s="876"/>
      <c r="C594" s="876"/>
      <c r="D594" s="876"/>
    </row>
    <row r="595" spans="2:4">
      <c r="B595" s="876"/>
      <c r="C595" s="876"/>
      <c r="D595" s="876"/>
    </row>
    <row r="596" spans="2:4">
      <c r="B596" s="876"/>
      <c r="C596" s="876"/>
      <c r="D596" s="876"/>
    </row>
    <row r="597" spans="2:4">
      <c r="B597" s="876"/>
      <c r="C597" s="876"/>
      <c r="D597" s="876"/>
    </row>
    <row r="598" spans="2:4">
      <c r="B598" s="876"/>
      <c r="C598" s="876"/>
      <c r="D598" s="876"/>
    </row>
    <row r="599" spans="2:4">
      <c r="B599" s="876"/>
      <c r="C599" s="876"/>
      <c r="D599" s="876"/>
    </row>
    <row r="600" spans="2:4">
      <c r="B600" s="876"/>
      <c r="C600" s="876"/>
      <c r="D600" s="876"/>
    </row>
    <row r="601" spans="2:4">
      <c r="B601" s="876"/>
      <c r="C601" s="876"/>
      <c r="D601" s="876"/>
    </row>
    <row r="602" spans="2:4">
      <c r="B602" s="876"/>
      <c r="C602" s="876"/>
      <c r="D602" s="876"/>
    </row>
    <row r="603" spans="2:4">
      <c r="B603" s="876"/>
      <c r="C603" s="876"/>
      <c r="D603" s="876"/>
    </row>
    <row r="604" spans="2:4">
      <c r="B604" s="876"/>
      <c r="C604" s="876"/>
      <c r="D604" s="876"/>
    </row>
    <row r="605" spans="2:4">
      <c r="B605" s="876"/>
      <c r="C605" s="876"/>
      <c r="D605" s="876"/>
    </row>
    <row r="606" spans="2:4">
      <c r="B606" s="876"/>
      <c r="C606" s="876"/>
      <c r="D606" s="876"/>
    </row>
    <row r="607" spans="2:4">
      <c r="B607" s="876"/>
      <c r="C607" s="876"/>
      <c r="D607" s="876"/>
    </row>
    <row r="608" spans="2:4">
      <c r="B608" s="876"/>
      <c r="C608" s="876"/>
      <c r="D608" s="876"/>
    </row>
    <row r="609" spans="2:4">
      <c r="B609" s="876"/>
      <c r="C609" s="876"/>
      <c r="D609" s="876"/>
    </row>
    <row r="610" spans="2:4">
      <c r="B610" s="876"/>
      <c r="C610" s="876"/>
      <c r="D610" s="876"/>
    </row>
    <row r="611" spans="2:4">
      <c r="B611" s="876"/>
      <c r="C611" s="876"/>
      <c r="D611" s="876"/>
    </row>
    <row r="612" spans="2:4">
      <c r="B612" s="876"/>
      <c r="C612" s="876"/>
      <c r="D612" s="876"/>
    </row>
    <row r="613" spans="2:4">
      <c r="B613" s="876"/>
      <c r="C613" s="876"/>
      <c r="D613" s="876"/>
    </row>
    <row r="614" spans="2:4">
      <c r="B614" s="876"/>
      <c r="C614" s="876"/>
      <c r="D614" s="876"/>
    </row>
    <row r="615" spans="2:4">
      <c r="B615" s="876"/>
      <c r="C615" s="876"/>
      <c r="D615" s="876"/>
    </row>
    <row r="616" spans="2:4">
      <c r="B616" s="876"/>
      <c r="C616" s="876"/>
      <c r="D616" s="876"/>
    </row>
    <row r="617" spans="2:4">
      <c r="B617" s="876"/>
      <c r="C617" s="876"/>
      <c r="D617" s="876"/>
    </row>
    <row r="618" spans="2:4">
      <c r="B618" s="876"/>
      <c r="C618" s="876"/>
      <c r="D618" s="876"/>
    </row>
    <row r="619" spans="2:4">
      <c r="B619" s="876"/>
      <c r="C619" s="876"/>
      <c r="D619" s="876"/>
    </row>
    <row r="620" spans="2:4">
      <c r="B620" s="876"/>
      <c r="C620" s="876"/>
      <c r="D620" s="876"/>
    </row>
    <row r="621" spans="2:4">
      <c r="B621" s="876"/>
      <c r="C621" s="876"/>
      <c r="D621" s="876"/>
    </row>
    <row r="622" spans="2:4">
      <c r="B622" s="876"/>
      <c r="C622" s="876"/>
      <c r="D622" s="876"/>
    </row>
    <row r="623" spans="2:4">
      <c r="B623" s="876"/>
      <c r="C623" s="876"/>
      <c r="D623" s="876"/>
    </row>
    <row r="624" spans="2:4">
      <c r="B624" s="876"/>
      <c r="C624" s="876"/>
      <c r="D624" s="876"/>
    </row>
    <row r="625" spans="2:4">
      <c r="B625" s="876"/>
      <c r="C625" s="876"/>
      <c r="D625" s="876"/>
    </row>
    <row r="626" spans="2:4">
      <c r="B626" s="876"/>
      <c r="C626" s="876"/>
      <c r="D626" s="876"/>
    </row>
    <row r="627" spans="2:4">
      <c r="B627" s="876"/>
      <c r="C627" s="876"/>
      <c r="D627" s="876"/>
    </row>
    <row r="628" spans="2:4">
      <c r="B628" s="876"/>
      <c r="C628" s="876"/>
      <c r="D628" s="876"/>
    </row>
    <row r="629" spans="2:4">
      <c r="B629" s="876"/>
      <c r="C629" s="876"/>
      <c r="D629" s="876"/>
    </row>
    <row r="630" spans="2:4">
      <c r="B630" s="876"/>
      <c r="C630" s="876"/>
      <c r="D630" s="876"/>
    </row>
    <row r="631" spans="2:4">
      <c r="B631" s="876"/>
      <c r="C631" s="876"/>
      <c r="D631" s="876"/>
    </row>
    <row r="632" spans="2:4">
      <c r="B632" s="876"/>
      <c r="C632" s="876"/>
      <c r="D632" s="876"/>
    </row>
    <row r="633" spans="2:4">
      <c r="B633" s="876"/>
      <c r="C633" s="876"/>
      <c r="D633" s="876"/>
    </row>
    <row r="634" spans="2:4">
      <c r="B634" s="876"/>
      <c r="C634" s="876"/>
      <c r="D634" s="876"/>
    </row>
    <row r="635" spans="2:4">
      <c r="B635" s="876"/>
      <c r="C635" s="876"/>
      <c r="D635" s="876"/>
    </row>
    <row r="636" spans="2:4">
      <c r="B636" s="876"/>
      <c r="C636" s="876"/>
      <c r="D636" s="876"/>
    </row>
    <row r="637" spans="2:4">
      <c r="B637" s="876"/>
      <c r="C637" s="876"/>
      <c r="D637" s="876"/>
    </row>
    <row r="638" spans="2:4">
      <c r="B638" s="876"/>
      <c r="C638" s="876"/>
      <c r="D638" s="876"/>
    </row>
    <row r="639" spans="2:4">
      <c r="B639" s="876"/>
      <c r="C639" s="876"/>
      <c r="D639" s="876"/>
    </row>
    <row r="640" spans="2:4">
      <c r="B640" s="876"/>
      <c r="C640" s="876"/>
      <c r="D640" s="876"/>
    </row>
    <row r="641" spans="2:4">
      <c r="B641" s="876"/>
      <c r="C641" s="876"/>
      <c r="D641" s="876"/>
    </row>
    <row r="642" spans="2:4">
      <c r="B642" s="876"/>
      <c r="C642" s="876"/>
      <c r="D642" s="876"/>
    </row>
    <row r="643" spans="2:4">
      <c r="B643" s="876"/>
      <c r="C643" s="876"/>
      <c r="D643" s="876"/>
    </row>
    <row r="644" spans="2:4">
      <c r="B644" s="876"/>
      <c r="C644" s="876"/>
      <c r="D644" s="876"/>
    </row>
    <row r="645" spans="2:4">
      <c r="B645" s="876"/>
      <c r="C645" s="876"/>
      <c r="D645" s="876"/>
    </row>
    <row r="646" spans="2:4">
      <c r="B646" s="876"/>
      <c r="C646" s="876"/>
      <c r="D646" s="876"/>
    </row>
    <row r="647" spans="2:4">
      <c r="B647" s="876"/>
      <c r="C647" s="876"/>
      <c r="D647" s="876"/>
    </row>
    <row r="648" spans="2:4">
      <c r="B648" s="876"/>
      <c r="C648" s="876"/>
      <c r="D648" s="876"/>
    </row>
    <row r="649" spans="2:4">
      <c r="B649" s="876"/>
      <c r="C649" s="876"/>
      <c r="D649" s="876"/>
    </row>
    <row r="650" spans="2:4">
      <c r="B650" s="876"/>
      <c r="C650" s="876"/>
      <c r="D650" s="876"/>
    </row>
    <row r="651" spans="2:4">
      <c r="B651" s="876"/>
      <c r="C651" s="876"/>
      <c r="D651" s="876"/>
    </row>
    <row r="652" spans="2:4">
      <c r="B652" s="876"/>
      <c r="C652" s="876"/>
      <c r="D652" s="876"/>
    </row>
    <row r="653" spans="2:4">
      <c r="B653" s="876"/>
      <c r="C653" s="876"/>
      <c r="D653" s="876"/>
    </row>
    <row r="654" spans="2:4">
      <c r="B654" s="876"/>
      <c r="C654" s="876"/>
      <c r="D654" s="876"/>
    </row>
    <row r="655" spans="2:4">
      <c r="B655" s="876"/>
      <c r="C655" s="876"/>
      <c r="D655" s="876"/>
    </row>
    <row r="656" spans="2:4">
      <c r="B656" s="876"/>
      <c r="C656" s="876"/>
      <c r="D656" s="876"/>
    </row>
    <row r="657" spans="2:4">
      <c r="B657" s="876"/>
      <c r="C657" s="876"/>
      <c r="D657" s="876"/>
    </row>
    <row r="658" spans="2:4">
      <c r="B658" s="876"/>
      <c r="C658" s="876"/>
      <c r="D658" s="876"/>
    </row>
    <row r="659" spans="2:4">
      <c r="B659" s="876"/>
      <c r="C659" s="876"/>
      <c r="D659" s="876"/>
    </row>
    <row r="660" spans="2:4">
      <c r="B660" s="876"/>
      <c r="C660" s="876"/>
      <c r="D660" s="876"/>
    </row>
    <row r="661" spans="2:4">
      <c r="B661" s="876"/>
      <c r="C661" s="876"/>
      <c r="D661" s="876"/>
    </row>
    <row r="662" spans="2:4">
      <c r="B662" s="876"/>
      <c r="C662" s="876"/>
      <c r="D662" s="876"/>
    </row>
    <row r="663" spans="2:4">
      <c r="B663" s="876"/>
      <c r="C663" s="876"/>
      <c r="D663" s="876"/>
    </row>
    <row r="664" spans="2:4">
      <c r="B664" s="876"/>
      <c r="C664" s="876"/>
      <c r="D664" s="876"/>
    </row>
    <row r="665" spans="2:4">
      <c r="B665" s="876"/>
      <c r="C665" s="876"/>
      <c r="D665" s="876"/>
    </row>
    <row r="666" spans="2:4">
      <c r="B666" s="876"/>
      <c r="C666" s="876"/>
      <c r="D666" s="876"/>
    </row>
    <row r="667" spans="2:4">
      <c r="B667" s="876"/>
      <c r="C667" s="876"/>
      <c r="D667" s="876"/>
    </row>
    <row r="668" spans="2:4">
      <c r="B668" s="876"/>
      <c r="C668" s="876"/>
      <c r="D668" s="876"/>
    </row>
    <row r="669" spans="2:4">
      <c r="B669" s="876"/>
      <c r="C669" s="876"/>
      <c r="D669" s="876"/>
    </row>
    <row r="670" spans="2:4">
      <c r="B670" s="876"/>
      <c r="C670" s="876"/>
      <c r="D670" s="876"/>
    </row>
    <row r="671" spans="2:4">
      <c r="B671" s="876"/>
      <c r="C671" s="876"/>
      <c r="D671" s="876"/>
    </row>
    <row r="672" spans="2:4">
      <c r="B672" s="876"/>
      <c r="C672" s="876"/>
      <c r="D672" s="876"/>
    </row>
    <row r="673" spans="2:4">
      <c r="B673" s="876"/>
      <c r="C673" s="876"/>
      <c r="D673" s="876"/>
    </row>
    <row r="674" spans="2:4">
      <c r="B674" s="876"/>
      <c r="C674" s="876"/>
      <c r="D674" s="876"/>
    </row>
    <row r="675" spans="2:4">
      <c r="B675" s="876"/>
      <c r="C675" s="876"/>
      <c r="D675" s="876"/>
    </row>
    <row r="676" spans="2:4">
      <c r="B676" s="876"/>
      <c r="C676" s="876"/>
      <c r="D676" s="876"/>
    </row>
    <row r="677" spans="2:4">
      <c r="B677" s="876"/>
      <c r="C677" s="876"/>
      <c r="D677" s="876"/>
    </row>
    <row r="678" spans="2:4">
      <c r="B678" s="876"/>
      <c r="C678" s="876"/>
      <c r="D678" s="876"/>
    </row>
    <row r="679" spans="2:4">
      <c r="B679" s="876"/>
      <c r="C679" s="876"/>
      <c r="D679" s="876"/>
    </row>
    <row r="680" spans="2:4">
      <c r="B680" s="876"/>
      <c r="C680" s="876"/>
      <c r="D680" s="876"/>
    </row>
    <row r="681" spans="2:4">
      <c r="B681" s="876"/>
      <c r="C681" s="876"/>
      <c r="D681" s="876"/>
    </row>
    <row r="682" spans="2:4">
      <c r="B682" s="876"/>
      <c r="C682" s="876"/>
      <c r="D682" s="876"/>
    </row>
    <row r="683" spans="2:4">
      <c r="B683" s="876"/>
      <c r="C683" s="876"/>
      <c r="D683" s="876"/>
    </row>
    <row r="684" spans="2:4">
      <c r="B684" s="876"/>
      <c r="C684" s="876"/>
      <c r="D684" s="876"/>
    </row>
    <row r="685" spans="2:4">
      <c r="B685" s="876"/>
      <c r="C685" s="876"/>
      <c r="D685" s="876"/>
    </row>
    <row r="686" spans="2:4">
      <c r="B686" s="876"/>
      <c r="C686" s="876"/>
      <c r="D686" s="876"/>
    </row>
    <row r="687" spans="2:4">
      <c r="B687" s="876"/>
      <c r="C687" s="876"/>
      <c r="D687" s="876"/>
    </row>
    <row r="688" spans="2:4">
      <c r="B688" s="876"/>
      <c r="C688" s="876"/>
      <c r="D688" s="876"/>
    </row>
    <row r="689" spans="2:4">
      <c r="B689" s="876"/>
      <c r="C689" s="876"/>
      <c r="D689" s="876"/>
    </row>
    <row r="690" spans="2:4">
      <c r="B690" s="876"/>
      <c r="C690" s="876"/>
      <c r="D690" s="876"/>
    </row>
    <row r="691" spans="2:4">
      <c r="B691" s="876"/>
      <c r="C691" s="876"/>
      <c r="D691" s="876"/>
    </row>
    <row r="692" spans="2:4">
      <c r="B692" s="876"/>
      <c r="C692" s="876"/>
      <c r="D692" s="876"/>
    </row>
    <row r="693" spans="2:4">
      <c r="B693" s="876"/>
      <c r="C693" s="876"/>
      <c r="D693" s="876"/>
    </row>
    <row r="694" spans="2:4">
      <c r="B694" s="876"/>
      <c r="C694" s="876"/>
      <c r="D694" s="876"/>
    </row>
    <row r="695" spans="2:4">
      <c r="B695" s="876"/>
      <c r="C695" s="876"/>
      <c r="D695" s="876"/>
    </row>
    <row r="696" spans="2:4">
      <c r="B696" s="876"/>
      <c r="C696" s="876"/>
      <c r="D696" s="876"/>
    </row>
    <row r="697" spans="2:4">
      <c r="B697" s="876"/>
      <c r="C697" s="876"/>
      <c r="D697" s="876"/>
    </row>
    <row r="698" spans="2:4">
      <c r="B698" s="876"/>
      <c r="C698" s="876"/>
      <c r="D698" s="876"/>
    </row>
    <row r="699" spans="2:4">
      <c r="B699" s="876"/>
      <c r="C699" s="876"/>
      <c r="D699" s="876"/>
    </row>
    <row r="700" spans="2:4">
      <c r="B700" s="876"/>
      <c r="C700" s="876"/>
      <c r="D700" s="876"/>
    </row>
    <row r="701" spans="2:4">
      <c r="B701" s="876"/>
      <c r="C701" s="876"/>
      <c r="D701" s="876"/>
    </row>
    <row r="702" spans="2:4">
      <c r="B702" s="876"/>
      <c r="C702" s="876"/>
      <c r="D702" s="876"/>
    </row>
    <row r="703" spans="2:4">
      <c r="B703" s="876"/>
      <c r="C703" s="876"/>
      <c r="D703" s="876"/>
    </row>
    <row r="704" spans="2:4">
      <c r="B704" s="876"/>
      <c r="C704" s="876"/>
      <c r="D704" s="876"/>
    </row>
    <row r="705" spans="2:4">
      <c r="B705" s="876"/>
      <c r="C705" s="876"/>
      <c r="D705" s="876"/>
    </row>
    <row r="706" spans="2:4">
      <c r="B706" s="876"/>
      <c r="C706" s="876"/>
      <c r="D706" s="876"/>
    </row>
    <row r="707" spans="2:4">
      <c r="B707" s="876"/>
      <c r="C707" s="876"/>
      <c r="D707" s="876"/>
    </row>
    <row r="708" spans="2:4">
      <c r="B708" s="876"/>
      <c r="C708" s="876"/>
      <c r="D708" s="876"/>
    </row>
    <row r="709" spans="2:4">
      <c r="B709" s="876"/>
      <c r="C709" s="876"/>
      <c r="D709" s="876"/>
    </row>
    <row r="710" spans="2:4">
      <c r="B710" s="876"/>
      <c r="C710" s="876"/>
      <c r="D710" s="876"/>
    </row>
    <row r="711" spans="2:4">
      <c r="B711" s="876"/>
      <c r="C711" s="876"/>
      <c r="D711" s="876"/>
    </row>
    <row r="712" spans="2:4">
      <c r="B712" s="876"/>
      <c r="C712" s="876"/>
      <c r="D712" s="876"/>
    </row>
    <row r="713" spans="2:4">
      <c r="B713" s="876"/>
      <c r="C713" s="876"/>
      <c r="D713" s="876"/>
    </row>
    <row r="714" spans="2:4">
      <c r="B714" s="876"/>
      <c r="C714" s="876"/>
      <c r="D714" s="876"/>
    </row>
    <row r="715" spans="2:4">
      <c r="B715" s="876"/>
      <c r="C715" s="876"/>
      <c r="D715" s="876"/>
    </row>
    <row r="716" spans="2:4">
      <c r="B716" s="876"/>
      <c r="C716" s="876"/>
      <c r="D716" s="876"/>
    </row>
    <row r="717" spans="2:4">
      <c r="B717" s="876"/>
      <c r="C717" s="876"/>
      <c r="D717" s="876"/>
    </row>
    <row r="718" spans="2:4">
      <c r="B718" s="876"/>
      <c r="C718" s="876"/>
      <c r="D718" s="876"/>
    </row>
    <row r="719" spans="2:4">
      <c r="B719" s="876"/>
      <c r="C719" s="876"/>
      <c r="D719" s="876"/>
    </row>
    <row r="720" spans="2:4">
      <c r="B720" s="876"/>
      <c r="C720" s="876"/>
      <c r="D720" s="876"/>
    </row>
    <row r="721" spans="2:4">
      <c r="B721" s="876"/>
      <c r="C721" s="876"/>
      <c r="D721" s="876"/>
    </row>
    <row r="722" spans="2:4">
      <c r="B722" s="876"/>
      <c r="C722" s="876"/>
      <c r="D722" s="876"/>
    </row>
    <row r="723" spans="2:4">
      <c r="B723" s="876"/>
      <c r="C723" s="876"/>
      <c r="D723" s="876"/>
    </row>
    <row r="724" spans="2:4">
      <c r="B724" s="876"/>
      <c r="C724" s="876"/>
      <c r="D724" s="876"/>
    </row>
    <row r="725" spans="2:4">
      <c r="B725" s="876"/>
      <c r="C725" s="876"/>
      <c r="D725" s="876"/>
    </row>
    <row r="726" spans="2:4">
      <c r="B726" s="876"/>
      <c r="C726" s="876"/>
      <c r="D726" s="876"/>
    </row>
    <row r="727" spans="2:4">
      <c r="B727" s="876"/>
      <c r="C727" s="876"/>
      <c r="D727" s="876"/>
    </row>
    <row r="728" spans="2:4">
      <c r="B728" s="876"/>
      <c r="C728" s="876"/>
      <c r="D728" s="876"/>
    </row>
    <row r="729" spans="2:4">
      <c r="B729" s="876"/>
      <c r="C729" s="876"/>
      <c r="D729" s="876"/>
    </row>
    <row r="730" spans="2:4">
      <c r="B730" s="876"/>
      <c r="C730" s="876"/>
      <c r="D730" s="876"/>
    </row>
    <row r="731" spans="2:4">
      <c r="B731" s="876"/>
      <c r="C731" s="876"/>
      <c r="D731" s="876"/>
    </row>
    <row r="732" spans="2:4">
      <c r="B732" s="876"/>
      <c r="C732" s="876"/>
      <c r="D732" s="876"/>
    </row>
    <row r="733" spans="2:4">
      <c r="B733" s="876"/>
      <c r="C733" s="876"/>
      <c r="D733" s="876"/>
    </row>
    <row r="734" spans="2:4">
      <c r="B734" s="876"/>
      <c r="C734" s="876"/>
      <c r="D734" s="876"/>
    </row>
    <row r="735" spans="2:4">
      <c r="B735" s="876"/>
      <c r="C735" s="876"/>
      <c r="D735" s="876"/>
    </row>
    <row r="736" spans="2:4">
      <c r="B736" s="876"/>
      <c r="C736" s="876"/>
      <c r="D736" s="876"/>
    </row>
    <row r="737" spans="2:4">
      <c r="B737" s="876"/>
      <c r="C737" s="876"/>
      <c r="D737" s="876"/>
    </row>
    <row r="738" spans="2:4">
      <c r="B738" s="876"/>
      <c r="C738" s="876"/>
      <c r="D738" s="876"/>
    </row>
    <row r="739" spans="2:4">
      <c r="B739" s="876"/>
      <c r="C739" s="876"/>
      <c r="D739" s="876"/>
    </row>
    <row r="740" spans="2:4">
      <c r="B740" s="876"/>
      <c r="C740" s="876"/>
      <c r="D740" s="876"/>
    </row>
    <row r="741" spans="2:4">
      <c r="B741" s="876"/>
      <c r="C741" s="876"/>
      <c r="D741" s="876"/>
    </row>
    <row r="742" spans="2:4">
      <c r="B742" s="876"/>
      <c r="C742" s="876"/>
      <c r="D742" s="876"/>
    </row>
    <row r="743" spans="2:4">
      <c r="B743" s="876"/>
      <c r="C743" s="876"/>
      <c r="D743" s="876"/>
    </row>
    <row r="744" spans="2:4">
      <c r="B744" s="876"/>
      <c r="C744" s="876"/>
      <c r="D744" s="876"/>
    </row>
    <row r="745" spans="2:4">
      <c r="B745" s="876"/>
      <c r="C745" s="876"/>
      <c r="D745" s="876"/>
    </row>
    <row r="746" spans="2:4">
      <c r="B746" s="876"/>
      <c r="C746" s="876"/>
      <c r="D746" s="876"/>
    </row>
    <row r="747" spans="2:4">
      <c r="B747" s="876"/>
      <c r="C747" s="876"/>
      <c r="D747" s="876"/>
    </row>
    <row r="748" spans="2:4">
      <c r="B748" s="876"/>
      <c r="C748" s="876"/>
      <c r="D748" s="876"/>
    </row>
    <row r="749" spans="2:4">
      <c r="B749" s="876"/>
      <c r="C749" s="876"/>
      <c r="D749" s="876"/>
    </row>
    <row r="750" spans="2:4">
      <c r="B750" s="876"/>
      <c r="C750" s="876"/>
      <c r="D750" s="876"/>
    </row>
    <row r="751" spans="2:4">
      <c r="B751" s="876"/>
      <c r="C751" s="876"/>
      <c r="D751" s="876"/>
    </row>
    <row r="752" spans="2:4">
      <c r="B752" s="876"/>
      <c r="C752" s="876"/>
      <c r="D752" s="876"/>
    </row>
    <row r="753" spans="2:4">
      <c r="B753" s="876"/>
      <c r="C753" s="876"/>
      <c r="D753" s="876"/>
    </row>
    <row r="754" spans="2:4">
      <c r="B754" s="876"/>
      <c r="C754" s="876"/>
      <c r="D754" s="876"/>
    </row>
    <row r="755" spans="2:4">
      <c r="B755" s="876"/>
      <c r="C755" s="876"/>
      <c r="D755" s="876"/>
    </row>
    <row r="756" spans="2:4">
      <c r="B756" s="876"/>
      <c r="C756" s="876"/>
      <c r="D756" s="876"/>
    </row>
    <row r="757" spans="2:4">
      <c r="B757" s="876"/>
      <c r="C757" s="876"/>
      <c r="D757" s="876"/>
    </row>
    <row r="758" spans="2:4">
      <c r="B758" s="876"/>
      <c r="C758" s="876"/>
      <c r="D758" s="876"/>
    </row>
    <row r="759" spans="2:4">
      <c r="B759" s="876"/>
      <c r="C759" s="876"/>
      <c r="D759" s="876"/>
    </row>
    <row r="760" spans="2:4">
      <c r="B760" s="876"/>
      <c r="C760" s="876"/>
      <c r="D760" s="876"/>
    </row>
    <row r="761" spans="2:4">
      <c r="B761" s="876"/>
      <c r="C761" s="876"/>
      <c r="D761" s="876"/>
    </row>
    <row r="762" spans="2:4">
      <c r="B762" s="876"/>
      <c r="C762" s="876"/>
      <c r="D762" s="876"/>
    </row>
    <row r="763" spans="2:4">
      <c r="B763" s="876"/>
      <c r="C763" s="876"/>
      <c r="D763" s="876"/>
    </row>
    <row r="764" spans="2:4">
      <c r="B764" s="876"/>
      <c r="C764" s="876"/>
      <c r="D764" s="876"/>
    </row>
    <row r="765" spans="2:4">
      <c r="B765" s="876"/>
      <c r="C765" s="876"/>
      <c r="D765" s="876"/>
    </row>
    <row r="766" spans="2:4">
      <c r="B766" s="876"/>
      <c r="C766" s="876"/>
      <c r="D766" s="876"/>
    </row>
    <row r="767" spans="2:4">
      <c r="B767" s="876"/>
      <c r="C767" s="876"/>
      <c r="D767" s="876"/>
    </row>
    <row r="768" spans="2:4">
      <c r="B768" s="876"/>
      <c r="C768" s="876"/>
      <c r="D768" s="876"/>
    </row>
    <row r="769" spans="2:4">
      <c r="B769" s="876"/>
      <c r="C769" s="876"/>
      <c r="D769" s="876"/>
    </row>
    <row r="770" spans="2:4">
      <c r="B770" s="876"/>
      <c r="C770" s="876"/>
      <c r="D770" s="876"/>
    </row>
    <row r="771" spans="2:4">
      <c r="B771" s="876"/>
      <c r="C771" s="876"/>
      <c r="D771" s="876"/>
    </row>
    <row r="772" spans="2:4">
      <c r="B772" s="876"/>
      <c r="C772" s="876"/>
      <c r="D772" s="876"/>
    </row>
    <row r="773" spans="2:4">
      <c r="B773" s="876"/>
      <c r="C773" s="876"/>
      <c r="D773" s="876"/>
    </row>
    <row r="774" spans="2:4">
      <c r="B774" s="876"/>
      <c r="C774" s="876"/>
      <c r="D774" s="876"/>
    </row>
    <row r="775" spans="2:4">
      <c r="B775" s="876"/>
      <c r="C775" s="876"/>
      <c r="D775" s="876"/>
    </row>
    <row r="776" spans="2:4">
      <c r="B776" s="876"/>
      <c r="C776" s="876"/>
      <c r="D776" s="876"/>
    </row>
    <row r="777" spans="2:4">
      <c r="B777" s="876"/>
      <c r="C777" s="876"/>
      <c r="D777" s="876"/>
    </row>
    <row r="778" spans="2:4">
      <c r="B778" s="876"/>
      <c r="C778" s="876"/>
      <c r="D778" s="876"/>
    </row>
    <row r="779" spans="2:4">
      <c r="B779" s="876"/>
      <c r="C779" s="876"/>
      <c r="D779" s="876"/>
    </row>
    <row r="780" spans="2:4">
      <c r="B780" s="876"/>
      <c r="C780" s="876"/>
      <c r="D780" s="876"/>
    </row>
    <row r="781" spans="2:4">
      <c r="B781" s="876"/>
      <c r="C781" s="876"/>
      <c r="D781" s="876"/>
    </row>
    <row r="782" spans="2:4">
      <c r="B782" s="876"/>
      <c r="C782" s="876"/>
      <c r="D782" s="876"/>
    </row>
    <row r="783" spans="2:4">
      <c r="B783" s="876"/>
      <c r="C783" s="876"/>
      <c r="D783" s="876"/>
    </row>
    <row r="784" spans="2:4">
      <c r="B784" s="876"/>
      <c r="C784" s="876"/>
      <c r="D784" s="876"/>
    </row>
    <row r="785" spans="2:4">
      <c r="B785" s="876"/>
      <c r="C785" s="876"/>
      <c r="D785" s="876"/>
    </row>
    <row r="786" spans="2:4">
      <c r="B786" s="876"/>
      <c r="C786" s="876"/>
      <c r="D786" s="876"/>
    </row>
    <row r="787" spans="2:4">
      <c r="B787" s="876"/>
      <c r="C787" s="876"/>
      <c r="D787" s="876"/>
    </row>
    <row r="788" spans="2:4">
      <c r="B788" s="876"/>
      <c r="C788" s="876"/>
      <c r="D788" s="876"/>
    </row>
    <row r="789" spans="2:4">
      <c r="B789" s="876"/>
      <c r="C789" s="876"/>
      <c r="D789" s="876"/>
    </row>
    <row r="790" spans="2:4">
      <c r="B790" s="876"/>
      <c r="C790" s="876"/>
      <c r="D790" s="876"/>
    </row>
    <row r="791" spans="2:4">
      <c r="B791" s="876"/>
      <c r="C791" s="876"/>
      <c r="D791" s="876"/>
    </row>
    <row r="792" spans="2:4">
      <c r="B792" s="876"/>
      <c r="C792" s="876"/>
      <c r="D792" s="876"/>
    </row>
    <row r="793" spans="2:4">
      <c r="B793" s="876"/>
      <c r="C793" s="876"/>
      <c r="D793" s="876"/>
    </row>
    <row r="794" spans="2:4">
      <c r="B794" s="876"/>
      <c r="C794" s="876"/>
      <c r="D794" s="876"/>
    </row>
    <row r="795" spans="2:4">
      <c r="B795" s="876"/>
      <c r="C795" s="876"/>
      <c r="D795" s="876"/>
    </row>
    <row r="796" spans="2:4">
      <c r="B796" s="876"/>
      <c r="C796" s="876"/>
      <c r="D796" s="876"/>
    </row>
    <row r="797" spans="2:4">
      <c r="B797" s="876"/>
      <c r="C797" s="876"/>
      <c r="D797" s="876"/>
    </row>
    <row r="798" spans="2:4">
      <c r="B798" s="876"/>
      <c r="C798" s="876"/>
      <c r="D798" s="876"/>
    </row>
    <row r="799" spans="2:4">
      <c r="B799" s="876"/>
      <c r="C799" s="876"/>
      <c r="D799" s="876"/>
    </row>
    <row r="800" spans="2:4">
      <c r="B800" s="876"/>
      <c r="C800" s="876"/>
      <c r="D800" s="876"/>
    </row>
    <row r="801" spans="2:4">
      <c r="B801" s="876"/>
      <c r="C801" s="876"/>
      <c r="D801" s="876"/>
    </row>
    <row r="802" spans="2:4">
      <c r="B802" s="876"/>
      <c r="C802" s="876"/>
      <c r="D802" s="876"/>
    </row>
    <row r="803" spans="2:4">
      <c r="B803" s="876"/>
      <c r="C803" s="876"/>
      <c r="D803" s="876"/>
    </row>
    <row r="804" spans="2:4">
      <c r="B804" s="876"/>
      <c r="C804" s="876"/>
      <c r="D804" s="876"/>
    </row>
    <row r="805" spans="2:4">
      <c r="B805" s="876"/>
      <c r="C805" s="876"/>
      <c r="D805" s="876"/>
    </row>
    <row r="806" spans="2:4">
      <c r="B806" s="876"/>
      <c r="C806" s="876"/>
      <c r="D806" s="876"/>
    </row>
    <row r="807" spans="2:4">
      <c r="B807" s="876"/>
      <c r="C807" s="876"/>
      <c r="D807" s="876"/>
    </row>
    <row r="808" spans="2:4">
      <c r="B808" s="876"/>
      <c r="C808" s="876"/>
      <c r="D808" s="876"/>
    </row>
    <row r="809" spans="2:4">
      <c r="B809" s="876"/>
      <c r="C809" s="876"/>
      <c r="D809" s="876"/>
    </row>
    <row r="810" spans="2:4">
      <c r="B810" s="876"/>
      <c r="C810" s="876"/>
      <c r="D810" s="876"/>
    </row>
    <row r="811" spans="2:4">
      <c r="B811" s="876"/>
      <c r="C811" s="876"/>
      <c r="D811" s="876"/>
    </row>
    <row r="812" spans="2:4">
      <c r="B812" s="876"/>
      <c r="C812" s="876"/>
      <c r="D812" s="876"/>
    </row>
    <row r="813" spans="2:4">
      <c r="B813" s="876"/>
      <c r="C813" s="876"/>
      <c r="D813" s="876"/>
    </row>
    <row r="814" spans="2:4">
      <c r="B814" s="876"/>
      <c r="C814" s="876"/>
      <c r="D814" s="876"/>
    </row>
    <row r="815" spans="2:4">
      <c r="B815" s="876"/>
      <c r="C815" s="876"/>
      <c r="D815" s="876"/>
    </row>
    <row r="816" spans="2:4">
      <c r="B816" s="876"/>
      <c r="C816" s="876"/>
      <c r="D816" s="876"/>
    </row>
    <row r="817" spans="2:4">
      <c r="B817" s="876"/>
      <c r="C817" s="876"/>
      <c r="D817" s="876"/>
    </row>
    <row r="818" spans="2:4">
      <c r="B818" s="876"/>
      <c r="C818" s="876"/>
      <c r="D818" s="876"/>
    </row>
    <row r="819" spans="2:4">
      <c r="B819" s="876"/>
      <c r="C819" s="876"/>
      <c r="D819" s="876"/>
    </row>
    <row r="820" spans="2:4">
      <c r="B820" s="876"/>
      <c r="C820" s="876"/>
      <c r="D820" s="876"/>
    </row>
    <row r="821" spans="2:4">
      <c r="B821" s="876"/>
      <c r="C821" s="876"/>
      <c r="D821" s="876"/>
    </row>
    <row r="822" spans="2:4">
      <c r="B822" s="876"/>
      <c r="C822" s="876"/>
      <c r="D822" s="876"/>
    </row>
    <row r="823" spans="2:4">
      <c r="B823" s="876"/>
      <c r="C823" s="876"/>
      <c r="D823" s="876"/>
    </row>
    <row r="824" spans="2:4">
      <c r="B824" s="876"/>
      <c r="C824" s="876"/>
      <c r="D824" s="876"/>
    </row>
    <row r="825" spans="2:4">
      <c r="B825" s="876"/>
      <c r="C825" s="876"/>
      <c r="D825" s="876"/>
    </row>
    <row r="826" spans="2:4">
      <c r="B826" s="876"/>
      <c r="C826" s="876"/>
      <c r="D826" s="876"/>
    </row>
    <row r="827" spans="2:4">
      <c r="B827" s="876"/>
      <c r="C827" s="876"/>
      <c r="D827" s="876"/>
    </row>
    <row r="828" spans="2:4">
      <c r="B828" s="876"/>
      <c r="C828" s="876"/>
      <c r="D828" s="876"/>
    </row>
    <row r="829" spans="2:4">
      <c r="B829" s="876"/>
      <c r="C829" s="876"/>
      <c r="D829" s="876"/>
    </row>
    <row r="830" spans="2:4">
      <c r="B830" s="876"/>
      <c r="C830" s="876"/>
      <c r="D830" s="876"/>
    </row>
    <row r="831" spans="2:4">
      <c r="B831" s="876"/>
      <c r="C831" s="876"/>
      <c r="D831" s="876"/>
    </row>
    <row r="832" spans="2:4">
      <c r="B832" s="876"/>
      <c r="C832" s="876"/>
      <c r="D832" s="876"/>
    </row>
    <row r="833" spans="2:4">
      <c r="B833" s="876"/>
      <c r="C833" s="876"/>
      <c r="D833" s="876"/>
    </row>
    <row r="834" spans="2:4">
      <c r="B834" s="876"/>
      <c r="C834" s="876"/>
      <c r="D834" s="876"/>
    </row>
    <row r="835" spans="2:4">
      <c r="B835" s="876"/>
      <c r="C835" s="876"/>
      <c r="D835" s="876"/>
    </row>
    <row r="836" spans="2:4">
      <c r="B836" s="876"/>
      <c r="C836" s="876"/>
      <c r="D836" s="876"/>
    </row>
    <row r="837" spans="2:4">
      <c r="B837" s="876"/>
      <c r="C837" s="876"/>
      <c r="D837" s="876"/>
    </row>
    <row r="838" spans="2:4">
      <c r="B838" s="876"/>
      <c r="C838" s="876"/>
      <c r="D838" s="876"/>
    </row>
    <row r="839" spans="2:4">
      <c r="B839" s="876"/>
      <c r="C839" s="876"/>
      <c r="D839" s="876"/>
    </row>
    <row r="840" spans="2:4">
      <c r="B840" s="876"/>
      <c r="C840" s="876"/>
      <c r="D840" s="876"/>
    </row>
    <row r="841" spans="2:4">
      <c r="B841" s="876"/>
      <c r="C841" s="876"/>
      <c r="D841" s="876"/>
    </row>
    <row r="842" spans="2:4">
      <c r="B842" s="876"/>
      <c r="C842" s="876"/>
      <c r="D842" s="876"/>
    </row>
    <row r="843" spans="2:4">
      <c r="B843" s="876"/>
      <c r="C843" s="876"/>
      <c r="D843" s="876"/>
    </row>
    <row r="844" spans="2:4">
      <c r="B844" s="876"/>
      <c r="C844" s="876"/>
      <c r="D844" s="876"/>
    </row>
    <row r="845" spans="2:4">
      <c r="B845" s="876"/>
      <c r="C845" s="876"/>
      <c r="D845" s="876"/>
    </row>
    <row r="846" spans="2:4">
      <c r="B846" s="876"/>
      <c r="C846" s="876"/>
      <c r="D846" s="876"/>
    </row>
    <row r="847" spans="2:4">
      <c r="B847" s="876"/>
      <c r="C847" s="876"/>
      <c r="D847" s="876"/>
    </row>
    <row r="848" spans="2:4">
      <c r="B848" s="876"/>
      <c r="C848" s="876"/>
      <c r="D848" s="876"/>
    </row>
    <row r="849" spans="2:4">
      <c r="B849" s="876"/>
      <c r="C849" s="876"/>
      <c r="D849" s="876"/>
    </row>
    <row r="850" spans="2:4">
      <c r="B850" s="876"/>
      <c r="C850" s="876"/>
      <c r="D850" s="876"/>
    </row>
    <row r="851" spans="2:4">
      <c r="B851" s="876"/>
      <c r="C851" s="876"/>
      <c r="D851" s="876"/>
    </row>
    <row r="852" spans="2:4">
      <c r="B852" s="876"/>
      <c r="C852" s="876"/>
      <c r="D852" s="876"/>
    </row>
    <row r="853" spans="2:4">
      <c r="B853" s="876"/>
      <c r="C853" s="876"/>
      <c r="D853" s="876"/>
    </row>
    <row r="854" spans="2:4">
      <c r="B854" s="876"/>
      <c r="C854" s="876"/>
      <c r="D854" s="876"/>
    </row>
    <row r="855" spans="2:4">
      <c r="B855" s="876"/>
      <c r="C855" s="876"/>
      <c r="D855" s="876"/>
    </row>
    <row r="856" spans="2:4">
      <c r="B856" s="876"/>
      <c r="C856" s="876"/>
      <c r="D856" s="876"/>
    </row>
    <row r="857" spans="2:4">
      <c r="B857" s="876"/>
      <c r="C857" s="876"/>
      <c r="D857" s="876"/>
    </row>
    <row r="858" spans="2:4">
      <c r="B858" s="876"/>
      <c r="C858" s="876"/>
      <c r="D858" s="876"/>
    </row>
    <row r="859" spans="2:4">
      <c r="B859" s="876"/>
      <c r="C859" s="876"/>
      <c r="D859" s="876"/>
    </row>
    <row r="860" spans="2:4">
      <c r="B860" s="876"/>
      <c r="C860" s="876"/>
      <c r="D860" s="876"/>
    </row>
    <row r="861" spans="2:4">
      <c r="B861" s="876"/>
      <c r="C861" s="876"/>
      <c r="D861" s="876"/>
    </row>
    <row r="862" spans="2:4">
      <c r="B862" s="876"/>
      <c r="C862" s="876"/>
      <c r="D862" s="876"/>
    </row>
    <row r="863" spans="2:4">
      <c r="B863" s="876"/>
      <c r="C863" s="876"/>
      <c r="D863" s="876"/>
    </row>
    <row r="864" spans="2:4">
      <c r="B864" s="876"/>
      <c r="C864" s="876"/>
      <c r="D864" s="876"/>
    </row>
    <row r="865" spans="2:4">
      <c r="B865" s="876"/>
      <c r="C865" s="876"/>
      <c r="D865" s="876"/>
    </row>
    <row r="866" spans="2:4">
      <c r="B866" s="876"/>
      <c r="C866" s="876"/>
      <c r="D866" s="876"/>
    </row>
    <row r="867" spans="2:4">
      <c r="B867" s="876"/>
      <c r="C867" s="876"/>
      <c r="D867" s="876"/>
    </row>
    <row r="868" spans="2:4">
      <c r="B868" s="876"/>
      <c r="C868" s="876"/>
      <c r="D868" s="876"/>
    </row>
    <row r="869" spans="2:4">
      <c r="B869" s="876"/>
      <c r="C869" s="876"/>
      <c r="D869" s="876"/>
    </row>
    <row r="870" spans="2:4">
      <c r="B870" s="876"/>
      <c r="C870" s="876"/>
      <c r="D870" s="876"/>
    </row>
    <row r="871" spans="2:4">
      <c r="B871" s="876"/>
      <c r="C871" s="876"/>
      <c r="D871" s="876"/>
    </row>
    <row r="872" spans="2:4">
      <c r="B872" s="876"/>
      <c r="C872" s="876"/>
      <c r="D872" s="876"/>
    </row>
    <row r="873" spans="2:4">
      <c r="B873" s="876"/>
      <c r="C873" s="876"/>
      <c r="D873" s="876"/>
    </row>
    <row r="874" spans="2:4">
      <c r="B874" s="876"/>
      <c r="C874" s="876"/>
      <c r="D874" s="876"/>
    </row>
    <row r="875" spans="2:4">
      <c r="B875" s="876"/>
      <c r="C875" s="876"/>
      <c r="D875" s="876"/>
    </row>
    <row r="876" spans="2:4">
      <c r="B876" s="876"/>
      <c r="C876" s="876"/>
      <c r="D876" s="876"/>
    </row>
    <row r="877" spans="2:4">
      <c r="B877" s="876"/>
      <c r="C877" s="876"/>
      <c r="D877" s="876"/>
    </row>
    <row r="878" spans="2:4">
      <c r="B878" s="876"/>
      <c r="C878" s="876"/>
      <c r="D878" s="876"/>
    </row>
    <row r="879" spans="2:4">
      <c r="B879" s="876"/>
      <c r="C879" s="876"/>
      <c r="D879" s="876"/>
    </row>
    <row r="880" spans="2:4">
      <c r="B880" s="876"/>
      <c r="C880" s="876"/>
      <c r="D880" s="876"/>
    </row>
    <row r="881" spans="2:4">
      <c r="B881" s="876"/>
      <c r="C881" s="876"/>
      <c r="D881" s="876"/>
    </row>
    <row r="882" spans="2:4">
      <c r="B882" s="876"/>
      <c r="C882" s="876"/>
      <c r="D882" s="876"/>
    </row>
    <row r="883" spans="2:4">
      <c r="B883" s="876"/>
      <c r="C883" s="876"/>
      <c r="D883" s="876"/>
    </row>
    <row r="884" spans="2:4">
      <c r="B884" s="876"/>
      <c r="C884" s="876"/>
      <c r="D884" s="876"/>
    </row>
    <row r="885" spans="2:4">
      <c r="B885" s="876"/>
      <c r="C885" s="876"/>
      <c r="D885" s="876"/>
    </row>
    <row r="886" spans="2:4">
      <c r="B886" s="876"/>
      <c r="C886" s="876"/>
      <c r="D886" s="876"/>
    </row>
    <row r="887" spans="2:4">
      <c r="B887" s="876"/>
      <c r="C887" s="876"/>
      <c r="D887" s="876"/>
    </row>
    <row r="888" spans="2:4">
      <c r="B888" s="876"/>
      <c r="C888" s="876"/>
      <c r="D888" s="876"/>
    </row>
    <row r="889" spans="2:4">
      <c r="B889" s="876"/>
      <c r="C889" s="876"/>
      <c r="D889" s="876"/>
    </row>
    <row r="890" spans="2:4">
      <c r="B890" s="876"/>
      <c r="C890" s="876"/>
      <c r="D890" s="876"/>
    </row>
    <row r="891" spans="2:4">
      <c r="B891" s="876"/>
      <c r="C891" s="876"/>
      <c r="D891" s="876"/>
    </row>
    <row r="892" spans="2:4">
      <c r="B892" s="876"/>
      <c r="C892" s="876"/>
      <c r="D892" s="876"/>
    </row>
    <row r="893" spans="2:4">
      <c r="B893" s="876"/>
      <c r="C893" s="876"/>
      <c r="D893" s="876"/>
    </row>
    <row r="894" spans="2:4">
      <c r="B894" s="876"/>
      <c r="C894" s="876"/>
      <c r="D894" s="876"/>
    </row>
    <row r="895" spans="2:4">
      <c r="B895" s="876"/>
      <c r="C895" s="876"/>
      <c r="D895" s="876"/>
    </row>
    <row r="896" spans="2:4">
      <c r="B896" s="876"/>
      <c r="C896" s="876"/>
      <c r="D896" s="876"/>
    </row>
    <row r="897" spans="2:4">
      <c r="B897" s="876"/>
      <c r="C897" s="876"/>
      <c r="D897" s="876"/>
    </row>
    <row r="898" spans="2:4">
      <c r="B898" s="876"/>
      <c r="C898" s="876"/>
      <c r="D898" s="876"/>
    </row>
    <row r="899" spans="2:4">
      <c r="B899" s="876"/>
      <c r="C899" s="876"/>
      <c r="D899" s="876"/>
    </row>
    <row r="900" spans="2:4">
      <c r="B900" s="876"/>
      <c r="C900" s="876"/>
      <c r="D900" s="876"/>
    </row>
    <row r="901" spans="2:4">
      <c r="B901" s="876"/>
      <c r="C901" s="876"/>
      <c r="D901" s="876"/>
    </row>
    <row r="902" spans="2:4">
      <c r="B902" s="876"/>
      <c r="C902" s="876"/>
      <c r="D902" s="876"/>
    </row>
    <row r="903" spans="2:4">
      <c r="B903" s="876"/>
      <c r="C903" s="876"/>
      <c r="D903" s="876"/>
    </row>
    <row r="904" spans="2:4">
      <c r="B904" s="876"/>
      <c r="C904" s="876"/>
      <c r="D904" s="876"/>
    </row>
    <row r="905" spans="2:4">
      <c r="B905" s="876"/>
      <c r="C905" s="876"/>
      <c r="D905" s="876"/>
    </row>
    <row r="906" spans="2:4">
      <c r="B906" s="876"/>
      <c r="C906" s="876"/>
      <c r="D906" s="876"/>
    </row>
    <row r="907" spans="2:4">
      <c r="B907" s="876"/>
      <c r="C907" s="876"/>
      <c r="D907" s="876"/>
    </row>
    <row r="908" spans="2:4">
      <c r="B908" s="876"/>
      <c r="C908" s="876"/>
      <c r="D908" s="876"/>
    </row>
    <row r="909" spans="2:4">
      <c r="B909" s="876"/>
      <c r="C909" s="876"/>
      <c r="D909" s="876"/>
    </row>
    <row r="910" spans="2:4">
      <c r="B910" s="876"/>
      <c r="C910" s="876"/>
      <c r="D910" s="876"/>
    </row>
    <row r="911" spans="2:4">
      <c r="B911" s="876"/>
      <c r="C911" s="876"/>
      <c r="D911" s="876"/>
    </row>
    <row r="912" spans="2:4">
      <c r="B912" s="876"/>
      <c r="C912" s="876"/>
      <c r="D912" s="876"/>
    </row>
    <row r="913" spans="2:4">
      <c r="B913" s="876"/>
      <c r="C913" s="876"/>
      <c r="D913" s="876"/>
    </row>
    <row r="914" spans="2:4">
      <c r="B914" s="876"/>
      <c r="C914" s="876"/>
      <c r="D914" s="876"/>
    </row>
    <row r="915" spans="2:4">
      <c r="B915" s="876"/>
      <c r="C915" s="876"/>
      <c r="D915" s="876"/>
    </row>
    <row r="916" spans="2:4">
      <c r="B916" s="876"/>
      <c r="C916" s="876"/>
      <c r="D916" s="876"/>
    </row>
    <row r="917" spans="2:4">
      <c r="B917" s="876"/>
      <c r="C917" s="876"/>
      <c r="D917" s="876"/>
    </row>
    <row r="918" spans="2:4">
      <c r="B918" s="876"/>
      <c r="C918" s="876"/>
      <c r="D918" s="876"/>
    </row>
    <row r="919" spans="2:4">
      <c r="B919" s="876"/>
      <c r="C919" s="876"/>
      <c r="D919" s="876"/>
    </row>
    <row r="920" spans="2:4">
      <c r="B920" s="876"/>
      <c r="C920" s="876"/>
      <c r="D920" s="876"/>
    </row>
    <row r="921" spans="2:4">
      <c r="B921" s="876"/>
      <c r="C921" s="876"/>
      <c r="D921" s="876"/>
    </row>
    <row r="922" spans="2:4">
      <c r="B922" s="876"/>
      <c r="C922" s="876"/>
      <c r="D922" s="876"/>
    </row>
    <row r="923" spans="2:4">
      <c r="B923" s="876"/>
      <c r="C923" s="876"/>
      <c r="D923" s="876"/>
    </row>
    <row r="924" spans="2:4">
      <c r="B924" s="876"/>
      <c r="C924" s="876"/>
      <c r="D924" s="876"/>
    </row>
    <row r="925" spans="2:4">
      <c r="B925" s="876"/>
      <c r="C925" s="876"/>
      <c r="D925" s="876"/>
    </row>
    <row r="926" spans="2:4">
      <c r="B926" s="876"/>
      <c r="C926" s="876"/>
      <c r="D926" s="876"/>
    </row>
    <row r="927" spans="2:4">
      <c r="B927" s="876"/>
      <c r="C927" s="876"/>
      <c r="D927" s="876"/>
    </row>
    <row r="928" spans="2:4">
      <c r="B928" s="876"/>
      <c r="C928" s="876"/>
      <c r="D928" s="876"/>
    </row>
    <row r="929" spans="1:4">
      <c r="B929" s="876"/>
      <c r="C929" s="876"/>
      <c r="D929" s="876"/>
    </row>
    <row r="930" spans="1:4">
      <c r="B930" s="876"/>
      <c r="C930" s="876"/>
      <c r="D930" s="876"/>
    </row>
    <row r="931" spans="1:4">
      <c r="B931" s="876"/>
      <c r="C931" s="876"/>
      <c r="D931" s="876"/>
    </row>
    <row r="932" spans="1:4">
      <c r="B932" s="876"/>
      <c r="C932" s="876"/>
      <c r="D932" s="876"/>
    </row>
    <row r="933" spans="1:4">
      <c r="B933" s="876"/>
      <c r="C933" s="876"/>
      <c r="D933" s="876"/>
    </row>
    <row r="934" spans="1:4">
      <c r="B934" s="876"/>
      <c r="C934" s="876"/>
      <c r="D934" s="876"/>
    </row>
    <row r="935" spans="1:4">
      <c r="B935" s="876"/>
      <c r="C935" s="876"/>
      <c r="D935" s="876"/>
    </row>
    <row r="936" spans="1:4">
      <c r="B936" s="876"/>
      <c r="C936" s="876"/>
      <c r="D936" s="876"/>
    </row>
    <row r="937" spans="1:4">
      <c r="B937" s="876"/>
      <c r="C937" s="876"/>
      <c r="D937" s="876"/>
    </row>
    <row r="938" spans="1:4">
      <c r="B938" s="876"/>
      <c r="C938" s="876"/>
      <c r="D938" s="876"/>
    </row>
    <row r="939" spans="1:4">
      <c r="B939" s="876"/>
      <c r="C939" s="876"/>
      <c r="D939" s="876"/>
    </row>
    <row r="940" spans="1:4">
      <c r="B940" s="876"/>
      <c r="C940" s="876"/>
      <c r="D940" s="876"/>
    </row>
    <row r="942" spans="1:4">
      <c r="A942" s="931"/>
    </row>
  </sheetData>
  <phoneticPr fontId="1" type="noConversion"/>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E21D3-564A-4C25-B5F1-A1E1C11DEBB4}">
  <sheetPr codeName="Sheet6"/>
  <dimension ref="A1:R2"/>
  <sheetViews>
    <sheetView workbookViewId="0">
      <selection activeCell="H1" sqref="H1"/>
    </sheetView>
  </sheetViews>
  <sheetFormatPr defaultRowHeight="18.75"/>
  <cols>
    <col min="1" max="2" width="13.25" style="1" customWidth="1"/>
    <col min="3" max="3" width="12.25" customWidth="1"/>
    <col min="4" max="4" width="9" style="1"/>
    <col min="5" max="5" width="15.125" customWidth="1"/>
    <col min="6" max="6" width="14" customWidth="1"/>
    <col min="7" max="19" width="22.5" customWidth="1"/>
  </cols>
  <sheetData>
    <row r="1" spans="1:18" s="755" customFormat="1" ht="37.5">
      <c r="A1" s="920" t="s">
        <v>24611</v>
      </c>
      <c r="B1" s="920" t="s">
        <v>24612</v>
      </c>
      <c r="C1" s="920" t="s">
        <v>26</v>
      </c>
      <c r="D1" s="755" t="s">
        <v>7</v>
      </c>
      <c r="E1" s="755" t="str">
        <f>WebSiteConfig!$B$1</f>
        <v>SunShubin</v>
      </c>
      <c r="F1" s="755" t="str">
        <f>WebSiteConfig!$D$1</f>
        <v>SunShubin-China</v>
      </c>
      <c r="H1" s="755" t="str">
        <f>WebSiteConfig!$N$1</f>
        <v>G-Consulting</v>
      </c>
      <c r="I1" s="755" t="str">
        <f>WebSiteConfig!$U$1</f>
        <v>SB-EdTech</v>
      </c>
      <c r="J1" s="755" t="str">
        <f>WebSiteConfig!$V$1</f>
        <v>SB-HRTech</v>
      </c>
      <c r="K1" s="755" t="str">
        <f>WebSiteConfig!$AN$1</f>
        <v>linkstec</v>
      </c>
      <c r="L1" s="755" t="str">
        <f>WebSiteConfig!$AO$1</f>
        <v>Trex-Group</v>
      </c>
      <c r="M1" s="755" t="str">
        <f>WebSiteConfig!$AP$1</f>
        <v>Ten-ji</v>
      </c>
      <c r="N1" s="755" t="str">
        <f>WebSiteConfig!$AQ$1</f>
        <v>cicjp</v>
      </c>
      <c r="O1" s="755" t="str">
        <f>WebSiteConfig!$AR$1</f>
        <v>DJBridge</v>
      </c>
      <c r="P1" s="755" t="str">
        <f>WebSiteConfig!$AS$1</f>
        <v>dlhitech</v>
      </c>
      <c r="Q1" s="755" t="str">
        <f>WebSiteConfig!$AT$1</f>
        <v>leverages-jp</v>
      </c>
      <c r="R1" s="755" t="str">
        <f>WebSiteConfig!$AU$1</f>
        <v>Sun-Asterisk-j</v>
      </c>
    </row>
    <row r="2" spans="1:18">
      <c r="D2" s="1" t="s">
        <v>6</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B04C7-3E53-4F29-999F-83CA92A19992}">
  <sheetPr codeName="AD"/>
  <dimension ref="A1:H1"/>
  <sheetViews>
    <sheetView workbookViewId="0">
      <selection activeCell="C3" sqref="C3"/>
    </sheetView>
  </sheetViews>
  <sheetFormatPr defaultRowHeight="18.75"/>
  <cols>
    <col min="1" max="7" width="10.875" customWidth="1"/>
    <col min="8" max="8" width="14.5" customWidth="1"/>
  </cols>
  <sheetData>
    <row r="1" spans="1:8" s="1" customFormat="1">
      <c r="A1" s="15" t="s">
        <v>55</v>
      </c>
      <c r="B1" s="15" t="s">
        <v>28080</v>
      </c>
      <c r="C1" s="15" t="s">
        <v>28081</v>
      </c>
      <c r="D1" s="15" t="s">
        <v>54</v>
      </c>
      <c r="E1" s="15" t="s">
        <v>56</v>
      </c>
      <c r="F1" s="15" t="s">
        <v>57</v>
      </c>
      <c r="G1" s="15" t="s">
        <v>28078</v>
      </c>
      <c r="H1" s="15" t="s">
        <v>28079</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3857C-773E-4FC6-88C5-721F37389821}">
  <sheetPr codeName="About"/>
  <dimension ref="A1:AR25"/>
  <sheetViews>
    <sheetView workbookViewId="0">
      <pane xSplit="1" ySplit="1" topLeftCell="B2" activePane="bottomRight" state="frozen"/>
      <selection sqref="A1:E1"/>
      <selection pane="topRight" sqref="A1:E1"/>
      <selection pane="bottomLeft" sqref="A1:E1"/>
      <selection pane="bottomRight" activeCell="A17" sqref="A17"/>
    </sheetView>
  </sheetViews>
  <sheetFormatPr defaultRowHeight="18.75"/>
  <cols>
    <col min="1" max="1" width="41.625" style="5" customWidth="1"/>
    <col min="2" max="4" width="14" customWidth="1"/>
    <col min="5" max="5" width="22" style="11" customWidth="1"/>
    <col min="6" max="6" width="14" style="11" customWidth="1"/>
  </cols>
  <sheetData>
    <row r="1" spans="1:44" ht="54">
      <c r="A1" s="468" t="s">
        <v>27022</v>
      </c>
      <c r="B1" s="910" t="s">
        <v>26942</v>
      </c>
      <c r="C1" s="910" t="s">
        <v>27804</v>
      </c>
      <c r="D1" s="910" t="s">
        <v>27033</v>
      </c>
      <c r="E1" s="910" t="s">
        <v>27041</v>
      </c>
      <c r="F1" s="910" t="s">
        <v>27807</v>
      </c>
      <c r="G1" s="910" t="s">
        <v>27809</v>
      </c>
      <c r="H1" s="910" t="s">
        <v>27970</v>
      </c>
      <c r="I1" s="910"/>
      <c r="J1" s="910" t="s">
        <v>27034</v>
      </c>
      <c r="K1" s="910" t="s">
        <v>27036</v>
      </c>
      <c r="L1" s="910" t="s">
        <v>27971</v>
      </c>
      <c r="M1" s="909"/>
      <c r="N1" s="910" t="s">
        <v>27891</v>
      </c>
      <c r="O1" s="910" t="s">
        <v>27892</v>
      </c>
      <c r="P1" s="910" t="s">
        <v>27896</v>
      </c>
      <c r="Q1" s="910" t="s">
        <v>27897</v>
      </c>
      <c r="R1" s="909"/>
      <c r="S1" s="881" t="s">
        <v>27032</v>
      </c>
      <c r="T1" s="881" t="s">
        <v>27911</v>
      </c>
      <c r="U1" s="881" t="s">
        <v>27912</v>
      </c>
      <c r="V1" s="909"/>
      <c r="W1" s="909" t="s">
        <v>27972</v>
      </c>
      <c r="X1" s="909" t="s">
        <v>27973</v>
      </c>
      <c r="Y1" s="909" t="s">
        <v>27974</v>
      </c>
      <c r="Z1" s="909"/>
      <c r="AA1" s="909" t="s">
        <v>27976</v>
      </c>
      <c r="AB1" s="909" t="s">
        <v>27820</v>
      </c>
      <c r="AC1" s="909" t="s">
        <v>27819</v>
      </c>
      <c r="AD1" s="909" t="s">
        <v>27822</v>
      </c>
      <c r="AE1" s="909" t="s">
        <v>27821</v>
      </c>
      <c r="AF1" s="909"/>
      <c r="AG1" s="909" t="s">
        <v>27805</v>
      </c>
      <c r="AH1" s="909"/>
      <c r="AI1" s="909" t="s">
        <v>27977</v>
      </c>
      <c r="AJ1" s="909" t="s">
        <v>27978</v>
      </c>
      <c r="AK1" s="909" t="s">
        <v>27979</v>
      </c>
      <c r="AL1" s="909" t="s">
        <v>27980</v>
      </c>
      <c r="AM1" s="909" t="s">
        <v>27981</v>
      </c>
      <c r="AN1" s="909" t="s">
        <v>27982</v>
      </c>
      <c r="AO1" s="909" t="s">
        <v>27983</v>
      </c>
      <c r="AP1" s="909" t="s">
        <v>27984</v>
      </c>
      <c r="AQ1" s="909"/>
      <c r="AR1" s="911" t="s">
        <v>27037</v>
      </c>
    </row>
    <row r="2" spans="1:44">
      <c r="A2" s="874" t="s">
        <v>27028</v>
      </c>
      <c r="B2" s="876" t="s">
        <v>26948</v>
      </c>
      <c r="C2" s="876" t="s">
        <v>26948</v>
      </c>
      <c r="D2" s="876" t="s">
        <v>26948</v>
      </c>
      <c r="E2" s="876" t="s">
        <v>26948</v>
      </c>
      <c r="F2" s="876"/>
    </row>
    <row r="3" spans="1:44">
      <c r="A3" s="873" t="s">
        <v>27137</v>
      </c>
      <c r="B3" s="876" t="s">
        <v>26948</v>
      </c>
      <c r="C3" s="876" t="s">
        <v>26948</v>
      </c>
      <c r="D3" s="876" t="s">
        <v>26948</v>
      </c>
      <c r="E3" s="876" t="s">
        <v>26948</v>
      </c>
      <c r="F3" s="876"/>
    </row>
    <row r="4" spans="1:44">
      <c r="A4" s="873" t="s">
        <v>27876</v>
      </c>
      <c r="B4" t="s">
        <v>27138</v>
      </c>
      <c r="C4" t="s">
        <v>27138</v>
      </c>
      <c r="D4" t="s">
        <v>27138</v>
      </c>
      <c r="E4" s="11" t="s">
        <v>27918</v>
      </c>
    </row>
    <row r="5" spans="1:44">
      <c r="A5" s="873" t="s">
        <v>27877</v>
      </c>
      <c r="B5" s="875" t="s">
        <v>27884</v>
      </c>
      <c r="C5" s="875" t="s">
        <v>27884</v>
      </c>
      <c r="D5" s="875" t="s">
        <v>27884</v>
      </c>
    </row>
    <row r="6" spans="1:44">
      <c r="A6" s="873" t="s">
        <v>27029</v>
      </c>
      <c r="B6" s="876" t="s">
        <v>26948</v>
      </c>
      <c r="C6" s="876" t="s">
        <v>26948</v>
      </c>
      <c r="D6" s="876" t="s">
        <v>26948</v>
      </c>
      <c r="E6" s="876" t="s">
        <v>26948</v>
      </c>
      <c r="F6" s="876"/>
    </row>
    <row r="7" spans="1:44">
      <c r="A7" s="873" t="s">
        <v>27030</v>
      </c>
      <c r="B7" s="876" t="s">
        <v>26948</v>
      </c>
      <c r="C7" s="876" t="s">
        <v>26948</v>
      </c>
      <c r="D7" s="876" t="s">
        <v>26948</v>
      </c>
      <c r="E7" s="876" t="s">
        <v>26948</v>
      </c>
      <c r="F7" s="876"/>
    </row>
    <row r="8" spans="1:44">
      <c r="A8" s="5" t="s">
        <v>27028</v>
      </c>
      <c r="B8" s="876" t="s">
        <v>26948</v>
      </c>
      <c r="C8" s="876" t="s">
        <v>26948</v>
      </c>
      <c r="D8" s="876" t="s">
        <v>26948</v>
      </c>
      <c r="E8" s="876" t="s">
        <v>26948</v>
      </c>
      <c r="F8" s="876"/>
    </row>
    <row r="9" spans="1:44">
      <c r="A9" s="5" t="s">
        <v>27880</v>
      </c>
      <c r="B9" s="876" t="s">
        <v>26948</v>
      </c>
      <c r="C9" s="876" t="s">
        <v>26948</v>
      </c>
      <c r="D9" s="876" t="s">
        <v>26948</v>
      </c>
      <c r="E9" s="876" t="s">
        <v>26948</v>
      </c>
      <c r="F9" s="876"/>
    </row>
    <row r="10" spans="1:44">
      <c r="A10" s="5" t="s">
        <v>27882</v>
      </c>
      <c r="B10" s="876" t="s">
        <v>26948</v>
      </c>
      <c r="C10" s="876" t="s">
        <v>26948</v>
      </c>
      <c r="D10" s="876" t="s">
        <v>26948</v>
      </c>
      <c r="E10" s="876" t="s">
        <v>26948</v>
      </c>
      <c r="F10" s="876"/>
    </row>
    <row r="11" spans="1:44">
      <c r="A11" s="5" t="s">
        <v>27881</v>
      </c>
      <c r="B11" s="876" t="s">
        <v>26948</v>
      </c>
      <c r="C11" s="876" t="s">
        <v>26948</v>
      </c>
      <c r="D11" s="876" t="s">
        <v>26948</v>
      </c>
      <c r="E11" s="876" t="s">
        <v>26948</v>
      </c>
      <c r="F11" s="876"/>
    </row>
    <row r="12" spans="1:44">
      <c r="A12" s="5" t="s">
        <v>27878</v>
      </c>
      <c r="B12" s="876" t="s">
        <v>26948</v>
      </c>
      <c r="C12" s="876" t="s">
        <v>26948</v>
      </c>
      <c r="D12" s="876" t="s">
        <v>26948</v>
      </c>
      <c r="E12" s="876" t="s">
        <v>26948</v>
      </c>
      <c r="F12" s="876"/>
    </row>
    <row r="13" spans="1:44">
      <c r="A13" s="5" t="s">
        <v>27879</v>
      </c>
      <c r="B13" s="876" t="s">
        <v>26948</v>
      </c>
      <c r="C13" s="876" t="s">
        <v>26948</v>
      </c>
      <c r="D13" s="876" t="s">
        <v>26948</v>
      </c>
      <c r="E13" s="876" t="s">
        <v>26948</v>
      </c>
      <c r="F13" s="876"/>
    </row>
    <row r="14" spans="1:44">
      <c r="A14" s="5" t="s">
        <v>27882</v>
      </c>
      <c r="B14" s="876" t="s">
        <v>26948</v>
      </c>
      <c r="C14" s="876" t="s">
        <v>26948</v>
      </c>
      <c r="D14" s="876" t="s">
        <v>26948</v>
      </c>
      <c r="E14" s="876" t="s">
        <v>26948</v>
      </c>
      <c r="F14" s="876"/>
    </row>
    <row r="15" spans="1:44">
      <c r="A15" s="5" t="s">
        <v>27883</v>
      </c>
      <c r="B15" s="876" t="s">
        <v>26948</v>
      </c>
      <c r="C15" s="876" t="s">
        <v>26948</v>
      </c>
      <c r="D15" s="876" t="s">
        <v>26948</v>
      </c>
      <c r="E15" s="876" t="s">
        <v>26948</v>
      </c>
      <c r="F15" s="876"/>
    </row>
    <row r="16" spans="1:44" ht="51.75">
      <c r="A16" s="934" t="s">
        <v>27920</v>
      </c>
      <c r="B16" s="876" t="s">
        <v>26948</v>
      </c>
      <c r="C16" s="876" t="s">
        <v>26948</v>
      </c>
      <c r="D16" s="876" t="s">
        <v>26948</v>
      </c>
      <c r="E16" s="876" t="s">
        <v>26948</v>
      </c>
      <c r="F16" s="876"/>
    </row>
    <row r="17" spans="1:6" ht="37.5">
      <c r="A17" s="957" t="s">
        <v>27919</v>
      </c>
      <c r="B17" s="876" t="s">
        <v>26948</v>
      </c>
      <c r="C17" s="876" t="s">
        <v>26948</v>
      </c>
      <c r="D17" s="876" t="s">
        <v>26948</v>
      </c>
      <c r="E17" s="876" t="s">
        <v>26948</v>
      </c>
      <c r="F17" s="876"/>
    </row>
    <row r="18" spans="1:6">
      <c r="B18" s="876" t="s">
        <v>26948</v>
      </c>
      <c r="C18" s="876" t="s">
        <v>26948</v>
      </c>
      <c r="D18" s="876" t="s">
        <v>26948</v>
      </c>
      <c r="E18" s="876" t="s">
        <v>26948</v>
      </c>
      <c r="F18" s="876"/>
    </row>
    <row r="19" spans="1:6">
      <c r="A19" s="5" t="s">
        <v>27885</v>
      </c>
      <c r="B19" s="876" t="s">
        <v>26948</v>
      </c>
      <c r="C19" s="876" t="s">
        <v>26948</v>
      </c>
      <c r="D19" s="876" t="s">
        <v>26948</v>
      </c>
      <c r="E19" s="876" t="s">
        <v>26948</v>
      </c>
      <c r="F19" s="876"/>
    </row>
    <row r="20" spans="1:6" ht="93.75">
      <c r="A20" s="5" t="s">
        <v>27141</v>
      </c>
      <c r="B20" s="876" t="s">
        <v>26948</v>
      </c>
      <c r="C20" s="876" t="s">
        <v>26948</v>
      </c>
      <c r="D20" s="876" t="s">
        <v>26948</v>
      </c>
      <c r="E20" s="11" t="s">
        <v>27140</v>
      </c>
    </row>
    <row r="21" spans="1:6">
      <c r="A21" s="5" t="s">
        <v>27886</v>
      </c>
      <c r="B21" s="876" t="s">
        <v>26948</v>
      </c>
      <c r="C21" s="876" t="s">
        <v>26948</v>
      </c>
      <c r="D21" s="876" t="s">
        <v>26948</v>
      </c>
      <c r="E21" s="876" t="s">
        <v>26948</v>
      </c>
      <c r="F21" s="876"/>
    </row>
    <row r="22" spans="1:6" ht="281.25">
      <c r="A22" s="5" t="s">
        <v>27141</v>
      </c>
      <c r="B22" s="876" t="s">
        <v>26948</v>
      </c>
      <c r="C22" s="876" t="s">
        <v>26948</v>
      </c>
      <c r="D22" s="876" t="s">
        <v>26948</v>
      </c>
      <c r="E22" s="11" t="s">
        <v>27139</v>
      </c>
    </row>
    <row r="23" spans="1:6">
      <c r="A23" s="874"/>
      <c r="B23" s="876" t="s">
        <v>26948</v>
      </c>
      <c r="C23" s="876" t="s">
        <v>26948</v>
      </c>
      <c r="D23" s="876" t="s">
        <v>26948</v>
      </c>
      <c r="E23" s="876" t="s">
        <v>26948</v>
      </c>
      <c r="F23" s="876"/>
    </row>
    <row r="24" spans="1:6">
      <c r="A24" s="874"/>
      <c r="B24" s="876" t="s">
        <v>26948</v>
      </c>
      <c r="C24" s="876" t="s">
        <v>26948</v>
      </c>
      <c r="D24" s="876" t="s">
        <v>26948</v>
      </c>
      <c r="E24" s="876" t="s">
        <v>26948</v>
      </c>
      <c r="F24" s="876"/>
    </row>
    <row r="25" spans="1:6">
      <c r="A25" s="874" t="s">
        <v>27795</v>
      </c>
    </row>
  </sheetData>
  <phoneticPr fontId="4"/>
  <pageMargins left="0.7" right="0.7" top="0.75" bottom="0.75" header="0.3" footer="0.3"/>
  <pageSetup paperSize="9"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B34C8-6D29-424D-8F13-1854535D479C}">
  <sheetPr codeName="Policy"/>
  <dimension ref="A1:AR1"/>
  <sheetViews>
    <sheetView workbookViewId="0">
      <selection sqref="A1:E1"/>
    </sheetView>
  </sheetViews>
  <sheetFormatPr defaultRowHeight="18.75"/>
  <cols>
    <col min="1" max="1" width="20.125" customWidth="1"/>
    <col min="2" max="2" width="34.125" customWidth="1"/>
  </cols>
  <sheetData>
    <row r="1" spans="1:44" ht="54">
      <c r="A1" s="875" t="s">
        <v>27812</v>
      </c>
      <c r="B1" s="910" t="s">
        <v>26942</v>
      </c>
      <c r="C1" s="910" t="s">
        <v>27804</v>
      </c>
      <c r="D1" s="910" t="s">
        <v>27033</v>
      </c>
      <c r="E1" s="910" t="s">
        <v>27041</v>
      </c>
      <c r="F1" s="910" t="s">
        <v>27807</v>
      </c>
      <c r="G1" s="910" t="s">
        <v>27809</v>
      </c>
      <c r="H1" s="910" t="s">
        <v>27970</v>
      </c>
      <c r="I1" s="910"/>
      <c r="J1" s="910" t="s">
        <v>27034</v>
      </c>
      <c r="K1" s="910" t="s">
        <v>27036</v>
      </c>
      <c r="L1" s="910" t="s">
        <v>27971</v>
      </c>
      <c r="M1" s="909"/>
      <c r="N1" s="910" t="s">
        <v>27891</v>
      </c>
      <c r="O1" s="910" t="s">
        <v>27892</v>
      </c>
      <c r="P1" s="910" t="s">
        <v>27896</v>
      </c>
      <c r="Q1" s="910" t="s">
        <v>27897</v>
      </c>
      <c r="R1" s="909"/>
      <c r="S1" s="881" t="s">
        <v>27032</v>
      </c>
      <c r="T1" s="881" t="s">
        <v>27911</v>
      </c>
      <c r="U1" s="881" t="s">
        <v>27912</v>
      </c>
      <c r="V1" s="909"/>
      <c r="W1" s="909" t="s">
        <v>27972</v>
      </c>
      <c r="X1" s="909" t="s">
        <v>27973</v>
      </c>
      <c r="Y1" s="909" t="s">
        <v>27974</v>
      </c>
      <c r="Z1" s="909"/>
      <c r="AA1" s="909" t="s">
        <v>27976</v>
      </c>
      <c r="AB1" s="909" t="s">
        <v>27820</v>
      </c>
      <c r="AC1" s="909" t="s">
        <v>27819</v>
      </c>
      <c r="AD1" s="909" t="s">
        <v>27822</v>
      </c>
      <c r="AE1" s="909" t="s">
        <v>27821</v>
      </c>
      <c r="AF1" s="909"/>
      <c r="AG1" s="909" t="s">
        <v>27805</v>
      </c>
      <c r="AH1" s="909"/>
      <c r="AI1" s="909" t="s">
        <v>27977</v>
      </c>
      <c r="AJ1" s="909" t="s">
        <v>27978</v>
      </c>
      <c r="AK1" s="909" t="s">
        <v>27979</v>
      </c>
      <c r="AL1" s="909" t="s">
        <v>27980</v>
      </c>
      <c r="AM1" s="909" t="s">
        <v>27981</v>
      </c>
      <c r="AN1" s="909" t="s">
        <v>27982</v>
      </c>
      <c r="AO1" s="909" t="s">
        <v>27983</v>
      </c>
      <c r="AP1" s="909" t="s">
        <v>27984</v>
      </c>
      <c r="AQ1" s="909"/>
      <c r="AR1" s="911" t="s">
        <v>27037</v>
      </c>
    </row>
  </sheetData>
  <phoneticPr fontId="4"/>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71488-1B92-4E43-99AB-09D1BC0F4C48}">
  <sheetPr codeName="Post"/>
  <dimension ref="A1:AW133"/>
  <sheetViews>
    <sheetView zoomScaleNormal="100" workbookViewId="0">
      <pane xSplit="2" ySplit="1" topLeftCell="AQ2" activePane="bottomRight" state="frozen"/>
      <selection sqref="A1:E1"/>
      <selection pane="topRight" sqref="A1:E1"/>
      <selection pane="bottomLeft" sqref="A1:E1"/>
      <selection pane="bottomRight" activeCell="A13" sqref="A13:XFD13"/>
    </sheetView>
  </sheetViews>
  <sheetFormatPr defaultRowHeight="18.75"/>
  <cols>
    <col min="1" max="1" width="25.75" customWidth="1"/>
    <col min="3" max="3" width="11.875" customWidth="1"/>
    <col min="4" max="4" width="17" style="11" customWidth="1"/>
    <col min="5" max="5" width="14.5" customWidth="1"/>
    <col min="6" max="6" width="17" style="11" customWidth="1"/>
    <col min="7" max="7" width="20.625" customWidth="1"/>
    <col min="8" max="8" width="10.875" customWidth="1"/>
    <col min="17" max="17" width="12.5" customWidth="1"/>
    <col min="18" max="18" width="10" customWidth="1"/>
    <col min="22" max="33" width="23.625" customWidth="1"/>
    <col min="34" max="46" width="26" customWidth="1"/>
    <col min="47" max="47" width="20.125" customWidth="1"/>
  </cols>
  <sheetData>
    <row r="1" spans="1:49" s="1" customFormat="1">
      <c r="A1" s="6" t="s">
        <v>2</v>
      </c>
      <c r="B1" s="6" t="s">
        <v>1</v>
      </c>
      <c r="C1" s="6" t="s">
        <v>8</v>
      </c>
      <c r="D1" s="10" t="s">
        <v>15</v>
      </c>
      <c r="E1" s="6" t="s">
        <v>16</v>
      </c>
      <c r="F1" s="10" t="s">
        <v>17</v>
      </c>
      <c r="G1" s="6" t="s">
        <v>4</v>
      </c>
      <c r="H1" s="6" t="s">
        <v>3</v>
      </c>
      <c r="I1" s="6" t="s">
        <v>28072</v>
      </c>
      <c r="J1" s="6" t="s">
        <v>28072</v>
      </c>
      <c r="K1" s="6" t="s">
        <v>28072</v>
      </c>
      <c r="L1" s="6" t="s">
        <v>28072</v>
      </c>
      <c r="M1" s="6" t="s">
        <v>28072</v>
      </c>
      <c r="N1" s="6" t="s">
        <v>28072</v>
      </c>
      <c r="O1" s="6" t="s">
        <v>28072</v>
      </c>
      <c r="P1" s="6" t="s">
        <v>28072</v>
      </c>
      <c r="Q1" s="6" t="s">
        <v>28058</v>
      </c>
      <c r="R1" s="6" t="s">
        <v>5</v>
      </c>
      <c r="S1" s="8" t="s">
        <v>52</v>
      </c>
      <c r="T1" s="8" t="s">
        <v>53</v>
      </c>
      <c r="U1" s="8" t="s">
        <v>28048</v>
      </c>
      <c r="V1" s="1" t="str">
        <f>WebSiteConfig!$B$1</f>
        <v>SunShubin</v>
      </c>
      <c r="W1" s="1" t="str">
        <f>WebSiteConfig!$D$1</f>
        <v>SunShubin-China</v>
      </c>
      <c r="X1" s="1" t="str">
        <f>WebSiteConfig!$N$1</f>
        <v>G-Consulting</v>
      </c>
      <c r="Y1" s="1" t="str">
        <f>WebSiteConfig!$U$1</f>
        <v>SB-EdTech</v>
      </c>
      <c r="Z1" s="1" t="str">
        <f>WebSiteConfig!$V$1</f>
        <v>SB-HRTech</v>
      </c>
      <c r="AA1" s="1" t="str">
        <f>WebSiteConfig!$AN$1</f>
        <v>linkstec</v>
      </c>
      <c r="AB1" s="1" t="str">
        <f>WebSiteConfig!$AO$1</f>
        <v>Trex-Group</v>
      </c>
      <c r="AC1" s="1" t="str">
        <f>WebSiteConfig!$AP$1</f>
        <v>Ten-ji</v>
      </c>
      <c r="AD1" s="1" t="str">
        <f>WebSiteConfig!$AQ$1</f>
        <v>cicjp</v>
      </c>
      <c r="AE1" s="1" t="str">
        <f>WebSiteConfig!$AR$1</f>
        <v>DJBridge</v>
      </c>
      <c r="AF1" s="1" t="str">
        <f>WebSiteConfig!$AS$1</f>
        <v>dlhitech</v>
      </c>
      <c r="AG1" s="1" t="str">
        <f>WebSiteConfig!$AT$1</f>
        <v>leverages-jp</v>
      </c>
      <c r="AH1" s="1" t="str">
        <f>WebSiteConfig!$AU$1</f>
        <v>Sun-Asterisk-j</v>
      </c>
      <c r="AS1" s="1" t="s">
        <v>28049</v>
      </c>
      <c r="AT1" s="1" t="s">
        <v>28050</v>
      </c>
      <c r="AU1" s="990" t="s">
        <v>28051</v>
      </c>
      <c r="AV1" s="17" t="s">
        <v>73</v>
      </c>
      <c r="AW1" s="8" t="s">
        <v>27037</v>
      </c>
    </row>
    <row r="2" spans="1:49">
      <c r="A2" s="13" t="s">
        <v>19129</v>
      </c>
      <c r="D2" s="465" t="s">
        <v>24600</v>
      </c>
      <c r="E2" t="s">
        <v>1267</v>
      </c>
      <c r="F2">
        <v>5</v>
      </c>
    </row>
    <row r="3" spans="1:49">
      <c r="A3" s="3" t="s">
        <v>34</v>
      </c>
      <c r="B3" t="s">
        <v>1240</v>
      </c>
      <c r="D3" s="465" t="s">
        <v>24600</v>
      </c>
      <c r="E3" t="s">
        <v>1267</v>
      </c>
      <c r="F3" t="s">
        <v>27837</v>
      </c>
      <c r="R3" s="7"/>
      <c r="S3" s="7"/>
    </row>
    <row r="4" spans="1:49">
      <c r="A4" s="3" t="s">
        <v>36</v>
      </c>
      <c r="B4" t="s">
        <v>1240</v>
      </c>
      <c r="D4" s="465" t="s">
        <v>24600</v>
      </c>
      <c r="E4" t="s">
        <v>1267</v>
      </c>
      <c r="F4" t="s">
        <v>27837</v>
      </c>
      <c r="R4" s="7"/>
      <c r="S4" s="7"/>
    </row>
    <row r="5" spans="1:49">
      <c r="A5" t="s">
        <v>31</v>
      </c>
      <c r="B5" t="s">
        <v>1240</v>
      </c>
      <c r="D5" s="465" t="s">
        <v>24600</v>
      </c>
      <c r="E5" t="s">
        <v>1267</v>
      </c>
      <c r="F5" t="s">
        <v>27838</v>
      </c>
      <c r="R5" s="7"/>
      <c r="S5" s="7"/>
    </row>
    <row r="6" spans="1:49">
      <c r="A6" t="s">
        <v>32</v>
      </c>
      <c r="B6" t="s">
        <v>1240</v>
      </c>
      <c r="D6" s="465" t="s">
        <v>24600</v>
      </c>
      <c r="E6" t="s">
        <v>1267</v>
      </c>
      <c r="F6" t="s">
        <v>27838</v>
      </c>
      <c r="R6" s="7"/>
      <c r="S6" s="7"/>
    </row>
    <row r="7" spans="1:49">
      <c r="A7" s="3" t="s">
        <v>24</v>
      </c>
      <c r="B7" t="s">
        <v>1240</v>
      </c>
      <c r="D7" s="465" t="s">
        <v>24600</v>
      </c>
      <c r="E7" t="s">
        <v>1267</v>
      </c>
      <c r="F7" t="s">
        <v>27838</v>
      </c>
      <c r="R7" s="7"/>
      <c r="S7" s="7"/>
    </row>
    <row r="8" spans="1:49">
      <c r="A8" t="s">
        <v>1247</v>
      </c>
      <c r="B8" t="s">
        <v>1240</v>
      </c>
      <c r="D8" s="465" t="s">
        <v>24600</v>
      </c>
      <c r="E8" t="s">
        <v>1267</v>
      </c>
      <c r="F8" t="s">
        <v>19661</v>
      </c>
    </row>
    <row r="9" spans="1:49">
      <c r="A9" s="3" t="s">
        <v>27</v>
      </c>
      <c r="B9" t="s">
        <v>1240</v>
      </c>
      <c r="D9" s="465" t="s">
        <v>24600</v>
      </c>
      <c r="E9" t="s">
        <v>1267</v>
      </c>
      <c r="F9" t="s">
        <v>27839</v>
      </c>
      <c r="R9" s="7"/>
      <c r="S9" s="7"/>
    </row>
    <row r="10" spans="1:49">
      <c r="A10" t="s">
        <v>33</v>
      </c>
      <c r="B10" t="s">
        <v>1240</v>
      </c>
      <c r="D10" s="465" t="s">
        <v>24600</v>
      </c>
      <c r="E10" t="s">
        <v>1267</v>
      </c>
      <c r="F10" t="s">
        <v>27839</v>
      </c>
      <c r="R10" s="7"/>
      <c r="S10" s="7"/>
    </row>
    <row r="11" spans="1:49">
      <c r="A11" s="3" t="s">
        <v>29</v>
      </c>
      <c r="B11" t="s">
        <v>1240</v>
      </c>
      <c r="D11" s="465" t="s">
        <v>24600</v>
      </c>
      <c r="E11" t="s">
        <v>1267</v>
      </c>
      <c r="F11" t="s">
        <v>27840</v>
      </c>
    </row>
    <row r="12" spans="1:49">
      <c r="D12" s="222" t="s">
        <v>4522</v>
      </c>
    </row>
    <row r="13" spans="1:49">
      <c r="A13" s="608" t="s">
        <v>28090</v>
      </c>
      <c r="B13" t="s">
        <v>28091</v>
      </c>
      <c r="D13" s="222" t="s">
        <v>4522</v>
      </c>
      <c r="K13" s="1004">
        <v>44208</v>
      </c>
      <c r="L13" s="1004">
        <v>44208</v>
      </c>
    </row>
    <row r="14" spans="1:49">
      <c r="A14" s="13"/>
      <c r="D14" s="222" t="s">
        <v>4522</v>
      </c>
    </row>
    <row r="15" spans="1:49">
      <c r="A15" s="13"/>
      <c r="D15" s="222" t="s">
        <v>4522</v>
      </c>
    </row>
    <row r="16" spans="1:49">
      <c r="A16" s="3" t="s">
        <v>35</v>
      </c>
      <c r="B16" t="s">
        <v>1240</v>
      </c>
      <c r="D16" s="465" t="s">
        <v>24600</v>
      </c>
      <c r="E16" t="str">
        <f t="shared" ref="E16:E17" si="0">LEFT(A16,1)</f>
        <v>I</v>
      </c>
      <c r="F16" t="str">
        <f t="shared" ref="F16:F17" si="1">RIGHT(LEFT(A16,2),1)</f>
        <v>o</v>
      </c>
    </row>
    <row r="17" spans="1:49">
      <c r="A17" s="3" t="s">
        <v>30</v>
      </c>
      <c r="B17" t="s">
        <v>1240</v>
      </c>
      <c r="D17" s="465" t="s">
        <v>24600</v>
      </c>
      <c r="E17" t="str">
        <f t="shared" si="0"/>
        <v>K</v>
      </c>
      <c r="F17" t="str">
        <f t="shared" si="1"/>
        <v>P</v>
      </c>
      <c r="AH17" s="18"/>
      <c r="AI17" s="18"/>
      <c r="AJ17" s="18"/>
      <c r="AK17" s="18"/>
      <c r="AL17" s="18"/>
      <c r="AM17" s="18"/>
      <c r="AN17" s="18"/>
      <c r="AO17" s="18"/>
      <c r="AP17" s="18"/>
      <c r="AQ17" s="18"/>
      <c r="AR17" s="18"/>
      <c r="AS17" s="18"/>
      <c r="AT17" s="18"/>
      <c r="AU17" s="18"/>
      <c r="AW17" s="18"/>
    </row>
    <row r="18" spans="1:49">
      <c r="B18" t="s">
        <v>1240</v>
      </c>
      <c r="D18" s="222" t="s">
        <v>4522</v>
      </c>
    </row>
    <row r="19" spans="1:49">
      <c r="D19" s="222" t="s">
        <v>4522</v>
      </c>
    </row>
    <row r="20" spans="1:49">
      <c r="A20" s="3" t="s">
        <v>28</v>
      </c>
      <c r="B20" t="s">
        <v>1240</v>
      </c>
      <c r="D20" s="465" t="s">
        <v>24600</v>
      </c>
      <c r="E20" t="str">
        <f t="shared" ref="E20" si="2">LEFT(A20,1)</f>
        <v>N</v>
      </c>
      <c r="F20" t="str">
        <f t="shared" ref="F20" si="3">RIGHT(LEFT(A20,2),1)</f>
        <v>o</v>
      </c>
      <c r="AV20" s="18"/>
    </row>
    <row r="21" spans="1:49">
      <c r="B21" t="s">
        <v>1240</v>
      </c>
      <c r="D21" s="222" t="s">
        <v>4522</v>
      </c>
    </row>
    <row r="22" spans="1:49">
      <c r="B22" t="s">
        <v>1240</v>
      </c>
      <c r="D22" s="222" t="s">
        <v>4522</v>
      </c>
    </row>
    <row r="23" spans="1:49">
      <c r="A23" t="s">
        <v>4514</v>
      </c>
      <c r="B23" t="s">
        <v>1240</v>
      </c>
      <c r="D23" s="465" t="s">
        <v>24600</v>
      </c>
      <c r="E23" t="str">
        <f t="shared" ref="E23" si="4">LEFT(A23,1)</f>
        <v>P</v>
      </c>
      <c r="F23" t="str">
        <f t="shared" ref="F23" si="5">RIGHT(LEFT(A23,2),1)</f>
        <v>u</v>
      </c>
    </row>
    <row r="24" spans="1:49">
      <c r="B24" t="s">
        <v>1240</v>
      </c>
      <c r="D24" s="222" t="s">
        <v>4522</v>
      </c>
      <c r="E24" s="11" t="s">
        <v>4523</v>
      </c>
      <c r="F24" s="11" t="s">
        <v>4524</v>
      </c>
    </row>
    <row r="25" spans="1:49">
      <c r="A25" s="3" t="s">
        <v>25</v>
      </c>
      <c r="B25" t="s">
        <v>1240</v>
      </c>
      <c r="D25" s="14" t="s">
        <v>1267</v>
      </c>
      <c r="E25" s="11" t="s">
        <v>1266</v>
      </c>
    </row>
    <row r="26" spans="1:49">
      <c r="A26" t="s">
        <v>1239</v>
      </c>
      <c r="B26" t="s">
        <v>1240</v>
      </c>
      <c r="D26" s="14" t="s">
        <v>1267</v>
      </c>
      <c r="E26" s="11" t="s">
        <v>1266</v>
      </c>
    </row>
    <row r="27" spans="1:49">
      <c r="A27" t="s">
        <v>72</v>
      </c>
      <c r="B27" t="s">
        <v>1240</v>
      </c>
      <c r="D27" s="14" t="s">
        <v>1267</v>
      </c>
      <c r="E27" s="11" t="s">
        <v>1266</v>
      </c>
    </row>
    <row r="28" spans="1:49">
      <c r="A28" t="s">
        <v>4513</v>
      </c>
      <c r="B28" t="s">
        <v>1240</v>
      </c>
      <c r="D28" s="14" t="s">
        <v>1267</v>
      </c>
      <c r="E28" s="11" t="s">
        <v>1266</v>
      </c>
    </row>
    <row r="29" spans="1:49">
      <c r="A29" t="s">
        <v>1246</v>
      </c>
      <c r="B29" t="s">
        <v>1223</v>
      </c>
      <c r="D29" s="465" t="s">
        <v>24600</v>
      </c>
      <c r="E29" t="s">
        <v>1265</v>
      </c>
      <c r="F29" t="s">
        <v>27841</v>
      </c>
    </row>
    <row r="30" spans="1:49">
      <c r="A30" t="s">
        <v>1253</v>
      </c>
      <c r="B30" t="s">
        <v>1223</v>
      </c>
      <c r="D30" s="465" t="s">
        <v>24600</v>
      </c>
      <c r="E30" t="s">
        <v>1265</v>
      </c>
      <c r="F30" t="s">
        <v>27841</v>
      </c>
    </row>
    <row r="31" spans="1:49">
      <c r="A31" t="s">
        <v>1260</v>
      </c>
      <c r="B31" t="s">
        <v>1223</v>
      </c>
      <c r="D31" s="465" t="s">
        <v>24600</v>
      </c>
      <c r="E31" t="s">
        <v>1265</v>
      </c>
      <c r="F31" t="s">
        <v>27841</v>
      </c>
    </row>
    <row r="32" spans="1:49">
      <c r="A32" s="3" t="s">
        <v>1237</v>
      </c>
      <c r="B32" t="s">
        <v>1223</v>
      </c>
      <c r="D32" s="465" t="s">
        <v>24600</v>
      </c>
      <c r="E32" t="s">
        <v>1265</v>
      </c>
      <c r="F32" t="s">
        <v>27841</v>
      </c>
    </row>
    <row r="33" spans="1:48">
      <c r="A33" t="s">
        <v>1271</v>
      </c>
      <c r="B33" t="s">
        <v>1223</v>
      </c>
      <c r="D33" s="465" t="s">
        <v>24600</v>
      </c>
      <c r="E33" t="s">
        <v>1265</v>
      </c>
      <c r="F33" t="s">
        <v>27842</v>
      </c>
    </row>
    <row r="34" spans="1:48">
      <c r="A34" t="s">
        <v>1263</v>
      </c>
      <c r="B34" t="s">
        <v>1223</v>
      </c>
      <c r="D34" s="465" t="s">
        <v>24600</v>
      </c>
      <c r="E34" t="s">
        <v>1265</v>
      </c>
      <c r="F34" t="s">
        <v>27843</v>
      </c>
    </row>
    <row r="35" spans="1:48">
      <c r="A35" s="196" t="s">
        <v>1264</v>
      </c>
      <c r="B35" t="s">
        <v>1223</v>
      </c>
      <c r="D35" s="465" t="s">
        <v>24600</v>
      </c>
      <c r="E35" t="s">
        <v>1265</v>
      </c>
      <c r="F35" t="s">
        <v>27844</v>
      </c>
    </row>
    <row r="36" spans="1:48">
      <c r="A36" t="s">
        <v>1250</v>
      </c>
      <c r="B36" t="s">
        <v>1223</v>
      </c>
      <c r="D36" s="465" t="s">
        <v>24600</v>
      </c>
      <c r="E36" t="s">
        <v>1265</v>
      </c>
      <c r="F36" t="s">
        <v>27845</v>
      </c>
    </row>
    <row r="37" spans="1:48">
      <c r="A37" t="s">
        <v>1238</v>
      </c>
      <c r="B37" t="s">
        <v>1223</v>
      </c>
      <c r="D37" s="465" t="s">
        <v>24600</v>
      </c>
      <c r="E37" t="s">
        <v>1265</v>
      </c>
      <c r="F37" t="s">
        <v>27846</v>
      </c>
    </row>
    <row r="38" spans="1:48">
      <c r="A38" t="s">
        <v>1249</v>
      </c>
      <c r="B38" t="s">
        <v>1223</v>
      </c>
      <c r="D38" s="465" t="s">
        <v>24600</v>
      </c>
      <c r="E38" t="s">
        <v>1265</v>
      </c>
      <c r="F38" t="s">
        <v>27847</v>
      </c>
    </row>
    <row r="39" spans="1:48">
      <c r="A39" t="s">
        <v>1269</v>
      </c>
      <c r="B39" t="s">
        <v>1223</v>
      </c>
      <c r="D39" s="465" t="s">
        <v>24600</v>
      </c>
      <c r="E39" t="s">
        <v>1265</v>
      </c>
      <c r="F39" t="s">
        <v>27848</v>
      </c>
    </row>
    <row r="40" spans="1:48">
      <c r="A40" t="s">
        <v>1234</v>
      </c>
      <c r="B40" t="s">
        <v>1223</v>
      </c>
      <c r="D40" s="465" t="s">
        <v>24600</v>
      </c>
      <c r="E40" t="s">
        <v>1265</v>
      </c>
      <c r="F40" t="s">
        <v>27848</v>
      </c>
      <c r="AV40" t="s">
        <v>1227</v>
      </c>
    </row>
    <row r="41" spans="1:48">
      <c r="A41" t="s">
        <v>1226</v>
      </c>
      <c r="B41" t="s">
        <v>1223</v>
      </c>
      <c r="D41" s="465" t="s">
        <v>24600</v>
      </c>
      <c r="E41" t="s">
        <v>1265</v>
      </c>
      <c r="F41" t="s">
        <v>27849</v>
      </c>
      <c r="AV41" t="s">
        <v>1227</v>
      </c>
    </row>
    <row r="42" spans="1:48">
      <c r="A42" t="s">
        <v>1251</v>
      </c>
      <c r="B42" t="s">
        <v>1223</v>
      </c>
      <c r="D42" s="465" t="s">
        <v>24600</v>
      </c>
      <c r="E42" t="s">
        <v>1265</v>
      </c>
      <c r="F42" t="s">
        <v>27850</v>
      </c>
    </row>
    <row r="43" spans="1:48">
      <c r="A43" t="s">
        <v>1256</v>
      </c>
      <c r="B43" t="s">
        <v>1223</v>
      </c>
      <c r="D43" s="465" t="s">
        <v>24600</v>
      </c>
      <c r="E43" t="s">
        <v>1265</v>
      </c>
      <c r="F43" t="s">
        <v>27851</v>
      </c>
    </row>
    <row r="44" spans="1:48">
      <c r="A44" t="s">
        <v>1252</v>
      </c>
      <c r="B44" t="s">
        <v>1223</v>
      </c>
      <c r="D44" s="465" t="s">
        <v>24600</v>
      </c>
      <c r="E44" t="s">
        <v>1265</v>
      </c>
      <c r="F44" t="s">
        <v>27851</v>
      </c>
    </row>
    <row r="45" spans="1:48">
      <c r="A45" t="s">
        <v>1270</v>
      </c>
      <c r="B45" t="s">
        <v>1223</v>
      </c>
      <c r="D45" s="465" t="s">
        <v>24600</v>
      </c>
      <c r="E45" t="s">
        <v>1265</v>
      </c>
      <c r="F45" t="s">
        <v>27852</v>
      </c>
    </row>
    <row r="46" spans="1:48">
      <c r="A46" t="s">
        <v>1235</v>
      </c>
      <c r="B46" t="s">
        <v>1223</v>
      </c>
      <c r="D46" s="465" t="s">
        <v>24600</v>
      </c>
      <c r="E46" t="s">
        <v>1265</v>
      </c>
      <c r="F46" t="s">
        <v>27853</v>
      </c>
    </row>
    <row r="47" spans="1:48">
      <c r="A47" t="s">
        <v>1241</v>
      </c>
      <c r="B47" t="s">
        <v>1223</v>
      </c>
      <c r="D47" s="465" t="s">
        <v>24600</v>
      </c>
      <c r="E47" t="s">
        <v>1265</v>
      </c>
      <c r="F47" t="s">
        <v>27854</v>
      </c>
    </row>
    <row r="48" spans="1:48">
      <c r="A48" t="s">
        <v>1248</v>
      </c>
      <c r="B48" t="s">
        <v>1223</v>
      </c>
      <c r="D48" s="465" t="s">
        <v>24600</v>
      </c>
      <c r="E48" t="s">
        <v>1265</v>
      </c>
      <c r="F48" t="s">
        <v>27855</v>
      </c>
    </row>
    <row r="49" spans="1:19">
      <c r="A49" t="s">
        <v>1257</v>
      </c>
      <c r="B49" t="s">
        <v>1223</v>
      </c>
      <c r="D49" s="465" t="s">
        <v>24600</v>
      </c>
      <c r="E49" t="s">
        <v>1265</v>
      </c>
      <c r="F49" t="s">
        <v>27856</v>
      </c>
    </row>
    <row r="50" spans="1:19">
      <c r="A50" t="s">
        <v>1259</v>
      </c>
      <c r="B50" t="s">
        <v>1223</v>
      </c>
      <c r="D50" s="465" t="s">
        <v>24600</v>
      </c>
      <c r="E50" t="s">
        <v>1265</v>
      </c>
      <c r="F50" t="s">
        <v>27857</v>
      </c>
    </row>
    <row r="51" spans="1:19">
      <c r="A51" t="s">
        <v>1242</v>
      </c>
      <c r="B51" t="s">
        <v>1223</v>
      </c>
      <c r="D51" s="465" t="s">
        <v>24600</v>
      </c>
      <c r="E51" t="s">
        <v>1265</v>
      </c>
      <c r="F51" t="s">
        <v>27858</v>
      </c>
    </row>
    <row r="52" spans="1:19">
      <c r="A52" t="s">
        <v>1262</v>
      </c>
      <c r="B52" t="s">
        <v>1223</v>
      </c>
      <c r="D52" s="465" t="s">
        <v>24600</v>
      </c>
      <c r="E52" t="s">
        <v>1265</v>
      </c>
      <c r="F52" t="s">
        <v>27859</v>
      </c>
    </row>
    <row r="53" spans="1:19">
      <c r="A53" t="s">
        <v>1244</v>
      </c>
      <c r="B53" t="s">
        <v>1223</v>
      </c>
      <c r="D53" s="465" t="s">
        <v>24600</v>
      </c>
      <c r="E53" t="s">
        <v>1265</v>
      </c>
      <c r="F53" t="s">
        <v>27860</v>
      </c>
    </row>
    <row r="54" spans="1:19">
      <c r="A54" t="s">
        <v>1273</v>
      </c>
      <c r="B54" t="s">
        <v>1223</v>
      </c>
      <c r="D54" s="465" t="s">
        <v>24600</v>
      </c>
      <c r="E54" t="s">
        <v>1265</v>
      </c>
      <c r="F54" t="s">
        <v>27861</v>
      </c>
    </row>
    <row r="55" spans="1:19">
      <c r="A55" t="s">
        <v>1261</v>
      </c>
      <c r="B55" t="s">
        <v>1223</v>
      </c>
      <c r="D55" s="465" t="s">
        <v>24600</v>
      </c>
      <c r="E55" t="s">
        <v>1265</v>
      </c>
      <c r="F55" t="s">
        <v>27862</v>
      </c>
    </row>
    <row r="56" spans="1:19">
      <c r="A56" s="3" t="s">
        <v>1236</v>
      </c>
      <c r="B56" t="s">
        <v>1223</v>
      </c>
      <c r="D56" s="465" t="s">
        <v>24600</v>
      </c>
      <c r="E56" t="s">
        <v>1265</v>
      </c>
      <c r="F56" t="s">
        <v>27863</v>
      </c>
      <c r="R56" s="7"/>
      <c r="S56" s="7"/>
    </row>
    <row r="57" spans="1:19">
      <c r="A57" t="s">
        <v>1258</v>
      </c>
      <c r="B57" t="s">
        <v>1223</v>
      </c>
      <c r="D57" s="465" t="s">
        <v>24600</v>
      </c>
      <c r="E57" t="s">
        <v>1265</v>
      </c>
      <c r="F57" t="s">
        <v>27864</v>
      </c>
    </row>
    <row r="58" spans="1:19">
      <c r="A58" t="s">
        <v>1245</v>
      </c>
      <c r="B58" t="s">
        <v>1223</v>
      </c>
      <c r="D58" s="465" t="s">
        <v>24600</v>
      </c>
      <c r="E58" t="s">
        <v>1265</v>
      </c>
      <c r="F58" t="s">
        <v>27865</v>
      </c>
    </row>
    <row r="59" spans="1:19">
      <c r="A59" t="s">
        <v>1243</v>
      </c>
      <c r="B59" t="s">
        <v>1223</v>
      </c>
      <c r="D59" s="465" t="s">
        <v>24600</v>
      </c>
      <c r="E59" t="s">
        <v>1265</v>
      </c>
      <c r="F59" t="s">
        <v>27866</v>
      </c>
    </row>
    <row r="60" spans="1:19">
      <c r="A60" t="s">
        <v>1272</v>
      </c>
      <c r="B60" t="s">
        <v>1223</v>
      </c>
      <c r="D60" s="465" t="s">
        <v>24600</v>
      </c>
      <c r="E60" t="s">
        <v>1265</v>
      </c>
      <c r="F60" t="s">
        <v>27867</v>
      </c>
    </row>
    <row r="61" spans="1:19">
      <c r="A61" t="s">
        <v>1225</v>
      </c>
      <c r="B61" t="s">
        <v>1223</v>
      </c>
      <c r="D61" s="465" t="s">
        <v>24600</v>
      </c>
      <c r="E61" t="s">
        <v>1265</v>
      </c>
      <c r="F61" t="s">
        <v>27868</v>
      </c>
    </row>
    <row r="62" spans="1:19">
      <c r="A62" t="s">
        <v>44</v>
      </c>
      <c r="B62" t="s">
        <v>1223</v>
      </c>
      <c r="D62" s="465" t="s">
        <v>24600</v>
      </c>
      <c r="E62" t="s">
        <v>1265</v>
      </c>
      <c r="F62" t="s">
        <v>27869</v>
      </c>
    </row>
    <row r="63" spans="1:19">
      <c r="A63" t="s">
        <v>42</v>
      </c>
      <c r="B63" t="s">
        <v>1224</v>
      </c>
      <c r="D63" s="465" t="s">
        <v>24600</v>
      </c>
      <c r="E63" t="s">
        <v>1268</v>
      </c>
      <c r="F63" t="s">
        <v>12404</v>
      </c>
    </row>
    <row r="64" spans="1:19">
      <c r="D64" s="465" t="s">
        <v>24600</v>
      </c>
      <c r="E64" t="str">
        <f t="shared" ref="E64" si="6">LEFT(A64,1)</f>
        <v/>
      </c>
      <c r="F64" t="str">
        <f t="shared" ref="F64" si="7">RIGHT(LEFT(A64,2),1)</f>
        <v/>
      </c>
    </row>
    <row r="65" spans="2:19">
      <c r="D65" s="222" t="s">
        <v>4522</v>
      </c>
    </row>
    <row r="72" spans="2:19">
      <c r="B72" t="s">
        <v>20</v>
      </c>
      <c r="R72" s="7"/>
      <c r="S72" s="7"/>
    </row>
    <row r="73" spans="2:19">
      <c r="B73" t="s">
        <v>20</v>
      </c>
      <c r="R73" s="7"/>
      <c r="S73" s="7"/>
    </row>
    <row r="74" spans="2:19">
      <c r="R74" s="7"/>
      <c r="S74" s="7"/>
    </row>
    <row r="75" spans="2:19">
      <c r="R75" s="7"/>
      <c r="S75" s="7"/>
    </row>
    <row r="76" spans="2:19">
      <c r="R76" s="7"/>
      <c r="S76" s="7"/>
    </row>
    <row r="77" spans="2:19">
      <c r="R77" s="7"/>
      <c r="S77" s="7"/>
    </row>
    <row r="78" spans="2:19">
      <c r="R78" s="7"/>
      <c r="S78" s="7"/>
    </row>
    <row r="79" spans="2:19">
      <c r="R79" s="7"/>
      <c r="S79" s="7"/>
    </row>
    <row r="80" spans="2:19">
      <c r="R80" s="7"/>
      <c r="S80" s="7"/>
    </row>
    <row r="81" spans="1:49">
      <c r="R81" s="7"/>
      <c r="S81" s="7"/>
    </row>
    <row r="82" spans="1:49">
      <c r="R82" s="7"/>
      <c r="S82" s="7"/>
    </row>
    <row r="83" spans="1:49">
      <c r="R83" s="7"/>
      <c r="S83" s="7"/>
    </row>
    <row r="84" spans="1:49">
      <c r="R84" s="7"/>
      <c r="S84" s="7"/>
    </row>
    <row r="85" spans="1:49">
      <c r="R85" s="7"/>
      <c r="S85" s="7"/>
    </row>
    <row r="86" spans="1:49">
      <c r="R86" s="7"/>
      <c r="S86" s="7"/>
    </row>
    <row r="87" spans="1:49">
      <c r="R87" s="7"/>
      <c r="S87" s="7"/>
    </row>
    <row r="90" spans="1:49">
      <c r="A90" s="4" t="s">
        <v>28047</v>
      </c>
      <c r="B90" s="4"/>
      <c r="C90" s="4"/>
      <c r="D90" s="12"/>
      <c r="E90" s="4"/>
      <c r="F90" s="12"/>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row>
    <row r="91" spans="1:49">
      <c r="B91" s="3" t="s">
        <v>38</v>
      </c>
      <c r="D91" s="195" t="s">
        <v>59</v>
      </c>
      <c r="E91" s="14" t="s">
        <v>60</v>
      </c>
      <c r="F91" s="9" t="s">
        <v>61</v>
      </c>
      <c r="G91" s="9"/>
      <c r="AH91" s="3"/>
      <c r="AI91" s="3"/>
      <c r="AJ91" s="3"/>
      <c r="AK91" s="3"/>
      <c r="AL91" s="3"/>
      <c r="AM91" s="3"/>
      <c r="AN91" s="3"/>
      <c r="AO91" s="3"/>
      <c r="AP91" s="3"/>
      <c r="AQ91" s="3"/>
      <c r="AR91" s="3"/>
      <c r="AS91" s="3"/>
      <c r="AT91" s="3"/>
      <c r="AU91" s="3"/>
      <c r="AV91" s="13" t="s">
        <v>1228</v>
      </c>
    </row>
    <row r="92" spans="1:49">
      <c r="B92" t="s">
        <v>20</v>
      </c>
      <c r="E92" s="11"/>
      <c r="F92" s="9" t="s">
        <v>63</v>
      </c>
      <c r="G92" s="9"/>
      <c r="AH92" s="3"/>
      <c r="AI92" s="3"/>
      <c r="AJ92" s="3"/>
      <c r="AK92" s="3"/>
      <c r="AL92" s="3"/>
      <c r="AM92" s="3"/>
      <c r="AN92" s="3"/>
      <c r="AO92" s="3"/>
      <c r="AP92" s="3"/>
      <c r="AQ92" s="3"/>
      <c r="AR92" s="3"/>
      <c r="AS92" s="3"/>
      <c r="AT92" s="3"/>
      <c r="AU92" s="3"/>
      <c r="AV92" s="9" t="s">
        <v>1229</v>
      </c>
    </row>
    <row r="93" spans="1:49">
      <c r="B93" s="3" t="s">
        <v>37</v>
      </c>
      <c r="E93" s="11"/>
      <c r="F93" s="9" t="s">
        <v>62</v>
      </c>
      <c r="G93" s="9"/>
      <c r="AV93" s="9" t="s">
        <v>1232</v>
      </c>
    </row>
    <row r="94" spans="1:49">
      <c r="B94" s="3"/>
      <c r="D94" s="14"/>
      <c r="E94" s="14" t="s">
        <v>1267</v>
      </c>
      <c r="F94" s="11" t="s">
        <v>1266</v>
      </c>
      <c r="G94" s="9"/>
      <c r="AV94" s="9"/>
    </row>
    <row r="95" spans="1:49">
      <c r="D95" s="14"/>
      <c r="E95" s="9" t="s">
        <v>1265</v>
      </c>
      <c r="F95" s="11" t="s">
        <v>1266</v>
      </c>
      <c r="AV95" s="9" t="s">
        <v>1233</v>
      </c>
    </row>
    <row r="96" spans="1:49">
      <c r="D96" s="14"/>
      <c r="E96" t="s">
        <v>1268</v>
      </c>
      <c r="F96" s="14"/>
      <c r="AV96" s="9" t="s">
        <v>1230</v>
      </c>
    </row>
    <row r="97" spans="4:48">
      <c r="D97" s="195" t="s">
        <v>1255</v>
      </c>
      <c r="AV97" s="9" t="s">
        <v>1231</v>
      </c>
    </row>
    <row r="98" spans="4:48">
      <c r="E98" s="13"/>
      <c r="F98" s="13"/>
      <c r="G98" s="14"/>
      <c r="AV98" s="9"/>
    </row>
    <row r="99" spans="4:48" ht="37.5">
      <c r="D99" s="11" t="s">
        <v>19</v>
      </c>
      <c r="F99"/>
      <c r="G99" s="11"/>
    </row>
    <row r="100" spans="4:48" ht="37.5">
      <c r="D100" s="11" t="s">
        <v>18</v>
      </c>
      <c r="F100"/>
      <c r="G100" s="16"/>
    </row>
    <row r="101" spans="4:48">
      <c r="F101"/>
      <c r="G101" s="14"/>
    </row>
    <row r="102" spans="4:48">
      <c r="D102" s="11" t="s">
        <v>40</v>
      </c>
      <c r="E102" s="13" t="s">
        <v>49</v>
      </c>
      <c r="F102" s="14" t="s">
        <v>50</v>
      </c>
    </row>
    <row r="103" spans="4:48" ht="36">
      <c r="E103" t="s">
        <v>41</v>
      </c>
      <c r="F103" s="11" t="s">
        <v>64</v>
      </c>
    </row>
    <row r="104" spans="4:48" ht="37.5">
      <c r="F104" s="16" t="s">
        <v>65</v>
      </c>
    </row>
    <row r="105" spans="4:48">
      <c r="F105" s="14" t="s">
        <v>51</v>
      </c>
    </row>
    <row r="107" spans="4:48">
      <c r="D107" s="14" t="s">
        <v>66</v>
      </c>
      <c r="E107" s="9" t="s">
        <v>67</v>
      </c>
    </row>
    <row r="108" spans="4:48">
      <c r="E108" s="9" t="s">
        <v>68</v>
      </c>
    </row>
    <row r="109" spans="4:48">
      <c r="E109" s="9" t="s">
        <v>69</v>
      </c>
    </row>
    <row r="110" spans="4:48">
      <c r="E110" s="9" t="s">
        <v>70</v>
      </c>
    </row>
    <row r="111" spans="4:48">
      <c r="E111" s="9" t="s">
        <v>71</v>
      </c>
    </row>
    <row r="112" spans="4:48">
      <c r="E112" s="201" t="s">
        <v>4491</v>
      </c>
      <c r="F112" s="201" t="s">
        <v>4490</v>
      </c>
    </row>
    <row r="113" spans="5:6">
      <c r="E113" s="201" t="s">
        <v>4488</v>
      </c>
      <c r="F113" s="201" t="s">
        <v>4489</v>
      </c>
    </row>
    <row r="114" spans="5:6">
      <c r="E114" s="201" t="s">
        <v>4488</v>
      </c>
      <c r="F114" s="201" t="s">
        <v>4487</v>
      </c>
    </row>
    <row r="115" spans="5:6">
      <c r="E115" s="201"/>
      <c r="F115" s="201"/>
    </row>
    <row r="116" spans="5:6">
      <c r="E116" s="201" t="s">
        <v>4485</v>
      </c>
      <c r="F116" s="201" t="s">
        <v>4486</v>
      </c>
    </row>
    <row r="117" spans="5:6">
      <c r="E117" s="201" t="s">
        <v>4485</v>
      </c>
      <c r="F117" s="201" t="s">
        <v>4484</v>
      </c>
    </row>
    <row r="118" spans="5:6">
      <c r="E118" s="201"/>
      <c r="F118" s="201"/>
    </row>
    <row r="119" spans="5:6">
      <c r="E119" s="201"/>
      <c r="F119" s="201"/>
    </row>
    <row r="120" spans="5:6">
      <c r="E120" s="201"/>
      <c r="F120" s="201"/>
    </row>
    <row r="121" spans="5:6">
      <c r="E121" s="201" t="s">
        <v>4480</v>
      </c>
      <c r="F121" s="201" t="s">
        <v>4483</v>
      </c>
    </row>
    <row r="122" spans="5:6">
      <c r="E122" s="201" t="s">
        <v>4480</v>
      </c>
      <c r="F122" s="201" t="s">
        <v>4482</v>
      </c>
    </row>
    <row r="123" spans="5:6">
      <c r="E123" s="201" t="s">
        <v>4480</v>
      </c>
      <c r="F123" s="201" t="s">
        <v>4481</v>
      </c>
    </row>
    <row r="124" spans="5:6">
      <c r="E124" s="201" t="s">
        <v>4480</v>
      </c>
      <c r="F124" s="201" t="s">
        <v>4479</v>
      </c>
    </row>
    <row r="125" spans="5:6">
      <c r="E125" s="201"/>
      <c r="F125" s="201" t="s">
        <v>4478</v>
      </c>
    </row>
    <row r="126" spans="5:6">
      <c r="E126" s="201"/>
      <c r="F126" s="201"/>
    </row>
    <row r="127" spans="5:6">
      <c r="E127" s="201" t="s">
        <v>4477</v>
      </c>
      <c r="F127" s="201" t="s">
        <v>4476</v>
      </c>
    </row>
    <row r="128" spans="5:6">
      <c r="E128" s="201"/>
      <c r="F128" s="201"/>
    </row>
    <row r="129" spans="1:49">
      <c r="E129" s="201"/>
      <c r="F129" s="201"/>
    </row>
    <row r="130" spans="1:49">
      <c r="E130" s="201" t="s">
        <v>4475</v>
      </c>
      <c r="F130" s="201" t="s">
        <v>4474</v>
      </c>
    </row>
    <row r="131" spans="1:49">
      <c r="E131" s="201" t="s">
        <v>4473</v>
      </c>
      <c r="F131" s="201"/>
    </row>
    <row r="132" spans="1:49">
      <c r="E132" s="201"/>
      <c r="F132" s="201"/>
    </row>
    <row r="133" spans="1:49">
      <c r="A133" s="4"/>
      <c r="B133" s="4"/>
      <c r="C133" s="4"/>
      <c r="D133" s="12"/>
      <c r="E133" s="12"/>
      <c r="F133" s="12"/>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row>
  </sheetData>
  <autoFilter ref="A1:AW89" xr:uid="{C0305D43-DCB5-469E-8C7D-99D1C7B17BCE}">
    <sortState xmlns:xlrd2="http://schemas.microsoft.com/office/spreadsheetml/2017/richdata2" ref="A2:AW89">
      <sortCondition ref="A1:A89"/>
    </sortState>
  </autoFilter>
  <sortState xmlns:xlrd2="http://schemas.microsoft.com/office/spreadsheetml/2017/richdata2" ref="A2:U77">
    <sortCondition ref="B2:B77"/>
    <sortCondition ref="D2:D77"/>
    <sortCondition ref="E2:E77"/>
    <sortCondition ref="F2:F77"/>
    <sortCondition ref="A2:A77"/>
  </sortState>
  <phoneticPr fontId="1" type="noConversion"/>
  <dataValidations count="3">
    <dataValidation type="list" allowBlank="1" showInputMessage="1" showErrorMessage="1" sqref="AV2:AV89 AF2:AG89" xr:uid="{7677D708-23D4-4738-8B08-49E7B25AF44C}">
      <formula1>$AV$91:$AV$132</formula1>
    </dataValidation>
    <dataValidation type="list" allowBlank="1" showInputMessage="1" showErrorMessage="1" sqref="B2:C89" xr:uid="{40B554E2-D23C-4DDC-9410-83371497365C}">
      <formula1>$B$91:$B$132</formula1>
    </dataValidation>
    <dataValidation type="list" allowBlank="1" showInputMessage="1" showErrorMessage="1" sqref="D99 D65:D89" xr:uid="{B63BBF55-2AE1-4598-8033-F0D08AA196C4}">
      <formula1>$D$91:$D$132</formula1>
    </dataValidation>
  </dataValidations>
  <pageMargins left="0.7" right="0.7" top="0.75" bottom="0.75" header="0.3" footer="0.3"/>
  <pageSetup paperSize="9"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18772F95-95A0-4891-92AC-885B501EB1E4}">
          <x14:formula1>
            <xm:f>ToolsConfig!#REF!</xm:f>
          </x14:formula1>
          <xm:sqref>C2:C89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89AA6-03D8-42B7-9D24-F9B2ACF20C23}">
  <sheetPr codeName="Message"/>
  <dimension ref="A1:AV18"/>
  <sheetViews>
    <sheetView workbookViewId="0">
      <pane xSplit="1" ySplit="1" topLeftCell="B2" activePane="bottomRight" state="frozen"/>
      <selection pane="topRight" activeCell="B1" sqref="B1"/>
      <selection pane="bottomLeft" activeCell="A2" sqref="A2"/>
      <selection pane="bottomRight" activeCell="A4" sqref="A4"/>
    </sheetView>
  </sheetViews>
  <sheetFormatPr defaultRowHeight="18.75"/>
  <cols>
    <col min="1" max="1" width="48.875" customWidth="1"/>
    <col min="2" max="7" width="14.25" customWidth="1"/>
    <col min="46" max="46" width="11.125" customWidth="1"/>
    <col min="47" max="47" width="12.25" customWidth="1"/>
  </cols>
  <sheetData>
    <row r="1" spans="1:48" s="934" customFormat="1" ht="54">
      <c r="A1" s="979" t="s">
        <v>28096</v>
      </c>
      <c r="B1" s="755" t="s">
        <v>27772</v>
      </c>
      <c r="C1" s="910" t="s">
        <v>27804</v>
      </c>
      <c r="D1" s="876" t="str">
        <f>WebSiteConfig!$D$1</f>
        <v>SunShubin-China</v>
      </c>
      <c r="E1" s="876" t="s">
        <v>27035</v>
      </c>
      <c r="F1" s="876" t="s">
        <v>27807</v>
      </c>
      <c r="G1" s="876" t="s">
        <v>27809</v>
      </c>
      <c r="H1" s="910" t="s">
        <v>27895</v>
      </c>
      <c r="I1" s="910"/>
      <c r="J1" s="910"/>
      <c r="K1" s="876" t="str">
        <f>WebSiteConfig!$U$1</f>
        <v>SB-EdTech</v>
      </c>
      <c r="L1" s="876" t="str">
        <f>WebSiteConfig!$V$1</f>
        <v>SB-HRTech</v>
      </c>
      <c r="M1" s="910" t="s">
        <v>27893</v>
      </c>
      <c r="N1" s="910"/>
      <c r="O1" s="910" t="s">
        <v>27891</v>
      </c>
      <c r="P1" s="910" t="s">
        <v>27892</v>
      </c>
      <c r="Q1" s="910" t="s">
        <v>27896</v>
      </c>
      <c r="R1" s="910" t="s">
        <v>27897</v>
      </c>
      <c r="S1" s="910"/>
      <c r="T1" s="881" t="s">
        <v>27032</v>
      </c>
      <c r="U1" s="881" t="s">
        <v>27911</v>
      </c>
      <c r="V1" s="881" t="s">
        <v>27912</v>
      </c>
      <c r="W1" s="881"/>
      <c r="X1" s="881" t="s">
        <v>27913</v>
      </c>
      <c r="Y1" s="881" t="s">
        <v>27914</v>
      </c>
      <c r="Z1" s="881" t="s">
        <v>27915</v>
      </c>
      <c r="AA1" s="881"/>
      <c r="AB1" s="910" t="s">
        <v>27975</v>
      </c>
      <c r="AC1" s="910" t="s">
        <v>27898</v>
      </c>
      <c r="AD1" s="910" t="s">
        <v>27819</v>
      </c>
      <c r="AE1" s="910" t="s">
        <v>27822</v>
      </c>
      <c r="AF1" s="910" t="s">
        <v>27899</v>
      </c>
      <c r="AG1" s="910"/>
      <c r="AH1" s="910"/>
      <c r="AI1" s="910"/>
      <c r="AJ1" s="910" t="s">
        <v>27805</v>
      </c>
      <c r="AK1" s="910"/>
      <c r="AL1" s="910" t="s">
        <v>27977</v>
      </c>
      <c r="AM1" s="910" t="s">
        <v>27978</v>
      </c>
      <c r="AN1" s="910" t="s">
        <v>27979</v>
      </c>
      <c r="AO1" s="910" t="s">
        <v>27980</v>
      </c>
      <c r="AP1" s="910" t="s">
        <v>27981</v>
      </c>
      <c r="AQ1" s="910" t="s">
        <v>27982</v>
      </c>
      <c r="AR1" s="910" t="s">
        <v>27983</v>
      </c>
      <c r="AS1" s="910" t="s">
        <v>27984</v>
      </c>
      <c r="AT1" s="1005" t="s">
        <v>28082</v>
      </c>
      <c r="AU1" s="1005" t="s">
        <v>28083</v>
      </c>
      <c r="AV1" s="1006" t="s">
        <v>27037</v>
      </c>
    </row>
    <row r="2" spans="1:48">
      <c r="AT2" s="1004">
        <v>44208</v>
      </c>
      <c r="AU2" s="1004">
        <v>44208</v>
      </c>
    </row>
    <row r="4" spans="1:48">
      <c r="AT4" s="1004">
        <v>44208</v>
      </c>
      <c r="AU4" s="1004">
        <v>44208</v>
      </c>
    </row>
    <row r="18" spans="1:1">
      <c r="A18" s="1003" t="s">
        <v>27795</v>
      </c>
    </row>
  </sheetData>
  <phoneticPr fontId="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88266-ABD4-4E78-921A-DB897F816F96}">
  <sheetPr codeName="Sheet48"/>
  <dimension ref="A1:L20"/>
  <sheetViews>
    <sheetView workbookViewId="0">
      <pane xSplit="1" ySplit="1" topLeftCell="B2" activePane="bottomRight" state="frozen"/>
      <selection sqref="A1:E1"/>
      <selection pane="topRight" sqref="A1:E1"/>
      <selection pane="bottomLeft" sqref="A1:E1"/>
      <selection pane="bottomRight" activeCell="A3" sqref="A3"/>
    </sheetView>
  </sheetViews>
  <sheetFormatPr defaultRowHeight="18.75"/>
  <cols>
    <col min="1" max="1" width="46.125" style="1" customWidth="1"/>
    <col min="2" max="11" width="20.875" customWidth="1"/>
  </cols>
  <sheetData>
    <row r="1" spans="1:12" ht="27">
      <c r="A1" s="2" t="s">
        <v>28095</v>
      </c>
      <c r="B1" s="910" t="s">
        <v>26942</v>
      </c>
      <c r="C1" s="910" t="s">
        <v>27804</v>
      </c>
      <c r="D1" s="910" t="s">
        <v>27033</v>
      </c>
      <c r="E1" s="910" t="s">
        <v>27041</v>
      </c>
      <c r="F1" s="910" t="s">
        <v>27807</v>
      </c>
      <c r="G1" s="910" t="s">
        <v>27809</v>
      </c>
      <c r="H1" s="910" t="s">
        <v>27970</v>
      </c>
      <c r="I1" s="910" t="s">
        <v>28004</v>
      </c>
      <c r="J1" s="977" t="s">
        <v>28003</v>
      </c>
      <c r="K1" s="977" t="s">
        <v>28005</v>
      </c>
      <c r="L1" s="1008" t="s">
        <v>27795</v>
      </c>
    </row>
    <row r="20" spans="1:1">
      <c r="A20" s="1009" t="s">
        <v>27795</v>
      </c>
    </row>
  </sheetData>
  <phoneticPr fontId="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EE0D1-4AAB-4839-9F60-613422B59222}">
  <sheetPr codeName="Sheet34"/>
  <dimension ref="A1:AL961"/>
  <sheetViews>
    <sheetView workbookViewId="0">
      <pane xSplit="1" ySplit="1" topLeftCell="B755" activePane="bottomRight" state="frozen"/>
      <selection sqref="A1:E1"/>
      <selection pane="topRight" sqref="A1:E1"/>
      <selection pane="bottomLeft" sqref="A1:E1"/>
      <selection pane="bottomRight" activeCell="A771" sqref="A771:XFD933"/>
    </sheetView>
  </sheetViews>
  <sheetFormatPr defaultRowHeight="18.75"/>
  <cols>
    <col min="1" max="1" width="66.25" style="301" customWidth="1"/>
    <col min="2" max="2" width="10" style="301" customWidth="1"/>
    <col min="3" max="6" width="13.125" style="301" customWidth="1"/>
    <col min="7" max="10" width="9" style="295"/>
    <col min="11" max="13" width="17" style="295" customWidth="1"/>
    <col min="14" max="14" width="52.875" style="295" customWidth="1"/>
    <col min="15" max="18" width="10.25" style="296" customWidth="1"/>
    <col min="19" max="19" width="28.875" style="296" customWidth="1"/>
    <col min="20" max="20" width="11.75" style="296" customWidth="1"/>
    <col min="21" max="22" width="9" style="296"/>
    <col min="23" max="23" width="10.625" style="296" customWidth="1"/>
    <col min="24" max="24" width="11.875" style="296" customWidth="1"/>
    <col min="25" max="25" width="10.625" style="296" customWidth="1"/>
    <col min="26" max="27" width="9" style="295"/>
    <col min="28" max="28" width="14.5" style="296" customWidth="1"/>
    <col min="29" max="29" width="16" style="296" customWidth="1"/>
    <col min="30" max="16384" width="9" style="295"/>
  </cols>
  <sheetData>
    <row r="1" spans="1:38" s="296" customFormat="1" ht="33">
      <c r="A1" s="481" t="s">
        <v>19601</v>
      </c>
      <c r="B1" s="947" t="s">
        <v>27993</v>
      </c>
      <c r="C1" s="150" t="s">
        <v>1105</v>
      </c>
      <c r="D1" s="150" t="s">
        <v>27815</v>
      </c>
      <c r="E1" s="150" t="s">
        <v>1104</v>
      </c>
      <c r="F1" s="150" t="s">
        <v>1103</v>
      </c>
      <c r="G1" s="298" t="s">
        <v>19599</v>
      </c>
      <c r="H1" s="298" t="s">
        <v>24657</v>
      </c>
      <c r="I1" s="298" t="s">
        <v>24656</v>
      </c>
      <c r="J1" s="298" t="s">
        <v>24655</v>
      </c>
      <c r="K1" s="298" t="s">
        <v>24636</v>
      </c>
      <c r="L1" s="150" t="s">
        <v>1102</v>
      </c>
      <c r="M1" s="151" t="s">
        <v>1101</v>
      </c>
      <c r="N1" s="298" t="s">
        <v>24650</v>
      </c>
      <c r="O1" s="150" t="s">
        <v>27818</v>
      </c>
      <c r="P1" s="150"/>
      <c r="Q1" s="150" t="s">
        <v>1100</v>
      </c>
      <c r="R1" s="149" t="s">
        <v>1099</v>
      </c>
      <c r="S1" s="298" t="s">
        <v>19600</v>
      </c>
      <c r="T1" s="298" t="s">
        <v>19598</v>
      </c>
      <c r="U1" s="298" t="s">
        <v>19597</v>
      </c>
      <c r="V1" s="302" t="s">
        <v>19596</v>
      </c>
      <c r="W1" s="298" t="s">
        <v>19595</v>
      </c>
      <c r="X1" s="298" t="s">
        <v>19594</v>
      </c>
      <c r="Y1" s="298" t="s">
        <v>19593</v>
      </c>
      <c r="Z1" s="298" t="s">
        <v>19603</v>
      </c>
      <c r="AA1" s="298" t="s">
        <v>19602</v>
      </c>
      <c r="AB1" s="298" t="s">
        <v>24648</v>
      </c>
      <c r="AC1" s="298" t="s">
        <v>24649</v>
      </c>
      <c r="AD1" s="298"/>
    </row>
    <row r="2" spans="1:38" s="28" customFormat="1" ht="19.5">
      <c r="A2" s="145" t="s">
        <v>1098</v>
      </c>
      <c r="B2" s="143" t="s">
        <v>27813</v>
      </c>
      <c r="C2" s="143" t="s">
        <v>27814</v>
      </c>
      <c r="D2" s="143">
        <v>1</v>
      </c>
      <c r="E2" s="143" t="s">
        <v>27816</v>
      </c>
      <c r="F2" s="143" t="s">
        <v>27817</v>
      </c>
      <c r="L2" s="147"/>
      <c r="M2" s="147"/>
      <c r="O2" s="143" t="s">
        <v>1090</v>
      </c>
      <c r="P2" s="143"/>
      <c r="Q2" s="143" t="s">
        <v>1053</v>
      </c>
      <c r="R2" s="34"/>
      <c r="V2" s="34"/>
      <c r="W2" s="34"/>
      <c r="X2" s="34"/>
      <c r="Y2" s="34"/>
      <c r="Z2" s="34"/>
      <c r="AA2" s="34"/>
      <c r="AB2" s="34"/>
      <c r="AC2" s="34"/>
      <c r="AD2" s="34"/>
      <c r="AE2" s="34"/>
      <c r="AF2" s="34"/>
      <c r="AG2" s="34"/>
      <c r="AH2" s="34"/>
      <c r="AI2" s="34"/>
      <c r="AJ2" s="34"/>
      <c r="AK2" s="34"/>
      <c r="AL2" s="34"/>
    </row>
    <row r="3" spans="1:38" s="28" customFormat="1" ht="19.5">
      <c r="A3" s="145" t="s">
        <v>1097</v>
      </c>
      <c r="B3" s="143" t="s">
        <v>1068</v>
      </c>
      <c r="C3" s="143" t="s">
        <v>1081</v>
      </c>
      <c r="D3" s="143">
        <v>1</v>
      </c>
      <c r="E3" s="143" t="s">
        <v>27816</v>
      </c>
      <c r="F3" s="143" t="s">
        <v>1079</v>
      </c>
      <c r="L3" s="147"/>
      <c r="M3" s="147"/>
      <c r="O3" s="143" t="s">
        <v>1090</v>
      </c>
      <c r="P3" s="143"/>
      <c r="Q3" s="143" t="s">
        <v>1053</v>
      </c>
      <c r="R3" s="34"/>
      <c r="V3" s="34"/>
      <c r="W3" s="34"/>
      <c r="X3" s="34"/>
      <c r="Y3" s="34"/>
      <c r="Z3" s="34"/>
      <c r="AA3" s="34"/>
      <c r="AB3" s="34"/>
      <c r="AC3" s="34"/>
      <c r="AD3" s="34"/>
      <c r="AE3" s="34"/>
      <c r="AF3" s="34"/>
      <c r="AG3" s="34"/>
      <c r="AH3" s="34"/>
      <c r="AI3" s="34"/>
      <c r="AJ3" s="34"/>
      <c r="AK3" s="34"/>
      <c r="AL3" s="34"/>
    </row>
    <row r="4" spans="1:38" s="28" customFormat="1" ht="19.5">
      <c r="A4" s="145" t="s">
        <v>1096</v>
      </c>
      <c r="B4" s="143" t="s">
        <v>1068</v>
      </c>
      <c r="C4" s="143" t="s">
        <v>1081</v>
      </c>
      <c r="D4" s="143">
        <v>1</v>
      </c>
      <c r="E4" s="143" t="s">
        <v>1080</v>
      </c>
      <c r="F4" s="143" t="s">
        <v>1079</v>
      </c>
      <c r="L4" s="147"/>
      <c r="M4" s="147"/>
      <c r="O4" s="143" t="s">
        <v>1090</v>
      </c>
      <c r="P4" s="143"/>
      <c r="Q4" s="143" t="s">
        <v>1053</v>
      </c>
      <c r="R4" s="34"/>
      <c r="V4" s="34"/>
      <c r="W4" s="34"/>
      <c r="X4" s="34"/>
      <c r="Y4" s="34"/>
      <c r="Z4" s="34"/>
      <c r="AA4" s="34"/>
      <c r="AB4" s="34"/>
      <c r="AC4" s="34"/>
      <c r="AD4" s="34"/>
      <c r="AE4" s="34"/>
      <c r="AF4" s="34"/>
      <c r="AG4" s="34"/>
      <c r="AH4" s="34"/>
      <c r="AI4" s="34"/>
      <c r="AJ4" s="34"/>
      <c r="AK4" s="34"/>
      <c r="AL4" s="34"/>
    </row>
    <row r="5" spans="1:38" s="28" customFormat="1" ht="19.5">
      <c r="A5" s="145" t="s">
        <v>1095</v>
      </c>
      <c r="B5" s="143" t="s">
        <v>1068</v>
      </c>
      <c r="C5" s="143" t="s">
        <v>1081</v>
      </c>
      <c r="D5" s="146">
        <v>1</v>
      </c>
      <c r="E5" s="143" t="s">
        <v>1080</v>
      </c>
      <c r="F5" s="146"/>
      <c r="L5" s="147"/>
      <c r="M5" s="147"/>
      <c r="O5" s="143" t="s">
        <v>1090</v>
      </c>
      <c r="P5" s="143"/>
      <c r="Q5" s="143" t="s">
        <v>1053</v>
      </c>
      <c r="R5" s="34"/>
      <c r="V5" s="34"/>
      <c r="W5" s="34"/>
      <c r="X5" s="34"/>
      <c r="Y5" s="34"/>
      <c r="Z5" s="34"/>
      <c r="AA5" s="34"/>
      <c r="AB5" s="34"/>
      <c r="AC5" s="34"/>
      <c r="AD5" s="34"/>
      <c r="AE5" s="34"/>
      <c r="AF5" s="34"/>
      <c r="AG5" s="34"/>
      <c r="AH5" s="34"/>
      <c r="AI5" s="34"/>
      <c r="AJ5" s="34"/>
      <c r="AK5" s="34"/>
      <c r="AL5" s="34"/>
    </row>
    <row r="6" spans="1:38" s="28" customFormat="1" ht="19.5">
      <c r="A6" s="142"/>
      <c r="B6" s="143" t="s">
        <v>1068</v>
      </c>
      <c r="C6" s="143" t="s">
        <v>1081</v>
      </c>
      <c r="D6" s="146"/>
      <c r="E6" s="146"/>
      <c r="F6" s="146"/>
      <c r="L6" s="147"/>
      <c r="M6" s="147"/>
      <c r="O6" s="146"/>
      <c r="P6" s="146"/>
      <c r="Q6" s="146"/>
      <c r="R6" s="34"/>
      <c r="V6" s="34"/>
      <c r="W6" s="34"/>
      <c r="X6" s="34"/>
      <c r="Y6" s="34"/>
      <c r="Z6" s="34"/>
      <c r="AA6" s="34"/>
      <c r="AB6" s="34"/>
      <c r="AC6" s="34"/>
      <c r="AD6" s="34"/>
      <c r="AE6" s="34"/>
      <c r="AF6" s="34"/>
      <c r="AG6" s="34"/>
      <c r="AH6" s="34"/>
      <c r="AI6" s="34"/>
      <c r="AJ6" s="34"/>
      <c r="AK6" s="34"/>
      <c r="AL6" s="34"/>
    </row>
    <row r="7" spans="1:38" s="28" customFormat="1" ht="19.5">
      <c r="A7" s="145" t="s">
        <v>1094</v>
      </c>
      <c r="B7" s="143" t="s">
        <v>1068</v>
      </c>
      <c r="C7" s="143" t="s">
        <v>1093</v>
      </c>
      <c r="D7" s="146">
        <v>1</v>
      </c>
      <c r="E7" s="143" t="s">
        <v>1080</v>
      </c>
      <c r="F7" s="146"/>
      <c r="L7" s="147"/>
      <c r="M7" s="147">
        <v>50</v>
      </c>
      <c r="O7" s="146"/>
      <c r="P7" s="146"/>
      <c r="Q7" s="143" t="s">
        <v>1087</v>
      </c>
      <c r="R7" s="144" t="s">
        <v>1086</v>
      </c>
      <c r="V7" s="34"/>
      <c r="W7" s="34"/>
      <c r="X7" s="34"/>
      <c r="Y7" s="34"/>
      <c r="Z7" s="34"/>
      <c r="AA7" s="34"/>
      <c r="AB7" s="34"/>
      <c r="AC7" s="34"/>
      <c r="AD7" s="34"/>
      <c r="AE7" s="34"/>
      <c r="AF7" s="34"/>
      <c r="AG7" s="34"/>
      <c r="AH7" s="34"/>
      <c r="AI7" s="34"/>
      <c r="AJ7" s="34"/>
      <c r="AK7" s="34"/>
      <c r="AL7" s="34"/>
    </row>
    <row r="8" spans="1:38" s="28" customFormat="1" ht="19.5">
      <c r="A8" s="142"/>
      <c r="B8" s="143" t="s">
        <v>1068</v>
      </c>
      <c r="C8" s="146"/>
      <c r="D8" s="146"/>
      <c r="E8" s="146"/>
      <c r="F8" s="146"/>
      <c r="L8" s="147"/>
      <c r="M8" s="147"/>
      <c r="O8" s="146"/>
      <c r="P8" s="146"/>
      <c r="Q8" s="146"/>
      <c r="R8" s="34"/>
      <c r="V8" s="34"/>
      <c r="W8" s="34"/>
      <c r="X8" s="34"/>
      <c r="Y8" s="34"/>
      <c r="Z8" s="34"/>
      <c r="AA8" s="34"/>
      <c r="AB8" s="34"/>
      <c r="AC8" s="34"/>
      <c r="AD8" s="34"/>
      <c r="AE8" s="34"/>
      <c r="AF8" s="34"/>
      <c r="AG8" s="34"/>
      <c r="AH8" s="34"/>
      <c r="AI8" s="34"/>
      <c r="AJ8" s="34"/>
      <c r="AK8" s="34"/>
      <c r="AL8" s="34"/>
    </row>
    <row r="9" spans="1:38" s="28" customFormat="1" ht="19.5">
      <c r="A9" s="145" t="s">
        <v>1092</v>
      </c>
      <c r="B9" s="143" t="s">
        <v>1068</v>
      </c>
      <c r="C9" s="143" t="s">
        <v>1088</v>
      </c>
      <c r="D9" s="143">
        <v>1</v>
      </c>
      <c r="E9" s="143" t="s">
        <v>1080</v>
      </c>
      <c r="F9" s="143" t="s">
        <v>1079</v>
      </c>
      <c r="L9" s="148">
        <v>1300</v>
      </c>
      <c r="M9" s="147">
        <v>50</v>
      </c>
      <c r="O9" s="143" t="s">
        <v>1090</v>
      </c>
      <c r="P9" s="143"/>
      <c r="Q9" s="143" t="s">
        <v>1053</v>
      </c>
      <c r="R9" s="34"/>
      <c r="V9" s="34"/>
      <c r="W9" s="34"/>
      <c r="X9" s="34"/>
      <c r="Y9" s="34"/>
      <c r="Z9" s="34"/>
      <c r="AA9" s="34"/>
      <c r="AB9" s="34"/>
      <c r="AC9" s="34"/>
      <c r="AD9" s="34"/>
      <c r="AE9" s="34"/>
      <c r="AF9" s="34"/>
      <c r="AG9" s="34"/>
      <c r="AH9" s="34"/>
      <c r="AI9" s="34"/>
      <c r="AJ9" s="34"/>
      <c r="AK9" s="34"/>
      <c r="AL9" s="34"/>
    </row>
    <row r="10" spans="1:38" s="28" customFormat="1" ht="19.5">
      <c r="A10" s="145" t="s">
        <v>1091</v>
      </c>
      <c r="B10" s="143" t="s">
        <v>1068</v>
      </c>
      <c r="C10" s="143" t="s">
        <v>1088</v>
      </c>
      <c r="D10" s="143">
        <v>1</v>
      </c>
      <c r="E10" s="143" t="s">
        <v>1080</v>
      </c>
      <c r="F10" s="143" t="s">
        <v>1079</v>
      </c>
      <c r="L10" s="147">
        <v>1500</v>
      </c>
      <c r="M10" s="147">
        <v>50</v>
      </c>
      <c r="O10" s="143" t="s">
        <v>1090</v>
      </c>
      <c r="P10" s="143"/>
      <c r="Q10" s="143" t="s">
        <v>1087</v>
      </c>
      <c r="R10" s="144" t="s">
        <v>1086</v>
      </c>
      <c r="V10" s="34"/>
      <c r="W10" s="34"/>
      <c r="X10" s="34"/>
      <c r="Y10" s="34"/>
      <c r="Z10" s="34"/>
      <c r="AA10" s="34"/>
      <c r="AB10" s="34"/>
      <c r="AC10" s="34"/>
      <c r="AD10" s="34"/>
      <c r="AE10" s="34"/>
      <c r="AF10" s="34"/>
      <c r="AG10" s="34"/>
      <c r="AH10" s="34"/>
      <c r="AI10" s="34"/>
      <c r="AJ10" s="34"/>
      <c r="AK10" s="34"/>
      <c r="AL10" s="34"/>
    </row>
    <row r="11" spans="1:38" s="28" customFormat="1" ht="19.5">
      <c r="A11" s="145" t="s">
        <v>1089</v>
      </c>
      <c r="B11" s="143" t="s">
        <v>1068</v>
      </c>
      <c r="C11" s="143" t="s">
        <v>1088</v>
      </c>
      <c r="D11" s="143">
        <v>1</v>
      </c>
      <c r="E11" s="143" t="s">
        <v>1080</v>
      </c>
      <c r="F11" s="143" t="s">
        <v>1079</v>
      </c>
      <c r="L11" s="147">
        <v>1500</v>
      </c>
      <c r="M11" s="147">
        <v>50</v>
      </c>
      <c r="O11" s="146"/>
      <c r="P11" s="146"/>
      <c r="Q11" s="143" t="s">
        <v>1087</v>
      </c>
      <c r="R11" s="144" t="s">
        <v>1086</v>
      </c>
      <c r="V11" s="34"/>
      <c r="W11" s="34"/>
      <c r="X11" s="34"/>
      <c r="Y11" s="34"/>
      <c r="Z11" s="34"/>
      <c r="AA11" s="34"/>
      <c r="AB11" s="34"/>
      <c r="AC11" s="34"/>
      <c r="AD11" s="34"/>
      <c r="AE11" s="34"/>
      <c r="AF11" s="34"/>
      <c r="AG11" s="34"/>
      <c r="AH11" s="34"/>
      <c r="AI11" s="34"/>
      <c r="AJ11" s="34"/>
      <c r="AK11" s="34"/>
      <c r="AL11" s="34"/>
    </row>
    <row r="12" spans="1:38" s="28" customFormat="1" ht="19.5">
      <c r="A12" s="145" t="s">
        <v>1085</v>
      </c>
      <c r="B12" s="143" t="s">
        <v>1068</v>
      </c>
      <c r="C12" s="143" t="s">
        <v>1081</v>
      </c>
      <c r="D12" s="143">
        <v>1</v>
      </c>
      <c r="E12" s="143" t="s">
        <v>1080</v>
      </c>
      <c r="F12" s="143" t="s">
        <v>1079</v>
      </c>
      <c r="L12" s="147">
        <v>1600</v>
      </c>
      <c r="M12" s="147">
        <v>50</v>
      </c>
      <c r="O12" s="146"/>
      <c r="P12" s="146"/>
      <c r="Q12" s="143" t="s">
        <v>1053</v>
      </c>
      <c r="R12" s="34"/>
      <c r="V12" s="34"/>
      <c r="W12" s="34"/>
      <c r="X12" s="34"/>
      <c r="Y12" s="34"/>
      <c r="Z12" s="34"/>
      <c r="AA12" s="34"/>
      <c r="AB12" s="34"/>
      <c r="AC12" s="34"/>
      <c r="AD12" s="34"/>
      <c r="AE12" s="34"/>
      <c r="AF12" s="34"/>
      <c r="AG12" s="34"/>
      <c r="AH12" s="34"/>
      <c r="AI12" s="34"/>
      <c r="AJ12" s="34"/>
      <c r="AK12" s="34"/>
      <c r="AL12" s="34"/>
    </row>
    <row r="13" spans="1:38" s="28" customFormat="1" ht="19.5">
      <c r="A13" s="145" t="s">
        <v>1084</v>
      </c>
      <c r="B13" s="143" t="s">
        <v>1068</v>
      </c>
      <c r="C13" s="143" t="s">
        <v>1081</v>
      </c>
      <c r="D13" s="143">
        <v>1</v>
      </c>
      <c r="E13" s="143" t="s">
        <v>1080</v>
      </c>
      <c r="F13" s="143" t="s">
        <v>1079</v>
      </c>
      <c r="L13" s="147">
        <v>1600</v>
      </c>
      <c r="M13" s="147">
        <v>50</v>
      </c>
      <c r="O13" s="146"/>
      <c r="P13" s="146"/>
      <c r="Q13" s="143" t="s">
        <v>1053</v>
      </c>
      <c r="R13" s="34"/>
      <c r="V13" s="34"/>
      <c r="W13" s="34"/>
      <c r="X13" s="34"/>
      <c r="Y13" s="34"/>
      <c r="Z13" s="34"/>
      <c r="AA13" s="34"/>
      <c r="AB13" s="34"/>
      <c r="AC13" s="34"/>
      <c r="AD13" s="34"/>
      <c r="AE13" s="34"/>
      <c r="AF13" s="34"/>
      <c r="AG13" s="34"/>
      <c r="AH13" s="34"/>
      <c r="AI13" s="34"/>
      <c r="AJ13" s="34"/>
      <c r="AK13" s="34"/>
      <c r="AL13" s="34"/>
    </row>
    <row r="14" spans="1:38" s="28" customFormat="1" ht="19.5">
      <c r="A14" s="145" t="s">
        <v>1083</v>
      </c>
      <c r="B14" s="143" t="s">
        <v>1068</v>
      </c>
      <c r="C14" s="143" t="s">
        <v>1081</v>
      </c>
      <c r="D14" s="143">
        <v>1</v>
      </c>
      <c r="E14" s="143" t="s">
        <v>1080</v>
      </c>
      <c r="F14" s="143" t="s">
        <v>1079</v>
      </c>
      <c r="L14" s="147">
        <v>1700</v>
      </c>
      <c r="M14" s="147">
        <v>50</v>
      </c>
      <c r="O14" s="146"/>
      <c r="P14" s="146"/>
      <c r="Q14" s="143" t="s">
        <v>1053</v>
      </c>
      <c r="R14" s="34"/>
      <c r="V14" s="34"/>
      <c r="W14" s="34"/>
      <c r="X14" s="34"/>
      <c r="Y14" s="34"/>
      <c r="Z14" s="34"/>
      <c r="AA14" s="34"/>
      <c r="AB14" s="34"/>
      <c r="AC14" s="34"/>
      <c r="AD14" s="34"/>
      <c r="AE14" s="34"/>
      <c r="AF14" s="34"/>
      <c r="AG14" s="34"/>
      <c r="AH14" s="34"/>
      <c r="AI14" s="34"/>
      <c r="AJ14" s="34"/>
      <c r="AK14" s="34"/>
      <c r="AL14" s="34"/>
    </row>
    <row r="15" spans="1:38" s="28" customFormat="1" ht="19.5">
      <c r="A15" s="145" t="s">
        <v>1082</v>
      </c>
      <c r="B15" s="143" t="s">
        <v>1068</v>
      </c>
      <c r="C15" s="143" t="s">
        <v>1081</v>
      </c>
      <c r="D15" s="143">
        <v>1</v>
      </c>
      <c r="E15" s="143" t="s">
        <v>1080</v>
      </c>
      <c r="F15" s="143" t="s">
        <v>1079</v>
      </c>
      <c r="L15" s="147">
        <v>1600</v>
      </c>
      <c r="M15" s="147">
        <v>50</v>
      </c>
      <c r="O15" s="146"/>
      <c r="P15" s="146"/>
      <c r="Q15" s="143" t="s">
        <v>1053</v>
      </c>
      <c r="R15" s="34"/>
      <c r="V15" s="34"/>
      <c r="W15" s="34"/>
      <c r="X15" s="34"/>
      <c r="Y15" s="34"/>
      <c r="Z15" s="34"/>
      <c r="AA15" s="34"/>
      <c r="AB15" s="34"/>
      <c r="AC15" s="34"/>
      <c r="AD15" s="34"/>
      <c r="AE15" s="34"/>
      <c r="AF15" s="34"/>
      <c r="AG15" s="34"/>
      <c r="AH15" s="34"/>
      <c r="AI15" s="34"/>
      <c r="AJ15" s="34"/>
      <c r="AK15" s="34"/>
      <c r="AL15" s="34"/>
    </row>
    <row r="16" spans="1:38" s="28" customFormat="1" ht="19.5">
      <c r="A16" s="145" t="s">
        <v>1078</v>
      </c>
      <c r="B16" s="143" t="s">
        <v>1068</v>
      </c>
      <c r="C16" s="146" t="s">
        <v>1067</v>
      </c>
      <c r="D16" s="146">
        <v>4</v>
      </c>
      <c r="E16" s="143" t="s">
        <v>1066</v>
      </c>
      <c r="F16" s="146"/>
      <c r="L16" s="147"/>
      <c r="M16" s="147">
        <v>50</v>
      </c>
      <c r="O16" s="146"/>
      <c r="P16" s="146"/>
      <c r="Q16" s="143" t="s">
        <v>1053</v>
      </c>
      <c r="R16" s="34"/>
      <c r="V16" s="34"/>
      <c r="W16" s="34"/>
      <c r="X16" s="34"/>
      <c r="Y16" s="34"/>
      <c r="Z16" s="34"/>
      <c r="AA16" s="34"/>
      <c r="AB16" s="34"/>
      <c r="AC16" s="34"/>
      <c r="AD16" s="34"/>
      <c r="AE16" s="34"/>
      <c r="AF16" s="34"/>
      <c r="AG16" s="34"/>
      <c r="AH16" s="34"/>
      <c r="AI16" s="34"/>
      <c r="AJ16" s="34"/>
      <c r="AK16" s="34"/>
      <c r="AL16" s="34"/>
    </row>
    <row r="17" spans="1:38" s="28" customFormat="1" ht="19.5">
      <c r="A17" s="145" t="s">
        <v>1077</v>
      </c>
      <c r="B17" s="143" t="s">
        <v>1068</v>
      </c>
      <c r="C17" s="146" t="s">
        <v>1067</v>
      </c>
      <c r="D17" s="146">
        <v>1</v>
      </c>
      <c r="E17" s="143" t="s">
        <v>1066</v>
      </c>
      <c r="F17" s="146"/>
      <c r="L17" s="147"/>
      <c r="M17" s="147">
        <v>50</v>
      </c>
      <c r="O17" s="146"/>
      <c r="P17" s="146"/>
      <c r="Q17" s="143" t="s">
        <v>1053</v>
      </c>
      <c r="R17" s="34"/>
      <c r="V17" s="34"/>
      <c r="W17" s="34"/>
      <c r="X17" s="34"/>
      <c r="Y17" s="34"/>
      <c r="Z17" s="34"/>
      <c r="AA17" s="34"/>
      <c r="AB17" s="34"/>
      <c r="AC17" s="34"/>
      <c r="AD17" s="34"/>
      <c r="AE17" s="34"/>
      <c r="AF17" s="34"/>
      <c r="AG17" s="34"/>
      <c r="AH17" s="34"/>
      <c r="AI17" s="34"/>
      <c r="AJ17" s="34"/>
      <c r="AK17" s="34"/>
      <c r="AL17" s="34"/>
    </row>
    <row r="18" spans="1:38" s="28" customFormat="1" ht="19.5">
      <c r="A18" s="145" t="s">
        <v>1076</v>
      </c>
      <c r="B18" s="146"/>
      <c r="C18" s="146"/>
      <c r="D18" s="146"/>
      <c r="E18" s="146"/>
      <c r="F18" s="146"/>
      <c r="L18" s="147"/>
      <c r="M18" s="147"/>
      <c r="O18" s="146"/>
      <c r="P18" s="146"/>
      <c r="Q18" s="146"/>
      <c r="R18" s="34"/>
      <c r="V18" s="34"/>
      <c r="W18" s="34"/>
      <c r="X18" s="34"/>
      <c r="Y18" s="34"/>
      <c r="Z18" s="34"/>
      <c r="AA18" s="34"/>
      <c r="AB18" s="34"/>
      <c r="AC18" s="34"/>
      <c r="AD18" s="34"/>
      <c r="AE18" s="34"/>
      <c r="AF18" s="34"/>
      <c r="AG18" s="34"/>
      <c r="AH18" s="34"/>
      <c r="AI18" s="34"/>
      <c r="AJ18" s="34"/>
      <c r="AK18" s="34"/>
      <c r="AL18" s="34"/>
    </row>
    <row r="19" spans="1:38" s="28" customFormat="1" ht="19.5">
      <c r="A19" s="145" t="s">
        <v>1075</v>
      </c>
      <c r="B19" s="143" t="s">
        <v>1068</v>
      </c>
      <c r="C19" s="146" t="s">
        <v>1067</v>
      </c>
      <c r="D19" s="146">
        <v>1</v>
      </c>
      <c r="E19" s="143" t="s">
        <v>1066</v>
      </c>
      <c r="F19" s="146"/>
      <c r="L19" s="147"/>
      <c r="M19" s="147">
        <v>50</v>
      </c>
      <c r="O19" s="146"/>
      <c r="P19" s="146"/>
      <c r="Q19" s="143" t="s">
        <v>1053</v>
      </c>
      <c r="R19" s="34"/>
      <c r="V19" s="34"/>
      <c r="W19" s="34"/>
      <c r="X19" s="34"/>
      <c r="Y19" s="34"/>
      <c r="Z19" s="34"/>
      <c r="AA19" s="34"/>
      <c r="AB19" s="34"/>
      <c r="AC19" s="34"/>
      <c r="AD19" s="34"/>
      <c r="AE19" s="34"/>
      <c r="AF19" s="34"/>
      <c r="AG19" s="34"/>
      <c r="AH19" s="34"/>
      <c r="AI19" s="34"/>
      <c r="AJ19" s="34"/>
      <c r="AK19" s="34"/>
      <c r="AL19" s="34"/>
    </row>
    <row r="20" spans="1:38" s="28" customFormat="1" ht="19.5">
      <c r="A20" s="145" t="s">
        <v>1074</v>
      </c>
      <c r="B20" s="143" t="s">
        <v>1068</v>
      </c>
      <c r="C20" s="146" t="s">
        <v>1067</v>
      </c>
      <c r="D20" s="146">
        <v>1</v>
      </c>
      <c r="E20" s="143" t="s">
        <v>1066</v>
      </c>
      <c r="F20" s="146"/>
      <c r="L20" s="147"/>
      <c r="M20" s="147">
        <v>50</v>
      </c>
      <c r="O20" s="146"/>
      <c r="P20" s="146"/>
      <c r="Q20" s="143" t="s">
        <v>1053</v>
      </c>
      <c r="R20" s="34"/>
      <c r="V20" s="34"/>
      <c r="W20" s="34"/>
      <c r="X20" s="34"/>
      <c r="Y20" s="34"/>
      <c r="Z20" s="34"/>
      <c r="AA20" s="34"/>
      <c r="AB20" s="34"/>
      <c r="AC20" s="34"/>
      <c r="AD20" s="34"/>
      <c r="AE20" s="34"/>
      <c r="AF20" s="34"/>
      <c r="AG20" s="34"/>
      <c r="AH20" s="34"/>
      <c r="AI20" s="34"/>
      <c r="AJ20" s="34"/>
      <c r="AK20" s="34"/>
      <c r="AL20" s="34"/>
    </row>
    <row r="21" spans="1:38" s="28" customFormat="1" ht="19.5">
      <c r="A21" s="145" t="s">
        <v>1073</v>
      </c>
      <c r="B21" s="143" t="s">
        <v>1068</v>
      </c>
      <c r="C21" s="146" t="s">
        <v>1067</v>
      </c>
      <c r="D21" s="146">
        <v>1</v>
      </c>
      <c r="E21" s="143" t="s">
        <v>1066</v>
      </c>
      <c r="F21" s="146"/>
      <c r="L21" s="147"/>
      <c r="M21" s="147">
        <v>50</v>
      </c>
      <c r="O21" s="146"/>
      <c r="P21" s="146"/>
      <c r="Q21" s="143" t="s">
        <v>1053</v>
      </c>
      <c r="R21" s="34"/>
      <c r="V21" s="34"/>
      <c r="W21" s="34"/>
      <c r="X21" s="34"/>
      <c r="Y21" s="34"/>
      <c r="Z21" s="34"/>
      <c r="AA21" s="34"/>
      <c r="AB21" s="34"/>
      <c r="AC21" s="34"/>
      <c r="AD21" s="34"/>
      <c r="AE21" s="34"/>
      <c r="AF21" s="34"/>
      <c r="AG21" s="34"/>
      <c r="AH21" s="34"/>
      <c r="AI21" s="34"/>
      <c r="AJ21" s="34"/>
      <c r="AK21" s="34"/>
      <c r="AL21" s="34"/>
    </row>
    <row r="22" spans="1:38" s="28" customFormat="1" ht="19.5">
      <c r="A22" s="145" t="s">
        <v>1072</v>
      </c>
      <c r="B22" s="143" t="s">
        <v>1068</v>
      </c>
      <c r="C22" s="146" t="s">
        <v>1067</v>
      </c>
      <c r="D22" s="146">
        <v>1</v>
      </c>
      <c r="E22" s="143" t="s">
        <v>1066</v>
      </c>
      <c r="F22" s="146"/>
      <c r="L22" s="147"/>
      <c r="M22" s="147">
        <v>50</v>
      </c>
      <c r="O22" s="146"/>
      <c r="P22" s="146"/>
      <c r="Q22" s="143" t="s">
        <v>1053</v>
      </c>
      <c r="R22" s="34"/>
      <c r="V22" s="34"/>
      <c r="W22" s="34"/>
      <c r="X22" s="34"/>
      <c r="Y22" s="34"/>
      <c r="Z22" s="34"/>
      <c r="AA22" s="34"/>
      <c r="AB22" s="34"/>
      <c r="AC22" s="34"/>
      <c r="AD22" s="34"/>
      <c r="AE22" s="34"/>
      <c r="AF22" s="34"/>
      <c r="AG22" s="34"/>
      <c r="AH22" s="34"/>
      <c r="AI22" s="34"/>
      <c r="AJ22" s="34"/>
      <c r="AK22" s="34"/>
      <c r="AL22" s="34"/>
    </row>
    <row r="23" spans="1:38" s="28" customFormat="1" ht="19.5">
      <c r="A23" s="142"/>
      <c r="B23" s="34"/>
      <c r="C23" s="34"/>
      <c r="D23" s="34"/>
      <c r="E23" s="34"/>
      <c r="F23" s="34"/>
      <c r="L23" s="34"/>
      <c r="M23" s="34"/>
      <c r="O23" s="34"/>
      <c r="P23" s="967"/>
      <c r="Q23" s="34"/>
      <c r="R23" s="34"/>
      <c r="V23" s="34"/>
      <c r="W23" s="34"/>
      <c r="X23" s="34"/>
      <c r="Y23" s="34"/>
      <c r="Z23" s="34"/>
      <c r="AA23" s="34"/>
      <c r="AB23" s="34"/>
      <c r="AC23" s="34"/>
      <c r="AD23" s="34"/>
      <c r="AE23" s="34"/>
      <c r="AF23" s="34"/>
      <c r="AG23" s="34"/>
      <c r="AH23" s="34"/>
      <c r="AI23" s="34"/>
      <c r="AJ23" s="34"/>
      <c r="AK23" s="34"/>
      <c r="AL23" s="34"/>
    </row>
    <row r="24" spans="1:38" s="28" customFormat="1" ht="19.5">
      <c r="A24" s="145" t="s">
        <v>1071</v>
      </c>
      <c r="B24" s="34"/>
      <c r="C24" s="34"/>
      <c r="D24" s="34"/>
      <c r="E24" s="34"/>
      <c r="F24" s="34"/>
      <c r="L24" s="34"/>
      <c r="M24" s="34"/>
      <c r="O24" s="34"/>
      <c r="P24" s="967"/>
      <c r="Q24" s="34"/>
      <c r="R24" s="34"/>
      <c r="V24" s="34"/>
      <c r="W24" s="34"/>
      <c r="X24" s="34"/>
      <c r="Y24" s="34"/>
      <c r="Z24" s="34"/>
      <c r="AA24" s="34"/>
      <c r="AB24" s="34"/>
      <c r="AC24" s="34"/>
      <c r="AD24" s="34"/>
      <c r="AE24" s="34"/>
      <c r="AF24" s="34"/>
      <c r="AG24" s="34"/>
      <c r="AH24" s="34"/>
      <c r="AI24" s="34"/>
      <c r="AJ24" s="34"/>
      <c r="AK24" s="34"/>
      <c r="AL24" s="34"/>
    </row>
    <row r="25" spans="1:38" s="28" customFormat="1" ht="19.5">
      <c r="A25" s="142"/>
      <c r="B25" s="34"/>
      <c r="C25" s="34"/>
      <c r="D25" s="34"/>
      <c r="E25" s="34"/>
      <c r="F25" s="34"/>
      <c r="L25" s="34"/>
      <c r="M25" s="34"/>
      <c r="O25" s="34"/>
      <c r="P25" s="967"/>
      <c r="Q25" s="34"/>
      <c r="R25" s="34"/>
      <c r="V25" s="34"/>
      <c r="W25" s="34"/>
      <c r="X25" s="34"/>
      <c r="Y25" s="34"/>
      <c r="Z25" s="34"/>
      <c r="AA25" s="34"/>
      <c r="AB25" s="34"/>
      <c r="AC25" s="34"/>
      <c r="AD25" s="34"/>
      <c r="AE25" s="34"/>
      <c r="AF25" s="34"/>
      <c r="AG25" s="34"/>
      <c r="AH25" s="34"/>
      <c r="AI25" s="34"/>
      <c r="AJ25" s="34"/>
      <c r="AK25" s="34"/>
      <c r="AL25" s="34"/>
    </row>
    <row r="26" spans="1:38" s="28" customFormat="1" ht="19.5">
      <c r="A26" s="145" t="s">
        <v>1070</v>
      </c>
      <c r="B26" s="143" t="s">
        <v>1068</v>
      </c>
      <c r="C26" s="146" t="s">
        <v>1067</v>
      </c>
      <c r="D26" s="146">
        <v>1</v>
      </c>
      <c r="E26" s="143" t="s">
        <v>1066</v>
      </c>
      <c r="F26" s="146"/>
      <c r="L26" s="147"/>
      <c r="M26" s="147">
        <v>50</v>
      </c>
      <c r="O26" s="146"/>
      <c r="P26" s="146"/>
      <c r="Q26" s="143" t="s">
        <v>1053</v>
      </c>
      <c r="R26" s="34"/>
      <c r="V26" s="34"/>
      <c r="W26" s="34"/>
      <c r="X26" s="34"/>
      <c r="Y26" s="34"/>
      <c r="Z26" s="34"/>
      <c r="AA26" s="34"/>
      <c r="AB26" s="34"/>
      <c r="AC26" s="34"/>
      <c r="AD26" s="34"/>
      <c r="AE26" s="34"/>
      <c r="AF26" s="34"/>
      <c r="AG26" s="34"/>
      <c r="AH26" s="34"/>
      <c r="AI26" s="34"/>
      <c r="AJ26" s="34"/>
      <c r="AK26" s="34"/>
      <c r="AL26" s="34"/>
    </row>
    <row r="27" spans="1:38" s="28" customFormat="1" ht="19.5">
      <c r="A27" s="145" t="s">
        <v>1069</v>
      </c>
      <c r="B27" s="143" t="s">
        <v>1068</v>
      </c>
      <c r="C27" s="146" t="s">
        <v>1067</v>
      </c>
      <c r="D27" s="146">
        <v>1</v>
      </c>
      <c r="E27" s="143" t="s">
        <v>1066</v>
      </c>
      <c r="F27" s="146"/>
      <c r="L27" s="147"/>
      <c r="M27" s="147">
        <v>50</v>
      </c>
      <c r="O27" s="146"/>
      <c r="P27" s="146"/>
      <c r="Q27" s="34"/>
      <c r="R27" s="34"/>
      <c r="V27" s="34"/>
      <c r="W27" s="34"/>
      <c r="X27" s="34"/>
      <c r="Y27" s="34"/>
      <c r="Z27" s="34"/>
      <c r="AA27" s="34"/>
      <c r="AB27" s="34"/>
      <c r="AC27" s="34"/>
      <c r="AD27" s="34"/>
      <c r="AE27" s="34"/>
      <c r="AF27" s="34"/>
      <c r="AG27" s="34"/>
      <c r="AH27" s="34"/>
      <c r="AI27" s="34"/>
      <c r="AJ27" s="34"/>
      <c r="AK27" s="34"/>
      <c r="AL27" s="34"/>
    </row>
    <row r="28" spans="1:38" s="28" customFormat="1" ht="19.5">
      <c r="A28" s="145" t="s">
        <v>1065</v>
      </c>
      <c r="B28" s="34"/>
      <c r="C28" s="34"/>
      <c r="D28" s="34"/>
      <c r="E28" s="34"/>
      <c r="F28" s="34"/>
      <c r="L28" s="34"/>
      <c r="M28" s="34"/>
      <c r="O28" s="34"/>
      <c r="P28" s="967"/>
      <c r="Q28" s="34"/>
      <c r="R28" s="34"/>
      <c r="V28" s="34"/>
      <c r="W28" s="34"/>
      <c r="X28" s="34"/>
      <c r="Y28" s="34"/>
      <c r="Z28" s="34"/>
      <c r="AA28" s="34"/>
      <c r="AB28" s="34"/>
      <c r="AC28" s="34"/>
      <c r="AD28" s="34"/>
      <c r="AE28" s="34"/>
      <c r="AF28" s="34"/>
      <c r="AG28" s="34"/>
      <c r="AH28" s="34"/>
      <c r="AI28" s="34"/>
      <c r="AJ28" s="34"/>
      <c r="AK28" s="34"/>
      <c r="AL28" s="34"/>
    </row>
    <row r="29" spans="1:38" s="28" customFormat="1" ht="19.5">
      <c r="A29" s="142"/>
      <c r="B29" s="34"/>
      <c r="C29" s="34"/>
      <c r="D29" s="34"/>
      <c r="E29" s="34"/>
      <c r="F29" s="34"/>
      <c r="L29" s="34"/>
      <c r="M29" s="34"/>
      <c r="O29" s="34"/>
      <c r="P29" s="967"/>
      <c r="Q29" s="34"/>
      <c r="R29" s="34"/>
      <c r="V29" s="34"/>
      <c r="W29" s="34"/>
      <c r="X29" s="34"/>
      <c r="Y29" s="34"/>
      <c r="Z29" s="34"/>
      <c r="AA29" s="34"/>
      <c r="AB29" s="34"/>
      <c r="AC29" s="34"/>
      <c r="AD29" s="34"/>
      <c r="AE29" s="34"/>
      <c r="AF29" s="34"/>
      <c r="AG29" s="34"/>
      <c r="AH29" s="34"/>
      <c r="AI29" s="34"/>
      <c r="AJ29" s="34"/>
      <c r="AK29" s="34"/>
      <c r="AL29" s="34"/>
    </row>
    <row r="30" spans="1:38" s="28" customFormat="1" ht="19.5">
      <c r="A30" s="142"/>
      <c r="B30" s="34"/>
      <c r="C30" s="34"/>
      <c r="D30" s="34"/>
      <c r="E30" s="34"/>
      <c r="F30" s="34"/>
      <c r="L30" s="34"/>
      <c r="M30" s="34"/>
      <c r="O30" s="34"/>
      <c r="P30" s="967"/>
      <c r="Q30" s="34"/>
      <c r="R30" s="34"/>
      <c r="V30" s="34"/>
      <c r="W30" s="34"/>
      <c r="X30" s="34"/>
      <c r="Y30" s="34"/>
      <c r="Z30" s="34"/>
      <c r="AA30" s="34"/>
      <c r="AB30" s="34"/>
      <c r="AC30" s="34"/>
      <c r="AD30" s="34"/>
      <c r="AE30" s="34"/>
      <c r="AF30" s="34"/>
      <c r="AG30" s="34"/>
      <c r="AH30" s="34"/>
      <c r="AI30" s="34"/>
      <c r="AJ30" s="34"/>
      <c r="AK30" s="34"/>
      <c r="AL30" s="34"/>
    </row>
    <row r="31" spans="1:38" s="28" customFormat="1" ht="19.5">
      <c r="A31" s="145" t="s">
        <v>1064</v>
      </c>
      <c r="B31" s="144" t="s">
        <v>1063</v>
      </c>
      <c r="C31" s="34"/>
      <c r="D31" s="34"/>
      <c r="E31" s="34"/>
      <c r="F31" s="34"/>
      <c r="L31" s="34"/>
      <c r="M31" s="141">
        <v>30</v>
      </c>
      <c r="O31" s="34"/>
      <c r="P31" s="967"/>
      <c r="Q31" s="143" t="s">
        <v>1053</v>
      </c>
      <c r="R31" s="34"/>
      <c r="V31" s="34"/>
      <c r="W31" s="34"/>
      <c r="X31" s="34"/>
      <c r="Y31" s="34"/>
      <c r="Z31" s="34"/>
      <c r="AA31" s="34"/>
      <c r="AB31" s="34"/>
      <c r="AC31" s="34"/>
      <c r="AD31" s="34"/>
      <c r="AE31" s="34"/>
      <c r="AF31" s="34"/>
      <c r="AG31" s="34"/>
      <c r="AH31" s="34"/>
      <c r="AI31" s="34"/>
      <c r="AJ31" s="34"/>
      <c r="AK31" s="34"/>
      <c r="AL31" s="34"/>
    </row>
    <row r="32" spans="1:38" s="28" customFormat="1" ht="19.5">
      <c r="A32" s="145" t="s">
        <v>1062</v>
      </c>
      <c r="B32" s="34"/>
      <c r="C32" s="34"/>
      <c r="D32" s="34"/>
      <c r="E32" s="34"/>
      <c r="F32" s="34"/>
      <c r="L32" s="34"/>
      <c r="M32" s="141">
        <v>35</v>
      </c>
      <c r="O32" s="34"/>
      <c r="P32" s="967"/>
      <c r="Q32" s="143" t="s">
        <v>1053</v>
      </c>
      <c r="R32" s="34"/>
      <c r="V32" s="34"/>
      <c r="W32" s="34"/>
      <c r="X32" s="34"/>
      <c r="Y32" s="34"/>
      <c r="Z32" s="34"/>
      <c r="AA32" s="34"/>
      <c r="AB32" s="34"/>
      <c r="AC32" s="34"/>
      <c r="AD32" s="34"/>
      <c r="AE32" s="34"/>
      <c r="AF32" s="34"/>
      <c r="AG32" s="34"/>
      <c r="AH32" s="34"/>
      <c r="AI32" s="34"/>
      <c r="AJ32" s="34"/>
      <c r="AK32" s="34"/>
      <c r="AL32" s="34"/>
    </row>
    <row r="33" spans="1:38" s="28" customFormat="1" ht="19.5">
      <c r="A33" s="145" t="s">
        <v>1061</v>
      </c>
      <c r="B33" s="34"/>
      <c r="C33" s="34"/>
      <c r="D33" s="34"/>
      <c r="E33" s="34"/>
      <c r="F33" s="34"/>
      <c r="L33" s="34"/>
      <c r="M33" s="141"/>
      <c r="O33" s="34"/>
      <c r="P33" s="967"/>
      <c r="Q33" s="34"/>
      <c r="R33" s="34"/>
      <c r="V33" s="34"/>
      <c r="W33" s="34"/>
      <c r="X33" s="34"/>
      <c r="Y33" s="34"/>
      <c r="Z33" s="34"/>
      <c r="AA33" s="34"/>
      <c r="AB33" s="34"/>
      <c r="AC33" s="34"/>
      <c r="AD33" s="34"/>
      <c r="AE33" s="34"/>
      <c r="AF33" s="34"/>
      <c r="AG33" s="34"/>
      <c r="AH33" s="34"/>
      <c r="AI33" s="34"/>
      <c r="AJ33" s="34"/>
      <c r="AK33" s="34"/>
      <c r="AL33" s="34"/>
    </row>
    <row r="34" spans="1:38" s="28" customFormat="1" ht="19.5">
      <c r="A34" s="142"/>
      <c r="B34" s="34"/>
      <c r="C34" s="34"/>
      <c r="D34" s="34"/>
      <c r="E34" s="34"/>
      <c r="F34" s="34"/>
      <c r="L34" s="34"/>
      <c r="M34" s="141"/>
      <c r="O34" s="34"/>
      <c r="P34" s="967"/>
      <c r="Q34" s="34"/>
      <c r="R34" s="34"/>
      <c r="V34" s="34"/>
      <c r="W34" s="34"/>
      <c r="X34" s="34"/>
      <c r="Y34" s="34"/>
      <c r="Z34" s="34"/>
      <c r="AA34" s="34"/>
      <c r="AB34" s="34"/>
      <c r="AC34" s="34"/>
      <c r="AD34" s="34"/>
      <c r="AE34" s="34"/>
      <c r="AF34" s="34"/>
      <c r="AG34" s="34"/>
      <c r="AH34" s="34"/>
      <c r="AI34" s="34"/>
      <c r="AJ34" s="34"/>
      <c r="AK34" s="34"/>
      <c r="AL34" s="34"/>
    </row>
    <row r="35" spans="1:38" s="28" customFormat="1" ht="19.5">
      <c r="A35" s="145" t="s">
        <v>1060</v>
      </c>
      <c r="B35" s="144" t="s">
        <v>1054</v>
      </c>
      <c r="C35" s="34"/>
      <c r="D35" s="34"/>
      <c r="E35" s="34"/>
      <c r="F35" s="34"/>
      <c r="L35" s="34"/>
      <c r="M35" s="141">
        <v>50</v>
      </c>
      <c r="O35" s="34"/>
      <c r="P35" s="967"/>
      <c r="Q35" s="143" t="s">
        <v>1053</v>
      </c>
      <c r="R35" s="34"/>
      <c r="V35" s="34"/>
      <c r="W35" s="34"/>
      <c r="X35" s="34"/>
      <c r="Y35" s="34"/>
      <c r="Z35" s="34"/>
      <c r="AA35" s="34"/>
      <c r="AB35" s="34"/>
      <c r="AC35" s="34"/>
      <c r="AD35" s="34"/>
      <c r="AE35" s="34"/>
      <c r="AF35" s="34"/>
      <c r="AG35" s="34"/>
      <c r="AH35" s="34"/>
      <c r="AI35" s="34"/>
      <c r="AJ35" s="34"/>
      <c r="AK35" s="34"/>
      <c r="AL35" s="34"/>
    </row>
    <row r="36" spans="1:38" s="28" customFormat="1" ht="19.5">
      <c r="A36" s="145" t="s">
        <v>1059</v>
      </c>
      <c r="B36" s="144" t="s">
        <v>1054</v>
      </c>
      <c r="C36" s="34"/>
      <c r="D36" s="34"/>
      <c r="E36" s="34"/>
      <c r="F36" s="34"/>
      <c r="L36" s="34"/>
      <c r="M36" s="141">
        <v>50</v>
      </c>
      <c r="O36" s="34"/>
      <c r="P36" s="967"/>
      <c r="Q36" s="143" t="s">
        <v>1053</v>
      </c>
      <c r="R36" s="34"/>
      <c r="V36" s="34"/>
      <c r="W36" s="34"/>
      <c r="X36" s="34"/>
      <c r="Y36" s="34"/>
      <c r="Z36" s="34"/>
      <c r="AA36" s="34"/>
      <c r="AB36" s="34"/>
      <c r="AC36" s="34"/>
      <c r="AD36" s="34"/>
      <c r="AE36" s="34"/>
      <c r="AF36" s="34"/>
      <c r="AG36" s="34"/>
      <c r="AH36" s="34"/>
      <c r="AI36" s="34"/>
      <c r="AJ36" s="34"/>
      <c r="AK36" s="34"/>
      <c r="AL36" s="34"/>
    </row>
    <row r="37" spans="1:38" s="28" customFormat="1" ht="19.5">
      <c r="A37" s="145" t="s">
        <v>1058</v>
      </c>
      <c r="B37" s="144" t="s">
        <v>1054</v>
      </c>
      <c r="C37" s="34"/>
      <c r="D37" s="34"/>
      <c r="E37" s="34"/>
      <c r="F37" s="34"/>
      <c r="L37" s="34"/>
      <c r="M37" s="141">
        <v>50</v>
      </c>
      <c r="O37" s="34"/>
      <c r="P37" s="967"/>
      <c r="Q37" s="143" t="s">
        <v>1053</v>
      </c>
      <c r="R37" s="34"/>
      <c r="V37" s="34"/>
      <c r="W37" s="34"/>
      <c r="X37" s="34"/>
      <c r="Y37" s="34"/>
      <c r="Z37" s="34"/>
      <c r="AA37" s="34"/>
      <c r="AB37" s="34"/>
      <c r="AC37" s="34"/>
      <c r="AD37" s="34"/>
      <c r="AE37" s="34"/>
      <c r="AF37" s="34"/>
      <c r="AG37" s="34"/>
      <c r="AH37" s="34"/>
      <c r="AI37" s="34"/>
      <c r="AJ37" s="34"/>
      <c r="AK37" s="34"/>
      <c r="AL37" s="34"/>
    </row>
    <row r="38" spans="1:38" s="28" customFormat="1" ht="19.5">
      <c r="A38" s="145" t="s">
        <v>1057</v>
      </c>
      <c r="B38" s="144" t="s">
        <v>1054</v>
      </c>
      <c r="C38" s="34"/>
      <c r="D38" s="34"/>
      <c r="E38" s="34"/>
      <c r="F38" s="34"/>
      <c r="L38" s="34"/>
      <c r="M38" s="141">
        <v>50</v>
      </c>
      <c r="O38" s="34"/>
      <c r="P38" s="967"/>
      <c r="Q38" s="143" t="s">
        <v>1053</v>
      </c>
      <c r="R38" s="34"/>
      <c r="V38" s="34"/>
      <c r="W38" s="34"/>
      <c r="X38" s="34"/>
      <c r="Y38" s="34"/>
      <c r="Z38" s="34"/>
      <c r="AA38" s="34"/>
      <c r="AB38" s="34"/>
      <c r="AC38" s="34"/>
      <c r="AD38" s="34"/>
      <c r="AE38" s="34"/>
      <c r="AF38" s="34"/>
      <c r="AG38" s="34"/>
      <c r="AH38" s="34"/>
      <c r="AI38" s="34"/>
      <c r="AJ38" s="34"/>
      <c r="AK38" s="34"/>
      <c r="AL38" s="34"/>
    </row>
    <row r="39" spans="1:38" s="28" customFormat="1" ht="19.5">
      <c r="A39" s="145" t="s">
        <v>1056</v>
      </c>
      <c r="B39" s="144" t="s">
        <v>1054</v>
      </c>
      <c r="C39" s="34"/>
      <c r="D39" s="34"/>
      <c r="E39" s="34"/>
      <c r="F39" s="34"/>
      <c r="L39" s="34"/>
      <c r="M39" s="141">
        <v>50</v>
      </c>
      <c r="O39" s="34"/>
      <c r="P39" s="967"/>
      <c r="Q39" s="143" t="s">
        <v>1053</v>
      </c>
      <c r="R39" s="34"/>
      <c r="V39" s="34"/>
      <c r="W39" s="34"/>
      <c r="X39" s="34"/>
      <c r="Y39" s="34"/>
      <c r="Z39" s="34"/>
      <c r="AA39" s="34"/>
      <c r="AB39" s="34"/>
      <c r="AC39" s="34"/>
      <c r="AD39" s="34"/>
      <c r="AE39" s="34"/>
      <c r="AF39" s="34"/>
      <c r="AG39" s="34"/>
      <c r="AH39" s="34"/>
      <c r="AI39" s="34"/>
      <c r="AJ39" s="34"/>
      <c r="AK39" s="34"/>
      <c r="AL39" s="34"/>
    </row>
    <row r="40" spans="1:38" s="28" customFormat="1" ht="19.5">
      <c r="A40" s="145" t="s">
        <v>1055</v>
      </c>
      <c r="B40" s="144" t="s">
        <v>1054</v>
      </c>
      <c r="C40" s="34"/>
      <c r="D40" s="34"/>
      <c r="E40" s="34"/>
      <c r="F40" s="34"/>
      <c r="L40" s="34"/>
      <c r="M40" s="141">
        <v>50</v>
      </c>
      <c r="O40" s="34"/>
      <c r="P40" s="967"/>
      <c r="Q40" s="143" t="s">
        <v>1053</v>
      </c>
      <c r="R40" s="34"/>
      <c r="V40" s="34"/>
      <c r="W40" s="34"/>
      <c r="X40" s="34"/>
      <c r="Y40" s="34"/>
      <c r="Z40" s="34"/>
      <c r="AA40" s="34"/>
      <c r="AB40" s="34"/>
      <c r="AC40" s="34"/>
      <c r="AD40" s="34"/>
      <c r="AE40" s="34"/>
      <c r="AF40" s="34"/>
      <c r="AG40" s="34"/>
      <c r="AH40" s="34"/>
      <c r="AI40" s="34"/>
      <c r="AJ40" s="34"/>
      <c r="AK40" s="34"/>
      <c r="AL40" s="34"/>
    </row>
    <row r="41" spans="1:38" s="28" customFormat="1" ht="19.5">
      <c r="A41" s="142"/>
      <c r="B41" s="945"/>
      <c r="C41" s="945"/>
      <c r="D41" s="945"/>
      <c r="E41" s="945"/>
      <c r="F41" s="945"/>
      <c r="G41" s="34"/>
      <c r="H41" s="34"/>
      <c r="I41" s="34"/>
      <c r="J41" s="34"/>
      <c r="K41" s="34"/>
      <c r="L41" s="941"/>
      <c r="M41" s="141"/>
      <c r="N41" s="34"/>
      <c r="O41" s="34"/>
      <c r="P41" s="967"/>
      <c r="Q41" s="34"/>
      <c r="R41" s="941"/>
      <c r="U41" s="34"/>
      <c r="V41" s="34"/>
      <c r="W41" s="34"/>
      <c r="X41" s="34"/>
      <c r="Y41" s="34"/>
      <c r="Z41" s="34"/>
      <c r="AA41" s="34"/>
      <c r="AB41" s="34"/>
      <c r="AC41" s="34"/>
      <c r="AD41" s="34"/>
      <c r="AE41" s="34"/>
      <c r="AF41" s="34"/>
      <c r="AG41" s="34"/>
      <c r="AH41" s="34"/>
      <c r="AI41" s="34"/>
      <c r="AJ41" s="34"/>
      <c r="AK41" s="34"/>
      <c r="AL41" s="34"/>
    </row>
    <row r="42" spans="1:38" s="28" customFormat="1" ht="19.5">
      <c r="A42" s="142"/>
      <c r="B42" s="945"/>
      <c r="C42" s="945"/>
      <c r="D42" s="945"/>
      <c r="E42" s="945"/>
      <c r="F42" s="945"/>
      <c r="G42" s="34"/>
      <c r="H42" s="34"/>
      <c r="I42" s="34"/>
      <c r="J42" s="34"/>
      <c r="K42" s="34"/>
      <c r="L42" s="941"/>
      <c r="M42" s="141"/>
      <c r="N42" s="34"/>
      <c r="Q42" s="34"/>
      <c r="R42" s="941"/>
      <c r="S42" s="34"/>
      <c r="U42" s="34"/>
      <c r="V42" s="34"/>
      <c r="W42" s="34"/>
      <c r="X42" s="34"/>
      <c r="Y42" s="34"/>
      <c r="Z42" s="34"/>
      <c r="AA42" s="34"/>
      <c r="AB42" s="34"/>
      <c r="AC42" s="34"/>
      <c r="AD42" s="34"/>
      <c r="AE42" s="34"/>
      <c r="AF42" s="34"/>
      <c r="AG42" s="34"/>
      <c r="AH42" s="34"/>
      <c r="AI42" s="34"/>
      <c r="AJ42" s="34"/>
      <c r="AK42" s="34"/>
      <c r="AL42" s="34"/>
    </row>
    <row r="43" spans="1:38" s="28" customFormat="1" ht="19.5">
      <c r="A43" s="142"/>
      <c r="B43" s="945"/>
      <c r="C43" s="945"/>
      <c r="D43" s="945"/>
      <c r="E43" s="945"/>
      <c r="F43" s="945"/>
      <c r="G43" s="34"/>
      <c r="H43" s="34"/>
      <c r="I43" s="34"/>
      <c r="J43" s="34"/>
      <c r="K43" s="34"/>
      <c r="L43" s="941"/>
      <c r="M43" s="141"/>
      <c r="N43" s="34"/>
      <c r="Q43" s="34"/>
      <c r="R43" s="941"/>
      <c r="S43" s="34"/>
      <c r="U43" s="34"/>
      <c r="V43" s="34"/>
      <c r="W43" s="34"/>
      <c r="X43" s="34"/>
      <c r="Y43" s="34"/>
      <c r="Z43" s="34"/>
      <c r="AA43" s="34"/>
      <c r="AB43" s="34"/>
      <c r="AC43" s="34"/>
      <c r="AD43" s="34"/>
      <c r="AE43" s="34"/>
      <c r="AF43" s="34"/>
      <c r="AG43" s="34"/>
      <c r="AH43" s="34"/>
      <c r="AI43" s="34"/>
      <c r="AJ43" s="34"/>
      <c r="AK43" s="34"/>
      <c r="AL43" s="34"/>
    </row>
    <row r="44" spans="1:38" s="28" customFormat="1" ht="19.5">
      <c r="A44" s="142"/>
      <c r="B44" s="945"/>
      <c r="C44" s="945"/>
      <c r="D44" s="945"/>
      <c r="E44" s="945"/>
      <c r="F44" s="945"/>
      <c r="G44" s="34"/>
      <c r="H44" s="34"/>
      <c r="I44" s="34"/>
      <c r="J44" s="34"/>
      <c r="K44" s="34"/>
      <c r="L44" s="941"/>
      <c r="M44" s="141"/>
      <c r="N44" s="34"/>
      <c r="Q44" s="34"/>
      <c r="R44" s="941"/>
      <c r="S44" s="34"/>
      <c r="U44" s="34"/>
      <c r="V44" s="34"/>
      <c r="W44" s="34"/>
      <c r="X44" s="34"/>
      <c r="Y44" s="34"/>
      <c r="Z44" s="34"/>
      <c r="AA44" s="34"/>
      <c r="AB44" s="34"/>
      <c r="AC44" s="34"/>
      <c r="AD44" s="34"/>
      <c r="AE44" s="34"/>
      <c r="AF44" s="34"/>
      <c r="AG44" s="34"/>
      <c r="AH44" s="34"/>
      <c r="AI44" s="34"/>
      <c r="AJ44" s="34"/>
      <c r="AK44" s="34"/>
      <c r="AL44" s="34"/>
    </row>
    <row r="45" spans="1:38" s="28" customFormat="1" ht="19.5">
      <c r="A45" s="142"/>
      <c r="B45" s="945"/>
      <c r="C45" s="945"/>
      <c r="D45" s="945"/>
      <c r="E45" s="945"/>
      <c r="F45" s="945"/>
      <c r="G45" s="34"/>
      <c r="H45" s="34"/>
      <c r="I45" s="34"/>
      <c r="J45" s="34"/>
      <c r="K45" s="34"/>
      <c r="L45" s="941"/>
      <c r="M45" s="141"/>
      <c r="N45" s="34"/>
      <c r="Q45" s="34"/>
      <c r="R45" s="941"/>
      <c r="S45" s="34"/>
      <c r="U45" s="34"/>
      <c r="V45" s="34"/>
      <c r="W45" s="34"/>
      <c r="X45" s="34"/>
      <c r="Y45" s="34"/>
      <c r="Z45" s="34"/>
      <c r="AA45" s="34"/>
      <c r="AB45" s="34"/>
      <c r="AC45" s="34"/>
      <c r="AD45" s="34"/>
      <c r="AE45" s="34"/>
      <c r="AF45" s="34"/>
      <c r="AG45" s="34"/>
      <c r="AH45" s="34"/>
      <c r="AI45" s="34"/>
      <c r="AJ45" s="34"/>
      <c r="AK45" s="34"/>
      <c r="AL45" s="34"/>
    </row>
    <row r="46" spans="1:38" s="28" customFormat="1" ht="19.5">
      <c r="A46" s="142"/>
      <c r="B46" s="945"/>
      <c r="C46" s="945"/>
      <c r="D46" s="945"/>
      <c r="E46" s="945"/>
      <c r="F46" s="945"/>
      <c r="G46" s="34"/>
      <c r="H46" s="34"/>
      <c r="I46" s="34"/>
      <c r="J46" s="34"/>
      <c r="K46" s="34"/>
      <c r="L46" s="941"/>
      <c r="M46" s="141"/>
      <c r="N46" s="34"/>
      <c r="Q46" s="34"/>
      <c r="R46" s="941"/>
      <c r="S46" s="34"/>
      <c r="U46" s="34"/>
      <c r="V46" s="34"/>
      <c r="W46" s="34"/>
      <c r="X46" s="34"/>
      <c r="Y46" s="34"/>
      <c r="Z46" s="34"/>
      <c r="AA46" s="34"/>
      <c r="AB46" s="34"/>
      <c r="AC46" s="34"/>
      <c r="AD46" s="34"/>
      <c r="AE46" s="34"/>
      <c r="AF46" s="34"/>
      <c r="AG46" s="34"/>
      <c r="AH46" s="34"/>
      <c r="AI46" s="34"/>
      <c r="AJ46" s="34"/>
      <c r="AK46" s="34"/>
      <c r="AL46" s="34"/>
    </row>
    <row r="47" spans="1:38" s="28" customFormat="1" ht="19.5">
      <c r="A47" s="142"/>
      <c r="B47" s="945"/>
      <c r="C47" s="945"/>
      <c r="D47" s="945"/>
      <c r="E47" s="945"/>
      <c r="F47" s="945"/>
      <c r="G47" s="34"/>
      <c r="H47" s="34"/>
      <c r="I47" s="34"/>
      <c r="J47" s="34"/>
      <c r="K47" s="34"/>
      <c r="L47" s="941"/>
      <c r="M47" s="141"/>
      <c r="N47" s="34"/>
      <c r="Q47" s="34"/>
      <c r="R47" s="941"/>
      <c r="S47" s="34"/>
      <c r="U47" s="34"/>
      <c r="V47" s="34"/>
      <c r="W47" s="34"/>
      <c r="X47" s="34"/>
      <c r="Y47" s="34"/>
      <c r="Z47" s="34"/>
      <c r="AA47" s="34"/>
      <c r="AB47" s="34"/>
      <c r="AC47" s="34"/>
      <c r="AD47" s="34"/>
      <c r="AE47" s="34"/>
      <c r="AF47" s="34"/>
      <c r="AG47" s="34"/>
      <c r="AH47" s="34"/>
      <c r="AI47" s="34"/>
      <c r="AJ47" s="34"/>
      <c r="AK47" s="34"/>
      <c r="AL47" s="34"/>
    </row>
    <row r="48" spans="1:38" s="28" customFormat="1" ht="19.5">
      <c r="A48" s="142"/>
      <c r="B48" s="945"/>
      <c r="C48" s="945"/>
      <c r="D48" s="945"/>
      <c r="E48" s="945"/>
      <c r="F48" s="945"/>
      <c r="G48" s="34"/>
      <c r="H48" s="34"/>
      <c r="I48" s="34"/>
      <c r="J48" s="34"/>
      <c r="K48" s="34"/>
      <c r="L48" s="941"/>
      <c r="M48" s="141"/>
      <c r="N48" s="34"/>
      <c r="Q48" s="34"/>
      <c r="R48" s="941"/>
      <c r="S48" s="34"/>
      <c r="U48" s="34"/>
      <c r="V48" s="34"/>
      <c r="W48" s="34"/>
      <c r="X48" s="34"/>
      <c r="Y48" s="34"/>
      <c r="Z48" s="34"/>
      <c r="AA48" s="34"/>
      <c r="AB48" s="34"/>
      <c r="AC48" s="34"/>
      <c r="AD48" s="34"/>
      <c r="AE48" s="34"/>
      <c r="AF48" s="34"/>
      <c r="AG48" s="34"/>
      <c r="AH48" s="34"/>
      <c r="AI48" s="34"/>
      <c r="AJ48" s="34"/>
      <c r="AK48" s="34"/>
      <c r="AL48" s="34"/>
    </row>
    <row r="49" spans="1:38" s="28" customFormat="1" ht="19.5">
      <c r="A49" s="140"/>
      <c r="B49" s="140"/>
      <c r="C49" s="140"/>
      <c r="D49" s="140"/>
      <c r="E49" s="140"/>
      <c r="F49" s="140"/>
      <c r="G49" s="34"/>
      <c r="H49" s="34"/>
      <c r="I49" s="34"/>
      <c r="J49" s="34"/>
      <c r="K49" s="34"/>
      <c r="L49" s="941"/>
      <c r="M49" s="34"/>
      <c r="N49" s="34"/>
      <c r="S49" s="34"/>
      <c r="T49" s="34"/>
      <c r="U49" s="34"/>
      <c r="V49" s="34"/>
      <c r="W49" s="34"/>
      <c r="X49" s="34"/>
      <c r="Y49" s="34"/>
      <c r="Z49" s="34"/>
      <c r="AA49" s="34"/>
      <c r="AB49" s="34"/>
      <c r="AC49" s="34"/>
      <c r="AD49" s="34"/>
      <c r="AE49" s="34"/>
      <c r="AF49" s="34"/>
      <c r="AG49" s="34"/>
      <c r="AH49" s="34"/>
      <c r="AI49" s="34"/>
      <c r="AJ49" s="34"/>
      <c r="AK49" s="34"/>
      <c r="AL49" s="34"/>
    </row>
    <row r="50" spans="1:38">
      <c r="A50" s="301" t="s">
        <v>19592</v>
      </c>
      <c r="B50" s="300" t="s">
        <v>19548</v>
      </c>
      <c r="G50" s="295" t="s">
        <v>19591</v>
      </c>
      <c r="O50" s="300"/>
      <c r="P50" s="300"/>
      <c r="Q50" s="300"/>
      <c r="R50" s="300"/>
      <c r="S50" s="300"/>
      <c r="T50" s="296" t="s">
        <v>19573</v>
      </c>
    </row>
    <row r="51" spans="1:38">
      <c r="A51" s="301" t="s">
        <v>19590</v>
      </c>
      <c r="B51" s="296" t="s">
        <v>19433</v>
      </c>
      <c r="J51" s="295">
        <v>2004</v>
      </c>
      <c r="T51" s="296" t="s">
        <v>19571</v>
      </c>
      <c r="U51" s="296" t="s">
        <v>19436</v>
      </c>
    </row>
    <row r="52" spans="1:38">
      <c r="A52" s="301" t="s">
        <v>19589</v>
      </c>
      <c r="B52" s="296" t="s">
        <v>19433</v>
      </c>
      <c r="J52" s="295">
        <v>2</v>
      </c>
      <c r="T52" s="296" t="s">
        <v>19571</v>
      </c>
    </row>
    <row r="53" spans="1:38">
      <c r="A53" s="301" t="s">
        <v>19588</v>
      </c>
      <c r="B53" s="296" t="s">
        <v>19433</v>
      </c>
      <c r="J53" s="295">
        <v>2005</v>
      </c>
      <c r="T53" s="296" t="s">
        <v>19571</v>
      </c>
    </row>
    <row r="54" spans="1:38">
      <c r="A54" s="301" t="s">
        <v>19587</v>
      </c>
      <c r="B54" s="296" t="s">
        <v>19433</v>
      </c>
      <c r="T54" s="296" t="s">
        <v>19571</v>
      </c>
    </row>
    <row r="55" spans="1:38">
      <c r="A55" s="301" t="s">
        <v>19586</v>
      </c>
      <c r="B55" s="296" t="s">
        <v>19433</v>
      </c>
      <c r="J55" s="295">
        <v>2009</v>
      </c>
      <c r="T55" s="296" t="s">
        <v>19571</v>
      </c>
    </row>
    <row r="56" spans="1:38">
      <c r="A56" s="301" t="s">
        <v>19585</v>
      </c>
      <c r="B56" s="296" t="s">
        <v>19433</v>
      </c>
      <c r="J56" s="295">
        <v>2006</v>
      </c>
      <c r="T56" s="296" t="s">
        <v>19571</v>
      </c>
    </row>
    <row r="57" spans="1:38">
      <c r="A57" s="301" t="s">
        <v>19584</v>
      </c>
      <c r="B57" s="296" t="s">
        <v>19433</v>
      </c>
      <c r="T57" s="296" t="s">
        <v>19571</v>
      </c>
    </row>
    <row r="58" spans="1:38">
      <c r="A58" s="301" t="s">
        <v>19583</v>
      </c>
      <c r="B58" s="296" t="s">
        <v>19433</v>
      </c>
      <c r="T58" s="296" t="s">
        <v>19571</v>
      </c>
    </row>
    <row r="59" spans="1:38">
      <c r="A59" s="301" t="s">
        <v>19582</v>
      </c>
      <c r="B59" s="296" t="s">
        <v>19433</v>
      </c>
      <c r="J59" s="295">
        <v>2009</v>
      </c>
      <c r="T59" s="296" t="s">
        <v>19571</v>
      </c>
    </row>
    <row r="60" spans="1:38">
      <c r="A60" s="301" t="s">
        <v>19581</v>
      </c>
      <c r="B60" s="296" t="s">
        <v>19433</v>
      </c>
      <c r="J60" s="295">
        <v>2004</v>
      </c>
      <c r="T60" s="296" t="s">
        <v>19571</v>
      </c>
    </row>
    <row r="61" spans="1:38">
      <c r="A61" s="301" t="s">
        <v>19580</v>
      </c>
      <c r="B61" s="296" t="s">
        <v>19433</v>
      </c>
      <c r="J61" s="295">
        <v>2005</v>
      </c>
      <c r="T61" s="296" t="s">
        <v>19571</v>
      </c>
    </row>
    <row r="62" spans="1:38">
      <c r="A62" s="301" t="s">
        <v>19579</v>
      </c>
      <c r="B62" s="296" t="s">
        <v>19433</v>
      </c>
      <c r="J62" s="295">
        <v>2005</v>
      </c>
      <c r="T62" s="296" t="s">
        <v>19571</v>
      </c>
    </row>
    <row r="63" spans="1:38">
      <c r="A63" s="301" t="s">
        <v>19578</v>
      </c>
      <c r="B63" s="296" t="s">
        <v>19433</v>
      </c>
      <c r="T63" s="296" t="s">
        <v>19571</v>
      </c>
    </row>
    <row r="64" spans="1:38">
      <c r="A64" s="301" t="s">
        <v>19577</v>
      </c>
      <c r="B64" s="300" t="s">
        <v>19548</v>
      </c>
      <c r="O64" s="300"/>
      <c r="P64" s="300"/>
      <c r="Q64" s="300"/>
      <c r="R64" s="300"/>
      <c r="S64" s="300"/>
      <c r="T64" s="296" t="s">
        <v>19573</v>
      </c>
      <c r="U64" s="296" t="s">
        <v>19436</v>
      </c>
    </row>
    <row r="65" spans="1:23">
      <c r="A65" s="301" t="s">
        <v>19576</v>
      </c>
      <c r="B65" s="300" t="s">
        <v>19548</v>
      </c>
      <c r="O65" s="300"/>
      <c r="P65" s="300"/>
      <c r="Q65" s="300"/>
      <c r="R65" s="300"/>
      <c r="S65" s="300"/>
      <c r="T65" s="296" t="s">
        <v>19573</v>
      </c>
      <c r="U65" s="296" t="s">
        <v>19436</v>
      </c>
    </row>
    <row r="66" spans="1:23">
      <c r="A66" s="301" t="s">
        <v>19526</v>
      </c>
      <c r="B66" s="296" t="s">
        <v>19433</v>
      </c>
      <c r="G66" s="295" t="s">
        <v>19575</v>
      </c>
      <c r="W66" s="296" t="s">
        <v>19573</v>
      </c>
    </row>
    <row r="67" spans="1:23">
      <c r="A67" s="301" t="s">
        <v>19525</v>
      </c>
      <c r="B67" s="296" t="s">
        <v>19433</v>
      </c>
      <c r="G67" s="295" t="s">
        <v>19575</v>
      </c>
      <c r="W67" s="296" t="s">
        <v>19573</v>
      </c>
    </row>
    <row r="68" spans="1:23">
      <c r="A68" s="301" t="s">
        <v>19524</v>
      </c>
      <c r="B68" s="296" t="s">
        <v>19433</v>
      </c>
      <c r="G68" s="295" t="s">
        <v>19575</v>
      </c>
      <c r="W68" s="296" t="s">
        <v>19573</v>
      </c>
    </row>
    <row r="69" spans="1:23">
      <c r="A69" s="301" t="s">
        <v>19523</v>
      </c>
      <c r="B69" s="296" t="s">
        <v>19433</v>
      </c>
      <c r="G69" s="295" t="s">
        <v>19575</v>
      </c>
      <c r="W69" s="296" t="s">
        <v>19573</v>
      </c>
    </row>
    <row r="70" spans="1:23">
      <c r="A70" s="301" t="s">
        <v>19522</v>
      </c>
      <c r="B70" s="296" t="s">
        <v>19433</v>
      </c>
      <c r="G70" s="295" t="s">
        <v>19575</v>
      </c>
      <c r="W70" s="296" t="s">
        <v>19573</v>
      </c>
    </row>
    <row r="71" spans="1:23">
      <c r="A71" s="301" t="s">
        <v>19574</v>
      </c>
      <c r="B71" s="300" t="s">
        <v>19548</v>
      </c>
      <c r="O71" s="300"/>
      <c r="P71" s="300"/>
      <c r="Q71" s="300"/>
      <c r="R71" s="300"/>
      <c r="S71" s="300"/>
      <c r="T71" s="296" t="s">
        <v>19573</v>
      </c>
      <c r="U71" s="296" t="s">
        <v>19436</v>
      </c>
    </row>
    <row r="72" spans="1:23">
      <c r="A72" s="301" t="s">
        <v>19572</v>
      </c>
      <c r="B72" s="296" t="s">
        <v>19433</v>
      </c>
      <c r="T72" s="296" t="s">
        <v>19571</v>
      </c>
    </row>
    <row r="73" spans="1:23">
      <c r="A73" s="301" t="s">
        <v>19570</v>
      </c>
      <c r="B73" s="296" t="s">
        <v>19433</v>
      </c>
      <c r="U73" s="296" t="s">
        <v>19436</v>
      </c>
    </row>
    <row r="74" spans="1:23">
      <c r="A74" s="301" t="s">
        <v>19569</v>
      </c>
      <c r="B74" s="296" t="s">
        <v>19433</v>
      </c>
      <c r="U74" s="296" t="s">
        <v>19436</v>
      </c>
    </row>
    <row r="75" spans="1:23">
      <c r="A75" s="301" t="s">
        <v>19568</v>
      </c>
      <c r="B75" s="296" t="s">
        <v>19433</v>
      </c>
      <c r="U75" s="296" t="s">
        <v>19436</v>
      </c>
    </row>
    <row r="76" spans="1:23">
      <c r="A76" s="301" t="s">
        <v>19567</v>
      </c>
      <c r="B76" s="296" t="s">
        <v>19433</v>
      </c>
      <c r="U76" s="296" t="s">
        <v>19436</v>
      </c>
    </row>
    <row r="77" spans="1:23">
      <c r="A77" s="301" t="s">
        <v>19566</v>
      </c>
      <c r="B77" s="296" t="s">
        <v>19433</v>
      </c>
      <c r="U77" s="296" t="s">
        <v>19436</v>
      </c>
    </row>
    <row r="78" spans="1:23">
      <c r="A78" s="301" t="s">
        <v>19565</v>
      </c>
      <c r="B78" s="296" t="s">
        <v>19433</v>
      </c>
      <c r="U78" s="296" t="s">
        <v>19436</v>
      </c>
    </row>
    <row r="79" spans="1:23">
      <c r="A79" s="301" t="s">
        <v>19564</v>
      </c>
      <c r="B79" s="296" t="s">
        <v>19433</v>
      </c>
      <c r="U79" s="296" t="s">
        <v>19436</v>
      </c>
    </row>
    <row r="80" spans="1:23">
      <c r="A80" s="301" t="s">
        <v>19563</v>
      </c>
      <c r="B80" s="296" t="s">
        <v>19433</v>
      </c>
    </row>
    <row r="81" spans="1:21">
      <c r="A81" s="301" t="s">
        <v>19562</v>
      </c>
      <c r="B81" s="296" t="s">
        <v>19433</v>
      </c>
    </row>
    <row r="82" spans="1:21">
      <c r="A82" s="301" t="s">
        <v>19561</v>
      </c>
      <c r="B82" s="296" t="s">
        <v>19433</v>
      </c>
    </row>
    <row r="83" spans="1:21">
      <c r="B83" s="296"/>
    </row>
    <row r="84" spans="1:21">
      <c r="A84" s="301" t="s">
        <v>19560</v>
      </c>
      <c r="B84" s="300" t="s">
        <v>19548</v>
      </c>
      <c r="O84" s="300"/>
      <c r="P84" s="300"/>
      <c r="Q84" s="300"/>
      <c r="R84" s="300"/>
      <c r="S84" s="300"/>
      <c r="U84" s="296" t="s">
        <v>19436</v>
      </c>
    </row>
    <row r="85" spans="1:21">
      <c r="A85" s="301" t="s">
        <v>19559</v>
      </c>
      <c r="B85" s="300" t="s">
        <v>19548</v>
      </c>
      <c r="O85" s="300"/>
      <c r="P85" s="300"/>
      <c r="Q85" s="300"/>
      <c r="R85" s="300"/>
      <c r="S85" s="300"/>
      <c r="U85" s="296" t="s">
        <v>19436</v>
      </c>
    </row>
    <row r="86" spans="1:21">
      <c r="A86" s="301" t="s">
        <v>19558</v>
      </c>
      <c r="B86" s="300" t="s">
        <v>19548</v>
      </c>
      <c r="O86" s="300"/>
      <c r="P86" s="300"/>
      <c r="Q86" s="300"/>
      <c r="R86" s="300"/>
      <c r="S86" s="300"/>
      <c r="U86" s="296" t="s">
        <v>19436</v>
      </c>
    </row>
    <row r="87" spans="1:21">
      <c r="A87" s="301" t="s">
        <v>19557</v>
      </c>
      <c r="B87" s="300" t="s">
        <v>19548</v>
      </c>
      <c r="O87" s="300"/>
      <c r="P87" s="300"/>
      <c r="Q87" s="300"/>
      <c r="R87" s="300"/>
      <c r="S87" s="300"/>
      <c r="U87" s="296" t="s">
        <v>19436</v>
      </c>
    </row>
    <row r="88" spans="1:21">
      <c r="A88" s="301" t="s">
        <v>19556</v>
      </c>
      <c r="B88" s="300" t="s">
        <v>19548</v>
      </c>
      <c r="O88" s="300"/>
      <c r="P88" s="300"/>
      <c r="Q88" s="300"/>
      <c r="R88" s="300"/>
      <c r="S88" s="300"/>
      <c r="U88" s="296" t="s">
        <v>19436</v>
      </c>
    </row>
    <row r="89" spans="1:21">
      <c r="A89" s="301" t="s">
        <v>19555</v>
      </c>
      <c r="B89" s="300" t="s">
        <v>19548</v>
      </c>
      <c r="O89" s="300"/>
      <c r="P89" s="300"/>
      <c r="Q89" s="300"/>
      <c r="R89" s="300"/>
      <c r="S89" s="300"/>
      <c r="U89" s="296" t="s">
        <v>19436</v>
      </c>
    </row>
    <row r="90" spans="1:21">
      <c r="A90" s="301" t="s">
        <v>19554</v>
      </c>
      <c r="B90" s="300" t="s">
        <v>19548</v>
      </c>
      <c r="O90" s="300"/>
      <c r="P90" s="300"/>
      <c r="Q90" s="300"/>
      <c r="R90" s="300"/>
      <c r="S90" s="300"/>
      <c r="U90" s="296" t="s">
        <v>19436</v>
      </c>
    </row>
    <row r="91" spans="1:21">
      <c r="A91" s="301" t="s">
        <v>19553</v>
      </c>
      <c r="B91" s="300" t="s">
        <v>19548</v>
      </c>
      <c r="O91" s="300"/>
      <c r="P91" s="300"/>
      <c r="Q91" s="300"/>
      <c r="R91" s="300"/>
      <c r="S91" s="300"/>
      <c r="U91" s="296" t="s">
        <v>19436</v>
      </c>
    </row>
    <row r="92" spans="1:21">
      <c r="A92" s="301" t="s">
        <v>19552</v>
      </c>
      <c r="B92" s="300" t="s">
        <v>19548</v>
      </c>
      <c r="O92" s="300"/>
      <c r="P92" s="300"/>
      <c r="Q92" s="300"/>
      <c r="R92" s="300"/>
      <c r="S92" s="300"/>
      <c r="U92" s="296" t="s">
        <v>19436</v>
      </c>
    </row>
    <row r="93" spans="1:21">
      <c r="A93" s="301" t="s">
        <v>19551</v>
      </c>
      <c r="B93" s="300" t="s">
        <v>19548</v>
      </c>
      <c r="O93" s="300"/>
      <c r="P93" s="300"/>
      <c r="Q93" s="300"/>
      <c r="R93" s="300"/>
      <c r="S93" s="300"/>
      <c r="U93" s="296" t="s">
        <v>19436</v>
      </c>
    </row>
    <row r="94" spans="1:21">
      <c r="A94" s="301" t="s">
        <v>19550</v>
      </c>
      <c r="B94" s="300" t="s">
        <v>19548</v>
      </c>
      <c r="O94" s="300"/>
      <c r="P94" s="300"/>
      <c r="Q94" s="300"/>
      <c r="R94" s="300"/>
      <c r="S94" s="300"/>
      <c r="U94" s="296" t="s">
        <v>19436</v>
      </c>
    </row>
    <row r="95" spans="1:21">
      <c r="A95" s="301" t="s">
        <v>19549</v>
      </c>
      <c r="B95" s="300" t="s">
        <v>19548</v>
      </c>
      <c r="O95" s="300"/>
      <c r="P95" s="300"/>
      <c r="Q95" s="300"/>
      <c r="R95" s="300"/>
      <c r="S95" s="300"/>
      <c r="U95" s="296" t="s">
        <v>19436</v>
      </c>
    </row>
    <row r="96" spans="1:21">
      <c r="B96" s="296"/>
    </row>
    <row r="97" spans="1:21">
      <c r="A97" s="301" t="s">
        <v>19547</v>
      </c>
      <c r="B97" s="296" t="s">
        <v>19433</v>
      </c>
      <c r="U97" s="296" t="s">
        <v>19436</v>
      </c>
    </row>
    <row r="98" spans="1:21">
      <c r="A98" s="301" t="s">
        <v>19546</v>
      </c>
      <c r="B98" s="296" t="s">
        <v>19433</v>
      </c>
      <c r="U98" s="296" t="s">
        <v>19436</v>
      </c>
    </row>
    <row r="99" spans="1:21">
      <c r="A99" s="301" t="s">
        <v>19545</v>
      </c>
      <c r="B99" s="296" t="s">
        <v>19433</v>
      </c>
      <c r="U99" s="296" t="s">
        <v>19436</v>
      </c>
    </row>
    <row r="100" spans="1:21">
      <c r="A100" s="301" t="s">
        <v>19544</v>
      </c>
      <c r="B100" s="296" t="s">
        <v>19433</v>
      </c>
      <c r="U100" s="296" t="s">
        <v>19436</v>
      </c>
    </row>
    <row r="101" spans="1:21">
      <c r="A101" s="301" t="s">
        <v>19543</v>
      </c>
      <c r="B101" s="296" t="s">
        <v>19433</v>
      </c>
      <c r="U101" s="296" t="s">
        <v>19436</v>
      </c>
    </row>
    <row r="102" spans="1:21">
      <c r="A102" s="301" t="s">
        <v>19542</v>
      </c>
      <c r="B102" s="296" t="s">
        <v>19433</v>
      </c>
      <c r="U102" s="296" t="s">
        <v>19436</v>
      </c>
    </row>
    <row r="103" spans="1:21">
      <c r="A103" s="301" t="s">
        <v>19541</v>
      </c>
      <c r="B103" s="296" t="s">
        <v>19433</v>
      </c>
      <c r="U103" s="296" t="s">
        <v>19436</v>
      </c>
    </row>
    <row r="105" spans="1:21">
      <c r="A105" s="301" t="s">
        <v>19540</v>
      </c>
    </row>
    <row r="106" spans="1:21">
      <c r="A106" s="301" t="s">
        <v>19539</v>
      </c>
    </row>
    <row r="107" spans="1:21">
      <c r="A107" s="301" t="s">
        <v>19538</v>
      </c>
    </row>
    <row r="108" spans="1:21">
      <c r="A108" s="301" t="s">
        <v>19537</v>
      </c>
    </row>
    <row r="109" spans="1:21">
      <c r="A109" s="301" t="s">
        <v>19536</v>
      </c>
    </row>
    <row r="110" spans="1:21">
      <c r="A110" s="301" t="s">
        <v>19535</v>
      </c>
    </row>
    <row r="111" spans="1:21">
      <c r="A111" s="301" t="s">
        <v>19534</v>
      </c>
    </row>
    <row r="113" spans="1:1">
      <c r="A113" s="301" t="s">
        <v>19533</v>
      </c>
    </row>
    <row r="114" spans="1:1">
      <c r="A114" s="301" t="s">
        <v>19532</v>
      </c>
    </row>
    <row r="115" spans="1:1">
      <c r="A115" s="301" t="s">
        <v>19531</v>
      </c>
    </row>
    <row r="116" spans="1:1">
      <c r="A116" s="301" t="s">
        <v>19530</v>
      </c>
    </row>
    <row r="117" spans="1:1">
      <c r="A117" s="301" t="s">
        <v>19529</v>
      </c>
    </row>
    <row r="119" spans="1:1">
      <c r="A119" s="301" t="s">
        <v>19528</v>
      </c>
    </row>
    <row r="120" spans="1:1">
      <c r="A120" s="301" t="s">
        <v>19527</v>
      </c>
    </row>
    <row r="121" spans="1:1">
      <c r="A121" s="301" t="s">
        <v>19526</v>
      </c>
    </row>
    <row r="122" spans="1:1">
      <c r="A122" s="301" t="s">
        <v>19525</v>
      </c>
    </row>
    <row r="123" spans="1:1">
      <c r="A123" s="301" t="s">
        <v>19524</v>
      </c>
    </row>
    <row r="124" spans="1:1">
      <c r="A124" s="301" t="s">
        <v>19523</v>
      </c>
    </row>
    <row r="125" spans="1:1">
      <c r="A125" s="301" t="s">
        <v>19522</v>
      </c>
    </row>
    <row r="127" spans="1:1">
      <c r="A127" s="301" t="s">
        <v>19521</v>
      </c>
    </row>
    <row r="128" spans="1:1">
      <c r="A128" s="301" t="s">
        <v>19520</v>
      </c>
    </row>
    <row r="129" spans="1:1">
      <c r="A129" s="301" t="s">
        <v>19519</v>
      </c>
    </row>
    <row r="130" spans="1:1">
      <c r="A130" s="301" t="s">
        <v>19518</v>
      </c>
    </row>
    <row r="131" spans="1:1">
      <c r="A131" s="301" t="s">
        <v>19517</v>
      </c>
    </row>
    <row r="132" spans="1:1">
      <c r="A132" s="301" t="s">
        <v>19516</v>
      </c>
    </row>
    <row r="133" spans="1:1">
      <c r="A133" s="301" t="s">
        <v>19515</v>
      </c>
    </row>
    <row r="134" spans="1:1">
      <c r="A134" s="301" t="s">
        <v>19514</v>
      </c>
    </row>
    <row r="135" spans="1:1">
      <c r="A135" s="301" t="s">
        <v>19513</v>
      </c>
    </row>
    <row r="136" spans="1:1">
      <c r="A136" s="301" t="s">
        <v>19512</v>
      </c>
    </row>
    <row r="137" spans="1:1">
      <c r="A137" s="301" t="s">
        <v>19511</v>
      </c>
    </row>
    <row r="138" spans="1:1">
      <c r="A138" s="301" t="s">
        <v>19510</v>
      </c>
    </row>
    <row r="139" spans="1:1" ht="37.5">
      <c r="A139" s="301" t="s">
        <v>19509</v>
      </c>
    </row>
    <row r="140" spans="1:1">
      <c r="A140" s="301" t="s">
        <v>19508</v>
      </c>
    </row>
    <row r="141" spans="1:1">
      <c r="A141" s="301" t="s">
        <v>19507</v>
      </c>
    </row>
    <row r="142" spans="1:1">
      <c r="A142" s="301" t="s">
        <v>19506</v>
      </c>
    </row>
    <row r="143" spans="1:1">
      <c r="A143" s="301" t="s">
        <v>19505</v>
      </c>
    </row>
    <row r="144" spans="1:1">
      <c r="A144" s="301" t="s">
        <v>19504</v>
      </c>
    </row>
    <row r="145" spans="1:1">
      <c r="A145" s="301" t="s">
        <v>19503</v>
      </c>
    </row>
    <row r="146" spans="1:1">
      <c r="A146" s="301" t="s">
        <v>19502</v>
      </c>
    </row>
    <row r="147" spans="1:1">
      <c r="A147" s="301" t="s">
        <v>19501</v>
      </c>
    </row>
    <row r="148" spans="1:1">
      <c r="A148" s="301" t="s">
        <v>19500</v>
      </c>
    </row>
    <row r="149" spans="1:1">
      <c r="A149" s="301" t="s">
        <v>19499</v>
      </c>
    </row>
    <row r="150" spans="1:1">
      <c r="A150" s="301" t="s">
        <v>19498</v>
      </c>
    </row>
    <row r="151" spans="1:1">
      <c r="A151" s="301" t="s">
        <v>19497</v>
      </c>
    </row>
    <row r="152" spans="1:1">
      <c r="A152" s="301" t="s">
        <v>19496</v>
      </c>
    </row>
    <row r="153" spans="1:1">
      <c r="A153" s="301" t="s">
        <v>19495</v>
      </c>
    </row>
    <row r="154" spans="1:1">
      <c r="A154" s="301" t="s">
        <v>19494</v>
      </c>
    </row>
    <row r="155" spans="1:1">
      <c r="A155" s="301" t="s">
        <v>19493</v>
      </c>
    </row>
    <row r="156" spans="1:1">
      <c r="A156" s="301" t="s">
        <v>19492</v>
      </c>
    </row>
    <row r="157" spans="1:1">
      <c r="A157" s="301" t="s">
        <v>19491</v>
      </c>
    </row>
    <row r="158" spans="1:1">
      <c r="A158" s="301" t="s">
        <v>19490</v>
      </c>
    </row>
    <row r="159" spans="1:1">
      <c r="A159" s="301" t="s">
        <v>19489</v>
      </c>
    </row>
    <row r="160" spans="1:1">
      <c r="A160" s="301" t="s">
        <v>19488</v>
      </c>
    </row>
    <row r="161" spans="1:1">
      <c r="A161" s="301" t="s">
        <v>19487</v>
      </c>
    </row>
    <row r="162" spans="1:1">
      <c r="A162" s="301" t="s">
        <v>19486</v>
      </c>
    </row>
    <row r="163" spans="1:1">
      <c r="A163" s="301" t="s">
        <v>19485</v>
      </c>
    </row>
    <row r="164" spans="1:1">
      <c r="A164" s="301" t="s">
        <v>19484</v>
      </c>
    </row>
    <row r="165" spans="1:1">
      <c r="A165" s="301" t="s">
        <v>19483</v>
      </c>
    </row>
    <row r="166" spans="1:1">
      <c r="A166" s="301" t="s">
        <v>19482</v>
      </c>
    </row>
    <row r="167" spans="1:1">
      <c r="A167" s="301" t="s">
        <v>19481</v>
      </c>
    </row>
    <row r="168" spans="1:1">
      <c r="A168" s="301" t="s">
        <v>19480</v>
      </c>
    </row>
    <row r="169" spans="1:1">
      <c r="A169" s="301" t="s">
        <v>19479</v>
      </c>
    </row>
    <row r="170" spans="1:1">
      <c r="A170" s="301" t="s">
        <v>19478</v>
      </c>
    </row>
    <row r="171" spans="1:1">
      <c r="A171" s="301" t="s">
        <v>19477</v>
      </c>
    </row>
    <row r="172" spans="1:1">
      <c r="A172" s="301" t="s">
        <v>19476</v>
      </c>
    </row>
    <row r="173" spans="1:1">
      <c r="A173" s="301" t="s">
        <v>19475</v>
      </c>
    </row>
    <row r="174" spans="1:1" ht="37.5">
      <c r="A174" s="301" t="s">
        <v>19474</v>
      </c>
    </row>
    <row r="175" spans="1:1">
      <c r="A175" s="301" t="s">
        <v>19473</v>
      </c>
    </row>
    <row r="176" spans="1:1">
      <c r="A176" s="301" t="s">
        <v>19472</v>
      </c>
    </row>
    <row r="177" spans="1:29">
      <c r="A177" s="301" t="s">
        <v>19471</v>
      </c>
    </row>
    <row r="178" spans="1:29">
      <c r="A178" s="301" t="s">
        <v>19470</v>
      </c>
    </row>
    <row r="179" spans="1:29">
      <c r="A179" s="301" t="s">
        <v>19469</v>
      </c>
    </row>
    <row r="180" spans="1:29">
      <c r="A180" s="301" t="s">
        <v>19468</v>
      </c>
    </row>
    <row r="181" spans="1:29">
      <c r="A181" s="301" t="s">
        <v>19467</v>
      </c>
      <c r="B181" s="296" t="s">
        <v>19433</v>
      </c>
      <c r="U181" s="296" t="s">
        <v>19436</v>
      </c>
      <c r="X181" s="296" t="s">
        <v>19436</v>
      </c>
      <c r="Y181" s="296" t="s">
        <v>19436</v>
      </c>
      <c r="AA181" s="295">
        <v>50</v>
      </c>
      <c r="AC181" s="296" t="s">
        <v>19436</v>
      </c>
    </row>
    <row r="182" spans="1:29">
      <c r="A182" s="301" t="s">
        <v>19466</v>
      </c>
      <c r="B182" s="296" t="s">
        <v>19433</v>
      </c>
      <c r="U182" s="296" t="s">
        <v>19436</v>
      </c>
      <c r="X182" s="296" t="s">
        <v>19436</v>
      </c>
      <c r="Y182" s="296" t="s">
        <v>19436</v>
      </c>
      <c r="AA182" s="295">
        <v>50</v>
      </c>
      <c r="AC182" s="296" t="s">
        <v>19436</v>
      </c>
    </row>
    <row r="183" spans="1:29">
      <c r="A183" s="301" t="s">
        <v>19465</v>
      </c>
      <c r="B183" s="296" t="s">
        <v>19433</v>
      </c>
      <c r="U183" s="296" t="s">
        <v>19436</v>
      </c>
      <c r="X183" s="296" t="s">
        <v>19436</v>
      </c>
      <c r="Y183" s="296" t="s">
        <v>19436</v>
      </c>
      <c r="AA183" s="295">
        <v>50</v>
      </c>
      <c r="AC183" s="296" t="s">
        <v>19436</v>
      </c>
    </row>
    <row r="184" spans="1:29" ht="12.75" customHeight="1">
      <c r="A184" s="301" t="s">
        <v>19464</v>
      </c>
      <c r="B184" s="296" t="s">
        <v>19433</v>
      </c>
      <c r="U184" s="296" t="s">
        <v>19436</v>
      </c>
      <c r="X184" s="296" t="s">
        <v>19436</v>
      </c>
      <c r="Y184" s="296" t="s">
        <v>19436</v>
      </c>
      <c r="AA184" s="295">
        <v>50</v>
      </c>
      <c r="AC184" s="296" t="s">
        <v>19436</v>
      </c>
    </row>
    <row r="185" spans="1:29" ht="12.75" customHeight="1">
      <c r="A185" s="301" t="s">
        <v>19463</v>
      </c>
      <c r="B185" s="296" t="s">
        <v>19433</v>
      </c>
      <c r="U185" s="296" t="s">
        <v>19436</v>
      </c>
      <c r="X185" s="296" t="s">
        <v>19436</v>
      </c>
      <c r="Y185" s="296" t="s">
        <v>19436</v>
      </c>
      <c r="AA185" s="295">
        <v>50</v>
      </c>
      <c r="AC185" s="296" t="s">
        <v>19436</v>
      </c>
    </row>
    <row r="186" spans="1:29">
      <c r="A186" s="301" t="s">
        <v>19462</v>
      </c>
      <c r="B186" s="296" t="s">
        <v>19433</v>
      </c>
      <c r="U186" s="296" t="s">
        <v>19436</v>
      </c>
      <c r="X186" s="296" t="s">
        <v>19436</v>
      </c>
      <c r="Y186" s="296" t="s">
        <v>19436</v>
      </c>
      <c r="AA186" s="295">
        <v>30</v>
      </c>
      <c r="AC186" s="296" t="s">
        <v>19436</v>
      </c>
    </row>
    <row r="187" spans="1:29">
      <c r="A187" s="301" t="s">
        <v>19461</v>
      </c>
      <c r="B187" s="296" t="s">
        <v>19433</v>
      </c>
      <c r="U187" s="296" t="s">
        <v>19436</v>
      </c>
      <c r="X187" s="296" t="s">
        <v>19436</v>
      </c>
      <c r="Y187" s="296" t="s">
        <v>19436</v>
      </c>
      <c r="AA187" s="295">
        <v>30</v>
      </c>
      <c r="AC187" s="296" t="s">
        <v>19436</v>
      </c>
    </row>
    <row r="188" spans="1:29">
      <c r="A188" s="301" t="s">
        <v>19460</v>
      </c>
      <c r="B188" s="296" t="s">
        <v>19433</v>
      </c>
      <c r="U188" s="296" t="s">
        <v>19436</v>
      </c>
      <c r="X188" s="296" t="s">
        <v>19436</v>
      </c>
      <c r="Y188" s="296" t="s">
        <v>19436</v>
      </c>
      <c r="AA188" s="295">
        <v>30</v>
      </c>
      <c r="AC188" s="296" t="s">
        <v>19436</v>
      </c>
    </row>
    <row r="189" spans="1:29">
      <c r="A189" s="301" t="s">
        <v>19459</v>
      </c>
      <c r="B189" s="296" t="s">
        <v>19433</v>
      </c>
      <c r="U189" s="296" t="s">
        <v>19436</v>
      </c>
      <c r="X189" s="296" t="s">
        <v>19436</v>
      </c>
      <c r="Y189" s="296" t="s">
        <v>19436</v>
      </c>
      <c r="AA189" s="295">
        <v>30</v>
      </c>
      <c r="AC189" s="296" t="s">
        <v>19436</v>
      </c>
    </row>
    <row r="190" spans="1:29">
      <c r="A190" s="301" t="s">
        <v>19444</v>
      </c>
      <c r="B190" s="296" t="s">
        <v>19433</v>
      </c>
      <c r="U190" s="296" t="s">
        <v>19436</v>
      </c>
      <c r="X190" s="296" t="s">
        <v>19436</v>
      </c>
      <c r="Y190" s="296" t="s">
        <v>19436</v>
      </c>
      <c r="AA190" s="295">
        <v>50</v>
      </c>
      <c r="AC190" s="296" t="s">
        <v>19436</v>
      </c>
    </row>
    <row r="191" spans="1:29">
      <c r="A191" s="301" t="s">
        <v>19454</v>
      </c>
      <c r="B191" s="296" t="s">
        <v>19433</v>
      </c>
      <c r="U191" s="296" t="s">
        <v>19436</v>
      </c>
      <c r="X191" s="296" t="s">
        <v>19436</v>
      </c>
      <c r="Y191" s="296" t="s">
        <v>19436</v>
      </c>
      <c r="AA191" s="295">
        <v>50</v>
      </c>
      <c r="AC191" s="296" t="s">
        <v>19436</v>
      </c>
    </row>
    <row r="192" spans="1:29">
      <c r="A192" s="301" t="s">
        <v>19458</v>
      </c>
      <c r="B192" s="296" t="s">
        <v>19433</v>
      </c>
      <c r="U192" s="296" t="s">
        <v>19436</v>
      </c>
      <c r="X192" s="296" t="s">
        <v>19436</v>
      </c>
      <c r="AA192" s="295">
        <v>50</v>
      </c>
      <c r="AC192" s="296" t="s">
        <v>19436</v>
      </c>
    </row>
    <row r="193" spans="1:29">
      <c r="A193" s="301" t="s">
        <v>19457</v>
      </c>
      <c r="B193" s="296" t="s">
        <v>19433</v>
      </c>
      <c r="U193" s="296" t="s">
        <v>19436</v>
      </c>
      <c r="X193" s="296" t="s">
        <v>19436</v>
      </c>
      <c r="AA193" s="295">
        <v>50</v>
      </c>
      <c r="AC193" s="296" t="s">
        <v>19436</v>
      </c>
    </row>
    <row r="194" spans="1:29">
      <c r="A194" s="301" t="s">
        <v>19456</v>
      </c>
      <c r="B194" s="296" t="s">
        <v>19433</v>
      </c>
      <c r="U194" s="296" t="s">
        <v>19436</v>
      </c>
      <c r="X194" s="296" t="s">
        <v>19436</v>
      </c>
      <c r="AA194" s="295">
        <v>50</v>
      </c>
      <c r="AC194" s="296" t="s">
        <v>19436</v>
      </c>
    </row>
    <row r="195" spans="1:29">
      <c r="A195" s="301" t="s">
        <v>19455</v>
      </c>
      <c r="B195" s="296" t="s">
        <v>19433</v>
      </c>
      <c r="U195" s="296" t="s">
        <v>19436</v>
      </c>
      <c r="X195" s="296" t="s">
        <v>19436</v>
      </c>
      <c r="AA195" s="295">
        <v>50</v>
      </c>
      <c r="AC195" s="296" t="s">
        <v>19436</v>
      </c>
    </row>
    <row r="196" spans="1:29">
      <c r="A196" s="301" t="s">
        <v>19454</v>
      </c>
      <c r="B196" s="296" t="s">
        <v>19433</v>
      </c>
      <c r="U196" s="296" t="s">
        <v>19436</v>
      </c>
      <c r="X196" s="296" t="s">
        <v>19436</v>
      </c>
      <c r="AA196" s="295">
        <v>50</v>
      </c>
      <c r="AC196" s="296" t="s">
        <v>19436</v>
      </c>
    </row>
    <row r="197" spans="1:29">
      <c r="A197" s="301" t="s">
        <v>19453</v>
      </c>
      <c r="B197" s="296" t="s">
        <v>19433</v>
      </c>
      <c r="U197" s="296" t="s">
        <v>19436</v>
      </c>
      <c r="X197" s="296" t="s">
        <v>19436</v>
      </c>
      <c r="AA197" s="295">
        <v>50</v>
      </c>
      <c r="AC197" s="296" t="s">
        <v>19436</v>
      </c>
    </row>
    <row r="198" spans="1:29">
      <c r="A198" s="301" t="s">
        <v>19452</v>
      </c>
      <c r="B198" s="296" t="s">
        <v>19433</v>
      </c>
      <c r="U198" s="296" t="s">
        <v>19436</v>
      </c>
      <c r="X198" s="296" t="s">
        <v>19436</v>
      </c>
      <c r="AA198" s="295">
        <v>50</v>
      </c>
      <c r="AC198" s="296" t="s">
        <v>19436</v>
      </c>
    </row>
    <row r="199" spans="1:29">
      <c r="A199" s="301" t="s">
        <v>19451</v>
      </c>
      <c r="B199" s="296" t="s">
        <v>19433</v>
      </c>
      <c r="U199" s="296" t="s">
        <v>19436</v>
      </c>
      <c r="X199" s="296" t="s">
        <v>19436</v>
      </c>
      <c r="AA199" s="295">
        <v>50</v>
      </c>
      <c r="AC199" s="296" t="s">
        <v>19436</v>
      </c>
    </row>
    <row r="200" spans="1:29">
      <c r="A200" s="301" t="s">
        <v>19450</v>
      </c>
      <c r="B200" s="296" t="s">
        <v>19433</v>
      </c>
      <c r="U200" s="296" t="s">
        <v>19436</v>
      </c>
      <c r="X200" s="296" t="s">
        <v>19436</v>
      </c>
      <c r="AA200" s="295">
        <v>50</v>
      </c>
      <c r="AC200" s="296" t="s">
        <v>19436</v>
      </c>
    </row>
    <row r="201" spans="1:29">
      <c r="A201" s="301" t="s">
        <v>19449</v>
      </c>
      <c r="B201" s="296" t="s">
        <v>19433</v>
      </c>
      <c r="U201" s="296" t="s">
        <v>19436</v>
      </c>
      <c r="X201" s="296" t="s">
        <v>19436</v>
      </c>
      <c r="AA201" s="295">
        <v>50</v>
      </c>
      <c r="AC201" s="296" t="s">
        <v>19436</v>
      </c>
    </row>
    <row r="202" spans="1:29">
      <c r="A202" s="301" t="s">
        <v>19448</v>
      </c>
      <c r="B202" s="296" t="s">
        <v>19433</v>
      </c>
      <c r="U202" s="296" t="s">
        <v>19436</v>
      </c>
      <c r="X202" s="296" t="s">
        <v>19436</v>
      </c>
      <c r="AA202" s="295">
        <v>50</v>
      </c>
      <c r="AC202" s="296" t="s">
        <v>19436</v>
      </c>
    </row>
    <row r="203" spans="1:29">
      <c r="A203" s="301" t="s">
        <v>19447</v>
      </c>
      <c r="B203" s="296" t="s">
        <v>19433</v>
      </c>
      <c r="U203" s="296" t="s">
        <v>19436</v>
      </c>
      <c r="X203" s="296" t="s">
        <v>19436</v>
      </c>
      <c r="AA203" s="295">
        <v>50</v>
      </c>
      <c r="AC203" s="296" t="s">
        <v>19436</v>
      </c>
    </row>
    <row r="204" spans="1:29">
      <c r="A204" s="301" t="s">
        <v>19446</v>
      </c>
      <c r="B204" s="296" t="s">
        <v>19433</v>
      </c>
      <c r="U204" s="296" t="s">
        <v>19436</v>
      </c>
      <c r="X204" s="296" t="s">
        <v>19436</v>
      </c>
      <c r="AA204" s="295">
        <v>50</v>
      </c>
      <c r="AC204" s="296" t="s">
        <v>19436</v>
      </c>
    </row>
    <row r="205" spans="1:29">
      <c r="A205" s="301" t="s">
        <v>19445</v>
      </c>
      <c r="B205" s="296" t="s">
        <v>19433</v>
      </c>
      <c r="U205" s="296" t="s">
        <v>19436</v>
      </c>
      <c r="X205" s="296" t="s">
        <v>19436</v>
      </c>
      <c r="AA205" s="295">
        <v>50</v>
      </c>
      <c r="AC205" s="296" t="s">
        <v>19436</v>
      </c>
    </row>
    <row r="206" spans="1:29">
      <c r="A206" s="301" t="s">
        <v>19444</v>
      </c>
      <c r="B206" s="296" t="s">
        <v>19433</v>
      </c>
      <c r="U206" s="296" t="s">
        <v>19436</v>
      </c>
      <c r="X206" s="296" t="s">
        <v>19436</v>
      </c>
      <c r="AA206" s="295">
        <v>50</v>
      </c>
      <c r="AC206" s="296" t="s">
        <v>19436</v>
      </c>
    </row>
    <row r="207" spans="1:29">
      <c r="A207" s="301" t="s">
        <v>19443</v>
      </c>
      <c r="B207" s="296" t="s">
        <v>19433</v>
      </c>
      <c r="U207" s="296" t="s">
        <v>19436</v>
      </c>
      <c r="X207" s="296" t="s">
        <v>19436</v>
      </c>
      <c r="AA207" s="295">
        <v>50</v>
      </c>
      <c r="AC207" s="296" t="s">
        <v>19436</v>
      </c>
    </row>
    <row r="208" spans="1:29">
      <c r="A208" s="301" t="s">
        <v>19442</v>
      </c>
      <c r="B208" s="296" t="s">
        <v>19433</v>
      </c>
      <c r="U208" s="296" t="s">
        <v>19436</v>
      </c>
      <c r="X208" s="296" t="s">
        <v>19436</v>
      </c>
      <c r="AA208" s="295">
        <v>30</v>
      </c>
      <c r="AC208" s="296" t="s">
        <v>19436</v>
      </c>
    </row>
    <row r="209" spans="1:29">
      <c r="A209" s="301" t="s">
        <v>19441</v>
      </c>
      <c r="B209" s="296" t="s">
        <v>19433</v>
      </c>
      <c r="U209" s="296" t="s">
        <v>19436</v>
      </c>
      <c r="X209" s="296" t="s">
        <v>19436</v>
      </c>
      <c r="AA209" s="295">
        <v>30</v>
      </c>
      <c r="AC209" s="296" t="s">
        <v>19436</v>
      </c>
    </row>
    <row r="210" spans="1:29">
      <c r="A210" s="301" t="s">
        <v>19440</v>
      </c>
      <c r="B210" s="296" t="s">
        <v>19433</v>
      </c>
      <c r="U210" s="296" t="s">
        <v>19436</v>
      </c>
      <c r="X210" s="296" t="s">
        <v>19436</v>
      </c>
      <c r="AA210" s="295">
        <v>30</v>
      </c>
      <c r="AC210" s="296" t="s">
        <v>19436</v>
      </c>
    </row>
    <row r="211" spans="1:29">
      <c r="A211" s="301" t="s">
        <v>19439</v>
      </c>
      <c r="B211" s="296" t="s">
        <v>19433</v>
      </c>
      <c r="U211" s="296" t="s">
        <v>19436</v>
      </c>
      <c r="X211" s="296" t="s">
        <v>19436</v>
      </c>
      <c r="AA211" s="295">
        <v>30</v>
      </c>
      <c r="AC211" s="296" t="s">
        <v>19436</v>
      </c>
    </row>
    <row r="212" spans="1:29">
      <c r="A212" s="301" t="s">
        <v>19438</v>
      </c>
      <c r="B212" s="296" t="s">
        <v>19433</v>
      </c>
      <c r="U212" s="296" t="s">
        <v>19436</v>
      </c>
      <c r="X212" s="296" t="s">
        <v>19436</v>
      </c>
      <c r="AA212" s="295">
        <v>30</v>
      </c>
      <c r="AC212" s="296" t="s">
        <v>19436</v>
      </c>
    </row>
    <row r="213" spans="1:29">
      <c r="B213" s="296"/>
      <c r="U213" s="296" t="s">
        <v>19436</v>
      </c>
      <c r="X213" s="296" t="s">
        <v>19436</v>
      </c>
      <c r="AC213" s="296" t="s">
        <v>19436</v>
      </c>
    </row>
    <row r="214" spans="1:29">
      <c r="A214" s="301" t="s">
        <v>19437</v>
      </c>
      <c r="B214" s="296" t="s">
        <v>19433</v>
      </c>
      <c r="S214" s="299" t="s">
        <v>19432</v>
      </c>
      <c r="U214" s="296" t="s">
        <v>19436</v>
      </c>
      <c r="V214" s="296" t="s">
        <v>19436</v>
      </c>
    </row>
    <row r="215" spans="1:29">
      <c r="A215" s="301" t="s">
        <v>19435</v>
      </c>
      <c r="B215" s="296" t="s">
        <v>19433</v>
      </c>
      <c r="S215" s="299" t="s">
        <v>19432</v>
      </c>
    </row>
    <row r="216" spans="1:29">
      <c r="A216" s="301" t="s">
        <v>19434</v>
      </c>
      <c r="B216" s="296" t="s">
        <v>19433</v>
      </c>
      <c r="S216" s="299" t="s">
        <v>19432</v>
      </c>
    </row>
    <row r="217" spans="1:29">
      <c r="A217" s="301" t="s">
        <v>19431</v>
      </c>
    </row>
    <row r="218" spans="1:29">
      <c r="A218" s="301" t="s">
        <v>19430</v>
      </c>
    </row>
    <row r="220" spans="1:29">
      <c r="A220" s="301" t="s">
        <v>24651</v>
      </c>
      <c r="N220" s="295" t="s">
        <v>24652</v>
      </c>
    </row>
    <row r="221" spans="1:29">
      <c r="A221" s="301" t="s">
        <v>24653</v>
      </c>
      <c r="N221" s="295" t="s">
        <v>24654</v>
      </c>
    </row>
    <row r="228" spans="1:19">
      <c r="S228" t="s">
        <v>1269</v>
      </c>
    </row>
    <row r="229" spans="1:19">
      <c r="S229" t="s">
        <v>1276</v>
      </c>
    </row>
    <row r="230" spans="1:19">
      <c r="S230" t="s">
        <v>1277</v>
      </c>
    </row>
    <row r="231" spans="1:19">
      <c r="S231" t="s">
        <v>1278</v>
      </c>
    </row>
    <row r="232" spans="1:19">
      <c r="S232" t="s">
        <v>1279</v>
      </c>
    </row>
    <row r="233" spans="1:19">
      <c r="S233" t="s">
        <v>1274</v>
      </c>
    </row>
    <row r="234" spans="1:19">
      <c r="S234" t="s">
        <v>1275</v>
      </c>
    </row>
    <row r="235" spans="1:19">
      <c r="S235"/>
    </row>
    <row r="236" spans="1:19">
      <c r="S236"/>
    </row>
    <row r="237" spans="1:19" ht="19.5" thickBot="1">
      <c r="S237"/>
    </row>
    <row r="238" spans="1:19" ht="19.5" thickBot="1">
      <c r="A238" s="313" t="s">
        <v>19915</v>
      </c>
      <c r="B238" s="946"/>
      <c r="C238" s="946"/>
      <c r="D238" s="946"/>
      <c r="E238" s="946"/>
      <c r="F238" s="946"/>
      <c r="S238"/>
    </row>
    <row r="239" spans="1:19" ht="19.5" thickBot="1">
      <c r="A239" s="313" t="s">
        <v>19916</v>
      </c>
      <c r="B239" s="946"/>
      <c r="C239" s="946"/>
      <c r="D239" s="946"/>
      <c r="E239" s="946"/>
      <c r="F239" s="946"/>
      <c r="S239"/>
    </row>
    <row r="240" spans="1:19" ht="19.5" thickBot="1">
      <c r="A240" s="313" t="s">
        <v>19917</v>
      </c>
      <c r="B240" s="946"/>
      <c r="C240" s="946"/>
      <c r="D240" s="946"/>
      <c r="E240" s="946"/>
      <c r="F240" s="946"/>
      <c r="S240"/>
    </row>
    <row r="241" spans="1:19" ht="19.5" thickBot="1">
      <c r="A241" s="313" t="s">
        <v>19918</v>
      </c>
      <c r="B241" s="946"/>
      <c r="C241" s="946"/>
      <c r="D241" s="946"/>
      <c r="E241" s="946"/>
      <c r="F241" s="946"/>
      <c r="S241"/>
    </row>
    <row r="242" spans="1:19" ht="19.5" thickBot="1">
      <c r="A242" s="313" t="s">
        <v>19919</v>
      </c>
      <c r="B242" s="946"/>
      <c r="C242" s="946"/>
      <c r="D242" s="946"/>
      <c r="E242" s="946"/>
      <c r="F242" s="946"/>
      <c r="S242"/>
    </row>
    <row r="243" spans="1:19" ht="19.5" thickBot="1">
      <c r="A243" s="313" t="s">
        <v>19920</v>
      </c>
      <c r="B243" s="946"/>
      <c r="C243" s="946"/>
      <c r="D243" s="946"/>
      <c r="E243" s="946"/>
      <c r="F243" s="946"/>
      <c r="S243"/>
    </row>
    <row r="244" spans="1:19" ht="19.5" thickBot="1">
      <c r="A244" s="313" t="s">
        <v>19921</v>
      </c>
      <c r="B244" s="946"/>
      <c r="C244" s="946"/>
      <c r="D244" s="946"/>
      <c r="E244" s="946"/>
      <c r="F244" s="946"/>
      <c r="S244"/>
    </row>
    <row r="245" spans="1:19" ht="19.5" thickBot="1">
      <c r="A245" s="313" t="s">
        <v>19922</v>
      </c>
      <c r="B245" s="946"/>
      <c r="C245" s="946"/>
      <c r="D245" s="946"/>
      <c r="E245" s="946"/>
      <c r="F245" s="946"/>
      <c r="S245"/>
    </row>
    <row r="246" spans="1:19" ht="19.5" thickBot="1">
      <c r="A246" s="313" t="s">
        <v>19923</v>
      </c>
      <c r="B246" s="946"/>
      <c r="C246" s="946"/>
      <c r="D246" s="946"/>
      <c r="E246" s="946"/>
      <c r="F246" s="946"/>
      <c r="S246"/>
    </row>
    <row r="247" spans="1:19" ht="19.5" thickBot="1">
      <c r="A247" s="313" t="s">
        <v>19924</v>
      </c>
      <c r="B247" s="946"/>
      <c r="C247" s="946"/>
      <c r="D247" s="946"/>
      <c r="E247" s="946"/>
      <c r="F247" s="946"/>
      <c r="S247"/>
    </row>
    <row r="248" spans="1:19" ht="19.5" thickBot="1">
      <c r="A248" s="313"/>
      <c r="B248" s="946"/>
      <c r="C248" s="946"/>
      <c r="D248" s="946"/>
      <c r="E248" s="946"/>
      <c r="F248" s="946"/>
      <c r="S248"/>
    </row>
    <row r="249" spans="1:19" ht="19.5" thickBot="1">
      <c r="A249" s="313" t="s">
        <v>19925</v>
      </c>
      <c r="B249" s="946"/>
      <c r="C249" s="946"/>
      <c r="D249" s="946"/>
      <c r="E249" s="946"/>
      <c r="F249" s="946"/>
      <c r="S249"/>
    </row>
    <row r="250" spans="1:19" ht="19.5" thickBot="1">
      <c r="A250" s="313" t="s">
        <v>19926</v>
      </c>
      <c r="B250" s="946"/>
      <c r="C250" s="946"/>
      <c r="D250" s="946"/>
      <c r="E250" s="946"/>
      <c r="F250" s="946"/>
      <c r="S250"/>
    </row>
    <row r="251" spans="1:19" ht="19.5" thickBot="1">
      <c r="A251" s="313"/>
      <c r="B251" s="946"/>
      <c r="C251" s="946"/>
      <c r="D251" s="946"/>
      <c r="E251" s="946"/>
      <c r="F251" s="946"/>
      <c r="S251"/>
    </row>
    <row r="252" spans="1:19" ht="19.5" thickBot="1">
      <c r="A252" s="313"/>
      <c r="B252" s="946"/>
      <c r="C252" s="946"/>
      <c r="D252" s="946"/>
      <c r="E252" s="946"/>
      <c r="F252" s="946"/>
      <c r="S252"/>
    </row>
    <row r="253" spans="1:19" ht="19.5" thickBot="1">
      <c r="A253" s="313" t="s">
        <v>19927</v>
      </c>
      <c r="B253" s="946"/>
      <c r="C253" s="946"/>
      <c r="D253" s="946"/>
      <c r="E253" s="946"/>
      <c r="F253" s="946"/>
      <c r="S253"/>
    </row>
    <row r="254" spans="1:19" ht="19.5" thickBot="1">
      <c r="A254" s="313" t="s">
        <v>19928</v>
      </c>
      <c r="B254" s="946"/>
      <c r="C254" s="946"/>
      <c r="D254" s="946"/>
      <c r="E254" s="946"/>
      <c r="F254" s="946"/>
      <c r="S254"/>
    </row>
    <row r="255" spans="1:19" ht="19.5" thickBot="1">
      <c r="A255" s="313" t="s">
        <v>19929</v>
      </c>
      <c r="B255" s="946"/>
      <c r="C255" s="946"/>
      <c r="D255" s="946"/>
      <c r="E255" s="946"/>
      <c r="F255" s="946"/>
      <c r="S255"/>
    </row>
    <row r="256" spans="1:19" ht="19.5" thickBot="1">
      <c r="A256" s="313" t="s">
        <v>19930</v>
      </c>
      <c r="B256" s="946"/>
      <c r="C256" s="946"/>
      <c r="D256" s="946"/>
      <c r="E256" s="946"/>
      <c r="F256" s="946"/>
      <c r="S256"/>
    </row>
    <row r="257" spans="1:19" ht="19.5" thickBot="1">
      <c r="A257" s="313" t="s">
        <v>19931</v>
      </c>
      <c r="B257" s="946"/>
      <c r="C257" s="946"/>
      <c r="D257" s="946"/>
      <c r="E257" s="946"/>
      <c r="F257" s="946"/>
      <c r="S257"/>
    </row>
    <row r="258" spans="1:19" ht="19.5" thickBot="1">
      <c r="A258" s="313" t="s">
        <v>19932</v>
      </c>
      <c r="B258" s="946"/>
      <c r="C258" s="946"/>
      <c r="D258" s="946"/>
      <c r="E258" s="946"/>
      <c r="F258" s="946"/>
      <c r="S258"/>
    </row>
    <row r="259" spans="1:19" ht="19.5" thickBot="1">
      <c r="A259" s="313" t="s">
        <v>19933</v>
      </c>
      <c r="B259" s="946"/>
      <c r="C259" s="946"/>
      <c r="D259" s="946"/>
      <c r="E259" s="946"/>
      <c r="F259" s="946"/>
      <c r="S259"/>
    </row>
    <row r="260" spans="1:19" ht="19.5" thickBot="1">
      <c r="A260" s="313" t="s">
        <v>19934</v>
      </c>
      <c r="B260" s="946"/>
      <c r="C260" s="946"/>
      <c r="D260" s="946"/>
      <c r="E260" s="946"/>
      <c r="F260" s="946"/>
      <c r="S260"/>
    </row>
    <row r="261" spans="1:19" ht="19.5" thickBot="1">
      <c r="A261" s="313" t="s">
        <v>19935</v>
      </c>
      <c r="B261" s="946"/>
      <c r="C261" s="946"/>
      <c r="D261" s="946"/>
      <c r="E261" s="946"/>
      <c r="F261" s="946"/>
      <c r="S261"/>
    </row>
    <row r="262" spans="1:19" ht="19.5" thickBot="1">
      <c r="A262" s="313" t="s">
        <v>19936</v>
      </c>
      <c r="B262" s="946"/>
      <c r="C262" s="946"/>
      <c r="D262" s="946"/>
      <c r="E262" s="946"/>
      <c r="F262" s="946"/>
      <c r="S262"/>
    </row>
    <row r="263" spans="1:19" ht="19.5" thickBot="1">
      <c r="A263" s="313" t="s">
        <v>19937</v>
      </c>
      <c r="B263" s="946"/>
      <c r="C263" s="946"/>
      <c r="D263" s="946"/>
      <c r="E263" s="946"/>
      <c r="F263" s="946"/>
      <c r="S263"/>
    </row>
    <row r="264" spans="1:19" ht="19.5" thickBot="1">
      <c r="A264" s="313" t="s">
        <v>19938</v>
      </c>
      <c r="B264" s="946"/>
      <c r="C264" s="946"/>
      <c r="D264" s="946"/>
      <c r="E264" s="946"/>
      <c r="F264" s="946"/>
      <c r="S264"/>
    </row>
    <row r="265" spans="1:19" ht="19.5" thickBot="1">
      <c r="A265" s="313" t="s">
        <v>19939</v>
      </c>
      <c r="B265" s="946"/>
      <c r="C265" s="946"/>
      <c r="D265" s="946"/>
      <c r="E265" s="946"/>
      <c r="F265" s="946"/>
      <c r="S265"/>
    </row>
    <row r="266" spans="1:19" ht="19.5" thickBot="1">
      <c r="A266" s="313" t="s">
        <v>19940</v>
      </c>
      <c r="B266" s="946"/>
      <c r="C266" s="946"/>
      <c r="D266" s="946"/>
      <c r="E266" s="946"/>
      <c r="F266" s="946"/>
      <c r="S266"/>
    </row>
    <row r="267" spans="1:19" ht="19.5" thickBot="1">
      <c r="A267" s="313" t="s">
        <v>19941</v>
      </c>
      <c r="B267" s="946"/>
      <c r="C267" s="946"/>
      <c r="D267" s="946"/>
      <c r="E267" s="946"/>
      <c r="F267" s="946"/>
      <c r="S267"/>
    </row>
    <row r="268" spans="1:19" ht="19.5" thickBot="1">
      <c r="A268" s="313" t="s">
        <v>19942</v>
      </c>
      <c r="B268" s="946"/>
      <c r="C268" s="946"/>
      <c r="D268" s="946"/>
      <c r="E268" s="946"/>
      <c r="F268" s="946"/>
      <c r="S268"/>
    </row>
    <row r="269" spans="1:19" ht="19.5" thickBot="1">
      <c r="A269" s="313" t="s">
        <v>19943</v>
      </c>
      <c r="B269" s="946"/>
      <c r="C269" s="946"/>
      <c r="D269" s="946"/>
      <c r="E269" s="946"/>
      <c r="F269" s="946"/>
      <c r="S269"/>
    </row>
    <row r="270" spans="1:19" ht="19.5" thickBot="1">
      <c r="A270" s="313" t="s">
        <v>19944</v>
      </c>
      <c r="B270" s="946"/>
      <c r="C270" s="946"/>
      <c r="D270" s="946"/>
      <c r="E270" s="946"/>
      <c r="F270" s="946"/>
      <c r="S270"/>
    </row>
    <row r="271" spans="1:19" ht="19.5" thickBot="1">
      <c r="A271" s="313" t="s">
        <v>19945</v>
      </c>
      <c r="B271" s="946"/>
      <c r="C271" s="946"/>
      <c r="D271" s="946"/>
      <c r="E271" s="946"/>
      <c r="F271" s="946"/>
      <c r="S271"/>
    </row>
    <row r="275" spans="1:23" s="483" customFormat="1">
      <c r="A275" s="484" t="s">
        <v>19592</v>
      </c>
      <c r="B275" s="485" t="s">
        <v>19548</v>
      </c>
      <c r="E275" s="486"/>
      <c r="F275" s="486"/>
      <c r="G275" s="483" t="s">
        <v>19591</v>
      </c>
      <c r="H275" s="486"/>
      <c r="P275" s="486"/>
      <c r="T275" s="486" t="s">
        <v>19573</v>
      </c>
      <c r="U275" s="486"/>
      <c r="W275" s="486"/>
    </row>
    <row r="276" spans="1:23" s="483" customFormat="1">
      <c r="A276" s="483" t="s">
        <v>19590</v>
      </c>
      <c r="B276" s="486" t="s">
        <v>19433</v>
      </c>
      <c r="E276" s="486"/>
      <c r="F276" s="486"/>
      <c r="H276" s="486"/>
      <c r="J276" s="483">
        <v>2004</v>
      </c>
      <c r="P276" s="486"/>
      <c r="T276" s="486" t="s">
        <v>19571</v>
      </c>
      <c r="U276" s="486" t="s">
        <v>19436</v>
      </c>
      <c r="W276" s="486"/>
    </row>
    <row r="277" spans="1:23" s="483" customFormat="1">
      <c r="A277" s="483" t="s">
        <v>19589</v>
      </c>
      <c r="B277" s="486" t="s">
        <v>19433</v>
      </c>
      <c r="E277" s="486"/>
      <c r="F277" s="486"/>
      <c r="H277" s="486"/>
      <c r="J277" s="483">
        <v>2</v>
      </c>
      <c r="P277" s="486"/>
      <c r="T277" s="486" t="s">
        <v>19571</v>
      </c>
      <c r="U277" s="486"/>
      <c r="W277" s="486"/>
    </row>
    <row r="278" spans="1:23" s="483" customFormat="1">
      <c r="A278" s="483" t="s">
        <v>19588</v>
      </c>
      <c r="B278" s="486" t="s">
        <v>19433</v>
      </c>
      <c r="E278" s="486"/>
      <c r="F278" s="486"/>
      <c r="H278" s="486"/>
      <c r="J278" s="483">
        <v>2005</v>
      </c>
      <c r="P278" s="486"/>
      <c r="T278" s="486" t="s">
        <v>19571</v>
      </c>
      <c r="U278" s="486"/>
      <c r="W278" s="486"/>
    </row>
    <row r="279" spans="1:23" s="483" customFormat="1">
      <c r="A279" s="483" t="s">
        <v>19587</v>
      </c>
      <c r="B279" s="486" t="s">
        <v>19433</v>
      </c>
      <c r="E279" s="486"/>
      <c r="F279" s="486"/>
      <c r="H279" s="486"/>
      <c r="P279" s="486"/>
      <c r="T279" s="486" t="s">
        <v>19571</v>
      </c>
      <c r="U279" s="486"/>
      <c r="W279" s="486"/>
    </row>
    <row r="280" spans="1:23" s="483" customFormat="1">
      <c r="A280" s="483" t="s">
        <v>19586</v>
      </c>
      <c r="B280" s="486" t="s">
        <v>19433</v>
      </c>
      <c r="E280" s="486"/>
      <c r="F280" s="486"/>
      <c r="H280" s="486"/>
      <c r="J280" s="483">
        <v>2009</v>
      </c>
      <c r="P280" s="486"/>
      <c r="T280" s="486" t="s">
        <v>19571</v>
      </c>
      <c r="U280" s="486"/>
      <c r="W280" s="486"/>
    </row>
    <row r="281" spans="1:23" s="483" customFormat="1">
      <c r="A281" s="483" t="s">
        <v>19585</v>
      </c>
      <c r="B281" s="486" t="s">
        <v>19433</v>
      </c>
      <c r="E281" s="486"/>
      <c r="F281" s="486"/>
      <c r="H281" s="486"/>
      <c r="J281" s="483">
        <v>2006</v>
      </c>
      <c r="P281" s="486"/>
      <c r="T281" s="486" t="s">
        <v>19571</v>
      </c>
      <c r="U281" s="486"/>
      <c r="W281" s="486"/>
    </row>
    <row r="282" spans="1:23" s="483" customFormat="1">
      <c r="A282" s="483" t="s">
        <v>19584</v>
      </c>
      <c r="B282" s="486" t="s">
        <v>19433</v>
      </c>
      <c r="E282" s="486"/>
      <c r="F282" s="486"/>
      <c r="H282" s="486"/>
      <c r="P282" s="486"/>
      <c r="T282" s="486" t="s">
        <v>19571</v>
      </c>
      <c r="U282" s="486"/>
      <c r="W282" s="486"/>
    </row>
    <row r="283" spans="1:23" s="483" customFormat="1">
      <c r="A283" s="483" t="s">
        <v>19583</v>
      </c>
      <c r="B283" s="486" t="s">
        <v>19433</v>
      </c>
      <c r="E283" s="486"/>
      <c r="F283" s="486"/>
      <c r="H283" s="486"/>
      <c r="P283" s="486"/>
      <c r="T283" s="486" t="s">
        <v>19571</v>
      </c>
      <c r="U283" s="486"/>
      <c r="W283" s="486"/>
    </row>
    <row r="284" spans="1:23" s="483" customFormat="1">
      <c r="A284" s="483" t="s">
        <v>19582</v>
      </c>
      <c r="B284" s="486" t="s">
        <v>19433</v>
      </c>
      <c r="E284" s="486"/>
      <c r="F284" s="486"/>
      <c r="H284" s="486"/>
      <c r="J284" s="483">
        <v>2009</v>
      </c>
      <c r="P284" s="486"/>
      <c r="T284" s="486" t="s">
        <v>19571</v>
      </c>
      <c r="U284" s="486"/>
      <c r="W284" s="486"/>
    </row>
    <row r="285" spans="1:23" s="483" customFormat="1">
      <c r="A285" s="483" t="s">
        <v>19581</v>
      </c>
      <c r="B285" s="486" t="s">
        <v>19433</v>
      </c>
      <c r="E285" s="486"/>
      <c r="F285" s="486"/>
      <c r="H285" s="486"/>
      <c r="J285" s="483">
        <v>2004</v>
      </c>
      <c r="P285" s="486"/>
      <c r="T285" s="486" t="s">
        <v>19571</v>
      </c>
      <c r="U285" s="486"/>
      <c r="W285" s="486"/>
    </row>
    <row r="286" spans="1:23" s="483" customFormat="1">
      <c r="A286" s="483" t="s">
        <v>19580</v>
      </c>
      <c r="B286" s="486" t="s">
        <v>19433</v>
      </c>
      <c r="E286" s="486"/>
      <c r="F286" s="486"/>
      <c r="H286" s="486"/>
      <c r="J286" s="483">
        <v>2005</v>
      </c>
      <c r="P286" s="486"/>
      <c r="T286" s="486" t="s">
        <v>19571</v>
      </c>
      <c r="U286" s="486"/>
      <c r="W286" s="486"/>
    </row>
    <row r="287" spans="1:23" s="483" customFormat="1">
      <c r="A287" s="483" t="s">
        <v>19579</v>
      </c>
      <c r="B287" s="486" t="s">
        <v>19433</v>
      </c>
      <c r="E287" s="486"/>
      <c r="F287" s="486"/>
      <c r="H287" s="486"/>
      <c r="J287" s="483">
        <v>2005</v>
      </c>
      <c r="P287" s="486"/>
      <c r="T287" s="486" t="s">
        <v>19571</v>
      </c>
      <c r="U287" s="486"/>
      <c r="W287" s="486"/>
    </row>
    <row r="288" spans="1:23" s="483" customFormat="1">
      <c r="A288" s="483" t="s">
        <v>19578</v>
      </c>
      <c r="B288" s="486" t="s">
        <v>19433</v>
      </c>
      <c r="E288" s="486"/>
      <c r="F288" s="486"/>
      <c r="H288" s="486"/>
      <c r="P288" s="486"/>
      <c r="T288" s="486" t="s">
        <v>19571</v>
      </c>
      <c r="U288" s="486"/>
      <c r="W288" s="486"/>
    </row>
    <row r="289" spans="1:23" s="483" customFormat="1">
      <c r="A289" s="484" t="s">
        <v>19577</v>
      </c>
      <c r="B289" s="485" t="s">
        <v>19548</v>
      </c>
      <c r="E289" s="486"/>
      <c r="F289" s="486"/>
      <c r="H289" s="486"/>
      <c r="P289" s="486"/>
      <c r="T289" s="486" t="s">
        <v>19573</v>
      </c>
      <c r="U289" s="486" t="s">
        <v>19436</v>
      </c>
      <c r="W289" s="486"/>
    </row>
    <row r="290" spans="1:23" s="483" customFormat="1">
      <c r="A290" s="484" t="s">
        <v>19576</v>
      </c>
      <c r="B290" s="485" t="s">
        <v>19548</v>
      </c>
      <c r="E290" s="486"/>
      <c r="F290" s="486"/>
      <c r="H290" s="486"/>
      <c r="P290" s="486"/>
      <c r="T290" s="486" t="s">
        <v>19573</v>
      </c>
      <c r="U290" s="486" t="s">
        <v>19436</v>
      </c>
      <c r="W290" s="486"/>
    </row>
    <row r="291" spans="1:23" s="483" customFormat="1">
      <c r="A291" s="483" t="s">
        <v>19526</v>
      </c>
      <c r="B291" s="486" t="s">
        <v>19433</v>
      </c>
      <c r="E291" s="486"/>
      <c r="F291" s="486"/>
      <c r="G291" s="483" t="s">
        <v>19575</v>
      </c>
      <c r="H291" s="486"/>
      <c r="P291" s="486"/>
      <c r="T291" s="486"/>
      <c r="U291" s="486"/>
      <c r="W291" s="486" t="s">
        <v>19573</v>
      </c>
    </row>
    <row r="292" spans="1:23" s="483" customFormat="1">
      <c r="A292" s="483" t="s">
        <v>19525</v>
      </c>
      <c r="B292" s="486" t="s">
        <v>19433</v>
      </c>
      <c r="E292" s="486"/>
      <c r="F292" s="486"/>
      <c r="G292" s="483" t="s">
        <v>19575</v>
      </c>
      <c r="H292" s="486"/>
      <c r="P292" s="486"/>
      <c r="T292" s="486"/>
      <c r="U292" s="486"/>
      <c r="W292" s="486" t="s">
        <v>19573</v>
      </c>
    </row>
    <row r="293" spans="1:23" s="483" customFormat="1">
      <c r="A293" s="483" t="s">
        <v>19524</v>
      </c>
      <c r="B293" s="486" t="s">
        <v>19433</v>
      </c>
      <c r="E293" s="486"/>
      <c r="F293" s="486"/>
      <c r="G293" s="483" t="s">
        <v>19575</v>
      </c>
      <c r="H293" s="486"/>
      <c r="P293" s="486"/>
      <c r="T293" s="486"/>
      <c r="U293" s="486"/>
      <c r="W293" s="486" t="s">
        <v>19573</v>
      </c>
    </row>
    <row r="294" spans="1:23" s="483" customFormat="1">
      <c r="A294" s="483" t="s">
        <v>19523</v>
      </c>
      <c r="B294" s="486" t="s">
        <v>19433</v>
      </c>
      <c r="E294" s="486"/>
      <c r="F294" s="486"/>
      <c r="G294" s="483" t="s">
        <v>19575</v>
      </c>
      <c r="H294" s="486"/>
      <c r="P294" s="486"/>
      <c r="T294" s="486"/>
      <c r="U294" s="486"/>
      <c r="W294" s="486" t="s">
        <v>19573</v>
      </c>
    </row>
    <row r="295" spans="1:23" s="483" customFormat="1">
      <c r="A295" s="483" t="s">
        <v>19522</v>
      </c>
      <c r="B295" s="486" t="s">
        <v>19433</v>
      </c>
      <c r="E295" s="486"/>
      <c r="F295" s="486"/>
      <c r="G295" s="483" t="s">
        <v>19575</v>
      </c>
      <c r="H295" s="486"/>
      <c r="P295" s="486"/>
      <c r="T295" s="486"/>
      <c r="U295" s="486"/>
      <c r="W295" s="486" t="s">
        <v>19573</v>
      </c>
    </row>
    <row r="296" spans="1:23" s="483" customFormat="1">
      <c r="A296" s="484" t="s">
        <v>19574</v>
      </c>
      <c r="B296" s="485" t="s">
        <v>19548</v>
      </c>
      <c r="E296" s="486"/>
      <c r="F296" s="486"/>
      <c r="H296" s="486"/>
      <c r="P296" s="486"/>
      <c r="T296" s="486" t="s">
        <v>19573</v>
      </c>
      <c r="U296" s="486" t="s">
        <v>19436</v>
      </c>
      <c r="W296" s="486"/>
    </row>
    <row r="297" spans="1:23" s="483" customFormat="1">
      <c r="A297" s="483" t="s">
        <v>19572</v>
      </c>
      <c r="B297" s="486" t="s">
        <v>19433</v>
      </c>
      <c r="E297" s="486"/>
      <c r="F297" s="486"/>
      <c r="H297" s="486"/>
      <c r="P297" s="486"/>
      <c r="T297" s="486" t="s">
        <v>19571</v>
      </c>
      <c r="U297" s="486"/>
      <c r="W297" s="486"/>
    </row>
    <row r="298" spans="1:23" s="483" customFormat="1">
      <c r="A298" s="483" t="s">
        <v>19570</v>
      </c>
      <c r="B298" s="486" t="s">
        <v>19433</v>
      </c>
      <c r="E298" s="486"/>
      <c r="F298" s="486"/>
      <c r="H298" s="486"/>
      <c r="P298" s="486"/>
      <c r="T298" s="486"/>
      <c r="U298" s="486" t="s">
        <v>19436</v>
      </c>
      <c r="W298" s="486"/>
    </row>
    <row r="299" spans="1:23" s="483" customFormat="1">
      <c r="A299" s="483" t="s">
        <v>19569</v>
      </c>
      <c r="B299" s="486" t="s">
        <v>19433</v>
      </c>
      <c r="E299" s="486"/>
      <c r="F299" s="486"/>
      <c r="H299" s="486"/>
      <c r="P299" s="486"/>
      <c r="T299" s="486"/>
      <c r="U299" s="486" t="s">
        <v>19436</v>
      </c>
      <c r="W299" s="486"/>
    </row>
    <row r="300" spans="1:23" s="483" customFormat="1">
      <c r="A300" s="483" t="s">
        <v>19568</v>
      </c>
      <c r="B300" s="486" t="s">
        <v>19433</v>
      </c>
      <c r="E300" s="486"/>
      <c r="F300" s="486"/>
      <c r="H300" s="486"/>
      <c r="P300" s="486"/>
      <c r="T300" s="486"/>
      <c r="U300" s="486" t="s">
        <v>19436</v>
      </c>
      <c r="W300" s="486"/>
    </row>
    <row r="301" spans="1:23" s="483" customFormat="1">
      <c r="A301" s="483" t="s">
        <v>19567</v>
      </c>
      <c r="B301" s="486" t="s">
        <v>19433</v>
      </c>
      <c r="E301" s="486"/>
      <c r="F301" s="486"/>
      <c r="H301" s="486"/>
      <c r="P301" s="486"/>
      <c r="T301" s="486"/>
      <c r="U301" s="486" t="s">
        <v>19436</v>
      </c>
      <c r="W301" s="486"/>
    </row>
    <row r="302" spans="1:23" s="483" customFormat="1">
      <c r="A302" s="483" t="s">
        <v>19566</v>
      </c>
      <c r="B302" s="486" t="s">
        <v>19433</v>
      </c>
      <c r="E302" s="486"/>
      <c r="F302" s="486"/>
      <c r="H302" s="486"/>
      <c r="P302" s="486"/>
      <c r="T302" s="486"/>
      <c r="U302" s="486" t="s">
        <v>19436</v>
      </c>
      <c r="W302" s="486"/>
    </row>
    <row r="303" spans="1:23" s="483" customFormat="1">
      <c r="A303" s="483" t="s">
        <v>19565</v>
      </c>
      <c r="B303" s="486" t="s">
        <v>19433</v>
      </c>
      <c r="E303" s="486"/>
      <c r="F303" s="486"/>
      <c r="H303" s="486"/>
      <c r="P303" s="486"/>
      <c r="T303" s="486"/>
      <c r="U303" s="486" t="s">
        <v>19436</v>
      </c>
      <c r="W303" s="486"/>
    </row>
    <row r="304" spans="1:23" s="483" customFormat="1">
      <c r="A304" s="483" t="s">
        <v>19564</v>
      </c>
      <c r="B304" s="486" t="s">
        <v>19433</v>
      </c>
      <c r="E304" s="486"/>
      <c r="F304" s="486"/>
      <c r="H304" s="486"/>
      <c r="P304" s="486"/>
      <c r="T304" s="486"/>
      <c r="U304" s="486" t="s">
        <v>19436</v>
      </c>
      <c r="W304" s="486"/>
    </row>
    <row r="305" spans="1:23" s="483" customFormat="1">
      <c r="A305" s="483" t="s">
        <v>19563</v>
      </c>
      <c r="B305" s="486" t="s">
        <v>19433</v>
      </c>
      <c r="E305" s="486"/>
      <c r="F305" s="486"/>
      <c r="H305" s="486"/>
      <c r="P305" s="486"/>
      <c r="T305" s="486"/>
      <c r="U305" s="486"/>
      <c r="W305" s="486"/>
    </row>
    <row r="306" spans="1:23" s="483" customFormat="1">
      <c r="A306" s="483" t="s">
        <v>19562</v>
      </c>
      <c r="B306" s="486" t="s">
        <v>19433</v>
      </c>
      <c r="E306" s="486"/>
      <c r="F306" s="486"/>
      <c r="H306" s="486"/>
      <c r="P306" s="486"/>
      <c r="T306" s="486"/>
      <c r="U306" s="486"/>
      <c r="W306" s="486"/>
    </row>
    <row r="307" spans="1:23" s="483" customFormat="1">
      <c r="A307" s="483" t="s">
        <v>19561</v>
      </c>
      <c r="B307" s="486" t="s">
        <v>19433</v>
      </c>
      <c r="E307" s="486"/>
      <c r="F307" s="486"/>
      <c r="H307" s="486"/>
      <c r="P307" s="486"/>
      <c r="T307" s="486"/>
      <c r="U307" s="486"/>
      <c r="W307" s="486"/>
    </row>
    <row r="308" spans="1:23" s="483" customFormat="1">
      <c r="B308" s="486"/>
      <c r="E308" s="486"/>
      <c r="F308" s="486"/>
      <c r="H308" s="486"/>
      <c r="P308" s="486"/>
      <c r="T308" s="486"/>
      <c r="U308" s="486"/>
      <c r="W308" s="486"/>
    </row>
    <row r="309" spans="1:23" s="483" customFormat="1">
      <c r="A309" s="483" t="s">
        <v>19560</v>
      </c>
      <c r="B309" s="485" t="s">
        <v>19548</v>
      </c>
      <c r="E309" s="486"/>
      <c r="F309" s="486"/>
      <c r="H309" s="486"/>
      <c r="P309" s="486"/>
      <c r="U309" s="486" t="s">
        <v>19436</v>
      </c>
      <c r="W309" s="486"/>
    </row>
    <row r="310" spans="1:23" s="483" customFormat="1">
      <c r="A310" s="483" t="s">
        <v>19559</v>
      </c>
      <c r="B310" s="485" t="s">
        <v>19548</v>
      </c>
      <c r="E310" s="486"/>
      <c r="F310" s="486"/>
      <c r="H310" s="486"/>
      <c r="P310" s="486"/>
      <c r="U310" s="486" t="s">
        <v>19436</v>
      </c>
      <c r="W310" s="486"/>
    </row>
    <row r="311" spans="1:23" s="483" customFormat="1">
      <c r="A311" s="483" t="s">
        <v>19558</v>
      </c>
      <c r="B311" s="485" t="s">
        <v>19548</v>
      </c>
      <c r="E311" s="486"/>
      <c r="F311" s="486"/>
      <c r="H311" s="486"/>
      <c r="P311" s="486"/>
      <c r="U311" s="486" t="s">
        <v>19436</v>
      </c>
      <c r="W311" s="486"/>
    </row>
    <row r="312" spans="1:23" s="483" customFormat="1">
      <c r="A312" s="483" t="s">
        <v>19557</v>
      </c>
      <c r="B312" s="485" t="s">
        <v>19548</v>
      </c>
      <c r="E312" s="486"/>
      <c r="F312" s="486"/>
      <c r="H312" s="486"/>
      <c r="P312" s="486"/>
      <c r="U312" s="486" t="s">
        <v>19436</v>
      </c>
      <c r="W312" s="486"/>
    </row>
    <row r="313" spans="1:23" s="483" customFormat="1">
      <c r="A313" s="483" t="s">
        <v>19556</v>
      </c>
      <c r="B313" s="485" t="s">
        <v>19548</v>
      </c>
      <c r="E313" s="486"/>
      <c r="F313" s="486"/>
      <c r="H313" s="486"/>
      <c r="P313" s="486"/>
      <c r="U313" s="486" t="s">
        <v>19436</v>
      </c>
      <c r="W313" s="486"/>
    </row>
    <row r="314" spans="1:23" s="483" customFormat="1">
      <c r="A314" s="483" t="s">
        <v>19555</v>
      </c>
      <c r="B314" s="485" t="s">
        <v>19548</v>
      </c>
      <c r="E314" s="486"/>
      <c r="F314" s="486"/>
      <c r="H314" s="486"/>
      <c r="P314" s="486"/>
      <c r="U314" s="486" t="s">
        <v>19436</v>
      </c>
      <c r="W314" s="486"/>
    </row>
    <row r="315" spans="1:23" s="483" customFormat="1">
      <c r="A315" s="483" t="s">
        <v>19554</v>
      </c>
      <c r="B315" s="485" t="s">
        <v>19548</v>
      </c>
      <c r="E315" s="486"/>
      <c r="F315" s="486"/>
      <c r="H315" s="486"/>
      <c r="P315" s="486"/>
      <c r="U315" s="486" t="s">
        <v>19436</v>
      </c>
      <c r="W315" s="486"/>
    </row>
    <row r="316" spans="1:23" s="483" customFormat="1">
      <c r="A316" s="483" t="s">
        <v>19553</v>
      </c>
      <c r="B316" s="485" t="s">
        <v>19548</v>
      </c>
      <c r="E316" s="486"/>
      <c r="F316" s="486"/>
      <c r="H316" s="486"/>
      <c r="P316" s="486"/>
      <c r="U316" s="486" t="s">
        <v>19436</v>
      </c>
      <c r="W316" s="486"/>
    </row>
    <row r="317" spans="1:23" s="483" customFormat="1">
      <c r="A317" s="483" t="s">
        <v>19552</v>
      </c>
      <c r="B317" s="485" t="s">
        <v>19548</v>
      </c>
      <c r="E317" s="486"/>
      <c r="F317" s="486"/>
      <c r="H317" s="486"/>
      <c r="P317" s="486"/>
      <c r="U317" s="486" t="s">
        <v>19436</v>
      </c>
      <c r="W317" s="486"/>
    </row>
    <row r="318" spans="1:23" s="483" customFormat="1">
      <c r="A318" s="483" t="s">
        <v>19551</v>
      </c>
      <c r="B318" s="485" t="s">
        <v>19548</v>
      </c>
      <c r="E318" s="486"/>
      <c r="F318" s="486"/>
      <c r="H318" s="486"/>
      <c r="P318" s="486"/>
      <c r="U318" s="486" t="s">
        <v>19436</v>
      </c>
      <c r="W318" s="486"/>
    </row>
    <row r="319" spans="1:23" s="483" customFormat="1">
      <c r="A319" s="483" t="s">
        <v>19550</v>
      </c>
      <c r="B319" s="485" t="s">
        <v>19548</v>
      </c>
      <c r="E319" s="486"/>
      <c r="F319" s="486"/>
      <c r="H319" s="486"/>
      <c r="P319" s="486"/>
      <c r="U319" s="486" t="s">
        <v>19436</v>
      </c>
      <c r="W319" s="486"/>
    </row>
    <row r="320" spans="1:23" s="483" customFormat="1">
      <c r="A320" s="483" t="s">
        <v>19549</v>
      </c>
      <c r="B320" s="485" t="s">
        <v>19548</v>
      </c>
      <c r="E320" s="486"/>
      <c r="F320" s="486"/>
      <c r="H320" s="486"/>
      <c r="P320" s="486"/>
      <c r="U320" s="486" t="s">
        <v>19436</v>
      </c>
      <c r="W320" s="486"/>
    </row>
    <row r="321" spans="1:23" s="483" customFormat="1">
      <c r="B321" s="486"/>
      <c r="E321" s="486"/>
      <c r="F321" s="486"/>
      <c r="H321" s="486"/>
      <c r="P321" s="486"/>
      <c r="U321" s="486"/>
      <c r="W321" s="486"/>
    </row>
    <row r="322" spans="1:23" s="483" customFormat="1">
      <c r="A322" s="483" t="s">
        <v>19547</v>
      </c>
      <c r="B322" s="486" t="s">
        <v>19433</v>
      </c>
      <c r="E322" s="486"/>
      <c r="F322" s="486"/>
      <c r="H322" s="486"/>
      <c r="P322" s="486"/>
      <c r="U322" s="486" t="s">
        <v>19436</v>
      </c>
      <c r="W322" s="486"/>
    </row>
    <row r="323" spans="1:23" s="483" customFormat="1">
      <c r="A323" s="483" t="s">
        <v>19546</v>
      </c>
      <c r="B323" s="486" t="s">
        <v>19433</v>
      </c>
      <c r="E323" s="486"/>
      <c r="F323" s="486"/>
      <c r="H323" s="486"/>
      <c r="P323" s="486"/>
      <c r="U323" s="486" t="s">
        <v>19436</v>
      </c>
      <c r="W323" s="486"/>
    </row>
    <row r="324" spans="1:23" s="483" customFormat="1">
      <c r="A324" s="483" t="s">
        <v>19545</v>
      </c>
      <c r="B324" s="486" t="s">
        <v>19433</v>
      </c>
      <c r="E324" s="486"/>
      <c r="F324" s="486"/>
      <c r="H324" s="486"/>
      <c r="P324" s="486"/>
      <c r="U324" s="486" t="s">
        <v>19436</v>
      </c>
      <c r="W324" s="486"/>
    </row>
    <row r="325" spans="1:23" s="483" customFormat="1">
      <c r="A325" s="483" t="s">
        <v>19544</v>
      </c>
      <c r="B325" s="486" t="s">
        <v>19433</v>
      </c>
      <c r="E325" s="486"/>
      <c r="F325" s="486"/>
      <c r="H325" s="486"/>
      <c r="P325" s="486"/>
      <c r="U325" s="486" t="s">
        <v>19436</v>
      </c>
    </row>
    <row r="326" spans="1:23" s="483" customFormat="1">
      <c r="A326" s="483" t="s">
        <v>19543</v>
      </c>
      <c r="B326" s="486" t="s">
        <v>19433</v>
      </c>
      <c r="E326" s="486"/>
      <c r="F326" s="486"/>
      <c r="H326" s="486"/>
      <c r="P326" s="486"/>
      <c r="U326" s="486" t="s">
        <v>19436</v>
      </c>
    </row>
    <row r="327" spans="1:23" s="483" customFormat="1">
      <c r="A327" s="483" t="s">
        <v>19542</v>
      </c>
      <c r="B327" s="486" t="s">
        <v>19433</v>
      </c>
      <c r="E327" s="486"/>
      <c r="F327" s="486"/>
      <c r="H327" s="486"/>
      <c r="P327" s="486"/>
      <c r="U327" s="486" t="s">
        <v>19436</v>
      </c>
    </row>
    <row r="328" spans="1:23" s="483" customFormat="1">
      <c r="A328" s="483" t="s">
        <v>19541</v>
      </c>
      <c r="B328" s="486" t="s">
        <v>19433</v>
      </c>
      <c r="E328" s="486"/>
      <c r="F328" s="486"/>
      <c r="H328" s="486"/>
      <c r="P328" s="486"/>
      <c r="U328" s="486" t="s">
        <v>19436</v>
      </c>
    </row>
    <row r="329" spans="1:23" s="483" customFormat="1">
      <c r="B329" s="486"/>
      <c r="E329" s="486"/>
      <c r="G329" s="486"/>
      <c r="J329" s="486"/>
    </row>
    <row r="330" spans="1:23" s="483" customFormat="1">
      <c r="A330" s="483" t="s">
        <v>19540</v>
      </c>
      <c r="B330" s="486"/>
      <c r="E330" s="486"/>
      <c r="G330" s="486"/>
      <c r="J330" s="486"/>
    </row>
    <row r="331" spans="1:23" s="483" customFormat="1">
      <c r="A331" s="483" t="s">
        <v>19539</v>
      </c>
      <c r="B331" s="486"/>
      <c r="E331" s="486"/>
      <c r="G331" s="486"/>
      <c r="J331" s="486"/>
    </row>
    <row r="332" spans="1:23" s="483" customFormat="1">
      <c r="A332" s="483" t="s">
        <v>19538</v>
      </c>
      <c r="B332" s="486"/>
      <c r="E332" s="486"/>
      <c r="G332" s="486"/>
      <c r="J332" s="486"/>
    </row>
    <row r="333" spans="1:23" s="483" customFormat="1">
      <c r="A333" s="483" t="s">
        <v>19537</v>
      </c>
      <c r="B333" s="486"/>
      <c r="E333" s="486"/>
      <c r="G333" s="486"/>
      <c r="J333" s="486"/>
    </row>
    <row r="334" spans="1:23" s="483" customFormat="1">
      <c r="A334" s="483" t="s">
        <v>19536</v>
      </c>
      <c r="B334" s="486"/>
      <c r="E334" s="486"/>
      <c r="G334" s="486"/>
      <c r="J334" s="486"/>
    </row>
    <row r="335" spans="1:23" s="483" customFormat="1">
      <c r="A335" s="483" t="s">
        <v>19535</v>
      </c>
      <c r="B335" s="486"/>
      <c r="E335" s="486"/>
      <c r="G335" s="486"/>
      <c r="J335" s="486"/>
    </row>
    <row r="336" spans="1:23" s="483" customFormat="1">
      <c r="A336" s="483" t="s">
        <v>19534</v>
      </c>
      <c r="B336" s="486"/>
      <c r="E336" s="486"/>
      <c r="G336" s="486"/>
      <c r="J336" s="486"/>
    </row>
    <row r="337" spans="1:10" s="483" customFormat="1">
      <c r="B337" s="486"/>
      <c r="E337" s="486"/>
      <c r="G337" s="486"/>
      <c r="J337" s="486"/>
    </row>
    <row r="338" spans="1:10" s="483" customFormat="1">
      <c r="A338" s="483" t="s">
        <v>19533</v>
      </c>
      <c r="B338" s="486"/>
      <c r="E338" s="486"/>
      <c r="G338" s="486"/>
      <c r="J338" s="486"/>
    </row>
    <row r="339" spans="1:10" s="483" customFormat="1">
      <c r="A339" s="483" t="s">
        <v>19532</v>
      </c>
      <c r="B339" s="486"/>
      <c r="E339" s="486"/>
      <c r="G339" s="486"/>
      <c r="J339" s="486"/>
    </row>
    <row r="340" spans="1:10" s="483" customFormat="1">
      <c r="A340" s="483" t="s">
        <v>19531</v>
      </c>
      <c r="B340" s="486"/>
      <c r="E340" s="486"/>
      <c r="G340" s="486"/>
      <c r="J340" s="486"/>
    </row>
    <row r="341" spans="1:10" s="483" customFormat="1">
      <c r="A341" s="483" t="s">
        <v>19530</v>
      </c>
      <c r="B341" s="486"/>
      <c r="E341" s="486"/>
      <c r="G341" s="486"/>
      <c r="J341" s="486"/>
    </row>
    <row r="342" spans="1:10" s="483" customFormat="1">
      <c r="A342" s="483" t="s">
        <v>19529</v>
      </c>
      <c r="B342" s="486"/>
      <c r="E342" s="486"/>
      <c r="G342" s="486"/>
      <c r="J342" s="486"/>
    </row>
    <row r="343" spans="1:10" s="483" customFormat="1">
      <c r="B343" s="486"/>
      <c r="E343" s="486"/>
      <c r="G343" s="486"/>
      <c r="J343" s="486"/>
    </row>
    <row r="344" spans="1:10" s="483" customFormat="1">
      <c r="A344" s="483" t="s">
        <v>19528</v>
      </c>
      <c r="B344" s="486"/>
      <c r="E344" s="486"/>
      <c r="G344" s="486"/>
      <c r="J344" s="486"/>
    </row>
    <row r="345" spans="1:10" s="483" customFormat="1">
      <c r="A345" s="483" t="s">
        <v>19527</v>
      </c>
      <c r="B345" s="486"/>
      <c r="E345" s="486"/>
      <c r="G345" s="486"/>
      <c r="J345" s="486"/>
    </row>
    <row r="346" spans="1:10" s="483" customFormat="1">
      <c r="A346" s="483" t="s">
        <v>19526</v>
      </c>
      <c r="B346" s="486"/>
      <c r="E346" s="486"/>
      <c r="G346" s="486"/>
      <c r="J346" s="486"/>
    </row>
    <row r="347" spans="1:10" s="483" customFormat="1">
      <c r="A347" s="483" t="s">
        <v>19525</v>
      </c>
      <c r="B347" s="486"/>
      <c r="E347" s="486"/>
      <c r="G347" s="486"/>
      <c r="J347" s="486"/>
    </row>
    <row r="348" spans="1:10" s="483" customFormat="1">
      <c r="A348" s="483" t="s">
        <v>19524</v>
      </c>
      <c r="B348" s="486"/>
      <c r="E348" s="486"/>
      <c r="G348" s="486"/>
      <c r="J348" s="486"/>
    </row>
    <row r="349" spans="1:10" s="483" customFormat="1">
      <c r="A349" s="483" t="s">
        <v>19523</v>
      </c>
      <c r="B349" s="486"/>
      <c r="E349" s="486"/>
      <c r="G349" s="486"/>
      <c r="J349" s="486"/>
    </row>
    <row r="350" spans="1:10" s="483" customFormat="1">
      <c r="A350" s="483" t="s">
        <v>19522</v>
      </c>
      <c r="B350" s="486"/>
      <c r="E350" s="486"/>
      <c r="G350" s="486"/>
      <c r="J350" s="486"/>
    </row>
    <row r="351" spans="1:10" s="483" customFormat="1">
      <c r="B351" s="486"/>
      <c r="E351" s="486"/>
      <c r="G351" s="486"/>
      <c r="J351" s="486"/>
    </row>
    <row r="352" spans="1:10" s="483" customFormat="1">
      <c r="A352" s="483" t="s">
        <v>19521</v>
      </c>
      <c r="B352" s="486"/>
      <c r="E352" s="486"/>
      <c r="G352" s="486"/>
      <c r="J352" s="486"/>
    </row>
    <row r="353" spans="1:10" s="483" customFormat="1">
      <c r="A353" s="483" t="s">
        <v>19520</v>
      </c>
      <c r="B353" s="486"/>
      <c r="E353" s="486"/>
      <c r="G353" s="486"/>
      <c r="J353" s="486"/>
    </row>
    <row r="354" spans="1:10" s="483" customFormat="1">
      <c r="A354" s="483" t="s">
        <v>19519</v>
      </c>
      <c r="B354" s="486"/>
      <c r="E354" s="486"/>
      <c r="G354" s="486"/>
      <c r="J354" s="486"/>
    </row>
    <row r="355" spans="1:10" s="483" customFormat="1">
      <c r="A355" s="483" t="s">
        <v>19518</v>
      </c>
      <c r="B355" s="486"/>
      <c r="E355" s="486"/>
      <c r="G355" s="486"/>
      <c r="J355" s="486"/>
    </row>
    <row r="356" spans="1:10" s="483" customFormat="1">
      <c r="A356" s="483" t="s">
        <v>19517</v>
      </c>
      <c r="B356" s="486"/>
      <c r="E356" s="486"/>
      <c r="G356" s="486"/>
      <c r="J356" s="486"/>
    </row>
    <row r="357" spans="1:10" s="483" customFormat="1">
      <c r="A357" s="483" t="s">
        <v>19516</v>
      </c>
      <c r="B357" s="486"/>
      <c r="E357" s="486"/>
      <c r="G357" s="486"/>
      <c r="J357" s="486"/>
    </row>
    <row r="358" spans="1:10" s="483" customFormat="1">
      <c r="A358" s="483" t="s">
        <v>19515</v>
      </c>
      <c r="B358" s="486"/>
      <c r="E358" s="486"/>
      <c r="G358" s="486"/>
      <c r="J358" s="486"/>
    </row>
    <row r="359" spans="1:10" s="483" customFormat="1">
      <c r="A359" s="483" t="s">
        <v>19514</v>
      </c>
      <c r="B359" s="486"/>
      <c r="E359" s="486"/>
      <c r="G359" s="486"/>
      <c r="J359" s="486"/>
    </row>
    <row r="360" spans="1:10" s="483" customFormat="1">
      <c r="A360" s="483" t="s">
        <v>19513</v>
      </c>
      <c r="B360" s="486"/>
      <c r="E360" s="486"/>
      <c r="G360" s="486"/>
      <c r="J360" s="486"/>
    </row>
    <row r="361" spans="1:10" s="483" customFormat="1">
      <c r="A361" s="483" t="s">
        <v>19512</v>
      </c>
      <c r="B361" s="486"/>
      <c r="E361" s="486"/>
      <c r="G361" s="486"/>
      <c r="J361" s="486"/>
    </row>
    <row r="362" spans="1:10" s="483" customFormat="1">
      <c r="A362" s="483" t="s">
        <v>19511</v>
      </c>
      <c r="B362" s="486"/>
      <c r="E362" s="486"/>
      <c r="G362" s="486"/>
      <c r="J362" s="486"/>
    </row>
    <row r="363" spans="1:10" s="483" customFormat="1">
      <c r="A363" s="483" t="s">
        <v>19510</v>
      </c>
      <c r="B363" s="486"/>
      <c r="E363" s="486"/>
      <c r="G363" s="486"/>
      <c r="J363" s="486"/>
    </row>
    <row r="364" spans="1:10" s="483" customFormat="1">
      <c r="A364" s="483" t="s">
        <v>19509</v>
      </c>
      <c r="B364" s="486"/>
      <c r="E364" s="486"/>
      <c r="G364" s="486"/>
      <c r="J364" s="486"/>
    </row>
    <row r="365" spans="1:10" s="483" customFormat="1">
      <c r="A365" s="483" t="s">
        <v>19508</v>
      </c>
      <c r="B365" s="486"/>
      <c r="E365" s="486"/>
      <c r="G365" s="486"/>
      <c r="J365" s="486"/>
    </row>
    <row r="366" spans="1:10" s="483" customFormat="1">
      <c r="A366" s="483" t="s">
        <v>19507</v>
      </c>
      <c r="B366" s="486"/>
      <c r="E366" s="486"/>
      <c r="G366" s="486"/>
      <c r="J366" s="486"/>
    </row>
    <row r="367" spans="1:10" s="483" customFormat="1">
      <c r="A367" s="483" t="s">
        <v>19506</v>
      </c>
      <c r="B367" s="486"/>
      <c r="E367" s="486"/>
      <c r="G367" s="486"/>
      <c r="J367" s="486"/>
    </row>
    <row r="368" spans="1:10" s="483" customFormat="1">
      <c r="A368" s="483" t="s">
        <v>19505</v>
      </c>
      <c r="B368" s="486"/>
      <c r="E368" s="486"/>
      <c r="G368" s="486"/>
      <c r="J368" s="486"/>
    </row>
    <row r="369" spans="1:10" s="483" customFormat="1">
      <c r="A369" s="483" t="s">
        <v>19504</v>
      </c>
      <c r="B369" s="486"/>
      <c r="E369" s="486"/>
      <c r="G369" s="486"/>
      <c r="J369" s="486"/>
    </row>
    <row r="370" spans="1:10" s="483" customFormat="1">
      <c r="A370" s="483" t="s">
        <v>19503</v>
      </c>
      <c r="B370" s="486"/>
      <c r="E370" s="486"/>
      <c r="G370" s="486"/>
      <c r="J370" s="486"/>
    </row>
    <row r="371" spans="1:10" s="483" customFormat="1">
      <c r="A371" s="483" t="s">
        <v>19502</v>
      </c>
      <c r="B371" s="486"/>
      <c r="E371" s="486"/>
      <c r="G371" s="486"/>
      <c r="J371" s="486"/>
    </row>
    <row r="372" spans="1:10" s="483" customFormat="1">
      <c r="A372" s="483" t="s">
        <v>19501</v>
      </c>
      <c r="B372" s="486"/>
      <c r="E372" s="486"/>
      <c r="G372" s="486"/>
      <c r="J372" s="486"/>
    </row>
    <row r="373" spans="1:10" s="483" customFormat="1">
      <c r="A373" s="483" t="s">
        <v>19500</v>
      </c>
      <c r="B373" s="486"/>
      <c r="E373" s="486"/>
      <c r="G373" s="486"/>
      <c r="J373" s="486"/>
    </row>
    <row r="374" spans="1:10" s="483" customFormat="1">
      <c r="A374" s="483" t="s">
        <v>19499</v>
      </c>
      <c r="B374" s="486"/>
      <c r="E374" s="486"/>
      <c r="G374" s="486"/>
      <c r="J374" s="486"/>
    </row>
    <row r="375" spans="1:10" s="483" customFormat="1">
      <c r="A375" s="483" t="s">
        <v>19498</v>
      </c>
      <c r="B375" s="486"/>
      <c r="E375" s="486"/>
      <c r="G375" s="486"/>
      <c r="J375" s="486"/>
    </row>
    <row r="376" spans="1:10" s="483" customFormat="1">
      <c r="A376" s="483" t="s">
        <v>19497</v>
      </c>
      <c r="B376" s="486"/>
      <c r="E376" s="486"/>
      <c r="G376" s="486"/>
      <c r="J376" s="486"/>
    </row>
    <row r="377" spans="1:10" s="483" customFormat="1">
      <c r="A377" s="483" t="s">
        <v>19496</v>
      </c>
      <c r="B377" s="486"/>
      <c r="E377" s="486"/>
      <c r="G377" s="486"/>
      <c r="J377" s="486"/>
    </row>
    <row r="378" spans="1:10" s="483" customFormat="1">
      <c r="A378" s="483" t="s">
        <v>19495</v>
      </c>
      <c r="B378" s="486"/>
      <c r="E378" s="486"/>
      <c r="G378" s="486"/>
      <c r="J378" s="486"/>
    </row>
    <row r="379" spans="1:10" s="483" customFormat="1">
      <c r="A379" s="483" t="s">
        <v>19494</v>
      </c>
      <c r="B379" s="486"/>
      <c r="E379" s="486"/>
      <c r="G379" s="486"/>
      <c r="J379" s="486"/>
    </row>
    <row r="380" spans="1:10" s="483" customFormat="1">
      <c r="A380" s="483" t="s">
        <v>19493</v>
      </c>
      <c r="B380" s="486"/>
      <c r="E380" s="486"/>
      <c r="G380" s="486"/>
      <c r="J380" s="486"/>
    </row>
    <row r="381" spans="1:10" s="483" customFormat="1">
      <c r="A381" s="483" t="s">
        <v>19492</v>
      </c>
      <c r="B381" s="486"/>
      <c r="E381" s="486"/>
      <c r="G381" s="486"/>
      <c r="J381" s="486"/>
    </row>
    <row r="382" spans="1:10" s="483" customFormat="1">
      <c r="A382" s="483" t="s">
        <v>19491</v>
      </c>
      <c r="B382" s="486"/>
      <c r="E382" s="486"/>
      <c r="G382" s="486"/>
      <c r="J382" s="486"/>
    </row>
    <row r="383" spans="1:10" s="483" customFormat="1">
      <c r="A383" s="483" t="s">
        <v>19490</v>
      </c>
      <c r="B383" s="486"/>
      <c r="E383" s="486"/>
      <c r="G383" s="486"/>
      <c r="J383" s="486"/>
    </row>
    <row r="384" spans="1:10" s="483" customFormat="1">
      <c r="A384" s="483" t="s">
        <v>19489</v>
      </c>
      <c r="B384" s="486"/>
      <c r="E384" s="486"/>
      <c r="G384" s="486"/>
      <c r="J384" s="486"/>
    </row>
    <row r="385" spans="1:10" s="483" customFormat="1">
      <c r="A385" s="483" t="s">
        <v>19488</v>
      </c>
      <c r="B385" s="486"/>
      <c r="E385" s="486"/>
      <c r="G385" s="486"/>
      <c r="J385" s="486"/>
    </row>
    <row r="386" spans="1:10" s="483" customFormat="1">
      <c r="A386" s="483" t="s">
        <v>19487</v>
      </c>
      <c r="B386" s="486"/>
      <c r="E386" s="486"/>
      <c r="G386" s="486"/>
      <c r="J386" s="486"/>
    </row>
    <row r="387" spans="1:10" s="483" customFormat="1">
      <c r="A387" s="483" t="s">
        <v>19486</v>
      </c>
      <c r="B387" s="486"/>
      <c r="E387" s="486"/>
      <c r="G387" s="486"/>
      <c r="J387" s="486"/>
    </row>
    <row r="388" spans="1:10" s="483" customFormat="1">
      <c r="A388" s="483" t="s">
        <v>19485</v>
      </c>
      <c r="B388" s="486"/>
      <c r="E388" s="486"/>
      <c r="G388" s="486"/>
      <c r="J388" s="486"/>
    </row>
    <row r="389" spans="1:10" s="483" customFormat="1">
      <c r="A389" s="483" t="s">
        <v>19484</v>
      </c>
      <c r="B389" s="486"/>
      <c r="E389" s="486"/>
      <c r="G389" s="486"/>
      <c r="J389" s="486"/>
    </row>
    <row r="390" spans="1:10" s="483" customFormat="1">
      <c r="A390" s="483" t="s">
        <v>19483</v>
      </c>
      <c r="B390" s="486"/>
      <c r="E390" s="486"/>
      <c r="G390" s="486"/>
      <c r="J390" s="486"/>
    </row>
    <row r="391" spans="1:10" s="483" customFormat="1">
      <c r="A391" s="483" t="s">
        <v>19482</v>
      </c>
      <c r="B391" s="486"/>
      <c r="E391" s="486"/>
      <c r="G391" s="486"/>
      <c r="J391" s="486"/>
    </row>
    <row r="392" spans="1:10" s="483" customFormat="1">
      <c r="A392" s="483" t="s">
        <v>19481</v>
      </c>
      <c r="B392" s="486"/>
      <c r="E392" s="486"/>
      <c r="G392" s="486"/>
      <c r="J392" s="486"/>
    </row>
    <row r="393" spans="1:10" s="483" customFormat="1">
      <c r="A393" s="483" t="s">
        <v>19480</v>
      </c>
      <c r="B393" s="486"/>
      <c r="E393" s="486"/>
      <c r="G393" s="486"/>
      <c r="J393" s="486"/>
    </row>
    <row r="394" spans="1:10" s="483" customFormat="1">
      <c r="A394" s="483" t="s">
        <v>19479</v>
      </c>
      <c r="B394" s="486"/>
      <c r="E394" s="486"/>
      <c r="G394" s="486"/>
      <c r="J394" s="486"/>
    </row>
    <row r="395" spans="1:10" s="483" customFormat="1">
      <c r="A395" s="483" t="s">
        <v>19478</v>
      </c>
      <c r="B395" s="486"/>
      <c r="E395" s="486"/>
      <c r="G395" s="486"/>
      <c r="J395" s="486"/>
    </row>
    <row r="396" spans="1:10" s="483" customFormat="1">
      <c r="A396" s="483" t="s">
        <v>19477</v>
      </c>
      <c r="B396" s="486"/>
      <c r="E396" s="486"/>
      <c r="G396" s="486"/>
      <c r="J396" s="486"/>
    </row>
    <row r="397" spans="1:10" s="483" customFormat="1">
      <c r="A397" s="483" t="s">
        <v>19476</v>
      </c>
      <c r="B397" s="486"/>
      <c r="E397" s="486"/>
      <c r="G397" s="486"/>
      <c r="J397" s="486"/>
    </row>
    <row r="398" spans="1:10" s="483" customFormat="1">
      <c r="A398" s="483" t="s">
        <v>19475</v>
      </c>
      <c r="B398" s="486"/>
      <c r="E398" s="486"/>
      <c r="G398" s="486"/>
      <c r="J398" s="486"/>
    </row>
    <row r="399" spans="1:10" s="483" customFormat="1">
      <c r="A399" s="483" t="s">
        <v>19474</v>
      </c>
      <c r="B399" s="486"/>
      <c r="E399" s="486"/>
      <c r="G399" s="486"/>
      <c r="J399" s="486"/>
    </row>
    <row r="400" spans="1:10" s="483" customFormat="1">
      <c r="A400" s="483" t="s">
        <v>19473</v>
      </c>
      <c r="B400" s="486"/>
      <c r="E400" s="486"/>
      <c r="G400" s="486"/>
      <c r="J400" s="486"/>
    </row>
    <row r="401" spans="1:10" s="483" customFormat="1">
      <c r="A401" s="483" t="s">
        <v>19472</v>
      </c>
      <c r="B401" s="486"/>
      <c r="E401" s="486"/>
      <c r="G401" s="486"/>
      <c r="J401" s="486"/>
    </row>
    <row r="402" spans="1:10" s="483" customFormat="1">
      <c r="A402" s="483" t="s">
        <v>19471</v>
      </c>
      <c r="B402" s="486"/>
      <c r="E402" s="486"/>
      <c r="G402" s="486"/>
      <c r="J402" s="486"/>
    </row>
    <row r="403" spans="1:10" s="483" customFormat="1">
      <c r="A403" s="483" t="s">
        <v>19470</v>
      </c>
      <c r="B403" s="486"/>
      <c r="E403" s="486"/>
      <c r="G403" s="486"/>
      <c r="J403" s="486"/>
    </row>
    <row r="404" spans="1:10" s="483" customFormat="1">
      <c r="A404" s="483" t="s">
        <v>19469</v>
      </c>
      <c r="B404" s="486"/>
      <c r="E404" s="486"/>
      <c r="G404" s="486"/>
      <c r="J404" s="486"/>
    </row>
    <row r="405" spans="1:10" s="483" customFormat="1">
      <c r="A405" s="483" t="s">
        <v>19468</v>
      </c>
      <c r="B405" s="486"/>
      <c r="E405" s="486"/>
      <c r="G405" s="486"/>
      <c r="J405" s="486"/>
    </row>
    <row r="406" spans="1:10" s="483" customFormat="1">
      <c r="B406" s="486"/>
      <c r="E406" s="486"/>
      <c r="G406" s="486"/>
      <c r="J406" s="486"/>
    </row>
    <row r="407" spans="1:10" s="812" customFormat="1" ht="14.25">
      <c r="A407" s="812">
        <v>1</v>
      </c>
      <c r="B407" s="815" t="s">
        <v>26637</v>
      </c>
      <c r="C407" s="814" t="s">
        <v>26638</v>
      </c>
      <c r="D407" s="812" t="s">
        <v>26639</v>
      </c>
      <c r="E407" s="812" t="s">
        <v>26640</v>
      </c>
      <c r="G407" s="812" t="s">
        <v>26641</v>
      </c>
    </row>
    <row r="408" spans="1:10" s="812" customFormat="1" ht="14.25">
      <c r="A408" s="812">
        <v>2</v>
      </c>
      <c r="B408" s="815" t="s">
        <v>26637</v>
      </c>
      <c r="C408" s="814" t="s">
        <v>26638</v>
      </c>
      <c r="D408" s="812" t="s">
        <v>26642</v>
      </c>
      <c r="E408" s="812" t="s">
        <v>26643</v>
      </c>
    </row>
    <row r="409" spans="1:10" s="812" customFormat="1" ht="14.25">
      <c r="A409" s="812">
        <v>3</v>
      </c>
      <c r="B409" s="814" t="s">
        <v>26644</v>
      </c>
      <c r="C409" s="814" t="s">
        <v>26645</v>
      </c>
      <c r="D409" s="812" t="s">
        <v>26646</v>
      </c>
      <c r="E409" s="812" t="s">
        <v>26647</v>
      </c>
      <c r="F409" s="812">
        <v>72</v>
      </c>
    </row>
    <row r="410" spans="1:10" s="812" customFormat="1" ht="14.25">
      <c r="A410" s="812">
        <v>4</v>
      </c>
      <c r="B410" s="816" t="s">
        <v>26648</v>
      </c>
      <c r="C410" s="814" t="s">
        <v>26649</v>
      </c>
      <c r="D410" s="812" t="s">
        <v>26650</v>
      </c>
      <c r="F410" s="812">
        <v>52.6</v>
      </c>
    </row>
    <row r="411" spans="1:10" s="812" customFormat="1" ht="14.25">
      <c r="A411" s="812">
        <v>5</v>
      </c>
      <c r="B411" s="814" t="s">
        <v>26644</v>
      </c>
      <c r="C411" s="814" t="s">
        <v>26651</v>
      </c>
      <c r="D411" s="812" t="s">
        <v>26422</v>
      </c>
      <c r="F411" s="812" t="s">
        <v>26652</v>
      </c>
      <c r="G411" s="817" t="s">
        <v>26653</v>
      </c>
    </row>
    <row r="412" spans="1:10" s="812" customFormat="1" ht="14.25">
      <c r="A412" s="812">
        <v>6</v>
      </c>
      <c r="B412" s="815" t="s">
        <v>26637</v>
      </c>
      <c r="C412" s="814" t="s">
        <v>26651</v>
      </c>
      <c r="D412" s="812" t="s">
        <v>26654</v>
      </c>
    </row>
    <row r="413" spans="1:10" s="812" customFormat="1" ht="14.25">
      <c r="A413" s="812">
        <v>7</v>
      </c>
      <c r="B413" s="814"/>
      <c r="C413" s="814" t="s">
        <v>26651</v>
      </c>
      <c r="D413" s="813" t="s">
        <v>26655</v>
      </c>
    </row>
    <row r="414" spans="1:10" s="812" customFormat="1" ht="14.25">
      <c r="A414" s="812">
        <v>8</v>
      </c>
      <c r="B414" s="814"/>
      <c r="C414" s="814"/>
      <c r="D414" s="812" t="s">
        <v>26656</v>
      </c>
    </row>
    <row r="415" spans="1:10" s="812" customFormat="1" ht="14.25">
      <c r="A415" s="812">
        <v>9</v>
      </c>
      <c r="B415" s="814"/>
      <c r="C415" s="814" t="s">
        <v>26651</v>
      </c>
      <c r="D415" s="812" t="s">
        <v>26657</v>
      </c>
    </row>
    <row r="416" spans="1:10" s="812" customFormat="1" ht="14.25">
      <c r="A416" s="812">
        <v>10</v>
      </c>
      <c r="B416" s="814"/>
      <c r="C416" s="814" t="s">
        <v>26658</v>
      </c>
      <c r="D416" s="812" t="s">
        <v>26659</v>
      </c>
    </row>
    <row r="417" spans="1:7" s="812" customFormat="1" ht="14.25">
      <c r="A417" s="812">
        <v>11</v>
      </c>
      <c r="B417" s="814"/>
      <c r="C417" s="814" t="s">
        <v>26651</v>
      </c>
      <c r="D417" s="812" t="s">
        <v>26660</v>
      </c>
    </row>
    <row r="418" spans="1:7" s="812" customFormat="1" ht="14.25">
      <c r="A418" s="812">
        <v>12</v>
      </c>
      <c r="B418" s="814"/>
      <c r="C418" s="814" t="s">
        <v>26651</v>
      </c>
      <c r="D418" s="812" t="s">
        <v>26661</v>
      </c>
    </row>
    <row r="419" spans="1:7" s="812" customFormat="1" ht="14.25">
      <c r="A419" s="812">
        <v>13</v>
      </c>
      <c r="B419" s="814"/>
      <c r="C419" s="814" t="s">
        <v>26651</v>
      </c>
      <c r="D419" s="812" t="s">
        <v>26479</v>
      </c>
    </row>
    <row r="420" spans="1:7" s="812" customFormat="1" ht="14.25">
      <c r="A420" s="812">
        <v>14</v>
      </c>
      <c r="B420" s="814"/>
      <c r="C420" s="814" t="s">
        <v>26651</v>
      </c>
      <c r="D420" s="812" t="s">
        <v>26662</v>
      </c>
    </row>
    <row r="421" spans="1:7" s="812" customFormat="1" ht="14.25">
      <c r="A421" s="812">
        <v>15</v>
      </c>
      <c r="B421" s="814"/>
      <c r="C421" s="814" t="s">
        <v>26651</v>
      </c>
      <c r="D421" s="812" t="s">
        <v>26663</v>
      </c>
    </row>
    <row r="422" spans="1:7" s="812" customFormat="1" ht="14.25">
      <c r="A422" s="812">
        <v>16</v>
      </c>
      <c r="B422" s="814"/>
      <c r="C422" s="814" t="s">
        <v>26651</v>
      </c>
      <c r="D422" s="812" t="s">
        <v>26664</v>
      </c>
      <c r="E422" s="812" t="s">
        <v>26665</v>
      </c>
    </row>
    <row r="423" spans="1:7" s="812" customFormat="1" ht="14.25">
      <c r="A423" s="812">
        <v>17</v>
      </c>
      <c r="B423" s="815" t="s">
        <v>26637</v>
      </c>
      <c r="C423" s="814" t="s">
        <v>26666</v>
      </c>
      <c r="D423" s="818" t="s">
        <v>26667</v>
      </c>
      <c r="E423" s="814" t="s">
        <v>26668</v>
      </c>
      <c r="F423" s="812">
        <v>29</v>
      </c>
      <c r="G423" s="819" t="s">
        <v>26669</v>
      </c>
    </row>
    <row r="424" spans="1:7" s="812" customFormat="1" ht="14.25">
      <c r="A424" s="812">
        <v>18</v>
      </c>
      <c r="B424" s="815" t="s">
        <v>26637</v>
      </c>
      <c r="C424" s="814" t="s">
        <v>26658</v>
      </c>
      <c r="D424" s="812" t="s">
        <v>26670</v>
      </c>
    </row>
    <row r="425" spans="1:7" s="812" customFormat="1" ht="14.25">
      <c r="A425" s="812">
        <v>19</v>
      </c>
      <c r="B425" s="814" t="s">
        <v>26644</v>
      </c>
      <c r="C425" s="814" t="s">
        <v>26658</v>
      </c>
      <c r="D425" s="812" t="s">
        <v>26671</v>
      </c>
    </row>
    <row r="426" spans="1:7" s="812" customFormat="1" ht="14.25">
      <c r="A426" s="812">
        <v>20</v>
      </c>
      <c r="B426" s="815" t="s">
        <v>26637</v>
      </c>
      <c r="C426" s="814" t="s">
        <v>26672</v>
      </c>
      <c r="D426" s="812" t="s">
        <v>26673</v>
      </c>
      <c r="F426" s="812">
        <v>44.3</v>
      </c>
      <c r="G426" s="812" t="s">
        <v>26674</v>
      </c>
    </row>
    <row r="427" spans="1:7" s="812" customFormat="1" ht="14.25">
      <c r="A427" s="812">
        <v>21</v>
      </c>
      <c r="B427" s="815" t="s">
        <v>26637</v>
      </c>
      <c r="C427" s="814" t="s">
        <v>26675</v>
      </c>
      <c r="D427" s="812" t="s">
        <v>26676</v>
      </c>
    </row>
    <row r="428" spans="1:7" s="812" customFormat="1" ht="14.25">
      <c r="A428" s="812">
        <v>22</v>
      </c>
      <c r="B428" s="815" t="s">
        <v>26637</v>
      </c>
      <c r="C428" s="814"/>
      <c r="D428" s="812" t="s">
        <v>26677</v>
      </c>
    </row>
    <row r="429" spans="1:7" s="812" customFormat="1" ht="14.25">
      <c r="A429" s="812">
        <v>23</v>
      </c>
      <c r="B429" s="814" t="s">
        <v>26644</v>
      </c>
      <c r="C429" s="814"/>
      <c r="D429" s="812" t="s">
        <v>26678</v>
      </c>
    </row>
    <row r="430" spans="1:7" s="812" customFormat="1" ht="14.25">
      <c r="B430" s="814"/>
      <c r="C430" s="814"/>
    </row>
    <row r="432" spans="1:7" s="820" customFormat="1">
      <c r="A432" s="821" t="s">
        <v>26925</v>
      </c>
      <c r="B432" s="869">
        <v>23.3</v>
      </c>
    </row>
    <row r="433" spans="1:4" s="820" customFormat="1">
      <c r="A433" s="820" t="s">
        <v>26926</v>
      </c>
      <c r="B433" s="869">
        <v>16</v>
      </c>
    </row>
    <row r="434" spans="1:4" s="820" customFormat="1">
      <c r="A434" s="821" t="s">
        <v>26927</v>
      </c>
      <c r="B434" s="869">
        <v>19.600000000000001</v>
      </c>
    </row>
    <row r="435" spans="1:4" s="820" customFormat="1">
      <c r="A435" s="821" t="s">
        <v>26928</v>
      </c>
      <c r="B435" s="869">
        <v>23.3</v>
      </c>
    </row>
    <row r="436" spans="1:4" s="820" customFormat="1">
      <c r="A436" s="821" t="s">
        <v>26929</v>
      </c>
      <c r="B436" s="869">
        <v>23.6</v>
      </c>
    </row>
    <row r="437" spans="1:4" s="820" customFormat="1">
      <c r="A437" s="821" t="s">
        <v>26930</v>
      </c>
      <c r="B437" s="869">
        <v>24.1</v>
      </c>
    </row>
    <row r="438" spans="1:4" s="820" customFormat="1">
      <c r="A438" s="821" t="s">
        <v>26931</v>
      </c>
      <c r="B438" s="869">
        <v>26.4</v>
      </c>
    </row>
    <row r="439" spans="1:4" s="820" customFormat="1">
      <c r="A439" s="821" t="s">
        <v>26932</v>
      </c>
      <c r="B439" s="869">
        <v>20</v>
      </c>
    </row>
    <row r="440" spans="1:4" s="820" customFormat="1">
      <c r="A440" s="870" t="s">
        <v>26933</v>
      </c>
      <c r="B440" s="869">
        <v>31.2</v>
      </c>
      <c r="D440" s="871"/>
    </row>
    <row r="441" spans="1:4" s="820" customFormat="1">
      <c r="A441" s="821" t="s">
        <v>26934</v>
      </c>
      <c r="B441" s="869">
        <v>22.1</v>
      </c>
    </row>
    <row r="442" spans="1:4" s="820" customFormat="1">
      <c r="B442" s="869"/>
    </row>
    <row r="443" spans="1:4" s="820" customFormat="1">
      <c r="B443" s="869"/>
    </row>
    <row r="444" spans="1:4" s="820" customFormat="1">
      <c r="B444" s="869"/>
    </row>
    <row r="445" spans="1:4" s="820" customFormat="1">
      <c r="B445" s="869"/>
    </row>
    <row r="446" spans="1:4" s="820" customFormat="1">
      <c r="A446" s="820" t="s">
        <v>26935</v>
      </c>
      <c r="B446" s="869" t="s">
        <v>26936</v>
      </c>
    </row>
    <row r="447" spans="1:4" s="820" customFormat="1">
      <c r="A447" s="820" t="s">
        <v>26937</v>
      </c>
      <c r="B447" s="869" t="s">
        <v>26936</v>
      </c>
    </row>
    <row r="453" spans="1:13" s="305" customFormat="1" ht="12.75">
      <c r="A453" s="308" t="s">
        <v>19854</v>
      </c>
      <c r="B453" s="308" t="s">
        <v>19853</v>
      </c>
      <c r="C453" s="308" t="s">
        <v>19852</v>
      </c>
      <c r="D453" s="308" t="s">
        <v>19851</v>
      </c>
      <c r="E453" s="308" t="s">
        <v>19850</v>
      </c>
      <c r="F453" s="308" t="s">
        <v>19849</v>
      </c>
      <c r="G453" s="308" t="s">
        <v>19848</v>
      </c>
      <c r="H453" s="308" t="s">
        <v>19847</v>
      </c>
      <c r="I453" s="308" t="s">
        <v>19846</v>
      </c>
      <c r="J453" s="308" t="s">
        <v>19845</v>
      </c>
      <c r="M453" s="308" t="s">
        <v>19895</v>
      </c>
    </row>
    <row r="454" spans="1:13" s="304" customFormat="1" ht="12.75">
      <c r="A454" s="305" t="s">
        <v>4804</v>
      </c>
      <c r="B454" s="309" t="s">
        <v>19844</v>
      </c>
      <c r="C454" s="305" t="s">
        <v>19752</v>
      </c>
      <c r="D454" s="305"/>
      <c r="E454" s="305"/>
      <c r="F454" s="305"/>
      <c r="G454" s="305"/>
      <c r="H454" s="305"/>
      <c r="I454" s="305"/>
      <c r="J454" s="305" t="s">
        <v>19761</v>
      </c>
    </row>
    <row r="455" spans="1:13" s="304" customFormat="1" ht="12.75">
      <c r="A455" s="305" t="s">
        <v>4804</v>
      </c>
      <c r="B455" s="309" t="s">
        <v>19843</v>
      </c>
      <c r="C455" s="305" t="s">
        <v>19752</v>
      </c>
      <c r="D455" s="305"/>
      <c r="E455" s="305"/>
      <c r="F455" s="305"/>
      <c r="G455" s="305"/>
      <c r="H455" s="305"/>
      <c r="I455" s="305"/>
      <c r="J455" s="305" t="s">
        <v>19761</v>
      </c>
    </row>
    <row r="456" spans="1:13" s="304" customFormat="1" ht="12.75">
      <c r="A456" s="305" t="s">
        <v>4804</v>
      </c>
      <c r="B456" s="304" t="s">
        <v>19842</v>
      </c>
      <c r="C456" s="305" t="s">
        <v>19752</v>
      </c>
      <c r="D456" s="305"/>
      <c r="E456" s="305"/>
      <c r="F456" s="305"/>
      <c r="G456" s="305"/>
      <c r="H456" s="305"/>
      <c r="I456" s="305"/>
      <c r="J456" s="305" t="s">
        <v>19761</v>
      </c>
    </row>
    <row r="457" spans="1:13" s="304" customFormat="1" ht="12.75">
      <c r="A457" s="305" t="s">
        <v>4804</v>
      </c>
      <c r="B457" s="309" t="s">
        <v>19841</v>
      </c>
      <c r="C457" s="305" t="s">
        <v>19752</v>
      </c>
      <c r="D457" s="305"/>
      <c r="E457" s="305"/>
      <c r="F457" s="305"/>
      <c r="G457" s="305"/>
      <c r="H457" s="305"/>
      <c r="I457" s="305"/>
      <c r="J457" s="305" t="s">
        <v>19761</v>
      </c>
    </row>
    <row r="458" spans="1:13" s="304" customFormat="1" ht="12.75">
      <c r="A458" s="305" t="s">
        <v>4804</v>
      </c>
      <c r="B458" s="309" t="s">
        <v>19840</v>
      </c>
      <c r="C458" s="305" t="s">
        <v>19752</v>
      </c>
      <c r="D458" s="305"/>
      <c r="E458" s="305"/>
      <c r="F458" s="305"/>
      <c r="G458" s="305"/>
      <c r="H458" s="305"/>
      <c r="I458" s="305"/>
      <c r="J458" s="305" t="s">
        <v>19761</v>
      </c>
    </row>
    <row r="459" spans="1:13" s="304" customFormat="1" ht="12.75">
      <c r="A459" s="305" t="s">
        <v>4804</v>
      </c>
      <c r="B459" s="309" t="s">
        <v>19839</v>
      </c>
      <c r="C459" s="305" t="s">
        <v>19752</v>
      </c>
      <c r="D459" s="305">
        <v>1</v>
      </c>
      <c r="E459" s="305"/>
      <c r="F459" s="305"/>
      <c r="G459" s="305"/>
      <c r="H459" s="305"/>
      <c r="I459" s="305"/>
      <c r="J459" s="305" t="s">
        <v>19761</v>
      </c>
    </row>
    <row r="460" spans="1:13" s="304" customFormat="1" ht="12.75">
      <c r="A460" s="305" t="s">
        <v>4804</v>
      </c>
      <c r="B460" s="309" t="s">
        <v>19838</v>
      </c>
      <c r="C460" s="305" t="s">
        <v>19752</v>
      </c>
      <c r="D460" s="305">
        <v>2</v>
      </c>
      <c r="E460" s="305"/>
      <c r="F460" s="305"/>
      <c r="G460" s="305"/>
      <c r="H460" s="305"/>
      <c r="I460" s="305"/>
      <c r="J460" s="305" t="s">
        <v>19761</v>
      </c>
    </row>
    <row r="461" spans="1:13" s="304" customFormat="1" ht="12.75">
      <c r="A461" s="305" t="s">
        <v>4804</v>
      </c>
      <c r="B461" s="309" t="s">
        <v>19837</v>
      </c>
      <c r="C461" s="305" t="s">
        <v>19752</v>
      </c>
      <c r="D461" s="305"/>
      <c r="E461" s="305"/>
      <c r="F461" s="305"/>
      <c r="G461" s="305"/>
      <c r="H461" s="305"/>
      <c r="I461" s="305"/>
      <c r="J461" s="305" t="s">
        <v>19761</v>
      </c>
    </row>
    <row r="462" spans="1:13" s="304" customFormat="1" ht="12.75">
      <c r="A462" s="305" t="s">
        <v>4804</v>
      </c>
      <c r="B462" s="309" t="s">
        <v>19836</v>
      </c>
      <c r="C462" s="305" t="s">
        <v>19752</v>
      </c>
      <c r="D462" s="305"/>
      <c r="E462" s="305"/>
      <c r="F462" s="305"/>
      <c r="G462" s="305"/>
      <c r="H462" s="305"/>
      <c r="I462" s="305"/>
      <c r="J462" s="305" t="s">
        <v>19761</v>
      </c>
    </row>
    <row r="463" spans="1:13" s="304" customFormat="1" ht="12.75">
      <c r="A463" s="305" t="s">
        <v>4804</v>
      </c>
      <c r="B463" s="309" t="s">
        <v>19835</v>
      </c>
      <c r="C463" s="305" t="s">
        <v>19752</v>
      </c>
      <c r="D463" s="305"/>
      <c r="E463" s="305"/>
      <c r="F463" s="305"/>
      <c r="G463" s="305"/>
      <c r="H463" s="305"/>
      <c r="I463" s="305"/>
      <c r="J463" s="305" t="s">
        <v>19761</v>
      </c>
    </row>
    <row r="464" spans="1:13" s="304" customFormat="1" ht="12.75">
      <c r="A464" s="305" t="s">
        <v>4804</v>
      </c>
      <c r="B464" s="309" t="s">
        <v>19834</v>
      </c>
      <c r="C464" s="305" t="s">
        <v>19752</v>
      </c>
      <c r="D464" s="305"/>
      <c r="E464" s="305"/>
      <c r="F464" s="305"/>
      <c r="G464" s="305"/>
      <c r="H464" s="305"/>
      <c r="I464" s="305"/>
      <c r="J464" s="305" t="s">
        <v>19761</v>
      </c>
    </row>
    <row r="465" spans="1:10" s="304" customFormat="1" ht="12.75">
      <c r="A465" s="305" t="s">
        <v>4804</v>
      </c>
      <c r="B465" s="309" t="s">
        <v>19833</v>
      </c>
      <c r="C465" s="305" t="s">
        <v>19752</v>
      </c>
      <c r="D465" s="305"/>
      <c r="E465" s="305"/>
      <c r="F465" s="305"/>
      <c r="G465" s="305"/>
      <c r="H465" s="305"/>
      <c r="I465" s="305"/>
      <c r="J465" s="305" t="s">
        <v>19761</v>
      </c>
    </row>
    <row r="466" spans="1:10" s="304" customFormat="1" ht="12.75">
      <c r="A466" s="305" t="s">
        <v>4804</v>
      </c>
      <c r="B466" s="309" t="s">
        <v>19832</v>
      </c>
      <c r="C466" s="305" t="s">
        <v>19752</v>
      </c>
      <c r="D466" s="305"/>
      <c r="E466" s="305"/>
      <c r="F466" s="305"/>
      <c r="G466" s="305"/>
      <c r="H466" s="305"/>
      <c r="I466" s="305"/>
      <c r="J466" s="305" t="s">
        <v>19761</v>
      </c>
    </row>
    <row r="467" spans="1:10" s="304" customFormat="1" ht="12.75">
      <c r="A467" s="305" t="s">
        <v>4804</v>
      </c>
      <c r="B467" s="309" t="s">
        <v>19831</v>
      </c>
      <c r="C467" s="305" t="s">
        <v>19752</v>
      </c>
      <c r="D467" s="305"/>
      <c r="E467" s="305"/>
      <c r="F467" s="305"/>
      <c r="G467" s="305"/>
      <c r="H467" s="305"/>
      <c r="I467" s="305"/>
      <c r="J467" s="305" t="s">
        <v>19761</v>
      </c>
    </row>
    <row r="468" spans="1:10" s="304" customFormat="1" ht="12.75">
      <c r="A468" s="305" t="s">
        <v>4804</v>
      </c>
      <c r="B468" s="309" t="s">
        <v>19830</v>
      </c>
      <c r="C468" s="305" t="s">
        <v>19752</v>
      </c>
      <c r="D468" s="305"/>
      <c r="E468" s="305"/>
      <c r="F468" s="305"/>
      <c r="G468" s="305"/>
      <c r="H468" s="305"/>
      <c r="I468" s="305"/>
      <c r="J468" s="305" t="s">
        <v>19761</v>
      </c>
    </row>
    <row r="469" spans="1:10" s="304" customFormat="1" ht="12.75">
      <c r="A469" s="305" t="s">
        <v>4804</v>
      </c>
      <c r="B469" s="309" t="s">
        <v>19829</v>
      </c>
      <c r="C469" s="305" t="s">
        <v>19752</v>
      </c>
      <c r="D469" s="305"/>
      <c r="E469" s="305"/>
      <c r="F469" s="305"/>
      <c r="G469" s="305"/>
      <c r="H469" s="305"/>
      <c r="I469" s="305"/>
      <c r="J469" s="305" t="s">
        <v>19761</v>
      </c>
    </row>
    <row r="470" spans="1:10" s="304" customFormat="1" ht="12.75">
      <c r="A470" s="305" t="s">
        <v>4804</v>
      </c>
      <c r="B470" s="309" t="s">
        <v>19828</v>
      </c>
      <c r="C470" s="305" t="s">
        <v>19752</v>
      </c>
      <c r="D470" s="305"/>
      <c r="E470" s="305"/>
      <c r="F470" s="305"/>
      <c r="G470" s="305"/>
      <c r="H470" s="305"/>
      <c r="I470" s="305"/>
      <c r="J470" s="305" t="s">
        <v>19761</v>
      </c>
    </row>
    <row r="471" spans="1:10" s="304" customFormat="1" ht="12.75">
      <c r="A471" s="305" t="s">
        <v>4804</v>
      </c>
      <c r="B471" s="309" t="s">
        <v>19827</v>
      </c>
      <c r="C471" s="305" t="s">
        <v>19752</v>
      </c>
      <c r="D471" s="305"/>
      <c r="E471" s="305"/>
      <c r="F471" s="305"/>
      <c r="G471" s="305"/>
      <c r="H471" s="305"/>
      <c r="I471" s="305"/>
      <c r="J471" s="305" t="s">
        <v>19761</v>
      </c>
    </row>
    <row r="472" spans="1:10" s="304" customFormat="1">
      <c r="A472" s="305" t="s">
        <v>4804</v>
      </c>
      <c r="B472" s="309" t="s">
        <v>19826</v>
      </c>
      <c r="C472" s="305" t="s">
        <v>19752</v>
      </c>
      <c r="D472" s="305"/>
      <c r="E472" s="305"/>
      <c r="F472" s="305"/>
      <c r="G472" s="305"/>
      <c r="H472" s="305"/>
      <c r="I472" s="305"/>
      <c r="J472" s="305" t="s">
        <v>19761</v>
      </c>
    </row>
    <row r="473" spans="1:10" s="304" customFormat="1" ht="12.75">
      <c r="A473" s="305" t="s">
        <v>4804</v>
      </c>
      <c r="B473" s="309" t="s">
        <v>19825</v>
      </c>
      <c r="C473" s="305" t="s">
        <v>19752</v>
      </c>
      <c r="D473" s="305"/>
      <c r="E473" s="305"/>
      <c r="F473" s="305"/>
      <c r="G473" s="305"/>
      <c r="H473" s="305"/>
      <c r="I473" s="305"/>
      <c r="J473" s="305" t="s">
        <v>19761</v>
      </c>
    </row>
    <row r="474" spans="1:10" s="304" customFormat="1" ht="12.75">
      <c r="A474" s="305" t="s">
        <v>4804</v>
      </c>
      <c r="B474" s="309" t="s">
        <v>19824</v>
      </c>
      <c r="C474" s="305" t="s">
        <v>19752</v>
      </c>
      <c r="D474" s="305"/>
      <c r="E474" s="305"/>
      <c r="F474" s="305"/>
      <c r="G474" s="305"/>
      <c r="H474" s="305"/>
      <c r="I474" s="305"/>
      <c r="J474" s="305" t="s">
        <v>19761</v>
      </c>
    </row>
    <row r="475" spans="1:10" s="304" customFormat="1" ht="12.75">
      <c r="A475" s="305" t="s">
        <v>4804</v>
      </c>
      <c r="B475" s="309" t="s">
        <v>19823</v>
      </c>
      <c r="C475" s="305" t="s">
        <v>19752</v>
      </c>
      <c r="D475" s="305"/>
      <c r="E475" s="305"/>
      <c r="F475" s="305"/>
      <c r="G475" s="305"/>
      <c r="H475" s="305"/>
      <c r="I475" s="305"/>
      <c r="J475" s="305" t="s">
        <v>19761</v>
      </c>
    </row>
    <row r="476" spans="1:10" s="304" customFormat="1" ht="12.75">
      <c r="A476" s="305" t="s">
        <v>4804</v>
      </c>
      <c r="B476" s="309" t="s">
        <v>19822</v>
      </c>
      <c r="C476" s="305" t="s">
        <v>19752</v>
      </c>
      <c r="D476" s="305"/>
      <c r="E476" s="305"/>
      <c r="F476" s="305"/>
      <c r="G476" s="305"/>
      <c r="H476" s="305"/>
      <c r="I476" s="305"/>
      <c r="J476" s="305" t="s">
        <v>19761</v>
      </c>
    </row>
    <row r="477" spans="1:10" s="304" customFormat="1" ht="12.75">
      <c r="A477" s="305" t="s">
        <v>4804</v>
      </c>
      <c r="B477" s="309" t="s">
        <v>19821</v>
      </c>
      <c r="C477" s="305" t="s">
        <v>19752</v>
      </c>
      <c r="D477" s="305"/>
      <c r="E477" s="305"/>
      <c r="F477" s="305"/>
      <c r="G477" s="305"/>
      <c r="H477" s="305"/>
      <c r="I477" s="305"/>
      <c r="J477" s="305" t="s">
        <v>19761</v>
      </c>
    </row>
    <row r="478" spans="1:10" s="304" customFormat="1" ht="12.75">
      <c r="A478" s="305" t="s">
        <v>4804</v>
      </c>
      <c r="B478" s="309" t="s">
        <v>19820</v>
      </c>
      <c r="C478" s="305" t="s">
        <v>19752</v>
      </c>
      <c r="D478" s="305"/>
      <c r="E478" s="305"/>
      <c r="F478" s="305"/>
      <c r="G478" s="305"/>
      <c r="H478" s="305"/>
      <c r="I478" s="305"/>
      <c r="J478" s="305" t="s">
        <v>19761</v>
      </c>
    </row>
    <row r="479" spans="1:10" s="304" customFormat="1" ht="12.75">
      <c r="A479" s="305" t="s">
        <v>4804</v>
      </c>
      <c r="B479" s="309" t="s">
        <v>19819</v>
      </c>
      <c r="C479" s="305" t="s">
        <v>19752</v>
      </c>
      <c r="D479" s="305"/>
      <c r="E479" s="305"/>
      <c r="F479" s="305"/>
      <c r="G479" s="305"/>
      <c r="H479" s="305"/>
      <c r="I479" s="305"/>
      <c r="J479" s="305" t="s">
        <v>19761</v>
      </c>
    </row>
    <row r="480" spans="1:10" s="304" customFormat="1" ht="12.75">
      <c r="A480" s="305" t="s">
        <v>4804</v>
      </c>
      <c r="B480" s="309" t="s">
        <v>19818</v>
      </c>
      <c r="C480" s="305" t="s">
        <v>19752</v>
      </c>
      <c r="D480" s="305"/>
      <c r="E480" s="305"/>
      <c r="F480" s="305"/>
      <c r="G480" s="305"/>
      <c r="H480" s="305"/>
      <c r="I480" s="305"/>
      <c r="J480" s="305" t="s">
        <v>19761</v>
      </c>
    </row>
    <row r="481" spans="1:10" s="304" customFormat="1" ht="12.75">
      <c r="A481" s="305" t="s">
        <v>4804</v>
      </c>
      <c r="B481" s="309" t="s">
        <v>19817</v>
      </c>
      <c r="C481" s="305" t="s">
        <v>19752</v>
      </c>
      <c r="D481" s="305"/>
      <c r="E481" s="305"/>
      <c r="F481" s="305"/>
      <c r="G481" s="305"/>
      <c r="H481" s="305"/>
      <c r="I481" s="305"/>
      <c r="J481" s="305" t="s">
        <v>19761</v>
      </c>
    </row>
    <row r="482" spans="1:10" s="304" customFormat="1" ht="12.75">
      <c r="A482" s="305" t="s">
        <v>4804</v>
      </c>
      <c r="C482" s="305" t="s">
        <v>19752</v>
      </c>
      <c r="D482" s="305"/>
      <c r="E482" s="305"/>
      <c r="F482" s="305"/>
      <c r="G482" s="305"/>
      <c r="H482" s="305"/>
      <c r="I482" s="305"/>
      <c r="J482" s="305" t="s">
        <v>19761</v>
      </c>
    </row>
    <row r="483" spans="1:10" s="304" customFormat="1" ht="12.75">
      <c r="A483" s="305" t="s">
        <v>19754</v>
      </c>
      <c r="B483" s="309" t="s">
        <v>19816</v>
      </c>
      <c r="C483" s="305" t="s">
        <v>19798</v>
      </c>
      <c r="D483" s="305"/>
      <c r="E483" s="305"/>
      <c r="F483" s="305"/>
      <c r="G483" s="305"/>
      <c r="H483" s="305"/>
      <c r="I483" s="311" t="s">
        <v>19793</v>
      </c>
      <c r="J483" s="305" t="s">
        <v>19797</v>
      </c>
    </row>
    <row r="484" spans="1:10" s="304" customFormat="1" ht="12.75">
      <c r="A484" s="305" t="s">
        <v>19754</v>
      </c>
      <c r="B484" s="309" t="s">
        <v>19815</v>
      </c>
      <c r="C484" s="305" t="s">
        <v>19813</v>
      </c>
      <c r="D484" s="305"/>
      <c r="E484" s="305"/>
      <c r="F484" s="305"/>
      <c r="G484" s="305"/>
      <c r="H484" s="305"/>
      <c r="I484" s="311" t="s">
        <v>19793</v>
      </c>
      <c r="J484" s="305" t="s">
        <v>19797</v>
      </c>
    </row>
    <row r="485" spans="1:10" s="304" customFormat="1" ht="12.75">
      <c r="A485" s="305" t="s">
        <v>19754</v>
      </c>
      <c r="B485" s="309" t="s">
        <v>19814</v>
      </c>
      <c r="C485" s="305" t="s">
        <v>19813</v>
      </c>
      <c r="D485" s="305"/>
      <c r="E485" s="305"/>
      <c r="F485" s="305"/>
      <c r="G485" s="305"/>
      <c r="H485" s="305"/>
      <c r="I485" s="311" t="s">
        <v>19793</v>
      </c>
      <c r="J485" s="305" t="s">
        <v>19797</v>
      </c>
    </row>
    <row r="486" spans="1:10" s="304" customFormat="1" ht="12.75">
      <c r="A486" s="305" t="s">
        <v>19754</v>
      </c>
      <c r="B486" s="309" t="s">
        <v>19812</v>
      </c>
      <c r="C486" s="305" t="s">
        <v>19798</v>
      </c>
      <c r="D486" s="305"/>
      <c r="E486" s="305"/>
      <c r="F486" s="305"/>
      <c r="G486" s="305"/>
      <c r="H486" s="305"/>
      <c r="I486" s="311" t="s">
        <v>19793</v>
      </c>
      <c r="J486" s="305" t="s">
        <v>19797</v>
      </c>
    </row>
    <row r="487" spans="1:10" s="304" customFormat="1" ht="12.75">
      <c r="A487" s="305" t="s">
        <v>19754</v>
      </c>
      <c r="B487" s="309" t="s">
        <v>19811</v>
      </c>
      <c r="C487" s="305" t="s">
        <v>19798</v>
      </c>
      <c r="D487" s="305"/>
      <c r="E487" s="305"/>
      <c r="F487" s="305"/>
      <c r="G487" s="305"/>
      <c r="H487" s="305"/>
      <c r="I487" s="311" t="s">
        <v>19793</v>
      </c>
      <c r="J487" s="305" t="s">
        <v>19797</v>
      </c>
    </row>
    <row r="488" spans="1:10" s="304" customFormat="1" ht="12.75">
      <c r="A488" s="305" t="s">
        <v>19754</v>
      </c>
      <c r="B488" s="309" t="s">
        <v>19810</v>
      </c>
      <c r="C488" s="305" t="s">
        <v>19798</v>
      </c>
      <c r="D488" s="305"/>
      <c r="E488" s="305"/>
      <c r="F488" s="305"/>
      <c r="G488" s="305"/>
      <c r="H488" s="305"/>
      <c r="I488" s="311" t="s">
        <v>19793</v>
      </c>
      <c r="J488" s="305" t="s">
        <v>19797</v>
      </c>
    </row>
    <row r="489" spans="1:10" s="304" customFormat="1" ht="12.75">
      <c r="A489" s="305"/>
      <c r="B489" s="309" t="s">
        <v>19809</v>
      </c>
      <c r="C489" s="305"/>
      <c r="D489" s="305"/>
      <c r="E489" s="305"/>
      <c r="F489" s="305"/>
      <c r="G489" s="305"/>
      <c r="H489" s="305"/>
      <c r="I489" s="305"/>
      <c r="J489" s="305"/>
    </row>
    <row r="490" spans="1:10" s="304" customFormat="1" ht="12.75">
      <c r="A490" s="305"/>
      <c r="B490" s="309" t="s">
        <v>19808</v>
      </c>
      <c r="C490" s="305"/>
      <c r="D490" s="305"/>
      <c r="E490" s="305"/>
      <c r="F490" s="305"/>
      <c r="G490" s="305"/>
      <c r="H490" s="305"/>
      <c r="I490" s="305"/>
      <c r="J490" s="305"/>
    </row>
    <row r="491" spans="1:10" s="304" customFormat="1" ht="12.75">
      <c r="A491" s="305"/>
      <c r="B491" s="309" t="s">
        <v>19807</v>
      </c>
      <c r="C491" s="305"/>
      <c r="D491" s="305"/>
      <c r="E491" s="305"/>
      <c r="F491" s="305"/>
      <c r="G491" s="305"/>
      <c r="H491" s="305"/>
      <c r="I491" s="305"/>
      <c r="J491" s="305"/>
    </row>
    <row r="492" spans="1:10" s="304" customFormat="1" ht="12.75">
      <c r="A492" s="305"/>
      <c r="B492" s="309" t="s">
        <v>19806</v>
      </c>
      <c r="C492" s="305"/>
      <c r="D492" s="305"/>
      <c r="E492" s="305"/>
      <c r="F492" s="305"/>
      <c r="G492" s="305"/>
      <c r="H492" s="305"/>
      <c r="I492" s="305"/>
      <c r="J492" s="305"/>
    </row>
    <row r="493" spans="1:10" s="304" customFormat="1" ht="12.75">
      <c r="A493" s="305"/>
      <c r="B493" s="309" t="s">
        <v>19805</v>
      </c>
      <c r="C493" s="305"/>
      <c r="D493" s="305"/>
      <c r="E493" s="305"/>
      <c r="F493" s="305"/>
      <c r="G493" s="305"/>
      <c r="H493" s="305"/>
      <c r="I493" s="305"/>
      <c r="J493" s="305"/>
    </row>
    <row r="494" spans="1:10" s="304" customFormat="1" ht="12.75">
      <c r="A494" s="305"/>
      <c r="B494" s="309" t="s">
        <v>19804</v>
      </c>
      <c r="C494" s="305"/>
      <c r="D494" s="305"/>
      <c r="E494" s="305"/>
      <c r="F494" s="305"/>
      <c r="G494" s="305"/>
      <c r="H494" s="305"/>
      <c r="I494" s="305"/>
      <c r="J494" s="305"/>
    </row>
    <row r="495" spans="1:10" s="304" customFormat="1" ht="12.75">
      <c r="A495" s="305"/>
      <c r="B495" s="309" t="s">
        <v>19803</v>
      </c>
      <c r="C495" s="305"/>
      <c r="D495" s="305"/>
      <c r="E495" s="305"/>
      <c r="F495" s="305"/>
      <c r="G495" s="305"/>
      <c r="H495" s="305"/>
      <c r="I495" s="305"/>
      <c r="J495" s="305"/>
    </row>
    <row r="496" spans="1:10" s="304" customFormat="1" ht="12.75">
      <c r="A496" s="305"/>
      <c r="B496" s="309" t="s">
        <v>19802</v>
      </c>
      <c r="C496" s="305"/>
      <c r="D496" s="305"/>
      <c r="E496" s="305"/>
      <c r="F496" s="305"/>
      <c r="G496" s="305"/>
      <c r="H496" s="305"/>
      <c r="I496" s="305"/>
      <c r="J496" s="305"/>
    </row>
    <row r="497" spans="1:10" s="304" customFormat="1" ht="12.75">
      <c r="A497" s="305"/>
      <c r="B497" s="309" t="s">
        <v>19801</v>
      </c>
      <c r="C497" s="305" t="s">
        <v>19798</v>
      </c>
      <c r="D497" s="305"/>
      <c r="E497" s="305"/>
      <c r="F497" s="305"/>
      <c r="G497" s="305"/>
      <c r="H497" s="305"/>
      <c r="I497" s="311" t="s">
        <v>19793</v>
      </c>
      <c r="J497" s="305" t="s">
        <v>19797</v>
      </c>
    </row>
    <row r="498" spans="1:10" s="304" customFormat="1" ht="12.75">
      <c r="A498" s="305"/>
      <c r="B498" s="309" t="s">
        <v>19800</v>
      </c>
      <c r="C498" s="305" t="s">
        <v>19798</v>
      </c>
      <c r="D498" s="305"/>
      <c r="E498" s="305"/>
      <c r="F498" s="305"/>
      <c r="G498" s="305"/>
      <c r="H498" s="305"/>
      <c r="I498" s="311" t="s">
        <v>19793</v>
      </c>
      <c r="J498" s="305" t="s">
        <v>19797</v>
      </c>
    </row>
    <row r="499" spans="1:10" s="304" customFormat="1" ht="12.75">
      <c r="A499" s="305"/>
      <c r="B499" s="309" t="s">
        <v>19799</v>
      </c>
      <c r="C499" s="305" t="s">
        <v>19798</v>
      </c>
      <c r="D499" s="305"/>
      <c r="E499" s="305"/>
      <c r="F499" s="305"/>
      <c r="G499" s="305"/>
      <c r="H499" s="305"/>
      <c r="I499" s="311" t="s">
        <v>19793</v>
      </c>
      <c r="J499" s="305" t="s">
        <v>19797</v>
      </c>
    </row>
    <row r="500" spans="1:10" s="304" customFormat="1" ht="12.75">
      <c r="A500" s="305"/>
      <c r="B500" s="309" t="s">
        <v>19796</v>
      </c>
      <c r="C500" s="305" t="s">
        <v>19795</v>
      </c>
      <c r="D500" s="305">
        <v>1</v>
      </c>
      <c r="E500" s="305"/>
      <c r="F500" s="305">
        <v>2015</v>
      </c>
      <c r="G500" s="311" t="s">
        <v>19793</v>
      </c>
      <c r="H500" s="305"/>
      <c r="I500" s="311" t="s">
        <v>19793</v>
      </c>
      <c r="J500" s="305"/>
    </row>
    <row r="501" spans="1:10" s="304" customFormat="1" ht="12.75">
      <c r="A501" s="305"/>
      <c r="B501" s="309" t="s">
        <v>19794</v>
      </c>
      <c r="C501" s="305" t="s">
        <v>19752</v>
      </c>
      <c r="D501" s="305">
        <v>1</v>
      </c>
      <c r="E501" s="305"/>
      <c r="F501" s="305">
        <v>2010</v>
      </c>
      <c r="G501" s="311" t="s">
        <v>19793</v>
      </c>
      <c r="H501" s="305"/>
      <c r="I501" s="305"/>
      <c r="J501" s="305"/>
    </row>
    <row r="502" spans="1:10" s="304" customFormat="1" ht="12.75">
      <c r="A502" s="305"/>
      <c r="B502" s="309"/>
      <c r="C502" s="305"/>
      <c r="D502" s="305"/>
      <c r="E502" s="305"/>
      <c r="F502" s="305"/>
      <c r="G502" s="305"/>
      <c r="H502" s="305"/>
      <c r="I502" s="305"/>
      <c r="J502" s="305"/>
    </row>
    <row r="503" spans="1:10" s="304" customFormat="1" ht="12.75">
      <c r="A503" s="305"/>
      <c r="B503" s="309"/>
      <c r="C503" s="305"/>
      <c r="D503" s="305"/>
      <c r="E503" s="305"/>
      <c r="F503" s="305"/>
      <c r="G503" s="305"/>
      <c r="H503" s="305"/>
      <c r="I503" s="305"/>
      <c r="J503" s="305"/>
    </row>
    <row r="504" spans="1:10" s="304" customFormat="1" ht="12.75">
      <c r="A504" s="305"/>
      <c r="B504" s="309" t="s">
        <v>19792</v>
      </c>
      <c r="C504" s="305"/>
      <c r="D504" s="305"/>
      <c r="E504" s="305"/>
      <c r="F504" s="305"/>
      <c r="G504" s="305"/>
      <c r="H504" s="305"/>
      <c r="I504" s="305"/>
      <c r="J504" s="305"/>
    </row>
    <row r="505" spans="1:10" s="304" customFormat="1" ht="12.75">
      <c r="A505" s="305"/>
      <c r="B505" s="309" t="s">
        <v>19791</v>
      </c>
      <c r="C505" s="305"/>
      <c r="D505" s="305"/>
      <c r="E505" s="305"/>
      <c r="F505" s="305"/>
      <c r="G505" s="305"/>
      <c r="H505" s="305"/>
      <c r="I505" s="305"/>
      <c r="J505" s="305"/>
    </row>
    <row r="506" spans="1:10" s="304" customFormat="1" ht="12.75">
      <c r="A506" s="305"/>
      <c r="B506" s="309" t="s">
        <v>19790</v>
      </c>
      <c r="C506" s="305"/>
      <c r="D506" s="305"/>
      <c r="E506" s="305"/>
      <c r="F506" s="305"/>
      <c r="G506" s="305"/>
      <c r="H506" s="305"/>
      <c r="I506" s="305"/>
      <c r="J506" s="305"/>
    </row>
    <row r="507" spans="1:10" s="304" customFormat="1" ht="12.75">
      <c r="A507" s="305"/>
      <c r="B507" s="309" t="s">
        <v>19789</v>
      </c>
      <c r="C507" s="305"/>
      <c r="D507" s="305"/>
      <c r="E507" s="305"/>
      <c r="F507" s="305"/>
      <c r="G507" s="305"/>
      <c r="H507" s="305"/>
      <c r="I507" s="305"/>
      <c r="J507" s="305"/>
    </row>
    <row r="508" spans="1:10" s="304" customFormat="1" ht="12.75">
      <c r="A508" s="305"/>
      <c r="B508" s="309" t="s">
        <v>19788</v>
      </c>
      <c r="C508" s="305"/>
      <c r="D508" s="305"/>
      <c r="E508" s="305"/>
      <c r="F508" s="305"/>
      <c r="G508" s="305"/>
      <c r="H508" s="305"/>
      <c r="I508" s="305"/>
      <c r="J508" s="305"/>
    </row>
    <row r="509" spans="1:10" s="304" customFormat="1" ht="12.75">
      <c r="A509" s="305"/>
      <c r="B509" s="309" t="s">
        <v>19787</v>
      </c>
      <c r="C509" s="305"/>
      <c r="D509" s="305"/>
      <c r="E509" s="305"/>
      <c r="F509" s="305"/>
      <c r="G509" s="305"/>
      <c r="H509" s="305"/>
      <c r="I509" s="305"/>
      <c r="J509" s="305"/>
    </row>
    <row r="510" spans="1:10" s="304" customFormat="1" ht="12.75">
      <c r="A510" s="305"/>
      <c r="B510" s="309" t="s">
        <v>19786</v>
      </c>
      <c r="C510" s="305"/>
      <c r="D510" s="305"/>
      <c r="E510" s="305"/>
      <c r="F510" s="305"/>
      <c r="G510" s="305"/>
      <c r="H510" s="305"/>
      <c r="I510" s="305"/>
      <c r="J510" s="305"/>
    </row>
    <row r="511" spans="1:10" s="304" customFormat="1" ht="12.75">
      <c r="A511" s="305"/>
      <c r="B511" s="309" t="s">
        <v>19785</v>
      </c>
      <c r="C511" s="305"/>
      <c r="D511" s="305"/>
      <c r="E511" s="305"/>
      <c r="F511" s="305"/>
      <c r="G511" s="305"/>
      <c r="H511" s="305"/>
      <c r="I511" s="305"/>
      <c r="J511" s="305"/>
    </row>
    <row r="512" spans="1:10" s="304" customFormat="1" ht="12.75">
      <c r="A512" s="305"/>
      <c r="B512" s="309" t="s">
        <v>19784</v>
      </c>
      <c r="C512" s="305"/>
      <c r="D512" s="305"/>
      <c r="E512" s="305"/>
      <c r="F512" s="305"/>
      <c r="G512" s="305"/>
      <c r="H512" s="305"/>
      <c r="I512" s="305"/>
      <c r="J512" s="305"/>
    </row>
    <row r="513" spans="1:10" s="304" customFormat="1" ht="12.75">
      <c r="A513" s="305"/>
      <c r="B513" s="309" t="s">
        <v>19783</v>
      </c>
      <c r="C513" s="305"/>
      <c r="D513" s="305"/>
      <c r="E513" s="305"/>
      <c r="F513" s="305"/>
      <c r="G513" s="305"/>
      <c r="H513" s="305"/>
      <c r="I513" s="305"/>
      <c r="J513" s="305"/>
    </row>
    <row r="514" spans="1:10" s="304" customFormat="1" ht="12.75">
      <c r="A514" s="305"/>
      <c r="B514" s="309" t="s">
        <v>19782</v>
      </c>
      <c r="C514" s="305"/>
      <c r="D514" s="305"/>
      <c r="E514" s="305"/>
      <c r="F514" s="305"/>
      <c r="G514" s="305"/>
      <c r="H514" s="305"/>
      <c r="I514" s="305"/>
      <c r="J514" s="305"/>
    </row>
    <row r="515" spans="1:10" s="304" customFormat="1" ht="12.75">
      <c r="A515" s="305"/>
      <c r="B515" s="309"/>
      <c r="C515" s="305"/>
      <c r="D515" s="305"/>
      <c r="E515" s="305"/>
      <c r="F515" s="305"/>
      <c r="G515" s="305"/>
      <c r="H515" s="305"/>
      <c r="I515" s="305"/>
      <c r="J515" s="305"/>
    </row>
    <row r="516" spans="1:10" s="304" customFormat="1" ht="12.75">
      <c r="A516" s="305"/>
      <c r="B516" s="309"/>
      <c r="C516" s="305"/>
      <c r="D516" s="305"/>
      <c r="E516" s="305"/>
      <c r="F516" s="305"/>
      <c r="G516" s="305"/>
      <c r="H516" s="305"/>
      <c r="I516" s="305"/>
      <c r="J516" s="305"/>
    </row>
    <row r="517" spans="1:10" s="304" customFormat="1" ht="12.75">
      <c r="A517" s="305"/>
      <c r="B517" s="309"/>
      <c r="C517" s="305"/>
      <c r="D517" s="305"/>
      <c r="E517" s="305"/>
      <c r="F517" s="305"/>
      <c r="G517" s="305"/>
      <c r="H517" s="305"/>
      <c r="I517" s="305"/>
      <c r="J517" s="305"/>
    </row>
    <row r="518" spans="1:10" s="304" customFormat="1" ht="12.75">
      <c r="A518" s="305"/>
      <c r="B518" s="309"/>
      <c r="C518" s="305"/>
      <c r="D518" s="305"/>
      <c r="E518" s="305"/>
      <c r="F518" s="305"/>
      <c r="G518" s="305"/>
      <c r="H518" s="305"/>
      <c r="I518" s="305"/>
      <c r="J518" s="305"/>
    </row>
    <row r="519" spans="1:10" s="304" customFormat="1" ht="12.75">
      <c r="A519" s="305"/>
      <c r="B519" s="309"/>
      <c r="C519" s="305"/>
      <c r="D519" s="305"/>
      <c r="E519" s="305"/>
      <c r="F519" s="305"/>
      <c r="G519" s="305"/>
      <c r="H519" s="305"/>
      <c r="I519" s="305"/>
      <c r="J519" s="305"/>
    </row>
    <row r="520" spans="1:10" s="304" customFormat="1" ht="12.75">
      <c r="A520" s="305" t="s">
        <v>19759</v>
      </c>
      <c r="B520" s="309" t="s">
        <v>19781</v>
      </c>
      <c r="C520" s="305" t="s">
        <v>19765</v>
      </c>
      <c r="D520" s="305"/>
      <c r="E520" s="305"/>
      <c r="F520" s="305"/>
      <c r="G520" s="305"/>
      <c r="H520" s="305"/>
      <c r="I520" s="305"/>
      <c r="J520" s="305" t="s">
        <v>19761</v>
      </c>
    </row>
    <row r="521" spans="1:10" s="304" customFormat="1" ht="12.75">
      <c r="A521" s="305" t="s">
        <v>19759</v>
      </c>
      <c r="B521" s="309" t="s">
        <v>19780</v>
      </c>
      <c r="C521" s="305" t="s">
        <v>19752</v>
      </c>
      <c r="D521" s="305"/>
      <c r="E521" s="305"/>
      <c r="F521" s="305"/>
      <c r="G521" s="305"/>
      <c r="H521" s="305"/>
      <c r="I521" s="305"/>
      <c r="J521" s="305" t="s">
        <v>19761</v>
      </c>
    </row>
    <row r="522" spans="1:10" s="304" customFormat="1" ht="12.75">
      <c r="A522" s="305" t="s">
        <v>19759</v>
      </c>
      <c r="B522" s="309" t="s">
        <v>19779</v>
      </c>
      <c r="C522" s="305" t="s">
        <v>19752</v>
      </c>
      <c r="D522" s="305"/>
      <c r="E522" s="305"/>
      <c r="F522" s="305"/>
      <c r="G522" s="305"/>
      <c r="H522" s="305"/>
      <c r="I522" s="305"/>
      <c r="J522" s="305" t="s">
        <v>19761</v>
      </c>
    </row>
    <row r="523" spans="1:10" s="304" customFormat="1" ht="12.75">
      <c r="A523" s="305" t="s">
        <v>19759</v>
      </c>
      <c r="B523" s="309" t="s">
        <v>19778</v>
      </c>
      <c r="C523" s="305" t="s">
        <v>19752</v>
      </c>
      <c r="D523" s="305"/>
      <c r="E523" s="305"/>
      <c r="F523" s="305"/>
      <c r="G523" s="305"/>
      <c r="H523" s="305"/>
      <c r="I523" s="305"/>
      <c r="J523" s="305" t="s">
        <v>19761</v>
      </c>
    </row>
    <row r="524" spans="1:10" s="304" customFormat="1" ht="12.75">
      <c r="A524" s="305" t="s">
        <v>19759</v>
      </c>
      <c r="B524" s="309" t="s">
        <v>19777</v>
      </c>
      <c r="C524" s="305" t="s">
        <v>19765</v>
      </c>
      <c r="D524" s="305"/>
      <c r="E524" s="305"/>
      <c r="F524" s="305"/>
      <c r="G524" s="305"/>
      <c r="H524" s="305"/>
      <c r="I524" s="305"/>
      <c r="J524" s="305" t="s">
        <v>19761</v>
      </c>
    </row>
    <row r="525" spans="1:10" s="304" customFormat="1" ht="12.75">
      <c r="A525" s="305" t="s">
        <v>19759</v>
      </c>
      <c r="B525" s="309" t="s">
        <v>19776</v>
      </c>
      <c r="C525" s="305" t="s">
        <v>19765</v>
      </c>
      <c r="D525" s="305"/>
      <c r="E525" s="305"/>
      <c r="F525" s="305"/>
      <c r="G525" s="305"/>
      <c r="H525" s="305"/>
      <c r="I525" s="305"/>
      <c r="J525" s="305" t="s">
        <v>19761</v>
      </c>
    </row>
    <row r="526" spans="1:10" s="304" customFormat="1" ht="12.75">
      <c r="A526" s="305" t="s">
        <v>19759</v>
      </c>
      <c r="B526" s="309" t="s">
        <v>19775</v>
      </c>
      <c r="C526" s="305" t="s">
        <v>19765</v>
      </c>
      <c r="D526" s="305"/>
      <c r="E526" s="305"/>
      <c r="F526" s="305"/>
      <c r="G526" s="305"/>
      <c r="H526" s="305"/>
      <c r="I526" s="305"/>
      <c r="J526" s="305" t="s">
        <v>19761</v>
      </c>
    </row>
    <row r="527" spans="1:10" s="304" customFormat="1" ht="12.75">
      <c r="A527" s="305" t="s">
        <v>19759</v>
      </c>
      <c r="B527" s="309" t="s">
        <v>19774</v>
      </c>
      <c r="C527" s="305" t="s">
        <v>19752</v>
      </c>
      <c r="D527" s="305"/>
      <c r="E527" s="305"/>
      <c r="F527" s="305"/>
      <c r="G527" s="305"/>
      <c r="H527" s="305"/>
      <c r="I527" s="305"/>
      <c r="J527" s="305" t="s">
        <v>19761</v>
      </c>
    </row>
    <row r="528" spans="1:10" s="304" customFormat="1" ht="12.75">
      <c r="A528" s="305" t="s">
        <v>19759</v>
      </c>
      <c r="B528" s="309" t="s">
        <v>19773</v>
      </c>
      <c r="C528" s="305" t="s">
        <v>19762</v>
      </c>
      <c r="D528" s="305"/>
      <c r="E528" s="305"/>
      <c r="F528" s="305"/>
      <c r="G528" s="305"/>
      <c r="H528" s="305"/>
      <c r="I528" s="305"/>
      <c r="J528" s="305" t="s">
        <v>19761</v>
      </c>
    </row>
    <row r="529" spans="1:10" s="304" customFormat="1" ht="12.75">
      <c r="A529" s="305" t="s">
        <v>19759</v>
      </c>
      <c r="B529" s="309" t="s">
        <v>19772</v>
      </c>
      <c r="C529" s="305" t="s">
        <v>19765</v>
      </c>
      <c r="D529" s="305"/>
      <c r="E529" s="305"/>
      <c r="F529" s="305"/>
      <c r="G529" s="305"/>
      <c r="H529" s="305"/>
      <c r="I529" s="305"/>
      <c r="J529" s="305" t="s">
        <v>19761</v>
      </c>
    </row>
    <row r="530" spans="1:10" s="304" customFormat="1" ht="12.75">
      <c r="A530" s="305" t="s">
        <v>19759</v>
      </c>
      <c r="B530" s="309" t="s">
        <v>19771</v>
      </c>
      <c r="C530" s="305" t="s">
        <v>19765</v>
      </c>
      <c r="D530" s="305"/>
      <c r="E530" s="305"/>
      <c r="F530" s="305"/>
      <c r="G530" s="305"/>
      <c r="H530" s="305"/>
      <c r="I530" s="305"/>
      <c r="J530" s="305" t="s">
        <v>19761</v>
      </c>
    </row>
    <row r="531" spans="1:10" s="304" customFormat="1" ht="12.75">
      <c r="A531" s="305" t="s">
        <v>19759</v>
      </c>
      <c r="B531" s="309" t="s">
        <v>19770</v>
      </c>
      <c r="C531" s="305" t="s">
        <v>19765</v>
      </c>
      <c r="D531" s="305"/>
      <c r="E531" s="305"/>
      <c r="F531" s="305"/>
      <c r="G531" s="305"/>
      <c r="H531" s="305"/>
      <c r="I531" s="305"/>
      <c r="J531" s="305" t="s">
        <v>19761</v>
      </c>
    </row>
    <row r="532" spans="1:10" s="304" customFormat="1" ht="12.75">
      <c r="A532" s="305" t="s">
        <v>19759</v>
      </c>
      <c r="B532" s="309" t="s">
        <v>19769</v>
      </c>
      <c r="C532" s="305" t="s">
        <v>19765</v>
      </c>
      <c r="D532" s="305"/>
      <c r="E532" s="305"/>
      <c r="F532" s="305"/>
      <c r="G532" s="305"/>
      <c r="H532" s="305"/>
      <c r="I532" s="305"/>
      <c r="J532" s="305" t="s">
        <v>19761</v>
      </c>
    </row>
    <row r="533" spans="1:10" s="304" customFormat="1" ht="12.75">
      <c r="A533" s="305" t="s">
        <v>19759</v>
      </c>
      <c r="B533" s="309" t="s">
        <v>19768</v>
      </c>
      <c r="C533" s="305" t="s">
        <v>19762</v>
      </c>
      <c r="D533" s="305"/>
      <c r="E533" s="305"/>
      <c r="F533" s="305"/>
      <c r="G533" s="305"/>
      <c r="H533" s="305"/>
      <c r="I533" s="305"/>
      <c r="J533" s="305" t="s">
        <v>19761</v>
      </c>
    </row>
    <row r="534" spans="1:10" s="304" customFormat="1" ht="12.75">
      <c r="A534" s="305" t="s">
        <v>19759</v>
      </c>
      <c r="B534" s="309" t="s">
        <v>19767</v>
      </c>
      <c r="C534" s="305" t="s">
        <v>19752</v>
      </c>
      <c r="D534" s="305"/>
      <c r="E534" s="305"/>
      <c r="F534" s="305"/>
      <c r="G534" s="305"/>
      <c r="H534" s="305"/>
      <c r="I534" s="305"/>
      <c r="J534" s="305" t="s">
        <v>19761</v>
      </c>
    </row>
    <row r="535" spans="1:10" s="304" customFormat="1" ht="12.75">
      <c r="A535" s="305" t="s">
        <v>19759</v>
      </c>
      <c r="B535" s="309" t="s">
        <v>19766</v>
      </c>
      <c r="C535" s="305" t="s">
        <v>19765</v>
      </c>
      <c r="D535" s="305"/>
      <c r="E535" s="305"/>
      <c r="F535" s="305"/>
      <c r="G535" s="305"/>
      <c r="H535" s="305"/>
      <c r="I535" s="305"/>
      <c r="J535" s="305" t="s">
        <v>19761</v>
      </c>
    </row>
    <row r="536" spans="1:10" s="304" customFormat="1" ht="12.75">
      <c r="A536" s="305" t="s">
        <v>19759</v>
      </c>
      <c r="B536" s="309" t="s">
        <v>19764</v>
      </c>
      <c r="C536" s="305" t="s">
        <v>19752</v>
      </c>
      <c r="D536" s="305"/>
      <c r="E536" s="305"/>
      <c r="F536" s="305"/>
      <c r="G536" s="305"/>
      <c r="H536" s="305"/>
      <c r="I536" s="305"/>
      <c r="J536" s="305" t="s">
        <v>19761</v>
      </c>
    </row>
    <row r="537" spans="1:10" s="304" customFormat="1" ht="12.75">
      <c r="A537" s="305" t="s">
        <v>19759</v>
      </c>
      <c r="B537" s="309" t="s">
        <v>19763</v>
      </c>
      <c r="C537" s="305" t="s">
        <v>19762</v>
      </c>
      <c r="D537" s="305"/>
      <c r="E537" s="305"/>
      <c r="F537" s="305"/>
      <c r="G537" s="305"/>
      <c r="H537" s="305"/>
      <c r="I537" s="305"/>
      <c r="J537" s="305" t="s">
        <v>19761</v>
      </c>
    </row>
    <row r="538" spans="1:10" s="304" customFormat="1" ht="12.75">
      <c r="A538" s="305" t="s">
        <v>19759</v>
      </c>
      <c r="B538" s="309" t="s">
        <v>19760</v>
      </c>
      <c r="C538" s="305"/>
      <c r="D538" s="305"/>
      <c r="E538" s="305"/>
      <c r="F538" s="305"/>
      <c r="G538" s="305"/>
      <c r="H538" s="305"/>
      <c r="I538" s="305"/>
      <c r="J538" s="305" t="s">
        <v>19761</v>
      </c>
    </row>
    <row r="539" spans="1:10" s="304" customFormat="1" ht="12.75">
      <c r="A539" s="305" t="s">
        <v>19759</v>
      </c>
      <c r="B539" s="309" t="s">
        <v>19760</v>
      </c>
      <c r="C539" s="305"/>
      <c r="D539" s="305"/>
      <c r="E539" s="305"/>
      <c r="F539" s="305"/>
      <c r="G539" s="305"/>
      <c r="H539" s="305"/>
      <c r="I539" s="305"/>
      <c r="J539" s="305"/>
    </row>
    <row r="540" spans="1:10" s="304" customFormat="1" ht="12.75">
      <c r="A540" s="305" t="s">
        <v>19759</v>
      </c>
      <c r="B540" s="309" t="s">
        <v>19758</v>
      </c>
      <c r="C540" s="305" t="s">
        <v>19752</v>
      </c>
      <c r="D540" s="305"/>
      <c r="E540" s="305"/>
      <c r="F540" s="305"/>
      <c r="G540" s="305"/>
      <c r="H540" s="305"/>
      <c r="I540" s="305"/>
      <c r="J540" s="305"/>
    </row>
    <row r="541" spans="1:10" s="304" customFormat="1" ht="12.75">
      <c r="A541" s="305"/>
      <c r="B541" s="309" t="s">
        <v>19757</v>
      </c>
      <c r="C541" s="305" t="s">
        <v>19752</v>
      </c>
      <c r="D541" s="305"/>
      <c r="E541" s="305"/>
      <c r="F541" s="305"/>
      <c r="G541" s="305"/>
      <c r="H541" s="305"/>
      <c r="I541" s="305"/>
      <c r="J541" s="305"/>
    </row>
    <row r="542" spans="1:10" s="304" customFormat="1" ht="12.75">
      <c r="A542" s="305"/>
      <c r="B542" s="309" t="s">
        <v>19756</v>
      </c>
      <c r="C542" s="305" t="s">
        <v>19752</v>
      </c>
      <c r="D542" s="305"/>
      <c r="E542" s="305"/>
      <c r="F542" s="305"/>
      <c r="G542" s="305"/>
      <c r="H542" s="305"/>
      <c r="I542" s="305"/>
      <c r="J542" s="305"/>
    </row>
    <row r="543" spans="1:10" s="304" customFormat="1" ht="12.75">
      <c r="A543" s="305"/>
      <c r="B543" s="309" t="s">
        <v>19755</v>
      </c>
      <c r="C543" s="305"/>
      <c r="D543" s="305"/>
      <c r="E543" s="305"/>
      <c r="F543" s="305"/>
      <c r="G543" s="305"/>
      <c r="H543" s="305"/>
      <c r="I543" s="305"/>
      <c r="J543" s="305"/>
    </row>
    <row r="544" spans="1:10" s="304" customFormat="1" ht="12.75">
      <c r="A544" s="305" t="s">
        <v>19754</v>
      </c>
      <c r="B544" s="309" t="s">
        <v>19753</v>
      </c>
      <c r="C544" s="305" t="s">
        <v>19752</v>
      </c>
      <c r="D544" s="305"/>
      <c r="E544" s="305"/>
      <c r="F544" s="305"/>
      <c r="G544" s="305"/>
      <c r="H544" s="305"/>
      <c r="I544" s="305"/>
      <c r="J544" s="305"/>
    </row>
    <row r="545" spans="1:10" s="304" customFormat="1" ht="13.5" thickBot="1">
      <c r="A545" s="305"/>
      <c r="B545" s="309"/>
      <c r="C545" s="305"/>
      <c r="D545" s="305"/>
      <c r="E545" s="305"/>
      <c r="F545" s="305"/>
      <c r="G545" s="305"/>
      <c r="H545" s="305"/>
      <c r="I545" s="305"/>
      <c r="J545" s="305"/>
    </row>
    <row r="546" spans="1:10" s="304" customFormat="1" ht="18" thickBot="1">
      <c r="A546" s="305"/>
      <c r="B546" s="310" t="s">
        <v>19751</v>
      </c>
      <c r="C546" s="305"/>
      <c r="D546" s="305"/>
      <c r="E546" s="305"/>
      <c r="F546" s="305"/>
      <c r="G546" s="305"/>
      <c r="H546" s="305"/>
      <c r="I546" s="305"/>
      <c r="J546" s="305"/>
    </row>
    <row r="547" spans="1:10" s="304" customFormat="1" ht="18" thickBot="1">
      <c r="A547" s="305"/>
      <c r="B547" s="310" t="s">
        <v>19750</v>
      </c>
      <c r="C547" s="305"/>
      <c r="D547" s="305"/>
      <c r="E547" s="305"/>
      <c r="F547" s="305"/>
      <c r="G547" s="305"/>
      <c r="H547" s="305"/>
      <c r="I547" s="305"/>
      <c r="J547" s="305"/>
    </row>
    <row r="548" spans="1:10" s="304" customFormat="1" ht="18" thickBot="1">
      <c r="A548" s="305"/>
      <c r="B548" s="310" t="s">
        <v>19749</v>
      </c>
      <c r="C548" s="305"/>
      <c r="D548" s="305"/>
      <c r="E548" s="305"/>
      <c r="F548" s="305"/>
      <c r="G548" s="305"/>
      <c r="H548" s="305"/>
      <c r="I548" s="305"/>
      <c r="J548" s="305"/>
    </row>
    <row r="549" spans="1:10" s="304" customFormat="1" ht="18" thickBot="1">
      <c r="A549" s="305"/>
      <c r="B549" s="310" t="s">
        <v>19748</v>
      </c>
      <c r="C549" s="305"/>
      <c r="D549" s="305"/>
      <c r="E549" s="305"/>
      <c r="F549" s="305"/>
      <c r="G549" s="305"/>
      <c r="H549" s="305"/>
      <c r="I549" s="305"/>
      <c r="J549" s="305"/>
    </row>
    <row r="550" spans="1:10" s="304" customFormat="1" ht="18" thickBot="1">
      <c r="A550" s="305"/>
      <c r="B550" s="310" t="s">
        <v>7993</v>
      </c>
      <c r="C550" s="305"/>
      <c r="D550" s="305"/>
      <c r="E550" s="305"/>
      <c r="F550" s="305"/>
      <c r="G550" s="305"/>
      <c r="H550" s="305"/>
      <c r="I550" s="305"/>
      <c r="J550" s="305"/>
    </row>
    <row r="551" spans="1:10" s="304" customFormat="1" ht="18" thickBot="1">
      <c r="A551" s="305"/>
      <c r="B551" s="310"/>
      <c r="C551" s="305"/>
      <c r="D551" s="305"/>
      <c r="E551" s="305"/>
      <c r="F551" s="305"/>
      <c r="G551" s="305"/>
      <c r="H551" s="305"/>
      <c r="I551" s="305"/>
      <c r="J551" s="305"/>
    </row>
    <row r="552" spans="1:10" s="304" customFormat="1" ht="18" thickBot="1">
      <c r="A552" s="305"/>
      <c r="B552" s="310" t="s">
        <v>19747</v>
      </c>
      <c r="C552" s="305"/>
      <c r="D552" s="305"/>
      <c r="E552" s="305"/>
      <c r="F552" s="305"/>
      <c r="G552" s="305"/>
      <c r="H552" s="305"/>
      <c r="I552" s="305"/>
      <c r="J552" s="305"/>
    </row>
    <row r="553" spans="1:10" s="304" customFormat="1" ht="18" thickBot="1">
      <c r="A553" s="305"/>
      <c r="B553" s="310" t="s">
        <v>19746</v>
      </c>
      <c r="C553" s="305"/>
      <c r="D553" s="305"/>
      <c r="E553" s="305"/>
      <c r="F553" s="305"/>
      <c r="G553" s="305"/>
      <c r="H553" s="305"/>
      <c r="I553" s="305"/>
      <c r="J553" s="305"/>
    </row>
    <row r="554" spans="1:10" s="304" customFormat="1" ht="18" thickBot="1">
      <c r="A554" s="305"/>
      <c r="B554" s="310"/>
      <c r="C554" s="305"/>
      <c r="D554" s="305"/>
      <c r="E554" s="305"/>
      <c r="F554" s="305"/>
      <c r="G554" s="305"/>
      <c r="H554" s="305"/>
      <c r="I554" s="305"/>
      <c r="J554" s="305"/>
    </row>
    <row r="555" spans="1:10" s="304" customFormat="1" ht="18" thickBot="1">
      <c r="A555" s="305"/>
      <c r="B555" s="310" t="s">
        <v>19745</v>
      </c>
      <c r="C555" s="305"/>
      <c r="D555" s="305"/>
      <c r="E555" s="305"/>
      <c r="F555" s="305"/>
      <c r="G555" s="305"/>
      <c r="H555" s="305"/>
      <c r="I555" s="305"/>
      <c r="J555" s="305"/>
    </row>
    <row r="556" spans="1:10" s="304" customFormat="1" ht="35.25" thickBot="1">
      <c r="A556" s="305"/>
      <c r="B556" s="310" t="s">
        <v>19744</v>
      </c>
      <c r="C556" s="305"/>
      <c r="D556" s="305"/>
      <c r="E556" s="305"/>
      <c r="F556" s="305"/>
      <c r="G556" s="305"/>
      <c r="H556" s="305"/>
      <c r="I556" s="305"/>
      <c r="J556" s="305"/>
    </row>
    <row r="557" spans="1:10" s="304" customFormat="1" ht="35.25" thickBot="1">
      <c r="A557" s="305"/>
      <c r="B557" s="310" t="s">
        <v>19743</v>
      </c>
      <c r="C557" s="305"/>
      <c r="D557" s="305"/>
      <c r="E557" s="305"/>
      <c r="F557" s="305"/>
      <c r="G557" s="305"/>
      <c r="H557" s="305"/>
      <c r="I557" s="305"/>
      <c r="J557" s="305"/>
    </row>
    <row r="558" spans="1:10" s="304" customFormat="1" ht="35.25" thickBot="1">
      <c r="A558" s="305"/>
      <c r="B558" s="310" t="s">
        <v>19742</v>
      </c>
      <c r="C558" s="305"/>
      <c r="D558" s="305"/>
      <c r="E558" s="305"/>
      <c r="F558" s="305"/>
      <c r="G558" s="305"/>
      <c r="H558" s="305"/>
      <c r="I558" s="305"/>
      <c r="J558" s="305"/>
    </row>
    <row r="559" spans="1:10" s="304" customFormat="1" ht="35.25" thickBot="1">
      <c r="A559" s="305"/>
      <c r="B559" s="310" t="s">
        <v>19741</v>
      </c>
      <c r="C559" s="305"/>
      <c r="D559" s="305"/>
      <c r="E559" s="305"/>
      <c r="F559" s="305"/>
      <c r="G559" s="305"/>
      <c r="H559" s="305"/>
      <c r="I559" s="305"/>
      <c r="J559" s="305"/>
    </row>
    <row r="560" spans="1:10" s="304" customFormat="1" ht="35.25" thickBot="1">
      <c r="A560" s="305"/>
      <c r="B560" s="310" t="s">
        <v>19740</v>
      </c>
      <c r="C560" s="305"/>
      <c r="D560" s="305"/>
      <c r="E560" s="305"/>
      <c r="F560" s="305"/>
      <c r="G560" s="305"/>
      <c r="H560" s="305"/>
      <c r="I560" s="305"/>
      <c r="J560" s="305"/>
    </row>
    <row r="561" spans="1:10" s="304" customFormat="1" ht="35.25" thickBot="1">
      <c r="A561" s="305"/>
      <c r="B561" s="310" t="s">
        <v>19739</v>
      </c>
      <c r="C561" s="305"/>
      <c r="D561" s="305"/>
      <c r="E561" s="305"/>
      <c r="F561" s="305"/>
      <c r="G561" s="305"/>
      <c r="H561" s="305"/>
      <c r="I561" s="305"/>
      <c r="J561" s="305"/>
    </row>
    <row r="562" spans="1:10" s="304" customFormat="1" ht="69.75" thickBot="1">
      <c r="A562" s="305"/>
      <c r="B562" s="310" t="s">
        <v>19738</v>
      </c>
      <c r="C562" s="305"/>
      <c r="D562" s="305"/>
      <c r="E562" s="305"/>
      <c r="F562" s="305"/>
      <c r="G562" s="305"/>
      <c r="H562" s="305"/>
      <c r="I562" s="305"/>
      <c r="J562" s="305"/>
    </row>
    <row r="563" spans="1:10" s="304" customFormat="1" ht="18" thickBot="1">
      <c r="A563" s="305"/>
      <c r="B563" s="310" t="s">
        <v>19737</v>
      </c>
      <c r="C563" s="305"/>
      <c r="D563" s="305"/>
      <c r="E563" s="305"/>
      <c r="F563" s="305"/>
      <c r="G563" s="305"/>
      <c r="H563" s="305"/>
      <c r="I563" s="305"/>
      <c r="J563" s="305"/>
    </row>
    <row r="564" spans="1:10" s="304" customFormat="1" ht="52.5" thickBot="1">
      <c r="A564" s="305"/>
      <c r="B564" s="310" t="s">
        <v>19736</v>
      </c>
      <c r="C564" s="305"/>
      <c r="D564" s="305"/>
      <c r="E564" s="305"/>
      <c r="F564" s="305"/>
      <c r="G564" s="305"/>
      <c r="H564" s="305"/>
      <c r="I564" s="305"/>
      <c r="J564" s="305"/>
    </row>
    <row r="565" spans="1:10" s="304" customFormat="1" ht="18" thickBot="1">
      <c r="A565" s="305"/>
      <c r="B565" s="310"/>
      <c r="C565" s="305"/>
      <c r="D565" s="305"/>
      <c r="E565" s="305"/>
      <c r="F565" s="305"/>
      <c r="G565" s="305"/>
      <c r="H565" s="305"/>
      <c r="I565" s="305"/>
      <c r="J565" s="305"/>
    </row>
    <row r="566" spans="1:10" s="304" customFormat="1" ht="18" thickBot="1">
      <c r="A566" s="305"/>
      <c r="B566" s="310" t="s">
        <v>19735</v>
      </c>
      <c r="C566" s="305"/>
      <c r="D566" s="305"/>
      <c r="E566" s="305"/>
      <c r="F566" s="305"/>
      <c r="G566" s="305"/>
      <c r="H566" s="305"/>
      <c r="I566" s="305"/>
      <c r="J566" s="305"/>
    </row>
    <row r="567" spans="1:10" s="304" customFormat="1" ht="18" thickBot="1">
      <c r="A567" s="305"/>
      <c r="B567" s="310" t="s">
        <v>19734</v>
      </c>
      <c r="C567" s="305"/>
      <c r="D567" s="305"/>
      <c r="E567" s="305"/>
      <c r="F567" s="305"/>
      <c r="G567" s="305"/>
      <c r="H567" s="305"/>
      <c r="I567" s="305"/>
      <c r="J567" s="305"/>
    </row>
    <row r="568" spans="1:10" s="304" customFormat="1" ht="18" thickBot="1">
      <c r="A568" s="305"/>
      <c r="B568" s="310" t="s">
        <v>19733</v>
      </c>
      <c r="C568" s="305"/>
      <c r="D568" s="305"/>
      <c r="E568" s="305"/>
      <c r="F568" s="305"/>
      <c r="G568" s="305"/>
      <c r="H568" s="305"/>
      <c r="I568" s="305"/>
      <c r="J568" s="305"/>
    </row>
    <row r="569" spans="1:10" s="304" customFormat="1" ht="18" thickBot="1">
      <c r="A569" s="305"/>
      <c r="B569" s="310" t="s">
        <v>19732</v>
      </c>
      <c r="C569" s="305"/>
      <c r="D569" s="305"/>
      <c r="E569" s="305"/>
      <c r="F569" s="305"/>
      <c r="G569" s="305"/>
      <c r="H569" s="305"/>
      <c r="I569" s="305"/>
      <c r="J569" s="305"/>
    </row>
    <row r="570" spans="1:10" s="304" customFormat="1" ht="18" thickBot="1">
      <c r="A570" s="305"/>
      <c r="B570" s="310" t="s">
        <v>19731</v>
      </c>
      <c r="C570" s="305"/>
      <c r="D570" s="305"/>
      <c r="E570" s="305"/>
      <c r="F570" s="305"/>
      <c r="G570" s="305"/>
      <c r="H570" s="305"/>
      <c r="I570" s="305"/>
      <c r="J570" s="305"/>
    </row>
    <row r="571" spans="1:10" s="304" customFormat="1" ht="18" thickBot="1">
      <c r="A571" s="305"/>
      <c r="B571" s="310" t="s">
        <v>19730</v>
      </c>
      <c r="C571" s="305"/>
      <c r="D571" s="305"/>
      <c r="E571" s="305"/>
      <c r="F571" s="305"/>
      <c r="G571" s="305"/>
      <c r="H571" s="305"/>
      <c r="I571" s="305"/>
      <c r="J571" s="305"/>
    </row>
    <row r="572" spans="1:10" s="304" customFormat="1" ht="12.75">
      <c r="A572" s="305"/>
      <c r="B572" s="309"/>
      <c r="C572" s="305"/>
      <c r="D572" s="305"/>
      <c r="E572" s="305"/>
      <c r="F572" s="305"/>
      <c r="G572" s="305"/>
      <c r="H572" s="305"/>
      <c r="I572" s="305"/>
      <c r="J572" s="305"/>
    </row>
    <row r="573" spans="1:10" s="304" customFormat="1" ht="12.75">
      <c r="A573" s="305"/>
      <c r="B573" s="309"/>
      <c r="C573" s="305"/>
      <c r="D573" s="305"/>
      <c r="E573" s="305"/>
      <c r="F573" s="305"/>
      <c r="G573" s="305"/>
      <c r="H573" s="305"/>
      <c r="I573" s="305"/>
      <c r="J573" s="305"/>
    </row>
    <row r="574" spans="1:10" s="304" customFormat="1" ht="12.75">
      <c r="A574" s="305"/>
      <c r="B574" s="309"/>
      <c r="C574" s="305"/>
      <c r="D574" s="305"/>
      <c r="E574" s="305"/>
      <c r="F574" s="305"/>
      <c r="G574" s="305"/>
      <c r="H574" s="305"/>
      <c r="I574" s="305"/>
      <c r="J574" s="305"/>
    </row>
    <row r="575" spans="1:10" s="634" customFormat="1" ht="12.75">
      <c r="A575" s="633"/>
      <c r="B575" s="633"/>
      <c r="C575" s="633"/>
      <c r="D575" s="633"/>
      <c r="F575" s="633"/>
      <c r="G575" s="633"/>
      <c r="H575" s="633"/>
      <c r="I575" s="633"/>
      <c r="J575" s="633"/>
    </row>
    <row r="576" spans="1:10" s="636" customFormat="1" ht="12.75">
      <c r="A576" s="634" t="s">
        <v>4804</v>
      </c>
      <c r="B576" s="635" t="s">
        <v>19844</v>
      </c>
      <c r="C576" s="634" t="s">
        <v>19752</v>
      </c>
      <c r="D576" s="634"/>
      <c r="E576" s="634"/>
      <c r="F576" s="634"/>
      <c r="G576" s="634"/>
      <c r="H576" s="634"/>
      <c r="I576" s="634"/>
      <c r="J576" s="634" t="s">
        <v>19761</v>
      </c>
    </row>
    <row r="577" spans="1:10" s="636" customFormat="1" ht="12.75">
      <c r="A577" s="634" t="s">
        <v>4804</v>
      </c>
      <c r="B577" s="635" t="s">
        <v>19843</v>
      </c>
      <c r="C577" s="634" t="s">
        <v>19752</v>
      </c>
      <c r="D577" s="634"/>
      <c r="E577" s="634"/>
      <c r="F577" s="634"/>
      <c r="G577" s="634"/>
      <c r="H577" s="634"/>
      <c r="I577" s="634"/>
      <c r="J577" s="634" t="s">
        <v>19761</v>
      </c>
    </row>
    <row r="578" spans="1:10" s="636" customFormat="1" ht="12.75">
      <c r="A578" s="634" t="s">
        <v>4804</v>
      </c>
      <c r="B578" s="636" t="s">
        <v>19842</v>
      </c>
      <c r="C578" s="634" t="s">
        <v>19752</v>
      </c>
      <c r="D578" s="634"/>
      <c r="E578" s="634"/>
      <c r="F578" s="634"/>
      <c r="G578" s="634"/>
      <c r="H578" s="634"/>
      <c r="I578" s="634"/>
      <c r="J578" s="634" t="s">
        <v>19761</v>
      </c>
    </row>
    <row r="579" spans="1:10" s="636" customFormat="1" ht="12.75">
      <c r="A579" s="634" t="s">
        <v>4804</v>
      </c>
      <c r="B579" s="635" t="s">
        <v>19841</v>
      </c>
      <c r="C579" s="634" t="s">
        <v>19752</v>
      </c>
      <c r="D579" s="634"/>
      <c r="E579" s="634"/>
      <c r="F579" s="634"/>
      <c r="G579" s="634"/>
      <c r="H579" s="634"/>
      <c r="I579" s="634"/>
      <c r="J579" s="634" t="s">
        <v>19761</v>
      </c>
    </row>
    <row r="580" spans="1:10" s="636" customFormat="1" ht="12.75">
      <c r="A580" s="634" t="s">
        <v>4804</v>
      </c>
      <c r="B580" s="635" t="s">
        <v>19840</v>
      </c>
      <c r="C580" s="634" t="s">
        <v>19752</v>
      </c>
      <c r="D580" s="634"/>
      <c r="E580" s="634"/>
      <c r="F580" s="634"/>
      <c r="G580" s="634"/>
      <c r="H580" s="634"/>
      <c r="I580" s="634"/>
      <c r="J580" s="634" t="s">
        <v>19761</v>
      </c>
    </row>
    <row r="581" spans="1:10" s="636" customFormat="1" ht="12.75">
      <c r="A581" s="634" t="s">
        <v>4804</v>
      </c>
      <c r="B581" s="635" t="s">
        <v>19839</v>
      </c>
      <c r="C581" s="634" t="s">
        <v>19752</v>
      </c>
      <c r="D581" s="634">
        <v>1</v>
      </c>
      <c r="E581" s="634"/>
      <c r="F581" s="634"/>
      <c r="G581" s="634"/>
      <c r="H581" s="634"/>
      <c r="I581" s="634"/>
      <c r="J581" s="634" t="s">
        <v>19761</v>
      </c>
    </row>
    <row r="582" spans="1:10" s="636" customFormat="1" ht="12.75">
      <c r="A582" s="634" t="s">
        <v>4804</v>
      </c>
      <c r="B582" s="635" t="s">
        <v>19838</v>
      </c>
      <c r="C582" s="634" t="s">
        <v>19752</v>
      </c>
      <c r="D582" s="634">
        <v>2</v>
      </c>
      <c r="E582" s="634"/>
      <c r="F582" s="634"/>
      <c r="G582" s="634"/>
      <c r="H582" s="634"/>
      <c r="I582" s="634"/>
      <c r="J582" s="634" t="s">
        <v>19761</v>
      </c>
    </row>
    <row r="583" spans="1:10" s="636" customFormat="1" ht="12.75">
      <c r="A583" s="634" t="s">
        <v>4804</v>
      </c>
      <c r="B583" s="635" t="s">
        <v>19837</v>
      </c>
      <c r="C583" s="634" t="s">
        <v>19752</v>
      </c>
      <c r="D583" s="634"/>
      <c r="E583" s="634"/>
      <c r="F583" s="634"/>
      <c r="G583" s="634"/>
      <c r="H583" s="634"/>
      <c r="I583" s="634"/>
      <c r="J583" s="634" t="s">
        <v>19761</v>
      </c>
    </row>
    <row r="584" spans="1:10" s="636" customFormat="1" ht="12.75">
      <c r="A584" s="634" t="s">
        <v>4804</v>
      </c>
      <c r="B584" s="635" t="s">
        <v>19836</v>
      </c>
      <c r="C584" s="634" t="s">
        <v>19752</v>
      </c>
      <c r="D584" s="634"/>
      <c r="E584" s="634"/>
      <c r="F584" s="634"/>
      <c r="G584" s="634"/>
      <c r="H584" s="634"/>
      <c r="I584" s="634"/>
      <c r="J584" s="634" t="s">
        <v>19761</v>
      </c>
    </row>
    <row r="585" spans="1:10" s="636" customFormat="1" ht="12.75">
      <c r="A585" s="634" t="s">
        <v>4804</v>
      </c>
      <c r="B585" s="635" t="s">
        <v>19835</v>
      </c>
      <c r="C585" s="634" t="s">
        <v>19752</v>
      </c>
      <c r="D585" s="634"/>
      <c r="E585" s="634"/>
      <c r="F585" s="634"/>
      <c r="G585" s="634"/>
      <c r="H585" s="634"/>
      <c r="I585" s="634"/>
      <c r="J585" s="634" t="s">
        <v>19761</v>
      </c>
    </row>
    <row r="586" spans="1:10" s="636" customFormat="1" ht="12.75">
      <c r="A586" s="634" t="s">
        <v>4804</v>
      </c>
      <c r="B586" s="635" t="s">
        <v>19834</v>
      </c>
      <c r="C586" s="634" t="s">
        <v>19752</v>
      </c>
      <c r="D586" s="634"/>
      <c r="E586" s="634"/>
      <c r="F586" s="634"/>
      <c r="G586" s="634"/>
      <c r="H586" s="634"/>
      <c r="I586" s="634"/>
      <c r="J586" s="634" t="s">
        <v>19761</v>
      </c>
    </row>
    <row r="587" spans="1:10" s="636" customFormat="1" ht="12.75">
      <c r="A587" s="634" t="s">
        <v>4804</v>
      </c>
      <c r="B587" s="635" t="s">
        <v>19833</v>
      </c>
      <c r="C587" s="634" t="s">
        <v>19752</v>
      </c>
      <c r="D587" s="634"/>
      <c r="E587" s="634"/>
      <c r="F587" s="634"/>
      <c r="G587" s="634"/>
      <c r="H587" s="634"/>
      <c r="I587" s="634"/>
      <c r="J587" s="634" t="s">
        <v>19761</v>
      </c>
    </row>
    <row r="588" spans="1:10" s="636" customFormat="1" ht="12.75">
      <c r="A588" s="634" t="s">
        <v>4804</v>
      </c>
      <c r="B588" s="635" t="s">
        <v>19832</v>
      </c>
      <c r="C588" s="634" t="s">
        <v>19752</v>
      </c>
      <c r="D588" s="634"/>
      <c r="E588" s="634"/>
      <c r="F588" s="634"/>
      <c r="G588" s="634"/>
      <c r="H588" s="634"/>
      <c r="I588" s="634"/>
      <c r="J588" s="634" t="s">
        <v>19761</v>
      </c>
    </row>
    <row r="589" spans="1:10" s="636" customFormat="1" ht="12.75">
      <c r="A589" s="634" t="s">
        <v>4804</v>
      </c>
      <c r="B589" s="635" t="s">
        <v>19831</v>
      </c>
      <c r="C589" s="634" t="s">
        <v>19752</v>
      </c>
      <c r="D589" s="634"/>
      <c r="E589" s="634"/>
      <c r="F589" s="634"/>
      <c r="G589" s="634"/>
      <c r="H589" s="634"/>
      <c r="I589" s="634"/>
      <c r="J589" s="634" t="s">
        <v>19761</v>
      </c>
    </row>
    <row r="590" spans="1:10" s="636" customFormat="1" ht="12.75">
      <c r="A590" s="634" t="s">
        <v>4804</v>
      </c>
      <c r="B590" s="635" t="s">
        <v>19830</v>
      </c>
      <c r="C590" s="634" t="s">
        <v>19752</v>
      </c>
      <c r="D590" s="634"/>
      <c r="E590" s="634"/>
      <c r="F590" s="634"/>
      <c r="G590" s="634"/>
      <c r="H590" s="634"/>
      <c r="I590" s="634"/>
      <c r="J590" s="634" t="s">
        <v>19761</v>
      </c>
    </row>
    <row r="591" spans="1:10" s="636" customFormat="1" ht="12.75">
      <c r="A591" s="634" t="s">
        <v>4804</v>
      </c>
      <c r="B591" s="635" t="s">
        <v>19829</v>
      </c>
      <c r="C591" s="634" t="s">
        <v>19752</v>
      </c>
      <c r="D591" s="634"/>
      <c r="E591" s="634"/>
      <c r="F591" s="634"/>
      <c r="G591" s="634"/>
      <c r="H591" s="634"/>
      <c r="I591" s="634"/>
      <c r="J591" s="634" t="s">
        <v>19761</v>
      </c>
    </row>
    <row r="592" spans="1:10" s="636" customFormat="1" ht="12.75">
      <c r="A592" s="634" t="s">
        <v>4804</v>
      </c>
      <c r="B592" s="635" t="s">
        <v>19828</v>
      </c>
      <c r="C592" s="634" t="s">
        <v>19752</v>
      </c>
      <c r="D592" s="634"/>
      <c r="E592" s="634"/>
      <c r="F592" s="634"/>
      <c r="G592" s="634"/>
      <c r="H592" s="634"/>
      <c r="I592" s="634"/>
      <c r="J592" s="634" t="s">
        <v>19761</v>
      </c>
    </row>
    <row r="593" spans="1:10" s="636" customFormat="1" ht="12.75">
      <c r="A593" s="634" t="s">
        <v>4804</v>
      </c>
      <c r="B593" s="635" t="s">
        <v>19827</v>
      </c>
      <c r="C593" s="634" t="s">
        <v>19752</v>
      </c>
      <c r="D593" s="634"/>
      <c r="E593" s="634"/>
      <c r="F593" s="634"/>
      <c r="G593" s="634"/>
      <c r="H593" s="634"/>
      <c r="I593" s="634"/>
      <c r="J593" s="634" t="s">
        <v>19761</v>
      </c>
    </row>
    <row r="594" spans="1:10" s="636" customFormat="1">
      <c r="A594" s="634" t="s">
        <v>4804</v>
      </c>
      <c r="B594" s="635" t="s">
        <v>19826</v>
      </c>
      <c r="C594" s="634" t="s">
        <v>19752</v>
      </c>
      <c r="D594" s="634"/>
      <c r="E594" s="634"/>
      <c r="F594" s="634"/>
      <c r="G594" s="634"/>
      <c r="H594" s="634"/>
      <c r="I594" s="634"/>
      <c r="J594" s="634" t="s">
        <v>19761</v>
      </c>
    </row>
    <row r="595" spans="1:10" s="636" customFormat="1" ht="12.75">
      <c r="A595" s="634" t="s">
        <v>4804</v>
      </c>
      <c r="B595" s="635" t="s">
        <v>19825</v>
      </c>
      <c r="C595" s="634" t="s">
        <v>19752</v>
      </c>
      <c r="D595" s="634"/>
      <c r="E595" s="634"/>
      <c r="F595" s="634"/>
      <c r="G595" s="634"/>
      <c r="H595" s="634"/>
      <c r="I595" s="634"/>
      <c r="J595" s="634" t="s">
        <v>19761</v>
      </c>
    </row>
    <row r="596" spans="1:10" s="636" customFormat="1" ht="12.75">
      <c r="A596" s="634" t="s">
        <v>4804</v>
      </c>
      <c r="B596" s="635" t="s">
        <v>19824</v>
      </c>
      <c r="C596" s="634" t="s">
        <v>19752</v>
      </c>
      <c r="D596" s="634"/>
      <c r="E596" s="634"/>
      <c r="F596" s="634"/>
      <c r="G596" s="634"/>
      <c r="H596" s="634"/>
      <c r="I596" s="634"/>
      <c r="J596" s="634" t="s">
        <v>19761</v>
      </c>
    </row>
    <row r="597" spans="1:10" s="636" customFormat="1" ht="12.75">
      <c r="A597" s="634" t="s">
        <v>4804</v>
      </c>
      <c r="B597" s="635" t="s">
        <v>19823</v>
      </c>
      <c r="C597" s="634" t="s">
        <v>19752</v>
      </c>
      <c r="D597" s="634"/>
      <c r="E597" s="634"/>
      <c r="F597" s="634"/>
      <c r="G597" s="634"/>
      <c r="H597" s="634"/>
      <c r="I597" s="634"/>
      <c r="J597" s="634" t="s">
        <v>19761</v>
      </c>
    </row>
    <row r="598" spans="1:10" s="636" customFormat="1" ht="12.75">
      <c r="A598" s="634" t="s">
        <v>4804</v>
      </c>
      <c r="B598" s="635" t="s">
        <v>19822</v>
      </c>
      <c r="C598" s="634" t="s">
        <v>19752</v>
      </c>
      <c r="D598" s="634"/>
      <c r="E598" s="634"/>
      <c r="F598" s="634"/>
      <c r="G598" s="634"/>
      <c r="H598" s="634"/>
      <c r="I598" s="634"/>
      <c r="J598" s="634" t="s">
        <v>19761</v>
      </c>
    </row>
    <row r="599" spans="1:10" s="636" customFormat="1" ht="12.75">
      <c r="A599" s="634" t="s">
        <v>4804</v>
      </c>
      <c r="B599" s="635" t="s">
        <v>19821</v>
      </c>
      <c r="C599" s="634" t="s">
        <v>19752</v>
      </c>
      <c r="D599" s="634"/>
      <c r="E599" s="634"/>
      <c r="F599" s="634"/>
      <c r="G599" s="634"/>
      <c r="H599" s="634"/>
      <c r="I599" s="634"/>
      <c r="J599" s="634" t="s">
        <v>19761</v>
      </c>
    </row>
    <row r="600" spans="1:10" s="636" customFormat="1" ht="12.75">
      <c r="A600" s="634" t="s">
        <v>4804</v>
      </c>
      <c r="B600" s="635" t="s">
        <v>19820</v>
      </c>
      <c r="C600" s="634" t="s">
        <v>19752</v>
      </c>
      <c r="D600" s="634"/>
      <c r="E600" s="634"/>
      <c r="F600" s="634"/>
      <c r="G600" s="634"/>
      <c r="H600" s="634"/>
      <c r="I600" s="634"/>
      <c r="J600" s="634" t="s">
        <v>19761</v>
      </c>
    </row>
    <row r="601" spans="1:10" s="636" customFormat="1" ht="12.75">
      <c r="A601" s="634" t="s">
        <v>4804</v>
      </c>
      <c r="B601" s="635" t="s">
        <v>19819</v>
      </c>
      <c r="C601" s="634" t="s">
        <v>19752</v>
      </c>
      <c r="D601" s="634"/>
      <c r="E601" s="634"/>
      <c r="F601" s="634"/>
      <c r="G601" s="634"/>
      <c r="H601" s="634"/>
      <c r="I601" s="634"/>
      <c r="J601" s="634" t="s">
        <v>19761</v>
      </c>
    </row>
    <row r="602" spans="1:10" s="636" customFormat="1" ht="12.75">
      <c r="A602" s="634" t="s">
        <v>4804</v>
      </c>
      <c r="B602" s="635" t="s">
        <v>19818</v>
      </c>
      <c r="C602" s="634" t="s">
        <v>19752</v>
      </c>
      <c r="D602" s="634"/>
      <c r="E602" s="634"/>
      <c r="F602" s="634"/>
      <c r="G602" s="634"/>
      <c r="H602" s="634"/>
      <c r="I602" s="634"/>
      <c r="J602" s="634" t="s">
        <v>19761</v>
      </c>
    </row>
    <row r="603" spans="1:10" s="636" customFormat="1" ht="12.75">
      <c r="A603" s="634" t="s">
        <v>4804</v>
      </c>
      <c r="B603" s="635" t="s">
        <v>19817</v>
      </c>
      <c r="C603" s="634" t="s">
        <v>19752</v>
      </c>
      <c r="D603" s="634"/>
      <c r="E603" s="634"/>
      <c r="F603" s="634"/>
      <c r="G603" s="634"/>
      <c r="H603" s="634"/>
      <c r="I603" s="634"/>
      <c r="J603" s="634" t="s">
        <v>19761</v>
      </c>
    </row>
    <row r="604" spans="1:10" s="636" customFormat="1" ht="12.75">
      <c r="A604" s="634" t="s">
        <v>4804</v>
      </c>
      <c r="C604" s="634" t="s">
        <v>19752</v>
      </c>
      <c r="D604" s="634"/>
      <c r="E604" s="634"/>
      <c r="F604" s="634"/>
      <c r="G604" s="634"/>
      <c r="H604" s="634"/>
      <c r="I604" s="634"/>
      <c r="J604" s="634" t="s">
        <v>19761</v>
      </c>
    </row>
    <row r="605" spans="1:10" s="636" customFormat="1" ht="12.75">
      <c r="A605" s="634" t="s">
        <v>4804</v>
      </c>
      <c r="C605" s="634" t="s">
        <v>19752</v>
      </c>
      <c r="D605" s="634"/>
      <c r="E605" s="634"/>
      <c r="F605" s="634"/>
      <c r="G605" s="634"/>
      <c r="H605" s="634"/>
      <c r="I605" s="634"/>
      <c r="J605" s="634" t="s">
        <v>19761</v>
      </c>
    </row>
    <row r="606" spans="1:10" s="636" customFormat="1" ht="12.75">
      <c r="A606" s="634" t="s">
        <v>4804</v>
      </c>
      <c r="C606" s="634" t="s">
        <v>19752</v>
      </c>
      <c r="D606" s="634"/>
      <c r="E606" s="634"/>
      <c r="F606" s="634"/>
      <c r="G606" s="634"/>
      <c r="H606" s="634"/>
      <c r="I606" s="634"/>
      <c r="J606" s="634" t="s">
        <v>19761</v>
      </c>
    </row>
    <row r="607" spans="1:10" s="636" customFormat="1" ht="12.75">
      <c r="A607" s="634" t="s">
        <v>4804</v>
      </c>
      <c r="C607" s="634" t="s">
        <v>19752</v>
      </c>
      <c r="D607" s="634"/>
      <c r="E607" s="634"/>
      <c r="F607" s="634"/>
      <c r="G607" s="634"/>
      <c r="H607" s="634"/>
      <c r="I607" s="634"/>
      <c r="J607" s="634" t="s">
        <v>19761</v>
      </c>
    </row>
    <row r="608" spans="1:10" s="636" customFormat="1" ht="12.75">
      <c r="A608" s="634" t="s">
        <v>4804</v>
      </c>
      <c r="C608" s="634" t="s">
        <v>19752</v>
      </c>
      <c r="D608" s="634"/>
      <c r="E608" s="634"/>
      <c r="F608" s="634"/>
      <c r="G608" s="634"/>
      <c r="H608" s="634"/>
      <c r="I608" s="634"/>
      <c r="J608" s="634" t="s">
        <v>19761</v>
      </c>
    </row>
    <row r="609" spans="1:10" s="636" customFormat="1" ht="12.75">
      <c r="A609" s="634" t="s">
        <v>4804</v>
      </c>
      <c r="C609" s="634" t="s">
        <v>19752</v>
      </c>
      <c r="D609" s="634"/>
      <c r="E609" s="634"/>
      <c r="F609" s="634"/>
      <c r="G609" s="634"/>
      <c r="H609" s="634"/>
      <c r="I609" s="634"/>
      <c r="J609" s="634" t="s">
        <v>19761</v>
      </c>
    </row>
    <row r="610" spans="1:10" s="636" customFormat="1" ht="12.75">
      <c r="A610" s="634" t="s">
        <v>4804</v>
      </c>
      <c r="C610" s="634" t="s">
        <v>19752</v>
      </c>
      <c r="D610" s="634"/>
      <c r="E610" s="634"/>
      <c r="F610" s="634"/>
      <c r="G610" s="634"/>
      <c r="H610" s="634"/>
      <c r="I610" s="634"/>
      <c r="J610" s="634" t="s">
        <v>19761</v>
      </c>
    </row>
    <row r="611" spans="1:10" s="636" customFormat="1" ht="12.75">
      <c r="A611" s="634"/>
      <c r="C611" s="634"/>
      <c r="D611" s="634"/>
      <c r="E611" s="634"/>
      <c r="F611" s="634"/>
      <c r="G611" s="634"/>
      <c r="H611" s="634"/>
      <c r="I611" s="634"/>
      <c r="J611" s="634" t="s">
        <v>19761</v>
      </c>
    </row>
    <row r="612" spans="1:10" s="636" customFormat="1" ht="12.75">
      <c r="A612" s="634" t="s">
        <v>19759</v>
      </c>
      <c r="B612" s="635" t="s">
        <v>19781</v>
      </c>
      <c r="C612" s="634" t="s">
        <v>19765</v>
      </c>
      <c r="D612" s="634"/>
      <c r="E612" s="634"/>
      <c r="F612" s="634"/>
      <c r="G612" s="634"/>
      <c r="H612" s="634"/>
      <c r="I612" s="634"/>
      <c r="J612" s="634" t="s">
        <v>19761</v>
      </c>
    </row>
    <row r="613" spans="1:10" s="636" customFormat="1" ht="12.75">
      <c r="A613" s="634" t="s">
        <v>19759</v>
      </c>
      <c r="B613" s="635" t="s">
        <v>19780</v>
      </c>
      <c r="C613" s="634" t="s">
        <v>19752</v>
      </c>
      <c r="D613" s="634"/>
      <c r="E613" s="634"/>
      <c r="F613" s="634"/>
      <c r="G613" s="634"/>
      <c r="H613" s="634"/>
      <c r="I613" s="634"/>
      <c r="J613" s="634" t="s">
        <v>19761</v>
      </c>
    </row>
    <row r="614" spans="1:10" s="636" customFormat="1" ht="12.75">
      <c r="A614" s="634" t="s">
        <v>19759</v>
      </c>
      <c r="B614" s="635" t="s">
        <v>19779</v>
      </c>
      <c r="C614" s="634" t="s">
        <v>19752</v>
      </c>
      <c r="D614" s="634"/>
      <c r="E614" s="634"/>
      <c r="F614" s="634"/>
      <c r="G614" s="634"/>
      <c r="H614" s="634"/>
      <c r="I614" s="634"/>
      <c r="J614" s="634" t="s">
        <v>19761</v>
      </c>
    </row>
    <row r="615" spans="1:10" s="636" customFormat="1" ht="12.75">
      <c r="A615" s="634" t="s">
        <v>19759</v>
      </c>
      <c r="B615" s="635" t="s">
        <v>19778</v>
      </c>
      <c r="C615" s="634" t="s">
        <v>19752</v>
      </c>
      <c r="D615" s="634"/>
      <c r="E615" s="634"/>
      <c r="F615" s="634"/>
      <c r="G615" s="634"/>
      <c r="H615" s="634"/>
      <c r="I615" s="634"/>
      <c r="J615" s="634" t="s">
        <v>19761</v>
      </c>
    </row>
    <row r="616" spans="1:10" s="636" customFormat="1" ht="12.75">
      <c r="A616" s="634" t="s">
        <v>19759</v>
      </c>
      <c r="B616" s="635" t="s">
        <v>19777</v>
      </c>
      <c r="C616" s="634" t="s">
        <v>19765</v>
      </c>
      <c r="D616" s="634"/>
      <c r="E616" s="634"/>
      <c r="F616" s="634"/>
      <c r="G616" s="634"/>
      <c r="H616" s="634"/>
      <c r="I616" s="634"/>
      <c r="J616" s="634" t="s">
        <v>19761</v>
      </c>
    </row>
    <row r="617" spans="1:10" s="636" customFormat="1" ht="12.75">
      <c r="A617" s="634" t="s">
        <v>19759</v>
      </c>
      <c r="B617" s="635" t="s">
        <v>19776</v>
      </c>
      <c r="C617" s="634" t="s">
        <v>19765</v>
      </c>
      <c r="D617" s="634"/>
      <c r="E617" s="634"/>
      <c r="F617" s="634"/>
      <c r="G617" s="634"/>
      <c r="H617" s="634"/>
      <c r="I617" s="634"/>
      <c r="J617" s="634" t="s">
        <v>19761</v>
      </c>
    </row>
    <row r="618" spans="1:10" s="636" customFormat="1" ht="12.75">
      <c r="A618" s="634" t="s">
        <v>19759</v>
      </c>
      <c r="B618" s="635" t="s">
        <v>19775</v>
      </c>
      <c r="C618" s="634" t="s">
        <v>19765</v>
      </c>
      <c r="D618" s="634"/>
      <c r="E618" s="634"/>
      <c r="F618" s="634"/>
      <c r="G618" s="634"/>
      <c r="H618" s="634"/>
      <c r="I618" s="634"/>
      <c r="J618" s="634" t="s">
        <v>19761</v>
      </c>
    </row>
    <row r="619" spans="1:10" s="636" customFormat="1" ht="12.75">
      <c r="A619" s="634" t="s">
        <v>19759</v>
      </c>
      <c r="B619" s="635" t="s">
        <v>19774</v>
      </c>
      <c r="C619" s="634" t="s">
        <v>19752</v>
      </c>
      <c r="D619" s="634"/>
      <c r="E619" s="634"/>
      <c r="F619" s="634"/>
      <c r="G619" s="634"/>
      <c r="H619" s="634"/>
      <c r="I619" s="634"/>
      <c r="J619" s="634" t="s">
        <v>19761</v>
      </c>
    </row>
    <row r="620" spans="1:10" s="636" customFormat="1" ht="12.75">
      <c r="A620" s="634" t="s">
        <v>19759</v>
      </c>
      <c r="B620" s="635" t="s">
        <v>19773</v>
      </c>
      <c r="C620" s="634" t="s">
        <v>19762</v>
      </c>
      <c r="D620" s="634"/>
      <c r="E620" s="634"/>
      <c r="F620" s="634"/>
      <c r="G620" s="634"/>
      <c r="H620" s="634"/>
      <c r="I620" s="634"/>
      <c r="J620" s="634" t="s">
        <v>19761</v>
      </c>
    </row>
    <row r="621" spans="1:10" s="636" customFormat="1" ht="12.75">
      <c r="A621" s="634" t="s">
        <v>19759</v>
      </c>
      <c r="B621" s="635" t="s">
        <v>19772</v>
      </c>
      <c r="C621" s="634" t="s">
        <v>19765</v>
      </c>
      <c r="D621" s="634"/>
      <c r="E621" s="634"/>
      <c r="F621" s="634"/>
      <c r="G621" s="634"/>
      <c r="H621" s="634"/>
      <c r="I621" s="634"/>
      <c r="J621" s="634" t="s">
        <v>19761</v>
      </c>
    </row>
    <row r="622" spans="1:10" s="636" customFormat="1" ht="12.75">
      <c r="A622" s="634" t="s">
        <v>19759</v>
      </c>
      <c r="B622" s="635" t="s">
        <v>19771</v>
      </c>
      <c r="C622" s="634" t="s">
        <v>19765</v>
      </c>
      <c r="D622" s="634"/>
      <c r="E622" s="634"/>
      <c r="F622" s="634"/>
      <c r="G622" s="634"/>
      <c r="H622" s="634"/>
      <c r="I622" s="634"/>
      <c r="J622" s="634" t="s">
        <v>19761</v>
      </c>
    </row>
    <row r="623" spans="1:10" s="636" customFormat="1" ht="12.75">
      <c r="A623" s="634" t="s">
        <v>19759</v>
      </c>
      <c r="B623" s="635" t="s">
        <v>19770</v>
      </c>
      <c r="C623" s="634" t="s">
        <v>19765</v>
      </c>
      <c r="D623" s="634"/>
      <c r="E623" s="634"/>
      <c r="F623" s="634"/>
      <c r="G623" s="634"/>
      <c r="H623" s="634"/>
      <c r="I623" s="634"/>
      <c r="J623" s="634" t="s">
        <v>19761</v>
      </c>
    </row>
    <row r="624" spans="1:10" s="636" customFormat="1" ht="12.75">
      <c r="A624" s="634" t="s">
        <v>19759</v>
      </c>
      <c r="B624" s="635" t="s">
        <v>19769</v>
      </c>
      <c r="C624" s="634" t="s">
        <v>19765</v>
      </c>
      <c r="D624" s="634"/>
      <c r="E624" s="634"/>
      <c r="F624" s="634"/>
      <c r="G624" s="634"/>
      <c r="H624" s="634"/>
      <c r="I624" s="634"/>
      <c r="J624" s="634" t="s">
        <v>19761</v>
      </c>
    </row>
    <row r="625" spans="1:10" s="636" customFormat="1" ht="12.75">
      <c r="A625" s="634" t="s">
        <v>19759</v>
      </c>
      <c r="B625" s="635" t="s">
        <v>19768</v>
      </c>
      <c r="C625" s="634" t="s">
        <v>19762</v>
      </c>
      <c r="D625" s="634"/>
      <c r="E625" s="634"/>
      <c r="F625" s="634"/>
      <c r="G625" s="634"/>
      <c r="H625" s="634"/>
      <c r="I625" s="634"/>
      <c r="J625" s="634" t="s">
        <v>19761</v>
      </c>
    </row>
    <row r="626" spans="1:10" s="636" customFormat="1" ht="12.75">
      <c r="A626" s="634" t="s">
        <v>19759</v>
      </c>
      <c r="B626" s="635" t="s">
        <v>19767</v>
      </c>
      <c r="C626" s="634" t="s">
        <v>19752</v>
      </c>
      <c r="D626" s="634"/>
      <c r="E626" s="634"/>
      <c r="F626" s="634"/>
      <c r="G626" s="634"/>
      <c r="H626" s="634"/>
      <c r="I626" s="634"/>
      <c r="J626" s="634" t="s">
        <v>19761</v>
      </c>
    </row>
    <row r="627" spans="1:10" s="636" customFormat="1" ht="12.75">
      <c r="A627" s="634" t="s">
        <v>19759</v>
      </c>
      <c r="B627" s="635" t="s">
        <v>19766</v>
      </c>
      <c r="C627" s="634" t="s">
        <v>19765</v>
      </c>
      <c r="D627" s="634"/>
      <c r="E627" s="634"/>
      <c r="F627" s="634"/>
      <c r="G627" s="634"/>
      <c r="H627" s="634"/>
      <c r="I627" s="634"/>
      <c r="J627" s="634" t="s">
        <v>19761</v>
      </c>
    </row>
    <row r="628" spans="1:10" s="636" customFormat="1" ht="12.75">
      <c r="A628" s="634" t="s">
        <v>19759</v>
      </c>
      <c r="B628" s="635" t="s">
        <v>19764</v>
      </c>
      <c r="C628" s="634" t="s">
        <v>19752</v>
      </c>
      <c r="D628" s="634"/>
      <c r="E628" s="634"/>
      <c r="F628" s="634"/>
      <c r="G628" s="634"/>
      <c r="H628" s="634"/>
      <c r="I628" s="634"/>
      <c r="J628" s="634" t="s">
        <v>19761</v>
      </c>
    </row>
    <row r="629" spans="1:10" s="636" customFormat="1" ht="12.75">
      <c r="A629" s="634" t="s">
        <v>19759</v>
      </c>
      <c r="B629" s="635" t="s">
        <v>19763</v>
      </c>
      <c r="C629" s="634" t="s">
        <v>19762</v>
      </c>
      <c r="D629" s="634"/>
      <c r="E629" s="634"/>
      <c r="F629" s="634"/>
      <c r="G629" s="634"/>
      <c r="H629" s="634"/>
      <c r="I629" s="634"/>
      <c r="J629" s="634" t="s">
        <v>19761</v>
      </c>
    </row>
    <row r="630" spans="1:10" s="636" customFormat="1" ht="12.75">
      <c r="A630" s="634" t="s">
        <v>19759</v>
      </c>
      <c r="B630" s="635" t="s">
        <v>19760</v>
      </c>
      <c r="C630" s="634"/>
      <c r="D630" s="634"/>
      <c r="E630" s="634"/>
      <c r="F630" s="634"/>
      <c r="G630" s="634"/>
      <c r="H630" s="634"/>
      <c r="I630" s="634"/>
      <c r="J630" s="634" t="s">
        <v>19761</v>
      </c>
    </row>
    <row r="631" spans="1:10" s="636" customFormat="1" ht="12.75">
      <c r="A631" s="634" t="s">
        <v>19759</v>
      </c>
      <c r="B631" s="635" t="s">
        <v>19760</v>
      </c>
      <c r="C631" s="634"/>
      <c r="D631" s="634"/>
      <c r="E631" s="634"/>
      <c r="F631" s="634"/>
      <c r="G631" s="634"/>
      <c r="H631" s="634"/>
      <c r="I631" s="634"/>
      <c r="J631" s="634"/>
    </row>
    <row r="632" spans="1:10" s="636" customFormat="1" ht="12.75">
      <c r="A632" s="634" t="s">
        <v>19759</v>
      </c>
      <c r="B632" s="635" t="s">
        <v>19758</v>
      </c>
      <c r="C632" s="634" t="s">
        <v>19752</v>
      </c>
      <c r="D632" s="634"/>
      <c r="E632" s="634"/>
      <c r="F632" s="634"/>
      <c r="G632" s="634"/>
      <c r="H632" s="634"/>
      <c r="I632" s="634"/>
    </row>
    <row r="633" spans="1:10" s="636" customFormat="1" ht="12.75">
      <c r="A633" s="634"/>
      <c r="B633" s="635" t="s">
        <v>19757</v>
      </c>
      <c r="C633" s="634" t="s">
        <v>19752</v>
      </c>
      <c r="D633" s="634"/>
      <c r="E633" s="634"/>
      <c r="F633" s="634"/>
      <c r="G633" s="634"/>
      <c r="H633" s="634"/>
      <c r="I633" s="634"/>
    </row>
    <row r="634" spans="1:10" s="636" customFormat="1" ht="12.75">
      <c r="A634" s="634"/>
      <c r="B634" s="635" t="s">
        <v>19756</v>
      </c>
      <c r="C634" s="634" t="s">
        <v>19752</v>
      </c>
      <c r="D634" s="634"/>
      <c r="E634" s="634"/>
      <c r="F634" s="634"/>
      <c r="G634" s="634"/>
      <c r="H634" s="634"/>
      <c r="I634" s="634"/>
    </row>
    <row r="635" spans="1:10" s="636" customFormat="1" ht="12.75">
      <c r="A635" s="634"/>
      <c r="B635" s="635"/>
      <c r="C635" s="634"/>
      <c r="D635" s="634"/>
      <c r="E635" s="634"/>
      <c r="F635" s="634"/>
      <c r="G635" s="634"/>
    </row>
    <row r="636" spans="1:10" s="636" customFormat="1" ht="12.75">
      <c r="A636" s="634" t="s">
        <v>19754</v>
      </c>
      <c r="B636" s="635" t="s">
        <v>19753</v>
      </c>
      <c r="C636" s="634" t="s">
        <v>19752</v>
      </c>
      <c r="D636" s="634"/>
      <c r="E636" s="634"/>
      <c r="F636" s="634"/>
      <c r="G636" s="634"/>
    </row>
    <row r="637" spans="1:10" s="636" customFormat="1" ht="12.75">
      <c r="A637" s="634"/>
      <c r="B637" s="635"/>
      <c r="C637" s="634"/>
      <c r="D637" s="634"/>
      <c r="E637" s="634"/>
      <c r="F637" s="634"/>
      <c r="G637" s="634"/>
    </row>
    <row r="638" spans="1:10" s="636" customFormat="1" ht="14.25">
      <c r="A638" s="634"/>
      <c r="B638" s="227" t="s">
        <v>4585</v>
      </c>
      <c r="C638" s="634"/>
      <c r="D638" s="634"/>
      <c r="E638" s="634"/>
      <c r="F638" s="634"/>
      <c r="G638" s="634"/>
    </row>
    <row r="639" spans="1:10" s="636" customFormat="1" ht="14.25">
      <c r="A639" s="634"/>
      <c r="B639" s="227" t="s">
        <v>4584</v>
      </c>
      <c r="C639" s="634"/>
      <c r="D639" s="634"/>
      <c r="E639" s="634"/>
      <c r="F639" s="634"/>
      <c r="G639" s="634"/>
    </row>
    <row r="640" spans="1:10" s="636" customFormat="1" ht="14.25">
      <c r="A640" s="634"/>
      <c r="B640" s="227" t="s">
        <v>4583</v>
      </c>
      <c r="C640" s="634"/>
      <c r="D640" s="634"/>
      <c r="E640" s="634"/>
      <c r="F640" s="634"/>
      <c r="G640" s="634"/>
    </row>
    <row r="641" spans="1:7" s="636" customFormat="1" ht="14.25">
      <c r="A641" s="634"/>
      <c r="B641" s="227"/>
      <c r="C641" s="634"/>
      <c r="D641" s="634"/>
      <c r="E641" s="634"/>
      <c r="F641" s="634"/>
      <c r="G641" s="634"/>
    </row>
    <row r="642" spans="1:7" s="636" customFormat="1" ht="14.25">
      <c r="A642" s="634"/>
      <c r="B642" s="227" t="s">
        <v>4582</v>
      </c>
      <c r="C642" s="634"/>
      <c r="D642" s="634"/>
      <c r="E642" s="634"/>
      <c r="F642" s="634"/>
      <c r="G642" s="634"/>
    </row>
    <row r="643" spans="1:7" s="636" customFormat="1" ht="14.25">
      <c r="A643" s="634"/>
      <c r="B643" s="227" t="s">
        <v>4581</v>
      </c>
      <c r="C643" s="634"/>
      <c r="D643" s="634"/>
      <c r="E643" s="634"/>
      <c r="F643" s="634"/>
      <c r="G643" s="634"/>
    </row>
    <row r="644" spans="1:7" s="636" customFormat="1" ht="14.25">
      <c r="A644" s="634"/>
      <c r="B644" s="227" t="s">
        <v>4580</v>
      </c>
      <c r="C644" s="634"/>
      <c r="D644" s="634"/>
      <c r="E644" s="634"/>
      <c r="F644" s="634"/>
      <c r="G644" s="634"/>
    </row>
    <row r="645" spans="1:7" s="636" customFormat="1" ht="14.25">
      <c r="A645" s="634"/>
      <c r="B645" s="227" t="s">
        <v>4579</v>
      </c>
      <c r="C645" s="634"/>
      <c r="D645" s="634"/>
      <c r="E645" s="634"/>
      <c r="F645" s="634"/>
      <c r="G645" s="634"/>
    </row>
    <row r="646" spans="1:7" s="636" customFormat="1" ht="14.25">
      <c r="A646" s="634"/>
      <c r="B646" s="227" t="s">
        <v>4578</v>
      </c>
      <c r="C646" s="634"/>
      <c r="D646" s="634"/>
      <c r="E646" s="634"/>
      <c r="F646" s="634"/>
      <c r="G646" s="634"/>
    </row>
    <row r="647" spans="1:7" s="636" customFormat="1" ht="14.25">
      <c r="A647" s="634"/>
      <c r="B647" s="227" t="s">
        <v>4577</v>
      </c>
      <c r="C647" s="634"/>
      <c r="D647" s="634"/>
      <c r="E647" s="634"/>
      <c r="F647" s="634"/>
      <c r="G647" s="634"/>
    </row>
    <row r="648" spans="1:7" s="636" customFormat="1" ht="14.25">
      <c r="A648" s="634"/>
      <c r="B648" s="227" t="s">
        <v>4576</v>
      </c>
      <c r="C648" s="634"/>
      <c r="D648" s="634"/>
      <c r="E648" s="634"/>
      <c r="F648" s="634"/>
      <c r="G648" s="634"/>
    </row>
    <row r="649" spans="1:7" s="636" customFormat="1" ht="14.25">
      <c r="A649" s="634"/>
      <c r="B649" s="227" t="s">
        <v>4575</v>
      </c>
      <c r="C649" s="634"/>
      <c r="D649" s="634"/>
      <c r="E649" s="634"/>
      <c r="F649" s="634"/>
      <c r="G649" s="634"/>
    </row>
    <row r="650" spans="1:7" s="636" customFormat="1" ht="12.75">
      <c r="A650" s="634"/>
      <c r="B650" s="635"/>
      <c r="C650" s="634"/>
      <c r="D650" s="634"/>
      <c r="E650" s="634"/>
      <c r="F650" s="634"/>
      <c r="G650" s="634"/>
    </row>
    <row r="651" spans="1:7" s="636" customFormat="1" ht="13.5" thickBot="1">
      <c r="A651" s="634"/>
      <c r="B651" s="635"/>
      <c r="C651" s="634"/>
      <c r="D651" s="634"/>
      <c r="E651" s="634"/>
      <c r="F651" s="634"/>
      <c r="G651" s="634"/>
    </row>
    <row r="652" spans="1:7" s="483" customFormat="1" ht="19.5" thickBot="1">
      <c r="A652" s="487"/>
      <c r="B652" s="487" t="s">
        <v>19751</v>
      </c>
    </row>
    <row r="653" spans="1:7" s="483" customFormat="1" ht="19.5" thickBot="1">
      <c r="A653" s="487"/>
      <c r="B653" s="487" t="s">
        <v>19750</v>
      </c>
    </row>
    <row r="654" spans="1:7" s="483" customFormat="1" ht="19.5" thickBot="1">
      <c r="A654" s="487"/>
      <c r="B654" s="487" t="s">
        <v>19749</v>
      </c>
    </row>
    <row r="655" spans="1:7" s="483" customFormat="1" ht="19.5" thickBot="1">
      <c r="A655" s="487"/>
      <c r="B655" s="487" t="s">
        <v>19748</v>
      </c>
    </row>
    <row r="656" spans="1:7" s="483" customFormat="1" ht="19.5" thickBot="1">
      <c r="A656" s="487"/>
      <c r="B656" s="487" t="s">
        <v>7993</v>
      </c>
    </row>
    <row r="657" spans="1:2" s="483" customFormat="1" ht="19.5" thickBot="1">
      <c r="A657" s="487"/>
      <c r="B657" s="487"/>
    </row>
    <row r="658" spans="1:2" s="483" customFormat="1" ht="19.5" thickBot="1">
      <c r="A658" s="487"/>
      <c r="B658" s="487" t="s">
        <v>19747</v>
      </c>
    </row>
    <row r="659" spans="1:2" s="483" customFormat="1" ht="19.5" thickBot="1">
      <c r="A659" s="487"/>
      <c r="B659" s="487" t="s">
        <v>19746</v>
      </c>
    </row>
    <row r="660" spans="1:2" s="483" customFormat="1" ht="19.5" thickBot="1">
      <c r="A660" s="487"/>
      <c r="B660" s="487"/>
    </row>
    <row r="661" spans="1:2" s="483" customFormat="1" ht="19.5" thickBot="1">
      <c r="A661" s="487"/>
      <c r="B661" s="487" t="s">
        <v>19745</v>
      </c>
    </row>
    <row r="662" spans="1:2" s="483" customFormat="1" ht="35.25" thickBot="1">
      <c r="A662" s="487"/>
      <c r="B662" s="487" t="s">
        <v>19744</v>
      </c>
    </row>
    <row r="663" spans="1:2" s="483" customFormat="1" ht="35.25" thickBot="1">
      <c r="A663" s="487"/>
      <c r="B663" s="487" t="s">
        <v>19743</v>
      </c>
    </row>
    <row r="664" spans="1:2" s="483" customFormat="1" ht="35.25" thickBot="1">
      <c r="A664" s="487"/>
      <c r="B664" s="487" t="s">
        <v>19742</v>
      </c>
    </row>
    <row r="665" spans="1:2" s="483" customFormat="1" ht="35.25" thickBot="1">
      <c r="A665" s="487"/>
      <c r="B665" s="487" t="s">
        <v>19741</v>
      </c>
    </row>
    <row r="666" spans="1:2" s="483" customFormat="1" ht="35.25" thickBot="1">
      <c r="A666" s="487"/>
      <c r="B666" s="487" t="s">
        <v>19740</v>
      </c>
    </row>
    <row r="667" spans="1:2" s="483" customFormat="1" ht="35.25" thickBot="1">
      <c r="A667" s="487"/>
      <c r="B667" s="487" t="s">
        <v>19739</v>
      </c>
    </row>
    <row r="668" spans="1:2" s="483" customFormat="1" ht="69.75" thickBot="1">
      <c r="A668" s="487"/>
      <c r="B668" s="487" t="s">
        <v>19738</v>
      </c>
    </row>
    <row r="669" spans="1:2" s="483" customFormat="1" ht="19.5" thickBot="1">
      <c r="A669" s="487"/>
      <c r="B669" s="487" t="s">
        <v>19737</v>
      </c>
    </row>
    <row r="670" spans="1:2" s="483" customFormat="1" ht="52.5" thickBot="1">
      <c r="A670" s="487"/>
      <c r="B670" s="487" t="s">
        <v>19736</v>
      </c>
    </row>
    <row r="671" spans="1:2" s="483" customFormat="1" ht="19.5" thickBot="1">
      <c r="A671" s="487"/>
      <c r="B671" s="487"/>
    </row>
    <row r="672" spans="1:2" s="483" customFormat="1" ht="19.5" thickBot="1">
      <c r="A672" s="487"/>
      <c r="B672" s="487" t="s">
        <v>19735</v>
      </c>
    </row>
    <row r="673" spans="1:13" s="483" customFormat="1" ht="19.5" thickBot="1">
      <c r="A673" s="487"/>
      <c r="B673" s="487" t="s">
        <v>19734</v>
      </c>
    </row>
    <row r="674" spans="1:13" s="483" customFormat="1" ht="19.5" thickBot="1">
      <c r="A674" s="487"/>
      <c r="B674" s="487" t="s">
        <v>19733</v>
      </c>
    </row>
    <row r="675" spans="1:13" s="483" customFormat="1" ht="19.5" thickBot="1">
      <c r="A675" s="487"/>
      <c r="B675" s="487" t="s">
        <v>19732</v>
      </c>
    </row>
    <row r="676" spans="1:13" s="483" customFormat="1" ht="19.5" thickBot="1">
      <c r="A676" s="487"/>
      <c r="B676" s="487" t="s">
        <v>19731</v>
      </c>
    </row>
    <row r="677" spans="1:13" s="483" customFormat="1" ht="19.5" thickBot="1">
      <c r="A677" s="487"/>
      <c r="B677" s="487" t="s">
        <v>19730</v>
      </c>
    </row>
    <row r="678" spans="1:13" s="636" customFormat="1" ht="12.75">
      <c r="A678" s="634"/>
      <c r="B678" s="635"/>
      <c r="C678" s="634"/>
      <c r="D678" s="634"/>
      <c r="E678" s="634"/>
      <c r="F678" s="634"/>
      <c r="G678" s="634"/>
    </row>
    <row r="679" spans="1:13" s="636" customFormat="1" ht="12.75">
      <c r="A679" s="634"/>
      <c r="B679" s="635"/>
      <c r="C679" s="634"/>
      <c r="D679" s="634"/>
      <c r="E679" s="634"/>
      <c r="F679" s="634"/>
      <c r="G679" s="634"/>
    </row>
    <row r="680" spans="1:13" s="305" customFormat="1" ht="12.75">
      <c r="A680" s="308"/>
      <c r="B680" s="308"/>
      <c r="C680" s="308"/>
      <c r="D680" s="308"/>
      <c r="E680" s="308"/>
      <c r="F680" s="308"/>
      <c r="G680" s="308"/>
      <c r="H680" s="308"/>
      <c r="I680" s="308"/>
      <c r="J680" s="308"/>
      <c r="M680" s="308"/>
    </row>
    <row r="681" spans="1:13" s="304" customFormat="1" ht="12.75">
      <c r="A681" s="305" t="s">
        <v>19759</v>
      </c>
      <c r="B681" s="309" t="s">
        <v>19894</v>
      </c>
      <c r="C681" s="305" t="s">
        <v>19867</v>
      </c>
      <c r="D681" s="305"/>
      <c r="E681" s="305"/>
      <c r="F681" s="305"/>
      <c r="G681" s="305"/>
      <c r="H681" s="305"/>
      <c r="I681" s="305"/>
      <c r="J681" s="305" t="s">
        <v>19761</v>
      </c>
      <c r="M681" s="305" t="s">
        <v>19881</v>
      </c>
    </row>
    <row r="682" spans="1:13" s="304" customFormat="1" ht="12.75">
      <c r="A682" s="305" t="s">
        <v>19759</v>
      </c>
      <c r="B682" s="309" t="s">
        <v>19893</v>
      </c>
      <c r="C682" s="305" t="s">
        <v>19867</v>
      </c>
      <c r="D682" s="305"/>
      <c r="E682" s="305"/>
      <c r="F682" s="305"/>
      <c r="G682" s="305"/>
      <c r="H682" s="305"/>
      <c r="I682" s="305"/>
      <c r="J682" s="305" t="s">
        <v>19761</v>
      </c>
      <c r="M682" s="305" t="s">
        <v>19881</v>
      </c>
    </row>
    <row r="683" spans="1:13" s="304" customFormat="1" ht="12.75">
      <c r="A683" s="305" t="s">
        <v>19759</v>
      </c>
      <c r="B683" s="309" t="s">
        <v>19892</v>
      </c>
      <c r="C683" s="305" t="s">
        <v>19867</v>
      </c>
      <c r="D683" s="305"/>
      <c r="E683" s="305"/>
      <c r="F683" s="305"/>
      <c r="G683" s="305"/>
      <c r="H683" s="305"/>
      <c r="I683" s="305"/>
      <c r="J683" s="305" t="s">
        <v>19761</v>
      </c>
      <c r="M683" s="305" t="s">
        <v>19881</v>
      </c>
    </row>
    <row r="684" spans="1:13" s="304" customFormat="1" ht="12.75">
      <c r="A684" s="305" t="s">
        <v>19759</v>
      </c>
      <c r="B684" s="309" t="s">
        <v>19891</v>
      </c>
      <c r="C684" s="305" t="s">
        <v>19867</v>
      </c>
      <c r="D684" s="305"/>
      <c r="E684" s="305"/>
      <c r="F684" s="305"/>
      <c r="G684" s="305"/>
      <c r="H684" s="305"/>
      <c r="I684" s="305"/>
      <c r="J684" s="305" t="s">
        <v>19761</v>
      </c>
      <c r="M684" s="305" t="s">
        <v>19881</v>
      </c>
    </row>
    <row r="685" spans="1:13" s="304" customFormat="1" ht="12.75">
      <c r="A685" s="305" t="s">
        <v>19759</v>
      </c>
      <c r="B685" s="309" t="s">
        <v>19890</v>
      </c>
      <c r="C685" s="305" t="s">
        <v>19867</v>
      </c>
      <c r="D685" s="305"/>
      <c r="E685" s="305"/>
      <c r="F685" s="305"/>
      <c r="G685" s="305"/>
      <c r="H685" s="305"/>
      <c r="I685" s="305"/>
      <c r="J685" s="305" t="s">
        <v>19761</v>
      </c>
      <c r="M685" s="305" t="s">
        <v>19881</v>
      </c>
    </row>
    <row r="686" spans="1:13" s="304" customFormat="1" ht="12.75">
      <c r="A686" s="305" t="s">
        <v>19759</v>
      </c>
      <c r="B686" s="309" t="s">
        <v>19889</v>
      </c>
      <c r="C686" s="305" t="s">
        <v>19867</v>
      </c>
      <c r="D686" s="305"/>
      <c r="E686" s="305"/>
      <c r="F686" s="305"/>
      <c r="G686" s="305"/>
      <c r="H686" s="305"/>
      <c r="I686" s="305"/>
      <c r="J686" s="305" t="s">
        <v>19761</v>
      </c>
      <c r="M686" s="305" t="s">
        <v>19881</v>
      </c>
    </row>
    <row r="687" spans="1:13" s="304" customFormat="1" ht="12.75">
      <c r="A687" s="305" t="s">
        <v>19759</v>
      </c>
      <c r="B687" s="309" t="s">
        <v>19888</v>
      </c>
      <c r="C687" s="305" t="s">
        <v>19867</v>
      </c>
      <c r="D687" s="305"/>
      <c r="E687" s="305"/>
      <c r="F687" s="305"/>
      <c r="G687" s="305"/>
      <c r="H687" s="305"/>
      <c r="I687" s="305"/>
      <c r="J687" s="305" t="s">
        <v>19761</v>
      </c>
      <c r="M687" s="305" t="s">
        <v>19881</v>
      </c>
    </row>
    <row r="688" spans="1:13" s="304" customFormat="1" ht="12.75">
      <c r="A688" s="305" t="s">
        <v>19759</v>
      </c>
      <c r="B688" s="309" t="s">
        <v>19887</v>
      </c>
      <c r="C688" s="305" t="s">
        <v>19867</v>
      </c>
      <c r="D688" s="305"/>
      <c r="E688" s="305"/>
      <c r="F688" s="305"/>
      <c r="G688" s="305"/>
      <c r="H688" s="305"/>
      <c r="I688" s="305"/>
      <c r="J688" s="305" t="s">
        <v>19761</v>
      </c>
      <c r="M688" s="305" t="s">
        <v>19881</v>
      </c>
    </row>
    <row r="689" spans="1:13" s="304" customFormat="1" ht="12.75">
      <c r="A689" s="305" t="s">
        <v>19759</v>
      </c>
      <c r="B689" s="309" t="s">
        <v>19886</v>
      </c>
      <c r="C689" s="305" t="s">
        <v>19867</v>
      </c>
      <c r="D689" s="305"/>
      <c r="E689" s="305"/>
      <c r="F689" s="305"/>
      <c r="G689" s="305"/>
      <c r="H689" s="305"/>
      <c r="I689" s="305"/>
      <c r="J689" s="305" t="s">
        <v>19761</v>
      </c>
      <c r="M689" s="305" t="s">
        <v>19881</v>
      </c>
    </row>
    <row r="690" spans="1:13" s="304" customFormat="1" ht="12.75">
      <c r="A690" s="305" t="s">
        <v>19759</v>
      </c>
      <c r="B690" s="309" t="s">
        <v>19885</v>
      </c>
      <c r="C690" s="305" t="s">
        <v>19867</v>
      </c>
      <c r="D690" s="305"/>
      <c r="E690" s="305"/>
      <c r="F690" s="305"/>
      <c r="G690" s="305"/>
      <c r="H690" s="305"/>
      <c r="I690" s="305"/>
      <c r="J690" s="305" t="s">
        <v>19761</v>
      </c>
      <c r="M690" s="305" t="s">
        <v>19881</v>
      </c>
    </row>
    <row r="691" spans="1:13" s="304" customFormat="1" ht="12.75">
      <c r="A691" s="305" t="s">
        <v>19759</v>
      </c>
      <c r="B691" s="309" t="s">
        <v>19884</v>
      </c>
      <c r="C691" s="305" t="s">
        <v>19867</v>
      </c>
      <c r="D691" s="305"/>
      <c r="E691" s="305"/>
      <c r="F691" s="305"/>
      <c r="G691" s="305"/>
      <c r="H691" s="305"/>
      <c r="I691" s="305"/>
      <c r="J691" s="305" t="s">
        <v>19761</v>
      </c>
      <c r="M691" s="305" t="s">
        <v>19881</v>
      </c>
    </row>
    <row r="692" spans="1:13" s="304" customFormat="1" ht="12.75">
      <c r="A692" s="305" t="s">
        <v>19759</v>
      </c>
      <c r="B692" s="309" t="s">
        <v>19883</v>
      </c>
      <c r="C692" s="305" t="s">
        <v>19867</v>
      </c>
      <c r="D692" s="305"/>
      <c r="E692" s="305"/>
      <c r="F692" s="305"/>
      <c r="G692" s="305"/>
      <c r="H692" s="305"/>
      <c r="I692" s="305"/>
      <c r="J692" s="305" t="s">
        <v>19761</v>
      </c>
      <c r="M692" s="305" t="s">
        <v>19881</v>
      </c>
    </row>
    <row r="693" spans="1:13" s="304" customFormat="1" ht="12.75">
      <c r="A693" s="305" t="s">
        <v>19759</v>
      </c>
      <c r="B693" s="309" t="s">
        <v>19882</v>
      </c>
      <c r="C693" s="305" t="s">
        <v>19867</v>
      </c>
      <c r="D693" s="305"/>
      <c r="E693" s="305"/>
      <c r="F693" s="305"/>
      <c r="G693" s="305"/>
      <c r="H693" s="305"/>
      <c r="I693" s="305"/>
      <c r="J693" s="305" t="s">
        <v>19761</v>
      </c>
      <c r="M693" s="305" t="s">
        <v>19881</v>
      </c>
    </row>
    <row r="694" spans="1:13" s="304" customFormat="1" ht="12.75">
      <c r="A694" s="305" t="s">
        <v>19759</v>
      </c>
      <c r="B694" s="309"/>
      <c r="C694" s="305" t="s">
        <v>19867</v>
      </c>
      <c r="D694" s="305"/>
      <c r="E694" s="305"/>
      <c r="F694" s="305"/>
      <c r="G694" s="305"/>
      <c r="H694" s="305"/>
      <c r="I694" s="305"/>
      <c r="J694" s="305" t="s">
        <v>19761</v>
      </c>
      <c r="M694" s="305" t="s">
        <v>19881</v>
      </c>
    </row>
    <row r="695" spans="1:13" s="304" customFormat="1" ht="12.75">
      <c r="A695" s="305" t="s">
        <v>19759</v>
      </c>
      <c r="B695" s="309"/>
      <c r="C695" s="305" t="s">
        <v>19867</v>
      </c>
      <c r="D695" s="305"/>
      <c r="E695" s="305"/>
      <c r="F695" s="305"/>
      <c r="G695" s="305"/>
      <c r="H695" s="305"/>
      <c r="I695" s="305"/>
      <c r="J695" s="305" t="s">
        <v>19761</v>
      </c>
      <c r="M695" s="305" t="s">
        <v>19881</v>
      </c>
    </row>
    <row r="696" spans="1:13" s="304" customFormat="1" ht="12.75">
      <c r="A696" s="305" t="s">
        <v>19759</v>
      </c>
      <c r="B696" s="309"/>
      <c r="C696" s="305" t="s">
        <v>19867</v>
      </c>
      <c r="D696" s="305"/>
      <c r="E696" s="305"/>
      <c r="F696" s="305"/>
      <c r="G696" s="305"/>
      <c r="H696" s="305"/>
      <c r="I696" s="305"/>
      <c r="J696" s="305" t="s">
        <v>19761</v>
      </c>
      <c r="M696" s="305" t="s">
        <v>19881</v>
      </c>
    </row>
    <row r="697" spans="1:13" s="304" customFormat="1" ht="12.75">
      <c r="A697" s="305" t="s">
        <v>19759</v>
      </c>
      <c r="B697" s="309" t="s">
        <v>19880</v>
      </c>
      <c r="C697" s="305" t="s">
        <v>19867</v>
      </c>
      <c r="D697" s="305"/>
      <c r="E697" s="305"/>
      <c r="F697" s="305"/>
      <c r="G697" s="305"/>
      <c r="H697" s="305"/>
      <c r="I697" s="305"/>
      <c r="J697" s="305" t="s">
        <v>19761</v>
      </c>
      <c r="M697" s="305" t="s">
        <v>19876</v>
      </c>
    </row>
    <row r="698" spans="1:13" s="304" customFormat="1" ht="12.75">
      <c r="A698" s="305" t="s">
        <v>19759</v>
      </c>
      <c r="B698" s="309" t="s">
        <v>19879</v>
      </c>
      <c r="C698" s="305" t="s">
        <v>19867</v>
      </c>
      <c r="D698" s="305"/>
      <c r="E698" s="305"/>
      <c r="F698" s="305"/>
      <c r="G698" s="305"/>
      <c r="H698" s="305"/>
      <c r="I698" s="305"/>
      <c r="J698" s="305" t="s">
        <v>19761</v>
      </c>
      <c r="M698" s="305" t="s">
        <v>19876</v>
      </c>
    </row>
    <row r="699" spans="1:13" s="304" customFormat="1" ht="12.75">
      <c r="A699" s="305" t="s">
        <v>19759</v>
      </c>
      <c r="B699" s="309" t="s">
        <v>19878</v>
      </c>
      <c r="C699" s="305" t="s">
        <v>19867</v>
      </c>
      <c r="D699" s="305"/>
      <c r="E699" s="305"/>
      <c r="F699" s="305"/>
      <c r="G699" s="305"/>
      <c r="H699" s="305"/>
      <c r="I699" s="305"/>
      <c r="J699" s="305" t="s">
        <v>19761</v>
      </c>
      <c r="M699" s="305" t="s">
        <v>19876</v>
      </c>
    </row>
    <row r="700" spans="1:13" s="304" customFormat="1" ht="12.75">
      <c r="A700" s="305" t="s">
        <v>19759</v>
      </c>
      <c r="B700" s="309" t="s">
        <v>19877</v>
      </c>
      <c r="C700" s="305" t="s">
        <v>19867</v>
      </c>
      <c r="D700" s="305"/>
      <c r="E700" s="305"/>
      <c r="F700" s="305"/>
      <c r="G700" s="305"/>
      <c r="H700" s="305"/>
      <c r="I700" s="305"/>
      <c r="J700" s="305" t="s">
        <v>19761</v>
      </c>
      <c r="M700" s="305" t="s">
        <v>19876</v>
      </c>
    </row>
    <row r="701" spans="1:13" s="304" customFormat="1" ht="12.75">
      <c r="A701" s="305" t="s">
        <v>19759</v>
      </c>
      <c r="B701" s="309"/>
      <c r="C701" s="305" t="s">
        <v>19867</v>
      </c>
      <c r="D701" s="305"/>
      <c r="E701" s="305"/>
      <c r="F701" s="305"/>
      <c r="G701" s="305"/>
      <c r="H701" s="305"/>
      <c r="I701" s="305"/>
      <c r="J701" s="305" t="s">
        <v>19761</v>
      </c>
      <c r="M701" s="305" t="s">
        <v>19876</v>
      </c>
    </row>
    <row r="702" spans="1:13" s="304" customFormat="1" ht="12.75">
      <c r="A702" s="305" t="s">
        <v>19759</v>
      </c>
      <c r="B702" s="309"/>
      <c r="C702" s="305" t="s">
        <v>19867</v>
      </c>
      <c r="D702" s="305"/>
      <c r="E702" s="305"/>
      <c r="F702" s="305"/>
      <c r="G702" s="305"/>
      <c r="H702" s="305"/>
      <c r="I702" s="305"/>
      <c r="J702" s="305" t="s">
        <v>19761</v>
      </c>
      <c r="M702" s="305" t="s">
        <v>19876</v>
      </c>
    </row>
    <row r="703" spans="1:13" s="304" customFormat="1" ht="12.75">
      <c r="A703" s="305" t="s">
        <v>19759</v>
      </c>
      <c r="B703" s="309"/>
      <c r="C703" s="305" t="s">
        <v>19867</v>
      </c>
      <c r="D703" s="305"/>
      <c r="E703" s="305"/>
      <c r="F703" s="305"/>
      <c r="G703" s="305"/>
      <c r="H703" s="305"/>
      <c r="I703" s="305"/>
      <c r="J703" s="305" t="s">
        <v>19761</v>
      </c>
      <c r="M703" s="305" t="s">
        <v>19876</v>
      </c>
    </row>
    <row r="704" spans="1:13" s="304" customFormat="1" ht="12.75">
      <c r="A704" s="305" t="s">
        <v>19759</v>
      </c>
      <c r="B704" s="309"/>
      <c r="C704" s="305" t="s">
        <v>19867</v>
      </c>
      <c r="D704" s="305"/>
      <c r="E704" s="305"/>
      <c r="F704" s="305"/>
      <c r="G704" s="305"/>
      <c r="H704" s="305"/>
      <c r="I704" s="305"/>
      <c r="J704" s="944" t="s">
        <v>27811</v>
      </c>
      <c r="M704" s="305" t="s">
        <v>19876</v>
      </c>
    </row>
    <row r="705" spans="1:13" s="304" customFormat="1" ht="12.75">
      <c r="A705" s="305" t="s">
        <v>19759</v>
      </c>
      <c r="B705" s="309"/>
      <c r="C705" s="305" t="s">
        <v>19867</v>
      </c>
      <c r="D705" s="305"/>
      <c r="E705" s="305"/>
      <c r="F705" s="305"/>
      <c r="G705" s="305"/>
      <c r="H705" s="305"/>
      <c r="I705" s="305"/>
      <c r="J705" s="305" t="s">
        <v>19761</v>
      </c>
      <c r="M705" s="305"/>
    </row>
    <row r="706" spans="1:13" s="304" customFormat="1" ht="12.75">
      <c r="A706" s="305" t="s">
        <v>19759</v>
      </c>
      <c r="B706" s="309" t="s">
        <v>19874</v>
      </c>
      <c r="C706" s="305" t="s">
        <v>19867</v>
      </c>
      <c r="D706" s="305"/>
      <c r="E706" s="305"/>
      <c r="F706" s="305"/>
      <c r="G706" s="305"/>
      <c r="H706" s="305"/>
      <c r="I706" s="305"/>
      <c r="J706" s="305" t="s">
        <v>19761</v>
      </c>
      <c r="M706" s="305" t="s">
        <v>19875</v>
      </c>
    </row>
    <row r="707" spans="1:13" s="304" customFormat="1" ht="12.75">
      <c r="A707" s="305" t="s">
        <v>19759</v>
      </c>
      <c r="B707" s="309"/>
      <c r="C707" s="305" t="s">
        <v>19867</v>
      </c>
      <c r="D707" s="305"/>
      <c r="E707" s="305"/>
      <c r="F707" s="305"/>
      <c r="G707" s="305"/>
      <c r="H707" s="305"/>
      <c r="I707" s="305"/>
      <c r="J707" s="305" t="s">
        <v>19761</v>
      </c>
      <c r="M707" s="305"/>
    </row>
    <row r="708" spans="1:13" s="304" customFormat="1" ht="12.75">
      <c r="A708" s="305" t="s">
        <v>19759</v>
      </c>
      <c r="B708" s="304" t="s">
        <v>19873</v>
      </c>
      <c r="C708" s="305" t="s">
        <v>19867</v>
      </c>
      <c r="D708" s="305"/>
      <c r="E708" s="305"/>
      <c r="F708" s="305"/>
      <c r="G708" s="305"/>
      <c r="H708" s="305"/>
      <c r="I708" s="305"/>
      <c r="J708" s="305" t="s">
        <v>19761</v>
      </c>
      <c r="M708" s="305" t="s">
        <v>19868</v>
      </c>
    </row>
    <row r="709" spans="1:13" s="304" customFormat="1" ht="12.75">
      <c r="A709" s="305" t="s">
        <v>19759</v>
      </c>
      <c r="B709" s="304" t="s">
        <v>19872</v>
      </c>
      <c r="C709" s="305" t="s">
        <v>19867</v>
      </c>
      <c r="D709" s="305"/>
      <c r="E709" s="305"/>
      <c r="F709" s="305"/>
      <c r="G709" s="305"/>
      <c r="H709" s="305"/>
      <c r="I709" s="305"/>
      <c r="J709" s="305" t="s">
        <v>19761</v>
      </c>
      <c r="M709" s="305" t="s">
        <v>19868</v>
      </c>
    </row>
    <row r="710" spans="1:13" s="304" customFormat="1" ht="12.75">
      <c r="A710" s="305" t="s">
        <v>19759</v>
      </c>
      <c r="B710" s="309" t="s">
        <v>19871</v>
      </c>
      <c r="C710" s="305" t="s">
        <v>19867</v>
      </c>
      <c r="D710" s="305"/>
      <c r="E710" s="305"/>
      <c r="F710" s="305"/>
      <c r="G710" s="305"/>
      <c r="H710" s="305"/>
      <c r="I710" s="305"/>
      <c r="J710" s="305" t="s">
        <v>19761</v>
      </c>
      <c r="M710" s="305" t="s">
        <v>19868</v>
      </c>
    </row>
    <row r="711" spans="1:13" s="304" customFormat="1" ht="12.75">
      <c r="A711" s="305" t="s">
        <v>19759</v>
      </c>
      <c r="B711" s="309" t="s">
        <v>19870</v>
      </c>
      <c r="C711" s="305" t="s">
        <v>19867</v>
      </c>
      <c r="D711" s="305"/>
      <c r="E711" s="305"/>
      <c r="F711" s="305"/>
      <c r="G711" s="305"/>
      <c r="H711" s="305"/>
      <c r="I711" s="305"/>
      <c r="J711" s="305" t="s">
        <v>19761</v>
      </c>
      <c r="M711" s="305" t="s">
        <v>19868</v>
      </c>
    </row>
    <row r="712" spans="1:13" s="304" customFormat="1" ht="12.75">
      <c r="A712" s="305" t="s">
        <v>19759</v>
      </c>
      <c r="B712" s="309" t="s">
        <v>19869</v>
      </c>
      <c r="C712" s="305" t="s">
        <v>19867</v>
      </c>
      <c r="D712" s="305"/>
      <c r="E712" s="305"/>
      <c r="F712" s="305"/>
      <c r="G712" s="305"/>
      <c r="H712" s="305"/>
      <c r="I712" s="305"/>
      <c r="J712" s="305" t="s">
        <v>19761</v>
      </c>
      <c r="M712" s="305" t="s">
        <v>19868</v>
      </c>
    </row>
    <row r="713" spans="1:13" s="304" customFormat="1" ht="12.75">
      <c r="A713" s="305" t="s">
        <v>19759</v>
      </c>
      <c r="B713" s="309"/>
      <c r="C713" s="305" t="s">
        <v>19867</v>
      </c>
      <c r="D713" s="305"/>
      <c r="E713" s="305"/>
      <c r="F713" s="305"/>
      <c r="G713" s="305"/>
      <c r="H713" s="305"/>
      <c r="I713" s="305"/>
      <c r="J713" s="305" t="s">
        <v>19761</v>
      </c>
      <c r="M713" s="305" t="s">
        <v>19868</v>
      </c>
    </row>
    <row r="714" spans="1:13" s="304" customFormat="1" ht="12.75">
      <c r="A714" s="305" t="s">
        <v>19759</v>
      </c>
      <c r="B714" s="309"/>
      <c r="C714" s="305" t="s">
        <v>19867</v>
      </c>
      <c r="D714" s="305"/>
      <c r="E714" s="305"/>
      <c r="F714" s="305"/>
      <c r="G714" s="305"/>
      <c r="H714" s="305"/>
      <c r="I714" s="305"/>
      <c r="J714" s="305" t="s">
        <v>19761</v>
      </c>
      <c r="M714" s="305"/>
    </row>
    <row r="715" spans="1:13" s="304" customFormat="1" ht="12.75">
      <c r="A715" s="305" t="s">
        <v>19759</v>
      </c>
      <c r="B715" s="309"/>
      <c r="C715" s="305" t="s">
        <v>19867</v>
      </c>
      <c r="D715" s="305"/>
      <c r="E715" s="305"/>
      <c r="F715" s="305"/>
      <c r="G715" s="305"/>
      <c r="H715" s="305"/>
      <c r="I715" s="305"/>
      <c r="J715" s="305" t="s">
        <v>19761</v>
      </c>
      <c r="M715" s="305"/>
    </row>
    <row r="716" spans="1:13" s="304" customFormat="1" ht="12.75">
      <c r="A716" s="305" t="s">
        <v>19759</v>
      </c>
      <c r="B716" s="309"/>
      <c r="C716" s="305" t="s">
        <v>19867</v>
      </c>
      <c r="D716" s="305"/>
      <c r="E716" s="305"/>
      <c r="F716" s="305"/>
      <c r="G716" s="305"/>
      <c r="H716" s="305"/>
      <c r="I716" s="305"/>
      <c r="J716" s="305" t="s">
        <v>19761</v>
      </c>
      <c r="M716" s="305"/>
    </row>
    <row r="717" spans="1:13" s="304" customFormat="1" ht="12.75">
      <c r="A717" s="305" t="s">
        <v>19759</v>
      </c>
      <c r="B717" s="309"/>
      <c r="C717" s="305" t="s">
        <v>19867</v>
      </c>
      <c r="D717" s="305"/>
      <c r="E717" s="305"/>
      <c r="F717" s="305"/>
      <c r="G717" s="305"/>
      <c r="H717" s="305"/>
      <c r="I717" s="305"/>
      <c r="J717" s="305" t="s">
        <v>19761</v>
      </c>
      <c r="M717" s="305"/>
    </row>
    <row r="718" spans="1:13" s="304" customFormat="1" ht="12.75">
      <c r="A718" s="305" t="s">
        <v>19759</v>
      </c>
      <c r="B718" s="309"/>
      <c r="C718" s="305"/>
      <c r="D718" s="305"/>
      <c r="E718" s="305"/>
      <c r="F718" s="305"/>
      <c r="G718" s="305"/>
      <c r="H718" s="305"/>
      <c r="I718" s="305"/>
      <c r="J718" s="305" t="s">
        <v>19761</v>
      </c>
      <c r="M718" s="305"/>
    </row>
    <row r="719" spans="1:13" s="304" customFormat="1" ht="12.75">
      <c r="A719" s="305" t="s">
        <v>19759</v>
      </c>
      <c r="B719" s="309"/>
      <c r="C719" s="305"/>
      <c r="D719" s="305"/>
      <c r="E719" s="305"/>
      <c r="F719" s="305"/>
      <c r="G719" s="305"/>
      <c r="H719" s="305"/>
      <c r="I719" s="305"/>
      <c r="J719" s="305" t="s">
        <v>19761</v>
      </c>
      <c r="M719" s="305"/>
    </row>
    <row r="720" spans="1:13" s="304" customFormat="1" ht="12.75">
      <c r="A720" s="305" t="s">
        <v>19759</v>
      </c>
      <c r="B720" s="309"/>
      <c r="C720" s="305"/>
      <c r="D720" s="305"/>
      <c r="E720" s="305"/>
      <c r="F720" s="305"/>
      <c r="G720" s="305"/>
      <c r="H720" s="305"/>
      <c r="I720" s="305"/>
      <c r="J720" s="305" t="s">
        <v>19761</v>
      </c>
      <c r="M720" s="305"/>
    </row>
    <row r="721" spans="1:13" s="304" customFormat="1" ht="12.75">
      <c r="A721" s="305" t="s">
        <v>19759</v>
      </c>
      <c r="B721" s="309"/>
      <c r="C721" s="305"/>
      <c r="D721" s="305"/>
      <c r="E721" s="305"/>
      <c r="F721" s="305"/>
      <c r="G721" s="305"/>
      <c r="H721" s="305"/>
      <c r="I721" s="305"/>
      <c r="J721" s="305" t="s">
        <v>19761</v>
      </c>
      <c r="M721" s="305"/>
    </row>
    <row r="722" spans="1:13" s="304" customFormat="1" ht="12.75">
      <c r="A722" s="305" t="s">
        <v>19759</v>
      </c>
      <c r="B722" s="309"/>
      <c r="C722" s="305"/>
      <c r="D722" s="305"/>
      <c r="E722" s="305"/>
      <c r="F722" s="305"/>
      <c r="G722" s="305"/>
      <c r="H722" s="305"/>
      <c r="I722" s="305"/>
      <c r="J722" s="305" t="s">
        <v>19761</v>
      </c>
      <c r="M722" s="305"/>
    </row>
    <row r="723" spans="1:13" s="304" customFormat="1" ht="12.75">
      <c r="A723" s="305" t="s">
        <v>19759</v>
      </c>
      <c r="B723" s="309"/>
      <c r="C723" s="305"/>
      <c r="D723" s="305"/>
      <c r="E723" s="305"/>
      <c r="F723" s="305"/>
      <c r="G723" s="305"/>
      <c r="H723" s="305"/>
      <c r="I723" s="305"/>
      <c r="J723" s="305" t="s">
        <v>19761</v>
      </c>
      <c r="M723" s="305"/>
    </row>
    <row r="724" spans="1:13" s="304" customFormat="1" ht="12.75">
      <c r="A724" s="305" t="s">
        <v>19759</v>
      </c>
      <c r="B724" s="309"/>
      <c r="C724" s="305"/>
      <c r="D724" s="305"/>
      <c r="E724" s="305"/>
      <c r="F724" s="305"/>
      <c r="G724" s="305"/>
      <c r="H724" s="305"/>
      <c r="I724" s="305"/>
      <c r="J724" s="305" t="s">
        <v>19761</v>
      </c>
      <c r="M724" s="305"/>
    </row>
    <row r="725" spans="1:13" s="304" customFormat="1" ht="12.75">
      <c r="A725" s="305" t="s">
        <v>19759</v>
      </c>
      <c r="B725" s="309"/>
      <c r="C725" s="305"/>
      <c r="D725" s="305"/>
      <c r="E725" s="305"/>
      <c r="F725" s="305"/>
      <c r="G725" s="305"/>
      <c r="H725" s="305"/>
      <c r="I725" s="305"/>
      <c r="J725" s="305" t="s">
        <v>19761</v>
      </c>
      <c r="M725" s="305"/>
    </row>
    <row r="726" spans="1:13" s="304" customFormat="1" ht="12.75">
      <c r="A726" s="305" t="s">
        <v>19759</v>
      </c>
      <c r="B726" s="309"/>
      <c r="C726" s="305"/>
      <c r="D726" s="305"/>
      <c r="E726" s="305"/>
      <c r="F726" s="305"/>
      <c r="G726" s="305"/>
      <c r="H726" s="305"/>
      <c r="I726" s="305"/>
      <c r="J726" s="305" t="s">
        <v>19761</v>
      </c>
      <c r="M726" s="305"/>
    </row>
    <row r="727" spans="1:13" s="304" customFormat="1" ht="12.75">
      <c r="A727" s="305" t="s">
        <v>19759</v>
      </c>
      <c r="B727" s="309"/>
      <c r="C727" s="305"/>
      <c r="D727" s="305"/>
      <c r="E727" s="305"/>
      <c r="F727" s="305"/>
      <c r="G727" s="305"/>
      <c r="H727" s="305"/>
      <c r="I727" s="305"/>
      <c r="J727" s="305" t="s">
        <v>19761</v>
      </c>
      <c r="M727" s="305"/>
    </row>
    <row r="728" spans="1:13" s="304" customFormat="1" ht="12.75">
      <c r="A728" s="305" t="s">
        <v>19759</v>
      </c>
      <c r="B728" s="309"/>
      <c r="C728" s="305"/>
      <c r="D728" s="305"/>
      <c r="E728" s="305"/>
      <c r="F728" s="305"/>
      <c r="G728" s="305"/>
      <c r="H728" s="305"/>
      <c r="I728" s="305"/>
      <c r="J728" s="305" t="s">
        <v>19761</v>
      </c>
      <c r="M728" s="305"/>
    </row>
    <row r="729" spans="1:13" s="304" customFormat="1" ht="12.75">
      <c r="A729" s="305" t="s">
        <v>19759</v>
      </c>
      <c r="B729" s="309"/>
      <c r="C729" s="305"/>
      <c r="D729" s="305"/>
      <c r="E729" s="305"/>
      <c r="F729" s="305"/>
      <c r="G729" s="305"/>
      <c r="J729" s="305"/>
    </row>
    <row r="730" spans="1:13" s="304" customFormat="1" ht="12.75">
      <c r="A730" s="305" t="s">
        <v>19759</v>
      </c>
      <c r="B730" s="305"/>
      <c r="C730" s="309"/>
      <c r="D730" s="305"/>
      <c r="E730" s="305"/>
      <c r="F730" s="305"/>
      <c r="G730" s="305"/>
      <c r="H730" s="305"/>
    </row>
    <row r="731" spans="1:13" s="304" customFormat="1" ht="12.75">
      <c r="A731" s="305"/>
      <c r="B731" s="305"/>
      <c r="C731" s="309"/>
      <c r="D731" s="305"/>
      <c r="E731" s="305"/>
      <c r="F731" s="305"/>
      <c r="G731" s="305"/>
      <c r="H731" s="305"/>
    </row>
    <row r="732" spans="1:13" s="304" customFormat="1" ht="12.75">
      <c r="A732" s="305"/>
      <c r="B732" s="305"/>
      <c r="C732" s="309"/>
      <c r="D732" s="305"/>
      <c r="E732" s="305"/>
      <c r="F732" s="305"/>
      <c r="G732" s="305"/>
      <c r="H732" s="305"/>
    </row>
    <row r="733" spans="1:13" s="304" customFormat="1" ht="12.75">
      <c r="A733" s="305"/>
      <c r="B733" s="305"/>
      <c r="C733" s="309"/>
      <c r="D733" s="305"/>
      <c r="E733" s="305"/>
      <c r="F733" s="305"/>
      <c r="G733" s="305"/>
      <c r="H733" s="305"/>
    </row>
    <row r="734" spans="1:13" s="304" customFormat="1" ht="12.75">
      <c r="A734" s="305" t="s">
        <v>19754</v>
      </c>
      <c r="B734" s="305"/>
      <c r="C734" s="309"/>
      <c r="D734" s="305"/>
      <c r="E734" s="305"/>
      <c r="F734" s="305"/>
      <c r="G734" s="305"/>
      <c r="H734" s="305"/>
    </row>
    <row r="735" spans="1:13" s="304" customFormat="1" ht="12.75">
      <c r="A735" s="305"/>
      <c r="B735" s="305"/>
      <c r="C735" s="309"/>
      <c r="D735" s="305"/>
      <c r="E735" s="305"/>
      <c r="F735" s="305"/>
      <c r="G735" s="305"/>
      <c r="H735" s="305"/>
    </row>
    <row r="736" spans="1:13" s="483" customFormat="1" ht="21" customHeight="1"/>
    <row r="737" spans="1:11" s="636" customFormat="1" ht="12.75">
      <c r="A737" s="634"/>
      <c r="B737" s="635"/>
      <c r="C737" s="634"/>
      <c r="D737" s="634"/>
      <c r="E737" s="634"/>
      <c r="F737" s="634"/>
      <c r="G737" s="634"/>
    </row>
    <row r="738" spans="1:11" s="636" customFormat="1" ht="12.75">
      <c r="A738" s="634"/>
      <c r="B738" s="635"/>
      <c r="C738" s="634"/>
      <c r="D738" s="634"/>
      <c r="E738" s="634"/>
      <c r="F738" s="634"/>
      <c r="G738" s="634"/>
    </row>
    <row r="739" spans="1:11" s="636" customFormat="1" ht="12.75">
      <c r="A739" s="634"/>
      <c r="B739" s="635"/>
      <c r="C739" s="634"/>
      <c r="D739" s="634"/>
      <c r="E739" s="634"/>
      <c r="F739" s="634"/>
      <c r="G739" s="634"/>
    </row>
    <row r="740" spans="1:11" s="636" customFormat="1" ht="12.75">
      <c r="A740" s="634"/>
      <c r="B740" s="635"/>
      <c r="C740" s="634"/>
      <c r="D740" s="634"/>
      <c r="E740" s="634"/>
      <c r="F740" s="634"/>
      <c r="G740" s="634"/>
    </row>
    <row r="741" spans="1:11" s="636" customFormat="1" ht="12.75">
      <c r="A741" s="634"/>
      <c r="B741" s="635"/>
      <c r="C741" s="634"/>
      <c r="D741" s="634"/>
      <c r="E741" s="634"/>
      <c r="F741" s="634"/>
      <c r="G741" s="634"/>
    </row>
    <row r="742" spans="1:11" s="304" customFormat="1" ht="12.75">
      <c r="A742" s="305"/>
      <c r="B742" s="309"/>
      <c r="C742" s="305"/>
      <c r="D742" s="305"/>
      <c r="E742" s="305"/>
      <c r="F742" s="305"/>
      <c r="G742" s="305"/>
      <c r="H742" s="305"/>
      <c r="I742" s="305"/>
      <c r="J742" s="305"/>
    </row>
    <row r="743" spans="1:11" s="304" customFormat="1" ht="12.75">
      <c r="A743" s="305"/>
      <c r="B743" s="309"/>
      <c r="C743" s="305"/>
      <c r="D743" s="305"/>
      <c r="E743" s="305"/>
      <c r="F743" s="305"/>
      <c r="G743" s="305"/>
      <c r="H743" s="305"/>
      <c r="I743" s="305"/>
      <c r="J743" s="305"/>
    </row>
    <row r="744" spans="1:11" s="304" customFormat="1" ht="12.75">
      <c r="A744" s="305"/>
      <c r="B744" s="309"/>
      <c r="C744" s="305"/>
      <c r="D744" s="305"/>
      <c r="E744" s="305"/>
      <c r="F744" s="305"/>
      <c r="G744" s="305"/>
      <c r="H744" s="305"/>
      <c r="I744" s="305"/>
      <c r="J744" s="305"/>
    </row>
    <row r="745" spans="1:11" s="304" customFormat="1" ht="12.75">
      <c r="A745" s="305"/>
      <c r="C745" s="305"/>
      <c r="D745" s="305"/>
      <c r="E745" s="305"/>
      <c r="F745" s="305"/>
      <c r="G745" s="305"/>
      <c r="H745" s="305"/>
      <c r="I745" s="305"/>
      <c r="J745" s="305"/>
    </row>
    <row r="746" spans="1:11" s="304" customFormat="1" ht="12.75">
      <c r="A746" s="305"/>
      <c r="C746" s="305"/>
      <c r="D746" s="305"/>
      <c r="E746" s="305"/>
      <c r="F746" s="305"/>
      <c r="G746" s="305"/>
      <c r="H746" s="305"/>
      <c r="I746" s="305"/>
      <c r="J746" s="305"/>
    </row>
    <row r="747" spans="1:11" s="304" customFormat="1" ht="12.75">
      <c r="A747" s="307"/>
      <c r="B747" s="306"/>
      <c r="C747" s="307"/>
      <c r="D747" s="307"/>
      <c r="E747" s="307"/>
      <c r="F747" s="307"/>
      <c r="G747" s="307"/>
      <c r="H747" s="307"/>
      <c r="I747" s="307"/>
      <c r="J747" s="307"/>
      <c r="K747" s="306"/>
    </row>
    <row r="748" spans="1:11" s="304" customFormat="1" ht="12.75">
      <c r="A748" s="308" t="s">
        <v>19729</v>
      </c>
      <c r="C748" s="305" t="s">
        <v>19728</v>
      </c>
      <c r="D748" s="305">
        <v>10</v>
      </c>
      <c r="E748" s="305"/>
      <c r="F748" s="305"/>
      <c r="G748" s="305"/>
      <c r="H748" s="305"/>
      <c r="I748" s="308"/>
      <c r="J748" s="308" t="s">
        <v>19727</v>
      </c>
    </row>
    <row r="749" spans="1:11" s="304" customFormat="1" ht="12.75">
      <c r="A749" s="308" t="s">
        <v>19726</v>
      </c>
      <c r="C749" s="305" t="s">
        <v>19725</v>
      </c>
      <c r="D749" s="305">
        <v>11</v>
      </c>
      <c r="E749" s="305"/>
      <c r="F749" s="305"/>
      <c r="G749" s="305"/>
      <c r="H749" s="305"/>
      <c r="I749" s="308"/>
      <c r="J749" s="308" t="s">
        <v>19724</v>
      </c>
    </row>
    <row r="750" spans="1:11" s="304" customFormat="1" ht="12.75">
      <c r="A750" s="308" t="s">
        <v>19723</v>
      </c>
      <c r="C750" s="305" t="s">
        <v>19722</v>
      </c>
      <c r="D750" s="305">
        <v>12</v>
      </c>
      <c r="E750" s="305"/>
      <c r="F750" s="305"/>
      <c r="G750" s="305"/>
      <c r="H750" s="305"/>
      <c r="I750" s="305"/>
      <c r="J750" s="305" t="s">
        <v>19721</v>
      </c>
    </row>
    <row r="751" spans="1:11" s="304" customFormat="1" ht="12.75">
      <c r="A751" s="305"/>
      <c r="C751" s="305" t="s">
        <v>19720</v>
      </c>
      <c r="D751" s="305"/>
      <c r="E751" s="305"/>
      <c r="F751" s="305"/>
      <c r="G751" s="305"/>
      <c r="H751" s="305"/>
      <c r="I751" s="305"/>
      <c r="J751" s="305"/>
    </row>
    <row r="752" spans="1:11" s="304" customFormat="1" ht="12.75">
      <c r="A752" s="305"/>
      <c r="C752" s="305" t="s">
        <v>19719</v>
      </c>
      <c r="D752" s="305"/>
      <c r="E752" s="305"/>
      <c r="F752" s="305"/>
      <c r="G752" s="305"/>
      <c r="H752" s="305"/>
      <c r="I752" s="305"/>
      <c r="J752" s="305"/>
    </row>
    <row r="753" spans="1:11" s="304" customFormat="1" ht="12.75">
      <c r="A753" s="305"/>
      <c r="C753" s="305"/>
      <c r="D753" s="305"/>
      <c r="E753" s="305"/>
      <c r="F753" s="305"/>
      <c r="G753" s="305"/>
      <c r="H753" s="305"/>
      <c r="I753" s="305"/>
      <c r="J753" s="305"/>
    </row>
    <row r="754" spans="1:11" s="304" customFormat="1" ht="12.75">
      <c r="A754" s="305"/>
      <c r="C754" s="305"/>
      <c r="D754" s="305"/>
      <c r="E754" s="305"/>
      <c r="F754" s="305"/>
      <c r="G754" s="305"/>
      <c r="H754" s="305"/>
      <c r="I754" s="305"/>
      <c r="J754" s="305"/>
    </row>
    <row r="755" spans="1:11" s="304" customFormat="1">
      <c r="A755" s="308" t="s">
        <v>19729</v>
      </c>
      <c r="B755" s="308" t="s">
        <v>19866</v>
      </c>
      <c r="C755" s="305" t="s">
        <v>19865</v>
      </c>
      <c r="E755" s="305"/>
      <c r="F755" s="305"/>
      <c r="G755" s="305"/>
      <c r="J755" s="308" t="s">
        <v>19864</v>
      </c>
    </row>
    <row r="756" spans="1:11" s="304" customFormat="1">
      <c r="A756" s="308" t="s">
        <v>19726</v>
      </c>
      <c r="B756" s="308" t="s">
        <v>19863</v>
      </c>
      <c r="C756" s="305" t="s">
        <v>19862</v>
      </c>
      <c r="E756" s="305"/>
      <c r="F756" s="305"/>
      <c r="G756" s="305"/>
      <c r="J756" s="308" t="s">
        <v>19861</v>
      </c>
    </row>
    <row r="757" spans="1:11" s="304" customFormat="1" ht="12.75">
      <c r="A757" s="308" t="s">
        <v>19723</v>
      </c>
      <c r="B757" s="308" t="s">
        <v>19860</v>
      </c>
      <c r="C757" s="305" t="s">
        <v>19728</v>
      </c>
      <c r="E757" s="305"/>
      <c r="F757" s="305"/>
      <c r="G757" s="305"/>
      <c r="J757" s="308" t="s">
        <v>19859</v>
      </c>
    </row>
    <row r="758" spans="1:11" s="304" customFormat="1" ht="12.75">
      <c r="A758" s="305"/>
      <c r="B758" s="305"/>
      <c r="C758" s="305" t="s">
        <v>19858</v>
      </c>
      <c r="E758" s="305"/>
      <c r="F758" s="305"/>
      <c r="G758" s="305"/>
      <c r="J758" s="308" t="s">
        <v>19857</v>
      </c>
    </row>
    <row r="759" spans="1:11" s="304" customFormat="1" ht="12.75">
      <c r="A759" s="305"/>
      <c r="B759" s="305"/>
      <c r="C759" s="305" t="s">
        <v>19856</v>
      </c>
      <c r="E759" s="305"/>
      <c r="F759" s="305"/>
      <c r="G759" s="305"/>
      <c r="H759" s="305"/>
    </row>
    <row r="760" spans="1:11" s="304" customFormat="1" ht="12.75">
      <c r="A760" s="305"/>
      <c r="B760" s="305"/>
      <c r="C760" s="305" t="s">
        <v>19725</v>
      </c>
      <c r="E760" s="305"/>
      <c r="F760" s="305"/>
      <c r="G760" s="305"/>
      <c r="H760" s="305"/>
    </row>
    <row r="761" spans="1:11" s="304" customFormat="1" ht="12.75">
      <c r="A761" s="305"/>
      <c r="B761" s="305"/>
      <c r="C761" s="305" t="s">
        <v>19722</v>
      </c>
      <c r="E761" s="305"/>
      <c r="F761" s="305"/>
      <c r="G761" s="305"/>
      <c r="H761" s="305"/>
    </row>
    <row r="762" spans="1:11" s="304" customFormat="1" ht="12.75">
      <c r="A762" s="305"/>
      <c r="B762" s="305"/>
      <c r="D762" s="305"/>
      <c r="E762" s="305"/>
      <c r="F762" s="305"/>
      <c r="G762" s="305"/>
      <c r="H762" s="305"/>
    </row>
    <row r="763" spans="1:11" s="304" customFormat="1" ht="12.75">
      <c r="A763" s="305"/>
      <c r="B763" s="308" t="s">
        <v>19855</v>
      </c>
      <c r="D763" s="305"/>
      <c r="E763" s="305"/>
      <c r="F763" s="305"/>
      <c r="G763" s="305"/>
      <c r="H763" s="305"/>
    </row>
    <row r="764" spans="1:11" s="304" customFormat="1" ht="12.75">
      <c r="A764" s="305"/>
      <c r="C764" s="305"/>
      <c r="D764" s="305"/>
      <c r="E764" s="305"/>
      <c r="F764" s="305"/>
      <c r="G764" s="305"/>
      <c r="H764" s="305"/>
      <c r="I764" s="305"/>
      <c r="J764" s="305"/>
    </row>
    <row r="765" spans="1:11" s="304" customFormat="1" ht="12.75">
      <c r="A765" s="305"/>
      <c r="C765" s="305"/>
      <c r="D765" s="305"/>
      <c r="E765" s="305"/>
      <c r="F765" s="305"/>
      <c r="G765" s="305"/>
      <c r="H765" s="305"/>
      <c r="I765" s="305"/>
      <c r="J765" s="305"/>
    </row>
    <row r="766" spans="1:11" s="304" customFormat="1" ht="12.75">
      <c r="A766" s="307"/>
      <c r="B766" s="306"/>
      <c r="C766" s="307"/>
      <c r="D766" s="307"/>
      <c r="E766" s="307"/>
      <c r="F766" s="307"/>
      <c r="G766" s="307"/>
      <c r="H766" s="307"/>
      <c r="I766" s="307"/>
      <c r="J766" s="307"/>
      <c r="K766" s="306"/>
    </row>
    <row r="771" spans="1:29">
      <c r="A771" s="303" t="s">
        <v>19718</v>
      </c>
      <c r="B771" s="303" t="s">
        <v>19717</v>
      </c>
      <c r="C771" s="303" t="s">
        <v>19716</v>
      </c>
      <c r="D771" s="303" t="s">
        <v>19715</v>
      </c>
      <c r="E771" s="303" t="s">
        <v>19714</v>
      </c>
      <c r="F771" s="303" t="s">
        <v>19713</v>
      </c>
      <c r="G771" s="303" t="s">
        <v>19712</v>
      </c>
      <c r="H771" s="303" t="s">
        <v>7497</v>
      </c>
      <c r="I771" s="303" t="s">
        <v>19711</v>
      </c>
      <c r="O771" s="295"/>
      <c r="P771" s="295"/>
      <c r="Q771" s="295"/>
      <c r="R771" s="295"/>
      <c r="S771" s="295"/>
      <c r="T771" s="295"/>
      <c r="U771" s="295"/>
      <c r="V771" s="295"/>
      <c r="W771" s="295"/>
      <c r="X771" s="295"/>
      <c r="Y771" s="295"/>
      <c r="AB771" s="295"/>
      <c r="AC771" s="295"/>
    </row>
    <row r="772" spans="1:29">
      <c r="A772" s="303" t="s">
        <v>19710</v>
      </c>
      <c r="B772" s="303"/>
      <c r="C772" s="303" t="s">
        <v>19651</v>
      </c>
      <c r="D772" s="303"/>
      <c r="E772" s="303"/>
      <c r="F772" s="303"/>
      <c r="G772" s="303" t="s">
        <v>19604</v>
      </c>
      <c r="H772" s="303" t="b">
        <v>1</v>
      </c>
      <c r="I772" s="303" t="b">
        <v>1</v>
      </c>
      <c r="O772" s="295"/>
      <c r="P772" s="295"/>
      <c r="Q772" s="295"/>
      <c r="R772" s="295"/>
      <c r="S772" s="295"/>
      <c r="T772" s="295"/>
      <c r="U772" s="295"/>
      <c r="V772" s="295"/>
      <c r="W772" s="295"/>
      <c r="X772" s="295"/>
      <c r="Y772" s="295"/>
      <c r="AB772" s="295"/>
      <c r="AC772" s="295"/>
    </row>
    <row r="773" spans="1:29">
      <c r="A773" s="303" t="s">
        <v>19709</v>
      </c>
      <c r="B773" s="303"/>
      <c r="C773" s="303" t="s">
        <v>19651</v>
      </c>
      <c r="D773" s="303"/>
      <c r="E773" s="303"/>
      <c r="F773" s="303"/>
      <c r="G773" s="303"/>
      <c r="H773" s="303" t="b">
        <v>1</v>
      </c>
      <c r="I773" s="303" t="b">
        <v>1</v>
      </c>
      <c r="O773" s="295"/>
      <c r="P773" s="295"/>
      <c r="Q773" s="295"/>
      <c r="R773" s="295"/>
      <c r="S773" s="295"/>
      <c r="T773" s="295"/>
      <c r="U773" s="295"/>
      <c r="V773" s="295"/>
      <c r="W773" s="295"/>
      <c r="X773" s="295"/>
      <c r="Y773" s="295"/>
      <c r="AB773" s="295"/>
      <c r="AC773" s="295"/>
    </row>
    <row r="774" spans="1:29">
      <c r="A774" s="303" t="s">
        <v>19708</v>
      </c>
      <c r="B774" s="303"/>
      <c r="C774" s="303" t="s">
        <v>19651</v>
      </c>
      <c r="D774" s="303"/>
      <c r="E774" s="303"/>
      <c r="F774" s="303"/>
      <c r="G774" s="303"/>
      <c r="H774" s="303" t="b">
        <v>0</v>
      </c>
      <c r="I774" s="303" t="b">
        <v>0</v>
      </c>
      <c r="O774" s="295"/>
      <c r="P774" s="295"/>
      <c r="Q774" s="295"/>
      <c r="R774" s="295"/>
      <c r="S774" s="295"/>
      <c r="T774" s="295"/>
      <c r="U774" s="295"/>
      <c r="V774" s="295"/>
      <c r="W774" s="295"/>
      <c r="X774" s="295"/>
      <c r="Y774" s="295"/>
      <c r="AB774" s="295"/>
      <c r="AC774" s="295"/>
    </row>
    <row r="775" spans="1:29">
      <c r="A775" s="303" t="s">
        <v>19707</v>
      </c>
      <c r="B775" s="303"/>
      <c r="C775" s="303" t="s">
        <v>19705</v>
      </c>
      <c r="D775" s="303"/>
      <c r="E775" s="303"/>
      <c r="F775" s="303">
        <v>12</v>
      </c>
      <c r="G775" s="303" t="s">
        <v>19604</v>
      </c>
      <c r="H775" s="303" t="b">
        <v>0</v>
      </c>
      <c r="I775" s="303" t="b">
        <v>0</v>
      </c>
      <c r="O775" s="295"/>
      <c r="P775" s="295"/>
      <c r="Q775" s="295"/>
      <c r="R775" s="295"/>
      <c r="S775" s="295"/>
      <c r="T775" s="295"/>
      <c r="U775" s="295"/>
      <c r="V775" s="295"/>
      <c r="W775" s="295"/>
      <c r="X775" s="295"/>
      <c r="Y775" s="295"/>
      <c r="AB775" s="295"/>
      <c r="AC775" s="295"/>
    </row>
    <row r="776" spans="1:29">
      <c r="A776" s="303" t="s">
        <v>19706</v>
      </c>
      <c r="B776" s="303"/>
      <c r="C776" s="303" t="s">
        <v>19705</v>
      </c>
      <c r="D776" s="303"/>
      <c r="E776" s="303"/>
      <c r="F776" s="303">
        <v>4</v>
      </c>
      <c r="G776" s="303" t="s">
        <v>19604</v>
      </c>
      <c r="H776" s="303" t="b">
        <v>0</v>
      </c>
      <c r="I776" s="303" t="b">
        <v>0</v>
      </c>
      <c r="O776" s="295"/>
      <c r="P776" s="295"/>
      <c r="Q776" s="295"/>
      <c r="R776" s="295"/>
      <c r="S776" s="295"/>
      <c r="T776" s="295"/>
      <c r="U776" s="295"/>
      <c r="V776" s="295"/>
      <c r="W776" s="295"/>
      <c r="X776" s="295"/>
      <c r="Y776" s="295"/>
      <c r="AB776" s="295"/>
      <c r="AC776" s="295"/>
    </row>
    <row r="777" spans="1:29">
      <c r="A777" s="303" t="s">
        <v>19704</v>
      </c>
      <c r="B777" s="303"/>
      <c r="C777" s="303" t="s">
        <v>19703</v>
      </c>
      <c r="D777" s="303"/>
      <c r="E777" s="303"/>
      <c r="F777" s="303">
        <v>6</v>
      </c>
      <c r="G777" s="303" t="s">
        <v>19604</v>
      </c>
      <c r="H777" s="303" t="b">
        <v>0</v>
      </c>
      <c r="I777" s="303" t="b">
        <v>0</v>
      </c>
      <c r="O777" s="295"/>
      <c r="P777" s="295"/>
      <c r="Q777" s="295"/>
      <c r="R777" s="295"/>
      <c r="S777" s="295"/>
      <c r="T777" s="295"/>
      <c r="U777" s="295"/>
      <c r="V777" s="295"/>
      <c r="W777" s="295"/>
      <c r="X777" s="295"/>
      <c r="Y777" s="295"/>
      <c r="AB777" s="295"/>
      <c r="AC777" s="295"/>
    </row>
    <row r="778" spans="1:29">
      <c r="A778" s="303" t="s">
        <v>19702</v>
      </c>
      <c r="B778" s="303"/>
      <c r="C778" s="303" t="s">
        <v>19695</v>
      </c>
      <c r="D778" s="303"/>
      <c r="E778" s="303"/>
      <c r="F778" s="303">
        <v>12</v>
      </c>
      <c r="G778" s="303" t="s">
        <v>19604</v>
      </c>
      <c r="H778" s="303" t="b">
        <v>0</v>
      </c>
      <c r="I778" s="303" t="b">
        <v>0</v>
      </c>
      <c r="O778" s="295"/>
      <c r="P778" s="295"/>
      <c r="Q778" s="295"/>
      <c r="R778" s="295"/>
      <c r="S778" s="295"/>
      <c r="T778" s="295"/>
      <c r="U778" s="295"/>
      <c r="V778" s="295"/>
      <c r="W778" s="295"/>
      <c r="X778" s="295"/>
      <c r="Y778" s="295"/>
      <c r="AB778" s="295"/>
      <c r="AC778" s="295"/>
    </row>
    <row r="779" spans="1:29">
      <c r="A779" s="303" t="s">
        <v>19701</v>
      </c>
      <c r="B779" s="303"/>
      <c r="C779" s="303" t="s">
        <v>19695</v>
      </c>
      <c r="D779" s="303"/>
      <c r="E779" s="303"/>
      <c r="F779" s="303">
        <v>10</v>
      </c>
      <c r="G779" s="303" t="s">
        <v>19604</v>
      </c>
      <c r="H779" s="303" t="b">
        <v>0</v>
      </c>
      <c r="I779" s="303" t="b">
        <v>0</v>
      </c>
      <c r="O779" s="295"/>
      <c r="P779" s="295"/>
      <c r="Q779" s="295"/>
      <c r="R779" s="295"/>
      <c r="S779" s="295"/>
      <c r="T779" s="295"/>
      <c r="U779" s="295"/>
      <c r="V779" s="295"/>
      <c r="W779" s="295"/>
      <c r="X779" s="295"/>
      <c r="Y779" s="295"/>
      <c r="AB779" s="295"/>
      <c r="AC779" s="295"/>
    </row>
    <row r="780" spans="1:29">
      <c r="A780" s="303" t="s">
        <v>19700</v>
      </c>
      <c r="B780" s="303"/>
      <c r="C780" s="303" t="s">
        <v>19695</v>
      </c>
      <c r="D780" s="303" t="s">
        <v>19699</v>
      </c>
      <c r="E780" s="303" t="s">
        <v>19661</v>
      </c>
      <c r="F780" s="303">
        <v>20</v>
      </c>
      <c r="G780" s="303" t="s">
        <v>19604</v>
      </c>
      <c r="H780" s="303" t="b">
        <v>1</v>
      </c>
      <c r="I780" s="303" t="b">
        <v>1</v>
      </c>
      <c r="O780" s="295"/>
      <c r="P780" s="295"/>
      <c r="Q780" s="295"/>
      <c r="R780" s="295"/>
      <c r="S780" s="295"/>
      <c r="T780" s="295"/>
      <c r="U780" s="295"/>
      <c r="V780" s="295"/>
      <c r="W780" s="295"/>
      <c r="X780" s="295"/>
      <c r="Y780" s="295"/>
      <c r="AB780" s="295"/>
      <c r="AC780" s="295"/>
    </row>
    <row r="781" spans="1:29">
      <c r="A781" s="303" t="s">
        <v>19698</v>
      </c>
      <c r="B781" s="303"/>
      <c r="C781" s="303" t="s">
        <v>19695</v>
      </c>
      <c r="D781" s="303"/>
      <c r="E781" s="303"/>
      <c r="F781" s="303">
        <v>15</v>
      </c>
      <c r="G781" s="303" t="s">
        <v>19604</v>
      </c>
      <c r="H781" s="303" t="b">
        <v>0</v>
      </c>
      <c r="I781" s="303" t="b">
        <v>0</v>
      </c>
      <c r="O781" s="295"/>
      <c r="P781" s="295"/>
      <c r="Q781" s="295"/>
      <c r="R781" s="295"/>
      <c r="S781" s="295"/>
      <c r="T781" s="295"/>
      <c r="U781" s="295"/>
      <c r="V781" s="295"/>
      <c r="W781" s="295"/>
      <c r="X781" s="295"/>
      <c r="Y781" s="295"/>
      <c r="AB781" s="295"/>
      <c r="AC781" s="295"/>
    </row>
    <row r="782" spans="1:29">
      <c r="A782" s="303" t="s">
        <v>19697</v>
      </c>
      <c r="B782" s="303"/>
      <c r="C782" s="303" t="s">
        <v>19695</v>
      </c>
      <c r="D782" s="303"/>
      <c r="E782" s="303"/>
      <c r="F782" s="303">
        <v>23</v>
      </c>
      <c r="G782" s="303" t="s">
        <v>19604</v>
      </c>
      <c r="H782" s="303" t="b">
        <v>1</v>
      </c>
      <c r="I782" s="303" t="b">
        <v>1</v>
      </c>
      <c r="O782" s="295"/>
      <c r="P782" s="295"/>
      <c r="Q782" s="295"/>
      <c r="R782" s="295"/>
      <c r="S782" s="295"/>
      <c r="T782" s="295"/>
      <c r="U782" s="295"/>
      <c r="V782" s="295"/>
      <c r="W782" s="295"/>
      <c r="X782" s="295"/>
      <c r="Y782" s="295"/>
      <c r="AB782" s="295"/>
      <c r="AC782" s="295"/>
    </row>
    <row r="783" spans="1:29">
      <c r="A783" s="303" t="s">
        <v>19696</v>
      </c>
      <c r="B783" s="303"/>
      <c r="C783" s="303" t="s">
        <v>19695</v>
      </c>
      <c r="D783" s="303"/>
      <c r="E783" s="303"/>
      <c r="F783" s="303">
        <v>28</v>
      </c>
      <c r="G783" s="303" t="s">
        <v>19604</v>
      </c>
      <c r="H783" s="303" t="b">
        <v>0</v>
      </c>
      <c r="I783" s="303" t="b">
        <v>0</v>
      </c>
      <c r="O783" s="295"/>
      <c r="P783" s="295"/>
      <c r="Q783" s="295"/>
      <c r="R783" s="295"/>
      <c r="S783" s="295"/>
      <c r="T783" s="295"/>
      <c r="U783" s="295"/>
      <c r="V783" s="295"/>
      <c r="W783" s="295"/>
      <c r="X783" s="295"/>
      <c r="Y783" s="295"/>
      <c r="AB783" s="295"/>
      <c r="AC783" s="295"/>
    </row>
    <row r="784" spans="1:29">
      <c r="A784" s="303" t="s">
        <v>19694</v>
      </c>
      <c r="B784" s="303"/>
      <c r="C784" s="303" t="s">
        <v>19689</v>
      </c>
      <c r="D784" s="303"/>
      <c r="E784" s="303"/>
      <c r="F784" s="303">
        <v>21</v>
      </c>
      <c r="G784" s="303" t="s">
        <v>19604</v>
      </c>
      <c r="H784" s="303" t="b">
        <v>0</v>
      </c>
      <c r="I784" s="303" t="b">
        <v>0</v>
      </c>
      <c r="O784" s="295"/>
      <c r="P784" s="295"/>
      <c r="Q784" s="295"/>
      <c r="R784" s="295"/>
      <c r="S784" s="295"/>
      <c r="T784" s="295"/>
      <c r="U784" s="295"/>
      <c r="V784" s="295"/>
      <c r="W784" s="295"/>
      <c r="X784" s="295"/>
      <c r="Y784" s="295"/>
      <c r="AB784" s="295"/>
      <c r="AC784" s="295"/>
    </row>
    <row r="785" spans="1:29">
      <c r="A785" s="303" t="s">
        <v>19693</v>
      </c>
      <c r="B785" s="303"/>
      <c r="C785" s="303" t="s">
        <v>19689</v>
      </c>
      <c r="D785" s="303"/>
      <c r="E785" s="303" t="s">
        <v>19692</v>
      </c>
      <c r="F785" s="303">
        <v>24</v>
      </c>
      <c r="G785" s="303" t="s">
        <v>19604</v>
      </c>
      <c r="H785" s="303" t="b">
        <v>0</v>
      </c>
      <c r="I785" s="303" t="b">
        <v>0</v>
      </c>
      <c r="O785" s="295"/>
      <c r="P785" s="295"/>
      <c r="Q785" s="295"/>
      <c r="R785" s="295"/>
      <c r="S785" s="295"/>
      <c r="T785" s="295"/>
      <c r="U785" s="295"/>
      <c r="V785" s="295"/>
      <c r="W785" s="295"/>
      <c r="X785" s="295"/>
      <c r="Y785" s="295"/>
      <c r="AB785" s="295"/>
      <c r="AC785" s="295"/>
    </row>
    <row r="786" spans="1:29">
      <c r="A786" s="303" t="s">
        <v>19691</v>
      </c>
      <c r="B786" s="303"/>
      <c r="C786" s="303" t="s">
        <v>19689</v>
      </c>
      <c r="D786" s="303"/>
      <c r="E786" s="303"/>
      <c r="F786" s="303">
        <v>16</v>
      </c>
      <c r="G786" s="303" t="s">
        <v>19678</v>
      </c>
      <c r="H786" s="303" t="b">
        <v>0</v>
      </c>
      <c r="I786" s="303" t="b">
        <v>0</v>
      </c>
      <c r="O786" s="295"/>
      <c r="P786" s="295"/>
      <c r="Q786" s="295"/>
      <c r="R786" s="295"/>
      <c r="S786" s="295"/>
      <c r="T786" s="295"/>
      <c r="U786" s="295"/>
      <c r="V786" s="295"/>
      <c r="W786" s="295"/>
      <c r="X786" s="295"/>
      <c r="Y786" s="295"/>
      <c r="AB786" s="295"/>
      <c r="AC786" s="295"/>
    </row>
    <row r="787" spans="1:29">
      <c r="A787" s="303" t="s">
        <v>16064</v>
      </c>
      <c r="B787" s="303"/>
      <c r="C787" s="303" t="s">
        <v>19689</v>
      </c>
      <c r="D787" s="303"/>
      <c r="E787" s="303"/>
      <c r="F787" s="303">
        <v>32</v>
      </c>
      <c r="G787" s="303" t="s">
        <v>19604</v>
      </c>
      <c r="H787" s="303" t="b">
        <v>0</v>
      </c>
      <c r="I787" s="303" t="b">
        <v>0</v>
      </c>
      <c r="O787" s="295"/>
      <c r="P787" s="295"/>
      <c r="Q787" s="295"/>
      <c r="R787" s="295"/>
      <c r="S787" s="295"/>
      <c r="T787" s="295"/>
      <c r="U787" s="295"/>
      <c r="V787" s="295"/>
      <c r="W787" s="295"/>
      <c r="X787" s="295"/>
      <c r="Y787" s="295"/>
      <c r="AB787" s="295"/>
      <c r="AC787" s="295"/>
    </row>
    <row r="788" spans="1:29">
      <c r="A788" s="303" t="s">
        <v>19690</v>
      </c>
      <c r="B788" s="303"/>
      <c r="C788" s="303" t="s">
        <v>19689</v>
      </c>
      <c r="D788" s="303"/>
      <c r="E788" s="303"/>
      <c r="F788" s="303">
        <v>8</v>
      </c>
      <c r="G788" s="303" t="s">
        <v>19604</v>
      </c>
      <c r="H788" s="303" t="b">
        <v>0</v>
      </c>
      <c r="I788" s="303" t="b">
        <v>0</v>
      </c>
      <c r="O788" s="295"/>
      <c r="P788" s="295"/>
      <c r="Q788" s="295"/>
      <c r="R788" s="295"/>
      <c r="S788" s="295"/>
      <c r="T788" s="295"/>
      <c r="U788" s="295"/>
      <c r="V788" s="295"/>
      <c r="W788" s="295"/>
      <c r="X788" s="295"/>
      <c r="Y788" s="295"/>
      <c r="AB788" s="295"/>
      <c r="AC788" s="295"/>
    </row>
    <row r="789" spans="1:29">
      <c r="A789" s="303" t="s">
        <v>19688</v>
      </c>
      <c r="B789" s="303"/>
      <c r="C789" s="303" t="s">
        <v>19687</v>
      </c>
      <c r="D789" s="303"/>
      <c r="E789" s="303" t="s">
        <v>19686</v>
      </c>
      <c r="F789" s="303">
        <v>6</v>
      </c>
      <c r="G789" s="303" t="s">
        <v>19604</v>
      </c>
      <c r="H789" s="303" t="b">
        <v>1</v>
      </c>
      <c r="I789" s="303" t="b">
        <v>1</v>
      </c>
      <c r="O789" s="295"/>
      <c r="P789" s="295"/>
      <c r="Q789" s="295"/>
      <c r="R789" s="295"/>
      <c r="S789" s="295"/>
      <c r="T789" s="295"/>
      <c r="U789" s="295"/>
      <c r="V789" s="295"/>
      <c r="W789" s="295"/>
      <c r="X789" s="295"/>
      <c r="Y789" s="295"/>
      <c r="AB789" s="295"/>
      <c r="AC789" s="295"/>
    </row>
    <row r="790" spans="1:29">
      <c r="A790" s="303" t="s">
        <v>19685</v>
      </c>
      <c r="B790" s="303"/>
      <c r="C790" s="303" t="s">
        <v>19684</v>
      </c>
      <c r="D790" s="303"/>
      <c r="E790" s="303"/>
      <c r="F790" s="303">
        <v>4</v>
      </c>
      <c r="G790" s="303"/>
      <c r="H790" s="303" t="b">
        <v>0</v>
      </c>
      <c r="I790" s="303" t="b">
        <v>0</v>
      </c>
      <c r="O790" s="295"/>
      <c r="P790" s="295"/>
      <c r="Q790" s="295"/>
      <c r="R790" s="295"/>
      <c r="S790" s="295"/>
      <c r="T790" s="295"/>
      <c r="U790" s="295"/>
      <c r="V790" s="295"/>
      <c r="W790" s="295"/>
      <c r="X790" s="295"/>
      <c r="Y790" s="295"/>
      <c r="AB790" s="295"/>
      <c r="AC790" s="295"/>
    </row>
    <row r="791" spans="1:29">
      <c r="A791" s="303" t="s">
        <v>19683</v>
      </c>
      <c r="B791" s="303"/>
      <c r="C791" s="303" t="s">
        <v>19681</v>
      </c>
      <c r="D791" s="303"/>
      <c r="E791" s="303"/>
      <c r="F791" s="303">
        <v>5</v>
      </c>
      <c r="G791" s="303" t="s">
        <v>19604</v>
      </c>
      <c r="H791" s="303" t="b">
        <v>0</v>
      </c>
      <c r="I791" s="303" t="b">
        <v>0</v>
      </c>
      <c r="O791" s="295"/>
      <c r="P791" s="295"/>
      <c r="Q791" s="295"/>
      <c r="R791" s="295"/>
      <c r="S791" s="295"/>
      <c r="T791" s="295"/>
      <c r="U791" s="295"/>
      <c r="V791" s="295"/>
      <c r="W791" s="295"/>
      <c r="X791" s="295"/>
      <c r="Y791" s="295"/>
      <c r="AB791" s="295"/>
      <c r="AC791" s="295"/>
    </row>
    <row r="792" spans="1:29">
      <c r="A792" s="303" t="s">
        <v>19682</v>
      </c>
      <c r="B792" s="303"/>
      <c r="C792" s="303" t="s">
        <v>19681</v>
      </c>
      <c r="D792" s="303"/>
      <c r="E792" s="303"/>
      <c r="F792" s="303">
        <v>15</v>
      </c>
      <c r="G792" s="303" t="s">
        <v>19604</v>
      </c>
      <c r="H792" s="303" t="b">
        <v>0</v>
      </c>
      <c r="I792" s="303" t="b">
        <v>0</v>
      </c>
      <c r="O792" s="295"/>
      <c r="P792" s="295"/>
      <c r="Q792" s="295"/>
      <c r="R792" s="295"/>
      <c r="S792" s="295"/>
      <c r="T792" s="295"/>
      <c r="U792" s="295"/>
      <c r="V792" s="295"/>
      <c r="W792" s="295"/>
      <c r="X792" s="295"/>
      <c r="Y792" s="295"/>
      <c r="AB792" s="295"/>
      <c r="AC792" s="295"/>
    </row>
    <row r="793" spans="1:29">
      <c r="A793" s="303" t="s">
        <v>19680</v>
      </c>
      <c r="B793" s="303"/>
      <c r="C793" s="303" t="s">
        <v>19679</v>
      </c>
      <c r="D793" s="303"/>
      <c r="E793" s="303"/>
      <c r="F793" s="303">
        <v>14</v>
      </c>
      <c r="G793" s="303" t="s">
        <v>19678</v>
      </c>
      <c r="H793" s="303" t="b">
        <v>0</v>
      </c>
      <c r="I793" s="303" t="b">
        <v>0</v>
      </c>
      <c r="O793" s="295"/>
      <c r="P793" s="295"/>
      <c r="Q793" s="295"/>
      <c r="R793" s="295"/>
      <c r="S793" s="295"/>
      <c r="T793" s="295"/>
      <c r="U793" s="295"/>
      <c r="V793" s="295"/>
      <c r="W793" s="295"/>
      <c r="X793" s="295"/>
      <c r="Y793" s="295"/>
      <c r="AB793" s="295"/>
      <c r="AC793" s="295"/>
    </row>
    <row r="794" spans="1:29">
      <c r="A794" s="303" t="s">
        <v>19677</v>
      </c>
      <c r="B794" s="303"/>
      <c r="C794" s="303" t="s">
        <v>19676</v>
      </c>
      <c r="D794" s="303"/>
      <c r="E794" s="303"/>
      <c r="F794" s="303">
        <v>29</v>
      </c>
      <c r="G794" s="303" t="s">
        <v>19604</v>
      </c>
      <c r="H794" s="303" t="b">
        <v>0</v>
      </c>
      <c r="I794" s="303" t="b">
        <v>0</v>
      </c>
      <c r="O794" s="295"/>
      <c r="P794" s="295"/>
      <c r="Q794" s="295"/>
      <c r="R794" s="295"/>
      <c r="S794" s="295"/>
      <c r="T794" s="295"/>
      <c r="U794" s="295"/>
      <c r="V794" s="295"/>
      <c r="W794" s="295"/>
      <c r="X794" s="295"/>
      <c r="Y794" s="295"/>
      <c r="AB794" s="295"/>
      <c r="AC794" s="295"/>
    </row>
    <row r="795" spans="1:29">
      <c r="A795" s="303" t="s">
        <v>19675</v>
      </c>
      <c r="B795" s="303"/>
      <c r="C795" s="303" t="s">
        <v>19651</v>
      </c>
      <c r="D795" s="303"/>
      <c r="E795" s="303"/>
      <c r="F795" s="303">
        <v>17</v>
      </c>
      <c r="G795" s="303" t="s">
        <v>19604</v>
      </c>
      <c r="H795" s="303" t="b">
        <v>0</v>
      </c>
      <c r="I795" s="303" t="b">
        <v>0</v>
      </c>
      <c r="O795" s="295"/>
      <c r="P795" s="295"/>
      <c r="Q795" s="295"/>
      <c r="R795" s="295"/>
      <c r="S795" s="295"/>
      <c r="T795" s="295"/>
      <c r="U795" s="295"/>
      <c r="V795" s="295"/>
      <c r="W795" s="295"/>
      <c r="X795" s="295"/>
      <c r="Y795" s="295"/>
      <c r="AB795" s="295"/>
      <c r="AC795" s="295"/>
    </row>
    <row r="796" spans="1:29">
      <c r="A796" s="303" t="s">
        <v>19674</v>
      </c>
      <c r="B796" s="303"/>
      <c r="C796" s="303" t="s">
        <v>19651</v>
      </c>
      <c r="D796" s="303"/>
      <c r="E796" s="303"/>
      <c r="F796" s="303">
        <v>9</v>
      </c>
      <c r="G796" s="303" t="s">
        <v>19604</v>
      </c>
      <c r="H796" s="303" t="b">
        <v>0</v>
      </c>
      <c r="I796" s="303" t="b">
        <v>0</v>
      </c>
      <c r="O796" s="295"/>
      <c r="P796" s="295"/>
      <c r="Q796" s="295"/>
      <c r="R796" s="295"/>
      <c r="S796" s="295"/>
      <c r="T796" s="295"/>
      <c r="U796" s="295"/>
      <c r="V796" s="295"/>
      <c r="W796" s="295"/>
      <c r="X796" s="295"/>
      <c r="Y796" s="295"/>
      <c r="AB796" s="295"/>
      <c r="AC796" s="295"/>
    </row>
    <row r="797" spans="1:29">
      <c r="A797" s="303" t="s">
        <v>19673</v>
      </c>
      <c r="B797" s="303"/>
      <c r="C797" s="303" t="s">
        <v>19651</v>
      </c>
      <c r="D797" s="303"/>
      <c r="E797" s="303"/>
      <c r="F797" s="303">
        <v>10</v>
      </c>
      <c r="G797" s="303" t="s">
        <v>19604</v>
      </c>
      <c r="H797" s="303" t="b">
        <v>1</v>
      </c>
      <c r="I797" s="303" t="b">
        <v>1</v>
      </c>
      <c r="O797" s="295"/>
      <c r="P797" s="295"/>
      <c r="Q797" s="295"/>
      <c r="R797" s="295"/>
      <c r="S797" s="295"/>
      <c r="T797" s="295"/>
      <c r="U797" s="295"/>
      <c r="V797" s="295"/>
      <c r="W797" s="295"/>
      <c r="X797" s="295"/>
      <c r="Y797" s="295"/>
      <c r="AB797" s="295"/>
      <c r="AC797" s="295"/>
    </row>
    <row r="798" spans="1:29">
      <c r="A798" s="303" t="s">
        <v>19672</v>
      </c>
      <c r="B798" s="303"/>
      <c r="C798" s="303" t="s">
        <v>19651</v>
      </c>
      <c r="D798" s="303"/>
      <c r="E798" s="303"/>
      <c r="F798" s="303">
        <v>15</v>
      </c>
      <c r="G798" s="303" t="s">
        <v>19604</v>
      </c>
      <c r="H798" s="303" t="b">
        <v>0</v>
      </c>
      <c r="I798" s="303" t="b">
        <v>0</v>
      </c>
      <c r="O798" s="295"/>
      <c r="P798" s="295"/>
      <c r="Q798" s="295"/>
      <c r="R798" s="295"/>
      <c r="S798" s="295"/>
      <c r="T798" s="295"/>
      <c r="U798" s="295"/>
      <c r="V798" s="295"/>
      <c r="W798" s="295"/>
      <c r="X798" s="295"/>
      <c r="Y798" s="295"/>
      <c r="AB798" s="295"/>
      <c r="AC798" s="295"/>
    </row>
    <row r="799" spans="1:29">
      <c r="A799" s="303" t="s">
        <v>19671</v>
      </c>
      <c r="B799" s="303"/>
      <c r="C799" s="303" t="s">
        <v>19651</v>
      </c>
      <c r="D799" s="303"/>
      <c r="E799" s="303"/>
      <c r="F799" s="303">
        <v>14</v>
      </c>
      <c r="G799" s="303" t="s">
        <v>19604</v>
      </c>
      <c r="H799" s="303" t="b">
        <v>0</v>
      </c>
      <c r="I799" s="303" t="b">
        <v>0</v>
      </c>
      <c r="O799" s="295"/>
      <c r="P799" s="295"/>
      <c r="Q799" s="295"/>
      <c r="R799" s="295"/>
      <c r="S799" s="295"/>
      <c r="T799" s="295"/>
      <c r="U799" s="295"/>
      <c r="V799" s="295"/>
      <c r="W799" s="295"/>
      <c r="X799" s="295"/>
      <c r="Y799" s="295"/>
      <c r="AB799" s="295"/>
      <c r="AC799" s="295"/>
    </row>
    <row r="800" spans="1:29">
      <c r="A800" s="303" t="s">
        <v>19670</v>
      </c>
      <c r="B800" s="303"/>
      <c r="C800" s="303" t="s">
        <v>19651</v>
      </c>
      <c r="D800" s="303"/>
      <c r="E800" s="303"/>
      <c r="F800" s="303">
        <v>8</v>
      </c>
      <c r="G800" s="303" t="s">
        <v>19604</v>
      </c>
      <c r="H800" s="303" t="b">
        <v>0</v>
      </c>
      <c r="I800" s="303" t="b">
        <v>0</v>
      </c>
      <c r="O800" s="295"/>
      <c r="P800" s="295"/>
      <c r="Q800" s="295"/>
      <c r="R800" s="295"/>
      <c r="S800" s="295"/>
      <c r="T800" s="295"/>
      <c r="U800" s="295"/>
      <c r="V800" s="295"/>
      <c r="W800" s="295"/>
      <c r="X800" s="295"/>
      <c r="Y800" s="295"/>
      <c r="AB800" s="295"/>
      <c r="AC800" s="295"/>
    </row>
    <row r="801" spans="1:29">
      <c r="A801" s="303" t="s">
        <v>19669</v>
      </c>
      <c r="B801" s="303"/>
      <c r="C801" s="303" t="s">
        <v>19651</v>
      </c>
      <c r="D801" s="303" t="s">
        <v>19668</v>
      </c>
      <c r="E801" s="303" t="s">
        <v>19661</v>
      </c>
      <c r="F801" s="303">
        <v>27</v>
      </c>
      <c r="G801" s="303" t="s">
        <v>19604</v>
      </c>
      <c r="H801" s="303" t="b">
        <v>1</v>
      </c>
      <c r="I801" s="303" t="b">
        <v>1</v>
      </c>
      <c r="O801" s="295"/>
      <c r="P801" s="295"/>
      <c r="Q801" s="295"/>
      <c r="R801" s="295"/>
      <c r="S801" s="295"/>
      <c r="T801" s="295"/>
      <c r="U801" s="295"/>
      <c r="V801" s="295"/>
      <c r="W801" s="295"/>
      <c r="X801" s="295"/>
      <c r="Y801" s="295"/>
      <c r="AB801" s="295"/>
      <c r="AC801" s="295"/>
    </row>
    <row r="802" spans="1:29">
      <c r="A802" s="303" t="s">
        <v>19667</v>
      </c>
      <c r="B802" s="303"/>
      <c r="C802" s="303" t="s">
        <v>19651</v>
      </c>
      <c r="D802" s="303" t="s">
        <v>19666</v>
      </c>
      <c r="E802" s="303" t="s">
        <v>19665</v>
      </c>
      <c r="F802" s="303">
        <v>28</v>
      </c>
      <c r="G802" s="303" t="s">
        <v>19604</v>
      </c>
      <c r="H802" s="303" t="b">
        <v>1</v>
      </c>
      <c r="I802" s="303" t="b">
        <v>1</v>
      </c>
      <c r="O802" s="295"/>
      <c r="P802" s="295"/>
      <c r="Q802" s="295"/>
      <c r="R802" s="295"/>
      <c r="S802" s="295"/>
      <c r="T802" s="295"/>
      <c r="U802" s="295"/>
      <c r="V802" s="295"/>
      <c r="W802" s="295"/>
      <c r="X802" s="295"/>
      <c r="Y802" s="295"/>
      <c r="AB802" s="295"/>
      <c r="AC802" s="295"/>
    </row>
    <row r="803" spans="1:29">
      <c r="A803" s="303" t="s">
        <v>19664</v>
      </c>
      <c r="B803" s="303" t="s">
        <v>19663</v>
      </c>
      <c r="C803" s="303" t="s">
        <v>19651</v>
      </c>
      <c r="D803" s="303" t="s">
        <v>19662</v>
      </c>
      <c r="E803" s="303" t="s">
        <v>19661</v>
      </c>
      <c r="F803" s="303">
        <v>27</v>
      </c>
      <c r="G803" s="303" t="s">
        <v>19604</v>
      </c>
      <c r="H803" s="303" t="b">
        <v>1</v>
      </c>
      <c r="I803" s="303" t="b">
        <v>1</v>
      </c>
      <c r="O803" s="295"/>
      <c r="P803" s="295"/>
      <c r="Q803" s="295"/>
      <c r="R803" s="295"/>
      <c r="S803" s="295"/>
      <c r="T803" s="295"/>
      <c r="U803" s="295"/>
      <c r="V803" s="295"/>
      <c r="W803" s="295"/>
      <c r="X803" s="295"/>
      <c r="Y803" s="295"/>
      <c r="AB803" s="295"/>
      <c r="AC803" s="295"/>
    </row>
    <row r="804" spans="1:29">
      <c r="A804" s="303" t="s">
        <v>19660</v>
      </c>
      <c r="B804" s="303"/>
      <c r="C804" s="303" t="s">
        <v>19651</v>
      </c>
      <c r="D804" s="303"/>
      <c r="E804" s="303"/>
      <c r="F804" s="303">
        <v>25</v>
      </c>
      <c r="G804" s="303" t="s">
        <v>19604</v>
      </c>
      <c r="H804" s="303" t="b">
        <v>0</v>
      </c>
      <c r="I804" s="303" t="b">
        <v>0</v>
      </c>
      <c r="O804" s="295"/>
      <c r="P804" s="295"/>
      <c r="Q804" s="295"/>
      <c r="R804" s="295"/>
      <c r="S804" s="295"/>
      <c r="T804" s="295"/>
      <c r="U804" s="295"/>
      <c r="V804" s="295"/>
      <c r="W804" s="295"/>
      <c r="X804" s="295"/>
      <c r="Y804" s="295"/>
      <c r="AB804" s="295"/>
      <c r="AC804" s="295"/>
    </row>
    <row r="805" spans="1:29">
      <c r="A805" s="303" t="s">
        <v>19659</v>
      </c>
      <c r="B805" s="303"/>
      <c r="C805" s="303" t="s">
        <v>19651</v>
      </c>
      <c r="D805" s="303"/>
      <c r="E805" s="303"/>
      <c r="F805" s="303">
        <v>6</v>
      </c>
      <c r="G805" s="303" t="s">
        <v>19604</v>
      </c>
      <c r="H805" s="303" t="b">
        <v>0</v>
      </c>
      <c r="I805" s="303" t="b">
        <v>0</v>
      </c>
      <c r="O805" s="295"/>
      <c r="P805" s="295"/>
      <c r="Q805" s="295"/>
      <c r="R805" s="295"/>
      <c r="S805" s="295"/>
      <c r="T805" s="295"/>
      <c r="U805" s="295"/>
      <c r="V805" s="295"/>
      <c r="W805" s="295"/>
      <c r="X805" s="295"/>
      <c r="Y805" s="295"/>
      <c r="AB805" s="295"/>
      <c r="AC805" s="295"/>
    </row>
    <row r="806" spans="1:29">
      <c r="A806" s="303" t="s">
        <v>19658</v>
      </c>
      <c r="B806" s="303"/>
      <c r="C806" s="303" t="s">
        <v>19651</v>
      </c>
      <c r="D806" s="303"/>
      <c r="E806" s="303"/>
      <c r="F806" s="303">
        <v>10</v>
      </c>
      <c r="G806" s="303" t="s">
        <v>19604</v>
      </c>
      <c r="H806" s="303" t="b">
        <v>0</v>
      </c>
      <c r="I806" s="303" t="b">
        <v>0</v>
      </c>
      <c r="O806" s="295"/>
      <c r="P806" s="295"/>
      <c r="Q806" s="295"/>
      <c r="R806" s="295"/>
      <c r="S806" s="295"/>
      <c r="T806" s="295"/>
      <c r="U806" s="295"/>
      <c r="V806" s="295"/>
      <c r="W806" s="295"/>
      <c r="X806" s="295"/>
      <c r="Y806" s="295"/>
      <c r="AB806" s="295"/>
      <c r="AC806" s="295"/>
    </row>
    <row r="807" spans="1:29">
      <c r="A807" s="303" t="s">
        <v>19657</v>
      </c>
      <c r="B807" s="303"/>
      <c r="C807" s="303" t="s">
        <v>19651</v>
      </c>
      <c r="D807" s="303"/>
      <c r="E807" s="303"/>
      <c r="F807" s="303">
        <v>11</v>
      </c>
      <c r="G807" s="303" t="s">
        <v>19604</v>
      </c>
      <c r="H807" s="303" t="b">
        <v>0</v>
      </c>
      <c r="I807" s="303" t="b">
        <v>0</v>
      </c>
      <c r="O807" s="295"/>
      <c r="P807" s="295"/>
      <c r="Q807" s="295"/>
      <c r="R807" s="295"/>
      <c r="S807" s="295"/>
      <c r="T807" s="295"/>
      <c r="U807" s="295"/>
      <c r="V807" s="295"/>
      <c r="W807" s="295"/>
      <c r="X807" s="295"/>
      <c r="Y807" s="295"/>
      <c r="AB807" s="295"/>
      <c r="AC807" s="295"/>
    </row>
    <row r="808" spans="1:29">
      <c r="A808" s="303" t="s">
        <v>19656</v>
      </c>
      <c r="B808" s="303"/>
      <c r="C808" s="303" t="s">
        <v>19651</v>
      </c>
      <c r="D808" s="303"/>
      <c r="E808" s="303"/>
      <c r="F808" s="303">
        <v>8</v>
      </c>
      <c r="G808" s="303" t="s">
        <v>19604</v>
      </c>
      <c r="H808" s="303" t="b">
        <v>0</v>
      </c>
      <c r="I808" s="303" t="b">
        <v>0</v>
      </c>
      <c r="O808" s="295"/>
      <c r="P808" s="295"/>
      <c r="Q808" s="295"/>
      <c r="R808" s="295"/>
      <c r="S808" s="295"/>
      <c r="T808" s="295"/>
      <c r="U808" s="295"/>
      <c r="V808" s="295"/>
      <c r="W808" s="295"/>
      <c r="X808" s="295"/>
      <c r="Y808" s="295"/>
      <c r="AB808" s="295"/>
      <c r="AC808" s="295"/>
    </row>
    <row r="809" spans="1:29">
      <c r="A809" s="303" t="s">
        <v>19655</v>
      </c>
      <c r="B809" s="303"/>
      <c r="C809" s="303" t="s">
        <v>19651</v>
      </c>
      <c r="D809" s="303"/>
      <c r="E809" s="303"/>
      <c r="F809" s="303">
        <v>10</v>
      </c>
      <c r="G809" s="303" t="s">
        <v>19604</v>
      </c>
      <c r="H809" s="303" t="b">
        <v>0</v>
      </c>
      <c r="I809" s="303" t="b">
        <v>0</v>
      </c>
      <c r="O809" s="295"/>
      <c r="P809" s="295"/>
      <c r="Q809" s="295"/>
      <c r="R809" s="295"/>
      <c r="S809" s="295"/>
      <c r="T809" s="295"/>
      <c r="U809" s="295"/>
      <c r="V809" s="295"/>
      <c r="W809" s="295"/>
      <c r="X809" s="295"/>
      <c r="Y809" s="295"/>
      <c r="AB809" s="295"/>
      <c r="AC809" s="295"/>
    </row>
    <row r="810" spans="1:29">
      <c r="A810" s="303" t="s">
        <v>19654</v>
      </c>
      <c r="B810" s="303"/>
      <c r="C810" s="303" t="s">
        <v>19651</v>
      </c>
      <c r="D810" s="303"/>
      <c r="E810" s="303"/>
      <c r="F810" s="303">
        <v>9</v>
      </c>
      <c r="G810" s="303" t="s">
        <v>19604</v>
      </c>
      <c r="H810" s="303" t="b">
        <v>0</v>
      </c>
      <c r="I810" s="303" t="b">
        <v>0</v>
      </c>
      <c r="O810" s="295"/>
      <c r="P810" s="295"/>
      <c r="Q810" s="295"/>
      <c r="R810" s="295"/>
      <c r="S810" s="295"/>
      <c r="T810" s="295"/>
      <c r="U810" s="295"/>
      <c r="V810" s="295"/>
      <c r="W810" s="295"/>
      <c r="X810" s="295"/>
      <c r="Y810" s="295"/>
      <c r="AB810" s="295"/>
      <c r="AC810" s="295"/>
    </row>
    <row r="811" spans="1:29">
      <c r="A811" s="303" t="s">
        <v>19653</v>
      </c>
      <c r="B811" s="303"/>
      <c r="C811" s="303" t="s">
        <v>19651</v>
      </c>
      <c r="D811" s="303"/>
      <c r="E811" s="303"/>
      <c r="F811" s="303">
        <v>8</v>
      </c>
      <c r="G811" s="303" t="s">
        <v>19604</v>
      </c>
      <c r="H811" s="303" t="b">
        <v>0</v>
      </c>
      <c r="I811" s="303" t="b">
        <v>0</v>
      </c>
      <c r="O811" s="295"/>
      <c r="P811" s="295"/>
      <c r="Q811" s="295"/>
      <c r="R811" s="295"/>
      <c r="S811" s="295"/>
      <c r="T811" s="295"/>
      <c r="U811" s="295"/>
      <c r="V811" s="295"/>
      <c r="W811" s="295"/>
      <c r="X811" s="295"/>
      <c r="Y811" s="295"/>
      <c r="AB811" s="295"/>
      <c r="AC811" s="295"/>
    </row>
    <row r="812" spans="1:29">
      <c r="A812" s="303" t="s">
        <v>19652</v>
      </c>
      <c r="B812" s="303"/>
      <c r="C812" s="303" t="s">
        <v>19651</v>
      </c>
      <c r="D812" s="303"/>
      <c r="E812" s="303"/>
      <c r="F812" s="303">
        <v>9</v>
      </c>
      <c r="G812" s="303" t="s">
        <v>19604</v>
      </c>
      <c r="H812" s="303" t="b">
        <v>0</v>
      </c>
      <c r="I812" s="303" t="b">
        <v>0</v>
      </c>
      <c r="O812" s="295"/>
      <c r="P812" s="295"/>
      <c r="Q812" s="295"/>
      <c r="R812" s="295"/>
      <c r="S812" s="295"/>
      <c r="T812" s="295"/>
      <c r="U812" s="295"/>
      <c r="V812" s="295"/>
      <c r="W812" s="295"/>
      <c r="X812" s="295"/>
      <c r="Y812" s="295"/>
      <c r="AB812" s="295"/>
      <c r="AC812" s="295"/>
    </row>
    <row r="813" spans="1:29">
      <c r="A813" s="303" t="s">
        <v>19650</v>
      </c>
      <c r="B813" s="303"/>
      <c r="C813" s="303" t="s">
        <v>19647</v>
      </c>
      <c r="D813" s="303"/>
      <c r="E813" s="303"/>
      <c r="F813" s="303">
        <v>24</v>
      </c>
      <c r="G813" s="303" t="s">
        <v>19649</v>
      </c>
      <c r="H813" s="303" t="b">
        <v>0</v>
      </c>
      <c r="I813" s="303" t="b">
        <v>0</v>
      </c>
      <c r="O813" s="295"/>
      <c r="P813" s="295"/>
      <c r="Q813" s="295"/>
      <c r="R813" s="295"/>
      <c r="S813" s="295"/>
      <c r="T813" s="295"/>
      <c r="U813" s="295"/>
      <c r="V813" s="295"/>
      <c r="W813" s="295"/>
      <c r="X813" s="295"/>
      <c r="Y813" s="295"/>
      <c r="AB813" s="295"/>
      <c r="AC813" s="295"/>
    </row>
    <row r="814" spans="1:29">
      <c r="A814" s="303" t="s">
        <v>19648</v>
      </c>
      <c r="B814" s="303"/>
      <c r="C814" s="303" t="s">
        <v>19647</v>
      </c>
      <c r="D814" s="303"/>
      <c r="E814" s="303"/>
      <c r="F814" s="303">
        <v>26</v>
      </c>
      <c r="G814" s="303" t="s">
        <v>19604</v>
      </c>
      <c r="H814" s="303" t="b">
        <v>0</v>
      </c>
      <c r="I814" s="303" t="b">
        <v>0</v>
      </c>
      <c r="O814" s="295"/>
      <c r="P814" s="295"/>
      <c r="Q814" s="295"/>
      <c r="R814" s="295"/>
      <c r="S814" s="295"/>
      <c r="T814" s="295"/>
      <c r="U814" s="295"/>
      <c r="V814" s="295"/>
      <c r="W814" s="295"/>
      <c r="X814" s="295"/>
      <c r="Y814" s="295"/>
      <c r="AB814" s="295"/>
      <c r="AC814" s="295"/>
    </row>
    <row r="815" spans="1:29">
      <c r="A815" s="303" t="s">
        <v>19646</v>
      </c>
      <c r="B815" s="303"/>
      <c r="C815" s="303" t="s">
        <v>19645</v>
      </c>
      <c r="D815" s="303"/>
      <c r="E815" s="303"/>
      <c r="F815" s="303">
        <v>4</v>
      </c>
      <c r="G815" s="303" t="s">
        <v>19604</v>
      </c>
      <c r="H815" s="303" t="b">
        <v>0</v>
      </c>
      <c r="I815" s="303" t="b">
        <v>0</v>
      </c>
      <c r="O815" s="295"/>
      <c r="P815" s="295"/>
      <c r="Q815" s="295"/>
      <c r="R815" s="295"/>
      <c r="S815" s="295"/>
      <c r="T815" s="295"/>
      <c r="U815" s="295"/>
      <c r="V815" s="295"/>
      <c r="W815" s="295"/>
      <c r="X815" s="295"/>
      <c r="Y815" s="295"/>
      <c r="AB815" s="295"/>
      <c r="AC815" s="295"/>
    </row>
    <row r="816" spans="1:29">
      <c r="A816" s="303" t="s">
        <v>4573</v>
      </c>
      <c r="B816" s="303"/>
      <c r="C816" s="303" t="s">
        <v>19640</v>
      </c>
      <c r="D816" s="303"/>
      <c r="E816" s="303"/>
      <c r="F816" s="303"/>
      <c r="G816" s="303"/>
      <c r="H816" s="303" t="b">
        <v>0</v>
      </c>
      <c r="I816" s="303" t="b">
        <v>0</v>
      </c>
      <c r="O816" s="295"/>
      <c r="P816" s="295"/>
      <c r="Q816" s="295"/>
      <c r="R816" s="295"/>
      <c r="S816" s="295"/>
      <c r="T816" s="295"/>
      <c r="U816" s="295"/>
      <c r="V816" s="295"/>
      <c r="W816" s="295"/>
      <c r="X816" s="295"/>
      <c r="Y816" s="295"/>
      <c r="AB816" s="295"/>
      <c r="AC816" s="295"/>
    </row>
    <row r="817" spans="1:29">
      <c r="A817" s="303" t="s">
        <v>4560</v>
      </c>
      <c r="B817" s="303"/>
      <c r="C817" s="303" t="s">
        <v>19640</v>
      </c>
      <c r="D817" s="303"/>
      <c r="E817" s="303"/>
      <c r="F817" s="303"/>
      <c r="G817" s="303"/>
      <c r="H817" s="303" t="b">
        <v>0</v>
      </c>
      <c r="I817" s="303" t="b">
        <v>0</v>
      </c>
      <c r="O817" s="295"/>
      <c r="P817" s="295"/>
      <c r="Q817" s="295"/>
      <c r="R817" s="295"/>
      <c r="S817" s="295"/>
      <c r="T817" s="295"/>
      <c r="U817" s="295"/>
      <c r="V817" s="295"/>
      <c r="W817" s="295"/>
      <c r="X817" s="295"/>
      <c r="Y817" s="295"/>
      <c r="AB817" s="295"/>
      <c r="AC817" s="295"/>
    </row>
    <row r="818" spans="1:29">
      <c r="A818" s="303" t="s">
        <v>4565</v>
      </c>
      <c r="B818" s="303"/>
      <c r="C818" s="303" t="s">
        <v>19640</v>
      </c>
      <c r="D818" s="303"/>
      <c r="E818" s="303"/>
      <c r="F818" s="303"/>
      <c r="G818" s="303"/>
      <c r="H818" s="303" t="b">
        <v>0</v>
      </c>
      <c r="I818" s="303" t="b">
        <v>0</v>
      </c>
      <c r="O818" s="295"/>
      <c r="P818" s="295"/>
      <c r="Q818" s="295"/>
      <c r="R818" s="295"/>
      <c r="S818" s="295"/>
      <c r="T818" s="295"/>
      <c r="U818" s="295"/>
      <c r="V818" s="295"/>
      <c r="W818" s="295"/>
      <c r="X818" s="295"/>
      <c r="Y818" s="295"/>
      <c r="AB818" s="295"/>
      <c r="AC818" s="295"/>
    </row>
    <row r="819" spans="1:29">
      <c r="A819" s="303" t="s">
        <v>4571</v>
      </c>
      <c r="B819" s="303"/>
      <c r="C819" s="303" t="s">
        <v>19640</v>
      </c>
      <c r="D819" s="303"/>
      <c r="E819" s="303"/>
      <c r="F819" s="303"/>
      <c r="G819" s="303"/>
      <c r="H819" s="303" t="b">
        <v>0</v>
      </c>
      <c r="I819" s="303" t="b">
        <v>0</v>
      </c>
      <c r="O819" s="295"/>
      <c r="P819" s="295"/>
      <c r="Q819" s="295"/>
      <c r="R819" s="295"/>
      <c r="S819" s="295"/>
      <c r="T819" s="295"/>
      <c r="U819" s="295"/>
      <c r="V819" s="295"/>
      <c r="W819" s="295"/>
      <c r="X819" s="295"/>
      <c r="Y819" s="295"/>
      <c r="AB819" s="295"/>
      <c r="AC819" s="295"/>
    </row>
    <row r="820" spans="1:29">
      <c r="A820" s="303" t="s">
        <v>4568</v>
      </c>
      <c r="B820" s="303"/>
      <c r="C820" s="303" t="s">
        <v>19640</v>
      </c>
      <c r="D820" s="303"/>
      <c r="E820" s="303"/>
      <c r="F820" s="303"/>
      <c r="G820" s="303"/>
      <c r="H820" s="303" t="b">
        <v>0</v>
      </c>
      <c r="I820" s="303" t="b">
        <v>0</v>
      </c>
      <c r="O820" s="295"/>
      <c r="P820" s="295"/>
      <c r="Q820" s="295"/>
      <c r="R820" s="295"/>
      <c r="S820" s="295"/>
      <c r="T820" s="295"/>
      <c r="U820" s="295"/>
      <c r="V820" s="295"/>
      <c r="W820" s="295"/>
      <c r="X820" s="295"/>
      <c r="Y820" s="295"/>
      <c r="AB820" s="295"/>
      <c r="AC820" s="295"/>
    </row>
    <row r="821" spans="1:29">
      <c r="A821" s="303" t="s">
        <v>4562</v>
      </c>
      <c r="B821" s="303"/>
      <c r="C821" s="303" t="s">
        <v>19640</v>
      </c>
      <c r="D821" s="303"/>
      <c r="E821" s="303"/>
      <c r="F821" s="303"/>
      <c r="G821" s="303"/>
      <c r="H821" s="303" t="b">
        <v>0</v>
      </c>
      <c r="I821" s="303" t="b">
        <v>0</v>
      </c>
      <c r="O821" s="295"/>
      <c r="P821" s="295"/>
      <c r="Q821" s="295"/>
      <c r="R821" s="295"/>
      <c r="S821" s="295"/>
      <c r="T821" s="295"/>
      <c r="U821" s="295"/>
      <c r="V821" s="295"/>
      <c r="W821" s="295"/>
      <c r="X821" s="295"/>
      <c r="Y821" s="295"/>
      <c r="AB821" s="295"/>
      <c r="AC821" s="295"/>
    </row>
    <row r="822" spans="1:29">
      <c r="A822" s="303" t="s">
        <v>4569</v>
      </c>
      <c r="B822" s="303"/>
      <c r="C822" s="303" t="s">
        <v>19640</v>
      </c>
      <c r="D822" s="303"/>
      <c r="E822" s="303"/>
      <c r="F822" s="303"/>
      <c r="G822" s="303"/>
      <c r="H822" s="303" t="b">
        <v>0</v>
      </c>
      <c r="I822" s="303" t="b">
        <v>0</v>
      </c>
      <c r="O822" s="295"/>
      <c r="P822" s="295"/>
      <c r="Q822" s="295"/>
      <c r="R822" s="295"/>
      <c r="S822" s="295"/>
      <c r="T822" s="295"/>
      <c r="U822" s="295"/>
      <c r="V822" s="295"/>
      <c r="W822" s="295"/>
      <c r="X822" s="295"/>
      <c r="Y822" s="295"/>
      <c r="AB822" s="295"/>
      <c r="AC822" s="295"/>
    </row>
    <row r="823" spans="1:29">
      <c r="A823" s="303" t="s">
        <v>4570</v>
      </c>
      <c r="B823" s="303"/>
      <c r="C823" s="303" t="s">
        <v>19640</v>
      </c>
      <c r="D823" s="303"/>
      <c r="E823" s="303"/>
      <c r="F823" s="303"/>
      <c r="G823" s="303"/>
      <c r="H823" s="303" t="b">
        <v>0</v>
      </c>
      <c r="I823" s="303" t="b">
        <v>0</v>
      </c>
      <c r="O823" s="295"/>
      <c r="P823" s="295"/>
      <c r="Q823" s="295"/>
      <c r="R823" s="295"/>
      <c r="S823" s="295"/>
      <c r="T823" s="295"/>
      <c r="U823" s="295"/>
      <c r="V823" s="295"/>
      <c r="W823" s="295"/>
      <c r="X823" s="295"/>
      <c r="Y823" s="295"/>
      <c r="AB823" s="295"/>
      <c r="AC823" s="295"/>
    </row>
    <row r="824" spans="1:29">
      <c r="A824" s="303" t="s">
        <v>19644</v>
      </c>
      <c r="B824" s="303"/>
      <c r="C824" s="303" t="s">
        <v>19640</v>
      </c>
      <c r="D824" s="303"/>
      <c r="E824" s="303"/>
      <c r="F824" s="303"/>
      <c r="G824" s="303"/>
      <c r="H824" s="303" t="b">
        <v>0</v>
      </c>
      <c r="I824" s="303" t="b">
        <v>0</v>
      </c>
      <c r="O824" s="295"/>
      <c r="P824" s="295"/>
      <c r="Q824" s="295"/>
      <c r="R824" s="295"/>
      <c r="S824" s="295"/>
      <c r="T824" s="295"/>
      <c r="U824" s="295"/>
      <c r="V824" s="295"/>
      <c r="W824" s="295"/>
      <c r="X824" s="295"/>
      <c r="Y824" s="295"/>
      <c r="AB824" s="295"/>
      <c r="AC824" s="295"/>
    </row>
    <row r="825" spans="1:29">
      <c r="A825" s="303" t="s">
        <v>4554</v>
      </c>
      <c r="B825" s="303"/>
      <c r="C825" s="303" t="s">
        <v>19640</v>
      </c>
      <c r="D825" s="303"/>
      <c r="E825" s="303"/>
      <c r="F825" s="303"/>
      <c r="G825" s="303"/>
      <c r="H825" s="303" t="b">
        <v>0</v>
      </c>
      <c r="I825" s="303" t="b">
        <v>0</v>
      </c>
      <c r="O825" s="295"/>
      <c r="P825" s="295"/>
      <c r="Q825" s="295"/>
      <c r="R825" s="295"/>
      <c r="S825" s="295"/>
      <c r="T825" s="295"/>
      <c r="U825" s="295"/>
      <c r="V825" s="295"/>
      <c r="W825" s="295"/>
      <c r="X825" s="295"/>
      <c r="Y825" s="295"/>
      <c r="AB825" s="295"/>
      <c r="AC825" s="295"/>
    </row>
    <row r="826" spans="1:29">
      <c r="A826" s="303" t="s">
        <v>4563</v>
      </c>
      <c r="B826" s="303"/>
      <c r="C826" s="303" t="s">
        <v>19640</v>
      </c>
      <c r="D826" s="303"/>
      <c r="E826" s="303"/>
      <c r="F826" s="303"/>
      <c r="G826" s="303"/>
      <c r="H826" s="303" t="b">
        <v>0</v>
      </c>
      <c r="I826" s="303" t="b">
        <v>0</v>
      </c>
      <c r="O826" s="295"/>
      <c r="P826" s="295"/>
      <c r="Q826" s="295"/>
      <c r="R826" s="295"/>
      <c r="S826" s="295"/>
      <c r="T826" s="295"/>
      <c r="U826" s="295"/>
      <c r="V826" s="295"/>
      <c r="W826" s="295"/>
      <c r="X826" s="295"/>
      <c r="Y826" s="295"/>
      <c r="AB826" s="295"/>
      <c r="AC826" s="295"/>
    </row>
    <row r="827" spans="1:29">
      <c r="A827" s="303" t="s">
        <v>4566</v>
      </c>
      <c r="B827" s="303"/>
      <c r="C827" s="303" t="s">
        <v>19640</v>
      </c>
      <c r="D827" s="303"/>
      <c r="E827" s="303"/>
      <c r="F827" s="303"/>
      <c r="G827" s="303"/>
      <c r="H827" s="303" t="b">
        <v>0</v>
      </c>
      <c r="I827" s="303" t="b">
        <v>0</v>
      </c>
      <c r="O827" s="295"/>
      <c r="P827" s="295"/>
      <c r="Q827" s="295"/>
      <c r="R827" s="295"/>
      <c r="S827" s="295"/>
      <c r="T827" s="295"/>
      <c r="U827" s="295"/>
      <c r="V827" s="295"/>
      <c r="W827" s="295"/>
      <c r="X827" s="295"/>
      <c r="Y827" s="295"/>
      <c r="AB827" s="295"/>
      <c r="AC827" s="295"/>
    </row>
    <row r="828" spans="1:29">
      <c r="A828" s="303" t="s">
        <v>4555</v>
      </c>
      <c r="B828" s="303"/>
      <c r="C828" s="303" t="s">
        <v>19640</v>
      </c>
      <c r="D828" s="303"/>
      <c r="E828" s="303"/>
      <c r="F828" s="303"/>
      <c r="G828" s="303"/>
      <c r="H828" s="303" t="b">
        <v>0</v>
      </c>
      <c r="I828" s="303" t="b">
        <v>0</v>
      </c>
      <c r="O828" s="295"/>
      <c r="P828" s="295"/>
      <c r="Q828" s="295"/>
      <c r="R828" s="295"/>
      <c r="S828" s="295"/>
      <c r="T828" s="295"/>
      <c r="U828" s="295"/>
      <c r="V828" s="295"/>
      <c r="W828" s="295"/>
      <c r="X828" s="295"/>
      <c r="Y828" s="295"/>
      <c r="AB828" s="295"/>
      <c r="AC828" s="295"/>
    </row>
    <row r="829" spans="1:29">
      <c r="A829" s="303" t="s">
        <v>4552</v>
      </c>
      <c r="B829" s="303"/>
      <c r="C829" s="303" t="s">
        <v>19640</v>
      </c>
      <c r="D829" s="303"/>
      <c r="E829" s="303"/>
      <c r="F829" s="303"/>
      <c r="G829" s="303"/>
      <c r="H829" s="303" t="b">
        <v>0</v>
      </c>
      <c r="I829" s="303" t="b">
        <v>0</v>
      </c>
      <c r="O829" s="295"/>
      <c r="P829" s="295"/>
      <c r="Q829" s="295"/>
      <c r="R829" s="295"/>
      <c r="S829" s="295"/>
      <c r="T829" s="295"/>
      <c r="U829" s="295"/>
      <c r="V829" s="295"/>
      <c r="W829" s="295"/>
      <c r="X829" s="295"/>
      <c r="Y829" s="295"/>
      <c r="AB829" s="295"/>
      <c r="AC829" s="295"/>
    </row>
    <row r="830" spans="1:29">
      <c r="A830" s="303" t="s">
        <v>4572</v>
      </c>
      <c r="B830" s="303"/>
      <c r="C830" s="303" t="s">
        <v>19640</v>
      </c>
      <c r="D830" s="303"/>
      <c r="E830" s="303"/>
      <c r="F830" s="303"/>
      <c r="G830" s="303"/>
      <c r="H830" s="303" t="b">
        <v>0</v>
      </c>
      <c r="I830" s="303" t="b">
        <v>0</v>
      </c>
      <c r="O830" s="295"/>
      <c r="P830" s="295"/>
      <c r="Q830" s="295"/>
      <c r="R830" s="295"/>
      <c r="S830" s="295"/>
      <c r="T830" s="295"/>
      <c r="U830" s="295"/>
      <c r="V830" s="295"/>
      <c r="W830" s="295"/>
      <c r="X830" s="295"/>
      <c r="Y830" s="295"/>
      <c r="AB830" s="295"/>
      <c r="AC830" s="295"/>
    </row>
    <row r="831" spans="1:29">
      <c r="A831" s="303" t="s">
        <v>4564</v>
      </c>
      <c r="B831" s="303"/>
      <c r="C831" s="303" t="s">
        <v>19640</v>
      </c>
      <c r="D831" s="303"/>
      <c r="E831" s="303"/>
      <c r="F831" s="303"/>
      <c r="G831" s="303"/>
      <c r="H831" s="303" t="b">
        <v>0</v>
      </c>
      <c r="I831" s="303" t="b">
        <v>0</v>
      </c>
      <c r="O831" s="295"/>
      <c r="P831" s="295"/>
      <c r="Q831" s="295"/>
      <c r="R831" s="295"/>
      <c r="S831" s="295"/>
      <c r="T831" s="295"/>
      <c r="U831" s="295"/>
      <c r="V831" s="295"/>
      <c r="W831" s="295"/>
      <c r="X831" s="295"/>
      <c r="Y831" s="295"/>
      <c r="AB831" s="295"/>
      <c r="AC831" s="295"/>
    </row>
    <row r="832" spans="1:29">
      <c r="A832" s="303" t="s">
        <v>4558</v>
      </c>
      <c r="B832" s="303"/>
      <c r="C832" s="303" t="s">
        <v>19640</v>
      </c>
      <c r="D832" s="303"/>
      <c r="E832" s="303"/>
      <c r="F832" s="303"/>
      <c r="G832" s="303"/>
      <c r="H832" s="303" t="b">
        <v>0</v>
      </c>
      <c r="I832" s="303" t="b">
        <v>0</v>
      </c>
      <c r="O832" s="295"/>
      <c r="P832" s="295"/>
      <c r="Q832" s="295"/>
      <c r="R832" s="295"/>
      <c r="S832" s="295"/>
      <c r="T832" s="295"/>
      <c r="U832" s="295"/>
      <c r="V832" s="295"/>
      <c r="W832" s="295"/>
      <c r="X832" s="295"/>
      <c r="Y832" s="295"/>
      <c r="AB832" s="295"/>
      <c r="AC832" s="295"/>
    </row>
    <row r="833" spans="1:29">
      <c r="A833" s="303" t="s">
        <v>4559</v>
      </c>
      <c r="B833" s="303"/>
      <c r="C833" s="303" t="s">
        <v>19640</v>
      </c>
      <c r="D833" s="303"/>
      <c r="E833" s="303"/>
      <c r="F833" s="303"/>
      <c r="G833" s="303"/>
      <c r="H833" s="303" t="b">
        <v>0</v>
      </c>
      <c r="I833" s="303" t="b">
        <v>0</v>
      </c>
      <c r="O833" s="295"/>
      <c r="P833" s="295"/>
      <c r="Q833" s="295"/>
      <c r="R833" s="295"/>
      <c r="S833" s="295"/>
      <c r="T833" s="295"/>
      <c r="U833" s="295"/>
      <c r="V833" s="295"/>
      <c r="W833" s="295"/>
      <c r="X833" s="295"/>
      <c r="Y833" s="295"/>
      <c r="AB833" s="295"/>
      <c r="AC833" s="295"/>
    </row>
    <row r="834" spans="1:29">
      <c r="A834" s="303" t="s">
        <v>19643</v>
      </c>
      <c r="B834" s="303"/>
      <c r="C834" s="303" t="s">
        <v>19640</v>
      </c>
      <c r="D834" s="303"/>
      <c r="E834" s="303"/>
      <c r="F834" s="303"/>
      <c r="G834" s="303"/>
      <c r="H834" s="303" t="b">
        <v>0</v>
      </c>
      <c r="I834" s="303" t="b">
        <v>0</v>
      </c>
      <c r="O834" s="295"/>
      <c r="P834" s="295"/>
      <c r="Q834" s="295"/>
      <c r="R834" s="295"/>
      <c r="S834" s="295"/>
      <c r="T834" s="295"/>
      <c r="U834" s="295"/>
      <c r="V834" s="295"/>
      <c r="W834" s="295"/>
      <c r="X834" s="295"/>
      <c r="Y834" s="295"/>
      <c r="AB834" s="295"/>
      <c r="AC834" s="295"/>
    </row>
    <row r="835" spans="1:29">
      <c r="A835" s="303" t="s">
        <v>4550</v>
      </c>
      <c r="B835" s="303"/>
      <c r="C835" s="303" t="s">
        <v>19640</v>
      </c>
      <c r="D835" s="303"/>
      <c r="E835" s="303"/>
      <c r="F835" s="303"/>
      <c r="G835" s="303"/>
      <c r="H835" s="303" t="b">
        <v>0</v>
      </c>
      <c r="I835" s="303" t="b">
        <v>0</v>
      </c>
      <c r="O835" s="295"/>
      <c r="P835" s="295"/>
      <c r="Q835" s="295"/>
      <c r="R835" s="295"/>
      <c r="S835" s="295"/>
      <c r="T835" s="295"/>
      <c r="U835" s="295"/>
      <c r="V835" s="295"/>
      <c r="W835" s="295"/>
      <c r="X835" s="295"/>
      <c r="Y835" s="295"/>
      <c r="AB835" s="295"/>
      <c r="AC835" s="295"/>
    </row>
    <row r="836" spans="1:29">
      <c r="A836" s="303" t="s">
        <v>4551</v>
      </c>
      <c r="B836" s="303"/>
      <c r="C836" s="303" t="s">
        <v>19640</v>
      </c>
      <c r="D836" s="303"/>
      <c r="E836" s="303"/>
      <c r="F836" s="303"/>
      <c r="G836" s="303"/>
      <c r="H836" s="303" t="b">
        <v>0</v>
      </c>
      <c r="I836" s="303" t="b">
        <v>0</v>
      </c>
      <c r="O836" s="295"/>
      <c r="P836" s="295"/>
      <c r="Q836" s="295"/>
      <c r="R836" s="295"/>
      <c r="S836" s="295"/>
      <c r="T836" s="295"/>
      <c r="U836" s="295"/>
      <c r="V836" s="295"/>
      <c r="W836" s="295"/>
      <c r="X836" s="295"/>
      <c r="Y836" s="295"/>
      <c r="AB836" s="295"/>
      <c r="AC836" s="295"/>
    </row>
    <row r="837" spans="1:29">
      <c r="A837" s="303" t="s">
        <v>4549</v>
      </c>
      <c r="B837" s="303"/>
      <c r="C837" s="303" t="s">
        <v>19640</v>
      </c>
      <c r="D837" s="303"/>
      <c r="E837" s="303"/>
      <c r="F837" s="303"/>
      <c r="G837" s="303"/>
      <c r="H837" s="303" t="b">
        <v>0</v>
      </c>
      <c r="I837" s="303" t="b">
        <v>0</v>
      </c>
      <c r="O837" s="295"/>
      <c r="P837" s="295"/>
      <c r="Q837" s="295"/>
      <c r="R837" s="295"/>
      <c r="S837" s="295"/>
      <c r="T837" s="295"/>
      <c r="U837" s="295"/>
      <c r="V837" s="295"/>
      <c r="W837" s="295"/>
      <c r="X837" s="295"/>
      <c r="Y837" s="295"/>
      <c r="AB837" s="295"/>
      <c r="AC837" s="295"/>
    </row>
    <row r="838" spans="1:29">
      <c r="A838" s="303" t="s">
        <v>4547</v>
      </c>
      <c r="B838" s="303"/>
      <c r="C838" s="303" t="s">
        <v>19640</v>
      </c>
      <c r="D838" s="303"/>
      <c r="E838" s="303"/>
      <c r="F838" s="303"/>
      <c r="G838" s="303"/>
      <c r="H838" s="303" t="b">
        <v>0</v>
      </c>
      <c r="I838" s="303" t="b">
        <v>0</v>
      </c>
      <c r="O838" s="295"/>
      <c r="P838" s="295"/>
      <c r="Q838" s="295"/>
      <c r="R838" s="295"/>
      <c r="S838" s="295"/>
      <c r="T838" s="295"/>
      <c r="U838" s="295"/>
      <c r="V838" s="295"/>
      <c r="W838" s="295"/>
      <c r="X838" s="295"/>
      <c r="Y838" s="295"/>
      <c r="AB838" s="295"/>
      <c r="AC838" s="295"/>
    </row>
    <row r="839" spans="1:29">
      <c r="A839" s="303" t="s">
        <v>19642</v>
      </c>
      <c r="B839" s="303"/>
      <c r="C839" s="303" t="s">
        <v>19640</v>
      </c>
      <c r="D839" s="303"/>
      <c r="E839" s="303"/>
      <c r="F839" s="303"/>
      <c r="G839" s="303"/>
      <c r="H839" s="303" t="b">
        <v>0</v>
      </c>
      <c r="I839" s="303" t="b">
        <v>0</v>
      </c>
      <c r="O839" s="295"/>
      <c r="P839" s="295"/>
      <c r="Q839" s="295"/>
      <c r="R839" s="295"/>
      <c r="S839" s="295"/>
      <c r="T839" s="295"/>
      <c r="U839" s="295"/>
      <c r="V839" s="295"/>
      <c r="W839" s="295"/>
      <c r="X839" s="295"/>
      <c r="Y839" s="295"/>
      <c r="AB839" s="295"/>
      <c r="AC839" s="295"/>
    </row>
    <row r="840" spans="1:29">
      <c r="A840" s="303" t="s">
        <v>19641</v>
      </c>
      <c r="B840" s="303"/>
      <c r="C840" s="303" t="s">
        <v>19640</v>
      </c>
      <c r="D840" s="303"/>
      <c r="E840" s="303"/>
      <c r="F840" s="303"/>
      <c r="G840" s="303"/>
      <c r="H840" s="303" t="b">
        <v>0</v>
      </c>
      <c r="I840" s="303" t="b">
        <v>0</v>
      </c>
      <c r="O840" s="295"/>
      <c r="P840" s="295"/>
      <c r="Q840" s="295"/>
      <c r="R840" s="295"/>
      <c r="S840" s="295"/>
      <c r="T840" s="295"/>
      <c r="U840" s="295"/>
      <c r="V840" s="295"/>
      <c r="W840" s="295"/>
      <c r="X840" s="295"/>
      <c r="Y840" s="295"/>
      <c r="AB840" s="295"/>
      <c r="AC840" s="295"/>
    </row>
    <row r="841" spans="1:29">
      <c r="A841" s="303" t="s">
        <v>4548</v>
      </c>
      <c r="B841" s="303"/>
      <c r="C841" s="303" t="s">
        <v>19640</v>
      </c>
      <c r="D841" s="303"/>
      <c r="E841" s="303"/>
      <c r="F841" s="303"/>
      <c r="G841" s="303"/>
      <c r="H841" s="303" t="b">
        <v>0</v>
      </c>
      <c r="I841" s="303" t="b">
        <v>0</v>
      </c>
      <c r="O841" s="295"/>
      <c r="P841" s="295"/>
      <c r="Q841" s="295"/>
      <c r="R841" s="295"/>
      <c r="S841" s="295"/>
      <c r="T841" s="295"/>
      <c r="U841" s="295"/>
      <c r="V841" s="295"/>
      <c r="W841" s="295"/>
      <c r="X841" s="295"/>
      <c r="Y841" s="295"/>
      <c r="AB841" s="295"/>
      <c r="AC841" s="295"/>
    </row>
    <row r="842" spans="1:29">
      <c r="A842" s="303" t="s">
        <v>4556</v>
      </c>
      <c r="B842" s="303"/>
      <c r="C842" s="303" t="s">
        <v>19640</v>
      </c>
      <c r="D842" s="303"/>
      <c r="E842" s="303"/>
      <c r="F842" s="303"/>
      <c r="G842" s="303"/>
      <c r="H842" s="303" t="b">
        <v>0</v>
      </c>
      <c r="I842" s="303" t="b">
        <v>0</v>
      </c>
      <c r="O842" s="295"/>
      <c r="P842" s="295"/>
      <c r="Q842" s="295"/>
      <c r="R842" s="295"/>
      <c r="S842" s="295"/>
      <c r="T842" s="295"/>
      <c r="U842" s="295"/>
      <c r="V842" s="295"/>
      <c r="W842" s="295"/>
      <c r="X842" s="295"/>
      <c r="Y842" s="295"/>
      <c r="AB842" s="295"/>
      <c r="AC842" s="295"/>
    </row>
    <row r="843" spans="1:29">
      <c r="A843" s="303" t="s">
        <v>4553</v>
      </c>
      <c r="B843" s="303"/>
      <c r="C843" s="303" t="s">
        <v>19640</v>
      </c>
      <c r="D843" s="303"/>
      <c r="E843" s="303"/>
      <c r="F843" s="303"/>
      <c r="G843" s="303"/>
      <c r="H843" s="303" t="b">
        <v>0</v>
      </c>
      <c r="I843" s="303" t="b">
        <v>0</v>
      </c>
      <c r="O843" s="295"/>
      <c r="P843" s="295"/>
      <c r="Q843" s="295"/>
      <c r="R843" s="295"/>
      <c r="S843" s="295"/>
      <c r="T843" s="295"/>
      <c r="U843" s="295"/>
      <c r="V843" s="295"/>
      <c r="W843" s="295"/>
      <c r="X843" s="295"/>
      <c r="Y843" s="295"/>
      <c r="AB843" s="295"/>
      <c r="AC843" s="295"/>
    </row>
    <row r="844" spans="1:29">
      <c r="A844" s="303" t="s">
        <v>19639</v>
      </c>
      <c r="B844" s="303"/>
      <c r="C844" s="303" t="s">
        <v>19628</v>
      </c>
      <c r="D844" s="303"/>
      <c r="E844" s="303"/>
      <c r="F844" s="303">
        <v>6</v>
      </c>
      <c r="G844" s="303"/>
      <c r="H844" s="303" t="b">
        <v>0</v>
      </c>
      <c r="I844" s="303" t="b">
        <v>0</v>
      </c>
      <c r="O844" s="295"/>
      <c r="P844" s="295"/>
      <c r="Q844" s="295"/>
      <c r="R844" s="295"/>
      <c r="S844" s="295"/>
      <c r="T844" s="295"/>
      <c r="U844" s="295"/>
      <c r="V844" s="295"/>
      <c r="W844" s="295"/>
      <c r="X844" s="295"/>
      <c r="Y844" s="295"/>
      <c r="AB844" s="295"/>
      <c r="AC844" s="295"/>
    </row>
    <row r="845" spans="1:29">
      <c r="A845" s="303" t="s">
        <v>19638</v>
      </c>
      <c r="B845" s="303"/>
      <c r="C845" s="303" t="s">
        <v>19628</v>
      </c>
      <c r="D845" s="303"/>
      <c r="E845" s="303"/>
      <c r="F845" s="303">
        <v>3</v>
      </c>
      <c r="G845" s="303"/>
      <c r="H845" s="303" t="b">
        <v>0</v>
      </c>
      <c r="I845" s="303" t="b">
        <v>0</v>
      </c>
      <c r="O845" s="295"/>
      <c r="P845" s="295"/>
      <c r="Q845" s="295"/>
      <c r="R845" s="295"/>
      <c r="S845" s="295"/>
      <c r="T845" s="295"/>
      <c r="U845" s="295"/>
      <c r="V845" s="295"/>
      <c r="W845" s="295"/>
      <c r="X845" s="295"/>
      <c r="Y845" s="295"/>
      <c r="AB845" s="295"/>
      <c r="AC845" s="295"/>
    </row>
    <row r="846" spans="1:29">
      <c r="A846" s="303" t="s">
        <v>19637</v>
      </c>
      <c r="B846" s="303"/>
      <c r="C846" s="303" t="s">
        <v>19628</v>
      </c>
      <c r="D846" s="303"/>
      <c r="E846" s="303"/>
      <c r="F846" s="303">
        <v>3</v>
      </c>
      <c r="G846" s="303"/>
      <c r="H846" s="303" t="b">
        <v>0</v>
      </c>
      <c r="I846" s="303" t="b">
        <v>0</v>
      </c>
      <c r="O846" s="295"/>
      <c r="P846" s="295"/>
      <c r="Q846" s="295"/>
      <c r="R846" s="295"/>
      <c r="S846" s="295"/>
      <c r="T846" s="295"/>
      <c r="U846" s="295"/>
      <c r="V846" s="295"/>
      <c r="W846" s="295"/>
      <c r="X846" s="295"/>
      <c r="Y846" s="295"/>
      <c r="AB846" s="295"/>
      <c r="AC846" s="295"/>
    </row>
    <row r="847" spans="1:29">
      <c r="A847" s="303" t="s">
        <v>19636</v>
      </c>
      <c r="B847" s="303"/>
      <c r="C847" s="303" t="s">
        <v>19628</v>
      </c>
      <c r="D847" s="303"/>
      <c r="E847" s="303"/>
      <c r="F847" s="303">
        <v>5</v>
      </c>
      <c r="G847" s="303"/>
      <c r="H847" s="303" t="b">
        <v>0</v>
      </c>
      <c r="I847" s="303" t="b">
        <v>0</v>
      </c>
      <c r="O847" s="295"/>
      <c r="P847" s="295"/>
      <c r="Q847" s="295"/>
      <c r="R847" s="295"/>
      <c r="S847" s="295"/>
      <c r="T847" s="295"/>
      <c r="U847" s="295"/>
      <c r="V847" s="295"/>
      <c r="W847" s="295"/>
      <c r="X847" s="295"/>
      <c r="Y847" s="295"/>
      <c r="AB847" s="295"/>
      <c r="AC847" s="295"/>
    </row>
    <row r="848" spans="1:29">
      <c r="A848" s="303" t="s">
        <v>19635</v>
      </c>
      <c r="B848" s="303"/>
      <c r="C848" s="303" t="s">
        <v>19628</v>
      </c>
      <c r="D848" s="303"/>
      <c r="E848" s="303"/>
      <c r="F848" s="303">
        <v>3</v>
      </c>
      <c r="G848" s="303"/>
      <c r="H848" s="303" t="b">
        <v>0</v>
      </c>
      <c r="I848" s="303" t="b">
        <v>0</v>
      </c>
      <c r="O848" s="295"/>
      <c r="P848" s="295"/>
      <c r="Q848" s="295"/>
      <c r="R848" s="295"/>
      <c r="S848" s="295"/>
      <c r="T848" s="295"/>
      <c r="U848" s="295"/>
      <c r="V848" s="295"/>
      <c r="W848" s="295"/>
      <c r="X848" s="295"/>
      <c r="Y848" s="295"/>
      <c r="AB848" s="295"/>
      <c r="AC848" s="295"/>
    </row>
    <row r="849" spans="1:29">
      <c r="A849" s="303" t="s">
        <v>19634</v>
      </c>
      <c r="B849" s="303"/>
      <c r="C849" s="303" t="s">
        <v>19628</v>
      </c>
      <c r="D849" s="303"/>
      <c r="E849" s="303"/>
      <c r="F849" s="303">
        <v>2</v>
      </c>
      <c r="G849" s="303"/>
      <c r="H849" s="303" t="b">
        <v>0</v>
      </c>
      <c r="I849" s="303" t="b">
        <v>0</v>
      </c>
      <c r="O849" s="295"/>
      <c r="P849" s="295"/>
      <c r="Q849" s="295"/>
      <c r="R849" s="295"/>
      <c r="S849" s="295"/>
      <c r="T849" s="295"/>
      <c r="U849" s="295"/>
      <c r="V849" s="295"/>
      <c r="W849" s="295"/>
      <c r="X849" s="295"/>
      <c r="Y849" s="295"/>
      <c r="AB849" s="295"/>
      <c r="AC849" s="295"/>
    </row>
    <row r="850" spans="1:29">
      <c r="A850" s="303" t="s">
        <v>19633</v>
      </c>
      <c r="B850" s="303"/>
      <c r="C850" s="303" t="s">
        <v>19628</v>
      </c>
      <c r="D850" s="303"/>
      <c r="E850" s="303"/>
      <c r="F850" s="303">
        <v>2</v>
      </c>
      <c r="G850" s="303"/>
      <c r="H850" s="303" t="b">
        <v>0</v>
      </c>
      <c r="I850" s="303" t="b">
        <v>0</v>
      </c>
      <c r="O850" s="295"/>
      <c r="P850" s="295"/>
      <c r="Q850" s="295"/>
      <c r="R850" s="295"/>
      <c r="S850" s="295"/>
      <c r="T850" s="295"/>
      <c r="U850" s="295"/>
      <c r="V850" s="295"/>
      <c r="W850" s="295"/>
      <c r="X850" s="295"/>
      <c r="Y850" s="295"/>
      <c r="AB850" s="295"/>
      <c r="AC850" s="295"/>
    </row>
    <row r="851" spans="1:29">
      <c r="A851" s="303" t="s">
        <v>19632</v>
      </c>
      <c r="B851" s="303"/>
      <c r="C851" s="303" t="s">
        <v>19628</v>
      </c>
      <c r="D851" s="303"/>
      <c r="E851" s="303"/>
      <c r="F851" s="303">
        <v>2</v>
      </c>
      <c r="G851" s="303"/>
      <c r="H851" s="303" t="b">
        <v>0</v>
      </c>
      <c r="I851" s="303" t="b">
        <v>0</v>
      </c>
      <c r="O851" s="295"/>
      <c r="P851" s="295"/>
      <c r="Q851" s="295"/>
      <c r="R851" s="295"/>
      <c r="S851" s="295"/>
      <c r="T851" s="295"/>
      <c r="U851" s="295"/>
      <c r="V851" s="295"/>
      <c r="W851" s="295"/>
      <c r="X851" s="295"/>
      <c r="Y851" s="295"/>
      <c r="AB851" s="295"/>
      <c r="AC851" s="295"/>
    </row>
    <row r="852" spans="1:29">
      <c r="A852" s="303" t="s">
        <v>19631</v>
      </c>
      <c r="B852" s="303"/>
      <c r="C852" s="303" t="s">
        <v>19628</v>
      </c>
      <c r="D852" s="303"/>
      <c r="E852" s="303"/>
      <c r="F852" s="303">
        <v>1</v>
      </c>
      <c r="G852" s="303"/>
      <c r="H852" s="303" t="b">
        <v>0</v>
      </c>
      <c r="I852" s="303" t="b">
        <v>0</v>
      </c>
      <c r="O852" s="295"/>
      <c r="P852" s="295"/>
      <c r="Q852" s="295"/>
      <c r="R852" s="295"/>
      <c r="S852" s="295"/>
      <c r="T852" s="295"/>
      <c r="U852" s="295"/>
      <c r="V852" s="295"/>
      <c r="W852" s="295"/>
      <c r="X852" s="295"/>
      <c r="Y852" s="295"/>
      <c r="AB852" s="295"/>
      <c r="AC852" s="295"/>
    </row>
    <row r="853" spans="1:29">
      <c r="A853" s="303" t="s">
        <v>19630</v>
      </c>
      <c r="B853" s="303"/>
      <c r="C853" s="303" t="s">
        <v>19628</v>
      </c>
      <c r="D853" s="303"/>
      <c r="E853" s="303"/>
      <c r="F853" s="303">
        <v>4</v>
      </c>
      <c r="G853" s="303"/>
      <c r="H853" s="303" t="b">
        <v>0</v>
      </c>
      <c r="I853" s="303" t="b">
        <v>0</v>
      </c>
      <c r="O853" s="295"/>
      <c r="P853" s="295"/>
      <c r="Q853" s="295"/>
      <c r="R853" s="295"/>
      <c r="S853" s="295"/>
      <c r="T853" s="295"/>
      <c r="U853" s="295"/>
      <c r="V853" s="295"/>
      <c r="W853" s="295"/>
      <c r="X853" s="295"/>
      <c r="Y853" s="295"/>
      <c r="AB853" s="295"/>
      <c r="AC853" s="295"/>
    </row>
    <row r="854" spans="1:29">
      <c r="A854" s="303" t="s">
        <v>19629</v>
      </c>
      <c r="B854" s="303"/>
      <c r="C854" s="303" t="s">
        <v>19628</v>
      </c>
      <c r="D854" s="303"/>
      <c r="E854" s="303"/>
      <c r="F854" s="303">
        <v>3</v>
      </c>
      <c r="G854" s="303"/>
      <c r="H854" s="303" t="b">
        <v>0</v>
      </c>
      <c r="I854" s="303" t="b">
        <v>0</v>
      </c>
      <c r="O854" s="295"/>
      <c r="P854" s="295"/>
      <c r="Q854" s="295"/>
      <c r="R854" s="295"/>
      <c r="S854" s="295"/>
      <c r="T854" s="295"/>
      <c r="U854" s="295"/>
      <c r="V854" s="295"/>
      <c r="W854" s="295"/>
      <c r="X854" s="295"/>
      <c r="Y854" s="295"/>
      <c r="AB854" s="295"/>
      <c r="AC854" s="295"/>
    </row>
    <row r="855" spans="1:29">
      <c r="A855" s="303" t="s">
        <v>19627</v>
      </c>
      <c r="B855" s="303"/>
      <c r="C855" s="303" t="s">
        <v>19605</v>
      </c>
      <c r="D855" s="303"/>
      <c r="E855" s="303"/>
      <c r="F855" s="303"/>
      <c r="G855" s="303" t="s">
        <v>19604</v>
      </c>
      <c r="H855" s="303" t="b">
        <v>1</v>
      </c>
      <c r="I855" s="303" t="b">
        <v>1</v>
      </c>
      <c r="O855" s="295"/>
      <c r="P855" s="295"/>
      <c r="Q855" s="295"/>
      <c r="R855" s="295"/>
      <c r="S855" s="295"/>
      <c r="T855" s="295"/>
      <c r="U855" s="295"/>
      <c r="V855" s="295"/>
      <c r="W855" s="295"/>
      <c r="X855" s="295"/>
      <c r="Y855" s="295"/>
      <c r="AB855" s="295"/>
      <c r="AC855" s="295"/>
    </row>
    <row r="856" spans="1:29">
      <c r="A856" s="303" t="s">
        <v>19626</v>
      </c>
      <c r="B856" s="303"/>
      <c r="C856" s="303" t="s">
        <v>19605</v>
      </c>
      <c r="D856" s="303"/>
      <c r="E856" s="303"/>
      <c r="F856" s="303"/>
      <c r="G856" s="303" t="s">
        <v>19604</v>
      </c>
      <c r="H856" s="303" t="b">
        <v>1</v>
      </c>
      <c r="I856" s="303" t="b">
        <v>1</v>
      </c>
      <c r="O856" s="295"/>
      <c r="P856" s="295"/>
      <c r="Q856" s="295"/>
      <c r="R856" s="295"/>
      <c r="S856" s="295"/>
      <c r="T856" s="295"/>
      <c r="U856" s="295"/>
      <c r="V856" s="295"/>
      <c r="W856" s="295"/>
      <c r="X856" s="295"/>
      <c r="Y856" s="295"/>
      <c r="AB856" s="295"/>
      <c r="AC856" s="295"/>
    </row>
    <row r="857" spans="1:29">
      <c r="A857" s="303" t="s">
        <v>19625</v>
      </c>
      <c r="B857" s="303"/>
      <c r="C857" s="303" t="s">
        <v>19605</v>
      </c>
      <c r="D857" s="303"/>
      <c r="E857" s="303"/>
      <c r="F857" s="303"/>
      <c r="G857" s="303" t="s">
        <v>19604</v>
      </c>
      <c r="H857" s="303" t="b">
        <v>1</v>
      </c>
      <c r="I857" s="303" t="b">
        <v>0</v>
      </c>
      <c r="O857" s="295"/>
      <c r="P857" s="295"/>
      <c r="Q857" s="295"/>
      <c r="R857" s="295"/>
      <c r="S857" s="295"/>
      <c r="T857" s="295"/>
      <c r="U857" s="295"/>
      <c r="V857" s="295"/>
      <c r="W857" s="295"/>
      <c r="X857" s="295"/>
      <c r="Y857" s="295"/>
      <c r="AB857" s="295"/>
      <c r="AC857" s="295"/>
    </row>
    <row r="858" spans="1:29">
      <c r="A858" s="303" t="s">
        <v>19624</v>
      </c>
      <c r="B858" s="303"/>
      <c r="C858" s="303" t="s">
        <v>19605</v>
      </c>
      <c r="D858" s="303"/>
      <c r="E858" s="303"/>
      <c r="F858" s="303"/>
      <c r="G858" s="303" t="s">
        <v>19604</v>
      </c>
      <c r="H858" s="303" t="b">
        <v>1</v>
      </c>
      <c r="I858" s="303" t="b">
        <v>1</v>
      </c>
      <c r="O858" s="295"/>
      <c r="P858" s="295"/>
      <c r="Q858" s="295"/>
      <c r="R858" s="295"/>
      <c r="S858" s="295"/>
      <c r="T858" s="295"/>
      <c r="U858" s="295"/>
      <c r="V858" s="295"/>
      <c r="W858" s="295"/>
      <c r="X858" s="295"/>
      <c r="Y858" s="295"/>
      <c r="AB858" s="295"/>
      <c r="AC858" s="295"/>
    </row>
    <row r="859" spans="1:29">
      <c r="A859" s="303" t="s">
        <v>19623</v>
      </c>
      <c r="B859" s="303"/>
      <c r="C859" s="303" t="s">
        <v>19605</v>
      </c>
      <c r="D859" s="303"/>
      <c r="E859" s="303"/>
      <c r="F859" s="303"/>
      <c r="G859" s="303" t="s">
        <v>19604</v>
      </c>
      <c r="H859" s="303" t="b">
        <v>1</v>
      </c>
      <c r="I859" s="303" t="b">
        <v>1</v>
      </c>
      <c r="O859" s="295"/>
      <c r="P859" s="295"/>
      <c r="Q859" s="295"/>
      <c r="R859" s="295"/>
      <c r="S859" s="295"/>
      <c r="T859" s="295"/>
      <c r="U859" s="295"/>
      <c r="V859" s="295"/>
      <c r="W859" s="295"/>
      <c r="X859" s="295"/>
      <c r="Y859" s="295"/>
      <c r="AB859" s="295"/>
      <c r="AC859" s="295"/>
    </row>
    <row r="860" spans="1:29">
      <c r="A860" s="303" t="s">
        <v>19622</v>
      </c>
      <c r="B860" s="303"/>
      <c r="C860" s="303" t="s">
        <v>19605</v>
      </c>
      <c r="D860" s="303"/>
      <c r="E860" s="303"/>
      <c r="F860" s="303"/>
      <c r="G860" s="303" t="s">
        <v>19604</v>
      </c>
      <c r="H860" s="303" t="b">
        <v>1</v>
      </c>
      <c r="I860" s="303" t="b">
        <v>1</v>
      </c>
      <c r="O860" s="295"/>
      <c r="P860" s="295"/>
      <c r="Q860" s="295"/>
      <c r="R860" s="295"/>
      <c r="S860" s="295"/>
      <c r="T860" s="295"/>
      <c r="U860" s="295"/>
      <c r="V860" s="295"/>
      <c r="W860" s="295"/>
      <c r="X860" s="295"/>
      <c r="Y860" s="295"/>
      <c r="AB860" s="295"/>
      <c r="AC860" s="295"/>
    </row>
    <row r="861" spans="1:29">
      <c r="A861" s="303" t="s">
        <v>19621</v>
      </c>
      <c r="B861" s="303"/>
      <c r="C861" s="303" t="s">
        <v>19605</v>
      </c>
      <c r="D861" s="303"/>
      <c r="E861" s="303"/>
      <c r="F861" s="303"/>
      <c r="G861" s="303" t="s">
        <v>19604</v>
      </c>
      <c r="H861" s="303" t="b">
        <v>1</v>
      </c>
      <c r="I861" s="303" t="b">
        <v>1</v>
      </c>
      <c r="O861" s="295"/>
      <c r="P861" s="295"/>
      <c r="Q861" s="295"/>
      <c r="R861" s="295"/>
      <c r="S861" s="295"/>
      <c r="T861" s="295"/>
      <c r="U861" s="295"/>
      <c r="V861" s="295"/>
      <c r="W861" s="295"/>
      <c r="X861" s="295"/>
      <c r="Y861" s="295"/>
      <c r="AB861" s="295"/>
      <c r="AC861" s="295"/>
    </row>
    <row r="862" spans="1:29">
      <c r="A862" s="303" t="s">
        <v>19620</v>
      </c>
      <c r="B862" s="303"/>
      <c r="C862" s="303" t="s">
        <v>19605</v>
      </c>
      <c r="D862" s="303"/>
      <c r="E862" s="303"/>
      <c r="F862" s="303"/>
      <c r="G862" s="303" t="s">
        <v>19604</v>
      </c>
      <c r="H862" s="303" t="b">
        <v>1</v>
      </c>
      <c r="I862" s="303" t="b">
        <v>1</v>
      </c>
      <c r="O862" s="295"/>
      <c r="P862" s="295"/>
      <c r="Q862" s="295"/>
      <c r="R862" s="295"/>
      <c r="S862" s="295"/>
      <c r="T862" s="295"/>
      <c r="U862" s="295"/>
      <c r="V862" s="295"/>
      <c r="W862" s="295"/>
      <c r="X862" s="295"/>
      <c r="Y862" s="295"/>
      <c r="AB862" s="295"/>
      <c r="AC862" s="295"/>
    </row>
    <row r="863" spans="1:29">
      <c r="A863" s="303" t="s">
        <v>19619</v>
      </c>
      <c r="B863" s="303"/>
      <c r="C863" s="303" t="s">
        <v>19605</v>
      </c>
      <c r="D863" s="303"/>
      <c r="E863" s="303"/>
      <c r="F863" s="303"/>
      <c r="G863" s="303" t="s">
        <v>19604</v>
      </c>
      <c r="H863" s="303" t="b">
        <v>1</v>
      </c>
      <c r="I863" s="303" t="b">
        <v>1</v>
      </c>
      <c r="O863" s="295"/>
      <c r="P863" s="295"/>
      <c r="Q863" s="295"/>
      <c r="R863" s="295"/>
      <c r="S863" s="295"/>
      <c r="T863" s="295"/>
      <c r="U863" s="295"/>
      <c r="V863" s="295"/>
      <c r="W863" s="295"/>
      <c r="X863" s="295"/>
      <c r="Y863" s="295"/>
      <c r="AB863" s="295"/>
      <c r="AC863" s="295"/>
    </row>
    <row r="864" spans="1:29">
      <c r="A864" s="303" t="s">
        <v>19618</v>
      </c>
      <c r="B864" s="303"/>
      <c r="C864" s="303" t="s">
        <v>19605</v>
      </c>
      <c r="D864" s="303"/>
      <c r="E864" s="303"/>
      <c r="F864" s="303"/>
      <c r="G864" s="303" t="s">
        <v>19604</v>
      </c>
      <c r="H864" s="303" t="b">
        <v>1</v>
      </c>
      <c r="I864" s="303" t="b">
        <v>1</v>
      </c>
      <c r="O864" s="295"/>
      <c r="P864" s="295"/>
      <c r="Q864" s="295"/>
      <c r="R864" s="295"/>
      <c r="S864" s="295"/>
      <c r="T864" s="295"/>
      <c r="U864" s="295"/>
      <c r="V864" s="295"/>
      <c r="W864" s="295"/>
      <c r="X864" s="295"/>
      <c r="Y864" s="295"/>
      <c r="AB864" s="295"/>
      <c r="AC864" s="295"/>
    </row>
    <row r="865" spans="1:29">
      <c r="A865" s="303" t="s">
        <v>19617</v>
      </c>
      <c r="B865" s="303"/>
      <c r="C865" s="303" t="s">
        <v>19605</v>
      </c>
      <c r="D865" s="303"/>
      <c r="E865" s="303"/>
      <c r="F865" s="303"/>
      <c r="G865" s="303" t="s">
        <v>19604</v>
      </c>
      <c r="H865" s="303" t="b">
        <v>1</v>
      </c>
      <c r="I865" s="303" t="b">
        <v>1</v>
      </c>
      <c r="O865" s="295"/>
      <c r="P865" s="295"/>
      <c r="Q865" s="295"/>
      <c r="R865" s="295"/>
      <c r="S865" s="295"/>
      <c r="T865" s="295"/>
      <c r="U865" s="295"/>
      <c r="V865" s="295"/>
      <c r="W865" s="295"/>
      <c r="X865" s="295"/>
      <c r="Y865" s="295"/>
      <c r="AB865" s="295"/>
      <c r="AC865" s="295"/>
    </row>
    <row r="866" spans="1:29">
      <c r="A866" s="303" t="s">
        <v>19616</v>
      </c>
      <c r="B866" s="303"/>
      <c r="C866" s="303" t="s">
        <v>19605</v>
      </c>
      <c r="D866" s="303"/>
      <c r="E866" s="303"/>
      <c r="F866" s="303"/>
      <c r="G866" s="303" t="s">
        <v>19604</v>
      </c>
      <c r="H866" s="303" t="b">
        <v>1</v>
      </c>
      <c r="I866" s="303" t="b">
        <v>1</v>
      </c>
      <c r="O866" s="295"/>
      <c r="P866" s="295"/>
      <c r="Q866" s="295"/>
      <c r="R866" s="295"/>
      <c r="S866" s="295"/>
      <c r="T866" s="295"/>
      <c r="U866" s="295"/>
      <c r="V866" s="295"/>
      <c r="W866" s="295"/>
      <c r="X866" s="295"/>
      <c r="Y866" s="295"/>
      <c r="AB866" s="295"/>
      <c r="AC866" s="295"/>
    </row>
    <row r="867" spans="1:29">
      <c r="A867" s="303" t="s">
        <v>19615</v>
      </c>
      <c r="B867" s="303"/>
      <c r="C867" s="303" t="s">
        <v>19605</v>
      </c>
      <c r="D867" s="303"/>
      <c r="E867" s="303"/>
      <c r="F867" s="303"/>
      <c r="G867" s="303" t="s">
        <v>19604</v>
      </c>
      <c r="H867" s="303" t="b">
        <v>1</v>
      </c>
      <c r="I867" s="303" t="b">
        <v>1</v>
      </c>
      <c r="O867" s="295"/>
      <c r="P867" s="295"/>
      <c r="Q867" s="295"/>
      <c r="R867" s="295"/>
      <c r="S867" s="295"/>
      <c r="T867" s="295"/>
      <c r="U867" s="295"/>
      <c r="V867" s="295"/>
      <c r="W867" s="295"/>
      <c r="X867" s="295"/>
      <c r="Y867" s="295"/>
      <c r="AB867" s="295"/>
      <c r="AC867" s="295"/>
    </row>
    <row r="868" spans="1:29">
      <c r="A868" s="303" t="s">
        <v>19614</v>
      </c>
      <c r="B868" s="303"/>
      <c r="C868" s="303" t="s">
        <v>19605</v>
      </c>
      <c r="D868" s="303"/>
      <c r="E868" s="303"/>
      <c r="F868" s="303"/>
      <c r="G868" s="303" t="s">
        <v>19604</v>
      </c>
      <c r="H868" s="303" t="b">
        <v>1</v>
      </c>
      <c r="I868" s="303" t="b">
        <v>1</v>
      </c>
      <c r="O868" s="295"/>
      <c r="P868" s="295"/>
      <c r="Q868" s="295"/>
      <c r="R868" s="295"/>
      <c r="S868" s="295"/>
      <c r="T868" s="295"/>
      <c r="U868" s="295"/>
      <c r="V868" s="295"/>
      <c r="W868" s="295"/>
      <c r="X868" s="295"/>
      <c r="Y868" s="295"/>
      <c r="AB868" s="295"/>
      <c r="AC868" s="295"/>
    </row>
    <row r="869" spans="1:29">
      <c r="A869" s="303" t="s">
        <v>19613</v>
      </c>
      <c r="B869" s="303"/>
      <c r="C869" s="303" t="s">
        <v>19605</v>
      </c>
      <c r="D869" s="303"/>
      <c r="E869" s="303"/>
      <c r="F869" s="303"/>
      <c r="G869" s="303" t="s">
        <v>19604</v>
      </c>
      <c r="H869" s="303" t="b">
        <v>1</v>
      </c>
      <c r="I869" s="303" t="b">
        <v>1</v>
      </c>
      <c r="O869" s="295"/>
      <c r="P869" s="295"/>
      <c r="Q869" s="295"/>
      <c r="R869" s="295"/>
      <c r="S869" s="295"/>
      <c r="T869" s="295"/>
      <c r="U869" s="295"/>
      <c r="V869" s="295"/>
      <c r="W869" s="295"/>
      <c r="X869" s="295"/>
      <c r="Y869" s="295"/>
      <c r="AB869" s="295"/>
      <c r="AC869" s="295"/>
    </row>
    <row r="870" spans="1:29">
      <c r="A870" s="303" t="s">
        <v>19612</v>
      </c>
      <c r="B870" s="303"/>
      <c r="C870" s="303" t="s">
        <v>19605</v>
      </c>
      <c r="D870" s="303"/>
      <c r="E870" s="303"/>
      <c r="F870" s="303"/>
      <c r="G870" s="303" t="s">
        <v>19604</v>
      </c>
      <c r="H870" s="303" t="b">
        <v>1</v>
      </c>
      <c r="I870" s="303" t="b">
        <v>1</v>
      </c>
      <c r="O870" s="295"/>
      <c r="P870" s="295"/>
      <c r="Q870" s="295"/>
      <c r="R870" s="295"/>
      <c r="S870" s="295"/>
      <c r="T870" s="295"/>
      <c r="U870" s="295"/>
      <c r="V870" s="295"/>
      <c r="W870" s="295"/>
      <c r="X870" s="295"/>
      <c r="Y870" s="295"/>
      <c r="AB870" s="295"/>
      <c r="AC870" s="295"/>
    </row>
    <row r="871" spans="1:29">
      <c r="A871" s="303" t="s">
        <v>19611</v>
      </c>
      <c r="B871" s="303"/>
      <c r="C871" s="303" t="s">
        <v>19605</v>
      </c>
      <c r="D871" s="303"/>
      <c r="E871" s="303"/>
      <c r="F871" s="303"/>
      <c r="G871" s="303" t="s">
        <v>19604</v>
      </c>
      <c r="H871" s="303" t="b">
        <v>1</v>
      </c>
      <c r="I871" s="303" t="b">
        <v>1</v>
      </c>
      <c r="O871" s="295"/>
      <c r="P871" s="295"/>
      <c r="Q871" s="295"/>
      <c r="R871" s="295"/>
      <c r="S871" s="295"/>
      <c r="T871" s="295"/>
      <c r="U871" s="295"/>
      <c r="V871" s="295"/>
      <c r="W871" s="295"/>
      <c r="X871" s="295"/>
      <c r="Y871" s="295"/>
      <c r="AB871" s="295"/>
      <c r="AC871" s="295"/>
    </row>
    <row r="872" spans="1:29">
      <c r="A872" s="303" t="s">
        <v>19610</v>
      </c>
      <c r="B872" s="303"/>
      <c r="C872" s="303" t="s">
        <v>19605</v>
      </c>
      <c r="D872" s="303"/>
      <c r="E872" s="303"/>
      <c r="F872" s="303"/>
      <c r="G872" s="303" t="s">
        <v>19604</v>
      </c>
      <c r="H872" s="303" t="b">
        <v>1</v>
      </c>
      <c r="I872" s="303" t="b">
        <v>1</v>
      </c>
      <c r="O872" s="295"/>
      <c r="P872" s="295"/>
      <c r="Q872" s="295"/>
      <c r="R872" s="295"/>
      <c r="S872" s="295"/>
      <c r="T872" s="295"/>
      <c r="U872" s="295"/>
      <c r="V872" s="295"/>
      <c r="W872" s="295"/>
      <c r="X872" s="295"/>
      <c r="Y872" s="295"/>
      <c r="AB872" s="295"/>
      <c r="AC872" s="295"/>
    </row>
    <row r="873" spans="1:29">
      <c r="A873" s="303" t="s">
        <v>19609</v>
      </c>
      <c r="B873" s="303"/>
      <c r="C873" s="303" t="s">
        <v>19605</v>
      </c>
      <c r="D873" s="303"/>
      <c r="E873" s="303"/>
      <c r="F873" s="303"/>
      <c r="G873" s="303" t="s">
        <v>19604</v>
      </c>
      <c r="H873" s="303" t="b">
        <v>1</v>
      </c>
      <c r="I873" s="303" t="b">
        <v>1</v>
      </c>
      <c r="O873" s="295"/>
      <c r="P873" s="295"/>
      <c r="Q873" s="295"/>
      <c r="R873" s="295"/>
      <c r="S873" s="295"/>
      <c r="T873" s="295"/>
      <c r="U873" s="295"/>
      <c r="V873" s="295"/>
      <c r="W873" s="295"/>
      <c r="X873" s="295"/>
      <c r="Y873" s="295"/>
      <c r="AB873" s="295"/>
      <c r="AC873" s="295"/>
    </row>
    <row r="874" spans="1:29">
      <c r="A874" s="303" t="s">
        <v>19608</v>
      </c>
      <c r="B874" s="303"/>
      <c r="C874" s="303" t="s">
        <v>19605</v>
      </c>
      <c r="D874" s="303"/>
      <c r="E874" s="303"/>
      <c r="F874" s="303"/>
      <c r="G874" s="303" t="s">
        <v>19604</v>
      </c>
      <c r="H874" s="303" t="b">
        <v>1</v>
      </c>
      <c r="I874" s="303" t="b">
        <v>1</v>
      </c>
      <c r="O874" s="295"/>
      <c r="P874" s="295"/>
      <c r="Q874" s="295"/>
      <c r="R874" s="295"/>
      <c r="S874" s="295"/>
      <c r="T874" s="295"/>
      <c r="U874" s="295"/>
      <c r="V874" s="295"/>
      <c r="W874" s="295"/>
      <c r="X874" s="295"/>
      <c r="Y874" s="295"/>
      <c r="AB874" s="295"/>
      <c r="AC874" s="295"/>
    </row>
    <row r="875" spans="1:29">
      <c r="A875" s="303" t="s">
        <v>19607</v>
      </c>
      <c r="B875" s="303"/>
      <c r="C875" s="303" t="s">
        <v>19605</v>
      </c>
      <c r="D875" s="303"/>
      <c r="E875" s="303"/>
      <c r="F875" s="303"/>
      <c r="G875" s="303" t="s">
        <v>19604</v>
      </c>
      <c r="H875" s="303" t="b">
        <v>1</v>
      </c>
      <c r="I875" s="303" t="b">
        <v>1</v>
      </c>
      <c r="O875" s="295"/>
      <c r="P875" s="295"/>
      <c r="Q875" s="295"/>
      <c r="R875" s="295"/>
      <c r="S875" s="295"/>
      <c r="T875" s="295"/>
      <c r="U875" s="295"/>
      <c r="V875" s="295"/>
      <c r="W875" s="295"/>
      <c r="X875" s="295"/>
      <c r="Y875" s="295"/>
      <c r="AB875" s="295"/>
      <c r="AC875" s="295"/>
    </row>
    <row r="876" spans="1:29" ht="19.5" thickBot="1">
      <c r="A876" s="303" t="s">
        <v>19606</v>
      </c>
      <c r="B876" s="303"/>
      <c r="C876" s="303" t="s">
        <v>19605</v>
      </c>
      <c r="D876" s="303"/>
      <c r="E876" s="303"/>
      <c r="F876" s="303"/>
      <c r="G876" s="303" t="s">
        <v>19604</v>
      </c>
      <c r="H876" s="303" t="b">
        <v>1</v>
      </c>
      <c r="I876" s="303" t="b">
        <v>1</v>
      </c>
      <c r="O876" s="295"/>
      <c r="P876" s="295"/>
      <c r="Q876" s="295"/>
      <c r="R876" s="295"/>
      <c r="S876" s="295"/>
      <c r="T876" s="295"/>
      <c r="U876" s="295"/>
      <c r="V876" s="295"/>
      <c r="W876" s="295"/>
      <c r="X876" s="295"/>
      <c r="Y876" s="295"/>
      <c r="AB876" s="295"/>
      <c r="AC876" s="295"/>
    </row>
    <row r="877" spans="1:29" ht="19.5" thickBot="1">
      <c r="A877" s="310"/>
      <c r="B877" s="310" t="s">
        <v>19604</v>
      </c>
      <c r="C877" s="310" t="s">
        <v>19914</v>
      </c>
      <c r="D877" s="295"/>
      <c r="E877" s="295"/>
      <c r="F877" s="295"/>
      <c r="O877" s="295"/>
      <c r="P877" s="295"/>
      <c r="Q877" s="295"/>
      <c r="R877" s="295"/>
      <c r="S877" s="295"/>
      <c r="T877" s="295"/>
      <c r="U877" s="295"/>
      <c r="V877" s="295"/>
      <c r="W877" s="295"/>
      <c r="X877" s="295"/>
      <c r="Y877" s="295"/>
      <c r="AB877" s="295"/>
      <c r="AC877" s="295"/>
    </row>
    <row r="878" spans="1:29" ht="19.5" thickBot="1">
      <c r="A878" s="310" t="s">
        <v>19913</v>
      </c>
      <c r="B878" s="310"/>
      <c r="C878" s="312" t="s">
        <v>19896</v>
      </c>
      <c r="D878" s="295"/>
      <c r="E878" s="295"/>
      <c r="F878" s="295"/>
      <c r="O878" s="295"/>
      <c r="P878" s="295"/>
      <c r="Q878" s="295"/>
      <c r="R878" s="295"/>
      <c r="S878" s="295"/>
      <c r="T878" s="295"/>
      <c r="U878" s="295"/>
      <c r="V878" s="295"/>
      <c r="W878" s="295"/>
      <c r="X878" s="295"/>
      <c r="Y878" s="295"/>
      <c r="AB878" s="295"/>
      <c r="AC878" s="295"/>
    </row>
    <row r="879" spans="1:29" ht="19.5" thickBot="1">
      <c r="A879" s="310" t="s">
        <v>19912</v>
      </c>
      <c r="B879" s="312" t="s">
        <v>19896</v>
      </c>
      <c r="C879" s="310"/>
      <c r="D879" s="295"/>
      <c r="E879" s="295"/>
      <c r="F879" s="295"/>
      <c r="O879" s="295"/>
      <c r="P879" s="295"/>
      <c r="Q879" s="295"/>
      <c r="R879" s="295"/>
      <c r="S879" s="295"/>
      <c r="T879" s="295"/>
      <c r="U879" s="295"/>
      <c r="V879" s="295"/>
      <c r="W879" s="295"/>
      <c r="X879" s="295"/>
      <c r="Y879" s="295"/>
      <c r="AB879" s="295"/>
      <c r="AC879" s="295"/>
    </row>
    <row r="880" spans="1:29" ht="19.5" thickBot="1">
      <c r="A880" s="310" t="s">
        <v>19911</v>
      </c>
      <c r="B880" s="312" t="s">
        <v>19896</v>
      </c>
      <c r="C880" s="310"/>
      <c r="D880" s="295"/>
      <c r="E880" s="295"/>
      <c r="F880" s="295"/>
      <c r="O880" s="295"/>
      <c r="P880" s="295"/>
      <c r="Q880" s="295"/>
      <c r="R880" s="295"/>
      <c r="S880" s="295"/>
      <c r="T880" s="295"/>
      <c r="U880" s="295"/>
      <c r="V880" s="295"/>
      <c r="W880" s="295"/>
      <c r="X880" s="295"/>
      <c r="Y880" s="295"/>
      <c r="AB880" s="295"/>
      <c r="AC880" s="295"/>
    </row>
    <row r="881" spans="1:29" ht="19.5" thickBot="1">
      <c r="A881" s="310" t="s">
        <v>19910</v>
      </c>
      <c r="B881" s="312" t="s">
        <v>19896</v>
      </c>
      <c r="C881" s="310"/>
      <c r="D881" s="295"/>
      <c r="E881" s="295"/>
      <c r="F881" s="295"/>
      <c r="O881" s="295"/>
      <c r="P881" s="295"/>
      <c r="Q881" s="295"/>
      <c r="R881" s="295"/>
      <c r="S881" s="295"/>
      <c r="T881" s="295"/>
      <c r="U881" s="295"/>
      <c r="V881" s="295"/>
      <c r="W881" s="295"/>
      <c r="X881" s="295"/>
      <c r="Y881" s="295"/>
      <c r="AB881" s="295"/>
      <c r="AC881" s="295"/>
    </row>
    <row r="882" spans="1:29" ht="19.5" thickBot="1">
      <c r="A882" s="310" t="s">
        <v>19909</v>
      </c>
      <c r="B882" s="310"/>
      <c r="C882" s="312" t="s">
        <v>19896</v>
      </c>
      <c r="D882" s="295"/>
      <c r="E882" s="295"/>
      <c r="F882" s="295"/>
      <c r="O882" s="295"/>
      <c r="P882" s="295"/>
      <c r="Q882" s="295"/>
      <c r="R882" s="295"/>
      <c r="S882" s="295"/>
      <c r="T882" s="295"/>
      <c r="U882" s="295"/>
      <c r="V882" s="295"/>
      <c r="W882" s="295"/>
      <c r="X882" s="295"/>
      <c r="Y882" s="295"/>
      <c r="AB882" s="295"/>
      <c r="AC882" s="295"/>
    </row>
    <row r="883" spans="1:29" ht="19.5" thickBot="1">
      <c r="A883" s="310" t="s">
        <v>19908</v>
      </c>
      <c r="B883" s="310"/>
      <c r="C883" s="312" t="s">
        <v>19896</v>
      </c>
      <c r="D883" s="295"/>
      <c r="E883" s="295"/>
      <c r="F883" s="295"/>
      <c r="O883" s="295"/>
      <c r="P883" s="295"/>
      <c r="Q883" s="295"/>
      <c r="R883" s="295"/>
      <c r="S883" s="295"/>
      <c r="T883" s="295"/>
      <c r="U883" s="295"/>
      <c r="V883" s="295"/>
      <c r="W883" s="295"/>
      <c r="X883" s="295"/>
      <c r="Y883" s="295"/>
      <c r="AB883" s="295"/>
      <c r="AC883" s="295"/>
    </row>
    <row r="884" spans="1:29" ht="19.5" thickBot="1">
      <c r="A884" s="310" t="s">
        <v>19907</v>
      </c>
      <c r="B884" s="310"/>
      <c r="C884" s="312" t="s">
        <v>19896</v>
      </c>
      <c r="D884" s="295"/>
      <c r="E884" s="295"/>
      <c r="F884" s="295"/>
      <c r="O884" s="295"/>
      <c r="P884" s="295"/>
      <c r="Q884" s="295"/>
      <c r="R884" s="295"/>
      <c r="S884" s="295"/>
      <c r="T884" s="295"/>
      <c r="U884" s="295"/>
      <c r="V884" s="295"/>
      <c r="W884" s="295"/>
      <c r="X884" s="295"/>
      <c r="Y884" s="295"/>
      <c r="AB884" s="295"/>
      <c r="AC884" s="295"/>
    </row>
    <row r="885" spans="1:29" ht="19.5" thickBot="1">
      <c r="A885" s="310" t="s">
        <v>19906</v>
      </c>
      <c r="B885" s="310"/>
      <c r="C885" s="312" t="s">
        <v>19896</v>
      </c>
      <c r="D885" s="295"/>
      <c r="E885" s="295"/>
      <c r="F885" s="295"/>
      <c r="O885" s="295"/>
      <c r="P885" s="295"/>
      <c r="Q885" s="295"/>
      <c r="R885" s="295"/>
      <c r="S885" s="295"/>
      <c r="T885" s="295"/>
      <c r="U885" s="295"/>
      <c r="V885" s="295"/>
      <c r="W885" s="295"/>
      <c r="X885" s="295"/>
      <c r="Y885" s="295"/>
      <c r="AB885" s="295"/>
      <c r="AC885" s="295"/>
    </row>
    <row r="886" spans="1:29" ht="19.5" thickBot="1">
      <c r="A886" s="310" t="s">
        <v>19905</v>
      </c>
      <c r="B886" s="312" t="s">
        <v>19896</v>
      </c>
      <c r="C886" s="312" t="s">
        <v>19896</v>
      </c>
      <c r="D886" s="295"/>
      <c r="E886" s="295"/>
      <c r="F886" s="295"/>
      <c r="O886" s="295"/>
      <c r="P886" s="295"/>
      <c r="Q886" s="295"/>
      <c r="R886" s="295"/>
      <c r="S886" s="295"/>
      <c r="T886" s="295"/>
      <c r="U886" s="295"/>
      <c r="V886" s="295"/>
      <c r="W886" s="295"/>
      <c r="X886" s="295"/>
      <c r="Y886" s="295"/>
      <c r="AB886" s="295"/>
      <c r="AC886" s="295"/>
    </row>
    <row r="887" spans="1:29" ht="19.5" thickBot="1">
      <c r="A887" s="310" t="s">
        <v>19904</v>
      </c>
      <c r="B887" s="310"/>
      <c r="C887" s="312" t="s">
        <v>19896</v>
      </c>
      <c r="D887" s="295"/>
      <c r="E887" s="295"/>
      <c r="F887" s="295"/>
      <c r="O887" s="295"/>
      <c r="P887" s="295"/>
      <c r="Q887" s="295"/>
      <c r="R887" s="295"/>
      <c r="S887" s="295"/>
      <c r="T887" s="295"/>
      <c r="U887" s="295"/>
      <c r="V887" s="295"/>
      <c r="W887" s="295"/>
      <c r="X887" s="295"/>
      <c r="Y887" s="295"/>
      <c r="AB887" s="295"/>
      <c r="AC887" s="295"/>
    </row>
    <row r="888" spans="1:29" ht="19.5" thickBot="1">
      <c r="A888" s="310" t="s">
        <v>19903</v>
      </c>
      <c r="B888" s="310"/>
      <c r="C888" s="312" t="s">
        <v>19896</v>
      </c>
      <c r="D888" s="295"/>
      <c r="E888" s="295"/>
      <c r="F888" s="295"/>
      <c r="O888" s="295"/>
      <c r="P888" s="295"/>
      <c r="Q888" s="295"/>
      <c r="R888" s="295"/>
      <c r="S888" s="295"/>
      <c r="T888" s="295"/>
      <c r="U888" s="295"/>
      <c r="V888" s="295"/>
      <c r="W888" s="295"/>
      <c r="X888" s="295"/>
      <c r="Y888" s="295"/>
      <c r="AB888" s="295"/>
      <c r="AC888" s="295"/>
    </row>
    <row r="889" spans="1:29" ht="19.5" thickBot="1">
      <c r="A889" s="310" t="s">
        <v>19902</v>
      </c>
      <c r="B889" s="310"/>
      <c r="C889" s="312" t="s">
        <v>19896</v>
      </c>
      <c r="D889" s="295"/>
      <c r="E889" s="295"/>
      <c r="F889" s="295"/>
      <c r="O889" s="295"/>
      <c r="P889" s="295"/>
      <c r="Q889" s="295"/>
      <c r="R889" s="295"/>
      <c r="S889" s="295"/>
      <c r="T889" s="295"/>
      <c r="U889" s="295"/>
      <c r="V889" s="295"/>
      <c r="W889" s="295"/>
      <c r="X889" s="295"/>
      <c r="Y889" s="295"/>
      <c r="AB889" s="295"/>
      <c r="AC889" s="295"/>
    </row>
    <row r="890" spans="1:29" ht="19.5" thickBot="1">
      <c r="A890" s="310" t="s">
        <v>19901</v>
      </c>
      <c r="B890" s="310"/>
      <c r="C890" s="310"/>
      <c r="D890" s="295"/>
      <c r="E890" s="295"/>
      <c r="F890" s="295"/>
      <c r="O890" s="295"/>
      <c r="P890" s="295"/>
      <c r="Q890" s="295"/>
      <c r="R890" s="295"/>
      <c r="S890" s="295"/>
      <c r="T890" s="295"/>
      <c r="U890" s="295"/>
      <c r="V890" s="295"/>
      <c r="W890" s="295"/>
      <c r="X890" s="295"/>
      <c r="Y890" s="295"/>
      <c r="AB890" s="295"/>
      <c r="AC890" s="295"/>
    </row>
    <row r="891" spans="1:29" ht="19.5" thickBot="1">
      <c r="A891" s="310" t="s">
        <v>19900</v>
      </c>
      <c r="B891" s="312" t="s">
        <v>19896</v>
      </c>
      <c r="C891" s="312" t="s">
        <v>19896</v>
      </c>
      <c r="D891" s="295"/>
      <c r="E891" s="295"/>
      <c r="F891" s="295"/>
      <c r="O891" s="295"/>
      <c r="P891" s="295"/>
      <c r="Q891" s="295"/>
      <c r="R891" s="295"/>
      <c r="S891" s="295"/>
      <c r="T891" s="295"/>
      <c r="U891" s="295"/>
      <c r="V891" s="295"/>
      <c r="W891" s="295"/>
      <c r="X891" s="295"/>
      <c r="Y891" s="295"/>
      <c r="AB891" s="295"/>
      <c r="AC891" s="295"/>
    </row>
    <row r="892" spans="1:29" ht="19.5" thickBot="1">
      <c r="A892" s="310" t="s">
        <v>19899</v>
      </c>
      <c r="B892" s="312" t="s">
        <v>19896</v>
      </c>
      <c r="C892" s="310"/>
      <c r="D892" s="295"/>
      <c r="E892" s="295"/>
      <c r="F892" s="295"/>
      <c r="O892" s="295"/>
      <c r="P892" s="295"/>
      <c r="Q892" s="295"/>
      <c r="R892" s="295"/>
      <c r="S892" s="295"/>
      <c r="T892" s="295"/>
      <c r="U892" s="295"/>
      <c r="V892" s="295"/>
      <c r="W892" s="295"/>
      <c r="X892" s="295"/>
      <c r="Y892" s="295"/>
      <c r="AB892" s="295"/>
      <c r="AC892" s="295"/>
    </row>
    <row r="893" spans="1:29" ht="19.5" thickBot="1">
      <c r="A893" s="310" t="s">
        <v>19898</v>
      </c>
      <c r="B893" s="310"/>
      <c r="C893" s="312" t="s">
        <v>19896</v>
      </c>
      <c r="D893" s="295"/>
      <c r="E893" s="295"/>
      <c r="F893" s="295"/>
      <c r="O893" s="295"/>
      <c r="P893" s="295"/>
      <c r="Q893" s="295"/>
      <c r="R893" s="295"/>
      <c r="S893" s="295"/>
      <c r="T893" s="295"/>
      <c r="U893" s="295"/>
      <c r="V893" s="295"/>
      <c r="W893" s="295"/>
      <c r="X893" s="295"/>
      <c r="Y893" s="295"/>
      <c r="AB893" s="295"/>
      <c r="AC893" s="295"/>
    </row>
    <row r="894" spans="1:29" ht="19.5" thickBot="1">
      <c r="A894" s="310" t="s">
        <v>19897</v>
      </c>
      <c r="B894" s="312" t="s">
        <v>19896</v>
      </c>
      <c r="C894" s="312" t="s">
        <v>19896</v>
      </c>
      <c r="D894" s="295"/>
      <c r="E894" s="295"/>
      <c r="F894" s="295"/>
      <c r="O894" s="295"/>
      <c r="P894" s="295"/>
      <c r="Q894" s="295"/>
      <c r="R894" s="295"/>
      <c r="S894" s="295"/>
      <c r="T894" s="295"/>
      <c r="U894" s="295"/>
      <c r="V894" s="295"/>
      <c r="W894" s="295"/>
      <c r="X894" s="295"/>
      <c r="Y894" s="295"/>
      <c r="AB894" s="295"/>
      <c r="AC894" s="295"/>
    </row>
    <row r="895" spans="1:29" ht="19.5" thickBot="1">
      <c r="A895" s="310"/>
      <c r="B895" s="310"/>
      <c r="C895" s="310"/>
      <c r="D895" s="295"/>
      <c r="E895" s="295"/>
      <c r="F895" s="295"/>
      <c r="O895" s="295"/>
      <c r="P895" s="295"/>
      <c r="Q895" s="295"/>
      <c r="R895" s="295"/>
      <c r="S895" s="295"/>
      <c r="T895" s="295"/>
      <c r="U895" s="295"/>
      <c r="V895" s="295"/>
      <c r="W895" s="295"/>
      <c r="X895" s="295"/>
      <c r="Y895" s="295"/>
      <c r="AB895" s="295"/>
      <c r="AC895" s="295"/>
    </row>
    <row r="896" spans="1:29">
      <c r="A896" s="227" t="s">
        <v>4573</v>
      </c>
      <c r="B896" s="295"/>
      <c r="C896" s="295"/>
      <c r="D896" s="295"/>
      <c r="E896" s="295"/>
      <c r="F896" s="295"/>
      <c r="O896" s="295"/>
      <c r="P896" s="295"/>
      <c r="Q896" s="295"/>
      <c r="R896" s="295"/>
      <c r="S896" s="295"/>
      <c r="T896" s="295"/>
      <c r="U896" s="295"/>
      <c r="V896" s="295"/>
      <c r="W896" s="295"/>
      <c r="X896" s="295"/>
      <c r="Y896" s="295"/>
      <c r="AB896" s="295"/>
      <c r="AC896" s="295"/>
    </row>
    <row r="897" spans="1:29">
      <c r="A897" s="227" t="s">
        <v>4572</v>
      </c>
      <c r="B897" s="295"/>
      <c r="C897" s="295"/>
      <c r="D897" s="295"/>
      <c r="E897" s="295"/>
      <c r="F897" s="295"/>
      <c r="O897" s="295"/>
      <c r="P897" s="295"/>
      <c r="Q897" s="295"/>
      <c r="R897" s="295"/>
      <c r="S897" s="295"/>
      <c r="T897" s="295"/>
      <c r="U897" s="295"/>
      <c r="V897" s="295"/>
      <c r="W897" s="295"/>
      <c r="X897" s="295"/>
      <c r="Y897" s="295"/>
      <c r="AB897" s="295"/>
      <c r="AC897" s="295"/>
    </row>
    <row r="898" spans="1:29">
      <c r="A898" s="227" t="s">
        <v>4571</v>
      </c>
      <c r="B898" s="295"/>
      <c r="C898" s="295"/>
      <c r="D898" s="295"/>
      <c r="E898" s="295"/>
      <c r="F898" s="295"/>
      <c r="O898" s="295"/>
      <c r="P898" s="295"/>
      <c r="Q898" s="295"/>
      <c r="R898" s="295"/>
      <c r="S898" s="295"/>
      <c r="T898" s="295"/>
      <c r="U898" s="295"/>
      <c r="V898" s="295"/>
      <c r="W898" s="295"/>
      <c r="X898" s="295"/>
      <c r="Y898" s="295"/>
      <c r="AB898" s="295"/>
      <c r="AC898" s="295"/>
    </row>
    <row r="899" spans="1:29">
      <c r="A899" s="227" t="s">
        <v>4570</v>
      </c>
      <c r="B899" s="295"/>
      <c r="C899" s="295"/>
      <c r="D899" s="295"/>
      <c r="E899" s="295"/>
      <c r="F899" s="295"/>
      <c r="O899" s="295"/>
      <c r="P899" s="295"/>
      <c r="Q899" s="295"/>
      <c r="R899" s="295"/>
      <c r="S899" s="295"/>
      <c r="T899" s="295"/>
      <c r="U899" s="295"/>
      <c r="V899" s="295"/>
      <c r="W899" s="295"/>
      <c r="X899" s="295"/>
      <c r="Y899" s="295"/>
      <c r="AB899" s="295"/>
      <c r="AC899" s="295"/>
    </row>
    <row r="900" spans="1:29">
      <c r="A900" s="227" t="s">
        <v>4569</v>
      </c>
      <c r="B900" s="295"/>
      <c r="C900" s="295"/>
      <c r="D900" s="295"/>
      <c r="E900" s="295"/>
      <c r="F900" s="295"/>
      <c r="O900" s="295"/>
      <c r="P900" s="295"/>
      <c r="Q900" s="295"/>
      <c r="R900" s="295"/>
      <c r="S900" s="295"/>
      <c r="T900" s="295"/>
      <c r="U900" s="295"/>
      <c r="V900" s="295"/>
      <c r="W900" s="295"/>
      <c r="X900" s="295"/>
      <c r="Y900" s="295"/>
      <c r="AB900" s="295"/>
      <c r="AC900" s="295"/>
    </row>
    <row r="901" spans="1:29">
      <c r="A901" s="227" t="s">
        <v>4568</v>
      </c>
      <c r="B901" s="295"/>
      <c r="C901" s="295"/>
      <c r="D901" s="295"/>
      <c r="E901" s="295"/>
      <c r="F901" s="295"/>
      <c r="O901" s="295"/>
      <c r="P901" s="295"/>
      <c r="Q901" s="295"/>
      <c r="R901" s="295"/>
      <c r="S901" s="295"/>
      <c r="T901" s="295"/>
      <c r="U901" s="295"/>
      <c r="V901" s="295"/>
      <c r="W901" s="295"/>
      <c r="X901" s="295"/>
      <c r="Y901" s="295"/>
      <c r="AB901" s="295"/>
      <c r="AC901" s="295"/>
    </row>
    <row r="902" spans="1:29">
      <c r="A902" s="227" t="s">
        <v>4566</v>
      </c>
      <c r="B902" s="295"/>
      <c r="C902" s="295"/>
      <c r="D902" s="295"/>
      <c r="E902" s="295"/>
      <c r="F902" s="295"/>
      <c r="O902" s="295"/>
      <c r="P902" s="295"/>
      <c r="Q902" s="295"/>
      <c r="R902" s="295"/>
      <c r="S902" s="295"/>
      <c r="T902" s="295"/>
      <c r="U902" s="295"/>
      <c r="V902" s="295"/>
      <c r="W902" s="295"/>
      <c r="X902" s="295"/>
      <c r="Y902" s="295"/>
      <c r="AB902" s="295"/>
      <c r="AC902" s="295"/>
    </row>
    <row r="903" spans="1:29">
      <c r="A903" s="227" t="s">
        <v>4565</v>
      </c>
      <c r="B903" s="295"/>
      <c r="C903" s="295"/>
      <c r="D903" s="295"/>
      <c r="E903" s="295"/>
      <c r="F903" s="295"/>
      <c r="O903" s="295"/>
      <c r="P903" s="295"/>
      <c r="Q903" s="295"/>
      <c r="R903" s="295"/>
      <c r="S903" s="295"/>
      <c r="T903" s="295"/>
      <c r="U903" s="295"/>
      <c r="V903" s="295"/>
      <c r="W903" s="295"/>
      <c r="X903" s="295"/>
      <c r="Y903" s="295"/>
      <c r="AB903" s="295"/>
      <c r="AC903" s="295"/>
    </row>
    <row r="904" spans="1:29">
      <c r="A904" s="227" t="s">
        <v>4564</v>
      </c>
      <c r="B904" s="295"/>
      <c r="C904" s="295"/>
      <c r="D904" s="295"/>
      <c r="E904" s="295"/>
      <c r="F904" s="295"/>
      <c r="O904" s="295"/>
      <c r="P904" s="295"/>
      <c r="Q904" s="295"/>
      <c r="R904" s="295"/>
      <c r="S904" s="295"/>
      <c r="T904" s="295"/>
      <c r="U904" s="295"/>
      <c r="V904" s="295"/>
      <c r="W904" s="295"/>
      <c r="X904" s="295"/>
      <c r="Y904" s="295"/>
      <c r="AB904" s="295"/>
      <c r="AC904" s="295"/>
    </row>
    <row r="905" spans="1:29">
      <c r="A905" s="227" t="s">
        <v>4563</v>
      </c>
      <c r="B905" s="295"/>
      <c r="C905" s="295"/>
      <c r="D905" s="295"/>
      <c r="E905" s="295"/>
      <c r="F905" s="295"/>
      <c r="O905" s="295"/>
      <c r="P905" s="295"/>
      <c r="Q905" s="295"/>
      <c r="R905" s="295"/>
      <c r="S905" s="295"/>
      <c r="T905" s="295"/>
      <c r="U905" s="295"/>
      <c r="V905" s="295"/>
      <c r="W905" s="295"/>
      <c r="X905" s="295"/>
      <c r="Y905" s="295"/>
      <c r="AB905" s="295"/>
      <c r="AC905" s="295"/>
    </row>
    <row r="906" spans="1:29">
      <c r="A906" s="227" t="s">
        <v>4562</v>
      </c>
      <c r="B906" s="295"/>
      <c r="C906" s="295"/>
      <c r="D906" s="295"/>
      <c r="E906" s="295"/>
      <c r="F906" s="295"/>
      <c r="O906" s="295"/>
      <c r="P906" s="295"/>
      <c r="Q906" s="295"/>
      <c r="R906" s="295"/>
      <c r="S906" s="295"/>
      <c r="T906" s="295"/>
      <c r="U906" s="295"/>
      <c r="V906" s="295"/>
      <c r="W906" s="295"/>
      <c r="X906" s="295"/>
      <c r="Y906" s="295"/>
      <c r="AB906" s="295"/>
      <c r="AC906" s="295"/>
    </row>
    <row r="907" spans="1:29">
      <c r="A907" s="227" t="s">
        <v>4561</v>
      </c>
      <c r="B907" s="295"/>
      <c r="C907" s="295"/>
      <c r="D907" s="295"/>
      <c r="E907" s="295"/>
      <c r="F907" s="295"/>
      <c r="O907" s="295"/>
      <c r="P907" s="295"/>
      <c r="Q907" s="295"/>
      <c r="R907" s="295"/>
      <c r="S907" s="295"/>
      <c r="T907" s="295"/>
      <c r="U907" s="295"/>
      <c r="V907" s="295"/>
      <c r="W907" s="295"/>
      <c r="X907" s="295"/>
      <c r="Y907" s="295"/>
      <c r="AB907" s="295"/>
      <c r="AC907" s="295"/>
    </row>
    <row r="908" spans="1:29">
      <c r="A908" s="227" t="s">
        <v>4560</v>
      </c>
      <c r="B908" s="295"/>
      <c r="C908" s="295"/>
      <c r="D908" s="295"/>
      <c r="E908" s="295"/>
      <c r="F908" s="295"/>
      <c r="O908" s="295"/>
      <c r="P908" s="295"/>
      <c r="Q908" s="295"/>
      <c r="R908" s="295"/>
      <c r="S908" s="295"/>
      <c r="T908" s="295"/>
      <c r="U908" s="295"/>
      <c r="V908" s="295"/>
      <c r="W908" s="295"/>
      <c r="X908" s="295"/>
      <c r="Y908" s="295"/>
      <c r="AB908" s="295"/>
      <c r="AC908" s="295"/>
    </row>
    <row r="909" spans="1:29">
      <c r="A909" s="227" t="s">
        <v>4559</v>
      </c>
      <c r="B909" s="295"/>
      <c r="C909" s="295"/>
      <c r="D909" s="295"/>
      <c r="E909" s="295"/>
      <c r="F909" s="295"/>
      <c r="O909" s="295"/>
      <c r="P909" s="295"/>
      <c r="Q909" s="295"/>
      <c r="R909" s="295"/>
      <c r="S909" s="295"/>
      <c r="T909" s="295"/>
      <c r="U909" s="295"/>
      <c r="V909" s="295"/>
      <c r="W909" s="295"/>
      <c r="X909" s="295"/>
      <c r="Y909" s="295"/>
      <c r="AB909" s="295"/>
      <c r="AC909" s="295"/>
    </row>
    <row r="910" spans="1:29">
      <c r="A910" s="227" t="s">
        <v>4558</v>
      </c>
      <c r="B910" s="295"/>
      <c r="C910" s="295"/>
      <c r="D910" s="295"/>
      <c r="E910" s="295"/>
      <c r="F910" s="295"/>
      <c r="O910" s="295"/>
      <c r="P910" s="295"/>
      <c r="Q910" s="295"/>
      <c r="R910" s="295"/>
      <c r="S910" s="295"/>
      <c r="T910" s="295"/>
      <c r="U910" s="295"/>
      <c r="V910" s="295"/>
      <c r="W910" s="295"/>
      <c r="X910" s="295"/>
      <c r="Y910" s="295"/>
      <c r="AB910" s="295"/>
      <c r="AC910" s="295"/>
    </row>
    <row r="911" spans="1:29">
      <c r="A911" s="227" t="s">
        <v>4557</v>
      </c>
      <c r="B911" s="295"/>
      <c r="C911" s="295"/>
      <c r="D911" s="295"/>
      <c r="E911" s="295"/>
      <c r="F911" s="295"/>
      <c r="O911" s="295"/>
      <c r="P911" s="295"/>
      <c r="Q911" s="295"/>
      <c r="R911" s="295"/>
      <c r="S911" s="295"/>
      <c r="T911" s="295"/>
      <c r="U911" s="295"/>
      <c r="V911" s="295"/>
      <c r="W911" s="295"/>
      <c r="X911" s="295"/>
      <c r="Y911" s="295"/>
      <c r="AB911" s="295"/>
      <c r="AC911" s="295"/>
    </row>
    <row r="912" spans="1:29">
      <c r="A912" s="227" t="s">
        <v>4556</v>
      </c>
      <c r="B912" s="295"/>
      <c r="C912" s="295"/>
      <c r="D912" s="295"/>
      <c r="E912" s="295"/>
      <c r="F912" s="295"/>
      <c r="O912" s="295"/>
      <c r="P912" s="295"/>
      <c r="Q912" s="295"/>
      <c r="R912" s="295"/>
      <c r="S912" s="295"/>
      <c r="T912" s="295"/>
      <c r="U912" s="295"/>
      <c r="V912" s="295"/>
      <c r="W912" s="295"/>
      <c r="X912" s="295"/>
      <c r="Y912" s="295"/>
      <c r="AB912" s="295"/>
      <c r="AC912" s="295"/>
    </row>
    <row r="913" spans="1:29">
      <c r="A913" s="227" t="s">
        <v>4555</v>
      </c>
      <c r="B913" s="295"/>
      <c r="C913" s="295"/>
      <c r="D913" s="295"/>
      <c r="E913" s="295"/>
      <c r="F913" s="295"/>
      <c r="O913" s="295"/>
      <c r="P913" s="295"/>
      <c r="Q913" s="295"/>
      <c r="R913" s="295"/>
      <c r="S913" s="295"/>
      <c r="T913" s="295"/>
      <c r="U913" s="295"/>
      <c r="V913" s="295"/>
      <c r="W913" s="295"/>
      <c r="X913" s="295"/>
      <c r="Y913" s="295"/>
      <c r="AB913" s="295"/>
      <c r="AC913" s="295"/>
    </row>
    <row r="914" spans="1:29">
      <c r="A914" s="227" t="s">
        <v>4554</v>
      </c>
      <c r="B914" s="295"/>
      <c r="C914" s="295"/>
      <c r="D914" s="295"/>
      <c r="E914" s="295"/>
      <c r="F914" s="295"/>
      <c r="O914" s="295"/>
      <c r="P914" s="295"/>
      <c r="Q914" s="295"/>
      <c r="R914" s="295"/>
      <c r="S914" s="295"/>
      <c r="T914" s="295"/>
      <c r="U914" s="295"/>
      <c r="V914" s="295"/>
      <c r="W914" s="295"/>
      <c r="X914" s="295"/>
      <c r="Y914" s="295"/>
      <c r="AB914" s="295"/>
      <c r="AC914" s="295"/>
    </row>
    <row r="915" spans="1:29">
      <c r="A915" s="227" t="s">
        <v>4553</v>
      </c>
      <c r="B915" s="295"/>
      <c r="C915" s="295"/>
      <c r="D915" s="295"/>
      <c r="E915" s="295"/>
      <c r="F915" s="295"/>
      <c r="O915" s="295"/>
      <c r="P915" s="295"/>
      <c r="Q915" s="295"/>
      <c r="R915" s="295"/>
      <c r="S915" s="295"/>
      <c r="T915" s="295"/>
      <c r="U915" s="295"/>
      <c r="V915" s="295"/>
      <c r="W915" s="295"/>
      <c r="X915" s="295"/>
      <c r="Y915" s="295"/>
      <c r="AB915" s="295"/>
      <c r="AC915" s="295"/>
    </row>
    <row r="916" spans="1:29">
      <c r="A916" s="227"/>
      <c r="B916" s="295"/>
      <c r="C916" s="295"/>
      <c r="D916" s="295"/>
      <c r="E916" s="295"/>
      <c r="F916" s="295"/>
      <c r="O916" s="295"/>
      <c r="P916" s="295"/>
      <c r="Q916" s="295"/>
      <c r="R916" s="295"/>
      <c r="S916" s="295"/>
      <c r="T916" s="295"/>
      <c r="U916" s="295"/>
      <c r="V916" s="295"/>
      <c r="W916" s="295"/>
      <c r="X916" s="295"/>
      <c r="Y916" s="295"/>
      <c r="AB916" s="295"/>
      <c r="AC916" s="295"/>
    </row>
    <row r="917" spans="1:29">
      <c r="A917" s="227" t="s">
        <v>4552</v>
      </c>
      <c r="B917" s="295"/>
      <c r="C917" s="295"/>
      <c r="D917" s="295"/>
      <c r="E917" s="295"/>
      <c r="F917" s="295"/>
      <c r="O917" s="295"/>
      <c r="P917" s="295"/>
      <c r="Q917" s="295"/>
      <c r="R917" s="295"/>
      <c r="S917" s="295"/>
      <c r="T917" s="295"/>
      <c r="U917" s="295"/>
      <c r="V917" s="295"/>
      <c r="W917" s="295"/>
      <c r="X917" s="295"/>
      <c r="Y917" s="295"/>
      <c r="AB917" s="295"/>
      <c r="AC917" s="295"/>
    </row>
    <row r="918" spans="1:29">
      <c r="A918" s="227" t="s">
        <v>4551</v>
      </c>
      <c r="B918" s="295"/>
      <c r="C918" s="295"/>
      <c r="D918" s="295"/>
      <c r="E918" s="295"/>
      <c r="F918" s="295"/>
      <c r="O918" s="295"/>
      <c r="P918" s="295"/>
      <c r="Q918" s="295"/>
      <c r="R918" s="295"/>
      <c r="S918" s="295"/>
      <c r="T918" s="295"/>
      <c r="U918" s="295"/>
      <c r="V918" s="295"/>
      <c r="W918" s="295"/>
      <c r="X918" s="295"/>
      <c r="Y918" s="295"/>
      <c r="AB918" s="295"/>
      <c r="AC918" s="295"/>
    </row>
    <row r="919" spans="1:29">
      <c r="A919" s="227" t="s">
        <v>4550</v>
      </c>
      <c r="B919" s="295"/>
      <c r="C919" s="295"/>
      <c r="D919" s="295"/>
      <c r="E919" s="295"/>
      <c r="F919" s="295"/>
      <c r="O919" s="295"/>
      <c r="P919" s="295"/>
      <c r="Q919" s="295"/>
      <c r="R919" s="295"/>
      <c r="S919" s="295"/>
      <c r="T919" s="295"/>
      <c r="U919" s="295"/>
      <c r="V919" s="295"/>
      <c r="W919" s="295"/>
      <c r="X919" s="295"/>
      <c r="Y919" s="295"/>
      <c r="AB919" s="295"/>
      <c r="AC919" s="295"/>
    </row>
    <row r="920" spans="1:29">
      <c r="A920" s="227" t="s">
        <v>4549</v>
      </c>
      <c r="B920" s="295"/>
      <c r="C920" s="295"/>
      <c r="D920" s="295"/>
      <c r="E920" s="295"/>
      <c r="F920" s="295"/>
      <c r="O920" s="295"/>
      <c r="P920" s="295"/>
      <c r="Q920" s="295"/>
      <c r="R920" s="295"/>
      <c r="S920" s="295"/>
      <c r="T920" s="295"/>
      <c r="U920" s="295"/>
      <c r="V920" s="295"/>
      <c r="W920" s="295"/>
      <c r="X920" s="295"/>
      <c r="Y920" s="295"/>
      <c r="AB920" s="295"/>
      <c r="AC920" s="295"/>
    </row>
    <row r="921" spans="1:29">
      <c r="A921" s="227" t="s">
        <v>4548</v>
      </c>
      <c r="B921" s="295"/>
      <c r="C921" s="295"/>
      <c r="D921" s="295"/>
      <c r="E921" s="295"/>
      <c r="F921" s="295"/>
      <c r="O921" s="295"/>
      <c r="P921" s="295"/>
      <c r="Q921" s="295"/>
      <c r="R921" s="295"/>
      <c r="S921" s="295"/>
      <c r="T921" s="295"/>
      <c r="U921" s="295"/>
      <c r="V921" s="295"/>
      <c r="W921" s="295"/>
      <c r="X921" s="295"/>
      <c r="Y921" s="295"/>
      <c r="AB921" s="295"/>
      <c r="AC921" s="295"/>
    </row>
    <row r="922" spans="1:29">
      <c r="A922" s="227" t="s">
        <v>4547</v>
      </c>
      <c r="B922" s="295"/>
      <c r="C922" s="295"/>
      <c r="D922" s="295"/>
      <c r="E922" s="295"/>
      <c r="F922" s="295"/>
      <c r="O922" s="295"/>
      <c r="P922" s="295"/>
      <c r="Q922" s="295"/>
      <c r="R922" s="295"/>
      <c r="S922" s="295"/>
      <c r="T922" s="295"/>
      <c r="U922" s="295"/>
      <c r="V922" s="295"/>
      <c r="W922" s="295"/>
      <c r="X922" s="295"/>
      <c r="Y922" s="295"/>
      <c r="AB922" s="295"/>
      <c r="AC922" s="295"/>
    </row>
    <row r="923" spans="1:29">
      <c r="A923" s="227" t="s">
        <v>4546</v>
      </c>
      <c r="B923" s="295"/>
      <c r="C923" s="295"/>
      <c r="D923" s="295"/>
      <c r="E923" s="295"/>
      <c r="F923" s="295"/>
      <c r="O923" s="295"/>
      <c r="P923" s="295"/>
      <c r="Q923" s="295"/>
      <c r="R923" s="295"/>
      <c r="S923" s="295"/>
      <c r="T923" s="295"/>
      <c r="U923" s="295"/>
      <c r="V923" s="295"/>
      <c r="W923" s="295"/>
      <c r="X923" s="295"/>
      <c r="Y923" s="295"/>
      <c r="AB923" s="295"/>
      <c r="AC923" s="295"/>
    </row>
    <row r="924" spans="1:29">
      <c r="A924" s="295"/>
      <c r="B924" s="295"/>
      <c r="C924" s="295"/>
      <c r="D924" s="295"/>
      <c r="E924" s="295"/>
      <c r="F924" s="295"/>
      <c r="O924" s="295"/>
      <c r="P924" s="295"/>
      <c r="Q924" s="295"/>
      <c r="R924" s="295"/>
      <c r="S924" s="295"/>
      <c r="T924" s="295"/>
      <c r="U924" s="295"/>
      <c r="V924" s="295"/>
      <c r="W924" s="295"/>
      <c r="X924" s="295"/>
      <c r="Y924" s="295"/>
      <c r="AB924" s="295"/>
      <c r="AC924" s="295"/>
    </row>
    <row r="925" spans="1:29">
      <c r="A925" s="295"/>
      <c r="B925" s="295"/>
      <c r="C925" s="295"/>
      <c r="D925" s="295"/>
      <c r="E925" s="295"/>
      <c r="F925" s="295"/>
      <c r="O925" s="295"/>
      <c r="P925" s="295"/>
      <c r="Q925" s="295"/>
      <c r="R925" s="295"/>
      <c r="S925" s="295"/>
      <c r="T925" s="295"/>
      <c r="U925" s="295"/>
      <c r="V925" s="295"/>
      <c r="W925" s="295"/>
      <c r="X925" s="295"/>
      <c r="Y925" s="295"/>
      <c r="AB925" s="295"/>
      <c r="AC925" s="295"/>
    </row>
    <row r="926" spans="1:29">
      <c r="A926" s="295"/>
      <c r="B926" s="295"/>
      <c r="C926" s="295"/>
      <c r="D926" s="295"/>
      <c r="E926" s="295"/>
      <c r="F926" s="295"/>
      <c r="O926" s="295"/>
      <c r="P926" s="295"/>
      <c r="Q926" s="295"/>
      <c r="R926" s="295"/>
      <c r="S926" s="295"/>
      <c r="T926" s="295"/>
      <c r="U926" s="295"/>
      <c r="V926" s="295"/>
      <c r="W926" s="295"/>
      <c r="X926" s="295"/>
      <c r="Y926" s="295"/>
      <c r="AB926" s="295"/>
      <c r="AC926" s="295"/>
    </row>
    <row r="927" spans="1:29">
      <c r="A927" s="295"/>
      <c r="B927" s="295"/>
      <c r="C927" s="295"/>
      <c r="D927" s="295"/>
      <c r="E927" s="295"/>
      <c r="F927" s="295"/>
      <c r="O927" s="295"/>
      <c r="P927" s="295"/>
      <c r="Q927" s="295"/>
      <c r="R927" s="295"/>
      <c r="S927" s="295"/>
      <c r="T927" s="295"/>
      <c r="U927" s="295"/>
      <c r="V927" s="295"/>
      <c r="W927" s="295"/>
      <c r="X927" s="295"/>
      <c r="Y927" s="295"/>
      <c r="AB927" s="295"/>
      <c r="AC927" s="295"/>
    </row>
    <row r="928" spans="1:29">
      <c r="A928" s="295"/>
      <c r="B928" s="295"/>
      <c r="C928" s="295"/>
      <c r="D928" s="295"/>
      <c r="E928" s="295"/>
      <c r="F928" s="295"/>
      <c r="O928" s="295"/>
      <c r="P928" s="295"/>
      <c r="Q928" s="295"/>
      <c r="R928" s="295"/>
      <c r="S928" s="295"/>
      <c r="T928" s="295"/>
      <c r="U928" s="295"/>
      <c r="V928" s="295"/>
      <c r="W928" s="295"/>
      <c r="X928" s="295"/>
      <c r="Y928" s="295"/>
      <c r="AB928" s="295"/>
      <c r="AC928" s="295"/>
    </row>
    <row r="929" s="295" customFormat="1"/>
    <row r="930" s="295" customFormat="1"/>
    <row r="931" s="295" customFormat="1"/>
    <row r="932" s="295" customFormat="1"/>
    <row r="933" s="295" customFormat="1"/>
    <row r="961" spans="1:30">
      <c r="A961" s="482"/>
      <c r="B961" s="482"/>
      <c r="C961" s="482"/>
      <c r="D961" s="482"/>
      <c r="E961" s="482"/>
      <c r="F961" s="482"/>
      <c r="G961" s="297"/>
      <c r="H961" s="297"/>
      <c r="I961" s="297"/>
      <c r="J961" s="297"/>
      <c r="K961" s="297"/>
      <c r="L961" s="297"/>
      <c r="M961" s="297"/>
      <c r="N961" s="297"/>
      <c r="O961" s="298"/>
      <c r="P961" s="298"/>
      <c r="Q961" s="298"/>
      <c r="R961" s="298"/>
      <c r="S961" s="298"/>
      <c r="T961" s="298"/>
      <c r="U961" s="298"/>
      <c r="V961" s="298"/>
      <c r="W961" s="298"/>
      <c r="X961" s="298"/>
      <c r="Y961" s="298"/>
      <c r="Z961" s="297"/>
      <c r="AA961" s="297"/>
      <c r="AB961" s="298"/>
      <c r="AC961" s="298"/>
      <c r="AD961" s="297"/>
    </row>
  </sheetData>
  <autoFilter ref="A1:AD961" xr:uid="{00000000-0009-0000-0000-000000000000}">
    <sortState xmlns:xlrd2="http://schemas.microsoft.com/office/spreadsheetml/2017/richdata2" ref="A2:AD82">
      <sortCondition ref="A1:A82"/>
    </sortState>
  </autoFilter>
  <phoneticPr fontId="4"/>
  <dataValidations count="11">
    <dataValidation type="list" allowBlank="1" showInputMessage="1" showErrorMessage="1" sqref="B730:B736 M681:M728 J729 JA681:JA728 IX729:IX736 SW681:SW728 ST729:ST736 ACS681:ACS728 ACP729:ACP736 AMO681:AMO728 AML729:AML736 AWK681:AWK728 AWH729:AWH736 BGG681:BGG728 BGD729:BGD736 BQC681:BQC728 BPZ729:BPZ736 BZY681:BZY728 BZV729:BZV736 CJU681:CJU728 CJR729:CJR736 CTQ681:CTQ728 CTN729:CTN736 DDM681:DDM728 DDJ729:DDJ736 DNI681:DNI728 DNF729:DNF736 DXE681:DXE728 DXB729:DXB736 EHA681:EHA728 EGX729:EGX736 EQW681:EQW728 EQT729:EQT736 FAS681:FAS728 FAP729:FAP736 FKO681:FKO728 FKL729:FKL736 FUK681:FUK728 FUH729:FUH736 GEG681:GEG728 GED729:GED736 GOC681:GOC728 GNZ729:GNZ736 GXY681:GXY728 GXV729:GXV736 HHU681:HHU728 HHR729:HHR736 HRQ681:HRQ728 HRN729:HRN736 IBM681:IBM728 IBJ729:IBJ736 ILI681:ILI728 ILF729:ILF736 IVE681:IVE728 IVB729:IVB736 JFA681:JFA728 JEX729:JEX736 JOW681:JOW728 JOT729:JOT736 JYS681:JYS728 JYP729:JYP736 KIO681:KIO728 KIL729:KIL736 KSK681:KSK728 KSH729:KSH736 LCG681:LCG728 LCD729:LCD736 LMC681:LMC728 LLZ729:LLZ736 LVY681:LVY728 LVV729:LVV736 MFU681:MFU728 MFR729:MFR736 MPQ681:MPQ728 MPN729:MPN736 MZM681:MZM728 MZJ729:MZJ736 NJI681:NJI728 NJF729:NJF736 NTE681:NTE728 NTB729:NTB736 ODA681:ODA728 OCX729:OCX736 OMW681:OMW728 OMT729:OMT736 OWS681:OWS728 OWP729:OWP736 PGO681:PGO728 PGL729:PGL736 PQK681:PQK728 PQH729:PQH736 QAG681:QAG728 QAD729:QAD736 QKC681:QKC728 QJZ729:QJZ736 QTY681:QTY728 QTV729:QTV736 RDU681:RDU728 RDR729:RDR736 RNQ681:RNQ728 RNN729:RNN736 RXM681:RXM728 RXJ729:RXJ736 SHI681:SHI728 SHF729:SHF736 SRE681:SRE728 SRB729:SRB736 TBA681:TBA728 TAX729:TAX736 TKW681:TKW728 TKT729:TKT736 TUS681:TUS728 TUP729:TUP736 UEO681:UEO728 UEL729:UEL736 UOK681:UOK728 UOH729:UOH736 UYG681:UYG728 UYD729:UYD736 VIC681:VIC728 VHZ729:VHZ736 VRY681:VRY728 VRV729:VRV736 WBU681:WBU728 WBR729:WBR736 WLQ681:WLQ728 WLN729:WLN736 WVM681:WVM728 WVJ729:WVJ736" xr:uid="{2A043878-5112-4285-8156-5BAA1F3CD9B3}">
      <formula1>$B$97:$B$105</formula1>
    </dataValidation>
    <dataValidation type="list" allowBlank="1" showInputMessage="1" showErrorMessage="1" sqref="I454:I482 I742:J746 J454:J574 I501:I574 I489:I496" xr:uid="{7E9F3924-3A42-46D8-BEA3-AB2E5F7CD364}">
      <formula1>$J$296:$J$313</formula1>
    </dataValidation>
    <dataValidation type="list" allowBlank="1" showInputMessage="1" showErrorMessage="1" sqref="C454:C574 C742:C746" xr:uid="{72A1E3C8-30F4-40FD-B679-984BA503D544}">
      <formula1>$C$296:$C$313</formula1>
    </dataValidation>
    <dataValidation type="list" allowBlank="1" showInputMessage="1" showErrorMessage="1" sqref="C737:C741 JA632:JA634 JB576:JB631 SW632:SW634 SX576:SX631 ACS632:ACS634 ACT576:ACT631 AMO632:AMO634 AMP576:AMP631 AWK632:AWK634 AWL576:AWL631 BGG632:BGG634 BGH576:BGH631 BQC632:BQC634 BQD576:BQD631 BZY632:BZY634 BZZ576:BZZ631 CJU632:CJU634 CJV576:CJV631 CTQ632:CTQ634 CTR576:CTR631 DDM632:DDM634 DDN576:DDN631 DNI632:DNI634 DNJ576:DNJ631 DXE632:DXE634 DXF576:DXF631 EHA632:EHA634 EHB576:EHB631 EQW632:EQW634 EQX576:EQX631 FAS632:FAS634 FAT576:FAT631 FKO632:FKO634 FKP576:FKP631 FUK632:FUK634 FUL576:FUL631 GEG632:GEG634 GEH576:GEH631 GOC632:GOC634 GOD576:GOD631 GXY632:GXY634 GXZ576:GXZ631 HHU632:HHU634 HHV576:HHV631 HRQ632:HRQ634 HRR576:HRR631 IBM632:IBM634 IBN576:IBN631 ILI632:ILI634 ILJ576:ILJ631 IVE632:IVE634 IVF576:IVF631 JFA632:JFA634 JFB576:JFB631 JOW632:JOW634 JOX576:JOX631 JYS632:JYS634 JYT576:JYT631 KIO632:KIO634 KIP576:KIP631 KSK632:KSK634 KSL576:KSL631 LCG632:LCG634 LCH576:LCH631 LMC632:LMC634 LMD576:LMD631 LVY632:LVY634 LVZ576:LVZ631 MFU632:MFU634 MFV576:MFV631 MPQ632:MPQ634 MPR576:MPR631 MZM632:MZM634 MZN576:MZN631 NJI632:NJI634 NJJ576:NJJ631 NTE632:NTE634 NTF576:NTF631 ODA632:ODA634 ODB576:ODB631 OMW632:OMW634 OMX576:OMX631 OWS632:OWS634 OWT576:OWT631 PGO632:PGO634 PGP576:PGP631 PQK632:PQK634 PQL576:PQL631 QAG632:QAG634 QAH576:QAH631 QKC632:QKC634 QKD576:QKD631 QTY632:QTY634 QTZ576:QTZ631 RDU632:RDU634 RDV576:RDV631 RNQ632:RNQ634 RNR576:RNR631 RXM632:RXM634 RXN576:RXN631 SHI632:SHI634 SHJ576:SHJ631 SRE632:SRE634 SRF576:SRF631 TBA632:TBA634 TBB576:TBB631 TKW632:TKW634 TKX576:TKX631 TUS632:TUS634 TUT576:TUT631 UEO632:UEO634 UEP576:UEP631 UOK632:UOK634 UOL576:UOL631 UYG632:UYG634 UYH576:UYH631 VIC632:VIC634 VID576:VID631 VRY632:VRY634 VRZ576:VRZ631 WBU632:WBU634 WBV576:WBV631 WLQ632:WLQ634 WLR576:WLR631 WVM632:WVM634 WVN576:WVN631 WVK635:WVK651 WLO635:WLO651 WBS635:WBS651 VRW635:VRW651 VIA635:VIA651 UYE635:UYE651 UOI635:UOI651 UEM635:UEM651 TUQ635:TUQ651 TKU635:TKU651 TAY635:TAY651 SRC635:SRC651 SHG635:SHG651 RXK635:RXK651 RNO635:RNO651 RDS635:RDS651 QTW635:QTW651 QKA635:QKA651 QAE635:QAE651 PQI635:PQI651 PGM635:PGM651 OWQ635:OWQ651 OMU635:OMU651 OCY635:OCY651 NTC635:NTC651 NJG635:NJG651 MZK635:MZK651 MPO635:MPO651 MFS635:MFS651 LVW635:LVW651 LMA635:LMA651 LCE635:LCE651 KSI635:KSI651 KIM635:KIM651 JYQ635:JYQ651 JOU635:JOU651 JEY635:JEY651 IVC635:IVC651 ILG635:ILG651 IBK635:IBK651 HRO635:HRO651 HHS635:HHS651 GXW635:GXW651 GOA635:GOA651 GEE635:GEE651 FUI635:FUI651 FKM635:FKM651 FAQ635:FAQ651 EQU635:EQU651 EGY635:EGY651 DXC635:DXC651 DNG635:DNG651 DDK635:DDK651 CTO635:CTO651 CJS635:CJS651 BZW635:BZW651 BQA635:BQA651 BGE635:BGE651 AWI635:AWI651 AMM635:AMM651 ACQ635:ACQ651 SU635:SU651 IY635:IY651 WVK737:WVK741 C576:C651 WLO737:WLO741 WBS737:WBS741 VRW737:VRW741 VIA737:VIA741 UYE737:UYE741 UOI737:UOI741 UEM737:UEM741 TUQ737:TUQ741 TKU737:TKU741 TAY737:TAY741 SRC737:SRC741 SHG737:SHG741 RXK737:RXK741 RNO737:RNO741 RDS737:RDS741 QTW737:QTW741 QKA737:QKA741 QAE737:QAE741 PQI737:PQI741 PGM737:PGM741 OWQ737:OWQ741 OMU737:OMU741 OCY737:OCY741 NTC737:NTC741 NJG737:NJG741 MZK737:MZK741 MPO737:MPO741 MFS737:MFS741 LVW737:LVW741 LMA737:LMA741 LCE737:LCE741 KSI737:KSI741 KIM737:KIM741 JYQ737:JYQ741 JOU737:JOU741 JEY737:JEY741 IVC737:IVC741 ILG737:ILG741 IBK737:IBK741 HRO737:HRO741 HHS737:HHS741 GXW737:GXW741 GOA737:GOA741 GEE737:GEE741 FUI737:FUI741 FKM737:FKM741 FAQ737:FAQ741 EQU737:EQU741 EGY737:EGY741 DXC737:DXC741 DNG737:DNG741 DDK737:DDK741 CTO737:CTO741 CJS737:CJS741 BZW737:BZW741 BQA737:BQA741 BGE737:BGE741 AWI737:AWI741 AMM737:AMM741 ACQ737:ACQ741 SU737:SU741 SU678:SU679 ACQ678:ACQ679 AMM678:AMM679 AWI678:AWI679 BGE678:BGE679 BQA678:BQA679 BZW678:BZW679 CJS678:CJS679 CTO678:CTO679 DDK678:DDK679 DNG678:DNG679 DXC678:DXC679 EGY678:EGY679 EQU678:EQU679 FAQ678:FAQ679 FKM678:FKM679 FUI678:FUI679 GEE678:GEE679 GOA678:GOA679 GXW678:GXW679 HHS678:HHS679 HRO678:HRO679 IBK678:IBK679 ILG678:ILG679 IVC678:IVC679 JEY678:JEY679 JOU678:JOU679 JYQ678:JYQ679 KIM678:KIM679 KSI678:KSI679 LCE678:LCE679 LMA678:LMA679 LVW678:LVW679 MFS678:MFS679 MPO678:MPO679 MZK678:MZK679 NJG678:NJG679 NTC678:NTC679 OCY678:OCY679 OMU678:OMU679 OWQ678:OWQ679 PGM678:PGM679 PQI678:PQI679 QAE678:QAE679 QKA678:QKA679 QTW678:QTW679 RDS678:RDS679 RNO678:RNO679 RXK678:RXK679 SHG678:SHG679 SRC678:SRC679 TAY678:TAY679 TKU678:TKU679 TUQ678:TUQ679 UEM678:UEM679 UOI678:UOI679 UYE678:UYE679 VIA678:VIA679 VRW678:VRW679 WBS678:WBS679 WLO678:WLO679 WVK678:WVK679 C678:C679 IY678:IY679 IY737:IY741" xr:uid="{2300FDF4-18C6-4062-93EF-09D99795B06A}">
      <formula1>$C$117:$C$125</formula1>
    </dataValidation>
    <dataValidation type="list" allowBlank="1" showInputMessage="1" showErrorMessage="1" sqref="ACU737:ACU741 AMQ737:AMQ741 AWM737:AWM741 BGI737:BGI741 BQE737:BQE741 CAA737:CAA741 CJW737:CJW741 CTS737:CTS741 DDO737:DDO741 DNK737:DNK741 DXG737:DXG741 EHC737:EHC741 EQY737:EQY741 FAU737:FAU741 FKQ737:FKQ741 FUM737:FUM741 GEI737:GEI741 GOE737:GOE741 GYA737:GYA741 HHW737:HHW741 HRS737:HRS741 IBO737:IBO741 ILK737:ILK741 IVG737:IVG741 JFC737:JFC741 JOY737:JOY741 JYU737:JYU741 KIQ737:KIQ741 KSM737:KSM741 LCI737:LCI741 LME737:LME741 LWA737:LWA741 MFW737:MFW741 MPS737:MPS741 MZO737:MZO741 NJK737:NJK741 NTG737:NTG741 ODC737:ODC741 OMY737:OMY741 OWU737:OWU741 PGQ737:PGQ741 PQM737:PQM741 QAI737:QAI741 QKE737:QKE741 QUA737:QUA741 RDW737:RDW741 RNS737:RNS741 RXO737:RXO741 SHK737:SHK741 SRG737:SRG741 TBC737:TBC741 TKY737:TKY741 TUU737:TUU741 UEQ737:UEQ741 UOM737:UOM741 UYI737:UYI741 VIE737:VIE741 VSA737:VSA741 WBW737:WBW741 WLS737:WLS741 WVO737:WVO741 G737:G741 WVO635:WVO651 WLS635:WLS651 WBW635:WBW651 VSA635:VSA651 VIE635:VIE651 UYI635:UYI651 UOM635:UOM651 UEQ635:UEQ651 TUU635:TUU651 TKY635:TKY651 TBC635:TBC651 SRG635:SRG651 SHK635:SHK651 RXO635:RXO651 RNS635:RNS651 RDW635:RDW651 QUA635:QUA651 QKE635:QKE651 QAI635:QAI651 PQM635:PQM651 PGQ635:PGQ651 OWU635:OWU651 OMY635:OMY651 ODC635:ODC651 NTG635:NTG651 NJK635:NJK651 MZO635:MZO651 MPS635:MPS651 MFW635:MFW651 LWA635:LWA651 LME635:LME651 LCI635:LCI651 KSM635:KSM651 KIQ635:KIQ651 JYU635:JYU651 JOY635:JOY651 JFC635:JFC651 IVG635:IVG651 ILK635:ILK651 IBO635:IBO651 HRS635:HRS651 HHW635:HHW651 GYA635:GYA651 GOE635:GOE651 GEI635:GEI651 FUM635:FUM651 FKQ635:FKQ651 FAU635:FAU651 EQY635:EQY651 EHC635:EHC651 DXG635:DXG651 DNK635:DNK651 DDO635:DDO651 CTS635:CTS651 CJW635:CJW651 CAA635:CAA651 BQE635:BQE651 BGI635:BGI651 AWM635:AWM651 AMQ635:AMQ651 ACU635:ACU651 SY635:SY651 JC635:JC651 G635:G651 JC737:JC741 I632:I634 WVR576:WVR631 WVQ632:WVQ634 WLV576:WLV631 WLU632:WLU634 WBZ576:WBZ631 WBY632:WBY634 VSD576:VSD631 VSC632:VSC634 VIH576:VIH631 VIG632:VIG634 UYL576:UYL631 UYK632:UYK634 UOP576:UOP631 UOO632:UOO634 UET576:UET631 UES632:UES634 TUX576:TUX631 TUW632:TUW634 TLB576:TLB631 TLA632:TLA634 TBF576:TBF631 TBE632:TBE634 SRJ576:SRJ631 SRI632:SRI634 SHN576:SHN631 SHM632:SHM634 RXR576:RXR631 RXQ632:RXQ634 RNV576:RNV631 RNU632:RNU634 RDZ576:RDZ631 RDY632:RDY634 QUD576:QUD631 QUC632:QUC634 QKH576:QKH631 QKG632:QKG634 QAL576:QAL631 QAK632:QAK634 PQP576:PQP631 PQO632:PQO634 PGT576:PGT631 PGS632:PGS634 OWX576:OWX631 OWW632:OWW634 ONB576:ONB631 ONA632:ONA634 ODF576:ODF631 ODE632:ODE634 NTJ576:NTJ631 NTI632:NTI634 NJN576:NJN631 NJM632:NJM634 MZR576:MZR631 MZQ632:MZQ634 MPV576:MPV631 MPU632:MPU634 MFZ576:MFZ631 MFY632:MFY634 LWD576:LWD631 LWC632:LWC634 LMH576:LMH631 LMG632:LMG634 LCL576:LCL631 LCK632:LCK634 KSP576:KSP631 KSO632:KSO634 KIT576:KIT631 KIS632:KIS634 JYX576:JYX631 JYW632:JYW634 JPB576:JPB631 JPA632:JPA634 JFF576:JFF631 JFE632:JFE634 IVJ576:IVJ631 IVI632:IVI634 ILN576:ILN631 ILM632:ILM634 IBR576:IBR631 IBQ632:IBQ634 HRV576:HRV631 HRU632:HRU634 HHZ576:HHZ631 HHY632:HHY634 GYD576:GYD631 GYC632:GYC634 GOH576:GOH631 GOG632:GOG634 GEL576:GEL631 GEK632:GEK634 FUP576:FUP631 FUO632:FUO634 FKT576:FKT631 FKS632:FKS634 FAX576:FAX631 FAW632:FAW634 ERB576:ERB631 ERA632:ERA634 EHF576:EHF631 EHE632:EHE634 DXJ576:DXJ631 DXI632:DXI634 DNN576:DNN631 DNM632:DNM634 DDR576:DDR631 DDQ632:DDQ634 CTV576:CTV631 CTU632:CTU634 CJZ576:CJZ631 CJY632:CJY634 CAD576:CAD631 CAC632:CAC634 BQH576:BQH631 BQG632:BQG634 BGL576:BGL631 BGK632:BGK634 AWP576:AWP631 AWO632:AWO634 AMT576:AMT631 AMS632:AMS634 ACX576:ACX631 ACW632:ACW634 TB576:TB631 TA632:TA634 JF576:JF631 JE632:JE634 J576:J631 JC678:JC679 G678:G679 WVO678:WVO679 WLS678:WLS679 WBW678:WBW679 VSA678:VSA679 VIE678:VIE679 UYI678:UYI679 UOM678:UOM679 UEQ678:UEQ679 TUU678:TUU679 TKY678:TKY679 TBC678:TBC679 SRG678:SRG679 SHK678:SHK679 RXO678:RXO679 RNS678:RNS679 RDW678:RDW679 QUA678:QUA679 QKE678:QKE679 QAI678:QAI679 PQM678:PQM679 PGQ678:PGQ679 OWU678:OWU679 OMY678:OMY679 ODC678:ODC679 NTG678:NTG679 NJK678:NJK679 MZO678:MZO679 MPS678:MPS679 MFW678:MFW679 LWA678:LWA679 LME678:LME679 LCI678:LCI679 KSM678:KSM679 KIQ678:KIQ679 JYU678:JYU679 JOY678:JOY679 JFC678:JFC679 IVG678:IVG679 ILK678:ILK679 IBO678:IBO679 HRS678:HRS679 HHW678:HHW679 GYA678:GYA679 GOE678:GOE679 GEI678:GEI679 FUM678:FUM679 FKQ678:FKQ679 FAU678:FAU679 EQY678:EQY679 EHC678:EHC679 DXG678:DXG679 DNK678:DNK679 DDO678:DDO679 CTS678:CTS679 CJW678:CJW679 CAA678:CAA679 BQE678:BQE679 BGI678:BGI679 AWM678:AWM679 AMQ678:AMQ679 ACU678:ACU679 SY678:SY679 SY737:SY741" xr:uid="{67DD9F04-7CE9-47F8-AFD6-1BC9FAD71065}">
      <formula1>$G$117:$G$125</formula1>
    </dataValidation>
    <dataValidation type="list" allowBlank="1" showInputMessage="1" showErrorMessage="1" sqref="SS737:SS741 ACO737:ACO741 AMK737:AMK741 AWG737:AWG741 BGC737:BGC741 BPY737:BPY741 BZU737:BZU741 CJQ737:CJQ741 CTM737:CTM741 DDI737:DDI741 DNE737:DNE741 DXA737:DXA741 EGW737:EGW741 EQS737:EQS741 FAO737:FAO741 FKK737:FKK741 FUG737:FUG741 GEC737:GEC741 GNY737:GNY741 GXU737:GXU741 HHQ737:HHQ741 HRM737:HRM741 IBI737:IBI741 ILE737:ILE741 IVA737:IVA741 JEW737:JEW741 JOS737:JOS741 JYO737:JYO741 KIK737:KIK741 KSG737:KSG741 LCC737:LCC741 LLY737:LLY741 LVU737:LVU741 MFQ737:MFQ741 MPM737:MPM741 MZI737:MZI741 NJE737:NJE741 NTA737:NTA741 OCW737:OCW741 OMS737:OMS741 OWO737:OWO741 PGK737:PGK741 PQG737:PQG741 QAC737:QAC741 QJY737:QJY741 QTU737:QTU741 RDQ737:RDQ741 RNM737:RNM741 RXI737:RXI741 SHE737:SHE741 SRA737:SRA741 TAW737:TAW741 TKS737:TKS741 TUO737:TUO741 UEK737:UEK741 UOG737:UOG741 UYC737:UYC741 VHY737:VHY741 VRU737:VRU741 WBQ737:WBQ741 WLM737:WLM741 WVI737:WVI741 A737:A741 A576:A651 IY632:IY634 IW635:IW651 SS635:SS651 ACO635:ACO651 AMK635:AMK651 AWG635:AWG651 BGC635:BGC651 BPY635:BPY651 BZU635:BZU651 CJQ635:CJQ651 CTM635:CTM651 DDI635:DDI651 DNE635:DNE651 DXA635:DXA651 EGW635:EGW651 EQS635:EQS651 FAO635:FAO651 FKK635:FKK651 FUG635:FUG651 GEC635:GEC651 GNY635:GNY651 GXU635:GXU651 HHQ635:HHQ651 HRM635:HRM651 IBI635:IBI651 ILE635:ILE651 IVA635:IVA651 JEW635:JEW651 JOS635:JOS651 JYO635:JYO651 KIK635:KIK651 KSG635:KSG651 LCC635:LCC651 LLY635:LLY651 LVU635:LVU651 MFQ635:MFQ651 MPM635:MPM651 MZI635:MZI651 NJE635:NJE651 NTA635:NTA651 OCW635:OCW651 OMS635:OMS651 OWO635:OWO651 PGK635:PGK651 PQG635:PQG651 QAC635:QAC651 QJY635:QJY651 QTU635:QTU651 RDQ635:RDQ651 RNM635:RNM651 RXI635:RXI651 SHE635:SHE651 SRA635:SRA651 TAW635:TAW651 TKS635:TKS651 TUO635:TUO651 UEK635:UEK651 UOG635:UOG651 UYC635:UYC651 VHY635:VHY651 VRU635:VRU651 WBQ635:WBQ651 WLM635:WLM651 WVI635:WVI651 WVL576:WVL631 WVK632:WVK634 WLP576:WLP631 WLO632:WLO634 WBT576:WBT631 WBS632:WBS634 VRX576:VRX631 VRW632:VRW634 VIB576:VIB631 VIA632:VIA634 UYF576:UYF631 UYE632:UYE634 UOJ576:UOJ631 UOI632:UOI634 UEN576:UEN631 UEM632:UEM634 TUR576:TUR631 TUQ632:TUQ634 TKV576:TKV631 TKU632:TKU634 TAZ576:TAZ631 TAY632:TAY634 SRD576:SRD631 SRC632:SRC634 SHH576:SHH631 SHG632:SHG634 RXL576:RXL631 RXK632:RXK634 RNP576:RNP631 RNO632:RNO634 RDT576:RDT631 RDS632:RDS634 QTX576:QTX631 QTW632:QTW634 QKB576:QKB631 QKA632:QKA634 QAF576:QAF631 QAE632:QAE634 PQJ576:PQJ631 PQI632:PQI634 PGN576:PGN631 PGM632:PGM634 OWR576:OWR631 OWQ632:OWQ634 OMV576:OMV631 OMU632:OMU634 OCZ576:OCZ631 OCY632:OCY634 NTD576:NTD631 NTC632:NTC634 NJH576:NJH631 NJG632:NJG634 MZL576:MZL631 MZK632:MZK634 MPP576:MPP631 MPO632:MPO634 MFT576:MFT631 MFS632:MFS634 LVX576:LVX631 LVW632:LVW634 LMB576:LMB631 LMA632:LMA634 LCF576:LCF631 LCE632:LCE634 KSJ576:KSJ631 KSI632:KSI634 KIN576:KIN631 KIM632:KIM634 JYR576:JYR631 JYQ632:JYQ634 JOV576:JOV631 JOU632:JOU634 JEZ576:JEZ631 JEY632:JEY634 IVD576:IVD631 IVC632:IVC634 ILH576:ILH631 ILG632:ILG634 IBL576:IBL631 IBK632:IBK634 HRP576:HRP631 HRO632:HRO634 HHT576:HHT631 HHS632:HHS634 GXX576:GXX631 GXW632:GXW634 GOB576:GOB631 GOA632:GOA634 GEF576:GEF631 GEE632:GEE634 FUJ576:FUJ631 FUI632:FUI634 FKN576:FKN631 FKM632:FKM634 FAR576:FAR631 FAQ632:FAQ634 EQV576:EQV631 EQU632:EQU634 EGZ576:EGZ631 EGY632:EGY634 DXD576:DXD631 DXC632:DXC634 DNH576:DNH631 DNG632:DNG634 DDL576:DDL631 DDK632:DDK634 CTP576:CTP631 CTO632:CTO634 CJT576:CJT631 CJS632:CJS634 BZX576:BZX631 BZW632:BZW634 BQB576:BQB631 BQA632:BQA634 BGF576:BGF631 BGE632:BGE634 AWJ576:AWJ631 AWI632:AWI634 AMN576:AMN631 AMM632:AMM634 ACR576:ACR631 ACQ632:ACQ634 SV576:SV631 SU632:SU634 IZ576:IZ631 A678:A679 WVI678:WVI679 WLM678:WLM679 WBQ678:WBQ679 VRU678:VRU679 VHY678:VHY679 UYC678:UYC679 UOG678:UOG679 UEK678:UEK679 TUO678:TUO679 TKS678:TKS679 TAW678:TAW679 SRA678:SRA679 SHE678:SHE679 RXI678:RXI679 RNM678:RNM679 RDQ678:RDQ679 QTU678:QTU679 QJY678:QJY679 QAC678:QAC679 PQG678:PQG679 PGK678:PGK679 OWO678:OWO679 OMS678:OMS679 OCW678:OCW679 NTA678:NTA679 NJE678:NJE679 MZI678:MZI679 MPM678:MPM679 MFQ678:MFQ679 LVU678:LVU679 LLY678:LLY679 LCC678:LCC679 KSG678:KSG679 KIK678:KIK679 JYO678:JYO679 JOS678:JOS679 JEW678:JEW679 IVA678:IVA679 ILE678:ILE679 IBI678:IBI679 HRM678:HRM679 HHQ678:HHQ679 GXU678:GXU679 GNY678:GNY679 GEC678:GEC679 FUG678:FUG679 FKK678:FKK679 FAO678:FAO679 EQS678:EQS679 EGW678:EGW679 DXA678:DXA679 DNE678:DNE679 DDI678:DDI679 CTM678:CTM679 CJQ678:CJQ679 BZU678:BZU679 BPY678:BPY679 BGC678:BGC679 AWG678:AWG679 AMK678:AMK679 ACO678:ACO679 SS678:SS679 IW678:IW679 IW737:IW741" xr:uid="{989D9F7C-1F19-49DF-96FC-E691DDB3AE02}">
      <formula1>$A$117:$A$125</formula1>
    </dataValidation>
    <dataValidation type="list" allowBlank="1" showInputMessage="1" showErrorMessage="1" sqref="A652:B677 WVI652:WVI677 WLM652:WLM677 WBQ652:WBQ677 VRU652:VRU677 VHY652:VHY677 UYC652:UYC677 UOG652:UOG677 UEK652:UEK677 TUO652:TUO677 TKS652:TKS677 TAW652:TAW677 SRA652:SRA677 SHE652:SHE677 RXI652:RXI677 RNM652:RNM677 RDQ652:RDQ677 QTU652:QTU677 QJY652:QJY677 QAC652:QAC677 PQG652:PQG677 PGK652:PGK677 OWO652:OWO677 OMS652:OMS677 OCW652:OCW677 NTA652:NTA677 NJE652:NJE677 MZI652:MZI677 MPM652:MPM677 MFQ652:MFQ677 LVU652:LVU677 LLY652:LLY677 LCC652:LCC677 KSG652:KSG677 KIK652:KIK677 JYO652:JYO677 JOS652:JOS677 JEW652:JEW677 IVA652:IVA677 ILE652:ILE677 IBI652:IBI677 HRM652:HRM677 HHQ652:HHQ677 GXU652:GXU677 GNY652:GNY677 GEC652:GEC677 FUG652:FUG677 FKK652:FKK677 FAO652:FAO677 EQS652:EQS677 EGW652:EGW677 DXA652:DXA677 DNE652:DNE677 DDI652:DDI677 CTM652:CTM677 CJQ652:CJQ677 BZU652:BZU677 BPY652:BPY677 BGC652:BGC677 AWG652:AWG677 AMK652:AMK677 ACO652:ACO677 SS652:SS677 IW652:IW677 A681:A736 IZ681:IZ728 IW729:IW736 SV681:SV728 SS729:SS736 ACR681:ACR728 ACO729:ACO736 AMN681:AMN728 AMK729:AMK736 AWJ681:AWJ728 AWG729:AWG736 BGF681:BGF728 BGC729:BGC736 BQB681:BQB728 BPY729:BPY736 BZX681:BZX728 BZU729:BZU736 CJT681:CJT728 CJQ729:CJQ736 CTP681:CTP728 CTM729:CTM736 DDL681:DDL728 DDI729:DDI736 DNH681:DNH728 DNE729:DNE736 DXD681:DXD728 DXA729:DXA736 EGZ681:EGZ728 EGW729:EGW736 EQV681:EQV728 EQS729:EQS736 FAR681:FAR728 FAO729:FAO736 FKN681:FKN728 FKK729:FKK736 FUJ681:FUJ728 FUG729:FUG736 GEF681:GEF728 GEC729:GEC736 GOB681:GOB728 GNY729:GNY736 GXX681:GXX728 GXU729:GXU736 HHT681:HHT728 HHQ729:HHQ736 HRP681:HRP728 HRM729:HRM736 IBL681:IBL728 IBI729:IBI736 ILH681:ILH728 ILE729:ILE736 IVD681:IVD728 IVA729:IVA736 JEZ681:JEZ728 JEW729:JEW736 JOV681:JOV728 JOS729:JOS736 JYR681:JYR728 JYO729:JYO736 KIN681:KIN728 KIK729:KIK736 KSJ681:KSJ728 KSG729:KSG736 LCF681:LCF728 LCC729:LCC736 LMB681:LMB728 LLY729:LLY736 LVX681:LVX728 LVU729:LVU736 MFT681:MFT728 MFQ729:MFQ736 MPP681:MPP728 MPM729:MPM736 MZL681:MZL728 MZI729:MZI736 NJH681:NJH728 NJE729:NJE736 NTD681:NTD728 NTA729:NTA736 OCZ681:OCZ728 OCW729:OCW736 OMV681:OMV728 OMS729:OMS736 OWR681:OWR728 OWO729:OWO736 PGN681:PGN728 PGK729:PGK736 PQJ681:PQJ728 PQG729:PQG736 QAF681:QAF728 QAC729:QAC736 QKB681:QKB728 QJY729:QJY736 QTX681:QTX728 QTU729:QTU736 RDT681:RDT728 RDQ729:RDQ736 RNP681:RNP728 RNM729:RNM736 RXL681:RXL728 RXI729:RXI736 SHH681:SHH728 SHE729:SHE736 SRD681:SRD728 SRA729:SRA736 TAZ681:TAZ728 TAW729:TAW736 TKV681:TKV728 TKS729:TKS736 TUR681:TUR728 TUO729:TUO736 UEN681:UEN728 UEK729:UEK736 UOJ681:UOJ728 UOG729:UOG736 UYF681:UYF728 UYC729:UYC736 VIB681:VIB728 VHY729:VHY736 VRX681:VRX728 VRU729:VRU736 WBT681:WBT728 WBQ729:WBQ736 WLP681:WLP728 WLM729:WLM736 WVL681:WVL728 WVI729:WVI736" xr:uid="{20305C8B-4113-46E7-9D8A-96DFADDFFB44}">
      <formula1>$A$97:$A$105</formula1>
    </dataValidation>
    <dataValidation type="list" allowBlank="1" showInputMessage="1" showErrorMessage="1" sqref="D652:D677 WVL652:WVL677 WLP652:WLP677 WBT652:WBT677 VRX652:VRX677 VIB652:VIB677 UYF652:UYF677 UOJ652:UOJ677 UEN652:UEN677 TUR652:TUR677 TKV652:TKV677 TAZ652:TAZ677 SRD652:SRD677 SHH652:SHH677 RXL652:RXL677 RNP652:RNP677 RDT652:RDT677 QTX652:QTX677 QKB652:QKB677 QAF652:QAF677 PQJ652:PQJ677 PGN652:PGN677 OWR652:OWR677 OMV652:OMV677 OCZ652:OCZ677 NTD652:NTD677 NJH652:NJH677 MZL652:MZL677 MPP652:MPP677 MFT652:MFT677 LVX652:LVX677 LMB652:LMB677 LCF652:LCF677 KSJ652:KSJ677 KIN652:KIN677 JYR652:JYR677 JOV652:JOV677 JEZ652:JEZ677 IVD652:IVD677 ILH652:ILH677 IBL652:IBL677 HRP652:HRP677 HHT652:HHT677 GXX652:GXX677 GOB652:GOB677 GEF652:GEF677 FUJ652:FUJ677 FKN652:FKN677 FAR652:FAR677 EQV652:EQV677 EGZ652:EGZ677 DXD652:DXD677 DNH652:DNH677 DDL652:DDL677 CTP652:CTP677 CJT652:CJT677 BZX652:BZX677 BQB652:BQB677 BGF652:BGF677 AWJ652:AWJ677 AMN652:AMN677 ACR652:ACR677 SV652:SV677 IZ652:IZ677 C681:C729 D730:D736 JC681:JC728 IZ729:IZ736 SY681:SY728 SV729:SV736 ACU681:ACU728 ACR729:ACR736 AMQ681:AMQ728 AMN729:AMN736 AWM681:AWM728 AWJ729:AWJ736 BGI681:BGI728 BGF729:BGF736 BQE681:BQE728 BQB729:BQB736 CAA681:CAA728 BZX729:BZX736 CJW681:CJW728 CJT729:CJT736 CTS681:CTS728 CTP729:CTP736 DDO681:DDO728 DDL729:DDL736 DNK681:DNK728 DNH729:DNH736 DXG681:DXG728 DXD729:DXD736 EHC681:EHC728 EGZ729:EGZ736 EQY681:EQY728 EQV729:EQV736 FAU681:FAU728 FAR729:FAR736 FKQ681:FKQ728 FKN729:FKN736 FUM681:FUM728 FUJ729:FUJ736 GEI681:GEI728 GEF729:GEF736 GOE681:GOE728 GOB729:GOB736 GYA681:GYA728 GXX729:GXX736 HHW681:HHW728 HHT729:HHT736 HRS681:HRS728 HRP729:HRP736 IBO681:IBO728 IBL729:IBL736 ILK681:ILK728 ILH729:ILH736 IVG681:IVG728 IVD729:IVD736 JFC681:JFC728 JEZ729:JEZ736 JOY681:JOY728 JOV729:JOV736 JYU681:JYU728 JYR729:JYR736 KIQ681:KIQ728 KIN729:KIN736 KSM681:KSM728 KSJ729:KSJ736 LCI681:LCI728 LCF729:LCF736 LME681:LME728 LMB729:LMB736 LWA681:LWA728 LVX729:LVX736 MFW681:MFW728 MFT729:MFT736 MPS681:MPS728 MPP729:MPP736 MZO681:MZO728 MZL729:MZL736 NJK681:NJK728 NJH729:NJH736 NTG681:NTG728 NTD729:NTD736 ODC681:ODC728 OCZ729:OCZ736 OMY681:OMY728 OMV729:OMV736 OWU681:OWU728 OWR729:OWR736 PGQ681:PGQ728 PGN729:PGN736 PQM681:PQM728 PQJ729:PQJ736 QAI681:QAI728 QAF729:QAF736 QKE681:QKE728 QKB729:QKB736 QUA681:QUA728 QTX729:QTX736 RDW681:RDW728 RDT729:RDT736 RNS681:RNS728 RNP729:RNP736 RXO681:RXO728 RXL729:RXL736 SHK681:SHK728 SHH729:SHH736 SRG681:SRG728 SRD729:SRD736 TBC681:TBC728 TAZ729:TAZ736 TKY681:TKY728 TKV729:TKV736 TUU681:TUU728 TUR729:TUR736 UEQ681:UEQ728 UEN729:UEN736 UOM681:UOM728 UOJ729:UOJ736 UYI681:UYI728 UYF729:UYF736 VIE681:VIE728 VIB729:VIB736 VSA681:VSA728 VRX729:VRX736 WBW681:WBW728 WBT729:WBT736 WLS681:WLS728 WLP729:WLP736 WVO681:WVO728 WVL729:WVL736" xr:uid="{060D76EF-B75D-4A91-94FF-0ABFCC1E8081}">
      <formula1>$D$97:$D$105</formula1>
    </dataValidation>
    <dataValidation type="list" allowBlank="1" showInputMessage="1" showErrorMessage="1" sqref="H652:H677 WVP652:WVP677 WLT652:WLT677 WBX652:WBX677 VSB652:VSB677 VIF652:VIF677 UYJ652:UYJ677 UON652:UON677 UER652:UER677 TUV652:TUV677 TKZ652:TKZ677 TBD652:TBD677 SRH652:SRH677 SHL652:SHL677 RXP652:RXP677 RNT652:RNT677 RDX652:RDX677 QUB652:QUB677 QKF652:QKF677 QAJ652:QAJ677 PQN652:PQN677 PGR652:PGR677 OWV652:OWV677 OMZ652:OMZ677 ODD652:ODD677 NTH652:NTH677 NJL652:NJL677 MZP652:MZP677 MPT652:MPT677 MFX652:MFX677 LWB652:LWB677 LMF652:LMF677 LCJ652:LCJ677 KSN652:KSN677 KIR652:KIR677 JYV652:JYV677 JOZ652:JOZ677 JFD652:JFD677 IVH652:IVH677 ILL652:ILL677 IBP652:IBP677 HRT652:HRT677 HHX652:HHX677 GYB652:GYB677 GOF652:GOF677 GEJ652:GEJ677 FUN652:FUN677 FKR652:FKR677 FAV652:FAV677 EQZ652:EQZ677 EHD652:EHD677 DXH652:DXH677 DNL652:DNL677 DDP652:DDP677 CTT652:CTT677 CJX652:CJX677 CAB652:CAB677 BQF652:BQF677 BGJ652:BGJ677 AWN652:AWN677 AMR652:AMR677 ACV652:ACV677 SZ652:SZ677 JD652:JD677 H730:H736 J681:J728 G729 JG681:JG728 JD729:JD736 TC681:TC728 SZ729:SZ736 ACY681:ACY728 ACV729:ACV736 AMU681:AMU728 AMR729:AMR736 AWQ681:AWQ728 AWN729:AWN736 BGM681:BGM728 BGJ729:BGJ736 BQI681:BQI728 BQF729:BQF736 CAE681:CAE728 CAB729:CAB736 CKA681:CKA728 CJX729:CJX736 CTW681:CTW728 CTT729:CTT736 DDS681:DDS728 DDP729:DDP736 DNO681:DNO728 DNL729:DNL736 DXK681:DXK728 DXH729:DXH736 EHG681:EHG728 EHD729:EHD736 ERC681:ERC728 EQZ729:EQZ736 FAY681:FAY728 FAV729:FAV736 FKU681:FKU728 FKR729:FKR736 FUQ681:FUQ728 FUN729:FUN736 GEM681:GEM728 GEJ729:GEJ736 GOI681:GOI728 GOF729:GOF736 GYE681:GYE728 GYB729:GYB736 HIA681:HIA728 HHX729:HHX736 HRW681:HRW728 HRT729:HRT736 IBS681:IBS728 IBP729:IBP736 ILO681:ILO728 ILL729:ILL736 IVK681:IVK728 IVH729:IVH736 JFG681:JFG728 JFD729:JFD736 JPC681:JPC728 JOZ729:JOZ736 JYY681:JYY728 JYV729:JYV736 KIU681:KIU728 KIR729:KIR736 KSQ681:KSQ728 KSN729:KSN736 LCM681:LCM728 LCJ729:LCJ736 LMI681:LMI728 LMF729:LMF736 LWE681:LWE728 LWB729:LWB736 MGA681:MGA728 MFX729:MFX736 MPW681:MPW728 MPT729:MPT736 MZS681:MZS728 MZP729:MZP736 NJO681:NJO728 NJL729:NJL736 NTK681:NTK728 NTH729:NTH736 ODG681:ODG728 ODD729:ODD736 ONC681:ONC728 OMZ729:OMZ736 OWY681:OWY728 OWV729:OWV736 PGU681:PGU728 PGR729:PGR736 PQQ681:PQQ728 PQN729:PQN736 QAM681:QAM728 QAJ729:QAJ736 QKI681:QKI728 QKF729:QKF736 QUE681:QUE728 QUB729:QUB736 REA681:REA728 RDX729:RDX736 RNW681:RNW728 RNT729:RNT736 RXS681:RXS728 RXP729:RXP736 SHO681:SHO728 SHL729:SHL736 SRK681:SRK728 SRH729:SRH736 TBG681:TBG728 TBD729:TBD736 TLC681:TLC728 TKZ729:TKZ736 TUY681:TUY728 TUV729:TUV736 UEU681:UEU728 UER729:UER736 UOQ681:UOQ728 UON729:UON736 UYM681:UYM728 UYJ729:UYJ736 VII681:VII728 VIF729:VIF736 VSE681:VSE728 VSB729:VSB736 WCA681:WCA728 WBX729:WBX736 WLW681:WLW728 WLT729:WLT736 WVS681:WVS728 WVP729:WVP736" xr:uid="{6BF03AC6-EF61-4D95-A258-71FE424D0241}">
      <formula1>$H$97:$H$105</formula1>
    </dataValidation>
    <dataValidation type="list" allowBlank="1" showInputMessage="1" showErrorMessage="1" sqref="WVJ652:WVJ677 IX652:IX677 ST652:ST677 ACP652:ACP677 AML652:AML677 AWH652:AWH677 BGD652:BGD677 BPZ652:BPZ677 BZV652:BZV677 CJR652:CJR677 CTN652:CTN677 DDJ652:DDJ677 DNF652:DNF677 DXB652:DXB677 EGX652:EGX677 EQT652:EQT677 FAP652:FAP677 FKL652:FKL677 FUH652:FUH677 GED652:GED677 GNZ652:GNZ677 GXV652:GXV677 HHR652:HHR677 HRN652:HRN677 IBJ652:IBJ677 ILF652:ILF677 IVB652:IVB677 JEX652:JEX677 JOT652:JOT677 JYP652:JYP677 KIL652:KIL677 KSH652:KSH677 LCD652:LCD677 LLZ652:LLZ677 LVV652:LVV677 MFR652:MFR677 MPN652:MPN677 MZJ652:MZJ677 NJF652:NJF677 NTB652:NTB677 OCX652:OCX677 OMT652:OMT677 OWP652:OWP677 PGL652:PGL677 PQH652:PQH677 QAD652:QAD677 QJZ652:QJZ677 QTV652:QTV677 RDR652:RDR677 RNN652:RNN677 RXJ652:RXJ677 SHF652:SHF677 SRB652:SRB677 TAX652:TAX677 TKT652:TKT677 TUP652:TUP677 UEL652:UEL677 UOH652:UOH677 UYD652:UYD677 VHZ652:VHZ677 VRV652:VRV677 WBR652:WBR677 WLN652:WLN677" xr:uid="{847D06FC-6C23-4BC8-AD93-A9155DD3BAC7}">
      <formula1>$B$104:$B$105</formula1>
    </dataValidation>
    <dataValidation type="list" allowBlank="1" showInputMessage="1" showErrorMessage="1" sqref="A454:A574 A742:A746" xr:uid="{3B53A3CC-9F2C-473F-B497-75FF53678521}">
      <formula1>$A$296:$A$313</formula1>
    </dataValidation>
  </dataValidations>
  <hyperlinks>
    <hyperlink ref="G423" r:id="rId1" location="catalog" xr:uid="{675C9EF9-26CA-437A-828B-BD685D4F9D59}"/>
    <hyperlink ref="G411" r:id="rId2" location="catalog" xr:uid="{0F09E54B-43FE-415E-AA42-6F10B4E21782}"/>
  </hyperlinks>
  <pageMargins left="0.7" right="0.7" top="0.75" bottom="0.75" header="0.3" footer="0.3"/>
  <pageSetup paperSize="9" orientation="portrait"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7F3CF-CF58-40DB-AAAD-0C2141FD358F}">
  <sheetPr codeName="Dict"/>
  <dimension ref="A1:CI8316"/>
  <sheetViews>
    <sheetView zoomScale="90" zoomScaleNormal="90" workbookViewId="0">
      <pane xSplit="1" ySplit="1" topLeftCell="R2" activePane="bottomRight" state="frozen"/>
      <selection sqref="A1:E1"/>
      <selection pane="topRight" sqref="A1:E1"/>
      <selection pane="bottomLeft" sqref="A1:E1"/>
      <selection pane="bottomRight" activeCell="W2" sqref="W2"/>
    </sheetView>
  </sheetViews>
  <sheetFormatPr defaultRowHeight="14.25"/>
  <cols>
    <col min="1" max="1" width="26.125" style="246" customWidth="1"/>
    <col min="2" max="2" width="16" style="246" customWidth="1"/>
    <col min="3" max="3" width="16.375" style="248" customWidth="1"/>
    <col min="4" max="4" width="13.5" style="249" customWidth="1"/>
    <col min="5" max="5" width="21.375" style="249" customWidth="1"/>
    <col min="6" max="11" width="13.5" style="249" customWidth="1"/>
    <col min="12" max="12" width="24.5" style="246" customWidth="1"/>
    <col min="13" max="13" width="20.125" style="246" customWidth="1"/>
    <col min="14" max="14" width="32.125" style="246" customWidth="1"/>
    <col min="15" max="15" width="16" style="246" customWidth="1"/>
    <col min="16" max="16" width="13.5" style="249" customWidth="1"/>
    <col min="17" max="17" width="46.375" style="246" customWidth="1"/>
    <col min="18" max="18" width="24.375" style="246" customWidth="1"/>
    <col min="19" max="21" width="17" style="246" customWidth="1"/>
    <col min="22" max="22" width="15.75" style="248" customWidth="1"/>
    <col min="23" max="23" width="14.875" style="249" customWidth="1"/>
    <col min="24" max="24" width="16" style="246" customWidth="1"/>
    <col min="25" max="25" width="13.5" style="249" customWidth="1"/>
    <col min="26" max="27" width="19.875" style="246" customWidth="1"/>
    <col min="28" max="31" width="13.375" style="248" customWidth="1"/>
    <col min="32" max="32" width="16" style="246" customWidth="1"/>
    <col min="33" max="33" width="13.5" style="249" customWidth="1"/>
    <col min="34" max="39" width="13.375" style="248" customWidth="1"/>
    <col min="40" max="40" width="16" style="246" customWidth="1"/>
    <col min="41" max="41" width="13.5" style="249" customWidth="1"/>
    <col min="42" max="47" width="13.375" style="248" customWidth="1"/>
    <col min="48" max="48" width="13.5" style="249" customWidth="1"/>
    <col min="49" max="54" width="13.375" style="248" customWidth="1"/>
    <col min="55" max="55" width="13.5" style="249" customWidth="1"/>
    <col min="56" max="62" width="13.375" style="248" customWidth="1"/>
    <col min="63" max="63" width="10.5" style="249" customWidth="1"/>
    <col min="64" max="64" width="6.75" style="248" customWidth="1"/>
    <col min="65" max="74" width="11.75" style="249" customWidth="1"/>
    <col min="75" max="75" width="8.375" style="249" customWidth="1"/>
    <col min="76" max="77" width="8.25" style="249" customWidth="1"/>
    <col min="78" max="78" width="6.875" style="249" customWidth="1"/>
    <col min="79" max="81" width="8.25" style="249" customWidth="1"/>
    <col min="82" max="82" width="12.25" style="249" customWidth="1"/>
    <col min="83" max="83" width="12" style="249" customWidth="1"/>
    <col min="84" max="84" width="15.875" style="248" customWidth="1"/>
    <col min="85" max="85" width="10.875" style="249" customWidth="1"/>
    <col min="86" max="86" width="12.125" style="249" customWidth="1"/>
    <col min="87" max="322" width="9" style="249"/>
    <col min="323" max="324" width="6.5" style="249" customWidth="1"/>
    <col min="325" max="325" width="17.5" style="249" customWidth="1"/>
    <col min="326" max="326" width="17.625" style="249" customWidth="1"/>
    <col min="327" max="327" width="16.375" style="249" customWidth="1"/>
    <col min="328" max="329" width="9" style="249"/>
    <col min="330" max="330" width="19.875" style="249" customWidth="1"/>
    <col min="331" max="331" width="23.125" style="249" customWidth="1"/>
    <col min="332" max="332" width="24.375" style="249" customWidth="1"/>
    <col min="333" max="335" width="13.375" style="249" customWidth="1"/>
    <col min="336" max="336" width="12.75" style="249" customWidth="1"/>
    <col min="337" max="340" width="9" style="249"/>
    <col min="341" max="341" width="10.5" style="249" customWidth="1"/>
    <col min="342" max="342" width="10.875" style="249" customWidth="1"/>
    <col min="343" max="578" width="9" style="249"/>
    <col min="579" max="580" width="6.5" style="249" customWidth="1"/>
    <col min="581" max="581" width="17.5" style="249" customWidth="1"/>
    <col min="582" max="582" width="17.625" style="249" customWidth="1"/>
    <col min="583" max="583" width="16.375" style="249" customWidth="1"/>
    <col min="584" max="585" width="9" style="249"/>
    <col min="586" max="586" width="19.875" style="249" customWidth="1"/>
    <col min="587" max="587" width="23.125" style="249" customWidth="1"/>
    <col min="588" max="588" width="24.375" style="249" customWidth="1"/>
    <col min="589" max="591" width="13.375" style="249" customWidth="1"/>
    <col min="592" max="592" width="12.75" style="249" customWidth="1"/>
    <col min="593" max="596" width="9" style="249"/>
    <col min="597" max="597" width="10.5" style="249" customWidth="1"/>
    <col min="598" max="598" width="10.875" style="249" customWidth="1"/>
    <col min="599" max="834" width="9" style="249"/>
    <col min="835" max="836" width="6.5" style="249" customWidth="1"/>
    <col min="837" max="837" width="17.5" style="249" customWidth="1"/>
    <col min="838" max="838" width="17.625" style="249" customWidth="1"/>
    <col min="839" max="839" width="16.375" style="249" customWidth="1"/>
    <col min="840" max="841" width="9" style="249"/>
    <col min="842" max="842" width="19.875" style="249" customWidth="1"/>
    <col min="843" max="843" width="23.125" style="249" customWidth="1"/>
    <col min="844" max="844" width="24.375" style="249" customWidth="1"/>
    <col min="845" max="847" width="13.375" style="249" customWidth="1"/>
    <col min="848" max="848" width="12.75" style="249" customWidth="1"/>
    <col min="849" max="852" width="9" style="249"/>
    <col min="853" max="853" width="10.5" style="249" customWidth="1"/>
    <col min="854" max="854" width="10.875" style="249" customWidth="1"/>
    <col min="855" max="1090" width="9" style="249"/>
    <col min="1091" max="1092" width="6.5" style="249" customWidth="1"/>
    <col min="1093" max="1093" width="17.5" style="249" customWidth="1"/>
    <col min="1094" max="1094" width="17.625" style="249" customWidth="1"/>
    <col min="1095" max="1095" width="16.375" style="249" customWidth="1"/>
    <col min="1096" max="1097" width="9" style="249"/>
    <col min="1098" max="1098" width="19.875" style="249" customWidth="1"/>
    <col min="1099" max="1099" width="23.125" style="249" customWidth="1"/>
    <col min="1100" max="1100" width="24.375" style="249" customWidth="1"/>
    <col min="1101" max="1103" width="13.375" style="249" customWidth="1"/>
    <col min="1104" max="1104" width="12.75" style="249" customWidth="1"/>
    <col min="1105" max="1108" width="9" style="249"/>
    <col min="1109" max="1109" width="10.5" style="249" customWidth="1"/>
    <col min="1110" max="1110" width="10.875" style="249" customWidth="1"/>
    <col min="1111" max="1346" width="9" style="249"/>
    <col min="1347" max="1348" width="6.5" style="249" customWidth="1"/>
    <col min="1349" max="1349" width="17.5" style="249" customWidth="1"/>
    <col min="1350" max="1350" width="17.625" style="249" customWidth="1"/>
    <col min="1351" max="1351" width="16.375" style="249" customWidth="1"/>
    <col min="1352" max="1353" width="9" style="249"/>
    <col min="1354" max="1354" width="19.875" style="249" customWidth="1"/>
    <col min="1355" max="1355" width="23.125" style="249" customWidth="1"/>
    <col min="1356" max="1356" width="24.375" style="249" customWidth="1"/>
    <col min="1357" max="1359" width="13.375" style="249" customWidth="1"/>
    <col min="1360" max="1360" width="12.75" style="249" customWidth="1"/>
    <col min="1361" max="1364" width="9" style="249"/>
    <col min="1365" max="1365" width="10.5" style="249" customWidth="1"/>
    <col min="1366" max="1366" width="10.875" style="249" customWidth="1"/>
    <col min="1367" max="1602" width="9" style="249"/>
    <col min="1603" max="1604" width="6.5" style="249" customWidth="1"/>
    <col min="1605" max="1605" width="17.5" style="249" customWidth="1"/>
    <col min="1606" max="1606" width="17.625" style="249" customWidth="1"/>
    <col min="1607" max="1607" width="16.375" style="249" customWidth="1"/>
    <col min="1608" max="1609" width="9" style="249"/>
    <col min="1610" max="1610" width="19.875" style="249" customWidth="1"/>
    <col min="1611" max="1611" width="23.125" style="249" customWidth="1"/>
    <col min="1612" max="1612" width="24.375" style="249" customWidth="1"/>
    <col min="1613" max="1615" width="13.375" style="249" customWidth="1"/>
    <col min="1616" max="1616" width="12.75" style="249" customWidth="1"/>
    <col min="1617" max="1620" width="9" style="249"/>
    <col min="1621" max="1621" width="10.5" style="249" customWidth="1"/>
    <col min="1622" max="1622" width="10.875" style="249" customWidth="1"/>
    <col min="1623" max="1858" width="9" style="249"/>
    <col min="1859" max="1860" width="6.5" style="249" customWidth="1"/>
    <col min="1861" max="1861" width="17.5" style="249" customWidth="1"/>
    <col min="1862" max="1862" width="17.625" style="249" customWidth="1"/>
    <col min="1863" max="1863" width="16.375" style="249" customWidth="1"/>
    <col min="1864" max="1865" width="9" style="249"/>
    <col min="1866" max="1866" width="19.875" style="249" customWidth="1"/>
    <col min="1867" max="1867" width="23.125" style="249" customWidth="1"/>
    <col min="1868" max="1868" width="24.375" style="249" customWidth="1"/>
    <col min="1869" max="1871" width="13.375" style="249" customWidth="1"/>
    <col min="1872" max="1872" width="12.75" style="249" customWidth="1"/>
    <col min="1873" max="1876" width="9" style="249"/>
    <col min="1877" max="1877" width="10.5" style="249" customWidth="1"/>
    <col min="1878" max="1878" width="10.875" style="249" customWidth="1"/>
    <col min="1879" max="2114" width="9" style="249"/>
    <col min="2115" max="2116" width="6.5" style="249" customWidth="1"/>
    <col min="2117" max="2117" width="17.5" style="249" customWidth="1"/>
    <col min="2118" max="2118" width="17.625" style="249" customWidth="1"/>
    <col min="2119" max="2119" width="16.375" style="249" customWidth="1"/>
    <col min="2120" max="2121" width="9" style="249"/>
    <col min="2122" max="2122" width="19.875" style="249" customWidth="1"/>
    <col min="2123" max="2123" width="23.125" style="249" customWidth="1"/>
    <col min="2124" max="2124" width="24.375" style="249" customWidth="1"/>
    <col min="2125" max="2127" width="13.375" style="249" customWidth="1"/>
    <col min="2128" max="2128" width="12.75" style="249" customWidth="1"/>
    <col min="2129" max="2132" width="9" style="249"/>
    <col min="2133" max="2133" width="10.5" style="249" customWidth="1"/>
    <col min="2134" max="2134" width="10.875" style="249" customWidth="1"/>
    <col min="2135" max="2370" width="9" style="249"/>
    <col min="2371" max="2372" width="6.5" style="249" customWidth="1"/>
    <col min="2373" max="2373" width="17.5" style="249" customWidth="1"/>
    <col min="2374" max="2374" width="17.625" style="249" customWidth="1"/>
    <col min="2375" max="2375" width="16.375" style="249" customWidth="1"/>
    <col min="2376" max="2377" width="9" style="249"/>
    <col min="2378" max="2378" width="19.875" style="249" customWidth="1"/>
    <col min="2379" max="2379" width="23.125" style="249" customWidth="1"/>
    <col min="2380" max="2380" width="24.375" style="249" customWidth="1"/>
    <col min="2381" max="2383" width="13.375" style="249" customWidth="1"/>
    <col min="2384" max="2384" width="12.75" style="249" customWidth="1"/>
    <col min="2385" max="2388" width="9" style="249"/>
    <col min="2389" max="2389" width="10.5" style="249" customWidth="1"/>
    <col min="2390" max="2390" width="10.875" style="249" customWidth="1"/>
    <col min="2391" max="2626" width="9" style="249"/>
    <col min="2627" max="2628" width="6.5" style="249" customWidth="1"/>
    <col min="2629" max="2629" width="17.5" style="249" customWidth="1"/>
    <col min="2630" max="2630" width="17.625" style="249" customWidth="1"/>
    <col min="2631" max="2631" width="16.375" style="249" customWidth="1"/>
    <col min="2632" max="2633" width="9" style="249"/>
    <col min="2634" max="2634" width="19.875" style="249" customWidth="1"/>
    <col min="2635" max="2635" width="23.125" style="249" customWidth="1"/>
    <col min="2636" max="2636" width="24.375" style="249" customWidth="1"/>
    <col min="2637" max="2639" width="13.375" style="249" customWidth="1"/>
    <col min="2640" max="2640" width="12.75" style="249" customWidth="1"/>
    <col min="2641" max="2644" width="9" style="249"/>
    <col min="2645" max="2645" width="10.5" style="249" customWidth="1"/>
    <col min="2646" max="2646" width="10.875" style="249" customWidth="1"/>
    <col min="2647" max="2882" width="9" style="249"/>
    <col min="2883" max="2884" width="6.5" style="249" customWidth="1"/>
    <col min="2885" max="2885" width="17.5" style="249" customWidth="1"/>
    <col min="2886" max="2886" width="17.625" style="249" customWidth="1"/>
    <col min="2887" max="2887" width="16.375" style="249" customWidth="1"/>
    <col min="2888" max="2889" width="9" style="249"/>
    <col min="2890" max="2890" width="19.875" style="249" customWidth="1"/>
    <col min="2891" max="2891" width="23.125" style="249" customWidth="1"/>
    <col min="2892" max="2892" width="24.375" style="249" customWidth="1"/>
    <col min="2893" max="2895" width="13.375" style="249" customWidth="1"/>
    <col min="2896" max="2896" width="12.75" style="249" customWidth="1"/>
    <col min="2897" max="2900" width="9" style="249"/>
    <col min="2901" max="2901" width="10.5" style="249" customWidth="1"/>
    <col min="2902" max="2902" width="10.875" style="249" customWidth="1"/>
    <col min="2903" max="3138" width="9" style="249"/>
    <col min="3139" max="3140" width="6.5" style="249" customWidth="1"/>
    <col min="3141" max="3141" width="17.5" style="249" customWidth="1"/>
    <col min="3142" max="3142" width="17.625" style="249" customWidth="1"/>
    <col min="3143" max="3143" width="16.375" style="249" customWidth="1"/>
    <col min="3144" max="3145" width="9" style="249"/>
    <col min="3146" max="3146" width="19.875" style="249" customWidth="1"/>
    <col min="3147" max="3147" width="23.125" style="249" customWidth="1"/>
    <col min="3148" max="3148" width="24.375" style="249" customWidth="1"/>
    <col min="3149" max="3151" width="13.375" style="249" customWidth="1"/>
    <col min="3152" max="3152" width="12.75" style="249" customWidth="1"/>
    <col min="3153" max="3156" width="9" style="249"/>
    <col min="3157" max="3157" width="10.5" style="249" customWidth="1"/>
    <col min="3158" max="3158" width="10.875" style="249" customWidth="1"/>
    <col min="3159" max="3394" width="9" style="249"/>
    <col min="3395" max="3396" width="6.5" style="249" customWidth="1"/>
    <col min="3397" max="3397" width="17.5" style="249" customWidth="1"/>
    <col min="3398" max="3398" width="17.625" style="249" customWidth="1"/>
    <col min="3399" max="3399" width="16.375" style="249" customWidth="1"/>
    <col min="3400" max="3401" width="9" style="249"/>
    <col min="3402" max="3402" width="19.875" style="249" customWidth="1"/>
    <col min="3403" max="3403" width="23.125" style="249" customWidth="1"/>
    <col min="3404" max="3404" width="24.375" style="249" customWidth="1"/>
    <col min="3405" max="3407" width="13.375" style="249" customWidth="1"/>
    <col min="3408" max="3408" width="12.75" style="249" customWidth="1"/>
    <col min="3409" max="3412" width="9" style="249"/>
    <col min="3413" max="3413" width="10.5" style="249" customWidth="1"/>
    <col min="3414" max="3414" width="10.875" style="249" customWidth="1"/>
    <col min="3415" max="3650" width="9" style="249"/>
    <col min="3651" max="3652" width="6.5" style="249" customWidth="1"/>
    <col min="3653" max="3653" width="17.5" style="249" customWidth="1"/>
    <col min="3654" max="3654" width="17.625" style="249" customWidth="1"/>
    <col min="3655" max="3655" width="16.375" style="249" customWidth="1"/>
    <col min="3656" max="3657" width="9" style="249"/>
    <col min="3658" max="3658" width="19.875" style="249" customWidth="1"/>
    <col min="3659" max="3659" width="23.125" style="249" customWidth="1"/>
    <col min="3660" max="3660" width="24.375" style="249" customWidth="1"/>
    <col min="3661" max="3663" width="13.375" style="249" customWidth="1"/>
    <col min="3664" max="3664" width="12.75" style="249" customWidth="1"/>
    <col min="3665" max="3668" width="9" style="249"/>
    <col min="3669" max="3669" width="10.5" style="249" customWidth="1"/>
    <col min="3670" max="3670" width="10.875" style="249" customWidth="1"/>
    <col min="3671" max="3906" width="9" style="249"/>
    <col min="3907" max="3908" width="6.5" style="249" customWidth="1"/>
    <col min="3909" max="3909" width="17.5" style="249" customWidth="1"/>
    <col min="3910" max="3910" width="17.625" style="249" customWidth="1"/>
    <col min="3911" max="3911" width="16.375" style="249" customWidth="1"/>
    <col min="3912" max="3913" width="9" style="249"/>
    <col min="3914" max="3914" width="19.875" style="249" customWidth="1"/>
    <col min="3915" max="3915" width="23.125" style="249" customWidth="1"/>
    <col min="3916" max="3916" width="24.375" style="249" customWidth="1"/>
    <col min="3917" max="3919" width="13.375" style="249" customWidth="1"/>
    <col min="3920" max="3920" width="12.75" style="249" customWidth="1"/>
    <col min="3921" max="3924" width="9" style="249"/>
    <col min="3925" max="3925" width="10.5" style="249" customWidth="1"/>
    <col min="3926" max="3926" width="10.875" style="249" customWidth="1"/>
    <col min="3927" max="4162" width="9" style="249"/>
    <col min="4163" max="4164" width="6.5" style="249" customWidth="1"/>
    <col min="4165" max="4165" width="17.5" style="249" customWidth="1"/>
    <col min="4166" max="4166" width="17.625" style="249" customWidth="1"/>
    <col min="4167" max="4167" width="16.375" style="249" customWidth="1"/>
    <col min="4168" max="4169" width="9" style="249"/>
    <col min="4170" max="4170" width="19.875" style="249" customWidth="1"/>
    <col min="4171" max="4171" width="23.125" style="249" customWidth="1"/>
    <col min="4172" max="4172" width="24.375" style="249" customWidth="1"/>
    <col min="4173" max="4175" width="13.375" style="249" customWidth="1"/>
    <col min="4176" max="4176" width="12.75" style="249" customWidth="1"/>
    <col min="4177" max="4180" width="9" style="249"/>
    <col min="4181" max="4181" width="10.5" style="249" customWidth="1"/>
    <col min="4182" max="4182" width="10.875" style="249" customWidth="1"/>
    <col min="4183" max="4418" width="9" style="249"/>
    <col min="4419" max="4420" width="6.5" style="249" customWidth="1"/>
    <col min="4421" max="4421" width="17.5" style="249" customWidth="1"/>
    <col min="4422" max="4422" width="17.625" style="249" customWidth="1"/>
    <col min="4423" max="4423" width="16.375" style="249" customWidth="1"/>
    <col min="4424" max="4425" width="9" style="249"/>
    <col min="4426" max="4426" width="19.875" style="249" customWidth="1"/>
    <col min="4427" max="4427" width="23.125" style="249" customWidth="1"/>
    <col min="4428" max="4428" width="24.375" style="249" customWidth="1"/>
    <col min="4429" max="4431" width="13.375" style="249" customWidth="1"/>
    <col min="4432" max="4432" width="12.75" style="249" customWidth="1"/>
    <col min="4433" max="4436" width="9" style="249"/>
    <col min="4437" max="4437" width="10.5" style="249" customWidth="1"/>
    <col min="4438" max="4438" width="10.875" style="249" customWidth="1"/>
    <col min="4439" max="4674" width="9" style="249"/>
    <col min="4675" max="4676" width="6.5" style="249" customWidth="1"/>
    <col min="4677" max="4677" width="17.5" style="249" customWidth="1"/>
    <col min="4678" max="4678" width="17.625" style="249" customWidth="1"/>
    <col min="4679" max="4679" width="16.375" style="249" customWidth="1"/>
    <col min="4680" max="4681" width="9" style="249"/>
    <col min="4682" max="4682" width="19.875" style="249" customWidth="1"/>
    <col min="4683" max="4683" width="23.125" style="249" customWidth="1"/>
    <col min="4684" max="4684" width="24.375" style="249" customWidth="1"/>
    <col min="4685" max="4687" width="13.375" style="249" customWidth="1"/>
    <col min="4688" max="4688" width="12.75" style="249" customWidth="1"/>
    <col min="4689" max="4692" width="9" style="249"/>
    <col min="4693" max="4693" width="10.5" style="249" customWidth="1"/>
    <col min="4694" max="4694" width="10.875" style="249" customWidth="1"/>
    <col min="4695" max="4930" width="9" style="249"/>
    <col min="4931" max="4932" width="6.5" style="249" customWidth="1"/>
    <col min="4933" max="4933" width="17.5" style="249" customWidth="1"/>
    <col min="4934" max="4934" width="17.625" style="249" customWidth="1"/>
    <col min="4935" max="4935" width="16.375" style="249" customWidth="1"/>
    <col min="4936" max="4937" width="9" style="249"/>
    <col min="4938" max="4938" width="19.875" style="249" customWidth="1"/>
    <col min="4939" max="4939" width="23.125" style="249" customWidth="1"/>
    <col min="4940" max="4940" width="24.375" style="249" customWidth="1"/>
    <col min="4941" max="4943" width="13.375" style="249" customWidth="1"/>
    <col min="4944" max="4944" width="12.75" style="249" customWidth="1"/>
    <col min="4945" max="4948" width="9" style="249"/>
    <col min="4949" max="4949" width="10.5" style="249" customWidth="1"/>
    <col min="4950" max="4950" width="10.875" style="249" customWidth="1"/>
    <col min="4951" max="5186" width="9" style="249"/>
    <col min="5187" max="5188" width="6.5" style="249" customWidth="1"/>
    <col min="5189" max="5189" width="17.5" style="249" customWidth="1"/>
    <col min="5190" max="5190" width="17.625" style="249" customWidth="1"/>
    <col min="5191" max="5191" width="16.375" style="249" customWidth="1"/>
    <col min="5192" max="5193" width="9" style="249"/>
    <col min="5194" max="5194" width="19.875" style="249" customWidth="1"/>
    <col min="5195" max="5195" width="23.125" style="249" customWidth="1"/>
    <col min="5196" max="5196" width="24.375" style="249" customWidth="1"/>
    <col min="5197" max="5199" width="13.375" style="249" customWidth="1"/>
    <col min="5200" max="5200" width="12.75" style="249" customWidth="1"/>
    <col min="5201" max="5204" width="9" style="249"/>
    <col min="5205" max="5205" width="10.5" style="249" customWidth="1"/>
    <col min="5206" max="5206" width="10.875" style="249" customWidth="1"/>
    <col min="5207" max="5442" width="9" style="249"/>
    <col min="5443" max="5444" width="6.5" style="249" customWidth="1"/>
    <col min="5445" max="5445" width="17.5" style="249" customWidth="1"/>
    <col min="5446" max="5446" width="17.625" style="249" customWidth="1"/>
    <col min="5447" max="5447" width="16.375" style="249" customWidth="1"/>
    <col min="5448" max="5449" width="9" style="249"/>
    <col min="5450" max="5450" width="19.875" style="249" customWidth="1"/>
    <col min="5451" max="5451" width="23.125" style="249" customWidth="1"/>
    <col min="5452" max="5452" width="24.375" style="249" customWidth="1"/>
    <col min="5453" max="5455" width="13.375" style="249" customWidth="1"/>
    <col min="5456" max="5456" width="12.75" style="249" customWidth="1"/>
    <col min="5457" max="5460" width="9" style="249"/>
    <col min="5461" max="5461" width="10.5" style="249" customWidth="1"/>
    <col min="5462" max="5462" width="10.875" style="249" customWidth="1"/>
    <col min="5463" max="5698" width="9" style="249"/>
    <col min="5699" max="5700" width="6.5" style="249" customWidth="1"/>
    <col min="5701" max="5701" width="17.5" style="249" customWidth="1"/>
    <col min="5702" max="5702" width="17.625" style="249" customWidth="1"/>
    <col min="5703" max="5703" width="16.375" style="249" customWidth="1"/>
    <col min="5704" max="5705" width="9" style="249"/>
    <col min="5706" max="5706" width="19.875" style="249" customWidth="1"/>
    <col min="5707" max="5707" width="23.125" style="249" customWidth="1"/>
    <col min="5708" max="5708" width="24.375" style="249" customWidth="1"/>
    <col min="5709" max="5711" width="13.375" style="249" customWidth="1"/>
    <col min="5712" max="5712" width="12.75" style="249" customWidth="1"/>
    <col min="5713" max="5716" width="9" style="249"/>
    <col min="5717" max="5717" width="10.5" style="249" customWidth="1"/>
    <col min="5718" max="5718" width="10.875" style="249" customWidth="1"/>
    <col min="5719" max="5954" width="9" style="249"/>
    <col min="5955" max="5956" width="6.5" style="249" customWidth="1"/>
    <col min="5957" max="5957" width="17.5" style="249" customWidth="1"/>
    <col min="5958" max="5958" width="17.625" style="249" customWidth="1"/>
    <col min="5959" max="5959" width="16.375" style="249" customWidth="1"/>
    <col min="5960" max="5961" width="9" style="249"/>
    <col min="5962" max="5962" width="19.875" style="249" customWidth="1"/>
    <col min="5963" max="5963" width="23.125" style="249" customWidth="1"/>
    <col min="5964" max="5964" width="24.375" style="249" customWidth="1"/>
    <col min="5965" max="5967" width="13.375" style="249" customWidth="1"/>
    <col min="5968" max="5968" width="12.75" style="249" customWidth="1"/>
    <col min="5969" max="5972" width="9" style="249"/>
    <col min="5973" max="5973" width="10.5" style="249" customWidth="1"/>
    <col min="5974" max="5974" width="10.875" style="249" customWidth="1"/>
    <col min="5975" max="6210" width="9" style="249"/>
    <col min="6211" max="6212" width="6.5" style="249" customWidth="1"/>
    <col min="6213" max="6213" width="17.5" style="249" customWidth="1"/>
    <col min="6214" max="6214" width="17.625" style="249" customWidth="1"/>
    <col min="6215" max="6215" width="16.375" style="249" customWidth="1"/>
    <col min="6216" max="6217" width="9" style="249"/>
    <col min="6218" max="6218" width="19.875" style="249" customWidth="1"/>
    <col min="6219" max="6219" width="23.125" style="249" customWidth="1"/>
    <col min="6220" max="6220" width="24.375" style="249" customWidth="1"/>
    <col min="6221" max="6223" width="13.375" style="249" customWidth="1"/>
    <col min="6224" max="6224" width="12.75" style="249" customWidth="1"/>
    <col min="6225" max="6228" width="9" style="249"/>
    <col min="6229" max="6229" width="10.5" style="249" customWidth="1"/>
    <col min="6230" max="6230" width="10.875" style="249" customWidth="1"/>
    <col min="6231" max="6466" width="9" style="249"/>
    <col min="6467" max="6468" width="6.5" style="249" customWidth="1"/>
    <col min="6469" max="6469" width="17.5" style="249" customWidth="1"/>
    <col min="6470" max="6470" width="17.625" style="249" customWidth="1"/>
    <col min="6471" max="6471" width="16.375" style="249" customWidth="1"/>
    <col min="6472" max="6473" width="9" style="249"/>
    <col min="6474" max="6474" width="19.875" style="249" customWidth="1"/>
    <col min="6475" max="6475" width="23.125" style="249" customWidth="1"/>
    <col min="6476" max="6476" width="24.375" style="249" customWidth="1"/>
    <col min="6477" max="6479" width="13.375" style="249" customWidth="1"/>
    <col min="6480" max="6480" width="12.75" style="249" customWidth="1"/>
    <col min="6481" max="6484" width="9" style="249"/>
    <col min="6485" max="6485" width="10.5" style="249" customWidth="1"/>
    <col min="6486" max="6486" width="10.875" style="249" customWidth="1"/>
    <col min="6487" max="6722" width="9" style="249"/>
    <col min="6723" max="6724" width="6.5" style="249" customWidth="1"/>
    <col min="6725" max="6725" width="17.5" style="249" customWidth="1"/>
    <col min="6726" max="6726" width="17.625" style="249" customWidth="1"/>
    <col min="6727" max="6727" width="16.375" style="249" customWidth="1"/>
    <col min="6728" max="6729" width="9" style="249"/>
    <col min="6730" max="6730" width="19.875" style="249" customWidth="1"/>
    <col min="6731" max="6731" width="23.125" style="249" customWidth="1"/>
    <col min="6732" max="6732" width="24.375" style="249" customWidth="1"/>
    <col min="6733" max="6735" width="13.375" style="249" customWidth="1"/>
    <col min="6736" max="6736" width="12.75" style="249" customWidth="1"/>
    <col min="6737" max="6740" width="9" style="249"/>
    <col min="6741" max="6741" width="10.5" style="249" customWidth="1"/>
    <col min="6742" max="6742" width="10.875" style="249" customWidth="1"/>
    <col min="6743" max="6978" width="9" style="249"/>
    <col min="6979" max="6980" width="6.5" style="249" customWidth="1"/>
    <col min="6981" max="6981" width="17.5" style="249" customWidth="1"/>
    <col min="6982" max="6982" width="17.625" style="249" customWidth="1"/>
    <col min="6983" max="6983" width="16.375" style="249" customWidth="1"/>
    <col min="6984" max="6985" width="9" style="249"/>
    <col min="6986" max="6986" width="19.875" style="249" customWidth="1"/>
    <col min="6987" max="6987" width="23.125" style="249" customWidth="1"/>
    <col min="6988" max="6988" width="24.375" style="249" customWidth="1"/>
    <col min="6989" max="6991" width="13.375" style="249" customWidth="1"/>
    <col min="6992" max="6992" width="12.75" style="249" customWidth="1"/>
    <col min="6993" max="6996" width="9" style="249"/>
    <col min="6997" max="6997" width="10.5" style="249" customWidth="1"/>
    <col min="6998" max="6998" width="10.875" style="249" customWidth="1"/>
    <col min="6999" max="7234" width="9" style="249"/>
    <col min="7235" max="7236" width="6.5" style="249" customWidth="1"/>
    <col min="7237" max="7237" width="17.5" style="249" customWidth="1"/>
    <col min="7238" max="7238" width="17.625" style="249" customWidth="1"/>
    <col min="7239" max="7239" width="16.375" style="249" customWidth="1"/>
    <col min="7240" max="7241" width="9" style="249"/>
    <col min="7242" max="7242" width="19.875" style="249" customWidth="1"/>
    <col min="7243" max="7243" width="23.125" style="249" customWidth="1"/>
    <col min="7244" max="7244" width="24.375" style="249" customWidth="1"/>
    <col min="7245" max="7247" width="13.375" style="249" customWidth="1"/>
    <col min="7248" max="7248" width="12.75" style="249" customWidth="1"/>
    <col min="7249" max="7252" width="9" style="249"/>
    <col min="7253" max="7253" width="10.5" style="249" customWidth="1"/>
    <col min="7254" max="7254" width="10.875" style="249" customWidth="1"/>
    <col min="7255" max="7490" width="9" style="249"/>
    <col min="7491" max="7492" width="6.5" style="249" customWidth="1"/>
    <col min="7493" max="7493" width="17.5" style="249" customWidth="1"/>
    <col min="7494" max="7494" width="17.625" style="249" customWidth="1"/>
    <col min="7495" max="7495" width="16.375" style="249" customWidth="1"/>
    <col min="7496" max="7497" width="9" style="249"/>
    <col min="7498" max="7498" width="19.875" style="249" customWidth="1"/>
    <col min="7499" max="7499" width="23.125" style="249" customWidth="1"/>
    <col min="7500" max="7500" width="24.375" style="249" customWidth="1"/>
    <col min="7501" max="7503" width="13.375" style="249" customWidth="1"/>
    <col min="7504" max="7504" width="12.75" style="249" customWidth="1"/>
    <col min="7505" max="7508" width="9" style="249"/>
    <col min="7509" max="7509" width="10.5" style="249" customWidth="1"/>
    <col min="7510" max="7510" width="10.875" style="249" customWidth="1"/>
    <col min="7511" max="7746" width="9" style="249"/>
    <col min="7747" max="7748" width="6.5" style="249" customWidth="1"/>
    <col min="7749" max="7749" width="17.5" style="249" customWidth="1"/>
    <col min="7750" max="7750" width="17.625" style="249" customWidth="1"/>
    <col min="7751" max="7751" width="16.375" style="249" customWidth="1"/>
    <col min="7752" max="7753" width="9" style="249"/>
    <col min="7754" max="7754" width="19.875" style="249" customWidth="1"/>
    <col min="7755" max="7755" width="23.125" style="249" customWidth="1"/>
    <col min="7756" max="7756" width="24.375" style="249" customWidth="1"/>
    <col min="7757" max="7759" width="13.375" style="249" customWidth="1"/>
    <col min="7760" max="7760" width="12.75" style="249" customWidth="1"/>
    <col min="7761" max="7764" width="9" style="249"/>
    <col min="7765" max="7765" width="10.5" style="249" customWidth="1"/>
    <col min="7766" max="7766" width="10.875" style="249" customWidth="1"/>
    <col min="7767" max="8002" width="9" style="249"/>
    <col min="8003" max="8004" width="6.5" style="249" customWidth="1"/>
    <col min="8005" max="8005" width="17.5" style="249" customWidth="1"/>
    <col min="8006" max="8006" width="17.625" style="249" customWidth="1"/>
    <col min="8007" max="8007" width="16.375" style="249" customWidth="1"/>
    <col min="8008" max="8009" width="9" style="249"/>
    <col min="8010" max="8010" width="19.875" style="249" customWidth="1"/>
    <col min="8011" max="8011" width="23.125" style="249" customWidth="1"/>
    <col min="8012" max="8012" width="24.375" style="249" customWidth="1"/>
    <col min="8013" max="8015" width="13.375" style="249" customWidth="1"/>
    <col min="8016" max="8016" width="12.75" style="249" customWidth="1"/>
    <col min="8017" max="8020" width="9" style="249"/>
    <col min="8021" max="8021" width="10.5" style="249" customWidth="1"/>
    <col min="8022" max="8022" width="10.875" style="249" customWidth="1"/>
    <col min="8023" max="8258" width="9" style="249"/>
    <col min="8259" max="8260" width="6.5" style="249" customWidth="1"/>
    <col min="8261" max="8261" width="17.5" style="249" customWidth="1"/>
    <col min="8262" max="8262" width="17.625" style="249" customWidth="1"/>
    <col min="8263" max="8263" width="16.375" style="249" customWidth="1"/>
    <col min="8264" max="8265" width="9" style="249"/>
    <col min="8266" max="8266" width="19.875" style="249" customWidth="1"/>
    <col min="8267" max="8267" width="23.125" style="249" customWidth="1"/>
    <col min="8268" max="8268" width="24.375" style="249" customWidth="1"/>
    <col min="8269" max="8271" width="13.375" style="249" customWidth="1"/>
    <col min="8272" max="8272" width="12.75" style="249" customWidth="1"/>
    <col min="8273" max="8276" width="9" style="249"/>
    <col min="8277" max="8277" width="10.5" style="249" customWidth="1"/>
    <col min="8278" max="8278" width="10.875" style="249" customWidth="1"/>
    <col min="8279" max="8514" width="9" style="249"/>
    <col min="8515" max="8516" width="6.5" style="249" customWidth="1"/>
    <col min="8517" max="8517" width="17.5" style="249" customWidth="1"/>
    <col min="8518" max="8518" width="17.625" style="249" customWidth="1"/>
    <col min="8519" max="8519" width="16.375" style="249" customWidth="1"/>
    <col min="8520" max="8521" width="9" style="249"/>
    <col min="8522" max="8522" width="19.875" style="249" customWidth="1"/>
    <col min="8523" max="8523" width="23.125" style="249" customWidth="1"/>
    <col min="8524" max="8524" width="24.375" style="249" customWidth="1"/>
    <col min="8525" max="8527" width="13.375" style="249" customWidth="1"/>
    <col min="8528" max="8528" width="12.75" style="249" customWidth="1"/>
    <col min="8529" max="8532" width="9" style="249"/>
    <col min="8533" max="8533" width="10.5" style="249" customWidth="1"/>
    <col min="8534" max="8534" width="10.875" style="249" customWidth="1"/>
    <col min="8535" max="8770" width="9" style="249"/>
    <col min="8771" max="8772" width="6.5" style="249" customWidth="1"/>
    <col min="8773" max="8773" width="17.5" style="249" customWidth="1"/>
    <col min="8774" max="8774" width="17.625" style="249" customWidth="1"/>
    <col min="8775" max="8775" width="16.375" style="249" customWidth="1"/>
    <col min="8776" max="8777" width="9" style="249"/>
    <col min="8778" max="8778" width="19.875" style="249" customWidth="1"/>
    <col min="8779" max="8779" width="23.125" style="249" customWidth="1"/>
    <col min="8780" max="8780" width="24.375" style="249" customWidth="1"/>
    <col min="8781" max="8783" width="13.375" style="249" customWidth="1"/>
    <col min="8784" max="8784" width="12.75" style="249" customWidth="1"/>
    <col min="8785" max="8788" width="9" style="249"/>
    <col min="8789" max="8789" width="10.5" style="249" customWidth="1"/>
    <col min="8790" max="8790" width="10.875" style="249" customWidth="1"/>
    <col min="8791" max="9026" width="9" style="249"/>
    <col min="9027" max="9028" width="6.5" style="249" customWidth="1"/>
    <col min="9029" max="9029" width="17.5" style="249" customWidth="1"/>
    <col min="9030" max="9030" width="17.625" style="249" customWidth="1"/>
    <col min="9031" max="9031" width="16.375" style="249" customWidth="1"/>
    <col min="9032" max="9033" width="9" style="249"/>
    <col min="9034" max="9034" width="19.875" style="249" customWidth="1"/>
    <col min="9035" max="9035" width="23.125" style="249" customWidth="1"/>
    <col min="9036" max="9036" width="24.375" style="249" customWidth="1"/>
    <col min="9037" max="9039" width="13.375" style="249" customWidth="1"/>
    <col min="9040" max="9040" width="12.75" style="249" customWidth="1"/>
    <col min="9041" max="9044" width="9" style="249"/>
    <col min="9045" max="9045" width="10.5" style="249" customWidth="1"/>
    <col min="9046" max="9046" width="10.875" style="249" customWidth="1"/>
    <col min="9047" max="9282" width="9" style="249"/>
    <col min="9283" max="9284" width="6.5" style="249" customWidth="1"/>
    <col min="9285" max="9285" width="17.5" style="249" customWidth="1"/>
    <col min="9286" max="9286" width="17.625" style="249" customWidth="1"/>
    <col min="9287" max="9287" width="16.375" style="249" customWidth="1"/>
    <col min="9288" max="9289" width="9" style="249"/>
    <col min="9290" max="9290" width="19.875" style="249" customWidth="1"/>
    <col min="9291" max="9291" width="23.125" style="249" customWidth="1"/>
    <col min="9292" max="9292" width="24.375" style="249" customWidth="1"/>
    <col min="9293" max="9295" width="13.375" style="249" customWidth="1"/>
    <col min="9296" max="9296" width="12.75" style="249" customWidth="1"/>
    <col min="9297" max="9300" width="9" style="249"/>
    <col min="9301" max="9301" width="10.5" style="249" customWidth="1"/>
    <col min="9302" max="9302" width="10.875" style="249" customWidth="1"/>
    <col min="9303" max="9538" width="9" style="249"/>
    <col min="9539" max="9540" width="6.5" style="249" customWidth="1"/>
    <col min="9541" max="9541" width="17.5" style="249" customWidth="1"/>
    <col min="9542" max="9542" width="17.625" style="249" customWidth="1"/>
    <col min="9543" max="9543" width="16.375" style="249" customWidth="1"/>
    <col min="9544" max="9545" width="9" style="249"/>
    <col min="9546" max="9546" width="19.875" style="249" customWidth="1"/>
    <col min="9547" max="9547" width="23.125" style="249" customWidth="1"/>
    <col min="9548" max="9548" width="24.375" style="249" customWidth="1"/>
    <col min="9549" max="9551" width="13.375" style="249" customWidth="1"/>
    <col min="9552" max="9552" width="12.75" style="249" customWidth="1"/>
    <col min="9553" max="9556" width="9" style="249"/>
    <col min="9557" max="9557" width="10.5" style="249" customWidth="1"/>
    <col min="9558" max="9558" width="10.875" style="249" customWidth="1"/>
    <col min="9559" max="9794" width="9" style="249"/>
    <col min="9795" max="9796" width="6.5" style="249" customWidth="1"/>
    <col min="9797" max="9797" width="17.5" style="249" customWidth="1"/>
    <col min="9798" max="9798" width="17.625" style="249" customWidth="1"/>
    <col min="9799" max="9799" width="16.375" style="249" customWidth="1"/>
    <col min="9800" max="9801" width="9" style="249"/>
    <col min="9802" max="9802" width="19.875" style="249" customWidth="1"/>
    <col min="9803" max="9803" width="23.125" style="249" customWidth="1"/>
    <col min="9804" max="9804" width="24.375" style="249" customWidth="1"/>
    <col min="9805" max="9807" width="13.375" style="249" customWidth="1"/>
    <col min="9808" max="9808" width="12.75" style="249" customWidth="1"/>
    <col min="9809" max="9812" width="9" style="249"/>
    <col min="9813" max="9813" width="10.5" style="249" customWidth="1"/>
    <col min="9814" max="9814" width="10.875" style="249" customWidth="1"/>
    <col min="9815" max="10050" width="9" style="249"/>
    <col min="10051" max="10052" width="6.5" style="249" customWidth="1"/>
    <col min="10053" max="10053" width="17.5" style="249" customWidth="1"/>
    <col min="10054" max="10054" width="17.625" style="249" customWidth="1"/>
    <col min="10055" max="10055" width="16.375" style="249" customWidth="1"/>
    <col min="10056" max="10057" width="9" style="249"/>
    <col min="10058" max="10058" width="19.875" style="249" customWidth="1"/>
    <col min="10059" max="10059" width="23.125" style="249" customWidth="1"/>
    <col min="10060" max="10060" width="24.375" style="249" customWidth="1"/>
    <col min="10061" max="10063" width="13.375" style="249" customWidth="1"/>
    <col min="10064" max="10064" width="12.75" style="249" customWidth="1"/>
    <col min="10065" max="10068" width="9" style="249"/>
    <col min="10069" max="10069" width="10.5" style="249" customWidth="1"/>
    <col min="10070" max="10070" width="10.875" style="249" customWidth="1"/>
    <col min="10071" max="10306" width="9" style="249"/>
    <col min="10307" max="10308" width="6.5" style="249" customWidth="1"/>
    <col min="10309" max="10309" width="17.5" style="249" customWidth="1"/>
    <col min="10310" max="10310" width="17.625" style="249" customWidth="1"/>
    <col min="10311" max="10311" width="16.375" style="249" customWidth="1"/>
    <col min="10312" max="10313" width="9" style="249"/>
    <col min="10314" max="10314" width="19.875" style="249" customWidth="1"/>
    <col min="10315" max="10315" width="23.125" style="249" customWidth="1"/>
    <col min="10316" max="10316" width="24.375" style="249" customWidth="1"/>
    <col min="10317" max="10319" width="13.375" style="249" customWidth="1"/>
    <col min="10320" max="10320" width="12.75" style="249" customWidth="1"/>
    <col min="10321" max="10324" width="9" style="249"/>
    <col min="10325" max="10325" width="10.5" style="249" customWidth="1"/>
    <col min="10326" max="10326" width="10.875" style="249" customWidth="1"/>
    <col min="10327" max="10562" width="9" style="249"/>
    <col min="10563" max="10564" width="6.5" style="249" customWidth="1"/>
    <col min="10565" max="10565" width="17.5" style="249" customWidth="1"/>
    <col min="10566" max="10566" width="17.625" style="249" customWidth="1"/>
    <col min="10567" max="10567" width="16.375" style="249" customWidth="1"/>
    <col min="10568" max="10569" width="9" style="249"/>
    <col min="10570" max="10570" width="19.875" style="249" customWidth="1"/>
    <col min="10571" max="10571" width="23.125" style="249" customWidth="1"/>
    <col min="10572" max="10572" width="24.375" style="249" customWidth="1"/>
    <col min="10573" max="10575" width="13.375" style="249" customWidth="1"/>
    <col min="10576" max="10576" width="12.75" style="249" customWidth="1"/>
    <col min="10577" max="10580" width="9" style="249"/>
    <col min="10581" max="10581" width="10.5" style="249" customWidth="1"/>
    <col min="10582" max="10582" width="10.875" style="249" customWidth="1"/>
    <col min="10583" max="10818" width="9" style="249"/>
    <col min="10819" max="10820" width="6.5" style="249" customWidth="1"/>
    <col min="10821" max="10821" width="17.5" style="249" customWidth="1"/>
    <col min="10822" max="10822" width="17.625" style="249" customWidth="1"/>
    <col min="10823" max="10823" width="16.375" style="249" customWidth="1"/>
    <col min="10824" max="10825" width="9" style="249"/>
    <col min="10826" max="10826" width="19.875" style="249" customWidth="1"/>
    <col min="10827" max="10827" width="23.125" style="249" customWidth="1"/>
    <col min="10828" max="10828" width="24.375" style="249" customWidth="1"/>
    <col min="10829" max="10831" width="13.375" style="249" customWidth="1"/>
    <col min="10832" max="10832" width="12.75" style="249" customWidth="1"/>
    <col min="10833" max="10836" width="9" style="249"/>
    <col min="10837" max="10837" width="10.5" style="249" customWidth="1"/>
    <col min="10838" max="10838" width="10.875" style="249" customWidth="1"/>
    <col min="10839" max="11074" width="9" style="249"/>
    <col min="11075" max="11076" width="6.5" style="249" customWidth="1"/>
    <col min="11077" max="11077" width="17.5" style="249" customWidth="1"/>
    <col min="11078" max="11078" width="17.625" style="249" customWidth="1"/>
    <col min="11079" max="11079" width="16.375" style="249" customWidth="1"/>
    <col min="11080" max="11081" width="9" style="249"/>
    <col min="11082" max="11082" width="19.875" style="249" customWidth="1"/>
    <col min="11083" max="11083" width="23.125" style="249" customWidth="1"/>
    <col min="11084" max="11084" width="24.375" style="249" customWidth="1"/>
    <col min="11085" max="11087" width="13.375" style="249" customWidth="1"/>
    <col min="11088" max="11088" width="12.75" style="249" customWidth="1"/>
    <col min="11089" max="11092" width="9" style="249"/>
    <col min="11093" max="11093" width="10.5" style="249" customWidth="1"/>
    <col min="11094" max="11094" width="10.875" style="249" customWidth="1"/>
    <col min="11095" max="11330" width="9" style="249"/>
    <col min="11331" max="11332" width="6.5" style="249" customWidth="1"/>
    <col min="11333" max="11333" width="17.5" style="249" customWidth="1"/>
    <col min="11334" max="11334" width="17.625" style="249" customWidth="1"/>
    <col min="11335" max="11335" width="16.375" style="249" customWidth="1"/>
    <col min="11336" max="11337" width="9" style="249"/>
    <col min="11338" max="11338" width="19.875" style="249" customWidth="1"/>
    <col min="11339" max="11339" width="23.125" style="249" customWidth="1"/>
    <col min="11340" max="11340" width="24.375" style="249" customWidth="1"/>
    <col min="11341" max="11343" width="13.375" style="249" customWidth="1"/>
    <col min="11344" max="11344" width="12.75" style="249" customWidth="1"/>
    <col min="11345" max="11348" width="9" style="249"/>
    <col min="11349" max="11349" width="10.5" style="249" customWidth="1"/>
    <col min="11350" max="11350" width="10.875" style="249" customWidth="1"/>
    <col min="11351" max="11586" width="9" style="249"/>
    <col min="11587" max="11588" width="6.5" style="249" customWidth="1"/>
    <col min="11589" max="11589" width="17.5" style="249" customWidth="1"/>
    <col min="11590" max="11590" width="17.625" style="249" customWidth="1"/>
    <col min="11591" max="11591" width="16.375" style="249" customWidth="1"/>
    <col min="11592" max="11593" width="9" style="249"/>
    <col min="11594" max="11594" width="19.875" style="249" customWidth="1"/>
    <col min="11595" max="11595" width="23.125" style="249" customWidth="1"/>
    <col min="11596" max="11596" width="24.375" style="249" customWidth="1"/>
    <col min="11597" max="11599" width="13.375" style="249" customWidth="1"/>
    <col min="11600" max="11600" width="12.75" style="249" customWidth="1"/>
    <col min="11601" max="11604" width="9" style="249"/>
    <col min="11605" max="11605" width="10.5" style="249" customWidth="1"/>
    <col min="11606" max="11606" width="10.875" style="249" customWidth="1"/>
    <col min="11607" max="11842" width="9" style="249"/>
    <col min="11843" max="11844" width="6.5" style="249" customWidth="1"/>
    <col min="11845" max="11845" width="17.5" style="249" customWidth="1"/>
    <col min="11846" max="11846" width="17.625" style="249" customWidth="1"/>
    <col min="11847" max="11847" width="16.375" style="249" customWidth="1"/>
    <col min="11848" max="11849" width="9" style="249"/>
    <col min="11850" max="11850" width="19.875" style="249" customWidth="1"/>
    <col min="11851" max="11851" width="23.125" style="249" customWidth="1"/>
    <col min="11852" max="11852" width="24.375" style="249" customWidth="1"/>
    <col min="11853" max="11855" width="13.375" style="249" customWidth="1"/>
    <col min="11856" max="11856" width="12.75" style="249" customWidth="1"/>
    <col min="11857" max="11860" width="9" style="249"/>
    <col min="11861" max="11861" width="10.5" style="249" customWidth="1"/>
    <col min="11862" max="11862" width="10.875" style="249" customWidth="1"/>
    <col min="11863" max="12098" width="9" style="249"/>
    <col min="12099" max="12100" width="6.5" style="249" customWidth="1"/>
    <col min="12101" max="12101" width="17.5" style="249" customWidth="1"/>
    <col min="12102" max="12102" width="17.625" style="249" customWidth="1"/>
    <col min="12103" max="12103" width="16.375" style="249" customWidth="1"/>
    <col min="12104" max="12105" width="9" style="249"/>
    <col min="12106" max="12106" width="19.875" style="249" customWidth="1"/>
    <col min="12107" max="12107" width="23.125" style="249" customWidth="1"/>
    <col min="12108" max="12108" width="24.375" style="249" customWidth="1"/>
    <col min="12109" max="12111" width="13.375" style="249" customWidth="1"/>
    <col min="12112" max="12112" width="12.75" style="249" customWidth="1"/>
    <col min="12113" max="12116" width="9" style="249"/>
    <col min="12117" max="12117" width="10.5" style="249" customWidth="1"/>
    <col min="12118" max="12118" width="10.875" style="249" customWidth="1"/>
    <col min="12119" max="12354" width="9" style="249"/>
    <col min="12355" max="12356" width="6.5" style="249" customWidth="1"/>
    <col min="12357" max="12357" width="17.5" style="249" customWidth="1"/>
    <col min="12358" max="12358" width="17.625" style="249" customWidth="1"/>
    <col min="12359" max="12359" width="16.375" style="249" customWidth="1"/>
    <col min="12360" max="12361" width="9" style="249"/>
    <col min="12362" max="12362" width="19.875" style="249" customWidth="1"/>
    <col min="12363" max="12363" width="23.125" style="249" customWidth="1"/>
    <col min="12364" max="12364" width="24.375" style="249" customWidth="1"/>
    <col min="12365" max="12367" width="13.375" style="249" customWidth="1"/>
    <col min="12368" max="12368" width="12.75" style="249" customWidth="1"/>
    <col min="12369" max="12372" width="9" style="249"/>
    <col min="12373" max="12373" width="10.5" style="249" customWidth="1"/>
    <col min="12374" max="12374" width="10.875" style="249" customWidth="1"/>
    <col min="12375" max="12610" width="9" style="249"/>
    <col min="12611" max="12612" width="6.5" style="249" customWidth="1"/>
    <col min="12613" max="12613" width="17.5" style="249" customWidth="1"/>
    <col min="12614" max="12614" width="17.625" style="249" customWidth="1"/>
    <col min="12615" max="12615" width="16.375" style="249" customWidth="1"/>
    <col min="12616" max="12617" width="9" style="249"/>
    <col min="12618" max="12618" width="19.875" style="249" customWidth="1"/>
    <col min="12619" max="12619" width="23.125" style="249" customWidth="1"/>
    <col min="12620" max="12620" width="24.375" style="249" customWidth="1"/>
    <col min="12621" max="12623" width="13.375" style="249" customWidth="1"/>
    <col min="12624" max="12624" width="12.75" style="249" customWidth="1"/>
    <col min="12625" max="12628" width="9" style="249"/>
    <col min="12629" max="12629" width="10.5" style="249" customWidth="1"/>
    <col min="12630" max="12630" width="10.875" style="249" customWidth="1"/>
    <col min="12631" max="12866" width="9" style="249"/>
    <col min="12867" max="12868" width="6.5" style="249" customWidth="1"/>
    <col min="12869" max="12869" width="17.5" style="249" customWidth="1"/>
    <col min="12870" max="12870" width="17.625" style="249" customWidth="1"/>
    <col min="12871" max="12871" width="16.375" style="249" customWidth="1"/>
    <col min="12872" max="12873" width="9" style="249"/>
    <col min="12874" max="12874" width="19.875" style="249" customWidth="1"/>
    <col min="12875" max="12875" width="23.125" style="249" customWidth="1"/>
    <col min="12876" max="12876" width="24.375" style="249" customWidth="1"/>
    <col min="12877" max="12879" width="13.375" style="249" customWidth="1"/>
    <col min="12880" max="12880" width="12.75" style="249" customWidth="1"/>
    <col min="12881" max="12884" width="9" style="249"/>
    <col min="12885" max="12885" width="10.5" style="249" customWidth="1"/>
    <col min="12886" max="12886" width="10.875" style="249" customWidth="1"/>
    <col min="12887" max="13122" width="9" style="249"/>
    <col min="13123" max="13124" width="6.5" style="249" customWidth="1"/>
    <col min="13125" max="13125" width="17.5" style="249" customWidth="1"/>
    <col min="13126" max="13126" width="17.625" style="249" customWidth="1"/>
    <col min="13127" max="13127" width="16.375" style="249" customWidth="1"/>
    <col min="13128" max="13129" width="9" style="249"/>
    <col min="13130" max="13130" width="19.875" style="249" customWidth="1"/>
    <col min="13131" max="13131" width="23.125" style="249" customWidth="1"/>
    <col min="13132" max="13132" width="24.375" style="249" customWidth="1"/>
    <col min="13133" max="13135" width="13.375" style="249" customWidth="1"/>
    <col min="13136" max="13136" width="12.75" style="249" customWidth="1"/>
    <col min="13137" max="13140" width="9" style="249"/>
    <col min="13141" max="13141" width="10.5" style="249" customWidth="1"/>
    <col min="13142" max="13142" width="10.875" style="249" customWidth="1"/>
    <col min="13143" max="13378" width="9" style="249"/>
    <col min="13379" max="13380" width="6.5" style="249" customWidth="1"/>
    <col min="13381" max="13381" width="17.5" style="249" customWidth="1"/>
    <col min="13382" max="13382" width="17.625" style="249" customWidth="1"/>
    <col min="13383" max="13383" width="16.375" style="249" customWidth="1"/>
    <col min="13384" max="13385" width="9" style="249"/>
    <col min="13386" max="13386" width="19.875" style="249" customWidth="1"/>
    <col min="13387" max="13387" width="23.125" style="249" customWidth="1"/>
    <col min="13388" max="13388" width="24.375" style="249" customWidth="1"/>
    <col min="13389" max="13391" width="13.375" style="249" customWidth="1"/>
    <col min="13392" max="13392" width="12.75" style="249" customWidth="1"/>
    <col min="13393" max="13396" width="9" style="249"/>
    <col min="13397" max="13397" width="10.5" style="249" customWidth="1"/>
    <col min="13398" max="13398" width="10.875" style="249" customWidth="1"/>
    <col min="13399" max="13634" width="9" style="249"/>
    <col min="13635" max="13636" width="6.5" style="249" customWidth="1"/>
    <col min="13637" max="13637" width="17.5" style="249" customWidth="1"/>
    <col min="13638" max="13638" width="17.625" style="249" customWidth="1"/>
    <col min="13639" max="13639" width="16.375" style="249" customWidth="1"/>
    <col min="13640" max="13641" width="9" style="249"/>
    <col min="13642" max="13642" width="19.875" style="249" customWidth="1"/>
    <col min="13643" max="13643" width="23.125" style="249" customWidth="1"/>
    <col min="13644" max="13644" width="24.375" style="249" customWidth="1"/>
    <col min="13645" max="13647" width="13.375" style="249" customWidth="1"/>
    <col min="13648" max="13648" width="12.75" style="249" customWidth="1"/>
    <col min="13649" max="13652" width="9" style="249"/>
    <col min="13653" max="13653" width="10.5" style="249" customWidth="1"/>
    <col min="13654" max="13654" width="10.875" style="249" customWidth="1"/>
    <col min="13655" max="13890" width="9" style="249"/>
    <col min="13891" max="13892" width="6.5" style="249" customWidth="1"/>
    <col min="13893" max="13893" width="17.5" style="249" customWidth="1"/>
    <col min="13894" max="13894" width="17.625" style="249" customWidth="1"/>
    <col min="13895" max="13895" width="16.375" style="249" customWidth="1"/>
    <col min="13896" max="13897" width="9" style="249"/>
    <col min="13898" max="13898" width="19.875" style="249" customWidth="1"/>
    <col min="13899" max="13899" width="23.125" style="249" customWidth="1"/>
    <col min="13900" max="13900" width="24.375" style="249" customWidth="1"/>
    <col min="13901" max="13903" width="13.375" style="249" customWidth="1"/>
    <col min="13904" max="13904" width="12.75" style="249" customWidth="1"/>
    <col min="13905" max="13908" width="9" style="249"/>
    <col min="13909" max="13909" width="10.5" style="249" customWidth="1"/>
    <col min="13910" max="13910" width="10.875" style="249" customWidth="1"/>
    <col min="13911" max="14146" width="9" style="249"/>
    <col min="14147" max="14148" width="6.5" style="249" customWidth="1"/>
    <col min="14149" max="14149" width="17.5" style="249" customWidth="1"/>
    <col min="14150" max="14150" width="17.625" style="249" customWidth="1"/>
    <col min="14151" max="14151" width="16.375" style="249" customWidth="1"/>
    <col min="14152" max="14153" width="9" style="249"/>
    <col min="14154" max="14154" width="19.875" style="249" customWidth="1"/>
    <col min="14155" max="14155" width="23.125" style="249" customWidth="1"/>
    <col min="14156" max="14156" width="24.375" style="249" customWidth="1"/>
    <col min="14157" max="14159" width="13.375" style="249" customWidth="1"/>
    <col min="14160" max="14160" width="12.75" style="249" customWidth="1"/>
    <col min="14161" max="14164" width="9" style="249"/>
    <col min="14165" max="14165" width="10.5" style="249" customWidth="1"/>
    <col min="14166" max="14166" width="10.875" style="249" customWidth="1"/>
    <col min="14167" max="14402" width="9" style="249"/>
    <col min="14403" max="14404" width="6.5" style="249" customWidth="1"/>
    <col min="14405" max="14405" width="17.5" style="249" customWidth="1"/>
    <col min="14406" max="14406" width="17.625" style="249" customWidth="1"/>
    <col min="14407" max="14407" width="16.375" style="249" customWidth="1"/>
    <col min="14408" max="14409" width="9" style="249"/>
    <col min="14410" max="14410" width="19.875" style="249" customWidth="1"/>
    <col min="14411" max="14411" width="23.125" style="249" customWidth="1"/>
    <col min="14412" max="14412" width="24.375" style="249" customWidth="1"/>
    <col min="14413" max="14415" width="13.375" style="249" customWidth="1"/>
    <col min="14416" max="14416" width="12.75" style="249" customWidth="1"/>
    <col min="14417" max="14420" width="9" style="249"/>
    <col min="14421" max="14421" width="10.5" style="249" customWidth="1"/>
    <col min="14422" max="14422" width="10.875" style="249" customWidth="1"/>
    <col min="14423" max="14658" width="9" style="249"/>
    <col min="14659" max="14660" width="6.5" style="249" customWidth="1"/>
    <col min="14661" max="14661" width="17.5" style="249" customWidth="1"/>
    <col min="14662" max="14662" width="17.625" style="249" customWidth="1"/>
    <col min="14663" max="14663" width="16.375" style="249" customWidth="1"/>
    <col min="14664" max="14665" width="9" style="249"/>
    <col min="14666" max="14666" width="19.875" style="249" customWidth="1"/>
    <col min="14667" max="14667" width="23.125" style="249" customWidth="1"/>
    <col min="14668" max="14668" width="24.375" style="249" customWidth="1"/>
    <col min="14669" max="14671" width="13.375" style="249" customWidth="1"/>
    <col min="14672" max="14672" width="12.75" style="249" customWidth="1"/>
    <col min="14673" max="14676" width="9" style="249"/>
    <col min="14677" max="14677" width="10.5" style="249" customWidth="1"/>
    <col min="14678" max="14678" width="10.875" style="249" customWidth="1"/>
    <col min="14679" max="14914" width="9" style="249"/>
    <col min="14915" max="14916" width="6.5" style="249" customWidth="1"/>
    <col min="14917" max="14917" width="17.5" style="249" customWidth="1"/>
    <col min="14918" max="14918" width="17.625" style="249" customWidth="1"/>
    <col min="14919" max="14919" width="16.375" style="249" customWidth="1"/>
    <col min="14920" max="14921" width="9" style="249"/>
    <col min="14922" max="14922" width="19.875" style="249" customWidth="1"/>
    <col min="14923" max="14923" width="23.125" style="249" customWidth="1"/>
    <col min="14924" max="14924" width="24.375" style="249" customWidth="1"/>
    <col min="14925" max="14927" width="13.375" style="249" customWidth="1"/>
    <col min="14928" max="14928" width="12.75" style="249" customWidth="1"/>
    <col min="14929" max="14932" width="9" style="249"/>
    <col min="14933" max="14933" width="10.5" style="249" customWidth="1"/>
    <col min="14934" max="14934" width="10.875" style="249" customWidth="1"/>
    <col min="14935" max="15170" width="9" style="249"/>
    <col min="15171" max="15172" width="6.5" style="249" customWidth="1"/>
    <col min="15173" max="15173" width="17.5" style="249" customWidth="1"/>
    <col min="15174" max="15174" width="17.625" style="249" customWidth="1"/>
    <col min="15175" max="15175" width="16.375" style="249" customWidth="1"/>
    <col min="15176" max="15177" width="9" style="249"/>
    <col min="15178" max="15178" width="19.875" style="249" customWidth="1"/>
    <col min="15179" max="15179" width="23.125" style="249" customWidth="1"/>
    <col min="15180" max="15180" width="24.375" style="249" customWidth="1"/>
    <col min="15181" max="15183" width="13.375" style="249" customWidth="1"/>
    <col min="15184" max="15184" width="12.75" style="249" customWidth="1"/>
    <col min="15185" max="15188" width="9" style="249"/>
    <col min="15189" max="15189" width="10.5" style="249" customWidth="1"/>
    <col min="15190" max="15190" width="10.875" style="249" customWidth="1"/>
    <col min="15191" max="15426" width="9" style="249"/>
    <col min="15427" max="15428" width="6.5" style="249" customWidth="1"/>
    <col min="15429" max="15429" width="17.5" style="249" customWidth="1"/>
    <col min="15430" max="15430" width="17.625" style="249" customWidth="1"/>
    <col min="15431" max="15431" width="16.375" style="249" customWidth="1"/>
    <col min="15432" max="15433" width="9" style="249"/>
    <col min="15434" max="15434" width="19.875" style="249" customWidth="1"/>
    <col min="15435" max="15435" width="23.125" style="249" customWidth="1"/>
    <col min="15436" max="15436" width="24.375" style="249" customWidth="1"/>
    <col min="15437" max="15439" width="13.375" style="249" customWidth="1"/>
    <col min="15440" max="15440" width="12.75" style="249" customWidth="1"/>
    <col min="15441" max="15444" width="9" style="249"/>
    <col min="15445" max="15445" width="10.5" style="249" customWidth="1"/>
    <col min="15446" max="15446" width="10.875" style="249" customWidth="1"/>
    <col min="15447" max="15682" width="9" style="249"/>
    <col min="15683" max="15684" width="6.5" style="249" customWidth="1"/>
    <col min="15685" max="15685" width="17.5" style="249" customWidth="1"/>
    <col min="15686" max="15686" width="17.625" style="249" customWidth="1"/>
    <col min="15687" max="15687" width="16.375" style="249" customWidth="1"/>
    <col min="15688" max="15689" width="9" style="249"/>
    <col min="15690" max="15690" width="19.875" style="249" customWidth="1"/>
    <col min="15691" max="15691" width="23.125" style="249" customWidth="1"/>
    <col min="15692" max="15692" width="24.375" style="249" customWidth="1"/>
    <col min="15693" max="15695" width="13.375" style="249" customWidth="1"/>
    <col min="15696" max="15696" width="12.75" style="249" customWidth="1"/>
    <col min="15697" max="15700" width="9" style="249"/>
    <col min="15701" max="15701" width="10.5" style="249" customWidth="1"/>
    <col min="15702" max="15702" width="10.875" style="249" customWidth="1"/>
    <col min="15703" max="15938" width="9" style="249"/>
    <col min="15939" max="15940" width="6.5" style="249" customWidth="1"/>
    <col min="15941" max="15941" width="17.5" style="249" customWidth="1"/>
    <col min="15942" max="15942" width="17.625" style="249" customWidth="1"/>
    <col min="15943" max="15943" width="16.375" style="249" customWidth="1"/>
    <col min="15944" max="15945" width="9" style="249"/>
    <col min="15946" max="15946" width="19.875" style="249" customWidth="1"/>
    <col min="15947" max="15947" width="23.125" style="249" customWidth="1"/>
    <col min="15948" max="15948" width="24.375" style="249" customWidth="1"/>
    <col min="15949" max="15951" width="13.375" style="249" customWidth="1"/>
    <col min="15952" max="15952" width="12.75" style="249" customWidth="1"/>
    <col min="15953" max="15956" width="9" style="249"/>
    <col min="15957" max="15957" width="10.5" style="249" customWidth="1"/>
    <col min="15958" max="15958" width="10.875" style="249" customWidth="1"/>
    <col min="15959" max="16194" width="9" style="249"/>
    <col min="16195" max="16196" width="6.5" style="249" customWidth="1"/>
    <col min="16197" max="16197" width="17.5" style="249" customWidth="1"/>
    <col min="16198" max="16198" width="17.625" style="249" customWidth="1"/>
    <col min="16199" max="16199" width="16.375" style="249" customWidth="1"/>
    <col min="16200" max="16201" width="9" style="249"/>
    <col min="16202" max="16202" width="19.875" style="249" customWidth="1"/>
    <col min="16203" max="16203" width="23.125" style="249" customWidth="1"/>
    <col min="16204" max="16204" width="24.375" style="249" customWidth="1"/>
    <col min="16205" max="16207" width="13.375" style="249" customWidth="1"/>
    <col min="16208" max="16208" width="12.75" style="249" customWidth="1"/>
    <col min="16209" max="16212" width="9" style="249"/>
    <col min="16213" max="16213" width="10.5" style="249" customWidth="1"/>
    <col min="16214" max="16214" width="10.875" style="249" customWidth="1"/>
    <col min="16215" max="16384" width="9" style="249"/>
  </cols>
  <sheetData>
    <row r="1" spans="1:87" s="247" customFormat="1" ht="33.75" customHeight="1">
      <c r="A1" s="908" t="s">
        <v>4516</v>
      </c>
      <c r="B1" s="464" t="s">
        <v>27991</v>
      </c>
      <c r="C1" s="247" t="s">
        <v>4517</v>
      </c>
      <c r="D1" s="247" t="s">
        <v>24607</v>
      </c>
      <c r="E1" s="247" t="s">
        <v>24603</v>
      </c>
      <c r="F1" s="247" t="s">
        <v>24604</v>
      </c>
      <c r="G1" s="247" t="s">
        <v>24605</v>
      </c>
      <c r="H1" s="247" t="s">
        <v>24606</v>
      </c>
      <c r="I1" s="440" t="s">
        <v>28075</v>
      </c>
      <c r="J1" s="440" t="s">
        <v>28076</v>
      </c>
      <c r="K1" s="440" t="s">
        <v>28077</v>
      </c>
      <c r="L1" s="250" t="s">
        <v>1280</v>
      </c>
      <c r="M1" s="250" t="s">
        <v>24601</v>
      </c>
      <c r="N1" s="440" t="s">
        <v>24629</v>
      </c>
      <c r="O1" s="464" t="s">
        <v>27991</v>
      </c>
      <c r="P1" s="464" t="s">
        <v>24608</v>
      </c>
      <c r="Q1" s="250" t="s">
        <v>24602</v>
      </c>
      <c r="R1" s="250" t="s">
        <v>28046</v>
      </c>
      <c r="S1" s="247" t="s">
        <v>28045</v>
      </c>
      <c r="T1" s="247" t="s">
        <v>28044</v>
      </c>
      <c r="U1" s="975" t="s">
        <v>28043</v>
      </c>
      <c r="V1" s="248" t="s">
        <v>24477</v>
      </c>
      <c r="W1" s="247" t="s">
        <v>28113</v>
      </c>
      <c r="X1" s="464" t="s">
        <v>27991</v>
      </c>
      <c r="Y1" s="464" t="s">
        <v>1281</v>
      </c>
      <c r="Z1" s="250" t="s">
        <v>4518</v>
      </c>
      <c r="AA1" s="250" t="s">
        <v>4515</v>
      </c>
      <c r="AB1" s="247" t="s">
        <v>1283</v>
      </c>
      <c r="AC1" s="247" t="s">
        <v>1282</v>
      </c>
      <c r="AD1" s="247" t="s">
        <v>4521</v>
      </c>
      <c r="AE1" s="247" t="s">
        <v>4519</v>
      </c>
      <c r="AF1" s="464" t="s">
        <v>27991</v>
      </c>
      <c r="AG1" s="464" t="s">
        <v>1281</v>
      </c>
      <c r="AH1" s="250" t="s">
        <v>4518</v>
      </c>
      <c r="AI1" s="250" t="s">
        <v>4515</v>
      </c>
      <c r="AJ1" s="247" t="s">
        <v>1283</v>
      </c>
      <c r="AK1" s="247" t="s">
        <v>1282</v>
      </c>
      <c r="AL1" s="247" t="s">
        <v>4520</v>
      </c>
      <c r="AM1" s="247" t="s">
        <v>4519</v>
      </c>
      <c r="AN1" s="464" t="s">
        <v>27991</v>
      </c>
      <c r="AO1" s="464" t="s">
        <v>1281</v>
      </c>
      <c r="AP1" s="250" t="s">
        <v>4518</v>
      </c>
      <c r="AQ1" s="250" t="s">
        <v>4515</v>
      </c>
      <c r="AR1" s="247" t="s">
        <v>1283</v>
      </c>
      <c r="AS1" s="247" t="s">
        <v>1282</v>
      </c>
      <c r="AT1" s="466" t="s">
        <v>24609</v>
      </c>
      <c r="AU1" s="434" t="s">
        <v>4519</v>
      </c>
      <c r="AV1" s="464" t="s">
        <v>1281</v>
      </c>
      <c r="AW1" s="435" t="s">
        <v>4518</v>
      </c>
      <c r="AX1" s="435" t="s">
        <v>4515</v>
      </c>
      <c r="AY1" s="434" t="s">
        <v>1283</v>
      </c>
      <c r="AZ1" s="434" t="s">
        <v>1282</v>
      </c>
      <c r="BA1" s="466" t="s">
        <v>24610</v>
      </c>
      <c r="BB1" s="434" t="s">
        <v>4519</v>
      </c>
      <c r="BC1" s="464" t="s">
        <v>1281</v>
      </c>
      <c r="BD1" s="435" t="s">
        <v>4518</v>
      </c>
      <c r="BE1" s="435" t="s">
        <v>4515</v>
      </c>
      <c r="BF1" s="434" t="s">
        <v>1283</v>
      </c>
      <c r="BG1" s="434" t="s">
        <v>1282</v>
      </c>
      <c r="BH1" s="434"/>
      <c r="BI1" s="434"/>
      <c r="BJ1" s="434"/>
      <c r="BK1" s="251"/>
      <c r="BL1" s="440" t="s">
        <v>27986</v>
      </c>
      <c r="BM1" s="247" t="s">
        <v>19115</v>
      </c>
      <c r="BN1" s="247" t="s">
        <v>19121</v>
      </c>
      <c r="BO1" s="434" t="s">
        <v>24478</v>
      </c>
      <c r="BP1" s="434" t="s">
        <v>24479</v>
      </c>
      <c r="BQ1" s="434"/>
      <c r="BS1" s="247" t="s">
        <v>19119</v>
      </c>
      <c r="BT1" s="247" t="s">
        <v>19120</v>
      </c>
      <c r="BU1" s="434" t="s">
        <v>24480</v>
      </c>
      <c r="BW1" s="247" t="s">
        <v>27985</v>
      </c>
      <c r="BX1" s="464" t="s">
        <v>27985</v>
      </c>
      <c r="BY1" s="464" t="s">
        <v>27985</v>
      </c>
      <c r="BZ1" s="440" t="s">
        <v>27987</v>
      </c>
      <c r="CA1" s="464"/>
      <c r="CB1" s="464"/>
      <c r="CC1" s="464"/>
      <c r="CD1" s="251"/>
      <c r="CE1" s="251"/>
      <c r="CF1" s="247" t="s">
        <v>19118</v>
      </c>
      <c r="CG1" s="989" t="s">
        <v>28042</v>
      </c>
      <c r="CH1" s="988" t="s">
        <v>28041</v>
      </c>
      <c r="CI1" s="252" t="s">
        <v>1284</v>
      </c>
    </row>
    <row r="2" spans="1:87" ht="28.5">
      <c r="D2" s="247"/>
      <c r="E2" s="247"/>
      <c r="F2" s="247"/>
      <c r="G2" s="247"/>
      <c r="H2" s="247"/>
      <c r="I2" s="464"/>
      <c r="J2" s="464"/>
      <c r="K2" s="464"/>
      <c r="L2" s="246" t="s">
        <v>1287</v>
      </c>
      <c r="P2" s="464"/>
      <c r="R2" s="246" t="s">
        <v>1288</v>
      </c>
      <c r="W2" s="247"/>
      <c r="Y2" s="464"/>
      <c r="AG2" s="464"/>
      <c r="AO2" s="464"/>
      <c r="AV2" s="464"/>
      <c r="BC2" s="464"/>
      <c r="BK2" s="251"/>
      <c r="BW2" s="249" t="s">
        <v>27988</v>
      </c>
      <c r="BX2" s="249" t="s">
        <v>27989</v>
      </c>
      <c r="CC2" s="249" t="s">
        <v>24475</v>
      </c>
      <c r="CD2" s="251"/>
      <c r="CE2" s="251"/>
      <c r="CH2" s="251">
        <v>44207</v>
      </c>
    </row>
    <row r="3" spans="1:87">
      <c r="L3" s="246" t="s">
        <v>1289</v>
      </c>
      <c r="Z3" s="246" t="s">
        <v>1290</v>
      </c>
      <c r="BW3" s="249" t="s">
        <v>27988</v>
      </c>
      <c r="BX3" s="249" t="s">
        <v>27988</v>
      </c>
    </row>
    <row r="4" spans="1:87" ht="42.75">
      <c r="L4" s="246" t="s">
        <v>1291</v>
      </c>
      <c r="Z4" s="246" t="s">
        <v>1292</v>
      </c>
      <c r="BK4" s="434"/>
      <c r="BW4" s="249" t="s">
        <v>27988</v>
      </c>
      <c r="BX4" s="249" t="s">
        <v>27988</v>
      </c>
      <c r="CD4" s="434"/>
      <c r="CE4" s="434"/>
      <c r="CH4" s="247"/>
    </row>
    <row r="5" spans="1:87" ht="42.75">
      <c r="L5" s="246" t="s">
        <v>1293</v>
      </c>
      <c r="Z5" s="246" t="s">
        <v>1294</v>
      </c>
      <c r="BK5" s="434"/>
      <c r="BW5" s="249" t="s">
        <v>27988</v>
      </c>
      <c r="BX5" s="249" t="s">
        <v>27988</v>
      </c>
      <c r="CD5" s="434"/>
      <c r="CE5" s="434"/>
      <c r="CH5" s="247"/>
    </row>
    <row r="6" spans="1:87">
      <c r="D6" s="247"/>
      <c r="E6" s="247"/>
      <c r="F6" s="247"/>
      <c r="G6" s="247"/>
      <c r="H6" s="247"/>
      <c r="I6" s="464"/>
      <c r="J6" s="464"/>
      <c r="K6" s="464"/>
      <c r="L6" s="246" t="s">
        <v>1295</v>
      </c>
      <c r="P6" s="464"/>
      <c r="W6" s="247"/>
      <c r="Y6" s="464"/>
      <c r="Z6" s="246" t="s">
        <v>1296</v>
      </c>
      <c r="AG6" s="464"/>
      <c r="AO6" s="464"/>
      <c r="AV6" s="464"/>
      <c r="BC6" s="464"/>
      <c r="BK6" s="251"/>
      <c r="BW6" s="249" t="s">
        <v>27988</v>
      </c>
      <c r="BX6" s="249" t="s">
        <v>27990</v>
      </c>
      <c r="CD6" s="251"/>
      <c r="CE6" s="251"/>
      <c r="CF6" s="248" t="s">
        <v>1297</v>
      </c>
      <c r="CH6" s="251">
        <v>40020</v>
      </c>
    </row>
    <row r="7" spans="1:87" ht="28.5">
      <c r="D7" s="247"/>
      <c r="E7" s="247"/>
      <c r="F7" s="247"/>
      <c r="G7" s="247"/>
      <c r="H7" s="247"/>
      <c r="I7" s="464"/>
      <c r="J7" s="464"/>
      <c r="K7" s="464"/>
      <c r="L7" s="246" t="s">
        <v>1298</v>
      </c>
      <c r="P7" s="464"/>
      <c r="R7" s="246" t="s">
        <v>1299</v>
      </c>
      <c r="W7" s="247"/>
      <c r="Y7" s="464"/>
      <c r="AG7" s="464"/>
      <c r="AO7" s="464"/>
      <c r="AV7" s="464"/>
      <c r="BC7" s="464"/>
      <c r="BK7" s="434"/>
      <c r="BW7" s="249" t="s">
        <v>27988</v>
      </c>
      <c r="BX7" s="249" t="s">
        <v>27989</v>
      </c>
      <c r="CD7" s="434"/>
      <c r="CE7" s="434"/>
      <c r="CH7" s="247"/>
    </row>
    <row r="8" spans="1:87" ht="42.75">
      <c r="D8" s="247"/>
      <c r="E8" s="247"/>
      <c r="F8" s="247"/>
      <c r="G8" s="247"/>
      <c r="H8" s="247"/>
      <c r="I8" s="464"/>
      <c r="J8" s="464"/>
      <c r="K8" s="464"/>
      <c r="L8" s="246" t="s">
        <v>1300</v>
      </c>
      <c r="P8" s="464"/>
      <c r="R8" s="246" t="s">
        <v>1301</v>
      </c>
      <c r="W8" s="247"/>
      <c r="Y8" s="464"/>
      <c r="AG8" s="464"/>
      <c r="AO8" s="464"/>
      <c r="AV8" s="464"/>
      <c r="BC8" s="464"/>
      <c r="BK8" s="434"/>
      <c r="BW8" s="249" t="s">
        <v>27988</v>
      </c>
      <c r="BX8" s="249" t="s">
        <v>27989</v>
      </c>
      <c r="CD8" s="434"/>
      <c r="CE8" s="434"/>
      <c r="CH8" s="247"/>
    </row>
    <row r="9" spans="1:87">
      <c r="D9" s="464"/>
      <c r="E9" s="464"/>
      <c r="F9" s="464"/>
      <c r="G9" s="464"/>
      <c r="H9" s="464"/>
      <c r="I9" s="464"/>
      <c r="J9" s="464"/>
      <c r="K9" s="464"/>
      <c r="L9" s="872" t="s">
        <v>26938</v>
      </c>
      <c r="M9" s="872" t="s">
        <v>26939</v>
      </c>
      <c r="P9" s="464"/>
      <c r="W9" s="464"/>
      <c r="Y9" s="464"/>
      <c r="AG9" s="464"/>
      <c r="AO9" s="464"/>
      <c r="AV9" s="464"/>
      <c r="BC9" s="464"/>
      <c r="BK9" s="464"/>
      <c r="CC9" s="249" t="s">
        <v>24475</v>
      </c>
      <c r="CD9" s="464"/>
      <c r="CE9" s="464"/>
      <c r="CH9" s="251">
        <v>44157</v>
      </c>
    </row>
    <row r="10" spans="1:87">
      <c r="D10" s="464"/>
      <c r="E10" s="464"/>
      <c r="F10" s="464"/>
      <c r="G10" s="464"/>
      <c r="H10" s="464"/>
      <c r="I10" s="464"/>
      <c r="J10" s="464"/>
      <c r="K10" s="464"/>
      <c r="L10" s="872" t="s">
        <v>26940</v>
      </c>
      <c r="M10" s="872" t="s">
        <v>26941</v>
      </c>
      <c r="P10" s="464"/>
      <c r="W10" s="464"/>
      <c r="Y10" s="464"/>
      <c r="AG10" s="464"/>
      <c r="AO10" s="464"/>
      <c r="AV10" s="464"/>
      <c r="BC10" s="464"/>
      <c r="BK10" s="464"/>
      <c r="CC10" s="249" t="s">
        <v>24475</v>
      </c>
      <c r="CD10" s="464"/>
      <c r="CE10" s="464"/>
      <c r="CH10" s="251">
        <v>44157</v>
      </c>
    </row>
    <row r="11" spans="1:87">
      <c r="L11" s="223"/>
      <c r="M11" s="246" t="s">
        <v>1304</v>
      </c>
      <c r="BK11" s="253"/>
      <c r="BW11" s="249" t="s">
        <v>1302</v>
      </c>
      <c r="BX11" s="249" t="s">
        <v>1303</v>
      </c>
      <c r="CD11" s="253"/>
      <c r="CE11" s="253"/>
      <c r="CH11" s="253">
        <v>40157</v>
      </c>
    </row>
    <row r="12" spans="1:87">
      <c r="L12" s="223"/>
      <c r="M12" s="246" t="s">
        <v>1305</v>
      </c>
      <c r="BK12" s="253"/>
      <c r="BW12" s="249" t="s">
        <v>1302</v>
      </c>
      <c r="BX12" s="249" t="s">
        <v>1303</v>
      </c>
      <c r="CD12" s="253"/>
      <c r="CE12" s="253"/>
      <c r="CH12" s="253">
        <v>40157</v>
      </c>
    </row>
    <row r="13" spans="1:87">
      <c r="L13" s="223" t="s">
        <v>1308</v>
      </c>
      <c r="M13" s="254" t="s">
        <v>1309</v>
      </c>
      <c r="N13" s="254"/>
      <c r="BK13" s="253"/>
      <c r="BW13" s="249" t="s">
        <v>1306</v>
      </c>
      <c r="BX13" s="249" t="s">
        <v>1307</v>
      </c>
      <c r="CD13" s="253"/>
      <c r="CE13" s="253"/>
      <c r="CH13" s="253">
        <v>40149</v>
      </c>
    </row>
    <row r="14" spans="1:87">
      <c r="L14" s="223" t="s">
        <v>1311</v>
      </c>
      <c r="M14" s="246" t="s">
        <v>1312</v>
      </c>
      <c r="Z14" s="246" t="s">
        <v>1313</v>
      </c>
      <c r="BK14" s="253"/>
      <c r="BW14" s="249" t="s">
        <v>1310</v>
      </c>
      <c r="CD14" s="253"/>
      <c r="CE14" s="253"/>
      <c r="CH14" s="253">
        <v>39980</v>
      </c>
    </row>
    <row r="15" spans="1:87">
      <c r="L15" s="223" t="s">
        <v>1314</v>
      </c>
      <c r="M15" s="254" t="s">
        <v>1315</v>
      </c>
      <c r="N15" s="254"/>
      <c r="BK15" s="253"/>
      <c r="BW15" s="249" t="s">
        <v>1306</v>
      </c>
      <c r="BX15" s="249" t="s">
        <v>1307</v>
      </c>
      <c r="CD15" s="253"/>
      <c r="CE15" s="253"/>
      <c r="CH15" s="253">
        <v>40149</v>
      </c>
    </row>
    <row r="16" spans="1:87">
      <c r="M16" s="246" t="s">
        <v>1316</v>
      </c>
      <c r="Z16" s="246" t="s">
        <v>1317</v>
      </c>
      <c r="BK16" s="253"/>
      <c r="BW16" s="249" t="s">
        <v>1302</v>
      </c>
      <c r="BX16" s="249" t="s">
        <v>1303</v>
      </c>
      <c r="CD16" s="253"/>
      <c r="CE16" s="253"/>
      <c r="CH16" s="253">
        <v>40157</v>
      </c>
    </row>
    <row r="17" spans="1:86">
      <c r="A17" s="246" t="s">
        <v>1319</v>
      </c>
      <c r="M17" s="246" t="s">
        <v>1318</v>
      </c>
      <c r="BK17" s="253"/>
      <c r="BW17" s="249" t="s">
        <v>1310</v>
      </c>
      <c r="CD17" s="253"/>
      <c r="CE17" s="253"/>
      <c r="CH17" s="253">
        <v>39982</v>
      </c>
    </row>
    <row r="18" spans="1:86">
      <c r="L18" s="223" t="s">
        <v>1322</v>
      </c>
      <c r="M18" s="246" t="s">
        <v>1323</v>
      </c>
      <c r="BK18" s="253"/>
      <c r="BW18" s="249" t="s">
        <v>1320</v>
      </c>
      <c r="BX18" s="249" t="s">
        <v>1321</v>
      </c>
      <c r="CD18" s="253"/>
      <c r="CE18" s="253"/>
      <c r="CH18" s="253">
        <v>40157</v>
      </c>
    </row>
    <row r="19" spans="1:86">
      <c r="D19" s="247"/>
      <c r="E19" s="247"/>
      <c r="F19" s="247"/>
      <c r="G19" s="247"/>
      <c r="H19" s="247"/>
      <c r="I19" s="464"/>
      <c r="J19" s="464"/>
      <c r="K19" s="464"/>
      <c r="L19" s="246" t="s">
        <v>1325</v>
      </c>
      <c r="M19" s="246" t="s">
        <v>1326</v>
      </c>
      <c r="P19" s="464"/>
      <c r="W19" s="247"/>
      <c r="Y19" s="464"/>
      <c r="AG19" s="464"/>
      <c r="AO19" s="464"/>
      <c r="AV19" s="464"/>
      <c r="BC19" s="464"/>
      <c r="BK19" s="434"/>
      <c r="BW19" s="249" t="s">
        <v>1320</v>
      </c>
      <c r="BX19" s="249" t="s">
        <v>1324</v>
      </c>
      <c r="CD19" s="434"/>
      <c r="CE19" s="434"/>
      <c r="CH19" s="247"/>
    </row>
    <row r="20" spans="1:86">
      <c r="L20" s="223" t="s">
        <v>1327</v>
      </c>
      <c r="M20" s="246" t="s">
        <v>1328</v>
      </c>
      <c r="BK20" s="253"/>
      <c r="BW20" s="249" t="s">
        <v>1320</v>
      </c>
      <c r="BX20" s="249" t="s">
        <v>1321</v>
      </c>
      <c r="CD20" s="253"/>
      <c r="CE20" s="253"/>
      <c r="CH20" s="253">
        <v>40157</v>
      </c>
    </row>
    <row r="21" spans="1:86">
      <c r="L21" s="223" t="s">
        <v>1329</v>
      </c>
      <c r="M21" s="246" t="s">
        <v>1330</v>
      </c>
      <c r="BK21" s="253"/>
      <c r="BW21" s="249" t="s">
        <v>1310</v>
      </c>
      <c r="CD21" s="253"/>
      <c r="CE21" s="253"/>
      <c r="CH21" s="253">
        <v>40197</v>
      </c>
    </row>
    <row r="22" spans="1:86">
      <c r="D22" s="247"/>
      <c r="E22" s="247"/>
      <c r="F22" s="247"/>
      <c r="G22" s="247"/>
      <c r="H22" s="247"/>
      <c r="I22" s="464"/>
      <c r="J22" s="464"/>
      <c r="K22" s="464"/>
      <c r="L22" s="246" t="s">
        <v>1331</v>
      </c>
      <c r="M22" s="246" t="s">
        <v>1332</v>
      </c>
      <c r="P22" s="464"/>
      <c r="W22" s="247"/>
      <c r="Y22" s="464"/>
      <c r="AG22" s="464"/>
      <c r="AO22" s="464"/>
      <c r="AV22" s="464"/>
      <c r="BC22" s="464"/>
      <c r="BK22" s="434"/>
      <c r="BW22" s="249" t="s">
        <v>1320</v>
      </c>
      <c r="BX22" s="249" t="s">
        <v>1324</v>
      </c>
      <c r="CD22" s="434"/>
      <c r="CE22" s="434"/>
      <c r="CH22" s="247"/>
    </row>
    <row r="23" spans="1:86">
      <c r="D23" s="247"/>
      <c r="E23" s="247"/>
      <c r="F23" s="247"/>
      <c r="G23" s="247"/>
      <c r="H23" s="247"/>
      <c r="I23" s="464"/>
      <c r="J23" s="464"/>
      <c r="K23" s="464"/>
      <c r="L23" s="246" t="s">
        <v>1333</v>
      </c>
      <c r="M23" s="246" t="s">
        <v>1334</v>
      </c>
      <c r="P23" s="464"/>
      <c r="W23" s="247"/>
      <c r="Y23" s="464"/>
      <c r="AG23" s="464"/>
      <c r="AO23" s="464"/>
      <c r="AV23" s="464"/>
      <c r="BC23" s="464"/>
      <c r="BK23" s="434"/>
      <c r="BW23" s="249" t="s">
        <v>1320</v>
      </c>
      <c r="BX23" s="249" t="s">
        <v>1324</v>
      </c>
      <c r="CD23" s="434"/>
      <c r="CE23" s="434"/>
      <c r="CH23" s="247"/>
    </row>
    <row r="24" spans="1:86">
      <c r="L24" s="223" t="s">
        <v>1335</v>
      </c>
      <c r="M24" s="246" t="s">
        <v>1336</v>
      </c>
      <c r="BK24" s="253"/>
      <c r="BW24" s="249" t="s">
        <v>1310</v>
      </c>
      <c r="CD24" s="253"/>
      <c r="CE24" s="253"/>
      <c r="CH24" s="253">
        <v>40157</v>
      </c>
    </row>
    <row r="25" spans="1:86">
      <c r="L25" s="223" t="s">
        <v>19134</v>
      </c>
      <c r="M25" s="288" t="s">
        <v>2363</v>
      </c>
      <c r="N25" s="288"/>
      <c r="BK25" s="253"/>
      <c r="CD25" s="253"/>
      <c r="CE25" s="253"/>
      <c r="CH25" s="253"/>
    </row>
    <row r="26" spans="1:86" ht="28.5">
      <c r="A26" s="246" t="s">
        <v>1338</v>
      </c>
      <c r="M26" s="246" t="s">
        <v>1337</v>
      </c>
      <c r="Z26" s="246" t="s">
        <v>1339</v>
      </c>
      <c r="BK26" s="253"/>
      <c r="BW26" s="249" t="s">
        <v>1310</v>
      </c>
      <c r="CD26" s="253"/>
      <c r="CE26" s="253"/>
      <c r="CH26" s="253">
        <v>39960</v>
      </c>
    </row>
    <row r="27" spans="1:86">
      <c r="M27" s="246" t="s">
        <v>1341</v>
      </c>
      <c r="Z27" s="246" t="s">
        <v>1342</v>
      </c>
      <c r="BK27" s="253"/>
      <c r="BW27" s="249" t="s">
        <v>1320</v>
      </c>
      <c r="BX27" s="249" t="s">
        <v>1340</v>
      </c>
      <c r="CD27" s="253"/>
      <c r="CE27" s="253"/>
      <c r="CH27" s="253">
        <v>40153</v>
      </c>
    </row>
    <row r="28" spans="1:86">
      <c r="L28" s="223" t="s">
        <v>1343</v>
      </c>
      <c r="M28" s="246" t="s">
        <v>1344</v>
      </c>
      <c r="BW28" s="249" t="s">
        <v>1310</v>
      </c>
    </row>
    <row r="29" spans="1:86">
      <c r="L29" s="223" t="s">
        <v>1345</v>
      </c>
      <c r="M29" s="246" t="s">
        <v>1346</v>
      </c>
      <c r="BK29" s="253"/>
      <c r="BW29" s="249" t="s">
        <v>1310</v>
      </c>
      <c r="CD29" s="253"/>
      <c r="CE29" s="253"/>
      <c r="CH29" s="253">
        <v>39993</v>
      </c>
    </row>
    <row r="30" spans="1:86">
      <c r="M30" s="246" t="s">
        <v>1348</v>
      </c>
      <c r="BK30" s="253"/>
      <c r="BW30" s="249" t="s">
        <v>1302</v>
      </c>
      <c r="BX30" s="249" t="s">
        <v>1347</v>
      </c>
      <c r="CD30" s="253"/>
      <c r="CE30" s="253"/>
      <c r="CH30" s="253">
        <v>40156</v>
      </c>
    </row>
    <row r="31" spans="1:86">
      <c r="A31" s="246" t="s">
        <v>1350</v>
      </c>
      <c r="D31" s="247"/>
      <c r="E31" s="247"/>
      <c r="F31" s="247"/>
      <c r="G31" s="247"/>
      <c r="H31" s="247"/>
      <c r="I31" s="464"/>
      <c r="J31" s="464"/>
      <c r="K31" s="464"/>
      <c r="M31" s="246" t="s">
        <v>1349</v>
      </c>
      <c r="P31" s="464"/>
      <c r="W31" s="247"/>
      <c r="Y31" s="464"/>
      <c r="AG31" s="464"/>
      <c r="AO31" s="464"/>
      <c r="AV31" s="464"/>
      <c r="BC31" s="464"/>
      <c r="BK31" s="434"/>
      <c r="BW31" s="249" t="s">
        <v>1310</v>
      </c>
      <c r="CD31" s="434"/>
      <c r="CE31" s="434"/>
      <c r="CH31" s="247"/>
    </row>
    <row r="32" spans="1:86">
      <c r="D32" s="247"/>
      <c r="E32" s="247"/>
      <c r="F32" s="247"/>
      <c r="G32" s="247"/>
      <c r="H32" s="247"/>
      <c r="I32" s="464"/>
      <c r="J32" s="464"/>
      <c r="K32" s="464"/>
      <c r="L32" s="246" t="s">
        <v>1351</v>
      </c>
      <c r="M32" s="246" t="s">
        <v>1352</v>
      </c>
      <c r="P32" s="464"/>
      <c r="W32" s="247"/>
      <c r="Y32" s="464"/>
      <c r="Z32" s="246" t="s">
        <v>1353</v>
      </c>
      <c r="AG32" s="464"/>
      <c r="AO32" s="464"/>
      <c r="AV32" s="464"/>
      <c r="BC32" s="464"/>
      <c r="BK32" s="434"/>
      <c r="BW32" s="249" t="s">
        <v>1310</v>
      </c>
      <c r="CD32" s="434"/>
      <c r="CE32" s="434"/>
      <c r="CH32" s="247"/>
    </row>
    <row r="33" spans="1:86">
      <c r="L33" s="223" t="s">
        <v>1354</v>
      </c>
      <c r="M33" s="254" t="s">
        <v>1355</v>
      </c>
      <c r="N33" s="254"/>
      <c r="BK33" s="253"/>
      <c r="BW33" s="249" t="s">
        <v>1306</v>
      </c>
      <c r="BX33" s="249" t="s">
        <v>1307</v>
      </c>
      <c r="CD33" s="253"/>
      <c r="CE33" s="253"/>
      <c r="CH33" s="253">
        <v>40149</v>
      </c>
    </row>
    <row r="34" spans="1:86">
      <c r="D34" s="247"/>
      <c r="E34" s="247"/>
      <c r="F34" s="247"/>
      <c r="G34" s="247"/>
      <c r="H34" s="247"/>
      <c r="I34" s="464"/>
      <c r="J34" s="464"/>
      <c r="K34" s="464"/>
      <c r="L34" s="246" t="s">
        <v>1358</v>
      </c>
      <c r="M34" s="246" t="s">
        <v>1359</v>
      </c>
      <c r="P34" s="464"/>
      <c r="W34" s="247"/>
      <c r="Y34" s="464"/>
      <c r="Z34" s="246" t="s">
        <v>1360</v>
      </c>
      <c r="AG34" s="464"/>
      <c r="AO34" s="464"/>
      <c r="AV34" s="464"/>
      <c r="BC34" s="464"/>
      <c r="BK34" s="434"/>
      <c r="BW34" s="249" t="s">
        <v>1356</v>
      </c>
      <c r="BX34" s="249" t="s">
        <v>1357</v>
      </c>
      <c r="CD34" s="434"/>
      <c r="CE34" s="434"/>
      <c r="CH34" s="247"/>
    </row>
    <row r="35" spans="1:86">
      <c r="D35" s="247"/>
      <c r="E35" s="247"/>
      <c r="F35" s="247"/>
      <c r="G35" s="247"/>
      <c r="H35" s="247"/>
      <c r="I35" s="464"/>
      <c r="J35" s="464"/>
      <c r="K35" s="464"/>
      <c r="L35" s="246" t="s">
        <v>1361</v>
      </c>
      <c r="M35" s="246" t="s">
        <v>1362</v>
      </c>
      <c r="P35" s="464"/>
      <c r="W35" s="247"/>
      <c r="Y35" s="464"/>
      <c r="Z35" s="246" t="s">
        <v>1363</v>
      </c>
      <c r="AG35" s="464"/>
      <c r="AO35" s="464"/>
      <c r="AV35" s="464"/>
      <c r="BC35" s="464"/>
      <c r="BK35" s="434"/>
      <c r="BW35" s="249" t="s">
        <v>1310</v>
      </c>
      <c r="CD35" s="434"/>
      <c r="CE35" s="434"/>
      <c r="CH35" s="247"/>
    </row>
    <row r="36" spans="1:86">
      <c r="L36" s="223" t="s">
        <v>1364</v>
      </c>
      <c r="M36" s="246" t="s">
        <v>1365</v>
      </c>
      <c r="BK36" s="253"/>
      <c r="BW36" s="249" t="s">
        <v>1310</v>
      </c>
      <c r="CD36" s="253"/>
      <c r="CE36" s="253"/>
      <c r="CH36" s="253">
        <v>40157</v>
      </c>
    </row>
    <row r="37" spans="1:86">
      <c r="A37" s="246" t="s">
        <v>1367</v>
      </c>
      <c r="D37" s="247"/>
      <c r="E37" s="247"/>
      <c r="F37" s="247"/>
      <c r="G37" s="247"/>
      <c r="H37" s="247"/>
      <c r="I37" s="464"/>
      <c r="J37" s="464"/>
      <c r="K37" s="464"/>
      <c r="M37" s="246" t="s">
        <v>1366</v>
      </c>
      <c r="P37" s="464"/>
      <c r="W37" s="247"/>
      <c r="Y37" s="464"/>
      <c r="AC37" s="257">
        <v>44112</v>
      </c>
      <c r="AG37" s="464"/>
      <c r="AO37" s="464"/>
      <c r="AV37" s="464"/>
      <c r="BC37" s="464"/>
      <c r="BK37" s="434"/>
      <c r="BW37" s="249" t="s">
        <v>1310</v>
      </c>
      <c r="CD37" s="434"/>
      <c r="CE37" s="434"/>
      <c r="CH37" s="247"/>
    </row>
    <row r="38" spans="1:86">
      <c r="L38" s="223" t="s">
        <v>1368</v>
      </c>
      <c r="M38" s="254" t="s">
        <v>1369</v>
      </c>
      <c r="N38" s="254"/>
      <c r="BK38" s="253"/>
      <c r="BW38" s="249" t="s">
        <v>1306</v>
      </c>
      <c r="BX38" s="249" t="s">
        <v>1307</v>
      </c>
      <c r="CD38" s="253"/>
      <c r="CE38" s="253"/>
      <c r="CH38" s="253">
        <v>40149</v>
      </c>
    </row>
    <row r="39" spans="1:86">
      <c r="M39" s="223" t="s">
        <v>1370</v>
      </c>
      <c r="N39" s="223"/>
      <c r="BK39" s="253"/>
      <c r="BW39" s="249" t="s">
        <v>1310</v>
      </c>
      <c r="CD39" s="253"/>
      <c r="CE39" s="253"/>
      <c r="CH39" s="253">
        <v>39981</v>
      </c>
    </row>
    <row r="40" spans="1:86">
      <c r="M40" s="246" t="s">
        <v>1371</v>
      </c>
      <c r="Z40" s="246" t="s">
        <v>1372</v>
      </c>
      <c r="BK40" s="253"/>
      <c r="BW40" s="249" t="s">
        <v>1310</v>
      </c>
      <c r="CD40" s="253"/>
      <c r="CE40" s="253"/>
      <c r="CH40" s="253">
        <v>39974</v>
      </c>
    </row>
    <row r="41" spans="1:86">
      <c r="M41" s="246" t="s">
        <v>1373</v>
      </c>
      <c r="BK41" s="253"/>
      <c r="BW41" s="249" t="s">
        <v>1310</v>
      </c>
      <c r="CD41" s="253"/>
      <c r="CE41" s="253"/>
      <c r="CH41" s="253">
        <v>40197</v>
      </c>
    </row>
    <row r="42" spans="1:86">
      <c r="L42" s="223" t="s">
        <v>1375</v>
      </c>
      <c r="M42" s="246" t="s">
        <v>1376</v>
      </c>
      <c r="BK42" s="253"/>
      <c r="BW42" s="249" t="s">
        <v>1302</v>
      </c>
      <c r="BX42" s="249" t="s">
        <v>1374</v>
      </c>
      <c r="CD42" s="253"/>
      <c r="CE42" s="253"/>
      <c r="CH42" s="253">
        <v>40156</v>
      </c>
    </row>
    <row r="43" spans="1:86">
      <c r="D43" s="247"/>
      <c r="E43" s="247"/>
      <c r="F43" s="247"/>
      <c r="G43" s="247"/>
      <c r="H43" s="247"/>
      <c r="I43" s="464"/>
      <c r="J43" s="464"/>
      <c r="K43" s="464"/>
      <c r="L43" s="246" t="s">
        <v>1377</v>
      </c>
      <c r="M43" s="246" t="s">
        <v>1378</v>
      </c>
      <c r="P43" s="464"/>
      <c r="W43" s="247"/>
      <c r="Y43" s="464"/>
      <c r="AG43" s="464"/>
      <c r="AO43" s="464"/>
      <c r="AV43" s="464"/>
      <c r="BC43" s="464"/>
      <c r="BK43" s="434"/>
      <c r="BW43" s="249" t="s">
        <v>1310</v>
      </c>
      <c r="CD43" s="434"/>
      <c r="CE43" s="434"/>
      <c r="CH43" s="247"/>
    </row>
    <row r="44" spans="1:86">
      <c r="D44" s="247"/>
      <c r="E44" s="247"/>
      <c r="F44" s="247"/>
      <c r="G44" s="247"/>
      <c r="H44" s="247"/>
      <c r="I44" s="464"/>
      <c r="J44" s="464"/>
      <c r="K44" s="464"/>
      <c r="L44" s="246" t="s">
        <v>1379</v>
      </c>
      <c r="M44" s="246" t="s">
        <v>1380</v>
      </c>
      <c r="P44" s="464"/>
      <c r="W44" s="247"/>
      <c r="Y44" s="464"/>
      <c r="AG44" s="464"/>
      <c r="AO44" s="464"/>
      <c r="AV44" s="464"/>
      <c r="BC44" s="464"/>
      <c r="BK44" s="434"/>
      <c r="BW44" s="249" t="s">
        <v>1310</v>
      </c>
      <c r="CD44" s="434"/>
      <c r="CE44" s="434"/>
      <c r="CH44" s="247"/>
    </row>
    <row r="45" spans="1:86" ht="28.5">
      <c r="D45" s="247"/>
      <c r="E45" s="247"/>
      <c r="F45" s="247"/>
      <c r="G45" s="247"/>
      <c r="H45" s="247"/>
      <c r="I45" s="464"/>
      <c r="J45" s="464"/>
      <c r="K45" s="464"/>
      <c r="L45" s="246" t="s">
        <v>1381</v>
      </c>
      <c r="M45" s="246" t="s">
        <v>1382</v>
      </c>
      <c r="P45" s="464"/>
      <c r="W45" s="247"/>
      <c r="Y45" s="464"/>
      <c r="Z45" s="246" t="s">
        <v>1383</v>
      </c>
      <c r="AG45" s="464"/>
      <c r="AO45" s="464"/>
      <c r="AV45" s="464"/>
      <c r="BC45" s="464"/>
      <c r="BK45" s="434"/>
      <c r="BW45" s="249" t="s">
        <v>1356</v>
      </c>
      <c r="BX45" s="249" t="s">
        <v>1357</v>
      </c>
      <c r="CD45" s="434"/>
      <c r="CE45" s="434"/>
      <c r="CH45" s="247"/>
    </row>
    <row r="46" spans="1:86">
      <c r="L46" s="223"/>
      <c r="M46" s="246" t="s">
        <v>1384</v>
      </c>
      <c r="BW46" s="249" t="s">
        <v>1310</v>
      </c>
    </row>
    <row r="47" spans="1:86">
      <c r="L47" s="223" t="s">
        <v>1385</v>
      </c>
      <c r="M47" s="246" t="s">
        <v>1386</v>
      </c>
      <c r="BK47" s="253"/>
      <c r="BW47" s="249" t="s">
        <v>1310</v>
      </c>
      <c r="CD47" s="253"/>
      <c r="CE47" s="253"/>
      <c r="CH47" s="253">
        <v>40197</v>
      </c>
    </row>
    <row r="48" spans="1:86">
      <c r="L48" s="223" t="s">
        <v>1387</v>
      </c>
      <c r="M48" s="246" t="s">
        <v>1388</v>
      </c>
      <c r="Z48" s="246" t="s">
        <v>1389</v>
      </c>
      <c r="BW48" s="249" t="s">
        <v>1310</v>
      </c>
    </row>
    <row r="49" spans="4:86">
      <c r="L49" s="223" t="s">
        <v>1391</v>
      </c>
      <c r="M49" s="246" t="s">
        <v>1392</v>
      </c>
      <c r="Z49" s="246" t="s">
        <v>1393</v>
      </c>
      <c r="BK49" s="253"/>
      <c r="BW49" s="249" t="s">
        <v>1302</v>
      </c>
      <c r="BX49" s="249" t="s">
        <v>1390</v>
      </c>
      <c r="CD49" s="253"/>
      <c r="CE49" s="253"/>
      <c r="CH49" s="253">
        <v>40156</v>
      </c>
    </row>
    <row r="50" spans="4:86">
      <c r="D50" s="247"/>
      <c r="E50" s="247"/>
      <c r="F50" s="247"/>
      <c r="G50" s="247"/>
      <c r="H50" s="247"/>
      <c r="I50" s="464"/>
      <c r="J50" s="464"/>
      <c r="K50" s="464"/>
      <c r="L50" s="246" t="s">
        <v>1394</v>
      </c>
      <c r="M50" s="246" t="s">
        <v>1395</v>
      </c>
      <c r="P50" s="464"/>
      <c r="W50" s="247"/>
      <c r="Y50" s="464"/>
      <c r="Z50" s="246" t="s">
        <v>1396</v>
      </c>
      <c r="AG50" s="464"/>
      <c r="AO50" s="464"/>
      <c r="AV50" s="464"/>
      <c r="BC50" s="464"/>
      <c r="BK50" s="434"/>
      <c r="BW50" s="249" t="s">
        <v>1356</v>
      </c>
      <c r="BX50" s="249" t="s">
        <v>1357</v>
      </c>
      <c r="CD50" s="434"/>
      <c r="CE50" s="434"/>
      <c r="CH50" s="247"/>
    </row>
    <row r="51" spans="4:86">
      <c r="L51" s="246" t="s">
        <v>1397</v>
      </c>
      <c r="Z51" s="246" t="s">
        <v>1398</v>
      </c>
      <c r="BW51" s="249" t="s">
        <v>1310</v>
      </c>
    </row>
    <row r="52" spans="4:86" ht="42.75">
      <c r="D52" s="247"/>
      <c r="E52" s="247"/>
      <c r="F52" s="247"/>
      <c r="G52" s="247"/>
      <c r="H52" s="247"/>
      <c r="I52" s="464"/>
      <c r="J52" s="464"/>
      <c r="K52" s="464"/>
      <c r="L52" s="246" t="s">
        <v>1399</v>
      </c>
      <c r="P52" s="464"/>
      <c r="R52" s="246" t="s">
        <v>1401</v>
      </c>
      <c r="W52" s="247"/>
      <c r="Y52" s="464"/>
      <c r="Z52" s="246" t="s">
        <v>1400</v>
      </c>
      <c r="AG52" s="464"/>
      <c r="AO52" s="464"/>
      <c r="AV52" s="464"/>
      <c r="BC52" s="464"/>
      <c r="BK52" s="434"/>
      <c r="BW52" s="249" t="s">
        <v>1285</v>
      </c>
      <c r="BX52" s="249" t="s">
        <v>1286</v>
      </c>
      <c r="CD52" s="434"/>
      <c r="CE52" s="434"/>
      <c r="CH52" s="247"/>
    </row>
    <row r="53" spans="4:86">
      <c r="L53" s="223" t="s">
        <v>1402</v>
      </c>
      <c r="M53" s="246" t="s">
        <v>1403</v>
      </c>
      <c r="BW53" s="249" t="s">
        <v>1310</v>
      </c>
    </row>
    <row r="54" spans="4:86">
      <c r="L54" s="223" t="s">
        <v>1404</v>
      </c>
      <c r="M54" s="246" t="s">
        <v>1405</v>
      </c>
      <c r="BW54" s="249" t="s">
        <v>1310</v>
      </c>
    </row>
    <row r="55" spans="4:86">
      <c r="L55" s="223"/>
      <c r="M55" s="246" t="s">
        <v>1406</v>
      </c>
      <c r="BK55" s="253"/>
      <c r="BW55" s="249" t="s">
        <v>1310</v>
      </c>
      <c r="CD55" s="253"/>
      <c r="CE55" s="253"/>
      <c r="CH55" s="253">
        <v>39974</v>
      </c>
    </row>
    <row r="56" spans="4:86" ht="28.5">
      <c r="L56" s="223" t="s">
        <v>1408</v>
      </c>
      <c r="M56" s="246" t="s">
        <v>1409</v>
      </c>
      <c r="Q56" s="246" t="s">
        <v>1410</v>
      </c>
      <c r="BK56" s="253"/>
      <c r="BW56" s="249" t="s">
        <v>1407</v>
      </c>
      <c r="CD56" s="253"/>
      <c r="CE56" s="253"/>
      <c r="CH56" s="253">
        <v>40148</v>
      </c>
    </row>
    <row r="57" spans="4:86" ht="142.5">
      <c r="D57" s="247"/>
      <c r="E57" s="247"/>
      <c r="F57" s="247"/>
      <c r="G57" s="247"/>
      <c r="H57" s="247"/>
      <c r="I57" s="464"/>
      <c r="J57" s="464"/>
      <c r="K57" s="464"/>
      <c r="L57" s="246" t="s">
        <v>1411</v>
      </c>
      <c r="P57" s="464"/>
      <c r="R57" s="246" t="s">
        <v>1413</v>
      </c>
      <c r="W57" s="247"/>
      <c r="Y57" s="464"/>
      <c r="Z57" s="246" t="s">
        <v>1412</v>
      </c>
      <c r="AC57" s="257">
        <v>44112</v>
      </c>
      <c r="AG57" s="464"/>
      <c r="AO57" s="464"/>
      <c r="AV57" s="464"/>
      <c r="BC57" s="464"/>
      <c r="BK57" s="251"/>
      <c r="BW57" s="249" t="s">
        <v>1285</v>
      </c>
      <c r="BX57" s="249" t="s">
        <v>1286</v>
      </c>
      <c r="CD57" s="251"/>
      <c r="CE57" s="251"/>
      <c r="CH57" s="251">
        <v>40156</v>
      </c>
    </row>
    <row r="58" spans="4:86">
      <c r="L58" s="223" t="s">
        <v>1414</v>
      </c>
      <c r="M58" s="246" t="s">
        <v>1415</v>
      </c>
      <c r="BK58" s="253"/>
      <c r="BW58" s="249" t="s">
        <v>1306</v>
      </c>
      <c r="BX58" s="249" t="s">
        <v>1307</v>
      </c>
      <c r="CD58" s="253"/>
      <c r="CE58" s="253"/>
      <c r="CH58" s="253">
        <v>40149</v>
      </c>
    </row>
    <row r="59" spans="4:86">
      <c r="L59" s="223" t="s">
        <v>1416</v>
      </c>
      <c r="M59" s="246" t="s">
        <v>1415</v>
      </c>
      <c r="BW59" s="249" t="s">
        <v>1310</v>
      </c>
    </row>
    <row r="60" spans="4:86">
      <c r="L60" s="223" t="s">
        <v>1417</v>
      </c>
      <c r="M60" s="246" t="s">
        <v>1418</v>
      </c>
      <c r="BK60" s="253"/>
      <c r="BW60" s="249" t="s">
        <v>1310</v>
      </c>
      <c r="CD60" s="253"/>
      <c r="CE60" s="253"/>
      <c r="CH60" s="253">
        <v>40197</v>
      </c>
    </row>
    <row r="61" spans="4:86" ht="28.5">
      <c r="D61" s="247"/>
      <c r="E61" s="247"/>
      <c r="F61" s="247"/>
      <c r="G61" s="247"/>
      <c r="H61" s="247"/>
      <c r="I61" s="464"/>
      <c r="J61" s="464"/>
      <c r="K61" s="464"/>
      <c r="L61" s="246" t="s">
        <v>1419</v>
      </c>
      <c r="M61" s="246" t="s">
        <v>1420</v>
      </c>
      <c r="P61" s="464"/>
      <c r="W61" s="247"/>
      <c r="Y61" s="464"/>
      <c r="Z61" s="246" t="s">
        <v>1421</v>
      </c>
      <c r="AG61" s="464"/>
      <c r="AO61" s="464"/>
      <c r="AV61" s="464"/>
      <c r="BC61" s="464"/>
      <c r="BK61" s="434"/>
      <c r="BW61" s="249" t="s">
        <v>1356</v>
      </c>
      <c r="BX61" s="249" t="s">
        <v>1357</v>
      </c>
      <c r="CD61" s="434"/>
      <c r="CE61" s="434"/>
      <c r="CH61" s="247"/>
    </row>
    <row r="62" spans="4:86">
      <c r="L62" s="223" t="s">
        <v>1422</v>
      </c>
      <c r="M62" s="246" t="s">
        <v>1423</v>
      </c>
      <c r="BK62" s="253"/>
      <c r="BW62" s="249" t="s">
        <v>1306</v>
      </c>
      <c r="BX62" s="249" t="s">
        <v>1307</v>
      </c>
      <c r="CD62" s="253"/>
      <c r="CE62" s="253"/>
      <c r="CH62" s="253">
        <v>40149</v>
      </c>
    </row>
    <row r="63" spans="4:86">
      <c r="L63" s="223" t="s">
        <v>1424</v>
      </c>
      <c r="M63" s="246" t="s">
        <v>1425</v>
      </c>
      <c r="BK63" s="253"/>
      <c r="BW63" s="249" t="s">
        <v>1310</v>
      </c>
      <c r="CD63" s="253"/>
      <c r="CE63" s="253"/>
      <c r="CH63" s="253">
        <v>40197</v>
      </c>
    </row>
    <row r="64" spans="4:86">
      <c r="D64" s="247"/>
      <c r="E64" s="247"/>
      <c r="F64" s="247"/>
      <c r="G64" s="247"/>
      <c r="H64" s="247"/>
      <c r="I64" s="464"/>
      <c r="J64" s="464"/>
      <c r="K64" s="464"/>
      <c r="L64" s="246" t="s">
        <v>1426</v>
      </c>
      <c r="M64" s="246" t="s">
        <v>1427</v>
      </c>
      <c r="P64" s="464"/>
      <c r="W64" s="247"/>
      <c r="Y64" s="464"/>
      <c r="AG64" s="464"/>
      <c r="AO64" s="464"/>
      <c r="AV64" s="464"/>
      <c r="BC64" s="464"/>
      <c r="BK64" s="434"/>
      <c r="BW64" s="249" t="s">
        <v>1310</v>
      </c>
      <c r="CD64" s="434"/>
      <c r="CE64" s="434"/>
      <c r="CH64" s="247"/>
    </row>
    <row r="65" spans="4:86">
      <c r="D65" s="247"/>
      <c r="E65" s="247"/>
      <c r="F65" s="247"/>
      <c r="G65" s="247"/>
      <c r="H65" s="247"/>
      <c r="I65" s="464"/>
      <c r="J65" s="464"/>
      <c r="K65" s="464"/>
      <c r="L65" s="246" t="s">
        <v>1428</v>
      </c>
      <c r="M65" s="246" t="s">
        <v>1429</v>
      </c>
      <c r="P65" s="464"/>
      <c r="W65" s="247"/>
      <c r="Y65" s="464"/>
      <c r="Z65" s="246" t="s">
        <v>1430</v>
      </c>
      <c r="AG65" s="464"/>
      <c r="AO65" s="464"/>
      <c r="AV65" s="464"/>
      <c r="BC65" s="464"/>
      <c r="BK65" s="434"/>
      <c r="BW65" s="249" t="s">
        <v>1356</v>
      </c>
      <c r="BX65" s="249" t="s">
        <v>1357</v>
      </c>
      <c r="CD65" s="434"/>
      <c r="CE65" s="434"/>
      <c r="CH65" s="247"/>
    </row>
    <row r="66" spans="4:86" ht="28.5">
      <c r="D66" s="247"/>
      <c r="E66" s="247"/>
      <c r="F66" s="247"/>
      <c r="G66" s="247"/>
      <c r="H66" s="247"/>
      <c r="I66" s="464"/>
      <c r="J66" s="464"/>
      <c r="K66" s="464"/>
      <c r="L66" s="246" t="s">
        <v>1431</v>
      </c>
      <c r="M66" s="246" t="s">
        <v>1432</v>
      </c>
      <c r="P66" s="464"/>
      <c r="W66" s="247"/>
      <c r="Y66" s="464"/>
      <c r="Z66" s="246" t="s">
        <v>1433</v>
      </c>
      <c r="AG66" s="464"/>
      <c r="AO66" s="464"/>
      <c r="AV66" s="464"/>
      <c r="BC66" s="464"/>
      <c r="BK66" s="434"/>
      <c r="BW66" s="249" t="s">
        <v>1356</v>
      </c>
      <c r="BX66" s="249" t="s">
        <v>1357</v>
      </c>
      <c r="CD66" s="434"/>
      <c r="CE66" s="434"/>
      <c r="CH66" s="247"/>
    </row>
    <row r="67" spans="4:86">
      <c r="L67" s="223" t="s">
        <v>1434</v>
      </c>
      <c r="M67" s="246" t="s">
        <v>1435</v>
      </c>
      <c r="BW67" s="249" t="s">
        <v>1310</v>
      </c>
    </row>
    <row r="68" spans="4:86">
      <c r="D68" s="247"/>
      <c r="E68" s="247"/>
      <c r="F68" s="247"/>
      <c r="G68" s="247"/>
      <c r="H68" s="247"/>
      <c r="I68" s="464"/>
      <c r="J68" s="464"/>
      <c r="K68" s="464"/>
      <c r="L68" s="246" t="s">
        <v>1438</v>
      </c>
      <c r="M68" s="246" t="s">
        <v>1439</v>
      </c>
      <c r="P68" s="464"/>
      <c r="W68" s="247"/>
      <c r="Y68" s="464"/>
      <c r="Z68" s="246" t="s">
        <v>1440</v>
      </c>
      <c r="AG68" s="464"/>
      <c r="AO68" s="464"/>
      <c r="AV68" s="464"/>
      <c r="BC68" s="464"/>
      <c r="BK68" s="251"/>
      <c r="BW68" s="249" t="s">
        <v>1436</v>
      </c>
      <c r="BX68" s="249" t="s">
        <v>1437</v>
      </c>
      <c r="CD68" s="251"/>
      <c r="CE68" s="251"/>
      <c r="CH68" s="251">
        <v>40156</v>
      </c>
    </row>
    <row r="69" spans="4:86">
      <c r="M69" s="254" t="s">
        <v>1441</v>
      </c>
      <c r="N69" s="254"/>
      <c r="Z69" s="246" t="s">
        <v>1442</v>
      </c>
      <c r="BK69" s="253"/>
      <c r="BW69" s="249" t="s">
        <v>1302</v>
      </c>
      <c r="BX69" s="249" t="s">
        <v>1390</v>
      </c>
      <c r="CD69" s="253"/>
      <c r="CE69" s="253"/>
      <c r="CH69" s="253">
        <v>40156</v>
      </c>
    </row>
    <row r="70" spans="4:86">
      <c r="M70" s="246" t="s">
        <v>1443</v>
      </c>
      <c r="Z70" s="246" t="s">
        <v>1444</v>
      </c>
      <c r="BK70" s="253"/>
      <c r="BW70" s="249" t="s">
        <v>1302</v>
      </c>
      <c r="BX70" s="249" t="s">
        <v>1390</v>
      </c>
      <c r="CD70" s="253"/>
      <c r="CE70" s="253"/>
      <c r="CH70" s="253">
        <v>40156</v>
      </c>
    </row>
    <row r="71" spans="4:86">
      <c r="D71" s="247"/>
      <c r="E71" s="247"/>
      <c r="F71" s="247"/>
      <c r="G71" s="247"/>
      <c r="H71" s="247"/>
      <c r="I71" s="464"/>
      <c r="J71" s="464"/>
      <c r="K71" s="464"/>
      <c r="L71" s="246" t="s">
        <v>1445</v>
      </c>
      <c r="M71" s="246" t="s">
        <v>1446</v>
      </c>
      <c r="P71" s="464"/>
      <c r="W71" s="247"/>
      <c r="Y71" s="464"/>
      <c r="Z71" s="246" t="s">
        <v>1447</v>
      </c>
      <c r="AG71" s="464"/>
      <c r="AO71" s="464"/>
      <c r="AV71" s="464"/>
      <c r="BC71" s="464"/>
      <c r="BK71" s="434"/>
      <c r="BW71" s="249" t="s">
        <v>1310</v>
      </c>
      <c r="CD71" s="434"/>
      <c r="CE71" s="434"/>
      <c r="CH71" s="247"/>
    </row>
    <row r="72" spans="4:86">
      <c r="L72" s="223" t="s">
        <v>1448</v>
      </c>
      <c r="M72" s="246" t="s">
        <v>1449</v>
      </c>
      <c r="BK72" s="253"/>
      <c r="BW72" s="249" t="s">
        <v>1310</v>
      </c>
      <c r="CD72" s="253"/>
      <c r="CE72" s="253"/>
      <c r="CH72" s="253">
        <v>40197</v>
      </c>
    </row>
    <row r="73" spans="4:86">
      <c r="L73" s="223" t="s">
        <v>1450</v>
      </c>
      <c r="M73" s="246" t="s">
        <v>1451</v>
      </c>
      <c r="BK73" s="253"/>
      <c r="BW73" s="249" t="s">
        <v>1306</v>
      </c>
      <c r="BX73" s="249" t="s">
        <v>1307</v>
      </c>
      <c r="CD73" s="253"/>
      <c r="CE73" s="253"/>
      <c r="CH73" s="253">
        <v>40149</v>
      </c>
    </row>
    <row r="74" spans="4:86">
      <c r="L74" s="223" t="s">
        <v>1452</v>
      </c>
      <c r="M74" s="246" t="s">
        <v>1453</v>
      </c>
      <c r="BW74" s="249" t="s">
        <v>1310</v>
      </c>
    </row>
    <row r="75" spans="4:86">
      <c r="L75" s="223" t="s">
        <v>1454</v>
      </c>
      <c r="M75" s="246" t="s">
        <v>1455</v>
      </c>
      <c r="BK75" s="253"/>
      <c r="BW75" s="249" t="s">
        <v>1306</v>
      </c>
      <c r="BX75" s="249" t="s">
        <v>1307</v>
      </c>
      <c r="CD75" s="253"/>
      <c r="CE75" s="253"/>
      <c r="CH75" s="253">
        <v>40149</v>
      </c>
    </row>
    <row r="76" spans="4:86">
      <c r="D76" s="247"/>
      <c r="E76" s="247"/>
      <c r="F76" s="247"/>
      <c r="G76" s="247"/>
      <c r="H76" s="247"/>
      <c r="I76" s="464"/>
      <c r="J76" s="464"/>
      <c r="K76" s="464"/>
      <c r="M76" s="246" t="s">
        <v>1458</v>
      </c>
      <c r="P76" s="464"/>
      <c r="W76" s="247"/>
      <c r="Y76" s="464"/>
      <c r="Z76" s="246" t="s">
        <v>1459</v>
      </c>
      <c r="AG76" s="464"/>
      <c r="AO76" s="464"/>
      <c r="AV76" s="464"/>
      <c r="BC76" s="464"/>
      <c r="BK76" s="434"/>
      <c r="BW76" s="249" t="s">
        <v>1456</v>
      </c>
      <c r="BX76" s="249" t="s">
        <v>1457</v>
      </c>
      <c r="CD76" s="434"/>
      <c r="CE76" s="434"/>
      <c r="CH76" s="247"/>
    </row>
    <row r="77" spans="4:86" ht="28.5">
      <c r="D77" s="247"/>
      <c r="E77" s="247"/>
      <c r="F77" s="247"/>
      <c r="G77" s="247"/>
      <c r="H77" s="247"/>
      <c r="I77" s="464"/>
      <c r="J77" s="464"/>
      <c r="K77" s="464"/>
      <c r="L77" s="246" t="s">
        <v>1460</v>
      </c>
      <c r="M77" s="246" t="s">
        <v>1461</v>
      </c>
      <c r="P77" s="464"/>
      <c r="W77" s="247"/>
      <c r="Y77" s="464"/>
      <c r="Z77" s="246" t="s">
        <v>1462</v>
      </c>
      <c r="AG77" s="464"/>
      <c r="AO77" s="464"/>
      <c r="AV77" s="464"/>
      <c r="BC77" s="464"/>
      <c r="BK77" s="434"/>
      <c r="BW77" s="249" t="s">
        <v>1356</v>
      </c>
      <c r="BX77" s="249" t="s">
        <v>1357</v>
      </c>
      <c r="CD77" s="434"/>
      <c r="CE77" s="434"/>
      <c r="CH77" s="247"/>
    </row>
    <row r="78" spans="4:86" ht="28.5">
      <c r="L78" s="223" t="s">
        <v>1463</v>
      </c>
      <c r="M78" s="246" t="s">
        <v>1464</v>
      </c>
      <c r="BK78" s="253"/>
      <c r="BW78" s="249" t="s">
        <v>1310</v>
      </c>
      <c r="CD78" s="253"/>
      <c r="CE78" s="253"/>
      <c r="CH78" s="253">
        <v>40149</v>
      </c>
    </row>
    <row r="79" spans="4:86">
      <c r="L79" s="223"/>
      <c r="M79" s="246" t="s">
        <v>1465</v>
      </c>
      <c r="BK79" s="253"/>
      <c r="BW79" s="249" t="s">
        <v>1310</v>
      </c>
      <c r="CD79" s="253"/>
      <c r="CE79" s="253"/>
      <c r="CH79" s="253">
        <v>39974</v>
      </c>
    </row>
    <row r="80" spans="4:86">
      <c r="L80" s="223" t="s">
        <v>1466</v>
      </c>
      <c r="M80" s="246" t="s">
        <v>1467</v>
      </c>
      <c r="BK80" s="253"/>
      <c r="BW80" s="249" t="s">
        <v>1306</v>
      </c>
      <c r="BX80" s="249" t="s">
        <v>1307</v>
      </c>
      <c r="CD80" s="253"/>
      <c r="CE80" s="253"/>
      <c r="CH80" s="253">
        <v>40149</v>
      </c>
    </row>
    <row r="81" spans="1:86">
      <c r="L81" s="223" t="s">
        <v>1468</v>
      </c>
      <c r="M81" s="246" t="s">
        <v>1469</v>
      </c>
      <c r="BK81" s="253"/>
      <c r="BW81" s="249" t="s">
        <v>1306</v>
      </c>
      <c r="BX81" s="249" t="s">
        <v>1307</v>
      </c>
      <c r="CD81" s="253"/>
      <c r="CE81" s="253"/>
      <c r="CH81" s="253">
        <v>40149</v>
      </c>
    </row>
    <row r="82" spans="1:86">
      <c r="L82" s="223" t="s">
        <v>1471</v>
      </c>
      <c r="M82" s="246" t="s">
        <v>1472</v>
      </c>
      <c r="BK82" s="434"/>
      <c r="BW82" s="249" t="s">
        <v>1320</v>
      </c>
      <c r="BX82" s="249" t="s">
        <v>1470</v>
      </c>
      <c r="CD82" s="434"/>
      <c r="CE82" s="434"/>
      <c r="CH82" s="247"/>
    </row>
    <row r="83" spans="1:86" ht="28.5">
      <c r="L83" s="223"/>
      <c r="M83" s="246" t="s">
        <v>1473</v>
      </c>
      <c r="Z83" s="246" t="s">
        <v>1474</v>
      </c>
      <c r="BK83" s="253"/>
      <c r="BW83" s="249" t="s">
        <v>1320</v>
      </c>
      <c r="BX83" s="249" t="s">
        <v>1340</v>
      </c>
      <c r="CD83" s="253"/>
      <c r="CE83" s="253"/>
      <c r="CH83" s="253">
        <v>40155</v>
      </c>
    </row>
    <row r="84" spans="1:86">
      <c r="D84" s="247"/>
      <c r="E84" s="247"/>
      <c r="F84" s="247"/>
      <c r="G84" s="247"/>
      <c r="H84" s="247"/>
      <c r="I84" s="464"/>
      <c r="J84" s="464"/>
      <c r="K84" s="464"/>
      <c r="L84" s="246" t="s">
        <v>1476</v>
      </c>
      <c r="M84" s="246" t="s">
        <v>1477</v>
      </c>
      <c r="P84" s="464"/>
      <c r="W84" s="247"/>
      <c r="Y84" s="464"/>
      <c r="Z84" s="246" t="s">
        <v>1478</v>
      </c>
      <c r="AG84" s="464"/>
      <c r="AO84" s="464"/>
      <c r="AV84" s="464"/>
      <c r="BC84" s="464"/>
      <c r="BK84" s="434"/>
      <c r="BW84" s="249" t="s">
        <v>1356</v>
      </c>
      <c r="BX84" s="249" t="s">
        <v>1475</v>
      </c>
      <c r="CD84" s="434"/>
      <c r="CE84" s="434"/>
      <c r="CH84" s="247"/>
    </row>
    <row r="85" spans="1:86">
      <c r="D85" s="247"/>
      <c r="E85" s="247"/>
      <c r="F85" s="247"/>
      <c r="G85" s="247"/>
      <c r="H85" s="247"/>
      <c r="I85" s="464"/>
      <c r="J85" s="464"/>
      <c r="K85" s="464"/>
      <c r="L85" s="255" t="s">
        <v>1479</v>
      </c>
      <c r="M85" s="255" t="s">
        <v>1480</v>
      </c>
      <c r="N85" s="255"/>
      <c r="P85" s="464"/>
      <c r="W85" s="247"/>
      <c r="Y85" s="464"/>
      <c r="AG85" s="464"/>
      <c r="AO85" s="464"/>
      <c r="AV85" s="464"/>
      <c r="BC85" s="464"/>
      <c r="BK85" s="253"/>
      <c r="BM85" s="256"/>
      <c r="BN85" s="256"/>
      <c r="BO85" s="256"/>
      <c r="BP85" s="256"/>
      <c r="BQ85" s="256"/>
      <c r="BR85" s="256"/>
      <c r="BS85" s="256"/>
      <c r="BT85" s="256"/>
      <c r="BU85" s="256"/>
      <c r="BV85" s="256"/>
      <c r="BW85" s="249" t="s">
        <v>1302</v>
      </c>
      <c r="BX85" s="256" t="s">
        <v>1437</v>
      </c>
      <c r="BY85" s="256"/>
      <c r="BZ85" s="256"/>
      <c r="CA85" s="256"/>
      <c r="CB85" s="256"/>
      <c r="CC85" s="256"/>
      <c r="CD85" s="253"/>
      <c r="CE85" s="253"/>
      <c r="CH85" s="253">
        <v>40156</v>
      </c>
    </row>
    <row r="86" spans="1:86">
      <c r="M86" s="246" t="s">
        <v>1481</v>
      </c>
      <c r="BK86" s="253"/>
      <c r="BW86" s="249" t="s">
        <v>1310</v>
      </c>
      <c r="CD86" s="253"/>
      <c r="CE86" s="253"/>
      <c r="CH86" s="253">
        <v>39978</v>
      </c>
    </row>
    <row r="87" spans="1:86">
      <c r="M87" s="223" t="s">
        <v>1482</v>
      </c>
      <c r="N87" s="223"/>
      <c r="BW87" s="249" t="s">
        <v>1310</v>
      </c>
    </row>
    <row r="88" spans="1:86">
      <c r="M88" s="246" t="s">
        <v>1483</v>
      </c>
      <c r="Z88" s="246" t="s">
        <v>1484</v>
      </c>
      <c r="BW88" s="249" t="s">
        <v>1310</v>
      </c>
    </row>
    <row r="89" spans="1:86">
      <c r="M89" s="223" t="s">
        <v>1485</v>
      </c>
      <c r="N89" s="223"/>
      <c r="BW89" s="249" t="s">
        <v>1310</v>
      </c>
    </row>
    <row r="90" spans="1:86">
      <c r="M90" s="223" t="s">
        <v>1486</v>
      </c>
      <c r="N90" s="223"/>
      <c r="BW90" s="249" t="s">
        <v>1310</v>
      </c>
    </row>
    <row r="91" spans="1:86">
      <c r="A91" s="246" t="s">
        <v>1490</v>
      </c>
      <c r="M91" s="246" t="s">
        <v>1489</v>
      </c>
      <c r="Z91" s="246" t="s">
        <v>1491</v>
      </c>
      <c r="BK91" s="253"/>
      <c r="BW91" s="249" t="s">
        <v>1487</v>
      </c>
      <c r="BX91" s="249" t="s">
        <v>1488</v>
      </c>
      <c r="CD91" s="253"/>
      <c r="CE91" s="253"/>
      <c r="CH91" s="253">
        <v>39981</v>
      </c>
    </row>
    <row r="92" spans="1:86">
      <c r="M92" s="223" t="s">
        <v>1492</v>
      </c>
      <c r="N92" s="223"/>
      <c r="Z92" s="246" t="s">
        <v>1493</v>
      </c>
      <c r="BW92" s="249" t="s">
        <v>1310</v>
      </c>
    </row>
    <row r="93" spans="1:86">
      <c r="A93" s="246" t="s">
        <v>1495</v>
      </c>
      <c r="M93" s="246" t="s">
        <v>1494</v>
      </c>
      <c r="BK93" s="253"/>
      <c r="BW93" s="249" t="s">
        <v>1310</v>
      </c>
      <c r="CD93" s="253"/>
      <c r="CE93" s="253"/>
      <c r="CH93" s="253">
        <v>39986</v>
      </c>
    </row>
    <row r="94" spans="1:86">
      <c r="A94" s="246" t="s">
        <v>1497</v>
      </c>
      <c r="M94" s="223" t="s">
        <v>1496</v>
      </c>
      <c r="N94" s="223"/>
      <c r="BW94" s="249" t="s">
        <v>1310</v>
      </c>
    </row>
    <row r="95" spans="1:86">
      <c r="D95" s="247"/>
      <c r="E95" s="247"/>
      <c r="F95" s="247"/>
      <c r="G95" s="247"/>
      <c r="H95" s="247"/>
      <c r="I95" s="464"/>
      <c r="J95" s="464"/>
      <c r="K95" s="464"/>
      <c r="L95" s="246" t="s">
        <v>1498</v>
      </c>
      <c r="M95" s="246" t="s">
        <v>1499</v>
      </c>
      <c r="P95" s="464"/>
      <c r="W95" s="247"/>
      <c r="Y95" s="464"/>
      <c r="AG95" s="464"/>
      <c r="AO95" s="464"/>
      <c r="AV95" s="464"/>
      <c r="BC95" s="464"/>
      <c r="BK95" s="434"/>
      <c r="BW95" s="249" t="s">
        <v>1320</v>
      </c>
      <c r="BX95" s="249" t="s">
        <v>1324</v>
      </c>
      <c r="CD95" s="434"/>
      <c r="CE95" s="434"/>
      <c r="CH95" s="247"/>
    </row>
    <row r="96" spans="1:86">
      <c r="L96" s="246" t="s">
        <v>1500</v>
      </c>
      <c r="M96" s="246" t="s">
        <v>1501</v>
      </c>
      <c r="BW96" s="249" t="s">
        <v>1310</v>
      </c>
    </row>
    <row r="97" spans="4:86">
      <c r="L97" s="223" t="s">
        <v>1502</v>
      </c>
      <c r="M97" s="246" t="s">
        <v>1503</v>
      </c>
      <c r="BK97" s="253"/>
      <c r="BW97" s="249" t="s">
        <v>1310</v>
      </c>
      <c r="CD97" s="253"/>
      <c r="CE97" s="253"/>
      <c r="CH97" s="253">
        <v>40157</v>
      </c>
    </row>
    <row r="98" spans="4:86">
      <c r="L98" s="223" t="s">
        <v>1505</v>
      </c>
      <c r="M98" s="246" t="s">
        <v>1506</v>
      </c>
      <c r="BW98" s="249" t="s">
        <v>1456</v>
      </c>
      <c r="BX98" s="249" t="s">
        <v>1504</v>
      </c>
    </row>
    <row r="99" spans="4:86">
      <c r="L99" s="223" t="s">
        <v>1507</v>
      </c>
      <c r="M99" s="246" t="s">
        <v>1508</v>
      </c>
      <c r="BK99" s="253"/>
      <c r="BW99" s="249" t="s">
        <v>1306</v>
      </c>
      <c r="BX99" s="249" t="s">
        <v>1307</v>
      </c>
      <c r="CD99" s="253"/>
      <c r="CE99" s="253"/>
      <c r="CH99" s="253">
        <v>40149</v>
      </c>
    </row>
    <row r="100" spans="4:86">
      <c r="L100" s="223" t="s">
        <v>1509</v>
      </c>
      <c r="M100" s="246" t="s">
        <v>1510</v>
      </c>
      <c r="BK100" s="253"/>
      <c r="BW100" s="249" t="s">
        <v>1306</v>
      </c>
      <c r="BX100" s="249" t="s">
        <v>1307</v>
      </c>
      <c r="CD100" s="253"/>
      <c r="CE100" s="253"/>
      <c r="CH100" s="253">
        <v>40149</v>
      </c>
    </row>
    <row r="101" spans="4:86">
      <c r="D101" s="247"/>
      <c r="E101" s="247"/>
      <c r="F101" s="247"/>
      <c r="G101" s="247"/>
      <c r="H101" s="247"/>
      <c r="I101" s="464"/>
      <c r="J101" s="464"/>
      <c r="K101" s="464"/>
      <c r="L101" s="246" t="s">
        <v>1511</v>
      </c>
      <c r="M101" s="246" t="s">
        <v>1512</v>
      </c>
      <c r="P101" s="464"/>
      <c r="W101" s="247"/>
      <c r="Y101" s="464"/>
      <c r="AG101" s="464"/>
      <c r="AO101" s="464"/>
      <c r="AV101" s="464"/>
      <c r="BC101" s="464"/>
      <c r="BK101" s="434"/>
      <c r="BW101" s="249" t="s">
        <v>1310</v>
      </c>
      <c r="CD101" s="434"/>
      <c r="CE101" s="434"/>
      <c r="CH101" s="247"/>
    </row>
    <row r="102" spans="4:86">
      <c r="L102" s="223" t="s">
        <v>1513</v>
      </c>
      <c r="M102" s="246" t="s">
        <v>1514</v>
      </c>
      <c r="BK102" s="253"/>
      <c r="BW102" s="249" t="s">
        <v>1306</v>
      </c>
      <c r="BX102" s="249" t="s">
        <v>1307</v>
      </c>
      <c r="CD102" s="253"/>
      <c r="CE102" s="253"/>
      <c r="CH102" s="253">
        <v>40149</v>
      </c>
    </row>
    <row r="103" spans="4:86">
      <c r="D103" s="247"/>
      <c r="E103" s="247"/>
      <c r="F103" s="247"/>
      <c r="G103" s="247"/>
      <c r="H103" s="247"/>
      <c r="I103" s="464"/>
      <c r="J103" s="464"/>
      <c r="K103" s="464"/>
      <c r="L103" s="255" t="s">
        <v>1517</v>
      </c>
      <c r="M103" s="255" t="s">
        <v>1518</v>
      </c>
      <c r="N103" s="255"/>
      <c r="P103" s="464"/>
      <c r="W103" s="247"/>
      <c r="Y103" s="464"/>
      <c r="AG103" s="464"/>
      <c r="AO103" s="464"/>
      <c r="AV103" s="464"/>
      <c r="BC103" s="464"/>
      <c r="BK103" s="253"/>
      <c r="BM103" s="256"/>
      <c r="BN103" s="256"/>
      <c r="BO103" s="256"/>
      <c r="BP103" s="256"/>
      <c r="BQ103" s="256"/>
      <c r="BR103" s="256"/>
      <c r="BS103" s="256"/>
      <c r="BT103" s="256"/>
      <c r="BU103" s="256"/>
      <c r="BV103" s="256"/>
      <c r="BW103" s="249" t="s">
        <v>1515</v>
      </c>
      <c r="BX103" s="256" t="s">
        <v>1516</v>
      </c>
      <c r="BY103" s="256"/>
      <c r="BZ103" s="256"/>
      <c r="CA103" s="256"/>
      <c r="CB103" s="256"/>
      <c r="CC103" s="256"/>
      <c r="CD103" s="253"/>
      <c r="CE103" s="253"/>
      <c r="CH103" s="253">
        <v>40148</v>
      </c>
    </row>
    <row r="104" spans="4:86">
      <c r="L104" s="223" t="s">
        <v>1519</v>
      </c>
      <c r="M104" s="246" t="s">
        <v>1520</v>
      </c>
      <c r="BW104" s="249" t="s">
        <v>1310</v>
      </c>
    </row>
    <row r="105" spans="4:86">
      <c r="L105" s="223" t="s">
        <v>1522</v>
      </c>
      <c r="M105" s="223" t="s">
        <v>1523</v>
      </c>
      <c r="N105" s="223"/>
      <c r="BK105" s="251"/>
      <c r="BW105" s="249" t="s">
        <v>1356</v>
      </c>
      <c r="BX105" s="249" t="s">
        <v>1521</v>
      </c>
      <c r="CD105" s="251"/>
      <c r="CE105" s="251"/>
      <c r="CH105" s="251">
        <v>40148</v>
      </c>
    </row>
    <row r="106" spans="4:86">
      <c r="D106" s="247"/>
      <c r="E106" s="247"/>
      <c r="F106" s="247"/>
      <c r="G106" s="247"/>
      <c r="H106" s="247"/>
      <c r="I106" s="464"/>
      <c r="J106" s="464"/>
      <c r="K106" s="464"/>
      <c r="L106" s="246" t="s">
        <v>1524</v>
      </c>
      <c r="M106" s="246" t="s">
        <v>1525</v>
      </c>
      <c r="P106" s="464"/>
      <c r="W106" s="247"/>
      <c r="Y106" s="464"/>
      <c r="AG106" s="464"/>
      <c r="AO106" s="464"/>
      <c r="AV106" s="464"/>
      <c r="BC106" s="464"/>
      <c r="BK106" s="434"/>
      <c r="BW106" s="249" t="s">
        <v>1320</v>
      </c>
      <c r="BX106" s="249" t="s">
        <v>1324</v>
      </c>
      <c r="CD106" s="434"/>
      <c r="CE106" s="434"/>
      <c r="CH106" s="247"/>
    </row>
    <row r="107" spans="4:86">
      <c r="L107" s="223" t="s">
        <v>1526</v>
      </c>
      <c r="M107" s="246" t="s">
        <v>1527</v>
      </c>
      <c r="BK107" s="253"/>
      <c r="BW107" s="249" t="s">
        <v>1310</v>
      </c>
      <c r="CD107" s="253"/>
      <c r="CE107" s="253"/>
      <c r="CH107" s="253">
        <v>40157</v>
      </c>
    </row>
    <row r="108" spans="4:86">
      <c r="L108" s="248" t="s">
        <v>1528</v>
      </c>
      <c r="M108" s="246" t="s">
        <v>1529</v>
      </c>
      <c r="BK108" s="253"/>
      <c r="BW108" s="249" t="s">
        <v>1310</v>
      </c>
      <c r="CD108" s="253"/>
      <c r="CE108" s="253"/>
      <c r="CH108" s="253">
        <v>39975</v>
      </c>
    </row>
    <row r="109" spans="4:86">
      <c r="L109" s="223" t="s">
        <v>1530</v>
      </c>
      <c r="M109" s="246" t="s">
        <v>1531</v>
      </c>
      <c r="BW109" s="249" t="s">
        <v>1310</v>
      </c>
    </row>
    <row r="110" spans="4:86">
      <c r="L110" s="223" t="s">
        <v>1532</v>
      </c>
      <c r="M110" s="246" t="s">
        <v>1533</v>
      </c>
      <c r="BW110" s="249" t="s">
        <v>1310</v>
      </c>
    </row>
    <row r="111" spans="4:86">
      <c r="L111" s="223"/>
      <c r="M111" s="246" t="s">
        <v>1534</v>
      </c>
      <c r="Z111" s="246" t="s">
        <v>1535</v>
      </c>
      <c r="BK111" s="253"/>
      <c r="BW111" s="249" t="s">
        <v>1302</v>
      </c>
      <c r="BX111" s="249" t="s">
        <v>1303</v>
      </c>
      <c r="CD111" s="253"/>
      <c r="CE111" s="253"/>
      <c r="CH111" s="253">
        <v>40156</v>
      </c>
    </row>
    <row r="112" spans="4:86">
      <c r="D112" s="247"/>
      <c r="E112" s="247"/>
      <c r="F112" s="247"/>
      <c r="G112" s="247"/>
      <c r="H112" s="247"/>
      <c r="I112" s="464"/>
      <c r="J112" s="464"/>
      <c r="K112" s="464"/>
      <c r="L112" s="246" t="s">
        <v>1537</v>
      </c>
      <c r="M112" s="246" t="s">
        <v>1538</v>
      </c>
      <c r="P112" s="464"/>
      <c r="W112" s="247"/>
      <c r="Y112" s="464"/>
      <c r="AG112" s="464"/>
      <c r="AO112" s="464"/>
      <c r="AV112" s="464"/>
      <c r="BC112" s="464"/>
      <c r="BK112" s="251"/>
      <c r="BW112" s="249" t="s">
        <v>1515</v>
      </c>
      <c r="BX112" s="249" t="s">
        <v>1536</v>
      </c>
      <c r="CD112" s="251"/>
      <c r="CE112" s="251"/>
      <c r="CH112" s="251">
        <v>40148</v>
      </c>
    </row>
    <row r="113" spans="1:86">
      <c r="A113" s="246" t="s">
        <v>1540</v>
      </c>
      <c r="D113" s="247"/>
      <c r="E113" s="247"/>
      <c r="F113" s="247"/>
      <c r="G113" s="247"/>
      <c r="H113" s="247"/>
      <c r="I113" s="464"/>
      <c r="J113" s="464"/>
      <c r="K113" s="464"/>
      <c r="M113" s="246" t="s">
        <v>1539</v>
      </c>
      <c r="P113" s="464"/>
      <c r="W113" s="247"/>
      <c r="Y113" s="464"/>
      <c r="Z113" s="246" t="s">
        <v>1541</v>
      </c>
      <c r="AG113" s="464"/>
      <c r="AO113" s="464"/>
      <c r="AV113" s="464"/>
      <c r="BC113" s="464"/>
      <c r="BK113" s="434"/>
      <c r="BW113" s="249" t="s">
        <v>1310</v>
      </c>
      <c r="CD113" s="434"/>
      <c r="CE113" s="434"/>
      <c r="CH113" s="247"/>
    </row>
    <row r="114" spans="1:86">
      <c r="L114" s="223"/>
      <c r="M114" s="246" t="s">
        <v>1542</v>
      </c>
      <c r="Z114" s="246" t="s">
        <v>1543</v>
      </c>
      <c r="BK114" s="253"/>
      <c r="BW114" s="249" t="s">
        <v>1310</v>
      </c>
      <c r="CD114" s="253"/>
      <c r="CE114" s="253"/>
      <c r="CH114" s="253">
        <v>39986</v>
      </c>
    </row>
    <row r="115" spans="1:86">
      <c r="L115" s="223" t="s">
        <v>1544</v>
      </c>
      <c r="M115" s="246" t="s">
        <v>1545</v>
      </c>
      <c r="BK115" s="253"/>
      <c r="BW115" s="249" t="s">
        <v>1306</v>
      </c>
      <c r="BX115" s="249" t="s">
        <v>1307</v>
      </c>
      <c r="CD115" s="253"/>
      <c r="CE115" s="253"/>
      <c r="CH115" s="253">
        <v>40149</v>
      </c>
    </row>
    <row r="116" spans="1:86">
      <c r="L116" s="223"/>
      <c r="M116" s="246" t="s">
        <v>1547</v>
      </c>
      <c r="BK116" s="253"/>
      <c r="BW116" s="249" t="s">
        <v>1515</v>
      </c>
      <c r="BX116" s="249" t="s">
        <v>1546</v>
      </c>
      <c r="CD116" s="253"/>
      <c r="CE116" s="253"/>
      <c r="CH116" s="253">
        <v>40148</v>
      </c>
    </row>
    <row r="117" spans="1:86">
      <c r="D117" s="247"/>
      <c r="E117" s="247"/>
      <c r="F117" s="247"/>
      <c r="G117" s="247"/>
      <c r="H117" s="247"/>
      <c r="I117" s="464"/>
      <c r="J117" s="464"/>
      <c r="K117" s="464"/>
      <c r="L117" s="246" t="s">
        <v>1548</v>
      </c>
      <c r="M117" s="246" t="s">
        <v>1549</v>
      </c>
      <c r="P117" s="464"/>
      <c r="W117" s="247"/>
      <c r="Y117" s="464"/>
      <c r="AG117" s="464"/>
      <c r="AO117" s="464"/>
      <c r="AV117" s="464"/>
      <c r="BC117" s="464"/>
      <c r="BW117" s="249" t="s">
        <v>1320</v>
      </c>
      <c r="BX117" s="249" t="s">
        <v>1470</v>
      </c>
    </row>
    <row r="118" spans="1:86">
      <c r="L118" s="223" t="s">
        <v>1550</v>
      </c>
      <c r="M118" s="246" t="s">
        <v>1551</v>
      </c>
      <c r="Z118" s="246" t="s">
        <v>1552</v>
      </c>
      <c r="BK118" s="253"/>
      <c r="BW118" s="249" t="s">
        <v>1436</v>
      </c>
      <c r="BX118" s="249" t="s">
        <v>1347</v>
      </c>
      <c r="CD118" s="253"/>
      <c r="CE118" s="253"/>
      <c r="CH118" s="253">
        <v>40156</v>
      </c>
    </row>
    <row r="119" spans="1:86">
      <c r="L119" s="223"/>
      <c r="M119" s="246" t="s">
        <v>1553</v>
      </c>
      <c r="Z119" s="246" t="s">
        <v>1554</v>
      </c>
      <c r="BK119" s="253"/>
      <c r="BW119" s="249" t="s">
        <v>1320</v>
      </c>
      <c r="BX119" s="249" t="s">
        <v>1340</v>
      </c>
      <c r="CD119" s="253"/>
      <c r="CE119" s="253"/>
      <c r="CH119" s="253">
        <v>40153</v>
      </c>
    </row>
    <row r="120" spans="1:86">
      <c r="D120" s="247"/>
      <c r="E120" s="247"/>
      <c r="F120" s="247"/>
      <c r="G120" s="247"/>
      <c r="H120" s="247"/>
      <c r="I120" s="464"/>
      <c r="J120" s="464"/>
      <c r="K120" s="464"/>
      <c r="L120" s="246" t="s">
        <v>1555</v>
      </c>
      <c r="M120" s="246" t="s">
        <v>1556</v>
      </c>
      <c r="P120" s="464"/>
      <c r="W120" s="247"/>
      <c r="Y120" s="464"/>
      <c r="Z120" s="246" t="s">
        <v>1557</v>
      </c>
      <c r="AG120" s="464"/>
      <c r="AO120" s="464"/>
      <c r="AV120" s="464"/>
      <c r="BC120" s="464"/>
      <c r="BK120" s="434"/>
      <c r="BW120" s="249" t="s">
        <v>1310</v>
      </c>
      <c r="CD120" s="434"/>
      <c r="CE120" s="434"/>
      <c r="CH120" s="247"/>
    </row>
    <row r="121" spans="1:86">
      <c r="L121" s="246" t="s">
        <v>1559</v>
      </c>
      <c r="M121" s="246" t="s">
        <v>1560</v>
      </c>
      <c r="Z121" s="246" t="s">
        <v>1561</v>
      </c>
      <c r="BW121" s="249" t="s">
        <v>1310</v>
      </c>
      <c r="BX121" s="249" t="s">
        <v>1558</v>
      </c>
    </row>
    <row r="122" spans="1:86">
      <c r="L122" s="223" t="s">
        <v>1564</v>
      </c>
      <c r="M122" s="246" t="s">
        <v>1565</v>
      </c>
      <c r="Q122" s="223"/>
      <c r="R122" s="223"/>
      <c r="S122" s="223"/>
      <c r="T122" s="223"/>
      <c r="U122" s="223"/>
      <c r="Z122" s="223"/>
      <c r="AA122" s="223"/>
      <c r="AB122" s="224"/>
      <c r="AC122" s="224"/>
      <c r="AD122" s="224"/>
      <c r="AE122" s="224"/>
      <c r="AH122" s="224"/>
      <c r="AI122" s="224"/>
      <c r="AJ122" s="224"/>
      <c r="AK122" s="224"/>
      <c r="AL122" s="224"/>
      <c r="AM122" s="224"/>
      <c r="AP122" s="224"/>
      <c r="AQ122" s="224"/>
      <c r="AR122" s="224"/>
      <c r="AS122" s="224"/>
      <c r="AT122" s="224"/>
      <c r="AU122" s="224"/>
      <c r="AW122" s="224"/>
      <c r="AX122" s="224"/>
      <c r="AY122" s="224"/>
      <c r="AZ122" s="224"/>
      <c r="BA122" s="224"/>
      <c r="BB122" s="224"/>
      <c r="BD122" s="224"/>
      <c r="BE122" s="224"/>
      <c r="BF122" s="224"/>
      <c r="BG122" s="224"/>
      <c r="BH122" s="224"/>
      <c r="BI122" s="224"/>
      <c r="BJ122" s="224"/>
      <c r="BL122" s="224"/>
      <c r="BW122" s="249" t="s">
        <v>1562</v>
      </c>
      <c r="BX122" s="249" t="s">
        <v>1563</v>
      </c>
      <c r="CF122" s="224"/>
    </row>
    <row r="123" spans="1:86">
      <c r="L123" s="223" t="s">
        <v>1566</v>
      </c>
      <c r="M123" s="254" t="s">
        <v>1567</v>
      </c>
      <c r="N123" s="254"/>
      <c r="BK123" s="253"/>
      <c r="BW123" s="249" t="s">
        <v>1320</v>
      </c>
      <c r="BX123" s="249" t="s">
        <v>1340</v>
      </c>
      <c r="CD123" s="253"/>
      <c r="CE123" s="253"/>
      <c r="CH123" s="253">
        <v>40155</v>
      </c>
    </row>
    <row r="124" spans="1:86">
      <c r="L124" s="223"/>
      <c r="M124" s="246" t="s">
        <v>1568</v>
      </c>
      <c r="Z124" s="246" t="s">
        <v>1569</v>
      </c>
      <c r="BK124" s="253"/>
      <c r="BW124" s="249" t="s">
        <v>1302</v>
      </c>
      <c r="BX124" s="249" t="s">
        <v>1347</v>
      </c>
      <c r="CD124" s="253"/>
      <c r="CE124" s="253"/>
      <c r="CH124" s="253">
        <v>40156</v>
      </c>
    </row>
    <row r="125" spans="1:86">
      <c r="L125" s="223" t="s">
        <v>1570</v>
      </c>
      <c r="M125" s="246" t="s">
        <v>1571</v>
      </c>
      <c r="BW125" s="249" t="s">
        <v>1456</v>
      </c>
      <c r="BX125" s="249" t="s">
        <v>1504</v>
      </c>
    </row>
    <row r="126" spans="1:86">
      <c r="L126" s="223"/>
      <c r="M126" s="246" t="s">
        <v>1572</v>
      </c>
      <c r="Z126" s="246" t="s">
        <v>1573</v>
      </c>
      <c r="BK126" s="253"/>
      <c r="BW126" s="249" t="s">
        <v>1302</v>
      </c>
      <c r="BX126" s="249" t="s">
        <v>1374</v>
      </c>
      <c r="CD126" s="253"/>
      <c r="CE126" s="253"/>
      <c r="CH126" s="253">
        <v>40156</v>
      </c>
    </row>
    <row r="127" spans="1:86">
      <c r="D127" s="247"/>
      <c r="E127" s="247"/>
      <c r="F127" s="247"/>
      <c r="G127" s="247"/>
      <c r="H127" s="247"/>
      <c r="I127" s="464"/>
      <c r="J127" s="464"/>
      <c r="K127" s="464"/>
      <c r="L127" s="246" t="s">
        <v>1574</v>
      </c>
      <c r="M127" s="246" t="s">
        <v>1575</v>
      </c>
      <c r="P127" s="464"/>
      <c r="W127" s="247"/>
      <c r="Y127" s="464"/>
      <c r="Z127" s="246" t="s">
        <v>1576</v>
      </c>
      <c r="AG127" s="464"/>
      <c r="AO127" s="464"/>
      <c r="AV127" s="464"/>
      <c r="BC127" s="464"/>
      <c r="BK127" s="434"/>
      <c r="BW127" s="249" t="s">
        <v>1310</v>
      </c>
      <c r="CD127" s="434"/>
      <c r="CE127" s="434"/>
      <c r="CH127" s="247"/>
    </row>
    <row r="128" spans="1:86">
      <c r="D128" s="247"/>
      <c r="E128" s="247"/>
      <c r="F128" s="247"/>
      <c r="G128" s="247"/>
      <c r="H128" s="247"/>
      <c r="I128" s="464"/>
      <c r="J128" s="464"/>
      <c r="K128" s="464"/>
      <c r="L128" s="246" t="s">
        <v>1577</v>
      </c>
      <c r="M128" s="246" t="s">
        <v>1578</v>
      </c>
      <c r="P128" s="464"/>
      <c r="W128" s="247"/>
      <c r="Y128" s="464"/>
      <c r="AG128" s="464"/>
      <c r="AO128" s="464"/>
      <c r="AV128" s="464"/>
      <c r="BC128" s="464"/>
      <c r="BK128" s="251"/>
      <c r="BW128" s="249" t="s">
        <v>1515</v>
      </c>
      <c r="BX128" s="249" t="s">
        <v>1536</v>
      </c>
      <c r="CD128" s="251"/>
      <c r="CE128" s="251"/>
      <c r="CH128" s="251">
        <v>40148</v>
      </c>
    </row>
    <row r="129" spans="4:86" ht="28.5">
      <c r="D129" s="247"/>
      <c r="E129" s="247"/>
      <c r="F129" s="247"/>
      <c r="G129" s="247"/>
      <c r="H129" s="247"/>
      <c r="I129" s="464"/>
      <c r="J129" s="464"/>
      <c r="K129" s="464"/>
      <c r="L129" s="246" t="s">
        <v>1580</v>
      </c>
      <c r="M129" s="246" t="s">
        <v>1581</v>
      </c>
      <c r="P129" s="464"/>
      <c r="R129" s="246" t="s">
        <v>1583</v>
      </c>
      <c r="W129" s="247"/>
      <c r="Y129" s="464"/>
      <c r="Z129" s="246" t="s">
        <v>1582</v>
      </c>
      <c r="AG129" s="464"/>
      <c r="AO129" s="464"/>
      <c r="AV129" s="464"/>
      <c r="BC129" s="464"/>
      <c r="BK129" s="251"/>
      <c r="BW129" s="249" t="s">
        <v>1285</v>
      </c>
      <c r="BX129" s="249" t="s">
        <v>1579</v>
      </c>
      <c r="CD129" s="251"/>
      <c r="CE129" s="251"/>
      <c r="CH129" s="251">
        <v>40005</v>
      </c>
    </row>
    <row r="130" spans="4:86">
      <c r="L130" s="223" t="s">
        <v>1584</v>
      </c>
      <c r="M130" s="246" t="s">
        <v>1585</v>
      </c>
      <c r="BK130" s="253"/>
      <c r="BW130" s="249" t="s">
        <v>1310</v>
      </c>
      <c r="CD130" s="253"/>
      <c r="CE130" s="253"/>
      <c r="CH130" s="253">
        <v>40197</v>
      </c>
    </row>
    <row r="131" spans="4:86">
      <c r="D131" s="247"/>
      <c r="E131" s="247"/>
      <c r="F131" s="247"/>
      <c r="G131" s="247"/>
      <c r="H131" s="247"/>
      <c r="I131" s="464"/>
      <c r="J131" s="464"/>
      <c r="K131" s="464"/>
      <c r="L131" s="246" t="s">
        <v>1586</v>
      </c>
      <c r="M131" s="246" t="s">
        <v>1587</v>
      </c>
      <c r="P131" s="464"/>
      <c r="W131" s="247"/>
      <c r="Y131" s="464"/>
      <c r="AG131" s="464"/>
      <c r="AO131" s="464"/>
      <c r="AV131" s="464"/>
      <c r="BC131" s="464"/>
      <c r="BK131" s="434"/>
      <c r="BW131" s="249" t="s">
        <v>1320</v>
      </c>
      <c r="BX131" s="249" t="s">
        <v>1324</v>
      </c>
      <c r="CD131" s="434"/>
      <c r="CE131" s="434"/>
      <c r="CH131" s="247"/>
    </row>
    <row r="132" spans="4:86">
      <c r="L132" s="223" t="s">
        <v>1588</v>
      </c>
      <c r="M132" s="246" t="s">
        <v>1589</v>
      </c>
      <c r="BW132" s="249" t="s">
        <v>1320</v>
      </c>
      <c r="BX132" s="249" t="s">
        <v>1470</v>
      </c>
    </row>
    <row r="133" spans="4:86">
      <c r="D133" s="247"/>
      <c r="E133" s="247"/>
      <c r="F133" s="247"/>
      <c r="G133" s="247"/>
      <c r="H133" s="247"/>
      <c r="I133" s="464"/>
      <c r="J133" s="464"/>
      <c r="K133" s="464"/>
      <c r="L133" s="246" t="s">
        <v>1590</v>
      </c>
      <c r="M133" s="246" t="s">
        <v>1591</v>
      </c>
      <c r="P133" s="464"/>
      <c r="W133" s="247"/>
      <c r="Y133" s="464"/>
      <c r="AG133" s="464"/>
      <c r="AO133" s="464"/>
      <c r="AV133" s="464"/>
      <c r="BC133" s="464"/>
      <c r="BK133" s="434"/>
      <c r="BW133" s="249" t="s">
        <v>1320</v>
      </c>
      <c r="BX133" s="249" t="s">
        <v>1324</v>
      </c>
      <c r="CD133" s="434"/>
      <c r="CE133" s="434"/>
      <c r="CH133" s="247"/>
    </row>
    <row r="134" spans="4:86">
      <c r="L134" s="223" t="s">
        <v>1592</v>
      </c>
      <c r="M134" s="246" t="s">
        <v>1593</v>
      </c>
      <c r="Z134" s="246" t="s">
        <v>1594</v>
      </c>
      <c r="BK134" s="253"/>
      <c r="BW134" s="249" t="s">
        <v>1320</v>
      </c>
      <c r="BX134" s="249" t="s">
        <v>1340</v>
      </c>
      <c r="CD134" s="253"/>
      <c r="CE134" s="253"/>
      <c r="CH134" s="253">
        <v>40155</v>
      </c>
    </row>
    <row r="135" spans="4:86">
      <c r="D135" s="247"/>
      <c r="E135" s="247"/>
      <c r="F135" s="247"/>
      <c r="G135" s="247"/>
      <c r="H135" s="247"/>
      <c r="I135" s="464"/>
      <c r="J135" s="464"/>
      <c r="K135" s="464"/>
      <c r="L135" s="246" t="s">
        <v>1595</v>
      </c>
      <c r="M135" s="246" t="s">
        <v>1596</v>
      </c>
      <c r="P135" s="464"/>
      <c r="W135" s="247"/>
      <c r="Y135" s="464"/>
      <c r="AG135" s="464"/>
      <c r="AO135" s="464"/>
      <c r="AV135" s="464"/>
      <c r="BC135" s="464"/>
      <c r="BK135" s="434"/>
      <c r="BW135" s="249" t="s">
        <v>1320</v>
      </c>
      <c r="BX135" s="249" t="s">
        <v>1324</v>
      </c>
      <c r="CD135" s="434"/>
      <c r="CE135" s="434"/>
      <c r="CH135" s="247"/>
    </row>
    <row r="136" spans="4:86">
      <c r="M136" s="246" t="s">
        <v>1597</v>
      </c>
      <c r="Z136" s="246" t="s">
        <v>1598</v>
      </c>
      <c r="BK136" s="253"/>
      <c r="BW136" s="249" t="s">
        <v>1487</v>
      </c>
      <c r="BX136" s="249" t="s">
        <v>1488</v>
      </c>
      <c r="CD136" s="253"/>
      <c r="CE136" s="253"/>
      <c r="CH136" s="253">
        <v>40148</v>
      </c>
    </row>
    <row r="137" spans="4:86">
      <c r="L137" s="223"/>
      <c r="M137" s="246" t="s">
        <v>1599</v>
      </c>
      <c r="Z137" s="246" t="s">
        <v>1600</v>
      </c>
      <c r="BK137" s="253"/>
      <c r="BW137" s="249" t="s">
        <v>1320</v>
      </c>
      <c r="BX137" s="249" t="s">
        <v>1340</v>
      </c>
      <c r="CD137" s="253"/>
      <c r="CE137" s="253"/>
      <c r="CH137" s="253">
        <v>40155</v>
      </c>
    </row>
    <row r="138" spans="4:86">
      <c r="L138" s="223" t="s">
        <v>1601</v>
      </c>
      <c r="M138" s="246" t="s">
        <v>1602</v>
      </c>
      <c r="BK138" s="253"/>
      <c r="BW138" s="249" t="s">
        <v>1356</v>
      </c>
      <c r="BX138" s="249" t="s">
        <v>1521</v>
      </c>
      <c r="CD138" s="253"/>
      <c r="CE138" s="253"/>
      <c r="CH138" s="253">
        <v>40148</v>
      </c>
    </row>
    <row r="139" spans="4:86">
      <c r="D139" s="247"/>
      <c r="E139" s="247"/>
      <c r="F139" s="247"/>
      <c r="G139" s="247"/>
      <c r="H139" s="247"/>
      <c r="I139" s="464"/>
      <c r="J139" s="464"/>
      <c r="K139" s="464"/>
      <c r="L139" s="246" t="s">
        <v>1603</v>
      </c>
      <c r="M139" s="246" t="s">
        <v>1604</v>
      </c>
      <c r="P139" s="464"/>
      <c r="W139" s="247"/>
      <c r="Y139" s="464"/>
      <c r="AG139" s="464"/>
      <c r="AO139" s="464"/>
      <c r="AV139" s="464"/>
      <c r="BC139" s="464"/>
      <c r="BK139" s="434"/>
      <c r="BW139" s="249" t="s">
        <v>1320</v>
      </c>
      <c r="BX139" s="249" t="s">
        <v>1470</v>
      </c>
      <c r="CD139" s="434"/>
      <c r="CE139" s="434"/>
      <c r="CH139" s="247"/>
    </row>
    <row r="140" spans="4:86">
      <c r="L140" s="223" t="s">
        <v>1605</v>
      </c>
      <c r="M140" s="246" t="s">
        <v>1606</v>
      </c>
      <c r="BK140" s="253"/>
      <c r="BW140" s="249" t="s">
        <v>1310</v>
      </c>
      <c r="CD140" s="253"/>
      <c r="CE140" s="253"/>
      <c r="CH140" s="253">
        <v>39975</v>
      </c>
    </row>
    <row r="141" spans="4:86">
      <c r="D141" s="247"/>
      <c r="E141" s="247"/>
      <c r="F141" s="247"/>
      <c r="G141" s="247"/>
      <c r="H141" s="247"/>
      <c r="I141" s="464"/>
      <c r="J141" s="464"/>
      <c r="K141" s="464"/>
      <c r="L141" s="246" t="s">
        <v>1607</v>
      </c>
      <c r="M141" s="246" t="s">
        <v>1608</v>
      </c>
      <c r="P141" s="464"/>
      <c r="W141" s="247"/>
      <c r="Y141" s="464"/>
      <c r="AG141" s="464"/>
      <c r="AO141" s="464"/>
      <c r="AV141" s="464"/>
      <c r="BC141" s="464"/>
      <c r="BK141" s="434"/>
      <c r="BW141" s="249" t="s">
        <v>1320</v>
      </c>
      <c r="BX141" s="249" t="s">
        <v>1324</v>
      </c>
      <c r="CD141" s="434"/>
      <c r="CE141" s="434"/>
      <c r="CH141" s="247"/>
    </row>
    <row r="142" spans="4:86">
      <c r="L142" s="223" t="s">
        <v>1610</v>
      </c>
      <c r="M142" s="246" t="s">
        <v>1611</v>
      </c>
      <c r="Z142" s="246" t="s">
        <v>1612</v>
      </c>
      <c r="BW142" s="249" t="s">
        <v>1456</v>
      </c>
      <c r="BX142" s="249" t="s">
        <v>1609</v>
      </c>
    </row>
    <row r="143" spans="4:86">
      <c r="D143" s="247"/>
      <c r="E143" s="247"/>
      <c r="F143" s="247"/>
      <c r="G143" s="247"/>
      <c r="H143" s="247"/>
      <c r="I143" s="464"/>
      <c r="J143" s="464"/>
      <c r="K143" s="464"/>
      <c r="L143" s="246" t="s">
        <v>1614</v>
      </c>
      <c r="M143" s="246" t="s">
        <v>1615</v>
      </c>
      <c r="P143" s="464"/>
      <c r="W143" s="247"/>
      <c r="Y143" s="464"/>
      <c r="Z143" s="246" t="s">
        <v>1616</v>
      </c>
      <c r="AG143" s="464"/>
      <c r="AO143" s="464"/>
      <c r="AV143" s="464"/>
      <c r="BC143" s="464"/>
      <c r="BK143" s="251"/>
      <c r="BW143" s="249" t="s">
        <v>1436</v>
      </c>
      <c r="BX143" s="249" t="s">
        <v>1613</v>
      </c>
      <c r="CD143" s="251"/>
      <c r="CE143" s="251"/>
      <c r="CH143" s="251">
        <v>40156</v>
      </c>
    </row>
    <row r="144" spans="4:86">
      <c r="L144" s="223" t="s">
        <v>1617</v>
      </c>
      <c r="M144" s="246" t="s">
        <v>1618</v>
      </c>
      <c r="BK144" s="253"/>
      <c r="BW144" s="249" t="s">
        <v>1515</v>
      </c>
      <c r="BX144" s="249" t="s">
        <v>1546</v>
      </c>
      <c r="CD144" s="253"/>
      <c r="CE144" s="253"/>
      <c r="CH144" s="253">
        <v>40148</v>
      </c>
    </row>
    <row r="145" spans="4:86" ht="28.5">
      <c r="D145" s="247"/>
      <c r="E145" s="247"/>
      <c r="F145" s="247"/>
      <c r="G145" s="247"/>
      <c r="H145" s="247"/>
      <c r="I145" s="464"/>
      <c r="J145" s="464"/>
      <c r="K145" s="464"/>
      <c r="L145" s="246" t="s">
        <v>1619</v>
      </c>
      <c r="P145" s="464"/>
      <c r="W145" s="247"/>
      <c r="Y145" s="464"/>
      <c r="Z145" s="246" t="s">
        <v>1620</v>
      </c>
      <c r="AC145" s="257">
        <v>44096</v>
      </c>
      <c r="AG145" s="464"/>
      <c r="AO145" s="464"/>
      <c r="AV145" s="464"/>
      <c r="BC145" s="464"/>
      <c r="BK145" s="434"/>
      <c r="BW145" s="249" t="s">
        <v>1356</v>
      </c>
      <c r="BX145" s="249" t="s">
        <v>1357</v>
      </c>
      <c r="CD145" s="434"/>
      <c r="CE145" s="434"/>
      <c r="CH145" s="247"/>
    </row>
    <row r="146" spans="4:86">
      <c r="D146" s="247"/>
      <c r="E146" s="247"/>
      <c r="F146" s="247"/>
      <c r="G146" s="247"/>
      <c r="H146" s="247"/>
      <c r="I146" s="464"/>
      <c r="J146" s="464"/>
      <c r="K146" s="464"/>
      <c r="L146" s="246" t="s">
        <v>1621</v>
      </c>
      <c r="M146" s="246" t="s">
        <v>1622</v>
      </c>
      <c r="P146" s="464"/>
      <c r="W146" s="247"/>
      <c r="Y146" s="464"/>
      <c r="AG146" s="464"/>
      <c r="AO146" s="464"/>
      <c r="AV146" s="464"/>
      <c r="BC146" s="464"/>
      <c r="BK146" s="251"/>
      <c r="BW146" s="249" t="s">
        <v>1515</v>
      </c>
      <c r="BX146" s="249" t="s">
        <v>1536</v>
      </c>
      <c r="CD146" s="251"/>
      <c r="CE146" s="251"/>
      <c r="CH146" s="251">
        <v>40148</v>
      </c>
    </row>
    <row r="147" spans="4:86">
      <c r="L147" s="223" t="s">
        <v>1623</v>
      </c>
      <c r="M147" s="246" t="s">
        <v>1624</v>
      </c>
      <c r="Z147" s="246" t="s">
        <v>1625</v>
      </c>
      <c r="BW147" s="249" t="s">
        <v>1310</v>
      </c>
    </row>
    <row r="148" spans="4:86">
      <c r="D148" s="247"/>
      <c r="E148" s="247"/>
      <c r="F148" s="247"/>
      <c r="G148" s="247"/>
      <c r="H148" s="247"/>
      <c r="I148" s="464"/>
      <c r="J148" s="464"/>
      <c r="K148" s="464"/>
      <c r="L148" s="246" t="s">
        <v>1626</v>
      </c>
      <c r="M148" s="246" t="s">
        <v>1627</v>
      </c>
      <c r="P148" s="464"/>
      <c r="W148" s="247"/>
      <c r="Y148" s="464"/>
      <c r="AG148" s="464"/>
      <c r="AO148" s="464"/>
      <c r="AV148" s="464"/>
      <c r="BC148" s="464"/>
      <c r="BK148" s="251"/>
      <c r="BW148" s="249" t="s">
        <v>1515</v>
      </c>
      <c r="BX148" s="249" t="s">
        <v>1536</v>
      </c>
      <c r="CD148" s="251"/>
      <c r="CE148" s="251"/>
      <c r="CH148" s="251">
        <v>40148</v>
      </c>
    </row>
    <row r="149" spans="4:86">
      <c r="M149" s="246" t="s">
        <v>1628</v>
      </c>
      <c r="BK149" s="253"/>
      <c r="BW149" s="249" t="s">
        <v>1456</v>
      </c>
      <c r="BX149" s="249" t="s">
        <v>1609</v>
      </c>
      <c r="CD149" s="253"/>
      <c r="CE149" s="253"/>
      <c r="CH149" s="253">
        <v>40148</v>
      </c>
    </row>
    <row r="150" spans="4:86">
      <c r="L150" s="246" t="s">
        <v>1629</v>
      </c>
      <c r="Z150" s="246" t="s">
        <v>1630</v>
      </c>
      <c r="BK150" s="253"/>
      <c r="BW150" s="249" t="s">
        <v>1310</v>
      </c>
      <c r="CD150" s="253"/>
      <c r="CE150" s="253"/>
      <c r="CH150" s="253">
        <v>39974</v>
      </c>
    </row>
    <row r="151" spans="4:86">
      <c r="M151" s="246" t="s">
        <v>1631</v>
      </c>
      <c r="Z151" s="246" t="s">
        <v>1632</v>
      </c>
      <c r="BK151" s="253"/>
      <c r="BW151" s="249" t="s">
        <v>1320</v>
      </c>
      <c r="BX151" s="249" t="s">
        <v>1340</v>
      </c>
      <c r="CD151" s="253"/>
      <c r="CE151" s="253"/>
      <c r="CH151" s="253">
        <v>40153</v>
      </c>
    </row>
    <row r="152" spans="4:86">
      <c r="M152" s="254" t="s">
        <v>1633</v>
      </c>
      <c r="N152" s="254"/>
      <c r="Z152" s="246" t="s">
        <v>1634</v>
      </c>
      <c r="BK152" s="253"/>
      <c r="BW152" s="249" t="s">
        <v>1302</v>
      </c>
      <c r="BX152" s="249" t="s">
        <v>1390</v>
      </c>
      <c r="CD152" s="253"/>
      <c r="CE152" s="253"/>
      <c r="CH152" s="253">
        <v>40156</v>
      </c>
    </row>
    <row r="153" spans="4:86">
      <c r="L153" s="223" t="s">
        <v>1635</v>
      </c>
      <c r="M153" s="246" t="s">
        <v>1636</v>
      </c>
      <c r="BK153" s="253"/>
      <c r="BW153" s="249" t="s">
        <v>1310</v>
      </c>
      <c r="CD153" s="253"/>
      <c r="CE153" s="253"/>
      <c r="CH153" s="253">
        <v>40197</v>
      </c>
    </row>
    <row r="154" spans="4:86">
      <c r="L154" s="223" t="s">
        <v>1637</v>
      </c>
      <c r="M154" s="246" t="s">
        <v>1638</v>
      </c>
      <c r="BK154" s="253"/>
      <c r="BW154" s="249" t="s">
        <v>1310</v>
      </c>
      <c r="CD154" s="253"/>
      <c r="CE154" s="253"/>
      <c r="CH154" s="253">
        <v>40197</v>
      </c>
    </row>
    <row r="155" spans="4:86" ht="28.5">
      <c r="D155" s="247"/>
      <c r="E155" s="247"/>
      <c r="F155" s="247"/>
      <c r="G155" s="247"/>
      <c r="H155" s="247"/>
      <c r="I155" s="464"/>
      <c r="J155" s="464"/>
      <c r="K155" s="464"/>
      <c r="L155" s="246" t="s">
        <v>1639</v>
      </c>
      <c r="M155" s="246" t="s">
        <v>1640</v>
      </c>
      <c r="P155" s="464"/>
      <c r="W155" s="247"/>
      <c r="Y155" s="464"/>
      <c r="Z155" s="246" t="s">
        <v>1641</v>
      </c>
      <c r="AG155" s="464"/>
      <c r="AO155" s="464"/>
      <c r="AV155" s="464"/>
      <c r="BC155" s="464"/>
      <c r="BK155" s="434"/>
      <c r="BW155" s="249" t="s">
        <v>1356</v>
      </c>
      <c r="BX155" s="249" t="s">
        <v>1357</v>
      </c>
      <c r="CD155" s="434"/>
      <c r="CE155" s="434"/>
      <c r="CH155" s="247"/>
    </row>
    <row r="156" spans="4:86">
      <c r="L156" s="223" t="s">
        <v>1642</v>
      </c>
      <c r="M156" s="246" t="s">
        <v>1643</v>
      </c>
      <c r="BK156" s="253"/>
      <c r="BW156" s="249" t="s">
        <v>1310</v>
      </c>
      <c r="CD156" s="253"/>
      <c r="CE156" s="253"/>
      <c r="CH156" s="253">
        <v>39981</v>
      </c>
    </row>
    <row r="157" spans="4:86">
      <c r="L157" s="223" t="s">
        <v>1644</v>
      </c>
      <c r="M157" s="246" t="s">
        <v>1645</v>
      </c>
      <c r="BK157" s="253"/>
      <c r="BW157" s="249" t="s">
        <v>1306</v>
      </c>
      <c r="BX157" s="249" t="s">
        <v>1307</v>
      </c>
      <c r="CD157" s="253"/>
      <c r="CE157" s="253"/>
      <c r="CH157" s="253">
        <v>40149</v>
      </c>
    </row>
    <row r="158" spans="4:86">
      <c r="L158" s="223" t="s">
        <v>1646</v>
      </c>
      <c r="M158" s="254" t="s">
        <v>1647</v>
      </c>
      <c r="N158" s="254"/>
      <c r="BK158" s="253"/>
      <c r="BW158" s="249" t="s">
        <v>1310</v>
      </c>
      <c r="CD158" s="253"/>
      <c r="CE158" s="253"/>
      <c r="CH158" s="253">
        <v>40157</v>
      </c>
    </row>
    <row r="159" spans="4:86">
      <c r="L159" s="223" t="s">
        <v>1648</v>
      </c>
      <c r="M159" s="246" t="s">
        <v>1649</v>
      </c>
      <c r="BK159" s="253"/>
      <c r="BW159" s="249" t="s">
        <v>1310</v>
      </c>
      <c r="CD159" s="253"/>
      <c r="CE159" s="253"/>
      <c r="CH159" s="253">
        <v>40157</v>
      </c>
    </row>
    <row r="160" spans="4:86">
      <c r="L160" s="223" t="s">
        <v>1650</v>
      </c>
      <c r="M160" s="246" t="s">
        <v>1651</v>
      </c>
      <c r="BK160" s="253"/>
      <c r="BW160" s="249" t="s">
        <v>1310</v>
      </c>
      <c r="CD160" s="253"/>
      <c r="CE160" s="253"/>
      <c r="CH160" s="253">
        <v>40157</v>
      </c>
    </row>
    <row r="161" spans="1:86">
      <c r="D161" s="247"/>
      <c r="E161" s="247"/>
      <c r="F161" s="247"/>
      <c r="G161" s="247"/>
      <c r="H161" s="247"/>
      <c r="I161" s="464"/>
      <c r="J161" s="464"/>
      <c r="K161" s="464"/>
      <c r="L161" s="246" t="s">
        <v>1652</v>
      </c>
      <c r="M161" s="246" t="s">
        <v>1653</v>
      </c>
      <c r="P161" s="464"/>
      <c r="W161" s="247"/>
      <c r="Y161" s="464"/>
      <c r="AG161" s="464"/>
      <c r="AO161" s="464"/>
      <c r="AV161" s="464"/>
      <c r="BC161" s="464"/>
      <c r="BK161" s="434"/>
      <c r="BW161" s="249" t="s">
        <v>1310</v>
      </c>
      <c r="CD161" s="434"/>
      <c r="CE161" s="434"/>
      <c r="CH161" s="247"/>
    </row>
    <row r="162" spans="1:86">
      <c r="A162" s="246" t="s">
        <v>1655</v>
      </c>
      <c r="L162" s="223"/>
      <c r="M162" s="246" t="s">
        <v>1654</v>
      </c>
      <c r="Z162" s="246" t="s">
        <v>1656</v>
      </c>
      <c r="BK162" s="253"/>
      <c r="BW162" s="249" t="s">
        <v>1310</v>
      </c>
      <c r="CD162" s="253"/>
      <c r="CE162" s="253"/>
      <c r="CH162" s="253">
        <v>39960</v>
      </c>
    </row>
    <row r="163" spans="1:86">
      <c r="L163" s="223" t="s">
        <v>1658</v>
      </c>
      <c r="M163" s="246" t="s">
        <v>1659</v>
      </c>
      <c r="BK163" s="251"/>
      <c r="BW163" s="249" t="s">
        <v>1302</v>
      </c>
      <c r="BX163" s="249" t="s">
        <v>1657</v>
      </c>
      <c r="CD163" s="251"/>
      <c r="CE163" s="251"/>
      <c r="CH163" s="251">
        <v>40156</v>
      </c>
    </row>
    <row r="164" spans="1:86">
      <c r="L164" s="223" t="s">
        <v>1660</v>
      </c>
      <c r="M164" s="246" t="s">
        <v>1661</v>
      </c>
      <c r="Z164" s="246" t="s">
        <v>1662</v>
      </c>
      <c r="BK164" s="253"/>
      <c r="BW164" s="249" t="s">
        <v>1302</v>
      </c>
      <c r="BX164" s="249" t="s">
        <v>1390</v>
      </c>
      <c r="CD164" s="253"/>
      <c r="CE164" s="253"/>
      <c r="CH164" s="253">
        <v>40156</v>
      </c>
    </row>
    <row r="165" spans="1:86">
      <c r="D165" s="247"/>
      <c r="E165" s="247"/>
      <c r="F165" s="247"/>
      <c r="G165" s="247"/>
      <c r="H165" s="247"/>
      <c r="I165" s="464"/>
      <c r="J165" s="464"/>
      <c r="K165" s="464"/>
      <c r="L165" s="255" t="s">
        <v>1663</v>
      </c>
      <c r="M165" s="255" t="s">
        <v>1664</v>
      </c>
      <c r="N165" s="255"/>
      <c r="P165" s="464"/>
      <c r="W165" s="247"/>
      <c r="Y165" s="464"/>
      <c r="AG165" s="464"/>
      <c r="AO165" s="464"/>
      <c r="AV165" s="464"/>
      <c r="BC165" s="464"/>
      <c r="BK165" s="253"/>
      <c r="BM165" s="256"/>
      <c r="BN165" s="256"/>
      <c r="BO165" s="256"/>
      <c r="BP165" s="256"/>
      <c r="BQ165" s="256"/>
      <c r="BR165" s="256"/>
      <c r="BS165" s="256"/>
      <c r="BT165" s="256"/>
      <c r="BU165" s="256"/>
      <c r="BV165" s="256"/>
      <c r="BW165" s="249" t="s">
        <v>1356</v>
      </c>
      <c r="BX165" s="256" t="s">
        <v>1302</v>
      </c>
      <c r="BY165" s="256"/>
      <c r="BZ165" s="256"/>
      <c r="CA165" s="256"/>
      <c r="CB165" s="256"/>
      <c r="CC165" s="256"/>
      <c r="CD165" s="253"/>
      <c r="CE165" s="253"/>
      <c r="CH165" s="253">
        <v>40148</v>
      </c>
    </row>
    <row r="166" spans="1:86">
      <c r="L166" s="246" t="s">
        <v>1666</v>
      </c>
      <c r="M166" s="246" t="s">
        <v>1664</v>
      </c>
      <c r="BW166" s="249" t="s">
        <v>1456</v>
      </c>
      <c r="BX166" s="249" t="s">
        <v>1665</v>
      </c>
    </row>
    <row r="167" spans="1:86">
      <c r="L167" s="223" t="s">
        <v>1667</v>
      </c>
      <c r="M167" s="246" t="s">
        <v>1668</v>
      </c>
      <c r="BK167" s="253"/>
      <c r="BW167" s="249" t="s">
        <v>1310</v>
      </c>
      <c r="CD167" s="253"/>
      <c r="CE167" s="253"/>
      <c r="CH167" s="253">
        <v>39962</v>
      </c>
    </row>
    <row r="168" spans="1:86">
      <c r="L168" s="223" t="s">
        <v>1669</v>
      </c>
      <c r="M168" s="246" t="s">
        <v>1670</v>
      </c>
      <c r="BK168" s="253"/>
      <c r="BW168" s="249" t="s">
        <v>1306</v>
      </c>
      <c r="BX168" s="249" t="s">
        <v>1307</v>
      </c>
      <c r="CD168" s="253"/>
      <c r="CE168" s="253"/>
      <c r="CH168" s="253">
        <v>40149</v>
      </c>
    </row>
    <row r="169" spans="1:86">
      <c r="L169" s="223" t="s">
        <v>1671</v>
      </c>
      <c r="M169" s="246" t="s">
        <v>1672</v>
      </c>
      <c r="BK169" s="253"/>
      <c r="BW169" s="249" t="s">
        <v>1306</v>
      </c>
      <c r="BX169" s="249" t="s">
        <v>1307</v>
      </c>
      <c r="CD169" s="253"/>
      <c r="CE169" s="253"/>
      <c r="CH169" s="253">
        <v>40149</v>
      </c>
    </row>
    <row r="170" spans="1:86">
      <c r="L170" s="223"/>
      <c r="M170" s="246" t="s">
        <v>1673</v>
      </c>
      <c r="Z170" s="246" t="s">
        <v>1674</v>
      </c>
      <c r="BK170" s="253"/>
      <c r="BW170" s="249" t="s">
        <v>1310</v>
      </c>
      <c r="CD170" s="253"/>
      <c r="CE170" s="253"/>
      <c r="CH170" s="253">
        <v>40157</v>
      </c>
    </row>
    <row r="171" spans="1:86">
      <c r="D171" s="247"/>
      <c r="E171" s="247"/>
      <c r="F171" s="247"/>
      <c r="G171" s="247"/>
      <c r="H171" s="247"/>
      <c r="I171" s="464"/>
      <c r="J171" s="464"/>
      <c r="K171" s="464"/>
      <c r="L171" s="246" t="s">
        <v>1675</v>
      </c>
      <c r="M171" s="246" t="s">
        <v>1676</v>
      </c>
      <c r="P171" s="464"/>
      <c r="W171" s="247"/>
      <c r="Y171" s="464"/>
      <c r="AG171" s="464"/>
      <c r="AO171" s="464"/>
      <c r="AV171" s="464"/>
      <c r="BC171" s="464"/>
      <c r="BK171" s="434"/>
      <c r="BW171" s="249" t="s">
        <v>1310</v>
      </c>
      <c r="CD171" s="434"/>
      <c r="CE171" s="434"/>
      <c r="CH171" s="247"/>
    </row>
    <row r="172" spans="1:86">
      <c r="L172" s="223" t="s">
        <v>1677</v>
      </c>
      <c r="M172" s="246" t="s">
        <v>1678</v>
      </c>
      <c r="BK172" s="253"/>
      <c r="BW172" s="249" t="s">
        <v>1515</v>
      </c>
      <c r="BX172" s="249" t="s">
        <v>1546</v>
      </c>
      <c r="CD172" s="253"/>
      <c r="CE172" s="253"/>
      <c r="CH172" s="253">
        <v>40148</v>
      </c>
    </row>
    <row r="173" spans="1:86">
      <c r="L173" s="223" t="s">
        <v>1679</v>
      </c>
      <c r="M173" s="246" t="s">
        <v>1680</v>
      </c>
      <c r="BW173" s="249" t="s">
        <v>1310</v>
      </c>
    </row>
    <row r="174" spans="1:86">
      <c r="L174" s="223" t="s">
        <v>1681</v>
      </c>
      <c r="M174" s="246" t="s">
        <v>1682</v>
      </c>
      <c r="BW174" s="249" t="s">
        <v>1310</v>
      </c>
    </row>
    <row r="175" spans="1:86">
      <c r="L175" s="223" t="s">
        <v>1683</v>
      </c>
      <c r="M175" s="246" t="s">
        <v>1684</v>
      </c>
      <c r="Z175" s="246" t="s">
        <v>1685</v>
      </c>
      <c r="BK175" s="253"/>
      <c r="BW175" s="249" t="s">
        <v>1562</v>
      </c>
      <c r="BX175" s="249" t="s">
        <v>1563</v>
      </c>
      <c r="CD175" s="253"/>
      <c r="CE175" s="253"/>
      <c r="CH175" s="253">
        <v>39978</v>
      </c>
    </row>
    <row r="176" spans="1:86">
      <c r="D176" s="247"/>
      <c r="E176" s="247"/>
      <c r="F176" s="247"/>
      <c r="G176" s="247"/>
      <c r="H176" s="247"/>
      <c r="I176" s="464"/>
      <c r="J176" s="464"/>
      <c r="K176" s="464"/>
      <c r="L176" s="246" t="s">
        <v>1686</v>
      </c>
      <c r="M176" s="246" t="s">
        <v>1687</v>
      </c>
      <c r="P176" s="464"/>
      <c r="W176" s="247"/>
      <c r="Y176" s="464"/>
      <c r="AG176" s="464"/>
      <c r="AO176" s="464"/>
      <c r="AV176" s="464"/>
      <c r="BC176" s="464"/>
      <c r="BK176" s="434"/>
      <c r="BW176" s="249" t="s">
        <v>1320</v>
      </c>
      <c r="BX176" s="249" t="s">
        <v>1324</v>
      </c>
      <c r="CD176" s="434"/>
      <c r="CE176" s="434"/>
      <c r="CH176" s="247"/>
    </row>
    <row r="177" spans="4:86">
      <c r="D177" s="247"/>
      <c r="E177" s="247"/>
      <c r="F177" s="247"/>
      <c r="G177" s="247"/>
      <c r="H177" s="247"/>
      <c r="I177" s="464"/>
      <c r="J177" s="464"/>
      <c r="K177" s="464"/>
      <c r="L177" s="246" t="s">
        <v>1688</v>
      </c>
      <c r="M177" s="246" t="s">
        <v>1689</v>
      </c>
      <c r="P177" s="464"/>
      <c r="W177" s="247"/>
      <c r="Y177" s="464"/>
      <c r="Z177" s="246" t="s">
        <v>1690</v>
      </c>
      <c r="AG177" s="464"/>
      <c r="AO177" s="464"/>
      <c r="AV177" s="464"/>
      <c r="BC177" s="464"/>
      <c r="BK177" s="434"/>
      <c r="BW177" s="249" t="s">
        <v>1356</v>
      </c>
      <c r="BX177" s="249" t="s">
        <v>1357</v>
      </c>
      <c r="CD177" s="434"/>
      <c r="CE177" s="434"/>
      <c r="CH177" s="247"/>
    </row>
    <row r="178" spans="4:86">
      <c r="L178" s="246" t="s">
        <v>1691</v>
      </c>
      <c r="M178" s="246" t="s">
        <v>1692</v>
      </c>
      <c r="BK178" s="434"/>
      <c r="BW178" s="249" t="s">
        <v>1306</v>
      </c>
      <c r="BX178" s="249" t="s">
        <v>1307</v>
      </c>
      <c r="CD178" s="434"/>
      <c r="CE178" s="434"/>
      <c r="CH178" s="247"/>
    </row>
    <row r="179" spans="4:86">
      <c r="L179" s="223" t="s">
        <v>1693</v>
      </c>
      <c r="M179" s="246" t="s">
        <v>1694</v>
      </c>
      <c r="Z179" s="246" t="s">
        <v>1695</v>
      </c>
      <c r="BK179" s="253"/>
      <c r="BW179" s="249" t="s">
        <v>1515</v>
      </c>
      <c r="BX179" s="249" t="s">
        <v>1546</v>
      </c>
      <c r="CD179" s="253"/>
      <c r="CE179" s="253"/>
      <c r="CH179" s="253">
        <v>40148</v>
      </c>
    </row>
    <row r="180" spans="4:86">
      <c r="D180" s="247"/>
      <c r="E180" s="247"/>
      <c r="F180" s="247"/>
      <c r="G180" s="247"/>
      <c r="H180" s="247"/>
      <c r="I180" s="464"/>
      <c r="J180" s="464"/>
      <c r="K180" s="464"/>
      <c r="L180" s="246" t="s">
        <v>1696</v>
      </c>
      <c r="M180" s="246" t="s">
        <v>1697</v>
      </c>
      <c r="P180" s="464"/>
      <c r="W180" s="247"/>
      <c r="Y180" s="464"/>
      <c r="Z180" s="246" t="s">
        <v>1698</v>
      </c>
      <c r="AG180" s="464"/>
      <c r="AO180" s="464"/>
      <c r="AV180" s="464"/>
      <c r="BC180" s="464"/>
      <c r="BK180" s="434"/>
      <c r="BW180" s="249" t="s">
        <v>1562</v>
      </c>
      <c r="BX180" s="249" t="s">
        <v>1563</v>
      </c>
      <c r="CD180" s="434"/>
      <c r="CE180" s="434"/>
      <c r="CH180" s="247"/>
    </row>
    <row r="181" spans="4:86">
      <c r="L181" s="223"/>
      <c r="M181" s="246" t="s">
        <v>1699</v>
      </c>
      <c r="Z181" s="246" t="s">
        <v>1700</v>
      </c>
      <c r="BK181" s="253"/>
      <c r="BW181" s="249" t="s">
        <v>1320</v>
      </c>
      <c r="BX181" s="249" t="s">
        <v>1340</v>
      </c>
      <c r="CD181" s="253"/>
      <c r="CE181" s="253"/>
      <c r="CH181" s="253">
        <v>40155</v>
      </c>
    </row>
    <row r="182" spans="4:86">
      <c r="L182" s="223"/>
      <c r="M182" s="246" t="s">
        <v>1701</v>
      </c>
      <c r="Z182" s="246" t="s">
        <v>1702</v>
      </c>
      <c r="BK182" s="253"/>
      <c r="BW182" s="249" t="s">
        <v>1515</v>
      </c>
      <c r="BX182" s="249" t="s">
        <v>1546</v>
      </c>
      <c r="CD182" s="253"/>
      <c r="CE182" s="253"/>
      <c r="CH182" s="253">
        <v>40148</v>
      </c>
    </row>
    <row r="183" spans="4:86">
      <c r="L183" s="246" t="s">
        <v>1703</v>
      </c>
      <c r="M183" s="246" t="s">
        <v>1704</v>
      </c>
      <c r="BW183" s="249" t="s">
        <v>1310</v>
      </c>
      <c r="BX183" s="249" t="s">
        <v>1558</v>
      </c>
    </row>
    <row r="184" spans="4:86">
      <c r="L184" s="223" t="s">
        <v>1705</v>
      </c>
      <c r="M184" s="246" t="s">
        <v>1706</v>
      </c>
      <c r="BK184" s="253"/>
      <c r="BW184" s="249" t="s">
        <v>1306</v>
      </c>
      <c r="BX184" s="249" t="s">
        <v>1307</v>
      </c>
      <c r="CD184" s="253"/>
      <c r="CE184" s="253"/>
      <c r="CH184" s="253">
        <v>40149</v>
      </c>
    </row>
    <row r="185" spans="4:86">
      <c r="L185" s="223" t="s">
        <v>1707</v>
      </c>
      <c r="M185" s="246" t="s">
        <v>1708</v>
      </c>
      <c r="BK185" s="434"/>
      <c r="BW185" s="249" t="s">
        <v>1310</v>
      </c>
      <c r="CD185" s="434"/>
      <c r="CE185" s="434"/>
      <c r="CH185" s="247"/>
    </row>
    <row r="186" spans="4:86">
      <c r="D186" s="247"/>
      <c r="E186" s="247"/>
      <c r="F186" s="247"/>
      <c r="G186" s="247"/>
      <c r="H186" s="247"/>
      <c r="I186" s="464"/>
      <c r="J186" s="464"/>
      <c r="K186" s="464"/>
      <c r="L186" s="246" t="s">
        <v>1709</v>
      </c>
      <c r="M186" s="246" t="s">
        <v>1710</v>
      </c>
      <c r="P186" s="464"/>
      <c r="W186" s="247"/>
      <c r="Y186" s="464"/>
      <c r="Z186" s="246" t="s">
        <v>1711</v>
      </c>
      <c r="AG186" s="464"/>
      <c r="AO186" s="464"/>
      <c r="AV186" s="464"/>
      <c r="BC186" s="464"/>
      <c r="BK186" s="434"/>
      <c r="BW186" s="249" t="s">
        <v>1310</v>
      </c>
      <c r="CD186" s="434"/>
      <c r="CE186" s="434"/>
      <c r="CH186" s="247"/>
    </row>
    <row r="187" spans="4:86">
      <c r="L187" s="223" t="s">
        <v>1712</v>
      </c>
      <c r="M187" s="246" t="s">
        <v>1713</v>
      </c>
      <c r="BK187" s="253"/>
      <c r="BW187" s="249" t="s">
        <v>1302</v>
      </c>
      <c r="BX187" s="249" t="s">
        <v>1374</v>
      </c>
      <c r="CD187" s="253"/>
      <c r="CE187" s="253"/>
      <c r="CH187" s="253">
        <v>40156</v>
      </c>
    </row>
    <row r="188" spans="4:86">
      <c r="L188" s="223"/>
      <c r="M188" s="246" t="s">
        <v>1714</v>
      </c>
      <c r="Z188" s="246" t="s">
        <v>1715</v>
      </c>
      <c r="BW188" s="249" t="s">
        <v>1310</v>
      </c>
    </row>
    <row r="189" spans="4:86">
      <c r="L189" s="223" t="s">
        <v>1716</v>
      </c>
      <c r="M189" s="246" t="s">
        <v>1717</v>
      </c>
      <c r="BK189" s="253"/>
      <c r="BW189" s="249" t="s">
        <v>1320</v>
      </c>
      <c r="BX189" s="249" t="s">
        <v>1340</v>
      </c>
      <c r="CD189" s="253"/>
      <c r="CE189" s="253"/>
      <c r="CH189" s="253">
        <v>40153</v>
      </c>
    </row>
    <row r="190" spans="4:86">
      <c r="D190" s="247"/>
      <c r="E190" s="247"/>
      <c r="F190" s="247"/>
      <c r="G190" s="247"/>
      <c r="H190" s="247"/>
      <c r="I190" s="464"/>
      <c r="J190" s="464"/>
      <c r="K190" s="464"/>
      <c r="M190" s="246" t="s">
        <v>1718</v>
      </c>
      <c r="P190" s="464"/>
      <c r="W190" s="247"/>
      <c r="Y190" s="464"/>
      <c r="Z190" s="246" t="s">
        <v>1719</v>
      </c>
      <c r="AG190" s="464"/>
      <c r="AO190" s="464"/>
      <c r="AV190" s="464"/>
      <c r="BC190" s="464"/>
      <c r="BK190" s="434"/>
      <c r="BW190" s="249" t="s">
        <v>1356</v>
      </c>
      <c r="BX190" s="249" t="s">
        <v>1357</v>
      </c>
      <c r="CD190" s="434"/>
      <c r="CE190" s="434"/>
      <c r="CH190" s="247"/>
    </row>
    <row r="191" spans="4:86">
      <c r="D191" s="247"/>
      <c r="E191" s="247"/>
      <c r="F191" s="247"/>
      <c r="G191" s="247"/>
      <c r="H191" s="247"/>
      <c r="I191" s="464"/>
      <c r="J191" s="464"/>
      <c r="K191" s="464"/>
      <c r="L191" s="246" t="s">
        <v>1720</v>
      </c>
      <c r="M191" s="246" t="s">
        <v>1721</v>
      </c>
      <c r="P191" s="464"/>
      <c r="W191" s="247"/>
      <c r="Y191" s="464"/>
      <c r="AG191" s="464"/>
      <c r="AO191" s="464"/>
      <c r="AV191" s="464"/>
      <c r="BC191" s="464"/>
      <c r="BK191" s="251"/>
      <c r="BW191" s="249" t="s">
        <v>1515</v>
      </c>
      <c r="BX191" s="249" t="s">
        <v>1536</v>
      </c>
      <c r="CD191" s="251"/>
      <c r="CE191" s="251"/>
      <c r="CH191" s="251">
        <v>40148</v>
      </c>
    </row>
    <row r="192" spans="4:86">
      <c r="D192" s="247"/>
      <c r="E192" s="247"/>
      <c r="F192" s="247"/>
      <c r="G192" s="247"/>
      <c r="H192" s="247"/>
      <c r="I192" s="464"/>
      <c r="J192" s="464"/>
      <c r="K192" s="464"/>
      <c r="L192" s="246" t="s">
        <v>1722</v>
      </c>
      <c r="M192" s="246" t="s">
        <v>1723</v>
      </c>
      <c r="P192" s="464"/>
      <c r="W192" s="247"/>
      <c r="Y192" s="464"/>
      <c r="Z192" s="246" t="s">
        <v>1724</v>
      </c>
      <c r="AG192" s="464"/>
      <c r="AO192" s="464"/>
      <c r="AV192" s="464"/>
      <c r="BC192" s="464"/>
      <c r="BK192" s="434"/>
      <c r="BW192" s="249" t="s">
        <v>1356</v>
      </c>
      <c r="BX192" s="249" t="s">
        <v>1357</v>
      </c>
      <c r="CD192" s="434"/>
      <c r="CE192" s="434"/>
      <c r="CH192" s="247"/>
    </row>
    <row r="193" spans="4:86">
      <c r="L193" s="223" t="s">
        <v>1725</v>
      </c>
      <c r="M193" s="246" t="s">
        <v>1726</v>
      </c>
      <c r="BK193" s="253"/>
      <c r="BW193" s="249" t="s">
        <v>1310</v>
      </c>
      <c r="CD193" s="253"/>
      <c r="CE193" s="253"/>
      <c r="CH193" s="253">
        <v>40197</v>
      </c>
    </row>
    <row r="194" spans="4:86">
      <c r="D194" s="247"/>
      <c r="E194" s="247"/>
      <c r="F194" s="247"/>
      <c r="G194" s="247"/>
      <c r="H194" s="247"/>
      <c r="I194" s="464"/>
      <c r="J194" s="464"/>
      <c r="K194" s="464"/>
      <c r="L194" s="246" t="s">
        <v>1727</v>
      </c>
      <c r="M194" s="246" t="s">
        <v>1728</v>
      </c>
      <c r="P194" s="464"/>
      <c r="W194" s="247"/>
      <c r="Y194" s="464"/>
      <c r="AG194" s="464"/>
      <c r="AO194" s="464"/>
      <c r="AV194" s="464"/>
      <c r="BC194" s="464"/>
      <c r="BK194" s="434"/>
      <c r="BW194" s="249" t="s">
        <v>1320</v>
      </c>
      <c r="BX194" s="249" t="s">
        <v>1324</v>
      </c>
      <c r="CD194" s="434"/>
      <c r="CE194" s="434"/>
      <c r="CH194" s="247"/>
    </row>
    <row r="195" spans="4:86">
      <c r="L195" s="223"/>
      <c r="M195" s="246" t="s">
        <v>1729</v>
      </c>
      <c r="Z195" s="246" t="s">
        <v>1730</v>
      </c>
      <c r="BK195" s="253"/>
      <c r="BW195" s="249" t="s">
        <v>1302</v>
      </c>
      <c r="BX195" s="249" t="s">
        <v>1347</v>
      </c>
      <c r="CD195" s="253"/>
      <c r="CE195" s="253"/>
      <c r="CH195" s="253">
        <v>40156</v>
      </c>
    </row>
    <row r="196" spans="4:86">
      <c r="L196" s="223"/>
      <c r="M196" s="246" t="s">
        <v>1731</v>
      </c>
      <c r="BK196" s="253"/>
      <c r="BW196" s="249" t="s">
        <v>1310</v>
      </c>
      <c r="CD196" s="253"/>
      <c r="CE196" s="253"/>
      <c r="CH196" s="253">
        <v>40197</v>
      </c>
    </row>
    <row r="197" spans="4:86">
      <c r="L197" s="223" t="s">
        <v>1732</v>
      </c>
      <c r="M197" s="246" t="s">
        <v>1733</v>
      </c>
      <c r="BK197" s="253"/>
      <c r="BW197" s="249" t="s">
        <v>1306</v>
      </c>
      <c r="BX197" s="249" t="s">
        <v>1307</v>
      </c>
      <c r="CD197" s="253"/>
      <c r="CE197" s="253"/>
      <c r="CH197" s="253">
        <v>40149</v>
      </c>
    </row>
    <row r="198" spans="4:86">
      <c r="L198" s="223"/>
      <c r="M198" s="246" t="s">
        <v>1734</v>
      </c>
      <c r="Z198" s="246" t="s">
        <v>1735</v>
      </c>
      <c r="BK198" s="253"/>
      <c r="BW198" s="249" t="s">
        <v>1302</v>
      </c>
      <c r="BX198" s="249" t="s">
        <v>1347</v>
      </c>
      <c r="CD198" s="253"/>
      <c r="CE198" s="253"/>
      <c r="CH198" s="253">
        <v>40156</v>
      </c>
    </row>
    <row r="199" spans="4:86">
      <c r="D199" s="247"/>
      <c r="E199" s="247"/>
      <c r="F199" s="247"/>
      <c r="G199" s="247"/>
      <c r="H199" s="247"/>
      <c r="I199" s="464"/>
      <c r="J199" s="464"/>
      <c r="K199" s="464"/>
      <c r="L199" s="246" t="s">
        <v>1736</v>
      </c>
      <c r="M199" s="246" t="s">
        <v>1737</v>
      </c>
      <c r="P199" s="464"/>
      <c r="W199" s="247"/>
      <c r="Y199" s="464"/>
      <c r="Z199" s="246" t="s">
        <v>1738</v>
      </c>
      <c r="AG199" s="464"/>
      <c r="AO199" s="464"/>
      <c r="AV199" s="464"/>
      <c r="BC199" s="464"/>
      <c r="BK199" s="434"/>
      <c r="BW199" s="249" t="s">
        <v>1356</v>
      </c>
      <c r="BX199" s="249" t="s">
        <v>1357</v>
      </c>
      <c r="CD199" s="434"/>
      <c r="CE199" s="434"/>
      <c r="CH199" s="247"/>
    </row>
    <row r="200" spans="4:86">
      <c r="L200" s="223" t="s">
        <v>1740</v>
      </c>
      <c r="M200" s="246" t="s">
        <v>1741</v>
      </c>
      <c r="BK200" s="253"/>
      <c r="BW200" s="249" t="s">
        <v>1302</v>
      </c>
      <c r="BX200" s="249" t="s">
        <v>1739</v>
      </c>
      <c r="CD200" s="253"/>
      <c r="CE200" s="253"/>
      <c r="CH200" s="253">
        <v>40156</v>
      </c>
    </row>
    <row r="201" spans="4:86">
      <c r="M201" s="223" t="s">
        <v>1742</v>
      </c>
      <c r="N201" s="223"/>
      <c r="Z201" s="246" t="s">
        <v>1743</v>
      </c>
      <c r="BW201" s="249" t="s">
        <v>1456</v>
      </c>
      <c r="BX201" s="249" t="s">
        <v>1504</v>
      </c>
    </row>
    <row r="202" spans="4:86">
      <c r="L202" s="223"/>
      <c r="M202" s="246" t="s">
        <v>1744</v>
      </c>
      <c r="Z202" s="246" t="s">
        <v>1745</v>
      </c>
      <c r="BK202" s="253"/>
      <c r="BW202" s="249" t="s">
        <v>1302</v>
      </c>
      <c r="BX202" s="249" t="s">
        <v>1374</v>
      </c>
      <c r="CD202" s="253"/>
      <c r="CE202" s="253"/>
      <c r="CH202" s="253">
        <v>40156</v>
      </c>
    </row>
    <row r="203" spans="4:86">
      <c r="L203" s="223" t="s">
        <v>1746</v>
      </c>
      <c r="M203" s="246" t="s">
        <v>1747</v>
      </c>
      <c r="BK203" s="253"/>
      <c r="BW203" s="249" t="s">
        <v>1306</v>
      </c>
      <c r="BX203" s="249" t="s">
        <v>1307</v>
      </c>
      <c r="CD203" s="253"/>
      <c r="CE203" s="253"/>
      <c r="CH203" s="253">
        <v>40149</v>
      </c>
    </row>
    <row r="204" spans="4:86">
      <c r="L204" s="223" t="s">
        <v>1748</v>
      </c>
      <c r="M204" s="246" t="s">
        <v>1749</v>
      </c>
      <c r="BK204" s="253"/>
      <c r="BW204" s="249" t="s">
        <v>1306</v>
      </c>
      <c r="BX204" s="249" t="s">
        <v>1307</v>
      </c>
      <c r="CD204" s="253"/>
      <c r="CE204" s="253"/>
      <c r="CH204" s="253">
        <v>40149</v>
      </c>
    </row>
    <row r="205" spans="4:86">
      <c r="L205" s="223"/>
      <c r="M205" s="246" t="s">
        <v>1750</v>
      </c>
      <c r="Z205" s="246" t="s">
        <v>1751</v>
      </c>
      <c r="BK205" s="253"/>
      <c r="BW205" s="249" t="s">
        <v>1302</v>
      </c>
      <c r="BX205" s="249" t="s">
        <v>1347</v>
      </c>
      <c r="CD205" s="253"/>
      <c r="CE205" s="253"/>
      <c r="CH205" s="253">
        <v>40156</v>
      </c>
    </row>
    <row r="206" spans="4:86">
      <c r="L206" s="223" t="s">
        <v>1752</v>
      </c>
      <c r="M206" s="246" t="s">
        <v>1753</v>
      </c>
      <c r="BK206" s="253"/>
      <c r="BW206" s="249" t="s">
        <v>1310</v>
      </c>
      <c r="CD206" s="253"/>
      <c r="CE206" s="253"/>
      <c r="CH206" s="253">
        <v>40197</v>
      </c>
    </row>
    <row r="207" spans="4:86">
      <c r="M207" s="223" t="s">
        <v>1754</v>
      </c>
      <c r="N207" s="223"/>
      <c r="Z207" s="246" t="s">
        <v>1755</v>
      </c>
      <c r="BW207" s="249" t="s">
        <v>1456</v>
      </c>
      <c r="BX207" s="249" t="s">
        <v>1504</v>
      </c>
    </row>
    <row r="208" spans="4:86">
      <c r="L208" s="223" t="s">
        <v>1756</v>
      </c>
      <c r="M208" s="246" t="s">
        <v>1757</v>
      </c>
      <c r="Z208" s="246" t="s">
        <v>1758</v>
      </c>
      <c r="BW208" s="249" t="s">
        <v>1310</v>
      </c>
    </row>
    <row r="209" spans="4:86">
      <c r="D209" s="247"/>
      <c r="E209" s="247"/>
      <c r="F209" s="247"/>
      <c r="G209" s="247"/>
      <c r="H209" s="247"/>
      <c r="I209" s="464"/>
      <c r="J209" s="464"/>
      <c r="K209" s="464"/>
      <c r="L209" s="246" t="s">
        <v>1759</v>
      </c>
      <c r="M209" s="246" t="s">
        <v>1760</v>
      </c>
      <c r="P209" s="464"/>
      <c r="W209" s="247"/>
      <c r="Y209" s="464"/>
      <c r="AG209" s="464"/>
      <c r="AO209" s="464"/>
      <c r="AV209" s="464"/>
      <c r="BC209" s="464"/>
      <c r="BW209" s="249" t="s">
        <v>1320</v>
      </c>
      <c r="BX209" s="249" t="s">
        <v>1470</v>
      </c>
    </row>
    <row r="210" spans="4:86">
      <c r="L210" s="223" t="s">
        <v>1761</v>
      </c>
      <c r="M210" s="246" t="s">
        <v>1762</v>
      </c>
      <c r="BK210" s="253"/>
      <c r="BW210" s="249" t="s">
        <v>1306</v>
      </c>
      <c r="BX210" s="249" t="s">
        <v>1307</v>
      </c>
      <c r="CD210" s="253"/>
      <c r="CE210" s="253"/>
      <c r="CH210" s="253">
        <v>40149</v>
      </c>
    </row>
    <row r="211" spans="4:86">
      <c r="L211" s="223" t="s">
        <v>1763</v>
      </c>
      <c r="M211" s="246" t="s">
        <v>1764</v>
      </c>
      <c r="BK211" s="253"/>
      <c r="BW211" s="249" t="s">
        <v>1306</v>
      </c>
      <c r="BX211" s="249" t="s">
        <v>1307</v>
      </c>
      <c r="CD211" s="253"/>
      <c r="CE211" s="253"/>
      <c r="CH211" s="253">
        <v>40149</v>
      </c>
    </row>
    <row r="212" spans="4:86">
      <c r="L212" s="223" t="s">
        <v>1765</v>
      </c>
      <c r="M212" s="246" t="s">
        <v>1766</v>
      </c>
      <c r="BK212" s="253"/>
      <c r="BW212" s="249" t="s">
        <v>1310</v>
      </c>
      <c r="CD212" s="253"/>
      <c r="CE212" s="253"/>
      <c r="CH212" s="253">
        <v>40157</v>
      </c>
    </row>
    <row r="213" spans="4:86">
      <c r="L213" s="223" t="s">
        <v>1767</v>
      </c>
      <c r="M213" s="246" t="s">
        <v>1768</v>
      </c>
      <c r="BK213" s="253"/>
      <c r="BW213" s="249" t="s">
        <v>1515</v>
      </c>
      <c r="BX213" s="249" t="s">
        <v>1546</v>
      </c>
      <c r="CD213" s="253"/>
      <c r="CE213" s="253"/>
      <c r="CH213" s="253">
        <v>40148</v>
      </c>
    </row>
    <row r="214" spans="4:86">
      <c r="L214" s="223" t="s">
        <v>1769</v>
      </c>
      <c r="M214" s="246" t="s">
        <v>1770</v>
      </c>
      <c r="BK214" s="253"/>
      <c r="BW214" s="249" t="s">
        <v>1515</v>
      </c>
      <c r="BX214" s="249" t="s">
        <v>1546</v>
      </c>
      <c r="CD214" s="253"/>
      <c r="CE214" s="253"/>
      <c r="CH214" s="253">
        <v>40148</v>
      </c>
    </row>
    <row r="215" spans="4:86">
      <c r="L215" s="223" t="s">
        <v>1771</v>
      </c>
      <c r="M215" s="246" t="s">
        <v>1772</v>
      </c>
      <c r="BK215" s="253"/>
      <c r="BW215" s="249" t="s">
        <v>1515</v>
      </c>
      <c r="BX215" s="249" t="s">
        <v>1546</v>
      </c>
      <c r="CD215" s="253"/>
      <c r="CE215" s="253"/>
      <c r="CH215" s="253">
        <v>40148</v>
      </c>
    </row>
    <row r="216" spans="4:86">
      <c r="D216" s="247"/>
      <c r="E216" s="247"/>
      <c r="F216" s="247"/>
      <c r="G216" s="247"/>
      <c r="H216" s="247"/>
      <c r="I216" s="464"/>
      <c r="J216" s="464"/>
      <c r="K216" s="464"/>
      <c r="L216" s="246" t="s">
        <v>1773</v>
      </c>
      <c r="M216" s="246" t="s">
        <v>1774</v>
      </c>
      <c r="P216" s="464"/>
      <c r="W216" s="247"/>
      <c r="Y216" s="464"/>
      <c r="Z216" s="246" t="s">
        <v>1775</v>
      </c>
      <c r="AG216" s="464"/>
      <c r="AO216" s="464"/>
      <c r="AV216" s="464"/>
      <c r="BC216" s="464"/>
      <c r="BK216" s="434"/>
      <c r="BW216" s="249" t="s">
        <v>1310</v>
      </c>
      <c r="CD216" s="434"/>
      <c r="CE216" s="434"/>
      <c r="CH216" s="247"/>
    </row>
    <row r="217" spans="4:86">
      <c r="L217" s="223" t="s">
        <v>1776</v>
      </c>
      <c r="M217" s="246" t="s">
        <v>1777</v>
      </c>
      <c r="BW217" s="249" t="s">
        <v>1310</v>
      </c>
    </row>
    <row r="218" spans="4:86">
      <c r="L218" s="246" t="s">
        <v>1778</v>
      </c>
      <c r="M218" s="246" t="s">
        <v>1779</v>
      </c>
      <c r="BK218" s="434"/>
      <c r="BW218" s="249" t="s">
        <v>1306</v>
      </c>
      <c r="BX218" s="249" t="s">
        <v>1307</v>
      </c>
      <c r="CD218" s="434"/>
      <c r="CE218" s="434"/>
      <c r="CH218" s="247"/>
    </row>
    <row r="219" spans="4:86">
      <c r="D219" s="247"/>
      <c r="E219" s="247"/>
      <c r="F219" s="247"/>
      <c r="G219" s="247"/>
      <c r="H219" s="247"/>
      <c r="I219" s="464"/>
      <c r="J219" s="464"/>
      <c r="K219" s="464"/>
      <c r="L219" s="246" t="s">
        <v>1780</v>
      </c>
      <c r="M219" s="246" t="s">
        <v>1781</v>
      </c>
      <c r="P219" s="464"/>
      <c r="W219" s="247"/>
      <c r="Y219" s="464"/>
      <c r="Z219" s="246" t="s">
        <v>1782</v>
      </c>
      <c r="AG219" s="464"/>
      <c r="AO219" s="464"/>
      <c r="AV219" s="464"/>
      <c r="BC219" s="464"/>
      <c r="BK219" s="434"/>
      <c r="BW219" s="249" t="s">
        <v>1356</v>
      </c>
      <c r="BX219" s="249" t="s">
        <v>1357</v>
      </c>
      <c r="CD219" s="434"/>
      <c r="CE219" s="434"/>
      <c r="CH219" s="247"/>
    </row>
    <row r="220" spans="4:86">
      <c r="D220" s="247"/>
      <c r="E220" s="247"/>
      <c r="F220" s="247"/>
      <c r="G220" s="247"/>
      <c r="H220" s="247"/>
      <c r="I220" s="464"/>
      <c r="J220" s="464"/>
      <c r="K220" s="464"/>
      <c r="L220" s="246" t="s">
        <v>1783</v>
      </c>
      <c r="M220" s="246" t="s">
        <v>1784</v>
      </c>
      <c r="P220" s="464"/>
      <c r="W220" s="247"/>
      <c r="Y220" s="464"/>
      <c r="Z220" s="246" t="s">
        <v>1785</v>
      </c>
      <c r="AG220" s="464"/>
      <c r="AO220" s="464"/>
      <c r="AV220" s="464"/>
      <c r="BC220" s="464"/>
      <c r="BK220" s="434"/>
      <c r="BW220" s="249" t="s">
        <v>1356</v>
      </c>
      <c r="BX220" s="249" t="s">
        <v>1357</v>
      </c>
      <c r="CD220" s="434"/>
      <c r="CE220" s="434"/>
      <c r="CH220" s="247"/>
    </row>
    <row r="221" spans="4:86">
      <c r="D221" s="247"/>
      <c r="E221" s="247"/>
      <c r="F221" s="247"/>
      <c r="G221" s="247"/>
      <c r="H221" s="247"/>
      <c r="I221" s="464"/>
      <c r="J221" s="464"/>
      <c r="K221" s="464"/>
      <c r="L221" s="246" t="s">
        <v>1786</v>
      </c>
      <c r="M221" s="246" t="s">
        <v>1787</v>
      </c>
      <c r="P221" s="464"/>
      <c r="W221" s="247"/>
      <c r="Y221" s="464"/>
      <c r="AG221" s="464"/>
      <c r="AO221" s="464"/>
      <c r="AV221" s="464"/>
      <c r="BC221" s="464"/>
      <c r="BK221" s="434"/>
      <c r="BW221" s="249" t="s">
        <v>1310</v>
      </c>
      <c r="CD221" s="434"/>
      <c r="CE221" s="434"/>
      <c r="CH221" s="247"/>
    </row>
    <row r="222" spans="4:86" ht="28.5">
      <c r="L222" s="223" t="s">
        <v>1788</v>
      </c>
      <c r="M222" s="246" t="s">
        <v>1789</v>
      </c>
      <c r="BK222" s="253"/>
      <c r="BW222" s="249" t="s">
        <v>1306</v>
      </c>
      <c r="BX222" s="249" t="s">
        <v>1307</v>
      </c>
      <c r="CD222" s="253"/>
      <c r="CE222" s="253"/>
      <c r="CH222" s="253">
        <v>40149</v>
      </c>
    </row>
    <row r="223" spans="4:86">
      <c r="L223" s="223" t="s">
        <v>1790</v>
      </c>
      <c r="M223" s="246" t="s">
        <v>1791</v>
      </c>
      <c r="BK223" s="253"/>
      <c r="BW223" s="249" t="s">
        <v>1306</v>
      </c>
      <c r="BX223" s="249" t="s">
        <v>1307</v>
      </c>
      <c r="CD223" s="253"/>
      <c r="CE223" s="253"/>
      <c r="CH223" s="253">
        <v>40149</v>
      </c>
    </row>
    <row r="224" spans="4:86">
      <c r="L224" s="223" t="s">
        <v>1792</v>
      </c>
      <c r="M224" s="246" t="s">
        <v>1793</v>
      </c>
      <c r="BK224" s="253"/>
      <c r="BW224" s="249" t="s">
        <v>1306</v>
      </c>
      <c r="BX224" s="249" t="s">
        <v>1307</v>
      </c>
      <c r="CD224" s="253"/>
      <c r="CE224" s="253"/>
      <c r="CH224" s="253">
        <v>40149</v>
      </c>
    </row>
    <row r="225" spans="4:86" ht="28.5">
      <c r="L225" s="223" t="s">
        <v>1794</v>
      </c>
      <c r="M225" s="246" t="s">
        <v>1795</v>
      </c>
      <c r="BK225" s="253"/>
      <c r="BW225" s="249" t="s">
        <v>1306</v>
      </c>
      <c r="BX225" s="249" t="s">
        <v>1307</v>
      </c>
      <c r="CD225" s="253"/>
      <c r="CE225" s="253"/>
      <c r="CH225" s="253">
        <v>40149</v>
      </c>
    </row>
    <row r="226" spans="4:86">
      <c r="L226" s="223" t="s">
        <v>1796</v>
      </c>
      <c r="M226" s="246" t="s">
        <v>1797</v>
      </c>
      <c r="BK226" s="253"/>
      <c r="BW226" s="249" t="s">
        <v>1302</v>
      </c>
      <c r="BX226" s="249" t="s">
        <v>1303</v>
      </c>
      <c r="CD226" s="253"/>
      <c r="CE226" s="253"/>
      <c r="CH226" s="253">
        <v>40156</v>
      </c>
    </row>
    <row r="227" spans="4:86" ht="28.5">
      <c r="D227" s="247"/>
      <c r="E227" s="247"/>
      <c r="F227" s="247"/>
      <c r="G227" s="247"/>
      <c r="H227" s="247"/>
      <c r="I227" s="464"/>
      <c r="J227" s="464"/>
      <c r="K227" s="464"/>
      <c r="L227" s="246" t="s">
        <v>1798</v>
      </c>
      <c r="M227" s="246" t="s">
        <v>1799</v>
      </c>
      <c r="P227" s="464"/>
      <c r="W227" s="247"/>
      <c r="Y227" s="464"/>
      <c r="Z227" s="246" t="s">
        <v>1800</v>
      </c>
      <c r="AG227" s="464"/>
      <c r="AO227" s="464"/>
      <c r="AV227" s="464"/>
      <c r="BC227" s="464"/>
      <c r="BK227" s="434"/>
      <c r="BW227" s="249" t="s">
        <v>1356</v>
      </c>
      <c r="BX227" s="249" t="s">
        <v>1357</v>
      </c>
      <c r="CD227" s="434"/>
      <c r="CE227" s="434"/>
      <c r="CH227" s="247"/>
    </row>
    <row r="228" spans="4:86">
      <c r="L228" s="223" t="s">
        <v>1801</v>
      </c>
      <c r="M228" s="246" t="s">
        <v>1802</v>
      </c>
      <c r="BK228" s="253"/>
      <c r="BW228" s="249" t="s">
        <v>1310</v>
      </c>
      <c r="CD228" s="253"/>
      <c r="CE228" s="253"/>
      <c r="CH228" s="253">
        <v>40157</v>
      </c>
    </row>
    <row r="229" spans="4:86">
      <c r="L229" s="223" t="s">
        <v>1803</v>
      </c>
      <c r="M229" s="246" t="s">
        <v>1804</v>
      </c>
      <c r="BW229" s="249" t="s">
        <v>1310</v>
      </c>
    </row>
    <row r="230" spans="4:86">
      <c r="D230" s="247"/>
      <c r="E230" s="247"/>
      <c r="F230" s="247"/>
      <c r="G230" s="247"/>
      <c r="H230" s="247"/>
      <c r="I230" s="464"/>
      <c r="J230" s="464"/>
      <c r="K230" s="464"/>
      <c r="L230" s="246" t="s">
        <v>1805</v>
      </c>
      <c r="M230" s="246" t="s">
        <v>1806</v>
      </c>
      <c r="P230" s="464"/>
      <c r="W230" s="247"/>
      <c r="Y230" s="464"/>
      <c r="AG230" s="464"/>
      <c r="AO230" s="464"/>
      <c r="AV230" s="464"/>
      <c r="BC230" s="464"/>
      <c r="BK230" s="251"/>
      <c r="BW230" s="249" t="s">
        <v>1515</v>
      </c>
      <c r="BX230" s="249" t="s">
        <v>1536</v>
      </c>
      <c r="CD230" s="251"/>
      <c r="CE230" s="251"/>
      <c r="CH230" s="251">
        <v>40148</v>
      </c>
    </row>
    <row r="231" spans="4:86">
      <c r="L231" s="223" t="s">
        <v>1807</v>
      </c>
      <c r="M231" s="246" t="s">
        <v>1808</v>
      </c>
      <c r="BK231" s="253"/>
      <c r="BW231" s="249" t="s">
        <v>1310</v>
      </c>
      <c r="CD231" s="253"/>
      <c r="CE231" s="253"/>
      <c r="CH231" s="253">
        <v>40197</v>
      </c>
    </row>
    <row r="232" spans="4:86">
      <c r="L232" s="223"/>
      <c r="M232" s="246" t="s">
        <v>1810</v>
      </c>
      <c r="Z232" s="246" t="s">
        <v>1811</v>
      </c>
      <c r="BW232" s="249" t="s">
        <v>1285</v>
      </c>
      <c r="BX232" s="249" t="s">
        <v>1809</v>
      </c>
    </row>
    <row r="233" spans="4:86">
      <c r="L233" s="223" t="s">
        <v>1812</v>
      </c>
      <c r="M233" s="246" t="s">
        <v>1813</v>
      </c>
      <c r="BW233" s="249" t="s">
        <v>1310</v>
      </c>
      <c r="BX233" s="249" t="s">
        <v>1558</v>
      </c>
    </row>
    <row r="234" spans="4:86">
      <c r="L234" s="223" t="s">
        <v>1814</v>
      </c>
      <c r="M234" s="246" t="s">
        <v>1815</v>
      </c>
      <c r="BK234" s="253"/>
      <c r="BW234" s="249" t="s">
        <v>1310</v>
      </c>
      <c r="CD234" s="253"/>
      <c r="CE234" s="253"/>
      <c r="CH234" s="253">
        <v>40197</v>
      </c>
    </row>
    <row r="235" spans="4:86">
      <c r="L235" s="223" t="s">
        <v>1816</v>
      </c>
      <c r="M235" s="246" t="s">
        <v>1817</v>
      </c>
      <c r="BK235" s="253"/>
      <c r="BW235" s="249" t="s">
        <v>1310</v>
      </c>
      <c r="CD235" s="253"/>
      <c r="CE235" s="253"/>
      <c r="CH235" s="253">
        <v>39983</v>
      </c>
    </row>
    <row r="236" spans="4:86">
      <c r="L236" s="223" t="s">
        <v>1818</v>
      </c>
      <c r="M236" s="246" t="s">
        <v>1819</v>
      </c>
      <c r="BK236" s="253"/>
      <c r="BW236" s="249" t="s">
        <v>1306</v>
      </c>
      <c r="BX236" s="249" t="s">
        <v>1307</v>
      </c>
      <c r="CD236" s="253"/>
      <c r="CE236" s="253"/>
      <c r="CH236" s="253">
        <v>40149</v>
      </c>
    </row>
    <row r="237" spans="4:86">
      <c r="L237" s="223"/>
      <c r="M237" s="246" t="s">
        <v>1820</v>
      </c>
      <c r="BK237" s="253"/>
      <c r="BW237" s="249" t="s">
        <v>1302</v>
      </c>
      <c r="BX237" s="249" t="s">
        <v>1303</v>
      </c>
      <c r="CD237" s="253"/>
      <c r="CE237" s="253"/>
      <c r="CH237" s="253">
        <v>40157</v>
      </c>
    </row>
    <row r="238" spans="4:86">
      <c r="M238" s="223" t="s">
        <v>1821</v>
      </c>
      <c r="N238" s="223"/>
      <c r="BK238" s="253"/>
      <c r="BW238" s="249" t="s">
        <v>1310</v>
      </c>
      <c r="CD238" s="253"/>
      <c r="CE238" s="253"/>
      <c r="CH238" s="253">
        <v>39981</v>
      </c>
    </row>
    <row r="239" spans="4:86">
      <c r="L239" s="223" t="s">
        <v>1822</v>
      </c>
      <c r="M239" s="246" t="s">
        <v>1823</v>
      </c>
      <c r="BK239" s="253"/>
      <c r="BW239" s="249" t="s">
        <v>1320</v>
      </c>
      <c r="BX239" s="249" t="s">
        <v>1321</v>
      </c>
      <c r="CD239" s="253"/>
      <c r="CE239" s="253"/>
      <c r="CH239" s="253">
        <v>40157</v>
      </c>
    </row>
    <row r="240" spans="4:86">
      <c r="L240" s="223"/>
      <c r="M240" s="246" t="s">
        <v>1824</v>
      </c>
      <c r="Z240" s="246" t="s">
        <v>1825</v>
      </c>
      <c r="BK240" s="253"/>
      <c r="BW240" s="249" t="s">
        <v>1302</v>
      </c>
      <c r="BX240" s="249" t="s">
        <v>1390</v>
      </c>
      <c r="CD240" s="253"/>
      <c r="CE240" s="253"/>
      <c r="CH240" s="253">
        <v>40156</v>
      </c>
    </row>
    <row r="241" spans="4:86">
      <c r="L241" s="246" t="s">
        <v>1826</v>
      </c>
      <c r="M241" s="246" t="s">
        <v>1827</v>
      </c>
      <c r="BW241" s="249" t="s">
        <v>1310</v>
      </c>
      <c r="BX241" s="249" t="s">
        <v>1558</v>
      </c>
    </row>
    <row r="242" spans="4:86">
      <c r="L242" s="223" t="s">
        <v>1828</v>
      </c>
      <c r="M242" s="246" t="s">
        <v>1829</v>
      </c>
      <c r="BK242" s="253"/>
      <c r="BW242" s="249" t="s">
        <v>1306</v>
      </c>
      <c r="BX242" s="249" t="s">
        <v>1307</v>
      </c>
      <c r="CD242" s="253"/>
      <c r="CE242" s="253"/>
      <c r="CH242" s="253">
        <v>40149</v>
      </c>
    </row>
    <row r="243" spans="4:86">
      <c r="D243" s="247"/>
      <c r="E243" s="247"/>
      <c r="F243" s="247"/>
      <c r="G243" s="247"/>
      <c r="H243" s="247"/>
      <c r="I243" s="464"/>
      <c r="J243" s="464"/>
      <c r="K243" s="464"/>
      <c r="L243" s="246" t="s">
        <v>1830</v>
      </c>
      <c r="M243" s="246" t="s">
        <v>1831</v>
      </c>
      <c r="P243" s="464"/>
      <c r="W243" s="247"/>
      <c r="Y243" s="464"/>
      <c r="Z243" s="246" t="s">
        <v>1832</v>
      </c>
      <c r="AG243" s="464"/>
      <c r="AO243" s="464"/>
      <c r="AV243" s="464"/>
      <c r="BC243" s="464"/>
      <c r="BK243" s="434"/>
      <c r="BW243" s="249" t="s">
        <v>1310</v>
      </c>
      <c r="CD243" s="434"/>
      <c r="CE243" s="434"/>
      <c r="CH243" s="247"/>
    </row>
    <row r="244" spans="4:86">
      <c r="L244" s="223" t="s">
        <v>1833</v>
      </c>
      <c r="M244" s="246" t="s">
        <v>1834</v>
      </c>
      <c r="BK244" s="253"/>
      <c r="BW244" s="249" t="s">
        <v>1306</v>
      </c>
      <c r="BX244" s="249" t="s">
        <v>1307</v>
      </c>
      <c r="CD244" s="253"/>
      <c r="CE244" s="253"/>
      <c r="CH244" s="253">
        <v>40149</v>
      </c>
    </row>
    <row r="245" spans="4:86">
      <c r="L245" s="223" t="s">
        <v>1835</v>
      </c>
      <c r="M245" s="246" t="s">
        <v>1836</v>
      </c>
      <c r="BW245" s="249" t="s">
        <v>1310</v>
      </c>
      <c r="BX245" s="249" t="s">
        <v>1558</v>
      </c>
    </row>
    <row r="246" spans="4:86">
      <c r="L246" s="223" t="s">
        <v>1837</v>
      </c>
      <c r="M246" s="246" t="s">
        <v>1838</v>
      </c>
      <c r="BK246" s="253"/>
      <c r="BW246" s="249" t="s">
        <v>1306</v>
      </c>
      <c r="BX246" s="249" t="s">
        <v>1307</v>
      </c>
      <c r="CD246" s="253"/>
      <c r="CE246" s="253"/>
      <c r="CH246" s="253">
        <v>40149</v>
      </c>
    </row>
    <row r="247" spans="4:86">
      <c r="L247" s="223" t="s">
        <v>1839</v>
      </c>
      <c r="M247" s="246" t="s">
        <v>1840</v>
      </c>
      <c r="BK247" s="253"/>
      <c r="BW247" s="249" t="s">
        <v>1306</v>
      </c>
      <c r="BX247" s="249" t="s">
        <v>1307</v>
      </c>
      <c r="CD247" s="253"/>
      <c r="CE247" s="253"/>
      <c r="CH247" s="253">
        <v>40149</v>
      </c>
    </row>
    <row r="248" spans="4:86">
      <c r="L248" s="223" t="s">
        <v>1841</v>
      </c>
      <c r="M248" s="246" t="s">
        <v>1842</v>
      </c>
      <c r="BK248" s="253"/>
      <c r="BW248" s="249" t="s">
        <v>1356</v>
      </c>
      <c r="BX248" s="249" t="s">
        <v>1302</v>
      </c>
      <c r="CD248" s="253"/>
      <c r="CE248" s="253"/>
      <c r="CH248" s="253">
        <v>40148</v>
      </c>
    </row>
    <row r="249" spans="4:86">
      <c r="L249" s="223"/>
      <c r="M249" s="246" t="s">
        <v>1843</v>
      </c>
      <c r="BK249" s="253"/>
      <c r="BW249" s="249" t="s">
        <v>1320</v>
      </c>
      <c r="BX249" s="249" t="s">
        <v>1340</v>
      </c>
      <c r="CD249" s="253"/>
      <c r="CE249" s="253"/>
      <c r="CH249" s="253">
        <v>40153</v>
      </c>
    </row>
    <row r="250" spans="4:86">
      <c r="D250" s="247"/>
      <c r="E250" s="247"/>
      <c r="F250" s="247"/>
      <c r="G250" s="247"/>
      <c r="H250" s="247"/>
      <c r="I250" s="464"/>
      <c r="J250" s="464"/>
      <c r="K250" s="464"/>
      <c r="L250" s="246" t="s">
        <v>1844</v>
      </c>
      <c r="M250" s="246" t="s">
        <v>1845</v>
      </c>
      <c r="P250" s="464"/>
      <c r="W250" s="247"/>
      <c r="Y250" s="464"/>
      <c r="Z250" s="246" t="s">
        <v>1846</v>
      </c>
      <c r="AG250" s="464"/>
      <c r="AO250" s="464"/>
      <c r="AV250" s="464"/>
      <c r="BC250" s="464"/>
      <c r="BK250" s="434"/>
      <c r="BW250" s="249" t="s">
        <v>1356</v>
      </c>
      <c r="BX250" s="249" t="s">
        <v>1357</v>
      </c>
      <c r="CD250" s="434"/>
      <c r="CE250" s="434"/>
      <c r="CH250" s="247"/>
    </row>
    <row r="251" spans="4:86">
      <c r="L251" s="223" t="s">
        <v>1847</v>
      </c>
      <c r="M251" s="246" t="s">
        <v>1848</v>
      </c>
      <c r="BK251" s="253"/>
      <c r="BW251" s="249" t="s">
        <v>1310</v>
      </c>
      <c r="CD251" s="253"/>
      <c r="CE251" s="253"/>
      <c r="CH251" s="253">
        <v>39975</v>
      </c>
    </row>
    <row r="252" spans="4:86">
      <c r="L252" s="223" t="s">
        <v>1849</v>
      </c>
      <c r="M252" s="246" t="s">
        <v>1850</v>
      </c>
      <c r="BW252" s="249" t="s">
        <v>1456</v>
      </c>
      <c r="BX252" s="249" t="s">
        <v>1504</v>
      </c>
    </row>
    <row r="253" spans="4:86">
      <c r="L253" s="223" t="s">
        <v>1851</v>
      </c>
      <c r="M253" s="246" t="s">
        <v>1852</v>
      </c>
      <c r="BW253" s="249" t="s">
        <v>1310</v>
      </c>
    </row>
    <row r="254" spans="4:86">
      <c r="L254" s="223" t="s">
        <v>1853</v>
      </c>
      <c r="M254" s="246" t="s">
        <v>1854</v>
      </c>
      <c r="BK254" s="253"/>
      <c r="BW254" s="249" t="s">
        <v>1306</v>
      </c>
      <c r="BX254" s="249" t="s">
        <v>1307</v>
      </c>
      <c r="CD254" s="253"/>
      <c r="CE254" s="253"/>
      <c r="CH254" s="253">
        <v>40149</v>
      </c>
    </row>
    <row r="255" spans="4:86">
      <c r="D255" s="247"/>
      <c r="E255" s="247"/>
      <c r="F255" s="247"/>
      <c r="G255" s="247"/>
      <c r="H255" s="247"/>
      <c r="I255" s="464"/>
      <c r="J255" s="464"/>
      <c r="K255" s="464"/>
      <c r="L255" s="246" t="s">
        <v>1855</v>
      </c>
      <c r="M255" s="246" t="s">
        <v>1856</v>
      </c>
      <c r="P255" s="464"/>
      <c r="W255" s="247"/>
      <c r="Y255" s="464"/>
      <c r="Z255" s="246" t="s">
        <v>1857</v>
      </c>
      <c r="AG255" s="464"/>
      <c r="AO255" s="464"/>
      <c r="AV255" s="464"/>
      <c r="BC255" s="464"/>
      <c r="BK255" s="434"/>
      <c r="BW255" s="249" t="s">
        <v>1487</v>
      </c>
      <c r="BX255" s="249" t="s">
        <v>1488</v>
      </c>
      <c r="CD255" s="434"/>
      <c r="CE255" s="434"/>
      <c r="CH255" s="247"/>
    </row>
    <row r="256" spans="4:86">
      <c r="D256" s="247"/>
      <c r="E256" s="247"/>
      <c r="F256" s="247"/>
      <c r="G256" s="247"/>
      <c r="H256" s="247"/>
      <c r="I256" s="464"/>
      <c r="J256" s="464"/>
      <c r="K256" s="464"/>
      <c r="L256" s="246" t="s">
        <v>1858</v>
      </c>
      <c r="M256" s="246" t="s">
        <v>1859</v>
      </c>
      <c r="P256" s="464"/>
      <c r="W256" s="247"/>
      <c r="Y256" s="464"/>
      <c r="Z256" s="246" t="s">
        <v>1860</v>
      </c>
      <c r="AG256" s="464"/>
      <c r="AO256" s="464"/>
      <c r="AV256" s="464"/>
      <c r="BC256" s="464"/>
      <c r="BK256" s="434"/>
      <c r="BW256" s="249" t="s">
        <v>1356</v>
      </c>
      <c r="BX256" s="249" t="s">
        <v>1357</v>
      </c>
      <c r="CD256" s="434"/>
      <c r="CE256" s="434"/>
      <c r="CH256" s="247"/>
    </row>
    <row r="257" spans="4:86">
      <c r="L257" s="223" t="s">
        <v>1861</v>
      </c>
      <c r="M257" s="246" t="s">
        <v>1862</v>
      </c>
      <c r="BK257" s="253"/>
      <c r="BW257" s="249" t="s">
        <v>1302</v>
      </c>
      <c r="BX257" s="249" t="s">
        <v>1347</v>
      </c>
      <c r="CD257" s="253"/>
      <c r="CE257" s="253"/>
      <c r="CH257" s="253">
        <v>40156</v>
      </c>
    </row>
    <row r="258" spans="4:86">
      <c r="D258" s="247"/>
      <c r="E258" s="247"/>
      <c r="F258" s="247"/>
      <c r="G258" s="247"/>
      <c r="H258" s="247"/>
      <c r="I258" s="464"/>
      <c r="J258" s="464"/>
      <c r="K258" s="464"/>
      <c r="L258" s="246" t="s">
        <v>1861</v>
      </c>
      <c r="M258" s="246" t="s">
        <v>1863</v>
      </c>
      <c r="P258" s="464"/>
      <c r="W258" s="247"/>
      <c r="Y258" s="464"/>
      <c r="AG258" s="464"/>
      <c r="AO258" s="464"/>
      <c r="AV258" s="464"/>
      <c r="BC258" s="464"/>
      <c r="BK258" s="251"/>
      <c r="BW258" s="249" t="s">
        <v>1302</v>
      </c>
      <c r="BX258" s="249" t="s">
        <v>1347</v>
      </c>
      <c r="CD258" s="251"/>
      <c r="CE258" s="251"/>
      <c r="CH258" s="251">
        <v>40156</v>
      </c>
    </row>
    <row r="259" spans="4:86">
      <c r="L259" s="223" t="s">
        <v>1864</v>
      </c>
      <c r="M259" s="246" t="s">
        <v>1865</v>
      </c>
      <c r="BW259" s="249" t="s">
        <v>1456</v>
      </c>
      <c r="BX259" s="249" t="s">
        <v>1457</v>
      </c>
    </row>
    <row r="260" spans="4:86">
      <c r="D260" s="247"/>
      <c r="E260" s="247"/>
      <c r="F260" s="247"/>
      <c r="G260" s="247"/>
      <c r="H260" s="247"/>
      <c r="I260" s="464"/>
      <c r="J260" s="464"/>
      <c r="K260" s="464"/>
      <c r="L260" s="246" t="s">
        <v>1866</v>
      </c>
      <c r="M260" s="246" t="s">
        <v>1867</v>
      </c>
      <c r="P260" s="464"/>
      <c r="W260" s="247"/>
      <c r="Y260" s="464"/>
      <c r="AG260" s="464"/>
      <c r="AO260" s="464"/>
      <c r="AV260" s="464"/>
      <c r="BC260" s="464"/>
      <c r="BK260" s="434"/>
      <c r="BW260" s="249" t="s">
        <v>1320</v>
      </c>
      <c r="BX260" s="249" t="s">
        <v>1324</v>
      </c>
      <c r="CD260" s="434"/>
      <c r="CE260" s="434"/>
      <c r="CH260" s="247"/>
    </row>
    <row r="261" spans="4:86">
      <c r="L261" s="223" t="s">
        <v>1868</v>
      </c>
      <c r="M261" s="246" t="s">
        <v>1869</v>
      </c>
      <c r="Z261" s="246" t="s">
        <v>1870</v>
      </c>
      <c r="BW261" s="249" t="s">
        <v>1310</v>
      </c>
    </row>
    <row r="262" spans="4:86">
      <c r="L262" s="223" t="s">
        <v>1871</v>
      </c>
      <c r="M262" s="246" t="s">
        <v>1872</v>
      </c>
      <c r="BK262" s="253"/>
      <c r="BW262" s="249" t="s">
        <v>1320</v>
      </c>
      <c r="BX262" s="249" t="s">
        <v>1321</v>
      </c>
      <c r="CD262" s="253"/>
      <c r="CE262" s="253"/>
      <c r="CH262" s="253">
        <v>40157</v>
      </c>
    </row>
    <row r="263" spans="4:86">
      <c r="D263" s="247"/>
      <c r="E263" s="247"/>
      <c r="F263" s="247"/>
      <c r="G263" s="247"/>
      <c r="H263" s="247"/>
      <c r="I263" s="464"/>
      <c r="J263" s="464"/>
      <c r="K263" s="464"/>
      <c r="L263" s="246" t="s">
        <v>1873</v>
      </c>
      <c r="M263" s="246" t="s">
        <v>1874</v>
      </c>
      <c r="P263" s="464"/>
      <c r="W263" s="247"/>
      <c r="Y263" s="464"/>
      <c r="Z263" s="246" t="s">
        <v>1875</v>
      </c>
      <c r="AG263" s="464"/>
      <c r="AO263" s="464"/>
      <c r="AV263" s="464"/>
      <c r="BC263" s="464"/>
      <c r="BK263" s="434"/>
      <c r="BW263" s="249" t="s">
        <v>1310</v>
      </c>
      <c r="CD263" s="434"/>
      <c r="CE263" s="434"/>
      <c r="CH263" s="247"/>
    </row>
    <row r="264" spans="4:86">
      <c r="M264" s="246" t="s">
        <v>1876</v>
      </c>
      <c r="BK264" s="253"/>
      <c r="BW264" s="249" t="s">
        <v>1310</v>
      </c>
      <c r="CD264" s="253"/>
      <c r="CE264" s="253"/>
      <c r="CH264" s="253">
        <v>40197</v>
      </c>
    </row>
    <row r="265" spans="4:86">
      <c r="M265" s="246" t="s">
        <v>1877</v>
      </c>
      <c r="BK265" s="253"/>
      <c r="BW265" s="249" t="s">
        <v>1302</v>
      </c>
      <c r="BX265" s="249" t="s">
        <v>1347</v>
      </c>
      <c r="CD265" s="253"/>
      <c r="CE265" s="253"/>
      <c r="CH265" s="253">
        <v>40156</v>
      </c>
    </row>
    <row r="266" spans="4:86">
      <c r="D266" s="247"/>
      <c r="E266" s="247"/>
      <c r="F266" s="247"/>
      <c r="G266" s="247"/>
      <c r="H266" s="247"/>
      <c r="I266" s="464"/>
      <c r="J266" s="464"/>
      <c r="K266" s="464"/>
      <c r="M266" s="246" t="s">
        <v>1878</v>
      </c>
      <c r="P266" s="464"/>
      <c r="W266" s="247"/>
      <c r="Y266" s="464"/>
      <c r="AG266" s="464"/>
      <c r="AO266" s="464"/>
      <c r="AV266" s="464"/>
      <c r="BC266" s="464"/>
      <c r="BK266" s="251"/>
      <c r="BW266" s="249" t="s">
        <v>1456</v>
      </c>
      <c r="BX266" s="249" t="s">
        <v>1609</v>
      </c>
      <c r="CD266" s="251"/>
      <c r="CE266" s="251"/>
      <c r="CH266" s="251">
        <v>40148</v>
      </c>
    </row>
    <row r="267" spans="4:86">
      <c r="M267" s="246" t="s">
        <v>1879</v>
      </c>
      <c r="BK267" s="253"/>
      <c r="BW267" s="249" t="s">
        <v>1310</v>
      </c>
      <c r="CD267" s="253"/>
      <c r="CE267" s="253"/>
      <c r="CH267" s="253">
        <v>39974</v>
      </c>
    </row>
    <row r="268" spans="4:86">
      <c r="D268" s="247"/>
      <c r="E268" s="247"/>
      <c r="F268" s="247"/>
      <c r="G268" s="247"/>
      <c r="H268" s="247"/>
      <c r="I268" s="464"/>
      <c r="J268" s="464"/>
      <c r="K268" s="464"/>
      <c r="L268" s="246" t="s">
        <v>1881</v>
      </c>
      <c r="M268" s="246" t="s">
        <v>1882</v>
      </c>
      <c r="P268" s="464"/>
      <c r="W268" s="247"/>
      <c r="Y268" s="464"/>
      <c r="AG268" s="464"/>
      <c r="AO268" s="464"/>
      <c r="AV268" s="464"/>
      <c r="BC268" s="464"/>
      <c r="BK268" s="251"/>
      <c r="BW268" s="249" t="s">
        <v>1515</v>
      </c>
      <c r="BX268" s="249" t="s">
        <v>1880</v>
      </c>
      <c r="CD268" s="251"/>
      <c r="CE268" s="251"/>
      <c r="CH268" s="251">
        <v>40148</v>
      </c>
    </row>
    <row r="269" spans="4:86">
      <c r="L269" s="223" t="s">
        <v>1883</v>
      </c>
      <c r="M269" s="246" t="s">
        <v>1884</v>
      </c>
      <c r="BK269" s="253"/>
      <c r="BW269" s="249" t="s">
        <v>1310</v>
      </c>
      <c r="CD269" s="253"/>
      <c r="CE269" s="253"/>
      <c r="CH269" s="253">
        <v>40197</v>
      </c>
    </row>
    <row r="270" spans="4:86">
      <c r="L270" s="223" t="s">
        <v>1885</v>
      </c>
      <c r="M270" s="246" t="s">
        <v>1886</v>
      </c>
      <c r="BK270" s="253"/>
      <c r="BW270" s="249" t="s">
        <v>1657</v>
      </c>
      <c r="BX270" s="249" t="s">
        <v>1516</v>
      </c>
      <c r="CD270" s="253"/>
      <c r="CE270" s="253"/>
      <c r="CH270" s="253">
        <v>40148</v>
      </c>
    </row>
    <row r="271" spans="4:86">
      <c r="L271" s="223" t="s">
        <v>1887</v>
      </c>
      <c r="M271" s="246" t="s">
        <v>1888</v>
      </c>
      <c r="BK271" s="253"/>
      <c r="BW271" s="249" t="s">
        <v>1320</v>
      </c>
      <c r="BX271" s="249" t="s">
        <v>1254</v>
      </c>
      <c r="CD271" s="253"/>
      <c r="CE271" s="253"/>
      <c r="CH271" s="253">
        <v>40157</v>
      </c>
    </row>
    <row r="272" spans="4:86">
      <c r="L272" s="223" t="s">
        <v>1889</v>
      </c>
      <c r="M272" s="246" t="s">
        <v>1890</v>
      </c>
      <c r="Z272" s="246" t="s">
        <v>1891</v>
      </c>
      <c r="BK272" s="253"/>
      <c r="BW272" s="249" t="s">
        <v>1456</v>
      </c>
      <c r="BX272" s="249" t="s">
        <v>1609</v>
      </c>
      <c r="CD272" s="253"/>
      <c r="CE272" s="253"/>
      <c r="CH272" s="253">
        <v>40148</v>
      </c>
    </row>
    <row r="273" spans="4:86">
      <c r="L273" s="223" t="s">
        <v>1892</v>
      </c>
      <c r="M273" s="246" t="s">
        <v>1893</v>
      </c>
      <c r="BK273" s="253"/>
      <c r="BW273" s="249" t="s">
        <v>1306</v>
      </c>
      <c r="BX273" s="249" t="s">
        <v>1307</v>
      </c>
      <c r="CD273" s="253"/>
      <c r="CE273" s="253"/>
      <c r="CH273" s="253">
        <v>40149</v>
      </c>
    </row>
    <row r="274" spans="4:86">
      <c r="L274" s="246" t="s">
        <v>1894</v>
      </c>
      <c r="M274" s="246" t="s">
        <v>1895</v>
      </c>
      <c r="BK274" s="251"/>
      <c r="BW274" s="249" t="s">
        <v>1456</v>
      </c>
      <c r="BX274" s="249" t="s">
        <v>1457</v>
      </c>
      <c r="CD274" s="251"/>
      <c r="CE274" s="251"/>
      <c r="CH274" s="251">
        <v>40148</v>
      </c>
    </row>
    <row r="275" spans="4:86">
      <c r="M275" s="246" t="s">
        <v>1896</v>
      </c>
      <c r="AC275" s="257">
        <v>44096</v>
      </c>
      <c r="BK275" s="253"/>
      <c r="BW275" s="249" t="s">
        <v>1302</v>
      </c>
      <c r="BX275" s="249" t="s">
        <v>1347</v>
      </c>
      <c r="CD275" s="253"/>
      <c r="CE275" s="253"/>
      <c r="CH275" s="253">
        <v>40156</v>
      </c>
    </row>
    <row r="276" spans="4:86">
      <c r="D276" s="247"/>
      <c r="E276" s="247"/>
      <c r="F276" s="247"/>
      <c r="G276" s="247"/>
      <c r="H276" s="247"/>
      <c r="I276" s="464"/>
      <c r="J276" s="464"/>
      <c r="K276" s="464"/>
      <c r="L276" s="246" t="s">
        <v>1897</v>
      </c>
      <c r="M276" s="246" t="s">
        <v>1898</v>
      </c>
      <c r="P276" s="464"/>
      <c r="W276" s="247"/>
      <c r="Y276" s="464"/>
      <c r="Z276" s="246" t="s">
        <v>1899</v>
      </c>
      <c r="AG276" s="464"/>
      <c r="AO276" s="464"/>
      <c r="AV276" s="464"/>
      <c r="BC276" s="464"/>
      <c r="BK276" s="434"/>
      <c r="BW276" s="249" t="s">
        <v>1356</v>
      </c>
      <c r="BX276" s="249" t="s">
        <v>1357</v>
      </c>
      <c r="CD276" s="434"/>
      <c r="CE276" s="434"/>
      <c r="CH276" s="247"/>
    </row>
    <row r="277" spans="4:86">
      <c r="L277" s="223" t="s">
        <v>1900</v>
      </c>
      <c r="M277" s="254" t="s">
        <v>1901</v>
      </c>
      <c r="N277" s="254"/>
      <c r="BK277" s="253"/>
      <c r="BW277" s="249" t="s">
        <v>1310</v>
      </c>
      <c r="CD277" s="253"/>
      <c r="CE277" s="253"/>
      <c r="CH277" s="253">
        <v>40157</v>
      </c>
    </row>
    <row r="278" spans="4:86">
      <c r="L278" s="223" t="s">
        <v>1902</v>
      </c>
      <c r="M278" s="223" t="s">
        <v>1903</v>
      </c>
      <c r="N278" s="223"/>
      <c r="BW278" s="249" t="s">
        <v>1487</v>
      </c>
      <c r="BX278" s="249" t="s">
        <v>1488</v>
      </c>
    </row>
    <row r="279" spans="4:86">
      <c r="D279" s="247"/>
      <c r="E279" s="247"/>
      <c r="F279" s="247"/>
      <c r="G279" s="247"/>
      <c r="H279" s="247"/>
      <c r="I279" s="464"/>
      <c r="J279" s="464"/>
      <c r="K279" s="464"/>
      <c r="L279" s="246" t="s">
        <v>1904</v>
      </c>
      <c r="M279" s="246" t="s">
        <v>1905</v>
      </c>
      <c r="P279" s="464"/>
      <c r="W279" s="247"/>
      <c r="Y279" s="464"/>
      <c r="Z279" s="246" t="s">
        <v>1906</v>
      </c>
      <c r="AG279" s="464"/>
      <c r="AO279" s="464"/>
      <c r="AV279" s="464"/>
      <c r="BC279" s="464"/>
      <c r="BK279" s="434"/>
      <c r="BW279" s="249" t="s">
        <v>1310</v>
      </c>
      <c r="CD279" s="434"/>
      <c r="CE279" s="434"/>
      <c r="CH279" s="247"/>
    </row>
    <row r="280" spans="4:86">
      <c r="L280" s="223" t="s">
        <v>1907</v>
      </c>
      <c r="M280" s="246" t="s">
        <v>1908</v>
      </c>
      <c r="AB280" s="248" t="s">
        <v>1909</v>
      </c>
      <c r="BK280" s="253"/>
      <c r="BW280" s="249" t="s">
        <v>1356</v>
      </c>
      <c r="BX280" s="249" t="s">
        <v>1521</v>
      </c>
      <c r="CD280" s="253"/>
      <c r="CE280" s="253"/>
      <c r="CH280" s="253">
        <v>40148</v>
      </c>
    </row>
    <row r="281" spans="4:86">
      <c r="L281" s="223" t="s">
        <v>1910</v>
      </c>
      <c r="M281" s="246" t="s">
        <v>1911</v>
      </c>
      <c r="BW281" s="249" t="s">
        <v>1310</v>
      </c>
      <c r="BX281" s="249" t="s">
        <v>1558</v>
      </c>
    </row>
    <row r="282" spans="4:86">
      <c r="D282" s="247"/>
      <c r="E282" s="247"/>
      <c r="F282" s="247"/>
      <c r="G282" s="247"/>
      <c r="H282" s="247"/>
      <c r="I282" s="464"/>
      <c r="J282" s="464"/>
      <c r="K282" s="464"/>
      <c r="L282" s="246" t="s">
        <v>1912</v>
      </c>
      <c r="M282" s="246" t="s">
        <v>1913</v>
      </c>
      <c r="P282" s="464"/>
      <c r="W282" s="247"/>
      <c r="Y282" s="464"/>
      <c r="AG282" s="464"/>
      <c r="AO282" s="464"/>
      <c r="AV282" s="464"/>
      <c r="BC282" s="464"/>
      <c r="BK282" s="434"/>
      <c r="BW282" s="249" t="s">
        <v>1320</v>
      </c>
      <c r="BX282" s="249" t="s">
        <v>1324</v>
      </c>
      <c r="CD282" s="434"/>
      <c r="CE282" s="434"/>
      <c r="CH282" s="247"/>
    </row>
    <row r="283" spans="4:86">
      <c r="L283" s="223" t="s">
        <v>1914</v>
      </c>
      <c r="M283" s="246" t="s">
        <v>1915</v>
      </c>
      <c r="BK283" s="253"/>
      <c r="BW283" s="249" t="s">
        <v>1310</v>
      </c>
      <c r="CD283" s="253"/>
      <c r="CE283" s="253"/>
      <c r="CH283" s="253"/>
    </row>
    <row r="284" spans="4:86">
      <c r="L284" s="223" t="s">
        <v>1916</v>
      </c>
      <c r="M284" s="246" t="s">
        <v>1917</v>
      </c>
      <c r="BK284" s="253"/>
      <c r="BW284" s="249" t="s">
        <v>1310</v>
      </c>
      <c r="CD284" s="253"/>
      <c r="CE284" s="253"/>
      <c r="CH284" s="253">
        <v>40157</v>
      </c>
    </row>
    <row r="285" spans="4:86">
      <c r="L285" s="223" t="s">
        <v>1918</v>
      </c>
      <c r="M285" s="246" t="s">
        <v>1919</v>
      </c>
      <c r="BW285" s="249" t="s">
        <v>1310</v>
      </c>
      <c r="BX285" s="249" t="s">
        <v>1558</v>
      </c>
    </row>
    <row r="286" spans="4:86">
      <c r="L286" s="246" t="s">
        <v>1920</v>
      </c>
      <c r="Z286" s="246" t="s">
        <v>1921</v>
      </c>
      <c r="AC286" s="257">
        <v>44096</v>
      </c>
      <c r="BK286" s="253"/>
      <c r="BW286" s="249" t="s">
        <v>1310</v>
      </c>
      <c r="CC286" s="249" t="s">
        <v>24475</v>
      </c>
      <c r="CD286" s="253"/>
      <c r="CE286" s="253"/>
      <c r="CH286" s="253">
        <v>44147</v>
      </c>
    </row>
    <row r="287" spans="4:86">
      <c r="L287" s="223" t="s">
        <v>1922</v>
      </c>
      <c r="M287" s="246" t="s">
        <v>1923</v>
      </c>
      <c r="BK287" s="253"/>
      <c r="BW287" s="249" t="s">
        <v>1320</v>
      </c>
      <c r="BX287" s="249" t="s">
        <v>1321</v>
      </c>
      <c r="CD287" s="253"/>
      <c r="CE287" s="253"/>
      <c r="CH287" s="253">
        <v>40157</v>
      </c>
    </row>
    <row r="288" spans="4:86">
      <c r="L288" s="223" t="s">
        <v>1924</v>
      </c>
      <c r="M288" s="246" t="s">
        <v>1925</v>
      </c>
      <c r="BK288" s="253"/>
      <c r="BW288" s="249" t="s">
        <v>1320</v>
      </c>
      <c r="BX288" s="249" t="s">
        <v>1321</v>
      </c>
      <c r="CD288" s="253"/>
      <c r="CE288" s="253"/>
      <c r="CH288" s="253">
        <v>40157</v>
      </c>
    </row>
    <row r="289" spans="4:86">
      <c r="L289" s="223" t="s">
        <v>1926</v>
      </c>
      <c r="M289" s="246" t="s">
        <v>1927</v>
      </c>
      <c r="BK289" s="253"/>
      <c r="BW289" s="249" t="s">
        <v>1310</v>
      </c>
      <c r="CD289" s="253"/>
      <c r="CE289" s="253"/>
      <c r="CH289" s="253">
        <v>40197</v>
      </c>
    </row>
    <row r="290" spans="4:86">
      <c r="L290" s="223" t="s">
        <v>1928</v>
      </c>
      <c r="M290" s="246" t="s">
        <v>1929</v>
      </c>
      <c r="BK290" s="253"/>
      <c r="BW290" s="249" t="s">
        <v>1310</v>
      </c>
      <c r="CD290" s="253"/>
      <c r="CE290" s="253"/>
      <c r="CH290" s="253">
        <v>40197</v>
      </c>
    </row>
    <row r="291" spans="4:86">
      <c r="L291" s="223" t="s">
        <v>1930</v>
      </c>
      <c r="M291" s="246" t="s">
        <v>1931</v>
      </c>
      <c r="BK291" s="253"/>
      <c r="BW291" s="249" t="s">
        <v>1310</v>
      </c>
      <c r="CD291" s="253"/>
      <c r="CE291" s="253"/>
      <c r="CH291" s="253">
        <v>40197</v>
      </c>
    </row>
    <row r="292" spans="4:86">
      <c r="L292" s="223" t="s">
        <v>1932</v>
      </c>
      <c r="M292" s="246" t="s">
        <v>1933</v>
      </c>
      <c r="Z292" s="246" t="s">
        <v>1934</v>
      </c>
      <c r="BW292" s="249" t="s">
        <v>1456</v>
      </c>
      <c r="BX292" s="249" t="s">
        <v>1504</v>
      </c>
    </row>
    <row r="293" spans="4:86">
      <c r="L293" s="223" t="s">
        <v>1935</v>
      </c>
      <c r="M293" s="246" t="s">
        <v>1936</v>
      </c>
      <c r="BK293" s="253"/>
      <c r="BW293" s="249" t="s">
        <v>1310</v>
      </c>
      <c r="CD293" s="253"/>
      <c r="CE293" s="253"/>
      <c r="CH293" s="253">
        <v>40197</v>
      </c>
    </row>
    <row r="294" spans="4:86">
      <c r="D294" s="247"/>
      <c r="E294" s="247"/>
      <c r="F294" s="247"/>
      <c r="G294" s="247"/>
      <c r="H294" s="247"/>
      <c r="I294" s="464"/>
      <c r="J294" s="464"/>
      <c r="K294" s="464"/>
      <c r="L294" s="246" t="s">
        <v>1937</v>
      </c>
      <c r="M294" s="246" t="s">
        <v>1938</v>
      </c>
      <c r="P294" s="464"/>
      <c r="W294" s="247"/>
      <c r="Y294" s="464"/>
      <c r="Z294" s="246" t="s">
        <v>1939</v>
      </c>
      <c r="AG294" s="464"/>
      <c r="AO294" s="464"/>
      <c r="AV294" s="464"/>
      <c r="BC294" s="464"/>
      <c r="BK294" s="434"/>
      <c r="BW294" s="249" t="s">
        <v>1310</v>
      </c>
      <c r="CD294" s="434"/>
      <c r="CE294" s="434"/>
      <c r="CH294" s="247"/>
    </row>
    <row r="295" spans="4:86">
      <c r="D295" s="247"/>
      <c r="E295" s="247"/>
      <c r="F295" s="247"/>
      <c r="G295" s="247"/>
      <c r="H295" s="247"/>
      <c r="I295" s="464"/>
      <c r="J295" s="464"/>
      <c r="K295" s="464"/>
      <c r="L295" s="246" t="s">
        <v>1940</v>
      </c>
      <c r="M295" s="246" t="s">
        <v>1941</v>
      </c>
      <c r="P295" s="464"/>
      <c r="W295" s="247"/>
      <c r="Y295" s="464"/>
      <c r="Z295" s="246" t="s">
        <v>1942</v>
      </c>
      <c r="AG295" s="464"/>
      <c r="AO295" s="464"/>
      <c r="AV295" s="464"/>
      <c r="BC295" s="464"/>
      <c r="BK295" s="434"/>
      <c r="BW295" s="249" t="s">
        <v>1356</v>
      </c>
      <c r="BX295" s="249" t="s">
        <v>1357</v>
      </c>
      <c r="CD295" s="434"/>
      <c r="CE295" s="434"/>
      <c r="CH295" s="247"/>
    </row>
    <row r="296" spans="4:86">
      <c r="L296" s="223" t="s">
        <v>1943</v>
      </c>
      <c r="M296" s="246" t="s">
        <v>1944</v>
      </c>
      <c r="BK296" s="253"/>
      <c r="BW296" s="249" t="s">
        <v>1310</v>
      </c>
      <c r="CD296" s="253"/>
      <c r="CE296" s="253"/>
      <c r="CH296" s="253">
        <v>40197</v>
      </c>
    </row>
    <row r="297" spans="4:86">
      <c r="L297" s="246" t="s">
        <v>1945</v>
      </c>
      <c r="M297" s="246" t="s">
        <v>1946</v>
      </c>
      <c r="BW297" s="249" t="s">
        <v>1306</v>
      </c>
      <c r="BX297" s="249" t="s">
        <v>1307</v>
      </c>
    </row>
    <row r="298" spans="4:86">
      <c r="L298" s="223" t="s">
        <v>1947</v>
      </c>
      <c r="M298" s="246" t="s">
        <v>1948</v>
      </c>
      <c r="BK298" s="253"/>
      <c r="BW298" s="249" t="s">
        <v>1302</v>
      </c>
      <c r="BX298" s="249" t="s">
        <v>1303</v>
      </c>
      <c r="CD298" s="253"/>
      <c r="CE298" s="253"/>
      <c r="CH298" s="253">
        <v>40157</v>
      </c>
    </row>
    <row r="299" spans="4:86">
      <c r="L299" s="223" t="s">
        <v>1949</v>
      </c>
      <c r="M299" s="246" t="s">
        <v>1950</v>
      </c>
      <c r="BW299" s="249" t="s">
        <v>1310</v>
      </c>
    </row>
    <row r="300" spans="4:86">
      <c r="D300" s="247"/>
      <c r="E300" s="247"/>
      <c r="F300" s="247"/>
      <c r="G300" s="247"/>
      <c r="H300" s="247"/>
      <c r="I300" s="464"/>
      <c r="J300" s="464"/>
      <c r="K300" s="464"/>
      <c r="L300" s="246" t="s">
        <v>1951</v>
      </c>
      <c r="M300" s="246" t="s">
        <v>1952</v>
      </c>
      <c r="P300" s="464"/>
      <c r="W300" s="247"/>
      <c r="Y300" s="464"/>
      <c r="AG300" s="464"/>
      <c r="AO300" s="464"/>
      <c r="AV300" s="464"/>
      <c r="BC300" s="464"/>
      <c r="BK300" s="434"/>
      <c r="BW300" s="249" t="s">
        <v>1310</v>
      </c>
      <c r="CD300" s="434"/>
      <c r="CE300" s="434"/>
      <c r="CH300" s="247"/>
    </row>
    <row r="301" spans="4:86">
      <c r="M301" s="246" t="s">
        <v>1953</v>
      </c>
      <c r="AC301" s="257">
        <v>44096</v>
      </c>
      <c r="BK301" s="253"/>
      <c r="BW301" s="249" t="s">
        <v>1310</v>
      </c>
      <c r="CC301" s="249" t="s">
        <v>24475</v>
      </c>
      <c r="CD301" s="253"/>
      <c r="CE301" s="253"/>
      <c r="CH301" s="253">
        <v>44147</v>
      </c>
    </row>
    <row r="302" spans="4:86">
      <c r="L302" s="223" t="s">
        <v>1954</v>
      </c>
      <c r="M302" s="246" t="s">
        <v>1955</v>
      </c>
      <c r="AC302" s="248" t="s">
        <v>1956</v>
      </c>
      <c r="BW302" s="249" t="s">
        <v>1310</v>
      </c>
    </row>
    <row r="303" spans="4:86">
      <c r="L303" s="223" t="s">
        <v>1957</v>
      </c>
      <c r="M303" s="246" t="s">
        <v>1958</v>
      </c>
      <c r="BW303" s="249" t="s">
        <v>1310</v>
      </c>
    </row>
    <row r="304" spans="4:86">
      <c r="M304" s="223" t="s">
        <v>1959</v>
      </c>
      <c r="Z304" s="246" t="s">
        <v>1960</v>
      </c>
      <c r="AC304" s="257">
        <v>44096</v>
      </c>
      <c r="BW304" s="249" t="s">
        <v>1310</v>
      </c>
      <c r="CC304" s="249" t="s">
        <v>24475</v>
      </c>
      <c r="CH304" s="253">
        <v>44147</v>
      </c>
    </row>
    <row r="305" spans="1:86">
      <c r="D305" s="247"/>
      <c r="E305" s="247"/>
      <c r="F305" s="247"/>
      <c r="G305" s="247"/>
      <c r="H305" s="247"/>
      <c r="I305" s="464"/>
      <c r="J305" s="464"/>
      <c r="K305" s="464"/>
      <c r="L305" s="246" t="s">
        <v>1961</v>
      </c>
      <c r="M305" s="246" t="s">
        <v>1962</v>
      </c>
      <c r="P305" s="464"/>
      <c r="W305" s="247"/>
      <c r="Y305" s="464"/>
      <c r="AG305" s="464"/>
      <c r="AO305" s="464"/>
      <c r="AV305" s="464"/>
      <c r="BC305" s="464"/>
      <c r="BW305" s="249" t="s">
        <v>1320</v>
      </c>
      <c r="BX305" s="249" t="s">
        <v>1324</v>
      </c>
    </row>
    <row r="306" spans="1:86">
      <c r="L306" s="223" t="s">
        <v>1963</v>
      </c>
      <c r="M306" s="246" t="s">
        <v>1964</v>
      </c>
      <c r="BK306" s="253"/>
      <c r="BW306" s="249" t="s">
        <v>1306</v>
      </c>
      <c r="BX306" s="249" t="s">
        <v>1307</v>
      </c>
      <c r="CD306" s="253"/>
      <c r="CE306" s="253"/>
      <c r="CH306" s="253">
        <v>40149</v>
      </c>
    </row>
    <row r="307" spans="1:86">
      <c r="M307" s="246" t="s">
        <v>1966</v>
      </c>
      <c r="Z307" s="246" t="s">
        <v>1967</v>
      </c>
      <c r="BW307" s="249" t="s">
        <v>1285</v>
      </c>
      <c r="BX307" s="249" t="s">
        <v>1965</v>
      </c>
    </row>
    <row r="308" spans="1:86">
      <c r="M308" s="246" t="s">
        <v>1968</v>
      </c>
      <c r="Z308" s="246" t="s">
        <v>1969</v>
      </c>
      <c r="BK308" s="253"/>
      <c r="BW308" s="249" t="s">
        <v>1320</v>
      </c>
      <c r="BX308" s="249" t="s">
        <v>1340</v>
      </c>
      <c r="CD308" s="253"/>
      <c r="CE308" s="253"/>
      <c r="CH308" s="253">
        <v>40155</v>
      </c>
    </row>
    <row r="309" spans="1:86">
      <c r="A309" s="246" t="s">
        <v>1971</v>
      </c>
      <c r="D309" s="247"/>
      <c r="E309" s="247"/>
      <c r="F309" s="247"/>
      <c r="G309" s="247"/>
      <c r="H309" s="247"/>
      <c r="I309" s="464"/>
      <c r="J309" s="464"/>
      <c r="K309" s="464"/>
      <c r="M309" s="246" t="s">
        <v>1970</v>
      </c>
      <c r="P309" s="464"/>
      <c r="W309" s="247"/>
      <c r="Y309" s="464"/>
      <c r="Z309" s="246" t="s">
        <v>1972</v>
      </c>
      <c r="AG309" s="464"/>
      <c r="AO309" s="464"/>
      <c r="AV309" s="464"/>
      <c r="BC309" s="464"/>
      <c r="BK309" s="434"/>
      <c r="BW309" s="249" t="s">
        <v>1487</v>
      </c>
      <c r="BX309" s="249" t="s">
        <v>1488</v>
      </c>
      <c r="CD309" s="434"/>
      <c r="CE309" s="434"/>
      <c r="CH309" s="247"/>
    </row>
    <row r="310" spans="1:86">
      <c r="D310" s="247"/>
      <c r="E310" s="247"/>
      <c r="F310" s="247"/>
      <c r="G310" s="247"/>
      <c r="H310" s="247"/>
      <c r="I310" s="464"/>
      <c r="J310" s="464"/>
      <c r="K310" s="464"/>
      <c r="L310" s="246" t="s">
        <v>1973</v>
      </c>
      <c r="M310" s="246" t="s">
        <v>1974</v>
      </c>
      <c r="P310" s="464"/>
      <c r="W310" s="247"/>
      <c r="Y310" s="464"/>
      <c r="AG310" s="464"/>
      <c r="AO310" s="464"/>
      <c r="AV310" s="464"/>
      <c r="BC310" s="464"/>
      <c r="BK310" s="434"/>
      <c r="BW310" s="249" t="s">
        <v>1487</v>
      </c>
      <c r="BX310" s="249" t="s">
        <v>1488</v>
      </c>
      <c r="CD310" s="434"/>
      <c r="CE310" s="434"/>
      <c r="CH310" s="247"/>
    </row>
    <row r="311" spans="1:86">
      <c r="D311" s="247"/>
      <c r="E311" s="247"/>
      <c r="F311" s="247"/>
      <c r="G311" s="247"/>
      <c r="H311" s="247"/>
      <c r="I311" s="464"/>
      <c r="J311" s="464"/>
      <c r="K311" s="464"/>
      <c r="L311" s="246" t="s">
        <v>1975</v>
      </c>
      <c r="M311" s="246" t="s">
        <v>1976</v>
      </c>
      <c r="P311" s="464"/>
      <c r="W311" s="247"/>
      <c r="Y311" s="464"/>
      <c r="AG311" s="464"/>
      <c r="AO311" s="464"/>
      <c r="AV311" s="464"/>
      <c r="BC311" s="464"/>
      <c r="BK311" s="434"/>
      <c r="BW311" s="249" t="s">
        <v>1310</v>
      </c>
      <c r="CD311" s="434"/>
      <c r="CE311" s="434"/>
      <c r="CH311" s="247"/>
    </row>
    <row r="312" spans="1:86">
      <c r="M312" s="223" t="s">
        <v>1977</v>
      </c>
      <c r="BK312" s="253"/>
      <c r="BW312" s="249" t="s">
        <v>1310</v>
      </c>
      <c r="CD312" s="253"/>
      <c r="CE312" s="253"/>
      <c r="CH312" s="253">
        <v>39981</v>
      </c>
    </row>
    <row r="313" spans="1:86">
      <c r="M313" s="223" t="s">
        <v>1978</v>
      </c>
      <c r="Z313" s="246" t="s">
        <v>1979</v>
      </c>
      <c r="BW313" s="249" t="s">
        <v>1456</v>
      </c>
      <c r="BX313" s="249" t="s">
        <v>1504</v>
      </c>
    </row>
    <row r="314" spans="1:86">
      <c r="M314" s="223" t="s">
        <v>1980</v>
      </c>
      <c r="BK314" s="253"/>
      <c r="BW314" s="249" t="s">
        <v>1310</v>
      </c>
      <c r="CD314" s="253"/>
      <c r="CE314" s="253"/>
      <c r="CH314" s="253">
        <v>39974</v>
      </c>
    </row>
    <row r="315" spans="1:86">
      <c r="D315" s="247"/>
      <c r="E315" s="247"/>
      <c r="F315" s="247"/>
      <c r="G315" s="247"/>
      <c r="H315" s="247"/>
      <c r="I315" s="464"/>
      <c r="J315" s="464"/>
      <c r="K315" s="464"/>
      <c r="L315" s="246" t="s">
        <v>1981</v>
      </c>
      <c r="M315" s="246" t="s">
        <v>1982</v>
      </c>
      <c r="P315" s="464"/>
      <c r="W315" s="247"/>
      <c r="Y315" s="464"/>
      <c r="AG315" s="464"/>
      <c r="AO315" s="464"/>
      <c r="AV315" s="464"/>
      <c r="BC315" s="464"/>
      <c r="BW315" s="249" t="s">
        <v>1320</v>
      </c>
      <c r="BX315" s="249" t="s">
        <v>1324</v>
      </c>
    </row>
    <row r="316" spans="1:86">
      <c r="M316" s="246" t="s">
        <v>1983</v>
      </c>
      <c r="Z316" s="246" t="s">
        <v>1984</v>
      </c>
      <c r="AC316" s="257">
        <v>44096</v>
      </c>
      <c r="BK316" s="253"/>
      <c r="BW316" s="249" t="s">
        <v>1302</v>
      </c>
      <c r="BX316" s="249" t="s">
        <v>1390</v>
      </c>
      <c r="CC316" s="249" t="s">
        <v>24475</v>
      </c>
      <c r="CD316" s="253"/>
      <c r="CE316" s="253"/>
      <c r="CH316" s="253">
        <v>44147</v>
      </c>
    </row>
    <row r="317" spans="1:86">
      <c r="L317" s="223" t="s">
        <v>1985</v>
      </c>
      <c r="M317" s="246" t="s">
        <v>1986</v>
      </c>
      <c r="BK317" s="253"/>
      <c r="BW317" s="249" t="s">
        <v>1320</v>
      </c>
      <c r="BX317" s="249" t="s">
        <v>1321</v>
      </c>
      <c r="CD317" s="253"/>
      <c r="CE317" s="253"/>
      <c r="CH317" s="253">
        <v>40157</v>
      </c>
    </row>
    <row r="318" spans="1:86">
      <c r="L318" s="223" t="s">
        <v>1988</v>
      </c>
      <c r="M318" s="246" t="s">
        <v>1989</v>
      </c>
      <c r="BK318" s="434"/>
      <c r="BW318" s="249" t="s">
        <v>1306</v>
      </c>
      <c r="BX318" s="249" t="s">
        <v>1987</v>
      </c>
      <c r="CD318" s="434"/>
      <c r="CE318" s="434"/>
      <c r="CH318" s="247"/>
    </row>
    <row r="319" spans="1:86" ht="28.5">
      <c r="L319" s="246" t="s">
        <v>1990</v>
      </c>
      <c r="M319" s="246" t="s">
        <v>1991</v>
      </c>
      <c r="Z319" s="246" t="s">
        <v>1992</v>
      </c>
      <c r="BW319" s="249" t="s">
        <v>1356</v>
      </c>
      <c r="BX319" s="249" t="s">
        <v>1357</v>
      </c>
    </row>
    <row r="320" spans="1:86">
      <c r="D320" s="247"/>
      <c r="E320" s="247"/>
      <c r="F320" s="247"/>
      <c r="G320" s="247"/>
      <c r="H320" s="247"/>
      <c r="I320" s="464"/>
      <c r="J320" s="464"/>
      <c r="K320" s="464"/>
      <c r="L320" s="246" t="s">
        <v>1993</v>
      </c>
      <c r="M320" s="246" t="s">
        <v>1994</v>
      </c>
      <c r="P320" s="464"/>
      <c r="W320" s="247"/>
      <c r="Y320" s="464"/>
      <c r="Z320" s="246" t="s">
        <v>1995</v>
      </c>
      <c r="AG320" s="464"/>
      <c r="AO320" s="464"/>
      <c r="AV320" s="464"/>
      <c r="BC320" s="464"/>
      <c r="BK320" s="434"/>
      <c r="BW320" s="249" t="s">
        <v>1310</v>
      </c>
      <c r="CD320" s="434"/>
      <c r="CE320" s="434"/>
      <c r="CH320" s="247"/>
    </row>
    <row r="321" spans="4:86">
      <c r="L321" s="223" t="s">
        <v>1996</v>
      </c>
      <c r="M321" s="246" t="s">
        <v>1997</v>
      </c>
      <c r="BK321" s="253"/>
      <c r="BW321" s="249" t="s">
        <v>1310</v>
      </c>
      <c r="CD321" s="253"/>
      <c r="CE321" s="253"/>
      <c r="CH321" s="253">
        <v>40197</v>
      </c>
    </row>
    <row r="322" spans="4:86">
      <c r="L322" s="223" t="s">
        <v>1998</v>
      </c>
      <c r="M322" s="246" t="s">
        <v>1999</v>
      </c>
      <c r="BK322" s="253"/>
      <c r="BW322" s="249" t="s">
        <v>1310</v>
      </c>
      <c r="CD322" s="253"/>
      <c r="CE322" s="253"/>
      <c r="CH322" s="253">
        <v>39974</v>
      </c>
    </row>
    <row r="323" spans="4:86">
      <c r="M323" s="246" t="s">
        <v>2000</v>
      </c>
      <c r="BK323" s="253"/>
      <c r="BW323" s="249" t="s">
        <v>1302</v>
      </c>
      <c r="BX323" s="249" t="s">
        <v>1303</v>
      </c>
      <c r="CC323" s="249" t="s">
        <v>24475</v>
      </c>
      <c r="CD323" s="253"/>
      <c r="CE323" s="253"/>
      <c r="CH323" s="253">
        <v>44147</v>
      </c>
    </row>
    <row r="324" spans="4:86">
      <c r="L324" s="246" t="s">
        <v>2001</v>
      </c>
      <c r="BK324" s="253"/>
      <c r="BW324" s="249" t="s">
        <v>1302</v>
      </c>
      <c r="BX324" s="249" t="s">
        <v>1303</v>
      </c>
      <c r="CD324" s="253"/>
      <c r="CE324" s="253"/>
      <c r="CH324" s="253">
        <v>40157</v>
      </c>
    </row>
    <row r="325" spans="4:86">
      <c r="D325" s="247"/>
      <c r="E325" s="247"/>
      <c r="F325" s="247"/>
      <c r="G325" s="247"/>
      <c r="H325" s="247"/>
      <c r="I325" s="464"/>
      <c r="J325" s="464"/>
      <c r="K325" s="464"/>
      <c r="L325" s="246" t="s">
        <v>2002</v>
      </c>
      <c r="M325" s="246" t="s">
        <v>2003</v>
      </c>
      <c r="P325" s="464"/>
      <c r="W325" s="247"/>
      <c r="Y325" s="464"/>
      <c r="AG325" s="464"/>
      <c r="AO325" s="464"/>
      <c r="AV325" s="464"/>
      <c r="BC325" s="464"/>
      <c r="BK325" s="251"/>
      <c r="BW325" s="249" t="s">
        <v>1515</v>
      </c>
      <c r="BX325" s="249" t="s">
        <v>1536</v>
      </c>
      <c r="CD325" s="251"/>
      <c r="CE325" s="251"/>
      <c r="CH325" s="251">
        <v>40148</v>
      </c>
    </row>
    <row r="326" spans="4:86">
      <c r="L326" s="223" t="s">
        <v>2004</v>
      </c>
      <c r="M326" s="246" t="s">
        <v>2005</v>
      </c>
      <c r="BK326" s="253"/>
      <c r="BW326" s="249" t="s">
        <v>1310</v>
      </c>
      <c r="CD326" s="253"/>
      <c r="CE326" s="253"/>
      <c r="CH326" s="253">
        <v>40149</v>
      </c>
    </row>
    <row r="327" spans="4:86">
      <c r="L327" s="223" t="s">
        <v>2006</v>
      </c>
      <c r="M327" s="246" t="s">
        <v>2007</v>
      </c>
      <c r="BW327" s="249" t="s">
        <v>1310</v>
      </c>
      <c r="BX327" s="249" t="s">
        <v>1558</v>
      </c>
    </row>
    <row r="328" spans="4:86" ht="28.5">
      <c r="D328" s="247"/>
      <c r="E328" s="247"/>
      <c r="F328" s="247"/>
      <c r="G328" s="247"/>
      <c r="H328" s="247"/>
      <c r="I328" s="464"/>
      <c r="J328" s="464"/>
      <c r="K328" s="464"/>
      <c r="L328" s="246" t="s">
        <v>2008</v>
      </c>
      <c r="M328" s="246" t="s">
        <v>2008</v>
      </c>
      <c r="P328" s="464"/>
      <c r="W328" s="247"/>
      <c r="Y328" s="464"/>
      <c r="Z328" s="246" t="s">
        <v>2009</v>
      </c>
      <c r="AG328" s="464"/>
      <c r="AO328" s="464"/>
      <c r="AV328" s="464"/>
      <c r="BC328" s="464"/>
      <c r="BK328" s="434"/>
      <c r="BW328" s="249" t="s">
        <v>1356</v>
      </c>
      <c r="BX328" s="249" t="s">
        <v>1357</v>
      </c>
      <c r="CD328" s="434"/>
      <c r="CE328" s="434"/>
      <c r="CH328" s="247"/>
    </row>
    <row r="329" spans="4:86">
      <c r="D329" s="314"/>
      <c r="E329" s="314"/>
      <c r="F329" s="314"/>
      <c r="G329" s="314"/>
      <c r="H329" s="314"/>
      <c r="I329" s="464"/>
      <c r="J329" s="464"/>
      <c r="K329" s="464"/>
      <c r="L329" s="246" t="s">
        <v>24460</v>
      </c>
      <c r="M329" s="246" t="s">
        <v>24461</v>
      </c>
      <c r="P329" s="464"/>
      <c r="W329" s="314"/>
      <c r="Y329" s="464"/>
      <c r="AG329" s="464"/>
      <c r="AO329" s="464"/>
      <c r="AV329" s="464"/>
      <c r="BC329" s="464"/>
      <c r="BK329" s="434"/>
      <c r="CD329" s="434"/>
      <c r="CE329" s="434"/>
      <c r="CH329" s="314"/>
    </row>
    <row r="330" spans="4:86">
      <c r="D330" s="314"/>
      <c r="E330" s="314"/>
      <c r="F330" s="314"/>
      <c r="G330" s="314"/>
      <c r="H330" s="314"/>
      <c r="I330" s="464"/>
      <c r="J330" s="464"/>
      <c r="K330" s="464"/>
      <c r="L330" s="246" t="s">
        <v>24462</v>
      </c>
      <c r="M330" s="246" t="s">
        <v>2835</v>
      </c>
      <c r="P330" s="464"/>
      <c r="W330" s="314"/>
      <c r="Y330" s="464"/>
      <c r="AG330" s="464"/>
      <c r="AO330" s="464"/>
      <c r="AV330" s="464"/>
      <c r="BC330" s="464"/>
      <c r="BK330" s="434"/>
      <c r="CD330" s="434"/>
      <c r="CE330" s="434"/>
      <c r="CH330" s="314"/>
    </row>
    <row r="331" spans="4:86">
      <c r="D331" s="314"/>
      <c r="E331" s="314"/>
      <c r="F331" s="314"/>
      <c r="G331" s="314"/>
      <c r="H331" s="314"/>
      <c r="I331" s="464"/>
      <c r="J331" s="464"/>
      <c r="K331" s="464"/>
      <c r="L331" s="246" t="s">
        <v>24463</v>
      </c>
      <c r="M331" s="246" t="s">
        <v>24464</v>
      </c>
      <c r="P331" s="464"/>
      <c r="W331" s="314"/>
      <c r="Y331" s="464"/>
      <c r="AG331" s="464"/>
      <c r="AO331" s="464"/>
      <c r="AV331" s="464"/>
      <c r="BC331" s="464"/>
      <c r="BK331" s="434"/>
      <c r="CD331" s="434"/>
      <c r="CE331" s="434"/>
      <c r="CH331" s="314"/>
    </row>
    <row r="332" spans="4:86">
      <c r="D332" s="314"/>
      <c r="E332" s="314"/>
      <c r="F332" s="314"/>
      <c r="G332" s="314"/>
      <c r="H332" s="314"/>
      <c r="I332" s="464"/>
      <c r="J332" s="464"/>
      <c r="K332" s="464"/>
      <c r="L332" s="246" t="s">
        <v>24465</v>
      </c>
      <c r="M332" s="246" t="s">
        <v>24466</v>
      </c>
      <c r="P332" s="464"/>
      <c r="W332" s="314"/>
      <c r="Y332" s="464"/>
      <c r="AG332" s="464"/>
      <c r="AO332" s="464"/>
      <c r="AV332" s="464"/>
      <c r="BC332" s="464"/>
      <c r="BK332" s="434"/>
      <c r="CD332" s="434"/>
      <c r="CE332" s="434"/>
      <c r="CH332" s="314"/>
    </row>
    <row r="333" spans="4:86">
      <c r="D333" s="314"/>
      <c r="E333" s="314"/>
      <c r="F333" s="314"/>
      <c r="G333" s="314"/>
      <c r="H333" s="314"/>
      <c r="I333" s="464"/>
      <c r="J333" s="464"/>
      <c r="K333" s="464"/>
      <c r="L333" s="246" t="s">
        <v>24467</v>
      </c>
      <c r="M333" s="246" t="s">
        <v>24468</v>
      </c>
      <c r="P333" s="464"/>
      <c r="W333" s="314"/>
      <c r="Y333" s="464"/>
      <c r="AG333" s="464"/>
      <c r="AO333" s="464"/>
      <c r="AV333" s="464"/>
      <c r="BC333" s="464"/>
      <c r="BK333" s="434"/>
      <c r="CD333" s="434"/>
      <c r="CE333" s="434"/>
      <c r="CH333" s="314"/>
    </row>
    <row r="334" spans="4:86">
      <c r="D334" s="314"/>
      <c r="E334" s="314"/>
      <c r="F334" s="314"/>
      <c r="G334" s="314"/>
      <c r="H334" s="314"/>
      <c r="I334" s="464"/>
      <c r="J334" s="464"/>
      <c r="K334" s="464"/>
      <c r="L334" s="246" t="s">
        <v>24469</v>
      </c>
      <c r="M334" s="246" t="s">
        <v>24470</v>
      </c>
      <c r="P334" s="464"/>
      <c r="W334" s="314"/>
      <c r="Y334" s="464"/>
      <c r="AG334" s="464"/>
      <c r="AO334" s="464"/>
      <c r="AV334" s="464"/>
      <c r="BC334" s="464"/>
      <c r="BK334" s="434"/>
      <c r="CD334" s="434"/>
      <c r="CE334" s="434"/>
      <c r="CH334" s="314"/>
    </row>
    <row r="335" spans="4:86">
      <c r="D335" s="314"/>
      <c r="E335" s="314"/>
      <c r="F335" s="314"/>
      <c r="G335" s="314"/>
      <c r="H335" s="314"/>
      <c r="I335" s="464"/>
      <c r="J335" s="464"/>
      <c r="K335" s="464"/>
      <c r="L335" s="246" t="s">
        <v>24471</v>
      </c>
      <c r="M335" s="246" t="s">
        <v>24472</v>
      </c>
      <c r="P335" s="464"/>
      <c r="W335" s="314"/>
      <c r="Y335" s="464"/>
      <c r="AG335" s="464"/>
      <c r="AO335" s="464"/>
      <c r="AV335" s="464"/>
      <c r="BC335" s="464"/>
      <c r="BK335" s="434"/>
      <c r="CD335" s="434"/>
      <c r="CE335" s="434"/>
      <c r="CH335" s="314"/>
    </row>
    <row r="336" spans="4:86">
      <c r="D336" s="314"/>
      <c r="E336" s="314"/>
      <c r="F336" s="314"/>
      <c r="G336" s="314"/>
      <c r="H336" s="314"/>
      <c r="I336" s="464"/>
      <c r="J336" s="464"/>
      <c r="K336" s="464"/>
      <c r="L336" s="288"/>
      <c r="P336" s="464"/>
      <c r="W336" s="314"/>
      <c r="Y336" s="464"/>
      <c r="AG336" s="464"/>
      <c r="AO336" s="464"/>
      <c r="AV336" s="464"/>
      <c r="BC336" s="464"/>
      <c r="BK336" s="434"/>
      <c r="CD336" s="434"/>
      <c r="CE336" s="434"/>
      <c r="CH336" s="314"/>
    </row>
    <row r="337" spans="4:86">
      <c r="D337" s="314"/>
      <c r="E337" s="314"/>
      <c r="F337" s="314"/>
      <c r="G337" s="314"/>
      <c r="H337" s="314"/>
      <c r="I337" s="464"/>
      <c r="J337" s="464"/>
      <c r="K337" s="464"/>
      <c r="L337" s="288"/>
      <c r="P337" s="464"/>
      <c r="W337" s="314"/>
      <c r="Y337" s="464"/>
      <c r="AG337" s="464"/>
      <c r="AO337" s="464"/>
      <c r="AV337" s="464"/>
      <c r="BC337" s="464"/>
      <c r="BK337" s="434"/>
      <c r="CD337" s="434"/>
      <c r="CE337" s="434"/>
      <c r="CH337" s="314"/>
    </row>
    <row r="338" spans="4:86">
      <c r="D338" s="314"/>
      <c r="E338" s="314"/>
      <c r="F338" s="314"/>
      <c r="G338" s="314"/>
      <c r="H338" s="314"/>
      <c r="I338" s="464"/>
      <c r="J338" s="464"/>
      <c r="K338" s="464"/>
      <c r="L338" s="288"/>
      <c r="P338" s="464"/>
      <c r="W338" s="314"/>
      <c r="Y338" s="464"/>
      <c r="AG338" s="464"/>
      <c r="AO338" s="464"/>
      <c r="AV338" s="464"/>
      <c r="BC338" s="464"/>
      <c r="BK338" s="434"/>
      <c r="CD338" s="434"/>
      <c r="CE338" s="434"/>
      <c r="CH338" s="314"/>
    </row>
    <row r="339" spans="4:86">
      <c r="D339" s="314"/>
      <c r="E339" s="314"/>
      <c r="F339" s="314"/>
      <c r="G339" s="314"/>
      <c r="H339" s="314"/>
      <c r="I339" s="464"/>
      <c r="J339" s="464"/>
      <c r="K339" s="464"/>
      <c r="L339" s="288"/>
      <c r="P339" s="464"/>
      <c r="W339" s="314"/>
      <c r="Y339" s="464"/>
      <c r="AG339" s="464"/>
      <c r="AO339" s="464"/>
      <c r="AV339" s="464"/>
      <c r="BC339" s="464"/>
      <c r="BK339" s="434"/>
      <c r="CD339" s="434"/>
      <c r="CE339" s="434"/>
      <c r="CH339" s="314"/>
    </row>
    <row r="340" spans="4:86">
      <c r="M340" s="246" t="s">
        <v>24459</v>
      </c>
      <c r="Z340" s="246" t="s">
        <v>2010</v>
      </c>
      <c r="AC340" s="257"/>
      <c r="BK340" s="253"/>
      <c r="BW340" s="249" t="s">
        <v>1302</v>
      </c>
      <c r="BX340" s="249" t="s">
        <v>1374</v>
      </c>
      <c r="CD340" s="253"/>
      <c r="CE340" s="253"/>
      <c r="CH340" s="253">
        <v>40156</v>
      </c>
    </row>
    <row r="341" spans="4:86">
      <c r="L341" s="223" t="s">
        <v>2011</v>
      </c>
      <c r="M341" s="246" t="s">
        <v>2012</v>
      </c>
      <c r="BK341" s="253"/>
      <c r="BW341" s="249" t="s">
        <v>1306</v>
      </c>
      <c r="BX341" s="249" t="s">
        <v>1307</v>
      </c>
      <c r="CD341" s="253"/>
      <c r="CE341" s="253"/>
      <c r="CH341" s="253">
        <v>40149</v>
      </c>
    </row>
    <row r="342" spans="4:86">
      <c r="L342" s="223" t="s">
        <v>2013</v>
      </c>
      <c r="M342" s="246" t="s">
        <v>2014</v>
      </c>
      <c r="BW342" s="249" t="s">
        <v>1310</v>
      </c>
      <c r="BX342" s="249" t="s">
        <v>1558</v>
      </c>
    </row>
    <row r="343" spans="4:86">
      <c r="D343" s="247"/>
      <c r="E343" s="247"/>
      <c r="F343" s="247"/>
      <c r="G343" s="247"/>
      <c r="H343" s="247"/>
      <c r="I343" s="464"/>
      <c r="J343" s="464"/>
      <c r="K343" s="464"/>
      <c r="L343" s="246" t="s">
        <v>2015</v>
      </c>
      <c r="M343" s="246" t="s">
        <v>2016</v>
      </c>
      <c r="P343" s="464"/>
      <c r="W343" s="247"/>
      <c r="Y343" s="464"/>
      <c r="Z343" s="246" t="s">
        <v>2017</v>
      </c>
      <c r="AG343" s="464"/>
      <c r="AO343" s="464"/>
      <c r="AV343" s="464"/>
      <c r="BC343" s="464"/>
      <c r="BK343" s="434"/>
      <c r="BW343" s="249" t="s">
        <v>1310</v>
      </c>
      <c r="CD343" s="434"/>
      <c r="CE343" s="434"/>
      <c r="CH343" s="247"/>
    </row>
    <row r="344" spans="4:86">
      <c r="D344" s="247"/>
      <c r="E344" s="247"/>
      <c r="F344" s="247"/>
      <c r="G344" s="247"/>
      <c r="H344" s="247"/>
      <c r="I344" s="464"/>
      <c r="J344" s="464"/>
      <c r="K344" s="464"/>
      <c r="L344" s="246" t="s">
        <v>2018</v>
      </c>
      <c r="M344" s="246" t="s">
        <v>2019</v>
      </c>
      <c r="P344" s="464"/>
      <c r="W344" s="247"/>
      <c r="Y344" s="464"/>
      <c r="Z344" s="246" t="s">
        <v>2020</v>
      </c>
      <c r="AG344" s="464"/>
      <c r="AO344" s="464"/>
      <c r="AV344" s="464"/>
      <c r="BC344" s="464"/>
      <c r="BK344" s="434"/>
      <c r="BW344" s="249" t="s">
        <v>1356</v>
      </c>
      <c r="BX344" s="249" t="s">
        <v>1357</v>
      </c>
      <c r="CD344" s="434"/>
      <c r="CE344" s="434"/>
      <c r="CH344" s="247"/>
    </row>
    <row r="345" spans="4:86">
      <c r="L345" s="223" t="s">
        <v>2021</v>
      </c>
      <c r="M345" s="246" t="s">
        <v>2022</v>
      </c>
      <c r="BK345" s="253"/>
      <c r="BW345" s="249" t="s">
        <v>1306</v>
      </c>
      <c r="BX345" s="249" t="s">
        <v>1307</v>
      </c>
      <c r="CD345" s="253"/>
      <c r="CE345" s="253"/>
      <c r="CH345" s="253">
        <v>40149</v>
      </c>
    </row>
    <row r="346" spans="4:86">
      <c r="L346" s="223" t="s">
        <v>2023</v>
      </c>
      <c r="M346" s="246" t="s">
        <v>2024</v>
      </c>
      <c r="BK346" s="253"/>
      <c r="BW346" s="249" t="s">
        <v>1356</v>
      </c>
      <c r="BX346" s="249" t="s">
        <v>1521</v>
      </c>
      <c r="CD346" s="253"/>
      <c r="CE346" s="253"/>
      <c r="CH346" s="253">
        <v>40148</v>
      </c>
    </row>
    <row r="347" spans="4:86">
      <c r="L347" s="223" t="s">
        <v>2025</v>
      </c>
      <c r="M347" s="246" t="s">
        <v>2026</v>
      </c>
      <c r="BK347" s="253"/>
      <c r="BW347" s="249" t="s">
        <v>1306</v>
      </c>
      <c r="BX347" s="249" t="s">
        <v>1307</v>
      </c>
      <c r="CD347" s="253"/>
      <c r="CE347" s="253"/>
      <c r="CH347" s="253">
        <v>40149</v>
      </c>
    </row>
    <row r="348" spans="4:86" ht="28.5">
      <c r="L348" s="223" t="s">
        <v>2027</v>
      </c>
      <c r="M348" s="246" t="s">
        <v>2028</v>
      </c>
      <c r="Z348" s="246" t="s">
        <v>2029</v>
      </c>
      <c r="BK348" s="253"/>
      <c r="BW348" s="249" t="s">
        <v>1310</v>
      </c>
      <c r="CD348" s="253"/>
      <c r="CE348" s="253"/>
      <c r="CH348" s="253">
        <v>40157</v>
      </c>
    </row>
    <row r="349" spans="4:86" ht="28.5">
      <c r="D349" s="247"/>
      <c r="E349" s="247"/>
      <c r="F349" s="247"/>
      <c r="G349" s="247"/>
      <c r="H349" s="247"/>
      <c r="I349" s="464"/>
      <c r="J349" s="464"/>
      <c r="K349" s="464"/>
      <c r="L349" s="246" t="s">
        <v>2030</v>
      </c>
      <c r="M349" s="246" t="s">
        <v>2031</v>
      </c>
      <c r="P349" s="464"/>
      <c r="W349" s="247"/>
      <c r="Y349" s="464"/>
      <c r="Z349" s="246" t="s">
        <v>2032</v>
      </c>
      <c r="AG349" s="464"/>
      <c r="AO349" s="464"/>
      <c r="AV349" s="464"/>
      <c r="BC349" s="464"/>
      <c r="BK349" s="434"/>
      <c r="BW349" s="249" t="s">
        <v>1356</v>
      </c>
      <c r="BX349" s="249" t="s">
        <v>1357</v>
      </c>
      <c r="CD349" s="434"/>
      <c r="CE349" s="434"/>
      <c r="CH349" s="247"/>
    </row>
    <row r="350" spans="4:86">
      <c r="D350" s="247"/>
      <c r="E350" s="247"/>
      <c r="F350" s="247"/>
      <c r="G350" s="247"/>
      <c r="H350" s="247"/>
      <c r="I350" s="464"/>
      <c r="J350" s="464"/>
      <c r="K350" s="464"/>
      <c r="L350" s="246" t="s">
        <v>2033</v>
      </c>
      <c r="M350" s="246" t="s">
        <v>2034</v>
      </c>
      <c r="P350" s="464"/>
      <c r="W350" s="247"/>
      <c r="Y350" s="464"/>
      <c r="Z350" s="246" t="s">
        <v>2035</v>
      </c>
      <c r="AG350" s="464"/>
      <c r="AO350" s="464"/>
      <c r="AV350" s="464"/>
      <c r="BC350" s="464"/>
      <c r="BK350" s="434"/>
      <c r="BW350" s="249" t="s">
        <v>1356</v>
      </c>
      <c r="BX350" s="249" t="s">
        <v>1357</v>
      </c>
      <c r="CD350" s="434"/>
      <c r="CE350" s="434"/>
      <c r="CH350" s="247"/>
    </row>
    <row r="351" spans="4:86">
      <c r="D351" s="247"/>
      <c r="E351" s="247"/>
      <c r="F351" s="247"/>
      <c r="G351" s="247"/>
      <c r="H351" s="247"/>
      <c r="I351" s="464"/>
      <c r="J351" s="464"/>
      <c r="K351" s="464"/>
      <c r="L351" s="246" t="s">
        <v>2036</v>
      </c>
      <c r="M351" s="246" t="s">
        <v>2037</v>
      </c>
      <c r="P351" s="464"/>
      <c r="W351" s="247"/>
      <c r="Y351" s="464"/>
      <c r="AG351" s="464"/>
      <c r="AO351" s="464"/>
      <c r="AV351" s="464"/>
      <c r="BC351" s="464"/>
      <c r="BK351" s="434"/>
      <c r="BW351" s="249" t="s">
        <v>1310</v>
      </c>
      <c r="CD351" s="434"/>
      <c r="CE351" s="434"/>
      <c r="CH351" s="247"/>
    </row>
    <row r="352" spans="4:86">
      <c r="D352" s="247"/>
      <c r="E352" s="247"/>
      <c r="F352" s="247"/>
      <c r="G352" s="247"/>
      <c r="H352" s="247"/>
      <c r="I352" s="464"/>
      <c r="J352" s="464"/>
      <c r="K352" s="464"/>
      <c r="L352" s="246" t="s">
        <v>2038</v>
      </c>
      <c r="M352" s="246" t="s">
        <v>2039</v>
      </c>
      <c r="P352" s="464"/>
      <c r="W352" s="247"/>
      <c r="Y352" s="464"/>
      <c r="Z352" s="246" t="s">
        <v>2040</v>
      </c>
      <c r="AG352" s="464"/>
      <c r="AO352" s="464"/>
      <c r="AV352" s="464"/>
      <c r="BC352" s="464"/>
      <c r="BK352" s="434"/>
      <c r="BW352" s="249" t="s">
        <v>1356</v>
      </c>
      <c r="BX352" s="249" t="s">
        <v>1357</v>
      </c>
      <c r="CD352" s="434"/>
      <c r="CE352" s="434"/>
      <c r="CH352" s="247"/>
    </row>
    <row r="353" spans="4:86">
      <c r="L353" s="223" t="s">
        <v>2041</v>
      </c>
      <c r="M353" s="246" t="s">
        <v>2042</v>
      </c>
      <c r="BW353" s="249" t="s">
        <v>1310</v>
      </c>
    </row>
    <row r="354" spans="4:86">
      <c r="D354" s="247"/>
      <c r="E354" s="247"/>
      <c r="F354" s="247"/>
      <c r="G354" s="247"/>
      <c r="H354" s="247"/>
      <c r="I354" s="464"/>
      <c r="J354" s="464"/>
      <c r="K354" s="464"/>
      <c r="L354" s="246" t="s">
        <v>2043</v>
      </c>
      <c r="M354" s="246" t="s">
        <v>2044</v>
      </c>
      <c r="P354" s="464"/>
      <c r="W354" s="247"/>
      <c r="Y354" s="464"/>
      <c r="AG354" s="464"/>
      <c r="AO354" s="464"/>
      <c r="AV354" s="464"/>
      <c r="BC354" s="464"/>
      <c r="BK354" s="434"/>
      <c r="BW354" s="249" t="s">
        <v>1310</v>
      </c>
      <c r="CD354" s="434"/>
      <c r="CE354" s="434"/>
      <c r="CH354" s="247"/>
    </row>
    <row r="355" spans="4:86">
      <c r="L355" s="223" t="s">
        <v>2045</v>
      </c>
      <c r="M355" s="246" t="s">
        <v>2046</v>
      </c>
      <c r="AB355" s="248" t="s">
        <v>2047</v>
      </c>
      <c r="BK355" s="253"/>
      <c r="BW355" s="249" t="s">
        <v>1356</v>
      </c>
      <c r="BX355" s="249" t="s">
        <v>1521</v>
      </c>
      <c r="CD355" s="253"/>
      <c r="CE355" s="253"/>
      <c r="CH355" s="253">
        <v>40148</v>
      </c>
    </row>
    <row r="356" spans="4:86" ht="28.5">
      <c r="L356" s="223" t="s">
        <v>2048</v>
      </c>
      <c r="M356" s="246" t="s">
        <v>2049</v>
      </c>
      <c r="BK356" s="253"/>
      <c r="BW356" s="249" t="s">
        <v>1515</v>
      </c>
      <c r="BX356" s="249" t="s">
        <v>1546</v>
      </c>
      <c r="CD356" s="253"/>
      <c r="CE356" s="253"/>
      <c r="CH356" s="253">
        <v>40148</v>
      </c>
    </row>
    <row r="357" spans="4:86">
      <c r="L357" s="246" t="s">
        <v>2050</v>
      </c>
      <c r="M357" s="246" t="s">
        <v>2051</v>
      </c>
      <c r="BK357" s="434"/>
      <c r="BW357" s="249" t="s">
        <v>1456</v>
      </c>
      <c r="BX357" s="249" t="s">
        <v>1457</v>
      </c>
      <c r="CD357" s="434"/>
      <c r="CE357" s="434"/>
      <c r="CH357" s="247"/>
    </row>
    <row r="358" spans="4:86">
      <c r="D358" s="247"/>
      <c r="E358" s="247"/>
      <c r="F358" s="247"/>
      <c r="G358" s="247"/>
      <c r="H358" s="247"/>
      <c r="I358" s="464"/>
      <c r="J358" s="464"/>
      <c r="K358" s="464"/>
      <c r="L358" s="246" t="s">
        <v>2052</v>
      </c>
      <c r="M358" s="246" t="s">
        <v>2053</v>
      </c>
      <c r="P358" s="464"/>
      <c r="W358" s="247"/>
      <c r="Y358" s="464"/>
      <c r="AG358" s="464"/>
      <c r="AO358" s="464"/>
      <c r="AV358" s="464"/>
      <c r="BC358" s="464"/>
      <c r="BK358" s="434"/>
      <c r="BW358" s="249" t="s">
        <v>1456</v>
      </c>
      <c r="BX358" s="249" t="s">
        <v>1457</v>
      </c>
      <c r="CD358" s="434"/>
      <c r="CE358" s="434"/>
      <c r="CH358" s="247"/>
    </row>
    <row r="359" spans="4:86" ht="28.5">
      <c r="L359" s="223" t="s">
        <v>2054</v>
      </c>
      <c r="M359" s="246" t="s">
        <v>2055</v>
      </c>
      <c r="Q359" s="246" t="s">
        <v>2057</v>
      </c>
      <c r="Z359" s="246" t="s">
        <v>2056</v>
      </c>
      <c r="BK359" s="253"/>
      <c r="BW359" s="249" t="s">
        <v>1356</v>
      </c>
      <c r="BX359" s="249" t="s">
        <v>1357</v>
      </c>
      <c r="CD359" s="253"/>
      <c r="CE359" s="253"/>
      <c r="CH359" s="253">
        <v>40148</v>
      </c>
    </row>
    <row r="360" spans="4:86">
      <c r="D360" s="247"/>
      <c r="E360" s="247"/>
      <c r="F360" s="247"/>
      <c r="G360" s="247"/>
      <c r="H360" s="247"/>
      <c r="I360" s="464"/>
      <c r="J360" s="464"/>
      <c r="K360" s="464"/>
      <c r="L360" s="246" t="s">
        <v>2058</v>
      </c>
      <c r="M360" s="246" t="s">
        <v>2059</v>
      </c>
      <c r="P360" s="464"/>
      <c r="W360" s="247"/>
      <c r="Y360" s="464"/>
      <c r="Z360" s="246" t="s">
        <v>2060</v>
      </c>
      <c r="AG360" s="464"/>
      <c r="AO360" s="464"/>
      <c r="AV360" s="464"/>
      <c r="BC360" s="464"/>
      <c r="BK360" s="434"/>
      <c r="BW360" s="249" t="s">
        <v>1310</v>
      </c>
      <c r="CD360" s="434"/>
      <c r="CE360" s="434"/>
      <c r="CH360" s="247"/>
    </row>
    <row r="361" spans="4:86">
      <c r="D361" s="247"/>
      <c r="E361" s="247"/>
      <c r="F361" s="247"/>
      <c r="G361" s="247"/>
      <c r="H361" s="247"/>
      <c r="I361" s="464"/>
      <c r="J361" s="464"/>
      <c r="K361" s="464"/>
      <c r="L361" s="246" t="s">
        <v>2061</v>
      </c>
      <c r="M361" s="246" t="s">
        <v>2062</v>
      </c>
      <c r="P361" s="464"/>
      <c r="W361" s="247"/>
      <c r="Y361" s="464"/>
      <c r="AG361" s="464"/>
      <c r="AO361" s="464"/>
      <c r="AV361" s="464"/>
      <c r="BC361" s="464"/>
      <c r="BK361" s="434"/>
      <c r="BW361" s="249" t="s">
        <v>1310</v>
      </c>
      <c r="CD361" s="434"/>
      <c r="CE361" s="434"/>
      <c r="CH361" s="247"/>
    </row>
    <row r="362" spans="4:86">
      <c r="L362" s="223" t="s">
        <v>2063</v>
      </c>
      <c r="M362" s="246" t="s">
        <v>2064</v>
      </c>
      <c r="BK362" s="253"/>
      <c r="BW362" s="249" t="s">
        <v>1515</v>
      </c>
      <c r="BX362" s="249" t="s">
        <v>1546</v>
      </c>
      <c r="CD362" s="253"/>
      <c r="CE362" s="253"/>
      <c r="CH362" s="253">
        <v>40148</v>
      </c>
    </row>
    <row r="363" spans="4:86">
      <c r="L363" s="223" t="s">
        <v>2065</v>
      </c>
      <c r="M363" s="246" t="s">
        <v>2066</v>
      </c>
      <c r="BW363" s="249" t="s">
        <v>1310</v>
      </c>
      <c r="BX363" s="249" t="s">
        <v>1558</v>
      </c>
    </row>
    <row r="364" spans="4:86">
      <c r="L364" s="223" t="s">
        <v>2067</v>
      </c>
      <c r="M364" s="246" t="s">
        <v>2068</v>
      </c>
      <c r="BK364" s="253"/>
      <c r="BW364" s="249" t="s">
        <v>1306</v>
      </c>
      <c r="BX364" s="249" t="s">
        <v>1307</v>
      </c>
      <c r="CD364" s="253"/>
      <c r="CE364" s="253"/>
      <c r="CH364" s="253">
        <v>40149</v>
      </c>
    </row>
    <row r="365" spans="4:86">
      <c r="L365" s="223" t="s">
        <v>2069</v>
      </c>
      <c r="M365" s="246" t="s">
        <v>2070</v>
      </c>
      <c r="BK365" s="253"/>
      <c r="BW365" s="249" t="s">
        <v>1306</v>
      </c>
      <c r="BX365" s="249" t="s">
        <v>1307</v>
      </c>
      <c r="CD365" s="253"/>
      <c r="CE365" s="253"/>
      <c r="CH365" s="253">
        <v>40149</v>
      </c>
    </row>
    <row r="366" spans="4:86">
      <c r="L366" s="223" t="s">
        <v>2071</v>
      </c>
      <c r="M366" s="246" t="s">
        <v>2072</v>
      </c>
      <c r="BK366" s="253"/>
      <c r="BW366" s="249" t="s">
        <v>1306</v>
      </c>
      <c r="BX366" s="249" t="s">
        <v>1307</v>
      </c>
      <c r="CD366" s="253"/>
      <c r="CE366" s="253"/>
      <c r="CH366" s="253">
        <v>40149</v>
      </c>
    </row>
    <row r="367" spans="4:86">
      <c r="L367" s="223" t="s">
        <v>2073</v>
      </c>
      <c r="M367" s="246" t="s">
        <v>2074</v>
      </c>
      <c r="BK367" s="253"/>
      <c r="BW367" s="249" t="s">
        <v>1306</v>
      </c>
      <c r="BX367" s="249" t="s">
        <v>1307</v>
      </c>
      <c r="CD367" s="253"/>
      <c r="CE367" s="253"/>
      <c r="CH367" s="253">
        <v>40149</v>
      </c>
    </row>
    <row r="368" spans="4:86">
      <c r="L368" s="223" t="s">
        <v>2075</v>
      </c>
      <c r="M368" s="246" t="s">
        <v>2076</v>
      </c>
      <c r="BK368" s="253"/>
      <c r="BW368" s="249" t="s">
        <v>1310</v>
      </c>
      <c r="CD368" s="253"/>
      <c r="CE368" s="253"/>
      <c r="CH368" s="253"/>
    </row>
    <row r="369" spans="4:86" ht="28.5">
      <c r="L369" s="223" t="s">
        <v>2077</v>
      </c>
      <c r="M369" s="246" t="s">
        <v>2078</v>
      </c>
      <c r="Q369" s="246" t="s">
        <v>2079</v>
      </c>
      <c r="BK369" s="253"/>
      <c r="BW369" s="249" t="s">
        <v>1310</v>
      </c>
      <c r="CD369" s="253"/>
      <c r="CE369" s="253"/>
      <c r="CH369" s="253">
        <v>40149</v>
      </c>
    </row>
    <row r="370" spans="4:86">
      <c r="L370" s="223" t="s">
        <v>2080</v>
      </c>
      <c r="M370" s="246" t="s">
        <v>2081</v>
      </c>
      <c r="BW370" s="249" t="s">
        <v>1310</v>
      </c>
      <c r="BX370" s="249" t="s">
        <v>1558</v>
      </c>
    </row>
    <row r="371" spans="4:86">
      <c r="L371" s="223" t="s">
        <v>2082</v>
      </c>
      <c r="M371" s="246" t="s">
        <v>2083</v>
      </c>
      <c r="BK371" s="253"/>
      <c r="BW371" s="249" t="s">
        <v>1356</v>
      </c>
      <c r="BX371" s="249" t="s">
        <v>1880</v>
      </c>
      <c r="CD371" s="253"/>
      <c r="CE371" s="253"/>
      <c r="CH371" s="253">
        <v>40153</v>
      </c>
    </row>
    <row r="372" spans="4:86">
      <c r="L372" s="223" t="s">
        <v>2084</v>
      </c>
      <c r="M372" s="246" t="s">
        <v>2085</v>
      </c>
      <c r="BW372" s="249" t="s">
        <v>1310</v>
      </c>
    </row>
    <row r="373" spans="4:86">
      <c r="L373" s="223" t="s">
        <v>2086</v>
      </c>
      <c r="M373" s="246" t="s">
        <v>2087</v>
      </c>
      <c r="BK373" s="253"/>
      <c r="BW373" s="249" t="s">
        <v>1306</v>
      </c>
      <c r="BX373" s="249" t="s">
        <v>1307</v>
      </c>
      <c r="CD373" s="253"/>
      <c r="CE373" s="253"/>
      <c r="CH373" s="253">
        <v>40149</v>
      </c>
    </row>
    <row r="374" spans="4:86">
      <c r="L374" s="223" t="s">
        <v>2088</v>
      </c>
      <c r="M374" s="246" t="s">
        <v>2089</v>
      </c>
      <c r="BK374" s="253"/>
      <c r="BW374" s="249" t="s">
        <v>1306</v>
      </c>
      <c r="BX374" s="249" t="s">
        <v>1307</v>
      </c>
      <c r="CD374" s="253"/>
      <c r="CE374" s="253"/>
      <c r="CH374" s="253">
        <v>40149</v>
      </c>
    </row>
    <row r="375" spans="4:86">
      <c r="L375" s="223" t="s">
        <v>2090</v>
      </c>
      <c r="M375" s="246" t="s">
        <v>2091</v>
      </c>
      <c r="BK375" s="253"/>
      <c r="BW375" s="249" t="s">
        <v>1306</v>
      </c>
      <c r="BX375" s="249" t="s">
        <v>1307</v>
      </c>
      <c r="CD375" s="253"/>
      <c r="CE375" s="253"/>
      <c r="CH375" s="253">
        <v>40149</v>
      </c>
    </row>
    <row r="376" spans="4:86">
      <c r="D376" s="247"/>
      <c r="E376" s="247"/>
      <c r="F376" s="247"/>
      <c r="G376" s="247"/>
      <c r="H376" s="247"/>
      <c r="I376" s="464"/>
      <c r="J376" s="464"/>
      <c r="K376" s="464"/>
      <c r="L376" s="246" t="s">
        <v>2092</v>
      </c>
      <c r="M376" s="246" t="s">
        <v>2093</v>
      </c>
      <c r="P376" s="464"/>
      <c r="W376" s="247"/>
      <c r="Y376" s="464"/>
      <c r="AG376" s="464"/>
      <c r="AO376" s="464"/>
      <c r="AV376" s="464"/>
      <c r="BC376" s="464"/>
      <c r="BK376" s="251"/>
      <c r="BW376" s="249" t="s">
        <v>1515</v>
      </c>
      <c r="BX376" s="249" t="s">
        <v>1536</v>
      </c>
      <c r="CD376" s="251"/>
      <c r="CE376" s="251"/>
      <c r="CH376" s="251">
        <v>40148</v>
      </c>
    </row>
    <row r="377" spans="4:86">
      <c r="L377" s="223" t="s">
        <v>2094</v>
      </c>
      <c r="M377" s="246" t="s">
        <v>2095</v>
      </c>
      <c r="BK377" s="253"/>
      <c r="BW377" s="249" t="s">
        <v>1306</v>
      </c>
      <c r="BX377" s="249" t="s">
        <v>1307</v>
      </c>
      <c r="CD377" s="253"/>
      <c r="CE377" s="253"/>
      <c r="CH377" s="253">
        <v>40149</v>
      </c>
    </row>
    <row r="378" spans="4:86">
      <c r="L378" s="223" t="s">
        <v>2096</v>
      </c>
      <c r="M378" s="246" t="s">
        <v>2097</v>
      </c>
      <c r="BK378" s="253"/>
      <c r="BW378" s="249" t="s">
        <v>1306</v>
      </c>
      <c r="BX378" s="249" t="s">
        <v>1307</v>
      </c>
      <c r="CD378" s="253"/>
      <c r="CE378" s="253"/>
      <c r="CH378" s="253">
        <v>40149</v>
      </c>
    </row>
    <row r="379" spans="4:86">
      <c r="L379" s="223" t="s">
        <v>2098</v>
      </c>
      <c r="M379" s="246" t="s">
        <v>2099</v>
      </c>
      <c r="BK379" s="253"/>
      <c r="BW379" s="249" t="s">
        <v>1310</v>
      </c>
      <c r="CD379" s="253"/>
      <c r="CE379" s="253"/>
      <c r="CH379" s="253">
        <v>39960</v>
      </c>
    </row>
    <row r="380" spans="4:86">
      <c r="L380" s="223" t="s">
        <v>2100</v>
      </c>
      <c r="M380" s="246" t="s">
        <v>2101</v>
      </c>
      <c r="BK380" s="253"/>
      <c r="BW380" s="249" t="s">
        <v>1306</v>
      </c>
      <c r="BX380" s="249" t="s">
        <v>1307</v>
      </c>
      <c r="CD380" s="253"/>
      <c r="CE380" s="253"/>
      <c r="CH380" s="253">
        <v>40149</v>
      </c>
    </row>
    <row r="381" spans="4:86">
      <c r="D381" s="247"/>
      <c r="E381" s="247"/>
      <c r="F381" s="247"/>
      <c r="G381" s="247"/>
      <c r="H381" s="247"/>
      <c r="I381" s="464"/>
      <c r="J381" s="464"/>
      <c r="K381" s="464"/>
      <c r="L381" s="246" t="s">
        <v>2102</v>
      </c>
      <c r="M381" s="246" t="s">
        <v>2103</v>
      </c>
      <c r="P381" s="464"/>
      <c r="W381" s="247"/>
      <c r="Y381" s="464"/>
      <c r="AG381" s="464"/>
      <c r="AO381" s="464"/>
      <c r="AV381" s="464"/>
      <c r="BC381" s="464"/>
      <c r="BK381" s="434"/>
      <c r="BW381" s="249" t="s">
        <v>1310</v>
      </c>
      <c r="BX381" s="249" t="s">
        <v>1558</v>
      </c>
      <c r="CD381" s="434"/>
      <c r="CE381" s="434"/>
      <c r="CH381" s="247"/>
    </row>
    <row r="382" spans="4:86">
      <c r="D382" s="247"/>
      <c r="E382" s="247"/>
      <c r="F382" s="247"/>
      <c r="G382" s="247"/>
      <c r="H382" s="247"/>
      <c r="I382" s="464"/>
      <c r="J382" s="464"/>
      <c r="K382" s="464"/>
      <c r="L382" s="246" t="s">
        <v>2104</v>
      </c>
      <c r="M382" s="246" t="s">
        <v>2105</v>
      </c>
      <c r="P382" s="464"/>
      <c r="W382" s="247"/>
      <c r="Y382" s="464"/>
      <c r="AG382" s="464"/>
      <c r="AO382" s="464"/>
      <c r="AV382" s="464"/>
      <c r="BC382" s="464"/>
      <c r="BK382" s="251"/>
      <c r="BW382" s="249" t="s">
        <v>1515</v>
      </c>
      <c r="BX382" s="249" t="s">
        <v>1536</v>
      </c>
      <c r="CD382" s="251"/>
      <c r="CE382" s="251"/>
      <c r="CH382" s="251">
        <v>40148</v>
      </c>
    </row>
    <row r="383" spans="4:86">
      <c r="D383" s="247"/>
      <c r="E383" s="247"/>
      <c r="F383" s="247"/>
      <c r="G383" s="247"/>
      <c r="H383" s="247"/>
      <c r="I383" s="464"/>
      <c r="J383" s="464"/>
      <c r="K383" s="464"/>
      <c r="L383" s="246" t="s">
        <v>2106</v>
      </c>
      <c r="M383" s="246" t="s">
        <v>2107</v>
      </c>
      <c r="P383" s="464"/>
      <c r="W383" s="247"/>
      <c r="Y383" s="464"/>
      <c r="AG383" s="464"/>
      <c r="AO383" s="464"/>
      <c r="AV383" s="464"/>
      <c r="BC383" s="464"/>
      <c r="BK383" s="434"/>
      <c r="BW383" s="249" t="s">
        <v>1320</v>
      </c>
      <c r="BX383" s="249" t="s">
        <v>1324</v>
      </c>
      <c r="CD383" s="434"/>
      <c r="CE383" s="434"/>
      <c r="CH383" s="247"/>
    </row>
    <row r="384" spans="4:86">
      <c r="D384" s="247"/>
      <c r="E384" s="247"/>
      <c r="F384" s="247"/>
      <c r="G384" s="247"/>
      <c r="H384" s="247"/>
      <c r="I384" s="464"/>
      <c r="J384" s="464"/>
      <c r="K384" s="464"/>
      <c r="L384" s="246" t="s">
        <v>2108</v>
      </c>
      <c r="M384" s="246" t="s">
        <v>2109</v>
      </c>
      <c r="P384" s="464"/>
      <c r="W384" s="247"/>
      <c r="Y384" s="464"/>
      <c r="AG384" s="464"/>
      <c r="AO384" s="464"/>
      <c r="AV384" s="464"/>
      <c r="BC384" s="464"/>
      <c r="BK384" s="251"/>
      <c r="BW384" s="249" t="s">
        <v>1515</v>
      </c>
      <c r="BX384" s="249" t="s">
        <v>1536</v>
      </c>
      <c r="CD384" s="251"/>
      <c r="CE384" s="251"/>
      <c r="CH384" s="251">
        <v>40148</v>
      </c>
    </row>
    <row r="385" spans="4:86">
      <c r="L385" s="223" t="s">
        <v>2110</v>
      </c>
      <c r="M385" s="246" t="s">
        <v>2111</v>
      </c>
      <c r="BK385" s="253"/>
      <c r="BW385" s="249" t="s">
        <v>1306</v>
      </c>
      <c r="BX385" s="249" t="s">
        <v>1307</v>
      </c>
      <c r="CD385" s="253"/>
      <c r="CE385" s="253"/>
      <c r="CH385" s="253">
        <v>40149</v>
      </c>
    </row>
    <row r="386" spans="4:86">
      <c r="L386" s="223" t="s">
        <v>2112</v>
      </c>
      <c r="M386" s="246" t="s">
        <v>2113</v>
      </c>
      <c r="BW386" s="249" t="s">
        <v>1310</v>
      </c>
    </row>
    <row r="387" spans="4:86">
      <c r="L387" s="223" t="s">
        <v>2114</v>
      </c>
      <c r="M387" s="254" t="s">
        <v>2113</v>
      </c>
      <c r="N387" s="254"/>
      <c r="BK387" s="253"/>
      <c r="BW387" s="249" t="s">
        <v>1310</v>
      </c>
      <c r="CD387" s="253"/>
      <c r="CE387" s="253"/>
      <c r="CH387" s="253">
        <v>40157</v>
      </c>
    </row>
    <row r="388" spans="4:86">
      <c r="L388" s="223" t="s">
        <v>2115</v>
      </c>
      <c r="M388" s="246" t="s">
        <v>2116</v>
      </c>
      <c r="BK388" s="253"/>
      <c r="BW388" s="249" t="s">
        <v>1306</v>
      </c>
      <c r="BX388" s="249" t="s">
        <v>1307</v>
      </c>
      <c r="CD388" s="253"/>
      <c r="CE388" s="253"/>
      <c r="CH388" s="253">
        <v>40149</v>
      </c>
    </row>
    <row r="389" spans="4:86">
      <c r="L389" s="223" t="s">
        <v>2117</v>
      </c>
      <c r="M389" s="246" t="s">
        <v>2118</v>
      </c>
      <c r="BK389" s="253"/>
      <c r="BW389" s="249" t="s">
        <v>1306</v>
      </c>
      <c r="BX389" s="249" t="s">
        <v>1307</v>
      </c>
      <c r="CD389" s="253"/>
      <c r="CE389" s="253"/>
      <c r="CH389" s="253">
        <v>40149</v>
      </c>
    </row>
    <row r="390" spans="4:86" collapsed="1">
      <c r="D390" s="247"/>
      <c r="E390" s="247"/>
      <c r="F390" s="247"/>
      <c r="G390" s="247"/>
      <c r="H390" s="247"/>
      <c r="I390" s="464"/>
      <c r="J390" s="464"/>
      <c r="K390" s="464"/>
      <c r="L390" s="246" t="s">
        <v>2119</v>
      </c>
      <c r="M390" s="246" t="s">
        <v>2120</v>
      </c>
      <c r="P390" s="464"/>
      <c r="W390" s="247"/>
      <c r="Y390" s="464"/>
      <c r="AG390" s="464"/>
      <c r="AO390" s="464"/>
      <c r="AV390" s="464"/>
      <c r="BC390" s="464"/>
      <c r="BK390" s="251"/>
      <c r="BW390" s="249" t="s">
        <v>1515</v>
      </c>
      <c r="BX390" s="249" t="s">
        <v>1536</v>
      </c>
      <c r="CD390" s="251"/>
      <c r="CE390" s="251"/>
      <c r="CH390" s="251">
        <v>40148</v>
      </c>
    </row>
    <row r="391" spans="4:86">
      <c r="D391" s="247"/>
      <c r="E391" s="247"/>
      <c r="F391" s="247"/>
      <c r="G391" s="247"/>
      <c r="H391" s="247"/>
      <c r="I391" s="464"/>
      <c r="J391" s="464"/>
      <c r="K391" s="464"/>
      <c r="L391" s="246" t="s">
        <v>2121</v>
      </c>
      <c r="M391" s="246" t="s">
        <v>2122</v>
      </c>
      <c r="P391" s="464"/>
      <c r="W391" s="247"/>
      <c r="Y391" s="464"/>
      <c r="AG391" s="464"/>
      <c r="AO391" s="464"/>
      <c r="AV391" s="464"/>
      <c r="BC391" s="464"/>
      <c r="BK391" s="434"/>
      <c r="BW391" s="249" t="s">
        <v>1320</v>
      </c>
      <c r="BX391" s="249" t="s">
        <v>1324</v>
      </c>
      <c r="CD391" s="434"/>
      <c r="CE391" s="434"/>
      <c r="CH391" s="247"/>
    </row>
    <row r="392" spans="4:86">
      <c r="L392" s="223" t="s">
        <v>2123</v>
      </c>
      <c r="M392" s="246" t="s">
        <v>2124</v>
      </c>
      <c r="BK392" s="253"/>
      <c r="BW392" s="249" t="s">
        <v>1306</v>
      </c>
      <c r="BX392" s="249" t="s">
        <v>1307</v>
      </c>
      <c r="CD392" s="253"/>
      <c r="CE392" s="253"/>
      <c r="CH392" s="253">
        <v>40149</v>
      </c>
    </row>
    <row r="393" spans="4:86">
      <c r="D393" s="247"/>
      <c r="E393" s="247"/>
      <c r="F393" s="247"/>
      <c r="G393" s="247"/>
      <c r="H393" s="247"/>
      <c r="I393" s="464"/>
      <c r="J393" s="464"/>
      <c r="K393" s="464"/>
      <c r="L393" s="246" t="s">
        <v>2125</v>
      </c>
      <c r="M393" s="246" t="s">
        <v>2126</v>
      </c>
      <c r="P393" s="464"/>
      <c r="W393" s="247"/>
      <c r="Y393" s="464"/>
      <c r="AG393" s="464"/>
      <c r="AO393" s="464"/>
      <c r="AV393" s="464"/>
      <c r="BC393" s="464"/>
      <c r="BK393" s="434"/>
      <c r="BW393" s="249" t="s">
        <v>1320</v>
      </c>
      <c r="BX393" s="249" t="s">
        <v>1324</v>
      </c>
      <c r="CD393" s="434"/>
      <c r="CE393" s="434"/>
      <c r="CH393" s="247"/>
    </row>
    <row r="394" spans="4:86">
      <c r="L394" s="223" t="s">
        <v>2127</v>
      </c>
      <c r="M394" s="246" t="s">
        <v>2128</v>
      </c>
      <c r="BK394" s="253"/>
      <c r="BW394" s="249" t="s">
        <v>1310</v>
      </c>
      <c r="CD394" s="253"/>
      <c r="CE394" s="253"/>
      <c r="CH394" s="253">
        <v>40157</v>
      </c>
    </row>
    <row r="395" spans="4:86">
      <c r="L395" s="223" t="s">
        <v>2129</v>
      </c>
      <c r="M395" s="246" t="s">
        <v>2130</v>
      </c>
      <c r="Z395" s="246" t="s">
        <v>2131</v>
      </c>
      <c r="BW395" s="249" t="s">
        <v>1310</v>
      </c>
    </row>
    <row r="396" spans="4:86">
      <c r="L396" s="223" t="s">
        <v>2132</v>
      </c>
      <c r="M396" s="246" t="s">
        <v>2133</v>
      </c>
      <c r="BK396" s="253"/>
      <c r="BW396" s="249" t="s">
        <v>1320</v>
      </c>
      <c r="BX396" s="249" t="s">
        <v>1254</v>
      </c>
      <c r="CD396" s="253"/>
      <c r="CE396" s="253"/>
      <c r="CH396" s="253">
        <v>40157</v>
      </c>
    </row>
    <row r="397" spans="4:86">
      <c r="L397" s="223" t="s">
        <v>2134</v>
      </c>
      <c r="M397" s="246" t="s">
        <v>2135</v>
      </c>
      <c r="BK397" s="253"/>
      <c r="BW397" s="249" t="s">
        <v>1456</v>
      </c>
      <c r="BX397" s="249" t="s">
        <v>1609</v>
      </c>
      <c r="CD397" s="253"/>
      <c r="CE397" s="253"/>
      <c r="CH397" s="253">
        <v>39982</v>
      </c>
    </row>
    <row r="398" spans="4:86">
      <c r="D398" s="247"/>
      <c r="E398" s="247"/>
      <c r="F398" s="247"/>
      <c r="G398" s="247"/>
      <c r="H398" s="247"/>
      <c r="I398" s="464"/>
      <c r="J398" s="464"/>
      <c r="K398" s="464"/>
      <c r="L398" s="246" t="s">
        <v>2136</v>
      </c>
      <c r="M398" s="246" t="s">
        <v>2137</v>
      </c>
      <c r="P398" s="464"/>
      <c r="W398" s="247"/>
      <c r="Y398" s="464"/>
      <c r="Z398" s="246" t="s">
        <v>2138</v>
      </c>
      <c r="AG398" s="464"/>
      <c r="AO398" s="464"/>
      <c r="AV398" s="464"/>
      <c r="BC398" s="464"/>
      <c r="BK398" s="434"/>
      <c r="BW398" s="249" t="s">
        <v>1356</v>
      </c>
      <c r="BX398" s="249" t="s">
        <v>1357</v>
      </c>
      <c r="CD398" s="434"/>
      <c r="CE398" s="434"/>
      <c r="CH398" s="247"/>
    </row>
    <row r="399" spans="4:86">
      <c r="D399" s="247"/>
      <c r="E399" s="247"/>
      <c r="F399" s="247"/>
      <c r="G399" s="247"/>
      <c r="H399" s="247"/>
      <c r="I399" s="464"/>
      <c r="J399" s="464"/>
      <c r="K399" s="464"/>
      <c r="M399" s="246" t="s">
        <v>2139</v>
      </c>
      <c r="P399" s="464"/>
      <c r="W399" s="247"/>
      <c r="Y399" s="464"/>
      <c r="AG399" s="464"/>
      <c r="AO399" s="464"/>
      <c r="AV399" s="464"/>
      <c r="BC399" s="464"/>
      <c r="BK399" s="434"/>
      <c r="BW399" s="249" t="s">
        <v>1310</v>
      </c>
      <c r="CD399" s="434"/>
      <c r="CE399" s="434"/>
      <c r="CH399" s="247"/>
    </row>
    <row r="400" spans="4:86">
      <c r="M400" s="246" t="s">
        <v>2140</v>
      </c>
      <c r="Z400" s="246" t="s">
        <v>2141</v>
      </c>
      <c r="BK400" s="253"/>
      <c r="BW400" s="249" t="s">
        <v>1302</v>
      </c>
      <c r="BX400" s="249" t="s">
        <v>1303</v>
      </c>
      <c r="CD400" s="253"/>
      <c r="CE400" s="253"/>
      <c r="CH400" s="253">
        <v>40157</v>
      </c>
    </row>
    <row r="401" spans="1:86">
      <c r="M401" s="254" t="s">
        <v>2142</v>
      </c>
      <c r="Z401" s="246" t="s">
        <v>2143</v>
      </c>
      <c r="BW401" s="249" t="s">
        <v>1456</v>
      </c>
      <c r="BX401" s="249" t="s">
        <v>1504</v>
      </c>
    </row>
    <row r="402" spans="1:86" ht="28.5">
      <c r="A402" s="246" t="s">
        <v>2145</v>
      </c>
      <c r="M402" s="246" t="s">
        <v>2144</v>
      </c>
      <c r="Z402" s="246" t="s">
        <v>2146</v>
      </c>
      <c r="BK402" s="253"/>
      <c r="BW402" s="249" t="s">
        <v>1310</v>
      </c>
      <c r="CD402" s="253"/>
      <c r="CE402" s="253"/>
      <c r="CH402" s="253">
        <v>39961</v>
      </c>
    </row>
    <row r="403" spans="1:86">
      <c r="D403" s="247"/>
      <c r="E403" s="247"/>
      <c r="F403" s="247"/>
      <c r="G403" s="247"/>
      <c r="H403" s="247"/>
      <c r="I403" s="464"/>
      <c r="J403" s="464"/>
      <c r="K403" s="464"/>
      <c r="L403" s="246" t="s">
        <v>2147</v>
      </c>
      <c r="M403" s="246" t="s">
        <v>2148</v>
      </c>
      <c r="P403" s="464"/>
      <c r="W403" s="247"/>
      <c r="Y403" s="464"/>
      <c r="AG403" s="464"/>
      <c r="AO403" s="464"/>
      <c r="AV403" s="464"/>
      <c r="BC403" s="464"/>
      <c r="BK403" s="434"/>
      <c r="BW403" s="249" t="s">
        <v>1320</v>
      </c>
      <c r="BX403" s="249" t="s">
        <v>1470</v>
      </c>
      <c r="CD403" s="434"/>
      <c r="CE403" s="434"/>
      <c r="CH403" s="247"/>
    </row>
    <row r="404" spans="1:86">
      <c r="L404" s="223" t="s">
        <v>2149</v>
      </c>
      <c r="M404" s="246" t="s">
        <v>2150</v>
      </c>
      <c r="BW404" s="249" t="s">
        <v>1310</v>
      </c>
    </row>
    <row r="405" spans="1:86">
      <c r="L405" s="223" t="s">
        <v>2151</v>
      </c>
      <c r="M405" s="246" t="s">
        <v>2152</v>
      </c>
      <c r="BW405" s="249" t="s">
        <v>1306</v>
      </c>
      <c r="BX405" s="249" t="s">
        <v>1987</v>
      </c>
    </row>
    <row r="406" spans="1:86">
      <c r="L406" s="223" t="s">
        <v>2153</v>
      </c>
      <c r="M406" s="246" t="s">
        <v>2154</v>
      </c>
      <c r="AB406" s="248" t="s">
        <v>2155</v>
      </c>
      <c r="BK406" s="253"/>
      <c r="BW406" s="249" t="s">
        <v>1356</v>
      </c>
      <c r="BX406" s="249" t="s">
        <v>1521</v>
      </c>
      <c r="CD406" s="253"/>
      <c r="CE406" s="253"/>
      <c r="CH406" s="253">
        <v>40148</v>
      </c>
    </row>
    <row r="407" spans="1:86">
      <c r="L407" s="223" t="s">
        <v>2156</v>
      </c>
      <c r="M407" s="246" t="s">
        <v>2157</v>
      </c>
      <c r="BW407" s="249" t="s">
        <v>1310</v>
      </c>
    </row>
    <row r="408" spans="1:86">
      <c r="L408" s="223" t="s">
        <v>2158</v>
      </c>
      <c r="M408" s="246" t="s">
        <v>2159</v>
      </c>
      <c r="AB408" s="248" t="s">
        <v>2160</v>
      </c>
      <c r="BK408" s="253"/>
      <c r="BW408" s="249" t="s">
        <v>1356</v>
      </c>
      <c r="BX408" s="249" t="s">
        <v>1521</v>
      </c>
      <c r="CD408" s="253"/>
      <c r="CE408" s="253"/>
      <c r="CH408" s="253">
        <v>40148</v>
      </c>
    </row>
    <row r="409" spans="1:86">
      <c r="L409" s="223" t="s">
        <v>2161</v>
      </c>
      <c r="M409" s="246" t="s">
        <v>2162</v>
      </c>
      <c r="BK409" s="253"/>
      <c r="BW409" s="249" t="s">
        <v>1302</v>
      </c>
      <c r="BX409" s="249" t="s">
        <v>1347</v>
      </c>
      <c r="CD409" s="253"/>
      <c r="CE409" s="253"/>
      <c r="CH409" s="253">
        <v>40156</v>
      </c>
    </row>
    <row r="410" spans="1:86">
      <c r="M410" s="246" t="s">
        <v>2163</v>
      </c>
      <c r="Z410" s="246" t="s">
        <v>2164</v>
      </c>
      <c r="AC410" s="257">
        <v>44096</v>
      </c>
      <c r="BK410" s="253"/>
      <c r="BW410" s="249" t="s">
        <v>1302</v>
      </c>
      <c r="BX410" s="249" t="s">
        <v>1390</v>
      </c>
      <c r="CC410" s="249" t="s">
        <v>24475</v>
      </c>
      <c r="CD410" s="253"/>
      <c r="CE410" s="253"/>
      <c r="CH410" s="253">
        <v>44147</v>
      </c>
    </row>
    <row r="411" spans="1:86">
      <c r="D411" s="247"/>
      <c r="E411" s="247"/>
      <c r="F411" s="247"/>
      <c r="G411" s="247"/>
      <c r="H411" s="247"/>
      <c r="I411" s="464"/>
      <c r="J411" s="464"/>
      <c r="K411" s="464"/>
      <c r="L411" s="246" t="s">
        <v>2165</v>
      </c>
      <c r="M411" s="246" t="s">
        <v>2166</v>
      </c>
      <c r="P411" s="464"/>
      <c r="W411" s="247"/>
      <c r="Y411" s="464"/>
      <c r="Z411" s="246" t="s">
        <v>2167</v>
      </c>
      <c r="AG411" s="464"/>
      <c r="AO411" s="464"/>
      <c r="AV411" s="464"/>
      <c r="BC411" s="464"/>
      <c r="BK411" s="434"/>
      <c r="BW411" s="249" t="s">
        <v>1356</v>
      </c>
      <c r="BX411" s="249" t="s">
        <v>1357</v>
      </c>
      <c r="CD411" s="434"/>
      <c r="CE411" s="434"/>
      <c r="CH411" s="247"/>
    </row>
    <row r="412" spans="1:86">
      <c r="L412" s="223" t="s">
        <v>2168</v>
      </c>
      <c r="M412" s="254" t="s">
        <v>2169</v>
      </c>
      <c r="N412" s="254"/>
      <c r="BK412" s="253"/>
      <c r="BW412" s="249" t="s">
        <v>1302</v>
      </c>
      <c r="BX412" s="249" t="s">
        <v>1374</v>
      </c>
      <c r="CD412" s="253"/>
      <c r="CE412" s="253"/>
      <c r="CH412" s="253">
        <v>40156</v>
      </c>
    </row>
    <row r="413" spans="1:86">
      <c r="D413" s="247"/>
      <c r="E413" s="247"/>
      <c r="F413" s="247"/>
      <c r="G413" s="247"/>
      <c r="H413" s="247"/>
      <c r="I413" s="464"/>
      <c r="J413" s="464"/>
      <c r="K413" s="464"/>
      <c r="L413" s="246" t="s">
        <v>2170</v>
      </c>
      <c r="M413" s="246" t="s">
        <v>2171</v>
      </c>
      <c r="P413" s="464"/>
      <c r="W413" s="247"/>
      <c r="Y413" s="464"/>
      <c r="Z413" s="246" t="s">
        <v>2172</v>
      </c>
      <c r="AG413" s="464"/>
      <c r="AO413" s="464"/>
      <c r="AV413" s="464"/>
      <c r="BC413" s="464"/>
      <c r="BK413" s="251"/>
      <c r="BW413" s="249" t="s">
        <v>1356</v>
      </c>
      <c r="BX413" s="249" t="s">
        <v>1302</v>
      </c>
      <c r="CD413" s="251"/>
      <c r="CE413" s="251"/>
      <c r="CH413" s="251">
        <v>40148</v>
      </c>
    </row>
    <row r="414" spans="1:86">
      <c r="L414" s="223" t="s">
        <v>2173</v>
      </c>
      <c r="M414" s="246" t="s">
        <v>2174</v>
      </c>
      <c r="BW414" s="249" t="s">
        <v>1310</v>
      </c>
    </row>
    <row r="415" spans="1:86">
      <c r="D415" s="247"/>
      <c r="E415" s="247"/>
      <c r="F415" s="247"/>
      <c r="G415" s="247"/>
      <c r="H415" s="247"/>
      <c r="I415" s="464"/>
      <c r="J415" s="464"/>
      <c r="K415" s="464"/>
      <c r="L415" s="246" t="s">
        <v>2175</v>
      </c>
      <c r="M415" s="246" t="s">
        <v>2176</v>
      </c>
      <c r="P415" s="464"/>
      <c r="W415" s="247"/>
      <c r="Y415" s="464"/>
      <c r="Z415" s="246" t="s">
        <v>2177</v>
      </c>
      <c r="AG415" s="464"/>
      <c r="AO415" s="464"/>
      <c r="AV415" s="464"/>
      <c r="BC415" s="464"/>
      <c r="BK415" s="434"/>
      <c r="BW415" s="249" t="s">
        <v>1356</v>
      </c>
      <c r="BX415" s="249" t="s">
        <v>1357</v>
      </c>
      <c r="CD415" s="434"/>
      <c r="CE415" s="434"/>
      <c r="CH415" s="247"/>
    </row>
    <row r="416" spans="1:86">
      <c r="L416" s="223" t="s">
        <v>2178</v>
      </c>
      <c r="M416" s="246" t="s">
        <v>2179</v>
      </c>
      <c r="Z416" s="246" t="s">
        <v>2180</v>
      </c>
      <c r="BK416" s="253"/>
      <c r="BW416" s="249" t="s">
        <v>1320</v>
      </c>
      <c r="BX416" s="249" t="s">
        <v>1340</v>
      </c>
      <c r="CD416" s="253"/>
      <c r="CE416" s="253"/>
      <c r="CH416" s="253">
        <v>40155</v>
      </c>
    </row>
    <row r="417" spans="1:86">
      <c r="M417" s="246" t="s">
        <v>2181</v>
      </c>
      <c r="Z417" s="246" t="s">
        <v>2182</v>
      </c>
      <c r="AC417" s="257">
        <v>44096</v>
      </c>
      <c r="BK417" s="253"/>
      <c r="BW417" s="249" t="s">
        <v>1302</v>
      </c>
      <c r="BX417" s="249" t="s">
        <v>1303</v>
      </c>
      <c r="CC417" s="249" t="s">
        <v>24475</v>
      </c>
      <c r="CD417" s="253"/>
      <c r="CE417" s="253"/>
      <c r="CH417" s="253">
        <v>44147</v>
      </c>
    </row>
    <row r="418" spans="1:86">
      <c r="L418" s="223" t="s">
        <v>2183</v>
      </c>
      <c r="M418" s="254" t="s">
        <v>2184</v>
      </c>
      <c r="N418" s="254"/>
      <c r="BK418" s="253"/>
      <c r="BW418" s="249" t="s">
        <v>1320</v>
      </c>
      <c r="BX418" s="249" t="s">
        <v>1254</v>
      </c>
      <c r="CD418" s="253"/>
      <c r="CE418" s="253"/>
      <c r="CH418" s="253">
        <v>40157</v>
      </c>
    </row>
    <row r="419" spans="1:86">
      <c r="L419" s="223" t="s">
        <v>2185</v>
      </c>
      <c r="M419" s="246" t="s">
        <v>2186</v>
      </c>
      <c r="BK419" s="253"/>
      <c r="BW419" s="249" t="s">
        <v>1310</v>
      </c>
      <c r="CD419" s="253"/>
      <c r="CE419" s="253"/>
      <c r="CH419" s="253">
        <v>39974</v>
      </c>
    </row>
    <row r="420" spans="1:86">
      <c r="L420" s="223" t="s">
        <v>2187</v>
      </c>
      <c r="M420" s="246" t="s">
        <v>2188</v>
      </c>
      <c r="BK420" s="253"/>
      <c r="BW420" s="249" t="s">
        <v>1320</v>
      </c>
      <c r="BX420" s="249" t="s">
        <v>1340</v>
      </c>
      <c r="CD420" s="253"/>
      <c r="CE420" s="253"/>
      <c r="CH420" s="253">
        <v>40155</v>
      </c>
    </row>
    <row r="421" spans="1:86">
      <c r="L421" s="223" t="s">
        <v>2189</v>
      </c>
      <c r="M421" s="246" t="s">
        <v>2190</v>
      </c>
      <c r="Z421" s="246" t="s">
        <v>2191</v>
      </c>
      <c r="BK421" s="253"/>
      <c r="BW421" s="249" t="s">
        <v>1310</v>
      </c>
      <c r="CD421" s="253"/>
      <c r="CE421" s="253"/>
      <c r="CH421" s="253">
        <v>39961</v>
      </c>
    </row>
    <row r="422" spans="1:86">
      <c r="D422" s="247"/>
      <c r="E422" s="247"/>
      <c r="F422" s="247"/>
      <c r="G422" s="247"/>
      <c r="H422" s="247"/>
      <c r="I422" s="464"/>
      <c r="J422" s="464"/>
      <c r="K422" s="464"/>
      <c r="M422" s="246" t="s">
        <v>2192</v>
      </c>
      <c r="P422" s="464"/>
      <c r="W422" s="247"/>
      <c r="Y422" s="464"/>
      <c r="Z422" s="246" t="s">
        <v>2193</v>
      </c>
      <c r="AC422" s="257">
        <v>44096</v>
      </c>
      <c r="AG422" s="464"/>
      <c r="AO422" s="464"/>
      <c r="AV422" s="464"/>
      <c r="BC422" s="464"/>
      <c r="BK422" s="434"/>
      <c r="BW422" s="249" t="s">
        <v>1310</v>
      </c>
      <c r="CC422" s="249" t="s">
        <v>24475</v>
      </c>
      <c r="CD422" s="434"/>
      <c r="CE422" s="434"/>
      <c r="CH422" s="251">
        <v>44147</v>
      </c>
    </row>
    <row r="423" spans="1:86" ht="28.5">
      <c r="D423" s="247"/>
      <c r="E423" s="247"/>
      <c r="F423" s="247"/>
      <c r="G423" s="247"/>
      <c r="H423" s="247"/>
      <c r="I423" s="464"/>
      <c r="J423" s="464"/>
      <c r="K423" s="464"/>
      <c r="L423" s="246" t="s">
        <v>2194</v>
      </c>
      <c r="M423" s="246" t="s">
        <v>2195</v>
      </c>
      <c r="P423" s="464"/>
      <c r="W423" s="247"/>
      <c r="Y423" s="464"/>
      <c r="AG423" s="464"/>
      <c r="AO423" s="464"/>
      <c r="AV423" s="464"/>
      <c r="BC423" s="464"/>
      <c r="BK423" s="251"/>
      <c r="BW423" s="249" t="s">
        <v>1515</v>
      </c>
      <c r="BX423" s="249" t="s">
        <v>1536</v>
      </c>
      <c r="CD423" s="251"/>
      <c r="CE423" s="251"/>
      <c r="CH423" s="251">
        <v>40148</v>
      </c>
    </row>
    <row r="424" spans="1:86">
      <c r="A424" s="246" t="s">
        <v>2197</v>
      </c>
      <c r="D424" s="247"/>
      <c r="E424" s="247"/>
      <c r="F424" s="247"/>
      <c r="G424" s="247"/>
      <c r="H424" s="247"/>
      <c r="I424" s="464"/>
      <c r="J424" s="464"/>
      <c r="K424" s="464"/>
      <c r="M424" s="246" t="s">
        <v>2196</v>
      </c>
      <c r="P424" s="464"/>
      <c r="W424" s="247"/>
      <c r="Y424" s="464"/>
      <c r="Z424" s="246" t="s">
        <v>2198</v>
      </c>
      <c r="AG424" s="464"/>
      <c r="AO424" s="464"/>
      <c r="AV424" s="464"/>
      <c r="BC424" s="464"/>
      <c r="BK424" s="434"/>
      <c r="BW424" s="249" t="s">
        <v>1456</v>
      </c>
      <c r="BX424" s="249" t="s">
        <v>1665</v>
      </c>
      <c r="CC424" s="249" t="s">
        <v>24475</v>
      </c>
      <c r="CD424" s="434"/>
      <c r="CE424" s="434"/>
      <c r="CH424" s="251">
        <v>44147</v>
      </c>
    </row>
    <row r="425" spans="1:86">
      <c r="L425" s="223" t="s">
        <v>2199</v>
      </c>
      <c r="M425" s="246" t="s">
        <v>2200</v>
      </c>
      <c r="BK425" s="253"/>
      <c r="BW425" s="249" t="s">
        <v>1302</v>
      </c>
      <c r="BX425" s="249" t="s">
        <v>1347</v>
      </c>
      <c r="CD425" s="253"/>
      <c r="CE425" s="253"/>
      <c r="CH425" s="253">
        <v>40156</v>
      </c>
    </row>
    <row r="426" spans="1:86">
      <c r="D426" s="247"/>
      <c r="E426" s="247"/>
      <c r="F426" s="247"/>
      <c r="G426" s="247"/>
      <c r="H426" s="247"/>
      <c r="I426" s="464"/>
      <c r="J426" s="464"/>
      <c r="K426" s="464"/>
      <c r="M426" s="246" t="s">
        <v>2201</v>
      </c>
      <c r="P426" s="464"/>
      <c r="W426" s="247"/>
      <c r="Y426" s="464"/>
      <c r="Z426" s="246" t="s">
        <v>2202</v>
      </c>
      <c r="AG426" s="464"/>
      <c r="AO426" s="464"/>
      <c r="AV426" s="464"/>
      <c r="BC426" s="464"/>
      <c r="BK426" s="434"/>
      <c r="BW426" s="249" t="s">
        <v>1310</v>
      </c>
      <c r="CD426" s="434"/>
      <c r="CE426" s="434"/>
      <c r="CH426" s="247"/>
    </row>
    <row r="427" spans="1:86">
      <c r="L427" s="223" t="s">
        <v>2203</v>
      </c>
      <c r="M427" s="246" t="s">
        <v>2204</v>
      </c>
      <c r="BK427" s="253"/>
      <c r="BW427" s="249" t="s">
        <v>1320</v>
      </c>
      <c r="BX427" s="249" t="s">
        <v>1321</v>
      </c>
      <c r="CD427" s="253"/>
      <c r="CE427" s="253"/>
      <c r="CH427" s="253">
        <v>40157</v>
      </c>
    </row>
    <row r="428" spans="1:86">
      <c r="L428" s="223" t="s">
        <v>2205</v>
      </c>
      <c r="M428" s="246" t="s">
        <v>2206</v>
      </c>
      <c r="Z428" s="246" t="s">
        <v>2207</v>
      </c>
      <c r="BK428" s="253"/>
      <c r="BW428" s="249" t="s">
        <v>1310</v>
      </c>
      <c r="CD428" s="253"/>
      <c r="CE428" s="253"/>
      <c r="CH428" s="253">
        <v>40157</v>
      </c>
    </row>
    <row r="429" spans="1:86">
      <c r="M429" s="223" t="s">
        <v>2208</v>
      </c>
      <c r="N429" s="223"/>
      <c r="Z429" s="246" t="s">
        <v>2209</v>
      </c>
      <c r="BK429" s="253"/>
      <c r="BW429" s="249" t="s">
        <v>1310</v>
      </c>
      <c r="CD429" s="253"/>
      <c r="CE429" s="253"/>
      <c r="CH429" s="253">
        <v>39981</v>
      </c>
    </row>
    <row r="430" spans="1:86">
      <c r="D430" s="247"/>
      <c r="E430" s="247"/>
      <c r="F430" s="247"/>
      <c r="G430" s="247"/>
      <c r="H430" s="247"/>
      <c r="I430" s="464"/>
      <c r="J430" s="464"/>
      <c r="K430" s="464"/>
      <c r="L430" s="246" t="s">
        <v>2210</v>
      </c>
      <c r="M430" s="246" t="s">
        <v>2211</v>
      </c>
      <c r="P430" s="464"/>
      <c r="W430" s="247"/>
      <c r="Y430" s="464"/>
      <c r="AG430" s="464"/>
      <c r="AO430" s="464"/>
      <c r="AV430" s="464"/>
      <c r="BC430" s="464"/>
      <c r="BK430" s="253"/>
      <c r="BW430" s="249" t="s">
        <v>1356</v>
      </c>
      <c r="BX430" s="249" t="s">
        <v>1302</v>
      </c>
      <c r="CD430" s="253"/>
      <c r="CE430" s="253"/>
      <c r="CH430" s="253">
        <v>40148</v>
      </c>
    </row>
    <row r="431" spans="1:86">
      <c r="A431" s="246" t="s">
        <v>2213</v>
      </c>
      <c r="M431" s="223" t="s">
        <v>2212</v>
      </c>
      <c r="N431" s="223"/>
      <c r="Z431" s="246" t="s">
        <v>2214</v>
      </c>
      <c r="BK431" s="253"/>
      <c r="BW431" s="249" t="s">
        <v>1487</v>
      </c>
      <c r="BX431" s="249" t="s">
        <v>1488</v>
      </c>
      <c r="CD431" s="253"/>
      <c r="CE431" s="253"/>
      <c r="CH431" s="253">
        <v>40020</v>
      </c>
    </row>
    <row r="432" spans="1:86">
      <c r="A432" s="246" t="s">
        <v>2216</v>
      </c>
      <c r="D432" s="247"/>
      <c r="E432" s="247"/>
      <c r="F432" s="247"/>
      <c r="G432" s="247"/>
      <c r="H432" s="247"/>
      <c r="I432" s="464"/>
      <c r="J432" s="464"/>
      <c r="K432" s="464"/>
      <c r="M432" s="246" t="s">
        <v>2215</v>
      </c>
      <c r="P432" s="464"/>
      <c r="W432" s="247"/>
      <c r="Y432" s="464"/>
      <c r="Z432" s="246" t="s">
        <v>2217</v>
      </c>
      <c r="AG432" s="464"/>
      <c r="AO432" s="464"/>
      <c r="AV432" s="464"/>
      <c r="BC432" s="464"/>
      <c r="BK432" s="253"/>
      <c r="BW432" s="249" t="s">
        <v>1515</v>
      </c>
      <c r="BX432" s="249" t="s">
        <v>1880</v>
      </c>
      <c r="CD432" s="253"/>
      <c r="CE432" s="253"/>
      <c r="CH432" s="253">
        <v>40148</v>
      </c>
    </row>
    <row r="433" spans="1:86">
      <c r="L433" s="223"/>
      <c r="M433" s="246" t="s">
        <v>2218</v>
      </c>
      <c r="Z433" s="246" t="s">
        <v>2219</v>
      </c>
      <c r="BK433" s="253"/>
      <c r="BW433" s="249" t="s">
        <v>1320</v>
      </c>
      <c r="BX433" s="249" t="s">
        <v>1340</v>
      </c>
      <c r="CD433" s="253"/>
      <c r="CE433" s="253"/>
      <c r="CH433" s="253">
        <v>40153</v>
      </c>
    </row>
    <row r="434" spans="1:86">
      <c r="D434" s="247"/>
      <c r="E434" s="247"/>
      <c r="F434" s="247"/>
      <c r="G434" s="247"/>
      <c r="H434" s="247"/>
      <c r="I434" s="464"/>
      <c r="J434" s="464"/>
      <c r="K434" s="464"/>
      <c r="M434" s="246" t="s">
        <v>2220</v>
      </c>
      <c r="P434" s="464"/>
      <c r="W434" s="247"/>
      <c r="Y434" s="464"/>
      <c r="AG434" s="464"/>
      <c r="AO434" s="464"/>
      <c r="AV434" s="464"/>
      <c r="BC434" s="464"/>
      <c r="BK434" s="251"/>
      <c r="BW434" s="249" t="s">
        <v>1310</v>
      </c>
      <c r="CD434" s="251"/>
      <c r="CE434" s="251"/>
      <c r="CH434" s="251">
        <v>39946</v>
      </c>
    </row>
    <row r="435" spans="1:86">
      <c r="D435" s="247"/>
      <c r="E435" s="247"/>
      <c r="F435" s="247"/>
      <c r="G435" s="247"/>
      <c r="H435" s="247"/>
      <c r="I435" s="464"/>
      <c r="J435" s="464"/>
      <c r="K435" s="464"/>
      <c r="M435" s="246" t="s">
        <v>2221</v>
      </c>
      <c r="P435" s="464"/>
      <c r="W435" s="247"/>
      <c r="Y435" s="464"/>
      <c r="AG435" s="464"/>
      <c r="AO435" s="464"/>
      <c r="AV435" s="464"/>
      <c r="BC435" s="464"/>
      <c r="BK435" s="251"/>
      <c r="BW435" s="249" t="s">
        <v>1310</v>
      </c>
      <c r="CD435" s="251"/>
      <c r="CE435" s="251"/>
      <c r="CH435" s="251">
        <v>39946</v>
      </c>
    </row>
    <row r="436" spans="1:86">
      <c r="A436" s="246" t="s">
        <v>2223</v>
      </c>
      <c r="L436" s="223"/>
      <c r="M436" s="223" t="s">
        <v>2222</v>
      </c>
      <c r="N436" s="223"/>
      <c r="BK436" s="253"/>
      <c r="BW436" s="249" t="s">
        <v>1310</v>
      </c>
      <c r="CD436" s="253"/>
      <c r="CE436" s="253"/>
      <c r="CH436" s="253"/>
    </row>
    <row r="437" spans="1:86">
      <c r="L437" s="223" t="s">
        <v>2224</v>
      </c>
      <c r="M437" s="246" t="s">
        <v>2225</v>
      </c>
      <c r="BW437" s="249" t="s">
        <v>1310</v>
      </c>
    </row>
    <row r="438" spans="1:86">
      <c r="L438" s="223"/>
      <c r="M438" s="246" t="s">
        <v>2226</v>
      </c>
      <c r="Z438" s="246" t="s">
        <v>2227</v>
      </c>
      <c r="BK438" s="253"/>
      <c r="BW438" s="249" t="s">
        <v>1310</v>
      </c>
      <c r="CD438" s="253"/>
      <c r="CE438" s="253"/>
      <c r="CH438" s="253"/>
    </row>
    <row r="439" spans="1:86">
      <c r="L439" s="246" t="s">
        <v>2228</v>
      </c>
      <c r="M439" s="225" t="s">
        <v>2229</v>
      </c>
      <c r="N439" s="225"/>
      <c r="BK439" s="253"/>
      <c r="BW439" s="249" t="s">
        <v>1310</v>
      </c>
      <c r="CD439" s="253"/>
      <c r="CE439" s="253"/>
      <c r="CH439" s="253">
        <v>40034</v>
      </c>
    </row>
    <row r="440" spans="1:86">
      <c r="L440" s="223" t="s">
        <v>2230</v>
      </c>
      <c r="M440" s="246" t="s">
        <v>2231</v>
      </c>
      <c r="BK440" s="253"/>
      <c r="BW440" s="249" t="s">
        <v>1310</v>
      </c>
      <c r="CD440" s="253"/>
      <c r="CE440" s="253"/>
      <c r="CH440" s="253">
        <v>40157</v>
      </c>
    </row>
    <row r="441" spans="1:86">
      <c r="L441" s="223" t="s">
        <v>2232</v>
      </c>
      <c r="M441" s="246" t="s">
        <v>2233</v>
      </c>
      <c r="BK441" s="253"/>
      <c r="BW441" s="249" t="s">
        <v>1310</v>
      </c>
      <c r="CD441" s="253"/>
      <c r="CE441" s="253"/>
      <c r="CH441" s="253">
        <v>39961</v>
      </c>
    </row>
    <row r="442" spans="1:86">
      <c r="L442" s="223" t="s">
        <v>2234</v>
      </c>
      <c r="M442" s="246" t="s">
        <v>2235</v>
      </c>
      <c r="BK442" s="253"/>
      <c r="BW442" s="249" t="s">
        <v>1310</v>
      </c>
      <c r="CD442" s="253"/>
      <c r="CE442" s="253"/>
      <c r="CH442" s="253">
        <v>39961</v>
      </c>
    </row>
    <row r="443" spans="1:86">
      <c r="A443" s="246" t="s">
        <v>2237</v>
      </c>
      <c r="L443" s="223"/>
      <c r="M443" s="246" t="s">
        <v>2236</v>
      </c>
      <c r="Z443" s="246" t="s">
        <v>2238</v>
      </c>
      <c r="BK443" s="253"/>
      <c r="BW443" s="249" t="s">
        <v>1456</v>
      </c>
      <c r="BX443" s="249" t="s">
        <v>1609</v>
      </c>
      <c r="CD443" s="253"/>
      <c r="CE443" s="253"/>
      <c r="CH443" s="253">
        <v>40148</v>
      </c>
    </row>
    <row r="444" spans="1:86">
      <c r="L444" s="223" t="s">
        <v>2239</v>
      </c>
      <c r="M444" s="246" t="s">
        <v>2240</v>
      </c>
      <c r="BK444" s="253"/>
      <c r="BW444" s="249" t="s">
        <v>1306</v>
      </c>
      <c r="BX444" s="249" t="s">
        <v>1307</v>
      </c>
      <c r="CD444" s="253"/>
      <c r="CE444" s="253"/>
      <c r="CH444" s="253">
        <v>40149</v>
      </c>
    </row>
    <row r="445" spans="1:86">
      <c r="L445" s="223" t="s">
        <v>2241</v>
      </c>
      <c r="M445" s="246" t="s">
        <v>2242</v>
      </c>
      <c r="BK445" s="253"/>
      <c r="BW445" s="249" t="s">
        <v>1306</v>
      </c>
      <c r="BX445" s="249" t="s">
        <v>1307</v>
      </c>
      <c r="CD445" s="253"/>
      <c r="CE445" s="253"/>
      <c r="CH445" s="253">
        <v>40149</v>
      </c>
    </row>
    <row r="446" spans="1:86">
      <c r="A446" s="246" t="s">
        <v>2244</v>
      </c>
      <c r="D446" s="247"/>
      <c r="E446" s="247"/>
      <c r="F446" s="247"/>
      <c r="G446" s="247"/>
      <c r="H446" s="247"/>
      <c r="I446" s="464"/>
      <c r="J446" s="464"/>
      <c r="K446" s="464"/>
      <c r="M446" s="246" t="s">
        <v>2243</v>
      </c>
      <c r="P446" s="464"/>
      <c r="W446" s="247"/>
      <c r="Y446" s="464"/>
      <c r="AG446" s="464"/>
      <c r="AO446" s="464"/>
      <c r="AV446" s="464"/>
      <c r="BC446" s="464"/>
      <c r="BK446" s="251"/>
      <c r="BW446" s="249" t="s">
        <v>1310</v>
      </c>
      <c r="CD446" s="251"/>
      <c r="CE446" s="251"/>
      <c r="CH446" s="251">
        <v>39981</v>
      </c>
    </row>
    <row r="447" spans="1:86">
      <c r="D447" s="247"/>
      <c r="E447" s="247"/>
      <c r="F447" s="247"/>
      <c r="G447" s="247"/>
      <c r="H447" s="247"/>
      <c r="I447" s="464"/>
      <c r="J447" s="464"/>
      <c r="K447" s="464"/>
      <c r="L447" s="246" t="s">
        <v>2245</v>
      </c>
      <c r="M447" s="246" t="s">
        <v>2246</v>
      </c>
      <c r="P447" s="464"/>
      <c r="W447" s="247"/>
      <c r="Y447" s="464"/>
      <c r="AG447" s="464"/>
      <c r="AO447" s="464"/>
      <c r="AV447" s="464"/>
      <c r="BC447" s="464"/>
      <c r="BK447" s="434"/>
      <c r="BW447" s="249" t="s">
        <v>1320</v>
      </c>
      <c r="BX447" s="249" t="s">
        <v>1324</v>
      </c>
      <c r="CD447" s="434"/>
      <c r="CE447" s="434"/>
      <c r="CH447" s="247"/>
    </row>
    <row r="448" spans="1:86">
      <c r="L448" s="223" t="s">
        <v>2247</v>
      </c>
      <c r="M448" s="246" t="s">
        <v>2248</v>
      </c>
      <c r="BK448" s="253"/>
      <c r="BW448" s="249" t="s">
        <v>1310</v>
      </c>
      <c r="CD448" s="253"/>
      <c r="CE448" s="253"/>
      <c r="CH448" s="253">
        <v>40197</v>
      </c>
    </row>
    <row r="449" spans="4:86">
      <c r="L449" s="223" t="s">
        <v>2249</v>
      </c>
      <c r="M449" s="246" t="s">
        <v>2250</v>
      </c>
      <c r="BK449" s="434"/>
      <c r="BW449" s="249" t="s">
        <v>1310</v>
      </c>
      <c r="CD449" s="434"/>
      <c r="CE449" s="434"/>
      <c r="CH449" s="247"/>
    </row>
    <row r="450" spans="4:86" ht="28.5">
      <c r="L450" s="223"/>
      <c r="M450" s="246" t="s">
        <v>2251</v>
      </c>
      <c r="Z450" s="246" t="s">
        <v>2252</v>
      </c>
      <c r="BK450" s="253"/>
      <c r="BW450" s="249" t="s">
        <v>1320</v>
      </c>
      <c r="BX450" s="249" t="s">
        <v>1340</v>
      </c>
      <c r="CD450" s="253"/>
      <c r="CE450" s="253"/>
      <c r="CH450" s="253">
        <v>40155</v>
      </c>
    </row>
    <row r="451" spans="4:86">
      <c r="D451" s="247"/>
      <c r="E451" s="247"/>
      <c r="F451" s="247"/>
      <c r="G451" s="247"/>
      <c r="H451" s="247"/>
      <c r="I451" s="464"/>
      <c r="J451" s="464"/>
      <c r="K451" s="464"/>
      <c r="L451" s="246" t="s">
        <v>2253</v>
      </c>
      <c r="M451" s="246" t="s">
        <v>2254</v>
      </c>
      <c r="P451" s="464"/>
      <c r="W451" s="247"/>
      <c r="Y451" s="464"/>
      <c r="AG451" s="464"/>
      <c r="AO451" s="464"/>
      <c r="AV451" s="464"/>
      <c r="BC451" s="464"/>
      <c r="BK451" s="434"/>
      <c r="BW451" s="249" t="s">
        <v>1456</v>
      </c>
      <c r="BX451" s="249" t="s">
        <v>1457</v>
      </c>
      <c r="CD451" s="434"/>
      <c r="CE451" s="434"/>
      <c r="CH451" s="247"/>
    </row>
    <row r="452" spans="4:86">
      <c r="L452" s="246" t="s">
        <v>2255</v>
      </c>
      <c r="M452" s="246" t="s">
        <v>2256</v>
      </c>
      <c r="BW452" s="249" t="s">
        <v>1310</v>
      </c>
    </row>
    <row r="453" spans="4:86">
      <c r="L453" s="223"/>
      <c r="M453" s="246" t="s">
        <v>2257</v>
      </c>
      <c r="Z453" s="246" t="s">
        <v>2258</v>
      </c>
      <c r="BK453" s="253"/>
      <c r="BW453" s="249" t="s">
        <v>1302</v>
      </c>
      <c r="BX453" s="249" t="s">
        <v>1390</v>
      </c>
      <c r="CD453" s="253"/>
      <c r="CE453" s="253"/>
      <c r="CH453" s="253">
        <v>40156</v>
      </c>
    </row>
    <row r="454" spans="4:86">
      <c r="L454" s="223"/>
      <c r="M454" s="246" t="s">
        <v>2259</v>
      </c>
      <c r="Z454" s="246" t="s">
        <v>2260</v>
      </c>
      <c r="BK454" s="253"/>
      <c r="BW454" s="249" t="s">
        <v>1302</v>
      </c>
      <c r="BX454" s="249" t="s">
        <v>1374</v>
      </c>
      <c r="CD454" s="253"/>
      <c r="CE454" s="253"/>
      <c r="CH454" s="253">
        <v>40156</v>
      </c>
    </row>
    <row r="455" spans="4:86">
      <c r="L455" s="223" t="s">
        <v>2261</v>
      </c>
      <c r="M455" s="246" t="s">
        <v>2262</v>
      </c>
      <c r="BK455" s="253"/>
      <c r="BW455" s="249" t="s">
        <v>1302</v>
      </c>
      <c r="BX455" s="249" t="s">
        <v>1374</v>
      </c>
      <c r="CD455" s="253"/>
      <c r="CE455" s="253"/>
      <c r="CH455" s="253">
        <v>40156</v>
      </c>
    </row>
    <row r="456" spans="4:86">
      <c r="L456" s="223" t="s">
        <v>2263</v>
      </c>
      <c r="M456" s="246" t="s">
        <v>2264</v>
      </c>
      <c r="BW456" s="249" t="s">
        <v>1310</v>
      </c>
      <c r="BX456" s="249" t="s">
        <v>1558</v>
      </c>
    </row>
    <row r="457" spans="4:86">
      <c r="D457" s="247"/>
      <c r="E457" s="247"/>
      <c r="F457" s="247"/>
      <c r="G457" s="247"/>
      <c r="H457" s="247"/>
      <c r="I457" s="464"/>
      <c r="J457" s="464"/>
      <c r="K457" s="464"/>
      <c r="L457" s="255" t="s">
        <v>2265</v>
      </c>
      <c r="M457" s="255" t="s">
        <v>2266</v>
      </c>
      <c r="N457" s="255"/>
      <c r="P457" s="464"/>
      <c r="W457" s="247"/>
      <c r="Y457" s="464"/>
      <c r="AG457" s="464"/>
      <c r="AO457" s="464"/>
      <c r="AV457" s="464"/>
      <c r="BC457" s="464"/>
      <c r="BK457" s="253"/>
      <c r="BM457" s="256"/>
      <c r="BN457" s="256"/>
      <c r="BO457" s="256"/>
      <c r="BP457" s="256"/>
      <c r="BQ457" s="256"/>
      <c r="BR457" s="256"/>
      <c r="BS457" s="256"/>
      <c r="BT457" s="256"/>
      <c r="BU457" s="256"/>
      <c r="BV457" s="256"/>
      <c r="BW457" s="249" t="s">
        <v>1515</v>
      </c>
      <c r="BX457" s="256" t="s">
        <v>1516</v>
      </c>
      <c r="BY457" s="256"/>
      <c r="BZ457" s="256"/>
      <c r="CA457" s="256"/>
      <c r="CB457" s="256"/>
      <c r="CC457" s="256"/>
      <c r="CD457" s="253"/>
      <c r="CE457" s="253"/>
      <c r="CH457" s="253">
        <v>40148</v>
      </c>
    </row>
    <row r="458" spans="4:86">
      <c r="L458" s="223" t="s">
        <v>2267</v>
      </c>
      <c r="M458" s="246" t="s">
        <v>2268</v>
      </c>
      <c r="BK458" s="253"/>
      <c r="BW458" s="249" t="s">
        <v>1310</v>
      </c>
      <c r="CD458" s="253"/>
      <c r="CE458" s="253"/>
      <c r="CH458" s="253">
        <v>40197</v>
      </c>
    </row>
    <row r="459" spans="4:86">
      <c r="L459" s="223" t="s">
        <v>2269</v>
      </c>
      <c r="M459" s="246" t="s">
        <v>2270</v>
      </c>
      <c r="BW459" s="249" t="s">
        <v>1310</v>
      </c>
    </row>
    <row r="460" spans="4:86">
      <c r="D460" s="247"/>
      <c r="E460" s="247"/>
      <c r="F460" s="247"/>
      <c r="G460" s="247"/>
      <c r="H460" s="247"/>
      <c r="I460" s="464"/>
      <c r="J460" s="464"/>
      <c r="K460" s="464"/>
      <c r="L460" s="246" t="s">
        <v>2271</v>
      </c>
      <c r="M460" s="246" t="s">
        <v>2272</v>
      </c>
      <c r="P460" s="464"/>
      <c r="W460" s="247"/>
      <c r="Y460" s="464"/>
      <c r="Z460" s="246" t="s">
        <v>2273</v>
      </c>
      <c r="AG460" s="464"/>
      <c r="AO460" s="464"/>
      <c r="AV460" s="464"/>
      <c r="BC460" s="464"/>
      <c r="BK460" s="434"/>
      <c r="BW460" s="249" t="s">
        <v>1310</v>
      </c>
      <c r="CD460" s="434"/>
      <c r="CE460" s="434"/>
      <c r="CH460" s="247"/>
    </row>
    <row r="461" spans="4:86">
      <c r="D461" s="247"/>
      <c r="E461" s="247"/>
      <c r="F461" s="247"/>
      <c r="G461" s="247"/>
      <c r="H461" s="247"/>
      <c r="I461" s="464"/>
      <c r="J461" s="464"/>
      <c r="K461" s="464"/>
      <c r="L461" s="246" t="s">
        <v>2274</v>
      </c>
      <c r="M461" s="246" t="s">
        <v>2275</v>
      </c>
      <c r="P461" s="464"/>
      <c r="W461" s="247"/>
      <c r="Y461" s="464"/>
      <c r="AG461" s="464"/>
      <c r="AO461" s="464"/>
      <c r="AV461" s="464"/>
      <c r="BC461" s="464"/>
      <c r="BK461" s="434"/>
      <c r="BW461" s="249" t="s">
        <v>1320</v>
      </c>
      <c r="BX461" s="249" t="s">
        <v>1324</v>
      </c>
      <c r="CD461" s="434"/>
      <c r="CE461" s="434"/>
      <c r="CH461" s="247"/>
    </row>
    <row r="462" spans="4:86">
      <c r="L462" s="223"/>
      <c r="M462" s="246" t="s">
        <v>2276</v>
      </c>
      <c r="Z462" s="246" t="s">
        <v>2277</v>
      </c>
      <c r="BK462" s="253"/>
      <c r="BW462" s="249" t="s">
        <v>1302</v>
      </c>
      <c r="BX462" s="249" t="s">
        <v>1347</v>
      </c>
      <c r="CD462" s="253"/>
      <c r="CE462" s="253"/>
      <c r="CH462" s="253">
        <v>40156</v>
      </c>
    </row>
    <row r="463" spans="4:86">
      <c r="L463" s="223"/>
      <c r="M463" s="246" t="s">
        <v>2278</v>
      </c>
      <c r="Z463" s="246" t="s">
        <v>2279</v>
      </c>
      <c r="BK463" s="253"/>
      <c r="BW463" s="249" t="s">
        <v>1302</v>
      </c>
      <c r="BX463" s="249" t="s">
        <v>1347</v>
      </c>
      <c r="CD463" s="253"/>
      <c r="CE463" s="253"/>
      <c r="CH463" s="253">
        <v>40156</v>
      </c>
    </row>
    <row r="464" spans="4:86">
      <c r="L464" s="223" t="s">
        <v>2280</v>
      </c>
      <c r="M464" s="246" t="s">
        <v>2281</v>
      </c>
      <c r="BK464" s="253"/>
      <c r="BW464" s="249" t="s">
        <v>1302</v>
      </c>
      <c r="BX464" s="249" t="s">
        <v>1374</v>
      </c>
      <c r="CD464" s="253"/>
      <c r="CE464" s="253"/>
      <c r="CH464" s="253">
        <v>40156</v>
      </c>
    </row>
    <row r="465" spans="4:86">
      <c r="L465" s="223" t="s">
        <v>2282</v>
      </c>
      <c r="M465" s="246" t="s">
        <v>2283</v>
      </c>
      <c r="Z465" s="246" t="s">
        <v>2284</v>
      </c>
      <c r="BK465" s="253"/>
      <c r="BW465" s="249" t="s">
        <v>1310</v>
      </c>
      <c r="CD465" s="253"/>
      <c r="CE465" s="253"/>
      <c r="CH465" s="253">
        <v>40157</v>
      </c>
    </row>
    <row r="466" spans="4:86">
      <c r="L466" s="223" t="s">
        <v>2285</v>
      </c>
      <c r="M466" s="246" t="s">
        <v>2286</v>
      </c>
      <c r="BK466" s="253"/>
      <c r="BW466" s="249" t="s">
        <v>1515</v>
      </c>
      <c r="BX466" s="249" t="s">
        <v>1546</v>
      </c>
      <c r="CD466" s="253"/>
      <c r="CE466" s="253"/>
      <c r="CH466" s="253">
        <v>40148</v>
      </c>
    </row>
    <row r="467" spans="4:86">
      <c r="L467" s="223"/>
      <c r="M467" s="246" t="s">
        <v>2287</v>
      </c>
      <c r="Z467" s="246" t="s">
        <v>2288</v>
      </c>
      <c r="BW467" s="249" t="s">
        <v>1310</v>
      </c>
    </row>
    <row r="468" spans="4:86" ht="28.5">
      <c r="L468" s="223" t="s">
        <v>2289</v>
      </c>
      <c r="M468" s="246" t="s">
        <v>2290</v>
      </c>
      <c r="BK468" s="253"/>
      <c r="BW468" s="249" t="s">
        <v>1515</v>
      </c>
      <c r="BX468" s="249" t="s">
        <v>1546</v>
      </c>
      <c r="CD468" s="253"/>
      <c r="CE468" s="253"/>
      <c r="CH468" s="253">
        <v>40148</v>
      </c>
    </row>
    <row r="469" spans="4:86">
      <c r="L469" s="223" t="s">
        <v>2291</v>
      </c>
      <c r="M469" s="246" t="s">
        <v>2292</v>
      </c>
      <c r="BK469" s="253"/>
      <c r="BW469" s="249" t="s">
        <v>1310</v>
      </c>
      <c r="CD469" s="253"/>
      <c r="CE469" s="253"/>
      <c r="CH469" s="253">
        <v>40148</v>
      </c>
    </row>
    <row r="470" spans="4:86">
      <c r="L470" s="223" t="s">
        <v>2293</v>
      </c>
      <c r="M470" s="246" t="s">
        <v>2294</v>
      </c>
      <c r="BK470" s="253"/>
      <c r="BW470" s="249" t="s">
        <v>1515</v>
      </c>
      <c r="BX470" s="249" t="s">
        <v>1546</v>
      </c>
      <c r="CD470" s="253"/>
      <c r="CE470" s="253"/>
      <c r="CH470" s="253">
        <v>40148</v>
      </c>
    </row>
    <row r="471" spans="4:86">
      <c r="L471" s="246" t="s">
        <v>2295</v>
      </c>
      <c r="M471" s="246" t="s">
        <v>2296</v>
      </c>
      <c r="BK471" s="434"/>
      <c r="BW471" s="249" t="s">
        <v>1306</v>
      </c>
      <c r="BX471" s="249" t="s">
        <v>1307</v>
      </c>
      <c r="CD471" s="434"/>
      <c r="CE471" s="434"/>
      <c r="CH471" s="247"/>
    </row>
    <row r="472" spans="4:86">
      <c r="L472" s="223"/>
      <c r="M472" s="246" t="s">
        <v>2297</v>
      </c>
      <c r="Z472" s="246" t="s">
        <v>2298</v>
      </c>
      <c r="BK472" s="253"/>
      <c r="BW472" s="249" t="s">
        <v>1320</v>
      </c>
      <c r="BX472" s="249" t="s">
        <v>1324</v>
      </c>
      <c r="CD472" s="253"/>
      <c r="CE472" s="253"/>
      <c r="CH472" s="253">
        <v>40157</v>
      </c>
    </row>
    <row r="473" spans="4:86">
      <c r="L473" s="223" t="s">
        <v>2299</v>
      </c>
      <c r="M473" s="246" t="s">
        <v>2300</v>
      </c>
      <c r="BK473" s="253"/>
      <c r="BW473" s="249" t="s">
        <v>1657</v>
      </c>
      <c r="BX473" s="249" t="s">
        <v>1516</v>
      </c>
      <c r="CD473" s="253"/>
      <c r="CE473" s="253"/>
      <c r="CH473" s="253">
        <v>40148</v>
      </c>
    </row>
    <row r="474" spans="4:86">
      <c r="L474" s="223"/>
      <c r="M474" s="246" t="s">
        <v>2301</v>
      </c>
      <c r="Z474" s="246" t="s">
        <v>2302</v>
      </c>
      <c r="BK474" s="253"/>
      <c r="BW474" s="249" t="s">
        <v>1302</v>
      </c>
      <c r="BX474" s="249" t="s">
        <v>1347</v>
      </c>
      <c r="CD474" s="253"/>
      <c r="CE474" s="253"/>
      <c r="CH474" s="253">
        <v>40156</v>
      </c>
    </row>
    <row r="475" spans="4:86">
      <c r="D475" s="247"/>
      <c r="E475" s="247"/>
      <c r="F475" s="247"/>
      <c r="G475" s="247"/>
      <c r="H475" s="247"/>
      <c r="I475" s="464"/>
      <c r="J475" s="464"/>
      <c r="K475" s="464"/>
      <c r="L475" s="246" t="s">
        <v>2303</v>
      </c>
      <c r="M475" s="246" t="s">
        <v>2304</v>
      </c>
      <c r="P475" s="464"/>
      <c r="W475" s="247"/>
      <c r="Y475" s="464"/>
      <c r="Z475" s="246" t="s">
        <v>2302</v>
      </c>
      <c r="AG475" s="464"/>
      <c r="AO475" s="464"/>
      <c r="AV475" s="464"/>
      <c r="BC475" s="464"/>
      <c r="BK475" s="251"/>
      <c r="BW475" s="249" t="s">
        <v>1302</v>
      </c>
      <c r="BX475" s="249" t="s">
        <v>1347</v>
      </c>
      <c r="CD475" s="251"/>
      <c r="CE475" s="251"/>
      <c r="CH475" s="251">
        <v>40156</v>
      </c>
    </row>
    <row r="476" spans="4:86">
      <c r="L476" s="223"/>
      <c r="M476" s="246" t="s">
        <v>2305</v>
      </c>
      <c r="Z476" s="246" t="s">
        <v>2306</v>
      </c>
      <c r="BK476" s="253"/>
      <c r="BW476" s="249" t="s">
        <v>1310</v>
      </c>
      <c r="CD476" s="253"/>
      <c r="CE476" s="253"/>
      <c r="CH476" s="253">
        <v>39974</v>
      </c>
    </row>
    <row r="477" spans="4:86">
      <c r="L477" s="223"/>
      <c r="M477" s="246" t="s">
        <v>2307</v>
      </c>
      <c r="Z477" s="246" t="s">
        <v>2308</v>
      </c>
      <c r="BK477" s="253"/>
      <c r="BW477" s="249" t="s">
        <v>1302</v>
      </c>
      <c r="BX477" s="249" t="s">
        <v>1303</v>
      </c>
      <c r="CD477" s="253"/>
      <c r="CE477" s="253"/>
      <c r="CH477" s="253">
        <v>40157</v>
      </c>
    </row>
    <row r="478" spans="4:86">
      <c r="L478" s="223" t="s">
        <v>2309</v>
      </c>
      <c r="M478" s="246" t="s">
        <v>2310</v>
      </c>
      <c r="BK478" s="253"/>
      <c r="BW478" s="249" t="s">
        <v>1302</v>
      </c>
      <c r="BX478" s="249" t="s">
        <v>1374</v>
      </c>
      <c r="CD478" s="253"/>
      <c r="CE478" s="253"/>
      <c r="CH478" s="253">
        <v>40156</v>
      </c>
    </row>
    <row r="479" spans="4:86">
      <c r="L479" s="246" t="s">
        <v>2311</v>
      </c>
      <c r="M479" s="246" t="s">
        <v>2312</v>
      </c>
      <c r="BW479" s="249" t="s">
        <v>1456</v>
      </c>
      <c r="BX479" s="249" t="s">
        <v>1665</v>
      </c>
    </row>
    <row r="480" spans="4:86">
      <c r="L480" s="223"/>
      <c r="M480" s="246" t="s">
        <v>2313</v>
      </c>
      <c r="Z480" s="246" t="s">
        <v>2314</v>
      </c>
      <c r="BW480" s="249" t="s">
        <v>1310</v>
      </c>
    </row>
    <row r="481" spans="4:86">
      <c r="L481" s="223" t="s">
        <v>2315</v>
      </c>
      <c r="M481" s="246" t="s">
        <v>2316</v>
      </c>
      <c r="BK481" s="253"/>
      <c r="BW481" s="249" t="s">
        <v>1310</v>
      </c>
      <c r="CD481" s="253"/>
      <c r="CE481" s="253"/>
      <c r="CH481" s="253">
        <v>39981</v>
      </c>
    </row>
    <row r="482" spans="4:86">
      <c r="L482" s="223" t="s">
        <v>2317</v>
      </c>
      <c r="M482" s="246" t="s">
        <v>2318</v>
      </c>
      <c r="BK482" s="253"/>
      <c r="BW482" s="249" t="s">
        <v>1515</v>
      </c>
      <c r="BX482" s="249" t="s">
        <v>1546</v>
      </c>
      <c r="CD482" s="253"/>
      <c r="CE482" s="253"/>
      <c r="CH482" s="253">
        <v>40148</v>
      </c>
    </row>
    <row r="483" spans="4:86">
      <c r="L483" s="223" t="s">
        <v>2319</v>
      </c>
      <c r="M483" s="246" t="s">
        <v>2320</v>
      </c>
      <c r="BK483" s="253"/>
      <c r="BW483" s="249" t="s">
        <v>1306</v>
      </c>
      <c r="BX483" s="249" t="s">
        <v>1307</v>
      </c>
      <c r="CD483" s="253"/>
      <c r="CE483" s="253"/>
      <c r="CH483" s="253">
        <v>40149</v>
      </c>
    </row>
    <row r="484" spans="4:86">
      <c r="L484" s="223" t="s">
        <v>2321</v>
      </c>
      <c r="M484" s="246" t="s">
        <v>2322</v>
      </c>
      <c r="BK484" s="253"/>
      <c r="BW484" s="249" t="s">
        <v>1356</v>
      </c>
      <c r="BX484" s="249" t="s">
        <v>1475</v>
      </c>
      <c r="CD484" s="253"/>
      <c r="CE484" s="253"/>
      <c r="CH484" s="253"/>
    </row>
    <row r="485" spans="4:86">
      <c r="L485" s="223" t="s">
        <v>2323</v>
      </c>
      <c r="M485" s="246" t="s">
        <v>2324</v>
      </c>
      <c r="BK485" s="253"/>
      <c r="BW485" s="249" t="s">
        <v>1306</v>
      </c>
      <c r="BX485" s="249" t="s">
        <v>1307</v>
      </c>
      <c r="CD485" s="253"/>
      <c r="CE485" s="253"/>
      <c r="CH485" s="253">
        <v>40149</v>
      </c>
    </row>
    <row r="486" spans="4:86">
      <c r="D486" s="247"/>
      <c r="E486" s="247"/>
      <c r="F486" s="247"/>
      <c r="G486" s="247"/>
      <c r="H486" s="247"/>
      <c r="I486" s="464"/>
      <c r="J486" s="464"/>
      <c r="K486" s="464"/>
      <c r="L486" s="246" t="s">
        <v>2325</v>
      </c>
      <c r="M486" s="246" t="s">
        <v>2326</v>
      </c>
      <c r="P486" s="464"/>
      <c r="W486" s="247"/>
      <c r="Y486" s="464"/>
      <c r="Z486" s="246" t="s">
        <v>2327</v>
      </c>
      <c r="AG486" s="464"/>
      <c r="AO486" s="464"/>
      <c r="AV486" s="464"/>
      <c r="BC486" s="464"/>
      <c r="BK486" s="434"/>
      <c r="BW486" s="249" t="s">
        <v>1356</v>
      </c>
      <c r="BX486" s="249" t="s">
        <v>1357</v>
      </c>
      <c r="CD486" s="434"/>
      <c r="CE486" s="434"/>
      <c r="CH486" s="247"/>
    </row>
    <row r="487" spans="4:86">
      <c r="L487" s="223" t="s">
        <v>2328</v>
      </c>
      <c r="M487" s="246" t="s">
        <v>2329</v>
      </c>
      <c r="BW487" s="249" t="s">
        <v>1310</v>
      </c>
    </row>
    <row r="488" spans="4:86">
      <c r="D488" s="247"/>
      <c r="E488" s="247"/>
      <c r="F488" s="247"/>
      <c r="G488" s="247"/>
      <c r="H488" s="247"/>
      <c r="I488" s="464"/>
      <c r="J488" s="464"/>
      <c r="K488" s="464"/>
      <c r="L488" s="246" t="s">
        <v>2330</v>
      </c>
      <c r="M488" s="246" t="s">
        <v>2331</v>
      </c>
      <c r="P488" s="464"/>
      <c r="W488" s="247"/>
      <c r="Y488" s="464"/>
      <c r="AG488" s="464"/>
      <c r="AO488" s="464"/>
      <c r="AV488" s="464"/>
      <c r="BC488" s="464"/>
      <c r="BK488" s="434"/>
      <c r="BW488" s="249" t="s">
        <v>1310</v>
      </c>
      <c r="CD488" s="434"/>
      <c r="CE488" s="434"/>
      <c r="CH488" s="247"/>
    </row>
    <row r="489" spans="4:86">
      <c r="L489" s="223" t="s">
        <v>2332</v>
      </c>
      <c r="M489" s="246" t="s">
        <v>2333</v>
      </c>
      <c r="BK489" s="253"/>
      <c r="BW489" s="249" t="s">
        <v>1302</v>
      </c>
      <c r="BX489" s="249" t="s">
        <v>1739</v>
      </c>
      <c r="CD489" s="253"/>
      <c r="CE489" s="253"/>
      <c r="CH489" s="253">
        <v>40156</v>
      </c>
    </row>
    <row r="490" spans="4:86">
      <c r="L490" s="223" t="s">
        <v>2334</v>
      </c>
      <c r="M490" s="246" t="s">
        <v>2335</v>
      </c>
      <c r="BW490" s="249" t="s">
        <v>1310</v>
      </c>
    </row>
    <row r="491" spans="4:86">
      <c r="D491" s="247"/>
      <c r="E491" s="247"/>
      <c r="F491" s="247"/>
      <c r="G491" s="247"/>
      <c r="H491" s="247"/>
      <c r="I491" s="464"/>
      <c r="J491" s="464"/>
      <c r="K491" s="464"/>
      <c r="L491" s="246" t="s">
        <v>2336</v>
      </c>
      <c r="M491" s="246" t="s">
        <v>2337</v>
      </c>
      <c r="P491" s="464"/>
      <c r="W491" s="247"/>
      <c r="Y491" s="464"/>
      <c r="AG491" s="464"/>
      <c r="AO491" s="464"/>
      <c r="AV491" s="464"/>
      <c r="BC491" s="464"/>
      <c r="BK491" s="434"/>
      <c r="BW491" s="249" t="s">
        <v>1320</v>
      </c>
      <c r="BX491" s="249" t="s">
        <v>1324</v>
      </c>
      <c r="CD491" s="434"/>
      <c r="CE491" s="434"/>
      <c r="CH491" s="247"/>
    </row>
    <row r="492" spans="4:86">
      <c r="L492" s="223" t="s">
        <v>2338</v>
      </c>
      <c r="M492" s="246" t="s">
        <v>2339</v>
      </c>
      <c r="BK492" s="253"/>
      <c r="BW492" s="249" t="s">
        <v>1310</v>
      </c>
      <c r="CD492" s="253"/>
      <c r="CE492" s="253"/>
      <c r="CH492" s="253">
        <v>40157</v>
      </c>
    </row>
    <row r="493" spans="4:86">
      <c r="D493" s="247"/>
      <c r="E493" s="247"/>
      <c r="F493" s="247"/>
      <c r="G493" s="247"/>
      <c r="H493" s="247"/>
      <c r="I493" s="464"/>
      <c r="J493" s="464"/>
      <c r="K493" s="464"/>
      <c r="L493" s="246" t="s">
        <v>2340</v>
      </c>
      <c r="M493" s="246" t="s">
        <v>2341</v>
      </c>
      <c r="P493" s="464"/>
      <c r="W493" s="247"/>
      <c r="Y493" s="464"/>
      <c r="AG493" s="464"/>
      <c r="AO493" s="464"/>
      <c r="AV493" s="464"/>
      <c r="BC493" s="464"/>
      <c r="BK493" s="434"/>
      <c r="BW493" s="249" t="s">
        <v>1562</v>
      </c>
      <c r="BX493" s="249" t="s">
        <v>1563</v>
      </c>
      <c r="CD493" s="434"/>
      <c r="CE493" s="434"/>
      <c r="CH493" s="247"/>
    </row>
    <row r="494" spans="4:86">
      <c r="L494" s="223" t="s">
        <v>2342</v>
      </c>
      <c r="M494" s="246" t="s">
        <v>2343</v>
      </c>
      <c r="BK494" s="253"/>
      <c r="BW494" s="249" t="s">
        <v>1657</v>
      </c>
      <c r="BX494" s="249" t="s">
        <v>1516</v>
      </c>
      <c r="CD494" s="253"/>
      <c r="CE494" s="253"/>
      <c r="CH494" s="253">
        <v>40148</v>
      </c>
    </row>
    <row r="495" spans="4:86">
      <c r="L495" s="223" t="s">
        <v>2344</v>
      </c>
      <c r="M495" s="246" t="s">
        <v>2345</v>
      </c>
      <c r="BK495" s="253"/>
      <c r="BW495" s="249" t="s">
        <v>1310</v>
      </c>
      <c r="CD495" s="253"/>
      <c r="CE495" s="253"/>
      <c r="CH495" s="253">
        <v>40157</v>
      </c>
    </row>
    <row r="496" spans="4:86">
      <c r="D496" s="247"/>
      <c r="E496" s="247"/>
      <c r="F496" s="247"/>
      <c r="G496" s="247"/>
      <c r="H496" s="247"/>
      <c r="I496" s="464"/>
      <c r="J496" s="464"/>
      <c r="K496" s="464"/>
      <c r="M496" s="246" t="s">
        <v>2346</v>
      </c>
      <c r="P496" s="464"/>
      <c r="W496" s="247"/>
      <c r="Y496" s="464"/>
      <c r="Z496" s="246" t="s">
        <v>2347</v>
      </c>
      <c r="AG496" s="464"/>
      <c r="AO496" s="464"/>
      <c r="AV496" s="464"/>
      <c r="BC496" s="464"/>
      <c r="BK496" s="434"/>
      <c r="BW496" s="249" t="s">
        <v>1356</v>
      </c>
      <c r="BX496" s="249" t="s">
        <v>1357</v>
      </c>
      <c r="CD496" s="434"/>
      <c r="CE496" s="434"/>
      <c r="CH496" s="247"/>
    </row>
    <row r="497" spans="4:86">
      <c r="L497" s="223" t="s">
        <v>2348</v>
      </c>
      <c r="M497" s="246" t="s">
        <v>2349</v>
      </c>
      <c r="BK497" s="253"/>
      <c r="BW497" s="249" t="s">
        <v>1306</v>
      </c>
      <c r="BX497" s="249" t="s">
        <v>1307</v>
      </c>
      <c r="CD497" s="253"/>
      <c r="CE497" s="253"/>
      <c r="CH497" s="253">
        <v>40149</v>
      </c>
    </row>
    <row r="498" spans="4:86">
      <c r="L498" s="223" t="s">
        <v>2350</v>
      </c>
      <c r="M498" s="246" t="s">
        <v>2351</v>
      </c>
      <c r="BW498" s="249" t="s">
        <v>1310</v>
      </c>
    </row>
    <row r="499" spans="4:86">
      <c r="L499" s="223" t="s">
        <v>2352</v>
      </c>
      <c r="M499" s="246" t="s">
        <v>2353</v>
      </c>
      <c r="BK499" s="253"/>
      <c r="BW499" s="249" t="s">
        <v>1310</v>
      </c>
      <c r="CD499" s="253"/>
      <c r="CE499" s="253"/>
      <c r="CH499" s="253">
        <v>40197</v>
      </c>
    </row>
    <row r="500" spans="4:86">
      <c r="L500" s="223" t="s">
        <v>2354</v>
      </c>
      <c r="M500" s="246" t="s">
        <v>2355</v>
      </c>
      <c r="BK500" s="253"/>
      <c r="BW500" s="249" t="s">
        <v>1310</v>
      </c>
      <c r="CD500" s="253"/>
      <c r="CE500" s="253"/>
      <c r="CH500" s="253">
        <v>40197</v>
      </c>
    </row>
    <row r="501" spans="4:86" ht="28.5">
      <c r="M501" s="246" t="s">
        <v>2356</v>
      </c>
      <c r="Z501" s="246" t="s">
        <v>2357</v>
      </c>
      <c r="BK501" s="253"/>
      <c r="BW501" s="249" t="s">
        <v>1285</v>
      </c>
      <c r="BX501" s="249" t="s">
        <v>1965</v>
      </c>
      <c r="CD501" s="253"/>
      <c r="CE501" s="253"/>
      <c r="CH501" s="253">
        <v>40148</v>
      </c>
    </row>
    <row r="502" spans="4:86" ht="28.5">
      <c r="D502" s="247"/>
      <c r="E502" s="247"/>
      <c r="F502" s="247"/>
      <c r="G502" s="247"/>
      <c r="H502" s="247"/>
      <c r="I502" s="464"/>
      <c r="J502" s="464"/>
      <c r="K502" s="464"/>
      <c r="M502" s="246" t="s">
        <v>2358</v>
      </c>
      <c r="P502" s="464"/>
      <c r="W502" s="247"/>
      <c r="Y502" s="464"/>
      <c r="Z502" s="246" t="s">
        <v>2359</v>
      </c>
      <c r="AG502" s="464"/>
      <c r="AO502" s="464"/>
      <c r="AV502" s="464"/>
      <c r="BC502" s="464"/>
      <c r="BK502" s="434"/>
      <c r="BW502" s="249" t="s">
        <v>1356</v>
      </c>
      <c r="BX502" s="249" t="s">
        <v>1357</v>
      </c>
      <c r="CD502" s="434"/>
      <c r="CE502" s="434"/>
      <c r="CH502" s="247"/>
    </row>
    <row r="503" spans="4:86">
      <c r="L503" s="223" t="s">
        <v>2360</v>
      </c>
      <c r="M503" s="254" t="s">
        <v>2361</v>
      </c>
      <c r="N503" s="254"/>
      <c r="BK503" s="253"/>
      <c r="BW503" s="249" t="s">
        <v>1310</v>
      </c>
      <c r="CD503" s="253"/>
      <c r="CE503" s="253"/>
      <c r="CH503" s="253">
        <v>40157</v>
      </c>
    </row>
    <row r="504" spans="4:86">
      <c r="D504" s="247"/>
      <c r="E504" s="247"/>
      <c r="F504" s="247"/>
      <c r="G504" s="247"/>
      <c r="H504" s="247"/>
      <c r="I504" s="464"/>
      <c r="J504" s="464"/>
      <c r="K504" s="464"/>
      <c r="L504" s="246" t="s">
        <v>2362</v>
      </c>
      <c r="M504" s="246" t="s">
        <v>2363</v>
      </c>
      <c r="P504" s="464"/>
      <c r="V504" s="248" t="s">
        <v>19429</v>
      </c>
      <c r="W504" s="247"/>
      <c r="Y504" s="464"/>
      <c r="AG504" s="464"/>
      <c r="AO504" s="464"/>
      <c r="AV504" s="464"/>
      <c r="BC504" s="464"/>
      <c r="BK504" s="434"/>
      <c r="BW504" s="249" t="s">
        <v>1310</v>
      </c>
      <c r="CD504" s="434"/>
      <c r="CE504" s="434"/>
      <c r="CH504" s="247"/>
    </row>
    <row r="505" spans="4:86">
      <c r="L505" s="223" t="s">
        <v>2364</v>
      </c>
      <c r="M505" s="246" t="s">
        <v>2365</v>
      </c>
      <c r="BK505" s="253"/>
      <c r="BW505" s="249" t="s">
        <v>1310</v>
      </c>
      <c r="CD505" s="253"/>
      <c r="CE505" s="253"/>
      <c r="CH505" s="253">
        <v>39982</v>
      </c>
    </row>
    <row r="506" spans="4:86">
      <c r="L506" s="223" t="s">
        <v>2366</v>
      </c>
      <c r="M506" s="246" t="s">
        <v>2367</v>
      </c>
      <c r="Z506" s="246" t="s">
        <v>2368</v>
      </c>
      <c r="BW506" s="249" t="s">
        <v>1310</v>
      </c>
    </row>
    <row r="507" spans="4:86">
      <c r="L507" s="223" t="s">
        <v>2369</v>
      </c>
      <c r="M507" s="246" t="s">
        <v>2370</v>
      </c>
      <c r="BK507" s="253"/>
      <c r="BW507" s="249" t="s">
        <v>1306</v>
      </c>
      <c r="BX507" s="249" t="s">
        <v>1307</v>
      </c>
      <c r="CD507" s="253"/>
      <c r="CE507" s="253"/>
      <c r="CH507" s="253">
        <v>40149</v>
      </c>
    </row>
    <row r="508" spans="4:86">
      <c r="D508" s="247"/>
      <c r="E508" s="247"/>
      <c r="F508" s="247"/>
      <c r="G508" s="247"/>
      <c r="H508" s="247"/>
      <c r="I508" s="464"/>
      <c r="J508" s="464"/>
      <c r="K508" s="464"/>
      <c r="L508" s="246" t="s">
        <v>2371</v>
      </c>
      <c r="M508" s="246" t="s">
        <v>2372</v>
      </c>
      <c r="P508" s="464"/>
      <c r="W508" s="247"/>
      <c r="Y508" s="464"/>
      <c r="AG508" s="464"/>
      <c r="AO508" s="464"/>
      <c r="AV508" s="464"/>
      <c r="BC508" s="464"/>
      <c r="BK508" s="251"/>
      <c r="BW508" s="249" t="s">
        <v>1515</v>
      </c>
      <c r="BX508" s="249" t="s">
        <v>1536</v>
      </c>
      <c r="CD508" s="251"/>
      <c r="CE508" s="251"/>
      <c r="CH508" s="251">
        <v>40148</v>
      </c>
    </row>
    <row r="509" spans="4:86">
      <c r="D509" s="247"/>
      <c r="E509" s="247"/>
      <c r="F509" s="247"/>
      <c r="G509" s="247"/>
      <c r="H509" s="247"/>
      <c r="I509" s="464"/>
      <c r="J509" s="464"/>
      <c r="K509" s="464"/>
      <c r="L509" s="246" t="s">
        <v>2373</v>
      </c>
      <c r="M509" s="246" t="s">
        <v>2374</v>
      </c>
      <c r="P509" s="464"/>
      <c r="W509" s="247"/>
      <c r="Y509" s="464"/>
      <c r="Z509" s="246" t="s">
        <v>2375</v>
      </c>
      <c r="AG509" s="464"/>
      <c r="AO509" s="464"/>
      <c r="AV509" s="464"/>
      <c r="BC509" s="464"/>
      <c r="BK509" s="251"/>
      <c r="BW509" s="249" t="s">
        <v>1515</v>
      </c>
      <c r="BX509" s="249" t="s">
        <v>1536</v>
      </c>
      <c r="CD509" s="251"/>
      <c r="CE509" s="251"/>
      <c r="CH509" s="251">
        <v>40148</v>
      </c>
    </row>
    <row r="510" spans="4:86">
      <c r="M510" s="246" t="s">
        <v>2376</v>
      </c>
      <c r="Z510" s="246" t="s">
        <v>2377</v>
      </c>
      <c r="BK510" s="253"/>
      <c r="BW510" s="249" t="s">
        <v>1320</v>
      </c>
      <c r="BX510" s="249" t="s">
        <v>1324</v>
      </c>
      <c r="CD510" s="253"/>
      <c r="CE510" s="253"/>
      <c r="CH510" s="253">
        <v>40157</v>
      </c>
    </row>
    <row r="511" spans="4:86" ht="28.5">
      <c r="D511" s="247"/>
      <c r="E511" s="247"/>
      <c r="F511" s="247"/>
      <c r="G511" s="247"/>
      <c r="H511" s="247"/>
      <c r="I511" s="464"/>
      <c r="J511" s="464"/>
      <c r="K511" s="464"/>
      <c r="M511" s="246" t="s">
        <v>2378</v>
      </c>
      <c r="P511" s="464"/>
      <c r="W511" s="247"/>
      <c r="Y511" s="464"/>
      <c r="Z511" s="246" t="s">
        <v>2379</v>
      </c>
      <c r="AG511" s="464"/>
      <c r="AO511" s="464"/>
      <c r="AV511" s="464"/>
      <c r="BC511" s="464"/>
      <c r="BK511" s="434"/>
      <c r="BW511" s="249" t="s">
        <v>1356</v>
      </c>
      <c r="BX511" s="249" t="s">
        <v>1357</v>
      </c>
      <c r="CD511" s="434"/>
      <c r="CE511" s="434"/>
      <c r="CH511" s="247"/>
    </row>
    <row r="512" spans="4:86">
      <c r="M512" s="246" t="s">
        <v>2380</v>
      </c>
      <c r="Z512" s="246" t="s">
        <v>2381</v>
      </c>
      <c r="BK512" s="253"/>
      <c r="BW512" s="249" t="s">
        <v>1310</v>
      </c>
      <c r="CD512" s="253"/>
      <c r="CE512" s="253"/>
      <c r="CH512" s="253">
        <v>40157</v>
      </c>
    </row>
    <row r="513" spans="4:86">
      <c r="L513" s="223" t="s">
        <v>2382</v>
      </c>
      <c r="M513" s="246" t="s">
        <v>2383</v>
      </c>
      <c r="BK513" s="434"/>
      <c r="BW513" s="249" t="s">
        <v>1320</v>
      </c>
      <c r="BX513" s="249" t="s">
        <v>1324</v>
      </c>
      <c r="CD513" s="434"/>
      <c r="CE513" s="434"/>
      <c r="CH513" s="247"/>
    </row>
    <row r="514" spans="4:86">
      <c r="L514" s="223" t="s">
        <v>2384</v>
      </c>
      <c r="M514" s="246" t="s">
        <v>2385</v>
      </c>
      <c r="BK514" s="253"/>
      <c r="BW514" s="249" t="s">
        <v>1306</v>
      </c>
      <c r="BX514" s="249" t="s">
        <v>1307</v>
      </c>
      <c r="CD514" s="253"/>
      <c r="CE514" s="253"/>
      <c r="CH514" s="253">
        <v>40149</v>
      </c>
    </row>
    <row r="515" spans="4:86">
      <c r="L515" s="223" t="s">
        <v>2386</v>
      </c>
      <c r="M515" s="246" t="s">
        <v>2387</v>
      </c>
      <c r="BK515" s="253"/>
      <c r="BW515" s="249" t="s">
        <v>1310</v>
      </c>
      <c r="CD515" s="253"/>
      <c r="CE515" s="253"/>
      <c r="CH515" s="253">
        <v>40149</v>
      </c>
    </row>
    <row r="516" spans="4:86">
      <c r="L516" s="223" t="s">
        <v>2388</v>
      </c>
      <c r="M516" s="246" t="s">
        <v>2389</v>
      </c>
      <c r="BK516" s="253"/>
      <c r="BW516" s="249" t="s">
        <v>1310</v>
      </c>
      <c r="CD516" s="253"/>
      <c r="CE516" s="253"/>
      <c r="CH516" s="253">
        <v>39981</v>
      </c>
    </row>
    <row r="517" spans="4:86">
      <c r="L517" s="223" t="s">
        <v>2390</v>
      </c>
      <c r="M517" s="246" t="s">
        <v>2391</v>
      </c>
      <c r="BK517" s="253"/>
      <c r="BW517" s="249" t="s">
        <v>1306</v>
      </c>
      <c r="BX517" s="249" t="s">
        <v>1307</v>
      </c>
      <c r="CD517" s="253"/>
      <c r="CE517" s="253"/>
      <c r="CH517" s="253">
        <v>40149</v>
      </c>
    </row>
    <row r="518" spans="4:86">
      <c r="L518" s="223" t="s">
        <v>2392</v>
      </c>
      <c r="M518" s="246" t="s">
        <v>2393</v>
      </c>
      <c r="BK518" s="253"/>
      <c r="BW518" s="249" t="s">
        <v>1306</v>
      </c>
      <c r="BX518" s="249" t="s">
        <v>1307</v>
      </c>
      <c r="CD518" s="253"/>
      <c r="CE518" s="253"/>
      <c r="CH518" s="253">
        <v>40149</v>
      </c>
    </row>
    <row r="519" spans="4:86">
      <c r="M519" s="246" t="s">
        <v>2394</v>
      </c>
      <c r="Q519" s="246" t="s">
        <v>2395</v>
      </c>
      <c r="AC519" s="257">
        <v>44096</v>
      </c>
      <c r="BK519" s="253"/>
      <c r="BW519" s="249" t="s">
        <v>1302</v>
      </c>
      <c r="BX519" s="249" t="s">
        <v>1347</v>
      </c>
      <c r="CC519" s="249" t="s">
        <v>24475</v>
      </c>
      <c r="CD519" s="253"/>
      <c r="CE519" s="253"/>
      <c r="CH519" s="253">
        <v>44147</v>
      </c>
    </row>
    <row r="520" spans="4:86">
      <c r="L520" s="223" t="s">
        <v>2396</v>
      </c>
      <c r="M520" s="246" t="s">
        <v>2397</v>
      </c>
      <c r="BK520" s="253"/>
      <c r="BW520" s="249" t="s">
        <v>1306</v>
      </c>
      <c r="BX520" s="249" t="s">
        <v>1307</v>
      </c>
      <c r="CD520" s="253"/>
      <c r="CE520" s="253"/>
      <c r="CH520" s="253">
        <v>40149</v>
      </c>
    </row>
    <row r="521" spans="4:86">
      <c r="D521" s="247"/>
      <c r="E521" s="247"/>
      <c r="F521" s="247"/>
      <c r="G521" s="247"/>
      <c r="H521" s="247"/>
      <c r="I521" s="464"/>
      <c r="J521" s="464"/>
      <c r="K521" s="464"/>
      <c r="L521" s="246" t="s">
        <v>2398</v>
      </c>
      <c r="M521" s="246" t="s">
        <v>2399</v>
      </c>
      <c r="P521" s="464"/>
      <c r="W521" s="247"/>
      <c r="Y521" s="464"/>
      <c r="Z521" s="246" t="s">
        <v>2400</v>
      </c>
      <c r="AG521" s="464"/>
      <c r="AO521" s="464"/>
      <c r="AV521" s="464"/>
      <c r="BC521" s="464"/>
      <c r="BK521" s="434"/>
      <c r="BW521" s="249" t="s">
        <v>1356</v>
      </c>
      <c r="BX521" s="249" t="s">
        <v>1357</v>
      </c>
      <c r="CD521" s="434"/>
      <c r="CE521" s="434"/>
      <c r="CH521" s="247"/>
    </row>
    <row r="522" spans="4:86">
      <c r="D522" s="247"/>
      <c r="E522" s="247"/>
      <c r="F522" s="247"/>
      <c r="G522" s="247"/>
      <c r="H522" s="247"/>
      <c r="I522" s="464"/>
      <c r="J522" s="464"/>
      <c r="K522" s="464"/>
      <c r="L522" s="246" t="s">
        <v>2401</v>
      </c>
      <c r="M522" s="246" t="s">
        <v>2402</v>
      </c>
      <c r="P522" s="464"/>
      <c r="W522" s="247"/>
      <c r="Y522" s="464"/>
      <c r="AG522" s="464"/>
      <c r="AO522" s="464"/>
      <c r="AV522" s="464"/>
      <c r="BC522" s="464"/>
      <c r="BK522" s="251"/>
      <c r="BW522" s="249" t="s">
        <v>1515</v>
      </c>
      <c r="BX522" s="249" t="s">
        <v>1536</v>
      </c>
      <c r="CD522" s="251"/>
      <c r="CE522" s="251"/>
      <c r="CH522" s="251">
        <v>40148</v>
      </c>
    </row>
    <row r="523" spans="4:86">
      <c r="L523" s="223" t="s">
        <v>2403</v>
      </c>
      <c r="M523" s="246" t="s">
        <v>2404</v>
      </c>
      <c r="BK523" s="253"/>
      <c r="BW523" s="249" t="s">
        <v>1320</v>
      </c>
      <c r="BX523" s="249" t="s">
        <v>1340</v>
      </c>
      <c r="CD523" s="253"/>
      <c r="CE523" s="253"/>
      <c r="CH523" s="253">
        <v>40155</v>
      </c>
    </row>
    <row r="524" spans="4:86">
      <c r="D524" s="247"/>
      <c r="E524" s="247"/>
      <c r="F524" s="247"/>
      <c r="G524" s="247"/>
      <c r="H524" s="247"/>
      <c r="I524" s="464"/>
      <c r="J524" s="464"/>
      <c r="K524" s="464"/>
      <c r="L524" s="258" t="s">
        <v>2405</v>
      </c>
      <c r="M524" s="255" t="s">
        <v>2406</v>
      </c>
      <c r="N524" s="255"/>
      <c r="P524" s="464"/>
      <c r="W524" s="247"/>
      <c r="Y524" s="464"/>
      <c r="AG524" s="464"/>
      <c r="AO524" s="464"/>
      <c r="AV524" s="464"/>
      <c r="BC524" s="464"/>
      <c r="BK524" s="253"/>
      <c r="BM524" s="256"/>
      <c r="BN524" s="256"/>
      <c r="BO524" s="256"/>
      <c r="BP524" s="256"/>
      <c r="BQ524" s="256"/>
      <c r="BR524" s="256"/>
      <c r="BS524" s="256"/>
      <c r="BT524" s="256"/>
      <c r="BU524" s="256"/>
      <c r="BV524" s="256"/>
      <c r="BW524" s="249" t="s">
        <v>1310</v>
      </c>
      <c r="BX524" s="256"/>
      <c r="BY524" s="256"/>
      <c r="BZ524" s="256"/>
      <c r="CA524" s="256"/>
      <c r="CB524" s="256"/>
      <c r="CC524" s="256"/>
      <c r="CD524" s="253"/>
      <c r="CE524" s="253"/>
      <c r="CH524" s="253">
        <v>40148</v>
      </c>
    </row>
    <row r="525" spans="4:86">
      <c r="L525" s="223" t="s">
        <v>2407</v>
      </c>
      <c r="M525" s="246" t="s">
        <v>2408</v>
      </c>
      <c r="BK525" s="253"/>
      <c r="BW525" s="249" t="s">
        <v>1310</v>
      </c>
      <c r="CD525" s="253"/>
      <c r="CE525" s="253"/>
      <c r="CH525" s="253"/>
    </row>
    <row r="526" spans="4:86">
      <c r="L526" s="223" t="s">
        <v>2409</v>
      </c>
      <c r="M526" s="246" t="s">
        <v>2410</v>
      </c>
      <c r="BK526" s="253"/>
      <c r="BW526" s="249" t="s">
        <v>1306</v>
      </c>
      <c r="BX526" s="249" t="s">
        <v>1307</v>
      </c>
      <c r="CD526" s="253"/>
      <c r="CE526" s="253"/>
      <c r="CH526" s="253">
        <v>40149</v>
      </c>
    </row>
    <row r="527" spans="4:86">
      <c r="L527" s="223" t="s">
        <v>2411</v>
      </c>
      <c r="M527" s="246" t="s">
        <v>2412</v>
      </c>
      <c r="BW527" s="249" t="s">
        <v>1310</v>
      </c>
      <c r="BX527" s="249" t="s">
        <v>1558</v>
      </c>
    </row>
    <row r="528" spans="4:86">
      <c r="L528" s="223" t="s">
        <v>2413</v>
      </c>
      <c r="M528" s="246" t="s">
        <v>2414</v>
      </c>
      <c r="BK528" s="253"/>
      <c r="BW528" s="249" t="s">
        <v>1306</v>
      </c>
      <c r="BX528" s="249" t="s">
        <v>1307</v>
      </c>
      <c r="CD528" s="253"/>
      <c r="CE528" s="253"/>
      <c r="CH528" s="253">
        <v>40149</v>
      </c>
    </row>
    <row r="529" spans="1:86">
      <c r="L529" s="223"/>
      <c r="M529" s="246" t="s">
        <v>2415</v>
      </c>
      <c r="Z529" s="246" t="s">
        <v>2416</v>
      </c>
      <c r="BK529" s="253"/>
      <c r="BW529" s="249" t="s">
        <v>1302</v>
      </c>
      <c r="BX529" s="249" t="s">
        <v>1303</v>
      </c>
      <c r="CD529" s="253"/>
      <c r="CE529" s="253"/>
      <c r="CH529" s="253">
        <v>40156</v>
      </c>
    </row>
    <row r="530" spans="1:86">
      <c r="L530" s="223" t="s">
        <v>2417</v>
      </c>
      <c r="M530" s="246" t="s">
        <v>2418</v>
      </c>
      <c r="BK530" s="253"/>
      <c r="BW530" s="249" t="s">
        <v>1306</v>
      </c>
      <c r="BX530" s="249" t="s">
        <v>1307</v>
      </c>
      <c r="CD530" s="253"/>
      <c r="CE530" s="253"/>
      <c r="CH530" s="253">
        <v>40149</v>
      </c>
    </row>
    <row r="531" spans="1:86">
      <c r="D531" s="247"/>
      <c r="E531" s="247"/>
      <c r="F531" s="247"/>
      <c r="G531" s="247"/>
      <c r="H531" s="247"/>
      <c r="I531" s="464"/>
      <c r="J531" s="464"/>
      <c r="K531" s="464"/>
      <c r="L531" s="246" t="s">
        <v>2419</v>
      </c>
      <c r="M531" s="254" t="s">
        <v>2420</v>
      </c>
      <c r="N531" s="254"/>
      <c r="P531" s="464"/>
      <c r="W531" s="247"/>
      <c r="Y531" s="464"/>
      <c r="Z531" s="246" t="s">
        <v>2421</v>
      </c>
      <c r="AG531" s="464"/>
      <c r="AO531" s="464"/>
      <c r="AV531" s="464"/>
      <c r="BC531" s="464"/>
      <c r="BK531" s="434"/>
      <c r="BW531" s="249" t="s">
        <v>1356</v>
      </c>
      <c r="BX531" s="249" t="s">
        <v>1357</v>
      </c>
      <c r="CD531" s="434"/>
      <c r="CE531" s="434"/>
      <c r="CH531" s="247"/>
    </row>
    <row r="532" spans="1:86">
      <c r="L532" s="223" t="s">
        <v>2422</v>
      </c>
      <c r="M532" s="246" t="s">
        <v>2420</v>
      </c>
      <c r="BK532" s="253"/>
      <c r="BW532" s="249" t="s">
        <v>1310</v>
      </c>
      <c r="CD532" s="253"/>
      <c r="CE532" s="253"/>
      <c r="CH532" s="253">
        <v>40197</v>
      </c>
    </row>
    <row r="533" spans="1:86">
      <c r="L533" s="223" t="s">
        <v>2423</v>
      </c>
      <c r="M533" s="246" t="s">
        <v>2424</v>
      </c>
      <c r="BK533" s="253"/>
      <c r="BW533" s="249" t="s">
        <v>1310</v>
      </c>
      <c r="CD533" s="253"/>
      <c r="CE533" s="253"/>
      <c r="CH533" s="253">
        <v>40157</v>
      </c>
    </row>
    <row r="534" spans="1:86">
      <c r="A534" s="246" t="s">
        <v>2427</v>
      </c>
      <c r="D534" s="247"/>
      <c r="E534" s="247"/>
      <c r="F534" s="247"/>
      <c r="G534" s="247"/>
      <c r="H534" s="247"/>
      <c r="I534" s="464"/>
      <c r="J534" s="464"/>
      <c r="K534" s="464"/>
      <c r="M534" s="246" t="s">
        <v>2426</v>
      </c>
      <c r="P534" s="464"/>
      <c r="W534" s="247"/>
      <c r="Y534" s="464"/>
      <c r="Z534" s="246" t="s">
        <v>2428</v>
      </c>
      <c r="AG534" s="464"/>
      <c r="AO534" s="464"/>
      <c r="AV534" s="464"/>
      <c r="BC534" s="464"/>
      <c r="BK534" s="251"/>
      <c r="BW534" s="249" t="s">
        <v>1436</v>
      </c>
      <c r="BX534" s="249" t="s">
        <v>2425</v>
      </c>
      <c r="CD534" s="251"/>
      <c r="CE534" s="251"/>
      <c r="CH534" s="251">
        <v>40156</v>
      </c>
    </row>
    <row r="535" spans="1:86">
      <c r="L535" s="223" t="s">
        <v>2429</v>
      </c>
      <c r="M535" s="246" t="s">
        <v>2430</v>
      </c>
      <c r="BW535" s="249" t="s">
        <v>1456</v>
      </c>
      <c r="BX535" s="249" t="s">
        <v>1504</v>
      </c>
    </row>
    <row r="536" spans="1:86">
      <c r="D536" s="247"/>
      <c r="E536" s="247"/>
      <c r="F536" s="247"/>
      <c r="G536" s="247"/>
      <c r="H536" s="247"/>
      <c r="I536" s="464"/>
      <c r="J536" s="464"/>
      <c r="K536" s="464"/>
      <c r="L536" s="246" t="s">
        <v>2431</v>
      </c>
      <c r="M536" s="246" t="s">
        <v>2432</v>
      </c>
      <c r="P536" s="464"/>
      <c r="W536" s="247"/>
      <c r="Y536" s="464"/>
      <c r="AG536" s="464"/>
      <c r="AO536" s="464"/>
      <c r="AV536" s="464"/>
      <c r="BC536" s="464"/>
      <c r="BK536" s="251"/>
      <c r="BW536" s="249" t="s">
        <v>1515</v>
      </c>
      <c r="BX536" s="249" t="s">
        <v>1536</v>
      </c>
      <c r="CD536" s="251"/>
      <c r="CE536" s="251"/>
      <c r="CH536" s="251">
        <v>40148</v>
      </c>
    </row>
    <row r="537" spans="1:86">
      <c r="L537" s="246" t="s">
        <v>2433</v>
      </c>
      <c r="M537" s="246" t="s">
        <v>2434</v>
      </c>
      <c r="BW537" s="249" t="s">
        <v>1456</v>
      </c>
      <c r="BX537" s="249" t="s">
        <v>1665</v>
      </c>
    </row>
    <row r="538" spans="1:86">
      <c r="L538" s="223" t="s">
        <v>2435</v>
      </c>
      <c r="M538" s="246" t="s">
        <v>2436</v>
      </c>
      <c r="BK538" s="253"/>
      <c r="BW538" s="249" t="s">
        <v>1302</v>
      </c>
      <c r="BX538" s="249" t="s">
        <v>1303</v>
      </c>
      <c r="CD538" s="253"/>
      <c r="CE538" s="253"/>
      <c r="CH538" s="253">
        <v>40157</v>
      </c>
    </row>
    <row r="539" spans="1:86">
      <c r="L539" s="223" t="s">
        <v>2437</v>
      </c>
      <c r="M539" s="246" t="s">
        <v>2438</v>
      </c>
      <c r="BK539" s="253"/>
      <c r="BW539" s="249" t="s">
        <v>1310</v>
      </c>
      <c r="CD539" s="253"/>
      <c r="CE539" s="253"/>
      <c r="CH539" s="253">
        <v>39961</v>
      </c>
    </row>
    <row r="540" spans="1:86">
      <c r="L540" s="223" t="s">
        <v>2439</v>
      </c>
      <c r="M540" s="246" t="s">
        <v>2440</v>
      </c>
      <c r="BK540" s="253"/>
      <c r="BW540" s="249" t="s">
        <v>1310</v>
      </c>
      <c r="CD540" s="253"/>
      <c r="CE540" s="253"/>
      <c r="CH540" s="253">
        <v>39961</v>
      </c>
    </row>
    <row r="541" spans="1:86">
      <c r="L541" s="223" t="s">
        <v>2441</v>
      </c>
      <c r="M541" s="246" t="s">
        <v>2442</v>
      </c>
      <c r="BK541" s="253"/>
      <c r="BW541" s="249" t="s">
        <v>1306</v>
      </c>
      <c r="BX541" s="249" t="s">
        <v>1307</v>
      </c>
      <c r="CD541" s="253"/>
      <c r="CE541" s="253"/>
      <c r="CH541" s="253">
        <v>40149</v>
      </c>
    </row>
    <row r="542" spans="1:86">
      <c r="L542" s="223" t="s">
        <v>2443</v>
      </c>
      <c r="M542" s="246" t="s">
        <v>2444</v>
      </c>
      <c r="BK542" s="253"/>
      <c r="BW542" s="249" t="s">
        <v>1306</v>
      </c>
      <c r="BX542" s="249" t="s">
        <v>1307</v>
      </c>
      <c r="CD542" s="253"/>
      <c r="CE542" s="253"/>
      <c r="CH542" s="253">
        <v>40149</v>
      </c>
    </row>
    <row r="543" spans="1:86">
      <c r="L543" s="223" t="s">
        <v>2445</v>
      </c>
      <c r="M543" s="246" t="s">
        <v>2446</v>
      </c>
      <c r="BK543" s="253"/>
      <c r="BW543" s="249" t="s">
        <v>1306</v>
      </c>
      <c r="BX543" s="249" t="s">
        <v>1307</v>
      </c>
      <c r="CD543" s="253"/>
      <c r="CE543" s="253"/>
      <c r="CH543" s="253">
        <v>40149</v>
      </c>
    </row>
    <row r="544" spans="1:86">
      <c r="L544" s="223" t="s">
        <v>2447</v>
      </c>
      <c r="M544" s="246" t="s">
        <v>2448</v>
      </c>
      <c r="BK544" s="253"/>
      <c r="BW544" s="249" t="s">
        <v>1310</v>
      </c>
      <c r="CD544" s="253"/>
      <c r="CE544" s="253"/>
      <c r="CH544" s="253">
        <v>39975</v>
      </c>
    </row>
    <row r="545" spans="4:86">
      <c r="L545" s="223" t="s">
        <v>2449</v>
      </c>
      <c r="M545" s="246" t="s">
        <v>2450</v>
      </c>
      <c r="BK545" s="253"/>
      <c r="BW545" s="249" t="s">
        <v>1310</v>
      </c>
      <c r="CD545" s="253"/>
      <c r="CE545" s="253"/>
      <c r="CH545" s="253">
        <v>40197</v>
      </c>
    </row>
    <row r="546" spans="4:86">
      <c r="D546" s="247"/>
      <c r="E546" s="247"/>
      <c r="F546" s="247"/>
      <c r="G546" s="247"/>
      <c r="H546" s="247"/>
      <c r="I546" s="464"/>
      <c r="J546" s="464"/>
      <c r="K546" s="464"/>
      <c r="L546" s="246" t="s">
        <v>2451</v>
      </c>
      <c r="M546" s="246" t="s">
        <v>2452</v>
      </c>
      <c r="P546" s="464"/>
      <c r="W546" s="247"/>
      <c r="Y546" s="464"/>
      <c r="AG546" s="464"/>
      <c r="AO546" s="464"/>
      <c r="AV546" s="464"/>
      <c r="BC546" s="464"/>
      <c r="BK546" s="434"/>
      <c r="BW546" s="249" t="s">
        <v>1310</v>
      </c>
      <c r="CD546" s="434"/>
      <c r="CE546" s="434"/>
      <c r="CH546" s="247"/>
    </row>
    <row r="547" spans="4:86">
      <c r="L547" s="223" t="s">
        <v>2453</v>
      </c>
      <c r="M547" s="246" t="s">
        <v>2454</v>
      </c>
      <c r="BW547" s="249" t="s">
        <v>1310</v>
      </c>
    </row>
    <row r="548" spans="4:86">
      <c r="D548" s="247"/>
      <c r="E548" s="247"/>
      <c r="F548" s="247"/>
      <c r="G548" s="247"/>
      <c r="H548" s="247"/>
      <c r="I548" s="464"/>
      <c r="J548" s="464"/>
      <c r="K548" s="464"/>
      <c r="L548" s="246" t="s">
        <v>2455</v>
      </c>
      <c r="M548" s="246" t="s">
        <v>2456</v>
      </c>
      <c r="P548" s="464"/>
      <c r="W548" s="247"/>
      <c r="Y548" s="464"/>
      <c r="AG548" s="464"/>
      <c r="AO548" s="464"/>
      <c r="AV548" s="464"/>
      <c r="BC548" s="464"/>
      <c r="BK548" s="434"/>
      <c r="BW548" s="249" t="s">
        <v>1310</v>
      </c>
      <c r="CD548" s="434"/>
      <c r="CE548" s="434"/>
      <c r="CH548" s="247"/>
    </row>
    <row r="549" spans="4:86">
      <c r="L549" s="223" t="s">
        <v>2457</v>
      </c>
      <c r="M549" s="246" t="s">
        <v>2458</v>
      </c>
      <c r="BK549" s="253"/>
      <c r="BW549" s="249" t="s">
        <v>1310</v>
      </c>
      <c r="CD549" s="253"/>
      <c r="CE549" s="253"/>
      <c r="CH549" s="253">
        <v>40157</v>
      </c>
    </row>
    <row r="550" spans="4:86">
      <c r="L550" s="246" t="s">
        <v>2459</v>
      </c>
      <c r="M550" s="246" t="s">
        <v>2460</v>
      </c>
      <c r="BW550" s="249" t="s">
        <v>1310</v>
      </c>
    </row>
    <row r="551" spans="4:86">
      <c r="L551" s="223" t="s">
        <v>2461</v>
      </c>
      <c r="M551" s="246" t="s">
        <v>2462</v>
      </c>
      <c r="BW551" s="249" t="s">
        <v>1310</v>
      </c>
    </row>
    <row r="552" spans="4:86">
      <c r="L552" s="223" t="s">
        <v>2463</v>
      </c>
      <c r="M552" s="246" t="s">
        <v>2464</v>
      </c>
      <c r="BK552" s="253"/>
      <c r="BW552" s="249" t="s">
        <v>1310</v>
      </c>
      <c r="CD552" s="253"/>
      <c r="CE552" s="253"/>
      <c r="CG552" s="253"/>
      <c r="CH552" s="253">
        <v>39960</v>
      </c>
    </row>
    <row r="553" spans="4:86">
      <c r="D553" s="247"/>
      <c r="E553" s="247"/>
      <c r="F553" s="247"/>
      <c r="G553" s="247"/>
      <c r="H553" s="247"/>
      <c r="I553" s="464"/>
      <c r="J553" s="464"/>
      <c r="K553" s="464"/>
      <c r="L553" s="246" t="s">
        <v>2465</v>
      </c>
      <c r="M553" s="246" t="s">
        <v>2466</v>
      </c>
      <c r="P553" s="464"/>
      <c r="W553" s="247"/>
      <c r="Y553" s="464"/>
      <c r="AG553" s="464"/>
      <c r="AO553" s="464"/>
      <c r="AV553" s="464"/>
      <c r="BC553" s="464"/>
      <c r="BK553" s="434"/>
      <c r="BW553" s="249" t="s">
        <v>1310</v>
      </c>
      <c r="CD553" s="434"/>
      <c r="CE553" s="434"/>
      <c r="CH553" s="247"/>
    </row>
    <row r="554" spans="4:86">
      <c r="M554" s="223" t="s">
        <v>2467</v>
      </c>
      <c r="N554" s="223"/>
      <c r="Z554" s="246" t="s">
        <v>2468</v>
      </c>
      <c r="BW554" s="249" t="s">
        <v>1456</v>
      </c>
      <c r="BX554" s="249" t="s">
        <v>1504</v>
      </c>
    </row>
    <row r="555" spans="4:86">
      <c r="L555" s="223" t="s">
        <v>2469</v>
      </c>
      <c r="M555" s="246" t="s">
        <v>2470</v>
      </c>
      <c r="BK555" s="253"/>
      <c r="BW555" s="249" t="s">
        <v>1306</v>
      </c>
      <c r="BX555" s="249" t="s">
        <v>1307</v>
      </c>
      <c r="CD555" s="253"/>
      <c r="CE555" s="253"/>
      <c r="CH555" s="253">
        <v>40149</v>
      </c>
    </row>
    <row r="556" spans="4:86">
      <c r="L556" s="223" t="s">
        <v>2471</v>
      </c>
      <c r="M556" s="246" t="s">
        <v>2472</v>
      </c>
      <c r="Z556" s="246" t="s">
        <v>2473</v>
      </c>
      <c r="BK556" s="253"/>
      <c r="BW556" s="249" t="s">
        <v>1302</v>
      </c>
      <c r="BX556" s="249" t="s">
        <v>1347</v>
      </c>
      <c r="CD556" s="253"/>
      <c r="CE556" s="253"/>
      <c r="CH556" s="253">
        <v>40156</v>
      </c>
    </row>
    <row r="557" spans="4:86">
      <c r="D557" s="247"/>
      <c r="E557" s="247"/>
      <c r="F557" s="247"/>
      <c r="G557" s="247"/>
      <c r="H557" s="247"/>
      <c r="I557" s="464"/>
      <c r="J557" s="464"/>
      <c r="K557" s="464"/>
      <c r="L557" s="246" t="s">
        <v>2474</v>
      </c>
      <c r="M557" s="246" t="s">
        <v>2475</v>
      </c>
      <c r="P557" s="464"/>
      <c r="W557" s="247"/>
      <c r="Y557" s="464"/>
      <c r="AG557" s="464"/>
      <c r="AO557" s="464"/>
      <c r="AV557" s="464"/>
      <c r="BC557" s="464"/>
      <c r="BK557" s="434"/>
      <c r="BW557" s="249" t="s">
        <v>1310</v>
      </c>
      <c r="BX557" s="249" t="s">
        <v>1558</v>
      </c>
      <c r="CD557" s="434"/>
      <c r="CE557" s="434"/>
      <c r="CH557" s="247"/>
    </row>
    <row r="558" spans="4:86">
      <c r="D558" s="247"/>
      <c r="E558" s="247"/>
      <c r="F558" s="247"/>
      <c r="G558" s="247"/>
      <c r="H558" s="247"/>
      <c r="I558" s="464"/>
      <c r="J558" s="464"/>
      <c r="K558" s="464"/>
      <c r="L558" s="246" t="s">
        <v>2476</v>
      </c>
      <c r="M558" s="246" t="s">
        <v>2477</v>
      </c>
      <c r="P558" s="464"/>
      <c r="W558" s="247"/>
      <c r="Y558" s="464"/>
      <c r="Z558" s="246" t="s">
        <v>2478</v>
      </c>
      <c r="AG558" s="464"/>
      <c r="AO558" s="464"/>
      <c r="AV558" s="464"/>
      <c r="BC558" s="464"/>
      <c r="BK558" s="434"/>
      <c r="BW558" s="249" t="s">
        <v>1356</v>
      </c>
      <c r="BX558" s="249" t="s">
        <v>1357</v>
      </c>
      <c r="CD558" s="434"/>
      <c r="CE558" s="434"/>
      <c r="CH558" s="247"/>
    </row>
    <row r="559" spans="4:86">
      <c r="L559" s="223" t="s">
        <v>2479</v>
      </c>
      <c r="M559" s="254" t="s">
        <v>2480</v>
      </c>
      <c r="N559" s="254"/>
      <c r="BK559" s="253"/>
      <c r="BW559" s="249" t="s">
        <v>1320</v>
      </c>
      <c r="BX559" s="249" t="s">
        <v>1254</v>
      </c>
      <c r="CD559" s="253"/>
      <c r="CE559" s="253"/>
      <c r="CH559" s="253">
        <v>40157</v>
      </c>
    </row>
    <row r="560" spans="4:86">
      <c r="L560" s="223" t="s">
        <v>2481</v>
      </c>
      <c r="M560" s="246" t="s">
        <v>2482</v>
      </c>
      <c r="BK560" s="253"/>
      <c r="BW560" s="249" t="s">
        <v>1310</v>
      </c>
      <c r="CD560" s="253"/>
      <c r="CE560" s="253"/>
      <c r="CH560" s="253">
        <v>40197</v>
      </c>
    </row>
    <row r="561" spans="4:86">
      <c r="L561" s="223" t="s">
        <v>2483</v>
      </c>
      <c r="M561" s="246" t="s">
        <v>2484</v>
      </c>
      <c r="BK561" s="253"/>
      <c r="BW561" s="249" t="s">
        <v>1310</v>
      </c>
      <c r="CD561" s="253"/>
      <c r="CE561" s="253"/>
      <c r="CH561" s="253">
        <v>40197</v>
      </c>
    </row>
    <row r="562" spans="4:86">
      <c r="L562" s="223" t="s">
        <v>2485</v>
      </c>
      <c r="M562" s="246" t="s">
        <v>2486</v>
      </c>
      <c r="BK562" s="253"/>
      <c r="BW562" s="249" t="s">
        <v>1310</v>
      </c>
      <c r="CD562" s="253"/>
      <c r="CE562" s="253"/>
      <c r="CH562" s="253">
        <v>40197</v>
      </c>
    </row>
    <row r="563" spans="4:86">
      <c r="L563" s="223" t="s">
        <v>2487</v>
      </c>
      <c r="M563" s="246" t="s">
        <v>2488</v>
      </c>
      <c r="BK563" s="253"/>
      <c r="BW563" s="249" t="s">
        <v>1310</v>
      </c>
      <c r="CD563" s="253"/>
      <c r="CE563" s="253"/>
      <c r="CH563" s="253">
        <v>39961</v>
      </c>
    </row>
    <row r="564" spans="4:86">
      <c r="L564" s="223" t="s">
        <v>2489</v>
      </c>
      <c r="M564" s="246" t="s">
        <v>2490</v>
      </c>
      <c r="BK564" s="253"/>
      <c r="BW564" s="249" t="s">
        <v>1302</v>
      </c>
      <c r="BX564" s="249" t="s">
        <v>1613</v>
      </c>
      <c r="CD564" s="253"/>
      <c r="CE564" s="253"/>
      <c r="CH564" s="253">
        <v>40156</v>
      </c>
    </row>
    <row r="565" spans="4:86">
      <c r="D565" s="247"/>
      <c r="E565" s="247"/>
      <c r="F565" s="247"/>
      <c r="G565" s="247"/>
      <c r="H565" s="247"/>
      <c r="I565" s="464"/>
      <c r="J565" s="464"/>
      <c r="K565" s="464"/>
      <c r="L565" s="246" t="s">
        <v>2491</v>
      </c>
      <c r="M565" s="246" t="s">
        <v>2492</v>
      </c>
      <c r="P565" s="464"/>
      <c r="W565" s="247"/>
      <c r="Y565" s="464"/>
      <c r="Z565" s="246" t="s">
        <v>2493</v>
      </c>
      <c r="AG565" s="464"/>
      <c r="AO565" s="464"/>
      <c r="AV565" s="464"/>
      <c r="BC565" s="464"/>
      <c r="BK565" s="251"/>
      <c r="BW565" s="249" t="s">
        <v>1356</v>
      </c>
      <c r="BX565" s="249" t="s">
        <v>1521</v>
      </c>
      <c r="CD565" s="251"/>
      <c r="CE565" s="251"/>
      <c r="CH565" s="251">
        <v>40148</v>
      </c>
    </row>
    <row r="566" spans="4:86">
      <c r="D566" s="247"/>
      <c r="E566" s="247"/>
      <c r="F566" s="247"/>
      <c r="G566" s="247"/>
      <c r="H566" s="247"/>
      <c r="I566" s="464"/>
      <c r="J566" s="464"/>
      <c r="K566" s="464"/>
      <c r="L566" s="246" t="s">
        <v>2494</v>
      </c>
      <c r="M566" s="246" t="s">
        <v>2495</v>
      </c>
      <c r="P566" s="464"/>
      <c r="W566" s="247"/>
      <c r="Y566" s="464"/>
      <c r="AG566" s="464"/>
      <c r="AO566" s="464"/>
      <c r="AV566" s="464"/>
      <c r="BC566" s="464"/>
      <c r="BK566" s="434"/>
      <c r="BW566" s="249" t="s">
        <v>1310</v>
      </c>
      <c r="CD566" s="434"/>
      <c r="CE566" s="434"/>
      <c r="CH566" s="247"/>
    </row>
    <row r="567" spans="4:86">
      <c r="L567" s="223" t="s">
        <v>2496</v>
      </c>
      <c r="M567" s="246" t="s">
        <v>2497</v>
      </c>
      <c r="Z567" s="246" t="s">
        <v>2498</v>
      </c>
      <c r="BW567" s="249" t="s">
        <v>1456</v>
      </c>
      <c r="BX567" s="249" t="s">
        <v>1504</v>
      </c>
    </row>
    <row r="568" spans="4:86">
      <c r="L568" s="223" t="s">
        <v>2499</v>
      </c>
      <c r="M568" s="246" t="s">
        <v>2500</v>
      </c>
      <c r="BW568" s="249" t="s">
        <v>1310</v>
      </c>
    </row>
    <row r="569" spans="4:86">
      <c r="L569" s="223" t="s">
        <v>2501</v>
      </c>
      <c r="M569" s="246" t="s">
        <v>2502</v>
      </c>
      <c r="AC569" s="248" t="s">
        <v>2503</v>
      </c>
      <c r="BW569" s="249" t="s">
        <v>1310</v>
      </c>
    </row>
    <row r="570" spans="4:86">
      <c r="D570" s="247"/>
      <c r="E570" s="247"/>
      <c r="F570" s="247"/>
      <c r="G570" s="247"/>
      <c r="H570" s="247"/>
      <c r="I570" s="464"/>
      <c r="J570" s="464"/>
      <c r="K570" s="464"/>
      <c r="L570" s="246" t="s">
        <v>2504</v>
      </c>
      <c r="M570" s="246" t="s">
        <v>2505</v>
      </c>
      <c r="P570" s="464"/>
      <c r="W570" s="247"/>
      <c r="Y570" s="464"/>
      <c r="Z570" s="246" t="s">
        <v>2506</v>
      </c>
      <c r="AG570" s="464"/>
      <c r="AO570" s="464"/>
      <c r="AV570" s="464"/>
      <c r="BC570" s="464"/>
      <c r="BK570" s="434"/>
      <c r="BW570" s="249" t="s">
        <v>1456</v>
      </c>
      <c r="BX570" s="249" t="s">
        <v>1457</v>
      </c>
      <c r="CD570" s="434"/>
      <c r="CE570" s="434"/>
      <c r="CH570" s="247"/>
    </row>
    <row r="571" spans="4:86">
      <c r="D571" s="247"/>
      <c r="E571" s="247"/>
      <c r="F571" s="247"/>
      <c r="G571" s="247"/>
      <c r="H571" s="247"/>
      <c r="I571" s="464"/>
      <c r="J571" s="464"/>
      <c r="K571" s="464"/>
      <c r="L571" s="246" t="s">
        <v>2507</v>
      </c>
      <c r="M571" s="246" t="s">
        <v>2508</v>
      </c>
      <c r="P571" s="464"/>
      <c r="W571" s="247"/>
      <c r="Y571" s="464"/>
      <c r="Z571" s="246" t="s">
        <v>2509</v>
      </c>
      <c r="AG571" s="464"/>
      <c r="AO571" s="464"/>
      <c r="AV571" s="464"/>
      <c r="BC571" s="464"/>
      <c r="BK571" s="434"/>
      <c r="BW571" s="249" t="s">
        <v>1356</v>
      </c>
      <c r="BX571" s="249" t="s">
        <v>1357</v>
      </c>
      <c r="CD571" s="434"/>
      <c r="CE571" s="434"/>
      <c r="CH571" s="247"/>
    </row>
    <row r="572" spans="4:86">
      <c r="L572" s="223" t="s">
        <v>2510</v>
      </c>
      <c r="M572" s="246" t="s">
        <v>2511</v>
      </c>
      <c r="Z572" s="246" t="s">
        <v>2512</v>
      </c>
      <c r="BW572" s="249" t="s">
        <v>1310</v>
      </c>
      <c r="BX572" s="249" t="s">
        <v>1558</v>
      </c>
    </row>
    <row r="573" spans="4:86">
      <c r="L573" s="223" t="s">
        <v>2513</v>
      </c>
      <c r="M573" s="246" t="s">
        <v>2514</v>
      </c>
      <c r="BK573" s="253"/>
      <c r="BW573" s="249" t="s">
        <v>1310</v>
      </c>
      <c r="CD573" s="253"/>
      <c r="CE573" s="253"/>
      <c r="CH573" s="253">
        <v>39961</v>
      </c>
    </row>
    <row r="574" spans="4:86">
      <c r="D574" s="247"/>
      <c r="E574" s="247"/>
      <c r="F574" s="247"/>
      <c r="G574" s="247"/>
      <c r="H574" s="247"/>
      <c r="I574" s="464"/>
      <c r="J574" s="464"/>
      <c r="K574" s="464"/>
      <c r="L574" s="246" t="s">
        <v>2515</v>
      </c>
      <c r="M574" s="246" t="s">
        <v>2516</v>
      </c>
      <c r="P574" s="464"/>
      <c r="W574" s="247"/>
      <c r="Y574" s="464"/>
      <c r="AG574" s="464"/>
      <c r="AO574" s="464"/>
      <c r="AV574" s="464"/>
      <c r="BC574" s="464"/>
      <c r="BK574" s="434"/>
      <c r="BW574" s="249" t="s">
        <v>1310</v>
      </c>
      <c r="CD574" s="434"/>
      <c r="CE574" s="434"/>
      <c r="CH574" s="247"/>
    </row>
    <row r="575" spans="4:86">
      <c r="L575" s="223" t="s">
        <v>2517</v>
      </c>
      <c r="M575" s="246" t="s">
        <v>2518</v>
      </c>
      <c r="BK575" s="253"/>
      <c r="BW575" s="249" t="s">
        <v>1310</v>
      </c>
      <c r="CD575" s="253"/>
      <c r="CE575" s="253"/>
      <c r="CH575" s="253">
        <v>39982</v>
      </c>
    </row>
    <row r="576" spans="4:86">
      <c r="L576" s="223" t="s">
        <v>2519</v>
      </c>
      <c r="M576" s="246" t="s">
        <v>2520</v>
      </c>
      <c r="BK576" s="253"/>
      <c r="BW576" s="249" t="s">
        <v>1306</v>
      </c>
      <c r="BX576" s="249" t="s">
        <v>1307</v>
      </c>
      <c r="CD576" s="253"/>
      <c r="CE576" s="253"/>
      <c r="CH576" s="253">
        <v>40149</v>
      </c>
    </row>
    <row r="577" spans="4:86">
      <c r="D577" s="247"/>
      <c r="E577" s="247"/>
      <c r="F577" s="247"/>
      <c r="G577" s="247"/>
      <c r="H577" s="247"/>
      <c r="I577" s="464"/>
      <c r="J577" s="464"/>
      <c r="K577" s="464"/>
      <c r="L577" s="246" t="s">
        <v>2521</v>
      </c>
      <c r="M577" s="246" t="s">
        <v>2522</v>
      </c>
      <c r="P577" s="464"/>
      <c r="W577" s="247"/>
      <c r="Y577" s="464"/>
      <c r="AG577" s="464"/>
      <c r="AO577" s="464"/>
      <c r="AV577" s="464"/>
      <c r="BC577" s="464"/>
      <c r="BK577" s="251"/>
      <c r="BW577" s="249" t="s">
        <v>1515</v>
      </c>
      <c r="BX577" s="249" t="s">
        <v>1536</v>
      </c>
      <c r="CD577" s="251"/>
      <c r="CE577" s="251"/>
      <c r="CH577" s="251">
        <v>40148</v>
      </c>
    </row>
    <row r="578" spans="4:86">
      <c r="D578" s="247"/>
      <c r="E578" s="247"/>
      <c r="F578" s="247"/>
      <c r="G578" s="247"/>
      <c r="H578" s="247"/>
      <c r="I578" s="464"/>
      <c r="J578" s="464"/>
      <c r="K578" s="464"/>
      <c r="L578" s="246" t="s">
        <v>2523</v>
      </c>
      <c r="M578" s="246" t="s">
        <v>2524</v>
      </c>
      <c r="P578" s="464"/>
      <c r="W578" s="247"/>
      <c r="Y578" s="464"/>
      <c r="Z578" s="246" t="s">
        <v>2525</v>
      </c>
      <c r="AG578" s="464"/>
      <c r="AO578" s="464"/>
      <c r="AV578" s="464"/>
      <c r="BC578" s="464"/>
      <c r="BK578" s="434"/>
      <c r="BW578" s="249" t="s">
        <v>1356</v>
      </c>
      <c r="BX578" s="249" t="s">
        <v>1357</v>
      </c>
      <c r="CD578" s="434"/>
      <c r="CE578" s="434"/>
      <c r="CH578" s="247"/>
    </row>
    <row r="579" spans="4:86" ht="28.5">
      <c r="D579" s="247"/>
      <c r="E579" s="247"/>
      <c r="F579" s="247"/>
      <c r="G579" s="247"/>
      <c r="H579" s="247"/>
      <c r="I579" s="464"/>
      <c r="J579" s="464"/>
      <c r="K579" s="464"/>
      <c r="L579" s="246" t="s">
        <v>2526</v>
      </c>
      <c r="M579" s="246" t="s">
        <v>2527</v>
      </c>
      <c r="P579" s="464"/>
      <c r="W579" s="247"/>
      <c r="Y579" s="464"/>
      <c r="Z579" s="246" t="s">
        <v>2528</v>
      </c>
      <c r="AG579" s="464"/>
      <c r="AO579" s="464"/>
      <c r="AV579" s="464"/>
      <c r="BC579" s="464"/>
      <c r="BK579" s="434"/>
      <c r="BW579" s="249" t="s">
        <v>1356</v>
      </c>
      <c r="BX579" s="249" t="s">
        <v>1357</v>
      </c>
      <c r="CD579" s="434"/>
      <c r="CE579" s="434"/>
      <c r="CH579" s="247"/>
    </row>
    <row r="580" spans="4:86">
      <c r="L580" s="223" t="s">
        <v>2529</v>
      </c>
      <c r="M580" s="246" t="s">
        <v>2530</v>
      </c>
      <c r="BK580" s="253"/>
      <c r="BW580" s="249" t="s">
        <v>1310</v>
      </c>
      <c r="CD580" s="253"/>
      <c r="CE580" s="253"/>
      <c r="CH580" s="253">
        <v>40197</v>
      </c>
    </row>
    <row r="581" spans="4:86">
      <c r="D581" s="247"/>
      <c r="E581" s="247"/>
      <c r="F581" s="247"/>
      <c r="G581" s="247"/>
      <c r="H581" s="247"/>
      <c r="I581" s="464"/>
      <c r="J581" s="464"/>
      <c r="K581" s="464"/>
      <c r="L581" s="246" t="s">
        <v>2531</v>
      </c>
      <c r="M581" s="246" t="s">
        <v>2532</v>
      </c>
      <c r="P581" s="464"/>
      <c r="W581" s="247"/>
      <c r="Y581" s="464"/>
      <c r="AG581" s="464"/>
      <c r="AO581" s="464"/>
      <c r="AV581" s="464"/>
      <c r="BC581" s="464"/>
      <c r="BK581" s="251"/>
      <c r="BW581" s="249" t="s">
        <v>1515</v>
      </c>
      <c r="BX581" s="249" t="s">
        <v>1536</v>
      </c>
      <c r="CD581" s="251"/>
      <c r="CE581" s="251"/>
      <c r="CH581" s="251">
        <v>40148</v>
      </c>
    </row>
    <row r="582" spans="4:86">
      <c r="L582" s="223" t="s">
        <v>2533</v>
      </c>
      <c r="M582" s="246" t="s">
        <v>2534</v>
      </c>
      <c r="BK582" s="253"/>
      <c r="BW582" s="249" t="s">
        <v>1302</v>
      </c>
      <c r="BX582" s="249" t="s">
        <v>1374</v>
      </c>
      <c r="CD582" s="253"/>
      <c r="CE582" s="253"/>
      <c r="CH582" s="253">
        <v>40156</v>
      </c>
    </row>
    <row r="583" spans="4:86">
      <c r="D583" s="247"/>
      <c r="E583" s="247"/>
      <c r="F583" s="247"/>
      <c r="G583" s="247"/>
      <c r="H583" s="247"/>
      <c r="I583" s="464"/>
      <c r="J583" s="464"/>
      <c r="K583" s="464"/>
      <c r="L583" s="246" t="s">
        <v>2535</v>
      </c>
      <c r="M583" s="246" t="s">
        <v>2536</v>
      </c>
      <c r="P583" s="464"/>
      <c r="W583" s="247"/>
      <c r="Y583" s="464"/>
      <c r="AG583" s="464"/>
      <c r="AO583" s="464"/>
      <c r="AV583" s="464"/>
      <c r="BC583" s="464"/>
      <c r="BK583" s="434"/>
      <c r="BW583" s="249" t="s">
        <v>1310</v>
      </c>
      <c r="CD583" s="434"/>
      <c r="CE583" s="434"/>
      <c r="CH583" s="247"/>
    </row>
    <row r="584" spans="4:86">
      <c r="L584" s="223" t="s">
        <v>2537</v>
      </c>
      <c r="M584" s="246" t="s">
        <v>2538</v>
      </c>
      <c r="Z584" s="246" t="s">
        <v>2539</v>
      </c>
      <c r="BK584" s="253"/>
      <c r="BW584" s="249" t="s">
        <v>1562</v>
      </c>
      <c r="BX584" s="249" t="s">
        <v>1563</v>
      </c>
      <c r="CD584" s="253"/>
      <c r="CE584" s="253"/>
      <c r="CH584" s="253">
        <v>39978</v>
      </c>
    </row>
    <row r="585" spans="4:86">
      <c r="L585" s="223" t="s">
        <v>2540</v>
      </c>
      <c r="M585" s="246" t="s">
        <v>2541</v>
      </c>
      <c r="BW585" s="249" t="s">
        <v>1310</v>
      </c>
    </row>
    <row r="586" spans="4:86">
      <c r="L586" s="223" t="s">
        <v>2542</v>
      </c>
      <c r="M586" s="246" t="s">
        <v>2543</v>
      </c>
      <c r="BK586" s="253"/>
      <c r="BW586" s="249" t="s">
        <v>1306</v>
      </c>
      <c r="BX586" s="249" t="s">
        <v>1307</v>
      </c>
      <c r="CD586" s="253"/>
      <c r="CE586" s="253"/>
      <c r="CH586" s="253">
        <v>40149</v>
      </c>
    </row>
    <row r="587" spans="4:86">
      <c r="D587" s="247"/>
      <c r="E587" s="247"/>
      <c r="F587" s="247"/>
      <c r="G587" s="247"/>
      <c r="H587" s="247"/>
      <c r="I587" s="464"/>
      <c r="J587" s="464"/>
      <c r="K587" s="464"/>
      <c r="M587" s="246" t="s">
        <v>2544</v>
      </c>
      <c r="P587" s="464"/>
      <c r="W587" s="247"/>
      <c r="Y587" s="464"/>
      <c r="Z587" s="246" t="s">
        <v>2545</v>
      </c>
      <c r="AG587" s="464"/>
      <c r="AO587" s="464"/>
      <c r="AV587" s="464"/>
      <c r="BC587" s="464"/>
      <c r="BK587" s="434"/>
      <c r="BW587" s="249" t="s">
        <v>1310</v>
      </c>
      <c r="CD587" s="434"/>
      <c r="CE587" s="434"/>
      <c r="CH587" s="247"/>
    </row>
    <row r="588" spans="4:86">
      <c r="L588" s="223" t="s">
        <v>2546</v>
      </c>
      <c r="M588" s="246" t="s">
        <v>2547</v>
      </c>
      <c r="BK588" s="253"/>
      <c r="BW588" s="249" t="s">
        <v>1302</v>
      </c>
      <c r="BX588" s="249" t="s">
        <v>1739</v>
      </c>
      <c r="CD588" s="253"/>
      <c r="CE588" s="253"/>
      <c r="CH588" s="253">
        <v>40156</v>
      </c>
    </row>
    <row r="589" spans="4:86">
      <c r="L589" s="223" t="s">
        <v>2548</v>
      </c>
      <c r="M589" s="246" t="s">
        <v>2549</v>
      </c>
      <c r="BK589" s="253"/>
      <c r="BW589" s="249" t="s">
        <v>1310</v>
      </c>
      <c r="CD589" s="253"/>
      <c r="CE589" s="253"/>
      <c r="CH589" s="253">
        <v>40197</v>
      </c>
    </row>
    <row r="590" spans="4:86">
      <c r="L590" s="223" t="s">
        <v>2550</v>
      </c>
      <c r="M590" s="246" t="s">
        <v>2551</v>
      </c>
      <c r="BW590" s="249" t="s">
        <v>1310</v>
      </c>
    </row>
    <row r="591" spans="4:86">
      <c r="L591" s="223" t="s">
        <v>2552</v>
      </c>
      <c r="M591" s="246" t="s">
        <v>2553</v>
      </c>
      <c r="BK591" s="253"/>
      <c r="BW591" s="249" t="s">
        <v>1310</v>
      </c>
      <c r="CD591" s="253"/>
      <c r="CE591" s="253"/>
      <c r="CH591" s="253">
        <v>40157</v>
      </c>
    </row>
    <row r="592" spans="4:86">
      <c r="D592" s="247"/>
      <c r="E592" s="247"/>
      <c r="F592" s="247"/>
      <c r="G592" s="247"/>
      <c r="H592" s="247"/>
      <c r="I592" s="464"/>
      <c r="J592" s="464"/>
      <c r="K592" s="464"/>
      <c r="L592" s="255" t="s">
        <v>2554</v>
      </c>
      <c r="M592" s="255" t="s">
        <v>2555</v>
      </c>
      <c r="N592" s="255"/>
      <c r="P592" s="464"/>
      <c r="W592" s="247"/>
      <c r="Y592" s="464"/>
      <c r="AG592" s="464"/>
      <c r="AO592" s="464"/>
      <c r="AV592" s="464"/>
      <c r="BC592" s="464"/>
      <c r="BK592" s="434"/>
      <c r="BW592" s="249" t="s">
        <v>1310</v>
      </c>
      <c r="CD592" s="434"/>
      <c r="CE592" s="434"/>
      <c r="CH592" s="247"/>
    </row>
    <row r="593" spans="4:86">
      <c r="L593" s="223" t="s">
        <v>2556</v>
      </c>
      <c r="M593" s="246" t="s">
        <v>2557</v>
      </c>
      <c r="BK593" s="253"/>
      <c r="BW593" s="249" t="s">
        <v>1306</v>
      </c>
      <c r="BX593" s="249" t="s">
        <v>1307</v>
      </c>
      <c r="CD593" s="253"/>
      <c r="CE593" s="253"/>
      <c r="CH593" s="253">
        <v>40149</v>
      </c>
    </row>
    <row r="594" spans="4:86">
      <c r="D594" s="247"/>
      <c r="E594" s="247"/>
      <c r="F594" s="247"/>
      <c r="G594" s="247"/>
      <c r="H594" s="247"/>
      <c r="I594" s="464"/>
      <c r="J594" s="464"/>
      <c r="K594" s="464"/>
      <c r="L594" s="246" t="s">
        <v>2558</v>
      </c>
      <c r="M594" s="246" t="s">
        <v>2559</v>
      </c>
      <c r="P594" s="464"/>
      <c r="W594" s="247"/>
      <c r="Y594" s="464"/>
      <c r="Z594" s="246" t="s">
        <v>2560</v>
      </c>
      <c r="AG594" s="464"/>
      <c r="AO594" s="464"/>
      <c r="AV594" s="464"/>
      <c r="BC594" s="464"/>
      <c r="BK594" s="251"/>
      <c r="BW594" s="249" t="s">
        <v>1310</v>
      </c>
      <c r="CD594" s="251"/>
      <c r="CE594" s="251"/>
      <c r="CH594" s="251">
        <v>40005</v>
      </c>
    </row>
    <row r="595" spans="4:86">
      <c r="L595" s="223" t="s">
        <v>2561</v>
      </c>
      <c r="M595" s="246" t="s">
        <v>2562</v>
      </c>
      <c r="BK595" s="253"/>
      <c r="BW595" s="249" t="s">
        <v>1310</v>
      </c>
      <c r="CD595" s="253"/>
      <c r="CE595" s="253"/>
      <c r="CH595" s="253">
        <v>40197</v>
      </c>
    </row>
    <row r="596" spans="4:86" ht="28.5">
      <c r="L596" s="223" t="s">
        <v>2563</v>
      </c>
      <c r="M596" s="246" t="s">
        <v>2564</v>
      </c>
      <c r="BK596" s="253"/>
      <c r="BW596" s="249" t="s">
        <v>1302</v>
      </c>
      <c r="BX596" s="249" t="s">
        <v>1303</v>
      </c>
      <c r="CD596" s="253"/>
      <c r="CE596" s="253"/>
      <c r="CH596" s="253">
        <v>40156</v>
      </c>
    </row>
    <row r="597" spans="4:86">
      <c r="L597" s="223" t="s">
        <v>2565</v>
      </c>
      <c r="M597" s="246" t="s">
        <v>2566</v>
      </c>
      <c r="BK597" s="253"/>
      <c r="BW597" s="249" t="s">
        <v>1310</v>
      </c>
      <c r="CD597" s="253"/>
      <c r="CE597" s="253"/>
      <c r="CH597" s="253">
        <v>40197</v>
      </c>
    </row>
    <row r="598" spans="4:86">
      <c r="L598" s="223" t="s">
        <v>2567</v>
      </c>
      <c r="M598" s="246" t="s">
        <v>2568</v>
      </c>
      <c r="BK598" s="253"/>
      <c r="BW598" s="249" t="s">
        <v>1320</v>
      </c>
      <c r="BX598" s="249" t="s">
        <v>1321</v>
      </c>
      <c r="CD598" s="253"/>
      <c r="CE598" s="253"/>
      <c r="CH598" s="253">
        <v>40157</v>
      </c>
    </row>
    <row r="599" spans="4:86" ht="19.5">
      <c r="M599" s="246" t="s">
        <v>19116</v>
      </c>
      <c r="Z599" s="246" t="s">
        <v>2569</v>
      </c>
      <c r="BK599" s="253"/>
      <c r="BW599" s="249" t="s">
        <v>1320</v>
      </c>
      <c r="BX599" s="249" t="s">
        <v>1324</v>
      </c>
      <c r="CD599" s="253"/>
      <c r="CE599" s="253"/>
      <c r="CH599" s="253">
        <v>40157</v>
      </c>
    </row>
    <row r="600" spans="4:86">
      <c r="D600" s="247"/>
      <c r="E600" s="247"/>
      <c r="F600" s="247"/>
      <c r="G600" s="247"/>
      <c r="H600" s="247"/>
      <c r="I600" s="464"/>
      <c r="J600" s="464"/>
      <c r="K600" s="464"/>
      <c r="L600" s="246" t="s">
        <v>2570</v>
      </c>
      <c r="M600" s="246" t="s">
        <v>2571</v>
      </c>
      <c r="P600" s="464"/>
      <c r="W600" s="247"/>
      <c r="Y600" s="464"/>
      <c r="Z600" s="246" t="s">
        <v>2572</v>
      </c>
      <c r="AG600" s="464"/>
      <c r="AO600" s="464"/>
      <c r="AV600" s="464"/>
      <c r="BC600" s="464"/>
      <c r="BK600" s="434"/>
      <c r="BW600" s="249" t="s">
        <v>1356</v>
      </c>
      <c r="BX600" s="249" t="s">
        <v>1357</v>
      </c>
      <c r="CD600" s="434"/>
      <c r="CE600" s="434"/>
      <c r="CH600" s="247"/>
    </row>
    <row r="601" spans="4:86">
      <c r="D601" s="247"/>
      <c r="E601" s="247"/>
      <c r="F601" s="247"/>
      <c r="G601" s="247"/>
      <c r="H601" s="247"/>
      <c r="I601" s="464"/>
      <c r="J601" s="464"/>
      <c r="K601" s="464"/>
      <c r="L601" s="246" t="s">
        <v>2573</v>
      </c>
      <c r="M601" s="246" t="s">
        <v>2574</v>
      </c>
      <c r="P601" s="464"/>
      <c r="W601" s="247"/>
      <c r="Y601" s="464"/>
      <c r="AG601" s="464"/>
      <c r="AO601" s="464"/>
      <c r="AV601" s="464"/>
      <c r="BC601" s="464"/>
      <c r="BK601" s="251"/>
      <c r="BW601" s="249" t="s">
        <v>1515</v>
      </c>
      <c r="BX601" s="249" t="s">
        <v>1536</v>
      </c>
      <c r="CD601" s="251"/>
      <c r="CE601" s="251"/>
      <c r="CH601" s="251">
        <v>40148</v>
      </c>
    </row>
    <row r="602" spans="4:86">
      <c r="L602" s="223" t="s">
        <v>2575</v>
      </c>
      <c r="M602" s="246" t="s">
        <v>2576</v>
      </c>
      <c r="BK602" s="253"/>
      <c r="BW602" s="249" t="s">
        <v>1310</v>
      </c>
      <c r="CD602" s="253"/>
      <c r="CE602" s="253"/>
      <c r="CH602" s="253">
        <v>40197</v>
      </c>
    </row>
    <row r="603" spans="4:86">
      <c r="D603" s="247"/>
      <c r="E603" s="247"/>
      <c r="F603" s="247"/>
      <c r="G603" s="247"/>
      <c r="H603" s="247"/>
      <c r="I603" s="464"/>
      <c r="J603" s="464"/>
      <c r="K603" s="464"/>
      <c r="L603" s="246" t="s">
        <v>2577</v>
      </c>
      <c r="M603" s="246" t="s">
        <v>2578</v>
      </c>
      <c r="P603" s="464"/>
      <c r="W603" s="247"/>
      <c r="Y603" s="464"/>
      <c r="AG603" s="464"/>
      <c r="AO603" s="464"/>
      <c r="AV603" s="464"/>
      <c r="BC603" s="464"/>
      <c r="BK603" s="251"/>
      <c r="BW603" s="249" t="s">
        <v>1515</v>
      </c>
      <c r="BX603" s="249" t="s">
        <v>1536</v>
      </c>
      <c r="CD603" s="251"/>
      <c r="CE603" s="251"/>
      <c r="CH603" s="251">
        <v>40148</v>
      </c>
    </row>
    <row r="604" spans="4:86">
      <c r="L604" s="223" t="s">
        <v>2579</v>
      </c>
      <c r="M604" s="246" t="s">
        <v>2580</v>
      </c>
      <c r="BK604" s="253"/>
      <c r="BW604" s="249" t="s">
        <v>1310</v>
      </c>
      <c r="CD604" s="253"/>
      <c r="CE604" s="253"/>
      <c r="CH604" s="253">
        <v>40157</v>
      </c>
    </row>
    <row r="605" spans="4:86">
      <c r="L605" s="223" t="s">
        <v>2581</v>
      </c>
      <c r="M605" s="246" t="s">
        <v>2580</v>
      </c>
      <c r="BK605" s="253"/>
      <c r="BW605" s="249" t="s">
        <v>1310</v>
      </c>
      <c r="CD605" s="253"/>
      <c r="CE605" s="253"/>
      <c r="CH605" s="253">
        <v>40157</v>
      </c>
    </row>
    <row r="606" spans="4:86">
      <c r="L606" s="223"/>
      <c r="M606" s="246" t="s">
        <v>2582</v>
      </c>
      <c r="Z606" s="246" t="s">
        <v>2583</v>
      </c>
      <c r="BK606" s="253"/>
      <c r="BW606" s="249" t="s">
        <v>1320</v>
      </c>
      <c r="BX606" s="249" t="s">
        <v>1340</v>
      </c>
      <c r="CD606" s="253"/>
      <c r="CE606" s="253"/>
      <c r="CH606" s="253">
        <v>40155</v>
      </c>
    </row>
    <row r="607" spans="4:86">
      <c r="D607" s="247"/>
      <c r="E607" s="247"/>
      <c r="F607" s="247"/>
      <c r="G607" s="247"/>
      <c r="H607" s="247"/>
      <c r="I607" s="464"/>
      <c r="J607" s="464"/>
      <c r="K607" s="464"/>
      <c r="L607" s="246" t="s">
        <v>2584</v>
      </c>
      <c r="M607" s="246" t="s">
        <v>2585</v>
      </c>
      <c r="P607" s="464"/>
      <c r="W607" s="247"/>
      <c r="Y607" s="464"/>
      <c r="Z607" s="246" t="s">
        <v>2586</v>
      </c>
      <c r="AG607" s="464"/>
      <c r="AO607" s="464"/>
      <c r="AV607" s="464"/>
      <c r="BC607" s="464"/>
      <c r="BK607" s="434"/>
      <c r="BW607" s="249" t="s">
        <v>1356</v>
      </c>
      <c r="BX607" s="249" t="s">
        <v>1357</v>
      </c>
      <c r="CD607" s="434"/>
      <c r="CE607" s="434"/>
      <c r="CH607" s="247"/>
    </row>
    <row r="608" spans="4:86">
      <c r="D608" s="247"/>
      <c r="E608" s="247"/>
      <c r="F608" s="247"/>
      <c r="G608" s="247"/>
      <c r="H608" s="247"/>
      <c r="I608" s="464"/>
      <c r="J608" s="464"/>
      <c r="K608" s="464"/>
      <c r="L608" s="246" t="s">
        <v>2587</v>
      </c>
      <c r="M608" s="246" t="s">
        <v>2588</v>
      </c>
      <c r="P608" s="464"/>
      <c r="W608" s="247"/>
      <c r="Y608" s="464"/>
      <c r="Z608" s="246" t="s">
        <v>2589</v>
      </c>
      <c r="AG608" s="464"/>
      <c r="AO608" s="464"/>
      <c r="AV608" s="464"/>
      <c r="BC608" s="464"/>
      <c r="BK608" s="434"/>
      <c r="BW608" s="249" t="s">
        <v>1356</v>
      </c>
      <c r="BX608" s="249" t="s">
        <v>1357</v>
      </c>
      <c r="CD608" s="434"/>
      <c r="CE608" s="434"/>
      <c r="CH608" s="247"/>
    </row>
    <row r="609" spans="1:86">
      <c r="L609" s="223"/>
      <c r="M609" s="246" t="s">
        <v>2590</v>
      </c>
      <c r="Z609" s="246" t="s">
        <v>2591</v>
      </c>
      <c r="BK609" s="253"/>
      <c r="BW609" s="249" t="s">
        <v>1320</v>
      </c>
      <c r="BX609" s="249" t="s">
        <v>1340</v>
      </c>
      <c r="CD609" s="253"/>
      <c r="CE609" s="253"/>
      <c r="CH609" s="253">
        <v>40155</v>
      </c>
    </row>
    <row r="610" spans="1:86">
      <c r="L610" s="223" t="s">
        <v>2592</v>
      </c>
      <c r="M610" s="246" t="s">
        <v>2593</v>
      </c>
      <c r="BK610" s="253"/>
      <c r="BW610" s="249" t="s">
        <v>1310</v>
      </c>
      <c r="CD610" s="253"/>
      <c r="CE610" s="253"/>
      <c r="CH610" s="253">
        <v>40197</v>
      </c>
    </row>
    <row r="611" spans="1:86">
      <c r="L611" s="223" t="s">
        <v>2594</v>
      </c>
      <c r="M611" s="246" t="s">
        <v>2595</v>
      </c>
      <c r="BK611" s="253"/>
      <c r="BW611" s="249" t="s">
        <v>1302</v>
      </c>
      <c r="BX611" s="249" t="s">
        <v>1374</v>
      </c>
      <c r="CD611" s="253"/>
      <c r="CE611" s="253"/>
      <c r="CH611" s="253">
        <v>40156</v>
      </c>
    </row>
    <row r="612" spans="1:86">
      <c r="L612" s="223"/>
      <c r="M612" s="246" t="s">
        <v>2596</v>
      </c>
      <c r="BK612" s="253"/>
      <c r="BW612" s="249" t="s">
        <v>1310</v>
      </c>
      <c r="CD612" s="253"/>
      <c r="CE612" s="253"/>
      <c r="CH612" s="253">
        <v>40157</v>
      </c>
    </row>
    <row r="613" spans="1:86">
      <c r="L613" s="223"/>
      <c r="M613" s="254" t="s">
        <v>2597</v>
      </c>
      <c r="N613" s="254"/>
      <c r="Z613" s="246" t="s">
        <v>2598</v>
      </c>
      <c r="BK613" s="253"/>
      <c r="BW613" s="249" t="s">
        <v>1302</v>
      </c>
      <c r="BX613" s="249" t="s">
        <v>1390</v>
      </c>
      <c r="CD613" s="253"/>
      <c r="CE613" s="253"/>
      <c r="CH613" s="253">
        <v>40156</v>
      </c>
    </row>
    <row r="614" spans="1:86">
      <c r="L614" s="223" t="s">
        <v>2599</v>
      </c>
      <c r="M614" s="246" t="s">
        <v>2600</v>
      </c>
      <c r="BK614" s="253"/>
      <c r="BW614" s="249" t="s">
        <v>1302</v>
      </c>
      <c r="BX614" s="249" t="s">
        <v>1303</v>
      </c>
      <c r="CD614" s="253"/>
      <c r="CE614" s="253"/>
      <c r="CH614" s="253">
        <v>40156</v>
      </c>
    </row>
    <row r="615" spans="1:86">
      <c r="L615" s="223"/>
      <c r="M615" s="246" t="s">
        <v>2601</v>
      </c>
      <c r="Z615" s="246" t="s">
        <v>2602</v>
      </c>
      <c r="BW615" s="249" t="s">
        <v>1285</v>
      </c>
      <c r="BX615" s="249" t="s">
        <v>1965</v>
      </c>
    </row>
    <row r="616" spans="1:86">
      <c r="D616" s="247"/>
      <c r="E616" s="247"/>
      <c r="F616" s="247"/>
      <c r="G616" s="247"/>
      <c r="H616" s="247"/>
      <c r="I616" s="464"/>
      <c r="J616" s="464"/>
      <c r="K616" s="464"/>
      <c r="M616" s="246" t="s">
        <v>2603</v>
      </c>
      <c r="P616" s="464"/>
      <c r="W616" s="247"/>
      <c r="Y616" s="464"/>
      <c r="Z616" s="246" t="s">
        <v>2604</v>
      </c>
      <c r="AG616" s="464"/>
      <c r="AO616" s="464"/>
      <c r="AV616" s="464"/>
      <c r="BC616" s="464"/>
      <c r="BK616" s="434"/>
      <c r="BW616" s="249" t="s">
        <v>1310</v>
      </c>
      <c r="CD616" s="434"/>
      <c r="CE616" s="434"/>
      <c r="CH616" s="247"/>
    </row>
    <row r="617" spans="1:86">
      <c r="L617" s="223" t="s">
        <v>2605</v>
      </c>
      <c r="M617" s="246" t="s">
        <v>2606</v>
      </c>
      <c r="BK617" s="253"/>
      <c r="BW617" s="249" t="s">
        <v>1310</v>
      </c>
      <c r="CD617" s="253"/>
      <c r="CE617" s="253"/>
      <c r="CH617" s="253">
        <v>40197</v>
      </c>
    </row>
    <row r="618" spans="1:86">
      <c r="L618" s="223"/>
      <c r="M618" s="246" t="s">
        <v>2607</v>
      </c>
      <c r="Z618" s="246" t="s">
        <v>2608</v>
      </c>
      <c r="BK618" s="253"/>
      <c r="BW618" s="249" t="s">
        <v>1302</v>
      </c>
      <c r="BX618" s="249" t="s">
        <v>1303</v>
      </c>
      <c r="CD618" s="253"/>
      <c r="CE618" s="253"/>
      <c r="CH618" s="253">
        <v>40157</v>
      </c>
    </row>
    <row r="619" spans="1:86">
      <c r="A619" s="246" t="s">
        <v>2610</v>
      </c>
      <c r="L619" s="223"/>
      <c r="M619" s="246" t="s">
        <v>2609</v>
      </c>
      <c r="Z619" s="246" t="s">
        <v>2611</v>
      </c>
      <c r="BK619" s="253"/>
      <c r="BW619" s="249" t="s">
        <v>1310</v>
      </c>
      <c r="CD619" s="253"/>
      <c r="CE619" s="253"/>
      <c r="CH619" s="253">
        <v>39960</v>
      </c>
    </row>
    <row r="620" spans="1:86">
      <c r="L620" s="223"/>
      <c r="M620" s="246" t="s">
        <v>2612</v>
      </c>
      <c r="BK620" s="253"/>
      <c r="BW620" s="249" t="s">
        <v>1310</v>
      </c>
      <c r="CD620" s="253"/>
      <c r="CE620" s="253"/>
      <c r="CH620" s="253">
        <v>40197</v>
      </c>
    </row>
    <row r="621" spans="1:86" ht="28.5">
      <c r="L621" s="223"/>
      <c r="M621" s="246" t="s">
        <v>2613</v>
      </c>
      <c r="Z621" s="246" t="s">
        <v>2614</v>
      </c>
      <c r="BW621" s="249" t="s">
        <v>1285</v>
      </c>
      <c r="BX621" s="249" t="s">
        <v>1965</v>
      </c>
    </row>
    <row r="622" spans="1:86">
      <c r="M622" s="223" t="s">
        <v>2615</v>
      </c>
      <c r="N622" s="223"/>
      <c r="Z622" s="246" t="s">
        <v>2616</v>
      </c>
      <c r="BW622" s="249" t="s">
        <v>1487</v>
      </c>
      <c r="BX622" s="249" t="s">
        <v>1488</v>
      </c>
    </row>
    <row r="623" spans="1:86">
      <c r="L623" s="223"/>
      <c r="M623" s="246" t="s">
        <v>2617</v>
      </c>
      <c r="Z623" s="246" t="s">
        <v>2618</v>
      </c>
      <c r="BK623" s="253"/>
      <c r="BW623" s="249" t="s">
        <v>1302</v>
      </c>
      <c r="BX623" s="249" t="s">
        <v>1303</v>
      </c>
      <c r="CD623" s="253"/>
      <c r="CE623" s="253"/>
      <c r="CH623" s="253">
        <v>40157</v>
      </c>
    </row>
    <row r="624" spans="1:86">
      <c r="A624" s="246" t="s">
        <v>2620</v>
      </c>
      <c r="L624" s="223"/>
      <c r="M624" s="246" t="s">
        <v>2619</v>
      </c>
      <c r="BK624" s="253"/>
      <c r="BW624" s="249" t="s">
        <v>1310</v>
      </c>
      <c r="CD624" s="253"/>
      <c r="CE624" s="253"/>
      <c r="CH624" s="253">
        <v>39980</v>
      </c>
    </row>
    <row r="625" spans="4:86">
      <c r="L625" s="223"/>
      <c r="M625" s="246" t="s">
        <v>2621</v>
      </c>
      <c r="Z625" s="246" t="s">
        <v>2622</v>
      </c>
      <c r="BK625" s="253"/>
      <c r="BW625" s="249" t="s">
        <v>1302</v>
      </c>
      <c r="BX625" s="249" t="s">
        <v>1303</v>
      </c>
      <c r="CD625" s="253"/>
      <c r="CE625" s="253"/>
      <c r="CH625" s="253">
        <v>40157</v>
      </c>
    </row>
    <row r="626" spans="4:86">
      <c r="D626" s="247"/>
      <c r="E626" s="247"/>
      <c r="F626" s="247"/>
      <c r="G626" s="247"/>
      <c r="H626" s="247"/>
      <c r="I626" s="464"/>
      <c r="J626" s="464"/>
      <c r="K626" s="464"/>
      <c r="L626" s="246" t="s">
        <v>2623</v>
      </c>
      <c r="M626" s="246" t="s">
        <v>2624</v>
      </c>
      <c r="P626" s="464"/>
      <c r="W626" s="247"/>
      <c r="Y626" s="464"/>
      <c r="Z626" s="246" t="s">
        <v>2625</v>
      </c>
      <c r="AG626" s="464"/>
      <c r="AO626" s="464"/>
      <c r="AV626" s="464"/>
      <c r="BC626" s="464"/>
      <c r="BK626" s="434"/>
      <c r="BW626" s="249" t="s">
        <v>1356</v>
      </c>
      <c r="BX626" s="249" t="s">
        <v>1357</v>
      </c>
      <c r="CD626" s="434"/>
      <c r="CE626" s="434"/>
      <c r="CH626" s="247"/>
    </row>
    <row r="627" spans="4:86">
      <c r="L627" s="223"/>
      <c r="M627" s="246" t="s">
        <v>2626</v>
      </c>
      <c r="BK627" s="253"/>
      <c r="BW627" s="249" t="s">
        <v>1310</v>
      </c>
      <c r="CD627" s="253"/>
      <c r="CE627" s="253"/>
      <c r="CH627" s="253">
        <v>40197</v>
      </c>
    </row>
    <row r="628" spans="4:86">
      <c r="D628" s="247"/>
      <c r="E628" s="247"/>
      <c r="F628" s="247"/>
      <c r="G628" s="247"/>
      <c r="H628" s="247"/>
      <c r="I628" s="464"/>
      <c r="J628" s="464"/>
      <c r="K628" s="464"/>
      <c r="L628" s="246" t="s">
        <v>2627</v>
      </c>
      <c r="M628" s="246" t="s">
        <v>2628</v>
      </c>
      <c r="P628" s="464"/>
      <c r="W628" s="247"/>
      <c r="Y628" s="464"/>
      <c r="Z628" s="246" t="s">
        <v>2629</v>
      </c>
      <c r="AG628" s="464"/>
      <c r="AO628" s="464"/>
      <c r="AV628" s="464"/>
      <c r="BC628" s="464"/>
      <c r="BK628" s="434"/>
      <c r="BW628" s="249" t="s">
        <v>1310</v>
      </c>
      <c r="CD628" s="434"/>
      <c r="CE628" s="434"/>
      <c r="CH628" s="247"/>
    </row>
    <row r="629" spans="4:86">
      <c r="L629" s="223"/>
      <c r="M629" s="246" t="s">
        <v>2630</v>
      </c>
      <c r="Z629" s="246" t="s">
        <v>2631</v>
      </c>
      <c r="BK629" s="253"/>
      <c r="BW629" s="249" t="s">
        <v>1302</v>
      </c>
      <c r="BX629" s="249" t="s">
        <v>1303</v>
      </c>
      <c r="CD629" s="253"/>
      <c r="CE629" s="253"/>
      <c r="CH629" s="253">
        <v>40157</v>
      </c>
    </row>
    <row r="630" spans="4:86">
      <c r="D630" s="247"/>
      <c r="E630" s="247"/>
      <c r="F630" s="247"/>
      <c r="G630" s="247"/>
      <c r="H630" s="247"/>
      <c r="I630" s="464"/>
      <c r="J630" s="464"/>
      <c r="K630" s="464"/>
      <c r="M630" s="246" t="s">
        <v>2633</v>
      </c>
      <c r="P630" s="464"/>
      <c r="W630" s="247"/>
      <c r="Y630" s="464"/>
      <c r="Z630" s="246" t="s">
        <v>2634</v>
      </c>
      <c r="AG630" s="464"/>
      <c r="AO630" s="464"/>
      <c r="AV630" s="464"/>
      <c r="BC630" s="464"/>
      <c r="BK630" s="251"/>
      <c r="BW630" s="249" t="s">
        <v>1356</v>
      </c>
      <c r="BX630" s="249" t="s">
        <v>2632</v>
      </c>
      <c r="CD630" s="251"/>
      <c r="CE630" s="251"/>
      <c r="CH630" s="251">
        <v>40148</v>
      </c>
    </row>
    <row r="631" spans="4:86">
      <c r="L631" s="223"/>
      <c r="M631" s="246" t="s">
        <v>2635</v>
      </c>
      <c r="Z631" s="246" t="s">
        <v>2636</v>
      </c>
      <c r="BK631" s="253"/>
      <c r="BW631" s="249" t="s">
        <v>1302</v>
      </c>
      <c r="BX631" s="249" t="s">
        <v>1390</v>
      </c>
      <c r="CD631" s="253"/>
      <c r="CE631" s="253"/>
      <c r="CH631" s="253">
        <v>40156</v>
      </c>
    </row>
    <row r="632" spans="4:86">
      <c r="L632" s="223" t="s">
        <v>2637</v>
      </c>
      <c r="M632" s="246" t="s">
        <v>2638</v>
      </c>
      <c r="BK632" s="253"/>
      <c r="BW632" s="249" t="s">
        <v>1310</v>
      </c>
      <c r="CD632" s="253"/>
      <c r="CE632" s="253"/>
      <c r="CH632" s="253">
        <v>40157</v>
      </c>
    </row>
    <row r="633" spans="4:86">
      <c r="L633" s="223" t="s">
        <v>2639</v>
      </c>
      <c r="M633" s="246" t="s">
        <v>2640</v>
      </c>
      <c r="BK633" s="253"/>
      <c r="BW633" s="249" t="s">
        <v>1306</v>
      </c>
      <c r="BX633" s="249" t="s">
        <v>1307</v>
      </c>
      <c r="CD633" s="253"/>
      <c r="CE633" s="253"/>
      <c r="CH633" s="253">
        <v>40149</v>
      </c>
    </row>
    <row r="634" spans="4:86">
      <c r="L634" s="223" t="s">
        <v>2641</v>
      </c>
      <c r="M634" s="246" t="s">
        <v>2642</v>
      </c>
      <c r="Z634" s="246" t="s">
        <v>2643</v>
      </c>
      <c r="BK634" s="253"/>
      <c r="BW634" s="249" t="s">
        <v>1487</v>
      </c>
      <c r="BX634" s="249" t="s">
        <v>1488</v>
      </c>
      <c r="CD634" s="253"/>
      <c r="CE634" s="253"/>
      <c r="CH634" s="253">
        <v>39981</v>
      </c>
    </row>
    <row r="635" spans="4:86">
      <c r="L635" s="246" t="s">
        <v>2644</v>
      </c>
      <c r="M635" s="246" t="s">
        <v>2645</v>
      </c>
      <c r="BW635" s="249" t="s">
        <v>1456</v>
      </c>
      <c r="BX635" s="249" t="s">
        <v>1457</v>
      </c>
    </row>
    <row r="636" spans="4:86">
      <c r="D636" s="247"/>
      <c r="E636" s="247"/>
      <c r="F636" s="247"/>
      <c r="G636" s="247"/>
      <c r="H636" s="247"/>
      <c r="I636" s="464"/>
      <c r="J636" s="464"/>
      <c r="K636" s="464"/>
      <c r="L636" s="246" t="s">
        <v>2646</v>
      </c>
      <c r="M636" s="246" t="s">
        <v>2647</v>
      </c>
      <c r="P636" s="464"/>
      <c r="W636" s="247"/>
      <c r="Y636" s="464"/>
      <c r="Z636" s="246" t="s">
        <v>2648</v>
      </c>
      <c r="AG636" s="464"/>
      <c r="AO636" s="464"/>
      <c r="AV636" s="464"/>
      <c r="BC636" s="464"/>
      <c r="BK636" s="434"/>
      <c r="BW636" s="249" t="s">
        <v>1356</v>
      </c>
      <c r="BX636" s="249" t="s">
        <v>1357</v>
      </c>
      <c r="CD636" s="434"/>
      <c r="CE636" s="434"/>
      <c r="CH636" s="247"/>
    </row>
    <row r="637" spans="4:86">
      <c r="L637" s="223" t="s">
        <v>2649</v>
      </c>
      <c r="M637" s="246" t="s">
        <v>2650</v>
      </c>
      <c r="BW637" s="249" t="s">
        <v>1310</v>
      </c>
    </row>
    <row r="638" spans="4:86">
      <c r="L638" s="223" t="s">
        <v>2651</v>
      </c>
      <c r="M638" s="246" t="s">
        <v>2652</v>
      </c>
      <c r="BK638" s="253"/>
      <c r="BW638" s="249" t="s">
        <v>1310</v>
      </c>
      <c r="CD638" s="253"/>
      <c r="CE638" s="253"/>
      <c r="CH638" s="253">
        <v>40156</v>
      </c>
    </row>
    <row r="639" spans="4:86">
      <c r="D639" s="247"/>
      <c r="E639" s="247"/>
      <c r="F639" s="247"/>
      <c r="G639" s="247"/>
      <c r="H639" s="247"/>
      <c r="I639" s="464"/>
      <c r="J639" s="464"/>
      <c r="K639" s="464"/>
      <c r="L639" s="246" t="s">
        <v>2653</v>
      </c>
      <c r="M639" s="246" t="s">
        <v>2654</v>
      </c>
      <c r="P639" s="464"/>
      <c r="W639" s="247"/>
      <c r="Y639" s="464"/>
      <c r="AG639" s="464"/>
      <c r="AO639" s="464"/>
      <c r="AV639" s="464"/>
      <c r="BC639" s="464"/>
      <c r="BK639" s="434"/>
      <c r="BW639" s="249" t="s">
        <v>1310</v>
      </c>
      <c r="CD639" s="434"/>
      <c r="CE639" s="434"/>
      <c r="CH639" s="247"/>
    </row>
    <row r="640" spans="4:86">
      <c r="L640" s="223" t="s">
        <v>2655</v>
      </c>
      <c r="M640" s="246" t="s">
        <v>2656</v>
      </c>
      <c r="BK640" s="253"/>
      <c r="BW640" s="249" t="s">
        <v>1356</v>
      </c>
      <c r="BX640" s="249" t="s">
        <v>1521</v>
      </c>
      <c r="CD640" s="253"/>
      <c r="CE640" s="253"/>
      <c r="CH640" s="253">
        <v>40148</v>
      </c>
    </row>
    <row r="641" spans="4:86">
      <c r="L641" s="223" t="s">
        <v>2657</v>
      </c>
      <c r="M641" s="246" t="s">
        <v>2658</v>
      </c>
      <c r="BK641" s="253"/>
      <c r="BW641" s="249" t="s">
        <v>1310</v>
      </c>
      <c r="CD641" s="253"/>
      <c r="CE641" s="253"/>
      <c r="CH641" s="253"/>
    </row>
    <row r="642" spans="4:86">
      <c r="L642" s="223" t="s">
        <v>2659</v>
      </c>
      <c r="M642" s="246" t="s">
        <v>2660</v>
      </c>
      <c r="BW642" s="249" t="s">
        <v>1310</v>
      </c>
    </row>
    <row r="643" spans="4:86">
      <c r="L643" s="223" t="s">
        <v>2661</v>
      </c>
      <c r="M643" s="246" t="s">
        <v>2662</v>
      </c>
      <c r="BK643" s="251"/>
      <c r="BW643" s="249" t="s">
        <v>1356</v>
      </c>
      <c r="BX643" s="249" t="s">
        <v>1521</v>
      </c>
      <c r="CD643" s="251"/>
      <c r="CE643" s="251"/>
      <c r="CH643" s="251">
        <v>40148</v>
      </c>
    </row>
    <row r="644" spans="4:86">
      <c r="D644" s="247"/>
      <c r="E644" s="247"/>
      <c r="F644" s="247"/>
      <c r="G644" s="247"/>
      <c r="H644" s="247"/>
      <c r="I644" s="464"/>
      <c r="J644" s="464"/>
      <c r="K644" s="464"/>
      <c r="L644" s="246" t="s">
        <v>2663</v>
      </c>
      <c r="M644" s="246" t="s">
        <v>2664</v>
      </c>
      <c r="P644" s="464"/>
      <c r="Q644" s="250"/>
      <c r="R644" s="250"/>
      <c r="S644" s="250"/>
      <c r="T644" s="250"/>
      <c r="U644" s="440"/>
      <c r="W644" s="247"/>
      <c r="Y644" s="464"/>
      <c r="Z644" s="250"/>
      <c r="AA644" s="250"/>
      <c r="AB644" s="247"/>
      <c r="AC644" s="247"/>
      <c r="AD644" s="247"/>
      <c r="AE644" s="247"/>
      <c r="AG644" s="464"/>
      <c r="AH644" s="247"/>
      <c r="AI644" s="247"/>
      <c r="AJ644" s="247"/>
      <c r="AK644" s="247"/>
      <c r="AL644" s="247"/>
      <c r="AM644" s="247"/>
      <c r="AO644" s="464"/>
      <c r="AP644" s="247"/>
      <c r="AQ644" s="247"/>
      <c r="AR644" s="247"/>
      <c r="AS644" s="247"/>
      <c r="AT644" s="434"/>
      <c r="AU644" s="434"/>
      <c r="AV644" s="464"/>
      <c r="AW644" s="434"/>
      <c r="AX644" s="434"/>
      <c r="AY644" s="434"/>
      <c r="AZ644" s="434"/>
      <c r="BA644" s="434"/>
      <c r="BB644" s="434"/>
      <c r="BC644" s="464"/>
      <c r="BD644" s="434"/>
      <c r="BE644" s="434"/>
      <c r="BF644" s="434"/>
      <c r="BG644" s="434"/>
      <c r="BH644" s="434"/>
      <c r="BI644" s="434"/>
      <c r="BJ644" s="434"/>
      <c r="BK644" s="434"/>
      <c r="BL644" s="434"/>
      <c r="BW644" s="249" t="s">
        <v>1310</v>
      </c>
      <c r="CD644" s="434"/>
      <c r="CE644" s="434"/>
      <c r="CF644" s="247"/>
      <c r="CH644" s="247"/>
    </row>
    <row r="645" spans="4:86">
      <c r="L645" s="223" t="s">
        <v>2665</v>
      </c>
      <c r="M645" s="246" t="s">
        <v>2666</v>
      </c>
      <c r="BK645" s="253"/>
      <c r="BW645" s="249" t="s">
        <v>1515</v>
      </c>
      <c r="BX645" s="249" t="s">
        <v>1546</v>
      </c>
      <c r="CD645" s="253"/>
      <c r="CE645" s="253"/>
      <c r="CH645" s="253">
        <v>40148</v>
      </c>
    </row>
    <row r="646" spans="4:86">
      <c r="D646" s="247"/>
      <c r="E646" s="247"/>
      <c r="F646" s="247"/>
      <c r="G646" s="247"/>
      <c r="H646" s="247"/>
      <c r="I646" s="464"/>
      <c r="J646" s="464"/>
      <c r="K646" s="464"/>
      <c r="L646" s="246" t="s">
        <v>2667</v>
      </c>
      <c r="M646" s="246" t="s">
        <v>2668</v>
      </c>
      <c r="P646" s="464"/>
      <c r="W646" s="247"/>
      <c r="Y646" s="464"/>
      <c r="Z646" s="246" t="s">
        <v>2669</v>
      </c>
      <c r="AG646" s="464"/>
      <c r="AO646" s="464"/>
      <c r="AV646" s="464"/>
      <c r="BC646" s="464"/>
      <c r="BK646" s="434"/>
      <c r="BW646" s="249" t="s">
        <v>1356</v>
      </c>
      <c r="BX646" s="249" t="s">
        <v>1357</v>
      </c>
      <c r="CD646" s="434"/>
      <c r="CE646" s="434"/>
      <c r="CH646" s="247"/>
    </row>
    <row r="647" spans="4:86">
      <c r="L647" s="223" t="s">
        <v>2670</v>
      </c>
      <c r="M647" s="246" t="s">
        <v>2671</v>
      </c>
      <c r="BK647" s="253"/>
      <c r="BW647" s="249" t="s">
        <v>1515</v>
      </c>
      <c r="BX647" s="249" t="s">
        <v>1546</v>
      </c>
      <c r="CD647" s="253"/>
      <c r="CE647" s="253"/>
      <c r="CH647" s="253">
        <v>40148</v>
      </c>
    </row>
    <row r="648" spans="4:86">
      <c r="L648" s="223" t="s">
        <v>2672</v>
      </c>
      <c r="M648" s="246" t="s">
        <v>2673</v>
      </c>
      <c r="Z648" s="246" t="s">
        <v>2674</v>
      </c>
      <c r="BW648" s="249" t="s">
        <v>1310</v>
      </c>
    </row>
    <row r="649" spans="4:86" ht="28.5">
      <c r="M649" s="246" t="s">
        <v>2675</v>
      </c>
      <c r="Z649" s="246" t="s">
        <v>2676</v>
      </c>
      <c r="AB649" s="246"/>
      <c r="AC649" s="246"/>
      <c r="AD649" s="246"/>
      <c r="AE649" s="246"/>
      <c r="AH649" s="246"/>
      <c r="AI649" s="246"/>
      <c r="AJ649" s="246"/>
      <c r="AK649" s="246"/>
      <c r="AL649" s="246"/>
      <c r="AM649" s="246"/>
      <c r="AP649" s="246"/>
      <c r="AQ649" s="246"/>
      <c r="AR649" s="246"/>
      <c r="AS649" s="246"/>
      <c r="AT649" s="246"/>
      <c r="AU649" s="246"/>
      <c r="AW649" s="246"/>
      <c r="AX649" s="246"/>
      <c r="AY649" s="246"/>
      <c r="AZ649" s="246"/>
      <c r="BA649" s="246"/>
      <c r="BB649" s="246"/>
      <c r="BD649" s="246"/>
      <c r="BE649" s="246"/>
      <c r="BF649" s="246"/>
      <c r="BG649" s="246"/>
      <c r="BH649" s="246"/>
      <c r="BI649" s="246"/>
      <c r="BJ649" s="246"/>
      <c r="BL649" s="246"/>
      <c r="BW649" s="249" t="s">
        <v>1487</v>
      </c>
      <c r="BX649" s="249" t="s">
        <v>1488</v>
      </c>
      <c r="CF649" s="246"/>
    </row>
    <row r="650" spans="4:86">
      <c r="L650" s="223" t="s">
        <v>2677</v>
      </c>
      <c r="M650" s="246" t="s">
        <v>2678</v>
      </c>
      <c r="BW650" s="249" t="s">
        <v>1310</v>
      </c>
    </row>
    <row r="651" spans="4:86">
      <c r="L651" s="223" t="s">
        <v>2503</v>
      </c>
      <c r="M651" s="246" t="s">
        <v>2679</v>
      </c>
      <c r="AC651" s="248" t="s">
        <v>2501</v>
      </c>
      <c r="BW651" s="249" t="s">
        <v>1356</v>
      </c>
      <c r="BX651" s="249" t="s">
        <v>1357</v>
      </c>
    </row>
    <row r="652" spans="4:86">
      <c r="L652" s="223" t="s">
        <v>2680</v>
      </c>
      <c r="M652" s="246" t="s">
        <v>2681</v>
      </c>
      <c r="BW652" s="249" t="s">
        <v>1310</v>
      </c>
    </row>
    <row r="653" spans="4:86">
      <c r="L653" s="223" t="s">
        <v>2682</v>
      </c>
      <c r="M653" s="246" t="s">
        <v>2683</v>
      </c>
      <c r="BK653" s="253"/>
      <c r="BW653" s="249" t="s">
        <v>1310</v>
      </c>
      <c r="CD653" s="253"/>
      <c r="CE653" s="253"/>
      <c r="CH653" s="253"/>
    </row>
    <row r="654" spans="4:86">
      <c r="L654" s="223" t="s">
        <v>2684</v>
      </c>
      <c r="M654" s="246" t="s">
        <v>2685</v>
      </c>
      <c r="BK654" s="253"/>
      <c r="BW654" s="249" t="s">
        <v>1310</v>
      </c>
      <c r="CD654" s="253"/>
      <c r="CE654" s="253"/>
      <c r="CH654" s="253">
        <v>40197</v>
      </c>
    </row>
    <row r="655" spans="4:86">
      <c r="M655" s="223" t="s">
        <v>2686</v>
      </c>
      <c r="N655" s="223"/>
      <c r="BW655" s="249" t="s">
        <v>1310</v>
      </c>
    </row>
    <row r="656" spans="4:86">
      <c r="M656" s="223" t="s">
        <v>2687</v>
      </c>
      <c r="N656" s="223"/>
      <c r="Z656" s="246" t="s">
        <v>2688</v>
      </c>
      <c r="BW656" s="249" t="s">
        <v>1456</v>
      </c>
      <c r="BX656" s="249" t="s">
        <v>1504</v>
      </c>
    </row>
    <row r="657" spans="4:86">
      <c r="L657" s="223" t="s">
        <v>2689</v>
      </c>
      <c r="M657" s="246" t="s">
        <v>2690</v>
      </c>
      <c r="BK657" s="253"/>
      <c r="BW657" s="249" t="s">
        <v>1306</v>
      </c>
      <c r="BX657" s="249" t="s">
        <v>1307</v>
      </c>
      <c r="CD657" s="253"/>
      <c r="CE657" s="253"/>
      <c r="CH657" s="253">
        <v>40149</v>
      </c>
    </row>
    <row r="658" spans="4:86">
      <c r="L658" s="223" t="s">
        <v>2691</v>
      </c>
      <c r="M658" s="246" t="s">
        <v>2692</v>
      </c>
      <c r="BK658" s="253"/>
      <c r="BW658" s="249" t="s">
        <v>1306</v>
      </c>
      <c r="BX658" s="249" t="s">
        <v>1307</v>
      </c>
      <c r="CD658" s="253"/>
      <c r="CE658" s="253"/>
      <c r="CH658" s="253">
        <v>40149</v>
      </c>
    </row>
    <row r="659" spans="4:86">
      <c r="L659" s="223" t="s">
        <v>2693</v>
      </c>
      <c r="M659" s="246" t="s">
        <v>2694</v>
      </c>
      <c r="BK659" s="253"/>
      <c r="BW659" s="249" t="s">
        <v>1306</v>
      </c>
      <c r="BX659" s="249" t="s">
        <v>1307</v>
      </c>
      <c r="CD659" s="253"/>
      <c r="CE659" s="253"/>
      <c r="CH659" s="253">
        <v>40149</v>
      </c>
    </row>
    <row r="660" spans="4:86">
      <c r="L660" s="223" t="s">
        <v>2695</v>
      </c>
      <c r="M660" s="246" t="s">
        <v>2696</v>
      </c>
      <c r="BK660" s="253"/>
      <c r="BW660" s="249" t="s">
        <v>1306</v>
      </c>
      <c r="BX660" s="249" t="s">
        <v>1307</v>
      </c>
      <c r="CD660" s="253"/>
      <c r="CE660" s="253"/>
      <c r="CH660" s="253">
        <v>40149</v>
      </c>
    </row>
    <row r="661" spans="4:86">
      <c r="L661" s="223" t="s">
        <v>2697</v>
      </c>
      <c r="M661" s="246" t="s">
        <v>2698</v>
      </c>
      <c r="BK661" s="253"/>
      <c r="BW661" s="249" t="s">
        <v>1306</v>
      </c>
      <c r="BX661" s="249" t="s">
        <v>1307</v>
      </c>
      <c r="CD661" s="253"/>
      <c r="CE661" s="253"/>
      <c r="CH661" s="253">
        <v>40149</v>
      </c>
    </row>
    <row r="662" spans="4:86">
      <c r="D662" s="247"/>
      <c r="E662" s="247"/>
      <c r="F662" s="247"/>
      <c r="G662" s="247"/>
      <c r="H662" s="247"/>
      <c r="I662" s="464"/>
      <c r="J662" s="464"/>
      <c r="K662" s="464"/>
      <c r="L662" s="246" t="s">
        <v>2699</v>
      </c>
      <c r="M662" s="246" t="s">
        <v>2700</v>
      </c>
      <c r="P662" s="464"/>
      <c r="W662" s="247"/>
      <c r="Y662" s="464"/>
      <c r="AG662" s="464"/>
      <c r="AO662" s="464"/>
      <c r="AV662" s="464"/>
      <c r="BC662" s="464"/>
      <c r="BK662" s="434"/>
      <c r="BW662" s="249" t="s">
        <v>1320</v>
      </c>
      <c r="BX662" s="249" t="s">
        <v>1324</v>
      </c>
      <c r="CD662" s="434"/>
      <c r="CE662" s="434"/>
      <c r="CH662" s="247"/>
    </row>
    <row r="663" spans="4:86">
      <c r="L663" s="223" t="s">
        <v>2701</v>
      </c>
      <c r="M663" s="246" t="s">
        <v>2702</v>
      </c>
      <c r="BK663" s="253"/>
      <c r="BW663" s="249" t="s">
        <v>1302</v>
      </c>
      <c r="BX663" s="249" t="s">
        <v>1303</v>
      </c>
      <c r="CD663" s="253"/>
      <c r="CE663" s="253"/>
      <c r="CH663" s="253">
        <v>40156</v>
      </c>
    </row>
    <row r="664" spans="4:86">
      <c r="L664" s="223" t="s">
        <v>2703</v>
      </c>
      <c r="M664" s="246" t="s">
        <v>2704</v>
      </c>
      <c r="BK664" s="253"/>
      <c r="BW664" s="249" t="s">
        <v>1306</v>
      </c>
      <c r="BX664" s="249" t="s">
        <v>1307</v>
      </c>
      <c r="CD664" s="253"/>
      <c r="CE664" s="253"/>
      <c r="CH664" s="253">
        <v>40149</v>
      </c>
    </row>
    <row r="665" spans="4:86">
      <c r="L665" s="223" t="s">
        <v>2705</v>
      </c>
      <c r="M665" s="246" t="s">
        <v>2706</v>
      </c>
      <c r="BK665" s="253"/>
      <c r="BW665" s="249" t="s">
        <v>1310</v>
      </c>
      <c r="CD665" s="253"/>
      <c r="CE665" s="253"/>
      <c r="CH665" s="253">
        <v>39986</v>
      </c>
    </row>
    <row r="666" spans="4:86">
      <c r="L666" s="223" t="s">
        <v>2707</v>
      </c>
      <c r="M666" s="246" t="s">
        <v>2708</v>
      </c>
      <c r="BK666" s="253"/>
      <c r="BW666" s="249" t="s">
        <v>1302</v>
      </c>
      <c r="BX666" s="249" t="s">
        <v>1303</v>
      </c>
      <c r="CD666" s="253"/>
      <c r="CE666" s="253"/>
      <c r="CH666" s="253">
        <v>40156</v>
      </c>
    </row>
    <row r="667" spans="4:86">
      <c r="L667" s="223" t="s">
        <v>2709</v>
      </c>
      <c r="M667" s="246" t="s">
        <v>2710</v>
      </c>
      <c r="BK667" s="253"/>
      <c r="BW667" s="249" t="s">
        <v>1306</v>
      </c>
      <c r="BX667" s="249" t="s">
        <v>1307</v>
      </c>
      <c r="CD667" s="253"/>
      <c r="CE667" s="253"/>
      <c r="CH667" s="253">
        <v>40149</v>
      </c>
    </row>
    <row r="668" spans="4:86">
      <c r="L668" s="223" t="s">
        <v>2711</v>
      </c>
      <c r="M668" s="246" t="s">
        <v>2712</v>
      </c>
      <c r="BK668" s="253"/>
      <c r="BW668" s="249" t="s">
        <v>1306</v>
      </c>
      <c r="BX668" s="249" t="s">
        <v>1307</v>
      </c>
      <c r="CD668" s="253"/>
      <c r="CE668" s="253"/>
      <c r="CH668" s="253">
        <v>40149</v>
      </c>
    </row>
    <row r="669" spans="4:86">
      <c r="D669" s="247"/>
      <c r="E669" s="247"/>
      <c r="F669" s="247"/>
      <c r="G669" s="247"/>
      <c r="H669" s="247"/>
      <c r="I669" s="464"/>
      <c r="J669" s="464"/>
      <c r="K669" s="464"/>
      <c r="L669" s="246" t="s">
        <v>2713</v>
      </c>
      <c r="M669" s="246" t="s">
        <v>2714</v>
      </c>
      <c r="P669" s="464"/>
      <c r="W669" s="247"/>
      <c r="Y669" s="464"/>
      <c r="AG669" s="464"/>
      <c r="AO669" s="464"/>
      <c r="AV669" s="464"/>
      <c r="BC669" s="464"/>
      <c r="BW669" s="249" t="s">
        <v>1456</v>
      </c>
      <c r="BX669" s="249" t="s">
        <v>1457</v>
      </c>
    </row>
    <row r="670" spans="4:86">
      <c r="L670" s="223" t="s">
        <v>2715</v>
      </c>
      <c r="M670" s="246" t="s">
        <v>2716</v>
      </c>
      <c r="Z670" s="246" t="s">
        <v>2717</v>
      </c>
      <c r="BW670" s="249" t="s">
        <v>1310</v>
      </c>
    </row>
    <row r="671" spans="4:86" ht="28.5">
      <c r="D671" s="247"/>
      <c r="E671" s="247"/>
      <c r="F671" s="247"/>
      <c r="G671" s="247"/>
      <c r="H671" s="247"/>
      <c r="I671" s="464"/>
      <c r="J671" s="464"/>
      <c r="K671" s="464"/>
      <c r="L671" s="246" t="s">
        <v>2718</v>
      </c>
      <c r="M671" s="246" t="s">
        <v>2719</v>
      </c>
      <c r="P671" s="464"/>
      <c r="W671" s="247"/>
      <c r="Y671" s="464"/>
      <c r="Z671" s="246" t="s">
        <v>2720</v>
      </c>
      <c r="AG671" s="464"/>
      <c r="AO671" s="464"/>
      <c r="AV671" s="464"/>
      <c r="BC671" s="464"/>
      <c r="BK671" s="434"/>
      <c r="BW671" s="249" t="s">
        <v>1356</v>
      </c>
      <c r="BX671" s="249" t="s">
        <v>1357</v>
      </c>
      <c r="CD671" s="434"/>
      <c r="CE671" s="434"/>
      <c r="CH671" s="247"/>
    </row>
    <row r="672" spans="4:86">
      <c r="L672" s="223" t="s">
        <v>2721</v>
      </c>
      <c r="M672" s="246" t="s">
        <v>2722</v>
      </c>
      <c r="BK672" s="253"/>
      <c r="BW672" s="249" t="s">
        <v>1407</v>
      </c>
      <c r="CD672" s="253"/>
      <c r="CE672" s="253"/>
      <c r="CH672" s="253">
        <v>40148</v>
      </c>
    </row>
    <row r="673" spans="4:86">
      <c r="L673" s="223" t="s">
        <v>2723</v>
      </c>
      <c r="M673" s="246" t="s">
        <v>2722</v>
      </c>
      <c r="BW673" s="249" t="s">
        <v>1310</v>
      </c>
      <c r="BX673" s="249" t="s">
        <v>1558</v>
      </c>
    </row>
    <row r="674" spans="4:86">
      <c r="L674" s="223" t="s">
        <v>2724</v>
      </c>
      <c r="M674" s="246" t="s">
        <v>2725</v>
      </c>
      <c r="BK674" s="253"/>
      <c r="BW674" s="249" t="s">
        <v>1310</v>
      </c>
      <c r="CD674" s="253"/>
      <c r="CE674" s="253"/>
      <c r="CH674" s="253">
        <v>39983</v>
      </c>
    </row>
    <row r="675" spans="4:86">
      <c r="L675" s="223" t="s">
        <v>2726</v>
      </c>
      <c r="M675" s="246" t="s">
        <v>2727</v>
      </c>
      <c r="BK675" s="253"/>
      <c r="BW675" s="249" t="s">
        <v>1306</v>
      </c>
      <c r="BX675" s="249" t="s">
        <v>1307</v>
      </c>
      <c r="CD675" s="253"/>
      <c r="CE675" s="253"/>
      <c r="CH675" s="253">
        <v>40149</v>
      </c>
    </row>
    <row r="676" spans="4:86">
      <c r="L676" s="223" t="s">
        <v>2728</v>
      </c>
      <c r="M676" s="246" t="s">
        <v>2729</v>
      </c>
      <c r="BK676" s="253"/>
      <c r="BW676" s="249" t="s">
        <v>1310</v>
      </c>
      <c r="CD676" s="253"/>
      <c r="CE676" s="253"/>
      <c r="CH676" s="253">
        <v>40157</v>
      </c>
    </row>
    <row r="677" spans="4:86">
      <c r="L677" s="223" t="s">
        <v>2730</v>
      </c>
      <c r="M677" s="246" t="s">
        <v>2731</v>
      </c>
      <c r="BK677" s="253"/>
      <c r="BW677" s="249" t="s">
        <v>1302</v>
      </c>
      <c r="BX677" s="249" t="s">
        <v>1303</v>
      </c>
      <c r="CD677" s="253"/>
      <c r="CE677" s="253"/>
      <c r="CH677" s="253">
        <v>40157</v>
      </c>
    </row>
    <row r="678" spans="4:86">
      <c r="L678" s="223" t="s">
        <v>2732</v>
      </c>
      <c r="M678" s="246" t="s">
        <v>2733</v>
      </c>
      <c r="BW678" s="249" t="s">
        <v>1310</v>
      </c>
    </row>
    <row r="679" spans="4:86">
      <c r="L679" s="223" t="s">
        <v>2734</v>
      </c>
      <c r="M679" s="246" t="s">
        <v>2735</v>
      </c>
      <c r="BK679" s="253"/>
      <c r="BW679" s="249" t="s">
        <v>1306</v>
      </c>
      <c r="BX679" s="249" t="s">
        <v>1307</v>
      </c>
      <c r="CD679" s="253"/>
      <c r="CE679" s="253"/>
      <c r="CH679" s="253">
        <v>40149</v>
      </c>
    </row>
    <row r="680" spans="4:86">
      <c r="L680" s="223" t="s">
        <v>2736</v>
      </c>
      <c r="M680" s="246" t="s">
        <v>2737</v>
      </c>
      <c r="BW680" s="249" t="s">
        <v>1310</v>
      </c>
    </row>
    <row r="681" spans="4:86">
      <c r="L681" s="223" t="s">
        <v>2738</v>
      </c>
      <c r="M681" s="246" t="s">
        <v>2739</v>
      </c>
      <c r="BK681" s="253"/>
      <c r="BW681" s="249" t="s">
        <v>1310</v>
      </c>
      <c r="CD681" s="253"/>
      <c r="CE681" s="253"/>
      <c r="CH681" s="253">
        <v>40197</v>
      </c>
    </row>
    <row r="682" spans="4:86">
      <c r="L682" s="246" t="s">
        <v>2740</v>
      </c>
      <c r="M682" s="246" t="s">
        <v>2741</v>
      </c>
      <c r="BW682" s="249" t="s">
        <v>1310</v>
      </c>
      <c r="BX682" s="249" t="s">
        <v>1558</v>
      </c>
    </row>
    <row r="683" spans="4:86">
      <c r="D683" s="247"/>
      <c r="E683" s="247"/>
      <c r="F683" s="247"/>
      <c r="G683" s="247"/>
      <c r="H683" s="247"/>
      <c r="I683" s="464"/>
      <c r="J683" s="464"/>
      <c r="K683" s="464"/>
      <c r="L683" s="246" t="s">
        <v>2742</v>
      </c>
      <c r="M683" s="246" t="s">
        <v>2743</v>
      </c>
      <c r="P683" s="464"/>
      <c r="W683" s="247"/>
      <c r="Y683" s="464"/>
      <c r="Z683" s="246" t="s">
        <v>2744</v>
      </c>
      <c r="AG683" s="464"/>
      <c r="AO683" s="464"/>
      <c r="AV683" s="464"/>
      <c r="BC683" s="464"/>
      <c r="BK683" s="434"/>
      <c r="BW683" s="249" t="s">
        <v>1356</v>
      </c>
      <c r="BX683" s="249" t="s">
        <v>1357</v>
      </c>
      <c r="CD683" s="434"/>
      <c r="CE683" s="434"/>
      <c r="CH683" s="247"/>
    </row>
    <row r="684" spans="4:86">
      <c r="L684" s="223" t="s">
        <v>2745</v>
      </c>
      <c r="M684" s="246" t="s">
        <v>2746</v>
      </c>
      <c r="BW684" s="249" t="s">
        <v>1310</v>
      </c>
    </row>
    <row r="685" spans="4:86">
      <c r="L685" s="223"/>
      <c r="M685" s="246" t="s">
        <v>2747</v>
      </c>
      <c r="V685" s="248" t="s">
        <v>28110</v>
      </c>
      <c r="W685" s="249" t="s">
        <v>28112</v>
      </c>
      <c r="Z685" s="246" t="s">
        <v>2748</v>
      </c>
      <c r="BK685" s="253"/>
      <c r="BW685" s="249" t="s">
        <v>1320</v>
      </c>
      <c r="BX685" s="249" t="s">
        <v>1324</v>
      </c>
      <c r="CD685" s="253"/>
      <c r="CE685" s="253"/>
      <c r="CH685" s="253">
        <v>40157</v>
      </c>
    </row>
    <row r="686" spans="4:86">
      <c r="L686" s="223" t="s">
        <v>2749</v>
      </c>
      <c r="M686" s="246" t="s">
        <v>2750</v>
      </c>
      <c r="BK686" s="253"/>
      <c r="BW686" s="249" t="s">
        <v>1310</v>
      </c>
      <c r="CD686" s="253"/>
      <c r="CE686" s="253"/>
      <c r="CH686" s="253">
        <v>39980</v>
      </c>
    </row>
    <row r="687" spans="4:86">
      <c r="L687" s="223" t="s">
        <v>2751</v>
      </c>
      <c r="M687" s="246" t="s">
        <v>2752</v>
      </c>
      <c r="BW687" s="249" t="s">
        <v>1310</v>
      </c>
      <c r="BX687" s="249" t="s">
        <v>1558</v>
      </c>
    </row>
    <row r="688" spans="4:86" ht="99.75">
      <c r="D688" s="247"/>
      <c r="E688" s="247"/>
      <c r="F688" s="247"/>
      <c r="G688" s="247"/>
      <c r="H688" s="247"/>
      <c r="I688" s="464"/>
      <c r="J688" s="464"/>
      <c r="K688" s="464"/>
      <c r="M688" s="246" t="s">
        <v>2754</v>
      </c>
      <c r="P688" s="464"/>
      <c r="R688" s="246" t="s">
        <v>2756</v>
      </c>
      <c r="W688" s="247"/>
      <c r="Y688" s="464"/>
      <c r="Z688" s="246" t="s">
        <v>2755</v>
      </c>
      <c r="AG688" s="464"/>
      <c r="AO688" s="464"/>
      <c r="AV688" s="464"/>
      <c r="BC688" s="464"/>
      <c r="BK688" s="434"/>
      <c r="BW688" s="249" t="s">
        <v>1285</v>
      </c>
      <c r="BX688" s="249" t="s">
        <v>2753</v>
      </c>
      <c r="CD688" s="434"/>
      <c r="CE688" s="434"/>
      <c r="CH688" s="247"/>
    </row>
    <row r="689" spans="4:86">
      <c r="L689" s="223" t="s">
        <v>2757</v>
      </c>
      <c r="M689" s="246" t="s">
        <v>2758</v>
      </c>
      <c r="V689" s="248" t="s">
        <v>28109</v>
      </c>
      <c r="W689" s="249" t="s">
        <v>28111</v>
      </c>
      <c r="BW689" s="249" t="s">
        <v>1456</v>
      </c>
      <c r="BX689" s="249" t="s">
        <v>1609</v>
      </c>
    </row>
    <row r="690" spans="4:86">
      <c r="D690" s="247"/>
      <c r="E690" s="247"/>
      <c r="F690" s="247"/>
      <c r="G690" s="247"/>
      <c r="H690" s="247"/>
      <c r="I690" s="464"/>
      <c r="J690" s="464"/>
      <c r="K690" s="464"/>
      <c r="L690" s="246" t="s">
        <v>2759</v>
      </c>
      <c r="M690" s="246" t="s">
        <v>2760</v>
      </c>
      <c r="P690" s="464"/>
      <c r="W690" s="247"/>
      <c r="Y690" s="464"/>
      <c r="Z690" s="246" t="s">
        <v>2761</v>
      </c>
      <c r="AG690" s="464"/>
      <c r="AO690" s="464"/>
      <c r="AV690" s="464"/>
      <c r="BC690" s="464"/>
      <c r="BK690" s="434"/>
      <c r="BW690" s="249" t="s">
        <v>1356</v>
      </c>
      <c r="BX690" s="249" t="s">
        <v>1357</v>
      </c>
      <c r="CD690" s="434"/>
      <c r="CE690" s="434"/>
      <c r="CH690" s="247"/>
    </row>
    <row r="691" spans="4:86">
      <c r="D691" s="247"/>
      <c r="E691" s="247"/>
      <c r="F691" s="247"/>
      <c r="G691" s="247"/>
      <c r="H691" s="247"/>
      <c r="I691" s="464"/>
      <c r="J691" s="464"/>
      <c r="K691" s="464"/>
      <c r="L691" s="246" t="s">
        <v>2762</v>
      </c>
      <c r="M691" s="246" t="s">
        <v>2763</v>
      </c>
      <c r="P691" s="464"/>
      <c r="W691" s="247"/>
      <c r="Y691" s="464"/>
      <c r="Z691" s="246" t="s">
        <v>2764</v>
      </c>
      <c r="AG691" s="464"/>
      <c r="AO691" s="464"/>
      <c r="AV691" s="464"/>
      <c r="BC691" s="464"/>
      <c r="BK691" s="434"/>
      <c r="BW691" s="249" t="s">
        <v>1310</v>
      </c>
      <c r="CD691" s="434"/>
      <c r="CE691" s="434"/>
      <c r="CH691" s="247"/>
    </row>
    <row r="692" spans="4:86">
      <c r="L692" s="223"/>
      <c r="M692" s="246" t="s">
        <v>2765</v>
      </c>
      <c r="BW692" s="249" t="s">
        <v>1456</v>
      </c>
      <c r="BX692" s="249" t="s">
        <v>1504</v>
      </c>
    </row>
    <row r="693" spans="4:86">
      <c r="L693" s="223"/>
      <c r="M693" s="246" t="s">
        <v>2766</v>
      </c>
      <c r="Z693" s="246" t="s">
        <v>2767</v>
      </c>
      <c r="BK693" s="253"/>
      <c r="BW693" s="249" t="s">
        <v>1285</v>
      </c>
      <c r="BX693" s="249" t="s">
        <v>1965</v>
      </c>
      <c r="CD693" s="253"/>
      <c r="CE693" s="253"/>
      <c r="CH693" s="253">
        <v>40148</v>
      </c>
    </row>
    <row r="694" spans="4:86">
      <c r="D694" s="247"/>
      <c r="E694" s="247"/>
      <c r="F694" s="247"/>
      <c r="G694" s="247"/>
      <c r="H694" s="247"/>
      <c r="I694" s="464"/>
      <c r="J694" s="464"/>
      <c r="K694" s="464"/>
      <c r="M694" s="246" t="s">
        <v>2768</v>
      </c>
      <c r="P694" s="464"/>
      <c r="W694" s="247"/>
      <c r="Y694" s="464"/>
      <c r="AG694" s="464"/>
      <c r="AO694" s="464"/>
      <c r="AV694" s="464"/>
      <c r="BC694" s="464"/>
      <c r="BK694" s="434"/>
      <c r="BW694" s="249" t="s">
        <v>1310</v>
      </c>
      <c r="CD694" s="434"/>
      <c r="CE694" s="434"/>
      <c r="CH694" s="247"/>
    </row>
    <row r="695" spans="4:86">
      <c r="L695" s="223" t="s">
        <v>2769</v>
      </c>
      <c r="M695" s="246" t="s">
        <v>2770</v>
      </c>
      <c r="BW695" s="249" t="s">
        <v>1310</v>
      </c>
    </row>
    <row r="696" spans="4:86">
      <c r="D696" s="247"/>
      <c r="E696" s="247"/>
      <c r="F696" s="247"/>
      <c r="G696" s="247"/>
      <c r="H696" s="247"/>
      <c r="I696" s="464"/>
      <c r="J696" s="464"/>
      <c r="K696" s="464"/>
      <c r="L696" s="246" t="s">
        <v>1580</v>
      </c>
      <c r="M696" s="246" t="s">
        <v>2771</v>
      </c>
      <c r="P696" s="464"/>
      <c r="W696" s="247"/>
      <c r="Y696" s="464"/>
      <c r="Z696" s="246" t="s">
        <v>2772</v>
      </c>
      <c r="AG696" s="464"/>
      <c r="AO696" s="464"/>
      <c r="AV696" s="464"/>
      <c r="BC696" s="464"/>
      <c r="BK696" s="434"/>
      <c r="BW696" s="249" t="s">
        <v>1285</v>
      </c>
      <c r="BX696" s="249" t="s">
        <v>1579</v>
      </c>
      <c r="CD696" s="434"/>
      <c r="CE696" s="434"/>
      <c r="CH696" s="247"/>
    </row>
    <row r="697" spans="4:86" ht="28.5">
      <c r="L697" s="246" t="s">
        <v>1580</v>
      </c>
      <c r="M697" s="246" t="s">
        <v>2773</v>
      </c>
      <c r="R697" s="246" t="s">
        <v>2775</v>
      </c>
      <c r="Z697" s="246" t="s">
        <v>2774</v>
      </c>
      <c r="BK697" s="434"/>
      <c r="BW697" s="249" t="s">
        <v>1285</v>
      </c>
      <c r="BX697" s="249" t="s">
        <v>1579</v>
      </c>
      <c r="CD697" s="434"/>
      <c r="CE697" s="434"/>
      <c r="CH697" s="247"/>
    </row>
    <row r="698" spans="4:86">
      <c r="L698" s="223" t="s">
        <v>2776</v>
      </c>
      <c r="M698" s="246" t="s">
        <v>2777</v>
      </c>
      <c r="BK698" s="253"/>
      <c r="BW698" s="249" t="s">
        <v>1306</v>
      </c>
      <c r="BX698" s="249" t="s">
        <v>1307</v>
      </c>
      <c r="CD698" s="253"/>
      <c r="CE698" s="253"/>
      <c r="CH698" s="253">
        <v>40149</v>
      </c>
    </row>
    <row r="699" spans="4:86">
      <c r="L699" s="223" t="s">
        <v>2778</v>
      </c>
      <c r="M699" s="246" t="s">
        <v>2779</v>
      </c>
      <c r="BK699" s="253"/>
      <c r="BW699" s="249" t="s">
        <v>1310</v>
      </c>
      <c r="CD699" s="253"/>
      <c r="CE699" s="253"/>
      <c r="CH699" s="253">
        <v>40197</v>
      </c>
    </row>
    <row r="700" spans="4:86">
      <c r="M700" s="223" t="s">
        <v>2780</v>
      </c>
      <c r="N700" s="223"/>
      <c r="Z700" s="246" t="s">
        <v>2781</v>
      </c>
      <c r="BK700" s="253"/>
      <c r="BW700" s="249" t="s">
        <v>1515</v>
      </c>
      <c r="BX700" s="249" t="s">
        <v>1546</v>
      </c>
      <c r="CD700" s="253"/>
      <c r="CE700" s="253"/>
      <c r="CH700" s="253">
        <v>40148</v>
      </c>
    </row>
    <row r="701" spans="4:86">
      <c r="L701" s="223" t="s">
        <v>2782</v>
      </c>
      <c r="M701" s="246" t="s">
        <v>2783</v>
      </c>
      <c r="BK701" s="253"/>
      <c r="BW701" s="249" t="s">
        <v>1515</v>
      </c>
      <c r="BX701" s="249" t="s">
        <v>1546</v>
      </c>
      <c r="CD701" s="253"/>
      <c r="CE701" s="253"/>
      <c r="CH701" s="253">
        <v>40148</v>
      </c>
    </row>
    <row r="702" spans="4:86">
      <c r="L702" s="223" t="s">
        <v>2784</v>
      </c>
      <c r="M702" s="246" t="s">
        <v>2785</v>
      </c>
      <c r="BK702" s="253"/>
      <c r="BW702" s="249" t="s">
        <v>1310</v>
      </c>
      <c r="CD702" s="253"/>
      <c r="CE702" s="253"/>
      <c r="CH702" s="253">
        <v>39975</v>
      </c>
    </row>
    <row r="703" spans="4:86">
      <c r="L703" s="223" t="s">
        <v>2786</v>
      </c>
      <c r="M703" s="246" t="s">
        <v>2787</v>
      </c>
      <c r="BK703" s="253"/>
      <c r="BW703" s="249" t="s">
        <v>1310</v>
      </c>
      <c r="CD703" s="253"/>
      <c r="CE703" s="253"/>
      <c r="CH703" s="253">
        <v>40197</v>
      </c>
    </row>
    <row r="704" spans="4:86">
      <c r="L704" s="223" t="s">
        <v>2788</v>
      </c>
      <c r="M704" s="246" t="s">
        <v>2789</v>
      </c>
      <c r="BK704" s="253"/>
      <c r="BW704" s="249" t="s">
        <v>1302</v>
      </c>
      <c r="BX704" s="249" t="s">
        <v>1347</v>
      </c>
      <c r="CD704" s="253"/>
      <c r="CE704" s="253"/>
      <c r="CH704" s="253">
        <v>40156</v>
      </c>
    </row>
    <row r="705" spans="1:86">
      <c r="L705" s="223" t="s">
        <v>2790</v>
      </c>
      <c r="M705" s="246" t="s">
        <v>2791</v>
      </c>
      <c r="BK705" s="253"/>
      <c r="BW705" s="249" t="s">
        <v>1310</v>
      </c>
      <c r="CD705" s="253"/>
      <c r="CE705" s="253"/>
      <c r="CH705" s="253"/>
    </row>
    <row r="706" spans="1:86">
      <c r="L706" s="223" t="s">
        <v>2792</v>
      </c>
      <c r="M706" s="246" t="s">
        <v>2793</v>
      </c>
      <c r="BK706" s="253"/>
      <c r="BW706" s="249" t="s">
        <v>1306</v>
      </c>
      <c r="BX706" s="249" t="s">
        <v>1307</v>
      </c>
      <c r="CD706" s="253"/>
      <c r="CE706" s="253"/>
      <c r="CH706" s="253">
        <v>40149</v>
      </c>
    </row>
    <row r="707" spans="1:86">
      <c r="L707" s="223" t="s">
        <v>2794</v>
      </c>
      <c r="M707" s="246" t="s">
        <v>2795</v>
      </c>
      <c r="BK707" s="253"/>
      <c r="BW707" s="249" t="s">
        <v>1310</v>
      </c>
      <c r="CD707" s="253"/>
      <c r="CE707" s="253"/>
      <c r="CH707" s="253">
        <v>40157</v>
      </c>
    </row>
    <row r="708" spans="1:86">
      <c r="L708" s="223" t="s">
        <v>2796</v>
      </c>
      <c r="M708" s="246" t="s">
        <v>2797</v>
      </c>
      <c r="BK708" s="253"/>
      <c r="BW708" s="249" t="s">
        <v>1310</v>
      </c>
      <c r="CD708" s="253"/>
      <c r="CE708" s="253"/>
      <c r="CH708" s="253">
        <v>40157</v>
      </c>
    </row>
    <row r="709" spans="1:86">
      <c r="L709" s="223" t="s">
        <v>2798</v>
      </c>
      <c r="M709" s="246" t="s">
        <v>2797</v>
      </c>
      <c r="BK709" s="253"/>
      <c r="BW709" s="249" t="s">
        <v>1310</v>
      </c>
      <c r="CD709" s="253"/>
      <c r="CE709" s="253"/>
      <c r="CH709" s="253">
        <v>40157</v>
      </c>
    </row>
    <row r="710" spans="1:86">
      <c r="M710" s="223" t="s">
        <v>2799</v>
      </c>
      <c r="N710" s="223"/>
      <c r="Z710" s="246" t="s">
        <v>2800</v>
      </c>
      <c r="BW710" s="249" t="s">
        <v>1310</v>
      </c>
    </row>
    <row r="711" spans="1:86">
      <c r="L711" s="223" t="s">
        <v>2801</v>
      </c>
      <c r="M711" s="246" t="s">
        <v>2802</v>
      </c>
      <c r="BK711" s="253"/>
      <c r="BW711" s="249" t="s">
        <v>1562</v>
      </c>
      <c r="BX711" s="249" t="s">
        <v>1563</v>
      </c>
      <c r="CD711" s="253"/>
      <c r="CE711" s="253"/>
      <c r="CH711" s="253">
        <v>39978</v>
      </c>
    </row>
    <row r="712" spans="1:86">
      <c r="L712" s="223" t="s">
        <v>2803</v>
      </c>
      <c r="M712" s="246" t="s">
        <v>2804</v>
      </c>
      <c r="BK712" s="253"/>
      <c r="BW712" s="249" t="s">
        <v>1306</v>
      </c>
      <c r="BX712" s="249" t="s">
        <v>1307</v>
      </c>
      <c r="CD712" s="253"/>
      <c r="CE712" s="253"/>
      <c r="CH712" s="253">
        <v>40149</v>
      </c>
    </row>
    <row r="713" spans="1:86">
      <c r="L713" s="223" t="s">
        <v>2805</v>
      </c>
      <c r="M713" s="246" t="s">
        <v>2806</v>
      </c>
      <c r="BK713" s="253"/>
      <c r="BW713" s="249" t="s">
        <v>1310</v>
      </c>
      <c r="CD713" s="253"/>
      <c r="CE713" s="253"/>
      <c r="CH713" s="253">
        <v>39974</v>
      </c>
    </row>
    <row r="714" spans="1:86">
      <c r="D714" s="247"/>
      <c r="E714" s="247"/>
      <c r="F714" s="247"/>
      <c r="G714" s="247"/>
      <c r="H714" s="247"/>
      <c r="I714" s="464"/>
      <c r="J714" s="464"/>
      <c r="K714" s="464"/>
      <c r="L714" s="255" t="s">
        <v>2807</v>
      </c>
      <c r="M714" s="255" t="s">
        <v>2808</v>
      </c>
      <c r="N714" s="255"/>
      <c r="P714" s="464"/>
      <c r="W714" s="247"/>
      <c r="Y714" s="464"/>
      <c r="AG714" s="464"/>
      <c r="AO714" s="464"/>
      <c r="AV714" s="464"/>
      <c r="BC714" s="464"/>
      <c r="BK714" s="434"/>
      <c r="BM714" s="256"/>
      <c r="BN714" s="256"/>
      <c r="BO714" s="256"/>
      <c r="BP714" s="256"/>
      <c r="BQ714" s="256"/>
      <c r="BR714" s="256"/>
      <c r="BS714" s="256"/>
      <c r="BT714" s="256"/>
      <c r="BU714" s="256"/>
      <c r="BV714" s="256"/>
      <c r="BW714" s="249" t="s">
        <v>1320</v>
      </c>
      <c r="BX714" s="256" t="s">
        <v>1470</v>
      </c>
      <c r="BY714" s="256"/>
      <c r="BZ714" s="256"/>
      <c r="CA714" s="256"/>
      <c r="CB714" s="256"/>
      <c r="CC714" s="256"/>
      <c r="CD714" s="434"/>
      <c r="CE714" s="434"/>
      <c r="CH714" s="247"/>
    </row>
    <row r="715" spans="1:86">
      <c r="M715" s="223" t="s">
        <v>2809</v>
      </c>
      <c r="N715" s="223"/>
      <c r="Z715" s="246" t="s">
        <v>2810</v>
      </c>
      <c r="BW715" s="249" t="s">
        <v>1456</v>
      </c>
      <c r="BX715" s="249" t="s">
        <v>1504</v>
      </c>
    </row>
    <row r="716" spans="1:86">
      <c r="L716" s="223" t="s">
        <v>2811</v>
      </c>
      <c r="M716" s="246" t="s">
        <v>2812</v>
      </c>
      <c r="BK716" s="253"/>
      <c r="BW716" s="249" t="s">
        <v>1306</v>
      </c>
      <c r="BX716" s="249" t="s">
        <v>1307</v>
      </c>
      <c r="CD716" s="253"/>
      <c r="CE716" s="253"/>
      <c r="CH716" s="253">
        <v>40149</v>
      </c>
    </row>
    <row r="717" spans="1:86">
      <c r="L717" s="223" t="s">
        <v>2813</v>
      </c>
      <c r="M717" s="246" t="s">
        <v>2814</v>
      </c>
      <c r="BK717" s="253"/>
      <c r="BW717" s="249" t="s">
        <v>1306</v>
      </c>
      <c r="BX717" s="249" t="s">
        <v>1307</v>
      </c>
      <c r="CD717" s="253"/>
      <c r="CE717" s="253"/>
      <c r="CH717" s="253">
        <v>40149</v>
      </c>
    </row>
    <row r="718" spans="1:86">
      <c r="L718" s="223" t="s">
        <v>2815</v>
      </c>
      <c r="M718" s="246" t="s">
        <v>2816</v>
      </c>
      <c r="BK718" s="253"/>
      <c r="BW718" s="249" t="s">
        <v>1306</v>
      </c>
      <c r="BX718" s="249" t="s">
        <v>1307</v>
      </c>
      <c r="CD718" s="253"/>
      <c r="CE718" s="253"/>
      <c r="CH718" s="253">
        <v>40149</v>
      </c>
    </row>
    <row r="719" spans="1:86">
      <c r="M719" s="223" t="s">
        <v>2817</v>
      </c>
      <c r="N719" s="223"/>
      <c r="BK719" s="253"/>
      <c r="BW719" s="249" t="s">
        <v>1310</v>
      </c>
      <c r="CD719" s="253"/>
      <c r="CE719" s="253"/>
      <c r="CH719" s="253">
        <v>39981</v>
      </c>
    </row>
    <row r="720" spans="1:86">
      <c r="A720" s="246" t="s">
        <v>2819</v>
      </c>
      <c r="D720" s="247"/>
      <c r="E720" s="247"/>
      <c r="F720" s="247"/>
      <c r="G720" s="247"/>
      <c r="H720" s="247"/>
      <c r="I720" s="464"/>
      <c r="J720" s="464"/>
      <c r="K720" s="464"/>
      <c r="M720" s="246" t="s">
        <v>2818</v>
      </c>
      <c r="P720" s="464"/>
      <c r="W720" s="247"/>
      <c r="Y720" s="464"/>
      <c r="Z720" s="246" t="s">
        <v>2820</v>
      </c>
      <c r="AG720" s="464"/>
      <c r="AO720" s="464"/>
      <c r="AV720" s="464"/>
      <c r="BC720" s="464"/>
      <c r="BK720" s="253"/>
      <c r="BW720" s="249" t="s">
        <v>1356</v>
      </c>
      <c r="BX720" s="249" t="s">
        <v>1302</v>
      </c>
      <c r="CD720" s="253"/>
      <c r="CE720" s="253"/>
      <c r="CH720" s="253">
        <v>40148</v>
      </c>
    </row>
    <row r="721" spans="4:86">
      <c r="L721" s="246" t="s">
        <v>2821</v>
      </c>
      <c r="M721" s="246" t="s">
        <v>2822</v>
      </c>
      <c r="BW721" s="249" t="s">
        <v>1320</v>
      </c>
      <c r="BX721" s="249" t="s">
        <v>1470</v>
      </c>
    </row>
    <row r="722" spans="4:86">
      <c r="D722" s="247"/>
      <c r="E722" s="247"/>
      <c r="F722" s="247"/>
      <c r="G722" s="247"/>
      <c r="H722" s="247"/>
      <c r="I722" s="464"/>
      <c r="J722" s="464"/>
      <c r="K722" s="464"/>
      <c r="L722" s="246" t="s">
        <v>2823</v>
      </c>
      <c r="M722" s="246" t="s">
        <v>2824</v>
      </c>
      <c r="P722" s="464"/>
      <c r="W722" s="247"/>
      <c r="Y722" s="464"/>
      <c r="AG722" s="464"/>
      <c r="AO722" s="464"/>
      <c r="AV722" s="464"/>
      <c r="BC722" s="464"/>
      <c r="BK722" s="434"/>
      <c r="BW722" s="249" t="s">
        <v>1320</v>
      </c>
      <c r="BX722" s="249" t="s">
        <v>1324</v>
      </c>
      <c r="CD722" s="434"/>
      <c r="CE722" s="434"/>
      <c r="CH722" s="247"/>
    </row>
    <row r="723" spans="4:86">
      <c r="L723" s="223" t="s">
        <v>2825</v>
      </c>
      <c r="M723" s="246" t="s">
        <v>2826</v>
      </c>
      <c r="BK723" s="253"/>
      <c r="BW723" s="249" t="s">
        <v>1356</v>
      </c>
      <c r="BX723" s="249" t="s">
        <v>1302</v>
      </c>
      <c r="CD723" s="253"/>
      <c r="CE723" s="253"/>
      <c r="CH723" s="253">
        <v>40148</v>
      </c>
    </row>
    <row r="724" spans="4:86">
      <c r="D724" s="247"/>
      <c r="E724" s="247"/>
      <c r="F724" s="247"/>
      <c r="G724" s="247"/>
      <c r="H724" s="247"/>
      <c r="I724" s="464"/>
      <c r="J724" s="464"/>
      <c r="K724" s="464"/>
      <c r="L724" s="246" t="s">
        <v>2827</v>
      </c>
      <c r="M724" s="246" t="s">
        <v>2828</v>
      </c>
      <c r="P724" s="464"/>
      <c r="W724" s="247"/>
      <c r="Y724" s="464"/>
      <c r="AG724" s="464"/>
      <c r="AO724" s="464"/>
      <c r="AV724" s="464"/>
      <c r="BC724" s="464"/>
      <c r="BK724" s="251"/>
      <c r="BW724" s="249" t="s">
        <v>1515</v>
      </c>
      <c r="BX724" s="249" t="s">
        <v>1536</v>
      </c>
      <c r="CD724" s="251"/>
      <c r="CE724" s="251"/>
      <c r="CH724" s="251">
        <v>40148</v>
      </c>
    </row>
    <row r="725" spans="4:86">
      <c r="D725" s="247"/>
      <c r="E725" s="247"/>
      <c r="F725" s="247"/>
      <c r="G725" s="247"/>
      <c r="H725" s="247"/>
      <c r="I725" s="464"/>
      <c r="J725" s="464"/>
      <c r="K725" s="464"/>
      <c r="L725" s="246" t="s">
        <v>2829</v>
      </c>
      <c r="M725" s="246" t="s">
        <v>2830</v>
      </c>
      <c r="P725" s="464"/>
      <c r="W725" s="247"/>
      <c r="Y725" s="464"/>
      <c r="Z725" s="246" t="s">
        <v>2831</v>
      </c>
      <c r="AG725" s="464"/>
      <c r="AO725" s="464"/>
      <c r="AV725" s="464"/>
      <c r="BC725" s="464"/>
      <c r="BK725" s="434"/>
      <c r="BW725" s="249" t="s">
        <v>1310</v>
      </c>
      <c r="CD725" s="434"/>
      <c r="CE725" s="434"/>
      <c r="CH725" s="247"/>
    </row>
    <row r="726" spans="4:86">
      <c r="D726" s="247"/>
      <c r="E726" s="247"/>
      <c r="F726" s="247"/>
      <c r="G726" s="247"/>
      <c r="H726" s="247"/>
      <c r="I726" s="464"/>
      <c r="J726" s="464"/>
      <c r="K726" s="464"/>
      <c r="L726" s="246" t="s">
        <v>2832</v>
      </c>
      <c r="M726" s="246" t="s">
        <v>2833</v>
      </c>
      <c r="P726" s="464"/>
      <c r="W726" s="247"/>
      <c r="Y726" s="464"/>
      <c r="AG726" s="464"/>
      <c r="AO726" s="464"/>
      <c r="AV726" s="464"/>
      <c r="BC726" s="464"/>
      <c r="BK726" s="434"/>
      <c r="BW726" s="249" t="s">
        <v>1306</v>
      </c>
      <c r="BX726" s="249" t="s">
        <v>1307</v>
      </c>
      <c r="CD726" s="434"/>
      <c r="CE726" s="434"/>
      <c r="CH726" s="247"/>
    </row>
    <row r="727" spans="4:86">
      <c r="L727" s="223" t="s">
        <v>2834</v>
      </c>
      <c r="M727" s="246" t="s">
        <v>2835</v>
      </c>
      <c r="BK727" s="253"/>
      <c r="BW727" s="249" t="s">
        <v>1306</v>
      </c>
      <c r="BX727" s="249" t="s">
        <v>1307</v>
      </c>
      <c r="CD727" s="253"/>
      <c r="CE727" s="253"/>
      <c r="CH727" s="253">
        <v>40149</v>
      </c>
    </row>
    <row r="728" spans="4:86">
      <c r="L728" s="223" t="s">
        <v>2836</v>
      </c>
      <c r="M728" s="246" t="s">
        <v>2837</v>
      </c>
      <c r="BK728" s="253"/>
      <c r="BW728" s="249" t="s">
        <v>1306</v>
      </c>
      <c r="BX728" s="249" t="s">
        <v>1307</v>
      </c>
      <c r="CD728" s="253"/>
      <c r="CE728" s="253"/>
      <c r="CH728" s="253">
        <v>40149</v>
      </c>
    </row>
    <row r="729" spans="4:86">
      <c r="D729" s="247"/>
      <c r="E729" s="247"/>
      <c r="F729" s="247"/>
      <c r="G729" s="247"/>
      <c r="H729" s="247"/>
      <c r="I729" s="464"/>
      <c r="J729" s="464"/>
      <c r="K729" s="464"/>
      <c r="L729" s="246" t="s">
        <v>2838</v>
      </c>
      <c r="M729" s="246" t="s">
        <v>2839</v>
      </c>
      <c r="P729" s="464"/>
      <c r="W729" s="247"/>
      <c r="Y729" s="464"/>
      <c r="AG729" s="464"/>
      <c r="AO729" s="464"/>
      <c r="AV729" s="464"/>
      <c r="BC729" s="464"/>
      <c r="BK729" s="434"/>
      <c r="BW729" s="249" t="s">
        <v>1320</v>
      </c>
      <c r="BX729" s="249" t="s">
        <v>1324</v>
      </c>
      <c r="CD729" s="434"/>
      <c r="CE729" s="434"/>
      <c r="CH729" s="247"/>
    </row>
    <row r="730" spans="4:86">
      <c r="L730" s="223" t="s">
        <v>2840</v>
      </c>
      <c r="M730" s="246" t="s">
        <v>2841</v>
      </c>
      <c r="Z730" s="246" t="s">
        <v>2842</v>
      </c>
      <c r="BK730" s="253"/>
      <c r="BW730" s="249" t="s">
        <v>1562</v>
      </c>
      <c r="BX730" s="249" t="s">
        <v>1563</v>
      </c>
      <c r="CD730" s="253"/>
      <c r="CE730" s="253"/>
      <c r="CH730" s="253">
        <v>39978</v>
      </c>
    </row>
    <row r="731" spans="4:86">
      <c r="L731" s="223" t="s">
        <v>2843</v>
      </c>
      <c r="M731" s="246" t="s">
        <v>2843</v>
      </c>
      <c r="BK731" s="253"/>
      <c r="BW731" s="249" t="s">
        <v>1320</v>
      </c>
      <c r="BX731" s="249" t="s">
        <v>1340</v>
      </c>
      <c r="CD731" s="253"/>
      <c r="CE731" s="253"/>
      <c r="CH731" s="253">
        <v>40155</v>
      </c>
    </row>
    <row r="732" spans="4:86">
      <c r="D732" s="247"/>
      <c r="E732" s="247"/>
      <c r="F732" s="247"/>
      <c r="G732" s="247"/>
      <c r="H732" s="247"/>
      <c r="I732" s="464"/>
      <c r="J732" s="464"/>
      <c r="K732" s="464"/>
      <c r="L732" s="255" t="s">
        <v>2844</v>
      </c>
      <c r="M732" s="255" t="s">
        <v>2845</v>
      </c>
      <c r="N732" s="255"/>
      <c r="P732" s="464"/>
      <c r="W732" s="247"/>
      <c r="Y732" s="464"/>
      <c r="AG732" s="464"/>
      <c r="AO732" s="464"/>
      <c r="AV732" s="464"/>
      <c r="BC732" s="464"/>
      <c r="BK732" s="253"/>
      <c r="BM732" s="256"/>
      <c r="BN732" s="256"/>
      <c r="BO732" s="256"/>
      <c r="BP732" s="256"/>
      <c r="BQ732" s="256"/>
      <c r="BR732" s="256"/>
      <c r="BS732" s="256"/>
      <c r="BT732" s="256"/>
      <c r="BU732" s="256"/>
      <c r="BV732" s="256"/>
      <c r="BW732" s="249" t="s">
        <v>1356</v>
      </c>
      <c r="BX732" s="256" t="s">
        <v>1657</v>
      </c>
      <c r="BY732" s="256"/>
      <c r="BZ732" s="256"/>
      <c r="CA732" s="256"/>
      <c r="CB732" s="256"/>
      <c r="CC732" s="256"/>
      <c r="CD732" s="253"/>
      <c r="CE732" s="253"/>
      <c r="CH732" s="253">
        <v>40148</v>
      </c>
    </row>
    <row r="733" spans="4:86">
      <c r="L733" s="223"/>
      <c r="M733" s="246" t="s">
        <v>2846</v>
      </c>
      <c r="BK733" s="253"/>
      <c r="BW733" s="249" t="s">
        <v>1310</v>
      </c>
      <c r="CD733" s="253"/>
      <c r="CE733" s="253"/>
      <c r="CH733" s="253">
        <v>39986</v>
      </c>
    </row>
    <row r="734" spans="4:86">
      <c r="L734" s="223" t="s">
        <v>2847</v>
      </c>
      <c r="M734" s="246" t="s">
        <v>2848</v>
      </c>
      <c r="BK734" s="253"/>
      <c r="BW734" s="249" t="s">
        <v>1306</v>
      </c>
      <c r="BX734" s="249" t="s">
        <v>1307</v>
      </c>
      <c r="CD734" s="253"/>
      <c r="CE734" s="253"/>
      <c r="CH734" s="253">
        <v>40149</v>
      </c>
    </row>
    <row r="735" spans="4:86">
      <c r="L735" s="223" t="s">
        <v>2849</v>
      </c>
      <c r="M735" s="246" t="s">
        <v>2848</v>
      </c>
      <c r="BW735" s="249" t="s">
        <v>1310</v>
      </c>
    </row>
    <row r="736" spans="4:86">
      <c r="L736" s="223" t="s">
        <v>2850</v>
      </c>
      <c r="M736" s="246" t="s">
        <v>2851</v>
      </c>
      <c r="BK736" s="253"/>
      <c r="BW736" s="249" t="s">
        <v>1306</v>
      </c>
      <c r="BX736" s="249" t="s">
        <v>1307</v>
      </c>
      <c r="CD736" s="253"/>
      <c r="CE736" s="253"/>
      <c r="CH736" s="253">
        <v>40149</v>
      </c>
    </row>
    <row r="737" spans="1:86">
      <c r="L737" s="223" t="s">
        <v>2852</v>
      </c>
      <c r="M737" s="246" t="s">
        <v>2853</v>
      </c>
      <c r="BK737" s="253"/>
      <c r="BW737" s="249" t="s">
        <v>1306</v>
      </c>
      <c r="BX737" s="249" t="s">
        <v>1307</v>
      </c>
      <c r="CD737" s="253"/>
      <c r="CE737" s="253"/>
      <c r="CH737" s="253">
        <v>40149</v>
      </c>
    </row>
    <row r="738" spans="1:86" ht="28.5">
      <c r="D738" s="247"/>
      <c r="E738" s="247"/>
      <c r="F738" s="247"/>
      <c r="G738" s="247"/>
      <c r="H738" s="247"/>
      <c r="I738" s="464"/>
      <c r="J738" s="464"/>
      <c r="K738" s="464"/>
      <c r="L738" s="246" t="s">
        <v>2854</v>
      </c>
      <c r="M738" s="246" t="s">
        <v>2855</v>
      </c>
      <c r="P738" s="464"/>
      <c r="W738" s="247"/>
      <c r="Y738" s="464"/>
      <c r="Z738" s="246" t="s">
        <v>2856</v>
      </c>
      <c r="AG738" s="464"/>
      <c r="AO738" s="464"/>
      <c r="AV738" s="464"/>
      <c r="BC738" s="464"/>
      <c r="BW738" s="249" t="s">
        <v>1306</v>
      </c>
      <c r="BX738" s="249" t="s">
        <v>1987</v>
      </c>
    </row>
    <row r="739" spans="1:86">
      <c r="L739" s="223" t="s">
        <v>2857</v>
      </c>
      <c r="M739" s="254" t="s">
        <v>2858</v>
      </c>
      <c r="N739" s="254"/>
      <c r="BK739" s="253"/>
      <c r="BW739" s="249" t="s">
        <v>1320</v>
      </c>
      <c r="BX739" s="249" t="s">
        <v>1470</v>
      </c>
      <c r="CD739" s="253"/>
      <c r="CE739" s="253"/>
      <c r="CH739" s="253">
        <v>40148</v>
      </c>
    </row>
    <row r="740" spans="1:86">
      <c r="L740" s="223"/>
      <c r="M740" s="246" t="s">
        <v>2859</v>
      </c>
      <c r="BK740" s="253"/>
      <c r="BW740" s="249" t="s">
        <v>1310</v>
      </c>
      <c r="CD740" s="253"/>
      <c r="CE740" s="253"/>
      <c r="CH740" s="253">
        <v>40197</v>
      </c>
    </row>
    <row r="741" spans="1:86">
      <c r="L741" s="223"/>
      <c r="M741" s="246" t="s">
        <v>2860</v>
      </c>
      <c r="Z741" s="246" t="s">
        <v>2861</v>
      </c>
      <c r="BK741" s="253"/>
      <c r="BW741" s="249" t="s">
        <v>1310</v>
      </c>
      <c r="CD741" s="253"/>
      <c r="CE741" s="253"/>
      <c r="CH741" s="253">
        <v>39980</v>
      </c>
    </row>
    <row r="742" spans="1:86">
      <c r="L742" s="223" t="s">
        <v>2862</v>
      </c>
      <c r="M742" s="246" t="s">
        <v>2863</v>
      </c>
      <c r="BK742" s="253"/>
      <c r="BW742" s="249" t="s">
        <v>1302</v>
      </c>
      <c r="BX742" s="249" t="s">
        <v>1347</v>
      </c>
      <c r="CD742" s="253"/>
      <c r="CE742" s="253"/>
      <c r="CH742" s="253">
        <v>40156</v>
      </c>
    </row>
    <row r="743" spans="1:86">
      <c r="L743" s="223"/>
      <c r="M743" s="246" t="s">
        <v>2864</v>
      </c>
      <c r="Z743" s="246" t="s">
        <v>2865</v>
      </c>
      <c r="BK743" s="253"/>
      <c r="BW743" s="249" t="s">
        <v>1515</v>
      </c>
      <c r="BX743" s="249" t="s">
        <v>1546</v>
      </c>
      <c r="CD743" s="253"/>
      <c r="CE743" s="253"/>
      <c r="CH743" s="253">
        <v>40148</v>
      </c>
    </row>
    <row r="744" spans="1:86" ht="28.5">
      <c r="D744" s="247"/>
      <c r="E744" s="247"/>
      <c r="F744" s="247"/>
      <c r="G744" s="247"/>
      <c r="H744" s="247"/>
      <c r="I744" s="464"/>
      <c r="J744" s="464"/>
      <c r="K744" s="464"/>
      <c r="M744" s="246" t="s">
        <v>2866</v>
      </c>
      <c r="P744" s="464"/>
      <c r="W744" s="247"/>
      <c r="Y744" s="464"/>
      <c r="Z744" s="246" t="s">
        <v>2867</v>
      </c>
      <c r="AG744" s="464"/>
      <c r="AO744" s="464"/>
      <c r="AV744" s="464"/>
      <c r="BC744" s="464"/>
      <c r="BK744" s="434"/>
      <c r="BW744" s="249" t="s">
        <v>1356</v>
      </c>
      <c r="BX744" s="249" t="s">
        <v>1357</v>
      </c>
      <c r="CD744" s="434"/>
      <c r="CE744" s="434"/>
      <c r="CH744" s="247"/>
    </row>
    <row r="745" spans="1:86">
      <c r="A745" s="246" t="s">
        <v>2870</v>
      </c>
      <c r="L745" s="223" t="s">
        <v>2868</v>
      </c>
      <c r="M745" s="246" t="s">
        <v>2869</v>
      </c>
      <c r="BW745" s="249" t="s">
        <v>1310</v>
      </c>
      <c r="BX745" s="249" t="s">
        <v>1558</v>
      </c>
    </row>
    <row r="746" spans="1:86">
      <c r="D746" s="247"/>
      <c r="E746" s="247"/>
      <c r="F746" s="247"/>
      <c r="G746" s="247"/>
      <c r="H746" s="247"/>
      <c r="I746" s="464"/>
      <c r="J746" s="464"/>
      <c r="K746" s="464"/>
      <c r="L746" s="246" t="s">
        <v>2871</v>
      </c>
      <c r="M746" s="246" t="s">
        <v>2872</v>
      </c>
      <c r="P746" s="464"/>
      <c r="W746" s="247"/>
      <c r="Y746" s="464"/>
      <c r="AG746" s="464"/>
      <c r="AO746" s="464"/>
      <c r="AV746" s="464"/>
      <c r="BC746" s="464"/>
      <c r="BK746" s="434"/>
      <c r="BW746" s="249" t="s">
        <v>1310</v>
      </c>
      <c r="CD746" s="434"/>
      <c r="CE746" s="434"/>
      <c r="CH746" s="247"/>
    </row>
    <row r="747" spans="1:86">
      <c r="L747" s="223" t="s">
        <v>2873</v>
      </c>
      <c r="M747" s="246" t="s">
        <v>2874</v>
      </c>
      <c r="BK747" s="253"/>
      <c r="BW747" s="249" t="s">
        <v>1310</v>
      </c>
      <c r="CD747" s="253"/>
      <c r="CE747" s="253"/>
      <c r="CH747" s="253">
        <v>40157</v>
      </c>
    </row>
    <row r="748" spans="1:86">
      <c r="D748" s="247"/>
      <c r="E748" s="247"/>
      <c r="F748" s="247"/>
      <c r="G748" s="247"/>
      <c r="H748" s="247"/>
      <c r="I748" s="464"/>
      <c r="J748" s="464"/>
      <c r="K748" s="464"/>
      <c r="L748" s="246" t="s">
        <v>2875</v>
      </c>
      <c r="M748" s="246" t="s">
        <v>2876</v>
      </c>
      <c r="P748" s="464"/>
      <c r="W748" s="247"/>
      <c r="Y748" s="464"/>
      <c r="AG748" s="464"/>
      <c r="AO748" s="464"/>
      <c r="AV748" s="464"/>
      <c r="BC748" s="464"/>
      <c r="BK748" s="434"/>
      <c r="BW748" s="249" t="s">
        <v>1487</v>
      </c>
      <c r="BX748" s="249" t="s">
        <v>1488</v>
      </c>
      <c r="CD748" s="434"/>
      <c r="CE748" s="434"/>
      <c r="CH748" s="247"/>
    </row>
    <row r="749" spans="1:86">
      <c r="L749" s="223"/>
      <c r="M749" s="246" t="s">
        <v>2877</v>
      </c>
      <c r="Z749" s="246" t="s">
        <v>2878</v>
      </c>
      <c r="BK749" s="253"/>
      <c r="BW749" s="249" t="s">
        <v>1320</v>
      </c>
      <c r="BX749" s="249" t="s">
        <v>1340</v>
      </c>
      <c r="CD749" s="253"/>
      <c r="CE749" s="253"/>
      <c r="CH749" s="253">
        <v>40155</v>
      </c>
    </row>
    <row r="750" spans="1:86">
      <c r="L750" s="223" t="s">
        <v>2879</v>
      </c>
      <c r="M750" s="246" t="s">
        <v>2880</v>
      </c>
      <c r="BW750" s="249" t="s">
        <v>1310</v>
      </c>
    </row>
    <row r="751" spans="1:86">
      <c r="L751" s="223" t="s">
        <v>2881</v>
      </c>
      <c r="M751" s="246" t="s">
        <v>2882</v>
      </c>
      <c r="BK751" s="253"/>
      <c r="BW751" s="249" t="s">
        <v>1310</v>
      </c>
      <c r="CD751" s="253"/>
      <c r="CE751" s="253"/>
      <c r="CH751" s="253">
        <v>40197</v>
      </c>
    </row>
    <row r="752" spans="1:86">
      <c r="D752" s="247"/>
      <c r="E752" s="247"/>
      <c r="F752" s="247"/>
      <c r="G752" s="247"/>
      <c r="H752" s="247"/>
      <c r="I752" s="464"/>
      <c r="J752" s="464"/>
      <c r="K752" s="464"/>
      <c r="L752" s="246" t="s">
        <v>2883</v>
      </c>
      <c r="M752" s="246" t="s">
        <v>2884</v>
      </c>
      <c r="P752" s="464"/>
      <c r="W752" s="247"/>
      <c r="Y752" s="464"/>
      <c r="AG752" s="464"/>
      <c r="AO752" s="464"/>
      <c r="AV752" s="464"/>
      <c r="BC752" s="464"/>
      <c r="BK752" s="251"/>
      <c r="BW752" s="249" t="s">
        <v>1515</v>
      </c>
      <c r="BX752" s="249" t="s">
        <v>1536</v>
      </c>
      <c r="CD752" s="251"/>
      <c r="CE752" s="251"/>
      <c r="CH752" s="251">
        <v>40148</v>
      </c>
    </row>
    <row r="753" spans="1:86">
      <c r="L753" s="223" t="s">
        <v>2885</v>
      </c>
      <c r="M753" s="246" t="s">
        <v>2886</v>
      </c>
      <c r="BK753" s="253"/>
      <c r="BW753" s="249" t="s">
        <v>1310</v>
      </c>
      <c r="CD753" s="253"/>
      <c r="CE753" s="253"/>
      <c r="CH753" s="253">
        <v>39974</v>
      </c>
    </row>
    <row r="754" spans="1:86">
      <c r="L754" s="223" t="s">
        <v>2887</v>
      </c>
      <c r="M754" s="246" t="s">
        <v>2888</v>
      </c>
      <c r="BK754" s="253"/>
      <c r="BW754" s="249" t="s">
        <v>1515</v>
      </c>
      <c r="BX754" s="249" t="s">
        <v>1546</v>
      </c>
      <c r="CD754" s="253"/>
      <c r="CE754" s="253"/>
      <c r="CH754" s="253">
        <v>40148</v>
      </c>
    </row>
    <row r="755" spans="1:86">
      <c r="D755" s="247"/>
      <c r="E755" s="247"/>
      <c r="F755" s="247"/>
      <c r="G755" s="247"/>
      <c r="H755" s="247"/>
      <c r="I755" s="464"/>
      <c r="J755" s="464"/>
      <c r="K755" s="464"/>
      <c r="L755" s="246" t="s">
        <v>2889</v>
      </c>
      <c r="M755" s="246" t="s">
        <v>2890</v>
      </c>
      <c r="P755" s="464"/>
      <c r="W755" s="247"/>
      <c r="Y755" s="464"/>
      <c r="Z755" s="246" t="s">
        <v>2891</v>
      </c>
      <c r="AG755" s="464"/>
      <c r="AO755" s="464"/>
      <c r="AV755" s="464"/>
      <c r="BC755" s="464"/>
      <c r="BW755" s="249" t="s">
        <v>1306</v>
      </c>
      <c r="BX755" s="249" t="s">
        <v>1307</v>
      </c>
    </row>
    <row r="756" spans="1:86">
      <c r="D756" s="247"/>
      <c r="E756" s="247"/>
      <c r="F756" s="247"/>
      <c r="G756" s="247"/>
      <c r="H756" s="247"/>
      <c r="I756" s="464"/>
      <c r="J756" s="464"/>
      <c r="K756" s="464"/>
      <c r="L756" s="246" t="s">
        <v>2892</v>
      </c>
      <c r="M756" s="246" t="s">
        <v>2893</v>
      </c>
      <c r="P756" s="464"/>
      <c r="W756" s="247"/>
      <c r="Y756" s="464"/>
      <c r="AG756" s="464"/>
      <c r="AO756" s="464"/>
      <c r="AV756" s="464"/>
      <c r="BC756" s="464"/>
      <c r="BK756" s="434"/>
      <c r="BW756" s="249" t="s">
        <v>1320</v>
      </c>
      <c r="BX756" s="249" t="s">
        <v>1324</v>
      </c>
      <c r="CD756" s="434"/>
      <c r="CE756" s="434"/>
      <c r="CH756" s="247"/>
    </row>
    <row r="757" spans="1:86">
      <c r="L757" s="223" t="s">
        <v>2894</v>
      </c>
      <c r="M757" s="246" t="s">
        <v>2895</v>
      </c>
      <c r="BK757" s="253"/>
      <c r="BW757" s="249" t="s">
        <v>1320</v>
      </c>
      <c r="BX757" s="249" t="s">
        <v>1321</v>
      </c>
      <c r="CD757" s="253"/>
      <c r="CE757" s="253"/>
      <c r="CH757" s="253">
        <v>40157</v>
      </c>
    </row>
    <row r="758" spans="1:86">
      <c r="A758" s="246" t="s">
        <v>2897</v>
      </c>
      <c r="M758" s="223" t="s">
        <v>2896</v>
      </c>
      <c r="N758" s="223"/>
      <c r="Z758" s="246" t="s">
        <v>2898</v>
      </c>
      <c r="BW758" s="249" t="s">
        <v>1310</v>
      </c>
    </row>
    <row r="759" spans="1:86">
      <c r="L759" s="223" t="s">
        <v>2899</v>
      </c>
      <c r="M759" s="246" t="s">
        <v>2900</v>
      </c>
      <c r="BK759" s="253"/>
      <c r="BW759" s="249" t="s">
        <v>1310</v>
      </c>
      <c r="CD759" s="253"/>
      <c r="CE759" s="253"/>
      <c r="CH759" s="253">
        <v>40157</v>
      </c>
    </row>
    <row r="760" spans="1:86">
      <c r="D760" s="247"/>
      <c r="E760" s="247"/>
      <c r="F760" s="247"/>
      <c r="G760" s="247"/>
      <c r="H760" s="247"/>
      <c r="I760" s="464"/>
      <c r="J760" s="464"/>
      <c r="K760" s="464"/>
      <c r="L760" s="246" t="s">
        <v>2901</v>
      </c>
      <c r="M760" s="246" t="s">
        <v>2902</v>
      </c>
      <c r="P760" s="464"/>
      <c r="W760" s="247"/>
      <c r="Y760" s="464"/>
      <c r="AG760" s="464"/>
      <c r="AO760" s="464"/>
      <c r="AV760" s="464"/>
      <c r="BC760" s="464"/>
      <c r="BK760" s="251"/>
      <c r="BW760" s="249" t="s">
        <v>1515</v>
      </c>
      <c r="BX760" s="249" t="s">
        <v>1536</v>
      </c>
      <c r="CD760" s="251"/>
      <c r="CE760" s="251"/>
      <c r="CH760" s="251">
        <v>40148</v>
      </c>
    </row>
    <row r="761" spans="1:86">
      <c r="L761" s="223" t="s">
        <v>2903</v>
      </c>
      <c r="M761" s="246" t="s">
        <v>2904</v>
      </c>
      <c r="BK761" s="253"/>
      <c r="BW761" s="249" t="s">
        <v>1356</v>
      </c>
      <c r="BX761" s="249" t="s">
        <v>1521</v>
      </c>
      <c r="CD761" s="253"/>
      <c r="CE761" s="253"/>
      <c r="CH761" s="253">
        <v>40148</v>
      </c>
    </row>
    <row r="762" spans="1:86">
      <c r="L762" s="223" t="s">
        <v>1956</v>
      </c>
      <c r="M762" s="246" t="s">
        <v>2905</v>
      </c>
      <c r="AC762" s="248" t="s">
        <v>1954</v>
      </c>
      <c r="BW762" s="249" t="s">
        <v>1310</v>
      </c>
    </row>
    <row r="763" spans="1:86">
      <c r="L763" s="223"/>
      <c r="M763" s="246" t="s">
        <v>2906</v>
      </c>
      <c r="Z763" s="246" t="s">
        <v>2907</v>
      </c>
      <c r="BK763" s="253"/>
      <c r="BW763" s="249" t="s">
        <v>1320</v>
      </c>
      <c r="BX763" s="249" t="s">
        <v>1340</v>
      </c>
      <c r="CD763" s="253"/>
      <c r="CE763" s="253"/>
      <c r="CH763" s="253">
        <v>40155</v>
      </c>
    </row>
    <row r="764" spans="1:86">
      <c r="A764" s="246" t="s">
        <v>2910</v>
      </c>
      <c r="D764" s="247"/>
      <c r="E764" s="247"/>
      <c r="F764" s="247"/>
      <c r="G764" s="247"/>
      <c r="H764" s="247"/>
      <c r="I764" s="464"/>
      <c r="J764" s="464"/>
      <c r="K764" s="464"/>
      <c r="L764" s="246" t="s">
        <v>2908</v>
      </c>
      <c r="M764" s="246" t="s">
        <v>2909</v>
      </c>
      <c r="P764" s="464"/>
      <c r="W764" s="247"/>
      <c r="Y764" s="464"/>
      <c r="Z764" s="246" t="s">
        <v>2911</v>
      </c>
      <c r="AG764" s="464"/>
      <c r="AO764" s="464"/>
      <c r="AV764" s="464"/>
      <c r="BC764" s="464"/>
      <c r="BK764" s="434"/>
      <c r="BW764" s="249" t="s">
        <v>1310</v>
      </c>
      <c r="CD764" s="434"/>
      <c r="CE764" s="434"/>
      <c r="CH764" s="247"/>
    </row>
    <row r="765" spans="1:86">
      <c r="L765" s="223" t="s">
        <v>2912</v>
      </c>
      <c r="M765" s="246" t="s">
        <v>2913</v>
      </c>
      <c r="BK765" s="253"/>
      <c r="BW765" s="249" t="s">
        <v>1310</v>
      </c>
      <c r="CD765" s="253"/>
      <c r="CE765" s="253"/>
      <c r="CH765" s="253">
        <v>40197</v>
      </c>
    </row>
    <row r="766" spans="1:86">
      <c r="L766" s="223" t="s">
        <v>2914</v>
      </c>
      <c r="M766" s="246" t="s">
        <v>2915</v>
      </c>
      <c r="BK766" s="253"/>
      <c r="BW766" s="249" t="s">
        <v>1310</v>
      </c>
      <c r="CD766" s="253"/>
      <c r="CE766" s="253"/>
      <c r="CH766" s="253">
        <v>39974</v>
      </c>
    </row>
    <row r="767" spans="1:86">
      <c r="L767" s="223" t="s">
        <v>2916</v>
      </c>
      <c r="M767" s="246" t="s">
        <v>2917</v>
      </c>
      <c r="BW767" s="249" t="s">
        <v>1456</v>
      </c>
      <c r="BX767" s="249" t="s">
        <v>1609</v>
      </c>
    </row>
    <row r="768" spans="1:86">
      <c r="D768" s="247"/>
      <c r="E768" s="247"/>
      <c r="F768" s="247"/>
      <c r="G768" s="247"/>
      <c r="H768" s="247"/>
      <c r="I768" s="464"/>
      <c r="J768" s="464"/>
      <c r="K768" s="464"/>
      <c r="L768" s="246" t="s">
        <v>2918</v>
      </c>
      <c r="M768" s="246" t="s">
        <v>2919</v>
      </c>
      <c r="P768" s="464"/>
      <c r="W768" s="247"/>
      <c r="Y768" s="464"/>
      <c r="AG768" s="464"/>
      <c r="AO768" s="464"/>
      <c r="AV768" s="464"/>
      <c r="BC768" s="464"/>
      <c r="BK768" s="251"/>
      <c r="BW768" s="249" t="s">
        <v>1302</v>
      </c>
      <c r="BX768" s="249" t="s">
        <v>1374</v>
      </c>
      <c r="CD768" s="251"/>
      <c r="CE768" s="251"/>
      <c r="CH768" s="251">
        <v>40156</v>
      </c>
    </row>
    <row r="769" spans="4:86">
      <c r="L769" s="223" t="s">
        <v>2920</v>
      </c>
      <c r="M769" s="246" t="s">
        <v>2921</v>
      </c>
      <c r="BK769" s="253"/>
      <c r="BW769" s="249" t="s">
        <v>1356</v>
      </c>
      <c r="BX769" s="249" t="s">
        <v>1521</v>
      </c>
      <c r="CD769" s="253"/>
      <c r="CE769" s="253"/>
      <c r="CH769" s="253">
        <v>40148</v>
      </c>
    </row>
    <row r="770" spans="4:86">
      <c r="L770" s="223" t="s">
        <v>2922</v>
      </c>
      <c r="M770" s="254" t="s">
        <v>2923</v>
      </c>
      <c r="N770" s="254"/>
      <c r="BK770" s="253"/>
      <c r="BW770" s="249" t="s">
        <v>1310</v>
      </c>
      <c r="CD770" s="253"/>
      <c r="CE770" s="253"/>
      <c r="CH770" s="253">
        <v>40157</v>
      </c>
    </row>
    <row r="771" spans="4:86">
      <c r="L771" s="223" t="s">
        <v>2924</v>
      </c>
      <c r="M771" s="246" t="s">
        <v>2925</v>
      </c>
      <c r="Z771" s="246" t="s">
        <v>2926</v>
      </c>
      <c r="BK771" s="253"/>
      <c r="BW771" s="249" t="s">
        <v>1310</v>
      </c>
      <c r="CD771" s="253"/>
      <c r="CE771" s="253"/>
      <c r="CH771" s="253"/>
    </row>
    <row r="772" spans="4:86">
      <c r="L772" s="246" t="s">
        <v>2927</v>
      </c>
      <c r="M772" s="246" t="s">
        <v>2928</v>
      </c>
      <c r="BW772" s="249" t="s">
        <v>1306</v>
      </c>
      <c r="BX772" s="249" t="s">
        <v>1307</v>
      </c>
    </row>
    <row r="773" spans="4:86">
      <c r="L773" s="223"/>
      <c r="M773" s="246" t="s">
        <v>2929</v>
      </c>
      <c r="Z773" s="246" t="s">
        <v>2930</v>
      </c>
      <c r="BK773" s="253"/>
      <c r="BW773" s="249" t="s">
        <v>1302</v>
      </c>
      <c r="BX773" s="249" t="s">
        <v>1374</v>
      </c>
      <c r="CD773" s="253"/>
      <c r="CE773" s="253"/>
      <c r="CH773" s="253">
        <v>40156</v>
      </c>
    </row>
    <row r="774" spans="4:86">
      <c r="L774" s="223" t="s">
        <v>2931</v>
      </c>
      <c r="M774" s="254" t="s">
        <v>2932</v>
      </c>
      <c r="N774" s="254"/>
      <c r="BK774" s="253"/>
      <c r="BW774" s="249" t="s">
        <v>1310</v>
      </c>
      <c r="CD774" s="253"/>
      <c r="CE774" s="253"/>
      <c r="CH774" s="253">
        <v>40197</v>
      </c>
    </row>
    <row r="775" spans="4:86">
      <c r="L775" s="223"/>
      <c r="M775" s="246" t="s">
        <v>2933</v>
      </c>
      <c r="BK775" s="253"/>
      <c r="BW775" s="249" t="s">
        <v>1302</v>
      </c>
      <c r="BX775" s="249" t="s">
        <v>1347</v>
      </c>
      <c r="CD775" s="253"/>
      <c r="CE775" s="253"/>
      <c r="CH775" s="253">
        <v>40156</v>
      </c>
    </row>
    <row r="776" spans="4:86">
      <c r="L776" s="223" t="s">
        <v>2934</v>
      </c>
      <c r="M776" s="246" t="s">
        <v>2935</v>
      </c>
      <c r="BK776" s="253"/>
      <c r="BW776" s="249" t="s">
        <v>1310</v>
      </c>
      <c r="CD776" s="253"/>
      <c r="CE776" s="253"/>
      <c r="CH776" s="253">
        <v>39974</v>
      </c>
    </row>
    <row r="777" spans="4:86">
      <c r="D777" s="247"/>
      <c r="E777" s="247"/>
      <c r="F777" s="247"/>
      <c r="G777" s="247"/>
      <c r="H777" s="247"/>
      <c r="I777" s="464"/>
      <c r="J777" s="464"/>
      <c r="K777" s="464"/>
      <c r="L777" s="246" t="s">
        <v>2936</v>
      </c>
      <c r="M777" s="246" t="s">
        <v>2937</v>
      </c>
      <c r="P777" s="464"/>
      <c r="W777" s="247"/>
      <c r="Y777" s="464"/>
      <c r="AG777" s="464"/>
      <c r="AO777" s="464"/>
      <c r="AV777" s="464"/>
      <c r="BC777" s="464"/>
      <c r="BK777" s="434"/>
      <c r="BW777" s="249" t="s">
        <v>1320</v>
      </c>
      <c r="BX777" s="249" t="s">
        <v>1324</v>
      </c>
      <c r="CD777" s="434"/>
      <c r="CE777" s="434"/>
      <c r="CH777" s="247"/>
    </row>
    <row r="778" spans="4:86">
      <c r="D778" s="247"/>
      <c r="E778" s="247"/>
      <c r="F778" s="247"/>
      <c r="G778" s="247"/>
      <c r="H778" s="247"/>
      <c r="I778" s="464"/>
      <c r="J778" s="464"/>
      <c r="K778" s="464"/>
      <c r="L778" s="246" t="s">
        <v>2938</v>
      </c>
      <c r="M778" s="246" t="s">
        <v>2939</v>
      </c>
      <c r="P778" s="464"/>
      <c r="W778" s="247"/>
      <c r="Y778" s="464"/>
      <c r="AG778" s="464"/>
      <c r="AO778" s="464"/>
      <c r="AV778" s="464"/>
      <c r="BC778" s="464"/>
      <c r="BK778" s="251"/>
      <c r="BW778" s="249" t="s">
        <v>1515</v>
      </c>
      <c r="BX778" s="249" t="s">
        <v>1536</v>
      </c>
      <c r="CD778" s="251"/>
      <c r="CE778" s="251"/>
      <c r="CH778" s="251">
        <v>40148</v>
      </c>
    </row>
    <row r="779" spans="4:86">
      <c r="L779" s="223" t="s">
        <v>2940</v>
      </c>
      <c r="M779" s="246" t="s">
        <v>2941</v>
      </c>
      <c r="BK779" s="253"/>
      <c r="BW779" s="249" t="s">
        <v>1310</v>
      </c>
      <c r="CD779" s="253"/>
      <c r="CE779" s="253"/>
      <c r="CH779" s="253">
        <v>39960</v>
      </c>
    </row>
    <row r="780" spans="4:86">
      <c r="L780" s="223" t="s">
        <v>2942</v>
      </c>
      <c r="M780" s="246" t="s">
        <v>2943</v>
      </c>
      <c r="BK780" s="253"/>
      <c r="BW780" s="249" t="s">
        <v>1306</v>
      </c>
      <c r="BX780" s="249" t="s">
        <v>1307</v>
      </c>
      <c r="CD780" s="253"/>
      <c r="CE780" s="253"/>
      <c r="CH780" s="253">
        <v>40149</v>
      </c>
    </row>
    <row r="781" spans="4:86" ht="28.5">
      <c r="D781" s="247"/>
      <c r="E781" s="247"/>
      <c r="F781" s="247"/>
      <c r="G781" s="247"/>
      <c r="H781" s="247"/>
      <c r="I781" s="464"/>
      <c r="J781" s="464"/>
      <c r="K781" s="464"/>
      <c r="L781" s="246" t="s">
        <v>2944</v>
      </c>
      <c r="M781" s="246" t="s">
        <v>2945</v>
      </c>
      <c r="P781" s="464"/>
      <c r="W781" s="247"/>
      <c r="Y781" s="464"/>
      <c r="Z781" s="246" t="s">
        <v>2946</v>
      </c>
      <c r="AG781" s="464"/>
      <c r="AO781" s="464"/>
      <c r="AV781" s="464"/>
      <c r="BC781" s="464"/>
      <c r="BK781" s="434"/>
      <c r="BW781" s="249" t="s">
        <v>1310</v>
      </c>
      <c r="CD781" s="434"/>
      <c r="CE781" s="434"/>
      <c r="CH781" s="247"/>
    </row>
    <row r="782" spans="4:86">
      <c r="D782" s="247"/>
      <c r="E782" s="247"/>
      <c r="F782" s="247"/>
      <c r="G782" s="247"/>
      <c r="H782" s="247"/>
      <c r="I782" s="464"/>
      <c r="J782" s="464"/>
      <c r="K782" s="464"/>
      <c r="L782" s="246" t="s">
        <v>2947</v>
      </c>
      <c r="M782" s="246" t="s">
        <v>2948</v>
      </c>
      <c r="P782" s="464"/>
      <c r="W782" s="247"/>
      <c r="Y782" s="464"/>
      <c r="AG782" s="464"/>
      <c r="AO782" s="464"/>
      <c r="AV782" s="464"/>
      <c r="BC782" s="464"/>
      <c r="BK782" s="434"/>
      <c r="BW782" s="249" t="s">
        <v>1310</v>
      </c>
      <c r="CD782" s="434"/>
      <c r="CE782" s="434"/>
      <c r="CH782" s="247"/>
    </row>
    <row r="783" spans="4:86">
      <c r="L783" s="223" t="s">
        <v>2949</v>
      </c>
      <c r="M783" s="246" t="s">
        <v>2950</v>
      </c>
      <c r="BK783" s="253"/>
      <c r="BW783" s="249" t="s">
        <v>1310</v>
      </c>
      <c r="CD783" s="253"/>
      <c r="CE783" s="253"/>
      <c r="CH783" s="253">
        <v>40157</v>
      </c>
    </row>
    <row r="784" spans="4:86">
      <c r="L784" s="223" t="s">
        <v>2951</v>
      </c>
      <c r="M784" s="246" t="s">
        <v>2952</v>
      </c>
      <c r="BK784" s="253"/>
      <c r="BW784" s="249" t="s">
        <v>1310</v>
      </c>
      <c r="CD784" s="253"/>
      <c r="CE784" s="253"/>
      <c r="CH784" s="253">
        <v>40197</v>
      </c>
    </row>
    <row r="785" spans="1:86">
      <c r="D785" s="247"/>
      <c r="E785" s="247"/>
      <c r="F785" s="247"/>
      <c r="G785" s="247"/>
      <c r="H785" s="247"/>
      <c r="I785" s="464"/>
      <c r="J785" s="464"/>
      <c r="K785" s="464"/>
      <c r="L785" s="246" t="s">
        <v>2953</v>
      </c>
      <c r="M785" s="246" t="s">
        <v>2954</v>
      </c>
      <c r="P785" s="464"/>
      <c r="W785" s="247"/>
      <c r="Y785" s="464"/>
      <c r="AG785" s="464"/>
      <c r="AO785" s="464"/>
      <c r="AV785" s="464"/>
      <c r="BC785" s="464"/>
      <c r="BK785" s="434"/>
      <c r="BW785" s="249" t="s">
        <v>1310</v>
      </c>
      <c r="CD785" s="434"/>
      <c r="CE785" s="434"/>
      <c r="CH785" s="247"/>
    </row>
    <row r="786" spans="1:86">
      <c r="L786" s="223"/>
      <c r="M786" s="246" t="s">
        <v>2955</v>
      </c>
      <c r="BK786" s="253"/>
      <c r="BW786" s="249" t="s">
        <v>1302</v>
      </c>
      <c r="BX786" s="249" t="s">
        <v>1303</v>
      </c>
      <c r="CD786" s="253"/>
      <c r="CE786" s="253"/>
      <c r="CH786" s="253">
        <v>40157</v>
      </c>
    </row>
    <row r="787" spans="1:86">
      <c r="L787" s="223" t="s">
        <v>2956</v>
      </c>
      <c r="M787" s="246" t="s">
        <v>2957</v>
      </c>
      <c r="BK787" s="253"/>
      <c r="BW787" s="249" t="s">
        <v>1306</v>
      </c>
      <c r="BX787" s="249" t="s">
        <v>1307</v>
      </c>
      <c r="CD787" s="253"/>
      <c r="CE787" s="253"/>
      <c r="CH787" s="253">
        <v>40149</v>
      </c>
    </row>
    <row r="788" spans="1:86">
      <c r="A788" s="246" t="s">
        <v>2959</v>
      </c>
      <c r="D788" s="247"/>
      <c r="E788" s="247"/>
      <c r="F788" s="247"/>
      <c r="G788" s="247"/>
      <c r="H788" s="247"/>
      <c r="I788" s="464"/>
      <c r="J788" s="464"/>
      <c r="K788" s="464"/>
      <c r="M788" s="246" t="s">
        <v>2958</v>
      </c>
      <c r="P788" s="464"/>
      <c r="W788" s="247"/>
      <c r="Y788" s="464"/>
      <c r="Z788" s="246" t="s">
        <v>2960</v>
      </c>
      <c r="AG788" s="464"/>
      <c r="AO788" s="464"/>
      <c r="AV788" s="464"/>
      <c r="BC788" s="464"/>
      <c r="BK788" s="434"/>
      <c r="BW788" s="249" t="s">
        <v>1310</v>
      </c>
      <c r="CD788" s="434"/>
      <c r="CE788" s="434"/>
      <c r="CH788" s="247"/>
    </row>
    <row r="789" spans="1:86">
      <c r="L789" s="223"/>
      <c r="M789" s="246" t="s">
        <v>2961</v>
      </c>
      <c r="Z789" s="246" t="s">
        <v>2962</v>
      </c>
      <c r="BK789" s="253"/>
      <c r="BW789" s="249" t="s">
        <v>1320</v>
      </c>
      <c r="BX789" s="249" t="s">
        <v>1340</v>
      </c>
      <c r="CD789" s="253"/>
      <c r="CE789" s="253"/>
      <c r="CH789" s="253">
        <v>40155</v>
      </c>
    </row>
    <row r="790" spans="1:86">
      <c r="A790" s="246" t="s">
        <v>2965</v>
      </c>
      <c r="M790" s="246" t="s">
        <v>2964</v>
      </c>
      <c r="Z790" s="246" t="s">
        <v>2966</v>
      </c>
      <c r="BK790" s="253"/>
      <c r="BW790" s="249" t="s">
        <v>1487</v>
      </c>
      <c r="BX790" s="249" t="s">
        <v>2963</v>
      </c>
      <c r="CD790" s="253"/>
      <c r="CE790" s="253"/>
      <c r="CH790" s="253">
        <v>40148</v>
      </c>
    </row>
    <row r="791" spans="1:86">
      <c r="L791" s="246" t="s">
        <v>2967</v>
      </c>
      <c r="M791" s="246" t="s">
        <v>2968</v>
      </c>
      <c r="Z791" s="246" t="s">
        <v>2969</v>
      </c>
      <c r="BK791" s="253"/>
      <c r="BW791" s="249" t="s">
        <v>1310</v>
      </c>
      <c r="CD791" s="253"/>
      <c r="CE791" s="253"/>
      <c r="CH791" s="253">
        <v>39961</v>
      </c>
    </row>
    <row r="792" spans="1:86">
      <c r="D792" s="247"/>
      <c r="E792" s="247"/>
      <c r="F792" s="247"/>
      <c r="G792" s="247"/>
      <c r="H792" s="247"/>
      <c r="I792" s="464"/>
      <c r="J792" s="464"/>
      <c r="K792" s="464"/>
      <c r="M792" s="246" t="s">
        <v>2970</v>
      </c>
      <c r="P792" s="464"/>
      <c r="W792" s="247"/>
      <c r="Y792" s="464"/>
      <c r="AG792" s="464"/>
      <c r="AO792" s="464"/>
      <c r="AV792" s="464"/>
      <c r="BC792" s="464"/>
      <c r="BK792" s="434"/>
      <c r="BW792" s="249" t="s">
        <v>1310</v>
      </c>
      <c r="CD792" s="434"/>
      <c r="CE792" s="434"/>
      <c r="CH792" s="247"/>
    </row>
    <row r="793" spans="1:86">
      <c r="A793" s="246" t="s">
        <v>2972</v>
      </c>
      <c r="D793" s="247"/>
      <c r="E793" s="247"/>
      <c r="F793" s="247"/>
      <c r="G793" s="247"/>
      <c r="H793" s="247"/>
      <c r="I793" s="464"/>
      <c r="J793" s="464"/>
      <c r="K793" s="464"/>
      <c r="M793" s="246" t="s">
        <v>2971</v>
      </c>
      <c r="P793" s="464"/>
      <c r="W793" s="247"/>
      <c r="Y793" s="464"/>
      <c r="Z793" s="246" t="s">
        <v>2973</v>
      </c>
      <c r="AG793" s="464"/>
      <c r="AO793" s="464"/>
      <c r="AV793" s="464"/>
      <c r="BC793" s="464"/>
      <c r="BK793" s="434"/>
      <c r="BW793" s="249" t="s">
        <v>1310</v>
      </c>
      <c r="CD793" s="434"/>
      <c r="CE793" s="434"/>
      <c r="CH793" s="247"/>
    </row>
    <row r="794" spans="1:86">
      <c r="M794" s="223" t="s">
        <v>2974</v>
      </c>
      <c r="N794" s="223"/>
      <c r="Z794" s="246" t="s">
        <v>2975</v>
      </c>
      <c r="BK794" s="253"/>
      <c r="BW794" s="249" t="s">
        <v>1302</v>
      </c>
      <c r="BX794" s="249" t="s">
        <v>1739</v>
      </c>
      <c r="CD794" s="253"/>
      <c r="CE794" s="253"/>
      <c r="CH794" s="253">
        <v>40156</v>
      </c>
    </row>
    <row r="795" spans="1:86">
      <c r="D795" s="247"/>
      <c r="E795" s="247"/>
      <c r="F795" s="247"/>
      <c r="G795" s="247"/>
      <c r="H795" s="247"/>
      <c r="I795" s="464"/>
      <c r="J795" s="464"/>
      <c r="K795" s="464"/>
      <c r="M795" s="246" t="s">
        <v>2976</v>
      </c>
      <c r="P795" s="464"/>
      <c r="W795" s="247"/>
      <c r="Y795" s="464"/>
      <c r="Z795" s="246" t="s">
        <v>2977</v>
      </c>
      <c r="AG795" s="464"/>
      <c r="AO795" s="464"/>
      <c r="AV795" s="464"/>
      <c r="BC795" s="464"/>
      <c r="BK795" s="434"/>
      <c r="BW795" s="249" t="s">
        <v>1310</v>
      </c>
      <c r="CD795" s="434"/>
      <c r="CE795" s="434"/>
      <c r="CH795" s="247"/>
    </row>
    <row r="796" spans="1:86">
      <c r="L796" s="223"/>
      <c r="M796" s="246" t="s">
        <v>2978</v>
      </c>
      <c r="BK796" s="253"/>
      <c r="BW796" s="249" t="s">
        <v>1302</v>
      </c>
      <c r="BX796" s="249" t="s">
        <v>1303</v>
      </c>
      <c r="CD796" s="253"/>
      <c r="CE796" s="253"/>
      <c r="CH796" s="253">
        <v>40157</v>
      </c>
    </row>
    <row r="797" spans="1:86">
      <c r="M797" s="223" t="s">
        <v>2979</v>
      </c>
      <c r="N797" s="223"/>
      <c r="BW797" s="249" t="s">
        <v>1456</v>
      </c>
      <c r="BX797" s="249" t="s">
        <v>1504</v>
      </c>
    </row>
    <row r="798" spans="1:86" ht="28.5">
      <c r="A798" s="246" t="s">
        <v>2981</v>
      </c>
      <c r="D798" s="247"/>
      <c r="E798" s="247"/>
      <c r="F798" s="247"/>
      <c r="G798" s="247"/>
      <c r="H798" s="247"/>
      <c r="I798" s="464"/>
      <c r="J798" s="464"/>
      <c r="K798" s="464"/>
      <c r="L798" s="255"/>
      <c r="M798" s="255" t="s">
        <v>2980</v>
      </c>
      <c r="N798" s="255"/>
      <c r="P798" s="464"/>
      <c r="W798" s="247"/>
      <c r="Y798" s="464"/>
      <c r="Z798" s="246" t="s">
        <v>2982</v>
      </c>
      <c r="AG798" s="464"/>
      <c r="AO798" s="464"/>
      <c r="AV798" s="464"/>
      <c r="BC798" s="464"/>
      <c r="BK798" s="251"/>
      <c r="BW798" s="249" t="s">
        <v>1487</v>
      </c>
      <c r="BX798" s="249" t="s">
        <v>2963</v>
      </c>
      <c r="CD798" s="251"/>
      <c r="CE798" s="251"/>
      <c r="CH798" s="251">
        <v>40148</v>
      </c>
    </row>
    <row r="799" spans="1:86" ht="28.5">
      <c r="L799" s="223"/>
      <c r="M799" s="246" t="s">
        <v>2983</v>
      </c>
      <c r="BK799" s="253"/>
      <c r="BW799" s="249" t="s">
        <v>1302</v>
      </c>
      <c r="BX799" s="249" t="s">
        <v>1303</v>
      </c>
      <c r="CD799" s="253"/>
      <c r="CE799" s="253"/>
      <c r="CH799" s="253">
        <v>40157</v>
      </c>
    </row>
    <row r="800" spans="1:86">
      <c r="L800" s="223" t="s">
        <v>2984</v>
      </c>
      <c r="M800" s="246" t="s">
        <v>2985</v>
      </c>
      <c r="Z800" s="246" t="s">
        <v>2986</v>
      </c>
      <c r="BK800" s="253"/>
      <c r="BW800" s="249" t="s">
        <v>1320</v>
      </c>
      <c r="BX800" s="249" t="s">
        <v>1340</v>
      </c>
      <c r="CD800" s="253"/>
      <c r="CE800" s="253"/>
      <c r="CH800" s="253">
        <v>40155</v>
      </c>
    </row>
    <row r="801" spans="1:86">
      <c r="L801" s="246" t="s">
        <v>2987</v>
      </c>
      <c r="M801" s="254" t="s">
        <v>2988</v>
      </c>
      <c r="N801" s="254"/>
      <c r="BW801" s="249" t="s">
        <v>1310</v>
      </c>
      <c r="BX801" s="249" t="s">
        <v>1558</v>
      </c>
    </row>
    <row r="802" spans="1:86">
      <c r="L802" s="223"/>
      <c r="M802" s="246" t="s">
        <v>2989</v>
      </c>
      <c r="Z802" s="246" t="s">
        <v>2990</v>
      </c>
      <c r="BK802" s="253"/>
      <c r="BW802" s="249" t="s">
        <v>1310</v>
      </c>
      <c r="CD802" s="253"/>
      <c r="CE802" s="253"/>
      <c r="CH802" s="253">
        <v>40044</v>
      </c>
    </row>
    <row r="803" spans="1:86">
      <c r="L803" s="246" t="s">
        <v>2991</v>
      </c>
      <c r="M803" s="246" t="s">
        <v>2992</v>
      </c>
      <c r="BK803" s="434"/>
      <c r="BW803" s="249" t="s">
        <v>1456</v>
      </c>
      <c r="BX803" s="249" t="s">
        <v>1457</v>
      </c>
      <c r="CD803" s="434"/>
      <c r="CE803" s="434"/>
      <c r="CH803" s="247"/>
    </row>
    <row r="804" spans="1:86">
      <c r="A804" s="246" t="s">
        <v>2994</v>
      </c>
      <c r="D804" s="247"/>
      <c r="E804" s="247"/>
      <c r="F804" s="247"/>
      <c r="G804" s="247"/>
      <c r="H804" s="247"/>
      <c r="I804" s="464"/>
      <c r="J804" s="464"/>
      <c r="K804" s="464"/>
      <c r="M804" s="246" t="s">
        <v>2993</v>
      </c>
      <c r="P804" s="464"/>
      <c r="W804" s="247"/>
      <c r="Y804" s="464"/>
      <c r="Z804" s="246" t="s">
        <v>2995</v>
      </c>
      <c r="AG804" s="464"/>
      <c r="AO804" s="464"/>
      <c r="AV804" s="464"/>
      <c r="BC804" s="464"/>
      <c r="BK804" s="434"/>
      <c r="BW804" s="249" t="s">
        <v>1456</v>
      </c>
      <c r="BX804" s="249" t="s">
        <v>1457</v>
      </c>
      <c r="CD804" s="434"/>
      <c r="CE804" s="434"/>
      <c r="CH804" s="247"/>
    </row>
    <row r="805" spans="1:86">
      <c r="L805" s="223"/>
      <c r="M805" s="246" t="s">
        <v>2996</v>
      </c>
      <c r="BK805" s="253"/>
      <c r="BW805" s="249" t="s">
        <v>1302</v>
      </c>
      <c r="BX805" s="249" t="s">
        <v>1303</v>
      </c>
      <c r="CD805" s="253"/>
      <c r="CE805" s="253"/>
      <c r="CH805" s="253">
        <v>40157</v>
      </c>
    </row>
    <row r="806" spans="1:86">
      <c r="L806" s="246" t="s">
        <v>2997</v>
      </c>
      <c r="M806" s="246" t="s">
        <v>2998</v>
      </c>
      <c r="BK806" s="253"/>
      <c r="BW806" s="249" t="s">
        <v>1515</v>
      </c>
      <c r="BX806" s="249" t="s">
        <v>1546</v>
      </c>
      <c r="CD806" s="253"/>
      <c r="CE806" s="253"/>
      <c r="CH806" s="253">
        <v>40148</v>
      </c>
    </row>
    <row r="807" spans="1:86">
      <c r="L807" s="223" t="s">
        <v>2999</v>
      </c>
      <c r="M807" s="246" t="s">
        <v>3000</v>
      </c>
      <c r="BK807" s="253"/>
      <c r="BW807" s="249" t="s">
        <v>1302</v>
      </c>
      <c r="BX807" s="249" t="s">
        <v>1303</v>
      </c>
      <c r="CD807" s="253"/>
      <c r="CE807" s="253"/>
      <c r="CH807" s="253">
        <v>40156</v>
      </c>
    </row>
    <row r="808" spans="1:86">
      <c r="L808" s="223" t="s">
        <v>3001</v>
      </c>
      <c r="M808" s="246" t="s">
        <v>3002</v>
      </c>
      <c r="BK808" s="253"/>
      <c r="BW808" s="249" t="s">
        <v>1302</v>
      </c>
      <c r="BX808" s="249" t="s">
        <v>1303</v>
      </c>
      <c r="CD808" s="253"/>
      <c r="CE808" s="253"/>
      <c r="CH808" s="253">
        <v>40157</v>
      </c>
    </row>
    <row r="809" spans="1:86">
      <c r="L809" s="223" t="s">
        <v>3003</v>
      </c>
      <c r="M809" s="246" t="s">
        <v>3004</v>
      </c>
      <c r="BK809" s="253"/>
      <c r="BW809" s="249" t="s">
        <v>1456</v>
      </c>
      <c r="BX809" s="249" t="s">
        <v>1457</v>
      </c>
      <c r="CD809" s="253"/>
      <c r="CE809" s="253"/>
      <c r="CH809" s="253">
        <v>40148</v>
      </c>
    </row>
    <row r="810" spans="1:86">
      <c r="L810" s="223" t="s">
        <v>3005</v>
      </c>
      <c r="M810" s="246" t="s">
        <v>3006</v>
      </c>
      <c r="BK810" s="253"/>
      <c r="BW810" s="249" t="s">
        <v>1515</v>
      </c>
      <c r="BX810" s="249" t="s">
        <v>1546</v>
      </c>
      <c r="CD810" s="253"/>
      <c r="CE810" s="253"/>
      <c r="CH810" s="253">
        <v>40148</v>
      </c>
    </row>
    <row r="811" spans="1:86">
      <c r="L811" s="223" t="s">
        <v>3007</v>
      </c>
      <c r="M811" s="246" t="s">
        <v>3008</v>
      </c>
      <c r="BK811" s="253"/>
      <c r="BW811" s="249" t="s">
        <v>1302</v>
      </c>
      <c r="BX811" s="249" t="s">
        <v>1303</v>
      </c>
      <c r="CD811" s="253"/>
      <c r="CE811" s="253"/>
      <c r="CH811" s="253">
        <v>40156</v>
      </c>
    </row>
    <row r="812" spans="1:86">
      <c r="D812" s="247"/>
      <c r="E812" s="247"/>
      <c r="F812" s="247"/>
      <c r="G812" s="247"/>
      <c r="H812" s="247"/>
      <c r="I812" s="464"/>
      <c r="J812" s="464"/>
      <c r="K812" s="464"/>
      <c r="L812" s="246" t="s">
        <v>3009</v>
      </c>
      <c r="M812" s="246" t="s">
        <v>3010</v>
      </c>
      <c r="P812" s="464"/>
      <c r="W812" s="247"/>
      <c r="Y812" s="464"/>
      <c r="AG812" s="464"/>
      <c r="AO812" s="464"/>
      <c r="AV812" s="464"/>
      <c r="BC812" s="464"/>
      <c r="BK812" s="251"/>
      <c r="BW812" s="249" t="s">
        <v>1515</v>
      </c>
      <c r="BX812" s="249" t="s">
        <v>1536</v>
      </c>
      <c r="CD812" s="251"/>
      <c r="CE812" s="251"/>
      <c r="CH812" s="251">
        <v>40148</v>
      </c>
    </row>
    <row r="813" spans="1:86">
      <c r="L813" s="223" t="s">
        <v>3011</v>
      </c>
      <c r="M813" s="246" t="s">
        <v>3012</v>
      </c>
      <c r="BK813" s="253"/>
      <c r="BW813" s="249" t="s">
        <v>1306</v>
      </c>
      <c r="BX813" s="249" t="s">
        <v>1307</v>
      </c>
      <c r="CD813" s="253"/>
      <c r="CE813" s="253"/>
      <c r="CH813" s="253">
        <v>40149</v>
      </c>
    </row>
    <row r="814" spans="1:86">
      <c r="D814" s="247"/>
      <c r="E814" s="247"/>
      <c r="F814" s="247"/>
      <c r="G814" s="247"/>
      <c r="H814" s="247"/>
      <c r="I814" s="464"/>
      <c r="J814" s="464"/>
      <c r="K814" s="464"/>
      <c r="L814" s="246" t="s">
        <v>3013</v>
      </c>
      <c r="M814" s="246" t="s">
        <v>3014</v>
      </c>
      <c r="P814" s="464"/>
      <c r="W814" s="247"/>
      <c r="Y814" s="464"/>
      <c r="AG814" s="464"/>
      <c r="AO814" s="464"/>
      <c r="AV814" s="464"/>
      <c r="BC814" s="464"/>
      <c r="BK814" s="251"/>
      <c r="BW814" s="249" t="s">
        <v>1515</v>
      </c>
      <c r="BX814" s="249" t="s">
        <v>1536</v>
      </c>
      <c r="CD814" s="251"/>
      <c r="CE814" s="251"/>
      <c r="CH814" s="251">
        <v>40148</v>
      </c>
    </row>
    <row r="815" spans="1:86">
      <c r="D815" s="247"/>
      <c r="E815" s="247"/>
      <c r="F815" s="247"/>
      <c r="G815" s="247"/>
      <c r="H815" s="247"/>
      <c r="I815" s="464"/>
      <c r="J815" s="464"/>
      <c r="K815" s="464"/>
      <c r="L815" s="246" t="s">
        <v>3015</v>
      </c>
      <c r="M815" s="246" t="s">
        <v>3016</v>
      </c>
      <c r="P815" s="464"/>
      <c r="W815" s="247"/>
      <c r="Y815" s="464"/>
      <c r="Z815" s="246" t="s">
        <v>3017</v>
      </c>
      <c r="AG815" s="464"/>
      <c r="AO815" s="464"/>
      <c r="AV815" s="464"/>
      <c r="BC815" s="464"/>
      <c r="BK815" s="434"/>
      <c r="BW815" s="249" t="s">
        <v>1310</v>
      </c>
      <c r="CD815" s="434"/>
      <c r="CE815" s="434"/>
      <c r="CH815" s="247"/>
    </row>
    <row r="816" spans="1:86">
      <c r="A816" s="246" t="s">
        <v>3019</v>
      </c>
      <c r="D816" s="247"/>
      <c r="E816" s="247"/>
      <c r="F816" s="247"/>
      <c r="G816" s="247"/>
      <c r="H816" s="247"/>
      <c r="I816" s="464"/>
      <c r="J816" s="464"/>
      <c r="K816" s="464"/>
      <c r="M816" s="246" t="s">
        <v>3018</v>
      </c>
      <c r="P816" s="464"/>
      <c r="W816" s="247"/>
      <c r="Y816" s="464"/>
      <c r="AG816" s="464"/>
      <c r="AO816" s="464"/>
      <c r="AV816" s="464"/>
      <c r="BC816" s="464"/>
      <c r="BK816" s="434"/>
      <c r="BW816" s="249" t="s">
        <v>1310</v>
      </c>
      <c r="CD816" s="434"/>
      <c r="CE816" s="434"/>
      <c r="CH816" s="247"/>
    </row>
    <row r="817" spans="4:86">
      <c r="L817" s="226" t="s">
        <v>3020</v>
      </c>
      <c r="M817" s="246" t="s">
        <v>3021</v>
      </c>
      <c r="BK817" s="434"/>
      <c r="BW817" s="249" t="s">
        <v>1320</v>
      </c>
      <c r="BX817" s="249" t="s">
        <v>1324</v>
      </c>
      <c r="CD817" s="434"/>
      <c r="CE817" s="434"/>
      <c r="CH817" s="247"/>
    </row>
    <row r="818" spans="4:86">
      <c r="L818" s="223" t="s">
        <v>3022</v>
      </c>
      <c r="M818" s="246" t="s">
        <v>3023</v>
      </c>
      <c r="BK818" s="253"/>
      <c r="BW818" s="249" t="s">
        <v>1306</v>
      </c>
      <c r="BX818" s="249" t="s">
        <v>1307</v>
      </c>
      <c r="CD818" s="253"/>
      <c r="CE818" s="253"/>
      <c r="CH818" s="253">
        <v>40149</v>
      </c>
    </row>
    <row r="819" spans="4:86">
      <c r="L819" s="223" t="s">
        <v>3024</v>
      </c>
      <c r="M819" s="254" t="s">
        <v>3025</v>
      </c>
      <c r="N819" s="254"/>
      <c r="Z819" s="246" t="s">
        <v>3026</v>
      </c>
      <c r="BK819" s="251"/>
      <c r="BW819" s="249" t="s">
        <v>1302</v>
      </c>
      <c r="BX819" s="249" t="s">
        <v>1374</v>
      </c>
      <c r="CD819" s="251"/>
      <c r="CE819" s="251"/>
      <c r="CH819" s="251">
        <v>40156</v>
      </c>
    </row>
    <row r="820" spans="4:86">
      <c r="L820" s="223" t="s">
        <v>3027</v>
      </c>
      <c r="M820" s="246" t="s">
        <v>3028</v>
      </c>
      <c r="BK820" s="253"/>
      <c r="BW820" s="249" t="s">
        <v>1302</v>
      </c>
      <c r="BX820" s="249" t="s">
        <v>1347</v>
      </c>
      <c r="CD820" s="253"/>
      <c r="CE820" s="253"/>
      <c r="CH820" s="253">
        <v>40156</v>
      </c>
    </row>
    <row r="821" spans="4:86">
      <c r="L821" s="223" t="s">
        <v>3029</v>
      </c>
      <c r="M821" s="246" t="s">
        <v>3030</v>
      </c>
      <c r="BK821" s="253"/>
      <c r="BW821" s="249" t="s">
        <v>1310</v>
      </c>
      <c r="CD821" s="253"/>
      <c r="CE821" s="253"/>
      <c r="CH821" s="253">
        <v>39967</v>
      </c>
    </row>
    <row r="822" spans="4:86">
      <c r="L822" s="223" t="s">
        <v>3031</v>
      </c>
      <c r="M822" s="246" t="s">
        <v>3032</v>
      </c>
      <c r="BK822" s="253"/>
      <c r="BW822" s="249" t="s">
        <v>1306</v>
      </c>
      <c r="BX822" s="249" t="s">
        <v>1307</v>
      </c>
      <c r="CD822" s="253"/>
      <c r="CE822" s="253"/>
      <c r="CH822" s="253">
        <v>40149</v>
      </c>
    </row>
    <row r="823" spans="4:86">
      <c r="D823" s="247"/>
      <c r="E823" s="247"/>
      <c r="F823" s="247"/>
      <c r="G823" s="247"/>
      <c r="H823" s="247"/>
      <c r="I823" s="464"/>
      <c r="J823" s="464"/>
      <c r="K823" s="464"/>
      <c r="L823" s="246" t="s">
        <v>3033</v>
      </c>
      <c r="M823" s="246" t="s">
        <v>3034</v>
      </c>
      <c r="P823" s="464"/>
      <c r="W823" s="247"/>
      <c r="Y823" s="464"/>
      <c r="AG823" s="464"/>
      <c r="AO823" s="464"/>
      <c r="AV823" s="464"/>
      <c r="BC823" s="464"/>
      <c r="BK823" s="434"/>
      <c r="BW823" s="249" t="s">
        <v>1310</v>
      </c>
      <c r="CD823" s="434"/>
      <c r="CE823" s="434"/>
      <c r="CH823" s="247"/>
    </row>
    <row r="824" spans="4:86">
      <c r="L824" s="223" t="s">
        <v>3035</v>
      </c>
      <c r="M824" s="246" t="s">
        <v>3036</v>
      </c>
      <c r="BK824" s="253"/>
      <c r="BW824" s="249" t="s">
        <v>1302</v>
      </c>
      <c r="BX824" s="249" t="s">
        <v>1374</v>
      </c>
      <c r="CD824" s="253"/>
      <c r="CE824" s="253"/>
      <c r="CH824" s="253">
        <v>40156</v>
      </c>
    </row>
    <row r="825" spans="4:86">
      <c r="L825" s="223" t="s">
        <v>3037</v>
      </c>
      <c r="M825" s="246" t="s">
        <v>3038</v>
      </c>
      <c r="BK825" s="253"/>
      <c r="BW825" s="249" t="s">
        <v>1657</v>
      </c>
      <c r="BX825" s="249" t="s">
        <v>1516</v>
      </c>
      <c r="CD825" s="253"/>
      <c r="CE825" s="253"/>
      <c r="CH825" s="253">
        <v>40148</v>
      </c>
    </row>
    <row r="826" spans="4:86">
      <c r="L826" s="223" t="s">
        <v>3039</v>
      </c>
      <c r="M826" s="246" t="s">
        <v>3040</v>
      </c>
      <c r="BK826" s="253"/>
      <c r="BW826" s="249" t="s">
        <v>1310</v>
      </c>
      <c r="CD826" s="253"/>
      <c r="CE826" s="253"/>
      <c r="CH826" s="253">
        <v>39986</v>
      </c>
    </row>
    <row r="827" spans="4:86">
      <c r="L827" s="223" t="s">
        <v>3041</v>
      </c>
      <c r="M827" s="246" t="s">
        <v>3042</v>
      </c>
      <c r="Z827" s="246" t="s">
        <v>3043</v>
      </c>
      <c r="BK827" s="253"/>
      <c r="BW827" s="249" t="s">
        <v>1302</v>
      </c>
      <c r="BX827" s="249" t="s">
        <v>1347</v>
      </c>
      <c r="CD827" s="253"/>
      <c r="CE827" s="253"/>
      <c r="CH827" s="253">
        <v>40156</v>
      </c>
    </row>
    <row r="828" spans="4:86">
      <c r="L828" s="223"/>
      <c r="M828" s="246" t="s">
        <v>3044</v>
      </c>
      <c r="BK828" s="253"/>
      <c r="BW828" s="249" t="s">
        <v>1310</v>
      </c>
      <c r="CD828" s="253"/>
      <c r="CE828" s="253"/>
      <c r="CH828" s="253">
        <v>39974</v>
      </c>
    </row>
    <row r="829" spans="4:86">
      <c r="L829" s="223"/>
      <c r="M829" s="246" t="s">
        <v>3045</v>
      </c>
      <c r="BK829" s="253"/>
      <c r="BW829" s="249" t="s">
        <v>1310</v>
      </c>
      <c r="CD829" s="253"/>
      <c r="CE829" s="253"/>
      <c r="CH829" s="253">
        <v>39974</v>
      </c>
    </row>
    <row r="830" spans="4:86">
      <c r="L830" s="223" t="s">
        <v>3046</v>
      </c>
      <c r="M830" s="246" t="s">
        <v>3047</v>
      </c>
      <c r="BK830" s="253"/>
      <c r="BW830" s="249" t="s">
        <v>1306</v>
      </c>
      <c r="BX830" s="249" t="s">
        <v>1307</v>
      </c>
      <c r="CD830" s="253"/>
      <c r="CE830" s="253"/>
      <c r="CH830" s="253">
        <v>40149</v>
      </c>
    </row>
    <row r="831" spans="4:86">
      <c r="L831" s="223" t="s">
        <v>3048</v>
      </c>
      <c r="M831" s="246" t="s">
        <v>3049</v>
      </c>
      <c r="BK831" s="253"/>
      <c r="BW831" s="249" t="s">
        <v>1306</v>
      </c>
      <c r="BX831" s="249" t="s">
        <v>1307</v>
      </c>
      <c r="CD831" s="253"/>
      <c r="CE831" s="253"/>
      <c r="CH831" s="253">
        <v>40149</v>
      </c>
    </row>
    <row r="832" spans="4:86">
      <c r="D832" s="247"/>
      <c r="E832" s="247"/>
      <c r="F832" s="247"/>
      <c r="G832" s="247"/>
      <c r="H832" s="247"/>
      <c r="I832" s="464"/>
      <c r="J832" s="464"/>
      <c r="K832" s="464"/>
      <c r="L832" s="246" t="s">
        <v>3050</v>
      </c>
      <c r="M832" s="246" t="s">
        <v>3051</v>
      </c>
      <c r="P832" s="464"/>
      <c r="W832" s="247"/>
      <c r="Y832" s="464"/>
      <c r="AG832" s="464"/>
      <c r="AO832" s="464"/>
      <c r="AV832" s="464"/>
      <c r="BC832" s="464"/>
      <c r="BK832" s="434"/>
      <c r="BW832" s="249" t="s">
        <v>1320</v>
      </c>
      <c r="BX832" s="249" t="s">
        <v>1324</v>
      </c>
      <c r="CD832" s="434"/>
      <c r="CE832" s="434"/>
      <c r="CH832" s="247"/>
    </row>
    <row r="833" spans="1:86">
      <c r="L833" s="223" t="s">
        <v>3052</v>
      </c>
      <c r="M833" s="246" t="s">
        <v>3053</v>
      </c>
      <c r="BK833" s="253"/>
      <c r="BW833" s="249" t="s">
        <v>1310</v>
      </c>
      <c r="CD833" s="253"/>
      <c r="CE833" s="253"/>
      <c r="CH833" s="253">
        <v>39961</v>
      </c>
    </row>
    <row r="834" spans="1:86">
      <c r="L834" s="223" t="s">
        <v>3054</v>
      </c>
      <c r="M834" s="246" t="s">
        <v>3055</v>
      </c>
      <c r="BW834" s="249" t="s">
        <v>1356</v>
      </c>
      <c r="BX834" s="249" t="s">
        <v>1357</v>
      </c>
    </row>
    <row r="835" spans="1:86">
      <c r="D835" s="247"/>
      <c r="E835" s="247"/>
      <c r="F835" s="247"/>
      <c r="G835" s="247"/>
      <c r="H835" s="247"/>
      <c r="I835" s="464"/>
      <c r="J835" s="464"/>
      <c r="K835" s="464"/>
      <c r="M835" s="246" t="s">
        <v>3056</v>
      </c>
      <c r="P835" s="464"/>
      <c r="W835" s="247"/>
      <c r="Y835" s="464"/>
      <c r="Z835" s="246" t="s">
        <v>3057</v>
      </c>
      <c r="AG835" s="464"/>
      <c r="AO835" s="464"/>
      <c r="AV835" s="464"/>
      <c r="BC835" s="464"/>
      <c r="BK835" s="434"/>
      <c r="BW835" s="249" t="s">
        <v>1310</v>
      </c>
      <c r="CD835" s="434"/>
      <c r="CE835" s="434"/>
      <c r="CH835" s="247"/>
    </row>
    <row r="836" spans="1:86">
      <c r="L836" s="246" t="s">
        <v>3058</v>
      </c>
      <c r="M836" s="246" t="s">
        <v>3059</v>
      </c>
      <c r="BW836" s="249" t="s">
        <v>1310</v>
      </c>
      <c r="BX836" s="249" t="s">
        <v>1558</v>
      </c>
    </row>
    <row r="837" spans="1:86">
      <c r="L837" s="223" t="s">
        <v>3060</v>
      </c>
      <c r="M837" s="246" t="s">
        <v>3061</v>
      </c>
      <c r="BK837" s="253"/>
      <c r="BW837" s="249" t="s">
        <v>1310</v>
      </c>
      <c r="CD837" s="253"/>
      <c r="CE837" s="253"/>
      <c r="CH837" s="253">
        <v>40148</v>
      </c>
    </row>
    <row r="838" spans="1:86">
      <c r="L838" s="223" t="s">
        <v>3062</v>
      </c>
      <c r="M838" s="246" t="s">
        <v>3063</v>
      </c>
      <c r="BK838" s="253"/>
      <c r="BW838" s="249" t="s">
        <v>1306</v>
      </c>
      <c r="BX838" s="249" t="s">
        <v>1307</v>
      </c>
      <c r="CD838" s="253"/>
      <c r="CE838" s="253"/>
      <c r="CH838" s="253">
        <v>40149</v>
      </c>
    </row>
    <row r="839" spans="1:86">
      <c r="L839" s="223" t="s">
        <v>3064</v>
      </c>
      <c r="M839" s="246" t="s">
        <v>3065</v>
      </c>
      <c r="BK839" s="253"/>
      <c r="BW839" s="249" t="s">
        <v>1306</v>
      </c>
      <c r="BX839" s="249" t="s">
        <v>1307</v>
      </c>
      <c r="CD839" s="253"/>
      <c r="CE839" s="253"/>
      <c r="CH839" s="253">
        <v>40149</v>
      </c>
    </row>
    <row r="840" spans="1:86">
      <c r="D840" s="247"/>
      <c r="E840" s="247"/>
      <c r="F840" s="247"/>
      <c r="G840" s="247"/>
      <c r="H840" s="247"/>
      <c r="I840" s="464"/>
      <c r="J840" s="464"/>
      <c r="K840" s="464"/>
      <c r="L840" s="246" t="s">
        <v>3066</v>
      </c>
      <c r="M840" s="246" t="s">
        <v>3067</v>
      </c>
      <c r="P840" s="464"/>
      <c r="W840" s="247"/>
      <c r="Y840" s="464"/>
      <c r="AG840" s="464"/>
      <c r="AO840" s="464"/>
      <c r="AV840" s="464"/>
      <c r="BC840" s="464"/>
      <c r="BK840" s="434"/>
      <c r="BW840" s="249" t="s">
        <v>1320</v>
      </c>
      <c r="BX840" s="249" t="s">
        <v>1324</v>
      </c>
      <c r="CD840" s="434"/>
      <c r="CE840" s="434"/>
      <c r="CH840" s="247"/>
    </row>
    <row r="841" spans="1:86">
      <c r="A841" s="246" t="s">
        <v>3069</v>
      </c>
      <c r="L841" s="223"/>
      <c r="M841" s="246" t="s">
        <v>3068</v>
      </c>
      <c r="Z841" s="246" t="s">
        <v>3070</v>
      </c>
      <c r="BK841" s="253"/>
      <c r="BW841" s="249" t="s">
        <v>1310</v>
      </c>
      <c r="CD841" s="253"/>
      <c r="CE841" s="253"/>
      <c r="CH841" s="253">
        <v>39960</v>
      </c>
    </row>
    <row r="842" spans="1:86">
      <c r="L842" s="223"/>
      <c r="M842" s="246" t="s">
        <v>3071</v>
      </c>
      <c r="BK842" s="253"/>
      <c r="BW842" s="249" t="s">
        <v>1302</v>
      </c>
      <c r="BX842" s="249" t="s">
        <v>1347</v>
      </c>
      <c r="CD842" s="253"/>
      <c r="CE842" s="253"/>
      <c r="CH842" s="253">
        <v>40156</v>
      </c>
    </row>
    <row r="843" spans="1:86">
      <c r="D843" s="247"/>
      <c r="E843" s="247"/>
      <c r="F843" s="247"/>
      <c r="G843" s="247"/>
      <c r="H843" s="247"/>
      <c r="I843" s="464"/>
      <c r="J843" s="464"/>
      <c r="K843" s="464"/>
      <c r="L843" s="246" t="s">
        <v>3072</v>
      </c>
      <c r="M843" s="246" t="s">
        <v>3073</v>
      </c>
      <c r="P843" s="464"/>
      <c r="W843" s="247"/>
      <c r="Y843" s="464"/>
      <c r="AG843" s="464"/>
      <c r="AO843" s="464"/>
      <c r="AV843" s="464"/>
      <c r="BC843" s="464"/>
      <c r="BK843" s="434"/>
      <c r="BW843" s="249" t="s">
        <v>1320</v>
      </c>
      <c r="BX843" s="249" t="s">
        <v>1324</v>
      </c>
      <c r="CD843" s="434"/>
      <c r="CE843" s="434"/>
      <c r="CH843" s="247"/>
    </row>
    <row r="844" spans="1:86">
      <c r="L844" s="223"/>
      <c r="M844" s="246" t="s">
        <v>3074</v>
      </c>
      <c r="Z844" s="246" t="s">
        <v>3075</v>
      </c>
      <c r="BK844" s="253"/>
      <c r="BW844" s="249" t="s">
        <v>1320</v>
      </c>
      <c r="BX844" s="249" t="s">
        <v>1340</v>
      </c>
      <c r="CD844" s="253"/>
      <c r="CE844" s="253"/>
      <c r="CH844" s="253">
        <v>40155</v>
      </c>
    </row>
    <row r="845" spans="1:86">
      <c r="L845" s="223"/>
      <c r="M845" s="246" t="s">
        <v>3076</v>
      </c>
      <c r="Z845" s="246" t="s">
        <v>3077</v>
      </c>
      <c r="BK845" s="253"/>
      <c r="BW845" s="249" t="s">
        <v>1302</v>
      </c>
      <c r="BX845" s="249" t="s">
        <v>1303</v>
      </c>
      <c r="CD845" s="253"/>
      <c r="CE845" s="253"/>
      <c r="CH845" s="253">
        <v>40157</v>
      </c>
    </row>
    <row r="846" spans="1:86">
      <c r="D846" s="247"/>
      <c r="E846" s="247"/>
      <c r="F846" s="247"/>
      <c r="G846" s="247"/>
      <c r="H846" s="247"/>
      <c r="I846" s="464"/>
      <c r="J846" s="464"/>
      <c r="K846" s="464"/>
      <c r="M846" s="246" t="s">
        <v>3078</v>
      </c>
      <c r="P846" s="464"/>
      <c r="W846" s="247"/>
      <c r="Y846" s="464"/>
      <c r="Z846" s="246" t="s">
        <v>3079</v>
      </c>
      <c r="AG846" s="464"/>
      <c r="AO846" s="464"/>
      <c r="AV846" s="464"/>
      <c r="BC846" s="464"/>
      <c r="BK846" s="251"/>
      <c r="BW846" s="249" t="s">
        <v>1515</v>
      </c>
      <c r="BX846" s="249" t="s">
        <v>1536</v>
      </c>
      <c r="CD846" s="251"/>
      <c r="CE846" s="251"/>
      <c r="CH846" s="251">
        <v>40148</v>
      </c>
    </row>
    <row r="847" spans="1:86" ht="71.25">
      <c r="A847" s="246" t="s">
        <v>3081</v>
      </c>
      <c r="L847" s="223"/>
      <c r="M847" s="246" t="s">
        <v>3080</v>
      </c>
      <c r="Z847" s="246" t="s">
        <v>3082</v>
      </c>
      <c r="BK847" s="253"/>
      <c r="BW847" s="249" t="s">
        <v>1310</v>
      </c>
      <c r="CD847" s="253"/>
      <c r="CE847" s="253"/>
      <c r="CH847" s="253"/>
    </row>
    <row r="848" spans="1:86">
      <c r="D848" s="247"/>
      <c r="E848" s="247"/>
      <c r="F848" s="247"/>
      <c r="G848" s="247"/>
      <c r="H848" s="247"/>
      <c r="I848" s="464"/>
      <c r="J848" s="464"/>
      <c r="K848" s="464"/>
      <c r="M848" s="246" t="s">
        <v>3083</v>
      </c>
      <c r="P848" s="464"/>
      <c r="W848" s="247"/>
      <c r="Y848" s="464"/>
      <c r="AG848" s="464"/>
      <c r="AO848" s="464"/>
      <c r="AV848" s="464"/>
      <c r="BC848" s="464"/>
      <c r="BK848" s="434"/>
      <c r="BW848" s="249" t="s">
        <v>1310</v>
      </c>
      <c r="CD848" s="434"/>
      <c r="CE848" s="434"/>
      <c r="CH848" s="247"/>
    </row>
    <row r="849" spans="1:86">
      <c r="L849" s="223"/>
      <c r="M849" s="246" t="s">
        <v>3084</v>
      </c>
      <c r="Z849" s="246" t="s">
        <v>3085</v>
      </c>
      <c r="BK849" s="253"/>
      <c r="BW849" s="249" t="s">
        <v>1320</v>
      </c>
      <c r="BX849" s="249" t="s">
        <v>1340</v>
      </c>
      <c r="CD849" s="253"/>
      <c r="CE849" s="253"/>
      <c r="CH849" s="253">
        <v>40155</v>
      </c>
    </row>
    <row r="850" spans="1:86">
      <c r="A850" s="246" t="s">
        <v>3087</v>
      </c>
      <c r="L850" s="223"/>
      <c r="M850" s="246" t="s">
        <v>3086</v>
      </c>
      <c r="BK850" s="253"/>
      <c r="BW850" s="249" t="s">
        <v>1310</v>
      </c>
      <c r="CD850" s="253"/>
      <c r="CE850" s="253"/>
      <c r="CH850" s="253">
        <v>39982</v>
      </c>
    </row>
    <row r="851" spans="1:86" ht="28.5">
      <c r="L851" s="223"/>
      <c r="M851" s="246" t="s">
        <v>3088</v>
      </c>
      <c r="R851" s="246" t="s">
        <v>3089</v>
      </c>
      <c r="Z851" s="246" t="s">
        <v>1412</v>
      </c>
      <c r="BK851" s="434"/>
      <c r="BW851" s="249" t="s">
        <v>1285</v>
      </c>
      <c r="BX851" s="249" t="s">
        <v>1286</v>
      </c>
      <c r="CD851" s="434"/>
      <c r="CE851" s="434"/>
      <c r="CH851" s="247"/>
    </row>
    <row r="852" spans="1:86">
      <c r="L852" s="223"/>
      <c r="M852" s="246" t="s">
        <v>3090</v>
      </c>
      <c r="Z852" s="246" t="s">
        <v>3091</v>
      </c>
      <c r="BK852" s="253"/>
      <c r="BW852" s="249" t="s">
        <v>1302</v>
      </c>
      <c r="BX852" s="249" t="s">
        <v>1374</v>
      </c>
      <c r="CD852" s="253"/>
      <c r="CE852" s="253"/>
      <c r="CH852" s="253">
        <v>40156</v>
      </c>
    </row>
    <row r="853" spans="1:86">
      <c r="L853" s="223"/>
      <c r="M853" s="246" t="s">
        <v>3092</v>
      </c>
      <c r="BK853" s="253"/>
      <c r="BW853" s="249" t="s">
        <v>1320</v>
      </c>
      <c r="BX853" s="249" t="s">
        <v>1254</v>
      </c>
      <c r="CD853" s="253"/>
      <c r="CE853" s="253"/>
      <c r="CH853" s="253">
        <v>40157</v>
      </c>
    </row>
    <row r="854" spans="1:86">
      <c r="L854" s="223"/>
      <c r="M854" s="246" t="s">
        <v>3093</v>
      </c>
      <c r="Z854" s="246" t="s">
        <v>3094</v>
      </c>
      <c r="BK854" s="253"/>
      <c r="BW854" s="249" t="s">
        <v>1320</v>
      </c>
      <c r="BX854" s="249" t="s">
        <v>1340</v>
      </c>
      <c r="CD854" s="253"/>
      <c r="CE854" s="253"/>
      <c r="CH854" s="253">
        <v>40155</v>
      </c>
    </row>
    <row r="855" spans="1:86" ht="42.75">
      <c r="D855" s="247"/>
      <c r="E855" s="247"/>
      <c r="F855" s="247"/>
      <c r="G855" s="247"/>
      <c r="H855" s="247"/>
      <c r="I855" s="464"/>
      <c r="J855" s="464"/>
      <c r="K855" s="464"/>
      <c r="M855" s="246" t="s">
        <v>3096</v>
      </c>
      <c r="P855" s="464"/>
      <c r="W855" s="247"/>
      <c r="Y855" s="464"/>
      <c r="Z855" s="246" t="s">
        <v>3097</v>
      </c>
      <c r="AG855" s="464"/>
      <c r="AO855" s="464"/>
      <c r="AV855" s="464"/>
      <c r="BC855" s="464"/>
      <c r="BK855" s="434"/>
      <c r="BW855" s="249" t="s">
        <v>1285</v>
      </c>
      <c r="BX855" s="249" t="s">
        <v>3095</v>
      </c>
      <c r="CD855" s="434"/>
      <c r="CE855" s="434"/>
      <c r="CH855" s="247"/>
    </row>
    <row r="856" spans="1:86" ht="28.5">
      <c r="L856" s="223"/>
      <c r="M856" s="246" t="s">
        <v>3098</v>
      </c>
      <c r="R856" s="246" t="s">
        <v>3099</v>
      </c>
      <c r="Z856" s="246" t="s">
        <v>1412</v>
      </c>
      <c r="BK856" s="434"/>
      <c r="BW856" s="249" t="s">
        <v>1285</v>
      </c>
      <c r="BX856" s="249" t="s">
        <v>1286</v>
      </c>
      <c r="CD856" s="434"/>
      <c r="CE856" s="434"/>
      <c r="CH856" s="247"/>
    </row>
    <row r="857" spans="1:86" ht="159" customHeight="1">
      <c r="L857" s="223" t="s">
        <v>3100</v>
      </c>
      <c r="M857" s="246" t="s">
        <v>3101</v>
      </c>
      <c r="Z857" s="246" t="s">
        <v>3102</v>
      </c>
      <c r="BK857" s="253"/>
      <c r="BW857" s="249" t="s">
        <v>1302</v>
      </c>
      <c r="BX857" s="249" t="s">
        <v>1739</v>
      </c>
      <c r="CD857" s="253"/>
      <c r="CE857" s="253"/>
      <c r="CH857" s="253">
        <v>40156</v>
      </c>
    </row>
    <row r="858" spans="1:86">
      <c r="L858" s="223" t="s">
        <v>3103</v>
      </c>
      <c r="M858" s="246" t="s">
        <v>3104</v>
      </c>
      <c r="BK858" s="434"/>
      <c r="BW858" s="249" t="s">
        <v>1320</v>
      </c>
      <c r="BX858" s="249" t="s">
        <v>1324</v>
      </c>
      <c r="CD858" s="434"/>
      <c r="CE858" s="434"/>
      <c r="CH858" s="247"/>
    </row>
    <row r="859" spans="1:86">
      <c r="L859" s="223" t="s">
        <v>3105</v>
      </c>
      <c r="M859" s="246" t="s">
        <v>3106</v>
      </c>
      <c r="BK859" s="253"/>
      <c r="BW859" s="249" t="s">
        <v>1320</v>
      </c>
      <c r="BX859" s="249" t="s">
        <v>1470</v>
      </c>
      <c r="CD859" s="253"/>
      <c r="CE859" s="253"/>
      <c r="CH859" s="253">
        <v>40157</v>
      </c>
    </row>
    <row r="860" spans="1:86">
      <c r="L860" s="223" t="s">
        <v>3107</v>
      </c>
      <c r="M860" s="246" t="s">
        <v>3108</v>
      </c>
      <c r="BK860" s="253"/>
      <c r="BW860" s="249" t="s">
        <v>1310</v>
      </c>
      <c r="CD860" s="253"/>
      <c r="CE860" s="253"/>
      <c r="CH860" s="253">
        <v>39974</v>
      </c>
    </row>
    <row r="861" spans="1:86">
      <c r="D861" s="247"/>
      <c r="E861" s="247"/>
      <c r="F861" s="247"/>
      <c r="G861" s="247"/>
      <c r="H861" s="247"/>
      <c r="I861" s="464"/>
      <c r="J861" s="464"/>
      <c r="K861" s="464"/>
      <c r="L861" s="246" t="s">
        <v>3109</v>
      </c>
      <c r="M861" s="246" t="s">
        <v>3110</v>
      </c>
      <c r="P861" s="464"/>
      <c r="W861" s="247"/>
      <c r="Y861" s="464"/>
      <c r="AG861" s="464"/>
      <c r="AO861" s="464"/>
      <c r="AV861" s="464"/>
      <c r="BC861" s="464"/>
      <c r="BK861" s="434"/>
      <c r="BW861" s="249" t="s">
        <v>1320</v>
      </c>
      <c r="BX861" s="249" t="s">
        <v>1324</v>
      </c>
      <c r="CD861" s="434"/>
      <c r="CE861" s="434"/>
      <c r="CH861" s="247"/>
    </row>
    <row r="862" spans="1:86">
      <c r="L862" s="223" t="s">
        <v>3111</v>
      </c>
      <c r="M862" s="246" t="s">
        <v>3112</v>
      </c>
      <c r="BK862" s="253"/>
      <c r="BW862" s="249" t="s">
        <v>1310</v>
      </c>
      <c r="CD862" s="253"/>
      <c r="CE862" s="253"/>
      <c r="CH862" s="253">
        <v>40157</v>
      </c>
    </row>
    <row r="863" spans="1:86">
      <c r="D863" s="247"/>
      <c r="E863" s="247"/>
      <c r="F863" s="247"/>
      <c r="G863" s="247"/>
      <c r="H863" s="247"/>
      <c r="I863" s="464"/>
      <c r="J863" s="464"/>
      <c r="K863" s="464"/>
      <c r="L863" s="246" t="s">
        <v>3113</v>
      </c>
      <c r="M863" s="246" t="s">
        <v>3114</v>
      </c>
      <c r="P863" s="464"/>
      <c r="W863" s="247"/>
      <c r="Y863" s="464"/>
      <c r="AG863" s="464"/>
      <c r="AO863" s="464"/>
      <c r="AV863" s="464"/>
      <c r="BC863" s="464"/>
      <c r="BK863" s="434"/>
      <c r="BW863" s="249" t="s">
        <v>1320</v>
      </c>
      <c r="BX863" s="249" t="s">
        <v>1324</v>
      </c>
      <c r="CD863" s="434"/>
      <c r="CE863" s="434"/>
      <c r="CH863" s="247"/>
    </row>
    <row r="864" spans="1:86">
      <c r="L864" s="223"/>
      <c r="M864" s="246" t="s">
        <v>3115</v>
      </c>
      <c r="BK864" s="253"/>
      <c r="BW864" s="249" t="s">
        <v>1302</v>
      </c>
      <c r="BX864" s="249" t="s">
        <v>1390</v>
      </c>
      <c r="CD864" s="253"/>
      <c r="CE864" s="253"/>
      <c r="CH864" s="253">
        <v>40156</v>
      </c>
    </row>
    <row r="865" spans="4:86">
      <c r="L865" s="223"/>
      <c r="M865" s="246" t="s">
        <v>3116</v>
      </c>
      <c r="BK865" s="253"/>
      <c r="BW865" s="249" t="s">
        <v>1302</v>
      </c>
      <c r="BX865" s="249" t="s">
        <v>1347</v>
      </c>
      <c r="CD865" s="253"/>
      <c r="CE865" s="253"/>
      <c r="CH865" s="253">
        <v>40156</v>
      </c>
    </row>
    <row r="866" spans="4:86">
      <c r="L866" s="223"/>
      <c r="M866" s="246" t="s">
        <v>3117</v>
      </c>
      <c r="Z866" s="246" t="s">
        <v>3118</v>
      </c>
      <c r="BW866" s="249" t="s">
        <v>1310</v>
      </c>
    </row>
    <row r="867" spans="4:86">
      <c r="D867" s="247"/>
      <c r="E867" s="247"/>
      <c r="F867" s="247"/>
      <c r="G867" s="247"/>
      <c r="H867" s="247"/>
      <c r="I867" s="464"/>
      <c r="J867" s="464"/>
      <c r="K867" s="464"/>
      <c r="L867" s="246" t="s">
        <v>3119</v>
      </c>
      <c r="M867" s="246" t="s">
        <v>3120</v>
      </c>
      <c r="P867" s="464"/>
      <c r="W867" s="247"/>
      <c r="Y867" s="464"/>
      <c r="AG867" s="464"/>
      <c r="AO867" s="464"/>
      <c r="AV867" s="464"/>
      <c r="BC867" s="464"/>
      <c r="BK867" s="434"/>
      <c r="BW867" s="249" t="s">
        <v>1320</v>
      </c>
      <c r="BX867" s="249" t="s">
        <v>1324</v>
      </c>
      <c r="CD867" s="434"/>
      <c r="CE867" s="434"/>
      <c r="CH867" s="247"/>
    </row>
    <row r="868" spans="4:86">
      <c r="L868" s="223" t="s">
        <v>3121</v>
      </c>
      <c r="M868" s="246" t="s">
        <v>3122</v>
      </c>
      <c r="BK868" s="253"/>
      <c r="BW868" s="249" t="s">
        <v>1310</v>
      </c>
      <c r="CD868" s="253"/>
      <c r="CE868" s="253"/>
      <c r="CH868" s="253">
        <v>39974</v>
      </c>
    </row>
    <row r="869" spans="4:86" ht="28.5">
      <c r="D869" s="247"/>
      <c r="E869" s="247"/>
      <c r="F869" s="247"/>
      <c r="G869" s="247"/>
      <c r="H869" s="247"/>
      <c r="I869" s="464"/>
      <c r="J869" s="464"/>
      <c r="K869" s="464"/>
      <c r="L869" s="246" t="s">
        <v>3123</v>
      </c>
      <c r="M869" s="246" t="s">
        <v>3124</v>
      </c>
      <c r="P869" s="464"/>
      <c r="W869" s="247"/>
      <c r="Y869" s="464"/>
      <c r="Z869" s="246" t="s">
        <v>3125</v>
      </c>
      <c r="AG869" s="464"/>
      <c r="AO869" s="464"/>
      <c r="AV869" s="464"/>
      <c r="BC869" s="464"/>
      <c r="BK869" s="434"/>
      <c r="BW869" s="249" t="s">
        <v>1356</v>
      </c>
      <c r="BX869" s="249" t="s">
        <v>1357</v>
      </c>
      <c r="CD869" s="434"/>
      <c r="CE869" s="434"/>
      <c r="CH869" s="247"/>
    </row>
    <row r="870" spans="4:86">
      <c r="L870" s="223" t="s">
        <v>3126</v>
      </c>
      <c r="M870" s="246" t="s">
        <v>3127</v>
      </c>
      <c r="BK870" s="253"/>
      <c r="BW870" s="249" t="s">
        <v>1310</v>
      </c>
      <c r="CD870" s="253"/>
      <c r="CE870" s="253"/>
      <c r="CH870" s="253">
        <v>40157</v>
      </c>
    </row>
    <row r="871" spans="4:86">
      <c r="L871" s="223" t="s">
        <v>3128</v>
      </c>
      <c r="M871" s="246" t="s">
        <v>3129</v>
      </c>
      <c r="BK871" s="253"/>
      <c r="BW871" s="249" t="s">
        <v>1310</v>
      </c>
      <c r="CD871" s="253"/>
      <c r="CE871" s="253"/>
      <c r="CH871" s="253">
        <v>40157</v>
      </c>
    </row>
    <row r="872" spans="4:86">
      <c r="L872" s="223" t="s">
        <v>3130</v>
      </c>
      <c r="M872" s="246" t="s">
        <v>3131</v>
      </c>
      <c r="BK872" s="253"/>
      <c r="BW872" s="249" t="s">
        <v>1306</v>
      </c>
      <c r="BX872" s="249" t="s">
        <v>1307</v>
      </c>
      <c r="CD872" s="253"/>
      <c r="CE872" s="253"/>
      <c r="CH872" s="253">
        <v>40149</v>
      </c>
    </row>
    <row r="873" spans="4:86">
      <c r="D873" s="247"/>
      <c r="E873" s="247"/>
      <c r="F873" s="247"/>
      <c r="G873" s="247"/>
      <c r="H873" s="247"/>
      <c r="I873" s="464"/>
      <c r="J873" s="464"/>
      <c r="K873" s="464"/>
      <c r="L873" s="246" t="s">
        <v>3132</v>
      </c>
      <c r="M873" s="246" t="s">
        <v>3133</v>
      </c>
      <c r="P873" s="464"/>
      <c r="W873" s="247"/>
      <c r="Y873" s="464"/>
      <c r="AG873" s="464"/>
      <c r="AO873" s="464"/>
      <c r="AV873" s="464"/>
      <c r="BC873" s="464"/>
      <c r="BK873" s="434"/>
      <c r="BW873" s="249" t="s">
        <v>1320</v>
      </c>
      <c r="BX873" s="249" t="s">
        <v>1324</v>
      </c>
      <c r="CD873" s="434"/>
      <c r="CE873" s="434"/>
      <c r="CH873" s="247"/>
    </row>
    <row r="874" spans="4:86">
      <c r="D874" s="247"/>
      <c r="E874" s="247"/>
      <c r="F874" s="247"/>
      <c r="G874" s="247"/>
      <c r="H874" s="247"/>
      <c r="I874" s="464"/>
      <c r="J874" s="464"/>
      <c r="K874" s="464"/>
      <c r="L874" s="255" t="s">
        <v>3134</v>
      </c>
      <c r="M874" s="255" t="s">
        <v>3135</v>
      </c>
      <c r="N874" s="255"/>
      <c r="P874" s="464"/>
      <c r="W874" s="247"/>
      <c r="Y874" s="464"/>
      <c r="AG874" s="464"/>
      <c r="AO874" s="464"/>
      <c r="AV874" s="464"/>
      <c r="BC874" s="464"/>
      <c r="BK874" s="434"/>
      <c r="BW874" s="249" t="s">
        <v>1320</v>
      </c>
      <c r="BX874" s="249" t="s">
        <v>1324</v>
      </c>
      <c r="CD874" s="434"/>
      <c r="CE874" s="434"/>
      <c r="CH874" s="247"/>
    </row>
    <row r="875" spans="4:86">
      <c r="L875" s="223"/>
      <c r="M875" s="246" t="s">
        <v>3136</v>
      </c>
      <c r="Z875" s="246" t="s">
        <v>3137</v>
      </c>
      <c r="BK875" s="253"/>
      <c r="BW875" s="249" t="s">
        <v>1310</v>
      </c>
      <c r="CD875" s="253"/>
      <c r="CE875" s="253"/>
      <c r="CH875" s="253">
        <v>39974</v>
      </c>
    </row>
    <row r="876" spans="4:86">
      <c r="D876" s="247"/>
      <c r="E876" s="247"/>
      <c r="F876" s="247"/>
      <c r="G876" s="247"/>
      <c r="H876" s="247"/>
      <c r="I876" s="464"/>
      <c r="J876" s="464"/>
      <c r="K876" s="464"/>
      <c r="L876" s="246" t="s">
        <v>3138</v>
      </c>
      <c r="M876" s="246" t="s">
        <v>3139</v>
      </c>
      <c r="P876" s="464"/>
      <c r="W876" s="247"/>
      <c r="Y876" s="464"/>
      <c r="AG876" s="464"/>
      <c r="AO876" s="464"/>
      <c r="AV876" s="464"/>
      <c r="BC876" s="464"/>
      <c r="BK876" s="434"/>
      <c r="BW876" s="249" t="s">
        <v>1320</v>
      </c>
      <c r="BX876" s="249" t="s">
        <v>1324</v>
      </c>
      <c r="CD876" s="434"/>
      <c r="CE876" s="434"/>
      <c r="CH876" s="247"/>
    </row>
    <row r="877" spans="4:86">
      <c r="L877" s="223" t="s">
        <v>3140</v>
      </c>
      <c r="M877" s="246" t="s">
        <v>3141</v>
      </c>
      <c r="BK877" s="253"/>
      <c r="BW877" s="249" t="s">
        <v>1310</v>
      </c>
      <c r="CD877" s="253"/>
      <c r="CE877" s="253"/>
      <c r="CH877" s="253">
        <v>40157</v>
      </c>
    </row>
    <row r="878" spans="4:86">
      <c r="L878" s="223" t="s">
        <v>3142</v>
      </c>
      <c r="M878" s="246" t="s">
        <v>3143</v>
      </c>
      <c r="BK878" s="253"/>
      <c r="BW878" s="249" t="s">
        <v>1320</v>
      </c>
      <c r="BX878" s="249" t="s">
        <v>1340</v>
      </c>
      <c r="CD878" s="253"/>
      <c r="CE878" s="253"/>
      <c r="CH878" s="253">
        <v>40155</v>
      </c>
    </row>
    <row r="879" spans="4:86">
      <c r="L879" s="223" t="s">
        <v>3144</v>
      </c>
      <c r="M879" s="246" t="s">
        <v>3145</v>
      </c>
      <c r="BK879" s="253"/>
      <c r="BW879" s="249" t="s">
        <v>1310</v>
      </c>
      <c r="CD879" s="253"/>
      <c r="CE879" s="253"/>
      <c r="CH879" s="253">
        <v>39986</v>
      </c>
    </row>
    <row r="880" spans="4:86">
      <c r="L880" s="223" t="s">
        <v>3146</v>
      </c>
      <c r="M880" s="246" t="s">
        <v>3147</v>
      </c>
      <c r="BW880" s="249" t="s">
        <v>1310</v>
      </c>
    </row>
    <row r="881" spans="1:86">
      <c r="L881" s="223" t="s">
        <v>3148</v>
      </c>
      <c r="M881" s="246" t="s">
        <v>3149</v>
      </c>
      <c r="BK881" s="253"/>
      <c r="BW881" s="249" t="s">
        <v>1306</v>
      </c>
      <c r="BX881" s="249" t="s">
        <v>1307</v>
      </c>
      <c r="CD881" s="253"/>
      <c r="CE881" s="253"/>
      <c r="CH881" s="253">
        <v>40149</v>
      </c>
    </row>
    <row r="882" spans="1:86">
      <c r="L882" s="223" t="s">
        <v>3150</v>
      </c>
      <c r="M882" s="246" t="s">
        <v>3151</v>
      </c>
      <c r="BK882" s="253"/>
      <c r="BW882" s="249" t="s">
        <v>1306</v>
      </c>
      <c r="BX882" s="249" t="s">
        <v>1307</v>
      </c>
      <c r="CD882" s="253"/>
      <c r="CE882" s="253"/>
      <c r="CH882" s="253">
        <v>40149</v>
      </c>
    </row>
    <row r="883" spans="1:86">
      <c r="L883" s="223"/>
      <c r="M883" s="246" t="s">
        <v>3152</v>
      </c>
      <c r="Z883" s="246" t="s">
        <v>3153</v>
      </c>
      <c r="BK883" s="253"/>
      <c r="BW883" s="249" t="s">
        <v>1320</v>
      </c>
      <c r="BX883" s="249" t="s">
        <v>1324</v>
      </c>
      <c r="CD883" s="253"/>
      <c r="CE883" s="253"/>
      <c r="CH883" s="253">
        <v>40157</v>
      </c>
    </row>
    <row r="884" spans="1:86">
      <c r="L884" s="223" t="s">
        <v>3154</v>
      </c>
      <c r="M884" s="246" t="s">
        <v>3155</v>
      </c>
      <c r="BK884" s="253"/>
      <c r="BW884" s="249" t="s">
        <v>1356</v>
      </c>
      <c r="BX884" s="249" t="s">
        <v>1302</v>
      </c>
      <c r="CD884" s="253"/>
      <c r="CE884" s="253"/>
      <c r="CH884" s="253">
        <v>40148</v>
      </c>
    </row>
    <row r="885" spans="1:86">
      <c r="L885" s="223"/>
      <c r="M885" s="246" t="s">
        <v>3156</v>
      </c>
      <c r="BK885" s="253"/>
      <c r="BW885" s="249" t="s">
        <v>1302</v>
      </c>
      <c r="BX885" s="249" t="s">
        <v>1347</v>
      </c>
      <c r="CD885" s="253"/>
      <c r="CE885" s="253"/>
      <c r="CH885" s="253">
        <v>40156</v>
      </c>
    </row>
    <row r="886" spans="1:86">
      <c r="D886" s="247"/>
      <c r="E886" s="247"/>
      <c r="F886" s="247"/>
      <c r="G886" s="247"/>
      <c r="H886" s="247"/>
      <c r="I886" s="464"/>
      <c r="J886" s="464"/>
      <c r="K886" s="464"/>
      <c r="L886" s="246" t="s">
        <v>3157</v>
      </c>
      <c r="M886" s="246" t="s">
        <v>3158</v>
      </c>
      <c r="P886" s="464"/>
      <c r="W886" s="247"/>
      <c r="Y886" s="464"/>
      <c r="Z886" s="246" t="s">
        <v>3159</v>
      </c>
      <c r="AG886" s="464"/>
      <c r="AO886" s="464"/>
      <c r="AV886" s="464"/>
      <c r="BC886" s="464"/>
      <c r="BK886" s="434"/>
      <c r="BW886" s="249" t="s">
        <v>1356</v>
      </c>
      <c r="BX886" s="249" t="s">
        <v>1357</v>
      </c>
      <c r="CD886" s="434"/>
      <c r="CE886" s="434"/>
      <c r="CH886" s="247"/>
    </row>
    <row r="887" spans="1:86">
      <c r="M887" s="223" t="s">
        <v>3160</v>
      </c>
      <c r="N887" s="223"/>
      <c r="Z887" s="246" t="s">
        <v>3161</v>
      </c>
      <c r="BW887" s="249" t="s">
        <v>1310</v>
      </c>
    </row>
    <row r="888" spans="1:86">
      <c r="A888" s="246" t="s">
        <v>3163</v>
      </c>
      <c r="L888" s="223"/>
      <c r="M888" s="246" t="s">
        <v>3162</v>
      </c>
      <c r="Z888" s="246" t="s">
        <v>3164</v>
      </c>
      <c r="BK888" s="253"/>
      <c r="BW888" s="249" t="s">
        <v>1310</v>
      </c>
      <c r="CD888" s="253"/>
      <c r="CE888" s="253"/>
      <c r="CH888" s="253">
        <v>40157</v>
      </c>
    </row>
    <row r="889" spans="1:86">
      <c r="A889" s="246" t="s">
        <v>3166</v>
      </c>
      <c r="D889" s="247"/>
      <c r="E889" s="247"/>
      <c r="F889" s="247"/>
      <c r="G889" s="247"/>
      <c r="H889" s="247"/>
      <c r="I889" s="464"/>
      <c r="J889" s="464"/>
      <c r="K889" s="464"/>
      <c r="M889" s="246" t="s">
        <v>3165</v>
      </c>
      <c r="P889" s="464"/>
      <c r="W889" s="247"/>
      <c r="Y889" s="464"/>
      <c r="AG889" s="464"/>
      <c r="AO889" s="464"/>
      <c r="AV889" s="464"/>
      <c r="BC889" s="464"/>
      <c r="BK889" s="434"/>
      <c r="BW889" s="249" t="s">
        <v>1487</v>
      </c>
      <c r="BX889" s="249" t="s">
        <v>1488</v>
      </c>
      <c r="CD889" s="434"/>
      <c r="CE889" s="434"/>
      <c r="CH889" s="247"/>
    </row>
    <row r="890" spans="1:86">
      <c r="M890" s="223" t="s">
        <v>3167</v>
      </c>
      <c r="N890" s="223"/>
      <c r="BW890" s="249" t="s">
        <v>1310</v>
      </c>
    </row>
    <row r="891" spans="1:86">
      <c r="L891" s="223"/>
      <c r="M891" s="246" t="s">
        <v>3168</v>
      </c>
      <c r="BK891" s="253"/>
      <c r="BW891" s="249" t="s">
        <v>1302</v>
      </c>
      <c r="BX891" s="249" t="s">
        <v>1303</v>
      </c>
      <c r="CD891" s="253"/>
      <c r="CE891" s="253"/>
      <c r="CH891" s="253">
        <v>40157</v>
      </c>
    </row>
    <row r="892" spans="1:86">
      <c r="L892" s="223" t="s">
        <v>3169</v>
      </c>
      <c r="M892" s="246" t="s">
        <v>3170</v>
      </c>
      <c r="BW892" s="249" t="s">
        <v>1310</v>
      </c>
    </row>
    <row r="893" spans="1:86">
      <c r="L893" s="223" t="s">
        <v>3171</v>
      </c>
      <c r="M893" s="246" t="s">
        <v>3172</v>
      </c>
      <c r="Z893" s="246" t="s">
        <v>3173</v>
      </c>
      <c r="BW893" s="249" t="s">
        <v>1456</v>
      </c>
      <c r="BX893" s="249" t="s">
        <v>1504</v>
      </c>
    </row>
    <row r="894" spans="1:86">
      <c r="D894" s="247"/>
      <c r="E894" s="247"/>
      <c r="F894" s="247"/>
      <c r="G894" s="247"/>
      <c r="H894" s="247"/>
      <c r="I894" s="464"/>
      <c r="J894" s="464"/>
      <c r="K894" s="464"/>
      <c r="M894" s="246" t="s">
        <v>3174</v>
      </c>
      <c r="P894" s="464"/>
      <c r="W894" s="247"/>
      <c r="Y894" s="464"/>
      <c r="Z894" s="246" t="s">
        <v>3175</v>
      </c>
      <c r="AG894" s="464"/>
      <c r="AO894" s="464"/>
      <c r="AV894" s="464"/>
      <c r="BC894" s="464"/>
      <c r="BK894" s="434"/>
      <c r="BW894" s="249" t="s">
        <v>1356</v>
      </c>
      <c r="BX894" s="249" t="s">
        <v>1357</v>
      </c>
      <c r="CD894" s="434"/>
      <c r="CE894" s="434"/>
      <c r="CH894" s="247"/>
    </row>
    <row r="895" spans="1:86">
      <c r="D895" s="247"/>
      <c r="E895" s="247"/>
      <c r="F895" s="247"/>
      <c r="G895" s="247"/>
      <c r="H895" s="247"/>
      <c r="I895" s="464"/>
      <c r="J895" s="464"/>
      <c r="K895" s="464"/>
      <c r="M895" s="246" t="s">
        <v>3176</v>
      </c>
      <c r="P895" s="464"/>
      <c r="W895" s="247"/>
      <c r="Y895" s="464"/>
      <c r="AG895" s="464"/>
      <c r="AO895" s="464"/>
      <c r="AV895" s="464"/>
      <c r="BC895" s="464"/>
      <c r="BK895" s="434"/>
      <c r="BW895" s="249" t="s">
        <v>1310</v>
      </c>
      <c r="CD895" s="434"/>
      <c r="CE895" s="434"/>
      <c r="CH895" s="247"/>
    </row>
    <row r="896" spans="1:86">
      <c r="L896" s="223"/>
      <c r="M896" s="246" t="s">
        <v>3177</v>
      </c>
      <c r="Z896" s="246" t="s">
        <v>3178</v>
      </c>
      <c r="BK896" s="253"/>
      <c r="BW896" s="249" t="s">
        <v>1320</v>
      </c>
      <c r="BX896" s="249" t="s">
        <v>1340</v>
      </c>
      <c r="CD896" s="253"/>
      <c r="CE896" s="253"/>
      <c r="CH896" s="253">
        <v>40155</v>
      </c>
    </row>
    <row r="897" spans="1:86">
      <c r="L897" s="223"/>
      <c r="M897" s="246" t="s">
        <v>3179</v>
      </c>
      <c r="Z897" s="246" t="s">
        <v>3180</v>
      </c>
      <c r="BK897" s="253"/>
      <c r="BW897" s="249" t="s">
        <v>1320</v>
      </c>
      <c r="BX897" s="249" t="s">
        <v>1340</v>
      </c>
      <c r="CD897" s="253"/>
      <c r="CE897" s="253"/>
      <c r="CH897" s="253">
        <v>40155</v>
      </c>
    </row>
    <row r="898" spans="1:86">
      <c r="L898" s="223" t="s">
        <v>3181</v>
      </c>
      <c r="M898" s="246" t="s">
        <v>3182</v>
      </c>
      <c r="BK898" s="253"/>
      <c r="BW898" s="249" t="s">
        <v>1320</v>
      </c>
      <c r="BX898" s="249" t="s">
        <v>1321</v>
      </c>
      <c r="CD898" s="253"/>
      <c r="CE898" s="253"/>
      <c r="CH898" s="253">
        <v>40157</v>
      </c>
    </row>
    <row r="899" spans="1:86">
      <c r="L899" s="223"/>
      <c r="M899" s="246" t="s">
        <v>3183</v>
      </c>
      <c r="Z899" s="246" t="s">
        <v>3184</v>
      </c>
      <c r="BK899" s="253"/>
      <c r="BW899" s="249" t="s">
        <v>1320</v>
      </c>
      <c r="BX899" s="249" t="s">
        <v>1340</v>
      </c>
      <c r="CD899" s="253"/>
      <c r="CE899" s="253"/>
      <c r="CH899" s="253">
        <v>40153</v>
      </c>
    </row>
    <row r="900" spans="1:86">
      <c r="L900" s="223" t="s">
        <v>3185</v>
      </c>
      <c r="M900" s="246" t="s">
        <v>3186</v>
      </c>
      <c r="BK900" s="253"/>
      <c r="BW900" s="249" t="s">
        <v>1515</v>
      </c>
      <c r="BX900" s="249" t="s">
        <v>1546</v>
      </c>
      <c r="CD900" s="253"/>
      <c r="CE900" s="253"/>
      <c r="CH900" s="253">
        <v>40148</v>
      </c>
    </row>
    <row r="901" spans="1:86">
      <c r="D901" s="247"/>
      <c r="E901" s="247"/>
      <c r="F901" s="247"/>
      <c r="G901" s="247"/>
      <c r="H901" s="247"/>
      <c r="I901" s="464"/>
      <c r="J901" s="464"/>
      <c r="K901" s="464"/>
      <c r="M901" s="246" t="s">
        <v>3187</v>
      </c>
      <c r="P901" s="464"/>
      <c r="W901" s="247"/>
      <c r="Y901" s="464"/>
      <c r="Z901" s="246" t="s">
        <v>3188</v>
      </c>
      <c r="AG901" s="464"/>
      <c r="AO901" s="464"/>
      <c r="AV901" s="464"/>
      <c r="BC901" s="464"/>
      <c r="BK901" s="251"/>
      <c r="BW901" s="249" t="s">
        <v>1515</v>
      </c>
      <c r="BX901" s="249" t="s">
        <v>1536</v>
      </c>
      <c r="CD901" s="251"/>
      <c r="CE901" s="251"/>
      <c r="CH901" s="251">
        <v>40148</v>
      </c>
    </row>
    <row r="902" spans="1:86">
      <c r="L902" s="223" t="s">
        <v>3189</v>
      </c>
      <c r="M902" s="246" t="s">
        <v>3190</v>
      </c>
      <c r="BW902" s="249" t="s">
        <v>1310</v>
      </c>
    </row>
    <row r="903" spans="1:86">
      <c r="D903" s="247"/>
      <c r="E903" s="247"/>
      <c r="F903" s="247"/>
      <c r="G903" s="247"/>
      <c r="H903" s="247"/>
      <c r="I903" s="464"/>
      <c r="J903" s="464"/>
      <c r="K903" s="464"/>
      <c r="M903" s="246" t="s">
        <v>3191</v>
      </c>
      <c r="P903" s="464"/>
      <c r="W903" s="247"/>
      <c r="Y903" s="464"/>
      <c r="AG903" s="464"/>
      <c r="AO903" s="464"/>
      <c r="AV903" s="464"/>
      <c r="BC903" s="464"/>
      <c r="BK903" s="434"/>
      <c r="BW903" s="249" t="s">
        <v>1487</v>
      </c>
      <c r="BX903" s="249" t="s">
        <v>1488</v>
      </c>
      <c r="CD903" s="434"/>
      <c r="CE903" s="434"/>
      <c r="CH903" s="247"/>
    </row>
    <row r="904" spans="1:86">
      <c r="L904" s="223"/>
      <c r="M904" s="246" t="s">
        <v>3192</v>
      </c>
      <c r="Z904" s="246" t="s">
        <v>3193</v>
      </c>
      <c r="BK904" s="253"/>
      <c r="BW904" s="249" t="s">
        <v>1302</v>
      </c>
      <c r="BX904" s="249" t="s">
        <v>1390</v>
      </c>
      <c r="CD904" s="253"/>
      <c r="CE904" s="253"/>
      <c r="CH904" s="253">
        <v>40156</v>
      </c>
    </row>
    <row r="905" spans="1:86">
      <c r="L905" s="223"/>
      <c r="M905" s="246" t="s">
        <v>3194</v>
      </c>
      <c r="Z905" s="246" t="s">
        <v>3193</v>
      </c>
      <c r="BK905" s="253"/>
      <c r="BW905" s="249" t="s">
        <v>1302</v>
      </c>
      <c r="BX905" s="249" t="s">
        <v>1390</v>
      </c>
      <c r="CD905" s="253"/>
      <c r="CE905" s="253"/>
      <c r="CH905" s="253">
        <v>40156</v>
      </c>
    </row>
    <row r="906" spans="1:86">
      <c r="M906" s="223" t="s">
        <v>3195</v>
      </c>
      <c r="N906" s="223"/>
      <c r="Z906" s="246" t="s">
        <v>3196</v>
      </c>
      <c r="BW906" s="249" t="s">
        <v>1310</v>
      </c>
    </row>
    <row r="907" spans="1:86">
      <c r="L907" s="223" t="s">
        <v>3197</v>
      </c>
      <c r="M907" s="246" t="s">
        <v>3198</v>
      </c>
      <c r="BK907" s="253"/>
      <c r="BW907" s="249" t="s">
        <v>1302</v>
      </c>
      <c r="BX907" s="249" t="s">
        <v>1347</v>
      </c>
      <c r="CD907" s="253"/>
      <c r="CE907" s="253"/>
      <c r="CH907" s="253">
        <v>40156</v>
      </c>
    </row>
    <row r="908" spans="1:86">
      <c r="L908" s="223" t="s">
        <v>3199</v>
      </c>
      <c r="M908" s="246" t="s">
        <v>3200</v>
      </c>
      <c r="BK908" s="253"/>
      <c r="BW908" s="249" t="s">
        <v>1356</v>
      </c>
      <c r="BX908" s="249" t="s">
        <v>1521</v>
      </c>
      <c r="CD908" s="253"/>
      <c r="CE908" s="253"/>
      <c r="CH908" s="253">
        <v>40148</v>
      </c>
    </row>
    <row r="909" spans="1:86" ht="42.75">
      <c r="A909" s="246" t="s">
        <v>3202</v>
      </c>
      <c r="L909" s="223"/>
      <c r="M909" s="246" t="s">
        <v>3201</v>
      </c>
      <c r="Z909" s="246" t="s">
        <v>3203</v>
      </c>
      <c r="BK909" s="253"/>
      <c r="BW909" s="249" t="s">
        <v>1310</v>
      </c>
      <c r="CD909" s="253"/>
      <c r="CE909" s="253"/>
      <c r="CH909" s="253">
        <v>40020</v>
      </c>
    </row>
    <row r="910" spans="1:86">
      <c r="D910" s="247"/>
      <c r="E910" s="247"/>
      <c r="F910" s="247"/>
      <c r="G910" s="247"/>
      <c r="H910" s="247"/>
      <c r="I910" s="464"/>
      <c r="J910" s="464"/>
      <c r="K910" s="464"/>
      <c r="L910" s="246" t="s">
        <v>3204</v>
      </c>
      <c r="M910" s="246" t="s">
        <v>3205</v>
      </c>
      <c r="P910" s="464"/>
      <c r="W910" s="247"/>
      <c r="Y910" s="464"/>
      <c r="AG910" s="464"/>
      <c r="AO910" s="464"/>
      <c r="AV910" s="464"/>
      <c r="BC910" s="464"/>
      <c r="BK910" s="434"/>
      <c r="BW910" s="249" t="s">
        <v>1320</v>
      </c>
      <c r="BX910" s="249" t="s">
        <v>1324</v>
      </c>
      <c r="CD910" s="434"/>
      <c r="CE910" s="434"/>
      <c r="CH910" s="247"/>
    </row>
    <row r="911" spans="1:86">
      <c r="D911" s="247"/>
      <c r="E911" s="247"/>
      <c r="F911" s="247"/>
      <c r="G911" s="247"/>
      <c r="H911" s="247"/>
      <c r="I911" s="464"/>
      <c r="J911" s="464"/>
      <c r="K911" s="464"/>
      <c r="L911" s="246" t="s">
        <v>3206</v>
      </c>
      <c r="M911" s="246" t="s">
        <v>3207</v>
      </c>
      <c r="P911" s="464"/>
      <c r="W911" s="247"/>
      <c r="Y911" s="464"/>
      <c r="AG911" s="464"/>
      <c r="AO911" s="464"/>
      <c r="AV911" s="464"/>
      <c r="BC911" s="464"/>
      <c r="BK911" s="251"/>
      <c r="BW911" s="249" t="s">
        <v>1515</v>
      </c>
      <c r="BX911" s="249" t="s">
        <v>1536</v>
      </c>
      <c r="CD911" s="251"/>
      <c r="CE911" s="251"/>
      <c r="CH911" s="251">
        <v>40148</v>
      </c>
    </row>
    <row r="912" spans="1:86">
      <c r="L912" s="223"/>
      <c r="M912" s="246" t="s">
        <v>3208</v>
      </c>
      <c r="Z912" s="246" t="s">
        <v>3209</v>
      </c>
      <c r="BK912" s="434"/>
      <c r="BW912" s="249" t="s">
        <v>1310</v>
      </c>
      <c r="CD912" s="434"/>
      <c r="CE912" s="434"/>
      <c r="CH912" s="247"/>
    </row>
    <row r="913" spans="1:86">
      <c r="A913" s="246" t="s">
        <v>3211</v>
      </c>
      <c r="D913" s="247"/>
      <c r="E913" s="247"/>
      <c r="F913" s="247"/>
      <c r="G913" s="247"/>
      <c r="H913" s="247"/>
      <c r="I913" s="464"/>
      <c r="J913" s="464"/>
      <c r="K913" s="464"/>
      <c r="M913" s="246" t="s">
        <v>3210</v>
      </c>
      <c r="P913" s="464"/>
      <c r="W913" s="247"/>
      <c r="Y913" s="464"/>
      <c r="Z913" s="246" t="s">
        <v>3212</v>
      </c>
      <c r="AG913" s="464"/>
      <c r="AO913" s="464"/>
      <c r="AV913" s="464"/>
      <c r="BC913" s="464"/>
      <c r="BK913" s="251"/>
      <c r="BW913" s="249" t="s">
        <v>1356</v>
      </c>
      <c r="BX913" s="249" t="s">
        <v>1302</v>
      </c>
      <c r="CD913" s="251"/>
      <c r="CE913" s="251"/>
      <c r="CH913" s="251">
        <v>40148</v>
      </c>
    </row>
    <row r="914" spans="1:86">
      <c r="D914" s="247"/>
      <c r="E914" s="247"/>
      <c r="F914" s="247"/>
      <c r="G914" s="247"/>
      <c r="H914" s="247"/>
      <c r="I914" s="464"/>
      <c r="J914" s="464"/>
      <c r="K914" s="464"/>
      <c r="L914" s="246" t="s">
        <v>3213</v>
      </c>
      <c r="M914" s="246" t="s">
        <v>3214</v>
      </c>
      <c r="P914" s="464"/>
      <c r="W914" s="247"/>
      <c r="Y914" s="464"/>
      <c r="AG914" s="464"/>
      <c r="AO914" s="464"/>
      <c r="AV914" s="464"/>
      <c r="BC914" s="464"/>
      <c r="BK914" s="251"/>
      <c r="BW914" s="249" t="s">
        <v>1515</v>
      </c>
      <c r="BX914" s="249" t="s">
        <v>1536</v>
      </c>
      <c r="CD914" s="251"/>
      <c r="CE914" s="251"/>
      <c r="CH914" s="251">
        <v>40148</v>
      </c>
    </row>
    <row r="915" spans="1:86">
      <c r="D915" s="247"/>
      <c r="E915" s="247"/>
      <c r="F915" s="247"/>
      <c r="G915" s="247"/>
      <c r="H915" s="247"/>
      <c r="I915" s="464"/>
      <c r="J915" s="464"/>
      <c r="K915" s="464"/>
      <c r="L915" s="246" t="s">
        <v>3215</v>
      </c>
      <c r="M915" s="246" t="s">
        <v>3216</v>
      </c>
      <c r="P915" s="464"/>
      <c r="W915" s="247"/>
      <c r="Y915" s="464"/>
      <c r="AG915" s="464"/>
      <c r="AO915" s="464"/>
      <c r="AV915" s="464"/>
      <c r="BC915" s="464"/>
      <c r="BK915" s="434"/>
      <c r="BW915" s="249" t="s">
        <v>1310</v>
      </c>
      <c r="BX915" s="249" t="s">
        <v>1558</v>
      </c>
      <c r="CD915" s="434"/>
      <c r="CE915" s="434"/>
      <c r="CH915" s="247"/>
    </row>
    <row r="916" spans="1:86">
      <c r="A916" s="246" t="s">
        <v>3219</v>
      </c>
      <c r="D916" s="247"/>
      <c r="E916" s="247"/>
      <c r="F916" s="247"/>
      <c r="G916" s="247"/>
      <c r="H916" s="247"/>
      <c r="I916" s="464"/>
      <c r="J916" s="464"/>
      <c r="K916" s="464"/>
      <c r="L916" s="255"/>
      <c r="M916" s="255" t="s">
        <v>3218</v>
      </c>
      <c r="N916" s="255"/>
      <c r="P916" s="464"/>
      <c r="W916" s="247"/>
      <c r="Y916" s="464"/>
      <c r="Z916" s="246" t="s">
        <v>3220</v>
      </c>
      <c r="AG916" s="464"/>
      <c r="AO916" s="464"/>
      <c r="AV916" s="464"/>
      <c r="BC916" s="464"/>
      <c r="BK916" s="434"/>
      <c r="BW916" s="249" t="s">
        <v>1487</v>
      </c>
      <c r="BX916" s="249" t="s">
        <v>3217</v>
      </c>
      <c r="CD916" s="434"/>
      <c r="CE916" s="434"/>
      <c r="CH916" s="247"/>
    </row>
    <row r="917" spans="1:86">
      <c r="D917" s="247"/>
      <c r="E917" s="247"/>
      <c r="F917" s="247"/>
      <c r="G917" s="247"/>
      <c r="H917" s="247"/>
      <c r="I917" s="464"/>
      <c r="J917" s="464"/>
      <c r="K917" s="464"/>
      <c r="L917" s="255" t="s">
        <v>3221</v>
      </c>
      <c r="M917" s="255" t="s">
        <v>3222</v>
      </c>
      <c r="N917" s="255"/>
      <c r="P917" s="464"/>
      <c r="W917" s="247"/>
      <c r="Y917" s="464"/>
      <c r="AG917" s="464"/>
      <c r="AO917" s="464"/>
      <c r="AV917" s="464"/>
      <c r="BC917" s="464"/>
      <c r="BW917" s="249" t="s">
        <v>1320</v>
      </c>
      <c r="BX917" s="249" t="s">
        <v>1324</v>
      </c>
    </row>
    <row r="918" spans="1:86">
      <c r="L918" s="223" t="s">
        <v>3223</v>
      </c>
      <c r="M918" s="246" t="s">
        <v>3224</v>
      </c>
      <c r="BK918" s="253"/>
      <c r="BW918" s="249" t="s">
        <v>1310</v>
      </c>
      <c r="CD918" s="253"/>
      <c r="CE918" s="253"/>
      <c r="CH918" s="253">
        <v>40157</v>
      </c>
    </row>
    <row r="919" spans="1:86">
      <c r="A919" s="246" t="s">
        <v>3226</v>
      </c>
      <c r="D919" s="247"/>
      <c r="E919" s="247"/>
      <c r="F919" s="247"/>
      <c r="G919" s="247"/>
      <c r="H919" s="247"/>
      <c r="I919" s="464"/>
      <c r="J919" s="464"/>
      <c r="K919" s="464"/>
      <c r="M919" s="246" t="s">
        <v>3225</v>
      </c>
      <c r="P919" s="464"/>
      <c r="W919" s="247"/>
      <c r="Y919" s="464"/>
      <c r="Z919" s="246" t="s">
        <v>3227</v>
      </c>
      <c r="AG919" s="464"/>
      <c r="AO919" s="464"/>
      <c r="AV919" s="464"/>
      <c r="BC919" s="464"/>
      <c r="BK919" s="434"/>
      <c r="BW919" s="249" t="s">
        <v>1310</v>
      </c>
      <c r="CD919" s="434"/>
      <c r="CE919" s="434"/>
      <c r="CH919" s="247"/>
    </row>
    <row r="920" spans="1:86">
      <c r="L920" s="223" t="s">
        <v>3228</v>
      </c>
      <c r="M920" s="246" t="s">
        <v>3229</v>
      </c>
      <c r="BK920" s="253"/>
      <c r="BW920" s="249" t="s">
        <v>1310</v>
      </c>
      <c r="CD920" s="253"/>
      <c r="CE920" s="253"/>
      <c r="CH920" s="253">
        <v>40157</v>
      </c>
    </row>
    <row r="921" spans="1:86">
      <c r="L921" s="223" t="s">
        <v>3230</v>
      </c>
      <c r="M921" s="246" t="s">
        <v>3231</v>
      </c>
      <c r="Z921" s="246" t="s">
        <v>3232</v>
      </c>
      <c r="BK921" s="253"/>
      <c r="BW921" s="249" t="s">
        <v>1310</v>
      </c>
      <c r="CD921" s="253"/>
      <c r="CE921" s="253"/>
      <c r="CH921" s="253">
        <v>40157</v>
      </c>
    </row>
    <row r="922" spans="1:86">
      <c r="D922" s="247"/>
      <c r="E922" s="247"/>
      <c r="F922" s="247"/>
      <c r="G922" s="247"/>
      <c r="H922" s="247"/>
      <c r="I922" s="464"/>
      <c r="J922" s="464"/>
      <c r="K922" s="464"/>
      <c r="L922" s="246" t="s">
        <v>3233</v>
      </c>
      <c r="M922" s="246" t="s">
        <v>3234</v>
      </c>
      <c r="P922" s="464"/>
      <c r="W922" s="247"/>
      <c r="Y922" s="464"/>
      <c r="AG922" s="464"/>
      <c r="AO922" s="464"/>
      <c r="AV922" s="464"/>
      <c r="BC922" s="464"/>
      <c r="BK922" s="434"/>
      <c r="BW922" s="249" t="s">
        <v>1310</v>
      </c>
      <c r="CD922" s="434"/>
      <c r="CE922" s="434"/>
      <c r="CH922" s="247"/>
    </row>
    <row r="923" spans="1:86">
      <c r="D923" s="247"/>
      <c r="E923" s="247"/>
      <c r="F923" s="247"/>
      <c r="G923" s="247"/>
      <c r="H923" s="247"/>
      <c r="I923" s="464"/>
      <c r="J923" s="464"/>
      <c r="K923" s="464"/>
      <c r="L923" s="246" t="s">
        <v>3235</v>
      </c>
      <c r="M923" s="246" t="s">
        <v>3236</v>
      </c>
      <c r="P923" s="464"/>
      <c r="W923" s="247"/>
      <c r="Y923" s="464"/>
      <c r="AG923" s="464"/>
      <c r="AO923" s="464"/>
      <c r="AV923" s="464"/>
      <c r="BC923" s="464"/>
      <c r="BK923" s="434"/>
      <c r="BW923" s="249" t="s">
        <v>1310</v>
      </c>
      <c r="CD923" s="434"/>
      <c r="CE923" s="434"/>
      <c r="CH923" s="247"/>
    </row>
    <row r="924" spans="1:86">
      <c r="L924" s="246" t="s">
        <v>3237</v>
      </c>
      <c r="M924" s="246" t="s">
        <v>3238</v>
      </c>
      <c r="BW924" s="249" t="s">
        <v>1310</v>
      </c>
    </row>
    <row r="925" spans="1:86">
      <c r="D925" s="247"/>
      <c r="E925" s="247"/>
      <c r="F925" s="247"/>
      <c r="G925" s="247"/>
      <c r="H925" s="247"/>
      <c r="I925" s="464"/>
      <c r="J925" s="464"/>
      <c r="K925" s="464"/>
      <c r="M925" s="246" t="s">
        <v>3239</v>
      </c>
      <c r="P925" s="464"/>
      <c r="W925" s="247"/>
      <c r="Y925" s="464"/>
      <c r="Z925" s="246" t="s">
        <v>3240</v>
      </c>
      <c r="AG925" s="464"/>
      <c r="AO925" s="464"/>
      <c r="AV925" s="464"/>
      <c r="BC925" s="464"/>
      <c r="BK925" s="251"/>
      <c r="BW925" s="249" t="s">
        <v>1515</v>
      </c>
      <c r="BX925" s="249" t="s">
        <v>1536</v>
      </c>
      <c r="CD925" s="251"/>
      <c r="CE925" s="251"/>
      <c r="CH925" s="251">
        <v>40148</v>
      </c>
    </row>
    <row r="926" spans="1:86">
      <c r="L926" s="223"/>
      <c r="M926" s="246" t="s">
        <v>3241</v>
      </c>
      <c r="BK926" s="253"/>
      <c r="BW926" s="249" t="s">
        <v>1302</v>
      </c>
      <c r="BX926" s="249" t="s">
        <v>1390</v>
      </c>
      <c r="CD926" s="253"/>
      <c r="CE926" s="253"/>
      <c r="CH926" s="253">
        <v>40156</v>
      </c>
    </row>
    <row r="927" spans="1:86">
      <c r="L927" s="223"/>
      <c r="M927" s="246" t="s">
        <v>3242</v>
      </c>
      <c r="Z927" s="246" t="s">
        <v>3243</v>
      </c>
      <c r="BK927" s="253"/>
      <c r="BW927" s="249" t="s">
        <v>1302</v>
      </c>
      <c r="BX927" s="249" t="s">
        <v>1390</v>
      </c>
      <c r="CD927" s="253"/>
      <c r="CE927" s="253"/>
      <c r="CH927" s="253">
        <v>40156</v>
      </c>
    </row>
    <row r="928" spans="1:86">
      <c r="L928" s="223"/>
      <c r="M928" s="246" t="s">
        <v>3244</v>
      </c>
      <c r="BK928" s="253"/>
      <c r="BW928" s="249" t="s">
        <v>1310</v>
      </c>
      <c r="CD928" s="253"/>
      <c r="CE928" s="253"/>
      <c r="CH928" s="253">
        <v>40197</v>
      </c>
    </row>
    <row r="929" spans="1:86">
      <c r="M929" s="223" t="s">
        <v>3245</v>
      </c>
      <c r="N929" s="223"/>
      <c r="Z929" s="246" t="s">
        <v>3246</v>
      </c>
      <c r="BW929" s="249" t="s">
        <v>1310</v>
      </c>
      <c r="BX929" s="249" t="s">
        <v>1558</v>
      </c>
    </row>
    <row r="930" spans="1:86" ht="42.75">
      <c r="A930" s="246" t="s">
        <v>3248</v>
      </c>
      <c r="D930" s="247"/>
      <c r="E930" s="247"/>
      <c r="F930" s="247"/>
      <c r="G930" s="247"/>
      <c r="H930" s="247"/>
      <c r="I930" s="464"/>
      <c r="J930" s="464"/>
      <c r="K930" s="464"/>
      <c r="M930" s="246" t="s">
        <v>3247</v>
      </c>
      <c r="P930" s="464"/>
      <c r="W930" s="247"/>
      <c r="Y930" s="464"/>
      <c r="Z930" s="246" t="s">
        <v>3249</v>
      </c>
      <c r="AG930" s="464"/>
      <c r="AO930" s="464"/>
      <c r="AV930" s="464"/>
      <c r="BC930" s="464"/>
      <c r="BK930" s="434"/>
      <c r="BW930" s="249" t="s">
        <v>1310</v>
      </c>
      <c r="CD930" s="434"/>
      <c r="CE930" s="434"/>
      <c r="CH930" s="247"/>
    </row>
    <row r="931" spans="1:86">
      <c r="L931" s="223" t="s">
        <v>3250</v>
      </c>
      <c r="M931" s="246" t="s">
        <v>3251</v>
      </c>
      <c r="BK931" s="253"/>
      <c r="BW931" s="249" t="s">
        <v>1310</v>
      </c>
      <c r="CD931" s="253"/>
      <c r="CE931" s="253"/>
      <c r="CH931" s="253">
        <v>40032</v>
      </c>
    </row>
    <row r="932" spans="1:86">
      <c r="D932" s="247"/>
      <c r="E932" s="247"/>
      <c r="F932" s="247"/>
      <c r="G932" s="247"/>
      <c r="H932" s="247"/>
      <c r="I932" s="464"/>
      <c r="J932" s="464"/>
      <c r="K932" s="464"/>
      <c r="M932" s="246" t="s">
        <v>3252</v>
      </c>
      <c r="P932" s="464"/>
      <c r="W932" s="247"/>
      <c r="Y932" s="464"/>
      <c r="AG932" s="464"/>
      <c r="AO932" s="464"/>
      <c r="AV932" s="464"/>
      <c r="BC932" s="464"/>
      <c r="BK932" s="251"/>
      <c r="BW932" s="249" t="s">
        <v>1285</v>
      </c>
      <c r="BX932" s="249" t="s">
        <v>3095</v>
      </c>
      <c r="CD932" s="251"/>
      <c r="CE932" s="251"/>
      <c r="CH932" s="251">
        <v>40005</v>
      </c>
    </row>
    <row r="933" spans="1:86" ht="28.5">
      <c r="M933" s="223" t="s">
        <v>3253</v>
      </c>
      <c r="N933" s="223"/>
      <c r="R933" s="246" t="s">
        <v>3255</v>
      </c>
      <c r="Z933" s="246" t="s">
        <v>3254</v>
      </c>
      <c r="BW933" s="249" t="s">
        <v>1310</v>
      </c>
    </row>
    <row r="934" spans="1:86">
      <c r="L934" s="223"/>
      <c r="M934" s="246" t="s">
        <v>3256</v>
      </c>
      <c r="Z934" s="246" t="s">
        <v>3257</v>
      </c>
      <c r="BK934" s="253"/>
      <c r="BW934" s="249" t="s">
        <v>1320</v>
      </c>
      <c r="BX934" s="249" t="s">
        <v>1324</v>
      </c>
      <c r="CD934" s="253"/>
      <c r="CE934" s="253"/>
      <c r="CH934" s="253">
        <v>40157</v>
      </c>
    </row>
    <row r="935" spans="1:86">
      <c r="A935" s="246" t="s">
        <v>3260</v>
      </c>
      <c r="D935" s="247"/>
      <c r="E935" s="247"/>
      <c r="F935" s="247"/>
      <c r="G935" s="247"/>
      <c r="H935" s="247"/>
      <c r="I935" s="464"/>
      <c r="J935" s="464"/>
      <c r="K935" s="464"/>
      <c r="L935" s="246" t="s">
        <v>3258</v>
      </c>
      <c r="M935" s="246" t="s">
        <v>3259</v>
      </c>
      <c r="P935" s="464"/>
      <c r="W935" s="247"/>
      <c r="Y935" s="464"/>
      <c r="Z935" s="246" t="s">
        <v>3261</v>
      </c>
      <c r="AG935" s="464"/>
      <c r="AO935" s="464"/>
      <c r="AV935" s="464"/>
      <c r="BC935" s="464"/>
      <c r="BK935" s="434"/>
      <c r="BW935" s="249" t="s">
        <v>1310</v>
      </c>
      <c r="CD935" s="434"/>
      <c r="CE935" s="434"/>
      <c r="CH935" s="247"/>
    </row>
    <row r="936" spans="1:86">
      <c r="L936" s="223" t="s">
        <v>3262</v>
      </c>
      <c r="M936" s="246" t="s">
        <v>3263</v>
      </c>
      <c r="BW936" s="249" t="s">
        <v>1310</v>
      </c>
      <c r="BX936" s="249" t="s">
        <v>1558</v>
      </c>
    </row>
    <row r="937" spans="1:86">
      <c r="L937" s="223"/>
      <c r="M937" s="246" t="s">
        <v>3264</v>
      </c>
      <c r="Z937" s="246" t="s">
        <v>3265</v>
      </c>
      <c r="BW937" s="249" t="s">
        <v>1456</v>
      </c>
      <c r="BX937" s="249" t="s">
        <v>1504</v>
      </c>
    </row>
    <row r="938" spans="1:86">
      <c r="L938" s="223"/>
      <c r="M938" s="246" t="s">
        <v>3266</v>
      </c>
      <c r="Z938" s="246" t="s">
        <v>3267</v>
      </c>
      <c r="BK938" s="253"/>
      <c r="BW938" s="249" t="s">
        <v>1320</v>
      </c>
      <c r="BX938" s="249" t="s">
        <v>1324</v>
      </c>
      <c r="CD938" s="253"/>
      <c r="CE938" s="253"/>
      <c r="CH938" s="253">
        <v>40157</v>
      </c>
    </row>
    <row r="939" spans="1:86">
      <c r="L939" s="223"/>
      <c r="M939" s="246" t="s">
        <v>3268</v>
      </c>
      <c r="BK939" s="253"/>
      <c r="BW939" s="249" t="s">
        <v>1320</v>
      </c>
      <c r="BX939" s="249" t="s">
        <v>1340</v>
      </c>
      <c r="CD939" s="253"/>
      <c r="CE939" s="253"/>
      <c r="CH939" s="253">
        <v>40153</v>
      </c>
    </row>
    <row r="940" spans="1:86">
      <c r="D940" s="247"/>
      <c r="E940" s="247"/>
      <c r="F940" s="247"/>
      <c r="G940" s="247"/>
      <c r="H940" s="247"/>
      <c r="I940" s="464"/>
      <c r="J940" s="464"/>
      <c r="K940" s="464"/>
      <c r="M940" s="246" t="s">
        <v>3269</v>
      </c>
      <c r="P940" s="464"/>
      <c r="W940" s="247"/>
      <c r="Y940" s="464"/>
      <c r="Z940" s="246" t="s">
        <v>3270</v>
      </c>
      <c r="AG940" s="464"/>
      <c r="AO940" s="464"/>
      <c r="AV940" s="464"/>
      <c r="BC940" s="464"/>
      <c r="BK940" s="434"/>
      <c r="BW940" s="249" t="s">
        <v>1310</v>
      </c>
      <c r="CD940" s="434"/>
      <c r="CE940" s="434"/>
      <c r="CH940" s="247"/>
    </row>
    <row r="941" spans="1:86">
      <c r="L941" s="223"/>
      <c r="M941" s="246" t="s">
        <v>3271</v>
      </c>
      <c r="Z941" s="246" t="s">
        <v>3272</v>
      </c>
      <c r="BK941" s="253"/>
      <c r="BW941" s="249" t="s">
        <v>1436</v>
      </c>
      <c r="BX941" s="249" t="s">
        <v>1347</v>
      </c>
      <c r="CD941" s="253"/>
      <c r="CE941" s="253"/>
      <c r="CH941" s="253">
        <v>40156</v>
      </c>
    </row>
    <row r="942" spans="1:86">
      <c r="L942" s="223"/>
      <c r="M942" s="246" t="s">
        <v>3273</v>
      </c>
      <c r="BK942" s="253"/>
      <c r="BW942" s="249" t="s">
        <v>1302</v>
      </c>
      <c r="BX942" s="249" t="s">
        <v>1347</v>
      </c>
      <c r="CD942" s="253"/>
      <c r="CE942" s="253"/>
      <c r="CH942" s="253">
        <v>40156</v>
      </c>
    </row>
    <row r="943" spans="1:86">
      <c r="L943" s="223"/>
      <c r="M943" s="246" t="s">
        <v>3274</v>
      </c>
      <c r="Z943" s="246" t="s">
        <v>3275</v>
      </c>
      <c r="BK943" s="253"/>
      <c r="BW943" s="249" t="s">
        <v>1320</v>
      </c>
      <c r="BX943" s="249" t="s">
        <v>1340</v>
      </c>
      <c r="CD943" s="253"/>
      <c r="CE943" s="253"/>
      <c r="CH943" s="253">
        <v>40153</v>
      </c>
    </row>
    <row r="944" spans="1:86">
      <c r="D944" s="247"/>
      <c r="E944" s="247"/>
      <c r="F944" s="247"/>
      <c r="G944" s="247"/>
      <c r="H944" s="247"/>
      <c r="I944" s="464"/>
      <c r="J944" s="464"/>
      <c r="K944" s="464"/>
      <c r="L944" s="246" t="s">
        <v>3276</v>
      </c>
      <c r="M944" s="246" t="s">
        <v>3277</v>
      </c>
      <c r="P944" s="464"/>
      <c r="W944" s="247"/>
      <c r="Y944" s="464"/>
      <c r="Z944" s="246" t="s">
        <v>3278</v>
      </c>
      <c r="AG944" s="464"/>
      <c r="AO944" s="464"/>
      <c r="AV944" s="464"/>
      <c r="BC944" s="464"/>
      <c r="BK944" s="434"/>
      <c r="BW944" s="249" t="s">
        <v>1356</v>
      </c>
      <c r="BX944" s="249" t="s">
        <v>1357</v>
      </c>
      <c r="CD944" s="434"/>
      <c r="CE944" s="434"/>
      <c r="CH944" s="247"/>
    </row>
    <row r="945" spans="4:86">
      <c r="L945" s="223" t="s">
        <v>3279</v>
      </c>
      <c r="M945" s="246" t="s">
        <v>3280</v>
      </c>
      <c r="BK945" s="434"/>
      <c r="BW945" s="249" t="s">
        <v>1306</v>
      </c>
      <c r="BX945" s="249" t="s">
        <v>1307</v>
      </c>
      <c r="CD945" s="434"/>
      <c r="CE945" s="434"/>
      <c r="CH945" s="247"/>
    </row>
    <row r="946" spans="4:86">
      <c r="L946" s="223" t="s">
        <v>3281</v>
      </c>
      <c r="M946" s="246" t="s">
        <v>3282</v>
      </c>
      <c r="Z946" s="246" t="s">
        <v>3283</v>
      </c>
      <c r="BK946" s="253"/>
      <c r="BW946" s="249" t="s">
        <v>1562</v>
      </c>
      <c r="BX946" s="249" t="s">
        <v>1563</v>
      </c>
      <c r="CD946" s="253"/>
      <c r="CE946" s="253"/>
      <c r="CH946" s="253">
        <v>39978</v>
      </c>
    </row>
    <row r="947" spans="4:86">
      <c r="L947" s="223" t="s">
        <v>3284</v>
      </c>
      <c r="M947" s="246" t="s">
        <v>3285</v>
      </c>
      <c r="BK947" s="253"/>
      <c r="BW947" s="249" t="s">
        <v>1320</v>
      </c>
      <c r="BX947" s="249" t="s">
        <v>1340</v>
      </c>
      <c r="CD947" s="253"/>
      <c r="CE947" s="253"/>
      <c r="CH947" s="253">
        <v>40155</v>
      </c>
    </row>
    <row r="948" spans="4:86">
      <c r="L948" s="223" t="s">
        <v>3286</v>
      </c>
      <c r="M948" s="246" t="s">
        <v>3287</v>
      </c>
      <c r="BK948" s="253"/>
      <c r="BW948" s="249" t="s">
        <v>1306</v>
      </c>
      <c r="BX948" s="249" t="s">
        <v>1307</v>
      </c>
      <c r="CD948" s="253"/>
      <c r="CE948" s="253"/>
      <c r="CH948" s="253">
        <v>40149</v>
      </c>
    </row>
    <row r="949" spans="4:86">
      <c r="L949" s="223"/>
      <c r="M949" s="246" t="s">
        <v>3288</v>
      </c>
      <c r="Z949" s="246" t="s">
        <v>3289</v>
      </c>
      <c r="BK949" s="253"/>
      <c r="BW949" s="249" t="s">
        <v>1320</v>
      </c>
      <c r="BX949" s="249" t="s">
        <v>1340</v>
      </c>
      <c r="CD949" s="253"/>
      <c r="CE949" s="253"/>
      <c r="CH949" s="253">
        <v>40155</v>
      </c>
    </row>
    <row r="950" spans="4:86">
      <c r="D950" s="247"/>
      <c r="E950" s="247"/>
      <c r="F950" s="247"/>
      <c r="G950" s="247"/>
      <c r="H950" s="247"/>
      <c r="I950" s="464"/>
      <c r="J950" s="464"/>
      <c r="K950" s="464"/>
      <c r="M950" s="246" t="s">
        <v>3290</v>
      </c>
      <c r="P950" s="464"/>
      <c r="W950" s="247"/>
      <c r="Y950" s="464"/>
      <c r="AG950" s="464"/>
      <c r="AO950" s="464"/>
      <c r="AV950" s="464"/>
      <c r="BC950" s="464"/>
      <c r="BK950" s="434"/>
      <c r="BW950" s="249" t="s">
        <v>1487</v>
      </c>
      <c r="BX950" s="249" t="s">
        <v>1488</v>
      </c>
      <c r="CD950" s="434"/>
      <c r="CE950" s="434"/>
      <c r="CH950" s="247"/>
    </row>
    <row r="951" spans="4:86">
      <c r="L951" s="223"/>
      <c r="M951" s="246" t="s">
        <v>3291</v>
      </c>
      <c r="BK951" s="253"/>
      <c r="BW951" s="249" t="s">
        <v>1302</v>
      </c>
      <c r="BX951" s="249" t="s">
        <v>1303</v>
      </c>
      <c r="CD951" s="253"/>
      <c r="CE951" s="253"/>
      <c r="CH951" s="253">
        <v>40157</v>
      </c>
    </row>
    <row r="952" spans="4:86">
      <c r="L952" s="223" t="s">
        <v>3292</v>
      </c>
      <c r="M952" s="246" t="s">
        <v>3293</v>
      </c>
      <c r="BW952" s="249" t="s">
        <v>1310</v>
      </c>
      <c r="BX952" s="249" t="s">
        <v>1558</v>
      </c>
    </row>
    <row r="953" spans="4:86">
      <c r="D953" s="247"/>
      <c r="E953" s="247"/>
      <c r="F953" s="247"/>
      <c r="G953" s="247"/>
      <c r="H953" s="247"/>
      <c r="I953" s="464"/>
      <c r="J953" s="464"/>
      <c r="K953" s="464"/>
      <c r="L953" s="246" t="s">
        <v>3294</v>
      </c>
      <c r="M953" s="246" t="s">
        <v>3295</v>
      </c>
      <c r="P953" s="464"/>
      <c r="W953" s="247"/>
      <c r="Y953" s="464"/>
      <c r="AG953" s="464"/>
      <c r="AO953" s="464"/>
      <c r="AV953" s="464"/>
      <c r="BC953" s="464"/>
      <c r="BK953" s="434"/>
      <c r="BW953" s="249" t="s">
        <v>1310</v>
      </c>
      <c r="CD953" s="434"/>
      <c r="CE953" s="434"/>
      <c r="CH953" s="247"/>
    </row>
    <row r="954" spans="4:86">
      <c r="L954" s="223" t="s">
        <v>3296</v>
      </c>
      <c r="M954" s="246" t="s">
        <v>3297</v>
      </c>
      <c r="BK954" s="253"/>
      <c r="BW954" s="249" t="s">
        <v>1356</v>
      </c>
      <c r="BX954" s="249" t="s">
        <v>1880</v>
      </c>
      <c r="CD954" s="253"/>
      <c r="CE954" s="253"/>
      <c r="CH954" s="253">
        <v>40148</v>
      </c>
    </row>
    <row r="955" spans="4:86">
      <c r="L955" s="223" t="s">
        <v>3298</v>
      </c>
      <c r="M955" s="246" t="s">
        <v>3299</v>
      </c>
      <c r="BK955" s="253"/>
      <c r="BW955" s="249" t="s">
        <v>1306</v>
      </c>
      <c r="BX955" s="249" t="s">
        <v>1307</v>
      </c>
      <c r="CD955" s="253"/>
      <c r="CE955" s="253"/>
      <c r="CH955" s="253">
        <v>40149</v>
      </c>
    </row>
    <row r="956" spans="4:86">
      <c r="L956" s="223" t="s">
        <v>3300</v>
      </c>
      <c r="M956" s="246" t="s">
        <v>3301</v>
      </c>
      <c r="BK956" s="434"/>
      <c r="BW956" s="249" t="s">
        <v>1320</v>
      </c>
      <c r="BX956" s="249" t="s">
        <v>1470</v>
      </c>
      <c r="CD956" s="434"/>
      <c r="CE956" s="434"/>
      <c r="CH956" s="247"/>
    </row>
    <row r="957" spans="4:86">
      <c r="D957" s="247"/>
      <c r="E957" s="247"/>
      <c r="F957" s="247"/>
      <c r="G957" s="247"/>
      <c r="H957" s="247"/>
      <c r="I957" s="464"/>
      <c r="J957" s="464"/>
      <c r="K957" s="464"/>
      <c r="M957" s="246" t="s">
        <v>3302</v>
      </c>
      <c r="P957" s="464"/>
      <c r="W957" s="247"/>
      <c r="Y957" s="464"/>
      <c r="Z957" s="246" t="s">
        <v>3303</v>
      </c>
      <c r="AG957" s="464"/>
      <c r="AO957" s="464"/>
      <c r="AV957" s="464"/>
      <c r="BC957" s="464"/>
      <c r="BK957" s="434"/>
      <c r="BW957" s="249" t="s">
        <v>1310</v>
      </c>
      <c r="CD957" s="434"/>
      <c r="CE957" s="434"/>
      <c r="CH957" s="247"/>
    </row>
    <row r="958" spans="4:86">
      <c r="L958" s="223" t="s">
        <v>3304</v>
      </c>
      <c r="M958" s="246" t="s">
        <v>3305</v>
      </c>
      <c r="BK958" s="253"/>
      <c r="BW958" s="249" t="s">
        <v>1310</v>
      </c>
      <c r="CD958" s="253"/>
      <c r="CE958" s="253"/>
      <c r="CH958" s="253">
        <v>40197</v>
      </c>
    </row>
    <row r="959" spans="4:86">
      <c r="L959" s="223"/>
      <c r="M959" s="246" t="s">
        <v>3306</v>
      </c>
      <c r="BK959" s="253"/>
      <c r="BW959" s="249" t="s">
        <v>1310</v>
      </c>
      <c r="CD959" s="253"/>
      <c r="CE959" s="253"/>
      <c r="CH959" s="253">
        <v>40197</v>
      </c>
    </row>
    <row r="960" spans="4:86">
      <c r="L960" s="223" t="s">
        <v>3307</v>
      </c>
      <c r="M960" s="246" t="s">
        <v>3308</v>
      </c>
      <c r="BW960" s="249" t="s">
        <v>1310</v>
      </c>
    </row>
    <row r="961" spans="1:86">
      <c r="L961" s="223"/>
      <c r="M961" s="246" t="s">
        <v>3309</v>
      </c>
      <c r="BK961" s="253"/>
      <c r="BW961" s="249" t="s">
        <v>1310</v>
      </c>
      <c r="CD961" s="253"/>
      <c r="CE961" s="253"/>
      <c r="CH961" s="253">
        <v>40197</v>
      </c>
    </row>
    <row r="962" spans="1:86">
      <c r="D962" s="247"/>
      <c r="E962" s="247"/>
      <c r="F962" s="247"/>
      <c r="G962" s="247"/>
      <c r="H962" s="247"/>
      <c r="I962" s="464"/>
      <c r="J962" s="464"/>
      <c r="K962" s="464"/>
      <c r="L962" s="246" t="s">
        <v>3310</v>
      </c>
      <c r="M962" s="246" t="s">
        <v>3311</v>
      </c>
      <c r="P962" s="464"/>
      <c r="W962" s="247"/>
      <c r="Y962" s="464"/>
      <c r="AG962" s="464"/>
      <c r="AO962" s="464"/>
      <c r="AV962" s="464"/>
      <c r="BC962" s="464"/>
      <c r="BK962" s="251"/>
      <c r="BW962" s="249" t="s">
        <v>1515</v>
      </c>
      <c r="BX962" s="249" t="s">
        <v>1536</v>
      </c>
      <c r="CD962" s="251"/>
      <c r="CE962" s="251"/>
      <c r="CH962" s="251">
        <v>40148</v>
      </c>
    </row>
    <row r="963" spans="1:86">
      <c r="L963" s="223" t="s">
        <v>3312</v>
      </c>
      <c r="M963" s="246" t="s">
        <v>3313</v>
      </c>
      <c r="BK963" s="253"/>
      <c r="BW963" s="249" t="s">
        <v>1310</v>
      </c>
      <c r="CD963" s="253"/>
      <c r="CE963" s="253"/>
      <c r="CH963" s="253">
        <v>40157</v>
      </c>
    </row>
    <row r="964" spans="1:86">
      <c r="L964" s="223" t="s">
        <v>3314</v>
      </c>
      <c r="M964" s="246" t="s">
        <v>3315</v>
      </c>
      <c r="BW964" s="249" t="s">
        <v>1310</v>
      </c>
    </row>
    <row r="965" spans="1:86">
      <c r="D965" s="247"/>
      <c r="E965" s="247"/>
      <c r="F965" s="247"/>
      <c r="G965" s="247"/>
      <c r="H965" s="247"/>
      <c r="I965" s="464"/>
      <c r="J965" s="464"/>
      <c r="K965" s="464"/>
      <c r="L965" s="246" t="s">
        <v>3316</v>
      </c>
      <c r="M965" s="246" t="s">
        <v>3317</v>
      </c>
      <c r="P965" s="464"/>
      <c r="W965" s="247"/>
      <c r="Y965" s="464"/>
      <c r="AG965" s="464"/>
      <c r="AO965" s="464"/>
      <c r="AV965" s="464"/>
      <c r="BC965" s="464"/>
      <c r="BK965" s="434"/>
      <c r="BW965" s="249" t="s">
        <v>1320</v>
      </c>
      <c r="BX965" s="249" t="s">
        <v>1324</v>
      </c>
      <c r="CD965" s="434"/>
      <c r="CE965" s="434"/>
      <c r="CH965" s="247"/>
    </row>
    <row r="966" spans="1:86">
      <c r="L966" s="223"/>
      <c r="M966" s="246" t="s">
        <v>3318</v>
      </c>
      <c r="Z966" s="246" t="s">
        <v>3319</v>
      </c>
      <c r="BK966" s="253"/>
      <c r="BW966" s="249" t="s">
        <v>1302</v>
      </c>
      <c r="BX966" s="249" t="s">
        <v>1390</v>
      </c>
      <c r="CD966" s="253"/>
      <c r="CE966" s="253"/>
      <c r="CH966" s="253">
        <v>40156</v>
      </c>
    </row>
    <row r="967" spans="1:86">
      <c r="L967" s="223" t="s">
        <v>3320</v>
      </c>
      <c r="M967" s="246" t="s">
        <v>3321</v>
      </c>
      <c r="BK967" s="253"/>
      <c r="BW967" s="249" t="s">
        <v>1310</v>
      </c>
      <c r="CD967" s="253"/>
      <c r="CE967" s="253"/>
      <c r="CH967" s="253">
        <v>40157</v>
      </c>
    </row>
    <row r="968" spans="1:86">
      <c r="L968" s="223"/>
      <c r="M968" s="246" t="s">
        <v>3322</v>
      </c>
      <c r="BK968" s="253"/>
      <c r="BW968" s="249" t="s">
        <v>1320</v>
      </c>
      <c r="BX968" s="249" t="s">
        <v>1321</v>
      </c>
      <c r="CD968" s="253"/>
      <c r="CE968" s="253"/>
      <c r="CH968" s="253">
        <v>40157</v>
      </c>
    </row>
    <row r="969" spans="1:86">
      <c r="L969" s="223" t="s">
        <v>3323</v>
      </c>
      <c r="M969" s="246" t="s">
        <v>3324</v>
      </c>
      <c r="BK969" s="253"/>
      <c r="BW969" s="249" t="s">
        <v>1310</v>
      </c>
      <c r="CD969" s="253"/>
      <c r="CE969" s="253"/>
      <c r="CH969" s="253">
        <v>39961</v>
      </c>
    </row>
    <row r="970" spans="1:86">
      <c r="M970" s="223" t="s">
        <v>3325</v>
      </c>
      <c r="N970" s="223"/>
      <c r="BW970" s="249" t="s">
        <v>1456</v>
      </c>
      <c r="BX970" s="249" t="s">
        <v>1504</v>
      </c>
    </row>
    <row r="971" spans="1:86">
      <c r="M971" s="223" t="s">
        <v>3326</v>
      </c>
      <c r="N971" s="223"/>
      <c r="BW971" s="249" t="s">
        <v>1456</v>
      </c>
      <c r="BX971" s="249" t="s">
        <v>1504</v>
      </c>
    </row>
    <row r="972" spans="1:86">
      <c r="A972" s="246" t="s">
        <v>3328</v>
      </c>
      <c r="L972" s="223"/>
      <c r="M972" s="246" t="s">
        <v>3327</v>
      </c>
      <c r="Z972" s="246" t="s">
        <v>3329</v>
      </c>
      <c r="BK972" s="253"/>
      <c r="BW972" s="249" t="s">
        <v>1310</v>
      </c>
      <c r="CD972" s="253"/>
      <c r="CE972" s="253"/>
      <c r="CH972" s="253">
        <v>39975</v>
      </c>
    </row>
    <row r="973" spans="1:86">
      <c r="A973" s="246" t="s">
        <v>3331</v>
      </c>
      <c r="M973" s="246" t="s">
        <v>3330</v>
      </c>
      <c r="Z973" s="246" t="s">
        <v>3332</v>
      </c>
      <c r="BW973" s="249" t="s">
        <v>1310</v>
      </c>
    </row>
    <row r="974" spans="1:86" ht="128.25">
      <c r="A974" s="246" t="s">
        <v>3334</v>
      </c>
      <c r="L974" s="223"/>
      <c r="M974" s="246" t="s">
        <v>3333</v>
      </c>
      <c r="Z974" s="246" t="s">
        <v>3335</v>
      </c>
      <c r="BK974" s="253"/>
      <c r="BW974" s="249" t="s">
        <v>1310</v>
      </c>
      <c r="CD974" s="253"/>
      <c r="CE974" s="253"/>
      <c r="CH974" s="253">
        <v>40020</v>
      </c>
    </row>
    <row r="975" spans="1:86">
      <c r="D975" s="247"/>
      <c r="E975" s="247"/>
      <c r="F975" s="247"/>
      <c r="G975" s="247"/>
      <c r="H975" s="247"/>
      <c r="I975" s="464"/>
      <c r="J975" s="464"/>
      <c r="K975" s="464"/>
      <c r="L975" s="246" t="s">
        <v>3336</v>
      </c>
      <c r="M975" s="246" t="s">
        <v>3337</v>
      </c>
      <c r="P975" s="464"/>
      <c r="W975" s="247"/>
      <c r="Y975" s="464"/>
      <c r="AG975" s="464"/>
      <c r="AO975" s="464"/>
      <c r="AV975" s="464"/>
      <c r="BC975" s="464"/>
      <c r="BK975" s="253"/>
      <c r="BW975" s="249" t="s">
        <v>1356</v>
      </c>
      <c r="BX975" s="249" t="s">
        <v>1521</v>
      </c>
      <c r="CD975" s="253"/>
      <c r="CE975" s="253"/>
      <c r="CH975" s="253">
        <v>40148</v>
      </c>
    </row>
    <row r="976" spans="1:86">
      <c r="L976" s="223" t="s">
        <v>3338</v>
      </c>
      <c r="M976" s="246" t="s">
        <v>3339</v>
      </c>
      <c r="BK976" s="253"/>
      <c r="BW976" s="249" t="s">
        <v>1320</v>
      </c>
      <c r="BX976" s="249" t="s">
        <v>1340</v>
      </c>
      <c r="CD976" s="253"/>
      <c r="CE976" s="253"/>
      <c r="CH976" s="253">
        <v>40155</v>
      </c>
    </row>
    <row r="977" spans="4:86">
      <c r="L977" s="223"/>
      <c r="M977" s="246" t="s">
        <v>3340</v>
      </c>
      <c r="Z977" s="246" t="s">
        <v>3341</v>
      </c>
      <c r="BK977" s="253"/>
      <c r="BW977" s="249" t="s">
        <v>1302</v>
      </c>
      <c r="BX977" s="249" t="s">
        <v>1739</v>
      </c>
      <c r="CD977" s="253"/>
      <c r="CE977" s="253"/>
      <c r="CH977" s="253">
        <v>40156</v>
      </c>
    </row>
    <row r="978" spans="4:86">
      <c r="D978" s="247"/>
      <c r="E978" s="247"/>
      <c r="F978" s="247"/>
      <c r="G978" s="247"/>
      <c r="H978" s="247"/>
      <c r="I978" s="464"/>
      <c r="J978" s="464"/>
      <c r="K978" s="464"/>
      <c r="L978" s="246" t="s">
        <v>3342</v>
      </c>
      <c r="M978" s="246" t="s">
        <v>3343</v>
      </c>
      <c r="P978" s="464"/>
      <c r="W978" s="247"/>
      <c r="Y978" s="464"/>
      <c r="Z978" s="246" t="s">
        <v>3344</v>
      </c>
      <c r="AG978" s="464"/>
      <c r="AO978" s="464"/>
      <c r="AV978" s="464"/>
      <c r="BC978" s="464"/>
      <c r="BK978" s="434"/>
      <c r="BW978" s="249" t="s">
        <v>1310</v>
      </c>
      <c r="CD978" s="434"/>
      <c r="CE978" s="434"/>
      <c r="CH978" s="247"/>
    </row>
    <row r="979" spans="4:86">
      <c r="L979" s="223" t="s">
        <v>3345</v>
      </c>
      <c r="M979" s="246" t="s">
        <v>3346</v>
      </c>
      <c r="BK979" s="253"/>
      <c r="BW979" s="249" t="s">
        <v>1320</v>
      </c>
      <c r="BX979" s="249" t="s">
        <v>1470</v>
      </c>
      <c r="CD979" s="253"/>
      <c r="CE979" s="253"/>
      <c r="CH979" s="253">
        <v>39994</v>
      </c>
    </row>
    <row r="980" spans="4:86">
      <c r="L980" s="223" t="s">
        <v>3347</v>
      </c>
      <c r="M980" s="246" t="s">
        <v>3348</v>
      </c>
      <c r="BK980" s="253"/>
      <c r="BW980" s="249" t="s">
        <v>1320</v>
      </c>
      <c r="BX980" s="249" t="s">
        <v>1340</v>
      </c>
      <c r="CD980" s="253"/>
      <c r="CE980" s="253"/>
      <c r="CH980" s="253">
        <v>40155</v>
      </c>
    </row>
    <row r="981" spans="4:86">
      <c r="D981" s="247"/>
      <c r="E981" s="247"/>
      <c r="F981" s="247"/>
      <c r="G981" s="247"/>
      <c r="H981" s="247"/>
      <c r="I981" s="464"/>
      <c r="J981" s="464"/>
      <c r="K981" s="464"/>
      <c r="L981" s="246" t="s">
        <v>3349</v>
      </c>
      <c r="M981" s="246" t="s">
        <v>3350</v>
      </c>
      <c r="P981" s="464"/>
      <c r="W981" s="247"/>
      <c r="Y981" s="464"/>
      <c r="AG981" s="464"/>
      <c r="AO981" s="464"/>
      <c r="AV981" s="464"/>
      <c r="BC981" s="464"/>
      <c r="BK981" s="434"/>
      <c r="BW981" s="249" t="s">
        <v>1320</v>
      </c>
      <c r="BX981" s="249" t="s">
        <v>1324</v>
      </c>
      <c r="CD981" s="434"/>
      <c r="CE981" s="434"/>
      <c r="CH981" s="247"/>
    </row>
    <row r="982" spans="4:86">
      <c r="D982" s="247"/>
      <c r="E982" s="247"/>
      <c r="F982" s="247"/>
      <c r="G982" s="247"/>
      <c r="H982" s="247"/>
      <c r="I982" s="464"/>
      <c r="J982" s="464"/>
      <c r="K982" s="464"/>
      <c r="L982" s="255" t="s">
        <v>3351</v>
      </c>
      <c r="M982" s="255" t="s">
        <v>3352</v>
      </c>
      <c r="N982" s="255"/>
      <c r="P982" s="464"/>
      <c r="W982" s="247"/>
      <c r="Y982" s="464"/>
      <c r="AG982" s="464"/>
      <c r="AO982" s="464"/>
      <c r="AV982" s="464"/>
      <c r="BC982" s="464"/>
      <c r="BW982" s="249" t="s">
        <v>1320</v>
      </c>
      <c r="BX982" s="249" t="s">
        <v>1324</v>
      </c>
    </row>
    <row r="983" spans="4:86">
      <c r="L983" s="223" t="s">
        <v>3353</v>
      </c>
      <c r="M983" s="246" t="s">
        <v>3354</v>
      </c>
      <c r="BW983" s="249" t="s">
        <v>1310</v>
      </c>
      <c r="BX983" s="249" t="s">
        <v>1558</v>
      </c>
    </row>
    <row r="984" spans="4:86">
      <c r="D984" s="247"/>
      <c r="E984" s="247"/>
      <c r="F984" s="247"/>
      <c r="G984" s="247"/>
      <c r="H984" s="247"/>
      <c r="I984" s="464"/>
      <c r="J984" s="464"/>
      <c r="K984" s="464"/>
      <c r="L984" s="246" t="s">
        <v>3355</v>
      </c>
      <c r="M984" s="246" t="s">
        <v>3356</v>
      </c>
      <c r="P984" s="464"/>
      <c r="W984" s="247"/>
      <c r="Y984" s="464"/>
      <c r="AG984" s="464"/>
      <c r="AO984" s="464"/>
      <c r="AV984" s="464"/>
      <c r="BC984" s="464"/>
      <c r="BK984" s="434"/>
      <c r="BW984" s="249" t="s">
        <v>1320</v>
      </c>
      <c r="BX984" s="249" t="s">
        <v>1324</v>
      </c>
      <c r="CD984" s="434"/>
      <c r="CE984" s="434"/>
      <c r="CH984" s="247"/>
    </row>
    <row r="985" spans="4:86">
      <c r="L985" s="223"/>
      <c r="M985" s="246" t="s">
        <v>3357</v>
      </c>
      <c r="Z985" s="246" t="s">
        <v>3358</v>
      </c>
      <c r="BK985" s="253"/>
      <c r="BW985" s="249" t="s">
        <v>1320</v>
      </c>
      <c r="BX985" s="249" t="s">
        <v>1324</v>
      </c>
      <c r="CD985" s="253"/>
      <c r="CE985" s="253"/>
      <c r="CH985" s="253">
        <v>40157</v>
      </c>
    </row>
    <row r="986" spans="4:86">
      <c r="L986" s="223" t="s">
        <v>3359</v>
      </c>
      <c r="M986" s="254" t="s">
        <v>3360</v>
      </c>
      <c r="N986" s="254"/>
      <c r="BW986" s="249" t="s">
        <v>1310</v>
      </c>
      <c r="BX986" s="249" t="s">
        <v>1558</v>
      </c>
    </row>
    <row r="987" spans="4:86">
      <c r="L987" s="223" t="s">
        <v>3361</v>
      </c>
      <c r="M987" s="246" t="s">
        <v>3362</v>
      </c>
      <c r="BK987" s="253"/>
      <c r="BW987" s="249" t="s">
        <v>1310</v>
      </c>
      <c r="CD987" s="253"/>
      <c r="CE987" s="253"/>
      <c r="CH987" s="253">
        <v>40157</v>
      </c>
    </row>
    <row r="988" spans="4:86">
      <c r="L988" s="223" t="s">
        <v>3363</v>
      </c>
      <c r="M988" s="246" t="s">
        <v>3364</v>
      </c>
      <c r="BK988" s="253"/>
      <c r="BW988" s="249" t="s">
        <v>1310</v>
      </c>
      <c r="CD988" s="253"/>
      <c r="CE988" s="253"/>
      <c r="CH988" s="253">
        <v>40197</v>
      </c>
    </row>
    <row r="989" spans="4:86">
      <c r="L989" s="223"/>
      <c r="M989" s="246" t="s">
        <v>3365</v>
      </c>
      <c r="Z989" s="246" t="s">
        <v>3366</v>
      </c>
      <c r="BK989" s="253"/>
      <c r="BW989" s="249" t="s">
        <v>1302</v>
      </c>
      <c r="BX989" s="249" t="s">
        <v>1390</v>
      </c>
      <c r="CD989" s="253"/>
      <c r="CE989" s="253"/>
      <c r="CH989" s="253">
        <v>40156</v>
      </c>
    </row>
    <row r="990" spans="4:86">
      <c r="L990" s="223" t="s">
        <v>3367</v>
      </c>
      <c r="M990" s="246" t="s">
        <v>3368</v>
      </c>
      <c r="BK990" s="253"/>
      <c r="BW990" s="249" t="s">
        <v>1306</v>
      </c>
      <c r="BX990" s="249" t="s">
        <v>1307</v>
      </c>
      <c r="CD990" s="253"/>
      <c r="CE990" s="253"/>
      <c r="CH990" s="253">
        <v>40149</v>
      </c>
    </row>
    <row r="991" spans="4:86">
      <c r="D991" s="247"/>
      <c r="E991" s="247"/>
      <c r="F991" s="247"/>
      <c r="G991" s="247"/>
      <c r="H991" s="247"/>
      <c r="I991" s="464"/>
      <c r="J991" s="464"/>
      <c r="K991" s="464"/>
      <c r="L991" s="246" t="s">
        <v>3369</v>
      </c>
      <c r="M991" s="246" t="s">
        <v>3370</v>
      </c>
      <c r="P991" s="464"/>
      <c r="W991" s="247"/>
      <c r="Y991" s="464"/>
      <c r="AG991" s="464"/>
      <c r="AO991" s="464"/>
      <c r="AV991" s="464"/>
      <c r="BC991" s="464"/>
      <c r="BW991" s="249" t="s">
        <v>1320</v>
      </c>
      <c r="BX991" s="249" t="s">
        <v>1470</v>
      </c>
    </row>
    <row r="992" spans="4:86">
      <c r="L992" s="223" t="s">
        <v>3371</v>
      </c>
      <c r="M992" s="246" t="s">
        <v>3372</v>
      </c>
      <c r="BW992" s="249" t="s">
        <v>1456</v>
      </c>
      <c r="BX992" s="249" t="s">
        <v>1609</v>
      </c>
    </row>
    <row r="993" spans="1:86">
      <c r="L993" s="223" t="s">
        <v>3373</v>
      </c>
      <c r="M993" s="246" t="s">
        <v>3374</v>
      </c>
      <c r="BK993" s="253"/>
      <c r="BW993" s="249" t="s">
        <v>1310</v>
      </c>
      <c r="CD993" s="253"/>
      <c r="CE993" s="253"/>
      <c r="CH993" s="253">
        <v>40157</v>
      </c>
    </row>
    <row r="994" spans="1:86">
      <c r="L994" s="223" t="s">
        <v>3373</v>
      </c>
      <c r="M994" s="246" t="s">
        <v>3375</v>
      </c>
      <c r="BW994" s="249" t="s">
        <v>1310</v>
      </c>
      <c r="BX994" s="249" t="s">
        <v>1558</v>
      </c>
    </row>
    <row r="995" spans="1:86">
      <c r="L995" s="223" t="s">
        <v>3376</v>
      </c>
      <c r="M995" s="246" t="s">
        <v>3377</v>
      </c>
      <c r="BK995" s="253"/>
      <c r="BW995" s="249" t="s">
        <v>1310</v>
      </c>
      <c r="CD995" s="253"/>
      <c r="CE995" s="253"/>
      <c r="CH995" s="253">
        <v>40197</v>
      </c>
    </row>
    <row r="996" spans="1:86">
      <c r="A996" s="246" t="s">
        <v>3379</v>
      </c>
      <c r="L996" s="223"/>
      <c r="M996" s="246" t="s">
        <v>3378</v>
      </c>
      <c r="Z996" s="246" t="s">
        <v>3380</v>
      </c>
      <c r="BK996" s="251"/>
      <c r="BW996" s="249" t="s">
        <v>1310</v>
      </c>
      <c r="CD996" s="251"/>
      <c r="CE996" s="251"/>
      <c r="CH996" s="251">
        <v>40148</v>
      </c>
    </row>
    <row r="997" spans="1:86">
      <c r="D997" s="247"/>
      <c r="E997" s="247"/>
      <c r="F997" s="247"/>
      <c r="G997" s="247"/>
      <c r="H997" s="247"/>
      <c r="I997" s="464"/>
      <c r="J997" s="464"/>
      <c r="K997" s="464"/>
      <c r="L997" s="259" t="s">
        <v>3381</v>
      </c>
      <c r="M997" s="255" t="s">
        <v>3382</v>
      </c>
      <c r="N997" s="255"/>
      <c r="P997" s="464"/>
      <c r="W997" s="247"/>
      <c r="Y997" s="464"/>
      <c r="AG997" s="464"/>
      <c r="AO997" s="464"/>
      <c r="AV997" s="464"/>
      <c r="BC997" s="464"/>
      <c r="BK997" s="434"/>
      <c r="BM997" s="256"/>
      <c r="BN997" s="256"/>
      <c r="BO997" s="256"/>
      <c r="BP997" s="256"/>
      <c r="BQ997" s="256"/>
      <c r="BR997" s="256"/>
      <c r="BS997" s="256"/>
      <c r="BT997" s="256"/>
      <c r="BU997" s="256"/>
      <c r="BV997" s="256"/>
      <c r="BW997" s="249" t="s">
        <v>1306</v>
      </c>
      <c r="BX997" s="256" t="s">
        <v>1307</v>
      </c>
      <c r="BY997" s="256"/>
      <c r="BZ997" s="256"/>
      <c r="CA997" s="256"/>
      <c r="CB997" s="256"/>
      <c r="CC997" s="256"/>
      <c r="CD997" s="434"/>
      <c r="CE997" s="434"/>
      <c r="CH997" s="247"/>
    </row>
    <row r="998" spans="1:86">
      <c r="L998" s="223"/>
      <c r="M998" s="246" t="s">
        <v>3383</v>
      </c>
      <c r="BK998" s="253"/>
      <c r="BW998" s="249" t="s">
        <v>1302</v>
      </c>
      <c r="BX998" s="249" t="s">
        <v>1303</v>
      </c>
      <c r="CD998" s="253"/>
      <c r="CE998" s="253"/>
      <c r="CH998" s="253">
        <v>40157</v>
      </c>
    </row>
    <row r="999" spans="1:86">
      <c r="L999" s="223"/>
      <c r="M999" s="246" t="s">
        <v>3384</v>
      </c>
      <c r="Z999" s="246" t="s">
        <v>3385</v>
      </c>
      <c r="BK999" s="253"/>
      <c r="BW999" s="249" t="s">
        <v>1320</v>
      </c>
      <c r="BX999" s="249" t="s">
        <v>1340</v>
      </c>
      <c r="CD999" s="253"/>
      <c r="CE999" s="253"/>
      <c r="CH999" s="253">
        <v>40155</v>
      </c>
    </row>
    <row r="1000" spans="1:86">
      <c r="L1000" s="223"/>
      <c r="M1000" s="246" t="s">
        <v>3386</v>
      </c>
      <c r="Z1000" s="246" t="s">
        <v>3387</v>
      </c>
      <c r="BK1000" s="253"/>
      <c r="BW1000" s="249" t="s">
        <v>1302</v>
      </c>
      <c r="BX1000" s="249" t="s">
        <v>1390</v>
      </c>
      <c r="CD1000" s="253"/>
      <c r="CE1000" s="253"/>
      <c r="CH1000" s="253">
        <v>40156</v>
      </c>
    </row>
    <row r="1001" spans="1:86">
      <c r="A1001" s="246" t="s">
        <v>3389</v>
      </c>
      <c r="L1001" s="223"/>
      <c r="M1001" s="246" t="s">
        <v>3388</v>
      </c>
      <c r="Z1001" s="246" t="s">
        <v>3390</v>
      </c>
      <c r="BK1001" s="253"/>
      <c r="BW1001" s="249" t="s">
        <v>1310</v>
      </c>
      <c r="CD1001" s="253"/>
      <c r="CE1001" s="253"/>
      <c r="CG1001" s="253"/>
      <c r="CH1001" s="253">
        <v>40005</v>
      </c>
    </row>
    <row r="1002" spans="1:86">
      <c r="L1002" s="223"/>
      <c r="M1002" s="246" t="s">
        <v>3391</v>
      </c>
      <c r="Z1002" s="246" t="s">
        <v>3392</v>
      </c>
      <c r="BK1002" s="253"/>
      <c r="BW1002" s="249" t="s">
        <v>1320</v>
      </c>
      <c r="BX1002" s="249" t="s">
        <v>1340</v>
      </c>
      <c r="CD1002" s="253"/>
      <c r="CE1002" s="253"/>
      <c r="CH1002" s="253">
        <v>40155</v>
      </c>
    </row>
    <row r="1003" spans="1:86">
      <c r="A1003" s="246" t="s">
        <v>3394</v>
      </c>
      <c r="L1003" s="223"/>
      <c r="M1003" s="246" t="s">
        <v>3393</v>
      </c>
      <c r="Z1003" s="246" t="s">
        <v>3395</v>
      </c>
      <c r="BK1003" s="253"/>
      <c r="BW1003" s="249" t="s">
        <v>1310</v>
      </c>
      <c r="CD1003" s="253"/>
      <c r="CE1003" s="253"/>
      <c r="CH1003" s="253">
        <v>40157</v>
      </c>
    </row>
    <row r="1004" spans="1:86">
      <c r="M1004" s="246" t="s">
        <v>3396</v>
      </c>
      <c r="Z1004" s="246" t="s">
        <v>3397</v>
      </c>
      <c r="BW1004" s="249" t="s">
        <v>1487</v>
      </c>
      <c r="BX1004" s="249" t="s">
        <v>1488</v>
      </c>
    </row>
    <row r="1005" spans="1:86">
      <c r="A1005" s="246" t="s">
        <v>3399</v>
      </c>
      <c r="L1005" s="223"/>
      <c r="M1005" s="246" t="s">
        <v>3398</v>
      </c>
      <c r="Z1005" s="246" t="s">
        <v>3400</v>
      </c>
      <c r="BK1005" s="253"/>
      <c r="BW1005" s="249" t="s">
        <v>1487</v>
      </c>
      <c r="BX1005" s="249" t="s">
        <v>1488</v>
      </c>
      <c r="CD1005" s="253"/>
      <c r="CE1005" s="253"/>
      <c r="CH1005" s="253">
        <v>39981</v>
      </c>
    </row>
    <row r="1006" spans="1:86">
      <c r="L1006" s="223"/>
      <c r="M1006" s="246" t="s">
        <v>3401</v>
      </c>
      <c r="Z1006" s="246" t="s">
        <v>3402</v>
      </c>
      <c r="BK1006" s="253"/>
      <c r="BW1006" s="249" t="s">
        <v>1302</v>
      </c>
      <c r="BX1006" s="249" t="s">
        <v>1347</v>
      </c>
      <c r="CD1006" s="253"/>
      <c r="CE1006" s="253"/>
      <c r="CH1006" s="253">
        <v>40156</v>
      </c>
    </row>
    <row r="1007" spans="1:86" ht="28.5">
      <c r="L1007" s="223"/>
      <c r="M1007" s="246" t="s">
        <v>3403</v>
      </c>
      <c r="BK1007" s="253"/>
      <c r="BW1007" s="249" t="s">
        <v>1310</v>
      </c>
      <c r="CD1007" s="253"/>
      <c r="CE1007" s="253"/>
      <c r="CH1007" s="253">
        <v>40032</v>
      </c>
    </row>
    <row r="1008" spans="1:86">
      <c r="L1008" s="223"/>
      <c r="M1008" s="246" t="s">
        <v>3404</v>
      </c>
      <c r="BK1008" s="253"/>
      <c r="BW1008" s="249" t="s">
        <v>1310</v>
      </c>
      <c r="CD1008" s="253"/>
      <c r="CE1008" s="253"/>
      <c r="CH1008" s="253">
        <v>39974</v>
      </c>
    </row>
    <row r="1009" spans="1:86">
      <c r="M1009" s="223" t="s">
        <v>3405</v>
      </c>
      <c r="N1009" s="223"/>
      <c r="Z1009" s="246" t="s">
        <v>3406</v>
      </c>
      <c r="BK1009" s="253"/>
      <c r="BW1009" s="249" t="s">
        <v>1515</v>
      </c>
      <c r="BX1009" s="249" t="s">
        <v>1546</v>
      </c>
      <c r="CD1009" s="253"/>
      <c r="CE1009" s="253"/>
      <c r="CH1009" s="253">
        <v>40148</v>
      </c>
    </row>
    <row r="1010" spans="1:86">
      <c r="L1010" s="223"/>
      <c r="M1010" s="246" t="s">
        <v>3407</v>
      </c>
      <c r="BK1010" s="253"/>
      <c r="BW1010" s="249" t="s">
        <v>1310</v>
      </c>
      <c r="CD1010" s="253"/>
      <c r="CE1010" s="253"/>
      <c r="CH1010" s="253">
        <v>39974</v>
      </c>
    </row>
    <row r="1011" spans="1:86">
      <c r="D1011" s="247"/>
      <c r="E1011" s="247"/>
      <c r="F1011" s="247"/>
      <c r="G1011" s="247"/>
      <c r="H1011" s="247"/>
      <c r="I1011" s="464"/>
      <c r="J1011" s="464"/>
      <c r="K1011" s="464"/>
      <c r="L1011" s="246" t="s">
        <v>3408</v>
      </c>
      <c r="M1011" s="246" t="s">
        <v>3409</v>
      </c>
      <c r="P1011" s="464"/>
      <c r="W1011" s="247"/>
      <c r="Y1011" s="464"/>
      <c r="AG1011" s="464"/>
      <c r="AO1011" s="464"/>
      <c r="AV1011" s="464"/>
      <c r="BC1011" s="464"/>
      <c r="BK1011" s="434"/>
      <c r="BW1011" s="249" t="s">
        <v>1310</v>
      </c>
      <c r="CD1011" s="434"/>
      <c r="CE1011" s="434"/>
      <c r="CH1011" s="247"/>
    </row>
    <row r="1012" spans="1:86">
      <c r="L1012" s="223" t="s">
        <v>3410</v>
      </c>
      <c r="M1012" s="246" t="s">
        <v>3411</v>
      </c>
      <c r="BK1012" s="253"/>
      <c r="BW1012" s="249" t="s">
        <v>1487</v>
      </c>
      <c r="BX1012" s="249" t="s">
        <v>1488</v>
      </c>
      <c r="CD1012" s="253"/>
      <c r="CE1012" s="253"/>
      <c r="CH1012" s="253">
        <v>39981</v>
      </c>
    </row>
    <row r="1013" spans="1:86">
      <c r="L1013" s="223" t="s">
        <v>3412</v>
      </c>
      <c r="M1013" s="246" t="s">
        <v>3413</v>
      </c>
      <c r="BK1013" s="253"/>
      <c r="BW1013" s="249" t="s">
        <v>1310</v>
      </c>
      <c r="CD1013" s="253"/>
      <c r="CE1013" s="253"/>
      <c r="CH1013" s="253">
        <v>40157</v>
      </c>
    </row>
    <row r="1014" spans="1:86">
      <c r="L1014" s="246" t="s">
        <v>3414</v>
      </c>
      <c r="M1014" s="246" t="s">
        <v>3415</v>
      </c>
      <c r="BW1014" s="249" t="s">
        <v>1310</v>
      </c>
      <c r="BX1014" s="249" t="s">
        <v>1558</v>
      </c>
    </row>
    <row r="1015" spans="1:86">
      <c r="L1015" s="223" t="s">
        <v>3416</v>
      </c>
      <c r="M1015" s="246" t="s">
        <v>3417</v>
      </c>
      <c r="BK1015" s="253"/>
      <c r="BW1015" s="249" t="s">
        <v>1306</v>
      </c>
      <c r="BX1015" s="249" t="s">
        <v>1307</v>
      </c>
      <c r="CD1015" s="253"/>
      <c r="CE1015" s="253"/>
      <c r="CH1015" s="253">
        <v>40149</v>
      </c>
    </row>
    <row r="1016" spans="1:86">
      <c r="L1016" s="246" t="s">
        <v>3418</v>
      </c>
      <c r="M1016" s="246" t="s">
        <v>3419</v>
      </c>
      <c r="BW1016" s="249" t="s">
        <v>1456</v>
      </c>
      <c r="BX1016" s="249" t="s">
        <v>1665</v>
      </c>
    </row>
    <row r="1017" spans="1:86">
      <c r="L1017" s="223"/>
      <c r="M1017" s="246" t="s">
        <v>3420</v>
      </c>
      <c r="Z1017" s="246" t="s">
        <v>3421</v>
      </c>
      <c r="BK1017" s="253"/>
      <c r="BW1017" s="249" t="s">
        <v>1302</v>
      </c>
      <c r="BX1017" s="249" t="s">
        <v>1303</v>
      </c>
      <c r="CD1017" s="253"/>
      <c r="CE1017" s="253"/>
      <c r="CH1017" s="253">
        <v>40157</v>
      </c>
    </row>
    <row r="1018" spans="1:86">
      <c r="D1018" s="247"/>
      <c r="E1018" s="247"/>
      <c r="F1018" s="247"/>
      <c r="G1018" s="247"/>
      <c r="H1018" s="247"/>
      <c r="I1018" s="464"/>
      <c r="J1018" s="464"/>
      <c r="K1018" s="464"/>
      <c r="M1018" s="246" t="s">
        <v>3422</v>
      </c>
      <c r="P1018" s="464"/>
      <c r="W1018" s="247"/>
      <c r="Y1018" s="464"/>
      <c r="Z1018" s="246" t="s">
        <v>3423</v>
      </c>
      <c r="AG1018" s="464"/>
      <c r="AO1018" s="464"/>
      <c r="AV1018" s="464"/>
      <c r="BC1018" s="464"/>
      <c r="BK1018" s="251"/>
      <c r="BW1018" s="249" t="s">
        <v>1515</v>
      </c>
      <c r="BX1018" s="249" t="s">
        <v>1536</v>
      </c>
      <c r="CD1018" s="251"/>
      <c r="CE1018" s="251"/>
      <c r="CH1018" s="251">
        <v>40148</v>
      </c>
    </row>
    <row r="1019" spans="1:86">
      <c r="L1019" s="223"/>
      <c r="M1019" s="246" t="s">
        <v>3424</v>
      </c>
      <c r="Z1019" s="246" t="s">
        <v>3425</v>
      </c>
      <c r="BK1019" s="253"/>
      <c r="BW1019" s="249" t="s">
        <v>1310</v>
      </c>
      <c r="CD1019" s="253"/>
      <c r="CE1019" s="253"/>
      <c r="CH1019" s="253">
        <v>40149</v>
      </c>
    </row>
    <row r="1020" spans="1:86">
      <c r="L1020" s="223"/>
      <c r="M1020" s="246" t="s">
        <v>3426</v>
      </c>
      <c r="Z1020" s="246" t="s">
        <v>3427</v>
      </c>
      <c r="BK1020" s="253"/>
      <c r="BW1020" s="249" t="s">
        <v>1320</v>
      </c>
      <c r="BX1020" s="249" t="s">
        <v>1324</v>
      </c>
      <c r="CD1020" s="253"/>
      <c r="CE1020" s="253"/>
      <c r="CH1020" s="253">
        <v>40157</v>
      </c>
    </row>
    <row r="1021" spans="1:86" ht="101.25">
      <c r="A1021" s="246" t="s">
        <v>3429</v>
      </c>
      <c r="L1021" s="223"/>
      <c r="M1021" s="246" t="s">
        <v>3428</v>
      </c>
      <c r="Q1021" s="246" t="s">
        <v>19117</v>
      </c>
      <c r="BK1021" s="253"/>
      <c r="BW1021" s="249" t="s">
        <v>1310</v>
      </c>
      <c r="CD1021" s="253"/>
      <c r="CE1021" s="253"/>
      <c r="CH1021" s="253">
        <v>40096</v>
      </c>
    </row>
    <row r="1022" spans="1:86">
      <c r="L1022" s="223"/>
      <c r="M1022" s="246" t="s">
        <v>3430</v>
      </c>
      <c r="Z1022" s="246" t="s">
        <v>3431</v>
      </c>
      <c r="BK1022" s="253"/>
      <c r="BW1022" s="249" t="s">
        <v>1310</v>
      </c>
      <c r="CD1022" s="253"/>
      <c r="CE1022" s="253"/>
      <c r="CH1022" s="253">
        <v>40157</v>
      </c>
    </row>
    <row r="1023" spans="1:86">
      <c r="A1023" s="246" t="s">
        <v>3435</v>
      </c>
      <c r="L1023" s="223" t="s">
        <v>3433</v>
      </c>
      <c r="M1023" s="246" t="s">
        <v>3434</v>
      </c>
      <c r="BK1023" s="253"/>
      <c r="BW1023" s="249" t="s">
        <v>1487</v>
      </c>
      <c r="BX1023" s="249" t="s">
        <v>3432</v>
      </c>
      <c r="CD1023" s="253"/>
      <c r="CE1023" s="253"/>
      <c r="CH1023" s="253">
        <v>40153</v>
      </c>
    </row>
    <row r="1024" spans="1:86">
      <c r="L1024" s="223"/>
      <c r="M1024" s="246" t="s">
        <v>3436</v>
      </c>
      <c r="BK1024" s="253"/>
      <c r="BW1024" s="249" t="s">
        <v>1302</v>
      </c>
      <c r="BX1024" s="249" t="s">
        <v>1347</v>
      </c>
      <c r="CD1024" s="253"/>
      <c r="CE1024" s="253"/>
      <c r="CH1024" s="253">
        <v>40156</v>
      </c>
    </row>
    <row r="1025" spans="1:86">
      <c r="M1025" s="223" t="s">
        <v>3437</v>
      </c>
      <c r="N1025" s="223"/>
      <c r="BK1025" s="253"/>
      <c r="BW1025" s="249" t="s">
        <v>1310</v>
      </c>
      <c r="CD1025" s="253"/>
      <c r="CE1025" s="253"/>
      <c r="CH1025" s="253">
        <v>39981</v>
      </c>
    </row>
    <row r="1026" spans="1:86">
      <c r="M1026" s="223" t="s">
        <v>3438</v>
      </c>
      <c r="N1026" s="223"/>
      <c r="BW1026" s="249" t="s">
        <v>1456</v>
      </c>
      <c r="BX1026" s="249" t="s">
        <v>1504</v>
      </c>
    </row>
    <row r="1027" spans="1:86">
      <c r="D1027" s="247"/>
      <c r="E1027" s="247"/>
      <c r="F1027" s="247"/>
      <c r="G1027" s="247"/>
      <c r="H1027" s="247"/>
      <c r="I1027" s="464"/>
      <c r="J1027" s="464"/>
      <c r="K1027" s="464"/>
      <c r="L1027" s="246" t="s">
        <v>3439</v>
      </c>
      <c r="M1027" s="246" t="s">
        <v>3440</v>
      </c>
      <c r="P1027" s="464"/>
      <c r="W1027" s="247"/>
      <c r="Y1027" s="464"/>
      <c r="Z1027" s="246" t="s">
        <v>3441</v>
      </c>
      <c r="AG1027" s="464"/>
      <c r="AO1027" s="464"/>
      <c r="AV1027" s="464"/>
      <c r="BC1027" s="464"/>
      <c r="BK1027" s="434"/>
      <c r="BW1027" s="249" t="s">
        <v>1356</v>
      </c>
      <c r="BX1027" s="249" t="s">
        <v>1357</v>
      </c>
      <c r="CD1027" s="434"/>
      <c r="CE1027" s="434"/>
      <c r="CH1027" s="247"/>
    </row>
    <row r="1028" spans="1:86">
      <c r="L1028" s="223" t="s">
        <v>3442</v>
      </c>
      <c r="M1028" s="246" t="s">
        <v>3443</v>
      </c>
      <c r="BK1028" s="253"/>
      <c r="BW1028" s="249" t="s">
        <v>1310</v>
      </c>
      <c r="CD1028" s="253"/>
      <c r="CE1028" s="253"/>
      <c r="CH1028" s="253">
        <v>40005</v>
      </c>
    </row>
    <row r="1029" spans="1:86">
      <c r="A1029" s="246" t="s">
        <v>3445</v>
      </c>
      <c r="L1029" s="223"/>
      <c r="M1029" s="246" t="s">
        <v>3444</v>
      </c>
      <c r="Z1029" s="246" t="s">
        <v>3446</v>
      </c>
      <c r="BK1029" s="253"/>
      <c r="BW1029" s="249" t="s">
        <v>1310</v>
      </c>
      <c r="CD1029" s="253"/>
      <c r="CE1029" s="253"/>
      <c r="CH1029" s="253">
        <v>40157</v>
      </c>
    </row>
    <row r="1030" spans="1:86">
      <c r="D1030" s="247"/>
      <c r="E1030" s="247"/>
      <c r="F1030" s="247"/>
      <c r="G1030" s="247"/>
      <c r="H1030" s="247"/>
      <c r="I1030" s="464"/>
      <c r="J1030" s="464"/>
      <c r="K1030" s="464"/>
      <c r="M1030" s="246" t="s">
        <v>3447</v>
      </c>
      <c r="P1030" s="464"/>
      <c r="W1030" s="247"/>
      <c r="Y1030" s="464"/>
      <c r="Z1030" s="246" t="s">
        <v>3448</v>
      </c>
      <c r="AG1030" s="464"/>
      <c r="AO1030" s="464"/>
      <c r="AV1030" s="464"/>
      <c r="BC1030" s="464"/>
      <c r="BK1030" s="251"/>
      <c r="BW1030" s="249" t="s">
        <v>1515</v>
      </c>
      <c r="BX1030" s="249" t="s">
        <v>1536</v>
      </c>
      <c r="CD1030" s="251"/>
      <c r="CE1030" s="251"/>
      <c r="CH1030" s="251">
        <v>40148</v>
      </c>
    </row>
    <row r="1031" spans="1:86">
      <c r="M1031" s="223" t="s">
        <v>3449</v>
      </c>
      <c r="N1031" s="223"/>
      <c r="Z1031" s="246" t="s">
        <v>3450</v>
      </c>
      <c r="BW1031" s="249" t="s">
        <v>1456</v>
      </c>
      <c r="BX1031" s="249" t="s">
        <v>1504</v>
      </c>
    </row>
    <row r="1032" spans="1:86">
      <c r="L1032" s="223"/>
      <c r="M1032" s="246" t="s">
        <v>3451</v>
      </c>
      <c r="Z1032" s="246" t="s">
        <v>3452</v>
      </c>
      <c r="BK1032" s="253"/>
      <c r="BW1032" s="249" t="s">
        <v>1310</v>
      </c>
      <c r="CD1032" s="253"/>
      <c r="CE1032" s="253"/>
      <c r="CH1032" s="253">
        <v>39981</v>
      </c>
    </row>
    <row r="1033" spans="1:86">
      <c r="L1033" s="223" t="s">
        <v>3453</v>
      </c>
      <c r="M1033" s="246" t="s">
        <v>3454</v>
      </c>
      <c r="Z1033" s="246" t="s">
        <v>3455</v>
      </c>
      <c r="BK1033" s="253"/>
      <c r="BW1033" s="249" t="s">
        <v>1310</v>
      </c>
      <c r="CD1033" s="253"/>
      <c r="CE1033" s="253"/>
      <c r="CH1033" s="253">
        <v>40157</v>
      </c>
    </row>
    <row r="1034" spans="1:86">
      <c r="L1034" s="223"/>
      <c r="M1034" s="246" t="s">
        <v>3456</v>
      </c>
      <c r="Z1034" s="246" t="s">
        <v>3457</v>
      </c>
      <c r="BK1034" s="253"/>
      <c r="BW1034" s="249" t="s">
        <v>1302</v>
      </c>
      <c r="BX1034" s="249" t="s">
        <v>1303</v>
      </c>
      <c r="CD1034" s="253"/>
      <c r="CE1034" s="253"/>
      <c r="CH1034" s="253">
        <v>40157</v>
      </c>
    </row>
    <row r="1035" spans="1:86">
      <c r="D1035" s="247"/>
      <c r="E1035" s="247"/>
      <c r="F1035" s="247"/>
      <c r="G1035" s="247"/>
      <c r="H1035" s="247"/>
      <c r="I1035" s="464"/>
      <c r="J1035" s="464"/>
      <c r="K1035" s="464"/>
      <c r="M1035" s="246" t="s">
        <v>3458</v>
      </c>
      <c r="P1035" s="464"/>
      <c r="W1035" s="247"/>
      <c r="Y1035" s="464"/>
      <c r="AG1035" s="464"/>
      <c r="AO1035" s="464"/>
      <c r="AV1035" s="464"/>
      <c r="BC1035" s="464"/>
      <c r="BK1035" s="251"/>
      <c r="BW1035" s="249" t="s">
        <v>1515</v>
      </c>
      <c r="BX1035" s="249" t="s">
        <v>1536</v>
      </c>
      <c r="CD1035" s="251"/>
      <c r="CE1035" s="251"/>
      <c r="CH1035" s="251">
        <v>40148</v>
      </c>
    </row>
    <row r="1036" spans="1:86">
      <c r="L1036" s="223" t="s">
        <v>3459</v>
      </c>
      <c r="M1036" s="246" t="s">
        <v>3460</v>
      </c>
      <c r="BK1036" s="253"/>
      <c r="BW1036" s="249" t="s">
        <v>1306</v>
      </c>
      <c r="BX1036" s="249" t="s">
        <v>1307</v>
      </c>
      <c r="CD1036" s="253"/>
      <c r="CE1036" s="253"/>
      <c r="CH1036" s="253">
        <v>40149</v>
      </c>
    </row>
    <row r="1037" spans="1:86">
      <c r="L1037" s="223"/>
      <c r="M1037" s="246" t="s">
        <v>3461</v>
      </c>
      <c r="BK1037" s="434"/>
      <c r="BW1037" s="249" t="s">
        <v>1285</v>
      </c>
      <c r="BX1037" s="249" t="s">
        <v>1965</v>
      </c>
      <c r="CD1037" s="434"/>
      <c r="CE1037" s="434"/>
      <c r="CH1037" s="247"/>
    </row>
    <row r="1038" spans="1:86">
      <c r="D1038" s="247"/>
      <c r="E1038" s="247"/>
      <c r="F1038" s="247"/>
      <c r="G1038" s="247"/>
      <c r="H1038" s="247"/>
      <c r="I1038" s="464"/>
      <c r="J1038" s="464"/>
      <c r="K1038" s="464"/>
      <c r="L1038" s="246" t="s">
        <v>3462</v>
      </c>
      <c r="M1038" s="246" t="s">
        <v>3463</v>
      </c>
      <c r="P1038" s="464"/>
      <c r="W1038" s="247"/>
      <c r="Y1038" s="464"/>
      <c r="AG1038" s="464"/>
      <c r="AO1038" s="464"/>
      <c r="AV1038" s="464"/>
      <c r="BC1038" s="464"/>
      <c r="BK1038" s="251"/>
      <c r="BW1038" s="249" t="s">
        <v>1515</v>
      </c>
      <c r="BX1038" s="249" t="s">
        <v>1536</v>
      </c>
      <c r="CD1038" s="251"/>
      <c r="CE1038" s="251"/>
      <c r="CH1038" s="251">
        <v>40148</v>
      </c>
    </row>
    <row r="1039" spans="1:86">
      <c r="D1039" s="247"/>
      <c r="E1039" s="247"/>
      <c r="F1039" s="247"/>
      <c r="G1039" s="247"/>
      <c r="H1039" s="247"/>
      <c r="I1039" s="464"/>
      <c r="J1039" s="464"/>
      <c r="K1039" s="464"/>
      <c r="L1039" s="246" t="s">
        <v>3464</v>
      </c>
      <c r="M1039" s="246" t="s">
        <v>3465</v>
      </c>
      <c r="P1039" s="464"/>
      <c r="W1039" s="247"/>
      <c r="Y1039" s="464"/>
      <c r="AG1039" s="464"/>
      <c r="AO1039" s="464"/>
      <c r="AV1039" s="464"/>
      <c r="BC1039" s="464"/>
      <c r="BK1039" s="251"/>
      <c r="BW1039" s="249" t="s">
        <v>1515</v>
      </c>
      <c r="BX1039" s="249" t="s">
        <v>1536</v>
      </c>
      <c r="CD1039" s="251"/>
      <c r="CE1039" s="251"/>
      <c r="CH1039" s="251">
        <v>40148</v>
      </c>
    </row>
    <row r="1040" spans="1:86">
      <c r="A1040" s="246" t="s">
        <v>3467</v>
      </c>
      <c r="L1040" s="223"/>
      <c r="M1040" s="246" t="s">
        <v>3466</v>
      </c>
      <c r="Z1040" s="246" t="s">
        <v>3468</v>
      </c>
      <c r="BK1040" s="253"/>
      <c r="BW1040" s="249" t="s">
        <v>1310</v>
      </c>
      <c r="CD1040" s="253"/>
      <c r="CE1040" s="253"/>
      <c r="CH1040" s="253">
        <v>40020</v>
      </c>
    </row>
    <row r="1041" spans="1:86">
      <c r="L1041" s="223"/>
      <c r="M1041" s="246" t="s">
        <v>3469</v>
      </c>
      <c r="BK1041" s="253"/>
      <c r="BW1041" s="249" t="s">
        <v>1310</v>
      </c>
      <c r="CD1041" s="253"/>
      <c r="CE1041" s="253"/>
      <c r="CH1041" s="253">
        <v>40157</v>
      </c>
    </row>
    <row r="1042" spans="1:86">
      <c r="M1042" s="223" t="s">
        <v>3470</v>
      </c>
      <c r="N1042" s="223"/>
      <c r="Z1042" s="246" t="s">
        <v>3471</v>
      </c>
      <c r="BW1042" s="249" t="s">
        <v>1456</v>
      </c>
      <c r="BX1042" s="249" t="s">
        <v>1504</v>
      </c>
    </row>
    <row r="1043" spans="1:86">
      <c r="D1043" s="247"/>
      <c r="E1043" s="247"/>
      <c r="F1043" s="247"/>
      <c r="G1043" s="247"/>
      <c r="H1043" s="247"/>
      <c r="I1043" s="464"/>
      <c r="J1043" s="464"/>
      <c r="K1043" s="464"/>
      <c r="L1043" s="246" t="s">
        <v>3472</v>
      </c>
      <c r="M1043" s="246" t="s">
        <v>3473</v>
      </c>
      <c r="P1043" s="464"/>
      <c r="W1043" s="247"/>
      <c r="Y1043" s="464"/>
      <c r="Z1043" s="246" t="s">
        <v>3474</v>
      </c>
      <c r="AG1043" s="464"/>
      <c r="AO1043" s="464"/>
      <c r="AV1043" s="464"/>
      <c r="BC1043" s="464"/>
      <c r="BK1043" s="434"/>
      <c r="BW1043" s="249" t="s">
        <v>1310</v>
      </c>
      <c r="CD1043" s="434"/>
      <c r="CE1043" s="434"/>
      <c r="CH1043" s="247"/>
    </row>
    <row r="1044" spans="1:86">
      <c r="L1044" s="223" t="s">
        <v>3475</v>
      </c>
      <c r="M1044" s="246" t="s">
        <v>3476</v>
      </c>
      <c r="BK1044" s="253"/>
      <c r="BW1044" s="249" t="s">
        <v>1306</v>
      </c>
      <c r="BX1044" s="249" t="s">
        <v>1307</v>
      </c>
      <c r="CD1044" s="253"/>
      <c r="CE1044" s="253"/>
      <c r="CH1044" s="253">
        <v>40149</v>
      </c>
    </row>
    <row r="1045" spans="1:86">
      <c r="L1045" s="223" t="s">
        <v>3477</v>
      </c>
      <c r="M1045" s="246" t="s">
        <v>3478</v>
      </c>
      <c r="BK1045" s="253"/>
      <c r="BW1045" s="249" t="s">
        <v>1306</v>
      </c>
      <c r="BX1045" s="249" t="s">
        <v>1307</v>
      </c>
      <c r="CD1045" s="253"/>
      <c r="CE1045" s="253"/>
      <c r="CH1045" s="253">
        <v>40149</v>
      </c>
    </row>
    <row r="1046" spans="1:86">
      <c r="L1046" s="223" t="s">
        <v>3479</v>
      </c>
      <c r="M1046" s="246" t="s">
        <v>3480</v>
      </c>
      <c r="BK1046" s="253"/>
      <c r="BW1046" s="249" t="s">
        <v>1310</v>
      </c>
      <c r="CD1046" s="253"/>
      <c r="CE1046" s="253"/>
      <c r="CH1046" s="253">
        <v>40149</v>
      </c>
    </row>
    <row r="1047" spans="1:86">
      <c r="L1047" s="223"/>
      <c r="M1047" s="246" t="s">
        <v>3481</v>
      </c>
      <c r="BK1047" s="253"/>
      <c r="BW1047" s="249" t="s">
        <v>1310</v>
      </c>
      <c r="CD1047" s="253"/>
      <c r="CE1047" s="253"/>
      <c r="CH1047" s="253">
        <v>39974</v>
      </c>
    </row>
    <row r="1048" spans="1:86">
      <c r="A1048" s="246" t="s">
        <v>3483</v>
      </c>
      <c r="L1048" s="223"/>
      <c r="M1048" s="246" t="s">
        <v>3482</v>
      </c>
      <c r="Z1048" s="246" t="s">
        <v>3484</v>
      </c>
      <c r="BK1048" s="253"/>
      <c r="BW1048" s="249" t="s">
        <v>1310</v>
      </c>
      <c r="CD1048" s="253"/>
      <c r="CE1048" s="253"/>
      <c r="CH1048" s="253">
        <v>40157</v>
      </c>
    </row>
    <row r="1049" spans="1:86">
      <c r="L1049" s="223" t="s">
        <v>3485</v>
      </c>
      <c r="M1049" s="246" t="s">
        <v>3486</v>
      </c>
      <c r="BK1049" s="434"/>
      <c r="BW1049" s="249" t="s">
        <v>1310</v>
      </c>
      <c r="CD1049" s="434"/>
      <c r="CE1049" s="434"/>
      <c r="CH1049" s="247"/>
    </row>
    <row r="1050" spans="1:86">
      <c r="L1050" s="223"/>
      <c r="M1050" s="246" t="s">
        <v>3487</v>
      </c>
      <c r="BK1050" s="253"/>
      <c r="BW1050" s="249" t="s">
        <v>1302</v>
      </c>
      <c r="BX1050" s="249" t="s">
        <v>1303</v>
      </c>
      <c r="CD1050" s="253"/>
      <c r="CE1050" s="253"/>
      <c r="CH1050" s="253">
        <v>40157</v>
      </c>
    </row>
    <row r="1051" spans="1:86">
      <c r="D1051" s="247"/>
      <c r="E1051" s="247"/>
      <c r="F1051" s="247"/>
      <c r="G1051" s="247"/>
      <c r="H1051" s="247"/>
      <c r="I1051" s="464"/>
      <c r="J1051" s="464"/>
      <c r="K1051" s="464"/>
      <c r="L1051" s="246" t="s">
        <v>3488</v>
      </c>
      <c r="M1051" s="246" t="s">
        <v>3489</v>
      </c>
      <c r="P1051" s="464"/>
      <c r="W1051" s="247"/>
      <c r="Y1051" s="464"/>
      <c r="AG1051" s="464"/>
      <c r="AO1051" s="464"/>
      <c r="AV1051" s="464"/>
      <c r="BC1051" s="464"/>
      <c r="BK1051" s="434"/>
      <c r="BW1051" s="249" t="s">
        <v>1320</v>
      </c>
      <c r="BX1051" s="249" t="s">
        <v>1324</v>
      </c>
      <c r="CD1051" s="434"/>
      <c r="CE1051" s="434"/>
      <c r="CH1051" s="247"/>
    </row>
    <row r="1052" spans="1:86">
      <c r="M1052" s="223" t="s">
        <v>3490</v>
      </c>
      <c r="N1052" s="223"/>
      <c r="Z1052" s="246" t="s">
        <v>3491</v>
      </c>
      <c r="BW1052" s="249" t="s">
        <v>1456</v>
      </c>
      <c r="BX1052" s="249" t="s">
        <v>1504</v>
      </c>
    </row>
    <row r="1053" spans="1:86">
      <c r="L1053" s="223" t="s">
        <v>3492</v>
      </c>
      <c r="M1053" s="246" t="s">
        <v>3493</v>
      </c>
      <c r="BW1053" s="249" t="s">
        <v>1310</v>
      </c>
    </row>
    <row r="1054" spans="1:86" ht="28.5">
      <c r="D1054" s="247"/>
      <c r="E1054" s="247"/>
      <c r="F1054" s="247"/>
      <c r="G1054" s="247"/>
      <c r="H1054" s="247"/>
      <c r="I1054" s="464"/>
      <c r="J1054" s="464"/>
      <c r="K1054" s="464"/>
      <c r="M1054" s="246" t="s">
        <v>3494</v>
      </c>
      <c r="P1054" s="464"/>
      <c r="W1054" s="247"/>
      <c r="Y1054" s="464"/>
      <c r="Z1054" s="246" t="s">
        <v>3495</v>
      </c>
      <c r="AG1054" s="464"/>
      <c r="AO1054" s="464"/>
      <c r="AV1054" s="464"/>
      <c r="BC1054" s="464"/>
      <c r="BK1054" s="434"/>
      <c r="BW1054" s="249" t="s">
        <v>1356</v>
      </c>
      <c r="BX1054" s="249" t="s">
        <v>1357</v>
      </c>
      <c r="CD1054" s="434"/>
      <c r="CE1054" s="434"/>
      <c r="CH1054" s="247"/>
    </row>
    <row r="1055" spans="1:86">
      <c r="D1055" s="247"/>
      <c r="E1055" s="247"/>
      <c r="F1055" s="247"/>
      <c r="G1055" s="247"/>
      <c r="H1055" s="247"/>
      <c r="I1055" s="464"/>
      <c r="J1055" s="464"/>
      <c r="K1055" s="464"/>
      <c r="L1055" s="246" t="s">
        <v>3496</v>
      </c>
      <c r="M1055" s="246" t="s">
        <v>3497</v>
      </c>
      <c r="P1055" s="464"/>
      <c r="W1055" s="247"/>
      <c r="Y1055" s="464"/>
      <c r="AG1055" s="464"/>
      <c r="AO1055" s="464"/>
      <c r="AV1055" s="464"/>
      <c r="BC1055" s="464"/>
      <c r="BK1055" s="434"/>
      <c r="BW1055" s="249" t="s">
        <v>1320</v>
      </c>
      <c r="BX1055" s="249" t="s">
        <v>1324</v>
      </c>
      <c r="CD1055" s="434"/>
      <c r="CE1055" s="434"/>
      <c r="CH1055" s="247"/>
    </row>
    <row r="1056" spans="1:86">
      <c r="M1056" s="223" t="s">
        <v>3498</v>
      </c>
      <c r="N1056" s="223"/>
      <c r="Z1056" s="246" t="s">
        <v>3499</v>
      </c>
      <c r="BK1056" s="253"/>
      <c r="BW1056" s="249" t="s">
        <v>1310</v>
      </c>
      <c r="CD1056" s="253"/>
      <c r="CE1056" s="253"/>
      <c r="CH1056" s="253">
        <v>39986</v>
      </c>
    </row>
    <row r="1057" spans="4:86">
      <c r="L1057" s="223"/>
      <c r="M1057" s="246" t="s">
        <v>3500</v>
      </c>
      <c r="Z1057" s="246" t="s">
        <v>3501</v>
      </c>
      <c r="BK1057" s="253"/>
      <c r="BW1057" s="249" t="s">
        <v>1302</v>
      </c>
      <c r="BX1057" s="249" t="s">
        <v>1303</v>
      </c>
      <c r="CD1057" s="253"/>
      <c r="CE1057" s="253"/>
      <c r="CH1057" s="253">
        <v>40157</v>
      </c>
    </row>
    <row r="1058" spans="4:86">
      <c r="D1058" s="247"/>
      <c r="E1058" s="247"/>
      <c r="F1058" s="247"/>
      <c r="G1058" s="247"/>
      <c r="H1058" s="247"/>
      <c r="I1058" s="464"/>
      <c r="J1058" s="464"/>
      <c r="K1058" s="464"/>
      <c r="L1058" s="246" t="s">
        <v>3502</v>
      </c>
      <c r="M1058" s="246" t="s">
        <v>3503</v>
      </c>
      <c r="P1058" s="464"/>
      <c r="W1058" s="247"/>
      <c r="Y1058" s="464"/>
      <c r="AG1058" s="464"/>
      <c r="AO1058" s="464"/>
      <c r="AV1058" s="464"/>
      <c r="BC1058" s="464"/>
      <c r="BK1058" s="434"/>
      <c r="BW1058" s="249" t="s">
        <v>1320</v>
      </c>
      <c r="BX1058" s="249" t="s">
        <v>1324</v>
      </c>
      <c r="CD1058" s="434"/>
      <c r="CE1058" s="434"/>
      <c r="CH1058" s="247"/>
    </row>
    <row r="1059" spans="4:86">
      <c r="L1059" s="223"/>
      <c r="M1059" s="246" t="s">
        <v>3504</v>
      </c>
      <c r="Z1059" s="246" t="s">
        <v>3505</v>
      </c>
      <c r="BK1059" s="253"/>
      <c r="BW1059" s="249" t="s">
        <v>1320</v>
      </c>
      <c r="BX1059" s="249" t="s">
        <v>1324</v>
      </c>
      <c r="CD1059" s="253"/>
      <c r="CE1059" s="253"/>
      <c r="CH1059" s="253">
        <v>40157</v>
      </c>
    </row>
    <row r="1060" spans="4:86">
      <c r="L1060" s="223"/>
      <c r="M1060" s="246" t="s">
        <v>3506</v>
      </c>
      <c r="Z1060" s="246" t="s">
        <v>3507</v>
      </c>
      <c r="BK1060" s="253"/>
      <c r="BW1060" s="249" t="s">
        <v>1302</v>
      </c>
      <c r="BX1060" s="249" t="s">
        <v>1374</v>
      </c>
      <c r="CD1060" s="253"/>
      <c r="CE1060" s="253"/>
      <c r="CH1060" s="253">
        <v>40156</v>
      </c>
    </row>
    <row r="1061" spans="4:86">
      <c r="L1061" s="223"/>
      <c r="M1061" s="246" t="s">
        <v>3508</v>
      </c>
      <c r="Z1061" s="246" t="s">
        <v>3509</v>
      </c>
      <c r="BK1061" s="253"/>
      <c r="BW1061" s="249" t="s">
        <v>1320</v>
      </c>
      <c r="BX1061" s="249" t="s">
        <v>1340</v>
      </c>
      <c r="CD1061" s="253"/>
      <c r="CE1061" s="253"/>
      <c r="CH1061" s="253">
        <v>40155</v>
      </c>
    </row>
    <row r="1062" spans="4:86">
      <c r="L1062" s="223"/>
      <c r="M1062" s="246" t="s">
        <v>3510</v>
      </c>
      <c r="BK1062" s="253"/>
      <c r="BW1062" s="249" t="s">
        <v>1302</v>
      </c>
      <c r="BX1062" s="249" t="s">
        <v>1390</v>
      </c>
      <c r="CD1062" s="253"/>
      <c r="CE1062" s="253"/>
      <c r="CH1062" s="253">
        <v>40156</v>
      </c>
    </row>
    <row r="1063" spans="4:86">
      <c r="L1063" s="223" t="s">
        <v>3511</v>
      </c>
      <c r="M1063" s="246" t="s">
        <v>3512</v>
      </c>
      <c r="BK1063" s="253"/>
      <c r="BW1063" s="249" t="s">
        <v>1310</v>
      </c>
      <c r="CD1063" s="253"/>
      <c r="CE1063" s="253"/>
      <c r="CH1063" s="253">
        <v>39975</v>
      </c>
    </row>
    <row r="1064" spans="4:86" ht="42.75">
      <c r="D1064" s="247"/>
      <c r="E1064" s="247"/>
      <c r="F1064" s="247"/>
      <c r="G1064" s="247"/>
      <c r="H1064" s="247"/>
      <c r="I1064" s="464"/>
      <c r="J1064" s="464"/>
      <c r="K1064" s="464"/>
      <c r="M1064" s="246" t="s">
        <v>3513</v>
      </c>
      <c r="P1064" s="464"/>
      <c r="W1064" s="247"/>
      <c r="Y1064" s="464"/>
      <c r="Z1064" s="246" t="s">
        <v>3514</v>
      </c>
      <c r="AG1064" s="464"/>
      <c r="AO1064" s="464"/>
      <c r="AV1064" s="464"/>
      <c r="BC1064" s="464"/>
      <c r="BK1064" s="434"/>
      <c r="BW1064" s="249" t="s">
        <v>1356</v>
      </c>
      <c r="BX1064" s="249" t="s">
        <v>1357</v>
      </c>
      <c r="CD1064" s="434"/>
      <c r="CE1064" s="434"/>
      <c r="CH1064" s="247"/>
    </row>
    <row r="1065" spans="4:86">
      <c r="L1065" s="223"/>
      <c r="M1065" s="246" t="s">
        <v>3515</v>
      </c>
      <c r="Z1065" s="246" t="s">
        <v>3516</v>
      </c>
      <c r="BK1065" s="253"/>
      <c r="BW1065" s="249" t="s">
        <v>1302</v>
      </c>
      <c r="BX1065" s="249" t="s">
        <v>1390</v>
      </c>
      <c r="CD1065" s="253"/>
      <c r="CE1065" s="253"/>
      <c r="CH1065" s="253">
        <v>40156</v>
      </c>
    </row>
    <row r="1066" spans="4:86">
      <c r="L1066" s="223" t="s">
        <v>3517</v>
      </c>
      <c r="M1066" s="246" t="s">
        <v>3518</v>
      </c>
      <c r="BK1066" s="253"/>
      <c r="BW1066" s="249" t="s">
        <v>1306</v>
      </c>
      <c r="BX1066" s="249" t="s">
        <v>1307</v>
      </c>
      <c r="CD1066" s="253"/>
      <c r="CE1066" s="253"/>
      <c r="CH1066" s="253">
        <v>40149</v>
      </c>
    </row>
    <row r="1067" spans="4:86">
      <c r="D1067" s="247"/>
      <c r="E1067" s="247"/>
      <c r="F1067" s="247"/>
      <c r="G1067" s="247"/>
      <c r="H1067" s="247"/>
      <c r="I1067" s="464"/>
      <c r="J1067" s="464"/>
      <c r="K1067" s="464"/>
      <c r="L1067" s="246" t="s">
        <v>3519</v>
      </c>
      <c r="M1067" s="246" t="s">
        <v>3520</v>
      </c>
      <c r="P1067" s="464"/>
      <c r="W1067" s="247"/>
      <c r="Y1067" s="464"/>
      <c r="AG1067" s="464"/>
      <c r="AO1067" s="464"/>
      <c r="AV1067" s="464"/>
      <c r="BC1067" s="464"/>
      <c r="BK1067" s="251"/>
      <c r="BW1067" s="249" t="s">
        <v>1310</v>
      </c>
      <c r="CD1067" s="251"/>
      <c r="CE1067" s="251"/>
      <c r="CH1067" s="251">
        <v>40149</v>
      </c>
    </row>
    <row r="1068" spans="4:86">
      <c r="L1068" s="223" t="s">
        <v>3521</v>
      </c>
      <c r="M1068" s="246" t="s">
        <v>3522</v>
      </c>
      <c r="BK1068" s="253"/>
      <c r="BW1068" s="249" t="s">
        <v>1320</v>
      </c>
      <c r="BX1068" s="249" t="s">
        <v>1321</v>
      </c>
      <c r="CD1068" s="253"/>
      <c r="CE1068" s="253"/>
      <c r="CH1068" s="253">
        <v>40157</v>
      </c>
    </row>
    <row r="1069" spans="4:86">
      <c r="D1069" s="247"/>
      <c r="E1069" s="247"/>
      <c r="F1069" s="247"/>
      <c r="G1069" s="247"/>
      <c r="H1069" s="247"/>
      <c r="I1069" s="464"/>
      <c r="J1069" s="464"/>
      <c r="K1069" s="464"/>
      <c r="L1069" s="246" t="s">
        <v>3523</v>
      </c>
      <c r="M1069" s="246" t="s">
        <v>3524</v>
      </c>
      <c r="P1069" s="464"/>
      <c r="W1069" s="247"/>
      <c r="Y1069" s="464"/>
      <c r="AG1069" s="464"/>
      <c r="AO1069" s="464"/>
      <c r="AV1069" s="464"/>
      <c r="BC1069" s="464"/>
      <c r="BK1069" s="434"/>
      <c r="BW1069" s="249" t="s">
        <v>1310</v>
      </c>
      <c r="CD1069" s="434"/>
      <c r="CE1069" s="434"/>
      <c r="CH1069" s="247"/>
    </row>
    <row r="1070" spans="4:86">
      <c r="L1070" s="223" t="s">
        <v>3525</v>
      </c>
      <c r="M1070" s="246" t="s">
        <v>3526</v>
      </c>
      <c r="BK1070" s="253"/>
      <c r="BW1070" s="249" t="s">
        <v>1302</v>
      </c>
      <c r="BX1070" s="249" t="s">
        <v>1374</v>
      </c>
      <c r="CD1070" s="253"/>
      <c r="CE1070" s="253"/>
      <c r="CH1070" s="253">
        <v>40156</v>
      </c>
    </row>
    <row r="1071" spans="4:86">
      <c r="L1071" s="223" t="s">
        <v>3527</v>
      </c>
      <c r="M1071" s="246" t="s">
        <v>3528</v>
      </c>
      <c r="BK1071" s="253"/>
      <c r="BW1071" s="249" t="s">
        <v>1306</v>
      </c>
      <c r="BX1071" s="249" t="s">
        <v>1307</v>
      </c>
      <c r="CD1071" s="253"/>
      <c r="CE1071" s="253"/>
      <c r="CH1071" s="253">
        <v>40149</v>
      </c>
    </row>
    <row r="1072" spans="4:86">
      <c r="D1072" s="247"/>
      <c r="E1072" s="247"/>
      <c r="F1072" s="247"/>
      <c r="G1072" s="247"/>
      <c r="H1072" s="247"/>
      <c r="I1072" s="464"/>
      <c r="J1072" s="464"/>
      <c r="K1072" s="464"/>
      <c r="L1072" s="246" t="s">
        <v>3529</v>
      </c>
      <c r="M1072" s="246" t="s">
        <v>3530</v>
      </c>
      <c r="P1072" s="464"/>
      <c r="W1072" s="247"/>
      <c r="Y1072" s="464"/>
      <c r="AG1072" s="464"/>
      <c r="AO1072" s="464"/>
      <c r="AV1072" s="464"/>
      <c r="BC1072" s="464"/>
      <c r="BK1072" s="434"/>
      <c r="BW1072" s="249" t="s">
        <v>1320</v>
      </c>
      <c r="BX1072" s="249" t="s">
        <v>1324</v>
      </c>
      <c r="CD1072" s="434"/>
      <c r="CE1072" s="434"/>
      <c r="CH1072" s="247"/>
    </row>
    <row r="1073" spans="1:86">
      <c r="L1073" s="223" t="s">
        <v>3531</v>
      </c>
      <c r="M1073" s="246" t="s">
        <v>3532</v>
      </c>
      <c r="BK1073" s="253"/>
      <c r="BW1073" s="249" t="s">
        <v>1320</v>
      </c>
      <c r="BX1073" s="249" t="s">
        <v>1321</v>
      </c>
      <c r="CD1073" s="253"/>
      <c r="CE1073" s="253"/>
      <c r="CH1073" s="253">
        <v>40157</v>
      </c>
    </row>
    <row r="1074" spans="1:86">
      <c r="L1074" s="223"/>
      <c r="M1074" s="246" t="s">
        <v>3533</v>
      </c>
      <c r="Z1074" s="246" t="s">
        <v>3534</v>
      </c>
      <c r="BK1074" s="253"/>
      <c r="BW1074" s="249" t="s">
        <v>1302</v>
      </c>
      <c r="BX1074" s="249" t="s">
        <v>1303</v>
      </c>
      <c r="CD1074" s="253"/>
      <c r="CE1074" s="253"/>
      <c r="CH1074" s="253">
        <v>40157</v>
      </c>
    </row>
    <row r="1075" spans="1:86" ht="28.5">
      <c r="L1075" s="223" t="s">
        <v>3535</v>
      </c>
      <c r="M1075" s="246" t="s">
        <v>3536</v>
      </c>
      <c r="BK1075" s="253"/>
      <c r="BW1075" s="249" t="s">
        <v>1306</v>
      </c>
      <c r="BX1075" s="249" t="s">
        <v>1307</v>
      </c>
      <c r="CD1075" s="253"/>
      <c r="CE1075" s="253"/>
      <c r="CH1075" s="253">
        <v>40149</v>
      </c>
    </row>
    <row r="1076" spans="1:86">
      <c r="L1076" s="223" t="s">
        <v>3537</v>
      </c>
      <c r="M1076" s="246" t="s">
        <v>3538</v>
      </c>
      <c r="BK1076" s="253"/>
      <c r="BW1076" s="249" t="s">
        <v>1320</v>
      </c>
      <c r="BX1076" s="249" t="s">
        <v>1470</v>
      </c>
      <c r="CD1076" s="253"/>
      <c r="CE1076" s="253"/>
      <c r="CH1076" s="253">
        <v>39993</v>
      </c>
    </row>
    <row r="1077" spans="1:86">
      <c r="A1077" s="246" t="s">
        <v>2910</v>
      </c>
      <c r="D1077" s="247"/>
      <c r="E1077" s="247"/>
      <c r="F1077" s="247"/>
      <c r="G1077" s="247"/>
      <c r="H1077" s="247"/>
      <c r="I1077" s="464"/>
      <c r="J1077" s="464"/>
      <c r="K1077" s="464"/>
      <c r="L1077" s="246" t="s">
        <v>3539</v>
      </c>
      <c r="M1077" s="246" t="s">
        <v>3540</v>
      </c>
      <c r="P1077" s="464"/>
      <c r="W1077" s="247"/>
      <c r="Y1077" s="464"/>
      <c r="Z1077" s="246" t="s">
        <v>3541</v>
      </c>
      <c r="AG1077" s="464"/>
      <c r="AO1077" s="464"/>
      <c r="AV1077" s="464"/>
      <c r="BC1077" s="464"/>
      <c r="BK1077" s="434"/>
      <c r="BW1077" s="249" t="s">
        <v>1310</v>
      </c>
      <c r="CD1077" s="434"/>
      <c r="CE1077" s="434"/>
      <c r="CH1077" s="247"/>
    </row>
    <row r="1078" spans="1:86">
      <c r="D1078" s="247"/>
      <c r="E1078" s="247"/>
      <c r="F1078" s="247"/>
      <c r="G1078" s="247"/>
      <c r="H1078" s="247"/>
      <c r="I1078" s="464"/>
      <c r="J1078" s="464"/>
      <c r="K1078" s="464"/>
      <c r="L1078" s="246" t="s">
        <v>3542</v>
      </c>
      <c r="M1078" s="246" t="s">
        <v>3543</v>
      </c>
      <c r="P1078" s="464"/>
      <c r="W1078" s="247"/>
      <c r="Y1078" s="464"/>
      <c r="AG1078" s="464"/>
      <c r="AO1078" s="464"/>
      <c r="AV1078" s="464"/>
      <c r="BC1078" s="464"/>
      <c r="BK1078" s="434"/>
      <c r="BW1078" s="249" t="s">
        <v>1320</v>
      </c>
      <c r="BX1078" s="249" t="s">
        <v>1324</v>
      </c>
      <c r="CD1078" s="434"/>
      <c r="CE1078" s="434"/>
      <c r="CH1078" s="247"/>
    </row>
    <row r="1079" spans="1:86">
      <c r="L1079" s="223" t="s">
        <v>3544</v>
      </c>
      <c r="M1079" s="246" t="s">
        <v>3545</v>
      </c>
      <c r="BK1079" s="253"/>
      <c r="BW1079" s="249" t="s">
        <v>1320</v>
      </c>
      <c r="BX1079" s="249" t="s">
        <v>1470</v>
      </c>
      <c r="CD1079" s="253"/>
      <c r="CE1079" s="253"/>
      <c r="CH1079" s="253">
        <v>39994</v>
      </c>
    </row>
    <row r="1080" spans="1:86">
      <c r="L1080" s="223" t="s">
        <v>3546</v>
      </c>
      <c r="M1080" s="246" t="s">
        <v>3547</v>
      </c>
      <c r="BW1080" s="249" t="s">
        <v>1310</v>
      </c>
    </row>
    <row r="1081" spans="1:86">
      <c r="D1081" s="247"/>
      <c r="E1081" s="247"/>
      <c r="F1081" s="247"/>
      <c r="G1081" s="247"/>
      <c r="H1081" s="247"/>
      <c r="I1081" s="464"/>
      <c r="J1081" s="464"/>
      <c r="K1081" s="464"/>
      <c r="L1081" s="246" t="s">
        <v>3548</v>
      </c>
      <c r="M1081" s="246" t="s">
        <v>3549</v>
      </c>
      <c r="P1081" s="464"/>
      <c r="W1081" s="247"/>
      <c r="Y1081" s="464"/>
      <c r="Z1081" s="246" t="s">
        <v>3550</v>
      </c>
      <c r="AG1081" s="464"/>
      <c r="AO1081" s="464"/>
      <c r="AV1081" s="464"/>
      <c r="BC1081" s="464"/>
      <c r="BK1081" s="434"/>
      <c r="BW1081" s="249" t="s">
        <v>1356</v>
      </c>
      <c r="BX1081" s="249" t="s">
        <v>1357</v>
      </c>
      <c r="CD1081" s="434"/>
      <c r="CE1081" s="434"/>
      <c r="CH1081" s="247"/>
    </row>
    <row r="1082" spans="1:86">
      <c r="L1082" s="223" t="s">
        <v>3551</v>
      </c>
      <c r="M1082" s="246" t="s">
        <v>3552</v>
      </c>
      <c r="BW1082" s="249" t="s">
        <v>1310</v>
      </c>
    </row>
    <row r="1083" spans="1:86">
      <c r="L1083" s="223" t="s">
        <v>3553</v>
      </c>
      <c r="M1083" s="246" t="s">
        <v>3554</v>
      </c>
      <c r="BK1083" s="253"/>
      <c r="BW1083" s="249" t="s">
        <v>1310</v>
      </c>
      <c r="CD1083" s="253"/>
      <c r="CE1083" s="253"/>
      <c r="CH1083" s="253"/>
    </row>
    <row r="1084" spans="1:86">
      <c r="L1084" s="223" t="s">
        <v>3555</v>
      </c>
      <c r="M1084" s="246" t="s">
        <v>3556</v>
      </c>
      <c r="Z1084" s="246" t="s">
        <v>3557</v>
      </c>
      <c r="BK1084" s="253"/>
      <c r="BW1084" s="249" t="s">
        <v>1310</v>
      </c>
      <c r="CD1084" s="253"/>
      <c r="CE1084" s="253"/>
      <c r="CH1084" s="253">
        <v>40157</v>
      </c>
    </row>
    <row r="1085" spans="1:86">
      <c r="L1085" s="223" t="s">
        <v>3558</v>
      </c>
      <c r="M1085" s="246" t="s">
        <v>3559</v>
      </c>
      <c r="BK1085" s="253"/>
      <c r="BW1085" s="249" t="s">
        <v>1302</v>
      </c>
      <c r="BX1085" s="249" t="s">
        <v>1347</v>
      </c>
      <c r="CD1085" s="253"/>
      <c r="CE1085" s="253"/>
      <c r="CH1085" s="253">
        <v>40156</v>
      </c>
    </row>
    <row r="1086" spans="1:86">
      <c r="L1086" s="223" t="s">
        <v>3560</v>
      </c>
      <c r="M1086" s="246" t="s">
        <v>3561</v>
      </c>
      <c r="BK1086" s="253"/>
      <c r="BW1086" s="249" t="s">
        <v>1306</v>
      </c>
      <c r="BX1086" s="249" t="s">
        <v>1307</v>
      </c>
      <c r="CD1086" s="253"/>
      <c r="CE1086" s="253"/>
      <c r="CH1086" s="253">
        <v>40149</v>
      </c>
    </row>
    <row r="1087" spans="1:86">
      <c r="L1087" s="223" t="s">
        <v>3562</v>
      </c>
      <c r="M1087" s="246" t="s">
        <v>3563</v>
      </c>
      <c r="BK1087" s="253"/>
      <c r="BW1087" s="249" t="s">
        <v>1320</v>
      </c>
      <c r="BX1087" s="249" t="s">
        <v>1321</v>
      </c>
      <c r="CD1087" s="253"/>
      <c r="CE1087" s="253"/>
      <c r="CH1087" s="253">
        <v>40157</v>
      </c>
    </row>
    <row r="1088" spans="1:86">
      <c r="L1088" s="246" t="s">
        <v>3564</v>
      </c>
      <c r="M1088" s="246" t="s">
        <v>3565</v>
      </c>
      <c r="BW1088" s="249" t="s">
        <v>1456</v>
      </c>
      <c r="BX1088" s="249" t="s">
        <v>1665</v>
      </c>
    </row>
    <row r="1089" spans="1:86">
      <c r="L1089" s="223" t="s">
        <v>3566</v>
      </c>
      <c r="M1089" s="246" t="s">
        <v>3567</v>
      </c>
      <c r="BW1089" s="249" t="s">
        <v>1310</v>
      </c>
    </row>
    <row r="1090" spans="1:86">
      <c r="A1090" s="246" t="s">
        <v>3569</v>
      </c>
      <c r="D1090" s="247"/>
      <c r="E1090" s="247"/>
      <c r="F1090" s="247"/>
      <c r="G1090" s="247"/>
      <c r="H1090" s="247"/>
      <c r="I1090" s="464"/>
      <c r="J1090" s="464"/>
      <c r="K1090" s="464"/>
      <c r="M1090" s="246" t="s">
        <v>3568</v>
      </c>
      <c r="P1090" s="464"/>
      <c r="W1090" s="247"/>
      <c r="Y1090" s="464"/>
      <c r="AG1090" s="464"/>
      <c r="AO1090" s="464"/>
      <c r="AV1090" s="464"/>
      <c r="BC1090" s="464"/>
      <c r="BK1090" s="434"/>
      <c r="BW1090" s="249" t="s">
        <v>1487</v>
      </c>
      <c r="BX1090" s="249" t="s">
        <v>1488</v>
      </c>
      <c r="CD1090" s="434"/>
      <c r="CE1090" s="434"/>
      <c r="CH1090" s="247"/>
    </row>
    <row r="1091" spans="1:86">
      <c r="D1091" s="247"/>
      <c r="E1091" s="247"/>
      <c r="F1091" s="247"/>
      <c r="G1091" s="247"/>
      <c r="H1091" s="247"/>
      <c r="I1091" s="464"/>
      <c r="J1091" s="464"/>
      <c r="K1091" s="464"/>
      <c r="L1091" s="246" t="s">
        <v>3570</v>
      </c>
      <c r="M1091" s="246" t="s">
        <v>3571</v>
      </c>
      <c r="P1091" s="464"/>
      <c r="W1091" s="247"/>
      <c r="Y1091" s="464"/>
      <c r="Z1091" s="246" t="s">
        <v>3572</v>
      </c>
      <c r="AG1091" s="464"/>
      <c r="AO1091" s="464"/>
      <c r="AV1091" s="464"/>
      <c r="BC1091" s="464"/>
      <c r="BK1091" s="434"/>
      <c r="BW1091" s="249" t="s">
        <v>1456</v>
      </c>
      <c r="BX1091" s="249" t="s">
        <v>1609</v>
      </c>
      <c r="CD1091" s="434"/>
      <c r="CE1091" s="434"/>
      <c r="CH1091" s="247"/>
    </row>
    <row r="1092" spans="1:86" ht="28.5">
      <c r="A1092" s="246" t="s">
        <v>3574</v>
      </c>
      <c r="D1092" s="247"/>
      <c r="E1092" s="247"/>
      <c r="F1092" s="247"/>
      <c r="G1092" s="247"/>
      <c r="H1092" s="247"/>
      <c r="I1092" s="464"/>
      <c r="J1092" s="464"/>
      <c r="K1092" s="464"/>
      <c r="M1092" s="246" t="s">
        <v>3573</v>
      </c>
      <c r="P1092" s="464"/>
      <c r="W1092" s="247"/>
      <c r="Y1092" s="464"/>
      <c r="Z1092" s="246" t="s">
        <v>3575</v>
      </c>
      <c r="AG1092" s="464"/>
      <c r="AO1092" s="464"/>
      <c r="AV1092" s="464"/>
      <c r="BC1092" s="464"/>
      <c r="BK1092" s="434"/>
      <c r="BW1092" s="249" t="s">
        <v>1310</v>
      </c>
      <c r="CD1092" s="434"/>
      <c r="CE1092" s="434"/>
      <c r="CH1092" s="247"/>
    </row>
    <row r="1093" spans="1:86">
      <c r="D1093" s="247"/>
      <c r="E1093" s="247"/>
      <c r="F1093" s="247"/>
      <c r="G1093" s="247"/>
      <c r="H1093" s="247"/>
      <c r="I1093" s="464"/>
      <c r="J1093" s="464"/>
      <c r="K1093" s="464"/>
      <c r="L1093" s="246" t="s">
        <v>3576</v>
      </c>
      <c r="M1093" s="246" t="s">
        <v>3577</v>
      </c>
      <c r="P1093" s="464"/>
      <c r="W1093" s="247"/>
      <c r="Y1093" s="464"/>
      <c r="AG1093" s="464"/>
      <c r="AO1093" s="464"/>
      <c r="AV1093" s="464"/>
      <c r="BC1093" s="464"/>
      <c r="BK1093" s="434"/>
      <c r="BW1093" s="249" t="s">
        <v>1310</v>
      </c>
      <c r="CD1093" s="434"/>
      <c r="CE1093" s="434"/>
      <c r="CH1093" s="247"/>
    </row>
    <row r="1094" spans="1:86">
      <c r="L1094" s="223" t="s">
        <v>3578</v>
      </c>
      <c r="M1094" s="246" t="s">
        <v>3579</v>
      </c>
      <c r="BW1094" s="249" t="s">
        <v>1310</v>
      </c>
    </row>
    <row r="1095" spans="1:86">
      <c r="L1095" s="223" t="s">
        <v>3580</v>
      </c>
      <c r="M1095" s="246" t="s">
        <v>3581</v>
      </c>
      <c r="BK1095" s="434"/>
      <c r="BW1095" s="249" t="s">
        <v>1310</v>
      </c>
      <c r="CD1095" s="434"/>
      <c r="CE1095" s="434"/>
      <c r="CH1095" s="247"/>
    </row>
    <row r="1096" spans="1:86">
      <c r="A1096" s="246" t="s">
        <v>3583</v>
      </c>
      <c r="L1096" s="223"/>
      <c r="M1096" s="246" t="s">
        <v>3582</v>
      </c>
      <c r="Z1096" s="246" t="s">
        <v>3584</v>
      </c>
      <c r="BK1096" s="253"/>
      <c r="BW1096" s="249" t="s">
        <v>1310</v>
      </c>
      <c r="CD1096" s="253"/>
      <c r="CE1096" s="253"/>
      <c r="CH1096" s="253">
        <v>39981</v>
      </c>
    </row>
    <row r="1097" spans="1:86">
      <c r="M1097" s="223" t="s">
        <v>3585</v>
      </c>
      <c r="N1097" s="223"/>
      <c r="Z1097" s="246" t="s">
        <v>3586</v>
      </c>
      <c r="BK1097" s="253"/>
      <c r="BW1097" s="249" t="s">
        <v>1310</v>
      </c>
      <c r="CD1097" s="253"/>
      <c r="CE1097" s="253"/>
      <c r="CH1097" s="253"/>
    </row>
    <row r="1098" spans="1:86">
      <c r="L1098" s="223"/>
      <c r="M1098" s="246" t="s">
        <v>3587</v>
      </c>
      <c r="Z1098" s="246" t="s">
        <v>3588</v>
      </c>
      <c r="BK1098" s="253"/>
      <c r="BW1098" s="249" t="s">
        <v>1302</v>
      </c>
      <c r="BX1098" s="249" t="s">
        <v>1390</v>
      </c>
      <c r="CD1098" s="253"/>
      <c r="CE1098" s="253"/>
      <c r="CH1098" s="253">
        <v>40156</v>
      </c>
    </row>
    <row r="1099" spans="1:86">
      <c r="L1099" s="223" t="s">
        <v>3589</v>
      </c>
      <c r="M1099" s="246" t="s">
        <v>3590</v>
      </c>
      <c r="Z1099" s="246" t="s">
        <v>3591</v>
      </c>
      <c r="BK1099" s="253"/>
      <c r="BW1099" s="249" t="s">
        <v>1310</v>
      </c>
      <c r="CD1099" s="253"/>
      <c r="CE1099" s="253"/>
      <c r="CH1099" s="253">
        <v>40157</v>
      </c>
    </row>
    <row r="1100" spans="1:86">
      <c r="D1100" s="247"/>
      <c r="E1100" s="247"/>
      <c r="F1100" s="247"/>
      <c r="G1100" s="247"/>
      <c r="H1100" s="247"/>
      <c r="I1100" s="464"/>
      <c r="J1100" s="464"/>
      <c r="K1100" s="464"/>
      <c r="L1100" s="255" t="s">
        <v>3592</v>
      </c>
      <c r="M1100" s="255" t="s">
        <v>3593</v>
      </c>
      <c r="N1100" s="255"/>
      <c r="P1100" s="464"/>
      <c r="W1100" s="247"/>
      <c r="Y1100" s="464"/>
      <c r="AG1100" s="464"/>
      <c r="AO1100" s="464"/>
      <c r="AV1100" s="464"/>
      <c r="BC1100" s="464"/>
      <c r="BK1100" s="434"/>
      <c r="BW1100" s="249" t="s">
        <v>1310</v>
      </c>
      <c r="CD1100" s="434"/>
      <c r="CE1100" s="434"/>
      <c r="CH1100" s="247"/>
    </row>
    <row r="1101" spans="1:86">
      <c r="D1101" s="247"/>
      <c r="E1101" s="247"/>
      <c r="F1101" s="247"/>
      <c r="G1101" s="247"/>
      <c r="H1101" s="247"/>
      <c r="I1101" s="464"/>
      <c r="J1101" s="464"/>
      <c r="K1101" s="464"/>
      <c r="M1101" s="246" t="s">
        <v>3594</v>
      </c>
      <c r="P1101" s="464"/>
      <c r="W1101" s="247"/>
      <c r="Y1101" s="464"/>
      <c r="AG1101" s="464"/>
      <c r="AO1101" s="464"/>
      <c r="AV1101" s="464"/>
      <c r="BC1101" s="464"/>
      <c r="BK1101" s="434"/>
      <c r="BW1101" s="249" t="s">
        <v>1310</v>
      </c>
      <c r="CD1101" s="434"/>
      <c r="CE1101" s="434"/>
      <c r="CH1101" s="247"/>
    </row>
    <row r="1102" spans="1:86">
      <c r="L1102" s="223"/>
      <c r="M1102" s="246" t="s">
        <v>3595</v>
      </c>
      <c r="Z1102" s="246" t="s">
        <v>3596</v>
      </c>
      <c r="BK1102" s="253"/>
      <c r="BW1102" s="249" t="s">
        <v>1320</v>
      </c>
      <c r="BX1102" s="249" t="s">
        <v>1324</v>
      </c>
      <c r="CD1102" s="253"/>
      <c r="CE1102" s="253"/>
      <c r="CH1102" s="253">
        <v>40157</v>
      </c>
    </row>
    <row r="1103" spans="1:86">
      <c r="L1103" s="223" t="s">
        <v>3597</v>
      </c>
      <c r="M1103" s="246" t="s">
        <v>3598</v>
      </c>
      <c r="Z1103" s="246" t="s">
        <v>3597</v>
      </c>
      <c r="BK1103" s="253"/>
      <c r="BW1103" s="249" t="s">
        <v>1320</v>
      </c>
      <c r="BX1103" s="249" t="s">
        <v>1340</v>
      </c>
      <c r="CD1103" s="253"/>
      <c r="CE1103" s="253"/>
      <c r="CH1103" s="253">
        <v>40155</v>
      </c>
    </row>
    <row r="1104" spans="1:86">
      <c r="L1104" s="223" t="s">
        <v>3599</v>
      </c>
      <c r="M1104" s="246" t="s">
        <v>3600</v>
      </c>
      <c r="BK1104" s="253"/>
      <c r="BW1104" s="249" t="s">
        <v>1306</v>
      </c>
      <c r="BX1104" s="249" t="s">
        <v>1307</v>
      </c>
      <c r="CD1104" s="253"/>
      <c r="CE1104" s="253"/>
      <c r="CH1104" s="253">
        <v>40149</v>
      </c>
    </row>
    <row r="1105" spans="1:86">
      <c r="A1105" s="246" t="s">
        <v>3602</v>
      </c>
      <c r="L1105" s="223"/>
      <c r="M1105" s="246" t="s">
        <v>3601</v>
      </c>
      <c r="Z1105" s="246" t="s">
        <v>3603</v>
      </c>
      <c r="BK1105" s="253"/>
      <c r="BW1105" s="249" t="s">
        <v>1310</v>
      </c>
      <c r="CD1105" s="253"/>
      <c r="CE1105" s="253"/>
      <c r="CH1105" s="253">
        <v>39961</v>
      </c>
    </row>
    <row r="1106" spans="1:86">
      <c r="D1106" s="247"/>
      <c r="E1106" s="247"/>
      <c r="F1106" s="247"/>
      <c r="G1106" s="247"/>
      <c r="H1106" s="247"/>
      <c r="I1106" s="464"/>
      <c r="J1106" s="464"/>
      <c r="K1106" s="464"/>
      <c r="L1106" s="246" t="s">
        <v>3604</v>
      </c>
      <c r="M1106" s="246" t="s">
        <v>3605</v>
      </c>
      <c r="P1106" s="464"/>
      <c r="W1106" s="247"/>
      <c r="Y1106" s="464"/>
      <c r="AG1106" s="464"/>
      <c r="AO1106" s="464"/>
      <c r="AV1106" s="464"/>
      <c r="BC1106" s="464"/>
      <c r="BK1106" s="251"/>
      <c r="BW1106" s="249" t="s">
        <v>1302</v>
      </c>
      <c r="BX1106" s="249" t="s">
        <v>1347</v>
      </c>
      <c r="CD1106" s="251"/>
      <c r="CE1106" s="251"/>
      <c r="CH1106" s="251">
        <v>40156</v>
      </c>
    </row>
    <row r="1107" spans="1:86">
      <c r="L1107" s="223"/>
      <c r="M1107" s="246" t="s">
        <v>3606</v>
      </c>
      <c r="Z1107" s="246" t="s">
        <v>3607</v>
      </c>
      <c r="BK1107" s="253"/>
      <c r="BW1107" s="249" t="s">
        <v>1302</v>
      </c>
      <c r="BX1107" s="249" t="s">
        <v>1390</v>
      </c>
      <c r="CD1107" s="253"/>
      <c r="CE1107" s="253"/>
      <c r="CH1107" s="253">
        <v>40156</v>
      </c>
    </row>
    <row r="1108" spans="1:86">
      <c r="L1108" s="223"/>
      <c r="M1108" s="246" t="s">
        <v>3608</v>
      </c>
      <c r="Z1108" s="246" t="s">
        <v>3609</v>
      </c>
      <c r="BK1108" s="253"/>
      <c r="BW1108" s="249" t="s">
        <v>1302</v>
      </c>
      <c r="BX1108" s="249" t="s">
        <v>1347</v>
      </c>
      <c r="CD1108" s="253"/>
      <c r="CE1108" s="253"/>
      <c r="CH1108" s="253">
        <v>40156</v>
      </c>
    </row>
    <row r="1109" spans="1:86">
      <c r="D1109" s="247"/>
      <c r="E1109" s="247"/>
      <c r="F1109" s="247"/>
      <c r="G1109" s="247"/>
      <c r="H1109" s="247"/>
      <c r="I1109" s="464"/>
      <c r="J1109" s="464"/>
      <c r="K1109" s="464"/>
      <c r="L1109" s="246" t="s">
        <v>3610</v>
      </c>
      <c r="M1109" s="246" t="s">
        <v>3611</v>
      </c>
      <c r="P1109" s="464"/>
      <c r="W1109" s="247"/>
      <c r="Y1109" s="464"/>
      <c r="AG1109" s="464"/>
      <c r="AO1109" s="464"/>
      <c r="AV1109" s="464"/>
      <c r="BC1109" s="464"/>
      <c r="BK1109" s="434"/>
      <c r="BW1109" s="249" t="s">
        <v>1320</v>
      </c>
      <c r="BX1109" s="249" t="s">
        <v>1324</v>
      </c>
      <c r="CD1109" s="434"/>
      <c r="CE1109" s="434"/>
      <c r="CH1109" s="247"/>
    </row>
    <row r="1110" spans="1:86">
      <c r="L1110" s="223" t="s">
        <v>3612</v>
      </c>
      <c r="M1110" s="246" t="s">
        <v>3613</v>
      </c>
      <c r="BK1110" s="253"/>
      <c r="BW1110" s="249" t="s">
        <v>1302</v>
      </c>
      <c r="BX1110" s="249" t="s">
        <v>1347</v>
      </c>
      <c r="CD1110" s="253"/>
      <c r="CE1110" s="253"/>
      <c r="CH1110" s="253">
        <v>40156</v>
      </c>
    </row>
    <row r="1111" spans="1:86" ht="28.5">
      <c r="D1111" s="247"/>
      <c r="E1111" s="247"/>
      <c r="F1111" s="247"/>
      <c r="G1111" s="247"/>
      <c r="H1111" s="247"/>
      <c r="I1111" s="464"/>
      <c r="J1111" s="464"/>
      <c r="K1111" s="464"/>
      <c r="L1111" s="246" t="s">
        <v>3614</v>
      </c>
      <c r="M1111" s="246" t="s">
        <v>3615</v>
      </c>
      <c r="P1111" s="464"/>
      <c r="W1111" s="247"/>
      <c r="Y1111" s="464"/>
      <c r="Z1111" s="246" t="s">
        <v>3616</v>
      </c>
      <c r="AG1111" s="464"/>
      <c r="AO1111" s="464"/>
      <c r="AV1111" s="464"/>
      <c r="BC1111" s="464"/>
      <c r="BK1111" s="434"/>
      <c r="BW1111" s="249" t="s">
        <v>1356</v>
      </c>
      <c r="BX1111" s="249" t="s">
        <v>1357</v>
      </c>
      <c r="CD1111" s="434"/>
      <c r="CE1111" s="434"/>
      <c r="CH1111" s="247"/>
    </row>
    <row r="1112" spans="1:86">
      <c r="L1112" s="223" t="s">
        <v>3617</v>
      </c>
      <c r="M1112" s="246" t="s">
        <v>3618</v>
      </c>
      <c r="BK1112" s="253"/>
      <c r="BW1112" s="249" t="s">
        <v>1320</v>
      </c>
      <c r="BX1112" s="249" t="s">
        <v>1324</v>
      </c>
      <c r="CD1112" s="253"/>
      <c r="CE1112" s="253"/>
      <c r="CH1112" s="253">
        <v>40030</v>
      </c>
    </row>
    <row r="1113" spans="1:86">
      <c r="L1113" s="223" t="s">
        <v>3619</v>
      </c>
      <c r="M1113" s="246" t="s">
        <v>3620</v>
      </c>
      <c r="BK1113" s="253"/>
      <c r="BW1113" s="249" t="s">
        <v>1310</v>
      </c>
      <c r="CD1113" s="253"/>
      <c r="CE1113" s="253"/>
      <c r="CH1113" s="253">
        <v>40157</v>
      </c>
    </row>
    <row r="1114" spans="1:86">
      <c r="D1114" s="247"/>
      <c r="E1114" s="247"/>
      <c r="F1114" s="247"/>
      <c r="G1114" s="247"/>
      <c r="H1114" s="247"/>
      <c r="I1114" s="464"/>
      <c r="J1114" s="464"/>
      <c r="K1114" s="464"/>
      <c r="L1114" s="246" t="s">
        <v>3621</v>
      </c>
      <c r="M1114" s="246" t="s">
        <v>3622</v>
      </c>
      <c r="P1114" s="464"/>
      <c r="W1114" s="247"/>
      <c r="Y1114" s="464"/>
      <c r="AG1114" s="464"/>
      <c r="AO1114" s="464"/>
      <c r="AV1114" s="464"/>
      <c r="BC1114" s="464"/>
      <c r="BK1114" s="434"/>
      <c r="BW1114" s="249" t="s">
        <v>1320</v>
      </c>
      <c r="BX1114" s="249" t="s">
        <v>1324</v>
      </c>
      <c r="CD1114" s="434"/>
      <c r="CE1114" s="434"/>
      <c r="CH1114" s="247"/>
    </row>
    <row r="1115" spans="1:86">
      <c r="D1115" s="247"/>
      <c r="E1115" s="247"/>
      <c r="F1115" s="247"/>
      <c r="G1115" s="247"/>
      <c r="H1115" s="247"/>
      <c r="I1115" s="464"/>
      <c r="J1115" s="464"/>
      <c r="K1115" s="464"/>
      <c r="L1115" s="246" t="s">
        <v>3623</v>
      </c>
      <c r="M1115" s="246" t="s">
        <v>3624</v>
      </c>
      <c r="P1115" s="464"/>
      <c r="W1115" s="247"/>
      <c r="Y1115" s="464"/>
      <c r="AG1115" s="464"/>
      <c r="AO1115" s="464"/>
      <c r="AV1115" s="464"/>
      <c r="BC1115" s="464"/>
      <c r="BK1115" s="434"/>
      <c r="BW1115" s="249" t="s">
        <v>1320</v>
      </c>
      <c r="BX1115" s="249" t="s">
        <v>1324</v>
      </c>
      <c r="CD1115" s="434"/>
      <c r="CE1115" s="434"/>
      <c r="CH1115" s="247"/>
    </row>
    <row r="1116" spans="1:86">
      <c r="D1116" s="247"/>
      <c r="E1116" s="247"/>
      <c r="F1116" s="247"/>
      <c r="G1116" s="247"/>
      <c r="H1116" s="247"/>
      <c r="I1116" s="464"/>
      <c r="J1116" s="464"/>
      <c r="K1116" s="464"/>
      <c r="L1116" s="246" t="s">
        <v>3625</v>
      </c>
      <c r="M1116" s="246" t="s">
        <v>3626</v>
      </c>
      <c r="P1116" s="464"/>
      <c r="W1116" s="247"/>
      <c r="Y1116" s="464"/>
      <c r="Z1116" s="246" t="s">
        <v>3627</v>
      </c>
      <c r="AG1116" s="464"/>
      <c r="AO1116" s="464"/>
      <c r="AV1116" s="464"/>
      <c r="BC1116" s="464"/>
      <c r="BK1116" s="434"/>
      <c r="BW1116" s="249" t="s">
        <v>1356</v>
      </c>
      <c r="BX1116" s="249" t="s">
        <v>1357</v>
      </c>
      <c r="CD1116" s="434"/>
      <c r="CE1116" s="434"/>
      <c r="CH1116" s="247"/>
    </row>
    <row r="1117" spans="1:86">
      <c r="D1117" s="247"/>
      <c r="E1117" s="247"/>
      <c r="F1117" s="247"/>
      <c r="G1117" s="247"/>
      <c r="H1117" s="247"/>
      <c r="I1117" s="464"/>
      <c r="J1117" s="464"/>
      <c r="K1117" s="464"/>
      <c r="L1117" s="246" t="s">
        <v>3628</v>
      </c>
      <c r="M1117" s="246" t="s">
        <v>3629</v>
      </c>
      <c r="P1117" s="464"/>
      <c r="W1117" s="247"/>
      <c r="Y1117" s="464"/>
      <c r="Z1117" s="246" t="s">
        <v>3630</v>
      </c>
      <c r="AG1117" s="464"/>
      <c r="AO1117" s="464"/>
      <c r="AV1117" s="464"/>
      <c r="BC1117" s="464"/>
      <c r="BK1117" s="434"/>
      <c r="BW1117" s="249" t="s">
        <v>1310</v>
      </c>
      <c r="CD1117" s="434"/>
      <c r="CE1117" s="434"/>
      <c r="CH1117" s="247"/>
    </row>
    <row r="1118" spans="1:86">
      <c r="L1118" s="246" t="s">
        <v>3631</v>
      </c>
      <c r="M1118" s="246" t="s">
        <v>3632</v>
      </c>
      <c r="BK1118" s="434"/>
      <c r="BW1118" s="249" t="s">
        <v>1306</v>
      </c>
      <c r="BX1118" s="249" t="s">
        <v>1307</v>
      </c>
      <c r="CD1118" s="434"/>
      <c r="CE1118" s="434"/>
      <c r="CH1118" s="247"/>
    </row>
    <row r="1119" spans="1:86">
      <c r="L1119" s="223" t="s">
        <v>3633</v>
      </c>
      <c r="M1119" s="246" t="s">
        <v>3634</v>
      </c>
      <c r="BK1119" s="253"/>
      <c r="BW1119" s="249" t="s">
        <v>1310</v>
      </c>
      <c r="CD1119" s="253"/>
      <c r="CE1119" s="253"/>
      <c r="CH1119" s="253">
        <v>39961</v>
      </c>
    </row>
    <row r="1120" spans="1:86">
      <c r="L1120" s="246" t="s">
        <v>3635</v>
      </c>
      <c r="M1120" s="246" t="s">
        <v>3636</v>
      </c>
      <c r="BK1120" s="434"/>
      <c r="BW1120" s="249" t="s">
        <v>1456</v>
      </c>
      <c r="BX1120" s="249" t="s">
        <v>1457</v>
      </c>
      <c r="CD1120" s="434"/>
      <c r="CE1120" s="434"/>
      <c r="CH1120" s="247"/>
    </row>
    <row r="1121" spans="4:86">
      <c r="D1121" s="247"/>
      <c r="E1121" s="247"/>
      <c r="F1121" s="247"/>
      <c r="G1121" s="247"/>
      <c r="H1121" s="247"/>
      <c r="I1121" s="464"/>
      <c r="J1121" s="464"/>
      <c r="K1121" s="464"/>
      <c r="M1121" s="246" t="s">
        <v>3637</v>
      </c>
      <c r="P1121" s="464"/>
      <c r="W1121" s="247"/>
      <c r="Y1121" s="464"/>
      <c r="Z1121" s="246" t="s">
        <v>3638</v>
      </c>
      <c r="AG1121" s="464"/>
      <c r="AO1121" s="464"/>
      <c r="AV1121" s="464"/>
      <c r="BC1121" s="464"/>
      <c r="BK1121" s="434"/>
      <c r="BW1121" s="249" t="s">
        <v>1356</v>
      </c>
      <c r="BX1121" s="249" t="s">
        <v>1357</v>
      </c>
      <c r="CD1121" s="434"/>
      <c r="CE1121" s="434"/>
      <c r="CH1121" s="247"/>
    </row>
    <row r="1122" spans="4:86">
      <c r="L1122" s="223" t="s">
        <v>3639</v>
      </c>
      <c r="M1122" s="246" t="s">
        <v>3640</v>
      </c>
      <c r="BK1122" s="253"/>
      <c r="BW1122" s="249" t="s">
        <v>1306</v>
      </c>
      <c r="BX1122" s="249" t="s">
        <v>1307</v>
      </c>
      <c r="CD1122" s="253"/>
      <c r="CE1122" s="253"/>
      <c r="CH1122" s="253">
        <v>40149</v>
      </c>
    </row>
    <row r="1123" spans="4:86">
      <c r="D1123" s="247"/>
      <c r="E1123" s="247"/>
      <c r="F1123" s="247"/>
      <c r="G1123" s="247"/>
      <c r="H1123" s="247"/>
      <c r="I1123" s="464"/>
      <c r="J1123" s="464"/>
      <c r="K1123" s="464"/>
      <c r="L1123" s="246" t="s">
        <v>3641</v>
      </c>
      <c r="M1123" s="246" t="s">
        <v>3642</v>
      </c>
      <c r="P1123" s="464"/>
      <c r="W1123" s="247"/>
      <c r="Y1123" s="464"/>
      <c r="Z1123" s="246" t="s">
        <v>3643</v>
      </c>
      <c r="AG1123" s="464"/>
      <c r="AO1123" s="464"/>
      <c r="AV1123" s="464"/>
      <c r="BC1123" s="464"/>
      <c r="BK1123" s="434"/>
      <c r="BW1123" s="249" t="s">
        <v>1310</v>
      </c>
      <c r="CD1123" s="434"/>
      <c r="CE1123" s="434"/>
      <c r="CH1123" s="247"/>
    </row>
    <row r="1124" spans="4:86">
      <c r="D1124" s="247"/>
      <c r="E1124" s="247"/>
      <c r="F1124" s="247"/>
      <c r="G1124" s="247"/>
      <c r="H1124" s="247"/>
      <c r="I1124" s="464"/>
      <c r="J1124" s="464"/>
      <c r="K1124" s="464"/>
      <c r="L1124" s="246" t="s">
        <v>3644</v>
      </c>
      <c r="M1124" s="246" t="s">
        <v>3645</v>
      </c>
      <c r="P1124" s="464"/>
      <c r="W1124" s="247"/>
      <c r="Y1124" s="464"/>
      <c r="AG1124" s="464"/>
      <c r="AO1124" s="464"/>
      <c r="AV1124" s="464"/>
      <c r="BC1124" s="464"/>
      <c r="BK1124" s="434"/>
      <c r="BW1124" s="249" t="s">
        <v>1310</v>
      </c>
      <c r="CD1124" s="434"/>
      <c r="CE1124" s="434"/>
      <c r="CH1124" s="247"/>
    </row>
    <row r="1125" spans="4:86" ht="28.5">
      <c r="D1125" s="247"/>
      <c r="E1125" s="247"/>
      <c r="F1125" s="247"/>
      <c r="G1125" s="247"/>
      <c r="H1125" s="247"/>
      <c r="I1125" s="464"/>
      <c r="J1125" s="464"/>
      <c r="K1125" s="464"/>
      <c r="L1125" s="246" t="s">
        <v>3646</v>
      </c>
      <c r="M1125" s="246" t="s">
        <v>3647</v>
      </c>
      <c r="P1125" s="464"/>
      <c r="W1125" s="247"/>
      <c r="Y1125" s="464"/>
      <c r="Z1125" s="246" t="s">
        <v>3648</v>
      </c>
      <c r="AG1125" s="464"/>
      <c r="AO1125" s="464"/>
      <c r="AV1125" s="464"/>
      <c r="BC1125" s="464"/>
      <c r="BK1125" s="434"/>
      <c r="BW1125" s="249" t="s">
        <v>1356</v>
      </c>
      <c r="BX1125" s="249" t="s">
        <v>1357</v>
      </c>
      <c r="CD1125" s="434"/>
      <c r="CE1125" s="434"/>
      <c r="CH1125" s="247"/>
    </row>
    <row r="1126" spans="4:86">
      <c r="L1126" s="223" t="s">
        <v>3649</v>
      </c>
      <c r="M1126" s="246" t="s">
        <v>3650</v>
      </c>
      <c r="BK1126" s="253"/>
      <c r="BW1126" s="249" t="s">
        <v>1310</v>
      </c>
      <c r="CD1126" s="253"/>
      <c r="CE1126" s="253"/>
      <c r="CH1126" s="253">
        <v>40197</v>
      </c>
    </row>
    <row r="1127" spans="4:86">
      <c r="L1127" s="223" t="s">
        <v>3651</v>
      </c>
      <c r="M1127" s="246" t="s">
        <v>3652</v>
      </c>
      <c r="BK1127" s="253"/>
      <c r="BW1127" s="249" t="s">
        <v>1310</v>
      </c>
      <c r="CD1127" s="253"/>
      <c r="CE1127" s="253"/>
      <c r="CH1127" s="253">
        <v>40157</v>
      </c>
    </row>
    <row r="1128" spans="4:86" ht="28.5">
      <c r="D1128" s="247"/>
      <c r="E1128" s="247"/>
      <c r="F1128" s="247"/>
      <c r="G1128" s="247"/>
      <c r="H1128" s="247"/>
      <c r="I1128" s="464"/>
      <c r="J1128" s="464"/>
      <c r="K1128" s="464"/>
      <c r="L1128" s="246" t="s">
        <v>3653</v>
      </c>
      <c r="M1128" s="246" t="s">
        <v>3654</v>
      </c>
      <c r="P1128" s="464"/>
      <c r="W1128" s="247"/>
      <c r="Y1128" s="464"/>
      <c r="Z1128" s="246" t="s">
        <v>3655</v>
      </c>
      <c r="AG1128" s="464"/>
      <c r="AO1128" s="464"/>
      <c r="AV1128" s="464"/>
      <c r="BC1128" s="464"/>
      <c r="BK1128" s="434"/>
      <c r="BW1128" s="249" t="s">
        <v>1310</v>
      </c>
      <c r="CD1128" s="434"/>
      <c r="CE1128" s="434"/>
      <c r="CH1128" s="247"/>
    </row>
    <row r="1129" spans="4:86">
      <c r="D1129" s="247"/>
      <c r="E1129" s="247"/>
      <c r="F1129" s="247"/>
      <c r="G1129" s="247"/>
      <c r="H1129" s="247"/>
      <c r="I1129" s="464"/>
      <c r="J1129" s="464"/>
      <c r="K1129" s="464"/>
      <c r="L1129" s="246" t="s">
        <v>3656</v>
      </c>
      <c r="M1129" s="246" t="s">
        <v>3657</v>
      </c>
      <c r="P1129" s="464"/>
      <c r="W1129" s="247"/>
      <c r="Y1129" s="464"/>
      <c r="AG1129" s="464"/>
      <c r="AO1129" s="464"/>
      <c r="AV1129" s="464"/>
      <c r="BC1129" s="464"/>
      <c r="BK1129" s="251"/>
      <c r="BW1129" s="249" t="s">
        <v>1515</v>
      </c>
      <c r="BX1129" s="249" t="s">
        <v>1536</v>
      </c>
      <c r="CD1129" s="251"/>
      <c r="CE1129" s="251"/>
      <c r="CH1129" s="251">
        <v>40148</v>
      </c>
    </row>
    <row r="1130" spans="4:86">
      <c r="D1130" s="247"/>
      <c r="E1130" s="247"/>
      <c r="F1130" s="247"/>
      <c r="G1130" s="247"/>
      <c r="H1130" s="247"/>
      <c r="I1130" s="464"/>
      <c r="J1130" s="464"/>
      <c r="K1130" s="464"/>
      <c r="L1130" s="246" t="s">
        <v>3658</v>
      </c>
      <c r="M1130" s="246" t="s">
        <v>3659</v>
      </c>
      <c r="P1130" s="464"/>
      <c r="W1130" s="247"/>
      <c r="Y1130" s="464"/>
      <c r="Z1130" s="246" t="s">
        <v>3660</v>
      </c>
      <c r="AG1130" s="464"/>
      <c r="AO1130" s="464"/>
      <c r="AV1130" s="464"/>
      <c r="BC1130" s="464"/>
      <c r="BK1130" s="434"/>
      <c r="BW1130" s="249" t="s">
        <v>1310</v>
      </c>
      <c r="CD1130" s="434"/>
      <c r="CE1130" s="434"/>
      <c r="CH1130" s="247"/>
    </row>
    <row r="1131" spans="4:86">
      <c r="L1131" s="223"/>
      <c r="M1131" s="246" t="s">
        <v>3661</v>
      </c>
      <c r="Z1131" s="246" t="s">
        <v>3662</v>
      </c>
      <c r="BK1131" s="253"/>
      <c r="BW1131" s="249" t="s">
        <v>1310</v>
      </c>
      <c r="CD1131" s="253"/>
      <c r="CE1131" s="253"/>
      <c r="CH1131" s="253">
        <v>39974</v>
      </c>
    </row>
    <row r="1132" spans="4:86">
      <c r="L1132" s="223" t="s">
        <v>3663</v>
      </c>
      <c r="M1132" s="246" t="s">
        <v>3664</v>
      </c>
      <c r="BK1132" s="253"/>
      <c r="BW1132" s="249" t="s">
        <v>1306</v>
      </c>
      <c r="BX1132" s="249" t="s">
        <v>1307</v>
      </c>
      <c r="CD1132" s="253"/>
      <c r="CE1132" s="253"/>
      <c r="CH1132" s="253">
        <v>40149</v>
      </c>
    </row>
    <row r="1133" spans="4:86">
      <c r="L1133" s="223" t="s">
        <v>3665</v>
      </c>
      <c r="M1133" s="246" t="s">
        <v>3666</v>
      </c>
      <c r="BK1133" s="253"/>
      <c r="BW1133" s="249" t="s">
        <v>1306</v>
      </c>
      <c r="BX1133" s="249" t="s">
        <v>1307</v>
      </c>
      <c r="CD1133" s="253"/>
      <c r="CE1133" s="253"/>
      <c r="CH1133" s="253">
        <v>40149</v>
      </c>
    </row>
    <row r="1134" spans="4:86">
      <c r="L1134" s="223" t="s">
        <v>3667</v>
      </c>
      <c r="M1134" s="246" t="s">
        <v>3668</v>
      </c>
      <c r="BK1134" s="253"/>
      <c r="BW1134" s="249" t="s">
        <v>1310</v>
      </c>
      <c r="CD1134" s="253"/>
      <c r="CE1134" s="253"/>
      <c r="CH1134" s="253">
        <v>39974</v>
      </c>
    </row>
    <row r="1135" spans="4:86">
      <c r="L1135" s="223" t="s">
        <v>3669</v>
      </c>
      <c r="M1135" s="246" t="s">
        <v>3670</v>
      </c>
      <c r="BK1135" s="253"/>
      <c r="BW1135" s="249" t="s">
        <v>1306</v>
      </c>
      <c r="BX1135" s="249" t="s">
        <v>1307</v>
      </c>
      <c r="CD1135" s="253"/>
      <c r="CE1135" s="253"/>
      <c r="CH1135" s="253">
        <v>40149</v>
      </c>
    </row>
    <row r="1136" spans="4:86" ht="28.5">
      <c r="D1136" s="247"/>
      <c r="E1136" s="247"/>
      <c r="F1136" s="247"/>
      <c r="G1136" s="247"/>
      <c r="H1136" s="247"/>
      <c r="I1136" s="464"/>
      <c r="J1136" s="464"/>
      <c r="K1136" s="464"/>
      <c r="L1136" s="246" t="s">
        <v>3671</v>
      </c>
      <c r="M1136" s="246" t="s">
        <v>3672</v>
      </c>
      <c r="P1136" s="464"/>
      <c r="W1136" s="247"/>
      <c r="Y1136" s="464"/>
      <c r="Z1136" s="246" t="s">
        <v>3673</v>
      </c>
      <c r="AG1136" s="464"/>
      <c r="AO1136" s="464"/>
      <c r="AV1136" s="464"/>
      <c r="BC1136" s="464"/>
      <c r="BK1136" s="434"/>
      <c r="BW1136" s="249" t="s">
        <v>1356</v>
      </c>
      <c r="BX1136" s="249" t="s">
        <v>1357</v>
      </c>
      <c r="CD1136" s="434"/>
      <c r="CE1136" s="434"/>
      <c r="CH1136" s="247"/>
    </row>
    <row r="1137" spans="1:86">
      <c r="D1137" s="247"/>
      <c r="E1137" s="247"/>
      <c r="F1137" s="247"/>
      <c r="G1137" s="247"/>
      <c r="H1137" s="247"/>
      <c r="I1137" s="464"/>
      <c r="J1137" s="464"/>
      <c r="K1137" s="464"/>
      <c r="L1137" s="246" t="s">
        <v>3674</v>
      </c>
      <c r="M1137" s="246" t="s">
        <v>3675</v>
      </c>
      <c r="P1137" s="464"/>
      <c r="W1137" s="247"/>
      <c r="Y1137" s="464"/>
      <c r="AG1137" s="464"/>
      <c r="AO1137" s="464"/>
      <c r="AV1137" s="464"/>
      <c r="BC1137" s="464"/>
      <c r="BK1137" s="434"/>
      <c r="BW1137" s="249" t="s">
        <v>1320</v>
      </c>
      <c r="BX1137" s="249" t="s">
        <v>1324</v>
      </c>
      <c r="CD1137" s="434"/>
      <c r="CE1137" s="434"/>
      <c r="CH1137" s="247"/>
    </row>
    <row r="1138" spans="1:86">
      <c r="D1138" s="247"/>
      <c r="E1138" s="247"/>
      <c r="F1138" s="247"/>
      <c r="G1138" s="247"/>
      <c r="H1138" s="247"/>
      <c r="I1138" s="464"/>
      <c r="J1138" s="464"/>
      <c r="K1138" s="464"/>
      <c r="L1138" s="246" t="s">
        <v>3676</v>
      </c>
      <c r="M1138" s="246" t="s">
        <v>3677</v>
      </c>
      <c r="P1138" s="464"/>
      <c r="W1138" s="247"/>
      <c r="Y1138" s="464"/>
      <c r="Z1138" s="246" t="s">
        <v>3678</v>
      </c>
      <c r="AG1138" s="464"/>
      <c r="AO1138" s="464"/>
      <c r="AV1138" s="464"/>
      <c r="BC1138" s="464"/>
      <c r="BK1138" s="434"/>
      <c r="BW1138" s="249" t="s">
        <v>1310</v>
      </c>
      <c r="CD1138" s="434"/>
      <c r="CE1138" s="434"/>
      <c r="CH1138" s="247"/>
    </row>
    <row r="1139" spans="1:86">
      <c r="L1139" s="223" t="s">
        <v>3679</v>
      </c>
      <c r="M1139" s="246" t="s">
        <v>3680</v>
      </c>
      <c r="BW1139" s="249" t="s">
        <v>1320</v>
      </c>
      <c r="BX1139" s="249" t="s">
        <v>1470</v>
      </c>
    </row>
    <row r="1140" spans="1:86">
      <c r="D1140" s="247"/>
      <c r="E1140" s="247"/>
      <c r="F1140" s="247"/>
      <c r="G1140" s="247"/>
      <c r="H1140" s="247"/>
      <c r="I1140" s="464"/>
      <c r="J1140" s="464"/>
      <c r="K1140" s="464"/>
      <c r="L1140" s="246" t="s">
        <v>3682</v>
      </c>
      <c r="M1140" s="246" t="s">
        <v>3683</v>
      </c>
      <c r="P1140" s="464"/>
      <c r="W1140" s="247"/>
      <c r="Y1140" s="464"/>
      <c r="Z1140" s="246" t="s">
        <v>3684</v>
      </c>
      <c r="AG1140" s="464"/>
      <c r="AO1140" s="464"/>
      <c r="AV1140" s="464"/>
      <c r="BC1140" s="464"/>
      <c r="BK1140" s="251"/>
      <c r="BW1140" s="249" t="s">
        <v>1306</v>
      </c>
      <c r="BX1140" s="249" t="s">
        <v>3681</v>
      </c>
      <c r="CD1140" s="251"/>
      <c r="CE1140" s="251"/>
      <c r="CG1140" s="253"/>
      <c r="CH1140" s="251">
        <v>40148</v>
      </c>
    </row>
    <row r="1141" spans="1:86">
      <c r="D1141" s="247"/>
      <c r="E1141" s="247"/>
      <c r="F1141" s="247"/>
      <c r="G1141" s="247"/>
      <c r="H1141" s="247"/>
      <c r="I1141" s="464"/>
      <c r="J1141" s="464"/>
      <c r="K1141" s="464"/>
      <c r="L1141" s="246" t="s">
        <v>3685</v>
      </c>
      <c r="M1141" s="246" t="s">
        <v>3686</v>
      </c>
      <c r="P1141" s="464"/>
      <c r="W1141" s="247"/>
      <c r="Y1141" s="464"/>
      <c r="Z1141" s="246" t="s">
        <v>3687</v>
      </c>
      <c r="AG1141" s="464"/>
      <c r="AO1141" s="464"/>
      <c r="AV1141" s="464"/>
      <c r="BC1141" s="464"/>
      <c r="BK1141" s="434"/>
      <c r="BW1141" s="249" t="s">
        <v>1310</v>
      </c>
      <c r="CD1141" s="434"/>
      <c r="CE1141" s="434"/>
      <c r="CH1141" s="247"/>
    </row>
    <row r="1142" spans="1:86">
      <c r="L1142" s="223" t="s">
        <v>3688</v>
      </c>
      <c r="M1142" s="246" t="s">
        <v>3689</v>
      </c>
      <c r="BK1142" s="253"/>
      <c r="BW1142" s="249" t="s">
        <v>1306</v>
      </c>
      <c r="BX1142" s="249" t="s">
        <v>1307</v>
      </c>
      <c r="CD1142" s="253"/>
      <c r="CE1142" s="253"/>
      <c r="CH1142" s="253">
        <v>40149</v>
      </c>
    </row>
    <row r="1143" spans="1:86">
      <c r="L1143" s="223" t="s">
        <v>3690</v>
      </c>
      <c r="M1143" s="246" t="s">
        <v>3691</v>
      </c>
      <c r="BK1143" s="253"/>
      <c r="BW1143" s="249" t="s">
        <v>1306</v>
      </c>
      <c r="BX1143" s="249" t="s">
        <v>1307</v>
      </c>
      <c r="CD1143" s="253"/>
      <c r="CE1143" s="253"/>
      <c r="CH1143" s="253">
        <v>40149</v>
      </c>
    </row>
    <row r="1144" spans="1:86">
      <c r="L1144" s="246" t="s">
        <v>3692</v>
      </c>
      <c r="M1144" s="246" t="s">
        <v>3693</v>
      </c>
      <c r="BW1144" s="249" t="s">
        <v>1310</v>
      </c>
      <c r="BX1144" s="249" t="s">
        <v>1558</v>
      </c>
    </row>
    <row r="1145" spans="1:86">
      <c r="D1145" s="247"/>
      <c r="E1145" s="247"/>
      <c r="F1145" s="247"/>
      <c r="G1145" s="247"/>
      <c r="H1145" s="247"/>
      <c r="I1145" s="464"/>
      <c r="J1145" s="464"/>
      <c r="K1145" s="464"/>
      <c r="M1145" s="246" t="s">
        <v>3694</v>
      </c>
      <c r="P1145" s="464"/>
      <c r="W1145" s="247"/>
      <c r="Y1145" s="464"/>
      <c r="AG1145" s="464"/>
      <c r="AO1145" s="464"/>
      <c r="AV1145" s="464"/>
      <c r="BC1145" s="464"/>
      <c r="BK1145" s="434"/>
      <c r="BW1145" s="249" t="s">
        <v>1310</v>
      </c>
      <c r="CD1145" s="434"/>
      <c r="CE1145" s="434"/>
      <c r="CH1145" s="247"/>
    </row>
    <row r="1146" spans="1:86">
      <c r="A1146" s="246" t="s">
        <v>3696</v>
      </c>
      <c r="L1146" s="223"/>
      <c r="M1146" s="246" t="s">
        <v>3695</v>
      </c>
      <c r="Z1146" s="246" t="s">
        <v>3697</v>
      </c>
      <c r="BK1146" s="253"/>
      <c r="BW1146" s="249" t="s">
        <v>1310</v>
      </c>
      <c r="CD1146" s="253"/>
      <c r="CE1146" s="253"/>
      <c r="CH1146" s="253">
        <v>39960</v>
      </c>
    </row>
    <row r="1147" spans="1:86">
      <c r="D1147" s="247"/>
      <c r="E1147" s="247"/>
      <c r="F1147" s="247"/>
      <c r="G1147" s="247"/>
      <c r="H1147" s="247"/>
      <c r="I1147" s="464"/>
      <c r="J1147" s="464"/>
      <c r="K1147" s="464"/>
      <c r="L1147" s="246" t="s">
        <v>3698</v>
      </c>
      <c r="M1147" s="246" t="s">
        <v>3699</v>
      </c>
      <c r="P1147" s="464"/>
      <c r="W1147" s="247"/>
      <c r="Y1147" s="464"/>
      <c r="Z1147" s="246" t="s">
        <v>3700</v>
      </c>
      <c r="AG1147" s="464"/>
      <c r="AO1147" s="464"/>
      <c r="AV1147" s="464"/>
      <c r="BC1147" s="464"/>
      <c r="BK1147" s="434"/>
      <c r="BW1147" s="249" t="s">
        <v>1356</v>
      </c>
      <c r="BX1147" s="249" t="s">
        <v>1357</v>
      </c>
      <c r="CD1147" s="434"/>
      <c r="CE1147" s="434"/>
      <c r="CH1147" s="247"/>
    </row>
    <row r="1148" spans="1:86">
      <c r="L1148" s="223"/>
      <c r="M1148" s="246" t="s">
        <v>3701</v>
      </c>
      <c r="Z1148" s="246" t="s">
        <v>3702</v>
      </c>
      <c r="BK1148" s="253"/>
      <c r="BW1148" s="249" t="s">
        <v>1320</v>
      </c>
      <c r="BX1148" s="249" t="s">
        <v>1340</v>
      </c>
      <c r="CD1148" s="253"/>
      <c r="CE1148" s="253"/>
      <c r="CH1148" s="253">
        <v>40155</v>
      </c>
    </row>
    <row r="1149" spans="1:86">
      <c r="L1149" s="223"/>
      <c r="M1149" s="246" t="s">
        <v>3703</v>
      </c>
      <c r="Z1149" s="246" t="s">
        <v>3704</v>
      </c>
      <c r="BK1149" s="253"/>
      <c r="BW1149" s="249" t="s">
        <v>1515</v>
      </c>
      <c r="BX1149" s="249" t="s">
        <v>1546</v>
      </c>
      <c r="CD1149" s="253"/>
      <c r="CE1149" s="253"/>
      <c r="CH1149" s="253">
        <v>40148</v>
      </c>
    </row>
    <row r="1150" spans="1:86">
      <c r="L1150" s="246" t="s">
        <v>3705</v>
      </c>
      <c r="M1150" s="246" t="s">
        <v>3706</v>
      </c>
      <c r="BW1150" s="249" t="s">
        <v>1306</v>
      </c>
      <c r="BX1150" s="249" t="s">
        <v>1307</v>
      </c>
    </row>
    <row r="1151" spans="1:86">
      <c r="A1151" s="246" t="s">
        <v>3708</v>
      </c>
      <c r="D1151" s="247"/>
      <c r="E1151" s="247"/>
      <c r="F1151" s="247"/>
      <c r="G1151" s="247"/>
      <c r="H1151" s="247"/>
      <c r="I1151" s="464"/>
      <c r="J1151" s="464"/>
      <c r="K1151" s="464"/>
      <c r="M1151" s="246" t="s">
        <v>3707</v>
      </c>
      <c r="P1151" s="464"/>
      <c r="W1151" s="247"/>
      <c r="Y1151" s="464"/>
      <c r="Z1151" s="246" t="s">
        <v>3709</v>
      </c>
      <c r="AG1151" s="464"/>
      <c r="AO1151" s="464"/>
      <c r="AV1151" s="464"/>
      <c r="BC1151" s="464"/>
      <c r="BK1151" s="434"/>
      <c r="BW1151" s="249" t="s">
        <v>1310</v>
      </c>
      <c r="CD1151" s="434"/>
      <c r="CE1151" s="434"/>
      <c r="CH1151" s="247"/>
    </row>
    <row r="1152" spans="1:86">
      <c r="D1152" s="247"/>
      <c r="E1152" s="247"/>
      <c r="F1152" s="247"/>
      <c r="G1152" s="247"/>
      <c r="H1152" s="247"/>
      <c r="I1152" s="464"/>
      <c r="J1152" s="464"/>
      <c r="K1152" s="464"/>
      <c r="L1152" s="246" t="s">
        <v>3710</v>
      </c>
      <c r="M1152" s="246" t="s">
        <v>3711</v>
      </c>
      <c r="P1152" s="464"/>
      <c r="W1152" s="247"/>
      <c r="Y1152" s="464"/>
      <c r="AG1152" s="464"/>
      <c r="AO1152" s="464"/>
      <c r="AV1152" s="464"/>
      <c r="BC1152" s="464"/>
      <c r="BK1152" s="251"/>
      <c r="BW1152" s="249" t="s">
        <v>1356</v>
      </c>
      <c r="BX1152" s="249" t="s">
        <v>1302</v>
      </c>
      <c r="CD1152" s="251"/>
      <c r="CE1152" s="251"/>
      <c r="CH1152" s="251">
        <v>40148</v>
      </c>
    </row>
    <row r="1153" spans="4:86">
      <c r="D1153" s="247"/>
      <c r="E1153" s="247"/>
      <c r="F1153" s="247"/>
      <c r="G1153" s="247"/>
      <c r="H1153" s="247"/>
      <c r="I1153" s="464"/>
      <c r="J1153" s="464"/>
      <c r="K1153" s="464"/>
      <c r="L1153" s="246" t="s">
        <v>3712</v>
      </c>
      <c r="M1153" s="246" t="s">
        <v>3713</v>
      </c>
      <c r="P1153" s="464"/>
      <c r="W1153" s="247"/>
      <c r="Y1153" s="464"/>
      <c r="AG1153" s="464"/>
      <c r="AO1153" s="464"/>
      <c r="AV1153" s="464"/>
      <c r="BC1153" s="464"/>
      <c r="BK1153" s="251"/>
      <c r="BW1153" s="249" t="s">
        <v>1515</v>
      </c>
      <c r="BX1153" s="249" t="s">
        <v>1536</v>
      </c>
      <c r="CD1153" s="251"/>
      <c r="CE1153" s="251"/>
      <c r="CH1153" s="251">
        <v>40148</v>
      </c>
    </row>
    <row r="1154" spans="4:86">
      <c r="L1154" s="223" t="s">
        <v>3714</v>
      </c>
      <c r="M1154" s="246" t="s">
        <v>3715</v>
      </c>
      <c r="BK1154" s="253"/>
      <c r="BW1154" s="249" t="s">
        <v>1310</v>
      </c>
      <c r="CD1154" s="253"/>
      <c r="CE1154" s="253"/>
      <c r="CH1154" s="253">
        <v>40197</v>
      </c>
    </row>
    <row r="1155" spans="4:86">
      <c r="D1155" s="247"/>
      <c r="E1155" s="247"/>
      <c r="F1155" s="247"/>
      <c r="G1155" s="247"/>
      <c r="H1155" s="247"/>
      <c r="I1155" s="464"/>
      <c r="J1155" s="464"/>
      <c r="K1155" s="464"/>
      <c r="L1155" s="246" t="s">
        <v>3716</v>
      </c>
      <c r="M1155" s="246" t="s">
        <v>3717</v>
      </c>
      <c r="P1155" s="464"/>
      <c r="W1155" s="247"/>
      <c r="Y1155" s="464"/>
      <c r="Z1155" s="246" t="s">
        <v>3718</v>
      </c>
      <c r="AG1155" s="464"/>
      <c r="AO1155" s="464"/>
      <c r="AV1155" s="464"/>
      <c r="BC1155" s="464"/>
      <c r="BK1155" s="434"/>
      <c r="BW1155" s="249" t="s">
        <v>1310</v>
      </c>
      <c r="CD1155" s="434"/>
      <c r="CE1155" s="434"/>
      <c r="CH1155" s="247"/>
    </row>
    <row r="1156" spans="4:86">
      <c r="L1156" s="223" t="s">
        <v>3719</v>
      </c>
      <c r="M1156" s="246" t="s">
        <v>3720</v>
      </c>
      <c r="BK1156" s="253"/>
      <c r="BW1156" s="249" t="s">
        <v>1306</v>
      </c>
      <c r="BX1156" s="249" t="s">
        <v>1307</v>
      </c>
      <c r="CD1156" s="253"/>
      <c r="CE1156" s="253"/>
      <c r="CH1156" s="253">
        <v>40149</v>
      </c>
    </row>
    <row r="1157" spans="4:86">
      <c r="L1157" s="223"/>
      <c r="M1157" s="246" t="s">
        <v>3721</v>
      </c>
      <c r="Z1157" s="246" t="s">
        <v>3722</v>
      </c>
      <c r="BK1157" s="253"/>
      <c r="BW1157" s="249" t="s">
        <v>1310</v>
      </c>
      <c r="CD1157" s="253"/>
      <c r="CE1157" s="253"/>
      <c r="CH1157" s="253">
        <v>39986</v>
      </c>
    </row>
    <row r="1158" spans="4:86">
      <c r="L1158" s="223" t="s">
        <v>3723</v>
      </c>
      <c r="M1158" s="246" t="s">
        <v>3724</v>
      </c>
      <c r="BW1158" s="249" t="s">
        <v>1310</v>
      </c>
      <c r="BX1158" s="249" t="s">
        <v>1558</v>
      </c>
    </row>
    <row r="1159" spans="4:86">
      <c r="M1159" s="223" t="s">
        <v>3725</v>
      </c>
      <c r="N1159" s="223"/>
      <c r="BW1159" s="249" t="s">
        <v>1487</v>
      </c>
      <c r="BX1159" s="249" t="s">
        <v>1488</v>
      </c>
    </row>
    <row r="1160" spans="4:86">
      <c r="L1160" s="223"/>
      <c r="M1160" s="246" t="s">
        <v>3726</v>
      </c>
      <c r="BK1160" s="253"/>
      <c r="BW1160" s="249" t="s">
        <v>1302</v>
      </c>
      <c r="BX1160" s="249" t="s">
        <v>1390</v>
      </c>
      <c r="CD1160" s="253"/>
      <c r="CE1160" s="253"/>
      <c r="CH1160" s="253">
        <v>40156</v>
      </c>
    </row>
    <row r="1161" spans="4:86">
      <c r="L1161" s="223" t="s">
        <v>3727</v>
      </c>
      <c r="M1161" s="246" t="s">
        <v>3728</v>
      </c>
      <c r="BW1161" s="249" t="s">
        <v>1310</v>
      </c>
      <c r="BX1161" s="249" t="s">
        <v>1558</v>
      </c>
    </row>
    <row r="1162" spans="4:86">
      <c r="L1162" s="223" t="s">
        <v>3729</v>
      </c>
      <c r="M1162" s="246" t="s">
        <v>3730</v>
      </c>
      <c r="BW1162" s="249" t="s">
        <v>1310</v>
      </c>
      <c r="BX1162" s="249" t="s">
        <v>1558</v>
      </c>
    </row>
    <row r="1163" spans="4:86">
      <c r="D1163" s="247"/>
      <c r="E1163" s="247"/>
      <c r="F1163" s="247"/>
      <c r="G1163" s="247"/>
      <c r="H1163" s="247"/>
      <c r="I1163" s="464"/>
      <c r="J1163" s="464"/>
      <c r="K1163" s="464"/>
      <c r="L1163" s="246" t="s">
        <v>3731</v>
      </c>
      <c r="M1163" s="246" t="s">
        <v>3732</v>
      </c>
      <c r="P1163" s="464"/>
      <c r="W1163" s="247"/>
      <c r="Y1163" s="464"/>
      <c r="AG1163" s="464"/>
      <c r="AO1163" s="464"/>
      <c r="AV1163" s="464"/>
      <c r="BC1163" s="464"/>
      <c r="BK1163" s="434"/>
      <c r="BW1163" s="249" t="s">
        <v>1310</v>
      </c>
      <c r="CD1163" s="434"/>
      <c r="CE1163" s="434"/>
      <c r="CH1163" s="247"/>
    </row>
    <row r="1164" spans="4:86">
      <c r="D1164" s="247"/>
      <c r="E1164" s="247"/>
      <c r="F1164" s="247"/>
      <c r="G1164" s="247"/>
      <c r="H1164" s="247"/>
      <c r="I1164" s="464"/>
      <c r="J1164" s="464"/>
      <c r="K1164" s="464"/>
      <c r="L1164" s="246" t="s">
        <v>3733</v>
      </c>
      <c r="M1164" s="246" t="s">
        <v>3734</v>
      </c>
      <c r="P1164" s="464"/>
      <c r="W1164" s="247"/>
      <c r="Y1164" s="464"/>
      <c r="AG1164" s="464"/>
      <c r="AO1164" s="464"/>
      <c r="AV1164" s="464"/>
      <c r="BC1164" s="464"/>
      <c r="BK1164" s="434"/>
      <c r="BW1164" s="249" t="s">
        <v>1310</v>
      </c>
      <c r="CD1164" s="434"/>
      <c r="CE1164" s="434"/>
      <c r="CH1164" s="247"/>
    </row>
    <row r="1165" spans="4:86">
      <c r="D1165" s="247"/>
      <c r="E1165" s="247"/>
      <c r="F1165" s="247"/>
      <c r="G1165" s="247"/>
      <c r="H1165" s="247"/>
      <c r="I1165" s="464"/>
      <c r="J1165" s="464"/>
      <c r="K1165" s="464"/>
      <c r="L1165" s="246" t="s">
        <v>3735</v>
      </c>
      <c r="M1165" s="246" t="s">
        <v>3736</v>
      </c>
      <c r="P1165" s="464"/>
      <c r="W1165" s="247"/>
      <c r="Y1165" s="464"/>
      <c r="Z1165" s="246" t="s">
        <v>3737</v>
      </c>
      <c r="AG1165" s="464"/>
      <c r="AO1165" s="464"/>
      <c r="AV1165" s="464"/>
      <c r="BC1165" s="464"/>
      <c r="BK1165" s="434"/>
      <c r="BW1165" s="249" t="s">
        <v>1356</v>
      </c>
      <c r="BX1165" s="249" t="s">
        <v>1357</v>
      </c>
      <c r="CD1165" s="434"/>
      <c r="CE1165" s="434"/>
      <c r="CH1165" s="247"/>
    </row>
    <row r="1166" spans="4:86">
      <c r="L1166" s="223" t="s">
        <v>3738</v>
      </c>
      <c r="M1166" s="246" t="s">
        <v>3739</v>
      </c>
      <c r="BK1166" s="253"/>
      <c r="BW1166" s="249" t="s">
        <v>1310</v>
      </c>
      <c r="CD1166" s="253"/>
      <c r="CE1166" s="253"/>
      <c r="CH1166" s="253">
        <v>40197</v>
      </c>
    </row>
    <row r="1167" spans="4:86">
      <c r="L1167" s="223" t="s">
        <v>3740</v>
      </c>
      <c r="M1167" s="246" t="s">
        <v>3741</v>
      </c>
      <c r="BK1167" s="253"/>
      <c r="BW1167" s="249" t="s">
        <v>1302</v>
      </c>
      <c r="BX1167" s="249" t="s">
        <v>1303</v>
      </c>
      <c r="CD1167" s="253"/>
      <c r="CE1167" s="253"/>
      <c r="CH1167" s="253">
        <v>40156</v>
      </c>
    </row>
    <row r="1168" spans="4:86">
      <c r="D1168" s="247"/>
      <c r="E1168" s="247"/>
      <c r="F1168" s="247"/>
      <c r="G1168" s="247"/>
      <c r="H1168" s="247"/>
      <c r="I1168" s="464"/>
      <c r="J1168" s="464"/>
      <c r="K1168" s="464"/>
      <c r="M1168" s="246" t="s">
        <v>3742</v>
      </c>
      <c r="P1168" s="464"/>
      <c r="W1168" s="247"/>
      <c r="Y1168" s="464"/>
      <c r="Z1168" s="246" t="s">
        <v>3743</v>
      </c>
      <c r="AG1168" s="464"/>
      <c r="AO1168" s="464"/>
      <c r="AV1168" s="464"/>
      <c r="BC1168" s="464"/>
      <c r="BK1168" s="434"/>
      <c r="BW1168" s="249" t="s">
        <v>1310</v>
      </c>
      <c r="CD1168" s="434"/>
      <c r="CE1168" s="434"/>
      <c r="CH1168" s="247"/>
    </row>
    <row r="1169" spans="4:86" ht="28.5">
      <c r="D1169" s="247"/>
      <c r="E1169" s="247"/>
      <c r="F1169" s="247"/>
      <c r="G1169" s="247"/>
      <c r="H1169" s="247"/>
      <c r="I1169" s="464"/>
      <c r="J1169" s="464"/>
      <c r="K1169" s="464"/>
      <c r="M1169" s="246" t="s">
        <v>3744</v>
      </c>
      <c r="P1169" s="464"/>
      <c r="W1169" s="247"/>
      <c r="Y1169" s="464"/>
      <c r="Z1169" s="246" t="s">
        <v>3745</v>
      </c>
      <c r="AG1169" s="464"/>
      <c r="AO1169" s="464"/>
      <c r="AV1169" s="464"/>
      <c r="BC1169" s="464"/>
      <c r="BK1169" s="434"/>
      <c r="BW1169" s="249" t="s">
        <v>1310</v>
      </c>
      <c r="CD1169" s="434"/>
      <c r="CE1169" s="434"/>
      <c r="CH1169" s="247"/>
    </row>
    <row r="1170" spans="4:86">
      <c r="L1170" s="223"/>
      <c r="M1170" s="246" t="s">
        <v>3746</v>
      </c>
      <c r="Z1170" s="246" t="s">
        <v>3747</v>
      </c>
      <c r="BK1170" s="253"/>
      <c r="BW1170" s="249" t="s">
        <v>1302</v>
      </c>
      <c r="BX1170" s="249" t="s">
        <v>1347</v>
      </c>
      <c r="CD1170" s="253"/>
      <c r="CE1170" s="253"/>
      <c r="CH1170" s="253">
        <v>40156</v>
      </c>
    </row>
    <row r="1171" spans="4:86">
      <c r="L1171" s="223"/>
      <c r="M1171" s="246" t="s">
        <v>3748</v>
      </c>
      <c r="BK1171" s="253"/>
      <c r="BW1171" s="249" t="s">
        <v>1302</v>
      </c>
      <c r="BX1171" s="249" t="s">
        <v>1390</v>
      </c>
      <c r="CD1171" s="253"/>
      <c r="CE1171" s="253"/>
      <c r="CH1171" s="253">
        <v>40156</v>
      </c>
    </row>
    <row r="1172" spans="4:86">
      <c r="L1172" s="223" t="s">
        <v>3749</v>
      </c>
      <c r="M1172" s="246" t="s">
        <v>3750</v>
      </c>
      <c r="BK1172" s="253"/>
      <c r="BW1172" s="249" t="s">
        <v>1306</v>
      </c>
      <c r="BX1172" s="249" t="s">
        <v>1307</v>
      </c>
      <c r="CD1172" s="253"/>
      <c r="CE1172" s="253"/>
      <c r="CH1172" s="253">
        <v>40149</v>
      </c>
    </row>
    <row r="1173" spans="4:86">
      <c r="L1173" s="223" t="s">
        <v>3751</v>
      </c>
      <c r="M1173" s="246" t="s">
        <v>3752</v>
      </c>
      <c r="AB1173" s="248" t="s">
        <v>3753</v>
      </c>
      <c r="BK1173" s="253"/>
      <c r="BW1173" s="249" t="s">
        <v>1356</v>
      </c>
      <c r="BX1173" s="249" t="s">
        <v>1521</v>
      </c>
      <c r="CD1173" s="253"/>
      <c r="CE1173" s="253"/>
      <c r="CH1173" s="253">
        <v>40148</v>
      </c>
    </row>
    <row r="1174" spans="4:86">
      <c r="L1174" s="223" t="s">
        <v>3754</v>
      </c>
      <c r="M1174" s="246" t="s">
        <v>3755</v>
      </c>
      <c r="BK1174" s="253"/>
      <c r="BW1174" s="249" t="s">
        <v>1310</v>
      </c>
      <c r="CD1174" s="253"/>
      <c r="CE1174" s="253"/>
      <c r="CH1174" s="253">
        <v>39961</v>
      </c>
    </row>
    <row r="1175" spans="4:86">
      <c r="L1175" s="223"/>
      <c r="M1175" s="246" t="s">
        <v>3756</v>
      </c>
      <c r="Z1175" s="246" t="s">
        <v>3757</v>
      </c>
      <c r="BK1175" s="253"/>
      <c r="BW1175" s="249" t="s">
        <v>1320</v>
      </c>
      <c r="BX1175" s="249" t="s">
        <v>1324</v>
      </c>
      <c r="CD1175" s="253"/>
      <c r="CE1175" s="253"/>
      <c r="CH1175" s="253">
        <v>40157</v>
      </c>
    </row>
    <row r="1176" spans="4:86">
      <c r="L1176" s="223"/>
      <c r="M1176" s="246" t="s">
        <v>3758</v>
      </c>
      <c r="Z1176" s="246" t="s">
        <v>3759</v>
      </c>
      <c r="BK1176" s="253"/>
      <c r="BW1176" s="249" t="s">
        <v>1320</v>
      </c>
      <c r="BX1176" s="249" t="s">
        <v>1324</v>
      </c>
      <c r="CD1176" s="253"/>
      <c r="CE1176" s="253"/>
      <c r="CH1176" s="253">
        <v>40157</v>
      </c>
    </row>
    <row r="1177" spans="4:86">
      <c r="M1177" s="223" t="s">
        <v>3760</v>
      </c>
      <c r="N1177" s="223"/>
      <c r="Z1177" s="246" t="s">
        <v>3761</v>
      </c>
      <c r="BK1177" s="253"/>
      <c r="BW1177" s="249" t="s">
        <v>1456</v>
      </c>
      <c r="BX1177" s="249" t="s">
        <v>1504</v>
      </c>
      <c r="CD1177" s="253"/>
      <c r="CE1177" s="253"/>
      <c r="CH1177" s="253">
        <v>39982</v>
      </c>
    </row>
    <row r="1178" spans="4:86">
      <c r="M1178" s="223" t="s">
        <v>3762</v>
      </c>
      <c r="N1178" s="223"/>
      <c r="Z1178" s="246" t="s">
        <v>3763</v>
      </c>
      <c r="BW1178" s="249" t="s">
        <v>1456</v>
      </c>
      <c r="BX1178" s="249" t="s">
        <v>1504</v>
      </c>
    </row>
    <row r="1179" spans="4:86">
      <c r="D1179" s="247"/>
      <c r="E1179" s="247"/>
      <c r="F1179" s="247"/>
      <c r="G1179" s="247"/>
      <c r="H1179" s="247"/>
      <c r="I1179" s="464"/>
      <c r="J1179" s="464"/>
      <c r="K1179" s="464"/>
      <c r="M1179" s="246" t="s">
        <v>3764</v>
      </c>
      <c r="P1179" s="464"/>
      <c r="W1179" s="247"/>
      <c r="Y1179" s="464"/>
      <c r="Z1179" s="246" t="s">
        <v>3765</v>
      </c>
      <c r="AG1179" s="464"/>
      <c r="AO1179" s="464"/>
      <c r="AV1179" s="464"/>
      <c r="BC1179" s="464"/>
      <c r="BK1179" s="434"/>
      <c r="BW1179" s="249" t="s">
        <v>1356</v>
      </c>
      <c r="BX1179" s="249" t="s">
        <v>1357</v>
      </c>
      <c r="CD1179" s="434"/>
      <c r="CE1179" s="434"/>
      <c r="CH1179" s="247"/>
    </row>
    <row r="1180" spans="4:86">
      <c r="L1180" s="223"/>
      <c r="M1180" s="246" t="s">
        <v>3766</v>
      </c>
      <c r="Z1180" s="246" t="s">
        <v>3767</v>
      </c>
      <c r="BK1180" s="253"/>
      <c r="BW1180" s="249" t="s">
        <v>1320</v>
      </c>
      <c r="BX1180" s="249" t="s">
        <v>1324</v>
      </c>
      <c r="CD1180" s="253"/>
      <c r="CE1180" s="253"/>
      <c r="CH1180" s="253">
        <v>40157</v>
      </c>
    </row>
    <row r="1181" spans="4:86">
      <c r="L1181" s="223" t="s">
        <v>3768</v>
      </c>
      <c r="M1181" s="246" t="s">
        <v>3769</v>
      </c>
      <c r="BK1181" s="253"/>
      <c r="BW1181" s="249" t="s">
        <v>1562</v>
      </c>
      <c r="BX1181" s="249" t="s">
        <v>1563</v>
      </c>
      <c r="CD1181" s="253"/>
      <c r="CE1181" s="253"/>
      <c r="CH1181" s="253">
        <v>39978</v>
      </c>
    </row>
    <row r="1182" spans="4:86">
      <c r="L1182" s="223" t="s">
        <v>3770</v>
      </c>
      <c r="M1182" s="246" t="s">
        <v>3771</v>
      </c>
      <c r="BK1182" s="253"/>
      <c r="BW1182" s="249" t="s">
        <v>1310</v>
      </c>
      <c r="CD1182" s="253"/>
      <c r="CE1182" s="253"/>
      <c r="CH1182" s="253">
        <v>40157</v>
      </c>
    </row>
    <row r="1183" spans="4:86" ht="28.5">
      <c r="D1183" s="247"/>
      <c r="E1183" s="247"/>
      <c r="F1183" s="247"/>
      <c r="G1183" s="247"/>
      <c r="H1183" s="247"/>
      <c r="I1183" s="464"/>
      <c r="J1183" s="464"/>
      <c r="K1183" s="464"/>
      <c r="M1183" s="246" t="s">
        <v>3772</v>
      </c>
      <c r="P1183" s="464"/>
      <c r="W1183" s="247"/>
      <c r="Y1183" s="464"/>
      <c r="Z1183" s="246" t="s">
        <v>3773</v>
      </c>
      <c r="AG1183" s="464"/>
      <c r="AO1183" s="464"/>
      <c r="AV1183" s="464"/>
      <c r="BC1183" s="464"/>
      <c r="BK1183" s="434"/>
      <c r="BW1183" s="249" t="s">
        <v>1356</v>
      </c>
      <c r="BX1183" s="249" t="s">
        <v>1357</v>
      </c>
      <c r="CD1183" s="434"/>
      <c r="CE1183" s="434"/>
      <c r="CH1183" s="247"/>
    </row>
    <row r="1184" spans="4:86">
      <c r="L1184" s="223" t="s">
        <v>3774</v>
      </c>
      <c r="M1184" s="246" t="s">
        <v>3775</v>
      </c>
      <c r="BK1184" s="253"/>
      <c r="BW1184" s="249" t="s">
        <v>1310</v>
      </c>
      <c r="CD1184" s="253"/>
      <c r="CE1184" s="253"/>
      <c r="CH1184" s="253">
        <v>40157</v>
      </c>
    </row>
    <row r="1185" spans="4:86">
      <c r="D1185" s="247"/>
      <c r="E1185" s="247"/>
      <c r="F1185" s="247"/>
      <c r="G1185" s="247"/>
      <c r="H1185" s="247"/>
      <c r="I1185" s="464"/>
      <c r="J1185" s="464"/>
      <c r="K1185" s="464"/>
      <c r="L1185" s="246" t="s">
        <v>3776</v>
      </c>
      <c r="M1185" s="246" t="s">
        <v>3777</v>
      </c>
      <c r="P1185" s="464"/>
      <c r="W1185" s="247"/>
      <c r="Y1185" s="464"/>
      <c r="AG1185" s="464"/>
      <c r="AO1185" s="464"/>
      <c r="AV1185" s="464"/>
      <c r="BC1185" s="464"/>
      <c r="BK1185" s="434"/>
      <c r="BW1185" s="249" t="s">
        <v>1320</v>
      </c>
      <c r="BX1185" s="249" t="s">
        <v>1324</v>
      </c>
      <c r="CD1185" s="434"/>
      <c r="CE1185" s="434"/>
      <c r="CH1185" s="247"/>
    </row>
    <row r="1186" spans="4:86">
      <c r="D1186" s="247"/>
      <c r="E1186" s="247"/>
      <c r="F1186" s="247"/>
      <c r="G1186" s="247"/>
      <c r="H1186" s="247"/>
      <c r="I1186" s="464"/>
      <c r="J1186" s="464"/>
      <c r="K1186" s="464"/>
      <c r="L1186" s="246" t="s">
        <v>3778</v>
      </c>
      <c r="M1186" s="246" t="s">
        <v>3779</v>
      </c>
      <c r="P1186" s="464"/>
      <c r="W1186" s="247"/>
      <c r="Y1186" s="464"/>
      <c r="Z1186" s="246" t="s">
        <v>3780</v>
      </c>
      <c r="AG1186" s="464"/>
      <c r="AO1186" s="464"/>
      <c r="AV1186" s="464"/>
      <c r="BC1186" s="464"/>
      <c r="BK1186" s="434"/>
      <c r="BW1186" s="249" t="s">
        <v>1356</v>
      </c>
      <c r="BX1186" s="249" t="s">
        <v>1357</v>
      </c>
      <c r="CD1186" s="434"/>
      <c r="CE1186" s="434"/>
      <c r="CH1186" s="247"/>
    </row>
    <row r="1187" spans="4:86">
      <c r="L1187" s="223"/>
      <c r="M1187" s="246" t="s">
        <v>3781</v>
      </c>
      <c r="BK1187" s="253"/>
      <c r="BW1187" s="249" t="s">
        <v>1310</v>
      </c>
      <c r="CD1187" s="253"/>
      <c r="CE1187" s="253"/>
      <c r="CH1187" s="253">
        <v>39974</v>
      </c>
    </row>
    <row r="1188" spans="4:86">
      <c r="L1188" s="223" t="s">
        <v>3782</v>
      </c>
      <c r="M1188" s="246" t="s">
        <v>3783</v>
      </c>
      <c r="Z1188" s="246" t="s">
        <v>3784</v>
      </c>
      <c r="BK1188" s="253"/>
      <c r="BW1188" s="249" t="s">
        <v>1302</v>
      </c>
      <c r="BX1188" s="249" t="s">
        <v>1374</v>
      </c>
      <c r="CD1188" s="253"/>
      <c r="CE1188" s="253"/>
      <c r="CH1188" s="253">
        <v>40156</v>
      </c>
    </row>
    <row r="1189" spans="4:86">
      <c r="L1189" s="223"/>
      <c r="M1189" s="246" t="s">
        <v>3785</v>
      </c>
      <c r="Z1189" s="246" t="s">
        <v>3786</v>
      </c>
      <c r="BK1189" s="253"/>
      <c r="BW1189" s="249" t="s">
        <v>1320</v>
      </c>
      <c r="BX1189" s="249" t="s">
        <v>1324</v>
      </c>
      <c r="CD1189" s="253"/>
      <c r="CE1189" s="253"/>
      <c r="CH1189" s="253">
        <v>40157</v>
      </c>
    </row>
    <row r="1190" spans="4:86">
      <c r="L1190" s="246" t="s">
        <v>3787</v>
      </c>
      <c r="M1190" s="246" t="s">
        <v>3788</v>
      </c>
      <c r="BK1190" s="434"/>
      <c r="BW1190" s="249" t="s">
        <v>1320</v>
      </c>
      <c r="BX1190" s="249" t="s">
        <v>1470</v>
      </c>
      <c r="CD1190" s="434"/>
      <c r="CE1190" s="434"/>
      <c r="CH1190" s="247"/>
    </row>
    <row r="1191" spans="4:86">
      <c r="L1191" s="223" t="s">
        <v>3789</v>
      </c>
      <c r="M1191" s="246" t="s">
        <v>3790</v>
      </c>
      <c r="Z1191" s="246" t="s">
        <v>3791</v>
      </c>
      <c r="BK1191" s="253"/>
      <c r="BW1191" s="249" t="s">
        <v>1562</v>
      </c>
      <c r="BX1191" s="249" t="s">
        <v>1563</v>
      </c>
      <c r="CD1191" s="253"/>
      <c r="CE1191" s="253"/>
      <c r="CH1191" s="253">
        <v>39978</v>
      </c>
    </row>
    <row r="1192" spans="4:86">
      <c r="L1192" s="223"/>
      <c r="M1192" s="246" t="s">
        <v>3792</v>
      </c>
      <c r="Z1192" s="246" t="s">
        <v>3793</v>
      </c>
      <c r="BK1192" s="253"/>
      <c r="BW1192" s="249" t="s">
        <v>1302</v>
      </c>
      <c r="BX1192" s="249" t="s">
        <v>1347</v>
      </c>
      <c r="CD1192" s="253"/>
      <c r="CE1192" s="253"/>
      <c r="CH1192" s="253">
        <v>40156</v>
      </c>
    </row>
    <row r="1193" spans="4:86">
      <c r="L1193" s="223" t="s">
        <v>3794</v>
      </c>
      <c r="M1193" s="246" t="s">
        <v>3794</v>
      </c>
      <c r="BK1193" s="253"/>
      <c r="BW1193" s="249" t="s">
        <v>1356</v>
      </c>
      <c r="BX1193" s="249" t="s">
        <v>1521</v>
      </c>
      <c r="CD1193" s="253"/>
      <c r="CE1193" s="253"/>
      <c r="CH1193" s="253">
        <v>40148</v>
      </c>
    </row>
    <row r="1194" spans="4:86" ht="42.75">
      <c r="D1194" s="247"/>
      <c r="E1194" s="247"/>
      <c r="F1194" s="247"/>
      <c r="G1194" s="247"/>
      <c r="H1194" s="247"/>
      <c r="I1194" s="464"/>
      <c r="J1194" s="464"/>
      <c r="K1194" s="464"/>
      <c r="L1194" s="246" t="s">
        <v>3795</v>
      </c>
      <c r="P1194" s="464"/>
      <c r="R1194" s="246" t="s">
        <v>3796</v>
      </c>
      <c r="W1194" s="247"/>
      <c r="Y1194" s="464"/>
      <c r="AG1194" s="464"/>
      <c r="AO1194" s="464"/>
      <c r="AV1194" s="464"/>
      <c r="BC1194" s="464"/>
      <c r="BK1194" s="434"/>
      <c r="BW1194" s="249" t="s">
        <v>1310</v>
      </c>
      <c r="CD1194" s="434"/>
      <c r="CE1194" s="434"/>
      <c r="CH1194" s="247"/>
    </row>
    <row r="1195" spans="4:86">
      <c r="D1195" s="247"/>
      <c r="E1195" s="247"/>
      <c r="F1195" s="247"/>
      <c r="G1195" s="247"/>
      <c r="H1195" s="247"/>
      <c r="I1195" s="464"/>
      <c r="J1195" s="464"/>
      <c r="K1195" s="464"/>
      <c r="L1195" s="246" t="s">
        <v>3799</v>
      </c>
      <c r="P1195" s="464"/>
      <c r="W1195" s="247"/>
      <c r="Y1195" s="464"/>
      <c r="AG1195" s="464"/>
      <c r="AO1195" s="464"/>
      <c r="AV1195" s="464"/>
      <c r="BC1195" s="464"/>
      <c r="BK1195" s="434"/>
      <c r="BW1195" s="249" t="s">
        <v>3797</v>
      </c>
      <c r="BX1195" s="249" t="s">
        <v>3798</v>
      </c>
      <c r="CD1195" s="434"/>
      <c r="CE1195" s="434"/>
      <c r="CH1195" s="247"/>
    </row>
    <row r="1196" spans="4:86">
      <c r="L1196" s="223" t="s">
        <v>3800</v>
      </c>
      <c r="BW1196" s="249" t="s">
        <v>1310</v>
      </c>
    </row>
    <row r="1197" spans="4:86">
      <c r="L1197" s="223" t="s">
        <v>3801</v>
      </c>
      <c r="BK1197" s="253"/>
      <c r="BW1197" s="249" t="s">
        <v>1515</v>
      </c>
      <c r="BX1197" s="249" t="s">
        <v>1546</v>
      </c>
      <c r="CD1197" s="253"/>
      <c r="CE1197" s="253"/>
      <c r="CH1197" s="253">
        <v>40148</v>
      </c>
    </row>
    <row r="1198" spans="4:86">
      <c r="L1198" s="223" t="s">
        <v>3802</v>
      </c>
      <c r="BW1198" s="249" t="s">
        <v>1310</v>
      </c>
    </row>
    <row r="1199" spans="4:86">
      <c r="L1199" s="223" t="s">
        <v>3803</v>
      </c>
      <c r="BK1199" s="253"/>
      <c r="BW1199" s="249" t="s">
        <v>1302</v>
      </c>
      <c r="BX1199" s="249" t="s">
        <v>1613</v>
      </c>
      <c r="CD1199" s="253"/>
      <c r="CE1199" s="253"/>
      <c r="CH1199" s="253">
        <v>40156</v>
      </c>
    </row>
    <row r="1200" spans="4:86">
      <c r="D1200" s="247"/>
      <c r="E1200" s="247"/>
      <c r="F1200" s="247"/>
      <c r="G1200" s="247"/>
      <c r="H1200" s="247"/>
      <c r="I1200" s="464"/>
      <c r="J1200" s="464"/>
      <c r="K1200" s="464"/>
      <c r="L1200" s="246" t="s">
        <v>3804</v>
      </c>
      <c r="P1200" s="464"/>
      <c r="W1200" s="247"/>
      <c r="Y1200" s="464"/>
      <c r="AG1200" s="464"/>
      <c r="AO1200" s="464"/>
      <c r="AV1200" s="464"/>
      <c r="BC1200" s="464"/>
      <c r="BK1200" s="434"/>
      <c r="BW1200" s="249" t="s">
        <v>3797</v>
      </c>
      <c r="BX1200" s="249" t="s">
        <v>3798</v>
      </c>
      <c r="CD1200" s="434"/>
      <c r="CE1200" s="434"/>
      <c r="CH1200" s="247"/>
    </row>
    <row r="1201" spans="1:86">
      <c r="D1201" s="247"/>
      <c r="E1201" s="247"/>
      <c r="F1201" s="247"/>
      <c r="G1201" s="247"/>
      <c r="H1201" s="247"/>
      <c r="I1201" s="464"/>
      <c r="J1201" s="464"/>
      <c r="K1201" s="464"/>
      <c r="L1201" s="246" t="s">
        <v>3805</v>
      </c>
      <c r="P1201" s="464"/>
      <c r="W1201" s="247"/>
      <c r="Y1201" s="464"/>
      <c r="AG1201" s="464"/>
      <c r="AO1201" s="464"/>
      <c r="AV1201" s="464"/>
      <c r="BC1201" s="464"/>
      <c r="BK1201" s="434"/>
      <c r="BW1201" s="249" t="s">
        <v>3797</v>
      </c>
      <c r="BX1201" s="249" t="s">
        <v>3798</v>
      </c>
      <c r="CD1201" s="434"/>
      <c r="CE1201" s="434"/>
      <c r="CH1201" s="247"/>
    </row>
    <row r="1202" spans="1:86">
      <c r="D1202" s="247"/>
      <c r="E1202" s="247"/>
      <c r="F1202" s="247"/>
      <c r="G1202" s="247"/>
      <c r="H1202" s="247"/>
      <c r="I1202" s="464"/>
      <c r="J1202" s="464"/>
      <c r="K1202" s="464"/>
      <c r="L1202" s="246" t="s">
        <v>3806</v>
      </c>
      <c r="P1202" s="464"/>
      <c r="W1202" s="247"/>
      <c r="Y1202" s="464"/>
      <c r="Z1202" s="246" t="s">
        <v>3807</v>
      </c>
      <c r="AG1202" s="464"/>
      <c r="AO1202" s="464"/>
      <c r="AV1202" s="464"/>
      <c r="BC1202" s="464"/>
      <c r="BK1202" s="434"/>
      <c r="BW1202" s="249" t="s">
        <v>3797</v>
      </c>
      <c r="BX1202" s="249" t="s">
        <v>3798</v>
      </c>
      <c r="CD1202" s="434"/>
      <c r="CE1202" s="434"/>
      <c r="CH1202" s="247"/>
    </row>
    <row r="1203" spans="1:86">
      <c r="L1203" s="223" t="s">
        <v>3808</v>
      </c>
      <c r="BK1203" s="253"/>
      <c r="BW1203" s="249" t="s">
        <v>1356</v>
      </c>
      <c r="BX1203" s="249" t="s">
        <v>1521</v>
      </c>
      <c r="CD1203" s="253"/>
      <c r="CE1203" s="253"/>
      <c r="CH1203" s="253">
        <v>40148</v>
      </c>
    </row>
    <row r="1204" spans="1:86" ht="28.5">
      <c r="D1204" s="247"/>
      <c r="E1204" s="247"/>
      <c r="F1204" s="247"/>
      <c r="G1204" s="247"/>
      <c r="H1204" s="247"/>
      <c r="I1204" s="464"/>
      <c r="J1204" s="464"/>
      <c r="K1204" s="464"/>
      <c r="L1204" s="246" t="s">
        <v>3809</v>
      </c>
      <c r="P1204" s="464"/>
      <c r="W1204" s="247"/>
      <c r="Y1204" s="464"/>
      <c r="AG1204" s="464"/>
      <c r="AO1204" s="464"/>
      <c r="AV1204" s="464"/>
      <c r="BC1204" s="464"/>
      <c r="BK1204" s="434"/>
      <c r="BW1204" s="249" t="s">
        <v>3797</v>
      </c>
      <c r="BX1204" s="249" t="s">
        <v>3798</v>
      </c>
      <c r="CD1204" s="434"/>
      <c r="CE1204" s="434"/>
      <c r="CH1204" s="247"/>
    </row>
    <row r="1205" spans="1:86">
      <c r="L1205" s="223" t="s">
        <v>3810</v>
      </c>
      <c r="BK1205" s="253"/>
      <c r="BW1205" s="249" t="s">
        <v>1310</v>
      </c>
      <c r="CD1205" s="253"/>
      <c r="CE1205" s="253"/>
      <c r="CH1205" s="253">
        <v>39974</v>
      </c>
    </row>
    <row r="1206" spans="1:86">
      <c r="D1206" s="247"/>
      <c r="E1206" s="247"/>
      <c r="F1206" s="247"/>
      <c r="G1206" s="247"/>
      <c r="H1206" s="247"/>
      <c r="I1206" s="464"/>
      <c r="J1206" s="464"/>
      <c r="K1206" s="464"/>
      <c r="L1206" s="246" t="s">
        <v>3811</v>
      </c>
      <c r="P1206" s="464"/>
      <c r="W1206" s="247"/>
      <c r="Y1206" s="464"/>
      <c r="Z1206" s="246" t="s">
        <v>3807</v>
      </c>
      <c r="AG1206" s="464"/>
      <c r="AO1206" s="464"/>
      <c r="AV1206" s="464"/>
      <c r="BC1206" s="464"/>
      <c r="BK1206" s="434"/>
      <c r="BW1206" s="249" t="s">
        <v>3797</v>
      </c>
      <c r="BX1206" s="249" t="s">
        <v>3798</v>
      </c>
      <c r="CD1206" s="434"/>
      <c r="CE1206" s="434"/>
      <c r="CH1206" s="247"/>
    </row>
    <row r="1207" spans="1:86">
      <c r="D1207" s="247"/>
      <c r="E1207" s="247"/>
      <c r="F1207" s="247"/>
      <c r="G1207" s="247"/>
      <c r="H1207" s="247"/>
      <c r="I1207" s="464"/>
      <c r="J1207" s="464"/>
      <c r="K1207" s="464"/>
      <c r="L1207" s="246" t="s">
        <v>3812</v>
      </c>
      <c r="P1207" s="464"/>
      <c r="W1207" s="247"/>
      <c r="Y1207" s="464"/>
      <c r="AG1207" s="464"/>
      <c r="AO1207" s="464"/>
      <c r="AV1207" s="464"/>
      <c r="BC1207" s="464"/>
      <c r="BK1207" s="434"/>
      <c r="BW1207" s="249" t="s">
        <v>3797</v>
      </c>
      <c r="BX1207" s="249" t="s">
        <v>3798</v>
      </c>
      <c r="CD1207" s="434"/>
      <c r="CE1207" s="434"/>
      <c r="CH1207" s="247"/>
    </row>
    <row r="1208" spans="1:86" ht="28.5">
      <c r="D1208" s="247"/>
      <c r="E1208" s="247"/>
      <c r="F1208" s="247"/>
      <c r="G1208" s="247"/>
      <c r="H1208" s="247"/>
      <c r="I1208" s="464"/>
      <c r="J1208" s="464"/>
      <c r="K1208" s="464"/>
      <c r="L1208" s="246" t="s">
        <v>3813</v>
      </c>
      <c r="P1208" s="464"/>
      <c r="W1208" s="247"/>
      <c r="Y1208" s="464"/>
      <c r="Z1208" s="246" t="s">
        <v>3814</v>
      </c>
      <c r="AG1208" s="464"/>
      <c r="AO1208" s="464"/>
      <c r="AV1208" s="464"/>
      <c r="BC1208" s="464"/>
      <c r="BK1208" s="434"/>
      <c r="BW1208" s="249" t="s">
        <v>3797</v>
      </c>
      <c r="BX1208" s="249" t="s">
        <v>3798</v>
      </c>
      <c r="CD1208" s="434"/>
      <c r="CE1208" s="434"/>
      <c r="CH1208" s="247"/>
    </row>
    <row r="1209" spans="1:86">
      <c r="L1209" s="223" t="s">
        <v>3815</v>
      </c>
      <c r="BW1209" s="249" t="s">
        <v>1456</v>
      </c>
      <c r="BX1209" s="249" t="s">
        <v>1504</v>
      </c>
    </row>
    <row r="1210" spans="1:86">
      <c r="D1210" s="247"/>
      <c r="E1210" s="247"/>
      <c r="F1210" s="247"/>
      <c r="G1210" s="247"/>
      <c r="H1210" s="247"/>
      <c r="I1210" s="464"/>
      <c r="J1210" s="464"/>
      <c r="K1210" s="464"/>
      <c r="L1210" s="246" t="s">
        <v>3816</v>
      </c>
      <c r="P1210" s="464"/>
      <c r="W1210" s="247"/>
      <c r="Y1210" s="464"/>
      <c r="Z1210" s="246" t="s">
        <v>3807</v>
      </c>
      <c r="AG1210" s="464"/>
      <c r="AO1210" s="464"/>
      <c r="AV1210" s="464"/>
      <c r="BC1210" s="464"/>
      <c r="BK1210" s="434"/>
      <c r="BW1210" s="249" t="s">
        <v>3797</v>
      </c>
      <c r="BX1210" s="249" t="s">
        <v>3798</v>
      </c>
      <c r="CD1210" s="434"/>
      <c r="CE1210" s="434"/>
      <c r="CH1210" s="247"/>
    </row>
    <row r="1211" spans="1:86">
      <c r="L1211" s="223" t="s">
        <v>3817</v>
      </c>
      <c r="BK1211" s="253"/>
      <c r="BW1211" s="249" t="s">
        <v>1515</v>
      </c>
      <c r="BX1211" s="249" t="s">
        <v>1546</v>
      </c>
      <c r="CD1211" s="253"/>
      <c r="CE1211" s="253"/>
      <c r="CH1211" s="253">
        <v>40148</v>
      </c>
    </row>
    <row r="1212" spans="1:86">
      <c r="L1212" s="223" t="s">
        <v>3818</v>
      </c>
      <c r="BW1212" s="249" t="s">
        <v>1456</v>
      </c>
      <c r="BX1212" s="249" t="s">
        <v>1504</v>
      </c>
    </row>
    <row r="1213" spans="1:86" ht="42.75">
      <c r="L1213" s="223" t="s">
        <v>3819</v>
      </c>
      <c r="R1213" s="246" t="s">
        <v>3821</v>
      </c>
      <c r="Z1213" s="246" t="s">
        <v>3820</v>
      </c>
      <c r="BW1213" s="249" t="s">
        <v>1310</v>
      </c>
    </row>
    <row r="1214" spans="1:86">
      <c r="D1214" s="247"/>
      <c r="E1214" s="247"/>
      <c r="F1214" s="247"/>
      <c r="G1214" s="247"/>
      <c r="H1214" s="247"/>
      <c r="I1214" s="464"/>
      <c r="J1214" s="464"/>
      <c r="K1214" s="464"/>
      <c r="L1214" s="246" t="s">
        <v>3822</v>
      </c>
      <c r="P1214" s="464"/>
      <c r="W1214" s="247"/>
      <c r="Y1214" s="464"/>
      <c r="AG1214" s="464"/>
      <c r="AO1214" s="464"/>
      <c r="AV1214" s="464"/>
      <c r="BC1214" s="464"/>
      <c r="BK1214" s="251"/>
      <c r="BW1214" s="249" t="s">
        <v>1320</v>
      </c>
      <c r="BX1214" s="249" t="s">
        <v>1324</v>
      </c>
      <c r="CD1214" s="251"/>
      <c r="CE1214" s="251"/>
      <c r="CH1214" s="251">
        <v>40153</v>
      </c>
    </row>
    <row r="1215" spans="1:86" ht="28.5">
      <c r="L1215" s="223" t="s">
        <v>3823</v>
      </c>
      <c r="Z1215" s="246" t="s">
        <v>3824</v>
      </c>
      <c r="BW1215" s="249" t="s">
        <v>1310</v>
      </c>
    </row>
    <row r="1216" spans="1:86" ht="28.5">
      <c r="A1216" s="246" t="s">
        <v>3826</v>
      </c>
      <c r="D1216" s="249" t="s">
        <v>3827</v>
      </c>
      <c r="L1216" s="223" t="s">
        <v>3825</v>
      </c>
      <c r="P1216" s="249" t="s">
        <v>3827</v>
      </c>
      <c r="Y1216" s="249" t="s">
        <v>3827</v>
      </c>
      <c r="AG1216" s="249" t="s">
        <v>3827</v>
      </c>
      <c r="AO1216" s="249" t="s">
        <v>3827</v>
      </c>
      <c r="AV1216" s="249" t="s">
        <v>3827</v>
      </c>
      <c r="BC1216" s="249" t="s">
        <v>3827</v>
      </c>
      <c r="BK1216" s="253"/>
      <c r="BW1216" s="249" t="s">
        <v>1310</v>
      </c>
      <c r="CD1216" s="253"/>
      <c r="CE1216" s="253"/>
      <c r="CH1216" s="253"/>
    </row>
    <row r="1217" spans="1:86">
      <c r="D1217" s="247"/>
      <c r="E1217" s="247"/>
      <c r="F1217" s="247"/>
      <c r="G1217" s="247"/>
      <c r="H1217" s="247"/>
      <c r="I1217" s="464"/>
      <c r="J1217" s="464"/>
      <c r="K1217" s="464"/>
      <c r="L1217" s="246" t="s">
        <v>3828</v>
      </c>
      <c r="P1217" s="464"/>
      <c r="W1217" s="247"/>
      <c r="Y1217" s="464"/>
      <c r="AG1217" s="464"/>
      <c r="AO1217" s="464"/>
      <c r="AV1217" s="464"/>
      <c r="BC1217" s="464"/>
      <c r="BK1217" s="434"/>
      <c r="BW1217" s="249" t="s">
        <v>3797</v>
      </c>
      <c r="BX1217" s="249" t="s">
        <v>3798</v>
      </c>
      <c r="CD1217" s="434"/>
      <c r="CE1217" s="434"/>
      <c r="CH1217" s="247"/>
    </row>
    <row r="1218" spans="1:86" ht="28.5">
      <c r="D1218" s="247"/>
      <c r="E1218" s="247"/>
      <c r="F1218" s="247"/>
      <c r="G1218" s="247"/>
      <c r="H1218" s="247"/>
      <c r="I1218" s="464"/>
      <c r="J1218" s="464"/>
      <c r="K1218" s="464"/>
      <c r="L1218" s="246" t="s">
        <v>3829</v>
      </c>
      <c r="P1218" s="464"/>
      <c r="W1218" s="247"/>
      <c r="Y1218" s="464"/>
      <c r="Z1218" s="246" t="s">
        <v>3814</v>
      </c>
      <c r="AG1218" s="464"/>
      <c r="AO1218" s="464"/>
      <c r="AV1218" s="464"/>
      <c r="BC1218" s="464"/>
      <c r="BK1218" s="434"/>
      <c r="BW1218" s="249" t="s">
        <v>3797</v>
      </c>
      <c r="BX1218" s="249" t="s">
        <v>3798</v>
      </c>
      <c r="CD1218" s="434"/>
      <c r="CE1218" s="434"/>
      <c r="CH1218" s="247"/>
    </row>
    <row r="1219" spans="1:86">
      <c r="L1219" s="223" t="s">
        <v>3830</v>
      </c>
      <c r="Z1219" s="246" t="s">
        <v>3831</v>
      </c>
      <c r="BW1219" s="249" t="s">
        <v>1310</v>
      </c>
    </row>
    <row r="1220" spans="1:86">
      <c r="D1220" s="247"/>
      <c r="E1220" s="247"/>
      <c r="F1220" s="247"/>
      <c r="G1220" s="247"/>
      <c r="H1220" s="247"/>
      <c r="I1220" s="464"/>
      <c r="J1220" s="464"/>
      <c r="K1220" s="464"/>
      <c r="L1220" s="246" t="s">
        <v>3832</v>
      </c>
      <c r="P1220" s="464"/>
      <c r="W1220" s="247"/>
      <c r="Y1220" s="464"/>
      <c r="AG1220" s="464"/>
      <c r="AO1220" s="464"/>
      <c r="AV1220" s="464"/>
      <c r="BC1220" s="464"/>
      <c r="BK1220" s="434"/>
      <c r="BW1220" s="249" t="s">
        <v>3797</v>
      </c>
      <c r="BX1220" s="249" t="s">
        <v>3798</v>
      </c>
      <c r="CD1220" s="434"/>
      <c r="CE1220" s="434"/>
      <c r="CH1220" s="247"/>
    </row>
    <row r="1221" spans="1:86">
      <c r="D1221" s="247"/>
      <c r="E1221" s="247"/>
      <c r="F1221" s="247"/>
      <c r="G1221" s="247"/>
      <c r="H1221" s="247"/>
      <c r="I1221" s="464"/>
      <c r="J1221" s="464"/>
      <c r="K1221" s="464"/>
      <c r="L1221" s="246" t="s">
        <v>3833</v>
      </c>
      <c r="P1221" s="464"/>
      <c r="W1221" s="247"/>
      <c r="Y1221" s="464"/>
      <c r="AG1221" s="464"/>
      <c r="AO1221" s="464"/>
      <c r="AV1221" s="464"/>
      <c r="BC1221" s="464"/>
      <c r="BK1221" s="434"/>
      <c r="BW1221" s="249" t="s">
        <v>3797</v>
      </c>
      <c r="BX1221" s="249" t="s">
        <v>3798</v>
      </c>
      <c r="CD1221" s="434"/>
      <c r="CE1221" s="434"/>
      <c r="CH1221" s="247"/>
    </row>
    <row r="1222" spans="1:86">
      <c r="D1222" s="247"/>
      <c r="E1222" s="247"/>
      <c r="F1222" s="247"/>
      <c r="G1222" s="247"/>
      <c r="H1222" s="247"/>
      <c r="I1222" s="464"/>
      <c r="J1222" s="464"/>
      <c r="K1222" s="464"/>
      <c r="L1222" s="246" t="s">
        <v>3834</v>
      </c>
      <c r="P1222" s="464"/>
      <c r="W1222" s="247"/>
      <c r="Y1222" s="464"/>
      <c r="AG1222" s="464"/>
      <c r="AO1222" s="464"/>
      <c r="AV1222" s="464"/>
      <c r="BC1222" s="464"/>
      <c r="BK1222" s="434"/>
      <c r="BW1222" s="249" t="s">
        <v>3797</v>
      </c>
      <c r="BX1222" s="249" t="s">
        <v>3798</v>
      </c>
      <c r="CD1222" s="434"/>
      <c r="CE1222" s="434"/>
      <c r="CH1222" s="247"/>
    </row>
    <row r="1223" spans="1:86" ht="28.5">
      <c r="L1223" s="223" t="s">
        <v>3835</v>
      </c>
      <c r="Z1223" s="246" t="s">
        <v>3836</v>
      </c>
      <c r="BW1223" s="249" t="s">
        <v>1310</v>
      </c>
    </row>
    <row r="1224" spans="1:86" ht="28.5">
      <c r="L1224" s="223" t="s">
        <v>3837</v>
      </c>
      <c r="Z1224" s="246" t="s">
        <v>3838</v>
      </c>
      <c r="BW1224" s="249" t="s">
        <v>1310</v>
      </c>
    </row>
    <row r="1225" spans="1:86" ht="28.5">
      <c r="D1225" s="247"/>
      <c r="E1225" s="247"/>
      <c r="F1225" s="247"/>
      <c r="G1225" s="247"/>
      <c r="H1225" s="247"/>
      <c r="I1225" s="464"/>
      <c r="J1225" s="464"/>
      <c r="K1225" s="464"/>
      <c r="L1225" s="246" t="s">
        <v>3839</v>
      </c>
      <c r="P1225" s="464"/>
      <c r="W1225" s="247"/>
      <c r="Y1225" s="464"/>
      <c r="Z1225" s="246" t="s">
        <v>3807</v>
      </c>
      <c r="AG1225" s="464"/>
      <c r="AO1225" s="464"/>
      <c r="AV1225" s="464"/>
      <c r="BC1225" s="464"/>
      <c r="BK1225" s="434"/>
      <c r="BW1225" s="249" t="s">
        <v>3797</v>
      </c>
      <c r="BX1225" s="249" t="s">
        <v>3798</v>
      </c>
      <c r="CD1225" s="434"/>
      <c r="CE1225" s="434"/>
      <c r="CH1225" s="247"/>
    </row>
    <row r="1226" spans="1:86">
      <c r="L1226" s="223" t="s">
        <v>3840</v>
      </c>
      <c r="BW1226" s="249" t="s">
        <v>1456</v>
      </c>
      <c r="BX1226" s="249" t="s">
        <v>1504</v>
      </c>
    </row>
    <row r="1227" spans="1:86" ht="57">
      <c r="L1227" s="223" t="s">
        <v>3841</v>
      </c>
      <c r="R1227" s="246" t="s">
        <v>3843</v>
      </c>
      <c r="Z1227" s="246" t="s">
        <v>3842</v>
      </c>
      <c r="BK1227" s="253"/>
      <c r="BW1227" s="249" t="s">
        <v>1310</v>
      </c>
      <c r="CD1227" s="253"/>
      <c r="CE1227" s="253"/>
      <c r="CH1227" s="253">
        <v>40148</v>
      </c>
    </row>
    <row r="1228" spans="1:86">
      <c r="L1228" s="223" t="s">
        <v>3844</v>
      </c>
      <c r="Z1228" s="246" t="s">
        <v>3845</v>
      </c>
      <c r="BW1228" s="249" t="s">
        <v>1310</v>
      </c>
    </row>
    <row r="1229" spans="1:86">
      <c r="L1229" s="223" t="s">
        <v>3846</v>
      </c>
      <c r="Z1229" s="246" t="s">
        <v>3847</v>
      </c>
      <c r="BW1229" s="249" t="s">
        <v>1310</v>
      </c>
    </row>
    <row r="1230" spans="1:86">
      <c r="L1230" s="223" t="s">
        <v>3848</v>
      </c>
      <c r="Z1230" s="246" t="s">
        <v>3849</v>
      </c>
      <c r="BW1230" s="249" t="s">
        <v>1310</v>
      </c>
    </row>
    <row r="1231" spans="1:86" ht="28.5">
      <c r="A1231" s="246" t="s">
        <v>3851</v>
      </c>
      <c r="L1231" s="223" t="s">
        <v>3850</v>
      </c>
      <c r="Z1231" s="246" t="s">
        <v>3852</v>
      </c>
      <c r="BW1231" s="249" t="s">
        <v>1310</v>
      </c>
    </row>
    <row r="1232" spans="1:86">
      <c r="L1232" s="223" t="s">
        <v>3487</v>
      </c>
      <c r="BW1232" s="249" t="s">
        <v>1310</v>
      </c>
    </row>
    <row r="1233" spans="4:86">
      <c r="L1233" s="223" t="s">
        <v>3853</v>
      </c>
      <c r="BW1233" s="249" t="s">
        <v>1310</v>
      </c>
    </row>
    <row r="1234" spans="4:86">
      <c r="L1234" s="223" t="s">
        <v>3854</v>
      </c>
      <c r="Z1234" s="246" t="s">
        <v>3855</v>
      </c>
      <c r="BW1234" s="249" t="s">
        <v>1310</v>
      </c>
    </row>
    <row r="1235" spans="4:86">
      <c r="L1235" s="223" t="s">
        <v>3856</v>
      </c>
      <c r="Z1235" s="246" t="s">
        <v>3857</v>
      </c>
      <c r="BW1235" s="249" t="s">
        <v>1456</v>
      </c>
      <c r="BX1235" s="249" t="s">
        <v>1504</v>
      </c>
    </row>
    <row r="1236" spans="4:86">
      <c r="L1236" s="223" t="s">
        <v>3858</v>
      </c>
      <c r="BK1236" s="253"/>
      <c r="BW1236" s="249" t="s">
        <v>1356</v>
      </c>
      <c r="BX1236" s="249" t="s">
        <v>1521</v>
      </c>
      <c r="CD1236" s="253"/>
      <c r="CE1236" s="253"/>
      <c r="CH1236" s="253">
        <v>40148</v>
      </c>
    </row>
    <row r="1237" spans="4:86">
      <c r="L1237" s="223" t="s">
        <v>3859</v>
      </c>
      <c r="BW1237" s="249" t="s">
        <v>1310</v>
      </c>
    </row>
    <row r="1238" spans="4:86">
      <c r="L1238" s="223" t="s">
        <v>3860</v>
      </c>
      <c r="Z1238" s="246" t="s">
        <v>3861</v>
      </c>
      <c r="BW1238" s="249" t="s">
        <v>1456</v>
      </c>
      <c r="BX1238" s="249" t="s">
        <v>1504</v>
      </c>
    </row>
    <row r="1239" spans="4:86">
      <c r="D1239" s="247"/>
      <c r="E1239" s="247"/>
      <c r="F1239" s="247"/>
      <c r="G1239" s="247"/>
      <c r="H1239" s="247"/>
      <c r="I1239" s="464"/>
      <c r="J1239" s="464"/>
      <c r="K1239" s="464"/>
      <c r="L1239" s="246" t="s">
        <v>3862</v>
      </c>
      <c r="P1239" s="464"/>
      <c r="W1239" s="247"/>
      <c r="Y1239" s="464"/>
      <c r="Z1239" s="246" t="s">
        <v>3863</v>
      </c>
      <c r="AG1239" s="464"/>
      <c r="AO1239" s="464"/>
      <c r="AV1239" s="464"/>
      <c r="BC1239" s="464"/>
      <c r="BK1239" s="434"/>
      <c r="BW1239" s="249" t="s">
        <v>1310</v>
      </c>
      <c r="CD1239" s="434"/>
      <c r="CE1239" s="434"/>
      <c r="CH1239" s="247"/>
    </row>
    <row r="1240" spans="4:86">
      <c r="L1240" s="223" t="s">
        <v>3864</v>
      </c>
      <c r="BW1240" s="249" t="s">
        <v>1456</v>
      </c>
      <c r="BX1240" s="249" t="s">
        <v>1504</v>
      </c>
    </row>
    <row r="1241" spans="4:86">
      <c r="L1241" s="223" t="s">
        <v>3865</v>
      </c>
      <c r="BK1241" s="253"/>
      <c r="BW1241" s="249" t="s">
        <v>1562</v>
      </c>
      <c r="BX1241" s="249" t="s">
        <v>1563</v>
      </c>
      <c r="CD1241" s="253"/>
      <c r="CE1241" s="253"/>
      <c r="CH1241" s="253">
        <v>39978</v>
      </c>
    </row>
    <row r="1242" spans="4:86">
      <c r="L1242" s="223" t="s">
        <v>3866</v>
      </c>
      <c r="BK1242" s="253"/>
      <c r="BW1242" s="249" t="s">
        <v>1302</v>
      </c>
      <c r="BX1242" s="249" t="s">
        <v>1347</v>
      </c>
      <c r="CD1242" s="253"/>
      <c r="CE1242" s="253"/>
      <c r="CH1242" s="253">
        <v>40156</v>
      </c>
    </row>
    <row r="1243" spans="4:86">
      <c r="L1243" s="223" t="s">
        <v>3867</v>
      </c>
      <c r="BK1243" s="253"/>
      <c r="BW1243" s="249" t="s">
        <v>1310</v>
      </c>
      <c r="CD1243" s="253"/>
      <c r="CE1243" s="253"/>
      <c r="CH1243" s="253">
        <v>40197</v>
      </c>
    </row>
    <row r="1244" spans="4:86">
      <c r="L1244" s="223" t="s">
        <v>2457</v>
      </c>
      <c r="BW1244" s="249" t="s">
        <v>1310</v>
      </c>
    </row>
    <row r="1245" spans="4:86">
      <c r="D1245" s="247"/>
      <c r="E1245" s="247"/>
      <c r="F1245" s="247"/>
      <c r="G1245" s="247"/>
      <c r="H1245" s="247"/>
      <c r="I1245" s="464"/>
      <c r="J1245" s="464"/>
      <c r="K1245" s="464"/>
      <c r="L1245" s="246" t="s">
        <v>3868</v>
      </c>
      <c r="P1245" s="464"/>
      <c r="W1245" s="247"/>
      <c r="Y1245" s="464"/>
      <c r="Z1245" s="246" t="s">
        <v>3869</v>
      </c>
      <c r="AG1245" s="464"/>
      <c r="AO1245" s="464"/>
      <c r="AV1245" s="464"/>
      <c r="BC1245" s="464"/>
      <c r="BK1245" s="434"/>
      <c r="BW1245" s="249" t="s">
        <v>1310</v>
      </c>
      <c r="CD1245" s="434"/>
      <c r="CE1245" s="434"/>
      <c r="CH1245" s="247"/>
    </row>
    <row r="1246" spans="4:86">
      <c r="L1246" s="223" t="s">
        <v>3870</v>
      </c>
      <c r="BK1246" s="253"/>
      <c r="BW1246" s="249" t="s">
        <v>1302</v>
      </c>
      <c r="BX1246" s="249" t="s">
        <v>1347</v>
      </c>
      <c r="CD1246" s="253"/>
      <c r="CE1246" s="253"/>
      <c r="CH1246" s="253">
        <v>40156</v>
      </c>
    </row>
    <row r="1247" spans="4:86">
      <c r="L1247" s="223" t="s">
        <v>3871</v>
      </c>
      <c r="BW1247" s="249" t="s">
        <v>1310</v>
      </c>
    </row>
    <row r="1248" spans="4:86">
      <c r="L1248" s="223" t="s">
        <v>3872</v>
      </c>
      <c r="BK1248" s="253"/>
      <c r="BW1248" s="249" t="s">
        <v>1320</v>
      </c>
      <c r="BX1248" s="249" t="s">
        <v>1254</v>
      </c>
      <c r="CD1248" s="253"/>
      <c r="CE1248" s="253"/>
      <c r="CH1248" s="253">
        <v>40157</v>
      </c>
    </row>
    <row r="1249" spans="1:86">
      <c r="D1249" s="247"/>
      <c r="E1249" s="247"/>
      <c r="F1249" s="247"/>
      <c r="G1249" s="247"/>
      <c r="H1249" s="247"/>
      <c r="I1249" s="464"/>
      <c r="J1249" s="464"/>
      <c r="K1249" s="464"/>
      <c r="L1249" s="246" t="s">
        <v>3873</v>
      </c>
      <c r="P1249" s="464"/>
      <c r="W1249" s="247"/>
      <c r="Y1249" s="464"/>
      <c r="Z1249" s="246" t="s">
        <v>3874</v>
      </c>
      <c r="AG1249" s="464"/>
      <c r="AO1249" s="464"/>
      <c r="AV1249" s="464"/>
      <c r="BC1249" s="464"/>
      <c r="BK1249" s="251"/>
      <c r="BW1249" s="249" t="s">
        <v>1515</v>
      </c>
      <c r="BX1249" s="249" t="s">
        <v>1536</v>
      </c>
      <c r="CD1249" s="251"/>
      <c r="CE1249" s="251"/>
      <c r="CH1249" s="251">
        <v>40148</v>
      </c>
    </row>
    <row r="1250" spans="1:86">
      <c r="L1250" s="223" t="s">
        <v>3875</v>
      </c>
      <c r="Z1250" s="246" t="s">
        <v>3876</v>
      </c>
      <c r="BW1250" s="249" t="s">
        <v>1456</v>
      </c>
      <c r="BX1250" s="249" t="s">
        <v>1504</v>
      </c>
    </row>
    <row r="1251" spans="1:86">
      <c r="L1251" s="223" t="s">
        <v>3877</v>
      </c>
      <c r="BW1251" s="249" t="s">
        <v>1456</v>
      </c>
      <c r="BX1251" s="249" t="s">
        <v>1504</v>
      </c>
    </row>
    <row r="1252" spans="1:86">
      <c r="L1252" s="223" t="s">
        <v>3878</v>
      </c>
      <c r="BK1252" s="253"/>
      <c r="BW1252" s="249" t="s">
        <v>1310</v>
      </c>
      <c r="CD1252" s="253"/>
      <c r="CE1252" s="253"/>
      <c r="CH1252" s="253">
        <v>40197</v>
      </c>
    </row>
    <row r="1253" spans="1:86">
      <c r="D1253" s="247"/>
      <c r="E1253" s="247"/>
      <c r="F1253" s="247"/>
      <c r="G1253" s="247"/>
      <c r="H1253" s="247"/>
      <c r="I1253" s="464"/>
      <c r="J1253" s="464"/>
      <c r="K1253" s="464"/>
      <c r="L1253" s="246" t="s">
        <v>3879</v>
      </c>
      <c r="P1253" s="464"/>
      <c r="W1253" s="247"/>
      <c r="Y1253" s="464"/>
      <c r="AG1253" s="464"/>
      <c r="AO1253" s="464"/>
      <c r="AV1253" s="464"/>
      <c r="BC1253" s="464"/>
      <c r="BK1253" s="434"/>
      <c r="BW1253" s="249" t="s">
        <v>1320</v>
      </c>
      <c r="BX1253" s="249" t="s">
        <v>1324</v>
      </c>
      <c r="CD1253" s="434"/>
      <c r="CE1253" s="434"/>
      <c r="CH1253" s="247"/>
    </row>
    <row r="1254" spans="1:86">
      <c r="D1254" s="247"/>
      <c r="E1254" s="247"/>
      <c r="F1254" s="247"/>
      <c r="G1254" s="247"/>
      <c r="H1254" s="247"/>
      <c r="I1254" s="464"/>
      <c r="J1254" s="464"/>
      <c r="K1254" s="464"/>
      <c r="L1254" s="246" t="s">
        <v>3880</v>
      </c>
      <c r="P1254" s="464"/>
      <c r="W1254" s="247"/>
      <c r="Y1254" s="464"/>
      <c r="Z1254" s="246" t="s">
        <v>3881</v>
      </c>
      <c r="AG1254" s="464"/>
      <c r="AO1254" s="464"/>
      <c r="AV1254" s="464"/>
      <c r="BC1254" s="464"/>
      <c r="BK1254" s="251"/>
      <c r="BW1254" s="249" t="s">
        <v>1515</v>
      </c>
      <c r="BX1254" s="249" t="s">
        <v>1536</v>
      </c>
      <c r="CD1254" s="251"/>
      <c r="CE1254" s="251"/>
      <c r="CH1254" s="251">
        <v>40148</v>
      </c>
    </row>
    <row r="1255" spans="1:86">
      <c r="L1255" s="223" t="s">
        <v>3882</v>
      </c>
      <c r="BW1255" s="249" t="s">
        <v>1456</v>
      </c>
      <c r="BX1255" s="249" t="s">
        <v>1504</v>
      </c>
    </row>
    <row r="1256" spans="1:86">
      <c r="L1256" s="223" t="s">
        <v>3883</v>
      </c>
      <c r="BW1256" s="249" t="s">
        <v>1310</v>
      </c>
    </row>
    <row r="1257" spans="1:86">
      <c r="L1257" s="223" t="s">
        <v>3884</v>
      </c>
      <c r="Z1257" s="246" t="s">
        <v>3885</v>
      </c>
      <c r="BW1257" s="249" t="s">
        <v>1456</v>
      </c>
      <c r="BX1257" s="249" t="s">
        <v>1504</v>
      </c>
    </row>
    <row r="1258" spans="1:86">
      <c r="L1258" s="223" t="s">
        <v>3886</v>
      </c>
      <c r="BW1258" s="249" t="s">
        <v>1456</v>
      </c>
      <c r="BX1258" s="249" t="s">
        <v>1504</v>
      </c>
    </row>
    <row r="1259" spans="1:86">
      <c r="A1259" s="246" t="s">
        <v>3888</v>
      </c>
      <c r="L1259" s="223" t="s">
        <v>3887</v>
      </c>
      <c r="Z1259" s="246" t="s">
        <v>3889</v>
      </c>
      <c r="BK1259" s="253"/>
      <c r="BW1259" s="249" t="s">
        <v>1310</v>
      </c>
      <c r="CD1259" s="253"/>
      <c r="CE1259" s="253"/>
      <c r="CH1259" s="253"/>
    </row>
    <row r="1260" spans="1:86" ht="28.5">
      <c r="A1260" s="246" t="s">
        <v>3891</v>
      </c>
      <c r="D1260" s="249" t="s">
        <v>3892</v>
      </c>
      <c r="L1260" s="223" t="s">
        <v>3890</v>
      </c>
      <c r="P1260" s="249" t="s">
        <v>3892</v>
      </c>
      <c r="Y1260" s="249" t="s">
        <v>3892</v>
      </c>
      <c r="AG1260" s="249" t="s">
        <v>3892</v>
      </c>
      <c r="AO1260" s="249" t="s">
        <v>3892</v>
      </c>
      <c r="AV1260" s="249" t="s">
        <v>3892</v>
      </c>
      <c r="BC1260" s="249" t="s">
        <v>3892</v>
      </c>
      <c r="BK1260" s="253"/>
      <c r="BW1260" s="249" t="s">
        <v>1310</v>
      </c>
      <c r="CD1260" s="253"/>
      <c r="CE1260" s="253"/>
      <c r="CH1260" s="253"/>
    </row>
    <row r="1261" spans="1:86">
      <c r="L1261" s="223" t="s">
        <v>3893</v>
      </c>
      <c r="BK1261" s="253"/>
      <c r="BW1261" s="249" t="s">
        <v>1320</v>
      </c>
      <c r="BX1261" s="249" t="s">
        <v>1254</v>
      </c>
      <c r="CD1261" s="253"/>
      <c r="CE1261" s="253"/>
      <c r="CH1261" s="253">
        <v>40157</v>
      </c>
    </row>
    <row r="1262" spans="1:86">
      <c r="L1262" s="223" t="s">
        <v>3894</v>
      </c>
      <c r="BK1262" s="253"/>
      <c r="BW1262" s="249" t="s">
        <v>1310</v>
      </c>
      <c r="CD1262" s="253"/>
      <c r="CE1262" s="253"/>
      <c r="CH1262" s="253">
        <v>39974</v>
      </c>
    </row>
    <row r="1263" spans="1:86">
      <c r="L1263" s="223" t="s">
        <v>3895</v>
      </c>
      <c r="BW1263" s="249" t="s">
        <v>1456</v>
      </c>
      <c r="BX1263" s="249" t="s">
        <v>1504</v>
      </c>
    </row>
    <row r="1264" spans="1:86">
      <c r="L1264" s="223" t="s">
        <v>3896</v>
      </c>
      <c r="BK1264" s="253"/>
      <c r="BW1264" s="249" t="s">
        <v>1515</v>
      </c>
      <c r="BX1264" s="249" t="s">
        <v>1546</v>
      </c>
      <c r="CD1264" s="253"/>
      <c r="CE1264" s="253"/>
      <c r="CH1264" s="253">
        <v>40148</v>
      </c>
    </row>
    <row r="1265" spans="1:86">
      <c r="L1265" s="223" t="s">
        <v>3897</v>
      </c>
      <c r="BK1265" s="253"/>
      <c r="BW1265" s="249" t="s">
        <v>1562</v>
      </c>
      <c r="BX1265" s="249" t="s">
        <v>1563</v>
      </c>
      <c r="CD1265" s="253"/>
      <c r="CE1265" s="253"/>
      <c r="CH1265" s="253">
        <v>39978</v>
      </c>
    </row>
    <row r="1266" spans="1:86">
      <c r="A1266" s="246" t="s">
        <v>3899</v>
      </c>
      <c r="L1266" s="223" t="s">
        <v>3898</v>
      </c>
      <c r="BK1266" s="253"/>
      <c r="BW1266" s="249" t="s">
        <v>1310</v>
      </c>
      <c r="CD1266" s="253"/>
      <c r="CE1266" s="253"/>
      <c r="CH1266" s="253"/>
    </row>
    <row r="1267" spans="1:86" ht="42.75">
      <c r="L1267" s="223" t="s">
        <v>3900</v>
      </c>
      <c r="R1267" s="246" t="s">
        <v>3902</v>
      </c>
      <c r="Z1267" s="246" t="s">
        <v>3901</v>
      </c>
      <c r="BW1267" s="249" t="s">
        <v>1310</v>
      </c>
    </row>
    <row r="1268" spans="1:86">
      <c r="D1268" s="247"/>
      <c r="E1268" s="247"/>
      <c r="F1268" s="247"/>
      <c r="G1268" s="247"/>
      <c r="H1268" s="247"/>
      <c r="I1268" s="464"/>
      <c r="J1268" s="464"/>
      <c r="K1268" s="464"/>
      <c r="L1268" s="246" t="s">
        <v>3903</v>
      </c>
      <c r="P1268" s="464"/>
      <c r="W1268" s="247"/>
      <c r="Y1268" s="464"/>
      <c r="AG1268" s="464"/>
      <c r="AO1268" s="464"/>
      <c r="AV1268" s="464"/>
      <c r="BC1268" s="464"/>
      <c r="BK1268" s="434"/>
      <c r="BW1268" s="249" t="s">
        <v>3797</v>
      </c>
      <c r="BX1268" s="249" t="s">
        <v>3798</v>
      </c>
      <c r="CD1268" s="434"/>
      <c r="CE1268" s="434"/>
      <c r="CH1268" s="247"/>
    </row>
    <row r="1269" spans="1:86">
      <c r="L1269" s="223" t="s">
        <v>3904</v>
      </c>
      <c r="BK1269" s="253"/>
      <c r="BW1269" s="249" t="s">
        <v>1320</v>
      </c>
      <c r="BX1269" s="249" t="s">
        <v>1254</v>
      </c>
      <c r="CD1269" s="253"/>
      <c r="CE1269" s="253"/>
      <c r="CH1269" s="253">
        <v>40157</v>
      </c>
    </row>
    <row r="1270" spans="1:86">
      <c r="D1270" s="247"/>
      <c r="E1270" s="247"/>
      <c r="F1270" s="247"/>
      <c r="G1270" s="247"/>
      <c r="H1270" s="247"/>
      <c r="I1270" s="464"/>
      <c r="J1270" s="464"/>
      <c r="K1270" s="464"/>
      <c r="L1270" s="246" t="s">
        <v>3905</v>
      </c>
      <c r="P1270" s="464"/>
      <c r="W1270" s="247"/>
      <c r="Y1270" s="464"/>
      <c r="Z1270" s="246" t="s">
        <v>3906</v>
      </c>
      <c r="AG1270" s="464"/>
      <c r="AO1270" s="464"/>
      <c r="AV1270" s="464"/>
      <c r="BC1270" s="464"/>
      <c r="BK1270" s="434"/>
      <c r="BW1270" s="249" t="s">
        <v>1310</v>
      </c>
      <c r="CD1270" s="434"/>
      <c r="CE1270" s="434"/>
      <c r="CH1270" s="247"/>
    </row>
    <row r="1271" spans="1:86">
      <c r="L1271" s="223" t="s">
        <v>3907</v>
      </c>
      <c r="BW1271" s="249" t="s">
        <v>1310</v>
      </c>
    </row>
    <row r="1272" spans="1:86">
      <c r="L1272" s="223" t="s">
        <v>3908</v>
      </c>
      <c r="BW1272" s="249" t="s">
        <v>1310</v>
      </c>
    </row>
    <row r="1273" spans="1:86">
      <c r="L1273" s="223" t="s">
        <v>3909</v>
      </c>
      <c r="BW1273" s="249" t="s">
        <v>1456</v>
      </c>
      <c r="BX1273" s="249" t="s">
        <v>1504</v>
      </c>
    </row>
    <row r="1274" spans="1:86">
      <c r="L1274" s="223" t="s">
        <v>3910</v>
      </c>
      <c r="BW1274" s="249" t="s">
        <v>1456</v>
      </c>
      <c r="BX1274" s="249" t="s">
        <v>1504</v>
      </c>
    </row>
    <row r="1275" spans="1:86">
      <c r="L1275" s="223" t="s">
        <v>3911</v>
      </c>
      <c r="Z1275" s="246" t="s">
        <v>3912</v>
      </c>
      <c r="BW1275" s="249" t="s">
        <v>1310</v>
      </c>
    </row>
    <row r="1276" spans="1:86">
      <c r="L1276" s="223" t="s">
        <v>3913</v>
      </c>
      <c r="BK1276" s="253"/>
      <c r="BW1276" s="249" t="s">
        <v>1310</v>
      </c>
      <c r="CD1276" s="253"/>
      <c r="CE1276" s="253"/>
      <c r="CH1276" s="253">
        <v>39983</v>
      </c>
    </row>
    <row r="1277" spans="1:86">
      <c r="L1277" s="223" t="s">
        <v>3914</v>
      </c>
      <c r="BW1277" s="249" t="s">
        <v>1310</v>
      </c>
    </row>
    <row r="1278" spans="1:86">
      <c r="L1278" s="223" t="s">
        <v>3915</v>
      </c>
      <c r="BW1278" s="249" t="s">
        <v>1456</v>
      </c>
      <c r="BX1278" s="249" t="s">
        <v>1504</v>
      </c>
    </row>
    <row r="1279" spans="1:86">
      <c r="L1279" s="223" t="s">
        <v>3916</v>
      </c>
      <c r="BW1279" s="249" t="s">
        <v>1456</v>
      </c>
      <c r="BX1279" s="249" t="s">
        <v>1504</v>
      </c>
    </row>
    <row r="1280" spans="1:86">
      <c r="L1280" s="223" t="s">
        <v>3917</v>
      </c>
      <c r="BW1280" s="249" t="s">
        <v>1310</v>
      </c>
    </row>
    <row r="1281" spans="1:86">
      <c r="D1281" s="247"/>
      <c r="E1281" s="247"/>
      <c r="F1281" s="247"/>
      <c r="G1281" s="247"/>
      <c r="H1281" s="247"/>
      <c r="I1281" s="464"/>
      <c r="J1281" s="464"/>
      <c r="K1281" s="464"/>
      <c r="L1281" s="246" t="s">
        <v>3918</v>
      </c>
      <c r="P1281" s="464"/>
      <c r="W1281" s="247"/>
      <c r="Y1281" s="464"/>
      <c r="AG1281" s="464"/>
      <c r="AO1281" s="464"/>
      <c r="AV1281" s="464"/>
      <c r="BC1281" s="464"/>
      <c r="BK1281" s="434"/>
      <c r="BW1281" s="249" t="s">
        <v>1310</v>
      </c>
      <c r="CD1281" s="434"/>
      <c r="CE1281" s="434"/>
      <c r="CH1281" s="247"/>
    </row>
    <row r="1282" spans="1:86">
      <c r="L1282" s="223" t="s">
        <v>3919</v>
      </c>
      <c r="BK1282" s="253"/>
      <c r="BW1282" s="249" t="s">
        <v>1320</v>
      </c>
      <c r="BX1282" s="249" t="s">
        <v>1254</v>
      </c>
      <c r="CD1282" s="253"/>
      <c r="CE1282" s="253"/>
      <c r="CH1282" s="253">
        <v>40157</v>
      </c>
    </row>
    <row r="1283" spans="1:86">
      <c r="L1283" s="223" t="s">
        <v>3920</v>
      </c>
      <c r="BK1283" s="253"/>
      <c r="BW1283" s="249" t="s">
        <v>1320</v>
      </c>
      <c r="BX1283" s="249" t="s">
        <v>1254</v>
      </c>
      <c r="CD1283" s="253"/>
      <c r="CE1283" s="253"/>
      <c r="CH1283" s="253">
        <v>40157</v>
      </c>
    </row>
    <row r="1284" spans="1:86">
      <c r="L1284" s="223" t="s">
        <v>3921</v>
      </c>
      <c r="Z1284" s="246" t="s">
        <v>3922</v>
      </c>
      <c r="BW1284" s="249" t="s">
        <v>1456</v>
      </c>
      <c r="BX1284" s="249" t="s">
        <v>1504</v>
      </c>
    </row>
    <row r="1285" spans="1:86">
      <c r="L1285" s="223" t="s">
        <v>3923</v>
      </c>
      <c r="BK1285" s="253"/>
      <c r="BW1285" s="249" t="s">
        <v>1562</v>
      </c>
      <c r="BX1285" s="249" t="s">
        <v>1563</v>
      </c>
      <c r="CD1285" s="253"/>
      <c r="CE1285" s="253"/>
      <c r="CH1285" s="253">
        <v>39978</v>
      </c>
    </row>
    <row r="1286" spans="1:86">
      <c r="D1286" s="247"/>
      <c r="E1286" s="247"/>
      <c r="F1286" s="247"/>
      <c r="G1286" s="247"/>
      <c r="H1286" s="247"/>
      <c r="I1286" s="464"/>
      <c r="J1286" s="464"/>
      <c r="K1286" s="464"/>
      <c r="L1286" s="255" t="s">
        <v>3924</v>
      </c>
      <c r="M1286" s="255"/>
      <c r="N1286" s="255"/>
      <c r="P1286" s="464"/>
      <c r="W1286" s="247"/>
      <c r="Y1286" s="464"/>
      <c r="AG1286" s="464"/>
      <c r="AO1286" s="464"/>
      <c r="AV1286" s="464"/>
      <c r="BC1286" s="464"/>
      <c r="BK1286" s="434"/>
      <c r="BW1286" s="249" t="s">
        <v>1310</v>
      </c>
      <c r="CD1286" s="434"/>
      <c r="CE1286" s="434"/>
      <c r="CH1286" s="247"/>
    </row>
    <row r="1287" spans="1:86">
      <c r="D1287" s="247"/>
      <c r="E1287" s="247"/>
      <c r="F1287" s="247"/>
      <c r="G1287" s="247"/>
      <c r="H1287" s="247"/>
      <c r="I1287" s="464"/>
      <c r="J1287" s="464"/>
      <c r="K1287" s="464"/>
      <c r="L1287" s="255" t="s">
        <v>3925</v>
      </c>
      <c r="M1287" s="255"/>
      <c r="N1287" s="255"/>
      <c r="P1287" s="464"/>
      <c r="W1287" s="247"/>
      <c r="Y1287" s="464"/>
      <c r="AG1287" s="464"/>
      <c r="AO1287" s="464"/>
      <c r="AV1287" s="464"/>
      <c r="BC1287" s="464"/>
      <c r="BK1287" s="434"/>
      <c r="BM1287" s="256"/>
      <c r="BN1287" s="256"/>
      <c r="BO1287" s="256"/>
      <c r="BP1287" s="256"/>
      <c r="BQ1287" s="256"/>
      <c r="BR1287" s="256"/>
      <c r="BS1287" s="256"/>
      <c r="BT1287" s="256"/>
      <c r="BU1287" s="256"/>
      <c r="BV1287" s="256"/>
      <c r="BW1287" s="249" t="s">
        <v>1310</v>
      </c>
      <c r="BX1287" s="256"/>
      <c r="BY1287" s="256"/>
      <c r="BZ1287" s="256"/>
      <c r="CA1287" s="256"/>
      <c r="CB1287" s="256"/>
      <c r="CC1287" s="256"/>
      <c r="CD1287" s="434"/>
      <c r="CE1287" s="434"/>
      <c r="CH1287" s="247"/>
    </row>
    <row r="1288" spans="1:86">
      <c r="L1288" s="223" t="s">
        <v>3926</v>
      </c>
      <c r="BW1288" s="249" t="s">
        <v>1456</v>
      </c>
      <c r="BX1288" s="249" t="s">
        <v>1504</v>
      </c>
    </row>
    <row r="1289" spans="1:86">
      <c r="L1289" s="223" t="s">
        <v>3927</v>
      </c>
      <c r="BW1289" s="249" t="s">
        <v>1310</v>
      </c>
    </row>
    <row r="1290" spans="1:86">
      <c r="A1290" s="246" t="s">
        <v>3929</v>
      </c>
      <c r="D1290" s="247"/>
      <c r="E1290" s="247"/>
      <c r="F1290" s="247"/>
      <c r="G1290" s="247"/>
      <c r="H1290" s="247"/>
      <c r="I1290" s="464"/>
      <c r="J1290" s="464"/>
      <c r="K1290" s="464"/>
      <c r="L1290" s="246" t="s">
        <v>3928</v>
      </c>
      <c r="P1290" s="464"/>
      <c r="W1290" s="247"/>
      <c r="Y1290" s="464"/>
      <c r="AG1290" s="464"/>
      <c r="AO1290" s="464"/>
      <c r="AV1290" s="464"/>
      <c r="BC1290" s="464"/>
      <c r="BK1290" s="434"/>
      <c r="BW1290" s="249" t="s">
        <v>1306</v>
      </c>
      <c r="BX1290" s="249" t="s">
        <v>1987</v>
      </c>
      <c r="CD1290" s="434"/>
      <c r="CE1290" s="434"/>
      <c r="CH1290" s="247"/>
    </row>
    <row r="1291" spans="1:86">
      <c r="L1291" s="223" t="s">
        <v>3930</v>
      </c>
      <c r="BK1291" s="253"/>
      <c r="BW1291" s="249" t="s">
        <v>1515</v>
      </c>
      <c r="BX1291" s="249" t="s">
        <v>1546</v>
      </c>
      <c r="CD1291" s="253"/>
      <c r="CE1291" s="253"/>
      <c r="CH1291" s="253">
        <v>40148</v>
      </c>
    </row>
    <row r="1292" spans="1:86">
      <c r="L1292" s="223" t="s">
        <v>3931</v>
      </c>
      <c r="BW1292" s="249" t="s">
        <v>1456</v>
      </c>
      <c r="BX1292" s="249" t="s">
        <v>1504</v>
      </c>
    </row>
    <row r="1293" spans="1:86">
      <c r="D1293" s="247"/>
      <c r="E1293" s="247"/>
      <c r="F1293" s="247"/>
      <c r="G1293" s="247"/>
      <c r="H1293" s="247"/>
      <c r="I1293" s="464"/>
      <c r="J1293" s="464"/>
      <c r="K1293" s="464"/>
      <c r="L1293" s="255" t="s">
        <v>3932</v>
      </c>
      <c r="M1293" s="255"/>
      <c r="N1293" s="255"/>
      <c r="P1293" s="464"/>
      <c r="W1293" s="247"/>
      <c r="Y1293" s="464"/>
      <c r="AG1293" s="464"/>
      <c r="AO1293" s="464"/>
      <c r="AV1293" s="464"/>
      <c r="BC1293" s="464"/>
      <c r="BK1293" s="434"/>
      <c r="BW1293" s="249" t="s">
        <v>1310</v>
      </c>
      <c r="CD1293" s="434"/>
      <c r="CE1293" s="434"/>
      <c r="CH1293" s="247"/>
    </row>
    <row r="1294" spans="1:86">
      <c r="L1294" s="223" t="s">
        <v>3933</v>
      </c>
      <c r="BK1294" s="253"/>
      <c r="BW1294" s="249" t="s">
        <v>1320</v>
      </c>
      <c r="BX1294" s="249" t="s">
        <v>1254</v>
      </c>
      <c r="CD1294" s="253"/>
      <c r="CE1294" s="253"/>
      <c r="CH1294" s="253">
        <v>40157</v>
      </c>
    </row>
    <row r="1295" spans="1:86">
      <c r="L1295" s="223" t="s">
        <v>3934</v>
      </c>
      <c r="BK1295" s="253"/>
      <c r="BW1295" s="249" t="s">
        <v>1356</v>
      </c>
      <c r="BX1295" s="249" t="s">
        <v>1521</v>
      </c>
      <c r="CD1295" s="253"/>
      <c r="CE1295" s="253"/>
      <c r="CH1295" s="253">
        <v>40148</v>
      </c>
    </row>
    <row r="1296" spans="1:86">
      <c r="L1296" s="223" t="s">
        <v>3935</v>
      </c>
      <c r="BK1296" s="253"/>
      <c r="BW1296" s="249" t="s">
        <v>1515</v>
      </c>
      <c r="BX1296" s="249" t="s">
        <v>1546</v>
      </c>
      <c r="CD1296" s="253"/>
      <c r="CE1296" s="253"/>
      <c r="CH1296" s="253">
        <v>40148</v>
      </c>
    </row>
    <row r="1297" spans="4:86">
      <c r="L1297" s="223" t="s">
        <v>3936</v>
      </c>
      <c r="BK1297" s="253"/>
      <c r="BW1297" s="249" t="s">
        <v>1310</v>
      </c>
      <c r="CD1297" s="253"/>
      <c r="CE1297" s="253"/>
      <c r="CH1297" s="253">
        <v>40197</v>
      </c>
    </row>
    <row r="1298" spans="4:86">
      <c r="L1298" s="223" t="s">
        <v>3937</v>
      </c>
      <c r="BK1298" s="253"/>
      <c r="BW1298" s="249" t="s">
        <v>1310</v>
      </c>
      <c r="CD1298" s="253"/>
      <c r="CE1298" s="253"/>
      <c r="CH1298" s="253">
        <v>39980</v>
      </c>
    </row>
    <row r="1299" spans="4:86">
      <c r="L1299" s="223" t="s">
        <v>3938</v>
      </c>
      <c r="BK1299" s="253"/>
      <c r="BW1299" s="249" t="s">
        <v>1515</v>
      </c>
      <c r="BX1299" s="249" t="s">
        <v>1546</v>
      </c>
      <c r="CD1299" s="253"/>
      <c r="CE1299" s="253"/>
      <c r="CH1299" s="253">
        <v>40148</v>
      </c>
    </row>
    <row r="1300" spans="4:86">
      <c r="L1300" s="223" t="s">
        <v>3939</v>
      </c>
      <c r="BK1300" s="253"/>
      <c r="BW1300" s="249" t="s">
        <v>1320</v>
      </c>
      <c r="BX1300" s="249" t="s">
        <v>1254</v>
      </c>
      <c r="CD1300" s="253"/>
      <c r="CE1300" s="253"/>
      <c r="CH1300" s="253">
        <v>40157</v>
      </c>
    </row>
    <row r="1301" spans="4:86">
      <c r="D1301" s="247"/>
      <c r="E1301" s="247"/>
      <c r="F1301" s="247"/>
      <c r="G1301" s="247"/>
      <c r="H1301" s="247"/>
      <c r="I1301" s="464"/>
      <c r="J1301" s="464"/>
      <c r="K1301" s="464"/>
      <c r="L1301" s="246" t="s">
        <v>2749</v>
      </c>
      <c r="P1301" s="464"/>
      <c r="W1301" s="247"/>
      <c r="Y1301" s="464"/>
      <c r="AG1301" s="464"/>
      <c r="AO1301" s="464"/>
      <c r="AV1301" s="464"/>
      <c r="BC1301" s="464"/>
      <c r="BK1301" s="434"/>
      <c r="BW1301" s="249" t="s">
        <v>1487</v>
      </c>
      <c r="BX1301" s="249" t="s">
        <v>1488</v>
      </c>
      <c r="CD1301" s="434"/>
      <c r="CE1301" s="434"/>
      <c r="CH1301" s="247"/>
    </row>
    <row r="1302" spans="4:86">
      <c r="L1302" s="223" t="s">
        <v>3940</v>
      </c>
      <c r="BW1302" s="249" t="s">
        <v>1310</v>
      </c>
    </row>
    <row r="1303" spans="4:86">
      <c r="L1303" s="223" t="s">
        <v>3941</v>
      </c>
      <c r="BK1303" s="253"/>
      <c r="BW1303" s="249" t="s">
        <v>1310</v>
      </c>
      <c r="CD1303" s="253"/>
      <c r="CE1303" s="253"/>
      <c r="CH1303" s="253"/>
    </row>
    <row r="1304" spans="4:86">
      <c r="L1304" s="223" t="s">
        <v>3942</v>
      </c>
      <c r="BK1304" s="253"/>
      <c r="BW1304" s="249" t="s">
        <v>1320</v>
      </c>
      <c r="BX1304" s="249" t="s">
        <v>1254</v>
      </c>
      <c r="CD1304" s="253"/>
      <c r="CE1304" s="253"/>
      <c r="CH1304" s="253">
        <v>40157</v>
      </c>
    </row>
    <row r="1305" spans="4:86" ht="28.5">
      <c r="D1305" s="247"/>
      <c r="E1305" s="247"/>
      <c r="F1305" s="247"/>
      <c r="G1305" s="247"/>
      <c r="H1305" s="247"/>
      <c r="I1305" s="464"/>
      <c r="J1305" s="464"/>
      <c r="K1305" s="464"/>
      <c r="L1305" s="246" t="s">
        <v>3943</v>
      </c>
      <c r="P1305" s="464"/>
      <c r="W1305" s="247"/>
      <c r="Y1305" s="464"/>
      <c r="Z1305" s="246" t="s">
        <v>3814</v>
      </c>
      <c r="AG1305" s="464"/>
      <c r="AO1305" s="464"/>
      <c r="AV1305" s="464"/>
      <c r="BC1305" s="464"/>
      <c r="BK1305" s="434"/>
      <c r="BW1305" s="249" t="s">
        <v>3797</v>
      </c>
      <c r="BX1305" s="249" t="s">
        <v>3798</v>
      </c>
      <c r="CD1305" s="434"/>
      <c r="CE1305" s="434"/>
      <c r="CH1305" s="247"/>
    </row>
    <row r="1306" spans="4:86" ht="28.5">
      <c r="D1306" s="247"/>
      <c r="E1306" s="247"/>
      <c r="F1306" s="247"/>
      <c r="G1306" s="247"/>
      <c r="H1306" s="247"/>
      <c r="I1306" s="464"/>
      <c r="J1306" s="464"/>
      <c r="K1306" s="464"/>
      <c r="L1306" s="246" t="s">
        <v>3944</v>
      </c>
      <c r="P1306" s="464"/>
      <c r="W1306" s="247"/>
      <c r="Y1306" s="464"/>
      <c r="Z1306" s="246" t="s">
        <v>3814</v>
      </c>
      <c r="AG1306" s="464"/>
      <c r="AO1306" s="464"/>
      <c r="AV1306" s="464"/>
      <c r="BC1306" s="464"/>
      <c r="BK1306" s="434"/>
      <c r="BW1306" s="249" t="s">
        <v>3797</v>
      </c>
      <c r="BX1306" s="249" t="s">
        <v>3798</v>
      </c>
      <c r="CD1306" s="434"/>
      <c r="CE1306" s="434"/>
      <c r="CH1306" s="247"/>
    </row>
    <row r="1307" spans="4:86" ht="28.5">
      <c r="D1307" s="247"/>
      <c r="E1307" s="247"/>
      <c r="F1307" s="247"/>
      <c r="G1307" s="247"/>
      <c r="H1307" s="247"/>
      <c r="I1307" s="464"/>
      <c r="J1307" s="464"/>
      <c r="K1307" s="464"/>
      <c r="L1307" s="246" t="s">
        <v>3945</v>
      </c>
      <c r="P1307" s="464"/>
      <c r="W1307" s="247"/>
      <c r="Y1307" s="464"/>
      <c r="Z1307" s="246" t="s">
        <v>3814</v>
      </c>
      <c r="AG1307" s="464"/>
      <c r="AO1307" s="464"/>
      <c r="AV1307" s="464"/>
      <c r="BC1307" s="464"/>
      <c r="BK1307" s="434"/>
      <c r="BW1307" s="249" t="s">
        <v>3797</v>
      </c>
      <c r="BX1307" s="249" t="s">
        <v>3798</v>
      </c>
      <c r="CD1307" s="434"/>
      <c r="CE1307" s="434"/>
      <c r="CH1307" s="247"/>
    </row>
    <row r="1308" spans="4:86" ht="28.5">
      <c r="D1308" s="247"/>
      <c r="E1308" s="247"/>
      <c r="F1308" s="247"/>
      <c r="G1308" s="247"/>
      <c r="H1308" s="247"/>
      <c r="I1308" s="464"/>
      <c r="J1308" s="464"/>
      <c r="K1308" s="464"/>
      <c r="L1308" s="246" t="s">
        <v>3946</v>
      </c>
      <c r="P1308" s="464"/>
      <c r="W1308" s="247"/>
      <c r="Y1308" s="464"/>
      <c r="Z1308" s="246" t="s">
        <v>3814</v>
      </c>
      <c r="AG1308" s="464"/>
      <c r="AO1308" s="464"/>
      <c r="AV1308" s="464"/>
      <c r="BC1308" s="464"/>
      <c r="BK1308" s="434"/>
      <c r="BW1308" s="249" t="s">
        <v>3797</v>
      </c>
      <c r="BX1308" s="249" t="s">
        <v>3798</v>
      </c>
      <c r="CD1308" s="434"/>
      <c r="CE1308" s="434"/>
      <c r="CH1308" s="247"/>
    </row>
    <row r="1309" spans="4:86">
      <c r="L1309" s="223" t="s">
        <v>3947</v>
      </c>
      <c r="BW1309" s="249" t="s">
        <v>1456</v>
      </c>
      <c r="BX1309" s="249" t="s">
        <v>1504</v>
      </c>
    </row>
    <row r="1310" spans="4:86">
      <c r="L1310" s="223" t="s">
        <v>3948</v>
      </c>
      <c r="Z1310" s="246" t="s">
        <v>3949</v>
      </c>
      <c r="BW1310" s="249" t="s">
        <v>1456</v>
      </c>
      <c r="BX1310" s="249" t="s">
        <v>1504</v>
      </c>
    </row>
    <row r="1311" spans="4:86">
      <c r="L1311" s="223" t="s">
        <v>3950</v>
      </c>
      <c r="BK1311" s="253"/>
      <c r="BW1311" s="249" t="s">
        <v>1320</v>
      </c>
      <c r="BX1311" s="249" t="s">
        <v>1254</v>
      </c>
      <c r="CD1311" s="253"/>
      <c r="CE1311" s="253"/>
      <c r="CH1311" s="253">
        <v>40157</v>
      </c>
    </row>
    <row r="1312" spans="4:86">
      <c r="L1312" s="223" t="s">
        <v>3951</v>
      </c>
      <c r="Z1312" s="246" t="s">
        <v>3952</v>
      </c>
      <c r="BW1312" s="249" t="s">
        <v>1456</v>
      </c>
      <c r="BX1312" s="249" t="s">
        <v>1504</v>
      </c>
    </row>
    <row r="1313" spans="1:86">
      <c r="L1313" s="223" t="s">
        <v>3953</v>
      </c>
      <c r="BW1313" s="249" t="s">
        <v>1456</v>
      </c>
      <c r="BX1313" s="249" t="s">
        <v>1504</v>
      </c>
    </row>
    <row r="1314" spans="1:86">
      <c r="L1314" s="223" t="s">
        <v>3954</v>
      </c>
      <c r="Z1314" s="246" t="s">
        <v>3955</v>
      </c>
      <c r="BW1314" s="249" t="s">
        <v>1456</v>
      </c>
      <c r="BX1314" s="249" t="s">
        <v>1504</v>
      </c>
    </row>
    <row r="1315" spans="1:86">
      <c r="L1315" s="223" t="s">
        <v>3956</v>
      </c>
      <c r="Z1315" s="246" t="s">
        <v>3957</v>
      </c>
      <c r="BW1315" s="249" t="s">
        <v>1456</v>
      </c>
      <c r="BX1315" s="249" t="s">
        <v>1504</v>
      </c>
    </row>
    <row r="1316" spans="1:86">
      <c r="L1316" s="223" t="s">
        <v>3958</v>
      </c>
      <c r="BK1316" s="253"/>
      <c r="BW1316" s="249" t="s">
        <v>1310</v>
      </c>
      <c r="CD1316" s="253"/>
      <c r="CE1316" s="253"/>
      <c r="CH1316" s="253">
        <v>39974</v>
      </c>
    </row>
    <row r="1317" spans="1:86">
      <c r="L1317" s="223" t="s">
        <v>3959</v>
      </c>
      <c r="BK1317" s="253"/>
      <c r="BW1317" s="249" t="s">
        <v>1310</v>
      </c>
      <c r="CD1317" s="253"/>
      <c r="CE1317" s="253"/>
      <c r="CH1317" s="253">
        <v>40005</v>
      </c>
    </row>
    <row r="1318" spans="1:86">
      <c r="L1318" s="223" t="s">
        <v>3960</v>
      </c>
      <c r="BW1318" s="249" t="s">
        <v>1310</v>
      </c>
    </row>
    <row r="1319" spans="1:86">
      <c r="L1319" s="223" t="s">
        <v>3961</v>
      </c>
      <c r="BW1319" s="249" t="s">
        <v>1487</v>
      </c>
      <c r="BX1319" s="249" t="s">
        <v>1488</v>
      </c>
    </row>
    <row r="1320" spans="1:86">
      <c r="L1320" s="223" t="s">
        <v>3962</v>
      </c>
      <c r="BK1320" s="434"/>
      <c r="BW1320" s="249" t="s">
        <v>1487</v>
      </c>
      <c r="BX1320" s="249" t="s">
        <v>1488</v>
      </c>
      <c r="CD1320" s="434"/>
      <c r="CE1320" s="434"/>
      <c r="CH1320" s="247"/>
    </row>
    <row r="1321" spans="1:86">
      <c r="L1321" s="223" t="s">
        <v>3962</v>
      </c>
      <c r="BK1321" s="434"/>
      <c r="BW1321" s="249" t="s">
        <v>1487</v>
      </c>
      <c r="BX1321" s="249" t="s">
        <v>1488</v>
      </c>
      <c r="CD1321" s="434"/>
      <c r="CE1321" s="434"/>
      <c r="CH1321" s="247"/>
    </row>
    <row r="1322" spans="1:86">
      <c r="L1322" s="223" t="s">
        <v>3963</v>
      </c>
      <c r="BK1322" s="253"/>
      <c r="BW1322" s="249" t="s">
        <v>1320</v>
      </c>
      <c r="BX1322" s="249" t="s">
        <v>1254</v>
      </c>
      <c r="CD1322" s="253"/>
      <c r="CE1322" s="253"/>
      <c r="CH1322" s="253">
        <v>40157</v>
      </c>
    </row>
    <row r="1323" spans="1:86">
      <c r="L1323" s="223" t="s">
        <v>3964</v>
      </c>
      <c r="BK1323" s="253"/>
      <c r="BW1323" s="249" t="s">
        <v>1320</v>
      </c>
      <c r="BX1323" s="249" t="s">
        <v>1254</v>
      </c>
      <c r="CD1323" s="253"/>
      <c r="CE1323" s="253"/>
      <c r="CH1323" s="253">
        <v>40157</v>
      </c>
    </row>
    <row r="1324" spans="1:86">
      <c r="L1324" s="223" t="s">
        <v>3965</v>
      </c>
      <c r="BK1324" s="253"/>
      <c r="BW1324" s="249" t="s">
        <v>1320</v>
      </c>
      <c r="BX1324" s="249" t="s">
        <v>1254</v>
      </c>
      <c r="CD1324" s="253"/>
      <c r="CE1324" s="253"/>
      <c r="CH1324" s="253">
        <v>40157</v>
      </c>
    </row>
    <row r="1325" spans="1:86">
      <c r="L1325" s="223" t="s">
        <v>3966</v>
      </c>
      <c r="BW1325" s="249" t="s">
        <v>1456</v>
      </c>
      <c r="BX1325" s="249" t="s">
        <v>1504</v>
      </c>
    </row>
    <row r="1326" spans="1:86">
      <c r="D1326" s="247"/>
      <c r="E1326" s="247"/>
      <c r="F1326" s="247"/>
      <c r="G1326" s="247"/>
      <c r="H1326" s="247"/>
      <c r="I1326" s="464"/>
      <c r="J1326" s="464"/>
      <c r="K1326" s="464"/>
      <c r="L1326" s="246" t="s">
        <v>3967</v>
      </c>
      <c r="P1326" s="464"/>
      <c r="W1326" s="247"/>
      <c r="Y1326" s="464"/>
      <c r="AG1326" s="464"/>
      <c r="AO1326" s="464"/>
      <c r="AV1326" s="464"/>
      <c r="BC1326" s="464"/>
      <c r="BK1326" s="434"/>
      <c r="BW1326" s="249" t="s">
        <v>1310</v>
      </c>
      <c r="CD1326" s="434"/>
      <c r="CE1326" s="434"/>
      <c r="CH1326" s="247"/>
    </row>
    <row r="1327" spans="1:86" ht="28.5">
      <c r="A1327" s="286" t="s">
        <v>3969</v>
      </c>
      <c r="B1327" s="286"/>
      <c r="C1327" s="249"/>
      <c r="D1327" s="247" t="s">
        <v>3970</v>
      </c>
      <c r="E1327" s="247"/>
      <c r="F1327" s="247"/>
      <c r="G1327" s="247"/>
      <c r="H1327" s="247"/>
      <c r="I1327" s="464"/>
      <c r="J1327" s="464"/>
      <c r="K1327" s="464"/>
      <c r="O1327" s="286"/>
      <c r="P1327" s="464" t="s">
        <v>3970</v>
      </c>
      <c r="W1327" s="247"/>
      <c r="X1327" s="286"/>
      <c r="Y1327" s="464" t="s">
        <v>3970</v>
      </c>
      <c r="AF1327" s="286"/>
      <c r="AG1327" s="464" t="s">
        <v>3970</v>
      </c>
      <c r="AN1327" s="286"/>
      <c r="AO1327" s="464" t="s">
        <v>3970</v>
      </c>
      <c r="AV1327" s="464" t="s">
        <v>3970</v>
      </c>
      <c r="BC1327" s="464" t="s">
        <v>3970</v>
      </c>
      <c r="BK1327" s="434"/>
      <c r="BW1327" s="249" t="s">
        <v>3797</v>
      </c>
      <c r="BX1327" s="249" t="s">
        <v>3968</v>
      </c>
      <c r="CD1327" s="434"/>
      <c r="CE1327" s="434"/>
      <c r="CH1327" s="247"/>
    </row>
    <row r="1328" spans="1:86">
      <c r="A1328" s="246" t="s">
        <v>3971</v>
      </c>
      <c r="D1328" s="247" t="s">
        <v>3972</v>
      </c>
      <c r="E1328" s="247"/>
      <c r="F1328" s="247"/>
      <c r="G1328" s="247"/>
      <c r="H1328" s="247"/>
      <c r="I1328" s="464"/>
      <c r="J1328" s="464"/>
      <c r="K1328" s="464"/>
      <c r="P1328" s="464" t="s">
        <v>3972</v>
      </c>
      <c r="W1328" s="247"/>
      <c r="Y1328" s="464" t="s">
        <v>3972</v>
      </c>
      <c r="AG1328" s="464" t="s">
        <v>3972</v>
      </c>
      <c r="AO1328" s="464" t="s">
        <v>3972</v>
      </c>
      <c r="AV1328" s="464" t="s">
        <v>3972</v>
      </c>
      <c r="BC1328" s="464" t="s">
        <v>3972</v>
      </c>
      <c r="BK1328" s="434"/>
      <c r="BW1328" s="249" t="s">
        <v>3797</v>
      </c>
      <c r="BX1328" s="249" t="s">
        <v>3968</v>
      </c>
      <c r="CD1328" s="434"/>
      <c r="CE1328" s="434"/>
      <c r="CH1328" s="247"/>
    </row>
    <row r="1329" spans="1:86" ht="28.5">
      <c r="A1329" s="246" t="s">
        <v>3973</v>
      </c>
      <c r="D1329" s="249" t="s">
        <v>3974</v>
      </c>
      <c r="L1329" s="223"/>
      <c r="P1329" s="249" t="s">
        <v>3974</v>
      </c>
      <c r="Y1329" s="249" t="s">
        <v>3974</v>
      </c>
      <c r="AG1329" s="249" t="s">
        <v>3974</v>
      </c>
      <c r="AO1329" s="249" t="s">
        <v>3974</v>
      </c>
      <c r="AV1329" s="249" t="s">
        <v>3974</v>
      </c>
      <c r="BC1329" s="249" t="s">
        <v>3974</v>
      </c>
      <c r="BK1329" s="253"/>
      <c r="BW1329" s="249" t="s">
        <v>3797</v>
      </c>
      <c r="BX1329" s="249" t="s">
        <v>3968</v>
      </c>
      <c r="CD1329" s="253"/>
      <c r="CE1329" s="253"/>
      <c r="CH1329" s="253"/>
    </row>
    <row r="1330" spans="1:86" ht="28.5">
      <c r="A1330" s="246" t="s">
        <v>3975</v>
      </c>
      <c r="D1330" s="247" t="s">
        <v>3976</v>
      </c>
      <c r="E1330" s="247"/>
      <c r="F1330" s="247"/>
      <c r="G1330" s="247"/>
      <c r="H1330" s="247"/>
      <c r="I1330" s="464"/>
      <c r="J1330" s="464"/>
      <c r="K1330" s="464"/>
      <c r="P1330" s="464" t="s">
        <v>3976</v>
      </c>
      <c r="W1330" s="247"/>
      <c r="Y1330" s="464" t="s">
        <v>3976</v>
      </c>
      <c r="AG1330" s="464" t="s">
        <v>3976</v>
      </c>
      <c r="AO1330" s="464" t="s">
        <v>3976</v>
      </c>
      <c r="AV1330" s="464" t="s">
        <v>3976</v>
      </c>
      <c r="BC1330" s="464" t="s">
        <v>3976</v>
      </c>
      <c r="BK1330" s="434"/>
      <c r="BW1330" s="249" t="s">
        <v>3797</v>
      </c>
      <c r="BX1330" s="249" t="s">
        <v>3968</v>
      </c>
      <c r="CD1330" s="434"/>
      <c r="CE1330" s="434"/>
      <c r="CH1330" s="247"/>
    </row>
    <row r="1331" spans="1:86" ht="28.5">
      <c r="A1331" s="246" t="s">
        <v>3977</v>
      </c>
      <c r="D1331" s="249" t="s">
        <v>3978</v>
      </c>
      <c r="L1331" s="223"/>
      <c r="P1331" s="249" t="s">
        <v>3978</v>
      </c>
      <c r="Y1331" s="249" t="s">
        <v>3978</v>
      </c>
      <c r="AG1331" s="249" t="s">
        <v>3978</v>
      </c>
      <c r="AO1331" s="249" t="s">
        <v>3978</v>
      </c>
      <c r="AV1331" s="249" t="s">
        <v>3978</v>
      </c>
      <c r="BC1331" s="249" t="s">
        <v>3978</v>
      </c>
      <c r="BK1331" s="253"/>
      <c r="BW1331" s="249" t="s">
        <v>1310</v>
      </c>
      <c r="CD1331" s="253"/>
      <c r="CE1331" s="253"/>
      <c r="CH1331" s="253">
        <v>40149</v>
      </c>
    </row>
    <row r="1332" spans="1:86">
      <c r="A1332" s="246" t="s">
        <v>3979</v>
      </c>
      <c r="L1332" s="223"/>
      <c r="BK1332" s="253"/>
      <c r="BW1332" s="249" t="s">
        <v>1310</v>
      </c>
      <c r="CD1332" s="253"/>
      <c r="CE1332" s="253"/>
      <c r="CH1332" s="253">
        <v>40096</v>
      </c>
    </row>
    <row r="1333" spans="1:86" ht="28.5">
      <c r="A1333" s="246" t="s">
        <v>3980</v>
      </c>
      <c r="D1333" s="247" t="s">
        <v>3981</v>
      </c>
      <c r="E1333" s="247"/>
      <c r="F1333" s="247"/>
      <c r="G1333" s="247"/>
      <c r="H1333" s="247"/>
      <c r="I1333" s="464"/>
      <c r="J1333" s="464"/>
      <c r="K1333" s="464"/>
      <c r="P1333" s="464" t="s">
        <v>3981</v>
      </c>
      <c r="W1333" s="247"/>
      <c r="Y1333" s="464" t="s">
        <v>3981</v>
      </c>
      <c r="AG1333" s="464" t="s">
        <v>3981</v>
      </c>
      <c r="AO1333" s="464" t="s">
        <v>3981</v>
      </c>
      <c r="AV1333" s="464" t="s">
        <v>3981</v>
      </c>
      <c r="BC1333" s="464" t="s">
        <v>3981</v>
      </c>
      <c r="BK1333" s="434"/>
      <c r="BW1333" s="249" t="s">
        <v>3797</v>
      </c>
      <c r="BX1333" s="249" t="s">
        <v>3968</v>
      </c>
      <c r="CD1333" s="434"/>
      <c r="CE1333" s="434"/>
      <c r="CH1333" s="247"/>
    </row>
    <row r="1334" spans="1:86">
      <c r="A1334" s="246" t="s">
        <v>3982</v>
      </c>
      <c r="D1334" s="247" t="s">
        <v>3983</v>
      </c>
      <c r="E1334" s="247"/>
      <c r="F1334" s="247"/>
      <c r="G1334" s="247"/>
      <c r="H1334" s="247"/>
      <c r="I1334" s="464"/>
      <c r="J1334" s="464"/>
      <c r="K1334" s="464"/>
      <c r="P1334" s="464" t="s">
        <v>3983</v>
      </c>
      <c r="W1334" s="247"/>
      <c r="Y1334" s="464" t="s">
        <v>3983</v>
      </c>
      <c r="AG1334" s="464" t="s">
        <v>3983</v>
      </c>
      <c r="AO1334" s="464" t="s">
        <v>3983</v>
      </c>
      <c r="AV1334" s="464" t="s">
        <v>3983</v>
      </c>
      <c r="BC1334" s="464" t="s">
        <v>3983</v>
      </c>
      <c r="BK1334" s="434"/>
      <c r="BW1334" s="249" t="s">
        <v>3797</v>
      </c>
      <c r="BX1334" s="249" t="s">
        <v>3968</v>
      </c>
      <c r="CD1334" s="434"/>
      <c r="CE1334" s="434"/>
      <c r="CH1334" s="247"/>
    </row>
    <row r="1335" spans="1:86" ht="42.75">
      <c r="A1335" s="246" t="s">
        <v>3984</v>
      </c>
      <c r="L1335" s="223"/>
      <c r="Z1335" s="246" t="s">
        <v>3985</v>
      </c>
      <c r="BK1335" s="253"/>
      <c r="BW1335" s="249" t="s">
        <v>1310</v>
      </c>
      <c r="CD1335" s="253"/>
      <c r="CE1335" s="253"/>
      <c r="CH1335" s="253">
        <v>40032</v>
      </c>
    </row>
    <row r="1336" spans="1:86">
      <c r="A1336" s="246" t="s">
        <v>3986</v>
      </c>
      <c r="D1336" s="247"/>
      <c r="E1336" s="247"/>
      <c r="F1336" s="247"/>
      <c r="G1336" s="247"/>
      <c r="H1336" s="247"/>
      <c r="I1336" s="464"/>
      <c r="J1336" s="464"/>
      <c r="K1336" s="464"/>
      <c r="P1336" s="464"/>
      <c r="W1336" s="247"/>
      <c r="Y1336" s="464"/>
      <c r="AG1336" s="464"/>
      <c r="AO1336" s="464"/>
      <c r="AV1336" s="464"/>
      <c r="BC1336" s="464"/>
      <c r="BK1336" s="251"/>
      <c r="BW1336" s="249" t="s">
        <v>1310</v>
      </c>
      <c r="CD1336" s="251"/>
      <c r="CE1336" s="251"/>
      <c r="CH1336" s="251">
        <v>39982</v>
      </c>
    </row>
    <row r="1337" spans="1:86" ht="28.5">
      <c r="A1337" s="246" t="s">
        <v>3987</v>
      </c>
      <c r="D1337" s="249" t="s">
        <v>3988</v>
      </c>
      <c r="L1337" s="223"/>
      <c r="P1337" s="249" t="s">
        <v>3988</v>
      </c>
      <c r="Y1337" s="249" t="s">
        <v>3988</v>
      </c>
      <c r="AG1337" s="249" t="s">
        <v>3988</v>
      </c>
      <c r="AO1337" s="249" t="s">
        <v>3988</v>
      </c>
      <c r="AV1337" s="249" t="s">
        <v>3988</v>
      </c>
      <c r="BC1337" s="249" t="s">
        <v>3988</v>
      </c>
      <c r="BK1337" s="253"/>
      <c r="BW1337" s="249" t="s">
        <v>1310</v>
      </c>
      <c r="CD1337" s="253"/>
      <c r="CE1337" s="253"/>
      <c r="CH1337" s="253">
        <v>40149</v>
      </c>
    </row>
    <row r="1338" spans="1:86" ht="28.5">
      <c r="A1338" s="246" t="s">
        <v>3989</v>
      </c>
      <c r="D1338" s="247" t="s">
        <v>3990</v>
      </c>
      <c r="E1338" s="247"/>
      <c r="F1338" s="247"/>
      <c r="G1338" s="247"/>
      <c r="H1338" s="247"/>
      <c r="I1338" s="464"/>
      <c r="J1338" s="464"/>
      <c r="K1338" s="464"/>
      <c r="P1338" s="464" t="s">
        <v>3990</v>
      </c>
      <c r="W1338" s="247"/>
      <c r="Y1338" s="464" t="s">
        <v>3990</v>
      </c>
      <c r="AG1338" s="464" t="s">
        <v>3990</v>
      </c>
      <c r="AO1338" s="464" t="s">
        <v>3990</v>
      </c>
      <c r="AV1338" s="464" t="s">
        <v>3990</v>
      </c>
      <c r="BC1338" s="464" t="s">
        <v>3990</v>
      </c>
      <c r="BK1338" s="434"/>
      <c r="BW1338" s="249" t="s">
        <v>3797</v>
      </c>
      <c r="BX1338" s="249" t="s">
        <v>3968</v>
      </c>
      <c r="CD1338" s="434"/>
      <c r="CE1338" s="434"/>
      <c r="CH1338" s="247"/>
    </row>
    <row r="1339" spans="1:86" ht="28.5">
      <c r="A1339" s="246" t="s">
        <v>3991</v>
      </c>
      <c r="D1339" s="249" t="s">
        <v>3992</v>
      </c>
      <c r="L1339" s="223"/>
      <c r="P1339" s="249" t="s">
        <v>3992</v>
      </c>
      <c r="Y1339" s="249" t="s">
        <v>3992</v>
      </c>
      <c r="AG1339" s="249" t="s">
        <v>3992</v>
      </c>
      <c r="AO1339" s="249" t="s">
        <v>3992</v>
      </c>
      <c r="AV1339" s="249" t="s">
        <v>3992</v>
      </c>
      <c r="BC1339" s="249" t="s">
        <v>3992</v>
      </c>
      <c r="BK1339" s="253"/>
      <c r="BW1339" s="249" t="s">
        <v>3797</v>
      </c>
      <c r="BX1339" s="249" t="s">
        <v>3968</v>
      </c>
      <c r="CD1339" s="253"/>
      <c r="CE1339" s="253"/>
      <c r="CH1339" s="253">
        <v>40148</v>
      </c>
    </row>
    <row r="1340" spans="1:86" ht="28.5">
      <c r="A1340" s="246" t="s">
        <v>3993</v>
      </c>
      <c r="D1340" s="247" t="s">
        <v>3992</v>
      </c>
      <c r="E1340" s="247"/>
      <c r="F1340" s="247"/>
      <c r="G1340" s="247"/>
      <c r="H1340" s="247"/>
      <c r="I1340" s="464"/>
      <c r="J1340" s="464"/>
      <c r="K1340" s="464"/>
      <c r="P1340" s="464" t="s">
        <v>3992</v>
      </c>
      <c r="W1340" s="247"/>
      <c r="Y1340" s="464" t="s">
        <v>3992</v>
      </c>
      <c r="AG1340" s="464" t="s">
        <v>3992</v>
      </c>
      <c r="AO1340" s="464" t="s">
        <v>3992</v>
      </c>
      <c r="AV1340" s="464" t="s">
        <v>3992</v>
      </c>
      <c r="BC1340" s="464" t="s">
        <v>3992</v>
      </c>
      <c r="BK1340" s="434"/>
      <c r="BW1340" s="249" t="s">
        <v>3797</v>
      </c>
      <c r="BX1340" s="249" t="s">
        <v>3968</v>
      </c>
      <c r="CD1340" s="434"/>
      <c r="CE1340" s="434"/>
      <c r="CH1340" s="247"/>
    </row>
    <row r="1341" spans="1:86" ht="28.5">
      <c r="A1341" s="286" t="s">
        <v>3994</v>
      </c>
      <c r="B1341" s="286"/>
      <c r="C1341" s="249"/>
      <c r="D1341" s="247" t="s">
        <v>3995</v>
      </c>
      <c r="E1341" s="247"/>
      <c r="F1341" s="247"/>
      <c r="G1341" s="247"/>
      <c r="H1341" s="247"/>
      <c r="I1341" s="464"/>
      <c r="J1341" s="464"/>
      <c r="K1341" s="464"/>
      <c r="O1341" s="286"/>
      <c r="P1341" s="464" t="s">
        <v>3995</v>
      </c>
      <c r="W1341" s="247"/>
      <c r="X1341" s="286"/>
      <c r="Y1341" s="464" t="s">
        <v>3995</v>
      </c>
      <c r="AF1341" s="286"/>
      <c r="AG1341" s="464" t="s">
        <v>3995</v>
      </c>
      <c r="AN1341" s="286"/>
      <c r="AO1341" s="464" t="s">
        <v>3995</v>
      </c>
      <c r="AV1341" s="464" t="s">
        <v>3995</v>
      </c>
      <c r="BC1341" s="464" t="s">
        <v>3995</v>
      </c>
      <c r="BK1341" s="434"/>
      <c r="BW1341" s="249" t="s">
        <v>3797</v>
      </c>
      <c r="BX1341" s="249" t="s">
        <v>3968</v>
      </c>
      <c r="CD1341" s="434"/>
      <c r="CE1341" s="434"/>
      <c r="CH1341" s="247"/>
    </row>
    <row r="1342" spans="1:86">
      <c r="A1342" s="246" t="s">
        <v>3996</v>
      </c>
      <c r="D1342" s="247"/>
      <c r="E1342" s="247"/>
      <c r="F1342" s="247"/>
      <c r="G1342" s="247"/>
      <c r="H1342" s="247"/>
      <c r="I1342" s="464"/>
      <c r="J1342" s="464"/>
      <c r="K1342" s="464"/>
      <c r="P1342" s="464"/>
      <c r="W1342" s="247"/>
      <c r="Y1342" s="464"/>
      <c r="Z1342" s="246" t="s">
        <v>3997</v>
      </c>
      <c r="AG1342" s="464"/>
      <c r="AO1342" s="464"/>
      <c r="AV1342" s="464"/>
      <c r="BC1342" s="464"/>
      <c r="BK1342" s="251"/>
      <c r="BW1342" s="249" t="s">
        <v>1657</v>
      </c>
      <c r="BX1342" s="249" t="s">
        <v>1516</v>
      </c>
      <c r="CD1342" s="251"/>
      <c r="CE1342" s="251"/>
      <c r="CH1342" s="251">
        <v>40148</v>
      </c>
    </row>
    <row r="1343" spans="1:86">
      <c r="A1343" s="246" t="s">
        <v>3998</v>
      </c>
      <c r="L1343" s="223"/>
      <c r="BK1343" s="253"/>
      <c r="BW1343" s="249" t="s">
        <v>1310</v>
      </c>
      <c r="CD1343" s="253"/>
      <c r="CE1343" s="253"/>
      <c r="CH1343" s="253">
        <v>39994</v>
      </c>
    </row>
    <row r="1344" spans="1:86">
      <c r="A1344" s="246" t="s">
        <v>3999</v>
      </c>
      <c r="D1344" s="247" t="s">
        <v>3892</v>
      </c>
      <c r="E1344" s="247"/>
      <c r="F1344" s="247"/>
      <c r="G1344" s="247"/>
      <c r="H1344" s="247"/>
      <c r="I1344" s="464"/>
      <c r="J1344" s="464"/>
      <c r="K1344" s="464"/>
      <c r="P1344" s="464" t="s">
        <v>3892</v>
      </c>
      <c r="W1344" s="247"/>
      <c r="Y1344" s="464" t="s">
        <v>3892</v>
      </c>
      <c r="AG1344" s="464" t="s">
        <v>3892</v>
      </c>
      <c r="AO1344" s="464" t="s">
        <v>3892</v>
      </c>
      <c r="AV1344" s="464" t="s">
        <v>3892</v>
      </c>
      <c r="BC1344" s="464" t="s">
        <v>3892</v>
      </c>
      <c r="BK1344" s="434"/>
      <c r="BW1344" s="249" t="s">
        <v>3797</v>
      </c>
      <c r="BX1344" s="249" t="s">
        <v>3968</v>
      </c>
      <c r="CD1344" s="434"/>
      <c r="CE1344" s="434"/>
      <c r="CH1344" s="247"/>
    </row>
    <row r="1345" spans="1:86">
      <c r="A1345" s="246" t="s">
        <v>4000</v>
      </c>
      <c r="D1345" s="247"/>
      <c r="E1345" s="247"/>
      <c r="F1345" s="247"/>
      <c r="G1345" s="247"/>
      <c r="H1345" s="247"/>
      <c r="I1345" s="464"/>
      <c r="J1345" s="464"/>
      <c r="K1345" s="464"/>
      <c r="P1345" s="464"/>
      <c r="W1345" s="247"/>
      <c r="Y1345" s="464"/>
      <c r="AG1345" s="464"/>
      <c r="AO1345" s="464"/>
      <c r="AV1345" s="464"/>
      <c r="BC1345" s="464"/>
      <c r="BK1345" s="434"/>
      <c r="BW1345" s="249" t="s">
        <v>1310</v>
      </c>
      <c r="CD1345" s="434"/>
      <c r="CE1345" s="434"/>
      <c r="CH1345" s="247"/>
    </row>
    <row r="1346" spans="1:86">
      <c r="A1346" s="246" t="s">
        <v>4001</v>
      </c>
      <c r="D1346" s="247" t="s">
        <v>4002</v>
      </c>
      <c r="E1346" s="247"/>
      <c r="F1346" s="247"/>
      <c r="G1346" s="247"/>
      <c r="H1346" s="247"/>
      <c r="I1346" s="464"/>
      <c r="J1346" s="464"/>
      <c r="K1346" s="464"/>
      <c r="P1346" s="464" t="s">
        <v>4002</v>
      </c>
      <c r="W1346" s="247"/>
      <c r="Y1346" s="464" t="s">
        <v>4002</v>
      </c>
      <c r="AG1346" s="464" t="s">
        <v>4002</v>
      </c>
      <c r="AO1346" s="464" t="s">
        <v>4002</v>
      </c>
      <c r="AV1346" s="464" t="s">
        <v>4002</v>
      </c>
      <c r="BC1346" s="464" t="s">
        <v>4002</v>
      </c>
      <c r="BK1346" s="434"/>
      <c r="BW1346" s="249" t="s">
        <v>3797</v>
      </c>
      <c r="BX1346" s="249" t="s">
        <v>3968</v>
      </c>
      <c r="CD1346" s="434"/>
      <c r="CE1346" s="434"/>
      <c r="CH1346" s="247"/>
    </row>
    <row r="1347" spans="1:86">
      <c r="D1347" s="249" t="s">
        <v>4003</v>
      </c>
      <c r="L1347" s="223"/>
      <c r="P1347" s="249" t="s">
        <v>4003</v>
      </c>
      <c r="Y1347" s="249" t="s">
        <v>4003</v>
      </c>
      <c r="Z1347" s="246" t="s">
        <v>4004</v>
      </c>
      <c r="AG1347" s="249" t="s">
        <v>4003</v>
      </c>
      <c r="AO1347" s="249" t="s">
        <v>4003</v>
      </c>
      <c r="AV1347" s="249" t="s">
        <v>4003</v>
      </c>
      <c r="BC1347" s="249" t="s">
        <v>4003</v>
      </c>
      <c r="BK1347" s="253"/>
      <c r="BW1347" s="249" t="s">
        <v>3797</v>
      </c>
      <c r="BX1347" s="249" t="s">
        <v>3968</v>
      </c>
      <c r="CD1347" s="253"/>
      <c r="CE1347" s="253"/>
      <c r="CH1347" s="253">
        <v>40148</v>
      </c>
    </row>
    <row r="1348" spans="1:86">
      <c r="D1348" s="249" t="s">
        <v>4005</v>
      </c>
      <c r="L1348" s="223"/>
      <c r="P1348" s="249" t="s">
        <v>4005</v>
      </c>
      <c r="Y1348" s="249" t="s">
        <v>4005</v>
      </c>
      <c r="Z1348" s="246" t="s">
        <v>4006</v>
      </c>
      <c r="AG1348" s="249" t="s">
        <v>4005</v>
      </c>
      <c r="AO1348" s="249" t="s">
        <v>4005</v>
      </c>
      <c r="AV1348" s="249" t="s">
        <v>4005</v>
      </c>
      <c r="BC1348" s="249" t="s">
        <v>4005</v>
      </c>
      <c r="BK1348" s="253"/>
      <c r="BW1348" s="249" t="s">
        <v>3797</v>
      </c>
      <c r="BX1348" s="249" t="s">
        <v>3968</v>
      </c>
      <c r="CD1348" s="253"/>
      <c r="CE1348" s="253"/>
      <c r="CH1348" s="253">
        <v>39982</v>
      </c>
    </row>
    <row r="1349" spans="1:86" ht="42.75">
      <c r="L1349" s="223"/>
      <c r="R1349" s="246" t="s">
        <v>4009</v>
      </c>
      <c r="BK1349" s="253"/>
      <c r="BW1349" s="249" t="s">
        <v>4007</v>
      </c>
      <c r="BX1349" s="249" t="s">
        <v>4008</v>
      </c>
      <c r="CD1349" s="253"/>
      <c r="CE1349" s="253"/>
      <c r="CH1349" s="253">
        <v>40005</v>
      </c>
    </row>
    <row r="1350" spans="1:86" ht="28.5">
      <c r="D1350" s="247"/>
      <c r="E1350" s="247"/>
      <c r="F1350" s="247"/>
      <c r="G1350" s="247"/>
      <c r="H1350" s="247"/>
      <c r="I1350" s="464"/>
      <c r="J1350" s="464"/>
      <c r="K1350" s="464"/>
      <c r="P1350" s="464"/>
      <c r="R1350" s="246" t="s">
        <v>4010</v>
      </c>
      <c r="W1350" s="247"/>
      <c r="Y1350" s="464"/>
      <c r="AG1350" s="464"/>
      <c r="AO1350" s="464"/>
      <c r="AV1350" s="464"/>
      <c r="BC1350" s="464"/>
      <c r="BK1350" s="251"/>
      <c r="BW1350" s="249" t="s">
        <v>4007</v>
      </c>
      <c r="BX1350" s="249" t="s">
        <v>4008</v>
      </c>
      <c r="CD1350" s="251"/>
      <c r="CE1350" s="251"/>
      <c r="CH1350" s="251">
        <v>40005</v>
      </c>
    </row>
    <row r="1351" spans="1:86" ht="28.5">
      <c r="D1351" s="247"/>
      <c r="E1351" s="247"/>
      <c r="F1351" s="247"/>
      <c r="G1351" s="247"/>
      <c r="H1351" s="247"/>
      <c r="I1351" s="464"/>
      <c r="J1351" s="464"/>
      <c r="K1351" s="464"/>
      <c r="P1351" s="464"/>
      <c r="R1351" s="246" t="s">
        <v>4011</v>
      </c>
      <c r="W1351" s="247"/>
      <c r="Y1351" s="464"/>
      <c r="AG1351" s="464"/>
      <c r="AO1351" s="464"/>
      <c r="AV1351" s="464"/>
      <c r="BC1351" s="464"/>
      <c r="BK1351" s="251"/>
      <c r="BW1351" s="249" t="s">
        <v>4007</v>
      </c>
      <c r="BX1351" s="249" t="s">
        <v>4008</v>
      </c>
      <c r="CD1351" s="251"/>
      <c r="CE1351" s="251"/>
      <c r="CH1351" s="251">
        <v>40005</v>
      </c>
    </row>
    <row r="1352" spans="1:86">
      <c r="L1352" s="223"/>
      <c r="BK1352" s="253"/>
      <c r="BW1352" s="249" t="s">
        <v>1302</v>
      </c>
      <c r="BX1352" s="249" t="s">
        <v>1739</v>
      </c>
      <c r="CD1352" s="253"/>
      <c r="CE1352" s="253"/>
      <c r="CH1352" s="253">
        <v>40156</v>
      </c>
    </row>
    <row r="1353" spans="1:86">
      <c r="L1353" s="223"/>
      <c r="BK1353" s="253"/>
      <c r="BW1353" s="249" t="s">
        <v>1310</v>
      </c>
      <c r="CD1353" s="253"/>
      <c r="CE1353" s="253"/>
      <c r="CH1353" s="253">
        <v>40148</v>
      </c>
    </row>
    <row r="1354" spans="1:86">
      <c r="L1354" s="223"/>
      <c r="BK1354" s="253"/>
      <c r="BW1354" s="249" t="s">
        <v>1310</v>
      </c>
      <c r="CD1354" s="253"/>
      <c r="CE1354" s="253"/>
      <c r="CH1354" s="253">
        <v>40148</v>
      </c>
    </row>
    <row r="1355" spans="1:86" ht="28.5">
      <c r="L1355" s="223"/>
      <c r="R1355" s="246" t="s">
        <v>4012</v>
      </c>
      <c r="BK1355" s="253"/>
      <c r="BW1355" s="249" t="s">
        <v>3797</v>
      </c>
      <c r="BX1355" s="249" t="s">
        <v>4008</v>
      </c>
      <c r="CD1355" s="253"/>
      <c r="CE1355" s="253"/>
      <c r="CH1355" s="253">
        <v>40197</v>
      </c>
    </row>
    <row r="1356" spans="1:86" ht="28.5">
      <c r="L1356" s="223"/>
      <c r="R1356" s="246" t="s">
        <v>4013</v>
      </c>
      <c r="BK1356" s="253"/>
      <c r="BW1356" s="249" t="s">
        <v>3797</v>
      </c>
      <c r="BX1356" s="249" t="s">
        <v>4008</v>
      </c>
      <c r="CD1356" s="253"/>
      <c r="CE1356" s="253"/>
      <c r="CH1356" s="253">
        <v>40005</v>
      </c>
    </row>
    <row r="1357" spans="1:86" ht="42.75">
      <c r="L1357" s="223"/>
      <c r="R1357" s="246" t="s">
        <v>4014</v>
      </c>
      <c r="BK1357" s="253"/>
      <c r="BW1357" s="249" t="s">
        <v>3797</v>
      </c>
      <c r="BX1357" s="249" t="s">
        <v>4008</v>
      </c>
      <c r="CD1357" s="253"/>
      <c r="CE1357" s="253"/>
      <c r="CH1357" s="253">
        <v>40005</v>
      </c>
    </row>
    <row r="1358" spans="1:86" ht="28.5">
      <c r="L1358" s="223"/>
      <c r="R1358" s="246" t="s">
        <v>4015</v>
      </c>
      <c r="BK1358" s="253"/>
      <c r="BW1358" s="249" t="s">
        <v>3797</v>
      </c>
      <c r="BX1358" s="249" t="s">
        <v>4008</v>
      </c>
      <c r="CD1358" s="253"/>
      <c r="CE1358" s="253"/>
      <c r="CH1358" s="253">
        <v>40005</v>
      </c>
    </row>
    <row r="1359" spans="1:86" ht="42.75">
      <c r="L1359" s="223"/>
      <c r="R1359" s="246" t="s">
        <v>4016</v>
      </c>
      <c r="BK1359" s="253"/>
      <c r="BW1359" s="249" t="s">
        <v>3797</v>
      </c>
      <c r="BX1359" s="249" t="s">
        <v>4008</v>
      </c>
      <c r="CD1359" s="253"/>
      <c r="CE1359" s="253"/>
      <c r="CH1359" s="253">
        <v>40005</v>
      </c>
    </row>
    <row r="1360" spans="1:86">
      <c r="L1360" s="223"/>
      <c r="M1360" s="246" t="s">
        <v>4017</v>
      </c>
      <c r="BK1360" s="253"/>
      <c r="BW1360" s="249" t="s">
        <v>1310</v>
      </c>
      <c r="CD1360" s="253"/>
      <c r="CE1360" s="253"/>
      <c r="CH1360" s="253">
        <v>40197</v>
      </c>
    </row>
    <row r="1361" spans="1:86">
      <c r="L1361" s="223"/>
      <c r="M1361" s="246" t="s">
        <v>4018</v>
      </c>
      <c r="BK1361" s="253"/>
      <c r="BW1361" s="249" t="s">
        <v>1310</v>
      </c>
      <c r="CD1361" s="253"/>
      <c r="CE1361" s="253"/>
      <c r="CH1361" s="253">
        <v>40197</v>
      </c>
    </row>
    <row r="1362" spans="1:86">
      <c r="L1362" s="223" t="s">
        <v>4019</v>
      </c>
      <c r="M1362" s="246" t="s">
        <v>4020</v>
      </c>
      <c r="BK1362" s="253"/>
      <c r="BW1362" s="249" t="s">
        <v>1310</v>
      </c>
      <c r="CD1362" s="253"/>
      <c r="CE1362" s="253"/>
      <c r="CH1362" s="253">
        <v>40197</v>
      </c>
    </row>
    <row r="1363" spans="1:86">
      <c r="L1363" s="223" t="s">
        <v>4021</v>
      </c>
      <c r="M1363" s="246" t="s">
        <v>3571</v>
      </c>
      <c r="BK1363" s="253"/>
      <c r="BW1363" s="249" t="s">
        <v>1310</v>
      </c>
      <c r="CD1363" s="253"/>
      <c r="CE1363" s="253"/>
      <c r="CH1363" s="253">
        <v>40197</v>
      </c>
    </row>
    <row r="1364" spans="1:86">
      <c r="L1364" s="223" t="s">
        <v>4022</v>
      </c>
      <c r="M1364" s="246" t="s">
        <v>4023</v>
      </c>
      <c r="BK1364" s="253"/>
      <c r="BW1364" s="249" t="s">
        <v>1310</v>
      </c>
      <c r="CD1364" s="253"/>
      <c r="CE1364" s="253"/>
      <c r="CH1364" s="253">
        <v>40197</v>
      </c>
    </row>
    <row r="1365" spans="1:86">
      <c r="L1365" s="223" t="s">
        <v>4024</v>
      </c>
      <c r="M1365" s="246" t="s">
        <v>4025</v>
      </c>
      <c r="BK1365" s="253"/>
      <c r="BW1365" s="249" t="s">
        <v>1310</v>
      </c>
      <c r="CD1365" s="253"/>
      <c r="CE1365" s="253"/>
      <c r="CH1365" s="253">
        <v>40197</v>
      </c>
    </row>
    <row r="1366" spans="1:86">
      <c r="L1366" s="223" t="s">
        <v>4026</v>
      </c>
      <c r="M1366" s="246" t="s">
        <v>4027</v>
      </c>
      <c r="BK1366" s="253"/>
      <c r="BW1366" s="249" t="s">
        <v>1310</v>
      </c>
      <c r="CD1366" s="253"/>
      <c r="CE1366" s="253"/>
      <c r="CH1366" s="253">
        <v>40197</v>
      </c>
    </row>
    <row r="1367" spans="1:86">
      <c r="L1367" s="223" t="s">
        <v>4026</v>
      </c>
      <c r="M1367" s="246" t="s">
        <v>4028</v>
      </c>
      <c r="BK1367" s="253"/>
      <c r="BW1367" s="249" t="s">
        <v>1310</v>
      </c>
      <c r="CD1367" s="253"/>
      <c r="CE1367" s="253"/>
      <c r="CH1367" s="253">
        <v>40197</v>
      </c>
    </row>
    <row r="1368" spans="1:86">
      <c r="A1368" s="246" t="s">
        <v>4030</v>
      </c>
      <c r="L1368" s="223"/>
      <c r="M1368" s="246" t="s">
        <v>4029</v>
      </c>
      <c r="BK1368" s="253"/>
      <c r="BW1368" s="249" t="s">
        <v>1310</v>
      </c>
      <c r="CD1368" s="253"/>
      <c r="CE1368" s="253"/>
      <c r="CH1368" s="253">
        <v>40197</v>
      </c>
    </row>
    <row r="1369" spans="1:86">
      <c r="L1369" s="223"/>
      <c r="M1369" s="246" t="s">
        <v>4031</v>
      </c>
      <c r="BK1369" s="253"/>
      <c r="BW1369" s="249" t="s">
        <v>1310</v>
      </c>
      <c r="CD1369" s="253"/>
      <c r="CE1369" s="253"/>
      <c r="CH1369" s="253">
        <v>40197</v>
      </c>
    </row>
    <row r="1370" spans="1:86">
      <c r="L1370" s="223" t="s">
        <v>4032</v>
      </c>
      <c r="M1370" s="246" t="s">
        <v>4033</v>
      </c>
      <c r="BK1370" s="253"/>
      <c r="BW1370" s="249" t="s">
        <v>1310</v>
      </c>
      <c r="CD1370" s="253"/>
      <c r="CE1370" s="253"/>
      <c r="CH1370" s="253">
        <v>40197</v>
      </c>
    </row>
    <row r="1371" spans="1:86">
      <c r="L1371" s="223" t="s">
        <v>4034</v>
      </c>
      <c r="M1371" s="246" t="s">
        <v>4035</v>
      </c>
      <c r="BK1371" s="253"/>
      <c r="BW1371" s="249" t="s">
        <v>1310</v>
      </c>
      <c r="CD1371" s="253"/>
      <c r="CE1371" s="253"/>
      <c r="CH1371" s="253">
        <v>40197</v>
      </c>
    </row>
    <row r="1372" spans="1:86">
      <c r="L1372" s="223" t="s">
        <v>4036</v>
      </c>
      <c r="M1372" s="246" t="s">
        <v>4037</v>
      </c>
      <c r="BK1372" s="253"/>
      <c r="BW1372" s="249" t="s">
        <v>1310</v>
      </c>
      <c r="CD1372" s="253"/>
      <c r="CE1372" s="253"/>
      <c r="CH1372" s="253">
        <v>40197</v>
      </c>
    </row>
    <row r="1373" spans="1:86">
      <c r="L1373" s="223" t="s">
        <v>4038</v>
      </c>
      <c r="M1373" s="246" t="s">
        <v>4039</v>
      </c>
      <c r="BK1373" s="253"/>
      <c r="BW1373" s="249" t="s">
        <v>1310</v>
      </c>
      <c r="CD1373" s="253"/>
      <c r="CE1373" s="253"/>
      <c r="CH1373" s="253">
        <v>40197</v>
      </c>
    </row>
    <row r="1374" spans="1:86">
      <c r="L1374" s="223" t="s">
        <v>4040</v>
      </c>
      <c r="M1374" s="246" t="s">
        <v>4041</v>
      </c>
      <c r="BK1374" s="253"/>
      <c r="BW1374" s="249" t="s">
        <v>1310</v>
      </c>
      <c r="CD1374" s="253"/>
      <c r="CE1374" s="253"/>
      <c r="CH1374" s="253">
        <v>40197</v>
      </c>
    </row>
    <row r="1375" spans="1:86">
      <c r="L1375" s="223" t="s">
        <v>4042</v>
      </c>
      <c r="M1375" s="246" t="s">
        <v>4043</v>
      </c>
      <c r="BK1375" s="253"/>
      <c r="BW1375" s="249" t="s">
        <v>1310</v>
      </c>
      <c r="CD1375" s="253"/>
      <c r="CE1375" s="253"/>
      <c r="CH1375" s="253">
        <v>40197</v>
      </c>
    </row>
    <row r="1376" spans="1:86">
      <c r="L1376" s="223" t="s">
        <v>4044</v>
      </c>
      <c r="M1376" s="246" t="s">
        <v>4045</v>
      </c>
      <c r="BK1376" s="253"/>
      <c r="BW1376" s="249" t="s">
        <v>1310</v>
      </c>
      <c r="CD1376" s="253"/>
      <c r="CE1376" s="253"/>
      <c r="CH1376" s="253">
        <v>40197</v>
      </c>
    </row>
    <row r="1377" spans="12:86">
      <c r="L1377" s="223" t="s">
        <v>4046</v>
      </c>
      <c r="M1377" s="246" t="s">
        <v>4047</v>
      </c>
      <c r="BK1377" s="253"/>
      <c r="BW1377" s="249" t="s">
        <v>1310</v>
      </c>
      <c r="CD1377" s="253"/>
      <c r="CE1377" s="253"/>
      <c r="CH1377" s="253">
        <v>40197</v>
      </c>
    </row>
    <row r="1378" spans="12:86">
      <c r="L1378" s="223" t="s">
        <v>4048</v>
      </c>
      <c r="M1378" s="246" t="s">
        <v>4049</v>
      </c>
      <c r="BK1378" s="253"/>
      <c r="BW1378" s="249" t="s">
        <v>1310</v>
      </c>
      <c r="CD1378" s="253"/>
      <c r="CE1378" s="253"/>
      <c r="CH1378" s="253">
        <v>40197</v>
      </c>
    </row>
    <row r="1379" spans="12:86">
      <c r="L1379" s="223" t="s">
        <v>4050</v>
      </c>
      <c r="M1379" s="246" t="s">
        <v>4051</v>
      </c>
      <c r="BK1379" s="253"/>
      <c r="BW1379" s="249" t="s">
        <v>1310</v>
      </c>
      <c r="CD1379" s="253"/>
      <c r="CE1379" s="253"/>
      <c r="CH1379" s="253">
        <v>40197</v>
      </c>
    </row>
    <row r="1380" spans="12:86">
      <c r="L1380" s="223" t="s">
        <v>4052</v>
      </c>
      <c r="M1380" s="246" t="s">
        <v>4053</v>
      </c>
      <c r="BK1380" s="253"/>
      <c r="BW1380" s="249" t="s">
        <v>1310</v>
      </c>
      <c r="CD1380" s="253"/>
      <c r="CE1380" s="253"/>
      <c r="CH1380" s="253">
        <v>40197</v>
      </c>
    </row>
    <row r="1381" spans="12:86">
      <c r="L1381" s="223"/>
      <c r="M1381" s="246" t="s">
        <v>4054</v>
      </c>
      <c r="BK1381" s="253"/>
      <c r="BW1381" s="249" t="s">
        <v>1310</v>
      </c>
      <c r="CD1381" s="253"/>
      <c r="CE1381" s="253"/>
      <c r="CH1381" s="253">
        <v>40197</v>
      </c>
    </row>
    <row r="1382" spans="12:86">
      <c r="L1382" s="223" t="s">
        <v>4055</v>
      </c>
      <c r="M1382" s="246" t="s">
        <v>2406</v>
      </c>
      <c r="BK1382" s="253"/>
      <c r="BW1382" s="249" t="s">
        <v>1310</v>
      </c>
      <c r="CD1382" s="253"/>
      <c r="CE1382" s="253"/>
      <c r="CH1382" s="253">
        <v>40197</v>
      </c>
    </row>
    <row r="1383" spans="12:86">
      <c r="L1383" s="223" t="s">
        <v>4056</v>
      </c>
      <c r="M1383" s="246" t="s">
        <v>4057</v>
      </c>
      <c r="BK1383" s="253"/>
      <c r="BW1383" s="249" t="s">
        <v>1310</v>
      </c>
      <c r="CD1383" s="253"/>
      <c r="CE1383" s="253"/>
      <c r="CH1383" s="253">
        <v>40197</v>
      </c>
    </row>
    <row r="1384" spans="12:86">
      <c r="L1384" s="223" t="s">
        <v>4058</v>
      </c>
      <c r="M1384" s="246" t="s">
        <v>4059</v>
      </c>
      <c r="BK1384" s="253"/>
      <c r="BW1384" s="249" t="s">
        <v>1310</v>
      </c>
      <c r="CD1384" s="253"/>
      <c r="CE1384" s="253"/>
      <c r="CH1384" s="253">
        <v>40197</v>
      </c>
    </row>
    <row r="1385" spans="12:86">
      <c r="L1385" s="223" t="s">
        <v>4060</v>
      </c>
      <c r="M1385" s="246" t="s">
        <v>4061</v>
      </c>
      <c r="BK1385" s="253"/>
      <c r="BW1385" s="249" t="s">
        <v>1310</v>
      </c>
      <c r="CD1385" s="253"/>
      <c r="CE1385" s="253"/>
      <c r="CH1385" s="253">
        <v>40197</v>
      </c>
    </row>
    <row r="1386" spans="12:86">
      <c r="L1386" s="223" t="s">
        <v>4062</v>
      </c>
      <c r="M1386" s="246" t="s">
        <v>4063</v>
      </c>
      <c r="BK1386" s="253"/>
      <c r="BW1386" s="249" t="s">
        <v>1310</v>
      </c>
      <c r="CD1386" s="253"/>
      <c r="CE1386" s="253"/>
      <c r="CH1386" s="253">
        <v>40197</v>
      </c>
    </row>
    <row r="1387" spans="12:86">
      <c r="L1387" s="223"/>
      <c r="M1387" s="246" t="s">
        <v>4064</v>
      </c>
      <c r="Z1387" s="246" t="s">
        <v>4065</v>
      </c>
      <c r="BK1387" s="253"/>
      <c r="BW1387" s="249" t="s">
        <v>1310</v>
      </c>
      <c r="CD1387" s="253"/>
      <c r="CE1387" s="253"/>
      <c r="CH1387" s="253">
        <v>40197</v>
      </c>
    </row>
    <row r="1388" spans="12:86">
      <c r="L1388" s="223"/>
      <c r="M1388" s="246" t="s">
        <v>4066</v>
      </c>
      <c r="BK1388" s="253"/>
      <c r="BW1388" s="249" t="s">
        <v>1310</v>
      </c>
      <c r="CD1388" s="253"/>
      <c r="CE1388" s="253"/>
      <c r="CH1388" s="253">
        <v>40197</v>
      </c>
    </row>
    <row r="1389" spans="12:86">
      <c r="L1389" s="223"/>
      <c r="M1389" s="246" t="s">
        <v>4067</v>
      </c>
      <c r="Z1389" s="246" t="s">
        <v>4068</v>
      </c>
      <c r="BK1389" s="253"/>
      <c r="BW1389" s="249" t="s">
        <v>1310</v>
      </c>
      <c r="CD1389" s="253"/>
      <c r="CE1389" s="253"/>
      <c r="CH1389" s="253">
        <v>40197</v>
      </c>
    </row>
    <row r="1390" spans="12:86">
      <c r="L1390" s="223"/>
      <c r="M1390" s="246" t="s">
        <v>4069</v>
      </c>
      <c r="Z1390" s="246" t="s">
        <v>4070</v>
      </c>
      <c r="BK1390" s="253"/>
      <c r="BW1390" s="249" t="s">
        <v>1310</v>
      </c>
      <c r="CD1390" s="253"/>
      <c r="CE1390" s="253"/>
      <c r="CH1390" s="253">
        <v>40197</v>
      </c>
    </row>
    <row r="1391" spans="12:86">
      <c r="L1391" s="223"/>
      <c r="M1391" s="246" t="s">
        <v>4071</v>
      </c>
      <c r="BK1391" s="253"/>
      <c r="BW1391" s="249" t="s">
        <v>1310</v>
      </c>
      <c r="CD1391" s="253"/>
      <c r="CE1391" s="253"/>
      <c r="CH1391" s="253">
        <v>40197</v>
      </c>
    </row>
    <row r="1392" spans="12:86">
      <c r="L1392" s="223" t="s">
        <v>4072</v>
      </c>
      <c r="M1392" s="246" t="s">
        <v>4073</v>
      </c>
      <c r="BK1392" s="253"/>
      <c r="BW1392" s="249" t="s">
        <v>1310</v>
      </c>
      <c r="CD1392" s="253"/>
      <c r="CE1392" s="253"/>
      <c r="CH1392" s="253">
        <v>40197</v>
      </c>
    </row>
    <row r="1393" spans="12:86">
      <c r="L1393" s="223" t="s">
        <v>4074</v>
      </c>
      <c r="M1393" s="246" t="s">
        <v>4075</v>
      </c>
      <c r="BK1393" s="253"/>
      <c r="BW1393" s="249" t="s">
        <v>1310</v>
      </c>
      <c r="CD1393" s="253"/>
      <c r="CE1393" s="253"/>
      <c r="CH1393" s="253">
        <v>40197</v>
      </c>
    </row>
    <row r="1394" spans="12:86">
      <c r="L1394" s="223" t="s">
        <v>4076</v>
      </c>
      <c r="M1394" s="246" t="s">
        <v>4077</v>
      </c>
      <c r="BK1394" s="253"/>
      <c r="BW1394" s="249" t="s">
        <v>1310</v>
      </c>
      <c r="CD1394" s="253"/>
      <c r="CE1394" s="253"/>
      <c r="CH1394" s="253">
        <v>40197</v>
      </c>
    </row>
    <row r="1395" spans="12:86">
      <c r="L1395" s="223" t="s">
        <v>4078</v>
      </c>
      <c r="M1395" s="246" t="s">
        <v>4079</v>
      </c>
      <c r="BK1395" s="253"/>
      <c r="BW1395" s="249" t="s">
        <v>1310</v>
      </c>
      <c r="CD1395" s="253"/>
      <c r="CE1395" s="253"/>
      <c r="CH1395" s="253">
        <v>40197</v>
      </c>
    </row>
    <row r="1396" spans="12:86">
      <c r="L1396" s="223" t="s">
        <v>4080</v>
      </c>
      <c r="M1396" s="246" t="s">
        <v>4081</v>
      </c>
      <c r="BK1396" s="253"/>
      <c r="BW1396" s="249" t="s">
        <v>1310</v>
      </c>
      <c r="CD1396" s="253"/>
      <c r="CE1396" s="253"/>
      <c r="CH1396" s="253">
        <v>40197</v>
      </c>
    </row>
    <row r="1397" spans="12:86">
      <c r="L1397" s="223" t="s">
        <v>4082</v>
      </c>
      <c r="M1397" s="246" t="s">
        <v>4083</v>
      </c>
      <c r="BK1397" s="253"/>
      <c r="BW1397" s="249" t="s">
        <v>1310</v>
      </c>
      <c r="CD1397" s="253"/>
      <c r="CE1397" s="253"/>
      <c r="CH1397" s="253">
        <v>40197</v>
      </c>
    </row>
    <row r="1398" spans="12:86">
      <c r="L1398" s="223"/>
      <c r="M1398" s="246" t="s">
        <v>4084</v>
      </c>
      <c r="Z1398" s="246" t="s">
        <v>4085</v>
      </c>
      <c r="BK1398" s="253"/>
      <c r="BW1398" s="249" t="s">
        <v>1310</v>
      </c>
      <c r="CD1398" s="253"/>
      <c r="CE1398" s="253"/>
      <c r="CH1398" s="253">
        <v>40197</v>
      </c>
    </row>
    <row r="1399" spans="12:86">
      <c r="L1399" s="223" t="s">
        <v>4086</v>
      </c>
      <c r="M1399" s="246" t="s">
        <v>4087</v>
      </c>
      <c r="BK1399" s="253"/>
      <c r="BW1399" s="249" t="s">
        <v>1310</v>
      </c>
      <c r="CD1399" s="253"/>
      <c r="CE1399" s="253"/>
      <c r="CH1399" s="253">
        <v>40197</v>
      </c>
    </row>
    <row r="1400" spans="12:86">
      <c r="L1400" s="223" t="s">
        <v>4088</v>
      </c>
      <c r="M1400" s="246" t="s">
        <v>4089</v>
      </c>
      <c r="BK1400" s="253"/>
      <c r="BW1400" s="249" t="s">
        <v>1310</v>
      </c>
      <c r="CD1400" s="253"/>
      <c r="CE1400" s="253"/>
      <c r="CH1400" s="253">
        <v>40197</v>
      </c>
    </row>
    <row r="1401" spans="12:86">
      <c r="L1401" s="223"/>
      <c r="M1401" s="246" t="s">
        <v>2780</v>
      </c>
      <c r="BK1401" s="253"/>
      <c r="BW1401" s="249" t="s">
        <v>1310</v>
      </c>
      <c r="CD1401" s="253"/>
      <c r="CE1401" s="253"/>
      <c r="CH1401" s="253">
        <v>40197</v>
      </c>
    </row>
    <row r="1402" spans="12:86">
      <c r="L1402" s="223"/>
      <c r="M1402" s="246" t="s">
        <v>4090</v>
      </c>
      <c r="BK1402" s="253"/>
      <c r="BW1402" s="249" t="s">
        <v>1310</v>
      </c>
      <c r="CD1402" s="253"/>
      <c r="CE1402" s="253"/>
      <c r="CH1402" s="253">
        <v>40197</v>
      </c>
    </row>
    <row r="1403" spans="12:86">
      <c r="L1403" s="223"/>
      <c r="M1403" s="246" t="s">
        <v>4091</v>
      </c>
      <c r="Z1403" s="246" t="s">
        <v>4092</v>
      </c>
      <c r="BK1403" s="253"/>
      <c r="BW1403" s="249" t="s">
        <v>1310</v>
      </c>
      <c r="CD1403" s="253"/>
      <c r="CE1403" s="253"/>
      <c r="CH1403" s="253">
        <v>40197</v>
      </c>
    </row>
    <row r="1404" spans="12:86" ht="28.5">
      <c r="L1404" s="223"/>
      <c r="M1404" s="246" t="s">
        <v>4093</v>
      </c>
      <c r="BK1404" s="253"/>
      <c r="BW1404" s="249" t="s">
        <v>1310</v>
      </c>
      <c r="CD1404" s="253"/>
      <c r="CE1404" s="253"/>
      <c r="CH1404" s="253">
        <v>40198</v>
      </c>
    </row>
    <row r="1405" spans="12:86">
      <c r="L1405" s="223" t="s">
        <v>4094</v>
      </c>
      <c r="M1405" s="246" t="s">
        <v>4095</v>
      </c>
      <c r="BK1405" s="253"/>
      <c r="BW1405" s="249" t="s">
        <v>1310</v>
      </c>
      <c r="CD1405" s="253"/>
      <c r="CE1405" s="253"/>
      <c r="CH1405" s="253">
        <v>40198</v>
      </c>
    </row>
    <row r="1406" spans="12:86">
      <c r="L1406" s="223" t="s">
        <v>4096</v>
      </c>
      <c r="M1406" s="246" t="s">
        <v>4097</v>
      </c>
      <c r="BK1406" s="253"/>
      <c r="BW1406" s="249" t="s">
        <v>1310</v>
      </c>
      <c r="CD1406" s="253"/>
      <c r="CE1406" s="253"/>
      <c r="CH1406" s="253">
        <v>40198</v>
      </c>
    </row>
    <row r="1407" spans="12:86">
      <c r="L1407" s="223" t="s">
        <v>4098</v>
      </c>
      <c r="M1407" s="246" t="s">
        <v>4099</v>
      </c>
      <c r="BK1407" s="253"/>
      <c r="BW1407" s="249" t="s">
        <v>1310</v>
      </c>
      <c r="CD1407" s="253"/>
      <c r="CE1407" s="253"/>
      <c r="CH1407" s="253">
        <v>40198</v>
      </c>
    </row>
    <row r="1408" spans="12:86">
      <c r="L1408" s="223" t="s">
        <v>4100</v>
      </c>
      <c r="M1408" s="246" t="s">
        <v>4101</v>
      </c>
      <c r="BK1408" s="253"/>
      <c r="BW1408" s="249" t="s">
        <v>1310</v>
      </c>
      <c r="CD1408" s="253"/>
      <c r="CE1408" s="253"/>
      <c r="CH1408" s="253">
        <v>40198</v>
      </c>
    </row>
    <row r="1409" spans="12:86">
      <c r="L1409" s="223" t="s">
        <v>4102</v>
      </c>
      <c r="M1409" s="246" t="s">
        <v>4103</v>
      </c>
      <c r="BK1409" s="253"/>
      <c r="BW1409" s="249" t="s">
        <v>1310</v>
      </c>
      <c r="CD1409" s="253"/>
      <c r="CE1409" s="253"/>
      <c r="CH1409" s="253">
        <v>40198</v>
      </c>
    </row>
    <row r="1410" spans="12:86">
      <c r="L1410" s="223" t="s">
        <v>4104</v>
      </c>
      <c r="M1410" s="246" t="s">
        <v>4105</v>
      </c>
      <c r="BK1410" s="253"/>
      <c r="BW1410" s="249" t="s">
        <v>1310</v>
      </c>
      <c r="CD1410" s="253"/>
      <c r="CE1410" s="253"/>
      <c r="CH1410" s="253">
        <v>40198</v>
      </c>
    </row>
    <row r="1411" spans="12:86">
      <c r="L1411" s="223" t="s">
        <v>4106</v>
      </c>
      <c r="M1411" s="246" t="s">
        <v>4107</v>
      </c>
      <c r="BK1411" s="253"/>
      <c r="BW1411" s="249" t="s">
        <v>1310</v>
      </c>
      <c r="CD1411" s="253"/>
      <c r="CE1411" s="253"/>
      <c r="CH1411" s="253">
        <v>40198</v>
      </c>
    </row>
    <row r="1412" spans="12:86">
      <c r="L1412" s="223" t="s">
        <v>4108</v>
      </c>
      <c r="M1412" s="246" t="s">
        <v>4109</v>
      </c>
      <c r="BK1412" s="253"/>
      <c r="BW1412" s="249" t="s">
        <v>1310</v>
      </c>
      <c r="CD1412" s="253"/>
      <c r="CE1412" s="253"/>
      <c r="CH1412" s="253">
        <v>40198</v>
      </c>
    </row>
    <row r="1413" spans="12:86">
      <c r="L1413" s="223" t="s">
        <v>4110</v>
      </c>
      <c r="M1413" s="246" t="s">
        <v>4111</v>
      </c>
      <c r="BK1413" s="253"/>
      <c r="BW1413" s="249" t="s">
        <v>1310</v>
      </c>
      <c r="CD1413" s="253"/>
      <c r="CE1413" s="253"/>
      <c r="CH1413" s="253">
        <v>40198</v>
      </c>
    </row>
    <row r="1414" spans="12:86">
      <c r="L1414" s="223" t="s">
        <v>4112</v>
      </c>
      <c r="M1414" s="246" t="s">
        <v>4113</v>
      </c>
      <c r="BK1414" s="253"/>
      <c r="BW1414" s="249" t="s">
        <v>1310</v>
      </c>
      <c r="CD1414" s="253"/>
      <c r="CE1414" s="253"/>
      <c r="CH1414" s="253">
        <v>40198</v>
      </c>
    </row>
    <row r="1415" spans="12:86">
      <c r="L1415" s="223" t="s">
        <v>4114</v>
      </c>
      <c r="M1415" s="246" t="s">
        <v>4115</v>
      </c>
      <c r="BK1415" s="253"/>
      <c r="BW1415" s="249" t="s">
        <v>1310</v>
      </c>
      <c r="CD1415" s="253"/>
      <c r="CE1415" s="253"/>
      <c r="CH1415" s="253">
        <v>40198</v>
      </c>
    </row>
    <row r="1416" spans="12:86">
      <c r="L1416" s="223" t="s">
        <v>4116</v>
      </c>
      <c r="M1416" s="246" t="s">
        <v>4117</v>
      </c>
      <c r="BK1416" s="253"/>
      <c r="BW1416" s="249" t="s">
        <v>1310</v>
      </c>
      <c r="CD1416" s="253"/>
      <c r="CE1416" s="253"/>
      <c r="CH1416" s="253">
        <v>40198</v>
      </c>
    </row>
    <row r="1417" spans="12:86">
      <c r="L1417" s="223" t="s">
        <v>4118</v>
      </c>
      <c r="M1417" s="246" t="s">
        <v>4119</v>
      </c>
      <c r="BK1417" s="253"/>
      <c r="BW1417" s="249" t="s">
        <v>1310</v>
      </c>
      <c r="CD1417" s="253"/>
      <c r="CE1417" s="253"/>
      <c r="CH1417" s="253">
        <v>40198</v>
      </c>
    </row>
    <row r="1418" spans="12:86">
      <c r="L1418" s="223" t="s">
        <v>4120</v>
      </c>
      <c r="M1418" s="246" t="s">
        <v>4121</v>
      </c>
      <c r="BK1418" s="253"/>
      <c r="BW1418" s="249" t="s">
        <v>1310</v>
      </c>
      <c r="CD1418" s="253"/>
      <c r="CE1418" s="253"/>
      <c r="CH1418" s="253">
        <v>40198</v>
      </c>
    </row>
    <row r="1419" spans="12:86">
      <c r="L1419" s="223" t="s">
        <v>4122</v>
      </c>
      <c r="M1419" s="246" t="s">
        <v>4123</v>
      </c>
      <c r="BK1419" s="253"/>
      <c r="BW1419" s="249" t="s">
        <v>1310</v>
      </c>
      <c r="CD1419" s="253"/>
      <c r="CE1419" s="253"/>
      <c r="CH1419" s="253">
        <v>40198</v>
      </c>
    </row>
    <row r="1420" spans="12:86">
      <c r="L1420" s="223" t="s">
        <v>4124</v>
      </c>
      <c r="M1420" s="246" t="s">
        <v>4125</v>
      </c>
      <c r="BK1420" s="253"/>
      <c r="BW1420" s="249" t="s">
        <v>1310</v>
      </c>
      <c r="CD1420" s="253"/>
      <c r="CE1420" s="253"/>
      <c r="CH1420" s="253">
        <v>40198</v>
      </c>
    </row>
    <row r="1421" spans="12:86">
      <c r="L1421" s="223" t="s">
        <v>4126</v>
      </c>
      <c r="M1421" s="246" t="s">
        <v>4127</v>
      </c>
      <c r="BK1421" s="253"/>
      <c r="BW1421" s="249" t="s">
        <v>1310</v>
      </c>
      <c r="CD1421" s="253"/>
      <c r="CE1421" s="253"/>
      <c r="CH1421" s="253">
        <v>40198</v>
      </c>
    </row>
    <row r="1422" spans="12:86">
      <c r="L1422" s="223" t="s">
        <v>4128</v>
      </c>
      <c r="M1422" s="246" t="s">
        <v>4129</v>
      </c>
      <c r="BK1422" s="253"/>
      <c r="BW1422" s="249" t="s">
        <v>1310</v>
      </c>
      <c r="CD1422" s="253"/>
      <c r="CE1422" s="253"/>
      <c r="CH1422" s="253">
        <v>40198</v>
      </c>
    </row>
    <row r="1423" spans="12:86">
      <c r="L1423" s="223" t="s">
        <v>4130</v>
      </c>
      <c r="M1423" s="246" t="s">
        <v>4131</v>
      </c>
      <c r="BK1423" s="253"/>
      <c r="BW1423" s="249" t="s">
        <v>1310</v>
      </c>
      <c r="CD1423" s="253"/>
      <c r="CE1423" s="253"/>
      <c r="CH1423" s="253">
        <v>40198</v>
      </c>
    </row>
    <row r="1424" spans="12:86">
      <c r="L1424" s="223" t="s">
        <v>4132</v>
      </c>
      <c r="M1424" s="246" t="s">
        <v>4133</v>
      </c>
      <c r="BK1424" s="253"/>
      <c r="BW1424" s="249" t="s">
        <v>1310</v>
      </c>
      <c r="CD1424" s="253"/>
      <c r="CE1424" s="253"/>
      <c r="CH1424" s="253">
        <v>40198</v>
      </c>
    </row>
    <row r="1425" spans="12:86">
      <c r="L1425" s="223" t="s">
        <v>4134</v>
      </c>
      <c r="M1425" s="246" t="s">
        <v>4135</v>
      </c>
      <c r="BK1425" s="253"/>
      <c r="BW1425" s="249" t="s">
        <v>1310</v>
      </c>
      <c r="CD1425" s="253"/>
      <c r="CE1425" s="253"/>
      <c r="CH1425" s="253">
        <v>40198</v>
      </c>
    </row>
    <row r="1426" spans="12:86">
      <c r="L1426" s="223" t="s">
        <v>4136</v>
      </c>
      <c r="M1426" s="246" t="s">
        <v>4137</v>
      </c>
      <c r="BK1426" s="253"/>
      <c r="BW1426" s="249" t="s">
        <v>1310</v>
      </c>
      <c r="CD1426" s="253"/>
      <c r="CE1426" s="253"/>
      <c r="CH1426" s="253">
        <v>40198</v>
      </c>
    </row>
    <row r="1427" spans="12:86">
      <c r="L1427" s="223" t="s">
        <v>4138</v>
      </c>
      <c r="M1427" s="246" t="s">
        <v>4139</v>
      </c>
      <c r="BK1427" s="253"/>
      <c r="BW1427" s="249" t="s">
        <v>1310</v>
      </c>
      <c r="CD1427" s="253"/>
      <c r="CE1427" s="253"/>
      <c r="CH1427" s="253">
        <v>40198</v>
      </c>
    </row>
    <row r="1428" spans="12:86">
      <c r="L1428" s="223" t="s">
        <v>4140</v>
      </c>
      <c r="M1428" s="246" t="s">
        <v>4141</v>
      </c>
      <c r="BK1428" s="253"/>
      <c r="BW1428" s="249" t="s">
        <v>1310</v>
      </c>
      <c r="CD1428" s="253"/>
      <c r="CE1428" s="253"/>
      <c r="CH1428" s="253">
        <v>40198</v>
      </c>
    </row>
    <row r="1429" spans="12:86">
      <c r="L1429" s="223" t="s">
        <v>4142</v>
      </c>
      <c r="M1429" s="246" t="s">
        <v>4143</v>
      </c>
      <c r="BK1429" s="253"/>
      <c r="BW1429" s="249" t="s">
        <v>1310</v>
      </c>
      <c r="CD1429" s="253"/>
      <c r="CE1429" s="253"/>
      <c r="CH1429" s="253">
        <v>40198</v>
      </c>
    </row>
    <row r="1430" spans="12:86">
      <c r="L1430" s="223" t="s">
        <v>4144</v>
      </c>
      <c r="M1430" s="246" t="s">
        <v>4145</v>
      </c>
      <c r="BK1430" s="253"/>
      <c r="BW1430" s="249" t="s">
        <v>1310</v>
      </c>
      <c r="CD1430" s="253"/>
      <c r="CE1430" s="253"/>
      <c r="CH1430" s="253">
        <v>40198</v>
      </c>
    </row>
    <row r="1431" spans="12:86">
      <c r="L1431" s="223" t="s">
        <v>4146</v>
      </c>
      <c r="M1431" s="246" t="s">
        <v>4147</v>
      </c>
      <c r="BK1431" s="253"/>
      <c r="BW1431" s="249" t="s">
        <v>1310</v>
      </c>
      <c r="CD1431" s="253"/>
      <c r="CE1431" s="253"/>
      <c r="CH1431" s="253">
        <v>40198</v>
      </c>
    </row>
    <row r="1432" spans="12:86">
      <c r="L1432" s="223" t="s">
        <v>4148</v>
      </c>
      <c r="M1432" s="246" t="s">
        <v>4149</v>
      </c>
      <c r="BK1432" s="253"/>
      <c r="BW1432" s="249" t="s">
        <v>1310</v>
      </c>
      <c r="CD1432" s="253"/>
      <c r="CE1432" s="253"/>
      <c r="CH1432" s="253">
        <v>40198</v>
      </c>
    </row>
    <row r="1433" spans="12:86">
      <c r="L1433" s="223" t="s">
        <v>4150</v>
      </c>
      <c r="M1433" s="246" t="s">
        <v>4151</v>
      </c>
      <c r="BK1433" s="253"/>
      <c r="BW1433" s="249" t="s">
        <v>1310</v>
      </c>
      <c r="CD1433" s="253"/>
      <c r="CE1433" s="253"/>
      <c r="CH1433" s="253">
        <v>40198</v>
      </c>
    </row>
    <row r="1434" spans="12:86">
      <c r="L1434" s="223" t="s">
        <v>4152</v>
      </c>
      <c r="M1434" s="246" t="s">
        <v>4153</v>
      </c>
      <c r="BK1434" s="253"/>
      <c r="BW1434" s="249" t="s">
        <v>1310</v>
      </c>
      <c r="CD1434" s="253"/>
      <c r="CE1434" s="253"/>
      <c r="CH1434" s="253">
        <v>40198</v>
      </c>
    </row>
    <row r="1435" spans="12:86">
      <c r="L1435" s="223" t="s">
        <v>4154</v>
      </c>
      <c r="M1435" s="246" t="s">
        <v>4155</v>
      </c>
      <c r="BK1435" s="253"/>
      <c r="BW1435" s="249" t="s">
        <v>1310</v>
      </c>
      <c r="CD1435" s="253"/>
      <c r="CE1435" s="253"/>
      <c r="CH1435" s="253">
        <v>40198</v>
      </c>
    </row>
    <row r="1436" spans="12:86">
      <c r="L1436" s="223" t="s">
        <v>4156</v>
      </c>
      <c r="M1436" s="246" t="s">
        <v>2107</v>
      </c>
      <c r="BK1436" s="253"/>
      <c r="BW1436" s="249" t="s">
        <v>1310</v>
      </c>
      <c r="CD1436" s="253"/>
      <c r="CE1436" s="253"/>
      <c r="CH1436" s="253">
        <v>40198</v>
      </c>
    </row>
    <row r="1437" spans="12:86">
      <c r="L1437" s="223" t="s">
        <v>4157</v>
      </c>
      <c r="M1437" s="246" t="s">
        <v>4158</v>
      </c>
      <c r="BK1437" s="253"/>
      <c r="BW1437" s="249" t="s">
        <v>1310</v>
      </c>
      <c r="CD1437" s="253"/>
      <c r="CE1437" s="253"/>
      <c r="CH1437" s="253">
        <v>40198</v>
      </c>
    </row>
    <row r="1438" spans="12:86">
      <c r="L1438" s="223" t="s">
        <v>4159</v>
      </c>
      <c r="M1438" s="246" t="s">
        <v>4160</v>
      </c>
      <c r="BK1438" s="253"/>
      <c r="BW1438" s="249" t="s">
        <v>1310</v>
      </c>
      <c r="CD1438" s="253"/>
      <c r="CE1438" s="253"/>
      <c r="CH1438" s="253">
        <v>40198</v>
      </c>
    </row>
    <row r="1439" spans="12:86">
      <c r="L1439" s="223" t="s">
        <v>4161</v>
      </c>
      <c r="M1439" s="246" t="s">
        <v>2097</v>
      </c>
      <c r="BK1439" s="253"/>
      <c r="BW1439" s="249" t="s">
        <v>1310</v>
      </c>
      <c r="CD1439" s="253"/>
      <c r="CE1439" s="253"/>
      <c r="CH1439" s="253">
        <v>40198</v>
      </c>
    </row>
    <row r="1440" spans="12:86">
      <c r="L1440" s="223" t="s">
        <v>4162</v>
      </c>
      <c r="M1440" s="246" t="s">
        <v>4163</v>
      </c>
      <c r="BK1440" s="253"/>
      <c r="BW1440" s="249" t="s">
        <v>1310</v>
      </c>
      <c r="CD1440" s="253"/>
      <c r="CE1440" s="253"/>
      <c r="CH1440" s="253">
        <v>40198</v>
      </c>
    </row>
    <row r="1441" spans="12:86">
      <c r="L1441" s="223" t="s">
        <v>4164</v>
      </c>
      <c r="M1441" s="246" t="s">
        <v>4165</v>
      </c>
      <c r="BK1441" s="253"/>
      <c r="BW1441" s="249" t="s">
        <v>1310</v>
      </c>
      <c r="CD1441" s="253"/>
      <c r="CE1441" s="253"/>
      <c r="CH1441" s="253">
        <v>40198</v>
      </c>
    </row>
    <row r="1442" spans="12:86">
      <c r="L1442" s="223" t="s">
        <v>4166</v>
      </c>
      <c r="M1442" s="246" t="s">
        <v>4167</v>
      </c>
      <c r="BK1442" s="253"/>
      <c r="BW1442" s="249" t="s">
        <v>1310</v>
      </c>
      <c r="CD1442" s="253"/>
      <c r="CE1442" s="253"/>
      <c r="CH1442" s="253">
        <v>40198</v>
      </c>
    </row>
    <row r="1443" spans="12:86">
      <c r="L1443" s="223" t="s">
        <v>4168</v>
      </c>
      <c r="M1443" s="246" t="s">
        <v>4169</v>
      </c>
      <c r="BK1443" s="253"/>
      <c r="BW1443" s="249" t="s">
        <v>1310</v>
      </c>
      <c r="CD1443" s="253"/>
      <c r="CE1443" s="253"/>
      <c r="CH1443" s="253">
        <v>40198</v>
      </c>
    </row>
    <row r="1444" spans="12:86">
      <c r="L1444" s="223" t="s">
        <v>4170</v>
      </c>
      <c r="M1444" s="246" t="s">
        <v>4171</v>
      </c>
      <c r="BK1444" s="253"/>
      <c r="BW1444" s="249" t="s">
        <v>1310</v>
      </c>
      <c r="CD1444" s="253"/>
      <c r="CE1444" s="253"/>
      <c r="CH1444" s="253">
        <v>40198</v>
      </c>
    </row>
    <row r="1445" spans="12:86">
      <c r="L1445" s="223" t="s">
        <v>4172</v>
      </c>
      <c r="M1445" s="246" t="s">
        <v>4173</v>
      </c>
      <c r="BK1445" s="253"/>
      <c r="BW1445" s="249" t="s">
        <v>1310</v>
      </c>
      <c r="CD1445" s="253"/>
      <c r="CE1445" s="253"/>
      <c r="CH1445" s="253">
        <v>40198</v>
      </c>
    </row>
    <row r="1446" spans="12:86">
      <c r="L1446" s="223" t="s">
        <v>4174</v>
      </c>
      <c r="M1446" s="246" t="s">
        <v>4175</v>
      </c>
      <c r="BK1446" s="253"/>
      <c r="BW1446" s="249" t="s">
        <v>1310</v>
      </c>
      <c r="CD1446" s="253"/>
      <c r="CE1446" s="253"/>
      <c r="CH1446" s="253">
        <v>40198</v>
      </c>
    </row>
    <row r="1447" spans="12:86">
      <c r="L1447" s="223" t="s">
        <v>4176</v>
      </c>
      <c r="M1447" s="246" t="s">
        <v>4177</v>
      </c>
      <c r="BK1447" s="253"/>
      <c r="BW1447" s="249" t="s">
        <v>1310</v>
      </c>
      <c r="CD1447" s="253"/>
      <c r="CE1447" s="253"/>
      <c r="CH1447" s="253">
        <v>40198</v>
      </c>
    </row>
    <row r="1448" spans="12:86">
      <c r="L1448" s="223" t="s">
        <v>4178</v>
      </c>
      <c r="M1448" s="246" t="s">
        <v>4179</v>
      </c>
      <c r="BK1448" s="253"/>
      <c r="BW1448" s="249" t="s">
        <v>1310</v>
      </c>
      <c r="CD1448" s="253"/>
      <c r="CE1448" s="253"/>
      <c r="CH1448" s="253">
        <v>40198</v>
      </c>
    </row>
    <row r="1449" spans="12:86">
      <c r="L1449" s="223"/>
      <c r="M1449" s="246" t="s">
        <v>4180</v>
      </c>
      <c r="BK1449" s="253"/>
      <c r="BW1449" s="249" t="s">
        <v>1310</v>
      </c>
      <c r="CD1449" s="253"/>
      <c r="CE1449" s="253"/>
      <c r="CH1449" s="253">
        <v>40198</v>
      </c>
    </row>
    <row r="1450" spans="12:86">
      <c r="L1450" s="223" t="s">
        <v>4181</v>
      </c>
      <c r="M1450" s="246" t="s">
        <v>4182</v>
      </c>
      <c r="BK1450" s="253"/>
      <c r="BW1450" s="249" t="s">
        <v>1310</v>
      </c>
      <c r="CD1450" s="253"/>
      <c r="CE1450" s="253"/>
      <c r="CH1450" s="253">
        <v>40198</v>
      </c>
    </row>
    <row r="1451" spans="12:86">
      <c r="L1451" s="223"/>
      <c r="M1451" s="246" t="s">
        <v>4183</v>
      </c>
      <c r="BK1451" s="253"/>
      <c r="BW1451" s="249" t="s">
        <v>1310</v>
      </c>
      <c r="CD1451" s="253"/>
      <c r="CE1451" s="253"/>
      <c r="CH1451" s="253">
        <v>40198</v>
      </c>
    </row>
    <row r="1452" spans="12:86">
      <c r="L1452" s="223" t="s">
        <v>4184</v>
      </c>
      <c r="M1452" s="246" t="s">
        <v>4185</v>
      </c>
      <c r="BK1452" s="253"/>
      <c r="BW1452" s="249" t="s">
        <v>1310</v>
      </c>
      <c r="CD1452" s="253"/>
      <c r="CE1452" s="253"/>
      <c r="CH1452" s="253">
        <v>40198</v>
      </c>
    </row>
    <row r="1453" spans="12:86">
      <c r="L1453" s="223" t="s">
        <v>4186</v>
      </c>
      <c r="M1453" s="246" t="s">
        <v>4187</v>
      </c>
      <c r="BK1453" s="253"/>
      <c r="BW1453" s="249" t="s">
        <v>1310</v>
      </c>
      <c r="CD1453" s="253"/>
      <c r="CE1453" s="253"/>
      <c r="CH1453" s="253">
        <v>40198</v>
      </c>
    </row>
    <row r="1454" spans="12:86">
      <c r="L1454" s="223"/>
      <c r="M1454" s="246" t="s">
        <v>4188</v>
      </c>
      <c r="BK1454" s="253"/>
      <c r="BW1454" s="249" t="s">
        <v>1310</v>
      </c>
      <c r="CD1454" s="253"/>
      <c r="CE1454" s="253"/>
      <c r="CH1454" s="253">
        <v>40198</v>
      </c>
    </row>
    <row r="1455" spans="12:86">
      <c r="L1455" s="223" t="s">
        <v>4189</v>
      </c>
      <c r="M1455" s="246" t="s">
        <v>4190</v>
      </c>
      <c r="BK1455" s="253"/>
      <c r="BW1455" s="249" t="s">
        <v>1310</v>
      </c>
      <c r="CD1455" s="253"/>
      <c r="CE1455" s="253"/>
      <c r="CH1455" s="253">
        <v>40198</v>
      </c>
    </row>
    <row r="1456" spans="12:86">
      <c r="L1456" s="223" t="s">
        <v>4191</v>
      </c>
      <c r="M1456" s="246" t="s">
        <v>2190</v>
      </c>
      <c r="BK1456" s="253"/>
      <c r="BW1456" s="249" t="s">
        <v>1310</v>
      </c>
      <c r="CD1456" s="253"/>
      <c r="CE1456" s="253"/>
      <c r="CH1456" s="253">
        <v>40198</v>
      </c>
    </row>
    <row r="1457" spans="12:86">
      <c r="L1457" s="223" t="s">
        <v>4192</v>
      </c>
      <c r="M1457" s="246" t="s">
        <v>4193</v>
      </c>
      <c r="BK1457" s="253"/>
      <c r="BW1457" s="249" t="s">
        <v>1310</v>
      </c>
      <c r="CD1457" s="253"/>
      <c r="CE1457" s="253"/>
      <c r="CH1457" s="253">
        <v>40198</v>
      </c>
    </row>
    <row r="1458" spans="12:86">
      <c r="L1458" s="223" t="s">
        <v>4194</v>
      </c>
      <c r="M1458" s="246" t="s">
        <v>4195</v>
      </c>
      <c r="BK1458" s="253"/>
      <c r="BW1458" s="249" t="s">
        <v>1310</v>
      </c>
      <c r="CD1458" s="253"/>
      <c r="CE1458" s="253"/>
      <c r="CH1458" s="253">
        <v>40198</v>
      </c>
    </row>
    <row r="1459" spans="12:86">
      <c r="L1459" s="223"/>
      <c r="M1459" s="246" t="s">
        <v>4196</v>
      </c>
      <c r="BK1459" s="253"/>
      <c r="BW1459" s="249" t="s">
        <v>1310</v>
      </c>
      <c r="CD1459" s="253"/>
      <c r="CE1459" s="253"/>
      <c r="CH1459" s="253">
        <v>40198</v>
      </c>
    </row>
    <row r="1460" spans="12:86">
      <c r="L1460" s="223" t="s">
        <v>4197</v>
      </c>
      <c r="M1460" s="246" t="s">
        <v>4198</v>
      </c>
      <c r="BK1460" s="253"/>
      <c r="BW1460" s="249" t="s">
        <v>1310</v>
      </c>
      <c r="CD1460" s="253"/>
      <c r="CE1460" s="253"/>
      <c r="CH1460" s="253">
        <v>40198</v>
      </c>
    </row>
    <row r="1461" spans="12:86">
      <c r="L1461" s="223" t="s">
        <v>4199</v>
      </c>
      <c r="BK1461" s="253"/>
      <c r="BW1461" s="249" t="s">
        <v>1310</v>
      </c>
      <c r="CD1461" s="253"/>
      <c r="CE1461" s="253"/>
      <c r="CH1461" s="253">
        <v>40198</v>
      </c>
    </row>
    <row r="1462" spans="12:86">
      <c r="L1462" s="223" t="s">
        <v>4200</v>
      </c>
      <c r="M1462" s="246" t="s">
        <v>4201</v>
      </c>
      <c r="BK1462" s="253"/>
      <c r="BW1462" s="249" t="s">
        <v>1310</v>
      </c>
      <c r="CD1462" s="253"/>
      <c r="CE1462" s="253"/>
      <c r="CH1462" s="253">
        <v>40198</v>
      </c>
    </row>
    <row r="1463" spans="12:86">
      <c r="L1463" s="223" t="s">
        <v>4202</v>
      </c>
      <c r="M1463" s="246" t="s">
        <v>4203</v>
      </c>
      <c r="BK1463" s="253"/>
      <c r="BW1463" s="249" t="s">
        <v>1310</v>
      </c>
      <c r="CD1463" s="253"/>
      <c r="CE1463" s="253"/>
      <c r="CH1463" s="253">
        <v>40198</v>
      </c>
    </row>
    <row r="1464" spans="12:86">
      <c r="L1464" s="223" t="s">
        <v>4204</v>
      </c>
      <c r="M1464" s="246" t="s">
        <v>4205</v>
      </c>
      <c r="BK1464" s="253"/>
      <c r="BW1464" s="249" t="s">
        <v>1310</v>
      </c>
      <c r="CD1464" s="253"/>
      <c r="CE1464" s="253"/>
      <c r="CH1464" s="253">
        <v>40198</v>
      </c>
    </row>
    <row r="1465" spans="12:86">
      <c r="L1465" s="223" t="s">
        <v>4206</v>
      </c>
      <c r="M1465" s="246" t="s">
        <v>4207</v>
      </c>
      <c r="BK1465" s="253"/>
      <c r="BW1465" s="249" t="s">
        <v>1310</v>
      </c>
      <c r="CD1465" s="253"/>
      <c r="CE1465" s="253"/>
      <c r="CH1465" s="253">
        <v>40198</v>
      </c>
    </row>
    <row r="1466" spans="12:86">
      <c r="L1466" s="223" t="s">
        <v>4208</v>
      </c>
      <c r="M1466" s="246" t="s">
        <v>4209</v>
      </c>
      <c r="BK1466" s="253"/>
      <c r="BW1466" s="249" t="s">
        <v>1310</v>
      </c>
      <c r="CD1466" s="253"/>
      <c r="CE1466" s="253"/>
      <c r="CH1466" s="253">
        <v>40198</v>
      </c>
    </row>
    <row r="1467" spans="12:86">
      <c r="L1467" s="223" t="s">
        <v>4210</v>
      </c>
      <c r="M1467" s="246" t="s">
        <v>4211</v>
      </c>
      <c r="BK1467" s="253"/>
      <c r="BW1467" s="249" t="s">
        <v>1310</v>
      </c>
      <c r="CD1467" s="253"/>
      <c r="CE1467" s="253"/>
      <c r="CH1467" s="253">
        <v>40198</v>
      </c>
    </row>
    <row r="1468" spans="12:86">
      <c r="L1468" s="223"/>
      <c r="M1468" s="246" t="s">
        <v>4212</v>
      </c>
      <c r="BK1468" s="253"/>
      <c r="BW1468" s="249" t="s">
        <v>1310</v>
      </c>
      <c r="CD1468" s="253"/>
      <c r="CE1468" s="253"/>
      <c r="CH1468" s="253">
        <v>40198</v>
      </c>
    </row>
    <row r="1469" spans="12:86">
      <c r="L1469" s="223" t="s">
        <v>4213</v>
      </c>
      <c r="M1469" s="246" t="s">
        <v>4214</v>
      </c>
      <c r="BK1469" s="253"/>
      <c r="BW1469" s="249" t="s">
        <v>1310</v>
      </c>
      <c r="CD1469" s="253"/>
      <c r="CE1469" s="253"/>
      <c r="CH1469" s="253">
        <v>40198</v>
      </c>
    </row>
    <row r="1470" spans="12:86">
      <c r="L1470" s="223" t="s">
        <v>4215</v>
      </c>
      <c r="M1470" s="246" t="s">
        <v>4216</v>
      </c>
      <c r="BK1470" s="253"/>
      <c r="BW1470" s="249" t="s">
        <v>1310</v>
      </c>
      <c r="CD1470" s="253"/>
      <c r="CE1470" s="253"/>
      <c r="CH1470" s="253">
        <v>40198</v>
      </c>
    </row>
    <row r="1471" spans="12:86">
      <c r="L1471" s="223" t="s">
        <v>4217</v>
      </c>
      <c r="M1471" s="246" t="s">
        <v>4218</v>
      </c>
      <c r="BK1471" s="253"/>
      <c r="BW1471" s="249" t="s">
        <v>1310</v>
      </c>
      <c r="CD1471" s="253"/>
      <c r="CE1471" s="253"/>
      <c r="CH1471" s="253">
        <v>40198</v>
      </c>
    </row>
    <row r="1472" spans="12:86">
      <c r="L1472" s="223" t="s">
        <v>4219</v>
      </c>
      <c r="M1472" s="246" t="s">
        <v>4220</v>
      </c>
      <c r="BK1472" s="253"/>
      <c r="BW1472" s="249" t="s">
        <v>1310</v>
      </c>
      <c r="CD1472" s="253"/>
      <c r="CE1472" s="253"/>
      <c r="CH1472" s="253">
        <v>40198</v>
      </c>
    </row>
    <row r="1473" spans="12:86">
      <c r="L1473" s="223" t="s">
        <v>4221</v>
      </c>
      <c r="M1473" s="246" t="s">
        <v>4222</v>
      </c>
      <c r="BK1473" s="253"/>
      <c r="BW1473" s="249" t="s">
        <v>1310</v>
      </c>
      <c r="CD1473" s="253"/>
      <c r="CE1473" s="253"/>
      <c r="CH1473" s="253">
        <v>40198</v>
      </c>
    </row>
    <row r="1474" spans="12:86">
      <c r="L1474" s="223" t="s">
        <v>4223</v>
      </c>
      <c r="M1474" s="246" t="s">
        <v>4224</v>
      </c>
      <c r="BK1474" s="253"/>
      <c r="BW1474" s="249" t="s">
        <v>1310</v>
      </c>
      <c r="CD1474" s="253"/>
      <c r="CE1474" s="253"/>
      <c r="CH1474" s="253">
        <v>40198</v>
      </c>
    </row>
    <row r="1475" spans="12:86">
      <c r="L1475" s="223" t="s">
        <v>4225</v>
      </c>
      <c r="M1475" s="246" t="s">
        <v>4226</v>
      </c>
      <c r="BK1475" s="253"/>
      <c r="BW1475" s="249" t="s">
        <v>1310</v>
      </c>
      <c r="CD1475" s="253"/>
      <c r="CE1475" s="253"/>
      <c r="CH1475" s="253">
        <v>40198</v>
      </c>
    </row>
    <row r="1476" spans="12:86">
      <c r="L1476" s="223" t="s">
        <v>4227</v>
      </c>
      <c r="M1476" s="246" t="s">
        <v>4228</v>
      </c>
      <c r="BK1476" s="253"/>
      <c r="BW1476" s="249" t="s">
        <v>1310</v>
      </c>
      <c r="CD1476" s="253"/>
      <c r="CE1476" s="253"/>
      <c r="CH1476" s="253">
        <v>40198</v>
      </c>
    </row>
    <row r="1477" spans="12:86">
      <c r="L1477" s="223" t="s">
        <v>4229</v>
      </c>
      <c r="M1477" s="246" t="s">
        <v>4230</v>
      </c>
      <c r="BK1477" s="253"/>
      <c r="BW1477" s="249" t="s">
        <v>1310</v>
      </c>
      <c r="CD1477" s="253"/>
      <c r="CE1477" s="253"/>
      <c r="CH1477" s="253">
        <v>40198</v>
      </c>
    </row>
    <row r="1478" spans="12:86">
      <c r="L1478" s="223" t="s">
        <v>4231</v>
      </c>
      <c r="M1478" s="246" t="s">
        <v>4232</v>
      </c>
      <c r="BK1478" s="253"/>
      <c r="BW1478" s="249" t="s">
        <v>1310</v>
      </c>
      <c r="CD1478" s="253"/>
      <c r="CE1478" s="253"/>
      <c r="CH1478" s="253">
        <v>40198</v>
      </c>
    </row>
    <row r="1479" spans="12:86">
      <c r="L1479" s="223" t="s">
        <v>4233</v>
      </c>
      <c r="M1479" s="246" t="s">
        <v>4234</v>
      </c>
      <c r="BK1479" s="253"/>
      <c r="BW1479" s="249" t="s">
        <v>1310</v>
      </c>
      <c r="CD1479" s="253"/>
      <c r="CE1479" s="253"/>
      <c r="CH1479" s="253">
        <v>40198</v>
      </c>
    </row>
    <row r="1480" spans="12:86">
      <c r="L1480" s="223" t="s">
        <v>4235</v>
      </c>
      <c r="M1480" s="246" t="s">
        <v>2518</v>
      </c>
      <c r="BK1480" s="253"/>
      <c r="BW1480" s="249" t="s">
        <v>1310</v>
      </c>
      <c r="CD1480" s="253"/>
      <c r="CE1480" s="253"/>
      <c r="CH1480" s="253">
        <v>40198</v>
      </c>
    </row>
    <row r="1481" spans="12:86">
      <c r="L1481" s="223" t="s">
        <v>4236</v>
      </c>
      <c r="M1481" s="246" t="s">
        <v>4237</v>
      </c>
      <c r="BK1481" s="253"/>
      <c r="BW1481" s="249" t="s">
        <v>1310</v>
      </c>
      <c r="CD1481" s="253"/>
      <c r="CE1481" s="253"/>
      <c r="CH1481" s="253">
        <v>40198</v>
      </c>
    </row>
    <row r="1482" spans="12:86">
      <c r="L1482" s="223" t="s">
        <v>4238</v>
      </c>
      <c r="M1482" s="246" t="s">
        <v>4239</v>
      </c>
      <c r="BK1482" s="253"/>
      <c r="BW1482" s="249" t="s">
        <v>1310</v>
      </c>
      <c r="CD1482" s="253"/>
      <c r="CE1482" s="253"/>
      <c r="CH1482" s="253">
        <v>40198</v>
      </c>
    </row>
    <row r="1483" spans="12:86">
      <c r="L1483" s="223" t="s">
        <v>4240</v>
      </c>
      <c r="M1483" s="246" t="s">
        <v>4241</v>
      </c>
      <c r="BK1483" s="253"/>
      <c r="BW1483" s="249" t="s">
        <v>1310</v>
      </c>
      <c r="CD1483" s="253"/>
      <c r="CE1483" s="253"/>
      <c r="CH1483" s="253">
        <v>40198</v>
      </c>
    </row>
    <row r="1484" spans="12:86">
      <c r="L1484" s="223" t="s">
        <v>4242</v>
      </c>
      <c r="M1484" s="246" t="s">
        <v>4243</v>
      </c>
      <c r="BK1484" s="253"/>
      <c r="BW1484" s="249" t="s">
        <v>1310</v>
      </c>
      <c r="CD1484" s="253"/>
      <c r="CE1484" s="253"/>
      <c r="CH1484" s="253">
        <v>40198</v>
      </c>
    </row>
    <row r="1485" spans="12:86">
      <c r="L1485" s="223" t="s">
        <v>4244</v>
      </c>
      <c r="M1485" s="246" t="s">
        <v>4245</v>
      </c>
      <c r="BK1485" s="253"/>
      <c r="BW1485" s="249" t="s">
        <v>1310</v>
      </c>
      <c r="CD1485" s="253"/>
      <c r="CE1485" s="253"/>
      <c r="CH1485" s="253">
        <v>40198</v>
      </c>
    </row>
    <row r="1486" spans="12:86">
      <c r="L1486" s="223" t="s">
        <v>4246</v>
      </c>
      <c r="M1486" s="246" t="s">
        <v>4247</v>
      </c>
      <c r="BK1486" s="253"/>
      <c r="BW1486" s="249" t="s">
        <v>1310</v>
      </c>
      <c r="CD1486" s="253"/>
      <c r="CE1486" s="253"/>
      <c r="CH1486" s="253">
        <v>40198</v>
      </c>
    </row>
    <row r="1487" spans="12:86">
      <c r="L1487" s="223" t="s">
        <v>4248</v>
      </c>
      <c r="M1487" s="246" t="s">
        <v>3581</v>
      </c>
      <c r="BK1487" s="253"/>
      <c r="BW1487" s="249" t="s">
        <v>1310</v>
      </c>
      <c r="CD1487" s="253"/>
      <c r="CE1487" s="253"/>
      <c r="CH1487" s="253">
        <v>40198</v>
      </c>
    </row>
    <row r="1488" spans="12:86">
      <c r="L1488" s="223" t="s">
        <v>4249</v>
      </c>
      <c r="M1488" s="246" t="s">
        <v>4250</v>
      </c>
      <c r="BK1488" s="253"/>
      <c r="BW1488" s="249" t="s">
        <v>1310</v>
      </c>
      <c r="CD1488" s="253"/>
      <c r="CE1488" s="253"/>
      <c r="CH1488" s="253">
        <v>40198</v>
      </c>
    </row>
    <row r="1489" spans="12:86">
      <c r="L1489" s="223" t="s">
        <v>4251</v>
      </c>
      <c r="M1489" s="246" t="s">
        <v>4252</v>
      </c>
      <c r="BK1489" s="253"/>
      <c r="BW1489" s="249" t="s">
        <v>1310</v>
      </c>
      <c r="CD1489" s="253"/>
      <c r="CE1489" s="253"/>
      <c r="CH1489" s="253">
        <v>40198</v>
      </c>
    </row>
    <row r="1490" spans="12:86">
      <c r="L1490" s="223" t="s">
        <v>4253</v>
      </c>
      <c r="M1490" s="246" t="s">
        <v>4254</v>
      </c>
      <c r="BK1490" s="253"/>
      <c r="BW1490" s="249" t="s">
        <v>1310</v>
      </c>
      <c r="CD1490" s="253"/>
      <c r="CE1490" s="253"/>
      <c r="CH1490" s="253">
        <v>40198</v>
      </c>
    </row>
    <row r="1491" spans="12:86">
      <c r="L1491" s="223" t="s">
        <v>4255</v>
      </c>
      <c r="M1491" s="246" t="s">
        <v>4256</v>
      </c>
      <c r="BK1491" s="253"/>
      <c r="BW1491" s="249" t="s">
        <v>1310</v>
      </c>
      <c r="CD1491" s="253"/>
      <c r="CE1491" s="253"/>
      <c r="CH1491" s="253">
        <v>40198</v>
      </c>
    </row>
    <row r="1492" spans="12:86">
      <c r="L1492" s="223" t="s">
        <v>4257</v>
      </c>
      <c r="M1492" s="246" t="s">
        <v>4258</v>
      </c>
      <c r="BK1492" s="253"/>
      <c r="BW1492" s="249" t="s">
        <v>1310</v>
      </c>
      <c r="CD1492" s="253"/>
      <c r="CE1492" s="253"/>
      <c r="CH1492" s="253">
        <v>40198</v>
      </c>
    </row>
    <row r="1493" spans="12:86">
      <c r="L1493" s="223" t="s">
        <v>4259</v>
      </c>
      <c r="M1493" s="246" t="s">
        <v>4258</v>
      </c>
      <c r="BK1493" s="253"/>
      <c r="BW1493" s="249" t="s">
        <v>1310</v>
      </c>
      <c r="CD1493" s="253"/>
      <c r="CE1493" s="253"/>
      <c r="CH1493" s="253">
        <v>40198</v>
      </c>
    </row>
    <row r="1494" spans="12:86">
      <c r="L1494" s="223" t="s">
        <v>4260</v>
      </c>
      <c r="M1494" s="246" t="s">
        <v>4261</v>
      </c>
      <c r="BK1494" s="253"/>
      <c r="BW1494" s="249" t="s">
        <v>1310</v>
      </c>
      <c r="CD1494" s="253"/>
      <c r="CE1494" s="253"/>
      <c r="CH1494" s="253">
        <v>40198</v>
      </c>
    </row>
    <row r="1495" spans="12:86">
      <c r="L1495" s="246" t="s">
        <v>4262</v>
      </c>
      <c r="M1495" s="246" t="s">
        <v>1777</v>
      </c>
      <c r="BK1495" s="253"/>
      <c r="BW1495" s="249" t="s">
        <v>1310</v>
      </c>
      <c r="CD1495" s="253"/>
      <c r="CE1495" s="253"/>
      <c r="CH1495" s="253">
        <v>40203</v>
      </c>
    </row>
    <row r="1496" spans="12:86">
      <c r="L1496" s="223" t="s">
        <v>4263</v>
      </c>
      <c r="M1496" s="246" t="s">
        <v>4264</v>
      </c>
      <c r="BK1496" s="253"/>
      <c r="BW1496" s="249" t="s">
        <v>1310</v>
      </c>
      <c r="CD1496" s="253"/>
      <c r="CE1496" s="253"/>
      <c r="CH1496" s="253">
        <v>40203</v>
      </c>
    </row>
    <row r="1497" spans="12:86">
      <c r="L1497" s="223" t="s">
        <v>4265</v>
      </c>
      <c r="M1497" s="246" t="s">
        <v>4266</v>
      </c>
      <c r="BK1497" s="253"/>
      <c r="BW1497" s="249" t="s">
        <v>1310</v>
      </c>
      <c r="CD1497" s="253"/>
      <c r="CE1497" s="253"/>
      <c r="CH1497" s="253">
        <v>40203</v>
      </c>
    </row>
    <row r="1498" spans="12:86">
      <c r="L1498" s="223" t="s">
        <v>4267</v>
      </c>
      <c r="M1498" s="246" t="s">
        <v>4268</v>
      </c>
      <c r="BK1498" s="253"/>
      <c r="BW1498" s="249" t="s">
        <v>1310</v>
      </c>
      <c r="CD1498" s="253"/>
      <c r="CE1498" s="253"/>
      <c r="CH1498" s="253">
        <v>40203</v>
      </c>
    </row>
    <row r="1499" spans="12:86">
      <c r="L1499" s="223" t="s">
        <v>4269</v>
      </c>
      <c r="M1499" s="246" t="s">
        <v>4270</v>
      </c>
      <c r="BK1499" s="253"/>
      <c r="BW1499" s="249" t="s">
        <v>1310</v>
      </c>
      <c r="CD1499" s="253"/>
      <c r="CE1499" s="253"/>
      <c r="CH1499" s="253">
        <v>40203</v>
      </c>
    </row>
    <row r="1500" spans="12:86">
      <c r="L1500" s="223" t="s">
        <v>4271</v>
      </c>
      <c r="M1500" s="246" t="s">
        <v>4272</v>
      </c>
      <c r="BK1500" s="253"/>
      <c r="BW1500" s="249" t="s">
        <v>1310</v>
      </c>
      <c r="CD1500" s="253"/>
      <c r="CE1500" s="253"/>
      <c r="CH1500" s="253">
        <v>40203</v>
      </c>
    </row>
    <row r="1501" spans="12:86">
      <c r="L1501" s="223" t="s">
        <v>4273</v>
      </c>
      <c r="M1501" s="246" t="s">
        <v>4274</v>
      </c>
      <c r="BK1501" s="253"/>
      <c r="BW1501" s="249" t="s">
        <v>1310</v>
      </c>
      <c r="CD1501" s="253"/>
      <c r="CE1501" s="253"/>
      <c r="CH1501" s="253">
        <v>40203</v>
      </c>
    </row>
    <row r="1502" spans="12:86">
      <c r="L1502" s="223" t="s">
        <v>4275</v>
      </c>
      <c r="M1502" s="246" t="s">
        <v>4276</v>
      </c>
      <c r="BK1502" s="253"/>
      <c r="BW1502" s="249" t="s">
        <v>1310</v>
      </c>
      <c r="CD1502" s="253"/>
      <c r="CE1502" s="253"/>
      <c r="CH1502" s="253">
        <v>40203</v>
      </c>
    </row>
    <row r="1503" spans="12:86">
      <c r="L1503" s="223" t="s">
        <v>4277</v>
      </c>
      <c r="M1503" s="246" t="s">
        <v>4278</v>
      </c>
      <c r="BK1503" s="253"/>
      <c r="BW1503" s="249" t="s">
        <v>1310</v>
      </c>
      <c r="CD1503" s="253"/>
      <c r="CE1503" s="253"/>
      <c r="CH1503" s="253">
        <v>40203</v>
      </c>
    </row>
    <row r="1504" spans="12:86">
      <c r="L1504" s="223" t="s">
        <v>4279</v>
      </c>
      <c r="M1504" s="246" t="s">
        <v>4280</v>
      </c>
      <c r="BK1504" s="253"/>
      <c r="BW1504" s="249" t="s">
        <v>1310</v>
      </c>
      <c r="CD1504" s="253"/>
      <c r="CE1504" s="253"/>
      <c r="CH1504" s="253">
        <v>40203</v>
      </c>
    </row>
    <row r="1505" spans="12:86">
      <c r="L1505" s="223" t="s">
        <v>4281</v>
      </c>
      <c r="M1505" s="246" t="s">
        <v>2650</v>
      </c>
      <c r="BK1505" s="253"/>
      <c r="BW1505" s="249" t="s">
        <v>1310</v>
      </c>
      <c r="CD1505" s="253"/>
      <c r="CE1505" s="253"/>
      <c r="CH1505" s="253">
        <v>40203</v>
      </c>
    </row>
    <row r="1506" spans="12:86">
      <c r="L1506" s="223" t="s">
        <v>2659</v>
      </c>
      <c r="M1506" s="246" t="s">
        <v>2660</v>
      </c>
      <c r="BK1506" s="253"/>
      <c r="BW1506" s="249" t="s">
        <v>1310</v>
      </c>
      <c r="CD1506" s="253"/>
      <c r="CE1506" s="253"/>
      <c r="CH1506" s="253">
        <v>40203</v>
      </c>
    </row>
    <row r="1507" spans="12:86">
      <c r="L1507" s="223" t="s">
        <v>4282</v>
      </c>
      <c r="M1507" s="246" t="s">
        <v>4283</v>
      </c>
      <c r="BK1507" s="253"/>
      <c r="BW1507" s="249" t="s">
        <v>1310</v>
      </c>
      <c r="CD1507" s="253"/>
      <c r="CE1507" s="253"/>
      <c r="CH1507" s="253">
        <v>40203</v>
      </c>
    </row>
    <row r="1508" spans="12:86">
      <c r="L1508" s="223" t="s">
        <v>4284</v>
      </c>
      <c r="M1508" s="246" t="s">
        <v>4283</v>
      </c>
      <c r="BK1508" s="253"/>
      <c r="BW1508" s="249" t="s">
        <v>1310</v>
      </c>
      <c r="CD1508" s="253"/>
      <c r="CE1508" s="253"/>
      <c r="CH1508" s="253">
        <v>40203</v>
      </c>
    </row>
    <row r="1509" spans="12:86">
      <c r="L1509" s="223" t="s">
        <v>4285</v>
      </c>
      <c r="M1509" s="246" t="s">
        <v>4286</v>
      </c>
      <c r="BK1509" s="253"/>
      <c r="BW1509" s="249" t="s">
        <v>1310</v>
      </c>
      <c r="CD1509" s="253"/>
      <c r="CE1509" s="253"/>
      <c r="CH1509" s="253">
        <v>40203</v>
      </c>
    </row>
    <row r="1510" spans="12:86">
      <c r="M1510" s="223" t="s">
        <v>4287</v>
      </c>
      <c r="N1510" s="223"/>
      <c r="BK1510" s="253"/>
      <c r="BW1510" s="249" t="s">
        <v>1310</v>
      </c>
      <c r="CD1510" s="253"/>
      <c r="CE1510" s="253"/>
      <c r="CH1510" s="253">
        <v>40203</v>
      </c>
    </row>
    <row r="1511" spans="12:86">
      <c r="L1511" s="223" t="s">
        <v>4288</v>
      </c>
      <c r="M1511" s="246" t="s">
        <v>4289</v>
      </c>
      <c r="BK1511" s="253"/>
      <c r="BW1511" s="249" t="s">
        <v>1310</v>
      </c>
      <c r="CD1511" s="253"/>
      <c r="CE1511" s="253"/>
      <c r="CH1511" s="253">
        <v>40203</v>
      </c>
    </row>
    <row r="1512" spans="12:86">
      <c r="L1512" s="223" t="s">
        <v>4290</v>
      </c>
      <c r="M1512" s="246" t="s">
        <v>4291</v>
      </c>
      <c r="BK1512" s="253"/>
      <c r="BW1512" s="249" t="s">
        <v>1310</v>
      </c>
      <c r="CD1512" s="253"/>
      <c r="CE1512" s="253"/>
      <c r="CH1512" s="253">
        <v>40203</v>
      </c>
    </row>
    <row r="1513" spans="12:86">
      <c r="L1513" s="223" t="s">
        <v>4292</v>
      </c>
      <c r="M1513" s="246" t="s">
        <v>2797</v>
      </c>
      <c r="BK1513" s="253"/>
      <c r="BW1513" s="249" t="s">
        <v>1310</v>
      </c>
      <c r="CD1513" s="253"/>
      <c r="CE1513" s="253"/>
      <c r="CH1513" s="253">
        <v>40203</v>
      </c>
    </row>
    <row r="1514" spans="12:86">
      <c r="L1514" s="223" t="s">
        <v>4293</v>
      </c>
      <c r="M1514" s="246" t="s">
        <v>4294</v>
      </c>
      <c r="BK1514" s="253"/>
      <c r="BW1514" s="249" t="s">
        <v>1310</v>
      </c>
      <c r="CD1514" s="253"/>
      <c r="CE1514" s="253"/>
      <c r="CH1514" s="253">
        <v>40203</v>
      </c>
    </row>
    <row r="1515" spans="12:86">
      <c r="L1515" s="223" t="s">
        <v>4295</v>
      </c>
      <c r="M1515" s="246" t="s">
        <v>4296</v>
      </c>
      <c r="BK1515" s="253"/>
      <c r="BW1515" s="249" t="s">
        <v>1310</v>
      </c>
      <c r="CD1515" s="253"/>
      <c r="CE1515" s="253"/>
      <c r="CH1515" s="253">
        <v>40203</v>
      </c>
    </row>
    <row r="1516" spans="12:86">
      <c r="L1516" s="223" t="s">
        <v>4297</v>
      </c>
      <c r="M1516" s="246" t="s">
        <v>4298</v>
      </c>
      <c r="BK1516" s="253"/>
      <c r="BW1516" s="249" t="s">
        <v>1310</v>
      </c>
      <c r="CD1516" s="253"/>
      <c r="CE1516" s="253"/>
      <c r="CH1516" s="253">
        <v>40203</v>
      </c>
    </row>
    <row r="1517" spans="12:86">
      <c r="L1517" s="223" t="s">
        <v>4299</v>
      </c>
      <c r="M1517" s="246" t="s">
        <v>4300</v>
      </c>
      <c r="BK1517" s="253"/>
      <c r="BW1517" s="249" t="s">
        <v>1310</v>
      </c>
      <c r="CD1517" s="253"/>
      <c r="CE1517" s="253"/>
      <c r="CH1517" s="253">
        <v>40203</v>
      </c>
    </row>
    <row r="1518" spans="12:86">
      <c r="L1518" s="223" t="s">
        <v>4301</v>
      </c>
      <c r="M1518" s="246" t="s">
        <v>4302</v>
      </c>
      <c r="BK1518" s="253"/>
      <c r="BW1518" s="249" t="s">
        <v>1310</v>
      </c>
      <c r="CD1518" s="253"/>
      <c r="CE1518" s="253"/>
      <c r="CH1518" s="253">
        <v>40203</v>
      </c>
    </row>
    <row r="1519" spans="12:86">
      <c r="L1519" s="223" t="s">
        <v>4303</v>
      </c>
      <c r="M1519" s="246" t="s">
        <v>4304</v>
      </c>
      <c r="BK1519" s="253"/>
      <c r="BW1519" s="249" t="s">
        <v>1310</v>
      </c>
      <c r="CD1519" s="253"/>
      <c r="CE1519" s="253"/>
      <c r="CH1519" s="253">
        <v>40203</v>
      </c>
    </row>
    <row r="1520" spans="12:86">
      <c r="L1520" s="223" t="s">
        <v>4305</v>
      </c>
      <c r="M1520" s="246" t="s">
        <v>4306</v>
      </c>
      <c r="BK1520" s="253"/>
      <c r="BW1520" s="249" t="s">
        <v>1310</v>
      </c>
      <c r="CD1520" s="253"/>
      <c r="CE1520" s="253"/>
      <c r="CH1520" s="253">
        <v>40203</v>
      </c>
    </row>
    <row r="1521" spans="12:86">
      <c r="L1521" s="223" t="s">
        <v>4307</v>
      </c>
      <c r="M1521" s="246" t="s">
        <v>4308</v>
      </c>
      <c r="BK1521" s="253"/>
      <c r="BW1521" s="249" t="s">
        <v>1310</v>
      </c>
      <c r="CD1521" s="253"/>
      <c r="CE1521" s="253"/>
      <c r="CH1521" s="253">
        <v>40203</v>
      </c>
    </row>
    <row r="1522" spans="12:86">
      <c r="L1522" s="223" t="s">
        <v>4309</v>
      </c>
      <c r="M1522" s="246" t="s">
        <v>4310</v>
      </c>
      <c r="BK1522" s="253"/>
      <c r="BW1522" s="249" t="s">
        <v>1310</v>
      </c>
      <c r="CD1522" s="253"/>
      <c r="CE1522" s="253"/>
      <c r="CH1522" s="253">
        <v>40203</v>
      </c>
    </row>
    <row r="1523" spans="12:86">
      <c r="L1523" s="223" t="s">
        <v>4311</v>
      </c>
      <c r="M1523" s="246" t="s">
        <v>4312</v>
      </c>
      <c r="BK1523" s="253"/>
      <c r="BW1523" s="249" t="s">
        <v>1310</v>
      </c>
      <c r="CD1523" s="253"/>
      <c r="CE1523" s="253"/>
      <c r="CH1523" s="253">
        <v>40203</v>
      </c>
    </row>
    <row r="1524" spans="12:86">
      <c r="L1524" s="223" t="s">
        <v>4313</v>
      </c>
      <c r="M1524" s="246" t="s">
        <v>4314</v>
      </c>
      <c r="BK1524" s="253"/>
      <c r="BW1524" s="249" t="s">
        <v>1310</v>
      </c>
      <c r="CD1524" s="253"/>
      <c r="CE1524" s="253"/>
      <c r="CH1524" s="253">
        <v>40203</v>
      </c>
    </row>
    <row r="1525" spans="12:86">
      <c r="L1525" s="223" t="s">
        <v>4315</v>
      </c>
      <c r="M1525" s="246" t="s">
        <v>4316</v>
      </c>
      <c r="BK1525" s="253"/>
      <c r="BW1525" s="249" t="s">
        <v>1310</v>
      </c>
      <c r="CD1525" s="253"/>
      <c r="CE1525" s="253"/>
      <c r="CH1525" s="253">
        <v>40203</v>
      </c>
    </row>
    <row r="1526" spans="12:86">
      <c r="L1526" s="223" t="s">
        <v>4317</v>
      </c>
      <c r="M1526" s="246" t="s">
        <v>4318</v>
      </c>
      <c r="BK1526" s="253"/>
      <c r="BW1526" s="249" t="s">
        <v>1310</v>
      </c>
      <c r="CD1526" s="253"/>
      <c r="CE1526" s="253"/>
      <c r="CH1526" s="253">
        <v>40203</v>
      </c>
    </row>
    <row r="1527" spans="12:86">
      <c r="L1527" s="223" t="s">
        <v>4319</v>
      </c>
      <c r="M1527" s="246" t="s">
        <v>4320</v>
      </c>
      <c r="BK1527" s="253"/>
      <c r="BW1527" s="249" t="s">
        <v>1310</v>
      </c>
      <c r="CD1527" s="253"/>
      <c r="CE1527" s="253"/>
      <c r="CH1527" s="253">
        <v>40203</v>
      </c>
    </row>
    <row r="1528" spans="12:86">
      <c r="L1528" s="223" t="s">
        <v>4321</v>
      </c>
      <c r="M1528" s="246" t="s">
        <v>4322</v>
      </c>
      <c r="BK1528" s="253"/>
      <c r="BW1528" s="249" t="s">
        <v>1310</v>
      </c>
      <c r="CD1528" s="253"/>
      <c r="CE1528" s="253"/>
      <c r="CH1528" s="253">
        <v>40203</v>
      </c>
    </row>
    <row r="1529" spans="12:86">
      <c r="L1529" s="223" t="s">
        <v>4323</v>
      </c>
      <c r="M1529" s="246" t="s">
        <v>4322</v>
      </c>
      <c r="BK1529" s="253"/>
      <c r="BW1529" s="249" t="s">
        <v>1310</v>
      </c>
      <c r="CD1529" s="253"/>
      <c r="CE1529" s="253"/>
      <c r="CH1529" s="253">
        <v>40203</v>
      </c>
    </row>
    <row r="1530" spans="12:86">
      <c r="L1530" s="223" t="s">
        <v>4324</v>
      </c>
      <c r="M1530" s="246" t="s">
        <v>4325</v>
      </c>
      <c r="BK1530" s="253"/>
      <c r="BW1530" s="249" t="s">
        <v>1310</v>
      </c>
      <c r="CD1530" s="253"/>
      <c r="CE1530" s="253"/>
      <c r="CH1530" s="253">
        <v>40203</v>
      </c>
    </row>
    <row r="1531" spans="12:86">
      <c r="L1531" s="223" t="s">
        <v>4326</v>
      </c>
      <c r="M1531" s="246" t="s">
        <v>4327</v>
      </c>
      <c r="BK1531" s="253"/>
      <c r="BW1531" s="249" t="s">
        <v>1310</v>
      </c>
      <c r="CD1531" s="253"/>
      <c r="CE1531" s="253"/>
      <c r="CH1531" s="253">
        <v>40203</v>
      </c>
    </row>
    <row r="1532" spans="12:86">
      <c r="L1532" s="223" t="s">
        <v>4328</v>
      </c>
      <c r="M1532" s="246" t="s">
        <v>4329</v>
      </c>
      <c r="BK1532" s="253"/>
      <c r="BW1532" s="249" t="s">
        <v>1310</v>
      </c>
      <c r="CD1532" s="253"/>
      <c r="CE1532" s="253"/>
      <c r="CH1532" s="253">
        <v>40203</v>
      </c>
    </row>
    <row r="1533" spans="12:86">
      <c r="L1533" s="223"/>
      <c r="M1533" s="246" t="s">
        <v>4330</v>
      </c>
      <c r="BK1533" s="253"/>
      <c r="BW1533" s="249" t="s">
        <v>1310</v>
      </c>
      <c r="CD1533" s="253"/>
      <c r="CE1533" s="253"/>
      <c r="CH1533" s="253">
        <v>40203</v>
      </c>
    </row>
    <row r="1534" spans="12:86">
      <c r="L1534" s="223" t="s">
        <v>4331</v>
      </c>
      <c r="M1534" s="246" t="s">
        <v>4332</v>
      </c>
      <c r="BK1534" s="253"/>
      <c r="BW1534" s="249" t="s">
        <v>1310</v>
      </c>
      <c r="CD1534" s="253"/>
      <c r="CE1534" s="253"/>
      <c r="CH1534" s="253">
        <v>40203</v>
      </c>
    </row>
    <row r="1535" spans="12:86">
      <c r="L1535" s="223" t="s">
        <v>4333</v>
      </c>
      <c r="M1535" s="246" t="s">
        <v>4334</v>
      </c>
      <c r="BK1535" s="253"/>
      <c r="BW1535" s="249" t="s">
        <v>1310</v>
      </c>
      <c r="CD1535" s="253"/>
      <c r="CE1535" s="253"/>
      <c r="CH1535" s="253">
        <v>40203</v>
      </c>
    </row>
    <row r="1536" spans="12:86">
      <c r="L1536" s="223" t="s">
        <v>4335</v>
      </c>
      <c r="M1536" s="246" t="s">
        <v>4336</v>
      </c>
      <c r="BK1536" s="253"/>
      <c r="BW1536" s="249" t="s">
        <v>1310</v>
      </c>
      <c r="CD1536" s="253"/>
      <c r="CE1536" s="253"/>
      <c r="CH1536" s="253">
        <v>40203</v>
      </c>
    </row>
    <row r="1537" spans="12:86">
      <c r="L1537" s="223" t="s">
        <v>4337</v>
      </c>
      <c r="M1537" s="246" t="s">
        <v>4338</v>
      </c>
      <c r="BK1537" s="253"/>
      <c r="BW1537" s="249" t="s">
        <v>1310</v>
      </c>
      <c r="CD1537" s="253"/>
      <c r="CE1537" s="253"/>
      <c r="CH1537" s="253">
        <v>40203</v>
      </c>
    </row>
    <row r="1538" spans="12:86">
      <c r="L1538" s="223" t="s">
        <v>4339</v>
      </c>
      <c r="M1538" s="246" t="s">
        <v>4340</v>
      </c>
      <c r="BK1538" s="253"/>
      <c r="BW1538" s="249" t="s">
        <v>1310</v>
      </c>
      <c r="CD1538" s="253"/>
      <c r="CE1538" s="253"/>
      <c r="CH1538" s="253">
        <v>40203</v>
      </c>
    </row>
    <row r="1539" spans="12:86">
      <c r="L1539" s="223" t="s">
        <v>4341</v>
      </c>
      <c r="M1539" s="246" t="s">
        <v>3101</v>
      </c>
      <c r="BK1539" s="253"/>
      <c r="BW1539" s="249" t="s">
        <v>1310</v>
      </c>
      <c r="CD1539" s="253"/>
      <c r="CE1539" s="253"/>
      <c r="CH1539" s="253">
        <v>40203</v>
      </c>
    </row>
    <row r="1540" spans="12:86">
      <c r="L1540" s="223" t="s">
        <v>4342</v>
      </c>
      <c r="M1540" s="246" t="s">
        <v>4343</v>
      </c>
      <c r="BK1540" s="253"/>
      <c r="BW1540" s="249" t="s">
        <v>1310</v>
      </c>
      <c r="CD1540" s="253"/>
      <c r="CE1540" s="253"/>
      <c r="CH1540" s="253">
        <v>40203</v>
      </c>
    </row>
    <row r="1541" spans="12:86">
      <c r="L1541" s="223" t="s">
        <v>4344</v>
      </c>
      <c r="M1541" s="246" t="s">
        <v>4345</v>
      </c>
      <c r="BK1541" s="253"/>
      <c r="BW1541" s="249" t="s">
        <v>1310</v>
      </c>
      <c r="CD1541" s="253"/>
      <c r="CE1541" s="253"/>
      <c r="CH1541" s="253">
        <v>40203</v>
      </c>
    </row>
    <row r="1542" spans="12:86">
      <c r="L1542" s="223" t="s">
        <v>4346</v>
      </c>
      <c r="M1542" s="246" t="s">
        <v>4347</v>
      </c>
      <c r="BK1542" s="253"/>
      <c r="BW1542" s="249" t="s">
        <v>1310</v>
      </c>
      <c r="CD1542" s="253"/>
      <c r="CE1542" s="253"/>
      <c r="CH1542" s="253">
        <v>40203</v>
      </c>
    </row>
    <row r="1543" spans="12:86">
      <c r="L1543" s="223" t="s">
        <v>4348</v>
      </c>
      <c r="M1543" s="246" t="s">
        <v>4349</v>
      </c>
      <c r="BK1543" s="253"/>
      <c r="BW1543" s="249" t="s">
        <v>1310</v>
      </c>
      <c r="CD1543" s="253"/>
      <c r="CE1543" s="253"/>
      <c r="CH1543" s="253">
        <v>40203</v>
      </c>
    </row>
    <row r="1544" spans="12:86">
      <c r="L1544" s="223" t="s">
        <v>4350</v>
      </c>
      <c r="M1544" s="246" t="s">
        <v>4351</v>
      </c>
      <c r="BK1544" s="253"/>
      <c r="BW1544" s="249" t="s">
        <v>1310</v>
      </c>
      <c r="CD1544" s="253"/>
      <c r="CE1544" s="253"/>
      <c r="CH1544" s="253">
        <v>40203</v>
      </c>
    </row>
    <row r="1545" spans="12:86">
      <c r="L1545" s="223" t="s">
        <v>4352</v>
      </c>
      <c r="M1545" s="246" t="s">
        <v>4353</v>
      </c>
      <c r="BK1545" s="253"/>
      <c r="BW1545" s="249" t="s">
        <v>1310</v>
      </c>
      <c r="CD1545" s="253"/>
      <c r="CE1545" s="253"/>
      <c r="CH1545" s="253">
        <v>40203</v>
      </c>
    </row>
    <row r="1546" spans="12:86">
      <c r="L1546" s="223" t="s">
        <v>4354</v>
      </c>
      <c r="M1546" s="246" t="s">
        <v>4355</v>
      </c>
      <c r="BK1546" s="253"/>
      <c r="BW1546" s="249" t="s">
        <v>1310</v>
      </c>
      <c r="CD1546" s="253"/>
      <c r="CE1546" s="253"/>
      <c r="CH1546" s="253">
        <v>40203</v>
      </c>
    </row>
    <row r="1547" spans="12:86">
      <c r="L1547" s="223" t="s">
        <v>4354</v>
      </c>
      <c r="M1547" s="246" t="s">
        <v>4356</v>
      </c>
      <c r="BK1547" s="253"/>
      <c r="BW1547" s="249" t="s">
        <v>1310</v>
      </c>
      <c r="CD1547" s="253"/>
      <c r="CE1547" s="253"/>
      <c r="CH1547" s="253">
        <v>40203</v>
      </c>
    </row>
    <row r="1548" spans="12:86">
      <c r="L1548" s="223" t="s">
        <v>4357</v>
      </c>
      <c r="M1548" s="246" t="s">
        <v>4358</v>
      </c>
      <c r="BK1548" s="253"/>
      <c r="BW1548" s="249" t="s">
        <v>1310</v>
      </c>
      <c r="CD1548" s="253"/>
      <c r="CE1548" s="253"/>
      <c r="CH1548" s="253">
        <v>40203</v>
      </c>
    </row>
    <row r="1549" spans="12:86">
      <c r="L1549" s="223" t="s">
        <v>4359</v>
      </c>
      <c r="M1549" s="246" t="s">
        <v>4360</v>
      </c>
      <c r="BK1549" s="253"/>
      <c r="BW1549" s="249" t="s">
        <v>1310</v>
      </c>
      <c r="CD1549" s="253"/>
      <c r="CE1549" s="253"/>
      <c r="CH1549" s="253">
        <v>40203</v>
      </c>
    </row>
    <row r="1550" spans="12:86">
      <c r="L1550" s="223" t="s">
        <v>4361</v>
      </c>
      <c r="M1550" s="246" t="s">
        <v>4362</v>
      </c>
      <c r="BK1550" s="253"/>
      <c r="BW1550" s="249" t="s">
        <v>1310</v>
      </c>
      <c r="CD1550" s="253"/>
      <c r="CE1550" s="253"/>
      <c r="CH1550" s="253">
        <v>40203</v>
      </c>
    </row>
    <row r="1551" spans="12:86">
      <c r="L1551" s="223" t="s">
        <v>4363</v>
      </c>
      <c r="M1551" s="246" t="s">
        <v>4364</v>
      </c>
      <c r="BK1551" s="253"/>
      <c r="BW1551" s="249" t="s">
        <v>1310</v>
      </c>
      <c r="CD1551" s="253"/>
      <c r="CE1551" s="253"/>
      <c r="CH1551" s="253">
        <v>40203</v>
      </c>
    </row>
    <row r="1552" spans="12:86">
      <c r="L1552" s="223"/>
      <c r="BK1552" s="253"/>
      <c r="CD1552" s="253"/>
      <c r="CE1552" s="253"/>
      <c r="CH1552" s="253"/>
    </row>
    <row r="1553" spans="1:86">
      <c r="L1553" s="223"/>
      <c r="BK1553" s="253"/>
      <c r="CD1553" s="253"/>
      <c r="CE1553" s="253"/>
      <c r="CH1553" s="253"/>
    </row>
    <row r="1554" spans="1:86" s="263" customFormat="1">
      <c r="A1554" s="457"/>
      <c r="B1554" s="457"/>
      <c r="C1554" s="260"/>
      <c r="D1554" s="260"/>
      <c r="E1554" s="260"/>
      <c r="F1554" s="260"/>
      <c r="G1554" s="260"/>
      <c r="H1554" s="260"/>
      <c r="I1554" s="260"/>
      <c r="J1554" s="260"/>
      <c r="K1554" s="260"/>
      <c r="L1554" s="261" t="s">
        <v>4831</v>
      </c>
      <c r="M1554" s="261"/>
      <c r="N1554" s="261"/>
      <c r="O1554" s="457"/>
      <c r="P1554" s="260"/>
      <c r="Q1554" s="262" t="s">
        <v>4832</v>
      </c>
      <c r="R1554" s="261"/>
      <c r="S1554" s="261"/>
      <c r="T1554" s="261"/>
      <c r="U1554" s="261"/>
      <c r="V1554" s="292"/>
      <c r="X1554" s="457"/>
      <c r="Y1554" s="260"/>
      <c r="Z1554" s="264"/>
      <c r="AA1554" s="264"/>
      <c r="AB1554" s="264"/>
      <c r="AF1554" s="457"/>
      <c r="AG1554" s="260"/>
      <c r="AN1554" s="457"/>
      <c r="AO1554" s="260"/>
      <c r="AV1554" s="260"/>
      <c r="BC1554" s="260"/>
      <c r="BM1554" s="265" t="s">
        <v>4833</v>
      </c>
      <c r="BN1554" s="265"/>
      <c r="BO1554" s="265"/>
      <c r="BP1554" s="265"/>
      <c r="BQ1554" s="265"/>
      <c r="BR1554" s="265"/>
      <c r="BS1554" s="265"/>
      <c r="BT1554" s="265"/>
      <c r="BU1554" s="265"/>
      <c r="BV1554" s="265"/>
    </row>
    <row r="1555" spans="1:86" s="263" customFormat="1">
      <c r="A1555" s="457"/>
      <c r="B1555" s="457"/>
      <c r="C1555" s="260"/>
      <c r="D1555" s="260"/>
      <c r="E1555" s="260"/>
      <c r="F1555" s="260"/>
      <c r="G1555" s="260"/>
      <c r="H1555" s="260"/>
      <c r="I1555" s="260"/>
      <c r="J1555" s="260"/>
      <c r="K1555" s="260"/>
      <c r="L1555" s="261" t="s">
        <v>4834</v>
      </c>
      <c r="M1555" s="261"/>
      <c r="N1555" s="261"/>
      <c r="O1555" s="457"/>
      <c r="P1555" s="260"/>
      <c r="Q1555" s="262" t="s">
        <v>4835</v>
      </c>
      <c r="R1555" s="261"/>
      <c r="S1555" s="261"/>
      <c r="T1555" s="261"/>
      <c r="U1555" s="261"/>
      <c r="V1555" s="292"/>
      <c r="X1555" s="457"/>
      <c r="Y1555" s="260"/>
      <c r="Z1555" s="264"/>
      <c r="AA1555" s="264"/>
      <c r="AB1555" s="264"/>
      <c r="AF1555" s="457"/>
      <c r="AG1555" s="260"/>
      <c r="AN1555" s="457"/>
      <c r="AO1555" s="260"/>
      <c r="AV1555" s="260"/>
      <c r="BC1555" s="260"/>
      <c r="BM1555" s="265" t="s">
        <v>4833</v>
      </c>
      <c r="BN1555" s="265"/>
      <c r="BO1555" s="265"/>
      <c r="BP1555" s="265"/>
      <c r="BQ1555" s="265"/>
      <c r="BR1555" s="265"/>
      <c r="BS1555" s="265"/>
      <c r="BT1555" s="265"/>
      <c r="BU1555" s="265"/>
      <c r="BV1555" s="265"/>
    </row>
    <row r="1556" spans="1:86" s="263" customFormat="1">
      <c r="A1556" s="457"/>
      <c r="B1556" s="457"/>
      <c r="C1556" s="260"/>
      <c r="D1556" s="260"/>
      <c r="E1556" s="260"/>
      <c r="F1556" s="260"/>
      <c r="G1556" s="260"/>
      <c r="H1556" s="260"/>
      <c r="I1556" s="260"/>
      <c r="J1556" s="260"/>
      <c r="K1556" s="260"/>
      <c r="L1556" s="261" t="s">
        <v>4836</v>
      </c>
      <c r="M1556" s="261"/>
      <c r="N1556" s="261"/>
      <c r="O1556" s="457"/>
      <c r="P1556" s="260"/>
      <c r="Q1556" s="262" t="s">
        <v>4837</v>
      </c>
      <c r="R1556" s="261"/>
      <c r="S1556" s="261"/>
      <c r="T1556" s="261"/>
      <c r="U1556" s="261"/>
      <c r="V1556" s="292"/>
      <c r="X1556" s="457"/>
      <c r="Y1556" s="260"/>
      <c r="Z1556" s="264"/>
      <c r="AA1556" s="264"/>
      <c r="AB1556" s="264"/>
      <c r="AF1556" s="457"/>
      <c r="AG1556" s="260"/>
      <c r="AN1556" s="457"/>
      <c r="AO1556" s="260"/>
      <c r="AV1556" s="260"/>
      <c r="BC1556" s="260"/>
      <c r="BM1556" s="265" t="s">
        <v>4833</v>
      </c>
      <c r="BN1556" s="265"/>
      <c r="BO1556" s="265"/>
      <c r="BP1556" s="265"/>
      <c r="BQ1556" s="265"/>
      <c r="BR1556" s="265"/>
      <c r="BS1556" s="265"/>
      <c r="BT1556" s="265"/>
      <c r="BU1556" s="265"/>
      <c r="BV1556" s="265"/>
    </row>
    <row r="1557" spans="1:86" s="263" customFormat="1">
      <c r="A1557" s="457"/>
      <c r="B1557" s="457"/>
      <c r="C1557" s="260"/>
      <c r="D1557" s="260"/>
      <c r="E1557" s="260"/>
      <c r="F1557" s="260"/>
      <c r="G1557" s="260"/>
      <c r="H1557" s="260"/>
      <c r="I1557" s="260"/>
      <c r="J1557" s="260"/>
      <c r="K1557" s="260"/>
      <c r="L1557" s="261" t="s">
        <v>4838</v>
      </c>
      <c r="M1557" s="261"/>
      <c r="N1557" s="261"/>
      <c r="O1557" s="457"/>
      <c r="P1557" s="260"/>
      <c r="Q1557" s="262" t="s">
        <v>4839</v>
      </c>
      <c r="R1557" s="261"/>
      <c r="S1557" s="261"/>
      <c r="T1557" s="261"/>
      <c r="U1557" s="261"/>
      <c r="V1557" s="292"/>
      <c r="X1557" s="457"/>
      <c r="Y1557" s="260"/>
      <c r="Z1557" s="264"/>
      <c r="AA1557" s="264"/>
      <c r="AB1557" s="264"/>
      <c r="AF1557" s="457"/>
      <c r="AG1557" s="260"/>
      <c r="AN1557" s="457"/>
      <c r="AO1557" s="260"/>
      <c r="AV1557" s="260"/>
      <c r="BC1557" s="260"/>
      <c r="BM1557" s="265" t="s">
        <v>4833</v>
      </c>
      <c r="BN1557" s="265"/>
      <c r="BO1557" s="265"/>
      <c r="BP1557" s="265"/>
      <c r="BQ1557" s="265"/>
      <c r="BR1557" s="265"/>
      <c r="BS1557" s="265"/>
      <c r="BT1557" s="265"/>
      <c r="BU1557" s="265"/>
      <c r="BV1557" s="265"/>
    </row>
    <row r="1558" spans="1:86" s="263" customFormat="1">
      <c r="A1558" s="457"/>
      <c r="B1558" s="457"/>
      <c r="C1558" s="260"/>
      <c r="D1558" s="260"/>
      <c r="E1558" s="260"/>
      <c r="F1558" s="260"/>
      <c r="G1558" s="260"/>
      <c r="H1558" s="260"/>
      <c r="I1558" s="260"/>
      <c r="J1558" s="260"/>
      <c r="K1558" s="260"/>
      <c r="L1558" s="261" t="s">
        <v>4840</v>
      </c>
      <c r="M1558" s="261"/>
      <c r="N1558" s="261"/>
      <c r="O1558" s="457"/>
      <c r="P1558" s="260"/>
      <c r="Q1558" s="262" t="s">
        <v>4841</v>
      </c>
      <c r="R1558" s="261"/>
      <c r="S1558" s="261"/>
      <c r="T1558" s="261"/>
      <c r="U1558" s="261"/>
      <c r="V1558" s="292"/>
      <c r="X1558" s="457"/>
      <c r="Y1558" s="260"/>
      <c r="Z1558" s="264"/>
      <c r="AA1558" s="264"/>
      <c r="AB1558" s="264"/>
      <c r="AF1558" s="457"/>
      <c r="AG1558" s="260"/>
      <c r="AN1558" s="457"/>
      <c r="AO1558" s="260"/>
      <c r="AV1558" s="260"/>
      <c r="BC1558" s="260"/>
      <c r="BM1558" s="265" t="s">
        <v>4833</v>
      </c>
      <c r="BN1558" s="265"/>
      <c r="BO1558" s="265"/>
      <c r="BP1558" s="265"/>
      <c r="BQ1558" s="265"/>
      <c r="BR1558" s="265"/>
      <c r="BS1558" s="265"/>
      <c r="BT1558" s="265"/>
      <c r="BU1558" s="265"/>
      <c r="BV1558" s="265"/>
    </row>
    <row r="1559" spans="1:86" s="263" customFormat="1">
      <c r="A1559" s="457"/>
      <c r="B1559" s="457"/>
      <c r="C1559" s="260"/>
      <c r="D1559" s="260"/>
      <c r="E1559" s="260"/>
      <c r="F1559" s="260"/>
      <c r="G1559" s="260"/>
      <c r="H1559" s="260"/>
      <c r="I1559" s="260"/>
      <c r="J1559" s="260"/>
      <c r="K1559" s="260"/>
      <c r="L1559" s="261" t="s">
        <v>4842</v>
      </c>
      <c r="M1559" s="261"/>
      <c r="N1559" s="261"/>
      <c r="O1559" s="457"/>
      <c r="P1559" s="260"/>
      <c r="Q1559" s="262" t="s">
        <v>4843</v>
      </c>
      <c r="R1559" s="261"/>
      <c r="S1559" s="261"/>
      <c r="T1559" s="261"/>
      <c r="U1559" s="261"/>
      <c r="V1559" s="292"/>
      <c r="X1559" s="457"/>
      <c r="Y1559" s="260"/>
      <c r="Z1559" s="264"/>
      <c r="AA1559" s="264"/>
      <c r="AB1559" s="264"/>
      <c r="AF1559" s="457"/>
      <c r="AG1559" s="260"/>
      <c r="AN1559" s="457"/>
      <c r="AO1559" s="260"/>
      <c r="AV1559" s="260"/>
      <c r="BC1559" s="260"/>
      <c r="BM1559" s="265" t="s">
        <v>4833</v>
      </c>
      <c r="BN1559" s="265"/>
      <c r="BO1559" s="265"/>
      <c r="BP1559" s="265"/>
      <c r="BQ1559" s="265"/>
      <c r="BR1559" s="265"/>
      <c r="BS1559" s="265"/>
      <c r="BT1559" s="265"/>
      <c r="BU1559" s="265"/>
      <c r="BV1559" s="265"/>
    </row>
    <row r="1560" spans="1:86" s="263" customFormat="1">
      <c r="A1560" s="458" t="s">
        <v>4845</v>
      </c>
      <c r="B1560" s="458"/>
      <c r="C1560" s="266"/>
      <c r="D1560" s="266"/>
      <c r="E1560" s="266"/>
      <c r="F1560" s="266"/>
      <c r="G1560" s="266"/>
      <c r="H1560" s="266"/>
      <c r="I1560" s="266"/>
      <c r="J1560" s="266"/>
      <c r="K1560" s="266"/>
      <c r="L1560" s="261" t="s">
        <v>1665</v>
      </c>
      <c r="M1560" s="261"/>
      <c r="N1560" s="261"/>
      <c r="O1560" s="458"/>
      <c r="P1560" s="266"/>
      <c r="Q1560" s="262" t="s">
        <v>4844</v>
      </c>
      <c r="R1560" s="261"/>
      <c r="S1560" s="261"/>
      <c r="T1560" s="261"/>
      <c r="U1560" s="261"/>
      <c r="V1560" s="292"/>
      <c r="X1560" s="458"/>
      <c r="Y1560" s="266"/>
      <c r="Z1560" s="264"/>
      <c r="AA1560" s="264"/>
      <c r="AB1560" s="264"/>
      <c r="AF1560" s="458"/>
      <c r="AG1560" s="266"/>
      <c r="AN1560" s="458"/>
      <c r="AO1560" s="266"/>
      <c r="AV1560" s="266"/>
      <c r="BC1560" s="266"/>
      <c r="BM1560" s="265" t="s">
        <v>4833</v>
      </c>
      <c r="BN1560" s="265"/>
      <c r="BO1560" s="265"/>
      <c r="BP1560" s="265"/>
      <c r="BQ1560" s="265"/>
      <c r="BR1560" s="265"/>
      <c r="BS1560" s="265"/>
      <c r="BT1560" s="265"/>
      <c r="BU1560" s="265"/>
      <c r="BV1560" s="265"/>
    </row>
    <row r="1561" spans="1:86" s="263" customFormat="1">
      <c r="A1561" s="457"/>
      <c r="B1561" s="457"/>
      <c r="C1561" s="260"/>
      <c r="D1561" s="260"/>
      <c r="E1561" s="260"/>
      <c r="F1561" s="260"/>
      <c r="G1561" s="260"/>
      <c r="H1561" s="260"/>
      <c r="I1561" s="260"/>
      <c r="J1561" s="260"/>
      <c r="K1561" s="260"/>
      <c r="L1561" s="261" t="s">
        <v>4846</v>
      </c>
      <c r="M1561" s="261"/>
      <c r="N1561" s="261"/>
      <c r="O1561" s="457"/>
      <c r="P1561" s="260"/>
      <c r="Q1561" s="262" t="s">
        <v>4846</v>
      </c>
      <c r="R1561" s="261"/>
      <c r="S1561" s="261"/>
      <c r="T1561" s="261"/>
      <c r="U1561" s="261"/>
      <c r="V1561" s="292"/>
      <c r="X1561" s="457"/>
      <c r="Y1561" s="260"/>
      <c r="Z1561" s="264"/>
      <c r="AA1561" s="264"/>
      <c r="AB1561" s="264"/>
      <c r="AF1561" s="457"/>
      <c r="AG1561" s="260"/>
      <c r="AN1561" s="457"/>
      <c r="AO1561" s="260"/>
      <c r="AV1561" s="260"/>
      <c r="BC1561" s="260"/>
      <c r="BM1561" s="265" t="s">
        <v>4833</v>
      </c>
      <c r="BN1561" s="265"/>
      <c r="BO1561" s="265"/>
      <c r="BP1561" s="265"/>
      <c r="BQ1561" s="265"/>
      <c r="BR1561" s="265"/>
      <c r="BS1561" s="265"/>
      <c r="BT1561" s="265"/>
      <c r="BU1561" s="265"/>
      <c r="BV1561" s="265"/>
    </row>
    <row r="1562" spans="1:86" s="263" customFormat="1">
      <c r="A1562" s="457"/>
      <c r="B1562" s="457"/>
      <c r="C1562" s="260"/>
      <c r="D1562" s="260"/>
      <c r="E1562" s="260"/>
      <c r="F1562" s="260"/>
      <c r="G1562" s="260"/>
      <c r="H1562" s="260"/>
      <c r="I1562" s="260"/>
      <c r="J1562" s="260"/>
      <c r="K1562" s="260"/>
      <c r="L1562" s="261" t="s">
        <v>4847</v>
      </c>
      <c r="M1562" s="261"/>
      <c r="N1562" s="261"/>
      <c r="O1562" s="457"/>
      <c r="P1562" s="260"/>
      <c r="Q1562" s="262" t="s">
        <v>4848</v>
      </c>
      <c r="R1562" s="261"/>
      <c r="S1562" s="261"/>
      <c r="T1562" s="261"/>
      <c r="U1562" s="261"/>
      <c r="V1562" s="292"/>
      <c r="X1562" s="457"/>
      <c r="Y1562" s="260"/>
      <c r="Z1562" s="264"/>
      <c r="AA1562" s="264"/>
      <c r="AB1562" s="264"/>
      <c r="AF1562" s="457"/>
      <c r="AG1562" s="260"/>
      <c r="AN1562" s="457"/>
      <c r="AO1562" s="260"/>
      <c r="AV1562" s="260"/>
      <c r="BC1562" s="260"/>
      <c r="BM1562" s="265" t="s">
        <v>4833</v>
      </c>
      <c r="BN1562" s="265"/>
      <c r="BO1562" s="265"/>
      <c r="BP1562" s="265"/>
      <c r="BQ1562" s="265"/>
      <c r="BR1562" s="265"/>
      <c r="BS1562" s="265"/>
      <c r="BT1562" s="265"/>
      <c r="BU1562" s="265"/>
      <c r="BV1562" s="265"/>
    </row>
    <row r="1563" spans="1:86" s="263" customFormat="1">
      <c r="A1563" s="459"/>
      <c r="B1563" s="459"/>
      <c r="L1563" s="261" t="s">
        <v>4849</v>
      </c>
      <c r="M1563" s="261"/>
      <c r="N1563" s="261"/>
      <c r="O1563" s="459"/>
      <c r="Q1563" s="262" t="s">
        <v>4850</v>
      </c>
      <c r="R1563" s="261"/>
      <c r="S1563" s="261"/>
      <c r="T1563" s="261"/>
      <c r="U1563" s="261"/>
      <c r="V1563" s="292"/>
      <c r="X1563" s="459"/>
      <c r="Z1563" s="264"/>
      <c r="AA1563" s="264"/>
      <c r="AB1563" s="264"/>
      <c r="AF1563" s="459"/>
      <c r="AN1563" s="459"/>
      <c r="BM1563" s="265" t="s">
        <v>4833</v>
      </c>
      <c r="BN1563" s="265"/>
      <c r="BO1563" s="265"/>
      <c r="BP1563" s="265"/>
      <c r="BQ1563" s="265"/>
      <c r="BR1563" s="265"/>
      <c r="BS1563" s="265"/>
      <c r="BT1563" s="265"/>
      <c r="BU1563" s="265"/>
      <c r="BV1563" s="265"/>
    </row>
    <row r="1564" spans="1:86" s="263" customFormat="1">
      <c r="A1564" s="457"/>
      <c r="B1564" s="457"/>
      <c r="C1564" s="260"/>
      <c r="D1564" s="260"/>
      <c r="E1564" s="260"/>
      <c r="F1564" s="260"/>
      <c r="G1564" s="260"/>
      <c r="H1564" s="260"/>
      <c r="I1564" s="260"/>
      <c r="J1564" s="260"/>
      <c r="K1564" s="260"/>
      <c r="L1564" s="261" t="s">
        <v>4851</v>
      </c>
      <c r="M1564" s="261"/>
      <c r="N1564" s="261"/>
      <c r="O1564" s="457"/>
      <c r="P1564" s="260"/>
      <c r="Q1564" s="262" t="s">
        <v>4852</v>
      </c>
      <c r="R1564" s="261"/>
      <c r="S1564" s="261"/>
      <c r="T1564" s="261"/>
      <c r="U1564" s="261"/>
      <c r="V1564" s="292"/>
      <c r="X1564" s="457"/>
      <c r="Y1564" s="260"/>
      <c r="Z1564" s="264"/>
      <c r="AA1564" s="264"/>
      <c r="AB1564" s="264"/>
      <c r="AF1564" s="457"/>
      <c r="AG1564" s="260"/>
      <c r="AN1564" s="457"/>
      <c r="AO1564" s="260"/>
      <c r="AV1564" s="260"/>
      <c r="BC1564" s="260"/>
      <c r="BM1564" s="265" t="s">
        <v>4833</v>
      </c>
      <c r="BN1564" s="265"/>
      <c r="BO1564" s="265"/>
      <c r="BP1564" s="265"/>
      <c r="BQ1564" s="265"/>
      <c r="BR1564" s="265"/>
      <c r="BS1564" s="265"/>
      <c r="BT1564" s="265"/>
      <c r="BU1564" s="265"/>
      <c r="BV1564" s="265"/>
    </row>
    <row r="1565" spans="1:86" s="263" customFormat="1">
      <c r="A1565" s="457"/>
      <c r="B1565" s="457"/>
      <c r="C1565" s="260"/>
      <c r="D1565" s="260"/>
      <c r="E1565" s="260"/>
      <c r="F1565" s="260"/>
      <c r="G1565" s="260"/>
      <c r="H1565" s="260"/>
      <c r="I1565" s="260"/>
      <c r="J1565" s="260"/>
      <c r="K1565" s="260"/>
      <c r="L1565" s="261" t="s">
        <v>4853</v>
      </c>
      <c r="M1565" s="261"/>
      <c r="N1565" s="261"/>
      <c r="O1565" s="457"/>
      <c r="P1565" s="260"/>
      <c r="Q1565" s="262" t="s">
        <v>4854</v>
      </c>
      <c r="R1565" s="261"/>
      <c r="S1565" s="261"/>
      <c r="T1565" s="261"/>
      <c r="U1565" s="261"/>
      <c r="V1565" s="292"/>
      <c r="X1565" s="457"/>
      <c r="Y1565" s="260"/>
      <c r="Z1565" s="264"/>
      <c r="AA1565" s="264"/>
      <c r="AB1565" s="264"/>
      <c r="AF1565" s="457"/>
      <c r="AG1565" s="260"/>
      <c r="AN1565" s="457"/>
      <c r="AO1565" s="260"/>
      <c r="AV1565" s="260"/>
      <c r="BC1565" s="260"/>
      <c r="BM1565" s="265" t="s">
        <v>4833</v>
      </c>
      <c r="BN1565" s="265"/>
      <c r="BO1565" s="265"/>
      <c r="BP1565" s="265"/>
      <c r="BQ1565" s="265"/>
      <c r="BR1565" s="265"/>
      <c r="BS1565" s="265"/>
      <c r="BT1565" s="265"/>
      <c r="BU1565" s="265"/>
      <c r="BV1565" s="265"/>
    </row>
    <row r="1566" spans="1:86" s="270" customFormat="1">
      <c r="A1566" s="460" t="s">
        <v>4857</v>
      </c>
      <c r="B1566" s="460"/>
      <c r="C1566" s="267"/>
      <c r="D1566" s="267"/>
      <c r="E1566" s="267"/>
      <c r="F1566" s="267"/>
      <c r="G1566" s="267"/>
      <c r="H1566" s="267"/>
      <c r="I1566" s="267"/>
      <c r="J1566" s="267"/>
      <c r="K1566" s="267"/>
      <c r="L1566" s="268" t="s">
        <v>4855</v>
      </c>
      <c r="M1566" s="268"/>
      <c r="N1566" s="268"/>
      <c r="O1566" s="460"/>
      <c r="P1566" s="267"/>
      <c r="Q1566" s="269" t="s">
        <v>4856</v>
      </c>
      <c r="R1566" s="268"/>
      <c r="S1566" s="268"/>
      <c r="T1566" s="268"/>
      <c r="U1566" s="268"/>
      <c r="V1566" s="293"/>
      <c r="X1566" s="460"/>
      <c r="Y1566" s="267"/>
      <c r="Z1566" s="271"/>
      <c r="AA1566" s="271"/>
      <c r="AB1566" s="271"/>
      <c r="AF1566" s="460"/>
      <c r="AG1566" s="267"/>
      <c r="AN1566" s="460"/>
      <c r="AO1566" s="267"/>
      <c r="AV1566" s="267"/>
      <c r="BC1566" s="267"/>
      <c r="BM1566" s="272" t="s">
        <v>4833</v>
      </c>
      <c r="BN1566" s="272"/>
      <c r="BO1566" s="272"/>
      <c r="BP1566" s="272"/>
      <c r="BQ1566" s="272"/>
      <c r="BR1566" s="272"/>
      <c r="BS1566" s="272"/>
      <c r="BT1566" s="272"/>
      <c r="BU1566" s="272"/>
      <c r="BV1566" s="272"/>
    </row>
    <row r="1567" spans="1:86" s="270" customFormat="1">
      <c r="A1567" s="460" t="s">
        <v>4860</v>
      </c>
      <c r="B1567" s="460"/>
      <c r="C1567" s="267"/>
      <c r="D1567" s="267"/>
      <c r="E1567" s="267"/>
      <c r="F1567" s="267"/>
      <c r="G1567" s="267"/>
      <c r="H1567" s="267"/>
      <c r="I1567" s="267"/>
      <c r="J1567" s="267"/>
      <c r="K1567" s="267"/>
      <c r="L1567" s="268" t="s">
        <v>4858</v>
      </c>
      <c r="M1567" s="268"/>
      <c r="N1567" s="268"/>
      <c r="O1567" s="460"/>
      <c r="P1567" s="267"/>
      <c r="Q1567" s="269" t="s">
        <v>4859</v>
      </c>
      <c r="R1567" s="268"/>
      <c r="S1567" s="268"/>
      <c r="T1567" s="268"/>
      <c r="U1567" s="268"/>
      <c r="V1567" s="293"/>
      <c r="X1567" s="460"/>
      <c r="Y1567" s="267"/>
      <c r="Z1567" s="271"/>
      <c r="AA1567" s="271"/>
      <c r="AB1567" s="271"/>
      <c r="AF1567" s="460"/>
      <c r="AG1567" s="267"/>
      <c r="AN1567" s="460"/>
      <c r="AO1567" s="267"/>
      <c r="AV1567" s="267"/>
      <c r="BC1567" s="267"/>
      <c r="BM1567" s="272" t="s">
        <v>4833</v>
      </c>
      <c r="BN1567" s="272"/>
      <c r="BO1567" s="272"/>
      <c r="BP1567" s="272"/>
      <c r="BQ1567" s="272"/>
      <c r="BR1567" s="272"/>
      <c r="BS1567" s="272"/>
      <c r="BT1567" s="272"/>
      <c r="BU1567" s="272"/>
      <c r="BV1567" s="272"/>
    </row>
    <row r="1568" spans="1:86" s="263" customFormat="1">
      <c r="A1568" s="457"/>
      <c r="B1568" s="457"/>
      <c r="C1568" s="260"/>
      <c r="D1568" s="260"/>
      <c r="E1568" s="260"/>
      <c r="F1568" s="260"/>
      <c r="G1568" s="260"/>
      <c r="H1568" s="260"/>
      <c r="I1568" s="260"/>
      <c r="J1568" s="260"/>
      <c r="K1568" s="260"/>
      <c r="L1568" s="261" t="s">
        <v>4861</v>
      </c>
      <c r="M1568" s="261"/>
      <c r="N1568" s="261"/>
      <c r="O1568" s="457"/>
      <c r="P1568" s="260"/>
      <c r="Q1568" s="262" t="s">
        <v>4862</v>
      </c>
      <c r="R1568" s="261"/>
      <c r="S1568" s="261"/>
      <c r="T1568" s="261"/>
      <c r="U1568" s="261"/>
      <c r="V1568" s="292"/>
      <c r="X1568" s="457"/>
      <c r="Y1568" s="260"/>
      <c r="Z1568" s="264"/>
      <c r="AA1568" s="264"/>
      <c r="AB1568" s="264"/>
      <c r="AF1568" s="457"/>
      <c r="AG1568" s="260"/>
      <c r="AN1568" s="457"/>
      <c r="AO1568" s="260"/>
      <c r="AV1568" s="260"/>
      <c r="BC1568" s="260"/>
      <c r="BM1568" s="265" t="s">
        <v>4833</v>
      </c>
      <c r="BN1568" s="265"/>
      <c r="BO1568" s="265"/>
      <c r="BP1568" s="265"/>
      <c r="BQ1568" s="265"/>
      <c r="BR1568" s="265"/>
      <c r="BS1568" s="265"/>
      <c r="BT1568" s="265"/>
      <c r="BU1568" s="265"/>
      <c r="BV1568" s="265"/>
    </row>
    <row r="1569" spans="1:74" s="263" customFormat="1">
      <c r="A1569" s="457"/>
      <c r="B1569" s="457"/>
      <c r="C1569" s="260"/>
      <c r="D1569" s="260"/>
      <c r="E1569" s="260"/>
      <c r="F1569" s="260"/>
      <c r="G1569" s="260"/>
      <c r="H1569" s="260"/>
      <c r="I1569" s="260"/>
      <c r="J1569" s="260"/>
      <c r="K1569" s="260"/>
      <c r="L1569" s="261" t="s">
        <v>4861</v>
      </c>
      <c r="M1569" s="261"/>
      <c r="N1569" s="261"/>
      <c r="O1569" s="457"/>
      <c r="P1569" s="260"/>
      <c r="Q1569" s="262" t="s">
        <v>4863</v>
      </c>
      <c r="R1569" s="261"/>
      <c r="S1569" s="261"/>
      <c r="T1569" s="261"/>
      <c r="U1569" s="261"/>
      <c r="V1569" s="292"/>
      <c r="X1569" s="457"/>
      <c r="Y1569" s="260"/>
      <c r="Z1569" s="264"/>
      <c r="AA1569" s="264"/>
      <c r="AB1569" s="264"/>
      <c r="AF1569" s="457"/>
      <c r="AG1569" s="260"/>
      <c r="AN1569" s="457"/>
      <c r="AO1569" s="260"/>
      <c r="AV1569" s="260"/>
      <c r="BC1569" s="260"/>
      <c r="BM1569" s="265" t="s">
        <v>4833</v>
      </c>
      <c r="BN1569" s="265"/>
      <c r="BO1569" s="265"/>
      <c r="BP1569" s="265"/>
      <c r="BQ1569" s="265"/>
      <c r="BR1569" s="265"/>
      <c r="BS1569" s="265"/>
      <c r="BT1569" s="265"/>
      <c r="BU1569" s="265"/>
      <c r="BV1569" s="265"/>
    </row>
    <row r="1570" spans="1:74" s="270" customFormat="1">
      <c r="A1570" s="460" t="s">
        <v>4866</v>
      </c>
      <c r="B1570" s="460"/>
      <c r="C1570" s="267"/>
      <c r="D1570" s="267"/>
      <c r="E1570" s="267"/>
      <c r="F1570" s="267"/>
      <c r="G1570" s="267"/>
      <c r="H1570" s="267"/>
      <c r="I1570" s="267"/>
      <c r="J1570" s="267"/>
      <c r="K1570" s="267"/>
      <c r="L1570" s="268" t="s">
        <v>4864</v>
      </c>
      <c r="M1570" s="268"/>
      <c r="N1570" s="268"/>
      <c r="O1570" s="460"/>
      <c r="P1570" s="267"/>
      <c r="Q1570" s="269" t="s">
        <v>4865</v>
      </c>
      <c r="R1570" s="268"/>
      <c r="S1570" s="268"/>
      <c r="T1570" s="268"/>
      <c r="U1570" s="268"/>
      <c r="V1570" s="293"/>
      <c r="X1570" s="460"/>
      <c r="Y1570" s="267"/>
      <c r="Z1570" s="271"/>
      <c r="AA1570" s="271"/>
      <c r="AB1570" s="271"/>
      <c r="AF1570" s="460"/>
      <c r="AG1570" s="267"/>
      <c r="AN1570" s="460"/>
      <c r="AO1570" s="267"/>
      <c r="AV1570" s="267"/>
      <c r="BC1570" s="267"/>
      <c r="BM1570" s="272" t="s">
        <v>4833</v>
      </c>
      <c r="BN1570" s="272"/>
      <c r="BO1570" s="272"/>
      <c r="BP1570" s="272"/>
      <c r="BQ1570" s="272"/>
      <c r="BR1570" s="272"/>
      <c r="BS1570" s="272"/>
      <c r="BT1570" s="272"/>
      <c r="BU1570" s="272"/>
      <c r="BV1570" s="272"/>
    </row>
    <row r="1571" spans="1:74" s="263" customFormat="1">
      <c r="A1571" s="457"/>
      <c r="B1571" s="457"/>
      <c r="C1571" s="260"/>
      <c r="D1571" s="260"/>
      <c r="E1571" s="260"/>
      <c r="F1571" s="260"/>
      <c r="G1571" s="260"/>
      <c r="H1571" s="260"/>
      <c r="I1571" s="260"/>
      <c r="J1571" s="260"/>
      <c r="K1571" s="260"/>
      <c r="L1571" s="261" t="s">
        <v>4867</v>
      </c>
      <c r="M1571" s="261"/>
      <c r="N1571" s="261"/>
      <c r="O1571" s="457"/>
      <c r="P1571" s="260"/>
      <c r="Q1571" s="262" t="s">
        <v>4868</v>
      </c>
      <c r="R1571" s="261"/>
      <c r="S1571" s="261"/>
      <c r="T1571" s="261"/>
      <c r="U1571" s="261"/>
      <c r="V1571" s="292"/>
      <c r="X1571" s="457"/>
      <c r="Y1571" s="260"/>
      <c r="Z1571" s="264"/>
      <c r="AA1571" s="264"/>
      <c r="AB1571" s="264"/>
      <c r="AF1571" s="457"/>
      <c r="AG1571" s="260"/>
      <c r="AN1571" s="457"/>
      <c r="AO1571" s="260"/>
      <c r="AV1571" s="260"/>
      <c r="BC1571" s="260"/>
      <c r="BM1571" s="265" t="s">
        <v>4833</v>
      </c>
      <c r="BN1571" s="265"/>
      <c r="BO1571" s="265"/>
      <c r="BP1571" s="265"/>
      <c r="BQ1571" s="265"/>
      <c r="BR1571" s="265"/>
      <c r="BS1571" s="265"/>
      <c r="BT1571" s="265"/>
      <c r="BU1571" s="265"/>
      <c r="BV1571" s="265"/>
    </row>
    <row r="1572" spans="1:74" s="263" customFormat="1">
      <c r="A1572" s="457"/>
      <c r="B1572" s="457"/>
      <c r="C1572" s="260"/>
      <c r="D1572" s="260"/>
      <c r="E1572" s="260"/>
      <c r="F1572" s="260"/>
      <c r="G1572" s="260"/>
      <c r="H1572" s="260"/>
      <c r="I1572" s="260"/>
      <c r="J1572" s="260"/>
      <c r="K1572" s="260"/>
      <c r="L1572" s="261" t="s">
        <v>4869</v>
      </c>
      <c r="M1572" s="261"/>
      <c r="N1572" s="261"/>
      <c r="O1572" s="457"/>
      <c r="P1572" s="260"/>
      <c r="Q1572" s="262" t="s">
        <v>4870</v>
      </c>
      <c r="R1572" s="261"/>
      <c r="S1572" s="261"/>
      <c r="T1572" s="261"/>
      <c r="U1572" s="261"/>
      <c r="V1572" s="292"/>
      <c r="X1572" s="457"/>
      <c r="Y1572" s="260"/>
      <c r="Z1572" s="264"/>
      <c r="AA1572" s="264"/>
      <c r="AB1572" s="264"/>
      <c r="AF1572" s="457"/>
      <c r="AG1572" s="260"/>
      <c r="AN1572" s="457"/>
      <c r="AO1572" s="260"/>
      <c r="AV1572" s="260"/>
      <c r="BC1572" s="260"/>
      <c r="BM1572" s="265" t="s">
        <v>4833</v>
      </c>
      <c r="BN1572" s="265"/>
      <c r="BO1572" s="265"/>
      <c r="BP1572" s="265"/>
      <c r="BQ1572" s="265"/>
      <c r="BR1572" s="265"/>
      <c r="BS1572" s="265"/>
      <c r="BT1572" s="265"/>
      <c r="BU1572" s="265"/>
      <c r="BV1572" s="265"/>
    </row>
    <row r="1573" spans="1:74" s="263" customFormat="1">
      <c r="A1573" s="457"/>
      <c r="B1573" s="457"/>
      <c r="C1573" s="260"/>
      <c r="D1573" s="260"/>
      <c r="E1573" s="260"/>
      <c r="F1573" s="260"/>
      <c r="G1573" s="260"/>
      <c r="H1573" s="260"/>
      <c r="I1573" s="260"/>
      <c r="J1573" s="260"/>
      <c r="K1573" s="260"/>
      <c r="L1573" s="261" t="s">
        <v>4871</v>
      </c>
      <c r="M1573" s="261"/>
      <c r="N1573" s="261"/>
      <c r="O1573" s="457"/>
      <c r="P1573" s="260"/>
      <c r="Q1573" s="262" t="s">
        <v>4872</v>
      </c>
      <c r="R1573" s="261"/>
      <c r="S1573" s="261"/>
      <c r="T1573" s="261"/>
      <c r="U1573" s="261"/>
      <c r="V1573" s="292"/>
      <c r="X1573" s="457"/>
      <c r="Y1573" s="260"/>
      <c r="Z1573" s="264"/>
      <c r="AA1573" s="264"/>
      <c r="AB1573" s="264"/>
      <c r="AF1573" s="457"/>
      <c r="AG1573" s="260"/>
      <c r="AN1573" s="457"/>
      <c r="AO1573" s="260"/>
      <c r="AV1573" s="260"/>
      <c r="BC1573" s="260"/>
      <c r="BM1573" s="265" t="s">
        <v>4833</v>
      </c>
      <c r="BN1573" s="265"/>
      <c r="BO1573" s="265"/>
      <c r="BP1573" s="265"/>
      <c r="BQ1573" s="265"/>
      <c r="BR1573" s="265"/>
      <c r="BS1573" s="265"/>
      <c r="BT1573" s="265"/>
      <c r="BU1573" s="265"/>
      <c r="BV1573" s="265"/>
    </row>
    <row r="1574" spans="1:74" s="263" customFormat="1">
      <c r="A1574" s="458" t="s">
        <v>4875</v>
      </c>
      <c r="B1574" s="458"/>
      <c r="C1574" s="266"/>
      <c r="D1574" s="266"/>
      <c r="E1574" s="266"/>
      <c r="F1574" s="266"/>
      <c r="G1574" s="266"/>
      <c r="H1574" s="266"/>
      <c r="I1574" s="266"/>
      <c r="J1574" s="266"/>
      <c r="K1574" s="266"/>
      <c r="L1574" s="261" t="s">
        <v>4873</v>
      </c>
      <c r="M1574" s="261"/>
      <c r="N1574" s="261"/>
      <c r="O1574" s="458"/>
      <c r="P1574" s="266"/>
      <c r="Q1574" s="262" t="s">
        <v>4874</v>
      </c>
      <c r="R1574" s="261"/>
      <c r="S1574" s="261"/>
      <c r="T1574" s="261"/>
      <c r="U1574" s="261"/>
      <c r="V1574" s="292"/>
      <c r="X1574" s="458"/>
      <c r="Y1574" s="266"/>
      <c r="Z1574" s="264"/>
      <c r="AA1574" s="264"/>
      <c r="AB1574" s="264"/>
      <c r="AF1574" s="458"/>
      <c r="AG1574" s="266"/>
      <c r="AN1574" s="458"/>
      <c r="AO1574" s="266"/>
      <c r="AV1574" s="266"/>
      <c r="BC1574" s="266"/>
      <c r="BM1574" s="265" t="s">
        <v>4833</v>
      </c>
      <c r="BN1574" s="265"/>
      <c r="BO1574" s="265"/>
      <c r="BP1574" s="265"/>
      <c r="BQ1574" s="265"/>
      <c r="BR1574" s="265"/>
      <c r="BS1574" s="265"/>
      <c r="BT1574" s="265"/>
      <c r="BU1574" s="265"/>
      <c r="BV1574" s="265"/>
    </row>
    <row r="1575" spans="1:74" s="263" customFormat="1">
      <c r="A1575" s="457"/>
      <c r="B1575" s="457"/>
      <c r="C1575" s="260"/>
      <c r="D1575" s="260"/>
      <c r="E1575" s="260"/>
      <c r="F1575" s="260"/>
      <c r="G1575" s="260"/>
      <c r="H1575" s="260"/>
      <c r="I1575" s="260"/>
      <c r="J1575" s="260"/>
      <c r="K1575" s="260"/>
      <c r="L1575" s="261" t="s">
        <v>4876</v>
      </c>
      <c r="M1575" s="261"/>
      <c r="N1575" s="261"/>
      <c r="O1575" s="457"/>
      <c r="P1575" s="260"/>
      <c r="Q1575" s="262" t="s">
        <v>4876</v>
      </c>
      <c r="R1575" s="261"/>
      <c r="S1575" s="261"/>
      <c r="T1575" s="261"/>
      <c r="U1575" s="261"/>
      <c r="V1575" s="292"/>
      <c r="X1575" s="457"/>
      <c r="Y1575" s="260"/>
      <c r="Z1575" s="264"/>
      <c r="AA1575" s="264"/>
      <c r="AB1575" s="264"/>
      <c r="AF1575" s="457"/>
      <c r="AG1575" s="260"/>
      <c r="AN1575" s="457"/>
      <c r="AO1575" s="260"/>
      <c r="AV1575" s="260"/>
      <c r="BC1575" s="260"/>
      <c r="BM1575" s="265" t="s">
        <v>4833</v>
      </c>
      <c r="BN1575" s="265"/>
      <c r="BO1575" s="265"/>
      <c r="BP1575" s="265"/>
      <c r="BQ1575" s="265"/>
      <c r="BR1575" s="265"/>
      <c r="BS1575" s="265"/>
      <c r="BT1575" s="265"/>
      <c r="BU1575" s="265"/>
      <c r="BV1575" s="265"/>
    </row>
    <row r="1576" spans="1:74" s="263" customFormat="1">
      <c r="A1576" s="457"/>
      <c r="B1576" s="457"/>
      <c r="C1576" s="260"/>
      <c r="D1576" s="260"/>
      <c r="E1576" s="260"/>
      <c r="F1576" s="260"/>
      <c r="G1576" s="260"/>
      <c r="H1576" s="260"/>
      <c r="I1576" s="260"/>
      <c r="J1576" s="260"/>
      <c r="K1576" s="260"/>
      <c r="L1576" s="261" t="s">
        <v>4877</v>
      </c>
      <c r="M1576" s="261"/>
      <c r="N1576" s="261"/>
      <c r="O1576" s="457"/>
      <c r="P1576" s="260"/>
      <c r="Q1576" s="262" t="s">
        <v>4878</v>
      </c>
      <c r="R1576" s="261"/>
      <c r="S1576" s="261"/>
      <c r="T1576" s="261"/>
      <c r="U1576" s="261"/>
      <c r="V1576" s="292"/>
      <c r="X1576" s="457"/>
      <c r="Y1576" s="260"/>
      <c r="Z1576" s="264"/>
      <c r="AA1576" s="264"/>
      <c r="AB1576" s="264"/>
      <c r="AF1576" s="457"/>
      <c r="AG1576" s="260"/>
      <c r="AN1576" s="457"/>
      <c r="AO1576" s="260"/>
      <c r="AV1576" s="260"/>
      <c r="BC1576" s="260"/>
      <c r="BM1576" s="265" t="s">
        <v>4833</v>
      </c>
      <c r="BN1576" s="265"/>
      <c r="BO1576" s="265"/>
      <c r="BP1576" s="265"/>
      <c r="BQ1576" s="265"/>
      <c r="BR1576" s="265"/>
      <c r="BS1576" s="265"/>
      <c r="BT1576" s="265"/>
      <c r="BU1576" s="265"/>
      <c r="BV1576" s="265"/>
    </row>
    <row r="1577" spans="1:74" s="263" customFormat="1">
      <c r="A1577" s="457"/>
      <c r="B1577" s="457"/>
      <c r="C1577" s="260"/>
      <c r="D1577" s="260"/>
      <c r="E1577" s="260"/>
      <c r="F1577" s="260"/>
      <c r="G1577" s="260"/>
      <c r="H1577" s="260"/>
      <c r="I1577" s="260"/>
      <c r="J1577" s="260"/>
      <c r="K1577" s="260"/>
      <c r="L1577" s="261" t="s">
        <v>4879</v>
      </c>
      <c r="M1577" s="261"/>
      <c r="N1577" s="261"/>
      <c r="O1577" s="457"/>
      <c r="P1577" s="260"/>
      <c r="Q1577" s="262" t="s">
        <v>4880</v>
      </c>
      <c r="R1577" s="261"/>
      <c r="S1577" s="261"/>
      <c r="T1577" s="261"/>
      <c r="U1577" s="261"/>
      <c r="V1577" s="292"/>
      <c r="X1577" s="457"/>
      <c r="Y1577" s="260"/>
      <c r="Z1577" s="264"/>
      <c r="AA1577" s="264"/>
      <c r="AB1577" s="264"/>
      <c r="AF1577" s="457"/>
      <c r="AG1577" s="260"/>
      <c r="AN1577" s="457"/>
      <c r="AO1577" s="260"/>
      <c r="AV1577" s="260"/>
      <c r="BC1577" s="260"/>
      <c r="BM1577" s="265" t="s">
        <v>4833</v>
      </c>
      <c r="BN1577" s="265"/>
      <c r="BO1577" s="265"/>
      <c r="BP1577" s="265"/>
      <c r="BQ1577" s="265"/>
      <c r="BR1577" s="265"/>
      <c r="BS1577" s="265"/>
      <c r="BT1577" s="265"/>
      <c r="BU1577" s="265"/>
      <c r="BV1577" s="265"/>
    </row>
    <row r="1578" spans="1:74" s="263" customFormat="1">
      <c r="A1578" s="457"/>
      <c r="B1578" s="457"/>
      <c r="C1578" s="260"/>
      <c r="D1578" s="260"/>
      <c r="E1578" s="260"/>
      <c r="F1578" s="260"/>
      <c r="G1578" s="260"/>
      <c r="H1578" s="260"/>
      <c r="I1578" s="260"/>
      <c r="J1578" s="260"/>
      <c r="K1578" s="260"/>
      <c r="L1578" s="261" t="s">
        <v>4881</v>
      </c>
      <c r="M1578" s="261"/>
      <c r="N1578" s="261"/>
      <c r="O1578" s="457"/>
      <c r="P1578" s="260"/>
      <c r="Q1578" s="262" t="s">
        <v>4882</v>
      </c>
      <c r="R1578" s="261"/>
      <c r="S1578" s="261"/>
      <c r="T1578" s="261"/>
      <c r="U1578" s="261"/>
      <c r="V1578" s="292"/>
      <c r="X1578" s="457"/>
      <c r="Y1578" s="260"/>
      <c r="Z1578" s="264"/>
      <c r="AA1578" s="264"/>
      <c r="AB1578" s="264"/>
      <c r="AF1578" s="457"/>
      <c r="AG1578" s="260"/>
      <c r="AN1578" s="457"/>
      <c r="AO1578" s="260"/>
      <c r="AV1578" s="260"/>
      <c r="BC1578" s="260"/>
      <c r="BM1578" s="265" t="s">
        <v>4833</v>
      </c>
      <c r="BN1578" s="265"/>
      <c r="BO1578" s="265"/>
      <c r="BP1578" s="265"/>
      <c r="BQ1578" s="265"/>
      <c r="BR1578" s="265"/>
      <c r="BS1578" s="265"/>
      <c r="BT1578" s="265"/>
      <c r="BU1578" s="265"/>
      <c r="BV1578" s="265"/>
    </row>
    <row r="1579" spans="1:74" s="263" customFormat="1">
      <c r="A1579" s="458" t="s">
        <v>4883</v>
      </c>
      <c r="B1579" s="458"/>
      <c r="C1579" s="266"/>
      <c r="D1579" s="266"/>
      <c r="E1579" s="266"/>
      <c r="F1579" s="266"/>
      <c r="G1579" s="266"/>
      <c r="H1579" s="266"/>
      <c r="I1579" s="266"/>
      <c r="J1579" s="266"/>
      <c r="K1579" s="266"/>
      <c r="L1579" s="261" t="s">
        <v>4883</v>
      </c>
      <c r="M1579" s="261"/>
      <c r="N1579" s="261"/>
      <c r="O1579" s="458"/>
      <c r="P1579" s="266"/>
      <c r="Q1579" s="262" t="s">
        <v>4883</v>
      </c>
      <c r="R1579" s="261"/>
      <c r="S1579" s="261"/>
      <c r="T1579" s="261"/>
      <c r="U1579" s="261"/>
      <c r="V1579" s="292"/>
      <c r="X1579" s="458"/>
      <c r="Y1579" s="266"/>
      <c r="Z1579" s="264"/>
      <c r="AA1579" s="264"/>
      <c r="AB1579" s="264"/>
      <c r="AF1579" s="458"/>
      <c r="AG1579" s="266"/>
      <c r="AN1579" s="458"/>
      <c r="AO1579" s="266"/>
      <c r="AV1579" s="266"/>
      <c r="BC1579" s="266"/>
      <c r="BM1579" s="265" t="s">
        <v>4833</v>
      </c>
      <c r="BN1579" s="265"/>
      <c r="BO1579" s="265"/>
      <c r="BP1579" s="265"/>
      <c r="BQ1579" s="265"/>
      <c r="BR1579" s="265"/>
      <c r="BS1579" s="265"/>
      <c r="BT1579" s="265"/>
      <c r="BU1579" s="265"/>
      <c r="BV1579" s="265"/>
    </row>
    <row r="1580" spans="1:74" s="263" customFormat="1">
      <c r="A1580" s="457"/>
      <c r="B1580" s="457"/>
      <c r="C1580" s="260"/>
      <c r="D1580" s="260"/>
      <c r="E1580" s="260"/>
      <c r="F1580" s="260"/>
      <c r="G1580" s="260"/>
      <c r="H1580" s="260"/>
      <c r="I1580" s="260"/>
      <c r="J1580" s="260"/>
      <c r="K1580" s="260"/>
      <c r="L1580" s="261" t="s">
        <v>4884</v>
      </c>
      <c r="M1580" s="261"/>
      <c r="N1580" s="261"/>
      <c r="O1580" s="457"/>
      <c r="P1580" s="260"/>
      <c r="Q1580" s="262" t="s">
        <v>4885</v>
      </c>
      <c r="R1580" s="261"/>
      <c r="S1580" s="261"/>
      <c r="T1580" s="261"/>
      <c r="U1580" s="261"/>
      <c r="V1580" s="292"/>
      <c r="X1580" s="457"/>
      <c r="Y1580" s="260"/>
      <c r="Z1580" s="264"/>
      <c r="AA1580" s="264"/>
      <c r="AB1580" s="264"/>
      <c r="AF1580" s="457"/>
      <c r="AG1580" s="260"/>
      <c r="AN1580" s="457"/>
      <c r="AO1580" s="260"/>
      <c r="AV1580" s="260"/>
      <c r="BC1580" s="260"/>
      <c r="BM1580" s="265" t="s">
        <v>4833</v>
      </c>
      <c r="BN1580" s="265"/>
      <c r="BO1580" s="265"/>
      <c r="BP1580" s="265"/>
      <c r="BQ1580" s="265"/>
      <c r="BR1580" s="265"/>
      <c r="BS1580" s="265"/>
      <c r="BT1580" s="265"/>
      <c r="BU1580" s="265"/>
      <c r="BV1580" s="265"/>
    </row>
    <row r="1581" spans="1:74" s="263" customFormat="1">
      <c r="A1581" s="458" t="s">
        <v>4888</v>
      </c>
      <c r="B1581" s="458"/>
      <c r="C1581" s="266"/>
      <c r="D1581" s="266"/>
      <c r="E1581" s="266"/>
      <c r="F1581" s="266"/>
      <c r="G1581" s="266"/>
      <c r="H1581" s="266"/>
      <c r="I1581" s="266"/>
      <c r="J1581" s="266"/>
      <c r="K1581" s="266"/>
      <c r="L1581" s="261" t="s">
        <v>4886</v>
      </c>
      <c r="M1581" s="261"/>
      <c r="N1581" s="261"/>
      <c r="O1581" s="458"/>
      <c r="P1581" s="266"/>
      <c r="Q1581" s="262" t="s">
        <v>4887</v>
      </c>
      <c r="R1581" s="261"/>
      <c r="S1581" s="261"/>
      <c r="T1581" s="261"/>
      <c r="U1581" s="261"/>
      <c r="V1581" s="292"/>
      <c r="X1581" s="458"/>
      <c r="Y1581" s="266"/>
      <c r="Z1581" s="264"/>
      <c r="AA1581" s="264"/>
      <c r="AB1581" s="264"/>
      <c r="AF1581" s="458"/>
      <c r="AG1581" s="266"/>
      <c r="AN1581" s="458"/>
      <c r="AO1581" s="266"/>
      <c r="AV1581" s="266"/>
      <c r="BC1581" s="266"/>
      <c r="BM1581" s="265" t="s">
        <v>4833</v>
      </c>
      <c r="BN1581" s="265"/>
      <c r="BO1581" s="265"/>
      <c r="BP1581" s="265"/>
      <c r="BQ1581" s="265"/>
      <c r="BR1581" s="265"/>
      <c r="BS1581" s="265"/>
      <c r="BT1581" s="265"/>
      <c r="BU1581" s="265"/>
      <c r="BV1581" s="265"/>
    </row>
    <row r="1582" spans="1:74" s="270" customFormat="1">
      <c r="A1582" s="460" t="s">
        <v>4891</v>
      </c>
      <c r="B1582" s="460"/>
      <c r="C1582" s="267"/>
      <c r="D1582" s="267"/>
      <c r="E1582" s="267"/>
      <c r="F1582" s="267"/>
      <c r="G1582" s="267"/>
      <c r="H1582" s="267"/>
      <c r="I1582" s="267"/>
      <c r="J1582" s="267"/>
      <c r="K1582" s="267"/>
      <c r="L1582" s="273" t="s">
        <v>4889</v>
      </c>
      <c r="M1582" s="273"/>
      <c r="N1582" s="273"/>
      <c r="O1582" s="460"/>
      <c r="P1582" s="267"/>
      <c r="Q1582" s="269" t="s">
        <v>4890</v>
      </c>
      <c r="R1582" s="273"/>
      <c r="S1582" s="273"/>
      <c r="T1582" s="273"/>
      <c r="U1582" s="273"/>
      <c r="V1582" s="293"/>
      <c r="X1582" s="460"/>
      <c r="Y1582" s="267"/>
      <c r="Z1582" s="271"/>
      <c r="AA1582" s="271"/>
      <c r="AB1582" s="271"/>
      <c r="AF1582" s="460"/>
      <c r="AG1582" s="267"/>
      <c r="AN1582" s="460"/>
      <c r="AO1582" s="267"/>
      <c r="AV1582" s="267"/>
      <c r="BC1582" s="267"/>
      <c r="BM1582" s="272" t="s">
        <v>4833</v>
      </c>
      <c r="BN1582" s="272"/>
      <c r="BO1582" s="272"/>
      <c r="BP1582" s="272"/>
      <c r="BQ1582" s="272"/>
      <c r="BR1582" s="272"/>
      <c r="BS1582" s="272"/>
      <c r="BT1582" s="272"/>
      <c r="BU1582" s="272"/>
      <c r="BV1582" s="272"/>
    </row>
    <row r="1583" spans="1:74" s="263" customFormat="1">
      <c r="A1583" s="457"/>
      <c r="B1583" s="457"/>
      <c r="C1583" s="260"/>
      <c r="D1583" s="260"/>
      <c r="E1583" s="260"/>
      <c r="F1583" s="260"/>
      <c r="G1583" s="260"/>
      <c r="H1583" s="260"/>
      <c r="I1583" s="260"/>
      <c r="J1583" s="260"/>
      <c r="K1583" s="260"/>
      <c r="L1583" s="261" t="s">
        <v>4892</v>
      </c>
      <c r="M1583" s="261"/>
      <c r="N1583" s="261"/>
      <c r="O1583" s="457"/>
      <c r="P1583" s="260"/>
      <c r="Q1583" s="262" t="s">
        <v>4893</v>
      </c>
      <c r="R1583" s="261"/>
      <c r="S1583" s="261"/>
      <c r="T1583" s="261"/>
      <c r="U1583" s="261"/>
      <c r="V1583" s="292"/>
      <c r="X1583" s="457"/>
      <c r="Y1583" s="260"/>
      <c r="Z1583" s="264"/>
      <c r="AA1583" s="264"/>
      <c r="AB1583" s="264"/>
      <c r="AF1583" s="457"/>
      <c r="AG1583" s="260"/>
      <c r="AN1583" s="457"/>
      <c r="AO1583" s="260"/>
      <c r="AV1583" s="260"/>
      <c r="BC1583" s="260"/>
      <c r="BM1583" s="265" t="s">
        <v>4833</v>
      </c>
      <c r="BN1583" s="265"/>
      <c r="BO1583" s="265"/>
      <c r="BP1583" s="265"/>
      <c r="BQ1583" s="265"/>
      <c r="BR1583" s="265"/>
      <c r="BS1583" s="265"/>
      <c r="BT1583" s="265"/>
      <c r="BU1583" s="265"/>
      <c r="BV1583" s="265"/>
    </row>
    <row r="1584" spans="1:74" s="263" customFormat="1">
      <c r="A1584" s="458" t="s">
        <v>4896</v>
      </c>
      <c r="B1584" s="458"/>
      <c r="C1584" s="266"/>
      <c r="D1584" s="266"/>
      <c r="E1584" s="266"/>
      <c r="F1584" s="266"/>
      <c r="G1584" s="266"/>
      <c r="H1584" s="266"/>
      <c r="I1584" s="266"/>
      <c r="J1584" s="266"/>
      <c r="K1584" s="266"/>
      <c r="L1584" s="261" t="s">
        <v>4894</v>
      </c>
      <c r="M1584" s="261"/>
      <c r="N1584" s="261"/>
      <c r="O1584" s="458"/>
      <c r="P1584" s="266"/>
      <c r="Q1584" s="262" t="s">
        <v>4895</v>
      </c>
      <c r="R1584" s="261"/>
      <c r="S1584" s="261"/>
      <c r="T1584" s="261"/>
      <c r="U1584" s="261"/>
      <c r="V1584" s="292"/>
      <c r="X1584" s="458"/>
      <c r="Y1584" s="266"/>
      <c r="Z1584" s="264"/>
      <c r="AA1584" s="264"/>
      <c r="AB1584" s="264"/>
      <c r="AF1584" s="458"/>
      <c r="AG1584" s="266"/>
      <c r="AN1584" s="458"/>
      <c r="AO1584" s="266"/>
      <c r="AV1584" s="266"/>
      <c r="BC1584" s="266"/>
      <c r="BM1584" s="265" t="s">
        <v>4833</v>
      </c>
      <c r="BN1584" s="265"/>
      <c r="BO1584" s="265"/>
      <c r="BP1584" s="265"/>
      <c r="BQ1584" s="265"/>
      <c r="BR1584" s="265"/>
      <c r="BS1584" s="265"/>
      <c r="BT1584" s="265"/>
      <c r="BU1584" s="265"/>
      <c r="BV1584" s="265"/>
    </row>
    <row r="1585" spans="1:74" s="263" customFormat="1">
      <c r="A1585" s="457"/>
      <c r="B1585" s="457"/>
      <c r="C1585" s="260"/>
      <c r="D1585" s="260"/>
      <c r="E1585" s="260"/>
      <c r="F1585" s="260"/>
      <c r="G1585" s="260"/>
      <c r="H1585" s="260"/>
      <c r="I1585" s="260"/>
      <c r="J1585" s="260"/>
      <c r="K1585" s="260"/>
      <c r="L1585" s="261" t="s">
        <v>4897</v>
      </c>
      <c r="M1585" s="261"/>
      <c r="N1585" s="261"/>
      <c r="O1585" s="457"/>
      <c r="P1585" s="260"/>
      <c r="Q1585" s="262" t="s">
        <v>4898</v>
      </c>
      <c r="R1585" s="261"/>
      <c r="S1585" s="261"/>
      <c r="T1585" s="261"/>
      <c r="U1585" s="261"/>
      <c r="V1585" s="292"/>
      <c r="X1585" s="457"/>
      <c r="Y1585" s="260"/>
      <c r="Z1585" s="264"/>
      <c r="AA1585" s="264"/>
      <c r="AB1585" s="264"/>
      <c r="AF1585" s="457"/>
      <c r="AG1585" s="260"/>
      <c r="AN1585" s="457"/>
      <c r="AO1585" s="260"/>
      <c r="AV1585" s="260"/>
      <c r="BC1585" s="260"/>
      <c r="BM1585" s="265" t="s">
        <v>4833</v>
      </c>
      <c r="BN1585" s="265"/>
      <c r="BO1585" s="265"/>
      <c r="BP1585" s="265"/>
      <c r="BQ1585" s="265"/>
      <c r="BR1585" s="265"/>
      <c r="BS1585" s="265"/>
      <c r="BT1585" s="265"/>
      <c r="BU1585" s="265"/>
      <c r="BV1585" s="265"/>
    </row>
    <row r="1586" spans="1:74" s="263" customFormat="1">
      <c r="A1586" s="457"/>
      <c r="B1586" s="457"/>
      <c r="C1586" s="260"/>
      <c r="D1586" s="260"/>
      <c r="E1586" s="260"/>
      <c r="F1586" s="260"/>
      <c r="G1586" s="260"/>
      <c r="H1586" s="260"/>
      <c r="I1586" s="260"/>
      <c r="J1586" s="260"/>
      <c r="K1586" s="260"/>
      <c r="L1586" s="261" t="s">
        <v>4899</v>
      </c>
      <c r="M1586" s="261"/>
      <c r="N1586" s="261"/>
      <c r="O1586" s="457"/>
      <c r="P1586" s="260"/>
      <c r="Q1586" s="262" t="s">
        <v>4900</v>
      </c>
      <c r="R1586" s="261"/>
      <c r="S1586" s="261"/>
      <c r="T1586" s="261"/>
      <c r="U1586" s="261"/>
      <c r="V1586" s="292"/>
      <c r="X1586" s="457"/>
      <c r="Y1586" s="260"/>
      <c r="Z1586" s="264"/>
      <c r="AA1586" s="264"/>
      <c r="AB1586" s="264"/>
      <c r="AF1586" s="457"/>
      <c r="AG1586" s="260"/>
      <c r="AN1586" s="457"/>
      <c r="AO1586" s="260"/>
      <c r="AV1586" s="260"/>
      <c r="BC1586" s="260"/>
      <c r="BM1586" s="265" t="s">
        <v>4833</v>
      </c>
      <c r="BN1586" s="265"/>
      <c r="BO1586" s="265"/>
      <c r="BP1586" s="265"/>
      <c r="BQ1586" s="265"/>
      <c r="BR1586" s="265"/>
      <c r="BS1586" s="265"/>
      <c r="BT1586" s="265"/>
      <c r="BU1586" s="265"/>
      <c r="BV1586" s="265"/>
    </row>
    <row r="1587" spans="1:74" s="263" customFormat="1">
      <c r="A1587" s="457"/>
      <c r="B1587" s="457"/>
      <c r="C1587" s="260"/>
      <c r="D1587" s="260"/>
      <c r="E1587" s="260"/>
      <c r="F1587" s="260"/>
      <c r="G1587" s="260"/>
      <c r="H1587" s="260"/>
      <c r="I1587" s="260"/>
      <c r="J1587" s="260"/>
      <c r="K1587" s="260"/>
      <c r="L1587" s="261" t="s">
        <v>4901</v>
      </c>
      <c r="M1587" s="261"/>
      <c r="N1587" s="261"/>
      <c r="O1587" s="457"/>
      <c r="P1587" s="260"/>
      <c r="Q1587" s="262" t="s">
        <v>4902</v>
      </c>
      <c r="R1587" s="261"/>
      <c r="S1587" s="261"/>
      <c r="T1587" s="261"/>
      <c r="U1587" s="261"/>
      <c r="V1587" s="292"/>
      <c r="X1587" s="457"/>
      <c r="Y1587" s="260"/>
      <c r="Z1587" s="264"/>
      <c r="AA1587" s="264"/>
      <c r="AB1587" s="264"/>
      <c r="AF1587" s="457"/>
      <c r="AG1587" s="260"/>
      <c r="AN1587" s="457"/>
      <c r="AO1587" s="260"/>
      <c r="AV1587" s="260"/>
      <c r="BC1587" s="260"/>
      <c r="BM1587" s="265" t="s">
        <v>4833</v>
      </c>
      <c r="BN1587" s="265"/>
      <c r="BO1587" s="265"/>
      <c r="BP1587" s="265"/>
      <c r="BQ1587" s="265"/>
      <c r="BR1587" s="265"/>
      <c r="BS1587" s="265"/>
      <c r="BT1587" s="265"/>
      <c r="BU1587" s="265"/>
      <c r="BV1587" s="265"/>
    </row>
    <row r="1588" spans="1:74" s="263" customFormat="1">
      <c r="A1588" s="457"/>
      <c r="B1588" s="457"/>
      <c r="C1588" s="260"/>
      <c r="D1588" s="260"/>
      <c r="E1588" s="260"/>
      <c r="F1588" s="260"/>
      <c r="G1588" s="260"/>
      <c r="H1588" s="260"/>
      <c r="I1588" s="260"/>
      <c r="J1588" s="260"/>
      <c r="K1588" s="260"/>
      <c r="L1588" s="261" t="s">
        <v>4903</v>
      </c>
      <c r="M1588" s="261"/>
      <c r="N1588" s="261"/>
      <c r="O1588" s="457"/>
      <c r="P1588" s="260"/>
      <c r="Q1588" s="262" t="s">
        <v>4904</v>
      </c>
      <c r="R1588" s="261"/>
      <c r="S1588" s="261"/>
      <c r="T1588" s="261"/>
      <c r="U1588" s="261"/>
      <c r="V1588" s="292"/>
      <c r="X1588" s="457"/>
      <c r="Y1588" s="260"/>
      <c r="Z1588" s="264"/>
      <c r="AA1588" s="264"/>
      <c r="AB1588" s="264"/>
      <c r="AF1588" s="457"/>
      <c r="AG1588" s="260"/>
      <c r="AN1588" s="457"/>
      <c r="AO1588" s="260"/>
      <c r="AV1588" s="260"/>
      <c r="BC1588" s="260"/>
      <c r="BM1588" s="265" t="s">
        <v>4833</v>
      </c>
      <c r="BN1588" s="265"/>
      <c r="BO1588" s="265"/>
      <c r="BP1588" s="265"/>
      <c r="BQ1588" s="265"/>
      <c r="BR1588" s="265"/>
      <c r="BS1588" s="265"/>
      <c r="BT1588" s="265"/>
      <c r="BU1588" s="265"/>
      <c r="BV1588" s="265"/>
    </row>
    <row r="1589" spans="1:74" s="905" customFormat="1">
      <c r="A1589" s="900" t="s">
        <v>4907</v>
      </c>
      <c r="B1589" s="900"/>
      <c r="C1589" s="901"/>
      <c r="D1589" s="901"/>
      <c r="E1589" s="901"/>
      <c r="F1589" s="901"/>
      <c r="G1589" s="901"/>
      <c r="H1589" s="901"/>
      <c r="I1589" s="901"/>
      <c r="J1589" s="901"/>
      <c r="K1589" s="901"/>
      <c r="L1589" s="902" t="s">
        <v>4905</v>
      </c>
      <c r="M1589" s="902"/>
      <c r="N1589" s="902"/>
      <c r="O1589" s="900"/>
      <c r="P1589" s="901"/>
      <c r="Q1589" s="903" t="s">
        <v>4906</v>
      </c>
      <c r="R1589" s="902"/>
      <c r="S1589" s="902"/>
      <c r="T1589" s="902"/>
      <c r="U1589" s="902"/>
      <c r="V1589" s="904"/>
      <c r="X1589" s="900"/>
      <c r="Y1589" s="901"/>
      <c r="Z1589" s="906"/>
      <c r="AA1589" s="906"/>
      <c r="AB1589" s="906"/>
      <c r="AF1589" s="900"/>
      <c r="AG1589" s="901"/>
      <c r="AN1589" s="900"/>
      <c r="AO1589" s="901"/>
      <c r="AV1589" s="901"/>
      <c r="BC1589" s="901"/>
      <c r="BM1589" s="907" t="s">
        <v>4833</v>
      </c>
      <c r="BN1589" s="907"/>
      <c r="BO1589" s="907"/>
      <c r="BP1589" s="907"/>
      <c r="BQ1589" s="907"/>
      <c r="BR1589" s="907"/>
      <c r="BS1589" s="907"/>
      <c r="BT1589" s="907"/>
      <c r="BU1589" s="907"/>
      <c r="BV1589" s="907"/>
    </row>
    <row r="1590" spans="1:74" s="263" customFormat="1">
      <c r="A1590" s="457"/>
      <c r="B1590" s="457"/>
      <c r="C1590" s="260"/>
      <c r="D1590" s="260"/>
      <c r="E1590" s="260"/>
      <c r="F1590" s="260"/>
      <c r="G1590" s="260"/>
      <c r="H1590" s="260"/>
      <c r="I1590" s="260"/>
      <c r="J1590" s="260"/>
      <c r="K1590" s="260"/>
      <c r="L1590" s="261" t="s">
        <v>4908</v>
      </c>
      <c r="M1590" s="261"/>
      <c r="N1590" s="261"/>
      <c r="O1590" s="457"/>
      <c r="P1590" s="260"/>
      <c r="Q1590" s="262" t="s">
        <v>4909</v>
      </c>
      <c r="R1590" s="261"/>
      <c r="S1590" s="261"/>
      <c r="T1590" s="261"/>
      <c r="U1590" s="261"/>
      <c r="V1590" s="292"/>
      <c r="X1590" s="457"/>
      <c r="Y1590" s="260"/>
      <c r="Z1590" s="264"/>
      <c r="AA1590" s="264"/>
      <c r="AB1590" s="264"/>
      <c r="AF1590" s="457"/>
      <c r="AG1590" s="260"/>
      <c r="AN1590" s="457"/>
      <c r="AO1590" s="260"/>
      <c r="AV1590" s="260"/>
      <c r="BC1590" s="260"/>
      <c r="BM1590" s="265" t="s">
        <v>4833</v>
      </c>
      <c r="BN1590" s="265"/>
      <c r="BO1590" s="265"/>
      <c r="BP1590" s="265"/>
      <c r="BQ1590" s="265"/>
      <c r="BR1590" s="265"/>
      <c r="BS1590" s="265"/>
      <c r="BT1590" s="265"/>
      <c r="BU1590" s="265"/>
      <c r="BV1590" s="265"/>
    </row>
    <row r="1591" spans="1:74" s="263" customFormat="1">
      <c r="A1591" s="457"/>
      <c r="B1591" s="457"/>
      <c r="C1591" s="260"/>
      <c r="D1591" s="260"/>
      <c r="E1591" s="260"/>
      <c r="F1591" s="260"/>
      <c r="G1591" s="260"/>
      <c r="H1591" s="260"/>
      <c r="I1591" s="260"/>
      <c r="J1591" s="260"/>
      <c r="K1591" s="260"/>
      <c r="L1591" s="261" t="s">
        <v>4910</v>
      </c>
      <c r="M1591" s="261"/>
      <c r="N1591" s="261"/>
      <c r="O1591" s="457"/>
      <c r="P1591" s="260"/>
      <c r="Q1591" s="262" t="s">
        <v>4911</v>
      </c>
      <c r="R1591" s="261"/>
      <c r="S1591" s="261"/>
      <c r="T1591" s="261"/>
      <c r="U1591" s="261"/>
      <c r="V1591" s="292"/>
      <c r="X1591" s="457"/>
      <c r="Y1591" s="260"/>
      <c r="Z1591" s="264"/>
      <c r="AA1591" s="264"/>
      <c r="AB1591" s="264"/>
      <c r="AF1591" s="457"/>
      <c r="AG1591" s="260"/>
      <c r="AN1591" s="457"/>
      <c r="AO1591" s="260"/>
      <c r="AV1591" s="260"/>
      <c r="BC1591" s="260"/>
      <c r="BM1591" s="265" t="s">
        <v>4833</v>
      </c>
      <c r="BN1591" s="265"/>
      <c r="BO1591" s="265"/>
      <c r="BP1591" s="265"/>
      <c r="BQ1591" s="265"/>
      <c r="BR1591" s="265"/>
      <c r="BS1591" s="265"/>
      <c r="BT1591" s="265"/>
      <c r="BU1591" s="265"/>
      <c r="BV1591" s="265"/>
    </row>
    <row r="1592" spans="1:74" s="263" customFormat="1">
      <c r="A1592" s="457"/>
      <c r="B1592" s="457"/>
      <c r="C1592" s="260"/>
      <c r="D1592" s="260"/>
      <c r="E1592" s="260"/>
      <c r="F1592" s="260"/>
      <c r="G1592" s="260"/>
      <c r="H1592" s="260"/>
      <c r="I1592" s="260"/>
      <c r="J1592" s="260"/>
      <c r="K1592" s="260"/>
      <c r="L1592" s="261" t="s">
        <v>4912</v>
      </c>
      <c r="M1592" s="261"/>
      <c r="N1592" s="261"/>
      <c r="O1592" s="457"/>
      <c r="P1592" s="260"/>
      <c r="Q1592" s="262" t="s">
        <v>4913</v>
      </c>
      <c r="R1592" s="261"/>
      <c r="S1592" s="261"/>
      <c r="T1592" s="261"/>
      <c r="U1592" s="261"/>
      <c r="V1592" s="292"/>
      <c r="X1592" s="457"/>
      <c r="Y1592" s="260"/>
      <c r="Z1592" s="264"/>
      <c r="AA1592" s="264"/>
      <c r="AB1592" s="264"/>
      <c r="AF1592" s="457"/>
      <c r="AG1592" s="260"/>
      <c r="AN1592" s="457"/>
      <c r="AO1592" s="260"/>
      <c r="AV1592" s="260"/>
      <c r="BC1592" s="260"/>
      <c r="BM1592" s="265" t="s">
        <v>4833</v>
      </c>
      <c r="BN1592" s="265"/>
      <c r="BO1592" s="265"/>
      <c r="BP1592" s="265"/>
      <c r="BQ1592" s="265"/>
      <c r="BR1592" s="265"/>
      <c r="BS1592" s="265"/>
      <c r="BT1592" s="265"/>
      <c r="BU1592" s="265"/>
      <c r="BV1592" s="265"/>
    </row>
    <row r="1593" spans="1:74" s="263" customFormat="1">
      <c r="A1593" s="457"/>
      <c r="B1593" s="457"/>
      <c r="C1593" s="260"/>
      <c r="D1593" s="260"/>
      <c r="E1593" s="260"/>
      <c r="F1593" s="260"/>
      <c r="G1593" s="260"/>
      <c r="H1593" s="260"/>
      <c r="I1593" s="260"/>
      <c r="J1593" s="260"/>
      <c r="K1593" s="260"/>
      <c r="L1593" s="261" t="s">
        <v>4914</v>
      </c>
      <c r="M1593" s="261"/>
      <c r="N1593" s="261"/>
      <c r="O1593" s="457"/>
      <c r="P1593" s="260"/>
      <c r="Q1593" s="262" t="s">
        <v>4915</v>
      </c>
      <c r="R1593" s="261"/>
      <c r="S1593" s="261"/>
      <c r="T1593" s="261"/>
      <c r="U1593" s="261"/>
      <c r="V1593" s="292"/>
      <c r="X1593" s="457"/>
      <c r="Y1593" s="260"/>
      <c r="Z1593" s="264"/>
      <c r="AA1593" s="264"/>
      <c r="AB1593" s="264"/>
      <c r="AF1593" s="457"/>
      <c r="AG1593" s="260"/>
      <c r="AN1593" s="457"/>
      <c r="AO1593" s="260"/>
      <c r="AV1593" s="260"/>
      <c r="BC1593" s="260"/>
      <c r="BM1593" s="265" t="s">
        <v>4833</v>
      </c>
      <c r="BN1593" s="265"/>
      <c r="BO1593" s="265"/>
      <c r="BP1593" s="265"/>
      <c r="BQ1593" s="265"/>
      <c r="BR1593" s="265"/>
      <c r="BS1593" s="265"/>
      <c r="BT1593" s="265"/>
      <c r="BU1593" s="265"/>
      <c r="BV1593" s="265"/>
    </row>
    <row r="1594" spans="1:74" s="270" customFormat="1">
      <c r="A1594" s="461" t="s">
        <v>4918</v>
      </c>
      <c r="B1594" s="461"/>
      <c r="C1594" s="274"/>
      <c r="D1594" s="274"/>
      <c r="E1594" s="274"/>
      <c r="F1594" s="274"/>
      <c r="G1594" s="274"/>
      <c r="H1594" s="274"/>
      <c r="I1594" s="274"/>
      <c r="J1594" s="274"/>
      <c r="K1594" s="274"/>
      <c r="L1594" s="273" t="s">
        <v>4916</v>
      </c>
      <c r="M1594" s="273"/>
      <c r="N1594" s="273"/>
      <c r="O1594" s="461"/>
      <c r="P1594" s="274"/>
      <c r="Q1594" s="269" t="s">
        <v>4917</v>
      </c>
      <c r="R1594" s="273"/>
      <c r="S1594" s="273"/>
      <c r="T1594" s="273"/>
      <c r="U1594" s="273"/>
      <c r="V1594" s="293"/>
      <c r="X1594" s="461"/>
      <c r="Y1594" s="274"/>
      <c r="Z1594" s="271"/>
      <c r="AA1594" s="271"/>
      <c r="AB1594" s="271"/>
      <c r="AF1594" s="461"/>
      <c r="AG1594" s="274"/>
      <c r="AN1594" s="461"/>
      <c r="AO1594" s="274"/>
      <c r="AV1594" s="274"/>
      <c r="BC1594" s="274"/>
      <c r="BM1594" s="272" t="s">
        <v>4833</v>
      </c>
      <c r="BN1594" s="272"/>
      <c r="BO1594" s="272"/>
      <c r="BP1594" s="272"/>
      <c r="BQ1594" s="272"/>
      <c r="BR1594" s="272"/>
      <c r="BS1594" s="272"/>
      <c r="BT1594" s="272"/>
      <c r="BU1594" s="272"/>
      <c r="BV1594" s="272"/>
    </row>
    <row r="1595" spans="1:74" s="263" customFormat="1">
      <c r="A1595" s="458" t="s">
        <v>4921</v>
      </c>
      <c r="B1595" s="458"/>
      <c r="C1595" s="266"/>
      <c r="D1595" s="266"/>
      <c r="E1595" s="266"/>
      <c r="F1595" s="266"/>
      <c r="G1595" s="266"/>
      <c r="H1595" s="266"/>
      <c r="I1595" s="266"/>
      <c r="J1595" s="266"/>
      <c r="K1595" s="266"/>
      <c r="L1595" s="261" t="s">
        <v>4919</v>
      </c>
      <c r="M1595" s="261"/>
      <c r="N1595" s="261"/>
      <c r="O1595" s="458"/>
      <c r="P1595" s="266"/>
      <c r="Q1595" s="262" t="s">
        <v>4920</v>
      </c>
      <c r="R1595" s="261"/>
      <c r="S1595" s="261"/>
      <c r="T1595" s="261"/>
      <c r="U1595" s="261"/>
      <c r="V1595" s="292"/>
      <c r="X1595" s="458"/>
      <c r="Y1595" s="266"/>
      <c r="Z1595" s="264"/>
      <c r="AA1595" s="264"/>
      <c r="AB1595" s="264"/>
      <c r="AF1595" s="458"/>
      <c r="AG1595" s="266"/>
      <c r="AN1595" s="458"/>
      <c r="AO1595" s="266"/>
      <c r="AV1595" s="266"/>
      <c r="BC1595" s="266"/>
      <c r="BM1595" s="265" t="s">
        <v>4833</v>
      </c>
      <c r="BN1595" s="265"/>
      <c r="BO1595" s="265"/>
      <c r="BP1595" s="265"/>
      <c r="BQ1595" s="265"/>
      <c r="BR1595" s="265"/>
      <c r="BS1595" s="265"/>
      <c r="BT1595" s="265"/>
      <c r="BU1595" s="265"/>
      <c r="BV1595" s="265"/>
    </row>
    <row r="1596" spans="1:74" s="263" customFormat="1">
      <c r="A1596" s="457"/>
      <c r="B1596" s="457"/>
      <c r="C1596" s="260"/>
      <c r="D1596" s="260"/>
      <c r="E1596" s="260"/>
      <c r="F1596" s="260"/>
      <c r="G1596" s="260"/>
      <c r="H1596" s="260"/>
      <c r="I1596" s="260"/>
      <c r="J1596" s="260"/>
      <c r="K1596" s="260"/>
      <c r="L1596" s="261" t="s">
        <v>4922</v>
      </c>
      <c r="M1596" s="261"/>
      <c r="N1596" s="261"/>
      <c r="O1596" s="457"/>
      <c r="P1596" s="260"/>
      <c r="Q1596" s="262" t="s">
        <v>4923</v>
      </c>
      <c r="R1596" s="261"/>
      <c r="S1596" s="261"/>
      <c r="T1596" s="261"/>
      <c r="U1596" s="261"/>
      <c r="V1596" s="292"/>
      <c r="X1596" s="457"/>
      <c r="Y1596" s="260"/>
      <c r="Z1596" s="264"/>
      <c r="AA1596" s="264"/>
      <c r="AB1596" s="264"/>
      <c r="AF1596" s="457"/>
      <c r="AG1596" s="260"/>
      <c r="AN1596" s="457"/>
      <c r="AO1596" s="260"/>
      <c r="AV1596" s="260"/>
      <c r="BC1596" s="260"/>
      <c r="BM1596" s="265" t="s">
        <v>4833</v>
      </c>
      <c r="BN1596" s="265"/>
      <c r="BO1596" s="265"/>
      <c r="BP1596" s="265"/>
      <c r="BQ1596" s="265"/>
      <c r="BR1596" s="265"/>
      <c r="BS1596" s="265"/>
      <c r="BT1596" s="265"/>
      <c r="BU1596" s="265"/>
      <c r="BV1596" s="265"/>
    </row>
    <row r="1597" spans="1:74" s="263" customFormat="1">
      <c r="A1597" s="457"/>
      <c r="B1597" s="457"/>
      <c r="C1597" s="260"/>
      <c r="D1597" s="260"/>
      <c r="E1597" s="260"/>
      <c r="F1597" s="260"/>
      <c r="G1597" s="260"/>
      <c r="H1597" s="260"/>
      <c r="I1597" s="260"/>
      <c r="J1597" s="260"/>
      <c r="K1597" s="260"/>
      <c r="L1597" s="261" t="s">
        <v>4924</v>
      </c>
      <c r="M1597" s="261"/>
      <c r="N1597" s="261"/>
      <c r="O1597" s="457"/>
      <c r="P1597" s="260"/>
      <c r="Q1597" s="262" t="s">
        <v>4925</v>
      </c>
      <c r="R1597" s="261"/>
      <c r="S1597" s="261"/>
      <c r="T1597" s="261"/>
      <c r="U1597" s="261"/>
      <c r="V1597" s="292"/>
      <c r="X1597" s="457"/>
      <c r="Y1597" s="260"/>
      <c r="Z1597" s="264"/>
      <c r="AA1597" s="264"/>
      <c r="AB1597" s="264"/>
      <c r="AF1597" s="457"/>
      <c r="AG1597" s="260"/>
      <c r="AN1597" s="457"/>
      <c r="AO1597" s="260"/>
      <c r="AV1597" s="260"/>
      <c r="BC1597" s="260"/>
      <c r="BM1597" s="265" t="s">
        <v>4833</v>
      </c>
      <c r="BN1597" s="265"/>
      <c r="BO1597" s="265"/>
      <c r="BP1597" s="265"/>
      <c r="BQ1597" s="265"/>
      <c r="BR1597" s="265"/>
      <c r="BS1597" s="265"/>
      <c r="BT1597" s="265"/>
      <c r="BU1597" s="265"/>
      <c r="BV1597" s="265"/>
    </row>
    <row r="1598" spans="1:74" s="263" customFormat="1">
      <c r="A1598" s="457"/>
      <c r="B1598" s="457"/>
      <c r="C1598" s="260"/>
      <c r="D1598" s="260"/>
      <c r="E1598" s="260"/>
      <c r="F1598" s="260"/>
      <c r="G1598" s="260"/>
      <c r="H1598" s="260"/>
      <c r="I1598" s="260"/>
      <c r="J1598" s="260"/>
      <c r="K1598" s="260"/>
      <c r="L1598" s="261" t="s">
        <v>4926</v>
      </c>
      <c r="M1598" s="261"/>
      <c r="N1598" s="261"/>
      <c r="O1598" s="457"/>
      <c r="P1598" s="260"/>
      <c r="Q1598" s="262" t="s">
        <v>4926</v>
      </c>
      <c r="R1598" s="261"/>
      <c r="S1598" s="261"/>
      <c r="T1598" s="261"/>
      <c r="U1598" s="261"/>
      <c r="V1598" s="292"/>
      <c r="X1598" s="457"/>
      <c r="Y1598" s="260"/>
      <c r="Z1598" s="264"/>
      <c r="AA1598" s="264"/>
      <c r="AB1598" s="264"/>
      <c r="AF1598" s="457"/>
      <c r="AG1598" s="260"/>
      <c r="AN1598" s="457"/>
      <c r="AO1598" s="260"/>
      <c r="AV1598" s="260"/>
      <c r="BC1598" s="260"/>
      <c r="BM1598" s="265" t="s">
        <v>4833</v>
      </c>
      <c r="BN1598" s="265"/>
      <c r="BO1598" s="265"/>
      <c r="BP1598" s="265"/>
      <c r="BQ1598" s="265"/>
      <c r="BR1598" s="265"/>
      <c r="BS1598" s="265"/>
      <c r="BT1598" s="265"/>
      <c r="BU1598" s="265"/>
      <c r="BV1598" s="265"/>
    </row>
    <row r="1599" spans="1:74" s="263" customFormat="1">
      <c r="A1599" s="457"/>
      <c r="B1599" s="457"/>
      <c r="C1599" s="260"/>
      <c r="D1599" s="260"/>
      <c r="E1599" s="260"/>
      <c r="F1599" s="260"/>
      <c r="G1599" s="260"/>
      <c r="H1599" s="260"/>
      <c r="I1599" s="260"/>
      <c r="J1599" s="260"/>
      <c r="K1599" s="260"/>
      <c r="L1599" s="261" t="s">
        <v>4927</v>
      </c>
      <c r="M1599" s="261"/>
      <c r="N1599" s="261"/>
      <c r="O1599" s="457"/>
      <c r="P1599" s="260"/>
      <c r="Q1599" s="262" t="s">
        <v>4928</v>
      </c>
      <c r="R1599" s="261"/>
      <c r="S1599" s="261"/>
      <c r="T1599" s="261"/>
      <c r="U1599" s="261"/>
      <c r="V1599" s="292"/>
      <c r="X1599" s="457"/>
      <c r="Y1599" s="260"/>
      <c r="Z1599" s="264"/>
      <c r="AA1599" s="264"/>
      <c r="AB1599" s="264"/>
      <c r="AF1599" s="457"/>
      <c r="AG1599" s="260"/>
      <c r="AN1599" s="457"/>
      <c r="AO1599" s="260"/>
      <c r="AV1599" s="260"/>
      <c r="BC1599" s="260"/>
      <c r="BM1599" s="265" t="s">
        <v>4833</v>
      </c>
      <c r="BN1599" s="265"/>
      <c r="BO1599" s="265"/>
      <c r="BP1599" s="265"/>
      <c r="BQ1599" s="265"/>
      <c r="BR1599" s="265"/>
      <c r="BS1599" s="265"/>
      <c r="BT1599" s="265"/>
      <c r="BU1599" s="265"/>
      <c r="BV1599" s="265"/>
    </row>
    <row r="1600" spans="1:74" s="263" customFormat="1">
      <c r="A1600" s="458" t="s">
        <v>4931</v>
      </c>
      <c r="B1600" s="458"/>
      <c r="C1600" s="266"/>
      <c r="D1600" s="266"/>
      <c r="E1600" s="266"/>
      <c r="F1600" s="266"/>
      <c r="G1600" s="266"/>
      <c r="H1600" s="266"/>
      <c r="I1600" s="266"/>
      <c r="J1600" s="266"/>
      <c r="K1600" s="266"/>
      <c r="L1600" s="261" t="s">
        <v>4929</v>
      </c>
      <c r="M1600" s="261"/>
      <c r="N1600" s="261"/>
      <c r="O1600" s="458"/>
      <c r="P1600" s="266"/>
      <c r="Q1600" s="262" t="s">
        <v>4930</v>
      </c>
      <c r="R1600" s="261"/>
      <c r="S1600" s="261"/>
      <c r="T1600" s="261"/>
      <c r="U1600" s="261"/>
      <c r="V1600" s="292"/>
      <c r="X1600" s="458"/>
      <c r="Y1600" s="266"/>
      <c r="Z1600" s="264"/>
      <c r="AA1600" s="264"/>
      <c r="AB1600" s="264"/>
      <c r="AF1600" s="458"/>
      <c r="AG1600" s="266"/>
      <c r="AN1600" s="458"/>
      <c r="AO1600" s="266"/>
      <c r="AV1600" s="266"/>
      <c r="BC1600" s="266"/>
      <c r="BM1600" s="265" t="s">
        <v>4833</v>
      </c>
      <c r="BN1600" s="265"/>
      <c r="BO1600" s="265"/>
      <c r="BP1600" s="265"/>
      <c r="BQ1600" s="265"/>
      <c r="BR1600" s="265"/>
      <c r="BS1600" s="265"/>
      <c r="BT1600" s="265"/>
      <c r="BU1600" s="265"/>
      <c r="BV1600" s="265"/>
    </row>
    <row r="1601" spans="1:74" s="263" customFormat="1">
      <c r="A1601" s="457"/>
      <c r="B1601" s="457"/>
      <c r="C1601" s="260"/>
      <c r="D1601" s="260"/>
      <c r="E1601" s="260"/>
      <c r="F1601" s="260"/>
      <c r="G1601" s="260"/>
      <c r="H1601" s="260"/>
      <c r="I1601" s="260"/>
      <c r="J1601" s="260"/>
      <c r="K1601" s="260"/>
      <c r="L1601" s="261" t="s">
        <v>4932</v>
      </c>
      <c r="M1601" s="261"/>
      <c r="N1601" s="261"/>
      <c r="O1601" s="457"/>
      <c r="P1601" s="260"/>
      <c r="Q1601" s="262" t="s">
        <v>4933</v>
      </c>
      <c r="R1601" s="261"/>
      <c r="S1601" s="261"/>
      <c r="T1601" s="261"/>
      <c r="U1601" s="261"/>
      <c r="V1601" s="292"/>
      <c r="X1601" s="457"/>
      <c r="Y1601" s="260"/>
      <c r="Z1601" s="264"/>
      <c r="AA1601" s="264"/>
      <c r="AB1601" s="264"/>
      <c r="AF1601" s="457"/>
      <c r="AG1601" s="260"/>
      <c r="AN1601" s="457"/>
      <c r="AO1601" s="260"/>
      <c r="AV1601" s="260"/>
      <c r="BC1601" s="260"/>
      <c r="BM1601" s="265" t="s">
        <v>4833</v>
      </c>
      <c r="BN1601" s="265"/>
      <c r="BO1601" s="265"/>
      <c r="BP1601" s="265"/>
      <c r="BQ1601" s="265"/>
      <c r="BR1601" s="265"/>
      <c r="BS1601" s="265"/>
      <c r="BT1601" s="265"/>
      <c r="BU1601" s="265"/>
      <c r="BV1601" s="265"/>
    </row>
    <row r="1602" spans="1:74" s="263" customFormat="1">
      <c r="A1602" s="457"/>
      <c r="B1602" s="457"/>
      <c r="C1602" s="260"/>
      <c r="D1602" s="260"/>
      <c r="E1602" s="260"/>
      <c r="F1602" s="260"/>
      <c r="G1602" s="260"/>
      <c r="H1602" s="260"/>
      <c r="I1602" s="260"/>
      <c r="J1602" s="260"/>
      <c r="K1602" s="260"/>
      <c r="L1602" s="261" t="s">
        <v>4934</v>
      </c>
      <c r="M1602" s="261"/>
      <c r="N1602" s="261"/>
      <c r="O1602" s="457"/>
      <c r="P1602" s="260"/>
      <c r="Q1602" s="262" t="s">
        <v>4935</v>
      </c>
      <c r="R1602" s="261"/>
      <c r="S1602" s="261"/>
      <c r="T1602" s="261"/>
      <c r="U1602" s="261"/>
      <c r="V1602" s="292"/>
      <c r="X1602" s="457"/>
      <c r="Y1602" s="260"/>
      <c r="Z1602" s="264"/>
      <c r="AA1602" s="264"/>
      <c r="AB1602" s="264"/>
      <c r="AF1602" s="457"/>
      <c r="AG1602" s="260"/>
      <c r="AN1602" s="457"/>
      <c r="AO1602" s="260"/>
      <c r="AV1602" s="260"/>
      <c r="BC1602" s="260"/>
      <c r="BM1602" s="265" t="s">
        <v>4833</v>
      </c>
      <c r="BN1602" s="265"/>
      <c r="BO1602" s="265"/>
      <c r="BP1602" s="265"/>
      <c r="BQ1602" s="265"/>
      <c r="BR1602" s="265"/>
      <c r="BS1602" s="265"/>
      <c r="BT1602" s="265"/>
      <c r="BU1602" s="265"/>
      <c r="BV1602" s="265"/>
    </row>
    <row r="1603" spans="1:74" s="263" customFormat="1">
      <c r="A1603" s="457"/>
      <c r="B1603" s="457"/>
      <c r="C1603" s="260"/>
      <c r="D1603" s="260"/>
      <c r="E1603" s="260"/>
      <c r="F1603" s="260"/>
      <c r="G1603" s="260"/>
      <c r="H1603" s="260"/>
      <c r="I1603" s="260"/>
      <c r="J1603" s="260"/>
      <c r="K1603" s="260"/>
      <c r="L1603" s="261" t="s">
        <v>4936</v>
      </c>
      <c r="M1603" s="261"/>
      <c r="N1603" s="261"/>
      <c r="O1603" s="457"/>
      <c r="P1603" s="260"/>
      <c r="Q1603" s="262" t="s">
        <v>4937</v>
      </c>
      <c r="R1603" s="261"/>
      <c r="S1603" s="261"/>
      <c r="T1603" s="261"/>
      <c r="U1603" s="261"/>
      <c r="V1603" s="292"/>
      <c r="X1603" s="457"/>
      <c r="Y1603" s="260"/>
      <c r="Z1603" s="264"/>
      <c r="AA1603" s="264"/>
      <c r="AB1603" s="264"/>
      <c r="AF1603" s="457"/>
      <c r="AG1603" s="260"/>
      <c r="AN1603" s="457"/>
      <c r="AO1603" s="260"/>
      <c r="AV1603" s="260"/>
      <c r="BC1603" s="260"/>
      <c r="BM1603" s="265" t="s">
        <v>4833</v>
      </c>
      <c r="BN1603" s="265"/>
      <c r="BO1603" s="265"/>
      <c r="BP1603" s="265"/>
      <c r="BQ1603" s="265"/>
      <c r="BR1603" s="265"/>
      <c r="BS1603" s="265"/>
      <c r="BT1603" s="265"/>
      <c r="BU1603" s="265"/>
      <c r="BV1603" s="265"/>
    </row>
    <row r="1604" spans="1:74" s="263" customFormat="1">
      <c r="A1604" s="458" t="s">
        <v>4940</v>
      </c>
      <c r="B1604" s="458"/>
      <c r="C1604" s="266"/>
      <c r="D1604" s="266"/>
      <c r="E1604" s="266"/>
      <c r="F1604" s="266"/>
      <c r="G1604" s="266"/>
      <c r="H1604" s="266"/>
      <c r="I1604" s="266"/>
      <c r="J1604" s="266"/>
      <c r="K1604" s="266"/>
      <c r="L1604" s="261" t="s">
        <v>4938</v>
      </c>
      <c r="M1604" s="261"/>
      <c r="N1604" s="261"/>
      <c r="O1604" s="458"/>
      <c r="P1604" s="266"/>
      <c r="Q1604" s="262" t="s">
        <v>4939</v>
      </c>
      <c r="R1604" s="261"/>
      <c r="S1604" s="261"/>
      <c r="T1604" s="261"/>
      <c r="U1604" s="261"/>
      <c r="V1604" s="292"/>
      <c r="X1604" s="458"/>
      <c r="Y1604" s="266"/>
      <c r="Z1604" s="264"/>
      <c r="AA1604" s="264"/>
      <c r="AB1604" s="264"/>
      <c r="AF1604" s="458"/>
      <c r="AG1604" s="266"/>
      <c r="AN1604" s="458"/>
      <c r="AO1604" s="266"/>
      <c r="AV1604" s="266"/>
      <c r="BC1604" s="266"/>
      <c r="BM1604" s="265" t="s">
        <v>4833</v>
      </c>
      <c r="BN1604" s="265"/>
      <c r="BO1604" s="265"/>
      <c r="BP1604" s="265"/>
      <c r="BQ1604" s="265"/>
      <c r="BR1604" s="265"/>
      <c r="BS1604" s="265"/>
      <c r="BT1604" s="265"/>
      <c r="BU1604" s="265"/>
      <c r="BV1604" s="265"/>
    </row>
    <row r="1605" spans="1:74" s="263" customFormat="1">
      <c r="A1605" s="458" t="s">
        <v>4943</v>
      </c>
      <c r="B1605" s="458"/>
      <c r="C1605" s="266"/>
      <c r="D1605" s="266"/>
      <c r="E1605" s="266"/>
      <c r="F1605" s="266"/>
      <c r="G1605" s="266"/>
      <c r="H1605" s="266"/>
      <c r="I1605" s="266"/>
      <c r="J1605" s="266"/>
      <c r="K1605" s="266"/>
      <c r="L1605" s="261" t="s">
        <v>4941</v>
      </c>
      <c r="M1605" s="261"/>
      <c r="N1605" s="261"/>
      <c r="O1605" s="458"/>
      <c r="P1605" s="266"/>
      <c r="Q1605" s="262" t="s">
        <v>4942</v>
      </c>
      <c r="R1605" s="261"/>
      <c r="S1605" s="261"/>
      <c r="T1605" s="261"/>
      <c r="U1605" s="261"/>
      <c r="V1605" s="292"/>
      <c r="X1605" s="458"/>
      <c r="Y1605" s="266"/>
      <c r="Z1605" s="264"/>
      <c r="AA1605" s="264"/>
      <c r="AB1605" s="264"/>
      <c r="AF1605" s="458"/>
      <c r="AG1605" s="266"/>
      <c r="AN1605" s="458"/>
      <c r="AO1605" s="266"/>
      <c r="AV1605" s="266"/>
      <c r="BC1605" s="266"/>
      <c r="BM1605" s="265" t="s">
        <v>4833</v>
      </c>
      <c r="BN1605" s="265"/>
      <c r="BO1605" s="265"/>
      <c r="BP1605" s="265"/>
      <c r="BQ1605" s="265"/>
      <c r="BR1605" s="265"/>
      <c r="BS1605" s="265"/>
      <c r="BT1605" s="265"/>
      <c r="BU1605" s="265"/>
      <c r="BV1605" s="265"/>
    </row>
    <row r="1606" spans="1:74" s="263" customFormat="1">
      <c r="A1606" s="457"/>
      <c r="B1606" s="457"/>
      <c r="C1606" s="260"/>
      <c r="D1606" s="260"/>
      <c r="E1606" s="260"/>
      <c r="F1606" s="260"/>
      <c r="G1606" s="260"/>
      <c r="H1606" s="260"/>
      <c r="I1606" s="260"/>
      <c r="J1606" s="260"/>
      <c r="K1606" s="260"/>
      <c r="L1606" s="261" t="s">
        <v>4944</v>
      </c>
      <c r="M1606" s="261"/>
      <c r="N1606" s="261"/>
      <c r="O1606" s="457"/>
      <c r="P1606" s="260"/>
      <c r="Q1606" s="262" t="s">
        <v>4945</v>
      </c>
      <c r="R1606" s="261"/>
      <c r="S1606" s="261"/>
      <c r="T1606" s="261"/>
      <c r="U1606" s="261"/>
      <c r="V1606" s="292"/>
      <c r="X1606" s="457"/>
      <c r="Y1606" s="260"/>
      <c r="Z1606" s="264"/>
      <c r="AA1606" s="264"/>
      <c r="AB1606" s="264"/>
      <c r="AF1606" s="457"/>
      <c r="AG1606" s="260"/>
      <c r="AN1606" s="457"/>
      <c r="AO1606" s="260"/>
      <c r="AV1606" s="260"/>
      <c r="BC1606" s="260"/>
      <c r="BM1606" s="265" t="s">
        <v>4833</v>
      </c>
      <c r="BN1606" s="265"/>
      <c r="BO1606" s="265"/>
      <c r="BP1606" s="265"/>
      <c r="BQ1606" s="265"/>
      <c r="BR1606" s="265"/>
      <c r="BS1606" s="265"/>
      <c r="BT1606" s="265"/>
      <c r="BU1606" s="265"/>
      <c r="BV1606" s="265"/>
    </row>
    <row r="1607" spans="1:74" s="263" customFormat="1">
      <c r="A1607" s="457"/>
      <c r="B1607" s="457"/>
      <c r="C1607" s="260"/>
      <c r="D1607" s="260"/>
      <c r="E1607" s="260"/>
      <c r="F1607" s="260"/>
      <c r="G1607" s="260"/>
      <c r="H1607" s="260"/>
      <c r="I1607" s="260"/>
      <c r="J1607" s="260"/>
      <c r="K1607" s="260"/>
      <c r="L1607" s="261" t="s">
        <v>4946</v>
      </c>
      <c r="M1607" s="261"/>
      <c r="N1607" s="261"/>
      <c r="O1607" s="457"/>
      <c r="P1607" s="260"/>
      <c r="Q1607" s="262" t="s">
        <v>4947</v>
      </c>
      <c r="R1607" s="261"/>
      <c r="S1607" s="261"/>
      <c r="T1607" s="261"/>
      <c r="U1607" s="261"/>
      <c r="V1607" s="292"/>
      <c r="X1607" s="457"/>
      <c r="Y1607" s="260"/>
      <c r="Z1607" s="264"/>
      <c r="AA1607" s="264"/>
      <c r="AB1607" s="264"/>
      <c r="AF1607" s="457"/>
      <c r="AG1607" s="260"/>
      <c r="AN1607" s="457"/>
      <c r="AO1607" s="260"/>
      <c r="AV1607" s="260"/>
      <c r="BC1607" s="260"/>
      <c r="BM1607" s="265" t="s">
        <v>4833</v>
      </c>
      <c r="BN1607" s="265"/>
      <c r="BO1607" s="265"/>
      <c r="BP1607" s="265"/>
      <c r="BQ1607" s="265"/>
      <c r="BR1607" s="265"/>
      <c r="BS1607" s="265"/>
      <c r="BT1607" s="265"/>
      <c r="BU1607" s="265"/>
      <c r="BV1607" s="265"/>
    </row>
    <row r="1608" spans="1:74" s="263" customFormat="1">
      <c r="A1608" s="457"/>
      <c r="B1608" s="457"/>
      <c r="C1608" s="260"/>
      <c r="D1608" s="260"/>
      <c r="E1608" s="260"/>
      <c r="F1608" s="260"/>
      <c r="G1608" s="260"/>
      <c r="H1608" s="260"/>
      <c r="I1608" s="260"/>
      <c r="J1608" s="260"/>
      <c r="K1608" s="260"/>
      <c r="L1608" s="261" t="s">
        <v>4948</v>
      </c>
      <c r="M1608" s="261"/>
      <c r="N1608" s="261"/>
      <c r="O1608" s="457"/>
      <c r="P1608" s="260"/>
      <c r="Q1608" s="262" t="s">
        <v>4949</v>
      </c>
      <c r="R1608" s="261"/>
      <c r="S1608" s="261"/>
      <c r="T1608" s="261"/>
      <c r="U1608" s="261"/>
      <c r="V1608" s="292"/>
      <c r="X1608" s="457"/>
      <c r="Y1608" s="260"/>
      <c r="Z1608" s="264"/>
      <c r="AA1608" s="264"/>
      <c r="AB1608" s="264"/>
      <c r="AF1608" s="457"/>
      <c r="AG1608" s="260"/>
      <c r="AN1608" s="457"/>
      <c r="AO1608" s="260"/>
      <c r="AV1608" s="260"/>
      <c r="BC1608" s="260"/>
      <c r="BM1608" s="265" t="s">
        <v>4833</v>
      </c>
      <c r="BN1608" s="265"/>
      <c r="BO1608" s="265"/>
      <c r="BP1608" s="265"/>
      <c r="BQ1608" s="265"/>
      <c r="BR1608" s="265"/>
      <c r="BS1608" s="265"/>
      <c r="BT1608" s="265"/>
      <c r="BU1608" s="265"/>
      <c r="BV1608" s="265"/>
    </row>
    <row r="1609" spans="1:74" s="263" customFormat="1">
      <c r="A1609" s="457"/>
      <c r="B1609" s="457"/>
      <c r="C1609" s="260"/>
      <c r="D1609" s="260"/>
      <c r="E1609" s="260"/>
      <c r="F1609" s="260"/>
      <c r="G1609" s="260"/>
      <c r="H1609" s="260"/>
      <c r="I1609" s="260"/>
      <c r="J1609" s="260"/>
      <c r="K1609" s="260"/>
      <c r="L1609" s="261" t="s">
        <v>4950</v>
      </c>
      <c r="M1609" s="261"/>
      <c r="N1609" s="261"/>
      <c r="O1609" s="457"/>
      <c r="P1609" s="260"/>
      <c r="Q1609" s="262" t="s">
        <v>4950</v>
      </c>
      <c r="R1609" s="261"/>
      <c r="S1609" s="261"/>
      <c r="T1609" s="261"/>
      <c r="U1609" s="261"/>
      <c r="V1609" s="292"/>
      <c r="X1609" s="457"/>
      <c r="Y1609" s="260"/>
      <c r="Z1609" s="264"/>
      <c r="AA1609" s="264"/>
      <c r="AB1609" s="264"/>
      <c r="AF1609" s="457"/>
      <c r="AG1609" s="260"/>
      <c r="AN1609" s="457"/>
      <c r="AO1609" s="260"/>
      <c r="AV1609" s="260"/>
      <c r="BC1609" s="260"/>
      <c r="BM1609" s="265" t="s">
        <v>4833</v>
      </c>
      <c r="BN1609" s="265"/>
      <c r="BO1609" s="265"/>
      <c r="BP1609" s="265"/>
      <c r="BQ1609" s="265"/>
      <c r="BR1609" s="265"/>
      <c r="BS1609" s="265"/>
      <c r="BT1609" s="265"/>
      <c r="BU1609" s="265"/>
      <c r="BV1609" s="265"/>
    </row>
    <row r="1610" spans="1:74" s="263" customFormat="1">
      <c r="A1610" s="457"/>
      <c r="B1610" s="457"/>
      <c r="C1610" s="260"/>
      <c r="D1610" s="260"/>
      <c r="E1610" s="260"/>
      <c r="F1610" s="260"/>
      <c r="G1610" s="260"/>
      <c r="H1610" s="260"/>
      <c r="I1610" s="260"/>
      <c r="J1610" s="260"/>
      <c r="K1610" s="260"/>
      <c r="L1610" s="261" t="s">
        <v>4951</v>
      </c>
      <c r="M1610" s="261"/>
      <c r="N1610" s="261"/>
      <c r="O1610" s="457"/>
      <c r="P1610" s="260"/>
      <c r="Q1610" s="262" t="s">
        <v>4952</v>
      </c>
      <c r="R1610" s="261"/>
      <c r="S1610" s="261"/>
      <c r="T1610" s="261"/>
      <c r="U1610" s="261"/>
      <c r="V1610" s="292"/>
      <c r="X1610" s="457"/>
      <c r="Y1610" s="260"/>
      <c r="Z1610" s="264"/>
      <c r="AA1610" s="264"/>
      <c r="AB1610" s="264"/>
      <c r="AF1610" s="457"/>
      <c r="AG1610" s="260"/>
      <c r="AN1610" s="457"/>
      <c r="AO1610" s="260"/>
      <c r="AV1610" s="260"/>
      <c r="BC1610" s="260"/>
      <c r="BM1610" s="265" t="s">
        <v>4833</v>
      </c>
      <c r="BN1610" s="265"/>
      <c r="BO1610" s="265"/>
      <c r="BP1610" s="265"/>
      <c r="BQ1610" s="265"/>
      <c r="BR1610" s="265"/>
      <c r="BS1610" s="265"/>
      <c r="BT1610" s="265"/>
      <c r="BU1610" s="265"/>
      <c r="BV1610" s="265"/>
    </row>
    <row r="1611" spans="1:74" s="263" customFormat="1">
      <c r="A1611" s="457"/>
      <c r="B1611" s="457"/>
      <c r="C1611" s="260"/>
      <c r="D1611" s="260"/>
      <c r="E1611" s="260"/>
      <c r="F1611" s="260"/>
      <c r="G1611" s="260"/>
      <c r="H1611" s="260"/>
      <c r="I1611" s="260"/>
      <c r="J1611" s="260"/>
      <c r="K1611" s="260"/>
      <c r="L1611" s="261" t="s">
        <v>4953</v>
      </c>
      <c r="M1611" s="261"/>
      <c r="N1611" s="261"/>
      <c r="O1611" s="457"/>
      <c r="P1611" s="260"/>
      <c r="Q1611" s="262" t="s">
        <v>4953</v>
      </c>
      <c r="R1611" s="261"/>
      <c r="S1611" s="261"/>
      <c r="T1611" s="261"/>
      <c r="U1611" s="261"/>
      <c r="V1611" s="292"/>
      <c r="X1611" s="457"/>
      <c r="Y1611" s="260"/>
      <c r="Z1611" s="264"/>
      <c r="AA1611" s="264"/>
      <c r="AB1611" s="264"/>
      <c r="AF1611" s="457"/>
      <c r="AG1611" s="260"/>
      <c r="AN1611" s="457"/>
      <c r="AO1611" s="260"/>
      <c r="AV1611" s="260"/>
      <c r="BC1611" s="260"/>
      <c r="BM1611" s="265" t="s">
        <v>4833</v>
      </c>
      <c r="BN1611" s="265"/>
      <c r="BO1611" s="265"/>
      <c r="BP1611" s="265"/>
      <c r="BQ1611" s="265"/>
      <c r="BR1611" s="265"/>
      <c r="BS1611" s="265"/>
      <c r="BT1611" s="265"/>
      <c r="BU1611" s="265"/>
      <c r="BV1611" s="265"/>
    </row>
    <row r="1612" spans="1:74" s="263" customFormat="1">
      <c r="A1612" s="457"/>
      <c r="B1612" s="457"/>
      <c r="C1612" s="260"/>
      <c r="D1612" s="260"/>
      <c r="E1612" s="260"/>
      <c r="F1612" s="260"/>
      <c r="G1612" s="260"/>
      <c r="H1612" s="260"/>
      <c r="I1612" s="260"/>
      <c r="J1612" s="260"/>
      <c r="K1612" s="260"/>
      <c r="L1612" s="261" t="s">
        <v>4954</v>
      </c>
      <c r="M1612" s="261"/>
      <c r="N1612" s="261"/>
      <c r="O1612" s="457"/>
      <c r="P1612" s="260"/>
      <c r="Q1612" s="262" t="s">
        <v>4955</v>
      </c>
      <c r="R1612" s="261"/>
      <c r="S1612" s="261"/>
      <c r="T1612" s="261"/>
      <c r="U1612" s="261"/>
      <c r="V1612" s="292"/>
      <c r="X1612" s="457"/>
      <c r="Y1612" s="260"/>
      <c r="Z1612" s="264"/>
      <c r="AA1612" s="264"/>
      <c r="AB1612" s="264"/>
      <c r="AF1612" s="457"/>
      <c r="AG1612" s="260"/>
      <c r="AN1612" s="457"/>
      <c r="AO1612" s="260"/>
      <c r="AV1612" s="260"/>
      <c r="BC1612" s="260"/>
      <c r="BM1612" s="265" t="s">
        <v>4833</v>
      </c>
      <c r="BN1612" s="265"/>
      <c r="BO1612" s="265"/>
      <c r="BP1612" s="265"/>
      <c r="BQ1612" s="265"/>
      <c r="BR1612" s="265"/>
      <c r="BS1612" s="265"/>
      <c r="BT1612" s="265"/>
      <c r="BU1612" s="265"/>
      <c r="BV1612" s="265"/>
    </row>
    <row r="1613" spans="1:74" s="263" customFormat="1">
      <c r="A1613" s="457"/>
      <c r="B1613" s="457"/>
      <c r="C1613" s="260"/>
      <c r="D1613" s="260"/>
      <c r="E1613" s="260"/>
      <c r="F1613" s="260"/>
      <c r="G1613" s="260"/>
      <c r="H1613" s="260"/>
      <c r="I1613" s="260"/>
      <c r="J1613" s="260"/>
      <c r="K1613" s="260"/>
      <c r="L1613" s="261" t="s">
        <v>4956</v>
      </c>
      <c r="M1613" s="261"/>
      <c r="N1613" s="261"/>
      <c r="O1613" s="457"/>
      <c r="P1613" s="260"/>
      <c r="Q1613" s="262" t="s">
        <v>4957</v>
      </c>
      <c r="R1613" s="261"/>
      <c r="S1613" s="261"/>
      <c r="T1613" s="261"/>
      <c r="U1613" s="261"/>
      <c r="V1613" s="292"/>
      <c r="X1613" s="457"/>
      <c r="Y1613" s="260"/>
      <c r="Z1613" s="264"/>
      <c r="AA1613" s="264"/>
      <c r="AB1613" s="264"/>
      <c r="AF1613" s="457"/>
      <c r="AG1613" s="260"/>
      <c r="AN1613" s="457"/>
      <c r="AO1613" s="260"/>
      <c r="AV1613" s="260"/>
      <c r="BC1613" s="260"/>
      <c r="BM1613" s="265" t="s">
        <v>4833</v>
      </c>
      <c r="BN1613" s="265"/>
      <c r="BO1613" s="265"/>
      <c r="BP1613" s="265"/>
      <c r="BQ1613" s="265"/>
      <c r="BR1613" s="265"/>
      <c r="BS1613" s="265"/>
      <c r="BT1613" s="265"/>
      <c r="BU1613" s="265"/>
      <c r="BV1613" s="265"/>
    </row>
    <row r="1614" spans="1:74" s="263" customFormat="1">
      <c r="A1614" s="457"/>
      <c r="B1614" s="457"/>
      <c r="C1614" s="260"/>
      <c r="D1614" s="260"/>
      <c r="E1614" s="260"/>
      <c r="F1614" s="260"/>
      <c r="G1614" s="260"/>
      <c r="H1614" s="260"/>
      <c r="I1614" s="260"/>
      <c r="J1614" s="260"/>
      <c r="K1614" s="260"/>
      <c r="L1614" s="261" t="s">
        <v>4958</v>
      </c>
      <c r="M1614" s="261"/>
      <c r="N1614" s="261"/>
      <c r="O1614" s="457"/>
      <c r="P1614" s="260"/>
      <c r="Q1614" s="262" t="s">
        <v>4959</v>
      </c>
      <c r="R1614" s="261"/>
      <c r="S1614" s="261"/>
      <c r="T1614" s="261"/>
      <c r="U1614" s="261"/>
      <c r="V1614" s="292"/>
      <c r="X1614" s="457"/>
      <c r="Y1614" s="260"/>
      <c r="Z1614" s="264"/>
      <c r="AA1614" s="264"/>
      <c r="AB1614" s="264"/>
      <c r="AF1614" s="457"/>
      <c r="AG1614" s="260"/>
      <c r="AN1614" s="457"/>
      <c r="AO1614" s="260"/>
      <c r="AV1614" s="260"/>
      <c r="BC1614" s="260"/>
      <c r="BM1614" s="265" t="s">
        <v>4833</v>
      </c>
      <c r="BN1614" s="265"/>
      <c r="BO1614" s="265"/>
      <c r="BP1614" s="265"/>
      <c r="BQ1614" s="265"/>
      <c r="BR1614" s="265"/>
      <c r="BS1614" s="265"/>
      <c r="BT1614" s="265"/>
      <c r="BU1614" s="265"/>
      <c r="BV1614" s="265"/>
    </row>
    <row r="1615" spans="1:74" s="263" customFormat="1">
      <c r="A1615" s="457"/>
      <c r="B1615" s="457"/>
      <c r="C1615" s="260"/>
      <c r="D1615" s="260"/>
      <c r="E1615" s="260"/>
      <c r="F1615" s="260"/>
      <c r="G1615" s="260"/>
      <c r="H1615" s="260"/>
      <c r="I1615" s="260"/>
      <c r="J1615" s="260"/>
      <c r="K1615" s="260"/>
      <c r="L1615" s="261" t="s">
        <v>4960</v>
      </c>
      <c r="M1615" s="261"/>
      <c r="N1615" s="261"/>
      <c r="O1615" s="457"/>
      <c r="P1615" s="260"/>
      <c r="Q1615" s="262" t="s">
        <v>4961</v>
      </c>
      <c r="R1615" s="261"/>
      <c r="S1615" s="261"/>
      <c r="T1615" s="261"/>
      <c r="U1615" s="261"/>
      <c r="V1615" s="292"/>
      <c r="X1615" s="457"/>
      <c r="Y1615" s="260"/>
      <c r="Z1615" s="264"/>
      <c r="AA1615" s="264"/>
      <c r="AB1615" s="264"/>
      <c r="AF1615" s="457"/>
      <c r="AG1615" s="260"/>
      <c r="AN1615" s="457"/>
      <c r="AO1615" s="260"/>
      <c r="AV1615" s="260"/>
      <c r="BC1615" s="260"/>
      <c r="BM1615" s="265" t="s">
        <v>4833</v>
      </c>
      <c r="BN1615" s="265"/>
      <c r="BO1615" s="265"/>
      <c r="BP1615" s="265"/>
      <c r="BQ1615" s="265"/>
      <c r="BR1615" s="265"/>
      <c r="BS1615" s="265"/>
      <c r="BT1615" s="265"/>
      <c r="BU1615" s="265"/>
      <c r="BV1615" s="265"/>
    </row>
    <row r="1616" spans="1:74" s="263" customFormat="1">
      <c r="A1616" s="457"/>
      <c r="B1616" s="457"/>
      <c r="C1616" s="260"/>
      <c r="D1616" s="260"/>
      <c r="E1616" s="260"/>
      <c r="F1616" s="260"/>
      <c r="G1616" s="260"/>
      <c r="H1616" s="260"/>
      <c r="I1616" s="260"/>
      <c r="J1616" s="260"/>
      <c r="K1616" s="260"/>
      <c r="L1616" s="261" t="s">
        <v>4962</v>
      </c>
      <c r="M1616" s="261"/>
      <c r="N1616" s="261"/>
      <c r="O1616" s="457"/>
      <c r="P1616" s="260"/>
      <c r="Q1616" s="262" t="s">
        <v>4963</v>
      </c>
      <c r="R1616" s="261"/>
      <c r="S1616" s="261"/>
      <c r="T1616" s="261"/>
      <c r="U1616" s="261"/>
      <c r="V1616" s="292"/>
      <c r="X1616" s="457"/>
      <c r="Y1616" s="260"/>
      <c r="Z1616" s="264"/>
      <c r="AA1616" s="264"/>
      <c r="AB1616" s="264"/>
      <c r="AF1616" s="457"/>
      <c r="AG1616" s="260"/>
      <c r="AN1616" s="457"/>
      <c r="AO1616" s="260"/>
      <c r="AV1616" s="260"/>
      <c r="BC1616" s="260"/>
      <c r="BM1616" s="265" t="s">
        <v>4833</v>
      </c>
      <c r="BN1616" s="265"/>
      <c r="BO1616" s="265"/>
      <c r="BP1616" s="265"/>
      <c r="BQ1616" s="265"/>
      <c r="BR1616" s="265"/>
      <c r="BS1616" s="265"/>
      <c r="BT1616" s="265"/>
      <c r="BU1616" s="265"/>
      <c r="BV1616" s="265"/>
    </row>
    <row r="1617" spans="1:74" s="263" customFormat="1">
      <c r="A1617" s="457"/>
      <c r="B1617" s="457"/>
      <c r="C1617" s="260"/>
      <c r="D1617" s="260"/>
      <c r="E1617" s="260"/>
      <c r="F1617" s="260"/>
      <c r="G1617" s="260"/>
      <c r="H1617" s="260"/>
      <c r="I1617" s="260"/>
      <c r="J1617" s="260"/>
      <c r="K1617" s="260"/>
      <c r="L1617" s="261" t="s">
        <v>4964</v>
      </c>
      <c r="M1617" s="261"/>
      <c r="N1617" s="261"/>
      <c r="O1617" s="457"/>
      <c r="P1617" s="260"/>
      <c r="Q1617" s="262" t="s">
        <v>4965</v>
      </c>
      <c r="R1617" s="261"/>
      <c r="S1617" s="261"/>
      <c r="T1617" s="261"/>
      <c r="U1617" s="261"/>
      <c r="V1617" s="292"/>
      <c r="X1617" s="457"/>
      <c r="Y1617" s="260"/>
      <c r="Z1617" s="264"/>
      <c r="AA1617" s="264"/>
      <c r="AB1617" s="264"/>
      <c r="AF1617" s="457"/>
      <c r="AG1617" s="260"/>
      <c r="AN1617" s="457"/>
      <c r="AO1617" s="260"/>
      <c r="AV1617" s="260"/>
      <c r="BC1617" s="260"/>
      <c r="BM1617" s="265" t="s">
        <v>4833</v>
      </c>
      <c r="BN1617" s="265"/>
      <c r="BO1617" s="265"/>
      <c r="BP1617" s="265"/>
      <c r="BQ1617" s="265"/>
      <c r="BR1617" s="265"/>
      <c r="BS1617" s="265"/>
      <c r="BT1617" s="265"/>
      <c r="BU1617" s="265"/>
      <c r="BV1617" s="265"/>
    </row>
    <row r="1618" spans="1:74" s="270" customFormat="1">
      <c r="A1618" s="461"/>
      <c r="B1618" s="461"/>
      <c r="C1618" s="274"/>
      <c r="D1618" s="274"/>
      <c r="E1618" s="274"/>
      <c r="F1618" s="274"/>
      <c r="G1618" s="274"/>
      <c r="H1618" s="274"/>
      <c r="I1618" s="274"/>
      <c r="J1618" s="274"/>
      <c r="K1618" s="274"/>
      <c r="L1618" s="268" t="s">
        <v>4966</v>
      </c>
      <c r="M1618" s="268"/>
      <c r="N1618" s="268"/>
      <c r="O1618" s="461"/>
      <c r="P1618" s="274"/>
      <c r="Q1618" s="269" t="s">
        <v>4967</v>
      </c>
      <c r="R1618" s="268"/>
      <c r="S1618" s="268"/>
      <c r="T1618" s="268"/>
      <c r="U1618" s="268"/>
      <c r="V1618" s="293"/>
      <c r="X1618" s="461"/>
      <c r="Y1618" s="274"/>
      <c r="Z1618" s="271"/>
      <c r="AA1618" s="271"/>
      <c r="AB1618" s="271"/>
      <c r="AF1618" s="461"/>
      <c r="AG1618" s="274"/>
      <c r="AN1618" s="461"/>
      <c r="AO1618" s="274"/>
      <c r="AV1618" s="274"/>
      <c r="BC1618" s="274"/>
      <c r="BM1618" s="272" t="s">
        <v>4833</v>
      </c>
      <c r="BN1618" s="272"/>
      <c r="BO1618" s="272"/>
      <c r="BP1618" s="272"/>
      <c r="BQ1618" s="272"/>
      <c r="BR1618" s="272"/>
      <c r="BS1618" s="272"/>
      <c r="BT1618" s="272"/>
      <c r="BU1618" s="272"/>
      <c r="BV1618" s="272"/>
    </row>
    <row r="1619" spans="1:74" s="263" customFormat="1">
      <c r="A1619" s="457"/>
      <c r="B1619" s="457"/>
      <c r="C1619" s="260"/>
      <c r="D1619" s="260"/>
      <c r="E1619" s="260"/>
      <c r="F1619" s="260"/>
      <c r="G1619" s="260"/>
      <c r="H1619" s="260"/>
      <c r="I1619" s="260"/>
      <c r="J1619" s="260"/>
      <c r="K1619" s="260"/>
      <c r="L1619" s="261" t="s">
        <v>4968</v>
      </c>
      <c r="M1619" s="261"/>
      <c r="N1619" s="261"/>
      <c r="O1619" s="457"/>
      <c r="P1619" s="260"/>
      <c r="Q1619" s="262" t="s">
        <v>4969</v>
      </c>
      <c r="R1619" s="261"/>
      <c r="S1619" s="261"/>
      <c r="T1619" s="261"/>
      <c r="U1619" s="261"/>
      <c r="V1619" s="292"/>
      <c r="X1619" s="457"/>
      <c r="Y1619" s="260"/>
      <c r="Z1619" s="264"/>
      <c r="AA1619" s="264"/>
      <c r="AB1619" s="264"/>
      <c r="AF1619" s="457"/>
      <c r="AG1619" s="260"/>
      <c r="AN1619" s="457"/>
      <c r="AO1619" s="260"/>
      <c r="AV1619" s="260"/>
      <c r="BC1619" s="260"/>
      <c r="BM1619" s="265" t="s">
        <v>4833</v>
      </c>
      <c r="BN1619" s="265"/>
      <c r="BO1619" s="265"/>
      <c r="BP1619" s="265"/>
      <c r="BQ1619" s="265"/>
      <c r="BR1619" s="265"/>
      <c r="BS1619" s="265"/>
      <c r="BT1619" s="265"/>
      <c r="BU1619" s="265"/>
      <c r="BV1619" s="265"/>
    </row>
    <row r="1620" spans="1:74" s="263" customFormat="1">
      <c r="A1620" s="457"/>
      <c r="B1620" s="457"/>
      <c r="C1620" s="260"/>
      <c r="D1620" s="260"/>
      <c r="E1620" s="260"/>
      <c r="F1620" s="260"/>
      <c r="G1620" s="260"/>
      <c r="H1620" s="260"/>
      <c r="I1620" s="260"/>
      <c r="J1620" s="260"/>
      <c r="K1620" s="260"/>
      <c r="L1620" s="261" t="s">
        <v>4970</v>
      </c>
      <c r="M1620" s="261"/>
      <c r="N1620" s="261"/>
      <c r="O1620" s="457"/>
      <c r="P1620" s="260"/>
      <c r="Q1620" s="262" t="s">
        <v>4971</v>
      </c>
      <c r="R1620" s="261"/>
      <c r="S1620" s="261"/>
      <c r="T1620" s="261"/>
      <c r="U1620" s="261"/>
      <c r="V1620" s="292"/>
      <c r="X1620" s="457"/>
      <c r="Y1620" s="260"/>
      <c r="Z1620" s="264"/>
      <c r="AA1620" s="264"/>
      <c r="AB1620" s="264"/>
      <c r="AF1620" s="457"/>
      <c r="AG1620" s="260"/>
      <c r="AN1620" s="457"/>
      <c r="AO1620" s="260"/>
      <c r="AV1620" s="260"/>
      <c r="BC1620" s="260"/>
      <c r="BM1620" s="265" t="s">
        <v>4833</v>
      </c>
      <c r="BN1620" s="265"/>
      <c r="BO1620" s="265"/>
      <c r="BP1620" s="265"/>
      <c r="BQ1620" s="265"/>
      <c r="BR1620" s="265"/>
      <c r="BS1620" s="265"/>
      <c r="BT1620" s="265"/>
      <c r="BU1620" s="265"/>
      <c r="BV1620" s="265"/>
    </row>
    <row r="1621" spans="1:74" s="263" customFormat="1">
      <c r="A1621" s="457"/>
      <c r="B1621" s="457"/>
      <c r="C1621" s="260"/>
      <c r="D1621" s="260"/>
      <c r="E1621" s="260"/>
      <c r="F1621" s="260"/>
      <c r="G1621" s="260"/>
      <c r="H1621" s="260"/>
      <c r="I1621" s="260"/>
      <c r="J1621" s="260"/>
      <c r="K1621" s="260"/>
      <c r="L1621" s="261" t="s">
        <v>4972</v>
      </c>
      <c r="M1621" s="261"/>
      <c r="N1621" s="261"/>
      <c r="O1621" s="457"/>
      <c r="P1621" s="260"/>
      <c r="Q1621" s="262" t="s">
        <v>4973</v>
      </c>
      <c r="R1621" s="261"/>
      <c r="S1621" s="261"/>
      <c r="T1621" s="261"/>
      <c r="U1621" s="261"/>
      <c r="V1621" s="292"/>
      <c r="X1621" s="457"/>
      <c r="Y1621" s="260"/>
      <c r="Z1621" s="264"/>
      <c r="AA1621" s="264"/>
      <c r="AB1621" s="264"/>
      <c r="AF1621" s="457"/>
      <c r="AG1621" s="260"/>
      <c r="AN1621" s="457"/>
      <c r="AO1621" s="260"/>
      <c r="AV1621" s="260"/>
      <c r="BC1621" s="260"/>
      <c r="BM1621" s="265" t="s">
        <v>4833</v>
      </c>
      <c r="BN1621" s="265"/>
      <c r="BO1621" s="265"/>
      <c r="BP1621" s="265"/>
      <c r="BQ1621" s="265"/>
      <c r="BR1621" s="265"/>
      <c r="BS1621" s="265"/>
      <c r="BT1621" s="265"/>
      <c r="BU1621" s="265"/>
      <c r="BV1621" s="265"/>
    </row>
    <row r="1622" spans="1:74" s="263" customFormat="1">
      <c r="A1622" s="457"/>
      <c r="B1622" s="457"/>
      <c r="C1622" s="260"/>
      <c r="D1622" s="260"/>
      <c r="E1622" s="260"/>
      <c r="F1622" s="260"/>
      <c r="G1622" s="260"/>
      <c r="H1622" s="260"/>
      <c r="I1622" s="260"/>
      <c r="J1622" s="260"/>
      <c r="K1622" s="260"/>
      <c r="L1622" s="261" t="s">
        <v>4974</v>
      </c>
      <c r="M1622" s="261"/>
      <c r="N1622" s="261"/>
      <c r="O1622" s="457"/>
      <c r="P1622" s="260"/>
      <c r="Q1622" s="262" t="s">
        <v>4975</v>
      </c>
      <c r="R1622" s="261"/>
      <c r="S1622" s="261"/>
      <c r="T1622" s="261"/>
      <c r="U1622" s="261"/>
      <c r="V1622" s="292"/>
      <c r="X1622" s="457"/>
      <c r="Y1622" s="260"/>
      <c r="Z1622" s="264"/>
      <c r="AA1622" s="264"/>
      <c r="AB1622" s="264"/>
      <c r="AF1622" s="457"/>
      <c r="AG1622" s="260"/>
      <c r="AN1622" s="457"/>
      <c r="AO1622" s="260"/>
      <c r="AV1622" s="260"/>
      <c r="BC1622" s="260"/>
      <c r="BM1622" s="265" t="s">
        <v>4833</v>
      </c>
      <c r="BN1622" s="265"/>
      <c r="BO1622" s="265"/>
      <c r="BP1622" s="265"/>
      <c r="BQ1622" s="265"/>
      <c r="BR1622" s="265"/>
      <c r="BS1622" s="265"/>
      <c r="BT1622" s="265"/>
      <c r="BU1622" s="265"/>
      <c r="BV1622" s="265"/>
    </row>
    <row r="1623" spans="1:74" s="263" customFormat="1">
      <c r="A1623" s="457"/>
      <c r="B1623" s="457"/>
      <c r="C1623" s="260"/>
      <c r="D1623" s="260"/>
      <c r="E1623" s="260"/>
      <c r="F1623" s="260"/>
      <c r="G1623" s="260"/>
      <c r="H1623" s="260"/>
      <c r="I1623" s="260"/>
      <c r="J1623" s="260"/>
      <c r="K1623" s="260"/>
      <c r="L1623" s="261" t="s">
        <v>4976</v>
      </c>
      <c r="M1623" s="261"/>
      <c r="N1623" s="261"/>
      <c r="O1623" s="457"/>
      <c r="P1623" s="260"/>
      <c r="Q1623" s="262" t="s">
        <v>4854</v>
      </c>
      <c r="R1623" s="261"/>
      <c r="S1623" s="261"/>
      <c r="T1623" s="261"/>
      <c r="U1623" s="261"/>
      <c r="V1623" s="292"/>
      <c r="X1623" s="457"/>
      <c r="Y1623" s="260"/>
      <c r="Z1623" s="264"/>
      <c r="AA1623" s="264"/>
      <c r="AB1623" s="264"/>
      <c r="AF1623" s="457"/>
      <c r="AG1623" s="260"/>
      <c r="AN1623" s="457"/>
      <c r="AO1623" s="260"/>
      <c r="AV1623" s="260"/>
      <c r="BC1623" s="260"/>
      <c r="BM1623" s="265" t="s">
        <v>4833</v>
      </c>
      <c r="BN1623" s="265"/>
      <c r="BO1623" s="265"/>
      <c r="BP1623" s="265"/>
      <c r="BQ1623" s="265"/>
      <c r="BR1623" s="265"/>
      <c r="BS1623" s="265"/>
      <c r="BT1623" s="265"/>
      <c r="BU1623" s="265"/>
      <c r="BV1623" s="265"/>
    </row>
    <row r="1624" spans="1:74" s="263" customFormat="1">
      <c r="A1624" s="458" t="s">
        <v>4979</v>
      </c>
      <c r="B1624" s="458"/>
      <c r="C1624" s="266"/>
      <c r="D1624" s="266"/>
      <c r="E1624" s="266"/>
      <c r="F1624" s="266"/>
      <c r="G1624" s="266"/>
      <c r="H1624" s="266"/>
      <c r="I1624" s="266"/>
      <c r="J1624" s="266"/>
      <c r="K1624" s="266"/>
      <c r="L1624" s="261" t="s">
        <v>4977</v>
      </c>
      <c r="M1624" s="261"/>
      <c r="N1624" s="261"/>
      <c r="O1624" s="458"/>
      <c r="P1624" s="266"/>
      <c r="Q1624" s="262" t="s">
        <v>4978</v>
      </c>
      <c r="R1624" s="261"/>
      <c r="S1624" s="261"/>
      <c r="T1624" s="261"/>
      <c r="U1624" s="261"/>
      <c r="V1624" s="292"/>
      <c r="X1624" s="458"/>
      <c r="Y1624" s="266"/>
      <c r="Z1624" s="264"/>
      <c r="AA1624" s="264"/>
      <c r="AB1624" s="264"/>
      <c r="AF1624" s="458"/>
      <c r="AG1624" s="266"/>
      <c r="AN1624" s="458"/>
      <c r="AO1624" s="266"/>
      <c r="AV1624" s="266"/>
      <c r="BC1624" s="266"/>
      <c r="BM1624" s="265" t="s">
        <v>4833</v>
      </c>
      <c r="BN1624" s="265"/>
      <c r="BO1624" s="265"/>
      <c r="BP1624" s="265"/>
      <c r="BQ1624" s="265"/>
      <c r="BR1624" s="265"/>
      <c r="BS1624" s="265"/>
      <c r="BT1624" s="265"/>
      <c r="BU1624" s="265"/>
      <c r="BV1624" s="265"/>
    </row>
    <row r="1625" spans="1:74" s="263" customFormat="1">
      <c r="A1625" s="457"/>
      <c r="B1625" s="457"/>
      <c r="C1625" s="260"/>
      <c r="D1625" s="260"/>
      <c r="E1625" s="260"/>
      <c r="F1625" s="260"/>
      <c r="G1625" s="260"/>
      <c r="H1625" s="260"/>
      <c r="I1625" s="260"/>
      <c r="J1625" s="260"/>
      <c r="K1625" s="260"/>
      <c r="L1625" s="261" t="s">
        <v>4980</v>
      </c>
      <c r="M1625" s="261"/>
      <c r="N1625" s="261"/>
      <c r="O1625" s="457"/>
      <c r="P1625" s="260"/>
      <c r="Q1625" s="262" t="s">
        <v>4981</v>
      </c>
      <c r="R1625" s="261"/>
      <c r="S1625" s="261"/>
      <c r="T1625" s="261"/>
      <c r="U1625" s="261"/>
      <c r="V1625" s="292"/>
      <c r="X1625" s="457"/>
      <c r="Y1625" s="260"/>
      <c r="Z1625" s="264"/>
      <c r="AA1625" s="264"/>
      <c r="AB1625" s="264"/>
      <c r="AF1625" s="457"/>
      <c r="AG1625" s="260"/>
      <c r="AN1625" s="457"/>
      <c r="AO1625" s="260"/>
      <c r="AV1625" s="260"/>
      <c r="BC1625" s="260"/>
      <c r="BM1625" s="265" t="s">
        <v>4833</v>
      </c>
      <c r="BN1625" s="265"/>
      <c r="BO1625" s="265"/>
      <c r="BP1625" s="265"/>
      <c r="BQ1625" s="265"/>
      <c r="BR1625" s="265"/>
      <c r="BS1625" s="265"/>
      <c r="BT1625" s="265"/>
      <c r="BU1625" s="265"/>
      <c r="BV1625" s="265"/>
    </row>
    <row r="1626" spans="1:74" s="263" customFormat="1">
      <c r="A1626" s="458" t="s">
        <v>4984</v>
      </c>
      <c r="B1626" s="458"/>
      <c r="C1626" s="266"/>
      <c r="D1626" s="266"/>
      <c r="E1626" s="266"/>
      <c r="F1626" s="266"/>
      <c r="G1626" s="266"/>
      <c r="H1626" s="266"/>
      <c r="I1626" s="266"/>
      <c r="J1626" s="266"/>
      <c r="K1626" s="266"/>
      <c r="L1626" s="261" t="s">
        <v>4982</v>
      </c>
      <c r="M1626" s="261"/>
      <c r="N1626" s="261"/>
      <c r="O1626" s="458"/>
      <c r="P1626" s="266"/>
      <c r="Q1626" s="262" t="s">
        <v>4983</v>
      </c>
      <c r="R1626" s="261"/>
      <c r="S1626" s="261"/>
      <c r="T1626" s="261"/>
      <c r="U1626" s="261"/>
      <c r="V1626" s="292"/>
      <c r="X1626" s="458"/>
      <c r="Y1626" s="266"/>
      <c r="Z1626" s="264"/>
      <c r="AA1626" s="264"/>
      <c r="AB1626" s="264"/>
      <c r="AF1626" s="458"/>
      <c r="AG1626" s="266"/>
      <c r="AN1626" s="458"/>
      <c r="AO1626" s="266"/>
      <c r="AV1626" s="266"/>
      <c r="BC1626" s="266"/>
      <c r="BM1626" s="265" t="s">
        <v>4833</v>
      </c>
      <c r="BN1626" s="265"/>
      <c r="BO1626" s="265"/>
      <c r="BP1626" s="265"/>
      <c r="BQ1626" s="265"/>
      <c r="BR1626" s="265"/>
      <c r="BS1626" s="265"/>
      <c r="BT1626" s="265"/>
      <c r="BU1626" s="265"/>
      <c r="BV1626" s="265"/>
    </row>
    <row r="1627" spans="1:74" s="263" customFormat="1">
      <c r="A1627" s="457"/>
      <c r="B1627" s="457"/>
      <c r="C1627" s="260"/>
      <c r="D1627" s="260"/>
      <c r="E1627" s="260"/>
      <c r="F1627" s="260"/>
      <c r="G1627" s="260"/>
      <c r="H1627" s="260"/>
      <c r="I1627" s="260"/>
      <c r="J1627" s="260"/>
      <c r="K1627" s="260"/>
      <c r="L1627" s="261" t="s">
        <v>4985</v>
      </c>
      <c r="M1627" s="261"/>
      <c r="N1627" s="261"/>
      <c r="O1627" s="457"/>
      <c r="P1627" s="260"/>
      <c r="Q1627" s="262" t="s">
        <v>4986</v>
      </c>
      <c r="R1627" s="261"/>
      <c r="S1627" s="261"/>
      <c r="T1627" s="261"/>
      <c r="U1627" s="261"/>
      <c r="V1627" s="292"/>
      <c r="X1627" s="457"/>
      <c r="Y1627" s="260"/>
      <c r="Z1627" s="264"/>
      <c r="AA1627" s="264"/>
      <c r="AB1627" s="264"/>
      <c r="AF1627" s="457"/>
      <c r="AG1627" s="260"/>
      <c r="AN1627" s="457"/>
      <c r="AO1627" s="260"/>
      <c r="AV1627" s="260"/>
      <c r="BC1627" s="260"/>
      <c r="BM1627" s="265" t="s">
        <v>4833</v>
      </c>
      <c r="BN1627" s="265"/>
      <c r="BO1627" s="265"/>
      <c r="BP1627" s="265"/>
      <c r="BQ1627" s="265"/>
      <c r="BR1627" s="265"/>
      <c r="BS1627" s="265"/>
      <c r="BT1627" s="265"/>
      <c r="BU1627" s="265"/>
      <c r="BV1627" s="265"/>
    </row>
    <row r="1628" spans="1:74" s="263" customFormat="1">
      <c r="A1628" s="457"/>
      <c r="B1628" s="457"/>
      <c r="C1628" s="260"/>
      <c r="D1628" s="260"/>
      <c r="E1628" s="260"/>
      <c r="F1628" s="260"/>
      <c r="G1628" s="260"/>
      <c r="H1628" s="260"/>
      <c r="I1628" s="260"/>
      <c r="J1628" s="260"/>
      <c r="K1628" s="260"/>
      <c r="L1628" s="261" t="s">
        <v>4987</v>
      </c>
      <c r="M1628" s="261"/>
      <c r="N1628" s="261"/>
      <c r="O1628" s="457"/>
      <c r="P1628" s="260"/>
      <c r="Q1628" s="262" t="s">
        <v>4868</v>
      </c>
      <c r="R1628" s="261"/>
      <c r="S1628" s="261"/>
      <c r="T1628" s="261"/>
      <c r="U1628" s="261"/>
      <c r="V1628" s="292"/>
      <c r="X1628" s="457"/>
      <c r="Y1628" s="260"/>
      <c r="Z1628" s="264"/>
      <c r="AA1628" s="264"/>
      <c r="AB1628" s="264"/>
      <c r="AF1628" s="457"/>
      <c r="AG1628" s="260"/>
      <c r="AN1628" s="457"/>
      <c r="AO1628" s="260"/>
      <c r="AV1628" s="260"/>
      <c r="BC1628" s="260"/>
      <c r="BM1628" s="265" t="s">
        <v>4833</v>
      </c>
      <c r="BN1628" s="265"/>
      <c r="BO1628" s="265"/>
      <c r="BP1628" s="265"/>
      <c r="BQ1628" s="265"/>
      <c r="BR1628" s="265"/>
      <c r="BS1628" s="265"/>
      <c r="BT1628" s="265"/>
      <c r="BU1628" s="265"/>
      <c r="BV1628" s="265"/>
    </row>
    <row r="1629" spans="1:74" s="263" customFormat="1">
      <c r="A1629" s="457"/>
      <c r="B1629" s="457"/>
      <c r="C1629" s="260"/>
      <c r="D1629" s="260"/>
      <c r="E1629" s="260"/>
      <c r="F1629" s="260"/>
      <c r="G1629" s="260"/>
      <c r="H1629" s="260"/>
      <c r="I1629" s="260"/>
      <c r="J1629" s="260"/>
      <c r="K1629" s="260"/>
      <c r="L1629" s="261" t="s">
        <v>4988</v>
      </c>
      <c r="M1629" s="261"/>
      <c r="N1629" s="261"/>
      <c r="O1629" s="457"/>
      <c r="P1629" s="260"/>
      <c r="Q1629" s="262" t="s">
        <v>4989</v>
      </c>
      <c r="R1629" s="261"/>
      <c r="S1629" s="261"/>
      <c r="T1629" s="261"/>
      <c r="U1629" s="261"/>
      <c r="V1629" s="292"/>
      <c r="X1629" s="457"/>
      <c r="Y1629" s="260"/>
      <c r="Z1629" s="264"/>
      <c r="AA1629" s="264"/>
      <c r="AB1629" s="264"/>
      <c r="AF1629" s="457"/>
      <c r="AG1629" s="260"/>
      <c r="AN1629" s="457"/>
      <c r="AO1629" s="260"/>
      <c r="AV1629" s="260"/>
      <c r="BC1629" s="260"/>
      <c r="BM1629" s="265" t="s">
        <v>4833</v>
      </c>
      <c r="BN1629" s="265"/>
      <c r="BO1629" s="265"/>
      <c r="BP1629" s="265"/>
      <c r="BQ1629" s="265"/>
      <c r="BR1629" s="265"/>
      <c r="BS1629" s="265"/>
      <c r="BT1629" s="265"/>
      <c r="BU1629" s="265"/>
      <c r="BV1629" s="265"/>
    </row>
    <row r="1630" spans="1:74" s="263" customFormat="1">
      <c r="A1630" s="457"/>
      <c r="B1630" s="457"/>
      <c r="C1630" s="260"/>
      <c r="D1630" s="260"/>
      <c r="E1630" s="260"/>
      <c r="F1630" s="260"/>
      <c r="G1630" s="260"/>
      <c r="H1630" s="260"/>
      <c r="I1630" s="260"/>
      <c r="J1630" s="260"/>
      <c r="K1630" s="260"/>
      <c r="L1630" s="261" t="s">
        <v>4990</v>
      </c>
      <c r="M1630" s="261"/>
      <c r="N1630" s="261"/>
      <c r="O1630" s="457"/>
      <c r="P1630" s="260"/>
      <c r="Q1630" s="262" t="s">
        <v>4991</v>
      </c>
      <c r="R1630" s="261"/>
      <c r="S1630" s="261"/>
      <c r="T1630" s="261"/>
      <c r="U1630" s="261"/>
      <c r="V1630" s="292"/>
      <c r="X1630" s="457"/>
      <c r="Y1630" s="260"/>
      <c r="Z1630" s="264"/>
      <c r="AA1630" s="264"/>
      <c r="AB1630" s="264"/>
      <c r="AF1630" s="457"/>
      <c r="AG1630" s="260"/>
      <c r="AN1630" s="457"/>
      <c r="AO1630" s="260"/>
      <c r="AV1630" s="260"/>
      <c r="BC1630" s="260"/>
      <c r="BM1630" s="265" t="s">
        <v>4833</v>
      </c>
      <c r="BN1630" s="265"/>
      <c r="BO1630" s="265"/>
      <c r="BP1630" s="265"/>
      <c r="BQ1630" s="265"/>
      <c r="BR1630" s="265"/>
      <c r="BS1630" s="265"/>
      <c r="BT1630" s="265"/>
      <c r="BU1630" s="265"/>
      <c r="BV1630" s="265"/>
    </row>
    <row r="1631" spans="1:74" s="263" customFormat="1">
      <c r="A1631" s="457"/>
      <c r="B1631" s="457"/>
      <c r="C1631" s="260"/>
      <c r="D1631" s="260"/>
      <c r="E1631" s="260"/>
      <c r="F1631" s="260"/>
      <c r="G1631" s="260"/>
      <c r="H1631" s="260"/>
      <c r="I1631" s="260"/>
      <c r="J1631" s="260"/>
      <c r="K1631" s="260"/>
      <c r="L1631" s="261" t="s">
        <v>4992</v>
      </c>
      <c r="M1631" s="261"/>
      <c r="N1631" s="261"/>
      <c r="O1631" s="457"/>
      <c r="P1631" s="260"/>
      <c r="Q1631" s="262" t="s">
        <v>4993</v>
      </c>
      <c r="R1631" s="261"/>
      <c r="S1631" s="261"/>
      <c r="T1631" s="261"/>
      <c r="U1631" s="261"/>
      <c r="V1631" s="292"/>
      <c r="X1631" s="457"/>
      <c r="Y1631" s="260"/>
      <c r="Z1631" s="264"/>
      <c r="AA1631" s="264"/>
      <c r="AB1631" s="264"/>
      <c r="AF1631" s="457"/>
      <c r="AG1631" s="260"/>
      <c r="AN1631" s="457"/>
      <c r="AO1631" s="260"/>
      <c r="AV1631" s="260"/>
      <c r="BC1631" s="260"/>
      <c r="BM1631" s="265" t="s">
        <v>4833</v>
      </c>
      <c r="BN1631" s="265"/>
      <c r="BO1631" s="265"/>
      <c r="BP1631" s="265"/>
      <c r="BQ1631" s="265"/>
      <c r="BR1631" s="265"/>
      <c r="BS1631" s="265"/>
      <c r="BT1631" s="265"/>
      <c r="BU1631" s="265"/>
      <c r="BV1631" s="265"/>
    </row>
    <row r="1632" spans="1:74" s="263" customFormat="1">
      <c r="A1632" s="457"/>
      <c r="B1632" s="457"/>
      <c r="C1632" s="260"/>
      <c r="D1632" s="260"/>
      <c r="E1632" s="260"/>
      <c r="F1632" s="260"/>
      <c r="G1632" s="260"/>
      <c r="H1632" s="260"/>
      <c r="I1632" s="260"/>
      <c r="J1632" s="260"/>
      <c r="K1632" s="260"/>
      <c r="L1632" s="261" t="s">
        <v>4994</v>
      </c>
      <c r="M1632" s="261"/>
      <c r="N1632" s="261"/>
      <c r="O1632" s="457"/>
      <c r="P1632" s="260"/>
      <c r="Q1632" s="262" t="s">
        <v>4995</v>
      </c>
      <c r="R1632" s="261"/>
      <c r="S1632" s="261"/>
      <c r="T1632" s="261"/>
      <c r="U1632" s="261"/>
      <c r="V1632" s="292"/>
      <c r="X1632" s="457"/>
      <c r="Y1632" s="260"/>
      <c r="Z1632" s="264"/>
      <c r="AA1632" s="264"/>
      <c r="AB1632" s="264"/>
      <c r="AF1632" s="457"/>
      <c r="AG1632" s="260"/>
      <c r="AN1632" s="457"/>
      <c r="AO1632" s="260"/>
      <c r="AV1632" s="260"/>
      <c r="BC1632" s="260"/>
      <c r="BM1632" s="265" t="s">
        <v>4833</v>
      </c>
      <c r="BN1632" s="265"/>
      <c r="BO1632" s="265"/>
      <c r="BP1632" s="265"/>
      <c r="BQ1632" s="265"/>
      <c r="BR1632" s="265"/>
      <c r="BS1632" s="265"/>
      <c r="BT1632" s="265"/>
      <c r="BU1632" s="265"/>
      <c r="BV1632" s="265"/>
    </row>
    <row r="1633" spans="1:74" s="263" customFormat="1">
      <c r="A1633" s="457"/>
      <c r="B1633" s="457"/>
      <c r="C1633" s="260"/>
      <c r="D1633" s="260"/>
      <c r="E1633" s="260"/>
      <c r="F1633" s="260"/>
      <c r="G1633" s="260"/>
      <c r="H1633" s="260"/>
      <c r="I1633" s="260"/>
      <c r="J1633" s="260"/>
      <c r="K1633" s="260"/>
      <c r="L1633" s="261" t="s">
        <v>4996</v>
      </c>
      <c r="M1633" s="261"/>
      <c r="N1633" s="261"/>
      <c r="O1633" s="457"/>
      <c r="P1633" s="260"/>
      <c r="Q1633" s="262" t="s">
        <v>4997</v>
      </c>
      <c r="R1633" s="261"/>
      <c r="S1633" s="261"/>
      <c r="T1633" s="261"/>
      <c r="U1633" s="261"/>
      <c r="V1633" s="292"/>
      <c r="X1633" s="457"/>
      <c r="Y1633" s="260"/>
      <c r="Z1633" s="264"/>
      <c r="AA1633" s="264"/>
      <c r="AB1633" s="264"/>
      <c r="AF1633" s="457"/>
      <c r="AG1633" s="260"/>
      <c r="AN1633" s="457"/>
      <c r="AO1633" s="260"/>
      <c r="AV1633" s="260"/>
      <c r="BC1633" s="260"/>
      <c r="BM1633" s="265" t="s">
        <v>4833</v>
      </c>
      <c r="BN1633" s="265"/>
      <c r="BO1633" s="265"/>
      <c r="BP1633" s="265"/>
      <c r="BQ1633" s="265"/>
      <c r="BR1633" s="265"/>
      <c r="BS1633" s="265"/>
      <c r="BT1633" s="265"/>
      <c r="BU1633" s="265"/>
      <c r="BV1633" s="265"/>
    </row>
    <row r="1634" spans="1:74" s="263" customFormat="1">
      <c r="A1634" s="457"/>
      <c r="B1634" s="457"/>
      <c r="C1634" s="260"/>
      <c r="D1634" s="260"/>
      <c r="E1634" s="260"/>
      <c r="F1634" s="260"/>
      <c r="G1634" s="260"/>
      <c r="H1634" s="260"/>
      <c r="I1634" s="260"/>
      <c r="J1634" s="260"/>
      <c r="K1634" s="260"/>
      <c r="L1634" s="261" t="s">
        <v>4998</v>
      </c>
      <c r="M1634" s="261"/>
      <c r="N1634" s="261"/>
      <c r="O1634" s="457"/>
      <c r="P1634" s="260"/>
      <c r="Q1634" s="262" t="s">
        <v>4999</v>
      </c>
      <c r="R1634" s="261"/>
      <c r="S1634" s="261"/>
      <c r="T1634" s="261"/>
      <c r="U1634" s="261"/>
      <c r="V1634" s="292"/>
      <c r="X1634" s="457"/>
      <c r="Y1634" s="260"/>
      <c r="Z1634" s="264"/>
      <c r="AA1634" s="264"/>
      <c r="AB1634" s="264"/>
      <c r="AF1634" s="457"/>
      <c r="AG1634" s="260"/>
      <c r="AN1634" s="457"/>
      <c r="AO1634" s="260"/>
      <c r="AV1634" s="260"/>
      <c r="BC1634" s="260"/>
      <c r="BM1634" s="265" t="s">
        <v>4833</v>
      </c>
      <c r="BN1634" s="265"/>
      <c r="BO1634" s="265"/>
      <c r="BP1634" s="265"/>
      <c r="BQ1634" s="265"/>
      <c r="BR1634" s="265"/>
      <c r="BS1634" s="265"/>
      <c r="BT1634" s="265"/>
      <c r="BU1634" s="265"/>
      <c r="BV1634" s="265"/>
    </row>
    <row r="1635" spans="1:74" s="263" customFormat="1">
      <c r="A1635" s="457"/>
      <c r="B1635" s="457"/>
      <c r="C1635" s="260"/>
      <c r="D1635" s="260"/>
      <c r="E1635" s="260"/>
      <c r="F1635" s="260"/>
      <c r="G1635" s="260"/>
      <c r="H1635" s="260"/>
      <c r="I1635" s="260"/>
      <c r="J1635" s="260"/>
      <c r="K1635" s="260"/>
      <c r="L1635" s="261" t="s">
        <v>5000</v>
      </c>
      <c r="M1635" s="261"/>
      <c r="N1635" s="261"/>
      <c r="O1635" s="457"/>
      <c r="P1635" s="260"/>
      <c r="Q1635" s="262" t="s">
        <v>5001</v>
      </c>
      <c r="R1635" s="261"/>
      <c r="S1635" s="261"/>
      <c r="T1635" s="261"/>
      <c r="U1635" s="261"/>
      <c r="V1635" s="292"/>
      <c r="X1635" s="457"/>
      <c r="Y1635" s="260"/>
      <c r="Z1635" s="264"/>
      <c r="AA1635" s="264"/>
      <c r="AB1635" s="264"/>
      <c r="AF1635" s="457"/>
      <c r="AG1635" s="260"/>
      <c r="AN1635" s="457"/>
      <c r="AO1635" s="260"/>
      <c r="AV1635" s="260"/>
      <c r="BC1635" s="260"/>
      <c r="BM1635" s="265" t="s">
        <v>4833</v>
      </c>
      <c r="BN1635" s="265"/>
      <c r="BO1635" s="265"/>
      <c r="BP1635" s="265"/>
      <c r="BQ1635" s="265"/>
      <c r="BR1635" s="265"/>
      <c r="BS1635" s="265"/>
      <c r="BT1635" s="265"/>
      <c r="BU1635" s="265"/>
      <c r="BV1635" s="265"/>
    </row>
    <row r="1636" spans="1:74" s="263" customFormat="1">
      <c r="A1636" s="457"/>
      <c r="B1636" s="457"/>
      <c r="C1636" s="260"/>
      <c r="D1636" s="260"/>
      <c r="E1636" s="260"/>
      <c r="F1636" s="260"/>
      <c r="G1636" s="260"/>
      <c r="H1636" s="260"/>
      <c r="I1636" s="260"/>
      <c r="J1636" s="260"/>
      <c r="K1636" s="260"/>
      <c r="L1636" s="261" t="s">
        <v>5002</v>
      </c>
      <c r="M1636" s="261"/>
      <c r="N1636" s="261"/>
      <c r="O1636" s="457"/>
      <c r="P1636" s="260"/>
      <c r="Q1636" s="262" t="s">
        <v>5003</v>
      </c>
      <c r="R1636" s="261"/>
      <c r="S1636" s="261"/>
      <c r="T1636" s="261"/>
      <c r="U1636" s="261"/>
      <c r="V1636" s="292"/>
      <c r="X1636" s="457"/>
      <c r="Y1636" s="260"/>
      <c r="Z1636" s="264"/>
      <c r="AA1636" s="264"/>
      <c r="AB1636" s="264"/>
      <c r="AF1636" s="457"/>
      <c r="AG1636" s="260"/>
      <c r="AN1636" s="457"/>
      <c r="AO1636" s="260"/>
      <c r="AV1636" s="260"/>
      <c r="BC1636" s="260"/>
      <c r="BM1636" s="265" t="s">
        <v>4833</v>
      </c>
      <c r="BN1636" s="265"/>
      <c r="BO1636" s="265"/>
      <c r="BP1636" s="265"/>
      <c r="BQ1636" s="265"/>
      <c r="BR1636" s="265"/>
      <c r="BS1636" s="265"/>
      <c r="BT1636" s="265"/>
      <c r="BU1636" s="265"/>
      <c r="BV1636" s="265"/>
    </row>
    <row r="1637" spans="1:74" s="263" customFormat="1">
      <c r="A1637" s="457"/>
      <c r="B1637" s="457"/>
      <c r="C1637" s="260"/>
      <c r="D1637" s="260"/>
      <c r="E1637" s="260"/>
      <c r="F1637" s="260"/>
      <c r="G1637" s="260"/>
      <c r="H1637" s="260"/>
      <c r="I1637" s="260"/>
      <c r="J1637" s="260"/>
      <c r="K1637" s="260"/>
      <c r="L1637" s="261" t="s">
        <v>5004</v>
      </c>
      <c r="M1637" s="261"/>
      <c r="N1637" s="261"/>
      <c r="O1637" s="457"/>
      <c r="P1637" s="260"/>
      <c r="Q1637" s="262" t="s">
        <v>5005</v>
      </c>
      <c r="R1637" s="261"/>
      <c r="S1637" s="261"/>
      <c r="T1637" s="261"/>
      <c r="U1637" s="261"/>
      <c r="V1637" s="292"/>
      <c r="X1637" s="457"/>
      <c r="Y1637" s="260"/>
      <c r="Z1637" s="264"/>
      <c r="AA1637" s="264"/>
      <c r="AB1637" s="264"/>
      <c r="AF1637" s="457"/>
      <c r="AG1637" s="260"/>
      <c r="AN1637" s="457"/>
      <c r="AO1637" s="260"/>
      <c r="AV1637" s="260"/>
      <c r="BC1637" s="260"/>
      <c r="BM1637" s="265" t="s">
        <v>4833</v>
      </c>
      <c r="BN1637" s="265"/>
      <c r="BO1637" s="265"/>
      <c r="BP1637" s="265"/>
      <c r="BQ1637" s="265"/>
      <c r="BR1637" s="265"/>
      <c r="BS1637" s="265"/>
      <c r="BT1637" s="265"/>
      <c r="BU1637" s="265"/>
      <c r="BV1637" s="265"/>
    </row>
    <row r="1638" spans="1:74" s="263" customFormat="1">
      <c r="A1638" s="457"/>
      <c r="B1638" s="457"/>
      <c r="C1638" s="260"/>
      <c r="D1638" s="260"/>
      <c r="E1638" s="260"/>
      <c r="F1638" s="260"/>
      <c r="G1638" s="260"/>
      <c r="H1638" s="260"/>
      <c r="I1638" s="260"/>
      <c r="J1638" s="260"/>
      <c r="K1638" s="260"/>
      <c r="L1638" s="261" t="s">
        <v>5006</v>
      </c>
      <c r="M1638" s="261"/>
      <c r="N1638" s="261"/>
      <c r="O1638" s="457"/>
      <c r="P1638" s="260"/>
      <c r="Q1638" s="262" t="s">
        <v>5007</v>
      </c>
      <c r="R1638" s="261"/>
      <c r="S1638" s="261"/>
      <c r="T1638" s="261"/>
      <c r="U1638" s="261"/>
      <c r="V1638" s="292"/>
      <c r="X1638" s="457"/>
      <c r="Y1638" s="260"/>
      <c r="Z1638" s="264"/>
      <c r="AA1638" s="264"/>
      <c r="AB1638" s="264"/>
      <c r="AF1638" s="457"/>
      <c r="AG1638" s="260"/>
      <c r="AN1638" s="457"/>
      <c r="AO1638" s="260"/>
      <c r="AV1638" s="260"/>
      <c r="BC1638" s="260"/>
      <c r="BM1638" s="265" t="s">
        <v>4833</v>
      </c>
      <c r="BN1638" s="265"/>
      <c r="BO1638" s="265"/>
      <c r="BP1638" s="265"/>
      <c r="BQ1638" s="265"/>
      <c r="BR1638" s="265"/>
      <c r="BS1638" s="265"/>
      <c r="BT1638" s="265"/>
      <c r="BU1638" s="265"/>
      <c r="BV1638" s="265"/>
    </row>
    <row r="1639" spans="1:74" s="263" customFormat="1">
      <c r="A1639" s="457"/>
      <c r="B1639" s="457"/>
      <c r="C1639" s="260"/>
      <c r="D1639" s="260"/>
      <c r="E1639" s="260"/>
      <c r="F1639" s="260"/>
      <c r="G1639" s="260"/>
      <c r="H1639" s="260"/>
      <c r="I1639" s="260"/>
      <c r="J1639" s="260"/>
      <c r="K1639" s="260"/>
      <c r="L1639" s="261" t="s">
        <v>5008</v>
      </c>
      <c r="M1639" s="261"/>
      <c r="N1639" s="261"/>
      <c r="O1639" s="457"/>
      <c r="P1639" s="260"/>
      <c r="Q1639" s="262" t="s">
        <v>5009</v>
      </c>
      <c r="R1639" s="261"/>
      <c r="S1639" s="261"/>
      <c r="T1639" s="261"/>
      <c r="U1639" s="261"/>
      <c r="V1639" s="292"/>
      <c r="X1639" s="457"/>
      <c r="Y1639" s="260"/>
      <c r="Z1639" s="264"/>
      <c r="AA1639" s="264"/>
      <c r="AB1639" s="264"/>
      <c r="AF1639" s="457"/>
      <c r="AG1639" s="260"/>
      <c r="AN1639" s="457"/>
      <c r="AO1639" s="260"/>
      <c r="AV1639" s="260"/>
      <c r="BC1639" s="260"/>
      <c r="BM1639" s="265" t="s">
        <v>4833</v>
      </c>
      <c r="BN1639" s="265"/>
      <c r="BO1639" s="265"/>
      <c r="BP1639" s="265"/>
      <c r="BQ1639" s="265"/>
      <c r="BR1639" s="265"/>
      <c r="BS1639" s="265"/>
      <c r="BT1639" s="265"/>
      <c r="BU1639" s="265"/>
      <c r="BV1639" s="265"/>
    </row>
    <row r="1640" spans="1:74" s="263" customFormat="1">
      <c r="A1640" s="458" t="s">
        <v>5012</v>
      </c>
      <c r="B1640" s="458"/>
      <c r="C1640" s="266"/>
      <c r="D1640" s="266"/>
      <c r="E1640" s="266"/>
      <c r="F1640" s="266"/>
      <c r="G1640" s="266"/>
      <c r="H1640" s="266"/>
      <c r="I1640" s="266"/>
      <c r="J1640" s="266"/>
      <c r="K1640" s="266"/>
      <c r="L1640" s="261" t="s">
        <v>5010</v>
      </c>
      <c r="M1640" s="261"/>
      <c r="N1640" s="261"/>
      <c r="O1640" s="458"/>
      <c r="P1640" s="266"/>
      <c r="Q1640" s="262" t="s">
        <v>5011</v>
      </c>
      <c r="R1640" s="261"/>
      <c r="S1640" s="261"/>
      <c r="T1640" s="261"/>
      <c r="U1640" s="261"/>
      <c r="V1640" s="292"/>
      <c r="X1640" s="458"/>
      <c r="Y1640" s="266"/>
      <c r="Z1640" s="264"/>
      <c r="AA1640" s="264"/>
      <c r="AB1640" s="264"/>
      <c r="AF1640" s="458"/>
      <c r="AG1640" s="266"/>
      <c r="AN1640" s="458"/>
      <c r="AO1640" s="266"/>
      <c r="AV1640" s="266"/>
      <c r="BC1640" s="266"/>
      <c r="BM1640" s="265" t="s">
        <v>4833</v>
      </c>
      <c r="BN1640" s="265"/>
      <c r="BO1640" s="265"/>
      <c r="BP1640" s="265"/>
      <c r="BQ1640" s="265"/>
      <c r="BR1640" s="265"/>
      <c r="BS1640" s="265"/>
      <c r="BT1640" s="265"/>
      <c r="BU1640" s="265"/>
      <c r="BV1640" s="265"/>
    </row>
    <row r="1641" spans="1:74" s="263" customFormat="1">
      <c r="A1641" s="458" t="s">
        <v>5015</v>
      </c>
      <c r="B1641" s="458"/>
      <c r="C1641" s="266"/>
      <c r="D1641" s="266"/>
      <c r="E1641" s="266"/>
      <c r="F1641" s="266"/>
      <c r="G1641" s="266"/>
      <c r="H1641" s="266"/>
      <c r="I1641" s="266"/>
      <c r="J1641" s="266"/>
      <c r="K1641" s="266"/>
      <c r="L1641" s="261" t="s">
        <v>5013</v>
      </c>
      <c r="M1641" s="261"/>
      <c r="N1641" s="261"/>
      <c r="O1641" s="458"/>
      <c r="P1641" s="266"/>
      <c r="Q1641" s="262" t="s">
        <v>5014</v>
      </c>
      <c r="R1641" s="261"/>
      <c r="S1641" s="261"/>
      <c r="T1641" s="261"/>
      <c r="U1641" s="261"/>
      <c r="V1641" s="292"/>
      <c r="X1641" s="458"/>
      <c r="Y1641" s="266"/>
      <c r="Z1641" s="264"/>
      <c r="AA1641" s="264"/>
      <c r="AB1641" s="264"/>
      <c r="AF1641" s="458"/>
      <c r="AG1641" s="266"/>
      <c r="AN1641" s="458"/>
      <c r="AO1641" s="266"/>
      <c r="AV1641" s="266"/>
      <c r="BC1641" s="266"/>
      <c r="BM1641" s="265" t="s">
        <v>4833</v>
      </c>
      <c r="BN1641" s="265"/>
      <c r="BO1641" s="265"/>
      <c r="BP1641" s="265"/>
      <c r="BQ1641" s="265"/>
      <c r="BR1641" s="265"/>
      <c r="BS1641" s="265"/>
      <c r="BT1641" s="265"/>
      <c r="BU1641" s="265"/>
      <c r="BV1641" s="265"/>
    </row>
    <row r="1642" spans="1:74" s="263" customFormat="1">
      <c r="A1642" s="457"/>
      <c r="B1642" s="457"/>
      <c r="C1642" s="260"/>
      <c r="D1642" s="260"/>
      <c r="E1642" s="260"/>
      <c r="F1642" s="260"/>
      <c r="G1642" s="260"/>
      <c r="H1642" s="260"/>
      <c r="I1642" s="260"/>
      <c r="J1642" s="260"/>
      <c r="K1642" s="260"/>
      <c r="L1642" s="261" t="s">
        <v>5016</v>
      </c>
      <c r="M1642" s="261"/>
      <c r="N1642" s="261"/>
      <c r="O1642" s="457"/>
      <c r="P1642" s="260"/>
      <c r="Q1642" s="262" t="s">
        <v>5017</v>
      </c>
      <c r="R1642" s="261"/>
      <c r="S1642" s="261"/>
      <c r="T1642" s="261"/>
      <c r="U1642" s="261"/>
      <c r="V1642" s="292"/>
      <c r="X1642" s="457"/>
      <c r="Y1642" s="260"/>
      <c r="Z1642" s="264"/>
      <c r="AA1642" s="264"/>
      <c r="AB1642" s="264"/>
      <c r="AF1642" s="457"/>
      <c r="AG1642" s="260"/>
      <c r="AN1642" s="457"/>
      <c r="AO1642" s="260"/>
      <c r="AV1642" s="260"/>
      <c r="BC1642" s="260"/>
      <c r="BM1642" s="265" t="s">
        <v>4833</v>
      </c>
      <c r="BN1642" s="265"/>
      <c r="BO1642" s="265"/>
      <c r="BP1642" s="265"/>
      <c r="BQ1642" s="265"/>
      <c r="BR1642" s="265"/>
      <c r="BS1642" s="265"/>
      <c r="BT1642" s="265"/>
      <c r="BU1642" s="265"/>
      <c r="BV1642" s="265"/>
    </row>
    <row r="1643" spans="1:74" s="263" customFormat="1">
      <c r="A1643" s="457"/>
      <c r="B1643" s="457"/>
      <c r="C1643" s="260"/>
      <c r="D1643" s="260"/>
      <c r="E1643" s="260"/>
      <c r="F1643" s="260"/>
      <c r="G1643" s="260"/>
      <c r="H1643" s="260"/>
      <c r="I1643" s="260"/>
      <c r="J1643" s="260"/>
      <c r="K1643" s="260"/>
      <c r="L1643" s="261" t="s">
        <v>5018</v>
      </c>
      <c r="M1643" s="261"/>
      <c r="N1643" s="261"/>
      <c r="O1643" s="457"/>
      <c r="P1643" s="260"/>
      <c r="Q1643" s="262" t="s">
        <v>5019</v>
      </c>
      <c r="R1643" s="261"/>
      <c r="S1643" s="261"/>
      <c r="T1643" s="261"/>
      <c r="U1643" s="261"/>
      <c r="V1643" s="292"/>
      <c r="X1643" s="457"/>
      <c r="Y1643" s="260"/>
      <c r="Z1643" s="264"/>
      <c r="AA1643" s="264"/>
      <c r="AB1643" s="264"/>
      <c r="AF1643" s="457"/>
      <c r="AG1643" s="260"/>
      <c r="AN1643" s="457"/>
      <c r="AO1643" s="260"/>
      <c r="AV1643" s="260"/>
      <c r="BC1643" s="260"/>
      <c r="BM1643" s="265" t="s">
        <v>4833</v>
      </c>
      <c r="BN1643" s="265"/>
      <c r="BO1643" s="265"/>
      <c r="BP1643" s="265"/>
      <c r="BQ1643" s="265"/>
      <c r="BR1643" s="265"/>
      <c r="BS1643" s="265"/>
      <c r="BT1643" s="265"/>
      <c r="BU1643" s="265"/>
      <c r="BV1643" s="265"/>
    </row>
    <row r="1644" spans="1:74" s="263" customFormat="1">
      <c r="A1644" s="457"/>
      <c r="B1644" s="457"/>
      <c r="C1644" s="260"/>
      <c r="D1644" s="260"/>
      <c r="E1644" s="260"/>
      <c r="F1644" s="260"/>
      <c r="G1644" s="260"/>
      <c r="H1644" s="260"/>
      <c r="I1644" s="260"/>
      <c r="J1644" s="260"/>
      <c r="K1644" s="260"/>
      <c r="L1644" s="261" t="s">
        <v>5020</v>
      </c>
      <c r="M1644" s="261"/>
      <c r="N1644" s="261"/>
      <c r="O1644" s="457"/>
      <c r="P1644" s="260"/>
      <c r="Q1644" s="262" t="s">
        <v>5021</v>
      </c>
      <c r="R1644" s="261"/>
      <c r="S1644" s="261"/>
      <c r="T1644" s="261"/>
      <c r="U1644" s="261"/>
      <c r="V1644" s="292"/>
      <c r="X1644" s="457"/>
      <c r="Y1644" s="260"/>
      <c r="Z1644" s="264"/>
      <c r="AA1644" s="264"/>
      <c r="AB1644" s="264"/>
      <c r="AF1644" s="457"/>
      <c r="AG1644" s="260"/>
      <c r="AN1644" s="457"/>
      <c r="AO1644" s="260"/>
      <c r="AV1644" s="260"/>
      <c r="BC1644" s="260"/>
      <c r="BM1644" s="265" t="s">
        <v>4833</v>
      </c>
      <c r="BN1644" s="265"/>
      <c r="BO1644" s="265"/>
      <c r="BP1644" s="265"/>
      <c r="BQ1644" s="265"/>
      <c r="BR1644" s="265"/>
      <c r="BS1644" s="265"/>
      <c r="BT1644" s="265"/>
      <c r="BU1644" s="265"/>
      <c r="BV1644" s="265"/>
    </row>
    <row r="1645" spans="1:74" s="263" customFormat="1">
      <c r="A1645" s="457"/>
      <c r="B1645" s="457"/>
      <c r="C1645" s="260"/>
      <c r="D1645" s="260"/>
      <c r="E1645" s="260"/>
      <c r="F1645" s="260"/>
      <c r="G1645" s="260"/>
      <c r="H1645" s="260"/>
      <c r="I1645" s="260"/>
      <c r="J1645" s="260"/>
      <c r="K1645" s="260"/>
      <c r="L1645" s="261" t="s">
        <v>5022</v>
      </c>
      <c r="M1645" s="261"/>
      <c r="N1645" s="261"/>
      <c r="O1645" s="457"/>
      <c r="P1645" s="260"/>
      <c r="Q1645" s="262" t="s">
        <v>5023</v>
      </c>
      <c r="R1645" s="261"/>
      <c r="S1645" s="261"/>
      <c r="T1645" s="261"/>
      <c r="U1645" s="261"/>
      <c r="V1645" s="292"/>
      <c r="X1645" s="457"/>
      <c r="Y1645" s="260"/>
      <c r="Z1645" s="264"/>
      <c r="AA1645" s="264"/>
      <c r="AB1645" s="264"/>
      <c r="AF1645" s="457"/>
      <c r="AG1645" s="260"/>
      <c r="AN1645" s="457"/>
      <c r="AO1645" s="260"/>
      <c r="AV1645" s="260"/>
      <c r="BC1645" s="260"/>
      <c r="BM1645" s="265" t="s">
        <v>4833</v>
      </c>
      <c r="BN1645" s="265"/>
      <c r="BO1645" s="265"/>
      <c r="BP1645" s="265"/>
      <c r="BQ1645" s="265"/>
      <c r="BR1645" s="265"/>
      <c r="BS1645" s="265"/>
      <c r="BT1645" s="265"/>
      <c r="BU1645" s="265"/>
      <c r="BV1645" s="265"/>
    </row>
    <row r="1646" spans="1:74" s="263" customFormat="1">
      <c r="A1646" s="457"/>
      <c r="B1646" s="457"/>
      <c r="C1646" s="260"/>
      <c r="D1646" s="260"/>
      <c r="E1646" s="260"/>
      <c r="F1646" s="260"/>
      <c r="G1646" s="260"/>
      <c r="H1646" s="260"/>
      <c r="I1646" s="260"/>
      <c r="J1646" s="260"/>
      <c r="K1646" s="260"/>
      <c r="L1646" s="261" t="s">
        <v>5024</v>
      </c>
      <c r="M1646" s="261"/>
      <c r="N1646" s="261"/>
      <c r="O1646" s="457"/>
      <c r="P1646" s="260"/>
      <c r="Q1646" s="262" t="s">
        <v>5025</v>
      </c>
      <c r="R1646" s="261"/>
      <c r="S1646" s="261"/>
      <c r="T1646" s="261"/>
      <c r="U1646" s="261"/>
      <c r="V1646" s="292"/>
      <c r="X1646" s="457"/>
      <c r="Y1646" s="260"/>
      <c r="Z1646" s="264"/>
      <c r="AA1646" s="264"/>
      <c r="AB1646" s="264"/>
      <c r="AF1646" s="457"/>
      <c r="AG1646" s="260"/>
      <c r="AN1646" s="457"/>
      <c r="AO1646" s="260"/>
      <c r="AV1646" s="260"/>
      <c r="BC1646" s="260"/>
      <c r="BM1646" s="265" t="s">
        <v>4833</v>
      </c>
      <c r="BN1646" s="265"/>
      <c r="BO1646" s="265"/>
      <c r="BP1646" s="265"/>
      <c r="BQ1646" s="265"/>
      <c r="BR1646" s="265"/>
      <c r="BS1646" s="265"/>
      <c r="BT1646" s="265"/>
      <c r="BU1646" s="265"/>
      <c r="BV1646" s="265"/>
    </row>
    <row r="1647" spans="1:74" s="263" customFormat="1">
      <c r="A1647" s="457"/>
      <c r="B1647" s="457"/>
      <c r="C1647" s="260"/>
      <c r="D1647" s="260"/>
      <c r="E1647" s="260"/>
      <c r="F1647" s="260"/>
      <c r="G1647" s="260"/>
      <c r="H1647" s="260"/>
      <c r="I1647" s="260"/>
      <c r="J1647" s="260"/>
      <c r="K1647" s="260"/>
      <c r="L1647" s="261" t="s">
        <v>5026</v>
      </c>
      <c r="M1647" s="261"/>
      <c r="N1647" s="261"/>
      <c r="O1647" s="457"/>
      <c r="P1647" s="260"/>
      <c r="Q1647" s="262" t="s">
        <v>5027</v>
      </c>
      <c r="R1647" s="261"/>
      <c r="S1647" s="261"/>
      <c r="T1647" s="261"/>
      <c r="U1647" s="261"/>
      <c r="V1647" s="292"/>
      <c r="X1647" s="457"/>
      <c r="Y1647" s="260"/>
      <c r="Z1647" s="264"/>
      <c r="AA1647" s="264"/>
      <c r="AB1647" s="264"/>
      <c r="AF1647" s="457"/>
      <c r="AG1647" s="260"/>
      <c r="AN1647" s="457"/>
      <c r="AO1647" s="260"/>
      <c r="AV1647" s="260"/>
      <c r="BC1647" s="260"/>
      <c r="BM1647" s="265" t="s">
        <v>4833</v>
      </c>
      <c r="BN1647" s="265"/>
      <c r="BO1647" s="265"/>
      <c r="BP1647" s="265"/>
      <c r="BQ1647" s="265"/>
      <c r="BR1647" s="265"/>
      <c r="BS1647" s="265"/>
      <c r="BT1647" s="265"/>
      <c r="BU1647" s="265"/>
      <c r="BV1647" s="265"/>
    </row>
    <row r="1648" spans="1:74" s="263" customFormat="1">
      <c r="A1648" s="457"/>
      <c r="B1648" s="457"/>
      <c r="C1648" s="260"/>
      <c r="D1648" s="260"/>
      <c r="E1648" s="260"/>
      <c r="F1648" s="260"/>
      <c r="G1648" s="260"/>
      <c r="H1648" s="260"/>
      <c r="I1648" s="260"/>
      <c r="J1648" s="260"/>
      <c r="K1648" s="260"/>
      <c r="L1648" s="261" t="s">
        <v>5028</v>
      </c>
      <c r="M1648" s="261"/>
      <c r="N1648" s="261"/>
      <c r="O1648" s="457"/>
      <c r="P1648" s="260"/>
      <c r="Q1648" s="262" t="s">
        <v>5029</v>
      </c>
      <c r="R1648" s="261"/>
      <c r="S1648" s="261"/>
      <c r="T1648" s="261"/>
      <c r="U1648" s="261"/>
      <c r="V1648" s="292"/>
      <c r="X1648" s="457"/>
      <c r="Y1648" s="260"/>
      <c r="Z1648" s="264"/>
      <c r="AA1648" s="264"/>
      <c r="AB1648" s="264"/>
      <c r="AF1648" s="457"/>
      <c r="AG1648" s="260"/>
      <c r="AN1648" s="457"/>
      <c r="AO1648" s="260"/>
      <c r="AV1648" s="260"/>
      <c r="BC1648" s="260"/>
      <c r="BM1648" s="265" t="s">
        <v>4833</v>
      </c>
      <c r="BN1648" s="265"/>
      <c r="BO1648" s="265"/>
      <c r="BP1648" s="265"/>
      <c r="BQ1648" s="265"/>
      <c r="BR1648" s="265"/>
      <c r="BS1648" s="265"/>
      <c r="BT1648" s="265"/>
      <c r="BU1648" s="265"/>
      <c r="BV1648" s="265"/>
    </row>
    <row r="1649" spans="1:74" s="263" customFormat="1">
      <c r="A1649" s="457"/>
      <c r="B1649" s="457"/>
      <c r="C1649" s="260"/>
      <c r="D1649" s="260"/>
      <c r="E1649" s="260"/>
      <c r="F1649" s="260"/>
      <c r="G1649" s="260"/>
      <c r="H1649" s="260"/>
      <c r="I1649" s="260"/>
      <c r="J1649" s="260"/>
      <c r="K1649" s="260"/>
      <c r="L1649" s="261" t="s">
        <v>5030</v>
      </c>
      <c r="M1649" s="261"/>
      <c r="N1649" s="261"/>
      <c r="O1649" s="457"/>
      <c r="P1649" s="260"/>
      <c r="Q1649" s="262" t="s">
        <v>5031</v>
      </c>
      <c r="R1649" s="261"/>
      <c r="S1649" s="261"/>
      <c r="T1649" s="261"/>
      <c r="U1649" s="261"/>
      <c r="V1649" s="292"/>
      <c r="X1649" s="457"/>
      <c r="Y1649" s="260"/>
      <c r="Z1649" s="264"/>
      <c r="AA1649" s="264"/>
      <c r="AB1649" s="264"/>
      <c r="AF1649" s="457"/>
      <c r="AG1649" s="260"/>
      <c r="AN1649" s="457"/>
      <c r="AO1649" s="260"/>
      <c r="AV1649" s="260"/>
      <c r="BC1649" s="260"/>
      <c r="BM1649" s="265" t="s">
        <v>4833</v>
      </c>
      <c r="BN1649" s="265"/>
      <c r="BO1649" s="265"/>
      <c r="BP1649" s="265"/>
      <c r="BQ1649" s="265"/>
      <c r="BR1649" s="265"/>
      <c r="BS1649" s="265"/>
      <c r="BT1649" s="265"/>
      <c r="BU1649" s="265"/>
      <c r="BV1649" s="265"/>
    </row>
    <row r="1650" spans="1:74" s="263" customFormat="1">
      <c r="A1650" s="457"/>
      <c r="B1650" s="457"/>
      <c r="C1650" s="260"/>
      <c r="D1650" s="260"/>
      <c r="E1650" s="260"/>
      <c r="F1650" s="260"/>
      <c r="G1650" s="260"/>
      <c r="H1650" s="260"/>
      <c r="I1650" s="260"/>
      <c r="J1650" s="260"/>
      <c r="K1650" s="260"/>
      <c r="L1650" s="261" t="s">
        <v>5032</v>
      </c>
      <c r="M1650" s="261"/>
      <c r="N1650" s="261"/>
      <c r="O1650" s="457"/>
      <c r="P1650" s="260"/>
      <c r="Q1650" s="262" t="s">
        <v>5033</v>
      </c>
      <c r="R1650" s="261"/>
      <c r="S1650" s="261"/>
      <c r="T1650" s="261"/>
      <c r="U1650" s="261"/>
      <c r="V1650" s="292"/>
      <c r="X1650" s="457"/>
      <c r="Y1650" s="260"/>
      <c r="Z1650" s="264"/>
      <c r="AA1650" s="264"/>
      <c r="AB1650" s="264"/>
      <c r="AF1650" s="457"/>
      <c r="AG1650" s="260"/>
      <c r="AN1650" s="457"/>
      <c r="AO1650" s="260"/>
      <c r="AV1650" s="260"/>
      <c r="BC1650" s="260"/>
      <c r="BM1650" s="265" t="s">
        <v>4833</v>
      </c>
      <c r="BN1650" s="265"/>
      <c r="BO1650" s="265"/>
      <c r="BP1650" s="265"/>
      <c r="BQ1650" s="265"/>
      <c r="BR1650" s="265"/>
      <c r="BS1650" s="265"/>
      <c r="BT1650" s="265"/>
      <c r="BU1650" s="265"/>
      <c r="BV1650" s="265"/>
    </row>
    <row r="1651" spans="1:74" s="263" customFormat="1">
      <c r="A1651" s="457"/>
      <c r="B1651" s="457"/>
      <c r="C1651" s="260"/>
      <c r="D1651" s="260"/>
      <c r="E1651" s="260"/>
      <c r="F1651" s="260"/>
      <c r="G1651" s="260"/>
      <c r="H1651" s="260"/>
      <c r="I1651" s="260"/>
      <c r="J1651" s="260"/>
      <c r="K1651" s="260"/>
      <c r="L1651" s="261" t="s">
        <v>5034</v>
      </c>
      <c r="M1651" s="261"/>
      <c r="N1651" s="261"/>
      <c r="O1651" s="457"/>
      <c r="P1651" s="260"/>
      <c r="Q1651" s="262" t="s">
        <v>5035</v>
      </c>
      <c r="R1651" s="261"/>
      <c r="S1651" s="261"/>
      <c r="T1651" s="261"/>
      <c r="U1651" s="261"/>
      <c r="V1651" s="292"/>
      <c r="X1651" s="457"/>
      <c r="Y1651" s="260"/>
      <c r="Z1651" s="264"/>
      <c r="AA1651" s="264"/>
      <c r="AB1651" s="264"/>
      <c r="AF1651" s="457"/>
      <c r="AG1651" s="260"/>
      <c r="AN1651" s="457"/>
      <c r="AO1651" s="260"/>
      <c r="AV1651" s="260"/>
      <c r="BC1651" s="260"/>
      <c r="BM1651" s="265" t="s">
        <v>4833</v>
      </c>
      <c r="BN1651" s="265"/>
      <c r="BO1651" s="265"/>
      <c r="BP1651" s="265"/>
      <c r="BQ1651" s="265"/>
      <c r="BR1651" s="265"/>
      <c r="BS1651" s="265"/>
      <c r="BT1651" s="265"/>
      <c r="BU1651" s="265"/>
      <c r="BV1651" s="265"/>
    </row>
    <row r="1652" spans="1:74" s="263" customFormat="1">
      <c r="A1652" s="457"/>
      <c r="B1652" s="457"/>
      <c r="C1652" s="260"/>
      <c r="D1652" s="260"/>
      <c r="E1652" s="260"/>
      <c r="F1652" s="260"/>
      <c r="G1652" s="260"/>
      <c r="H1652" s="260"/>
      <c r="I1652" s="260"/>
      <c r="J1652" s="260"/>
      <c r="K1652" s="260"/>
      <c r="L1652" s="261" t="s">
        <v>5036</v>
      </c>
      <c r="M1652" s="261"/>
      <c r="N1652" s="261"/>
      <c r="O1652" s="457"/>
      <c r="P1652" s="260"/>
      <c r="Q1652" s="262" t="s">
        <v>5036</v>
      </c>
      <c r="R1652" s="261"/>
      <c r="S1652" s="261"/>
      <c r="T1652" s="261"/>
      <c r="U1652" s="261"/>
      <c r="V1652" s="292"/>
      <c r="X1652" s="457"/>
      <c r="Y1652" s="260"/>
      <c r="Z1652" s="264"/>
      <c r="AA1652" s="264"/>
      <c r="AB1652" s="264"/>
      <c r="AF1652" s="457"/>
      <c r="AG1652" s="260"/>
      <c r="AN1652" s="457"/>
      <c r="AO1652" s="260"/>
      <c r="AV1652" s="260"/>
      <c r="BC1652" s="260"/>
      <c r="BM1652" s="265" t="s">
        <v>4833</v>
      </c>
      <c r="BN1652" s="265"/>
      <c r="BO1652" s="265"/>
      <c r="BP1652" s="265"/>
      <c r="BQ1652" s="265"/>
      <c r="BR1652" s="265"/>
      <c r="BS1652" s="265"/>
      <c r="BT1652" s="265"/>
      <c r="BU1652" s="265"/>
      <c r="BV1652" s="265"/>
    </row>
    <row r="1653" spans="1:74" s="263" customFormat="1">
      <c r="A1653" s="458" t="s">
        <v>5039</v>
      </c>
      <c r="B1653" s="458"/>
      <c r="C1653" s="266"/>
      <c r="D1653" s="266"/>
      <c r="E1653" s="266"/>
      <c r="F1653" s="266"/>
      <c r="G1653" s="266"/>
      <c r="H1653" s="266"/>
      <c r="I1653" s="266"/>
      <c r="J1653" s="266"/>
      <c r="K1653" s="266"/>
      <c r="L1653" s="261" t="s">
        <v>5037</v>
      </c>
      <c r="M1653" s="261"/>
      <c r="N1653" s="261"/>
      <c r="O1653" s="458"/>
      <c r="P1653" s="266"/>
      <c r="Q1653" s="262" t="s">
        <v>5038</v>
      </c>
      <c r="R1653" s="261"/>
      <c r="S1653" s="261"/>
      <c r="T1653" s="261"/>
      <c r="U1653" s="261"/>
      <c r="V1653" s="292"/>
      <c r="X1653" s="458"/>
      <c r="Y1653" s="266"/>
      <c r="Z1653" s="264"/>
      <c r="AA1653" s="264"/>
      <c r="AB1653" s="264"/>
      <c r="AF1653" s="458"/>
      <c r="AG1653" s="266"/>
      <c r="AN1653" s="458"/>
      <c r="AO1653" s="266"/>
      <c r="AV1653" s="266"/>
      <c r="BC1653" s="266"/>
      <c r="BM1653" s="265" t="s">
        <v>4833</v>
      </c>
      <c r="BN1653" s="265"/>
      <c r="BO1653" s="265"/>
      <c r="BP1653" s="265"/>
      <c r="BQ1653" s="265"/>
      <c r="BR1653" s="265"/>
      <c r="BS1653" s="265"/>
      <c r="BT1653" s="265"/>
      <c r="BU1653" s="265"/>
      <c r="BV1653" s="265"/>
    </row>
    <row r="1654" spans="1:74" s="263" customFormat="1">
      <c r="A1654" s="458" t="s">
        <v>4940</v>
      </c>
      <c r="B1654" s="458"/>
      <c r="C1654" s="266"/>
      <c r="D1654" s="266"/>
      <c r="E1654" s="266"/>
      <c r="F1654" s="266"/>
      <c r="G1654" s="266"/>
      <c r="H1654" s="266"/>
      <c r="I1654" s="266"/>
      <c r="J1654" s="266"/>
      <c r="K1654" s="266"/>
      <c r="L1654" s="261" t="s">
        <v>5040</v>
      </c>
      <c r="M1654" s="261"/>
      <c r="N1654" s="261"/>
      <c r="O1654" s="458"/>
      <c r="P1654" s="266"/>
      <c r="Q1654" s="262" t="s">
        <v>5041</v>
      </c>
      <c r="R1654" s="261"/>
      <c r="S1654" s="261"/>
      <c r="T1654" s="261"/>
      <c r="U1654" s="261"/>
      <c r="V1654" s="292"/>
      <c r="X1654" s="458"/>
      <c r="Y1654" s="266"/>
      <c r="Z1654" s="264"/>
      <c r="AA1654" s="264"/>
      <c r="AB1654" s="264"/>
      <c r="AF1654" s="458"/>
      <c r="AG1654" s="266"/>
      <c r="AN1654" s="458"/>
      <c r="AO1654" s="266"/>
      <c r="AV1654" s="266"/>
      <c r="BC1654" s="266"/>
      <c r="BM1654" s="265" t="s">
        <v>4833</v>
      </c>
      <c r="BN1654" s="265"/>
      <c r="BO1654" s="265"/>
      <c r="BP1654" s="265"/>
      <c r="BQ1654" s="265"/>
      <c r="BR1654" s="265"/>
      <c r="BS1654" s="265"/>
      <c r="BT1654" s="265"/>
      <c r="BU1654" s="265"/>
      <c r="BV1654" s="265"/>
    </row>
    <row r="1655" spans="1:74" s="263" customFormat="1">
      <c r="A1655" s="457"/>
      <c r="B1655" s="457"/>
      <c r="C1655" s="260"/>
      <c r="D1655" s="260"/>
      <c r="E1655" s="260"/>
      <c r="F1655" s="260"/>
      <c r="G1655" s="260"/>
      <c r="H1655" s="260"/>
      <c r="I1655" s="260"/>
      <c r="J1655" s="260"/>
      <c r="K1655" s="260"/>
      <c r="L1655" s="261" t="s">
        <v>5042</v>
      </c>
      <c r="M1655" s="261"/>
      <c r="N1655" s="261"/>
      <c r="O1655" s="457"/>
      <c r="P1655" s="260"/>
      <c r="Q1655" s="262" t="s">
        <v>5043</v>
      </c>
      <c r="R1655" s="261"/>
      <c r="S1655" s="261"/>
      <c r="T1655" s="261"/>
      <c r="U1655" s="261"/>
      <c r="V1655" s="292"/>
      <c r="X1655" s="457"/>
      <c r="Y1655" s="260"/>
      <c r="Z1655" s="264"/>
      <c r="AA1655" s="264"/>
      <c r="AB1655" s="264"/>
      <c r="AF1655" s="457"/>
      <c r="AG1655" s="260"/>
      <c r="AN1655" s="457"/>
      <c r="AO1655" s="260"/>
      <c r="AV1655" s="260"/>
      <c r="BC1655" s="260"/>
      <c r="BM1655" s="265" t="s">
        <v>4833</v>
      </c>
      <c r="BN1655" s="265"/>
      <c r="BO1655" s="265"/>
      <c r="BP1655" s="265"/>
      <c r="BQ1655" s="265"/>
      <c r="BR1655" s="265"/>
      <c r="BS1655" s="265"/>
      <c r="BT1655" s="265"/>
      <c r="BU1655" s="265"/>
      <c r="BV1655" s="265"/>
    </row>
    <row r="1656" spans="1:74" s="263" customFormat="1">
      <c r="A1656" s="457"/>
      <c r="B1656" s="457"/>
      <c r="C1656" s="260"/>
      <c r="D1656" s="260"/>
      <c r="E1656" s="260"/>
      <c r="F1656" s="260"/>
      <c r="G1656" s="260"/>
      <c r="H1656" s="260"/>
      <c r="I1656" s="260"/>
      <c r="J1656" s="260"/>
      <c r="K1656" s="260"/>
      <c r="L1656" s="261" t="s">
        <v>5044</v>
      </c>
      <c r="M1656" s="261"/>
      <c r="N1656" s="261"/>
      <c r="O1656" s="457"/>
      <c r="P1656" s="260"/>
      <c r="Q1656" s="262" t="s">
        <v>5045</v>
      </c>
      <c r="R1656" s="261"/>
      <c r="S1656" s="261"/>
      <c r="T1656" s="261"/>
      <c r="U1656" s="261"/>
      <c r="V1656" s="292"/>
      <c r="X1656" s="457"/>
      <c r="Y1656" s="260"/>
      <c r="Z1656" s="264"/>
      <c r="AA1656" s="264"/>
      <c r="AB1656" s="264"/>
      <c r="AF1656" s="457"/>
      <c r="AG1656" s="260"/>
      <c r="AN1656" s="457"/>
      <c r="AO1656" s="260"/>
      <c r="AV1656" s="260"/>
      <c r="BC1656" s="260"/>
      <c r="BM1656" s="265" t="s">
        <v>4833</v>
      </c>
      <c r="BN1656" s="265"/>
      <c r="BO1656" s="265"/>
      <c r="BP1656" s="265"/>
      <c r="BQ1656" s="265"/>
      <c r="BR1656" s="265"/>
      <c r="BS1656" s="265"/>
      <c r="BT1656" s="265"/>
      <c r="BU1656" s="265"/>
      <c r="BV1656" s="265"/>
    </row>
    <row r="1657" spans="1:74" s="263" customFormat="1">
      <c r="A1657" s="457"/>
      <c r="B1657" s="457"/>
      <c r="C1657" s="260"/>
      <c r="D1657" s="260"/>
      <c r="E1657" s="260"/>
      <c r="F1657" s="260"/>
      <c r="G1657" s="260"/>
      <c r="H1657" s="260"/>
      <c r="I1657" s="260"/>
      <c r="J1657" s="260"/>
      <c r="K1657" s="260"/>
      <c r="L1657" s="261" t="s">
        <v>5046</v>
      </c>
      <c r="M1657" s="261"/>
      <c r="N1657" s="261"/>
      <c r="O1657" s="457"/>
      <c r="P1657" s="260"/>
      <c r="Q1657" s="262" t="s">
        <v>5047</v>
      </c>
      <c r="R1657" s="261"/>
      <c r="S1657" s="261"/>
      <c r="T1657" s="261"/>
      <c r="U1657" s="261"/>
      <c r="V1657" s="292"/>
      <c r="X1657" s="457"/>
      <c r="Y1657" s="260"/>
      <c r="Z1657" s="264"/>
      <c r="AA1657" s="264"/>
      <c r="AB1657" s="264"/>
      <c r="AF1657" s="457"/>
      <c r="AG1657" s="260"/>
      <c r="AN1657" s="457"/>
      <c r="AO1657" s="260"/>
      <c r="AV1657" s="260"/>
      <c r="BC1657" s="260"/>
      <c r="BM1657" s="265" t="s">
        <v>4833</v>
      </c>
      <c r="BN1657" s="265"/>
      <c r="BO1657" s="265"/>
      <c r="BP1657" s="265"/>
      <c r="BQ1657" s="265"/>
      <c r="BR1657" s="265"/>
      <c r="BS1657" s="265"/>
      <c r="BT1657" s="265"/>
      <c r="BU1657" s="265"/>
      <c r="BV1657" s="265"/>
    </row>
    <row r="1658" spans="1:74" s="263" customFormat="1">
      <c r="A1658" s="458" t="s">
        <v>5050</v>
      </c>
      <c r="B1658" s="458"/>
      <c r="C1658" s="266"/>
      <c r="D1658" s="266"/>
      <c r="E1658" s="266"/>
      <c r="F1658" s="266"/>
      <c r="G1658" s="266"/>
      <c r="H1658" s="266"/>
      <c r="I1658" s="266"/>
      <c r="J1658" s="266"/>
      <c r="K1658" s="266"/>
      <c r="L1658" s="261" t="s">
        <v>5048</v>
      </c>
      <c r="M1658" s="261"/>
      <c r="N1658" s="261"/>
      <c r="O1658" s="458"/>
      <c r="P1658" s="266"/>
      <c r="Q1658" s="262" t="s">
        <v>5049</v>
      </c>
      <c r="R1658" s="261"/>
      <c r="S1658" s="261"/>
      <c r="T1658" s="261"/>
      <c r="U1658" s="261"/>
      <c r="V1658" s="292"/>
      <c r="X1658" s="458"/>
      <c r="Y1658" s="266"/>
      <c r="Z1658" s="264"/>
      <c r="AA1658" s="264"/>
      <c r="AB1658" s="264"/>
      <c r="AF1658" s="458"/>
      <c r="AG1658" s="266"/>
      <c r="AN1658" s="458"/>
      <c r="AO1658" s="266"/>
      <c r="AV1658" s="266"/>
      <c r="BC1658" s="266"/>
      <c r="BM1658" s="265" t="s">
        <v>4833</v>
      </c>
      <c r="BN1658" s="265"/>
      <c r="BO1658" s="265"/>
      <c r="BP1658" s="265"/>
      <c r="BQ1658" s="265"/>
      <c r="BR1658" s="265"/>
      <c r="BS1658" s="265"/>
      <c r="BT1658" s="265"/>
      <c r="BU1658" s="265"/>
      <c r="BV1658" s="265"/>
    </row>
    <row r="1659" spans="1:74" s="263" customFormat="1">
      <c r="A1659" s="457"/>
      <c r="B1659" s="457"/>
      <c r="C1659" s="260"/>
      <c r="D1659" s="260"/>
      <c r="E1659" s="260"/>
      <c r="F1659" s="260"/>
      <c r="G1659" s="260"/>
      <c r="H1659" s="260"/>
      <c r="I1659" s="260"/>
      <c r="J1659" s="260"/>
      <c r="K1659" s="260"/>
      <c r="L1659" s="261" t="s">
        <v>5051</v>
      </c>
      <c r="M1659" s="261"/>
      <c r="N1659" s="261"/>
      <c r="O1659" s="457"/>
      <c r="P1659" s="260"/>
      <c r="Q1659" s="262" t="s">
        <v>5052</v>
      </c>
      <c r="R1659" s="261"/>
      <c r="S1659" s="261"/>
      <c r="T1659" s="261"/>
      <c r="U1659" s="261"/>
      <c r="V1659" s="292"/>
      <c r="X1659" s="457"/>
      <c r="Y1659" s="260"/>
      <c r="Z1659" s="264"/>
      <c r="AA1659" s="264"/>
      <c r="AB1659" s="264"/>
      <c r="AF1659" s="457"/>
      <c r="AG1659" s="260"/>
      <c r="AN1659" s="457"/>
      <c r="AO1659" s="260"/>
      <c r="AV1659" s="260"/>
      <c r="BC1659" s="260"/>
      <c r="BM1659" s="265" t="s">
        <v>4833</v>
      </c>
      <c r="BN1659" s="265"/>
      <c r="BO1659" s="265"/>
      <c r="BP1659" s="265"/>
      <c r="BQ1659" s="265"/>
      <c r="BR1659" s="265"/>
      <c r="BS1659" s="265"/>
      <c r="BT1659" s="265"/>
      <c r="BU1659" s="265"/>
      <c r="BV1659" s="265"/>
    </row>
    <row r="1660" spans="1:74" s="263" customFormat="1">
      <c r="A1660" s="457"/>
      <c r="B1660" s="457"/>
      <c r="C1660" s="260"/>
      <c r="D1660" s="260"/>
      <c r="E1660" s="260"/>
      <c r="F1660" s="260"/>
      <c r="G1660" s="260"/>
      <c r="H1660" s="260"/>
      <c r="I1660" s="260"/>
      <c r="J1660" s="260"/>
      <c r="K1660" s="260"/>
      <c r="L1660" s="261" t="s">
        <v>5053</v>
      </c>
      <c r="M1660" s="261"/>
      <c r="N1660" s="261"/>
      <c r="O1660" s="457"/>
      <c r="P1660" s="260"/>
      <c r="Q1660" s="262" t="s">
        <v>5054</v>
      </c>
      <c r="R1660" s="261"/>
      <c r="S1660" s="261"/>
      <c r="T1660" s="261"/>
      <c r="U1660" s="261"/>
      <c r="V1660" s="292"/>
      <c r="X1660" s="457"/>
      <c r="Y1660" s="260"/>
      <c r="Z1660" s="264"/>
      <c r="AA1660" s="264"/>
      <c r="AB1660" s="264"/>
      <c r="AF1660" s="457"/>
      <c r="AG1660" s="260"/>
      <c r="AN1660" s="457"/>
      <c r="AO1660" s="260"/>
      <c r="AV1660" s="260"/>
      <c r="BC1660" s="260"/>
      <c r="BM1660" s="265" t="s">
        <v>4833</v>
      </c>
      <c r="BN1660" s="265"/>
      <c r="BO1660" s="265"/>
      <c r="BP1660" s="265"/>
      <c r="BQ1660" s="265"/>
      <c r="BR1660" s="265"/>
      <c r="BS1660" s="265"/>
      <c r="BT1660" s="265"/>
      <c r="BU1660" s="265"/>
      <c r="BV1660" s="265"/>
    </row>
    <row r="1661" spans="1:74" s="263" customFormat="1">
      <c r="A1661" s="457"/>
      <c r="B1661" s="457"/>
      <c r="C1661" s="260"/>
      <c r="D1661" s="260"/>
      <c r="E1661" s="260"/>
      <c r="F1661" s="260"/>
      <c r="G1661" s="260"/>
      <c r="H1661" s="260"/>
      <c r="I1661" s="260"/>
      <c r="J1661" s="260"/>
      <c r="K1661" s="260"/>
      <c r="L1661" s="261" t="s">
        <v>5055</v>
      </c>
      <c r="M1661" s="261"/>
      <c r="N1661" s="261"/>
      <c r="O1661" s="457"/>
      <c r="P1661" s="260"/>
      <c r="Q1661" s="262" t="s">
        <v>5056</v>
      </c>
      <c r="R1661" s="261"/>
      <c r="S1661" s="261"/>
      <c r="T1661" s="261"/>
      <c r="U1661" s="261"/>
      <c r="V1661" s="292"/>
      <c r="X1661" s="457"/>
      <c r="Y1661" s="260"/>
      <c r="Z1661" s="264"/>
      <c r="AA1661" s="264"/>
      <c r="AB1661" s="264"/>
      <c r="AF1661" s="457"/>
      <c r="AG1661" s="260"/>
      <c r="AN1661" s="457"/>
      <c r="AO1661" s="260"/>
      <c r="AV1661" s="260"/>
      <c r="BC1661" s="260"/>
      <c r="BM1661" s="265" t="s">
        <v>4833</v>
      </c>
      <c r="BN1661" s="265"/>
      <c r="BO1661" s="265"/>
      <c r="BP1661" s="265"/>
      <c r="BQ1661" s="265"/>
      <c r="BR1661" s="265"/>
      <c r="BS1661" s="265"/>
      <c r="BT1661" s="265"/>
      <c r="BU1661" s="265"/>
      <c r="BV1661" s="265"/>
    </row>
    <row r="1662" spans="1:74" s="263" customFormat="1">
      <c r="A1662" s="458" t="s">
        <v>5059</v>
      </c>
      <c r="B1662" s="458"/>
      <c r="C1662" s="266"/>
      <c r="D1662" s="266"/>
      <c r="E1662" s="266"/>
      <c r="F1662" s="266"/>
      <c r="G1662" s="266"/>
      <c r="H1662" s="266"/>
      <c r="I1662" s="266"/>
      <c r="J1662" s="266"/>
      <c r="K1662" s="266"/>
      <c r="L1662" s="261" t="s">
        <v>5057</v>
      </c>
      <c r="M1662" s="261"/>
      <c r="N1662" s="261"/>
      <c r="O1662" s="458"/>
      <c r="P1662" s="266"/>
      <c r="Q1662" s="262" t="s">
        <v>5058</v>
      </c>
      <c r="R1662" s="261"/>
      <c r="S1662" s="261"/>
      <c r="T1662" s="261"/>
      <c r="U1662" s="261"/>
      <c r="V1662" s="292"/>
      <c r="X1662" s="458"/>
      <c r="Y1662" s="266"/>
      <c r="Z1662" s="264"/>
      <c r="AA1662" s="264"/>
      <c r="AB1662" s="264"/>
      <c r="AF1662" s="458"/>
      <c r="AG1662" s="266"/>
      <c r="AN1662" s="458"/>
      <c r="AO1662" s="266"/>
      <c r="AV1662" s="266"/>
      <c r="BC1662" s="266"/>
      <c r="BM1662" s="265" t="s">
        <v>4833</v>
      </c>
      <c r="BN1662" s="265"/>
      <c r="BO1662" s="265"/>
      <c r="BP1662" s="265"/>
      <c r="BQ1662" s="265"/>
      <c r="BR1662" s="265"/>
      <c r="BS1662" s="265"/>
      <c r="BT1662" s="265"/>
      <c r="BU1662" s="265"/>
      <c r="BV1662" s="265"/>
    </row>
    <row r="1663" spans="1:74" s="263" customFormat="1">
      <c r="A1663" s="457"/>
      <c r="B1663" s="457"/>
      <c r="C1663" s="260"/>
      <c r="D1663" s="260"/>
      <c r="E1663" s="260"/>
      <c r="F1663" s="260"/>
      <c r="G1663" s="260"/>
      <c r="H1663" s="260"/>
      <c r="I1663" s="260"/>
      <c r="J1663" s="260"/>
      <c r="K1663" s="260"/>
      <c r="L1663" s="261" t="s">
        <v>5060</v>
      </c>
      <c r="M1663" s="261"/>
      <c r="N1663" s="261"/>
      <c r="O1663" s="457"/>
      <c r="P1663" s="260"/>
      <c r="Q1663" s="262" t="s">
        <v>5061</v>
      </c>
      <c r="R1663" s="261"/>
      <c r="S1663" s="261"/>
      <c r="T1663" s="261"/>
      <c r="U1663" s="261"/>
      <c r="V1663" s="292"/>
      <c r="X1663" s="457"/>
      <c r="Y1663" s="260"/>
      <c r="Z1663" s="264"/>
      <c r="AA1663" s="264"/>
      <c r="AB1663" s="264"/>
      <c r="AF1663" s="457"/>
      <c r="AG1663" s="260"/>
      <c r="AN1663" s="457"/>
      <c r="AO1663" s="260"/>
      <c r="AV1663" s="260"/>
      <c r="BC1663" s="260"/>
      <c r="BM1663" s="265" t="s">
        <v>4833</v>
      </c>
      <c r="BN1663" s="265"/>
      <c r="BO1663" s="265"/>
      <c r="BP1663" s="265"/>
      <c r="BQ1663" s="265"/>
      <c r="BR1663" s="265"/>
      <c r="BS1663" s="265"/>
      <c r="BT1663" s="265"/>
      <c r="BU1663" s="265"/>
      <c r="BV1663" s="265"/>
    </row>
    <row r="1664" spans="1:74" s="263" customFormat="1">
      <c r="A1664" s="457"/>
      <c r="B1664" s="457"/>
      <c r="C1664" s="260"/>
      <c r="D1664" s="260"/>
      <c r="E1664" s="260"/>
      <c r="F1664" s="260"/>
      <c r="G1664" s="260"/>
      <c r="H1664" s="260"/>
      <c r="I1664" s="260"/>
      <c r="J1664" s="260"/>
      <c r="K1664" s="260"/>
      <c r="L1664" s="261" t="s">
        <v>5062</v>
      </c>
      <c r="M1664" s="261"/>
      <c r="N1664" s="261"/>
      <c r="O1664" s="457"/>
      <c r="P1664" s="260"/>
      <c r="Q1664" s="262" t="s">
        <v>5063</v>
      </c>
      <c r="R1664" s="261"/>
      <c r="S1664" s="261"/>
      <c r="T1664" s="261"/>
      <c r="U1664" s="261"/>
      <c r="V1664" s="292"/>
      <c r="X1664" s="457"/>
      <c r="Y1664" s="260"/>
      <c r="Z1664" s="264"/>
      <c r="AA1664" s="264"/>
      <c r="AB1664" s="264"/>
      <c r="AF1664" s="457"/>
      <c r="AG1664" s="260"/>
      <c r="AN1664" s="457"/>
      <c r="AO1664" s="260"/>
      <c r="AV1664" s="260"/>
      <c r="BC1664" s="260"/>
      <c r="BM1664" s="265" t="s">
        <v>4833</v>
      </c>
      <c r="BN1664" s="265"/>
      <c r="BO1664" s="265"/>
      <c r="BP1664" s="265"/>
      <c r="BQ1664" s="265"/>
      <c r="BR1664" s="265"/>
      <c r="BS1664" s="265"/>
      <c r="BT1664" s="265"/>
      <c r="BU1664" s="265"/>
      <c r="BV1664" s="265"/>
    </row>
    <row r="1665" spans="1:74" s="263" customFormat="1">
      <c r="A1665" s="457"/>
      <c r="B1665" s="457"/>
      <c r="C1665" s="260"/>
      <c r="D1665" s="260"/>
      <c r="E1665" s="260"/>
      <c r="F1665" s="260"/>
      <c r="G1665" s="260"/>
      <c r="H1665" s="260"/>
      <c r="I1665" s="260"/>
      <c r="J1665" s="260"/>
      <c r="K1665" s="260"/>
      <c r="L1665" s="261" t="s">
        <v>5064</v>
      </c>
      <c r="M1665" s="261"/>
      <c r="N1665" s="261"/>
      <c r="O1665" s="457"/>
      <c r="P1665" s="260"/>
      <c r="Q1665" s="262" t="s">
        <v>5065</v>
      </c>
      <c r="R1665" s="261"/>
      <c r="S1665" s="261"/>
      <c r="T1665" s="261"/>
      <c r="U1665" s="261"/>
      <c r="V1665" s="292"/>
      <c r="X1665" s="457"/>
      <c r="Y1665" s="260"/>
      <c r="Z1665" s="264"/>
      <c r="AA1665" s="264"/>
      <c r="AB1665" s="264"/>
      <c r="AF1665" s="457"/>
      <c r="AG1665" s="260"/>
      <c r="AN1665" s="457"/>
      <c r="AO1665" s="260"/>
      <c r="AV1665" s="260"/>
      <c r="BC1665" s="260"/>
      <c r="BM1665" s="265" t="s">
        <v>4833</v>
      </c>
      <c r="BN1665" s="265"/>
      <c r="BO1665" s="265"/>
      <c r="BP1665" s="265"/>
      <c r="BQ1665" s="265"/>
      <c r="BR1665" s="265"/>
      <c r="BS1665" s="265"/>
      <c r="BT1665" s="265"/>
      <c r="BU1665" s="265"/>
      <c r="BV1665" s="265"/>
    </row>
    <row r="1666" spans="1:74" s="263" customFormat="1">
      <c r="A1666" s="457"/>
      <c r="B1666" s="457"/>
      <c r="C1666" s="260"/>
      <c r="D1666" s="260"/>
      <c r="E1666" s="260"/>
      <c r="F1666" s="260"/>
      <c r="G1666" s="260"/>
      <c r="H1666" s="260"/>
      <c r="I1666" s="260"/>
      <c r="J1666" s="260"/>
      <c r="K1666" s="260"/>
      <c r="L1666" s="261" t="s">
        <v>5066</v>
      </c>
      <c r="M1666" s="261"/>
      <c r="N1666" s="261"/>
      <c r="O1666" s="457"/>
      <c r="P1666" s="260"/>
      <c r="Q1666" s="262" t="s">
        <v>5067</v>
      </c>
      <c r="R1666" s="261"/>
      <c r="S1666" s="261"/>
      <c r="T1666" s="261"/>
      <c r="U1666" s="261"/>
      <c r="V1666" s="292"/>
      <c r="X1666" s="457"/>
      <c r="Y1666" s="260"/>
      <c r="Z1666" s="264"/>
      <c r="AA1666" s="264"/>
      <c r="AB1666" s="264"/>
      <c r="AF1666" s="457"/>
      <c r="AG1666" s="260"/>
      <c r="AN1666" s="457"/>
      <c r="AO1666" s="260"/>
      <c r="AV1666" s="260"/>
      <c r="BC1666" s="260"/>
      <c r="BM1666" s="265" t="s">
        <v>4833</v>
      </c>
      <c r="BN1666" s="265"/>
      <c r="BO1666" s="265"/>
      <c r="BP1666" s="265"/>
      <c r="BQ1666" s="265"/>
      <c r="BR1666" s="265"/>
      <c r="BS1666" s="265"/>
      <c r="BT1666" s="265"/>
      <c r="BU1666" s="265"/>
      <c r="BV1666" s="265"/>
    </row>
    <row r="1667" spans="1:74" s="263" customFormat="1">
      <c r="A1667" s="457"/>
      <c r="B1667" s="457"/>
      <c r="C1667" s="260"/>
      <c r="D1667" s="260"/>
      <c r="E1667" s="260"/>
      <c r="F1667" s="260"/>
      <c r="G1667" s="260"/>
      <c r="H1667" s="260"/>
      <c r="I1667" s="260"/>
      <c r="J1667" s="260"/>
      <c r="K1667" s="260"/>
      <c r="L1667" s="261" t="s">
        <v>5068</v>
      </c>
      <c r="M1667" s="261"/>
      <c r="N1667" s="261"/>
      <c r="O1667" s="457"/>
      <c r="P1667" s="260"/>
      <c r="Q1667" s="262" t="s">
        <v>5069</v>
      </c>
      <c r="R1667" s="261"/>
      <c r="S1667" s="261"/>
      <c r="T1667" s="261"/>
      <c r="U1667" s="261"/>
      <c r="V1667" s="292"/>
      <c r="X1667" s="457"/>
      <c r="Y1667" s="260"/>
      <c r="Z1667" s="264"/>
      <c r="AA1667" s="264"/>
      <c r="AB1667" s="264"/>
      <c r="AF1667" s="457"/>
      <c r="AG1667" s="260"/>
      <c r="AN1667" s="457"/>
      <c r="AO1667" s="260"/>
      <c r="AV1667" s="260"/>
      <c r="BC1667" s="260"/>
      <c r="BM1667" s="265" t="s">
        <v>4833</v>
      </c>
      <c r="BN1667" s="265"/>
      <c r="BO1667" s="265"/>
      <c r="BP1667" s="265"/>
      <c r="BQ1667" s="265"/>
      <c r="BR1667" s="265"/>
      <c r="BS1667" s="265"/>
      <c r="BT1667" s="265"/>
      <c r="BU1667" s="265"/>
      <c r="BV1667" s="265"/>
    </row>
    <row r="1668" spans="1:74" s="263" customFormat="1">
      <c r="A1668" s="457"/>
      <c r="B1668" s="457"/>
      <c r="C1668" s="260"/>
      <c r="D1668" s="260"/>
      <c r="E1668" s="260"/>
      <c r="F1668" s="260"/>
      <c r="G1668" s="260"/>
      <c r="H1668" s="260"/>
      <c r="I1668" s="260"/>
      <c r="J1668" s="260"/>
      <c r="K1668" s="260"/>
      <c r="L1668" s="261" t="s">
        <v>5070</v>
      </c>
      <c r="M1668" s="261"/>
      <c r="N1668" s="261"/>
      <c r="O1668" s="457"/>
      <c r="P1668" s="260"/>
      <c r="Q1668" s="262" t="s">
        <v>5071</v>
      </c>
      <c r="R1668" s="261"/>
      <c r="S1668" s="261"/>
      <c r="T1668" s="261"/>
      <c r="U1668" s="261"/>
      <c r="V1668" s="292"/>
      <c r="X1668" s="457"/>
      <c r="Y1668" s="260"/>
      <c r="Z1668" s="264"/>
      <c r="AA1668" s="264"/>
      <c r="AB1668" s="264"/>
      <c r="AF1668" s="457"/>
      <c r="AG1668" s="260"/>
      <c r="AN1668" s="457"/>
      <c r="AO1668" s="260"/>
      <c r="AV1668" s="260"/>
      <c r="BC1668" s="260"/>
      <c r="BM1668" s="265" t="s">
        <v>4833</v>
      </c>
      <c r="BN1668" s="265"/>
      <c r="BO1668" s="265"/>
      <c r="BP1668" s="265"/>
      <c r="BQ1668" s="265"/>
      <c r="BR1668" s="265"/>
      <c r="BS1668" s="265"/>
      <c r="BT1668" s="265"/>
      <c r="BU1668" s="265"/>
      <c r="BV1668" s="265"/>
    </row>
    <row r="1669" spans="1:74" s="263" customFormat="1">
      <c r="A1669" s="457"/>
      <c r="B1669" s="457"/>
      <c r="C1669" s="260"/>
      <c r="D1669" s="260"/>
      <c r="E1669" s="260"/>
      <c r="F1669" s="260"/>
      <c r="G1669" s="260"/>
      <c r="H1669" s="260"/>
      <c r="I1669" s="260"/>
      <c r="J1669" s="260"/>
      <c r="K1669" s="260"/>
      <c r="L1669" s="261" t="s">
        <v>5072</v>
      </c>
      <c r="M1669" s="261"/>
      <c r="N1669" s="261"/>
      <c r="O1669" s="457"/>
      <c r="P1669" s="260"/>
      <c r="Q1669" s="262" t="s">
        <v>5073</v>
      </c>
      <c r="R1669" s="261"/>
      <c r="S1669" s="261"/>
      <c r="T1669" s="261"/>
      <c r="U1669" s="261"/>
      <c r="V1669" s="292"/>
      <c r="X1669" s="457"/>
      <c r="Y1669" s="260"/>
      <c r="Z1669" s="264"/>
      <c r="AA1669" s="264"/>
      <c r="AB1669" s="264"/>
      <c r="AF1669" s="457"/>
      <c r="AG1669" s="260"/>
      <c r="AN1669" s="457"/>
      <c r="AO1669" s="260"/>
      <c r="AV1669" s="260"/>
      <c r="BC1669" s="260"/>
      <c r="BM1669" s="265" t="s">
        <v>4833</v>
      </c>
      <c r="BN1669" s="265"/>
      <c r="BO1669" s="265"/>
      <c r="BP1669" s="265"/>
      <c r="BQ1669" s="265"/>
      <c r="BR1669" s="265"/>
      <c r="BS1669" s="265"/>
      <c r="BT1669" s="265"/>
      <c r="BU1669" s="265"/>
      <c r="BV1669" s="265"/>
    </row>
    <row r="1670" spans="1:74" s="263" customFormat="1">
      <c r="A1670" s="457"/>
      <c r="B1670" s="457"/>
      <c r="C1670" s="260"/>
      <c r="D1670" s="260"/>
      <c r="E1670" s="260"/>
      <c r="F1670" s="260"/>
      <c r="G1670" s="260"/>
      <c r="H1670" s="260"/>
      <c r="I1670" s="260"/>
      <c r="J1670" s="260"/>
      <c r="K1670" s="260"/>
      <c r="L1670" s="261" t="s">
        <v>5074</v>
      </c>
      <c r="M1670" s="261"/>
      <c r="N1670" s="261"/>
      <c r="O1670" s="457"/>
      <c r="P1670" s="260"/>
      <c r="Q1670" s="262" t="s">
        <v>5075</v>
      </c>
      <c r="R1670" s="261"/>
      <c r="S1670" s="261"/>
      <c r="T1670" s="261"/>
      <c r="U1670" s="261"/>
      <c r="V1670" s="292"/>
      <c r="X1670" s="457"/>
      <c r="Y1670" s="260"/>
      <c r="Z1670" s="264"/>
      <c r="AA1670" s="264"/>
      <c r="AB1670" s="264"/>
      <c r="AF1670" s="457"/>
      <c r="AG1670" s="260"/>
      <c r="AN1670" s="457"/>
      <c r="AO1670" s="260"/>
      <c r="AV1670" s="260"/>
      <c r="BC1670" s="260"/>
      <c r="BM1670" s="265" t="s">
        <v>4833</v>
      </c>
      <c r="BN1670" s="265"/>
      <c r="BO1670" s="265"/>
      <c r="BP1670" s="265"/>
      <c r="BQ1670" s="265"/>
      <c r="BR1670" s="265"/>
      <c r="BS1670" s="265"/>
      <c r="BT1670" s="265"/>
      <c r="BU1670" s="265"/>
      <c r="BV1670" s="265"/>
    </row>
    <row r="1671" spans="1:74" s="263" customFormat="1">
      <c r="A1671" s="457"/>
      <c r="B1671" s="457"/>
      <c r="C1671" s="260"/>
      <c r="D1671" s="260"/>
      <c r="E1671" s="260"/>
      <c r="F1671" s="260"/>
      <c r="G1671" s="260"/>
      <c r="H1671" s="260"/>
      <c r="I1671" s="260"/>
      <c r="J1671" s="260"/>
      <c r="K1671" s="260"/>
      <c r="L1671" s="261" t="s">
        <v>5076</v>
      </c>
      <c r="M1671" s="261"/>
      <c r="N1671" s="261"/>
      <c r="O1671" s="457"/>
      <c r="P1671" s="260"/>
      <c r="Q1671" s="262" t="s">
        <v>5077</v>
      </c>
      <c r="R1671" s="261"/>
      <c r="S1671" s="261"/>
      <c r="T1671" s="261"/>
      <c r="U1671" s="261"/>
      <c r="V1671" s="292"/>
      <c r="X1671" s="457"/>
      <c r="Y1671" s="260"/>
      <c r="Z1671" s="264"/>
      <c r="AA1671" s="264"/>
      <c r="AB1671" s="264"/>
      <c r="AF1671" s="457"/>
      <c r="AG1671" s="260"/>
      <c r="AN1671" s="457"/>
      <c r="AO1671" s="260"/>
      <c r="AV1671" s="260"/>
      <c r="BC1671" s="260"/>
      <c r="BM1671" s="265" t="s">
        <v>4833</v>
      </c>
      <c r="BN1671" s="265"/>
      <c r="BO1671" s="265"/>
      <c r="BP1671" s="265"/>
      <c r="BQ1671" s="265"/>
      <c r="BR1671" s="265"/>
      <c r="BS1671" s="265"/>
      <c r="BT1671" s="265"/>
      <c r="BU1671" s="265"/>
      <c r="BV1671" s="265"/>
    </row>
    <row r="1672" spans="1:74" s="263" customFormat="1">
      <c r="A1672" s="457"/>
      <c r="B1672" s="457"/>
      <c r="C1672" s="260"/>
      <c r="D1672" s="260"/>
      <c r="E1672" s="260"/>
      <c r="F1672" s="260"/>
      <c r="G1672" s="260"/>
      <c r="H1672" s="260"/>
      <c r="I1672" s="260"/>
      <c r="J1672" s="260"/>
      <c r="K1672" s="260"/>
      <c r="L1672" s="261" t="s">
        <v>5078</v>
      </c>
      <c r="M1672" s="261"/>
      <c r="N1672" s="261"/>
      <c r="O1672" s="457"/>
      <c r="P1672" s="260"/>
      <c r="Q1672" s="262" t="s">
        <v>5079</v>
      </c>
      <c r="R1672" s="261"/>
      <c r="S1672" s="261"/>
      <c r="T1672" s="261"/>
      <c r="U1672" s="261"/>
      <c r="V1672" s="292"/>
      <c r="X1672" s="457"/>
      <c r="Y1672" s="260"/>
      <c r="Z1672" s="264"/>
      <c r="AA1672" s="264"/>
      <c r="AB1672" s="264"/>
      <c r="AF1672" s="457"/>
      <c r="AG1672" s="260"/>
      <c r="AN1672" s="457"/>
      <c r="AO1672" s="260"/>
      <c r="AV1672" s="260"/>
      <c r="BC1672" s="260"/>
      <c r="BM1672" s="265" t="s">
        <v>4833</v>
      </c>
      <c r="BN1672" s="265"/>
      <c r="BO1672" s="265"/>
      <c r="BP1672" s="265"/>
      <c r="BQ1672" s="265"/>
      <c r="BR1672" s="265"/>
      <c r="BS1672" s="265"/>
      <c r="BT1672" s="265"/>
      <c r="BU1672" s="265"/>
      <c r="BV1672" s="265"/>
    </row>
    <row r="1673" spans="1:74" s="263" customFormat="1">
      <c r="A1673" s="457"/>
      <c r="B1673" s="457"/>
      <c r="C1673" s="260"/>
      <c r="D1673" s="260"/>
      <c r="E1673" s="260"/>
      <c r="F1673" s="260"/>
      <c r="G1673" s="260"/>
      <c r="H1673" s="260"/>
      <c r="I1673" s="260"/>
      <c r="J1673" s="260"/>
      <c r="K1673" s="260"/>
      <c r="L1673" s="261" t="s">
        <v>5080</v>
      </c>
      <c r="M1673" s="261"/>
      <c r="N1673" s="261"/>
      <c r="O1673" s="457"/>
      <c r="P1673" s="260"/>
      <c r="Q1673" s="262" t="s">
        <v>5080</v>
      </c>
      <c r="R1673" s="261"/>
      <c r="S1673" s="261"/>
      <c r="T1673" s="261"/>
      <c r="U1673" s="261"/>
      <c r="V1673" s="292"/>
      <c r="X1673" s="457"/>
      <c r="Y1673" s="260"/>
      <c r="Z1673" s="264"/>
      <c r="AA1673" s="264"/>
      <c r="AB1673" s="264"/>
      <c r="AF1673" s="457"/>
      <c r="AG1673" s="260"/>
      <c r="AN1673" s="457"/>
      <c r="AO1673" s="260"/>
      <c r="AV1673" s="260"/>
      <c r="BC1673" s="260"/>
      <c r="BM1673" s="265" t="s">
        <v>4833</v>
      </c>
      <c r="BN1673" s="265"/>
      <c r="BO1673" s="265"/>
      <c r="BP1673" s="265"/>
      <c r="BQ1673" s="265"/>
      <c r="BR1673" s="265"/>
      <c r="BS1673" s="265"/>
      <c r="BT1673" s="265"/>
      <c r="BU1673" s="265"/>
      <c r="BV1673" s="265"/>
    </row>
    <row r="1674" spans="1:74" s="263" customFormat="1">
      <c r="A1674" s="457"/>
      <c r="B1674" s="457"/>
      <c r="C1674" s="260"/>
      <c r="D1674" s="260"/>
      <c r="E1674" s="260"/>
      <c r="F1674" s="260"/>
      <c r="G1674" s="260"/>
      <c r="H1674" s="260"/>
      <c r="I1674" s="260"/>
      <c r="J1674" s="260"/>
      <c r="K1674" s="260"/>
      <c r="L1674" s="261" t="s">
        <v>5081</v>
      </c>
      <c r="M1674" s="261"/>
      <c r="N1674" s="261"/>
      <c r="O1674" s="457"/>
      <c r="P1674" s="260"/>
      <c r="Q1674" s="262" t="s">
        <v>5082</v>
      </c>
      <c r="R1674" s="261"/>
      <c r="S1674" s="261"/>
      <c r="T1674" s="261"/>
      <c r="U1674" s="261"/>
      <c r="V1674" s="292"/>
      <c r="X1674" s="457"/>
      <c r="Y1674" s="260"/>
      <c r="Z1674" s="264"/>
      <c r="AA1674" s="264"/>
      <c r="AB1674" s="264"/>
      <c r="AF1674" s="457"/>
      <c r="AG1674" s="260"/>
      <c r="AN1674" s="457"/>
      <c r="AO1674" s="260"/>
      <c r="AV1674" s="260"/>
      <c r="BC1674" s="260"/>
      <c r="BM1674" s="265" t="s">
        <v>4833</v>
      </c>
      <c r="BN1674" s="265"/>
      <c r="BO1674" s="265"/>
      <c r="BP1674" s="265"/>
      <c r="BQ1674" s="265"/>
      <c r="BR1674" s="265"/>
      <c r="BS1674" s="265"/>
      <c r="BT1674" s="265"/>
      <c r="BU1674" s="265"/>
      <c r="BV1674" s="265"/>
    </row>
    <row r="1675" spans="1:74" s="263" customFormat="1">
      <c r="A1675" s="457"/>
      <c r="B1675" s="457"/>
      <c r="C1675" s="260"/>
      <c r="D1675" s="260"/>
      <c r="E1675" s="260"/>
      <c r="F1675" s="260"/>
      <c r="G1675" s="260"/>
      <c r="H1675" s="260"/>
      <c r="I1675" s="260"/>
      <c r="J1675" s="260"/>
      <c r="K1675" s="260"/>
      <c r="L1675" s="261" t="s">
        <v>5083</v>
      </c>
      <c r="M1675" s="261"/>
      <c r="N1675" s="261"/>
      <c r="O1675" s="457"/>
      <c r="P1675" s="260"/>
      <c r="Q1675" s="262" t="s">
        <v>4843</v>
      </c>
      <c r="R1675" s="261"/>
      <c r="S1675" s="261"/>
      <c r="T1675" s="261"/>
      <c r="U1675" s="261"/>
      <c r="V1675" s="292"/>
      <c r="X1675" s="457"/>
      <c r="Y1675" s="260"/>
      <c r="Z1675" s="264"/>
      <c r="AA1675" s="264"/>
      <c r="AB1675" s="264"/>
      <c r="AF1675" s="457"/>
      <c r="AG1675" s="260"/>
      <c r="AN1675" s="457"/>
      <c r="AO1675" s="260"/>
      <c r="AV1675" s="260"/>
      <c r="BC1675" s="260"/>
      <c r="BM1675" s="265" t="s">
        <v>4833</v>
      </c>
      <c r="BN1675" s="265"/>
      <c r="BO1675" s="265"/>
      <c r="BP1675" s="265"/>
      <c r="BQ1675" s="265"/>
      <c r="BR1675" s="265"/>
      <c r="BS1675" s="265"/>
      <c r="BT1675" s="265"/>
      <c r="BU1675" s="265"/>
      <c r="BV1675" s="265"/>
    </row>
    <row r="1676" spans="1:74" s="263" customFormat="1">
      <c r="A1676" s="457"/>
      <c r="B1676" s="457"/>
      <c r="C1676" s="260"/>
      <c r="D1676" s="260"/>
      <c r="E1676" s="260"/>
      <c r="F1676" s="260"/>
      <c r="G1676" s="260"/>
      <c r="H1676" s="260"/>
      <c r="I1676" s="260"/>
      <c r="J1676" s="260"/>
      <c r="K1676" s="260"/>
      <c r="L1676" s="261" t="s">
        <v>5084</v>
      </c>
      <c r="M1676" s="261"/>
      <c r="N1676" s="261"/>
      <c r="O1676" s="457"/>
      <c r="P1676" s="260"/>
      <c r="Q1676" s="262" t="s">
        <v>5085</v>
      </c>
      <c r="R1676" s="261"/>
      <c r="S1676" s="261"/>
      <c r="T1676" s="261"/>
      <c r="U1676" s="261"/>
      <c r="V1676" s="292"/>
      <c r="X1676" s="457"/>
      <c r="Y1676" s="260"/>
      <c r="Z1676" s="264"/>
      <c r="AA1676" s="264"/>
      <c r="AB1676" s="264"/>
      <c r="AF1676" s="457"/>
      <c r="AG1676" s="260"/>
      <c r="AN1676" s="457"/>
      <c r="AO1676" s="260"/>
      <c r="AV1676" s="260"/>
      <c r="BC1676" s="260"/>
      <c r="BM1676" s="265" t="s">
        <v>4833</v>
      </c>
      <c r="BN1676" s="265"/>
      <c r="BO1676" s="265"/>
      <c r="BP1676" s="265"/>
      <c r="BQ1676" s="265"/>
      <c r="BR1676" s="265"/>
      <c r="BS1676" s="265"/>
      <c r="BT1676" s="265"/>
      <c r="BU1676" s="265"/>
      <c r="BV1676" s="265"/>
    </row>
    <row r="1677" spans="1:74" s="263" customFormat="1">
      <c r="A1677" s="458" t="s">
        <v>5088</v>
      </c>
      <c r="B1677" s="458"/>
      <c r="C1677" s="266"/>
      <c r="D1677" s="266"/>
      <c r="E1677" s="266"/>
      <c r="F1677" s="266"/>
      <c r="G1677" s="266"/>
      <c r="H1677" s="266"/>
      <c r="I1677" s="266"/>
      <c r="J1677" s="266"/>
      <c r="K1677" s="266"/>
      <c r="L1677" s="261" t="s">
        <v>5086</v>
      </c>
      <c r="M1677" s="261"/>
      <c r="N1677" s="261"/>
      <c r="O1677" s="458"/>
      <c r="P1677" s="266"/>
      <c r="Q1677" s="262" t="s">
        <v>5087</v>
      </c>
      <c r="R1677" s="261"/>
      <c r="S1677" s="261"/>
      <c r="T1677" s="261"/>
      <c r="U1677" s="261"/>
      <c r="V1677" s="292"/>
      <c r="X1677" s="458"/>
      <c r="Y1677" s="266"/>
      <c r="Z1677" s="264"/>
      <c r="AA1677" s="264"/>
      <c r="AB1677" s="264"/>
      <c r="AF1677" s="458"/>
      <c r="AG1677" s="266"/>
      <c r="AN1677" s="458"/>
      <c r="AO1677" s="266"/>
      <c r="AV1677" s="266"/>
      <c r="BC1677" s="266"/>
      <c r="BM1677" s="265" t="s">
        <v>4833</v>
      </c>
      <c r="BN1677" s="265"/>
      <c r="BO1677" s="265"/>
      <c r="BP1677" s="265"/>
      <c r="BQ1677" s="265"/>
      <c r="BR1677" s="265"/>
      <c r="BS1677" s="265"/>
      <c r="BT1677" s="265"/>
      <c r="BU1677" s="265"/>
      <c r="BV1677" s="265"/>
    </row>
    <row r="1678" spans="1:74" s="263" customFormat="1">
      <c r="A1678" s="457"/>
      <c r="B1678" s="457"/>
      <c r="C1678" s="260"/>
      <c r="D1678" s="260"/>
      <c r="E1678" s="260"/>
      <c r="F1678" s="260"/>
      <c r="G1678" s="260"/>
      <c r="H1678" s="260"/>
      <c r="I1678" s="260"/>
      <c r="J1678" s="260"/>
      <c r="K1678" s="260"/>
      <c r="L1678" s="261" t="s">
        <v>5089</v>
      </c>
      <c r="M1678" s="261"/>
      <c r="N1678" s="261"/>
      <c r="O1678" s="457"/>
      <c r="P1678" s="260"/>
      <c r="Q1678" s="262" t="s">
        <v>5090</v>
      </c>
      <c r="R1678" s="261"/>
      <c r="S1678" s="261"/>
      <c r="T1678" s="261"/>
      <c r="U1678" s="261"/>
      <c r="V1678" s="292"/>
      <c r="X1678" s="457"/>
      <c r="Y1678" s="260"/>
      <c r="Z1678" s="264"/>
      <c r="AA1678" s="264"/>
      <c r="AB1678" s="264"/>
      <c r="AF1678" s="457"/>
      <c r="AG1678" s="260"/>
      <c r="AN1678" s="457"/>
      <c r="AO1678" s="260"/>
      <c r="AV1678" s="260"/>
      <c r="BC1678" s="260"/>
      <c r="BM1678" s="265" t="s">
        <v>4833</v>
      </c>
      <c r="BN1678" s="265"/>
      <c r="BO1678" s="265"/>
      <c r="BP1678" s="265"/>
      <c r="BQ1678" s="265"/>
      <c r="BR1678" s="265"/>
      <c r="BS1678" s="265"/>
      <c r="BT1678" s="265"/>
      <c r="BU1678" s="265"/>
      <c r="BV1678" s="265"/>
    </row>
    <row r="1679" spans="1:74" s="263" customFormat="1">
      <c r="A1679" s="458" t="s">
        <v>5093</v>
      </c>
      <c r="B1679" s="458"/>
      <c r="C1679" s="266"/>
      <c r="D1679" s="266"/>
      <c r="E1679" s="266"/>
      <c r="F1679" s="266"/>
      <c r="G1679" s="266"/>
      <c r="H1679" s="266"/>
      <c r="I1679" s="266"/>
      <c r="J1679" s="266"/>
      <c r="K1679" s="266"/>
      <c r="L1679" s="261" t="s">
        <v>5091</v>
      </c>
      <c r="M1679" s="261"/>
      <c r="N1679" s="261"/>
      <c r="O1679" s="458"/>
      <c r="P1679" s="266"/>
      <c r="Q1679" s="262" t="s">
        <v>5092</v>
      </c>
      <c r="R1679" s="261"/>
      <c r="S1679" s="261"/>
      <c r="T1679" s="261"/>
      <c r="U1679" s="261"/>
      <c r="V1679" s="292"/>
      <c r="X1679" s="458"/>
      <c r="Y1679" s="266"/>
      <c r="Z1679" s="264"/>
      <c r="AA1679" s="264"/>
      <c r="AB1679" s="264"/>
      <c r="AF1679" s="458"/>
      <c r="AG1679" s="266"/>
      <c r="AN1679" s="458"/>
      <c r="AO1679" s="266"/>
      <c r="AV1679" s="266"/>
      <c r="BC1679" s="266"/>
      <c r="BM1679" s="265" t="s">
        <v>4833</v>
      </c>
      <c r="BN1679" s="265"/>
      <c r="BO1679" s="265"/>
      <c r="BP1679" s="265"/>
      <c r="BQ1679" s="265"/>
      <c r="BR1679" s="265"/>
      <c r="BS1679" s="265"/>
      <c r="BT1679" s="265"/>
      <c r="BU1679" s="265"/>
      <c r="BV1679" s="265"/>
    </row>
    <row r="1680" spans="1:74" s="263" customFormat="1">
      <c r="A1680" s="457"/>
      <c r="B1680" s="457"/>
      <c r="C1680" s="260"/>
      <c r="D1680" s="260"/>
      <c r="E1680" s="260"/>
      <c r="F1680" s="260"/>
      <c r="G1680" s="260"/>
      <c r="H1680" s="260"/>
      <c r="I1680" s="260"/>
      <c r="J1680" s="260"/>
      <c r="K1680" s="260"/>
      <c r="L1680" s="261" t="s">
        <v>5094</v>
      </c>
      <c r="M1680" s="261"/>
      <c r="N1680" s="261"/>
      <c r="O1680" s="457"/>
      <c r="P1680" s="260"/>
      <c r="Q1680" s="262" t="s">
        <v>5095</v>
      </c>
      <c r="R1680" s="261"/>
      <c r="S1680" s="261"/>
      <c r="T1680" s="261"/>
      <c r="U1680" s="261"/>
      <c r="V1680" s="292"/>
      <c r="X1680" s="457"/>
      <c r="Y1680" s="260"/>
      <c r="Z1680" s="264"/>
      <c r="AA1680" s="264"/>
      <c r="AB1680" s="264"/>
      <c r="AF1680" s="457"/>
      <c r="AG1680" s="260"/>
      <c r="AN1680" s="457"/>
      <c r="AO1680" s="260"/>
      <c r="AV1680" s="260"/>
      <c r="BC1680" s="260"/>
      <c r="BM1680" s="265" t="s">
        <v>4833</v>
      </c>
      <c r="BN1680" s="265"/>
      <c r="BO1680" s="265"/>
      <c r="BP1680" s="265"/>
      <c r="BQ1680" s="265"/>
      <c r="BR1680" s="265"/>
      <c r="BS1680" s="265"/>
      <c r="BT1680" s="265"/>
      <c r="BU1680" s="265"/>
      <c r="BV1680" s="265"/>
    </row>
    <row r="1681" spans="1:74" s="263" customFormat="1">
      <c r="A1681" s="458" t="s">
        <v>5098</v>
      </c>
      <c r="B1681" s="458"/>
      <c r="C1681" s="266"/>
      <c r="D1681" s="266"/>
      <c r="E1681" s="266"/>
      <c r="F1681" s="266"/>
      <c r="G1681" s="266"/>
      <c r="H1681" s="266"/>
      <c r="I1681" s="266"/>
      <c r="J1681" s="266"/>
      <c r="K1681" s="266"/>
      <c r="L1681" s="261" t="s">
        <v>5096</v>
      </c>
      <c r="M1681" s="261"/>
      <c r="N1681" s="261"/>
      <c r="O1681" s="458"/>
      <c r="P1681" s="266"/>
      <c r="Q1681" s="262" t="s">
        <v>5097</v>
      </c>
      <c r="R1681" s="261"/>
      <c r="S1681" s="261"/>
      <c r="T1681" s="261"/>
      <c r="U1681" s="261"/>
      <c r="V1681" s="292"/>
      <c r="X1681" s="458"/>
      <c r="Y1681" s="266"/>
      <c r="Z1681" s="264"/>
      <c r="AA1681" s="264"/>
      <c r="AB1681" s="264"/>
      <c r="AF1681" s="458"/>
      <c r="AG1681" s="266"/>
      <c r="AN1681" s="458"/>
      <c r="AO1681" s="266"/>
      <c r="AV1681" s="266"/>
      <c r="BC1681" s="266"/>
      <c r="BM1681" s="265" t="s">
        <v>4833</v>
      </c>
      <c r="BN1681" s="265"/>
      <c r="BO1681" s="265"/>
      <c r="BP1681" s="265"/>
      <c r="BQ1681" s="265"/>
      <c r="BR1681" s="265"/>
      <c r="BS1681" s="265"/>
      <c r="BT1681" s="265"/>
      <c r="BU1681" s="265"/>
      <c r="BV1681" s="265"/>
    </row>
    <row r="1682" spans="1:74" s="263" customFormat="1">
      <c r="A1682" s="458" t="s">
        <v>5101</v>
      </c>
      <c r="B1682" s="458"/>
      <c r="C1682" s="266"/>
      <c r="D1682" s="266"/>
      <c r="E1682" s="266"/>
      <c r="F1682" s="266"/>
      <c r="G1682" s="266"/>
      <c r="H1682" s="266"/>
      <c r="I1682" s="266"/>
      <c r="J1682" s="266"/>
      <c r="K1682" s="266"/>
      <c r="L1682" s="261" t="s">
        <v>5099</v>
      </c>
      <c r="M1682" s="261"/>
      <c r="N1682" s="261"/>
      <c r="O1682" s="458"/>
      <c r="P1682" s="266"/>
      <c r="Q1682" s="262" t="s">
        <v>5100</v>
      </c>
      <c r="R1682" s="261"/>
      <c r="S1682" s="261"/>
      <c r="T1682" s="261"/>
      <c r="U1682" s="261"/>
      <c r="V1682" s="292"/>
      <c r="X1682" s="458"/>
      <c r="Y1682" s="266"/>
      <c r="Z1682" s="264"/>
      <c r="AA1682" s="264"/>
      <c r="AB1682" s="264"/>
      <c r="AF1682" s="458"/>
      <c r="AG1682" s="266"/>
      <c r="AN1682" s="458"/>
      <c r="AO1682" s="266"/>
      <c r="AV1682" s="266"/>
      <c r="BC1682" s="266"/>
      <c r="BM1682" s="265" t="s">
        <v>4833</v>
      </c>
      <c r="BN1682" s="265"/>
      <c r="BO1682" s="265"/>
      <c r="BP1682" s="265"/>
      <c r="BQ1682" s="265"/>
      <c r="BR1682" s="265"/>
      <c r="BS1682" s="265"/>
      <c r="BT1682" s="265"/>
      <c r="BU1682" s="265"/>
      <c r="BV1682" s="265"/>
    </row>
    <row r="1683" spans="1:74" s="263" customFormat="1">
      <c r="A1683" s="458" t="s">
        <v>5102</v>
      </c>
      <c r="B1683" s="458"/>
      <c r="C1683" s="266"/>
      <c r="D1683" s="266"/>
      <c r="E1683" s="266"/>
      <c r="F1683" s="266"/>
      <c r="G1683" s="266"/>
      <c r="H1683" s="266"/>
      <c r="I1683" s="266"/>
      <c r="J1683" s="266"/>
      <c r="K1683" s="266"/>
      <c r="L1683" s="261" t="s">
        <v>1254</v>
      </c>
      <c r="M1683" s="261"/>
      <c r="N1683" s="261"/>
      <c r="O1683" s="458"/>
      <c r="P1683" s="266"/>
      <c r="Q1683" s="262" t="s">
        <v>1254</v>
      </c>
      <c r="R1683" s="261"/>
      <c r="S1683" s="261"/>
      <c r="T1683" s="261"/>
      <c r="U1683" s="261"/>
      <c r="V1683" s="292"/>
      <c r="X1683" s="458"/>
      <c r="Y1683" s="266"/>
      <c r="Z1683" s="264"/>
      <c r="AA1683" s="264"/>
      <c r="AB1683" s="264"/>
      <c r="AF1683" s="458"/>
      <c r="AG1683" s="266"/>
      <c r="AN1683" s="458"/>
      <c r="AO1683" s="266"/>
      <c r="AV1683" s="266"/>
      <c r="BC1683" s="266"/>
      <c r="BM1683" s="265" t="s">
        <v>4833</v>
      </c>
      <c r="BN1683" s="265"/>
      <c r="BO1683" s="265"/>
      <c r="BP1683" s="265"/>
      <c r="BQ1683" s="265"/>
      <c r="BR1683" s="265"/>
      <c r="BS1683" s="265"/>
      <c r="BT1683" s="265"/>
      <c r="BU1683" s="265"/>
      <c r="BV1683" s="265"/>
    </row>
    <row r="1684" spans="1:74" s="263" customFormat="1">
      <c r="A1684" s="458" t="s">
        <v>5105</v>
      </c>
      <c r="B1684" s="458"/>
      <c r="C1684" s="266"/>
      <c r="D1684" s="266"/>
      <c r="E1684" s="266"/>
      <c r="F1684" s="266"/>
      <c r="G1684" s="266"/>
      <c r="H1684" s="266"/>
      <c r="I1684" s="266"/>
      <c r="J1684" s="266"/>
      <c r="K1684" s="266"/>
      <c r="L1684" s="261" t="s">
        <v>5103</v>
      </c>
      <c r="M1684" s="261"/>
      <c r="N1684" s="261"/>
      <c r="O1684" s="458"/>
      <c r="P1684" s="266"/>
      <c r="Q1684" s="262" t="s">
        <v>5104</v>
      </c>
      <c r="R1684" s="261"/>
      <c r="S1684" s="261"/>
      <c r="T1684" s="261"/>
      <c r="U1684" s="261"/>
      <c r="V1684" s="292"/>
      <c r="X1684" s="458"/>
      <c r="Y1684" s="266"/>
      <c r="Z1684" s="264"/>
      <c r="AA1684" s="264"/>
      <c r="AB1684" s="264"/>
      <c r="AF1684" s="458"/>
      <c r="AG1684" s="266"/>
      <c r="AN1684" s="458"/>
      <c r="AO1684" s="266"/>
      <c r="AV1684" s="266"/>
      <c r="BC1684" s="266"/>
      <c r="BM1684" s="265" t="s">
        <v>4833</v>
      </c>
      <c r="BN1684" s="265"/>
      <c r="BO1684" s="265"/>
      <c r="BP1684" s="265"/>
      <c r="BQ1684" s="265"/>
      <c r="BR1684" s="265"/>
      <c r="BS1684" s="265"/>
      <c r="BT1684" s="265"/>
      <c r="BU1684" s="265"/>
      <c r="BV1684" s="265"/>
    </row>
    <row r="1685" spans="1:74" s="263" customFormat="1">
      <c r="A1685" s="457"/>
      <c r="B1685" s="457"/>
      <c r="C1685" s="260"/>
      <c r="D1685" s="260"/>
      <c r="E1685" s="260"/>
      <c r="F1685" s="260"/>
      <c r="G1685" s="260"/>
      <c r="H1685" s="260"/>
      <c r="I1685" s="260"/>
      <c r="J1685" s="260"/>
      <c r="K1685" s="260"/>
      <c r="L1685" s="261" t="s">
        <v>5106</v>
      </c>
      <c r="M1685" s="261"/>
      <c r="N1685" s="261"/>
      <c r="O1685" s="457"/>
      <c r="P1685" s="260"/>
      <c r="Q1685" s="262" t="s">
        <v>5107</v>
      </c>
      <c r="R1685" s="261"/>
      <c r="S1685" s="261"/>
      <c r="T1685" s="261"/>
      <c r="U1685" s="261"/>
      <c r="V1685" s="292"/>
      <c r="X1685" s="457"/>
      <c r="Y1685" s="260"/>
      <c r="Z1685" s="264"/>
      <c r="AA1685" s="264"/>
      <c r="AB1685" s="264"/>
      <c r="AF1685" s="457"/>
      <c r="AG1685" s="260"/>
      <c r="AN1685" s="457"/>
      <c r="AO1685" s="260"/>
      <c r="AV1685" s="260"/>
      <c r="BC1685" s="260"/>
      <c r="BM1685" s="265" t="s">
        <v>4833</v>
      </c>
      <c r="BN1685" s="265"/>
      <c r="BO1685" s="265"/>
      <c r="BP1685" s="265"/>
      <c r="BQ1685" s="265"/>
      <c r="BR1685" s="265"/>
      <c r="BS1685" s="265"/>
      <c r="BT1685" s="265"/>
      <c r="BU1685" s="265"/>
      <c r="BV1685" s="265"/>
    </row>
    <row r="1686" spans="1:74" s="263" customFormat="1">
      <c r="A1686" s="457"/>
      <c r="B1686" s="457"/>
      <c r="C1686" s="260"/>
      <c r="D1686" s="260"/>
      <c r="E1686" s="260"/>
      <c r="F1686" s="260"/>
      <c r="G1686" s="260"/>
      <c r="H1686" s="260"/>
      <c r="I1686" s="260"/>
      <c r="J1686" s="260"/>
      <c r="K1686" s="260"/>
      <c r="L1686" s="261" t="s">
        <v>5108</v>
      </c>
      <c r="M1686" s="261"/>
      <c r="N1686" s="261"/>
      <c r="O1686" s="457"/>
      <c r="P1686" s="260"/>
      <c r="Q1686" s="262" t="s">
        <v>5109</v>
      </c>
      <c r="R1686" s="261"/>
      <c r="S1686" s="261"/>
      <c r="T1686" s="261"/>
      <c r="U1686" s="261"/>
      <c r="V1686" s="292"/>
      <c r="X1686" s="457"/>
      <c r="Y1686" s="260"/>
      <c r="Z1686" s="264"/>
      <c r="AA1686" s="264"/>
      <c r="AB1686" s="264"/>
      <c r="AF1686" s="457"/>
      <c r="AG1686" s="260"/>
      <c r="AN1686" s="457"/>
      <c r="AO1686" s="260"/>
      <c r="AV1686" s="260"/>
      <c r="BC1686" s="260"/>
      <c r="BM1686" s="265" t="s">
        <v>4833</v>
      </c>
      <c r="BN1686" s="265"/>
      <c r="BO1686" s="265"/>
      <c r="BP1686" s="265"/>
      <c r="BQ1686" s="265"/>
      <c r="BR1686" s="265"/>
      <c r="BS1686" s="265"/>
      <c r="BT1686" s="265"/>
      <c r="BU1686" s="265"/>
      <c r="BV1686" s="265"/>
    </row>
    <row r="1687" spans="1:74" s="263" customFormat="1">
      <c r="A1687" s="457"/>
      <c r="B1687" s="457"/>
      <c r="C1687" s="260"/>
      <c r="D1687" s="260"/>
      <c r="E1687" s="260"/>
      <c r="F1687" s="260"/>
      <c r="G1687" s="260"/>
      <c r="H1687" s="260"/>
      <c r="I1687" s="260"/>
      <c r="J1687" s="260"/>
      <c r="K1687" s="260"/>
      <c r="L1687" s="261" t="s">
        <v>5110</v>
      </c>
      <c r="M1687" s="261"/>
      <c r="N1687" s="261"/>
      <c r="O1687" s="457"/>
      <c r="P1687" s="260"/>
      <c r="Q1687" s="262" t="s">
        <v>5111</v>
      </c>
      <c r="R1687" s="261"/>
      <c r="S1687" s="261"/>
      <c r="T1687" s="261"/>
      <c r="U1687" s="261"/>
      <c r="V1687" s="292"/>
      <c r="X1687" s="457"/>
      <c r="Y1687" s="260"/>
      <c r="Z1687" s="264"/>
      <c r="AA1687" s="264"/>
      <c r="AB1687" s="264"/>
      <c r="AF1687" s="457"/>
      <c r="AG1687" s="260"/>
      <c r="AN1687" s="457"/>
      <c r="AO1687" s="260"/>
      <c r="AV1687" s="260"/>
      <c r="BC1687" s="260"/>
      <c r="BM1687" s="265" t="s">
        <v>4833</v>
      </c>
      <c r="BN1687" s="265"/>
      <c r="BO1687" s="265"/>
      <c r="BP1687" s="265"/>
      <c r="BQ1687" s="265"/>
      <c r="BR1687" s="265"/>
      <c r="BS1687" s="265"/>
      <c r="BT1687" s="265"/>
      <c r="BU1687" s="265"/>
      <c r="BV1687" s="265"/>
    </row>
    <row r="1688" spans="1:74" s="263" customFormat="1">
      <c r="A1688" s="457"/>
      <c r="B1688" s="457"/>
      <c r="C1688" s="260"/>
      <c r="D1688" s="260"/>
      <c r="E1688" s="260"/>
      <c r="F1688" s="260"/>
      <c r="G1688" s="260"/>
      <c r="H1688" s="260"/>
      <c r="I1688" s="260"/>
      <c r="J1688" s="260"/>
      <c r="K1688" s="260"/>
      <c r="L1688" s="261" t="s">
        <v>5112</v>
      </c>
      <c r="M1688" s="261"/>
      <c r="N1688" s="261"/>
      <c r="O1688" s="457"/>
      <c r="P1688" s="260"/>
      <c r="Q1688" s="262" t="s">
        <v>5113</v>
      </c>
      <c r="R1688" s="261"/>
      <c r="S1688" s="261"/>
      <c r="T1688" s="261"/>
      <c r="U1688" s="261"/>
      <c r="V1688" s="292"/>
      <c r="X1688" s="457"/>
      <c r="Y1688" s="260"/>
      <c r="Z1688" s="264"/>
      <c r="AA1688" s="264"/>
      <c r="AB1688" s="264"/>
      <c r="AF1688" s="457"/>
      <c r="AG1688" s="260"/>
      <c r="AN1688" s="457"/>
      <c r="AO1688" s="260"/>
      <c r="AV1688" s="260"/>
      <c r="BC1688" s="260"/>
      <c r="BM1688" s="265" t="s">
        <v>4833</v>
      </c>
      <c r="BN1688" s="265"/>
      <c r="BO1688" s="265"/>
      <c r="BP1688" s="265"/>
      <c r="BQ1688" s="265"/>
      <c r="BR1688" s="265"/>
      <c r="BS1688" s="265"/>
      <c r="BT1688" s="265"/>
      <c r="BU1688" s="265"/>
      <c r="BV1688" s="265"/>
    </row>
    <row r="1689" spans="1:74" s="263" customFormat="1">
      <c r="A1689" s="457"/>
      <c r="B1689" s="457"/>
      <c r="C1689" s="260"/>
      <c r="D1689" s="260"/>
      <c r="E1689" s="260"/>
      <c r="F1689" s="260"/>
      <c r="G1689" s="260"/>
      <c r="H1689" s="260"/>
      <c r="I1689" s="260"/>
      <c r="J1689" s="260"/>
      <c r="K1689" s="260"/>
      <c r="L1689" s="261" t="s">
        <v>5114</v>
      </c>
      <c r="M1689" s="261"/>
      <c r="N1689" s="261"/>
      <c r="O1689" s="457"/>
      <c r="P1689" s="260"/>
      <c r="Q1689" s="262" t="s">
        <v>5115</v>
      </c>
      <c r="R1689" s="261"/>
      <c r="S1689" s="261"/>
      <c r="T1689" s="261"/>
      <c r="U1689" s="261"/>
      <c r="V1689" s="292"/>
      <c r="X1689" s="457"/>
      <c r="Y1689" s="260"/>
      <c r="Z1689" s="264"/>
      <c r="AA1689" s="264"/>
      <c r="AB1689" s="264"/>
      <c r="AF1689" s="457"/>
      <c r="AG1689" s="260"/>
      <c r="AN1689" s="457"/>
      <c r="AO1689" s="260"/>
      <c r="AV1689" s="260"/>
      <c r="BC1689" s="260"/>
      <c r="BM1689" s="265" t="s">
        <v>4833</v>
      </c>
      <c r="BN1689" s="265"/>
      <c r="BO1689" s="265"/>
      <c r="BP1689" s="265"/>
      <c r="BQ1689" s="265"/>
      <c r="BR1689" s="265"/>
      <c r="BS1689" s="265"/>
      <c r="BT1689" s="265"/>
      <c r="BU1689" s="265"/>
      <c r="BV1689" s="265"/>
    </row>
    <row r="1690" spans="1:74" s="263" customFormat="1">
      <c r="A1690" s="457"/>
      <c r="B1690" s="457"/>
      <c r="C1690" s="260"/>
      <c r="D1690" s="260"/>
      <c r="E1690" s="260"/>
      <c r="F1690" s="260"/>
      <c r="G1690" s="260"/>
      <c r="H1690" s="260"/>
      <c r="I1690" s="260"/>
      <c r="J1690" s="260"/>
      <c r="K1690" s="260"/>
      <c r="L1690" s="261" t="s">
        <v>5116</v>
      </c>
      <c r="M1690" s="261"/>
      <c r="N1690" s="261"/>
      <c r="O1690" s="457"/>
      <c r="P1690" s="260"/>
      <c r="Q1690" s="262" t="s">
        <v>5117</v>
      </c>
      <c r="R1690" s="261"/>
      <c r="S1690" s="261"/>
      <c r="T1690" s="261"/>
      <c r="U1690" s="261"/>
      <c r="V1690" s="292"/>
      <c r="X1690" s="457"/>
      <c r="Y1690" s="260"/>
      <c r="Z1690" s="264"/>
      <c r="AA1690" s="264"/>
      <c r="AB1690" s="264"/>
      <c r="AF1690" s="457"/>
      <c r="AG1690" s="260"/>
      <c r="AN1690" s="457"/>
      <c r="AO1690" s="260"/>
      <c r="AV1690" s="260"/>
      <c r="BC1690" s="260"/>
      <c r="BM1690" s="265" t="s">
        <v>4833</v>
      </c>
      <c r="BN1690" s="265"/>
      <c r="BO1690" s="265"/>
      <c r="BP1690" s="265"/>
      <c r="BQ1690" s="265"/>
      <c r="BR1690" s="265"/>
      <c r="BS1690" s="265"/>
      <c r="BT1690" s="265"/>
      <c r="BU1690" s="265"/>
      <c r="BV1690" s="265"/>
    </row>
    <row r="1691" spans="1:74" s="263" customFormat="1">
      <c r="A1691" s="457"/>
      <c r="B1691" s="457"/>
      <c r="C1691" s="260"/>
      <c r="D1691" s="260"/>
      <c r="E1691" s="260"/>
      <c r="F1691" s="260"/>
      <c r="G1691" s="260"/>
      <c r="H1691" s="260"/>
      <c r="I1691" s="260"/>
      <c r="J1691" s="260"/>
      <c r="K1691" s="260"/>
      <c r="L1691" s="261" t="s">
        <v>5118</v>
      </c>
      <c r="M1691" s="261"/>
      <c r="N1691" s="261"/>
      <c r="O1691" s="457"/>
      <c r="P1691" s="260"/>
      <c r="Q1691" s="262" t="s">
        <v>5119</v>
      </c>
      <c r="R1691" s="261"/>
      <c r="S1691" s="261"/>
      <c r="T1691" s="261"/>
      <c r="U1691" s="261"/>
      <c r="V1691" s="292"/>
      <c r="X1691" s="457"/>
      <c r="Y1691" s="260"/>
      <c r="Z1691" s="264"/>
      <c r="AA1691" s="264"/>
      <c r="AB1691" s="264"/>
      <c r="AF1691" s="457"/>
      <c r="AG1691" s="260"/>
      <c r="AN1691" s="457"/>
      <c r="AO1691" s="260"/>
      <c r="AV1691" s="260"/>
      <c r="BC1691" s="260"/>
      <c r="BM1691" s="265" t="s">
        <v>4833</v>
      </c>
      <c r="BN1691" s="265"/>
      <c r="BO1691" s="265"/>
      <c r="BP1691" s="265"/>
      <c r="BQ1691" s="265"/>
      <c r="BR1691" s="265"/>
      <c r="BS1691" s="265"/>
      <c r="BT1691" s="265"/>
      <c r="BU1691" s="265"/>
      <c r="BV1691" s="265"/>
    </row>
    <row r="1692" spans="1:74" s="263" customFormat="1">
      <c r="A1692" s="458" t="s">
        <v>5122</v>
      </c>
      <c r="B1692" s="458"/>
      <c r="C1692" s="266"/>
      <c r="D1692" s="266"/>
      <c r="E1692" s="266"/>
      <c r="F1692" s="266"/>
      <c r="G1692" s="266"/>
      <c r="H1692" s="266"/>
      <c r="I1692" s="266"/>
      <c r="J1692" s="266"/>
      <c r="K1692" s="266"/>
      <c r="L1692" s="261" t="s">
        <v>5120</v>
      </c>
      <c r="M1692" s="261"/>
      <c r="N1692" s="261"/>
      <c r="O1692" s="458"/>
      <c r="P1692" s="266"/>
      <c r="Q1692" s="262" t="s">
        <v>5121</v>
      </c>
      <c r="R1692" s="261"/>
      <c r="S1692" s="261"/>
      <c r="T1692" s="261"/>
      <c r="U1692" s="261"/>
      <c r="V1692" s="292"/>
      <c r="X1692" s="458"/>
      <c r="Y1692" s="266"/>
      <c r="Z1692" s="264"/>
      <c r="AA1692" s="264"/>
      <c r="AB1692" s="264"/>
      <c r="AF1692" s="458"/>
      <c r="AG1692" s="266"/>
      <c r="AN1692" s="458"/>
      <c r="AO1692" s="266"/>
      <c r="AV1692" s="266"/>
      <c r="BC1692" s="266"/>
      <c r="BM1692" s="265" t="s">
        <v>4833</v>
      </c>
      <c r="BN1692" s="265"/>
      <c r="BO1692" s="265"/>
      <c r="BP1692" s="265"/>
      <c r="BQ1692" s="265"/>
      <c r="BR1692" s="265"/>
      <c r="BS1692" s="265"/>
      <c r="BT1692" s="265"/>
      <c r="BU1692" s="265"/>
      <c r="BV1692" s="265"/>
    </row>
    <row r="1693" spans="1:74" s="263" customFormat="1">
      <c r="A1693" s="458" t="s">
        <v>5122</v>
      </c>
      <c r="B1693" s="458"/>
      <c r="C1693" s="266"/>
      <c r="D1693" s="266"/>
      <c r="E1693" s="266"/>
      <c r="F1693" s="266"/>
      <c r="G1693" s="266"/>
      <c r="H1693" s="266"/>
      <c r="I1693" s="266"/>
      <c r="J1693" s="266"/>
      <c r="K1693" s="266"/>
      <c r="L1693" s="261" t="s">
        <v>5123</v>
      </c>
      <c r="M1693" s="261"/>
      <c r="N1693" s="261"/>
      <c r="O1693" s="458"/>
      <c r="P1693" s="266"/>
      <c r="Q1693" s="262" t="s">
        <v>5121</v>
      </c>
      <c r="R1693" s="261"/>
      <c r="S1693" s="261"/>
      <c r="T1693" s="261"/>
      <c r="U1693" s="261"/>
      <c r="V1693" s="292"/>
      <c r="X1693" s="458"/>
      <c r="Y1693" s="266"/>
      <c r="Z1693" s="264"/>
      <c r="AA1693" s="264"/>
      <c r="AB1693" s="264"/>
      <c r="AF1693" s="458"/>
      <c r="AG1693" s="266"/>
      <c r="AN1693" s="458"/>
      <c r="AO1693" s="266"/>
      <c r="AV1693" s="266"/>
      <c r="BC1693" s="266"/>
      <c r="BM1693" s="265" t="s">
        <v>4833</v>
      </c>
      <c r="BN1693" s="265"/>
      <c r="BO1693" s="265"/>
      <c r="BP1693" s="265"/>
      <c r="BQ1693" s="265"/>
      <c r="BR1693" s="265"/>
      <c r="BS1693" s="265"/>
      <c r="BT1693" s="265"/>
      <c r="BU1693" s="265"/>
      <c r="BV1693" s="265"/>
    </row>
    <row r="1694" spans="1:74" s="263" customFormat="1">
      <c r="A1694" s="457"/>
      <c r="B1694" s="457"/>
      <c r="C1694" s="260"/>
      <c r="D1694" s="260"/>
      <c r="E1694" s="260"/>
      <c r="F1694" s="260"/>
      <c r="G1694" s="260"/>
      <c r="H1694" s="260"/>
      <c r="I1694" s="260"/>
      <c r="J1694" s="260"/>
      <c r="K1694" s="260"/>
      <c r="L1694" s="261" t="s">
        <v>5124</v>
      </c>
      <c r="M1694" s="261"/>
      <c r="N1694" s="261"/>
      <c r="O1694" s="457"/>
      <c r="P1694" s="260"/>
      <c r="Q1694" s="262" t="s">
        <v>5125</v>
      </c>
      <c r="R1694" s="261"/>
      <c r="S1694" s="261"/>
      <c r="T1694" s="261"/>
      <c r="U1694" s="261"/>
      <c r="V1694" s="292"/>
      <c r="X1694" s="457"/>
      <c r="Y1694" s="260"/>
      <c r="Z1694" s="264"/>
      <c r="AA1694" s="264"/>
      <c r="AB1694" s="264"/>
      <c r="AF1694" s="457"/>
      <c r="AG1694" s="260"/>
      <c r="AN1694" s="457"/>
      <c r="AO1694" s="260"/>
      <c r="AV1694" s="260"/>
      <c r="BC1694" s="260"/>
      <c r="BM1694" s="265" t="s">
        <v>4833</v>
      </c>
      <c r="BN1694" s="265"/>
      <c r="BO1694" s="265"/>
      <c r="BP1694" s="265"/>
      <c r="BQ1694" s="265"/>
      <c r="BR1694" s="265"/>
      <c r="BS1694" s="265"/>
      <c r="BT1694" s="265"/>
      <c r="BU1694" s="265"/>
      <c r="BV1694" s="265"/>
    </row>
    <row r="1695" spans="1:74" s="263" customFormat="1">
      <c r="A1695" s="457"/>
      <c r="B1695" s="457"/>
      <c r="C1695" s="260"/>
      <c r="D1695" s="260"/>
      <c r="E1695" s="260"/>
      <c r="F1695" s="260"/>
      <c r="G1695" s="260"/>
      <c r="H1695" s="260"/>
      <c r="I1695" s="260"/>
      <c r="J1695" s="260"/>
      <c r="K1695" s="260"/>
      <c r="L1695" s="261" t="s">
        <v>5126</v>
      </c>
      <c r="M1695" s="261"/>
      <c r="N1695" s="261"/>
      <c r="O1695" s="457"/>
      <c r="P1695" s="260"/>
      <c r="Q1695" s="262" t="s">
        <v>5127</v>
      </c>
      <c r="R1695" s="261"/>
      <c r="S1695" s="261"/>
      <c r="T1695" s="261"/>
      <c r="U1695" s="261"/>
      <c r="V1695" s="292"/>
      <c r="X1695" s="457"/>
      <c r="Y1695" s="260"/>
      <c r="Z1695" s="264"/>
      <c r="AA1695" s="264"/>
      <c r="AB1695" s="264"/>
      <c r="AF1695" s="457"/>
      <c r="AG1695" s="260"/>
      <c r="AN1695" s="457"/>
      <c r="AO1695" s="260"/>
      <c r="AV1695" s="260"/>
      <c r="BC1695" s="260"/>
      <c r="BM1695" s="265" t="s">
        <v>4833</v>
      </c>
      <c r="BN1695" s="265"/>
      <c r="BO1695" s="265"/>
      <c r="BP1695" s="265"/>
      <c r="BQ1695" s="265"/>
      <c r="BR1695" s="265"/>
      <c r="BS1695" s="265"/>
      <c r="BT1695" s="265"/>
      <c r="BU1695" s="265"/>
      <c r="BV1695" s="265"/>
    </row>
    <row r="1696" spans="1:74" s="263" customFormat="1">
      <c r="A1696" s="457"/>
      <c r="B1696" s="457"/>
      <c r="C1696" s="260"/>
      <c r="D1696" s="260"/>
      <c r="E1696" s="260"/>
      <c r="F1696" s="260"/>
      <c r="G1696" s="260"/>
      <c r="H1696" s="260"/>
      <c r="I1696" s="260"/>
      <c r="J1696" s="260"/>
      <c r="K1696" s="260"/>
      <c r="L1696" s="261" t="s">
        <v>5128</v>
      </c>
      <c r="M1696" s="261"/>
      <c r="N1696" s="261"/>
      <c r="O1696" s="457"/>
      <c r="P1696" s="260"/>
      <c r="Q1696" s="262" t="s">
        <v>5129</v>
      </c>
      <c r="R1696" s="261"/>
      <c r="S1696" s="261"/>
      <c r="T1696" s="261"/>
      <c r="U1696" s="261"/>
      <c r="V1696" s="292"/>
      <c r="X1696" s="457"/>
      <c r="Y1696" s="260"/>
      <c r="Z1696" s="264"/>
      <c r="AA1696" s="264"/>
      <c r="AB1696" s="264"/>
      <c r="AF1696" s="457"/>
      <c r="AG1696" s="260"/>
      <c r="AN1696" s="457"/>
      <c r="AO1696" s="260"/>
      <c r="AV1696" s="260"/>
      <c r="BC1696" s="260"/>
      <c r="BM1696" s="265" t="s">
        <v>4833</v>
      </c>
      <c r="BN1696" s="265"/>
      <c r="BO1696" s="265"/>
      <c r="BP1696" s="265"/>
      <c r="BQ1696" s="265"/>
      <c r="BR1696" s="265"/>
      <c r="BS1696" s="265"/>
      <c r="BT1696" s="265"/>
      <c r="BU1696" s="265"/>
      <c r="BV1696" s="265"/>
    </row>
    <row r="1697" spans="1:74" s="263" customFormat="1">
      <c r="A1697" s="457"/>
      <c r="B1697" s="457"/>
      <c r="C1697" s="260"/>
      <c r="D1697" s="260"/>
      <c r="E1697" s="260"/>
      <c r="F1697" s="260"/>
      <c r="G1697" s="260"/>
      <c r="H1697" s="260"/>
      <c r="I1697" s="260"/>
      <c r="J1697" s="260"/>
      <c r="K1697" s="260"/>
      <c r="L1697" s="261" t="s">
        <v>5130</v>
      </c>
      <c r="M1697" s="261"/>
      <c r="N1697" s="261"/>
      <c r="O1697" s="457"/>
      <c r="P1697" s="260"/>
      <c r="Q1697" s="262" t="s">
        <v>5131</v>
      </c>
      <c r="R1697" s="261"/>
      <c r="S1697" s="261"/>
      <c r="T1697" s="261"/>
      <c r="U1697" s="261"/>
      <c r="V1697" s="292"/>
      <c r="X1697" s="457"/>
      <c r="Y1697" s="260"/>
      <c r="Z1697" s="264"/>
      <c r="AA1697" s="264"/>
      <c r="AB1697" s="264"/>
      <c r="AF1697" s="457"/>
      <c r="AG1697" s="260"/>
      <c r="AN1697" s="457"/>
      <c r="AO1697" s="260"/>
      <c r="AV1697" s="260"/>
      <c r="BC1697" s="260"/>
      <c r="BM1697" s="265" t="s">
        <v>4833</v>
      </c>
      <c r="BN1697" s="265"/>
      <c r="BO1697" s="265"/>
      <c r="BP1697" s="265"/>
      <c r="BQ1697" s="265"/>
      <c r="BR1697" s="265"/>
      <c r="BS1697" s="265"/>
      <c r="BT1697" s="265"/>
      <c r="BU1697" s="265"/>
      <c r="BV1697" s="265"/>
    </row>
    <row r="1698" spans="1:74" s="263" customFormat="1">
      <c r="A1698" s="457"/>
      <c r="B1698" s="457"/>
      <c r="C1698" s="260"/>
      <c r="D1698" s="260"/>
      <c r="E1698" s="260"/>
      <c r="F1698" s="260"/>
      <c r="G1698" s="260"/>
      <c r="H1698" s="260"/>
      <c r="I1698" s="260"/>
      <c r="J1698" s="260"/>
      <c r="K1698" s="260"/>
      <c r="L1698" s="261" t="s">
        <v>5132</v>
      </c>
      <c r="M1698" s="261"/>
      <c r="N1698" s="261"/>
      <c r="O1698" s="457"/>
      <c r="P1698" s="260"/>
      <c r="Q1698" s="262" t="s">
        <v>5133</v>
      </c>
      <c r="R1698" s="261"/>
      <c r="S1698" s="261"/>
      <c r="T1698" s="261"/>
      <c r="U1698" s="261"/>
      <c r="V1698" s="292"/>
      <c r="X1698" s="457"/>
      <c r="Y1698" s="260"/>
      <c r="Z1698" s="264"/>
      <c r="AA1698" s="264"/>
      <c r="AB1698" s="264"/>
      <c r="AF1698" s="457"/>
      <c r="AG1698" s="260"/>
      <c r="AN1698" s="457"/>
      <c r="AO1698" s="260"/>
      <c r="AV1698" s="260"/>
      <c r="BC1698" s="260"/>
      <c r="BM1698" s="265" t="s">
        <v>4833</v>
      </c>
      <c r="BN1698" s="265"/>
      <c r="BO1698" s="265"/>
      <c r="BP1698" s="265"/>
      <c r="BQ1698" s="265"/>
      <c r="BR1698" s="265"/>
      <c r="BS1698" s="265"/>
      <c r="BT1698" s="265"/>
      <c r="BU1698" s="265"/>
      <c r="BV1698" s="265"/>
    </row>
    <row r="1699" spans="1:74" s="263" customFormat="1">
      <c r="A1699" s="457"/>
      <c r="B1699" s="457"/>
      <c r="C1699" s="260"/>
      <c r="D1699" s="260"/>
      <c r="E1699" s="260"/>
      <c r="F1699" s="260"/>
      <c r="G1699" s="260"/>
      <c r="H1699" s="260"/>
      <c r="I1699" s="260"/>
      <c r="J1699" s="260"/>
      <c r="K1699" s="260"/>
      <c r="L1699" s="261" t="s">
        <v>5134</v>
      </c>
      <c r="M1699" s="261"/>
      <c r="N1699" s="261"/>
      <c r="O1699" s="457"/>
      <c r="P1699" s="260"/>
      <c r="Q1699" s="262" t="s">
        <v>5119</v>
      </c>
      <c r="R1699" s="261"/>
      <c r="S1699" s="261"/>
      <c r="T1699" s="261"/>
      <c r="U1699" s="261"/>
      <c r="V1699" s="292"/>
      <c r="X1699" s="457"/>
      <c r="Y1699" s="260"/>
      <c r="Z1699" s="264"/>
      <c r="AA1699" s="264"/>
      <c r="AB1699" s="264"/>
      <c r="AF1699" s="457"/>
      <c r="AG1699" s="260"/>
      <c r="AN1699" s="457"/>
      <c r="AO1699" s="260"/>
      <c r="AV1699" s="260"/>
      <c r="BC1699" s="260"/>
      <c r="BM1699" s="265" t="s">
        <v>4833</v>
      </c>
      <c r="BN1699" s="265"/>
      <c r="BO1699" s="265"/>
      <c r="BP1699" s="265"/>
      <c r="BQ1699" s="265"/>
      <c r="BR1699" s="265"/>
      <c r="BS1699" s="265"/>
      <c r="BT1699" s="265"/>
      <c r="BU1699" s="265"/>
      <c r="BV1699" s="265"/>
    </row>
    <row r="1700" spans="1:74" s="263" customFormat="1">
      <c r="A1700" s="457"/>
      <c r="B1700" s="457"/>
      <c r="C1700" s="260"/>
      <c r="D1700" s="260"/>
      <c r="E1700" s="260"/>
      <c r="F1700" s="260"/>
      <c r="G1700" s="260"/>
      <c r="H1700" s="260"/>
      <c r="I1700" s="260"/>
      <c r="J1700" s="260"/>
      <c r="K1700" s="260"/>
      <c r="L1700" s="261" t="s">
        <v>5135</v>
      </c>
      <c r="M1700" s="261"/>
      <c r="N1700" s="261"/>
      <c r="O1700" s="457"/>
      <c r="P1700" s="260"/>
      <c r="Q1700" s="262" t="s">
        <v>5135</v>
      </c>
      <c r="R1700" s="261"/>
      <c r="S1700" s="261"/>
      <c r="T1700" s="261"/>
      <c r="U1700" s="261"/>
      <c r="V1700" s="292"/>
      <c r="X1700" s="457"/>
      <c r="Y1700" s="260"/>
      <c r="Z1700" s="264"/>
      <c r="AA1700" s="264"/>
      <c r="AB1700" s="264"/>
      <c r="AF1700" s="457"/>
      <c r="AG1700" s="260"/>
      <c r="AN1700" s="457"/>
      <c r="AO1700" s="260"/>
      <c r="AV1700" s="260"/>
      <c r="BC1700" s="260"/>
      <c r="BM1700" s="265" t="s">
        <v>4833</v>
      </c>
      <c r="BN1700" s="265"/>
      <c r="BO1700" s="265"/>
      <c r="BP1700" s="265"/>
      <c r="BQ1700" s="265"/>
      <c r="BR1700" s="265"/>
      <c r="BS1700" s="265"/>
      <c r="BT1700" s="265"/>
      <c r="BU1700" s="265"/>
      <c r="BV1700" s="265"/>
    </row>
    <row r="1701" spans="1:74" s="263" customFormat="1">
      <c r="A1701" s="457"/>
      <c r="B1701" s="457"/>
      <c r="C1701" s="260"/>
      <c r="D1701" s="260"/>
      <c r="E1701" s="260"/>
      <c r="F1701" s="260"/>
      <c r="G1701" s="260"/>
      <c r="H1701" s="260"/>
      <c r="I1701" s="260"/>
      <c r="J1701" s="260"/>
      <c r="K1701" s="260"/>
      <c r="L1701" s="261" t="s">
        <v>4879</v>
      </c>
      <c r="M1701" s="261"/>
      <c r="N1701" s="261"/>
      <c r="O1701" s="457"/>
      <c r="P1701" s="260"/>
      <c r="Q1701" s="262" t="s">
        <v>5136</v>
      </c>
      <c r="R1701" s="261"/>
      <c r="S1701" s="261"/>
      <c r="T1701" s="261"/>
      <c r="U1701" s="261"/>
      <c r="V1701" s="292"/>
      <c r="X1701" s="457"/>
      <c r="Y1701" s="260"/>
      <c r="Z1701" s="264"/>
      <c r="AA1701" s="264"/>
      <c r="AB1701" s="264"/>
      <c r="AF1701" s="457"/>
      <c r="AG1701" s="260"/>
      <c r="AN1701" s="457"/>
      <c r="AO1701" s="260"/>
      <c r="AV1701" s="260"/>
      <c r="BC1701" s="260"/>
      <c r="BM1701" s="265" t="s">
        <v>4833</v>
      </c>
      <c r="BN1701" s="265"/>
      <c r="BO1701" s="265"/>
      <c r="BP1701" s="265"/>
      <c r="BQ1701" s="265"/>
      <c r="BR1701" s="265"/>
      <c r="BS1701" s="265"/>
      <c r="BT1701" s="265"/>
      <c r="BU1701" s="265"/>
      <c r="BV1701" s="265"/>
    </row>
    <row r="1702" spans="1:74" s="263" customFormat="1">
      <c r="A1702" s="457"/>
      <c r="B1702" s="457"/>
      <c r="C1702" s="260"/>
      <c r="D1702" s="260"/>
      <c r="E1702" s="260"/>
      <c r="F1702" s="260"/>
      <c r="G1702" s="260"/>
      <c r="H1702" s="260"/>
      <c r="I1702" s="260"/>
      <c r="J1702" s="260"/>
      <c r="K1702" s="260"/>
      <c r="L1702" s="261" t="s">
        <v>5137</v>
      </c>
      <c r="M1702" s="261"/>
      <c r="N1702" s="261"/>
      <c r="O1702" s="457"/>
      <c r="P1702" s="260"/>
      <c r="Q1702" s="262" t="s">
        <v>5138</v>
      </c>
      <c r="R1702" s="261"/>
      <c r="S1702" s="261"/>
      <c r="T1702" s="261"/>
      <c r="U1702" s="261"/>
      <c r="V1702" s="292"/>
      <c r="X1702" s="457"/>
      <c r="Y1702" s="260"/>
      <c r="Z1702" s="264"/>
      <c r="AA1702" s="264"/>
      <c r="AB1702" s="264"/>
      <c r="AF1702" s="457"/>
      <c r="AG1702" s="260"/>
      <c r="AN1702" s="457"/>
      <c r="AO1702" s="260"/>
      <c r="AV1702" s="260"/>
      <c r="BC1702" s="260"/>
      <c r="BM1702" s="265" t="s">
        <v>4833</v>
      </c>
      <c r="BN1702" s="265"/>
      <c r="BO1702" s="265"/>
      <c r="BP1702" s="265"/>
      <c r="BQ1702" s="265"/>
      <c r="BR1702" s="265"/>
      <c r="BS1702" s="265"/>
      <c r="BT1702" s="265"/>
      <c r="BU1702" s="265"/>
      <c r="BV1702" s="265"/>
    </row>
    <row r="1703" spans="1:74" s="263" customFormat="1">
      <c r="A1703" s="457"/>
      <c r="B1703" s="457"/>
      <c r="C1703" s="260"/>
      <c r="D1703" s="260"/>
      <c r="E1703" s="260"/>
      <c r="F1703" s="260"/>
      <c r="G1703" s="260"/>
      <c r="H1703" s="260"/>
      <c r="I1703" s="260"/>
      <c r="J1703" s="260"/>
      <c r="K1703" s="260"/>
      <c r="L1703" s="261" t="s">
        <v>5139</v>
      </c>
      <c r="M1703" s="261"/>
      <c r="N1703" s="261"/>
      <c r="O1703" s="457"/>
      <c r="P1703" s="260"/>
      <c r="Q1703" s="262" t="s">
        <v>5140</v>
      </c>
      <c r="R1703" s="261"/>
      <c r="S1703" s="261"/>
      <c r="T1703" s="261"/>
      <c r="U1703" s="261"/>
      <c r="V1703" s="292"/>
      <c r="X1703" s="457"/>
      <c r="Y1703" s="260"/>
      <c r="Z1703" s="264"/>
      <c r="AA1703" s="264"/>
      <c r="AB1703" s="264"/>
      <c r="AF1703" s="457"/>
      <c r="AG1703" s="260"/>
      <c r="AN1703" s="457"/>
      <c r="AO1703" s="260"/>
      <c r="AV1703" s="260"/>
      <c r="BC1703" s="260"/>
      <c r="BM1703" s="265" t="s">
        <v>4833</v>
      </c>
      <c r="BN1703" s="265"/>
      <c r="BO1703" s="265"/>
      <c r="BP1703" s="265"/>
      <c r="BQ1703" s="265"/>
      <c r="BR1703" s="265"/>
      <c r="BS1703" s="265"/>
      <c r="BT1703" s="265"/>
      <c r="BU1703" s="265"/>
      <c r="BV1703" s="265"/>
    </row>
    <row r="1704" spans="1:74" s="263" customFormat="1">
      <c r="A1704" s="458" t="s">
        <v>5143</v>
      </c>
      <c r="B1704" s="458"/>
      <c r="C1704" s="266"/>
      <c r="D1704" s="266"/>
      <c r="E1704" s="266"/>
      <c r="F1704" s="266"/>
      <c r="G1704" s="266"/>
      <c r="H1704" s="266"/>
      <c r="I1704" s="266"/>
      <c r="J1704" s="266"/>
      <c r="K1704" s="266"/>
      <c r="L1704" s="261" t="s">
        <v>5141</v>
      </c>
      <c r="M1704" s="261"/>
      <c r="N1704" s="261"/>
      <c r="O1704" s="458"/>
      <c r="P1704" s="266"/>
      <c r="Q1704" s="262" t="s">
        <v>5142</v>
      </c>
      <c r="R1704" s="261"/>
      <c r="S1704" s="261"/>
      <c r="T1704" s="261"/>
      <c r="U1704" s="261"/>
      <c r="V1704" s="292"/>
      <c r="X1704" s="458"/>
      <c r="Y1704" s="266"/>
      <c r="Z1704" s="264"/>
      <c r="AA1704" s="264"/>
      <c r="AB1704" s="264"/>
      <c r="AF1704" s="458"/>
      <c r="AG1704" s="266"/>
      <c r="AN1704" s="458"/>
      <c r="AO1704" s="266"/>
      <c r="AV1704" s="266"/>
      <c r="BC1704" s="266"/>
      <c r="BM1704" s="265" t="s">
        <v>4833</v>
      </c>
      <c r="BN1704" s="265"/>
      <c r="BO1704" s="265"/>
      <c r="BP1704" s="265"/>
      <c r="BQ1704" s="265"/>
      <c r="BR1704" s="265"/>
      <c r="BS1704" s="265"/>
      <c r="BT1704" s="265"/>
      <c r="BU1704" s="265"/>
      <c r="BV1704" s="265"/>
    </row>
    <row r="1705" spans="1:74" s="263" customFormat="1">
      <c r="A1705" s="457"/>
      <c r="B1705" s="457"/>
      <c r="C1705" s="260"/>
      <c r="D1705" s="260"/>
      <c r="E1705" s="260"/>
      <c r="F1705" s="260"/>
      <c r="G1705" s="260"/>
      <c r="H1705" s="260"/>
      <c r="I1705" s="260"/>
      <c r="J1705" s="260"/>
      <c r="K1705" s="260"/>
      <c r="L1705" s="261" t="s">
        <v>5144</v>
      </c>
      <c r="M1705" s="261"/>
      <c r="N1705" s="261"/>
      <c r="O1705" s="457"/>
      <c r="P1705" s="260"/>
      <c r="Q1705" s="262" t="s">
        <v>5145</v>
      </c>
      <c r="R1705" s="261"/>
      <c r="S1705" s="261"/>
      <c r="T1705" s="261"/>
      <c r="U1705" s="261"/>
      <c r="V1705" s="292"/>
      <c r="X1705" s="457"/>
      <c r="Y1705" s="260"/>
      <c r="Z1705" s="264"/>
      <c r="AA1705" s="264"/>
      <c r="AB1705" s="264"/>
      <c r="AF1705" s="457"/>
      <c r="AG1705" s="260"/>
      <c r="AN1705" s="457"/>
      <c r="AO1705" s="260"/>
      <c r="AV1705" s="260"/>
      <c r="BC1705" s="260"/>
      <c r="BM1705" s="265" t="s">
        <v>4833</v>
      </c>
      <c r="BN1705" s="265"/>
      <c r="BO1705" s="265"/>
      <c r="BP1705" s="265"/>
      <c r="BQ1705" s="265"/>
      <c r="BR1705" s="265"/>
      <c r="BS1705" s="265"/>
      <c r="BT1705" s="265"/>
      <c r="BU1705" s="265"/>
      <c r="BV1705" s="265"/>
    </row>
    <row r="1706" spans="1:74" s="263" customFormat="1">
      <c r="A1706" s="457"/>
      <c r="B1706" s="457"/>
      <c r="C1706" s="260"/>
      <c r="D1706" s="260"/>
      <c r="E1706" s="260"/>
      <c r="F1706" s="260"/>
      <c r="G1706" s="260"/>
      <c r="H1706" s="260"/>
      <c r="I1706" s="260"/>
      <c r="J1706" s="260"/>
      <c r="K1706" s="260"/>
      <c r="L1706" s="261" t="s">
        <v>5146</v>
      </c>
      <c r="M1706" s="261"/>
      <c r="N1706" s="261"/>
      <c r="O1706" s="457"/>
      <c r="P1706" s="260"/>
      <c r="Q1706" s="262" t="s">
        <v>5147</v>
      </c>
      <c r="R1706" s="261"/>
      <c r="S1706" s="261"/>
      <c r="T1706" s="261"/>
      <c r="U1706" s="261"/>
      <c r="V1706" s="292"/>
      <c r="X1706" s="457"/>
      <c r="Y1706" s="260"/>
      <c r="Z1706" s="264"/>
      <c r="AA1706" s="264"/>
      <c r="AB1706" s="264"/>
      <c r="AF1706" s="457"/>
      <c r="AG1706" s="260"/>
      <c r="AN1706" s="457"/>
      <c r="AO1706" s="260"/>
      <c r="AV1706" s="260"/>
      <c r="BC1706" s="260"/>
      <c r="BM1706" s="265" t="s">
        <v>4833</v>
      </c>
      <c r="BN1706" s="265"/>
      <c r="BO1706" s="265"/>
      <c r="BP1706" s="265"/>
      <c r="BQ1706" s="265"/>
      <c r="BR1706" s="265"/>
      <c r="BS1706" s="265"/>
      <c r="BT1706" s="265"/>
      <c r="BU1706" s="265"/>
      <c r="BV1706" s="265"/>
    </row>
    <row r="1707" spans="1:74" s="263" customFormat="1">
      <c r="A1707" s="457"/>
      <c r="B1707" s="457"/>
      <c r="C1707" s="260"/>
      <c r="D1707" s="260"/>
      <c r="E1707" s="260"/>
      <c r="F1707" s="260"/>
      <c r="G1707" s="260"/>
      <c r="H1707" s="260"/>
      <c r="I1707" s="260"/>
      <c r="J1707" s="260"/>
      <c r="K1707" s="260"/>
      <c r="L1707" s="261" t="s">
        <v>5148</v>
      </c>
      <c r="M1707" s="261"/>
      <c r="N1707" s="261"/>
      <c r="O1707" s="457"/>
      <c r="P1707" s="260"/>
      <c r="Q1707" s="262" t="s">
        <v>5149</v>
      </c>
      <c r="R1707" s="261"/>
      <c r="S1707" s="261"/>
      <c r="T1707" s="261"/>
      <c r="U1707" s="261"/>
      <c r="V1707" s="292"/>
      <c r="X1707" s="457"/>
      <c r="Y1707" s="260"/>
      <c r="Z1707" s="264"/>
      <c r="AA1707" s="264"/>
      <c r="AB1707" s="264"/>
      <c r="AF1707" s="457"/>
      <c r="AG1707" s="260"/>
      <c r="AN1707" s="457"/>
      <c r="AO1707" s="260"/>
      <c r="AV1707" s="260"/>
      <c r="BC1707" s="260"/>
      <c r="BM1707" s="265" t="s">
        <v>4833</v>
      </c>
      <c r="BN1707" s="265"/>
      <c r="BO1707" s="265"/>
      <c r="BP1707" s="265"/>
      <c r="BQ1707" s="265"/>
      <c r="BR1707" s="265"/>
      <c r="BS1707" s="265"/>
      <c r="BT1707" s="265"/>
      <c r="BU1707" s="265"/>
      <c r="BV1707" s="265"/>
    </row>
    <row r="1708" spans="1:74" s="263" customFormat="1">
      <c r="A1708" s="457"/>
      <c r="B1708" s="457"/>
      <c r="C1708" s="260"/>
      <c r="D1708" s="260"/>
      <c r="E1708" s="260"/>
      <c r="F1708" s="260"/>
      <c r="G1708" s="260"/>
      <c r="H1708" s="260"/>
      <c r="I1708" s="260"/>
      <c r="J1708" s="260"/>
      <c r="K1708" s="260"/>
      <c r="L1708" s="261" t="s">
        <v>5150</v>
      </c>
      <c r="M1708" s="261"/>
      <c r="N1708" s="261"/>
      <c r="O1708" s="457"/>
      <c r="P1708" s="260"/>
      <c r="Q1708" s="262" t="s">
        <v>5151</v>
      </c>
      <c r="R1708" s="261"/>
      <c r="S1708" s="261"/>
      <c r="T1708" s="261"/>
      <c r="U1708" s="261"/>
      <c r="V1708" s="292"/>
      <c r="X1708" s="457"/>
      <c r="Y1708" s="260"/>
      <c r="Z1708" s="264"/>
      <c r="AA1708" s="264"/>
      <c r="AB1708" s="264"/>
      <c r="AF1708" s="457"/>
      <c r="AG1708" s="260"/>
      <c r="AN1708" s="457"/>
      <c r="AO1708" s="260"/>
      <c r="AV1708" s="260"/>
      <c r="BC1708" s="260"/>
      <c r="BM1708" s="265" t="s">
        <v>4833</v>
      </c>
      <c r="BN1708" s="265"/>
      <c r="BO1708" s="265"/>
      <c r="BP1708" s="265"/>
      <c r="BQ1708" s="265"/>
      <c r="BR1708" s="265"/>
      <c r="BS1708" s="265"/>
      <c r="BT1708" s="265"/>
      <c r="BU1708" s="265"/>
      <c r="BV1708" s="265"/>
    </row>
    <row r="1709" spans="1:74" s="263" customFormat="1">
      <c r="A1709" s="457"/>
      <c r="B1709" s="457"/>
      <c r="C1709" s="260"/>
      <c r="D1709" s="260"/>
      <c r="E1709" s="260"/>
      <c r="F1709" s="260"/>
      <c r="G1709" s="260"/>
      <c r="H1709" s="260"/>
      <c r="I1709" s="260"/>
      <c r="J1709" s="260"/>
      <c r="K1709" s="260"/>
      <c r="L1709" s="261" t="s">
        <v>5152</v>
      </c>
      <c r="M1709" s="261"/>
      <c r="N1709" s="261"/>
      <c r="O1709" s="457"/>
      <c r="P1709" s="260"/>
      <c r="Q1709" s="262" t="s">
        <v>4978</v>
      </c>
      <c r="R1709" s="261"/>
      <c r="S1709" s="261"/>
      <c r="T1709" s="261"/>
      <c r="U1709" s="261"/>
      <c r="V1709" s="292"/>
      <c r="X1709" s="457"/>
      <c r="Y1709" s="260"/>
      <c r="Z1709" s="264"/>
      <c r="AA1709" s="264"/>
      <c r="AB1709" s="264"/>
      <c r="AF1709" s="457"/>
      <c r="AG1709" s="260"/>
      <c r="AN1709" s="457"/>
      <c r="AO1709" s="260"/>
      <c r="AV1709" s="260"/>
      <c r="BC1709" s="260"/>
      <c r="BM1709" s="265" t="s">
        <v>4833</v>
      </c>
      <c r="BN1709" s="265"/>
      <c r="BO1709" s="265"/>
      <c r="BP1709" s="265"/>
      <c r="BQ1709" s="265"/>
      <c r="BR1709" s="265"/>
      <c r="BS1709" s="265"/>
      <c r="BT1709" s="265"/>
      <c r="BU1709" s="265"/>
      <c r="BV1709" s="265"/>
    </row>
    <row r="1710" spans="1:74" s="263" customFormat="1">
      <c r="A1710" s="457"/>
      <c r="B1710" s="457"/>
      <c r="C1710" s="260"/>
      <c r="D1710" s="260"/>
      <c r="E1710" s="260"/>
      <c r="F1710" s="260"/>
      <c r="G1710" s="260"/>
      <c r="H1710" s="260"/>
      <c r="I1710" s="260"/>
      <c r="J1710" s="260"/>
      <c r="K1710" s="260"/>
      <c r="L1710" s="261" t="s">
        <v>5153</v>
      </c>
      <c r="M1710" s="261"/>
      <c r="N1710" s="261"/>
      <c r="O1710" s="457"/>
      <c r="P1710" s="260"/>
      <c r="Q1710" s="262" t="s">
        <v>5154</v>
      </c>
      <c r="R1710" s="261"/>
      <c r="S1710" s="261"/>
      <c r="T1710" s="261"/>
      <c r="U1710" s="261"/>
      <c r="V1710" s="292"/>
      <c r="X1710" s="457"/>
      <c r="Y1710" s="260"/>
      <c r="Z1710" s="264"/>
      <c r="AA1710" s="264"/>
      <c r="AB1710" s="264"/>
      <c r="AF1710" s="457"/>
      <c r="AG1710" s="260"/>
      <c r="AN1710" s="457"/>
      <c r="AO1710" s="260"/>
      <c r="AV1710" s="260"/>
      <c r="BC1710" s="260"/>
      <c r="BM1710" s="265" t="s">
        <v>4833</v>
      </c>
      <c r="BN1710" s="265"/>
      <c r="BO1710" s="265"/>
      <c r="BP1710" s="265"/>
      <c r="BQ1710" s="265"/>
      <c r="BR1710" s="265"/>
      <c r="BS1710" s="265"/>
      <c r="BT1710" s="265"/>
      <c r="BU1710" s="265"/>
      <c r="BV1710" s="265"/>
    </row>
    <row r="1711" spans="1:74" s="263" customFormat="1">
      <c r="A1711" s="457"/>
      <c r="B1711" s="457"/>
      <c r="C1711" s="260"/>
      <c r="D1711" s="260"/>
      <c r="E1711" s="260"/>
      <c r="F1711" s="260"/>
      <c r="G1711" s="260"/>
      <c r="H1711" s="260"/>
      <c r="I1711" s="260"/>
      <c r="J1711" s="260"/>
      <c r="K1711" s="260"/>
      <c r="L1711" s="261" t="s">
        <v>5155</v>
      </c>
      <c r="M1711" s="261"/>
      <c r="N1711" s="261"/>
      <c r="O1711" s="457"/>
      <c r="P1711" s="260"/>
      <c r="Q1711" s="262" t="s">
        <v>5156</v>
      </c>
      <c r="R1711" s="261"/>
      <c r="S1711" s="261"/>
      <c r="T1711" s="261"/>
      <c r="U1711" s="261"/>
      <c r="V1711" s="292"/>
      <c r="X1711" s="457"/>
      <c r="Y1711" s="260"/>
      <c r="Z1711" s="264"/>
      <c r="AA1711" s="264"/>
      <c r="AB1711" s="264"/>
      <c r="AF1711" s="457"/>
      <c r="AG1711" s="260"/>
      <c r="AN1711" s="457"/>
      <c r="AO1711" s="260"/>
      <c r="AV1711" s="260"/>
      <c r="BC1711" s="260"/>
      <c r="BM1711" s="265" t="s">
        <v>4833</v>
      </c>
      <c r="BN1711" s="265"/>
      <c r="BO1711" s="265"/>
      <c r="BP1711" s="265"/>
      <c r="BQ1711" s="265"/>
      <c r="BR1711" s="265"/>
      <c r="BS1711" s="265"/>
      <c r="BT1711" s="265"/>
      <c r="BU1711" s="265"/>
      <c r="BV1711" s="265"/>
    </row>
    <row r="1712" spans="1:74" s="263" customFormat="1">
      <c r="A1712" s="457"/>
      <c r="B1712" s="457"/>
      <c r="C1712" s="260"/>
      <c r="D1712" s="260"/>
      <c r="E1712" s="260"/>
      <c r="F1712" s="260"/>
      <c r="G1712" s="260"/>
      <c r="H1712" s="260"/>
      <c r="I1712" s="260"/>
      <c r="J1712" s="260"/>
      <c r="K1712" s="260"/>
      <c r="L1712" s="261" t="s">
        <v>5157</v>
      </c>
      <c r="M1712" s="261"/>
      <c r="N1712" s="261"/>
      <c r="O1712" s="457"/>
      <c r="P1712" s="260"/>
      <c r="Q1712" s="262" t="s">
        <v>5158</v>
      </c>
      <c r="R1712" s="261"/>
      <c r="S1712" s="261"/>
      <c r="T1712" s="261"/>
      <c r="U1712" s="261"/>
      <c r="V1712" s="292"/>
      <c r="X1712" s="457"/>
      <c r="Y1712" s="260"/>
      <c r="Z1712" s="264"/>
      <c r="AA1712" s="264"/>
      <c r="AB1712" s="264"/>
      <c r="AF1712" s="457"/>
      <c r="AG1712" s="260"/>
      <c r="AN1712" s="457"/>
      <c r="AO1712" s="260"/>
      <c r="AV1712" s="260"/>
      <c r="BC1712" s="260"/>
      <c r="BM1712" s="265" t="s">
        <v>4833</v>
      </c>
      <c r="BN1712" s="265"/>
      <c r="BO1712" s="265"/>
      <c r="BP1712" s="265"/>
      <c r="BQ1712" s="265"/>
      <c r="BR1712" s="265"/>
      <c r="BS1712" s="265"/>
      <c r="BT1712" s="265"/>
      <c r="BU1712" s="265"/>
      <c r="BV1712" s="265"/>
    </row>
    <row r="1713" spans="1:74" s="263" customFormat="1">
      <c r="A1713" s="457"/>
      <c r="B1713" s="457"/>
      <c r="C1713" s="260"/>
      <c r="D1713" s="260"/>
      <c r="E1713" s="260"/>
      <c r="F1713" s="260"/>
      <c r="G1713" s="260"/>
      <c r="H1713" s="260"/>
      <c r="I1713" s="260"/>
      <c r="J1713" s="260"/>
      <c r="K1713" s="260"/>
      <c r="L1713" s="261" t="s">
        <v>5159</v>
      </c>
      <c r="M1713" s="261"/>
      <c r="N1713" s="261"/>
      <c r="O1713" s="457"/>
      <c r="P1713" s="260"/>
      <c r="Q1713" s="262" t="s">
        <v>5160</v>
      </c>
      <c r="R1713" s="261"/>
      <c r="S1713" s="261"/>
      <c r="T1713" s="261"/>
      <c r="U1713" s="261"/>
      <c r="V1713" s="292"/>
      <c r="X1713" s="457"/>
      <c r="Y1713" s="260"/>
      <c r="Z1713" s="264"/>
      <c r="AA1713" s="264"/>
      <c r="AB1713" s="264"/>
      <c r="AF1713" s="457"/>
      <c r="AG1713" s="260"/>
      <c r="AN1713" s="457"/>
      <c r="AO1713" s="260"/>
      <c r="AV1713" s="260"/>
      <c r="BC1713" s="260"/>
      <c r="BM1713" s="265" t="s">
        <v>4833</v>
      </c>
      <c r="BN1713" s="265"/>
      <c r="BO1713" s="265"/>
      <c r="BP1713" s="265"/>
      <c r="BQ1713" s="265"/>
      <c r="BR1713" s="265"/>
      <c r="BS1713" s="265"/>
      <c r="BT1713" s="265"/>
      <c r="BU1713" s="265"/>
      <c r="BV1713" s="265"/>
    </row>
    <row r="1714" spans="1:74" s="263" customFormat="1">
      <c r="A1714" s="457"/>
      <c r="B1714" s="457"/>
      <c r="C1714" s="260"/>
      <c r="D1714" s="260"/>
      <c r="E1714" s="260"/>
      <c r="F1714" s="260"/>
      <c r="G1714" s="260"/>
      <c r="H1714" s="260"/>
      <c r="I1714" s="260"/>
      <c r="J1714" s="260"/>
      <c r="K1714" s="260"/>
      <c r="L1714" s="261" t="s">
        <v>5161</v>
      </c>
      <c r="M1714" s="261"/>
      <c r="N1714" s="261"/>
      <c r="O1714" s="457"/>
      <c r="P1714" s="260"/>
      <c r="Q1714" s="262" t="s">
        <v>5162</v>
      </c>
      <c r="R1714" s="261"/>
      <c r="S1714" s="261"/>
      <c r="T1714" s="261"/>
      <c r="U1714" s="261"/>
      <c r="V1714" s="292"/>
      <c r="X1714" s="457"/>
      <c r="Y1714" s="260"/>
      <c r="Z1714" s="264"/>
      <c r="AA1714" s="264"/>
      <c r="AB1714" s="264"/>
      <c r="AF1714" s="457"/>
      <c r="AG1714" s="260"/>
      <c r="AN1714" s="457"/>
      <c r="AO1714" s="260"/>
      <c r="AV1714" s="260"/>
      <c r="BC1714" s="260"/>
      <c r="BM1714" s="265" t="s">
        <v>4833</v>
      </c>
      <c r="BN1714" s="265"/>
      <c r="BO1714" s="265"/>
      <c r="BP1714" s="265"/>
      <c r="BQ1714" s="265"/>
      <c r="BR1714" s="265"/>
      <c r="BS1714" s="265"/>
      <c r="BT1714" s="265"/>
      <c r="BU1714" s="265"/>
      <c r="BV1714" s="265"/>
    </row>
    <row r="1715" spans="1:74" s="263" customFormat="1">
      <c r="A1715" s="457"/>
      <c r="B1715" s="457"/>
      <c r="C1715" s="260"/>
      <c r="D1715" s="260"/>
      <c r="E1715" s="260"/>
      <c r="F1715" s="260"/>
      <c r="G1715" s="260"/>
      <c r="H1715" s="260"/>
      <c r="I1715" s="260"/>
      <c r="J1715" s="260"/>
      <c r="K1715" s="260"/>
      <c r="L1715" s="261" t="s">
        <v>5163</v>
      </c>
      <c r="M1715" s="261"/>
      <c r="N1715" s="261"/>
      <c r="O1715" s="457"/>
      <c r="P1715" s="260"/>
      <c r="Q1715" s="262" t="s">
        <v>5164</v>
      </c>
      <c r="R1715" s="261"/>
      <c r="S1715" s="261"/>
      <c r="T1715" s="261"/>
      <c r="U1715" s="261"/>
      <c r="V1715" s="292"/>
      <c r="X1715" s="457"/>
      <c r="Y1715" s="260"/>
      <c r="Z1715" s="264"/>
      <c r="AA1715" s="264"/>
      <c r="AB1715" s="264"/>
      <c r="AF1715" s="457"/>
      <c r="AG1715" s="260"/>
      <c r="AN1715" s="457"/>
      <c r="AO1715" s="260"/>
      <c r="AV1715" s="260"/>
      <c r="BC1715" s="260"/>
      <c r="BM1715" s="265" t="s">
        <v>4833</v>
      </c>
      <c r="BN1715" s="265"/>
      <c r="BO1715" s="265"/>
      <c r="BP1715" s="265"/>
      <c r="BQ1715" s="265"/>
      <c r="BR1715" s="265"/>
      <c r="BS1715" s="265"/>
      <c r="BT1715" s="265"/>
      <c r="BU1715" s="265"/>
      <c r="BV1715" s="265"/>
    </row>
    <row r="1716" spans="1:74" s="263" customFormat="1">
      <c r="A1716" s="457"/>
      <c r="B1716" s="457"/>
      <c r="C1716" s="260"/>
      <c r="D1716" s="260"/>
      <c r="E1716" s="260"/>
      <c r="F1716" s="260"/>
      <c r="G1716" s="260"/>
      <c r="H1716" s="260"/>
      <c r="I1716" s="260"/>
      <c r="J1716" s="260"/>
      <c r="K1716" s="260"/>
      <c r="L1716" s="261" t="s">
        <v>5165</v>
      </c>
      <c r="M1716" s="261"/>
      <c r="N1716" s="261"/>
      <c r="O1716" s="457"/>
      <c r="P1716" s="260"/>
      <c r="Q1716" s="262" t="s">
        <v>5166</v>
      </c>
      <c r="R1716" s="261"/>
      <c r="S1716" s="261"/>
      <c r="T1716" s="261"/>
      <c r="U1716" s="261"/>
      <c r="V1716" s="292"/>
      <c r="X1716" s="457"/>
      <c r="Y1716" s="260"/>
      <c r="Z1716" s="264"/>
      <c r="AA1716" s="264"/>
      <c r="AB1716" s="264"/>
      <c r="AF1716" s="457"/>
      <c r="AG1716" s="260"/>
      <c r="AN1716" s="457"/>
      <c r="AO1716" s="260"/>
      <c r="AV1716" s="260"/>
      <c r="BC1716" s="260"/>
      <c r="BM1716" s="265" t="s">
        <v>4833</v>
      </c>
      <c r="BN1716" s="265"/>
      <c r="BO1716" s="265"/>
      <c r="BP1716" s="265"/>
      <c r="BQ1716" s="265"/>
      <c r="BR1716" s="265"/>
      <c r="BS1716" s="265"/>
      <c r="BT1716" s="265"/>
      <c r="BU1716" s="265"/>
      <c r="BV1716" s="265"/>
    </row>
    <row r="1717" spans="1:74" s="263" customFormat="1">
      <c r="A1717" s="457"/>
      <c r="B1717" s="457"/>
      <c r="C1717" s="260"/>
      <c r="D1717" s="260"/>
      <c r="E1717" s="260"/>
      <c r="F1717" s="260"/>
      <c r="G1717" s="260"/>
      <c r="H1717" s="260"/>
      <c r="I1717" s="260"/>
      <c r="J1717" s="260"/>
      <c r="K1717" s="260"/>
      <c r="L1717" s="261" t="s">
        <v>5167</v>
      </c>
      <c r="M1717" s="261"/>
      <c r="N1717" s="261"/>
      <c r="O1717" s="457"/>
      <c r="P1717" s="260"/>
      <c r="Q1717" s="262" t="s">
        <v>5168</v>
      </c>
      <c r="R1717" s="261"/>
      <c r="S1717" s="261"/>
      <c r="T1717" s="261"/>
      <c r="U1717" s="261"/>
      <c r="V1717" s="292"/>
      <c r="X1717" s="457"/>
      <c r="Y1717" s="260"/>
      <c r="Z1717" s="264"/>
      <c r="AA1717" s="264"/>
      <c r="AB1717" s="264"/>
      <c r="AF1717" s="457"/>
      <c r="AG1717" s="260"/>
      <c r="AN1717" s="457"/>
      <c r="AO1717" s="260"/>
      <c r="AV1717" s="260"/>
      <c r="BC1717" s="260"/>
      <c r="BM1717" s="265" t="s">
        <v>4833</v>
      </c>
      <c r="BN1717" s="265"/>
      <c r="BO1717" s="265"/>
      <c r="BP1717" s="265"/>
      <c r="BQ1717" s="265"/>
      <c r="BR1717" s="265"/>
      <c r="BS1717" s="265"/>
      <c r="BT1717" s="265"/>
      <c r="BU1717" s="265"/>
      <c r="BV1717" s="265"/>
    </row>
    <row r="1718" spans="1:74" s="263" customFormat="1">
      <c r="A1718" s="457"/>
      <c r="B1718" s="457"/>
      <c r="C1718" s="260"/>
      <c r="D1718" s="260"/>
      <c r="E1718" s="260"/>
      <c r="F1718" s="260"/>
      <c r="G1718" s="260"/>
      <c r="H1718" s="260"/>
      <c r="I1718" s="260"/>
      <c r="J1718" s="260"/>
      <c r="K1718" s="260"/>
      <c r="L1718" s="261" t="s">
        <v>5169</v>
      </c>
      <c r="M1718" s="261"/>
      <c r="N1718" s="261"/>
      <c r="O1718" s="457"/>
      <c r="P1718" s="260"/>
      <c r="Q1718" s="262" t="s">
        <v>5170</v>
      </c>
      <c r="R1718" s="261"/>
      <c r="S1718" s="261"/>
      <c r="T1718" s="261"/>
      <c r="U1718" s="261"/>
      <c r="V1718" s="292"/>
      <c r="X1718" s="457"/>
      <c r="Y1718" s="260"/>
      <c r="Z1718" s="264"/>
      <c r="AA1718" s="264"/>
      <c r="AB1718" s="264"/>
      <c r="AF1718" s="457"/>
      <c r="AG1718" s="260"/>
      <c r="AN1718" s="457"/>
      <c r="AO1718" s="260"/>
      <c r="AV1718" s="260"/>
      <c r="BC1718" s="260"/>
      <c r="BM1718" s="265" t="s">
        <v>4833</v>
      </c>
      <c r="BN1718" s="265"/>
      <c r="BO1718" s="265"/>
      <c r="BP1718" s="265"/>
      <c r="BQ1718" s="265"/>
      <c r="BR1718" s="265"/>
      <c r="BS1718" s="265"/>
      <c r="BT1718" s="265"/>
      <c r="BU1718" s="265"/>
      <c r="BV1718" s="265"/>
    </row>
    <row r="1719" spans="1:74" s="263" customFormat="1">
      <c r="A1719" s="457"/>
      <c r="B1719" s="457"/>
      <c r="C1719" s="260"/>
      <c r="D1719" s="260"/>
      <c r="E1719" s="260"/>
      <c r="F1719" s="260"/>
      <c r="G1719" s="260"/>
      <c r="H1719" s="260"/>
      <c r="I1719" s="260"/>
      <c r="J1719" s="260"/>
      <c r="K1719" s="260"/>
      <c r="L1719" s="261" t="s">
        <v>5171</v>
      </c>
      <c r="M1719" s="261"/>
      <c r="N1719" s="261"/>
      <c r="O1719" s="457"/>
      <c r="P1719" s="260"/>
      <c r="Q1719" s="262" t="s">
        <v>5171</v>
      </c>
      <c r="R1719" s="261"/>
      <c r="S1719" s="261"/>
      <c r="T1719" s="261"/>
      <c r="U1719" s="261"/>
      <c r="V1719" s="292"/>
      <c r="X1719" s="457"/>
      <c r="Y1719" s="260"/>
      <c r="Z1719" s="264"/>
      <c r="AA1719" s="264"/>
      <c r="AB1719" s="264"/>
      <c r="AF1719" s="457"/>
      <c r="AG1719" s="260"/>
      <c r="AN1719" s="457"/>
      <c r="AO1719" s="260"/>
      <c r="AV1719" s="260"/>
      <c r="BC1719" s="260"/>
      <c r="BM1719" s="265" t="s">
        <v>4833</v>
      </c>
      <c r="BN1719" s="265"/>
      <c r="BO1719" s="265"/>
      <c r="BP1719" s="265"/>
      <c r="BQ1719" s="265"/>
      <c r="BR1719" s="265"/>
      <c r="BS1719" s="265"/>
      <c r="BT1719" s="265"/>
      <c r="BU1719" s="265"/>
      <c r="BV1719" s="265"/>
    </row>
    <row r="1720" spans="1:74" s="263" customFormat="1">
      <c r="A1720" s="457"/>
      <c r="B1720" s="457"/>
      <c r="C1720" s="260"/>
      <c r="D1720" s="260"/>
      <c r="E1720" s="260"/>
      <c r="F1720" s="260"/>
      <c r="G1720" s="260"/>
      <c r="H1720" s="260"/>
      <c r="I1720" s="260"/>
      <c r="J1720" s="260"/>
      <c r="K1720" s="260"/>
      <c r="L1720" s="261" t="s">
        <v>5172</v>
      </c>
      <c r="M1720" s="261"/>
      <c r="N1720" s="261"/>
      <c r="O1720" s="457"/>
      <c r="P1720" s="260"/>
      <c r="Q1720" s="262" t="s">
        <v>5173</v>
      </c>
      <c r="R1720" s="261"/>
      <c r="S1720" s="261"/>
      <c r="T1720" s="261"/>
      <c r="U1720" s="261"/>
      <c r="V1720" s="292"/>
      <c r="X1720" s="457"/>
      <c r="Y1720" s="260"/>
      <c r="Z1720" s="264"/>
      <c r="AA1720" s="264"/>
      <c r="AB1720" s="264"/>
      <c r="AF1720" s="457"/>
      <c r="AG1720" s="260"/>
      <c r="AN1720" s="457"/>
      <c r="AO1720" s="260"/>
      <c r="AV1720" s="260"/>
      <c r="BC1720" s="260"/>
      <c r="BM1720" s="265" t="s">
        <v>4833</v>
      </c>
      <c r="BN1720" s="265"/>
      <c r="BO1720" s="265"/>
      <c r="BP1720" s="265"/>
      <c r="BQ1720" s="265"/>
      <c r="BR1720" s="265"/>
      <c r="BS1720" s="265"/>
      <c r="BT1720" s="265"/>
      <c r="BU1720" s="265"/>
      <c r="BV1720" s="265"/>
    </row>
    <row r="1721" spans="1:74" s="263" customFormat="1">
      <c r="A1721" s="457"/>
      <c r="B1721" s="457"/>
      <c r="C1721" s="260"/>
      <c r="D1721" s="260"/>
      <c r="E1721" s="260"/>
      <c r="F1721" s="260"/>
      <c r="G1721" s="260"/>
      <c r="H1721" s="260"/>
      <c r="I1721" s="260"/>
      <c r="J1721" s="260"/>
      <c r="K1721" s="260"/>
      <c r="L1721" s="261" t="s">
        <v>5174</v>
      </c>
      <c r="M1721" s="261"/>
      <c r="N1721" s="261"/>
      <c r="O1721" s="457"/>
      <c r="P1721" s="260"/>
      <c r="Q1721" s="262" t="s">
        <v>5175</v>
      </c>
      <c r="R1721" s="261"/>
      <c r="S1721" s="261"/>
      <c r="T1721" s="261"/>
      <c r="U1721" s="261"/>
      <c r="V1721" s="292"/>
      <c r="X1721" s="457"/>
      <c r="Y1721" s="260"/>
      <c r="Z1721" s="264"/>
      <c r="AA1721" s="264"/>
      <c r="AB1721" s="264"/>
      <c r="AF1721" s="457"/>
      <c r="AG1721" s="260"/>
      <c r="AN1721" s="457"/>
      <c r="AO1721" s="260"/>
      <c r="AV1721" s="260"/>
      <c r="BC1721" s="260"/>
      <c r="BM1721" s="265" t="s">
        <v>4833</v>
      </c>
      <c r="BN1721" s="265"/>
      <c r="BO1721" s="265"/>
      <c r="BP1721" s="265"/>
      <c r="BQ1721" s="265"/>
      <c r="BR1721" s="265"/>
      <c r="BS1721" s="265"/>
      <c r="BT1721" s="265"/>
      <c r="BU1721" s="265"/>
      <c r="BV1721" s="265"/>
    </row>
    <row r="1722" spans="1:74" s="263" customFormat="1">
      <c r="A1722" s="457"/>
      <c r="B1722" s="457"/>
      <c r="C1722" s="260"/>
      <c r="D1722" s="260"/>
      <c r="E1722" s="260"/>
      <c r="F1722" s="260"/>
      <c r="G1722" s="260"/>
      <c r="H1722" s="260"/>
      <c r="I1722" s="260"/>
      <c r="J1722" s="260"/>
      <c r="K1722" s="260"/>
      <c r="L1722" s="261" t="s">
        <v>5176</v>
      </c>
      <c r="M1722" s="261"/>
      <c r="N1722" s="261"/>
      <c r="O1722" s="457"/>
      <c r="P1722" s="260"/>
      <c r="Q1722" s="262" t="s">
        <v>5177</v>
      </c>
      <c r="R1722" s="261"/>
      <c r="S1722" s="261"/>
      <c r="T1722" s="261"/>
      <c r="U1722" s="261"/>
      <c r="V1722" s="292"/>
      <c r="X1722" s="457"/>
      <c r="Y1722" s="260"/>
      <c r="Z1722" s="264"/>
      <c r="AA1722" s="264"/>
      <c r="AB1722" s="264"/>
      <c r="AF1722" s="457"/>
      <c r="AG1722" s="260"/>
      <c r="AN1722" s="457"/>
      <c r="AO1722" s="260"/>
      <c r="AV1722" s="260"/>
      <c r="BC1722" s="260"/>
      <c r="BM1722" s="265" t="s">
        <v>4833</v>
      </c>
      <c r="BN1722" s="265"/>
      <c r="BO1722" s="265"/>
      <c r="BP1722" s="265"/>
      <c r="BQ1722" s="265"/>
      <c r="BR1722" s="265"/>
      <c r="BS1722" s="265"/>
      <c r="BT1722" s="265"/>
      <c r="BU1722" s="265"/>
      <c r="BV1722" s="265"/>
    </row>
    <row r="1723" spans="1:74" s="263" customFormat="1">
      <c r="A1723" s="457"/>
      <c r="B1723" s="457"/>
      <c r="C1723" s="260"/>
      <c r="D1723" s="260"/>
      <c r="E1723" s="260"/>
      <c r="F1723" s="260"/>
      <c r="G1723" s="260"/>
      <c r="H1723" s="260"/>
      <c r="I1723" s="260"/>
      <c r="J1723" s="260"/>
      <c r="K1723" s="260"/>
      <c r="L1723" s="261" t="s">
        <v>5178</v>
      </c>
      <c r="M1723" s="261"/>
      <c r="N1723" s="261"/>
      <c r="O1723" s="457"/>
      <c r="P1723" s="260"/>
      <c r="Q1723" s="262" t="s">
        <v>5179</v>
      </c>
      <c r="R1723" s="261"/>
      <c r="S1723" s="261"/>
      <c r="T1723" s="261"/>
      <c r="U1723" s="261"/>
      <c r="V1723" s="292"/>
      <c r="X1723" s="457"/>
      <c r="Y1723" s="260"/>
      <c r="Z1723" s="264"/>
      <c r="AA1723" s="264"/>
      <c r="AB1723" s="264"/>
      <c r="AF1723" s="457"/>
      <c r="AG1723" s="260"/>
      <c r="AN1723" s="457"/>
      <c r="AO1723" s="260"/>
      <c r="AV1723" s="260"/>
      <c r="BC1723" s="260"/>
      <c r="BM1723" s="265" t="s">
        <v>4833</v>
      </c>
      <c r="BN1723" s="265"/>
      <c r="BO1723" s="265"/>
      <c r="BP1723" s="265"/>
      <c r="BQ1723" s="265"/>
      <c r="BR1723" s="265"/>
      <c r="BS1723" s="265"/>
      <c r="BT1723" s="265"/>
      <c r="BU1723" s="265"/>
      <c r="BV1723" s="265"/>
    </row>
    <row r="1724" spans="1:74" s="263" customFormat="1">
      <c r="A1724" s="457"/>
      <c r="B1724" s="457"/>
      <c r="C1724" s="260"/>
      <c r="D1724" s="260"/>
      <c r="E1724" s="260"/>
      <c r="F1724" s="260"/>
      <c r="G1724" s="260"/>
      <c r="H1724" s="260"/>
      <c r="I1724" s="260"/>
      <c r="J1724" s="260"/>
      <c r="K1724" s="260"/>
      <c r="L1724" s="261" t="s">
        <v>5180</v>
      </c>
      <c r="M1724" s="261"/>
      <c r="N1724" s="261"/>
      <c r="O1724" s="457"/>
      <c r="P1724" s="260"/>
      <c r="Q1724" s="262" t="s">
        <v>5181</v>
      </c>
      <c r="R1724" s="261"/>
      <c r="S1724" s="261"/>
      <c r="T1724" s="261"/>
      <c r="U1724" s="261"/>
      <c r="V1724" s="292"/>
      <c r="X1724" s="457"/>
      <c r="Y1724" s="260"/>
      <c r="Z1724" s="264"/>
      <c r="AA1724" s="264"/>
      <c r="AB1724" s="264"/>
      <c r="AF1724" s="457"/>
      <c r="AG1724" s="260"/>
      <c r="AN1724" s="457"/>
      <c r="AO1724" s="260"/>
      <c r="AV1724" s="260"/>
      <c r="BC1724" s="260"/>
      <c r="BM1724" s="265" t="s">
        <v>4833</v>
      </c>
      <c r="BN1724" s="265"/>
      <c r="BO1724" s="265"/>
      <c r="BP1724" s="265"/>
      <c r="BQ1724" s="265"/>
      <c r="BR1724" s="265"/>
      <c r="BS1724" s="265"/>
      <c r="BT1724" s="265"/>
      <c r="BU1724" s="265"/>
      <c r="BV1724" s="265"/>
    </row>
    <row r="1725" spans="1:74" s="263" customFormat="1">
      <c r="A1725" s="457"/>
      <c r="B1725" s="457"/>
      <c r="C1725" s="260"/>
      <c r="D1725" s="260"/>
      <c r="E1725" s="260"/>
      <c r="F1725" s="260"/>
      <c r="G1725" s="260"/>
      <c r="H1725" s="260"/>
      <c r="I1725" s="260"/>
      <c r="J1725" s="260"/>
      <c r="K1725" s="260"/>
      <c r="L1725" s="261" t="s">
        <v>5182</v>
      </c>
      <c r="M1725" s="261"/>
      <c r="N1725" s="261"/>
      <c r="O1725" s="457"/>
      <c r="P1725" s="260"/>
      <c r="Q1725" s="262" t="s">
        <v>5183</v>
      </c>
      <c r="R1725" s="261"/>
      <c r="S1725" s="261"/>
      <c r="T1725" s="261"/>
      <c r="U1725" s="261"/>
      <c r="V1725" s="292"/>
      <c r="X1725" s="457"/>
      <c r="Y1725" s="260"/>
      <c r="Z1725" s="264"/>
      <c r="AA1725" s="264"/>
      <c r="AB1725" s="264"/>
      <c r="AF1725" s="457"/>
      <c r="AG1725" s="260"/>
      <c r="AN1725" s="457"/>
      <c r="AO1725" s="260"/>
      <c r="AV1725" s="260"/>
      <c r="BC1725" s="260"/>
      <c r="BM1725" s="265" t="s">
        <v>4833</v>
      </c>
      <c r="BN1725" s="265"/>
      <c r="BO1725" s="265"/>
      <c r="BP1725" s="265"/>
      <c r="BQ1725" s="265"/>
      <c r="BR1725" s="265"/>
      <c r="BS1725" s="265"/>
      <c r="BT1725" s="265"/>
      <c r="BU1725" s="265"/>
      <c r="BV1725" s="265"/>
    </row>
    <row r="1726" spans="1:74" s="263" customFormat="1">
      <c r="A1726" s="457"/>
      <c r="B1726" s="457"/>
      <c r="C1726" s="260"/>
      <c r="D1726" s="260"/>
      <c r="E1726" s="260"/>
      <c r="F1726" s="260"/>
      <c r="G1726" s="260"/>
      <c r="H1726" s="260"/>
      <c r="I1726" s="260"/>
      <c r="J1726" s="260"/>
      <c r="K1726" s="260"/>
      <c r="L1726" s="261" t="s">
        <v>5030</v>
      </c>
      <c r="M1726" s="261"/>
      <c r="N1726" s="261"/>
      <c r="O1726" s="457"/>
      <c r="P1726" s="260"/>
      <c r="Q1726" s="262" t="s">
        <v>5184</v>
      </c>
      <c r="R1726" s="261"/>
      <c r="S1726" s="261"/>
      <c r="T1726" s="261"/>
      <c r="U1726" s="261"/>
      <c r="V1726" s="292"/>
      <c r="X1726" s="457"/>
      <c r="Y1726" s="260"/>
      <c r="Z1726" s="264"/>
      <c r="AA1726" s="264"/>
      <c r="AB1726" s="264"/>
      <c r="AF1726" s="457"/>
      <c r="AG1726" s="260"/>
      <c r="AN1726" s="457"/>
      <c r="AO1726" s="260"/>
      <c r="AV1726" s="260"/>
      <c r="BC1726" s="260"/>
      <c r="BM1726" s="265" t="s">
        <v>4833</v>
      </c>
      <c r="BN1726" s="265"/>
      <c r="BO1726" s="265"/>
      <c r="BP1726" s="265"/>
      <c r="BQ1726" s="265"/>
      <c r="BR1726" s="265"/>
      <c r="BS1726" s="265"/>
      <c r="BT1726" s="265"/>
      <c r="BU1726" s="265"/>
      <c r="BV1726" s="265"/>
    </row>
    <row r="1727" spans="1:74" s="263" customFormat="1">
      <c r="A1727" s="457"/>
      <c r="B1727" s="457"/>
      <c r="C1727" s="260"/>
      <c r="D1727" s="260"/>
      <c r="E1727" s="260"/>
      <c r="F1727" s="260"/>
      <c r="G1727" s="260"/>
      <c r="H1727" s="260"/>
      <c r="I1727" s="260"/>
      <c r="J1727" s="260"/>
      <c r="K1727" s="260"/>
      <c r="L1727" s="261" t="s">
        <v>5185</v>
      </c>
      <c r="M1727" s="261"/>
      <c r="N1727" s="261"/>
      <c r="O1727" s="457"/>
      <c r="P1727" s="260"/>
      <c r="Q1727" s="262" t="s">
        <v>5186</v>
      </c>
      <c r="R1727" s="261"/>
      <c r="S1727" s="261"/>
      <c r="T1727" s="261"/>
      <c r="U1727" s="261"/>
      <c r="V1727" s="292"/>
      <c r="X1727" s="457"/>
      <c r="Y1727" s="260"/>
      <c r="Z1727" s="264"/>
      <c r="AA1727" s="264"/>
      <c r="AB1727" s="264"/>
      <c r="AF1727" s="457"/>
      <c r="AG1727" s="260"/>
      <c r="AN1727" s="457"/>
      <c r="AO1727" s="260"/>
      <c r="AV1727" s="260"/>
      <c r="BC1727" s="260"/>
      <c r="BM1727" s="265" t="s">
        <v>4833</v>
      </c>
      <c r="BN1727" s="265"/>
      <c r="BO1727" s="265"/>
      <c r="BP1727" s="265"/>
      <c r="BQ1727" s="265"/>
      <c r="BR1727" s="265"/>
      <c r="BS1727" s="265"/>
      <c r="BT1727" s="265"/>
      <c r="BU1727" s="265"/>
      <c r="BV1727" s="265"/>
    </row>
    <row r="1728" spans="1:74" s="263" customFormat="1">
      <c r="A1728" s="457"/>
      <c r="B1728" s="457"/>
      <c r="C1728" s="260"/>
      <c r="D1728" s="260"/>
      <c r="E1728" s="260"/>
      <c r="F1728" s="260"/>
      <c r="G1728" s="260"/>
      <c r="H1728" s="260"/>
      <c r="I1728" s="260"/>
      <c r="J1728" s="260"/>
      <c r="K1728" s="260"/>
      <c r="L1728" s="261" t="s">
        <v>5187</v>
      </c>
      <c r="M1728" s="261"/>
      <c r="N1728" s="261"/>
      <c r="O1728" s="457"/>
      <c r="P1728" s="260"/>
      <c r="Q1728" s="262" t="s">
        <v>5188</v>
      </c>
      <c r="R1728" s="261"/>
      <c r="S1728" s="261"/>
      <c r="T1728" s="261"/>
      <c r="U1728" s="261"/>
      <c r="V1728" s="292"/>
      <c r="X1728" s="457"/>
      <c r="Y1728" s="260"/>
      <c r="Z1728" s="264"/>
      <c r="AA1728" s="264"/>
      <c r="AB1728" s="264"/>
      <c r="AF1728" s="457"/>
      <c r="AG1728" s="260"/>
      <c r="AN1728" s="457"/>
      <c r="AO1728" s="260"/>
      <c r="AV1728" s="260"/>
      <c r="BC1728" s="260"/>
      <c r="BM1728" s="265" t="s">
        <v>4833</v>
      </c>
      <c r="BN1728" s="265"/>
      <c r="BO1728" s="265"/>
      <c r="BP1728" s="265"/>
      <c r="BQ1728" s="265"/>
      <c r="BR1728" s="265"/>
      <c r="BS1728" s="265"/>
      <c r="BT1728" s="265"/>
      <c r="BU1728" s="265"/>
      <c r="BV1728" s="265"/>
    </row>
    <row r="1729" spans="1:74" s="263" customFormat="1">
      <c r="A1729" s="457"/>
      <c r="B1729" s="457"/>
      <c r="C1729" s="260"/>
      <c r="D1729" s="260"/>
      <c r="E1729" s="260"/>
      <c r="F1729" s="260"/>
      <c r="G1729" s="260"/>
      <c r="H1729" s="260"/>
      <c r="I1729" s="260"/>
      <c r="J1729" s="260"/>
      <c r="K1729" s="260"/>
      <c r="L1729" s="261" t="s">
        <v>5189</v>
      </c>
      <c r="M1729" s="261"/>
      <c r="N1729" s="261"/>
      <c r="O1729" s="457"/>
      <c r="P1729" s="260"/>
      <c r="Q1729" s="262" t="s">
        <v>5190</v>
      </c>
      <c r="R1729" s="261"/>
      <c r="S1729" s="261"/>
      <c r="T1729" s="261"/>
      <c r="U1729" s="261"/>
      <c r="V1729" s="292"/>
      <c r="X1729" s="457"/>
      <c r="Y1729" s="260"/>
      <c r="Z1729" s="264"/>
      <c r="AA1729" s="264"/>
      <c r="AB1729" s="264"/>
      <c r="AF1729" s="457"/>
      <c r="AG1729" s="260"/>
      <c r="AN1729" s="457"/>
      <c r="AO1729" s="260"/>
      <c r="AV1729" s="260"/>
      <c r="BC1729" s="260"/>
      <c r="BM1729" s="265" t="s">
        <v>4833</v>
      </c>
      <c r="BN1729" s="265"/>
      <c r="BO1729" s="265"/>
      <c r="BP1729" s="265"/>
      <c r="BQ1729" s="265"/>
      <c r="BR1729" s="265"/>
      <c r="BS1729" s="265"/>
      <c r="BT1729" s="265"/>
      <c r="BU1729" s="265"/>
      <c r="BV1729" s="265"/>
    </row>
    <row r="1730" spans="1:74" s="263" customFormat="1">
      <c r="A1730" s="457"/>
      <c r="B1730" s="457"/>
      <c r="C1730" s="260"/>
      <c r="D1730" s="260"/>
      <c r="E1730" s="260"/>
      <c r="F1730" s="260"/>
      <c r="G1730" s="260"/>
      <c r="H1730" s="260"/>
      <c r="I1730" s="260"/>
      <c r="J1730" s="260"/>
      <c r="K1730" s="260"/>
      <c r="L1730" s="261" t="s">
        <v>5191</v>
      </c>
      <c r="M1730" s="261"/>
      <c r="N1730" s="261"/>
      <c r="O1730" s="457"/>
      <c r="P1730" s="260"/>
      <c r="Q1730" s="262" t="s">
        <v>5192</v>
      </c>
      <c r="R1730" s="261"/>
      <c r="S1730" s="261"/>
      <c r="T1730" s="261"/>
      <c r="U1730" s="261"/>
      <c r="V1730" s="292"/>
      <c r="X1730" s="457"/>
      <c r="Y1730" s="260"/>
      <c r="Z1730" s="264"/>
      <c r="AA1730" s="264"/>
      <c r="AB1730" s="264"/>
      <c r="AF1730" s="457"/>
      <c r="AG1730" s="260"/>
      <c r="AN1730" s="457"/>
      <c r="AO1730" s="260"/>
      <c r="AV1730" s="260"/>
      <c r="BC1730" s="260"/>
      <c r="BM1730" s="265" t="s">
        <v>4833</v>
      </c>
      <c r="BN1730" s="265"/>
      <c r="BO1730" s="265"/>
      <c r="BP1730" s="265"/>
      <c r="BQ1730" s="265"/>
      <c r="BR1730" s="265"/>
      <c r="BS1730" s="265"/>
      <c r="BT1730" s="265"/>
      <c r="BU1730" s="265"/>
      <c r="BV1730" s="265"/>
    </row>
    <row r="1731" spans="1:74" s="263" customFormat="1">
      <c r="A1731" s="457"/>
      <c r="B1731" s="457"/>
      <c r="C1731" s="260"/>
      <c r="D1731" s="260"/>
      <c r="E1731" s="260"/>
      <c r="F1731" s="260"/>
      <c r="G1731" s="260"/>
      <c r="H1731" s="260"/>
      <c r="I1731" s="260"/>
      <c r="J1731" s="260"/>
      <c r="K1731" s="260"/>
      <c r="L1731" s="261" t="s">
        <v>5193</v>
      </c>
      <c r="M1731" s="261"/>
      <c r="N1731" s="261"/>
      <c r="O1731" s="457"/>
      <c r="P1731" s="260"/>
      <c r="Q1731" s="262" t="s">
        <v>5194</v>
      </c>
      <c r="R1731" s="261"/>
      <c r="S1731" s="261"/>
      <c r="T1731" s="261"/>
      <c r="U1731" s="261"/>
      <c r="V1731" s="292"/>
      <c r="X1731" s="457"/>
      <c r="Y1731" s="260"/>
      <c r="Z1731" s="264"/>
      <c r="AA1731" s="264"/>
      <c r="AB1731" s="264"/>
      <c r="AF1731" s="457"/>
      <c r="AG1731" s="260"/>
      <c r="AN1731" s="457"/>
      <c r="AO1731" s="260"/>
      <c r="AV1731" s="260"/>
      <c r="BC1731" s="260"/>
      <c r="BM1731" s="265" t="s">
        <v>4833</v>
      </c>
      <c r="BN1731" s="265"/>
      <c r="BO1731" s="265"/>
      <c r="BP1731" s="265"/>
      <c r="BQ1731" s="265"/>
      <c r="BR1731" s="265"/>
      <c r="BS1731" s="265"/>
      <c r="BT1731" s="265"/>
      <c r="BU1731" s="265"/>
      <c r="BV1731" s="265"/>
    </row>
    <row r="1732" spans="1:74" s="263" customFormat="1">
      <c r="A1732" s="457"/>
      <c r="B1732" s="457"/>
      <c r="C1732" s="260"/>
      <c r="D1732" s="260"/>
      <c r="E1732" s="260"/>
      <c r="F1732" s="260"/>
      <c r="G1732" s="260"/>
      <c r="H1732" s="260"/>
      <c r="I1732" s="260"/>
      <c r="J1732" s="260"/>
      <c r="K1732" s="260"/>
      <c r="L1732" s="261" t="s">
        <v>5195</v>
      </c>
      <c r="M1732" s="261"/>
      <c r="N1732" s="261"/>
      <c r="O1732" s="457"/>
      <c r="P1732" s="260"/>
      <c r="Q1732" s="262" t="s">
        <v>5085</v>
      </c>
      <c r="R1732" s="261"/>
      <c r="S1732" s="261"/>
      <c r="T1732" s="261"/>
      <c r="U1732" s="261"/>
      <c r="V1732" s="292"/>
      <c r="X1732" s="457"/>
      <c r="Y1732" s="260"/>
      <c r="Z1732" s="264"/>
      <c r="AA1732" s="264"/>
      <c r="AB1732" s="264"/>
      <c r="AF1732" s="457"/>
      <c r="AG1732" s="260"/>
      <c r="AN1732" s="457"/>
      <c r="AO1732" s="260"/>
      <c r="AV1732" s="260"/>
      <c r="BC1732" s="260"/>
      <c r="BM1732" s="265" t="s">
        <v>4833</v>
      </c>
      <c r="BN1732" s="265"/>
      <c r="BO1732" s="265"/>
      <c r="BP1732" s="265"/>
      <c r="BQ1732" s="265"/>
      <c r="BR1732" s="265"/>
      <c r="BS1732" s="265"/>
      <c r="BT1732" s="265"/>
      <c r="BU1732" s="265"/>
      <c r="BV1732" s="265"/>
    </row>
    <row r="1733" spans="1:74" s="263" customFormat="1">
      <c r="A1733" s="457"/>
      <c r="B1733" s="457"/>
      <c r="C1733" s="260"/>
      <c r="D1733" s="260"/>
      <c r="E1733" s="260"/>
      <c r="F1733" s="260"/>
      <c r="G1733" s="260"/>
      <c r="H1733" s="260"/>
      <c r="I1733" s="260"/>
      <c r="J1733" s="260"/>
      <c r="K1733" s="260"/>
      <c r="L1733" s="261" t="s">
        <v>5196</v>
      </c>
      <c r="M1733" s="261"/>
      <c r="N1733" s="261"/>
      <c r="O1733" s="457"/>
      <c r="P1733" s="260"/>
      <c r="Q1733" s="262" t="s">
        <v>5197</v>
      </c>
      <c r="R1733" s="261"/>
      <c r="S1733" s="261"/>
      <c r="T1733" s="261"/>
      <c r="U1733" s="261"/>
      <c r="V1733" s="292"/>
      <c r="X1733" s="457"/>
      <c r="Y1733" s="260"/>
      <c r="Z1733" s="264"/>
      <c r="AA1733" s="264"/>
      <c r="AB1733" s="264"/>
      <c r="AF1733" s="457"/>
      <c r="AG1733" s="260"/>
      <c r="AN1733" s="457"/>
      <c r="AO1733" s="260"/>
      <c r="AV1733" s="260"/>
      <c r="BC1733" s="260"/>
      <c r="BM1733" s="265" t="s">
        <v>4833</v>
      </c>
      <c r="BN1733" s="265"/>
      <c r="BO1733" s="265"/>
      <c r="BP1733" s="265"/>
      <c r="BQ1733" s="265"/>
      <c r="BR1733" s="265"/>
      <c r="BS1733" s="265"/>
      <c r="BT1733" s="265"/>
      <c r="BU1733" s="265"/>
      <c r="BV1733" s="265"/>
    </row>
    <row r="1734" spans="1:74" s="263" customFormat="1">
      <c r="A1734" s="457"/>
      <c r="B1734" s="457"/>
      <c r="C1734" s="260"/>
      <c r="D1734" s="260"/>
      <c r="E1734" s="260"/>
      <c r="F1734" s="260"/>
      <c r="G1734" s="260"/>
      <c r="H1734" s="260"/>
      <c r="I1734" s="260"/>
      <c r="J1734" s="260"/>
      <c r="K1734" s="260"/>
      <c r="L1734" s="261" t="s">
        <v>5198</v>
      </c>
      <c r="M1734" s="261"/>
      <c r="N1734" s="261"/>
      <c r="O1734" s="457"/>
      <c r="P1734" s="260"/>
      <c r="Q1734" s="262" t="s">
        <v>5199</v>
      </c>
      <c r="R1734" s="261"/>
      <c r="S1734" s="261"/>
      <c r="T1734" s="261"/>
      <c r="U1734" s="261"/>
      <c r="V1734" s="292"/>
      <c r="X1734" s="457"/>
      <c r="Y1734" s="260"/>
      <c r="Z1734" s="264"/>
      <c r="AA1734" s="264"/>
      <c r="AB1734" s="264"/>
      <c r="AF1734" s="457"/>
      <c r="AG1734" s="260"/>
      <c r="AN1734" s="457"/>
      <c r="AO1734" s="260"/>
      <c r="AV1734" s="260"/>
      <c r="BC1734" s="260"/>
      <c r="BM1734" s="265" t="s">
        <v>4833</v>
      </c>
      <c r="BN1734" s="265"/>
      <c r="BO1734" s="265"/>
      <c r="BP1734" s="265"/>
      <c r="BQ1734" s="265"/>
      <c r="BR1734" s="265"/>
      <c r="BS1734" s="265"/>
      <c r="BT1734" s="265"/>
      <c r="BU1734" s="265"/>
      <c r="BV1734" s="265"/>
    </row>
    <row r="1735" spans="1:74" s="263" customFormat="1">
      <c r="A1735" s="458" t="s">
        <v>5202</v>
      </c>
      <c r="B1735" s="458"/>
      <c r="C1735" s="266"/>
      <c r="D1735" s="266"/>
      <c r="E1735" s="266"/>
      <c r="F1735" s="266"/>
      <c r="G1735" s="266"/>
      <c r="H1735" s="266"/>
      <c r="I1735" s="266"/>
      <c r="J1735" s="266"/>
      <c r="K1735" s="266"/>
      <c r="L1735" s="261" t="s">
        <v>5200</v>
      </c>
      <c r="M1735" s="261"/>
      <c r="N1735" s="261"/>
      <c r="O1735" s="458"/>
      <c r="P1735" s="266"/>
      <c r="Q1735" s="262" t="s">
        <v>5201</v>
      </c>
      <c r="R1735" s="261"/>
      <c r="S1735" s="261"/>
      <c r="T1735" s="261"/>
      <c r="U1735" s="261"/>
      <c r="V1735" s="292"/>
      <c r="X1735" s="458"/>
      <c r="Y1735" s="266"/>
      <c r="Z1735" s="264"/>
      <c r="AA1735" s="264"/>
      <c r="AB1735" s="264"/>
      <c r="AF1735" s="458"/>
      <c r="AG1735" s="266"/>
      <c r="AN1735" s="458"/>
      <c r="AO1735" s="266"/>
      <c r="AV1735" s="266"/>
      <c r="BC1735" s="266"/>
      <c r="BM1735" s="265" t="s">
        <v>4833</v>
      </c>
      <c r="BN1735" s="265"/>
      <c r="BO1735" s="265"/>
      <c r="BP1735" s="265"/>
      <c r="BQ1735" s="265"/>
      <c r="BR1735" s="265"/>
      <c r="BS1735" s="265"/>
      <c r="BT1735" s="265"/>
      <c r="BU1735" s="265"/>
      <c r="BV1735" s="265"/>
    </row>
    <row r="1736" spans="1:74" s="263" customFormat="1">
      <c r="A1736" s="458" t="s">
        <v>5015</v>
      </c>
      <c r="B1736" s="458"/>
      <c r="C1736" s="266"/>
      <c r="D1736" s="266"/>
      <c r="E1736" s="266"/>
      <c r="F1736" s="266"/>
      <c r="G1736" s="266"/>
      <c r="H1736" s="266"/>
      <c r="I1736" s="266"/>
      <c r="J1736" s="266"/>
      <c r="K1736" s="266"/>
      <c r="L1736" s="261" t="s">
        <v>5203</v>
      </c>
      <c r="M1736" s="261"/>
      <c r="N1736" s="261"/>
      <c r="O1736" s="458"/>
      <c r="P1736" s="266"/>
      <c r="Q1736" s="262" t="s">
        <v>5014</v>
      </c>
      <c r="R1736" s="261"/>
      <c r="S1736" s="261"/>
      <c r="T1736" s="261"/>
      <c r="U1736" s="261"/>
      <c r="V1736" s="292"/>
      <c r="X1736" s="458"/>
      <c r="Y1736" s="266"/>
      <c r="Z1736" s="264"/>
      <c r="AA1736" s="264"/>
      <c r="AB1736" s="264"/>
      <c r="AF1736" s="458"/>
      <c r="AG1736" s="266"/>
      <c r="AN1736" s="458"/>
      <c r="AO1736" s="266"/>
      <c r="AV1736" s="266"/>
      <c r="BC1736" s="266"/>
      <c r="BM1736" s="265" t="s">
        <v>4833</v>
      </c>
      <c r="BN1736" s="265"/>
      <c r="BO1736" s="265"/>
      <c r="BP1736" s="265"/>
      <c r="BQ1736" s="265"/>
      <c r="BR1736" s="265"/>
      <c r="BS1736" s="265"/>
      <c r="BT1736" s="265"/>
      <c r="BU1736" s="265"/>
      <c r="BV1736" s="265"/>
    </row>
    <row r="1737" spans="1:74" s="263" customFormat="1">
      <c r="A1737" s="457"/>
      <c r="B1737" s="457"/>
      <c r="C1737" s="260"/>
      <c r="D1737" s="260"/>
      <c r="E1737" s="260"/>
      <c r="F1737" s="260"/>
      <c r="G1737" s="260"/>
      <c r="H1737" s="260"/>
      <c r="I1737" s="260"/>
      <c r="J1737" s="260"/>
      <c r="K1737" s="260"/>
      <c r="L1737" s="261" t="s">
        <v>5204</v>
      </c>
      <c r="M1737" s="261"/>
      <c r="N1737" s="261"/>
      <c r="O1737" s="457"/>
      <c r="P1737" s="260"/>
      <c r="Q1737" s="262" t="s">
        <v>5205</v>
      </c>
      <c r="R1737" s="261"/>
      <c r="S1737" s="261"/>
      <c r="T1737" s="261"/>
      <c r="U1737" s="261"/>
      <c r="V1737" s="292"/>
      <c r="X1737" s="457"/>
      <c r="Y1737" s="260"/>
      <c r="Z1737" s="264"/>
      <c r="AA1737" s="264"/>
      <c r="AB1737" s="264"/>
      <c r="AF1737" s="457"/>
      <c r="AG1737" s="260"/>
      <c r="AN1737" s="457"/>
      <c r="AO1737" s="260"/>
      <c r="AV1737" s="260"/>
      <c r="BC1737" s="260"/>
      <c r="BM1737" s="265" t="s">
        <v>4833</v>
      </c>
      <c r="BN1737" s="265"/>
      <c r="BO1737" s="265"/>
      <c r="BP1737" s="265"/>
      <c r="BQ1737" s="265"/>
      <c r="BR1737" s="265"/>
      <c r="BS1737" s="265"/>
      <c r="BT1737" s="265"/>
      <c r="BU1737" s="265"/>
      <c r="BV1737" s="265"/>
    </row>
    <row r="1738" spans="1:74" s="263" customFormat="1">
      <c r="A1738" s="458" t="s">
        <v>5208</v>
      </c>
      <c r="B1738" s="458"/>
      <c r="C1738" s="266"/>
      <c r="D1738" s="266"/>
      <c r="E1738" s="266"/>
      <c r="F1738" s="266"/>
      <c r="G1738" s="266"/>
      <c r="H1738" s="266"/>
      <c r="I1738" s="266"/>
      <c r="J1738" s="266"/>
      <c r="K1738" s="266"/>
      <c r="L1738" s="261" t="s">
        <v>5206</v>
      </c>
      <c r="M1738" s="261"/>
      <c r="N1738" s="261"/>
      <c r="O1738" s="458"/>
      <c r="P1738" s="266"/>
      <c r="Q1738" s="262" t="s">
        <v>5207</v>
      </c>
      <c r="R1738" s="261"/>
      <c r="S1738" s="261"/>
      <c r="T1738" s="261"/>
      <c r="U1738" s="261"/>
      <c r="V1738" s="292"/>
      <c r="X1738" s="458"/>
      <c r="Y1738" s="266"/>
      <c r="Z1738" s="264"/>
      <c r="AA1738" s="264"/>
      <c r="AB1738" s="264"/>
      <c r="AF1738" s="458"/>
      <c r="AG1738" s="266"/>
      <c r="AN1738" s="458"/>
      <c r="AO1738" s="266"/>
      <c r="AV1738" s="266"/>
      <c r="BC1738" s="266"/>
      <c r="BM1738" s="265" t="s">
        <v>4833</v>
      </c>
      <c r="BN1738" s="265"/>
      <c r="BO1738" s="265"/>
      <c r="BP1738" s="265"/>
      <c r="BQ1738" s="265"/>
      <c r="BR1738" s="265"/>
      <c r="BS1738" s="265"/>
      <c r="BT1738" s="265"/>
      <c r="BU1738" s="265"/>
      <c r="BV1738" s="265"/>
    </row>
    <row r="1739" spans="1:74" s="263" customFormat="1">
      <c r="A1739" s="457"/>
      <c r="B1739" s="457"/>
      <c r="C1739" s="260"/>
      <c r="D1739" s="260"/>
      <c r="E1739" s="260"/>
      <c r="F1739" s="260"/>
      <c r="G1739" s="260"/>
      <c r="H1739" s="260"/>
      <c r="I1739" s="260"/>
      <c r="J1739" s="260"/>
      <c r="K1739" s="260"/>
      <c r="L1739" s="261" t="s">
        <v>5209</v>
      </c>
      <c r="M1739" s="261"/>
      <c r="N1739" s="261"/>
      <c r="O1739" s="457"/>
      <c r="P1739" s="260"/>
      <c r="Q1739" s="262" t="s">
        <v>5210</v>
      </c>
      <c r="R1739" s="261"/>
      <c r="S1739" s="261"/>
      <c r="T1739" s="261"/>
      <c r="U1739" s="261"/>
      <c r="V1739" s="292"/>
      <c r="X1739" s="457"/>
      <c r="Y1739" s="260"/>
      <c r="Z1739" s="264"/>
      <c r="AA1739" s="264"/>
      <c r="AB1739" s="264"/>
      <c r="AF1739" s="457"/>
      <c r="AG1739" s="260"/>
      <c r="AN1739" s="457"/>
      <c r="AO1739" s="260"/>
      <c r="AV1739" s="260"/>
      <c r="BC1739" s="260"/>
      <c r="BM1739" s="265" t="s">
        <v>4833</v>
      </c>
      <c r="BN1739" s="265"/>
      <c r="BO1739" s="265"/>
      <c r="BP1739" s="265"/>
      <c r="BQ1739" s="265"/>
      <c r="BR1739" s="265"/>
      <c r="BS1739" s="265"/>
      <c r="BT1739" s="265"/>
      <c r="BU1739" s="265"/>
      <c r="BV1739" s="265"/>
    </row>
    <row r="1740" spans="1:74" s="263" customFormat="1">
      <c r="A1740" s="457"/>
      <c r="B1740" s="457"/>
      <c r="C1740" s="260"/>
      <c r="D1740" s="260"/>
      <c r="E1740" s="260"/>
      <c r="F1740" s="260"/>
      <c r="G1740" s="260"/>
      <c r="H1740" s="260"/>
      <c r="I1740" s="260"/>
      <c r="J1740" s="260"/>
      <c r="K1740" s="260"/>
      <c r="L1740" s="261" t="s">
        <v>5211</v>
      </c>
      <c r="M1740" s="261"/>
      <c r="N1740" s="261"/>
      <c r="O1740" s="457"/>
      <c r="P1740" s="260"/>
      <c r="Q1740" s="262" t="s">
        <v>5212</v>
      </c>
      <c r="R1740" s="261"/>
      <c r="S1740" s="261"/>
      <c r="T1740" s="261"/>
      <c r="U1740" s="261"/>
      <c r="V1740" s="292"/>
      <c r="X1740" s="457"/>
      <c r="Y1740" s="260"/>
      <c r="Z1740" s="264"/>
      <c r="AA1740" s="264"/>
      <c r="AB1740" s="264"/>
      <c r="AF1740" s="457"/>
      <c r="AG1740" s="260"/>
      <c r="AN1740" s="457"/>
      <c r="AO1740" s="260"/>
      <c r="AV1740" s="260"/>
      <c r="BC1740" s="260"/>
      <c r="BM1740" s="265" t="s">
        <v>4833</v>
      </c>
      <c r="BN1740" s="265"/>
      <c r="BO1740" s="265"/>
      <c r="BP1740" s="265"/>
      <c r="BQ1740" s="265"/>
      <c r="BR1740" s="265"/>
      <c r="BS1740" s="265"/>
      <c r="BT1740" s="265"/>
      <c r="BU1740" s="265"/>
      <c r="BV1740" s="265"/>
    </row>
    <row r="1741" spans="1:74" s="263" customFormat="1">
      <c r="A1741" s="457"/>
      <c r="B1741" s="457"/>
      <c r="C1741" s="260"/>
      <c r="D1741" s="260"/>
      <c r="E1741" s="260"/>
      <c r="F1741" s="260"/>
      <c r="G1741" s="260"/>
      <c r="H1741" s="260"/>
      <c r="I1741" s="260"/>
      <c r="J1741" s="260"/>
      <c r="K1741" s="260"/>
      <c r="L1741" s="261" t="s">
        <v>5213</v>
      </c>
      <c r="M1741" s="261"/>
      <c r="N1741" s="261"/>
      <c r="O1741" s="457"/>
      <c r="P1741" s="260"/>
      <c r="Q1741" s="262" t="s">
        <v>5129</v>
      </c>
      <c r="R1741" s="261"/>
      <c r="S1741" s="261"/>
      <c r="T1741" s="261"/>
      <c r="U1741" s="261"/>
      <c r="V1741" s="292"/>
      <c r="X1741" s="457"/>
      <c r="Y1741" s="260"/>
      <c r="Z1741" s="264"/>
      <c r="AA1741" s="264"/>
      <c r="AB1741" s="264"/>
      <c r="AF1741" s="457"/>
      <c r="AG1741" s="260"/>
      <c r="AN1741" s="457"/>
      <c r="AO1741" s="260"/>
      <c r="AV1741" s="260"/>
      <c r="BC1741" s="260"/>
      <c r="BM1741" s="265" t="s">
        <v>4833</v>
      </c>
      <c r="BN1741" s="265"/>
      <c r="BO1741" s="265"/>
      <c r="BP1741" s="265"/>
      <c r="BQ1741" s="265"/>
      <c r="BR1741" s="265"/>
      <c r="BS1741" s="265"/>
      <c r="BT1741" s="265"/>
      <c r="BU1741" s="265"/>
      <c r="BV1741" s="265"/>
    </row>
    <row r="1742" spans="1:74" s="263" customFormat="1">
      <c r="A1742" s="457"/>
      <c r="B1742" s="457"/>
      <c r="C1742" s="260"/>
      <c r="D1742" s="260"/>
      <c r="E1742" s="260"/>
      <c r="F1742" s="260"/>
      <c r="G1742" s="260"/>
      <c r="H1742" s="260"/>
      <c r="I1742" s="260"/>
      <c r="J1742" s="260"/>
      <c r="K1742" s="260"/>
      <c r="L1742" s="261" t="s">
        <v>5214</v>
      </c>
      <c r="M1742" s="261"/>
      <c r="N1742" s="261"/>
      <c r="O1742" s="457"/>
      <c r="P1742" s="260"/>
      <c r="Q1742" s="262" t="s">
        <v>5215</v>
      </c>
      <c r="R1742" s="261"/>
      <c r="S1742" s="261"/>
      <c r="T1742" s="261"/>
      <c r="U1742" s="261"/>
      <c r="V1742" s="292"/>
      <c r="X1742" s="457"/>
      <c r="Y1742" s="260"/>
      <c r="Z1742" s="264"/>
      <c r="AA1742" s="264"/>
      <c r="AB1742" s="264"/>
      <c r="AF1742" s="457"/>
      <c r="AG1742" s="260"/>
      <c r="AN1742" s="457"/>
      <c r="AO1742" s="260"/>
      <c r="AV1742" s="260"/>
      <c r="BC1742" s="260"/>
      <c r="BM1742" s="265" t="s">
        <v>4833</v>
      </c>
      <c r="BN1742" s="265"/>
      <c r="BO1742" s="265"/>
      <c r="BP1742" s="265"/>
      <c r="BQ1742" s="265"/>
      <c r="BR1742" s="265"/>
      <c r="BS1742" s="265"/>
      <c r="BT1742" s="265"/>
      <c r="BU1742" s="265"/>
      <c r="BV1742" s="265"/>
    </row>
    <row r="1743" spans="1:74" s="263" customFormat="1">
      <c r="A1743" s="458" t="s">
        <v>5218</v>
      </c>
      <c r="B1743" s="458"/>
      <c r="C1743" s="266"/>
      <c r="D1743" s="266"/>
      <c r="E1743" s="266"/>
      <c r="F1743" s="266"/>
      <c r="G1743" s="266"/>
      <c r="H1743" s="266"/>
      <c r="I1743" s="266"/>
      <c r="J1743" s="266"/>
      <c r="K1743" s="266"/>
      <c r="L1743" s="261" t="s">
        <v>5216</v>
      </c>
      <c r="M1743" s="261"/>
      <c r="N1743" s="261"/>
      <c r="O1743" s="458"/>
      <c r="P1743" s="266"/>
      <c r="Q1743" s="262" t="s">
        <v>5217</v>
      </c>
      <c r="R1743" s="261"/>
      <c r="S1743" s="261"/>
      <c r="T1743" s="261"/>
      <c r="U1743" s="261"/>
      <c r="V1743" s="292"/>
      <c r="X1743" s="458"/>
      <c r="Y1743" s="266"/>
      <c r="Z1743" s="264"/>
      <c r="AA1743" s="264"/>
      <c r="AB1743" s="264"/>
      <c r="AF1743" s="458"/>
      <c r="AG1743" s="266"/>
      <c r="AN1743" s="458"/>
      <c r="AO1743" s="266"/>
      <c r="AV1743" s="266"/>
      <c r="BC1743" s="266"/>
      <c r="BM1743" s="265" t="s">
        <v>4833</v>
      </c>
      <c r="BN1743" s="265"/>
      <c r="BO1743" s="265"/>
      <c r="BP1743" s="265"/>
      <c r="BQ1743" s="265"/>
      <c r="BR1743" s="265"/>
      <c r="BS1743" s="265"/>
      <c r="BT1743" s="265"/>
      <c r="BU1743" s="265"/>
      <c r="BV1743" s="265"/>
    </row>
    <row r="1744" spans="1:74" s="263" customFormat="1">
      <c r="A1744" s="457"/>
      <c r="B1744" s="457"/>
      <c r="C1744" s="260"/>
      <c r="D1744" s="260"/>
      <c r="E1744" s="260"/>
      <c r="F1744" s="260"/>
      <c r="G1744" s="260"/>
      <c r="H1744" s="260"/>
      <c r="I1744" s="260"/>
      <c r="J1744" s="260"/>
      <c r="K1744" s="260"/>
      <c r="L1744" s="261" t="s">
        <v>5219</v>
      </c>
      <c r="M1744" s="261"/>
      <c r="N1744" s="261"/>
      <c r="O1744" s="457"/>
      <c r="P1744" s="260"/>
      <c r="Q1744" s="262" t="s">
        <v>5220</v>
      </c>
      <c r="R1744" s="261"/>
      <c r="S1744" s="261"/>
      <c r="T1744" s="261"/>
      <c r="U1744" s="261"/>
      <c r="V1744" s="292"/>
      <c r="X1744" s="457"/>
      <c r="Y1744" s="260"/>
      <c r="Z1744" s="264"/>
      <c r="AA1744" s="264"/>
      <c r="AB1744" s="264"/>
      <c r="AF1744" s="457"/>
      <c r="AG1744" s="260"/>
      <c r="AN1744" s="457"/>
      <c r="AO1744" s="260"/>
      <c r="AV1744" s="260"/>
      <c r="BC1744" s="260"/>
      <c r="BM1744" s="265" t="s">
        <v>4833</v>
      </c>
      <c r="BN1744" s="265"/>
      <c r="BO1744" s="265"/>
      <c r="BP1744" s="265"/>
      <c r="BQ1744" s="265"/>
      <c r="BR1744" s="265"/>
      <c r="BS1744" s="265"/>
      <c r="BT1744" s="265"/>
      <c r="BU1744" s="265"/>
      <c r="BV1744" s="265"/>
    </row>
    <row r="1745" spans="1:74" s="263" customFormat="1">
      <c r="A1745" s="458" t="s">
        <v>5093</v>
      </c>
      <c r="B1745" s="458"/>
      <c r="C1745" s="266"/>
      <c r="D1745" s="266"/>
      <c r="E1745" s="266"/>
      <c r="F1745" s="266"/>
      <c r="G1745" s="266"/>
      <c r="H1745" s="266"/>
      <c r="I1745" s="266"/>
      <c r="J1745" s="266"/>
      <c r="K1745" s="266"/>
      <c r="L1745" s="261" t="s">
        <v>5221</v>
      </c>
      <c r="M1745" s="261"/>
      <c r="N1745" s="261"/>
      <c r="O1745" s="458"/>
      <c r="P1745" s="266"/>
      <c r="Q1745" s="262" t="s">
        <v>5222</v>
      </c>
      <c r="R1745" s="261"/>
      <c r="S1745" s="261"/>
      <c r="T1745" s="261"/>
      <c r="U1745" s="261"/>
      <c r="V1745" s="292"/>
      <c r="X1745" s="458"/>
      <c r="Y1745" s="266"/>
      <c r="Z1745" s="264"/>
      <c r="AA1745" s="264"/>
      <c r="AB1745" s="264"/>
      <c r="AF1745" s="458"/>
      <c r="AG1745" s="266"/>
      <c r="AN1745" s="458"/>
      <c r="AO1745" s="266"/>
      <c r="AV1745" s="266"/>
      <c r="BC1745" s="266"/>
      <c r="BM1745" s="265" t="s">
        <v>4833</v>
      </c>
      <c r="BN1745" s="265"/>
      <c r="BO1745" s="265"/>
      <c r="BP1745" s="265"/>
      <c r="BQ1745" s="265"/>
      <c r="BR1745" s="265"/>
      <c r="BS1745" s="265"/>
      <c r="BT1745" s="265"/>
      <c r="BU1745" s="265"/>
      <c r="BV1745" s="265"/>
    </row>
    <row r="1746" spans="1:74" s="263" customFormat="1">
      <c r="A1746" s="457"/>
      <c r="B1746" s="457"/>
      <c r="C1746" s="260"/>
      <c r="D1746" s="260"/>
      <c r="E1746" s="260"/>
      <c r="F1746" s="260"/>
      <c r="G1746" s="260"/>
      <c r="H1746" s="260"/>
      <c r="I1746" s="260"/>
      <c r="J1746" s="260"/>
      <c r="K1746" s="260"/>
      <c r="L1746" s="261" t="s">
        <v>5223</v>
      </c>
      <c r="M1746" s="261"/>
      <c r="N1746" s="261"/>
      <c r="O1746" s="457"/>
      <c r="P1746" s="260"/>
      <c r="Q1746" s="262" t="s">
        <v>5224</v>
      </c>
      <c r="R1746" s="261"/>
      <c r="S1746" s="261"/>
      <c r="T1746" s="261"/>
      <c r="U1746" s="261"/>
      <c r="V1746" s="292"/>
      <c r="X1746" s="457"/>
      <c r="Y1746" s="260"/>
      <c r="Z1746" s="264"/>
      <c r="AA1746" s="264"/>
      <c r="AB1746" s="264"/>
      <c r="AF1746" s="457"/>
      <c r="AG1746" s="260"/>
      <c r="AN1746" s="457"/>
      <c r="AO1746" s="260"/>
      <c r="AV1746" s="260"/>
      <c r="BC1746" s="260"/>
      <c r="BM1746" s="265" t="s">
        <v>4833</v>
      </c>
      <c r="BN1746" s="265"/>
      <c r="BO1746" s="265"/>
      <c r="BP1746" s="265"/>
      <c r="BQ1746" s="265"/>
      <c r="BR1746" s="265"/>
      <c r="BS1746" s="265"/>
      <c r="BT1746" s="265"/>
      <c r="BU1746" s="265"/>
      <c r="BV1746" s="265"/>
    </row>
    <row r="1747" spans="1:74" s="263" customFormat="1">
      <c r="A1747" s="457"/>
      <c r="B1747" s="457"/>
      <c r="C1747" s="260"/>
      <c r="D1747" s="260"/>
      <c r="E1747" s="260"/>
      <c r="F1747" s="260"/>
      <c r="G1747" s="260"/>
      <c r="H1747" s="260"/>
      <c r="I1747" s="260"/>
      <c r="J1747" s="260"/>
      <c r="K1747" s="260"/>
      <c r="L1747" s="261" t="s">
        <v>5225</v>
      </c>
      <c r="M1747" s="261"/>
      <c r="N1747" s="261"/>
      <c r="O1747" s="457"/>
      <c r="P1747" s="260"/>
      <c r="Q1747" s="262" t="s">
        <v>4947</v>
      </c>
      <c r="R1747" s="261"/>
      <c r="S1747" s="261"/>
      <c r="T1747" s="261"/>
      <c r="U1747" s="261"/>
      <c r="V1747" s="292"/>
      <c r="X1747" s="457"/>
      <c r="Y1747" s="260"/>
      <c r="Z1747" s="264"/>
      <c r="AA1747" s="264"/>
      <c r="AB1747" s="264"/>
      <c r="AF1747" s="457"/>
      <c r="AG1747" s="260"/>
      <c r="AN1747" s="457"/>
      <c r="AO1747" s="260"/>
      <c r="AV1747" s="260"/>
      <c r="BC1747" s="260"/>
      <c r="BM1747" s="265" t="s">
        <v>4833</v>
      </c>
      <c r="BN1747" s="265"/>
      <c r="BO1747" s="265"/>
      <c r="BP1747" s="265"/>
      <c r="BQ1747" s="265"/>
      <c r="BR1747" s="265"/>
      <c r="BS1747" s="265"/>
      <c r="BT1747" s="265"/>
      <c r="BU1747" s="265"/>
      <c r="BV1747" s="265"/>
    </row>
    <row r="1748" spans="1:74" s="263" customFormat="1">
      <c r="A1748" s="457"/>
      <c r="B1748" s="457"/>
      <c r="C1748" s="260"/>
      <c r="D1748" s="260"/>
      <c r="E1748" s="260"/>
      <c r="F1748" s="260"/>
      <c r="G1748" s="260"/>
      <c r="H1748" s="260"/>
      <c r="I1748" s="260"/>
      <c r="J1748" s="260"/>
      <c r="K1748" s="260"/>
      <c r="L1748" s="261" t="s">
        <v>5226</v>
      </c>
      <c r="M1748" s="261"/>
      <c r="N1748" s="261"/>
      <c r="O1748" s="457"/>
      <c r="P1748" s="260"/>
      <c r="Q1748" s="262" t="s">
        <v>5227</v>
      </c>
      <c r="R1748" s="261"/>
      <c r="S1748" s="261"/>
      <c r="T1748" s="261"/>
      <c r="U1748" s="261"/>
      <c r="V1748" s="292"/>
      <c r="X1748" s="457"/>
      <c r="Y1748" s="260"/>
      <c r="Z1748" s="264"/>
      <c r="AA1748" s="264"/>
      <c r="AB1748" s="264"/>
      <c r="AF1748" s="457"/>
      <c r="AG1748" s="260"/>
      <c r="AN1748" s="457"/>
      <c r="AO1748" s="260"/>
      <c r="AV1748" s="260"/>
      <c r="BC1748" s="260"/>
      <c r="BM1748" s="265" t="s">
        <v>4833</v>
      </c>
      <c r="BN1748" s="265"/>
      <c r="BO1748" s="265"/>
      <c r="BP1748" s="265"/>
      <c r="BQ1748" s="265"/>
      <c r="BR1748" s="265"/>
      <c r="BS1748" s="265"/>
      <c r="BT1748" s="265"/>
      <c r="BU1748" s="265"/>
      <c r="BV1748" s="265"/>
    </row>
    <row r="1749" spans="1:74" s="263" customFormat="1">
      <c r="A1749" s="457"/>
      <c r="B1749" s="457"/>
      <c r="C1749" s="260"/>
      <c r="D1749" s="260"/>
      <c r="E1749" s="260"/>
      <c r="F1749" s="260"/>
      <c r="G1749" s="260"/>
      <c r="H1749" s="260"/>
      <c r="I1749" s="260"/>
      <c r="J1749" s="260"/>
      <c r="K1749" s="260"/>
      <c r="L1749" s="261" t="s">
        <v>5228</v>
      </c>
      <c r="M1749" s="261"/>
      <c r="N1749" s="261"/>
      <c r="O1749" s="457"/>
      <c r="P1749" s="260"/>
      <c r="Q1749" s="262" t="s">
        <v>5229</v>
      </c>
      <c r="R1749" s="261"/>
      <c r="S1749" s="261"/>
      <c r="T1749" s="261"/>
      <c r="U1749" s="261"/>
      <c r="V1749" s="292"/>
      <c r="X1749" s="457"/>
      <c r="Y1749" s="260"/>
      <c r="Z1749" s="264"/>
      <c r="AA1749" s="264"/>
      <c r="AB1749" s="264"/>
      <c r="AF1749" s="457"/>
      <c r="AG1749" s="260"/>
      <c r="AN1749" s="457"/>
      <c r="AO1749" s="260"/>
      <c r="AV1749" s="260"/>
      <c r="BC1749" s="260"/>
      <c r="BM1749" s="265" t="s">
        <v>4833</v>
      </c>
      <c r="BN1749" s="265"/>
      <c r="BO1749" s="265"/>
      <c r="BP1749" s="265"/>
      <c r="BQ1749" s="265"/>
      <c r="BR1749" s="265"/>
      <c r="BS1749" s="265"/>
      <c r="BT1749" s="265"/>
      <c r="BU1749" s="265"/>
      <c r="BV1749" s="265"/>
    </row>
    <row r="1750" spans="1:74" s="263" customFormat="1">
      <c r="A1750" s="457"/>
      <c r="B1750" s="457"/>
      <c r="C1750" s="260"/>
      <c r="D1750" s="260"/>
      <c r="E1750" s="260"/>
      <c r="F1750" s="260"/>
      <c r="G1750" s="260"/>
      <c r="H1750" s="260"/>
      <c r="I1750" s="260"/>
      <c r="J1750" s="260"/>
      <c r="K1750" s="260"/>
      <c r="L1750" s="261" t="s">
        <v>5230</v>
      </c>
      <c r="M1750" s="261"/>
      <c r="N1750" s="261"/>
      <c r="O1750" s="457"/>
      <c r="P1750" s="260"/>
      <c r="Q1750" s="262" t="s">
        <v>5231</v>
      </c>
      <c r="R1750" s="261"/>
      <c r="S1750" s="261"/>
      <c r="T1750" s="261"/>
      <c r="U1750" s="261"/>
      <c r="V1750" s="292"/>
      <c r="X1750" s="457"/>
      <c r="Y1750" s="260"/>
      <c r="Z1750" s="264"/>
      <c r="AA1750" s="264"/>
      <c r="AB1750" s="264"/>
      <c r="AF1750" s="457"/>
      <c r="AG1750" s="260"/>
      <c r="AN1750" s="457"/>
      <c r="AO1750" s="260"/>
      <c r="AV1750" s="260"/>
      <c r="BC1750" s="260"/>
      <c r="BM1750" s="265" t="s">
        <v>4833</v>
      </c>
      <c r="BN1750" s="265"/>
      <c r="BO1750" s="265"/>
      <c r="BP1750" s="265"/>
      <c r="BQ1750" s="265"/>
      <c r="BR1750" s="265"/>
      <c r="BS1750" s="265"/>
      <c r="BT1750" s="265"/>
      <c r="BU1750" s="265"/>
      <c r="BV1750" s="265"/>
    </row>
    <row r="1751" spans="1:74" s="263" customFormat="1">
      <c r="A1751" s="458" t="s">
        <v>5234</v>
      </c>
      <c r="B1751" s="458"/>
      <c r="C1751" s="266"/>
      <c r="D1751" s="266"/>
      <c r="E1751" s="266"/>
      <c r="F1751" s="266"/>
      <c r="G1751" s="266"/>
      <c r="H1751" s="266"/>
      <c r="I1751" s="266"/>
      <c r="J1751" s="266"/>
      <c r="K1751" s="266"/>
      <c r="L1751" s="261" t="s">
        <v>5232</v>
      </c>
      <c r="M1751" s="261"/>
      <c r="N1751" s="261"/>
      <c r="O1751" s="458"/>
      <c r="P1751" s="266"/>
      <c r="Q1751" s="262" t="s">
        <v>5233</v>
      </c>
      <c r="R1751" s="261"/>
      <c r="S1751" s="261"/>
      <c r="T1751" s="261"/>
      <c r="U1751" s="261"/>
      <c r="V1751" s="292"/>
      <c r="X1751" s="458"/>
      <c r="Y1751" s="266"/>
      <c r="Z1751" s="264"/>
      <c r="AA1751" s="264"/>
      <c r="AB1751" s="264"/>
      <c r="AF1751" s="458"/>
      <c r="AG1751" s="266"/>
      <c r="AN1751" s="458"/>
      <c r="AO1751" s="266"/>
      <c r="AV1751" s="266"/>
      <c r="BC1751" s="266"/>
      <c r="BM1751" s="265" t="s">
        <v>4833</v>
      </c>
      <c r="BN1751" s="265"/>
      <c r="BO1751" s="265"/>
      <c r="BP1751" s="265"/>
      <c r="BQ1751" s="265"/>
      <c r="BR1751" s="265"/>
      <c r="BS1751" s="265"/>
      <c r="BT1751" s="265"/>
      <c r="BU1751" s="265"/>
      <c r="BV1751" s="265"/>
    </row>
    <row r="1752" spans="1:74" s="263" customFormat="1">
      <c r="A1752" s="457"/>
      <c r="B1752" s="457"/>
      <c r="C1752" s="260"/>
      <c r="D1752" s="260"/>
      <c r="E1752" s="260"/>
      <c r="F1752" s="260"/>
      <c r="G1752" s="260"/>
      <c r="H1752" s="260"/>
      <c r="I1752" s="260"/>
      <c r="J1752" s="260"/>
      <c r="K1752" s="260"/>
      <c r="L1752" s="261" t="s">
        <v>5235</v>
      </c>
      <c r="M1752" s="261"/>
      <c r="N1752" s="261"/>
      <c r="O1752" s="457"/>
      <c r="P1752" s="260"/>
      <c r="Q1752" s="262" t="s">
        <v>5236</v>
      </c>
      <c r="R1752" s="261"/>
      <c r="S1752" s="261"/>
      <c r="T1752" s="261"/>
      <c r="U1752" s="261"/>
      <c r="V1752" s="292"/>
      <c r="X1752" s="457"/>
      <c r="Y1752" s="260"/>
      <c r="Z1752" s="264"/>
      <c r="AA1752" s="264"/>
      <c r="AB1752" s="264"/>
      <c r="AF1752" s="457"/>
      <c r="AG1752" s="260"/>
      <c r="AN1752" s="457"/>
      <c r="AO1752" s="260"/>
      <c r="AV1752" s="260"/>
      <c r="BC1752" s="260"/>
      <c r="BM1752" s="265" t="s">
        <v>4833</v>
      </c>
      <c r="BN1752" s="265"/>
      <c r="BO1752" s="265"/>
      <c r="BP1752" s="265"/>
      <c r="BQ1752" s="265"/>
      <c r="BR1752" s="265"/>
      <c r="BS1752" s="265"/>
      <c r="BT1752" s="265"/>
      <c r="BU1752" s="265"/>
      <c r="BV1752" s="265"/>
    </row>
    <row r="1753" spans="1:74" s="263" customFormat="1">
      <c r="A1753" s="458" t="s">
        <v>5239</v>
      </c>
      <c r="B1753" s="458"/>
      <c r="C1753" s="266"/>
      <c r="D1753" s="266"/>
      <c r="E1753" s="266"/>
      <c r="F1753" s="266"/>
      <c r="G1753" s="266"/>
      <c r="H1753" s="266"/>
      <c r="I1753" s="266"/>
      <c r="J1753" s="266"/>
      <c r="K1753" s="266"/>
      <c r="L1753" s="261" t="s">
        <v>5237</v>
      </c>
      <c r="M1753" s="261"/>
      <c r="N1753" s="261"/>
      <c r="O1753" s="458"/>
      <c r="P1753" s="266"/>
      <c r="Q1753" s="262" t="s">
        <v>5238</v>
      </c>
      <c r="R1753" s="261"/>
      <c r="S1753" s="261"/>
      <c r="T1753" s="261"/>
      <c r="U1753" s="261"/>
      <c r="V1753" s="292"/>
      <c r="X1753" s="458"/>
      <c r="Y1753" s="266"/>
      <c r="Z1753" s="264"/>
      <c r="AA1753" s="264"/>
      <c r="AB1753" s="264"/>
      <c r="AF1753" s="458"/>
      <c r="AG1753" s="266"/>
      <c r="AN1753" s="458"/>
      <c r="AO1753" s="266"/>
      <c r="AV1753" s="266"/>
      <c r="BC1753" s="266"/>
      <c r="BM1753" s="265" t="s">
        <v>4833</v>
      </c>
      <c r="BN1753" s="265"/>
      <c r="BO1753" s="265"/>
      <c r="BP1753" s="265"/>
      <c r="BQ1753" s="265"/>
      <c r="BR1753" s="265"/>
      <c r="BS1753" s="265"/>
      <c r="BT1753" s="265"/>
      <c r="BU1753" s="265"/>
      <c r="BV1753" s="265"/>
    </row>
    <row r="1754" spans="1:74" s="263" customFormat="1">
      <c r="A1754" s="457"/>
      <c r="B1754" s="457"/>
      <c r="C1754" s="260"/>
      <c r="D1754" s="260"/>
      <c r="E1754" s="260"/>
      <c r="F1754" s="260"/>
      <c r="G1754" s="260"/>
      <c r="H1754" s="260"/>
      <c r="I1754" s="260"/>
      <c r="J1754" s="260"/>
      <c r="K1754" s="260"/>
      <c r="L1754" s="261" t="s">
        <v>5240</v>
      </c>
      <c r="M1754" s="261"/>
      <c r="N1754" s="261"/>
      <c r="O1754" s="457"/>
      <c r="P1754" s="260"/>
      <c r="Q1754" s="262" t="s">
        <v>5240</v>
      </c>
      <c r="R1754" s="261"/>
      <c r="S1754" s="261"/>
      <c r="T1754" s="261"/>
      <c r="U1754" s="261"/>
      <c r="V1754" s="292"/>
      <c r="X1754" s="457"/>
      <c r="Y1754" s="260"/>
      <c r="Z1754" s="264"/>
      <c r="AA1754" s="264"/>
      <c r="AB1754" s="264"/>
      <c r="AF1754" s="457"/>
      <c r="AG1754" s="260"/>
      <c r="AN1754" s="457"/>
      <c r="AO1754" s="260"/>
      <c r="AV1754" s="260"/>
      <c r="BC1754" s="260"/>
      <c r="BM1754" s="265" t="s">
        <v>4833</v>
      </c>
      <c r="BN1754" s="265"/>
      <c r="BO1754" s="265"/>
      <c r="BP1754" s="265"/>
      <c r="BQ1754" s="265"/>
      <c r="BR1754" s="265"/>
      <c r="BS1754" s="265"/>
      <c r="BT1754" s="265"/>
      <c r="BU1754" s="265"/>
      <c r="BV1754" s="265"/>
    </row>
    <row r="1755" spans="1:74" s="263" customFormat="1">
      <c r="A1755" s="457"/>
      <c r="B1755" s="457"/>
      <c r="C1755" s="260"/>
      <c r="D1755" s="260"/>
      <c r="E1755" s="260"/>
      <c r="F1755" s="260"/>
      <c r="G1755" s="260"/>
      <c r="H1755" s="260"/>
      <c r="I1755" s="260"/>
      <c r="J1755" s="260"/>
      <c r="K1755" s="260"/>
      <c r="L1755" s="261" t="s">
        <v>5241</v>
      </c>
      <c r="M1755" s="261"/>
      <c r="N1755" s="261"/>
      <c r="O1755" s="457"/>
      <c r="P1755" s="260"/>
      <c r="Q1755" s="262" t="s">
        <v>5242</v>
      </c>
      <c r="R1755" s="261"/>
      <c r="S1755" s="261"/>
      <c r="T1755" s="261"/>
      <c r="U1755" s="261"/>
      <c r="V1755" s="292"/>
      <c r="X1755" s="457"/>
      <c r="Y1755" s="260"/>
      <c r="Z1755" s="264"/>
      <c r="AA1755" s="264"/>
      <c r="AB1755" s="264"/>
      <c r="AF1755" s="457"/>
      <c r="AG1755" s="260"/>
      <c r="AN1755" s="457"/>
      <c r="AO1755" s="260"/>
      <c r="AV1755" s="260"/>
      <c r="BC1755" s="260"/>
      <c r="BM1755" s="265" t="s">
        <v>4833</v>
      </c>
      <c r="BN1755" s="265"/>
      <c r="BO1755" s="265"/>
      <c r="BP1755" s="265"/>
      <c r="BQ1755" s="265"/>
      <c r="BR1755" s="265"/>
      <c r="BS1755" s="265"/>
      <c r="BT1755" s="265"/>
      <c r="BU1755" s="265"/>
      <c r="BV1755" s="265"/>
    </row>
    <row r="1756" spans="1:74" s="263" customFormat="1">
      <c r="A1756" s="457"/>
      <c r="B1756" s="457"/>
      <c r="C1756" s="260"/>
      <c r="D1756" s="260"/>
      <c r="E1756" s="260"/>
      <c r="F1756" s="260"/>
      <c r="G1756" s="260"/>
      <c r="H1756" s="260"/>
      <c r="I1756" s="260"/>
      <c r="J1756" s="260"/>
      <c r="K1756" s="260"/>
      <c r="L1756" s="261" t="s">
        <v>5243</v>
      </c>
      <c r="M1756" s="261"/>
      <c r="N1756" s="261"/>
      <c r="O1756" s="457"/>
      <c r="P1756" s="260"/>
      <c r="Q1756" s="262" t="s">
        <v>5243</v>
      </c>
      <c r="R1756" s="261"/>
      <c r="S1756" s="261"/>
      <c r="T1756" s="261"/>
      <c r="U1756" s="261"/>
      <c r="V1756" s="292"/>
      <c r="X1756" s="457"/>
      <c r="Y1756" s="260"/>
      <c r="Z1756" s="264"/>
      <c r="AA1756" s="264"/>
      <c r="AB1756" s="264"/>
      <c r="AF1756" s="457"/>
      <c r="AG1756" s="260"/>
      <c r="AN1756" s="457"/>
      <c r="AO1756" s="260"/>
      <c r="AV1756" s="260"/>
      <c r="BC1756" s="260"/>
      <c r="BM1756" s="265" t="s">
        <v>4833</v>
      </c>
      <c r="BN1756" s="265"/>
      <c r="BO1756" s="265"/>
      <c r="BP1756" s="265"/>
      <c r="BQ1756" s="265"/>
      <c r="BR1756" s="265"/>
      <c r="BS1756" s="265"/>
      <c r="BT1756" s="265"/>
      <c r="BU1756" s="265"/>
      <c r="BV1756" s="265"/>
    </row>
    <row r="1757" spans="1:74" s="263" customFormat="1">
      <c r="A1757" s="457"/>
      <c r="B1757" s="457"/>
      <c r="C1757" s="260"/>
      <c r="D1757" s="260"/>
      <c r="E1757" s="260"/>
      <c r="F1757" s="260"/>
      <c r="G1757" s="260"/>
      <c r="H1757" s="260"/>
      <c r="I1757" s="260"/>
      <c r="J1757" s="260"/>
      <c r="K1757" s="260"/>
      <c r="L1757" s="261" t="s">
        <v>5244</v>
      </c>
      <c r="M1757" s="261"/>
      <c r="N1757" s="261"/>
      <c r="O1757" s="457"/>
      <c r="P1757" s="260"/>
      <c r="Q1757" s="262" t="s">
        <v>5245</v>
      </c>
      <c r="R1757" s="261"/>
      <c r="S1757" s="261"/>
      <c r="T1757" s="261"/>
      <c r="U1757" s="261"/>
      <c r="V1757" s="292"/>
      <c r="X1757" s="457"/>
      <c r="Y1757" s="260"/>
      <c r="Z1757" s="264"/>
      <c r="AA1757" s="264"/>
      <c r="AB1757" s="264"/>
      <c r="AF1757" s="457"/>
      <c r="AG1757" s="260"/>
      <c r="AN1757" s="457"/>
      <c r="AO1757" s="260"/>
      <c r="AV1757" s="260"/>
      <c r="BC1757" s="260"/>
      <c r="BM1757" s="265" t="s">
        <v>4833</v>
      </c>
      <c r="BN1757" s="265"/>
      <c r="BO1757" s="265"/>
      <c r="BP1757" s="265"/>
      <c r="BQ1757" s="265"/>
      <c r="BR1757" s="265"/>
      <c r="BS1757" s="265"/>
      <c r="BT1757" s="265"/>
      <c r="BU1757" s="265"/>
      <c r="BV1757" s="265"/>
    </row>
    <row r="1758" spans="1:74" s="263" customFormat="1">
      <c r="A1758" s="457"/>
      <c r="B1758" s="457"/>
      <c r="C1758" s="260"/>
      <c r="D1758" s="260"/>
      <c r="E1758" s="260"/>
      <c r="F1758" s="260"/>
      <c r="G1758" s="260"/>
      <c r="H1758" s="260"/>
      <c r="I1758" s="260"/>
      <c r="J1758" s="260"/>
      <c r="K1758" s="260"/>
      <c r="L1758" s="261" t="s">
        <v>5246</v>
      </c>
      <c r="M1758" s="261"/>
      <c r="N1758" s="261"/>
      <c r="O1758" s="457"/>
      <c r="P1758" s="260"/>
      <c r="Q1758" s="262" t="s">
        <v>5247</v>
      </c>
      <c r="R1758" s="261"/>
      <c r="S1758" s="261"/>
      <c r="T1758" s="261"/>
      <c r="U1758" s="261"/>
      <c r="V1758" s="292"/>
      <c r="X1758" s="457"/>
      <c r="Y1758" s="260"/>
      <c r="Z1758" s="264"/>
      <c r="AA1758" s="264"/>
      <c r="AB1758" s="264"/>
      <c r="AF1758" s="457"/>
      <c r="AG1758" s="260"/>
      <c r="AN1758" s="457"/>
      <c r="AO1758" s="260"/>
      <c r="AV1758" s="260"/>
      <c r="BC1758" s="260"/>
      <c r="BM1758" s="265" t="s">
        <v>4833</v>
      </c>
      <c r="BN1758" s="265"/>
      <c r="BO1758" s="265"/>
      <c r="BP1758" s="265"/>
      <c r="BQ1758" s="265"/>
      <c r="BR1758" s="265"/>
      <c r="BS1758" s="265"/>
      <c r="BT1758" s="265"/>
      <c r="BU1758" s="265"/>
      <c r="BV1758" s="265"/>
    </row>
    <row r="1759" spans="1:74" s="263" customFormat="1">
      <c r="A1759" s="457"/>
      <c r="B1759" s="457"/>
      <c r="C1759" s="260"/>
      <c r="D1759" s="260"/>
      <c r="E1759" s="260"/>
      <c r="F1759" s="260"/>
      <c r="G1759" s="260"/>
      <c r="H1759" s="260"/>
      <c r="I1759" s="260"/>
      <c r="J1759" s="260"/>
      <c r="K1759" s="260"/>
      <c r="L1759" s="261" t="s">
        <v>5248</v>
      </c>
      <c r="M1759" s="261"/>
      <c r="N1759" s="261"/>
      <c r="O1759" s="457"/>
      <c r="P1759" s="260"/>
      <c r="Q1759" s="262" t="s">
        <v>5249</v>
      </c>
      <c r="R1759" s="261"/>
      <c r="S1759" s="261"/>
      <c r="T1759" s="261"/>
      <c r="U1759" s="261"/>
      <c r="V1759" s="292"/>
      <c r="X1759" s="457"/>
      <c r="Y1759" s="260"/>
      <c r="Z1759" s="264"/>
      <c r="AA1759" s="264"/>
      <c r="AB1759" s="264"/>
      <c r="AF1759" s="457"/>
      <c r="AG1759" s="260"/>
      <c r="AN1759" s="457"/>
      <c r="AO1759" s="260"/>
      <c r="AV1759" s="260"/>
      <c r="BC1759" s="260"/>
      <c r="BM1759" s="265" t="s">
        <v>4833</v>
      </c>
      <c r="BN1759" s="265"/>
      <c r="BO1759" s="265"/>
      <c r="BP1759" s="265"/>
      <c r="BQ1759" s="265"/>
      <c r="BR1759" s="265"/>
      <c r="BS1759" s="265"/>
      <c r="BT1759" s="265"/>
      <c r="BU1759" s="265"/>
      <c r="BV1759" s="265"/>
    </row>
    <row r="1760" spans="1:74" s="263" customFormat="1">
      <c r="A1760" s="457"/>
      <c r="B1760" s="457"/>
      <c r="C1760" s="260"/>
      <c r="D1760" s="260"/>
      <c r="E1760" s="260"/>
      <c r="F1760" s="260"/>
      <c r="G1760" s="260"/>
      <c r="H1760" s="260"/>
      <c r="I1760" s="260"/>
      <c r="J1760" s="260"/>
      <c r="K1760" s="260"/>
      <c r="L1760" s="261" t="s">
        <v>5250</v>
      </c>
      <c r="M1760" s="261"/>
      <c r="N1760" s="261"/>
      <c r="O1760" s="457"/>
      <c r="P1760" s="260"/>
      <c r="Q1760" s="262" t="s">
        <v>5251</v>
      </c>
      <c r="R1760" s="261"/>
      <c r="S1760" s="261"/>
      <c r="T1760" s="261"/>
      <c r="U1760" s="261"/>
      <c r="V1760" s="292"/>
      <c r="X1760" s="457"/>
      <c r="Y1760" s="260"/>
      <c r="Z1760" s="264"/>
      <c r="AA1760" s="264"/>
      <c r="AB1760" s="264"/>
      <c r="AF1760" s="457"/>
      <c r="AG1760" s="260"/>
      <c r="AN1760" s="457"/>
      <c r="AO1760" s="260"/>
      <c r="AV1760" s="260"/>
      <c r="BC1760" s="260"/>
      <c r="BM1760" s="265" t="s">
        <v>4833</v>
      </c>
      <c r="BN1760" s="265"/>
      <c r="BO1760" s="265"/>
      <c r="BP1760" s="265"/>
      <c r="BQ1760" s="265"/>
      <c r="BR1760" s="265"/>
      <c r="BS1760" s="265"/>
      <c r="BT1760" s="265"/>
      <c r="BU1760" s="265"/>
      <c r="BV1760" s="265"/>
    </row>
    <row r="1761" spans="1:74" s="263" customFormat="1">
      <c r="A1761" s="457"/>
      <c r="B1761" s="457"/>
      <c r="C1761" s="260"/>
      <c r="D1761" s="260"/>
      <c r="E1761" s="260"/>
      <c r="F1761" s="260"/>
      <c r="G1761" s="260"/>
      <c r="H1761" s="260"/>
      <c r="I1761" s="260"/>
      <c r="J1761" s="260"/>
      <c r="K1761" s="260"/>
      <c r="L1761" s="261" t="s">
        <v>5252</v>
      </c>
      <c r="M1761" s="261"/>
      <c r="N1761" s="261"/>
      <c r="O1761" s="457"/>
      <c r="P1761" s="260"/>
      <c r="Q1761" s="262" t="s">
        <v>5253</v>
      </c>
      <c r="R1761" s="261"/>
      <c r="S1761" s="261"/>
      <c r="T1761" s="261"/>
      <c r="U1761" s="261"/>
      <c r="V1761" s="292"/>
      <c r="X1761" s="457"/>
      <c r="Y1761" s="260"/>
      <c r="Z1761" s="264"/>
      <c r="AA1761" s="264"/>
      <c r="AB1761" s="264"/>
      <c r="AF1761" s="457"/>
      <c r="AG1761" s="260"/>
      <c r="AN1761" s="457"/>
      <c r="AO1761" s="260"/>
      <c r="AV1761" s="260"/>
      <c r="BC1761" s="260"/>
      <c r="BM1761" s="265" t="s">
        <v>4833</v>
      </c>
      <c r="BN1761" s="265"/>
      <c r="BO1761" s="265"/>
      <c r="BP1761" s="265"/>
      <c r="BQ1761" s="265"/>
      <c r="BR1761" s="265"/>
      <c r="BS1761" s="265"/>
      <c r="BT1761" s="265"/>
      <c r="BU1761" s="265"/>
      <c r="BV1761" s="265"/>
    </row>
    <row r="1762" spans="1:74" s="263" customFormat="1">
      <c r="A1762" s="458" t="s">
        <v>5256</v>
      </c>
      <c r="B1762" s="458"/>
      <c r="C1762" s="266"/>
      <c r="D1762" s="266"/>
      <c r="E1762" s="266"/>
      <c r="F1762" s="266"/>
      <c r="G1762" s="266"/>
      <c r="H1762" s="266"/>
      <c r="I1762" s="266"/>
      <c r="J1762" s="266"/>
      <c r="K1762" s="266"/>
      <c r="L1762" s="261" t="s">
        <v>5254</v>
      </c>
      <c r="M1762" s="261"/>
      <c r="N1762" s="261"/>
      <c r="O1762" s="458"/>
      <c r="P1762" s="266"/>
      <c r="Q1762" s="262" t="s">
        <v>5255</v>
      </c>
      <c r="R1762" s="261"/>
      <c r="S1762" s="261"/>
      <c r="T1762" s="261"/>
      <c r="U1762" s="261"/>
      <c r="V1762" s="292"/>
      <c r="X1762" s="458"/>
      <c r="Y1762" s="266"/>
      <c r="Z1762" s="264"/>
      <c r="AA1762" s="264"/>
      <c r="AB1762" s="264"/>
      <c r="AF1762" s="458"/>
      <c r="AG1762" s="266"/>
      <c r="AN1762" s="458"/>
      <c r="AO1762" s="266"/>
      <c r="AV1762" s="266"/>
      <c r="BC1762" s="266"/>
      <c r="BM1762" s="265" t="s">
        <v>4833</v>
      </c>
      <c r="BN1762" s="265"/>
      <c r="BO1762" s="265"/>
      <c r="BP1762" s="265"/>
      <c r="BQ1762" s="265"/>
      <c r="BR1762" s="265"/>
      <c r="BS1762" s="265"/>
      <c r="BT1762" s="265"/>
      <c r="BU1762" s="265"/>
      <c r="BV1762" s="265"/>
    </row>
    <row r="1763" spans="1:74" s="263" customFormat="1">
      <c r="A1763" s="457"/>
      <c r="B1763" s="457"/>
      <c r="C1763" s="260"/>
      <c r="D1763" s="260"/>
      <c r="E1763" s="260"/>
      <c r="F1763" s="260"/>
      <c r="G1763" s="260"/>
      <c r="H1763" s="260"/>
      <c r="I1763" s="260"/>
      <c r="J1763" s="260"/>
      <c r="K1763" s="260"/>
      <c r="L1763" s="261" t="s">
        <v>5257</v>
      </c>
      <c r="M1763" s="261"/>
      <c r="N1763" s="261"/>
      <c r="O1763" s="457"/>
      <c r="P1763" s="260"/>
      <c r="Q1763" s="262" t="s">
        <v>5258</v>
      </c>
      <c r="R1763" s="261"/>
      <c r="S1763" s="261"/>
      <c r="T1763" s="261"/>
      <c r="U1763" s="261"/>
      <c r="V1763" s="292"/>
      <c r="X1763" s="457"/>
      <c r="Y1763" s="260"/>
      <c r="Z1763" s="264"/>
      <c r="AA1763" s="264"/>
      <c r="AB1763" s="264"/>
      <c r="AF1763" s="457"/>
      <c r="AG1763" s="260"/>
      <c r="AN1763" s="457"/>
      <c r="AO1763" s="260"/>
      <c r="AV1763" s="260"/>
      <c r="BC1763" s="260"/>
      <c r="BM1763" s="265" t="s">
        <v>4833</v>
      </c>
      <c r="BN1763" s="265"/>
      <c r="BO1763" s="265"/>
      <c r="BP1763" s="265"/>
      <c r="BQ1763" s="265"/>
      <c r="BR1763" s="265"/>
      <c r="BS1763" s="265"/>
      <c r="BT1763" s="265"/>
      <c r="BU1763" s="265"/>
      <c r="BV1763" s="265"/>
    </row>
    <row r="1764" spans="1:74" s="263" customFormat="1">
      <c r="A1764" s="458" t="s">
        <v>5261</v>
      </c>
      <c r="B1764" s="458"/>
      <c r="C1764" s="266"/>
      <c r="D1764" s="266"/>
      <c r="E1764" s="266"/>
      <c r="F1764" s="266"/>
      <c r="G1764" s="266"/>
      <c r="H1764" s="266"/>
      <c r="I1764" s="266"/>
      <c r="J1764" s="266"/>
      <c r="K1764" s="266"/>
      <c r="L1764" s="261" t="s">
        <v>5259</v>
      </c>
      <c r="M1764" s="261"/>
      <c r="N1764" s="261"/>
      <c r="O1764" s="458"/>
      <c r="P1764" s="266"/>
      <c r="Q1764" s="262" t="s">
        <v>5260</v>
      </c>
      <c r="R1764" s="261"/>
      <c r="S1764" s="261"/>
      <c r="T1764" s="261"/>
      <c r="U1764" s="261"/>
      <c r="V1764" s="292"/>
      <c r="X1764" s="458"/>
      <c r="Y1764" s="266"/>
      <c r="Z1764" s="264"/>
      <c r="AA1764" s="264"/>
      <c r="AB1764" s="264"/>
      <c r="AF1764" s="458"/>
      <c r="AG1764" s="266"/>
      <c r="AN1764" s="458"/>
      <c r="AO1764" s="266"/>
      <c r="AV1764" s="266"/>
      <c r="BC1764" s="266"/>
      <c r="BM1764" s="265" t="s">
        <v>4833</v>
      </c>
      <c r="BN1764" s="265"/>
      <c r="BO1764" s="265"/>
      <c r="BP1764" s="265"/>
      <c r="BQ1764" s="265"/>
      <c r="BR1764" s="265"/>
      <c r="BS1764" s="265"/>
      <c r="BT1764" s="265"/>
      <c r="BU1764" s="265"/>
      <c r="BV1764" s="265"/>
    </row>
    <row r="1765" spans="1:74" s="263" customFormat="1">
      <c r="A1765" s="458" t="s">
        <v>5264</v>
      </c>
      <c r="B1765" s="458"/>
      <c r="C1765" s="266"/>
      <c r="D1765" s="266"/>
      <c r="E1765" s="266"/>
      <c r="F1765" s="266"/>
      <c r="G1765" s="266"/>
      <c r="H1765" s="266"/>
      <c r="I1765" s="266"/>
      <c r="J1765" s="266"/>
      <c r="K1765" s="266"/>
      <c r="L1765" s="261" t="s">
        <v>5262</v>
      </c>
      <c r="M1765" s="261"/>
      <c r="N1765" s="261"/>
      <c r="O1765" s="458"/>
      <c r="P1765" s="266"/>
      <c r="Q1765" s="262" t="s">
        <v>5263</v>
      </c>
      <c r="R1765" s="261"/>
      <c r="S1765" s="261"/>
      <c r="T1765" s="261"/>
      <c r="U1765" s="261"/>
      <c r="V1765" s="292"/>
      <c r="X1765" s="458"/>
      <c r="Y1765" s="266"/>
      <c r="Z1765" s="264"/>
      <c r="AA1765" s="264"/>
      <c r="AB1765" s="264"/>
      <c r="AF1765" s="458"/>
      <c r="AG1765" s="266"/>
      <c r="AN1765" s="458"/>
      <c r="AO1765" s="266"/>
      <c r="AV1765" s="266"/>
      <c r="BC1765" s="266"/>
      <c r="BM1765" s="265" t="s">
        <v>4833</v>
      </c>
      <c r="BN1765" s="265"/>
      <c r="BO1765" s="265"/>
      <c r="BP1765" s="265"/>
      <c r="BQ1765" s="265"/>
      <c r="BR1765" s="265"/>
      <c r="BS1765" s="265"/>
      <c r="BT1765" s="265"/>
      <c r="BU1765" s="265"/>
      <c r="BV1765" s="265"/>
    </row>
    <row r="1766" spans="1:74" s="263" customFormat="1">
      <c r="A1766" s="457"/>
      <c r="B1766" s="457"/>
      <c r="C1766" s="260"/>
      <c r="D1766" s="260"/>
      <c r="E1766" s="260"/>
      <c r="F1766" s="260"/>
      <c r="G1766" s="260"/>
      <c r="H1766" s="260"/>
      <c r="I1766" s="260"/>
      <c r="J1766" s="260"/>
      <c r="K1766" s="260"/>
      <c r="L1766" s="261" t="s">
        <v>5265</v>
      </c>
      <c r="M1766" s="261"/>
      <c r="N1766" s="261"/>
      <c r="O1766" s="457"/>
      <c r="P1766" s="260"/>
      <c r="Q1766" s="262" t="s">
        <v>5266</v>
      </c>
      <c r="R1766" s="261"/>
      <c r="S1766" s="261"/>
      <c r="T1766" s="261"/>
      <c r="U1766" s="261"/>
      <c r="V1766" s="292"/>
      <c r="X1766" s="457"/>
      <c r="Y1766" s="260"/>
      <c r="Z1766" s="264"/>
      <c r="AA1766" s="264"/>
      <c r="AB1766" s="264"/>
      <c r="AF1766" s="457"/>
      <c r="AG1766" s="260"/>
      <c r="AN1766" s="457"/>
      <c r="AO1766" s="260"/>
      <c r="AV1766" s="260"/>
      <c r="BC1766" s="260"/>
      <c r="BM1766" s="265" t="s">
        <v>4833</v>
      </c>
      <c r="BN1766" s="265"/>
      <c r="BO1766" s="265"/>
      <c r="BP1766" s="265"/>
      <c r="BQ1766" s="265"/>
      <c r="BR1766" s="265"/>
      <c r="BS1766" s="265"/>
      <c r="BT1766" s="265"/>
      <c r="BU1766" s="265"/>
      <c r="BV1766" s="265"/>
    </row>
    <row r="1767" spans="1:74" s="263" customFormat="1">
      <c r="A1767" s="458" t="s">
        <v>5268</v>
      </c>
      <c r="B1767" s="458"/>
      <c r="C1767" s="266"/>
      <c r="D1767" s="266"/>
      <c r="E1767" s="266"/>
      <c r="F1767" s="266"/>
      <c r="G1767" s="266"/>
      <c r="H1767" s="266"/>
      <c r="I1767" s="266"/>
      <c r="J1767" s="266"/>
      <c r="K1767" s="266"/>
      <c r="L1767" s="261" t="s">
        <v>5267</v>
      </c>
      <c r="M1767" s="261"/>
      <c r="N1767" s="261"/>
      <c r="O1767" s="458"/>
      <c r="P1767" s="266"/>
      <c r="Q1767" s="262" t="s">
        <v>1488</v>
      </c>
      <c r="R1767" s="261"/>
      <c r="S1767" s="261"/>
      <c r="T1767" s="261"/>
      <c r="U1767" s="261"/>
      <c r="V1767" s="292"/>
      <c r="X1767" s="458"/>
      <c r="Y1767" s="266"/>
      <c r="Z1767" s="264"/>
      <c r="AA1767" s="264"/>
      <c r="AB1767" s="264"/>
      <c r="AF1767" s="458"/>
      <c r="AG1767" s="266"/>
      <c r="AN1767" s="458"/>
      <c r="AO1767" s="266"/>
      <c r="AV1767" s="266"/>
      <c r="BC1767" s="266"/>
      <c r="BM1767" s="265" t="s">
        <v>4833</v>
      </c>
      <c r="BN1767" s="265"/>
      <c r="BO1767" s="265"/>
      <c r="BP1767" s="265"/>
      <c r="BQ1767" s="265"/>
      <c r="BR1767" s="265"/>
      <c r="BS1767" s="265"/>
      <c r="BT1767" s="265"/>
      <c r="BU1767" s="265"/>
      <c r="BV1767" s="265"/>
    </row>
    <row r="1768" spans="1:74" s="263" customFormat="1">
      <c r="A1768" s="457"/>
      <c r="B1768" s="457"/>
      <c r="C1768" s="260"/>
      <c r="D1768" s="260"/>
      <c r="E1768" s="260"/>
      <c r="F1768" s="260"/>
      <c r="G1768" s="260"/>
      <c r="H1768" s="260"/>
      <c r="I1768" s="260"/>
      <c r="J1768" s="260"/>
      <c r="K1768" s="260"/>
      <c r="L1768" s="261" t="s">
        <v>5269</v>
      </c>
      <c r="M1768" s="261"/>
      <c r="N1768" s="261"/>
      <c r="O1768" s="457"/>
      <c r="P1768" s="260"/>
      <c r="Q1768" s="262" t="s">
        <v>5270</v>
      </c>
      <c r="R1768" s="261"/>
      <c r="S1768" s="261"/>
      <c r="T1768" s="261"/>
      <c r="U1768" s="261"/>
      <c r="V1768" s="292"/>
      <c r="X1768" s="457"/>
      <c r="Y1768" s="260"/>
      <c r="Z1768" s="264"/>
      <c r="AA1768" s="264"/>
      <c r="AB1768" s="264"/>
      <c r="AF1768" s="457"/>
      <c r="AG1768" s="260"/>
      <c r="AN1768" s="457"/>
      <c r="AO1768" s="260"/>
      <c r="AV1768" s="260"/>
      <c r="BC1768" s="260"/>
      <c r="BM1768" s="265" t="s">
        <v>4833</v>
      </c>
      <c r="BN1768" s="265"/>
      <c r="BO1768" s="265"/>
      <c r="BP1768" s="265"/>
      <c r="BQ1768" s="265"/>
      <c r="BR1768" s="265"/>
      <c r="BS1768" s="265"/>
      <c r="BT1768" s="265"/>
      <c r="BU1768" s="265"/>
      <c r="BV1768" s="265"/>
    </row>
    <row r="1769" spans="1:74" s="263" customFormat="1">
      <c r="A1769" s="457"/>
      <c r="B1769" s="457"/>
      <c r="C1769" s="260"/>
      <c r="D1769" s="260"/>
      <c r="E1769" s="260"/>
      <c r="F1769" s="260"/>
      <c r="G1769" s="260"/>
      <c r="H1769" s="260"/>
      <c r="I1769" s="260"/>
      <c r="J1769" s="260"/>
      <c r="K1769" s="260"/>
      <c r="L1769" s="261" t="s">
        <v>5271</v>
      </c>
      <c r="M1769" s="261"/>
      <c r="N1769" s="261"/>
      <c r="O1769" s="457"/>
      <c r="P1769" s="260"/>
      <c r="Q1769" s="262" t="s">
        <v>5272</v>
      </c>
      <c r="R1769" s="261"/>
      <c r="S1769" s="261"/>
      <c r="T1769" s="261"/>
      <c r="U1769" s="261"/>
      <c r="V1769" s="292"/>
      <c r="X1769" s="457"/>
      <c r="Y1769" s="260"/>
      <c r="Z1769" s="264"/>
      <c r="AA1769" s="264"/>
      <c r="AB1769" s="264"/>
      <c r="AF1769" s="457"/>
      <c r="AG1769" s="260"/>
      <c r="AN1769" s="457"/>
      <c r="AO1769" s="260"/>
      <c r="AV1769" s="260"/>
      <c r="BC1769" s="260"/>
      <c r="BM1769" s="265" t="s">
        <v>4833</v>
      </c>
      <c r="BN1769" s="265"/>
      <c r="BO1769" s="265"/>
      <c r="BP1769" s="265"/>
      <c r="BQ1769" s="265"/>
      <c r="BR1769" s="265"/>
      <c r="BS1769" s="265"/>
      <c r="BT1769" s="265"/>
      <c r="BU1769" s="265"/>
      <c r="BV1769" s="265"/>
    </row>
    <row r="1770" spans="1:74" s="263" customFormat="1">
      <c r="A1770" s="457"/>
      <c r="B1770" s="457"/>
      <c r="C1770" s="260"/>
      <c r="D1770" s="260"/>
      <c r="E1770" s="260"/>
      <c r="F1770" s="260"/>
      <c r="G1770" s="260"/>
      <c r="H1770" s="260"/>
      <c r="I1770" s="260"/>
      <c r="J1770" s="260"/>
      <c r="K1770" s="260"/>
      <c r="L1770" s="261" t="s">
        <v>5273</v>
      </c>
      <c r="M1770" s="261"/>
      <c r="N1770" s="261"/>
      <c r="O1770" s="457"/>
      <c r="P1770" s="260"/>
      <c r="Q1770" s="262" t="s">
        <v>5274</v>
      </c>
      <c r="R1770" s="261"/>
      <c r="S1770" s="261"/>
      <c r="T1770" s="261"/>
      <c r="U1770" s="261"/>
      <c r="V1770" s="292"/>
      <c r="X1770" s="457"/>
      <c r="Y1770" s="260"/>
      <c r="Z1770" s="264"/>
      <c r="AA1770" s="264"/>
      <c r="AB1770" s="264"/>
      <c r="AF1770" s="457"/>
      <c r="AG1770" s="260"/>
      <c r="AN1770" s="457"/>
      <c r="AO1770" s="260"/>
      <c r="AV1770" s="260"/>
      <c r="BC1770" s="260"/>
      <c r="BM1770" s="265" t="s">
        <v>4833</v>
      </c>
      <c r="BN1770" s="265"/>
      <c r="BO1770" s="265"/>
      <c r="BP1770" s="265"/>
      <c r="BQ1770" s="265"/>
      <c r="BR1770" s="265"/>
      <c r="BS1770" s="265"/>
      <c r="BT1770" s="265"/>
      <c r="BU1770" s="265"/>
      <c r="BV1770" s="265"/>
    </row>
    <row r="1771" spans="1:74" s="263" customFormat="1">
      <c r="A1771" s="457"/>
      <c r="B1771" s="457"/>
      <c r="C1771" s="260"/>
      <c r="D1771" s="260"/>
      <c r="E1771" s="260"/>
      <c r="F1771" s="260"/>
      <c r="G1771" s="260"/>
      <c r="H1771" s="260"/>
      <c r="I1771" s="260"/>
      <c r="J1771" s="260"/>
      <c r="K1771" s="260"/>
      <c r="L1771" s="261" t="s">
        <v>5275</v>
      </c>
      <c r="M1771" s="261"/>
      <c r="N1771" s="261"/>
      <c r="O1771" s="457"/>
      <c r="P1771" s="260"/>
      <c r="Q1771" s="262" t="s">
        <v>5276</v>
      </c>
      <c r="R1771" s="261"/>
      <c r="S1771" s="261"/>
      <c r="T1771" s="261"/>
      <c r="U1771" s="261"/>
      <c r="V1771" s="292"/>
      <c r="X1771" s="457"/>
      <c r="Y1771" s="260"/>
      <c r="Z1771" s="264"/>
      <c r="AA1771" s="264"/>
      <c r="AB1771" s="264"/>
      <c r="AF1771" s="457"/>
      <c r="AG1771" s="260"/>
      <c r="AN1771" s="457"/>
      <c r="AO1771" s="260"/>
      <c r="AV1771" s="260"/>
      <c r="BC1771" s="260"/>
      <c r="BM1771" s="265" t="s">
        <v>4833</v>
      </c>
      <c r="BN1771" s="265"/>
      <c r="BO1771" s="265"/>
      <c r="BP1771" s="265"/>
      <c r="BQ1771" s="265"/>
      <c r="BR1771" s="265"/>
      <c r="BS1771" s="265"/>
      <c r="BT1771" s="265"/>
      <c r="BU1771" s="265"/>
      <c r="BV1771" s="265"/>
    </row>
    <row r="1772" spans="1:74" s="263" customFormat="1">
      <c r="A1772" s="458" t="s">
        <v>5279</v>
      </c>
      <c r="B1772" s="458"/>
      <c r="C1772" s="266"/>
      <c r="D1772" s="266"/>
      <c r="E1772" s="266"/>
      <c r="F1772" s="266"/>
      <c r="G1772" s="266"/>
      <c r="H1772" s="266"/>
      <c r="I1772" s="266"/>
      <c r="J1772" s="266"/>
      <c r="K1772" s="266"/>
      <c r="L1772" s="261" t="s">
        <v>5277</v>
      </c>
      <c r="M1772" s="261"/>
      <c r="N1772" s="261"/>
      <c r="O1772" s="458"/>
      <c r="P1772" s="266"/>
      <c r="Q1772" s="262" t="s">
        <v>5278</v>
      </c>
      <c r="R1772" s="261"/>
      <c r="S1772" s="261"/>
      <c r="T1772" s="261"/>
      <c r="U1772" s="261"/>
      <c r="V1772" s="292"/>
      <c r="X1772" s="458"/>
      <c r="Y1772" s="266"/>
      <c r="Z1772" s="264"/>
      <c r="AA1772" s="264"/>
      <c r="AB1772" s="264"/>
      <c r="AF1772" s="458"/>
      <c r="AG1772" s="266"/>
      <c r="AN1772" s="458"/>
      <c r="AO1772" s="266"/>
      <c r="AV1772" s="266"/>
      <c r="BC1772" s="266"/>
      <c r="BM1772" s="265" t="s">
        <v>4833</v>
      </c>
      <c r="BN1772" s="265"/>
      <c r="BO1772" s="265"/>
      <c r="BP1772" s="265"/>
      <c r="BQ1772" s="265"/>
      <c r="BR1772" s="265"/>
      <c r="BS1772" s="265"/>
      <c r="BT1772" s="265"/>
      <c r="BU1772" s="265"/>
      <c r="BV1772" s="265"/>
    </row>
    <row r="1773" spans="1:74" s="263" customFormat="1">
      <c r="A1773" s="457"/>
      <c r="B1773" s="457"/>
      <c r="C1773" s="260"/>
      <c r="D1773" s="260"/>
      <c r="E1773" s="260"/>
      <c r="F1773" s="260"/>
      <c r="G1773" s="260"/>
      <c r="H1773" s="260"/>
      <c r="I1773" s="260"/>
      <c r="J1773" s="260"/>
      <c r="K1773" s="260"/>
      <c r="L1773" s="261" t="s">
        <v>5280</v>
      </c>
      <c r="M1773" s="261"/>
      <c r="N1773" s="261"/>
      <c r="O1773" s="457"/>
      <c r="P1773" s="260"/>
      <c r="Q1773" s="262" t="s">
        <v>5281</v>
      </c>
      <c r="R1773" s="261"/>
      <c r="S1773" s="261"/>
      <c r="T1773" s="261"/>
      <c r="U1773" s="261"/>
      <c r="V1773" s="292"/>
      <c r="X1773" s="457"/>
      <c r="Y1773" s="260"/>
      <c r="Z1773" s="264"/>
      <c r="AA1773" s="264"/>
      <c r="AB1773" s="264"/>
      <c r="AF1773" s="457"/>
      <c r="AG1773" s="260"/>
      <c r="AN1773" s="457"/>
      <c r="AO1773" s="260"/>
      <c r="AV1773" s="260"/>
      <c r="BC1773" s="260"/>
      <c r="BM1773" s="265" t="s">
        <v>4833</v>
      </c>
      <c r="BN1773" s="265"/>
      <c r="BO1773" s="265"/>
      <c r="BP1773" s="265"/>
      <c r="BQ1773" s="265"/>
      <c r="BR1773" s="265"/>
      <c r="BS1773" s="265"/>
      <c r="BT1773" s="265"/>
      <c r="BU1773" s="265"/>
      <c r="BV1773" s="265"/>
    </row>
    <row r="1774" spans="1:74" s="263" customFormat="1">
      <c r="A1774" s="457"/>
      <c r="B1774" s="457"/>
      <c r="C1774" s="260"/>
      <c r="D1774" s="260"/>
      <c r="E1774" s="260"/>
      <c r="F1774" s="260"/>
      <c r="G1774" s="260"/>
      <c r="H1774" s="260"/>
      <c r="I1774" s="260"/>
      <c r="J1774" s="260"/>
      <c r="K1774" s="260"/>
      <c r="L1774" s="261" t="s">
        <v>5282</v>
      </c>
      <c r="M1774" s="261"/>
      <c r="N1774" s="261"/>
      <c r="O1774" s="457"/>
      <c r="P1774" s="260"/>
      <c r="Q1774" s="262" t="s">
        <v>5283</v>
      </c>
      <c r="R1774" s="261"/>
      <c r="S1774" s="261"/>
      <c r="T1774" s="261"/>
      <c r="U1774" s="261"/>
      <c r="V1774" s="292"/>
      <c r="X1774" s="457"/>
      <c r="Y1774" s="260"/>
      <c r="Z1774" s="264"/>
      <c r="AA1774" s="264"/>
      <c r="AB1774" s="264"/>
      <c r="AF1774" s="457"/>
      <c r="AG1774" s="260"/>
      <c r="AN1774" s="457"/>
      <c r="AO1774" s="260"/>
      <c r="AV1774" s="260"/>
      <c r="BC1774" s="260"/>
      <c r="BM1774" s="265" t="s">
        <v>4833</v>
      </c>
      <c r="BN1774" s="265"/>
      <c r="BO1774" s="265"/>
      <c r="BP1774" s="265"/>
      <c r="BQ1774" s="265"/>
      <c r="BR1774" s="265"/>
      <c r="BS1774" s="265"/>
      <c r="BT1774" s="265"/>
      <c r="BU1774" s="265"/>
      <c r="BV1774" s="265"/>
    </row>
    <row r="1775" spans="1:74" s="263" customFormat="1">
      <c r="A1775" s="458" t="s">
        <v>5286</v>
      </c>
      <c r="B1775" s="458"/>
      <c r="C1775" s="266"/>
      <c r="D1775" s="266"/>
      <c r="E1775" s="266"/>
      <c r="F1775" s="266"/>
      <c r="G1775" s="266"/>
      <c r="H1775" s="266"/>
      <c r="I1775" s="266"/>
      <c r="J1775" s="266"/>
      <c r="K1775" s="266"/>
      <c r="L1775" s="261" t="s">
        <v>5284</v>
      </c>
      <c r="M1775" s="261"/>
      <c r="N1775" s="261"/>
      <c r="O1775" s="458"/>
      <c r="P1775" s="266"/>
      <c r="Q1775" s="262" t="s">
        <v>5285</v>
      </c>
      <c r="R1775" s="261"/>
      <c r="S1775" s="261"/>
      <c r="T1775" s="261"/>
      <c r="U1775" s="261"/>
      <c r="V1775" s="292"/>
      <c r="X1775" s="458"/>
      <c r="Y1775" s="266"/>
      <c r="Z1775" s="264"/>
      <c r="AA1775" s="264"/>
      <c r="AB1775" s="264"/>
      <c r="AF1775" s="458"/>
      <c r="AG1775" s="266"/>
      <c r="AN1775" s="458"/>
      <c r="AO1775" s="266"/>
      <c r="AV1775" s="266"/>
      <c r="BC1775" s="266"/>
      <c r="BM1775" s="265" t="s">
        <v>4833</v>
      </c>
      <c r="BN1775" s="265"/>
      <c r="BO1775" s="265"/>
      <c r="BP1775" s="265"/>
      <c r="BQ1775" s="265"/>
      <c r="BR1775" s="265"/>
      <c r="BS1775" s="265"/>
      <c r="BT1775" s="265"/>
      <c r="BU1775" s="265"/>
      <c r="BV1775" s="265"/>
    </row>
    <row r="1776" spans="1:74" s="263" customFormat="1">
      <c r="A1776" s="458" t="s">
        <v>5289</v>
      </c>
      <c r="B1776" s="458"/>
      <c r="C1776" s="266"/>
      <c r="D1776" s="266"/>
      <c r="E1776" s="266"/>
      <c r="F1776" s="266"/>
      <c r="G1776" s="266"/>
      <c r="H1776" s="266"/>
      <c r="I1776" s="266"/>
      <c r="J1776" s="266"/>
      <c r="K1776" s="266"/>
      <c r="L1776" s="261" t="s">
        <v>5287</v>
      </c>
      <c r="M1776" s="261"/>
      <c r="N1776" s="261"/>
      <c r="O1776" s="458"/>
      <c r="P1776" s="266"/>
      <c r="Q1776" s="262" t="s">
        <v>5288</v>
      </c>
      <c r="R1776" s="261"/>
      <c r="S1776" s="261"/>
      <c r="T1776" s="261"/>
      <c r="U1776" s="261"/>
      <c r="V1776" s="292"/>
      <c r="X1776" s="458"/>
      <c r="Y1776" s="266"/>
      <c r="Z1776" s="264"/>
      <c r="AA1776" s="264"/>
      <c r="AB1776" s="264"/>
      <c r="AF1776" s="458"/>
      <c r="AG1776" s="266"/>
      <c r="AN1776" s="458"/>
      <c r="AO1776" s="266"/>
      <c r="AV1776" s="266"/>
      <c r="BC1776" s="266"/>
      <c r="BM1776" s="265" t="s">
        <v>4833</v>
      </c>
      <c r="BN1776" s="265"/>
      <c r="BO1776" s="265"/>
      <c r="BP1776" s="265"/>
      <c r="BQ1776" s="265"/>
      <c r="BR1776" s="265"/>
      <c r="BS1776" s="265"/>
      <c r="BT1776" s="265"/>
      <c r="BU1776" s="265"/>
      <c r="BV1776" s="265"/>
    </row>
    <row r="1777" spans="1:74" s="263" customFormat="1">
      <c r="A1777" s="457"/>
      <c r="B1777" s="457"/>
      <c r="C1777" s="260"/>
      <c r="D1777" s="260"/>
      <c r="E1777" s="260"/>
      <c r="F1777" s="260"/>
      <c r="G1777" s="260"/>
      <c r="H1777" s="260"/>
      <c r="I1777" s="260"/>
      <c r="J1777" s="260"/>
      <c r="K1777" s="260"/>
      <c r="L1777" s="261" t="s">
        <v>5290</v>
      </c>
      <c r="M1777" s="261"/>
      <c r="N1777" s="261"/>
      <c r="O1777" s="457"/>
      <c r="P1777" s="260"/>
      <c r="Q1777" s="262" t="s">
        <v>5291</v>
      </c>
      <c r="R1777" s="261"/>
      <c r="S1777" s="261"/>
      <c r="T1777" s="261"/>
      <c r="U1777" s="261"/>
      <c r="V1777" s="292"/>
      <c r="X1777" s="457"/>
      <c r="Y1777" s="260"/>
      <c r="Z1777" s="264"/>
      <c r="AA1777" s="264"/>
      <c r="AB1777" s="264"/>
      <c r="AF1777" s="457"/>
      <c r="AG1777" s="260"/>
      <c r="AN1777" s="457"/>
      <c r="AO1777" s="260"/>
      <c r="AV1777" s="260"/>
      <c r="BC1777" s="260"/>
      <c r="BM1777" s="265" t="s">
        <v>4833</v>
      </c>
      <c r="BN1777" s="265"/>
      <c r="BO1777" s="265"/>
      <c r="BP1777" s="265"/>
      <c r="BQ1777" s="265"/>
      <c r="BR1777" s="265"/>
      <c r="BS1777" s="265"/>
      <c r="BT1777" s="265"/>
      <c r="BU1777" s="265"/>
      <c r="BV1777" s="265"/>
    </row>
    <row r="1778" spans="1:74" s="263" customFormat="1">
      <c r="A1778" s="457"/>
      <c r="B1778" s="457"/>
      <c r="C1778" s="260"/>
      <c r="D1778" s="260"/>
      <c r="E1778" s="260"/>
      <c r="F1778" s="260"/>
      <c r="G1778" s="260"/>
      <c r="H1778" s="260"/>
      <c r="I1778" s="260"/>
      <c r="J1778" s="260"/>
      <c r="K1778" s="260"/>
      <c r="L1778" s="261" t="s">
        <v>5292</v>
      </c>
      <c r="M1778" s="261"/>
      <c r="N1778" s="261"/>
      <c r="O1778" s="457"/>
      <c r="P1778" s="260"/>
      <c r="Q1778" s="262" t="s">
        <v>5293</v>
      </c>
      <c r="R1778" s="261"/>
      <c r="S1778" s="261"/>
      <c r="T1778" s="261"/>
      <c r="U1778" s="261"/>
      <c r="V1778" s="292"/>
      <c r="X1778" s="457"/>
      <c r="Y1778" s="260"/>
      <c r="Z1778" s="264"/>
      <c r="AA1778" s="264"/>
      <c r="AB1778" s="264"/>
      <c r="AF1778" s="457"/>
      <c r="AG1778" s="260"/>
      <c r="AN1778" s="457"/>
      <c r="AO1778" s="260"/>
      <c r="AV1778" s="260"/>
      <c r="BC1778" s="260"/>
      <c r="BM1778" s="265" t="s">
        <v>4833</v>
      </c>
      <c r="BN1778" s="265"/>
      <c r="BO1778" s="265"/>
      <c r="BP1778" s="265"/>
      <c r="BQ1778" s="265"/>
      <c r="BR1778" s="265"/>
      <c r="BS1778" s="265"/>
      <c r="BT1778" s="265"/>
      <c r="BU1778" s="265"/>
      <c r="BV1778" s="265"/>
    </row>
    <row r="1779" spans="1:74" s="263" customFormat="1">
      <c r="A1779" s="457"/>
      <c r="B1779" s="457"/>
      <c r="C1779" s="260"/>
      <c r="D1779" s="260"/>
      <c r="E1779" s="260"/>
      <c r="F1779" s="260"/>
      <c r="G1779" s="260"/>
      <c r="H1779" s="260"/>
      <c r="I1779" s="260"/>
      <c r="J1779" s="260"/>
      <c r="K1779" s="260"/>
      <c r="L1779" s="261" t="s">
        <v>5294</v>
      </c>
      <c r="M1779" s="261"/>
      <c r="N1779" s="261"/>
      <c r="O1779" s="457"/>
      <c r="P1779" s="260"/>
      <c r="Q1779" s="262" t="s">
        <v>5295</v>
      </c>
      <c r="R1779" s="261"/>
      <c r="S1779" s="261"/>
      <c r="T1779" s="261"/>
      <c r="U1779" s="261"/>
      <c r="V1779" s="292"/>
      <c r="X1779" s="457"/>
      <c r="Y1779" s="260"/>
      <c r="Z1779" s="264"/>
      <c r="AA1779" s="264"/>
      <c r="AB1779" s="264"/>
      <c r="AF1779" s="457"/>
      <c r="AG1779" s="260"/>
      <c r="AN1779" s="457"/>
      <c r="AO1779" s="260"/>
      <c r="AV1779" s="260"/>
      <c r="BC1779" s="260"/>
      <c r="BM1779" s="265" t="s">
        <v>4833</v>
      </c>
      <c r="BN1779" s="265"/>
      <c r="BO1779" s="265"/>
      <c r="BP1779" s="265"/>
      <c r="BQ1779" s="265"/>
      <c r="BR1779" s="265"/>
      <c r="BS1779" s="265"/>
      <c r="BT1779" s="265"/>
      <c r="BU1779" s="265"/>
      <c r="BV1779" s="265"/>
    </row>
    <row r="1780" spans="1:74" s="263" customFormat="1">
      <c r="A1780" s="457"/>
      <c r="B1780" s="457"/>
      <c r="C1780" s="260"/>
      <c r="D1780" s="260"/>
      <c r="E1780" s="260"/>
      <c r="F1780" s="260"/>
      <c r="G1780" s="260"/>
      <c r="H1780" s="260"/>
      <c r="I1780" s="260"/>
      <c r="J1780" s="260"/>
      <c r="K1780" s="260"/>
      <c r="L1780" s="261" t="s">
        <v>5296</v>
      </c>
      <c r="M1780" s="261"/>
      <c r="N1780" s="261"/>
      <c r="O1780" s="457"/>
      <c r="P1780" s="260"/>
      <c r="Q1780" s="262" t="s">
        <v>5297</v>
      </c>
      <c r="R1780" s="261"/>
      <c r="S1780" s="261"/>
      <c r="T1780" s="261"/>
      <c r="U1780" s="261"/>
      <c r="V1780" s="292"/>
      <c r="X1780" s="457"/>
      <c r="Y1780" s="260"/>
      <c r="Z1780" s="264"/>
      <c r="AA1780" s="264"/>
      <c r="AB1780" s="264"/>
      <c r="AF1780" s="457"/>
      <c r="AG1780" s="260"/>
      <c r="AN1780" s="457"/>
      <c r="AO1780" s="260"/>
      <c r="AV1780" s="260"/>
      <c r="BC1780" s="260"/>
      <c r="BM1780" s="265" t="s">
        <v>4833</v>
      </c>
      <c r="BN1780" s="265"/>
      <c r="BO1780" s="265"/>
      <c r="BP1780" s="265"/>
      <c r="BQ1780" s="265"/>
      <c r="BR1780" s="265"/>
      <c r="BS1780" s="265"/>
      <c r="BT1780" s="265"/>
      <c r="BU1780" s="265"/>
      <c r="BV1780" s="265"/>
    </row>
    <row r="1781" spans="1:74" s="263" customFormat="1">
      <c r="A1781" s="458" t="s">
        <v>5300</v>
      </c>
      <c r="B1781" s="458"/>
      <c r="C1781" s="266"/>
      <c r="D1781" s="266"/>
      <c r="E1781" s="266"/>
      <c r="F1781" s="266"/>
      <c r="G1781" s="266"/>
      <c r="H1781" s="266"/>
      <c r="I1781" s="266"/>
      <c r="J1781" s="266"/>
      <c r="K1781" s="266"/>
      <c r="L1781" s="261" t="s">
        <v>5298</v>
      </c>
      <c r="M1781" s="261"/>
      <c r="N1781" s="261"/>
      <c r="O1781" s="458"/>
      <c r="P1781" s="266"/>
      <c r="Q1781" s="262" t="s">
        <v>5299</v>
      </c>
      <c r="R1781" s="261"/>
      <c r="S1781" s="261"/>
      <c r="T1781" s="261"/>
      <c r="U1781" s="261"/>
      <c r="V1781" s="292"/>
      <c r="X1781" s="458"/>
      <c r="Y1781" s="266"/>
      <c r="Z1781" s="264"/>
      <c r="AA1781" s="264"/>
      <c r="AB1781" s="264"/>
      <c r="AF1781" s="458"/>
      <c r="AG1781" s="266"/>
      <c r="AN1781" s="458"/>
      <c r="AO1781" s="266"/>
      <c r="AV1781" s="266"/>
      <c r="BC1781" s="266"/>
      <c r="BM1781" s="265" t="s">
        <v>4833</v>
      </c>
      <c r="BN1781" s="265"/>
      <c r="BO1781" s="265"/>
      <c r="BP1781" s="265"/>
      <c r="BQ1781" s="265"/>
      <c r="BR1781" s="265"/>
      <c r="BS1781" s="265"/>
      <c r="BT1781" s="265"/>
      <c r="BU1781" s="265"/>
      <c r="BV1781" s="265"/>
    </row>
    <row r="1782" spans="1:74" s="263" customFormat="1">
      <c r="A1782" s="457"/>
      <c r="B1782" s="457"/>
      <c r="C1782" s="260"/>
      <c r="D1782" s="260"/>
      <c r="E1782" s="260"/>
      <c r="F1782" s="260"/>
      <c r="G1782" s="260"/>
      <c r="H1782" s="260"/>
      <c r="I1782" s="260"/>
      <c r="J1782" s="260"/>
      <c r="K1782" s="260"/>
      <c r="L1782" s="261" t="s">
        <v>5301</v>
      </c>
      <c r="M1782" s="261"/>
      <c r="N1782" s="261"/>
      <c r="O1782" s="457"/>
      <c r="P1782" s="260"/>
      <c r="Q1782" s="262" t="s">
        <v>5302</v>
      </c>
      <c r="R1782" s="261"/>
      <c r="S1782" s="261"/>
      <c r="T1782" s="261"/>
      <c r="U1782" s="261"/>
      <c r="V1782" s="292"/>
      <c r="X1782" s="457"/>
      <c r="Y1782" s="260"/>
      <c r="Z1782" s="264"/>
      <c r="AA1782" s="264"/>
      <c r="AB1782" s="264"/>
      <c r="AF1782" s="457"/>
      <c r="AG1782" s="260"/>
      <c r="AN1782" s="457"/>
      <c r="AO1782" s="260"/>
      <c r="AV1782" s="260"/>
      <c r="BC1782" s="260"/>
      <c r="BM1782" s="265" t="s">
        <v>4833</v>
      </c>
      <c r="BN1782" s="265"/>
      <c r="BO1782" s="265"/>
      <c r="BP1782" s="265"/>
      <c r="BQ1782" s="265"/>
      <c r="BR1782" s="265"/>
      <c r="BS1782" s="265"/>
      <c r="BT1782" s="265"/>
      <c r="BU1782" s="265"/>
      <c r="BV1782" s="265"/>
    </row>
    <row r="1783" spans="1:74" s="263" customFormat="1">
      <c r="A1783" s="457"/>
      <c r="B1783" s="457"/>
      <c r="C1783" s="260"/>
      <c r="D1783" s="260"/>
      <c r="E1783" s="260"/>
      <c r="F1783" s="260"/>
      <c r="G1783" s="260"/>
      <c r="H1783" s="260"/>
      <c r="I1783" s="260"/>
      <c r="J1783" s="260"/>
      <c r="K1783" s="260"/>
      <c r="L1783" s="261" t="s">
        <v>5303</v>
      </c>
      <c r="M1783" s="261"/>
      <c r="N1783" s="261"/>
      <c r="O1783" s="457"/>
      <c r="P1783" s="260"/>
      <c r="Q1783" s="262" t="s">
        <v>5304</v>
      </c>
      <c r="R1783" s="261"/>
      <c r="S1783" s="261"/>
      <c r="T1783" s="261"/>
      <c r="U1783" s="261"/>
      <c r="V1783" s="292"/>
      <c r="X1783" s="457"/>
      <c r="Y1783" s="260"/>
      <c r="Z1783" s="264"/>
      <c r="AA1783" s="264"/>
      <c r="AB1783" s="264"/>
      <c r="AF1783" s="457"/>
      <c r="AG1783" s="260"/>
      <c r="AN1783" s="457"/>
      <c r="AO1783" s="260"/>
      <c r="AV1783" s="260"/>
      <c r="BC1783" s="260"/>
      <c r="BM1783" s="265" t="s">
        <v>4833</v>
      </c>
      <c r="BN1783" s="265"/>
      <c r="BO1783" s="265"/>
      <c r="BP1783" s="265"/>
      <c r="BQ1783" s="265"/>
      <c r="BR1783" s="265"/>
      <c r="BS1783" s="265"/>
      <c r="BT1783" s="265"/>
      <c r="BU1783" s="265"/>
      <c r="BV1783" s="265"/>
    </row>
    <row r="1784" spans="1:74" s="263" customFormat="1">
      <c r="A1784" s="457"/>
      <c r="B1784" s="457"/>
      <c r="C1784" s="260"/>
      <c r="D1784" s="260"/>
      <c r="E1784" s="260"/>
      <c r="F1784" s="260"/>
      <c r="G1784" s="260"/>
      <c r="H1784" s="260"/>
      <c r="I1784" s="260"/>
      <c r="J1784" s="260"/>
      <c r="K1784" s="260"/>
      <c r="L1784" s="261" t="s">
        <v>5305</v>
      </c>
      <c r="M1784" s="261"/>
      <c r="N1784" s="261"/>
      <c r="O1784" s="457"/>
      <c r="P1784" s="260"/>
      <c r="Q1784" s="262" t="s">
        <v>4961</v>
      </c>
      <c r="R1784" s="261"/>
      <c r="S1784" s="261"/>
      <c r="T1784" s="261"/>
      <c r="U1784" s="261"/>
      <c r="V1784" s="292"/>
      <c r="X1784" s="457"/>
      <c r="Y1784" s="260"/>
      <c r="Z1784" s="264"/>
      <c r="AA1784" s="264"/>
      <c r="AB1784" s="264"/>
      <c r="AF1784" s="457"/>
      <c r="AG1784" s="260"/>
      <c r="AN1784" s="457"/>
      <c r="AO1784" s="260"/>
      <c r="AV1784" s="260"/>
      <c r="BC1784" s="260"/>
      <c r="BM1784" s="265" t="s">
        <v>4833</v>
      </c>
      <c r="BN1784" s="265"/>
      <c r="BO1784" s="265"/>
      <c r="BP1784" s="265"/>
      <c r="BQ1784" s="265"/>
      <c r="BR1784" s="265"/>
      <c r="BS1784" s="265"/>
      <c r="BT1784" s="265"/>
      <c r="BU1784" s="265"/>
      <c r="BV1784" s="265"/>
    </row>
    <row r="1785" spans="1:74" s="263" customFormat="1">
      <c r="A1785" s="457"/>
      <c r="B1785" s="457"/>
      <c r="C1785" s="260"/>
      <c r="D1785" s="260"/>
      <c r="E1785" s="260"/>
      <c r="F1785" s="260"/>
      <c r="G1785" s="260"/>
      <c r="H1785" s="260"/>
      <c r="I1785" s="260"/>
      <c r="J1785" s="260"/>
      <c r="K1785" s="260"/>
      <c r="L1785" s="261" t="s">
        <v>5306</v>
      </c>
      <c r="M1785" s="261"/>
      <c r="N1785" s="261"/>
      <c r="O1785" s="457"/>
      <c r="P1785" s="260"/>
      <c r="Q1785" s="262" t="s">
        <v>5307</v>
      </c>
      <c r="R1785" s="261"/>
      <c r="S1785" s="261"/>
      <c r="T1785" s="261"/>
      <c r="U1785" s="261"/>
      <c r="V1785" s="292"/>
      <c r="X1785" s="457"/>
      <c r="Y1785" s="260"/>
      <c r="Z1785" s="264"/>
      <c r="AA1785" s="264"/>
      <c r="AB1785" s="264"/>
      <c r="AF1785" s="457"/>
      <c r="AG1785" s="260"/>
      <c r="AN1785" s="457"/>
      <c r="AO1785" s="260"/>
      <c r="AV1785" s="260"/>
      <c r="BC1785" s="260"/>
      <c r="BM1785" s="265" t="s">
        <v>4833</v>
      </c>
      <c r="BN1785" s="265"/>
      <c r="BO1785" s="265"/>
      <c r="BP1785" s="265"/>
      <c r="BQ1785" s="265"/>
      <c r="BR1785" s="265"/>
      <c r="BS1785" s="265"/>
      <c r="BT1785" s="265"/>
      <c r="BU1785" s="265"/>
      <c r="BV1785" s="265"/>
    </row>
    <row r="1786" spans="1:74" s="263" customFormat="1">
      <c r="A1786" s="457"/>
      <c r="B1786" s="457"/>
      <c r="C1786" s="260"/>
      <c r="D1786" s="260"/>
      <c r="E1786" s="260"/>
      <c r="F1786" s="260"/>
      <c r="G1786" s="260"/>
      <c r="H1786" s="260"/>
      <c r="I1786" s="260"/>
      <c r="J1786" s="260"/>
      <c r="K1786" s="260"/>
      <c r="L1786" s="261" t="s">
        <v>5308</v>
      </c>
      <c r="M1786" s="261"/>
      <c r="N1786" s="261"/>
      <c r="O1786" s="457"/>
      <c r="P1786" s="260"/>
      <c r="Q1786" s="262" t="s">
        <v>5309</v>
      </c>
      <c r="R1786" s="261"/>
      <c r="S1786" s="261"/>
      <c r="T1786" s="261"/>
      <c r="U1786" s="261"/>
      <c r="V1786" s="292"/>
      <c r="X1786" s="457"/>
      <c r="Y1786" s="260"/>
      <c r="Z1786" s="264"/>
      <c r="AA1786" s="264"/>
      <c r="AB1786" s="264"/>
      <c r="AF1786" s="457"/>
      <c r="AG1786" s="260"/>
      <c r="AN1786" s="457"/>
      <c r="AO1786" s="260"/>
      <c r="AV1786" s="260"/>
      <c r="BC1786" s="260"/>
      <c r="BM1786" s="265" t="s">
        <v>4833</v>
      </c>
      <c r="BN1786" s="265"/>
      <c r="BO1786" s="265"/>
      <c r="BP1786" s="265"/>
      <c r="BQ1786" s="265"/>
      <c r="BR1786" s="265"/>
      <c r="BS1786" s="265"/>
      <c r="BT1786" s="265"/>
      <c r="BU1786" s="265"/>
      <c r="BV1786" s="265"/>
    </row>
    <row r="1787" spans="1:74" s="263" customFormat="1">
      <c r="A1787" s="458" t="s">
        <v>5312</v>
      </c>
      <c r="B1787" s="458"/>
      <c r="C1787" s="266"/>
      <c r="D1787" s="266"/>
      <c r="E1787" s="266"/>
      <c r="F1787" s="266"/>
      <c r="G1787" s="266"/>
      <c r="H1787" s="266"/>
      <c r="I1787" s="266"/>
      <c r="J1787" s="266"/>
      <c r="K1787" s="266"/>
      <c r="L1787" s="261" t="s">
        <v>5310</v>
      </c>
      <c r="M1787" s="261"/>
      <c r="N1787" s="261"/>
      <c r="O1787" s="458"/>
      <c r="P1787" s="266"/>
      <c r="Q1787" s="262" t="s">
        <v>5311</v>
      </c>
      <c r="R1787" s="261"/>
      <c r="S1787" s="261"/>
      <c r="T1787" s="261"/>
      <c r="U1787" s="261"/>
      <c r="V1787" s="292"/>
      <c r="X1787" s="458"/>
      <c r="Y1787" s="266"/>
      <c r="Z1787" s="264"/>
      <c r="AA1787" s="264"/>
      <c r="AB1787" s="264"/>
      <c r="AF1787" s="458"/>
      <c r="AG1787" s="266"/>
      <c r="AN1787" s="458"/>
      <c r="AO1787" s="266"/>
      <c r="AV1787" s="266"/>
      <c r="BC1787" s="266"/>
      <c r="BM1787" s="265" t="s">
        <v>4833</v>
      </c>
      <c r="BN1787" s="265"/>
      <c r="BO1787" s="265"/>
      <c r="BP1787" s="265"/>
      <c r="BQ1787" s="265"/>
      <c r="BR1787" s="265"/>
      <c r="BS1787" s="265"/>
      <c r="BT1787" s="265"/>
      <c r="BU1787" s="265"/>
      <c r="BV1787" s="265"/>
    </row>
    <row r="1788" spans="1:74" s="263" customFormat="1">
      <c r="A1788" s="457"/>
      <c r="B1788" s="457"/>
      <c r="C1788" s="260"/>
      <c r="D1788" s="260"/>
      <c r="E1788" s="260"/>
      <c r="F1788" s="260"/>
      <c r="G1788" s="260"/>
      <c r="H1788" s="260"/>
      <c r="I1788" s="260"/>
      <c r="J1788" s="260"/>
      <c r="K1788" s="260"/>
      <c r="L1788" s="261" t="s">
        <v>5313</v>
      </c>
      <c r="M1788" s="261"/>
      <c r="N1788" s="261"/>
      <c r="O1788" s="457"/>
      <c r="P1788" s="260"/>
      <c r="Q1788" s="262" t="s">
        <v>5085</v>
      </c>
      <c r="R1788" s="261"/>
      <c r="S1788" s="261"/>
      <c r="T1788" s="261"/>
      <c r="U1788" s="261"/>
      <c r="V1788" s="292"/>
      <c r="X1788" s="457"/>
      <c r="Y1788" s="260"/>
      <c r="Z1788" s="264"/>
      <c r="AA1788" s="264"/>
      <c r="AB1788" s="264"/>
      <c r="AF1788" s="457"/>
      <c r="AG1788" s="260"/>
      <c r="AN1788" s="457"/>
      <c r="AO1788" s="260"/>
      <c r="AV1788" s="260"/>
      <c r="BC1788" s="260"/>
      <c r="BM1788" s="265" t="s">
        <v>4833</v>
      </c>
      <c r="BN1788" s="265"/>
      <c r="BO1788" s="265"/>
      <c r="BP1788" s="265"/>
      <c r="BQ1788" s="265"/>
      <c r="BR1788" s="265"/>
      <c r="BS1788" s="265"/>
      <c r="BT1788" s="265"/>
      <c r="BU1788" s="265"/>
      <c r="BV1788" s="265"/>
    </row>
    <row r="1789" spans="1:74" s="263" customFormat="1">
      <c r="A1789" s="457"/>
      <c r="B1789" s="457"/>
      <c r="C1789" s="260"/>
      <c r="D1789" s="260"/>
      <c r="E1789" s="260"/>
      <c r="F1789" s="260"/>
      <c r="G1789" s="260"/>
      <c r="H1789" s="260"/>
      <c r="I1789" s="260"/>
      <c r="J1789" s="260"/>
      <c r="K1789" s="260"/>
      <c r="L1789" s="261" t="s">
        <v>5314</v>
      </c>
      <c r="M1789" s="261"/>
      <c r="N1789" s="261"/>
      <c r="O1789" s="457"/>
      <c r="P1789" s="260"/>
      <c r="Q1789" s="262" t="s">
        <v>5315</v>
      </c>
      <c r="R1789" s="261"/>
      <c r="S1789" s="261"/>
      <c r="T1789" s="261"/>
      <c r="U1789" s="261"/>
      <c r="V1789" s="292"/>
      <c r="X1789" s="457"/>
      <c r="Y1789" s="260"/>
      <c r="Z1789" s="264"/>
      <c r="AA1789" s="264"/>
      <c r="AB1789" s="264"/>
      <c r="AF1789" s="457"/>
      <c r="AG1789" s="260"/>
      <c r="AN1789" s="457"/>
      <c r="AO1789" s="260"/>
      <c r="AV1789" s="260"/>
      <c r="BC1789" s="260"/>
      <c r="BM1789" s="265" t="s">
        <v>4833</v>
      </c>
      <c r="BN1789" s="265"/>
      <c r="BO1789" s="265"/>
      <c r="BP1789" s="265"/>
      <c r="BQ1789" s="265"/>
      <c r="BR1789" s="265"/>
      <c r="BS1789" s="265"/>
      <c r="BT1789" s="265"/>
      <c r="BU1789" s="265"/>
      <c r="BV1789" s="265"/>
    </row>
    <row r="1790" spans="1:74" s="263" customFormat="1">
      <c r="A1790" s="457"/>
      <c r="B1790" s="457"/>
      <c r="C1790" s="260"/>
      <c r="D1790" s="260"/>
      <c r="E1790" s="260"/>
      <c r="F1790" s="260"/>
      <c r="G1790" s="260"/>
      <c r="H1790" s="260"/>
      <c r="I1790" s="260"/>
      <c r="J1790" s="260"/>
      <c r="K1790" s="260"/>
      <c r="L1790" s="261" t="s">
        <v>5316</v>
      </c>
      <c r="M1790" s="261"/>
      <c r="N1790" s="261"/>
      <c r="O1790" s="457"/>
      <c r="P1790" s="260"/>
      <c r="Q1790" s="262" t="s">
        <v>5317</v>
      </c>
      <c r="R1790" s="261"/>
      <c r="S1790" s="261"/>
      <c r="T1790" s="261"/>
      <c r="U1790" s="261"/>
      <c r="V1790" s="292"/>
      <c r="X1790" s="457"/>
      <c r="Y1790" s="260"/>
      <c r="Z1790" s="264"/>
      <c r="AA1790" s="264"/>
      <c r="AB1790" s="264"/>
      <c r="AF1790" s="457"/>
      <c r="AG1790" s="260"/>
      <c r="AN1790" s="457"/>
      <c r="AO1790" s="260"/>
      <c r="AV1790" s="260"/>
      <c r="BC1790" s="260"/>
      <c r="BM1790" s="265" t="s">
        <v>4833</v>
      </c>
      <c r="BN1790" s="265"/>
      <c r="BO1790" s="265"/>
      <c r="BP1790" s="265"/>
      <c r="BQ1790" s="265"/>
      <c r="BR1790" s="265"/>
      <c r="BS1790" s="265"/>
      <c r="BT1790" s="265"/>
      <c r="BU1790" s="265"/>
      <c r="BV1790" s="265"/>
    </row>
    <row r="1791" spans="1:74" s="263" customFormat="1">
      <c r="A1791" s="457"/>
      <c r="B1791" s="457"/>
      <c r="C1791" s="260"/>
      <c r="D1791" s="260"/>
      <c r="E1791" s="260"/>
      <c r="F1791" s="260"/>
      <c r="G1791" s="260"/>
      <c r="H1791" s="260"/>
      <c r="I1791" s="260"/>
      <c r="J1791" s="260"/>
      <c r="K1791" s="260"/>
      <c r="L1791" s="261" t="s">
        <v>5318</v>
      </c>
      <c r="M1791" s="261"/>
      <c r="N1791" s="261"/>
      <c r="O1791" s="457"/>
      <c r="P1791" s="260"/>
      <c r="Q1791" s="262" t="s">
        <v>5319</v>
      </c>
      <c r="R1791" s="261"/>
      <c r="S1791" s="261"/>
      <c r="T1791" s="261"/>
      <c r="U1791" s="261"/>
      <c r="V1791" s="292"/>
      <c r="X1791" s="457"/>
      <c r="Y1791" s="260"/>
      <c r="Z1791" s="264"/>
      <c r="AA1791" s="264"/>
      <c r="AB1791" s="264"/>
      <c r="AF1791" s="457"/>
      <c r="AG1791" s="260"/>
      <c r="AN1791" s="457"/>
      <c r="AO1791" s="260"/>
      <c r="AV1791" s="260"/>
      <c r="BC1791" s="260"/>
      <c r="BM1791" s="265" t="s">
        <v>4833</v>
      </c>
      <c r="BN1791" s="265"/>
      <c r="BO1791" s="265"/>
      <c r="BP1791" s="265"/>
      <c r="BQ1791" s="265"/>
      <c r="BR1791" s="265"/>
      <c r="BS1791" s="265"/>
      <c r="BT1791" s="265"/>
      <c r="BU1791" s="265"/>
      <c r="BV1791" s="265"/>
    </row>
    <row r="1792" spans="1:74" s="263" customFormat="1">
      <c r="A1792" s="458" t="s">
        <v>5322</v>
      </c>
      <c r="B1792" s="458"/>
      <c r="C1792" s="266"/>
      <c r="D1792" s="266"/>
      <c r="E1792" s="266"/>
      <c r="F1792" s="266"/>
      <c r="G1792" s="266"/>
      <c r="H1792" s="266"/>
      <c r="I1792" s="266"/>
      <c r="J1792" s="266"/>
      <c r="K1792" s="266"/>
      <c r="L1792" s="261" t="s">
        <v>5320</v>
      </c>
      <c r="M1792" s="261"/>
      <c r="N1792" s="261"/>
      <c r="O1792" s="458"/>
      <c r="P1792" s="266"/>
      <c r="Q1792" s="262" t="s">
        <v>5321</v>
      </c>
      <c r="R1792" s="261"/>
      <c r="S1792" s="261"/>
      <c r="T1792" s="261"/>
      <c r="U1792" s="261"/>
      <c r="V1792" s="292"/>
      <c r="X1792" s="458"/>
      <c r="Y1792" s="266"/>
      <c r="Z1792" s="264"/>
      <c r="AA1792" s="264"/>
      <c r="AB1792" s="264"/>
      <c r="AF1792" s="458"/>
      <c r="AG1792" s="266"/>
      <c r="AN1792" s="458"/>
      <c r="AO1792" s="266"/>
      <c r="AV1792" s="266"/>
      <c r="BC1792" s="266"/>
      <c r="BM1792" s="265" t="s">
        <v>4833</v>
      </c>
      <c r="BN1792" s="265"/>
      <c r="BO1792" s="265"/>
      <c r="BP1792" s="265"/>
      <c r="BQ1792" s="265"/>
      <c r="BR1792" s="265"/>
      <c r="BS1792" s="265"/>
      <c r="BT1792" s="265"/>
      <c r="BU1792" s="265"/>
      <c r="BV1792" s="265"/>
    </row>
    <row r="1793" spans="1:74" s="263" customFormat="1">
      <c r="A1793" s="457"/>
      <c r="B1793" s="457"/>
      <c r="C1793" s="260"/>
      <c r="D1793" s="260"/>
      <c r="E1793" s="260"/>
      <c r="F1793" s="260"/>
      <c r="G1793" s="260"/>
      <c r="H1793" s="260"/>
      <c r="I1793" s="260"/>
      <c r="J1793" s="260"/>
      <c r="K1793" s="260"/>
      <c r="L1793" s="261" t="s">
        <v>5323</v>
      </c>
      <c r="M1793" s="261"/>
      <c r="N1793" s="261"/>
      <c r="O1793" s="457"/>
      <c r="P1793" s="260"/>
      <c r="Q1793" s="262" t="s">
        <v>5324</v>
      </c>
      <c r="R1793" s="261"/>
      <c r="S1793" s="261"/>
      <c r="T1793" s="261"/>
      <c r="U1793" s="261"/>
      <c r="V1793" s="292"/>
      <c r="X1793" s="457"/>
      <c r="Y1793" s="260"/>
      <c r="Z1793" s="264"/>
      <c r="AA1793" s="264"/>
      <c r="AB1793" s="264"/>
      <c r="AF1793" s="457"/>
      <c r="AG1793" s="260"/>
      <c r="AN1793" s="457"/>
      <c r="AO1793" s="260"/>
      <c r="AV1793" s="260"/>
      <c r="BC1793" s="260"/>
      <c r="BM1793" s="265" t="s">
        <v>4833</v>
      </c>
      <c r="BN1793" s="265"/>
      <c r="BO1793" s="265"/>
      <c r="BP1793" s="265"/>
      <c r="BQ1793" s="265"/>
      <c r="BR1793" s="265"/>
      <c r="BS1793" s="265"/>
      <c r="BT1793" s="265"/>
      <c r="BU1793" s="265"/>
      <c r="BV1793" s="265"/>
    </row>
    <row r="1794" spans="1:74" s="263" customFormat="1">
      <c r="A1794" s="457"/>
      <c r="B1794" s="457"/>
      <c r="C1794" s="260"/>
      <c r="D1794" s="260"/>
      <c r="E1794" s="260"/>
      <c r="F1794" s="260"/>
      <c r="G1794" s="260"/>
      <c r="H1794" s="260"/>
      <c r="I1794" s="260"/>
      <c r="J1794" s="260"/>
      <c r="K1794" s="260"/>
      <c r="L1794" s="261" t="s">
        <v>5064</v>
      </c>
      <c r="M1794" s="261"/>
      <c r="N1794" s="261"/>
      <c r="O1794" s="457"/>
      <c r="P1794" s="260"/>
      <c r="Q1794" s="262" t="s">
        <v>5325</v>
      </c>
      <c r="R1794" s="261"/>
      <c r="S1794" s="261"/>
      <c r="T1794" s="261"/>
      <c r="U1794" s="261"/>
      <c r="V1794" s="292"/>
      <c r="X1794" s="457"/>
      <c r="Y1794" s="260"/>
      <c r="Z1794" s="264"/>
      <c r="AA1794" s="264"/>
      <c r="AB1794" s="264"/>
      <c r="AF1794" s="457"/>
      <c r="AG1794" s="260"/>
      <c r="AN1794" s="457"/>
      <c r="AO1794" s="260"/>
      <c r="AV1794" s="260"/>
      <c r="BC1794" s="260"/>
      <c r="BM1794" s="265" t="s">
        <v>4833</v>
      </c>
      <c r="BN1794" s="265"/>
      <c r="BO1794" s="265"/>
      <c r="BP1794" s="265"/>
      <c r="BQ1794" s="265"/>
      <c r="BR1794" s="265"/>
      <c r="BS1794" s="265"/>
      <c r="BT1794" s="265"/>
      <c r="BU1794" s="265"/>
      <c r="BV1794" s="265"/>
    </row>
    <row r="1795" spans="1:74" s="263" customFormat="1">
      <c r="A1795" s="457"/>
      <c r="B1795" s="457"/>
      <c r="C1795" s="260"/>
      <c r="D1795" s="260"/>
      <c r="E1795" s="260"/>
      <c r="F1795" s="260"/>
      <c r="G1795" s="260"/>
      <c r="H1795" s="260"/>
      <c r="I1795" s="260"/>
      <c r="J1795" s="260"/>
      <c r="K1795" s="260"/>
      <c r="L1795" s="261" t="s">
        <v>5326</v>
      </c>
      <c r="M1795" s="261"/>
      <c r="N1795" s="261"/>
      <c r="O1795" s="457"/>
      <c r="P1795" s="260"/>
      <c r="Q1795" s="262" t="s">
        <v>5327</v>
      </c>
      <c r="R1795" s="261"/>
      <c r="S1795" s="261"/>
      <c r="T1795" s="261"/>
      <c r="U1795" s="261"/>
      <c r="V1795" s="292"/>
      <c r="X1795" s="457"/>
      <c r="Y1795" s="260"/>
      <c r="Z1795" s="264"/>
      <c r="AA1795" s="264"/>
      <c r="AB1795" s="264"/>
      <c r="AF1795" s="457"/>
      <c r="AG1795" s="260"/>
      <c r="AN1795" s="457"/>
      <c r="AO1795" s="260"/>
      <c r="AV1795" s="260"/>
      <c r="BC1795" s="260"/>
      <c r="BM1795" s="265" t="s">
        <v>4833</v>
      </c>
      <c r="BN1795" s="265"/>
      <c r="BO1795" s="265"/>
      <c r="BP1795" s="265"/>
      <c r="BQ1795" s="265"/>
      <c r="BR1795" s="265"/>
      <c r="BS1795" s="265"/>
      <c r="BT1795" s="265"/>
      <c r="BU1795" s="265"/>
      <c r="BV1795" s="265"/>
    </row>
    <row r="1796" spans="1:74" s="263" customFormat="1">
      <c r="A1796" s="458" t="s">
        <v>5330</v>
      </c>
      <c r="B1796" s="458"/>
      <c r="C1796" s="266"/>
      <c r="D1796" s="266"/>
      <c r="E1796" s="266"/>
      <c r="F1796" s="266"/>
      <c r="G1796" s="266"/>
      <c r="H1796" s="266"/>
      <c r="I1796" s="266"/>
      <c r="J1796" s="266"/>
      <c r="K1796" s="266"/>
      <c r="L1796" s="261" t="s">
        <v>5328</v>
      </c>
      <c r="M1796" s="261"/>
      <c r="N1796" s="261"/>
      <c r="O1796" s="458"/>
      <c r="P1796" s="266"/>
      <c r="Q1796" s="262" t="s">
        <v>5329</v>
      </c>
      <c r="R1796" s="261"/>
      <c r="S1796" s="261"/>
      <c r="T1796" s="261"/>
      <c r="U1796" s="261"/>
      <c r="V1796" s="292"/>
      <c r="X1796" s="458"/>
      <c r="Y1796" s="266"/>
      <c r="Z1796" s="264"/>
      <c r="AA1796" s="264"/>
      <c r="AB1796" s="264"/>
      <c r="AF1796" s="458"/>
      <c r="AG1796" s="266"/>
      <c r="AN1796" s="458"/>
      <c r="AO1796" s="266"/>
      <c r="AV1796" s="266"/>
      <c r="BC1796" s="266"/>
      <c r="BM1796" s="265" t="s">
        <v>4833</v>
      </c>
      <c r="BN1796" s="265"/>
      <c r="BO1796" s="265"/>
      <c r="BP1796" s="265"/>
      <c r="BQ1796" s="265"/>
      <c r="BR1796" s="265"/>
      <c r="BS1796" s="265"/>
      <c r="BT1796" s="265"/>
      <c r="BU1796" s="265"/>
      <c r="BV1796" s="265"/>
    </row>
    <row r="1797" spans="1:74" s="263" customFormat="1">
      <c r="A1797" s="457"/>
      <c r="B1797" s="457"/>
      <c r="C1797" s="260"/>
      <c r="D1797" s="260"/>
      <c r="E1797" s="260"/>
      <c r="F1797" s="260"/>
      <c r="G1797" s="260"/>
      <c r="H1797" s="260"/>
      <c r="I1797" s="260"/>
      <c r="J1797" s="260"/>
      <c r="K1797" s="260"/>
      <c r="L1797" s="261" t="s">
        <v>5331</v>
      </c>
      <c r="M1797" s="261"/>
      <c r="N1797" s="261"/>
      <c r="O1797" s="457"/>
      <c r="P1797" s="260"/>
      <c r="Q1797" s="262" t="s">
        <v>5332</v>
      </c>
      <c r="R1797" s="261"/>
      <c r="S1797" s="261"/>
      <c r="T1797" s="261"/>
      <c r="U1797" s="261"/>
      <c r="V1797" s="292"/>
      <c r="X1797" s="457"/>
      <c r="Y1797" s="260"/>
      <c r="Z1797" s="264"/>
      <c r="AA1797" s="264"/>
      <c r="AB1797" s="264"/>
      <c r="AF1797" s="457"/>
      <c r="AG1797" s="260"/>
      <c r="AN1797" s="457"/>
      <c r="AO1797" s="260"/>
      <c r="AV1797" s="260"/>
      <c r="BC1797" s="260"/>
      <c r="BM1797" s="265" t="s">
        <v>4833</v>
      </c>
      <c r="BN1797" s="265"/>
      <c r="BO1797" s="265"/>
      <c r="BP1797" s="265"/>
      <c r="BQ1797" s="265"/>
      <c r="BR1797" s="265"/>
      <c r="BS1797" s="265"/>
      <c r="BT1797" s="265"/>
      <c r="BU1797" s="265"/>
      <c r="BV1797" s="265"/>
    </row>
    <row r="1798" spans="1:74" s="263" customFormat="1">
      <c r="A1798" s="457"/>
      <c r="B1798" s="457"/>
      <c r="C1798" s="260"/>
      <c r="D1798" s="260"/>
      <c r="E1798" s="260"/>
      <c r="F1798" s="260"/>
      <c r="G1798" s="260"/>
      <c r="H1798" s="260"/>
      <c r="I1798" s="260"/>
      <c r="J1798" s="260"/>
      <c r="K1798" s="260"/>
      <c r="L1798" s="261" t="s">
        <v>5333</v>
      </c>
      <c r="M1798" s="261"/>
      <c r="N1798" s="261"/>
      <c r="O1798" s="457"/>
      <c r="P1798" s="260"/>
      <c r="Q1798" s="262" t="s">
        <v>5334</v>
      </c>
      <c r="R1798" s="261"/>
      <c r="S1798" s="261"/>
      <c r="T1798" s="261"/>
      <c r="U1798" s="261"/>
      <c r="V1798" s="292"/>
      <c r="X1798" s="457"/>
      <c r="Y1798" s="260"/>
      <c r="Z1798" s="264"/>
      <c r="AA1798" s="264"/>
      <c r="AB1798" s="264"/>
      <c r="AF1798" s="457"/>
      <c r="AG1798" s="260"/>
      <c r="AN1798" s="457"/>
      <c r="AO1798" s="260"/>
      <c r="AV1798" s="260"/>
      <c r="BC1798" s="260"/>
      <c r="BM1798" s="265" t="s">
        <v>4833</v>
      </c>
      <c r="BN1798" s="265"/>
      <c r="BO1798" s="265"/>
      <c r="BP1798" s="265"/>
      <c r="BQ1798" s="265"/>
      <c r="BR1798" s="265"/>
      <c r="BS1798" s="265"/>
      <c r="BT1798" s="265"/>
      <c r="BU1798" s="265"/>
      <c r="BV1798" s="265"/>
    </row>
    <row r="1799" spans="1:74" s="263" customFormat="1">
      <c r="A1799" s="457"/>
      <c r="B1799" s="457"/>
      <c r="C1799" s="260"/>
      <c r="D1799" s="260"/>
      <c r="E1799" s="260"/>
      <c r="F1799" s="260"/>
      <c r="G1799" s="260"/>
      <c r="H1799" s="260"/>
      <c r="I1799" s="260"/>
      <c r="J1799" s="260"/>
      <c r="K1799" s="260"/>
      <c r="L1799" s="261" t="s">
        <v>5335</v>
      </c>
      <c r="M1799" s="261"/>
      <c r="N1799" s="261"/>
      <c r="O1799" s="457"/>
      <c r="P1799" s="260"/>
      <c r="Q1799" s="262" t="s">
        <v>5336</v>
      </c>
      <c r="R1799" s="261"/>
      <c r="S1799" s="261"/>
      <c r="T1799" s="261"/>
      <c r="U1799" s="261"/>
      <c r="V1799" s="292"/>
      <c r="X1799" s="457"/>
      <c r="Y1799" s="260"/>
      <c r="Z1799" s="264"/>
      <c r="AA1799" s="264"/>
      <c r="AB1799" s="264"/>
      <c r="AF1799" s="457"/>
      <c r="AG1799" s="260"/>
      <c r="AN1799" s="457"/>
      <c r="AO1799" s="260"/>
      <c r="AV1799" s="260"/>
      <c r="BC1799" s="260"/>
      <c r="BM1799" s="265" t="s">
        <v>4833</v>
      </c>
      <c r="BN1799" s="265"/>
      <c r="BO1799" s="265"/>
      <c r="BP1799" s="265"/>
      <c r="BQ1799" s="265"/>
      <c r="BR1799" s="265"/>
      <c r="BS1799" s="265"/>
      <c r="BT1799" s="265"/>
      <c r="BU1799" s="265"/>
      <c r="BV1799" s="265"/>
    </row>
    <row r="1800" spans="1:74" s="263" customFormat="1">
      <c r="A1800" s="457"/>
      <c r="B1800" s="457"/>
      <c r="C1800" s="260"/>
      <c r="D1800" s="260"/>
      <c r="E1800" s="260"/>
      <c r="F1800" s="260"/>
      <c r="G1800" s="260"/>
      <c r="H1800" s="260"/>
      <c r="I1800" s="260"/>
      <c r="J1800" s="260"/>
      <c r="K1800" s="260"/>
      <c r="L1800" s="261" t="s">
        <v>5337</v>
      </c>
      <c r="M1800" s="261"/>
      <c r="N1800" s="261"/>
      <c r="O1800" s="457"/>
      <c r="P1800" s="260"/>
      <c r="Q1800" s="262" t="s">
        <v>5338</v>
      </c>
      <c r="R1800" s="261"/>
      <c r="S1800" s="261"/>
      <c r="T1800" s="261"/>
      <c r="U1800" s="261"/>
      <c r="V1800" s="292"/>
      <c r="X1800" s="457"/>
      <c r="Y1800" s="260"/>
      <c r="Z1800" s="264"/>
      <c r="AA1800" s="264"/>
      <c r="AB1800" s="264"/>
      <c r="AF1800" s="457"/>
      <c r="AG1800" s="260"/>
      <c r="AN1800" s="457"/>
      <c r="AO1800" s="260"/>
      <c r="AV1800" s="260"/>
      <c r="BC1800" s="260"/>
      <c r="BM1800" s="265" t="s">
        <v>4833</v>
      </c>
      <c r="BN1800" s="265"/>
      <c r="BO1800" s="265"/>
      <c r="BP1800" s="265"/>
      <c r="BQ1800" s="265"/>
      <c r="BR1800" s="265"/>
      <c r="BS1800" s="265"/>
      <c r="BT1800" s="265"/>
      <c r="BU1800" s="265"/>
      <c r="BV1800" s="265"/>
    </row>
    <row r="1801" spans="1:74" s="263" customFormat="1">
      <c r="A1801" s="458" t="s">
        <v>5289</v>
      </c>
      <c r="B1801" s="458"/>
      <c r="C1801" s="266"/>
      <c r="D1801" s="266"/>
      <c r="E1801" s="266"/>
      <c r="F1801" s="266"/>
      <c r="G1801" s="266"/>
      <c r="H1801" s="266"/>
      <c r="I1801" s="266"/>
      <c r="J1801" s="266"/>
      <c r="K1801" s="266"/>
      <c r="L1801" s="261" t="s">
        <v>5287</v>
      </c>
      <c r="M1801" s="261"/>
      <c r="N1801" s="261"/>
      <c r="O1801" s="458"/>
      <c r="P1801" s="266"/>
      <c r="Q1801" s="262" t="s">
        <v>5339</v>
      </c>
      <c r="R1801" s="261"/>
      <c r="S1801" s="261"/>
      <c r="T1801" s="261"/>
      <c r="U1801" s="261"/>
      <c r="V1801" s="292"/>
      <c r="X1801" s="458"/>
      <c r="Y1801" s="266"/>
      <c r="Z1801" s="264"/>
      <c r="AA1801" s="264"/>
      <c r="AB1801" s="264"/>
      <c r="AF1801" s="458"/>
      <c r="AG1801" s="266"/>
      <c r="AN1801" s="458"/>
      <c r="AO1801" s="266"/>
      <c r="AV1801" s="266"/>
      <c r="BC1801" s="266"/>
      <c r="BM1801" s="265" t="s">
        <v>4833</v>
      </c>
      <c r="BN1801" s="265"/>
      <c r="BO1801" s="265"/>
      <c r="BP1801" s="265"/>
      <c r="BQ1801" s="265"/>
      <c r="BR1801" s="265"/>
      <c r="BS1801" s="265"/>
      <c r="BT1801" s="265"/>
      <c r="BU1801" s="265"/>
      <c r="BV1801" s="265"/>
    </row>
    <row r="1802" spans="1:74" s="263" customFormat="1">
      <c r="A1802" s="457"/>
      <c r="B1802" s="457"/>
      <c r="C1802" s="260"/>
      <c r="D1802" s="260"/>
      <c r="E1802" s="260"/>
      <c r="F1802" s="260"/>
      <c r="G1802" s="260"/>
      <c r="H1802" s="260"/>
      <c r="I1802" s="260"/>
      <c r="J1802" s="260"/>
      <c r="K1802" s="260"/>
      <c r="L1802" s="261" t="s">
        <v>5340</v>
      </c>
      <c r="M1802" s="261"/>
      <c r="N1802" s="261"/>
      <c r="O1802" s="457"/>
      <c r="P1802" s="260"/>
      <c r="Q1802" s="262" t="s">
        <v>5341</v>
      </c>
      <c r="R1802" s="261"/>
      <c r="S1802" s="261"/>
      <c r="T1802" s="261"/>
      <c r="U1802" s="261"/>
      <c r="V1802" s="292"/>
      <c r="X1802" s="457"/>
      <c r="Y1802" s="260"/>
      <c r="Z1802" s="264"/>
      <c r="AA1802" s="264"/>
      <c r="AB1802" s="264"/>
      <c r="AF1802" s="457"/>
      <c r="AG1802" s="260"/>
      <c r="AN1802" s="457"/>
      <c r="AO1802" s="260"/>
      <c r="AV1802" s="260"/>
      <c r="BC1802" s="260"/>
      <c r="BM1802" s="265" t="s">
        <v>4833</v>
      </c>
      <c r="BN1802" s="265"/>
      <c r="BO1802" s="265"/>
      <c r="BP1802" s="265"/>
      <c r="BQ1802" s="265"/>
      <c r="BR1802" s="265"/>
      <c r="BS1802" s="265"/>
      <c r="BT1802" s="265"/>
      <c r="BU1802" s="265"/>
      <c r="BV1802" s="265"/>
    </row>
    <row r="1803" spans="1:74" s="263" customFormat="1">
      <c r="A1803" s="457"/>
      <c r="B1803" s="457"/>
      <c r="C1803" s="260"/>
      <c r="D1803" s="260"/>
      <c r="E1803" s="260"/>
      <c r="F1803" s="260"/>
      <c r="G1803" s="260"/>
      <c r="H1803" s="260"/>
      <c r="I1803" s="260"/>
      <c r="J1803" s="260"/>
      <c r="K1803" s="260"/>
      <c r="L1803" s="261" t="s">
        <v>5342</v>
      </c>
      <c r="M1803" s="261"/>
      <c r="N1803" s="261"/>
      <c r="O1803" s="457"/>
      <c r="P1803" s="260"/>
      <c r="Q1803" s="262" t="s">
        <v>5343</v>
      </c>
      <c r="R1803" s="261"/>
      <c r="S1803" s="261"/>
      <c r="T1803" s="261"/>
      <c r="U1803" s="261"/>
      <c r="V1803" s="292"/>
      <c r="X1803" s="457"/>
      <c r="Y1803" s="260"/>
      <c r="Z1803" s="264"/>
      <c r="AA1803" s="264"/>
      <c r="AB1803" s="264"/>
      <c r="AF1803" s="457"/>
      <c r="AG1803" s="260"/>
      <c r="AN1803" s="457"/>
      <c r="AO1803" s="260"/>
      <c r="AV1803" s="260"/>
      <c r="BC1803" s="260"/>
      <c r="BM1803" s="265" t="s">
        <v>4833</v>
      </c>
      <c r="BN1803" s="265"/>
      <c r="BO1803" s="265"/>
      <c r="BP1803" s="265"/>
      <c r="BQ1803" s="265"/>
      <c r="BR1803" s="265"/>
      <c r="BS1803" s="265"/>
      <c r="BT1803" s="265"/>
      <c r="BU1803" s="265"/>
      <c r="BV1803" s="265"/>
    </row>
    <row r="1804" spans="1:74" s="263" customFormat="1">
      <c r="A1804" s="457"/>
      <c r="B1804" s="457"/>
      <c r="C1804" s="260"/>
      <c r="D1804" s="260"/>
      <c r="E1804" s="260"/>
      <c r="F1804" s="260"/>
      <c r="G1804" s="260"/>
      <c r="H1804" s="260"/>
      <c r="I1804" s="260"/>
      <c r="J1804" s="260"/>
      <c r="K1804" s="260"/>
      <c r="L1804" s="261" t="s">
        <v>5344</v>
      </c>
      <c r="M1804" s="261"/>
      <c r="N1804" s="261"/>
      <c r="O1804" s="457"/>
      <c r="P1804" s="260"/>
      <c r="Q1804" s="262" t="s">
        <v>5345</v>
      </c>
      <c r="R1804" s="261"/>
      <c r="S1804" s="261"/>
      <c r="T1804" s="261"/>
      <c r="U1804" s="261"/>
      <c r="V1804" s="292"/>
      <c r="X1804" s="457"/>
      <c r="Y1804" s="260"/>
      <c r="Z1804" s="264"/>
      <c r="AA1804" s="264"/>
      <c r="AB1804" s="264"/>
      <c r="AF1804" s="457"/>
      <c r="AG1804" s="260"/>
      <c r="AN1804" s="457"/>
      <c r="AO1804" s="260"/>
      <c r="AV1804" s="260"/>
      <c r="BC1804" s="260"/>
      <c r="BM1804" s="265" t="s">
        <v>4833</v>
      </c>
      <c r="BN1804" s="265"/>
      <c r="BO1804" s="265"/>
      <c r="BP1804" s="265"/>
      <c r="BQ1804" s="265"/>
      <c r="BR1804" s="265"/>
      <c r="BS1804" s="265"/>
      <c r="BT1804" s="265"/>
      <c r="BU1804" s="265"/>
      <c r="BV1804" s="265"/>
    </row>
    <row r="1805" spans="1:74" s="263" customFormat="1">
      <c r="A1805" s="457"/>
      <c r="B1805" s="457"/>
      <c r="C1805" s="260"/>
      <c r="D1805" s="260"/>
      <c r="E1805" s="260"/>
      <c r="F1805" s="260"/>
      <c r="G1805" s="260"/>
      <c r="H1805" s="260"/>
      <c r="I1805" s="260"/>
      <c r="J1805" s="260"/>
      <c r="K1805" s="260"/>
      <c r="L1805" s="261" t="s">
        <v>5346</v>
      </c>
      <c r="M1805" s="261"/>
      <c r="N1805" s="261"/>
      <c r="O1805" s="457"/>
      <c r="P1805" s="260"/>
      <c r="Q1805" s="262" t="s">
        <v>5347</v>
      </c>
      <c r="R1805" s="261"/>
      <c r="S1805" s="261"/>
      <c r="T1805" s="261"/>
      <c r="U1805" s="261"/>
      <c r="V1805" s="292"/>
      <c r="X1805" s="457"/>
      <c r="Y1805" s="260"/>
      <c r="Z1805" s="264"/>
      <c r="AA1805" s="264"/>
      <c r="AB1805" s="264"/>
      <c r="AF1805" s="457"/>
      <c r="AG1805" s="260"/>
      <c r="AN1805" s="457"/>
      <c r="AO1805" s="260"/>
      <c r="AV1805" s="260"/>
      <c r="BC1805" s="260"/>
      <c r="BM1805" s="265" t="s">
        <v>4833</v>
      </c>
      <c r="BN1805" s="265"/>
      <c r="BO1805" s="265"/>
      <c r="BP1805" s="265"/>
      <c r="BQ1805" s="265"/>
      <c r="BR1805" s="265"/>
      <c r="BS1805" s="265"/>
      <c r="BT1805" s="265"/>
      <c r="BU1805" s="265"/>
      <c r="BV1805" s="265"/>
    </row>
    <row r="1806" spans="1:74" s="263" customFormat="1">
      <c r="A1806" s="457"/>
      <c r="B1806" s="457"/>
      <c r="C1806" s="260"/>
      <c r="D1806" s="260"/>
      <c r="E1806" s="260"/>
      <c r="F1806" s="260"/>
      <c r="G1806" s="260"/>
      <c r="H1806" s="260"/>
      <c r="I1806" s="260"/>
      <c r="J1806" s="260"/>
      <c r="K1806" s="260"/>
      <c r="L1806" s="261" t="s">
        <v>5348</v>
      </c>
      <c r="M1806" s="261"/>
      <c r="N1806" s="261"/>
      <c r="O1806" s="457"/>
      <c r="P1806" s="260"/>
      <c r="Q1806" s="262" t="s">
        <v>5349</v>
      </c>
      <c r="R1806" s="261"/>
      <c r="S1806" s="261"/>
      <c r="T1806" s="261"/>
      <c r="U1806" s="261"/>
      <c r="V1806" s="292"/>
      <c r="X1806" s="457"/>
      <c r="Y1806" s="260"/>
      <c r="Z1806" s="264"/>
      <c r="AA1806" s="264"/>
      <c r="AB1806" s="264"/>
      <c r="AF1806" s="457"/>
      <c r="AG1806" s="260"/>
      <c r="AN1806" s="457"/>
      <c r="AO1806" s="260"/>
      <c r="AV1806" s="260"/>
      <c r="BC1806" s="260"/>
      <c r="BM1806" s="265" t="s">
        <v>4833</v>
      </c>
      <c r="BN1806" s="265"/>
      <c r="BO1806" s="265"/>
      <c r="BP1806" s="265"/>
      <c r="BQ1806" s="265"/>
      <c r="BR1806" s="265"/>
      <c r="BS1806" s="265"/>
      <c r="BT1806" s="265"/>
      <c r="BU1806" s="265"/>
      <c r="BV1806" s="265"/>
    </row>
    <row r="1807" spans="1:74" s="263" customFormat="1">
      <c r="A1807" s="457"/>
      <c r="B1807" s="457"/>
      <c r="C1807" s="260"/>
      <c r="D1807" s="260"/>
      <c r="E1807" s="260"/>
      <c r="F1807" s="260"/>
      <c r="G1807" s="260"/>
      <c r="H1807" s="260"/>
      <c r="I1807" s="260"/>
      <c r="J1807" s="260"/>
      <c r="K1807" s="260"/>
      <c r="L1807" s="261" t="s">
        <v>5350</v>
      </c>
      <c r="M1807" s="261"/>
      <c r="N1807" s="261"/>
      <c r="O1807" s="457"/>
      <c r="P1807" s="260"/>
      <c r="Q1807" s="262" t="s">
        <v>5065</v>
      </c>
      <c r="R1807" s="261"/>
      <c r="S1807" s="261"/>
      <c r="T1807" s="261"/>
      <c r="U1807" s="261"/>
      <c r="V1807" s="292"/>
      <c r="X1807" s="457"/>
      <c r="Y1807" s="260"/>
      <c r="Z1807" s="264"/>
      <c r="AA1807" s="264"/>
      <c r="AB1807" s="264"/>
      <c r="AF1807" s="457"/>
      <c r="AG1807" s="260"/>
      <c r="AN1807" s="457"/>
      <c r="AO1807" s="260"/>
      <c r="AV1807" s="260"/>
      <c r="BC1807" s="260"/>
      <c r="BM1807" s="265" t="s">
        <v>4833</v>
      </c>
      <c r="BN1807" s="265"/>
      <c r="BO1807" s="265"/>
      <c r="BP1807" s="265"/>
      <c r="BQ1807" s="265"/>
      <c r="BR1807" s="265"/>
      <c r="BS1807" s="265"/>
      <c r="BT1807" s="265"/>
      <c r="BU1807" s="265"/>
      <c r="BV1807" s="265"/>
    </row>
    <row r="1808" spans="1:74" s="263" customFormat="1">
      <c r="A1808" s="457"/>
      <c r="B1808" s="457"/>
      <c r="C1808" s="260"/>
      <c r="D1808" s="260"/>
      <c r="E1808" s="260"/>
      <c r="F1808" s="260"/>
      <c r="G1808" s="260"/>
      <c r="H1808" s="260"/>
      <c r="I1808" s="260"/>
      <c r="J1808" s="260"/>
      <c r="K1808" s="260"/>
      <c r="L1808" s="261" t="s">
        <v>5350</v>
      </c>
      <c r="M1808" s="261"/>
      <c r="N1808" s="261"/>
      <c r="O1808" s="457"/>
      <c r="P1808" s="260"/>
      <c r="Q1808" s="262" t="s">
        <v>5351</v>
      </c>
      <c r="R1808" s="261"/>
      <c r="S1808" s="261"/>
      <c r="T1808" s="261"/>
      <c r="U1808" s="261"/>
      <c r="V1808" s="292"/>
      <c r="X1808" s="457"/>
      <c r="Y1808" s="260"/>
      <c r="Z1808" s="264"/>
      <c r="AA1808" s="264"/>
      <c r="AB1808" s="264"/>
      <c r="AF1808" s="457"/>
      <c r="AG1808" s="260"/>
      <c r="AN1808" s="457"/>
      <c r="AO1808" s="260"/>
      <c r="AV1808" s="260"/>
      <c r="BC1808" s="260"/>
      <c r="BM1808" s="265" t="s">
        <v>4833</v>
      </c>
      <c r="BN1808" s="265"/>
      <c r="BO1808" s="265"/>
      <c r="BP1808" s="265"/>
      <c r="BQ1808" s="265"/>
      <c r="BR1808" s="265"/>
      <c r="BS1808" s="265"/>
      <c r="BT1808" s="265"/>
      <c r="BU1808" s="265"/>
      <c r="BV1808" s="265"/>
    </row>
    <row r="1809" spans="1:74" s="263" customFormat="1">
      <c r="A1809" s="458" t="s">
        <v>5354</v>
      </c>
      <c r="B1809" s="458"/>
      <c r="C1809" s="266"/>
      <c r="D1809" s="266"/>
      <c r="E1809" s="266"/>
      <c r="F1809" s="266"/>
      <c r="G1809" s="266"/>
      <c r="H1809" s="266"/>
      <c r="I1809" s="266"/>
      <c r="J1809" s="266"/>
      <c r="K1809" s="266"/>
      <c r="L1809" s="261" t="s">
        <v>5352</v>
      </c>
      <c r="M1809" s="261"/>
      <c r="N1809" s="261"/>
      <c r="O1809" s="458"/>
      <c r="P1809" s="266"/>
      <c r="Q1809" s="262" t="s">
        <v>5353</v>
      </c>
      <c r="R1809" s="261"/>
      <c r="S1809" s="261"/>
      <c r="T1809" s="261"/>
      <c r="U1809" s="261"/>
      <c r="V1809" s="292"/>
      <c r="X1809" s="458"/>
      <c r="Y1809" s="266"/>
      <c r="Z1809" s="264"/>
      <c r="AA1809" s="264"/>
      <c r="AB1809" s="264"/>
      <c r="AF1809" s="458"/>
      <c r="AG1809" s="266"/>
      <c r="AN1809" s="458"/>
      <c r="AO1809" s="266"/>
      <c r="AV1809" s="266"/>
      <c r="BC1809" s="266"/>
      <c r="BM1809" s="265" t="s">
        <v>4833</v>
      </c>
      <c r="BN1809" s="265"/>
      <c r="BO1809" s="265"/>
      <c r="BP1809" s="265"/>
      <c r="BQ1809" s="265"/>
      <c r="BR1809" s="265"/>
      <c r="BS1809" s="265"/>
      <c r="BT1809" s="265"/>
      <c r="BU1809" s="265"/>
      <c r="BV1809" s="265"/>
    </row>
    <row r="1810" spans="1:74" s="263" customFormat="1">
      <c r="A1810" s="457"/>
      <c r="B1810" s="457"/>
      <c r="C1810" s="260"/>
      <c r="D1810" s="260"/>
      <c r="E1810" s="260"/>
      <c r="F1810" s="260"/>
      <c r="G1810" s="260"/>
      <c r="H1810" s="260"/>
      <c r="I1810" s="260"/>
      <c r="J1810" s="260"/>
      <c r="K1810" s="260"/>
      <c r="L1810" s="261" t="s">
        <v>5355</v>
      </c>
      <c r="M1810" s="261"/>
      <c r="N1810" s="261"/>
      <c r="O1810" s="457"/>
      <c r="P1810" s="260"/>
      <c r="Q1810" s="262" t="s">
        <v>5356</v>
      </c>
      <c r="R1810" s="261"/>
      <c r="S1810" s="261"/>
      <c r="T1810" s="261"/>
      <c r="U1810" s="261"/>
      <c r="V1810" s="292"/>
      <c r="X1810" s="457"/>
      <c r="Y1810" s="260"/>
      <c r="Z1810" s="264"/>
      <c r="AA1810" s="264"/>
      <c r="AB1810" s="264"/>
      <c r="AF1810" s="457"/>
      <c r="AG1810" s="260"/>
      <c r="AN1810" s="457"/>
      <c r="AO1810" s="260"/>
      <c r="AV1810" s="260"/>
      <c r="BC1810" s="260"/>
      <c r="BM1810" s="265" t="s">
        <v>4833</v>
      </c>
      <c r="BN1810" s="265"/>
      <c r="BO1810" s="265"/>
      <c r="BP1810" s="265"/>
      <c r="BQ1810" s="265"/>
      <c r="BR1810" s="265"/>
      <c r="BS1810" s="265"/>
      <c r="BT1810" s="265"/>
      <c r="BU1810" s="265"/>
      <c r="BV1810" s="265"/>
    </row>
    <row r="1811" spans="1:74" s="263" customFormat="1">
      <c r="A1811" s="457"/>
      <c r="B1811" s="457"/>
      <c r="C1811" s="260"/>
      <c r="D1811" s="260"/>
      <c r="E1811" s="260"/>
      <c r="F1811" s="260"/>
      <c r="G1811" s="260"/>
      <c r="H1811" s="260"/>
      <c r="I1811" s="260"/>
      <c r="J1811" s="260"/>
      <c r="K1811" s="260"/>
      <c r="L1811" s="261" t="s">
        <v>5357</v>
      </c>
      <c r="M1811" s="261"/>
      <c r="N1811" s="261"/>
      <c r="O1811" s="457"/>
      <c r="P1811" s="260"/>
      <c r="Q1811" s="262" t="s">
        <v>5358</v>
      </c>
      <c r="R1811" s="261"/>
      <c r="S1811" s="261"/>
      <c r="T1811" s="261"/>
      <c r="U1811" s="261"/>
      <c r="V1811" s="292"/>
      <c r="X1811" s="457"/>
      <c r="Y1811" s="260"/>
      <c r="Z1811" s="264"/>
      <c r="AA1811" s="264"/>
      <c r="AB1811" s="264"/>
      <c r="AF1811" s="457"/>
      <c r="AG1811" s="260"/>
      <c r="AN1811" s="457"/>
      <c r="AO1811" s="260"/>
      <c r="AV1811" s="260"/>
      <c r="BC1811" s="260"/>
      <c r="BM1811" s="265" t="s">
        <v>4833</v>
      </c>
      <c r="BN1811" s="265"/>
      <c r="BO1811" s="265"/>
      <c r="BP1811" s="265"/>
      <c r="BQ1811" s="265"/>
      <c r="BR1811" s="265"/>
      <c r="BS1811" s="265"/>
      <c r="BT1811" s="265"/>
      <c r="BU1811" s="265"/>
      <c r="BV1811" s="265"/>
    </row>
    <row r="1812" spans="1:74" s="263" customFormat="1">
      <c r="A1812" s="457"/>
      <c r="B1812" s="457"/>
      <c r="C1812" s="260"/>
      <c r="D1812" s="260"/>
      <c r="E1812" s="260"/>
      <c r="F1812" s="260"/>
      <c r="G1812" s="260"/>
      <c r="H1812" s="260"/>
      <c r="I1812" s="260"/>
      <c r="J1812" s="260"/>
      <c r="K1812" s="260"/>
      <c r="L1812" s="261" t="s">
        <v>5359</v>
      </c>
      <c r="M1812" s="261"/>
      <c r="N1812" s="261"/>
      <c r="O1812" s="457"/>
      <c r="P1812" s="260"/>
      <c r="Q1812" s="262" t="s">
        <v>5360</v>
      </c>
      <c r="R1812" s="261"/>
      <c r="S1812" s="261"/>
      <c r="T1812" s="261"/>
      <c r="U1812" s="261"/>
      <c r="V1812" s="292"/>
      <c r="X1812" s="457"/>
      <c r="Y1812" s="260"/>
      <c r="Z1812" s="264"/>
      <c r="AA1812" s="264"/>
      <c r="AB1812" s="264"/>
      <c r="AF1812" s="457"/>
      <c r="AG1812" s="260"/>
      <c r="AN1812" s="457"/>
      <c r="AO1812" s="260"/>
      <c r="AV1812" s="260"/>
      <c r="BC1812" s="260"/>
      <c r="BM1812" s="265" t="s">
        <v>4833</v>
      </c>
      <c r="BN1812" s="265"/>
      <c r="BO1812" s="265"/>
      <c r="BP1812" s="265"/>
      <c r="BQ1812" s="265"/>
      <c r="BR1812" s="265"/>
      <c r="BS1812" s="265"/>
      <c r="BT1812" s="265"/>
      <c r="BU1812" s="265"/>
      <c r="BV1812" s="265"/>
    </row>
    <row r="1813" spans="1:74" s="263" customFormat="1">
      <c r="A1813" s="457"/>
      <c r="B1813" s="457"/>
      <c r="C1813" s="260"/>
      <c r="D1813" s="260"/>
      <c r="E1813" s="260"/>
      <c r="F1813" s="260"/>
      <c r="G1813" s="260"/>
      <c r="H1813" s="260"/>
      <c r="I1813" s="260"/>
      <c r="J1813" s="260"/>
      <c r="K1813" s="260"/>
      <c r="L1813" s="261" t="s">
        <v>5361</v>
      </c>
      <c r="M1813" s="261"/>
      <c r="N1813" s="261"/>
      <c r="O1813" s="457"/>
      <c r="P1813" s="260"/>
      <c r="Q1813" s="262" t="s">
        <v>5362</v>
      </c>
      <c r="R1813" s="261"/>
      <c r="S1813" s="261"/>
      <c r="T1813" s="261"/>
      <c r="U1813" s="261"/>
      <c r="V1813" s="292"/>
      <c r="X1813" s="457"/>
      <c r="Y1813" s="260"/>
      <c r="Z1813" s="264"/>
      <c r="AA1813" s="264"/>
      <c r="AB1813" s="264"/>
      <c r="AF1813" s="457"/>
      <c r="AG1813" s="260"/>
      <c r="AN1813" s="457"/>
      <c r="AO1813" s="260"/>
      <c r="AV1813" s="260"/>
      <c r="BC1813" s="260"/>
      <c r="BM1813" s="265" t="s">
        <v>4833</v>
      </c>
      <c r="BN1813" s="265"/>
      <c r="BO1813" s="265"/>
      <c r="BP1813" s="265"/>
      <c r="BQ1813" s="265"/>
      <c r="BR1813" s="265"/>
      <c r="BS1813" s="265"/>
      <c r="BT1813" s="265"/>
      <c r="BU1813" s="265"/>
      <c r="BV1813" s="265"/>
    </row>
    <row r="1814" spans="1:74" s="263" customFormat="1">
      <c r="A1814" s="457"/>
      <c r="B1814" s="457"/>
      <c r="C1814" s="260"/>
      <c r="D1814" s="260"/>
      <c r="E1814" s="260"/>
      <c r="F1814" s="260"/>
      <c r="G1814" s="260"/>
      <c r="H1814" s="260"/>
      <c r="I1814" s="260"/>
      <c r="J1814" s="260"/>
      <c r="K1814" s="260"/>
      <c r="L1814" s="261" t="s">
        <v>5363</v>
      </c>
      <c r="M1814" s="261"/>
      <c r="N1814" s="261"/>
      <c r="O1814" s="457"/>
      <c r="P1814" s="260"/>
      <c r="Q1814" s="262" t="s">
        <v>5364</v>
      </c>
      <c r="R1814" s="261"/>
      <c r="S1814" s="261"/>
      <c r="T1814" s="261"/>
      <c r="U1814" s="261"/>
      <c r="V1814" s="292"/>
      <c r="X1814" s="457"/>
      <c r="Y1814" s="260"/>
      <c r="Z1814" s="264"/>
      <c r="AA1814" s="264"/>
      <c r="AB1814" s="264"/>
      <c r="AF1814" s="457"/>
      <c r="AG1814" s="260"/>
      <c r="AN1814" s="457"/>
      <c r="AO1814" s="260"/>
      <c r="AV1814" s="260"/>
      <c r="BC1814" s="260"/>
      <c r="BM1814" s="265" t="s">
        <v>4833</v>
      </c>
      <c r="BN1814" s="265"/>
      <c r="BO1814" s="265"/>
      <c r="BP1814" s="265"/>
      <c r="BQ1814" s="265"/>
      <c r="BR1814" s="265"/>
      <c r="BS1814" s="265"/>
      <c r="BT1814" s="265"/>
      <c r="BU1814" s="265"/>
      <c r="BV1814" s="265"/>
    </row>
    <row r="1815" spans="1:74" s="263" customFormat="1">
      <c r="A1815" s="458" t="s">
        <v>5367</v>
      </c>
      <c r="B1815" s="458"/>
      <c r="C1815" s="266"/>
      <c r="D1815" s="266"/>
      <c r="E1815" s="266"/>
      <c r="F1815" s="266"/>
      <c r="G1815" s="266"/>
      <c r="H1815" s="266"/>
      <c r="I1815" s="266"/>
      <c r="J1815" s="266"/>
      <c r="K1815" s="266"/>
      <c r="L1815" s="261" t="s">
        <v>5365</v>
      </c>
      <c r="M1815" s="261"/>
      <c r="N1815" s="261"/>
      <c r="O1815" s="458"/>
      <c r="P1815" s="266"/>
      <c r="Q1815" s="262" t="s">
        <v>5366</v>
      </c>
      <c r="R1815" s="261"/>
      <c r="S1815" s="261"/>
      <c r="T1815" s="261"/>
      <c r="U1815" s="261"/>
      <c r="V1815" s="292"/>
      <c r="X1815" s="458"/>
      <c r="Y1815" s="266"/>
      <c r="Z1815" s="264"/>
      <c r="AA1815" s="264"/>
      <c r="AB1815" s="264"/>
      <c r="AF1815" s="458"/>
      <c r="AG1815" s="266"/>
      <c r="AN1815" s="458"/>
      <c r="AO1815" s="266"/>
      <c r="AV1815" s="266"/>
      <c r="BC1815" s="266"/>
      <c r="BM1815" s="265" t="s">
        <v>4833</v>
      </c>
      <c r="BN1815" s="265"/>
      <c r="BO1815" s="265"/>
      <c r="BP1815" s="265"/>
      <c r="BQ1815" s="265"/>
      <c r="BR1815" s="265"/>
      <c r="BS1815" s="265"/>
      <c r="BT1815" s="265"/>
      <c r="BU1815" s="265"/>
      <c r="BV1815" s="265"/>
    </row>
    <row r="1816" spans="1:74" s="263" customFormat="1">
      <c r="A1816" s="457"/>
      <c r="B1816" s="457"/>
      <c r="C1816" s="260"/>
      <c r="D1816" s="260"/>
      <c r="E1816" s="260"/>
      <c r="F1816" s="260"/>
      <c r="G1816" s="260"/>
      <c r="H1816" s="260"/>
      <c r="I1816" s="260"/>
      <c r="J1816" s="260"/>
      <c r="K1816" s="260"/>
      <c r="L1816" s="261" t="s">
        <v>5368</v>
      </c>
      <c r="M1816" s="261"/>
      <c r="N1816" s="261"/>
      <c r="O1816" s="457"/>
      <c r="P1816" s="260"/>
      <c r="Q1816" s="262" t="s">
        <v>5369</v>
      </c>
      <c r="R1816" s="261"/>
      <c r="S1816" s="261"/>
      <c r="T1816" s="261"/>
      <c r="U1816" s="261"/>
      <c r="V1816" s="292"/>
      <c r="X1816" s="457"/>
      <c r="Y1816" s="260"/>
      <c r="Z1816" s="264"/>
      <c r="AA1816" s="264"/>
      <c r="AB1816" s="264"/>
      <c r="AF1816" s="457"/>
      <c r="AG1816" s="260"/>
      <c r="AN1816" s="457"/>
      <c r="AO1816" s="260"/>
      <c r="AV1816" s="260"/>
      <c r="BC1816" s="260"/>
      <c r="BM1816" s="265" t="s">
        <v>4833</v>
      </c>
      <c r="BN1816" s="265"/>
      <c r="BO1816" s="265"/>
      <c r="BP1816" s="265"/>
      <c r="BQ1816" s="265"/>
      <c r="BR1816" s="265"/>
      <c r="BS1816" s="265"/>
      <c r="BT1816" s="265"/>
      <c r="BU1816" s="265"/>
      <c r="BV1816" s="265"/>
    </row>
    <row r="1817" spans="1:74" s="263" customFormat="1">
      <c r="A1817" s="457"/>
      <c r="B1817" s="457"/>
      <c r="C1817" s="260"/>
      <c r="D1817" s="260"/>
      <c r="E1817" s="260"/>
      <c r="F1817" s="260"/>
      <c r="G1817" s="260"/>
      <c r="H1817" s="260"/>
      <c r="I1817" s="260"/>
      <c r="J1817" s="260"/>
      <c r="K1817" s="260"/>
      <c r="L1817" s="261" t="s">
        <v>5370</v>
      </c>
      <c r="M1817" s="261"/>
      <c r="N1817" s="261"/>
      <c r="O1817" s="457"/>
      <c r="P1817" s="260"/>
      <c r="Q1817" s="262" t="s">
        <v>5371</v>
      </c>
      <c r="R1817" s="261"/>
      <c r="S1817" s="261"/>
      <c r="T1817" s="261"/>
      <c r="U1817" s="261"/>
      <c r="V1817" s="292"/>
      <c r="X1817" s="457"/>
      <c r="Y1817" s="260"/>
      <c r="Z1817" s="264"/>
      <c r="AA1817" s="264"/>
      <c r="AB1817" s="264"/>
      <c r="AF1817" s="457"/>
      <c r="AG1817" s="260"/>
      <c r="AN1817" s="457"/>
      <c r="AO1817" s="260"/>
      <c r="AV1817" s="260"/>
      <c r="BC1817" s="260"/>
      <c r="BM1817" s="265" t="s">
        <v>4833</v>
      </c>
      <c r="BN1817" s="265"/>
      <c r="BO1817" s="265"/>
      <c r="BP1817" s="265"/>
      <c r="BQ1817" s="265"/>
      <c r="BR1817" s="265"/>
      <c r="BS1817" s="265"/>
      <c r="BT1817" s="265"/>
      <c r="BU1817" s="265"/>
      <c r="BV1817" s="265"/>
    </row>
    <row r="1818" spans="1:74" s="263" customFormat="1">
      <c r="A1818" s="457"/>
      <c r="B1818" s="457"/>
      <c r="C1818" s="260"/>
      <c r="D1818" s="260"/>
      <c r="E1818" s="260"/>
      <c r="F1818" s="260"/>
      <c r="G1818" s="260"/>
      <c r="H1818" s="260"/>
      <c r="I1818" s="260"/>
      <c r="J1818" s="260"/>
      <c r="K1818" s="260"/>
      <c r="L1818" s="261" t="s">
        <v>5372</v>
      </c>
      <c r="M1818" s="261"/>
      <c r="N1818" s="261"/>
      <c r="O1818" s="457"/>
      <c r="P1818" s="260"/>
      <c r="Q1818" s="262" t="s">
        <v>5373</v>
      </c>
      <c r="R1818" s="261"/>
      <c r="S1818" s="261"/>
      <c r="T1818" s="261"/>
      <c r="U1818" s="261"/>
      <c r="V1818" s="292"/>
      <c r="X1818" s="457"/>
      <c r="Y1818" s="260"/>
      <c r="Z1818" s="264"/>
      <c r="AA1818" s="264"/>
      <c r="AB1818" s="264"/>
      <c r="AF1818" s="457"/>
      <c r="AG1818" s="260"/>
      <c r="AN1818" s="457"/>
      <c r="AO1818" s="260"/>
      <c r="AV1818" s="260"/>
      <c r="BC1818" s="260"/>
      <c r="BM1818" s="265" t="s">
        <v>4833</v>
      </c>
      <c r="BN1818" s="265"/>
      <c r="BO1818" s="265"/>
      <c r="BP1818" s="265"/>
      <c r="BQ1818" s="265"/>
      <c r="BR1818" s="265"/>
      <c r="BS1818" s="265"/>
      <c r="BT1818" s="265"/>
      <c r="BU1818" s="265"/>
      <c r="BV1818" s="265"/>
    </row>
    <row r="1819" spans="1:74" s="263" customFormat="1">
      <c r="A1819" s="457"/>
      <c r="B1819" s="457"/>
      <c r="C1819" s="260"/>
      <c r="D1819" s="260"/>
      <c r="E1819" s="260"/>
      <c r="F1819" s="260"/>
      <c r="G1819" s="260"/>
      <c r="H1819" s="260"/>
      <c r="I1819" s="260"/>
      <c r="J1819" s="260"/>
      <c r="K1819" s="260"/>
      <c r="L1819" s="261" t="s">
        <v>5374</v>
      </c>
      <c r="M1819" s="261"/>
      <c r="N1819" s="261"/>
      <c r="O1819" s="457"/>
      <c r="P1819" s="260"/>
      <c r="Q1819" s="262" t="s">
        <v>5375</v>
      </c>
      <c r="R1819" s="261"/>
      <c r="S1819" s="261"/>
      <c r="T1819" s="261"/>
      <c r="U1819" s="261"/>
      <c r="V1819" s="292"/>
      <c r="X1819" s="457"/>
      <c r="Y1819" s="260"/>
      <c r="Z1819" s="264"/>
      <c r="AA1819" s="264"/>
      <c r="AB1819" s="264"/>
      <c r="AF1819" s="457"/>
      <c r="AG1819" s="260"/>
      <c r="AN1819" s="457"/>
      <c r="AO1819" s="260"/>
      <c r="AV1819" s="260"/>
      <c r="BC1819" s="260"/>
      <c r="BM1819" s="265" t="s">
        <v>4833</v>
      </c>
      <c r="BN1819" s="265"/>
      <c r="BO1819" s="265"/>
      <c r="BP1819" s="265"/>
      <c r="BQ1819" s="265"/>
      <c r="BR1819" s="265"/>
      <c r="BS1819" s="265"/>
      <c r="BT1819" s="265"/>
      <c r="BU1819" s="265"/>
      <c r="BV1819" s="265"/>
    </row>
    <row r="1820" spans="1:74" s="263" customFormat="1">
      <c r="A1820" s="458" t="s">
        <v>5378</v>
      </c>
      <c r="B1820" s="458"/>
      <c r="C1820" s="266"/>
      <c r="D1820" s="266"/>
      <c r="E1820" s="266"/>
      <c r="F1820" s="266"/>
      <c r="G1820" s="266"/>
      <c r="H1820" s="266"/>
      <c r="I1820" s="266"/>
      <c r="J1820" s="266"/>
      <c r="K1820" s="266"/>
      <c r="L1820" s="261" t="s">
        <v>5376</v>
      </c>
      <c r="M1820" s="261"/>
      <c r="N1820" s="261"/>
      <c r="O1820" s="458"/>
      <c r="P1820" s="266"/>
      <c r="Q1820" s="262" t="s">
        <v>5377</v>
      </c>
      <c r="R1820" s="261"/>
      <c r="S1820" s="261"/>
      <c r="T1820" s="261"/>
      <c r="U1820" s="261"/>
      <c r="V1820" s="292"/>
      <c r="X1820" s="458"/>
      <c r="Y1820" s="266"/>
      <c r="Z1820" s="264"/>
      <c r="AA1820" s="264"/>
      <c r="AB1820" s="264"/>
      <c r="AF1820" s="458"/>
      <c r="AG1820" s="266"/>
      <c r="AN1820" s="458"/>
      <c r="AO1820" s="266"/>
      <c r="AV1820" s="266"/>
      <c r="BC1820" s="266"/>
      <c r="BM1820" s="265" t="s">
        <v>4833</v>
      </c>
      <c r="BN1820" s="265"/>
      <c r="BO1820" s="265"/>
      <c r="BP1820" s="265"/>
      <c r="BQ1820" s="265"/>
      <c r="BR1820" s="265"/>
      <c r="BS1820" s="265"/>
      <c r="BT1820" s="265"/>
      <c r="BU1820" s="265"/>
      <c r="BV1820" s="265"/>
    </row>
    <row r="1821" spans="1:74" s="263" customFormat="1">
      <c r="A1821" s="457"/>
      <c r="B1821" s="457"/>
      <c r="C1821" s="260"/>
      <c r="D1821" s="260"/>
      <c r="E1821" s="260"/>
      <c r="F1821" s="260"/>
      <c r="G1821" s="260"/>
      <c r="H1821" s="260"/>
      <c r="I1821" s="260"/>
      <c r="J1821" s="260"/>
      <c r="K1821" s="260"/>
      <c r="L1821" s="261" t="s">
        <v>5379</v>
      </c>
      <c r="M1821" s="261"/>
      <c r="N1821" s="261"/>
      <c r="O1821" s="457"/>
      <c r="P1821" s="260"/>
      <c r="Q1821" s="262" t="s">
        <v>5380</v>
      </c>
      <c r="R1821" s="261"/>
      <c r="S1821" s="261"/>
      <c r="T1821" s="261"/>
      <c r="U1821" s="261"/>
      <c r="V1821" s="292"/>
      <c r="X1821" s="457"/>
      <c r="Y1821" s="260"/>
      <c r="Z1821" s="264"/>
      <c r="AA1821" s="264"/>
      <c r="AB1821" s="264"/>
      <c r="AF1821" s="457"/>
      <c r="AG1821" s="260"/>
      <c r="AN1821" s="457"/>
      <c r="AO1821" s="260"/>
      <c r="AV1821" s="260"/>
      <c r="BC1821" s="260"/>
      <c r="BM1821" s="265" t="s">
        <v>4833</v>
      </c>
      <c r="BN1821" s="265"/>
      <c r="BO1821" s="265"/>
      <c r="BP1821" s="265"/>
      <c r="BQ1821" s="265"/>
      <c r="BR1821" s="265"/>
      <c r="BS1821" s="265"/>
      <c r="BT1821" s="265"/>
      <c r="BU1821" s="265"/>
      <c r="BV1821" s="265"/>
    </row>
    <row r="1822" spans="1:74" s="263" customFormat="1">
      <c r="A1822" s="458" t="s">
        <v>5383</v>
      </c>
      <c r="B1822" s="458"/>
      <c r="C1822" s="266"/>
      <c r="D1822" s="266"/>
      <c r="E1822" s="266"/>
      <c r="F1822" s="266"/>
      <c r="G1822" s="266"/>
      <c r="H1822" s="266"/>
      <c r="I1822" s="266"/>
      <c r="J1822" s="266"/>
      <c r="K1822" s="266"/>
      <c r="L1822" s="261" t="s">
        <v>5381</v>
      </c>
      <c r="M1822" s="261"/>
      <c r="N1822" s="261"/>
      <c r="O1822" s="458"/>
      <c r="P1822" s="266"/>
      <c r="Q1822" s="262" t="s">
        <v>5382</v>
      </c>
      <c r="R1822" s="261"/>
      <c r="S1822" s="261"/>
      <c r="T1822" s="261"/>
      <c r="U1822" s="261"/>
      <c r="V1822" s="292"/>
      <c r="X1822" s="458"/>
      <c r="Y1822" s="266"/>
      <c r="Z1822" s="264"/>
      <c r="AA1822" s="264"/>
      <c r="AB1822" s="264"/>
      <c r="AF1822" s="458"/>
      <c r="AG1822" s="266"/>
      <c r="AN1822" s="458"/>
      <c r="AO1822" s="266"/>
      <c r="AV1822" s="266"/>
      <c r="BC1822" s="266"/>
      <c r="BM1822" s="265" t="s">
        <v>4833</v>
      </c>
      <c r="BN1822" s="265"/>
      <c r="BO1822" s="265"/>
      <c r="BP1822" s="265"/>
      <c r="BQ1822" s="265"/>
      <c r="BR1822" s="265"/>
      <c r="BS1822" s="265"/>
      <c r="BT1822" s="265"/>
      <c r="BU1822" s="265"/>
      <c r="BV1822" s="265"/>
    </row>
    <row r="1823" spans="1:74" s="263" customFormat="1">
      <c r="A1823" s="457"/>
      <c r="B1823" s="457"/>
      <c r="C1823" s="260"/>
      <c r="D1823" s="260"/>
      <c r="E1823" s="260"/>
      <c r="F1823" s="260"/>
      <c r="G1823" s="260"/>
      <c r="H1823" s="260"/>
      <c r="I1823" s="260"/>
      <c r="J1823" s="260"/>
      <c r="K1823" s="260"/>
      <c r="L1823" s="261" t="s">
        <v>5384</v>
      </c>
      <c r="M1823" s="261"/>
      <c r="N1823" s="261"/>
      <c r="O1823" s="457"/>
      <c r="P1823" s="260"/>
      <c r="Q1823" s="262" t="s">
        <v>5385</v>
      </c>
      <c r="R1823" s="261"/>
      <c r="S1823" s="261"/>
      <c r="T1823" s="261"/>
      <c r="U1823" s="261"/>
      <c r="V1823" s="292"/>
      <c r="X1823" s="457"/>
      <c r="Y1823" s="260"/>
      <c r="Z1823" s="264"/>
      <c r="AA1823" s="264"/>
      <c r="AB1823" s="264"/>
      <c r="AF1823" s="457"/>
      <c r="AG1823" s="260"/>
      <c r="AN1823" s="457"/>
      <c r="AO1823" s="260"/>
      <c r="AV1823" s="260"/>
      <c r="BC1823" s="260"/>
      <c r="BM1823" s="265" t="s">
        <v>4833</v>
      </c>
      <c r="BN1823" s="265"/>
      <c r="BO1823" s="265"/>
      <c r="BP1823" s="265"/>
      <c r="BQ1823" s="265"/>
      <c r="BR1823" s="265"/>
      <c r="BS1823" s="265"/>
      <c r="BT1823" s="265"/>
      <c r="BU1823" s="265"/>
      <c r="BV1823" s="265"/>
    </row>
    <row r="1824" spans="1:74" s="263" customFormat="1">
      <c r="A1824" s="457"/>
      <c r="B1824" s="457"/>
      <c r="C1824" s="260"/>
      <c r="D1824" s="260"/>
      <c r="E1824" s="260"/>
      <c r="F1824" s="260"/>
      <c r="G1824" s="260"/>
      <c r="H1824" s="260"/>
      <c r="I1824" s="260"/>
      <c r="J1824" s="260"/>
      <c r="K1824" s="260"/>
      <c r="L1824" s="261" t="s">
        <v>5386</v>
      </c>
      <c r="M1824" s="261"/>
      <c r="N1824" s="261"/>
      <c r="O1824" s="457"/>
      <c r="P1824" s="260"/>
      <c r="Q1824" s="262" t="s">
        <v>5387</v>
      </c>
      <c r="R1824" s="261"/>
      <c r="S1824" s="261"/>
      <c r="T1824" s="261"/>
      <c r="U1824" s="261"/>
      <c r="V1824" s="292"/>
      <c r="X1824" s="457"/>
      <c r="Y1824" s="260"/>
      <c r="Z1824" s="264"/>
      <c r="AA1824" s="264"/>
      <c r="AB1824" s="264"/>
      <c r="AF1824" s="457"/>
      <c r="AG1824" s="260"/>
      <c r="AN1824" s="457"/>
      <c r="AO1824" s="260"/>
      <c r="AV1824" s="260"/>
      <c r="BC1824" s="260"/>
      <c r="BM1824" s="265" t="s">
        <v>4833</v>
      </c>
      <c r="BN1824" s="265"/>
      <c r="BO1824" s="265"/>
      <c r="BP1824" s="265"/>
      <c r="BQ1824" s="265"/>
      <c r="BR1824" s="265"/>
      <c r="BS1824" s="265"/>
      <c r="BT1824" s="265"/>
      <c r="BU1824" s="265"/>
      <c r="BV1824" s="265"/>
    </row>
    <row r="1825" spans="1:74" s="263" customFormat="1">
      <c r="A1825" s="457"/>
      <c r="B1825" s="457"/>
      <c r="C1825" s="260"/>
      <c r="D1825" s="260"/>
      <c r="E1825" s="260"/>
      <c r="F1825" s="260"/>
      <c r="G1825" s="260"/>
      <c r="H1825" s="260"/>
      <c r="I1825" s="260"/>
      <c r="J1825" s="260"/>
      <c r="K1825" s="260"/>
      <c r="L1825" s="261" t="s">
        <v>5388</v>
      </c>
      <c r="M1825" s="261"/>
      <c r="N1825" s="261"/>
      <c r="O1825" s="457"/>
      <c r="P1825" s="260"/>
      <c r="Q1825" s="262" t="s">
        <v>5389</v>
      </c>
      <c r="R1825" s="261"/>
      <c r="S1825" s="261"/>
      <c r="T1825" s="261"/>
      <c r="U1825" s="261"/>
      <c r="V1825" s="292"/>
      <c r="X1825" s="457"/>
      <c r="Y1825" s="260"/>
      <c r="Z1825" s="264"/>
      <c r="AA1825" s="264"/>
      <c r="AB1825" s="264"/>
      <c r="AF1825" s="457"/>
      <c r="AG1825" s="260"/>
      <c r="AN1825" s="457"/>
      <c r="AO1825" s="260"/>
      <c r="AV1825" s="260"/>
      <c r="BC1825" s="260"/>
      <c r="BM1825" s="265" t="s">
        <v>4833</v>
      </c>
      <c r="BN1825" s="265"/>
      <c r="BO1825" s="265"/>
      <c r="BP1825" s="265"/>
      <c r="BQ1825" s="265"/>
      <c r="BR1825" s="265"/>
      <c r="BS1825" s="265"/>
      <c r="BT1825" s="265"/>
      <c r="BU1825" s="265"/>
      <c r="BV1825" s="265"/>
    </row>
    <row r="1826" spans="1:74" s="263" customFormat="1">
      <c r="A1826" s="457"/>
      <c r="B1826" s="457"/>
      <c r="C1826" s="260"/>
      <c r="D1826" s="260"/>
      <c r="E1826" s="260"/>
      <c r="F1826" s="260"/>
      <c r="G1826" s="260"/>
      <c r="H1826" s="260"/>
      <c r="I1826" s="260"/>
      <c r="J1826" s="260"/>
      <c r="K1826" s="260"/>
      <c r="L1826" s="261" t="s">
        <v>5390</v>
      </c>
      <c r="M1826" s="261"/>
      <c r="N1826" s="261"/>
      <c r="O1826" s="457"/>
      <c r="P1826" s="260"/>
      <c r="Q1826" s="262" t="s">
        <v>5391</v>
      </c>
      <c r="R1826" s="261"/>
      <c r="S1826" s="261"/>
      <c r="T1826" s="261"/>
      <c r="U1826" s="261"/>
      <c r="V1826" s="292"/>
      <c r="X1826" s="457"/>
      <c r="Y1826" s="260"/>
      <c r="Z1826" s="264"/>
      <c r="AA1826" s="264"/>
      <c r="AB1826" s="264"/>
      <c r="AF1826" s="457"/>
      <c r="AG1826" s="260"/>
      <c r="AN1826" s="457"/>
      <c r="AO1826" s="260"/>
      <c r="AV1826" s="260"/>
      <c r="BC1826" s="260"/>
      <c r="BM1826" s="265" t="s">
        <v>4833</v>
      </c>
      <c r="BN1826" s="265"/>
      <c r="BO1826" s="265"/>
      <c r="BP1826" s="265"/>
      <c r="BQ1826" s="265"/>
      <c r="BR1826" s="265"/>
      <c r="BS1826" s="265"/>
      <c r="BT1826" s="265"/>
      <c r="BU1826" s="265"/>
      <c r="BV1826" s="265"/>
    </row>
    <row r="1827" spans="1:74" s="263" customFormat="1">
      <c r="A1827" s="458" t="s">
        <v>5393</v>
      </c>
      <c r="B1827" s="458"/>
      <c r="C1827" s="266"/>
      <c r="D1827" s="266"/>
      <c r="E1827" s="266"/>
      <c r="F1827" s="266"/>
      <c r="G1827" s="266"/>
      <c r="H1827" s="266"/>
      <c r="I1827" s="266"/>
      <c r="J1827" s="266"/>
      <c r="K1827" s="266"/>
      <c r="L1827" s="261" t="s">
        <v>5392</v>
      </c>
      <c r="M1827" s="261"/>
      <c r="N1827" s="261"/>
      <c r="O1827" s="458"/>
      <c r="P1827" s="266"/>
      <c r="Q1827" s="262" t="s">
        <v>5392</v>
      </c>
      <c r="R1827" s="261"/>
      <c r="S1827" s="261"/>
      <c r="T1827" s="261"/>
      <c r="U1827" s="261"/>
      <c r="V1827" s="292"/>
      <c r="X1827" s="458"/>
      <c r="Y1827" s="266"/>
      <c r="Z1827" s="264"/>
      <c r="AA1827" s="264"/>
      <c r="AB1827" s="264"/>
      <c r="AF1827" s="458"/>
      <c r="AG1827" s="266"/>
      <c r="AN1827" s="458"/>
      <c r="AO1827" s="266"/>
      <c r="AV1827" s="266"/>
      <c r="BC1827" s="266"/>
      <c r="BM1827" s="265" t="s">
        <v>4833</v>
      </c>
      <c r="BN1827" s="265"/>
      <c r="BO1827" s="265"/>
      <c r="BP1827" s="265"/>
      <c r="BQ1827" s="265"/>
      <c r="BR1827" s="265"/>
      <c r="BS1827" s="265"/>
      <c r="BT1827" s="265"/>
      <c r="BU1827" s="265"/>
      <c r="BV1827" s="265"/>
    </row>
    <row r="1828" spans="1:74" s="263" customFormat="1">
      <c r="A1828" s="457"/>
      <c r="B1828" s="457"/>
      <c r="C1828" s="260"/>
      <c r="D1828" s="260"/>
      <c r="E1828" s="260"/>
      <c r="F1828" s="260"/>
      <c r="G1828" s="260"/>
      <c r="H1828" s="260"/>
      <c r="I1828" s="260"/>
      <c r="J1828" s="260"/>
      <c r="K1828" s="260"/>
      <c r="L1828" s="261" t="s">
        <v>5394</v>
      </c>
      <c r="M1828" s="261"/>
      <c r="N1828" s="261"/>
      <c r="O1828" s="457"/>
      <c r="P1828" s="260"/>
      <c r="Q1828" s="262" t="s">
        <v>5395</v>
      </c>
      <c r="R1828" s="261"/>
      <c r="S1828" s="261"/>
      <c r="T1828" s="261"/>
      <c r="U1828" s="261"/>
      <c r="V1828" s="292"/>
      <c r="X1828" s="457"/>
      <c r="Y1828" s="260"/>
      <c r="Z1828" s="264"/>
      <c r="AA1828" s="264"/>
      <c r="AB1828" s="264"/>
      <c r="AF1828" s="457"/>
      <c r="AG1828" s="260"/>
      <c r="AN1828" s="457"/>
      <c r="AO1828" s="260"/>
      <c r="AV1828" s="260"/>
      <c r="BC1828" s="260"/>
      <c r="BM1828" s="265" t="s">
        <v>4833</v>
      </c>
      <c r="BN1828" s="265"/>
      <c r="BO1828" s="265"/>
      <c r="BP1828" s="265"/>
      <c r="BQ1828" s="265"/>
      <c r="BR1828" s="265"/>
      <c r="BS1828" s="265"/>
      <c r="BT1828" s="265"/>
      <c r="BU1828" s="265"/>
      <c r="BV1828" s="265"/>
    </row>
    <row r="1829" spans="1:74" s="263" customFormat="1">
      <c r="A1829" s="457"/>
      <c r="B1829" s="457"/>
      <c r="C1829" s="260"/>
      <c r="D1829" s="260"/>
      <c r="E1829" s="260"/>
      <c r="F1829" s="260"/>
      <c r="G1829" s="260"/>
      <c r="H1829" s="260"/>
      <c r="I1829" s="260"/>
      <c r="J1829" s="260"/>
      <c r="K1829" s="260"/>
      <c r="L1829" s="261" t="s">
        <v>5396</v>
      </c>
      <c r="M1829" s="261"/>
      <c r="N1829" s="261"/>
      <c r="O1829" s="457"/>
      <c r="P1829" s="260"/>
      <c r="Q1829" s="262" t="s">
        <v>5397</v>
      </c>
      <c r="R1829" s="261"/>
      <c r="S1829" s="261"/>
      <c r="T1829" s="261"/>
      <c r="U1829" s="261"/>
      <c r="V1829" s="292"/>
      <c r="X1829" s="457"/>
      <c r="Y1829" s="260"/>
      <c r="Z1829" s="264"/>
      <c r="AA1829" s="264"/>
      <c r="AB1829" s="264"/>
      <c r="AC1829" s="264"/>
      <c r="AF1829" s="457"/>
      <c r="AG1829" s="260"/>
      <c r="AN1829" s="457"/>
      <c r="AO1829" s="260"/>
      <c r="AV1829" s="260"/>
      <c r="BC1829" s="260"/>
      <c r="BM1829" s="265" t="s">
        <v>4833</v>
      </c>
      <c r="BN1829" s="265"/>
      <c r="BO1829" s="265"/>
      <c r="BP1829" s="265"/>
      <c r="BQ1829" s="265"/>
      <c r="BR1829" s="265"/>
      <c r="BS1829" s="265"/>
      <c r="BT1829" s="265"/>
      <c r="BU1829" s="265"/>
      <c r="BV1829" s="265"/>
    </row>
    <row r="1830" spans="1:74" s="263" customFormat="1">
      <c r="A1830" s="457"/>
      <c r="B1830" s="457"/>
      <c r="C1830" s="260"/>
      <c r="D1830" s="260"/>
      <c r="E1830" s="260"/>
      <c r="F1830" s="260"/>
      <c r="G1830" s="260"/>
      <c r="H1830" s="260"/>
      <c r="I1830" s="260"/>
      <c r="J1830" s="260"/>
      <c r="K1830" s="260"/>
      <c r="L1830" s="261" t="s">
        <v>5398</v>
      </c>
      <c r="M1830" s="261"/>
      <c r="N1830" s="261"/>
      <c r="O1830" s="457"/>
      <c r="P1830" s="260"/>
      <c r="Q1830" s="262" t="s">
        <v>5399</v>
      </c>
      <c r="R1830" s="261"/>
      <c r="S1830" s="261"/>
      <c r="T1830" s="261"/>
      <c r="U1830" s="261"/>
      <c r="V1830" s="292"/>
      <c r="X1830" s="457"/>
      <c r="Y1830" s="260"/>
      <c r="Z1830" s="264"/>
      <c r="AA1830" s="264"/>
      <c r="AB1830" s="264"/>
      <c r="AF1830" s="457"/>
      <c r="AG1830" s="260"/>
      <c r="AN1830" s="457"/>
      <c r="AO1830" s="260"/>
      <c r="AV1830" s="260"/>
      <c r="BC1830" s="260"/>
      <c r="BM1830" s="265" t="s">
        <v>4833</v>
      </c>
      <c r="BN1830" s="265"/>
      <c r="BO1830" s="265"/>
      <c r="BP1830" s="265"/>
      <c r="BQ1830" s="265"/>
      <c r="BR1830" s="265"/>
      <c r="BS1830" s="265"/>
      <c r="BT1830" s="265"/>
      <c r="BU1830" s="265"/>
      <c r="BV1830" s="265"/>
    </row>
    <row r="1831" spans="1:74" s="263" customFormat="1">
      <c r="A1831" s="457"/>
      <c r="B1831" s="457"/>
      <c r="C1831" s="260"/>
      <c r="D1831" s="260"/>
      <c r="E1831" s="260"/>
      <c r="F1831" s="260"/>
      <c r="G1831" s="260"/>
      <c r="H1831" s="260"/>
      <c r="I1831" s="260"/>
      <c r="J1831" s="260"/>
      <c r="K1831" s="260"/>
      <c r="L1831" s="261" t="s">
        <v>5400</v>
      </c>
      <c r="M1831" s="261"/>
      <c r="N1831" s="261"/>
      <c r="O1831" s="457"/>
      <c r="P1831" s="260"/>
      <c r="Q1831" s="262" t="s">
        <v>5401</v>
      </c>
      <c r="R1831" s="261"/>
      <c r="S1831" s="261"/>
      <c r="T1831" s="261"/>
      <c r="U1831" s="261"/>
      <c r="V1831" s="292"/>
      <c r="X1831" s="457"/>
      <c r="Y1831" s="260"/>
      <c r="Z1831" s="264"/>
      <c r="AA1831" s="264"/>
      <c r="AB1831" s="264"/>
      <c r="AF1831" s="457"/>
      <c r="AG1831" s="260"/>
      <c r="AN1831" s="457"/>
      <c r="AO1831" s="260"/>
      <c r="AV1831" s="260"/>
      <c r="BC1831" s="260"/>
      <c r="BM1831" s="265" t="s">
        <v>4833</v>
      </c>
      <c r="BN1831" s="265"/>
      <c r="BO1831" s="265"/>
      <c r="BP1831" s="265"/>
      <c r="BQ1831" s="265"/>
      <c r="BR1831" s="265"/>
      <c r="BS1831" s="265"/>
      <c r="BT1831" s="265"/>
      <c r="BU1831" s="265"/>
      <c r="BV1831" s="265"/>
    </row>
    <row r="1832" spans="1:74" s="263" customFormat="1">
      <c r="A1832" s="457"/>
      <c r="B1832" s="457"/>
      <c r="C1832" s="260"/>
      <c r="D1832" s="260"/>
      <c r="E1832" s="260"/>
      <c r="F1832" s="260"/>
      <c r="G1832" s="260"/>
      <c r="H1832" s="260"/>
      <c r="I1832" s="260"/>
      <c r="J1832" s="260"/>
      <c r="K1832" s="260"/>
      <c r="L1832" s="261" t="s">
        <v>5402</v>
      </c>
      <c r="M1832" s="261"/>
      <c r="N1832" s="261"/>
      <c r="O1832" s="457"/>
      <c r="P1832" s="260"/>
      <c r="Q1832" s="262" t="s">
        <v>5403</v>
      </c>
      <c r="R1832" s="261"/>
      <c r="S1832" s="261"/>
      <c r="T1832" s="261"/>
      <c r="U1832" s="261"/>
      <c r="V1832" s="292"/>
      <c r="X1832" s="457"/>
      <c r="Y1832" s="260"/>
      <c r="Z1832" s="264"/>
      <c r="AA1832" s="264"/>
      <c r="AB1832" s="264"/>
      <c r="AF1832" s="457"/>
      <c r="AG1832" s="260"/>
      <c r="AN1832" s="457"/>
      <c r="AO1832" s="260"/>
      <c r="AV1832" s="260"/>
      <c r="BC1832" s="260"/>
      <c r="BM1832" s="265" t="s">
        <v>4833</v>
      </c>
      <c r="BN1832" s="265"/>
      <c r="BO1832" s="265"/>
      <c r="BP1832" s="265"/>
      <c r="BQ1832" s="265"/>
      <c r="BR1832" s="265"/>
      <c r="BS1832" s="265"/>
      <c r="BT1832" s="265"/>
      <c r="BU1832" s="265"/>
      <c r="BV1832" s="265"/>
    </row>
    <row r="1833" spans="1:74" s="263" customFormat="1">
      <c r="A1833" s="457"/>
      <c r="B1833" s="457"/>
      <c r="C1833" s="260"/>
      <c r="D1833" s="260"/>
      <c r="E1833" s="260"/>
      <c r="F1833" s="260"/>
      <c r="G1833" s="260"/>
      <c r="H1833" s="260"/>
      <c r="I1833" s="260"/>
      <c r="J1833" s="260"/>
      <c r="K1833" s="260"/>
      <c r="L1833" s="261" t="s">
        <v>5404</v>
      </c>
      <c r="M1833" s="261"/>
      <c r="N1833" s="261"/>
      <c r="O1833" s="457"/>
      <c r="P1833" s="260"/>
      <c r="Q1833" s="262" t="s">
        <v>5405</v>
      </c>
      <c r="R1833" s="261"/>
      <c r="S1833" s="261"/>
      <c r="T1833" s="261"/>
      <c r="U1833" s="261"/>
      <c r="V1833" s="292"/>
      <c r="X1833" s="457"/>
      <c r="Y1833" s="260"/>
      <c r="Z1833" s="264"/>
      <c r="AA1833" s="264"/>
      <c r="AB1833" s="264"/>
      <c r="AF1833" s="457"/>
      <c r="AG1833" s="260"/>
      <c r="AN1833" s="457"/>
      <c r="AO1833" s="260"/>
      <c r="AV1833" s="260"/>
      <c r="BC1833" s="260"/>
      <c r="BM1833" s="265" t="s">
        <v>4833</v>
      </c>
      <c r="BN1833" s="265"/>
      <c r="BO1833" s="265"/>
      <c r="BP1833" s="265"/>
      <c r="BQ1833" s="265"/>
      <c r="BR1833" s="265"/>
      <c r="BS1833" s="265"/>
      <c r="BT1833" s="265"/>
      <c r="BU1833" s="265"/>
      <c r="BV1833" s="265"/>
    </row>
    <row r="1834" spans="1:74" s="263" customFormat="1">
      <c r="A1834" s="457"/>
      <c r="B1834" s="457"/>
      <c r="C1834" s="260"/>
      <c r="D1834" s="260"/>
      <c r="E1834" s="260"/>
      <c r="F1834" s="260"/>
      <c r="G1834" s="260"/>
      <c r="H1834" s="260"/>
      <c r="I1834" s="260"/>
      <c r="J1834" s="260"/>
      <c r="K1834" s="260"/>
      <c r="L1834" s="261" t="s">
        <v>5406</v>
      </c>
      <c r="M1834" s="261"/>
      <c r="N1834" s="261"/>
      <c r="O1834" s="457"/>
      <c r="P1834" s="260"/>
      <c r="Q1834" s="262" t="s">
        <v>5407</v>
      </c>
      <c r="R1834" s="261"/>
      <c r="S1834" s="261"/>
      <c r="T1834" s="261"/>
      <c r="U1834" s="261"/>
      <c r="V1834" s="292"/>
      <c r="X1834" s="457"/>
      <c r="Y1834" s="260"/>
      <c r="Z1834" s="264"/>
      <c r="AA1834" s="264"/>
      <c r="AB1834" s="264"/>
      <c r="AF1834" s="457"/>
      <c r="AG1834" s="260"/>
      <c r="AN1834" s="457"/>
      <c r="AO1834" s="260"/>
      <c r="AV1834" s="260"/>
      <c r="BC1834" s="260"/>
      <c r="BM1834" s="265" t="s">
        <v>4833</v>
      </c>
      <c r="BN1834" s="265"/>
      <c r="BO1834" s="265"/>
      <c r="BP1834" s="265"/>
      <c r="BQ1834" s="265"/>
      <c r="BR1834" s="265"/>
      <c r="BS1834" s="265"/>
      <c r="BT1834" s="265"/>
      <c r="BU1834" s="265"/>
      <c r="BV1834" s="265"/>
    </row>
    <row r="1835" spans="1:74" s="263" customFormat="1">
      <c r="A1835" s="458" t="s">
        <v>5410</v>
      </c>
      <c r="B1835" s="458"/>
      <c r="C1835" s="266"/>
      <c r="D1835" s="266"/>
      <c r="E1835" s="266"/>
      <c r="F1835" s="266"/>
      <c r="G1835" s="266"/>
      <c r="H1835" s="266"/>
      <c r="I1835" s="266"/>
      <c r="J1835" s="266"/>
      <c r="K1835" s="266"/>
      <c r="L1835" s="261" t="s">
        <v>5408</v>
      </c>
      <c r="M1835" s="261"/>
      <c r="N1835" s="261"/>
      <c r="O1835" s="458"/>
      <c r="P1835" s="266"/>
      <c r="Q1835" s="262" t="s">
        <v>5409</v>
      </c>
      <c r="R1835" s="261"/>
      <c r="S1835" s="261"/>
      <c r="T1835" s="261"/>
      <c r="U1835" s="261"/>
      <c r="V1835" s="292"/>
      <c r="X1835" s="458"/>
      <c r="Y1835" s="266"/>
      <c r="Z1835" s="264"/>
      <c r="AA1835" s="264"/>
      <c r="AB1835" s="264"/>
      <c r="AF1835" s="458"/>
      <c r="AG1835" s="266"/>
      <c r="AN1835" s="458"/>
      <c r="AO1835" s="266"/>
      <c r="AV1835" s="266"/>
      <c r="BC1835" s="266"/>
      <c r="BM1835" s="265" t="s">
        <v>4833</v>
      </c>
      <c r="BN1835" s="265"/>
      <c r="BO1835" s="265"/>
      <c r="BP1835" s="265"/>
      <c r="BQ1835" s="265"/>
      <c r="BR1835" s="265"/>
      <c r="BS1835" s="265"/>
      <c r="BT1835" s="265"/>
      <c r="BU1835" s="265"/>
      <c r="BV1835" s="265"/>
    </row>
    <row r="1836" spans="1:74" s="263" customFormat="1">
      <c r="A1836" s="457"/>
      <c r="B1836" s="457"/>
      <c r="C1836" s="260"/>
      <c r="D1836" s="260"/>
      <c r="E1836" s="260"/>
      <c r="F1836" s="260"/>
      <c r="G1836" s="260"/>
      <c r="H1836" s="260"/>
      <c r="I1836" s="260"/>
      <c r="J1836" s="260"/>
      <c r="K1836" s="260"/>
      <c r="L1836" s="261" t="s">
        <v>5411</v>
      </c>
      <c r="M1836" s="261"/>
      <c r="N1836" s="261"/>
      <c r="O1836" s="457"/>
      <c r="P1836" s="260"/>
      <c r="Q1836" s="262" t="s">
        <v>5412</v>
      </c>
      <c r="R1836" s="261"/>
      <c r="S1836" s="261"/>
      <c r="T1836" s="261"/>
      <c r="U1836" s="261"/>
      <c r="V1836" s="292"/>
      <c r="X1836" s="457"/>
      <c r="Y1836" s="260"/>
      <c r="Z1836" s="264"/>
      <c r="AA1836" s="264"/>
      <c r="AB1836" s="264"/>
      <c r="AF1836" s="457"/>
      <c r="AG1836" s="260"/>
      <c r="AN1836" s="457"/>
      <c r="AO1836" s="260"/>
      <c r="AV1836" s="260"/>
      <c r="BC1836" s="260"/>
      <c r="BM1836" s="265" t="s">
        <v>4833</v>
      </c>
      <c r="BN1836" s="265"/>
      <c r="BO1836" s="265"/>
      <c r="BP1836" s="265"/>
      <c r="BQ1836" s="265"/>
      <c r="BR1836" s="265"/>
      <c r="BS1836" s="265"/>
      <c r="BT1836" s="265"/>
      <c r="BU1836" s="265"/>
      <c r="BV1836" s="265"/>
    </row>
    <row r="1837" spans="1:74" s="263" customFormat="1">
      <c r="A1837" s="457"/>
      <c r="B1837" s="457"/>
      <c r="C1837" s="260"/>
      <c r="D1837" s="260"/>
      <c r="E1837" s="260"/>
      <c r="F1837" s="260"/>
      <c r="G1837" s="260"/>
      <c r="H1837" s="260"/>
      <c r="I1837" s="260"/>
      <c r="J1837" s="260"/>
      <c r="K1837" s="260"/>
      <c r="L1837" s="261" t="s">
        <v>5413</v>
      </c>
      <c r="M1837" s="261"/>
      <c r="N1837" s="261"/>
      <c r="O1837" s="457"/>
      <c r="P1837" s="260"/>
      <c r="Q1837" s="262" t="s">
        <v>5414</v>
      </c>
      <c r="R1837" s="261"/>
      <c r="S1837" s="261"/>
      <c r="T1837" s="261"/>
      <c r="U1837" s="261"/>
      <c r="V1837" s="292"/>
      <c r="X1837" s="457"/>
      <c r="Y1837" s="260"/>
      <c r="Z1837" s="264"/>
      <c r="AA1837" s="264"/>
      <c r="AB1837" s="264"/>
      <c r="AF1837" s="457"/>
      <c r="AG1837" s="260"/>
      <c r="AN1837" s="457"/>
      <c r="AO1837" s="260"/>
      <c r="AV1837" s="260"/>
      <c r="BC1837" s="260"/>
      <c r="BM1837" s="265" t="s">
        <v>4833</v>
      </c>
      <c r="BN1837" s="265"/>
      <c r="BO1837" s="265"/>
      <c r="BP1837" s="265"/>
      <c r="BQ1837" s="265"/>
      <c r="BR1837" s="265"/>
      <c r="BS1837" s="265"/>
      <c r="BT1837" s="265"/>
      <c r="BU1837" s="265"/>
      <c r="BV1837" s="265"/>
    </row>
    <row r="1838" spans="1:74" s="263" customFormat="1">
      <c r="A1838" s="457"/>
      <c r="B1838" s="457"/>
      <c r="C1838" s="260"/>
      <c r="D1838" s="260"/>
      <c r="E1838" s="260"/>
      <c r="F1838" s="260"/>
      <c r="G1838" s="260"/>
      <c r="H1838" s="260"/>
      <c r="I1838" s="260"/>
      <c r="J1838" s="260"/>
      <c r="K1838" s="260"/>
      <c r="L1838" s="261" t="s">
        <v>5415</v>
      </c>
      <c r="M1838" s="261"/>
      <c r="N1838" s="261"/>
      <c r="O1838" s="457"/>
      <c r="P1838" s="260"/>
      <c r="Q1838" s="262" t="s">
        <v>5416</v>
      </c>
      <c r="R1838" s="261"/>
      <c r="S1838" s="261"/>
      <c r="T1838" s="261"/>
      <c r="U1838" s="261"/>
      <c r="V1838" s="292"/>
      <c r="X1838" s="457"/>
      <c r="Y1838" s="260"/>
      <c r="Z1838" s="264"/>
      <c r="AA1838" s="264"/>
      <c r="AB1838" s="264"/>
      <c r="AF1838" s="457"/>
      <c r="AG1838" s="260"/>
      <c r="AN1838" s="457"/>
      <c r="AO1838" s="260"/>
      <c r="AV1838" s="260"/>
      <c r="BC1838" s="260"/>
      <c r="BM1838" s="265" t="s">
        <v>4833</v>
      </c>
      <c r="BN1838" s="265"/>
      <c r="BO1838" s="265"/>
      <c r="BP1838" s="265"/>
      <c r="BQ1838" s="265"/>
      <c r="BR1838" s="265"/>
      <c r="BS1838" s="265"/>
      <c r="BT1838" s="265"/>
      <c r="BU1838" s="265"/>
      <c r="BV1838" s="265"/>
    </row>
    <row r="1839" spans="1:74" s="263" customFormat="1">
      <c r="A1839" s="457"/>
      <c r="B1839" s="457"/>
      <c r="C1839" s="260"/>
      <c r="D1839" s="260"/>
      <c r="E1839" s="260"/>
      <c r="F1839" s="260"/>
      <c r="G1839" s="260"/>
      <c r="H1839" s="260"/>
      <c r="I1839" s="260"/>
      <c r="J1839" s="260"/>
      <c r="K1839" s="260"/>
      <c r="L1839" s="261" t="s">
        <v>5417</v>
      </c>
      <c r="M1839" s="261"/>
      <c r="N1839" s="261"/>
      <c r="O1839" s="457"/>
      <c r="P1839" s="260"/>
      <c r="Q1839" s="262" t="s">
        <v>5418</v>
      </c>
      <c r="R1839" s="261"/>
      <c r="S1839" s="261"/>
      <c r="T1839" s="261"/>
      <c r="U1839" s="261"/>
      <c r="V1839" s="292"/>
      <c r="X1839" s="457"/>
      <c r="Y1839" s="260"/>
      <c r="Z1839" s="264"/>
      <c r="AA1839" s="264"/>
      <c r="AB1839" s="264"/>
      <c r="AF1839" s="457"/>
      <c r="AG1839" s="260"/>
      <c r="AN1839" s="457"/>
      <c r="AO1839" s="260"/>
      <c r="AV1839" s="260"/>
      <c r="BC1839" s="260"/>
      <c r="BM1839" s="265" t="s">
        <v>4833</v>
      </c>
      <c r="BN1839" s="265"/>
      <c r="BO1839" s="265"/>
      <c r="BP1839" s="265"/>
      <c r="BQ1839" s="265"/>
      <c r="BR1839" s="265"/>
      <c r="BS1839" s="265"/>
      <c r="BT1839" s="265"/>
      <c r="BU1839" s="265"/>
      <c r="BV1839" s="265"/>
    </row>
    <row r="1840" spans="1:74" s="263" customFormat="1">
      <c r="A1840" s="457"/>
      <c r="B1840" s="457"/>
      <c r="C1840" s="260"/>
      <c r="D1840" s="260"/>
      <c r="E1840" s="260"/>
      <c r="F1840" s="260"/>
      <c r="G1840" s="260"/>
      <c r="H1840" s="260"/>
      <c r="I1840" s="260"/>
      <c r="J1840" s="260"/>
      <c r="K1840" s="260"/>
      <c r="L1840" s="261" t="s">
        <v>5419</v>
      </c>
      <c r="M1840" s="261"/>
      <c r="N1840" s="261"/>
      <c r="O1840" s="457"/>
      <c r="P1840" s="260"/>
      <c r="Q1840" s="262" t="s">
        <v>5420</v>
      </c>
      <c r="R1840" s="261"/>
      <c r="S1840" s="261"/>
      <c r="T1840" s="261"/>
      <c r="U1840" s="261"/>
      <c r="V1840" s="292"/>
      <c r="X1840" s="457"/>
      <c r="Y1840" s="260"/>
      <c r="Z1840" s="264"/>
      <c r="AA1840" s="264"/>
      <c r="AB1840" s="264"/>
      <c r="AF1840" s="457"/>
      <c r="AG1840" s="260"/>
      <c r="AN1840" s="457"/>
      <c r="AO1840" s="260"/>
      <c r="AV1840" s="260"/>
      <c r="BC1840" s="260"/>
      <c r="BM1840" s="265" t="s">
        <v>4833</v>
      </c>
      <c r="BN1840" s="265"/>
      <c r="BO1840" s="265"/>
      <c r="BP1840" s="265"/>
      <c r="BQ1840" s="265"/>
      <c r="BR1840" s="265"/>
      <c r="BS1840" s="265"/>
      <c r="BT1840" s="265"/>
      <c r="BU1840" s="265"/>
      <c r="BV1840" s="265"/>
    </row>
    <row r="1841" spans="1:74" s="263" customFormat="1">
      <c r="A1841" s="457"/>
      <c r="B1841" s="457"/>
      <c r="C1841" s="260"/>
      <c r="D1841" s="260"/>
      <c r="E1841" s="260"/>
      <c r="F1841" s="260"/>
      <c r="G1841" s="260"/>
      <c r="H1841" s="260"/>
      <c r="I1841" s="260"/>
      <c r="J1841" s="260"/>
      <c r="K1841" s="260"/>
      <c r="L1841" s="261" t="s">
        <v>5421</v>
      </c>
      <c r="M1841" s="261"/>
      <c r="N1841" s="261"/>
      <c r="O1841" s="457"/>
      <c r="P1841" s="260"/>
      <c r="Q1841" s="262" t="s">
        <v>5422</v>
      </c>
      <c r="R1841" s="261"/>
      <c r="S1841" s="261"/>
      <c r="T1841" s="261"/>
      <c r="U1841" s="261"/>
      <c r="V1841" s="292"/>
      <c r="X1841" s="457"/>
      <c r="Y1841" s="260"/>
      <c r="Z1841" s="264"/>
      <c r="AA1841" s="264"/>
      <c r="AB1841" s="264"/>
      <c r="AF1841" s="457"/>
      <c r="AG1841" s="260"/>
      <c r="AN1841" s="457"/>
      <c r="AO1841" s="260"/>
      <c r="AV1841" s="260"/>
      <c r="BC1841" s="260"/>
      <c r="BM1841" s="265" t="s">
        <v>4833</v>
      </c>
      <c r="BN1841" s="265"/>
      <c r="BO1841" s="265"/>
      <c r="BP1841" s="265"/>
      <c r="BQ1841" s="265"/>
      <c r="BR1841" s="265"/>
      <c r="BS1841" s="265"/>
      <c r="BT1841" s="265"/>
      <c r="BU1841" s="265"/>
      <c r="BV1841" s="265"/>
    </row>
    <row r="1842" spans="1:74" s="263" customFormat="1">
      <c r="A1842" s="457"/>
      <c r="B1842" s="457"/>
      <c r="C1842" s="260"/>
      <c r="D1842" s="260"/>
      <c r="E1842" s="260"/>
      <c r="F1842" s="260"/>
      <c r="G1842" s="260"/>
      <c r="H1842" s="260"/>
      <c r="I1842" s="260"/>
      <c r="J1842" s="260"/>
      <c r="K1842" s="260"/>
      <c r="L1842" s="261" t="s">
        <v>5423</v>
      </c>
      <c r="M1842" s="261"/>
      <c r="N1842" s="261"/>
      <c r="O1842" s="457"/>
      <c r="P1842" s="260"/>
      <c r="Q1842" s="262" t="s">
        <v>5424</v>
      </c>
      <c r="R1842" s="261"/>
      <c r="S1842" s="261"/>
      <c r="T1842" s="261"/>
      <c r="U1842" s="261"/>
      <c r="V1842" s="292"/>
      <c r="X1842" s="457"/>
      <c r="Y1842" s="260"/>
      <c r="Z1842" s="264"/>
      <c r="AA1842" s="264"/>
      <c r="AB1842" s="264"/>
      <c r="AF1842" s="457"/>
      <c r="AG1842" s="260"/>
      <c r="AN1842" s="457"/>
      <c r="AO1842" s="260"/>
      <c r="AV1842" s="260"/>
      <c r="BC1842" s="260"/>
      <c r="BM1842" s="265" t="s">
        <v>4833</v>
      </c>
      <c r="BN1842" s="265"/>
      <c r="BO1842" s="265"/>
      <c r="BP1842" s="265"/>
      <c r="BQ1842" s="265"/>
      <c r="BR1842" s="265"/>
      <c r="BS1842" s="265"/>
      <c r="BT1842" s="265"/>
      <c r="BU1842" s="265"/>
      <c r="BV1842" s="265"/>
    </row>
    <row r="1843" spans="1:74" s="263" customFormat="1">
      <c r="A1843" s="457"/>
      <c r="B1843" s="457"/>
      <c r="C1843" s="260"/>
      <c r="D1843" s="260"/>
      <c r="E1843" s="260"/>
      <c r="F1843" s="260"/>
      <c r="G1843" s="260"/>
      <c r="H1843" s="260"/>
      <c r="I1843" s="260"/>
      <c r="J1843" s="260"/>
      <c r="K1843" s="260"/>
      <c r="L1843" s="261" t="s">
        <v>5425</v>
      </c>
      <c r="M1843" s="261"/>
      <c r="N1843" s="261"/>
      <c r="O1843" s="457"/>
      <c r="P1843" s="260"/>
      <c r="Q1843" s="262" t="s">
        <v>5426</v>
      </c>
      <c r="R1843" s="261"/>
      <c r="S1843" s="261"/>
      <c r="T1843" s="261"/>
      <c r="U1843" s="261"/>
      <c r="V1843" s="292"/>
      <c r="X1843" s="457"/>
      <c r="Y1843" s="260"/>
      <c r="Z1843" s="264"/>
      <c r="AA1843" s="264"/>
      <c r="AB1843" s="264"/>
      <c r="AF1843" s="457"/>
      <c r="AG1843" s="260"/>
      <c r="AN1843" s="457"/>
      <c r="AO1843" s="260"/>
      <c r="AV1843" s="260"/>
      <c r="BC1843" s="260"/>
      <c r="BM1843" s="265" t="s">
        <v>4833</v>
      </c>
      <c r="BN1843" s="265"/>
      <c r="BO1843" s="265"/>
      <c r="BP1843" s="265"/>
      <c r="BQ1843" s="265"/>
      <c r="BR1843" s="265"/>
      <c r="BS1843" s="265"/>
      <c r="BT1843" s="265"/>
      <c r="BU1843" s="265"/>
      <c r="BV1843" s="265"/>
    </row>
    <row r="1844" spans="1:74" s="263" customFormat="1">
      <c r="A1844" s="458" t="s">
        <v>5429</v>
      </c>
      <c r="B1844" s="458"/>
      <c r="C1844" s="266"/>
      <c r="D1844" s="266"/>
      <c r="E1844" s="266"/>
      <c r="F1844" s="266"/>
      <c r="G1844" s="266"/>
      <c r="H1844" s="266"/>
      <c r="I1844" s="266"/>
      <c r="J1844" s="266"/>
      <c r="K1844" s="266"/>
      <c r="L1844" s="261" t="s">
        <v>5427</v>
      </c>
      <c r="M1844" s="261"/>
      <c r="N1844" s="261"/>
      <c r="O1844" s="458"/>
      <c r="P1844" s="266"/>
      <c r="Q1844" s="262" t="s">
        <v>5428</v>
      </c>
      <c r="R1844" s="261"/>
      <c r="S1844" s="261"/>
      <c r="T1844" s="261"/>
      <c r="U1844" s="261"/>
      <c r="V1844" s="292"/>
      <c r="X1844" s="458"/>
      <c r="Y1844" s="266"/>
      <c r="Z1844" s="264"/>
      <c r="AA1844" s="264"/>
      <c r="AB1844" s="264"/>
      <c r="AF1844" s="458"/>
      <c r="AG1844" s="266"/>
      <c r="AN1844" s="458"/>
      <c r="AO1844" s="266"/>
      <c r="AV1844" s="266"/>
      <c r="BC1844" s="266"/>
      <c r="BM1844" s="265" t="s">
        <v>4833</v>
      </c>
      <c r="BN1844" s="265"/>
      <c r="BO1844" s="265"/>
      <c r="BP1844" s="265"/>
      <c r="BQ1844" s="265"/>
      <c r="BR1844" s="265"/>
      <c r="BS1844" s="265"/>
      <c r="BT1844" s="265"/>
      <c r="BU1844" s="265"/>
      <c r="BV1844" s="265"/>
    </row>
    <row r="1845" spans="1:74" s="263" customFormat="1">
      <c r="A1845" s="458" t="s">
        <v>5432</v>
      </c>
      <c r="B1845" s="458"/>
      <c r="C1845" s="266"/>
      <c r="D1845" s="266"/>
      <c r="E1845" s="266"/>
      <c r="F1845" s="266"/>
      <c r="G1845" s="266"/>
      <c r="H1845" s="266"/>
      <c r="I1845" s="266"/>
      <c r="J1845" s="266"/>
      <c r="K1845" s="266"/>
      <c r="L1845" s="261" t="s">
        <v>5430</v>
      </c>
      <c r="M1845" s="261"/>
      <c r="N1845" s="261"/>
      <c r="O1845" s="458"/>
      <c r="P1845" s="266"/>
      <c r="Q1845" s="262" t="s">
        <v>5431</v>
      </c>
      <c r="R1845" s="261"/>
      <c r="S1845" s="261"/>
      <c r="T1845" s="261"/>
      <c r="U1845" s="261"/>
      <c r="V1845" s="292"/>
      <c r="X1845" s="458"/>
      <c r="Y1845" s="266"/>
      <c r="Z1845" s="264"/>
      <c r="AA1845" s="264"/>
      <c r="AB1845" s="264"/>
      <c r="AF1845" s="458"/>
      <c r="AG1845" s="266"/>
      <c r="AN1845" s="458"/>
      <c r="AO1845" s="266"/>
      <c r="AV1845" s="266"/>
      <c r="BC1845" s="266"/>
      <c r="BM1845" s="265" t="s">
        <v>4833</v>
      </c>
      <c r="BN1845" s="265"/>
      <c r="BO1845" s="265"/>
      <c r="BP1845" s="265"/>
      <c r="BQ1845" s="265"/>
      <c r="BR1845" s="265"/>
      <c r="BS1845" s="265"/>
      <c r="BT1845" s="265"/>
      <c r="BU1845" s="265"/>
      <c r="BV1845" s="265"/>
    </row>
    <row r="1846" spans="1:74" s="263" customFormat="1">
      <c r="A1846" s="458" t="s">
        <v>5435</v>
      </c>
      <c r="B1846" s="458"/>
      <c r="C1846" s="266"/>
      <c r="D1846" s="266"/>
      <c r="E1846" s="266"/>
      <c r="F1846" s="266"/>
      <c r="G1846" s="266"/>
      <c r="H1846" s="266"/>
      <c r="I1846" s="266"/>
      <c r="J1846" s="266"/>
      <c r="K1846" s="266"/>
      <c r="L1846" s="261" t="s">
        <v>5433</v>
      </c>
      <c r="M1846" s="261"/>
      <c r="N1846" s="261"/>
      <c r="O1846" s="458"/>
      <c r="P1846" s="266"/>
      <c r="Q1846" s="262" t="s">
        <v>5434</v>
      </c>
      <c r="R1846" s="261"/>
      <c r="S1846" s="261"/>
      <c r="T1846" s="261"/>
      <c r="U1846" s="261"/>
      <c r="V1846" s="292"/>
      <c r="X1846" s="458"/>
      <c r="Y1846" s="266"/>
      <c r="Z1846" s="264"/>
      <c r="AA1846" s="264"/>
      <c r="AB1846" s="264"/>
      <c r="AF1846" s="458"/>
      <c r="AG1846" s="266"/>
      <c r="AN1846" s="458"/>
      <c r="AO1846" s="266"/>
      <c r="AV1846" s="266"/>
      <c r="BC1846" s="266"/>
      <c r="BM1846" s="265" t="s">
        <v>4833</v>
      </c>
      <c r="BN1846" s="265"/>
      <c r="BO1846" s="265"/>
      <c r="BP1846" s="265"/>
      <c r="BQ1846" s="265"/>
      <c r="BR1846" s="265"/>
      <c r="BS1846" s="265"/>
      <c r="BT1846" s="265"/>
      <c r="BU1846" s="265"/>
      <c r="BV1846" s="265"/>
    </row>
    <row r="1847" spans="1:74" s="263" customFormat="1">
      <c r="A1847" s="457"/>
      <c r="B1847" s="457"/>
      <c r="C1847" s="260"/>
      <c r="D1847" s="260"/>
      <c r="E1847" s="260"/>
      <c r="F1847" s="260"/>
      <c r="G1847" s="260"/>
      <c r="H1847" s="260"/>
      <c r="I1847" s="260"/>
      <c r="J1847" s="260"/>
      <c r="K1847" s="260"/>
      <c r="L1847" s="261" t="s">
        <v>5436</v>
      </c>
      <c r="M1847" s="261"/>
      <c r="N1847" s="261"/>
      <c r="O1847" s="457"/>
      <c r="P1847" s="260"/>
      <c r="Q1847" s="262" t="s">
        <v>5437</v>
      </c>
      <c r="R1847" s="261"/>
      <c r="S1847" s="261"/>
      <c r="T1847" s="261"/>
      <c r="U1847" s="261"/>
      <c r="V1847" s="292"/>
      <c r="X1847" s="457"/>
      <c r="Y1847" s="260"/>
      <c r="Z1847" s="264"/>
      <c r="AA1847" s="264"/>
      <c r="AB1847" s="264"/>
      <c r="AF1847" s="457"/>
      <c r="AG1847" s="260"/>
      <c r="AN1847" s="457"/>
      <c r="AO1847" s="260"/>
      <c r="AV1847" s="260"/>
      <c r="BC1847" s="260"/>
      <c r="BM1847" s="265" t="s">
        <v>4833</v>
      </c>
      <c r="BN1847" s="265"/>
      <c r="BO1847" s="265"/>
      <c r="BP1847" s="265"/>
      <c r="BQ1847" s="265"/>
      <c r="BR1847" s="265"/>
      <c r="BS1847" s="265"/>
      <c r="BT1847" s="265"/>
      <c r="BU1847" s="265"/>
      <c r="BV1847" s="265"/>
    </row>
    <row r="1848" spans="1:74" s="263" customFormat="1">
      <c r="A1848" s="457"/>
      <c r="B1848" s="457"/>
      <c r="C1848" s="260"/>
      <c r="D1848" s="260"/>
      <c r="E1848" s="260"/>
      <c r="F1848" s="260"/>
      <c r="G1848" s="260"/>
      <c r="H1848" s="260"/>
      <c r="I1848" s="260"/>
      <c r="J1848" s="260"/>
      <c r="K1848" s="260"/>
      <c r="L1848" s="261" t="s">
        <v>5438</v>
      </c>
      <c r="M1848" s="261"/>
      <c r="N1848" s="261"/>
      <c r="O1848" s="457"/>
      <c r="P1848" s="260"/>
      <c r="Q1848" s="262" t="s">
        <v>5439</v>
      </c>
      <c r="R1848" s="261"/>
      <c r="S1848" s="261"/>
      <c r="T1848" s="261"/>
      <c r="U1848" s="261"/>
      <c r="V1848" s="292"/>
      <c r="X1848" s="457"/>
      <c r="Y1848" s="260"/>
      <c r="Z1848" s="264"/>
      <c r="AA1848" s="264"/>
      <c r="AB1848" s="264"/>
      <c r="AF1848" s="457"/>
      <c r="AG1848" s="260"/>
      <c r="AN1848" s="457"/>
      <c r="AO1848" s="260"/>
      <c r="AV1848" s="260"/>
      <c r="BC1848" s="260"/>
      <c r="BM1848" s="265" t="s">
        <v>4833</v>
      </c>
      <c r="BN1848" s="265"/>
      <c r="BO1848" s="265"/>
      <c r="BP1848" s="265"/>
      <c r="BQ1848" s="265"/>
      <c r="BR1848" s="265"/>
      <c r="BS1848" s="265"/>
      <c r="BT1848" s="265"/>
      <c r="BU1848" s="265"/>
      <c r="BV1848" s="265"/>
    </row>
    <row r="1849" spans="1:74" s="263" customFormat="1">
      <c r="A1849" s="457"/>
      <c r="B1849" s="457"/>
      <c r="C1849" s="260"/>
      <c r="D1849" s="260"/>
      <c r="E1849" s="260"/>
      <c r="F1849" s="260"/>
      <c r="G1849" s="260"/>
      <c r="H1849" s="260"/>
      <c r="I1849" s="260"/>
      <c r="J1849" s="260"/>
      <c r="K1849" s="260"/>
      <c r="L1849" s="261" t="s">
        <v>5440</v>
      </c>
      <c r="M1849" s="261"/>
      <c r="N1849" s="261"/>
      <c r="O1849" s="457"/>
      <c r="P1849" s="260"/>
      <c r="Q1849" s="262" t="s">
        <v>5441</v>
      </c>
      <c r="R1849" s="261"/>
      <c r="S1849" s="261"/>
      <c r="T1849" s="261"/>
      <c r="U1849" s="261"/>
      <c r="V1849" s="292"/>
      <c r="X1849" s="457"/>
      <c r="Y1849" s="260"/>
      <c r="Z1849" s="264"/>
      <c r="AA1849" s="264"/>
      <c r="AB1849" s="264"/>
      <c r="AF1849" s="457"/>
      <c r="AG1849" s="260"/>
      <c r="AN1849" s="457"/>
      <c r="AO1849" s="260"/>
      <c r="AV1849" s="260"/>
      <c r="BC1849" s="260"/>
      <c r="BM1849" s="265" t="s">
        <v>4833</v>
      </c>
      <c r="BN1849" s="265"/>
      <c r="BO1849" s="265"/>
      <c r="BP1849" s="265"/>
      <c r="BQ1849" s="265"/>
      <c r="BR1849" s="265"/>
      <c r="BS1849" s="265"/>
      <c r="BT1849" s="265"/>
      <c r="BU1849" s="265"/>
      <c r="BV1849" s="265"/>
    </row>
    <row r="1850" spans="1:74" s="263" customFormat="1">
      <c r="A1850" s="457"/>
      <c r="B1850" s="457"/>
      <c r="C1850" s="260"/>
      <c r="D1850" s="260"/>
      <c r="E1850" s="260"/>
      <c r="F1850" s="260"/>
      <c r="G1850" s="260"/>
      <c r="H1850" s="260"/>
      <c r="I1850" s="260"/>
      <c r="J1850" s="260"/>
      <c r="K1850" s="260"/>
      <c r="L1850" s="261" t="s">
        <v>5442</v>
      </c>
      <c r="M1850" s="261"/>
      <c r="N1850" s="261"/>
      <c r="O1850" s="457"/>
      <c r="P1850" s="260"/>
      <c r="Q1850" s="262" t="s">
        <v>5443</v>
      </c>
      <c r="R1850" s="261"/>
      <c r="S1850" s="261"/>
      <c r="T1850" s="261"/>
      <c r="U1850" s="261"/>
      <c r="V1850" s="292"/>
      <c r="X1850" s="457"/>
      <c r="Y1850" s="260"/>
      <c r="Z1850" s="264"/>
      <c r="AA1850" s="264"/>
      <c r="AB1850" s="264"/>
      <c r="AF1850" s="457"/>
      <c r="AG1850" s="260"/>
      <c r="AN1850" s="457"/>
      <c r="AO1850" s="260"/>
      <c r="AV1850" s="260"/>
      <c r="BC1850" s="260"/>
      <c r="BM1850" s="265" t="s">
        <v>4833</v>
      </c>
      <c r="BN1850" s="265"/>
      <c r="BO1850" s="265"/>
      <c r="BP1850" s="265"/>
      <c r="BQ1850" s="265"/>
      <c r="BR1850" s="265"/>
      <c r="BS1850" s="265"/>
      <c r="BT1850" s="265"/>
      <c r="BU1850" s="265"/>
      <c r="BV1850" s="265"/>
    </row>
    <row r="1851" spans="1:74" s="263" customFormat="1">
      <c r="A1851" s="457"/>
      <c r="B1851" s="457"/>
      <c r="C1851" s="260"/>
      <c r="D1851" s="260"/>
      <c r="E1851" s="260"/>
      <c r="F1851" s="260"/>
      <c r="G1851" s="260"/>
      <c r="H1851" s="260"/>
      <c r="I1851" s="260"/>
      <c r="J1851" s="260"/>
      <c r="K1851" s="260"/>
      <c r="L1851" s="261" t="s">
        <v>5172</v>
      </c>
      <c r="M1851" s="261"/>
      <c r="N1851" s="261"/>
      <c r="O1851" s="457"/>
      <c r="P1851" s="260"/>
      <c r="Q1851" s="262" t="s">
        <v>5444</v>
      </c>
      <c r="R1851" s="261"/>
      <c r="S1851" s="261"/>
      <c r="T1851" s="261"/>
      <c r="U1851" s="261"/>
      <c r="V1851" s="292"/>
      <c r="X1851" s="457"/>
      <c r="Y1851" s="260"/>
      <c r="Z1851" s="264"/>
      <c r="AA1851" s="264"/>
      <c r="AB1851" s="264"/>
      <c r="AF1851" s="457"/>
      <c r="AG1851" s="260"/>
      <c r="AN1851" s="457"/>
      <c r="AO1851" s="260"/>
      <c r="AV1851" s="260"/>
      <c r="BC1851" s="260"/>
      <c r="BM1851" s="265" t="s">
        <v>4833</v>
      </c>
      <c r="BN1851" s="265"/>
      <c r="BO1851" s="265"/>
      <c r="BP1851" s="265"/>
      <c r="BQ1851" s="265"/>
      <c r="BR1851" s="265"/>
      <c r="BS1851" s="265"/>
      <c r="BT1851" s="265"/>
      <c r="BU1851" s="265"/>
      <c r="BV1851" s="265"/>
    </row>
    <row r="1852" spans="1:74" s="263" customFormat="1">
      <c r="A1852" s="458" t="s">
        <v>5447</v>
      </c>
      <c r="B1852" s="458"/>
      <c r="C1852" s="266"/>
      <c r="D1852" s="266"/>
      <c r="E1852" s="266"/>
      <c r="F1852" s="266"/>
      <c r="G1852" s="266"/>
      <c r="H1852" s="266"/>
      <c r="I1852" s="266"/>
      <c r="J1852" s="266"/>
      <c r="K1852" s="266"/>
      <c r="L1852" s="261" t="s">
        <v>5445</v>
      </c>
      <c r="M1852" s="261"/>
      <c r="N1852" s="261"/>
      <c r="O1852" s="458"/>
      <c r="P1852" s="266"/>
      <c r="Q1852" s="262" t="s">
        <v>5446</v>
      </c>
      <c r="R1852" s="261"/>
      <c r="S1852" s="261"/>
      <c r="T1852" s="261"/>
      <c r="U1852" s="261"/>
      <c r="V1852" s="292"/>
      <c r="X1852" s="458"/>
      <c r="Y1852" s="266"/>
      <c r="Z1852" s="264"/>
      <c r="AA1852" s="264"/>
      <c r="AB1852" s="264"/>
      <c r="AF1852" s="458"/>
      <c r="AG1852" s="266"/>
      <c r="AN1852" s="458"/>
      <c r="AO1852" s="266"/>
      <c r="AV1852" s="266"/>
      <c r="BC1852" s="266"/>
      <c r="BM1852" s="265" t="s">
        <v>4833</v>
      </c>
      <c r="BN1852" s="265"/>
      <c r="BO1852" s="265"/>
      <c r="BP1852" s="265"/>
      <c r="BQ1852" s="265"/>
      <c r="BR1852" s="265"/>
      <c r="BS1852" s="265"/>
      <c r="BT1852" s="265"/>
      <c r="BU1852" s="265"/>
      <c r="BV1852" s="265"/>
    </row>
    <row r="1853" spans="1:74" s="263" customFormat="1">
      <c r="A1853" s="458" t="s">
        <v>5450</v>
      </c>
      <c r="B1853" s="458"/>
      <c r="C1853" s="266"/>
      <c r="D1853" s="266"/>
      <c r="E1853" s="266"/>
      <c r="F1853" s="266"/>
      <c r="G1853" s="266"/>
      <c r="H1853" s="266"/>
      <c r="I1853" s="266"/>
      <c r="J1853" s="266"/>
      <c r="K1853" s="266"/>
      <c r="L1853" s="261" t="s">
        <v>5448</v>
      </c>
      <c r="M1853" s="261"/>
      <c r="N1853" s="261"/>
      <c r="O1853" s="458"/>
      <c r="P1853" s="266"/>
      <c r="Q1853" s="262" t="s">
        <v>5449</v>
      </c>
      <c r="R1853" s="261"/>
      <c r="S1853" s="261"/>
      <c r="T1853" s="261"/>
      <c r="U1853" s="261"/>
      <c r="V1853" s="292"/>
      <c r="X1853" s="458"/>
      <c r="Y1853" s="266"/>
      <c r="Z1853" s="264"/>
      <c r="AA1853" s="264"/>
      <c r="AB1853" s="264"/>
      <c r="AF1853" s="458"/>
      <c r="AG1853" s="266"/>
      <c r="AN1853" s="458"/>
      <c r="AO1853" s="266"/>
      <c r="AV1853" s="266"/>
      <c r="BC1853" s="266"/>
      <c r="BM1853" s="265" t="s">
        <v>4833</v>
      </c>
      <c r="BN1853" s="265"/>
      <c r="BO1853" s="265"/>
      <c r="BP1853" s="265"/>
      <c r="BQ1853" s="265"/>
      <c r="BR1853" s="265"/>
      <c r="BS1853" s="265"/>
      <c r="BT1853" s="265"/>
      <c r="BU1853" s="265"/>
      <c r="BV1853" s="265"/>
    </row>
    <row r="1854" spans="1:74" s="263" customFormat="1">
      <c r="A1854" s="457"/>
      <c r="B1854" s="457"/>
      <c r="C1854" s="260"/>
      <c r="D1854" s="260"/>
      <c r="E1854" s="260"/>
      <c r="F1854" s="260"/>
      <c r="G1854" s="260"/>
      <c r="H1854" s="260"/>
      <c r="I1854" s="260"/>
      <c r="J1854" s="260"/>
      <c r="K1854" s="260"/>
      <c r="L1854" s="261" t="s">
        <v>5451</v>
      </c>
      <c r="M1854" s="261"/>
      <c r="N1854" s="261"/>
      <c r="O1854" s="457"/>
      <c r="P1854" s="260"/>
      <c r="Q1854" s="262" t="s">
        <v>5452</v>
      </c>
      <c r="R1854" s="261"/>
      <c r="S1854" s="261"/>
      <c r="T1854" s="261"/>
      <c r="U1854" s="261"/>
      <c r="V1854" s="292"/>
      <c r="X1854" s="457"/>
      <c r="Y1854" s="260"/>
      <c r="Z1854" s="264"/>
      <c r="AA1854" s="264"/>
      <c r="AB1854" s="264"/>
      <c r="AF1854" s="457"/>
      <c r="AG1854" s="260"/>
      <c r="AN1854" s="457"/>
      <c r="AO1854" s="260"/>
      <c r="AV1854" s="260"/>
      <c r="BC1854" s="260"/>
      <c r="BM1854" s="265" t="s">
        <v>4833</v>
      </c>
      <c r="BN1854" s="265"/>
      <c r="BO1854" s="265"/>
      <c r="BP1854" s="265"/>
      <c r="BQ1854" s="265"/>
      <c r="BR1854" s="265"/>
      <c r="BS1854" s="265"/>
      <c r="BT1854" s="265"/>
      <c r="BU1854" s="265"/>
      <c r="BV1854" s="265"/>
    </row>
    <row r="1855" spans="1:74" s="263" customFormat="1">
      <c r="A1855" s="458" t="s">
        <v>5098</v>
      </c>
      <c r="B1855" s="458"/>
      <c r="C1855" s="266"/>
      <c r="D1855" s="266"/>
      <c r="E1855" s="266"/>
      <c r="F1855" s="266"/>
      <c r="G1855" s="266"/>
      <c r="H1855" s="266"/>
      <c r="I1855" s="266"/>
      <c r="J1855" s="266"/>
      <c r="K1855" s="266"/>
      <c r="L1855" s="261" t="s">
        <v>5453</v>
      </c>
      <c r="M1855" s="261"/>
      <c r="N1855" s="261"/>
      <c r="O1855" s="458"/>
      <c r="P1855" s="266"/>
      <c r="Q1855" s="262" t="s">
        <v>5454</v>
      </c>
      <c r="R1855" s="261"/>
      <c r="S1855" s="261"/>
      <c r="T1855" s="261"/>
      <c r="U1855" s="261"/>
      <c r="V1855" s="292"/>
      <c r="X1855" s="458"/>
      <c r="Y1855" s="266"/>
      <c r="Z1855" s="264"/>
      <c r="AA1855" s="264"/>
      <c r="AB1855" s="264"/>
      <c r="AF1855" s="458"/>
      <c r="AG1855" s="266"/>
      <c r="AN1855" s="458"/>
      <c r="AO1855" s="266"/>
      <c r="AV1855" s="266"/>
      <c r="BC1855" s="266"/>
      <c r="BM1855" s="265" t="s">
        <v>4833</v>
      </c>
      <c r="BN1855" s="265"/>
      <c r="BO1855" s="265"/>
      <c r="BP1855" s="265"/>
      <c r="BQ1855" s="265"/>
      <c r="BR1855" s="265"/>
      <c r="BS1855" s="265"/>
      <c r="BT1855" s="265"/>
      <c r="BU1855" s="265"/>
      <c r="BV1855" s="265"/>
    </row>
    <row r="1856" spans="1:74" s="263" customFormat="1">
      <c r="A1856" s="458" t="s">
        <v>5457</v>
      </c>
      <c r="B1856" s="458"/>
      <c r="C1856" s="266"/>
      <c r="D1856" s="266"/>
      <c r="E1856" s="266"/>
      <c r="F1856" s="266"/>
      <c r="G1856" s="266"/>
      <c r="H1856" s="266"/>
      <c r="I1856" s="266"/>
      <c r="J1856" s="266"/>
      <c r="K1856" s="266"/>
      <c r="L1856" s="261" t="s">
        <v>5455</v>
      </c>
      <c r="M1856" s="261"/>
      <c r="N1856" s="261"/>
      <c r="O1856" s="458"/>
      <c r="P1856" s="266"/>
      <c r="Q1856" s="262" t="s">
        <v>5456</v>
      </c>
      <c r="R1856" s="261"/>
      <c r="S1856" s="261"/>
      <c r="T1856" s="261"/>
      <c r="U1856" s="261"/>
      <c r="V1856" s="292"/>
      <c r="X1856" s="458"/>
      <c r="Y1856" s="266"/>
      <c r="Z1856" s="264"/>
      <c r="AA1856" s="264"/>
      <c r="AB1856" s="264"/>
      <c r="AF1856" s="458"/>
      <c r="AG1856" s="266"/>
      <c r="AN1856" s="458"/>
      <c r="AO1856" s="266"/>
      <c r="AV1856" s="266"/>
      <c r="BC1856" s="266"/>
      <c r="BM1856" s="265" t="s">
        <v>4833</v>
      </c>
      <c r="BN1856" s="265"/>
      <c r="BO1856" s="265"/>
      <c r="BP1856" s="265"/>
      <c r="BQ1856" s="265"/>
      <c r="BR1856" s="265"/>
      <c r="BS1856" s="265"/>
      <c r="BT1856" s="265"/>
      <c r="BU1856" s="265"/>
      <c r="BV1856" s="265"/>
    </row>
    <row r="1857" spans="1:74" s="263" customFormat="1">
      <c r="A1857" s="458" t="s">
        <v>5460</v>
      </c>
      <c r="B1857" s="458"/>
      <c r="C1857" s="266"/>
      <c r="D1857" s="266"/>
      <c r="E1857" s="266"/>
      <c r="F1857" s="266"/>
      <c r="G1857" s="266"/>
      <c r="H1857" s="266"/>
      <c r="I1857" s="266"/>
      <c r="J1857" s="266"/>
      <c r="K1857" s="266"/>
      <c r="L1857" s="261" t="s">
        <v>5458</v>
      </c>
      <c r="M1857" s="261"/>
      <c r="N1857" s="261"/>
      <c r="O1857" s="458"/>
      <c r="P1857" s="266"/>
      <c r="Q1857" s="262" t="s">
        <v>5459</v>
      </c>
      <c r="R1857" s="261"/>
      <c r="S1857" s="261"/>
      <c r="T1857" s="261"/>
      <c r="U1857" s="261"/>
      <c r="V1857" s="292"/>
      <c r="X1857" s="458"/>
      <c r="Y1857" s="266"/>
      <c r="Z1857" s="264"/>
      <c r="AA1857" s="264"/>
      <c r="AB1857" s="264"/>
      <c r="AF1857" s="458"/>
      <c r="AG1857" s="266"/>
      <c r="AN1857" s="458"/>
      <c r="AO1857" s="266"/>
      <c r="AV1857" s="266"/>
      <c r="BC1857" s="266"/>
      <c r="BM1857" s="265" t="s">
        <v>4833</v>
      </c>
      <c r="BN1857" s="265"/>
      <c r="BO1857" s="265"/>
      <c r="BP1857" s="265"/>
      <c r="BQ1857" s="265"/>
      <c r="BR1857" s="265"/>
      <c r="BS1857" s="265"/>
      <c r="BT1857" s="265"/>
      <c r="BU1857" s="265"/>
      <c r="BV1857" s="265"/>
    </row>
    <row r="1858" spans="1:74" s="263" customFormat="1">
      <c r="A1858" s="458" t="s">
        <v>5462</v>
      </c>
      <c r="B1858" s="458"/>
      <c r="C1858" s="266"/>
      <c r="D1858" s="266"/>
      <c r="E1858" s="266"/>
      <c r="F1858" s="266"/>
      <c r="G1858" s="266"/>
      <c r="H1858" s="266"/>
      <c r="I1858" s="266"/>
      <c r="J1858" s="266"/>
      <c r="K1858" s="266"/>
      <c r="L1858" s="261" t="s">
        <v>19130</v>
      </c>
      <c r="M1858" s="261"/>
      <c r="N1858" s="261"/>
      <c r="O1858" s="458"/>
      <c r="P1858" s="266"/>
      <c r="Q1858" s="262" t="s">
        <v>5461</v>
      </c>
      <c r="R1858" s="261"/>
      <c r="S1858" s="261"/>
      <c r="T1858" s="261"/>
      <c r="U1858" s="261"/>
      <c r="V1858" s="292"/>
      <c r="X1858" s="458"/>
      <c r="Y1858" s="266"/>
      <c r="Z1858" s="264"/>
      <c r="AA1858" s="264"/>
      <c r="AB1858" s="264"/>
      <c r="AF1858" s="458"/>
      <c r="AG1858" s="266"/>
      <c r="AN1858" s="458"/>
      <c r="AO1858" s="266"/>
      <c r="AV1858" s="266"/>
      <c r="BC1858" s="266"/>
      <c r="BM1858" s="265" t="s">
        <v>4833</v>
      </c>
      <c r="BN1858" s="265"/>
      <c r="BO1858" s="265"/>
      <c r="BP1858" s="265"/>
      <c r="BQ1858" s="265"/>
      <c r="BR1858" s="265"/>
      <c r="BS1858" s="265"/>
      <c r="BT1858" s="265"/>
      <c r="BU1858" s="265"/>
      <c r="BV1858" s="265"/>
    </row>
    <row r="1859" spans="1:74" s="263" customFormat="1">
      <c r="A1859" s="457"/>
      <c r="B1859" s="457"/>
      <c r="C1859" s="260"/>
      <c r="D1859" s="260"/>
      <c r="E1859" s="260"/>
      <c r="F1859" s="260"/>
      <c r="G1859" s="260"/>
      <c r="H1859" s="260"/>
      <c r="I1859" s="260"/>
      <c r="J1859" s="260"/>
      <c r="K1859" s="260"/>
      <c r="L1859" s="261" t="s">
        <v>5463</v>
      </c>
      <c r="M1859" s="261"/>
      <c r="N1859" s="261"/>
      <c r="O1859" s="457"/>
      <c r="P1859" s="260"/>
      <c r="Q1859" s="262" t="s">
        <v>5464</v>
      </c>
      <c r="R1859" s="261"/>
      <c r="S1859" s="261"/>
      <c r="T1859" s="261"/>
      <c r="U1859" s="261"/>
      <c r="V1859" s="292"/>
      <c r="X1859" s="457"/>
      <c r="Y1859" s="260"/>
      <c r="Z1859" s="264"/>
      <c r="AA1859" s="264"/>
      <c r="AB1859" s="264"/>
      <c r="AF1859" s="457"/>
      <c r="AG1859" s="260"/>
      <c r="AN1859" s="457"/>
      <c r="AO1859" s="260"/>
      <c r="AV1859" s="260"/>
      <c r="BC1859" s="260"/>
      <c r="BM1859" s="265" t="s">
        <v>4833</v>
      </c>
      <c r="BN1859" s="265"/>
      <c r="BO1859" s="265"/>
      <c r="BP1859" s="265"/>
      <c r="BQ1859" s="265"/>
      <c r="BR1859" s="265"/>
      <c r="BS1859" s="265"/>
      <c r="BT1859" s="265"/>
      <c r="BU1859" s="265"/>
      <c r="BV1859" s="265"/>
    </row>
    <row r="1860" spans="1:74" s="263" customFormat="1">
      <c r="A1860" s="457"/>
      <c r="B1860" s="457"/>
      <c r="C1860" s="260"/>
      <c r="D1860" s="260"/>
      <c r="E1860" s="260"/>
      <c r="F1860" s="260"/>
      <c r="G1860" s="260"/>
      <c r="H1860" s="260"/>
      <c r="I1860" s="260"/>
      <c r="J1860" s="260"/>
      <c r="K1860" s="260"/>
      <c r="L1860" s="261" t="s">
        <v>5465</v>
      </c>
      <c r="M1860" s="261"/>
      <c r="N1860" s="261"/>
      <c r="O1860" s="457"/>
      <c r="P1860" s="260"/>
      <c r="Q1860" s="262" t="s">
        <v>5466</v>
      </c>
      <c r="R1860" s="261"/>
      <c r="S1860" s="261"/>
      <c r="T1860" s="261"/>
      <c r="U1860" s="261"/>
      <c r="V1860" s="292"/>
      <c r="X1860" s="457"/>
      <c r="Y1860" s="260"/>
      <c r="Z1860" s="264"/>
      <c r="AA1860" s="264"/>
      <c r="AB1860" s="264"/>
      <c r="AF1860" s="457"/>
      <c r="AG1860" s="260"/>
      <c r="AN1860" s="457"/>
      <c r="AO1860" s="260"/>
      <c r="AV1860" s="260"/>
      <c r="BC1860" s="260"/>
      <c r="BM1860" s="265" t="s">
        <v>4833</v>
      </c>
      <c r="BN1860" s="265"/>
      <c r="BO1860" s="265"/>
      <c r="BP1860" s="265"/>
      <c r="BQ1860" s="265"/>
      <c r="BR1860" s="265"/>
      <c r="BS1860" s="265"/>
      <c r="BT1860" s="265"/>
      <c r="BU1860" s="265"/>
      <c r="BV1860" s="265"/>
    </row>
    <row r="1861" spans="1:74" s="263" customFormat="1">
      <c r="A1861" s="457"/>
      <c r="B1861" s="457"/>
      <c r="C1861" s="260"/>
      <c r="D1861" s="260"/>
      <c r="E1861" s="260"/>
      <c r="F1861" s="260"/>
      <c r="G1861" s="260"/>
      <c r="H1861" s="260"/>
      <c r="I1861" s="260"/>
      <c r="J1861" s="260"/>
      <c r="K1861" s="260"/>
      <c r="L1861" s="261" t="s">
        <v>5467</v>
      </c>
      <c r="M1861" s="261"/>
      <c r="N1861" s="261"/>
      <c r="O1861" s="457"/>
      <c r="P1861" s="260"/>
      <c r="Q1861" s="262" t="s">
        <v>5468</v>
      </c>
      <c r="R1861" s="261"/>
      <c r="S1861" s="261"/>
      <c r="T1861" s="261"/>
      <c r="U1861" s="261"/>
      <c r="V1861" s="292"/>
      <c r="X1861" s="457"/>
      <c r="Y1861" s="260"/>
      <c r="Z1861" s="264"/>
      <c r="AA1861" s="264"/>
      <c r="AB1861" s="264"/>
      <c r="AF1861" s="457"/>
      <c r="AG1861" s="260"/>
      <c r="AN1861" s="457"/>
      <c r="AO1861" s="260"/>
      <c r="AV1861" s="260"/>
      <c r="BC1861" s="260"/>
      <c r="BM1861" s="265" t="s">
        <v>4833</v>
      </c>
      <c r="BN1861" s="265"/>
      <c r="BO1861" s="265"/>
      <c r="BP1861" s="265"/>
      <c r="BQ1861" s="265"/>
      <c r="BR1861" s="265"/>
      <c r="BS1861" s="265"/>
      <c r="BT1861" s="265"/>
      <c r="BU1861" s="265"/>
      <c r="BV1861" s="265"/>
    </row>
    <row r="1862" spans="1:74" s="263" customFormat="1">
      <c r="A1862" s="457"/>
      <c r="B1862" s="457"/>
      <c r="C1862" s="260"/>
      <c r="D1862" s="260"/>
      <c r="E1862" s="260"/>
      <c r="F1862" s="260"/>
      <c r="G1862" s="260"/>
      <c r="H1862" s="260"/>
      <c r="I1862" s="260"/>
      <c r="J1862" s="260"/>
      <c r="K1862" s="260"/>
      <c r="L1862" s="261" t="s">
        <v>5469</v>
      </c>
      <c r="M1862" s="261"/>
      <c r="N1862" s="261"/>
      <c r="O1862" s="457"/>
      <c r="P1862" s="260"/>
      <c r="Q1862" s="262" t="s">
        <v>5470</v>
      </c>
      <c r="R1862" s="261"/>
      <c r="S1862" s="261"/>
      <c r="T1862" s="261"/>
      <c r="U1862" s="261"/>
      <c r="V1862" s="292"/>
      <c r="X1862" s="457"/>
      <c r="Y1862" s="260"/>
      <c r="Z1862" s="264"/>
      <c r="AA1862" s="264"/>
      <c r="AB1862" s="264"/>
      <c r="AF1862" s="457"/>
      <c r="AG1862" s="260"/>
      <c r="AN1862" s="457"/>
      <c r="AO1862" s="260"/>
      <c r="AV1862" s="260"/>
      <c r="BC1862" s="260"/>
      <c r="BM1862" s="265" t="s">
        <v>4833</v>
      </c>
      <c r="BN1862" s="265"/>
      <c r="BO1862" s="265"/>
      <c r="BP1862" s="265"/>
      <c r="BQ1862" s="265"/>
      <c r="BR1862" s="265"/>
      <c r="BS1862" s="265"/>
      <c r="BT1862" s="265"/>
      <c r="BU1862" s="265"/>
      <c r="BV1862" s="265"/>
    </row>
    <row r="1863" spans="1:74" s="263" customFormat="1">
      <c r="A1863" s="458" t="s">
        <v>5330</v>
      </c>
      <c r="B1863" s="458"/>
      <c r="C1863" s="266"/>
      <c r="D1863" s="266"/>
      <c r="E1863" s="266"/>
      <c r="F1863" s="266"/>
      <c r="G1863" s="266"/>
      <c r="H1863" s="266"/>
      <c r="I1863" s="266"/>
      <c r="J1863" s="266"/>
      <c r="K1863" s="266"/>
      <c r="L1863" s="261" t="s">
        <v>5328</v>
      </c>
      <c r="M1863" s="261"/>
      <c r="N1863" s="261"/>
      <c r="O1863" s="458"/>
      <c r="P1863" s="266"/>
      <c r="Q1863" s="262" t="s">
        <v>5471</v>
      </c>
      <c r="R1863" s="261"/>
      <c r="S1863" s="261"/>
      <c r="T1863" s="261"/>
      <c r="U1863" s="261"/>
      <c r="V1863" s="292"/>
      <c r="X1863" s="458"/>
      <c r="Y1863" s="266"/>
      <c r="Z1863" s="264"/>
      <c r="AA1863" s="264"/>
      <c r="AB1863" s="264"/>
      <c r="AF1863" s="458"/>
      <c r="AG1863" s="266"/>
      <c r="AN1863" s="458"/>
      <c r="AO1863" s="266"/>
      <c r="AV1863" s="266"/>
      <c r="BC1863" s="266"/>
      <c r="BM1863" s="265" t="s">
        <v>4833</v>
      </c>
      <c r="BN1863" s="265"/>
      <c r="BO1863" s="265"/>
      <c r="BP1863" s="265"/>
      <c r="BQ1863" s="265"/>
      <c r="BR1863" s="265"/>
      <c r="BS1863" s="265"/>
      <c r="BT1863" s="265"/>
      <c r="BU1863" s="265"/>
      <c r="BV1863" s="265"/>
    </row>
    <row r="1864" spans="1:74" s="263" customFormat="1">
      <c r="A1864" s="458" t="s">
        <v>5473</v>
      </c>
      <c r="B1864" s="458"/>
      <c r="C1864" s="266"/>
      <c r="D1864" s="266"/>
      <c r="E1864" s="266"/>
      <c r="F1864" s="266"/>
      <c r="G1864" s="266"/>
      <c r="H1864" s="266"/>
      <c r="I1864" s="266"/>
      <c r="J1864" s="266"/>
      <c r="K1864" s="266"/>
      <c r="L1864" s="261" t="s">
        <v>5472</v>
      </c>
      <c r="M1864" s="261"/>
      <c r="N1864" s="261"/>
      <c r="O1864" s="458"/>
      <c r="P1864" s="266"/>
      <c r="Q1864" s="262" t="s">
        <v>5472</v>
      </c>
      <c r="R1864" s="261"/>
      <c r="S1864" s="261"/>
      <c r="T1864" s="261"/>
      <c r="U1864" s="261"/>
      <c r="V1864" s="292"/>
      <c r="X1864" s="458"/>
      <c r="Y1864" s="266"/>
      <c r="Z1864" s="264"/>
      <c r="AA1864" s="264"/>
      <c r="AB1864" s="264"/>
      <c r="AF1864" s="458"/>
      <c r="AG1864" s="266"/>
      <c r="AN1864" s="458"/>
      <c r="AO1864" s="266"/>
      <c r="AV1864" s="266"/>
      <c r="BC1864" s="266"/>
      <c r="BM1864" s="265" t="s">
        <v>4833</v>
      </c>
      <c r="BN1864" s="265"/>
      <c r="BO1864" s="265"/>
      <c r="BP1864" s="265"/>
      <c r="BQ1864" s="265"/>
      <c r="BR1864" s="265"/>
      <c r="BS1864" s="265"/>
      <c r="BT1864" s="265"/>
      <c r="BU1864" s="265"/>
      <c r="BV1864" s="265"/>
    </row>
    <row r="1865" spans="1:74" s="263" customFormat="1">
      <c r="A1865" s="457"/>
      <c r="B1865" s="457"/>
      <c r="C1865" s="260"/>
      <c r="D1865" s="260"/>
      <c r="E1865" s="260"/>
      <c r="F1865" s="260"/>
      <c r="G1865" s="260"/>
      <c r="H1865" s="260"/>
      <c r="I1865" s="260"/>
      <c r="J1865" s="260"/>
      <c r="K1865" s="260"/>
      <c r="L1865" s="261" t="s">
        <v>5474</v>
      </c>
      <c r="M1865" s="261"/>
      <c r="N1865" s="261"/>
      <c r="O1865" s="457"/>
      <c r="P1865" s="260"/>
      <c r="Q1865" s="262" t="s">
        <v>5475</v>
      </c>
      <c r="R1865" s="261"/>
      <c r="S1865" s="261"/>
      <c r="T1865" s="261"/>
      <c r="U1865" s="261"/>
      <c r="V1865" s="292"/>
      <c r="X1865" s="457"/>
      <c r="Y1865" s="260"/>
      <c r="Z1865" s="264"/>
      <c r="AA1865" s="264"/>
      <c r="AB1865" s="264"/>
      <c r="AF1865" s="457"/>
      <c r="AG1865" s="260"/>
      <c r="AN1865" s="457"/>
      <c r="AO1865" s="260"/>
      <c r="AV1865" s="260"/>
      <c r="BC1865" s="260"/>
      <c r="BM1865" s="265" t="s">
        <v>4833</v>
      </c>
      <c r="BN1865" s="265"/>
      <c r="BO1865" s="265"/>
      <c r="BP1865" s="265"/>
      <c r="BQ1865" s="265"/>
      <c r="BR1865" s="265"/>
      <c r="BS1865" s="265"/>
      <c r="BT1865" s="265"/>
      <c r="BU1865" s="265"/>
      <c r="BV1865" s="265"/>
    </row>
    <row r="1866" spans="1:74" s="263" customFormat="1">
      <c r="A1866" s="457"/>
      <c r="B1866" s="457"/>
      <c r="C1866" s="260"/>
      <c r="D1866" s="260"/>
      <c r="E1866" s="260"/>
      <c r="F1866" s="260"/>
      <c r="G1866" s="260"/>
      <c r="H1866" s="260"/>
      <c r="I1866" s="260"/>
      <c r="J1866" s="260"/>
      <c r="K1866" s="260"/>
      <c r="L1866" s="261" t="s">
        <v>5474</v>
      </c>
      <c r="M1866" s="261"/>
      <c r="N1866" s="261"/>
      <c r="O1866" s="457"/>
      <c r="P1866" s="260"/>
      <c r="Q1866" s="262" t="s">
        <v>5476</v>
      </c>
      <c r="R1866" s="261"/>
      <c r="S1866" s="261"/>
      <c r="T1866" s="261"/>
      <c r="U1866" s="261"/>
      <c r="V1866" s="292"/>
      <c r="X1866" s="457"/>
      <c r="Y1866" s="260"/>
      <c r="Z1866" s="264"/>
      <c r="AA1866" s="264"/>
      <c r="AB1866" s="264"/>
      <c r="AF1866" s="457"/>
      <c r="AG1866" s="260"/>
      <c r="AN1866" s="457"/>
      <c r="AO1866" s="260"/>
      <c r="AV1866" s="260"/>
      <c r="BC1866" s="260"/>
      <c r="BM1866" s="265" t="s">
        <v>4833</v>
      </c>
      <c r="BN1866" s="265"/>
      <c r="BO1866" s="265"/>
      <c r="BP1866" s="265"/>
      <c r="BQ1866" s="265"/>
      <c r="BR1866" s="265"/>
      <c r="BS1866" s="265"/>
      <c r="BT1866" s="265"/>
      <c r="BU1866" s="265"/>
      <c r="BV1866" s="265"/>
    </row>
    <row r="1867" spans="1:74" s="263" customFormat="1">
      <c r="A1867" s="458" t="s">
        <v>5479</v>
      </c>
      <c r="B1867" s="458"/>
      <c r="C1867" s="266"/>
      <c r="D1867" s="266"/>
      <c r="E1867" s="266"/>
      <c r="F1867" s="266"/>
      <c r="G1867" s="266"/>
      <c r="H1867" s="266"/>
      <c r="I1867" s="266"/>
      <c r="J1867" s="266"/>
      <c r="K1867" s="266"/>
      <c r="L1867" s="261" t="s">
        <v>5477</v>
      </c>
      <c r="M1867" s="261"/>
      <c r="N1867" s="261"/>
      <c r="O1867" s="458"/>
      <c r="P1867" s="266"/>
      <c r="Q1867" s="262" t="s">
        <v>5478</v>
      </c>
      <c r="R1867" s="261"/>
      <c r="S1867" s="261"/>
      <c r="T1867" s="261"/>
      <c r="U1867" s="261"/>
      <c r="V1867" s="292"/>
      <c r="X1867" s="458"/>
      <c r="Y1867" s="266"/>
      <c r="Z1867" s="264"/>
      <c r="AA1867" s="264"/>
      <c r="AB1867" s="264"/>
      <c r="AF1867" s="458"/>
      <c r="AG1867" s="266"/>
      <c r="AN1867" s="458"/>
      <c r="AO1867" s="266"/>
      <c r="AV1867" s="266"/>
      <c r="BC1867" s="266"/>
      <c r="BM1867" s="265" t="s">
        <v>4833</v>
      </c>
      <c r="BN1867" s="265"/>
      <c r="BO1867" s="265"/>
      <c r="BP1867" s="265"/>
      <c r="BQ1867" s="265"/>
      <c r="BR1867" s="265"/>
      <c r="BS1867" s="265"/>
      <c r="BT1867" s="265"/>
      <c r="BU1867" s="265"/>
      <c r="BV1867" s="265"/>
    </row>
    <row r="1868" spans="1:74" s="263" customFormat="1">
      <c r="A1868" s="457"/>
      <c r="B1868" s="457"/>
      <c r="C1868" s="260"/>
      <c r="D1868" s="260"/>
      <c r="E1868" s="260"/>
      <c r="F1868" s="260"/>
      <c r="G1868" s="260"/>
      <c r="H1868" s="260"/>
      <c r="I1868" s="260"/>
      <c r="J1868" s="260"/>
      <c r="K1868" s="260"/>
      <c r="L1868" s="261" t="s">
        <v>5480</v>
      </c>
      <c r="M1868" s="261"/>
      <c r="N1868" s="261"/>
      <c r="O1868" s="457"/>
      <c r="P1868" s="260"/>
      <c r="Q1868" s="262" t="s">
        <v>5481</v>
      </c>
      <c r="R1868" s="261"/>
      <c r="S1868" s="261"/>
      <c r="T1868" s="261"/>
      <c r="U1868" s="261"/>
      <c r="V1868" s="292"/>
      <c r="X1868" s="457"/>
      <c r="Y1868" s="260"/>
      <c r="Z1868" s="264"/>
      <c r="AA1868" s="264"/>
      <c r="AB1868" s="264"/>
      <c r="AF1868" s="457"/>
      <c r="AG1868" s="260"/>
      <c r="AN1868" s="457"/>
      <c r="AO1868" s="260"/>
      <c r="AV1868" s="260"/>
      <c r="BC1868" s="260"/>
      <c r="BM1868" s="265" t="s">
        <v>4833</v>
      </c>
      <c r="BN1868" s="265"/>
      <c r="BO1868" s="265"/>
      <c r="BP1868" s="265"/>
      <c r="BQ1868" s="265"/>
      <c r="BR1868" s="265"/>
      <c r="BS1868" s="265"/>
      <c r="BT1868" s="265"/>
      <c r="BU1868" s="265"/>
      <c r="BV1868" s="265"/>
    </row>
    <row r="1869" spans="1:74" s="263" customFormat="1">
      <c r="A1869" s="457"/>
      <c r="B1869" s="457"/>
      <c r="C1869" s="260"/>
      <c r="D1869" s="260"/>
      <c r="E1869" s="260"/>
      <c r="F1869" s="260"/>
      <c r="G1869" s="260"/>
      <c r="H1869" s="260"/>
      <c r="I1869" s="260"/>
      <c r="J1869" s="260"/>
      <c r="K1869" s="260"/>
      <c r="L1869" s="261" t="s">
        <v>5482</v>
      </c>
      <c r="M1869" s="261"/>
      <c r="N1869" s="261"/>
      <c r="O1869" s="457"/>
      <c r="P1869" s="260"/>
      <c r="Q1869" s="262" t="s">
        <v>5483</v>
      </c>
      <c r="R1869" s="261"/>
      <c r="S1869" s="261"/>
      <c r="T1869" s="261"/>
      <c r="U1869" s="261"/>
      <c r="V1869" s="292"/>
      <c r="X1869" s="457"/>
      <c r="Y1869" s="260"/>
      <c r="Z1869" s="264"/>
      <c r="AA1869" s="264"/>
      <c r="AB1869" s="264"/>
      <c r="AF1869" s="457"/>
      <c r="AG1869" s="260"/>
      <c r="AN1869" s="457"/>
      <c r="AO1869" s="260"/>
      <c r="AV1869" s="260"/>
      <c r="BC1869" s="260"/>
      <c r="BM1869" s="265" t="s">
        <v>4833</v>
      </c>
      <c r="BN1869" s="265"/>
      <c r="BO1869" s="265"/>
      <c r="BP1869" s="265"/>
      <c r="BQ1869" s="265"/>
      <c r="BR1869" s="265"/>
      <c r="BS1869" s="265"/>
      <c r="BT1869" s="265"/>
      <c r="BU1869" s="265"/>
      <c r="BV1869" s="265"/>
    </row>
    <row r="1870" spans="1:74" s="263" customFormat="1">
      <c r="A1870" s="457"/>
      <c r="B1870" s="457"/>
      <c r="C1870" s="260"/>
      <c r="D1870" s="260"/>
      <c r="E1870" s="260"/>
      <c r="F1870" s="260"/>
      <c r="G1870" s="260"/>
      <c r="H1870" s="260"/>
      <c r="I1870" s="260"/>
      <c r="J1870" s="260"/>
      <c r="K1870" s="260"/>
      <c r="L1870" s="261" t="s">
        <v>5484</v>
      </c>
      <c r="M1870" s="261"/>
      <c r="N1870" s="261"/>
      <c r="O1870" s="457"/>
      <c r="P1870" s="260"/>
      <c r="Q1870" s="262" t="s">
        <v>5485</v>
      </c>
      <c r="R1870" s="261"/>
      <c r="S1870" s="261"/>
      <c r="T1870" s="261"/>
      <c r="U1870" s="261"/>
      <c r="V1870" s="292"/>
      <c r="X1870" s="457"/>
      <c r="Y1870" s="260"/>
      <c r="Z1870" s="264"/>
      <c r="AA1870" s="264"/>
      <c r="AB1870" s="264"/>
      <c r="AF1870" s="457"/>
      <c r="AG1870" s="260"/>
      <c r="AN1870" s="457"/>
      <c r="AO1870" s="260"/>
      <c r="AV1870" s="260"/>
      <c r="BC1870" s="260"/>
      <c r="BM1870" s="265" t="s">
        <v>4833</v>
      </c>
      <c r="BN1870" s="265"/>
      <c r="BO1870" s="265"/>
      <c r="BP1870" s="265"/>
      <c r="BQ1870" s="265"/>
      <c r="BR1870" s="265"/>
      <c r="BS1870" s="265"/>
      <c r="BT1870" s="265"/>
      <c r="BU1870" s="265"/>
      <c r="BV1870" s="265"/>
    </row>
    <row r="1871" spans="1:74" s="263" customFormat="1">
      <c r="A1871" s="457"/>
      <c r="B1871" s="457"/>
      <c r="C1871" s="260"/>
      <c r="D1871" s="260"/>
      <c r="E1871" s="260"/>
      <c r="F1871" s="260"/>
      <c r="G1871" s="260"/>
      <c r="H1871" s="260"/>
      <c r="I1871" s="260"/>
      <c r="J1871" s="260"/>
      <c r="K1871" s="260"/>
      <c r="L1871" s="261" t="s">
        <v>5486</v>
      </c>
      <c r="M1871" s="261"/>
      <c r="N1871" s="261"/>
      <c r="O1871" s="457"/>
      <c r="P1871" s="260"/>
      <c r="Q1871" s="262" t="s">
        <v>5487</v>
      </c>
      <c r="R1871" s="261"/>
      <c r="S1871" s="261"/>
      <c r="T1871" s="261"/>
      <c r="U1871" s="261"/>
      <c r="V1871" s="292"/>
      <c r="X1871" s="457"/>
      <c r="Y1871" s="260"/>
      <c r="Z1871" s="264"/>
      <c r="AA1871" s="264"/>
      <c r="AB1871" s="264"/>
      <c r="AF1871" s="457"/>
      <c r="AG1871" s="260"/>
      <c r="AN1871" s="457"/>
      <c r="AO1871" s="260"/>
      <c r="AV1871" s="260"/>
      <c r="BC1871" s="260"/>
      <c r="BM1871" s="265" t="s">
        <v>4833</v>
      </c>
      <c r="BN1871" s="265"/>
      <c r="BO1871" s="265"/>
      <c r="BP1871" s="265"/>
      <c r="BQ1871" s="265"/>
      <c r="BR1871" s="265"/>
      <c r="BS1871" s="265"/>
      <c r="BT1871" s="265"/>
      <c r="BU1871" s="265"/>
      <c r="BV1871" s="265"/>
    </row>
    <row r="1872" spans="1:74" s="263" customFormat="1">
      <c r="A1872" s="458" t="s">
        <v>5490</v>
      </c>
      <c r="B1872" s="458"/>
      <c r="C1872" s="266"/>
      <c r="D1872" s="266"/>
      <c r="E1872" s="266"/>
      <c r="F1872" s="266"/>
      <c r="G1872" s="266"/>
      <c r="H1872" s="266"/>
      <c r="I1872" s="266"/>
      <c r="J1872" s="266"/>
      <c r="K1872" s="266"/>
      <c r="L1872" s="261" t="s">
        <v>5488</v>
      </c>
      <c r="M1872" s="261"/>
      <c r="N1872" s="261"/>
      <c r="O1872" s="458"/>
      <c r="P1872" s="266"/>
      <c r="Q1872" s="262" t="s">
        <v>5489</v>
      </c>
      <c r="R1872" s="261"/>
      <c r="S1872" s="261"/>
      <c r="T1872" s="261"/>
      <c r="U1872" s="261"/>
      <c r="V1872" s="292"/>
      <c r="X1872" s="458"/>
      <c r="Y1872" s="266"/>
      <c r="Z1872" s="264"/>
      <c r="AA1872" s="264"/>
      <c r="AB1872" s="264"/>
      <c r="AF1872" s="458"/>
      <c r="AG1872" s="266"/>
      <c r="AN1872" s="458"/>
      <c r="AO1872" s="266"/>
      <c r="AV1872" s="266"/>
      <c r="BC1872" s="266"/>
      <c r="BM1872" s="265" t="s">
        <v>4833</v>
      </c>
      <c r="BN1872" s="265"/>
      <c r="BO1872" s="265"/>
      <c r="BP1872" s="265"/>
      <c r="BQ1872" s="265"/>
      <c r="BR1872" s="265"/>
      <c r="BS1872" s="265"/>
      <c r="BT1872" s="265"/>
      <c r="BU1872" s="265"/>
      <c r="BV1872" s="265"/>
    </row>
    <row r="1873" spans="1:74" s="263" customFormat="1">
      <c r="A1873" s="457"/>
      <c r="B1873" s="457"/>
      <c r="C1873" s="260"/>
      <c r="D1873" s="260"/>
      <c r="E1873" s="260"/>
      <c r="F1873" s="260"/>
      <c r="G1873" s="260"/>
      <c r="H1873" s="260"/>
      <c r="I1873" s="260"/>
      <c r="J1873" s="260"/>
      <c r="K1873" s="260"/>
      <c r="L1873" s="261" t="s">
        <v>5491</v>
      </c>
      <c r="M1873" s="261"/>
      <c r="N1873" s="261"/>
      <c r="O1873" s="457"/>
      <c r="P1873" s="260"/>
      <c r="Q1873" s="262" t="s">
        <v>5492</v>
      </c>
      <c r="R1873" s="261"/>
      <c r="S1873" s="261"/>
      <c r="T1873" s="261"/>
      <c r="U1873" s="261"/>
      <c r="V1873" s="292"/>
      <c r="X1873" s="457"/>
      <c r="Y1873" s="260"/>
      <c r="Z1873" s="264"/>
      <c r="AA1873" s="264"/>
      <c r="AB1873" s="264"/>
      <c r="AF1873" s="457"/>
      <c r="AG1873" s="260"/>
      <c r="AN1873" s="457"/>
      <c r="AO1873" s="260"/>
      <c r="AV1873" s="260"/>
      <c r="BC1873" s="260"/>
      <c r="BM1873" s="265" t="s">
        <v>4833</v>
      </c>
      <c r="BN1873" s="265"/>
      <c r="BO1873" s="265"/>
      <c r="BP1873" s="265"/>
      <c r="BQ1873" s="265"/>
      <c r="BR1873" s="265"/>
      <c r="BS1873" s="265"/>
      <c r="BT1873" s="265"/>
      <c r="BU1873" s="265"/>
      <c r="BV1873" s="265"/>
    </row>
    <row r="1874" spans="1:74" s="263" customFormat="1">
      <c r="A1874" s="458" t="s">
        <v>5495</v>
      </c>
      <c r="B1874" s="458"/>
      <c r="C1874" s="266"/>
      <c r="D1874" s="266"/>
      <c r="E1874" s="266"/>
      <c r="F1874" s="266"/>
      <c r="G1874" s="266"/>
      <c r="H1874" s="266"/>
      <c r="I1874" s="266"/>
      <c r="J1874" s="266"/>
      <c r="K1874" s="266"/>
      <c r="L1874" s="261" t="s">
        <v>5493</v>
      </c>
      <c r="M1874" s="261"/>
      <c r="N1874" s="261"/>
      <c r="O1874" s="458"/>
      <c r="P1874" s="266"/>
      <c r="Q1874" s="262" t="s">
        <v>5494</v>
      </c>
      <c r="R1874" s="261"/>
      <c r="S1874" s="261"/>
      <c r="T1874" s="261"/>
      <c r="U1874" s="261"/>
      <c r="V1874" s="292"/>
      <c r="X1874" s="458"/>
      <c r="Y1874" s="266"/>
      <c r="Z1874" s="264"/>
      <c r="AA1874" s="264"/>
      <c r="AB1874" s="264"/>
      <c r="AF1874" s="458"/>
      <c r="AG1874" s="266"/>
      <c r="AN1874" s="458"/>
      <c r="AO1874" s="266"/>
      <c r="AV1874" s="266"/>
      <c r="BC1874" s="266"/>
      <c r="BM1874" s="265" t="s">
        <v>4833</v>
      </c>
      <c r="BN1874" s="265"/>
      <c r="BO1874" s="265"/>
      <c r="BP1874" s="265"/>
      <c r="BQ1874" s="265"/>
      <c r="BR1874" s="265"/>
      <c r="BS1874" s="265"/>
      <c r="BT1874" s="265"/>
      <c r="BU1874" s="265"/>
      <c r="BV1874" s="265"/>
    </row>
    <row r="1875" spans="1:74" s="263" customFormat="1">
      <c r="A1875" s="457"/>
      <c r="B1875" s="457"/>
      <c r="C1875" s="260"/>
      <c r="D1875" s="260"/>
      <c r="E1875" s="260"/>
      <c r="F1875" s="260"/>
      <c r="G1875" s="260"/>
      <c r="H1875" s="260"/>
      <c r="I1875" s="260"/>
      <c r="J1875" s="260"/>
      <c r="K1875" s="260"/>
      <c r="L1875" s="261" t="s">
        <v>5496</v>
      </c>
      <c r="M1875" s="261"/>
      <c r="N1875" s="261"/>
      <c r="O1875" s="457"/>
      <c r="P1875" s="260"/>
      <c r="Q1875" s="262" t="s">
        <v>5497</v>
      </c>
      <c r="R1875" s="261"/>
      <c r="S1875" s="261"/>
      <c r="T1875" s="261"/>
      <c r="U1875" s="261"/>
      <c r="V1875" s="292"/>
      <c r="X1875" s="457"/>
      <c r="Y1875" s="260"/>
      <c r="Z1875" s="264"/>
      <c r="AA1875" s="264"/>
      <c r="AB1875" s="264"/>
      <c r="AF1875" s="457"/>
      <c r="AG1875" s="260"/>
      <c r="AN1875" s="457"/>
      <c r="AO1875" s="260"/>
      <c r="AV1875" s="260"/>
      <c r="BC1875" s="260"/>
      <c r="BM1875" s="265" t="s">
        <v>4833</v>
      </c>
      <c r="BN1875" s="265"/>
      <c r="BO1875" s="265"/>
      <c r="BP1875" s="265"/>
      <c r="BQ1875" s="265"/>
      <c r="BR1875" s="265"/>
      <c r="BS1875" s="265"/>
      <c r="BT1875" s="265"/>
      <c r="BU1875" s="265"/>
      <c r="BV1875" s="265"/>
    </row>
    <row r="1876" spans="1:74" s="263" customFormat="1">
      <c r="A1876" s="457"/>
      <c r="B1876" s="457"/>
      <c r="C1876" s="260"/>
      <c r="D1876" s="260"/>
      <c r="E1876" s="260"/>
      <c r="F1876" s="260"/>
      <c r="G1876" s="260"/>
      <c r="H1876" s="260"/>
      <c r="I1876" s="260"/>
      <c r="J1876" s="260"/>
      <c r="K1876" s="260"/>
      <c r="L1876" s="261" t="s">
        <v>5498</v>
      </c>
      <c r="M1876" s="261"/>
      <c r="N1876" s="261"/>
      <c r="O1876" s="457"/>
      <c r="P1876" s="260"/>
      <c r="Q1876" s="262" t="s">
        <v>5499</v>
      </c>
      <c r="R1876" s="261"/>
      <c r="S1876" s="261"/>
      <c r="T1876" s="261"/>
      <c r="U1876" s="261"/>
      <c r="V1876" s="292"/>
      <c r="X1876" s="457"/>
      <c r="Y1876" s="260"/>
      <c r="Z1876" s="264"/>
      <c r="AA1876" s="264"/>
      <c r="AB1876" s="264"/>
      <c r="AF1876" s="457"/>
      <c r="AG1876" s="260"/>
      <c r="AN1876" s="457"/>
      <c r="AO1876" s="260"/>
      <c r="AV1876" s="260"/>
      <c r="BC1876" s="260"/>
      <c r="BM1876" s="265" t="s">
        <v>4833</v>
      </c>
      <c r="BN1876" s="265"/>
      <c r="BO1876" s="265"/>
      <c r="BP1876" s="265"/>
      <c r="BQ1876" s="265"/>
      <c r="BR1876" s="265"/>
      <c r="BS1876" s="265"/>
      <c r="BT1876" s="265"/>
      <c r="BU1876" s="265"/>
      <c r="BV1876" s="265"/>
    </row>
    <row r="1877" spans="1:74" s="263" customFormat="1">
      <c r="A1877" s="457"/>
      <c r="B1877" s="457"/>
      <c r="C1877" s="260"/>
      <c r="D1877" s="260"/>
      <c r="E1877" s="260"/>
      <c r="F1877" s="260"/>
      <c r="G1877" s="260"/>
      <c r="H1877" s="260"/>
      <c r="I1877" s="260"/>
      <c r="J1877" s="260"/>
      <c r="K1877" s="260"/>
      <c r="L1877" s="261" t="s">
        <v>5500</v>
      </c>
      <c r="M1877" s="261"/>
      <c r="N1877" s="261"/>
      <c r="O1877" s="457"/>
      <c r="P1877" s="260"/>
      <c r="Q1877" s="262" t="s">
        <v>5501</v>
      </c>
      <c r="R1877" s="261"/>
      <c r="S1877" s="261"/>
      <c r="T1877" s="261"/>
      <c r="U1877" s="261"/>
      <c r="V1877" s="292"/>
      <c r="X1877" s="457"/>
      <c r="Y1877" s="260"/>
      <c r="Z1877" s="264"/>
      <c r="AA1877" s="264"/>
      <c r="AB1877" s="264"/>
      <c r="AF1877" s="457"/>
      <c r="AG1877" s="260"/>
      <c r="AN1877" s="457"/>
      <c r="AO1877" s="260"/>
      <c r="AV1877" s="260"/>
      <c r="BC1877" s="260"/>
      <c r="BM1877" s="265" t="s">
        <v>4833</v>
      </c>
      <c r="BN1877" s="265"/>
      <c r="BO1877" s="265"/>
      <c r="BP1877" s="265"/>
      <c r="BQ1877" s="265"/>
      <c r="BR1877" s="265"/>
      <c r="BS1877" s="265"/>
      <c r="BT1877" s="265"/>
      <c r="BU1877" s="265"/>
      <c r="BV1877" s="265"/>
    </row>
    <row r="1878" spans="1:74" s="263" customFormat="1">
      <c r="A1878" s="457"/>
      <c r="B1878" s="457"/>
      <c r="C1878" s="260"/>
      <c r="D1878" s="260"/>
      <c r="E1878" s="260"/>
      <c r="F1878" s="260"/>
      <c r="G1878" s="260"/>
      <c r="H1878" s="260"/>
      <c r="I1878" s="260"/>
      <c r="J1878" s="260"/>
      <c r="K1878" s="260"/>
      <c r="L1878" s="261" t="s">
        <v>5502</v>
      </c>
      <c r="M1878" s="261"/>
      <c r="N1878" s="261"/>
      <c r="O1878" s="457"/>
      <c r="P1878" s="260"/>
      <c r="Q1878" s="262" t="s">
        <v>5503</v>
      </c>
      <c r="R1878" s="261"/>
      <c r="S1878" s="261"/>
      <c r="T1878" s="261"/>
      <c r="U1878" s="261"/>
      <c r="V1878" s="292"/>
      <c r="X1878" s="457"/>
      <c r="Y1878" s="260"/>
      <c r="Z1878" s="264"/>
      <c r="AA1878" s="264"/>
      <c r="AB1878" s="264"/>
      <c r="AC1878" s="264"/>
      <c r="AF1878" s="457"/>
      <c r="AG1878" s="260"/>
      <c r="AN1878" s="457"/>
      <c r="AO1878" s="260"/>
      <c r="AV1878" s="260"/>
      <c r="BC1878" s="260"/>
      <c r="BM1878" s="265" t="s">
        <v>4833</v>
      </c>
      <c r="BN1878" s="265"/>
      <c r="BO1878" s="265"/>
      <c r="BP1878" s="265"/>
      <c r="BQ1878" s="265"/>
      <c r="BR1878" s="265"/>
      <c r="BS1878" s="265"/>
      <c r="BT1878" s="265"/>
      <c r="BU1878" s="265"/>
      <c r="BV1878" s="265"/>
    </row>
    <row r="1879" spans="1:74" s="263" customFormat="1">
      <c r="A1879" s="457"/>
      <c r="B1879" s="457"/>
      <c r="C1879" s="260"/>
      <c r="D1879" s="260"/>
      <c r="E1879" s="260"/>
      <c r="F1879" s="260"/>
      <c r="G1879" s="260"/>
      <c r="H1879" s="260"/>
      <c r="I1879" s="260"/>
      <c r="J1879" s="260"/>
      <c r="K1879" s="260"/>
      <c r="L1879" s="261" t="s">
        <v>5504</v>
      </c>
      <c r="M1879" s="261"/>
      <c r="N1879" s="261"/>
      <c r="O1879" s="457"/>
      <c r="P1879" s="260"/>
      <c r="Q1879" s="262" t="s">
        <v>5504</v>
      </c>
      <c r="R1879" s="261"/>
      <c r="S1879" s="261"/>
      <c r="T1879" s="261"/>
      <c r="U1879" s="261"/>
      <c r="V1879" s="292"/>
      <c r="X1879" s="457"/>
      <c r="Y1879" s="260"/>
      <c r="Z1879" s="264"/>
      <c r="AA1879" s="264"/>
      <c r="AB1879" s="264"/>
      <c r="AF1879" s="457"/>
      <c r="AG1879" s="260"/>
      <c r="AN1879" s="457"/>
      <c r="AO1879" s="260"/>
      <c r="AV1879" s="260"/>
      <c r="BC1879" s="260"/>
      <c r="BM1879" s="265" t="s">
        <v>4833</v>
      </c>
      <c r="BN1879" s="265"/>
      <c r="BO1879" s="265"/>
      <c r="BP1879" s="265"/>
      <c r="BQ1879" s="265"/>
      <c r="BR1879" s="265"/>
      <c r="BS1879" s="265"/>
      <c r="BT1879" s="265"/>
      <c r="BU1879" s="265"/>
      <c r="BV1879" s="265"/>
    </row>
    <row r="1880" spans="1:74" s="263" customFormat="1">
      <c r="A1880" s="457"/>
      <c r="B1880" s="457"/>
      <c r="C1880" s="260"/>
      <c r="D1880" s="260"/>
      <c r="E1880" s="260"/>
      <c r="F1880" s="260"/>
      <c r="G1880" s="260"/>
      <c r="H1880" s="260"/>
      <c r="I1880" s="260"/>
      <c r="J1880" s="260"/>
      <c r="K1880" s="260"/>
      <c r="L1880" s="261" t="s">
        <v>5505</v>
      </c>
      <c r="M1880" s="261"/>
      <c r="N1880" s="261"/>
      <c r="O1880" s="457"/>
      <c r="P1880" s="260"/>
      <c r="Q1880" s="262" t="s">
        <v>5156</v>
      </c>
      <c r="R1880" s="261"/>
      <c r="S1880" s="261"/>
      <c r="T1880" s="261"/>
      <c r="U1880" s="261"/>
      <c r="V1880" s="292"/>
      <c r="X1880" s="457"/>
      <c r="Y1880" s="260"/>
      <c r="Z1880" s="264"/>
      <c r="AA1880" s="264"/>
      <c r="AB1880" s="264"/>
      <c r="AF1880" s="457"/>
      <c r="AG1880" s="260"/>
      <c r="AN1880" s="457"/>
      <c r="AO1880" s="260"/>
      <c r="AV1880" s="260"/>
      <c r="BC1880" s="260"/>
      <c r="BM1880" s="265" t="s">
        <v>4833</v>
      </c>
      <c r="BN1880" s="265"/>
      <c r="BO1880" s="265"/>
      <c r="BP1880" s="265"/>
      <c r="BQ1880" s="265"/>
      <c r="BR1880" s="265"/>
      <c r="BS1880" s="265"/>
      <c r="BT1880" s="265"/>
      <c r="BU1880" s="265"/>
      <c r="BV1880" s="265"/>
    </row>
    <row r="1881" spans="1:74" s="263" customFormat="1">
      <c r="A1881" s="457"/>
      <c r="B1881" s="457"/>
      <c r="C1881" s="260"/>
      <c r="D1881" s="260"/>
      <c r="E1881" s="260"/>
      <c r="F1881" s="260"/>
      <c r="G1881" s="260"/>
      <c r="H1881" s="260"/>
      <c r="I1881" s="260"/>
      <c r="J1881" s="260"/>
      <c r="K1881" s="260"/>
      <c r="L1881" s="261" t="s">
        <v>5506</v>
      </c>
      <c r="M1881" s="261"/>
      <c r="N1881" s="261"/>
      <c r="O1881" s="457"/>
      <c r="P1881" s="260"/>
      <c r="Q1881" s="262" t="s">
        <v>5507</v>
      </c>
      <c r="R1881" s="261"/>
      <c r="S1881" s="261"/>
      <c r="T1881" s="261"/>
      <c r="U1881" s="261"/>
      <c r="V1881" s="292"/>
      <c r="X1881" s="457"/>
      <c r="Y1881" s="260"/>
      <c r="Z1881" s="264"/>
      <c r="AA1881" s="264"/>
      <c r="AB1881" s="264"/>
      <c r="AF1881" s="457"/>
      <c r="AG1881" s="260"/>
      <c r="AN1881" s="457"/>
      <c r="AO1881" s="260"/>
      <c r="AV1881" s="260"/>
      <c r="BC1881" s="260"/>
      <c r="BM1881" s="265" t="s">
        <v>4833</v>
      </c>
      <c r="BN1881" s="265"/>
      <c r="BO1881" s="265"/>
      <c r="BP1881" s="265"/>
      <c r="BQ1881" s="265"/>
      <c r="BR1881" s="265"/>
      <c r="BS1881" s="265"/>
      <c r="BT1881" s="265"/>
      <c r="BU1881" s="265"/>
      <c r="BV1881" s="265"/>
    </row>
    <row r="1882" spans="1:74" s="263" customFormat="1">
      <c r="A1882" s="457"/>
      <c r="B1882" s="457"/>
      <c r="C1882" s="260"/>
      <c r="D1882" s="260"/>
      <c r="E1882" s="260"/>
      <c r="F1882" s="260"/>
      <c r="G1882" s="260"/>
      <c r="H1882" s="260"/>
      <c r="I1882" s="260"/>
      <c r="J1882" s="260"/>
      <c r="K1882" s="260"/>
      <c r="L1882" s="261" t="s">
        <v>5508</v>
      </c>
      <c r="M1882" s="261"/>
      <c r="N1882" s="261"/>
      <c r="O1882" s="457"/>
      <c r="P1882" s="260"/>
      <c r="Q1882" s="262" t="s">
        <v>5509</v>
      </c>
      <c r="R1882" s="261"/>
      <c r="S1882" s="261"/>
      <c r="T1882" s="261"/>
      <c r="U1882" s="261"/>
      <c r="V1882" s="292"/>
      <c r="X1882" s="457"/>
      <c r="Y1882" s="260"/>
      <c r="Z1882" s="264"/>
      <c r="AA1882" s="264"/>
      <c r="AB1882" s="264"/>
      <c r="AF1882" s="457"/>
      <c r="AG1882" s="260"/>
      <c r="AN1882" s="457"/>
      <c r="AO1882" s="260"/>
      <c r="AV1882" s="260"/>
      <c r="BC1882" s="260"/>
      <c r="BM1882" s="265" t="s">
        <v>4833</v>
      </c>
      <c r="BN1882" s="265"/>
      <c r="BO1882" s="265"/>
      <c r="BP1882" s="265"/>
      <c r="BQ1882" s="265"/>
      <c r="BR1882" s="265"/>
      <c r="BS1882" s="265"/>
      <c r="BT1882" s="265"/>
      <c r="BU1882" s="265"/>
      <c r="BV1882" s="265"/>
    </row>
    <row r="1883" spans="1:74" s="263" customFormat="1">
      <c r="A1883" s="457"/>
      <c r="B1883" s="457"/>
      <c r="C1883" s="260"/>
      <c r="D1883" s="260"/>
      <c r="E1883" s="260"/>
      <c r="F1883" s="260"/>
      <c r="G1883" s="260"/>
      <c r="H1883" s="260"/>
      <c r="I1883" s="260"/>
      <c r="J1883" s="260"/>
      <c r="K1883" s="260"/>
      <c r="L1883" s="261" t="s">
        <v>5510</v>
      </c>
      <c r="M1883" s="261"/>
      <c r="N1883" s="261"/>
      <c r="O1883" s="457"/>
      <c r="P1883" s="260"/>
      <c r="Q1883" s="262" t="s">
        <v>5511</v>
      </c>
      <c r="R1883" s="261"/>
      <c r="S1883" s="261"/>
      <c r="T1883" s="261"/>
      <c r="U1883" s="261"/>
      <c r="V1883" s="292"/>
      <c r="X1883" s="457"/>
      <c r="Y1883" s="260"/>
      <c r="Z1883" s="264"/>
      <c r="AA1883" s="264"/>
      <c r="AB1883" s="264"/>
      <c r="AF1883" s="457"/>
      <c r="AG1883" s="260"/>
      <c r="AN1883" s="457"/>
      <c r="AO1883" s="260"/>
      <c r="AV1883" s="260"/>
      <c r="BC1883" s="260"/>
      <c r="BM1883" s="265" t="s">
        <v>4833</v>
      </c>
      <c r="BN1883" s="265"/>
      <c r="BO1883" s="265"/>
      <c r="BP1883" s="265"/>
      <c r="BQ1883" s="265"/>
      <c r="BR1883" s="265"/>
      <c r="BS1883" s="265"/>
      <c r="BT1883" s="265"/>
      <c r="BU1883" s="265"/>
      <c r="BV1883" s="265"/>
    </row>
    <row r="1884" spans="1:74" s="263" customFormat="1">
      <c r="A1884" s="457"/>
      <c r="B1884" s="457"/>
      <c r="C1884" s="260"/>
      <c r="D1884" s="260"/>
      <c r="E1884" s="260"/>
      <c r="F1884" s="260"/>
      <c r="G1884" s="260"/>
      <c r="H1884" s="260"/>
      <c r="I1884" s="260"/>
      <c r="J1884" s="260"/>
      <c r="K1884" s="260"/>
      <c r="L1884" s="261" t="s">
        <v>5512</v>
      </c>
      <c r="M1884" s="261"/>
      <c r="N1884" s="261"/>
      <c r="O1884" s="457"/>
      <c r="P1884" s="260"/>
      <c r="Q1884" s="262" t="s">
        <v>5513</v>
      </c>
      <c r="R1884" s="261"/>
      <c r="S1884" s="261"/>
      <c r="T1884" s="261"/>
      <c r="U1884" s="261"/>
      <c r="V1884" s="292"/>
      <c r="X1884" s="457"/>
      <c r="Y1884" s="260"/>
      <c r="Z1884" s="264"/>
      <c r="AA1884" s="264"/>
      <c r="AB1884" s="264"/>
      <c r="AF1884" s="457"/>
      <c r="AG1884" s="260"/>
      <c r="AN1884" s="457"/>
      <c r="AO1884" s="260"/>
      <c r="AV1884" s="260"/>
      <c r="BC1884" s="260"/>
      <c r="BM1884" s="265" t="s">
        <v>4833</v>
      </c>
      <c r="BN1884" s="265"/>
      <c r="BO1884" s="265"/>
      <c r="BP1884" s="265"/>
      <c r="BQ1884" s="265"/>
      <c r="BR1884" s="265"/>
      <c r="BS1884" s="265"/>
      <c r="BT1884" s="265"/>
      <c r="BU1884" s="265"/>
      <c r="BV1884" s="265"/>
    </row>
    <row r="1885" spans="1:74" s="263" customFormat="1">
      <c r="A1885" s="457"/>
      <c r="B1885" s="457"/>
      <c r="C1885" s="260"/>
      <c r="D1885" s="260"/>
      <c r="E1885" s="260"/>
      <c r="F1885" s="260"/>
      <c r="G1885" s="260"/>
      <c r="H1885" s="260"/>
      <c r="I1885" s="260"/>
      <c r="J1885" s="260"/>
      <c r="K1885" s="260"/>
      <c r="L1885" s="261" t="s">
        <v>5514</v>
      </c>
      <c r="M1885" s="261"/>
      <c r="N1885" s="261"/>
      <c r="O1885" s="457"/>
      <c r="P1885" s="260"/>
      <c r="Q1885" s="262" t="s">
        <v>5515</v>
      </c>
      <c r="R1885" s="261"/>
      <c r="S1885" s="261"/>
      <c r="T1885" s="261"/>
      <c r="U1885" s="261"/>
      <c r="V1885" s="292"/>
      <c r="X1885" s="457"/>
      <c r="Y1885" s="260"/>
      <c r="Z1885" s="264"/>
      <c r="AA1885" s="264"/>
      <c r="AB1885" s="264"/>
      <c r="AF1885" s="457"/>
      <c r="AG1885" s="260"/>
      <c r="AN1885" s="457"/>
      <c r="AO1885" s="260"/>
      <c r="AV1885" s="260"/>
      <c r="BC1885" s="260"/>
      <c r="BM1885" s="265" t="s">
        <v>4833</v>
      </c>
      <c r="BN1885" s="265"/>
      <c r="BO1885" s="265"/>
      <c r="BP1885" s="265"/>
      <c r="BQ1885" s="265"/>
      <c r="BR1885" s="265"/>
      <c r="BS1885" s="265"/>
      <c r="BT1885" s="265"/>
      <c r="BU1885" s="265"/>
      <c r="BV1885" s="265"/>
    </row>
    <row r="1886" spans="1:74" s="263" customFormat="1">
      <c r="A1886" s="457"/>
      <c r="B1886" s="457"/>
      <c r="C1886" s="260"/>
      <c r="D1886" s="260"/>
      <c r="E1886" s="260"/>
      <c r="F1886" s="260"/>
      <c r="G1886" s="260"/>
      <c r="H1886" s="260"/>
      <c r="I1886" s="260"/>
      <c r="J1886" s="260"/>
      <c r="K1886" s="260"/>
      <c r="L1886" s="261" t="s">
        <v>5516</v>
      </c>
      <c r="M1886" s="261"/>
      <c r="N1886" s="261"/>
      <c r="O1886" s="457"/>
      <c r="P1886" s="260"/>
      <c r="Q1886" s="262" t="s">
        <v>5517</v>
      </c>
      <c r="R1886" s="261"/>
      <c r="S1886" s="261"/>
      <c r="T1886" s="261"/>
      <c r="U1886" s="261"/>
      <c r="V1886" s="292"/>
      <c r="X1886" s="457"/>
      <c r="Y1886" s="260"/>
      <c r="Z1886" s="264"/>
      <c r="AA1886" s="264"/>
      <c r="AB1886" s="264"/>
      <c r="AF1886" s="457"/>
      <c r="AG1886" s="260"/>
      <c r="AN1886" s="457"/>
      <c r="AO1886" s="260"/>
      <c r="AV1886" s="260"/>
      <c r="BC1886" s="260"/>
      <c r="BM1886" s="265" t="s">
        <v>4833</v>
      </c>
      <c r="BN1886" s="265"/>
      <c r="BO1886" s="265"/>
      <c r="BP1886" s="265"/>
      <c r="BQ1886" s="265"/>
      <c r="BR1886" s="265"/>
      <c r="BS1886" s="265"/>
      <c r="BT1886" s="265"/>
      <c r="BU1886" s="265"/>
      <c r="BV1886" s="265"/>
    </row>
    <row r="1887" spans="1:74" s="263" customFormat="1">
      <c r="A1887" s="458" t="s">
        <v>5519</v>
      </c>
      <c r="B1887" s="458"/>
      <c r="C1887" s="266"/>
      <c r="D1887" s="266"/>
      <c r="E1887" s="266"/>
      <c r="F1887" s="266"/>
      <c r="G1887" s="266"/>
      <c r="H1887" s="266"/>
      <c r="I1887" s="266"/>
      <c r="J1887" s="266"/>
      <c r="K1887" s="266"/>
      <c r="L1887" s="261" t="s">
        <v>5518</v>
      </c>
      <c r="M1887" s="261"/>
      <c r="N1887" s="261"/>
      <c r="O1887" s="458"/>
      <c r="P1887" s="266"/>
      <c r="Q1887" s="262" t="s">
        <v>4978</v>
      </c>
      <c r="R1887" s="261"/>
      <c r="S1887" s="261"/>
      <c r="T1887" s="261"/>
      <c r="U1887" s="261"/>
      <c r="V1887" s="292"/>
      <c r="X1887" s="458"/>
      <c r="Y1887" s="266"/>
      <c r="Z1887" s="264"/>
      <c r="AA1887" s="264"/>
      <c r="AB1887" s="264"/>
      <c r="AF1887" s="458"/>
      <c r="AG1887" s="266"/>
      <c r="AN1887" s="458"/>
      <c r="AO1887" s="266"/>
      <c r="AV1887" s="266"/>
      <c r="BC1887" s="266"/>
      <c r="BM1887" s="265" t="s">
        <v>4833</v>
      </c>
      <c r="BN1887" s="265"/>
      <c r="BO1887" s="265"/>
      <c r="BP1887" s="265"/>
      <c r="BQ1887" s="265"/>
      <c r="BR1887" s="265"/>
      <c r="BS1887" s="265"/>
      <c r="BT1887" s="265"/>
      <c r="BU1887" s="265"/>
      <c r="BV1887" s="265"/>
    </row>
    <row r="1888" spans="1:74" s="263" customFormat="1">
      <c r="A1888" s="458" t="s">
        <v>4931</v>
      </c>
      <c r="B1888" s="458"/>
      <c r="C1888" s="266"/>
      <c r="D1888" s="266"/>
      <c r="E1888" s="266"/>
      <c r="F1888" s="266"/>
      <c r="G1888" s="266"/>
      <c r="H1888" s="266"/>
      <c r="I1888" s="266"/>
      <c r="J1888" s="266"/>
      <c r="K1888" s="266"/>
      <c r="L1888" s="261" t="s">
        <v>5520</v>
      </c>
      <c r="M1888" s="261"/>
      <c r="N1888" s="261"/>
      <c r="O1888" s="458"/>
      <c r="P1888" s="266"/>
      <c r="Q1888" s="262" t="s">
        <v>5521</v>
      </c>
      <c r="R1888" s="261"/>
      <c r="S1888" s="261"/>
      <c r="T1888" s="261"/>
      <c r="U1888" s="261"/>
      <c r="V1888" s="292"/>
      <c r="X1888" s="458"/>
      <c r="Y1888" s="266"/>
      <c r="Z1888" s="264"/>
      <c r="AA1888" s="264"/>
      <c r="AB1888" s="264"/>
      <c r="AF1888" s="458"/>
      <c r="AG1888" s="266"/>
      <c r="AN1888" s="458"/>
      <c r="AO1888" s="266"/>
      <c r="AV1888" s="266"/>
      <c r="BC1888" s="266"/>
      <c r="BM1888" s="265" t="s">
        <v>4833</v>
      </c>
      <c r="BN1888" s="265"/>
      <c r="BO1888" s="265"/>
      <c r="BP1888" s="265"/>
      <c r="BQ1888" s="265"/>
      <c r="BR1888" s="265"/>
      <c r="BS1888" s="265"/>
      <c r="BT1888" s="265"/>
      <c r="BU1888" s="265"/>
      <c r="BV1888" s="265"/>
    </row>
    <row r="1889" spans="1:74" s="263" customFormat="1">
      <c r="A1889" s="457"/>
      <c r="B1889" s="457"/>
      <c r="C1889" s="260"/>
      <c r="D1889" s="260"/>
      <c r="E1889" s="260"/>
      <c r="F1889" s="260"/>
      <c r="G1889" s="260"/>
      <c r="H1889" s="260"/>
      <c r="I1889" s="260"/>
      <c r="J1889" s="260"/>
      <c r="K1889" s="260"/>
      <c r="L1889" s="261" t="s">
        <v>5522</v>
      </c>
      <c r="M1889" s="261"/>
      <c r="N1889" s="261"/>
      <c r="O1889" s="457"/>
      <c r="P1889" s="260"/>
      <c r="Q1889" s="262" t="s">
        <v>5523</v>
      </c>
      <c r="R1889" s="261"/>
      <c r="S1889" s="261"/>
      <c r="T1889" s="261"/>
      <c r="U1889" s="261"/>
      <c r="V1889" s="292"/>
      <c r="X1889" s="457"/>
      <c r="Y1889" s="260"/>
      <c r="Z1889" s="264"/>
      <c r="AA1889" s="264"/>
      <c r="AB1889" s="264"/>
      <c r="AF1889" s="457"/>
      <c r="AG1889" s="260"/>
      <c r="AN1889" s="457"/>
      <c r="AO1889" s="260"/>
      <c r="AV1889" s="260"/>
      <c r="BC1889" s="260"/>
      <c r="BM1889" s="265" t="s">
        <v>4833</v>
      </c>
      <c r="BN1889" s="265"/>
      <c r="BO1889" s="265"/>
      <c r="BP1889" s="265"/>
      <c r="BQ1889" s="265"/>
      <c r="BR1889" s="265"/>
      <c r="BS1889" s="265"/>
      <c r="BT1889" s="265"/>
      <c r="BU1889" s="265"/>
      <c r="BV1889" s="265"/>
    </row>
    <row r="1890" spans="1:74" s="263" customFormat="1">
      <c r="A1890" s="458" t="s">
        <v>5526</v>
      </c>
      <c r="B1890" s="458"/>
      <c r="C1890" s="266"/>
      <c r="D1890" s="266"/>
      <c r="E1890" s="266"/>
      <c r="F1890" s="266"/>
      <c r="G1890" s="266"/>
      <c r="H1890" s="266"/>
      <c r="I1890" s="266"/>
      <c r="J1890" s="266"/>
      <c r="K1890" s="266"/>
      <c r="L1890" s="261" t="s">
        <v>5524</v>
      </c>
      <c r="M1890" s="261"/>
      <c r="N1890" s="261"/>
      <c r="O1890" s="458"/>
      <c r="P1890" s="266"/>
      <c r="Q1890" s="262" t="s">
        <v>5525</v>
      </c>
      <c r="R1890" s="261"/>
      <c r="S1890" s="261"/>
      <c r="T1890" s="261"/>
      <c r="U1890" s="261"/>
      <c r="V1890" s="292"/>
      <c r="X1890" s="458"/>
      <c r="Y1890" s="266"/>
      <c r="Z1890" s="264"/>
      <c r="AA1890" s="264"/>
      <c r="AB1890" s="264"/>
      <c r="AF1890" s="458"/>
      <c r="AG1890" s="266"/>
      <c r="AN1890" s="458"/>
      <c r="AO1890" s="266"/>
      <c r="AV1890" s="266"/>
      <c r="BC1890" s="266"/>
      <c r="BM1890" s="265" t="s">
        <v>4833</v>
      </c>
      <c r="BN1890" s="265"/>
      <c r="BO1890" s="265"/>
      <c r="BP1890" s="265"/>
      <c r="BQ1890" s="265"/>
      <c r="BR1890" s="265"/>
      <c r="BS1890" s="265"/>
      <c r="BT1890" s="265"/>
      <c r="BU1890" s="265"/>
      <c r="BV1890" s="265"/>
    </row>
    <row r="1891" spans="1:74" s="263" customFormat="1">
      <c r="A1891" s="458" t="s">
        <v>5529</v>
      </c>
      <c r="B1891" s="458"/>
      <c r="C1891" s="266"/>
      <c r="D1891" s="266"/>
      <c r="E1891" s="266"/>
      <c r="F1891" s="266"/>
      <c r="G1891" s="266"/>
      <c r="H1891" s="266"/>
      <c r="I1891" s="266"/>
      <c r="J1891" s="266"/>
      <c r="K1891" s="266"/>
      <c r="L1891" s="261" t="s">
        <v>5527</v>
      </c>
      <c r="M1891" s="261"/>
      <c r="N1891" s="261"/>
      <c r="O1891" s="458"/>
      <c r="P1891" s="266"/>
      <c r="Q1891" s="262" t="s">
        <v>5528</v>
      </c>
      <c r="R1891" s="261"/>
      <c r="S1891" s="261"/>
      <c r="T1891" s="261"/>
      <c r="U1891" s="261"/>
      <c r="V1891" s="292"/>
      <c r="X1891" s="458"/>
      <c r="Y1891" s="266"/>
      <c r="Z1891" s="264"/>
      <c r="AA1891" s="264"/>
      <c r="AB1891" s="264"/>
      <c r="AF1891" s="458"/>
      <c r="AG1891" s="266"/>
      <c r="AN1891" s="458"/>
      <c r="AO1891" s="266"/>
      <c r="AV1891" s="266"/>
      <c r="BC1891" s="266"/>
      <c r="BM1891" s="265" t="s">
        <v>4833</v>
      </c>
      <c r="BN1891" s="265"/>
      <c r="BO1891" s="265"/>
      <c r="BP1891" s="265"/>
      <c r="BQ1891" s="265"/>
      <c r="BR1891" s="265"/>
      <c r="BS1891" s="265"/>
      <c r="BT1891" s="265"/>
      <c r="BU1891" s="265"/>
      <c r="BV1891" s="265"/>
    </row>
    <row r="1892" spans="1:74" s="263" customFormat="1">
      <c r="A1892" s="457"/>
      <c r="B1892" s="457"/>
      <c r="C1892" s="260"/>
      <c r="D1892" s="260"/>
      <c r="E1892" s="260"/>
      <c r="F1892" s="260"/>
      <c r="G1892" s="260"/>
      <c r="H1892" s="260"/>
      <c r="I1892" s="260"/>
      <c r="J1892" s="260"/>
      <c r="K1892" s="260"/>
      <c r="L1892" s="261" t="s">
        <v>5530</v>
      </c>
      <c r="M1892" s="261"/>
      <c r="N1892" s="261"/>
      <c r="O1892" s="457"/>
      <c r="P1892" s="260"/>
      <c r="Q1892" s="262" t="s">
        <v>5531</v>
      </c>
      <c r="R1892" s="261"/>
      <c r="S1892" s="261"/>
      <c r="T1892" s="261"/>
      <c r="U1892" s="261"/>
      <c r="V1892" s="292"/>
      <c r="X1892" s="457"/>
      <c r="Y1892" s="260"/>
      <c r="Z1892" s="264"/>
      <c r="AA1892" s="264"/>
      <c r="AB1892" s="264"/>
      <c r="AF1892" s="457"/>
      <c r="AG1892" s="260"/>
      <c r="AN1892" s="457"/>
      <c r="AO1892" s="260"/>
      <c r="AV1892" s="260"/>
      <c r="BC1892" s="260"/>
      <c r="BM1892" s="265" t="s">
        <v>4833</v>
      </c>
      <c r="BN1892" s="265"/>
      <c r="BO1892" s="265"/>
      <c r="BP1892" s="265"/>
      <c r="BQ1892" s="265"/>
      <c r="BR1892" s="265"/>
      <c r="BS1892" s="265"/>
      <c r="BT1892" s="265"/>
      <c r="BU1892" s="265"/>
      <c r="BV1892" s="265"/>
    </row>
    <row r="1893" spans="1:74" s="263" customFormat="1">
      <c r="A1893" s="458" t="s">
        <v>5533</v>
      </c>
      <c r="B1893" s="458"/>
      <c r="C1893" s="266"/>
      <c r="D1893" s="266"/>
      <c r="E1893" s="266"/>
      <c r="F1893" s="266"/>
      <c r="G1893" s="266"/>
      <c r="H1893" s="266"/>
      <c r="I1893" s="266"/>
      <c r="J1893" s="266"/>
      <c r="K1893" s="266"/>
      <c r="L1893" s="261" t="s">
        <v>5310</v>
      </c>
      <c r="M1893" s="261"/>
      <c r="N1893" s="261"/>
      <c r="O1893" s="458"/>
      <c r="P1893" s="266"/>
      <c r="Q1893" s="262" t="s">
        <v>5532</v>
      </c>
      <c r="R1893" s="261"/>
      <c r="S1893" s="261"/>
      <c r="T1893" s="261"/>
      <c r="U1893" s="261"/>
      <c r="V1893" s="292"/>
      <c r="X1893" s="458"/>
      <c r="Y1893" s="266"/>
      <c r="Z1893" s="264"/>
      <c r="AA1893" s="264"/>
      <c r="AB1893" s="264"/>
      <c r="AF1893" s="458"/>
      <c r="AG1893" s="266"/>
      <c r="AN1893" s="458"/>
      <c r="AO1893" s="266"/>
      <c r="AV1893" s="266"/>
      <c r="BC1893" s="266"/>
      <c r="BM1893" s="265" t="s">
        <v>4833</v>
      </c>
      <c r="BN1893" s="265"/>
      <c r="BO1893" s="265"/>
      <c r="BP1893" s="265"/>
      <c r="BQ1893" s="265"/>
      <c r="BR1893" s="265"/>
      <c r="BS1893" s="265"/>
      <c r="BT1893" s="265"/>
      <c r="BU1893" s="265"/>
      <c r="BV1893" s="265"/>
    </row>
    <row r="1894" spans="1:74" s="263" customFormat="1">
      <c r="A1894" s="457"/>
      <c r="B1894" s="457"/>
      <c r="C1894" s="260"/>
      <c r="D1894" s="260"/>
      <c r="E1894" s="260"/>
      <c r="F1894" s="260"/>
      <c r="G1894" s="260"/>
      <c r="H1894" s="260"/>
      <c r="I1894" s="260"/>
      <c r="J1894" s="260"/>
      <c r="K1894" s="260"/>
      <c r="L1894" s="261" t="s">
        <v>5534</v>
      </c>
      <c r="M1894" s="261"/>
      <c r="N1894" s="261"/>
      <c r="O1894" s="457"/>
      <c r="P1894" s="260"/>
      <c r="Q1894" s="262" t="s">
        <v>5085</v>
      </c>
      <c r="R1894" s="261"/>
      <c r="S1894" s="261"/>
      <c r="T1894" s="261"/>
      <c r="U1894" s="261"/>
      <c r="V1894" s="292"/>
      <c r="X1894" s="457"/>
      <c r="Y1894" s="260"/>
      <c r="Z1894" s="264"/>
      <c r="AA1894" s="264"/>
      <c r="AB1894" s="264"/>
      <c r="AF1894" s="457"/>
      <c r="AG1894" s="260"/>
      <c r="AN1894" s="457"/>
      <c r="AO1894" s="260"/>
      <c r="AV1894" s="260"/>
      <c r="BC1894" s="260"/>
      <c r="BM1894" s="265" t="s">
        <v>4833</v>
      </c>
      <c r="BN1894" s="265"/>
      <c r="BO1894" s="265"/>
      <c r="BP1894" s="265"/>
      <c r="BQ1894" s="265"/>
      <c r="BR1894" s="265"/>
      <c r="BS1894" s="265"/>
      <c r="BT1894" s="265"/>
      <c r="BU1894" s="265"/>
      <c r="BV1894" s="265"/>
    </row>
    <row r="1895" spans="1:74" s="263" customFormat="1">
      <c r="A1895" s="457"/>
      <c r="B1895" s="457"/>
      <c r="C1895" s="260"/>
      <c r="D1895" s="260"/>
      <c r="E1895" s="260"/>
      <c r="F1895" s="260"/>
      <c r="G1895" s="260"/>
      <c r="H1895" s="260"/>
      <c r="I1895" s="260"/>
      <c r="J1895" s="260"/>
      <c r="K1895" s="260"/>
      <c r="L1895" s="261" t="s">
        <v>5535</v>
      </c>
      <c r="M1895" s="261"/>
      <c r="N1895" s="261"/>
      <c r="O1895" s="457"/>
      <c r="P1895" s="260"/>
      <c r="Q1895" s="262" t="s">
        <v>5536</v>
      </c>
      <c r="R1895" s="261"/>
      <c r="S1895" s="261"/>
      <c r="T1895" s="261"/>
      <c r="U1895" s="261"/>
      <c r="V1895" s="292"/>
      <c r="X1895" s="457"/>
      <c r="Y1895" s="260"/>
      <c r="Z1895" s="264"/>
      <c r="AA1895" s="264"/>
      <c r="AB1895" s="264"/>
      <c r="AF1895" s="457"/>
      <c r="AG1895" s="260"/>
      <c r="AN1895" s="457"/>
      <c r="AO1895" s="260"/>
      <c r="AV1895" s="260"/>
      <c r="BC1895" s="260"/>
      <c r="BM1895" s="265" t="s">
        <v>4833</v>
      </c>
      <c r="BN1895" s="265"/>
      <c r="BO1895" s="265"/>
      <c r="BP1895" s="265"/>
      <c r="BQ1895" s="265"/>
      <c r="BR1895" s="265"/>
      <c r="BS1895" s="265"/>
      <c r="BT1895" s="265"/>
      <c r="BU1895" s="265"/>
      <c r="BV1895" s="265"/>
    </row>
    <row r="1896" spans="1:74" s="263" customFormat="1">
      <c r="A1896" s="457"/>
      <c r="B1896" s="457"/>
      <c r="C1896" s="260"/>
      <c r="D1896" s="260"/>
      <c r="E1896" s="260"/>
      <c r="F1896" s="260"/>
      <c r="G1896" s="260"/>
      <c r="H1896" s="260"/>
      <c r="I1896" s="260"/>
      <c r="J1896" s="260"/>
      <c r="K1896" s="260"/>
      <c r="L1896" s="261" t="s">
        <v>5537</v>
      </c>
      <c r="M1896" s="261"/>
      <c r="N1896" s="261"/>
      <c r="O1896" s="457"/>
      <c r="P1896" s="260"/>
      <c r="Q1896" s="262" t="s">
        <v>5538</v>
      </c>
      <c r="R1896" s="261"/>
      <c r="S1896" s="261"/>
      <c r="T1896" s="261"/>
      <c r="U1896" s="261"/>
      <c r="V1896" s="292"/>
      <c r="X1896" s="457"/>
      <c r="Y1896" s="260"/>
      <c r="Z1896" s="264"/>
      <c r="AA1896" s="264"/>
      <c r="AB1896" s="264"/>
      <c r="AF1896" s="457"/>
      <c r="AG1896" s="260"/>
      <c r="AN1896" s="457"/>
      <c r="AO1896" s="260"/>
      <c r="AV1896" s="260"/>
      <c r="BC1896" s="260"/>
      <c r="BM1896" s="265" t="s">
        <v>4833</v>
      </c>
      <c r="BN1896" s="265"/>
      <c r="BO1896" s="265"/>
      <c r="BP1896" s="265"/>
      <c r="BQ1896" s="265"/>
      <c r="BR1896" s="265"/>
      <c r="BS1896" s="265"/>
      <c r="BT1896" s="265"/>
      <c r="BU1896" s="265"/>
      <c r="BV1896" s="265"/>
    </row>
    <row r="1897" spans="1:74" s="263" customFormat="1">
      <c r="A1897" s="457"/>
      <c r="B1897" s="457"/>
      <c r="C1897" s="260"/>
      <c r="D1897" s="260"/>
      <c r="E1897" s="260"/>
      <c r="F1897" s="260"/>
      <c r="G1897" s="260"/>
      <c r="H1897" s="260"/>
      <c r="I1897" s="260"/>
      <c r="J1897" s="260"/>
      <c r="K1897" s="260"/>
      <c r="L1897" s="261" t="s">
        <v>5539</v>
      </c>
      <c r="M1897" s="261"/>
      <c r="N1897" s="261"/>
      <c r="O1897" s="457"/>
      <c r="P1897" s="260"/>
      <c r="Q1897" s="262" t="s">
        <v>5540</v>
      </c>
      <c r="R1897" s="261"/>
      <c r="S1897" s="261"/>
      <c r="T1897" s="261"/>
      <c r="U1897" s="261"/>
      <c r="V1897" s="292"/>
      <c r="X1897" s="457"/>
      <c r="Y1897" s="260"/>
      <c r="Z1897" s="264"/>
      <c r="AA1897" s="264"/>
      <c r="AB1897" s="264"/>
      <c r="AF1897" s="457"/>
      <c r="AG1897" s="260"/>
      <c r="AN1897" s="457"/>
      <c r="AO1897" s="260"/>
      <c r="AV1897" s="260"/>
      <c r="BC1897" s="260"/>
      <c r="BM1897" s="265" t="s">
        <v>4833</v>
      </c>
      <c r="BN1897" s="265"/>
      <c r="BO1897" s="265"/>
      <c r="BP1897" s="265"/>
      <c r="BQ1897" s="265"/>
      <c r="BR1897" s="265"/>
      <c r="BS1897" s="265"/>
      <c r="BT1897" s="265"/>
      <c r="BU1897" s="265"/>
      <c r="BV1897" s="265"/>
    </row>
    <row r="1898" spans="1:74" s="263" customFormat="1">
      <c r="A1898" s="458" t="s">
        <v>5457</v>
      </c>
      <c r="B1898" s="458"/>
      <c r="C1898" s="266"/>
      <c r="D1898" s="266"/>
      <c r="E1898" s="266"/>
      <c r="F1898" s="266"/>
      <c r="G1898" s="266"/>
      <c r="H1898" s="266"/>
      <c r="I1898" s="266"/>
      <c r="J1898" s="266"/>
      <c r="K1898" s="266"/>
      <c r="L1898" s="261" t="s">
        <v>5541</v>
      </c>
      <c r="M1898" s="261"/>
      <c r="N1898" s="261"/>
      <c r="O1898" s="458"/>
      <c r="P1898" s="266"/>
      <c r="Q1898" s="262" t="s">
        <v>5456</v>
      </c>
      <c r="R1898" s="261"/>
      <c r="S1898" s="261"/>
      <c r="T1898" s="261"/>
      <c r="U1898" s="261"/>
      <c r="V1898" s="292"/>
      <c r="X1898" s="458"/>
      <c r="Y1898" s="266"/>
      <c r="Z1898" s="264"/>
      <c r="AA1898" s="264"/>
      <c r="AB1898" s="264"/>
      <c r="AF1898" s="458"/>
      <c r="AG1898" s="266"/>
      <c r="AN1898" s="458"/>
      <c r="AO1898" s="266"/>
      <c r="AV1898" s="266"/>
      <c r="BC1898" s="266"/>
      <c r="BM1898" s="265" t="s">
        <v>4833</v>
      </c>
      <c r="BN1898" s="265"/>
      <c r="BO1898" s="265"/>
      <c r="BP1898" s="265"/>
      <c r="BQ1898" s="265"/>
      <c r="BR1898" s="265"/>
      <c r="BS1898" s="265"/>
      <c r="BT1898" s="265"/>
      <c r="BU1898" s="265"/>
      <c r="BV1898" s="265"/>
    </row>
    <row r="1899" spans="1:74" s="263" customFormat="1">
      <c r="A1899" s="458" t="s">
        <v>5544</v>
      </c>
      <c r="B1899" s="458"/>
      <c r="C1899" s="266"/>
      <c r="D1899" s="266"/>
      <c r="E1899" s="266"/>
      <c r="F1899" s="266"/>
      <c r="G1899" s="266"/>
      <c r="H1899" s="266"/>
      <c r="I1899" s="266"/>
      <c r="J1899" s="266"/>
      <c r="K1899" s="266"/>
      <c r="L1899" s="261" t="s">
        <v>5542</v>
      </c>
      <c r="M1899" s="261"/>
      <c r="N1899" s="261"/>
      <c r="O1899" s="458"/>
      <c r="P1899" s="266"/>
      <c r="Q1899" s="262" t="s">
        <v>5543</v>
      </c>
      <c r="R1899" s="261"/>
      <c r="S1899" s="261"/>
      <c r="T1899" s="261"/>
      <c r="U1899" s="261"/>
      <c r="V1899" s="292"/>
      <c r="X1899" s="458"/>
      <c r="Y1899" s="266"/>
      <c r="Z1899" s="264"/>
      <c r="AA1899" s="264"/>
      <c r="AB1899" s="264"/>
      <c r="AF1899" s="458"/>
      <c r="AG1899" s="266"/>
      <c r="AN1899" s="458"/>
      <c r="AO1899" s="266"/>
      <c r="AV1899" s="266"/>
      <c r="BC1899" s="266"/>
      <c r="BM1899" s="265" t="s">
        <v>4833</v>
      </c>
      <c r="BN1899" s="265"/>
      <c r="BO1899" s="265"/>
      <c r="BP1899" s="265"/>
      <c r="BQ1899" s="265"/>
      <c r="BR1899" s="265"/>
      <c r="BS1899" s="265"/>
      <c r="BT1899" s="265"/>
      <c r="BU1899" s="265"/>
      <c r="BV1899" s="265"/>
    </row>
    <row r="1900" spans="1:74" s="263" customFormat="1">
      <c r="A1900" s="458" t="s">
        <v>5547</v>
      </c>
      <c r="B1900" s="458"/>
      <c r="C1900" s="266"/>
      <c r="D1900" s="266"/>
      <c r="E1900" s="266"/>
      <c r="F1900" s="266"/>
      <c r="G1900" s="266"/>
      <c r="H1900" s="266"/>
      <c r="I1900" s="266"/>
      <c r="J1900" s="266"/>
      <c r="K1900" s="266"/>
      <c r="L1900" s="261" t="s">
        <v>5545</v>
      </c>
      <c r="M1900" s="261"/>
      <c r="N1900" s="261"/>
      <c r="O1900" s="458"/>
      <c r="P1900" s="266"/>
      <c r="Q1900" s="262" t="s">
        <v>5546</v>
      </c>
      <c r="R1900" s="261"/>
      <c r="S1900" s="261"/>
      <c r="T1900" s="261"/>
      <c r="U1900" s="261"/>
      <c r="V1900" s="292"/>
      <c r="X1900" s="458"/>
      <c r="Y1900" s="266"/>
      <c r="Z1900" s="264"/>
      <c r="AA1900" s="264"/>
      <c r="AB1900" s="264"/>
      <c r="AF1900" s="458"/>
      <c r="AG1900" s="266"/>
      <c r="AN1900" s="458"/>
      <c r="AO1900" s="266"/>
      <c r="AV1900" s="266"/>
      <c r="BC1900" s="266"/>
      <c r="BM1900" s="265" t="s">
        <v>4833</v>
      </c>
      <c r="BN1900" s="265"/>
      <c r="BO1900" s="265"/>
      <c r="BP1900" s="265"/>
      <c r="BQ1900" s="265"/>
      <c r="BR1900" s="265"/>
      <c r="BS1900" s="265"/>
      <c r="BT1900" s="265"/>
      <c r="BU1900" s="265"/>
      <c r="BV1900" s="265"/>
    </row>
    <row r="1901" spans="1:74" s="263" customFormat="1">
      <c r="A1901" s="457"/>
      <c r="B1901" s="457"/>
      <c r="C1901" s="260"/>
      <c r="D1901" s="260"/>
      <c r="E1901" s="260"/>
      <c r="F1901" s="260"/>
      <c r="G1901" s="260"/>
      <c r="H1901" s="260"/>
      <c r="I1901" s="260"/>
      <c r="J1901" s="260"/>
      <c r="K1901" s="260"/>
      <c r="L1901" s="261" t="s">
        <v>5196</v>
      </c>
      <c r="M1901" s="261"/>
      <c r="N1901" s="261"/>
      <c r="O1901" s="457"/>
      <c r="P1901" s="260"/>
      <c r="Q1901" s="262" t="s">
        <v>5548</v>
      </c>
      <c r="R1901" s="261"/>
      <c r="S1901" s="261"/>
      <c r="T1901" s="261"/>
      <c r="U1901" s="261"/>
      <c r="V1901" s="292"/>
      <c r="X1901" s="457"/>
      <c r="Y1901" s="260"/>
      <c r="Z1901" s="264"/>
      <c r="AA1901" s="264"/>
      <c r="AB1901" s="264"/>
      <c r="AF1901" s="457"/>
      <c r="AG1901" s="260"/>
      <c r="AN1901" s="457"/>
      <c r="AO1901" s="260"/>
      <c r="AV1901" s="260"/>
      <c r="BC1901" s="260"/>
      <c r="BM1901" s="265" t="s">
        <v>4833</v>
      </c>
      <c r="BN1901" s="265"/>
      <c r="BO1901" s="265"/>
      <c r="BP1901" s="265"/>
      <c r="BQ1901" s="265"/>
      <c r="BR1901" s="265"/>
      <c r="BS1901" s="265"/>
      <c r="BT1901" s="265"/>
      <c r="BU1901" s="265"/>
      <c r="BV1901" s="265"/>
    </row>
    <row r="1902" spans="1:74" s="263" customFormat="1">
      <c r="A1902" s="457"/>
      <c r="B1902" s="457"/>
      <c r="C1902" s="260"/>
      <c r="D1902" s="260"/>
      <c r="E1902" s="260"/>
      <c r="F1902" s="260"/>
      <c r="G1902" s="260"/>
      <c r="H1902" s="260"/>
      <c r="I1902" s="260"/>
      <c r="J1902" s="260"/>
      <c r="K1902" s="260"/>
      <c r="L1902" s="261" t="s">
        <v>5549</v>
      </c>
      <c r="M1902" s="261"/>
      <c r="N1902" s="261"/>
      <c r="O1902" s="457"/>
      <c r="P1902" s="260"/>
      <c r="Q1902" s="262" t="s">
        <v>5550</v>
      </c>
      <c r="R1902" s="261"/>
      <c r="S1902" s="261"/>
      <c r="T1902" s="261"/>
      <c r="U1902" s="261"/>
      <c r="V1902" s="292"/>
      <c r="X1902" s="457"/>
      <c r="Y1902" s="260"/>
      <c r="Z1902" s="264"/>
      <c r="AA1902" s="264"/>
      <c r="AB1902" s="264"/>
      <c r="AF1902" s="457"/>
      <c r="AG1902" s="260"/>
      <c r="AN1902" s="457"/>
      <c r="AO1902" s="260"/>
      <c r="AV1902" s="260"/>
      <c r="BC1902" s="260"/>
      <c r="BM1902" s="265" t="s">
        <v>4833</v>
      </c>
      <c r="BN1902" s="265"/>
      <c r="BO1902" s="265"/>
      <c r="BP1902" s="265"/>
      <c r="BQ1902" s="265"/>
      <c r="BR1902" s="265"/>
      <c r="BS1902" s="265"/>
      <c r="BT1902" s="265"/>
      <c r="BU1902" s="265"/>
      <c r="BV1902" s="265"/>
    </row>
    <row r="1903" spans="1:74" s="263" customFormat="1">
      <c r="A1903" s="457"/>
      <c r="B1903" s="457"/>
      <c r="C1903" s="260"/>
      <c r="D1903" s="260"/>
      <c r="E1903" s="260"/>
      <c r="F1903" s="260"/>
      <c r="G1903" s="260"/>
      <c r="H1903" s="260"/>
      <c r="I1903" s="260"/>
      <c r="J1903" s="260"/>
      <c r="K1903" s="260"/>
      <c r="L1903" s="261" t="s">
        <v>5551</v>
      </c>
      <c r="M1903" s="261"/>
      <c r="N1903" s="261"/>
      <c r="O1903" s="457"/>
      <c r="P1903" s="260"/>
      <c r="Q1903" s="262" t="s">
        <v>5552</v>
      </c>
      <c r="R1903" s="261"/>
      <c r="S1903" s="261"/>
      <c r="T1903" s="261"/>
      <c r="U1903" s="261"/>
      <c r="V1903" s="292"/>
      <c r="X1903" s="457"/>
      <c r="Y1903" s="260"/>
      <c r="Z1903" s="264"/>
      <c r="AA1903" s="264"/>
      <c r="AB1903" s="264"/>
      <c r="AF1903" s="457"/>
      <c r="AG1903" s="260"/>
      <c r="AN1903" s="457"/>
      <c r="AO1903" s="260"/>
      <c r="AV1903" s="260"/>
      <c r="BC1903" s="260"/>
      <c r="BM1903" s="265" t="s">
        <v>4833</v>
      </c>
      <c r="BN1903" s="265"/>
      <c r="BO1903" s="265"/>
      <c r="BP1903" s="265"/>
      <c r="BQ1903" s="265"/>
      <c r="BR1903" s="265"/>
      <c r="BS1903" s="265"/>
      <c r="BT1903" s="265"/>
      <c r="BU1903" s="265"/>
      <c r="BV1903" s="265"/>
    </row>
    <row r="1904" spans="1:74" s="263" customFormat="1">
      <c r="A1904" s="457"/>
      <c r="B1904" s="457"/>
      <c r="C1904" s="260"/>
      <c r="D1904" s="260"/>
      <c r="E1904" s="260"/>
      <c r="F1904" s="260"/>
      <c r="G1904" s="260"/>
      <c r="H1904" s="260"/>
      <c r="I1904" s="260"/>
      <c r="J1904" s="260"/>
      <c r="K1904" s="260"/>
      <c r="L1904" s="261" t="s">
        <v>5553</v>
      </c>
      <c r="M1904" s="261"/>
      <c r="N1904" s="261"/>
      <c r="O1904" s="457"/>
      <c r="P1904" s="260"/>
      <c r="Q1904" s="262" t="s">
        <v>5554</v>
      </c>
      <c r="R1904" s="261"/>
      <c r="S1904" s="261"/>
      <c r="T1904" s="261"/>
      <c r="U1904" s="261"/>
      <c r="V1904" s="292"/>
      <c r="X1904" s="457"/>
      <c r="Y1904" s="260"/>
      <c r="Z1904" s="264"/>
      <c r="AA1904" s="264"/>
      <c r="AB1904" s="264"/>
      <c r="AF1904" s="457"/>
      <c r="AG1904" s="260"/>
      <c r="AN1904" s="457"/>
      <c r="AO1904" s="260"/>
      <c r="AV1904" s="260"/>
      <c r="BC1904" s="260"/>
      <c r="BM1904" s="265" t="s">
        <v>4833</v>
      </c>
      <c r="BN1904" s="265"/>
      <c r="BO1904" s="265"/>
      <c r="BP1904" s="265"/>
      <c r="BQ1904" s="265"/>
      <c r="BR1904" s="265"/>
      <c r="BS1904" s="265"/>
      <c r="BT1904" s="265"/>
      <c r="BU1904" s="265"/>
      <c r="BV1904" s="265"/>
    </row>
    <row r="1905" spans="1:74" s="263" customFormat="1">
      <c r="A1905" s="457"/>
      <c r="B1905" s="457"/>
      <c r="C1905" s="260"/>
      <c r="D1905" s="260"/>
      <c r="E1905" s="260"/>
      <c r="F1905" s="260"/>
      <c r="G1905" s="260"/>
      <c r="H1905" s="260"/>
      <c r="I1905" s="260"/>
      <c r="J1905" s="260"/>
      <c r="K1905" s="260"/>
      <c r="L1905" s="261" t="s">
        <v>5555</v>
      </c>
      <c r="M1905" s="261"/>
      <c r="N1905" s="261"/>
      <c r="O1905" s="457"/>
      <c r="P1905" s="260"/>
      <c r="Q1905" s="262" t="s">
        <v>5507</v>
      </c>
      <c r="R1905" s="261"/>
      <c r="S1905" s="261"/>
      <c r="T1905" s="261"/>
      <c r="U1905" s="261"/>
      <c r="V1905" s="292"/>
      <c r="X1905" s="457"/>
      <c r="Y1905" s="260"/>
      <c r="Z1905" s="264"/>
      <c r="AA1905" s="264"/>
      <c r="AB1905" s="264"/>
      <c r="AF1905" s="457"/>
      <c r="AG1905" s="260"/>
      <c r="AN1905" s="457"/>
      <c r="AO1905" s="260"/>
      <c r="AV1905" s="260"/>
      <c r="BC1905" s="260"/>
      <c r="BM1905" s="265" t="s">
        <v>4833</v>
      </c>
      <c r="BN1905" s="265"/>
      <c r="BO1905" s="265"/>
      <c r="BP1905" s="265"/>
      <c r="BQ1905" s="265"/>
      <c r="BR1905" s="265"/>
      <c r="BS1905" s="265"/>
      <c r="BT1905" s="265"/>
      <c r="BU1905" s="265"/>
      <c r="BV1905" s="265"/>
    </row>
    <row r="1906" spans="1:74" s="263" customFormat="1">
      <c r="A1906" s="457"/>
      <c r="B1906" s="457"/>
      <c r="C1906" s="260"/>
      <c r="D1906" s="260"/>
      <c r="E1906" s="260"/>
      <c r="F1906" s="260"/>
      <c r="G1906" s="260"/>
      <c r="H1906" s="260"/>
      <c r="I1906" s="260"/>
      <c r="J1906" s="260"/>
      <c r="K1906" s="260"/>
      <c r="L1906" s="261" t="s">
        <v>5556</v>
      </c>
      <c r="M1906" s="261"/>
      <c r="N1906" s="261"/>
      <c r="O1906" s="457"/>
      <c r="P1906" s="260"/>
      <c r="Q1906" s="262" t="s">
        <v>5557</v>
      </c>
      <c r="R1906" s="261"/>
      <c r="S1906" s="261"/>
      <c r="T1906" s="261"/>
      <c r="U1906" s="261"/>
      <c r="V1906" s="292"/>
      <c r="X1906" s="457"/>
      <c r="Y1906" s="260"/>
      <c r="Z1906" s="264"/>
      <c r="AA1906" s="264"/>
      <c r="AB1906" s="264"/>
      <c r="AF1906" s="457"/>
      <c r="AG1906" s="260"/>
      <c r="AN1906" s="457"/>
      <c r="AO1906" s="260"/>
      <c r="AV1906" s="260"/>
      <c r="BC1906" s="260"/>
      <c r="BM1906" s="265" t="s">
        <v>4833</v>
      </c>
      <c r="BN1906" s="265"/>
      <c r="BO1906" s="265"/>
      <c r="BP1906" s="265"/>
      <c r="BQ1906" s="265"/>
      <c r="BR1906" s="265"/>
      <c r="BS1906" s="265"/>
      <c r="BT1906" s="265"/>
      <c r="BU1906" s="265"/>
      <c r="BV1906" s="265"/>
    </row>
    <row r="1907" spans="1:74" s="263" customFormat="1">
      <c r="A1907" s="457"/>
      <c r="B1907" s="457"/>
      <c r="C1907" s="260"/>
      <c r="D1907" s="260"/>
      <c r="E1907" s="260"/>
      <c r="F1907" s="260"/>
      <c r="G1907" s="260"/>
      <c r="H1907" s="260"/>
      <c r="I1907" s="260"/>
      <c r="J1907" s="260"/>
      <c r="K1907" s="260"/>
      <c r="L1907" s="261" t="s">
        <v>5558</v>
      </c>
      <c r="M1907" s="261"/>
      <c r="N1907" s="261"/>
      <c r="O1907" s="457"/>
      <c r="P1907" s="260"/>
      <c r="Q1907" s="262" t="s">
        <v>5559</v>
      </c>
      <c r="R1907" s="261"/>
      <c r="S1907" s="261"/>
      <c r="T1907" s="261"/>
      <c r="U1907" s="261"/>
      <c r="V1907" s="292"/>
      <c r="X1907" s="457"/>
      <c r="Y1907" s="260"/>
      <c r="Z1907" s="264"/>
      <c r="AA1907" s="264"/>
      <c r="AB1907" s="264"/>
      <c r="AF1907" s="457"/>
      <c r="AG1907" s="260"/>
      <c r="AN1907" s="457"/>
      <c r="AO1907" s="260"/>
      <c r="AV1907" s="260"/>
      <c r="BC1907" s="260"/>
      <c r="BM1907" s="265" t="s">
        <v>4833</v>
      </c>
      <c r="BN1907" s="265"/>
      <c r="BO1907" s="265"/>
      <c r="BP1907" s="265"/>
      <c r="BQ1907" s="265"/>
      <c r="BR1907" s="265"/>
      <c r="BS1907" s="265"/>
      <c r="BT1907" s="265"/>
      <c r="BU1907" s="265"/>
      <c r="BV1907" s="265"/>
    </row>
    <row r="1908" spans="1:74" s="263" customFormat="1">
      <c r="A1908" s="457"/>
      <c r="B1908" s="457"/>
      <c r="C1908" s="260"/>
      <c r="D1908" s="260"/>
      <c r="E1908" s="260"/>
      <c r="F1908" s="260"/>
      <c r="G1908" s="260"/>
      <c r="H1908" s="260"/>
      <c r="I1908" s="260"/>
      <c r="J1908" s="260"/>
      <c r="K1908" s="260"/>
      <c r="L1908" s="261" t="s">
        <v>5560</v>
      </c>
      <c r="M1908" s="261"/>
      <c r="N1908" s="261"/>
      <c r="O1908" s="457"/>
      <c r="P1908" s="260"/>
      <c r="Q1908" s="262" t="s">
        <v>5561</v>
      </c>
      <c r="R1908" s="261"/>
      <c r="S1908" s="261"/>
      <c r="T1908" s="261"/>
      <c r="U1908" s="261"/>
      <c r="V1908" s="292"/>
      <c r="X1908" s="457"/>
      <c r="Y1908" s="260"/>
      <c r="Z1908" s="264"/>
      <c r="AA1908" s="264"/>
      <c r="AB1908" s="264"/>
      <c r="AF1908" s="457"/>
      <c r="AG1908" s="260"/>
      <c r="AN1908" s="457"/>
      <c r="AO1908" s="260"/>
      <c r="AV1908" s="260"/>
      <c r="BC1908" s="260"/>
      <c r="BM1908" s="265" t="s">
        <v>4833</v>
      </c>
      <c r="BN1908" s="265"/>
      <c r="BO1908" s="265"/>
      <c r="BP1908" s="265"/>
      <c r="BQ1908" s="265"/>
      <c r="BR1908" s="265"/>
      <c r="BS1908" s="265"/>
      <c r="BT1908" s="265"/>
      <c r="BU1908" s="265"/>
      <c r="BV1908" s="265"/>
    </row>
    <row r="1909" spans="1:74" s="263" customFormat="1">
      <c r="A1909" s="457"/>
      <c r="B1909" s="457"/>
      <c r="C1909" s="260"/>
      <c r="D1909" s="260"/>
      <c r="E1909" s="260"/>
      <c r="F1909" s="260"/>
      <c r="G1909" s="260"/>
      <c r="H1909" s="260"/>
      <c r="I1909" s="260"/>
      <c r="J1909" s="260"/>
      <c r="K1909" s="260"/>
      <c r="L1909" s="261" t="s">
        <v>5562</v>
      </c>
      <c r="M1909" s="261"/>
      <c r="N1909" s="261"/>
      <c r="O1909" s="457"/>
      <c r="P1909" s="260"/>
      <c r="Q1909" s="262" t="s">
        <v>5563</v>
      </c>
      <c r="R1909" s="261"/>
      <c r="S1909" s="261"/>
      <c r="T1909" s="261"/>
      <c r="U1909" s="261"/>
      <c r="V1909" s="292"/>
      <c r="X1909" s="457"/>
      <c r="Y1909" s="260"/>
      <c r="Z1909" s="264"/>
      <c r="AA1909" s="264"/>
      <c r="AB1909" s="264"/>
      <c r="AF1909" s="457"/>
      <c r="AG1909" s="260"/>
      <c r="AN1909" s="457"/>
      <c r="AO1909" s="260"/>
      <c r="AV1909" s="260"/>
      <c r="BC1909" s="260"/>
      <c r="BM1909" s="265" t="s">
        <v>4833</v>
      </c>
      <c r="BN1909" s="265"/>
      <c r="BO1909" s="265"/>
      <c r="BP1909" s="265"/>
      <c r="BQ1909" s="265"/>
      <c r="BR1909" s="265"/>
      <c r="BS1909" s="265"/>
      <c r="BT1909" s="265"/>
      <c r="BU1909" s="265"/>
      <c r="BV1909" s="265"/>
    </row>
    <row r="1910" spans="1:74" s="263" customFormat="1">
      <c r="A1910" s="457"/>
      <c r="B1910" s="457"/>
      <c r="C1910" s="260"/>
      <c r="D1910" s="260"/>
      <c r="E1910" s="260"/>
      <c r="F1910" s="260"/>
      <c r="G1910" s="260"/>
      <c r="H1910" s="260"/>
      <c r="I1910" s="260"/>
      <c r="J1910" s="260"/>
      <c r="K1910" s="260"/>
      <c r="L1910" s="261" t="s">
        <v>5564</v>
      </c>
      <c r="M1910" s="261"/>
      <c r="N1910" s="261"/>
      <c r="O1910" s="457"/>
      <c r="P1910" s="260"/>
      <c r="Q1910" s="262" t="s">
        <v>5565</v>
      </c>
      <c r="R1910" s="261"/>
      <c r="S1910" s="261"/>
      <c r="T1910" s="261"/>
      <c r="U1910" s="261"/>
      <c r="V1910" s="292"/>
      <c r="X1910" s="457"/>
      <c r="Y1910" s="260"/>
      <c r="Z1910" s="264"/>
      <c r="AA1910" s="264"/>
      <c r="AB1910" s="264"/>
      <c r="AF1910" s="457"/>
      <c r="AG1910" s="260"/>
      <c r="AN1910" s="457"/>
      <c r="AO1910" s="260"/>
      <c r="AV1910" s="260"/>
      <c r="BC1910" s="260"/>
      <c r="BM1910" s="265" t="s">
        <v>4833</v>
      </c>
      <c r="BN1910" s="265"/>
      <c r="BO1910" s="265"/>
      <c r="BP1910" s="265"/>
      <c r="BQ1910" s="265"/>
      <c r="BR1910" s="265"/>
      <c r="BS1910" s="265"/>
      <c r="BT1910" s="265"/>
      <c r="BU1910" s="265"/>
      <c r="BV1910" s="265"/>
    </row>
    <row r="1911" spans="1:74" s="263" customFormat="1" ht="28.5">
      <c r="A1911" s="458" t="s">
        <v>5568</v>
      </c>
      <c r="B1911" s="458"/>
      <c r="C1911" s="266"/>
      <c r="D1911" s="266"/>
      <c r="E1911" s="266"/>
      <c r="F1911" s="266"/>
      <c r="G1911" s="266"/>
      <c r="H1911" s="266"/>
      <c r="I1911" s="266"/>
      <c r="J1911" s="266"/>
      <c r="K1911" s="266"/>
      <c r="L1911" s="261" t="s">
        <v>5566</v>
      </c>
      <c r="M1911" s="261"/>
      <c r="N1911" s="261"/>
      <c r="O1911" s="458"/>
      <c r="P1911" s="266"/>
      <c r="Q1911" s="262" t="s">
        <v>5567</v>
      </c>
      <c r="R1911" s="261"/>
      <c r="S1911" s="261"/>
      <c r="T1911" s="261"/>
      <c r="U1911" s="261"/>
      <c r="V1911" s="292"/>
      <c r="X1911" s="458"/>
      <c r="Y1911" s="266"/>
      <c r="Z1911" s="264"/>
      <c r="AA1911" s="264"/>
      <c r="AB1911" s="264"/>
      <c r="AF1911" s="458"/>
      <c r="AG1911" s="266"/>
      <c r="AN1911" s="458"/>
      <c r="AO1911" s="266"/>
      <c r="AV1911" s="266"/>
      <c r="BC1911" s="266"/>
      <c r="BM1911" s="265" t="s">
        <v>4833</v>
      </c>
      <c r="BN1911" s="265"/>
      <c r="BO1911" s="265"/>
      <c r="BP1911" s="265"/>
      <c r="BQ1911" s="265"/>
      <c r="BR1911" s="265"/>
      <c r="BS1911" s="265"/>
      <c r="BT1911" s="265"/>
      <c r="BU1911" s="265"/>
      <c r="BV1911" s="265"/>
    </row>
    <row r="1912" spans="1:74" s="263" customFormat="1">
      <c r="A1912" s="457"/>
      <c r="B1912" s="457"/>
      <c r="C1912" s="260"/>
      <c r="D1912" s="260"/>
      <c r="E1912" s="260"/>
      <c r="F1912" s="260"/>
      <c r="G1912" s="260"/>
      <c r="H1912" s="260"/>
      <c r="I1912" s="260"/>
      <c r="J1912" s="260"/>
      <c r="K1912" s="260"/>
      <c r="L1912" s="261" t="s">
        <v>5569</v>
      </c>
      <c r="M1912" s="261"/>
      <c r="N1912" s="261"/>
      <c r="O1912" s="457"/>
      <c r="P1912" s="260"/>
      <c r="Q1912" s="262" t="s">
        <v>5570</v>
      </c>
      <c r="R1912" s="261"/>
      <c r="S1912" s="261"/>
      <c r="T1912" s="261"/>
      <c r="U1912" s="261"/>
      <c r="V1912" s="292"/>
      <c r="X1912" s="457"/>
      <c r="Y1912" s="260"/>
      <c r="Z1912" s="264"/>
      <c r="AA1912" s="264"/>
      <c r="AB1912" s="264"/>
      <c r="AF1912" s="457"/>
      <c r="AG1912" s="260"/>
      <c r="AN1912" s="457"/>
      <c r="AO1912" s="260"/>
      <c r="AV1912" s="260"/>
      <c r="BC1912" s="260"/>
      <c r="BM1912" s="265" t="s">
        <v>4833</v>
      </c>
      <c r="BN1912" s="265"/>
      <c r="BO1912" s="265"/>
      <c r="BP1912" s="265"/>
      <c r="BQ1912" s="265"/>
      <c r="BR1912" s="265"/>
      <c r="BS1912" s="265"/>
      <c r="BT1912" s="265"/>
      <c r="BU1912" s="265"/>
      <c r="BV1912" s="265"/>
    </row>
    <row r="1913" spans="1:74" s="263" customFormat="1">
      <c r="A1913" s="457"/>
      <c r="B1913" s="457"/>
      <c r="C1913" s="260"/>
      <c r="D1913" s="260"/>
      <c r="E1913" s="260"/>
      <c r="F1913" s="260"/>
      <c r="G1913" s="260"/>
      <c r="H1913" s="260"/>
      <c r="I1913" s="260"/>
      <c r="J1913" s="260"/>
      <c r="K1913" s="260"/>
      <c r="L1913" s="261" t="s">
        <v>5571</v>
      </c>
      <c r="M1913" s="261"/>
      <c r="N1913" s="261"/>
      <c r="O1913" s="457"/>
      <c r="P1913" s="260"/>
      <c r="Q1913" s="262" t="s">
        <v>5571</v>
      </c>
      <c r="R1913" s="261"/>
      <c r="S1913" s="261"/>
      <c r="T1913" s="261"/>
      <c r="U1913" s="261"/>
      <c r="V1913" s="292"/>
      <c r="X1913" s="457"/>
      <c r="Y1913" s="260"/>
      <c r="Z1913" s="264"/>
      <c r="AA1913" s="264"/>
      <c r="AB1913" s="264"/>
      <c r="AF1913" s="457"/>
      <c r="AG1913" s="260"/>
      <c r="AN1913" s="457"/>
      <c r="AO1913" s="260"/>
      <c r="AV1913" s="260"/>
      <c r="BC1913" s="260"/>
      <c r="BM1913" s="265" t="s">
        <v>4833</v>
      </c>
      <c r="BN1913" s="265"/>
      <c r="BO1913" s="265"/>
      <c r="BP1913" s="265"/>
      <c r="BQ1913" s="265"/>
      <c r="BR1913" s="265"/>
      <c r="BS1913" s="265"/>
      <c r="BT1913" s="265"/>
      <c r="BU1913" s="265"/>
      <c r="BV1913" s="265"/>
    </row>
    <row r="1914" spans="1:74" s="263" customFormat="1">
      <c r="A1914" s="457"/>
      <c r="B1914" s="457"/>
      <c r="C1914" s="260"/>
      <c r="D1914" s="260"/>
      <c r="E1914" s="260"/>
      <c r="F1914" s="260"/>
      <c r="G1914" s="260"/>
      <c r="H1914" s="260"/>
      <c r="I1914" s="260"/>
      <c r="J1914" s="260"/>
      <c r="K1914" s="260"/>
      <c r="L1914" s="261" t="s">
        <v>5172</v>
      </c>
      <c r="M1914" s="261"/>
      <c r="N1914" s="261"/>
      <c r="O1914" s="457"/>
      <c r="P1914" s="260"/>
      <c r="Q1914" s="262" t="s">
        <v>5572</v>
      </c>
      <c r="R1914" s="261"/>
      <c r="S1914" s="261"/>
      <c r="T1914" s="261"/>
      <c r="U1914" s="261"/>
      <c r="V1914" s="292"/>
      <c r="X1914" s="457"/>
      <c r="Y1914" s="260"/>
      <c r="Z1914" s="264"/>
      <c r="AA1914" s="264"/>
      <c r="AB1914" s="264"/>
      <c r="AF1914" s="457"/>
      <c r="AG1914" s="260"/>
      <c r="AN1914" s="457"/>
      <c r="AO1914" s="260"/>
      <c r="AV1914" s="260"/>
      <c r="BC1914" s="260"/>
      <c r="BM1914" s="265" t="s">
        <v>4833</v>
      </c>
      <c r="BN1914" s="265"/>
      <c r="BO1914" s="265"/>
      <c r="BP1914" s="265"/>
      <c r="BQ1914" s="265"/>
      <c r="BR1914" s="265"/>
      <c r="BS1914" s="265"/>
      <c r="BT1914" s="265"/>
      <c r="BU1914" s="265"/>
      <c r="BV1914" s="265"/>
    </row>
    <row r="1915" spans="1:74" s="263" customFormat="1">
      <c r="A1915" s="458" t="s">
        <v>5575</v>
      </c>
      <c r="B1915" s="458"/>
      <c r="C1915" s="266"/>
      <c r="D1915" s="266"/>
      <c r="E1915" s="266"/>
      <c r="F1915" s="266"/>
      <c r="G1915" s="266"/>
      <c r="H1915" s="266"/>
      <c r="I1915" s="266"/>
      <c r="J1915" s="266"/>
      <c r="K1915" s="266"/>
      <c r="L1915" s="261" t="s">
        <v>5573</v>
      </c>
      <c r="M1915" s="261"/>
      <c r="N1915" s="261"/>
      <c r="O1915" s="458"/>
      <c r="P1915" s="266"/>
      <c r="Q1915" s="262" t="s">
        <v>5574</v>
      </c>
      <c r="R1915" s="261"/>
      <c r="S1915" s="261"/>
      <c r="T1915" s="261"/>
      <c r="U1915" s="261"/>
      <c r="V1915" s="292"/>
      <c r="X1915" s="458"/>
      <c r="Y1915" s="266"/>
      <c r="Z1915" s="264"/>
      <c r="AA1915" s="264"/>
      <c r="AB1915" s="264"/>
      <c r="AF1915" s="458"/>
      <c r="AG1915" s="266"/>
      <c r="AN1915" s="458"/>
      <c r="AO1915" s="266"/>
      <c r="AV1915" s="266"/>
      <c r="BC1915" s="266"/>
      <c r="BM1915" s="265" t="s">
        <v>4833</v>
      </c>
      <c r="BN1915" s="265"/>
      <c r="BO1915" s="265"/>
      <c r="BP1915" s="265"/>
      <c r="BQ1915" s="265"/>
      <c r="BR1915" s="265"/>
      <c r="BS1915" s="265"/>
      <c r="BT1915" s="265"/>
      <c r="BU1915" s="265"/>
      <c r="BV1915" s="265"/>
    </row>
    <row r="1916" spans="1:74" s="263" customFormat="1">
      <c r="A1916" s="458" t="s">
        <v>5578</v>
      </c>
      <c r="B1916" s="458"/>
      <c r="C1916" s="266"/>
      <c r="D1916" s="266"/>
      <c r="E1916" s="266"/>
      <c r="F1916" s="266"/>
      <c r="G1916" s="266"/>
      <c r="H1916" s="266"/>
      <c r="I1916" s="266"/>
      <c r="J1916" s="266"/>
      <c r="K1916" s="266"/>
      <c r="L1916" s="261" t="s">
        <v>5576</v>
      </c>
      <c r="M1916" s="261"/>
      <c r="N1916" s="261"/>
      <c r="O1916" s="458"/>
      <c r="P1916" s="266"/>
      <c r="Q1916" s="262" t="s">
        <v>5577</v>
      </c>
      <c r="R1916" s="261"/>
      <c r="S1916" s="261"/>
      <c r="T1916" s="261"/>
      <c r="U1916" s="261"/>
      <c r="V1916" s="292"/>
      <c r="X1916" s="458"/>
      <c r="Y1916" s="266"/>
      <c r="Z1916" s="264"/>
      <c r="AA1916" s="264"/>
      <c r="AB1916" s="264"/>
      <c r="AF1916" s="458"/>
      <c r="AG1916" s="266"/>
      <c r="AN1916" s="458"/>
      <c r="AO1916" s="266"/>
      <c r="AV1916" s="266"/>
      <c r="BC1916" s="266"/>
      <c r="BM1916" s="265" t="s">
        <v>4833</v>
      </c>
      <c r="BN1916" s="265"/>
      <c r="BO1916" s="265"/>
      <c r="BP1916" s="265"/>
      <c r="BQ1916" s="265"/>
      <c r="BR1916" s="265"/>
      <c r="BS1916" s="265"/>
      <c r="BT1916" s="265"/>
      <c r="BU1916" s="265"/>
      <c r="BV1916" s="265"/>
    </row>
    <row r="1917" spans="1:74" s="263" customFormat="1">
      <c r="A1917" s="458" t="s">
        <v>5581</v>
      </c>
      <c r="B1917" s="458"/>
      <c r="C1917" s="266"/>
      <c r="D1917" s="266"/>
      <c r="E1917" s="266"/>
      <c r="F1917" s="266"/>
      <c r="G1917" s="266"/>
      <c r="H1917" s="266"/>
      <c r="I1917" s="266"/>
      <c r="J1917" s="266"/>
      <c r="K1917" s="266"/>
      <c r="L1917" s="261" t="s">
        <v>5579</v>
      </c>
      <c r="M1917" s="261"/>
      <c r="N1917" s="261"/>
      <c r="O1917" s="458"/>
      <c r="P1917" s="266"/>
      <c r="Q1917" s="262" t="s">
        <v>5580</v>
      </c>
      <c r="R1917" s="261"/>
      <c r="S1917" s="261"/>
      <c r="T1917" s="261"/>
      <c r="U1917" s="261"/>
      <c r="V1917" s="292"/>
      <c r="X1917" s="458"/>
      <c r="Y1917" s="266"/>
      <c r="Z1917" s="264"/>
      <c r="AA1917" s="264"/>
      <c r="AB1917" s="264"/>
      <c r="AF1917" s="458"/>
      <c r="AG1917" s="266"/>
      <c r="AN1917" s="458"/>
      <c r="AO1917" s="266"/>
      <c r="AV1917" s="266"/>
      <c r="BC1917" s="266"/>
      <c r="BM1917" s="265" t="s">
        <v>4833</v>
      </c>
      <c r="BN1917" s="265"/>
      <c r="BO1917" s="265"/>
      <c r="BP1917" s="265"/>
      <c r="BQ1917" s="265"/>
      <c r="BR1917" s="265"/>
      <c r="BS1917" s="265"/>
      <c r="BT1917" s="265"/>
      <c r="BU1917" s="265"/>
      <c r="BV1917" s="265"/>
    </row>
    <row r="1918" spans="1:74" s="263" customFormat="1">
      <c r="A1918" s="457"/>
      <c r="B1918" s="457"/>
      <c r="C1918" s="260"/>
      <c r="D1918" s="260"/>
      <c r="E1918" s="260"/>
      <c r="F1918" s="260"/>
      <c r="G1918" s="260"/>
      <c r="H1918" s="260"/>
      <c r="I1918" s="260"/>
      <c r="J1918" s="260"/>
      <c r="K1918" s="260"/>
      <c r="L1918" s="261" t="s">
        <v>5582</v>
      </c>
      <c r="M1918" s="261"/>
      <c r="N1918" s="261"/>
      <c r="O1918" s="457"/>
      <c r="P1918" s="260"/>
      <c r="Q1918" s="262" t="s">
        <v>5583</v>
      </c>
      <c r="R1918" s="261"/>
      <c r="S1918" s="261"/>
      <c r="T1918" s="261"/>
      <c r="U1918" s="261"/>
      <c r="V1918" s="292"/>
      <c r="X1918" s="457"/>
      <c r="Y1918" s="260"/>
      <c r="Z1918" s="264"/>
      <c r="AA1918" s="264"/>
      <c r="AB1918" s="264"/>
      <c r="AF1918" s="457"/>
      <c r="AG1918" s="260"/>
      <c r="AN1918" s="457"/>
      <c r="AO1918" s="260"/>
      <c r="AV1918" s="260"/>
      <c r="BC1918" s="260"/>
      <c r="BM1918" s="265" t="s">
        <v>4833</v>
      </c>
      <c r="BN1918" s="265"/>
      <c r="BO1918" s="265"/>
      <c r="BP1918" s="265"/>
      <c r="BQ1918" s="265"/>
      <c r="BR1918" s="265"/>
      <c r="BS1918" s="265"/>
      <c r="BT1918" s="265"/>
      <c r="BU1918" s="265"/>
      <c r="BV1918" s="265"/>
    </row>
    <row r="1919" spans="1:74" s="263" customFormat="1">
      <c r="A1919" s="457"/>
      <c r="B1919" s="457"/>
      <c r="C1919" s="260"/>
      <c r="D1919" s="260"/>
      <c r="E1919" s="260"/>
      <c r="F1919" s="260"/>
      <c r="G1919" s="260"/>
      <c r="H1919" s="260"/>
      <c r="I1919" s="260"/>
      <c r="J1919" s="260"/>
      <c r="K1919" s="260"/>
      <c r="L1919" s="261" t="s">
        <v>5584</v>
      </c>
      <c r="M1919" s="261"/>
      <c r="N1919" s="261"/>
      <c r="O1919" s="457"/>
      <c r="P1919" s="260"/>
      <c r="Q1919" s="262" t="s">
        <v>5585</v>
      </c>
      <c r="R1919" s="261"/>
      <c r="S1919" s="261"/>
      <c r="T1919" s="261"/>
      <c r="U1919" s="261"/>
      <c r="V1919" s="292"/>
      <c r="X1919" s="457"/>
      <c r="Y1919" s="260"/>
      <c r="Z1919" s="264"/>
      <c r="AA1919" s="264"/>
      <c r="AB1919" s="264"/>
      <c r="AF1919" s="457"/>
      <c r="AG1919" s="260"/>
      <c r="AN1919" s="457"/>
      <c r="AO1919" s="260"/>
      <c r="AV1919" s="260"/>
      <c r="BC1919" s="260"/>
      <c r="BM1919" s="265" t="s">
        <v>4833</v>
      </c>
      <c r="BN1919" s="265"/>
      <c r="BO1919" s="265"/>
      <c r="BP1919" s="265"/>
      <c r="BQ1919" s="265"/>
      <c r="BR1919" s="265"/>
      <c r="BS1919" s="265"/>
      <c r="BT1919" s="265"/>
      <c r="BU1919" s="265"/>
      <c r="BV1919" s="265"/>
    </row>
    <row r="1920" spans="1:74" s="263" customFormat="1">
      <c r="A1920" s="458" t="s">
        <v>5588</v>
      </c>
      <c r="B1920" s="458"/>
      <c r="C1920" s="266"/>
      <c r="D1920" s="266"/>
      <c r="E1920" s="266"/>
      <c r="F1920" s="266"/>
      <c r="G1920" s="266"/>
      <c r="H1920" s="266"/>
      <c r="I1920" s="266"/>
      <c r="J1920" s="266"/>
      <c r="K1920" s="266"/>
      <c r="L1920" s="261" t="s">
        <v>5586</v>
      </c>
      <c r="M1920" s="261"/>
      <c r="N1920" s="261"/>
      <c r="O1920" s="458"/>
      <c r="P1920" s="266"/>
      <c r="Q1920" s="262" t="s">
        <v>5587</v>
      </c>
      <c r="R1920" s="261"/>
      <c r="S1920" s="261"/>
      <c r="T1920" s="261"/>
      <c r="U1920" s="261"/>
      <c r="V1920" s="292"/>
      <c r="X1920" s="458"/>
      <c r="Y1920" s="266"/>
      <c r="Z1920" s="264"/>
      <c r="AA1920" s="264"/>
      <c r="AB1920" s="264"/>
      <c r="AF1920" s="458"/>
      <c r="AG1920" s="266"/>
      <c r="AN1920" s="458"/>
      <c r="AO1920" s="266"/>
      <c r="AV1920" s="266"/>
      <c r="BC1920" s="266"/>
      <c r="BM1920" s="265" t="s">
        <v>4833</v>
      </c>
      <c r="BN1920" s="265"/>
      <c r="BO1920" s="265"/>
      <c r="BP1920" s="265"/>
      <c r="BQ1920" s="265"/>
      <c r="BR1920" s="265"/>
      <c r="BS1920" s="265"/>
      <c r="BT1920" s="265"/>
      <c r="BU1920" s="265"/>
      <c r="BV1920" s="265"/>
    </row>
    <row r="1921" spans="1:74" s="263" customFormat="1">
      <c r="A1921" s="458" t="s">
        <v>5591</v>
      </c>
      <c r="B1921" s="458"/>
      <c r="C1921" s="266"/>
      <c r="D1921" s="266"/>
      <c r="E1921" s="266"/>
      <c r="F1921" s="266"/>
      <c r="G1921" s="266"/>
      <c r="H1921" s="266"/>
      <c r="I1921" s="266"/>
      <c r="J1921" s="266"/>
      <c r="K1921" s="266"/>
      <c r="L1921" s="261" t="s">
        <v>5589</v>
      </c>
      <c r="M1921" s="261"/>
      <c r="N1921" s="261"/>
      <c r="O1921" s="458"/>
      <c r="P1921" s="266"/>
      <c r="Q1921" s="262" t="s">
        <v>5590</v>
      </c>
      <c r="R1921" s="261"/>
      <c r="S1921" s="261"/>
      <c r="T1921" s="261"/>
      <c r="U1921" s="261"/>
      <c r="V1921" s="292"/>
      <c r="X1921" s="458"/>
      <c r="Y1921" s="266"/>
      <c r="Z1921" s="264"/>
      <c r="AA1921" s="264"/>
      <c r="AB1921" s="264"/>
      <c r="AF1921" s="458"/>
      <c r="AG1921" s="266"/>
      <c r="AN1921" s="458"/>
      <c r="AO1921" s="266"/>
      <c r="AV1921" s="266"/>
      <c r="BC1921" s="266"/>
      <c r="BM1921" s="265" t="s">
        <v>4833</v>
      </c>
      <c r="BN1921" s="265"/>
      <c r="BO1921" s="265"/>
      <c r="BP1921" s="265"/>
      <c r="BQ1921" s="265"/>
      <c r="BR1921" s="265"/>
      <c r="BS1921" s="265"/>
      <c r="BT1921" s="265"/>
      <c r="BU1921" s="265"/>
      <c r="BV1921" s="265"/>
    </row>
    <row r="1922" spans="1:74" s="263" customFormat="1">
      <c r="A1922" s="458" t="s">
        <v>5591</v>
      </c>
      <c r="B1922" s="458"/>
      <c r="C1922" s="266"/>
      <c r="D1922" s="266"/>
      <c r="E1922" s="266"/>
      <c r="F1922" s="266"/>
      <c r="G1922" s="266"/>
      <c r="H1922" s="266"/>
      <c r="I1922" s="266"/>
      <c r="J1922" s="266"/>
      <c r="K1922" s="266"/>
      <c r="L1922" s="261" t="s">
        <v>5589</v>
      </c>
      <c r="M1922" s="261"/>
      <c r="N1922" s="261"/>
      <c r="O1922" s="458"/>
      <c r="P1922" s="266"/>
      <c r="Q1922" s="262" t="s">
        <v>5592</v>
      </c>
      <c r="R1922" s="261"/>
      <c r="S1922" s="261"/>
      <c r="T1922" s="261"/>
      <c r="U1922" s="261"/>
      <c r="V1922" s="292"/>
      <c r="X1922" s="458"/>
      <c r="Y1922" s="266"/>
      <c r="Z1922" s="264"/>
      <c r="AA1922" s="264"/>
      <c r="AB1922" s="264"/>
      <c r="AF1922" s="458"/>
      <c r="AG1922" s="266"/>
      <c r="AN1922" s="458"/>
      <c r="AO1922" s="266"/>
      <c r="AV1922" s="266"/>
      <c r="BC1922" s="266"/>
      <c r="BM1922" s="265" t="s">
        <v>4833</v>
      </c>
      <c r="BN1922" s="265"/>
      <c r="BO1922" s="265"/>
      <c r="BP1922" s="265"/>
      <c r="BQ1922" s="265"/>
      <c r="BR1922" s="265"/>
      <c r="BS1922" s="265"/>
      <c r="BT1922" s="265"/>
      <c r="BU1922" s="265"/>
      <c r="BV1922" s="265"/>
    </row>
    <row r="1923" spans="1:74" s="263" customFormat="1">
      <c r="A1923" s="457"/>
      <c r="B1923" s="457"/>
      <c r="C1923" s="260"/>
      <c r="D1923" s="260"/>
      <c r="E1923" s="260"/>
      <c r="F1923" s="260"/>
      <c r="G1923" s="260"/>
      <c r="H1923" s="260"/>
      <c r="I1923" s="260"/>
      <c r="J1923" s="260"/>
      <c r="K1923" s="260"/>
      <c r="L1923" s="261" t="s">
        <v>5593</v>
      </c>
      <c r="M1923" s="261"/>
      <c r="N1923" s="261"/>
      <c r="O1923" s="457"/>
      <c r="P1923" s="260"/>
      <c r="Q1923" s="262" t="s">
        <v>5594</v>
      </c>
      <c r="R1923" s="261"/>
      <c r="S1923" s="261"/>
      <c r="T1923" s="261"/>
      <c r="U1923" s="261"/>
      <c r="V1923" s="292"/>
      <c r="X1923" s="457"/>
      <c r="Y1923" s="260"/>
      <c r="Z1923" s="264"/>
      <c r="AA1923" s="264"/>
      <c r="AB1923" s="264"/>
      <c r="AF1923" s="457"/>
      <c r="AG1923" s="260"/>
      <c r="AN1923" s="457"/>
      <c r="AO1923" s="260"/>
      <c r="AV1923" s="260"/>
      <c r="BC1923" s="260"/>
      <c r="BM1923" s="265" t="s">
        <v>4833</v>
      </c>
      <c r="BN1923" s="265"/>
      <c r="BO1923" s="265"/>
      <c r="BP1923" s="265"/>
      <c r="BQ1923" s="265"/>
      <c r="BR1923" s="265"/>
      <c r="BS1923" s="265"/>
      <c r="BT1923" s="265"/>
      <c r="BU1923" s="265"/>
      <c r="BV1923" s="265"/>
    </row>
    <row r="1924" spans="1:74" s="263" customFormat="1">
      <c r="A1924" s="457"/>
      <c r="B1924" s="457"/>
      <c r="C1924" s="260"/>
      <c r="D1924" s="260"/>
      <c r="E1924" s="260"/>
      <c r="F1924" s="260"/>
      <c r="G1924" s="260"/>
      <c r="H1924" s="260"/>
      <c r="I1924" s="260"/>
      <c r="J1924" s="260"/>
      <c r="K1924" s="260"/>
      <c r="L1924" s="261" t="s">
        <v>5595</v>
      </c>
      <c r="M1924" s="261"/>
      <c r="N1924" s="261"/>
      <c r="O1924" s="457"/>
      <c r="P1924" s="260"/>
      <c r="Q1924" s="262" t="s">
        <v>5596</v>
      </c>
      <c r="R1924" s="261"/>
      <c r="S1924" s="261"/>
      <c r="T1924" s="261"/>
      <c r="U1924" s="261"/>
      <c r="V1924" s="292"/>
      <c r="X1924" s="457"/>
      <c r="Y1924" s="260"/>
      <c r="Z1924" s="264"/>
      <c r="AA1924" s="264"/>
      <c r="AB1924" s="264"/>
      <c r="AF1924" s="457"/>
      <c r="AG1924" s="260"/>
      <c r="AN1924" s="457"/>
      <c r="AO1924" s="260"/>
      <c r="AV1924" s="260"/>
      <c r="BC1924" s="260"/>
      <c r="BM1924" s="265" t="s">
        <v>4833</v>
      </c>
      <c r="BN1924" s="265"/>
      <c r="BO1924" s="265"/>
      <c r="BP1924" s="265"/>
      <c r="BQ1924" s="265"/>
      <c r="BR1924" s="265"/>
      <c r="BS1924" s="265"/>
      <c r="BT1924" s="265"/>
      <c r="BU1924" s="265"/>
      <c r="BV1924" s="265"/>
    </row>
    <row r="1925" spans="1:74" s="263" customFormat="1">
      <c r="A1925" s="457"/>
      <c r="B1925" s="457"/>
      <c r="C1925" s="260"/>
      <c r="D1925" s="260"/>
      <c r="E1925" s="260"/>
      <c r="F1925" s="260"/>
      <c r="G1925" s="260"/>
      <c r="H1925" s="260"/>
      <c r="I1925" s="260"/>
      <c r="J1925" s="260"/>
      <c r="K1925" s="260"/>
      <c r="L1925" s="261" t="s">
        <v>5597</v>
      </c>
      <c r="M1925" s="261"/>
      <c r="N1925" s="261"/>
      <c r="O1925" s="457"/>
      <c r="P1925" s="260"/>
      <c r="Q1925" s="262" t="s">
        <v>5598</v>
      </c>
      <c r="R1925" s="261"/>
      <c r="S1925" s="261"/>
      <c r="T1925" s="261"/>
      <c r="U1925" s="261"/>
      <c r="V1925" s="292"/>
      <c r="X1925" s="457"/>
      <c r="Y1925" s="260"/>
      <c r="Z1925" s="264"/>
      <c r="AA1925" s="264"/>
      <c r="AB1925" s="264"/>
      <c r="AF1925" s="457"/>
      <c r="AG1925" s="260"/>
      <c r="AN1925" s="457"/>
      <c r="AO1925" s="260"/>
      <c r="AV1925" s="260"/>
      <c r="BC1925" s="260"/>
      <c r="BM1925" s="265" t="s">
        <v>4833</v>
      </c>
      <c r="BN1925" s="265"/>
      <c r="BO1925" s="265"/>
      <c r="BP1925" s="265"/>
      <c r="BQ1925" s="265"/>
      <c r="BR1925" s="265"/>
      <c r="BS1925" s="265"/>
      <c r="BT1925" s="265"/>
      <c r="BU1925" s="265"/>
      <c r="BV1925" s="265"/>
    </row>
    <row r="1926" spans="1:74" s="263" customFormat="1">
      <c r="A1926" s="458" t="s">
        <v>5601</v>
      </c>
      <c r="B1926" s="458"/>
      <c r="C1926" s="266"/>
      <c r="D1926" s="266"/>
      <c r="E1926" s="266"/>
      <c r="F1926" s="266"/>
      <c r="G1926" s="266"/>
      <c r="H1926" s="266"/>
      <c r="I1926" s="266"/>
      <c r="J1926" s="266"/>
      <c r="K1926" s="266"/>
      <c r="L1926" s="261" t="s">
        <v>5599</v>
      </c>
      <c r="M1926" s="261"/>
      <c r="N1926" s="261"/>
      <c r="O1926" s="458"/>
      <c r="P1926" s="266"/>
      <c r="Q1926" s="262" t="s">
        <v>5600</v>
      </c>
      <c r="R1926" s="261"/>
      <c r="S1926" s="261"/>
      <c r="T1926" s="261"/>
      <c r="U1926" s="261"/>
      <c r="V1926" s="292"/>
      <c r="X1926" s="458"/>
      <c r="Y1926" s="266"/>
      <c r="Z1926" s="264"/>
      <c r="AA1926" s="264"/>
      <c r="AB1926" s="264"/>
      <c r="AF1926" s="458"/>
      <c r="AG1926" s="266"/>
      <c r="AN1926" s="458"/>
      <c r="AO1926" s="266"/>
      <c r="AV1926" s="266"/>
      <c r="BC1926" s="266"/>
      <c r="BM1926" s="265" t="s">
        <v>4833</v>
      </c>
      <c r="BN1926" s="265"/>
      <c r="BO1926" s="265"/>
      <c r="BP1926" s="265"/>
      <c r="BQ1926" s="265"/>
      <c r="BR1926" s="265"/>
      <c r="BS1926" s="265"/>
      <c r="BT1926" s="265"/>
      <c r="BU1926" s="265"/>
      <c r="BV1926" s="265"/>
    </row>
    <row r="1927" spans="1:74" s="263" customFormat="1">
      <c r="A1927" s="457"/>
      <c r="B1927" s="457"/>
      <c r="C1927" s="260"/>
      <c r="D1927" s="260"/>
      <c r="E1927" s="260"/>
      <c r="F1927" s="260"/>
      <c r="G1927" s="260"/>
      <c r="H1927" s="260"/>
      <c r="I1927" s="260"/>
      <c r="J1927" s="260"/>
      <c r="K1927" s="260"/>
      <c r="L1927" s="261" t="s">
        <v>5280</v>
      </c>
      <c r="M1927" s="261"/>
      <c r="N1927" s="261"/>
      <c r="O1927" s="457"/>
      <c r="P1927" s="260"/>
      <c r="Q1927" s="262" t="s">
        <v>5602</v>
      </c>
      <c r="R1927" s="261"/>
      <c r="S1927" s="261"/>
      <c r="T1927" s="261"/>
      <c r="U1927" s="261"/>
      <c r="V1927" s="292"/>
      <c r="X1927" s="457"/>
      <c r="Y1927" s="260"/>
      <c r="Z1927" s="264"/>
      <c r="AA1927" s="264"/>
      <c r="AB1927" s="264"/>
      <c r="AF1927" s="457"/>
      <c r="AG1927" s="260"/>
      <c r="AN1927" s="457"/>
      <c r="AO1927" s="260"/>
      <c r="AV1927" s="260"/>
      <c r="BC1927" s="260"/>
      <c r="BM1927" s="265" t="s">
        <v>4833</v>
      </c>
      <c r="BN1927" s="265"/>
      <c r="BO1927" s="265"/>
      <c r="BP1927" s="265"/>
      <c r="BQ1927" s="265"/>
      <c r="BR1927" s="265"/>
      <c r="BS1927" s="265"/>
      <c r="BT1927" s="265"/>
      <c r="BU1927" s="265"/>
      <c r="BV1927" s="265"/>
    </row>
    <row r="1928" spans="1:74" s="263" customFormat="1">
      <c r="A1928" s="457"/>
      <c r="B1928" s="457"/>
      <c r="C1928" s="260"/>
      <c r="D1928" s="260"/>
      <c r="E1928" s="260"/>
      <c r="F1928" s="260"/>
      <c r="G1928" s="260"/>
      <c r="H1928" s="260"/>
      <c r="I1928" s="260"/>
      <c r="J1928" s="260"/>
      <c r="K1928" s="260"/>
      <c r="L1928" s="261" t="s">
        <v>5603</v>
      </c>
      <c r="M1928" s="261"/>
      <c r="N1928" s="261"/>
      <c r="O1928" s="457"/>
      <c r="P1928" s="260"/>
      <c r="Q1928" s="262" t="s">
        <v>5604</v>
      </c>
      <c r="R1928" s="261"/>
      <c r="S1928" s="261"/>
      <c r="T1928" s="261"/>
      <c r="U1928" s="261"/>
      <c r="V1928" s="292"/>
      <c r="X1928" s="457"/>
      <c r="Y1928" s="260"/>
      <c r="Z1928" s="264"/>
      <c r="AA1928" s="264"/>
      <c r="AB1928" s="264"/>
      <c r="AF1928" s="457"/>
      <c r="AG1928" s="260"/>
      <c r="AN1928" s="457"/>
      <c r="AO1928" s="260"/>
      <c r="AV1928" s="260"/>
      <c r="BC1928" s="260"/>
      <c r="BM1928" s="265" t="s">
        <v>4833</v>
      </c>
      <c r="BN1928" s="265"/>
      <c r="BO1928" s="265"/>
      <c r="BP1928" s="265"/>
      <c r="BQ1928" s="265"/>
      <c r="BR1928" s="265"/>
      <c r="BS1928" s="265"/>
      <c r="BT1928" s="265"/>
      <c r="BU1928" s="265"/>
      <c r="BV1928" s="265"/>
    </row>
    <row r="1929" spans="1:74" s="263" customFormat="1">
      <c r="A1929" s="457"/>
      <c r="B1929" s="457"/>
      <c r="C1929" s="260"/>
      <c r="D1929" s="260"/>
      <c r="E1929" s="260"/>
      <c r="F1929" s="260"/>
      <c r="G1929" s="260"/>
      <c r="H1929" s="260"/>
      <c r="I1929" s="260"/>
      <c r="J1929" s="260"/>
      <c r="K1929" s="260"/>
      <c r="L1929" s="261" t="s">
        <v>5605</v>
      </c>
      <c r="M1929" s="261"/>
      <c r="N1929" s="261"/>
      <c r="O1929" s="457"/>
      <c r="P1929" s="260"/>
      <c r="Q1929" s="262" t="s">
        <v>5606</v>
      </c>
      <c r="R1929" s="261"/>
      <c r="S1929" s="261"/>
      <c r="T1929" s="261"/>
      <c r="U1929" s="261"/>
      <c r="V1929" s="292"/>
      <c r="X1929" s="457"/>
      <c r="Y1929" s="260"/>
      <c r="Z1929" s="264"/>
      <c r="AA1929" s="264"/>
      <c r="AB1929" s="264"/>
      <c r="AF1929" s="457"/>
      <c r="AG1929" s="260"/>
      <c r="AN1929" s="457"/>
      <c r="AO1929" s="260"/>
      <c r="AV1929" s="260"/>
      <c r="BC1929" s="260"/>
      <c r="BM1929" s="265" t="s">
        <v>4833</v>
      </c>
      <c r="BN1929" s="265"/>
      <c r="BO1929" s="265"/>
      <c r="BP1929" s="265"/>
      <c r="BQ1929" s="265"/>
      <c r="BR1929" s="265"/>
      <c r="BS1929" s="265"/>
      <c r="BT1929" s="265"/>
      <c r="BU1929" s="265"/>
      <c r="BV1929" s="265"/>
    </row>
    <row r="1930" spans="1:74" s="263" customFormat="1">
      <c r="A1930" s="458" t="s">
        <v>5609</v>
      </c>
      <c r="B1930" s="458"/>
      <c r="C1930" s="266"/>
      <c r="D1930" s="266"/>
      <c r="E1930" s="266"/>
      <c r="F1930" s="266"/>
      <c r="G1930" s="266"/>
      <c r="H1930" s="266"/>
      <c r="I1930" s="266"/>
      <c r="J1930" s="266"/>
      <c r="K1930" s="266"/>
      <c r="L1930" s="261" t="s">
        <v>5607</v>
      </c>
      <c r="M1930" s="261"/>
      <c r="N1930" s="261"/>
      <c r="O1930" s="458"/>
      <c r="P1930" s="266"/>
      <c r="Q1930" s="262" t="s">
        <v>5608</v>
      </c>
      <c r="R1930" s="261"/>
      <c r="S1930" s="261"/>
      <c r="T1930" s="261"/>
      <c r="U1930" s="261"/>
      <c r="V1930" s="292"/>
      <c r="X1930" s="458"/>
      <c r="Y1930" s="266"/>
      <c r="Z1930" s="264"/>
      <c r="AA1930" s="264"/>
      <c r="AB1930" s="264"/>
      <c r="AF1930" s="458"/>
      <c r="AG1930" s="266"/>
      <c r="AN1930" s="458"/>
      <c r="AO1930" s="266"/>
      <c r="AV1930" s="266"/>
      <c r="BC1930" s="266"/>
      <c r="BM1930" s="265" t="s">
        <v>4833</v>
      </c>
      <c r="BN1930" s="265"/>
      <c r="BO1930" s="265"/>
      <c r="BP1930" s="265"/>
      <c r="BQ1930" s="265"/>
      <c r="BR1930" s="265"/>
      <c r="BS1930" s="265"/>
      <c r="BT1930" s="265"/>
      <c r="BU1930" s="265"/>
      <c r="BV1930" s="265"/>
    </row>
    <row r="1931" spans="1:74" s="263" customFormat="1">
      <c r="A1931" s="458" t="s">
        <v>5612</v>
      </c>
      <c r="B1931" s="458"/>
      <c r="C1931" s="266"/>
      <c r="D1931" s="266"/>
      <c r="E1931" s="266"/>
      <c r="F1931" s="266"/>
      <c r="G1931" s="266"/>
      <c r="H1931" s="266"/>
      <c r="I1931" s="266"/>
      <c r="J1931" s="266"/>
      <c r="K1931" s="266"/>
      <c r="L1931" s="261" t="s">
        <v>5610</v>
      </c>
      <c r="M1931" s="261"/>
      <c r="N1931" s="261"/>
      <c r="O1931" s="458"/>
      <c r="P1931" s="266"/>
      <c r="Q1931" s="262" t="s">
        <v>5611</v>
      </c>
      <c r="R1931" s="261"/>
      <c r="S1931" s="261"/>
      <c r="T1931" s="261"/>
      <c r="U1931" s="261"/>
      <c r="V1931" s="292"/>
      <c r="X1931" s="458"/>
      <c r="Y1931" s="266"/>
      <c r="Z1931" s="264"/>
      <c r="AA1931" s="264"/>
      <c r="AB1931" s="264"/>
      <c r="AF1931" s="458"/>
      <c r="AG1931" s="266"/>
      <c r="AN1931" s="458"/>
      <c r="AO1931" s="266"/>
      <c r="AV1931" s="266"/>
      <c r="BC1931" s="266"/>
      <c r="BM1931" s="265" t="s">
        <v>4833</v>
      </c>
      <c r="BN1931" s="265"/>
      <c r="BO1931" s="265"/>
      <c r="BP1931" s="265"/>
      <c r="BQ1931" s="265"/>
      <c r="BR1931" s="265"/>
      <c r="BS1931" s="265"/>
      <c r="BT1931" s="265"/>
      <c r="BU1931" s="265"/>
      <c r="BV1931" s="265"/>
    </row>
    <row r="1932" spans="1:74" s="263" customFormat="1">
      <c r="A1932" s="457"/>
      <c r="B1932" s="457"/>
      <c r="C1932" s="260"/>
      <c r="D1932" s="260"/>
      <c r="E1932" s="260"/>
      <c r="F1932" s="260"/>
      <c r="G1932" s="260"/>
      <c r="H1932" s="260"/>
      <c r="I1932" s="260"/>
      <c r="J1932" s="260"/>
      <c r="K1932" s="260"/>
      <c r="L1932" s="261" t="s">
        <v>5613</v>
      </c>
      <c r="M1932" s="261"/>
      <c r="N1932" s="261"/>
      <c r="O1932" s="457"/>
      <c r="P1932" s="260"/>
      <c r="Q1932" s="262" t="s">
        <v>5507</v>
      </c>
      <c r="R1932" s="261"/>
      <c r="S1932" s="261"/>
      <c r="T1932" s="261"/>
      <c r="U1932" s="261"/>
      <c r="V1932" s="292"/>
      <c r="X1932" s="457"/>
      <c r="Y1932" s="260"/>
      <c r="Z1932" s="264"/>
      <c r="AA1932" s="264"/>
      <c r="AB1932" s="264"/>
      <c r="AF1932" s="457"/>
      <c r="AG1932" s="260"/>
      <c r="AN1932" s="457"/>
      <c r="AO1932" s="260"/>
      <c r="AV1932" s="260"/>
      <c r="BC1932" s="260"/>
      <c r="BM1932" s="265" t="s">
        <v>4833</v>
      </c>
      <c r="BN1932" s="265"/>
      <c r="BO1932" s="265"/>
      <c r="BP1932" s="265"/>
      <c r="BQ1932" s="265"/>
      <c r="BR1932" s="265"/>
      <c r="BS1932" s="265"/>
      <c r="BT1932" s="265"/>
      <c r="BU1932" s="265"/>
      <c r="BV1932" s="265"/>
    </row>
    <row r="1933" spans="1:74" s="263" customFormat="1">
      <c r="A1933" s="457"/>
      <c r="B1933" s="457"/>
      <c r="C1933" s="260"/>
      <c r="D1933" s="260"/>
      <c r="E1933" s="260"/>
      <c r="F1933" s="260"/>
      <c r="G1933" s="260"/>
      <c r="H1933" s="260"/>
      <c r="I1933" s="260"/>
      <c r="J1933" s="260"/>
      <c r="K1933" s="260"/>
      <c r="L1933" s="261" t="s">
        <v>5614</v>
      </c>
      <c r="M1933" s="261"/>
      <c r="N1933" s="261"/>
      <c r="O1933" s="457"/>
      <c r="P1933" s="260"/>
      <c r="Q1933" s="262" t="s">
        <v>5507</v>
      </c>
      <c r="R1933" s="261"/>
      <c r="S1933" s="261"/>
      <c r="T1933" s="261"/>
      <c r="U1933" s="261"/>
      <c r="V1933" s="292"/>
      <c r="X1933" s="457"/>
      <c r="Y1933" s="260"/>
      <c r="Z1933" s="264"/>
      <c r="AA1933" s="264"/>
      <c r="AB1933" s="264"/>
      <c r="AF1933" s="457"/>
      <c r="AG1933" s="260"/>
      <c r="AN1933" s="457"/>
      <c r="AO1933" s="260"/>
      <c r="AV1933" s="260"/>
      <c r="BC1933" s="260"/>
      <c r="BM1933" s="265" t="s">
        <v>4833</v>
      </c>
      <c r="BN1933" s="265"/>
      <c r="BO1933" s="265"/>
      <c r="BP1933" s="265"/>
      <c r="BQ1933" s="265"/>
      <c r="BR1933" s="265"/>
      <c r="BS1933" s="265"/>
      <c r="BT1933" s="265"/>
      <c r="BU1933" s="265"/>
      <c r="BV1933" s="265"/>
    </row>
    <row r="1934" spans="1:74" s="263" customFormat="1">
      <c r="A1934" s="458" t="s">
        <v>5617</v>
      </c>
      <c r="B1934" s="458"/>
      <c r="C1934" s="266"/>
      <c r="D1934" s="266"/>
      <c r="E1934" s="266"/>
      <c r="F1934" s="266"/>
      <c r="G1934" s="266"/>
      <c r="H1934" s="266"/>
      <c r="I1934" s="266"/>
      <c r="J1934" s="266"/>
      <c r="K1934" s="266"/>
      <c r="L1934" s="261" t="s">
        <v>5615</v>
      </c>
      <c r="M1934" s="261"/>
      <c r="N1934" s="261"/>
      <c r="O1934" s="458"/>
      <c r="P1934" s="266"/>
      <c r="Q1934" s="262" t="s">
        <v>5616</v>
      </c>
      <c r="R1934" s="261"/>
      <c r="S1934" s="261"/>
      <c r="T1934" s="261"/>
      <c r="U1934" s="261"/>
      <c r="V1934" s="292"/>
      <c r="X1934" s="458"/>
      <c r="Y1934" s="266"/>
      <c r="Z1934" s="264"/>
      <c r="AA1934" s="264"/>
      <c r="AB1934" s="264"/>
      <c r="AF1934" s="458"/>
      <c r="AG1934" s="266"/>
      <c r="AN1934" s="458"/>
      <c r="AO1934" s="266"/>
      <c r="AV1934" s="266"/>
      <c r="BC1934" s="266"/>
      <c r="BM1934" s="265" t="s">
        <v>4833</v>
      </c>
      <c r="BN1934" s="265"/>
      <c r="BO1934" s="265"/>
      <c r="BP1934" s="265"/>
      <c r="BQ1934" s="265"/>
      <c r="BR1934" s="265"/>
      <c r="BS1934" s="265"/>
      <c r="BT1934" s="265"/>
      <c r="BU1934" s="265"/>
      <c r="BV1934" s="265"/>
    </row>
    <row r="1935" spans="1:74" s="263" customFormat="1">
      <c r="A1935" s="457"/>
      <c r="B1935" s="457"/>
      <c r="C1935" s="260"/>
      <c r="D1935" s="260"/>
      <c r="E1935" s="260"/>
      <c r="F1935" s="260"/>
      <c r="G1935" s="260"/>
      <c r="H1935" s="260"/>
      <c r="I1935" s="260"/>
      <c r="J1935" s="260"/>
      <c r="K1935" s="260"/>
      <c r="L1935" s="261" t="s">
        <v>5618</v>
      </c>
      <c r="M1935" s="261"/>
      <c r="N1935" s="261"/>
      <c r="O1935" s="457"/>
      <c r="P1935" s="260"/>
      <c r="Q1935" s="262" t="s">
        <v>5619</v>
      </c>
      <c r="R1935" s="261"/>
      <c r="S1935" s="261"/>
      <c r="T1935" s="261"/>
      <c r="U1935" s="261"/>
      <c r="V1935" s="292"/>
      <c r="X1935" s="457"/>
      <c r="Y1935" s="260"/>
      <c r="Z1935" s="264"/>
      <c r="AA1935" s="264"/>
      <c r="AB1935" s="264"/>
      <c r="AF1935" s="457"/>
      <c r="AG1935" s="260"/>
      <c r="AN1935" s="457"/>
      <c r="AO1935" s="260"/>
      <c r="AV1935" s="260"/>
      <c r="BC1935" s="260"/>
      <c r="BM1935" s="265" t="s">
        <v>4833</v>
      </c>
      <c r="BN1935" s="265"/>
      <c r="BO1935" s="265"/>
      <c r="BP1935" s="265"/>
      <c r="BQ1935" s="265"/>
      <c r="BR1935" s="265"/>
      <c r="BS1935" s="265"/>
      <c r="BT1935" s="265"/>
      <c r="BU1935" s="265"/>
      <c r="BV1935" s="265"/>
    </row>
    <row r="1936" spans="1:74" s="263" customFormat="1">
      <c r="A1936" s="457"/>
      <c r="B1936" s="457"/>
      <c r="C1936" s="260"/>
      <c r="D1936" s="260"/>
      <c r="E1936" s="260"/>
      <c r="F1936" s="260"/>
      <c r="G1936" s="260"/>
      <c r="H1936" s="260"/>
      <c r="I1936" s="260"/>
      <c r="J1936" s="260"/>
      <c r="K1936" s="260"/>
      <c r="L1936" s="261" t="s">
        <v>5562</v>
      </c>
      <c r="M1936" s="261"/>
      <c r="N1936" s="261"/>
      <c r="O1936" s="457"/>
      <c r="P1936" s="260"/>
      <c r="Q1936" s="262" t="s">
        <v>5620</v>
      </c>
      <c r="R1936" s="261"/>
      <c r="S1936" s="261"/>
      <c r="T1936" s="261"/>
      <c r="U1936" s="261"/>
      <c r="V1936" s="292"/>
      <c r="X1936" s="457"/>
      <c r="Y1936" s="260"/>
      <c r="Z1936" s="264"/>
      <c r="AA1936" s="264"/>
      <c r="AB1936" s="264"/>
      <c r="AF1936" s="457"/>
      <c r="AG1936" s="260"/>
      <c r="AN1936" s="457"/>
      <c r="AO1936" s="260"/>
      <c r="AV1936" s="260"/>
      <c r="BC1936" s="260"/>
      <c r="BM1936" s="265" t="s">
        <v>4833</v>
      </c>
      <c r="BN1936" s="265"/>
      <c r="BO1936" s="265"/>
      <c r="BP1936" s="265"/>
      <c r="BQ1936" s="265"/>
      <c r="BR1936" s="265"/>
      <c r="BS1936" s="265"/>
      <c r="BT1936" s="265"/>
      <c r="BU1936" s="265"/>
      <c r="BV1936" s="265"/>
    </row>
    <row r="1937" spans="1:74" s="263" customFormat="1">
      <c r="A1937" s="458" t="s">
        <v>5623</v>
      </c>
      <c r="B1937" s="458"/>
      <c r="C1937" s="266"/>
      <c r="D1937" s="266"/>
      <c r="E1937" s="266"/>
      <c r="F1937" s="266"/>
      <c r="G1937" s="266"/>
      <c r="H1937" s="266"/>
      <c r="I1937" s="266"/>
      <c r="J1937" s="266"/>
      <c r="K1937" s="266"/>
      <c r="L1937" s="261" t="s">
        <v>5621</v>
      </c>
      <c r="M1937" s="261"/>
      <c r="N1937" s="261"/>
      <c r="O1937" s="458"/>
      <c r="P1937" s="266"/>
      <c r="Q1937" s="262" t="s">
        <v>5622</v>
      </c>
      <c r="R1937" s="261"/>
      <c r="S1937" s="261"/>
      <c r="T1937" s="261"/>
      <c r="U1937" s="261"/>
      <c r="V1937" s="292"/>
      <c r="X1937" s="458"/>
      <c r="Y1937" s="266"/>
      <c r="Z1937" s="264"/>
      <c r="AA1937" s="264"/>
      <c r="AB1937" s="264"/>
      <c r="AF1937" s="458"/>
      <c r="AG1937" s="266"/>
      <c r="AN1937" s="458"/>
      <c r="AO1937" s="266"/>
      <c r="AV1937" s="266"/>
      <c r="BC1937" s="266"/>
      <c r="BM1937" s="265" t="s">
        <v>4833</v>
      </c>
      <c r="BN1937" s="265"/>
      <c r="BO1937" s="265"/>
      <c r="BP1937" s="265"/>
      <c r="BQ1937" s="265"/>
      <c r="BR1937" s="265"/>
      <c r="BS1937" s="265"/>
      <c r="BT1937" s="265"/>
      <c r="BU1937" s="265"/>
      <c r="BV1937" s="265"/>
    </row>
    <row r="1938" spans="1:74" s="263" customFormat="1">
      <c r="A1938" s="457"/>
      <c r="B1938" s="457"/>
      <c r="C1938" s="260"/>
      <c r="D1938" s="260"/>
      <c r="E1938" s="260"/>
      <c r="F1938" s="260"/>
      <c r="G1938" s="260"/>
      <c r="H1938" s="260"/>
      <c r="I1938" s="260"/>
      <c r="J1938" s="260"/>
      <c r="K1938" s="260"/>
      <c r="L1938" s="261" t="s">
        <v>5172</v>
      </c>
      <c r="M1938" s="261"/>
      <c r="N1938" s="261"/>
      <c r="O1938" s="457"/>
      <c r="P1938" s="260"/>
      <c r="Q1938" s="262" t="s">
        <v>5624</v>
      </c>
      <c r="R1938" s="261"/>
      <c r="S1938" s="261"/>
      <c r="T1938" s="261"/>
      <c r="U1938" s="261"/>
      <c r="V1938" s="292"/>
      <c r="X1938" s="457"/>
      <c r="Y1938" s="260"/>
      <c r="Z1938" s="264"/>
      <c r="AA1938" s="264"/>
      <c r="AB1938" s="264"/>
      <c r="AF1938" s="457"/>
      <c r="AG1938" s="260"/>
      <c r="AN1938" s="457"/>
      <c r="AO1938" s="260"/>
      <c r="AV1938" s="260"/>
      <c r="BC1938" s="260"/>
      <c r="BM1938" s="265" t="s">
        <v>4833</v>
      </c>
      <c r="BN1938" s="265"/>
      <c r="BO1938" s="265"/>
      <c r="BP1938" s="265"/>
      <c r="BQ1938" s="265"/>
      <c r="BR1938" s="265"/>
      <c r="BS1938" s="265"/>
      <c r="BT1938" s="265"/>
      <c r="BU1938" s="265"/>
      <c r="BV1938" s="265"/>
    </row>
    <row r="1939" spans="1:74" s="263" customFormat="1">
      <c r="A1939" s="458" t="s">
        <v>5627</v>
      </c>
      <c r="B1939" s="458"/>
      <c r="C1939" s="266"/>
      <c r="D1939" s="266"/>
      <c r="E1939" s="266"/>
      <c r="F1939" s="266"/>
      <c r="G1939" s="266"/>
      <c r="H1939" s="266"/>
      <c r="I1939" s="266"/>
      <c r="J1939" s="266"/>
      <c r="K1939" s="266"/>
      <c r="L1939" s="261" t="s">
        <v>5625</v>
      </c>
      <c r="M1939" s="261"/>
      <c r="N1939" s="261"/>
      <c r="O1939" s="458"/>
      <c r="P1939" s="266"/>
      <c r="Q1939" s="262" t="s">
        <v>5626</v>
      </c>
      <c r="R1939" s="261"/>
      <c r="S1939" s="261"/>
      <c r="T1939" s="261"/>
      <c r="U1939" s="261"/>
      <c r="V1939" s="292"/>
      <c r="X1939" s="458"/>
      <c r="Y1939" s="266"/>
      <c r="Z1939" s="264"/>
      <c r="AA1939" s="264"/>
      <c r="AB1939" s="264"/>
      <c r="AF1939" s="458"/>
      <c r="AG1939" s="266"/>
      <c r="AN1939" s="458"/>
      <c r="AO1939" s="266"/>
      <c r="AV1939" s="266"/>
      <c r="BC1939" s="266"/>
      <c r="BM1939" s="265" t="s">
        <v>4833</v>
      </c>
      <c r="BN1939" s="265"/>
      <c r="BO1939" s="265"/>
      <c r="BP1939" s="265"/>
      <c r="BQ1939" s="265"/>
      <c r="BR1939" s="265"/>
      <c r="BS1939" s="265"/>
      <c r="BT1939" s="265"/>
      <c r="BU1939" s="265"/>
      <c r="BV1939" s="265"/>
    </row>
    <row r="1940" spans="1:74" s="263" customFormat="1">
      <c r="A1940" s="458" t="s">
        <v>5630</v>
      </c>
      <c r="B1940" s="458"/>
      <c r="C1940" s="266"/>
      <c r="D1940" s="266"/>
      <c r="E1940" s="266"/>
      <c r="F1940" s="266"/>
      <c r="G1940" s="266"/>
      <c r="H1940" s="266"/>
      <c r="I1940" s="266"/>
      <c r="J1940" s="266"/>
      <c r="K1940" s="266"/>
      <c r="L1940" s="261" t="s">
        <v>5628</v>
      </c>
      <c r="M1940" s="261"/>
      <c r="N1940" s="261"/>
      <c r="O1940" s="458"/>
      <c r="P1940" s="266"/>
      <c r="Q1940" s="262" t="s">
        <v>5629</v>
      </c>
      <c r="R1940" s="261"/>
      <c r="S1940" s="261"/>
      <c r="T1940" s="261"/>
      <c r="U1940" s="261"/>
      <c r="V1940" s="292"/>
      <c r="X1940" s="458"/>
      <c r="Y1940" s="266"/>
      <c r="Z1940" s="264"/>
      <c r="AA1940" s="264"/>
      <c r="AB1940" s="264"/>
      <c r="AF1940" s="458"/>
      <c r="AG1940" s="266"/>
      <c r="AN1940" s="458"/>
      <c r="AO1940" s="266"/>
      <c r="AV1940" s="266"/>
      <c r="BC1940" s="266"/>
      <c r="BM1940" s="265" t="s">
        <v>4833</v>
      </c>
      <c r="BN1940" s="265"/>
      <c r="BO1940" s="265"/>
      <c r="BP1940" s="265"/>
      <c r="BQ1940" s="265"/>
      <c r="BR1940" s="265"/>
      <c r="BS1940" s="265"/>
      <c r="BT1940" s="265"/>
      <c r="BU1940" s="265"/>
      <c r="BV1940" s="265"/>
    </row>
    <row r="1941" spans="1:74" s="263" customFormat="1">
      <c r="A1941" s="458" t="s">
        <v>5633</v>
      </c>
      <c r="B1941" s="458"/>
      <c r="C1941" s="266"/>
      <c r="D1941" s="266"/>
      <c r="E1941" s="266"/>
      <c r="F1941" s="266"/>
      <c r="G1941" s="266"/>
      <c r="H1941" s="266"/>
      <c r="I1941" s="266"/>
      <c r="J1941" s="266"/>
      <c r="K1941" s="266"/>
      <c r="L1941" s="261" t="s">
        <v>5631</v>
      </c>
      <c r="M1941" s="261"/>
      <c r="N1941" s="261"/>
      <c r="O1941" s="458"/>
      <c r="P1941" s="266"/>
      <c r="Q1941" s="262" t="s">
        <v>5632</v>
      </c>
      <c r="R1941" s="261"/>
      <c r="S1941" s="261"/>
      <c r="T1941" s="261"/>
      <c r="U1941" s="261"/>
      <c r="V1941" s="292"/>
      <c r="X1941" s="458"/>
      <c r="Y1941" s="266"/>
      <c r="Z1941" s="264"/>
      <c r="AA1941" s="264"/>
      <c r="AB1941" s="264"/>
      <c r="AF1941" s="458"/>
      <c r="AG1941" s="266"/>
      <c r="AN1941" s="458"/>
      <c r="AO1941" s="266"/>
      <c r="AV1941" s="266"/>
      <c r="BC1941" s="266"/>
      <c r="BM1941" s="265" t="s">
        <v>4833</v>
      </c>
      <c r="BN1941" s="265"/>
      <c r="BO1941" s="265"/>
      <c r="BP1941" s="265"/>
      <c r="BQ1941" s="265"/>
      <c r="BR1941" s="265"/>
      <c r="BS1941" s="265"/>
      <c r="BT1941" s="265"/>
      <c r="BU1941" s="265"/>
      <c r="BV1941" s="265"/>
    </row>
    <row r="1942" spans="1:74" s="263" customFormat="1">
      <c r="A1942" s="458" t="s">
        <v>5636</v>
      </c>
      <c r="B1942" s="458"/>
      <c r="C1942" s="266"/>
      <c r="D1942" s="266"/>
      <c r="E1942" s="266"/>
      <c r="F1942" s="266"/>
      <c r="G1942" s="266"/>
      <c r="H1942" s="266"/>
      <c r="I1942" s="266"/>
      <c r="J1942" s="266"/>
      <c r="K1942" s="266"/>
      <c r="L1942" s="261" t="s">
        <v>5634</v>
      </c>
      <c r="M1942" s="261"/>
      <c r="N1942" s="261"/>
      <c r="O1942" s="458"/>
      <c r="P1942" s="266"/>
      <c r="Q1942" s="262" t="s">
        <v>5635</v>
      </c>
      <c r="R1942" s="261"/>
      <c r="S1942" s="261"/>
      <c r="T1942" s="261"/>
      <c r="U1942" s="261"/>
      <c r="V1942" s="292"/>
      <c r="X1942" s="458"/>
      <c r="Y1942" s="266"/>
      <c r="Z1942" s="264"/>
      <c r="AA1942" s="264"/>
      <c r="AB1942" s="264"/>
      <c r="AF1942" s="458"/>
      <c r="AG1942" s="266"/>
      <c r="AN1942" s="458"/>
      <c r="AO1942" s="266"/>
      <c r="AV1942" s="266"/>
      <c r="BC1942" s="266"/>
      <c r="BM1942" s="265" t="s">
        <v>4833</v>
      </c>
      <c r="BN1942" s="265"/>
      <c r="BO1942" s="265"/>
      <c r="BP1942" s="265"/>
      <c r="BQ1942" s="265"/>
      <c r="BR1942" s="265"/>
      <c r="BS1942" s="265"/>
      <c r="BT1942" s="265"/>
      <c r="BU1942" s="265"/>
      <c r="BV1942" s="265"/>
    </row>
    <row r="1943" spans="1:74" s="263" customFormat="1">
      <c r="A1943" s="458" t="s">
        <v>5202</v>
      </c>
      <c r="B1943" s="458"/>
      <c r="C1943" s="266"/>
      <c r="D1943" s="266"/>
      <c r="E1943" s="266"/>
      <c r="F1943" s="266"/>
      <c r="G1943" s="266"/>
      <c r="H1943" s="266"/>
      <c r="I1943" s="266"/>
      <c r="J1943" s="266"/>
      <c r="K1943" s="266"/>
      <c r="L1943" s="261" t="s">
        <v>5637</v>
      </c>
      <c r="M1943" s="261"/>
      <c r="N1943" s="261"/>
      <c r="O1943" s="458"/>
      <c r="P1943" s="266"/>
      <c r="Q1943" s="262" t="s">
        <v>5638</v>
      </c>
      <c r="R1943" s="261"/>
      <c r="S1943" s="261"/>
      <c r="T1943" s="261"/>
      <c r="U1943" s="261"/>
      <c r="V1943" s="292"/>
      <c r="X1943" s="458"/>
      <c r="Y1943" s="266"/>
      <c r="Z1943" s="264"/>
      <c r="AA1943" s="264"/>
      <c r="AB1943" s="264"/>
      <c r="AF1943" s="458"/>
      <c r="AG1943" s="266"/>
      <c r="AN1943" s="458"/>
      <c r="AO1943" s="266"/>
      <c r="AV1943" s="266"/>
      <c r="BC1943" s="266"/>
      <c r="BM1943" s="265" t="s">
        <v>4833</v>
      </c>
      <c r="BN1943" s="265"/>
      <c r="BO1943" s="265"/>
      <c r="BP1943" s="265"/>
      <c r="BQ1943" s="265"/>
      <c r="BR1943" s="265"/>
      <c r="BS1943" s="265"/>
      <c r="BT1943" s="265"/>
      <c r="BU1943" s="265"/>
      <c r="BV1943" s="265"/>
    </row>
    <row r="1944" spans="1:74" s="263" customFormat="1">
      <c r="A1944" s="457"/>
      <c r="B1944" s="457"/>
      <c r="C1944" s="260"/>
      <c r="D1944" s="260"/>
      <c r="E1944" s="260"/>
      <c r="F1944" s="260"/>
      <c r="G1944" s="260"/>
      <c r="H1944" s="260"/>
      <c r="I1944" s="260"/>
      <c r="J1944" s="260"/>
      <c r="K1944" s="260"/>
      <c r="L1944" s="261" t="s">
        <v>5639</v>
      </c>
      <c r="M1944" s="261"/>
      <c r="N1944" s="261"/>
      <c r="O1944" s="457"/>
      <c r="P1944" s="260"/>
      <c r="Q1944" s="262" t="s">
        <v>5640</v>
      </c>
      <c r="R1944" s="261"/>
      <c r="S1944" s="261"/>
      <c r="T1944" s="261"/>
      <c r="U1944" s="261"/>
      <c r="V1944" s="292"/>
      <c r="X1944" s="457"/>
      <c r="Y1944" s="260"/>
      <c r="Z1944" s="264"/>
      <c r="AA1944" s="264"/>
      <c r="AB1944" s="264"/>
      <c r="AF1944" s="457"/>
      <c r="AG1944" s="260"/>
      <c r="AN1944" s="457"/>
      <c r="AO1944" s="260"/>
      <c r="AV1944" s="260"/>
      <c r="BC1944" s="260"/>
      <c r="BM1944" s="265" t="s">
        <v>4833</v>
      </c>
      <c r="BN1944" s="265"/>
      <c r="BO1944" s="265"/>
      <c r="BP1944" s="265"/>
      <c r="BQ1944" s="265"/>
      <c r="BR1944" s="265"/>
      <c r="BS1944" s="265"/>
      <c r="BT1944" s="265"/>
      <c r="BU1944" s="265"/>
      <c r="BV1944" s="265"/>
    </row>
    <row r="1945" spans="1:74" s="263" customFormat="1">
      <c r="A1945" s="457"/>
      <c r="B1945" s="457"/>
      <c r="C1945" s="260"/>
      <c r="D1945" s="260"/>
      <c r="E1945" s="260"/>
      <c r="F1945" s="260"/>
      <c r="G1945" s="260"/>
      <c r="H1945" s="260"/>
      <c r="I1945" s="260"/>
      <c r="J1945" s="260"/>
      <c r="K1945" s="260"/>
      <c r="L1945" s="261" t="s">
        <v>5641</v>
      </c>
      <c r="M1945" s="261"/>
      <c r="N1945" s="261"/>
      <c r="O1945" s="457"/>
      <c r="P1945" s="260"/>
      <c r="Q1945" s="262" t="s">
        <v>5642</v>
      </c>
      <c r="R1945" s="261"/>
      <c r="S1945" s="261"/>
      <c r="T1945" s="261"/>
      <c r="U1945" s="261"/>
      <c r="V1945" s="292"/>
      <c r="X1945" s="457"/>
      <c r="Y1945" s="260"/>
      <c r="Z1945" s="264"/>
      <c r="AA1945" s="264"/>
      <c r="AB1945" s="264"/>
      <c r="AF1945" s="457"/>
      <c r="AG1945" s="260"/>
      <c r="AN1945" s="457"/>
      <c r="AO1945" s="260"/>
      <c r="AV1945" s="260"/>
      <c r="BC1945" s="260"/>
      <c r="BM1945" s="265" t="s">
        <v>4833</v>
      </c>
      <c r="BN1945" s="265"/>
      <c r="BO1945" s="265"/>
      <c r="BP1945" s="265"/>
      <c r="BQ1945" s="265"/>
      <c r="BR1945" s="265"/>
      <c r="BS1945" s="265"/>
      <c r="BT1945" s="265"/>
      <c r="BU1945" s="265"/>
      <c r="BV1945" s="265"/>
    </row>
    <row r="1946" spans="1:74" s="263" customFormat="1">
      <c r="A1946" s="457"/>
      <c r="B1946" s="457"/>
      <c r="C1946" s="260"/>
      <c r="D1946" s="260"/>
      <c r="E1946" s="260"/>
      <c r="F1946" s="260"/>
      <c r="G1946" s="260"/>
      <c r="H1946" s="260"/>
      <c r="I1946" s="260"/>
      <c r="J1946" s="260"/>
      <c r="K1946" s="260"/>
      <c r="L1946" s="261" t="s">
        <v>5643</v>
      </c>
      <c r="M1946" s="261"/>
      <c r="N1946" s="261"/>
      <c r="O1946" s="457"/>
      <c r="P1946" s="260"/>
      <c r="Q1946" s="262" t="s">
        <v>5644</v>
      </c>
      <c r="R1946" s="261"/>
      <c r="S1946" s="261"/>
      <c r="T1946" s="261"/>
      <c r="U1946" s="261"/>
      <c r="V1946" s="292"/>
      <c r="X1946" s="457"/>
      <c r="Y1946" s="260"/>
      <c r="Z1946" s="264"/>
      <c r="AA1946" s="264"/>
      <c r="AB1946" s="264"/>
      <c r="AF1946" s="457"/>
      <c r="AG1946" s="260"/>
      <c r="AN1946" s="457"/>
      <c r="AO1946" s="260"/>
      <c r="AV1946" s="260"/>
      <c r="BC1946" s="260"/>
      <c r="BM1946" s="265" t="s">
        <v>4833</v>
      </c>
      <c r="BN1946" s="265"/>
      <c r="BO1946" s="265"/>
      <c r="BP1946" s="265"/>
      <c r="BQ1946" s="265"/>
      <c r="BR1946" s="265"/>
      <c r="BS1946" s="265"/>
      <c r="BT1946" s="265"/>
      <c r="BU1946" s="265"/>
      <c r="BV1946" s="265"/>
    </row>
    <row r="1947" spans="1:74" s="263" customFormat="1">
      <c r="A1947" s="457"/>
      <c r="B1947" s="457"/>
      <c r="C1947" s="260"/>
      <c r="D1947" s="260"/>
      <c r="E1947" s="260"/>
      <c r="F1947" s="260"/>
      <c r="G1947" s="260"/>
      <c r="H1947" s="260"/>
      <c r="I1947" s="260"/>
      <c r="J1947" s="260"/>
      <c r="K1947" s="260"/>
      <c r="L1947" s="261" t="s">
        <v>5645</v>
      </c>
      <c r="M1947" s="261"/>
      <c r="N1947" s="261"/>
      <c r="O1947" s="457"/>
      <c r="P1947" s="260"/>
      <c r="Q1947" s="262" t="s">
        <v>5646</v>
      </c>
      <c r="R1947" s="261"/>
      <c r="S1947" s="261"/>
      <c r="T1947" s="261"/>
      <c r="U1947" s="261"/>
      <c r="V1947" s="292"/>
      <c r="X1947" s="457"/>
      <c r="Y1947" s="260"/>
      <c r="Z1947" s="264"/>
      <c r="AA1947" s="264"/>
      <c r="AB1947" s="264"/>
      <c r="AF1947" s="457"/>
      <c r="AG1947" s="260"/>
      <c r="AN1947" s="457"/>
      <c r="AO1947" s="260"/>
      <c r="AV1947" s="260"/>
      <c r="BC1947" s="260"/>
      <c r="BM1947" s="265" t="s">
        <v>4833</v>
      </c>
      <c r="BN1947" s="265"/>
      <c r="BO1947" s="265"/>
      <c r="BP1947" s="265"/>
      <c r="BQ1947" s="265"/>
      <c r="BR1947" s="265"/>
      <c r="BS1947" s="265"/>
      <c r="BT1947" s="265"/>
      <c r="BU1947" s="265"/>
      <c r="BV1947" s="265"/>
    </row>
    <row r="1948" spans="1:74" s="263" customFormat="1">
      <c r="A1948" s="457"/>
      <c r="B1948" s="457"/>
      <c r="C1948" s="260"/>
      <c r="D1948" s="260"/>
      <c r="E1948" s="260"/>
      <c r="F1948" s="260"/>
      <c r="G1948" s="260"/>
      <c r="H1948" s="260"/>
      <c r="I1948" s="260"/>
      <c r="J1948" s="260"/>
      <c r="K1948" s="260"/>
      <c r="L1948" s="261" t="s">
        <v>5388</v>
      </c>
      <c r="M1948" s="261"/>
      <c r="N1948" s="261"/>
      <c r="O1948" s="457"/>
      <c r="P1948" s="260"/>
      <c r="Q1948" s="262" t="s">
        <v>5647</v>
      </c>
      <c r="R1948" s="261"/>
      <c r="S1948" s="261"/>
      <c r="T1948" s="261"/>
      <c r="U1948" s="261"/>
      <c r="V1948" s="292"/>
      <c r="X1948" s="457"/>
      <c r="Y1948" s="260"/>
      <c r="Z1948" s="264"/>
      <c r="AA1948" s="264"/>
      <c r="AB1948" s="264"/>
      <c r="AF1948" s="457"/>
      <c r="AG1948" s="260"/>
      <c r="AN1948" s="457"/>
      <c r="AO1948" s="260"/>
      <c r="AV1948" s="260"/>
      <c r="BC1948" s="260"/>
      <c r="BM1948" s="265" t="s">
        <v>4833</v>
      </c>
      <c r="BN1948" s="265"/>
      <c r="BO1948" s="265"/>
      <c r="BP1948" s="265"/>
      <c r="BQ1948" s="265"/>
      <c r="BR1948" s="265"/>
      <c r="BS1948" s="265"/>
      <c r="BT1948" s="265"/>
      <c r="BU1948" s="265"/>
      <c r="BV1948" s="265"/>
    </row>
    <row r="1949" spans="1:74" s="263" customFormat="1">
      <c r="A1949" s="457"/>
      <c r="B1949" s="457"/>
      <c r="C1949" s="260"/>
      <c r="D1949" s="260"/>
      <c r="E1949" s="260"/>
      <c r="F1949" s="260"/>
      <c r="G1949" s="260"/>
      <c r="H1949" s="260"/>
      <c r="I1949" s="260"/>
      <c r="J1949" s="260"/>
      <c r="K1949" s="260"/>
      <c r="L1949" s="261" t="s">
        <v>5648</v>
      </c>
      <c r="M1949" s="261"/>
      <c r="N1949" s="261"/>
      <c r="O1949" s="457"/>
      <c r="P1949" s="260"/>
      <c r="Q1949" s="262" t="s">
        <v>5649</v>
      </c>
      <c r="R1949" s="261"/>
      <c r="S1949" s="261"/>
      <c r="T1949" s="261"/>
      <c r="U1949" s="261"/>
      <c r="V1949" s="292"/>
      <c r="X1949" s="457"/>
      <c r="Y1949" s="260"/>
      <c r="Z1949" s="264"/>
      <c r="AA1949" s="264"/>
      <c r="AB1949" s="264"/>
      <c r="AF1949" s="457"/>
      <c r="AG1949" s="260"/>
      <c r="AN1949" s="457"/>
      <c r="AO1949" s="260"/>
      <c r="AV1949" s="260"/>
      <c r="BC1949" s="260"/>
      <c r="BM1949" s="265" t="s">
        <v>4833</v>
      </c>
      <c r="BN1949" s="265"/>
      <c r="BO1949" s="265"/>
      <c r="BP1949" s="265"/>
      <c r="BQ1949" s="265"/>
      <c r="BR1949" s="265"/>
      <c r="BS1949" s="265"/>
      <c r="BT1949" s="265"/>
      <c r="BU1949" s="265"/>
      <c r="BV1949" s="265"/>
    </row>
    <row r="1950" spans="1:74" s="263" customFormat="1">
      <c r="A1950" s="458" t="s">
        <v>5652</v>
      </c>
      <c r="B1950" s="458"/>
      <c r="C1950" s="266"/>
      <c r="D1950" s="266"/>
      <c r="E1950" s="266"/>
      <c r="F1950" s="266"/>
      <c r="G1950" s="266"/>
      <c r="H1950" s="266"/>
      <c r="I1950" s="266"/>
      <c r="J1950" s="266"/>
      <c r="K1950" s="266"/>
      <c r="L1950" s="261" t="s">
        <v>5650</v>
      </c>
      <c r="M1950" s="261"/>
      <c r="N1950" s="261"/>
      <c r="O1950" s="458"/>
      <c r="P1950" s="266"/>
      <c r="Q1950" s="262" t="s">
        <v>5651</v>
      </c>
      <c r="R1950" s="261"/>
      <c r="S1950" s="261"/>
      <c r="T1950" s="261"/>
      <c r="U1950" s="261"/>
      <c r="V1950" s="292"/>
      <c r="X1950" s="458"/>
      <c r="Y1950" s="266"/>
      <c r="Z1950" s="264"/>
      <c r="AA1950" s="264"/>
      <c r="AB1950" s="264"/>
      <c r="AF1950" s="458"/>
      <c r="AG1950" s="266"/>
      <c r="AN1950" s="458"/>
      <c r="AO1950" s="266"/>
      <c r="AV1950" s="266"/>
      <c r="BC1950" s="266"/>
      <c r="BM1950" s="265" t="s">
        <v>4833</v>
      </c>
      <c r="BN1950" s="265"/>
      <c r="BO1950" s="265"/>
      <c r="BP1950" s="265"/>
      <c r="BQ1950" s="265"/>
      <c r="BR1950" s="265"/>
      <c r="BS1950" s="265"/>
      <c r="BT1950" s="265"/>
      <c r="BU1950" s="265"/>
      <c r="BV1950" s="265"/>
    </row>
    <row r="1951" spans="1:74" s="263" customFormat="1">
      <c r="A1951" s="457"/>
      <c r="B1951" s="457"/>
      <c r="C1951" s="260"/>
      <c r="D1951" s="260"/>
      <c r="E1951" s="260"/>
      <c r="F1951" s="260"/>
      <c r="G1951" s="260"/>
      <c r="H1951" s="260"/>
      <c r="I1951" s="260"/>
      <c r="J1951" s="260"/>
      <c r="K1951" s="260"/>
      <c r="L1951" s="261" t="s">
        <v>5510</v>
      </c>
      <c r="M1951" s="261"/>
      <c r="N1951" s="261"/>
      <c r="O1951" s="457"/>
      <c r="P1951" s="260"/>
      <c r="Q1951" s="262" t="s">
        <v>5653</v>
      </c>
      <c r="R1951" s="261"/>
      <c r="S1951" s="261"/>
      <c r="T1951" s="261"/>
      <c r="U1951" s="261"/>
      <c r="V1951" s="292"/>
      <c r="X1951" s="457"/>
      <c r="Y1951" s="260"/>
      <c r="Z1951" s="264"/>
      <c r="AA1951" s="264"/>
      <c r="AB1951" s="264"/>
      <c r="AF1951" s="457"/>
      <c r="AG1951" s="260"/>
      <c r="AN1951" s="457"/>
      <c r="AO1951" s="260"/>
      <c r="AV1951" s="260"/>
      <c r="BC1951" s="260"/>
      <c r="BM1951" s="265" t="s">
        <v>4833</v>
      </c>
      <c r="BN1951" s="265"/>
      <c r="BO1951" s="265"/>
      <c r="BP1951" s="265"/>
      <c r="BQ1951" s="265"/>
      <c r="BR1951" s="265"/>
      <c r="BS1951" s="265"/>
      <c r="BT1951" s="265"/>
      <c r="BU1951" s="265"/>
      <c r="BV1951" s="265"/>
    </row>
    <row r="1952" spans="1:74" s="263" customFormat="1">
      <c r="A1952" s="458" t="s">
        <v>5656</v>
      </c>
      <c r="B1952" s="458"/>
      <c r="C1952" s="266"/>
      <c r="D1952" s="266"/>
      <c r="E1952" s="266"/>
      <c r="F1952" s="266"/>
      <c r="G1952" s="266"/>
      <c r="H1952" s="266"/>
      <c r="I1952" s="266"/>
      <c r="J1952" s="266"/>
      <c r="K1952" s="266"/>
      <c r="L1952" s="261" t="s">
        <v>5654</v>
      </c>
      <c r="M1952" s="261"/>
      <c r="N1952" s="261"/>
      <c r="O1952" s="458"/>
      <c r="P1952" s="266"/>
      <c r="Q1952" s="262" t="s">
        <v>5655</v>
      </c>
      <c r="R1952" s="261"/>
      <c r="S1952" s="261"/>
      <c r="T1952" s="261"/>
      <c r="U1952" s="261"/>
      <c r="V1952" s="292"/>
      <c r="X1952" s="458"/>
      <c r="Y1952" s="266"/>
      <c r="Z1952" s="264"/>
      <c r="AA1952" s="264"/>
      <c r="AB1952" s="264"/>
      <c r="AF1952" s="458"/>
      <c r="AG1952" s="266"/>
      <c r="AN1952" s="458"/>
      <c r="AO1952" s="266"/>
      <c r="AV1952" s="266"/>
      <c r="BC1952" s="266"/>
      <c r="BM1952" s="265" t="s">
        <v>4833</v>
      </c>
      <c r="BN1952" s="265"/>
      <c r="BO1952" s="265"/>
      <c r="BP1952" s="265"/>
      <c r="BQ1952" s="265"/>
      <c r="BR1952" s="265"/>
      <c r="BS1952" s="265"/>
      <c r="BT1952" s="265"/>
      <c r="BU1952" s="265"/>
      <c r="BV1952" s="265"/>
    </row>
    <row r="1953" spans="1:74" s="263" customFormat="1">
      <c r="A1953" s="458" t="s">
        <v>5659</v>
      </c>
      <c r="B1953" s="458"/>
      <c r="C1953" s="266"/>
      <c r="D1953" s="266"/>
      <c r="E1953" s="266"/>
      <c r="F1953" s="266"/>
      <c r="G1953" s="266"/>
      <c r="H1953" s="266"/>
      <c r="I1953" s="266"/>
      <c r="J1953" s="266"/>
      <c r="K1953" s="266"/>
      <c r="L1953" s="261" t="s">
        <v>5657</v>
      </c>
      <c r="M1953" s="261"/>
      <c r="N1953" s="261"/>
      <c r="O1953" s="458"/>
      <c r="P1953" s="266"/>
      <c r="Q1953" s="262" t="s">
        <v>5658</v>
      </c>
      <c r="R1953" s="261"/>
      <c r="S1953" s="261"/>
      <c r="T1953" s="261"/>
      <c r="U1953" s="261"/>
      <c r="V1953" s="292"/>
      <c r="X1953" s="458"/>
      <c r="Y1953" s="266"/>
      <c r="Z1953" s="264"/>
      <c r="AA1953" s="264"/>
      <c r="AB1953" s="264"/>
      <c r="AF1953" s="458"/>
      <c r="AG1953" s="266"/>
      <c r="AN1953" s="458"/>
      <c r="AO1953" s="266"/>
      <c r="AV1953" s="266"/>
      <c r="BC1953" s="266"/>
      <c r="BM1953" s="265" t="s">
        <v>4833</v>
      </c>
      <c r="BN1953" s="265"/>
      <c r="BO1953" s="265"/>
      <c r="BP1953" s="265"/>
      <c r="BQ1953" s="265"/>
      <c r="BR1953" s="265"/>
      <c r="BS1953" s="265"/>
      <c r="BT1953" s="265"/>
      <c r="BU1953" s="265"/>
      <c r="BV1953" s="265"/>
    </row>
    <row r="1954" spans="1:74" s="263" customFormat="1">
      <c r="A1954" s="457"/>
      <c r="B1954" s="457"/>
      <c r="C1954" s="260"/>
      <c r="D1954" s="260"/>
      <c r="E1954" s="260"/>
      <c r="F1954" s="260"/>
      <c r="G1954" s="260"/>
      <c r="H1954" s="260"/>
      <c r="I1954" s="260"/>
      <c r="J1954" s="260"/>
      <c r="K1954" s="260"/>
      <c r="L1954" s="261" t="s">
        <v>5660</v>
      </c>
      <c r="M1954" s="261"/>
      <c r="N1954" s="261"/>
      <c r="O1954" s="457"/>
      <c r="P1954" s="260"/>
      <c r="Q1954" s="262" t="s">
        <v>5661</v>
      </c>
      <c r="R1954" s="261"/>
      <c r="S1954" s="261"/>
      <c r="T1954" s="261"/>
      <c r="U1954" s="261"/>
      <c r="V1954" s="292"/>
      <c r="X1954" s="457"/>
      <c r="Y1954" s="260"/>
      <c r="Z1954" s="264"/>
      <c r="AA1954" s="264"/>
      <c r="AB1954" s="264"/>
      <c r="AF1954" s="457"/>
      <c r="AG1954" s="260"/>
      <c r="AN1954" s="457"/>
      <c r="AO1954" s="260"/>
      <c r="AV1954" s="260"/>
      <c r="BC1954" s="260"/>
      <c r="BM1954" s="265" t="s">
        <v>4833</v>
      </c>
      <c r="BN1954" s="265"/>
      <c r="BO1954" s="265"/>
      <c r="BP1954" s="265"/>
      <c r="BQ1954" s="265"/>
      <c r="BR1954" s="265"/>
      <c r="BS1954" s="265"/>
      <c r="BT1954" s="265"/>
      <c r="BU1954" s="265"/>
      <c r="BV1954" s="265"/>
    </row>
    <row r="1955" spans="1:74" s="263" customFormat="1">
      <c r="A1955" s="458" t="s">
        <v>4845</v>
      </c>
      <c r="B1955" s="458"/>
      <c r="C1955" s="266"/>
      <c r="D1955" s="266"/>
      <c r="E1955" s="266"/>
      <c r="F1955" s="266"/>
      <c r="G1955" s="266"/>
      <c r="H1955" s="266"/>
      <c r="I1955" s="266"/>
      <c r="J1955" s="266"/>
      <c r="K1955" s="266"/>
      <c r="L1955" s="261" t="s">
        <v>1665</v>
      </c>
      <c r="M1955" s="261"/>
      <c r="N1955" s="261"/>
      <c r="O1955" s="458"/>
      <c r="P1955" s="266"/>
      <c r="Q1955" s="262" t="s">
        <v>5662</v>
      </c>
      <c r="R1955" s="261"/>
      <c r="S1955" s="261"/>
      <c r="T1955" s="261"/>
      <c r="U1955" s="261"/>
      <c r="V1955" s="292"/>
      <c r="X1955" s="458"/>
      <c r="Y1955" s="266"/>
      <c r="Z1955" s="264"/>
      <c r="AA1955" s="264"/>
      <c r="AB1955" s="264"/>
      <c r="AF1955" s="458"/>
      <c r="AG1955" s="266"/>
      <c r="AN1955" s="458"/>
      <c r="AO1955" s="266"/>
      <c r="AV1955" s="266"/>
      <c r="BC1955" s="266"/>
      <c r="BM1955" s="265" t="s">
        <v>4833</v>
      </c>
      <c r="BN1955" s="265"/>
      <c r="BO1955" s="265"/>
      <c r="BP1955" s="265"/>
      <c r="BQ1955" s="265"/>
      <c r="BR1955" s="265"/>
      <c r="BS1955" s="265"/>
      <c r="BT1955" s="265"/>
      <c r="BU1955" s="265"/>
      <c r="BV1955" s="265"/>
    </row>
    <row r="1956" spans="1:74" s="263" customFormat="1">
      <c r="A1956" s="457"/>
      <c r="B1956" s="457"/>
      <c r="C1956" s="260"/>
      <c r="D1956" s="260"/>
      <c r="E1956" s="260"/>
      <c r="F1956" s="260"/>
      <c r="G1956" s="260"/>
      <c r="H1956" s="260"/>
      <c r="I1956" s="260"/>
      <c r="J1956" s="260"/>
      <c r="K1956" s="260"/>
      <c r="L1956" s="261" t="s">
        <v>5663</v>
      </c>
      <c r="M1956" s="261"/>
      <c r="N1956" s="261"/>
      <c r="O1956" s="457"/>
      <c r="P1956" s="260"/>
      <c r="Q1956" s="262" t="s">
        <v>5664</v>
      </c>
      <c r="R1956" s="261"/>
      <c r="S1956" s="261"/>
      <c r="T1956" s="261"/>
      <c r="U1956" s="261"/>
      <c r="V1956" s="292"/>
      <c r="X1956" s="457"/>
      <c r="Y1956" s="260"/>
      <c r="Z1956" s="264"/>
      <c r="AA1956" s="264"/>
      <c r="AB1956" s="264"/>
      <c r="AF1956" s="457"/>
      <c r="AG1956" s="260"/>
      <c r="AN1956" s="457"/>
      <c r="AO1956" s="260"/>
      <c r="AV1956" s="260"/>
      <c r="BC1956" s="260"/>
      <c r="BM1956" s="265" t="s">
        <v>4833</v>
      </c>
      <c r="BN1956" s="265"/>
      <c r="BO1956" s="265"/>
      <c r="BP1956" s="265"/>
      <c r="BQ1956" s="265"/>
      <c r="BR1956" s="265"/>
      <c r="BS1956" s="265"/>
      <c r="BT1956" s="265"/>
      <c r="BU1956" s="265"/>
      <c r="BV1956" s="265"/>
    </row>
    <row r="1957" spans="1:74" s="263" customFormat="1">
      <c r="A1957" s="457"/>
      <c r="B1957" s="457"/>
      <c r="C1957" s="260"/>
      <c r="D1957" s="260"/>
      <c r="E1957" s="260"/>
      <c r="F1957" s="260"/>
      <c r="G1957" s="260"/>
      <c r="H1957" s="260"/>
      <c r="I1957" s="260"/>
      <c r="J1957" s="260"/>
      <c r="K1957" s="260"/>
      <c r="L1957" s="261" t="s">
        <v>5665</v>
      </c>
      <c r="M1957" s="261"/>
      <c r="N1957" s="261"/>
      <c r="O1957" s="457"/>
      <c r="P1957" s="260"/>
      <c r="Q1957" s="262" t="s">
        <v>5666</v>
      </c>
      <c r="R1957" s="261"/>
      <c r="S1957" s="261"/>
      <c r="T1957" s="261"/>
      <c r="U1957" s="261"/>
      <c r="V1957" s="292"/>
      <c r="X1957" s="457"/>
      <c r="Y1957" s="260"/>
      <c r="Z1957" s="264"/>
      <c r="AA1957" s="264"/>
      <c r="AB1957" s="264"/>
      <c r="AF1957" s="457"/>
      <c r="AG1957" s="260"/>
      <c r="AN1957" s="457"/>
      <c r="AO1957" s="260"/>
      <c r="AV1957" s="260"/>
      <c r="BC1957" s="260"/>
      <c r="BM1957" s="265" t="s">
        <v>4833</v>
      </c>
      <c r="BN1957" s="265"/>
      <c r="BO1957" s="265"/>
      <c r="BP1957" s="265"/>
      <c r="BQ1957" s="265"/>
      <c r="BR1957" s="265"/>
      <c r="BS1957" s="265"/>
      <c r="BT1957" s="265"/>
      <c r="BU1957" s="265"/>
      <c r="BV1957" s="265"/>
    </row>
    <row r="1958" spans="1:74" s="263" customFormat="1">
      <c r="A1958" s="457"/>
      <c r="B1958" s="457"/>
      <c r="C1958" s="260"/>
      <c r="D1958" s="260"/>
      <c r="E1958" s="260"/>
      <c r="F1958" s="260"/>
      <c r="G1958" s="260"/>
      <c r="H1958" s="260"/>
      <c r="I1958" s="260"/>
      <c r="J1958" s="260"/>
      <c r="K1958" s="260"/>
      <c r="L1958" s="261" t="s">
        <v>5667</v>
      </c>
      <c r="M1958" s="261"/>
      <c r="N1958" s="261"/>
      <c r="O1958" s="457"/>
      <c r="P1958" s="260"/>
      <c r="Q1958" s="262" t="s">
        <v>5667</v>
      </c>
      <c r="R1958" s="261"/>
      <c r="S1958" s="261"/>
      <c r="T1958" s="261"/>
      <c r="U1958" s="261"/>
      <c r="V1958" s="292"/>
      <c r="X1958" s="457"/>
      <c r="Y1958" s="260"/>
      <c r="Z1958" s="264"/>
      <c r="AA1958" s="264"/>
      <c r="AB1958" s="264"/>
      <c r="AF1958" s="457"/>
      <c r="AG1958" s="260"/>
      <c r="AN1958" s="457"/>
      <c r="AO1958" s="260"/>
      <c r="AV1958" s="260"/>
      <c r="BC1958" s="260"/>
      <c r="BM1958" s="265" t="s">
        <v>4833</v>
      </c>
      <c r="BN1958" s="265"/>
      <c r="BO1958" s="265"/>
      <c r="BP1958" s="265"/>
      <c r="BQ1958" s="265"/>
      <c r="BR1958" s="265"/>
      <c r="BS1958" s="265"/>
      <c r="BT1958" s="265"/>
      <c r="BU1958" s="265"/>
      <c r="BV1958" s="265"/>
    </row>
    <row r="1959" spans="1:74" s="263" customFormat="1">
      <c r="A1959" s="457"/>
      <c r="B1959" s="457"/>
      <c r="C1959" s="260"/>
      <c r="D1959" s="260"/>
      <c r="E1959" s="260"/>
      <c r="F1959" s="260"/>
      <c r="G1959" s="260"/>
      <c r="H1959" s="260"/>
      <c r="I1959" s="260"/>
      <c r="J1959" s="260"/>
      <c r="K1959" s="260"/>
      <c r="L1959" s="261" t="s">
        <v>5668</v>
      </c>
      <c r="M1959" s="261"/>
      <c r="N1959" s="261"/>
      <c r="O1959" s="457"/>
      <c r="P1959" s="260"/>
      <c r="Q1959" s="262" t="s">
        <v>5669</v>
      </c>
      <c r="R1959" s="261"/>
      <c r="S1959" s="261"/>
      <c r="T1959" s="261"/>
      <c r="U1959" s="261"/>
      <c r="V1959" s="292"/>
      <c r="X1959" s="457"/>
      <c r="Y1959" s="260"/>
      <c r="Z1959" s="264"/>
      <c r="AA1959" s="264"/>
      <c r="AB1959" s="264"/>
      <c r="AF1959" s="457"/>
      <c r="AG1959" s="260"/>
      <c r="AN1959" s="457"/>
      <c r="AO1959" s="260"/>
      <c r="AV1959" s="260"/>
      <c r="BC1959" s="260"/>
      <c r="BM1959" s="265" t="s">
        <v>4833</v>
      </c>
      <c r="BN1959" s="265"/>
      <c r="BO1959" s="265"/>
      <c r="BP1959" s="265"/>
      <c r="BQ1959" s="265"/>
      <c r="BR1959" s="265"/>
      <c r="BS1959" s="265"/>
      <c r="BT1959" s="265"/>
      <c r="BU1959" s="265"/>
      <c r="BV1959" s="265"/>
    </row>
    <row r="1960" spans="1:74" s="263" customFormat="1">
      <c r="A1960" s="457"/>
      <c r="B1960" s="457"/>
      <c r="C1960" s="260"/>
      <c r="D1960" s="260"/>
      <c r="E1960" s="260"/>
      <c r="F1960" s="260"/>
      <c r="G1960" s="260"/>
      <c r="H1960" s="260"/>
      <c r="I1960" s="260"/>
      <c r="J1960" s="260"/>
      <c r="K1960" s="260"/>
      <c r="L1960" s="261" t="s">
        <v>5670</v>
      </c>
      <c r="M1960" s="261"/>
      <c r="N1960" s="261"/>
      <c r="O1960" s="457"/>
      <c r="P1960" s="260"/>
      <c r="Q1960" s="262" t="s">
        <v>5671</v>
      </c>
      <c r="R1960" s="261"/>
      <c r="S1960" s="261"/>
      <c r="T1960" s="261"/>
      <c r="U1960" s="261"/>
      <c r="V1960" s="292"/>
      <c r="X1960" s="457"/>
      <c r="Y1960" s="260"/>
      <c r="Z1960" s="264"/>
      <c r="AA1960" s="264"/>
      <c r="AB1960" s="264"/>
      <c r="AF1960" s="457"/>
      <c r="AG1960" s="260"/>
      <c r="AN1960" s="457"/>
      <c r="AO1960" s="260"/>
      <c r="AV1960" s="260"/>
      <c r="BC1960" s="260"/>
      <c r="BM1960" s="265" t="s">
        <v>4833</v>
      </c>
      <c r="BN1960" s="265"/>
      <c r="BO1960" s="265"/>
      <c r="BP1960" s="265"/>
      <c r="BQ1960" s="265"/>
      <c r="BR1960" s="265"/>
      <c r="BS1960" s="265"/>
      <c r="BT1960" s="265"/>
      <c r="BU1960" s="265"/>
      <c r="BV1960" s="265"/>
    </row>
    <row r="1961" spans="1:74" s="263" customFormat="1">
      <c r="A1961" s="458" t="s">
        <v>5674</v>
      </c>
      <c r="B1961" s="458"/>
      <c r="C1961" s="266"/>
      <c r="D1961" s="266"/>
      <c r="E1961" s="266"/>
      <c r="F1961" s="266"/>
      <c r="G1961" s="266"/>
      <c r="H1961" s="266"/>
      <c r="I1961" s="266"/>
      <c r="J1961" s="266"/>
      <c r="K1961" s="266"/>
      <c r="L1961" s="261" t="s">
        <v>5672</v>
      </c>
      <c r="M1961" s="261"/>
      <c r="N1961" s="261"/>
      <c r="O1961" s="458"/>
      <c r="P1961" s="266"/>
      <c r="Q1961" s="262" t="s">
        <v>5673</v>
      </c>
      <c r="R1961" s="261"/>
      <c r="S1961" s="261"/>
      <c r="T1961" s="261"/>
      <c r="U1961" s="261"/>
      <c r="V1961" s="292"/>
      <c r="X1961" s="458"/>
      <c r="Y1961" s="266"/>
      <c r="Z1961" s="264"/>
      <c r="AA1961" s="264"/>
      <c r="AB1961" s="264"/>
      <c r="AF1961" s="458"/>
      <c r="AG1961" s="266"/>
      <c r="AN1961" s="458"/>
      <c r="AO1961" s="266"/>
      <c r="AV1961" s="266"/>
      <c r="BC1961" s="266"/>
      <c r="BM1961" s="265" t="s">
        <v>4833</v>
      </c>
      <c r="BN1961" s="265"/>
      <c r="BO1961" s="265"/>
      <c r="BP1961" s="265"/>
      <c r="BQ1961" s="265"/>
      <c r="BR1961" s="265"/>
      <c r="BS1961" s="265"/>
      <c r="BT1961" s="265"/>
      <c r="BU1961" s="265"/>
      <c r="BV1961" s="265"/>
    </row>
    <row r="1962" spans="1:74" s="263" customFormat="1">
      <c r="A1962" s="458" t="s">
        <v>5677</v>
      </c>
      <c r="B1962" s="458"/>
      <c r="C1962" s="266"/>
      <c r="D1962" s="266"/>
      <c r="E1962" s="266"/>
      <c r="F1962" s="266"/>
      <c r="G1962" s="266"/>
      <c r="H1962" s="266"/>
      <c r="I1962" s="266"/>
      <c r="J1962" s="266"/>
      <c r="K1962" s="266"/>
      <c r="L1962" s="261" t="s">
        <v>5675</v>
      </c>
      <c r="M1962" s="261"/>
      <c r="N1962" s="261"/>
      <c r="O1962" s="458"/>
      <c r="P1962" s="266"/>
      <c r="Q1962" s="262" t="s">
        <v>5676</v>
      </c>
      <c r="R1962" s="261"/>
      <c r="S1962" s="261"/>
      <c r="T1962" s="261"/>
      <c r="U1962" s="261"/>
      <c r="V1962" s="292"/>
      <c r="X1962" s="458"/>
      <c r="Y1962" s="266"/>
      <c r="Z1962" s="264"/>
      <c r="AA1962" s="264"/>
      <c r="AB1962" s="264"/>
      <c r="AF1962" s="458"/>
      <c r="AG1962" s="266"/>
      <c r="AN1962" s="458"/>
      <c r="AO1962" s="266"/>
      <c r="AV1962" s="266"/>
      <c r="BC1962" s="266"/>
      <c r="BM1962" s="265" t="s">
        <v>4833</v>
      </c>
      <c r="BN1962" s="265"/>
      <c r="BO1962" s="265"/>
      <c r="BP1962" s="265"/>
      <c r="BQ1962" s="265"/>
      <c r="BR1962" s="265"/>
      <c r="BS1962" s="265"/>
      <c r="BT1962" s="265"/>
      <c r="BU1962" s="265"/>
      <c r="BV1962" s="265"/>
    </row>
    <row r="1963" spans="1:74" s="263" customFormat="1">
      <c r="A1963" s="457"/>
      <c r="B1963" s="457"/>
      <c r="C1963" s="260"/>
      <c r="D1963" s="260"/>
      <c r="E1963" s="260"/>
      <c r="F1963" s="260"/>
      <c r="G1963" s="260"/>
      <c r="H1963" s="260"/>
      <c r="I1963" s="260"/>
      <c r="J1963" s="260"/>
      <c r="K1963" s="260"/>
      <c r="L1963" s="261" t="s">
        <v>5678</v>
      </c>
      <c r="M1963" s="261"/>
      <c r="N1963" s="261"/>
      <c r="O1963" s="457"/>
      <c r="P1963" s="260"/>
      <c r="Q1963" s="262" t="s">
        <v>5679</v>
      </c>
      <c r="R1963" s="261"/>
      <c r="S1963" s="261"/>
      <c r="T1963" s="261"/>
      <c r="U1963" s="261"/>
      <c r="V1963" s="292"/>
      <c r="X1963" s="457"/>
      <c r="Y1963" s="260"/>
      <c r="Z1963" s="264"/>
      <c r="AA1963" s="264"/>
      <c r="AB1963" s="264"/>
      <c r="AF1963" s="457"/>
      <c r="AG1963" s="260"/>
      <c r="AN1963" s="457"/>
      <c r="AO1963" s="260"/>
      <c r="AV1963" s="260"/>
      <c r="BC1963" s="260"/>
      <c r="BM1963" s="265" t="s">
        <v>4833</v>
      </c>
      <c r="BN1963" s="265"/>
      <c r="BO1963" s="265"/>
      <c r="BP1963" s="265"/>
      <c r="BQ1963" s="265"/>
      <c r="BR1963" s="265"/>
      <c r="BS1963" s="265"/>
      <c r="BT1963" s="265"/>
      <c r="BU1963" s="265"/>
      <c r="BV1963" s="265"/>
    </row>
    <row r="1964" spans="1:74" s="263" customFormat="1">
      <c r="A1964" s="457"/>
      <c r="B1964" s="457"/>
      <c r="C1964" s="260"/>
      <c r="D1964" s="260"/>
      <c r="E1964" s="260"/>
      <c r="F1964" s="260"/>
      <c r="G1964" s="260"/>
      <c r="H1964" s="260"/>
      <c r="I1964" s="260"/>
      <c r="J1964" s="260"/>
      <c r="K1964" s="260"/>
      <c r="L1964" s="261" t="s">
        <v>5680</v>
      </c>
      <c r="M1964" s="261"/>
      <c r="N1964" s="261"/>
      <c r="O1964" s="457"/>
      <c r="P1964" s="260"/>
      <c r="Q1964" s="262" t="s">
        <v>5681</v>
      </c>
      <c r="R1964" s="261"/>
      <c r="S1964" s="261"/>
      <c r="T1964" s="261"/>
      <c r="U1964" s="261"/>
      <c r="V1964" s="292"/>
      <c r="X1964" s="457"/>
      <c r="Y1964" s="260"/>
      <c r="Z1964" s="264"/>
      <c r="AA1964" s="264"/>
      <c r="AB1964" s="264"/>
      <c r="AF1964" s="457"/>
      <c r="AG1964" s="260"/>
      <c r="AN1964" s="457"/>
      <c r="AO1964" s="260"/>
      <c r="AV1964" s="260"/>
      <c r="BC1964" s="260"/>
      <c r="BM1964" s="265" t="s">
        <v>4833</v>
      </c>
      <c r="BN1964" s="265"/>
      <c r="BO1964" s="265"/>
      <c r="BP1964" s="265"/>
      <c r="BQ1964" s="265"/>
      <c r="BR1964" s="265"/>
      <c r="BS1964" s="265"/>
      <c r="BT1964" s="265"/>
      <c r="BU1964" s="265"/>
      <c r="BV1964" s="265"/>
    </row>
    <row r="1965" spans="1:74" s="263" customFormat="1">
      <c r="A1965" s="457"/>
      <c r="B1965" s="457"/>
      <c r="C1965" s="260"/>
      <c r="D1965" s="260"/>
      <c r="E1965" s="260"/>
      <c r="F1965" s="260"/>
      <c r="G1965" s="260"/>
      <c r="H1965" s="260"/>
      <c r="I1965" s="260"/>
      <c r="J1965" s="260"/>
      <c r="K1965" s="260"/>
      <c r="L1965" s="261" t="s">
        <v>5328</v>
      </c>
      <c r="M1965" s="261"/>
      <c r="N1965" s="261"/>
      <c r="O1965" s="457"/>
      <c r="P1965" s="260"/>
      <c r="Q1965" s="262" t="s">
        <v>5682</v>
      </c>
      <c r="R1965" s="261"/>
      <c r="S1965" s="261"/>
      <c r="T1965" s="261"/>
      <c r="U1965" s="261"/>
      <c r="V1965" s="292"/>
      <c r="X1965" s="457"/>
      <c r="Y1965" s="260"/>
      <c r="Z1965" s="264"/>
      <c r="AA1965" s="264"/>
      <c r="AB1965" s="264"/>
      <c r="AF1965" s="457"/>
      <c r="AG1965" s="260"/>
      <c r="AN1965" s="457"/>
      <c r="AO1965" s="260"/>
      <c r="AV1965" s="260"/>
      <c r="BC1965" s="260"/>
      <c r="BM1965" s="265" t="s">
        <v>4833</v>
      </c>
      <c r="BN1965" s="265"/>
      <c r="BO1965" s="265"/>
      <c r="BP1965" s="265"/>
      <c r="BQ1965" s="265"/>
      <c r="BR1965" s="265"/>
      <c r="BS1965" s="265"/>
      <c r="BT1965" s="265"/>
      <c r="BU1965" s="265"/>
      <c r="BV1965" s="265"/>
    </row>
    <row r="1966" spans="1:74" s="263" customFormat="1">
      <c r="A1966" s="457"/>
      <c r="B1966" s="457"/>
      <c r="C1966" s="260"/>
      <c r="D1966" s="260"/>
      <c r="E1966" s="260"/>
      <c r="F1966" s="260"/>
      <c r="G1966" s="260"/>
      <c r="H1966" s="260"/>
      <c r="I1966" s="260"/>
      <c r="J1966" s="260"/>
      <c r="K1966" s="260"/>
      <c r="L1966" s="261" t="s">
        <v>5683</v>
      </c>
      <c r="M1966" s="261"/>
      <c r="N1966" s="261"/>
      <c r="O1966" s="457"/>
      <c r="P1966" s="260"/>
      <c r="Q1966" s="262" t="s">
        <v>5684</v>
      </c>
      <c r="R1966" s="261"/>
      <c r="S1966" s="261"/>
      <c r="T1966" s="261"/>
      <c r="U1966" s="261"/>
      <c r="V1966" s="292"/>
      <c r="X1966" s="457"/>
      <c r="Y1966" s="260"/>
      <c r="Z1966" s="264"/>
      <c r="AA1966" s="264"/>
      <c r="AB1966" s="264"/>
      <c r="AC1966" s="264"/>
      <c r="AF1966" s="457"/>
      <c r="AG1966" s="260"/>
      <c r="AN1966" s="457"/>
      <c r="AO1966" s="260"/>
      <c r="AV1966" s="260"/>
      <c r="BC1966" s="260"/>
      <c r="BM1966" s="265" t="s">
        <v>4833</v>
      </c>
      <c r="BN1966" s="265"/>
      <c r="BO1966" s="265"/>
      <c r="BP1966" s="265"/>
      <c r="BQ1966" s="265"/>
      <c r="BR1966" s="265"/>
      <c r="BS1966" s="265"/>
      <c r="BT1966" s="265"/>
      <c r="BU1966" s="265"/>
      <c r="BV1966" s="265"/>
    </row>
    <row r="1967" spans="1:74" s="263" customFormat="1">
      <c r="A1967" s="457"/>
      <c r="B1967" s="457"/>
      <c r="C1967" s="260"/>
      <c r="D1967" s="260"/>
      <c r="E1967" s="260"/>
      <c r="F1967" s="260"/>
      <c r="G1967" s="260"/>
      <c r="H1967" s="260"/>
      <c r="I1967" s="260"/>
      <c r="J1967" s="260"/>
      <c r="K1967" s="260"/>
      <c r="L1967" s="261" t="s">
        <v>5685</v>
      </c>
      <c r="M1967" s="261"/>
      <c r="N1967" s="261"/>
      <c r="O1967" s="457"/>
      <c r="P1967" s="260"/>
      <c r="Q1967" s="262" t="s">
        <v>5686</v>
      </c>
      <c r="R1967" s="261"/>
      <c r="S1967" s="261"/>
      <c r="T1967" s="261"/>
      <c r="U1967" s="261"/>
      <c r="V1967" s="292"/>
      <c r="X1967" s="457"/>
      <c r="Y1967" s="260"/>
      <c r="Z1967" s="264"/>
      <c r="AA1967" s="264"/>
      <c r="AB1967" s="264"/>
      <c r="AF1967" s="457"/>
      <c r="AG1967" s="260"/>
      <c r="AN1967" s="457"/>
      <c r="AO1967" s="260"/>
      <c r="AV1967" s="260"/>
      <c r="BC1967" s="260"/>
      <c r="BM1967" s="265" t="s">
        <v>4833</v>
      </c>
      <c r="BN1967" s="265"/>
      <c r="BO1967" s="265"/>
      <c r="BP1967" s="265"/>
      <c r="BQ1967" s="265"/>
      <c r="BR1967" s="265"/>
      <c r="BS1967" s="265"/>
      <c r="BT1967" s="265"/>
      <c r="BU1967" s="265"/>
      <c r="BV1967" s="265"/>
    </row>
    <row r="1968" spans="1:74" s="263" customFormat="1">
      <c r="A1968" s="458" t="s">
        <v>5689</v>
      </c>
      <c r="B1968" s="458"/>
      <c r="C1968" s="266"/>
      <c r="D1968" s="266"/>
      <c r="E1968" s="266"/>
      <c r="F1968" s="266"/>
      <c r="G1968" s="266"/>
      <c r="H1968" s="266"/>
      <c r="I1968" s="266"/>
      <c r="J1968" s="266"/>
      <c r="K1968" s="266"/>
      <c r="L1968" s="261" t="s">
        <v>5687</v>
      </c>
      <c r="M1968" s="261"/>
      <c r="N1968" s="261"/>
      <c r="O1968" s="458"/>
      <c r="P1968" s="266"/>
      <c r="Q1968" s="262" t="s">
        <v>5688</v>
      </c>
      <c r="R1968" s="261"/>
      <c r="S1968" s="261"/>
      <c r="T1968" s="261"/>
      <c r="U1968" s="261"/>
      <c r="V1968" s="292"/>
      <c r="X1968" s="458"/>
      <c r="Y1968" s="266"/>
      <c r="Z1968" s="264"/>
      <c r="AA1968" s="264"/>
      <c r="AB1968" s="264"/>
      <c r="AF1968" s="458"/>
      <c r="AG1968" s="266"/>
      <c r="AN1968" s="458"/>
      <c r="AO1968" s="266"/>
      <c r="AV1968" s="266"/>
      <c r="BC1968" s="266"/>
      <c r="BM1968" s="265" t="s">
        <v>4833</v>
      </c>
      <c r="BN1968" s="265"/>
      <c r="BO1968" s="265"/>
      <c r="BP1968" s="265"/>
      <c r="BQ1968" s="265"/>
      <c r="BR1968" s="265"/>
      <c r="BS1968" s="265"/>
      <c r="BT1968" s="265"/>
      <c r="BU1968" s="265"/>
      <c r="BV1968" s="265"/>
    </row>
    <row r="1969" spans="1:74" s="263" customFormat="1">
      <c r="A1969" s="457"/>
      <c r="B1969" s="457"/>
      <c r="C1969" s="260"/>
      <c r="D1969" s="260"/>
      <c r="E1969" s="260"/>
      <c r="F1969" s="260"/>
      <c r="G1969" s="260"/>
      <c r="H1969" s="260"/>
      <c r="I1969" s="260"/>
      <c r="J1969" s="260"/>
      <c r="K1969" s="260"/>
      <c r="L1969" s="261" t="s">
        <v>5690</v>
      </c>
      <c r="M1969" s="261"/>
      <c r="N1969" s="261"/>
      <c r="O1969" s="457"/>
      <c r="P1969" s="260"/>
      <c r="Q1969" s="262" t="s">
        <v>5691</v>
      </c>
      <c r="R1969" s="261"/>
      <c r="S1969" s="261"/>
      <c r="T1969" s="261"/>
      <c r="U1969" s="261"/>
      <c r="V1969" s="292"/>
      <c r="X1969" s="457"/>
      <c r="Y1969" s="260"/>
      <c r="Z1969" s="264"/>
      <c r="AA1969" s="264"/>
      <c r="AB1969" s="264"/>
      <c r="AF1969" s="457"/>
      <c r="AG1969" s="260"/>
      <c r="AN1969" s="457"/>
      <c r="AO1969" s="260"/>
      <c r="AV1969" s="260"/>
      <c r="BC1969" s="260"/>
      <c r="BM1969" s="265" t="s">
        <v>4833</v>
      </c>
      <c r="BN1969" s="265"/>
      <c r="BO1969" s="265"/>
      <c r="BP1969" s="265"/>
      <c r="BQ1969" s="265"/>
      <c r="BR1969" s="265"/>
      <c r="BS1969" s="265"/>
      <c r="BT1969" s="265"/>
      <c r="BU1969" s="265"/>
      <c r="BV1969" s="265"/>
    </row>
    <row r="1970" spans="1:74" s="263" customFormat="1">
      <c r="A1970" s="457"/>
      <c r="B1970" s="457"/>
      <c r="C1970" s="260"/>
      <c r="D1970" s="260"/>
      <c r="E1970" s="260"/>
      <c r="F1970" s="260"/>
      <c r="G1970" s="260"/>
      <c r="H1970" s="260"/>
      <c r="I1970" s="260"/>
      <c r="J1970" s="260"/>
      <c r="K1970" s="260"/>
      <c r="L1970" s="261" t="s">
        <v>5692</v>
      </c>
      <c r="M1970" s="261"/>
      <c r="N1970" s="261"/>
      <c r="O1970" s="457"/>
      <c r="P1970" s="260"/>
      <c r="Q1970" s="262" t="s">
        <v>5692</v>
      </c>
      <c r="R1970" s="261"/>
      <c r="S1970" s="261"/>
      <c r="T1970" s="261"/>
      <c r="U1970" s="261"/>
      <c r="V1970" s="292"/>
      <c r="X1970" s="457"/>
      <c r="Y1970" s="260"/>
      <c r="Z1970" s="264"/>
      <c r="AA1970" s="264"/>
      <c r="AB1970" s="264"/>
      <c r="AF1970" s="457"/>
      <c r="AG1970" s="260"/>
      <c r="AN1970" s="457"/>
      <c r="AO1970" s="260"/>
      <c r="AV1970" s="260"/>
      <c r="BC1970" s="260"/>
      <c r="BM1970" s="265" t="s">
        <v>4833</v>
      </c>
      <c r="BN1970" s="265"/>
      <c r="BO1970" s="265"/>
      <c r="BP1970" s="265"/>
      <c r="BQ1970" s="265"/>
      <c r="BR1970" s="265"/>
      <c r="BS1970" s="265"/>
      <c r="BT1970" s="265"/>
      <c r="BU1970" s="265"/>
      <c r="BV1970" s="265"/>
    </row>
    <row r="1971" spans="1:74" s="263" customFormat="1">
      <c r="A1971" s="457"/>
      <c r="B1971" s="457"/>
      <c r="C1971" s="260"/>
      <c r="D1971" s="260"/>
      <c r="E1971" s="260"/>
      <c r="F1971" s="260"/>
      <c r="G1971" s="260"/>
      <c r="H1971" s="260"/>
      <c r="I1971" s="260"/>
      <c r="J1971" s="260"/>
      <c r="K1971" s="260"/>
      <c r="L1971" s="261" t="s">
        <v>5693</v>
      </c>
      <c r="M1971" s="261"/>
      <c r="N1971" s="261"/>
      <c r="O1971" s="457"/>
      <c r="P1971" s="260"/>
      <c r="Q1971" s="262" t="s">
        <v>5694</v>
      </c>
      <c r="R1971" s="261"/>
      <c r="S1971" s="261"/>
      <c r="T1971" s="261"/>
      <c r="U1971" s="261"/>
      <c r="V1971" s="292"/>
      <c r="X1971" s="457"/>
      <c r="Y1971" s="260"/>
      <c r="Z1971" s="264"/>
      <c r="AA1971" s="264"/>
      <c r="AB1971" s="264"/>
      <c r="AF1971" s="457"/>
      <c r="AG1971" s="260"/>
      <c r="AN1971" s="457"/>
      <c r="AO1971" s="260"/>
      <c r="AV1971" s="260"/>
      <c r="BC1971" s="260"/>
      <c r="BM1971" s="265" t="s">
        <v>4833</v>
      </c>
      <c r="BN1971" s="265"/>
      <c r="BO1971" s="265"/>
      <c r="BP1971" s="265"/>
      <c r="BQ1971" s="265"/>
      <c r="BR1971" s="265"/>
      <c r="BS1971" s="265"/>
      <c r="BT1971" s="265"/>
      <c r="BU1971" s="265"/>
      <c r="BV1971" s="265"/>
    </row>
    <row r="1972" spans="1:74" s="263" customFormat="1">
      <c r="A1972" s="457"/>
      <c r="B1972" s="457"/>
      <c r="C1972" s="260"/>
      <c r="D1972" s="260"/>
      <c r="E1972" s="260"/>
      <c r="F1972" s="260"/>
      <c r="G1972" s="260"/>
      <c r="H1972" s="260"/>
      <c r="I1972" s="260"/>
      <c r="J1972" s="260"/>
      <c r="K1972" s="260"/>
      <c r="L1972" s="261" t="s">
        <v>5695</v>
      </c>
      <c r="M1972" s="261"/>
      <c r="N1972" s="261"/>
      <c r="O1972" s="457"/>
      <c r="P1972" s="260"/>
      <c r="Q1972" s="262" t="s">
        <v>5696</v>
      </c>
      <c r="R1972" s="261"/>
      <c r="S1972" s="261"/>
      <c r="T1972" s="261"/>
      <c r="U1972" s="261"/>
      <c r="V1972" s="292"/>
      <c r="X1972" s="457"/>
      <c r="Y1972" s="260"/>
      <c r="Z1972" s="264"/>
      <c r="AA1972" s="264"/>
      <c r="AB1972" s="264"/>
      <c r="AF1972" s="457"/>
      <c r="AG1972" s="260"/>
      <c r="AN1972" s="457"/>
      <c r="AO1972" s="260"/>
      <c r="AV1972" s="260"/>
      <c r="BC1972" s="260"/>
      <c r="BM1972" s="265" t="s">
        <v>4833</v>
      </c>
      <c r="BN1972" s="265"/>
      <c r="BO1972" s="265"/>
      <c r="BP1972" s="265"/>
      <c r="BQ1972" s="265"/>
      <c r="BR1972" s="265"/>
      <c r="BS1972" s="265"/>
      <c r="BT1972" s="265"/>
      <c r="BU1972" s="265"/>
      <c r="BV1972" s="265"/>
    </row>
    <row r="1973" spans="1:74" s="263" customFormat="1">
      <c r="A1973" s="458" t="s">
        <v>5699</v>
      </c>
      <c r="B1973" s="458"/>
      <c r="C1973" s="266"/>
      <c r="D1973" s="266"/>
      <c r="E1973" s="266"/>
      <c r="F1973" s="266"/>
      <c r="G1973" s="266"/>
      <c r="H1973" s="266"/>
      <c r="I1973" s="266"/>
      <c r="J1973" s="266"/>
      <c r="K1973" s="266"/>
      <c r="L1973" s="261" t="s">
        <v>5697</v>
      </c>
      <c r="M1973" s="261"/>
      <c r="N1973" s="261"/>
      <c r="O1973" s="458"/>
      <c r="P1973" s="266"/>
      <c r="Q1973" s="262" t="s">
        <v>5698</v>
      </c>
      <c r="R1973" s="261"/>
      <c r="S1973" s="261"/>
      <c r="T1973" s="261"/>
      <c r="U1973" s="261"/>
      <c r="V1973" s="292"/>
      <c r="X1973" s="458"/>
      <c r="Y1973" s="266"/>
      <c r="Z1973" s="264"/>
      <c r="AA1973" s="264"/>
      <c r="AB1973" s="264"/>
      <c r="AF1973" s="458"/>
      <c r="AG1973" s="266"/>
      <c r="AN1973" s="458"/>
      <c r="AO1973" s="266"/>
      <c r="AV1973" s="266"/>
      <c r="BC1973" s="266"/>
      <c r="BM1973" s="265" t="s">
        <v>4833</v>
      </c>
      <c r="BN1973" s="265"/>
      <c r="BO1973" s="265"/>
      <c r="BP1973" s="265"/>
      <c r="BQ1973" s="265"/>
      <c r="BR1973" s="265"/>
      <c r="BS1973" s="265"/>
      <c r="BT1973" s="265"/>
      <c r="BU1973" s="265"/>
      <c r="BV1973" s="265"/>
    </row>
    <row r="1974" spans="1:74" s="263" customFormat="1">
      <c r="A1974" s="457"/>
      <c r="B1974" s="457"/>
      <c r="C1974" s="260"/>
      <c r="D1974" s="260"/>
      <c r="E1974" s="260"/>
      <c r="F1974" s="260"/>
      <c r="G1974" s="260"/>
      <c r="H1974" s="260"/>
      <c r="I1974" s="260"/>
      <c r="J1974" s="260"/>
      <c r="K1974" s="260"/>
      <c r="L1974" s="261" t="s">
        <v>5700</v>
      </c>
      <c r="M1974" s="261"/>
      <c r="N1974" s="261"/>
      <c r="O1974" s="457"/>
      <c r="P1974" s="260"/>
      <c r="Q1974" s="262" t="s">
        <v>5701</v>
      </c>
      <c r="R1974" s="261"/>
      <c r="S1974" s="261"/>
      <c r="T1974" s="261"/>
      <c r="U1974" s="261"/>
      <c r="V1974" s="292"/>
      <c r="X1974" s="457"/>
      <c r="Y1974" s="260"/>
      <c r="Z1974" s="264"/>
      <c r="AA1974" s="264"/>
      <c r="AB1974" s="264"/>
      <c r="AF1974" s="457"/>
      <c r="AG1974" s="260"/>
      <c r="AN1974" s="457"/>
      <c r="AO1974" s="260"/>
      <c r="AV1974" s="260"/>
      <c r="BC1974" s="260"/>
      <c r="BM1974" s="265" t="s">
        <v>4833</v>
      </c>
      <c r="BN1974" s="265"/>
      <c r="BO1974" s="265"/>
      <c r="BP1974" s="265"/>
      <c r="BQ1974" s="265"/>
      <c r="BR1974" s="265"/>
      <c r="BS1974" s="265"/>
      <c r="BT1974" s="265"/>
      <c r="BU1974" s="265"/>
      <c r="BV1974" s="265"/>
    </row>
    <row r="1975" spans="1:74" s="263" customFormat="1">
      <c r="A1975" s="458" t="s">
        <v>5704</v>
      </c>
      <c r="B1975" s="458"/>
      <c r="C1975" s="266"/>
      <c r="D1975" s="266"/>
      <c r="E1975" s="266"/>
      <c r="F1975" s="266"/>
      <c r="G1975" s="266"/>
      <c r="H1975" s="266"/>
      <c r="I1975" s="266"/>
      <c r="J1975" s="266"/>
      <c r="K1975" s="266"/>
      <c r="L1975" s="261" t="s">
        <v>5702</v>
      </c>
      <c r="M1975" s="261"/>
      <c r="N1975" s="261"/>
      <c r="O1975" s="458"/>
      <c r="P1975" s="266"/>
      <c r="Q1975" s="262" t="s">
        <v>5703</v>
      </c>
      <c r="R1975" s="261"/>
      <c r="S1975" s="261"/>
      <c r="T1975" s="261"/>
      <c r="U1975" s="261"/>
      <c r="V1975" s="292"/>
      <c r="X1975" s="458"/>
      <c r="Y1975" s="266"/>
      <c r="Z1975" s="264"/>
      <c r="AA1975" s="264"/>
      <c r="AB1975" s="264"/>
      <c r="AF1975" s="458"/>
      <c r="AG1975" s="266"/>
      <c r="AN1975" s="458"/>
      <c r="AO1975" s="266"/>
      <c r="AV1975" s="266"/>
      <c r="BC1975" s="266"/>
      <c r="BM1975" s="265" t="s">
        <v>4833</v>
      </c>
      <c r="BN1975" s="265"/>
      <c r="BO1975" s="265"/>
      <c r="BP1975" s="265"/>
      <c r="BQ1975" s="265"/>
      <c r="BR1975" s="265"/>
      <c r="BS1975" s="265"/>
      <c r="BT1975" s="265"/>
      <c r="BU1975" s="265"/>
      <c r="BV1975" s="265"/>
    </row>
    <row r="1976" spans="1:74" s="263" customFormat="1">
      <c r="A1976" s="457"/>
      <c r="B1976" s="457"/>
      <c r="C1976" s="260"/>
      <c r="D1976" s="260"/>
      <c r="E1976" s="260"/>
      <c r="F1976" s="260"/>
      <c r="G1976" s="260"/>
      <c r="H1976" s="260"/>
      <c r="I1976" s="260"/>
      <c r="J1976" s="260"/>
      <c r="K1976" s="260"/>
      <c r="L1976" s="261" t="s">
        <v>5705</v>
      </c>
      <c r="M1976" s="261"/>
      <c r="N1976" s="261"/>
      <c r="O1976" s="457"/>
      <c r="P1976" s="260"/>
      <c r="Q1976" s="262" t="s">
        <v>5253</v>
      </c>
      <c r="R1976" s="261"/>
      <c r="S1976" s="261"/>
      <c r="T1976" s="261"/>
      <c r="U1976" s="261"/>
      <c r="V1976" s="292"/>
      <c r="X1976" s="457"/>
      <c r="Y1976" s="260"/>
      <c r="Z1976" s="264"/>
      <c r="AA1976" s="264"/>
      <c r="AB1976" s="264"/>
      <c r="AF1976" s="457"/>
      <c r="AG1976" s="260"/>
      <c r="AN1976" s="457"/>
      <c r="AO1976" s="260"/>
      <c r="AV1976" s="260"/>
      <c r="BC1976" s="260"/>
      <c r="BM1976" s="265" t="s">
        <v>4833</v>
      </c>
      <c r="BN1976" s="265"/>
      <c r="BO1976" s="265"/>
      <c r="BP1976" s="265"/>
      <c r="BQ1976" s="265"/>
      <c r="BR1976" s="265"/>
      <c r="BS1976" s="265"/>
      <c r="BT1976" s="265"/>
      <c r="BU1976" s="265"/>
      <c r="BV1976" s="265"/>
    </row>
    <row r="1977" spans="1:74" s="263" customFormat="1">
      <c r="A1977" s="457"/>
      <c r="B1977" s="457"/>
      <c r="C1977" s="260"/>
      <c r="D1977" s="260"/>
      <c r="E1977" s="260"/>
      <c r="F1977" s="260"/>
      <c r="G1977" s="260"/>
      <c r="H1977" s="260"/>
      <c r="I1977" s="260"/>
      <c r="J1977" s="260"/>
      <c r="K1977" s="260"/>
      <c r="L1977" s="261" t="s">
        <v>5706</v>
      </c>
      <c r="M1977" s="261"/>
      <c r="N1977" s="261"/>
      <c r="O1977" s="457"/>
      <c r="P1977" s="260"/>
      <c r="Q1977" s="262" t="s">
        <v>5707</v>
      </c>
      <c r="R1977" s="261"/>
      <c r="S1977" s="261"/>
      <c r="T1977" s="261"/>
      <c r="U1977" s="261"/>
      <c r="V1977" s="292"/>
      <c r="X1977" s="457"/>
      <c r="Y1977" s="260"/>
      <c r="Z1977" s="264"/>
      <c r="AA1977" s="264"/>
      <c r="AB1977" s="264"/>
      <c r="AF1977" s="457"/>
      <c r="AG1977" s="260"/>
      <c r="AN1977" s="457"/>
      <c r="AO1977" s="260"/>
      <c r="AV1977" s="260"/>
      <c r="BC1977" s="260"/>
      <c r="BM1977" s="265" t="s">
        <v>4833</v>
      </c>
      <c r="BN1977" s="265"/>
      <c r="BO1977" s="265"/>
      <c r="BP1977" s="265"/>
      <c r="BQ1977" s="265"/>
      <c r="BR1977" s="265"/>
      <c r="BS1977" s="265"/>
      <c r="BT1977" s="265"/>
      <c r="BU1977" s="265"/>
      <c r="BV1977" s="265"/>
    </row>
    <row r="1978" spans="1:74" s="263" customFormat="1">
      <c r="A1978" s="457"/>
      <c r="B1978" s="457"/>
      <c r="C1978" s="260"/>
      <c r="D1978" s="260"/>
      <c r="E1978" s="260"/>
      <c r="F1978" s="260"/>
      <c r="G1978" s="260"/>
      <c r="H1978" s="260"/>
      <c r="I1978" s="260"/>
      <c r="J1978" s="260"/>
      <c r="K1978" s="260"/>
      <c r="L1978" s="261" t="s">
        <v>5708</v>
      </c>
      <c r="M1978" s="261"/>
      <c r="N1978" s="261"/>
      <c r="O1978" s="457"/>
      <c r="P1978" s="260"/>
      <c r="Q1978" s="262" t="s">
        <v>5709</v>
      </c>
      <c r="R1978" s="261"/>
      <c r="S1978" s="261"/>
      <c r="T1978" s="261"/>
      <c r="U1978" s="261"/>
      <c r="V1978" s="292"/>
      <c r="X1978" s="457"/>
      <c r="Y1978" s="260"/>
      <c r="Z1978" s="264"/>
      <c r="AA1978" s="264"/>
      <c r="AB1978" s="264"/>
      <c r="AF1978" s="457"/>
      <c r="AG1978" s="260"/>
      <c r="AN1978" s="457"/>
      <c r="AO1978" s="260"/>
      <c r="AV1978" s="260"/>
      <c r="BC1978" s="260"/>
      <c r="BM1978" s="265" t="s">
        <v>4833</v>
      </c>
      <c r="BN1978" s="265"/>
      <c r="BO1978" s="265"/>
      <c r="BP1978" s="265"/>
      <c r="BQ1978" s="265"/>
      <c r="BR1978" s="265"/>
      <c r="BS1978" s="265"/>
      <c r="BT1978" s="265"/>
      <c r="BU1978" s="265"/>
      <c r="BV1978" s="265"/>
    </row>
    <row r="1979" spans="1:74" s="263" customFormat="1">
      <c r="A1979" s="457"/>
      <c r="B1979" s="457"/>
      <c r="C1979" s="260"/>
      <c r="D1979" s="260"/>
      <c r="E1979" s="260"/>
      <c r="F1979" s="260"/>
      <c r="G1979" s="260"/>
      <c r="H1979" s="260"/>
      <c r="I1979" s="260"/>
      <c r="J1979" s="260"/>
      <c r="K1979" s="260"/>
      <c r="L1979" s="261" t="s">
        <v>5710</v>
      </c>
      <c r="M1979" s="261"/>
      <c r="N1979" s="261"/>
      <c r="O1979" s="457"/>
      <c r="P1979" s="260"/>
      <c r="Q1979" s="262" t="s">
        <v>5711</v>
      </c>
      <c r="R1979" s="261"/>
      <c r="S1979" s="261"/>
      <c r="T1979" s="261"/>
      <c r="U1979" s="261"/>
      <c r="V1979" s="292"/>
      <c r="X1979" s="457"/>
      <c r="Y1979" s="260"/>
      <c r="Z1979" s="264"/>
      <c r="AA1979" s="264"/>
      <c r="AB1979" s="264"/>
      <c r="AF1979" s="457"/>
      <c r="AG1979" s="260"/>
      <c r="AN1979" s="457"/>
      <c r="AO1979" s="260"/>
      <c r="AV1979" s="260"/>
      <c r="BC1979" s="260"/>
      <c r="BM1979" s="265" t="s">
        <v>4833</v>
      </c>
      <c r="BN1979" s="265"/>
      <c r="BO1979" s="265"/>
      <c r="BP1979" s="265"/>
      <c r="BQ1979" s="265"/>
      <c r="BR1979" s="265"/>
      <c r="BS1979" s="265"/>
      <c r="BT1979" s="265"/>
      <c r="BU1979" s="265"/>
      <c r="BV1979" s="265"/>
    </row>
    <row r="1980" spans="1:74" s="263" customFormat="1">
      <c r="A1980" s="457"/>
      <c r="B1980" s="457"/>
      <c r="C1980" s="260"/>
      <c r="D1980" s="260"/>
      <c r="E1980" s="260"/>
      <c r="F1980" s="260"/>
      <c r="G1980" s="260"/>
      <c r="H1980" s="260"/>
      <c r="I1980" s="260"/>
      <c r="J1980" s="260"/>
      <c r="K1980" s="260"/>
      <c r="L1980" s="261" t="s">
        <v>5712</v>
      </c>
      <c r="M1980" s="261"/>
      <c r="N1980" s="261"/>
      <c r="O1980" s="457"/>
      <c r="P1980" s="260"/>
      <c r="Q1980" s="262" t="s">
        <v>5713</v>
      </c>
      <c r="R1980" s="261"/>
      <c r="S1980" s="261"/>
      <c r="T1980" s="261"/>
      <c r="U1980" s="261"/>
      <c r="V1980" s="292"/>
      <c r="X1980" s="457"/>
      <c r="Y1980" s="260"/>
      <c r="Z1980" s="264"/>
      <c r="AA1980" s="264"/>
      <c r="AB1980" s="264"/>
      <c r="AF1980" s="457"/>
      <c r="AG1980" s="260"/>
      <c r="AN1980" s="457"/>
      <c r="AO1980" s="260"/>
      <c r="AV1980" s="260"/>
      <c r="BC1980" s="260"/>
      <c r="BM1980" s="265" t="s">
        <v>4833</v>
      </c>
      <c r="BN1980" s="265"/>
      <c r="BO1980" s="265"/>
      <c r="BP1980" s="265"/>
      <c r="BQ1980" s="265"/>
      <c r="BR1980" s="265"/>
      <c r="BS1980" s="265"/>
      <c r="BT1980" s="265"/>
      <c r="BU1980" s="265"/>
      <c r="BV1980" s="265"/>
    </row>
    <row r="1981" spans="1:74" s="263" customFormat="1">
      <c r="A1981" s="458" t="s">
        <v>5716</v>
      </c>
      <c r="B1981" s="458"/>
      <c r="C1981" s="266"/>
      <c r="D1981" s="266"/>
      <c r="E1981" s="266"/>
      <c r="F1981" s="266"/>
      <c r="G1981" s="266"/>
      <c r="H1981" s="266"/>
      <c r="I1981" s="266"/>
      <c r="J1981" s="266"/>
      <c r="K1981" s="266"/>
      <c r="L1981" s="261" t="s">
        <v>5714</v>
      </c>
      <c r="M1981" s="261"/>
      <c r="N1981" s="261"/>
      <c r="O1981" s="458"/>
      <c r="P1981" s="266"/>
      <c r="Q1981" s="262" t="s">
        <v>5715</v>
      </c>
      <c r="R1981" s="261"/>
      <c r="S1981" s="261"/>
      <c r="T1981" s="261"/>
      <c r="U1981" s="261"/>
      <c r="V1981" s="292"/>
      <c r="X1981" s="458"/>
      <c r="Y1981" s="266"/>
      <c r="Z1981" s="264"/>
      <c r="AA1981" s="264"/>
      <c r="AB1981" s="264"/>
      <c r="AF1981" s="458"/>
      <c r="AG1981" s="266"/>
      <c r="AN1981" s="458"/>
      <c r="AO1981" s="266"/>
      <c r="AV1981" s="266"/>
      <c r="BC1981" s="266"/>
      <c r="BM1981" s="265" t="s">
        <v>4833</v>
      </c>
      <c r="BN1981" s="265"/>
      <c r="BO1981" s="265"/>
      <c r="BP1981" s="265"/>
      <c r="BQ1981" s="265"/>
      <c r="BR1981" s="265"/>
      <c r="BS1981" s="265"/>
      <c r="BT1981" s="265"/>
      <c r="BU1981" s="265"/>
      <c r="BV1981" s="265"/>
    </row>
    <row r="1982" spans="1:74" s="263" customFormat="1">
      <c r="A1982" s="458" t="s">
        <v>5719</v>
      </c>
      <c r="B1982" s="458"/>
      <c r="C1982" s="266"/>
      <c r="D1982" s="266"/>
      <c r="E1982" s="266"/>
      <c r="F1982" s="266"/>
      <c r="G1982" s="266"/>
      <c r="H1982" s="266"/>
      <c r="I1982" s="266"/>
      <c r="J1982" s="266"/>
      <c r="K1982" s="266"/>
      <c r="L1982" s="261" t="s">
        <v>5717</v>
      </c>
      <c r="M1982" s="261"/>
      <c r="N1982" s="261"/>
      <c r="O1982" s="458"/>
      <c r="P1982" s="266"/>
      <c r="Q1982" s="262" t="s">
        <v>5718</v>
      </c>
      <c r="R1982" s="261"/>
      <c r="S1982" s="261"/>
      <c r="T1982" s="261"/>
      <c r="U1982" s="261"/>
      <c r="V1982" s="292"/>
      <c r="X1982" s="458"/>
      <c r="Y1982" s="266"/>
      <c r="Z1982" s="264"/>
      <c r="AA1982" s="264"/>
      <c r="AB1982" s="264"/>
      <c r="AF1982" s="458"/>
      <c r="AG1982" s="266"/>
      <c r="AN1982" s="458"/>
      <c r="AO1982" s="266"/>
      <c r="AV1982" s="266"/>
      <c r="BC1982" s="266"/>
      <c r="BM1982" s="265" t="s">
        <v>4833</v>
      </c>
      <c r="BN1982" s="265"/>
      <c r="BO1982" s="265"/>
      <c r="BP1982" s="265"/>
      <c r="BQ1982" s="265"/>
      <c r="BR1982" s="265"/>
      <c r="BS1982" s="265"/>
      <c r="BT1982" s="265"/>
      <c r="BU1982" s="265"/>
      <c r="BV1982" s="265"/>
    </row>
    <row r="1983" spans="1:74" s="263" customFormat="1">
      <c r="A1983" s="457"/>
      <c r="B1983" s="457"/>
      <c r="C1983" s="260"/>
      <c r="D1983" s="260"/>
      <c r="E1983" s="260"/>
      <c r="F1983" s="260"/>
      <c r="G1983" s="260"/>
      <c r="H1983" s="260"/>
      <c r="I1983" s="260"/>
      <c r="J1983" s="260"/>
      <c r="K1983" s="260"/>
      <c r="L1983" s="261" t="s">
        <v>5720</v>
      </c>
      <c r="M1983" s="261"/>
      <c r="N1983" s="261"/>
      <c r="O1983" s="457"/>
      <c r="P1983" s="260"/>
      <c r="Q1983" s="262" t="s">
        <v>5721</v>
      </c>
      <c r="R1983" s="261"/>
      <c r="S1983" s="261"/>
      <c r="T1983" s="261"/>
      <c r="U1983" s="261"/>
      <c r="V1983" s="292"/>
      <c r="X1983" s="457"/>
      <c r="Y1983" s="260"/>
      <c r="Z1983" s="264"/>
      <c r="AA1983" s="264"/>
      <c r="AB1983" s="264"/>
      <c r="AF1983" s="457"/>
      <c r="AG1983" s="260"/>
      <c r="AN1983" s="457"/>
      <c r="AO1983" s="260"/>
      <c r="AV1983" s="260"/>
      <c r="BC1983" s="260"/>
      <c r="BM1983" s="265" t="s">
        <v>4833</v>
      </c>
      <c r="BN1983" s="265"/>
      <c r="BO1983" s="265"/>
      <c r="BP1983" s="265"/>
      <c r="BQ1983" s="265"/>
      <c r="BR1983" s="265"/>
      <c r="BS1983" s="265"/>
      <c r="BT1983" s="265"/>
      <c r="BU1983" s="265"/>
      <c r="BV1983" s="265"/>
    </row>
    <row r="1984" spans="1:74" s="263" customFormat="1">
      <c r="A1984" s="458" t="s">
        <v>5724</v>
      </c>
      <c r="B1984" s="458"/>
      <c r="C1984" s="266"/>
      <c r="D1984" s="266"/>
      <c r="E1984" s="266"/>
      <c r="F1984" s="266"/>
      <c r="G1984" s="266"/>
      <c r="H1984" s="266"/>
      <c r="I1984" s="266"/>
      <c r="J1984" s="266"/>
      <c r="K1984" s="266"/>
      <c r="L1984" s="261" t="s">
        <v>5722</v>
      </c>
      <c r="M1984" s="261"/>
      <c r="N1984" s="261"/>
      <c r="O1984" s="458"/>
      <c r="P1984" s="266"/>
      <c r="Q1984" s="262" t="s">
        <v>5723</v>
      </c>
      <c r="R1984" s="261"/>
      <c r="S1984" s="261"/>
      <c r="T1984" s="261"/>
      <c r="U1984" s="261"/>
      <c r="V1984" s="292"/>
      <c r="X1984" s="458"/>
      <c r="Y1984" s="266"/>
      <c r="Z1984" s="264"/>
      <c r="AA1984" s="264"/>
      <c r="AB1984" s="264"/>
      <c r="AF1984" s="458"/>
      <c r="AG1984" s="266"/>
      <c r="AN1984" s="458"/>
      <c r="AO1984" s="266"/>
      <c r="AV1984" s="266"/>
      <c r="BC1984" s="266"/>
      <c r="BM1984" s="265" t="s">
        <v>4833</v>
      </c>
      <c r="BN1984" s="265"/>
      <c r="BO1984" s="265"/>
      <c r="BP1984" s="265"/>
      <c r="BQ1984" s="265"/>
      <c r="BR1984" s="265"/>
      <c r="BS1984" s="265"/>
      <c r="BT1984" s="265"/>
      <c r="BU1984" s="265"/>
      <c r="BV1984" s="265"/>
    </row>
    <row r="1985" spans="1:74" s="263" customFormat="1">
      <c r="A1985" s="457"/>
      <c r="B1985" s="457"/>
      <c r="C1985" s="260"/>
      <c r="D1985" s="260"/>
      <c r="E1985" s="260"/>
      <c r="F1985" s="260"/>
      <c r="G1985" s="260"/>
      <c r="H1985" s="260"/>
      <c r="I1985" s="260"/>
      <c r="J1985" s="260"/>
      <c r="K1985" s="260"/>
      <c r="L1985" s="261" t="s">
        <v>5725</v>
      </c>
      <c r="M1985" s="261"/>
      <c r="N1985" s="261"/>
      <c r="O1985" s="457"/>
      <c r="P1985" s="260"/>
      <c r="Q1985" s="262" t="s">
        <v>5726</v>
      </c>
      <c r="R1985" s="261"/>
      <c r="S1985" s="261"/>
      <c r="T1985" s="261"/>
      <c r="U1985" s="261"/>
      <c r="V1985" s="292"/>
      <c r="X1985" s="457"/>
      <c r="Y1985" s="260"/>
      <c r="Z1985" s="264"/>
      <c r="AA1985" s="264"/>
      <c r="AB1985" s="264"/>
      <c r="AF1985" s="457"/>
      <c r="AG1985" s="260"/>
      <c r="AN1985" s="457"/>
      <c r="AO1985" s="260"/>
      <c r="AV1985" s="260"/>
      <c r="BC1985" s="260"/>
      <c r="BM1985" s="265" t="s">
        <v>4833</v>
      </c>
      <c r="BN1985" s="265"/>
      <c r="BO1985" s="265"/>
      <c r="BP1985" s="265"/>
      <c r="BQ1985" s="265"/>
      <c r="BR1985" s="265"/>
      <c r="BS1985" s="265"/>
      <c r="BT1985" s="265"/>
      <c r="BU1985" s="265"/>
      <c r="BV1985" s="265"/>
    </row>
    <row r="1986" spans="1:74" s="263" customFormat="1">
      <c r="A1986" s="457"/>
      <c r="B1986" s="457"/>
      <c r="C1986" s="260"/>
      <c r="D1986" s="260"/>
      <c r="E1986" s="260"/>
      <c r="F1986" s="260"/>
      <c r="G1986" s="260"/>
      <c r="H1986" s="260"/>
      <c r="I1986" s="260"/>
      <c r="J1986" s="260"/>
      <c r="K1986" s="260"/>
      <c r="L1986" s="261" t="s">
        <v>5727</v>
      </c>
      <c r="M1986" s="261"/>
      <c r="N1986" s="261"/>
      <c r="O1986" s="457"/>
      <c r="P1986" s="260"/>
      <c r="Q1986" s="262" t="s">
        <v>5728</v>
      </c>
      <c r="R1986" s="261"/>
      <c r="S1986" s="261"/>
      <c r="T1986" s="261"/>
      <c r="U1986" s="261"/>
      <c r="V1986" s="292"/>
      <c r="X1986" s="457"/>
      <c r="Y1986" s="260"/>
      <c r="Z1986" s="264"/>
      <c r="AA1986" s="264"/>
      <c r="AB1986" s="264"/>
      <c r="AF1986" s="457"/>
      <c r="AG1986" s="260"/>
      <c r="AN1986" s="457"/>
      <c r="AO1986" s="260"/>
      <c r="AV1986" s="260"/>
      <c r="BC1986" s="260"/>
      <c r="BM1986" s="265" t="s">
        <v>4833</v>
      </c>
      <c r="BN1986" s="265"/>
      <c r="BO1986" s="265"/>
      <c r="BP1986" s="265"/>
      <c r="BQ1986" s="265"/>
      <c r="BR1986" s="265"/>
      <c r="BS1986" s="265"/>
      <c r="BT1986" s="265"/>
      <c r="BU1986" s="265"/>
      <c r="BV1986" s="265"/>
    </row>
    <row r="1987" spans="1:74" s="263" customFormat="1">
      <c r="A1987" s="457"/>
      <c r="B1987" s="457"/>
      <c r="C1987" s="260"/>
      <c r="D1987" s="260"/>
      <c r="E1987" s="260"/>
      <c r="F1987" s="260"/>
      <c r="G1987" s="260"/>
      <c r="H1987" s="260"/>
      <c r="I1987" s="260"/>
      <c r="J1987" s="260"/>
      <c r="K1987" s="260"/>
      <c r="L1987" s="261" t="s">
        <v>5729</v>
      </c>
      <c r="M1987" s="261"/>
      <c r="N1987" s="261"/>
      <c r="O1987" s="457"/>
      <c r="P1987" s="260"/>
      <c r="Q1987" s="262" t="s">
        <v>5730</v>
      </c>
      <c r="R1987" s="261"/>
      <c r="S1987" s="261"/>
      <c r="T1987" s="261"/>
      <c r="U1987" s="261"/>
      <c r="V1987" s="292"/>
      <c r="X1987" s="457"/>
      <c r="Y1987" s="260"/>
      <c r="Z1987" s="264"/>
      <c r="AA1987" s="264"/>
      <c r="AB1987" s="264"/>
      <c r="AF1987" s="457"/>
      <c r="AG1987" s="260"/>
      <c r="AN1987" s="457"/>
      <c r="AO1987" s="260"/>
      <c r="AV1987" s="260"/>
      <c r="BC1987" s="260"/>
      <c r="BM1987" s="265" t="s">
        <v>4833</v>
      </c>
      <c r="BN1987" s="265"/>
      <c r="BO1987" s="265"/>
      <c r="BP1987" s="265"/>
      <c r="BQ1987" s="265"/>
      <c r="BR1987" s="265"/>
      <c r="BS1987" s="265"/>
      <c r="BT1987" s="265"/>
      <c r="BU1987" s="265"/>
      <c r="BV1987" s="265"/>
    </row>
    <row r="1988" spans="1:74" s="263" customFormat="1">
      <c r="A1988" s="457"/>
      <c r="B1988" s="457"/>
      <c r="C1988" s="260"/>
      <c r="D1988" s="260"/>
      <c r="E1988" s="260"/>
      <c r="F1988" s="260"/>
      <c r="G1988" s="260"/>
      <c r="H1988" s="260"/>
      <c r="I1988" s="260"/>
      <c r="J1988" s="260"/>
      <c r="K1988" s="260"/>
      <c r="L1988" s="261" t="s">
        <v>5731</v>
      </c>
      <c r="M1988" s="261"/>
      <c r="N1988" s="261"/>
      <c r="O1988" s="457"/>
      <c r="P1988" s="260"/>
      <c r="Q1988" s="262" t="s">
        <v>5731</v>
      </c>
      <c r="R1988" s="261"/>
      <c r="S1988" s="261"/>
      <c r="T1988" s="261"/>
      <c r="U1988" s="261"/>
      <c r="V1988" s="292"/>
      <c r="X1988" s="457"/>
      <c r="Y1988" s="260"/>
      <c r="Z1988" s="264"/>
      <c r="AA1988" s="264"/>
      <c r="AB1988" s="264"/>
      <c r="AF1988" s="457"/>
      <c r="AG1988" s="260"/>
      <c r="AN1988" s="457"/>
      <c r="AO1988" s="260"/>
      <c r="AV1988" s="260"/>
      <c r="BC1988" s="260"/>
      <c r="BM1988" s="265" t="s">
        <v>4833</v>
      </c>
      <c r="BN1988" s="265"/>
      <c r="BO1988" s="265"/>
      <c r="BP1988" s="265"/>
      <c r="BQ1988" s="265"/>
      <c r="BR1988" s="265"/>
      <c r="BS1988" s="265"/>
      <c r="BT1988" s="265"/>
      <c r="BU1988" s="265"/>
      <c r="BV1988" s="265"/>
    </row>
    <row r="1989" spans="1:74" s="263" customFormat="1">
      <c r="A1989" s="458" t="s">
        <v>5734</v>
      </c>
      <c r="B1989" s="458"/>
      <c r="C1989" s="266"/>
      <c r="D1989" s="266"/>
      <c r="E1989" s="266"/>
      <c r="F1989" s="266"/>
      <c r="G1989" s="266"/>
      <c r="H1989" s="266"/>
      <c r="I1989" s="266"/>
      <c r="J1989" s="266"/>
      <c r="K1989" s="266"/>
      <c r="L1989" s="261" t="s">
        <v>5732</v>
      </c>
      <c r="M1989" s="261"/>
      <c r="N1989" s="261"/>
      <c r="O1989" s="458"/>
      <c r="P1989" s="266"/>
      <c r="Q1989" s="262" t="s">
        <v>5733</v>
      </c>
      <c r="R1989" s="261"/>
      <c r="S1989" s="261"/>
      <c r="T1989" s="261"/>
      <c r="U1989" s="261"/>
      <c r="V1989" s="292"/>
      <c r="X1989" s="458"/>
      <c r="Y1989" s="266"/>
      <c r="Z1989" s="264"/>
      <c r="AA1989" s="264"/>
      <c r="AB1989" s="264"/>
      <c r="AF1989" s="458"/>
      <c r="AG1989" s="266"/>
      <c r="AN1989" s="458"/>
      <c r="AO1989" s="266"/>
      <c r="AV1989" s="266"/>
      <c r="BC1989" s="266"/>
      <c r="BM1989" s="265" t="s">
        <v>4833</v>
      </c>
      <c r="BN1989" s="265"/>
      <c r="BO1989" s="265"/>
      <c r="BP1989" s="265"/>
      <c r="BQ1989" s="265"/>
      <c r="BR1989" s="265"/>
      <c r="BS1989" s="265"/>
      <c r="BT1989" s="265"/>
      <c r="BU1989" s="265"/>
      <c r="BV1989" s="265"/>
    </row>
    <row r="1990" spans="1:74" s="263" customFormat="1">
      <c r="A1990" s="457"/>
      <c r="B1990" s="457"/>
      <c r="C1990" s="260"/>
      <c r="D1990" s="260"/>
      <c r="E1990" s="260"/>
      <c r="F1990" s="260"/>
      <c r="G1990" s="260"/>
      <c r="H1990" s="260"/>
      <c r="I1990" s="260"/>
      <c r="J1990" s="260"/>
      <c r="K1990" s="260"/>
      <c r="L1990" s="261" t="s">
        <v>5735</v>
      </c>
      <c r="M1990" s="261"/>
      <c r="N1990" s="261"/>
      <c r="O1990" s="457"/>
      <c r="P1990" s="260"/>
      <c r="Q1990" s="262" t="s">
        <v>5736</v>
      </c>
      <c r="R1990" s="261"/>
      <c r="S1990" s="261"/>
      <c r="T1990" s="261"/>
      <c r="U1990" s="261"/>
      <c r="V1990" s="292"/>
      <c r="X1990" s="457"/>
      <c r="Y1990" s="260"/>
      <c r="Z1990" s="264"/>
      <c r="AA1990" s="264"/>
      <c r="AB1990" s="264"/>
      <c r="AF1990" s="457"/>
      <c r="AG1990" s="260"/>
      <c r="AN1990" s="457"/>
      <c r="AO1990" s="260"/>
      <c r="AV1990" s="260"/>
      <c r="BC1990" s="260"/>
      <c r="BM1990" s="265" t="s">
        <v>4833</v>
      </c>
      <c r="BN1990" s="265"/>
      <c r="BO1990" s="265"/>
      <c r="BP1990" s="265"/>
      <c r="BQ1990" s="265"/>
      <c r="BR1990" s="265"/>
      <c r="BS1990" s="265"/>
      <c r="BT1990" s="265"/>
      <c r="BU1990" s="265"/>
      <c r="BV1990" s="265"/>
    </row>
    <row r="1991" spans="1:74" s="263" customFormat="1">
      <c r="A1991" s="457"/>
      <c r="B1991" s="457"/>
      <c r="C1991" s="260"/>
      <c r="D1991" s="260"/>
      <c r="E1991" s="260"/>
      <c r="F1991" s="260"/>
      <c r="G1991" s="260"/>
      <c r="H1991" s="260"/>
      <c r="I1991" s="260"/>
      <c r="J1991" s="260"/>
      <c r="K1991" s="260"/>
      <c r="L1991" s="261" t="s">
        <v>5737</v>
      </c>
      <c r="M1991" s="261"/>
      <c r="N1991" s="261"/>
      <c r="O1991" s="457"/>
      <c r="P1991" s="260"/>
      <c r="Q1991" s="262" t="s">
        <v>5738</v>
      </c>
      <c r="R1991" s="261"/>
      <c r="S1991" s="261"/>
      <c r="T1991" s="261"/>
      <c r="U1991" s="261"/>
      <c r="V1991" s="292"/>
      <c r="X1991" s="457"/>
      <c r="Y1991" s="260"/>
      <c r="Z1991" s="264"/>
      <c r="AA1991" s="264"/>
      <c r="AB1991" s="264"/>
      <c r="AF1991" s="457"/>
      <c r="AG1991" s="260"/>
      <c r="AN1991" s="457"/>
      <c r="AO1991" s="260"/>
      <c r="AV1991" s="260"/>
      <c r="BC1991" s="260"/>
      <c r="BM1991" s="265" t="s">
        <v>4833</v>
      </c>
      <c r="BN1991" s="265"/>
      <c r="BO1991" s="265"/>
      <c r="BP1991" s="265"/>
      <c r="BQ1991" s="265"/>
      <c r="BR1991" s="265"/>
      <c r="BS1991" s="265"/>
      <c r="BT1991" s="265"/>
      <c r="BU1991" s="265"/>
      <c r="BV1991" s="265"/>
    </row>
    <row r="1992" spans="1:74" s="263" customFormat="1">
      <c r="A1992" s="457"/>
      <c r="B1992" s="457"/>
      <c r="C1992" s="260"/>
      <c r="D1992" s="260"/>
      <c r="E1992" s="260"/>
      <c r="F1992" s="260"/>
      <c r="G1992" s="260"/>
      <c r="H1992" s="260"/>
      <c r="I1992" s="260"/>
      <c r="J1992" s="260"/>
      <c r="K1992" s="260"/>
      <c r="L1992" s="261" t="s">
        <v>5737</v>
      </c>
      <c r="M1992" s="261"/>
      <c r="N1992" s="261"/>
      <c r="O1992" s="457"/>
      <c r="P1992" s="260"/>
      <c r="Q1992" s="262" t="s">
        <v>5739</v>
      </c>
      <c r="R1992" s="261"/>
      <c r="S1992" s="261"/>
      <c r="T1992" s="261"/>
      <c r="U1992" s="261"/>
      <c r="V1992" s="292"/>
      <c r="X1992" s="457"/>
      <c r="Y1992" s="260"/>
      <c r="Z1992" s="264"/>
      <c r="AA1992" s="264"/>
      <c r="AB1992" s="264"/>
      <c r="AF1992" s="457"/>
      <c r="AG1992" s="260"/>
      <c r="AN1992" s="457"/>
      <c r="AO1992" s="260"/>
      <c r="AV1992" s="260"/>
      <c r="BC1992" s="260"/>
      <c r="BM1992" s="265" t="s">
        <v>4833</v>
      </c>
      <c r="BN1992" s="265"/>
      <c r="BO1992" s="265"/>
      <c r="BP1992" s="265"/>
      <c r="BQ1992" s="265"/>
      <c r="BR1992" s="265"/>
      <c r="BS1992" s="265"/>
      <c r="BT1992" s="265"/>
      <c r="BU1992" s="265"/>
      <c r="BV1992" s="265"/>
    </row>
    <row r="1993" spans="1:74" s="263" customFormat="1">
      <c r="A1993" s="457"/>
      <c r="B1993" s="457"/>
      <c r="C1993" s="260"/>
      <c r="D1993" s="260"/>
      <c r="E1993" s="260"/>
      <c r="F1993" s="260"/>
      <c r="G1993" s="260"/>
      <c r="H1993" s="260"/>
      <c r="I1993" s="260"/>
      <c r="J1993" s="260"/>
      <c r="K1993" s="260"/>
      <c r="L1993" s="261" t="s">
        <v>5740</v>
      </c>
      <c r="M1993" s="261"/>
      <c r="N1993" s="261"/>
      <c r="O1993" s="457"/>
      <c r="P1993" s="260"/>
      <c r="Q1993" s="262" t="s">
        <v>5741</v>
      </c>
      <c r="R1993" s="261"/>
      <c r="S1993" s="261"/>
      <c r="T1993" s="261"/>
      <c r="U1993" s="261"/>
      <c r="V1993" s="292"/>
      <c r="X1993" s="457"/>
      <c r="Y1993" s="260"/>
      <c r="Z1993" s="264"/>
      <c r="AA1993" s="264"/>
      <c r="AB1993" s="264"/>
      <c r="AF1993" s="457"/>
      <c r="AG1993" s="260"/>
      <c r="AN1993" s="457"/>
      <c r="AO1993" s="260"/>
      <c r="AV1993" s="260"/>
      <c r="BC1993" s="260"/>
      <c r="BM1993" s="265" t="s">
        <v>4833</v>
      </c>
      <c r="BN1993" s="265"/>
      <c r="BO1993" s="265"/>
      <c r="BP1993" s="265"/>
      <c r="BQ1993" s="265"/>
      <c r="BR1993" s="265"/>
      <c r="BS1993" s="265"/>
      <c r="BT1993" s="265"/>
      <c r="BU1993" s="265"/>
      <c r="BV1993" s="265"/>
    </row>
    <row r="1994" spans="1:74" s="263" customFormat="1">
      <c r="A1994" s="457"/>
      <c r="B1994" s="457"/>
      <c r="C1994" s="260"/>
      <c r="D1994" s="260"/>
      <c r="E1994" s="260"/>
      <c r="F1994" s="260"/>
      <c r="G1994" s="260"/>
      <c r="H1994" s="260"/>
      <c r="I1994" s="260"/>
      <c r="J1994" s="260"/>
      <c r="K1994" s="260"/>
      <c r="L1994" s="261" t="s">
        <v>5742</v>
      </c>
      <c r="M1994" s="261"/>
      <c r="N1994" s="261"/>
      <c r="O1994" s="457"/>
      <c r="P1994" s="260"/>
      <c r="Q1994" s="262" t="s">
        <v>5743</v>
      </c>
      <c r="R1994" s="261"/>
      <c r="S1994" s="261"/>
      <c r="T1994" s="261"/>
      <c r="U1994" s="261"/>
      <c r="V1994" s="292"/>
      <c r="X1994" s="457"/>
      <c r="Y1994" s="260"/>
      <c r="Z1994" s="264"/>
      <c r="AA1994" s="264"/>
      <c r="AB1994" s="264"/>
      <c r="AF1994" s="457"/>
      <c r="AG1994" s="260"/>
      <c r="AN1994" s="457"/>
      <c r="AO1994" s="260"/>
      <c r="AV1994" s="260"/>
      <c r="BC1994" s="260"/>
      <c r="BM1994" s="265" t="s">
        <v>4833</v>
      </c>
      <c r="BN1994" s="265"/>
      <c r="BO1994" s="265"/>
      <c r="BP1994" s="265"/>
      <c r="BQ1994" s="265"/>
      <c r="BR1994" s="265"/>
      <c r="BS1994" s="265"/>
      <c r="BT1994" s="265"/>
      <c r="BU1994" s="265"/>
      <c r="BV1994" s="265"/>
    </row>
    <row r="1995" spans="1:74" s="263" customFormat="1">
      <c r="A1995" s="457"/>
      <c r="B1995" s="457"/>
      <c r="C1995" s="260"/>
      <c r="D1995" s="260"/>
      <c r="E1995" s="260"/>
      <c r="F1995" s="260"/>
      <c r="G1995" s="260"/>
      <c r="H1995" s="260"/>
      <c r="I1995" s="260"/>
      <c r="J1995" s="260"/>
      <c r="K1995" s="260"/>
      <c r="L1995" s="261" t="s">
        <v>5172</v>
      </c>
      <c r="M1995" s="261"/>
      <c r="N1995" s="261"/>
      <c r="O1995" s="457"/>
      <c r="P1995" s="260"/>
      <c r="Q1995" s="262" t="s">
        <v>5173</v>
      </c>
      <c r="R1995" s="261"/>
      <c r="S1995" s="261"/>
      <c r="T1995" s="261"/>
      <c r="U1995" s="261"/>
      <c r="V1995" s="292"/>
      <c r="X1995" s="457"/>
      <c r="Y1995" s="260"/>
      <c r="Z1995" s="264"/>
      <c r="AA1995" s="264"/>
      <c r="AB1995" s="264"/>
      <c r="AF1995" s="457"/>
      <c r="AG1995" s="260"/>
      <c r="AN1995" s="457"/>
      <c r="AO1995" s="260"/>
      <c r="AV1995" s="260"/>
      <c r="BC1995" s="260"/>
      <c r="BM1995" s="265" t="s">
        <v>4833</v>
      </c>
      <c r="BN1995" s="265"/>
      <c r="BO1995" s="265"/>
      <c r="BP1995" s="265"/>
      <c r="BQ1995" s="265"/>
      <c r="BR1995" s="265"/>
      <c r="BS1995" s="265"/>
      <c r="BT1995" s="265"/>
      <c r="BU1995" s="265"/>
      <c r="BV1995" s="265"/>
    </row>
    <row r="1996" spans="1:74" s="263" customFormat="1">
      <c r="A1996" s="457"/>
      <c r="B1996" s="457"/>
      <c r="C1996" s="260"/>
      <c r="D1996" s="260"/>
      <c r="E1996" s="260"/>
      <c r="F1996" s="260"/>
      <c r="G1996" s="260"/>
      <c r="H1996" s="260"/>
      <c r="I1996" s="260"/>
      <c r="J1996" s="260"/>
      <c r="K1996" s="260"/>
      <c r="L1996" s="261" t="s">
        <v>5744</v>
      </c>
      <c r="M1996" s="261"/>
      <c r="N1996" s="261"/>
      <c r="O1996" s="457"/>
      <c r="P1996" s="260"/>
      <c r="Q1996" s="262" t="s">
        <v>1456</v>
      </c>
      <c r="R1996" s="261"/>
      <c r="S1996" s="261"/>
      <c r="T1996" s="261"/>
      <c r="U1996" s="261"/>
      <c r="V1996" s="292"/>
      <c r="X1996" s="457"/>
      <c r="Y1996" s="260"/>
      <c r="Z1996" s="264"/>
      <c r="AA1996" s="264"/>
      <c r="AB1996" s="264"/>
      <c r="AF1996" s="457"/>
      <c r="AG1996" s="260"/>
      <c r="AN1996" s="457"/>
      <c r="AO1996" s="260"/>
      <c r="AV1996" s="260"/>
      <c r="BC1996" s="260"/>
      <c r="BM1996" s="265" t="s">
        <v>4833</v>
      </c>
      <c r="BN1996" s="265"/>
      <c r="BO1996" s="265"/>
      <c r="BP1996" s="265"/>
      <c r="BQ1996" s="265"/>
      <c r="BR1996" s="265"/>
      <c r="BS1996" s="265"/>
      <c r="BT1996" s="265"/>
      <c r="BU1996" s="265"/>
      <c r="BV1996" s="265"/>
    </row>
    <row r="1997" spans="1:74" s="263" customFormat="1">
      <c r="A1997" s="457"/>
      <c r="B1997" s="457"/>
      <c r="C1997" s="260"/>
      <c r="D1997" s="260"/>
      <c r="E1997" s="260"/>
      <c r="F1997" s="260"/>
      <c r="G1997" s="260"/>
      <c r="H1997" s="260"/>
      <c r="I1997" s="260"/>
      <c r="J1997" s="260"/>
      <c r="K1997" s="260"/>
      <c r="L1997" s="261" t="s">
        <v>5745</v>
      </c>
      <c r="M1997" s="261"/>
      <c r="N1997" s="261"/>
      <c r="O1997" s="457"/>
      <c r="P1997" s="260"/>
      <c r="Q1997" s="262" t="s">
        <v>5746</v>
      </c>
      <c r="R1997" s="261"/>
      <c r="S1997" s="261"/>
      <c r="T1997" s="261"/>
      <c r="U1997" s="261"/>
      <c r="V1997" s="292"/>
      <c r="X1997" s="457"/>
      <c r="Y1997" s="260"/>
      <c r="Z1997" s="264"/>
      <c r="AA1997" s="264"/>
      <c r="AB1997" s="264"/>
      <c r="AF1997" s="457"/>
      <c r="AG1997" s="260"/>
      <c r="AN1997" s="457"/>
      <c r="AO1997" s="260"/>
      <c r="AV1997" s="260"/>
      <c r="BC1997" s="260"/>
      <c r="BM1997" s="265" t="s">
        <v>4833</v>
      </c>
      <c r="BN1997" s="265"/>
      <c r="BO1997" s="265"/>
      <c r="BP1997" s="265"/>
      <c r="BQ1997" s="265"/>
      <c r="BR1997" s="265"/>
      <c r="BS1997" s="265"/>
      <c r="BT1997" s="265"/>
      <c r="BU1997" s="265"/>
      <c r="BV1997" s="265"/>
    </row>
    <row r="1998" spans="1:74" s="263" customFormat="1">
      <c r="A1998" s="458" t="s">
        <v>5581</v>
      </c>
      <c r="B1998" s="458"/>
      <c r="C1998" s="266"/>
      <c r="D1998" s="266"/>
      <c r="E1998" s="266"/>
      <c r="F1998" s="266"/>
      <c r="G1998" s="266"/>
      <c r="H1998" s="266"/>
      <c r="I1998" s="266"/>
      <c r="J1998" s="266"/>
      <c r="K1998" s="266"/>
      <c r="L1998" s="261" t="s">
        <v>5579</v>
      </c>
      <c r="M1998" s="261"/>
      <c r="N1998" s="261"/>
      <c r="O1998" s="458"/>
      <c r="P1998" s="266"/>
      <c r="Q1998" s="262" t="s">
        <v>5747</v>
      </c>
      <c r="R1998" s="261"/>
      <c r="S1998" s="261"/>
      <c r="T1998" s="261"/>
      <c r="U1998" s="261"/>
      <c r="V1998" s="292"/>
      <c r="X1998" s="458"/>
      <c r="Y1998" s="266"/>
      <c r="Z1998" s="264"/>
      <c r="AA1998" s="264"/>
      <c r="AB1998" s="264"/>
      <c r="AF1998" s="458"/>
      <c r="AG1998" s="266"/>
      <c r="AN1998" s="458"/>
      <c r="AO1998" s="266"/>
      <c r="AV1998" s="266"/>
      <c r="BC1998" s="266"/>
      <c r="BM1998" s="265" t="s">
        <v>4833</v>
      </c>
      <c r="BN1998" s="265"/>
      <c r="BO1998" s="265"/>
      <c r="BP1998" s="265"/>
      <c r="BQ1998" s="265"/>
      <c r="BR1998" s="265"/>
      <c r="BS1998" s="265"/>
      <c r="BT1998" s="265"/>
      <c r="BU1998" s="265"/>
      <c r="BV1998" s="265"/>
    </row>
    <row r="1999" spans="1:74" s="263" customFormat="1">
      <c r="A1999" s="457"/>
      <c r="B1999" s="457"/>
      <c r="C1999" s="260"/>
      <c r="D1999" s="260"/>
      <c r="E1999" s="260"/>
      <c r="F1999" s="260"/>
      <c r="G1999" s="260"/>
      <c r="H1999" s="260"/>
      <c r="I1999" s="260"/>
      <c r="J1999" s="260"/>
      <c r="K1999" s="260"/>
      <c r="L1999" s="261" t="s">
        <v>5748</v>
      </c>
      <c r="M1999" s="261"/>
      <c r="N1999" s="261"/>
      <c r="O1999" s="457"/>
      <c r="P1999" s="260"/>
      <c r="Q1999" s="262" t="s">
        <v>5749</v>
      </c>
      <c r="R1999" s="261"/>
      <c r="S1999" s="261"/>
      <c r="T1999" s="261"/>
      <c r="U1999" s="261"/>
      <c r="V1999" s="292"/>
      <c r="X1999" s="457"/>
      <c r="Y1999" s="260"/>
      <c r="Z1999" s="264"/>
      <c r="AA1999" s="264"/>
      <c r="AB1999" s="264"/>
      <c r="AF1999" s="457"/>
      <c r="AG1999" s="260"/>
      <c r="AN1999" s="457"/>
      <c r="AO1999" s="260"/>
      <c r="AV1999" s="260"/>
      <c r="BC1999" s="260"/>
      <c r="BM1999" s="265" t="s">
        <v>4833</v>
      </c>
      <c r="BN1999" s="265"/>
      <c r="BO1999" s="265"/>
      <c r="BP1999" s="265"/>
      <c r="BQ1999" s="265"/>
      <c r="BR1999" s="265"/>
      <c r="BS1999" s="265"/>
      <c r="BT1999" s="265"/>
      <c r="BU1999" s="265"/>
      <c r="BV1999" s="265"/>
    </row>
    <row r="2000" spans="1:74" s="263" customFormat="1">
      <c r="A2000" s="457"/>
      <c r="B2000" s="457"/>
      <c r="C2000" s="260"/>
      <c r="D2000" s="260"/>
      <c r="E2000" s="260"/>
      <c r="F2000" s="260"/>
      <c r="G2000" s="260"/>
      <c r="H2000" s="260"/>
      <c r="I2000" s="260"/>
      <c r="J2000" s="260"/>
      <c r="K2000" s="260"/>
      <c r="L2000" s="261" t="s">
        <v>5750</v>
      </c>
      <c r="M2000" s="261"/>
      <c r="N2000" s="261"/>
      <c r="O2000" s="457"/>
      <c r="P2000" s="260"/>
      <c r="Q2000" s="262" t="s">
        <v>5751</v>
      </c>
      <c r="R2000" s="261"/>
      <c r="S2000" s="261"/>
      <c r="T2000" s="261"/>
      <c r="U2000" s="261"/>
      <c r="V2000" s="292"/>
      <c r="X2000" s="457"/>
      <c r="Y2000" s="260"/>
      <c r="Z2000" s="264"/>
      <c r="AA2000" s="264"/>
      <c r="AB2000" s="264"/>
      <c r="AF2000" s="457"/>
      <c r="AG2000" s="260"/>
      <c r="AN2000" s="457"/>
      <c r="AO2000" s="260"/>
      <c r="AV2000" s="260"/>
      <c r="BC2000" s="260"/>
      <c r="BM2000" s="265" t="s">
        <v>4833</v>
      </c>
      <c r="BN2000" s="265"/>
      <c r="BO2000" s="265"/>
      <c r="BP2000" s="265"/>
      <c r="BQ2000" s="265"/>
      <c r="BR2000" s="265"/>
      <c r="BS2000" s="265"/>
      <c r="BT2000" s="265"/>
      <c r="BU2000" s="265"/>
      <c r="BV2000" s="265"/>
    </row>
    <row r="2001" spans="1:74" s="263" customFormat="1">
      <c r="A2001" s="457"/>
      <c r="B2001" s="457"/>
      <c r="C2001" s="260"/>
      <c r="D2001" s="260"/>
      <c r="E2001" s="260"/>
      <c r="F2001" s="260"/>
      <c r="G2001" s="260"/>
      <c r="H2001" s="260"/>
      <c r="I2001" s="260"/>
      <c r="J2001" s="260"/>
      <c r="K2001" s="260"/>
      <c r="L2001" s="261" t="s">
        <v>5269</v>
      </c>
      <c r="M2001" s="261"/>
      <c r="N2001" s="261"/>
      <c r="O2001" s="457"/>
      <c r="P2001" s="260"/>
      <c r="Q2001" s="262" t="s">
        <v>5752</v>
      </c>
      <c r="R2001" s="261"/>
      <c r="S2001" s="261"/>
      <c r="T2001" s="261"/>
      <c r="U2001" s="261"/>
      <c r="V2001" s="292"/>
      <c r="X2001" s="457"/>
      <c r="Y2001" s="260"/>
      <c r="Z2001" s="264"/>
      <c r="AA2001" s="264"/>
      <c r="AB2001" s="264"/>
      <c r="AF2001" s="457"/>
      <c r="AG2001" s="260"/>
      <c r="AN2001" s="457"/>
      <c r="AO2001" s="260"/>
      <c r="AV2001" s="260"/>
      <c r="BC2001" s="260"/>
      <c r="BM2001" s="265" t="s">
        <v>4833</v>
      </c>
      <c r="BN2001" s="265"/>
      <c r="BO2001" s="265"/>
      <c r="BP2001" s="265"/>
      <c r="BQ2001" s="265"/>
      <c r="BR2001" s="265"/>
      <c r="BS2001" s="265"/>
      <c r="BT2001" s="265"/>
      <c r="BU2001" s="265"/>
      <c r="BV2001" s="265"/>
    </row>
    <row r="2002" spans="1:74" s="263" customFormat="1">
      <c r="A2002" s="457"/>
      <c r="B2002" s="457"/>
      <c r="C2002" s="260"/>
      <c r="D2002" s="260"/>
      <c r="E2002" s="260"/>
      <c r="F2002" s="260"/>
      <c r="G2002" s="260"/>
      <c r="H2002" s="260"/>
      <c r="I2002" s="260"/>
      <c r="J2002" s="260"/>
      <c r="K2002" s="260"/>
      <c r="L2002" s="261" t="s">
        <v>5753</v>
      </c>
      <c r="M2002" s="261"/>
      <c r="N2002" s="261"/>
      <c r="O2002" s="457"/>
      <c r="P2002" s="260"/>
      <c r="Q2002" s="262" t="s">
        <v>5753</v>
      </c>
      <c r="R2002" s="261"/>
      <c r="S2002" s="261"/>
      <c r="T2002" s="261"/>
      <c r="U2002" s="261"/>
      <c r="V2002" s="292"/>
      <c r="X2002" s="457"/>
      <c r="Y2002" s="260"/>
      <c r="Z2002" s="264"/>
      <c r="AA2002" s="264"/>
      <c r="AB2002" s="264"/>
      <c r="AF2002" s="457"/>
      <c r="AG2002" s="260"/>
      <c r="AN2002" s="457"/>
      <c r="AO2002" s="260"/>
      <c r="AV2002" s="260"/>
      <c r="BC2002" s="260"/>
      <c r="BM2002" s="265" t="s">
        <v>4833</v>
      </c>
      <c r="BN2002" s="265"/>
      <c r="BO2002" s="265"/>
      <c r="BP2002" s="265"/>
      <c r="BQ2002" s="265"/>
      <c r="BR2002" s="265"/>
      <c r="BS2002" s="265"/>
      <c r="BT2002" s="265"/>
      <c r="BU2002" s="265"/>
      <c r="BV2002" s="265"/>
    </row>
    <row r="2003" spans="1:74" s="263" customFormat="1">
      <c r="A2003" s="457"/>
      <c r="B2003" s="457"/>
      <c r="C2003" s="260"/>
      <c r="D2003" s="260"/>
      <c r="E2003" s="260"/>
      <c r="F2003" s="260"/>
      <c r="G2003" s="260"/>
      <c r="H2003" s="260"/>
      <c r="I2003" s="260"/>
      <c r="J2003" s="260"/>
      <c r="K2003" s="260"/>
      <c r="L2003" s="261" t="s">
        <v>5754</v>
      </c>
      <c r="M2003" s="261"/>
      <c r="N2003" s="261"/>
      <c r="O2003" s="457"/>
      <c r="P2003" s="260"/>
      <c r="Q2003" s="262" t="s">
        <v>5755</v>
      </c>
      <c r="R2003" s="261"/>
      <c r="S2003" s="261"/>
      <c r="T2003" s="261"/>
      <c r="U2003" s="261"/>
      <c r="V2003" s="292"/>
      <c r="X2003" s="457"/>
      <c r="Y2003" s="260"/>
      <c r="Z2003" s="264"/>
      <c r="AA2003" s="264"/>
      <c r="AB2003" s="264"/>
      <c r="AF2003" s="457"/>
      <c r="AG2003" s="260"/>
      <c r="AN2003" s="457"/>
      <c r="AO2003" s="260"/>
      <c r="AV2003" s="260"/>
      <c r="BC2003" s="260"/>
      <c r="BM2003" s="265" t="s">
        <v>4833</v>
      </c>
      <c r="BN2003" s="265"/>
      <c r="BO2003" s="265"/>
      <c r="BP2003" s="265"/>
      <c r="BQ2003" s="265"/>
      <c r="BR2003" s="265"/>
      <c r="BS2003" s="265"/>
      <c r="BT2003" s="265"/>
      <c r="BU2003" s="265"/>
      <c r="BV2003" s="265"/>
    </row>
    <row r="2004" spans="1:74" s="263" customFormat="1">
      <c r="A2004" s="458" t="s">
        <v>5758</v>
      </c>
      <c r="B2004" s="458"/>
      <c r="C2004" s="266"/>
      <c r="D2004" s="266"/>
      <c r="E2004" s="266"/>
      <c r="F2004" s="266"/>
      <c r="G2004" s="266"/>
      <c r="H2004" s="266"/>
      <c r="I2004" s="266"/>
      <c r="J2004" s="266"/>
      <c r="K2004" s="266"/>
      <c r="L2004" s="261" t="s">
        <v>5756</v>
      </c>
      <c r="M2004" s="261"/>
      <c r="N2004" s="261"/>
      <c r="O2004" s="458"/>
      <c r="P2004" s="266"/>
      <c r="Q2004" s="262" t="s">
        <v>5757</v>
      </c>
      <c r="R2004" s="261"/>
      <c r="S2004" s="261"/>
      <c r="T2004" s="261"/>
      <c r="U2004" s="261"/>
      <c r="V2004" s="292"/>
      <c r="X2004" s="458"/>
      <c r="Y2004" s="266"/>
      <c r="Z2004" s="264"/>
      <c r="AA2004" s="264"/>
      <c r="AB2004" s="264"/>
      <c r="AF2004" s="458"/>
      <c r="AG2004" s="266"/>
      <c r="AN2004" s="458"/>
      <c r="AO2004" s="266"/>
      <c r="AV2004" s="266"/>
      <c r="BC2004" s="266"/>
      <c r="BM2004" s="265" t="s">
        <v>4833</v>
      </c>
      <c r="BN2004" s="265"/>
      <c r="BO2004" s="265"/>
      <c r="BP2004" s="265"/>
      <c r="BQ2004" s="265"/>
      <c r="BR2004" s="265"/>
      <c r="BS2004" s="265"/>
      <c r="BT2004" s="265"/>
      <c r="BU2004" s="265"/>
      <c r="BV2004" s="265"/>
    </row>
    <row r="2005" spans="1:74" s="263" customFormat="1">
      <c r="A2005" s="458" t="s">
        <v>5761</v>
      </c>
      <c r="B2005" s="458"/>
      <c r="C2005" s="266"/>
      <c r="D2005" s="266"/>
      <c r="E2005" s="266"/>
      <c r="F2005" s="266"/>
      <c r="G2005" s="266"/>
      <c r="H2005" s="266"/>
      <c r="I2005" s="266"/>
      <c r="J2005" s="266"/>
      <c r="K2005" s="266"/>
      <c r="L2005" s="261" t="s">
        <v>5759</v>
      </c>
      <c r="M2005" s="261"/>
      <c r="N2005" s="261"/>
      <c r="O2005" s="458"/>
      <c r="P2005" s="266"/>
      <c r="Q2005" s="262" t="s">
        <v>5760</v>
      </c>
      <c r="R2005" s="261"/>
      <c r="S2005" s="261"/>
      <c r="T2005" s="261"/>
      <c r="U2005" s="261"/>
      <c r="V2005" s="292"/>
      <c r="X2005" s="458"/>
      <c r="Y2005" s="266"/>
      <c r="Z2005" s="264"/>
      <c r="AA2005" s="264"/>
      <c r="AB2005" s="264"/>
      <c r="AF2005" s="458"/>
      <c r="AG2005" s="266"/>
      <c r="AN2005" s="458"/>
      <c r="AO2005" s="266"/>
      <c r="AV2005" s="266"/>
      <c r="BC2005" s="266"/>
      <c r="BM2005" s="265" t="s">
        <v>4833</v>
      </c>
      <c r="BN2005" s="265"/>
      <c r="BO2005" s="265"/>
      <c r="BP2005" s="265"/>
      <c r="BQ2005" s="265"/>
      <c r="BR2005" s="265"/>
      <c r="BS2005" s="265"/>
      <c r="BT2005" s="265"/>
      <c r="BU2005" s="265"/>
      <c r="BV2005" s="265"/>
    </row>
    <row r="2006" spans="1:74" s="263" customFormat="1">
      <c r="A2006" s="457"/>
      <c r="B2006" s="457"/>
      <c r="C2006" s="260"/>
      <c r="D2006" s="260"/>
      <c r="E2006" s="260"/>
      <c r="F2006" s="260"/>
      <c r="G2006" s="260"/>
      <c r="H2006" s="260"/>
      <c r="I2006" s="260"/>
      <c r="J2006" s="260"/>
      <c r="K2006" s="260"/>
      <c r="L2006" s="261" t="s">
        <v>5762</v>
      </c>
      <c r="M2006" s="261"/>
      <c r="N2006" s="261"/>
      <c r="O2006" s="457"/>
      <c r="P2006" s="260"/>
      <c r="Q2006" s="262" t="s">
        <v>5763</v>
      </c>
      <c r="R2006" s="261"/>
      <c r="S2006" s="261"/>
      <c r="T2006" s="261"/>
      <c r="U2006" s="261"/>
      <c r="V2006" s="292"/>
      <c r="X2006" s="457"/>
      <c r="Y2006" s="260"/>
      <c r="Z2006" s="264"/>
      <c r="AA2006" s="264"/>
      <c r="AB2006" s="264"/>
      <c r="AF2006" s="457"/>
      <c r="AG2006" s="260"/>
      <c r="AN2006" s="457"/>
      <c r="AO2006" s="260"/>
      <c r="AV2006" s="260"/>
      <c r="BC2006" s="260"/>
      <c r="BM2006" s="265" t="s">
        <v>4833</v>
      </c>
      <c r="BN2006" s="265"/>
      <c r="BO2006" s="265"/>
      <c r="BP2006" s="265"/>
      <c r="BQ2006" s="265"/>
      <c r="BR2006" s="265"/>
      <c r="BS2006" s="265"/>
      <c r="BT2006" s="265"/>
      <c r="BU2006" s="265"/>
      <c r="BV2006" s="265"/>
    </row>
    <row r="2007" spans="1:74" s="263" customFormat="1">
      <c r="A2007" s="457"/>
      <c r="B2007" s="457"/>
      <c r="C2007" s="260"/>
      <c r="D2007" s="260"/>
      <c r="E2007" s="260"/>
      <c r="F2007" s="260"/>
      <c r="G2007" s="260"/>
      <c r="H2007" s="260"/>
      <c r="I2007" s="260"/>
      <c r="J2007" s="260"/>
      <c r="K2007" s="260"/>
      <c r="L2007" s="261" t="s">
        <v>5764</v>
      </c>
      <c r="M2007" s="261"/>
      <c r="N2007" s="261"/>
      <c r="O2007" s="457"/>
      <c r="P2007" s="260"/>
      <c r="Q2007" s="262" t="s">
        <v>5765</v>
      </c>
      <c r="R2007" s="261"/>
      <c r="S2007" s="261"/>
      <c r="T2007" s="261"/>
      <c r="U2007" s="261"/>
      <c r="V2007" s="292"/>
      <c r="X2007" s="457"/>
      <c r="Y2007" s="260"/>
      <c r="Z2007" s="264"/>
      <c r="AA2007" s="264"/>
      <c r="AB2007" s="264"/>
      <c r="AF2007" s="457"/>
      <c r="AG2007" s="260"/>
      <c r="AN2007" s="457"/>
      <c r="AO2007" s="260"/>
      <c r="AV2007" s="260"/>
      <c r="BC2007" s="260"/>
      <c r="BM2007" s="265" t="s">
        <v>4833</v>
      </c>
      <c r="BN2007" s="265"/>
      <c r="BO2007" s="265"/>
      <c r="BP2007" s="265"/>
      <c r="BQ2007" s="265"/>
      <c r="BR2007" s="265"/>
      <c r="BS2007" s="265"/>
      <c r="BT2007" s="265"/>
      <c r="BU2007" s="265"/>
      <c r="BV2007" s="265"/>
    </row>
    <row r="2008" spans="1:74" s="263" customFormat="1">
      <c r="A2008" s="458" t="s">
        <v>5768</v>
      </c>
      <c r="B2008" s="458"/>
      <c r="C2008" s="266"/>
      <c r="D2008" s="266"/>
      <c r="E2008" s="266"/>
      <c r="F2008" s="266"/>
      <c r="G2008" s="266"/>
      <c r="H2008" s="266"/>
      <c r="I2008" s="266"/>
      <c r="J2008" s="266"/>
      <c r="K2008" s="266"/>
      <c r="L2008" s="261" t="s">
        <v>5766</v>
      </c>
      <c r="M2008" s="261"/>
      <c r="N2008" s="261"/>
      <c r="O2008" s="458"/>
      <c r="P2008" s="266"/>
      <c r="Q2008" s="262" t="s">
        <v>5767</v>
      </c>
      <c r="R2008" s="261"/>
      <c r="S2008" s="261"/>
      <c r="T2008" s="261"/>
      <c r="U2008" s="261"/>
      <c r="V2008" s="292"/>
      <c r="X2008" s="458"/>
      <c r="Y2008" s="266"/>
      <c r="Z2008" s="264"/>
      <c r="AA2008" s="264"/>
      <c r="AB2008" s="264"/>
      <c r="AF2008" s="458"/>
      <c r="AG2008" s="266"/>
      <c r="AN2008" s="458"/>
      <c r="AO2008" s="266"/>
      <c r="AV2008" s="266"/>
      <c r="BC2008" s="266"/>
      <c r="BM2008" s="265" t="s">
        <v>4833</v>
      </c>
      <c r="BN2008" s="265"/>
      <c r="BO2008" s="265"/>
      <c r="BP2008" s="265"/>
      <c r="BQ2008" s="265"/>
      <c r="BR2008" s="265"/>
      <c r="BS2008" s="265"/>
      <c r="BT2008" s="265"/>
      <c r="BU2008" s="265"/>
      <c r="BV2008" s="265"/>
    </row>
    <row r="2009" spans="1:74" s="263" customFormat="1">
      <c r="A2009" s="457"/>
      <c r="B2009" s="457"/>
      <c r="C2009" s="260"/>
      <c r="D2009" s="260"/>
      <c r="E2009" s="260"/>
      <c r="F2009" s="260"/>
      <c r="G2009" s="260"/>
      <c r="H2009" s="260"/>
      <c r="I2009" s="260"/>
      <c r="J2009" s="260"/>
      <c r="K2009" s="260"/>
      <c r="L2009" s="261" t="s">
        <v>5769</v>
      </c>
      <c r="M2009" s="261"/>
      <c r="N2009" s="261"/>
      <c r="O2009" s="457"/>
      <c r="P2009" s="260"/>
      <c r="Q2009" s="262" t="s">
        <v>5236</v>
      </c>
      <c r="R2009" s="261"/>
      <c r="S2009" s="261"/>
      <c r="T2009" s="261"/>
      <c r="U2009" s="261"/>
      <c r="V2009" s="292"/>
      <c r="X2009" s="457"/>
      <c r="Y2009" s="260"/>
      <c r="Z2009" s="264"/>
      <c r="AA2009" s="264"/>
      <c r="AB2009" s="264"/>
      <c r="AF2009" s="457"/>
      <c r="AG2009" s="260"/>
      <c r="AN2009" s="457"/>
      <c r="AO2009" s="260"/>
      <c r="AV2009" s="260"/>
      <c r="BC2009" s="260"/>
      <c r="BM2009" s="265" t="s">
        <v>4833</v>
      </c>
      <c r="BN2009" s="265"/>
      <c r="BO2009" s="265"/>
      <c r="BP2009" s="265"/>
      <c r="BQ2009" s="265"/>
      <c r="BR2009" s="265"/>
      <c r="BS2009" s="265"/>
      <c r="BT2009" s="265"/>
      <c r="BU2009" s="265"/>
      <c r="BV2009" s="265"/>
    </row>
    <row r="2010" spans="1:74" s="263" customFormat="1">
      <c r="A2010" s="458" t="s">
        <v>5772</v>
      </c>
      <c r="B2010" s="458"/>
      <c r="C2010" s="266"/>
      <c r="D2010" s="266"/>
      <c r="E2010" s="266"/>
      <c r="F2010" s="266"/>
      <c r="G2010" s="266"/>
      <c r="H2010" s="266"/>
      <c r="I2010" s="266"/>
      <c r="J2010" s="266"/>
      <c r="K2010" s="266"/>
      <c r="L2010" s="261" t="s">
        <v>5770</v>
      </c>
      <c r="M2010" s="261"/>
      <c r="N2010" s="261"/>
      <c r="O2010" s="458"/>
      <c r="P2010" s="266"/>
      <c r="Q2010" s="262" t="s">
        <v>5771</v>
      </c>
      <c r="R2010" s="261"/>
      <c r="S2010" s="261"/>
      <c r="T2010" s="261"/>
      <c r="U2010" s="261"/>
      <c r="V2010" s="292"/>
      <c r="X2010" s="458"/>
      <c r="Y2010" s="266"/>
      <c r="Z2010" s="264"/>
      <c r="AA2010" s="264"/>
      <c r="AB2010" s="264"/>
      <c r="AF2010" s="458"/>
      <c r="AG2010" s="266"/>
      <c r="AN2010" s="458"/>
      <c r="AO2010" s="266"/>
      <c r="AV2010" s="266"/>
      <c r="BC2010" s="266"/>
      <c r="BM2010" s="265" t="s">
        <v>4833</v>
      </c>
      <c r="BN2010" s="265"/>
      <c r="BO2010" s="265"/>
      <c r="BP2010" s="265"/>
      <c r="BQ2010" s="265"/>
      <c r="BR2010" s="265"/>
      <c r="BS2010" s="265"/>
      <c r="BT2010" s="265"/>
      <c r="BU2010" s="265"/>
      <c r="BV2010" s="265"/>
    </row>
    <row r="2011" spans="1:74" s="263" customFormat="1">
      <c r="A2011" s="457"/>
      <c r="B2011" s="457"/>
      <c r="C2011" s="260"/>
      <c r="D2011" s="260"/>
      <c r="E2011" s="260"/>
      <c r="F2011" s="260"/>
      <c r="G2011" s="260"/>
      <c r="H2011" s="260"/>
      <c r="I2011" s="260"/>
      <c r="J2011" s="260"/>
      <c r="K2011" s="260"/>
      <c r="L2011" s="261" t="s">
        <v>5773</v>
      </c>
      <c r="M2011" s="261"/>
      <c r="N2011" s="261"/>
      <c r="O2011" s="457"/>
      <c r="P2011" s="260"/>
      <c r="Q2011" s="262" t="s">
        <v>5774</v>
      </c>
      <c r="R2011" s="261"/>
      <c r="S2011" s="261"/>
      <c r="T2011" s="261"/>
      <c r="U2011" s="261"/>
      <c r="V2011" s="292"/>
      <c r="X2011" s="457"/>
      <c r="Y2011" s="260"/>
      <c r="Z2011" s="264"/>
      <c r="AA2011" s="264"/>
      <c r="AB2011" s="264"/>
      <c r="AF2011" s="457"/>
      <c r="AG2011" s="260"/>
      <c r="AN2011" s="457"/>
      <c r="AO2011" s="260"/>
      <c r="AV2011" s="260"/>
      <c r="BC2011" s="260"/>
      <c r="BM2011" s="265" t="s">
        <v>4833</v>
      </c>
      <c r="BN2011" s="265"/>
      <c r="BO2011" s="265"/>
      <c r="BP2011" s="265"/>
      <c r="BQ2011" s="265"/>
      <c r="BR2011" s="265"/>
      <c r="BS2011" s="265"/>
      <c r="BT2011" s="265"/>
      <c r="BU2011" s="265"/>
      <c r="BV2011" s="265"/>
    </row>
    <row r="2012" spans="1:74" s="263" customFormat="1">
      <c r="A2012" s="457"/>
      <c r="B2012" s="457"/>
      <c r="C2012" s="260"/>
      <c r="D2012" s="260"/>
      <c r="E2012" s="260"/>
      <c r="F2012" s="260"/>
      <c r="G2012" s="260"/>
      <c r="H2012" s="260"/>
      <c r="I2012" s="260"/>
      <c r="J2012" s="260"/>
      <c r="K2012" s="260"/>
      <c r="L2012" s="261" t="s">
        <v>5775</v>
      </c>
      <c r="M2012" s="261"/>
      <c r="N2012" s="261"/>
      <c r="O2012" s="457"/>
      <c r="P2012" s="260"/>
      <c r="Q2012" s="262" t="s">
        <v>5776</v>
      </c>
      <c r="R2012" s="261"/>
      <c r="S2012" s="261"/>
      <c r="T2012" s="261"/>
      <c r="U2012" s="261"/>
      <c r="V2012" s="292"/>
      <c r="X2012" s="457"/>
      <c r="Y2012" s="260"/>
      <c r="Z2012" s="264"/>
      <c r="AA2012" s="264"/>
      <c r="AB2012" s="264"/>
      <c r="AF2012" s="457"/>
      <c r="AG2012" s="260"/>
      <c r="AN2012" s="457"/>
      <c r="AO2012" s="260"/>
      <c r="AV2012" s="260"/>
      <c r="BC2012" s="260"/>
      <c r="BM2012" s="265" t="s">
        <v>4833</v>
      </c>
      <c r="BN2012" s="265"/>
      <c r="BO2012" s="265"/>
      <c r="BP2012" s="265"/>
      <c r="BQ2012" s="265"/>
      <c r="BR2012" s="265"/>
      <c r="BS2012" s="265"/>
      <c r="BT2012" s="265"/>
      <c r="BU2012" s="265"/>
      <c r="BV2012" s="265"/>
    </row>
    <row r="2013" spans="1:74" s="263" customFormat="1">
      <c r="A2013" s="457"/>
      <c r="B2013" s="457"/>
      <c r="C2013" s="260"/>
      <c r="D2013" s="260"/>
      <c r="E2013" s="260"/>
      <c r="F2013" s="260"/>
      <c r="G2013" s="260"/>
      <c r="H2013" s="260"/>
      <c r="I2013" s="260"/>
      <c r="J2013" s="260"/>
      <c r="K2013" s="260"/>
      <c r="L2013" s="261" t="s">
        <v>5777</v>
      </c>
      <c r="M2013" s="261"/>
      <c r="N2013" s="261"/>
      <c r="O2013" s="457"/>
      <c r="P2013" s="260"/>
      <c r="Q2013" s="262" t="s">
        <v>5778</v>
      </c>
      <c r="R2013" s="261"/>
      <c r="S2013" s="261"/>
      <c r="T2013" s="261"/>
      <c r="U2013" s="261"/>
      <c r="V2013" s="292"/>
      <c r="X2013" s="457"/>
      <c r="Y2013" s="260"/>
      <c r="Z2013" s="264"/>
      <c r="AA2013" s="264"/>
      <c r="AB2013" s="264"/>
      <c r="AF2013" s="457"/>
      <c r="AG2013" s="260"/>
      <c r="AN2013" s="457"/>
      <c r="AO2013" s="260"/>
      <c r="AV2013" s="260"/>
      <c r="BC2013" s="260"/>
      <c r="BM2013" s="265" t="s">
        <v>4833</v>
      </c>
      <c r="BN2013" s="265"/>
      <c r="BO2013" s="265"/>
      <c r="BP2013" s="265"/>
      <c r="BQ2013" s="265"/>
      <c r="BR2013" s="265"/>
      <c r="BS2013" s="265"/>
      <c r="BT2013" s="265"/>
      <c r="BU2013" s="265"/>
      <c r="BV2013" s="265"/>
    </row>
    <row r="2014" spans="1:74" s="263" customFormat="1">
      <c r="A2014" s="457"/>
      <c r="B2014" s="457"/>
      <c r="C2014" s="260"/>
      <c r="D2014" s="260"/>
      <c r="E2014" s="260"/>
      <c r="F2014" s="260"/>
      <c r="G2014" s="260"/>
      <c r="H2014" s="260"/>
      <c r="I2014" s="260"/>
      <c r="J2014" s="260"/>
      <c r="K2014" s="260"/>
      <c r="L2014" s="261" t="s">
        <v>5779</v>
      </c>
      <c r="M2014" s="261"/>
      <c r="N2014" s="261"/>
      <c r="O2014" s="457"/>
      <c r="P2014" s="260"/>
      <c r="Q2014" s="262" t="s">
        <v>5507</v>
      </c>
      <c r="R2014" s="261"/>
      <c r="S2014" s="261"/>
      <c r="T2014" s="261"/>
      <c r="U2014" s="261"/>
      <c r="V2014" s="292"/>
      <c r="X2014" s="457"/>
      <c r="Y2014" s="260"/>
      <c r="Z2014" s="264"/>
      <c r="AA2014" s="264"/>
      <c r="AB2014" s="264"/>
      <c r="AF2014" s="457"/>
      <c r="AG2014" s="260"/>
      <c r="AN2014" s="457"/>
      <c r="AO2014" s="260"/>
      <c r="AV2014" s="260"/>
      <c r="BC2014" s="260"/>
      <c r="BM2014" s="265" t="s">
        <v>4833</v>
      </c>
      <c r="BN2014" s="265"/>
      <c r="BO2014" s="265"/>
      <c r="BP2014" s="265"/>
      <c r="BQ2014" s="265"/>
      <c r="BR2014" s="265"/>
      <c r="BS2014" s="265"/>
      <c r="BT2014" s="265"/>
      <c r="BU2014" s="265"/>
      <c r="BV2014" s="265"/>
    </row>
    <row r="2015" spans="1:74" s="263" customFormat="1">
      <c r="A2015" s="457"/>
      <c r="B2015" s="457"/>
      <c r="C2015" s="260"/>
      <c r="D2015" s="260"/>
      <c r="E2015" s="260"/>
      <c r="F2015" s="260"/>
      <c r="G2015" s="260"/>
      <c r="H2015" s="260"/>
      <c r="I2015" s="260"/>
      <c r="J2015" s="260"/>
      <c r="K2015" s="260"/>
      <c r="L2015" s="261" t="s">
        <v>5780</v>
      </c>
      <c r="M2015" s="261"/>
      <c r="N2015" s="261"/>
      <c r="O2015" s="457"/>
      <c r="P2015" s="260"/>
      <c r="Q2015" s="262" t="s">
        <v>5781</v>
      </c>
      <c r="R2015" s="261"/>
      <c r="S2015" s="261"/>
      <c r="T2015" s="261"/>
      <c r="U2015" s="261"/>
      <c r="V2015" s="292"/>
      <c r="X2015" s="457"/>
      <c r="Y2015" s="260"/>
      <c r="Z2015" s="264"/>
      <c r="AA2015" s="264"/>
      <c r="AB2015" s="264"/>
      <c r="AF2015" s="457"/>
      <c r="AG2015" s="260"/>
      <c r="AN2015" s="457"/>
      <c r="AO2015" s="260"/>
      <c r="AV2015" s="260"/>
      <c r="BC2015" s="260"/>
      <c r="BM2015" s="265" t="s">
        <v>4833</v>
      </c>
      <c r="BN2015" s="265"/>
      <c r="BO2015" s="265"/>
      <c r="BP2015" s="265"/>
      <c r="BQ2015" s="265"/>
      <c r="BR2015" s="265"/>
      <c r="BS2015" s="265"/>
      <c r="BT2015" s="265"/>
      <c r="BU2015" s="265"/>
      <c r="BV2015" s="265"/>
    </row>
    <row r="2016" spans="1:74" s="263" customFormat="1">
      <c r="A2016" s="457"/>
      <c r="B2016" s="457"/>
      <c r="C2016" s="260"/>
      <c r="D2016" s="260"/>
      <c r="E2016" s="260"/>
      <c r="F2016" s="260"/>
      <c r="G2016" s="260"/>
      <c r="H2016" s="260"/>
      <c r="I2016" s="260"/>
      <c r="J2016" s="260"/>
      <c r="K2016" s="260"/>
      <c r="L2016" s="261" t="s">
        <v>5782</v>
      </c>
      <c r="M2016" s="261"/>
      <c r="N2016" s="261"/>
      <c r="O2016" s="457"/>
      <c r="P2016" s="260"/>
      <c r="Q2016" s="262" t="s">
        <v>5783</v>
      </c>
      <c r="R2016" s="261"/>
      <c r="S2016" s="261"/>
      <c r="T2016" s="261"/>
      <c r="U2016" s="261"/>
      <c r="V2016" s="292"/>
      <c r="X2016" s="457"/>
      <c r="Y2016" s="260"/>
      <c r="Z2016" s="264"/>
      <c r="AA2016" s="264"/>
      <c r="AB2016" s="264"/>
      <c r="AF2016" s="457"/>
      <c r="AG2016" s="260"/>
      <c r="AN2016" s="457"/>
      <c r="AO2016" s="260"/>
      <c r="AV2016" s="260"/>
      <c r="BC2016" s="260"/>
      <c r="BM2016" s="265" t="s">
        <v>4833</v>
      </c>
      <c r="BN2016" s="265"/>
      <c r="BO2016" s="265"/>
      <c r="BP2016" s="265"/>
      <c r="BQ2016" s="265"/>
      <c r="BR2016" s="265"/>
      <c r="BS2016" s="265"/>
      <c r="BT2016" s="265"/>
      <c r="BU2016" s="265"/>
      <c r="BV2016" s="265"/>
    </row>
    <row r="2017" spans="1:74" s="263" customFormat="1">
      <c r="A2017" s="457"/>
      <c r="B2017" s="457"/>
      <c r="C2017" s="260"/>
      <c r="D2017" s="260"/>
      <c r="E2017" s="260"/>
      <c r="F2017" s="260"/>
      <c r="G2017" s="260"/>
      <c r="H2017" s="260"/>
      <c r="I2017" s="260"/>
      <c r="J2017" s="260"/>
      <c r="K2017" s="260"/>
      <c r="L2017" s="261" t="s">
        <v>5784</v>
      </c>
      <c r="M2017" s="261"/>
      <c r="N2017" s="261"/>
      <c r="O2017" s="457"/>
      <c r="P2017" s="260"/>
      <c r="Q2017" s="262" t="s">
        <v>5785</v>
      </c>
      <c r="R2017" s="261"/>
      <c r="S2017" s="261"/>
      <c r="T2017" s="261"/>
      <c r="U2017" s="261"/>
      <c r="V2017" s="292"/>
      <c r="X2017" s="457"/>
      <c r="Y2017" s="260"/>
      <c r="Z2017" s="264"/>
      <c r="AA2017" s="264"/>
      <c r="AB2017" s="264"/>
      <c r="AF2017" s="457"/>
      <c r="AG2017" s="260"/>
      <c r="AN2017" s="457"/>
      <c r="AO2017" s="260"/>
      <c r="AV2017" s="260"/>
      <c r="BC2017" s="260"/>
      <c r="BM2017" s="265" t="s">
        <v>4833</v>
      </c>
      <c r="BN2017" s="265"/>
      <c r="BO2017" s="265"/>
      <c r="BP2017" s="265"/>
      <c r="BQ2017" s="265"/>
      <c r="BR2017" s="265"/>
      <c r="BS2017" s="265"/>
      <c r="BT2017" s="265"/>
      <c r="BU2017" s="265"/>
      <c r="BV2017" s="265"/>
    </row>
    <row r="2018" spans="1:74" s="263" customFormat="1">
      <c r="A2018" s="457"/>
      <c r="B2018" s="457"/>
      <c r="C2018" s="260"/>
      <c r="D2018" s="260"/>
      <c r="E2018" s="260"/>
      <c r="F2018" s="260"/>
      <c r="G2018" s="260"/>
      <c r="H2018" s="260"/>
      <c r="I2018" s="260"/>
      <c r="J2018" s="260"/>
      <c r="K2018" s="260"/>
      <c r="L2018" s="261" t="s">
        <v>5786</v>
      </c>
      <c r="M2018" s="261"/>
      <c r="N2018" s="261"/>
      <c r="O2018" s="457"/>
      <c r="P2018" s="260"/>
      <c r="Q2018" s="262" t="s">
        <v>5787</v>
      </c>
      <c r="R2018" s="261"/>
      <c r="S2018" s="261"/>
      <c r="T2018" s="261"/>
      <c r="U2018" s="261"/>
      <c r="V2018" s="292"/>
      <c r="X2018" s="457"/>
      <c r="Y2018" s="260"/>
      <c r="Z2018" s="264"/>
      <c r="AA2018" s="264"/>
      <c r="AB2018" s="264"/>
      <c r="AF2018" s="457"/>
      <c r="AG2018" s="260"/>
      <c r="AN2018" s="457"/>
      <c r="AO2018" s="260"/>
      <c r="AV2018" s="260"/>
      <c r="BC2018" s="260"/>
      <c r="BM2018" s="265" t="s">
        <v>4833</v>
      </c>
      <c r="BN2018" s="265"/>
      <c r="BO2018" s="265"/>
      <c r="BP2018" s="265"/>
      <c r="BQ2018" s="265"/>
      <c r="BR2018" s="265"/>
      <c r="BS2018" s="265"/>
      <c r="BT2018" s="265"/>
      <c r="BU2018" s="265"/>
      <c r="BV2018" s="265"/>
    </row>
    <row r="2019" spans="1:74" s="263" customFormat="1">
      <c r="A2019" s="457"/>
      <c r="B2019" s="457"/>
      <c r="C2019" s="260"/>
      <c r="D2019" s="260"/>
      <c r="E2019" s="260"/>
      <c r="F2019" s="260"/>
      <c r="G2019" s="260"/>
      <c r="H2019" s="260"/>
      <c r="I2019" s="260"/>
      <c r="J2019" s="260"/>
      <c r="K2019" s="260"/>
      <c r="L2019" s="261" t="s">
        <v>5404</v>
      </c>
      <c r="M2019" s="261"/>
      <c r="N2019" s="261"/>
      <c r="O2019" s="457"/>
      <c r="P2019" s="260"/>
      <c r="Q2019" s="262" t="s">
        <v>5788</v>
      </c>
      <c r="R2019" s="261"/>
      <c r="S2019" s="261"/>
      <c r="T2019" s="261"/>
      <c r="U2019" s="261"/>
      <c r="V2019" s="292"/>
      <c r="X2019" s="457"/>
      <c r="Y2019" s="260"/>
      <c r="Z2019" s="264"/>
      <c r="AA2019" s="264"/>
      <c r="AB2019" s="264"/>
      <c r="AF2019" s="457"/>
      <c r="AG2019" s="260"/>
      <c r="AN2019" s="457"/>
      <c r="AO2019" s="260"/>
      <c r="AV2019" s="260"/>
      <c r="BC2019" s="260"/>
      <c r="BM2019" s="265" t="s">
        <v>4833</v>
      </c>
      <c r="BN2019" s="265"/>
      <c r="BO2019" s="265"/>
      <c r="BP2019" s="265"/>
      <c r="BQ2019" s="265"/>
      <c r="BR2019" s="265"/>
      <c r="BS2019" s="265"/>
      <c r="BT2019" s="265"/>
      <c r="BU2019" s="265"/>
      <c r="BV2019" s="265"/>
    </row>
    <row r="2020" spans="1:74" s="263" customFormat="1">
      <c r="A2020" s="457"/>
      <c r="B2020" s="457"/>
      <c r="C2020" s="260"/>
      <c r="D2020" s="260"/>
      <c r="E2020" s="260"/>
      <c r="F2020" s="260"/>
      <c r="G2020" s="260"/>
      <c r="H2020" s="260"/>
      <c r="I2020" s="260"/>
      <c r="J2020" s="260"/>
      <c r="K2020" s="260"/>
      <c r="L2020" s="261" t="s">
        <v>5789</v>
      </c>
      <c r="M2020" s="261"/>
      <c r="N2020" s="261"/>
      <c r="O2020" s="457"/>
      <c r="P2020" s="260"/>
      <c r="Q2020" s="262" t="s">
        <v>5790</v>
      </c>
      <c r="R2020" s="261"/>
      <c r="S2020" s="261"/>
      <c r="T2020" s="261"/>
      <c r="U2020" s="261"/>
      <c r="V2020" s="292"/>
      <c r="X2020" s="457"/>
      <c r="Y2020" s="260"/>
      <c r="Z2020" s="264"/>
      <c r="AA2020" s="264"/>
      <c r="AB2020" s="264"/>
      <c r="AF2020" s="457"/>
      <c r="AG2020" s="260"/>
      <c r="AN2020" s="457"/>
      <c r="AO2020" s="260"/>
      <c r="AV2020" s="260"/>
      <c r="BC2020" s="260"/>
      <c r="BM2020" s="265" t="s">
        <v>4833</v>
      </c>
      <c r="BN2020" s="265"/>
      <c r="BO2020" s="265"/>
      <c r="BP2020" s="265"/>
      <c r="BQ2020" s="265"/>
      <c r="BR2020" s="265"/>
      <c r="BS2020" s="265"/>
      <c r="BT2020" s="265"/>
      <c r="BU2020" s="265"/>
      <c r="BV2020" s="265"/>
    </row>
    <row r="2021" spans="1:74" s="263" customFormat="1">
      <c r="A2021" s="457"/>
      <c r="B2021" s="457"/>
      <c r="C2021" s="260"/>
      <c r="D2021" s="260"/>
      <c r="E2021" s="260"/>
      <c r="F2021" s="260"/>
      <c r="G2021" s="260"/>
      <c r="H2021" s="260"/>
      <c r="I2021" s="260"/>
      <c r="J2021" s="260"/>
      <c r="K2021" s="260"/>
      <c r="L2021" s="261" t="s">
        <v>5791</v>
      </c>
      <c r="M2021" s="261"/>
      <c r="N2021" s="261"/>
      <c r="O2021" s="457"/>
      <c r="P2021" s="260"/>
      <c r="Q2021" s="262" t="s">
        <v>5792</v>
      </c>
      <c r="R2021" s="261"/>
      <c r="S2021" s="261"/>
      <c r="T2021" s="261"/>
      <c r="U2021" s="261"/>
      <c r="V2021" s="292"/>
      <c r="X2021" s="457"/>
      <c r="Y2021" s="260"/>
      <c r="Z2021" s="264"/>
      <c r="AA2021" s="264"/>
      <c r="AB2021" s="264"/>
      <c r="AF2021" s="457"/>
      <c r="AG2021" s="260"/>
      <c r="AN2021" s="457"/>
      <c r="AO2021" s="260"/>
      <c r="AV2021" s="260"/>
      <c r="BC2021" s="260"/>
      <c r="BM2021" s="265" t="s">
        <v>4833</v>
      </c>
      <c r="BN2021" s="265"/>
      <c r="BO2021" s="265"/>
      <c r="BP2021" s="265"/>
      <c r="BQ2021" s="265"/>
      <c r="BR2021" s="265"/>
      <c r="BS2021" s="265"/>
      <c r="BT2021" s="265"/>
      <c r="BU2021" s="265"/>
      <c r="BV2021" s="265"/>
    </row>
    <row r="2022" spans="1:74" s="263" customFormat="1">
      <c r="A2022" s="457"/>
      <c r="B2022" s="457"/>
      <c r="C2022" s="260"/>
      <c r="D2022" s="260"/>
      <c r="E2022" s="260"/>
      <c r="F2022" s="260"/>
      <c r="G2022" s="260"/>
      <c r="H2022" s="260"/>
      <c r="I2022" s="260"/>
      <c r="J2022" s="260"/>
      <c r="K2022" s="260"/>
      <c r="L2022" s="261" t="s">
        <v>5793</v>
      </c>
      <c r="M2022" s="261"/>
      <c r="N2022" s="261"/>
      <c r="O2022" s="457"/>
      <c r="P2022" s="260"/>
      <c r="Q2022" s="262" t="s">
        <v>5794</v>
      </c>
      <c r="R2022" s="261"/>
      <c r="S2022" s="261"/>
      <c r="T2022" s="261"/>
      <c r="U2022" s="261"/>
      <c r="V2022" s="292"/>
      <c r="X2022" s="457"/>
      <c r="Y2022" s="260"/>
      <c r="Z2022" s="264"/>
      <c r="AA2022" s="264"/>
      <c r="AB2022" s="264"/>
      <c r="AF2022" s="457"/>
      <c r="AG2022" s="260"/>
      <c r="AN2022" s="457"/>
      <c r="AO2022" s="260"/>
      <c r="AV2022" s="260"/>
      <c r="BC2022" s="260"/>
      <c r="BM2022" s="265" t="s">
        <v>4833</v>
      </c>
      <c r="BN2022" s="265"/>
      <c r="BO2022" s="265"/>
      <c r="BP2022" s="265"/>
      <c r="BQ2022" s="265"/>
      <c r="BR2022" s="265"/>
      <c r="BS2022" s="265"/>
      <c r="BT2022" s="265"/>
      <c r="BU2022" s="265"/>
      <c r="BV2022" s="265"/>
    </row>
    <row r="2023" spans="1:74" s="263" customFormat="1">
      <c r="A2023" s="458" t="s">
        <v>5797</v>
      </c>
      <c r="B2023" s="458"/>
      <c r="C2023" s="266"/>
      <c r="D2023" s="266"/>
      <c r="E2023" s="266"/>
      <c r="F2023" s="266"/>
      <c r="G2023" s="266"/>
      <c r="H2023" s="266"/>
      <c r="I2023" s="266"/>
      <c r="J2023" s="266"/>
      <c r="K2023" s="266"/>
      <c r="L2023" s="261" t="s">
        <v>5795</v>
      </c>
      <c r="M2023" s="261"/>
      <c r="N2023" s="261"/>
      <c r="O2023" s="458"/>
      <c r="P2023" s="266"/>
      <c r="Q2023" s="262" t="s">
        <v>5796</v>
      </c>
      <c r="R2023" s="261"/>
      <c r="S2023" s="261"/>
      <c r="T2023" s="261"/>
      <c r="U2023" s="261"/>
      <c r="V2023" s="292"/>
      <c r="X2023" s="458"/>
      <c r="Y2023" s="266"/>
      <c r="Z2023" s="264"/>
      <c r="AA2023" s="264"/>
      <c r="AB2023" s="264"/>
      <c r="AC2023" s="264"/>
      <c r="AF2023" s="458"/>
      <c r="AG2023" s="266"/>
      <c r="AN2023" s="458"/>
      <c r="AO2023" s="266"/>
      <c r="AV2023" s="266"/>
      <c r="BC2023" s="266"/>
      <c r="BM2023" s="265" t="s">
        <v>4833</v>
      </c>
      <c r="BN2023" s="265"/>
      <c r="BO2023" s="265"/>
      <c r="BP2023" s="265"/>
      <c r="BQ2023" s="265"/>
      <c r="BR2023" s="265"/>
      <c r="BS2023" s="265"/>
      <c r="BT2023" s="265"/>
      <c r="BU2023" s="265"/>
      <c r="BV2023" s="265"/>
    </row>
    <row r="2024" spans="1:74" s="263" customFormat="1">
      <c r="A2024" s="457"/>
      <c r="B2024" s="457"/>
      <c r="C2024" s="260"/>
      <c r="D2024" s="260"/>
      <c r="E2024" s="260"/>
      <c r="F2024" s="260"/>
      <c r="G2024" s="260"/>
      <c r="H2024" s="260"/>
      <c r="I2024" s="260"/>
      <c r="J2024" s="260"/>
      <c r="K2024" s="260"/>
      <c r="L2024" s="261" t="s">
        <v>5798</v>
      </c>
      <c r="M2024" s="261"/>
      <c r="N2024" s="261"/>
      <c r="O2024" s="457"/>
      <c r="P2024" s="260"/>
      <c r="Q2024" s="262" t="s">
        <v>5799</v>
      </c>
      <c r="R2024" s="261"/>
      <c r="S2024" s="261"/>
      <c r="T2024" s="261"/>
      <c r="U2024" s="261"/>
      <c r="V2024" s="292"/>
      <c r="X2024" s="457"/>
      <c r="Y2024" s="260"/>
      <c r="Z2024" s="264"/>
      <c r="AA2024" s="264"/>
      <c r="AB2024" s="264"/>
      <c r="AF2024" s="457"/>
      <c r="AG2024" s="260"/>
      <c r="AN2024" s="457"/>
      <c r="AO2024" s="260"/>
      <c r="AV2024" s="260"/>
      <c r="BC2024" s="260"/>
      <c r="BM2024" s="265" t="s">
        <v>4833</v>
      </c>
      <c r="BN2024" s="265"/>
      <c r="BO2024" s="265"/>
      <c r="BP2024" s="265"/>
      <c r="BQ2024" s="265"/>
      <c r="BR2024" s="265"/>
      <c r="BS2024" s="265"/>
      <c r="BT2024" s="265"/>
      <c r="BU2024" s="265"/>
      <c r="BV2024" s="265"/>
    </row>
    <row r="2025" spans="1:74" s="263" customFormat="1">
      <c r="A2025" s="457"/>
      <c r="B2025" s="457"/>
      <c r="C2025" s="260"/>
      <c r="D2025" s="260"/>
      <c r="E2025" s="260"/>
      <c r="F2025" s="260"/>
      <c r="G2025" s="260"/>
      <c r="H2025" s="260"/>
      <c r="I2025" s="260"/>
      <c r="J2025" s="260"/>
      <c r="K2025" s="260"/>
      <c r="L2025" s="261" t="s">
        <v>5800</v>
      </c>
      <c r="M2025" s="261"/>
      <c r="N2025" s="261"/>
      <c r="O2025" s="457"/>
      <c r="P2025" s="260"/>
      <c r="Q2025" s="262" t="s">
        <v>5801</v>
      </c>
      <c r="R2025" s="261"/>
      <c r="S2025" s="261"/>
      <c r="T2025" s="261"/>
      <c r="U2025" s="261"/>
      <c r="V2025" s="292"/>
      <c r="X2025" s="457"/>
      <c r="Y2025" s="260"/>
      <c r="Z2025" s="264"/>
      <c r="AA2025" s="264"/>
      <c r="AB2025" s="264"/>
      <c r="AF2025" s="457"/>
      <c r="AG2025" s="260"/>
      <c r="AN2025" s="457"/>
      <c r="AO2025" s="260"/>
      <c r="AV2025" s="260"/>
      <c r="BC2025" s="260"/>
      <c r="BM2025" s="265" t="s">
        <v>4833</v>
      </c>
      <c r="BN2025" s="265"/>
      <c r="BO2025" s="265"/>
      <c r="BP2025" s="265"/>
      <c r="BQ2025" s="265"/>
      <c r="BR2025" s="265"/>
      <c r="BS2025" s="265"/>
      <c r="BT2025" s="265"/>
      <c r="BU2025" s="265"/>
      <c r="BV2025" s="265"/>
    </row>
    <row r="2026" spans="1:74" s="263" customFormat="1">
      <c r="A2026" s="457"/>
      <c r="B2026" s="457"/>
      <c r="C2026" s="260"/>
      <c r="D2026" s="260"/>
      <c r="E2026" s="260"/>
      <c r="F2026" s="260"/>
      <c r="G2026" s="260"/>
      <c r="H2026" s="260"/>
      <c r="I2026" s="260"/>
      <c r="J2026" s="260"/>
      <c r="K2026" s="260"/>
      <c r="L2026" s="261" t="s">
        <v>5802</v>
      </c>
      <c r="M2026" s="261"/>
      <c r="N2026" s="261"/>
      <c r="O2026" s="457"/>
      <c r="P2026" s="260"/>
      <c r="Q2026" s="262" t="s">
        <v>5803</v>
      </c>
      <c r="R2026" s="261"/>
      <c r="S2026" s="261"/>
      <c r="T2026" s="261"/>
      <c r="U2026" s="261"/>
      <c r="V2026" s="292"/>
      <c r="X2026" s="457"/>
      <c r="Y2026" s="260"/>
      <c r="Z2026" s="264"/>
      <c r="AA2026" s="264"/>
      <c r="AB2026" s="264"/>
      <c r="AF2026" s="457"/>
      <c r="AG2026" s="260"/>
      <c r="AN2026" s="457"/>
      <c r="AO2026" s="260"/>
      <c r="AV2026" s="260"/>
      <c r="BC2026" s="260"/>
      <c r="BM2026" s="265" t="s">
        <v>4833</v>
      </c>
      <c r="BN2026" s="265"/>
      <c r="BO2026" s="265"/>
      <c r="BP2026" s="265"/>
      <c r="BQ2026" s="265"/>
      <c r="BR2026" s="265"/>
      <c r="BS2026" s="265"/>
      <c r="BT2026" s="265"/>
      <c r="BU2026" s="265"/>
      <c r="BV2026" s="265"/>
    </row>
    <row r="2027" spans="1:74" s="263" customFormat="1">
      <c r="A2027" s="457"/>
      <c r="B2027" s="457"/>
      <c r="C2027" s="260"/>
      <c r="D2027" s="260"/>
      <c r="E2027" s="260"/>
      <c r="F2027" s="260"/>
      <c r="G2027" s="260"/>
      <c r="H2027" s="260"/>
      <c r="I2027" s="260"/>
      <c r="J2027" s="260"/>
      <c r="K2027" s="260"/>
      <c r="L2027" s="261" t="s">
        <v>5804</v>
      </c>
      <c r="M2027" s="261"/>
      <c r="N2027" s="261"/>
      <c r="O2027" s="457"/>
      <c r="P2027" s="260"/>
      <c r="Q2027" s="262" t="s">
        <v>5805</v>
      </c>
      <c r="R2027" s="261"/>
      <c r="S2027" s="261"/>
      <c r="T2027" s="261"/>
      <c r="U2027" s="261"/>
      <c r="V2027" s="292"/>
      <c r="X2027" s="457"/>
      <c r="Y2027" s="260"/>
      <c r="Z2027" s="264"/>
      <c r="AA2027" s="264"/>
      <c r="AB2027" s="264"/>
      <c r="AF2027" s="457"/>
      <c r="AG2027" s="260"/>
      <c r="AN2027" s="457"/>
      <c r="AO2027" s="260"/>
      <c r="AV2027" s="260"/>
      <c r="BC2027" s="260"/>
      <c r="BM2027" s="265" t="s">
        <v>4833</v>
      </c>
      <c r="BN2027" s="265"/>
      <c r="BO2027" s="265"/>
      <c r="BP2027" s="265"/>
      <c r="BQ2027" s="265"/>
      <c r="BR2027" s="265"/>
      <c r="BS2027" s="265"/>
      <c r="BT2027" s="265"/>
      <c r="BU2027" s="265"/>
      <c r="BV2027" s="265"/>
    </row>
    <row r="2028" spans="1:74" s="263" customFormat="1">
      <c r="A2028" s="457"/>
      <c r="B2028" s="457"/>
      <c r="C2028" s="260"/>
      <c r="D2028" s="260"/>
      <c r="E2028" s="260"/>
      <c r="F2028" s="260"/>
      <c r="G2028" s="260"/>
      <c r="H2028" s="260"/>
      <c r="I2028" s="260"/>
      <c r="J2028" s="260"/>
      <c r="K2028" s="260"/>
      <c r="L2028" s="261" t="s">
        <v>5806</v>
      </c>
      <c r="M2028" s="261"/>
      <c r="N2028" s="261"/>
      <c r="O2028" s="457"/>
      <c r="P2028" s="260"/>
      <c r="Q2028" s="262" t="s">
        <v>4925</v>
      </c>
      <c r="R2028" s="261"/>
      <c r="S2028" s="261"/>
      <c r="T2028" s="261"/>
      <c r="U2028" s="261"/>
      <c r="V2028" s="292"/>
      <c r="X2028" s="457"/>
      <c r="Y2028" s="260"/>
      <c r="Z2028" s="264"/>
      <c r="AA2028" s="264"/>
      <c r="AB2028" s="264"/>
      <c r="AF2028" s="457"/>
      <c r="AG2028" s="260"/>
      <c r="AN2028" s="457"/>
      <c r="AO2028" s="260"/>
      <c r="AV2028" s="260"/>
      <c r="BC2028" s="260"/>
      <c r="BM2028" s="265" t="s">
        <v>4833</v>
      </c>
      <c r="BN2028" s="265"/>
      <c r="BO2028" s="265"/>
      <c r="BP2028" s="265"/>
      <c r="BQ2028" s="265"/>
      <c r="BR2028" s="265"/>
      <c r="BS2028" s="265"/>
      <c r="BT2028" s="265"/>
      <c r="BU2028" s="265"/>
      <c r="BV2028" s="265"/>
    </row>
    <row r="2029" spans="1:74" s="263" customFormat="1">
      <c r="A2029" s="457"/>
      <c r="B2029" s="457"/>
      <c r="C2029" s="260"/>
      <c r="D2029" s="260"/>
      <c r="E2029" s="260"/>
      <c r="F2029" s="260"/>
      <c r="G2029" s="260"/>
      <c r="H2029" s="260"/>
      <c r="I2029" s="260"/>
      <c r="J2029" s="260"/>
      <c r="K2029" s="260"/>
      <c r="L2029" s="261" t="s">
        <v>5388</v>
      </c>
      <c r="M2029" s="261"/>
      <c r="N2029" s="261"/>
      <c r="O2029" s="457"/>
      <c r="P2029" s="260"/>
      <c r="Q2029" s="262" t="s">
        <v>5807</v>
      </c>
      <c r="R2029" s="261"/>
      <c r="S2029" s="261"/>
      <c r="T2029" s="261"/>
      <c r="U2029" s="261"/>
      <c r="V2029" s="292"/>
      <c r="X2029" s="457"/>
      <c r="Y2029" s="260"/>
      <c r="Z2029" s="264"/>
      <c r="AA2029" s="264"/>
      <c r="AB2029" s="264"/>
      <c r="AF2029" s="457"/>
      <c r="AG2029" s="260"/>
      <c r="AN2029" s="457"/>
      <c r="AO2029" s="260"/>
      <c r="AV2029" s="260"/>
      <c r="BC2029" s="260"/>
      <c r="BM2029" s="265" t="s">
        <v>4833</v>
      </c>
      <c r="BN2029" s="265"/>
      <c r="BO2029" s="265"/>
      <c r="BP2029" s="265"/>
      <c r="BQ2029" s="265"/>
      <c r="BR2029" s="265"/>
      <c r="BS2029" s="265"/>
      <c r="BT2029" s="265"/>
      <c r="BU2029" s="265"/>
      <c r="BV2029" s="265"/>
    </row>
    <row r="2030" spans="1:74" s="263" customFormat="1">
      <c r="A2030" s="457"/>
      <c r="B2030" s="457"/>
      <c r="C2030" s="260"/>
      <c r="D2030" s="260"/>
      <c r="E2030" s="260"/>
      <c r="F2030" s="260"/>
      <c r="G2030" s="260"/>
      <c r="H2030" s="260"/>
      <c r="I2030" s="260"/>
      <c r="J2030" s="260"/>
      <c r="K2030" s="260"/>
      <c r="L2030" s="261" t="s">
        <v>5808</v>
      </c>
      <c r="M2030" s="261"/>
      <c r="N2030" s="261"/>
      <c r="O2030" s="457"/>
      <c r="P2030" s="260"/>
      <c r="Q2030" s="262" t="s">
        <v>5809</v>
      </c>
      <c r="R2030" s="261"/>
      <c r="S2030" s="261"/>
      <c r="T2030" s="261"/>
      <c r="U2030" s="261"/>
      <c r="V2030" s="292"/>
      <c r="X2030" s="457"/>
      <c r="Y2030" s="260"/>
      <c r="Z2030" s="264"/>
      <c r="AA2030" s="264"/>
      <c r="AB2030" s="264"/>
      <c r="AF2030" s="457"/>
      <c r="AG2030" s="260"/>
      <c r="AN2030" s="457"/>
      <c r="AO2030" s="260"/>
      <c r="AV2030" s="260"/>
      <c r="BC2030" s="260"/>
      <c r="BM2030" s="265" t="s">
        <v>4833</v>
      </c>
      <c r="BN2030" s="265"/>
      <c r="BO2030" s="265"/>
      <c r="BP2030" s="265"/>
      <c r="BQ2030" s="265"/>
      <c r="BR2030" s="265"/>
      <c r="BS2030" s="265"/>
      <c r="BT2030" s="265"/>
      <c r="BU2030" s="265"/>
      <c r="BV2030" s="265"/>
    </row>
    <row r="2031" spans="1:74" s="263" customFormat="1">
      <c r="A2031" s="457"/>
      <c r="B2031" s="457"/>
      <c r="C2031" s="260"/>
      <c r="D2031" s="260"/>
      <c r="E2031" s="260"/>
      <c r="F2031" s="260"/>
      <c r="G2031" s="260"/>
      <c r="H2031" s="260"/>
      <c r="I2031" s="260"/>
      <c r="J2031" s="260"/>
      <c r="K2031" s="260"/>
      <c r="L2031" s="261" t="s">
        <v>5810</v>
      </c>
      <c r="M2031" s="261"/>
      <c r="N2031" s="261"/>
      <c r="O2031" s="457"/>
      <c r="P2031" s="260"/>
      <c r="Q2031" s="262" t="s">
        <v>5811</v>
      </c>
      <c r="R2031" s="261"/>
      <c r="S2031" s="261"/>
      <c r="T2031" s="261"/>
      <c r="U2031" s="261"/>
      <c r="V2031" s="292"/>
      <c r="X2031" s="457"/>
      <c r="Y2031" s="260"/>
      <c r="Z2031" s="264"/>
      <c r="AA2031" s="264"/>
      <c r="AB2031" s="264"/>
      <c r="AF2031" s="457"/>
      <c r="AG2031" s="260"/>
      <c r="AN2031" s="457"/>
      <c r="AO2031" s="260"/>
      <c r="AV2031" s="260"/>
      <c r="BC2031" s="260"/>
      <c r="BM2031" s="265" t="s">
        <v>4833</v>
      </c>
      <c r="BN2031" s="265"/>
      <c r="BO2031" s="265"/>
      <c r="BP2031" s="265"/>
      <c r="BQ2031" s="265"/>
      <c r="BR2031" s="265"/>
      <c r="BS2031" s="265"/>
      <c r="BT2031" s="265"/>
      <c r="BU2031" s="265"/>
      <c r="BV2031" s="265"/>
    </row>
    <row r="2032" spans="1:74" s="263" customFormat="1">
      <c r="A2032" s="458" t="s">
        <v>5814</v>
      </c>
      <c r="B2032" s="458"/>
      <c r="C2032" s="266"/>
      <c r="D2032" s="266"/>
      <c r="E2032" s="266"/>
      <c r="F2032" s="266"/>
      <c r="G2032" s="266"/>
      <c r="H2032" s="266"/>
      <c r="I2032" s="266"/>
      <c r="J2032" s="266"/>
      <c r="K2032" s="266"/>
      <c r="L2032" s="261" t="s">
        <v>5812</v>
      </c>
      <c r="M2032" s="261"/>
      <c r="N2032" s="261"/>
      <c r="O2032" s="458"/>
      <c r="P2032" s="266"/>
      <c r="Q2032" s="262" t="s">
        <v>5813</v>
      </c>
      <c r="R2032" s="261"/>
      <c r="S2032" s="261"/>
      <c r="T2032" s="261"/>
      <c r="U2032" s="261"/>
      <c r="V2032" s="292"/>
      <c r="X2032" s="458"/>
      <c r="Y2032" s="266"/>
      <c r="Z2032" s="264"/>
      <c r="AA2032" s="264"/>
      <c r="AB2032" s="264"/>
      <c r="AF2032" s="458"/>
      <c r="AG2032" s="266"/>
      <c r="AN2032" s="458"/>
      <c r="AO2032" s="266"/>
      <c r="AV2032" s="266"/>
      <c r="BC2032" s="266"/>
      <c r="BM2032" s="265" t="s">
        <v>4833</v>
      </c>
      <c r="BN2032" s="265"/>
      <c r="BO2032" s="265"/>
      <c r="BP2032" s="265"/>
      <c r="BQ2032" s="265"/>
      <c r="BR2032" s="265"/>
      <c r="BS2032" s="265"/>
      <c r="BT2032" s="265"/>
      <c r="BU2032" s="265"/>
      <c r="BV2032" s="265"/>
    </row>
    <row r="2033" spans="1:74" s="263" customFormat="1">
      <c r="A2033" s="457"/>
      <c r="B2033" s="457"/>
      <c r="C2033" s="260"/>
      <c r="D2033" s="260"/>
      <c r="E2033" s="260"/>
      <c r="F2033" s="260"/>
      <c r="G2033" s="260"/>
      <c r="H2033" s="260"/>
      <c r="I2033" s="260"/>
      <c r="J2033" s="260"/>
      <c r="K2033" s="260"/>
      <c r="L2033" s="261" t="s">
        <v>5815</v>
      </c>
      <c r="M2033" s="261"/>
      <c r="N2033" s="261"/>
      <c r="O2033" s="457"/>
      <c r="P2033" s="260"/>
      <c r="Q2033" s="262" t="s">
        <v>5816</v>
      </c>
      <c r="R2033" s="261"/>
      <c r="S2033" s="261"/>
      <c r="T2033" s="261"/>
      <c r="U2033" s="261"/>
      <c r="V2033" s="292"/>
      <c r="X2033" s="457"/>
      <c r="Y2033" s="260"/>
      <c r="Z2033" s="264"/>
      <c r="AA2033" s="264"/>
      <c r="AB2033" s="264"/>
      <c r="AF2033" s="457"/>
      <c r="AG2033" s="260"/>
      <c r="AN2033" s="457"/>
      <c r="AO2033" s="260"/>
      <c r="AV2033" s="260"/>
      <c r="BC2033" s="260"/>
      <c r="BM2033" s="265" t="s">
        <v>4833</v>
      </c>
      <c r="BN2033" s="265"/>
      <c r="BO2033" s="265"/>
      <c r="BP2033" s="265"/>
      <c r="BQ2033" s="265"/>
      <c r="BR2033" s="265"/>
      <c r="BS2033" s="265"/>
      <c r="BT2033" s="265"/>
      <c r="BU2033" s="265"/>
      <c r="BV2033" s="265"/>
    </row>
    <row r="2034" spans="1:74" s="263" customFormat="1">
      <c r="A2034" s="457"/>
      <c r="B2034" s="457"/>
      <c r="C2034" s="260"/>
      <c r="D2034" s="260"/>
      <c r="E2034" s="260"/>
      <c r="F2034" s="260"/>
      <c r="G2034" s="260"/>
      <c r="H2034" s="260"/>
      <c r="I2034" s="260"/>
      <c r="J2034" s="260"/>
      <c r="K2034" s="260"/>
      <c r="L2034" s="261" t="s">
        <v>5817</v>
      </c>
      <c r="M2034" s="261"/>
      <c r="N2034" s="261"/>
      <c r="O2034" s="457"/>
      <c r="P2034" s="260"/>
      <c r="Q2034" s="262" t="s">
        <v>5818</v>
      </c>
      <c r="R2034" s="261"/>
      <c r="S2034" s="261"/>
      <c r="T2034" s="261"/>
      <c r="U2034" s="261"/>
      <c r="V2034" s="292"/>
      <c r="X2034" s="457"/>
      <c r="Y2034" s="260"/>
      <c r="Z2034" s="264"/>
      <c r="AA2034" s="264"/>
      <c r="AB2034" s="264"/>
      <c r="AF2034" s="457"/>
      <c r="AG2034" s="260"/>
      <c r="AN2034" s="457"/>
      <c r="AO2034" s="260"/>
      <c r="AV2034" s="260"/>
      <c r="BC2034" s="260"/>
      <c r="BM2034" s="265" t="s">
        <v>4833</v>
      </c>
      <c r="BN2034" s="265"/>
      <c r="BO2034" s="265"/>
      <c r="BP2034" s="265"/>
      <c r="BQ2034" s="265"/>
      <c r="BR2034" s="265"/>
      <c r="BS2034" s="265"/>
      <c r="BT2034" s="265"/>
      <c r="BU2034" s="265"/>
      <c r="BV2034" s="265"/>
    </row>
    <row r="2035" spans="1:74" s="263" customFormat="1">
      <c r="A2035" s="458" t="s">
        <v>5300</v>
      </c>
      <c r="B2035" s="458"/>
      <c r="C2035" s="266"/>
      <c r="D2035" s="266"/>
      <c r="E2035" s="266"/>
      <c r="F2035" s="266"/>
      <c r="G2035" s="266"/>
      <c r="H2035" s="266"/>
      <c r="I2035" s="266"/>
      <c r="J2035" s="266"/>
      <c r="K2035" s="266"/>
      <c r="L2035" s="261" t="s">
        <v>5298</v>
      </c>
      <c r="M2035" s="261"/>
      <c r="N2035" s="261"/>
      <c r="O2035" s="458"/>
      <c r="P2035" s="266"/>
      <c r="Q2035" s="262" t="s">
        <v>5819</v>
      </c>
      <c r="R2035" s="261"/>
      <c r="S2035" s="261"/>
      <c r="T2035" s="261"/>
      <c r="U2035" s="261"/>
      <c r="V2035" s="292"/>
      <c r="X2035" s="458"/>
      <c r="Y2035" s="266"/>
      <c r="Z2035" s="264"/>
      <c r="AA2035" s="264"/>
      <c r="AB2035" s="264"/>
      <c r="AF2035" s="458"/>
      <c r="AG2035" s="266"/>
      <c r="AN2035" s="458"/>
      <c r="AO2035" s="266"/>
      <c r="AV2035" s="266"/>
      <c r="BC2035" s="266"/>
      <c r="BM2035" s="265" t="s">
        <v>4833</v>
      </c>
      <c r="BN2035" s="265"/>
      <c r="BO2035" s="265"/>
      <c r="BP2035" s="265"/>
      <c r="BQ2035" s="265"/>
      <c r="BR2035" s="265"/>
      <c r="BS2035" s="265"/>
      <c r="BT2035" s="265"/>
      <c r="BU2035" s="265"/>
      <c r="BV2035" s="265"/>
    </row>
    <row r="2036" spans="1:74" s="263" customFormat="1">
      <c r="A2036" s="458" t="s">
        <v>5822</v>
      </c>
      <c r="B2036" s="458"/>
      <c r="C2036" s="266"/>
      <c r="D2036" s="266"/>
      <c r="E2036" s="266"/>
      <c r="F2036" s="266"/>
      <c r="G2036" s="266"/>
      <c r="H2036" s="266"/>
      <c r="I2036" s="266"/>
      <c r="J2036" s="266"/>
      <c r="K2036" s="266"/>
      <c r="L2036" s="261" t="s">
        <v>5820</v>
      </c>
      <c r="M2036" s="261"/>
      <c r="N2036" s="261"/>
      <c r="O2036" s="458"/>
      <c r="P2036" s="266"/>
      <c r="Q2036" s="262" t="s">
        <v>5821</v>
      </c>
      <c r="R2036" s="261"/>
      <c r="S2036" s="261"/>
      <c r="T2036" s="261"/>
      <c r="U2036" s="261"/>
      <c r="V2036" s="292"/>
      <c r="X2036" s="458"/>
      <c r="Y2036" s="266"/>
      <c r="Z2036" s="264"/>
      <c r="AA2036" s="264"/>
      <c r="AB2036" s="264"/>
      <c r="AF2036" s="458"/>
      <c r="AG2036" s="266"/>
      <c r="AN2036" s="458"/>
      <c r="AO2036" s="266"/>
      <c r="AV2036" s="266"/>
      <c r="BC2036" s="266"/>
      <c r="BM2036" s="265" t="s">
        <v>4833</v>
      </c>
      <c r="BN2036" s="265"/>
      <c r="BO2036" s="265"/>
      <c r="BP2036" s="265"/>
      <c r="BQ2036" s="265"/>
      <c r="BR2036" s="265"/>
      <c r="BS2036" s="265"/>
      <c r="BT2036" s="265"/>
      <c r="BU2036" s="265"/>
      <c r="BV2036" s="265"/>
    </row>
    <row r="2037" spans="1:74" s="263" customFormat="1">
      <c r="A2037" s="458" t="s">
        <v>5825</v>
      </c>
      <c r="B2037" s="458"/>
      <c r="C2037" s="266"/>
      <c r="D2037" s="266"/>
      <c r="E2037" s="266"/>
      <c r="F2037" s="266"/>
      <c r="G2037" s="266"/>
      <c r="H2037" s="266"/>
      <c r="I2037" s="266"/>
      <c r="J2037" s="266"/>
      <c r="K2037" s="266"/>
      <c r="L2037" s="261" t="s">
        <v>5823</v>
      </c>
      <c r="M2037" s="261"/>
      <c r="N2037" s="261"/>
      <c r="O2037" s="458"/>
      <c r="P2037" s="266"/>
      <c r="Q2037" s="262" t="s">
        <v>5824</v>
      </c>
      <c r="R2037" s="261"/>
      <c r="S2037" s="261"/>
      <c r="T2037" s="261"/>
      <c r="U2037" s="261"/>
      <c r="V2037" s="292"/>
      <c r="X2037" s="458"/>
      <c r="Y2037" s="266"/>
      <c r="Z2037" s="264"/>
      <c r="AA2037" s="264"/>
      <c r="AB2037" s="264"/>
      <c r="AF2037" s="458"/>
      <c r="AG2037" s="266"/>
      <c r="AN2037" s="458"/>
      <c r="AO2037" s="266"/>
      <c r="AV2037" s="266"/>
      <c r="BC2037" s="266"/>
      <c r="BM2037" s="265" t="s">
        <v>4833</v>
      </c>
      <c r="BN2037" s="265"/>
      <c r="BO2037" s="265"/>
      <c r="BP2037" s="265"/>
      <c r="BQ2037" s="265"/>
      <c r="BR2037" s="265"/>
      <c r="BS2037" s="265"/>
      <c r="BT2037" s="265"/>
      <c r="BU2037" s="265"/>
      <c r="BV2037" s="265"/>
    </row>
    <row r="2038" spans="1:74" s="263" customFormat="1">
      <c r="A2038" s="457"/>
      <c r="B2038" s="457"/>
      <c r="C2038" s="260"/>
      <c r="D2038" s="260"/>
      <c r="E2038" s="260"/>
      <c r="F2038" s="260"/>
      <c r="G2038" s="260"/>
      <c r="H2038" s="260"/>
      <c r="I2038" s="260"/>
      <c r="J2038" s="260"/>
      <c r="K2038" s="260"/>
      <c r="L2038" s="261" t="s">
        <v>5826</v>
      </c>
      <c r="M2038" s="261"/>
      <c r="N2038" s="261"/>
      <c r="O2038" s="457"/>
      <c r="P2038" s="260"/>
      <c r="Q2038" s="262" t="s">
        <v>5827</v>
      </c>
      <c r="R2038" s="261"/>
      <c r="S2038" s="261"/>
      <c r="T2038" s="261"/>
      <c r="U2038" s="261"/>
      <c r="V2038" s="292"/>
      <c r="X2038" s="457"/>
      <c r="Y2038" s="260"/>
      <c r="Z2038" s="264"/>
      <c r="AA2038" s="264"/>
      <c r="AB2038" s="264"/>
      <c r="AF2038" s="457"/>
      <c r="AG2038" s="260"/>
      <c r="AN2038" s="457"/>
      <c r="AO2038" s="260"/>
      <c r="AV2038" s="260"/>
      <c r="BC2038" s="260"/>
      <c r="BM2038" s="265" t="s">
        <v>4833</v>
      </c>
      <c r="BN2038" s="265"/>
      <c r="BO2038" s="265"/>
      <c r="BP2038" s="265"/>
      <c r="BQ2038" s="265"/>
      <c r="BR2038" s="265"/>
      <c r="BS2038" s="265"/>
      <c r="BT2038" s="265"/>
      <c r="BU2038" s="265"/>
      <c r="BV2038" s="265"/>
    </row>
    <row r="2039" spans="1:74" s="263" customFormat="1">
      <c r="A2039" s="458" t="s">
        <v>5830</v>
      </c>
      <c r="B2039" s="458"/>
      <c r="C2039" s="266"/>
      <c r="D2039" s="266"/>
      <c r="E2039" s="266"/>
      <c r="F2039" s="266"/>
      <c r="G2039" s="266"/>
      <c r="H2039" s="266"/>
      <c r="I2039" s="266"/>
      <c r="J2039" s="266"/>
      <c r="K2039" s="266"/>
      <c r="L2039" s="261" t="s">
        <v>5828</v>
      </c>
      <c r="M2039" s="261"/>
      <c r="N2039" s="261"/>
      <c r="O2039" s="458"/>
      <c r="P2039" s="266"/>
      <c r="Q2039" s="262" t="s">
        <v>5829</v>
      </c>
      <c r="R2039" s="261"/>
      <c r="S2039" s="261"/>
      <c r="T2039" s="261"/>
      <c r="U2039" s="261"/>
      <c r="V2039" s="292"/>
      <c r="X2039" s="458"/>
      <c r="Y2039" s="266"/>
      <c r="Z2039" s="264"/>
      <c r="AA2039" s="264"/>
      <c r="AB2039" s="264"/>
      <c r="AF2039" s="458"/>
      <c r="AG2039" s="266"/>
      <c r="AN2039" s="458"/>
      <c r="AO2039" s="266"/>
      <c r="AV2039" s="266"/>
      <c r="BC2039" s="266"/>
      <c r="BM2039" s="265" t="s">
        <v>4833</v>
      </c>
      <c r="BN2039" s="265"/>
      <c r="BO2039" s="265"/>
      <c r="BP2039" s="265"/>
      <c r="BQ2039" s="265"/>
      <c r="BR2039" s="265"/>
      <c r="BS2039" s="265"/>
      <c r="BT2039" s="265"/>
      <c r="BU2039" s="265"/>
      <c r="BV2039" s="265"/>
    </row>
    <row r="2040" spans="1:74" s="263" customFormat="1">
      <c r="A2040" s="457"/>
      <c r="B2040" s="457"/>
      <c r="C2040" s="260"/>
      <c r="D2040" s="260"/>
      <c r="E2040" s="260"/>
      <c r="F2040" s="260"/>
      <c r="G2040" s="260"/>
      <c r="H2040" s="260"/>
      <c r="I2040" s="260"/>
      <c r="J2040" s="260"/>
      <c r="K2040" s="260"/>
      <c r="L2040" s="261" t="s">
        <v>5831</v>
      </c>
      <c r="M2040" s="261"/>
      <c r="N2040" s="261"/>
      <c r="O2040" s="457"/>
      <c r="P2040" s="260"/>
      <c r="Q2040" s="262" t="s">
        <v>5832</v>
      </c>
      <c r="R2040" s="261"/>
      <c r="S2040" s="261"/>
      <c r="T2040" s="261"/>
      <c r="U2040" s="261"/>
      <c r="V2040" s="292"/>
      <c r="X2040" s="457"/>
      <c r="Y2040" s="260"/>
      <c r="Z2040" s="264"/>
      <c r="AA2040" s="264"/>
      <c r="AB2040" s="264"/>
      <c r="AF2040" s="457"/>
      <c r="AG2040" s="260"/>
      <c r="AN2040" s="457"/>
      <c r="AO2040" s="260"/>
      <c r="AV2040" s="260"/>
      <c r="BC2040" s="260"/>
      <c r="BM2040" s="265" t="s">
        <v>4833</v>
      </c>
      <c r="BN2040" s="265"/>
      <c r="BO2040" s="265"/>
      <c r="BP2040" s="265"/>
      <c r="BQ2040" s="265"/>
      <c r="BR2040" s="265"/>
      <c r="BS2040" s="265"/>
      <c r="BT2040" s="265"/>
      <c r="BU2040" s="265"/>
      <c r="BV2040" s="265"/>
    </row>
    <row r="2041" spans="1:74" s="263" customFormat="1">
      <c r="A2041" s="457"/>
      <c r="B2041" s="457"/>
      <c r="C2041" s="260"/>
      <c r="D2041" s="260"/>
      <c r="E2041" s="260"/>
      <c r="F2041" s="260"/>
      <c r="G2041" s="260"/>
      <c r="H2041" s="260"/>
      <c r="I2041" s="260"/>
      <c r="J2041" s="260"/>
      <c r="K2041" s="260"/>
      <c r="L2041" s="261" t="s">
        <v>5833</v>
      </c>
      <c r="M2041" s="261"/>
      <c r="N2041" s="261"/>
      <c r="O2041" s="457"/>
      <c r="P2041" s="260"/>
      <c r="Q2041" s="262" t="s">
        <v>5834</v>
      </c>
      <c r="R2041" s="261"/>
      <c r="S2041" s="261"/>
      <c r="T2041" s="261"/>
      <c r="U2041" s="261"/>
      <c r="V2041" s="292"/>
      <c r="X2041" s="457"/>
      <c r="Y2041" s="260"/>
      <c r="Z2041" s="264"/>
      <c r="AA2041" s="264"/>
      <c r="AB2041" s="264"/>
      <c r="AF2041" s="457"/>
      <c r="AG2041" s="260"/>
      <c r="AN2041" s="457"/>
      <c r="AO2041" s="260"/>
      <c r="AV2041" s="260"/>
      <c r="BC2041" s="260"/>
      <c r="BM2041" s="265" t="s">
        <v>4833</v>
      </c>
      <c r="BN2041" s="265"/>
      <c r="BO2041" s="265"/>
      <c r="BP2041" s="265"/>
      <c r="BQ2041" s="265"/>
      <c r="BR2041" s="265"/>
      <c r="BS2041" s="265"/>
      <c r="BT2041" s="265"/>
      <c r="BU2041" s="265"/>
      <c r="BV2041" s="265"/>
    </row>
    <row r="2042" spans="1:74" s="263" customFormat="1">
      <c r="A2042" s="458" t="s">
        <v>5837</v>
      </c>
      <c r="B2042" s="458"/>
      <c r="C2042" s="266"/>
      <c r="D2042" s="266"/>
      <c r="E2042" s="266"/>
      <c r="F2042" s="266"/>
      <c r="G2042" s="266"/>
      <c r="H2042" s="266"/>
      <c r="I2042" s="266"/>
      <c r="J2042" s="266"/>
      <c r="K2042" s="266"/>
      <c r="L2042" s="261" t="s">
        <v>5835</v>
      </c>
      <c r="M2042" s="261"/>
      <c r="N2042" s="261"/>
      <c r="O2042" s="458"/>
      <c r="P2042" s="266"/>
      <c r="Q2042" s="262" t="s">
        <v>5836</v>
      </c>
      <c r="R2042" s="261"/>
      <c r="S2042" s="261"/>
      <c r="T2042" s="261"/>
      <c r="U2042" s="261"/>
      <c r="V2042" s="292"/>
      <c r="X2042" s="458"/>
      <c r="Y2042" s="266"/>
      <c r="Z2042" s="264"/>
      <c r="AA2042" s="264"/>
      <c r="AB2042" s="264"/>
      <c r="AF2042" s="458"/>
      <c r="AG2042" s="266"/>
      <c r="AN2042" s="458"/>
      <c r="AO2042" s="266"/>
      <c r="AV2042" s="266"/>
      <c r="BC2042" s="266"/>
      <c r="BM2042" s="265" t="s">
        <v>4833</v>
      </c>
      <c r="BN2042" s="265"/>
      <c r="BO2042" s="265"/>
      <c r="BP2042" s="265"/>
      <c r="BQ2042" s="265"/>
      <c r="BR2042" s="265"/>
      <c r="BS2042" s="265"/>
      <c r="BT2042" s="265"/>
      <c r="BU2042" s="265"/>
      <c r="BV2042" s="265"/>
    </row>
    <row r="2043" spans="1:74" s="263" customFormat="1">
      <c r="A2043" s="457"/>
      <c r="B2043" s="457"/>
      <c r="C2043" s="260"/>
      <c r="D2043" s="260"/>
      <c r="E2043" s="260"/>
      <c r="F2043" s="260"/>
      <c r="G2043" s="260"/>
      <c r="H2043" s="260"/>
      <c r="I2043" s="260"/>
      <c r="J2043" s="260"/>
      <c r="K2043" s="260"/>
      <c r="L2043" s="261" t="s">
        <v>5838</v>
      </c>
      <c r="M2043" s="261"/>
      <c r="N2043" s="261"/>
      <c r="O2043" s="457"/>
      <c r="P2043" s="260"/>
      <c r="Q2043" s="262" t="s">
        <v>5839</v>
      </c>
      <c r="R2043" s="261"/>
      <c r="S2043" s="261"/>
      <c r="T2043" s="261"/>
      <c r="U2043" s="261"/>
      <c r="V2043" s="292"/>
      <c r="X2043" s="457"/>
      <c r="Y2043" s="260"/>
      <c r="Z2043" s="264"/>
      <c r="AA2043" s="264"/>
      <c r="AB2043" s="264"/>
      <c r="AF2043" s="457"/>
      <c r="AG2043" s="260"/>
      <c r="AN2043" s="457"/>
      <c r="AO2043" s="260"/>
      <c r="AV2043" s="260"/>
      <c r="BC2043" s="260"/>
      <c r="BM2043" s="265" t="s">
        <v>4833</v>
      </c>
      <c r="BN2043" s="265"/>
      <c r="BO2043" s="265"/>
      <c r="BP2043" s="265"/>
      <c r="BQ2043" s="265"/>
      <c r="BR2043" s="265"/>
      <c r="BS2043" s="265"/>
      <c r="BT2043" s="265"/>
      <c r="BU2043" s="265"/>
      <c r="BV2043" s="265"/>
    </row>
    <row r="2044" spans="1:74" s="263" customFormat="1">
      <c r="A2044" s="458" t="s">
        <v>5842</v>
      </c>
      <c r="B2044" s="458"/>
      <c r="C2044" s="266"/>
      <c r="D2044" s="266"/>
      <c r="E2044" s="266"/>
      <c r="F2044" s="266"/>
      <c r="G2044" s="266"/>
      <c r="H2044" s="266"/>
      <c r="I2044" s="266"/>
      <c r="J2044" s="266"/>
      <c r="K2044" s="266"/>
      <c r="L2044" s="261" t="s">
        <v>5840</v>
      </c>
      <c r="M2044" s="261"/>
      <c r="N2044" s="261"/>
      <c r="O2044" s="458"/>
      <c r="P2044" s="266"/>
      <c r="Q2044" s="262" t="s">
        <v>5841</v>
      </c>
      <c r="R2044" s="261"/>
      <c r="S2044" s="261"/>
      <c r="T2044" s="261"/>
      <c r="U2044" s="261"/>
      <c r="V2044" s="292"/>
      <c r="X2044" s="458"/>
      <c r="Y2044" s="266"/>
      <c r="Z2044" s="264"/>
      <c r="AA2044" s="264"/>
      <c r="AB2044" s="264"/>
      <c r="AF2044" s="458"/>
      <c r="AG2044" s="266"/>
      <c r="AN2044" s="458"/>
      <c r="AO2044" s="266"/>
      <c r="AV2044" s="266"/>
      <c r="BC2044" s="266"/>
      <c r="BM2044" s="265" t="s">
        <v>4833</v>
      </c>
      <c r="BN2044" s="265"/>
      <c r="BO2044" s="265"/>
      <c r="BP2044" s="265"/>
      <c r="BQ2044" s="265"/>
      <c r="BR2044" s="265"/>
      <c r="BS2044" s="265"/>
      <c r="BT2044" s="265"/>
      <c r="BU2044" s="265"/>
      <c r="BV2044" s="265"/>
    </row>
    <row r="2045" spans="1:74" s="263" customFormat="1">
      <c r="A2045" s="457"/>
      <c r="B2045" s="457"/>
      <c r="C2045" s="260"/>
      <c r="D2045" s="260"/>
      <c r="E2045" s="260"/>
      <c r="F2045" s="260"/>
      <c r="G2045" s="260"/>
      <c r="H2045" s="260"/>
      <c r="I2045" s="260"/>
      <c r="J2045" s="260"/>
      <c r="K2045" s="260"/>
      <c r="L2045" s="261" t="s">
        <v>5843</v>
      </c>
      <c r="M2045" s="261"/>
      <c r="N2045" s="261"/>
      <c r="O2045" s="457"/>
      <c r="P2045" s="260"/>
      <c r="Q2045" s="262" t="s">
        <v>5844</v>
      </c>
      <c r="R2045" s="261"/>
      <c r="S2045" s="261"/>
      <c r="T2045" s="261"/>
      <c r="U2045" s="261"/>
      <c r="V2045" s="292"/>
      <c r="X2045" s="457"/>
      <c r="Y2045" s="260"/>
      <c r="Z2045" s="264"/>
      <c r="AA2045" s="264"/>
      <c r="AB2045" s="264"/>
      <c r="AF2045" s="457"/>
      <c r="AG2045" s="260"/>
      <c r="AN2045" s="457"/>
      <c r="AO2045" s="260"/>
      <c r="AV2045" s="260"/>
      <c r="BC2045" s="260"/>
      <c r="BM2045" s="265" t="s">
        <v>4833</v>
      </c>
      <c r="BN2045" s="265"/>
      <c r="BO2045" s="265"/>
      <c r="BP2045" s="265"/>
      <c r="BQ2045" s="265"/>
      <c r="BR2045" s="265"/>
      <c r="BS2045" s="265"/>
      <c r="BT2045" s="265"/>
      <c r="BU2045" s="265"/>
      <c r="BV2045" s="265"/>
    </row>
    <row r="2046" spans="1:74" s="263" customFormat="1">
      <c r="A2046" s="457"/>
      <c r="B2046" s="457"/>
      <c r="C2046" s="260"/>
      <c r="D2046" s="260"/>
      <c r="E2046" s="260"/>
      <c r="F2046" s="260"/>
      <c r="G2046" s="260"/>
      <c r="H2046" s="260"/>
      <c r="I2046" s="260"/>
      <c r="J2046" s="260"/>
      <c r="K2046" s="260"/>
      <c r="L2046" s="261" t="s">
        <v>5845</v>
      </c>
      <c r="M2046" s="261"/>
      <c r="N2046" s="261"/>
      <c r="O2046" s="457"/>
      <c r="P2046" s="260"/>
      <c r="Q2046" s="262" t="s">
        <v>5846</v>
      </c>
      <c r="R2046" s="261"/>
      <c r="S2046" s="261"/>
      <c r="T2046" s="261"/>
      <c r="U2046" s="261"/>
      <c r="V2046" s="292"/>
      <c r="X2046" s="457"/>
      <c r="Y2046" s="260"/>
      <c r="Z2046" s="264"/>
      <c r="AA2046" s="264"/>
      <c r="AB2046" s="264"/>
      <c r="AF2046" s="457"/>
      <c r="AG2046" s="260"/>
      <c r="AN2046" s="457"/>
      <c r="AO2046" s="260"/>
      <c r="AV2046" s="260"/>
      <c r="BC2046" s="260"/>
      <c r="BM2046" s="265" t="s">
        <v>4833</v>
      </c>
      <c r="BN2046" s="265"/>
      <c r="BO2046" s="265"/>
      <c r="BP2046" s="265"/>
      <c r="BQ2046" s="265"/>
      <c r="BR2046" s="265"/>
      <c r="BS2046" s="265"/>
      <c r="BT2046" s="265"/>
      <c r="BU2046" s="265"/>
      <c r="BV2046" s="265"/>
    </row>
    <row r="2047" spans="1:74" s="263" customFormat="1">
      <c r="A2047" s="457"/>
      <c r="B2047" s="457"/>
      <c r="C2047" s="260"/>
      <c r="D2047" s="260"/>
      <c r="E2047" s="260"/>
      <c r="F2047" s="260"/>
      <c r="G2047" s="260"/>
      <c r="H2047" s="260"/>
      <c r="I2047" s="260"/>
      <c r="J2047" s="260"/>
      <c r="K2047" s="260"/>
      <c r="L2047" s="261" t="s">
        <v>5847</v>
      </c>
      <c r="M2047" s="261"/>
      <c r="N2047" s="261"/>
      <c r="O2047" s="457"/>
      <c r="P2047" s="260"/>
      <c r="Q2047" s="262" t="s">
        <v>5848</v>
      </c>
      <c r="R2047" s="261"/>
      <c r="S2047" s="261"/>
      <c r="T2047" s="261"/>
      <c r="U2047" s="261"/>
      <c r="V2047" s="292"/>
      <c r="X2047" s="457"/>
      <c r="Y2047" s="260"/>
      <c r="Z2047" s="264"/>
      <c r="AA2047" s="264"/>
      <c r="AB2047" s="264"/>
      <c r="AF2047" s="457"/>
      <c r="AG2047" s="260"/>
      <c r="AN2047" s="457"/>
      <c r="AO2047" s="260"/>
      <c r="AV2047" s="260"/>
      <c r="BC2047" s="260"/>
      <c r="BM2047" s="265" t="s">
        <v>4833</v>
      </c>
      <c r="BN2047" s="265"/>
      <c r="BO2047" s="265"/>
      <c r="BP2047" s="265"/>
      <c r="BQ2047" s="265"/>
      <c r="BR2047" s="265"/>
      <c r="BS2047" s="265"/>
      <c r="BT2047" s="265"/>
      <c r="BU2047" s="265"/>
      <c r="BV2047" s="265"/>
    </row>
    <row r="2048" spans="1:74" s="263" customFormat="1">
      <c r="A2048" s="457"/>
      <c r="B2048" s="457"/>
      <c r="C2048" s="260"/>
      <c r="D2048" s="260"/>
      <c r="E2048" s="260"/>
      <c r="F2048" s="260"/>
      <c r="G2048" s="260"/>
      <c r="H2048" s="260"/>
      <c r="I2048" s="260"/>
      <c r="J2048" s="260"/>
      <c r="K2048" s="260"/>
      <c r="L2048" s="261" t="s">
        <v>5849</v>
      </c>
      <c r="M2048" s="261"/>
      <c r="N2048" s="261"/>
      <c r="O2048" s="457"/>
      <c r="P2048" s="260"/>
      <c r="Q2048" s="262" t="s">
        <v>1546</v>
      </c>
      <c r="R2048" s="261"/>
      <c r="S2048" s="261"/>
      <c r="T2048" s="261"/>
      <c r="U2048" s="261"/>
      <c r="V2048" s="292"/>
      <c r="X2048" s="457"/>
      <c r="Y2048" s="260"/>
      <c r="Z2048" s="264"/>
      <c r="AA2048" s="264"/>
      <c r="AB2048" s="264"/>
      <c r="AF2048" s="457"/>
      <c r="AG2048" s="260"/>
      <c r="AN2048" s="457"/>
      <c r="AO2048" s="260"/>
      <c r="AV2048" s="260"/>
      <c r="BC2048" s="260"/>
      <c r="BM2048" s="265" t="s">
        <v>4833</v>
      </c>
      <c r="BN2048" s="265"/>
      <c r="BO2048" s="265"/>
      <c r="BP2048" s="265"/>
      <c r="BQ2048" s="265"/>
      <c r="BR2048" s="265"/>
      <c r="BS2048" s="265"/>
      <c r="BT2048" s="265"/>
      <c r="BU2048" s="265"/>
      <c r="BV2048" s="265"/>
    </row>
    <row r="2049" spans="1:74" s="263" customFormat="1">
      <c r="A2049" s="457"/>
      <c r="B2049" s="457"/>
      <c r="C2049" s="260"/>
      <c r="D2049" s="260"/>
      <c r="E2049" s="260"/>
      <c r="F2049" s="260"/>
      <c r="G2049" s="260"/>
      <c r="H2049" s="260"/>
      <c r="I2049" s="260"/>
      <c r="J2049" s="260"/>
      <c r="K2049" s="260"/>
      <c r="L2049" s="261" t="s">
        <v>5850</v>
      </c>
      <c r="M2049" s="261"/>
      <c r="N2049" s="261"/>
      <c r="O2049" s="457"/>
      <c r="P2049" s="260"/>
      <c r="Q2049" s="262" t="s">
        <v>5850</v>
      </c>
      <c r="R2049" s="261"/>
      <c r="S2049" s="261"/>
      <c r="T2049" s="261"/>
      <c r="U2049" s="261"/>
      <c r="V2049" s="292"/>
      <c r="X2049" s="457"/>
      <c r="Y2049" s="260"/>
      <c r="Z2049" s="264"/>
      <c r="AA2049" s="264"/>
      <c r="AB2049" s="264"/>
      <c r="AF2049" s="457"/>
      <c r="AG2049" s="260"/>
      <c r="AN2049" s="457"/>
      <c r="AO2049" s="260"/>
      <c r="AV2049" s="260"/>
      <c r="BC2049" s="260"/>
      <c r="BM2049" s="265" t="s">
        <v>4833</v>
      </c>
      <c r="BN2049" s="265"/>
      <c r="BO2049" s="265"/>
      <c r="BP2049" s="265"/>
      <c r="BQ2049" s="265"/>
      <c r="BR2049" s="265"/>
      <c r="BS2049" s="265"/>
      <c r="BT2049" s="265"/>
      <c r="BU2049" s="265"/>
      <c r="BV2049" s="265"/>
    </row>
    <row r="2050" spans="1:74" s="263" customFormat="1">
      <c r="A2050" s="458" t="s">
        <v>5479</v>
      </c>
      <c r="B2050" s="458"/>
      <c r="C2050" s="266"/>
      <c r="D2050" s="266"/>
      <c r="E2050" s="266"/>
      <c r="F2050" s="266"/>
      <c r="G2050" s="266"/>
      <c r="H2050" s="266"/>
      <c r="I2050" s="266"/>
      <c r="J2050" s="266"/>
      <c r="K2050" s="266"/>
      <c r="L2050" s="261" t="s">
        <v>5851</v>
      </c>
      <c r="M2050" s="261"/>
      <c r="N2050" s="261"/>
      <c r="O2050" s="458"/>
      <c r="P2050" s="266"/>
      <c r="Q2050" s="262" t="s">
        <v>5852</v>
      </c>
      <c r="R2050" s="261"/>
      <c r="S2050" s="261"/>
      <c r="T2050" s="261"/>
      <c r="U2050" s="261"/>
      <c r="V2050" s="292"/>
      <c r="X2050" s="458"/>
      <c r="Y2050" s="266"/>
      <c r="Z2050" s="264"/>
      <c r="AA2050" s="264"/>
      <c r="AB2050" s="264"/>
      <c r="AF2050" s="458"/>
      <c r="AG2050" s="266"/>
      <c r="AN2050" s="458"/>
      <c r="AO2050" s="266"/>
      <c r="AV2050" s="266"/>
      <c r="BC2050" s="266"/>
      <c r="BM2050" s="265" t="s">
        <v>4833</v>
      </c>
      <c r="BN2050" s="265"/>
      <c r="BO2050" s="265"/>
      <c r="BP2050" s="265"/>
      <c r="BQ2050" s="265"/>
      <c r="BR2050" s="265"/>
      <c r="BS2050" s="265"/>
      <c r="BT2050" s="265"/>
      <c r="BU2050" s="265"/>
      <c r="BV2050" s="265"/>
    </row>
    <row r="2051" spans="1:74" s="263" customFormat="1">
      <c r="A2051" s="457"/>
      <c r="B2051" s="457"/>
      <c r="C2051" s="260"/>
      <c r="D2051" s="260"/>
      <c r="E2051" s="260"/>
      <c r="F2051" s="260"/>
      <c r="G2051" s="260"/>
      <c r="H2051" s="260"/>
      <c r="I2051" s="260"/>
      <c r="J2051" s="260"/>
      <c r="K2051" s="260"/>
      <c r="L2051" s="261" t="s">
        <v>5853</v>
      </c>
      <c r="M2051" s="261"/>
      <c r="N2051" s="261"/>
      <c r="O2051" s="457"/>
      <c r="P2051" s="260"/>
      <c r="Q2051" s="262" t="s">
        <v>5854</v>
      </c>
      <c r="R2051" s="261"/>
      <c r="S2051" s="261"/>
      <c r="T2051" s="261"/>
      <c r="U2051" s="261"/>
      <c r="V2051" s="292"/>
      <c r="X2051" s="457"/>
      <c r="Y2051" s="260"/>
      <c r="Z2051" s="264"/>
      <c r="AA2051" s="264"/>
      <c r="AB2051" s="264"/>
      <c r="AF2051" s="457"/>
      <c r="AG2051" s="260"/>
      <c r="AN2051" s="457"/>
      <c r="AO2051" s="260"/>
      <c r="AV2051" s="260"/>
      <c r="BC2051" s="260"/>
      <c r="BM2051" s="265" t="s">
        <v>4833</v>
      </c>
      <c r="BN2051" s="265"/>
      <c r="BO2051" s="265"/>
      <c r="BP2051" s="265"/>
      <c r="BQ2051" s="265"/>
      <c r="BR2051" s="265"/>
      <c r="BS2051" s="265"/>
      <c r="BT2051" s="265"/>
      <c r="BU2051" s="265"/>
      <c r="BV2051" s="265"/>
    </row>
    <row r="2052" spans="1:74" s="263" customFormat="1">
      <c r="A2052" s="457"/>
      <c r="B2052" s="457"/>
      <c r="C2052" s="260"/>
      <c r="D2052" s="260"/>
      <c r="E2052" s="260"/>
      <c r="F2052" s="260"/>
      <c r="G2052" s="260"/>
      <c r="H2052" s="260"/>
      <c r="I2052" s="260"/>
      <c r="J2052" s="260"/>
      <c r="K2052" s="260"/>
      <c r="L2052" s="261" t="s">
        <v>5855</v>
      </c>
      <c r="M2052" s="261"/>
      <c r="N2052" s="261"/>
      <c r="O2052" s="457"/>
      <c r="P2052" s="260"/>
      <c r="Q2052" s="262" t="s">
        <v>5856</v>
      </c>
      <c r="R2052" s="261"/>
      <c r="S2052" s="261"/>
      <c r="T2052" s="261"/>
      <c r="U2052" s="261"/>
      <c r="V2052" s="292"/>
      <c r="X2052" s="457"/>
      <c r="Y2052" s="260"/>
      <c r="Z2052" s="264"/>
      <c r="AA2052" s="264"/>
      <c r="AB2052" s="264"/>
      <c r="AF2052" s="457"/>
      <c r="AG2052" s="260"/>
      <c r="AN2052" s="457"/>
      <c r="AO2052" s="260"/>
      <c r="AV2052" s="260"/>
      <c r="BC2052" s="260"/>
      <c r="BM2052" s="265" t="s">
        <v>4833</v>
      </c>
      <c r="BN2052" s="265"/>
      <c r="BO2052" s="265"/>
      <c r="BP2052" s="265"/>
      <c r="BQ2052" s="265"/>
      <c r="BR2052" s="265"/>
      <c r="BS2052" s="265"/>
      <c r="BT2052" s="265"/>
      <c r="BU2052" s="265"/>
      <c r="BV2052" s="265"/>
    </row>
    <row r="2053" spans="1:74" s="263" customFormat="1">
      <c r="A2053" s="457"/>
      <c r="B2053" s="457"/>
      <c r="C2053" s="260"/>
      <c r="D2053" s="260"/>
      <c r="E2053" s="260"/>
      <c r="F2053" s="260"/>
      <c r="G2053" s="260"/>
      <c r="H2053" s="260"/>
      <c r="I2053" s="260"/>
      <c r="J2053" s="260"/>
      <c r="K2053" s="260"/>
      <c r="L2053" s="261" t="s">
        <v>5857</v>
      </c>
      <c r="M2053" s="261"/>
      <c r="N2053" s="261"/>
      <c r="O2053" s="457"/>
      <c r="P2053" s="260"/>
      <c r="Q2053" s="262" t="s">
        <v>5858</v>
      </c>
      <c r="R2053" s="261"/>
      <c r="S2053" s="261"/>
      <c r="T2053" s="261"/>
      <c r="U2053" s="261"/>
      <c r="V2053" s="292"/>
      <c r="X2053" s="457"/>
      <c r="Y2053" s="260"/>
      <c r="Z2053" s="264"/>
      <c r="AA2053" s="264"/>
      <c r="AB2053" s="264"/>
      <c r="AF2053" s="457"/>
      <c r="AG2053" s="260"/>
      <c r="AN2053" s="457"/>
      <c r="AO2053" s="260"/>
      <c r="AV2053" s="260"/>
      <c r="BC2053" s="260"/>
      <c r="BM2053" s="265" t="s">
        <v>4833</v>
      </c>
      <c r="BN2053" s="265"/>
      <c r="BO2053" s="265"/>
      <c r="BP2053" s="265"/>
      <c r="BQ2053" s="265"/>
      <c r="BR2053" s="265"/>
      <c r="BS2053" s="265"/>
      <c r="BT2053" s="265"/>
      <c r="BU2053" s="265"/>
      <c r="BV2053" s="265"/>
    </row>
    <row r="2054" spans="1:74" s="263" customFormat="1">
      <c r="A2054" s="458" t="s">
        <v>5861</v>
      </c>
      <c r="B2054" s="458"/>
      <c r="C2054" s="266"/>
      <c r="D2054" s="266"/>
      <c r="E2054" s="266"/>
      <c r="F2054" s="266"/>
      <c r="G2054" s="266"/>
      <c r="H2054" s="266"/>
      <c r="I2054" s="266"/>
      <c r="J2054" s="266"/>
      <c r="K2054" s="266"/>
      <c r="L2054" s="261" t="s">
        <v>5859</v>
      </c>
      <c r="M2054" s="261"/>
      <c r="N2054" s="261"/>
      <c r="O2054" s="458"/>
      <c r="P2054" s="266"/>
      <c r="Q2054" s="262" t="s">
        <v>5860</v>
      </c>
      <c r="R2054" s="261"/>
      <c r="S2054" s="261"/>
      <c r="T2054" s="261"/>
      <c r="U2054" s="261"/>
      <c r="V2054" s="292"/>
      <c r="X2054" s="458"/>
      <c r="Y2054" s="266"/>
      <c r="Z2054" s="264"/>
      <c r="AA2054" s="264"/>
      <c r="AB2054" s="264"/>
      <c r="AF2054" s="458"/>
      <c r="AG2054" s="266"/>
      <c r="AN2054" s="458"/>
      <c r="AO2054" s="266"/>
      <c r="AV2054" s="266"/>
      <c r="BC2054" s="266"/>
      <c r="BM2054" s="265" t="s">
        <v>4833</v>
      </c>
      <c r="BN2054" s="265"/>
      <c r="BO2054" s="265"/>
      <c r="BP2054" s="265"/>
      <c r="BQ2054" s="265"/>
      <c r="BR2054" s="265"/>
      <c r="BS2054" s="265"/>
      <c r="BT2054" s="265"/>
      <c r="BU2054" s="265"/>
      <c r="BV2054" s="265"/>
    </row>
    <row r="2055" spans="1:74" s="263" customFormat="1">
      <c r="A2055" s="457"/>
      <c r="B2055" s="457"/>
      <c r="C2055" s="260"/>
      <c r="D2055" s="260"/>
      <c r="E2055" s="260"/>
      <c r="F2055" s="260"/>
      <c r="G2055" s="260"/>
      <c r="H2055" s="260"/>
      <c r="I2055" s="260"/>
      <c r="J2055" s="260"/>
      <c r="K2055" s="260"/>
      <c r="L2055" s="261" t="s">
        <v>5862</v>
      </c>
      <c r="M2055" s="261"/>
      <c r="N2055" s="261"/>
      <c r="O2055" s="457"/>
      <c r="P2055" s="260"/>
      <c r="Q2055" s="262" t="s">
        <v>5863</v>
      </c>
      <c r="R2055" s="261"/>
      <c r="S2055" s="261"/>
      <c r="T2055" s="261"/>
      <c r="U2055" s="261"/>
      <c r="V2055" s="292"/>
      <c r="X2055" s="457"/>
      <c r="Y2055" s="260"/>
      <c r="Z2055" s="264"/>
      <c r="AA2055" s="264"/>
      <c r="AB2055" s="264"/>
      <c r="AF2055" s="457"/>
      <c r="AG2055" s="260"/>
      <c r="AN2055" s="457"/>
      <c r="AO2055" s="260"/>
      <c r="AV2055" s="260"/>
      <c r="BC2055" s="260"/>
      <c r="BM2055" s="265" t="s">
        <v>4833</v>
      </c>
      <c r="BN2055" s="265"/>
      <c r="BO2055" s="265"/>
      <c r="BP2055" s="265"/>
      <c r="BQ2055" s="265"/>
      <c r="BR2055" s="265"/>
      <c r="BS2055" s="265"/>
      <c r="BT2055" s="265"/>
      <c r="BU2055" s="265"/>
      <c r="BV2055" s="265"/>
    </row>
    <row r="2056" spans="1:74" s="263" customFormat="1">
      <c r="A2056" s="457"/>
      <c r="B2056" s="457"/>
      <c r="C2056" s="260"/>
      <c r="D2056" s="260"/>
      <c r="E2056" s="260"/>
      <c r="F2056" s="260"/>
      <c r="G2056" s="260"/>
      <c r="H2056" s="260"/>
      <c r="I2056" s="260"/>
      <c r="J2056" s="260"/>
      <c r="K2056" s="260"/>
      <c r="L2056" s="261" t="s">
        <v>5864</v>
      </c>
      <c r="M2056" s="261"/>
      <c r="N2056" s="261"/>
      <c r="O2056" s="457"/>
      <c r="P2056" s="260"/>
      <c r="Q2056" s="262" t="s">
        <v>5027</v>
      </c>
      <c r="R2056" s="261"/>
      <c r="S2056" s="261"/>
      <c r="T2056" s="261"/>
      <c r="U2056" s="261"/>
      <c r="V2056" s="292"/>
      <c r="X2056" s="457"/>
      <c r="Y2056" s="260"/>
      <c r="Z2056" s="264"/>
      <c r="AA2056" s="264"/>
      <c r="AB2056" s="264"/>
      <c r="AF2056" s="457"/>
      <c r="AG2056" s="260"/>
      <c r="AN2056" s="457"/>
      <c r="AO2056" s="260"/>
      <c r="AV2056" s="260"/>
      <c r="BC2056" s="260"/>
      <c r="BM2056" s="265" t="s">
        <v>4833</v>
      </c>
      <c r="BN2056" s="265"/>
      <c r="BO2056" s="265"/>
      <c r="BP2056" s="265"/>
      <c r="BQ2056" s="265"/>
      <c r="BR2056" s="265"/>
      <c r="BS2056" s="265"/>
      <c r="BT2056" s="265"/>
      <c r="BU2056" s="265"/>
      <c r="BV2056" s="265"/>
    </row>
    <row r="2057" spans="1:74" s="263" customFormat="1">
      <c r="A2057" s="457"/>
      <c r="B2057" s="457"/>
      <c r="C2057" s="260"/>
      <c r="D2057" s="260"/>
      <c r="E2057" s="260"/>
      <c r="F2057" s="260"/>
      <c r="G2057" s="260"/>
      <c r="H2057" s="260"/>
      <c r="I2057" s="260"/>
      <c r="J2057" s="260"/>
      <c r="K2057" s="260"/>
      <c r="L2057" s="261" t="s">
        <v>5865</v>
      </c>
      <c r="M2057" s="261"/>
      <c r="N2057" s="261"/>
      <c r="O2057" s="457"/>
      <c r="P2057" s="260"/>
      <c r="Q2057" s="262" t="s">
        <v>5866</v>
      </c>
      <c r="R2057" s="261"/>
      <c r="S2057" s="261"/>
      <c r="T2057" s="261"/>
      <c r="U2057" s="261"/>
      <c r="V2057" s="292"/>
      <c r="X2057" s="457"/>
      <c r="Y2057" s="260"/>
      <c r="Z2057" s="264"/>
      <c r="AA2057" s="264"/>
      <c r="AB2057" s="264"/>
      <c r="AF2057" s="457"/>
      <c r="AG2057" s="260"/>
      <c r="AN2057" s="457"/>
      <c r="AO2057" s="260"/>
      <c r="AV2057" s="260"/>
      <c r="BC2057" s="260"/>
      <c r="BM2057" s="265" t="s">
        <v>4833</v>
      </c>
      <c r="BN2057" s="265"/>
      <c r="BO2057" s="265"/>
      <c r="BP2057" s="265"/>
      <c r="BQ2057" s="265"/>
      <c r="BR2057" s="265"/>
      <c r="BS2057" s="265"/>
      <c r="BT2057" s="265"/>
      <c r="BU2057" s="265"/>
      <c r="BV2057" s="265"/>
    </row>
    <row r="2058" spans="1:74" s="263" customFormat="1">
      <c r="A2058" s="457"/>
      <c r="B2058" s="457"/>
      <c r="C2058" s="260"/>
      <c r="D2058" s="260"/>
      <c r="E2058" s="260"/>
      <c r="F2058" s="260"/>
      <c r="G2058" s="260"/>
      <c r="H2058" s="260"/>
      <c r="I2058" s="260"/>
      <c r="J2058" s="260"/>
      <c r="K2058" s="260"/>
      <c r="L2058" s="261" t="s">
        <v>5867</v>
      </c>
      <c r="M2058" s="261"/>
      <c r="N2058" s="261"/>
      <c r="O2058" s="457"/>
      <c r="P2058" s="260"/>
      <c r="Q2058" s="262" t="s">
        <v>5868</v>
      </c>
      <c r="R2058" s="261"/>
      <c r="S2058" s="261"/>
      <c r="T2058" s="261"/>
      <c r="U2058" s="261"/>
      <c r="V2058" s="292"/>
      <c r="X2058" s="457"/>
      <c r="Y2058" s="260"/>
      <c r="Z2058" s="264"/>
      <c r="AA2058" s="264"/>
      <c r="AB2058" s="264"/>
      <c r="AF2058" s="457"/>
      <c r="AG2058" s="260"/>
      <c r="AN2058" s="457"/>
      <c r="AO2058" s="260"/>
      <c r="AV2058" s="260"/>
      <c r="BC2058" s="260"/>
      <c r="BM2058" s="265" t="s">
        <v>4833</v>
      </c>
      <c r="BN2058" s="265"/>
      <c r="BO2058" s="265"/>
      <c r="BP2058" s="265"/>
      <c r="BQ2058" s="265"/>
      <c r="BR2058" s="265"/>
      <c r="BS2058" s="265"/>
      <c r="BT2058" s="265"/>
      <c r="BU2058" s="265"/>
      <c r="BV2058" s="265"/>
    </row>
    <row r="2059" spans="1:74" s="263" customFormat="1">
      <c r="A2059" s="458" t="s">
        <v>5871</v>
      </c>
      <c r="B2059" s="458"/>
      <c r="C2059" s="266"/>
      <c r="D2059" s="266"/>
      <c r="E2059" s="266"/>
      <c r="F2059" s="266"/>
      <c r="G2059" s="266"/>
      <c r="H2059" s="266"/>
      <c r="I2059" s="266"/>
      <c r="J2059" s="266"/>
      <c r="K2059" s="266"/>
      <c r="L2059" s="261" t="s">
        <v>5869</v>
      </c>
      <c r="M2059" s="261"/>
      <c r="N2059" s="261"/>
      <c r="O2059" s="458"/>
      <c r="P2059" s="266"/>
      <c r="Q2059" s="262" t="s">
        <v>5870</v>
      </c>
      <c r="R2059" s="261"/>
      <c r="S2059" s="261"/>
      <c r="T2059" s="261"/>
      <c r="U2059" s="261"/>
      <c r="V2059" s="292"/>
      <c r="X2059" s="458"/>
      <c r="Y2059" s="266"/>
      <c r="Z2059" s="264"/>
      <c r="AA2059" s="264"/>
      <c r="AB2059" s="264"/>
      <c r="AF2059" s="458"/>
      <c r="AG2059" s="266"/>
      <c r="AN2059" s="458"/>
      <c r="AO2059" s="266"/>
      <c r="AV2059" s="266"/>
      <c r="BC2059" s="266"/>
      <c r="BM2059" s="265" t="s">
        <v>4833</v>
      </c>
      <c r="BN2059" s="265"/>
      <c r="BO2059" s="265"/>
      <c r="BP2059" s="265"/>
      <c r="BQ2059" s="265"/>
      <c r="BR2059" s="265"/>
      <c r="BS2059" s="265"/>
      <c r="BT2059" s="265"/>
      <c r="BU2059" s="265"/>
      <c r="BV2059" s="265"/>
    </row>
    <row r="2060" spans="1:74" s="263" customFormat="1">
      <c r="A2060" s="458" t="s">
        <v>5874</v>
      </c>
      <c r="B2060" s="458"/>
      <c r="C2060" s="266"/>
      <c r="D2060" s="266"/>
      <c r="E2060" s="266"/>
      <c r="F2060" s="266"/>
      <c r="G2060" s="266"/>
      <c r="H2060" s="266"/>
      <c r="I2060" s="266"/>
      <c r="J2060" s="266"/>
      <c r="K2060" s="266"/>
      <c r="L2060" s="261" t="s">
        <v>5872</v>
      </c>
      <c r="M2060" s="261"/>
      <c r="N2060" s="261"/>
      <c r="O2060" s="458"/>
      <c r="P2060" s="266"/>
      <c r="Q2060" s="262" t="s">
        <v>5873</v>
      </c>
      <c r="R2060" s="261"/>
      <c r="S2060" s="261"/>
      <c r="T2060" s="261"/>
      <c r="U2060" s="261"/>
      <c r="V2060" s="292"/>
      <c r="X2060" s="458"/>
      <c r="Y2060" s="266"/>
      <c r="Z2060" s="264"/>
      <c r="AA2060" s="264"/>
      <c r="AB2060" s="264"/>
      <c r="AF2060" s="458"/>
      <c r="AG2060" s="266"/>
      <c r="AN2060" s="458"/>
      <c r="AO2060" s="266"/>
      <c r="AV2060" s="266"/>
      <c r="BC2060" s="266"/>
      <c r="BM2060" s="265" t="s">
        <v>4833</v>
      </c>
      <c r="BN2060" s="265"/>
      <c r="BO2060" s="265"/>
      <c r="BP2060" s="265"/>
      <c r="BQ2060" s="265"/>
      <c r="BR2060" s="265"/>
      <c r="BS2060" s="265"/>
      <c r="BT2060" s="265"/>
      <c r="BU2060" s="265"/>
      <c r="BV2060" s="265"/>
    </row>
    <row r="2061" spans="1:74" s="263" customFormat="1">
      <c r="A2061" s="458" t="s">
        <v>5877</v>
      </c>
      <c r="B2061" s="458"/>
      <c r="C2061" s="266"/>
      <c r="D2061" s="266"/>
      <c r="E2061" s="266"/>
      <c r="F2061" s="266"/>
      <c r="G2061" s="266"/>
      <c r="H2061" s="266"/>
      <c r="I2061" s="266"/>
      <c r="J2061" s="266"/>
      <c r="K2061" s="266"/>
      <c r="L2061" s="261" t="s">
        <v>5875</v>
      </c>
      <c r="M2061" s="261"/>
      <c r="N2061" s="261"/>
      <c r="O2061" s="458"/>
      <c r="P2061" s="266"/>
      <c r="Q2061" s="262" t="s">
        <v>5876</v>
      </c>
      <c r="R2061" s="261"/>
      <c r="S2061" s="261"/>
      <c r="T2061" s="261"/>
      <c r="U2061" s="261"/>
      <c r="V2061" s="292"/>
      <c r="X2061" s="458"/>
      <c r="Y2061" s="266"/>
      <c r="Z2061" s="264"/>
      <c r="AA2061" s="264"/>
      <c r="AB2061" s="264"/>
      <c r="AF2061" s="458"/>
      <c r="AG2061" s="266"/>
      <c r="AN2061" s="458"/>
      <c r="AO2061" s="266"/>
      <c r="AV2061" s="266"/>
      <c r="BC2061" s="266"/>
      <c r="BM2061" s="265" t="s">
        <v>4833</v>
      </c>
      <c r="BN2061" s="265"/>
      <c r="BO2061" s="265"/>
      <c r="BP2061" s="265"/>
      <c r="BQ2061" s="265"/>
      <c r="BR2061" s="265"/>
      <c r="BS2061" s="265"/>
      <c r="BT2061" s="265"/>
      <c r="BU2061" s="265"/>
      <c r="BV2061" s="265"/>
    </row>
    <row r="2062" spans="1:74" s="263" customFormat="1">
      <c r="A2062" s="457"/>
      <c r="B2062" s="457"/>
      <c r="C2062" s="260"/>
      <c r="D2062" s="260"/>
      <c r="E2062" s="260"/>
      <c r="F2062" s="260"/>
      <c r="G2062" s="260"/>
      <c r="H2062" s="260"/>
      <c r="I2062" s="260"/>
      <c r="J2062" s="260"/>
      <c r="K2062" s="260"/>
      <c r="L2062" s="261" t="s">
        <v>5878</v>
      </c>
      <c r="M2062" s="261"/>
      <c r="N2062" s="261"/>
      <c r="O2062" s="457"/>
      <c r="P2062" s="260"/>
      <c r="Q2062" s="262" t="s">
        <v>5879</v>
      </c>
      <c r="R2062" s="261"/>
      <c r="S2062" s="261"/>
      <c r="T2062" s="261"/>
      <c r="U2062" s="261"/>
      <c r="V2062" s="292"/>
      <c r="X2062" s="457"/>
      <c r="Y2062" s="260"/>
      <c r="Z2062" s="264"/>
      <c r="AA2062" s="264"/>
      <c r="AB2062" s="264"/>
      <c r="AF2062" s="457"/>
      <c r="AG2062" s="260"/>
      <c r="AN2062" s="457"/>
      <c r="AO2062" s="260"/>
      <c r="AV2062" s="260"/>
      <c r="BC2062" s="260"/>
      <c r="BM2062" s="265" t="s">
        <v>4833</v>
      </c>
      <c r="BN2062" s="265"/>
      <c r="BO2062" s="265"/>
      <c r="BP2062" s="265"/>
      <c r="BQ2062" s="265"/>
      <c r="BR2062" s="265"/>
      <c r="BS2062" s="265"/>
      <c r="BT2062" s="265"/>
      <c r="BU2062" s="265"/>
      <c r="BV2062" s="265"/>
    </row>
    <row r="2063" spans="1:74" s="263" customFormat="1">
      <c r="A2063" s="457"/>
      <c r="B2063" s="457"/>
      <c r="C2063" s="260"/>
      <c r="D2063" s="260"/>
      <c r="E2063" s="260"/>
      <c r="F2063" s="260"/>
      <c r="G2063" s="260"/>
      <c r="H2063" s="260"/>
      <c r="I2063" s="260"/>
      <c r="J2063" s="260"/>
      <c r="K2063" s="260"/>
      <c r="L2063" s="261" t="s">
        <v>5880</v>
      </c>
      <c r="M2063" s="261"/>
      <c r="N2063" s="261"/>
      <c r="O2063" s="457"/>
      <c r="P2063" s="260"/>
      <c r="Q2063" s="262" t="s">
        <v>5881</v>
      </c>
      <c r="R2063" s="261"/>
      <c r="S2063" s="261"/>
      <c r="T2063" s="261"/>
      <c r="U2063" s="261"/>
      <c r="V2063" s="292"/>
      <c r="X2063" s="457"/>
      <c r="Y2063" s="260"/>
      <c r="Z2063" s="264"/>
      <c r="AA2063" s="264"/>
      <c r="AB2063" s="264"/>
      <c r="AF2063" s="457"/>
      <c r="AG2063" s="260"/>
      <c r="AN2063" s="457"/>
      <c r="AO2063" s="260"/>
      <c r="AV2063" s="260"/>
      <c r="BC2063" s="260"/>
      <c r="BM2063" s="265" t="s">
        <v>4833</v>
      </c>
      <c r="BN2063" s="265"/>
      <c r="BO2063" s="265"/>
      <c r="BP2063" s="265"/>
      <c r="BQ2063" s="265"/>
      <c r="BR2063" s="265"/>
      <c r="BS2063" s="265"/>
      <c r="BT2063" s="265"/>
      <c r="BU2063" s="265"/>
      <c r="BV2063" s="265"/>
    </row>
    <row r="2064" spans="1:74" s="263" customFormat="1">
      <c r="A2064" s="457"/>
      <c r="B2064" s="457"/>
      <c r="C2064" s="260"/>
      <c r="D2064" s="260"/>
      <c r="E2064" s="260"/>
      <c r="F2064" s="260"/>
      <c r="G2064" s="260"/>
      <c r="H2064" s="260"/>
      <c r="I2064" s="260"/>
      <c r="J2064" s="260"/>
      <c r="K2064" s="260"/>
      <c r="L2064" s="261" t="s">
        <v>5882</v>
      </c>
      <c r="M2064" s="261"/>
      <c r="N2064" s="261"/>
      <c r="O2064" s="457"/>
      <c r="P2064" s="260"/>
      <c r="Q2064" s="262" t="s">
        <v>5883</v>
      </c>
      <c r="R2064" s="261"/>
      <c r="S2064" s="261"/>
      <c r="T2064" s="261"/>
      <c r="U2064" s="261"/>
      <c r="V2064" s="292"/>
      <c r="X2064" s="457"/>
      <c r="Y2064" s="260"/>
      <c r="Z2064" s="264"/>
      <c r="AA2064" s="264"/>
      <c r="AB2064" s="264"/>
      <c r="AF2064" s="457"/>
      <c r="AG2064" s="260"/>
      <c r="AN2064" s="457"/>
      <c r="AO2064" s="260"/>
      <c r="AV2064" s="260"/>
      <c r="BC2064" s="260"/>
      <c r="BM2064" s="265" t="s">
        <v>4833</v>
      </c>
      <c r="BN2064" s="265"/>
      <c r="BO2064" s="265"/>
      <c r="BP2064" s="265"/>
      <c r="BQ2064" s="265"/>
      <c r="BR2064" s="265"/>
      <c r="BS2064" s="265"/>
      <c r="BT2064" s="265"/>
      <c r="BU2064" s="265"/>
      <c r="BV2064" s="265"/>
    </row>
    <row r="2065" spans="1:74" s="263" customFormat="1">
      <c r="A2065" s="457"/>
      <c r="B2065" s="457"/>
      <c r="C2065" s="260"/>
      <c r="D2065" s="260"/>
      <c r="E2065" s="260"/>
      <c r="F2065" s="260"/>
      <c r="G2065" s="260"/>
      <c r="H2065" s="260"/>
      <c r="I2065" s="260"/>
      <c r="J2065" s="260"/>
      <c r="K2065" s="260"/>
      <c r="L2065" s="261" t="s">
        <v>5884</v>
      </c>
      <c r="M2065" s="261"/>
      <c r="N2065" s="261"/>
      <c r="O2065" s="457"/>
      <c r="P2065" s="260"/>
      <c r="Q2065" s="262" t="s">
        <v>5885</v>
      </c>
      <c r="R2065" s="261"/>
      <c r="S2065" s="261"/>
      <c r="T2065" s="261"/>
      <c r="U2065" s="261"/>
      <c r="V2065" s="292"/>
      <c r="X2065" s="457"/>
      <c r="Y2065" s="260"/>
      <c r="Z2065" s="264"/>
      <c r="AA2065" s="264"/>
      <c r="AB2065" s="264"/>
      <c r="AF2065" s="457"/>
      <c r="AG2065" s="260"/>
      <c r="AN2065" s="457"/>
      <c r="AO2065" s="260"/>
      <c r="AV2065" s="260"/>
      <c r="BC2065" s="260"/>
      <c r="BM2065" s="265" t="s">
        <v>4833</v>
      </c>
      <c r="BN2065" s="265"/>
      <c r="BO2065" s="265"/>
      <c r="BP2065" s="265"/>
      <c r="BQ2065" s="265"/>
      <c r="BR2065" s="265"/>
      <c r="BS2065" s="265"/>
      <c r="BT2065" s="265"/>
      <c r="BU2065" s="265"/>
      <c r="BV2065" s="265"/>
    </row>
    <row r="2066" spans="1:74" s="263" customFormat="1">
      <c r="A2066" s="457"/>
      <c r="B2066" s="457"/>
      <c r="C2066" s="260"/>
      <c r="D2066" s="260"/>
      <c r="E2066" s="260"/>
      <c r="F2066" s="260"/>
      <c r="G2066" s="260"/>
      <c r="H2066" s="260"/>
      <c r="I2066" s="260"/>
      <c r="J2066" s="260"/>
      <c r="K2066" s="260"/>
      <c r="L2066" s="261" t="s">
        <v>5886</v>
      </c>
      <c r="M2066" s="261"/>
      <c r="N2066" s="261"/>
      <c r="O2066" s="457"/>
      <c r="P2066" s="260"/>
      <c r="Q2066" s="262" t="s">
        <v>5887</v>
      </c>
      <c r="R2066" s="261"/>
      <c r="S2066" s="261"/>
      <c r="T2066" s="261"/>
      <c r="U2066" s="261"/>
      <c r="V2066" s="292"/>
      <c r="X2066" s="457"/>
      <c r="Y2066" s="260"/>
      <c r="Z2066" s="264"/>
      <c r="AA2066" s="264"/>
      <c r="AB2066" s="264"/>
      <c r="AF2066" s="457"/>
      <c r="AG2066" s="260"/>
      <c r="AN2066" s="457"/>
      <c r="AO2066" s="260"/>
      <c r="AV2066" s="260"/>
      <c r="BC2066" s="260"/>
      <c r="BM2066" s="265" t="s">
        <v>4833</v>
      </c>
      <c r="BN2066" s="265"/>
      <c r="BO2066" s="265"/>
      <c r="BP2066" s="265"/>
      <c r="BQ2066" s="265"/>
      <c r="BR2066" s="265"/>
      <c r="BS2066" s="265"/>
      <c r="BT2066" s="265"/>
      <c r="BU2066" s="265"/>
      <c r="BV2066" s="265"/>
    </row>
    <row r="2067" spans="1:74" s="263" customFormat="1">
      <c r="A2067" s="457"/>
      <c r="B2067" s="457"/>
      <c r="C2067" s="260"/>
      <c r="D2067" s="260"/>
      <c r="E2067" s="260"/>
      <c r="F2067" s="260"/>
      <c r="G2067" s="260"/>
      <c r="H2067" s="260"/>
      <c r="I2067" s="260"/>
      <c r="J2067" s="260"/>
      <c r="K2067" s="260"/>
      <c r="L2067" s="261" t="s">
        <v>5888</v>
      </c>
      <c r="M2067" s="261"/>
      <c r="N2067" s="261"/>
      <c r="O2067" s="457"/>
      <c r="P2067" s="260"/>
      <c r="Q2067" s="262" t="s">
        <v>5889</v>
      </c>
      <c r="R2067" s="261"/>
      <c r="S2067" s="261"/>
      <c r="T2067" s="261"/>
      <c r="U2067" s="261"/>
      <c r="V2067" s="292"/>
      <c r="X2067" s="457"/>
      <c r="Y2067" s="260"/>
      <c r="Z2067" s="264"/>
      <c r="AA2067" s="264"/>
      <c r="AB2067" s="264"/>
      <c r="AF2067" s="457"/>
      <c r="AG2067" s="260"/>
      <c r="AN2067" s="457"/>
      <c r="AO2067" s="260"/>
      <c r="AV2067" s="260"/>
      <c r="BC2067" s="260"/>
      <c r="BM2067" s="265" t="s">
        <v>4833</v>
      </c>
      <c r="BN2067" s="265"/>
      <c r="BO2067" s="265"/>
      <c r="BP2067" s="265"/>
      <c r="BQ2067" s="265"/>
      <c r="BR2067" s="265"/>
      <c r="BS2067" s="265"/>
      <c r="BT2067" s="265"/>
      <c r="BU2067" s="265"/>
      <c r="BV2067" s="265"/>
    </row>
    <row r="2068" spans="1:74" s="263" customFormat="1">
      <c r="A2068" s="457"/>
      <c r="B2068" s="457"/>
      <c r="C2068" s="260"/>
      <c r="D2068" s="260"/>
      <c r="E2068" s="260"/>
      <c r="F2068" s="260"/>
      <c r="G2068" s="260"/>
      <c r="H2068" s="260"/>
      <c r="I2068" s="260"/>
      <c r="J2068" s="260"/>
      <c r="K2068" s="260"/>
      <c r="L2068" s="261" t="s">
        <v>5890</v>
      </c>
      <c r="M2068" s="261"/>
      <c r="N2068" s="261"/>
      <c r="O2068" s="457"/>
      <c r="P2068" s="260"/>
      <c r="Q2068" s="262" t="s">
        <v>5891</v>
      </c>
      <c r="R2068" s="261"/>
      <c r="S2068" s="261"/>
      <c r="T2068" s="261"/>
      <c r="U2068" s="261"/>
      <c r="V2068" s="292"/>
      <c r="X2068" s="457"/>
      <c r="Y2068" s="260"/>
      <c r="Z2068" s="264"/>
      <c r="AA2068" s="264"/>
      <c r="AB2068" s="264"/>
      <c r="AF2068" s="457"/>
      <c r="AG2068" s="260"/>
      <c r="AN2068" s="457"/>
      <c r="AO2068" s="260"/>
      <c r="AV2068" s="260"/>
      <c r="BC2068" s="260"/>
      <c r="BM2068" s="265" t="s">
        <v>4833</v>
      </c>
      <c r="BN2068" s="265"/>
      <c r="BO2068" s="265"/>
      <c r="BP2068" s="265"/>
      <c r="BQ2068" s="265"/>
      <c r="BR2068" s="265"/>
      <c r="BS2068" s="265"/>
      <c r="BT2068" s="265"/>
      <c r="BU2068" s="265"/>
      <c r="BV2068" s="265"/>
    </row>
    <row r="2069" spans="1:74" s="263" customFormat="1">
      <c r="A2069" s="457"/>
      <c r="B2069" s="457"/>
      <c r="C2069" s="260"/>
      <c r="D2069" s="260"/>
      <c r="E2069" s="260"/>
      <c r="F2069" s="260"/>
      <c r="G2069" s="260"/>
      <c r="H2069" s="260"/>
      <c r="I2069" s="260"/>
      <c r="J2069" s="260"/>
      <c r="K2069" s="260"/>
      <c r="L2069" s="261" t="s">
        <v>5892</v>
      </c>
      <c r="M2069" s="261"/>
      <c r="N2069" s="261"/>
      <c r="O2069" s="457"/>
      <c r="P2069" s="260"/>
      <c r="Q2069" s="262" t="s">
        <v>5893</v>
      </c>
      <c r="R2069" s="261"/>
      <c r="S2069" s="261"/>
      <c r="T2069" s="261"/>
      <c r="U2069" s="261"/>
      <c r="V2069" s="292"/>
      <c r="X2069" s="457"/>
      <c r="Y2069" s="260"/>
      <c r="Z2069" s="264"/>
      <c r="AA2069" s="264"/>
      <c r="AB2069" s="264"/>
      <c r="AF2069" s="457"/>
      <c r="AG2069" s="260"/>
      <c r="AN2069" s="457"/>
      <c r="AO2069" s="260"/>
      <c r="AV2069" s="260"/>
      <c r="BC2069" s="260"/>
      <c r="BM2069" s="265" t="s">
        <v>4833</v>
      </c>
      <c r="BN2069" s="265"/>
      <c r="BO2069" s="265"/>
      <c r="BP2069" s="265"/>
      <c r="BQ2069" s="265"/>
      <c r="BR2069" s="265"/>
      <c r="BS2069" s="265"/>
      <c r="BT2069" s="265"/>
      <c r="BU2069" s="265"/>
      <c r="BV2069" s="265"/>
    </row>
    <row r="2070" spans="1:74" s="263" customFormat="1">
      <c r="A2070" s="457"/>
      <c r="B2070" s="457"/>
      <c r="C2070" s="260"/>
      <c r="D2070" s="260"/>
      <c r="E2070" s="260"/>
      <c r="F2070" s="260"/>
      <c r="G2070" s="260"/>
      <c r="H2070" s="260"/>
      <c r="I2070" s="260"/>
      <c r="J2070" s="260"/>
      <c r="K2070" s="260"/>
      <c r="L2070" s="261" t="s">
        <v>5894</v>
      </c>
      <c r="M2070" s="261"/>
      <c r="N2070" s="261"/>
      <c r="O2070" s="457"/>
      <c r="P2070" s="260"/>
      <c r="Q2070" s="262" t="s">
        <v>5895</v>
      </c>
      <c r="R2070" s="261"/>
      <c r="S2070" s="261"/>
      <c r="T2070" s="261"/>
      <c r="U2070" s="261"/>
      <c r="V2070" s="292"/>
      <c r="X2070" s="457"/>
      <c r="Y2070" s="260"/>
      <c r="Z2070" s="264"/>
      <c r="AA2070" s="264"/>
      <c r="AB2070" s="264"/>
      <c r="AF2070" s="457"/>
      <c r="AG2070" s="260"/>
      <c r="AN2070" s="457"/>
      <c r="AO2070" s="260"/>
      <c r="AV2070" s="260"/>
      <c r="BC2070" s="260"/>
      <c r="BM2070" s="265" t="s">
        <v>4833</v>
      </c>
      <c r="BN2070" s="265"/>
      <c r="BO2070" s="265"/>
      <c r="BP2070" s="265"/>
      <c r="BQ2070" s="265"/>
      <c r="BR2070" s="265"/>
      <c r="BS2070" s="265"/>
      <c r="BT2070" s="265"/>
      <c r="BU2070" s="265"/>
      <c r="BV2070" s="265"/>
    </row>
    <row r="2071" spans="1:74" s="263" customFormat="1">
      <c r="A2071" s="457"/>
      <c r="B2071" s="457"/>
      <c r="C2071" s="260"/>
      <c r="D2071" s="260"/>
      <c r="E2071" s="260"/>
      <c r="F2071" s="260"/>
      <c r="G2071" s="260"/>
      <c r="H2071" s="260"/>
      <c r="I2071" s="260"/>
      <c r="J2071" s="260"/>
      <c r="K2071" s="260"/>
      <c r="L2071" s="261" t="s">
        <v>5896</v>
      </c>
      <c r="M2071" s="261"/>
      <c r="N2071" s="261"/>
      <c r="O2071" s="457"/>
      <c r="P2071" s="260"/>
      <c r="Q2071" s="262" t="s">
        <v>5897</v>
      </c>
      <c r="R2071" s="261"/>
      <c r="S2071" s="261"/>
      <c r="T2071" s="261"/>
      <c r="U2071" s="261"/>
      <c r="V2071" s="292"/>
      <c r="X2071" s="457"/>
      <c r="Y2071" s="260"/>
      <c r="Z2071" s="264"/>
      <c r="AA2071" s="264"/>
      <c r="AB2071" s="264"/>
      <c r="AF2071" s="457"/>
      <c r="AG2071" s="260"/>
      <c r="AN2071" s="457"/>
      <c r="AO2071" s="260"/>
      <c r="AV2071" s="260"/>
      <c r="BC2071" s="260"/>
      <c r="BM2071" s="265" t="s">
        <v>4833</v>
      </c>
      <c r="BN2071" s="265"/>
      <c r="BO2071" s="265"/>
      <c r="BP2071" s="265"/>
      <c r="BQ2071" s="265"/>
      <c r="BR2071" s="265"/>
      <c r="BS2071" s="265"/>
      <c r="BT2071" s="265"/>
      <c r="BU2071" s="265"/>
      <c r="BV2071" s="265"/>
    </row>
    <row r="2072" spans="1:74" s="263" customFormat="1">
      <c r="A2072" s="458" t="s">
        <v>5900</v>
      </c>
      <c r="B2072" s="458"/>
      <c r="C2072" s="266"/>
      <c r="D2072" s="266"/>
      <c r="E2072" s="266"/>
      <c r="F2072" s="266"/>
      <c r="G2072" s="266"/>
      <c r="H2072" s="266"/>
      <c r="I2072" s="266"/>
      <c r="J2072" s="266"/>
      <c r="K2072" s="266"/>
      <c r="L2072" s="261" t="s">
        <v>5898</v>
      </c>
      <c r="M2072" s="261"/>
      <c r="N2072" s="261"/>
      <c r="O2072" s="458"/>
      <c r="P2072" s="266"/>
      <c r="Q2072" s="262" t="s">
        <v>5899</v>
      </c>
      <c r="R2072" s="261"/>
      <c r="S2072" s="261"/>
      <c r="T2072" s="261"/>
      <c r="U2072" s="261"/>
      <c r="V2072" s="292"/>
      <c r="X2072" s="458"/>
      <c r="Y2072" s="266"/>
      <c r="Z2072" s="264"/>
      <c r="AA2072" s="264"/>
      <c r="AB2072" s="264"/>
      <c r="AF2072" s="458"/>
      <c r="AG2072" s="266"/>
      <c r="AN2072" s="458"/>
      <c r="AO2072" s="266"/>
      <c r="AV2072" s="266"/>
      <c r="BC2072" s="266"/>
      <c r="BM2072" s="265" t="s">
        <v>4833</v>
      </c>
      <c r="BN2072" s="265"/>
      <c r="BO2072" s="265"/>
      <c r="BP2072" s="265"/>
      <c r="BQ2072" s="265"/>
      <c r="BR2072" s="265"/>
      <c r="BS2072" s="265"/>
      <c r="BT2072" s="265"/>
      <c r="BU2072" s="265"/>
      <c r="BV2072" s="265"/>
    </row>
    <row r="2073" spans="1:74" s="263" customFormat="1">
      <c r="A2073" s="457"/>
      <c r="B2073" s="457"/>
      <c r="C2073" s="260"/>
      <c r="D2073" s="260"/>
      <c r="E2073" s="260"/>
      <c r="F2073" s="260"/>
      <c r="G2073" s="260"/>
      <c r="H2073" s="260"/>
      <c r="I2073" s="260"/>
      <c r="J2073" s="260"/>
      <c r="K2073" s="260"/>
      <c r="L2073" s="261" t="s">
        <v>5901</v>
      </c>
      <c r="M2073" s="261"/>
      <c r="N2073" s="261"/>
      <c r="O2073" s="457"/>
      <c r="P2073" s="260"/>
      <c r="Q2073" s="262" t="s">
        <v>5902</v>
      </c>
      <c r="R2073" s="261"/>
      <c r="S2073" s="261"/>
      <c r="T2073" s="261"/>
      <c r="U2073" s="261"/>
      <c r="V2073" s="292"/>
      <c r="X2073" s="457"/>
      <c r="Y2073" s="260"/>
      <c r="Z2073" s="264"/>
      <c r="AA2073" s="264"/>
      <c r="AB2073" s="264"/>
      <c r="AF2073" s="457"/>
      <c r="AG2073" s="260"/>
      <c r="AN2073" s="457"/>
      <c r="AO2073" s="260"/>
      <c r="AV2073" s="260"/>
      <c r="BC2073" s="260"/>
      <c r="BM2073" s="265" t="s">
        <v>4833</v>
      </c>
      <c r="BN2073" s="265"/>
      <c r="BO2073" s="265"/>
      <c r="BP2073" s="265"/>
      <c r="BQ2073" s="265"/>
      <c r="BR2073" s="265"/>
      <c r="BS2073" s="265"/>
      <c r="BT2073" s="265"/>
      <c r="BU2073" s="265"/>
      <c r="BV2073" s="265"/>
    </row>
    <row r="2074" spans="1:74" s="263" customFormat="1">
      <c r="A2074" s="457"/>
      <c r="B2074" s="457"/>
      <c r="C2074" s="260"/>
      <c r="D2074" s="260"/>
      <c r="E2074" s="260"/>
      <c r="F2074" s="260"/>
      <c r="G2074" s="260"/>
      <c r="H2074" s="260"/>
      <c r="I2074" s="260"/>
      <c r="J2074" s="260"/>
      <c r="K2074" s="260"/>
      <c r="L2074" s="261" t="s">
        <v>5903</v>
      </c>
      <c r="M2074" s="261"/>
      <c r="N2074" s="261"/>
      <c r="O2074" s="457"/>
      <c r="P2074" s="260"/>
      <c r="Q2074" s="262" t="s">
        <v>5904</v>
      </c>
      <c r="R2074" s="261"/>
      <c r="S2074" s="261"/>
      <c r="T2074" s="261"/>
      <c r="U2074" s="261"/>
      <c r="V2074" s="292"/>
      <c r="X2074" s="457"/>
      <c r="Y2074" s="260"/>
      <c r="Z2074" s="264"/>
      <c r="AA2074" s="264"/>
      <c r="AB2074" s="264"/>
      <c r="AF2074" s="457"/>
      <c r="AG2074" s="260"/>
      <c r="AN2074" s="457"/>
      <c r="AO2074" s="260"/>
      <c r="AV2074" s="260"/>
      <c r="BC2074" s="260"/>
      <c r="BM2074" s="265" t="s">
        <v>4833</v>
      </c>
      <c r="BN2074" s="265"/>
      <c r="BO2074" s="265"/>
      <c r="BP2074" s="265"/>
      <c r="BQ2074" s="265"/>
      <c r="BR2074" s="265"/>
      <c r="BS2074" s="265"/>
      <c r="BT2074" s="265"/>
      <c r="BU2074" s="265"/>
      <c r="BV2074" s="265"/>
    </row>
    <row r="2075" spans="1:74" s="263" customFormat="1">
      <c r="A2075" s="457"/>
      <c r="B2075" s="457"/>
      <c r="C2075" s="260"/>
      <c r="D2075" s="260"/>
      <c r="E2075" s="260"/>
      <c r="F2075" s="260"/>
      <c r="G2075" s="260"/>
      <c r="H2075" s="260"/>
      <c r="I2075" s="260"/>
      <c r="J2075" s="260"/>
      <c r="K2075" s="260"/>
      <c r="L2075" s="261" t="s">
        <v>5905</v>
      </c>
      <c r="M2075" s="261"/>
      <c r="N2075" s="261"/>
      <c r="O2075" s="457"/>
      <c r="P2075" s="260"/>
      <c r="Q2075" s="262" t="s">
        <v>5295</v>
      </c>
      <c r="R2075" s="261"/>
      <c r="S2075" s="261"/>
      <c r="T2075" s="261"/>
      <c r="U2075" s="261"/>
      <c r="V2075" s="292"/>
      <c r="X2075" s="457"/>
      <c r="Y2075" s="260"/>
      <c r="Z2075" s="264"/>
      <c r="AA2075" s="264"/>
      <c r="AB2075" s="264"/>
      <c r="AF2075" s="457"/>
      <c r="AG2075" s="260"/>
      <c r="AN2075" s="457"/>
      <c r="AO2075" s="260"/>
      <c r="AV2075" s="260"/>
      <c r="BC2075" s="260"/>
      <c r="BM2075" s="265" t="s">
        <v>4833</v>
      </c>
      <c r="BN2075" s="265"/>
      <c r="BO2075" s="265"/>
      <c r="BP2075" s="265"/>
      <c r="BQ2075" s="265"/>
      <c r="BR2075" s="265"/>
      <c r="BS2075" s="265"/>
      <c r="BT2075" s="265"/>
      <c r="BU2075" s="265"/>
      <c r="BV2075" s="265"/>
    </row>
    <row r="2076" spans="1:74" s="263" customFormat="1">
      <c r="A2076" s="457"/>
      <c r="B2076" s="457"/>
      <c r="C2076" s="260"/>
      <c r="D2076" s="260"/>
      <c r="E2076" s="260"/>
      <c r="F2076" s="260"/>
      <c r="G2076" s="260"/>
      <c r="H2076" s="260"/>
      <c r="I2076" s="260"/>
      <c r="J2076" s="260"/>
      <c r="K2076" s="260"/>
      <c r="L2076" s="261" t="s">
        <v>5906</v>
      </c>
      <c r="M2076" s="261"/>
      <c r="N2076" s="261"/>
      <c r="O2076" s="457"/>
      <c r="P2076" s="260"/>
      <c r="Q2076" s="262" t="s">
        <v>5907</v>
      </c>
      <c r="R2076" s="261"/>
      <c r="S2076" s="261"/>
      <c r="T2076" s="261"/>
      <c r="U2076" s="261"/>
      <c r="V2076" s="292"/>
      <c r="X2076" s="457"/>
      <c r="Y2076" s="260"/>
      <c r="Z2076" s="264"/>
      <c r="AA2076" s="264"/>
      <c r="AB2076" s="264"/>
      <c r="AF2076" s="457"/>
      <c r="AG2076" s="260"/>
      <c r="AN2076" s="457"/>
      <c r="AO2076" s="260"/>
      <c r="AV2076" s="260"/>
      <c r="BC2076" s="260"/>
      <c r="BM2076" s="265" t="s">
        <v>4833</v>
      </c>
      <c r="BN2076" s="265"/>
      <c r="BO2076" s="265"/>
      <c r="BP2076" s="265"/>
      <c r="BQ2076" s="265"/>
      <c r="BR2076" s="265"/>
      <c r="BS2076" s="265"/>
      <c r="BT2076" s="265"/>
      <c r="BU2076" s="265"/>
      <c r="BV2076" s="265"/>
    </row>
    <row r="2077" spans="1:74" s="263" customFormat="1">
      <c r="A2077" s="457"/>
      <c r="B2077" s="457"/>
      <c r="C2077" s="260"/>
      <c r="D2077" s="260"/>
      <c r="E2077" s="260"/>
      <c r="F2077" s="260"/>
      <c r="G2077" s="260"/>
      <c r="H2077" s="260"/>
      <c r="I2077" s="260"/>
      <c r="J2077" s="260"/>
      <c r="K2077" s="260"/>
      <c r="L2077" s="261" t="s">
        <v>5908</v>
      </c>
      <c r="M2077" s="261"/>
      <c r="N2077" s="261"/>
      <c r="O2077" s="457"/>
      <c r="P2077" s="260"/>
      <c r="Q2077" s="262" t="s">
        <v>5909</v>
      </c>
      <c r="R2077" s="261"/>
      <c r="S2077" s="261"/>
      <c r="T2077" s="261"/>
      <c r="U2077" s="261"/>
      <c r="V2077" s="292"/>
      <c r="X2077" s="457"/>
      <c r="Y2077" s="260"/>
      <c r="Z2077" s="264"/>
      <c r="AA2077" s="264"/>
      <c r="AB2077" s="264"/>
      <c r="AF2077" s="457"/>
      <c r="AG2077" s="260"/>
      <c r="AN2077" s="457"/>
      <c r="AO2077" s="260"/>
      <c r="AV2077" s="260"/>
      <c r="BC2077" s="260"/>
      <c r="BM2077" s="265" t="s">
        <v>4833</v>
      </c>
      <c r="BN2077" s="265"/>
      <c r="BO2077" s="265"/>
      <c r="BP2077" s="265"/>
      <c r="BQ2077" s="265"/>
      <c r="BR2077" s="265"/>
      <c r="BS2077" s="265"/>
      <c r="BT2077" s="265"/>
      <c r="BU2077" s="265"/>
      <c r="BV2077" s="265"/>
    </row>
    <row r="2078" spans="1:74" s="263" customFormat="1">
      <c r="A2078" s="457"/>
      <c r="B2078" s="457"/>
      <c r="C2078" s="260"/>
      <c r="D2078" s="260"/>
      <c r="E2078" s="260"/>
      <c r="F2078" s="260"/>
      <c r="G2078" s="260"/>
      <c r="H2078" s="260"/>
      <c r="I2078" s="260"/>
      <c r="J2078" s="260"/>
      <c r="K2078" s="260"/>
      <c r="L2078" s="261" t="s">
        <v>5910</v>
      </c>
      <c r="M2078" s="261"/>
      <c r="N2078" s="261"/>
      <c r="O2078" s="457"/>
      <c r="P2078" s="260"/>
      <c r="Q2078" s="262" t="s">
        <v>5911</v>
      </c>
      <c r="R2078" s="261"/>
      <c r="S2078" s="261"/>
      <c r="T2078" s="261"/>
      <c r="U2078" s="261"/>
      <c r="V2078" s="292"/>
      <c r="X2078" s="457"/>
      <c r="Y2078" s="260"/>
      <c r="Z2078" s="264"/>
      <c r="AA2078" s="264"/>
      <c r="AB2078" s="264"/>
      <c r="AF2078" s="457"/>
      <c r="AG2078" s="260"/>
      <c r="AN2078" s="457"/>
      <c r="AO2078" s="260"/>
      <c r="AV2078" s="260"/>
      <c r="BC2078" s="260"/>
      <c r="BM2078" s="265" t="s">
        <v>4833</v>
      </c>
      <c r="BN2078" s="265"/>
      <c r="BO2078" s="265"/>
      <c r="BP2078" s="265"/>
      <c r="BQ2078" s="265"/>
      <c r="BR2078" s="265"/>
      <c r="BS2078" s="265"/>
      <c r="BT2078" s="265"/>
      <c r="BU2078" s="265"/>
      <c r="BV2078" s="265"/>
    </row>
    <row r="2079" spans="1:74" s="263" customFormat="1">
      <c r="A2079" s="457"/>
      <c r="B2079" s="457"/>
      <c r="C2079" s="260"/>
      <c r="D2079" s="260"/>
      <c r="E2079" s="260"/>
      <c r="F2079" s="260"/>
      <c r="G2079" s="260"/>
      <c r="H2079" s="260"/>
      <c r="I2079" s="260"/>
      <c r="J2079" s="260"/>
      <c r="K2079" s="260"/>
      <c r="L2079" s="261" t="s">
        <v>5912</v>
      </c>
      <c r="M2079" s="261"/>
      <c r="N2079" s="261"/>
      <c r="O2079" s="457"/>
      <c r="P2079" s="260"/>
      <c r="Q2079" s="262" t="s">
        <v>5913</v>
      </c>
      <c r="R2079" s="261"/>
      <c r="S2079" s="261"/>
      <c r="T2079" s="261"/>
      <c r="U2079" s="261"/>
      <c r="V2079" s="292"/>
      <c r="X2079" s="457"/>
      <c r="Y2079" s="260"/>
      <c r="Z2079" s="264"/>
      <c r="AA2079" s="264"/>
      <c r="AB2079" s="264"/>
      <c r="AF2079" s="457"/>
      <c r="AG2079" s="260"/>
      <c r="AN2079" s="457"/>
      <c r="AO2079" s="260"/>
      <c r="AV2079" s="260"/>
      <c r="BC2079" s="260"/>
      <c r="BM2079" s="265" t="s">
        <v>4833</v>
      </c>
      <c r="BN2079" s="265"/>
      <c r="BO2079" s="265"/>
      <c r="BP2079" s="265"/>
      <c r="BQ2079" s="265"/>
      <c r="BR2079" s="265"/>
      <c r="BS2079" s="265"/>
      <c r="BT2079" s="265"/>
      <c r="BU2079" s="265"/>
      <c r="BV2079" s="265"/>
    </row>
    <row r="2080" spans="1:74" s="263" customFormat="1">
      <c r="A2080" s="457"/>
      <c r="B2080" s="457"/>
      <c r="C2080" s="260"/>
      <c r="D2080" s="260"/>
      <c r="E2080" s="260"/>
      <c r="F2080" s="260"/>
      <c r="G2080" s="260"/>
      <c r="H2080" s="260"/>
      <c r="I2080" s="260"/>
      <c r="J2080" s="260"/>
      <c r="K2080" s="260"/>
      <c r="L2080" s="261" t="s">
        <v>5914</v>
      </c>
      <c r="M2080" s="261"/>
      <c r="N2080" s="261"/>
      <c r="O2080" s="457"/>
      <c r="P2080" s="260"/>
      <c r="Q2080" s="262" t="s">
        <v>5915</v>
      </c>
      <c r="R2080" s="261"/>
      <c r="S2080" s="261"/>
      <c r="T2080" s="261"/>
      <c r="U2080" s="261"/>
      <c r="V2080" s="292"/>
      <c r="X2080" s="457"/>
      <c r="Y2080" s="260"/>
      <c r="Z2080" s="264"/>
      <c r="AA2080" s="264"/>
      <c r="AB2080" s="264"/>
      <c r="AF2080" s="457"/>
      <c r="AG2080" s="260"/>
      <c r="AN2080" s="457"/>
      <c r="AO2080" s="260"/>
      <c r="AV2080" s="260"/>
      <c r="BC2080" s="260"/>
      <c r="BM2080" s="265" t="s">
        <v>4833</v>
      </c>
      <c r="BN2080" s="265"/>
      <c r="BO2080" s="265"/>
      <c r="BP2080" s="265"/>
      <c r="BQ2080" s="265"/>
      <c r="BR2080" s="265"/>
      <c r="BS2080" s="265"/>
      <c r="BT2080" s="265"/>
      <c r="BU2080" s="265"/>
      <c r="BV2080" s="265"/>
    </row>
    <row r="2081" spans="1:74" s="263" customFormat="1">
      <c r="A2081" s="457"/>
      <c r="B2081" s="457"/>
      <c r="C2081" s="260"/>
      <c r="D2081" s="260"/>
      <c r="E2081" s="260"/>
      <c r="F2081" s="260"/>
      <c r="G2081" s="260"/>
      <c r="H2081" s="260"/>
      <c r="I2081" s="260"/>
      <c r="J2081" s="260"/>
      <c r="K2081" s="260"/>
      <c r="L2081" s="261" t="s">
        <v>5916</v>
      </c>
      <c r="M2081" s="261"/>
      <c r="N2081" s="261"/>
      <c r="O2081" s="457"/>
      <c r="P2081" s="260"/>
      <c r="Q2081" s="262" t="s">
        <v>5916</v>
      </c>
      <c r="R2081" s="261"/>
      <c r="S2081" s="261"/>
      <c r="T2081" s="261"/>
      <c r="U2081" s="261"/>
      <c r="V2081" s="292"/>
      <c r="X2081" s="457"/>
      <c r="Y2081" s="260"/>
      <c r="Z2081" s="264"/>
      <c r="AA2081" s="264"/>
      <c r="AB2081" s="264"/>
      <c r="AF2081" s="457"/>
      <c r="AG2081" s="260"/>
      <c r="AN2081" s="457"/>
      <c r="AO2081" s="260"/>
      <c r="AV2081" s="260"/>
      <c r="BC2081" s="260"/>
      <c r="BM2081" s="265" t="s">
        <v>4833</v>
      </c>
      <c r="BN2081" s="265"/>
      <c r="BO2081" s="265"/>
      <c r="BP2081" s="265"/>
      <c r="BQ2081" s="265"/>
      <c r="BR2081" s="265"/>
      <c r="BS2081" s="265"/>
      <c r="BT2081" s="265"/>
      <c r="BU2081" s="265"/>
      <c r="BV2081" s="265"/>
    </row>
    <row r="2082" spans="1:74" s="263" customFormat="1">
      <c r="A2082" s="457"/>
      <c r="B2082" s="457"/>
      <c r="C2082" s="260"/>
      <c r="D2082" s="260"/>
      <c r="E2082" s="260"/>
      <c r="F2082" s="260"/>
      <c r="G2082" s="260"/>
      <c r="H2082" s="260"/>
      <c r="I2082" s="260"/>
      <c r="J2082" s="260"/>
      <c r="K2082" s="260"/>
      <c r="L2082" s="261" t="s">
        <v>5917</v>
      </c>
      <c r="M2082" s="261"/>
      <c r="N2082" s="261"/>
      <c r="O2082" s="457"/>
      <c r="P2082" s="260"/>
      <c r="Q2082" s="262" t="s">
        <v>5918</v>
      </c>
      <c r="R2082" s="261"/>
      <c r="S2082" s="261"/>
      <c r="T2082" s="261"/>
      <c r="U2082" s="261"/>
      <c r="V2082" s="292"/>
      <c r="X2082" s="457"/>
      <c r="Y2082" s="260"/>
      <c r="Z2082" s="264"/>
      <c r="AA2082" s="264"/>
      <c r="AB2082" s="264"/>
      <c r="AF2082" s="457"/>
      <c r="AG2082" s="260"/>
      <c r="AN2082" s="457"/>
      <c r="AO2082" s="260"/>
      <c r="AV2082" s="260"/>
      <c r="BC2082" s="260"/>
      <c r="BM2082" s="265" t="s">
        <v>4833</v>
      </c>
      <c r="BN2082" s="265"/>
      <c r="BO2082" s="265"/>
      <c r="BP2082" s="265"/>
      <c r="BQ2082" s="265"/>
      <c r="BR2082" s="265"/>
      <c r="BS2082" s="265"/>
      <c r="BT2082" s="265"/>
      <c r="BU2082" s="265"/>
      <c r="BV2082" s="265"/>
    </row>
    <row r="2083" spans="1:74" s="263" customFormat="1">
      <c r="A2083" s="457"/>
      <c r="B2083" s="457"/>
      <c r="C2083" s="260"/>
      <c r="D2083" s="260"/>
      <c r="E2083" s="260"/>
      <c r="F2083" s="260"/>
      <c r="G2083" s="260"/>
      <c r="H2083" s="260"/>
      <c r="I2083" s="260"/>
      <c r="J2083" s="260"/>
      <c r="K2083" s="260"/>
      <c r="L2083" s="261" t="s">
        <v>5919</v>
      </c>
      <c r="M2083" s="261"/>
      <c r="N2083" s="261"/>
      <c r="O2083" s="457"/>
      <c r="P2083" s="260"/>
      <c r="Q2083" s="262" t="s">
        <v>5920</v>
      </c>
      <c r="R2083" s="261"/>
      <c r="S2083" s="261"/>
      <c r="T2083" s="261"/>
      <c r="U2083" s="261"/>
      <c r="V2083" s="292"/>
      <c r="X2083" s="457"/>
      <c r="Y2083" s="260"/>
      <c r="Z2083" s="264"/>
      <c r="AA2083" s="264"/>
      <c r="AB2083" s="264"/>
      <c r="AF2083" s="457"/>
      <c r="AG2083" s="260"/>
      <c r="AN2083" s="457"/>
      <c r="AO2083" s="260"/>
      <c r="AV2083" s="260"/>
      <c r="BC2083" s="260"/>
      <c r="BM2083" s="265" t="s">
        <v>4833</v>
      </c>
      <c r="BN2083" s="265"/>
      <c r="BO2083" s="265"/>
      <c r="BP2083" s="265"/>
      <c r="BQ2083" s="265"/>
      <c r="BR2083" s="265"/>
      <c r="BS2083" s="265"/>
      <c r="BT2083" s="265"/>
      <c r="BU2083" s="265"/>
      <c r="BV2083" s="265"/>
    </row>
    <row r="2084" spans="1:74" s="263" customFormat="1">
      <c r="A2084" s="458" t="s">
        <v>5923</v>
      </c>
      <c r="B2084" s="458"/>
      <c r="C2084" s="266"/>
      <c r="D2084" s="266"/>
      <c r="E2084" s="266"/>
      <c r="F2084" s="266"/>
      <c r="G2084" s="266"/>
      <c r="H2084" s="266"/>
      <c r="I2084" s="266"/>
      <c r="J2084" s="266"/>
      <c r="K2084" s="266"/>
      <c r="L2084" s="261" t="s">
        <v>5921</v>
      </c>
      <c r="M2084" s="261"/>
      <c r="N2084" s="261"/>
      <c r="O2084" s="458"/>
      <c r="P2084" s="266"/>
      <c r="Q2084" s="262" t="s">
        <v>5922</v>
      </c>
      <c r="R2084" s="261"/>
      <c r="S2084" s="261"/>
      <c r="T2084" s="261"/>
      <c r="U2084" s="261"/>
      <c r="V2084" s="292"/>
      <c r="X2084" s="458"/>
      <c r="Y2084" s="266"/>
      <c r="Z2084" s="264"/>
      <c r="AA2084" s="264"/>
      <c r="AB2084" s="264"/>
      <c r="AF2084" s="458"/>
      <c r="AG2084" s="266"/>
      <c r="AN2084" s="458"/>
      <c r="AO2084" s="266"/>
      <c r="AV2084" s="266"/>
      <c r="BC2084" s="266"/>
      <c r="BM2084" s="265" t="s">
        <v>4833</v>
      </c>
      <c r="BN2084" s="265"/>
      <c r="BO2084" s="265"/>
      <c r="BP2084" s="265"/>
      <c r="BQ2084" s="265"/>
      <c r="BR2084" s="265"/>
      <c r="BS2084" s="265"/>
      <c r="BT2084" s="265"/>
      <c r="BU2084" s="265"/>
      <c r="BV2084" s="265"/>
    </row>
    <row r="2085" spans="1:74" s="263" customFormat="1">
      <c r="A2085" s="457"/>
      <c r="B2085" s="457"/>
      <c r="C2085" s="260"/>
      <c r="D2085" s="260"/>
      <c r="E2085" s="260"/>
      <c r="F2085" s="260"/>
      <c r="G2085" s="260"/>
      <c r="H2085" s="260"/>
      <c r="I2085" s="260"/>
      <c r="J2085" s="260"/>
      <c r="K2085" s="260"/>
      <c r="L2085" s="261" t="s">
        <v>5924</v>
      </c>
      <c r="M2085" s="261"/>
      <c r="N2085" s="261"/>
      <c r="O2085" s="457"/>
      <c r="P2085" s="260"/>
      <c r="Q2085" s="262" t="s">
        <v>5925</v>
      </c>
      <c r="R2085" s="261"/>
      <c r="S2085" s="261"/>
      <c r="T2085" s="261"/>
      <c r="U2085" s="261"/>
      <c r="V2085" s="292"/>
      <c r="X2085" s="457"/>
      <c r="Y2085" s="260"/>
      <c r="Z2085" s="264"/>
      <c r="AA2085" s="264"/>
      <c r="AB2085" s="264"/>
      <c r="AF2085" s="457"/>
      <c r="AG2085" s="260"/>
      <c r="AN2085" s="457"/>
      <c r="AO2085" s="260"/>
      <c r="AV2085" s="260"/>
      <c r="BC2085" s="260"/>
      <c r="BM2085" s="265" t="s">
        <v>4833</v>
      </c>
      <c r="BN2085" s="265"/>
      <c r="BO2085" s="265"/>
      <c r="BP2085" s="265"/>
      <c r="BQ2085" s="265"/>
      <c r="BR2085" s="265"/>
      <c r="BS2085" s="265"/>
      <c r="BT2085" s="265"/>
      <c r="BU2085" s="265"/>
      <c r="BV2085" s="265"/>
    </row>
    <row r="2086" spans="1:74" s="263" customFormat="1">
      <c r="A2086" s="457"/>
      <c r="B2086" s="457"/>
      <c r="C2086" s="260"/>
      <c r="D2086" s="260"/>
      <c r="E2086" s="260"/>
      <c r="F2086" s="260"/>
      <c r="G2086" s="260"/>
      <c r="H2086" s="260"/>
      <c r="I2086" s="260"/>
      <c r="J2086" s="260"/>
      <c r="K2086" s="260"/>
      <c r="L2086" s="261" t="s">
        <v>5926</v>
      </c>
      <c r="M2086" s="261"/>
      <c r="N2086" s="261"/>
      <c r="O2086" s="457"/>
      <c r="P2086" s="260"/>
      <c r="Q2086" s="262" t="s">
        <v>4947</v>
      </c>
      <c r="R2086" s="261"/>
      <c r="S2086" s="261"/>
      <c r="T2086" s="261"/>
      <c r="U2086" s="261"/>
      <c r="V2086" s="292"/>
      <c r="X2086" s="457"/>
      <c r="Y2086" s="260"/>
      <c r="Z2086" s="264"/>
      <c r="AA2086" s="264"/>
      <c r="AB2086" s="264"/>
      <c r="AF2086" s="457"/>
      <c r="AG2086" s="260"/>
      <c r="AN2086" s="457"/>
      <c r="AO2086" s="260"/>
      <c r="AV2086" s="260"/>
      <c r="BC2086" s="260"/>
      <c r="BM2086" s="265" t="s">
        <v>4833</v>
      </c>
      <c r="BN2086" s="265"/>
      <c r="BO2086" s="265"/>
      <c r="BP2086" s="265"/>
      <c r="BQ2086" s="265"/>
      <c r="BR2086" s="265"/>
      <c r="BS2086" s="265"/>
      <c r="BT2086" s="265"/>
      <c r="BU2086" s="265"/>
      <c r="BV2086" s="265"/>
    </row>
    <row r="2087" spans="1:74" s="263" customFormat="1">
      <c r="A2087" s="457"/>
      <c r="B2087" s="457"/>
      <c r="C2087" s="260"/>
      <c r="D2087" s="260"/>
      <c r="E2087" s="260"/>
      <c r="F2087" s="260"/>
      <c r="G2087" s="260"/>
      <c r="H2087" s="260"/>
      <c r="I2087" s="260"/>
      <c r="J2087" s="260"/>
      <c r="K2087" s="260"/>
      <c r="L2087" s="261" t="s">
        <v>5927</v>
      </c>
      <c r="M2087" s="261"/>
      <c r="N2087" s="261"/>
      <c r="O2087" s="457"/>
      <c r="P2087" s="260"/>
      <c r="Q2087" s="262" t="s">
        <v>5928</v>
      </c>
      <c r="R2087" s="261"/>
      <c r="S2087" s="261"/>
      <c r="T2087" s="261"/>
      <c r="U2087" s="261"/>
      <c r="V2087" s="292"/>
      <c r="X2087" s="457"/>
      <c r="Y2087" s="260"/>
      <c r="Z2087" s="264"/>
      <c r="AA2087" s="264"/>
      <c r="AB2087" s="264"/>
      <c r="AF2087" s="457"/>
      <c r="AG2087" s="260"/>
      <c r="AN2087" s="457"/>
      <c r="AO2087" s="260"/>
      <c r="AV2087" s="260"/>
      <c r="BC2087" s="260"/>
      <c r="BM2087" s="265" t="s">
        <v>4833</v>
      </c>
      <c r="BN2087" s="265"/>
      <c r="BO2087" s="265"/>
      <c r="BP2087" s="265"/>
      <c r="BQ2087" s="265"/>
      <c r="BR2087" s="265"/>
      <c r="BS2087" s="265"/>
      <c r="BT2087" s="265"/>
      <c r="BU2087" s="265"/>
      <c r="BV2087" s="265"/>
    </row>
    <row r="2088" spans="1:74" s="263" customFormat="1">
      <c r="A2088" s="457"/>
      <c r="B2088" s="457"/>
      <c r="C2088" s="260"/>
      <c r="D2088" s="260"/>
      <c r="E2088" s="260"/>
      <c r="F2088" s="260"/>
      <c r="G2088" s="260"/>
      <c r="H2088" s="260"/>
      <c r="I2088" s="260"/>
      <c r="J2088" s="260"/>
      <c r="K2088" s="260"/>
      <c r="L2088" s="261" t="s">
        <v>5929</v>
      </c>
      <c r="M2088" s="261"/>
      <c r="N2088" s="261"/>
      <c r="O2088" s="457"/>
      <c r="P2088" s="260"/>
      <c r="Q2088" s="262" t="s">
        <v>5930</v>
      </c>
      <c r="R2088" s="261"/>
      <c r="S2088" s="261"/>
      <c r="T2088" s="261"/>
      <c r="U2088" s="261"/>
      <c r="V2088" s="292"/>
      <c r="X2088" s="457"/>
      <c r="Y2088" s="260"/>
      <c r="Z2088" s="264"/>
      <c r="AA2088" s="264"/>
      <c r="AB2088" s="264"/>
      <c r="AF2088" s="457"/>
      <c r="AG2088" s="260"/>
      <c r="AN2088" s="457"/>
      <c r="AO2088" s="260"/>
      <c r="AV2088" s="260"/>
      <c r="BC2088" s="260"/>
      <c r="BM2088" s="265" t="s">
        <v>4833</v>
      </c>
      <c r="BN2088" s="265"/>
      <c r="BO2088" s="265"/>
      <c r="BP2088" s="265"/>
      <c r="BQ2088" s="265"/>
      <c r="BR2088" s="265"/>
      <c r="BS2088" s="265"/>
      <c r="BT2088" s="265"/>
      <c r="BU2088" s="265"/>
      <c r="BV2088" s="265"/>
    </row>
    <row r="2089" spans="1:74" s="263" customFormat="1">
      <c r="A2089" s="457"/>
      <c r="B2089" s="457"/>
      <c r="C2089" s="260"/>
      <c r="D2089" s="260"/>
      <c r="E2089" s="260"/>
      <c r="F2089" s="260"/>
      <c r="G2089" s="260"/>
      <c r="H2089" s="260"/>
      <c r="I2089" s="260"/>
      <c r="J2089" s="260"/>
      <c r="K2089" s="260"/>
      <c r="L2089" s="261" t="s">
        <v>5931</v>
      </c>
      <c r="M2089" s="261"/>
      <c r="N2089" s="261"/>
      <c r="O2089" s="457"/>
      <c r="P2089" s="260"/>
      <c r="Q2089" s="262" t="s">
        <v>5932</v>
      </c>
      <c r="R2089" s="261"/>
      <c r="S2089" s="261"/>
      <c r="T2089" s="261"/>
      <c r="U2089" s="261"/>
      <c r="V2089" s="292"/>
      <c r="X2089" s="457"/>
      <c r="Y2089" s="260"/>
      <c r="Z2089" s="264"/>
      <c r="AA2089" s="264"/>
      <c r="AB2089" s="264"/>
      <c r="AF2089" s="457"/>
      <c r="AG2089" s="260"/>
      <c r="AN2089" s="457"/>
      <c r="AO2089" s="260"/>
      <c r="AV2089" s="260"/>
      <c r="BC2089" s="260"/>
      <c r="BM2089" s="265" t="s">
        <v>4833</v>
      </c>
      <c r="BN2089" s="265"/>
      <c r="BO2089" s="265"/>
      <c r="BP2089" s="265"/>
      <c r="BQ2089" s="265"/>
      <c r="BR2089" s="265"/>
      <c r="BS2089" s="265"/>
      <c r="BT2089" s="265"/>
      <c r="BU2089" s="265"/>
      <c r="BV2089" s="265"/>
    </row>
    <row r="2090" spans="1:74" s="263" customFormat="1">
      <c r="A2090" s="457"/>
      <c r="B2090" s="457"/>
      <c r="C2090" s="260"/>
      <c r="D2090" s="260"/>
      <c r="E2090" s="260"/>
      <c r="F2090" s="260"/>
      <c r="G2090" s="260"/>
      <c r="H2090" s="260"/>
      <c r="I2090" s="260"/>
      <c r="J2090" s="260"/>
      <c r="K2090" s="260"/>
      <c r="L2090" s="261" t="s">
        <v>5933</v>
      </c>
      <c r="M2090" s="261"/>
      <c r="N2090" s="261"/>
      <c r="O2090" s="457"/>
      <c r="P2090" s="260"/>
      <c r="Q2090" s="262" t="s">
        <v>5934</v>
      </c>
      <c r="R2090" s="261"/>
      <c r="S2090" s="261"/>
      <c r="T2090" s="261"/>
      <c r="U2090" s="261"/>
      <c r="V2090" s="292"/>
      <c r="X2090" s="457"/>
      <c r="Y2090" s="260"/>
      <c r="Z2090" s="264"/>
      <c r="AA2090" s="264"/>
      <c r="AB2090" s="264"/>
      <c r="AF2090" s="457"/>
      <c r="AG2090" s="260"/>
      <c r="AN2090" s="457"/>
      <c r="AO2090" s="260"/>
      <c r="AV2090" s="260"/>
      <c r="BC2090" s="260"/>
      <c r="BM2090" s="265" t="s">
        <v>4833</v>
      </c>
      <c r="BN2090" s="265"/>
      <c r="BO2090" s="265"/>
      <c r="BP2090" s="265"/>
      <c r="BQ2090" s="265"/>
      <c r="BR2090" s="265"/>
      <c r="BS2090" s="265"/>
      <c r="BT2090" s="265"/>
      <c r="BU2090" s="265"/>
      <c r="BV2090" s="265"/>
    </row>
    <row r="2091" spans="1:74" s="263" customFormat="1">
      <c r="A2091" s="457"/>
      <c r="B2091" s="457"/>
      <c r="C2091" s="260"/>
      <c r="D2091" s="260"/>
      <c r="E2091" s="260"/>
      <c r="F2091" s="260"/>
      <c r="G2091" s="260"/>
      <c r="H2091" s="260"/>
      <c r="I2091" s="260"/>
      <c r="J2091" s="260"/>
      <c r="K2091" s="260"/>
      <c r="L2091" s="261" t="s">
        <v>5935</v>
      </c>
      <c r="M2091" s="261"/>
      <c r="N2091" s="261"/>
      <c r="O2091" s="457"/>
      <c r="P2091" s="260"/>
      <c r="Q2091" s="262" t="s">
        <v>5936</v>
      </c>
      <c r="R2091" s="261"/>
      <c r="S2091" s="261"/>
      <c r="T2091" s="261"/>
      <c r="U2091" s="261"/>
      <c r="V2091" s="292"/>
      <c r="X2091" s="457"/>
      <c r="Y2091" s="260"/>
      <c r="Z2091" s="264"/>
      <c r="AA2091" s="264"/>
      <c r="AB2091" s="264"/>
      <c r="AF2091" s="457"/>
      <c r="AG2091" s="260"/>
      <c r="AN2091" s="457"/>
      <c r="AO2091" s="260"/>
      <c r="AV2091" s="260"/>
      <c r="BC2091" s="260"/>
      <c r="BM2091" s="265" t="s">
        <v>4833</v>
      </c>
      <c r="BN2091" s="265"/>
      <c r="BO2091" s="265"/>
      <c r="BP2091" s="265"/>
      <c r="BQ2091" s="265"/>
      <c r="BR2091" s="265"/>
      <c r="BS2091" s="265"/>
      <c r="BT2091" s="265"/>
      <c r="BU2091" s="265"/>
      <c r="BV2091" s="265"/>
    </row>
    <row r="2092" spans="1:74" s="263" customFormat="1">
      <c r="A2092" s="458" t="s">
        <v>5939</v>
      </c>
      <c r="B2092" s="458"/>
      <c r="C2092" s="266"/>
      <c r="D2092" s="266"/>
      <c r="E2092" s="266"/>
      <c r="F2092" s="266"/>
      <c r="G2092" s="266"/>
      <c r="H2092" s="266"/>
      <c r="I2092" s="266"/>
      <c r="J2092" s="266"/>
      <c r="K2092" s="266"/>
      <c r="L2092" s="261" t="s">
        <v>5937</v>
      </c>
      <c r="M2092" s="261"/>
      <c r="N2092" s="261"/>
      <c r="O2092" s="458"/>
      <c r="P2092" s="266"/>
      <c r="Q2092" s="262" t="s">
        <v>5938</v>
      </c>
      <c r="R2092" s="261"/>
      <c r="S2092" s="261"/>
      <c r="T2092" s="261"/>
      <c r="U2092" s="261"/>
      <c r="V2092" s="292"/>
      <c r="X2092" s="458"/>
      <c r="Y2092" s="266"/>
      <c r="Z2092" s="264"/>
      <c r="AA2092" s="264"/>
      <c r="AB2092" s="264"/>
      <c r="AF2092" s="458"/>
      <c r="AG2092" s="266"/>
      <c r="AN2092" s="458"/>
      <c r="AO2092" s="266"/>
      <c r="AV2092" s="266"/>
      <c r="BC2092" s="266"/>
      <c r="BM2092" s="265" t="s">
        <v>4833</v>
      </c>
      <c r="BN2092" s="265"/>
      <c r="BO2092" s="265"/>
      <c r="BP2092" s="265"/>
      <c r="BQ2092" s="265"/>
      <c r="BR2092" s="265"/>
      <c r="BS2092" s="265"/>
      <c r="BT2092" s="265"/>
      <c r="BU2092" s="265"/>
      <c r="BV2092" s="265"/>
    </row>
    <row r="2093" spans="1:74" s="263" customFormat="1">
      <c r="A2093" s="457"/>
      <c r="B2093" s="457"/>
      <c r="C2093" s="260"/>
      <c r="D2093" s="260"/>
      <c r="E2093" s="260"/>
      <c r="F2093" s="260"/>
      <c r="G2093" s="260"/>
      <c r="H2093" s="260"/>
      <c r="I2093" s="260"/>
      <c r="J2093" s="260"/>
      <c r="K2093" s="260"/>
      <c r="L2093" s="261" t="s">
        <v>5940</v>
      </c>
      <c r="M2093" s="261"/>
      <c r="N2093" s="261"/>
      <c r="O2093" s="457"/>
      <c r="P2093" s="260"/>
      <c r="Q2093" s="262" t="s">
        <v>5941</v>
      </c>
      <c r="R2093" s="261"/>
      <c r="S2093" s="261"/>
      <c r="T2093" s="261"/>
      <c r="U2093" s="261"/>
      <c r="V2093" s="292"/>
      <c r="X2093" s="457"/>
      <c r="Y2093" s="260"/>
      <c r="Z2093" s="264"/>
      <c r="AA2093" s="264"/>
      <c r="AB2093" s="264"/>
      <c r="AF2093" s="457"/>
      <c r="AG2093" s="260"/>
      <c r="AN2093" s="457"/>
      <c r="AO2093" s="260"/>
      <c r="AV2093" s="260"/>
      <c r="BC2093" s="260"/>
      <c r="BM2093" s="265" t="s">
        <v>4833</v>
      </c>
      <c r="BN2093" s="265"/>
      <c r="BO2093" s="265"/>
      <c r="BP2093" s="265"/>
      <c r="BQ2093" s="265"/>
      <c r="BR2093" s="265"/>
      <c r="BS2093" s="265"/>
      <c r="BT2093" s="265"/>
      <c r="BU2093" s="265"/>
      <c r="BV2093" s="265"/>
    </row>
    <row r="2094" spans="1:74" s="263" customFormat="1">
      <c r="A2094" s="457"/>
      <c r="B2094" s="457"/>
      <c r="C2094" s="260"/>
      <c r="D2094" s="260"/>
      <c r="E2094" s="260"/>
      <c r="F2094" s="260"/>
      <c r="G2094" s="260"/>
      <c r="H2094" s="260"/>
      <c r="I2094" s="260"/>
      <c r="J2094" s="260"/>
      <c r="K2094" s="260"/>
      <c r="L2094" s="261" t="s">
        <v>5942</v>
      </c>
      <c r="M2094" s="261"/>
      <c r="N2094" s="261"/>
      <c r="O2094" s="457"/>
      <c r="P2094" s="260"/>
      <c r="Q2094" s="262" t="s">
        <v>4862</v>
      </c>
      <c r="R2094" s="261"/>
      <c r="S2094" s="261"/>
      <c r="T2094" s="261"/>
      <c r="U2094" s="261"/>
      <c r="V2094" s="292"/>
      <c r="X2094" s="457"/>
      <c r="Y2094" s="260"/>
      <c r="Z2094" s="264"/>
      <c r="AA2094" s="264"/>
      <c r="AB2094" s="264"/>
      <c r="AF2094" s="457"/>
      <c r="AG2094" s="260"/>
      <c r="AN2094" s="457"/>
      <c r="AO2094" s="260"/>
      <c r="AV2094" s="260"/>
      <c r="BC2094" s="260"/>
      <c r="BM2094" s="265" t="s">
        <v>4833</v>
      </c>
      <c r="BN2094" s="265"/>
      <c r="BO2094" s="265"/>
      <c r="BP2094" s="265"/>
      <c r="BQ2094" s="265"/>
      <c r="BR2094" s="265"/>
      <c r="BS2094" s="265"/>
      <c r="BT2094" s="265"/>
      <c r="BU2094" s="265"/>
      <c r="BV2094" s="265"/>
    </row>
    <row r="2095" spans="1:74" s="263" customFormat="1">
      <c r="A2095" s="457"/>
      <c r="B2095" s="457"/>
      <c r="C2095" s="260"/>
      <c r="D2095" s="260"/>
      <c r="E2095" s="260"/>
      <c r="F2095" s="260"/>
      <c r="G2095" s="260"/>
      <c r="H2095" s="260"/>
      <c r="I2095" s="260"/>
      <c r="J2095" s="260"/>
      <c r="K2095" s="260"/>
      <c r="L2095" s="261" t="s">
        <v>5943</v>
      </c>
      <c r="M2095" s="261"/>
      <c r="N2095" s="261"/>
      <c r="O2095" s="457"/>
      <c r="P2095" s="260"/>
      <c r="Q2095" s="262" t="s">
        <v>5944</v>
      </c>
      <c r="R2095" s="261"/>
      <c r="S2095" s="261"/>
      <c r="T2095" s="261"/>
      <c r="U2095" s="261"/>
      <c r="V2095" s="292"/>
      <c r="X2095" s="457"/>
      <c r="Y2095" s="260"/>
      <c r="Z2095" s="264"/>
      <c r="AA2095" s="264"/>
      <c r="AB2095" s="264"/>
      <c r="AF2095" s="457"/>
      <c r="AG2095" s="260"/>
      <c r="AN2095" s="457"/>
      <c r="AO2095" s="260"/>
      <c r="AV2095" s="260"/>
      <c r="BC2095" s="260"/>
      <c r="BM2095" s="265" t="s">
        <v>4833</v>
      </c>
      <c r="BN2095" s="265"/>
      <c r="BO2095" s="265"/>
      <c r="BP2095" s="265"/>
      <c r="BQ2095" s="265"/>
      <c r="BR2095" s="265"/>
      <c r="BS2095" s="265"/>
      <c r="BT2095" s="265"/>
      <c r="BU2095" s="265"/>
      <c r="BV2095" s="265"/>
    </row>
    <row r="2096" spans="1:74" s="263" customFormat="1">
      <c r="A2096" s="457"/>
      <c r="B2096" s="457"/>
      <c r="C2096" s="260"/>
      <c r="D2096" s="260"/>
      <c r="E2096" s="260"/>
      <c r="F2096" s="260"/>
      <c r="G2096" s="260"/>
      <c r="H2096" s="260"/>
      <c r="I2096" s="260"/>
      <c r="J2096" s="260"/>
      <c r="K2096" s="260"/>
      <c r="L2096" s="261" t="s">
        <v>5945</v>
      </c>
      <c r="M2096" s="261"/>
      <c r="N2096" s="261"/>
      <c r="O2096" s="457"/>
      <c r="P2096" s="260"/>
      <c r="Q2096" s="262" t="s">
        <v>5946</v>
      </c>
      <c r="R2096" s="261"/>
      <c r="S2096" s="261"/>
      <c r="T2096" s="261"/>
      <c r="U2096" s="261"/>
      <c r="V2096" s="292"/>
      <c r="X2096" s="457"/>
      <c r="Y2096" s="260"/>
      <c r="Z2096" s="264"/>
      <c r="AA2096" s="264"/>
      <c r="AB2096" s="264"/>
      <c r="AF2096" s="457"/>
      <c r="AG2096" s="260"/>
      <c r="AN2096" s="457"/>
      <c r="AO2096" s="260"/>
      <c r="AV2096" s="260"/>
      <c r="BC2096" s="260"/>
      <c r="BM2096" s="265" t="s">
        <v>4833</v>
      </c>
      <c r="BN2096" s="265"/>
      <c r="BO2096" s="265"/>
      <c r="BP2096" s="265"/>
      <c r="BQ2096" s="265"/>
      <c r="BR2096" s="265"/>
      <c r="BS2096" s="265"/>
      <c r="BT2096" s="265"/>
      <c r="BU2096" s="265"/>
      <c r="BV2096" s="265"/>
    </row>
    <row r="2097" spans="1:74" s="263" customFormat="1">
      <c r="A2097" s="457"/>
      <c r="B2097" s="457"/>
      <c r="C2097" s="260"/>
      <c r="D2097" s="260"/>
      <c r="E2097" s="260"/>
      <c r="F2097" s="260"/>
      <c r="G2097" s="260"/>
      <c r="H2097" s="260"/>
      <c r="I2097" s="260"/>
      <c r="J2097" s="260"/>
      <c r="K2097" s="260"/>
      <c r="L2097" s="261" t="s">
        <v>5947</v>
      </c>
      <c r="M2097" s="261"/>
      <c r="N2097" s="261"/>
      <c r="O2097" s="457"/>
      <c r="P2097" s="260"/>
      <c r="Q2097" s="262" t="s">
        <v>5948</v>
      </c>
      <c r="R2097" s="261"/>
      <c r="S2097" s="261"/>
      <c r="T2097" s="261"/>
      <c r="U2097" s="261"/>
      <c r="V2097" s="292"/>
      <c r="X2097" s="457"/>
      <c r="Y2097" s="260"/>
      <c r="Z2097" s="264"/>
      <c r="AA2097" s="264"/>
      <c r="AB2097" s="264"/>
      <c r="AF2097" s="457"/>
      <c r="AG2097" s="260"/>
      <c r="AN2097" s="457"/>
      <c r="AO2097" s="260"/>
      <c r="AV2097" s="260"/>
      <c r="BC2097" s="260"/>
      <c r="BM2097" s="265" t="s">
        <v>4833</v>
      </c>
      <c r="BN2097" s="265"/>
      <c r="BO2097" s="265"/>
      <c r="BP2097" s="265"/>
      <c r="BQ2097" s="265"/>
      <c r="BR2097" s="265"/>
      <c r="BS2097" s="265"/>
      <c r="BT2097" s="265"/>
      <c r="BU2097" s="265"/>
      <c r="BV2097" s="265"/>
    </row>
    <row r="2098" spans="1:74" s="263" customFormat="1">
      <c r="A2098" s="458" t="s">
        <v>5951</v>
      </c>
      <c r="B2098" s="458"/>
      <c r="C2098" s="266"/>
      <c r="D2098" s="266"/>
      <c r="E2098" s="266"/>
      <c r="F2098" s="266"/>
      <c r="G2098" s="266"/>
      <c r="H2098" s="266"/>
      <c r="I2098" s="266"/>
      <c r="J2098" s="266"/>
      <c r="K2098" s="266"/>
      <c r="L2098" s="261" t="s">
        <v>5949</v>
      </c>
      <c r="M2098" s="261"/>
      <c r="N2098" s="261"/>
      <c r="O2098" s="458"/>
      <c r="P2098" s="266"/>
      <c r="Q2098" s="262" t="s">
        <v>5950</v>
      </c>
      <c r="R2098" s="261"/>
      <c r="S2098" s="261"/>
      <c r="T2098" s="261"/>
      <c r="U2098" s="261"/>
      <c r="V2098" s="292"/>
      <c r="X2098" s="458"/>
      <c r="Y2098" s="266"/>
      <c r="Z2098" s="264"/>
      <c r="AA2098" s="264"/>
      <c r="AB2098" s="264"/>
      <c r="AF2098" s="458"/>
      <c r="AG2098" s="266"/>
      <c r="AN2098" s="458"/>
      <c r="AO2098" s="266"/>
      <c r="AV2098" s="266"/>
      <c r="BC2098" s="266"/>
      <c r="BM2098" s="265" t="s">
        <v>4833</v>
      </c>
      <c r="BN2098" s="265"/>
      <c r="BO2098" s="265"/>
      <c r="BP2098" s="265"/>
      <c r="BQ2098" s="265"/>
      <c r="BR2098" s="265"/>
      <c r="BS2098" s="265"/>
      <c r="BT2098" s="265"/>
      <c r="BU2098" s="265"/>
      <c r="BV2098" s="265"/>
    </row>
    <row r="2099" spans="1:74" s="263" customFormat="1">
      <c r="A2099" s="457"/>
      <c r="B2099" s="457"/>
      <c r="C2099" s="260"/>
      <c r="D2099" s="260"/>
      <c r="E2099" s="260"/>
      <c r="F2099" s="260"/>
      <c r="G2099" s="260"/>
      <c r="H2099" s="260"/>
      <c r="I2099" s="260"/>
      <c r="J2099" s="260"/>
      <c r="K2099" s="260"/>
      <c r="L2099" s="261" t="s">
        <v>5952</v>
      </c>
      <c r="M2099" s="261"/>
      <c r="N2099" s="261"/>
      <c r="O2099" s="457"/>
      <c r="P2099" s="260"/>
      <c r="Q2099" s="262" t="s">
        <v>5953</v>
      </c>
      <c r="R2099" s="261"/>
      <c r="S2099" s="261"/>
      <c r="T2099" s="261"/>
      <c r="U2099" s="261"/>
      <c r="V2099" s="292"/>
      <c r="X2099" s="457"/>
      <c r="Y2099" s="260"/>
      <c r="Z2099" s="264"/>
      <c r="AA2099" s="264"/>
      <c r="AB2099" s="264"/>
      <c r="AF2099" s="457"/>
      <c r="AG2099" s="260"/>
      <c r="AN2099" s="457"/>
      <c r="AO2099" s="260"/>
      <c r="AV2099" s="260"/>
      <c r="BC2099" s="260"/>
      <c r="BM2099" s="265" t="s">
        <v>4833</v>
      </c>
      <c r="BN2099" s="265"/>
      <c r="BO2099" s="265"/>
      <c r="BP2099" s="265"/>
      <c r="BQ2099" s="265"/>
      <c r="BR2099" s="265"/>
      <c r="BS2099" s="265"/>
      <c r="BT2099" s="265"/>
      <c r="BU2099" s="265"/>
      <c r="BV2099" s="265"/>
    </row>
    <row r="2100" spans="1:74" s="263" customFormat="1">
      <c r="A2100" s="457"/>
      <c r="B2100" s="457"/>
      <c r="C2100" s="260"/>
      <c r="D2100" s="260"/>
      <c r="E2100" s="260"/>
      <c r="F2100" s="260"/>
      <c r="G2100" s="260"/>
      <c r="H2100" s="260"/>
      <c r="I2100" s="260"/>
      <c r="J2100" s="260"/>
      <c r="K2100" s="260"/>
      <c r="L2100" s="261" t="s">
        <v>5954</v>
      </c>
      <c r="M2100" s="261"/>
      <c r="N2100" s="261"/>
      <c r="O2100" s="457"/>
      <c r="P2100" s="260"/>
      <c r="Q2100" s="262" t="s">
        <v>5955</v>
      </c>
      <c r="R2100" s="261"/>
      <c r="S2100" s="261"/>
      <c r="T2100" s="261"/>
      <c r="U2100" s="261"/>
      <c r="V2100" s="292"/>
      <c r="X2100" s="457"/>
      <c r="Y2100" s="260"/>
      <c r="Z2100" s="264"/>
      <c r="AA2100" s="264"/>
      <c r="AB2100" s="264"/>
      <c r="AF2100" s="457"/>
      <c r="AG2100" s="260"/>
      <c r="AN2100" s="457"/>
      <c r="AO2100" s="260"/>
      <c r="AV2100" s="260"/>
      <c r="BC2100" s="260"/>
      <c r="BM2100" s="265" t="s">
        <v>4833</v>
      </c>
      <c r="BN2100" s="265"/>
      <c r="BO2100" s="265"/>
      <c r="BP2100" s="265"/>
      <c r="BQ2100" s="265"/>
      <c r="BR2100" s="265"/>
      <c r="BS2100" s="265"/>
      <c r="BT2100" s="265"/>
      <c r="BU2100" s="265"/>
      <c r="BV2100" s="265"/>
    </row>
    <row r="2101" spans="1:74" s="263" customFormat="1">
      <c r="A2101" s="457"/>
      <c r="B2101" s="457"/>
      <c r="C2101" s="260"/>
      <c r="D2101" s="260"/>
      <c r="E2101" s="260"/>
      <c r="F2101" s="260"/>
      <c r="G2101" s="260"/>
      <c r="H2101" s="260"/>
      <c r="I2101" s="260"/>
      <c r="J2101" s="260"/>
      <c r="K2101" s="260"/>
      <c r="L2101" s="261" t="s">
        <v>5956</v>
      </c>
      <c r="M2101" s="261"/>
      <c r="N2101" s="261"/>
      <c r="O2101" s="457"/>
      <c r="P2101" s="260"/>
      <c r="Q2101" s="262" t="s">
        <v>5957</v>
      </c>
      <c r="R2101" s="261"/>
      <c r="S2101" s="261"/>
      <c r="T2101" s="261"/>
      <c r="U2101" s="261"/>
      <c r="V2101" s="292"/>
      <c r="X2101" s="457"/>
      <c r="Y2101" s="260"/>
      <c r="Z2101" s="264"/>
      <c r="AA2101" s="264"/>
      <c r="AB2101" s="264"/>
      <c r="AF2101" s="457"/>
      <c r="AG2101" s="260"/>
      <c r="AN2101" s="457"/>
      <c r="AO2101" s="260"/>
      <c r="AV2101" s="260"/>
      <c r="BC2101" s="260"/>
      <c r="BM2101" s="265" t="s">
        <v>4833</v>
      </c>
      <c r="BN2101" s="265"/>
      <c r="BO2101" s="265"/>
      <c r="BP2101" s="265"/>
      <c r="BQ2101" s="265"/>
      <c r="BR2101" s="265"/>
      <c r="BS2101" s="265"/>
      <c r="BT2101" s="265"/>
      <c r="BU2101" s="265"/>
      <c r="BV2101" s="265"/>
    </row>
    <row r="2102" spans="1:74" s="263" customFormat="1">
      <c r="A2102" s="457"/>
      <c r="B2102" s="457"/>
      <c r="C2102" s="260"/>
      <c r="D2102" s="260"/>
      <c r="E2102" s="260"/>
      <c r="F2102" s="260"/>
      <c r="G2102" s="260"/>
      <c r="H2102" s="260"/>
      <c r="I2102" s="260"/>
      <c r="J2102" s="260"/>
      <c r="K2102" s="260"/>
      <c r="L2102" s="261" t="s">
        <v>5956</v>
      </c>
      <c r="M2102" s="261"/>
      <c r="N2102" s="261"/>
      <c r="O2102" s="457"/>
      <c r="P2102" s="260"/>
      <c r="Q2102" s="262" t="s">
        <v>5873</v>
      </c>
      <c r="R2102" s="261"/>
      <c r="S2102" s="261"/>
      <c r="T2102" s="261"/>
      <c r="U2102" s="261"/>
      <c r="V2102" s="292"/>
      <c r="X2102" s="457"/>
      <c r="Y2102" s="260"/>
      <c r="Z2102" s="264"/>
      <c r="AA2102" s="264"/>
      <c r="AB2102" s="264"/>
      <c r="AF2102" s="457"/>
      <c r="AG2102" s="260"/>
      <c r="AN2102" s="457"/>
      <c r="AO2102" s="260"/>
      <c r="AV2102" s="260"/>
      <c r="BC2102" s="260"/>
      <c r="BM2102" s="265" t="s">
        <v>4833</v>
      </c>
      <c r="BN2102" s="265"/>
      <c r="BO2102" s="265"/>
      <c r="BP2102" s="265"/>
      <c r="BQ2102" s="265"/>
      <c r="BR2102" s="265"/>
      <c r="BS2102" s="265"/>
      <c r="BT2102" s="265"/>
      <c r="BU2102" s="265"/>
      <c r="BV2102" s="265"/>
    </row>
    <row r="2103" spans="1:74" s="263" customFormat="1">
      <c r="A2103" s="457"/>
      <c r="B2103" s="457"/>
      <c r="C2103" s="260"/>
      <c r="D2103" s="260"/>
      <c r="E2103" s="260"/>
      <c r="F2103" s="260"/>
      <c r="G2103" s="260"/>
      <c r="H2103" s="260"/>
      <c r="I2103" s="260"/>
      <c r="J2103" s="260"/>
      <c r="K2103" s="260"/>
      <c r="L2103" s="261" t="s">
        <v>5958</v>
      </c>
      <c r="M2103" s="261"/>
      <c r="N2103" s="261"/>
      <c r="O2103" s="457"/>
      <c r="P2103" s="260"/>
      <c r="Q2103" s="262" t="s">
        <v>5959</v>
      </c>
      <c r="R2103" s="261"/>
      <c r="S2103" s="261"/>
      <c r="T2103" s="261"/>
      <c r="U2103" s="261"/>
      <c r="V2103" s="292"/>
      <c r="X2103" s="457"/>
      <c r="Y2103" s="260"/>
      <c r="Z2103" s="264"/>
      <c r="AA2103" s="264"/>
      <c r="AB2103" s="264"/>
      <c r="AF2103" s="457"/>
      <c r="AG2103" s="260"/>
      <c r="AN2103" s="457"/>
      <c r="AO2103" s="260"/>
      <c r="AV2103" s="260"/>
      <c r="BC2103" s="260"/>
      <c r="BM2103" s="265" t="s">
        <v>4833</v>
      </c>
      <c r="BN2103" s="265"/>
      <c r="BO2103" s="265"/>
      <c r="BP2103" s="265"/>
      <c r="BQ2103" s="265"/>
      <c r="BR2103" s="265"/>
      <c r="BS2103" s="265"/>
      <c r="BT2103" s="265"/>
      <c r="BU2103" s="265"/>
      <c r="BV2103" s="265"/>
    </row>
    <row r="2104" spans="1:74" s="263" customFormat="1">
      <c r="A2104" s="457"/>
      <c r="B2104" s="457"/>
      <c r="C2104" s="260"/>
      <c r="D2104" s="260"/>
      <c r="E2104" s="260"/>
      <c r="F2104" s="260"/>
      <c r="G2104" s="260"/>
      <c r="H2104" s="260"/>
      <c r="I2104" s="260"/>
      <c r="J2104" s="260"/>
      <c r="K2104" s="260"/>
      <c r="L2104" s="261" t="s">
        <v>5960</v>
      </c>
      <c r="M2104" s="261"/>
      <c r="N2104" s="261"/>
      <c r="O2104" s="457"/>
      <c r="P2104" s="260"/>
      <c r="Q2104" s="262" t="s">
        <v>5961</v>
      </c>
      <c r="R2104" s="261"/>
      <c r="S2104" s="261"/>
      <c r="T2104" s="261"/>
      <c r="U2104" s="261"/>
      <c r="V2104" s="292"/>
      <c r="X2104" s="457"/>
      <c r="Y2104" s="260"/>
      <c r="Z2104" s="264"/>
      <c r="AA2104" s="264"/>
      <c r="AB2104" s="264"/>
      <c r="AF2104" s="457"/>
      <c r="AG2104" s="260"/>
      <c r="AN2104" s="457"/>
      <c r="AO2104" s="260"/>
      <c r="AV2104" s="260"/>
      <c r="BC2104" s="260"/>
      <c r="BM2104" s="265" t="s">
        <v>4833</v>
      </c>
      <c r="BN2104" s="265"/>
      <c r="BO2104" s="265"/>
      <c r="BP2104" s="265"/>
      <c r="BQ2104" s="265"/>
      <c r="BR2104" s="265"/>
      <c r="BS2104" s="265"/>
      <c r="BT2104" s="265"/>
      <c r="BU2104" s="265"/>
      <c r="BV2104" s="265"/>
    </row>
    <row r="2105" spans="1:74" s="263" customFormat="1">
      <c r="A2105" s="458" t="s">
        <v>5964</v>
      </c>
      <c r="B2105" s="458"/>
      <c r="C2105" s="266"/>
      <c r="D2105" s="266"/>
      <c r="E2105" s="266"/>
      <c r="F2105" s="266"/>
      <c r="G2105" s="266"/>
      <c r="H2105" s="266"/>
      <c r="I2105" s="266"/>
      <c r="J2105" s="266"/>
      <c r="K2105" s="266"/>
      <c r="L2105" s="261" t="s">
        <v>5962</v>
      </c>
      <c r="M2105" s="261"/>
      <c r="N2105" s="261"/>
      <c r="O2105" s="458"/>
      <c r="P2105" s="266"/>
      <c r="Q2105" s="262" t="s">
        <v>5963</v>
      </c>
      <c r="R2105" s="261"/>
      <c r="S2105" s="261"/>
      <c r="T2105" s="261"/>
      <c r="U2105" s="261"/>
      <c r="V2105" s="292"/>
      <c r="X2105" s="458"/>
      <c r="Y2105" s="266"/>
      <c r="Z2105" s="264"/>
      <c r="AA2105" s="264"/>
      <c r="AB2105" s="264"/>
      <c r="AF2105" s="458"/>
      <c r="AG2105" s="266"/>
      <c r="AN2105" s="458"/>
      <c r="AO2105" s="266"/>
      <c r="AV2105" s="266"/>
      <c r="BC2105" s="266"/>
      <c r="BM2105" s="265" t="s">
        <v>4833</v>
      </c>
      <c r="BN2105" s="265"/>
      <c r="BO2105" s="265"/>
      <c r="BP2105" s="265"/>
      <c r="BQ2105" s="265"/>
      <c r="BR2105" s="265"/>
      <c r="BS2105" s="265"/>
      <c r="BT2105" s="265"/>
      <c r="BU2105" s="265"/>
      <c r="BV2105" s="265"/>
    </row>
    <row r="2106" spans="1:74" s="263" customFormat="1">
      <c r="A2106" s="457"/>
      <c r="B2106" s="457"/>
      <c r="C2106" s="260"/>
      <c r="D2106" s="260"/>
      <c r="E2106" s="260"/>
      <c r="F2106" s="260"/>
      <c r="G2106" s="260"/>
      <c r="H2106" s="260"/>
      <c r="I2106" s="260"/>
      <c r="J2106" s="260"/>
      <c r="K2106" s="260"/>
      <c r="L2106" s="261" t="s">
        <v>5965</v>
      </c>
      <c r="M2106" s="261"/>
      <c r="N2106" s="261"/>
      <c r="O2106" s="457"/>
      <c r="P2106" s="260"/>
      <c r="Q2106" s="262" t="s">
        <v>5966</v>
      </c>
      <c r="R2106" s="261"/>
      <c r="S2106" s="261"/>
      <c r="T2106" s="261"/>
      <c r="U2106" s="261"/>
      <c r="V2106" s="292"/>
      <c r="X2106" s="457"/>
      <c r="Y2106" s="260"/>
      <c r="Z2106" s="264"/>
      <c r="AA2106" s="264"/>
      <c r="AB2106" s="264"/>
      <c r="AF2106" s="457"/>
      <c r="AG2106" s="260"/>
      <c r="AN2106" s="457"/>
      <c r="AO2106" s="260"/>
      <c r="AV2106" s="260"/>
      <c r="BC2106" s="260"/>
      <c r="BM2106" s="265" t="s">
        <v>4833</v>
      </c>
      <c r="BN2106" s="265"/>
      <c r="BO2106" s="265"/>
      <c r="BP2106" s="265"/>
      <c r="BQ2106" s="265"/>
      <c r="BR2106" s="265"/>
      <c r="BS2106" s="265"/>
      <c r="BT2106" s="265"/>
      <c r="BU2106" s="265"/>
      <c r="BV2106" s="265"/>
    </row>
    <row r="2107" spans="1:74" s="263" customFormat="1">
      <c r="A2107" s="457"/>
      <c r="B2107" s="457"/>
      <c r="C2107" s="260"/>
      <c r="D2107" s="260"/>
      <c r="E2107" s="260"/>
      <c r="F2107" s="260"/>
      <c r="G2107" s="260"/>
      <c r="H2107" s="260"/>
      <c r="I2107" s="260"/>
      <c r="J2107" s="260"/>
      <c r="K2107" s="260"/>
      <c r="L2107" s="261" t="s">
        <v>5967</v>
      </c>
      <c r="M2107" s="261"/>
      <c r="N2107" s="261"/>
      <c r="O2107" s="457"/>
      <c r="P2107" s="260"/>
      <c r="Q2107" s="262" t="s">
        <v>5968</v>
      </c>
      <c r="R2107" s="261"/>
      <c r="S2107" s="261"/>
      <c r="T2107" s="261"/>
      <c r="U2107" s="261"/>
      <c r="V2107" s="292"/>
      <c r="X2107" s="457"/>
      <c r="Y2107" s="260"/>
      <c r="Z2107" s="264"/>
      <c r="AA2107" s="264"/>
      <c r="AB2107" s="264"/>
      <c r="AF2107" s="457"/>
      <c r="AG2107" s="260"/>
      <c r="AN2107" s="457"/>
      <c r="AO2107" s="260"/>
      <c r="AV2107" s="260"/>
      <c r="BC2107" s="260"/>
      <c r="BM2107" s="265" t="s">
        <v>4833</v>
      </c>
      <c r="BN2107" s="265"/>
      <c r="BO2107" s="265"/>
      <c r="BP2107" s="265"/>
      <c r="BQ2107" s="265"/>
      <c r="BR2107" s="265"/>
      <c r="BS2107" s="265"/>
      <c r="BT2107" s="265"/>
      <c r="BU2107" s="265"/>
      <c r="BV2107" s="265"/>
    </row>
    <row r="2108" spans="1:74" s="263" customFormat="1">
      <c r="A2108" s="457"/>
      <c r="B2108" s="457"/>
      <c r="C2108" s="260"/>
      <c r="D2108" s="260"/>
      <c r="E2108" s="260"/>
      <c r="F2108" s="260"/>
      <c r="G2108" s="260"/>
      <c r="H2108" s="260"/>
      <c r="I2108" s="260"/>
      <c r="J2108" s="260"/>
      <c r="K2108" s="260"/>
      <c r="L2108" s="261" t="s">
        <v>5969</v>
      </c>
      <c r="M2108" s="261"/>
      <c r="N2108" s="261"/>
      <c r="O2108" s="457"/>
      <c r="P2108" s="260"/>
      <c r="Q2108" s="262" t="s">
        <v>5970</v>
      </c>
      <c r="R2108" s="261"/>
      <c r="S2108" s="261"/>
      <c r="T2108" s="261"/>
      <c r="U2108" s="261"/>
      <c r="V2108" s="292"/>
      <c r="X2108" s="457"/>
      <c r="Y2108" s="260"/>
      <c r="Z2108" s="264"/>
      <c r="AA2108" s="264"/>
      <c r="AB2108" s="264"/>
      <c r="AF2108" s="457"/>
      <c r="AG2108" s="260"/>
      <c r="AN2108" s="457"/>
      <c r="AO2108" s="260"/>
      <c r="AV2108" s="260"/>
      <c r="BC2108" s="260"/>
      <c r="BM2108" s="265" t="s">
        <v>4833</v>
      </c>
      <c r="BN2108" s="265"/>
      <c r="BO2108" s="265"/>
      <c r="BP2108" s="265"/>
      <c r="BQ2108" s="265"/>
      <c r="BR2108" s="265"/>
      <c r="BS2108" s="265"/>
      <c r="BT2108" s="265"/>
      <c r="BU2108" s="265"/>
      <c r="BV2108" s="265"/>
    </row>
    <row r="2109" spans="1:74" s="263" customFormat="1">
      <c r="A2109" s="458" t="s">
        <v>5973</v>
      </c>
      <c r="B2109" s="458"/>
      <c r="C2109" s="266"/>
      <c r="D2109" s="266"/>
      <c r="E2109" s="266"/>
      <c r="F2109" s="266"/>
      <c r="G2109" s="266"/>
      <c r="H2109" s="266"/>
      <c r="I2109" s="266"/>
      <c r="J2109" s="266"/>
      <c r="K2109" s="266"/>
      <c r="L2109" s="261" t="s">
        <v>5971</v>
      </c>
      <c r="M2109" s="261"/>
      <c r="N2109" s="261"/>
      <c r="O2109" s="458"/>
      <c r="P2109" s="266"/>
      <c r="Q2109" s="262" t="s">
        <v>5972</v>
      </c>
      <c r="R2109" s="261"/>
      <c r="S2109" s="261"/>
      <c r="T2109" s="261"/>
      <c r="U2109" s="261"/>
      <c r="V2109" s="292"/>
      <c r="X2109" s="458"/>
      <c r="Y2109" s="266"/>
      <c r="Z2109" s="264"/>
      <c r="AA2109" s="264"/>
      <c r="AB2109" s="264"/>
      <c r="AF2109" s="458"/>
      <c r="AG2109" s="266"/>
      <c r="AN2109" s="458"/>
      <c r="AO2109" s="266"/>
      <c r="AV2109" s="266"/>
      <c r="BC2109" s="266"/>
      <c r="BM2109" s="265" t="s">
        <v>4833</v>
      </c>
      <c r="BN2109" s="265"/>
      <c r="BO2109" s="265"/>
      <c r="BP2109" s="265"/>
      <c r="BQ2109" s="265"/>
      <c r="BR2109" s="265"/>
      <c r="BS2109" s="265"/>
      <c r="BT2109" s="265"/>
      <c r="BU2109" s="265"/>
      <c r="BV2109" s="265"/>
    </row>
    <row r="2110" spans="1:74" s="263" customFormat="1">
      <c r="A2110" s="457"/>
      <c r="B2110" s="457"/>
      <c r="C2110" s="260"/>
      <c r="D2110" s="260"/>
      <c r="E2110" s="260"/>
      <c r="F2110" s="260"/>
      <c r="G2110" s="260"/>
      <c r="H2110" s="260"/>
      <c r="I2110" s="260"/>
      <c r="J2110" s="260"/>
      <c r="K2110" s="260"/>
      <c r="L2110" s="261" t="s">
        <v>5974</v>
      </c>
      <c r="M2110" s="261" t="s">
        <v>19133</v>
      </c>
      <c r="N2110" s="261"/>
      <c r="O2110" s="457"/>
      <c r="P2110" s="260"/>
      <c r="Q2110" s="262" t="s">
        <v>5975</v>
      </c>
      <c r="R2110" s="261"/>
      <c r="S2110" s="261"/>
      <c r="T2110" s="261"/>
      <c r="U2110" s="261"/>
      <c r="V2110" s="292"/>
      <c r="X2110" s="457"/>
      <c r="Y2110" s="260"/>
      <c r="Z2110" s="264"/>
      <c r="AA2110" s="264"/>
      <c r="AB2110" s="264"/>
      <c r="AF2110" s="457"/>
      <c r="AG2110" s="260"/>
      <c r="AN2110" s="457"/>
      <c r="AO2110" s="260"/>
      <c r="AV2110" s="260"/>
      <c r="BC2110" s="260"/>
      <c r="BM2110" s="265" t="s">
        <v>4833</v>
      </c>
      <c r="BN2110" s="265"/>
      <c r="BO2110" s="265"/>
      <c r="BP2110" s="265"/>
      <c r="BQ2110" s="265"/>
      <c r="BR2110" s="265"/>
      <c r="BS2110" s="265"/>
      <c r="BT2110" s="265"/>
      <c r="BU2110" s="265"/>
      <c r="BV2110" s="265"/>
    </row>
    <row r="2111" spans="1:74" s="263" customFormat="1">
      <c r="A2111" s="458" t="s">
        <v>5978</v>
      </c>
      <c r="B2111" s="458"/>
      <c r="C2111" s="266"/>
      <c r="D2111" s="266"/>
      <c r="E2111" s="266"/>
      <c r="F2111" s="266"/>
      <c r="G2111" s="266"/>
      <c r="H2111" s="266"/>
      <c r="I2111" s="266"/>
      <c r="J2111" s="266"/>
      <c r="K2111" s="266"/>
      <c r="L2111" s="261" t="s">
        <v>5976</v>
      </c>
      <c r="M2111" s="261"/>
      <c r="N2111" s="261"/>
      <c r="O2111" s="458"/>
      <c r="P2111" s="266"/>
      <c r="Q2111" s="262" t="s">
        <v>5977</v>
      </c>
      <c r="R2111" s="261"/>
      <c r="S2111" s="261"/>
      <c r="T2111" s="261"/>
      <c r="U2111" s="261"/>
      <c r="V2111" s="292"/>
      <c r="X2111" s="458"/>
      <c r="Y2111" s="266"/>
      <c r="Z2111" s="264"/>
      <c r="AA2111" s="264"/>
      <c r="AB2111" s="264"/>
      <c r="AF2111" s="458"/>
      <c r="AG2111" s="266"/>
      <c r="AN2111" s="458"/>
      <c r="AO2111" s="266"/>
      <c r="AV2111" s="266"/>
      <c r="BC2111" s="266"/>
      <c r="BM2111" s="265" t="s">
        <v>4833</v>
      </c>
      <c r="BN2111" s="265"/>
      <c r="BO2111" s="265"/>
      <c r="BP2111" s="265"/>
      <c r="BQ2111" s="265"/>
      <c r="BR2111" s="265"/>
      <c r="BS2111" s="265"/>
      <c r="BT2111" s="265"/>
      <c r="BU2111" s="265"/>
      <c r="BV2111" s="265"/>
    </row>
    <row r="2112" spans="1:74" s="263" customFormat="1">
      <c r="A2112" s="457"/>
      <c r="B2112" s="457"/>
      <c r="C2112" s="260"/>
      <c r="D2112" s="260"/>
      <c r="E2112" s="260"/>
      <c r="F2112" s="260"/>
      <c r="G2112" s="260"/>
      <c r="H2112" s="260"/>
      <c r="I2112" s="260"/>
      <c r="J2112" s="260"/>
      <c r="K2112" s="260"/>
      <c r="L2112" s="261" t="s">
        <v>5979</v>
      </c>
      <c r="M2112" s="261"/>
      <c r="N2112" s="261"/>
      <c r="O2112" s="457"/>
      <c r="P2112" s="260"/>
      <c r="Q2112" s="262" t="s">
        <v>5980</v>
      </c>
      <c r="R2112" s="261"/>
      <c r="S2112" s="261"/>
      <c r="T2112" s="261"/>
      <c r="U2112" s="261"/>
      <c r="V2112" s="292"/>
      <c r="X2112" s="457"/>
      <c r="Y2112" s="260"/>
      <c r="Z2112" s="264"/>
      <c r="AA2112" s="264"/>
      <c r="AB2112" s="264"/>
      <c r="AF2112" s="457"/>
      <c r="AG2112" s="260"/>
      <c r="AN2112" s="457"/>
      <c r="AO2112" s="260"/>
      <c r="AV2112" s="260"/>
      <c r="BC2112" s="260"/>
      <c r="BM2112" s="265" t="s">
        <v>4833</v>
      </c>
      <c r="BN2112" s="265"/>
      <c r="BO2112" s="265"/>
      <c r="BP2112" s="265"/>
      <c r="BQ2112" s="265"/>
      <c r="BR2112" s="265"/>
      <c r="BS2112" s="265"/>
      <c r="BT2112" s="265"/>
      <c r="BU2112" s="265"/>
      <c r="BV2112" s="265"/>
    </row>
    <row r="2113" spans="1:74" s="263" customFormat="1">
      <c r="A2113" s="458" t="s">
        <v>5983</v>
      </c>
      <c r="B2113" s="458"/>
      <c r="C2113" s="266"/>
      <c r="D2113" s="266"/>
      <c r="E2113" s="266"/>
      <c r="F2113" s="266"/>
      <c r="G2113" s="266"/>
      <c r="H2113" s="266"/>
      <c r="I2113" s="266"/>
      <c r="J2113" s="266"/>
      <c r="K2113" s="266"/>
      <c r="L2113" s="261" t="s">
        <v>5981</v>
      </c>
      <c r="M2113" s="261"/>
      <c r="N2113" s="261"/>
      <c r="O2113" s="458"/>
      <c r="P2113" s="266"/>
      <c r="Q2113" s="262" t="s">
        <v>5982</v>
      </c>
      <c r="R2113" s="261"/>
      <c r="S2113" s="261"/>
      <c r="T2113" s="261"/>
      <c r="U2113" s="261"/>
      <c r="V2113" s="292"/>
      <c r="X2113" s="458"/>
      <c r="Y2113" s="266"/>
      <c r="Z2113" s="264"/>
      <c r="AA2113" s="264"/>
      <c r="AB2113" s="264"/>
      <c r="AF2113" s="458"/>
      <c r="AG2113" s="266"/>
      <c r="AN2113" s="458"/>
      <c r="AO2113" s="266"/>
      <c r="AV2113" s="266"/>
      <c r="BC2113" s="266"/>
      <c r="BM2113" s="265" t="s">
        <v>4833</v>
      </c>
      <c r="BN2113" s="265"/>
      <c r="BO2113" s="265"/>
      <c r="BP2113" s="265"/>
      <c r="BQ2113" s="265"/>
      <c r="BR2113" s="265"/>
      <c r="BS2113" s="265"/>
      <c r="BT2113" s="265"/>
      <c r="BU2113" s="265"/>
      <c r="BV2113" s="265"/>
    </row>
    <row r="2114" spans="1:74" s="263" customFormat="1">
      <c r="A2114" s="457"/>
      <c r="B2114" s="457"/>
      <c r="C2114" s="260"/>
      <c r="D2114" s="260"/>
      <c r="E2114" s="260"/>
      <c r="F2114" s="260"/>
      <c r="G2114" s="260"/>
      <c r="H2114" s="260"/>
      <c r="I2114" s="260"/>
      <c r="J2114" s="260"/>
      <c r="K2114" s="260"/>
      <c r="L2114" s="261" t="s">
        <v>5984</v>
      </c>
      <c r="M2114" s="261"/>
      <c r="N2114" s="261"/>
      <c r="O2114" s="457"/>
      <c r="P2114" s="260"/>
      <c r="Q2114" s="262" t="s">
        <v>5985</v>
      </c>
      <c r="R2114" s="261"/>
      <c r="S2114" s="261"/>
      <c r="T2114" s="261"/>
      <c r="U2114" s="261"/>
      <c r="V2114" s="292"/>
      <c r="X2114" s="457"/>
      <c r="Y2114" s="260"/>
      <c r="Z2114" s="264"/>
      <c r="AA2114" s="264"/>
      <c r="AB2114" s="264"/>
      <c r="AF2114" s="457"/>
      <c r="AG2114" s="260"/>
      <c r="AN2114" s="457"/>
      <c r="AO2114" s="260"/>
      <c r="AV2114" s="260"/>
      <c r="BC2114" s="260"/>
      <c r="BM2114" s="265" t="s">
        <v>4833</v>
      </c>
      <c r="BN2114" s="265"/>
      <c r="BO2114" s="265"/>
      <c r="BP2114" s="265"/>
      <c r="BQ2114" s="265"/>
      <c r="BR2114" s="265"/>
      <c r="BS2114" s="265"/>
      <c r="BT2114" s="265"/>
      <c r="BU2114" s="265"/>
      <c r="BV2114" s="265"/>
    </row>
    <row r="2115" spans="1:74" s="263" customFormat="1">
      <c r="A2115" s="457"/>
      <c r="B2115" s="457"/>
      <c r="C2115" s="260"/>
      <c r="D2115" s="260"/>
      <c r="E2115" s="260"/>
      <c r="F2115" s="260"/>
      <c r="G2115" s="260"/>
      <c r="H2115" s="260"/>
      <c r="I2115" s="260"/>
      <c r="J2115" s="260"/>
      <c r="K2115" s="260"/>
      <c r="L2115" s="261" t="s">
        <v>5986</v>
      </c>
      <c r="M2115" s="261"/>
      <c r="N2115" s="261"/>
      <c r="O2115" s="457"/>
      <c r="P2115" s="260"/>
      <c r="Q2115" s="262" t="s">
        <v>5987</v>
      </c>
      <c r="R2115" s="261"/>
      <c r="S2115" s="261"/>
      <c r="T2115" s="261"/>
      <c r="U2115" s="261"/>
      <c r="V2115" s="292"/>
      <c r="X2115" s="457"/>
      <c r="Y2115" s="260"/>
      <c r="Z2115" s="264"/>
      <c r="AA2115" s="264"/>
      <c r="AB2115" s="264"/>
      <c r="AF2115" s="457"/>
      <c r="AG2115" s="260"/>
      <c r="AN2115" s="457"/>
      <c r="AO2115" s="260"/>
      <c r="AV2115" s="260"/>
      <c r="BC2115" s="260"/>
      <c r="BM2115" s="265" t="s">
        <v>4833</v>
      </c>
      <c r="BN2115" s="265"/>
      <c r="BO2115" s="265"/>
      <c r="BP2115" s="265"/>
      <c r="BQ2115" s="265"/>
      <c r="BR2115" s="265"/>
      <c r="BS2115" s="265"/>
      <c r="BT2115" s="265"/>
      <c r="BU2115" s="265"/>
      <c r="BV2115" s="265"/>
    </row>
    <row r="2116" spans="1:74" s="263" customFormat="1">
      <c r="A2116" s="457"/>
      <c r="B2116" s="457"/>
      <c r="C2116" s="260"/>
      <c r="D2116" s="260"/>
      <c r="E2116" s="260"/>
      <c r="F2116" s="260"/>
      <c r="G2116" s="260"/>
      <c r="H2116" s="260"/>
      <c r="I2116" s="260"/>
      <c r="J2116" s="260"/>
      <c r="K2116" s="260"/>
      <c r="L2116" s="261" t="s">
        <v>5988</v>
      </c>
      <c r="M2116" s="261"/>
      <c r="N2116" s="261"/>
      <c r="O2116" s="457"/>
      <c r="P2116" s="260"/>
      <c r="Q2116" s="262" t="s">
        <v>5989</v>
      </c>
      <c r="R2116" s="261"/>
      <c r="S2116" s="261"/>
      <c r="T2116" s="261"/>
      <c r="U2116" s="261"/>
      <c r="V2116" s="292"/>
      <c r="X2116" s="457"/>
      <c r="Y2116" s="260"/>
      <c r="Z2116" s="264"/>
      <c r="AA2116" s="264"/>
      <c r="AB2116" s="264"/>
      <c r="AF2116" s="457"/>
      <c r="AG2116" s="260"/>
      <c r="AN2116" s="457"/>
      <c r="AO2116" s="260"/>
      <c r="AV2116" s="260"/>
      <c r="BC2116" s="260"/>
      <c r="BM2116" s="265" t="s">
        <v>4833</v>
      </c>
      <c r="BN2116" s="265"/>
      <c r="BO2116" s="265"/>
      <c r="BP2116" s="265"/>
      <c r="BQ2116" s="265"/>
      <c r="BR2116" s="265"/>
      <c r="BS2116" s="265"/>
      <c r="BT2116" s="265"/>
      <c r="BU2116" s="265"/>
      <c r="BV2116" s="265"/>
    </row>
    <row r="2117" spans="1:74" s="263" customFormat="1">
      <c r="A2117" s="458" t="s">
        <v>5734</v>
      </c>
      <c r="B2117" s="458"/>
      <c r="C2117" s="266"/>
      <c r="D2117" s="266"/>
      <c r="E2117" s="266"/>
      <c r="F2117" s="266"/>
      <c r="G2117" s="266"/>
      <c r="H2117" s="266"/>
      <c r="I2117" s="266"/>
      <c r="J2117" s="266"/>
      <c r="K2117" s="266"/>
      <c r="L2117" s="261" t="s">
        <v>5732</v>
      </c>
      <c r="M2117" s="261"/>
      <c r="N2117" s="261"/>
      <c r="O2117" s="458"/>
      <c r="P2117" s="266"/>
      <c r="Q2117" s="262" t="s">
        <v>5990</v>
      </c>
      <c r="R2117" s="261"/>
      <c r="S2117" s="261"/>
      <c r="T2117" s="261"/>
      <c r="U2117" s="261"/>
      <c r="V2117" s="292"/>
      <c r="X2117" s="458"/>
      <c r="Y2117" s="266"/>
      <c r="Z2117" s="264"/>
      <c r="AA2117" s="264"/>
      <c r="AB2117" s="264"/>
      <c r="AF2117" s="458"/>
      <c r="AG2117" s="266"/>
      <c r="AN2117" s="458"/>
      <c r="AO2117" s="266"/>
      <c r="AV2117" s="266"/>
      <c r="BC2117" s="266"/>
      <c r="BM2117" s="265" t="s">
        <v>4833</v>
      </c>
      <c r="BN2117" s="265"/>
      <c r="BO2117" s="265"/>
      <c r="BP2117" s="265"/>
      <c r="BQ2117" s="265"/>
      <c r="BR2117" s="265"/>
      <c r="BS2117" s="265"/>
      <c r="BT2117" s="265"/>
      <c r="BU2117" s="265"/>
      <c r="BV2117" s="265"/>
    </row>
    <row r="2118" spans="1:74" s="263" customFormat="1">
      <c r="A2118" s="457"/>
      <c r="B2118" s="457"/>
      <c r="C2118" s="260"/>
      <c r="D2118" s="260"/>
      <c r="E2118" s="260"/>
      <c r="F2118" s="260"/>
      <c r="G2118" s="260"/>
      <c r="H2118" s="260"/>
      <c r="I2118" s="260"/>
      <c r="J2118" s="260"/>
      <c r="K2118" s="260"/>
      <c r="L2118" s="261" t="s">
        <v>5991</v>
      </c>
      <c r="M2118" s="261"/>
      <c r="N2118" s="261"/>
      <c r="O2118" s="457"/>
      <c r="P2118" s="260"/>
      <c r="Q2118" s="262" t="s">
        <v>5991</v>
      </c>
      <c r="R2118" s="261"/>
      <c r="S2118" s="261"/>
      <c r="T2118" s="261"/>
      <c r="U2118" s="261"/>
      <c r="V2118" s="292"/>
      <c r="X2118" s="457"/>
      <c r="Y2118" s="260"/>
      <c r="Z2118" s="264"/>
      <c r="AA2118" s="264"/>
      <c r="AB2118" s="264"/>
      <c r="AF2118" s="457"/>
      <c r="AG2118" s="260"/>
      <c r="AN2118" s="457"/>
      <c r="AO2118" s="260"/>
      <c r="AV2118" s="260"/>
      <c r="BC2118" s="260"/>
      <c r="BM2118" s="265" t="s">
        <v>4833</v>
      </c>
      <c r="BN2118" s="265"/>
      <c r="BO2118" s="265"/>
      <c r="BP2118" s="265"/>
      <c r="BQ2118" s="265"/>
      <c r="BR2118" s="265"/>
      <c r="BS2118" s="265"/>
      <c r="BT2118" s="265"/>
      <c r="BU2118" s="265"/>
      <c r="BV2118" s="265"/>
    </row>
    <row r="2119" spans="1:74" s="263" customFormat="1">
      <c r="A2119" s="457"/>
      <c r="B2119" s="457"/>
      <c r="C2119" s="260"/>
      <c r="D2119" s="260"/>
      <c r="E2119" s="260"/>
      <c r="F2119" s="260"/>
      <c r="G2119" s="260"/>
      <c r="H2119" s="260"/>
      <c r="I2119" s="260"/>
      <c r="J2119" s="260"/>
      <c r="K2119" s="260"/>
      <c r="L2119" s="261" t="s">
        <v>5992</v>
      </c>
      <c r="M2119" s="261"/>
      <c r="N2119" s="261"/>
      <c r="O2119" s="457"/>
      <c r="P2119" s="260"/>
      <c r="Q2119" s="262" t="s">
        <v>5992</v>
      </c>
      <c r="R2119" s="261"/>
      <c r="S2119" s="261"/>
      <c r="T2119" s="261"/>
      <c r="U2119" s="261"/>
      <c r="V2119" s="292"/>
      <c r="X2119" s="457"/>
      <c r="Y2119" s="260"/>
      <c r="Z2119" s="264"/>
      <c r="AA2119" s="264"/>
      <c r="AB2119" s="264"/>
      <c r="AF2119" s="457"/>
      <c r="AG2119" s="260"/>
      <c r="AN2119" s="457"/>
      <c r="AO2119" s="260"/>
      <c r="AV2119" s="260"/>
      <c r="BC2119" s="260"/>
      <c r="BM2119" s="265" t="s">
        <v>4833</v>
      </c>
      <c r="BN2119" s="265"/>
      <c r="BO2119" s="265"/>
      <c r="BP2119" s="265"/>
      <c r="BQ2119" s="265"/>
      <c r="BR2119" s="265"/>
      <c r="BS2119" s="265"/>
      <c r="BT2119" s="265"/>
      <c r="BU2119" s="265"/>
      <c r="BV2119" s="265"/>
    </row>
    <row r="2120" spans="1:74" s="263" customFormat="1">
      <c r="A2120" s="457"/>
      <c r="B2120" s="457"/>
      <c r="C2120" s="260"/>
      <c r="D2120" s="260"/>
      <c r="E2120" s="260"/>
      <c r="F2120" s="260"/>
      <c r="G2120" s="260"/>
      <c r="H2120" s="260"/>
      <c r="I2120" s="260"/>
      <c r="J2120" s="260"/>
      <c r="K2120" s="260"/>
      <c r="L2120" s="261" t="s">
        <v>5993</v>
      </c>
      <c r="M2120" s="261"/>
      <c r="N2120" s="261"/>
      <c r="O2120" s="457"/>
      <c r="P2120" s="260"/>
      <c r="Q2120" s="262" t="s">
        <v>5994</v>
      </c>
      <c r="R2120" s="261"/>
      <c r="S2120" s="261"/>
      <c r="T2120" s="261"/>
      <c r="U2120" s="261"/>
      <c r="V2120" s="292"/>
      <c r="X2120" s="457"/>
      <c r="Y2120" s="260"/>
      <c r="Z2120" s="264"/>
      <c r="AA2120" s="264"/>
      <c r="AB2120" s="264"/>
      <c r="AF2120" s="457"/>
      <c r="AG2120" s="260"/>
      <c r="AN2120" s="457"/>
      <c r="AO2120" s="260"/>
      <c r="AV2120" s="260"/>
      <c r="BC2120" s="260"/>
      <c r="BM2120" s="265" t="s">
        <v>4833</v>
      </c>
      <c r="BN2120" s="265"/>
      <c r="BO2120" s="265"/>
      <c r="BP2120" s="265"/>
      <c r="BQ2120" s="265"/>
      <c r="BR2120" s="265"/>
      <c r="BS2120" s="265"/>
      <c r="BT2120" s="265"/>
      <c r="BU2120" s="265"/>
      <c r="BV2120" s="265"/>
    </row>
    <row r="2121" spans="1:74" s="263" customFormat="1">
      <c r="A2121" s="458" t="s">
        <v>5996</v>
      </c>
      <c r="B2121" s="458"/>
      <c r="C2121" s="266"/>
      <c r="D2121" s="266"/>
      <c r="E2121" s="266"/>
      <c r="F2121" s="266"/>
      <c r="G2121" s="266"/>
      <c r="H2121" s="266"/>
      <c r="I2121" s="266"/>
      <c r="J2121" s="266"/>
      <c r="K2121" s="266"/>
      <c r="L2121" s="261" t="s">
        <v>5995</v>
      </c>
      <c r="M2121" s="261"/>
      <c r="N2121" s="261"/>
      <c r="O2121" s="458"/>
      <c r="P2121" s="266"/>
      <c r="Q2121" s="262" t="s">
        <v>5475</v>
      </c>
      <c r="R2121" s="261"/>
      <c r="S2121" s="261"/>
      <c r="T2121" s="261"/>
      <c r="U2121" s="261"/>
      <c r="V2121" s="292"/>
      <c r="X2121" s="458"/>
      <c r="Y2121" s="266"/>
      <c r="Z2121" s="264"/>
      <c r="AA2121" s="264"/>
      <c r="AB2121" s="264"/>
      <c r="AF2121" s="458"/>
      <c r="AG2121" s="266"/>
      <c r="AN2121" s="458"/>
      <c r="AO2121" s="266"/>
      <c r="AV2121" s="266"/>
      <c r="BC2121" s="266"/>
      <c r="BM2121" s="265" t="s">
        <v>4833</v>
      </c>
      <c r="BN2121" s="265"/>
      <c r="BO2121" s="265"/>
      <c r="BP2121" s="265"/>
      <c r="BQ2121" s="265"/>
      <c r="BR2121" s="265"/>
      <c r="BS2121" s="265"/>
      <c r="BT2121" s="265"/>
      <c r="BU2121" s="265"/>
      <c r="BV2121" s="265"/>
    </row>
    <row r="2122" spans="1:74" s="263" customFormat="1">
      <c r="A2122" s="457"/>
      <c r="B2122" s="457"/>
      <c r="C2122" s="260"/>
      <c r="D2122" s="260"/>
      <c r="E2122" s="260"/>
      <c r="F2122" s="260"/>
      <c r="G2122" s="260"/>
      <c r="H2122" s="260"/>
      <c r="I2122" s="260"/>
      <c r="J2122" s="260"/>
      <c r="K2122" s="260"/>
      <c r="L2122" s="261" t="s">
        <v>5997</v>
      </c>
      <c r="M2122" s="261" t="s">
        <v>19132</v>
      </c>
      <c r="N2122" s="261"/>
      <c r="O2122" s="457"/>
      <c r="P2122" s="260"/>
      <c r="Q2122" s="262" t="s">
        <v>5998</v>
      </c>
      <c r="R2122" s="261"/>
      <c r="S2122" s="261"/>
      <c r="T2122" s="261"/>
      <c r="U2122" s="261"/>
      <c r="V2122" s="292"/>
      <c r="X2122" s="457"/>
      <c r="Y2122" s="260"/>
      <c r="Z2122" s="264"/>
      <c r="AA2122" s="264"/>
      <c r="AB2122" s="264"/>
      <c r="AF2122" s="457"/>
      <c r="AG2122" s="260"/>
      <c r="AN2122" s="457"/>
      <c r="AO2122" s="260"/>
      <c r="AV2122" s="260"/>
      <c r="BC2122" s="260"/>
      <c r="BM2122" s="265" t="s">
        <v>4833</v>
      </c>
      <c r="BN2122" s="265"/>
      <c r="BO2122" s="265"/>
      <c r="BP2122" s="265"/>
      <c r="BQ2122" s="265"/>
      <c r="BR2122" s="265"/>
      <c r="BS2122" s="265"/>
      <c r="BT2122" s="265"/>
      <c r="BU2122" s="265"/>
      <c r="BV2122" s="265"/>
    </row>
    <row r="2123" spans="1:74" s="263" customFormat="1">
      <c r="A2123" s="457"/>
      <c r="B2123" s="457"/>
      <c r="C2123" s="260"/>
      <c r="D2123" s="260"/>
      <c r="E2123" s="260"/>
      <c r="F2123" s="260"/>
      <c r="G2123" s="260"/>
      <c r="H2123" s="260"/>
      <c r="I2123" s="260"/>
      <c r="J2123" s="260"/>
      <c r="K2123" s="260"/>
      <c r="L2123" s="261" t="s">
        <v>5999</v>
      </c>
      <c r="M2123" s="261"/>
      <c r="N2123" s="261"/>
      <c r="O2123" s="457"/>
      <c r="P2123" s="260"/>
      <c r="Q2123" s="262" t="s">
        <v>6000</v>
      </c>
      <c r="R2123" s="261"/>
      <c r="S2123" s="261"/>
      <c r="T2123" s="261"/>
      <c r="U2123" s="261"/>
      <c r="V2123" s="292"/>
      <c r="X2123" s="457"/>
      <c r="Y2123" s="260"/>
      <c r="Z2123" s="264"/>
      <c r="AA2123" s="264"/>
      <c r="AB2123" s="264"/>
      <c r="AF2123" s="457"/>
      <c r="AG2123" s="260"/>
      <c r="AN2123" s="457"/>
      <c r="AO2123" s="260"/>
      <c r="AV2123" s="260"/>
      <c r="BC2123" s="260"/>
      <c r="BM2123" s="265" t="s">
        <v>4833</v>
      </c>
      <c r="BN2123" s="265"/>
      <c r="BO2123" s="265"/>
      <c r="BP2123" s="265"/>
      <c r="BQ2123" s="265"/>
      <c r="BR2123" s="265"/>
      <c r="BS2123" s="265"/>
      <c r="BT2123" s="265"/>
      <c r="BU2123" s="265"/>
      <c r="BV2123" s="265"/>
    </row>
    <row r="2124" spans="1:74" s="263" customFormat="1">
      <c r="A2124" s="457"/>
      <c r="B2124" s="457"/>
      <c r="C2124" s="260"/>
      <c r="D2124" s="260"/>
      <c r="E2124" s="260"/>
      <c r="F2124" s="260"/>
      <c r="G2124" s="260"/>
      <c r="H2124" s="260"/>
      <c r="I2124" s="260"/>
      <c r="J2124" s="260"/>
      <c r="K2124" s="260"/>
      <c r="L2124" s="261" t="s">
        <v>6001</v>
      </c>
      <c r="M2124" s="261"/>
      <c r="N2124" s="261"/>
      <c r="O2124" s="457"/>
      <c r="P2124" s="260"/>
      <c r="Q2124" s="262" t="s">
        <v>5925</v>
      </c>
      <c r="R2124" s="261"/>
      <c r="S2124" s="261"/>
      <c r="T2124" s="261"/>
      <c r="U2124" s="261"/>
      <c r="V2124" s="292"/>
      <c r="X2124" s="457"/>
      <c r="Y2124" s="260"/>
      <c r="Z2124" s="264"/>
      <c r="AA2124" s="264"/>
      <c r="AB2124" s="264"/>
      <c r="AF2124" s="457"/>
      <c r="AG2124" s="260"/>
      <c r="AN2124" s="457"/>
      <c r="AO2124" s="260"/>
      <c r="AV2124" s="260"/>
      <c r="BC2124" s="260"/>
      <c r="BM2124" s="265" t="s">
        <v>4833</v>
      </c>
      <c r="BN2124" s="265"/>
      <c r="BO2124" s="265"/>
      <c r="BP2124" s="265"/>
      <c r="BQ2124" s="265"/>
      <c r="BR2124" s="265"/>
      <c r="BS2124" s="265"/>
      <c r="BT2124" s="265"/>
      <c r="BU2124" s="265"/>
      <c r="BV2124" s="265"/>
    </row>
    <row r="2125" spans="1:74" s="263" customFormat="1">
      <c r="A2125" s="457"/>
      <c r="B2125" s="457"/>
      <c r="C2125" s="260"/>
      <c r="D2125" s="260"/>
      <c r="E2125" s="260"/>
      <c r="F2125" s="260"/>
      <c r="G2125" s="260"/>
      <c r="H2125" s="260"/>
      <c r="I2125" s="260"/>
      <c r="J2125" s="260"/>
      <c r="K2125" s="260"/>
      <c r="L2125" s="261" t="s">
        <v>6002</v>
      </c>
      <c r="M2125" s="261"/>
      <c r="N2125" s="261"/>
      <c r="O2125" s="457"/>
      <c r="P2125" s="260"/>
      <c r="Q2125" s="262" t="s">
        <v>6003</v>
      </c>
      <c r="R2125" s="261"/>
      <c r="S2125" s="261"/>
      <c r="T2125" s="261"/>
      <c r="U2125" s="261"/>
      <c r="V2125" s="292"/>
      <c r="X2125" s="457"/>
      <c r="Y2125" s="260"/>
      <c r="Z2125" s="264"/>
      <c r="AA2125" s="264"/>
      <c r="AB2125" s="264"/>
      <c r="AF2125" s="457"/>
      <c r="AG2125" s="260"/>
      <c r="AN2125" s="457"/>
      <c r="AO2125" s="260"/>
      <c r="AV2125" s="260"/>
      <c r="BC2125" s="260"/>
      <c r="BM2125" s="265" t="s">
        <v>4833</v>
      </c>
      <c r="BN2125" s="265"/>
      <c r="BO2125" s="265"/>
      <c r="BP2125" s="265"/>
      <c r="BQ2125" s="265"/>
      <c r="BR2125" s="265"/>
      <c r="BS2125" s="265"/>
      <c r="BT2125" s="265"/>
      <c r="BU2125" s="265"/>
      <c r="BV2125" s="265"/>
    </row>
    <row r="2126" spans="1:74" s="263" customFormat="1">
      <c r="A2126" s="457"/>
      <c r="B2126" s="457"/>
      <c r="C2126" s="260"/>
      <c r="D2126" s="260"/>
      <c r="E2126" s="260"/>
      <c r="F2126" s="260"/>
      <c r="G2126" s="260"/>
      <c r="H2126" s="260"/>
      <c r="I2126" s="260"/>
      <c r="J2126" s="260"/>
      <c r="K2126" s="260"/>
      <c r="L2126" s="261" t="s">
        <v>6004</v>
      </c>
      <c r="M2126" s="261"/>
      <c r="N2126" s="261"/>
      <c r="O2126" s="457"/>
      <c r="P2126" s="260"/>
      <c r="Q2126" s="262" t="s">
        <v>6005</v>
      </c>
      <c r="R2126" s="261"/>
      <c r="S2126" s="261"/>
      <c r="T2126" s="261"/>
      <c r="U2126" s="261"/>
      <c r="V2126" s="292"/>
      <c r="X2126" s="457"/>
      <c r="Y2126" s="260"/>
      <c r="Z2126" s="264"/>
      <c r="AA2126" s="264"/>
      <c r="AB2126" s="264"/>
      <c r="AF2126" s="457"/>
      <c r="AG2126" s="260"/>
      <c r="AN2126" s="457"/>
      <c r="AO2126" s="260"/>
      <c r="AV2126" s="260"/>
      <c r="BC2126" s="260"/>
      <c r="BM2126" s="265" t="s">
        <v>4833</v>
      </c>
      <c r="BN2126" s="265"/>
      <c r="BO2126" s="265"/>
      <c r="BP2126" s="265"/>
      <c r="BQ2126" s="265"/>
      <c r="BR2126" s="265"/>
      <c r="BS2126" s="265"/>
      <c r="BT2126" s="265"/>
      <c r="BU2126" s="265"/>
      <c r="BV2126" s="265"/>
    </row>
    <row r="2127" spans="1:74" s="263" customFormat="1">
      <c r="A2127" s="457"/>
      <c r="B2127" s="457"/>
      <c r="C2127" s="260"/>
      <c r="D2127" s="260"/>
      <c r="E2127" s="260"/>
      <c r="F2127" s="260"/>
      <c r="G2127" s="260"/>
      <c r="H2127" s="260"/>
      <c r="I2127" s="260"/>
      <c r="J2127" s="260"/>
      <c r="K2127" s="260"/>
      <c r="L2127" s="261" t="s">
        <v>6006</v>
      </c>
      <c r="M2127" s="261"/>
      <c r="N2127" s="261"/>
      <c r="O2127" s="457"/>
      <c r="P2127" s="260"/>
      <c r="Q2127" s="262" t="s">
        <v>6007</v>
      </c>
      <c r="R2127" s="261"/>
      <c r="S2127" s="261"/>
      <c r="T2127" s="261"/>
      <c r="U2127" s="261"/>
      <c r="V2127" s="292"/>
      <c r="X2127" s="457"/>
      <c r="Y2127" s="260"/>
      <c r="Z2127" s="264"/>
      <c r="AA2127" s="264"/>
      <c r="AB2127" s="264"/>
      <c r="AF2127" s="457"/>
      <c r="AG2127" s="260"/>
      <c r="AN2127" s="457"/>
      <c r="AO2127" s="260"/>
      <c r="AV2127" s="260"/>
      <c r="BC2127" s="260"/>
      <c r="BM2127" s="265" t="s">
        <v>4833</v>
      </c>
      <c r="BN2127" s="265"/>
      <c r="BO2127" s="265"/>
      <c r="BP2127" s="265"/>
      <c r="BQ2127" s="265"/>
      <c r="BR2127" s="265"/>
      <c r="BS2127" s="265"/>
      <c r="BT2127" s="265"/>
      <c r="BU2127" s="265"/>
      <c r="BV2127" s="265"/>
    </row>
    <row r="2128" spans="1:74" s="263" customFormat="1">
      <c r="A2128" s="457"/>
      <c r="B2128" s="457"/>
      <c r="C2128" s="260"/>
      <c r="D2128" s="260"/>
      <c r="E2128" s="260"/>
      <c r="F2128" s="260"/>
      <c r="G2128" s="260"/>
      <c r="H2128" s="260"/>
      <c r="I2128" s="260"/>
      <c r="J2128" s="260"/>
      <c r="K2128" s="260"/>
      <c r="L2128" s="261" t="s">
        <v>6008</v>
      </c>
      <c r="M2128" s="261"/>
      <c r="N2128" s="261"/>
      <c r="O2128" s="457"/>
      <c r="P2128" s="260"/>
      <c r="Q2128" s="262" t="s">
        <v>6009</v>
      </c>
      <c r="R2128" s="261"/>
      <c r="S2128" s="261"/>
      <c r="T2128" s="261"/>
      <c r="U2128" s="261"/>
      <c r="V2128" s="292"/>
      <c r="X2128" s="457"/>
      <c r="Y2128" s="260"/>
      <c r="Z2128" s="264"/>
      <c r="AA2128" s="264"/>
      <c r="AB2128" s="264"/>
      <c r="AF2128" s="457"/>
      <c r="AG2128" s="260"/>
      <c r="AN2128" s="457"/>
      <c r="AO2128" s="260"/>
      <c r="AV2128" s="260"/>
      <c r="BC2128" s="260"/>
      <c r="BM2128" s="265" t="s">
        <v>4833</v>
      </c>
      <c r="BN2128" s="265"/>
      <c r="BO2128" s="265"/>
      <c r="BP2128" s="265"/>
      <c r="BQ2128" s="265"/>
      <c r="BR2128" s="265"/>
      <c r="BS2128" s="265"/>
      <c r="BT2128" s="265"/>
      <c r="BU2128" s="265"/>
      <c r="BV2128" s="265"/>
    </row>
    <row r="2129" spans="1:74" s="263" customFormat="1">
      <c r="A2129" s="457"/>
      <c r="B2129" s="457"/>
      <c r="C2129" s="260"/>
      <c r="D2129" s="260"/>
      <c r="E2129" s="260"/>
      <c r="F2129" s="260"/>
      <c r="G2129" s="260"/>
      <c r="H2129" s="260"/>
      <c r="I2129" s="260"/>
      <c r="J2129" s="260"/>
      <c r="K2129" s="260"/>
      <c r="L2129" s="261" t="s">
        <v>6010</v>
      </c>
      <c r="M2129" s="261"/>
      <c r="N2129" s="261"/>
      <c r="O2129" s="457"/>
      <c r="P2129" s="260"/>
      <c r="Q2129" s="262" t="s">
        <v>6011</v>
      </c>
      <c r="R2129" s="261"/>
      <c r="S2129" s="261"/>
      <c r="T2129" s="261"/>
      <c r="U2129" s="261"/>
      <c r="V2129" s="292"/>
      <c r="X2129" s="457"/>
      <c r="Y2129" s="260"/>
      <c r="Z2129" s="264"/>
      <c r="AA2129" s="264"/>
      <c r="AB2129" s="264"/>
      <c r="AF2129" s="457"/>
      <c r="AG2129" s="260"/>
      <c r="AN2129" s="457"/>
      <c r="AO2129" s="260"/>
      <c r="AV2129" s="260"/>
      <c r="BC2129" s="260"/>
      <c r="BM2129" s="265" t="s">
        <v>4833</v>
      </c>
      <c r="BN2129" s="265"/>
      <c r="BO2129" s="265"/>
      <c r="BP2129" s="265"/>
      <c r="BQ2129" s="265"/>
      <c r="BR2129" s="265"/>
      <c r="BS2129" s="265"/>
      <c r="BT2129" s="265"/>
      <c r="BU2129" s="265"/>
      <c r="BV2129" s="265"/>
    </row>
    <row r="2130" spans="1:74" s="263" customFormat="1">
      <c r="A2130" s="458" t="s">
        <v>6014</v>
      </c>
      <c r="B2130" s="458"/>
      <c r="C2130" s="266"/>
      <c r="D2130" s="266"/>
      <c r="E2130" s="266"/>
      <c r="F2130" s="266"/>
      <c r="G2130" s="266"/>
      <c r="H2130" s="266"/>
      <c r="I2130" s="266"/>
      <c r="J2130" s="266"/>
      <c r="K2130" s="266"/>
      <c r="L2130" s="261" t="s">
        <v>6012</v>
      </c>
      <c r="M2130" s="261"/>
      <c r="N2130" s="261"/>
      <c r="O2130" s="458"/>
      <c r="P2130" s="266"/>
      <c r="Q2130" s="262" t="s">
        <v>6013</v>
      </c>
      <c r="R2130" s="261"/>
      <c r="S2130" s="261"/>
      <c r="T2130" s="261"/>
      <c r="U2130" s="261"/>
      <c r="V2130" s="292"/>
      <c r="X2130" s="458"/>
      <c r="Y2130" s="266"/>
      <c r="Z2130" s="264"/>
      <c r="AA2130" s="264"/>
      <c r="AB2130" s="264"/>
      <c r="AF2130" s="458"/>
      <c r="AG2130" s="266"/>
      <c r="AN2130" s="458"/>
      <c r="AO2130" s="266"/>
      <c r="AV2130" s="266"/>
      <c r="BC2130" s="266"/>
      <c r="BM2130" s="265" t="s">
        <v>4833</v>
      </c>
      <c r="BN2130" s="265"/>
      <c r="BO2130" s="265"/>
      <c r="BP2130" s="265"/>
      <c r="BQ2130" s="265"/>
      <c r="BR2130" s="265"/>
      <c r="BS2130" s="265"/>
      <c r="BT2130" s="265"/>
      <c r="BU2130" s="265"/>
      <c r="BV2130" s="265"/>
    </row>
    <row r="2131" spans="1:74" s="263" customFormat="1">
      <c r="A2131" s="457"/>
      <c r="B2131" s="457"/>
      <c r="C2131" s="260"/>
      <c r="D2131" s="260"/>
      <c r="E2131" s="260"/>
      <c r="F2131" s="260"/>
      <c r="G2131" s="260"/>
      <c r="H2131" s="260"/>
      <c r="I2131" s="260"/>
      <c r="J2131" s="260"/>
      <c r="K2131" s="260"/>
      <c r="L2131" s="261" t="s">
        <v>6015</v>
      </c>
      <c r="M2131" s="261"/>
      <c r="N2131" s="261"/>
      <c r="O2131" s="457"/>
      <c r="P2131" s="260"/>
      <c r="Q2131" s="262" t="s">
        <v>6016</v>
      </c>
      <c r="R2131" s="261"/>
      <c r="S2131" s="261"/>
      <c r="T2131" s="261"/>
      <c r="U2131" s="261"/>
      <c r="V2131" s="292"/>
      <c r="X2131" s="457"/>
      <c r="Y2131" s="260"/>
      <c r="Z2131" s="264"/>
      <c r="AA2131" s="264"/>
      <c r="AB2131" s="264"/>
      <c r="AF2131" s="457"/>
      <c r="AG2131" s="260"/>
      <c r="AN2131" s="457"/>
      <c r="AO2131" s="260"/>
      <c r="AV2131" s="260"/>
      <c r="BC2131" s="260"/>
      <c r="BM2131" s="265" t="s">
        <v>4833</v>
      </c>
      <c r="BN2131" s="265"/>
      <c r="BO2131" s="265"/>
      <c r="BP2131" s="265"/>
      <c r="BQ2131" s="265"/>
      <c r="BR2131" s="265"/>
      <c r="BS2131" s="265"/>
      <c r="BT2131" s="265"/>
      <c r="BU2131" s="265"/>
      <c r="BV2131" s="265"/>
    </row>
    <row r="2132" spans="1:74" s="263" customFormat="1">
      <c r="A2132" s="457"/>
      <c r="B2132" s="457"/>
      <c r="C2132" s="260"/>
      <c r="D2132" s="260"/>
      <c r="E2132" s="260"/>
      <c r="F2132" s="260"/>
      <c r="G2132" s="260"/>
      <c r="H2132" s="260"/>
      <c r="I2132" s="260"/>
      <c r="J2132" s="260"/>
      <c r="K2132" s="260"/>
      <c r="L2132" s="261" t="s">
        <v>6017</v>
      </c>
      <c r="M2132" s="261"/>
      <c r="N2132" s="261"/>
      <c r="O2132" s="457"/>
      <c r="P2132" s="260"/>
      <c r="Q2132" s="262" t="s">
        <v>5925</v>
      </c>
      <c r="R2132" s="261"/>
      <c r="S2132" s="261"/>
      <c r="T2132" s="261"/>
      <c r="U2132" s="261"/>
      <c r="V2132" s="292"/>
      <c r="X2132" s="457"/>
      <c r="Y2132" s="260"/>
      <c r="Z2132" s="264"/>
      <c r="AA2132" s="264"/>
      <c r="AB2132" s="264"/>
      <c r="AF2132" s="457"/>
      <c r="AG2132" s="260"/>
      <c r="AN2132" s="457"/>
      <c r="AO2132" s="260"/>
      <c r="AV2132" s="260"/>
      <c r="BC2132" s="260"/>
      <c r="BM2132" s="265" t="s">
        <v>4833</v>
      </c>
      <c r="BN2132" s="265"/>
      <c r="BO2132" s="265"/>
      <c r="BP2132" s="265"/>
      <c r="BQ2132" s="265"/>
      <c r="BR2132" s="265"/>
      <c r="BS2132" s="265"/>
      <c r="BT2132" s="265"/>
      <c r="BU2132" s="265"/>
      <c r="BV2132" s="265"/>
    </row>
    <row r="2133" spans="1:74" s="263" customFormat="1">
      <c r="A2133" s="457"/>
      <c r="B2133" s="457"/>
      <c r="C2133" s="260"/>
      <c r="D2133" s="260"/>
      <c r="E2133" s="260"/>
      <c r="F2133" s="260"/>
      <c r="G2133" s="260"/>
      <c r="H2133" s="260"/>
      <c r="I2133" s="260"/>
      <c r="J2133" s="260"/>
      <c r="K2133" s="260"/>
      <c r="L2133" s="261" t="s">
        <v>6018</v>
      </c>
      <c r="M2133" s="261"/>
      <c r="N2133" s="261"/>
      <c r="O2133" s="457"/>
      <c r="P2133" s="260"/>
      <c r="Q2133" s="262" t="s">
        <v>6019</v>
      </c>
      <c r="R2133" s="261"/>
      <c r="S2133" s="261"/>
      <c r="T2133" s="261"/>
      <c r="U2133" s="261"/>
      <c r="V2133" s="292"/>
      <c r="X2133" s="457"/>
      <c r="Y2133" s="260"/>
      <c r="Z2133" s="264"/>
      <c r="AA2133" s="264"/>
      <c r="AB2133" s="264"/>
      <c r="AF2133" s="457"/>
      <c r="AG2133" s="260"/>
      <c r="AN2133" s="457"/>
      <c r="AO2133" s="260"/>
      <c r="AV2133" s="260"/>
      <c r="BC2133" s="260"/>
      <c r="BM2133" s="265" t="s">
        <v>4833</v>
      </c>
      <c r="BN2133" s="265"/>
      <c r="BO2133" s="265"/>
      <c r="BP2133" s="265"/>
      <c r="BQ2133" s="265"/>
      <c r="BR2133" s="265"/>
      <c r="BS2133" s="265"/>
      <c r="BT2133" s="265"/>
      <c r="BU2133" s="265"/>
      <c r="BV2133" s="265"/>
    </row>
    <row r="2134" spans="1:74" s="263" customFormat="1">
      <c r="A2134" s="458" t="s">
        <v>6022</v>
      </c>
      <c r="B2134" s="458"/>
      <c r="C2134" s="266"/>
      <c r="D2134" s="266"/>
      <c r="E2134" s="266"/>
      <c r="F2134" s="266"/>
      <c r="G2134" s="266"/>
      <c r="H2134" s="266"/>
      <c r="I2134" s="266"/>
      <c r="J2134" s="266"/>
      <c r="K2134" s="266"/>
      <c r="L2134" s="261" t="s">
        <v>6020</v>
      </c>
      <c r="M2134" s="261"/>
      <c r="N2134" s="261"/>
      <c r="O2134" s="458"/>
      <c r="P2134" s="266"/>
      <c r="Q2134" s="262" t="s">
        <v>6021</v>
      </c>
      <c r="R2134" s="261"/>
      <c r="S2134" s="261"/>
      <c r="T2134" s="261"/>
      <c r="U2134" s="261"/>
      <c r="V2134" s="292"/>
      <c r="X2134" s="458"/>
      <c r="Y2134" s="266"/>
      <c r="Z2134" s="264"/>
      <c r="AA2134" s="264"/>
      <c r="AB2134" s="264"/>
      <c r="AF2134" s="458"/>
      <c r="AG2134" s="266"/>
      <c r="AN2134" s="458"/>
      <c r="AO2134" s="266"/>
      <c r="AV2134" s="266"/>
      <c r="BC2134" s="266"/>
      <c r="BM2134" s="265" t="s">
        <v>4833</v>
      </c>
      <c r="BN2134" s="265"/>
      <c r="BO2134" s="265"/>
      <c r="BP2134" s="265"/>
      <c r="BQ2134" s="265"/>
      <c r="BR2134" s="265"/>
      <c r="BS2134" s="265"/>
      <c r="BT2134" s="265"/>
      <c r="BU2134" s="265"/>
      <c r="BV2134" s="265"/>
    </row>
    <row r="2135" spans="1:74" s="263" customFormat="1">
      <c r="A2135" s="458" t="s">
        <v>6025</v>
      </c>
      <c r="B2135" s="458"/>
      <c r="C2135" s="266"/>
      <c r="D2135" s="266"/>
      <c r="E2135" s="266"/>
      <c r="F2135" s="266"/>
      <c r="G2135" s="266"/>
      <c r="H2135" s="266"/>
      <c r="I2135" s="266"/>
      <c r="J2135" s="266"/>
      <c r="K2135" s="266"/>
      <c r="L2135" s="261" t="s">
        <v>6023</v>
      </c>
      <c r="M2135" s="261"/>
      <c r="N2135" s="261"/>
      <c r="O2135" s="458"/>
      <c r="P2135" s="266"/>
      <c r="Q2135" s="262" t="s">
        <v>6024</v>
      </c>
      <c r="R2135" s="261"/>
      <c r="S2135" s="261"/>
      <c r="T2135" s="261"/>
      <c r="U2135" s="261"/>
      <c r="V2135" s="292"/>
      <c r="X2135" s="458"/>
      <c r="Y2135" s="266"/>
      <c r="Z2135" s="264"/>
      <c r="AA2135" s="264"/>
      <c r="AB2135" s="264"/>
      <c r="AF2135" s="458"/>
      <c r="AG2135" s="266"/>
      <c r="AN2135" s="458"/>
      <c r="AO2135" s="266"/>
      <c r="AV2135" s="266"/>
      <c r="BC2135" s="266"/>
      <c r="BM2135" s="265" t="s">
        <v>4833</v>
      </c>
      <c r="BN2135" s="265"/>
      <c r="BO2135" s="265"/>
      <c r="BP2135" s="265"/>
      <c r="BQ2135" s="265"/>
      <c r="BR2135" s="265"/>
      <c r="BS2135" s="265"/>
      <c r="BT2135" s="265"/>
      <c r="BU2135" s="265"/>
      <c r="BV2135" s="265"/>
    </row>
    <row r="2136" spans="1:74" s="263" customFormat="1">
      <c r="A2136" s="457"/>
      <c r="B2136" s="457"/>
      <c r="C2136" s="260"/>
      <c r="D2136" s="260"/>
      <c r="E2136" s="260"/>
      <c r="F2136" s="260"/>
      <c r="G2136" s="260"/>
      <c r="H2136" s="260"/>
      <c r="I2136" s="260"/>
      <c r="J2136" s="260"/>
      <c r="K2136" s="260"/>
      <c r="L2136" s="261" t="s">
        <v>6026</v>
      </c>
      <c r="M2136" s="261"/>
      <c r="N2136" s="261"/>
      <c r="O2136" s="457"/>
      <c r="P2136" s="260"/>
      <c r="Q2136" s="262" t="s">
        <v>6027</v>
      </c>
      <c r="R2136" s="261"/>
      <c r="S2136" s="261"/>
      <c r="T2136" s="261"/>
      <c r="U2136" s="261"/>
      <c r="V2136" s="292"/>
      <c r="X2136" s="457"/>
      <c r="Y2136" s="260"/>
      <c r="Z2136" s="264"/>
      <c r="AA2136" s="264"/>
      <c r="AB2136" s="264"/>
      <c r="AF2136" s="457"/>
      <c r="AG2136" s="260"/>
      <c r="AN2136" s="457"/>
      <c r="AO2136" s="260"/>
      <c r="AV2136" s="260"/>
      <c r="BC2136" s="260"/>
      <c r="BM2136" s="265" t="s">
        <v>4833</v>
      </c>
      <c r="BN2136" s="265"/>
      <c r="BO2136" s="265"/>
      <c r="BP2136" s="265"/>
      <c r="BQ2136" s="265"/>
      <c r="BR2136" s="265"/>
      <c r="BS2136" s="265"/>
      <c r="BT2136" s="265"/>
      <c r="BU2136" s="265"/>
      <c r="BV2136" s="265"/>
    </row>
    <row r="2137" spans="1:74" s="263" customFormat="1">
      <c r="A2137" s="457"/>
      <c r="B2137" s="457"/>
      <c r="C2137" s="260"/>
      <c r="D2137" s="260"/>
      <c r="E2137" s="260"/>
      <c r="F2137" s="260"/>
      <c r="G2137" s="260"/>
      <c r="H2137" s="260"/>
      <c r="I2137" s="260"/>
      <c r="J2137" s="260"/>
      <c r="K2137" s="260"/>
      <c r="L2137" s="261" t="s">
        <v>6028</v>
      </c>
      <c r="M2137" s="261"/>
      <c r="N2137" s="261"/>
      <c r="O2137" s="457"/>
      <c r="P2137" s="260"/>
      <c r="Q2137" s="262" t="s">
        <v>6029</v>
      </c>
      <c r="R2137" s="261"/>
      <c r="S2137" s="261"/>
      <c r="T2137" s="261"/>
      <c r="U2137" s="261"/>
      <c r="V2137" s="292"/>
      <c r="X2137" s="457"/>
      <c r="Y2137" s="260"/>
      <c r="Z2137" s="264"/>
      <c r="AA2137" s="264"/>
      <c r="AB2137" s="264"/>
      <c r="AF2137" s="457"/>
      <c r="AG2137" s="260"/>
      <c r="AN2137" s="457"/>
      <c r="AO2137" s="260"/>
      <c r="AV2137" s="260"/>
      <c r="BC2137" s="260"/>
      <c r="BM2137" s="265" t="s">
        <v>4833</v>
      </c>
      <c r="BN2137" s="265"/>
      <c r="BO2137" s="265"/>
      <c r="BP2137" s="265"/>
      <c r="BQ2137" s="265"/>
      <c r="BR2137" s="265"/>
      <c r="BS2137" s="265"/>
      <c r="BT2137" s="265"/>
      <c r="BU2137" s="265"/>
      <c r="BV2137" s="265"/>
    </row>
    <row r="2138" spans="1:74" s="263" customFormat="1">
      <c r="A2138" s="457"/>
      <c r="B2138" s="457"/>
      <c r="C2138" s="260"/>
      <c r="D2138" s="260"/>
      <c r="E2138" s="260"/>
      <c r="F2138" s="260"/>
      <c r="G2138" s="260"/>
      <c r="H2138" s="260"/>
      <c r="I2138" s="260"/>
      <c r="J2138" s="260"/>
      <c r="K2138" s="260"/>
      <c r="L2138" s="261" t="s">
        <v>6030</v>
      </c>
      <c r="M2138" s="261"/>
      <c r="N2138" s="261"/>
      <c r="O2138" s="457"/>
      <c r="P2138" s="260"/>
      <c r="Q2138" s="262" t="s">
        <v>6031</v>
      </c>
      <c r="R2138" s="261"/>
      <c r="S2138" s="261"/>
      <c r="T2138" s="261"/>
      <c r="U2138" s="261"/>
      <c r="V2138" s="292"/>
      <c r="X2138" s="457"/>
      <c r="Y2138" s="260"/>
      <c r="Z2138" s="264"/>
      <c r="AA2138" s="264"/>
      <c r="AB2138" s="264"/>
      <c r="AF2138" s="457"/>
      <c r="AG2138" s="260"/>
      <c r="AN2138" s="457"/>
      <c r="AO2138" s="260"/>
      <c r="AV2138" s="260"/>
      <c r="BC2138" s="260"/>
      <c r="BM2138" s="265" t="s">
        <v>4833</v>
      </c>
      <c r="BN2138" s="265"/>
      <c r="BO2138" s="265"/>
      <c r="BP2138" s="265"/>
      <c r="BQ2138" s="265"/>
      <c r="BR2138" s="265"/>
      <c r="BS2138" s="265"/>
      <c r="BT2138" s="265"/>
      <c r="BU2138" s="265"/>
      <c r="BV2138" s="265"/>
    </row>
    <row r="2139" spans="1:74" s="263" customFormat="1">
      <c r="A2139" s="458" t="s">
        <v>6034</v>
      </c>
      <c r="B2139" s="458"/>
      <c r="C2139" s="266"/>
      <c r="D2139" s="266"/>
      <c r="E2139" s="266"/>
      <c r="F2139" s="266"/>
      <c r="G2139" s="266"/>
      <c r="H2139" s="266"/>
      <c r="I2139" s="266"/>
      <c r="J2139" s="266"/>
      <c r="K2139" s="266"/>
      <c r="L2139" s="261" t="s">
        <v>6032</v>
      </c>
      <c r="M2139" s="261"/>
      <c r="N2139" s="261"/>
      <c r="O2139" s="458"/>
      <c r="P2139" s="266"/>
      <c r="Q2139" s="262" t="s">
        <v>6033</v>
      </c>
      <c r="R2139" s="261"/>
      <c r="S2139" s="261"/>
      <c r="T2139" s="261"/>
      <c r="U2139" s="261"/>
      <c r="V2139" s="292"/>
      <c r="X2139" s="458"/>
      <c r="Y2139" s="266"/>
      <c r="Z2139" s="264"/>
      <c r="AA2139" s="264"/>
      <c r="AB2139" s="264"/>
      <c r="AF2139" s="458"/>
      <c r="AG2139" s="266"/>
      <c r="AN2139" s="458"/>
      <c r="AO2139" s="266"/>
      <c r="AV2139" s="266"/>
      <c r="BC2139" s="266"/>
      <c r="BM2139" s="265" t="s">
        <v>4833</v>
      </c>
      <c r="BN2139" s="265"/>
      <c r="BO2139" s="265"/>
      <c r="BP2139" s="265"/>
      <c r="BQ2139" s="265"/>
      <c r="BR2139" s="265"/>
      <c r="BS2139" s="265"/>
      <c r="BT2139" s="265"/>
      <c r="BU2139" s="265"/>
      <c r="BV2139" s="265"/>
    </row>
    <row r="2140" spans="1:74" s="263" customFormat="1">
      <c r="A2140" s="457"/>
      <c r="B2140" s="457"/>
      <c r="C2140" s="260"/>
      <c r="D2140" s="260"/>
      <c r="E2140" s="260"/>
      <c r="F2140" s="260"/>
      <c r="G2140" s="260"/>
      <c r="H2140" s="260"/>
      <c r="I2140" s="260"/>
      <c r="J2140" s="260"/>
      <c r="K2140" s="260"/>
      <c r="L2140" s="261" t="s">
        <v>6035</v>
      </c>
      <c r="M2140" s="261"/>
      <c r="N2140" s="261"/>
      <c r="O2140" s="457"/>
      <c r="P2140" s="260"/>
      <c r="Q2140" s="262" t="s">
        <v>6036</v>
      </c>
      <c r="R2140" s="261"/>
      <c r="S2140" s="261"/>
      <c r="T2140" s="261"/>
      <c r="U2140" s="261"/>
      <c r="V2140" s="292"/>
      <c r="X2140" s="457"/>
      <c r="Y2140" s="260"/>
      <c r="Z2140" s="264"/>
      <c r="AA2140" s="264"/>
      <c r="AB2140" s="264"/>
      <c r="AF2140" s="457"/>
      <c r="AG2140" s="260"/>
      <c r="AN2140" s="457"/>
      <c r="AO2140" s="260"/>
      <c r="AV2140" s="260"/>
      <c r="BC2140" s="260"/>
      <c r="BM2140" s="265" t="s">
        <v>4833</v>
      </c>
      <c r="BN2140" s="265"/>
      <c r="BO2140" s="265"/>
      <c r="BP2140" s="265"/>
      <c r="BQ2140" s="265"/>
      <c r="BR2140" s="265"/>
      <c r="BS2140" s="265"/>
      <c r="BT2140" s="265"/>
      <c r="BU2140" s="265"/>
      <c r="BV2140" s="265"/>
    </row>
    <row r="2141" spans="1:74" s="263" customFormat="1">
      <c r="A2141" s="457"/>
      <c r="B2141" s="457"/>
      <c r="C2141" s="260"/>
      <c r="D2141" s="260"/>
      <c r="E2141" s="260"/>
      <c r="F2141" s="260"/>
      <c r="G2141" s="260"/>
      <c r="H2141" s="260"/>
      <c r="I2141" s="260"/>
      <c r="J2141" s="260"/>
      <c r="K2141" s="260"/>
      <c r="L2141" s="261" t="s">
        <v>6037</v>
      </c>
      <c r="M2141" s="261"/>
      <c r="N2141" s="261"/>
      <c r="O2141" s="457"/>
      <c r="P2141" s="260"/>
      <c r="Q2141" s="262" t="s">
        <v>6038</v>
      </c>
      <c r="R2141" s="261"/>
      <c r="S2141" s="261"/>
      <c r="T2141" s="261"/>
      <c r="U2141" s="261"/>
      <c r="V2141" s="292"/>
      <c r="X2141" s="457"/>
      <c r="Y2141" s="260"/>
      <c r="Z2141" s="264"/>
      <c r="AA2141" s="264"/>
      <c r="AB2141" s="264"/>
      <c r="AF2141" s="457"/>
      <c r="AG2141" s="260"/>
      <c r="AN2141" s="457"/>
      <c r="AO2141" s="260"/>
      <c r="AV2141" s="260"/>
      <c r="BC2141" s="260"/>
      <c r="BM2141" s="265" t="s">
        <v>4833</v>
      </c>
      <c r="BN2141" s="265"/>
      <c r="BO2141" s="265"/>
      <c r="BP2141" s="265"/>
      <c r="BQ2141" s="265"/>
      <c r="BR2141" s="265"/>
      <c r="BS2141" s="265"/>
      <c r="BT2141" s="265"/>
      <c r="BU2141" s="265"/>
      <c r="BV2141" s="265"/>
    </row>
    <row r="2142" spans="1:74" s="263" customFormat="1">
      <c r="A2142" s="457"/>
      <c r="B2142" s="457"/>
      <c r="C2142" s="260"/>
      <c r="D2142" s="260"/>
      <c r="E2142" s="260"/>
      <c r="F2142" s="260"/>
      <c r="G2142" s="260"/>
      <c r="H2142" s="260"/>
      <c r="I2142" s="260"/>
      <c r="J2142" s="260"/>
      <c r="K2142" s="260"/>
      <c r="L2142" s="261" t="s">
        <v>6039</v>
      </c>
      <c r="M2142" s="261"/>
      <c r="N2142" s="261"/>
      <c r="O2142" s="457"/>
      <c r="P2142" s="260"/>
      <c r="Q2142" s="262" t="s">
        <v>6040</v>
      </c>
      <c r="R2142" s="261"/>
      <c r="S2142" s="261"/>
      <c r="T2142" s="261"/>
      <c r="U2142" s="261"/>
      <c r="V2142" s="292"/>
      <c r="X2142" s="457"/>
      <c r="Y2142" s="260"/>
      <c r="Z2142" s="264"/>
      <c r="AA2142" s="264"/>
      <c r="AB2142" s="264"/>
      <c r="AF2142" s="457"/>
      <c r="AG2142" s="260"/>
      <c r="AN2142" s="457"/>
      <c r="AO2142" s="260"/>
      <c r="AV2142" s="260"/>
      <c r="BC2142" s="260"/>
      <c r="BM2142" s="265" t="s">
        <v>4833</v>
      </c>
      <c r="BN2142" s="265"/>
      <c r="BO2142" s="265"/>
      <c r="BP2142" s="265"/>
      <c r="BQ2142" s="265"/>
      <c r="BR2142" s="265"/>
      <c r="BS2142" s="265"/>
      <c r="BT2142" s="265"/>
      <c r="BU2142" s="265"/>
      <c r="BV2142" s="265"/>
    </row>
    <row r="2143" spans="1:74" s="263" customFormat="1">
      <c r="A2143" s="457"/>
      <c r="B2143" s="457"/>
      <c r="C2143" s="260"/>
      <c r="D2143" s="260"/>
      <c r="E2143" s="260"/>
      <c r="F2143" s="260"/>
      <c r="G2143" s="260"/>
      <c r="H2143" s="260"/>
      <c r="I2143" s="260"/>
      <c r="J2143" s="260"/>
      <c r="K2143" s="260"/>
      <c r="L2143" s="261" t="s">
        <v>6041</v>
      </c>
      <c r="M2143" s="261"/>
      <c r="N2143" s="261"/>
      <c r="O2143" s="457"/>
      <c r="P2143" s="260"/>
      <c r="Q2143" s="262" t="s">
        <v>6042</v>
      </c>
      <c r="R2143" s="261"/>
      <c r="S2143" s="261"/>
      <c r="T2143" s="261"/>
      <c r="U2143" s="261"/>
      <c r="V2143" s="292"/>
      <c r="X2143" s="457"/>
      <c r="Y2143" s="260"/>
      <c r="Z2143" s="264"/>
      <c r="AA2143" s="264"/>
      <c r="AB2143" s="264"/>
      <c r="AF2143" s="457"/>
      <c r="AG2143" s="260"/>
      <c r="AN2143" s="457"/>
      <c r="AO2143" s="260"/>
      <c r="AV2143" s="260"/>
      <c r="BC2143" s="260"/>
      <c r="BM2143" s="265" t="s">
        <v>4833</v>
      </c>
      <c r="BN2143" s="265"/>
      <c r="BO2143" s="265"/>
      <c r="BP2143" s="265"/>
      <c r="BQ2143" s="265"/>
      <c r="BR2143" s="265"/>
      <c r="BS2143" s="265"/>
      <c r="BT2143" s="265"/>
      <c r="BU2143" s="265"/>
      <c r="BV2143" s="265"/>
    </row>
    <row r="2144" spans="1:74" s="263" customFormat="1">
      <c r="A2144" s="458" t="s">
        <v>6045</v>
      </c>
      <c r="B2144" s="458"/>
      <c r="C2144" s="266"/>
      <c r="D2144" s="266"/>
      <c r="E2144" s="266"/>
      <c r="F2144" s="266"/>
      <c r="G2144" s="266"/>
      <c r="H2144" s="266"/>
      <c r="I2144" s="266"/>
      <c r="J2144" s="266"/>
      <c r="K2144" s="266"/>
      <c r="L2144" s="261" t="s">
        <v>6043</v>
      </c>
      <c r="M2144" s="261"/>
      <c r="N2144" s="261"/>
      <c r="O2144" s="458"/>
      <c r="P2144" s="266"/>
      <c r="Q2144" s="262" t="s">
        <v>6044</v>
      </c>
      <c r="R2144" s="261"/>
      <c r="S2144" s="261"/>
      <c r="T2144" s="261"/>
      <c r="U2144" s="261"/>
      <c r="V2144" s="292"/>
      <c r="X2144" s="458"/>
      <c r="Y2144" s="266"/>
      <c r="Z2144" s="264"/>
      <c r="AA2144" s="264"/>
      <c r="AB2144" s="264"/>
      <c r="AF2144" s="458"/>
      <c r="AG2144" s="266"/>
      <c r="AN2144" s="458"/>
      <c r="AO2144" s="266"/>
      <c r="AV2144" s="266"/>
      <c r="BC2144" s="266"/>
      <c r="BM2144" s="265" t="s">
        <v>4833</v>
      </c>
      <c r="BN2144" s="265"/>
      <c r="BO2144" s="265"/>
      <c r="BP2144" s="265"/>
      <c r="BQ2144" s="265"/>
      <c r="BR2144" s="265"/>
      <c r="BS2144" s="265"/>
      <c r="BT2144" s="265"/>
      <c r="BU2144" s="265"/>
      <c r="BV2144" s="265"/>
    </row>
    <row r="2145" spans="1:74" s="263" customFormat="1">
      <c r="A2145" s="457"/>
      <c r="B2145" s="457"/>
      <c r="C2145" s="260"/>
      <c r="D2145" s="260"/>
      <c r="E2145" s="260"/>
      <c r="F2145" s="260"/>
      <c r="G2145" s="260"/>
      <c r="H2145" s="260"/>
      <c r="I2145" s="260"/>
      <c r="J2145" s="260"/>
      <c r="K2145" s="260"/>
      <c r="L2145" s="261" t="s">
        <v>6046</v>
      </c>
      <c r="M2145" s="261"/>
      <c r="N2145" s="261"/>
      <c r="O2145" s="457"/>
      <c r="P2145" s="260"/>
      <c r="Q2145" s="262" t="s">
        <v>6047</v>
      </c>
      <c r="R2145" s="261"/>
      <c r="S2145" s="261"/>
      <c r="T2145" s="261"/>
      <c r="U2145" s="261"/>
      <c r="V2145" s="292"/>
      <c r="X2145" s="457"/>
      <c r="Y2145" s="260"/>
      <c r="Z2145" s="264"/>
      <c r="AA2145" s="264"/>
      <c r="AB2145" s="264"/>
      <c r="AF2145" s="457"/>
      <c r="AG2145" s="260"/>
      <c r="AN2145" s="457"/>
      <c r="AO2145" s="260"/>
      <c r="AV2145" s="260"/>
      <c r="BC2145" s="260"/>
      <c r="BM2145" s="265" t="s">
        <v>4833</v>
      </c>
      <c r="BN2145" s="265"/>
      <c r="BO2145" s="265"/>
      <c r="BP2145" s="265"/>
      <c r="BQ2145" s="265"/>
      <c r="BR2145" s="265"/>
      <c r="BS2145" s="265"/>
      <c r="BT2145" s="265"/>
      <c r="BU2145" s="265"/>
      <c r="BV2145" s="265"/>
    </row>
    <row r="2146" spans="1:74" s="263" customFormat="1">
      <c r="A2146" s="457"/>
      <c r="B2146" s="457"/>
      <c r="C2146" s="260"/>
      <c r="D2146" s="260"/>
      <c r="E2146" s="260"/>
      <c r="F2146" s="260"/>
      <c r="G2146" s="260"/>
      <c r="H2146" s="260"/>
      <c r="I2146" s="260"/>
      <c r="J2146" s="260"/>
      <c r="K2146" s="260"/>
      <c r="L2146" s="261" t="s">
        <v>6048</v>
      </c>
      <c r="M2146" s="261"/>
      <c r="N2146" s="261"/>
      <c r="O2146" s="457"/>
      <c r="P2146" s="260"/>
      <c r="Q2146" s="262" t="s">
        <v>6049</v>
      </c>
      <c r="R2146" s="261"/>
      <c r="S2146" s="261"/>
      <c r="T2146" s="261"/>
      <c r="U2146" s="261"/>
      <c r="V2146" s="292"/>
      <c r="X2146" s="457"/>
      <c r="Y2146" s="260"/>
      <c r="Z2146" s="264"/>
      <c r="AA2146" s="264"/>
      <c r="AB2146" s="264"/>
      <c r="AF2146" s="457"/>
      <c r="AG2146" s="260"/>
      <c r="AN2146" s="457"/>
      <c r="AO2146" s="260"/>
      <c r="AV2146" s="260"/>
      <c r="BC2146" s="260"/>
      <c r="BM2146" s="265" t="s">
        <v>4833</v>
      </c>
      <c r="BN2146" s="265"/>
      <c r="BO2146" s="265"/>
      <c r="BP2146" s="265"/>
      <c r="BQ2146" s="265"/>
      <c r="BR2146" s="265"/>
      <c r="BS2146" s="265"/>
      <c r="BT2146" s="265"/>
      <c r="BU2146" s="265"/>
      <c r="BV2146" s="265"/>
    </row>
    <row r="2147" spans="1:74" s="263" customFormat="1">
      <c r="A2147" s="457"/>
      <c r="B2147" s="457"/>
      <c r="C2147" s="260"/>
      <c r="D2147" s="260"/>
      <c r="E2147" s="260"/>
      <c r="F2147" s="260"/>
      <c r="G2147" s="260"/>
      <c r="H2147" s="260"/>
      <c r="I2147" s="260"/>
      <c r="J2147" s="260"/>
      <c r="K2147" s="260"/>
      <c r="L2147" s="261" t="s">
        <v>6050</v>
      </c>
      <c r="M2147" s="261"/>
      <c r="N2147" s="261"/>
      <c r="O2147" s="457"/>
      <c r="P2147" s="260"/>
      <c r="Q2147" s="262" t="s">
        <v>6051</v>
      </c>
      <c r="R2147" s="261"/>
      <c r="S2147" s="261"/>
      <c r="T2147" s="261"/>
      <c r="U2147" s="261"/>
      <c r="V2147" s="292"/>
      <c r="X2147" s="457"/>
      <c r="Y2147" s="260"/>
      <c r="Z2147" s="264"/>
      <c r="AA2147" s="264"/>
      <c r="AB2147" s="264"/>
      <c r="AF2147" s="457"/>
      <c r="AG2147" s="260"/>
      <c r="AN2147" s="457"/>
      <c r="AO2147" s="260"/>
      <c r="AV2147" s="260"/>
      <c r="BC2147" s="260"/>
      <c r="BM2147" s="265" t="s">
        <v>4833</v>
      </c>
      <c r="BN2147" s="265"/>
      <c r="BO2147" s="265"/>
      <c r="BP2147" s="265"/>
      <c r="BQ2147" s="265"/>
      <c r="BR2147" s="265"/>
      <c r="BS2147" s="265"/>
      <c r="BT2147" s="265"/>
      <c r="BU2147" s="265"/>
      <c r="BV2147" s="265"/>
    </row>
    <row r="2148" spans="1:74" s="263" customFormat="1">
      <c r="A2148" s="458" t="s">
        <v>5473</v>
      </c>
      <c r="B2148" s="458"/>
      <c r="C2148" s="266"/>
      <c r="D2148" s="266"/>
      <c r="E2148" s="266"/>
      <c r="F2148" s="266"/>
      <c r="G2148" s="266"/>
      <c r="H2148" s="266"/>
      <c r="I2148" s="266"/>
      <c r="J2148" s="266"/>
      <c r="K2148" s="266"/>
      <c r="L2148" s="261" t="s">
        <v>6052</v>
      </c>
      <c r="M2148" s="261"/>
      <c r="N2148" s="261"/>
      <c r="O2148" s="458"/>
      <c r="P2148" s="266"/>
      <c r="Q2148" s="262" t="s">
        <v>5472</v>
      </c>
      <c r="R2148" s="261"/>
      <c r="S2148" s="261"/>
      <c r="T2148" s="261"/>
      <c r="U2148" s="261"/>
      <c r="V2148" s="292"/>
      <c r="X2148" s="458"/>
      <c r="Y2148" s="266"/>
      <c r="Z2148" s="264"/>
      <c r="AA2148" s="264"/>
      <c r="AB2148" s="264"/>
      <c r="AF2148" s="458"/>
      <c r="AG2148" s="266"/>
      <c r="AN2148" s="458"/>
      <c r="AO2148" s="266"/>
      <c r="AV2148" s="266"/>
      <c r="BC2148" s="266"/>
      <c r="BM2148" s="265" t="s">
        <v>4833</v>
      </c>
      <c r="BN2148" s="265"/>
      <c r="BO2148" s="265"/>
      <c r="BP2148" s="265"/>
      <c r="BQ2148" s="265"/>
      <c r="BR2148" s="265"/>
      <c r="BS2148" s="265"/>
      <c r="BT2148" s="265"/>
      <c r="BU2148" s="265"/>
      <c r="BV2148" s="265"/>
    </row>
    <row r="2149" spans="1:74" s="263" customFormat="1">
      <c r="A2149" s="457"/>
      <c r="B2149" s="457"/>
      <c r="C2149" s="260"/>
      <c r="D2149" s="260"/>
      <c r="E2149" s="260"/>
      <c r="F2149" s="260"/>
      <c r="G2149" s="260"/>
      <c r="H2149" s="260"/>
      <c r="I2149" s="260"/>
      <c r="J2149" s="260"/>
      <c r="K2149" s="260"/>
      <c r="L2149" s="261" t="s">
        <v>6053</v>
      </c>
      <c r="M2149" s="261"/>
      <c r="N2149" s="261"/>
      <c r="O2149" s="457"/>
      <c r="P2149" s="260"/>
      <c r="Q2149" s="262" t="s">
        <v>6054</v>
      </c>
      <c r="R2149" s="261"/>
      <c r="S2149" s="261"/>
      <c r="T2149" s="261"/>
      <c r="U2149" s="261"/>
      <c r="V2149" s="292"/>
      <c r="X2149" s="457"/>
      <c r="Y2149" s="260"/>
      <c r="Z2149" s="264"/>
      <c r="AA2149" s="264"/>
      <c r="AB2149" s="264"/>
      <c r="AF2149" s="457"/>
      <c r="AG2149" s="260"/>
      <c r="AN2149" s="457"/>
      <c r="AO2149" s="260"/>
      <c r="AV2149" s="260"/>
      <c r="BC2149" s="260"/>
      <c r="BM2149" s="265" t="s">
        <v>4833</v>
      </c>
      <c r="BN2149" s="265"/>
      <c r="BO2149" s="265"/>
      <c r="BP2149" s="265"/>
      <c r="BQ2149" s="265"/>
      <c r="BR2149" s="265"/>
      <c r="BS2149" s="265"/>
      <c r="BT2149" s="265"/>
      <c r="BU2149" s="265"/>
      <c r="BV2149" s="265"/>
    </row>
    <row r="2150" spans="1:74" s="263" customFormat="1">
      <c r="A2150" s="458" t="s">
        <v>6057</v>
      </c>
      <c r="B2150" s="458"/>
      <c r="C2150" s="266"/>
      <c r="D2150" s="266"/>
      <c r="E2150" s="266"/>
      <c r="F2150" s="266"/>
      <c r="G2150" s="266"/>
      <c r="H2150" s="266"/>
      <c r="I2150" s="266"/>
      <c r="J2150" s="266"/>
      <c r="K2150" s="266"/>
      <c r="L2150" s="261" t="s">
        <v>6055</v>
      </c>
      <c r="M2150" s="261"/>
      <c r="N2150" s="261"/>
      <c r="O2150" s="458"/>
      <c r="P2150" s="266"/>
      <c r="Q2150" s="262" t="s">
        <v>6056</v>
      </c>
      <c r="R2150" s="261"/>
      <c r="S2150" s="261"/>
      <c r="T2150" s="261"/>
      <c r="U2150" s="261"/>
      <c r="V2150" s="292"/>
      <c r="X2150" s="458"/>
      <c r="Y2150" s="266"/>
      <c r="Z2150" s="264"/>
      <c r="AA2150" s="264"/>
      <c r="AB2150" s="264"/>
      <c r="AF2150" s="458"/>
      <c r="AG2150" s="266"/>
      <c r="AN2150" s="458"/>
      <c r="AO2150" s="266"/>
      <c r="AV2150" s="266"/>
      <c r="BC2150" s="266"/>
      <c r="BM2150" s="265" t="s">
        <v>4833</v>
      </c>
      <c r="BN2150" s="265"/>
      <c r="BO2150" s="265"/>
      <c r="BP2150" s="265"/>
      <c r="BQ2150" s="265"/>
      <c r="BR2150" s="265"/>
      <c r="BS2150" s="265"/>
      <c r="BT2150" s="265"/>
      <c r="BU2150" s="265"/>
      <c r="BV2150" s="265"/>
    </row>
    <row r="2151" spans="1:74" s="263" customFormat="1">
      <c r="A2151" s="457"/>
      <c r="B2151" s="457"/>
      <c r="C2151" s="260"/>
      <c r="D2151" s="260"/>
      <c r="E2151" s="260"/>
      <c r="F2151" s="260"/>
      <c r="G2151" s="260"/>
      <c r="H2151" s="260"/>
      <c r="I2151" s="260"/>
      <c r="J2151" s="260"/>
      <c r="K2151" s="260"/>
      <c r="L2151" s="261" t="s">
        <v>6058</v>
      </c>
      <c r="M2151" s="261"/>
      <c r="N2151" s="261"/>
      <c r="O2151" s="457"/>
      <c r="P2151" s="260"/>
      <c r="Q2151" s="262" t="s">
        <v>6059</v>
      </c>
      <c r="R2151" s="261"/>
      <c r="S2151" s="261"/>
      <c r="T2151" s="261"/>
      <c r="U2151" s="261"/>
      <c r="V2151" s="292"/>
      <c r="X2151" s="457"/>
      <c r="Y2151" s="260"/>
      <c r="Z2151" s="264"/>
      <c r="AA2151" s="264"/>
      <c r="AB2151" s="264"/>
      <c r="AF2151" s="457"/>
      <c r="AG2151" s="260"/>
      <c r="AN2151" s="457"/>
      <c r="AO2151" s="260"/>
      <c r="AV2151" s="260"/>
      <c r="BC2151" s="260"/>
      <c r="BM2151" s="265" t="s">
        <v>4833</v>
      </c>
      <c r="BN2151" s="265"/>
      <c r="BO2151" s="265"/>
      <c r="BP2151" s="265"/>
      <c r="BQ2151" s="265"/>
      <c r="BR2151" s="265"/>
      <c r="BS2151" s="265"/>
      <c r="BT2151" s="265"/>
      <c r="BU2151" s="265"/>
      <c r="BV2151" s="265"/>
    </row>
    <row r="2152" spans="1:74" s="263" customFormat="1">
      <c r="A2152" s="457"/>
      <c r="B2152" s="457"/>
      <c r="C2152" s="260"/>
      <c r="D2152" s="260"/>
      <c r="E2152" s="260"/>
      <c r="F2152" s="260"/>
      <c r="G2152" s="260"/>
      <c r="H2152" s="260"/>
      <c r="I2152" s="260"/>
      <c r="J2152" s="260"/>
      <c r="K2152" s="260"/>
      <c r="L2152" s="261" t="s">
        <v>6060</v>
      </c>
      <c r="M2152" s="261"/>
      <c r="N2152" s="261"/>
      <c r="O2152" s="457"/>
      <c r="P2152" s="260"/>
      <c r="Q2152" s="262" t="s">
        <v>6060</v>
      </c>
      <c r="R2152" s="261"/>
      <c r="S2152" s="261"/>
      <c r="T2152" s="261"/>
      <c r="U2152" s="261"/>
      <c r="V2152" s="292"/>
      <c r="X2152" s="457"/>
      <c r="Y2152" s="260"/>
      <c r="Z2152" s="264"/>
      <c r="AA2152" s="264"/>
      <c r="AB2152" s="264"/>
      <c r="AF2152" s="457"/>
      <c r="AG2152" s="260"/>
      <c r="AN2152" s="457"/>
      <c r="AO2152" s="260"/>
      <c r="AV2152" s="260"/>
      <c r="BC2152" s="260"/>
      <c r="BM2152" s="265" t="s">
        <v>4833</v>
      </c>
      <c r="BN2152" s="265"/>
      <c r="BO2152" s="265"/>
      <c r="BP2152" s="265"/>
      <c r="BQ2152" s="265"/>
      <c r="BR2152" s="265"/>
      <c r="BS2152" s="265"/>
      <c r="BT2152" s="265"/>
      <c r="BU2152" s="265"/>
      <c r="BV2152" s="265"/>
    </row>
    <row r="2153" spans="1:74" s="263" customFormat="1">
      <c r="A2153" s="457"/>
      <c r="B2153" s="457"/>
      <c r="C2153" s="260"/>
      <c r="D2153" s="260"/>
      <c r="E2153" s="260"/>
      <c r="F2153" s="260"/>
      <c r="G2153" s="260"/>
      <c r="H2153" s="260"/>
      <c r="I2153" s="260"/>
      <c r="J2153" s="260"/>
      <c r="K2153" s="260"/>
      <c r="L2153" s="261" t="s">
        <v>6061</v>
      </c>
      <c r="M2153" s="261"/>
      <c r="N2153" s="261"/>
      <c r="O2153" s="457"/>
      <c r="P2153" s="260"/>
      <c r="Q2153" s="262" t="s">
        <v>6062</v>
      </c>
      <c r="R2153" s="261"/>
      <c r="S2153" s="261"/>
      <c r="T2153" s="261"/>
      <c r="U2153" s="261"/>
      <c r="V2153" s="292"/>
      <c r="X2153" s="457"/>
      <c r="Y2153" s="260"/>
      <c r="Z2153" s="264"/>
      <c r="AA2153" s="264"/>
      <c r="AB2153" s="264"/>
      <c r="AF2153" s="457"/>
      <c r="AG2153" s="260"/>
      <c r="AN2153" s="457"/>
      <c r="AO2153" s="260"/>
      <c r="AV2153" s="260"/>
      <c r="BC2153" s="260"/>
      <c r="BM2153" s="265" t="s">
        <v>4833</v>
      </c>
      <c r="BN2153" s="265"/>
      <c r="BO2153" s="265"/>
      <c r="BP2153" s="265"/>
      <c r="BQ2153" s="265"/>
      <c r="BR2153" s="265"/>
      <c r="BS2153" s="265"/>
      <c r="BT2153" s="265"/>
      <c r="BU2153" s="265"/>
      <c r="BV2153" s="265"/>
    </row>
    <row r="2154" spans="1:74" s="263" customFormat="1">
      <c r="A2154" s="457"/>
      <c r="B2154" s="457"/>
      <c r="C2154" s="260"/>
      <c r="D2154" s="260"/>
      <c r="E2154" s="260"/>
      <c r="F2154" s="260"/>
      <c r="G2154" s="260"/>
      <c r="H2154" s="260"/>
      <c r="I2154" s="260"/>
      <c r="J2154" s="260"/>
      <c r="K2154" s="260"/>
      <c r="L2154" s="261" t="s">
        <v>6063</v>
      </c>
      <c r="M2154" s="261"/>
      <c r="N2154" s="261"/>
      <c r="O2154" s="457"/>
      <c r="P2154" s="260"/>
      <c r="Q2154" s="262" t="s">
        <v>6064</v>
      </c>
      <c r="R2154" s="261"/>
      <c r="S2154" s="261"/>
      <c r="T2154" s="261"/>
      <c r="U2154" s="261"/>
      <c r="V2154" s="292"/>
      <c r="X2154" s="457"/>
      <c r="Y2154" s="260"/>
      <c r="Z2154" s="264"/>
      <c r="AA2154" s="264"/>
      <c r="AB2154" s="264"/>
      <c r="AF2154" s="457"/>
      <c r="AG2154" s="260"/>
      <c r="AN2154" s="457"/>
      <c r="AO2154" s="260"/>
      <c r="AV2154" s="260"/>
      <c r="BC2154" s="260"/>
      <c r="BM2154" s="265" t="s">
        <v>4833</v>
      </c>
      <c r="BN2154" s="265"/>
      <c r="BO2154" s="265"/>
      <c r="BP2154" s="265"/>
      <c r="BQ2154" s="265"/>
      <c r="BR2154" s="265"/>
      <c r="BS2154" s="265"/>
      <c r="BT2154" s="265"/>
      <c r="BU2154" s="265"/>
      <c r="BV2154" s="265"/>
    </row>
    <row r="2155" spans="1:74" s="263" customFormat="1">
      <c r="A2155" s="457"/>
      <c r="B2155" s="457"/>
      <c r="C2155" s="260"/>
      <c r="D2155" s="260"/>
      <c r="E2155" s="260"/>
      <c r="F2155" s="260"/>
      <c r="G2155" s="260"/>
      <c r="H2155" s="260"/>
      <c r="I2155" s="260"/>
      <c r="J2155" s="260"/>
      <c r="K2155" s="260"/>
      <c r="L2155" s="261" t="s">
        <v>6065</v>
      </c>
      <c r="M2155" s="261"/>
      <c r="N2155" s="261"/>
      <c r="O2155" s="457"/>
      <c r="P2155" s="260"/>
      <c r="Q2155" s="262" t="s">
        <v>6066</v>
      </c>
      <c r="R2155" s="261"/>
      <c r="S2155" s="261"/>
      <c r="T2155" s="261"/>
      <c r="U2155" s="261"/>
      <c r="V2155" s="292"/>
      <c r="X2155" s="457"/>
      <c r="Y2155" s="260"/>
      <c r="Z2155" s="264"/>
      <c r="AA2155" s="264"/>
      <c r="AB2155" s="264"/>
      <c r="AF2155" s="457"/>
      <c r="AG2155" s="260"/>
      <c r="AN2155" s="457"/>
      <c r="AO2155" s="260"/>
      <c r="AV2155" s="260"/>
      <c r="BC2155" s="260"/>
      <c r="BM2155" s="265" t="s">
        <v>4833</v>
      </c>
      <c r="BN2155" s="265"/>
      <c r="BO2155" s="265"/>
      <c r="BP2155" s="265"/>
      <c r="BQ2155" s="265"/>
      <c r="BR2155" s="265"/>
      <c r="BS2155" s="265"/>
      <c r="BT2155" s="265"/>
      <c r="BU2155" s="265"/>
      <c r="BV2155" s="265"/>
    </row>
    <row r="2156" spans="1:74" s="263" customFormat="1">
      <c r="A2156" s="457"/>
      <c r="B2156" s="457"/>
      <c r="C2156" s="260"/>
      <c r="D2156" s="260"/>
      <c r="E2156" s="260"/>
      <c r="F2156" s="260"/>
      <c r="G2156" s="260"/>
      <c r="H2156" s="260"/>
      <c r="I2156" s="260"/>
      <c r="J2156" s="260"/>
      <c r="K2156" s="260"/>
      <c r="L2156" s="261" t="s">
        <v>5916</v>
      </c>
      <c r="M2156" s="261"/>
      <c r="N2156" s="261"/>
      <c r="O2156" s="457"/>
      <c r="P2156" s="260"/>
      <c r="Q2156" s="262" t="s">
        <v>5916</v>
      </c>
      <c r="R2156" s="261"/>
      <c r="S2156" s="261"/>
      <c r="T2156" s="261"/>
      <c r="U2156" s="261"/>
      <c r="V2156" s="292"/>
      <c r="X2156" s="457"/>
      <c r="Y2156" s="260"/>
      <c r="Z2156" s="264"/>
      <c r="AA2156" s="264"/>
      <c r="AB2156" s="264"/>
      <c r="AF2156" s="457"/>
      <c r="AG2156" s="260"/>
      <c r="AN2156" s="457"/>
      <c r="AO2156" s="260"/>
      <c r="AV2156" s="260"/>
      <c r="BC2156" s="260"/>
      <c r="BM2156" s="265" t="s">
        <v>4833</v>
      </c>
      <c r="BN2156" s="265"/>
      <c r="BO2156" s="265"/>
      <c r="BP2156" s="265"/>
      <c r="BQ2156" s="265"/>
      <c r="BR2156" s="265"/>
      <c r="BS2156" s="265"/>
      <c r="BT2156" s="265"/>
      <c r="BU2156" s="265"/>
      <c r="BV2156" s="265"/>
    </row>
    <row r="2157" spans="1:74" s="263" customFormat="1">
      <c r="A2157" s="457"/>
      <c r="B2157" s="457"/>
      <c r="C2157" s="260"/>
      <c r="D2157" s="260"/>
      <c r="E2157" s="260"/>
      <c r="F2157" s="260"/>
      <c r="G2157" s="260"/>
      <c r="H2157" s="260"/>
      <c r="I2157" s="260"/>
      <c r="J2157" s="260"/>
      <c r="K2157" s="260"/>
      <c r="L2157" s="261" t="s">
        <v>6067</v>
      </c>
      <c r="M2157" s="261"/>
      <c r="N2157" s="261"/>
      <c r="O2157" s="457"/>
      <c r="P2157" s="260"/>
      <c r="Q2157" s="262" t="s">
        <v>6068</v>
      </c>
      <c r="R2157" s="261"/>
      <c r="S2157" s="261"/>
      <c r="T2157" s="261"/>
      <c r="U2157" s="261"/>
      <c r="V2157" s="292"/>
      <c r="X2157" s="457"/>
      <c r="Y2157" s="260"/>
      <c r="Z2157" s="264"/>
      <c r="AA2157" s="264"/>
      <c r="AB2157" s="264"/>
      <c r="AF2157" s="457"/>
      <c r="AG2157" s="260"/>
      <c r="AN2157" s="457"/>
      <c r="AO2157" s="260"/>
      <c r="AV2157" s="260"/>
      <c r="BC2157" s="260"/>
      <c r="BM2157" s="265" t="s">
        <v>4833</v>
      </c>
      <c r="BN2157" s="265"/>
      <c r="BO2157" s="265"/>
      <c r="BP2157" s="265"/>
      <c r="BQ2157" s="265"/>
      <c r="BR2157" s="265"/>
      <c r="BS2157" s="265"/>
      <c r="BT2157" s="265"/>
      <c r="BU2157" s="265"/>
      <c r="BV2157" s="265"/>
    </row>
    <row r="2158" spans="1:74" s="263" customFormat="1">
      <c r="A2158" s="457"/>
      <c r="B2158" s="457"/>
      <c r="C2158" s="260"/>
      <c r="D2158" s="260"/>
      <c r="E2158" s="260"/>
      <c r="F2158" s="260"/>
      <c r="G2158" s="260"/>
      <c r="H2158" s="260"/>
      <c r="I2158" s="260"/>
      <c r="J2158" s="260"/>
      <c r="K2158" s="260"/>
      <c r="L2158" s="261" t="s">
        <v>6069</v>
      </c>
      <c r="M2158" s="261"/>
      <c r="N2158" s="261"/>
      <c r="O2158" s="457"/>
      <c r="P2158" s="260"/>
      <c r="Q2158" s="262" t="s">
        <v>6070</v>
      </c>
      <c r="R2158" s="261"/>
      <c r="S2158" s="261"/>
      <c r="T2158" s="261"/>
      <c r="U2158" s="261"/>
      <c r="V2158" s="292"/>
      <c r="X2158" s="457"/>
      <c r="Y2158" s="260"/>
      <c r="Z2158" s="264"/>
      <c r="AA2158" s="264"/>
      <c r="AB2158" s="264"/>
      <c r="AF2158" s="457"/>
      <c r="AG2158" s="260"/>
      <c r="AN2158" s="457"/>
      <c r="AO2158" s="260"/>
      <c r="AV2158" s="260"/>
      <c r="BC2158" s="260"/>
      <c r="BM2158" s="265" t="s">
        <v>4833</v>
      </c>
      <c r="BN2158" s="265"/>
      <c r="BO2158" s="265"/>
      <c r="BP2158" s="265"/>
      <c r="BQ2158" s="265"/>
      <c r="BR2158" s="265"/>
      <c r="BS2158" s="265"/>
      <c r="BT2158" s="265"/>
      <c r="BU2158" s="265"/>
      <c r="BV2158" s="265"/>
    </row>
    <row r="2159" spans="1:74" s="263" customFormat="1">
      <c r="A2159" s="457"/>
      <c r="B2159" s="457"/>
      <c r="C2159" s="260"/>
      <c r="D2159" s="260"/>
      <c r="E2159" s="260"/>
      <c r="F2159" s="260"/>
      <c r="G2159" s="260"/>
      <c r="H2159" s="260"/>
      <c r="I2159" s="260"/>
      <c r="J2159" s="260"/>
      <c r="K2159" s="260"/>
      <c r="L2159" s="261" t="s">
        <v>6071</v>
      </c>
      <c r="M2159" s="261"/>
      <c r="N2159" s="261"/>
      <c r="O2159" s="457"/>
      <c r="P2159" s="260"/>
      <c r="Q2159" s="262" t="s">
        <v>6072</v>
      </c>
      <c r="R2159" s="261"/>
      <c r="S2159" s="261"/>
      <c r="T2159" s="261"/>
      <c r="U2159" s="261"/>
      <c r="V2159" s="292"/>
      <c r="X2159" s="457"/>
      <c r="Y2159" s="260"/>
      <c r="Z2159" s="264"/>
      <c r="AA2159" s="264"/>
      <c r="AB2159" s="264"/>
      <c r="AF2159" s="457"/>
      <c r="AG2159" s="260"/>
      <c r="AN2159" s="457"/>
      <c r="AO2159" s="260"/>
      <c r="AV2159" s="260"/>
      <c r="BC2159" s="260"/>
      <c r="BM2159" s="265" t="s">
        <v>4833</v>
      </c>
      <c r="BN2159" s="265"/>
      <c r="BO2159" s="265"/>
      <c r="BP2159" s="265"/>
      <c r="BQ2159" s="265"/>
      <c r="BR2159" s="265"/>
      <c r="BS2159" s="265"/>
      <c r="BT2159" s="265"/>
      <c r="BU2159" s="265"/>
      <c r="BV2159" s="265"/>
    </row>
    <row r="2160" spans="1:74" s="263" customFormat="1">
      <c r="A2160" s="457"/>
      <c r="B2160" s="457"/>
      <c r="C2160" s="260"/>
      <c r="D2160" s="260"/>
      <c r="E2160" s="260"/>
      <c r="F2160" s="260"/>
      <c r="G2160" s="260"/>
      <c r="H2160" s="260"/>
      <c r="I2160" s="260"/>
      <c r="J2160" s="260"/>
      <c r="K2160" s="260"/>
      <c r="L2160" s="261" t="s">
        <v>6073</v>
      </c>
      <c r="M2160" s="261"/>
      <c r="N2160" s="261"/>
      <c r="O2160" s="457"/>
      <c r="P2160" s="260"/>
      <c r="Q2160" s="262" t="s">
        <v>6074</v>
      </c>
      <c r="R2160" s="261"/>
      <c r="S2160" s="261"/>
      <c r="T2160" s="261"/>
      <c r="U2160" s="261"/>
      <c r="V2160" s="292"/>
      <c r="X2160" s="457"/>
      <c r="Y2160" s="260"/>
      <c r="Z2160" s="264"/>
      <c r="AA2160" s="264"/>
      <c r="AB2160" s="264"/>
      <c r="AF2160" s="457"/>
      <c r="AG2160" s="260"/>
      <c r="AN2160" s="457"/>
      <c r="AO2160" s="260"/>
      <c r="AV2160" s="260"/>
      <c r="BC2160" s="260"/>
      <c r="BM2160" s="265" t="s">
        <v>4833</v>
      </c>
      <c r="BN2160" s="265"/>
      <c r="BO2160" s="265"/>
      <c r="BP2160" s="265"/>
      <c r="BQ2160" s="265"/>
      <c r="BR2160" s="265"/>
      <c r="BS2160" s="265"/>
      <c r="BT2160" s="265"/>
      <c r="BU2160" s="265"/>
      <c r="BV2160" s="265"/>
    </row>
    <row r="2161" spans="1:74" s="263" customFormat="1">
      <c r="A2161" s="457"/>
      <c r="B2161" s="457"/>
      <c r="C2161" s="260"/>
      <c r="D2161" s="260"/>
      <c r="E2161" s="260"/>
      <c r="F2161" s="260"/>
      <c r="G2161" s="260"/>
      <c r="H2161" s="260"/>
      <c r="I2161" s="260"/>
      <c r="J2161" s="260"/>
      <c r="K2161" s="260"/>
      <c r="L2161" s="261" t="s">
        <v>6075</v>
      </c>
      <c r="M2161" s="261"/>
      <c r="N2161" s="261"/>
      <c r="O2161" s="457"/>
      <c r="P2161" s="260"/>
      <c r="Q2161" s="262" t="s">
        <v>6076</v>
      </c>
      <c r="R2161" s="261"/>
      <c r="S2161" s="261"/>
      <c r="T2161" s="261"/>
      <c r="U2161" s="261"/>
      <c r="V2161" s="292"/>
      <c r="X2161" s="457"/>
      <c r="Y2161" s="260"/>
      <c r="Z2161" s="264"/>
      <c r="AA2161" s="264"/>
      <c r="AB2161" s="264"/>
      <c r="AF2161" s="457"/>
      <c r="AG2161" s="260"/>
      <c r="AN2161" s="457"/>
      <c r="AO2161" s="260"/>
      <c r="AV2161" s="260"/>
      <c r="BC2161" s="260"/>
      <c r="BM2161" s="265" t="s">
        <v>4833</v>
      </c>
      <c r="BN2161" s="265"/>
      <c r="BO2161" s="265"/>
      <c r="BP2161" s="265"/>
      <c r="BQ2161" s="265"/>
      <c r="BR2161" s="265"/>
      <c r="BS2161" s="265"/>
      <c r="BT2161" s="265"/>
      <c r="BU2161" s="265"/>
      <c r="BV2161" s="265"/>
    </row>
    <row r="2162" spans="1:74" s="263" customFormat="1">
      <c r="A2162" s="457"/>
      <c r="B2162" s="457"/>
      <c r="C2162" s="260"/>
      <c r="D2162" s="260"/>
      <c r="E2162" s="260"/>
      <c r="F2162" s="260"/>
      <c r="G2162" s="260"/>
      <c r="H2162" s="260"/>
      <c r="I2162" s="260"/>
      <c r="J2162" s="260"/>
      <c r="K2162" s="260"/>
      <c r="L2162" s="261" t="s">
        <v>6077</v>
      </c>
      <c r="M2162" s="261"/>
      <c r="N2162" s="261"/>
      <c r="O2162" s="457"/>
      <c r="P2162" s="260"/>
      <c r="Q2162" s="262" t="s">
        <v>6078</v>
      </c>
      <c r="R2162" s="261"/>
      <c r="S2162" s="261"/>
      <c r="T2162" s="261"/>
      <c r="U2162" s="261"/>
      <c r="V2162" s="292"/>
      <c r="X2162" s="457"/>
      <c r="Y2162" s="260"/>
      <c r="Z2162" s="264"/>
      <c r="AA2162" s="264"/>
      <c r="AB2162" s="264"/>
      <c r="AF2162" s="457"/>
      <c r="AG2162" s="260"/>
      <c r="AN2162" s="457"/>
      <c r="AO2162" s="260"/>
      <c r="AV2162" s="260"/>
      <c r="BC2162" s="260"/>
      <c r="BM2162" s="265" t="s">
        <v>4833</v>
      </c>
      <c r="BN2162" s="265"/>
      <c r="BO2162" s="265"/>
      <c r="BP2162" s="265"/>
      <c r="BQ2162" s="265"/>
      <c r="BR2162" s="265"/>
      <c r="BS2162" s="265"/>
      <c r="BT2162" s="265"/>
      <c r="BU2162" s="265"/>
      <c r="BV2162" s="265"/>
    </row>
    <row r="2163" spans="1:74" s="263" customFormat="1">
      <c r="A2163" s="457"/>
      <c r="B2163" s="457"/>
      <c r="C2163" s="260"/>
      <c r="D2163" s="260"/>
      <c r="E2163" s="260"/>
      <c r="F2163" s="260"/>
      <c r="G2163" s="260"/>
      <c r="H2163" s="260"/>
      <c r="I2163" s="260"/>
      <c r="J2163" s="260"/>
      <c r="K2163" s="260"/>
      <c r="L2163" s="261" t="s">
        <v>6079</v>
      </c>
      <c r="M2163" s="261"/>
      <c r="N2163" s="261"/>
      <c r="O2163" s="457"/>
      <c r="P2163" s="260"/>
      <c r="Q2163" s="262" t="s">
        <v>6080</v>
      </c>
      <c r="R2163" s="261"/>
      <c r="S2163" s="261"/>
      <c r="T2163" s="261"/>
      <c r="U2163" s="261"/>
      <c r="V2163" s="292"/>
      <c r="X2163" s="457"/>
      <c r="Y2163" s="260"/>
      <c r="Z2163" s="264"/>
      <c r="AA2163" s="264"/>
      <c r="AB2163" s="264"/>
      <c r="AF2163" s="457"/>
      <c r="AG2163" s="260"/>
      <c r="AN2163" s="457"/>
      <c r="AO2163" s="260"/>
      <c r="AV2163" s="260"/>
      <c r="BC2163" s="260"/>
      <c r="BM2163" s="265" t="s">
        <v>4833</v>
      </c>
      <c r="BN2163" s="265"/>
      <c r="BO2163" s="265"/>
      <c r="BP2163" s="265"/>
      <c r="BQ2163" s="265"/>
      <c r="BR2163" s="265"/>
      <c r="BS2163" s="265"/>
      <c r="BT2163" s="265"/>
      <c r="BU2163" s="265"/>
      <c r="BV2163" s="265"/>
    </row>
    <row r="2164" spans="1:74" s="263" customFormat="1">
      <c r="A2164" s="457"/>
      <c r="B2164" s="457"/>
      <c r="C2164" s="260"/>
      <c r="D2164" s="260"/>
      <c r="E2164" s="260"/>
      <c r="F2164" s="260"/>
      <c r="G2164" s="260"/>
      <c r="H2164" s="260"/>
      <c r="I2164" s="260"/>
      <c r="J2164" s="260"/>
      <c r="K2164" s="260"/>
      <c r="L2164" s="261" t="s">
        <v>6081</v>
      </c>
      <c r="M2164" s="261"/>
      <c r="N2164" s="261"/>
      <c r="O2164" s="457"/>
      <c r="P2164" s="260"/>
      <c r="Q2164" s="262" t="s">
        <v>6081</v>
      </c>
      <c r="R2164" s="261"/>
      <c r="S2164" s="261"/>
      <c r="T2164" s="261"/>
      <c r="U2164" s="261"/>
      <c r="V2164" s="292"/>
      <c r="X2164" s="457"/>
      <c r="Y2164" s="260"/>
      <c r="Z2164" s="264"/>
      <c r="AA2164" s="264"/>
      <c r="AB2164" s="264"/>
      <c r="AC2164" s="264"/>
      <c r="AF2164" s="457"/>
      <c r="AG2164" s="260"/>
      <c r="AN2164" s="457"/>
      <c r="AO2164" s="260"/>
      <c r="AV2164" s="260"/>
      <c r="BC2164" s="260"/>
      <c r="BM2164" s="265" t="s">
        <v>4833</v>
      </c>
      <c r="BN2164" s="265"/>
      <c r="BO2164" s="265"/>
      <c r="BP2164" s="265"/>
      <c r="BQ2164" s="265"/>
      <c r="BR2164" s="265"/>
      <c r="BS2164" s="265"/>
      <c r="BT2164" s="265"/>
      <c r="BU2164" s="265"/>
      <c r="BV2164" s="265"/>
    </row>
    <row r="2165" spans="1:74" s="263" customFormat="1">
      <c r="A2165" s="457"/>
      <c r="B2165" s="457"/>
      <c r="C2165" s="260"/>
      <c r="D2165" s="260"/>
      <c r="E2165" s="260"/>
      <c r="F2165" s="260"/>
      <c r="G2165" s="260"/>
      <c r="H2165" s="260"/>
      <c r="I2165" s="260"/>
      <c r="J2165" s="260"/>
      <c r="K2165" s="260"/>
      <c r="L2165" s="261" t="s">
        <v>6082</v>
      </c>
      <c r="M2165" s="261"/>
      <c r="N2165" s="261"/>
      <c r="O2165" s="457"/>
      <c r="P2165" s="260"/>
      <c r="Q2165" s="262" t="s">
        <v>6083</v>
      </c>
      <c r="R2165" s="261"/>
      <c r="S2165" s="261"/>
      <c r="T2165" s="261"/>
      <c r="U2165" s="261"/>
      <c r="V2165" s="292"/>
      <c r="X2165" s="457"/>
      <c r="Y2165" s="260"/>
      <c r="Z2165" s="264"/>
      <c r="AA2165" s="264"/>
      <c r="AB2165" s="264"/>
      <c r="AF2165" s="457"/>
      <c r="AG2165" s="260"/>
      <c r="AN2165" s="457"/>
      <c r="AO2165" s="260"/>
      <c r="AV2165" s="260"/>
      <c r="BC2165" s="260"/>
      <c r="BM2165" s="265" t="s">
        <v>4833</v>
      </c>
      <c r="BN2165" s="265"/>
      <c r="BO2165" s="265"/>
      <c r="BP2165" s="265"/>
      <c r="BQ2165" s="265"/>
      <c r="BR2165" s="265"/>
      <c r="BS2165" s="265"/>
      <c r="BT2165" s="265"/>
      <c r="BU2165" s="265"/>
      <c r="BV2165" s="265"/>
    </row>
    <row r="2166" spans="1:74" s="263" customFormat="1">
      <c r="A2166" s="457"/>
      <c r="B2166" s="457"/>
      <c r="C2166" s="260"/>
      <c r="D2166" s="260"/>
      <c r="E2166" s="260"/>
      <c r="F2166" s="260"/>
      <c r="G2166" s="260"/>
      <c r="H2166" s="260"/>
      <c r="I2166" s="260"/>
      <c r="J2166" s="260"/>
      <c r="K2166" s="260"/>
      <c r="L2166" s="261" t="s">
        <v>6084</v>
      </c>
      <c r="M2166" s="261"/>
      <c r="N2166" s="261"/>
      <c r="O2166" s="457"/>
      <c r="P2166" s="260"/>
      <c r="Q2166" s="262" t="s">
        <v>6085</v>
      </c>
      <c r="R2166" s="261"/>
      <c r="S2166" s="261"/>
      <c r="T2166" s="261"/>
      <c r="U2166" s="261"/>
      <c r="V2166" s="292"/>
      <c r="X2166" s="457"/>
      <c r="Y2166" s="260"/>
      <c r="Z2166" s="264"/>
      <c r="AA2166" s="264"/>
      <c r="AB2166" s="264"/>
      <c r="AF2166" s="457"/>
      <c r="AG2166" s="260"/>
      <c r="AN2166" s="457"/>
      <c r="AO2166" s="260"/>
      <c r="AV2166" s="260"/>
      <c r="BC2166" s="260"/>
      <c r="BM2166" s="265" t="s">
        <v>4833</v>
      </c>
      <c r="BN2166" s="265"/>
      <c r="BO2166" s="265"/>
      <c r="BP2166" s="265"/>
      <c r="BQ2166" s="265"/>
      <c r="BR2166" s="265"/>
      <c r="BS2166" s="265"/>
      <c r="BT2166" s="265"/>
      <c r="BU2166" s="265"/>
      <c r="BV2166" s="265"/>
    </row>
    <row r="2167" spans="1:74" s="263" customFormat="1">
      <c r="A2167" s="457"/>
      <c r="B2167" s="457"/>
      <c r="C2167" s="260"/>
      <c r="D2167" s="260"/>
      <c r="E2167" s="260"/>
      <c r="F2167" s="260"/>
      <c r="G2167" s="260"/>
      <c r="H2167" s="260"/>
      <c r="I2167" s="260"/>
      <c r="J2167" s="260"/>
      <c r="K2167" s="260"/>
      <c r="L2167" s="261" t="s">
        <v>6086</v>
      </c>
      <c r="M2167" s="261"/>
      <c r="N2167" s="261"/>
      <c r="O2167" s="457"/>
      <c r="P2167" s="260"/>
      <c r="Q2167" s="262" t="s">
        <v>6087</v>
      </c>
      <c r="R2167" s="261"/>
      <c r="S2167" s="261"/>
      <c r="T2167" s="261"/>
      <c r="U2167" s="261"/>
      <c r="V2167" s="292"/>
      <c r="X2167" s="457"/>
      <c r="Y2167" s="260"/>
      <c r="Z2167" s="264"/>
      <c r="AA2167" s="264"/>
      <c r="AB2167" s="264"/>
      <c r="AF2167" s="457"/>
      <c r="AG2167" s="260"/>
      <c r="AN2167" s="457"/>
      <c r="AO2167" s="260"/>
      <c r="AV2167" s="260"/>
      <c r="BC2167" s="260"/>
      <c r="BM2167" s="265" t="s">
        <v>4833</v>
      </c>
      <c r="BN2167" s="265"/>
      <c r="BO2167" s="265"/>
      <c r="BP2167" s="265"/>
      <c r="BQ2167" s="265"/>
      <c r="BR2167" s="265"/>
      <c r="BS2167" s="265"/>
      <c r="BT2167" s="265"/>
      <c r="BU2167" s="265"/>
      <c r="BV2167" s="265"/>
    </row>
    <row r="2168" spans="1:74" s="263" customFormat="1">
      <c r="A2168" s="457"/>
      <c r="B2168" s="457"/>
      <c r="C2168" s="260"/>
      <c r="D2168" s="260"/>
      <c r="E2168" s="260"/>
      <c r="F2168" s="260"/>
      <c r="G2168" s="260"/>
      <c r="H2168" s="260"/>
      <c r="I2168" s="260"/>
      <c r="J2168" s="260"/>
      <c r="K2168" s="260"/>
      <c r="L2168" s="261" t="s">
        <v>6088</v>
      </c>
      <c r="M2168" s="261"/>
      <c r="N2168" s="261"/>
      <c r="O2168" s="457"/>
      <c r="P2168" s="260"/>
      <c r="Q2168" s="262" t="s">
        <v>5351</v>
      </c>
      <c r="R2168" s="261"/>
      <c r="S2168" s="261"/>
      <c r="T2168" s="261"/>
      <c r="U2168" s="261"/>
      <c r="V2168" s="292"/>
      <c r="X2168" s="457"/>
      <c r="Y2168" s="260"/>
      <c r="Z2168" s="264"/>
      <c r="AA2168" s="264"/>
      <c r="AB2168" s="264"/>
      <c r="AF2168" s="457"/>
      <c r="AG2168" s="260"/>
      <c r="AN2168" s="457"/>
      <c r="AO2168" s="260"/>
      <c r="AV2168" s="260"/>
      <c r="BC2168" s="260"/>
      <c r="BM2168" s="265" t="s">
        <v>4833</v>
      </c>
      <c r="BN2168" s="265"/>
      <c r="BO2168" s="265"/>
      <c r="BP2168" s="265"/>
      <c r="BQ2168" s="265"/>
      <c r="BR2168" s="265"/>
      <c r="BS2168" s="265"/>
      <c r="BT2168" s="265"/>
      <c r="BU2168" s="265"/>
      <c r="BV2168" s="265"/>
    </row>
    <row r="2169" spans="1:74" s="263" customFormat="1">
      <c r="A2169" s="458" t="s">
        <v>6091</v>
      </c>
      <c r="B2169" s="458"/>
      <c r="C2169" s="266"/>
      <c r="D2169" s="266"/>
      <c r="E2169" s="266"/>
      <c r="F2169" s="266"/>
      <c r="G2169" s="266"/>
      <c r="H2169" s="266"/>
      <c r="I2169" s="266"/>
      <c r="J2169" s="266"/>
      <c r="K2169" s="266"/>
      <c r="L2169" s="261" t="s">
        <v>6089</v>
      </c>
      <c r="M2169" s="261"/>
      <c r="N2169" s="261"/>
      <c r="O2169" s="458"/>
      <c r="P2169" s="266"/>
      <c r="Q2169" s="262" t="s">
        <v>6090</v>
      </c>
      <c r="R2169" s="261"/>
      <c r="S2169" s="261"/>
      <c r="T2169" s="261"/>
      <c r="U2169" s="261"/>
      <c r="V2169" s="292"/>
      <c r="X2169" s="458"/>
      <c r="Y2169" s="266"/>
      <c r="Z2169" s="264"/>
      <c r="AA2169" s="264"/>
      <c r="AB2169" s="264"/>
      <c r="AF2169" s="458"/>
      <c r="AG2169" s="266"/>
      <c r="AN2169" s="458"/>
      <c r="AO2169" s="266"/>
      <c r="AV2169" s="266"/>
      <c r="BC2169" s="266"/>
      <c r="BM2169" s="265" t="s">
        <v>4833</v>
      </c>
      <c r="BN2169" s="265"/>
      <c r="BO2169" s="265"/>
      <c r="BP2169" s="265"/>
      <c r="BQ2169" s="265"/>
      <c r="BR2169" s="265"/>
      <c r="BS2169" s="265"/>
      <c r="BT2169" s="265"/>
      <c r="BU2169" s="265"/>
      <c r="BV2169" s="265"/>
    </row>
    <row r="2170" spans="1:74" s="263" customFormat="1">
      <c r="A2170" s="457"/>
      <c r="B2170" s="457"/>
      <c r="C2170" s="260"/>
      <c r="D2170" s="260"/>
      <c r="E2170" s="260"/>
      <c r="F2170" s="260"/>
      <c r="G2170" s="260"/>
      <c r="H2170" s="260"/>
      <c r="I2170" s="260"/>
      <c r="J2170" s="260"/>
      <c r="K2170" s="260"/>
      <c r="L2170" s="261" t="s">
        <v>5613</v>
      </c>
      <c r="M2170" s="261"/>
      <c r="N2170" s="261"/>
      <c r="O2170" s="457"/>
      <c r="P2170" s="260"/>
      <c r="Q2170" s="262" t="s">
        <v>6092</v>
      </c>
      <c r="R2170" s="261"/>
      <c r="S2170" s="261"/>
      <c r="T2170" s="261"/>
      <c r="U2170" s="261"/>
      <c r="V2170" s="292"/>
      <c r="X2170" s="457"/>
      <c r="Y2170" s="260"/>
      <c r="Z2170" s="264"/>
      <c r="AA2170" s="264"/>
      <c r="AB2170" s="264"/>
      <c r="AF2170" s="457"/>
      <c r="AG2170" s="260"/>
      <c r="AN2170" s="457"/>
      <c r="AO2170" s="260"/>
      <c r="AV2170" s="260"/>
      <c r="BC2170" s="260"/>
      <c r="BM2170" s="265" t="s">
        <v>4833</v>
      </c>
      <c r="BN2170" s="265"/>
      <c r="BO2170" s="265"/>
      <c r="BP2170" s="265"/>
      <c r="BQ2170" s="265"/>
      <c r="BR2170" s="265"/>
      <c r="BS2170" s="265"/>
      <c r="BT2170" s="265"/>
      <c r="BU2170" s="265"/>
      <c r="BV2170" s="265"/>
    </row>
    <row r="2171" spans="1:74" s="263" customFormat="1">
      <c r="A2171" s="458" t="s">
        <v>6091</v>
      </c>
      <c r="B2171" s="458"/>
      <c r="C2171" s="266"/>
      <c r="D2171" s="266"/>
      <c r="E2171" s="266"/>
      <c r="F2171" s="266"/>
      <c r="G2171" s="266"/>
      <c r="H2171" s="266"/>
      <c r="I2171" s="266"/>
      <c r="J2171" s="266"/>
      <c r="K2171" s="266"/>
      <c r="L2171" s="261" t="s">
        <v>6089</v>
      </c>
      <c r="M2171" s="261"/>
      <c r="N2171" s="261"/>
      <c r="O2171" s="458"/>
      <c r="P2171" s="266"/>
      <c r="Q2171" s="262" t="s">
        <v>6093</v>
      </c>
      <c r="R2171" s="261"/>
      <c r="S2171" s="261"/>
      <c r="T2171" s="261"/>
      <c r="U2171" s="261"/>
      <c r="V2171" s="292"/>
      <c r="X2171" s="458"/>
      <c r="Y2171" s="266"/>
      <c r="Z2171" s="264"/>
      <c r="AA2171" s="264"/>
      <c r="AB2171" s="264"/>
      <c r="AF2171" s="458"/>
      <c r="AG2171" s="266"/>
      <c r="AN2171" s="458"/>
      <c r="AO2171" s="266"/>
      <c r="AV2171" s="266"/>
      <c r="BC2171" s="266"/>
      <c r="BM2171" s="265" t="s">
        <v>4833</v>
      </c>
      <c r="BN2171" s="265"/>
      <c r="BO2171" s="265"/>
      <c r="BP2171" s="265"/>
      <c r="BQ2171" s="265"/>
      <c r="BR2171" s="265"/>
      <c r="BS2171" s="265"/>
      <c r="BT2171" s="265"/>
      <c r="BU2171" s="265"/>
      <c r="BV2171" s="265"/>
    </row>
    <row r="2172" spans="1:74" s="263" customFormat="1">
      <c r="A2172" s="457"/>
      <c r="B2172" s="457"/>
      <c r="C2172" s="260"/>
      <c r="D2172" s="260"/>
      <c r="E2172" s="260"/>
      <c r="F2172" s="260"/>
      <c r="G2172" s="260"/>
      <c r="H2172" s="260"/>
      <c r="I2172" s="260"/>
      <c r="J2172" s="260"/>
      <c r="K2172" s="260"/>
      <c r="L2172" s="261" t="s">
        <v>6094</v>
      </c>
      <c r="M2172" s="261"/>
      <c r="N2172" s="261"/>
      <c r="O2172" s="457"/>
      <c r="P2172" s="260"/>
      <c r="Q2172" s="262" t="s">
        <v>6095</v>
      </c>
      <c r="R2172" s="261"/>
      <c r="S2172" s="261"/>
      <c r="T2172" s="261"/>
      <c r="U2172" s="261"/>
      <c r="V2172" s="292"/>
      <c r="X2172" s="457"/>
      <c r="Y2172" s="260"/>
      <c r="Z2172" s="264"/>
      <c r="AA2172" s="264"/>
      <c r="AB2172" s="264"/>
      <c r="AF2172" s="457"/>
      <c r="AG2172" s="260"/>
      <c r="AN2172" s="457"/>
      <c r="AO2172" s="260"/>
      <c r="AV2172" s="260"/>
      <c r="BC2172" s="260"/>
      <c r="BM2172" s="265" t="s">
        <v>4833</v>
      </c>
      <c r="BN2172" s="265"/>
      <c r="BO2172" s="265"/>
      <c r="BP2172" s="265"/>
      <c r="BQ2172" s="265"/>
      <c r="BR2172" s="265"/>
      <c r="BS2172" s="265"/>
      <c r="BT2172" s="265"/>
      <c r="BU2172" s="265"/>
      <c r="BV2172" s="265"/>
    </row>
    <row r="2173" spans="1:74" s="263" customFormat="1">
      <c r="A2173" s="458" t="s">
        <v>6098</v>
      </c>
      <c r="B2173" s="458"/>
      <c r="C2173" s="266"/>
      <c r="D2173" s="266"/>
      <c r="E2173" s="266"/>
      <c r="F2173" s="266"/>
      <c r="G2173" s="266"/>
      <c r="H2173" s="266"/>
      <c r="I2173" s="266"/>
      <c r="J2173" s="266"/>
      <c r="K2173" s="266"/>
      <c r="L2173" s="261" t="s">
        <v>6096</v>
      </c>
      <c r="M2173" s="261"/>
      <c r="N2173" s="261"/>
      <c r="O2173" s="458"/>
      <c r="P2173" s="266"/>
      <c r="Q2173" s="262" t="s">
        <v>6097</v>
      </c>
      <c r="R2173" s="261"/>
      <c r="S2173" s="261"/>
      <c r="T2173" s="261"/>
      <c r="U2173" s="261"/>
      <c r="V2173" s="292"/>
      <c r="X2173" s="458"/>
      <c r="Y2173" s="266"/>
      <c r="Z2173" s="264"/>
      <c r="AA2173" s="264"/>
      <c r="AB2173" s="264"/>
      <c r="AF2173" s="458"/>
      <c r="AG2173" s="266"/>
      <c r="AN2173" s="458"/>
      <c r="AO2173" s="266"/>
      <c r="AV2173" s="266"/>
      <c r="BC2173" s="266"/>
      <c r="BM2173" s="265" t="s">
        <v>4833</v>
      </c>
      <c r="BN2173" s="265"/>
      <c r="BO2173" s="265"/>
      <c r="BP2173" s="265"/>
      <c r="BQ2173" s="265"/>
      <c r="BR2173" s="265"/>
      <c r="BS2173" s="265"/>
      <c r="BT2173" s="265"/>
      <c r="BU2173" s="265"/>
      <c r="BV2173" s="265"/>
    </row>
    <row r="2174" spans="1:74" s="263" customFormat="1">
      <c r="A2174" s="457"/>
      <c r="B2174" s="457"/>
      <c r="C2174" s="260"/>
      <c r="D2174" s="260"/>
      <c r="E2174" s="260"/>
      <c r="F2174" s="260"/>
      <c r="G2174" s="260"/>
      <c r="H2174" s="260"/>
      <c r="I2174" s="260"/>
      <c r="J2174" s="260"/>
      <c r="K2174" s="260"/>
      <c r="L2174" s="261" t="s">
        <v>6099</v>
      </c>
      <c r="M2174" s="261"/>
      <c r="N2174" s="261"/>
      <c r="O2174" s="457"/>
      <c r="P2174" s="260"/>
      <c r="Q2174" s="262" t="s">
        <v>6100</v>
      </c>
      <c r="R2174" s="261"/>
      <c r="S2174" s="261"/>
      <c r="T2174" s="261"/>
      <c r="U2174" s="261"/>
      <c r="V2174" s="292"/>
      <c r="X2174" s="457"/>
      <c r="Y2174" s="260"/>
      <c r="Z2174" s="264"/>
      <c r="AA2174" s="264"/>
      <c r="AB2174" s="264"/>
      <c r="AF2174" s="457"/>
      <c r="AG2174" s="260"/>
      <c r="AN2174" s="457"/>
      <c r="AO2174" s="260"/>
      <c r="AV2174" s="260"/>
      <c r="BC2174" s="260"/>
      <c r="BM2174" s="265" t="s">
        <v>4833</v>
      </c>
      <c r="BN2174" s="265"/>
      <c r="BO2174" s="265"/>
      <c r="BP2174" s="265"/>
      <c r="BQ2174" s="265"/>
      <c r="BR2174" s="265"/>
      <c r="BS2174" s="265"/>
      <c r="BT2174" s="265"/>
      <c r="BU2174" s="265"/>
      <c r="BV2174" s="265"/>
    </row>
    <row r="2175" spans="1:74" s="263" customFormat="1">
      <c r="A2175" s="457"/>
      <c r="B2175" s="457"/>
      <c r="C2175" s="260"/>
      <c r="D2175" s="260"/>
      <c r="E2175" s="260"/>
      <c r="F2175" s="260"/>
      <c r="G2175" s="260"/>
      <c r="H2175" s="260"/>
      <c r="I2175" s="260"/>
      <c r="J2175" s="260"/>
      <c r="K2175" s="260"/>
      <c r="L2175" s="261" t="s">
        <v>6101</v>
      </c>
      <c r="M2175" s="261"/>
      <c r="N2175" s="261"/>
      <c r="O2175" s="457"/>
      <c r="P2175" s="260"/>
      <c r="Q2175" s="262" t="s">
        <v>6102</v>
      </c>
      <c r="R2175" s="261"/>
      <c r="S2175" s="261"/>
      <c r="T2175" s="261"/>
      <c r="U2175" s="261"/>
      <c r="V2175" s="292"/>
      <c r="X2175" s="457"/>
      <c r="Y2175" s="260"/>
      <c r="Z2175" s="264"/>
      <c r="AA2175" s="264"/>
      <c r="AB2175" s="264"/>
      <c r="AF2175" s="457"/>
      <c r="AG2175" s="260"/>
      <c r="AN2175" s="457"/>
      <c r="AO2175" s="260"/>
      <c r="AV2175" s="260"/>
      <c r="BC2175" s="260"/>
      <c r="BM2175" s="265" t="s">
        <v>4833</v>
      </c>
      <c r="BN2175" s="265"/>
      <c r="BO2175" s="265"/>
      <c r="BP2175" s="265"/>
      <c r="BQ2175" s="265"/>
      <c r="BR2175" s="265"/>
      <c r="BS2175" s="265"/>
      <c r="BT2175" s="265"/>
      <c r="BU2175" s="265"/>
      <c r="BV2175" s="265"/>
    </row>
    <row r="2176" spans="1:74" s="263" customFormat="1">
      <c r="A2176" s="457"/>
      <c r="B2176" s="457"/>
      <c r="C2176" s="260"/>
      <c r="D2176" s="260"/>
      <c r="E2176" s="260"/>
      <c r="F2176" s="260"/>
      <c r="G2176" s="260"/>
      <c r="H2176" s="260"/>
      <c r="I2176" s="260"/>
      <c r="J2176" s="260"/>
      <c r="K2176" s="260"/>
      <c r="L2176" s="261" t="s">
        <v>6103</v>
      </c>
      <c r="M2176" s="261"/>
      <c r="N2176" s="261"/>
      <c r="O2176" s="457"/>
      <c r="P2176" s="260"/>
      <c r="Q2176" s="262" t="s">
        <v>4862</v>
      </c>
      <c r="R2176" s="261"/>
      <c r="S2176" s="261"/>
      <c r="T2176" s="261"/>
      <c r="U2176" s="261"/>
      <c r="V2176" s="292"/>
      <c r="X2176" s="457"/>
      <c r="Y2176" s="260"/>
      <c r="Z2176" s="264"/>
      <c r="AA2176" s="264"/>
      <c r="AB2176" s="264"/>
      <c r="AF2176" s="457"/>
      <c r="AG2176" s="260"/>
      <c r="AN2176" s="457"/>
      <c r="AO2176" s="260"/>
      <c r="AV2176" s="260"/>
      <c r="BC2176" s="260"/>
      <c r="BM2176" s="265" t="s">
        <v>4833</v>
      </c>
      <c r="BN2176" s="265"/>
      <c r="BO2176" s="265"/>
      <c r="BP2176" s="265"/>
      <c r="BQ2176" s="265"/>
      <c r="BR2176" s="265"/>
      <c r="BS2176" s="265"/>
      <c r="BT2176" s="265"/>
      <c r="BU2176" s="265"/>
      <c r="BV2176" s="265"/>
    </row>
    <row r="2177" spans="1:74" s="263" customFormat="1">
      <c r="A2177" s="457"/>
      <c r="B2177" s="457"/>
      <c r="C2177" s="260"/>
      <c r="D2177" s="260"/>
      <c r="E2177" s="260"/>
      <c r="F2177" s="260"/>
      <c r="G2177" s="260"/>
      <c r="H2177" s="260"/>
      <c r="I2177" s="260"/>
      <c r="J2177" s="260"/>
      <c r="K2177" s="260"/>
      <c r="L2177" s="261" t="s">
        <v>6104</v>
      </c>
      <c r="M2177" s="261"/>
      <c r="N2177" s="261"/>
      <c r="O2177" s="457"/>
      <c r="P2177" s="260"/>
      <c r="Q2177" s="262" t="s">
        <v>6104</v>
      </c>
      <c r="R2177" s="261"/>
      <c r="S2177" s="261"/>
      <c r="T2177" s="261"/>
      <c r="U2177" s="261"/>
      <c r="V2177" s="292"/>
      <c r="X2177" s="457"/>
      <c r="Y2177" s="260"/>
      <c r="Z2177" s="264"/>
      <c r="AA2177" s="264"/>
      <c r="AB2177" s="264"/>
      <c r="AF2177" s="457"/>
      <c r="AG2177" s="260"/>
      <c r="AN2177" s="457"/>
      <c r="AO2177" s="260"/>
      <c r="AV2177" s="260"/>
      <c r="BC2177" s="260"/>
      <c r="BM2177" s="265" t="s">
        <v>4833</v>
      </c>
      <c r="BN2177" s="265"/>
      <c r="BO2177" s="265"/>
      <c r="BP2177" s="265"/>
      <c r="BQ2177" s="265"/>
      <c r="BR2177" s="265"/>
      <c r="BS2177" s="265"/>
      <c r="BT2177" s="265"/>
      <c r="BU2177" s="265"/>
      <c r="BV2177" s="265"/>
    </row>
    <row r="2178" spans="1:74" s="263" customFormat="1">
      <c r="A2178" s="458" t="s">
        <v>6107</v>
      </c>
      <c r="B2178" s="458"/>
      <c r="C2178" s="266"/>
      <c r="D2178" s="266"/>
      <c r="E2178" s="266"/>
      <c r="F2178" s="266"/>
      <c r="G2178" s="266"/>
      <c r="H2178" s="266"/>
      <c r="I2178" s="266"/>
      <c r="J2178" s="266"/>
      <c r="K2178" s="266"/>
      <c r="L2178" s="261" t="s">
        <v>6105</v>
      </c>
      <c r="M2178" s="261"/>
      <c r="N2178" s="261"/>
      <c r="O2178" s="458"/>
      <c r="P2178" s="266"/>
      <c r="Q2178" s="262" t="s">
        <v>6106</v>
      </c>
      <c r="R2178" s="261"/>
      <c r="S2178" s="261"/>
      <c r="T2178" s="261"/>
      <c r="U2178" s="261"/>
      <c r="V2178" s="292"/>
      <c r="X2178" s="458"/>
      <c r="Y2178" s="266"/>
      <c r="Z2178" s="264"/>
      <c r="AA2178" s="264"/>
      <c r="AB2178" s="264"/>
      <c r="AF2178" s="458"/>
      <c r="AG2178" s="266"/>
      <c r="AN2178" s="458"/>
      <c r="AO2178" s="266"/>
      <c r="AV2178" s="266"/>
      <c r="BC2178" s="266"/>
      <c r="BM2178" s="265" t="s">
        <v>4833</v>
      </c>
      <c r="BN2178" s="265"/>
      <c r="BO2178" s="265"/>
      <c r="BP2178" s="265"/>
      <c r="BQ2178" s="265"/>
      <c r="BR2178" s="265"/>
      <c r="BS2178" s="265"/>
      <c r="BT2178" s="265"/>
      <c r="BU2178" s="265"/>
      <c r="BV2178" s="265"/>
    </row>
    <row r="2179" spans="1:74" s="263" customFormat="1">
      <c r="A2179" s="457"/>
      <c r="B2179" s="457"/>
      <c r="C2179" s="260"/>
      <c r="D2179" s="260"/>
      <c r="E2179" s="260"/>
      <c r="F2179" s="260"/>
      <c r="G2179" s="260"/>
      <c r="H2179" s="260"/>
      <c r="I2179" s="260"/>
      <c r="J2179" s="260"/>
      <c r="K2179" s="260"/>
      <c r="L2179" s="261" t="s">
        <v>6108</v>
      </c>
      <c r="M2179" s="261"/>
      <c r="N2179" s="261"/>
      <c r="O2179" s="457"/>
      <c r="P2179" s="260"/>
      <c r="Q2179" s="262" t="s">
        <v>6109</v>
      </c>
      <c r="R2179" s="261"/>
      <c r="S2179" s="261"/>
      <c r="T2179" s="261"/>
      <c r="U2179" s="261"/>
      <c r="V2179" s="292"/>
      <c r="X2179" s="457"/>
      <c r="Y2179" s="260"/>
      <c r="Z2179" s="264"/>
      <c r="AA2179" s="264"/>
      <c r="AB2179" s="264"/>
      <c r="AF2179" s="457"/>
      <c r="AG2179" s="260"/>
      <c r="AN2179" s="457"/>
      <c r="AO2179" s="260"/>
      <c r="AV2179" s="260"/>
      <c r="BC2179" s="260"/>
      <c r="BM2179" s="265" t="s">
        <v>4833</v>
      </c>
      <c r="BN2179" s="265"/>
      <c r="BO2179" s="265"/>
      <c r="BP2179" s="265"/>
      <c r="BQ2179" s="265"/>
      <c r="BR2179" s="265"/>
      <c r="BS2179" s="265"/>
      <c r="BT2179" s="265"/>
      <c r="BU2179" s="265"/>
      <c r="BV2179" s="265"/>
    </row>
    <row r="2180" spans="1:74" s="263" customFormat="1">
      <c r="A2180" s="457"/>
      <c r="B2180" s="457"/>
      <c r="C2180" s="260"/>
      <c r="D2180" s="260"/>
      <c r="E2180" s="260"/>
      <c r="F2180" s="260"/>
      <c r="G2180" s="260"/>
      <c r="H2180" s="260"/>
      <c r="I2180" s="260"/>
      <c r="J2180" s="260"/>
      <c r="K2180" s="260"/>
      <c r="L2180" s="261" t="s">
        <v>6110</v>
      </c>
      <c r="M2180" s="261"/>
      <c r="N2180" s="261"/>
      <c r="O2180" s="457"/>
      <c r="P2180" s="260"/>
      <c r="Q2180" s="262" t="s">
        <v>4890</v>
      </c>
      <c r="R2180" s="261"/>
      <c r="S2180" s="261"/>
      <c r="T2180" s="261"/>
      <c r="U2180" s="261"/>
      <c r="V2180" s="292"/>
      <c r="X2180" s="457"/>
      <c r="Y2180" s="260"/>
      <c r="Z2180" s="264"/>
      <c r="AA2180" s="264"/>
      <c r="AB2180" s="264"/>
      <c r="AF2180" s="457"/>
      <c r="AG2180" s="260"/>
      <c r="AN2180" s="457"/>
      <c r="AO2180" s="260"/>
      <c r="AV2180" s="260"/>
      <c r="BC2180" s="260"/>
      <c r="BM2180" s="265" t="s">
        <v>4833</v>
      </c>
      <c r="BN2180" s="265"/>
      <c r="BO2180" s="265"/>
      <c r="BP2180" s="265"/>
      <c r="BQ2180" s="265"/>
      <c r="BR2180" s="265"/>
      <c r="BS2180" s="265"/>
      <c r="BT2180" s="265"/>
      <c r="BU2180" s="265"/>
      <c r="BV2180" s="265"/>
    </row>
    <row r="2181" spans="1:74" s="263" customFormat="1">
      <c r="A2181" s="457"/>
      <c r="B2181" s="457"/>
      <c r="C2181" s="260"/>
      <c r="D2181" s="260"/>
      <c r="E2181" s="260"/>
      <c r="F2181" s="260"/>
      <c r="G2181" s="260"/>
      <c r="H2181" s="260"/>
      <c r="I2181" s="260"/>
      <c r="J2181" s="260"/>
      <c r="K2181" s="260"/>
      <c r="L2181" s="261" t="s">
        <v>6111</v>
      </c>
      <c r="M2181" s="261"/>
      <c r="N2181" s="261"/>
      <c r="O2181" s="457"/>
      <c r="P2181" s="260"/>
      <c r="Q2181" s="262" t="s">
        <v>6112</v>
      </c>
      <c r="R2181" s="261"/>
      <c r="S2181" s="261"/>
      <c r="T2181" s="261"/>
      <c r="U2181" s="261"/>
      <c r="V2181" s="292"/>
      <c r="X2181" s="457"/>
      <c r="Y2181" s="260"/>
      <c r="Z2181" s="264"/>
      <c r="AA2181" s="264"/>
      <c r="AB2181" s="264"/>
      <c r="AF2181" s="457"/>
      <c r="AG2181" s="260"/>
      <c r="AN2181" s="457"/>
      <c r="AO2181" s="260"/>
      <c r="AV2181" s="260"/>
      <c r="BC2181" s="260"/>
      <c r="BM2181" s="265" t="s">
        <v>4833</v>
      </c>
      <c r="BN2181" s="265"/>
      <c r="BO2181" s="265"/>
      <c r="BP2181" s="265"/>
      <c r="BQ2181" s="265"/>
      <c r="BR2181" s="265"/>
      <c r="BS2181" s="265"/>
      <c r="BT2181" s="265"/>
      <c r="BU2181" s="265"/>
      <c r="BV2181" s="265"/>
    </row>
    <row r="2182" spans="1:74" s="263" customFormat="1">
      <c r="A2182" s="457"/>
      <c r="B2182" s="457"/>
      <c r="C2182" s="260"/>
      <c r="D2182" s="260"/>
      <c r="E2182" s="260"/>
      <c r="F2182" s="260"/>
      <c r="G2182" s="260"/>
      <c r="H2182" s="260"/>
      <c r="I2182" s="260"/>
      <c r="J2182" s="260"/>
      <c r="K2182" s="260"/>
      <c r="L2182" s="261" t="s">
        <v>6113</v>
      </c>
      <c r="M2182" s="261"/>
      <c r="N2182" s="261"/>
      <c r="O2182" s="457"/>
      <c r="P2182" s="260"/>
      <c r="Q2182" s="262" t="s">
        <v>6114</v>
      </c>
      <c r="R2182" s="261"/>
      <c r="S2182" s="261"/>
      <c r="T2182" s="261"/>
      <c r="U2182" s="261"/>
      <c r="V2182" s="292"/>
      <c r="X2182" s="457"/>
      <c r="Y2182" s="260"/>
      <c r="Z2182" s="264"/>
      <c r="AA2182" s="264"/>
      <c r="AB2182" s="264"/>
      <c r="AF2182" s="457"/>
      <c r="AG2182" s="260"/>
      <c r="AN2182" s="457"/>
      <c r="AO2182" s="260"/>
      <c r="AV2182" s="260"/>
      <c r="BC2182" s="260"/>
      <c r="BM2182" s="265" t="s">
        <v>4833</v>
      </c>
      <c r="BN2182" s="265"/>
      <c r="BO2182" s="265"/>
      <c r="BP2182" s="265"/>
      <c r="BQ2182" s="265"/>
      <c r="BR2182" s="265"/>
      <c r="BS2182" s="265"/>
      <c r="BT2182" s="265"/>
      <c r="BU2182" s="265"/>
      <c r="BV2182" s="265"/>
    </row>
    <row r="2183" spans="1:74" s="263" customFormat="1">
      <c r="A2183" s="457"/>
      <c r="B2183" s="457"/>
      <c r="C2183" s="260"/>
      <c r="D2183" s="260"/>
      <c r="E2183" s="260"/>
      <c r="F2183" s="260"/>
      <c r="G2183" s="260"/>
      <c r="H2183" s="260"/>
      <c r="I2183" s="260"/>
      <c r="J2183" s="260"/>
      <c r="K2183" s="260"/>
      <c r="L2183" s="261" t="s">
        <v>6115</v>
      </c>
      <c r="M2183" s="261"/>
      <c r="N2183" s="261"/>
      <c r="O2183" s="457"/>
      <c r="P2183" s="260"/>
      <c r="Q2183" s="262" t="s">
        <v>6116</v>
      </c>
      <c r="R2183" s="261"/>
      <c r="S2183" s="261"/>
      <c r="T2183" s="261"/>
      <c r="U2183" s="261"/>
      <c r="V2183" s="292"/>
      <c r="X2183" s="457"/>
      <c r="Y2183" s="260"/>
      <c r="Z2183" s="264"/>
      <c r="AA2183" s="264"/>
      <c r="AB2183" s="264"/>
      <c r="AF2183" s="457"/>
      <c r="AG2183" s="260"/>
      <c r="AN2183" s="457"/>
      <c r="AO2183" s="260"/>
      <c r="AV2183" s="260"/>
      <c r="BC2183" s="260"/>
      <c r="BM2183" s="265" t="s">
        <v>4833</v>
      </c>
      <c r="BN2183" s="265"/>
      <c r="BO2183" s="265"/>
      <c r="BP2183" s="265"/>
      <c r="BQ2183" s="265"/>
      <c r="BR2183" s="265"/>
      <c r="BS2183" s="265"/>
      <c r="BT2183" s="265"/>
      <c r="BU2183" s="265"/>
      <c r="BV2183" s="265"/>
    </row>
    <row r="2184" spans="1:74" s="263" customFormat="1">
      <c r="A2184" s="458" t="s">
        <v>6119</v>
      </c>
      <c r="B2184" s="458"/>
      <c r="C2184" s="266"/>
      <c r="D2184" s="266"/>
      <c r="E2184" s="266"/>
      <c r="F2184" s="266"/>
      <c r="G2184" s="266"/>
      <c r="H2184" s="266"/>
      <c r="I2184" s="266"/>
      <c r="J2184" s="266"/>
      <c r="K2184" s="266"/>
      <c r="L2184" s="261" t="s">
        <v>6117</v>
      </c>
      <c r="M2184" s="261"/>
      <c r="N2184" s="261"/>
      <c r="O2184" s="458"/>
      <c r="P2184" s="266"/>
      <c r="Q2184" s="262" t="s">
        <v>6118</v>
      </c>
      <c r="R2184" s="261"/>
      <c r="S2184" s="261"/>
      <c r="T2184" s="261"/>
      <c r="U2184" s="261"/>
      <c r="V2184" s="292"/>
      <c r="X2184" s="458"/>
      <c r="Y2184" s="266"/>
      <c r="Z2184" s="264"/>
      <c r="AA2184" s="264"/>
      <c r="AB2184" s="264"/>
      <c r="AF2184" s="458"/>
      <c r="AG2184" s="266"/>
      <c r="AN2184" s="458"/>
      <c r="AO2184" s="266"/>
      <c r="AV2184" s="266"/>
      <c r="BC2184" s="266"/>
      <c r="BM2184" s="265" t="s">
        <v>4833</v>
      </c>
      <c r="BN2184" s="265"/>
      <c r="BO2184" s="265"/>
      <c r="BP2184" s="265"/>
      <c r="BQ2184" s="265"/>
      <c r="BR2184" s="265"/>
      <c r="BS2184" s="265"/>
      <c r="BT2184" s="265"/>
      <c r="BU2184" s="265"/>
      <c r="BV2184" s="265"/>
    </row>
    <row r="2185" spans="1:74" s="263" customFormat="1">
      <c r="A2185" s="457"/>
      <c r="B2185" s="457"/>
      <c r="C2185" s="260"/>
      <c r="D2185" s="260"/>
      <c r="E2185" s="260"/>
      <c r="F2185" s="260"/>
      <c r="G2185" s="260"/>
      <c r="H2185" s="260"/>
      <c r="I2185" s="260"/>
      <c r="J2185" s="260"/>
      <c r="K2185" s="260"/>
      <c r="L2185" s="261" t="s">
        <v>6120</v>
      </c>
      <c r="M2185" s="261"/>
      <c r="N2185" s="261"/>
      <c r="O2185" s="457"/>
      <c r="P2185" s="260"/>
      <c r="Q2185" s="262" t="s">
        <v>6121</v>
      </c>
      <c r="R2185" s="261"/>
      <c r="S2185" s="261"/>
      <c r="T2185" s="261"/>
      <c r="U2185" s="261"/>
      <c r="V2185" s="292"/>
      <c r="X2185" s="457"/>
      <c r="Y2185" s="260"/>
      <c r="Z2185" s="264"/>
      <c r="AA2185" s="264"/>
      <c r="AB2185" s="264"/>
      <c r="AF2185" s="457"/>
      <c r="AG2185" s="260"/>
      <c r="AN2185" s="457"/>
      <c r="AO2185" s="260"/>
      <c r="AV2185" s="260"/>
      <c r="BC2185" s="260"/>
      <c r="BM2185" s="265" t="s">
        <v>4833</v>
      </c>
      <c r="BN2185" s="265"/>
      <c r="BO2185" s="265"/>
      <c r="BP2185" s="265"/>
      <c r="BQ2185" s="265"/>
      <c r="BR2185" s="265"/>
      <c r="BS2185" s="265"/>
      <c r="BT2185" s="265"/>
      <c r="BU2185" s="265"/>
      <c r="BV2185" s="265"/>
    </row>
    <row r="2186" spans="1:74" s="263" customFormat="1">
      <c r="A2186" s="457"/>
      <c r="B2186" s="457"/>
      <c r="C2186" s="260"/>
      <c r="D2186" s="260"/>
      <c r="E2186" s="260"/>
      <c r="F2186" s="260"/>
      <c r="G2186" s="260"/>
      <c r="H2186" s="260"/>
      <c r="I2186" s="260"/>
      <c r="J2186" s="260"/>
      <c r="K2186" s="260"/>
      <c r="L2186" s="261" t="s">
        <v>6122</v>
      </c>
      <c r="M2186" s="261"/>
      <c r="N2186" s="261"/>
      <c r="O2186" s="457"/>
      <c r="P2186" s="260"/>
      <c r="Q2186" s="262" t="s">
        <v>6123</v>
      </c>
      <c r="R2186" s="261"/>
      <c r="S2186" s="261"/>
      <c r="T2186" s="261"/>
      <c r="U2186" s="261"/>
      <c r="V2186" s="292"/>
      <c r="X2186" s="457"/>
      <c r="Y2186" s="260"/>
      <c r="Z2186" s="264"/>
      <c r="AA2186" s="264"/>
      <c r="AB2186" s="264"/>
      <c r="AF2186" s="457"/>
      <c r="AG2186" s="260"/>
      <c r="AN2186" s="457"/>
      <c r="AO2186" s="260"/>
      <c r="AV2186" s="260"/>
      <c r="BC2186" s="260"/>
      <c r="BM2186" s="265" t="s">
        <v>4833</v>
      </c>
      <c r="BN2186" s="265"/>
      <c r="BO2186" s="265"/>
      <c r="BP2186" s="265"/>
      <c r="BQ2186" s="265"/>
      <c r="BR2186" s="265"/>
      <c r="BS2186" s="265"/>
      <c r="BT2186" s="265"/>
      <c r="BU2186" s="265"/>
      <c r="BV2186" s="265"/>
    </row>
    <row r="2187" spans="1:74" s="263" customFormat="1">
      <c r="A2187" s="457"/>
      <c r="B2187" s="457"/>
      <c r="C2187" s="260"/>
      <c r="D2187" s="260"/>
      <c r="E2187" s="260"/>
      <c r="F2187" s="260"/>
      <c r="G2187" s="260"/>
      <c r="H2187" s="260"/>
      <c r="I2187" s="260"/>
      <c r="J2187" s="260"/>
      <c r="K2187" s="260"/>
      <c r="L2187" s="261" t="s">
        <v>6124</v>
      </c>
      <c r="M2187" s="261"/>
      <c r="N2187" s="261"/>
      <c r="O2187" s="457"/>
      <c r="P2187" s="260"/>
      <c r="Q2187" s="262" t="s">
        <v>6124</v>
      </c>
      <c r="R2187" s="261"/>
      <c r="S2187" s="261"/>
      <c r="T2187" s="261"/>
      <c r="U2187" s="261"/>
      <c r="V2187" s="292"/>
      <c r="X2187" s="457"/>
      <c r="Y2187" s="260"/>
      <c r="Z2187" s="264"/>
      <c r="AA2187" s="264"/>
      <c r="AB2187" s="264"/>
      <c r="AF2187" s="457"/>
      <c r="AG2187" s="260"/>
      <c r="AN2187" s="457"/>
      <c r="AO2187" s="260"/>
      <c r="AV2187" s="260"/>
      <c r="BC2187" s="260"/>
      <c r="BM2187" s="265" t="s">
        <v>4833</v>
      </c>
      <c r="BN2187" s="265"/>
      <c r="BO2187" s="265"/>
      <c r="BP2187" s="265"/>
      <c r="BQ2187" s="265"/>
      <c r="BR2187" s="265"/>
      <c r="BS2187" s="265"/>
      <c r="BT2187" s="265"/>
      <c r="BU2187" s="265"/>
      <c r="BV2187" s="265"/>
    </row>
    <row r="2188" spans="1:74" s="263" customFormat="1">
      <c r="A2188" s="457"/>
      <c r="B2188" s="457"/>
      <c r="C2188" s="260"/>
      <c r="D2188" s="260"/>
      <c r="E2188" s="260"/>
      <c r="F2188" s="260"/>
      <c r="G2188" s="260"/>
      <c r="H2188" s="260"/>
      <c r="I2188" s="260"/>
      <c r="J2188" s="260"/>
      <c r="K2188" s="260"/>
      <c r="L2188" s="261" t="s">
        <v>6125</v>
      </c>
      <c r="M2188" s="261"/>
      <c r="N2188" s="261"/>
      <c r="O2188" s="457"/>
      <c r="P2188" s="260"/>
      <c r="Q2188" s="262" t="s">
        <v>6126</v>
      </c>
      <c r="R2188" s="261"/>
      <c r="S2188" s="261"/>
      <c r="T2188" s="261"/>
      <c r="U2188" s="261"/>
      <c r="V2188" s="292"/>
      <c r="X2188" s="457"/>
      <c r="Y2188" s="260"/>
      <c r="Z2188" s="264"/>
      <c r="AA2188" s="264"/>
      <c r="AB2188" s="264"/>
      <c r="AF2188" s="457"/>
      <c r="AG2188" s="260"/>
      <c r="AN2188" s="457"/>
      <c r="AO2188" s="260"/>
      <c r="AV2188" s="260"/>
      <c r="BC2188" s="260"/>
      <c r="BM2188" s="265" t="s">
        <v>4833</v>
      </c>
      <c r="BN2188" s="265"/>
      <c r="BO2188" s="265"/>
      <c r="BP2188" s="265"/>
      <c r="BQ2188" s="265"/>
      <c r="BR2188" s="265"/>
      <c r="BS2188" s="265"/>
      <c r="BT2188" s="265"/>
      <c r="BU2188" s="265"/>
      <c r="BV2188" s="265"/>
    </row>
    <row r="2189" spans="1:74" s="263" customFormat="1">
      <c r="A2189" s="457"/>
      <c r="B2189" s="457"/>
      <c r="C2189" s="260"/>
      <c r="D2189" s="260"/>
      <c r="E2189" s="260"/>
      <c r="F2189" s="260"/>
      <c r="G2189" s="260"/>
      <c r="H2189" s="260"/>
      <c r="I2189" s="260"/>
      <c r="J2189" s="260"/>
      <c r="K2189" s="260"/>
      <c r="L2189" s="261" t="s">
        <v>6127</v>
      </c>
      <c r="M2189" s="261"/>
      <c r="N2189" s="261"/>
      <c r="O2189" s="457"/>
      <c r="P2189" s="260"/>
      <c r="Q2189" s="262" t="s">
        <v>6128</v>
      </c>
      <c r="R2189" s="261"/>
      <c r="S2189" s="261"/>
      <c r="T2189" s="261"/>
      <c r="U2189" s="261"/>
      <c r="V2189" s="292"/>
      <c r="X2189" s="457"/>
      <c r="Y2189" s="260"/>
      <c r="Z2189" s="264"/>
      <c r="AA2189" s="264"/>
      <c r="AB2189" s="264"/>
      <c r="AF2189" s="457"/>
      <c r="AG2189" s="260"/>
      <c r="AN2189" s="457"/>
      <c r="AO2189" s="260"/>
      <c r="AV2189" s="260"/>
      <c r="BC2189" s="260"/>
      <c r="BM2189" s="265" t="s">
        <v>4833</v>
      </c>
      <c r="BN2189" s="265"/>
      <c r="BO2189" s="265"/>
      <c r="BP2189" s="265"/>
      <c r="BQ2189" s="265"/>
      <c r="BR2189" s="265"/>
      <c r="BS2189" s="265"/>
      <c r="BT2189" s="265"/>
      <c r="BU2189" s="265"/>
      <c r="BV2189" s="265"/>
    </row>
    <row r="2190" spans="1:74" s="263" customFormat="1">
      <c r="A2190" s="457"/>
      <c r="B2190" s="457"/>
      <c r="C2190" s="260"/>
      <c r="D2190" s="260"/>
      <c r="E2190" s="260"/>
      <c r="F2190" s="260"/>
      <c r="G2190" s="260"/>
      <c r="H2190" s="260"/>
      <c r="I2190" s="260"/>
      <c r="J2190" s="260"/>
      <c r="K2190" s="260"/>
      <c r="L2190" s="261" t="s">
        <v>6129</v>
      </c>
      <c r="M2190" s="261"/>
      <c r="N2190" s="261"/>
      <c r="O2190" s="457"/>
      <c r="P2190" s="260"/>
      <c r="Q2190" s="262" t="s">
        <v>6130</v>
      </c>
      <c r="R2190" s="261"/>
      <c r="S2190" s="261"/>
      <c r="T2190" s="261"/>
      <c r="U2190" s="261"/>
      <c r="V2190" s="292"/>
      <c r="X2190" s="457"/>
      <c r="Y2190" s="260"/>
      <c r="Z2190" s="264"/>
      <c r="AA2190" s="264"/>
      <c r="AB2190" s="264"/>
      <c r="AF2190" s="457"/>
      <c r="AG2190" s="260"/>
      <c r="AN2190" s="457"/>
      <c r="AO2190" s="260"/>
      <c r="AV2190" s="260"/>
      <c r="BC2190" s="260"/>
      <c r="BM2190" s="265" t="s">
        <v>4833</v>
      </c>
      <c r="BN2190" s="265"/>
      <c r="BO2190" s="265"/>
      <c r="BP2190" s="265"/>
      <c r="BQ2190" s="265"/>
      <c r="BR2190" s="265"/>
      <c r="BS2190" s="265"/>
      <c r="BT2190" s="265"/>
      <c r="BU2190" s="265"/>
      <c r="BV2190" s="265"/>
    </row>
    <row r="2191" spans="1:74" s="263" customFormat="1">
      <c r="A2191" s="457"/>
      <c r="B2191" s="457"/>
      <c r="C2191" s="260"/>
      <c r="D2191" s="260"/>
      <c r="E2191" s="260"/>
      <c r="F2191" s="260"/>
      <c r="G2191" s="260"/>
      <c r="H2191" s="260"/>
      <c r="I2191" s="260"/>
      <c r="J2191" s="260"/>
      <c r="K2191" s="260"/>
      <c r="L2191" s="261" t="s">
        <v>6131</v>
      </c>
      <c r="M2191" s="261"/>
      <c r="N2191" s="261"/>
      <c r="O2191" s="457"/>
      <c r="P2191" s="260"/>
      <c r="Q2191" s="262" t="s">
        <v>6132</v>
      </c>
      <c r="R2191" s="261"/>
      <c r="S2191" s="261"/>
      <c r="T2191" s="261"/>
      <c r="U2191" s="261"/>
      <c r="V2191" s="292"/>
      <c r="X2191" s="457"/>
      <c r="Y2191" s="260"/>
      <c r="Z2191" s="264"/>
      <c r="AA2191" s="264"/>
      <c r="AB2191" s="264"/>
      <c r="AF2191" s="457"/>
      <c r="AG2191" s="260"/>
      <c r="AN2191" s="457"/>
      <c r="AO2191" s="260"/>
      <c r="AV2191" s="260"/>
      <c r="BC2191" s="260"/>
      <c r="BM2191" s="265" t="s">
        <v>6133</v>
      </c>
      <c r="BN2191" s="265"/>
      <c r="BO2191" s="265"/>
      <c r="BP2191" s="265"/>
      <c r="BQ2191" s="265"/>
      <c r="BR2191" s="265"/>
      <c r="BS2191" s="265"/>
      <c r="BT2191" s="265"/>
      <c r="BU2191" s="265"/>
      <c r="BV2191" s="265"/>
    </row>
    <row r="2192" spans="1:74" s="263" customFormat="1">
      <c r="A2192" s="458" t="s">
        <v>6136</v>
      </c>
      <c r="B2192" s="458"/>
      <c r="C2192" s="266"/>
      <c r="D2192" s="266"/>
      <c r="E2192" s="266"/>
      <c r="F2192" s="266"/>
      <c r="G2192" s="266"/>
      <c r="H2192" s="266"/>
      <c r="I2192" s="266"/>
      <c r="J2192" s="266"/>
      <c r="K2192" s="266"/>
      <c r="L2192" s="261" t="s">
        <v>6134</v>
      </c>
      <c r="M2192" s="261"/>
      <c r="N2192" s="261"/>
      <c r="O2192" s="458"/>
      <c r="P2192" s="266"/>
      <c r="Q2192" s="262" t="s">
        <v>6135</v>
      </c>
      <c r="R2192" s="261"/>
      <c r="S2192" s="261"/>
      <c r="T2192" s="261"/>
      <c r="U2192" s="261"/>
      <c r="V2192" s="292"/>
      <c r="X2192" s="458"/>
      <c r="Y2192" s="266"/>
      <c r="Z2192" s="264"/>
      <c r="AA2192" s="264"/>
      <c r="AB2192" s="264"/>
      <c r="AF2192" s="458"/>
      <c r="AG2192" s="266"/>
      <c r="AN2192" s="458"/>
      <c r="AO2192" s="266"/>
      <c r="AV2192" s="266"/>
      <c r="BC2192" s="266"/>
      <c r="BM2192" s="265" t="s">
        <v>6133</v>
      </c>
      <c r="BN2192" s="265"/>
      <c r="BO2192" s="265"/>
      <c r="BP2192" s="265"/>
      <c r="BQ2192" s="265"/>
      <c r="BR2192" s="265"/>
      <c r="BS2192" s="265"/>
      <c r="BT2192" s="265"/>
      <c r="BU2192" s="265"/>
      <c r="BV2192" s="265"/>
    </row>
    <row r="2193" spans="1:74" s="263" customFormat="1">
      <c r="A2193" s="457"/>
      <c r="B2193" s="457"/>
      <c r="C2193" s="260"/>
      <c r="D2193" s="260"/>
      <c r="E2193" s="260"/>
      <c r="F2193" s="260"/>
      <c r="G2193" s="260"/>
      <c r="H2193" s="260"/>
      <c r="I2193" s="260"/>
      <c r="J2193" s="260"/>
      <c r="K2193" s="260"/>
      <c r="L2193" s="261" t="s">
        <v>6137</v>
      </c>
      <c r="M2193" s="261"/>
      <c r="N2193" s="261"/>
      <c r="O2193" s="457"/>
      <c r="P2193" s="260"/>
      <c r="Q2193" s="262" t="s">
        <v>6138</v>
      </c>
      <c r="R2193" s="261"/>
      <c r="S2193" s="261"/>
      <c r="T2193" s="261"/>
      <c r="U2193" s="261"/>
      <c r="V2193" s="292"/>
      <c r="X2193" s="457"/>
      <c r="Y2193" s="260"/>
      <c r="Z2193" s="264"/>
      <c r="AA2193" s="264"/>
      <c r="AB2193" s="264"/>
      <c r="AF2193" s="457"/>
      <c r="AG2193" s="260"/>
      <c r="AN2193" s="457"/>
      <c r="AO2193" s="260"/>
      <c r="AV2193" s="260"/>
      <c r="BC2193" s="260"/>
      <c r="BM2193" s="265" t="s">
        <v>6133</v>
      </c>
      <c r="BN2193" s="265"/>
      <c r="BO2193" s="265"/>
      <c r="BP2193" s="265"/>
      <c r="BQ2193" s="265"/>
      <c r="BR2193" s="265"/>
      <c r="BS2193" s="265"/>
      <c r="BT2193" s="265"/>
      <c r="BU2193" s="265"/>
      <c r="BV2193" s="265"/>
    </row>
    <row r="2194" spans="1:74" s="263" customFormat="1">
      <c r="A2194" s="457"/>
      <c r="B2194" s="457"/>
      <c r="C2194" s="260"/>
      <c r="D2194" s="260"/>
      <c r="E2194" s="260"/>
      <c r="F2194" s="260"/>
      <c r="G2194" s="260"/>
      <c r="H2194" s="260"/>
      <c r="I2194" s="260"/>
      <c r="J2194" s="260"/>
      <c r="K2194" s="260"/>
      <c r="L2194" s="261" t="s">
        <v>6139</v>
      </c>
      <c r="M2194" s="261"/>
      <c r="N2194" s="261"/>
      <c r="O2194" s="457"/>
      <c r="P2194" s="260"/>
      <c r="Q2194" s="262" t="s">
        <v>6140</v>
      </c>
      <c r="R2194" s="261"/>
      <c r="S2194" s="261"/>
      <c r="T2194" s="261"/>
      <c r="U2194" s="261"/>
      <c r="V2194" s="292"/>
      <c r="X2194" s="457"/>
      <c r="Y2194" s="260"/>
      <c r="Z2194" s="264"/>
      <c r="AA2194" s="264"/>
      <c r="AB2194" s="264"/>
      <c r="AF2194" s="457"/>
      <c r="AG2194" s="260"/>
      <c r="AN2194" s="457"/>
      <c r="AO2194" s="260"/>
      <c r="AV2194" s="260"/>
      <c r="BC2194" s="260"/>
      <c r="BM2194" s="265" t="s">
        <v>6133</v>
      </c>
      <c r="BN2194" s="265"/>
      <c r="BO2194" s="265"/>
      <c r="BP2194" s="265"/>
      <c r="BQ2194" s="265"/>
      <c r="BR2194" s="265"/>
      <c r="BS2194" s="265"/>
      <c r="BT2194" s="265"/>
      <c r="BU2194" s="265"/>
      <c r="BV2194" s="265"/>
    </row>
    <row r="2195" spans="1:74" s="263" customFormat="1">
      <c r="A2195" s="457"/>
      <c r="B2195" s="457"/>
      <c r="C2195" s="260"/>
      <c r="D2195" s="260"/>
      <c r="E2195" s="260"/>
      <c r="F2195" s="260"/>
      <c r="G2195" s="260"/>
      <c r="H2195" s="260"/>
      <c r="I2195" s="260"/>
      <c r="J2195" s="260"/>
      <c r="K2195" s="260"/>
      <c r="L2195" s="261" t="s">
        <v>6141</v>
      </c>
      <c r="M2195" s="261"/>
      <c r="N2195" s="261"/>
      <c r="O2195" s="457"/>
      <c r="P2195" s="260"/>
      <c r="Q2195" s="262" t="s">
        <v>6142</v>
      </c>
      <c r="R2195" s="261"/>
      <c r="S2195" s="261"/>
      <c r="T2195" s="261"/>
      <c r="U2195" s="261"/>
      <c r="V2195" s="292"/>
      <c r="X2195" s="457"/>
      <c r="Y2195" s="260"/>
      <c r="Z2195" s="264"/>
      <c r="AA2195" s="264"/>
      <c r="AB2195" s="264"/>
      <c r="AF2195" s="457"/>
      <c r="AG2195" s="260"/>
      <c r="AN2195" s="457"/>
      <c r="AO2195" s="260"/>
      <c r="AV2195" s="260"/>
      <c r="BC2195" s="260"/>
      <c r="BM2195" s="265" t="s">
        <v>6133</v>
      </c>
      <c r="BN2195" s="265"/>
      <c r="BO2195" s="265"/>
      <c r="BP2195" s="265"/>
      <c r="BQ2195" s="265"/>
      <c r="BR2195" s="265"/>
      <c r="BS2195" s="265"/>
      <c r="BT2195" s="265"/>
      <c r="BU2195" s="265"/>
      <c r="BV2195" s="265"/>
    </row>
    <row r="2196" spans="1:74" s="263" customFormat="1">
      <c r="A2196" s="457"/>
      <c r="B2196" s="457"/>
      <c r="C2196" s="260"/>
      <c r="D2196" s="260"/>
      <c r="E2196" s="260"/>
      <c r="F2196" s="260"/>
      <c r="G2196" s="260"/>
      <c r="H2196" s="260"/>
      <c r="I2196" s="260"/>
      <c r="J2196" s="260"/>
      <c r="K2196" s="260"/>
      <c r="L2196" s="261" t="s">
        <v>6143</v>
      </c>
      <c r="M2196" s="261"/>
      <c r="N2196" s="261"/>
      <c r="O2196" s="457"/>
      <c r="P2196" s="260"/>
      <c r="Q2196" s="262" t="s">
        <v>6144</v>
      </c>
      <c r="R2196" s="261"/>
      <c r="S2196" s="261"/>
      <c r="T2196" s="261"/>
      <c r="U2196" s="261"/>
      <c r="V2196" s="292"/>
      <c r="X2196" s="457"/>
      <c r="Y2196" s="260"/>
      <c r="Z2196" s="264"/>
      <c r="AA2196" s="264"/>
      <c r="AB2196" s="264"/>
      <c r="AF2196" s="457"/>
      <c r="AG2196" s="260"/>
      <c r="AN2196" s="457"/>
      <c r="AO2196" s="260"/>
      <c r="AV2196" s="260"/>
      <c r="BC2196" s="260"/>
      <c r="BM2196" s="265" t="s">
        <v>6133</v>
      </c>
      <c r="BN2196" s="265"/>
      <c r="BO2196" s="265"/>
      <c r="BP2196" s="265"/>
      <c r="BQ2196" s="265"/>
      <c r="BR2196" s="265"/>
      <c r="BS2196" s="265"/>
      <c r="BT2196" s="265"/>
      <c r="BU2196" s="265"/>
      <c r="BV2196" s="265"/>
    </row>
    <row r="2197" spans="1:74" s="263" customFormat="1">
      <c r="A2197" s="457"/>
      <c r="B2197" s="457"/>
      <c r="C2197" s="260"/>
      <c r="D2197" s="260"/>
      <c r="E2197" s="260"/>
      <c r="F2197" s="260"/>
      <c r="G2197" s="260"/>
      <c r="H2197" s="260"/>
      <c r="I2197" s="260"/>
      <c r="J2197" s="260"/>
      <c r="K2197" s="260"/>
      <c r="L2197" s="261" t="s">
        <v>6145</v>
      </c>
      <c r="M2197" s="261"/>
      <c r="N2197" s="261"/>
      <c r="O2197" s="457"/>
      <c r="P2197" s="260"/>
      <c r="Q2197" s="262" t="s">
        <v>6146</v>
      </c>
      <c r="R2197" s="261"/>
      <c r="S2197" s="261"/>
      <c r="T2197" s="261"/>
      <c r="U2197" s="261"/>
      <c r="V2197" s="292"/>
      <c r="X2197" s="457"/>
      <c r="Y2197" s="260"/>
      <c r="Z2197" s="264"/>
      <c r="AA2197" s="264"/>
      <c r="AB2197" s="264"/>
      <c r="AF2197" s="457"/>
      <c r="AG2197" s="260"/>
      <c r="AN2197" s="457"/>
      <c r="AO2197" s="260"/>
      <c r="AV2197" s="260"/>
      <c r="BC2197" s="260"/>
      <c r="BM2197" s="265" t="s">
        <v>6133</v>
      </c>
      <c r="BN2197" s="265"/>
      <c r="BO2197" s="265"/>
      <c r="BP2197" s="265"/>
      <c r="BQ2197" s="265"/>
      <c r="BR2197" s="265"/>
      <c r="BS2197" s="265"/>
      <c r="BT2197" s="265"/>
      <c r="BU2197" s="265"/>
      <c r="BV2197" s="265"/>
    </row>
    <row r="2198" spans="1:74" s="263" customFormat="1">
      <c r="A2198" s="458" t="s">
        <v>6149</v>
      </c>
      <c r="B2198" s="458"/>
      <c r="C2198" s="266"/>
      <c r="D2198" s="266"/>
      <c r="E2198" s="266"/>
      <c r="F2198" s="266"/>
      <c r="G2198" s="266"/>
      <c r="H2198" s="266"/>
      <c r="I2198" s="266"/>
      <c r="J2198" s="266"/>
      <c r="K2198" s="266"/>
      <c r="L2198" s="261" t="s">
        <v>6147</v>
      </c>
      <c r="M2198" s="261"/>
      <c r="N2198" s="261"/>
      <c r="O2198" s="458"/>
      <c r="P2198" s="266"/>
      <c r="Q2198" s="262" t="s">
        <v>6148</v>
      </c>
      <c r="R2198" s="261"/>
      <c r="S2198" s="261"/>
      <c r="T2198" s="261"/>
      <c r="U2198" s="261"/>
      <c r="V2198" s="292"/>
      <c r="X2198" s="458"/>
      <c r="Y2198" s="266"/>
      <c r="Z2198" s="264"/>
      <c r="AA2198" s="264"/>
      <c r="AB2198" s="264"/>
      <c r="AF2198" s="458"/>
      <c r="AG2198" s="266"/>
      <c r="AN2198" s="458"/>
      <c r="AO2198" s="266"/>
      <c r="AV2198" s="266"/>
      <c r="BC2198" s="266"/>
      <c r="BM2198" s="265" t="s">
        <v>6133</v>
      </c>
      <c r="BN2198" s="265"/>
      <c r="BO2198" s="265"/>
      <c r="BP2198" s="265"/>
      <c r="BQ2198" s="265"/>
      <c r="BR2198" s="265"/>
      <c r="BS2198" s="265"/>
      <c r="BT2198" s="265"/>
      <c r="BU2198" s="265"/>
      <c r="BV2198" s="265"/>
    </row>
    <row r="2199" spans="1:74" s="263" customFormat="1">
      <c r="A2199" s="458" t="s">
        <v>6152</v>
      </c>
      <c r="B2199" s="458"/>
      <c r="C2199" s="266"/>
      <c r="D2199" s="266"/>
      <c r="E2199" s="266"/>
      <c r="F2199" s="266"/>
      <c r="G2199" s="266"/>
      <c r="H2199" s="266"/>
      <c r="I2199" s="266"/>
      <c r="J2199" s="266"/>
      <c r="K2199" s="266"/>
      <c r="L2199" s="261" t="s">
        <v>6150</v>
      </c>
      <c r="M2199" s="261"/>
      <c r="N2199" s="261"/>
      <c r="O2199" s="458"/>
      <c r="P2199" s="266"/>
      <c r="Q2199" s="262" t="s">
        <v>6151</v>
      </c>
      <c r="R2199" s="261"/>
      <c r="S2199" s="261"/>
      <c r="T2199" s="261"/>
      <c r="U2199" s="261"/>
      <c r="V2199" s="292"/>
      <c r="X2199" s="458"/>
      <c r="Y2199" s="266"/>
      <c r="Z2199" s="264"/>
      <c r="AA2199" s="264"/>
      <c r="AB2199" s="264"/>
      <c r="AF2199" s="458"/>
      <c r="AG2199" s="266"/>
      <c r="AN2199" s="458"/>
      <c r="AO2199" s="266"/>
      <c r="AV2199" s="266"/>
      <c r="BC2199" s="266"/>
      <c r="BM2199" s="265" t="s">
        <v>6133</v>
      </c>
      <c r="BN2199" s="265"/>
      <c r="BO2199" s="265"/>
      <c r="BP2199" s="265"/>
      <c r="BQ2199" s="265"/>
      <c r="BR2199" s="265"/>
      <c r="BS2199" s="265"/>
      <c r="BT2199" s="265"/>
      <c r="BU2199" s="265"/>
      <c r="BV2199" s="265"/>
    </row>
    <row r="2200" spans="1:74" s="263" customFormat="1">
      <c r="A2200" s="457"/>
      <c r="B2200" s="457"/>
      <c r="C2200" s="260"/>
      <c r="D2200" s="260"/>
      <c r="E2200" s="260"/>
      <c r="F2200" s="260"/>
      <c r="G2200" s="260"/>
      <c r="H2200" s="260"/>
      <c r="I2200" s="260"/>
      <c r="J2200" s="260"/>
      <c r="K2200" s="260"/>
      <c r="L2200" s="261" t="s">
        <v>6153</v>
      </c>
      <c r="M2200" s="261"/>
      <c r="N2200" s="261"/>
      <c r="O2200" s="457"/>
      <c r="P2200" s="260"/>
      <c r="Q2200" s="262" t="s">
        <v>6154</v>
      </c>
      <c r="R2200" s="261"/>
      <c r="S2200" s="261"/>
      <c r="T2200" s="261"/>
      <c r="U2200" s="261"/>
      <c r="V2200" s="292"/>
      <c r="X2200" s="457"/>
      <c r="Y2200" s="260"/>
      <c r="Z2200" s="264"/>
      <c r="AA2200" s="264"/>
      <c r="AB2200" s="264"/>
      <c r="AF2200" s="457"/>
      <c r="AG2200" s="260"/>
      <c r="AN2200" s="457"/>
      <c r="AO2200" s="260"/>
      <c r="AV2200" s="260"/>
      <c r="BC2200" s="260"/>
      <c r="BM2200" s="265" t="s">
        <v>6133</v>
      </c>
      <c r="BN2200" s="265"/>
      <c r="BO2200" s="265"/>
      <c r="BP2200" s="265"/>
      <c r="BQ2200" s="265"/>
      <c r="BR2200" s="265"/>
      <c r="BS2200" s="265"/>
      <c r="BT2200" s="265"/>
      <c r="BU2200" s="265"/>
      <c r="BV2200" s="265"/>
    </row>
    <row r="2201" spans="1:74" s="263" customFormat="1">
      <c r="A2201" s="457"/>
      <c r="B2201" s="457"/>
      <c r="C2201" s="260"/>
      <c r="D2201" s="260"/>
      <c r="E2201" s="260"/>
      <c r="F2201" s="260"/>
      <c r="G2201" s="260"/>
      <c r="H2201" s="260"/>
      <c r="I2201" s="260"/>
      <c r="J2201" s="260"/>
      <c r="K2201" s="260"/>
      <c r="L2201" s="261" t="s">
        <v>6155</v>
      </c>
      <c r="M2201" s="261"/>
      <c r="N2201" s="261"/>
      <c r="O2201" s="457"/>
      <c r="P2201" s="260"/>
      <c r="Q2201" s="262" t="s">
        <v>6156</v>
      </c>
      <c r="R2201" s="261"/>
      <c r="S2201" s="261"/>
      <c r="T2201" s="261"/>
      <c r="U2201" s="261"/>
      <c r="V2201" s="292"/>
      <c r="X2201" s="457"/>
      <c r="Y2201" s="260"/>
      <c r="Z2201" s="264"/>
      <c r="AA2201" s="264"/>
      <c r="AB2201" s="264"/>
      <c r="AF2201" s="457"/>
      <c r="AG2201" s="260"/>
      <c r="AN2201" s="457"/>
      <c r="AO2201" s="260"/>
      <c r="AV2201" s="260"/>
      <c r="BC2201" s="260"/>
      <c r="BM2201" s="265" t="s">
        <v>6133</v>
      </c>
      <c r="BN2201" s="265"/>
      <c r="BO2201" s="265"/>
      <c r="BP2201" s="265"/>
      <c r="BQ2201" s="265"/>
      <c r="BR2201" s="265"/>
      <c r="BS2201" s="265"/>
      <c r="BT2201" s="265"/>
      <c r="BU2201" s="265"/>
      <c r="BV2201" s="265"/>
    </row>
    <row r="2202" spans="1:74" s="263" customFormat="1">
      <c r="A2202" s="458" t="s">
        <v>6159</v>
      </c>
      <c r="B2202" s="458"/>
      <c r="C2202" s="266"/>
      <c r="D2202" s="266"/>
      <c r="E2202" s="266"/>
      <c r="F2202" s="266"/>
      <c r="G2202" s="266"/>
      <c r="H2202" s="266"/>
      <c r="I2202" s="266"/>
      <c r="J2202" s="266"/>
      <c r="K2202" s="266"/>
      <c r="L2202" s="261" t="s">
        <v>6157</v>
      </c>
      <c r="M2202" s="261"/>
      <c r="N2202" s="261"/>
      <c r="O2202" s="458"/>
      <c r="P2202" s="266"/>
      <c r="Q2202" s="262" t="s">
        <v>6158</v>
      </c>
      <c r="R2202" s="261"/>
      <c r="S2202" s="261"/>
      <c r="T2202" s="261"/>
      <c r="U2202" s="261"/>
      <c r="V2202" s="292"/>
      <c r="X2202" s="458"/>
      <c r="Y2202" s="266"/>
      <c r="Z2202" s="264"/>
      <c r="AA2202" s="264"/>
      <c r="AB2202" s="264"/>
      <c r="AF2202" s="458"/>
      <c r="AG2202" s="266"/>
      <c r="AN2202" s="458"/>
      <c r="AO2202" s="266"/>
      <c r="AV2202" s="266"/>
      <c r="BC2202" s="266"/>
      <c r="BM2202" s="265" t="s">
        <v>6133</v>
      </c>
      <c r="BN2202" s="265"/>
      <c r="BO2202" s="265"/>
      <c r="BP2202" s="265"/>
      <c r="BQ2202" s="265"/>
      <c r="BR2202" s="265"/>
      <c r="BS2202" s="265"/>
      <c r="BT2202" s="265"/>
      <c r="BU2202" s="265"/>
      <c r="BV2202" s="265"/>
    </row>
    <row r="2203" spans="1:74" s="263" customFormat="1">
      <c r="A2203" s="457"/>
      <c r="B2203" s="457"/>
      <c r="C2203" s="260"/>
      <c r="D2203" s="260"/>
      <c r="E2203" s="260"/>
      <c r="F2203" s="260"/>
      <c r="G2203" s="260"/>
      <c r="H2203" s="260"/>
      <c r="I2203" s="260"/>
      <c r="J2203" s="260"/>
      <c r="K2203" s="260"/>
      <c r="L2203" s="261" t="s">
        <v>6160</v>
      </c>
      <c r="M2203" s="261"/>
      <c r="N2203" s="261"/>
      <c r="O2203" s="457"/>
      <c r="P2203" s="260"/>
      <c r="Q2203" s="262" t="s">
        <v>6161</v>
      </c>
      <c r="R2203" s="261"/>
      <c r="S2203" s="261"/>
      <c r="T2203" s="261"/>
      <c r="U2203" s="261"/>
      <c r="V2203" s="292"/>
      <c r="X2203" s="457"/>
      <c r="Y2203" s="260"/>
      <c r="Z2203" s="264"/>
      <c r="AA2203" s="264"/>
      <c r="AB2203" s="264"/>
      <c r="AF2203" s="457"/>
      <c r="AG2203" s="260"/>
      <c r="AN2203" s="457"/>
      <c r="AO2203" s="260"/>
      <c r="AV2203" s="260"/>
      <c r="BC2203" s="260"/>
      <c r="BM2203" s="265" t="s">
        <v>6133</v>
      </c>
      <c r="BN2203" s="265"/>
      <c r="BO2203" s="265"/>
      <c r="BP2203" s="265"/>
      <c r="BQ2203" s="265"/>
      <c r="BR2203" s="265"/>
      <c r="BS2203" s="265"/>
      <c r="BT2203" s="265"/>
      <c r="BU2203" s="265"/>
      <c r="BV2203" s="265"/>
    </row>
    <row r="2204" spans="1:74" s="263" customFormat="1">
      <c r="A2204" s="457"/>
      <c r="B2204" s="457"/>
      <c r="C2204" s="260"/>
      <c r="D2204" s="260"/>
      <c r="E2204" s="260"/>
      <c r="F2204" s="260"/>
      <c r="G2204" s="260"/>
      <c r="H2204" s="260"/>
      <c r="I2204" s="260"/>
      <c r="J2204" s="260"/>
      <c r="K2204" s="260"/>
      <c r="L2204" s="261" t="s">
        <v>5180</v>
      </c>
      <c r="M2204" s="261"/>
      <c r="N2204" s="261"/>
      <c r="O2204" s="457"/>
      <c r="P2204" s="260"/>
      <c r="Q2204" s="262" t="s">
        <v>6162</v>
      </c>
      <c r="R2204" s="261"/>
      <c r="S2204" s="261"/>
      <c r="T2204" s="261"/>
      <c r="U2204" s="261"/>
      <c r="V2204" s="292"/>
      <c r="X2204" s="457"/>
      <c r="Y2204" s="260"/>
      <c r="Z2204" s="264"/>
      <c r="AA2204" s="264"/>
      <c r="AB2204" s="264"/>
      <c r="AF2204" s="457"/>
      <c r="AG2204" s="260"/>
      <c r="AN2204" s="457"/>
      <c r="AO2204" s="260"/>
      <c r="AV2204" s="260"/>
      <c r="BC2204" s="260"/>
      <c r="BM2204" s="265" t="s">
        <v>6133</v>
      </c>
      <c r="BN2204" s="265"/>
      <c r="BO2204" s="265"/>
      <c r="BP2204" s="265"/>
      <c r="BQ2204" s="265"/>
      <c r="BR2204" s="265"/>
      <c r="BS2204" s="265"/>
      <c r="BT2204" s="265"/>
      <c r="BU2204" s="265"/>
      <c r="BV2204" s="265"/>
    </row>
    <row r="2205" spans="1:74" s="263" customFormat="1">
      <c r="A2205" s="457"/>
      <c r="B2205" s="457"/>
      <c r="C2205" s="260"/>
      <c r="D2205" s="260"/>
      <c r="E2205" s="260"/>
      <c r="F2205" s="260"/>
      <c r="G2205" s="260"/>
      <c r="H2205" s="260"/>
      <c r="I2205" s="260"/>
      <c r="J2205" s="260"/>
      <c r="K2205" s="260"/>
      <c r="L2205" s="261" t="s">
        <v>6163</v>
      </c>
      <c r="M2205" s="261"/>
      <c r="N2205" s="261"/>
      <c r="O2205" s="457"/>
      <c r="P2205" s="260"/>
      <c r="Q2205" s="262" t="s">
        <v>6164</v>
      </c>
      <c r="R2205" s="261"/>
      <c r="S2205" s="261"/>
      <c r="T2205" s="261"/>
      <c r="U2205" s="261"/>
      <c r="V2205" s="292"/>
      <c r="X2205" s="457"/>
      <c r="Y2205" s="260"/>
      <c r="Z2205" s="264"/>
      <c r="AA2205" s="264"/>
      <c r="AB2205" s="264"/>
      <c r="AF2205" s="457"/>
      <c r="AG2205" s="260"/>
      <c r="AN2205" s="457"/>
      <c r="AO2205" s="260"/>
      <c r="AV2205" s="260"/>
      <c r="BC2205" s="260"/>
      <c r="BM2205" s="265" t="s">
        <v>6133</v>
      </c>
      <c r="BN2205" s="265"/>
      <c r="BO2205" s="265"/>
      <c r="BP2205" s="265"/>
      <c r="BQ2205" s="265"/>
      <c r="BR2205" s="265"/>
      <c r="BS2205" s="265"/>
      <c r="BT2205" s="265"/>
      <c r="BU2205" s="265"/>
      <c r="BV2205" s="265"/>
    </row>
    <row r="2206" spans="1:74" s="263" customFormat="1">
      <c r="A2206" s="457"/>
      <c r="B2206" s="457"/>
      <c r="C2206" s="260"/>
      <c r="D2206" s="260"/>
      <c r="E2206" s="260"/>
      <c r="F2206" s="260"/>
      <c r="G2206" s="260"/>
      <c r="H2206" s="260"/>
      <c r="I2206" s="260"/>
      <c r="J2206" s="260"/>
      <c r="K2206" s="260"/>
      <c r="L2206" s="261" t="s">
        <v>6165</v>
      </c>
      <c r="M2206" s="261"/>
      <c r="N2206" s="261"/>
      <c r="O2206" s="457"/>
      <c r="P2206" s="260"/>
      <c r="Q2206" s="262" t="s">
        <v>6165</v>
      </c>
      <c r="R2206" s="261"/>
      <c r="S2206" s="261"/>
      <c r="T2206" s="261"/>
      <c r="U2206" s="261"/>
      <c r="V2206" s="292"/>
      <c r="X2206" s="457"/>
      <c r="Y2206" s="260"/>
      <c r="Z2206" s="264"/>
      <c r="AA2206" s="264"/>
      <c r="AB2206" s="264"/>
      <c r="AF2206" s="457"/>
      <c r="AG2206" s="260"/>
      <c r="AN2206" s="457"/>
      <c r="AO2206" s="260"/>
      <c r="AV2206" s="260"/>
      <c r="BC2206" s="260"/>
      <c r="BM2206" s="265" t="s">
        <v>6133</v>
      </c>
      <c r="BN2206" s="265"/>
      <c r="BO2206" s="265"/>
      <c r="BP2206" s="265"/>
      <c r="BQ2206" s="265"/>
      <c r="BR2206" s="265"/>
      <c r="BS2206" s="265"/>
      <c r="BT2206" s="265"/>
      <c r="BU2206" s="265"/>
      <c r="BV2206" s="265"/>
    </row>
    <row r="2207" spans="1:74" s="263" customFormat="1">
      <c r="A2207" s="458" t="s">
        <v>6168</v>
      </c>
      <c r="B2207" s="458"/>
      <c r="C2207" s="266"/>
      <c r="D2207" s="266"/>
      <c r="E2207" s="266"/>
      <c r="F2207" s="266"/>
      <c r="G2207" s="266"/>
      <c r="H2207" s="266"/>
      <c r="I2207" s="266"/>
      <c r="J2207" s="266"/>
      <c r="K2207" s="266"/>
      <c r="L2207" s="261" t="s">
        <v>6166</v>
      </c>
      <c r="M2207" s="261"/>
      <c r="N2207" s="261"/>
      <c r="O2207" s="458"/>
      <c r="P2207" s="266"/>
      <c r="Q2207" s="262" t="s">
        <v>6167</v>
      </c>
      <c r="R2207" s="261"/>
      <c r="S2207" s="261"/>
      <c r="T2207" s="261"/>
      <c r="U2207" s="261"/>
      <c r="V2207" s="292"/>
      <c r="X2207" s="458"/>
      <c r="Y2207" s="266"/>
      <c r="Z2207" s="264"/>
      <c r="AA2207" s="264"/>
      <c r="AB2207" s="264"/>
      <c r="AF2207" s="458"/>
      <c r="AG2207" s="266"/>
      <c r="AN2207" s="458"/>
      <c r="AO2207" s="266"/>
      <c r="AV2207" s="266"/>
      <c r="BC2207" s="266"/>
      <c r="BM2207" s="265" t="s">
        <v>6133</v>
      </c>
      <c r="BN2207" s="265"/>
      <c r="BO2207" s="265"/>
      <c r="BP2207" s="265"/>
      <c r="BQ2207" s="265"/>
      <c r="BR2207" s="265"/>
      <c r="BS2207" s="265"/>
      <c r="BT2207" s="265"/>
      <c r="BU2207" s="265"/>
      <c r="BV2207" s="265"/>
    </row>
    <row r="2208" spans="1:74" s="263" customFormat="1">
      <c r="A2208" s="457"/>
      <c r="B2208" s="457"/>
      <c r="C2208" s="260"/>
      <c r="D2208" s="260"/>
      <c r="E2208" s="260"/>
      <c r="F2208" s="260"/>
      <c r="G2208" s="260"/>
      <c r="H2208" s="260"/>
      <c r="I2208" s="260"/>
      <c r="J2208" s="260"/>
      <c r="K2208" s="260"/>
      <c r="L2208" s="261" t="s">
        <v>6169</v>
      </c>
      <c r="M2208" s="261"/>
      <c r="N2208" s="261"/>
      <c r="O2208" s="457"/>
      <c r="P2208" s="260"/>
      <c r="Q2208" s="262" t="s">
        <v>6170</v>
      </c>
      <c r="R2208" s="261"/>
      <c r="S2208" s="261"/>
      <c r="T2208" s="261"/>
      <c r="U2208" s="261"/>
      <c r="V2208" s="292"/>
      <c r="X2208" s="457"/>
      <c r="Y2208" s="260"/>
      <c r="Z2208" s="264"/>
      <c r="AA2208" s="264"/>
      <c r="AB2208" s="264"/>
      <c r="AF2208" s="457"/>
      <c r="AG2208" s="260"/>
      <c r="AN2208" s="457"/>
      <c r="AO2208" s="260"/>
      <c r="AV2208" s="260"/>
      <c r="BC2208" s="260"/>
      <c r="BM2208" s="265" t="s">
        <v>6133</v>
      </c>
      <c r="BN2208" s="265"/>
      <c r="BO2208" s="265"/>
      <c r="BP2208" s="265"/>
      <c r="BQ2208" s="265"/>
      <c r="BR2208" s="265"/>
      <c r="BS2208" s="265"/>
      <c r="BT2208" s="265"/>
      <c r="BU2208" s="265"/>
      <c r="BV2208" s="265"/>
    </row>
    <row r="2209" spans="1:74" s="263" customFormat="1">
      <c r="A2209" s="457"/>
      <c r="B2209" s="457"/>
      <c r="C2209" s="260"/>
      <c r="D2209" s="260"/>
      <c r="E2209" s="260"/>
      <c r="F2209" s="260"/>
      <c r="G2209" s="260"/>
      <c r="H2209" s="260"/>
      <c r="I2209" s="260"/>
      <c r="J2209" s="260"/>
      <c r="K2209" s="260"/>
      <c r="L2209" s="261" t="s">
        <v>6171</v>
      </c>
      <c r="M2209" s="261"/>
      <c r="N2209" s="261"/>
      <c r="O2209" s="457"/>
      <c r="P2209" s="260"/>
      <c r="Q2209" s="262" t="s">
        <v>6172</v>
      </c>
      <c r="R2209" s="261"/>
      <c r="S2209" s="261"/>
      <c r="T2209" s="261"/>
      <c r="U2209" s="261"/>
      <c r="V2209" s="292"/>
      <c r="X2209" s="457"/>
      <c r="Y2209" s="260"/>
      <c r="Z2209" s="264"/>
      <c r="AA2209" s="264"/>
      <c r="AB2209" s="264"/>
      <c r="AF2209" s="457"/>
      <c r="AG2209" s="260"/>
      <c r="AN2209" s="457"/>
      <c r="AO2209" s="260"/>
      <c r="AV2209" s="260"/>
      <c r="BC2209" s="260"/>
      <c r="BM2209" s="265" t="s">
        <v>6133</v>
      </c>
      <c r="BN2209" s="265"/>
      <c r="BO2209" s="265"/>
      <c r="BP2209" s="265"/>
      <c r="BQ2209" s="265"/>
      <c r="BR2209" s="265"/>
      <c r="BS2209" s="265"/>
      <c r="BT2209" s="265"/>
      <c r="BU2209" s="265"/>
      <c r="BV2209" s="265"/>
    </row>
    <row r="2210" spans="1:74" s="263" customFormat="1">
      <c r="A2210" s="457"/>
      <c r="B2210" s="457"/>
      <c r="C2210" s="260"/>
      <c r="D2210" s="260"/>
      <c r="E2210" s="260"/>
      <c r="F2210" s="260"/>
      <c r="G2210" s="260"/>
      <c r="H2210" s="260"/>
      <c r="I2210" s="260"/>
      <c r="J2210" s="260"/>
      <c r="K2210" s="260"/>
      <c r="L2210" s="261" t="s">
        <v>6173</v>
      </c>
      <c r="M2210" s="261"/>
      <c r="N2210" s="261"/>
      <c r="O2210" s="457"/>
      <c r="P2210" s="260"/>
      <c r="Q2210" s="262" t="s">
        <v>6174</v>
      </c>
      <c r="R2210" s="261"/>
      <c r="S2210" s="261"/>
      <c r="T2210" s="261"/>
      <c r="U2210" s="261"/>
      <c r="V2210" s="292"/>
      <c r="X2210" s="457"/>
      <c r="Y2210" s="260"/>
      <c r="Z2210" s="264"/>
      <c r="AA2210" s="264"/>
      <c r="AB2210" s="264"/>
      <c r="AF2210" s="457"/>
      <c r="AG2210" s="260"/>
      <c r="AN2210" s="457"/>
      <c r="AO2210" s="260"/>
      <c r="AV2210" s="260"/>
      <c r="BC2210" s="260"/>
      <c r="BM2210" s="265" t="s">
        <v>6133</v>
      </c>
      <c r="BN2210" s="265"/>
      <c r="BO2210" s="265"/>
      <c r="BP2210" s="265"/>
      <c r="BQ2210" s="265"/>
      <c r="BR2210" s="265"/>
      <c r="BS2210" s="265"/>
      <c r="BT2210" s="265"/>
      <c r="BU2210" s="265"/>
      <c r="BV2210" s="265"/>
    </row>
    <row r="2211" spans="1:74" s="263" customFormat="1">
      <c r="A2211" s="457"/>
      <c r="B2211" s="457"/>
      <c r="C2211" s="260"/>
      <c r="D2211" s="260"/>
      <c r="E2211" s="260"/>
      <c r="F2211" s="260"/>
      <c r="G2211" s="260"/>
      <c r="H2211" s="260"/>
      <c r="I2211" s="260"/>
      <c r="J2211" s="260"/>
      <c r="K2211" s="260"/>
      <c r="L2211" s="261" t="s">
        <v>6175</v>
      </c>
      <c r="M2211" s="261"/>
      <c r="N2211" s="261"/>
      <c r="O2211" s="457"/>
      <c r="P2211" s="260"/>
      <c r="Q2211" s="262" t="s">
        <v>6176</v>
      </c>
      <c r="R2211" s="261"/>
      <c r="S2211" s="261"/>
      <c r="T2211" s="261"/>
      <c r="U2211" s="261"/>
      <c r="V2211" s="292"/>
      <c r="X2211" s="457"/>
      <c r="Y2211" s="260"/>
      <c r="Z2211" s="264"/>
      <c r="AA2211" s="264"/>
      <c r="AB2211" s="264"/>
      <c r="AF2211" s="457"/>
      <c r="AG2211" s="260"/>
      <c r="AN2211" s="457"/>
      <c r="AO2211" s="260"/>
      <c r="AV2211" s="260"/>
      <c r="BC2211" s="260"/>
      <c r="BM2211" s="265" t="s">
        <v>6133</v>
      </c>
      <c r="BN2211" s="265"/>
      <c r="BO2211" s="265"/>
      <c r="BP2211" s="265"/>
      <c r="BQ2211" s="265"/>
      <c r="BR2211" s="265"/>
      <c r="BS2211" s="265"/>
      <c r="BT2211" s="265"/>
      <c r="BU2211" s="265"/>
      <c r="BV2211" s="265"/>
    </row>
    <row r="2212" spans="1:74" s="263" customFormat="1">
      <c r="A2212" s="458" t="s">
        <v>6179</v>
      </c>
      <c r="B2212" s="458"/>
      <c r="C2212" s="266"/>
      <c r="D2212" s="266"/>
      <c r="E2212" s="266"/>
      <c r="F2212" s="266"/>
      <c r="G2212" s="266"/>
      <c r="H2212" s="266"/>
      <c r="I2212" s="266"/>
      <c r="J2212" s="266"/>
      <c r="K2212" s="266"/>
      <c r="L2212" s="261" t="s">
        <v>6177</v>
      </c>
      <c r="M2212" s="261"/>
      <c r="N2212" s="261"/>
      <c r="O2212" s="458"/>
      <c r="P2212" s="266"/>
      <c r="Q2212" s="262" t="s">
        <v>6178</v>
      </c>
      <c r="R2212" s="261"/>
      <c r="S2212" s="261"/>
      <c r="T2212" s="261"/>
      <c r="U2212" s="261"/>
      <c r="V2212" s="292"/>
      <c r="X2212" s="458"/>
      <c r="Y2212" s="266"/>
      <c r="Z2212" s="264"/>
      <c r="AA2212" s="264"/>
      <c r="AB2212" s="264"/>
      <c r="AF2212" s="458"/>
      <c r="AG2212" s="266"/>
      <c r="AN2212" s="458"/>
      <c r="AO2212" s="266"/>
      <c r="AV2212" s="266"/>
      <c r="BC2212" s="266"/>
      <c r="BM2212" s="265" t="s">
        <v>6133</v>
      </c>
      <c r="BN2212" s="265"/>
      <c r="BO2212" s="265"/>
      <c r="BP2212" s="265"/>
      <c r="BQ2212" s="265"/>
      <c r="BR2212" s="265"/>
      <c r="BS2212" s="265"/>
      <c r="BT2212" s="265"/>
      <c r="BU2212" s="265"/>
      <c r="BV2212" s="265"/>
    </row>
    <row r="2213" spans="1:74" s="263" customFormat="1">
      <c r="A2213" s="458" t="s">
        <v>5460</v>
      </c>
      <c r="B2213" s="458"/>
      <c r="C2213" s="266"/>
      <c r="D2213" s="266"/>
      <c r="E2213" s="266"/>
      <c r="F2213" s="266"/>
      <c r="G2213" s="266"/>
      <c r="H2213" s="266"/>
      <c r="I2213" s="266"/>
      <c r="J2213" s="266"/>
      <c r="K2213" s="266"/>
      <c r="L2213" s="261" t="s">
        <v>6180</v>
      </c>
      <c r="M2213" s="261"/>
      <c r="N2213" s="261"/>
      <c r="O2213" s="458"/>
      <c r="P2213" s="266"/>
      <c r="Q2213" s="262" t="s">
        <v>5459</v>
      </c>
      <c r="R2213" s="261"/>
      <c r="S2213" s="261"/>
      <c r="T2213" s="261"/>
      <c r="U2213" s="261"/>
      <c r="V2213" s="292"/>
      <c r="X2213" s="458"/>
      <c r="Y2213" s="266"/>
      <c r="Z2213" s="264"/>
      <c r="AA2213" s="264"/>
      <c r="AB2213" s="264"/>
      <c r="AF2213" s="458"/>
      <c r="AG2213" s="266"/>
      <c r="AN2213" s="458"/>
      <c r="AO2213" s="266"/>
      <c r="AV2213" s="266"/>
      <c r="BC2213" s="266"/>
      <c r="BM2213" s="265" t="s">
        <v>6133</v>
      </c>
      <c r="BN2213" s="265"/>
      <c r="BO2213" s="265"/>
      <c r="BP2213" s="265"/>
      <c r="BQ2213" s="265"/>
      <c r="BR2213" s="265"/>
      <c r="BS2213" s="265"/>
      <c r="BT2213" s="265"/>
      <c r="BU2213" s="265"/>
      <c r="BV2213" s="265"/>
    </row>
    <row r="2214" spans="1:74" s="263" customFormat="1">
      <c r="A2214" s="458" t="s">
        <v>6136</v>
      </c>
      <c r="B2214" s="458"/>
      <c r="C2214" s="266"/>
      <c r="D2214" s="266"/>
      <c r="E2214" s="266"/>
      <c r="F2214" s="266"/>
      <c r="G2214" s="266"/>
      <c r="H2214" s="266"/>
      <c r="I2214" s="266"/>
      <c r="J2214" s="266"/>
      <c r="K2214" s="266"/>
      <c r="L2214" s="261" t="s">
        <v>6181</v>
      </c>
      <c r="M2214" s="261"/>
      <c r="N2214" s="261"/>
      <c r="O2214" s="458"/>
      <c r="P2214" s="266"/>
      <c r="Q2214" s="262" t="s">
        <v>6182</v>
      </c>
      <c r="R2214" s="261"/>
      <c r="S2214" s="261"/>
      <c r="T2214" s="261"/>
      <c r="U2214" s="261"/>
      <c r="V2214" s="292"/>
      <c r="X2214" s="458"/>
      <c r="Y2214" s="266"/>
      <c r="Z2214" s="264"/>
      <c r="AA2214" s="264"/>
      <c r="AB2214" s="264"/>
      <c r="AF2214" s="458"/>
      <c r="AG2214" s="266"/>
      <c r="AN2214" s="458"/>
      <c r="AO2214" s="266"/>
      <c r="AV2214" s="266"/>
      <c r="BC2214" s="266"/>
      <c r="BM2214" s="265" t="s">
        <v>6133</v>
      </c>
      <c r="BN2214" s="265"/>
      <c r="BO2214" s="265"/>
      <c r="BP2214" s="265"/>
      <c r="BQ2214" s="265"/>
      <c r="BR2214" s="265"/>
      <c r="BS2214" s="265"/>
      <c r="BT2214" s="265"/>
      <c r="BU2214" s="265"/>
      <c r="BV2214" s="265"/>
    </row>
    <row r="2215" spans="1:74" s="263" customFormat="1">
      <c r="A2215" s="457"/>
      <c r="B2215" s="457"/>
      <c r="C2215" s="260"/>
      <c r="D2215" s="260"/>
      <c r="E2215" s="260"/>
      <c r="F2215" s="260"/>
      <c r="G2215" s="260"/>
      <c r="H2215" s="260"/>
      <c r="I2215" s="260"/>
      <c r="J2215" s="260"/>
      <c r="K2215" s="260"/>
      <c r="L2215" s="261" t="s">
        <v>6183</v>
      </c>
      <c r="M2215" s="261"/>
      <c r="N2215" s="261"/>
      <c r="O2215" s="457"/>
      <c r="P2215" s="260"/>
      <c r="Q2215" s="262" t="s">
        <v>6183</v>
      </c>
      <c r="R2215" s="261"/>
      <c r="S2215" s="261"/>
      <c r="T2215" s="261"/>
      <c r="U2215" s="261"/>
      <c r="V2215" s="292"/>
      <c r="X2215" s="457"/>
      <c r="Y2215" s="260"/>
      <c r="Z2215" s="264"/>
      <c r="AA2215" s="264"/>
      <c r="AB2215" s="264"/>
      <c r="AF2215" s="457"/>
      <c r="AG2215" s="260"/>
      <c r="AN2215" s="457"/>
      <c r="AO2215" s="260"/>
      <c r="AV2215" s="260"/>
      <c r="BC2215" s="260"/>
      <c r="BM2215" s="265" t="s">
        <v>6133</v>
      </c>
      <c r="BN2215" s="265"/>
      <c r="BO2215" s="265"/>
      <c r="BP2215" s="265"/>
      <c r="BQ2215" s="265"/>
      <c r="BR2215" s="265"/>
      <c r="BS2215" s="265"/>
      <c r="BT2215" s="265"/>
      <c r="BU2215" s="265"/>
      <c r="BV2215" s="265"/>
    </row>
    <row r="2216" spans="1:74" s="263" customFormat="1">
      <c r="A2216" s="457"/>
      <c r="B2216" s="457"/>
      <c r="C2216" s="260"/>
      <c r="D2216" s="260"/>
      <c r="E2216" s="260"/>
      <c r="F2216" s="260"/>
      <c r="G2216" s="260"/>
      <c r="H2216" s="260"/>
      <c r="I2216" s="260"/>
      <c r="J2216" s="260"/>
      <c r="K2216" s="260"/>
      <c r="L2216" s="261" t="s">
        <v>6184</v>
      </c>
      <c r="M2216" s="261"/>
      <c r="N2216" s="261"/>
      <c r="O2216" s="457"/>
      <c r="P2216" s="260"/>
      <c r="Q2216" s="262" t="s">
        <v>6185</v>
      </c>
      <c r="R2216" s="261"/>
      <c r="S2216" s="261"/>
      <c r="T2216" s="261"/>
      <c r="U2216" s="261"/>
      <c r="V2216" s="292"/>
      <c r="X2216" s="457"/>
      <c r="Y2216" s="260"/>
      <c r="Z2216" s="264"/>
      <c r="AA2216" s="264"/>
      <c r="AB2216" s="264"/>
      <c r="AF2216" s="457"/>
      <c r="AG2216" s="260"/>
      <c r="AN2216" s="457"/>
      <c r="AO2216" s="260"/>
      <c r="AV2216" s="260"/>
      <c r="BC2216" s="260"/>
      <c r="BM2216" s="265" t="s">
        <v>6133</v>
      </c>
      <c r="BN2216" s="265"/>
      <c r="BO2216" s="265"/>
      <c r="BP2216" s="265"/>
      <c r="BQ2216" s="265"/>
      <c r="BR2216" s="265"/>
      <c r="BS2216" s="265"/>
      <c r="BT2216" s="265"/>
      <c r="BU2216" s="265"/>
      <c r="BV2216" s="265"/>
    </row>
    <row r="2217" spans="1:74" s="263" customFormat="1">
      <c r="A2217" s="457"/>
      <c r="B2217" s="457"/>
      <c r="C2217" s="260"/>
      <c r="D2217" s="260"/>
      <c r="E2217" s="260"/>
      <c r="F2217" s="260"/>
      <c r="G2217" s="260"/>
      <c r="H2217" s="260"/>
      <c r="I2217" s="260"/>
      <c r="J2217" s="260"/>
      <c r="K2217" s="260"/>
      <c r="L2217" s="261" t="s">
        <v>6186</v>
      </c>
      <c r="M2217" s="261"/>
      <c r="N2217" s="261"/>
      <c r="O2217" s="457"/>
      <c r="P2217" s="260"/>
      <c r="Q2217" s="262" t="s">
        <v>6187</v>
      </c>
      <c r="R2217" s="261"/>
      <c r="S2217" s="261"/>
      <c r="T2217" s="261"/>
      <c r="U2217" s="261"/>
      <c r="V2217" s="292"/>
      <c r="X2217" s="457"/>
      <c r="Y2217" s="260"/>
      <c r="Z2217" s="264"/>
      <c r="AA2217" s="264"/>
      <c r="AB2217" s="264"/>
      <c r="AF2217" s="457"/>
      <c r="AG2217" s="260"/>
      <c r="AN2217" s="457"/>
      <c r="AO2217" s="260"/>
      <c r="AV2217" s="260"/>
      <c r="BC2217" s="260"/>
      <c r="BM2217" s="265" t="s">
        <v>6133</v>
      </c>
      <c r="BN2217" s="265"/>
      <c r="BO2217" s="265"/>
      <c r="BP2217" s="265"/>
      <c r="BQ2217" s="265"/>
      <c r="BR2217" s="265"/>
      <c r="BS2217" s="265"/>
      <c r="BT2217" s="265"/>
      <c r="BU2217" s="265"/>
      <c r="BV2217" s="265"/>
    </row>
    <row r="2218" spans="1:74" s="263" customFormat="1">
      <c r="A2218" s="458" t="s">
        <v>6190</v>
      </c>
      <c r="B2218" s="458"/>
      <c r="C2218" s="266"/>
      <c r="D2218" s="266"/>
      <c r="E2218" s="266"/>
      <c r="F2218" s="266"/>
      <c r="G2218" s="266"/>
      <c r="H2218" s="266"/>
      <c r="I2218" s="266"/>
      <c r="J2218" s="266"/>
      <c r="K2218" s="266"/>
      <c r="L2218" s="261" t="s">
        <v>6188</v>
      </c>
      <c r="M2218" s="261"/>
      <c r="N2218" s="261"/>
      <c r="O2218" s="458"/>
      <c r="P2218" s="266"/>
      <c r="Q2218" s="262" t="s">
        <v>6189</v>
      </c>
      <c r="R2218" s="261"/>
      <c r="S2218" s="261"/>
      <c r="T2218" s="261"/>
      <c r="U2218" s="261"/>
      <c r="V2218" s="292"/>
      <c r="X2218" s="458"/>
      <c r="Y2218" s="266"/>
      <c r="Z2218" s="264"/>
      <c r="AA2218" s="264"/>
      <c r="AB2218" s="264"/>
      <c r="AF2218" s="458"/>
      <c r="AG2218" s="266"/>
      <c r="AN2218" s="458"/>
      <c r="AO2218" s="266"/>
      <c r="AV2218" s="266"/>
      <c r="BC2218" s="266"/>
      <c r="BM2218" s="265" t="s">
        <v>6133</v>
      </c>
      <c r="BN2218" s="265"/>
      <c r="BO2218" s="265"/>
      <c r="BP2218" s="265"/>
      <c r="BQ2218" s="265"/>
      <c r="BR2218" s="265"/>
      <c r="BS2218" s="265"/>
      <c r="BT2218" s="265"/>
      <c r="BU2218" s="265"/>
      <c r="BV2218" s="265"/>
    </row>
    <row r="2219" spans="1:74" s="263" customFormat="1">
      <c r="A2219" s="457"/>
      <c r="B2219" s="457"/>
      <c r="C2219" s="260"/>
      <c r="D2219" s="260"/>
      <c r="E2219" s="260"/>
      <c r="F2219" s="260"/>
      <c r="G2219" s="260"/>
      <c r="H2219" s="260"/>
      <c r="I2219" s="260"/>
      <c r="J2219" s="260"/>
      <c r="K2219" s="260"/>
      <c r="L2219" s="261" t="s">
        <v>6191</v>
      </c>
      <c r="M2219" s="261"/>
      <c r="N2219" s="261"/>
      <c r="O2219" s="457"/>
      <c r="P2219" s="260"/>
      <c r="Q2219" s="262" t="s">
        <v>6192</v>
      </c>
      <c r="R2219" s="261"/>
      <c r="S2219" s="261"/>
      <c r="T2219" s="261"/>
      <c r="U2219" s="261"/>
      <c r="V2219" s="292"/>
      <c r="X2219" s="457"/>
      <c r="Y2219" s="260"/>
      <c r="Z2219" s="264"/>
      <c r="AA2219" s="264"/>
      <c r="AB2219" s="264"/>
      <c r="AF2219" s="457"/>
      <c r="AG2219" s="260"/>
      <c r="AN2219" s="457"/>
      <c r="AO2219" s="260"/>
      <c r="AV2219" s="260"/>
      <c r="BC2219" s="260"/>
      <c r="BM2219" s="265" t="s">
        <v>6133</v>
      </c>
      <c r="BN2219" s="265"/>
      <c r="BO2219" s="265"/>
      <c r="BP2219" s="265"/>
      <c r="BQ2219" s="265"/>
      <c r="BR2219" s="265"/>
      <c r="BS2219" s="265"/>
      <c r="BT2219" s="265"/>
      <c r="BU2219" s="265"/>
      <c r="BV2219" s="265"/>
    </row>
    <row r="2220" spans="1:74" s="263" customFormat="1">
      <c r="A2220" s="458" t="s">
        <v>6195</v>
      </c>
      <c r="B2220" s="458"/>
      <c r="C2220" s="266"/>
      <c r="D2220" s="266"/>
      <c r="E2220" s="266"/>
      <c r="F2220" s="266"/>
      <c r="G2220" s="266"/>
      <c r="H2220" s="266"/>
      <c r="I2220" s="266"/>
      <c r="J2220" s="266"/>
      <c r="K2220" s="266"/>
      <c r="L2220" s="261" t="s">
        <v>6193</v>
      </c>
      <c r="M2220" s="261"/>
      <c r="N2220" s="261"/>
      <c r="O2220" s="458"/>
      <c r="P2220" s="266"/>
      <c r="Q2220" s="262" t="s">
        <v>6194</v>
      </c>
      <c r="R2220" s="261"/>
      <c r="S2220" s="261"/>
      <c r="T2220" s="261"/>
      <c r="U2220" s="261"/>
      <c r="V2220" s="292"/>
      <c r="X2220" s="458"/>
      <c r="Y2220" s="266"/>
      <c r="Z2220" s="264"/>
      <c r="AA2220" s="264"/>
      <c r="AB2220" s="264"/>
      <c r="AF2220" s="458"/>
      <c r="AG2220" s="266"/>
      <c r="AN2220" s="458"/>
      <c r="AO2220" s="266"/>
      <c r="AV2220" s="266"/>
      <c r="BC2220" s="266"/>
      <c r="BM2220" s="265" t="s">
        <v>6133</v>
      </c>
      <c r="BN2220" s="265"/>
      <c r="BO2220" s="265"/>
      <c r="BP2220" s="265"/>
      <c r="BQ2220" s="265"/>
      <c r="BR2220" s="265"/>
      <c r="BS2220" s="265"/>
      <c r="BT2220" s="265"/>
      <c r="BU2220" s="265"/>
      <c r="BV2220" s="265"/>
    </row>
    <row r="2221" spans="1:74" s="263" customFormat="1">
      <c r="A2221" s="458" t="s">
        <v>6198</v>
      </c>
      <c r="B2221" s="458"/>
      <c r="C2221" s="266"/>
      <c r="D2221" s="266"/>
      <c r="E2221" s="266"/>
      <c r="F2221" s="266"/>
      <c r="G2221" s="266"/>
      <c r="H2221" s="266"/>
      <c r="I2221" s="266"/>
      <c r="J2221" s="266"/>
      <c r="K2221" s="266"/>
      <c r="L2221" s="261" t="s">
        <v>6196</v>
      </c>
      <c r="M2221" s="261"/>
      <c r="N2221" s="261"/>
      <c r="O2221" s="458"/>
      <c r="P2221" s="266"/>
      <c r="Q2221" s="262" t="s">
        <v>6197</v>
      </c>
      <c r="R2221" s="261"/>
      <c r="S2221" s="261"/>
      <c r="T2221" s="261"/>
      <c r="U2221" s="261"/>
      <c r="V2221" s="292"/>
      <c r="X2221" s="458"/>
      <c r="Y2221" s="266"/>
      <c r="Z2221" s="264"/>
      <c r="AA2221" s="264"/>
      <c r="AB2221" s="264"/>
      <c r="AF2221" s="458"/>
      <c r="AG2221" s="266"/>
      <c r="AN2221" s="458"/>
      <c r="AO2221" s="266"/>
      <c r="AV2221" s="266"/>
      <c r="BC2221" s="266"/>
      <c r="BM2221" s="265" t="s">
        <v>6133</v>
      </c>
      <c r="BN2221" s="265"/>
      <c r="BO2221" s="265"/>
      <c r="BP2221" s="265"/>
      <c r="BQ2221" s="265"/>
      <c r="BR2221" s="265"/>
      <c r="BS2221" s="265"/>
      <c r="BT2221" s="265"/>
      <c r="BU2221" s="265"/>
      <c r="BV2221" s="265"/>
    </row>
    <row r="2222" spans="1:74" s="263" customFormat="1">
      <c r="A2222" s="458" t="s">
        <v>6201</v>
      </c>
      <c r="B2222" s="458"/>
      <c r="C2222" s="266"/>
      <c r="D2222" s="266"/>
      <c r="E2222" s="266"/>
      <c r="F2222" s="266"/>
      <c r="G2222" s="266"/>
      <c r="H2222" s="266"/>
      <c r="I2222" s="266"/>
      <c r="J2222" s="266"/>
      <c r="K2222" s="266"/>
      <c r="L2222" s="261" t="s">
        <v>6199</v>
      </c>
      <c r="M2222" s="261"/>
      <c r="N2222" s="261"/>
      <c r="O2222" s="458"/>
      <c r="P2222" s="266"/>
      <c r="Q2222" s="262" t="s">
        <v>6200</v>
      </c>
      <c r="R2222" s="261"/>
      <c r="S2222" s="261"/>
      <c r="T2222" s="261"/>
      <c r="U2222" s="261"/>
      <c r="V2222" s="292"/>
      <c r="X2222" s="458"/>
      <c r="Y2222" s="266"/>
      <c r="Z2222" s="264"/>
      <c r="AA2222" s="264"/>
      <c r="AB2222" s="264"/>
      <c r="AF2222" s="458"/>
      <c r="AG2222" s="266"/>
      <c r="AN2222" s="458"/>
      <c r="AO2222" s="266"/>
      <c r="AV2222" s="266"/>
      <c r="BC2222" s="266"/>
      <c r="BM2222" s="265" t="s">
        <v>6133</v>
      </c>
      <c r="BN2222" s="265"/>
      <c r="BO2222" s="265"/>
      <c r="BP2222" s="265"/>
      <c r="BQ2222" s="265"/>
      <c r="BR2222" s="265"/>
      <c r="BS2222" s="265"/>
      <c r="BT2222" s="265"/>
      <c r="BU2222" s="265"/>
      <c r="BV2222" s="265"/>
    </row>
    <row r="2223" spans="1:74" s="263" customFormat="1">
      <c r="A2223" s="458" t="s">
        <v>6204</v>
      </c>
      <c r="B2223" s="458"/>
      <c r="C2223" s="266"/>
      <c r="D2223" s="266"/>
      <c r="E2223" s="266"/>
      <c r="F2223" s="266"/>
      <c r="G2223" s="266"/>
      <c r="H2223" s="266"/>
      <c r="I2223" s="266"/>
      <c r="J2223" s="266"/>
      <c r="K2223" s="266"/>
      <c r="L2223" s="261" t="s">
        <v>6202</v>
      </c>
      <c r="M2223" s="261"/>
      <c r="N2223" s="261"/>
      <c r="O2223" s="458"/>
      <c r="P2223" s="266"/>
      <c r="Q2223" s="262" t="s">
        <v>6203</v>
      </c>
      <c r="R2223" s="261"/>
      <c r="S2223" s="261"/>
      <c r="T2223" s="261"/>
      <c r="U2223" s="261"/>
      <c r="V2223" s="292"/>
      <c r="X2223" s="458"/>
      <c r="Y2223" s="266"/>
      <c r="Z2223" s="264"/>
      <c r="AA2223" s="264"/>
      <c r="AB2223" s="264"/>
      <c r="AF2223" s="458"/>
      <c r="AG2223" s="266"/>
      <c r="AN2223" s="458"/>
      <c r="AO2223" s="266"/>
      <c r="AV2223" s="266"/>
      <c r="BC2223" s="266"/>
      <c r="BM2223" s="265" t="s">
        <v>6133</v>
      </c>
      <c r="BN2223" s="265"/>
      <c r="BO2223" s="265"/>
      <c r="BP2223" s="265"/>
      <c r="BQ2223" s="265"/>
      <c r="BR2223" s="265"/>
      <c r="BS2223" s="265"/>
      <c r="BT2223" s="265"/>
      <c r="BU2223" s="265"/>
      <c r="BV2223" s="265"/>
    </row>
    <row r="2224" spans="1:74" s="263" customFormat="1">
      <c r="A2224" s="457"/>
      <c r="B2224" s="457"/>
      <c r="C2224" s="260"/>
      <c r="D2224" s="260"/>
      <c r="E2224" s="260"/>
      <c r="F2224" s="260"/>
      <c r="G2224" s="260"/>
      <c r="H2224" s="260"/>
      <c r="I2224" s="260"/>
      <c r="J2224" s="260"/>
      <c r="K2224" s="260"/>
      <c r="L2224" s="261" t="s">
        <v>6205</v>
      </c>
      <c r="M2224" s="261"/>
      <c r="N2224" s="261"/>
      <c r="O2224" s="457"/>
      <c r="P2224" s="260"/>
      <c r="Q2224" s="262" t="s">
        <v>6206</v>
      </c>
      <c r="R2224" s="261"/>
      <c r="S2224" s="261"/>
      <c r="T2224" s="261"/>
      <c r="U2224" s="261"/>
      <c r="V2224" s="292"/>
      <c r="X2224" s="457"/>
      <c r="Y2224" s="260"/>
      <c r="Z2224" s="264"/>
      <c r="AA2224" s="264"/>
      <c r="AB2224" s="264"/>
      <c r="AF2224" s="457"/>
      <c r="AG2224" s="260"/>
      <c r="AN2224" s="457"/>
      <c r="AO2224" s="260"/>
      <c r="AV2224" s="260"/>
      <c r="BC2224" s="260"/>
      <c r="BM2224" s="265" t="s">
        <v>6133</v>
      </c>
      <c r="BN2224" s="265"/>
      <c r="BO2224" s="265"/>
      <c r="BP2224" s="265"/>
      <c r="BQ2224" s="265"/>
      <c r="BR2224" s="265"/>
      <c r="BS2224" s="265"/>
      <c r="BT2224" s="265"/>
      <c r="BU2224" s="265"/>
      <c r="BV2224" s="265"/>
    </row>
    <row r="2225" spans="1:74" s="263" customFormat="1">
      <c r="A2225" s="457"/>
      <c r="B2225" s="457"/>
      <c r="C2225" s="260"/>
      <c r="D2225" s="260"/>
      <c r="E2225" s="260"/>
      <c r="F2225" s="260"/>
      <c r="G2225" s="260"/>
      <c r="H2225" s="260"/>
      <c r="I2225" s="260"/>
      <c r="J2225" s="260"/>
      <c r="K2225" s="260"/>
      <c r="L2225" s="261" t="s">
        <v>6207</v>
      </c>
      <c r="M2225" s="261"/>
      <c r="N2225" s="261"/>
      <c r="O2225" s="457"/>
      <c r="P2225" s="260"/>
      <c r="Q2225" s="262" t="s">
        <v>6208</v>
      </c>
      <c r="R2225" s="261"/>
      <c r="S2225" s="261"/>
      <c r="T2225" s="261"/>
      <c r="U2225" s="261"/>
      <c r="V2225" s="292"/>
      <c r="X2225" s="457"/>
      <c r="Y2225" s="260"/>
      <c r="Z2225" s="264"/>
      <c r="AA2225" s="264"/>
      <c r="AB2225" s="264"/>
      <c r="AF2225" s="457"/>
      <c r="AG2225" s="260"/>
      <c r="AN2225" s="457"/>
      <c r="AO2225" s="260"/>
      <c r="AV2225" s="260"/>
      <c r="BC2225" s="260"/>
      <c r="BM2225" s="265" t="s">
        <v>6133</v>
      </c>
      <c r="BN2225" s="265"/>
      <c r="BO2225" s="265"/>
      <c r="BP2225" s="265"/>
      <c r="BQ2225" s="265"/>
      <c r="BR2225" s="265"/>
      <c r="BS2225" s="265"/>
      <c r="BT2225" s="265"/>
      <c r="BU2225" s="265"/>
      <c r="BV2225" s="265"/>
    </row>
    <row r="2226" spans="1:74" s="263" customFormat="1">
      <c r="A2226" s="457"/>
      <c r="B2226" s="457"/>
      <c r="C2226" s="260"/>
      <c r="D2226" s="260"/>
      <c r="E2226" s="260"/>
      <c r="F2226" s="260"/>
      <c r="G2226" s="260"/>
      <c r="H2226" s="260"/>
      <c r="I2226" s="260"/>
      <c r="J2226" s="260"/>
      <c r="K2226" s="260"/>
      <c r="L2226" s="261" t="s">
        <v>6209</v>
      </c>
      <c r="M2226" s="261"/>
      <c r="N2226" s="261"/>
      <c r="O2226" s="457"/>
      <c r="P2226" s="260"/>
      <c r="Q2226" s="262" t="s">
        <v>6209</v>
      </c>
      <c r="R2226" s="261"/>
      <c r="S2226" s="261"/>
      <c r="T2226" s="261"/>
      <c r="U2226" s="261"/>
      <c r="V2226" s="292"/>
      <c r="X2226" s="457"/>
      <c r="Y2226" s="260"/>
      <c r="Z2226" s="264"/>
      <c r="AA2226" s="264"/>
      <c r="AB2226" s="264"/>
      <c r="AF2226" s="457"/>
      <c r="AG2226" s="260"/>
      <c r="AN2226" s="457"/>
      <c r="AO2226" s="260"/>
      <c r="AV2226" s="260"/>
      <c r="BC2226" s="260"/>
      <c r="BM2226" s="265" t="s">
        <v>6133</v>
      </c>
      <c r="BN2226" s="265"/>
      <c r="BO2226" s="265"/>
      <c r="BP2226" s="265"/>
      <c r="BQ2226" s="265"/>
      <c r="BR2226" s="265"/>
      <c r="BS2226" s="265"/>
      <c r="BT2226" s="265"/>
      <c r="BU2226" s="265"/>
      <c r="BV2226" s="265"/>
    </row>
    <row r="2227" spans="1:74" s="263" customFormat="1">
      <c r="A2227" s="457"/>
      <c r="B2227" s="457"/>
      <c r="C2227" s="260"/>
      <c r="D2227" s="260"/>
      <c r="E2227" s="260"/>
      <c r="F2227" s="260"/>
      <c r="G2227" s="260"/>
      <c r="H2227" s="260"/>
      <c r="I2227" s="260"/>
      <c r="J2227" s="260"/>
      <c r="K2227" s="260"/>
      <c r="L2227" s="261" t="s">
        <v>6210</v>
      </c>
      <c r="M2227" s="261"/>
      <c r="N2227" s="261"/>
      <c r="O2227" s="457"/>
      <c r="P2227" s="260"/>
      <c r="Q2227" s="262" t="s">
        <v>6211</v>
      </c>
      <c r="R2227" s="261"/>
      <c r="S2227" s="261"/>
      <c r="T2227" s="261"/>
      <c r="U2227" s="261"/>
      <c r="V2227" s="292"/>
      <c r="X2227" s="457"/>
      <c r="Y2227" s="260"/>
      <c r="Z2227" s="264"/>
      <c r="AA2227" s="264"/>
      <c r="AB2227" s="264"/>
      <c r="AF2227" s="457"/>
      <c r="AG2227" s="260"/>
      <c r="AN2227" s="457"/>
      <c r="AO2227" s="260"/>
      <c r="AV2227" s="260"/>
      <c r="BC2227" s="260"/>
      <c r="BM2227" s="265" t="s">
        <v>6133</v>
      </c>
      <c r="BN2227" s="265"/>
      <c r="BO2227" s="265"/>
      <c r="BP2227" s="265"/>
      <c r="BQ2227" s="265"/>
      <c r="BR2227" s="265"/>
      <c r="BS2227" s="265"/>
      <c r="BT2227" s="265"/>
      <c r="BU2227" s="265"/>
      <c r="BV2227" s="265"/>
    </row>
    <row r="2228" spans="1:74" s="263" customFormat="1">
      <c r="A2228" s="457"/>
      <c r="B2228" s="457"/>
      <c r="C2228" s="260"/>
      <c r="D2228" s="260"/>
      <c r="E2228" s="260"/>
      <c r="F2228" s="260"/>
      <c r="G2228" s="260"/>
      <c r="H2228" s="260"/>
      <c r="I2228" s="260"/>
      <c r="J2228" s="260"/>
      <c r="K2228" s="260"/>
      <c r="L2228" s="261" t="s">
        <v>6212</v>
      </c>
      <c r="M2228" s="261"/>
      <c r="N2228" s="261"/>
      <c r="O2228" s="457"/>
      <c r="P2228" s="260"/>
      <c r="Q2228" s="262" t="s">
        <v>6213</v>
      </c>
      <c r="R2228" s="261"/>
      <c r="S2228" s="261"/>
      <c r="T2228" s="261"/>
      <c r="U2228" s="261"/>
      <c r="V2228" s="292"/>
      <c r="X2228" s="457"/>
      <c r="Y2228" s="260"/>
      <c r="Z2228" s="264"/>
      <c r="AA2228" s="264"/>
      <c r="AB2228" s="264"/>
      <c r="AF2228" s="457"/>
      <c r="AG2228" s="260"/>
      <c r="AN2228" s="457"/>
      <c r="AO2228" s="260"/>
      <c r="AV2228" s="260"/>
      <c r="BC2228" s="260"/>
      <c r="BM2228" s="265" t="s">
        <v>6133</v>
      </c>
      <c r="BN2228" s="265"/>
      <c r="BO2228" s="265"/>
      <c r="BP2228" s="265"/>
      <c r="BQ2228" s="265"/>
      <c r="BR2228" s="265"/>
      <c r="BS2228" s="265"/>
      <c r="BT2228" s="265"/>
      <c r="BU2228" s="265"/>
      <c r="BV2228" s="265"/>
    </row>
    <row r="2229" spans="1:74" s="263" customFormat="1">
      <c r="A2229" s="458" t="s">
        <v>6216</v>
      </c>
      <c r="B2229" s="458"/>
      <c r="C2229" s="266"/>
      <c r="D2229" s="266"/>
      <c r="E2229" s="266"/>
      <c r="F2229" s="266"/>
      <c r="G2229" s="266"/>
      <c r="H2229" s="266"/>
      <c r="I2229" s="266"/>
      <c r="J2229" s="266"/>
      <c r="K2229" s="266"/>
      <c r="L2229" s="261" t="s">
        <v>6214</v>
      </c>
      <c r="M2229" s="261"/>
      <c r="N2229" s="261"/>
      <c r="O2229" s="458"/>
      <c r="P2229" s="266"/>
      <c r="Q2229" s="262" t="s">
        <v>6215</v>
      </c>
      <c r="R2229" s="261"/>
      <c r="S2229" s="261"/>
      <c r="T2229" s="261"/>
      <c r="U2229" s="261"/>
      <c r="V2229" s="292"/>
      <c r="X2229" s="458"/>
      <c r="Y2229" s="266"/>
      <c r="Z2229" s="264"/>
      <c r="AA2229" s="264"/>
      <c r="AB2229" s="264"/>
      <c r="AF2229" s="458"/>
      <c r="AG2229" s="266"/>
      <c r="AN2229" s="458"/>
      <c r="AO2229" s="266"/>
      <c r="AV2229" s="266"/>
      <c r="BC2229" s="266"/>
      <c r="BM2229" s="265" t="s">
        <v>6133</v>
      </c>
      <c r="BN2229" s="265"/>
      <c r="BO2229" s="265"/>
      <c r="BP2229" s="265"/>
      <c r="BQ2229" s="265"/>
      <c r="BR2229" s="265"/>
      <c r="BS2229" s="265"/>
      <c r="BT2229" s="265"/>
      <c r="BU2229" s="265"/>
      <c r="BV2229" s="265"/>
    </row>
    <row r="2230" spans="1:74" s="263" customFormat="1">
      <c r="A2230" s="458" t="s">
        <v>5633</v>
      </c>
      <c r="B2230" s="458"/>
      <c r="C2230" s="266"/>
      <c r="D2230" s="266"/>
      <c r="E2230" s="266"/>
      <c r="F2230" s="266"/>
      <c r="G2230" s="266"/>
      <c r="H2230" s="266"/>
      <c r="I2230" s="266"/>
      <c r="J2230" s="266"/>
      <c r="K2230" s="266"/>
      <c r="L2230" s="261" t="s">
        <v>5631</v>
      </c>
      <c r="M2230" s="261"/>
      <c r="N2230" s="261"/>
      <c r="O2230" s="458"/>
      <c r="P2230" s="266"/>
      <c r="Q2230" s="262" t="s">
        <v>6217</v>
      </c>
      <c r="R2230" s="261"/>
      <c r="S2230" s="261"/>
      <c r="T2230" s="261"/>
      <c r="U2230" s="261"/>
      <c r="V2230" s="292"/>
      <c r="X2230" s="458"/>
      <c r="Y2230" s="266"/>
      <c r="Z2230" s="264"/>
      <c r="AA2230" s="264"/>
      <c r="AB2230" s="264"/>
      <c r="AF2230" s="458"/>
      <c r="AG2230" s="266"/>
      <c r="AN2230" s="458"/>
      <c r="AO2230" s="266"/>
      <c r="AV2230" s="266"/>
      <c r="BC2230" s="266"/>
      <c r="BM2230" s="265" t="s">
        <v>6133</v>
      </c>
      <c r="BN2230" s="265"/>
      <c r="BO2230" s="265"/>
      <c r="BP2230" s="265"/>
      <c r="BQ2230" s="265"/>
      <c r="BR2230" s="265"/>
      <c r="BS2230" s="265"/>
      <c r="BT2230" s="265"/>
      <c r="BU2230" s="265"/>
      <c r="BV2230" s="265"/>
    </row>
    <row r="2231" spans="1:74" s="263" customFormat="1">
      <c r="A2231" s="458" t="s">
        <v>6220</v>
      </c>
      <c r="B2231" s="458"/>
      <c r="C2231" s="266"/>
      <c r="D2231" s="266"/>
      <c r="E2231" s="266"/>
      <c r="F2231" s="266"/>
      <c r="G2231" s="266"/>
      <c r="H2231" s="266"/>
      <c r="I2231" s="266"/>
      <c r="J2231" s="266"/>
      <c r="K2231" s="266"/>
      <c r="L2231" s="261" t="s">
        <v>6218</v>
      </c>
      <c r="M2231" s="261"/>
      <c r="N2231" s="261"/>
      <c r="O2231" s="458"/>
      <c r="P2231" s="266"/>
      <c r="Q2231" s="262" t="s">
        <v>6219</v>
      </c>
      <c r="R2231" s="261"/>
      <c r="S2231" s="261"/>
      <c r="T2231" s="261"/>
      <c r="U2231" s="261"/>
      <c r="V2231" s="292"/>
      <c r="X2231" s="458"/>
      <c r="Y2231" s="266"/>
      <c r="Z2231" s="264"/>
      <c r="AA2231" s="264"/>
      <c r="AB2231" s="264"/>
      <c r="AF2231" s="458"/>
      <c r="AG2231" s="266"/>
      <c r="AN2231" s="458"/>
      <c r="AO2231" s="266"/>
      <c r="AV2231" s="266"/>
      <c r="BC2231" s="266"/>
      <c r="BM2231" s="265" t="s">
        <v>6133</v>
      </c>
      <c r="BN2231" s="265"/>
      <c r="BO2231" s="265"/>
      <c r="BP2231" s="265"/>
      <c r="BQ2231" s="265"/>
      <c r="BR2231" s="265"/>
      <c r="BS2231" s="265"/>
      <c r="BT2231" s="265"/>
      <c r="BU2231" s="265"/>
      <c r="BV2231" s="265"/>
    </row>
    <row r="2232" spans="1:74" s="263" customFormat="1">
      <c r="A2232" s="458" t="s">
        <v>6223</v>
      </c>
      <c r="B2232" s="458"/>
      <c r="C2232" s="266"/>
      <c r="D2232" s="266"/>
      <c r="E2232" s="266"/>
      <c r="F2232" s="266"/>
      <c r="G2232" s="266"/>
      <c r="H2232" s="266"/>
      <c r="I2232" s="266"/>
      <c r="J2232" s="266"/>
      <c r="K2232" s="266"/>
      <c r="L2232" s="261" t="s">
        <v>6221</v>
      </c>
      <c r="M2232" s="261"/>
      <c r="N2232" s="261"/>
      <c r="O2232" s="458"/>
      <c r="P2232" s="266"/>
      <c r="Q2232" s="262" t="s">
        <v>6222</v>
      </c>
      <c r="R2232" s="261"/>
      <c r="S2232" s="261"/>
      <c r="T2232" s="261"/>
      <c r="U2232" s="261"/>
      <c r="V2232" s="292"/>
      <c r="X2232" s="458"/>
      <c r="Y2232" s="266"/>
      <c r="Z2232" s="264"/>
      <c r="AA2232" s="264"/>
      <c r="AB2232" s="264"/>
      <c r="AF2232" s="458"/>
      <c r="AG2232" s="266"/>
      <c r="AN2232" s="458"/>
      <c r="AO2232" s="266"/>
      <c r="AV2232" s="266"/>
      <c r="BC2232" s="266"/>
      <c r="BM2232" s="265" t="s">
        <v>6133</v>
      </c>
      <c r="BN2232" s="265"/>
      <c r="BO2232" s="265"/>
      <c r="BP2232" s="265"/>
      <c r="BQ2232" s="265"/>
      <c r="BR2232" s="265"/>
      <c r="BS2232" s="265"/>
      <c r="BT2232" s="265"/>
      <c r="BU2232" s="265"/>
      <c r="BV2232" s="265"/>
    </row>
    <row r="2233" spans="1:74" s="263" customFormat="1">
      <c r="A2233" s="457"/>
      <c r="B2233" s="457"/>
      <c r="C2233" s="260"/>
      <c r="D2233" s="260"/>
      <c r="E2233" s="260"/>
      <c r="F2233" s="260"/>
      <c r="G2233" s="260"/>
      <c r="H2233" s="260"/>
      <c r="I2233" s="260"/>
      <c r="J2233" s="260"/>
      <c r="K2233" s="260"/>
      <c r="L2233" s="261" t="s">
        <v>6224</v>
      </c>
      <c r="M2233" s="261"/>
      <c r="N2233" s="261"/>
      <c r="O2233" s="457"/>
      <c r="P2233" s="260"/>
      <c r="Q2233" s="262" t="s">
        <v>6225</v>
      </c>
      <c r="R2233" s="261"/>
      <c r="S2233" s="261"/>
      <c r="T2233" s="261"/>
      <c r="U2233" s="261"/>
      <c r="V2233" s="292"/>
      <c r="X2233" s="457"/>
      <c r="Y2233" s="260"/>
      <c r="Z2233" s="264"/>
      <c r="AA2233" s="264"/>
      <c r="AB2233" s="264"/>
      <c r="AF2233" s="457"/>
      <c r="AG2233" s="260"/>
      <c r="AN2233" s="457"/>
      <c r="AO2233" s="260"/>
      <c r="AV2233" s="260"/>
      <c r="BC2233" s="260"/>
      <c r="BM2233" s="265" t="s">
        <v>6133</v>
      </c>
      <c r="BN2233" s="265"/>
      <c r="BO2233" s="265"/>
      <c r="BP2233" s="265"/>
      <c r="BQ2233" s="265"/>
      <c r="BR2233" s="265"/>
      <c r="BS2233" s="265"/>
      <c r="BT2233" s="265"/>
      <c r="BU2233" s="265"/>
      <c r="BV2233" s="265"/>
    </row>
    <row r="2234" spans="1:74" s="263" customFormat="1">
      <c r="A2234" s="457"/>
      <c r="B2234" s="457"/>
      <c r="C2234" s="260"/>
      <c r="D2234" s="260"/>
      <c r="E2234" s="260"/>
      <c r="F2234" s="260"/>
      <c r="G2234" s="260"/>
      <c r="H2234" s="260"/>
      <c r="I2234" s="260"/>
      <c r="J2234" s="260"/>
      <c r="K2234" s="260"/>
      <c r="L2234" s="261" t="s">
        <v>6226</v>
      </c>
      <c r="M2234" s="261"/>
      <c r="N2234" s="261"/>
      <c r="O2234" s="457"/>
      <c r="P2234" s="260"/>
      <c r="Q2234" s="262" t="s">
        <v>6227</v>
      </c>
      <c r="R2234" s="261"/>
      <c r="S2234" s="261"/>
      <c r="T2234" s="261"/>
      <c r="U2234" s="261"/>
      <c r="V2234" s="292"/>
      <c r="X2234" s="457"/>
      <c r="Y2234" s="260"/>
      <c r="Z2234" s="264"/>
      <c r="AA2234" s="264"/>
      <c r="AB2234" s="264"/>
      <c r="AF2234" s="457"/>
      <c r="AG2234" s="260"/>
      <c r="AN2234" s="457"/>
      <c r="AO2234" s="260"/>
      <c r="AV2234" s="260"/>
      <c r="BC2234" s="260"/>
      <c r="BM2234" s="265" t="s">
        <v>6133</v>
      </c>
      <c r="BN2234" s="265"/>
      <c r="BO2234" s="265"/>
      <c r="BP2234" s="265"/>
      <c r="BQ2234" s="265"/>
      <c r="BR2234" s="265"/>
      <c r="BS2234" s="265"/>
      <c r="BT2234" s="265"/>
      <c r="BU2234" s="265"/>
      <c r="BV2234" s="265"/>
    </row>
    <row r="2235" spans="1:74" s="263" customFormat="1">
      <c r="A2235" s="457"/>
      <c r="B2235" s="457"/>
      <c r="C2235" s="260"/>
      <c r="D2235" s="260"/>
      <c r="E2235" s="260"/>
      <c r="F2235" s="260"/>
      <c r="G2235" s="260"/>
      <c r="H2235" s="260"/>
      <c r="I2235" s="260"/>
      <c r="J2235" s="260"/>
      <c r="K2235" s="260"/>
      <c r="L2235" s="261" t="s">
        <v>6226</v>
      </c>
      <c r="M2235" s="261"/>
      <c r="N2235" s="261"/>
      <c r="O2235" s="457"/>
      <c r="P2235" s="260"/>
      <c r="Q2235" s="262" t="s">
        <v>6228</v>
      </c>
      <c r="R2235" s="261"/>
      <c r="S2235" s="261"/>
      <c r="T2235" s="261"/>
      <c r="U2235" s="261"/>
      <c r="V2235" s="292"/>
      <c r="X2235" s="457"/>
      <c r="Y2235" s="260"/>
      <c r="Z2235" s="264"/>
      <c r="AA2235" s="264"/>
      <c r="AB2235" s="264"/>
      <c r="AF2235" s="457"/>
      <c r="AG2235" s="260"/>
      <c r="AN2235" s="457"/>
      <c r="AO2235" s="260"/>
      <c r="AV2235" s="260"/>
      <c r="BC2235" s="260"/>
      <c r="BM2235" s="265" t="s">
        <v>6133</v>
      </c>
      <c r="BN2235" s="265"/>
      <c r="BO2235" s="265"/>
      <c r="BP2235" s="265"/>
      <c r="BQ2235" s="265"/>
      <c r="BR2235" s="265"/>
      <c r="BS2235" s="265"/>
      <c r="BT2235" s="265"/>
      <c r="BU2235" s="265"/>
      <c r="BV2235" s="265"/>
    </row>
    <row r="2236" spans="1:74" s="263" customFormat="1">
      <c r="A2236" s="458" t="s">
        <v>6231</v>
      </c>
      <c r="B2236" s="458"/>
      <c r="C2236" s="266"/>
      <c r="D2236" s="266"/>
      <c r="E2236" s="266"/>
      <c r="F2236" s="266"/>
      <c r="G2236" s="266"/>
      <c r="H2236" s="266"/>
      <c r="I2236" s="266"/>
      <c r="J2236" s="266"/>
      <c r="K2236" s="266"/>
      <c r="L2236" s="261" t="s">
        <v>6229</v>
      </c>
      <c r="M2236" s="261"/>
      <c r="N2236" s="261"/>
      <c r="O2236" s="458"/>
      <c r="P2236" s="266"/>
      <c r="Q2236" s="262" t="s">
        <v>6230</v>
      </c>
      <c r="R2236" s="261"/>
      <c r="S2236" s="261"/>
      <c r="T2236" s="261"/>
      <c r="U2236" s="261"/>
      <c r="V2236" s="292"/>
      <c r="X2236" s="458"/>
      <c r="Y2236" s="266"/>
      <c r="Z2236" s="264"/>
      <c r="AA2236" s="264"/>
      <c r="AB2236" s="264"/>
      <c r="AF2236" s="458"/>
      <c r="AG2236" s="266"/>
      <c r="AN2236" s="458"/>
      <c r="AO2236" s="266"/>
      <c r="AV2236" s="266"/>
      <c r="BC2236" s="266"/>
      <c r="BM2236" s="265" t="s">
        <v>6133</v>
      </c>
      <c r="BN2236" s="265"/>
      <c r="BO2236" s="265"/>
      <c r="BP2236" s="265"/>
      <c r="BQ2236" s="265"/>
      <c r="BR2236" s="265"/>
      <c r="BS2236" s="265"/>
      <c r="BT2236" s="265"/>
      <c r="BU2236" s="265"/>
      <c r="BV2236" s="265"/>
    </row>
    <row r="2237" spans="1:74" s="263" customFormat="1">
      <c r="A2237" s="458" t="s">
        <v>6234</v>
      </c>
      <c r="B2237" s="458"/>
      <c r="C2237" s="266"/>
      <c r="D2237" s="266"/>
      <c r="E2237" s="266"/>
      <c r="F2237" s="266"/>
      <c r="G2237" s="266"/>
      <c r="H2237" s="266"/>
      <c r="I2237" s="266"/>
      <c r="J2237" s="266"/>
      <c r="K2237" s="266"/>
      <c r="L2237" s="261" t="s">
        <v>6232</v>
      </c>
      <c r="M2237" s="261"/>
      <c r="N2237" s="261"/>
      <c r="O2237" s="458"/>
      <c r="P2237" s="266"/>
      <c r="Q2237" s="262" t="s">
        <v>6233</v>
      </c>
      <c r="R2237" s="261"/>
      <c r="S2237" s="261"/>
      <c r="T2237" s="261"/>
      <c r="U2237" s="261"/>
      <c r="V2237" s="292"/>
      <c r="X2237" s="458"/>
      <c r="Y2237" s="266"/>
      <c r="Z2237" s="264"/>
      <c r="AA2237" s="264"/>
      <c r="AB2237" s="264"/>
      <c r="AF2237" s="458"/>
      <c r="AG2237" s="266"/>
      <c r="AN2237" s="458"/>
      <c r="AO2237" s="266"/>
      <c r="AV2237" s="266"/>
      <c r="BC2237" s="266"/>
      <c r="BM2237" s="265" t="s">
        <v>6133</v>
      </c>
      <c r="BN2237" s="265"/>
      <c r="BO2237" s="265"/>
      <c r="BP2237" s="265"/>
      <c r="BQ2237" s="265"/>
      <c r="BR2237" s="265"/>
      <c r="BS2237" s="265"/>
      <c r="BT2237" s="265"/>
      <c r="BU2237" s="265"/>
      <c r="BV2237" s="265"/>
    </row>
    <row r="2238" spans="1:74" s="263" customFormat="1">
      <c r="A2238" s="457"/>
      <c r="B2238" s="457"/>
      <c r="C2238" s="260"/>
      <c r="D2238" s="260"/>
      <c r="E2238" s="260"/>
      <c r="F2238" s="260"/>
      <c r="G2238" s="260"/>
      <c r="H2238" s="260"/>
      <c r="I2238" s="260"/>
      <c r="J2238" s="260"/>
      <c r="K2238" s="260"/>
      <c r="L2238" s="261" t="s">
        <v>6235</v>
      </c>
      <c r="M2238" s="261"/>
      <c r="N2238" s="261"/>
      <c r="O2238" s="457"/>
      <c r="P2238" s="260"/>
      <c r="Q2238" s="262" t="s">
        <v>6236</v>
      </c>
      <c r="R2238" s="261"/>
      <c r="S2238" s="261"/>
      <c r="T2238" s="261"/>
      <c r="U2238" s="261"/>
      <c r="V2238" s="292"/>
      <c r="X2238" s="457"/>
      <c r="Y2238" s="260"/>
      <c r="Z2238" s="264"/>
      <c r="AA2238" s="264"/>
      <c r="AB2238" s="264"/>
      <c r="AF2238" s="457"/>
      <c r="AG2238" s="260"/>
      <c r="AN2238" s="457"/>
      <c r="AO2238" s="260"/>
      <c r="AV2238" s="260"/>
      <c r="BC2238" s="260"/>
      <c r="BM2238" s="265" t="s">
        <v>6133</v>
      </c>
      <c r="BN2238" s="265"/>
      <c r="BO2238" s="265"/>
      <c r="BP2238" s="265"/>
      <c r="BQ2238" s="265"/>
      <c r="BR2238" s="265"/>
      <c r="BS2238" s="265"/>
      <c r="BT2238" s="265"/>
      <c r="BU2238" s="265"/>
      <c r="BV2238" s="265"/>
    </row>
    <row r="2239" spans="1:74" s="263" customFormat="1">
      <c r="A2239" s="457"/>
      <c r="B2239" s="457"/>
      <c r="C2239" s="260"/>
      <c r="D2239" s="260"/>
      <c r="E2239" s="260"/>
      <c r="F2239" s="260"/>
      <c r="G2239" s="260"/>
      <c r="H2239" s="260"/>
      <c r="I2239" s="260"/>
      <c r="J2239" s="260"/>
      <c r="K2239" s="260"/>
      <c r="L2239" s="261" t="s">
        <v>6237</v>
      </c>
      <c r="M2239" s="261"/>
      <c r="N2239" s="261"/>
      <c r="O2239" s="457"/>
      <c r="P2239" s="260"/>
      <c r="Q2239" s="262" t="s">
        <v>6238</v>
      </c>
      <c r="R2239" s="261"/>
      <c r="S2239" s="261"/>
      <c r="T2239" s="261"/>
      <c r="U2239" s="261"/>
      <c r="V2239" s="292"/>
      <c r="X2239" s="457"/>
      <c r="Y2239" s="260"/>
      <c r="Z2239" s="264"/>
      <c r="AA2239" s="264"/>
      <c r="AB2239" s="264"/>
      <c r="AF2239" s="457"/>
      <c r="AG2239" s="260"/>
      <c r="AN2239" s="457"/>
      <c r="AO2239" s="260"/>
      <c r="AV2239" s="260"/>
      <c r="BC2239" s="260"/>
      <c r="BM2239" s="265" t="s">
        <v>6133</v>
      </c>
      <c r="BN2239" s="265"/>
      <c r="BO2239" s="265"/>
      <c r="BP2239" s="265"/>
      <c r="BQ2239" s="265"/>
      <c r="BR2239" s="265"/>
      <c r="BS2239" s="265"/>
      <c r="BT2239" s="265"/>
      <c r="BU2239" s="265"/>
      <c r="BV2239" s="265"/>
    </row>
    <row r="2240" spans="1:74" s="263" customFormat="1">
      <c r="A2240" s="457"/>
      <c r="B2240" s="457"/>
      <c r="C2240" s="260"/>
      <c r="D2240" s="260"/>
      <c r="E2240" s="260"/>
      <c r="F2240" s="260"/>
      <c r="G2240" s="260"/>
      <c r="H2240" s="260"/>
      <c r="I2240" s="260"/>
      <c r="J2240" s="260"/>
      <c r="K2240" s="260"/>
      <c r="L2240" s="261" t="s">
        <v>6239</v>
      </c>
      <c r="M2240" s="261"/>
      <c r="N2240" s="261"/>
      <c r="O2240" s="457"/>
      <c r="P2240" s="260"/>
      <c r="Q2240" s="262" t="s">
        <v>6240</v>
      </c>
      <c r="R2240" s="261"/>
      <c r="S2240" s="261"/>
      <c r="T2240" s="261"/>
      <c r="U2240" s="261"/>
      <c r="V2240" s="292"/>
      <c r="X2240" s="457"/>
      <c r="Y2240" s="260"/>
      <c r="Z2240" s="264"/>
      <c r="AA2240" s="264"/>
      <c r="AB2240" s="264"/>
      <c r="AF2240" s="457"/>
      <c r="AG2240" s="260"/>
      <c r="AN2240" s="457"/>
      <c r="AO2240" s="260"/>
      <c r="AV2240" s="260"/>
      <c r="BC2240" s="260"/>
      <c r="BM2240" s="265" t="s">
        <v>6133</v>
      </c>
      <c r="BN2240" s="265"/>
      <c r="BO2240" s="265"/>
      <c r="BP2240" s="265"/>
      <c r="BQ2240" s="265"/>
      <c r="BR2240" s="265"/>
      <c r="BS2240" s="265"/>
      <c r="BT2240" s="265"/>
      <c r="BU2240" s="265"/>
      <c r="BV2240" s="265"/>
    </row>
    <row r="2241" spans="1:74" s="263" customFormat="1">
      <c r="A2241" s="457"/>
      <c r="B2241" s="457"/>
      <c r="C2241" s="260"/>
      <c r="D2241" s="260"/>
      <c r="E2241" s="260"/>
      <c r="F2241" s="260"/>
      <c r="G2241" s="260"/>
      <c r="H2241" s="260"/>
      <c r="I2241" s="260"/>
      <c r="J2241" s="260"/>
      <c r="K2241" s="260"/>
      <c r="L2241" s="261" t="s">
        <v>6241</v>
      </c>
      <c r="M2241" s="261"/>
      <c r="N2241" s="261"/>
      <c r="O2241" s="457"/>
      <c r="P2241" s="260"/>
      <c r="Q2241" s="262" t="s">
        <v>6242</v>
      </c>
      <c r="R2241" s="261"/>
      <c r="S2241" s="261"/>
      <c r="T2241" s="261"/>
      <c r="U2241" s="261"/>
      <c r="V2241" s="292"/>
      <c r="X2241" s="457"/>
      <c r="Y2241" s="260"/>
      <c r="Z2241" s="264"/>
      <c r="AA2241" s="264"/>
      <c r="AB2241" s="264"/>
      <c r="AF2241" s="457"/>
      <c r="AG2241" s="260"/>
      <c r="AN2241" s="457"/>
      <c r="AO2241" s="260"/>
      <c r="AV2241" s="260"/>
      <c r="BC2241" s="260"/>
      <c r="BM2241" s="265" t="s">
        <v>6133</v>
      </c>
      <c r="BN2241" s="265"/>
      <c r="BO2241" s="265"/>
      <c r="BP2241" s="265"/>
      <c r="BQ2241" s="265"/>
      <c r="BR2241" s="265"/>
      <c r="BS2241" s="265"/>
      <c r="BT2241" s="265"/>
      <c r="BU2241" s="265"/>
      <c r="BV2241" s="265"/>
    </row>
    <row r="2242" spans="1:74" s="263" customFormat="1">
      <c r="A2242" s="457"/>
      <c r="B2242" s="457"/>
      <c r="C2242" s="260"/>
      <c r="D2242" s="260"/>
      <c r="E2242" s="260"/>
      <c r="F2242" s="260"/>
      <c r="G2242" s="260"/>
      <c r="H2242" s="260"/>
      <c r="I2242" s="260"/>
      <c r="J2242" s="260"/>
      <c r="K2242" s="260"/>
      <c r="L2242" s="261" t="s">
        <v>6243</v>
      </c>
      <c r="M2242" s="261"/>
      <c r="N2242" s="261"/>
      <c r="O2242" s="457"/>
      <c r="P2242" s="260"/>
      <c r="Q2242" s="262" t="s">
        <v>6244</v>
      </c>
      <c r="R2242" s="261"/>
      <c r="S2242" s="261"/>
      <c r="T2242" s="261"/>
      <c r="U2242" s="261"/>
      <c r="V2242" s="292"/>
      <c r="X2242" s="457"/>
      <c r="Y2242" s="260"/>
      <c r="Z2242" s="264"/>
      <c r="AA2242" s="264"/>
      <c r="AB2242" s="264"/>
      <c r="AF2242" s="457"/>
      <c r="AG2242" s="260"/>
      <c r="AN2242" s="457"/>
      <c r="AO2242" s="260"/>
      <c r="AV2242" s="260"/>
      <c r="BC2242" s="260"/>
      <c r="BM2242" s="265" t="s">
        <v>6133</v>
      </c>
      <c r="BN2242" s="265"/>
      <c r="BO2242" s="265"/>
      <c r="BP2242" s="265"/>
      <c r="BQ2242" s="265"/>
      <c r="BR2242" s="265"/>
      <c r="BS2242" s="265"/>
      <c r="BT2242" s="265"/>
      <c r="BU2242" s="265"/>
      <c r="BV2242" s="265"/>
    </row>
    <row r="2243" spans="1:74" s="263" customFormat="1">
      <c r="A2243" s="457"/>
      <c r="B2243" s="457"/>
      <c r="C2243" s="260"/>
      <c r="D2243" s="260"/>
      <c r="E2243" s="260"/>
      <c r="F2243" s="260"/>
      <c r="G2243" s="260"/>
      <c r="H2243" s="260"/>
      <c r="I2243" s="260"/>
      <c r="J2243" s="260"/>
      <c r="K2243" s="260"/>
      <c r="L2243" s="261" t="s">
        <v>6245</v>
      </c>
      <c r="M2243" s="261"/>
      <c r="N2243" s="261"/>
      <c r="O2243" s="457"/>
      <c r="P2243" s="260"/>
      <c r="Q2243" s="262" t="s">
        <v>6246</v>
      </c>
      <c r="R2243" s="261"/>
      <c r="S2243" s="261"/>
      <c r="T2243" s="261"/>
      <c r="U2243" s="261"/>
      <c r="V2243" s="292"/>
      <c r="X2243" s="457"/>
      <c r="Y2243" s="260"/>
      <c r="Z2243" s="264"/>
      <c r="AA2243" s="264"/>
      <c r="AB2243" s="264"/>
      <c r="AF2243" s="457"/>
      <c r="AG2243" s="260"/>
      <c r="AN2243" s="457"/>
      <c r="AO2243" s="260"/>
      <c r="AV2243" s="260"/>
      <c r="BC2243" s="260"/>
      <c r="BM2243" s="265" t="s">
        <v>6133</v>
      </c>
      <c r="BN2243" s="265"/>
      <c r="BO2243" s="265"/>
      <c r="BP2243" s="265"/>
      <c r="BQ2243" s="265"/>
      <c r="BR2243" s="265"/>
      <c r="BS2243" s="265"/>
      <c r="BT2243" s="265"/>
      <c r="BU2243" s="265"/>
      <c r="BV2243" s="265"/>
    </row>
    <row r="2244" spans="1:74" s="263" customFormat="1">
      <c r="A2244" s="458" t="s">
        <v>6249</v>
      </c>
      <c r="B2244" s="458"/>
      <c r="C2244" s="266"/>
      <c r="D2244" s="266"/>
      <c r="E2244" s="266"/>
      <c r="F2244" s="266"/>
      <c r="G2244" s="266"/>
      <c r="H2244" s="266"/>
      <c r="I2244" s="266"/>
      <c r="J2244" s="266"/>
      <c r="K2244" s="266"/>
      <c r="L2244" s="261" t="s">
        <v>6247</v>
      </c>
      <c r="M2244" s="261"/>
      <c r="N2244" s="261"/>
      <c r="O2244" s="458"/>
      <c r="P2244" s="266"/>
      <c r="Q2244" s="262" t="s">
        <v>6248</v>
      </c>
      <c r="R2244" s="261"/>
      <c r="S2244" s="261"/>
      <c r="T2244" s="261"/>
      <c r="U2244" s="261"/>
      <c r="V2244" s="292"/>
      <c r="X2244" s="458"/>
      <c r="Y2244" s="266"/>
      <c r="Z2244" s="264"/>
      <c r="AA2244" s="264"/>
      <c r="AB2244" s="264"/>
      <c r="AF2244" s="458"/>
      <c r="AG2244" s="266"/>
      <c r="AN2244" s="458"/>
      <c r="AO2244" s="266"/>
      <c r="AV2244" s="266"/>
      <c r="BC2244" s="266"/>
      <c r="BM2244" s="265" t="s">
        <v>6133</v>
      </c>
      <c r="BN2244" s="265"/>
      <c r="BO2244" s="265"/>
      <c r="BP2244" s="265"/>
      <c r="BQ2244" s="265"/>
      <c r="BR2244" s="265"/>
      <c r="BS2244" s="265"/>
      <c r="BT2244" s="265"/>
      <c r="BU2244" s="265"/>
      <c r="BV2244" s="265"/>
    </row>
    <row r="2245" spans="1:74" s="263" customFormat="1">
      <c r="A2245" s="458" t="s">
        <v>6252</v>
      </c>
      <c r="B2245" s="458"/>
      <c r="C2245" s="266"/>
      <c r="D2245" s="266"/>
      <c r="E2245" s="266"/>
      <c r="F2245" s="266"/>
      <c r="G2245" s="266"/>
      <c r="H2245" s="266"/>
      <c r="I2245" s="266"/>
      <c r="J2245" s="266"/>
      <c r="K2245" s="266"/>
      <c r="L2245" s="261" t="s">
        <v>6250</v>
      </c>
      <c r="M2245" s="261"/>
      <c r="N2245" s="261"/>
      <c r="O2245" s="458"/>
      <c r="P2245" s="266"/>
      <c r="Q2245" s="262" t="s">
        <v>6251</v>
      </c>
      <c r="R2245" s="261"/>
      <c r="S2245" s="261"/>
      <c r="T2245" s="261"/>
      <c r="U2245" s="261"/>
      <c r="V2245" s="292"/>
      <c r="X2245" s="458"/>
      <c r="Y2245" s="266"/>
      <c r="Z2245" s="264"/>
      <c r="AA2245" s="264"/>
      <c r="AB2245" s="264"/>
      <c r="AF2245" s="458"/>
      <c r="AG2245" s="266"/>
      <c r="AN2245" s="458"/>
      <c r="AO2245" s="266"/>
      <c r="AV2245" s="266"/>
      <c r="BC2245" s="266"/>
      <c r="BM2245" s="265" t="s">
        <v>6133</v>
      </c>
      <c r="BN2245" s="265"/>
      <c r="BO2245" s="265"/>
      <c r="BP2245" s="265"/>
      <c r="BQ2245" s="265"/>
      <c r="BR2245" s="265"/>
      <c r="BS2245" s="265"/>
      <c r="BT2245" s="265"/>
      <c r="BU2245" s="265"/>
      <c r="BV2245" s="265"/>
    </row>
    <row r="2246" spans="1:74" s="263" customFormat="1">
      <c r="A2246" s="457"/>
      <c r="B2246" s="457"/>
      <c r="C2246" s="260"/>
      <c r="D2246" s="260"/>
      <c r="E2246" s="260"/>
      <c r="F2246" s="260"/>
      <c r="G2246" s="260"/>
      <c r="H2246" s="260"/>
      <c r="I2246" s="260"/>
      <c r="J2246" s="260"/>
      <c r="K2246" s="260"/>
      <c r="L2246" s="261" t="s">
        <v>6253</v>
      </c>
      <c r="M2246" s="261"/>
      <c r="N2246" s="261"/>
      <c r="O2246" s="457"/>
      <c r="P2246" s="260"/>
      <c r="Q2246" s="262" t="s">
        <v>6254</v>
      </c>
      <c r="R2246" s="261"/>
      <c r="S2246" s="261"/>
      <c r="T2246" s="261"/>
      <c r="U2246" s="261"/>
      <c r="V2246" s="292"/>
      <c r="X2246" s="457"/>
      <c r="Y2246" s="260"/>
      <c r="Z2246" s="264"/>
      <c r="AA2246" s="264"/>
      <c r="AB2246" s="264"/>
      <c r="AF2246" s="457"/>
      <c r="AG2246" s="260"/>
      <c r="AN2246" s="457"/>
      <c r="AO2246" s="260"/>
      <c r="AV2246" s="260"/>
      <c r="BC2246" s="260"/>
      <c r="BM2246" s="265" t="s">
        <v>6133</v>
      </c>
      <c r="BN2246" s="265"/>
      <c r="BO2246" s="265"/>
      <c r="BP2246" s="265"/>
      <c r="BQ2246" s="265"/>
      <c r="BR2246" s="265"/>
      <c r="BS2246" s="265"/>
      <c r="BT2246" s="265"/>
      <c r="BU2246" s="265"/>
      <c r="BV2246" s="265"/>
    </row>
    <row r="2247" spans="1:74" s="263" customFormat="1">
      <c r="A2247" s="457"/>
      <c r="B2247" s="457"/>
      <c r="C2247" s="260"/>
      <c r="D2247" s="260"/>
      <c r="E2247" s="260"/>
      <c r="F2247" s="260"/>
      <c r="G2247" s="260"/>
      <c r="H2247" s="260"/>
      <c r="I2247" s="260"/>
      <c r="J2247" s="260"/>
      <c r="K2247" s="260"/>
      <c r="L2247" s="261" t="s">
        <v>6255</v>
      </c>
      <c r="M2247" s="261"/>
      <c r="N2247" s="261"/>
      <c r="O2247" s="457"/>
      <c r="P2247" s="260"/>
      <c r="Q2247" s="262" t="s">
        <v>6256</v>
      </c>
      <c r="R2247" s="261"/>
      <c r="S2247" s="261"/>
      <c r="T2247" s="261"/>
      <c r="U2247" s="261"/>
      <c r="V2247" s="292"/>
      <c r="X2247" s="457"/>
      <c r="Y2247" s="260"/>
      <c r="Z2247" s="264"/>
      <c r="AA2247" s="264"/>
      <c r="AB2247" s="264"/>
      <c r="AF2247" s="457"/>
      <c r="AG2247" s="260"/>
      <c r="AN2247" s="457"/>
      <c r="AO2247" s="260"/>
      <c r="AV2247" s="260"/>
      <c r="BC2247" s="260"/>
      <c r="BM2247" s="265" t="s">
        <v>6133</v>
      </c>
      <c r="BN2247" s="265"/>
      <c r="BO2247" s="265"/>
      <c r="BP2247" s="265"/>
      <c r="BQ2247" s="265"/>
      <c r="BR2247" s="265"/>
      <c r="BS2247" s="265"/>
      <c r="BT2247" s="265"/>
      <c r="BU2247" s="265"/>
      <c r="BV2247" s="265"/>
    </row>
    <row r="2248" spans="1:74" s="263" customFormat="1">
      <c r="A2248" s="457"/>
      <c r="B2248" s="457"/>
      <c r="C2248" s="260"/>
      <c r="D2248" s="260"/>
      <c r="E2248" s="260"/>
      <c r="F2248" s="260"/>
      <c r="G2248" s="260"/>
      <c r="H2248" s="260"/>
      <c r="I2248" s="260"/>
      <c r="J2248" s="260"/>
      <c r="K2248" s="260"/>
      <c r="L2248" s="261" t="s">
        <v>6257</v>
      </c>
      <c r="M2248" s="261"/>
      <c r="N2248" s="261"/>
      <c r="O2248" s="457"/>
      <c r="P2248" s="260"/>
      <c r="Q2248" s="262" t="s">
        <v>6258</v>
      </c>
      <c r="R2248" s="261"/>
      <c r="S2248" s="261"/>
      <c r="T2248" s="261"/>
      <c r="U2248" s="261"/>
      <c r="V2248" s="292"/>
      <c r="X2248" s="457"/>
      <c r="Y2248" s="260"/>
      <c r="Z2248" s="264"/>
      <c r="AA2248" s="264"/>
      <c r="AB2248" s="264"/>
      <c r="AF2248" s="457"/>
      <c r="AG2248" s="260"/>
      <c r="AN2248" s="457"/>
      <c r="AO2248" s="260"/>
      <c r="AV2248" s="260"/>
      <c r="BC2248" s="260"/>
      <c r="BM2248" s="265" t="s">
        <v>6133</v>
      </c>
      <c r="BN2248" s="265"/>
      <c r="BO2248" s="265"/>
      <c r="BP2248" s="265"/>
      <c r="BQ2248" s="265"/>
      <c r="BR2248" s="265"/>
      <c r="BS2248" s="265"/>
      <c r="BT2248" s="265"/>
      <c r="BU2248" s="265"/>
      <c r="BV2248" s="265"/>
    </row>
    <row r="2249" spans="1:74" s="263" customFormat="1">
      <c r="A2249" s="458" t="s">
        <v>6261</v>
      </c>
      <c r="B2249" s="458"/>
      <c r="C2249" s="266"/>
      <c r="D2249" s="266"/>
      <c r="E2249" s="266"/>
      <c r="F2249" s="266"/>
      <c r="G2249" s="266"/>
      <c r="H2249" s="266"/>
      <c r="I2249" s="266"/>
      <c r="J2249" s="266"/>
      <c r="K2249" s="266"/>
      <c r="L2249" s="261" t="s">
        <v>6259</v>
      </c>
      <c r="M2249" s="261"/>
      <c r="N2249" s="261"/>
      <c r="O2249" s="458"/>
      <c r="P2249" s="266"/>
      <c r="Q2249" s="262" t="s">
        <v>6260</v>
      </c>
      <c r="R2249" s="261"/>
      <c r="S2249" s="261"/>
      <c r="T2249" s="261"/>
      <c r="U2249" s="261"/>
      <c r="V2249" s="292"/>
      <c r="X2249" s="458"/>
      <c r="Y2249" s="266"/>
      <c r="Z2249" s="264"/>
      <c r="AA2249" s="264"/>
      <c r="AB2249" s="264"/>
      <c r="AF2249" s="458"/>
      <c r="AG2249" s="266"/>
      <c r="AN2249" s="458"/>
      <c r="AO2249" s="266"/>
      <c r="AV2249" s="266"/>
      <c r="BC2249" s="266"/>
      <c r="BM2249" s="265" t="s">
        <v>6133</v>
      </c>
      <c r="BN2249" s="265"/>
      <c r="BO2249" s="265"/>
      <c r="BP2249" s="265"/>
      <c r="BQ2249" s="265"/>
      <c r="BR2249" s="265"/>
      <c r="BS2249" s="265"/>
      <c r="BT2249" s="265"/>
      <c r="BU2249" s="265"/>
      <c r="BV2249" s="265"/>
    </row>
    <row r="2250" spans="1:74" s="263" customFormat="1">
      <c r="A2250" s="457"/>
      <c r="B2250" s="457"/>
      <c r="C2250" s="260"/>
      <c r="D2250" s="260"/>
      <c r="E2250" s="260"/>
      <c r="F2250" s="260"/>
      <c r="G2250" s="260"/>
      <c r="H2250" s="260"/>
      <c r="I2250" s="260"/>
      <c r="J2250" s="260"/>
      <c r="K2250" s="260"/>
      <c r="L2250" s="261" t="s">
        <v>6262</v>
      </c>
      <c r="M2250" s="261"/>
      <c r="N2250" s="261"/>
      <c r="O2250" s="457"/>
      <c r="P2250" s="260"/>
      <c r="Q2250" s="262" t="s">
        <v>6262</v>
      </c>
      <c r="R2250" s="261"/>
      <c r="S2250" s="261"/>
      <c r="T2250" s="261"/>
      <c r="U2250" s="261"/>
      <c r="V2250" s="292"/>
      <c r="X2250" s="457"/>
      <c r="Y2250" s="260"/>
      <c r="Z2250" s="264"/>
      <c r="AA2250" s="264"/>
      <c r="AB2250" s="264"/>
      <c r="AF2250" s="457"/>
      <c r="AG2250" s="260"/>
      <c r="AN2250" s="457"/>
      <c r="AO2250" s="260"/>
      <c r="AV2250" s="260"/>
      <c r="BC2250" s="260"/>
      <c r="BM2250" s="265" t="s">
        <v>6133</v>
      </c>
      <c r="BN2250" s="265"/>
      <c r="BO2250" s="265"/>
      <c r="BP2250" s="265"/>
      <c r="BQ2250" s="265"/>
      <c r="BR2250" s="265"/>
      <c r="BS2250" s="265"/>
      <c r="BT2250" s="265"/>
      <c r="BU2250" s="265"/>
      <c r="BV2250" s="265"/>
    </row>
    <row r="2251" spans="1:74" s="263" customFormat="1">
      <c r="A2251" s="458" t="s">
        <v>6265</v>
      </c>
      <c r="B2251" s="458"/>
      <c r="C2251" s="266"/>
      <c r="D2251" s="266"/>
      <c r="E2251" s="266"/>
      <c r="F2251" s="266"/>
      <c r="G2251" s="266"/>
      <c r="H2251" s="266"/>
      <c r="I2251" s="266"/>
      <c r="J2251" s="266"/>
      <c r="K2251" s="266"/>
      <c r="L2251" s="261" t="s">
        <v>6263</v>
      </c>
      <c r="M2251" s="261"/>
      <c r="N2251" s="261"/>
      <c r="O2251" s="458"/>
      <c r="P2251" s="266"/>
      <c r="Q2251" s="262" t="s">
        <v>6264</v>
      </c>
      <c r="R2251" s="261"/>
      <c r="S2251" s="261"/>
      <c r="T2251" s="261"/>
      <c r="U2251" s="261"/>
      <c r="V2251" s="292"/>
      <c r="X2251" s="458"/>
      <c r="Y2251" s="266"/>
      <c r="Z2251" s="264"/>
      <c r="AA2251" s="264"/>
      <c r="AB2251" s="264"/>
      <c r="AF2251" s="458"/>
      <c r="AG2251" s="266"/>
      <c r="AN2251" s="458"/>
      <c r="AO2251" s="266"/>
      <c r="AV2251" s="266"/>
      <c r="BC2251" s="266"/>
      <c r="BM2251" s="265" t="s">
        <v>6133</v>
      </c>
      <c r="BN2251" s="265"/>
      <c r="BO2251" s="265"/>
      <c r="BP2251" s="265"/>
      <c r="BQ2251" s="265"/>
      <c r="BR2251" s="265"/>
      <c r="BS2251" s="265"/>
      <c r="BT2251" s="265"/>
      <c r="BU2251" s="265"/>
      <c r="BV2251" s="265"/>
    </row>
    <row r="2252" spans="1:74" s="263" customFormat="1">
      <c r="A2252" s="458" t="s">
        <v>6268</v>
      </c>
      <c r="B2252" s="458"/>
      <c r="C2252" s="266"/>
      <c r="D2252" s="266"/>
      <c r="E2252" s="266"/>
      <c r="F2252" s="266"/>
      <c r="G2252" s="266"/>
      <c r="H2252" s="266"/>
      <c r="I2252" s="266"/>
      <c r="J2252" s="266"/>
      <c r="K2252" s="266"/>
      <c r="L2252" s="261" t="s">
        <v>6266</v>
      </c>
      <c r="M2252" s="261"/>
      <c r="N2252" s="261"/>
      <c r="O2252" s="458"/>
      <c r="P2252" s="266"/>
      <c r="Q2252" s="262" t="s">
        <v>6267</v>
      </c>
      <c r="R2252" s="261"/>
      <c r="S2252" s="261"/>
      <c r="T2252" s="261"/>
      <c r="U2252" s="261"/>
      <c r="V2252" s="292"/>
      <c r="X2252" s="458"/>
      <c r="Y2252" s="266"/>
      <c r="Z2252" s="264"/>
      <c r="AA2252" s="264"/>
      <c r="AB2252" s="264"/>
      <c r="AF2252" s="458"/>
      <c r="AG2252" s="266"/>
      <c r="AN2252" s="458"/>
      <c r="AO2252" s="266"/>
      <c r="AV2252" s="266"/>
      <c r="BC2252" s="266"/>
      <c r="BM2252" s="265" t="s">
        <v>6133</v>
      </c>
      <c r="BN2252" s="265"/>
      <c r="BO2252" s="265"/>
      <c r="BP2252" s="265"/>
      <c r="BQ2252" s="265"/>
      <c r="BR2252" s="265"/>
      <c r="BS2252" s="265"/>
      <c r="BT2252" s="265"/>
      <c r="BU2252" s="265"/>
      <c r="BV2252" s="265"/>
    </row>
    <row r="2253" spans="1:74" s="263" customFormat="1">
      <c r="A2253" s="458" t="s">
        <v>6271</v>
      </c>
      <c r="B2253" s="458"/>
      <c r="C2253" s="266"/>
      <c r="D2253" s="266"/>
      <c r="E2253" s="266"/>
      <c r="F2253" s="266"/>
      <c r="G2253" s="266"/>
      <c r="H2253" s="266"/>
      <c r="I2253" s="266"/>
      <c r="J2253" s="266"/>
      <c r="K2253" s="266"/>
      <c r="L2253" s="261" t="s">
        <v>6269</v>
      </c>
      <c r="M2253" s="261"/>
      <c r="N2253" s="261"/>
      <c r="O2253" s="458"/>
      <c r="P2253" s="266"/>
      <c r="Q2253" s="262" t="s">
        <v>6270</v>
      </c>
      <c r="R2253" s="261"/>
      <c r="S2253" s="261"/>
      <c r="T2253" s="261"/>
      <c r="U2253" s="261"/>
      <c r="V2253" s="292"/>
      <c r="X2253" s="458"/>
      <c r="Y2253" s="266"/>
      <c r="Z2253" s="264"/>
      <c r="AA2253" s="264"/>
      <c r="AB2253" s="264"/>
      <c r="AF2253" s="458"/>
      <c r="AG2253" s="266"/>
      <c r="AN2253" s="458"/>
      <c r="AO2253" s="266"/>
      <c r="AV2253" s="266"/>
      <c r="BC2253" s="266"/>
      <c r="BM2253" s="265" t="s">
        <v>6133</v>
      </c>
      <c r="BN2253" s="265"/>
      <c r="BO2253" s="265"/>
      <c r="BP2253" s="265"/>
      <c r="BQ2253" s="265"/>
      <c r="BR2253" s="265"/>
      <c r="BS2253" s="265"/>
      <c r="BT2253" s="265"/>
      <c r="BU2253" s="265"/>
      <c r="BV2253" s="265"/>
    </row>
    <row r="2254" spans="1:74" s="263" customFormat="1">
      <c r="A2254" s="458" t="s">
        <v>6274</v>
      </c>
      <c r="B2254" s="458"/>
      <c r="C2254" s="266"/>
      <c r="D2254" s="266"/>
      <c r="E2254" s="266"/>
      <c r="F2254" s="266"/>
      <c r="G2254" s="266"/>
      <c r="H2254" s="266"/>
      <c r="I2254" s="266"/>
      <c r="J2254" s="266"/>
      <c r="K2254" s="266"/>
      <c r="L2254" s="261" t="s">
        <v>6272</v>
      </c>
      <c r="M2254" s="261"/>
      <c r="N2254" s="261"/>
      <c r="O2254" s="458"/>
      <c r="P2254" s="266"/>
      <c r="Q2254" s="262" t="s">
        <v>6273</v>
      </c>
      <c r="R2254" s="261"/>
      <c r="S2254" s="261"/>
      <c r="T2254" s="261"/>
      <c r="U2254" s="261"/>
      <c r="V2254" s="292"/>
      <c r="X2254" s="458"/>
      <c r="Y2254" s="266"/>
      <c r="Z2254" s="264"/>
      <c r="AA2254" s="264"/>
      <c r="AB2254" s="264"/>
      <c r="AF2254" s="458"/>
      <c r="AG2254" s="266"/>
      <c r="AN2254" s="458"/>
      <c r="AO2254" s="266"/>
      <c r="AV2254" s="266"/>
      <c r="BC2254" s="266"/>
      <c r="BM2254" s="265" t="s">
        <v>6133</v>
      </c>
      <c r="BN2254" s="265"/>
      <c r="BO2254" s="265"/>
      <c r="BP2254" s="265"/>
      <c r="BQ2254" s="265"/>
      <c r="BR2254" s="265"/>
      <c r="BS2254" s="265"/>
      <c r="BT2254" s="265"/>
      <c r="BU2254" s="265"/>
      <c r="BV2254" s="265"/>
    </row>
    <row r="2255" spans="1:74" s="263" customFormat="1">
      <c r="A2255" s="457"/>
      <c r="B2255" s="457"/>
      <c r="C2255" s="260"/>
      <c r="D2255" s="260"/>
      <c r="E2255" s="260"/>
      <c r="F2255" s="260"/>
      <c r="G2255" s="260"/>
      <c r="H2255" s="260"/>
      <c r="I2255" s="260"/>
      <c r="J2255" s="260"/>
      <c r="K2255" s="260"/>
      <c r="L2255" s="261" t="s">
        <v>6275</v>
      </c>
      <c r="M2255" s="261"/>
      <c r="N2255" s="261"/>
      <c r="O2255" s="457"/>
      <c r="P2255" s="260"/>
      <c r="Q2255" s="262" t="s">
        <v>6276</v>
      </c>
      <c r="R2255" s="261"/>
      <c r="S2255" s="261"/>
      <c r="T2255" s="261"/>
      <c r="U2255" s="261"/>
      <c r="V2255" s="292"/>
      <c r="X2255" s="457"/>
      <c r="Y2255" s="260"/>
      <c r="Z2255" s="264"/>
      <c r="AA2255" s="264"/>
      <c r="AB2255" s="264"/>
      <c r="AF2255" s="457"/>
      <c r="AG2255" s="260"/>
      <c r="AN2255" s="457"/>
      <c r="AO2255" s="260"/>
      <c r="AV2255" s="260"/>
      <c r="BC2255" s="260"/>
      <c r="BM2255" s="265" t="s">
        <v>6133</v>
      </c>
      <c r="BN2255" s="265"/>
      <c r="BO2255" s="265"/>
      <c r="BP2255" s="265"/>
      <c r="BQ2255" s="265"/>
      <c r="BR2255" s="265"/>
      <c r="BS2255" s="265"/>
      <c r="BT2255" s="265"/>
      <c r="BU2255" s="265"/>
      <c r="BV2255" s="265"/>
    </row>
    <row r="2256" spans="1:74" s="263" customFormat="1">
      <c r="A2256" s="457"/>
      <c r="B2256" s="457"/>
      <c r="C2256" s="260"/>
      <c r="D2256" s="260"/>
      <c r="E2256" s="260"/>
      <c r="F2256" s="260"/>
      <c r="G2256" s="260"/>
      <c r="H2256" s="260"/>
      <c r="I2256" s="260"/>
      <c r="J2256" s="260"/>
      <c r="K2256" s="260"/>
      <c r="L2256" s="261" t="s">
        <v>5584</v>
      </c>
      <c r="M2256" s="261"/>
      <c r="N2256" s="261"/>
      <c r="O2256" s="457"/>
      <c r="P2256" s="260"/>
      <c r="Q2256" s="262" t="s">
        <v>6277</v>
      </c>
      <c r="R2256" s="261"/>
      <c r="S2256" s="261"/>
      <c r="T2256" s="261"/>
      <c r="U2256" s="261"/>
      <c r="V2256" s="292"/>
      <c r="X2256" s="457"/>
      <c r="Y2256" s="260"/>
      <c r="Z2256" s="264"/>
      <c r="AA2256" s="264"/>
      <c r="AB2256" s="264"/>
      <c r="AF2256" s="457"/>
      <c r="AG2256" s="260"/>
      <c r="AN2256" s="457"/>
      <c r="AO2256" s="260"/>
      <c r="AV2256" s="260"/>
      <c r="BC2256" s="260"/>
      <c r="BM2256" s="265" t="s">
        <v>6133</v>
      </c>
      <c r="BN2256" s="265"/>
      <c r="BO2256" s="265"/>
      <c r="BP2256" s="265"/>
      <c r="BQ2256" s="265"/>
      <c r="BR2256" s="265"/>
      <c r="BS2256" s="265"/>
      <c r="BT2256" s="265"/>
      <c r="BU2256" s="265"/>
      <c r="BV2256" s="265"/>
    </row>
    <row r="2257" spans="1:74" s="263" customFormat="1">
      <c r="A2257" s="457"/>
      <c r="B2257" s="457"/>
      <c r="C2257" s="260"/>
      <c r="D2257" s="260"/>
      <c r="E2257" s="260"/>
      <c r="F2257" s="260"/>
      <c r="G2257" s="260"/>
      <c r="H2257" s="260"/>
      <c r="I2257" s="260"/>
      <c r="J2257" s="260"/>
      <c r="K2257" s="260"/>
      <c r="L2257" s="261" t="s">
        <v>6278</v>
      </c>
      <c r="M2257" s="261"/>
      <c r="N2257" s="261"/>
      <c r="O2257" s="457"/>
      <c r="P2257" s="260"/>
      <c r="Q2257" s="262" t="s">
        <v>6279</v>
      </c>
      <c r="R2257" s="261"/>
      <c r="S2257" s="261"/>
      <c r="T2257" s="261"/>
      <c r="U2257" s="261"/>
      <c r="V2257" s="292"/>
      <c r="X2257" s="457"/>
      <c r="Y2257" s="260"/>
      <c r="Z2257" s="264"/>
      <c r="AA2257" s="264"/>
      <c r="AB2257" s="264"/>
      <c r="AF2257" s="457"/>
      <c r="AG2257" s="260"/>
      <c r="AN2257" s="457"/>
      <c r="AO2257" s="260"/>
      <c r="AV2257" s="260"/>
      <c r="BC2257" s="260"/>
      <c r="BM2257" s="265" t="s">
        <v>6133</v>
      </c>
      <c r="BN2257" s="265"/>
      <c r="BO2257" s="265"/>
      <c r="BP2257" s="265"/>
      <c r="BQ2257" s="265"/>
      <c r="BR2257" s="265"/>
      <c r="BS2257" s="265"/>
      <c r="BT2257" s="265"/>
      <c r="BU2257" s="265"/>
      <c r="BV2257" s="265"/>
    </row>
    <row r="2258" spans="1:74" s="263" customFormat="1">
      <c r="A2258" s="457"/>
      <c r="B2258" s="457"/>
      <c r="C2258" s="260"/>
      <c r="D2258" s="260"/>
      <c r="E2258" s="260"/>
      <c r="F2258" s="260"/>
      <c r="G2258" s="260"/>
      <c r="H2258" s="260"/>
      <c r="I2258" s="260"/>
      <c r="J2258" s="260"/>
      <c r="K2258" s="260"/>
      <c r="L2258" s="261" t="s">
        <v>6280</v>
      </c>
      <c r="M2258" s="261"/>
      <c r="N2258" s="261"/>
      <c r="O2258" s="457"/>
      <c r="P2258" s="260"/>
      <c r="Q2258" s="262" t="s">
        <v>6281</v>
      </c>
      <c r="R2258" s="261"/>
      <c r="S2258" s="261"/>
      <c r="T2258" s="261"/>
      <c r="U2258" s="261"/>
      <c r="V2258" s="292"/>
      <c r="X2258" s="457"/>
      <c r="Y2258" s="260"/>
      <c r="Z2258" s="264"/>
      <c r="AA2258" s="264"/>
      <c r="AB2258" s="264"/>
      <c r="AC2258" s="264"/>
      <c r="AF2258" s="457"/>
      <c r="AG2258" s="260"/>
      <c r="AN2258" s="457"/>
      <c r="AO2258" s="260"/>
      <c r="AV2258" s="260"/>
      <c r="BC2258" s="260"/>
      <c r="BM2258" s="265" t="s">
        <v>6133</v>
      </c>
      <c r="BN2258" s="265"/>
      <c r="BO2258" s="265"/>
      <c r="BP2258" s="265"/>
      <c r="BQ2258" s="265"/>
      <c r="BR2258" s="265"/>
      <c r="BS2258" s="265"/>
      <c r="BT2258" s="265"/>
      <c r="BU2258" s="265"/>
      <c r="BV2258" s="265"/>
    </row>
    <row r="2259" spans="1:74" s="263" customFormat="1">
      <c r="A2259" s="458" t="s">
        <v>6284</v>
      </c>
      <c r="B2259" s="458"/>
      <c r="C2259" s="266"/>
      <c r="D2259" s="266"/>
      <c r="E2259" s="266"/>
      <c r="F2259" s="266"/>
      <c r="G2259" s="266"/>
      <c r="H2259" s="266"/>
      <c r="I2259" s="266"/>
      <c r="J2259" s="266"/>
      <c r="K2259" s="266"/>
      <c r="L2259" s="261" t="s">
        <v>6282</v>
      </c>
      <c r="M2259" s="261"/>
      <c r="N2259" s="261"/>
      <c r="O2259" s="458"/>
      <c r="P2259" s="266"/>
      <c r="Q2259" s="262" t="s">
        <v>6283</v>
      </c>
      <c r="R2259" s="261"/>
      <c r="S2259" s="261"/>
      <c r="T2259" s="261"/>
      <c r="U2259" s="261"/>
      <c r="V2259" s="292"/>
      <c r="X2259" s="458"/>
      <c r="Y2259" s="266"/>
      <c r="Z2259" s="264"/>
      <c r="AA2259" s="264"/>
      <c r="AB2259" s="264"/>
      <c r="AF2259" s="458"/>
      <c r="AG2259" s="266"/>
      <c r="AN2259" s="458"/>
      <c r="AO2259" s="266"/>
      <c r="AV2259" s="266"/>
      <c r="BC2259" s="266"/>
      <c r="BM2259" s="265" t="s">
        <v>6133</v>
      </c>
      <c r="BN2259" s="265"/>
      <c r="BO2259" s="265"/>
      <c r="BP2259" s="265"/>
      <c r="BQ2259" s="265"/>
      <c r="BR2259" s="265"/>
      <c r="BS2259" s="265"/>
      <c r="BT2259" s="265"/>
      <c r="BU2259" s="265"/>
      <c r="BV2259" s="265"/>
    </row>
    <row r="2260" spans="1:74" s="263" customFormat="1">
      <c r="A2260" s="458" t="s">
        <v>6287</v>
      </c>
      <c r="B2260" s="458"/>
      <c r="C2260" s="266"/>
      <c r="D2260" s="266"/>
      <c r="E2260" s="266"/>
      <c r="F2260" s="266"/>
      <c r="G2260" s="266"/>
      <c r="H2260" s="266"/>
      <c r="I2260" s="266"/>
      <c r="J2260" s="266"/>
      <c r="K2260" s="266"/>
      <c r="L2260" s="261" t="s">
        <v>6285</v>
      </c>
      <c r="M2260" s="261"/>
      <c r="N2260" s="261"/>
      <c r="O2260" s="458"/>
      <c r="P2260" s="266"/>
      <c r="Q2260" s="262" t="s">
        <v>6286</v>
      </c>
      <c r="R2260" s="261"/>
      <c r="S2260" s="261"/>
      <c r="T2260" s="261"/>
      <c r="U2260" s="261"/>
      <c r="V2260" s="292"/>
      <c r="X2260" s="458"/>
      <c r="Y2260" s="266"/>
      <c r="Z2260" s="264"/>
      <c r="AA2260" s="264"/>
      <c r="AB2260" s="264"/>
      <c r="AF2260" s="458"/>
      <c r="AG2260" s="266"/>
      <c r="AN2260" s="458"/>
      <c r="AO2260" s="266"/>
      <c r="AV2260" s="266"/>
      <c r="BC2260" s="266"/>
      <c r="BM2260" s="265" t="s">
        <v>6133</v>
      </c>
      <c r="BN2260" s="265"/>
      <c r="BO2260" s="265"/>
      <c r="BP2260" s="265"/>
      <c r="BQ2260" s="265"/>
      <c r="BR2260" s="265"/>
      <c r="BS2260" s="265"/>
      <c r="BT2260" s="265"/>
      <c r="BU2260" s="265"/>
      <c r="BV2260" s="265"/>
    </row>
    <row r="2261" spans="1:74" s="263" customFormat="1">
      <c r="A2261" s="458" t="s">
        <v>6287</v>
      </c>
      <c r="B2261" s="458"/>
      <c r="C2261" s="266"/>
      <c r="D2261" s="266"/>
      <c r="E2261" s="266"/>
      <c r="F2261" s="266"/>
      <c r="G2261" s="266"/>
      <c r="H2261" s="266"/>
      <c r="I2261" s="266"/>
      <c r="J2261" s="266"/>
      <c r="K2261" s="266"/>
      <c r="L2261" s="261" t="s">
        <v>6288</v>
      </c>
      <c r="M2261" s="261"/>
      <c r="N2261" s="261"/>
      <c r="O2261" s="458"/>
      <c r="P2261" s="266"/>
      <c r="Q2261" s="262" t="s">
        <v>6289</v>
      </c>
      <c r="R2261" s="261"/>
      <c r="S2261" s="261"/>
      <c r="T2261" s="261"/>
      <c r="U2261" s="261"/>
      <c r="V2261" s="292"/>
      <c r="X2261" s="458"/>
      <c r="Y2261" s="266"/>
      <c r="Z2261" s="264"/>
      <c r="AA2261" s="264"/>
      <c r="AB2261" s="264"/>
      <c r="AF2261" s="458"/>
      <c r="AG2261" s="266"/>
      <c r="AN2261" s="458"/>
      <c r="AO2261" s="266"/>
      <c r="AV2261" s="266"/>
      <c r="BC2261" s="266"/>
      <c r="BM2261" s="265" t="s">
        <v>6133</v>
      </c>
      <c r="BN2261" s="265"/>
      <c r="BO2261" s="265"/>
      <c r="BP2261" s="265"/>
      <c r="BQ2261" s="265"/>
      <c r="BR2261" s="265"/>
      <c r="BS2261" s="265"/>
      <c r="BT2261" s="265"/>
      <c r="BU2261" s="265"/>
      <c r="BV2261" s="265"/>
    </row>
    <row r="2262" spans="1:74" s="263" customFormat="1">
      <c r="A2262" s="458" t="s">
        <v>6292</v>
      </c>
      <c r="B2262" s="458"/>
      <c r="C2262" s="266"/>
      <c r="D2262" s="266"/>
      <c r="E2262" s="266"/>
      <c r="F2262" s="266"/>
      <c r="G2262" s="266"/>
      <c r="H2262" s="266"/>
      <c r="I2262" s="266"/>
      <c r="J2262" s="266"/>
      <c r="K2262" s="266"/>
      <c r="L2262" s="261" t="s">
        <v>6290</v>
      </c>
      <c r="M2262" s="261"/>
      <c r="N2262" s="261"/>
      <c r="O2262" s="458"/>
      <c r="P2262" s="266"/>
      <c r="Q2262" s="262" t="s">
        <v>6291</v>
      </c>
      <c r="R2262" s="261"/>
      <c r="S2262" s="261"/>
      <c r="T2262" s="261"/>
      <c r="U2262" s="261"/>
      <c r="V2262" s="292"/>
      <c r="X2262" s="458"/>
      <c r="Y2262" s="266"/>
      <c r="Z2262" s="264"/>
      <c r="AA2262" s="264"/>
      <c r="AB2262" s="264"/>
      <c r="AF2262" s="458"/>
      <c r="AG2262" s="266"/>
      <c r="AN2262" s="458"/>
      <c r="AO2262" s="266"/>
      <c r="AV2262" s="266"/>
      <c r="BC2262" s="266"/>
      <c r="BM2262" s="265" t="s">
        <v>6133</v>
      </c>
      <c r="BN2262" s="265"/>
      <c r="BO2262" s="265"/>
      <c r="BP2262" s="265"/>
      <c r="BQ2262" s="265"/>
      <c r="BR2262" s="265"/>
      <c r="BS2262" s="265"/>
      <c r="BT2262" s="265"/>
      <c r="BU2262" s="265"/>
      <c r="BV2262" s="265"/>
    </row>
    <row r="2263" spans="1:74" s="263" customFormat="1">
      <c r="A2263" s="457"/>
      <c r="B2263" s="457"/>
      <c r="C2263" s="260"/>
      <c r="D2263" s="260"/>
      <c r="E2263" s="260"/>
      <c r="F2263" s="260"/>
      <c r="G2263" s="260"/>
      <c r="H2263" s="260"/>
      <c r="I2263" s="260"/>
      <c r="J2263" s="260"/>
      <c r="K2263" s="260"/>
      <c r="L2263" s="261" t="s">
        <v>6293</v>
      </c>
      <c r="M2263" s="261"/>
      <c r="N2263" s="261"/>
      <c r="O2263" s="457"/>
      <c r="P2263" s="260"/>
      <c r="Q2263" s="262" t="s">
        <v>6294</v>
      </c>
      <c r="R2263" s="261"/>
      <c r="S2263" s="261"/>
      <c r="T2263" s="261"/>
      <c r="U2263" s="261"/>
      <c r="V2263" s="292"/>
      <c r="X2263" s="457"/>
      <c r="Y2263" s="260"/>
      <c r="Z2263" s="264"/>
      <c r="AA2263" s="264"/>
      <c r="AB2263" s="264"/>
      <c r="AF2263" s="457"/>
      <c r="AG2263" s="260"/>
      <c r="AN2263" s="457"/>
      <c r="AO2263" s="260"/>
      <c r="AV2263" s="260"/>
      <c r="BC2263" s="260"/>
      <c r="BM2263" s="265" t="s">
        <v>6133</v>
      </c>
      <c r="BN2263" s="265"/>
      <c r="BO2263" s="265"/>
      <c r="BP2263" s="265"/>
      <c r="BQ2263" s="265"/>
      <c r="BR2263" s="265"/>
      <c r="BS2263" s="265"/>
      <c r="BT2263" s="265"/>
      <c r="BU2263" s="265"/>
      <c r="BV2263" s="265"/>
    </row>
    <row r="2264" spans="1:74" s="263" customFormat="1" ht="42.75">
      <c r="A2264" s="458" t="s">
        <v>24641</v>
      </c>
      <c r="B2264" s="458"/>
      <c r="C2264" s="266"/>
      <c r="D2264" s="266"/>
      <c r="E2264" s="266"/>
      <c r="F2264" s="266"/>
      <c r="G2264" s="266"/>
      <c r="H2264" s="266"/>
      <c r="I2264" s="266"/>
      <c r="J2264" s="266"/>
      <c r="K2264" s="266"/>
      <c r="L2264" s="261" t="s">
        <v>6295</v>
      </c>
      <c r="M2264" s="261"/>
      <c r="N2264" s="261"/>
      <c r="O2264" s="458"/>
      <c r="P2264" s="266"/>
      <c r="Q2264" s="262" t="s">
        <v>6296</v>
      </c>
      <c r="R2264" s="261"/>
      <c r="S2264" s="261"/>
      <c r="T2264" s="261"/>
      <c r="U2264" s="261"/>
      <c r="V2264" s="292"/>
      <c r="X2264" s="458"/>
      <c r="Y2264" s="266"/>
      <c r="Z2264" s="264"/>
      <c r="AA2264" s="264"/>
      <c r="AB2264" s="264"/>
      <c r="AF2264" s="458"/>
      <c r="AG2264" s="266"/>
      <c r="AN2264" s="458"/>
      <c r="AO2264" s="266"/>
      <c r="AV2264" s="266"/>
      <c r="BC2264" s="266"/>
      <c r="BM2264" s="265" t="s">
        <v>6133</v>
      </c>
      <c r="BN2264" s="265"/>
      <c r="BO2264" s="265"/>
      <c r="BP2264" s="265"/>
      <c r="BQ2264" s="265"/>
      <c r="BR2264" s="265"/>
      <c r="BS2264" s="265"/>
      <c r="BT2264" s="265"/>
      <c r="BU2264" s="265"/>
      <c r="BV2264" s="265"/>
    </row>
    <row r="2265" spans="1:74" s="263" customFormat="1">
      <c r="A2265" s="458" t="s">
        <v>6299</v>
      </c>
      <c r="B2265" s="458"/>
      <c r="C2265" s="266"/>
      <c r="D2265" s="266"/>
      <c r="E2265" s="266"/>
      <c r="F2265" s="266"/>
      <c r="G2265" s="266"/>
      <c r="H2265" s="266"/>
      <c r="I2265" s="266"/>
      <c r="J2265" s="266"/>
      <c r="K2265" s="266"/>
      <c r="L2265" s="261" t="s">
        <v>6297</v>
      </c>
      <c r="M2265" s="261"/>
      <c r="N2265" s="261"/>
      <c r="O2265" s="458"/>
      <c r="P2265" s="266"/>
      <c r="Q2265" s="262" t="s">
        <v>6298</v>
      </c>
      <c r="R2265" s="261"/>
      <c r="S2265" s="261"/>
      <c r="T2265" s="261"/>
      <c r="U2265" s="261"/>
      <c r="V2265" s="292"/>
      <c r="X2265" s="458"/>
      <c r="Y2265" s="266"/>
      <c r="Z2265" s="264"/>
      <c r="AA2265" s="264"/>
      <c r="AB2265" s="264"/>
      <c r="AF2265" s="458"/>
      <c r="AG2265" s="266"/>
      <c r="AN2265" s="458"/>
      <c r="AO2265" s="266"/>
      <c r="AV2265" s="266"/>
      <c r="BC2265" s="266"/>
      <c r="BM2265" s="265" t="s">
        <v>6133</v>
      </c>
      <c r="BN2265" s="265"/>
      <c r="BO2265" s="265"/>
      <c r="BP2265" s="265"/>
      <c r="BQ2265" s="265"/>
      <c r="BR2265" s="265"/>
      <c r="BS2265" s="265"/>
      <c r="BT2265" s="265"/>
      <c r="BU2265" s="265"/>
      <c r="BV2265" s="265"/>
    </row>
    <row r="2266" spans="1:74" s="263" customFormat="1">
      <c r="A2266" s="458" t="s">
        <v>6302</v>
      </c>
      <c r="B2266" s="458"/>
      <c r="C2266" s="266"/>
      <c r="D2266" s="266"/>
      <c r="E2266" s="266"/>
      <c r="F2266" s="266"/>
      <c r="G2266" s="266"/>
      <c r="H2266" s="266"/>
      <c r="I2266" s="266"/>
      <c r="J2266" s="266"/>
      <c r="K2266" s="266"/>
      <c r="L2266" s="261" t="s">
        <v>6300</v>
      </c>
      <c r="M2266" s="261"/>
      <c r="N2266" s="261"/>
      <c r="O2266" s="458"/>
      <c r="P2266" s="266"/>
      <c r="Q2266" s="262" t="s">
        <v>6301</v>
      </c>
      <c r="R2266" s="261"/>
      <c r="S2266" s="261"/>
      <c r="T2266" s="261"/>
      <c r="U2266" s="261"/>
      <c r="V2266" s="292"/>
      <c r="X2266" s="458"/>
      <c r="Y2266" s="266"/>
      <c r="Z2266" s="264"/>
      <c r="AA2266" s="264"/>
      <c r="AB2266" s="264"/>
      <c r="AF2266" s="458"/>
      <c r="AG2266" s="266"/>
      <c r="AN2266" s="458"/>
      <c r="AO2266" s="266"/>
      <c r="AV2266" s="266"/>
      <c r="BC2266" s="266"/>
      <c r="BM2266" s="265" t="s">
        <v>6133</v>
      </c>
      <c r="BN2266" s="265"/>
      <c r="BO2266" s="265"/>
      <c r="BP2266" s="265"/>
      <c r="BQ2266" s="265"/>
      <c r="BR2266" s="265"/>
      <c r="BS2266" s="265"/>
      <c r="BT2266" s="265"/>
      <c r="BU2266" s="265"/>
      <c r="BV2266" s="265"/>
    </row>
    <row r="2267" spans="1:74" s="263" customFormat="1">
      <c r="A2267" s="458" t="s">
        <v>6305</v>
      </c>
      <c r="B2267" s="458"/>
      <c r="C2267" s="266"/>
      <c r="D2267" s="266"/>
      <c r="E2267" s="266"/>
      <c r="F2267" s="266"/>
      <c r="G2267" s="266"/>
      <c r="H2267" s="266"/>
      <c r="I2267" s="266"/>
      <c r="J2267" s="266"/>
      <c r="K2267" s="266"/>
      <c r="L2267" s="261" t="s">
        <v>6303</v>
      </c>
      <c r="M2267" s="261"/>
      <c r="N2267" s="261"/>
      <c r="O2267" s="458"/>
      <c r="P2267" s="266"/>
      <c r="Q2267" s="262" t="s">
        <v>6304</v>
      </c>
      <c r="R2267" s="261"/>
      <c r="S2267" s="261"/>
      <c r="T2267" s="261"/>
      <c r="U2267" s="261"/>
      <c r="V2267" s="292"/>
      <c r="X2267" s="458"/>
      <c r="Y2267" s="266"/>
      <c r="Z2267" s="264"/>
      <c r="AA2267" s="264"/>
      <c r="AB2267" s="264"/>
      <c r="AF2267" s="458"/>
      <c r="AG2267" s="266"/>
      <c r="AN2267" s="458"/>
      <c r="AO2267" s="266"/>
      <c r="AV2267" s="266"/>
      <c r="BC2267" s="266"/>
      <c r="BM2267" s="265" t="s">
        <v>6133</v>
      </c>
      <c r="BN2267" s="265"/>
      <c r="BO2267" s="265"/>
      <c r="BP2267" s="265"/>
      <c r="BQ2267" s="265"/>
      <c r="BR2267" s="265"/>
      <c r="BS2267" s="265"/>
      <c r="BT2267" s="265"/>
      <c r="BU2267" s="265"/>
      <c r="BV2267" s="265"/>
    </row>
    <row r="2268" spans="1:74" s="263" customFormat="1">
      <c r="A2268" s="458" t="s">
        <v>6308</v>
      </c>
      <c r="B2268" s="458"/>
      <c r="C2268" s="266"/>
      <c r="D2268" s="266"/>
      <c r="E2268" s="266"/>
      <c r="F2268" s="266"/>
      <c r="G2268" s="266"/>
      <c r="H2268" s="266"/>
      <c r="I2268" s="266"/>
      <c r="J2268" s="266"/>
      <c r="K2268" s="266"/>
      <c r="L2268" s="261" t="s">
        <v>6306</v>
      </c>
      <c r="M2268" s="261"/>
      <c r="N2268" s="261"/>
      <c r="O2268" s="458"/>
      <c r="P2268" s="266"/>
      <c r="Q2268" s="262" t="s">
        <v>6307</v>
      </c>
      <c r="R2268" s="261"/>
      <c r="S2268" s="261"/>
      <c r="T2268" s="261"/>
      <c r="U2268" s="261"/>
      <c r="V2268" s="292"/>
      <c r="X2268" s="458"/>
      <c r="Y2268" s="266"/>
      <c r="Z2268" s="264"/>
      <c r="AA2268" s="264"/>
      <c r="AB2268" s="264"/>
      <c r="AF2268" s="458"/>
      <c r="AG2268" s="266"/>
      <c r="AN2268" s="458"/>
      <c r="AO2268" s="266"/>
      <c r="AV2268" s="266"/>
      <c r="BC2268" s="266"/>
      <c r="BM2268" s="265" t="s">
        <v>6133</v>
      </c>
      <c r="BN2268" s="265"/>
      <c r="BO2268" s="265"/>
      <c r="BP2268" s="265"/>
      <c r="BQ2268" s="265"/>
      <c r="BR2268" s="265"/>
      <c r="BS2268" s="265"/>
      <c r="BT2268" s="265"/>
      <c r="BU2268" s="265"/>
      <c r="BV2268" s="265"/>
    </row>
    <row r="2269" spans="1:74" s="263" customFormat="1">
      <c r="A2269" s="457"/>
      <c r="B2269" s="457"/>
      <c r="C2269" s="260"/>
      <c r="D2269" s="260"/>
      <c r="E2269" s="260"/>
      <c r="F2269" s="260"/>
      <c r="G2269" s="260"/>
      <c r="H2269" s="260"/>
      <c r="I2269" s="260"/>
      <c r="J2269" s="260"/>
      <c r="K2269" s="260"/>
      <c r="L2269" s="261" t="s">
        <v>6309</v>
      </c>
      <c r="M2269" s="261"/>
      <c r="N2269" s="261"/>
      <c r="O2269" s="457"/>
      <c r="P2269" s="260"/>
      <c r="Q2269" s="262" t="s">
        <v>6310</v>
      </c>
      <c r="R2269" s="261"/>
      <c r="S2269" s="261"/>
      <c r="T2269" s="261"/>
      <c r="U2269" s="261"/>
      <c r="V2269" s="292"/>
      <c r="X2269" s="457"/>
      <c r="Y2269" s="260"/>
      <c r="Z2269" s="264"/>
      <c r="AA2269" s="264"/>
      <c r="AB2269" s="264"/>
      <c r="AF2269" s="457"/>
      <c r="AG2269" s="260"/>
      <c r="AN2269" s="457"/>
      <c r="AO2269" s="260"/>
      <c r="AV2269" s="260"/>
      <c r="BC2269" s="260"/>
      <c r="BM2269" s="265" t="s">
        <v>6133</v>
      </c>
      <c r="BN2269" s="265"/>
      <c r="BO2269" s="265"/>
      <c r="BP2269" s="265"/>
      <c r="BQ2269" s="265"/>
      <c r="BR2269" s="265"/>
      <c r="BS2269" s="265"/>
      <c r="BT2269" s="265"/>
      <c r="BU2269" s="265"/>
      <c r="BV2269" s="265"/>
    </row>
    <row r="2270" spans="1:74" s="263" customFormat="1">
      <c r="A2270" s="458" t="s">
        <v>5330</v>
      </c>
      <c r="B2270" s="458"/>
      <c r="C2270" s="266"/>
      <c r="D2270" s="266"/>
      <c r="E2270" s="266"/>
      <c r="F2270" s="266"/>
      <c r="G2270" s="266"/>
      <c r="H2270" s="266"/>
      <c r="I2270" s="266"/>
      <c r="J2270" s="266"/>
      <c r="K2270" s="266"/>
      <c r="L2270" s="261" t="s">
        <v>5328</v>
      </c>
      <c r="M2270" s="261"/>
      <c r="N2270" s="261"/>
      <c r="O2270" s="458"/>
      <c r="P2270" s="266"/>
      <c r="Q2270" s="262" t="s">
        <v>6311</v>
      </c>
      <c r="R2270" s="261"/>
      <c r="S2270" s="261"/>
      <c r="T2270" s="261"/>
      <c r="U2270" s="261"/>
      <c r="V2270" s="292"/>
      <c r="X2270" s="458"/>
      <c r="Y2270" s="266"/>
      <c r="Z2270" s="264"/>
      <c r="AA2270" s="264"/>
      <c r="AB2270" s="264"/>
      <c r="AF2270" s="458"/>
      <c r="AG2270" s="266"/>
      <c r="AN2270" s="458"/>
      <c r="AO2270" s="266"/>
      <c r="AV2270" s="266"/>
      <c r="BC2270" s="266"/>
      <c r="BM2270" s="265" t="s">
        <v>6133</v>
      </c>
      <c r="BN2270" s="265"/>
      <c r="BO2270" s="265"/>
      <c r="BP2270" s="265"/>
      <c r="BQ2270" s="265"/>
      <c r="BR2270" s="265"/>
      <c r="BS2270" s="265"/>
      <c r="BT2270" s="265"/>
      <c r="BU2270" s="265"/>
      <c r="BV2270" s="265"/>
    </row>
    <row r="2271" spans="1:74" s="263" customFormat="1">
      <c r="A2271" s="457"/>
      <c r="B2271" s="457"/>
      <c r="C2271" s="260"/>
      <c r="D2271" s="260"/>
      <c r="E2271" s="260"/>
      <c r="F2271" s="260"/>
      <c r="G2271" s="260"/>
      <c r="H2271" s="260"/>
      <c r="I2271" s="260"/>
      <c r="J2271" s="260"/>
      <c r="K2271" s="260"/>
      <c r="L2271" s="261" t="s">
        <v>6312</v>
      </c>
      <c r="M2271" s="261"/>
      <c r="N2271" s="261"/>
      <c r="O2271" s="457"/>
      <c r="P2271" s="260"/>
      <c r="Q2271" s="262" t="s">
        <v>6313</v>
      </c>
      <c r="R2271" s="261"/>
      <c r="S2271" s="261"/>
      <c r="T2271" s="261"/>
      <c r="U2271" s="261"/>
      <c r="V2271" s="292"/>
      <c r="X2271" s="457"/>
      <c r="Y2271" s="260"/>
      <c r="Z2271" s="264"/>
      <c r="AA2271" s="264"/>
      <c r="AB2271" s="264"/>
      <c r="AF2271" s="457"/>
      <c r="AG2271" s="260"/>
      <c r="AN2271" s="457"/>
      <c r="AO2271" s="260"/>
      <c r="AV2271" s="260"/>
      <c r="BC2271" s="260"/>
      <c r="BM2271" s="265" t="s">
        <v>6133</v>
      </c>
      <c r="BN2271" s="265"/>
      <c r="BO2271" s="265"/>
      <c r="BP2271" s="265"/>
      <c r="BQ2271" s="265"/>
      <c r="BR2271" s="265"/>
      <c r="BS2271" s="265"/>
      <c r="BT2271" s="265"/>
      <c r="BU2271" s="265"/>
      <c r="BV2271" s="265"/>
    </row>
    <row r="2272" spans="1:74" s="263" customFormat="1">
      <c r="A2272" s="457"/>
      <c r="B2272" s="457"/>
      <c r="C2272" s="260"/>
      <c r="D2272" s="260"/>
      <c r="E2272" s="260"/>
      <c r="F2272" s="260"/>
      <c r="G2272" s="260"/>
      <c r="H2272" s="260"/>
      <c r="I2272" s="260"/>
      <c r="J2272" s="260"/>
      <c r="K2272" s="260"/>
      <c r="L2272" s="261" t="s">
        <v>6314</v>
      </c>
      <c r="M2272" s="261"/>
      <c r="N2272" s="261"/>
      <c r="O2272" s="457"/>
      <c r="P2272" s="260"/>
      <c r="Q2272" s="262" t="s">
        <v>6315</v>
      </c>
      <c r="R2272" s="261"/>
      <c r="S2272" s="261"/>
      <c r="T2272" s="261"/>
      <c r="U2272" s="261"/>
      <c r="V2272" s="292"/>
      <c r="X2272" s="457"/>
      <c r="Y2272" s="260"/>
      <c r="Z2272" s="264"/>
      <c r="AA2272" s="264"/>
      <c r="AB2272" s="264"/>
      <c r="AF2272" s="457"/>
      <c r="AG2272" s="260"/>
      <c r="AN2272" s="457"/>
      <c r="AO2272" s="260"/>
      <c r="AV2272" s="260"/>
      <c r="BC2272" s="260"/>
      <c r="BM2272" s="265" t="s">
        <v>6133</v>
      </c>
      <c r="BN2272" s="265"/>
      <c r="BO2272" s="265"/>
      <c r="BP2272" s="265"/>
      <c r="BQ2272" s="265"/>
      <c r="BR2272" s="265"/>
      <c r="BS2272" s="265"/>
      <c r="BT2272" s="265"/>
      <c r="BU2272" s="265"/>
      <c r="BV2272" s="265"/>
    </row>
    <row r="2273" spans="1:74" s="263" customFormat="1">
      <c r="A2273" s="457"/>
      <c r="B2273" s="457"/>
      <c r="C2273" s="260"/>
      <c r="D2273" s="260"/>
      <c r="E2273" s="260"/>
      <c r="F2273" s="260"/>
      <c r="G2273" s="260"/>
      <c r="H2273" s="260"/>
      <c r="I2273" s="260"/>
      <c r="J2273" s="260"/>
      <c r="K2273" s="260"/>
      <c r="L2273" s="261" t="s">
        <v>6316</v>
      </c>
      <c r="M2273" s="261"/>
      <c r="N2273" s="261"/>
      <c r="O2273" s="457"/>
      <c r="P2273" s="260"/>
      <c r="Q2273" s="262" t="s">
        <v>6317</v>
      </c>
      <c r="R2273" s="261"/>
      <c r="S2273" s="261"/>
      <c r="T2273" s="261"/>
      <c r="U2273" s="261"/>
      <c r="V2273" s="292"/>
      <c r="X2273" s="457"/>
      <c r="Y2273" s="260"/>
      <c r="Z2273" s="264"/>
      <c r="AA2273" s="264"/>
      <c r="AB2273" s="264"/>
      <c r="AF2273" s="457"/>
      <c r="AG2273" s="260"/>
      <c r="AN2273" s="457"/>
      <c r="AO2273" s="260"/>
      <c r="AV2273" s="260"/>
      <c r="BC2273" s="260"/>
      <c r="BM2273" s="265" t="s">
        <v>6133</v>
      </c>
      <c r="BN2273" s="265"/>
      <c r="BO2273" s="265"/>
      <c r="BP2273" s="265"/>
      <c r="BQ2273" s="265"/>
      <c r="BR2273" s="265"/>
      <c r="BS2273" s="265"/>
      <c r="BT2273" s="265"/>
      <c r="BU2273" s="265"/>
      <c r="BV2273" s="265"/>
    </row>
    <row r="2274" spans="1:74" s="263" customFormat="1">
      <c r="A2274" s="457"/>
      <c r="B2274" s="457"/>
      <c r="C2274" s="260"/>
      <c r="D2274" s="260"/>
      <c r="E2274" s="260"/>
      <c r="F2274" s="260"/>
      <c r="G2274" s="260"/>
      <c r="H2274" s="260"/>
      <c r="I2274" s="260"/>
      <c r="J2274" s="260"/>
      <c r="K2274" s="260"/>
      <c r="L2274" s="261" t="s">
        <v>6318</v>
      </c>
      <c r="M2274" s="261"/>
      <c r="N2274" s="261"/>
      <c r="O2274" s="457"/>
      <c r="P2274" s="260"/>
      <c r="Q2274" s="262" t="s">
        <v>6319</v>
      </c>
      <c r="R2274" s="261"/>
      <c r="S2274" s="261"/>
      <c r="T2274" s="261"/>
      <c r="U2274" s="261"/>
      <c r="V2274" s="292"/>
      <c r="X2274" s="457"/>
      <c r="Y2274" s="260"/>
      <c r="Z2274" s="264"/>
      <c r="AA2274" s="264"/>
      <c r="AB2274" s="264"/>
      <c r="AF2274" s="457"/>
      <c r="AG2274" s="260"/>
      <c r="AN2274" s="457"/>
      <c r="AO2274" s="260"/>
      <c r="AV2274" s="260"/>
      <c r="BC2274" s="260"/>
      <c r="BM2274" s="265" t="s">
        <v>6133</v>
      </c>
      <c r="BN2274" s="265"/>
      <c r="BO2274" s="265"/>
      <c r="BP2274" s="265"/>
      <c r="BQ2274" s="265"/>
      <c r="BR2274" s="265"/>
      <c r="BS2274" s="265"/>
      <c r="BT2274" s="265"/>
      <c r="BU2274" s="265"/>
      <c r="BV2274" s="265"/>
    </row>
    <row r="2275" spans="1:74" s="263" customFormat="1">
      <c r="A2275" s="457"/>
      <c r="B2275" s="457"/>
      <c r="C2275" s="260"/>
      <c r="D2275" s="260"/>
      <c r="E2275" s="260"/>
      <c r="F2275" s="260"/>
      <c r="G2275" s="260"/>
      <c r="H2275" s="260"/>
      <c r="I2275" s="260"/>
      <c r="J2275" s="260"/>
      <c r="K2275" s="260"/>
      <c r="L2275" s="261" t="s">
        <v>5680</v>
      </c>
      <c r="M2275" s="261"/>
      <c r="N2275" s="261"/>
      <c r="O2275" s="457"/>
      <c r="P2275" s="260"/>
      <c r="Q2275" s="262" t="s">
        <v>6320</v>
      </c>
      <c r="R2275" s="261"/>
      <c r="S2275" s="261"/>
      <c r="T2275" s="261"/>
      <c r="U2275" s="261"/>
      <c r="V2275" s="292"/>
      <c r="X2275" s="457"/>
      <c r="Y2275" s="260"/>
      <c r="Z2275" s="264"/>
      <c r="AA2275" s="264"/>
      <c r="AB2275" s="264"/>
      <c r="AF2275" s="457"/>
      <c r="AG2275" s="260"/>
      <c r="AN2275" s="457"/>
      <c r="AO2275" s="260"/>
      <c r="AV2275" s="260"/>
      <c r="BC2275" s="260"/>
      <c r="BM2275" s="265" t="s">
        <v>6133</v>
      </c>
      <c r="BN2275" s="265"/>
      <c r="BO2275" s="265"/>
      <c r="BP2275" s="265"/>
      <c r="BQ2275" s="265"/>
      <c r="BR2275" s="265"/>
      <c r="BS2275" s="265"/>
      <c r="BT2275" s="265"/>
      <c r="BU2275" s="265"/>
      <c r="BV2275" s="265"/>
    </row>
    <row r="2276" spans="1:74" s="263" customFormat="1">
      <c r="A2276" s="457"/>
      <c r="B2276" s="457"/>
      <c r="C2276" s="260"/>
      <c r="D2276" s="260"/>
      <c r="E2276" s="260"/>
      <c r="F2276" s="260"/>
      <c r="G2276" s="260"/>
      <c r="H2276" s="260"/>
      <c r="I2276" s="260"/>
      <c r="J2276" s="260"/>
      <c r="K2276" s="260"/>
      <c r="L2276" s="261" t="s">
        <v>6321</v>
      </c>
      <c r="M2276" s="261"/>
      <c r="N2276" s="261"/>
      <c r="O2276" s="457"/>
      <c r="P2276" s="260"/>
      <c r="Q2276" s="262" t="s">
        <v>6322</v>
      </c>
      <c r="R2276" s="261"/>
      <c r="S2276" s="261"/>
      <c r="T2276" s="261"/>
      <c r="U2276" s="261"/>
      <c r="V2276" s="292"/>
      <c r="X2276" s="457"/>
      <c r="Y2276" s="260"/>
      <c r="Z2276" s="264"/>
      <c r="AA2276" s="264"/>
      <c r="AB2276" s="264"/>
      <c r="AF2276" s="457"/>
      <c r="AG2276" s="260"/>
      <c r="AN2276" s="457"/>
      <c r="AO2276" s="260"/>
      <c r="AV2276" s="260"/>
      <c r="BC2276" s="260"/>
      <c r="BM2276" s="265" t="s">
        <v>6133</v>
      </c>
      <c r="BN2276" s="265"/>
      <c r="BO2276" s="265"/>
      <c r="BP2276" s="265"/>
      <c r="BQ2276" s="265"/>
      <c r="BR2276" s="265"/>
      <c r="BS2276" s="265"/>
      <c r="BT2276" s="265"/>
      <c r="BU2276" s="265"/>
      <c r="BV2276" s="265"/>
    </row>
    <row r="2277" spans="1:74" s="263" customFormat="1">
      <c r="A2277" s="457"/>
      <c r="B2277" s="457"/>
      <c r="C2277" s="260"/>
      <c r="D2277" s="260"/>
      <c r="E2277" s="260"/>
      <c r="F2277" s="260"/>
      <c r="G2277" s="260"/>
      <c r="H2277" s="260"/>
      <c r="I2277" s="260"/>
      <c r="J2277" s="260"/>
      <c r="K2277" s="260"/>
      <c r="L2277" s="261" t="s">
        <v>6323</v>
      </c>
      <c r="M2277" s="261"/>
      <c r="N2277" s="261"/>
      <c r="O2277" s="457"/>
      <c r="P2277" s="260"/>
      <c r="Q2277" s="262" t="s">
        <v>6324</v>
      </c>
      <c r="R2277" s="261"/>
      <c r="S2277" s="261"/>
      <c r="T2277" s="261"/>
      <c r="U2277" s="261"/>
      <c r="V2277" s="292"/>
      <c r="X2277" s="457"/>
      <c r="Y2277" s="260"/>
      <c r="Z2277" s="264"/>
      <c r="AA2277" s="264"/>
      <c r="AB2277" s="264"/>
      <c r="AF2277" s="457"/>
      <c r="AG2277" s="260"/>
      <c r="AN2277" s="457"/>
      <c r="AO2277" s="260"/>
      <c r="AV2277" s="260"/>
      <c r="BC2277" s="260"/>
      <c r="BM2277" s="265" t="s">
        <v>6133</v>
      </c>
      <c r="BN2277" s="265"/>
      <c r="BO2277" s="265"/>
      <c r="BP2277" s="265"/>
      <c r="BQ2277" s="265"/>
      <c r="BR2277" s="265"/>
      <c r="BS2277" s="265"/>
      <c r="BT2277" s="265"/>
      <c r="BU2277" s="265"/>
      <c r="BV2277" s="265"/>
    </row>
    <row r="2278" spans="1:74" s="263" customFormat="1">
      <c r="A2278" s="457"/>
      <c r="B2278" s="457"/>
      <c r="C2278" s="260"/>
      <c r="D2278" s="260"/>
      <c r="E2278" s="260"/>
      <c r="F2278" s="260"/>
      <c r="G2278" s="260"/>
      <c r="H2278" s="260"/>
      <c r="I2278" s="260"/>
      <c r="J2278" s="260"/>
      <c r="K2278" s="260"/>
      <c r="L2278" s="261" t="s">
        <v>6323</v>
      </c>
      <c r="M2278" s="261"/>
      <c r="N2278" s="261"/>
      <c r="O2278" s="457"/>
      <c r="P2278" s="260"/>
      <c r="Q2278" s="262" t="s">
        <v>6325</v>
      </c>
      <c r="R2278" s="261"/>
      <c r="S2278" s="261"/>
      <c r="T2278" s="261"/>
      <c r="U2278" s="261"/>
      <c r="V2278" s="292"/>
      <c r="X2278" s="457"/>
      <c r="Y2278" s="260"/>
      <c r="Z2278" s="264"/>
      <c r="AA2278" s="264"/>
      <c r="AB2278" s="264"/>
      <c r="AF2278" s="457"/>
      <c r="AG2278" s="260"/>
      <c r="AN2278" s="457"/>
      <c r="AO2278" s="260"/>
      <c r="AV2278" s="260"/>
      <c r="BC2278" s="260"/>
      <c r="BM2278" s="265" t="s">
        <v>6133</v>
      </c>
      <c r="BN2278" s="265"/>
      <c r="BO2278" s="265"/>
      <c r="BP2278" s="265"/>
      <c r="BQ2278" s="265"/>
      <c r="BR2278" s="265"/>
      <c r="BS2278" s="265"/>
      <c r="BT2278" s="265"/>
      <c r="BU2278" s="265"/>
      <c r="BV2278" s="265"/>
    </row>
    <row r="2279" spans="1:74" s="263" customFormat="1">
      <c r="A2279" s="457"/>
      <c r="B2279" s="457"/>
      <c r="C2279" s="260"/>
      <c r="D2279" s="260"/>
      <c r="E2279" s="260"/>
      <c r="F2279" s="260"/>
      <c r="G2279" s="260"/>
      <c r="H2279" s="260"/>
      <c r="I2279" s="260"/>
      <c r="J2279" s="260"/>
      <c r="K2279" s="260"/>
      <c r="L2279" s="261" t="s">
        <v>6326</v>
      </c>
      <c r="M2279" s="261"/>
      <c r="N2279" s="261"/>
      <c r="O2279" s="457"/>
      <c r="P2279" s="260"/>
      <c r="Q2279" s="262" t="s">
        <v>6327</v>
      </c>
      <c r="R2279" s="261"/>
      <c r="S2279" s="261"/>
      <c r="T2279" s="261"/>
      <c r="U2279" s="261"/>
      <c r="V2279" s="292"/>
      <c r="X2279" s="457"/>
      <c r="Y2279" s="260"/>
      <c r="Z2279" s="264"/>
      <c r="AA2279" s="264"/>
      <c r="AB2279" s="264"/>
      <c r="AF2279" s="457"/>
      <c r="AG2279" s="260"/>
      <c r="AN2279" s="457"/>
      <c r="AO2279" s="260"/>
      <c r="AV2279" s="260"/>
      <c r="BC2279" s="260"/>
      <c r="BM2279" s="265" t="s">
        <v>6133</v>
      </c>
      <c r="BN2279" s="265"/>
      <c r="BO2279" s="265"/>
      <c r="BP2279" s="265"/>
      <c r="BQ2279" s="265"/>
      <c r="BR2279" s="265"/>
      <c r="BS2279" s="265"/>
      <c r="BT2279" s="265"/>
      <c r="BU2279" s="265"/>
      <c r="BV2279" s="265"/>
    </row>
    <row r="2280" spans="1:74" s="263" customFormat="1">
      <c r="A2280" s="458" t="s">
        <v>6330</v>
      </c>
      <c r="B2280" s="458"/>
      <c r="C2280" s="266"/>
      <c r="D2280" s="266"/>
      <c r="E2280" s="266"/>
      <c r="F2280" s="266"/>
      <c r="G2280" s="266"/>
      <c r="H2280" s="266"/>
      <c r="I2280" s="266"/>
      <c r="J2280" s="266"/>
      <c r="K2280" s="266"/>
      <c r="L2280" s="261" t="s">
        <v>6328</v>
      </c>
      <c r="M2280" s="261"/>
      <c r="N2280" s="261"/>
      <c r="O2280" s="458"/>
      <c r="P2280" s="266"/>
      <c r="Q2280" s="262" t="s">
        <v>6329</v>
      </c>
      <c r="R2280" s="261"/>
      <c r="S2280" s="261"/>
      <c r="T2280" s="261"/>
      <c r="U2280" s="261"/>
      <c r="V2280" s="292"/>
      <c r="X2280" s="458"/>
      <c r="Y2280" s="266"/>
      <c r="Z2280" s="264"/>
      <c r="AA2280" s="264"/>
      <c r="AB2280" s="264"/>
      <c r="AF2280" s="458"/>
      <c r="AG2280" s="266"/>
      <c r="AN2280" s="458"/>
      <c r="AO2280" s="266"/>
      <c r="AV2280" s="266"/>
      <c r="BC2280" s="266"/>
      <c r="BM2280" s="265" t="s">
        <v>6133</v>
      </c>
      <c r="BN2280" s="265"/>
      <c r="BO2280" s="265"/>
      <c r="BP2280" s="265"/>
      <c r="BQ2280" s="265"/>
      <c r="BR2280" s="265"/>
      <c r="BS2280" s="265"/>
      <c r="BT2280" s="265"/>
      <c r="BU2280" s="265"/>
      <c r="BV2280" s="265"/>
    </row>
    <row r="2281" spans="1:74" s="263" customFormat="1">
      <c r="A2281" s="457"/>
      <c r="B2281" s="457"/>
      <c r="C2281" s="260"/>
      <c r="D2281" s="260"/>
      <c r="E2281" s="260"/>
      <c r="F2281" s="260"/>
      <c r="G2281" s="260"/>
      <c r="H2281" s="260"/>
      <c r="I2281" s="260"/>
      <c r="J2281" s="260"/>
      <c r="K2281" s="260"/>
      <c r="L2281" s="261" t="s">
        <v>6331</v>
      </c>
      <c r="M2281" s="261"/>
      <c r="N2281" s="261"/>
      <c r="O2281" s="457"/>
      <c r="P2281" s="260"/>
      <c r="Q2281" s="262" t="s">
        <v>6332</v>
      </c>
      <c r="R2281" s="261"/>
      <c r="S2281" s="261"/>
      <c r="T2281" s="261"/>
      <c r="U2281" s="261"/>
      <c r="V2281" s="292"/>
      <c r="X2281" s="457"/>
      <c r="Y2281" s="260"/>
      <c r="Z2281" s="264"/>
      <c r="AA2281" s="264"/>
      <c r="AB2281" s="264"/>
      <c r="AF2281" s="457"/>
      <c r="AG2281" s="260"/>
      <c r="AN2281" s="457"/>
      <c r="AO2281" s="260"/>
      <c r="AV2281" s="260"/>
      <c r="BC2281" s="260"/>
      <c r="BM2281" s="265" t="s">
        <v>6133</v>
      </c>
      <c r="BN2281" s="265"/>
      <c r="BO2281" s="265"/>
      <c r="BP2281" s="265"/>
      <c r="BQ2281" s="265"/>
      <c r="BR2281" s="265"/>
      <c r="BS2281" s="265"/>
      <c r="BT2281" s="265"/>
      <c r="BU2281" s="265"/>
      <c r="BV2281" s="265"/>
    </row>
    <row r="2282" spans="1:74" s="263" customFormat="1">
      <c r="A2282" s="457"/>
      <c r="B2282" s="457"/>
      <c r="C2282" s="260"/>
      <c r="D2282" s="260"/>
      <c r="E2282" s="260"/>
      <c r="F2282" s="260"/>
      <c r="G2282" s="260"/>
      <c r="H2282" s="260"/>
      <c r="I2282" s="260"/>
      <c r="J2282" s="260"/>
      <c r="K2282" s="260"/>
      <c r="L2282" s="261" t="s">
        <v>6333</v>
      </c>
      <c r="M2282" s="261"/>
      <c r="N2282" s="261"/>
      <c r="O2282" s="457"/>
      <c r="P2282" s="260"/>
      <c r="Q2282" s="262" t="s">
        <v>6334</v>
      </c>
      <c r="R2282" s="261"/>
      <c r="S2282" s="261"/>
      <c r="T2282" s="261"/>
      <c r="U2282" s="261"/>
      <c r="V2282" s="292"/>
      <c r="X2282" s="457"/>
      <c r="Y2282" s="260"/>
      <c r="Z2282" s="264"/>
      <c r="AA2282" s="264"/>
      <c r="AB2282" s="264"/>
      <c r="AF2282" s="457"/>
      <c r="AG2282" s="260"/>
      <c r="AN2282" s="457"/>
      <c r="AO2282" s="260"/>
      <c r="AV2282" s="260"/>
      <c r="BC2282" s="260"/>
      <c r="BM2282" s="265" t="s">
        <v>6133</v>
      </c>
      <c r="BN2282" s="265"/>
      <c r="BO2282" s="265"/>
      <c r="BP2282" s="265"/>
      <c r="BQ2282" s="265"/>
      <c r="BR2282" s="265"/>
      <c r="BS2282" s="265"/>
      <c r="BT2282" s="265"/>
      <c r="BU2282" s="265"/>
      <c r="BV2282" s="265"/>
    </row>
    <row r="2283" spans="1:74" s="263" customFormat="1">
      <c r="A2283" s="458" t="s">
        <v>6336</v>
      </c>
      <c r="B2283" s="458"/>
      <c r="C2283" s="266"/>
      <c r="D2283" s="266"/>
      <c r="E2283" s="266"/>
      <c r="F2283" s="266"/>
      <c r="G2283" s="266"/>
      <c r="H2283" s="266"/>
      <c r="I2283" s="266"/>
      <c r="J2283" s="266"/>
      <c r="K2283" s="266"/>
      <c r="L2283" s="261" t="s">
        <v>6335</v>
      </c>
      <c r="M2283" s="261"/>
      <c r="N2283" s="261"/>
      <c r="O2283" s="458"/>
      <c r="P2283" s="266"/>
      <c r="Q2283" s="262" t="s">
        <v>6335</v>
      </c>
      <c r="R2283" s="261"/>
      <c r="S2283" s="261"/>
      <c r="T2283" s="261"/>
      <c r="U2283" s="261"/>
      <c r="V2283" s="292"/>
      <c r="X2283" s="458"/>
      <c r="Y2283" s="266"/>
      <c r="Z2283" s="264"/>
      <c r="AA2283" s="264"/>
      <c r="AB2283" s="264"/>
      <c r="AF2283" s="458"/>
      <c r="AG2283" s="266"/>
      <c r="AN2283" s="458"/>
      <c r="AO2283" s="266"/>
      <c r="AV2283" s="266"/>
      <c r="BC2283" s="266"/>
      <c r="BM2283" s="265" t="s">
        <v>6133</v>
      </c>
      <c r="BN2283" s="265"/>
      <c r="BO2283" s="265"/>
      <c r="BP2283" s="265"/>
      <c r="BQ2283" s="265"/>
      <c r="BR2283" s="265"/>
      <c r="BS2283" s="265"/>
      <c r="BT2283" s="265"/>
      <c r="BU2283" s="265"/>
      <c r="BV2283" s="265"/>
    </row>
    <row r="2284" spans="1:74" s="263" customFormat="1">
      <c r="A2284" s="458" t="s">
        <v>6338</v>
      </c>
      <c r="B2284" s="458"/>
      <c r="C2284" s="266"/>
      <c r="D2284" s="266"/>
      <c r="E2284" s="266"/>
      <c r="F2284" s="266"/>
      <c r="G2284" s="266"/>
      <c r="H2284" s="266"/>
      <c r="I2284" s="266"/>
      <c r="J2284" s="266"/>
      <c r="K2284" s="266"/>
      <c r="L2284" s="261" t="s">
        <v>6337</v>
      </c>
      <c r="M2284" s="261"/>
      <c r="N2284" s="261"/>
      <c r="O2284" s="458"/>
      <c r="P2284" s="266"/>
      <c r="Q2284" s="262" t="s">
        <v>5873</v>
      </c>
      <c r="R2284" s="261"/>
      <c r="S2284" s="261"/>
      <c r="T2284" s="261"/>
      <c r="U2284" s="261"/>
      <c r="V2284" s="292"/>
      <c r="X2284" s="458"/>
      <c r="Y2284" s="266"/>
      <c r="Z2284" s="264"/>
      <c r="AA2284" s="264"/>
      <c r="AB2284" s="264"/>
      <c r="AF2284" s="458"/>
      <c r="AG2284" s="266"/>
      <c r="AN2284" s="458"/>
      <c r="AO2284" s="266"/>
      <c r="AV2284" s="266"/>
      <c r="BC2284" s="266"/>
      <c r="BM2284" s="265" t="s">
        <v>6133</v>
      </c>
      <c r="BN2284" s="265"/>
      <c r="BO2284" s="265"/>
      <c r="BP2284" s="265"/>
      <c r="BQ2284" s="265"/>
      <c r="BR2284" s="265"/>
      <c r="BS2284" s="265"/>
      <c r="BT2284" s="265"/>
      <c r="BU2284" s="265"/>
      <c r="BV2284" s="265"/>
    </row>
    <row r="2285" spans="1:74" s="263" customFormat="1">
      <c r="A2285" s="457"/>
      <c r="B2285" s="457"/>
      <c r="C2285" s="260"/>
      <c r="D2285" s="260"/>
      <c r="E2285" s="260"/>
      <c r="F2285" s="260"/>
      <c r="G2285" s="260"/>
      <c r="H2285" s="260"/>
      <c r="I2285" s="260"/>
      <c r="J2285" s="260"/>
      <c r="K2285" s="260"/>
      <c r="L2285" s="261" t="s">
        <v>6339</v>
      </c>
      <c r="M2285" s="261"/>
      <c r="N2285" s="261"/>
      <c r="O2285" s="457"/>
      <c r="P2285" s="260"/>
      <c r="Q2285" s="262" t="s">
        <v>6340</v>
      </c>
      <c r="R2285" s="261"/>
      <c r="S2285" s="261"/>
      <c r="T2285" s="261"/>
      <c r="U2285" s="261"/>
      <c r="V2285" s="292"/>
      <c r="X2285" s="457"/>
      <c r="Y2285" s="260"/>
      <c r="Z2285" s="264"/>
      <c r="AA2285" s="264"/>
      <c r="AB2285" s="264"/>
      <c r="AF2285" s="457"/>
      <c r="AG2285" s="260"/>
      <c r="AN2285" s="457"/>
      <c r="AO2285" s="260"/>
      <c r="AV2285" s="260"/>
      <c r="BC2285" s="260"/>
      <c r="BM2285" s="265" t="s">
        <v>6133</v>
      </c>
      <c r="BN2285" s="265"/>
      <c r="BO2285" s="265"/>
      <c r="BP2285" s="265"/>
      <c r="BQ2285" s="265"/>
      <c r="BR2285" s="265"/>
      <c r="BS2285" s="265"/>
      <c r="BT2285" s="265"/>
      <c r="BU2285" s="265"/>
      <c r="BV2285" s="265"/>
    </row>
    <row r="2286" spans="1:74" s="263" customFormat="1">
      <c r="A2286" s="458" t="s">
        <v>6343</v>
      </c>
      <c r="B2286" s="458"/>
      <c r="C2286" s="266"/>
      <c r="D2286" s="266"/>
      <c r="E2286" s="266"/>
      <c r="F2286" s="266"/>
      <c r="G2286" s="266"/>
      <c r="H2286" s="266"/>
      <c r="I2286" s="266"/>
      <c r="J2286" s="266"/>
      <c r="K2286" s="266"/>
      <c r="L2286" s="261" t="s">
        <v>6341</v>
      </c>
      <c r="M2286" s="261"/>
      <c r="N2286" s="261"/>
      <c r="O2286" s="458"/>
      <c r="P2286" s="266"/>
      <c r="Q2286" s="262" t="s">
        <v>6342</v>
      </c>
      <c r="R2286" s="261"/>
      <c r="S2286" s="261"/>
      <c r="T2286" s="261"/>
      <c r="U2286" s="261"/>
      <c r="V2286" s="292"/>
      <c r="X2286" s="458"/>
      <c r="Y2286" s="266"/>
      <c r="Z2286" s="264"/>
      <c r="AA2286" s="264"/>
      <c r="AB2286" s="264"/>
      <c r="AF2286" s="458"/>
      <c r="AG2286" s="266"/>
      <c r="AN2286" s="458"/>
      <c r="AO2286" s="266"/>
      <c r="AV2286" s="266"/>
      <c r="BC2286" s="266"/>
      <c r="BM2286" s="265" t="s">
        <v>6133</v>
      </c>
      <c r="BN2286" s="265"/>
      <c r="BO2286" s="265"/>
      <c r="BP2286" s="265"/>
      <c r="BQ2286" s="265"/>
      <c r="BR2286" s="265"/>
      <c r="BS2286" s="265"/>
      <c r="BT2286" s="265"/>
      <c r="BU2286" s="265"/>
      <c r="BV2286" s="265"/>
    </row>
    <row r="2287" spans="1:74" s="263" customFormat="1">
      <c r="A2287" s="457"/>
      <c r="B2287" s="457"/>
      <c r="C2287" s="260"/>
      <c r="D2287" s="260"/>
      <c r="E2287" s="260"/>
      <c r="F2287" s="260"/>
      <c r="G2287" s="260"/>
      <c r="H2287" s="260"/>
      <c r="I2287" s="260"/>
      <c r="J2287" s="260"/>
      <c r="K2287" s="260"/>
      <c r="L2287" s="261" t="s">
        <v>6344</v>
      </c>
      <c r="M2287" s="261"/>
      <c r="N2287" s="261"/>
      <c r="O2287" s="457"/>
      <c r="P2287" s="260"/>
      <c r="Q2287" s="262" t="s">
        <v>6345</v>
      </c>
      <c r="R2287" s="261"/>
      <c r="S2287" s="261"/>
      <c r="T2287" s="261"/>
      <c r="U2287" s="261"/>
      <c r="V2287" s="292"/>
      <c r="X2287" s="457"/>
      <c r="Y2287" s="260"/>
      <c r="Z2287" s="264"/>
      <c r="AA2287" s="264"/>
      <c r="AB2287" s="264"/>
      <c r="AF2287" s="457"/>
      <c r="AG2287" s="260"/>
      <c r="AN2287" s="457"/>
      <c r="AO2287" s="260"/>
      <c r="AV2287" s="260"/>
      <c r="BC2287" s="260"/>
      <c r="BM2287" s="265" t="s">
        <v>6133</v>
      </c>
      <c r="BN2287" s="265"/>
      <c r="BO2287" s="265"/>
      <c r="BP2287" s="265"/>
      <c r="BQ2287" s="265"/>
      <c r="BR2287" s="265"/>
      <c r="BS2287" s="265"/>
      <c r="BT2287" s="265"/>
      <c r="BU2287" s="265"/>
      <c r="BV2287" s="265"/>
    </row>
    <row r="2288" spans="1:74" s="263" customFormat="1">
      <c r="A2288" s="457"/>
      <c r="B2288" s="457"/>
      <c r="C2288" s="260"/>
      <c r="D2288" s="260"/>
      <c r="E2288" s="260"/>
      <c r="F2288" s="260"/>
      <c r="G2288" s="260"/>
      <c r="H2288" s="260"/>
      <c r="I2288" s="260"/>
      <c r="J2288" s="260"/>
      <c r="K2288" s="260"/>
      <c r="L2288" s="261" t="s">
        <v>6346</v>
      </c>
      <c r="M2288" s="261"/>
      <c r="N2288" s="261"/>
      <c r="O2288" s="457"/>
      <c r="P2288" s="260"/>
      <c r="Q2288" s="262" t="s">
        <v>6347</v>
      </c>
      <c r="R2288" s="261"/>
      <c r="S2288" s="261"/>
      <c r="T2288" s="261"/>
      <c r="U2288" s="261"/>
      <c r="V2288" s="292"/>
      <c r="X2288" s="457"/>
      <c r="Y2288" s="260"/>
      <c r="Z2288" s="264"/>
      <c r="AA2288" s="264"/>
      <c r="AB2288" s="264"/>
      <c r="AC2288" s="264"/>
      <c r="AF2288" s="457"/>
      <c r="AG2288" s="260"/>
      <c r="AN2288" s="457"/>
      <c r="AO2288" s="260"/>
      <c r="AV2288" s="260"/>
      <c r="BC2288" s="260"/>
      <c r="BM2288" s="265" t="s">
        <v>6133</v>
      </c>
      <c r="BN2288" s="265"/>
      <c r="BO2288" s="265"/>
      <c r="BP2288" s="265"/>
      <c r="BQ2288" s="265"/>
      <c r="BR2288" s="265"/>
      <c r="BS2288" s="265"/>
      <c r="BT2288" s="265"/>
      <c r="BU2288" s="265"/>
      <c r="BV2288" s="265"/>
    </row>
    <row r="2289" spans="1:74" s="263" customFormat="1">
      <c r="A2289" s="457"/>
      <c r="B2289" s="457"/>
      <c r="C2289" s="260"/>
      <c r="D2289" s="260"/>
      <c r="E2289" s="260"/>
      <c r="F2289" s="260"/>
      <c r="G2289" s="260"/>
      <c r="H2289" s="260"/>
      <c r="I2289" s="260"/>
      <c r="J2289" s="260"/>
      <c r="K2289" s="260"/>
      <c r="L2289" s="261" t="s">
        <v>6348</v>
      </c>
      <c r="M2289" s="261"/>
      <c r="N2289" s="261"/>
      <c r="O2289" s="457"/>
      <c r="P2289" s="260"/>
      <c r="Q2289" s="262" t="s">
        <v>6349</v>
      </c>
      <c r="R2289" s="261"/>
      <c r="S2289" s="261"/>
      <c r="T2289" s="261"/>
      <c r="U2289" s="261"/>
      <c r="V2289" s="292"/>
      <c r="X2289" s="457"/>
      <c r="Y2289" s="260"/>
      <c r="Z2289" s="264"/>
      <c r="AA2289" s="264"/>
      <c r="AB2289" s="264"/>
      <c r="AF2289" s="457"/>
      <c r="AG2289" s="260"/>
      <c r="AN2289" s="457"/>
      <c r="AO2289" s="260"/>
      <c r="AV2289" s="260"/>
      <c r="BC2289" s="260"/>
      <c r="BM2289" s="265" t="s">
        <v>6133</v>
      </c>
      <c r="BN2289" s="265"/>
      <c r="BO2289" s="265"/>
      <c r="BP2289" s="265"/>
      <c r="BQ2289" s="265"/>
      <c r="BR2289" s="265"/>
      <c r="BS2289" s="265"/>
      <c r="BT2289" s="265"/>
      <c r="BU2289" s="265"/>
      <c r="BV2289" s="265"/>
    </row>
    <row r="2290" spans="1:74" s="263" customFormat="1">
      <c r="A2290" s="457"/>
      <c r="B2290" s="457"/>
      <c r="C2290" s="260"/>
      <c r="D2290" s="260"/>
      <c r="E2290" s="260"/>
      <c r="F2290" s="260"/>
      <c r="G2290" s="260"/>
      <c r="H2290" s="260"/>
      <c r="I2290" s="260"/>
      <c r="J2290" s="260"/>
      <c r="K2290" s="260"/>
      <c r="L2290" s="261" t="s">
        <v>6350</v>
      </c>
      <c r="M2290" s="261"/>
      <c r="N2290" s="261"/>
      <c r="O2290" s="457"/>
      <c r="P2290" s="260"/>
      <c r="Q2290" s="262" t="s">
        <v>6351</v>
      </c>
      <c r="R2290" s="261"/>
      <c r="S2290" s="261"/>
      <c r="T2290" s="261"/>
      <c r="U2290" s="261"/>
      <c r="V2290" s="292"/>
      <c r="X2290" s="457"/>
      <c r="Y2290" s="260"/>
      <c r="Z2290" s="264"/>
      <c r="AA2290" s="264"/>
      <c r="AB2290" s="264"/>
      <c r="AF2290" s="457"/>
      <c r="AG2290" s="260"/>
      <c r="AN2290" s="457"/>
      <c r="AO2290" s="260"/>
      <c r="AV2290" s="260"/>
      <c r="BC2290" s="260"/>
      <c r="BM2290" s="265" t="s">
        <v>6133</v>
      </c>
      <c r="BN2290" s="265"/>
      <c r="BO2290" s="265"/>
      <c r="BP2290" s="265"/>
      <c r="BQ2290" s="265"/>
      <c r="BR2290" s="265"/>
      <c r="BS2290" s="265"/>
      <c r="BT2290" s="265"/>
      <c r="BU2290" s="265"/>
      <c r="BV2290" s="265"/>
    </row>
    <row r="2291" spans="1:74" s="263" customFormat="1">
      <c r="A2291" s="457"/>
      <c r="B2291" s="457"/>
      <c r="C2291" s="260"/>
      <c r="D2291" s="260"/>
      <c r="E2291" s="260"/>
      <c r="F2291" s="260"/>
      <c r="G2291" s="260"/>
      <c r="H2291" s="260"/>
      <c r="I2291" s="260"/>
      <c r="J2291" s="260"/>
      <c r="K2291" s="260"/>
      <c r="L2291" s="261" t="s">
        <v>6352</v>
      </c>
      <c r="M2291" s="261"/>
      <c r="N2291" s="261"/>
      <c r="O2291" s="457"/>
      <c r="P2291" s="260"/>
      <c r="Q2291" s="262" t="s">
        <v>6353</v>
      </c>
      <c r="R2291" s="261"/>
      <c r="S2291" s="261"/>
      <c r="T2291" s="261"/>
      <c r="U2291" s="261"/>
      <c r="V2291" s="292"/>
      <c r="X2291" s="457"/>
      <c r="Y2291" s="260"/>
      <c r="Z2291" s="264"/>
      <c r="AA2291" s="264"/>
      <c r="AB2291" s="264"/>
      <c r="AF2291" s="457"/>
      <c r="AG2291" s="260"/>
      <c r="AN2291" s="457"/>
      <c r="AO2291" s="260"/>
      <c r="AV2291" s="260"/>
      <c r="BC2291" s="260"/>
      <c r="BM2291" s="265" t="s">
        <v>6133</v>
      </c>
      <c r="BN2291" s="265"/>
      <c r="BO2291" s="265"/>
      <c r="BP2291" s="265"/>
      <c r="BQ2291" s="265"/>
      <c r="BR2291" s="265"/>
      <c r="BS2291" s="265"/>
      <c r="BT2291" s="265"/>
      <c r="BU2291" s="265"/>
      <c r="BV2291" s="265"/>
    </row>
    <row r="2292" spans="1:74" s="263" customFormat="1">
      <c r="A2292" s="457"/>
      <c r="B2292" s="457"/>
      <c r="C2292" s="260"/>
      <c r="D2292" s="260"/>
      <c r="E2292" s="260"/>
      <c r="F2292" s="260"/>
      <c r="G2292" s="260"/>
      <c r="H2292" s="260"/>
      <c r="I2292" s="260"/>
      <c r="J2292" s="260"/>
      <c r="K2292" s="260"/>
      <c r="L2292" s="261" t="s">
        <v>6354</v>
      </c>
      <c r="M2292" s="261"/>
      <c r="N2292" s="261"/>
      <c r="O2292" s="457"/>
      <c r="P2292" s="260"/>
      <c r="Q2292" s="262" t="s">
        <v>6355</v>
      </c>
      <c r="R2292" s="261"/>
      <c r="S2292" s="261"/>
      <c r="T2292" s="261"/>
      <c r="U2292" s="261"/>
      <c r="V2292" s="292"/>
      <c r="X2292" s="457"/>
      <c r="Y2292" s="260"/>
      <c r="Z2292" s="264"/>
      <c r="AA2292" s="264"/>
      <c r="AB2292" s="264"/>
      <c r="AF2292" s="457"/>
      <c r="AG2292" s="260"/>
      <c r="AN2292" s="457"/>
      <c r="AO2292" s="260"/>
      <c r="AV2292" s="260"/>
      <c r="BC2292" s="260"/>
      <c r="BM2292" s="265" t="s">
        <v>6133</v>
      </c>
      <c r="BN2292" s="265"/>
      <c r="BO2292" s="265"/>
      <c r="BP2292" s="265"/>
      <c r="BQ2292" s="265"/>
      <c r="BR2292" s="265"/>
      <c r="BS2292" s="265"/>
      <c r="BT2292" s="265"/>
      <c r="BU2292" s="265"/>
      <c r="BV2292" s="265"/>
    </row>
    <row r="2293" spans="1:74" s="263" customFormat="1">
      <c r="A2293" s="457"/>
      <c r="B2293" s="457"/>
      <c r="C2293" s="260"/>
      <c r="D2293" s="260"/>
      <c r="E2293" s="260"/>
      <c r="F2293" s="260"/>
      <c r="G2293" s="260"/>
      <c r="H2293" s="260"/>
      <c r="I2293" s="260"/>
      <c r="J2293" s="260"/>
      <c r="K2293" s="260"/>
      <c r="L2293" s="261" t="s">
        <v>6356</v>
      </c>
      <c r="M2293" s="261"/>
      <c r="N2293" s="261"/>
      <c r="O2293" s="457"/>
      <c r="P2293" s="260"/>
      <c r="Q2293" s="262" t="s">
        <v>6357</v>
      </c>
      <c r="R2293" s="261"/>
      <c r="S2293" s="261"/>
      <c r="T2293" s="261"/>
      <c r="U2293" s="261"/>
      <c r="V2293" s="292"/>
      <c r="X2293" s="457"/>
      <c r="Y2293" s="260"/>
      <c r="Z2293" s="264"/>
      <c r="AA2293" s="264"/>
      <c r="AB2293" s="264"/>
      <c r="AF2293" s="457"/>
      <c r="AG2293" s="260"/>
      <c r="AN2293" s="457"/>
      <c r="AO2293" s="260"/>
      <c r="AV2293" s="260"/>
      <c r="BC2293" s="260"/>
      <c r="BM2293" s="265" t="s">
        <v>6133</v>
      </c>
      <c r="BN2293" s="265"/>
      <c r="BO2293" s="265"/>
      <c r="BP2293" s="265"/>
      <c r="BQ2293" s="265"/>
      <c r="BR2293" s="265"/>
      <c r="BS2293" s="265"/>
      <c r="BT2293" s="265"/>
      <c r="BU2293" s="265"/>
      <c r="BV2293" s="265"/>
    </row>
    <row r="2294" spans="1:74" s="263" customFormat="1">
      <c r="A2294" s="458" t="s">
        <v>6360</v>
      </c>
      <c r="B2294" s="458"/>
      <c r="C2294" s="266"/>
      <c r="D2294" s="266"/>
      <c r="E2294" s="266"/>
      <c r="F2294" s="266"/>
      <c r="G2294" s="266"/>
      <c r="H2294" s="266"/>
      <c r="I2294" s="266"/>
      <c r="J2294" s="266"/>
      <c r="K2294" s="266"/>
      <c r="L2294" s="261" t="s">
        <v>6358</v>
      </c>
      <c r="M2294" s="261"/>
      <c r="N2294" s="261"/>
      <c r="O2294" s="458"/>
      <c r="P2294" s="266"/>
      <c r="Q2294" s="262" t="s">
        <v>6359</v>
      </c>
      <c r="R2294" s="261"/>
      <c r="S2294" s="261"/>
      <c r="T2294" s="261"/>
      <c r="U2294" s="261"/>
      <c r="V2294" s="292"/>
      <c r="X2294" s="458"/>
      <c r="Y2294" s="266"/>
      <c r="Z2294" s="264"/>
      <c r="AA2294" s="264"/>
      <c r="AB2294" s="264"/>
      <c r="AF2294" s="458"/>
      <c r="AG2294" s="266"/>
      <c r="AN2294" s="458"/>
      <c r="AO2294" s="266"/>
      <c r="AV2294" s="266"/>
      <c r="BC2294" s="266"/>
      <c r="BM2294" s="265" t="s">
        <v>6133</v>
      </c>
      <c r="BN2294" s="265"/>
      <c r="BO2294" s="265"/>
      <c r="BP2294" s="265"/>
      <c r="BQ2294" s="265"/>
      <c r="BR2294" s="265"/>
      <c r="BS2294" s="265"/>
      <c r="BT2294" s="265"/>
      <c r="BU2294" s="265"/>
      <c r="BV2294" s="265"/>
    </row>
    <row r="2295" spans="1:74" s="263" customFormat="1">
      <c r="A2295" s="458" t="s">
        <v>6363</v>
      </c>
      <c r="B2295" s="458"/>
      <c r="C2295" s="266"/>
      <c r="D2295" s="266"/>
      <c r="E2295" s="266"/>
      <c r="F2295" s="266"/>
      <c r="G2295" s="266"/>
      <c r="H2295" s="266"/>
      <c r="I2295" s="266"/>
      <c r="J2295" s="266"/>
      <c r="K2295" s="266"/>
      <c r="L2295" s="261" t="s">
        <v>6361</v>
      </c>
      <c r="M2295" s="261"/>
      <c r="N2295" s="261"/>
      <c r="O2295" s="458"/>
      <c r="P2295" s="266"/>
      <c r="Q2295" s="262" t="s">
        <v>6362</v>
      </c>
      <c r="R2295" s="261"/>
      <c r="S2295" s="261"/>
      <c r="T2295" s="261"/>
      <c r="U2295" s="261"/>
      <c r="V2295" s="292"/>
      <c r="X2295" s="458"/>
      <c r="Y2295" s="266"/>
      <c r="Z2295" s="264"/>
      <c r="AA2295" s="264"/>
      <c r="AB2295" s="264"/>
      <c r="AF2295" s="458"/>
      <c r="AG2295" s="266"/>
      <c r="AN2295" s="458"/>
      <c r="AO2295" s="266"/>
      <c r="AV2295" s="266"/>
      <c r="BC2295" s="266"/>
      <c r="BM2295" s="265" t="s">
        <v>6133</v>
      </c>
      <c r="BN2295" s="265"/>
      <c r="BO2295" s="265"/>
      <c r="BP2295" s="265"/>
      <c r="BQ2295" s="265"/>
      <c r="BR2295" s="265"/>
      <c r="BS2295" s="265"/>
      <c r="BT2295" s="265"/>
      <c r="BU2295" s="265"/>
      <c r="BV2295" s="265"/>
    </row>
    <row r="2296" spans="1:74" s="263" customFormat="1">
      <c r="A2296" s="458" t="s">
        <v>6366</v>
      </c>
      <c r="B2296" s="458"/>
      <c r="C2296" s="266"/>
      <c r="D2296" s="266"/>
      <c r="E2296" s="266"/>
      <c r="F2296" s="266"/>
      <c r="G2296" s="266"/>
      <c r="H2296" s="266"/>
      <c r="I2296" s="266"/>
      <c r="J2296" s="266"/>
      <c r="K2296" s="266"/>
      <c r="L2296" s="261" t="s">
        <v>6364</v>
      </c>
      <c r="M2296" s="261"/>
      <c r="N2296" s="261"/>
      <c r="O2296" s="458"/>
      <c r="P2296" s="266"/>
      <c r="Q2296" s="262" t="s">
        <v>6365</v>
      </c>
      <c r="R2296" s="261"/>
      <c r="S2296" s="261"/>
      <c r="T2296" s="261"/>
      <c r="U2296" s="261"/>
      <c r="V2296" s="292"/>
      <c r="X2296" s="458"/>
      <c r="Y2296" s="266"/>
      <c r="Z2296" s="264"/>
      <c r="AA2296" s="264"/>
      <c r="AB2296" s="264"/>
      <c r="AF2296" s="458"/>
      <c r="AG2296" s="266"/>
      <c r="AN2296" s="458"/>
      <c r="AO2296" s="266"/>
      <c r="AV2296" s="266"/>
      <c r="BC2296" s="266"/>
      <c r="BM2296" s="265" t="s">
        <v>6133</v>
      </c>
      <c r="BN2296" s="265"/>
      <c r="BO2296" s="265"/>
      <c r="BP2296" s="265"/>
      <c r="BQ2296" s="265"/>
      <c r="BR2296" s="265"/>
      <c r="BS2296" s="265"/>
      <c r="BT2296" s="265"/>
      <c r="BU2296" s="265"/>
      <c r="BV2296" s="265"/>
    </row>
    <row r="2297" spans="1:74" s="263" customFormat="1">
      <c r="A2297" s="457"/>
      <c r="B2297" s="457"/>
      <c r="C2297" s="260"/>
      <c r="D2297" s="260"/>
      <c r="E2297" s="260"/>
      <c r="F2297" s="260"/>
      <c r="G2297" s="260"/>
      <c r="H2297" s="260"/>
      <c r="I2297" s="260"/>
      <c r="J2297" s="260"/>
      <c r="K2297" s="260"/>
      <c r="L2297" s="261" t="s">
        <v>6367</v>
      </c>
      <c r="M2297" s="261"/>
      <c r="N2297" s="261"/>
      <c r="O2297" s="457"/>
      <c r="P2297" s="260"/>
      <c r="Q2297" s="262" t="s">
        <v>6368</v>
      </c>
      <c r="R2297" s="261"/>
      <c r="S2297" s="261"/>
      <c r="T2297" s="261"/>
      <c r="U2297" s="261"/>
      <c r="V2297" s="292"/>
      <c r="X2297" s="457"/>
      <c r="Y2297" s="260"/>
      <c r="Z2297" s="264"/>
      <c r="AA2297" s="264"/>
      <c r="AB2297" s="264"/>
      <c r="AF2297" s="457"/>
      <c r="AG2297" s="260"/>
      <c r="AN2297" s="457"/>
      <c r="AO2297" s="260"/>
      <c r="AV2297" s="260"/>
      <c r="BC2297" s="260"/>
      <c r="BM2297" s="265" t="s">
        <v>6133</v>
      </c>
      <c r="BN2297" s="265"/>
      <c r="BO2297" s="265"/>
      <c r="BP2297" s="265"/>
      <c r="BQ2297" s="265"/>
      <c r="BR2297" s="265"/>
      <c r="BS2297" s="265"/>
      <c r="BT2297" s="265"/>
      <c r="BU2297" s="265"/>
      <c r="BV2297" s="265"/>
    </row>
    <row r="2298" spans="1:74" s="263" customFormat="1">
      <c r="A2298" s="458" t="s">
        <v>6371</v>
      </c>
      <c r="B2298" s="458"/>
      <c r="C2298" s="266"/>
      <c r="D2298" s="266"/>
      <c r="E2298" s="266"/>
      <c r="F2298" s="266"/>
      <c r="G2298" s="266"/>
      <c r="H2298" s="266"/>
      <c r="I2298" s="266"/>
      <c r="J2298" s="266"/>
      <c r="K2298" s="266"/>
      <c r="L2298" s="261" t="s">
        <v>6369</v>
      </c>
      <c r="M2298" s="261"/>
      <c r="N2298" s="261"/>
      <c r="O2298" s="458"/>
      <c r="P2298" s="266"/>
      <c r="Q2298" s="262" t="s">
        <v>6370</v>
      </c>
      <c r="R2298" s="261"/>
      <c r="S2298" s="261"/>
      <c r="T2298" s="261"/>
      <c r="U2298" s="261"/>
      <c r="V2298" s="292"/>
      <c r="X2298" s="458"/>
      <c r="Y2298" s="266"/>
      <c r="Z2298" s="264"/>
      <c r="AA2298" s="264"/>
      <c r="AB2298" s="264"/>
      <c r="AF2298" s="458"/>
      <c r="AG2298" s="266"/>
      <c r="AN2298" s="458"/>
      <c r="AO2298" s="266"/>
      <c r="AV2298" s="266"/>
      <c r="BC2298" s="266"/>
      <c r="BM2298" s="265" t="s">
        <v>6133</v>
      </c>
      <c r="BN2298" s="265"/>
      <c r="BO2298" s="265"/>
      <c r="BP2298" s="265"/>
      <c r="BQ2298" s="265"/>
      <c r="BR2298" s="265"/>
      <c r="BS2298" s="265"/>
      <c r="BT2298" s="265"/>
      <c r="BU2298" s="265"/>
      <c r="BV2298" s="265"/>
    </row>
    <row r="2299" spans="1:74" s="263" customFormat="1">
      <c r="A2299" s="457"/>
      <c r="B2299" s="457"/>
      <c r="C2299" s="260"/>
      <c r="D2299" s="260"/>
      <c r="E2299" s="260"/>
      <c r="F2299" s="260"/>
      <c r="G2299" s="260"/>
      <c r="H2299" s="260"/>
      <c r="I2299" s="260"/>
      <c r="J2299" s="260"/>
      <c r="K2299" s="260"/>
      <c r="L2299" s="261" t="s">
        <v>6372</v>
      </c>
      <c r="M2299" s="261"/>
      <c r="N2299" s="261"/>
      <c r="O2299" s="457"/>
      <c r="P2299" s="260"/>
      <c r="Q2299" s="262" t="s">
        <v>6373</v>
      </c>
      <c r="R2299" s="261"/>
      <c r="S2299" s="261"/>
      <c r="T2299" s="261"/>
      <c r="U2299" s="261"/>
      <c r="V2299" s="292"/>
      <c r="X2299" s="457"/>
      <c r="Y2299" s="260"/>
      <c r="Z2299" s="264"/>
      <c r="AA2299" s="264"/>
      <c r="AB2299" s="264"/>
      <c r="AF2299" s="457"/>
      <c r="AG2299" s="260"/>
      <c r="AN2299" s="457"/>
      <c r="AO2299" s="260"/>
      <c r="AV2299" s="260"/>
      <c r="BC2299" s="260"/>
      <c r="BM2299" s="265" t="s">
        <v>6133</v>
      </c>
      <c r="BN2299" s="265"/>
      <c r="BO2299" s="265"/>
      <c r="BP2299" s="265"/>
      <c r="BQ2299" s="265"/>
      <c r="BR2299" s="265"/>
      <c r="BS2299" s="265"/>
      <c r="BT2299" s="265"/>
      <c r="BU2299" s="265"/>
      <c r="BV2299" s="265"/>
    </row>
    <row r="2300" spans="1:74" s="263" customFormat="1">
      <c r="A2300" s="457"/>
      <c r="B2300" s="457"/>
      <c r="C2300" s="260"/>
      <c r="D2300" s="260"/>
      <c r="E2300" s="260"/>
      <c r="F2300" s="260"/>
      <c r="G2300" s="260"/>
      <c r="H2300" s="260"/>
      <c r="I2300" s="260"/>
      <c r="J2300" s="260"/>
      <c r="K2300" s="260"/>
      <c r="L2300" s="261" t="s">
        <v>6374</v>
      </c>
      <c r="M2300" s="261"/>
      <c r="N2300" s="261"/>
      <c r="O2300" s="457"/>
      <c r="P2300" s="260"/>
      <c r="Q2300" s="262" t="s">
        <v>6375</v>
      </c>
      <c r="R2300" s="261"/>
      <c r="S2300" s="261"/>
      <c r="T2300" s="261"/>
      <c r="U2300" s="261"/>
      <c r="V2300" s="292"/>
      <c r="X2300" s="457"/>
      <c r="Y2300" s="260"/>
      <c r="Z2300" s="264"/>
      <c r="AA2300" s="264"/>
      <c r="AB2300" s="264"/>
      <c r="AF2300" s="457"/>
      <c r="AG2300" s="260"/>
      <c r="AN2300" s="457"/>
      <c r="AO2300" s="260"/>
      <c r="AV2300" s="260"/>
      <c r="BC2300" s="260"/>
      <c r="BM2300" s="265" t="s">
        <v>6133</v>
      </c>
      <c r="BN2300" s="265"/>
      <c r="BO2300" s="265"/>
      <c r="BP2300" s="265"/>
      <c r="BQ2300" s="265"/>
      <c r="BR2300" s="265"/>
      <c r="BS2300" s="265"/>
      <c r="BT2300" s="265"/>
      <c r="BU2300" s="265"/>
      <c r="BV2300" s="265"/>
    </row>
    <row r="2301" spans="1:74" s="263" customFormat="1">
      <c r="A2301" s="457"/>
      <c r="B2301" s="457"/>
      <c r="C2301" s="260"/>
      <c r="D2301" s="260"/>
      <c r="E2301" s="260"/>
      <c r="F2301" s="260"/>
      <c r="G2301" s="260"/>
      <c r="H2301" s="260"/>
      <c r="I2301" s="260"/>
      <c r="J2301" s="260"/>
      <c r="K2301" s="260"/>
      <c r="L2301" s="261" t="s">
        <v>6376</v>
      </c>
      <c r="M2301" s="261"/>
      <c r="N2301" s="261"/>
      <c r="O2301" s="457"/>
      <c r="P2301" s="260"/>
      <c r="Q2301" s="262" t="s">
        <v>6377</v>
      </c>
      <c r="R2301" s="261"/>
      <c r="S2301" s="261"/>
      <c r="T2301" s="261"/>
      <c r="U2301" s="261"/>
      <c r="V2301" s="292"/>
      <c r="X2301" s="457"/>
      <c r="Y2301" s="260"/>
      <c r="Z2301" s="264"/>
      <c r="AA2301" s="264"/>
      <c r="AB2301" s="264"/>
      <c r="AF2301" s="457"/>
      <c r="AG2301" s="260"/>
      <c r="AN2301" s="457"/>
      <c r="AO2301" s="260"/>
      <c r="AV2301" s="260"/>
      <c r="BC2301" s="260"/>
      <c r="BM2301" s="265" t="s">
        <v>6133</v>
      </c>
      <c r="BN2301" s="265"/>
      <c r="BO2301" s="265"/>
      <c r="BP2301" s="265"/>
      <c r="BQ2301" s="265"/>
      <c r="BR2301" s="265"/>
      <c r="BS2301" s="265"/>
      <c r="BT2301" s="265"/>
      <c r="BU2301" s="265"/>
      <c r="BV2301" s="265"/>
    </row>
    <row r="2302" spans="1:74" s="263" customFormat="1">
      <c r="A2302" s="457"/>
      <c r="B2302" s="457"/>
      <c r="C2302" s="260"/>
      <c r="D2302" s="260"/>
      <c r="E2302" s="260"/>
      <c r="F2302" s="260"/>
      <c r="G2302" s="260"/>
      <c r="H2302" s="260"/>
      <c r="I2302" s="260"/>
      <c r="J2302" s="260"/>
      <c r="K2302" s="260"/>
      <c r="L2302" s="261" t="s">
        <v>6378</v>
      </c>
      <c r="M2302" s="261"/>
      <c r="N2302" s="261"/>
      <c r="O2302" s="457"/>
      <c r="P2302" s="260"/>
      <c r="Q2302" s="262" t="s">
        <v>6379</v>
      </c>
      <c r="R2302" s="261"/>
      <c r="S2302" s="261"/>
      <c r="T2302" s="261"/>
      <c r="U2302" s="261"/>
      <c r="V2302" s="292"/>
      <c r="X2302" s="457"/>
      <c r="Y2302" s="260"/>
      <c r="Z2302" s="264"/>
      <c r="AA2302" s="264"/>
      <c r="AB2302" s="264"/>
      <c r="AF2302" s="457"/>
      <c r="AG2302" s="260"/>
      <c r="AN2302" s="457"/>
      <c r="AO2302" s="260"/>
      <c r="AV2302" s="260"/>
      <c r="BC2302" s="260"/>
      <c r="BM2302" s="265" t="s">
        <v>6133</v>
      </c>
      <c r="BN2302" s="265"/>
      <c r="BO2302" s="265"/>
      <c r="BP2302" s="265"/>
      <c r="BQ2302" s="265"/>
      <c r="BR2302" s="265"/>
      <c r="BS2302" s="265"/>
      <c r="BT2302" s="265"/>
      <c r="BU2302" s="265"/>
      <c r="BV2302" s="265"/>
    </row>
    <row r="2303" spans="1:74" s="263" customFormat="1">
      <c r="A2303" s="458" t="s">
        <v>6382</v>
      </c>
      <c r="B2303" s="458"/>
      <c r="C2303" s="266"/>
      <c r="D2303" s="266"/>
      <c r="E2303" s="266"/>
      <c r="F2303" s="266"/>
      <c r="G2303" s="266"/>
      <c r="H2303" s="266"/>
      <c r="I2303" s="266"/>
      <c r="J2303" s="266"/>
      <c r="K2303" s="266"/>
      <c r="L2303" s="261" t="s">
        <v>6380</v>
      </c>
      <c r="M2303" s="261"/>
      <c r="N2303" s="261"/>
      <c r="O2303" s="458"/>
      <c r="P2303" s="266"/>
      <c r="Q2303" s="262" t="s">
        <v>6381</v>
      </c>
      <c r="R2303" s="261"/>
      <c r="S2303" s="261"/>
      <c r="T2303" s="261"/>
      <c r="U2303" s="261"/>
      <c r="V2303" s="292"/>
      <c r="X2303" s="458"/>
      <c r="Y2303" s="266"/>
      <c r="Z2303" s="264"/>
      <c r="AA2303" s="264"/>
      <c r="AB2303" s="264"/>
      <c r="AF2303" s="458"/>
      <c r="AG2303" s="266"/>
      <c r="AN2303" s="458"/>
      <c r="AO2303" s="266"/>
      <c r="AV2303" s="266"/>
      <c r="BC2303" s="266"/>
      <c r="BM2303" s="265" t="s">
        <v>6133</v>
      </c>
      <c r="BN2303" s="265"/>
      <c r="BO2303" s="265"/>
      <c r="BP2303" s="265"/>
      <c r="BQ2303" s="265"/>
      <c r="BR2303" s="265"/>
      <c r="BS2303" s="265"/>
      <c r="BT2303" s="265"/>
      <c r="BU2303" s="265"/>
      <c r="BV2303" s="265"/>
    </row>
    <row r="2304" spans="1:74" s="263" customFormat="1">
      <c r="A2304" s="458" t="s">
        <v>6385</v>
      </c>
      <c r="B2304" s="458"/>
      <c r="C2304" s="266"/>
      <c r="D2304" s="266"/>
      <c r="E2304" s="266"/>
      <c r="F2304" s="266"/>
      <c r="G2304" s="266"/>
      <c r="H2304" s="266"/>
      <c r="I2304" s="266"/>
      <c r="J2304" s="266"/>
      <c r="K2304" s="266"/>
      <c r="L2304" s="261" t="s">
        <v>6383</v>
      </c>
      <c r="M2304" s="261"/>
      <c r="N2304" s="261"/>
      <c r="O2304" s="458"/>
      <c r="P2304" s="266"/>
      <c r="Q2304" s="262" t="s">
        <v>6384</v>
      </c>
      <c r="R2304" s="261"/>
      <c r="S2304" s="261"/>
      <c r="T2304" s="261"/>
      <c r="U2304" s="261"/>
      <c r="V2304" s="292"/>
      <c r="X2304" s="458"/>
      <c r="Y2304" s="266"/>
      <c r="Z2304" s="264"/>
      <c r="AA2304" s="264"/>
      <c r="AB2304" s="264"/>
      <c r="AF2304" s="458"/>
      <c r="AG2304" s="266"/>
      <c r="AN2304" s="458"/>
      <c r="AO2304" s="266"/>
      <c r="AV2304" s="266"/>
      <c r="BC2304" s="266"/>
      <c r="BM2304" s="265" t="s">
        <v>6133</v>
      </c>
      <c r="BN2304" s="265"/>
      <c r="BO2304" s="265"/>
      <c r="BP2304" s="265"/>
      <c r="BQ2304" s="265"/>
      <c r="BR2304" s="265"/>
      <c r="BS2304" s="265"/>
      <c r="BT2304" s="265"/>
      <c r="BU2304" s="265"/>
      <c r="BV2304" s="265"/>
    </row>
    <row r="2305" spans="1:74" s="263" customFormat="1">
      <c r="A2305" s="457"/>
      <c r="B2305" s="457"/>
      <c r="C2305" s="260"/>
      <c r="D2305" s="260"/>
      <c r="E2305" s="260"/>
      <c r="F2305" s="260"/>
      <c r="G2305" s="260"/>
      <c r="H2305" s="260"/>
      <c r="I2305" s="260"/>
      <c r="J2305" s="260"/>
      <c r="K2305" s="260"/>
      <c r="L2305" s="261" t="s">
        <v>6386</v>
      </c>
      <c r="M2305" s="261"/>
      <c r="N2305" s="261"/>
      <c r="O2305" s="457"/>
      <c r="P2305" s="260"/>
      <c r="Q2305" s="262" t="s">
        <v>6387</v>
      </c>
      <c r="R2305" s="261"/>
      <c r="S2305" s="261"/>
      <c r="T2305" s="261"/>
      <c r="U2305" s="261"/>
      <c r="V2305" s="292"/>
      <c r="X2305" s="457"/>
      <c r="Y2305" s="260"/>
      <c r="Z2305" s="264"/>
      <c r="AA2305" s="264"/>
      <c r="AB2305" s="264"/>
      <c r="AF2305" s="457"/>
      <c r="AG2305" s="260"/>
      <c r="AN2305" s="457"/>
      <c r="AO2305" s="260"/>
      <c r="AV2305" s="260"/>
      <c r="BC2305" s="260"/>
      <c r="BM2305" s="265" t="s">
        <v>6133</v>
      </c>
      <c r="BN2305" s="265"/>
      <c r="BO2305" s="265"/>
      <c r="BP2305" s="265"/>
      <c r="BQ2305" s="265"/>
      <c r="BR2305" s="265"/>
      <c r="BS2305" s="265"/>
      <c r="BT2305" s="265"/>
      <c r="BU2305" s="265"/>
      <c r="BV2305" s="265"/>
    </row>
    <row r="2306" spans="1:74" s="263" customFormat="1">
      <c r="A2306" s="457"/>
      <c r="B2306" s="457"/>
      <c r="C2306" s="260"/>
      <c r="D2306" s="260"/>
      <c r="E2306" s="260"/>
      <c r="F2306" s="260"/>
      <c r="G2306" s="260"/>
      <c r="H2306" s="260"/>
      <c r="I2306" s="260"/>
      <c r="J2306" s="260"/>
      <c r="K2306" s="260"/>
      <c r="L2306" s="261" t="s">
        <v>6388</v>
      </c>
      <c r="M2306" s="261"/>
      <c r="N2306" s="261"/>
      <c r="O2306" s="457"/>
      <c r="P2306" s="260"/>
      <c r="Q2306" s="262" t="s">
        <v>6389</v>
      </c>
      <c r="R2306" s="261"/>
      <c r="S2306" s="261"/>
      <c r="T2306" s="261"/>
      <c r="U2306" s="261"/>
      <c r="V2306" s="292"/>
      <c r="X2306" s="457"/>
      <c r="Y2306" s="260"/>
      <c r="Z2306" s="264"/>
      <c r="AA2306" s="264"/>
      <c r="AB2306" s="264"/>
      <c r="AF2306" s="457"/>
      <c r="AG2306" s="260"/>
      <c r="AN2306" s="457"/>
      <c r="AO2306" s="260"/>
      <c r="AV2306" s="260"/>
      <c r="BC2306" s="260"/>
      <c r="BM2306" s="265" t="s">
        <v>6133</v>
      </c>
      <c r="BN2306" s="265"/>
      <c r="BO2306" s="265"/>
      <c r="BP2306" s="265"/>
      <c r="BQ2306" s="265"/>
      <c r="BR2306" s="265"/>
      <c r="BS2306" s="265"/>
      <c r="BT2306" s="265"/>
      <c r="BU2306" s="265"/>
      <c r="BV2306" s="265"/>
    </row>
    <row r="2307" spans="1:74" s="263" customFormat="1">
      <c r="A2307" s="458" t="s">
        <v>6392</v>
      </c>
      <c r="B2307" s="458"/>
      <c r="C2307" s="266"/>
      <c r="D2307" s="266"/>
      <c r="E2307" s="266"/>
      <c r="F2307" s="266"/>
      <c r="G2307" s="266"/>
      <c r="H2307" s="266"/>
      <c r="I2307" s="266"/>
      <c r="J2307" s="266"/>
      <c r="K2307" s="266"/>
      <c r="L2307" s="261" t="s">
        <v>6390</v>
      </c>
      <c r="M2307" s="261"/>
      <c r="N2307" s="261"/>
      <c r="O2307" s="458"/>
      <c r="P2307" s="266"/>
      <c r="Q2307" s="262" t="s">
        <v>6391</v>
      </c>
      <c r="R2307" s="261"/>
      <c r="S2307" s="261"/>
      <c r="T2307" s="261"/>
      <c r="U2307" s="261"/>
      <c r="V2307" s="292"/>
      <c r="X2307" s="458"/>
      <c r="Y2307" s="266"/>
      <c r="Z2307" s="264"/>
      <c r="AA2307" s="264"/>
      <c r="AB2307" s="264"/>
      <c r="AF2307" s="458"/>
      <c r="AG2307" s="266"/>
      <c r="AN2307" s="458"/>
      <c r="AO2307" s="266"/>
      <c r="AV2307" s="266"/>
      <c r="BC2307" s="266"/>
      <c r="BM2307" s="265" t="s">
        <v>6133</v>
      </c>
      <c r="BN2307" s="265"/>
      <c r="BO2307" s="265"/>
      <c r="BP2307" s="265"/>
      <c r="BQ2307" s="265"/>
      <c r="BR2307" s="265"/>
      <c r="BS2307" s="265"/>
      <c r="BT2307" s="265"/>
      <c r="BU2307" s="265"/>
      <c r="BV2307" s="265"/>
    </row>
    <row r="2308" spans="1:74" s="263" customFormat="1">
      <c r="A2308" s="457"/>
      <c r="B2308" s="457"/>
      <c r="C2308" s="260"/>
      <c r="D2308" s="260"/>
      <c r="E2308" s="260"/>
      <c r="F2308" s="260"/>
      <c r="G2308" s="260"/>
      <c r="H2308" s="260"/>
      <c r="I2308" s="260"/>
      <c r="J2308" s="260"/>
      <c r="K2308" s="260"/>
      <c r="L2308" s="261" t="s">
        <v>6393</v>
      </c>
      <c r="M2308" s="261"/>
      <c r="N2308" s="261"/>
      <c r="O2308" s="457"/>
      <c r="P2308" s="260"/>
      <c r="Q2308" s="262" t="s">
        <v>6394</v>
      </c>
      <c r="R2308" s="261"/>
      <c r="S2308" s="261"/>
      <c r="T2308" s="261"/>
      <c r="U2308" s="261"/>
      <c r="V2308" s="292"/>
      <c r="X2308" s="457"/>
      <c r="Y2308" s="260"/>
      <c r="Z2308" s="264"/>
      <c r="AA2308" s="264"/>
      <c r="AB2308" s="264"/>
      <c r="AF2308" s="457"/>
      <c r="AG2308" s="260"/>
      <c r="AN2308" s="457"/>
      <c r="AO2308" s="260"/>
      <c r="AV2308" s="260"/>
      <c r="BC2308" s="260"/>
      <c r="BM2308" s="265" t="s">
        <v>6133</v>
      </c>
      <c r="BN2308" s="265"/>
      <c r="BO2308" s="265"/>
      <c r="BP2308" s="265"/>
      <c r="BQ2308" s="265"/>
      <c r="BR2308" s="265"/>
      <c r="BS2308" s="265"/>
      <c r="BT2308" s="265"/>
      <c r="BU2308" s="265"/>
      <c r="BV2308" s="265"/>
    </row>
    <row r="2309" spans="1:74" s="263" customFormat="1">
      <c r="A2309" s="458" t="s">
        <v>6397</v>
      </c>
      <c r="B2309" s="458"/>
      <c r="C2309" s="266"/>
      <c r="D2309" s="266"/>
      <c r="E2309" s="266"/>
      <c r="F2309" s="266"/>
      <c r="G2309" s="266"/>
      <c r="H2309" s="266"/>
      <c r="I2309" s="266"/>
      <c r="J2309" s="266"/>
      <c r="K2309" s="266"/>
      <c r="L2309" s="261" t="s">
        <v>6395</v>
      </c>
      <c r="M2309" s="261"/>
      <c r="N2309" s="261"/>
      <c r="O2309" s="458"/>
      <c r="P2309" s="266"/>
      <c r="Q2309" s="262" t="s">
        <v>6396</v>
      </c>
      <c r="R2309" s="261"/>
      <c r="S2309" s="261"/>
      <c r="T2309" s="261"/>
      <c r="U2309" s="261"/>
      <c r="V2309" s="292"/>
      <c r="X2309" s="458"/>
      <c r="Y2309" s="266"/>
      <c r="Z2309" s="264"/>
      <c r="AA2309" s="264"/>
      <c r="AB2309" s="264"/>
      <c r="AF2309" s="458"/>
      <c r="AG2309" s="266"/>
      <c r="AN2309" s="458"/>
      <c r="AO2309" s="266"/>
      <c r="AV2309" s="266"/>
      <c r="BC2309" s="266"/>
      <c r="BM2309" s="265" t="s">
        <v>6133</v>
      </c>
      <c r="BN2309" s="265"/>
      <c r="BO2309" s="265"/>
      <c r="BP2309" s="265"/>
      <c r="BQ2309" s="265"/>
      <c r="BR2309" s="265"/>
      <c r="BS2309" s="265"/>
      <c r="BT2309" s="265"/>
      <c r="BU2309" s="265"/>
      <c r="BV2309" s="265"/>
    </row>
    <row r="2310" spans="1:74" s="263" customFormat="1">
      <c r="A2310" s="457"/>
      <c r="B2310" s="457"/>
      <c r="C2310" s="260"/>
      <c r="D2310" s="260"/>
      <c r="E2310" s="260"/>
      <c r="F2310" s="260"/>
      <c r="G2310" s="260"/>
      <c r="H2310" s="260"/>
      <c r="I2310" s="260"/>
      <c r="J2310" s="260"/>
      <c r="K2310" s="260"/>
      <c r="L2310" s="261" t="s">
        <v>6398</v>
      </c>
      <c r="M2310" s="261"/>
      <c r="N2310" s="261"/>
      <c r="O2310" s="457"/>
      <c r="P2310" s="260"/>
      <c r="Q2310" s="262" t="s">
        <v>6399</v>
      </c>
      <c r="R2310" s="261"/>
      <c r="S2310" s="261"/>
      <c r="T2310" s="261"/>
      <c r="U2310" s="261"/>
      <c r="V2310" s="292"/>
      <c r="X2310" s="457"/>
      <c r="Y2310" s="260"/>
      <c r="Z2310" s="264"/>
      <c r="AA2310" s="264"/>
      <c r="AB2310" s="264"/>
      <c r="AF2310" s="457"/>
      <c r="AG2310" s="260"/>
      <c r="AN2310" s="457"/>
      <c r="AO2310" s="260"/>
      <c r="AV2310" s="260"/>
      <c r="BC2310" s="260"/>
      <c r="BM2310" s="265" t="s">
        <v>6133</v>
      </c>
      <c r="BN2310" s="265"/>
      <c r="BO2310" s="265"/>
      <c r="BP2310" s="265"/>
      <c r="BQ2310" s="265"/>
      <c r="BR2310" s="265"/>
      <c r="BS2310" s="265"/>
      <c r="BT2310" s="265"/>
      <c r="BU2310" s="265"/>
      <c r="BV2310" s="265"/>
    </row>
    <row r="2311" spans="1:74" s="263" customFormat="1">
      <c r="A2311" s="457"/>
      <c r="B2311" s="457"/>
      <c r="C2311" s="260"/>
      <c r="D2311" s="260"/>
      <c r="E2311" s="260"/>
      <c r="F2311" s="260"/>
      <c r="G2311" s="260"/>
      <c r="H2311" s="260"/>
      <c r="I2311" s="260"/>
      <c r="J2311" s="260"/>
      <c r="K2311" s="260"/>
      <c r="L2311" s="261" t="s">
        <v>6400</v>
      </c>
      <c r="M2311" s="261"/>
      <c r="N2311" s="261"/>
      <c r="O2311" s="457"/>
      <c r="P2311" s="260"/>
      <c r="Q2311" s="262" t="s">
        <v>6401</v>
      </c>
      <c r="R2311" s="261"/>
      <c r="S2311" s="261"/>
      <c r="T2311" s="261"/>
      <c r="U2311" s="261"/>
      <c r="V2311" s="292"/>
      <c r="X2311" s="457"/>
      <c r="Y2311" s="260"/>
      <c r="Z2311" s="264"/>
      <c r="AA2311" s="264"/>
      <c r="AB2311" s="264"/>
      <c r="AF2311" s="457"/>
      <c r="AG2311" s="260"/>
      <c r="AN2311" s="457"/>
      <c r="AO2311" s="260"/>
      <c r="AV2311" s="260"/>
      <c r="BC2311" s="260"/>
      <c r="BM2311" s="265" t="s">
        <v>6133</v>
      </c>
      <c r="BN2311" s="265"/>
      <c r="BO2311" s="265"/>
      <c r="BP2311" s="265"/>
      <c r="BQ2311" s="265"/>
      <c r="BR2311" s="265"/>
      <c r="BS2311" s="265"/>
      <c r="BT2311" s="265"/>
      <c r="BU2311" s="265"/>
      <c r="BV2311" s="265"/>
    </row>
    <row r="2312" spans="1:74" s="263" customFormat="1">
      <c r="A2312" s="458" t="s">
        <v>6404</v>
      </c>
      <c r="B2312" s="458"/>
      <c r="C2312" s="266"/>
      <c r="D2312" s="266"/>
      <c r="E2312" s="266"/>
      <c r="F2312" s="266"/>
      <c r="G2312" s="266"/>
      <c r="H2312" s="266"/>
      <c r="I2312" s="266"/>
      <c r="J2312" s="266"/>
      <c r="K2312" s="266"/>
      <c r="L2312" s="261" t="s">
        <v>6402</v>
      </c>
      <c r="M2312" s="261"/>
      <c r="N2312" s="261"/>
      <c r="O2312" s="458"/>
      <c r="P2312" s="266"/>
      <c r="Q2312" s="262" t="s">
        <v>6403</v>
      </c>
      <c r="R2312" s="261"/>
      <c r="S2312" s="261"/>
      <c r="T2312" s="261"/>
      <c r="U2312" s="261"/>
      <c r="V2312" s="292"/>
      <c r="X2312" s="458"/>
      <c r="Y2312" s="266"/>
      <c r="Z2312" s="264"/>
      <c r="AA2312" s="264"/>
      <c r="AB2312" s="264"/>
      <c r="AF2312" s="458"/>
      <c r="AG2312" s="266"/>
      <c r="AN2312" s="458"/>
      <c r="AO2312" s="266"/>
      <c r="AV2312" s="266"/>
      <c r="BC2312" s="266"/>
      <c r="BM2312" s="265" t="s">
        <v>6133</v>
      </c>
      <c r="BN2312" s="265"/>
      <c r="BO2312" s="265"/>
      <c r="BP2312" s="265"/>
      <c r="BQ2312" s="265"/>
      <c r="BR2312" s="265"/>
      <c r="BS2312" s="265"/>
      <c r="BT2312" s="265"/>
      <c r="BU2312" s="265"/>
      <c r="BV2312" s="265"/>
    </row>
    <row r="2313" spans="1:74" s="263" customFormat="1">
      <c r="A2313" s="457"/>
      <c r="B2313" s="457"/>
      <c r="C2313" s="260"/>
      <c r="D2313" s="260"/>
      <c r="E2313" s="260"/>
      <c r="F2313" s="260"/>
      <c r="G2313" s="260"/>
      <c r="H2313" s="260"/>
      <c r="I2313" s="260"/>
      <c r="J2313" s="260"/>
      <c r="K2313" s="260"/>
      <c r="L2313" s="261" t="s">
        <v>6405</v>
      </c>
      <c r="M2313" s="261"/>
      <c r="N2313" s="261"/>
      <c r="O2313" s="457"/>
      <c r="P2313" s="260"/>
      <c r="Q2313" s="262" t="s">
        <v>6406</v>
      </c>
      <c r="R2313" s="261"/>
      <c r="S2313" s="261"/>
      <c r="T2313" s="261"/>
      <c r="U2313" s="261"/>
      <c r="V2313" s="292"/>
      <c r="X2313" s="457"/>
      <c r="Y2313" s="260"/>
      <c r="Z2313" s="264"/>
      <c r="AA2313" s="264"/>
      <c r="AB2313" s="264"/>
      <c r="AF2313" s="457"/>
      <c r="AG2313" s="260"/>
      <c r="AN2313" s="457"/>
      <c r="AO2313" s="260"/>
      <c r="AV2313" s="260"/>
      <c r="BC2313" s="260"/>
      <c r="BM2313" s="265" t="s">
        <v>6133</v>
      </c>
      <c r="BN2313" s="265"/>
      <c r="BO2313" s="265"/>
      <c r="BP2313" s="265"/>
      <c r="BQ2313" s="265"/>
      <c r="BR2313" s="265"/>
      <c r="BS2313" s="265"/>
      <c r="BT2313" s="265"/>
      <c r="BU2313" s="265"/>
      <c r="BV2313" s="265"/>
    </row>
    <row r="2314" spans="1:74" s="263" customFormat="1">
      <c r="A2314" s="457"/>
      <c r="B2314" s="457"/>
      <c r="C2314" s="260"/>
      <c r="D2314" s="260"/>
      <c r="E2314" s="260"/>
      <c r="F2314" s="260"/>
      <c r="G2314" s="260"/>
      <c r="H2314" s="260"/>
      <c r="I2314" s="260"/>
      <c r="J2314" s="260"/>
      <c r="K2314" s="260"/>
      <c r="L2314" s="261" t="s">
        <v>6407</v>
      </c>
      <c r="M2314" s="261"/>
      <c r="N2314" s="261"/>
      <c r="O2314" s="457"/>
      <c r="P2314" s="260"/>
      <c r="Q2314" s="262" t="s">
        <v>6408</v>
      </c>
      <c r="R2314" s="261"/>
      <c r="S2314" s="261"/>
      <c r="T2314" s="261"/>
      <c r="U2314" s="261"/>
      <c r="V2314" s="292"/>
      <c r="X2314" s="457"/>
      <c r="Y2314" s="260"/>
      <c r="Z2314" s="264"/>
      <c r="AA2314" s="264"/>
      <c r="AB2314" s="264"/>
      <c r="AF2314" s="457"/>
      <c r="AG2314" s="260"/>
      <c r="AN2314" s="457"/>
      <c r="AO2314" s="260"/>
      <c r="AV2314" s="260"/>
      <c r="BC2314" s="260"/>
      <c r="BM2314" s="265" t="s">
        <v>6133</v>
      </c>
      <c r="BN2314" s="265"/>
      <c r="BO2314" s="265"/>
      <c r="BP2314" s="265"/>
      <c r="BQ2314" s="265"/>
      <c r="BR2314" s="265"/>
      <c r="BS2314" s="265"/>
      <c r="BT2314" s="265"/>
      <c r="BU2314" s="265"/>
      <c r="BV2314" s="265"/>
    </row>
    <row r="2315" spans="1:74" s="263" customFormat="1">
      <c r="A2315" s="458" t="s">
        <v>6411</v>
      </c>
      <c r="B2315" s="458"/>
      <c r="C2315" s="266"/>
      <c r="D2315" s="266"/>
      <c r="E2315" s="266"/>
      <c r="F2315" s="266"/>
      <c r="G2315" s="266"/>
      <c r="H2315" s="266"/>
      <c r="I2315" s="266"/>
      <c r="J2315" s="266"/>
      <c r="K2315" s="266"/>
      <c r="L2315" s="261" t="s">
        <v>6409</v>
      </c>
      <c r="M2315" s="261"/>
      <c r="N2315" s="261"/>
      <c r="O2315" s="458"/>
      <c r="P2315" s="266"/>
      <c r="Q2315" s="262" t="s">
        <v>6410</v>
      </c>
      <c r="R2315" s="261"/>
      <c r="S2315" s="261"/>
      <c r="T2315" s="261"/>
      <c r="U2315" s="261"/>
      <c r="V2315" s="292"/>
      <c r="X2315" s="458"/>
      <c r="Y2315" s="266"/>
      <c r="Z2315" s="264"/>
      <c r="AA2315" s="264"/>
      <c r="AB2315" s="264"/>
      <c r="AF2315" s="458"/>
      <c r="AG2315" s="266"/>
      <c r="AN2315" s="458"/>
      <c r="AO2315" s="266"/>
      <c r="AV2315" s="266"/>
      <c r="BC2315" s="266"/>
      <c r="BM2315" s="265" t="s">
        <v>6133</v>
      </c>
      <c r="BN2315" s="265"/>
      <c r="BO2315" s="265"/>
      <c r="BP2315" s="265"/>
      <c r="BQ2315" s="265"/>
      <c r="BR2315" s="265"/>
      <c r="BS2315" s="265"/>
      <c r="BT2315" s="265"/>
      <c r="BU2315" s="265"/>
      <c r="BV2315" s="265"/>
    </row>
    <row r="2316" spans="1:74" s="263" customFormat="1">
      <c r="A2316" s="458" t="s">
        <v>6414</v>
      </c>
      <c r="B2316" s="458"/>
      <c r="C2316" s="266"/>
      <c r="D2316" s="266"/>
      <c r="E2316" s="266"/>
      <c r="F2316" s="266"/>
      <c r="G2316" s="266"/>
      <c r="H2316" s="266"/>
      <c r="I2316" s="266"/>
      <c r="J2316" s="266"/>
      <c r="K2316" s="266"/>
      <c r="L2316" s="261" t="s">
        <v>6412</v>
      </c>
      <c r="M2316" s="261"/>
      <c r="N2316" s="261"/>
      <c r="O2316" s="458"/>
      <c r="P2316" s="266"/>
      <c r="Q2316" s="262" t="s">
        <v>6413</v>
      </c>
      <c r="R2316" s="261"/>
      <c r="S2316" s="261"/>
      <c r="T2316" s="261"/>
      <c r="U2316" s="261"/>
      <c r="V2316" s="292"/>
      <c r="X2316" s="458"/>
      <c r="Y2316" s="266"/>
      <c r="Z2316" s="264"/>
      <c r="AA2316" s="264"/>
      <c r="AB2316" s="264"/>
      <c r="AF2316" s="458"/>
      <c r="AG2316" s="266"/>
      <c r="AN2316" s="458"/>
      <c r="AO2316" s="266"/>
      <c r="AV2316" s="266"/>
      <c r="BC2316" s="266"/>
      <c r="BM2316" s="265" t="s">
        <v>6133</v>
      </c>
      <c r="BN2316" s="265"/>
      <c r="BO2316" s="265"/>
      <c r="BP2316" s="265"/>
      <c r="BQ2316" s="265"/>
      <c r="BR2316" s="265"/>
      <c r="BS2316" s="265"/>
      <c r="BT2316" s="265"/>
      <c r="BU2316" s="265"/>
      <c r="BV2316" s="265"/>
    </row>
    <row r="2317" spans="1:74" s="263" customFormat="1">
      <c r="A2317" s="457"/>
      <c r="B2317" s="457"/>
      <c r="C2317" s="260"/>
      <c r="D2317" s="260"/>
      <c r="E2317" s="260"/>
      <c r="F2317" s="260"/>
      <c r="G2317" s="260"/>
      <c r="H2317" s="260"/>
      <c r="I2317" s="260"/>
      <c r="J2317" s="260"/>
      <c r="K2317" s="260"/>
      <c r="L2317" s="261" t="s">
        <v>6415</v>
      </c>
      <c r="M2317" s="261"/>
      <c r="N2317" s="261"/>
      <c r="O2317" s="457"/>
      <c r="P2317" s="260"/>
      <c r="Q2317" s="262" t="s">
        <v>6416</v>
      </c>
      <c r="R2317" s="261"/>
      <c r="S2317" s="261"/>
      <c r="T2317" s="261"/>
      <c r="U2317" s="261"/>
      <c r="V2317" s="292"/>
      <c r="X2317" s="457"/>
      <c r="Y2317" s="260"/>
      <c r="Z2317" s="264"/>
      <c r="AA2317" s="264"/>
      <c r="AB2317" s="264"/>
      <c r="AF2317" s="457"/>
      <c r="AG2317" s="260"/>
      <c r="AN2317" s="457"/>
      <c r="AO2317" s="260"/>
      <c r="AV2317" s="260"/>
      <c r="BC2317" s="260"/>
      <c r="BM2317" s="265" t="s">
        <v>6133</v>
      </c>
      <c r="BN2317" s="265"/>
      <c r="BO2317" s="265"/>
      <c r="BP2317" s="265"/>
      <c r="BQ2317" s="265"/>
      <c r="BR2317" s="265"/>
      <c r="BS2317" s="265"/>
      <c r="BT2317" s="265"/>
      <c r="BU2317" s="265"/>
      <c r="BV2317" s="265"/>
    </row>
    <row r="2318" spans="1:74" s="263" customFormat="1">
      <c r="A2318" s="457"/>
      <c r="B2318" s="457"/>
      <c r="C2318" s="260"/>
      <c r="D2318" s="260"/>
      <c r="E2318" s="260"/>
      <c r="F2318" s="260"/>
      <c r="G2318" s="260"/>
      <c r="H2318" s="260"/>
      <c r="I2318" s="260"/>
      <c r="J2318" s="260"/>
      <c r="K2318" s="260"/>
      <c r="L2318" s="261" t="s">
        <v>6417</v>
      </c>
      <c r="M2318" s="261"/>
      <c r="N2318" s="261"/>
      <c r="O2318" s="457"/>
      <c r="P2318" s="260"/>
      <c r="Q2318" s="262" t="s">
        <v>6418</v>
      </c>
      <c r="R2318" s="261"/>
      <c r="S2318" s="261"/>
      <c r="T2318" s="261"/>
      <c r="U2318" s="261"/>
      <c r="V2318" s="292"/>
      <c r="X2318" s="457"/>
      <c r="Y2318" s="260"/>
      <c r="Z2318" s="264"/>
      <c r="AA2318" s="264"/>
      <c r="AB2318" s="264"/>
      <c r="AF2318" s="457"/>
      <c r="AG2318" s="260"/>
      <c r="AN2318" s="457"/>
      <c r="AO2318" s="260"/>
      <c r="AV2318" s="260"/>
      <c r="BC2318" s="260"/>
      <c r="BM2318" s="265" t="s">
        <v>6133</v>
      </c>
      <c r="BN2318" s="265"/>
      <c r="BO2318" s="265"/>
      <c r="BP2318" s="265"/>
      <c r="BQ2318" s="265"/>
      <c r="BR2318" s="265"/>
      <c r="BS2318" s="265"/>
      <c r="BT2318" s="265"/>
      <c r="BU2318" s="265"/>
      <c r="BV2318" s="265"/>
    </row>
    <row r="2319" spans="1:74" s="263" customFormat="1">
      <c r="A2319" s="457"/>
      <c r="B2319" s="457"/>
      <c r="C2319" s="260"/>
      <c r="D2319" s="260"/>
      <c r="E2319" s="260"/>
      <c r="F2319" s="260"/>
      <c r="G2319" s="260"/>
      <c r="H2319" s="260"/>
      <c r="I2319" s="260"/>
      <c r="J2319" s="260"/>
      <c r="K2319" s="260"/>
      <c r="L2319" s="261" t="s">
        <v>6419</v>
      </c>
      <c r="M2319" s="261"/>
      <c r="N2319" s="261"/>
      <c r="O2319" s="457"/>
      <c r="P2319" s="260"/>
      <c r="Q2319" s="262" t="s">
        <v>6420</v>
      </c>
      <c r="R2319" s="261"/>
      <c r="S2319" s="261"/>
      <c r="T2319" s="261"/>
      <c r="U2319" s="261"/>
      <c r="V2319" s="292"/>
      <c r="X2319" s="457"/>
      <c r="Y2319" s="260"/>
      <c r="Z2319" s="264"/>
      <c r="AA2319" s="264"/>
      <c r="AB2319" s="264"/>
      <c r="AF2319" s="457"/>
      <c r="AG2319" s="260"/>
      <c r="AN2319" s="457"/>
      <c r="AO2319" s="260"/>
      <c r="AV2319" s="260"/>
      <c r="BC2319" s="260"/>
      <c r="BM2319" s="265" t="s">
        <v>6133</v>
      </c>
      <c r="BN2319" s="265"/>
      <c r="BO2319" s="265"/>
      <c r="BP2319" s="265"/>
      <c r="BQ2319" s="265"/>
      <c r="BR2319" s="265"/>
      <c r="BS2319" s="265"/>
      <c r="BT2319" s="265"/>
      <c r="BU2319" s="265"/>
      <c r="BV2319" s="265"/>
    </row>
    <row r="2320" spans="1:74" s="263" customFormat="1">
      <c r="A2320" s="457"/>
      <c r="B2320" s="457"/>
      <c r="C2320" s="260"/>
      <c r="D2320" s="260"/>
      <c r="E2320" s="260"/>
      <c r="F2320" s="260"/>
      <c r="G2320" s="260"/>
      <c r="H2320" s="260"/>
      <c r="I2320" s="260"/>
      <c r="J2320" s="260"/>
      <c r="K2320" s="260"/>
      <c r="L2320" s="261" t="s">
        <v>6421</v>
      </c>
      <c r="M2320" s="261"/>
      <c r="N2320" s="261"/>
      <c r="O2320" s="457"/>
      <c r="P2320" s="260"/>
      <c r="Q2320" s="262" t="s">
        <v>6422</v>
      </c>
      <c r="R2320" s="261"/>
      <c r="S2320" s="261"/>
      <c r="T2320" s="261"/>
      <c r="U2320" s="261"/>
      <c r="V2320" s="292"/>
      <c r="X2320" s="457"/>
      <c r="Y2320" s="260"/>
      <c r="Z2320" s="264"/>
      <c r="AA2320" s="264"/>
      <c r="AB2320" s="264"/>
      <c r="AF2320" s="457"/>
      <c r="AG2320" s="260"/>
      <c r="AN2320" s="457"/>
      <c r="AO2320" s="260"/>
      <c r="AV2320" s="260"/>
      <c r="BC2320" s="260"/>
      <c r="BM2320" s="265" t="s">
        <v>6133</v>
      </c>
      <c r="BN2320" s="265"/>
      <c r="BO2320" s="265"/>
      <c r="BP2320" s="265"/>
      <c r="BQ2320" s="265"/>
      <c r="BR2320" s="265"/>
      <c r="BS2320" s="265"/>
      <c r="BT2320" s="265"/>
      <c r="BU2320" s="265"/>
      <c r="BV2320" s="265"/>
    </row>
    <row r="2321" spans="1:74" s="263" customFormat="1">
      <c r="A2321" s="458" t="s">
        <v>6425</v>
      </c>
      <c r="B2321" s="458"/>
      <c r="C2321" s="266"/>
      <c r="D2321" s="266"/>
      <c r="E2321" s="266"/>
      <c r="F2321" s="266"/>
      <c r="G2321" s="266"/>
      <c r="H2321" s="266"/>
      <c r="I2321" s="266"/>
      <c r="J2321" s="266"/>
      <c r="K2321" s="266"/>
      <c r="L2321" s="261" t="s">
        <v>6423</v>
      </c>
      <c r="M2321" s="261"/>
      <c r="N2321" s="261"/>
      <c r="O2321" s="458"/>
      <c r="P2321" s="266"/>
      <c r="Q2321" s="262" t="s">
        <v>6424</v>
      </c>
      <c r="R2321" s="261"/>
      <c r="S2321" s="261"/>
      <c r="T2321" s="261"/>
      <c r="U2321" s="261"/>
      <c r="V2321" s="292"/>
      <c r="X2321" s="458"/>
      <c r="Y2321" s="266"/>
      <c r="Z2321" s="264"/>
      <c r="AA2321" s="264"/>
      <c r="AB2321" s="264"/>
      <c r="AF2321" s="458"/>
      <c r="AG2321" s="266"/>
      <c r="AN2321" s="458"/>
      <c r="AO2321" s="266"/>
      <c r="AV2321" s="266"/>
      <c r="BC2321" s="266"/>
      <c r="BM2321" s="265" t="s">
        <v>6133</v>
      </c>
      <c r="BN2321" s="265"/>
      <c r="BO2321" s="265"/>
      <c r="BP2321" s="265"/>
      <c r="BQ2321" s="265"/>
      <c r="BR2321" s="265"/>
      <c r="BS2321" s="265"/>
      <c r="BT2321" s="265"/>
      <c r="BU2321" s="265"/>
      <c r="BV2321" s="265"/>
    </row>
    <row r="2322" spans="1:74" s="263" customFormat="1">
      <c r="A2322" s="457"/>
      <c r="B2322" s="457"/>
      <c r="C2322" s="260"/>
      <c r="D2322" s="260"/>
      <c r="E2322" s="260"/>
      <c r="F2322" s="260"/>
      <c r="G2322" s="260"/>
      <c r="H2322" s="260"/>
      <c r="I2322" s="260"/>
      <c r="J2322" s="260"/>
      <c r="K2322" s="260"/>
      <c r="L2322" s="261" t="s">
        <v>6224</v>
      </c>
      <c r="M2322" s="261"/>
      <c r="N2322" s="261"/>
      <c r="O2322" s="457"/>
      <c r="P2322" s="260"/>
      <c r="Q2322" s="262" t="s">
        <v>6426</v>
      </c>
      <c r="R2322" s="261"/>
      <c r="S2322" s="261"/>
      <c r="T2322" s="261"/>
      <c r="U2322" s="261"/>
      <c r="V2322" s="292"/>
      <c r="X2322" s="457"/>
      <c r="Y2322" s="260"/>
      <c r="Z2322" s="264"/>
      <c r="AA2322" s="264"/>
      <c r="AB2322" s="264"/>
      <c r="AF2322" s="457"/>
      <c r="AG2322" s="260"/>
      <c r="AN2322" s="457"/>
      <c r="AO2322" s="260"/>
      <c r="AV2322" s="260"/>
      <c r="BC2322" s="260"/>
      <c r="BM2322" s="265" t="s">
        <v>6427</v>
      </c>
      <c r="BN2322" s="265"/>
      <c r="BO2322" s="265"/>
      <c r="BP2322" s="265"/>
      <c r="BQ2322" s="265"/>
      <c r="BR2322" s="265"/>
      <c r="BS2322" s="265"/>
      <c r="BT2322" s="265"/>
      <c r="BU2322" s="265"/>
      <c r="BV2322" s="265"/>
    </row>
    <row r="2323" spans="1:74" s="263" customFormat="1">
      <c r="A2323" s="458" t="s">
        <v>6430</v>
      </c>
      <c r="B2323" s="458"/>
      <c r="C2323" s="266"/>
      <c r="D2323" s="266"/>
      <c r="E2323" s="266"/>
      <c r="F2323" s="266"/>
      <c r="G2323" s="266"/>
      <c r="H2323" s="266"/>
      <c r="I2323" s="266"/>
      <c r="J2323" s="266"/>
      <c r="K2323" s="266"/>
      <c r="L2323" s="261" t="s">
        <v>6428</v>
      </c>
      <c r="M2323" s="261"/>
      <c r="N2323" s="261"/>
      <c r="O2323" s="458"/>
      <c r="P2323" s="266"/>
      <c r="Q2323" s="262" t="s">
        <v>6429</v>
      </c>
      <c r="R2323" s="261"/>
      <c r="S2323" s="261"/>
      <c r="T2323" s="261"/>
      <c r="U2323" s="261"/>
      <c r="V2323" s="292"/>
      <c r="X2323" s="458"/>
      <c r="Y2323" s="266"/>
      <c r="Z2323" s="264"/>
      <c r="AA2323" s="264"/>
      <c r="AB2323" s="264"/>
      <c r="AF2323" s="458"/>
      <c r="AG2323" s="266"/>
      <c r="AN2323" s="458"/>
      <c r="AO2323" s="266"/>
      <c r="AV2323" s="266"/>
      <c r="BC2323" s="266"/>
      <c r="BM2323" s="265" t="s">
        <v>6427</v>
      </c>
      <c r="BN2323" s="265"/>
      <c r="BO2323" s="265"/>
      <c r="BP2323" s="265"/>
      <c r="BQ2323" s="265"/>
      <c r="BR2323" s="265"/>
      <c r="BS2323" s="265"/>
      <c r="BT2323" s="265"/>
      <c r="BU2323" s="265"/>
      <c r="BV2323" s="265"/>
    </row>
    <row r="2324" spans="1:74" s="263" customFormat="1">
      <c r="A2324" s="458" t="s">
        <v>6433</v>
      </c>
      <c r="B2324" s="458"/>
      <c r="C2324" s="266"/>
      <c r="D2324" s="266"/>
      <c r="E2324" s="266"/>
      <c r="F2324" s="266"/>
      <c r="G2324" s="266"/>
      <c r="H2324" s="266"/>
      <c r="I2324" s="266"/>
      <c r="J2324" s="266"/>
      <c r="K2324" s="266"/>
      <c r="L2324" s="261" t="s">
        <v>6431</v>
      </c>
      <c r="M2324" s="261"/>
      <c r="N2324" s="261"/>
      <c r="O2324" s="458"/>
      <c r="P2324" s="266"/>
      <c r="Q2324" s="262" t="s">
        <v>6432</v>
      </c>
      <c r="R2324" s="261"/>
      <c r="S2324" s="261"/>
      <c r="T2324" s="261"/>
      <c r="U2324" s="261"/>
      <c r="V2324" s="292"/>
      <c r="X2324" s="458"/>
      <c r="Y2324" s="266"/>
      <c r="Z2324" s="264"/>
      <c r="AA2324" s="264"/>
      <c r="AB2324" s="264"/>
      <c r="AF2324" s="458"/>
      <c r="AG2324" s="266"/>
      <c r="AN2324" s="458"/>
      <c r="AO2324" s="266"/>
      <c r="AV2324" s="266"/>
      <c r="BC2324" s="266"/>
      <c r="BM2324" s="265" t="s">
        <v>6427</v>
      </c>
      <c r="BN2324" s="265"/>
      <c r="BO2324" s="265"/>
      <c r="BP2324" s="265"/>
      <c r="BQ2324" s="265"/>
      <c r="BR2324" s="265"/>
      <c r="BS2324" s="265"/>
      <c r="BT2324" s="265"/>
      <c r="BU2324" s="265"/>
      <c r="BV2324" s="265"/>
    </row>
    <row r="2325" spans="1:74" s="263" customFormat="1">
      <c r="A2325" s="457"/>
      <c r="B2325" s="457"/>
      <c r="C2325" s="260"/>
      <c r="D2325" s="260"/>
      <c r="E2325" s="260"/>
      <c r="F2325" s="260"/>
      <c r="G2325" s="260"/>
      <c r="H2325" s="260"/>
      <c r="I2325" s="260"/>
      <c r="J2325" s="260"/>
      <c r="K2325" s="260"/>
      <c r="L2325" s="261" t="s">
        <v>6434</v>
      </c>
      <c r="M2325" s="261"/>
      <c r="N2325" s="261"/>
      <c r="O2325" s="457"/>
      <c r="P2325" s="260"/>
      <c r="Q2325" s="262" t="s">
        <v>6435</v>
      </c>
      <c r="R2325" s="261"/>
      <c r="S2325" s="261"/>
      <c r="T2325" s="261"/>
      <c r="U2325" s="261"/>
      <c r="V2325" s="292"/>
      <c r="X2325" s="457"/>
      <c r="Y2325" s="260"/>
      <c r="Z2325" s="264"/>
      <c r="AA2325" s="264"/>
      <c r="AB2325" s="264"/>
      <c r="AF2325" s="457"/>
      <c r="AG2325" s="260"/>
      <c r="AN2325" s="457"/>
      <c r="AO2325" s="260"/>
      <c r="AV2325" s="260"/>
      <c r="BC2325" s="260"/>
      <c r="BM2325" s="265" t="s">
        <v>6427</v>
      </c>
      <c r="BN2325" s="265"/>
      <c r="BO2325" s="265"/>
      <c r="BP2325" s="265"/>
      <c r="BQ2325" s="265"/>
      <c r="BR2325" s="265"/>
      <c r="BS2325" s="265"/>
      <c r="BT2325" s="265"/>
      <c r="BU2325" s="265"/>
      <c r="BV2325" s="265"/>
    </row>
    <row r="2326" spans="1:74" s="263" customFormat="1">
      <c r="A2326" s="457"/>
      <c r="B2326" s="457"/>
      <c r="C2326" s="260"/>
      <c r="D2326" s="260"/>
      <c r="E2326" s="260"/>
      <c r="F2326" s="260"/>
      <c r="G2326" s="260"/>
      <c r="H2326" s="260"/>
      <c r="I2326" s="260"/>
      <c r="J2326" s="260"/>
      <c r="K2326" s="260"/>
      <c r="L2326" s="261" t="s">
        <v>6436</v>
      </c>
      <c r="M2326" s="261"/>
      <c r="N2326" s="261"/>
      <c r="O2326" s="457"/>
      <c r="P2326" s="260"/>
      <c r="Q2326" s="262" t="s">
        <v>6437</v>
      </c>
      <c r="R2326" s="261"/>
      <c r="S2326" s="261"/>
      <c r="T2326" s="261"/>
      <c r="U2326" s="261"/>
      <c r="V2326" s="292"/>
      <c r="X2326" s="457"/>
      <c r="Y2326" s="260"/>
      <c r="Z2326" s="264"/>
      <c r="AA2326" s="264"/>
      <c r="AB2326" s="264"/>
      <c r="AF2326" s="457"/>
      <c r="AG2326" s="260"/>
      <c r="AN2326" s="457"/>
      <c r="AO2326" s="260"/>
      <c r="AV2326" s="260"/>
      <c r="BC2326" s="260"/>
      <c r="BM2326" s="265" t="s">
        <v>6427</v>
      </c>
      <c r="BN2326" s="265"/>
      <c r="BO2326" s="265"/>
      <c r="BP2326" s="265"/>
      <c r="BQ2326" s="265"/>
      <c r="BR2326" s="265"/>
      <c r="BS2326" s="265"/>
      <c r="BT2326" s="265"/>
      <c r="BU2326" s="265"/>
      <c r="BV2326" s="265"/>
    </row>
    <row r="2327" spans="1:74" s="263" customFormat="1">
      <c r="A2327" s="457"/>
      <c r="B2327" s="457"/>
      <c r="C2327" s="260"/>
      <c r="D2327" s="260"/>
      <c r="E2327" s="260"/>
      <c r="F2327" s="260"/>
      <c r="G2327" s="260"/>
      <c r="H2327" s="260"/>
      <c r="I2327" s="260"/>
      <c r="J2327" s="260"/>
      <c r="K2327" s="260"/>
      <c r="L2327" s="261" t="s">
        <v>6438</v>
      </c>
      <c r="M2327" s="261"/>
      <c r="N2327" s="261"/>
      <c r="O2327" s="457"/>
      <c r="P2327" s="260"/>
      <c r="Q2327" s="262" t="s">
        <v>6439</v>
      </c>
      <c r="R2327" s="261"/>
      <c r="S2327" s="261"/>
      <c r="T2327" s="261"/>
      <c r="U2327" s="261"/>
      <c r="V2327" s="292"/>
      <c r="X2327" s="457"/>
      <c r="Y2327" s="260"/>
      <c r="Z2327" s="264"/>
      <c r="AA2327" s="264"/>
      <c r="AB2327" s="264"/>
      <c r="AF2327" s="457"/>
      <c r="AG2327" s="260"/>
      <c r="AN2327" s="457"/>
      <c r="AO2327" s="260"/>
      <c r="AV2327" s="260"/>
      <c r="BC2327" s="260"/>
      <c r="BM2327" s="265" t="s">
        <v>6427</v>
      </c>
      <c r="BN2327" s="265"/>
      <c r="BO2327" s="265"/>
      <c r="BP2327" s="265"/>
      <c r="BQ2327" s="265"/>
      <c r="BR2327" s="265"/>
      <c r="BS2327" s="265"/>
      <c r="BT2327" s="265"/>
      <c r="BU2327" s="265"/>
      <c r="BV2327" s="265"/>
    </row>
    <row r="2328" spans="1:74" s="263" customFormat="1">
      <c r="A2328" s="457"/>
      <c r="B2328" s="457"/>
      <c r="C2328" s="260"/>
      <c r="D2328" s="260"/>
      <c r="E2328" s="260"/>
      <c r="F2328" s="260"/>
      <c r="G2328" s="260"/>
      <c r="H2328" s="260"/>
      <c r="I2328" s="260"/>
      <c r="J2328" s="260"/>
      <c r="K2328" s="260"/>
      <c r="L2328" s="261" t="s">
        <v>6440</v>
      </c>
      <c r="M2328" s="261"/>
      <c r="N2328" s="261"/>
      <c r="O2328" s="457"/>
      <c r="P2328" s="260"/>
      <c r="Q2328" s="262" t="s">
        <v>6441</v>
      </c>
      <c r="R2328" s="261"/>
      <c r="S2328" s="261"/>
      <c r="T2328" s="261"/>
      <c r="U2328" s="261"/>
      <c r="V2328" s="292"/>
      <c r="X2328" s="457"/>
      <c r="Y2328" s="260"/>
      <c r="Z2328" s="264"/>
      <c r="AA2328" s="264"/>
      <c r="AB2328" s="264"/>
      <c r="AF2328" s="457"/>
      <c r="AG2328" s="260"/>
      <c r="AN2328" s="457"/>
      <c r="AO2328" s="260"/>
      <c r="AV2328" s="260"/>
      <c r="BC2328" s="260"/>
      <c r="BM2328" s="265" t="s">
        <v>6427</v>
      </c>
      <c r="BN2328" s="265"/>
      <c r="BO2328" s="265"/>
      <c r="BP2328" s="265"/>
      <c r="BQ2328" s="265"/>
      <c r="BR2328" s="265"/>
      <c r="BS2328" s="265"/>
      <c r="BT2328" s="265"/>
      <c r="BU2328" s="265"/>
      <c r="BV2328" s="265"/>
    </row>
    <row r="2329" spans="1:74" s="263" customFormat="1">
      <c r="A2329" s="458" t="s">
        <v>6444</v>
      </c>
      <c r="B2329" s="458"/>
      <c r="C2329" s="266"/>
      <c r="D2329" s="266"/>
      <c r="E2329" s="266"/>
      <c r="F2329" s="266"/>
      <c r="G2329" s="266"/>
      <c r="H2329" s="266"/>
      <c r="I2329" s="266"/>
      <c r="J2329" s="266"/>
      <c r="K2329" s="266"/>
      <c r="L2329" s="261" t="s">
        <v>6442</v>
      </c>
      <c r="M2329" s="261"/>
      <c r="N2329" s="261"/>
      <c r="O2329" s="458"/>
      <c r="P2329" s="266"/>
      <c r="Q2329" s="262" t="s">
        <v>6443</v>
      </c>
      <c r="R2329" s="261"/>
      <c r="S2329" s="261"/>
      <c r="T2329" s="261"/>
      <c r="U2329" s="261"/>
      <c r="V2329" s="292"/>
      <c r="X2329" s="458"/>
      <c r="Y2329" s="266"/>
      <c r="Z2329" s="264"/>
      <c r="AA2329" s="264"/>
      <c r="AB2329" s="264"/>
      <c r="AF2329" s="458"/>
      <c r="AG2329" s="266"/>
      <c r="AN2329" s="458"/>
      <c r="AO2329" s="266"/>
      <c r="AV2329" s="266"/>
      <c r="BC2329" s="266"/>
      <c r="BM2329" s="265" t="s">
        <v>6427</v>
      </c>
      <c r="BN2329" s="265"/>
      <c r="BO2329" s="265"/>
      <c r="BP2329" s="265"/>
      <c r="BQ2329" s="265"/>
      <c r="BR2329" s="265"/>
      <c r="BS2329" s="265"/>
      <c r="BT2329" s="265"/>
      <c r="BU2329" s="265"/>
      <c r="BV2329" s="265"/>
    </row>
    <row r="2330" spans="1:74" s="263" customFormat="1">
      <c r="A2330" s="457"/>
      <c r="B2330" s="457"/>
      <c r="C2330" s="260"/>
      <c r="D2330" s="260"/>
      <c r="E2330" s="260"/>
      <c r="F2330" s="260"/>
      <c r="G2330" s="260"/>
      <c r="H2330" s="260"/>
      <c r="I2330" s="260"/>
      <c r="J2330" s="260"/>
      <c r="K2330" s="260"/>
      <c r="L2330" s="261" t="s">
        <v>6445</v>
      </c>
      <c r="M2330" s="261"/>
      <c r="N2330" s="261"/>
      <c r="O2330" s="457"/>
      <c r="P2330" s="260"/>
      <c r="Q2330" s="262" t="s">
        <v>6446</v>
      </c>
      <c r="R2330" s="261"/>
      <c r="S2330" s="261"/>
      <c r="T2330" s="261"/>
      <c r="U2330" s="261"/>
      <c r="V2330" s="292"/>
      <c r="X2330" s="457"/>
      <c r="Y2330" s="260"/>
      <c r="Z2330" s="264"/>
      <c r="AA2330" s="264"/>
      <c r="AB2330" s="264"/>
      <c r="AF2330" s="457"/>
      <c r="AG2330" s="260"/>
      <c r="AN2330" s="457"/>
      <c r="AO2330" s="260"/>
      <c r="AV2330" s="260"/>
      <c r="BC2330" s="260"/>
      <c r="BM2330" s="265" t="s">
        <v>6427</v>
      </c>
      <c r="BN2330" s="265"/>
      <c r="BO2330" s="265"/>
      <c r="BP2330" s="265"/>
      <c r="BQ2330" s="265"/>
      <c r="BR2330" s="265"/>
      <c r="BS2330" s="265"/>
      <c r="BT2330" s="265"/>
      <c r="BU2330" s="265"/>
      <c r="BV2330" s="265"/>
    </row>
    <row r="2331" spans="1:74" s="263" customFormat="1">
      <c r="A2331" s="457"/>
      <c r="B2331" s="457"/>
      <c r="C2331" s="260"/>
      <c r="D2331" s="260"/>
      <c r="E2331" s="260"/>
      <c r="F2331" s="260"/>
      <c r="G2331" s="260"/>
      <c r="H2331" s="260"/>
      <c r="I2331" s="260"/>
      <c r="J2331" s="260"/>
      <c r="K2331" s="260"/>
      <c r="L2331" s="261" t="s">
        <v>6447</v>
      </c>
      <c r="M2331" s="261"/>
      <c r="N2331" s="261"/>
      <c r="O2331" s="457"/>
      <c r="P2331" s="260"/>
      <c r="Q2331" s="262" t="s">
        <v>6448</v>
      </c>
      <c r="R2331" s="261"/>
      <c r="S2331" s="261"/>
      <c r="T2331" s="261"/>
      <c r="U2331" s="261"/>
      <c r="V2331" s="292"/>
      <c r="X2331" s="457"/>
      <c r="Y2331" s="260"/>
      <c r="Z2331" s="264"/>
      <c r="AA2331" s="264"/>
      <c r="AB2331" s="264"/>
      <c r="AF2331" s="457"/>
      <c r="AG2331" s="260"/>
      <c r="AN2331" s="457"/>
      <c r="AO2331" s="260"/>
      <c r="AV2331" s="260"/>
      <c r="BC2331" s="260"/>
      <c r="BM2331" s="265" t="s">
        <v>6427</v>
      </c>
      <c r="BN2331" s="265"/>
      <c r="BO2331" s="265"/>
      <c r="BP2331" s="265"/>
      <c r="BQ2331" s="265"/>
      <c r="BR2331" s="265"/>
      <c r="BS2331" s="265"/>
      <c r="BT2331" s="265"/>
      <c r="BU2331" s="265"/>
      <c r="BV2331" s="265"/>
    </row>
    <row r="2332" spans="1:74" s="263" customFormat="1">
      <c r="A2332" s="457"/>
      <c r="B2332" s="457"/>
      <c r="C2332" s="260"/>
      <c r="D2332" s="260"/>
      <c r="E2332" s="260"/>
      <c r="F2332" s="260"/>
      <c r="G2332" s="260"/>
      <c r="H2332" s="260"/>
      <c r="I2332" s="260"/>
      <c r="J2332" s="260"/>
      <c r="K2332" s="260"/>
      <c r="L2332" s="261" t="s">
        <v>6449</v>
      </c>
      <c r="M2332" s="261"/>
      <c r="N2332" s="261"/>
      <c r="O2332" s="457"/>
      <c r="P2332" s="260"/>
      <c r="Q2332" s="262" t="s">
        <v>6449</v>
      </c>
      <c r="R2332" s="261"/>
      <c r="S2332" s="261"/>
      <c r="T2332" s="261"/>
      <c r="U2332" s="261"/>
      <c r="V2332" s="292"/>
      <c r="X2332" s="457"/>
      <c r="Y2332" s="260"/>
      <c r="Z2332" s="264"/>
      <c r="AA2332" s="264"/>
      <c r="AB2332" s="264"/>
      <c r="AF2332" s="457"/>
      <c r="AG2332" s="260"/>
      <c r="AN2332" s="457"/>
      <c r="AO2332" s="260"/>
      <c r="AV2332" s="260"/>
      <c r="BC2332" s="260"/>
      <c r="BM2332" s="265" t="s">
        <v>6427</v>
      </c>
      <c r="BN2332" s="265"/>
      <c r="BO2332" s="265"/>
      <c r="BP2332" s="265"/>
      <c r="BQ2332" s="265"/>
      <c r="BR2332" s="265"/>
      <c r="BS2332" s="265"/>
      <c r="BT2332" s="265"/>
      <c r="BU2332" s="265"/>
      <c r="BV2332" s="265"/>
    </row>
    <row r="2333" spans="1:74" s="263" customFormat="1">
      <c r="A2333" s="457"/>
      <c r="B2333" s="457"/>
      <c r="C2333" s="260"/>
      <c r="D2333" s="260"/>
      <c r="E2333" s="260"/>
      <c r="F2333" s="260"/>
      <c r="G2333" s="260"/>
      <c r="H2333" s="260"/>
      <c r="I2333" s="260"/>
      <c r="J2333" s="260"/>
      <c r="K2333" s="260"/>
      <c r="L2333" s="261" t="s">
        <v>6225</v>
      </c>
      <c r="M2333" s="261"/>
      <c r="N2333" s="261"/>
      <c r="O2333" s="457"/>
      <c r="P2333" s="260"/>
      <c r="Q2333" s="262" t="s">
        <v>6225</v>
      </c>
      <c r="R2333" s="261"/>
      <c r="S2333" s="261"/>
      <c r="T2333" s="261"/>
      <c r="U2333" s="261"/>
      <c r="V2333" s="292"/>
      <c r="X2333" s="457"/>
      <c r="Y2333" s="260"/>
      <c r="Z2333" s="264"/>
      <c r="AA2333" s="264"/>
      <c r="AB2333" s="264"/>
      <c r="AF2333" s="457"/>
      <c r="AG2333" s="260"/>
      <c r="AN2333" s="457"/>
      <c r="AO2333" s="260"/>
      <c r="AV2333" s="260"/>
      <c r="BC2333" s="260"/>
      <c r="BM2333" s="265" t="s">
        <v>6427</v>
      </c>
      <c r="BN2333" s="265"/>
      <c r="BO2333" s="265"/>
      <c r="BP2333" s="265"/>
      <c r="BQ2333" s="265"/>
      <c r="BR2333" s="265"/>
      <c r="BS2333" s="265"/>
      <c r="BT2333" s="265"/>
      <c r="BU2333" s="265"/>
      <c r="BV2333" s="265"/>
    </row>
    <row r="2334" spans="1:74" s="263" customFormat="1">
      <c r="A2334" s="457"/>
      <c r="B2334" s="457"/>
      <c r="C2334" s="260"/>
      <c r="D2334" s="260"/>
      <c r="E2334" s="260"/>
      <c r="F2334" s="260"/>
      <c r="G2334" s="260"/>
      <c r="H2334" s="260"/>
      <c r="I2334" s="260"/>
      <c r="J2334" s="260"/>
      <c r="K2334" s="260"/>
      <c r="L2334" s="261" t="s">
        <v>6450</v>
      </c>
      <c r="M2334" s="261"/>
      <c r="N2334" s="261"/>
      <c r="O2334" s="457"/>
      <c r="P2334" s="260"/>
      <c r="Q2334" s="262" t="s">
        <v>6451</v>
      </c>
      <c r="R2334" s="261"/>
      <c r="S2334" s="261"/>
      <c r="T2334" s="261"/>
      <c r="U2334" s="261"/>
      <c r="V2334" s="292"/>
      <c r="X2334" s="457"/>
      <c r="Y2334" s="260"/>
      <c r="Z2334" s="264"/>
      <c r="AA2334" s="264"/>
      <c r="AB2334" s="264"/>
      <c r="AF2334" s="457"/>
      <c r="AG2334" s="260"/>
      <c r="AN2334" s="457"/>
      <c r="AO2334" s="260"/>
      <c r="AV2334" s="260"/>
      <c r="BC2334" s="260"/>
      <c r="BM2334" s="265" t="s">
        <v>6427</v>
      </c>
      <c r="BN2334" s="265"/>
      <c r="BO2334" s="265"/>
      <c r="BP2334" s="265"/>
      <c r="BQ2334" s="265"/>
      <c r="BR2334" s="265"/>
      <c r="BS2334" s="265"/>
      <c r="BT2334" s="265"/>
      <c r="BU2334" s="265"/>
      <c r="BV2334" s="265"/>
    </row>
    <row r="2335" spans="1:74" s="263" customFormat="1">
      <c r="A2335" s="458" t="s">
        <v>6454</v>
      </c>
      <c r="B2335" s="458"/>
      <c r="C2335" s="266"/>
      <c r="D2335" s="266"/>
      <c r="E2335" s="266"/>
      <c r="F2335" s="266"/>
      <c r="G2335" s="266"/>
      <c r="H2335" s="266"/>
      <c r="I2335" s="266"/>
      <c r="J2335" s="266"/>
      <c r="K2335" s="266"/>
      <c r="L2335" s="261" t="s">
        <v>6452</v>
      </c>
      <c r="M2335" s="261"/>
      <c r="N2335" s="261"/>
      <c r="O2335" s="458"/>
      <c r="P2335" s="266"/>
      <c r="Q2335" s="262" t="s">
        <v>6453</v>
      </c>
      <c r="R2335" s="261"/>
      <c r="S2335" s="261"/>
      <c r="T2335" s="261"/>
      <c r="U2335" s="261"/>
      <c r="V2335" s="292"/>
      <c r="X2335" s="458"/>
      <c r="Y2335" s="266"/>
      <c r="Z2335" s="264"/>
      <c r="AA2335" s="264"/>
      <c r="AB2335" s="264"/>
      <c r="AF2335" s="458"/>
      <c r="AG2335" s="266"/>
      <c r="AN2335" s="458"/>
      <c r="AO2335" s="266"/>
      <c r="AV2335" s="266"/>
      <c r="BC2335" s="266"/>
      <c r="BM2335" s="265" t="s">
        <v>6427</v>
      </c>
      <c r="BN2335" s="265"/>
      <c r="BO2335" s="265"/>
      <c r="BP2335" s="265"/>
      <c r="BQ2335" s="265"/>
      <c r="BR2335" s="265"/>
      <c r="BS2335" s="265"/>
      <c r="BT2335" s="265"/>
      <c r="BU2335" s="265"/>
      <c r="BV2335" s="265"/>
    </row>
    <row r="2336" spans="1:74" s="263" customFormat="1">
      <c r="A2336" s="458" t="s">
        <v>6457</v>
      </c>
      <c r="B2336" s="458"/>
      <c r="C2336" s="266"/>
      <c r="D2336" s="266"/>
      <c r="E2336" s="266"/>
      <c r="F2336" s="266"/>
      <c r="G2336" s="266"/>
      <c r="H2336" s="266"/>
      <c r="I2336" s="266"/>
      <c r="J2336" s="266"/>
      <c r="K2336" s="266"/>
      <c r="L2336" s="261" t="s">
        <v>6455</v>
      </c>
      <c r="M2336" s="261"/>
      <c r="N2336" s="261"/>
      <c r="O2336" s="458"/>
      <c r="P2336" s="266"/>
      <c r="Q2336" s="262" t="s">
        <v>6456</v>
      </c>
      <c r="R2336" s="261"/>
      <c r="S2336" s="261"/>
      <c r="T2336" s="261"/>
      <c r="U2336" s="261"/>
      <c r="V2336" s="292"/>
      <c r="X2336" s="458"/>
      <c r="Y2336" s="266"/>
      <c r="Z2336" s="264"/>
      <c r="AA2336" s="264"/>
      <c r="AB2336" s="264"/>
      <c r="AF2336" s="458"/>
      <c r="AG2336" s="266"/>
      <c r="AN2336" s="458"/>
      <c r="AO2336" s="266"/>
      <c r="AV2336" s="266"/>
      <c r="BC2336" s="266"/>
      <c r="BM2336" s="265" t="s">
        <v>6427</v>
      </c>
      <c r="BN2336" s="265"/>
      <c r="BO2336" s="265"/>
      <c r="BP2336" s="265"/>
      <c r="BQ2336" s="265"/>
      <c r="BR2336" s="265"/>
      <c r="BS2336" s="265"/>
      <c r="BT2336" s="265"/>
      <c r="BU2336" s="265"/>
      <c r="BV2336" s="265"/>
    </row>
    <row r="2337" spans="1:86" s="263" customFormat="1">
      <c r="A2337" s="457"/>
      <c r="B2337" s="457"/>
      <c r="C2337" s="260"/>
      <c r="D2337" s="260"/>
      <c r="E2337" s="260"/>
      <c r="F2337" s="260"/>
      <c r="G2337" s="260"/>
      <c r="H2337" s="260"/>
      <c r="I2337" s="260"/>
      <c r="J2337" s="260"/>
      <c r="K2337" s="260"/>
      <c r="L2337" s="261" t="s">
        <v>6458</v>
      </c>
      <c r="M2337" s="261"/>
      <c r="N2337" s="261"/>
      <c r="O2337" s="457"/>
      <c r="P2337" s="260"/>
      <c r="Q2337" s="262" t="s">
        <v>6459</v>
      </c>
      <c r="R2337" s="261"/>
      <c r="S2337" s="261"/>
      <c r="T2337" s="261"/>
      <c r="U2337" s="261"/>
      <c r="V2337" s="292"/>
      <c r="X2337" s="457"/>
      <c r="Y2337" s="260"/>
      <c r="Z2337" s="264"/>
      <c r="AA2337" s="264"/>
      <c r="AB2337" s="264"/>
      <c r="AF2337" s="457"/>
      <c r="AG2337" s="260"/>
      <c r="AN2337" s="457"/>
      <c r="AO2337" s="260"/>
      <c r="AV2337" s="260"/>
      <c r="BC2337" s="260"/>
      <c r="BM2337" s="265" t="s">
        <v>6427</v>
      </c>
      <c r="BN2337" s="265"/>
      <c r="BO2337" s="265"/>
      <c r="BP2337" s="265"/>
      <c r="BQ2337" s="265"/>
      <c r="BR2337" s="265"/>
      <c r="BS2337" s="265"/>
      <c r="BT2337" s="265"/>
      <c r="BU2337" s="265"/>
      <c r="BV2337" s="265"/>
    </row>
    <row r="2338" spans="1:86" s="263" customFormat="1">
      <c r="A2338" s="458" t="s">
        <v>6462</v>
      </c>
      <c r="B2338" s="458"/>
      <c r="C2338" s="266"/>
      <c r="D2338" s="266"/>
      <c r="E2338" s="266"/>
      <c r="F2338" s="266"/>
      <c r="G2338" s="266"/>
      <c r="H2338" s="266"/>
      <c r="I2338" s="266"/>
      <c r="J2338" s="266"/>
      <c r="K2338" s="266"/>
      <c r="L2338" s="261" t="s">
        <v>6460</v>
      </c>
      <c r="M2338" s="261"/>
      <c r="N2338" s="261"/>
      <c r="O2338" s="458"/>
      <c r="P2338" s="266"/>
      <c r="Q2338" s="262" t="s">
        <v>6461</v>
      </c>
      <c r="R2338" s="261"/>
      <c r="S2338" s="261"/>
      <c r="T2338" s="261"/>
      <c r="U2338" s="261"/>
      <c r="V2338" s="292"/>
      <c r="X2338" s="458"/>
      <c r="Y2338" s="266"/>
      <c r="Z2338" s="264"/>
      <c r="AA2338" s="264"/>
      <c r="AB2338" s="264"/>
      <c r="AF2338" s="458"/>
      <c r="AG2338" s="266"/>
      <c r="AN2338" s="458"/>
      <c r="AO2338" s="266"/>
      <c r="AV2338" s="266"/>
      <c r="BC2338" s="266"/>
      <c r="BM2338" s="265" t="s">
        <v>6427</v>
      </c>
      <c r="BN2338" s="265"/>
      <c r="BO2338" s="265"/>
      <c r="BP2338" s="265"/>
      <c r="BQ2338" s="265"/>
      <c r="BR2338" s="265"/>
      <c r="BS2338" s="265"/>
      <c r="BT2338" s="265"/>
      <c r="BU2338" s="265"/>
      <c r="BV2338" s="265"/>
    </row>
    <row r="2339" spans="1:86" s="263" customFormat="1">
      <c r="A2339" s="457"/>
      <c r="B2339" s="457"/>
      <c r="C2339" s="260"/>
      <c r="D2339" s="260"/>
      <c r="E2339" s="260"/>
      <c r="F2339" s="260"/>
      <c r="G2339" s="260"/>
      <c r="H2339" s="260"/>
      <c r="I2339" s="260"/>
      <c r="J2339" s="260"/>
      <c r="K2339" s="260"/>
      <c r="L2339" s="261" t="s">
        <v>6463</v>
      </c>
      <c r="M2339" s="261"/>
      <c r="N2339" s="261"/>
      <c r="O2339" s="457"/>
      <c r="P2339" s="260"/>
      <c r="Q2339" s="262" t="s">
        <v>6464</v>
      </c>
      <c r="R2339" s="261"/>
      <c r="S2339" s="261"/>
      <c r="T2339" s="261"/>
      <c r="U2339" s="261"/>
      <c r="V2339" s="292"/>
      <c r="X2339" s="457"/>
      <c r="Y2339" s="260"/>
      <c r="Z2339" s="264"/>
      <c r="AA2339" s="264"/>
      <c r="AB2339" s="264"/>
      <c r="AF2339" s="457"/>
      <c r="AG2339" s="260"/>
      <c r="AN2339" s="457"/>
      <c r="AO2339" s="260"/>
      <c r="AV2339" s="260"/>
      <c r="BC2339" s="260"/>
      <c r="BM2339" s="265" t="s">
        <v>6427</v>
      </c>
      <c r="BN2339" s="265"/>
      <c r="BO2339" s="265"/>
      <c r="BP2339" s="265"/>
      <c r="BQ2339" s="265"/>
      <c r="BR2339" s="265"/>
      <c r="BS2339" s="265"/>
      <c r="BT2339" s="265"/>
      <c r="BU2339" s="265"/>
      <c r="BV2339" s="265"/>
    </row>
    <row r="2340" spans="1:86" s="263" customFormat="1">
      <c r="A2340" s="457"/>
      <c r="B2340" s="457"/>
      <c r="C2340" s="260"/>
      <c r="D2340" s="260"/>
      <c r="E2340" s="260"/>
      <c r="F2340" s="260"/>
      <c r="G2340" s="260"/>
      <c r="H2340" s="260"/>
      <c r="I2340" s="260"/>
      <c r="J2340" s="260"/>
      <c r="K2340" s="260"/>
      <c r="L2340" s="261" t="s">
        <v>6465</v>
      </c>
      <c r="M2340" s="261"/>
      <c r="N2340" s="261"/>
      <c r="O2340" s="457"/>
      <c r="P2340" s="260"/>
      <c r="Q2340" s="262" t="s">
        <v>6466</v>
      </c>
      <c r="R2340" s="261"/>
      <c r="S2340" s="261"/>
      <c r="T2340" s="261"/>
      <c r="U2340" s="261"/>
      <c r="V2340" s="292"/>
      <c r="X2340" s="457"/>
      <c r="Y2340" s="260"/>
      <c r="Z2340" s="264"/>
      <c r="AA2340" s="264"/>
      <c r="AB2340" s="264"/>
      <c r="AF2340" s="457"/>
      <c r="AG2340" s="260"/>
      <c r="AN2340" s="457"/>
      <c r="AO2340" s="260"/>
      <c r="AV2340" s="260"/>
      <c r="BC2340" s="260"/>
      <c r="BM2340" s="265" t="s">
        <v>6427</v>
      </c>
      <c r="BN2340" s="265"/>
      <c r="BO2340" s="265"/>
      <c r="BP2340" s="265"/>
      <c r="BQ2340" s="265"/>
      <c r="BR2340" s="265"/>
      <c r="BS2340" s="265"/>
      <c r="BT2340" s="265"/>
      <c r="BU2340" s="265"/>
      <c r="BV2340" s="265"/>
    </row>
    <row r="2341" spans="1:86" s="263" customFormat="1">
      <c r="A2341" s="457"/>
      <c r="B2341" s="457"/>
      <c r="C2341" s="260"/>
      <c r="D2341" s="260"/>
      <c r="E2341" s="260"/>
      <c r="F2341" s="260"/>
      <c r="G2341" s="260"/>
      <c r="H2341" s="260"/>
      <c r="I2341" s="260"/>
      <c r="J2341" s="260"/>
      <c r="K2341" s="260"/>
      <c r="L2341" s="261" t="s">
        <v>6467</v>
      </c>
      <c r="M2341" s="261"/>
      <c r="N2341" s="261"/>
      <c r="O2341" s="457"/>
      <c r="P2341" s="260"/>
      <c r="Q2341" s="262" t="s">
        <v>6468</v>
      </c>
      <c r="R2341" s="261"/>
      <c r="S2341" s="261"/>
      <c r="T2341" s="261"/>
      <c r="U2341" s="261"/>
      <c r="V2341" s="292"/>
      <c r="X2341" s="457"/>
      <c r="Y2341" s="260"/>
      <c r="Z2341" s="264"/>
      <c r="AA2341" s="264"/>
      <c r="AB2341" s="264"/>
      <c r="AF2341" s="457"/>
      <c r="AG2341" s="260"/>
      <c r="AN2341" s="457"/>
      <c r="AO2341" s="260"/>
      <c r="AV2341" s="260"/>
      <c r="BC2341" s="260"/>
      <c r="BM2341" s="265" t="s">
        <v>6427</v>
      </c>
      <c r="BN2341" s="265"/>
      <c r="BO2341" s="265"/>
      <c r="BP2341" s="265"/>
      <c r="BQ2341" s="265"/>
      <c r="BR2341" s="265"/>
      <c r="BS2341" s="265"/>
      <c r="BT2341" s="265"/>
      <c r="BU2341" s="265"/>
      <c r="BV2341" s="265"/>
    </row>
    <row r="2342" spans="1:86" s="263" customFormat="1">
      <c r="A2342" s="458" t="s">
        <v>6471</v>
      </c>
      <c r="B2342" s="458"/>
      <c r="C2342" s="266"/>
      <c r="D2342" s="266"/>
      <c r="E2342" s="266"/>
      <c r="F2342" s="266"/>
      <c r="G2342" s="266"/>
      <c r="H2342" s="266"/>
      <c r="I2342" s="266"/>
      <c r="J2342" s="266"/>
      <c r="K2342" s="266"/>
      <c r="L2342" s="261" t="s">
        <v>6469</v>
      </c>
      <c r="M2342" s="261"/>
      <c r="N2342" s="261"/>
      <c r="O2342" s="458"/>
      <c r="P2342" s="266"/>
      <c r="Q2342" s="262" t="s">
        <v>6470</v>
      </c>
      <c r="R2342" s="261"/>
      <c r="S2342" s="261"/>
      <c r="T2342" s="261"/>
      <c r="U2342" s="261"/>
      <c r="V2342" s="292"/>
      <c r="X2342" s="458"/>
      <c r="Y2342" s="266"/>
      <c r="Z2342" s="264"/>
      <c r="AA2342" s="264"/>
      <c r="AB2342" s="264"/>
      <c r="AF2342" s="458"/>
      <c r="AG2342" s="266"/>
      <c r="AN2342" s="458"/>
      <c r="AO2342" s="266"/>
      <c r="AV2342" s="266"/>
      <c r="BC2342" s="266"/>
      <c r="BM2342" s="265" t="s">
        <v>6427</v>
      </c>
      <c r="BN2342" s="265"/>
      <c r="BO2342" s="265"/>
      <c r="BP2342" s="265"/>
      <c r="BQ2342" s="265"/>
      <c r="BR2342" s="265"/>
      <c r="BS2342" s="265"/>
      <c r="BT2342" s="265"/>
      <c r="BU2342" s="265"/>
      <c r="BV2342" s="265"/>
    </row>
    <row r="2343" spans="1:86" s="263" customFormat="1">
      <c r="A2343" s="457"/>
      <c r="B2343" s="457"/>
      <c r="C2343" s="260"/>
      <c r="D2343" s="260"/>
      <c r="E2343" s="260"/>
      <c r="F2343" s="260"/>
      <c r="G2343" s="260"/>
      <c r="H2343" s="260"/>
      <c r="I2343" s="260"/>
      <c r="J2343" s="260"/>
      <c r="K2343" s="260"/>
      <c r="L2343" s="261" t="s">
        <v>6472</v>
      </c>
      <c r="M2343" s="261"/>
      <c r="N2343" s="261"/>
      <c r="O2343" s="457"/>
      <c r="P2343" s="260"/>
      <c r="Q2343" s="262" t="s">
        <v>6473</v>
      </c>
      <c r="R2343" s="261"/>
      <c r="S2343" s="261"/>
      <c r="T2343" s="261"/>
      <c r="U2343" s="261"/>
      <c r="V2343" s="292"/>
      <c r="X2343" s="457"/>
      <c r="Y2343" s="260"/>
      <c r="Z2343" s="264"/>
      <c r="AA2343" s="264"/>
      <c r="AB2343" s="264"/>
      <c r="AF2343" s="457"/>
      <c r="AG2343" s="260"/>
      <c r="AN2343" s="457"/>
      <c r="AO2343" s="260"/>
      <c r="AV2343" s="260"/>
      <c r="BC2343" s="260"/>
      <c r="BM2343" s="265" t="s">
        <v>6427</v>
      </c>
      <c r="BN2343" s="265"/>
      <c r="BO2343" s="265"/>
      <c r="BP2343" s="265"/>
      <c r="BQ2343" s="265"/>
      <c r="BR2343" s="265"/>
      <c r="BS2343" s="265"/>
      <c r="BT2343" s="265"/>
      <c r="BU2343" s="265"/>
      <c r="BV2343" s="265"/>
    </row>
    <row r="2344" spans="1:86" s="263" customFormat="1">
      <c r="A2344" s="457"/>
      <c r="B2344" s="457"/>
      <c r="C2344" s="260"/>
      <c r="D2344" s="260"/>
      <c r="E2344" s="260"/>
      <c r="F2344" s="260"/>
      <c r="G2344" s="260"/>
      <c r="H2344" s="260"/>
      <c r="I2344" s="260"/>
      <c r="J2344" s="260"/>
      <c r="K2344" s="260"/>
      <c r="L2344" s="261" t="s">
        <v>6474</v>
      </c>
      <c r="M2344" s="261"/>
      <c r="N2344" s="261"/>
      <c r="O2344" s="457"/>
      <c r="P2344" s="260"/>
      <c r="Q2344" s="262" t="s">
        <v>6475</v>
      </c>
      <c r="R2344" s="261"/>
      <c r="S2344" s="261"/>
      <c r="T2344" s="261"/>
      <c r="U2344" s="261"/>
      <c r="V2344" s="292"/>
      <c r="X2344" s="457"/>
      <c r="Y2344" s="260"/>
      <c r="Z2344" s="264"/>
      <c r="AA2344" s="264"/>
      <c r="AB2344" s="264"/>
      <c r="AF2344" s="457"/>
      <c r="AG2344" s="260"/>
      <c r="AN2344" s="457"/>
      <c r="AO2344" s="260"/>
      <c r="AV2344" s="260"/>
      <c r="BC2344" s="260"/>
      <c r="BM2344" s="265" t="s">
        <v>6427</v>
      </c>
      <c r="BN2344" s="265"/>
      <c r="BO2344" s="265"/>
      <c r="BP2344" s="265"/>
      <c r="BQ2344" s="265"/>
      <c r="BR2344" s="265"/>
      <c r="BS2344" s="265"/>
      <c r="BT2344" s="265"/>
      <c r="BU2344" s="265"/>
      <c r="BV2344" s="265"/>
    </row>
    <row r="2345" spans="1:86" s="263" customFormat="1">
      <c r="A2345" s="458" t="s">
        <v>6478</v>
      </c>
      <c r="B2345" s="458"/>
      <c r="C2345" s="266"/>
      <c r="D2345" s="266"/>
      <c r="E2345" s="266"/>
      <c r="F2345" s="266"/>
      <c r="G2345" s="266"/>
      <c r="H2345" s="266"/>
      <c r="I2345" s="266"/>
      <c r="J2345" s="266"/>
      <c r="K2345" s="266"/>
      <c r="L2345" s="261" t="s">
        <v>6476</v>
      </c>
      <c r="M2345" s="261"/>
      <c r="N2345" s="261"/>
      <c r="O2345" s="458"/>
      <c r="P2345" s="266"/>
      <c r="Q2345" s="262" t="s">
        <v>6477</v>
      </c>
      <c r="R2345" s="261"/>
      <c r="S2345" s="261"/>
      <c r="T2345" s="261"/>
      <c r="U2345" s="261"/>
      <c r="V2345" s="292"/>
      <c r="X2345" s="458"/>
      <c r="Y2345" s="266"/>
      <c r="Z2345" s="264"/>
      <c r="AA2345" s="264"/>
      <c r="AB2345" s="264"/>
      <c r="AF2345" s="458"/>
      <c r="AG2345" s="266"/>
      <c r="AN2345" s="458"/>
      <c r="AO2345" s="266"/>
      <c r="AV2345" s="266"/>
      <c r="BC2345" s="266"/>
      <c r="BM2345" s="265" t="s">
        <v>6427</v>
      </c>
      <c r="BN2345" s="265"/>
      <c r="BO2345" s="265"/>
      <c r="BP2345" s="265"/>
      <c r="BQ2345" s="265"/>
      <c r="BR2345" s="265"/>
      <c r="BS2345" s="265"/>
      <c r="BT2345" s="265"/>
      <c r="BU2345" s="265"/>
      <c r="BV2345" s="265"/>
    </row>
    <row r="2346" spans="1:86" s="263" customFormat="1">
      <c r="A2346" s="457"/>
      <c r="B2346" s="457"/>
      <c r="C2346" s="260"/>
      <c r="D2346" s="260"/>
      <c r="E2346" s="260"/>
      <c r="F2346" s="260"/>
      <c r="G2346" s="260"/>
      <c r="H2346" s="260"/>
      <c r="I2346" s="260"/>
      <c r="J2346" s="260"/>
      <c r="K2346" s="260"/>
      <c r="L2346" s="261" t="s">
        <v>6479</v>
      </c>
      <c r="M2346" s="261"/>
      <c r="N2346" s="261"/>
      <c r="O2346" s="457"/>
      <c r="P2346" s="260"/>
      <c r="Q2346" s="262" t="s">
        <v>6480</v>
      </c>
      <c r="R2346" s="261"/>
      <c r="S2346" s="261"/>
      <c r="T2346" s="261"/>
      <c r="U2346" s="261"/>
      <c r="V2346" s="292"/>
      <c r="X2346" s="457"/>
      <c r="Y2346" s="260"/>
      <c r="Z2346" s="264"/>
      <c r="AA2346" s="264"/>
      <c r="AB2346" s="264"/>
      <c r="AF2346" s="457"/>
      <c r="AG2346" s="260"/>
      <c r="AN2346" s="457"/>
      <c r="AO2346" s="260"/>
      <c r="AV2346" s="260"/>
      <c r="BC2346" s="260"/>
      <c r="BM2346" s="265" t="s">
        <v>6427</v>
      </c>
      <c r="BN2346" s="265"/>
      <c r="BO2346" s="265"/>
      <c r="BP2346" s="265"/>
      <c r="BQ2346" s="265"/>
      <c r="BR2346" s="265"/>
      <c r="BS2346" s="265"/>
      <c r="BT2346" s="265"/>
      <c r="BU2346" s="265"/>
      <c r="BV2346" s="265"/>
    </row>
    <row r="2347" spans="1:86" s="263" customFormat="1">
      <c r="A2347" s="457"/>
      <c r="B2347" s="457"/>
      <c r="C2347" s="260"/>
      <c r="D2347" s="260"/>
      <c r="E2347" s="260"/>
      <c r="F2347" s="260"/>
      <c r="G2347" s="260"/>
      <c r="H2347" s="260"/>
      <c r="I2347" s="260"/>
      <c r="J2347" s="260"/>
      <c r="K2347" s="260"/>
      <c r="L2347" s="261" t="s">
        <v>6481</v>
      </c>
      <c r="M2347" s="261"/>
      <c r="N2347" s="261"/>
      <c r="O2347" s="457"/>
      <c r="P2347" s="260"/>
      <c r="Q2347" s="262" t="s">
        <v>6482</v>
      </c>
      <c r="R2347" s="261"/>
      <c r="S2347" s="261"/>
      <c r="T2347" s="261"/>
      <c r="U2347" s="261"/>
      <c r="V2347" s="292"/>
      <c r="X2347" s="457"/>
      <c r="Y2347" s="260"/>
      <c r="Z2347" s="264"/>
      <c r="AA2347" s="264"/>
      <c r="AB2347" s="264"/>
      <c r="AF2347" s="457"/>
      <c r="AG2347" s="260"/>
      <c r="AN2347" s="457"/>
      <c r="AO2347" s="260"/>
      <c r="AV2347" s="260"/>
      <c r="BC2347" s="260"/>
      <c r="BM2347" s="265" t="s">
        <v>6427</v>
      </c>
      <c r="BN2347" s="265"/>
      <c r="BO2347" s="265"/>
      <c r="BP2347" s="265"/>
      <c r="BQ2347" s="265"/>
      <c r="BR2347" s="265"/>
      <c r="BS2347" s="265"/>
      <c r="BT2347" s="265"/>
      <c r="BU2347" s="265"/>
      <c r="BV2347" s="265"/>
    </row>
    <row r="2348" spans="1:86" s="263" customFormat="1">
      <c r="A2348" s="457"/>
      <c r="B2348" s="457"/>
      <c r="C2348" s="260"/>
      <c r="D2348" s="260"/>
      <c r="E2348" s="260"/>
      <c r="F2348" s="260"/>
      <c r="G2348" s="260"/>
      <c r="H2348" s="260"/>
      <c r="I2348" s="260"/>
      <c r="J2348" s="260"/>
      <c r="K2348" s="260"/>
      <c r="L2348" s="261" t="s">
        <v>6483</v>
      </c>
      <c r="M2348" s="261"/>
      <c r="N2348" s="261"/>
      <c r="O2348" s="457"/>
      <c r="P2348" s="260"/>
      <c r="Q2348" s="262" t="s">
        <v>6484</v>
      </c>
      <c r="R2348" s="261"/>
      <c r="S2348" s="261"/>
      <c r="T2348" s="261"/>
      <c r="U2348" s="261"/>
      <c r="V2348" s="292"/>
      <c r="X2348" s="457"/>
      <c r="Y2348" s="260"/>
      <c r="Z2348" s="264"/>
      <c r="AA2348" s="264"/>
      <c r="AB2348" s="264"/>
      <c r="AF2348" s="457"/>
      <c r="AG2348" s="260"/>
      <c r="AN2348" s="457"/>
      <c r="AO2348" s="260"/>
      <c r="AV2348" s="260"/>
      <c r="BC2348" s="260"/>
      <c r="BM2348" s="265" t="s">
        <v>6427</v>
      </c>
      <c r="BN2348" s="265"/>
      <c r="BO2348" s="265"/>
      <c r="BP2348" s="265"/>
      <c r="BQ2348" s="265"/>
      <c r="BR2348" s="265"/>
      <c r="BS2348" s="265"/>
      <c r="BT2348" s="265"/>
      <c r="BU2348" s="265"/>
      <c r="BV2348" s="265"/>
    </row>
    <row r="2349" spans="1:86" s="263" customFormat="1">
      <c r="A2349" s="458" t="s">
        <v>6487</v>
      </c>
      <c r="B2349" s="458"/>
      <c r="C2349" s="266"/>
      <c r="D2349" s="266"/>
      <c r="E2349" s="266"/>
      <c r="F2349" s="266"/>
      <c r="G2349" s="266"/>
      <c r="H2349" s="266"/>
      <c r="I2349" s="266"/>
      <c r="J2349" s="266"/>
      <c r="K2349" s="266"/>
      <c r="L2349" s="261" t="s">
        <v>6485</v>
      </c>
      <c r="M2349" s="261"/>
      <c r="N2349" s="261"/>
      <c r="O2349" s="458"/>
      <c r="P2349" s="266"/>
      <c r="Q2349" s="262" t="s">
        <v>6486</v>
      </c>
      <c r="R2349" s="261"/>
      <c r="S2349" s="261"/>
      <c r="T2349" s="261"/>
      <c r="U2349" s="261"/>
      <c r="V2349" s="292"/>
      <c r="X2349" s="458"/>
      <c r="Y2349" s="266"/>
      <c r="Z2349" s="264"/>
      <c r="AA2349" s="264"/>
      <c r="AB2349" s="264"/>
      <c r="AF2349" s="458"/>
      <c r="AG2349" s="266"/>
      <c r="AN2349" s="458"/>
      <c r="AO2349" s="266"/>
      <c r="AV2349" s="266"/>
      <c r="BC2349" s="266"/>
      <c r="BM2349" s="265" t="s">
        <v>6427</v>
      </c>
      <c r="BN2349" s="265"/>
      <c r="BO2349" s="265"/>
      <c r="BP2349" s="265"/>
      <c r="BQ2349" s="265"/>
      <c r="BR2349" s="265"/>
      <c r="BS2349" s="265"/>
      <c r="BT2349" s="265"/>
      <c r="BU2349" s="265"/>
      <c r="BV2349" s="265"/>
    </row>
    <row r="2350" spans="1:86" s="263" customFormat="1">
      <c r="A2350" s="457"/>
      <c r="B2350" s="457"/>
      <c r="C2350" s="260"/>
      <c r="D2350" s="260"/>
      <c r="E2350" s="260"/>
      <c r="F2350" s="260"/>
      <c r="G2350" s="260"/>
      <c r="H2350" s="260"/>
      <c r="I2350" s="260"/>
      <c r="J2350" s="260"/>
      <c r="K2350" s="260"/>
      <c r="L2350" s="261" t="s">
        <v>6488</v>
      </c>
      <c r="M2350" s="261"/>
      <c r="N2350" s="261"/>
      <c r="O2350" s="457"/>
      <c r="P2350" s="260"/>
      <c r="Q2350" s="262" t="s">
        <v>6489</v>
      </c>
      <c r="R2350" s="261"/>
      <c r="S2350" s="261"/>
      <c r="T2350" s="261"/>
      <c r="U2350" s="261"/>
      <c r="V2350" s="292"/>
      <c r="X2350" s="457"/>
      <c r="Y2350" s="260"/>
      <c r="Z2350" s="264"/>
      <c r="AA2350" s="264"/>
      <c r="AB2350" s="264"/>
      <c r="AC2350" s="264"/>
      <c r="AF2350" s="457"/>
      <c r="AG2350" s="260"/>
      <c r="AN2350" s="457"/>
      <c r="AO2350" s="260"/>
      <c r="AV2350" s="260"/>
      <c r="BC2350" s="260"/>
      <c r="BM2350" s="265" t="s">
        <v>6427</v>
      </c>
      <c r="BN2350" s="265"/>
      <c r="BO2350" s="265"/>
      <c r="BP2350" s="265"/>
      <c r="BQ2350" s="265"/>
      <c r="BR2350" s="265"/>
      <c r="BS2350" s="265"/>
      <c r="BT2350" s="265"/>
      <c r="BU2350" s="265"/>
      <c r="BV2350" s="265"/>
    </row>
    <row r="2351" spans="1:86" s="263" customFormat="1">
      <c r="A2351" s="458" t="s">
        <v>24476</v>
      </c>
      <c r="B2351" s="458"/>
      <c r="C2351" s="266"/>
      <c r="D2351" s="266"/>
      <c r="E2351" s="266"/>
      <c r="F2351" s="266"/>
      <c r="G2351" s="266"/>
      <c r="H2351" s="266"/>
      <c r="I2351" s="266"/>
      <c r="J2351" s="266"/>
      <c r="K2351" s="266"/>
      <c r="L2351" s="261" t="s">
        <v>6490</v>
      </c>
      <c r="M2351" s="261"/>
      <c r="N2351" s="261"/>
      <c r="O2351" s="458"/>
      <c r="P2351" s="266"/>
      <c r="Q2351" s="262" t="s">
        <v>6491</v>
      </c>
      <c r="R2351" s="261"/>
      <c r="S2351" s="261"/>
      <c r="T2351" s="261"/>
      <c r="U2351" s="261"/>
      <c r="V2351" s="292"/>
      <c r="X2351" s="458"/>
      <c r="Y2351" s="266"/>
      <c r="Z2351" s="264"/>
      <c r="AA2351" s="264"/>
      <c r="AB2351" s="264"/>
      <c r="AF2351" s="458"/>
      <c r="AG2351" s="266"/>
      <c r="AN2351" s="458"/>
      <c r="AO2351" s="266"/>
      <c r="AV2351" s="266"/>
      <c r="BC2351" s="266"/>
      <c r="BM2351" s="265" t="s">
        <v>6427</v>
      </c>
      <c r="BN2351" s="265"/>
      <c r="BO2351" s="265"/>
      <c r="BP2351" s="265"/>
      <c r="BQ2351" s="265"/>
      <c r="BR2351" s="265"/>
      <c r="BS2351" s="265"/>
      <c r="BT2351" s="265"/>
      <c r="BU2351" s="265"/>
      <c r="BV2351" s="265" t="s">
        <v>24475</v>
      </c>
      <c r="CH2351" s="437">
        <v>44116</v>
      </c>
    </row>
    <row r="2352" spans="1:86" s="263" customFormat="1">
      <c r="A2352" s="458" t="s">
        <v>6494</v>
      </c>
      <c r="B2352" s="458"/>
      <c r="C2352" s="266"/>
      <c r="D2352" s="266"/>
      <c r="E2352" s="266"/>
      <c r="F2352" s="266"/>
      <c r="G2352" s="266"/>
      <c r="H2352" s="266"/>
      <c r="I2352" s="266"/>
      <c r="J2352" s="266"/>
      <c r="K2352" s="266"/>
      <c r="L2352" s="261" t="s">
        <v>6492</v>
      </c>
      <c r="M2352" s="261"/>
      <c r="N2352" s="261"/>
      <c r="O2352" s="458"/>
      <c r="P2352" s="266"/>
      <c r="Q2352" s="262" t="s">
        <v>6493</v>
      </c>
      <c r="R2352" s="261"/>
      <c r="S2352" s="261"/>
      <c r="T2352" s="261"/>
      <c r="U2352" s="261"/>
      <c r="V2352" s="292"/>
      <c r="X2352" s="458"/>
      <c r="Y2352" s="266"/>
      <c r="Z2352" s="264"/>
      <c r="AA2352" s="264"/>
      <c r="AB2352" s="264"/>
      <c r="AF2352" s="458"/>
      <c r="AG2352" s="266"/>
      <c r="AN2352" s="458"/>
      <c r="AO2352" s="266"/>
      <c r="AV2352" s="266"/>
      <c r="BC2352" s="266"/>
      <c r="BM2352" s="265" t="s">
        <v>6427</v>
      </c>
      <c r="BN2352" s="265"/>
      <c r="BO2352" s="265"/>
      <c r="BP2352" s="265"/>
      <c r="BQ2352" s="265"/>
      <c r="BR2352" s="265"/>
      <c r="BS2352" s="265"/>
      <c r="BT2352" s="265"/>
      <c r="BU2352" s="265"/>
      <c r="BV2352" s="265"/>
    </row>
    <row r="2353" spans="1:74" s="263" customFormat="1">
      <c r="A2353" s="457"/>
      <c r="B2353" s="457"/>
      <c r="C2353" s="260"/>
      <c r="D2353" s="260"/>
      <c r="E2353" s="260"/>
      <c r="F2353" s="260"/>
      <c r="G2353" s="260"/>
      <c r="H2353" s="260"/>
      <c r="I2353" s="260"/>
      <c r="J2353" s="260"/>
      <c r="K2353" s="260"/>
      <c r="L2353" s="261" t="s">
        <v>6037</v>
      </c>
      <c r="M2353" s="261"/>
      <c r="N2353" s="261"/>
      <c r="O2353" s="457"/>
      <c r="P2353" s="260"/>
      <c r="Q2353" s="262" t="s">
        <v>6495</v>
      </c>
      <c r="R2353" s="261"/>
      <c r="S2353" s="261"/>
      <c r="T2353" s="261"/>
      <c r="U2353" s="261"/>
      <c r="V2353" s="292"/>
      <c r="X2353" s="457"/>
      <c r="Y2353" s="260"/>
      <c r="Z2353" s="264"/>
      <c r="AA2353" s="264"/>
      <c r="AB2353" s="264"/>
      <c r="AF2353" s="457"/>
      <c r="AG2353" s="260"/>
      <c r="AN2353" s="457"/>
      <c r="AO2353" s="260"/>
      <c r="AV2353" s="260"/>
      <c r="BC2353" s="260"/>
      <c r="BM2353" s="265" t="s">
        <v>6427</v>
      </c>
      <c r="BN2353" s="265"/>
      <c r="BO2353" s="265"/>
      <c r="BP2353" s="265"/>
      <c r="BQ2353" s="265"/>
      <c r="BR2353" s="265"/>
      <c r="BS2353" s="265"/>
      <c r="BT2353" s="265"/>
      <c r="BU2353" s="265"/>
      <c r="BV2353" s="265"/>
    </row>
    <row r="2354" spans="1:74" s="263" customFormat="1">
      <c r="A2354" s="457"/>
      <c r="B2354" s="457"/>
      <c r="C2354" s="260"/>
      <c r="D2354" s="260"/>
      <c r="E2354" s="260"/>
      <c r="F2354" s="260"/>
      <c r="G2354" s="260"/>
      <c r="H2354" s="260"/>
      <c r="I2354" s="260"/>
      <c r="J2354" s="260"/>
      <c r="K2354" s="260"/>
      <c r="L2354" s="261" t="s">
        <v>6496</v>
      </c>
      <c r="M2354" s="261"/>
      <c r="N2354" s="261"/>
      <c r="O2354" s="457"/>
      <c r="P2354" s="260"/>
      <c r="Q2354" s="262" t="s">
        <v>6244</v>
      </c>
      <c r="R2354" s="261"/>
      <c r="S2354" s="261"/>
      <c r="T2354" s="261"/>
      <c r="U2354" s="261"/>
      <c r="V2354" s="292"/>
      <c r="X2354" s="457"/>
      <c r="Y2354" s="260"/>
      <c r="Z2354" s="264"/>
      <c r="AA2354" s="264"/>
      <c r="AB2354" s="264"/>
      <c r="AF2354" s="457"/>
      <c r="AG2354" s="260"/>
      <c r="AN2354" s="457"/>
      <c r="AO2354" s="260"/>
      <c r="AV2354" s="260"/>
      <c r="BC2354" s="260"/>
      <c r="BM2354" s="265" t="s">
        <v>6427</v>
      </c>
      <c r="BN2354" s="265"/>
      <c r="BO2354" s="265"/>
      <c r="BP2354" s="265"/>
      <c r="BQ2354" s="265"/>
      <c r="BR2354" s="265"/>
      <c r="BS2354" s="265"/>
      <c r="BT2354" s="265"/>
      <c r="BU2354" s="265"/>
      <c r="BV2354" s="265"/>
    </row>
    <row r="2355" spans="1:74" s="263" customFormat="1">
      <c r="A2355" s="457"/>
      <c r="B2355" s="457"/>
      <c r="C2355" s="260"/>
      <c r="D2355" s="260"/>
      <c r="E2355" s="260"/>
      <c r="F2355" s="260"/>
      <c r="G2355" s="260"/>
      <c r="H2355" s="260"/>
      <c r="I2355" s="260"/>
      <c r="J2355" s="260"/>
      <c r="K2355" s="260"/>
      <c r="L2355" s="261" t="s">
        <v>6497</v>
      </c>
      <c r="M2355" s="261"/>
      <c r="N2355" s="261"/>
      <c r="O2355" s="457"/>
      <c r="P2355" s="260"/>
      <c r="Q2355" s="262" t="s">
        <v>6498</v>
      </c>
      <c r="R2355" s="261"/>
      <c r="S2355" s="261"/>
      <c r="T2355" s="261"/>
      <c r="U2355" s="261"/>
      <c r="V2355" s="292"/>
      <c r="X2355" s="457"/>
      <c r="Y2355" s="260"/>
      <c r="Z2355" s="264"/>
      <c r="AA2355" s="264"/>
      <c r="AB2355" s="264"/>
      <c r="AF2355" s="457"/>
      <c r="AG2355" s="260"/>
      <c r="AN2355" s="457"/>
      <c r="AO2355" s="260"/>
      <c r="AV2355" s="260"/>
      <c r="BC2355" s="260"/>
      <c r="BM2355" s="265" t="s">
        <v>6427</v>
      </c>
      <c r="BN2355" s="265"/>
      <c r="BO2355" s="265"/>
      <c r="BP2355" s="265"/>
      <c r="BQ2355" s="265"/>
      <c r="BR2355" s="265"/>
      <c r="BS2355" s="265"/>
      <c r="BT2355" s="265"/>
      <c r="BU2355" s="265"/>
      <c r="BV2355" s="265"/>
    </row>
    <row r="2356" spans="1:74" s="263" customFormat="1">
      <c r="A2356" s="457"/>
      <c r="B2356" s="457"/>
      <c r="C2356" s="260"/>
      <c r="D2356" s="260"/>
      <c r="E2356" s="260"/>
      <c r="F2356" s="260"/>
      <c r="G2356" s="260"/>
      <c r="H2356" s="260"/>
      <c r="I2356" s="260"/>
      <c r="J2356" s="260"/>
      <c r="K2356" s="260"/>
      <c r="L2356" s="261" t="s">
        <v>6499</v>
      </c>
      <c r="M2356" s="261"/>
      <c r="N2356" s="261"/>
      <c r="O2356" s="457"/>
      <c r="P2356" s="260"/>
      <c r="Q2356" s="262" t="s">
        <v>6500</v>
      </c>
      <c r="R2356" s="261"/>
      <c r="S2356" s="261"/>
      <c r="T2356" s="261"/>
      <c r="U2356" s="261"/>
      <c r="V2356" s="292"/>
      <c r="X2356" s="457"/>
      <c r="Y2356" s="260"/>
      <c r="Z2356" s="264"/>
      <c r="AA2356" s="264"/>
      <c r="AB2356" s="264"/>
      <c r="AF2356" s="457"/>
      <c r="AG2356" s="260"/>
      <c r="AN2356" s="457"/>
      <c r="AO2356" s="260"/>
      <c r="AV2356" s="260"/>
      <c r="BC2356" s="260"/>
      <c r="BM2356" s="265" t="s">
        <v>6427</v>
      </c>
      <c r="BN2356" s="265"/>
      <c r="BO2356" s="265"/>
      <c r="BP2356" s="265"/>
      <c r="BQ2356" s="265"/>
      <c r="BR2356" s="265"/>
      <c r="BS2356" s="265"/>
      <c r="BT2356" s="265"/>
      <c r="BU2356" s="265"/>
      <c r="BV2356" s="265"/>
    </row>
    <row r="2357" spans="1:74" s="263" customFormat="1">
      <c r="A2357" s="457"/>
      <c r="B2357" s="457"/>
      <c r="C2357" s="260"/>
      <c r="D2357" s="260"/>
      <c r="E2357" s="260"/>
      <c r="F2357" s="260"/>
      <c r="G2357" s="260"/>
      <c r="H2357" s="260"/>
      <c r="I2357" s="260"/>
      <c r="J2357" s="260"/>
      <c r="K2357" s="260"/>
      <c r="L2357" s="261" t="s">
        <v>6501</v>
      </c>
      <c r="M2357" s="261"/>
      <c r="N2357" s="261"/>
      <c r="O2357" s="457"/>
      <c r="P2357" s="260"/>
      <c r="Q2357" s="262" t="s">
        <v>6502</v>
      </c>
      <c r="R2357" s="261"/>
      <c r="S2357" s="261"/>
      <c r="T2357" s="261"/>
      <c r="U2357" s="261"/>
      <c r="V2357" s="292"/>
      <c r="X2357" s="457"/>
      <c r="Y2357" s="260"/>
      <c r="Z2357" s="264"/>
      <c r="AA2357" s="264"/>
      <c r="AB2357" s="264"/>
      <c r="AF2357" s="457"/>
      <c r="AG2357" s="260"/>
      <c r="AN2357" s="457"/>
      <c r="AO2357" s="260"/>
      <c r="AV2357" s="260"/>
      <c r="BC2357" s="260"/>
      <c r="BM2357" s="265" t="s">
        <v>6427</v>
      </c>
      <c r="BN2357" s="265"/>
      <c r="BO2357" s="265"/>
      <c r="BP2357" s="265"/>
      <c r="BQ2357" s="265"/>
      <c r="BR2357" s="265"/>
      <c r="BS2357" s="265"/>
      <c r="BT2357" s="265"/>
      <c r="BU2357" s="265"/>
      <c r="BV2357" s="265"/>
    </row>
    <row r="2358" spans="1:74" s="263" customFormat="1">
      <c r="A2358" s="457"/>
      <c r="B2358" s="457"/>
      <c r="C2358" s="260"/>
      <c r="D2358" s="260"/>
      <c r="E2358" s="260"/>
      <c r="F2358" s="260"/>
      <c r="G2358" s="260"/>
      <c r="H2358" s="260"/>
      <c r="I2358" s="260"/>
      <c r="J2358" s="260"/>
      <c r="K2358" s="260"/>
      <c r="L2358" s="261" t="s">
        <v>6503</v>
      </c>
      <c r="M2358" s="261"/>
      <c r="N2358" s="261"/>
      <c r="O2358" s="457"/>
      <c r="P2358" s="260"/>
      <c r="Q2358" s="262" t="s">
        <v>6504</v>
      </c>
      <c r="R2358" s="261"/>
      <c r="S2358" s="261"/>
      <c r="T2358" s="261"/>
      <c r="U2358" s="261"/>
      <c r="V2358" s="292"/>
      <c r="X2358" s="457"/>
      <c r="Y2358" s="260"/>
      <c r="Z2358" s="264"/>
      <c r="AA2358" s="264"/>
      <c r="AB2358" s="264"/>
      <c r="AF2358" s="457"/>
      <c r="AG2358" s="260"/>
      <c r="AN2358" s="457"/>
      <c r="AO2358" s="260"/>
      <c r="AV2358" s="260"/>
      <c r="BC2358" s="260"/>
      <c r="BM2358" s="265" t="s">
        <v>6427</v>
      </c>
      <c r="BN2358" s="265"/>
      <c r="BO2358" s="265"/>
      <c r="BP2358" s="265"/>
      <c r="BQ2358" s="265"/>
      <c r="BR2358" s="265"/>
      <c r="BS2358" s="265"/>
      <c r="BT2358" s="265"/>
      <c r="BU2358" s="265"/>
      <c r="BV2358" s="265"/>
    </row>
    <row r="2359" spans="1:74" s="263" customFormat="1">
      <c r="A2359" s="457"/>
      <c r="B2359" s="457"/>
      <c r="C2359" s="260"/>
      <c r="D2359" s="260"/>
      <c r="E2359" s="260"/>
      <c r="F2359" s="260"/>
      <c r="G2359" s="260"/>
      <c r="H2359" s="260"/>
      <c r="I2359" s="260"/>
      <c r="J2359" s="260"/>
      <c r="K2359" s="260"/>
      <c r="L2359" s="261" t="s">
        <v>6505</v>
      </c>
      <c r="M2359" s="261"/>
      <c r="N2359" s="261"/>
      <c r="O2359" s="457"/>
      <c r="P2359" s="260"/>
      <c r="Q2359" s="262" t="s">
        <v>6506</v>
      </c>
      <c r="R2359" s="261"/>
      <c r="S2359" s="261"/>
      <c r="T2359" s="261"/>
      <c r="U2359" s="261"/>
      <c r="V2359" s="292"/>
      <c r="X2359" s="457"/>
      <c r="Y2359" s="260"/>
      <c r="Z2359" s="264"/>
      <c r="AA2359" s="264"/>
      <c r="AB2359" s="264"/>
      <c r="AF2359" s="457"/>
      <c r="AG2359" s="260"/>
      <c r="AN2359" s="457"/>
      <c r="AO2359" s="260"/>
      <c r="AV2359" s="260"/>
      <c r="BC2359" s="260"/>
      <c r="BM2359" s="265" t="s">
        <v>6427</v>
      </c>
      <c r="BN2359" s="265"/>
      <c r="BO2359" s="265"/>
      <c r="BP2359" s="265"/>
      <c r="BQ2359" s="265"/>
      <c r="BR2359" s="265"/>
      <c r="BS2359" s="265"/>
      <c r="BT2359" s="265"/>
      <c r="BU2359" s="265"/>
      <c r="BV2359" s="265"/>
    </row>
    <row r="2360" spans="1:74" s="263" customFormat="1">
      <c r="A2360" s="458" t="s">
        <v>6509</v>
      </c>
      <c r="B2360" s="458"/>
      <c r="C2360" s="266"/>
      <c r="D2360" s="266"/>
      <c r="E2360" s="266"/>
      <c r="F2360" s="266"/>
      <c r="G2360" s="266"/>
      <c r="H2360" s="266"/>
      <c r="I2360" s="266"/>
      <c r="J2360" s="266"/>
      <c r="K2360" s="266"/>
      <c r="L2360" s="261" t="s">
        <v>6507</v>
      </c>
      <c r="M2360" s="261"/>
      <c r="N2360" s="261"/>
      <c r="O2360" s="458"/>
      <c r="P2360" s="266"/>
      <c r="Q2360" s="262" t="s">
        <v>6508</v>
      </c>
      <c r="R2360" s="261"/>
      <c r="S2360" s="261"/>
      <c r="T2360" s="261"/>
      <c r="U2360" s="261"/>
      <c r="V2360" s="292"/>
      <c r="X2360" s="458"/>
      <c r="Y2360" s="266"/>
      <c r="Z2360" s="264"/>
      <c r="AA2360" s="264"/>
      <c r="AB2360" s="264"/>
      <c r="AF2360" s="458"/>
      <c r="AG2360" s="266"/>
      <c r="AN2360" s="458"/>
      <c r="AO2360" s="266"/>
      <c r="AV2360" s="266"/>
      <c r="BC2360" s="266"/>
      <c r="BM2360" s="265" t="s">
        <v>6427</v>
      </c>
      <c r="BN2360" s="265"/>
      <c r="BO2360" s="265"/>
      <c r="BP2360" s="265"/>
      <c r="BQ2360" s="265"/>
      <c r="BR2360" s="265"/>
      <c r="BS2360" s="265"/>
      <c r="BT2360" s="265"/>
      <c r="BU2360" s="265"/>
      <c r="BV2360" s="265"/>
    </row>
    <row r="2361" spans="1:74" s="263" customFormat="1">
      <c r="A2361" s="458" t="s">
        <v>6512</v>
      </c>
      <c r="B2361" s="458"/>
      <c r="C2361" s="266"/>
      <c r="D2361" s="266"/>
      <c r="E2361" s="266"/>
      <c r="F2361" s="266"/>
      <c r="G2361" s="266"/>
      <c r="H2361" s="266"/>
      <c r="I2361" s="266"/>
      <c r="J2361" s="266"/>
      <c r="K2361" s="266"/>
      <c r="L2361" s="261" t="s">
        <v>6510</v>
      </c>
      <c r="M2361" s="261"/>
      <c r="N2361" s="261"/>
      <c r="O2361" s="458"/>
      <c r="P2361" s="266"/>
      <c r="Q2361" s="262" t="s">
        <v>6511</v>
      </c>
      <c r="R2361" s="261"/>
      <c r="S2361" s="261"/>
      <c r="T2361" s="261"/>
      <c r="U2361" s="261"/>
      <c r="V2361" s="292"/>
      <c r="X2361" s="458"/>
      <c r="Y2361" s="266"/>
      <c r="Z2361" s="264"/>
      <c r="AA2361" s="264"/>
      <c r="AB2361" s="264"/>
      <c r="AF2361" s="458"/>
      <c r="AG2361" s="266"/>
      <c r="AN2361" s="458"/>
      <c r="AO2361" s="266"/>
      <c r="AV2361" s="266"/>
      <c r="BC2361" s="266"/>
      <c r="BM2361" s="265" t="s">
        <v>6427</v>
      </c>
      <c r="BN2361" s="265"/>
      <c r="BO2361" s="265"/>
      <c r="BP2361" s="265"/>
      <c r="BQ2361" s="265"/>
      <c r="BR2361" s="265"/>
      <c r="BS2361" s="265"/>
      <c r="BT2361" s="265"/>
      <c r="BU2361" s="265"/>
      <c r="BV2361" s="265"/>
    </row>
    <row r="2362" spans="1:74" s="263" customFormat="1">
      <c r="A2362" s="458" t="s">
        <v>6515</v>
      </c>
      <c r="B2362" s="458"/>
      <c r="C2362" s="266"/>
      <c r="D2362" s="266"/>
      <c r="E2362" s="266"/>
      <c r="F2362" s="266"/>
      <c r="G2362" s="266"/>
      <c r="H2362" s="266"/>
      <c r="I2362" s="266"/>
      <c r="J2362" s="266"/>
      <c r="K2362" s="266"/>
      <c r="L2362" s="261" t="s">
        <v>6513</v>
      </c>
      <c r="M2362" s="261"/>
      <c r="N2362" s="261"/>
      <c r="O2362" s="458"/>
      <c r="P2362" s="266"/>
      <c r="Q2362" s="262" t="s">
        <v>6514</v>
      </c>
      <c r="R2362" s="261"/>
      <c r="S2362" s="261"/>
      <c r="T2362" s="261"/>
      <c r="U2362" s="261"/>
      <c r="V2362" s="292"/>
      <c r="X2362" s="458"/>
      <c r="Y2362" s="266"/>
      <c r="Z2362" s="264"/>
      <c r="AA2362" s="264"/>
      <c r="AB2362" s="264"/>
      <c r="AF2362" s="458"/>
      <c r="AG2362" s="266"/>
      <c r="AN2362" s="458"/>
      <c r="AO2362" s="266"/>
      <c r="AV2362" s="266"/>
      <c r="BC2362" s="266"/>
      <c r="BM2362" s="265" t="s">
        <v>6427</v>
      </c>
      <c r="BN2362" s="265"/>
      <c r="BO2362" s="265"/>
      <c r="BP2362" s="265"/>
      <c r="BQ2362" s="265"/>
      <c r="BR2362" s="265"/>
      <c r="BS2362" s="265"/>
      <c r="BT2362" s="265"/>
      <c r="BU2362" s="265"/>
      <c r="BV2362" s="265"/>
    </row>
    <row r="2363" spans="1:74" s="263" customFormat="1">
      <c r="A2363" s="458" t="s">
        <v>6518</v>
      </c>
      <c r="B2363" s="458"/>
      <c r="C2363" s="266"/>
      <c r="D2363" s="266"/>
      <c r="E2363" s="266"/>
      <c r="F2363" s="266"/>
      <c r="G2363" s="266"/>
      <c r="H2363" s="266"/>
      <c r="I2363" s="266"/>
      <c r="J2363" s="266"/>
      <c r="K2363" s="266"/>
      <c r="L2363" s="261" t="s">
        <v>6516</v>
      </c>
      <c r="M2363" s="261"/>
      <c r="N2363" s="261"/>
      <c r="O2363" s="458"/>
      <c r="P2363" s="266"/>
      <c r="Q2363" s="262" t="s">
        <v>6517</v>
      </c>
      <c r="R2363" s="261"/>
      <c r="S2363" s="261"/>
      <c r="T2363" s="261"/>
      <c r="U2363" s="261"/>
      <c r="V2363" s="292"/>
      <c r="X2363" s="458"/>
      <c r="Y2363" s="266"/>
      <c r="Z2363" s="264"/>
      <c r="AA2363" s="264"/>
      <c r="AB2363" s="264"/>
      <c r="AF2363" s="458"/>
      <c r="AG2363" s="266"/>
      <c r="AN2363" s="458"/>
      <c r="AO2363" s="266"/>
      <c r="AV2363" s="266"/>
      <c r="BC2363" s="266"/>
      <c r="BM2363" s="265" t="s">
        <v>6427</v>
      </c>
      <c r="BN2363" s="265"/>
      <c r="BO2363" s="265"/>
      <c r="BP2363" s="265"/>
      <c r="BQ2363" s="265"/>
      <c r="BR2363" s="265"/>
      <c r="BS2363" s="265"/>
      <c r="BT2363" s="265"/>
      <c r="BU2363" s="265"/>
      <c r="BV2363" s="265"/>
    </row>
    <row r="2364" spans="1:74" s="263" customFormat="1">
      <c r="A2364" s="457"/>
      <c r="B2364" s="457"/>
      <c r="C2364" s="260"/>
      <c r="D2364" s="260"/>
      <c r="E2364" s="260"/>
      <c r="F2364" s="260"/>
      <c r="G2364" s="260"/>
      <c r="H2364" s="260"/>
      <c r="I2364" s="260"/>
      <c r="J2364" s="260"/>
      <c r="K2364" s="260"/>
      <c r="L2364" s="261" t="s">
        <v>6519</v>
      </c>
      <c r="M2364" s="261"/>
      <c r="N2364" s="261"/>
      <c r="O2364" s="457"/>
      <c r="P2364" s="260"/>
      <c r="Q2364" s="262" t="s">
        <v>6520</v>
      </c>
      <c r="R2364" s="261"/>
      <c r="S2364" s="261"/>
      <c r="T2364" s="261"/>
      <c r="U2364" s="261"/>
      <c r="V2364" s="292"/>
      <c r="X2364" s="457"/>
      <c r="Y2364" s="260"/>
      <c r="Z2364" s="264"/>
      <c r="AA2364" s="264"/>
      <c r="AB2364" s="264"/>
      <c r="AF2364" s="457"/>
      <c r="AG2364" s="260"/>
      <c r="AN2364" s="457"/>
      <c r="AO2364" s="260"/>
      <c r="AV2364" s="260"/>
      <c r="BC2364" s="260"/>
      <c r="BM2364" s="265" t="s">
        <v>6427</v>
      </c>
      <c r="BN2364" s="265"/>
      <c r="BO2364" s="265"/>
      <c r="BP2364" s="265"/>
      <c r="BQ2364" s="265"/>
      <c r="BR2364" s="265"/>
      <c r="BS2364" s="265"/>
      <c r="BT2364" s="265"/>
      <c r="BU2364" s="265"/>
      <c r="BV2364" s="265"/>
    </row>
    <row r="2365" spans="1:74" s="263" customFormat="1">
      <c r="A2365" s="458" t="s">
        <v>6522</v>
      </c>
      <c r="B2365" s="458"/>
      <c r="C2365" s="266"/>
      <c r="D2365" s="266"/>
      <c r="E2365" s="266"/>
      <c r="F2365" s="266"/>
      <c r="G2365" s="266"/>
      <c r="H2365" s="266"/>
      <c r="I2365" s="266"/>
      <c r="J2365" s="266"/>
      <c r="K2365" s="266"/>
      <c r="L2365" s="261" t="s">
        <v>6521</v>
      </c>
      <c r="M2365" s="261"/>
      <c r="N2365" s="261"/>
      <c r="O2365" s="458"/>
      <c r="P2365" s="266"/>
      <c r="Q2365" s="262" t="s">
        <v>6225</v>
      </c>
      <c r="R2365" s="261"/>
      <c r="S2365" s="261"/>
      <c r="T2365" s="261"/>
      <c r="U2365" s="261"/>
      <c r="V2365" s="292"/>
      <c r="X2365" s="458"/>
      <c r="Y2365" s="266"/>
      <c r="Z2365" s="264"/>
      <c r="AA2365" s="264"/>
      <c r="AB2365" s="264"/>
      <c r="AF2365" s="458"/>
      <c r="AG2365" s="266"/>
      <c r="AN2365" s="458"/>
      <c r="AO2365" s="266"/>
      <c r="AV2365" s="266"/>
      <c r="BC2365" s="266"/>
      <c r="BM2365" s="265" t="s">
        <v>6427</v>
      </c>
      <c r="BN2365" s="265"/>
      <c r="BO2365" s="265"/>
      <c r="BP2365" s="265"/>
      <c r="BQ2365" s="265"/>
      <c r="BR2365" s="265"/>
      <c r="BS2365" s="265"/>
      <c r="BT2365" s="265"/>
      <c r="BU2365" s="265"/>
      <c r="BV2365" s="265"/>
    </row>
    <row r="2366" spans="1:74" s="263" customFormat="1">
      <c r="A2366" s="457"/>
      <c r="B2366" s="457"/>
      <c r="C2366" s="260"/>
      <c r="D2366" s="260"/>
      <c r="E2366" s="260"/>
      <c r="F2366" s="260"/>
      <c r="G2366" s="260"/>
      <c r="H2366" s="260"/>
      <c r="I2366" s="260"/>
      <c r="J2366" s="260"/>
      <c r="K2366" s="260"/>
      <c r="L2366" s="261" t="s">
        <v>6523</v>
      </c>
      <c r="M2366" s="261"/>
      <c r="N2366" s="261"/>
      <c r="O2366" s="457"/>
      <c r="P2366" s="260"/>
      <c r="Q2366" s="262" t="s">
        <v>6524</v>
      </c>
      <c r="R2366" s="261"/>
      <c r="S2366" s="261"/>
      <c r="T2366" s="261"/>
      <c r="U2366" s="261"/>
      <c r="V2366" s="292"/>
      <c r="X2366" s="457"/>
      <c r="Y2366" s="260"/>
      <c r="Z2366" s="264"/>
      <c r="AA2366" s="264"/>
      <c r="AB2366" s="264"/>
      <c r="AF2366" s="457"/>
      <c r="AG2366" s="260"/>
      <c r="AN2366" s="457"/>
      <c r="AO2366" s="260"/>
      <c r="AV2366" s="260"/>
      <c r="BC2366" s="260"/>
      <c r="BM2366" s="265" t="s">
        <v>6427</v>
      </c>
      <c r="BN2366" s="265"/>
      <c r="BO2366" s="265"/>
      <c r="BP2366" s="265"/>
      <c r="BQ2366" s="265"/>
      <c r="BR2366" s="265"/>
      <c r="BS2366" s="265"/>
      <c r="BT2366" s="265"/>
      <c r="BU2366" s="265"/>
      <c r="BV2366" s="265"/>
    </row>
    <row r="2367" spans="1:74" s="263" customFormat="1">
      <c r="A2367" s="457"/>
      <c r="B2367" s="457"/>
      <c r="C2367" s="260"/>
      <c r="D2367" s="260"/>
      <c r="E2367" s="260"/>
      <c r="F2367" s="260"/>
      <c r="G2367" s="260"/>
      <c r="H2367" s="260"/>
      <c r="I2367" s="260"/>
      <c r="J2367" s="260"/>
      <c r="K2367" s="260"/>
      <c r="L2367" s="261" t="s">
        <v>6525</v>
      </c>
      <c r="M2367" s="261"/>
      <c r="N2367" s="261"/>
      <c r="O2367" s="457"/>
      <c r="P2367" s="260"/>
      <c r="Q2367" s="262" t="s">
        <v>6526</v>
      </c>
      <c r="R2367" s="261"/>
      <c r="S2367" s="261"/>
      <c r="T2367" s="261"/>
      <c r="U2367" s="261"/>
      <c r="V2367" s="292"/>
      <c r="X2367" s="457"/>
      <c r="Y2367" s="260"/>
      <c r="Z2367" s="264"/>
      <c r="AA2367" s="264"/>
      <c r="AB2367" s="264"/>
      <c r="AF2367" s="457"/>
      <c r="AG2367" s="260"/>
      <c r="AN2367" s="457"/>
      <c r="AO2367" s="260"/>
      <c r="AV2367" s="260"/>
      <c r="BC2367" s="260"/>
      <c r="BM2367" s="265" t="s">
        <v>6427</v>
      </c>
      <c r="BN2367" s="265"/>
      <c r="BO2367" s="265"/>
      <c r="BP2367" s="265"/>
      <c r="BQ2367" s="265"/>
      <c r="BR2367" s="265"/>
      <c r="BS2367" s="265"/>
      <c r="BT2367" s="265"/>
      <c r="BU2367" s="265"/>
      <c r="BV2367" s="265"/>
    </row>
    <row r="2368" spans="1:74" s="263" customFormat="1">
      <c r="A2368" s="458" t="s">
        <v>6529</v>
      </c>
      <c r="B2368" s="458"/>
      <c r="C2368" s="266"/>
      <c r="D2368" s="266"/>
      <c r="E2368" s="266"/>
      <c r="F2368" s="266"/>
      <c r="G2368" s="266"/>
      <c r="H2368" s="266"/>
      <c r="I2368" s="266"/>
      <c r="J2368" s="266"/>
      <c r="K2368" s="266"/>
      <c r="L2368" s="261" t="s">
        <v>6527</v>
      </c>
      <c r="M2368" s="261"/>
      <c r="N2368" s="261"/>
      <c r="O2368" s="458"/>
      <c r="P2368" s="266"/>
      <c r="Q2368" s="262" t="s">
        <v>6528</v>
      </c>
      <c r="R2368" s="261"/>
      <c r="S2368" s="261"/>
      <c r="T2368" s="261"/>
      <c r="U2368" s="261"/>
      <c r="V2368" s="292"/>
      <c r="X2368" s="458"/>
      <c r="Y2368" s="266"/>
      <c r="Z2368" s="264"/>
      <c r="AA2368" s="264"/>
      <c r="AB2368" s="264"/>
      <c r="AF2368" s="458"/>
      <c r="AG2368" s="266"/>
      <c r="AN2368" s="458"/>
      <c r="AO2368" s="266"/>
      <c r="AV2368" s="266"/>
      <c r="BC2368" s="266"/>
      <c r="BM2368" s="265" t="s">
        <v>6427</v>
      </c>
      <c r="BN2368" s="265"/>
      <c r="BO2368" s="265"/>
      <c r="BP2368" s="265"/>
      <c r="BQ2368" s="265"/>
      <c r="BR2368" s="265"/>
      <c r="BS2368" s="265"/>
      <c r="BT2368" s="265"/>
      <c r="BU2368" s="265"/>
      <c r="BV2368" s="265"/>
    </row>
    <row r="2369" spans="1:74" s="263" customFormat="1">
      <c r="A2369" s="458" t="s">
        <v>6532</v>
      </c>
      <c r="B2369" s="458"/>
      <c r="C2369" s="266"/>
      <c r="D2369" s="266"/>
      <c r="E2369" s="266"/>
      <c r="F2369" s="266"/>
      <c r="G2369" s="266"/>
      <c r="H2369" s="266"/>
      <c r="I2369" s="266"/>
      <c r="J2369" s="266"/>
      <c r="K2369" s="266"/>
      <c r="L2369" s="261" t="s">
        <v>6530</v>
      </c>
      <c r="M2369" s="261"/>
      <c r="N2369" s="261"/>
      <c r="O2369" s="458"/>
      <c r="P2369" s="266"/>
      <c r="Q2369" s="262" t="s">
        <v>6531</v>
      </c>
      <c r="R2369" s="261"/>
      <c r="S2369" s="261"/>
      <c r="T2369" s="261"/>
      <c r="U2369" s="261"/>
      <c r="V2369" s="292"/>
      <c r="X2369" s="458"/>
      <c r="Y2369" s="266"/>
      <c r="Z2369" s="264"/>
      <c r="AA2369" s="264"/>
      <c r="AB2369" s="264"/>
      <c r="AF2369" s="458"/>
      <c r="AG2369" s="266"/>
      <c r="AN2369" s="458"/>
      <c r="AO2369" s="266"/>
      <c r="AV2369" s="266"/>
      <c r="BC2369" s="266"/>
      <c r="BM2369" s="265" t="s">
        <v>6427</v>
      </c>
      <c r="BN2369" s="265"/>
      <c r="BO2369" s="265"/>
      <c r="BP2369" s="265"/>
      <c r="BQ2369" s="265"/>
      <c r="BR2369" s="265"/>
      <c r="BS2369" s="265"/>
      <c r="BT2369" s="265"/>
      <c r="BU2369" s="265"/>
      <c r="BV2369" s="265"/>
    </row>
    <row r="2370" spans="1:74" s="263" customFormat="1">
      <c r="A2370" s="457"/>
      <c r="B2370" s="457"/>
      <c r="C2370" s="260"/>
      <c r="D2370" s="260"/>
      <c r="E2370" s="260"/>
      <c r="F2370" s="260"/>
      <c r="G2370" s="260"/>
      <c r="H2370" s="260"/>
      <c r="I2370" s="260"/>
      <c r="J2370" s="260"/>
      <c r="K2370" s="260"/>
      <c r="L2370" s="261" t="s">
        <v>6533</v>
      </c>
      <c r="M2370" s="261"/>
      <c r="N2370" s="261"/>
      <c r="O2370" s="457"/>
      <c r="P2370" s="260"/>
      <c r="Q2370" s="262" t="s">
        <v>6534</v>
      </c>
      <c r="R2370" s="261"/>
      <c r="S2370" s="261"/>
      <c r="T2370" s="261"/>
      <c r="U2370" s="261"/>
      <c r="V2370" s="292"/>
      <c r="X2370" s="457"/>
      <c r="Y2370" s="260"/>
      <c r="Z2370" s="264"/>
      <c r="AA2370" s="264"/>
      <c r="AB2370" s="264"/>
      <c r="AF2370" s="457"/>
      <c r="AG2370" s="260"/>
      <c r="AN2370" s="457"/>
      <c r="AO2370" s="260"/>
      <c r="AV2370" s="260"/>
      <c r="BC2370" s="260"/>
      <c r="BM2370" s="265" t="s">
        <v>6427</v>
      </c>
      <c r="BN2370" s="265"/>
      <c r="BO2370" s="265"/>
      <c r="BP2370" s="265"/>
      <c r="BQ2370" s="265"/>
      <c r="BR2370" s="265"/>
      <c r="BS2370" s="265"/>
      <c r="BT2370" s="265"/>
      <c r="BU2370" s="265"/>
      <c r="BV2370" s="265"/>
    </row>
    <row r="2371" spans="1:74" s="263" customFormat="1">
      <c r="A2371" s="457"/>
      <c r="B2371" s="457"/>
      <c r="C2371" s="260"/>
      <c r="D2371" s="260"/>
      <c r="E2371" s="260"/>
      <c r="F2371" s="260"/>
      <c r="G2371" s="260"/>
      <c r="H2371" s="260"/>
      <c r="I2371" s="260"/>
      <c r="J2371" s="260"/>
      <c r="K2371" s="260"/>
      <c r="L2371" s="261" t="s">
        <v>6535</v>
      </c>
      <c r="M2371" s="261"/>
      <c r="N2371" s="261"/>
      <c r="O2371" s="457"/>
      <c r="P2371" s="260"/>
      <c r="Q2371" s="262" t="s">
        <v>6536</v>
      </c>
      <c r="R2371" s="261"/>
      <c r="S2371" s="261"/>
      <c r="T2371" s="261"/>
      <c r="U2371" s="261"/>
      <c r="V2371" s="292"/>
      <c r="X2371" s="457"/>
      <c r="Y2371" s="260"/>
      <c r="Z2371" s="264"/>
      <c r="AA2371" s="264"/>
      <c r="AB2371" s="264"/>
      <c r="AF2371" s="457"/>
      <c r="AG2371" s="260"/>
      <c r="AN2371" s="457"/>
      <c r="AO2371" s="260"/>
      <c r="AV2371" s="260"/>
      <c r="BC2371" s="260"/>
      <c r="BM2371" s="265" t="s">
        <v>6427</v>
      </c>
      <c r="BN2371" s="265"/>
      <c r="BO2371" s="265"/>
      <c r="BP2371" s="265"/>
      <c r="BQ2371" s="265"/>
      <c r="BR2371" s="265"/>
      <c r="BS2371" s="265"/>
      <c r="BT2371" s="265"/>
      <c r="BU2371" s="265"/>
      <c r="BV2371" s="265"/>
    </row>
    <row r="2372" spans="1:74" s="263" customFormat="1">
      <c r="A2372" s="457"/>
      <c r="B2372" s="457"/>
      <c r="C2372" s="260"/>
      <c r="D2372" s="260"/>
      <c r="E2372" s="260"/>
      <c r="F2372" s="260"/>
      <c r="G2372" s="260"/>
      <c r="H2372" s="260"/>
      <c r="I2372" s="260"/>
      <c r="J2372" s="260"/>
      <c r="K2372" s="260"/>
      <c r="L2372" s="261" t="s">
        <v>6537</v>
      </c>
      <c r="M2372" s="261"/>
      <c r="N2372" s="261"/>
      <c r="O2372" s="457"/>
      <c r="P2372" s="260"/>
      <c r="Q2372" s="262" t="s">
        <v>6538</v>
      </c>
      <c r="R2372" s="261"/>
      <c r="S2372" s="261"/>
      <c r="T2372" s="261"/>
      <c r="U2372" s="261"/>
      <c r="V2372" s="292"/>
      <c r="X2372" s="457"/>
      <c r="Y2372" s="260"/>
      <c r="Z2372" s="264"/>
      <c r="AA2372" s="264"/>
      <c r="AB2372" s="264"/>
      <c r="AF2372" s="457"/>
      <c r="AG2372" s="260"/>
      <c r="AN2372" s="457"/>
      <c r="AO2372" s="260"/>
      <c r="AV2372" s="260"/>
      <c r="BC2372" s="260"/>
      <c r="BM2372" s="265" t="s">
        <v>6427</v>
      </c>
      <c r="BN2372" s="265"/>
      <c r="BO2372" s="265"/>
      <c r="BP2372" s="265"/>
      <c r="BQ2372" s="265"/>
      <c r="BR2372" s="265"/>
      <c r="BS2372" s="265"/>
      <c r="BT2372" s="265"/>
      <c r="BU2372" s="265"/>
      <c r="BV2372" s="265"/>
    </row>
    <row r="2373" spans="1:74" s="263" customFormat="1">
      <c r="A2373" s="457"/>
      <c r="B2373" s="457"/>
      <c r="C2373" s="260"/>
      <c r="D2373" s="260"/>
      <c r="E2373" s="260"/>
      <c r="F2373" s="260"/>
      <c r="G2373" s="260"/>
      <c r="H2373" s="260"/>
      <c r="I2373" s="260"/>
      <c r="J2373" s="260"/>
      <c r="K2373" s="260"/>
      <c r="L2373" s="261" t="s">
        <v>6539</v>
      </c>
      <c r="M2373" s="261"/>
      <c r="N2373" s="261"/>
      <c r="O2373" s="457"/>
      <c r="P2373" s="260"/>
      <c r="Q2373" s="262" t="s">
        <v>6540</v>
      </c>
      <c r="R2373" s="261"/>
      <c r="S2373" s="261"/>
      <c r="T2373" s="261"/>
      <c r="U2373" s="261"/>
      <c r="V2373" s="292"/>
      <c r="X2373" s="457"/>
      <c r="Y2373" s="260"/>
      <c r="Z2373" s="264"/>
      <c r="AA2373" s="264"/>
      <c r="AB2373" s="264"/>
      <c r="AF2373" s="457"/>
      <c r="AG2373" s="260"/>
      <c r="AN2373" s="457"/>
      <c r="AO2373" s="260"/>
      <c r="AV2373" s="260"/>
      <c r="BC2373" s="260"/>
      <c r="BM2373" s="265" t="s">
        <v>6427</v>
      </c>
      <c r="BN2373" s="265"/>
      <c r="BO2373" s="265"/>
      <c r="BP2373" s="265"/>
      <c r="BQ2373" s="265"/>
      <c r="BR2373" s="265"/>
      <c r="BS2373" s="265"/>
      <c r="BT2373" s="265"/>
      <c r="BU2373" s="265"/>
      <c r="BV2373" s="265"/>
    </row>
    <row r="2374" spans="1:74" s="263" customFormat="1">
      <c r="A2374" s="457"/>
      <c r="B2374" s="457"/>
      <c r="C2374" s="260"/>
      <c r="D2374" s="260"/>
      <c r="E2374" s="260"/>
      <c r="F2374" s="260"/>
      <c r="G2374" s="260"/>
      <c r="H2374" s="260"/>
      <c r="I2374" s="260"/>
      <c r="J2374" s="260"/>
      <c r="K2374" s="260"/>
      <c r="L2374" s="261" t="s">
        <v>6541</v>
      </c>
      <c r="M2374" s="261"/>
      <c r="N2374" s="261"/>
      <c r="O2374" s="457"/>
      <c r="P2374" s="260"/>
      <c r="Q2374" s="262" t="s">
        <v>6542</v>
      </c>
      <c r="R2374" s="261"/>
      <c r="S2374" s="261"/>
      <c r="T2374" s="261"/>
      <c r="U2374" s="261"/>
      <c r="V2374" s="292"/>
      <c r="X2374" s="457"/>
      <c r="Y2374" s="260"/>
      <c r="Z2374" s="264"/>
      <c r="AA2374" s="264"/>
      <c r="AB2374" s="264"/>
      <c r="AF2374" s="457"/>
      <c r="AG2374" s="260"/>
      <c r="AN2374" s="457"/>
      <c r="AO2374" s="260"/>
      <c r="AV2374" s="260"/>
      <c r="BC2374" s="260"/>
      <c r="BM2374" s="265" t="s">
        <v>6427</v>
      </c>
      <c r="BN2374" s="265"/>
      <c r="BO2374" s="265"/>
      <c r="BP2374" s="265"/>
      <c r="BQ2374" s="265"/>
      <c r="BR2374" s="265"/>
      <c r="BS2374" s="265"/>
      <c r="BT2374" s="265"/>
      <c r="BU2374" s="265"/>
      <c r="BV2374" s="265"/>
    </row>
    <row r="2375" spans="1:74" s="263" customFormat="1">
      <c r="A2375" s="458" t="s">
        <v>6545</v>
      </c>
      <c r="B2375" s="458"/>
      <c r="C2375" s="266"/>
      <c r="D2375" s="266"/>
      <c r="E2375" s="266"/>
      <c r="F2375" s="266"/>
      <c r="G2375" s="266"/>
      <c r="H2375" s="266"/>
      <c r="I2375" s="266"/>
      <c r="J2375" s="266"/>
      <c r="K2375" s="266"/>
      <c r="L2375" s="261" t="s">
        <v>6543</v>
      </c>
      <c r="M2375" s="261"/>
      <c r="N2375" s="261"/>
      <c r="O2375" s="458"/>
      <c r="P2375" s="266"/>
      <c r="Q2375" s="262" t="s">
        <v>6544</v>
      </c>
      <c r="R2375" s="261"/>
      <c r="S2375" s="261"/>
      <c r="T2375" s="261"/>
      <c r="U2375" s="261"/>
      <c r="V2375" s="292"/>
      <c r="X2375" s="458"/>
      <c r="Y2375" s="266"/>
      <c r="Z2375" s="264"/>
      <c r="AA2375" s="264"/>
      <c r="AB2375" s="264"/>
      <c r="AF2375" s="458"/>
      <c r="AG2375" s="266"/>
      <c r="AN2375" s="458"/>
      <c r="AO2375" s="266"/>
      <c r="AV2375" s="266"/>
      <c r="BC2375" s="266"/>
      <c r="BM2375" s="265" t="s">
        <v>6427</v>
      </c>
      <c r="BN2375" s="265"/>
      <c r="BO2375" s="265"/>
      <c r="BP2375" s="265"/>
      <c r="BQ2375" s="265"/>
      <c r="BR2375" s="265"/>
      <c r="BS2375" s="265"/>
      <c r="BT2375" s="265"/>
      <c r="BU2375" s="265"/>
      <c r="BV2375" s="265"/>
    </row>
    <row r="2376" spans="1:74" s="263" customFormat="1">
      <c r="A2376" s="458" t="s">
        <v>5674</v>
      </c>
      <c r="B2376" s="458"/>
      <c r="C2376" s="266"/>
      <c r="D2376" s="266"/>
      <c r="E2376" s="266"/>
      <c r="F2376" s="266"/>
      <c r="G2376" s="266"/>
      <c r="H2376" s="266"/>
      <c r="I2376" s="266"/>
      <c r="J2376" s="266"/>
      <c r="K2376" s="266"/>
      <c r="L2376" s="261" t="s">
        <v>5672</v>
      </c>
      <c r="M2376" s="261"/>
      <c r="N2376" s="261"/>
      <c r="O2376" s="458"/>
      <c r="P2376" s="266"/>
      <c r="Q2376" s="262" t="s">
        <v>6546</v>
      </c>
      <c r="R2376" s="261"/>
      <c r="S2376" s="261"/>
      <c r="T2376" s="261"/>
      <c r="U2376" s="261"/>
      <c r="V2376" s="292"/>
      <c r="X2376" s="458"/>
      <c r="Y2376" s="266"/>
      <c r="Z2376" s="264"/>
      <c r="AA2376" s="264"/>
      <c r="AB2376" s="264"/>
      <c r="AF2376" s="458"/>
      <c r="AG2376" s="266"/>
      <c r="AN2376" s="458"/>
      <c r="AO2376" s="266"/>
      <c r="AV2376" s="266"/>
      <c r="BC2376" s="266"/>
      <c r="BM2376" s="265" t="s">
        <v>6427</v>
      </c>
      <c r="BN2376" s="265"/>
      <c r="BO2376" s="265"/>
      <c r="BP2376" s="265"/>
      <c r="BQ2376" s="265"/>
      <c r="BR2376" s="265"/>
      <c r="BS2376" s="265"/>
      <c r="BT2376" s="265"/>
      <c r="BU2376" s="265"/>
      <c r="BV2376" s="265"/>
    </row>
    <row r="2377" spans="1:74" s="263" customFormat="1">
      <c r="A2377" s="458" t="s">
        <v>6549</v>
      </c>
      <c r="B2377" s="458"/>
      <c r="C2377" s="266"/>
      <c r="D2377" s="266"/>
      <c r="E2377" s="266"/>
      <c r="F2377" s="266"/>
      <c r="G2377" s="266"/>
      <c r="H2377" s="266"/>
      <c r="I2377" s="266"/>
      <c r="J2377" s="266"/>
      <c r="K2377" s="266"/>
      <c r="L2377" s="261" t="s">
        <v>6547</v>
      </c>
      <c r="M2377" s="261"/>
      <c r="N2377" s="261"/>
      <c r="O2377" s="458"/>
      <c r="P2377" s="266"/>
      <c r="Q2377" s="262" t="s">
        <v>6548</v>
      </c>
      <c r="R2377" s="261"/>
      <c r="S2377" s="261"/>
      <c r="T2377" s="261"/>
      <c r="U2377" s="261"/>
      <c r="V2377" s="292"/>
      <c r="X2377" s="458"/>
      <c r="Y2377" s="266"/>
      <c r="Z2377" s="264"/>
      <c r="AA2377" s="264"/>
      <c r="AB2377" s="264"/>
      <c r="AF2377" s="458"/>
      <c r="AG2377" s="266"/>
      <c r="AN2377" s="458"/>
      <c r="AO2377" s="266"/>
      <c r="AV2377" s="266"/>
      <c r="BC2377" s="266"/>
      <c r="BM2377" s="265" t="s">
        <v>6427</v>
      </c>
      <c r="BN2377" s="265"/>
      <c r="BO2377" s="265"/>
      <c r="BP2377" s="265"/>
      <c r="BQ2377" s="265"/>
      <c r="BR2377" s="265"/>
      <c r="BS2377" s="265"/>
      <c r="BT2377" s="265"/>
      <c r="BU2377" s="265"/>
      <c r="BV2377" s="265"/>
    </row>
    <row r="2378" spans="1:74" s="263" customFormat="1">
      <c r="A2378" s="458" t="s">
        <v>6552</v>
      </c>
      <c r="B2378" s="458"/>
      <c r="C2378" s="266"/>
      <c r="D2378" s="266"/>
      <c r="E2378" s="266"/>
      <c r="F2378" s="266"/>
      <c r="G2378" s="266"/>
      <c r="H2378" s="266"/>
      <c r="I2378" s="266"/>
      <c r="J2378" s="266"/>
      <c r="K2378" s="266"/>
      <c r="L2378" s="261" t="s">
        <v>6550</v>
      </c>
      <c r="M2378" s="261"/>
      <c r="N2378" s="261"/>
      <c r="O2378" s="458"/>
      <c r="P2378" s="266"/>
      <c r="Q2378" s="262" t="s">
        <v>6551</v>
      </c>
      <c r="R2378" s="261"/>
      <c r="S2378" s="261"/>
      <c r="T2378" s="261"/>
      <c r="U2378" s="261"/>
      <c r="V2378" s="292"/>
      <c r="X2378" s="458"/>
      <c r="Y2378" s="266"/>
      <c r="Z2378" s="264"/>
      <c r="AA2378" s="264"/>
      <c r="AB2378" s="264"/>
      <c r="AF2378" s="458"/>
      <c r="AG2378" s="266"/>
      <c r="AN2378" s="458"/>
      <c r="AO2378" s="266"/>
      <c r="AV2378" s="266"/>
      <c r="BC2378" s="266"/>
      <c r="BM2378" s="265" t="s">
        <v>6427</v>
      </c>
      <c r="BN2378" s="265"/>
      <c r="BO2378" s="265"/>
      <c r="BP2378" s="265"/>
      <c r="BQ2378" s="265"/>
      <c r="BR2378" s="265"/>
      <c r="BS2378" s="265"/>
      <c r="BT2378" s="265"/>
      <c r="BU2378" s="265"/>
      <c r="BV2378" s="265"/>
    </row>
    <row r="2379" spans="1:74" s="263" customFormat="1">
      <c r="A2379" s="457"/>
      <c r="B2379" s="457"/>
      <c r="C2379" s="260"/>
      <c r="D2379" s="260"/>
      <c r="E2379" s="260"/>
      <c r="F2379" s="260"/>
      <c r="G2379" s="260"/>
      <c r="H2379" s="260"/>
      <c r="I2379" s="260"/>
      <c r="J2379" s="260"/>
      <c r="K2379" s="260"/>
      <c r="L2379" s="261" t="s">
        <v>6553</v>
      </c>
      <c r="M2379" s="261"/>
      <c r="N2379" s="261"/>
      <c r="O2379" s="457"/>
      <c r="P2379" s="260"/>
      <c r="Q2379" s="262" t="s">
        <v>6554</v>
      </c>
      <c r="R2379" s="261"/>
      <c r="S2379" s="261"/>
      <c r="T2379" s="261"/>
      <c r="U2379" s="261"/>
      <c r="V2379" s="292"/>
      <c r="X2379" s="457"/>
      <c r="Y2379" s="260"/>
      <c r="Z2379" s="264"/>
      <c r="AA2379" s="264"/>
      <c r="AB2379" s="264"/>
      <c r="AF2379" s="457"/>
      <c r="AG2379" s="260"/>
      <c r="AN2379" s="457"/>
      <c r="AO2379" s="260"/>
      <c r="AV2379" s="260"/>
      <c r="BC2379" s="260"/>
      <c r="BM2379" s="265" t="s">
        <v>6427</v>
      </c>
      <c r="BN2379" s="265"/>
      <c r="BO2379" s="265"/>
      <c r="BP2379" s="265"/>
      <c r="BQ2379" s="265"/>
      <c r="BR2379" s="265"/>
      <c r="BS2379" s="265"/>
      <c r="BT2379" s="265"/>
      <c r="BU2379" s="265"/>
      <c r="BV2379" s="265"/>
    </row>
    <row r="2380" spans="1:74" s="263" customFormat="1">
      <c r="A2380" s="458" t="s">
        <v>6557</v>
      </c>
      <c r="B2380" s="458"/>
      <c r="C2380" s="266"/>
      <c r="D2380" s="266"/>
      <c r="E2380" s="266"/>
      <c r="F2380" s="266"/>
      <c r="G2380" s="266"/>
      <c r="H2380" s="266"/>
      <c r="I2380" s="266"/>
      <c r="J2380" s="266"/>
      <c r="K2380" s="266"/>
      <c r="L2380" s="261" t="s">
        <v>6555</v>
      </c>
      <c r="M2380" s="261"/>
      <c r="N2380" s="261"/>
      <c r="O2380" s="458"/>
      <c r="P2380" s="266"/>
      <c r="Q2380" s="262" t="s">
        <v>6556</v>
      </c>
      <c r="R2380" s="261"/>
      <c r="S2380" s="261"/>
      <c r="T2380" s="261"/>
      <c r="U2380" s="261"/>
      <c r="V2380" s="292"/>
      <c r="X2380" s="458"/>
      <c r="Y2380" s="266"/>
      <c r="Z2380" s="264"/>
      <c r="AA2380" s="264"/>
      <c r="AB2380" s="264"/>
      <c r="AF2380" s="458"/>
      <c r="AG2380" s="266"/>
      <c r="AN2380" s="458"/>
      <c r="AO2380" s="266"/>
      <c r="AV2380" s="266"/>
      <c r="BC2380" s="266"/>
      <c r="BM2380" s="265" t="s">
        <v>6427</v>
      </c>
      <c r="BN2380" s="265"/>
      <c r="BO2380" s="265"/>
      <c r="BP2380" s="265"/>
      <c r="BQ2380" s="265"/>
      <c r="BR2380" s="265"/>
      <c r="BS2380" s="265"/>
      <c r="BT2380" s="265"/>
      <c r="BU2380" s="265"/>
      <c r="BV2380" s="265"/>
    </row>
    <row r="2381" spans="1:74" s="263" customFormat="1">
      <c r="A2381" s="458" t="s">
        <v>6559</v>
      </c>
      <c r="B2381" s="458"/>
      <c r="C2381" s="266"/>
      <c r="D2381" s="266"/>
      <c r="E2381" s="266"/>
      <c r="F2381" s="266"/>
      <c r="G2381" s="266"/>
      <c r="H2381" s="266"/>
      <c r="I2381" s="266"/>
      <c r="J2381" s="266"/>
      <c r="K2381" s="266"/>
      <c r="L2381" s="261" t="s">
        <v>6555</v>
      </c>
      <c r="M2381" s="261"/>
      <c r="N2381" s="261"/>
      <c r="O2381" s="458"/>
      <c r="P2381" s="266"/>
      <c r="Q2381" s="262" t="s">
        <v>6558</v>
      </c>
      <c r="R2381" s="261"/>
      <c r="S2381" s="261"/>
      <c r="T2381" s="261"/>
      <c r="U2381" s="261"/>
      <c r="V2381" s="292"/>
      <c r="X2381" s="458"/>
      <c r="Y2381" s="266"/>
      <c r="Z2381" s="264"/>
      <c r="AA2381" s="264"/>
      <c r="AB2381" s="264"/>
      <c r="AF2381" s="458"/>
      <c r="AG2381" s="266"/>
      <c r="AN2381" s="458"/>
      <c r="AO2381" s="266"/>
      <c r="AV2381" s="266"/>
      <c r="BC2381" s="266"/>
      <c r="BM2381" s="265" t="s">
        <v>6427</v>
      </c>
      <c r="BN2381" s="265"/>
      <c r="BO2381" s="265"/>
      <c r="BP2381" s="265"/>
      <c r="BQ2381" s="265"/>
      <c r="BR2381" s="265"/>
      <c r="BS2381" s="265"/>
      <c r="BT2381" s="265"/>
      <c r="BU2381" s="265"/>
      <c r="BV2381" s="265"/>
    </row>
    <row r="2382" spans="1:74" s="263" customFormat="1">
      <c r="A2382" s="457"/>
      <c r="B2382" s="457"/>
      <c r="C2382" s="260"/>
      <c r="D2382" s="260"/>
      <c r="E2382" s="260"/>
      <c r="F2382" s="260"/>
      <c r="G2382" s="260"/>
      <c r="H2382" s="260"/>
      <c r="I2382" s="260"/>
      <c r="J2382" s="260"/>
      <c r="K2382" s="260"/>
      <c r="L2382" s="261" t="s">
        <v>6560</v>
      </c>
      <c r="M2382" s="261"/>
      <c r="N2382" s="261"/>
      <c r="O2382" s="457"/>
      <c r="P2382" s="260"/>
      <c r="Q2382" s="262" t="s">
        <v>6561</v>
      </c>
      <c r="R2382" s="261"/>
      <c r="S2382" s="261"/>
      <c r="T2382" s="261"/>
      <c r="U2382" s="261"/>
      <c r="V2382" s="292"/>
      <c r="X2382" s="457"/>
      <c r="Y2382" s="260"/>
      <c r="Z2382" s="264"/>
      <c r="AA2382" s="264"/>
      <c r="AB2382" s="264"/>
      <c r="AF2382" s="457"/>
      <c r="AG2382" s="260"/>
      <c r="AN2382" s="457"/>
      <c r="AO2382" s="260"/>
      <c r="AV2382" s="260"/>
      <c r="BC2382" s="260"/>
      <c r="BM2382" s="265" t="s">
        <v>6427</v>
      </c>
      <c r="BN2382" s="265"/>
      <c r="BO2382" s="265"/>
      <c r="BP2382" s="265"/>
      <c r="BQ2382" s="265"/>
      <c r="BR2382" s="265"/>
      <c r="BS2382" s="265"/>
      <c r="BT2382" s="265"/>
      <c r="BU2382" s="265"/>
      <c r="BV2382" s="265"/>
    </row>
    <row r="2383" spans="1:74" s="263" customFormat="1">
      <c r="A2383" s="458" t="s">
        <v>6564</v>
      </c>
      <c r="B2383" s="458"/>
      <c r="C2383" s="266"/>
      <c r="D2383" s="266"/>
      <c r="E2383" s="266"/>
      <c r="F2383" s="266"/>
      <c r="G2383" s="266"/>
      <c r="H2383" s="266"/>
      <c r="I2383" s="266"/>
      <c r="J2383" s="266"/>
      <c r="K2383" s="266"/>
      <c r="L2383" s="261" t="s">
        <v>6562</v>
      </c>
      <c r="M2383" s="261"/>
      <c r="N2383" s="261"/>
      <c r="O2383" s="458"/>
      <c r="P2383" s="266"/>
      <c r="Q2383" s="262" t="s">
        <v>6563</v>
      </c>
      <c r="R2383" s="261"/>
      <c r="S2383" s="261"/>
      <c r="T2383" s="261"/>
      <c r="U2383" s="261"/>
      <c r="V2383" s="292"/>
      <c r="X2383" s="458"/>
      <c r="Y2383" s="266"/>
      <c r="Z2383" s="264"/>
      <c r="AA2383" s="264"/>
      <c r="AB2383" s="264"/>
      <c r="AF2383" s="458"/>
      <c r="AG2383" s="266"/>
      <c r="AN2383" s="458"/>
      <c r="AO2383" s="266"/>
      <c r="AV2383" s="266"/>
      <c r="BC2383" s="266"/>
      <c r="BM2383" s="265" t="s">
        <v>6427</v>
      </c>
      <c r="BN2383" s="265"/>
      <c r="BO2383" s="265"/>
      <c r="BP2383" s="265"/>
      <c r="BQ2383" s="265"/>
      <c r="BR2383" s="265"/>
      <c r="BS2383" s="265"/>
      <c r="BT2383" s="265"/>
      <c r="BU2383" s="265"/>
      <c r="BV2383" s="265"/>
    </row>
    <row r="2384" spans="1:74" s="263" customFormat="1">
      <c r="A2384" s="458" t="s">
        <v>6190</v>
      </c>
      <c r="B2384" s="458"/>
      <c r="C2384" s="266"/>
      <c r="D2384" s="266"/>
      <c r="E2384" s="266"/>
      <c r="F2384" s="266"/>
      <c r="G2384" s="266"/>
      <c r="H2384" s="266"/>
      <c r="I2384" s="266"/>
      <c r="J2384" s="266"/>
      <c r="K2384" s="266"/>
      <c r="L2384" s="261" t="s">
        <v>6565</v>
      </c>
      <c r="M2384" s="261"/>
      <c r="N2384" s="261"/>
      <c r="O2384" s="458"/>
      <c r="P2384" s="266"/>
      <c r="Q2384" s="262" t="s">
        <v>6189</v>
      </c>
      <c r="R2384" s="261"/>
      <c r="S2384" s="261"/>
      <c r="T2384" s="261"/>
      <c r="U2384" s="261"/>
      <c r="V2384" s="292"/>
      <c r="X2384" s="458"/>
      <c r="Y2384" s="266"/>
      <c r="Z2384" s="264"/>
      <c r="AA2384" s="264"/>
      <c r="AB2384" s="264"/>
      <c r="AF2384" s="458"/>
      <c r="AG2384" s="266"/>
      <c r="AN2384" s="458"/>
      <c r="AO2384" s="266"/>
      <c r="AV2384" s="266"/>
      <c r="BC2384" s="266"/>
      <c r="BM2384" s="265" t="s">
        <v>6427</v>
      </c>
      <c r="BN2384" s="265"/>
      <c r="BO2384" s="265"/>
      <c r="BP2384" s="265"/>
      <c r="BQ2384" s="265"/>
      <c r="BR2384" s="265"/>
      <c r="BS2384" s="265"/>
      <c r="BT2384" s="265"/>
      <c r="BU2384" s="265"/>
      <c r="BV2384" s="265"/>
    </row>
    <row r="2385" spans="1:74" s="263" customFormat="1">
      <c r="A2385" s="458" t="s">
        <v>6568</v>
      </c>
      <c r="B2385" s="458"/>
      <c r="C2385" s="266"/>
      <c r="D2385" s="266"/>
      <c r="E2385" s="266"/>
      <c r="F2385" s="266"/>
      <c r="G2385" s="266"/>
      <c r="H2385" s="266"/>
      <c r="I2385" s="266"/>
      <c r="J2385" s="266"/>
      <c r="K2385" s="266"/>
      <c r="L2385" s="261" t="s">
        <v>6566</v>
      </c>
      <c r="M2385" s="261"/>
      <c r="N2385" s="261"/>
      <c r="O2385" s="458"/>
      <c r="P2385" s="266"/>
      <c r="Q2385" s="262" t="s">
        <v>6567</v>
      </c>
      <c r="R2385" s="261"/>
      <c r="S2385" s="261"/>
      <c r="T2385" s="261"/>
      <c r="U2385" s="261"/>
      <c r="V2385" s="292"/>
      <c r="X2385" s="458"/>
      <c r="Y2385" s="266"/>
      <c r="Z2385" s="264"/>
      <c r="AA2385" s="264"/>
      <c r="AB2385" s="264"/>
      <c r="AF2385" s="458"/>
      <c r="AG2385" s="266"/>
      <c r="AN2385" s="458"/>
      <c r="AO2385" s="266"/>
      <c r="AV2385" s="266"/>
      <c r="BC2385" s="266"/>
      <c r="BM2385" s="265" t="s">
        <v>6427</v>
      </c>
      <c r="BN2385" s="265"/>
      <c r="BO2385" s="265"/>
      <c r="BP2385" s="265"/>
      <c r="BQ2385" s="265"/>
      <c r="BR2385" s="265"/>
      <c r="BS2385" s="265"/>
      <c r="BT2385" s="265"/>
      <c r="BU2385" s="265"/>
      <c r="BV2385" s="265"/>
    </row>
    <row r="2386" spans="1:74" s="263" customFormat="1">
      <c r="A2386" s="458" t="s">
        <v>6571</v>
      </c>
      <c r="B2386" s="458"/>
      <c r="C2386" s="266"/>
      <c r="D2386" s="266"/>
      <c r="E2386" s="266"/>
      <c r="F2386" s="266"/>
      <c r="G2386" s="266"/>
      <c r="H2386" s="266"/>
      <c r="I2386" s="266"/>
      <c r="J2386" s="266"/>
      <c r="K2386" s="266"/>
      <c r="L2386" s="261" t="s">
        <v>6569</v>
      </c>
      <c r="M2386" s="261"/>
      <c r="N2386" s="261"/>
      <c r="O2386" s="458"/>
      <c r="P2386" s="266"/>
      <c r="Q2386" s="262" t="s">
        <v>6570</v>
      </c>
      <c r="R2386" s="261"/>
      <c r="S2386" s="261"/>
      <c r="T2386" s="261"/>
      <c r="U2386" s="261"/>
      <c r="V2386" s="292"/>
      <c r="X2386" s="458"/>
      <c r="Y2386" s="266"/>
      <c r="Z2386" s="264"/>
      <c r="AA2386" s="264"/>
      <c r="AB2386" s="264"/>
      <c r="AF2386" s="458"/>
      <c r="AG2386" s="266"/>
      <c r="AN2386" s="458"/>
      <c r="AO2386" s="266"/>
      <c r="AV2386" s="266"/>
      <c r="BC2386" s="266"/>
      <c r="BM2386" s="265" t="s">
        <v>6427</v>
      </c>
      <c r="BN2386" s="265"/>
      <c r="BO2386" s="265"/>
      <c r="BP2386" s="265"/>
      <c r="BQ2386" s="265"/>
      <c r="BR2386" s="265"/>
      <c r="BS2386" s="265"/>
      <c r="BT2386" s="265"/>
      <c r="BU2386" s="265"/>
      <c r="BV2386" s="265"/>
    </row>
    <row r="2387" spans="1:74" s="263" customFormat="1">
      <c r="A2387" s="457"/>
      <c r="B2387" s="457"/>
      <c r="C2387" s="260"/>
      <c r="D2387" s="260"/>
      <c r="E2387" s="260"/>
      <c r="F2387" s="260"/>
      <c r="G2387" s="260"/>
      <c r="H2387" s="260"/>
      <c r="I2387" s="260"/>
      <c r="J2387" s="260"/>
      <c r="K2387" s="260"/>
      <c r="L2387" s="261" t="s">
        <v>6572</v>
      </c>
      <c r="M2387" s="261"/>
      <c r="N2387" s="261"/>
      <c r="O2387" s="457"/>
      <c r="P2387" s="260"/>
      <c r="Q2387" s="262" t="s">
        <v>6573</v>
      </c>
      <c r="R2387" s="261"/>
      <c r="S2387" s="261"/>
      <c r="T2387" s="261"/>
      <c r="U2387" s="261"/>
      <c r="V2387" s="292"/>
      <c r="X2387" s="457"/>
      <c r="Y2387" s="260"/>
      <c r="Z2387" s="264"/>
      <c r="AA2387" s="264"/>
      <c r="AB2387" s="264"/>
      <c r="AF2387" s="457"/>
      <c r="AG2387" s="260"/>
      <c r="AN2387" s="457"/>
      <c r="AO2387" s="260"/>
      <c r="AV2387" s="260"/>
      <c r="BC2387" s="260"/>
      <c r="BM2387" s="265" t="s">
        <v>6427</v>
      </c>
      <c r="BN2387" s="265"/>
      <c r="BO2387" s="265"/>
      <c r="BP2387" s="265"/>
      <c r="BQ2387" s="265"/>
      <c r="BR2387" s="265"/>
      <c r="BS2387" s="265"/>
      <c r="BT2387" s="265"/>
      <c r="BU2387" s="265"/>
      <c r="BV2387" s="265"/>
    </row>
    <row r="2388" spans="1:74" s="263" customFormat="1">
      <c r="A2388" s="458" t="s">
        <v>6576</v>
      </c>
      <c r="B2388" s="458"/>
      <c r="C2388" s="266"/>
      <c r="D2388" s="266"/>
      <c r="E2388" s="266"/>
      <c r="F2388" s="266"/>
      <c r="G2388" s="266"/>
      <c r="H2388" s="266"/>
      <c r="I2388" s="266"/>
      <c r="J2388" s="266"/>
      <c r="K2388" s="266"/>
      <c r="L2388" s="261" t="s">
        <v>6574</v>
      </c>
      <c r="M2388" s="261"/>
      <c r="N2388" s="261"/>
      <c r="O2388" s="458"/>
      <c r="P2388" s="266"/>
      <c r="Q2388" s="262" t="s">
        <v>6575</v>
      </c>
      <c r="R2388" s="261"/>
      <c r="S2388" s="261"/>
      <c r="T2388" s="261"/>
      <c r="U2388" s="261"/>
      <c r="V2388" s="292"/>
      <c r="X2388" s="458"/>
      <c r="Y2388" s="266"/>
      <c r="Z2388" s="264"/>
      <c r="AA2388" s="264"/>
      <c r="AB2388" s="264"/>
      <c r="AF2388" s="458"/>
      <c r="AG2388" s="266"/>
      <c r="AN2388" s="458"/>
      <c r="AO2388" s="266"/>
      <c r="AV2388" s="266"/>
      <c r="BC2388" s="266"/>
      <c r="BM2388" s="265" t="s">
        <v>6427</v>
      </c>
      <c r="BN2388" s="265"/>
      <c r="BO2388" s="265"/>
      <c r="BP2388" s="265"/>
      <c r="BQ2388" s="265"/>
      <c r="BR2388" s="265"/>
      <c r="BS2388" s="265"/>
      <c r="BT2388" s="265"/>
      <c r="BU2388" s="265"/>
      <c r="BV2388" s="265"/>
    </row>
    <row r="2389" spans="1:74" s="263" customFormat="1">
      <c r="A2389" s="458" t="s">
        <v>6579</v>
      </c>
      <c r="B2389" s="458"/>
      <c r="C2389" s="266"/>
      <c r="D2389" s="266"/>
      <c r="E2389" s="266"/>
      <c r="F2389" s="266"/>
      <c r="G2389" s="266"/>
      <c r="H2389" s="266"/>
      <c r="I2389" s="266"/>
      <c r="J2389" s="266"/>
      <c r="K2389" s="266"/>
      <c r="L2389" s="261" t="s">
        <v>6577</v>
      </c>
      <c r="M2389" s="261"/>
      <c r="N2389" s="261"/>
      <c r="O2389" s="458"/>
      <c r="P2389" s="266"/>
      <c r="Q2389" s="262" t="s">
        <v>6578</v>
      </c>
      <c r="R2389" s="261"/>
      <c r="S2389" s="261"/>
      <c r="T2389" s="261"/>
      <c r="U2389" s="261"/>
      <c r="V2389" s="292"/>
      <c r="X2389" s="458"/>
      <c r="Y2389" s="266"/>
      <c r="Z2389" s="264"/>
      <c r="AA2389" s="264"/>
      <c r="AB2389" s="264"/>
      <c r="AF2389" s="458"/>
      <c r="AG2389" s="266"/>
      <c r="AN2389" s="458"/>
      <c r="AO2389" s="266"/>
      <c r="AV2389" s="266"/>
      <c r="BC2389" s="266"/>
      <c r="BM2389" s="265" t="s">
        <v>6427</v>
      </c>
      <c r="BN2389" s="265"/>
      <c r="BO2389" s="265"/>
      <c r="BP2389" s="265"/>
      <c r="BQ2389" s="265"/>
      <c r="BR2389" s="265"/>
      <c r="BS2389" s="265"/>
      <c r="BT2389" s="265"/>
      <c r="BU2389" s="265"/>
      <c r="BV2389" s="265"/>
    </row>
    <row r="2390" spans="1:74" s="263" customFormat="1">
      <c r="A2390" s="458" t="s">
        <v>6582</v>
      </c>
      <c r="B2390" s="458"/>
      <c r="C2390" s="266"/>
      <c r="D2390" s="266"/>
      <c r="E2390" s="266"/>
      <c r="F2390" s="266"/>
      <c r="G2390" s="266"/>
      <c r="H2390" s="266"/>
      <c r="I2390" s="266"/>
      <c r="J2390" s="266"/>
      <c r="K2390" s="266"/>
      <c r="L2390" s="261" t="s">
        <v>6580</v>
      </c>
      <c r="M2390" s="261"/>
      <c r="N2390" s="261"/>
      <c r="O2390" s="458"/>
      <c r="P2390" s="266"/>
      <c r="Q2390" s="262" t="s">
        <v>6581</v>
      </c>
      <c r="R2390" s="261"/>
      <c r="S2390" s="261"/>
      <c r="T2390" s="261"/>
      <c r="U2390" s="261"/>
      <c r="V2390" s="292"/>
      <c r="X2390" s="458"/>
      <c r="Y2390" s="266"/>
      <c r="Z2390" s="264"/>
      <c r="AA2390" s="264"/>
      <c r="AB2390" s="264"/>
      <c r="AF2390" s="458"/>
      <c r="AG2390" s="266"/>
      <c r="AN2390" s="458"/>
      <c r="AO2390" s="266"/>
      <c r="AV2390" s="266"/>
      <c r="BC2390" s="266"/>
      <c r="BM2390" s="265" t="s">
        <v>6427</v>
      </c>
      <c r="BN2390" s="265"/>
      <c r="BO2390" s="265"/>
      <c r="BP2390" s="265"/>
      <c r="BQ2390" s="265"/>
      <c r="BR2390" s="265"/>
      <c r="BS2390" s="265"/>
      <c r="BT2390" s="265"/>
      <c r="BU2390" s="265"/>
      <c r="BV2390" s="265"/>
    </row>
    <row r="2391" spans="1:74" s="263" customFormat="1">
      <c r="A2391" s="457"/>
      <c r="B2391" s="457"/>
      <c r="C2391" s="260"/>
      <c r="D2391" s="260"/>
      <c r="E2391" s="260"/>
      <c r="F2391" s="260"/>
      <c r="G2391" s="260"/>
      <c r="H2391" s="260"/>
      <c r="I2391" s="260"/>
      <c r="J2391" s="260"/>
      <c r="K2391" s="260"/>
      <c r="L2391" s="261" t="s">
        <v>6583</v>
      </c>
      <c r="M2391" s="261"/>
      <c r="N2391" s="261"/>
      <c r="O2391" s="457"/>
      <c r="P2391" s="260"/>
      <c r="Q2391" s="262" t="s">
        <v>6583</v>
      </c>
      <c r="R2391" s="261"/>
      <c r="S2391" s="261"/>
      <c r="T2391" s="261"/>
      <c r="U2391" s="261"/>
      <c r="V2391" s="292"/>
      <c r="X2391" s="457"/>
      <c r="Y2391" s="260"/>
      <c r="Z2391" s="264"/>
      <c r="AA2391" s="264"/>
      <c r="AB2391" s="264"/>
      <c r="AF2391" s="457"/>
      <c r="AG2391" s="260"/>
      <c r="AN2391" s="457"/>
      <c r="AO2391" s="260"/>
      <c r="AV2391" s="260"/>
      <c r="BC2391" s="260"/>
      <c r="BM2391" s="265" t="s">
        <v>6427</v>
      </c>
      <c r="BN2391" s="265"/>
      <c r="BO2391" s="265"/>
      <c r="BP2391" s="265"/>
      <c r="BQ2391" s="265"/>
      <c r="BR2391" s="265"/>
      <c r="BS2391" s="265"/>
      <c r="BT2391" s="265"/>
      <c r="BU2391" s="265"/>
      <c r="BV2391" s="265"/>
    </row>
    <row r="2392" spans="1:74" s="263" customFormat="1">
      <c r="A2392" s="458" t="s">
        <v>6586</v>
      </c>
      <c r="B2392" s="458"/>
      <c r="C2392" s="266"/>
      <c r="D2392" s="266"/>
      <c r="E2392" s="266"/>
      <c r="F2392" s="266"/>
      <c r="G2392" s="266"/>
      <c r="H2392" s="266"/>
      <c r="I2392" s="266"/>
      <c r="J2392" s="266"/>
      <c r="K2392" s="266"/>
      <c r="L2392" s="261" t="s">
        <v>6584</v>
      </c>
      <c r="M2392" s="261"/>
      <c r="N2392" s="261"/>
      <c r="O2392" s="458"/>
      <c r="P2392" s="266"/>
      <c r="Q2392" s="262" t="s">
        <v>6585</v>
      </c>
      <c r="R2392" s="261"/>
      <c r="S2392" s="261"/>
      <c r="T2392" s="261"/>
      <c r="U2392" s="261"/>
      <c r="V2392" s="292"/>
      <c r="X2392" s="458"/>
      <c r="Y2392" s="266"/>
      <c r="Z2392" s="264"/>
      <c r="AA2392" s="264"/>
      <c r="AB2392" s="264"/>
      <c r="AF2392" s="458"/>
      <c r="AG2392" s="266"/>
      <c r="AN2392" s="458"/>
      <c r="AO2392" s="266"/>
      <c r="AV2392" s="266"/>
      <c r="BC2392" s="266"/>
      <c r="BM2392" s="265" t="s">
        <v>6427</v>
      </c>
      <c r="BN2392" s="265"/>
      <c r="BO2392" s="265"/>
      <c r="BP2392" s="265"/>
      <c r="BQ2392" s="265"/>
      <c r="BR2392" s="265"/>
      <c r="BS2392" s="265"/>
      <c r="BT2392" s="265"/>
      <c r="BU2392" s="265"/>
      <c r="BV2392" s="265"/>
    </row>
    <row r="2393" spans="1:74" s="263" customFormat="1">
      <c r="A2393" s="458" t="s">
        <v>6589</v>
      </c>
      <c r="B2393" s="458"/>
      <c r="C2393" s="266"/>
      <c r="D2393" s="266"/>
      <c r="E2393" s="266"/>
      <c r="F2393" s="266"/>
      <c r="G2393" s="266"/>
      <c r="H2393" s="266"/>
      <c r="I2393" s="266"/>
      <c r="J2393" s="266"/>
      <c r="K2393" s="266"/>
      <c r="L2393" s="261" t="s">
        <v>6587</v>
      </c>
      <c r="M2393" s="261"/>
      <c r="N2393" s="261"/>
      <c r="O2393" s="458"/>
      <c r="P2393" s="266"/>
      <c r="Q2393" s="262" t="s">
        <v>6588</v>
      </c>
      <c r="R2393" s="261"/>
      <c r="S2393" s="261"/>
      <c r="T2393" s="261"/>
      <c r="U2393" s="261"/>
      <c r="V2393" s="292"/>
      <c r="X2393" s="458"/>
      <c r="Y2393" s="266"/>
      <c r="Z2393" s="264"/>
      <c r="AA2393" s="264"/>
      <c r="AB2393" s="264"/>
      <c r="AF2393" s="458"/>
      <c r="AG2393" s="266"/>
      <c r="AN2393" s="458"/>
      <c r="AO2393" s="266"/>
      <c r="AV2393" s="266"/>
      <c r="BC2393" s="266"/>
      <c r="BM2393" s="265" t="s">
        <v>6427</v>
      </c>
      <c r="BN2393" s="265"/>
      <c r="BO2393" s="265"/>
      <c r="BP2393" s="265"/>
      <c r="BQ2393" s="265"/>
      <c r="BR2393" s="265"/>
      <c r="BS2393" s="265"/>
      <c r="BT2393" s="265"/>
      <c r="BU2393" s="265"/>
      <c r="BV2393" s="265"/>
    </row>
    <row r="2394" spans="1:74" s="263" customFormat="1">
      <c r="A2394" s="458" t="s">
        <v>6592</v>
      </c>
      <c r="B2394" s="458"/>
      <c r="C2394" s="266"/>
      <c r="D2394" s="266"/>
      <c r="E2394" s="266"/>
      <c r="F2394" s="266"/>
      <c r="G2394" s="266"/>
      <c r="H2394" s="266"/>
      <c r="I2394" s="266"/>
      <c r="J2394" s="266"/>
      <c r="K2394" s="266"/>
      <c r="L2394" s="261" t="s">
        <v>6590</v>
      </c>
      <c r="M2394" s="261"/>
      <c r="N2394" s="261"/>
      <c r="O2394" s="458"/>
      <c r="P2394" s="266"/>
      <c r="Q2394" s="262" t="s">
        <v>6591</v>
      </c>
      <c r="R2394" s="261"/>
      <c r="S2394" s="261"/>
      <c r="T2394" s="261"/>
      <c r="U2394" s="261"/>
      <c r="V2394" s="292"/>
      <c r="X2394" s="458"/>
      <c r="Y2394" s="266"/>
      <c r="Z2394" s="264"/>
      <c r="AA2394" s="264"/>
      <c r="AB2394" s="264"/>
      <c r="AF2394" s="458"/>
      <c r="AG2394" s="266"/>
      <c r="AN2394" s="458"/>
      <c r="AO2394" s="266"/>
      <c r="AV2394" s="266"/>
      <c r="BC2394" s="266"/>
      <c r="BM2394" s="265" t="s">
        <v>6427</v>
      </c>
      <c r="BN2394" s="265"/>
      <c r="BO2394" s="265"/>
      <c r="BP2394" s="265"/>
      <c r="BQ2394" s="265"/>
      <c r="BR2394" s="265"/>
      <c r="BS2394" s="265"/>
      <c r="BT2394" s="265"/>
      <c r="BU2394" s="265"/>
      <c r="BV2394" s="265"/>
    </row>
    <row r="2395" spans="1:74" s="263" customFormat="1">
      <c r="A2395" s="458" t="s">
        <v>6595</v>
      </c>
      <c r="B2395" s="458"/>
      <c r="C2395" s="266"/>
      <c r="D2395" s="266"/>
      <c r="E2395" s="266"/>
      <c r="F2395" s="266"/>
      <c r="G2395" s="266"/>
      <c r="H2395" s="266"/>
      <c r="I2395" s="266"/>
      <c r="J2395" s="266"/>
      <c r="K2395" s="266"/>
      <c r="L2395" s="261" t="s">
        <v>6593</v>
      </c>
      <c r="M2395" s="261"/>
      <c r="N2395" s="261"/>
      <c r="O2395" s="458"/>
      <c r="P2395" s="266"/>
      <c r="Q2395" s="262" t="s">
        <v>6594</v>
      </c>
      <c r="R2395" s="261"/>
      <c r="S2395" s="261"/>
      <c r="T2395" s="261"/>
      <c r="U2395" s="261"/>
      <c r="V2395" s="292"/>
      <c r="X2395" s="458"/>
      <c r="Y2395" s="266"/>
      <c r="Z2395" s="264"/>
      <c r="AA2395" s="264"/>
      <c r="AB2395" s="264"/>
      <c r="AF2395" s="458"/>
      <c r="AG2395" s="266"/>
      <c r="AN2395" s="458"/>
      <c r="AO2395" s="266"/>
      <c r="AV2395" s="266"/>
      <c r="BC2395" s="266"/>
      <c r="BM2395" s="265" t="s">
        <v>6427</v>
      </c>
      <c r="BN2395" s="265"/>
      <c r="BO2395" s="265"/>
      <c r="BP2395" s="265"/>
      <c r="BQ2395" s="265"/>
      <c r="BR2395" s="265"/>
      <c r="BS2395" s="265"/>
      <c r="BT2395" s="265"/>
      <c r="BU2395" s="265"/>
      <c r="BV2395" s="265"/>
    </row>
    <row r="2396" spans="1:74" s="263" customFormat="1">
      <c r="A2396" s="457"/>
      <c r="B2396" s="457"/>
      <c r="C2396" s="260"/>
      <c r="D2396" s="260"/>
      <c r="E2396" s="260"/>
      <c r="F2396" s="260"/>
      <c r="G2396" s="260"/>
      <c r="H2396" s="260"/>
      <c r="I2396" s="260"/>
      <c r="J2396" s="260"/>
      <c r="K2396" s="260"/>
      <c r="L2396" s="261" t="s">
        <v>6596</v>
      </c>
      <c r="M2396" s="261"/>
      <c r="N2396" s="261"/>
      <c r="O2396" s="457"/>
      <c r="P2396" s="260"/>
      <c r="Q2396" s="262" t="s">
        <v>6597</v>
      </c>
      <c r="R2396" s="261"/>
      <c r="S2396" s="261"/>
      <c r="T2396" s="261"/>
      <c r="U2396" s="261"/>
      <c r="V2396" s="292"/>
      <c r="X2396" s="457"/>
      <c r="Y2396" s="260"/>
      <c r="Z2396" s="264"/>
      <c r="AA2396" s="264"/>
      <c r="AB2396" s="264"/>
      <c r="AF2396" s="457"/>
      <c r="AG2396" s="260"/>
      <c r="AN2396" s="457"/>
      <c r="AO2396" s="260"/>
      <c r="AV2396" s="260"/>
      <c r="BC2396" s="260"/>
      <c r="BM2396" s="265" t="s">
        <v>6427</v>
      </c>
      <c r="BN2396" s="265"/>
      <c r="BO2396" s="265"/>
      <c r="BP2396" s="265"/>
      <c r="BQ2396" s="265"/>
      <c r="BR2396" s="265"/>
      <c r="BS2396" s="265"/>
      <c r="BT2396" s="265"/>
      <c r="BU2396" s="265"/>
      <c r="BV2396" s="265"/>
    </row>
    <row r="2397" spans="1:74" s="263" customFormat="1">
      <c r="A2397" s="458" t="s">
        <v>6600</v>
      </c>
      <c r="B2397" s="458"/>
      <c r="C2397" s="266"/>
      <c r="D2397" s="266"/>
      <c r="E2397" s="266"/>
      <c r="F2397" s="266"/>
      <c r="G2397" s="266"/>
      <c r="H2397" s="266"/>
      <c r="I2397" s="266"/>
      <c r="J2397" s="266"/>
      <c r="K2397" s="266"/>
      <c r="L2397" s="261" t="s">
        <v>6598</v>
      </c>
      <c r="M2397" s="261"/>
      <c r="N2397" s="261"/>
      <c r="O2397" s="458"/>
      <c r="P2397" s="266"/>
      <c r="Q2397" s="262" t="s">
        <v>6599</v>
      </c>
      <c r="R2397" s="261"/>
      <c r="S2397" s="261"/>
      <c r="T2397" s="261"/>
      <c r="U2397" s="261"/>
      <c r="V2397" s="292"/>
      <c r="X2397" s="458"/>
      <c r="Y2397" s="266"/>
      <c r="Z2397" s="264"/>
      <c r="AA2397" s="264"/>
      <c r="AB2397" s="264"/>
      <c r="AF2397" s="458"/>
      <c r="AG2397" s="266"/>
      <c r="AN2397" s="458"/>
      <c r="AO2397" s="266"/>
      <c r="AV2397" s="266"/>
      <c r="BC2397" s="266"/>
      <c r="BM2397" s="265" t="s">
        <v>6427</v>
      </c>
      <c r="BN2397" s="265"/>
      <c r="BO2397" s="265"/>
      <c r="BP2397" s="265"/>
      <c r="BQ2397" s="265"/>
      <c r="BR2397" s="265"/>
      <c r="BS2397" s="265"/>
      <c r="BT2397" s="265"/>
      <c r="BU2397" s="265"/>
      <c r="BV2397" s="265"/>
    </row>
    <row r="2398" spans="1:74" s="263" customFormat="1">
      <c r="A2398" s="458" t="s">
        <v>6603</v>
      </c>
      <c r="B2398" s="458"/>
      <c r="C2398" s="266"/>
      <c r="D2398" s="266"/>
      <c r="E2398" s="266"/>
      <c r="F2398" s="266"/>
      <c r="G2398" s="266"/>
      <c r="H2398" s="266"/>
      <c r="I2398" s="266"/>
      <c r="J2398" s="266"/>
      <c r="K2398" s="266"/>
      <c r="L2398" s="261" t="s">
        <v>6601</v>
      </c>
      <c r="M2398" s="261"/>
      <c r="N2398" s="261"/>
      <c r="O2398" s="458"/>
      <c r="P2398" s="266"/>
      <c r="Q2398" s="262" t="s">
        <v>6602</v>
      </c>
      <c r="R2398" s="261"/>
      <c r="S2398" s="261"/>
      <c r="T2398" s="261"/>
      <c r="U2398" s="261"/>
      <c r="V2398" s="292"/>
      <c r="X2398" s="458"/>
      <c r="Y2398" s="266"/>
      <c r="Z2398" s="264"/>
      <c r="AA2398" s="264"/>
      <c r="AB2398" s="264"/>
      <c r="AF2398" s="458"/>
      <c r="AG2398" s="266"/>
      <c r="AN2398" s="458"/>
      <c r="AO2398" s="266"/>
      <c r="AV2398" s="266"/>
      <c r="BC2398" s="266"/>
      <c r="BM2398" s="265" t="s">
        <v>6427</v>
      </c>
      <c r="BN2398" s="265"/>
      <c r="BO2398" s="265"/>
      <c r="BP2398" s="265"/>
      <c r="BQ2398" s="265"/>
      <c r="BR2398" s="265"/>
      <c r="BS2398" s="265"/>
      <c r="BT2398" s="265"/>
      <c r="BU2398" s="265"/>
      <c r="BV2398" s="265"/>
    </row>
    <row r="2399" spans="1:74" s="263" customFormat="1">
      <c r="A2399" s="458" t="s">
        <v>6606</v>
      </c>
      <c r="B2399" s="458"/>
      <c r="C2399" s="266"/>
      <c r="D2399" s="266"/>
      <c r="E2399" s="266"/>
      <c r="F2399" s="266"/>
      <c r="G2399" s="266"/>
      <c r="H2399" s="266"/>
      <c r="I2399" s="266"/>
      <c r="J2399" s="266"/>
      <c r="K2399" s="266"/>
      <c r="L2399" s="261" t="s">
        <v>6604</v>
      </c>
      <c r="M2399" s="261"/>
      <c r="N2399" s="261"/>
      <c r="O2399" s="458"/>
      <c r="P2399" s="266"/>
      <c r="Q2399" s="262" t="s">
        <v>6605</v>
      </c>
      <c r="R2399" s="261"/>
      <c r="S2399" s="261"/>
      <c r="T2399" s="261"/>
      <c r="U2399" s="261"/>
      <c r="V2399" s="292"/>
      <c r="X2399" s="458"/>
      <c r="Y2399" s="266"/>
      <c r="Z2399" s="264"/>
      <c r="AA2399" s="264"/>
      <c r="AB2399" s="264"/>
      <c r="AF2399" s="458"/>
      <c r="AG2399" s="266"/>
      <c r="AN2399" s="458"/>
      <c r="AO2399" s="266"/>
      <c r="AV2399" s="266"/>
      <c r="BC2399" s="266"/>
      <c r="BM2399" s="265" t="s">
        <v>6427</v>
      </c>
      <c r="BN2399" s="265"/>
      <c r="BO2399" s="265"/>
      <c r="BP2399" s="265"/>
      <c r="BQ2399" s="265"/>
      <c r="BR2399" s="265"/>
      <c r="BS2399" s="265"/>
      <c r="BT2399" s="265"/>
      <c r="BU2399" s="265"/>
      <c r="BV2399" s="265"/>
    </row>
    <row r="2400" spans="1:74" s="263" customFormat="1">
      <c r="A2400" s="457"/>
      <c r="B2400" s="457"/>
      <c r="C2400" s="260"/>
      <c r="D2400" s="260"/>
      <c r="E2400" s="260"/>
      <c r="F2400" s="260"/>
      <c r="G2400" s="260"/>
      <c r="H2400" s="260"/>
      <c r="I2400" s="260"/>
      <c r="J2400" s="260"/>
      <c r="K2400" s="260"/>
      <c r="L2400" s="261" t="s">
        <v>6607</v>
      </c>
      <c r="M2400" s="261"/>
      <c r="N2400" s="261"/>
      <c r="O2400" s="457"/>
      <c r="P2400" s="260"/>
      <c r="Q2400" s="262" t="s">
        <v>6608</v>
      </c>
      <c r="R2400" s="261"/>
      <c r="S2400" s="261"/>
      <c r="T2400" s="261"/>
      <c r="U2400" s="261"/>
      <c r="V2400" s="292"/>
      <c r="X2400" s="457"/>
      <c r="Y2400" s="260"/>
      <c r="Z2400" s="264"/>
      <c r="AA2400" s="264"/>
      <c r="AB2400" s="264"/>
      <c r="AF2400" s="457"/>
      <c r="AG2400" s="260"/>
      <c r="AN2400" s="457"/>
      <c r="AO2400" s="260"/>
      <c r="AV2400" s="260"/>
      <c r="BC2400" s="260"/>
      <c r="BM2400" s="265" t="s">
        <v>6427</v>
      </c>
      <c r="BN2400" s="265"/>
      <c r="BO2400" s="265"/>
      <c r="BP2400" s="265"/>
      <c r="BQ2400" s="265"/>
      <c r="BR2400" s="265"/>
      <c r="BS2400" s="265"/>
      <c r="BT2400" s="265"/>
      <c r="BU2400" s="265"/>
      <c r="BV2400" s="265"/>
    </row>
    <row r="2401" spans="1:74" s="263" customFormat="1">
      <c r="A2401" s="457"/>
      <c r="B2401" s="457"/>
      <c r="C2401" s="260"/>
      <c r="D2401" s="260"/>
      <c r="E2401" s="260"/>
      <c r="F2401" s="260"/>
      <c r="G2401" s="260"/>
      <c r="H2401" s="260"/>
      <c r="I2401" s="260"/>
      <c r="J2401" s="260"/>
      <c r="K2401" s="260"/>
      <c r="L2401" s="261" t="s">
        <v>6609</v>
      </c>
      <c r="M2401" s="261"/>
      <c r="N2401" s="261"/>
      <c r="O2401" s="457"/>
      <c r="P2401" s="260"/>
      <c r="Q2401" s="262" t="s">
        <v>6401</v>
      </c>
      <c r="R2401" s="261"/>
      <c r="S2401" s="261"/>
      <c r="T2401" s="261"/>
      <c r="U2401" s="261"/>
      <c r="V2401" s="292"/>
      <c r="X2401" s="457"/>
      <c r="Y2401" s="260"/>
      <c r="Z2401" s="264"/>
      <c r="AA2401" s="264"/>
      <c r="AB2401" s="264"/>
      <c r="AF2401" s="457"/>
      <c r="AG2401" s="260"/>
      <c r="AN2401" s="457"/>
      <c r="AO2401" s="260"/>
      <c r="AV2401" s="260"/>
      <c r="BC2401" s="260"/>
      <c r="BM2401" s="265" t="s">
        <v>6427</v>
      </c>
      <c r="BN2401" s="265"/>
      <c r="BO2401" s="265"/>
      <c r="BP2401" s="265"/>
      <c r="BQ2401" s="265"/>
      <c r="BR2401" s="265"/>
      <c r="BS2401" s="265"/>
      <c r="BT2401" s="265"/>
      <c r="BU2401" s="265"/>
      <c r="BV2401" s="265"/>
    </row>
    <row r="2402" spans="1:74" s="263" customFormat="1">
      <c r="A2402" s="457"/>
      <c r="B2402" s="457"/>
      <c r="C2402" s="260"/>
      <c r="D2402" s="260"/>
      <c r="E2402" s="260"/>
      <c r="F2402" s="260"/>
      <c r="G2402" s="260"/>
      <c r="H2402" s="260"/>
      <c r="I2402" s="260"/>
      <c r="J2402" s="260"/>
      <c r="K2402" s="260"/>
      <c r="L2402" s="261" t="s">
        <v>6610</v>
      </c>
      <c r="M2402" s="261"/>
      <c r="N2402" s="261"/>
      <c r="O2402" s="457"/>
      <c r="P2402" s="260"/>
      <c r="Q2402" s="262" t="s">
        <v>6611</v>
      </c>
      <c r="R2402" s="261"/>
      <c r="S2402" s="261"/>
      <c r="T2402" s="261"/>
      <c r="U2402" s="261"/>
      <c r="V2402" s="292"/>
      <c r="X2402" s="457"/>
      <c r="Y2402" s="260"/>
      <c r="Z2402" s="264"/>
      <c r="AA2402" s="264"/>
      <c r="AB2402" s="264"/>
      <c r="AF2402" s="457"/>
      <c r="AG2402" s="260"/>
      <c r="AN2402" s="457"/>
      <c r="AO2402" s="260"/>
      <c r="AV2402" s="260"/>
      <c r="BC2402" s="260"/>
      <c r="BM2402" s="265" t="s">
        <v>6427</v>
      </c>
      <c r="BN2402" s="265"/>
      <c r="BO2402" s="265"/>
      <c r="BP2402" s="265"/>
      <c r="BQ2402" s="265"/>
      <c r="BR2402" s="265"/>
      <c r="BS2402" s="265"/>
      <c r="BT2402" s="265"/>
      <c r="BU2402" s="265"/>
      <c r="BV2402" s="265"/>
    </row>
    <row r="2403" spans="1:74" s="263" customFormat="1">
      <c r="A2403" s="458" t="s">
        <v>6220</v>
      </c>
      <c r="B2403" s="458"/>
      <c r="C2403" s="266"/>
      <c r="D2403" s="266"/>
      <c r="E2403" s="266"/>
      <c r="F2403" s="266"/>
      <c r="G2403" s="266"/>
      <c r="H2403" s="266"/>
      <c r="I2403" s="266"/>
      <c r="J2403" s="266"/>
      <c r="K2403" s="266"/>
      <c r="L2403" s="261" t="s">
        <v>6218</v>
      </c>
      <c r="M2403" s="261"/>
      <c r="N2403" s="261"/>
      <c r="O2403" s="458"/>
      <c r="P2403" s="266"/>
      <c r="Q2403" s="262" t="s">
        <v>6612</v>
      </c>
      <c r="R2403" s="261"/>
      <c r="S2403" s="261"/>
      <c r="T2403" s="261"/>
      <c r="U2403" s="261"/>
      <c r="V2403" s="292"/>
      <c r="X2403" s="458"/>
      <c r="Y2403" s="266"/>
      <c r="Z2403" s="264"/>
      <c r="AA2403" s="264"/>
      <c r="AB2403" s="264"/>
      <c r="AF2403" s="458"/>
      <c r="AG2403" s="266"/>
      <c r="AN2403" s="458"/>
      <c r="AO2403" s="266"/>
      <c r="AV2403" s="266"/>
      <c r="BC2403" s="266"/>
      <c r="BM2403" s="265" t="s">
        <v>6427</v>
      </c>
      <c r="BN2403" s="265"/>
      <c r="BO2403" s="265"/>
      <c r="BP2403" s="265"/>
      <c r="BQ2403" s="265"/>
      <c r="BR2403" s="265"/>
      <c r="BS2403" s="265"/>
      <c r="BT2403" s="265"/>
      <c r="BU2403" s="265"/>
      <c r="BV2403" s="265"/>
    </row>
    <row r="2404" spans="1:74" s="263" customFormat="1">
      <c r="A2404" s="457"/>
      <c r="B2404" s="457"/>
      <c r="C2404" s="260"/>
      <c r="D2404" s="260"/>
      <c r="E2404" s="260"/>
      <c r="F2404" s="260"/>
      <c r="G2404" s="260"/>
      <c r="H2404" s="260"/>
      <c r="I2404" s="260"/>
      <c r="J2404" s="260"/>
      <c r="K2404" s="260"/>
      <c r="L2404" s="261" t="s">
        <v>6613</v>
      </c>
      <c r="M2404" s="261"/>
      <c r="N2404" s="261"/>
      <c r="O2404" s="457"/>
      <c r="P2404" s="260"/>
      <c r="Q2404" s="262" t="s">
        <v>6614</v>
      </c>
      <c r="R2404" s="261"/>
      <c r="S2404" s="261"/>
      <c r="T2404" s="261"/>
      <c r="U2404" s="261"/>
      <c r="V2404" s="292"/>
      <c r="X2404" s="457"/>
      <c r="Y2404" s="260"/>
      <c r="Z2404" s="264"/>
      <c r="AA2404" s="264"/>
      <c r="AB2404" s="264"/>
      <c r="AF2404" s="457"/>
      <c r="AG2404" s="260"/>
      <c r="AN2404" s="457"/>
      <c r="AO2404" s="260"/>
      <c r="AV2404" s="260"/>
      <c r="BC2404" s="260"/>
      <c r="BM2404" s="265" t="s">
        <v>6427</v>
      </c>
      <c r="BN2404" s="265"/>
      <c r="BO2404" s="265"/>
      <c r="BP2404" s="265"/>
      <c r="BQ2404" s="265"/>
      <c r="BR2404" s="265"/>
      <c r="BS2404" s="265"/>
      <c r="BT2404" s="265"/>
      <c r="BU2404" s="265"/>
      <c r="BV2404" s="265"/>
    </row>
    <row r="2405" spans="1:74" s="263" customFormat="1">
      <c r="A2405" s="458" t="s">
        <v>6617</v>
      </c>
      <c r="B2405" s="458"/>
      <c r="C2405" s="266"/>
      <c r="D2405" s="266"/>
      <c r="E2405" s="266"/>
      <c r="F2405" s="266"/>
      <c r="G2405" s="266"/>
      <c r="H2405" s="266"/>
      <c r="I2405" s="266"/>
      <c r="J2405" s="266"/>
      <c r="K2405" s="266"/>
      <c r="L2405" s="261" t="s">
        <v>6615</v>
      </c>
      <c r="M2405" s="261"/>
      <c r="N2405" s="261"/>
      <c r="O2405" s="458"/>
      <c r="P2405" s="266"/>
      <c r="Q2405" s="262" t="s">
        <v>6616</v>
      </c>
      <c r="R2405" s="261"/>
      <c r="S2405" s="261"/>
      <c r="T2405" s="261"/>
      <c r="U2405" s="261"/>
      <c r="V2405" s="292"/>
      <c r="X2405" s="458"/>
      <c r="Y2405" s="266"/>
      <c r="Z2405" s="264"/>
      <c r="AA2405" s="264"/>
      <c r="AB2405" s="264"/>
      <c r="AF2405" s="458"/>
      <c r="AG2405" s="266"/>
      <c r="AN2405" s="458"/>
      <c r="AO2405" s="266"/>
      <c r="AV2405" s="266"/>
      <c r="BC2405" s="266"/>
      <c r="BM2405" s="265" t="s">
        <v>6427</v>
      </c>
      <c r="BN2405" s="265"/>
      <c r="BO2405" s="265"/>
      <c r="BP2405" s="265"/>
      <c r="BQ2405" s="265"/>
      <c r="BR2405" s="265"/>
      <c r="BS2405" s="265"/>
      <c r="BT2405" s="265"/>
      <c r="BU2405" s="265"/>
      <c r="BV2405" s="265"/>
    </row>
    <row r="2406" spans="1:74" s="263" customFormat="1">
      <c r="A2406" s="457"/>
      <c r="B2406" s="457"/>
      <c r="C2406" s="260"/>
      <c r="D2406" s="260"/>
      <c r="E2406" s="260"/>
      <c r="F2406" s="260"/>
      <c r="G2406" s="260"/>
      <c r="H2406" s="260"/>
      <c r="I2406" s="260"/>
      <c r="J2406" s="260"/>
      <c r="K2406" s="260"/>
      <c r="L2406" s="261" t="s">
        <v>6618</v>
      </c>
      <c r="M2406" s="261"/>
      <c r="N2406" s="261"/>
      <c r="O2406" s="457"/>
      <c r="P2406" s="260"/>
      <c r="Q2406" s="262" t="s">
        <v>6619</v>
      </c>
      <c r="R2406" s="261"/>
      <c r="S2406" s="261"/>
      <c r="T2406" s="261"/>
      <c r="U2406" s="261"/>
      <c r="V2406" s="292"/>
      <c r="X2406" s="457"/>
      <c r="Y2406" s="260"/>
      <c r="Z2406" s="264"/>
      <c r="AA2406" s="264"/>
      <c r="AB2406" s="264"/>
      <c r="AF2406" s="457"/>
      <c r="AG2406" s="260"/>
      <c r="AN2406" s="457"/>
      <c r="AO2406" s="260"/>
      <c r="AV2406" s="260"/>
      <c r="BC2406" s="260"/>
      <c r="BM2406" s="265" t="s">
        <v>6427</v>
      </c>
      <c r="BN2406" s="265"/>
      <c r="BO2406" s="265"/>
      <c r="BP2406" s="265"/>
      <c r="BQ2406" s="265"/>
      <c r="BR2406" s="265"/>
      <c r="BS2406" s="265"/>
      <c r="BT2406" s="265"/>
      <c r="BU2406" s="265"/>
      <c r="BV2406" s="265"/>
    </row>
    <row r="2407" spans="1:74" s="263" customFormat="1">
      <c r="A2407" s="458" t="s">
        <v>6622</v>
      </c>
      <c r="B2407" s="458"/>
      <c r="C2407" s="266"/>
      <c r="D2407" s="266"/>
      <c r="E2407" s="266"/>
      <c r="F2407" s="266"/>
      <c r="G2407" s="266"/>
      <c r="H2407" s="266"/>
      <c r="I2407" s="266"/>
      <c r="J2407" s="266"/>
      <c r="K2407" s="266"/>
      <c r="L2407" s="261" t="s">
        <v>6620</v>
      </c>
      <c r="M2407" s="261"/>
      <c r="N2407" s="261"/>
      <c r="O2407" s="458"/>
      <c r="P2407" s="266"/>
      <c r="Q2407" s="262" t="s">
        <v>6621</v>
      </c>
      <c r="R2407" s="261"/>
      <c r="S2407" s="261"/>
      <c r="T2407" s="261"/>
      <c r="U2407" s="261"/>
      <c r="V2407" s="292"/>
      <c r="X2407" s="458"/>
      <c r="Y2407" s="266"/>
      <c r="Z2407" s="264"/>
      <c r="AA2407" s="264"/>
      <c r="AB2407" s="264"/>
      <c r="AF2407" s="458"/>
      <c r="AG2407" s="266"/>
      <c r="AN2407" s="458"/>
      <c r="AO2407" s="266"/>
      <c r="AV2407" s="266"/>
      <c r="BC2407" s="266"/>
      <c r="BM2407" s="265" t="s">
        <v>6427</v>
      </c>
      <c r="BN2407" s="265"/>
      <c r="BO2407" s="265"/>
      <c r="BP2407" s="265"/>
      <c r="BQ2407" s="265"/>
      <c r="BR2407" s="265"/>
      <c r="BS2407" s="265"/>
      <c r="BT2407" s="265"/>
      <c r="BU2407" s="265"/>
      <c r="BV2407" s="265"/>
    </row>
    <row r="2408" spans="1:74" s="263" customFormat="1">
      <c r="A2408" s="457"/>
      <c r="B2408" s="457"/>
      <c r="C2408" s="260"/>
      <c r="D2408" s="260"/>
      <c r="E2408" s="260"/>
      <c r="F2408" s="260"/>
      <c r="G2408" s="260"/>
      <c r="H2408" s="260"/>
      <c r="I2408" s="260"/>
      <c r="J2408" s="260"/>
      <c r="K2408" s="260"/>
      <c r="L2408" s="261" t="s">
        <v>6623</v>
      </c>
      <c r="M2408" s="261"/>
      <c r="N2408" s="261"/>
      <c r="O2408" s="457"/>
      <c r="P2408" s="260"/>
      <c r="Q2408" s="262" t="s">
        <v>6624</v>
      </c>
      <c r="R2408" s="261"/>
      <c r="S2408" s="261"/>
      <c r="T2408" s="261"/>
      <c r="U2408" s="261"/>
      <c r="V2408" s="292"/>
      <c r="X2408" s="457"/>
      <c r="Y2408" s="260"/>
      <c r="Z2408" s="264"/>
      <c r="AA2408" s="264"/>
      <c r="AB2408" s="264"/>
      <c r="AF2408" s="457"/>
      <c r="AG2408" s="260"/>
      <c r="AN2408" s="457"/>
      <c r="AO2408" s="260"/>
      <c r="AV2408" s="260"/>
      <c r="BC2408" s="260"/>
      <c r="BM2408" s="265" t="s">
        <v>6427</v>
      </c>
      <c r="BN2408" s="265"/>
      <c r="BO2408" s="265"/>
      <c r="BP2408" s="265"/>
      <c r="BQ2408" s="265"/>
      <c r="BR2408" s="265"/>
      <c r="BS2408" s="265"/>
      <c r="BT2408" s="265"/>
      <c r="BU2408" s="265"/>
      <c r="BV2408" s="265"/>
    </row>
    <row r="2409" spans="1:74" s="263" customFormat="1">
      <c r="A2409" s="458" t="s">
        <v>6627</v>
      </c>
      <c r="B2409" s="458"/>
      <c r="C2409" s="266"/>
      <c r="D2409" s="266"/>
      <c r="E2409" s="266"/>
      <c r="F2409" s="266"/>
      <c r="G2409" s="266"/>
      <c r="H2409" s="266"/>
      <c r="I2409" s="266"/>
      <c r="J2409" s="266"/>
      <c r="K2409" s="266"/>
      <c r="L2409" s="261" t="s">
        <v>6625</v>
      </c>
      <c r="M2409" s="261"/>
      <c r="N2409" s="261"/>
      <c r="O2409" s="458"/>
      <c r="P2409" s="266"/>
      <c r="Q2409" s="262" t="s">
        <v>6626</v>
      </c>
      <c r="R2409" s="261"/>
      <c r="S2409" s="261"/>
      <c r="T2409" s="261"/>
      <c r="U2409" s="261"/>
      <c r="V2409" s="292"/>
      <c r="X2409" s="458"/>
      <c r="Y2409" s="266"/>
      <c r="Z2409" s="264"/>
      <c r="AA2409" s="264"/>
      <c r="AB2409" s="264"/>
      <c r="AF2409" s="458"/>
      <c r="AG2409" s="266"/>
      <c r="AN2409" s="458"/>
      <c r="AO2409" s="266"/>
      <c r="AV2409" s="266"/>
      <c r="BC2409" s="266"/>
      <c r="BM2409" s="265" t="s">
        <v>6427</v>
      </c>
      <c r="BN2409" s="265"/>
      <c r="BO2409" s="265"/>
      <c r="BP2409" s="265"/>
      <c r="BQ2409" s="265"/>
      <c r="BR2409" s="265"/>
      <c r="BS2409" s="265"/>
      <c r="BT2409" s="265"/>
      <c r="BU2409" s="265"/>
      <c r="BV2409" s="265"/>
    </row>
    <row r="2410" spans="1:74" s="263" customFormat="1">
      <c r="A2410" s="458" t="s">
        <v>6201</v>
      </c>
      <c r="B2410" s="458"/>
      <c r="C2410" s="266"/>
      <c r="D2410" s="266"/>
      <c r="E2410" s="266"/>
      <c r="F2410" s="266"/>
      <c r="G2410" s="266"/>
      <c r="H2410" s="266"/>
      <c r="I2410" s="266"/>
      <c r="J2410" s="266"/>
      <c r="K2410" s="266"/>
      <c r="L2410" s="261" t="s">
        <v>6199</v>
      </c>
      <c r="M2410" s="261"/>
      <c r="N2410" s="261"/>
      <c r="O2410" s="458"/>
      <c r="P2410" s="266"/>
      <c r="Q2410" s="262" t="s">
        <v>6628</v>
      </c>
      <c r="R2410" s="261"/>
      <c r="S2410" s="261"/>
      <c r="T2410" s="261"/>
      <c r="U2410" s="261"/>
      <c r="V2410" s="292"/>
      <c r="X2410" s="458"/>
      <c r="Y2410" s="266"/>
      <c r="Z2410" s="264"/>
      <c r="AA2410" s="264"/>
      <c r="AB2410" s="264"/>
      <c r="AF2410" s="458"/>
      <c r="AG2410" s="266"/>
      <c r="AN2410" s="458"/>
      <c r="AO2410" s="266"/>
      <c r="AV2410" s="266"/>
      <c r="BC2410" s="266"/>
      <c r="BM2410" s="265" t="s">
        <v>6427</v>
      </c>
      <c r="BN2410" s="265"/>
      <c r="BO2410" s="265"/>
      <c r="BP2410" s="265"/>
      <c r="BQ2410" s="265"/>
      <c r="BR2410" s="265"/>
      <c r="BS2410" s="265"/>
      <c r="BT2410" s="265"/>
      <c r="BU2410" s="265"/>
      <c r="BV2410" s="265"/>
    </row>
    <row r="2411" spans="1:74" s="263" customFormat="1">
      <c r="A2411" s="457"/>
      <c r="B2411" s="457"/>
      <c r="C2411" s="260"/>
      <c r="D2411" s="260"/>
      <c r="E2411" s="260"/>
      <c r="F2411" s="260"/>
      <c r="G2411" s="260"/>
      <c r="H2411" s="260"/>
      <c r="I2411" s="260"/>
      <c r="J2411" s="260"/>
      <c r="K2411" s="260"/>
      <c r="L2411" s="261" t="s">
        <v>6445</v>
      </c>
      <c r="M2411" s="261"/>
      <c r="N2411" s="261"/>
      <c r="O2411" s="457"/>
      <c r="P2411" s="260"/>
      <c r="Q2411" s="262" t="s">
        <v>6629</v>
      </c>
      <c r="R2411" s="261"/>
      <c r="S2411" s="261"/>
      <c r="T2411" s="261"/>
      <c r="U2411" s="261"/>
      <c r="V2411" s="292"/>
      <c r="X2411" s="457"/>
      <c r="Y2411" s="260"/>
      <c r="Z2411" s="264"/>
      <c r="AA2411" s="264"/>
      <c r="AB2411" s="264"/>
      <c r="AF2411" s="457"/>
      <c r="AG2411" s="260"/>
      <c r="AN2411" s="457"/>
      <c r="AO2411" s="260"/>
      <c r="AV2411" s="260"/>
      <c r="BC2411" s="260"/>
      <c r="BM2411" s="265" t="s">
        <v>6427</v>
      </c>
      <c r="BN2411" s="265"/>
      <c r="BO2411" s="265"/>
      <c r="BP2411" s="265"/>
      <c r="BQ2411" s="265"/>
      <c r="BR2411" s="265"/>
      <c r="BS2411" s="265"/>
      <c r="BT2411" s="265"/>
      <c r="BU2411" s="265"/>
      <c r="BV2411" s="265"/>
    </row>
    <row r="2412" spans="1:74" s="263" customFormat="1">
      <c r="A2412" s="458" t="s">
        <v>6632</v>
      </c>
      <c r="B2412" s="458"/>
      <c r="C2412" s="266"/>
      <c r="D2412" s="266"/>
      <c r="E2412" s="266"/>
      <c r="F2412" s="266"/>
      <c r="G2412" s="266"/>
      <c r="H2412" s="266"/>
      <c r="I2412" s="266"/>
      <c r="J2412" s="266"/>
      <c r="K2412" s="266"/>
      <c r="L2412" s="261" t="s">
        <v>6630</v>
      </c>
      <c r="M2412" s="261"/>
      <c r="N2412" s="261"/>
      <c r="O2412" s="458"/>
      <c r="P2412" s="266"/>
      <c r="Q2412" s="262" t="s">
        <v>6631</v>
      </c>
      <c r="R2412" s="261"/>
      <c r="S2412" s="261"/>
      <c r="T2412" s="261"/>
      <c r="U2412" s="261"/>
      <c r="V2412" s="292"/>
      <c r="X2412" s="458"/>
      <c r="Y2412" s="266"/>
      <c r="Z2412" s="264"/>
      <c r="AA2412" s="264"/>
      <c r="AB2412" s="264"/>
      <c r="AF2412" s="458"/>
      <c r="AG2412" s="266"/>
      <c r="AN2412" s="458"/>
      <c r="AO2412" s="266"/>
      <c r="AV2412" s="266"/>
      <c r="BC2412" s="266"/>
      <c r="BM2412" s="265" t="s">
        <v>6427</v>
      </c>
      <c r="BN2412" s="265"/>
      <c r="BO2412" s="265"/>
      <c r="BP2412" s="265"/>
      <c r="BQ2412" s="265"/>
      <c r="BR2412" s="265"/>
      <c r="BS2412" s="265"/>
      <c r="BT2412" s="265"/>
      <c r="BU2412" s="265"/>
      <c r="BV2412" s="265"/>
    </row>
    <row r="2413" spans="1:74" s="263" customFormat="1">
      <c r="A2413" s="458" t="s">
        <v>6462</v>
      </c>
      <c r="B2413" s="458"/>
      <c r="C2413" s="266"/>
      <c r="D2413" s="266"/>
      <c r="E2413" s="266"/>
      <c r="F2413" s="266"/>
      <c r="G2413" s="266"/>
      <c r="H2413" s="266"/>
      <c r="I2413" s="266"/>
      <c r="J2413" s="266"/>
      <c r="K2413" s="266"/>
      <c r="L2413" s="261" t="s">
        <v>6460</v>
      </c>
      <c r="M2413" s="261"/>
      <c r="N2413" s="261"/>
      <c r="O2413" s="458"/>
      <c r="P2413" s="266"/>
      <c r="Q2413" s="262" t="s">
        <v>6633</v>
      </c>
      <c r="R2413" s="261"/>
      <c r="S2413" s="261"/>
      <c r="T2413" s="261"/>
      <c r="U2413" s="261"/>
      <c r="V2413" s="292"/>
      <c r="X2413" s="458"/>
      <c r="Y2413" s="266"/>
      <c r="Z2413" s="264"/>
      <c r="AA2413" s="264"/>
      <c r="AB2413" s="264"/>
      <c r="AF2413" s="458"/>
      <c r="AG2413" s="266"/>
      <c r="AN2413" s="458"/>
      <c r="AO2413" s="266"/>
      <c r="AV2413" s="266"/>
      <c r="BC2413" s="266"/>
      <c r="BM2413" s="265" t="s">
        <v>6427</v>
      </c>
      <c r="BN2413" s="265"/>
      <c r="BO2413" s="265"/>
      <c r="BP2413" s="265"/>
      <c r="BQ2413" s="265"/>
      <c r="BR2413" s="265"/>
      <c r="BS2413" s="265"/>
      <c r="BT2413" s="265"/>
      <c r="BU2413" s="265"/>
      <c r="BV2413" s="265"/>
    </row>
    <row r="2414" spans="1:74" s="263" customFormat="1">
      <c r="A2414" s="458" t="s">
        <v>6636</v>
      </c>
      <c r="B2414" s="458"/>
      <c r="C2414" s="266"/>
      <c r="D2414" s="266"/>
      <c r="E2414" s="266"/>
      <c r="F2414" s="266"/>
      <c r="G2414" s="266"/>
      <c r="H2414" s="266"/>
      <c r="I2414" s="266"/>
      <c r="J2414" s="266"/>
      <c r="K2414" s="266"/>
      <c r="L2414" s="261" t="s">
        <v>6634</v>
      </c>
      <c r="M2414" s="261"/>
      <c r="N2414" s="261"/>
      <c r="O2414" s="458"/>
      <c r="P2414" s="266"/>
      <c r="Q2414" s="262" t="s">
        <v>6635</v>
      </c>
      <c r="R2414" s="261"/>
      <c r="S2414" s="261"/>
      <c r="T2414" s="261"/>
      <c r="U2414" s="261"/>
      <c r="V2414" s="292"/>
      <c r="X2414" s="458"/>
      <c r="Y2414" s="266"/>
      <c r="Z2414" s="264"/>
      <c r="AA2414" s="264"/>
      <c r="AB2414" s="264"/>
      <c r="AF2414" s="458"/>
      <c r="AG2414" s="266"/>
      <c r="AN2414" s="458"/>
      <c r="AO2414" s="266"/>
      <c r="AV2414" s="266"/>
      <c r="BC2414" s="266"/>
      <c r="BM2414" s="265" t="s">
        <v>6427</v>
      </c>
      <c r="BN2414" s="265"/>
      <c r="BO2414" s="265"/>
      <c r="BP2414" s="265"/>
      <c r="BQ2414" s="265"/>
      <c r="BR2414" s="265"/>
      <c r="BS2414" s="265"/>
      <c r="BT2414" s="265"/>
      <c r="BU2414" s="265"/>
      <c r="BV2414" s="265"/>
    </row>
    <row r="2415" spans="1:74" s="263" customFormat="1">
      <c r="A2415" s="458" t="s">
        <v>6638</v>
      </c>
      <c r="B2415" s="458"/>
      <c r="C2415" s="266"/>
      <c r="D2415" s="266"/>
      <c r="E2415" s="266"/>
      <c r="F2415" s="266"/>
      <c r="G2415" s="266"/>
      <c r="H2415" s="266"/>
      <c r="I2415" s="266"/>
      <c r="J2415" s="266"/>
      <c r="K2415" s="266"/>
      <c r="L2415" s="261" t="s">
        <v>6199</v>
      </c>
      <c r="M2415" s="261"/>
      <c r="N2415" s="261"/>
      <c r="O2415" s="458"/>
      <c r="P2415" s="266"/>
      <c r="Q2415" s="262" t="s">
        <v>6637</v>
      </c>
      <c r="R2415" s="261"/>
      <c r="S2415" s="261"/>
      <c r="T2415" s="261"/>
      <c r="U2415" s="261"/>
      <c r="V2415" s="292"/>
      <c r="X2415" s="458"/>
      <c r="Y2415" s="266"/>
      <c r="Z2415" s="264"/>
      <c r="AA2415" s="264"/>
      <c r="AB2415" s="264"/>
      <c r="AF2415" s="458"/>
      <c r="AG2415" s="266"/>
      <c r="AN2415" s="458"/>
      <c r="AO2415" s="266"/>
      <c r="AV2415" s="266"/>
      <c r="BC2415" s="266"/>
      <c r="BM2415" s="265" t="s">
        <v>6427</v>
      </c>
      <c r="BN2415" s="265"/>
      <c r="BO2415" s="265"/>
      <c r="BP2415" s="265"/>
      <c r="BQ2415" s="265"/>
      <c r="BR2415" s="265"/>
      <c r="BS2415" s="265"/>
      <c r="BT2415" s="265"/>
      <c r="BU2415" s="265"/>
      <c r="BV2415" s="265"/>
    </row>
    <row r="2416" spans="1:74" s="263" customFormat="1">
      <c r="A2416" s="457"/>
      <c r="B2416" s="457"/>
      <c r="C2416" s="260"/>
      <c r="D2416" s="260"/>
      <c r="E2416" s="260"/>
      <c r="F2416" s="260"/>
      <c r="G2416" s="260"/>
      <c r="H2416" s="260"/>
      <c r="I2416" s="260"/>
      <c r="J2416" s="260"/>
      <c r="K2416" s="260"/>
      <c r="L2416" s="261" t="s">
        <v>6639</v>
      </c>
      <c r="M2416" s="261"/>
      <c r="N2416" s="261"/>
      <c r="O2416" s="457"/>
      <c r="P2416" s="260"/>
      <c r="Q2416" s="262" t="s">
        <v>6640</v>
      </c>
      <c r="R2416" s="261"/>
      <c r="S2416" s="261"/>
      <c r="T2416" s="261"/>
      <c r="U2416" s="261"/>
      <c r="V2416" s="292"/>
      <c r="X2416" s="457"/>
      <c r="Y2416" s="260"/>
      <c r="Z2416" s="264"/>
      <c r="AA2416" s="264"/>
      <c r="AB2416" s="264"/>
      <c r="AF2416" s="457"/>
      <c r="AG2416" s="260"/>
      <c r="AN2416" s="457"/>
      <c r="AO2416" s="260"/>
      <c r="AV2416" s="260"/>
      <c r="BC2416" s="260"/>
      <c r="BM2416" s="265" t="s">
        <v>6427</v>
      </c>
      <c r="BN2416" s="265"/>
      <c r="BO2416" s="265"/>
      <c r="BP2416" s="265"/>
      <c r="BQ2416" s="265"/>
      <c r="BR2416" s="265"/>
      <c r="BS2416" s="265"/>
      <c r="BT2416" s="265"/>
      <c r="BU2416" s="265"/>
      <c r="BV2416" s="265"/>
    </row>
    <row r="2417" spans="1:74" s="263" customFormat="1">
      <c r="A2417" s="457"/>
      <c r="B2417" s="457"/>
      <c r="C2417" s="260"/>
      <c r="D2417" s="260"/>
      <c r="E2417" s="260"/>
      <c r="F2417" s="260"/>
      <c r="G2417" s="260"/>
      <c r="H2417" s="260"/>
      <c r="I2417" s="260"/>
      <c r="J2417" s="260"/>
      <c r="K2417" s="260"/>
      <c r="L2417" s="261" t="s">
        <v>6641</v>
      </c>
      <c r="M2417" s="261"/>
      <c r="N2417" s="261"/>
      <c r="O2417" s="457"/>
      <c r="P2417" s="260"/>
      <c r="Q2417" s="262" t="s">
        <v>6642</v>
      </c>
      <c r="R2417" s="261"/>
      <c r="S2417" s="261"/>
      <c r="T2417" s="261"/>
      <c r="U2417" s="261"/>
      <c r="V2417" s="292"/>
      <c r="X2417" s="457"/>
      <c r="Y2417" s="260"/>
      <c r="Z2417" s="264"/>
      <c r="AA2417" s="264"/>
      <c r="AB2417" s="264"/>
      <c r="AF2417" s="457"/>
      <c r="AG2417" s="260"/>
      <c r="AN2417" s="457"/>
      <c r="AO2417" s="260"/>
      <c r="AV2417" s="260"/>
      <c r="BC2417" s="260"/>
      <c r="BM2417" s="265" t="s">
        <v>6427</v>
      </c>
      <c r="BN2417" s="265"/>
      <c r="BO2417" s="265"/>
      <c r="BP2417" s="265"/>
      <c r="BQ2417" s="265"/>
      <c r="BR2417" s="265"/>
      <c r="BS2417" s="265"/>
      <c r="BT2417" s="265"/>
      <c r="BU2417" s="265"/>
      <c r="BV2417" s="265"/>
    </row>
    <row r="2418" spans="1:74" s="263" customFormat="1">
      <c r="A2418" s="458" t="s">
        <v>6645</v>
      </c>
      <c r="B2418" s="458"/>
      <c r="C2418" s="266"/>
      <c r="D2418" s="266"/>
      <c r="E2418" s="266"/>
      <c r="F2418" s="266"/>
      <c r="G2418" s="266"/>
      <c r="H2418" s="266"/>
      <c r="I2418" s="266"/>
      <c r="J2418" s="266"/>
      <c r="K2418" s="266"/>
      <c r="L2418" s="261" t="s">
        <v>6643</v>
      </c>
      <c r="M2418" s="261"/>
      <c r="N2418" s="261"/>
      <c r="O2418" s="458"/>
      <c r="P2418" s="266"/>
      <c r="Q2418" s="262" t="s">
        <v>6644</v>
      </c>
      <c r="R2418" s="261"/>
      <c r="S2418" s="261"/>
      <c r="T2418" s="261"/>
      <c r="U2418" s="261"/>
      <c r="V2418" s="292"/>
      <c r="X2418" s="458"/>
      <c r="Y2418" s="266"/>
      <c r="Z2418" s="264"/>
      <c r="AA2418" s="264"/>
      <c r="AB2418" s="264"/>
      <c r="AF2418" s="458"/>
      <c r="AG2418" s="266"/>
      <c r="AN2418" s="458"/>
      <c r="AO2418" s="266"/>
      <c r="AV2418" s="266"/>
      <c r="BC2418" s="266"/>
      <c r="BM2418" s="265" t="s">
        <v>6427</v>
      </c>
      <c r="BN2418" s="265"/>
      <c r="BO2418" s="265"/>
      <c r="BP2418" s="265"/>
      <c r="BQ2418" s="265"/>
      <c r="BR2418" s="265"/>
      <c r="BS2418" s="265"/>
      <c r="BT2418" s="265"/>
      <c r="BU2418" s="265"/>
      <c r="BV2418" s="265"/>
    </row>
    <row r="2419" spans="1:74" s="263" customFormat="1">
      <c r="A2419" s="458" t="s">
        <v>6648</v>
      </c>
      <c r="B2419" s="458"/>
      <c r="C2419" s="266"/>
      <c r="D2419" s="266"/>
      <c r="E2419" s="266"/>
      <c r="F2419" s="266"/>
      <c r="G2419" s="266"/>
      <c r="H2419" s="266"/>
      <c r="I2419" s="266"/>
      <c r="J2419" s="266"/>
      <c r="K2419" s="266"/>
      <c r="L2419" s="261" t="s">
        <v>6646</v>
      </c>
      <c r="M2419" s="261"/>
      <c r="N2419" s="261"/>
      <c r="O2419" s="458"/>
      <c r="P2419" s="266"/>
      <c r="Q2419" s="262" t="s">
        <v>6647</v>
      </c>
      <c r="R2419" s="261"/>
      <c r="S2419" s="261"/>
      <c r="T2419" s="261"/>
      <c r="U2419" s="261"/>
      <c r="V2419" s="292"/>
      <c r="X2419" s="458"/>
      <c r="Y2419" s="266"/>
      <c r="Z2419" s="264"/>
      <c r="AA2419" s="264"/>
      <c r="AB2419" s="264"/>
      <c r="AF2419" s="458"/>
      <c r="AG2419" s="266"/>
      <c r="AN2419" s="458"/>
      <c r="AO2419" s="266"/>
      <c r="AV2419" s="266"/>
      <c r="BC2419" s="266"/>
      <c r="BM2419" s="265" t="s">
        <v>6427</v>
      </c>
      <c r="BN2419" s="265"/>
      <c r="BO2419" s="265"/>
      <c r="BP2419" s="265"/>
      <c r="BQ2419" s="265"/>
      <c r="BR2419" s="265"/>
      <c r="BS2419" s="265"/>
      <c r="BT2419" s="265"/>
      <c r="BU2419" s="265"/>
      <c r="BV2419" s="265"/>
    </row>
    <row r="2420" spans="1:74" s="263" customFormat="1">
      <c r="A2420" s="458" t="s">
        <v>6651</v>
      </c>
      <c r="B2420" s="458"/>
      <c r="C2420" s="266"/>
      <c r="D2420" s="266"/>
      <c r="E2420" s="266"/>
      <c r="F2420" s="266"/>
      <c r="G2420" s="266"/>
      <c r="H2420" s="266"/>
      <c r="I2420" s="266"/>
      <c r="J2420" s="266"/>
      <c r="K2420" s="266"/>
      <c r="L2420" s="261" t="s">
        <v>6649</v>
      </c>
      <c r="M2420" s="261"/>
      <c r="N2420" s="261"/>
      <c r="O2420" s="458"/>
      <c r="P2420" s="266"/>
      <c r="Q2420" s="262" t="s">
        <v>6650</v>
      </c>
      <c r="R2420" s="261"/>
      <c r="S2420" s="261"/>
      <c r="T2420" s="261"/>
      <c r="U2420" s="261"/>
      <c r="V2420" s="292"/>
      <c r="X2420" s="458"/>
      <c r="Y2420" s="266"/>
      <c r="Z2420" s="264"/>
      <c r="AA2420" s="264"/>
      <c r="AB2420" s="264"/>
      <c r="AF2420" s="458"/>
      <c r="AG2420" s="266"/>
      <c r="AN2420" s="458"/>
      <c r="AO2420" s="266"/>
      <c r="AV2420" s="266"/>
      <c r="BC2420" s="266"/>
      <c r="BM2420" s="265" t="s">
        <v>6427</v>
      </c>
      <c r="BN2420" s="265"/>
      <c r="BO2420" s="265"/>
      <c r="BP2420" s="265"/>
      <c r="BQ2420" s="265"/>
      <c r="BR2420" s="265"/>
      <c r="BS2420" s="265"/>
      <c r="BT2420" s="265"/>
      <c r="BU2420" s="265"/>
      <c r="BV2420" s="265"/>
    </row>
    <row r="2421" spans="1:74" s="263" customFormat="1">
      <c r="A2421" s="458" t="s">
        <v>6653</v>
      </c>
      <c r="B2421" s="458"/>
      <c r="C2421" s="266"/>
      <c r="D2421" s="266"/>
      <c r="E2421" s="266"/>
      <c r="F2421" s="266"/>
      <c r="G2421" s="266"/>
      <c r="H2421" s="266"/>
      <c r="I2421" s="266"/>
      <c r="J2421" s="266"/>
      <c r="K2421" s="266"/>
      <c r="L2421" s="261" t="s">
        <v>6615</v>
      </c>
      <c r="M2421" s="261"/>
      <c r="N2421" s="261"/>
      <c r="O2421" s="458"/>
      <c r="P2421" s="266"/>
      <c r="Q2421" s="262" t="s">
        <v>6652</v>
      </c>
      <c r="R2421" s="261"/>
      <c r="S2421" s="261"/>
      <c r="T2421" s="261"/>
      <c r="U2421" s="261"/>
      <c r="V2421" s="292"/>
      <c r="X2421" s="458"/>
      <c r="Y2421" s="266"/>
      <c r="Z2421" s="264"/>
      <c r="AA2421" s="264"/>
      <c r="AB2421" s="264"/>
      <c r="AF2421" s="458"/>
      <c r="AG2421" s="266"/>
      <c r="AN2421" s="458"/>
      <c r="AO2421" s="266"/>
      <c r="AV2421" s="266"/>
      <c r="BC2421" s="266"/>
      <c r="BM2421" s="265" t="s">
        <v>6427</v>
      </c>
      <c r="BN2421" s="265"/>
      <c r="BO2421" s="265"/>
      <c r="BP2421" s="265"/>
      <c r="BQ2421" s="265"/>
      <c r="BR2421" s="265"/>
      <c r="BS2421" s="265"/>
      <c r="BT2421" s="265"/>
      <c r="BU2421" s="265"/>
      <c r="BV2421" s="265"/>
    </row>
    <row r="2422" spans="1:74" s="263" customFormat="1">
      <c r="A2422" s="457"/>
      <c r="B2422" s="457"/>
      <c r="C2422" s="260"/>
      <c r="D2422" s="260"/>
      <c r="E2422" s="260"/>
      <c r="F2422" s="260"/>
      <c r="G2422" s="260"/>
      <c r="H2422" s="260"/>
      <c r="I2422" s="260"/>
      <c r="J2422" s="260"/>
      <c r="K2422" s="260"/>
      <c r="L2422" s="261" t="s">
        <v>6654</v>
      </c>
      <c r="M2422" s="261"/>
      <c r="N2422" s="261"/>
      <c r="O2422" s="457"/>
      <c r="P2422" s="260"/>
      <c r="Q2422" s="262" t="s">
        <v>6655</v>
      </c>
      <c r="R2422" s="261"/>
      <c r="S2422" s="261"/>
      <c r="T2422" s="261"/>
      <c r="U2422" s="261"/>
      <c r="V2422" s="292"/>
      <c r="X2422" s="457"/>
      <c r="Y2422" s="260"/>
      <c r="Z2422" s="264"/>
      <c r="AA2422" s="264"/>
      <c r="AB2422" s="264"/>
      <c r="AF2422" s="457"/>
      <c r="AG2422" s="260"/>
      <c r="AN2422" s="457"/>
      <c r="AO2422" s="260"/>
      <c r="AV2422" s="260"/>
      <c r="BC2422" s="260"/>
      <c r="BM2422" s="265" t="s">
        <v>6427</v>
      </c>
      <c r="BN2422" s="265"/>
      <c r="BO2422" s="265"/>
      <c r="BP2422" s="265"/>
      <c r="BQ2422" s="265"/>
      <c r="BR2422" s="265"/>
      <c r="BS2422" s="265"/>
      <c r="BT2422" s="265"/>
      <c r="BU2422" s="265"/>
      <c r="BV2422" s="265"/>
    </row>
    <row r="2423" spans="1:74" s="263" customFormat="1">
      <c r="A2423" s="457"/>
      <c r="B2423" s="457"/>
      <c r="C2423" s="260"/>
      <c r="D2423" s="260"/>
      <c r="E2423" s="260"/>
      <c r="F2423" s="260"/>
      <c r="G2423" s="260"/>
      <c r="H2423" s="260"/>
      <c r="I2423" s="260"/>
      <c r="J2423" s="260"/>
      <c r="K2423" s="260"/>
      <c r="L2423" s="261" t="s">
        <v>6656</v>
      </c>
      <c r="M2423" s="261"/>
      <c r="N2423" s="261"/>
      <c r="O2423" s="457"/>
      <c r="P2423" s="260"/>
      <c r="Q2423" s="262" t="s">
        <v>6657</v>
      </c>
      <c r="R2423" s="261"/>
      <c r="S2423" s="261"/>
      <c r="T2423" s="261"/>
      <c r="U2423" s="261"/>
      <c r="V2423" s="292"/>
      <c r="X2423" s="457"/>
      <c r="Y2423" s="260"/>
      <c r="Z2423" s="264"/>
      <c r="AA2423" s="264"/>
      <c r="AB2423" s="264"/>
      <c r="AF2423" s="457"/>
      <c r="AG2423" s="260"/>
      <c r="AN2423" s="457"/>
      <c r="AO2423" s="260"/>
      <c r="AV2423" s="260"/>
      <c r="BC2423" s="260"/>
      <c r="BM2423" s="265" t="s">
        <v>6427</v>
      </c>
      <c r="BN2423" s="265"/>
      <c r="BO2423" s="265"/>
      <c r="BP2423" s="265"/>
      <c r="BQ2423" s="265"/>
      <c r="BR2423" s="265"/>
      <c r="BS2423" s="265"/>
      <c r="BT2423" s="265"/>
      <c r="BU2423" s="265"/>
      <c r="BV2423" s="265"/>
    </row>
    <row r="2424" spans="1:74" s="263" customFormat="1">
      <c r="A2424" s="457"/>
      <c r="B2424" s="457"/>
      <c r="C2424" s="260"/>
      <c r="D2424" s="260"/>
      <c r="E2424" s="260"/>
      <c r="F2424" s="260"/>
      <c r="G2424" s="260"/>
      <c r="H2424" s="260"/>
      <c r="I2424" s="260"/>
      <c r="J2424" s="260"/>
      <c r="K2424" s="260"/>
      <c r="L2424" s="261" t="s">
        <v>6658</v>
      </c>
      <c r="M2424" s="261"/>
      <c r="N2424" s="261"/>
      <c r="O2424" s="457"/>
      <c r="P2424" s="260"/>
      <c r="Q2424" s="262" t="s">
        <v>6659</v>
      </c>
      <c r="R2424" s="261"/>
      <c r="S2424" s="261"/>
      <c r="T2424" s="261"/>
      <c r="U2424" s="261"/>
      <c r="V2424" s="292"/>
      <c r="X2424" s="457"/>
      <c r="Y2424" s="260"/>
      <c r="Z2424" s="264"/>
      <c r="AA2424" s="264"/>
      <c r="AB2424" s="264"/>
      <c r="AF2424" s="457"/>
      <c r="AG2424" s="260"/>
      <c r="AN2424" s="457"/>
      <c r="AO2424" s="260"/>
      <c r="AV2424" s="260"/>
      <c r="BC2424" s="260"/>
      <c r="BM2424" s="265" t="s">
        <v>6427</v>
      </c>
      <c r="BN2424" s="265"/>
      <c r="BO2424" s="265"/>
      <c r="BP2424" s="265"/>
      <c r="BQ2424" s="265"/>
      <c r="BR2424" s="265"/>
      <c r="BS2424" s="265"/>
      <c r="BT2424" s="265"/>
      <c r="BU2424" s="265"/>
      <c r="BV2424" s="265"/>
    </row>
    <row r="2425" spans="1:74" s="263" customFormat="1">
      <c r="A2425" s="458" t="s">
        <v>6662</v>
      </c>
      <c r="B2425" s="458"/>
      <c r="C2425" s="266"/>
      <c r="D2425" s="266"/>
      <c r="E2425" s="266"/>
      <c r="F2425" s="266"/>
      <c r="G2425" s="266"/>
      <c r="H2425" s="266"/>
      <c r="I2425" s="266"/>
      <c r="J2425" s="266"/>
      <c r="K2425" s="266"/>
      <c r="L2425" s="261" t="s">
        <v>6660</v>
      </c>
      <c r="M2425" s="261"/>
      <c r="N2425" s="261"/>
      <c r="O2425" s="458"/>
      <c r="P2425" s="266"/>
      <c r="Q2425" s="262" t="s">
        <v>6661</v>
      </c>
      <c r="R2425" s="261"/>
      <c r="S2425" s="261"/>
      <c r="T2425" s="261"/>
      <c r="U2425" s="261"/>
      <c r="V2425" s="292"/>
      <c r="X2425" s="458"/>
      <c r="Y2425" s="266"/>
      <c r="Z2425" s="264"/>
      <c r="AA2425" s="264"/>
      <c r="AB2425" s="264"/>
      <c r="AF2425" s="458"/>
      <c r="AG2425" s="266"/>
      <c r="AN2425" s="458"/>
      <c r="AO2425" s="266"/>
      <c r="AV2425" s="266"/>
      <c r="BC2425" s="266"/>
      <c r="BM2425" s="265" t="s">
        <v>6427</v>
      </c>
      <c r="BN2425" s="265"/>
      <c r="BO2425" s="265"/>
      <c r="BP2425" s="265"/>
      <c r="BQ2425" s="265"/>
      <c r="BR2425" s="265"/>
      <c r="BS2425" s="265"/>
      <c r="BT2425" s="265"/>
      <c r="BU2425" s="265"/>
      <c r="BV2425" s="265"/>
    </row>
    <row r="2426" spans="1:74" s="263" customFormat="1">
      <c r="A2426" s="457"/>
      <c r="B2426" s="457"/>
      <c r="C2426" s="260"/>
      <c r="D2426" s="260"/>
      <c r="E2426" s="260"/>
      <c r="F2426" s="260"/>
      <c r="G2426" s="260"/>
      <c r="H2426" s="260"/>
      <c r="I2426" s="260"/>
      <c r="J2426" s="260"/>
      <c r="K2426" s="260"/>
      <c r="L2426" s="261" t="s">
        <v>6663</v>
      </c>
      <c r="M2426" s="261"/>
      <c r="N2426" s="261"/>
      <c r="O2426" s="457"/>
      <c r="P2426" s="260"/>
      <c r="Q2426" s="262" t="s">
        <v>6664</v>
      </c>
      <c r="R2426" s="261"/>
      <c r="S2426" s="261"/>
      <c r="T2426" s="261"/>
      <c r="U2426" s="261"/>
      <c r="V2426" s="292"/>
      <c r="X2426" s="457"/>
      <c r="Y2426" s="260"/>
      <c r="Z2426" s="264"/>
      <c r="AA2426" s="264"/>
      <c r="AB2426" s="264"/>
      <c r="AF2426" s="457"/>
      <c r="AG2426" s="260"/>
      <c r="AN2426" s="457"/>
      <c r="AO2426" s="260"/>
      <c r="AV2426" s="260"/>
      <c r="BC2426" s="260"/>
      <c r="BM2426" s="265" t="s">
        <v>6427</v>
      </c>
      <c r="BN2426" s="265"/>
      <c r="BO2426" s="265"/>
      <c r="BP2426" s="265"/>
      <c r="BQ2426" s="265"/>
      <c r="BR2426" s="265"/>
      <c r="BS2426" s="265"/>
      <c r="BT2426" s="265"/>
      <c r="BU2426" s="265"/>
      <c r="BV2426" s="265"/>
    </row>
    <row r="2427" spans="1:74" s="263" customFormat="1">
      <c r="A2427" s="458" t="s">
        <v>6667</v>
      </c>
      <c r="B2427" s="458"/>
      <c r="C2427" s="266"/>
      <c r="D2427" s="266"/>
      <c r="E2427" s="266"/>
      <c r="F2427" s="266"/>
      <c r="G2427" s="266"/>
      <c r="H2427" s="266"/>
      <c r="I2427" s="266"/>
      <c r="J2427" s="266"/>
      <c r="K2427" s="266"/>
      <c r="L2427" s="261" t="s">
        <v>6665</v>
      </c>
      <c r="M2427" s="261"/>
      <c r="N2427" s="261"/>
      <c r="O2427" s="458"/>
      <c r="P2427" s="266"/>
      <c r="Q2427" s="262" t="s">
        <v>6666</v>
      </c>
      <c r="R2427" s="261"/>
      <c r="S2427" s="261"/>
      <c r="T2427" s="261"/>
      <c r="U2427" s="261"/>
      <c r="V2427" s="292"/>
      <c r="X2427" s="458"/>
      <c r="Y2427" s="266"/>
      <c r="Z2427" s="264"/>
      <c r="AA2427" s="264"/>
      <c r="AB2427" s="264"/>
      <c r="AF2427" s="458"/>
      <c r="AG2427" s="266"/>
      <c r="AN2427" s="458"/>
      <c r="AO2427" s="266"/>
      <c r="AV2427" s="266"/>
      <c r="BC2427" s="266"/>
      <c r="BM2427" s="265" t="s">
        <v>6427</v>
      </c>
      <c r="BN2427" s="265"/>
      <c r="BO2427" s="265"/>
      <c r="BP2427" s="265"/>
      <c r="BQ2427" s="265"/>
      <c r="BR2427" s="265"/>
      <c r="BS2427" s="265"/>
      <c r="BT2427" s="265"/>
      <c r="BU2427" s="265"/>
      <c r="BV2427" s="265"/>
    </row>
    <row r="2428" spans="1:74" s="263" customFormat="1">
      <c r="A2428" s="458" t="s">
        <v>6670</v>
      </c>
      <c r="B2428" s="458"/>
      <c r="C2428" s="266"/>
      <c r="D2428" s="266"/>
      <c r="E2428" s="266"/>
      <c r="F2428" s="266"/>
      <c r="G2428" s="266"/>
      <c r="H2428" s="266"/>
      <c r="I2428" s="266"/>
      <c r="J2428" s="266"/>
      <c r="K2428" s="266"/>
      <c r="L2428" s="261" t="s">
        <v>6668</v>
      </c>
      <c r="M2428" s="261"/>
      <c r="N2428" s="261"/>
      <c r="O2428" s="458"/>
      <c r="P2428" s="266"/>
      <c r="Q2428" s="262" t="s">
        <v>6669</v>
      </c>
      <c r="R2428" s="261"/>
      <c r="S2428" s="261"/>
      <c r="T2428" s="261"/>
      <c r="U2428" s="261"/>
      <c r="V2428" s="292"/>
      <c r="X2428" s="458"/>
      <c r="Y2428" s="266"/>
      <c r="Z2428" s="264"/>
      <c r="AA2428" s="264"/>
      <c r="AB2428" s="264"/>
      <c r="AF2428" s="458"/>
      <c r="AG2428" s="266"/>
      <c r="AN2428" s="458"/>
      <c r="AO2428" s="266"/>
      <c r="AV2428" s="266"/>
      <c r="BC2428" s="266"/>
      <c r="BM2428" s="265" t="s">
        <v>6427</v>
      </c>
      <c r="BN2428" s="265"/>
      <c r="BO2428" s="265"/>
      <c r="BP2428" s="265"/>
      <c r="BQ2428" s="265"/>
      <c r="BR2428" s="265"/>
      <c r="BS2428" s="265"/>
      <c r="BT2428" s="265"/>
      <c r="BU2428" s="265"/>
      <c r="BV2428" s="265"/>
    </row>
    <row r="2429" spans="1:74" s="263" customFormat="1">
      <c r="A2429" s="458" t="s">
        <v>6673</v>
      </c>
      <c r="B2429" s="458"/>
      <c r="C2429" s="266"/>
      <c r="D2429" s="266"/>
      <c r="E2429" s="266"/>
      <c r="F2429" s="266"/>
      <c r="G2429" s="266"/>
      <c r="H2429" s="266"/>
      <c r="I2429" s="266"/>
      <c r="J2429" s="266"/>
      <c r="K2429" s="266"/>
      <c r="L2429" s="261" t="s">
        <v>6671</v>
      </c>
      <c r="M2429" s="261"/>
      <c r="N2429" s="261"/>
      <c r="O2429" s="458"/>
      <c r="P2429" s="266"/>
      <c r="Q2429" s="262" t="s">
        <v>6672</v>
      </c>
      <c r="R2429" s="261"/>
      <c r="S2429" s="261"/>
      <c r="T2429" s="261"/>
      <c r="U2429" s="261"/>
      <c r="V2429" s="292"/>
      <c r="X2429" s="458"/>
      <c r="Y2429" s="266"/>
      <c r="Z2429" s="264"/>
      <c r="AA2429" s="264"/>
      <c r="AB2429" s="264"/>
      <c r="AF2429" s="458"/>
      <c r="AG2429" s="266"/>
      <c r="AN2429" s="458"/>
      <c r="AO2429" s="266"/>
      <c r="AV2429" s="266"/>
      <c r="BC2429" s="266"/>
      <c r="BM2429" s="265" t="s">
        <v>6427</v>
      </c>
      <c r="BN2429" s="265"/>
      <c r="BO2429" s="265"/>
      <c r="BP2429" s="265"/>
      <c r="BQ2429" s="265"/>
      <c r="BR2429" s="265"/>
      <c r="BS2429" s="265"/>
      <c r="BT2429" s="265"/>
      <c r="BU2429" s="265"/>
      <c r="BV2429" s="265"/>
    </row>
    <row r="2430" spans="1:74" s="263" customFormat="1">
      <c r="A2430" s="458" t="s">
        <v>6676</v>
      </c>
      <c r="B2430" s="458"/>
      <c r="C2430" s="266"/>
      <c r="D2430" s="266"/>
      <c r="E2430" s="266"/>
      <c r="F2430" s="266"/>
      <c r="G2430" s="266"/>
      <c r="H2430" s="266"/>
      <c r="I2430" s="266"/>
      <c r="J2430" s="266"/>
      <c r="K2430" s="266"/>
      <c r="L2430" s="261" t="s">
        <v>6674</v>
      </c>
      <c r="M2430" s="261"/>
      <c r="N2430" s="261"/>
      <c r="O2430" s="458"/>
      <c r="P2430" s="266"/>
      <c r="Q2430" s="262" t="s">
        <v>6675</v>
      </c>
      <c r="R2430" s="261"/>
      <c r="S2430" s="261"/>
      <c r="T2430" s="261"/>
      <c r="U2430" s="261"/>
      <c r="V2430" s="292"/>
      <c r="X2430" s="458"/>
      <c r="Y2430" s="266"/>
      <c r="Z2430" s="264"/>
      <c r="AA2430" s="264"/>
      <c r="AB2430" s="264"/>
      <c r="AF2430" s="458"/>
      <c r="AG2430" s="266"/>
      <c r="AN2430" s="458"/>
      <c r="AO2430" s="266"/>
      <c r="AV2430" s="266"/>
      <c r="BC2430" s="266"/>
      <c r="BM2430" s="265" t="s">
        <v>6427</v>
      </c>
      <c r="BN2430" s="265"/>
      <c r="BO2430" s="265"/>
      <c r="BP2430" s="265"/>
      <c r="BQ2430" s="265"/>
      <c r="BR2430" s="265"/>
      <c r="BS2430" s="265"/>
      <c r="BT2430" s="265"/>
      <c r="BU2430" s="265"/>
      <c r="BV2430" s="265"/>
    </row>
    <row r="2431" spans="1:74" s="263" customFormat="1">
      <c r="A2431" s="458" t="s">
        <v>6679</v>
      </c>
      <c r="B2431" s="458"/>
      <c r="C2431" s="266"/>
      <c r="D2431" s="266"/>
      <c r="E2431" s="266"/>
      <c r="F2431" s="266"/>
      <c r="G2431" s="266"/>
      <c r="H2431" s="266"/>
      <c r="I2431" s="266"/>
      <c r="J2431" s="266"/>
      <c r="K2431" s="266"/>
      <c r="L2431" s="261" t="s">
        <v>6677</v>
      </c>
      <c r="M2431" s="261"/>
      <c r="N2431" s="261"/>
      <c r="O2431" s="458"/>
      <c r="P2431" s="266"/>
      <c r="Q2431" s="262" t="s">
        <v>6678</v>
      </c>
      <c r="R2431" s="261"/>
      <c r="S2431" s="261"/>
      <c r="T2431" s="261"/>
      <c r="U2431" s="261"/>
      <c r="V2431" s="292"/>
      <c r="X2431" s="458"/>
      <c r="Y2431" s="266"/>
      <c r="Z2431" s="264"/>
      <c r="AA2431" s="264"/>
      <c r="AB2431" s="264"/>
      <c r="AF2431" s="458"/>
      <c r="AG2431" s="266"/>
      <c r="AN2431" s="458"/>
      <c r="AO2431" s="266"/>
      <c r="AV2431" s="266"/>
      <c r="BC2431" s="266"/>
      <c r="BM2431" s="265" t="s">
        <v>6427</v>
      </c>
      <c r="BN2431" s="265"/>
      <c r="BO2431" s="265"/>
      <c r="BP2431" s="265"/>
      <c r="BQ2431" s="265"/>
      <c r="BR2431" s="265"/>
      <c r="BS2431" s="265"/>
      <c r="BT2431" s="265"/>
      <c r="BU2431" s="265"/>
      <c r="BV2431" s="265"/>
    </row>
    <row r="2432" spans="1:74" s="263" customFormat="1">
      <c r="A2432" s="458" t="s">
        <v>6682</v>
      </c>
      <c r="B2432" s="458"/>
      <c r="C2432" s="266"/>
      <c r="D2432" s="266"/>
      <c r="E2432" s="266"/>
      <c r="F2432" s="266"/>
      <c r="G2432" s="266"/>
      <c r="H2432" s="266"/>
      <c r="I2432" s="266"/>
      <c r="J2432" s="266"/>
      <c r="K2432" s="266"/>
      <c r="L2432" s="261" t="s">
        <v>6680</v>
      </c>
      <c r="M2432" s="261"/>
      <c r="N2432" s="261"/>
      <c r="O2432" s="458"/>
      <c r="P2432" s="266"/>
      <c r="Q2432" s="262" t="s">
        <v>6681</v>
      </c>
      <c r="R2432" s="261"/>
      <c r="S2432" s="261"/>
      <c r="T2432" s="261"/>
      <c r="U2432" s="261"/>
      <c r="V2432" s="292"/>
      <c r="X2432" s="458"/>
      <c r="Y2432" s="266"/>
      <c r="Z2432" s="264"/>
      <c r="AA2432" s="264"/>
      <c r="AB2432" s="264"/>
      <c r="AF2432" s="458"/>
      <c r="AG2432" s="266"/>
      <c r="AN2432" s="458"/>
      <c r="AO2432" s="266"/>
      <c r="AV2432" s="266"/>
      <c r="BC2432" s="266"/>
      <c r="BM2432" s="265" t="s">
        <v>6427</v>
      </c>
      <c r="BN2432" s="265"/>
      <c r="BO2432" s="265"/>
      <c r="BP2432" s="265"/>
      <c r="BQ2432" s="265"/>
      <c r="BR2432" s="265"/>
      <c r="BS2432" s="265"/>
      <c r="BT2432" s="265"/>
      <c r="BU2432" s="265"/>
      <c r="BV2432" s="265"/>
    </row>
    <row r="2433" spans="1:74" s="263" customFormat="1">
      <c r="A2433" s="457"/>
      <c r="B2433" s="457"/>
      <c r="C2433" s="260"/>
      <c r="D2433" s="260"/>
      <c r="E2433" s="260"/>
      <c r="F2433" s="260"/>
      <c r="G2433" s="260"/>
      <c r="H2433" s="260"/>
      <c r="I2433" s="260"/>
      <c r="J2433" s="260"/>
      <c r="K2433" s="260"/>
      <c r="L2433" s="261" t="s">
        <v>6683</v>
      </c>
      <c r="M2433" s="261"/>
      <c r="N2433" s="261"/>
      <c r="O2433" s="457"/>
      <c r="P2433" s="260"/>
      <c r="Q2433" s="262" t="s">
        <v>6684</v>
      </c>
      <c r="R2433" s="261"/>
      <c r="S2433" s="261"/>
      <c r="T2433" s="261"/>
      <c r="U2433" s="261"/>
      <c r="V2433" s="292"/>
      <c r="X2433" s="457"/>
      <c r="Y2433" s="260"/>
      <c r="Z2433" s="264"/>
      <c r="AA2433" s="264"/>
      <c r="AB2433" s="264"/>
      <c r="AF2433" s="457"/>
      <c r="AG2433" s="260"/>
      <c r="AN2433" s="457"/>
      <c r="AO2433" s="260"/>
      <c r="AV2433" s="260"/>
      <c r="BC2433" s="260"/>
      <c r="BM2433" s="265" t="s">
        <v>6427</v>
      </c>
      <c r="BN2433" s="265"/>
      <c r="BO2433" s="265"/>
      <c r="BP2433" s="265"/>
      <c r="BQ2433" s="265"/>
      <c r="BR2433" s="265"/>
      <c r="BS2433" s="265"/>
      <c r="BT2433" s="265"/>
      <c r="BU2433" s="265"/>
      <c r="BV2433" s="265"/>
    </row>
    <row r="2434" spans="1:74" s="263" customFormat="1">
      <c r="A2434" s="457"/>
      <c r="B2434" s="457"/>
      <c r="C2434" s="260"/>
      <c r="D2434" s="260"/>
      <c r="E2434" s="260"/>
      <c r="F2434" s="260"/>
      <c r="G2434" s="260"/>
      <c r="H2434" s="260"/>
      <c r="I2434" s="260"/>
      <c r="J2434" s="260"/>
      <c r="K2434" s="260"/>
      <c r="L2434" s="261" t="s">
        <v>6685</v>
      </c>
      <c r="M2434" s="261"/>
      <c r="N2434" s="261"/>
      <c r="O2434" s="457"/>
      <c r="P2434" s="260"/>
      <c r="Q2434" s="262" t="s">
        <v>6686</v>
      </c>
      <c r="R2434" s="261"/>
      <c r="S2434" s="261"/>
      <c r="T2434" s="261"/>
      <c r="U2434" s="261"/>
      <c r="V2434" s="292"/>
      <c r="X2434" s="457"/>
      <c r="Y2434" s="260"/>
      <c r="Z2434" s="264"/>
      <c r="AA2434" s="264"/>
      <c r="AB2434" s="264"/>
      <c r="AF2434" s="457"/>
      <c r="AG2434" s="260"/>
      <c r="AN2434" s="457"/>
      <c r="AO2434" s="260"/>
      <c r="AV2434" s="260"/>
      <c r="BC2434" s="260"/>
      <c r="BM2434" s="265" t="s">
        <v>6427</v>
      </c>
      <c r="BN2434" s="265"/>
      <c r="BO2434" s="265"/>
      <c r="BP2434" s="265"/>
      <c r="BQ2434" s="265"/>
      <c r="BR2434" s="265"/>
      <c r="BS2434" s="265"/>
      <c r="BT2434" s="265"/>
      <c r="BU2434" s="265"/>
      <c r="BV2434" s="265"/>
    </row>
    <row r="2435" spans="1:74" s="263" customFormat="1">
      <c r="A2435" s="458" t="s">
        <v>6689</v>
      </c>
      <c r="B2435" s="458"/>
      <c r="C2435" s="266"/>
      <c r="D2435" s="266"/>
      <c r="E2435" s="266"/>
      <c r="F2435" s="266"/>
      <c r="G2435" s="266"/>
      <c r="H2435" s="266"/>
      <c r="I2435" s="266"/>
      <c r="J2435" s="266"/>
      <c r="K2435" s="266"/>
      <c r="L2435" s="261" t="s">
        <v>6687</v>
      </c>
      <c r="M2435" s="261"/>
      <c r="N2435" s="261"/>
      <c r="O2435" s="458"/>
      <c r="P2435" s="266"/>
      <c r="Q2435" s="262" t="s">
        <v>6688</v>
      </c>
      <c r="R2435" s="261"/>
      <c r="S2435" s="261"/>
      <c r="T2435" s="261"/>
      <c r="U2435" s="261"/>
      <c r="V2435" s="292"/>
      <c r="X2435" s="458"/>
      <c r="Y2435" s="266"/>
      <c r="Z2435" s="264"/>
      <c r="AA2435" s="264"/>
      <c r="AB2435" s="264"/>
      <c r="AF2435" s="458"/>
      <c r="AG2435" s="266"/>
      <c r="AN2435" s="458"/>
      <c r="AO2435" s="266"/>
      <c r="AV2435" s="266"/>
      <c r="BC2435" s="266"/>
      <c r="BM2435" s="265" t="s">
        <v>6427</v>
      </c>
      <c r="BN2435" s="265"/>
      <c r="BO2435" s="265"/>
      <c r="BP2435" s="265"/>
      <c r="BQ2435" s="265"/>
      <c r="BR2435" s="265"/>
      <c r="BS2435" s="265"/>
      <c r="BT2435" s="265"/>
      <c r="BU2435" s="265"/>
      <c r="BV2435" s="265"/>
    </row>
    <row r="2436" spans="1:74" s="263" customFormat="1">
      <c r="A2436" s="458" t="s">
        <v>6692</v>
      </c>
      <c r="B2436" s="458"/>
      <c r="C2436" s="266"/>
      <c r="D2436" s="266"/>
      <c r="E2436" s="266"/>
      <c r="F2436" s="266"/>
      <c r="G2436" s="266"/>
      <c r="H2436" s="266"/>
      <c r="I2436" s="266"/>
      <c r="J2436" s="266"/>
      <c r="K2436" s="266"/>
      <c r="L2436" s="261" t="s">
        <v>6690</v>
      </c>
      <c r="M2436" s="261"/>
      <c r="N2436" s="261"/>
      <c r="O2436" s="458"/>
      <c r="P2436" s="266"/>
      <c r="Q2436" s="262" t="s">
        <v>6691</v>
      </c>
      <c r="R2436" s="261"/>
      <c r="S2436" s="261"/>
      <c r="T2436" s="261"/>
      <c r="U2436" s="261"/>
      <c r="V2436" s="292"/>
      <c r="X2436" s="458"/>
      <c r="Y2436" s="266"/>
      <c r="Z2436" s="264"/>
      <c r="AA2436" s="264"/>
      <c r="AB2436" s="264"/>
      <c r="AF2436" s="458"/>
      <c r="AG2436" s="266"/>
      <c r="AN2436" s="458"/>
      <c r="AO2436" s="266"/>
      <c r="AV2436" s="266"/>
      <c r="BC2436" s="266"/>
      <c r="BM2436" s="265" t="s">
        <v>6427</v>
      </c>
      <c r="BN2436" s="265"/>
      <c r="BO2436" s="265"/>
      <c r="BP2436" s="265"/>
      <c r="BQ2436" s="265"/>
      <c r="BR2436" s="265"/>
      <c r="BS2436" s="265"/>
      <c r="BT2436" s="265"/>
      <c r="BU2436" s="265"/>
      <c r="BV2436" s="265"/>
    </row>
    <row r="2437" spans="1:74" s="263" customFormat="1">
      <c r="A2437" s="457"/>
      <c r="B2437" s="457"/>
      <c r="C2437" s="260"/>
      <c r="D2437" s="260"/>
      <c r="E2437" s="260"/>
      <c r="F2437" s="260"/>
      <c r="G2437" s="260"/>
      <c r="H2437" s="260"/>
      <c r="I2437" s="260"/>
      <c r="J2437" s="260"/>
      <c r="K2437" s="260"/>
      <c r="L2437" s="261" t="s">
        <v>6503</v>
      </c>
      <c r="M2437" s="261"/>
      <c r="N2437" s="261"/>
      <c r="O2437" s="457"/>
      <c r="P2437" s="260"/>
      <c r="Q2437" s="262" t="s">
        <v>6503</v>
      </c>
      <c r="R2437" s="261"/>
      <c r="S2437" s="261"/>
      <c r="T2437" s="261"/>
      <c r="U2437" s="261"/>
      <c r="V2437" s="292"/>
      <c r="X2437" s="457"/>
      <c r="Y2437" s="260"/>
      <c r="Z2437" s="264"/>
      <c r="AA2437" s="264"/>
      <c r="AB2437" s="264"/>
      <c r="AF2437" s="457"/>
      <c r="AG2437" s="260"/>
      <c r="AN2437" s="457"/>
      <c r="AO2437" s="260"/>
      <c r="AV2437" s="260"/>
      <c r="BC2437" s="260"/>
      <c r="BM2437" s="265" t="s">
        <v>6427</v>
      </c>
      <c r="BN2437" s="265"/>
      <c r="BO2437" s="265"/>
      <c r="BP2437" s="265"/>
      <c r="BQ2437" s="265"/>
      <c r="BR2437" s="265"/>
      <c r="BS2437" s="265"/>
      <c r="BT2437" s="265"/>
      <c r="BU2437" s="265"/>
      <c r="BV2437" s="265"/>
    </row>
    <row r="2438" spans="1:74" s="263" customFormat="1">
      <c r="A2438" s="458" t="s">
        <v>6695</v>
      </c>
      <c r="B2438" s="458"/>
      <c r="C2438" s="266"/>
      <c r="D2438" s="266"/>
      <c r="E2438" s="266"/>
      <c r="F2438" s="266"/>
      <c r="G2438" s="266"/>
      <c r="H2438" s="266"/>
      <c r="I2438" s="266"/>
      <c r="J2438" s="266"/>
      <c r="K2438" s="266"/>
      <c r="L2438" s="261" t="s">
        <v>6693</v>
      </c>
      <c r="M2438" s="261"/>
      <c r="N2438" s="261"/>
      <c r="O2438" s="458"/>
      <c r="P2438" s="266"/>
      <c r="Q2438" s="262" t="s">
        <v>6694</v>
      </c>
      <c r="R2438" s="261"/>
      <c r="S2438" s="261"/>
      <c r="T2438" s="261"/>
      <c r="U2438" s="261"/>
      <c r="V2438" s="292"/>
      <c r="X2438" s="458"/>
      <c r="Y2438" s="266"/>
      <c r="Z2438" s="264"/>
      <c r="AA2438" s="264"/>
      <c r="AB2438" s="264"/>
      <c r="AF2438" s="458"/>
      <c r="AG2438" s="266"/>
      <c r="AN2438" s="458"/>
      <c r="AO2438" s="266"/>
      <c r="AV2438" s="266"/>
      <c r="BC2438" s="266"/>
      <c r="BM2438" s="265" t="s">
        <v>6427</v>
      </c>
      <c r="BN2438" s="265"/>
      <c r="BO2438" s="265"/>
      <c r="BP2438" s="265"/>
      <c r="BQ2438" s="265"/>
      <c r="BR2438" s="265"/>
      <c r="BS2438" s="265"/>
      <c r="BT2438" s="265"/>
      <c r="BU2438" s="265"/>
      <c r="BV2438" s="265"/>
    </row>
    <row r="2439" spans="1:74" s="263" customFormat="1">
      <c r="A2439" s="457"/>
      <c r="B2439" s="457"/>
      <c r="C2439" s="260"/>
      <c r="D2439" s="260"/>
      <c r="E2439" s="260"/>
      <c r="F2439" s="260"/>
      <c r="G2439" s="260"/>
      <c r="H2439" s="260"/>
      <c r="I2439" s="260"/>
      <c r="J2439" s="260"/>
      <c r="K2439" s="260"/>
      <c r="L2439" s="261" t="s">
        <v>6696</v>
      </c>
      <c r="M2439" s="261"/>
      <c r="N2439" s="261"/>
      <c r="O2439" s="457"/>
      <c r="P2439" s="260"/>
      <c r="Q2439" s="262" t="s">
        <v>6697</v>
      </c>
      <c r="R2439" s="261"/>
      <c r="S2439" s="261"/>
      <c r="T2439" s="261"/>
      <c r="U2439" s="261"/>
      <c r="V2439" s="292"/>
      <c r="X2439" s="457"/>
      <c r="Y2439" s="260"/>
      <c r="Z2439" s="264"/>
      <c r="AA2439" s="264"/>
      <c r="AB2439" s="264"/>
      <c r="AF2439" s="457"/>
      <c r="AG2439" s="260"/>
      <c r="AN2439" s="457"/>
      <c r="AO2439" s="260"/>
      <c r="AV2439" s="260"/>
      <c r="BC2439" s="260"/>
      <c r="BM2439" s="265" t="s">
        <v>6427</v>
      </c>
      <c r="BN2439" s="265"/>
      <c r="BO2439" s="265"/>
      <c r="BP2439" s="265"/>
      <c r="BQ2439" s="265"/>
      <c r="BR2439" s="265"/>
      <c r="BS2439" s="265"/>
      <c r="BT2439" s="265"/>
      <c r="BU2439" s="265"/>
      <c r="BV2439" s="265"/>
    </row>
    <row r="2440" spans="1:74" s="263" customFormat="1">
      <c r="A2440" s="457"/>
      <c r="B2440" s="457"/>
      <c r="C2440" s="260"/>
      <c r="D2440" s="260"/>
      <c r="E2440" s="260"/>
      <c r="F2440" s="260"/>
      <c r="G2440" s="260"/>
      <c r="H2440" s="260"/>
      <c r="I2440" s="260"/>
      <c r="J2440" s="260"/>
      <c r="K2440" s="260"/>
      <c r="L2440" s="261" t="s">
        <v>6698</v>
      </c>
      <c r="M2440" s="261"/>
      <c r="N2440" s="261"/>
      <c r="O2440" s="457"/>
      <c r="P2440" s="260"/>
      <c r="Q2440" s="262" t="s">
        <v>6699</v>
      </c>
      <c r="R2440" s="261"/>
      <c r="S2440" s="261"/>
      <c r="T2440" s="261"/>
      <c r="U2440" s="261"/>
      <c r="V2440" s="292"/>
      <c r="X2440" s="457"/>
      <c r="Y2440" s="260"/>
      <c r="Z2440" s="264"/>
      <c r="AA2440" s="264"/>
      <c r="AB2440" s="264"/>
      <c r="AF2440" s="457"/>
      <c r="AG2440" s="260"/>
      <c r="AN2440" s="457"/>
      <c r="AO2440" s="260"/>
      <c r="AV2440" s="260"/>
      <c r="BC2440" s="260"/>
      <c r="BM2440" s="265" t="s">
        <v>6427</v>
      </c>
      <c r="BN2440" s="265"/>
      <c r="BO2440" s="265"/>
      <c r="BP2440" s="265"/>
      <c r="BQ2440" s="265"/>
      <c r="BR2440" s="265"/>
      <c r="BS2440" s="265"/>
      <c r="BT2440" s="265"/>
      <c r="BU2440" s="265"/>
      <c r="BV2440" s="265"/>
    </row>
    <row r="2441" spans="1:74" s="263" customFormat="1">
      <c r="A2441" s="457"/>
      <c r="B2441" s="457"/>
      <c r="C2441" s="260"/>
      <c r="D2441" s="260"/>
      <c r="E2441" s="260"/>
      <c r="F2441" s="260"/>
      <c r="G2441" s="260"/>
      <c r="H2441" s="260"/>
      <c r="I2441" s="260"/>
      <c r="J2441" s="260"/>
      <c r="K2441" s="260"/>
      <c r="L2441" s="261" t="s">
        <v>6700</v>
      </c>
      <c r="M2441" s="261"/>
      <c r="N2441" s="261"/>
      <c r="O2441" s="457"/>
      <c r="P2441" s="260"/>
      <c r="Q2441" s="262" t="s">
        <v>6701</v>
      </c>
      <c r="R2441" s="261"/>
      <c r="S2441" s="261"/>
      <c r="T2441" s="261"/>
      <c r="U2441" s="261"/>
      <c r="V2441" s="292"/>
      <c r="X2441" s="457"/>
      <c r="Y2441" s="260"/>
      <c r="Z2441" s="264"/>
      <c r="AA2441" s="264"/>
      <c r="AB2441" s="264"/>
      <c r="AF2441" s="457"/>
      <c r="AG2441" s="260"/>
      <c r="AN2441" s="457"/>
      <c r="AO2441" s="260"/>
      <c r="AV2441" s="260"/>
      <c r="BC2441" s="260"/>
      <c r="BM2441" s="265" t="s">
        <v>6427</v>
      </c>
      <c r="BN2441" s="265"/>
      <c r="BO2441" s="265"/>
      <c r="BP2441" s="265"/>
      <c r="BQ2441" s="265"/>
      <c r="BR2441" s="265"/>
      <c r="BS2441" s="265"/>
      <c r="BT2441" s="265"/>
      <c r="BU2441" s="265"/>
      <c r="BV2441" s="265"/>
    </row>
    <row r="2442" spans="1:74" s="263" customFormat="1">
      <c r="A2442" s="457"/>
      <c r="B2442" s="457"/>
      <c r="C2442" s="260"/>
      <c r="D2442" s="260"/>
      <c r="E2442" s="260"/>
      <c r="F2442" s="260"/>
      <c r="G2442" s="260"/>
      <c r="H2442" s="260"/>
      <c r="I2442" s="260"/>
      <c r="J2442" s="260"/>
      <c r="K2442" s="260"/>
      <c r="L2442" s="261" t="s">
        <v>6702</v>
      </c>
      <c r="M2442" s="261"/>
      <c r="N2442" s="261"/>
      <c r="O2442" s="457"/>
      <c r="P2442" s="260"/>
      <c r="Q2442" s="262" t="s">
        <v>6703</v>
      </c>
      <c r="R2442" s="261"/>
      <c r="S2442" s="261"/>
      <c r="T2442" s="261"/>
      <c r="U2442" s="261"/>
      <c r="V2442" s="292"/>
      <c r="X2442" s="457"/>
      <c r="Y2442" s="260"/>
      <c r="Z2442" s="264"/>
      <c r="AA2442" s="264"/>
      <c r="AB2442" s="264"/>
      <c r="AF2442" s="457"/>
      <c r="AG2442" s="260"/>
      <c r="AN2442" s="457"/>
      <c r="AO2442" s="260"/>
      <c r="AV2442" s="260"/>
      <c r="BC2442" s="260"/>
      <c r="BM2442" s="265" t="s">
        <v>6427</v>
      </c>
      <c r="BN2442" s="265"/>
      <c r="BO2442" s="265"/>
      <c r="BP2442" s="265"/>
      <c r="BQ2442" s="265"/>
      <c r="BR2442" s="265"/>
      <c r="BS2442" s="265"/>
      <c r="BT2442" s="265"/>
      <c r="BU2442" s="265"/>
      <c r="BV2442" s="265"/>
    </row>
    <row r="2443" spans="1:74" s="263" customFormat="1">
      <c r="A2443" s="457"/>
      <c r="B2443" s="457"/>
      <c r="C2443" s="260"/>
      <c r="D2443" s="260"/>
      <c r="E2443" s="260"/>
      <c r="F2443" s="260"/>
      <c r="G2443" s="260"/>
      <c r="H2443" s="260"/>
      <c r="I2443" s="260"/>
      <c r="J2443" s="260"/>
      <c r="K2443" s="260"/>
      <c r="L2443" s="261" t="s">
        <v>6704</v>
      </c>
      <c r="M2443" s="261"/>
      <c r="N2443" s="261"/>
      <c r="O2443" s="457"/>
      <c r="P2443" s="260"/>
      <c r="Q2443" s="262" t="s">
        <v>6705</v>
      </c>
      <c r="R2443" s="261"/>
      <c r="S2443" s="261"/>
      <c r="T2443" s="261"/>
      <c r="U2443" s="261"/>
      <c r="V2443" s="292"/>
      <c r="X2443" s="457"/>
      <c r="Y2443" s="260"/>
      <c r="Z2443" s="264"/>
      <c r="AA2443" s="264"/>
      <c r="AB2443" s="264"/>
      <c r="AF2443" s="457"/>
      <c r="AG2443" s="260"/>
      <c r="AN2443" s="457"/>
      <c r="AO2443" s="260"/>
      <c r="AV2443" s="260"/>
      <c r="BC2443" s="260"/>
      <c r="BM2443" s="265" t="s">
        <v>6427</v>
      </c>
      <c r="BN2443" s="265"/>
      <c r="BO2443" s="265"/>
      <c r="BP2443" s="265"/>
      <c r="BQ2443" s="265"/>
      <c r="BR2443" s="265"/>
      <c r="BS2443" s="265"/>
      <c r="BT2443" s="265"/>
      <c r="BU2443" s="265"/>
      <c r="BV2443" s="265"/>
    </row>
    <row r="2444" spans="1:74" s="263" customFormat="1">
      <c r="A2444" s="457"/>
      <c r="B2444" s="457"/>
      <c r="C2444" s="260"/>
      <c r="D2444" s="260"/>
      <c r="E2444" s="260"/>
      <c r="F2444" s="260"/>
      <c r="G2444" s="260"/>
      <c r="H2444" s="260"/>
      <c r="I2444" s="260"/>
      <c r="J2444" s="260"/>
      <c r="K2444" s="260"/>
      <c r="L2444" s="261" t="s">
        <v>6706</v>
      </c>
      <c r="M2444" s="261"/>
      <c r="N2444" s="261"/>
      <c r="O2444" s="457"/>
      <c r="P2444" s="260"/>
      <c r="Q2444" s="262" t="s">
        <v>6707</v>
      </c>
      <c r="R2444" s="261"/>
      <c r="S2444" s="261"/>
      <c r="T2444" s="261"/>
      <c r="U2444" s="261"/>
      <c r="V2444" s="292"/>
      <c r="X2444" s="457"/>
      <c r="Y2444" s="260"/>
      <c r="Z2444" s="264"/>
      <c r="AA2444" s="264"/>
      <c r="AB2444" s="264"/>
      <c r="AF2444" s="457"/>
      <c r="AG2444" s="260"/>
      <c r="AN2444" s="457"/>
      <c r="AO2444" s="260"/>
      <c r="AV2444" s="260"/>
      <c r="BC2444" s="260"/>
      <c r="BM2444" s="265" t="s">
        <v>6427</v>
      </c>
      <c r="BN2444" s="265"/>
      <c r="BO2444" s="265"/>
      <c r="BP2444" s="265"/>
      <c r="BQ2444" s="265"/>
      <c r="BR2444" s="265"/>
      <c r="BS2444" s="265"/>
      <c r="BT2444" s="265"/>
      <c r="BU2444" s="265"/>
      <c r="BV2444" s="265"/>
    </row>
    <row r="2445" spans="1:74" s="263" customFormat="1">
      <c r="A2445" s="457"/>
      <c r="B2445" s="457"/>
      <c r="C2445" s="260"/>
      <c r="D2445" s="260"/>
      <c r="E2445" s="260"/>
      <c r="F2445" s="260"/>
      <c r="G2445" s="260"/>
      <c r="H2445" s="260"/>
      <c r="I2445" s="260"/>
      <c r="J2445" s="260"/>
      <c r="K2445" s="260"/>
      <c r="L2445" s="261" t="s">
        <v>6708</v>
      </c>
      <c r="M2445" s="261"/>
      <c r="N2445" s="261"/>
      <c r="O2445" s="457"/>
      <c r="P2445" s="260"/>
      <c r="Q2445" s="262" t="s">
        <v>6709</v>
      </c>
      <c r="R2445" s="261"/>
      <c r="S2445" s="261"/>
      <c r="T2445" s="261"/>
      <c r="U2445" s="261"/>
      <c r="V2445" s="292"/>
      <c r="X2445" s="457"/>
      <c r="Y2445" s="260"/>
      <c r="Z2445" s="264"/>
      <c r="AA2445" s="264"/>
      <c r="AB2445" s="264"/>
      <c r="AF2445" s="457"/>
      <c r="AG2445" s="260"/>
      <c r="AN2445" s="457"/>
      <c r="AO2445" s="260"/>
      <c r="AV2445" s="260"/>
      <c r="BC2445" s="260"/>
      <c r="BM2445" s="265" t="s">
        <v>6427</v>
      </c>
      <c r="BN2445" s="265"/>
      <c r="BO2445" s="265"/>
      <c r="BP2445" s="265"/>
      <c r="BQ2445" s="265"/>
      <c r="BR2445" s="265"/>
      <c r="BS2445" s="265"/>
      <c r="BT2445" s="265"/>
      <c r="BU2445" s="265"/>
      <c r="BV2445" s="265"/>
    </row>
    <row r="2446" spans="1:74" s="263" customFormat="1">
      <c r="A2446" s="457"/>
      <c r="B2446" s="457"/>
      <c r="C2446" s="260"/>
      <c r="D2446" s="260"/>
      <c r="E2446" s="260"/>
      <c r="F2446" s="260"/>
      <c r="G2446" s="260"/>
      <c r="H2446" s="260"/>
      <c r="I2446" s="260"/>
      <c r="J2446" s="260"/>
      <c r="K2446" s="260"/>
      <c r="L2446" s="261" t="s">
        <v>6710</v>
      </c>
      <c r="M2446" s="261"/>
      <c r="N2446" s="261"/>
      <c r="O2446" s="457"/>
      <c r="P2446" s="260"/>
      <c r="Q2446" s="262" t="s">
        <v>6711</v>
      </c>
      <c r="R2446" s="261"/>
      <c r="S2446" s="261"/>
      <c r="T2446" s="261"/>
      <c r="U2446" s="261"/>
      <c r="V2446" s="292"/>
      <c r="X2446" s="457"/>
      <c r="Y2446" s="260"/>
      <c r="Z2446" s="264"/>
      <c r="AA2446" s="264"/>
      <c r="AB2446" s="264"/>
      <c r="AF2446" s="457"/>
      <c r="AG2446" s="260"/>
      <c r="AN2446" s="457"/>
      <c r="AO2446" s="260"/>
      <c r="AV2446" s="260"/>
      <c r="BC2446" s="260"/>
      <c r="BM2446" s="265" t="s">
        <v>6427</v>
      </c>
      <c r="BN2446" s="265"/>
      <c r="BO2446" s="265"/>
      <c r="BP2446" s="265"/>
      <c r="BQ2446" s="265"/>
      <c r="BR2446" s="265"/>
      <c r="BS2446" s="265"/>
      <c r="BT2446" s="265"/>
      <c r="BU2446" s="265"/>
      <c r="BV2446" s="265"/>
    </row>
    <row r="2447" spans="1:74" s="263" customFormat="1">
      <c r="A2447" s="458" t="s">
        <v>6714</v>
      </c>
      <c r="B2447" s="458"/>
      <c r="C2447" s="266"/>
      <c r="D2447" s="266"/>
      <c r="E2447" s="266"/>
      <c r="F2447" s="266"/>
      <c r="G2447" s="266"/>
      <c r="H2447" s="266"/>
      <c r="I2447" s="266"/>
      <c r="J2447" s="266"/>
      <c r="K2447" s="266"/>
      <c r="L2447" s="261" t="s">
        <v>6712</v>
      </c>
      <c r="M2447" s="261"/>
      <c r="N2447" s="261"/>
      <c r="O2447" s="458"/>
      <c r="P2447" s="266"/>
      <c r="Q2447" s="262" t="s">
        <v>6713</v>
      </c>
      <c r="R2447" s="261"/>
      <c r="S2447" s="261"/>
      <c r="T2447" s="261"/>
      <c r="U2447" s="261"/>
      <c r="V2447" s="292"/>
      <c r="X2447" s="458"/>
      <c r="Y2447" s="266"/>
      <c r="Z2447" s="264"/>
      <c r="AA2447" s="264"/>
      <c r="AB2447" s="264"/>
      <c r="AF2447" s="458"/>
      <c r="AG2447" s="266"/>
      <c r="AN2447" s="458"/>
      <c r="AO2447" s="266"/>
      <c r="AV2447" s="266"/>
      <c r="BC2447" s="266"/>
      <c r="BM2447" s="265" t="s">
        <v>6427</v>
      </c>
      <c r="BN2447" s="265"/>
      <c r="BO2447" s="265"/>
      <c r="BP2447" s="265"/>
      <c r="BQ2447" s="265"/>
      <c r="BR2447" s="265"/>
      <c r="BS2447" s="265"/>
      <c r="BT2447" s="265"/>
      <c r="BU2447" s="265"/>
      <c r="BV2447" s="265"/>
    </row>
    <row r="2448" spans="1:74" s="263" customFormat="1">
      <c r="A2448" s="458" t="s">
        <v>6717</v>
      </c>
      <c r="B2448" s="458"/>
      <c r="C2448" s="266"/>
      <c r="D2448" s="266"/>
      <c r="E2448" s="266"/>
      <c r="F2448" s="266"/>
      <c r="G2448" s="266"/>
      <c r="H2448" s="266"/>
      <c r="I2448" s="266"/>
      <c r="J2448" s="266"/>
      <c r="K2448" s="266"/>
      <c r="L2448" s="261" t="s">
        <v>6715</v>
      </c>
      <c r="M2448" s="261"/>
      <c r="N2448" s="261"/>
      <c r="O2448" s="458"/>
      <c r="P2448" s="266"/>
      <c r="Q2448" s="262" t="s">
        <v>6716</v>
      </c>
      <c r="R2448" s="261"/>
      <c r="S2448" s="261"/>
      <c r="T2448" s="261"/>
      <c r="U2448" s="261"/>
      <c r="V2448" s="292"/>
      <c r="X2448" s="458"/>
      <c r="Y2448" s="266"/>
      <c r="Z2448" s="264"/>
      <c r="AA2448" s="264"/>
      <c r="AB2448" s="264"/>
      <c r="AF2448" s="458"/>
      <c r="AG2448" s="266"/>
      <c r="AN2448" s="458"/>
      <c r="AO2448" s="266"/>
      <c r="AV2448" s="266"/>
      <c r="BC2448" s="266"/>
      <c r="BM2448" s="265" t="s">
        <v>6427</v>
      </c>
      <c r="BN2448" s="265"/>
      <c r="BO2448" s="265"/>
      <c r="BP2448" s="265"/>
      <c r="BQ2448" s="265"/>
      <c r="BR2448" s="265"/>
      <c r="BS2448" s="265"/>
      <c r="BT2448" s="265"/>
      <c r="BU2448" s="265"/>
      <c r="BV2448" s="265"/>
    </row>
    <row r="2449" spans="1:74" s="263" customFormat="1">
      <c r="A2449" s="458" t="s">
        <v>6720</v>
      </c>
      <c r="B2449" s="458"/>
      <c r="C2449" s="266"/>
      <c r="D2449" s="266"/>
      <c r="E2449" s="266"/>
      <c r="F2449" s="266"/>
      <c r="G2449" s="266"/>
      <c r="H2449" s="266"/>
      <c r="I2449" s="266"/>
      <c r="J2449" s="266"/>
      <c r="K2449" s="266"/>
      <c r="L2449" s="261" t="s">
        <v>6718</v>
      </c>
      <c r="M2449" s="261"/>
      <c r="N2449" s="261"/>
      <c r="O2449" s="458"/>
      <c r="P2449" s="266"/>
      <c r="Q2449" s="262" t="s">
        <v>6719</v>
      </c>
      <c r="R2449" s="261"/>
      <c r="S2449" s="261"/>
      <c r="T2449" s="261"/>
      <c r="U2449" s="261"/>
      <c r="V2449" s="292"/>
      <c r="X2449" s="458"/>
      <c r="Y2449" s="266"/>
      <c r="Z2449" s="264"/>
      <c r="AA2449" s="264"/>
      <c r="AB2449" s="264"/>
      <c r="AF2449" s="458"/>
      <c r="AG2449" s="266"/>
      <c r="AN2449" s="458"/>
      <c r="AO2449" s="266"/>
      <c r="AV2449" s="266"/>
      <c r="BC2449" s="266"/>
      <c r="BM2449" s="265" t="s">
        <v>6427</v>
      </c>
      <c r="BN2449" s="265"/>
      <c r="BO2449" s="265"/>
      <c r="BP2449" s="265"/>
      <c r="BQ2449" s="265"/>
      <c r="BR2449" s="265"/>
      <c r="BS2449" s="265"/>
      <c r="BT2449" s="265"/>
      <c r="BU2449" s="265"/>
      <c r="BV2449" s="265"/>
    </row>
    <row r="2450" spans="1:74" s="263" customFormat="1">
      <c r="A2450" s="457"/>
      <c r="B2450" s="457"/>
      <c r="C2450" s="260"/>
      <c r="D2450" s="260"/>
      <c r="E2450" s="260"/>
      <c r="F2450" s="260"/>
      <c r="G2450" s="260"/>
      <c r="H2450" s="260"/>
      <c r="I2450" s="260"/>
      <c r="J2450" s="260"/>
      <c r="K2450" s="260"/>
      <c r="L2450" s="261" t="s">
        <v>6721</v>
      </c>
      <c r="M2450" s="261"/>
      <c r="N2450" s="261"/>
      <c r="O2450" s="457"/>
      <c r="P2450" s="260"/>
      <c r="Q2450" s="262" t="s">
        <v>6722</v>
      </c>
      <c r="R2450" s="261"/>
      <c r="S2450" s="261"/>
      <c r="T2450" s="261"/>
      <c r="U2450" s="261"/>
      <c r="V2450" s="292"/>
      <c r="X2450" s="457"/>
      <c r="Y2450" s="260"/>
      <c r="Z2450" s="264"/>
      <c r="AA2450" s="264"/>
      <c r="AB2450" s="264"/>
      <c r="AF2450" s="457"/>
      <c r="AG2450" s="260"/>
      <c r="AN2450" s="457"/>
      <c r="AO2450" s="260"/>
      <c r="AV2450" s="260"/>
      <c r="BC2450" s="260"/>
      <c r="BM2450" s="265" t="s">
        <v>6427</v>
      </c>
      <c r="BN2450" s="265"/>
      <c r="BO2450" s="265"/>
      <c r="BP2450" s="265"/>
      <c r="BQ2450" s="265"/>
      <c r="BR2450" s="265"/>
      <c r="BS2450" s="265"/>
      <c r="BT2450" s="265"/>
      <c r="BU2450" s="265"/>
      <c r="BV2450" s="265"/>
    </row>
    <row r="2451" spans="1:74" s="263" customFormat="1">
      <c r="A2451" s="457"/>
      <c r="B2451" s="457"/>
      <c r="C2451" s="260"/>
      <c r="D2451" s="260"/>
      <c r="E2451" s="260"/>
      <c r="F2451" s="260"/>
      <c r="G2451" s="260"/>
      <c r="H2451" s="260"/>
      <c r="I2451" s="260"/>
      <c r="J2451" s="260"/>
      <c r="K2451" s="260"/>
      <c r="L2451" s="261" t="s">
        <v>6723</v>
      </c>
      <c r="M2451" s="261"/>
      <c r="N2451" s="261"/>
      <c r="O2451" s="457"/>
      <c r="P2451" s="260"/>
      <c r="Q2451" s="262" t="s">
        <v>6724</v>
      </c>
      <c r="R2451" s="261"/>
      <c r="S2451" s="261"/>
      <c r="T2451" s="261"/>
      <c r="U2451" s="261"/>
      <c r="V2451" s="292"/>
      <c r="X2451" s="457"/>
      <c r="Y2451" s="260"/>
      <c r="Z2451" s="264"/>
      <c r="AA2451" s="264"/>
      <c r="AB2451" s="264"/>
      <c r="AF2451" s="457"/>
      <c r="AG2451" s="260"/>
      <c r="AN2451" s="457"/>
      <c r="AO2451" s="260"/>
      <c r="AV2451" s="260"/>
      <c r="BC2451" s="260"/>
      <c r="BM2451" s="265" t="s">
        <v>6427</v>
      </c>
      <c r="BN2451" s="265"/>
      <c r="BO2451" s="265"/>
      <c r="BP2451" s="265"/>
      <c r="BQ2451" s="265"/>
      <c r="BR2451" s="265"/>
      <c r="BS2451" s="265"/>
      <c r="BT2451" s="265"/>
      <c r="BU2451" s="265"/>
      <c r="BV2451" s="265"/>
    </row>
    <row r="2452" spans="1:74" s="263" customFormat="1">
      <c r="A2452" s="457"/>
      <c r="B2452" s="457"/>
      <c r="C2452" s="260"/>
      <c r="D2452" s="260"/>
      <c r="E2452" s="260"/>
      <c r="F2452" s="260"/>
      <c r="G2452" s="260"/>
      <c r="H2452" s="260"/>
      <c r="I2452" s="260"/>
      <c r="J2452" s="260"/>
      <c r="K2452" s="260"/>
      <c r="L2452" s="261" t="s">
        <v>6725</v>
      </c>
      <c r="M2452" s="261"/>
      <c r="N2452" s="261"/>
      <c r="O2452" s="457"/>
      <c r="P2452" s="260"/>
      <c r="Q2452" s="262" t="s">
        <v>6726</v>
      </c>
      <c r="R2452" s="261"/>
      <c r="S2452" s="261"/>
      <c r="T2452" s="261"/>
      <c r="U2452" s="261"/>
      <c r="V2452" s="292"/>
      <c r="X2452" s="457"/>
      <c r="Y2452" s="260"/>
      <c r="Z2452" s="264"/>
      <c r="AA2452" s="264"/>
      <c r="AB2452" s="264"/>
      <c r="AF2452" s="457"/>
      <c r="AG2452" s="260"/>
      <c r="AN2452" s="457"/>
      <c r="AO2452" s="260"/>
      <c r="AV2452" s="260"/>
      <c r="BC2452" s="260"/>
      <c r="BM2452" s="265" t="s">
        <v>6427</v>
      </c>
      <c r="BN2452" s="265"/>
      <c r="BO2452" s="265"/>
      <c r="BP2452" s="265"/>
      <c r="BQ2452" s="265"/>
      <c r="BR2452" s="265"/>
      <c r="BS2452" s="265"/>
      <c r="BT2452" s="265"/>
      <c r="BU2452" s="265"/>
      <c r="BV2452" s="265"/>
    </row>
    <row r="2453" spans="1:74" s="263" customFormat="1">
      <c r="A2453" s="458" t="s">
        <v>6729</v>
      </c>
      <c r="B2453" s="458"/>
      <c r="C2453" s="266"/>
      <c r="D2453" s="266"/>
      <c r="E2453" s="266"/>
      <c r="F2453" s="266"/>
      <c r="G2453" s="266"/>
      <c r="H2453" s="266"/>
      <c r="I2453" s="266"/>
      <c r="J2453" s="266"/>
      <c r="K2453" s="266"/>
      <c r="L2453" s="261" t="s">
        <v>6727</v>
      </c>
      <c r="M2453" s="261"/>
      <c r="N2453" s="261"/>
      <c r="O2453" s="458"/>
      <c r="P2453" s="266"/>
      <c r="Q2453" s="262" t="s">
        <v>6728</v>
      </c>
      <c r="R2453" s="261"/>
      <c r="S2453" s="261"/>
      <c r="T2453" s="261"/>
      <c r="U2453" s="261"/>
      <c r="V2453" s="292"/>
      <c r="X2453" s="458"/>
      <c r="Y2453" s="266"/>
      <c r="Z2453" s="264"/>
      <c r="AA2453" s="264"/>
      <c r="AB2453" s="264"/>
      <c r="AF2453" s="458"/>
      <c r="AG2453" s="266"/>
      <c r="AN2453" s="458"/>
      <c r="AO2453" s="266"/>
      <c r="AV2453" s="266"/>
      <c r="BC2453" s="266"/>
      <c r="BM2453" s="265" t="s">
        <v>6427</v>
      </c>
      <c r="BN2453" s="265"/>
      <c r="BO2453" s="265"/>
      <c r="BP2453" s="265"/>
      <c r="BQ2453" s="265"/>
      <c r="BR2453" s="265"/>
      <c r="BS2453" s="265"/>
      <c r="BT2453" s="265"/>
      <c r="BU2453" s="265"/>
      <c r="BV2453" s="265"/>
    </row>
    <row r="2454" spans="1:74" s="263" customFormat="1">
      <c r="A2454" s="458" t="s">
        <v>6732</v>
      </c>
      <c r="B2454" s="458"/>
      <c r="C2454" s="266"/>
      <c r="D2454" s="266"/>
      <c r="E2454" s="266"/>
      <c r="F2454" s="266"/>
      <c r="G2454" s="266"/>
      <c r="H2454" s="266"/>
      <c r="I2454" s="266"/>
      <c r="J2454" s="266"/>
      <c r="K2454" s="266"/>
      <c r="L2454" s="261" t="s">
        <v>6730</v>
      </c>
      <c r="M2454" s="261"/>
      <c r="N2454" s="261"/>
      <c r="O2454" s="458"/>
      <c r="P2454" s="266"/>
      <c r="Q2454" s="262" t="s">
        <v>6731</v>
      </c>
      <c r="R2454" s="261"/>
      <c r="S2454" s="261"/>
      <c r="T2454" s="261"/>
      <c r="U2454" s="261"/>
      <c r="V2454" s="292"/>
      <c r="X2454" s="458"/>
      <c r="Y2454" s="266"/>
      <c r="Z2454" s="264"/>
      <c r="AA2454" s="264"/>
      <c r="AB2454" s="264"/>
      <c r="AF2454" s="458"/>
      <c r="AG2454" s="266"/>
      <c r="AN2454" s="458"/>
      <c r="AO2454" s="266"/>
      <c r="AV2454" s="266"/>
      <c r="BC2454" s="266"/>
      <c r="BM2454" s="265" t="s">
        <v>6427</v>
      </c>
      <c r="BN2454" s="265"/>
      <c r="BO2454" s="265"/>
      <c r="BP2454" s="265"/>
      <c r="BQ2454" s="265"/>
      <c r="BR2454" s="265"/>
      <c r="BS2454" s="265"/>
      <c r="BT2454" s="265"/>
      <c r="BU2454" s="265"/>
      <c r="BV2454" s="265"/>
    </row>
    <row r="2455" spans="1:74" s="263" customFormat="1">
      <c r="A2455" s="458" t="s">
        <v>6735</v>
      </c>
      <c r="B2455" s="458"/>
      <c r="C2455" s="266"/>
      <c r="D2455" s="266"/>
      <c r="E2455" s="266"/>
      <c r="F2455" s="266"/>
      <c r="G2455" s="266"/>
      <c r="H2455" s="266"/>
      <c r="I2455" s="266"/>
      <c r="J2455" s="266"/>
      <c r="K2455" s="266"/>
      <c r="L2455" s="261" t="s">
        <v>6733</v>
      </c>
      <c r="M2455" s="261"/>
      <c r="N2455" s="261"/>
      <c r="O2455" s="458"/>
      <c r="P2455" s="266"/>
      <c r="Q2455" s="262" t="s">
        <v>6734</v>
      </c>
      <c r="R2455" s="261"/>
      <c r="S2455" s="261"/>
      <c r="T2455" s="261"/>
      <c r="U2455" s="261"/>
      <c r="V2455" s="292"/>
      <c r="X2455" s="458"/>
      <c r="Y2455" s="266"/>
      <c r="Z2455" s="264"/>
      <c r="AA2455" s="264"/>
      <c r="AB2455" s="264"/>
      <c r="AF2455" s="458"/>
      <c r="AG2455" s="266"/>
      <c r="AN2455" s="458"/>
      <c r="AO2455" s="266"/>
      <c r="AV2455" s="266"/>
      <c r="BC2455" s="266"/>
      <c r="BM2455" s="265" t="s">
        <v>6427</v>
      </c>
      <c r="BN2455" s="265"/>
      <c r="BO2455" s="265"/>
      <c r="BP2455" s="265"/>
      <c r="BQ2455" s="265"/>
      <c r="BR2455" s="265"/>
      <c r="BS2455" s="265"/>
      <c r="BT2455" s="265"/>
      <c r="BU2455" s="265"/>
      <c r="BV2455" s="265"/>
    </row>
    <row r="2456" spans="1:74" s="263" customFormat="1">
      <c r="A2456" s="457"/>
      <c r="B2456" s="457"/>
      <c r="C2456" s="260"/>
      <c r="D2456" s="260"/>
      <c r="E2456" s="260"/>
      <c r="F2456" s="260"/>
      <c r="G2456" s="260"/>
      <c r="H2456" s="260"/>
      <c r="I2456" s="260"/>
      <c r="J2456" s="260"/>
      <c r="K2456" s="260"/>
      <c r="L2456" s="261" t="s">
        <v>6736</v>
      </c>
      <c r="M2456" s="261"/>
      <c r="N2456" s="261"/>
      <c r="O2456" s="457"/>
      <c r="P2456" s="260"/>
      <c r="Q2456" s="262" t="s">
        <v>6737</v>
      </c>
      <c r="R2456" s="261"/>
      <c r="S2456" s="261"/>
      <c r="T2456" s="261"/>
      <c r="U2456" s="261"/>
      <c r="V2456" s="292"/>
      <c r="X2456" s="457"/>
      <c r="Y2456" s="260"/>
      <c r="Z2456" s="264"/>
      <c r="AA2456" s="264"/>
      <c r="AB2456" s="264"/>
      <c r="AF2456" s="457"/>
      <c r="AG2456" s="260"/>
      <c r="AN2456" s="457"/>
      <c r="AO2456" s="260"/>
      <c r="AV2456" s="260"/>
      <c r="BC2456" s="260"/>
      <c r="BM2456" s="265" t="s">
        <v>6427</v>
      </c>
      <c r="BN2456" s="265"/>
      <c r="BO2456" s="265"/>
      <c r="BP2456" s="265"/>
      <c r="BQ2456" s="265"/>
      <c r="BR2456" s="265"/>
      <c r="BS2456" s="265"/>
      <c r="BT2456" s="265"/>
      <c r="BU2456" s="265"/>
      <c r="BV2456" s="265"/>
    </row>
    <row r="2457" spans="1:74" s="263" customFormat="1">
      <c r="A2457" s="457"/>
      <c r="B2457" s="457"/>
      <c r="C2457" s="260"/>
      <c r="D2457" s="260"/>
      <c r="E2457" s="260"/>
      <c r="F2457" s="260"/>
      <c r="G2457" s="260"/>
      <c r="H2457" s="260"/>
      <c r="I2457" s="260"/>
      <c r="J2457" s="260"/>
      <c r="K2457" s="260"/>
      <c r="L2457" s="261" t="s">
        <v>6738</v>
      </c>
      <c r="M2457" s="261"/>
      <c r="N2457" s="261"/>
      <c r="O2457" s="457"/>
      <c r="P2457" s="260"/>
      <c r="Q2457" s="262" t="s">
        <v>6739</v>
      </c>
      <c r="R2457" s="261"/>
      <c r="S2457" s="261"/>
      <c r="T2457" s="261"/>
      <c r="U2457" s="261"/>
      <c r="V2457" s="292"/>
      <c r="X2457" s="457"/>
      <c r="Y2457" s="260"/>
      <c r="Z2457" s="264"/>
      <c r="AA2457" s="264"/>
      <c r="AB2457" s="264"/>
      <c r="AF2457" s="457"/>
      <c r="AG2457" s="260"/>
      <c r="AN2457" s="457"/>
      <c r="AO2457" s="260"/>
      <c r="AV2457" s="260"/>
      <c r="BC2457" s="260"/>
      <c r="BM2457" s="265" t="s">
        <v>6427</v>
      </c>
      <c r="BN2457" s="265"/>
      <c r="BO2457" s="265"/>
      <c r="BP2457" s="265"/>
      <c r="BQ2457" s="265"/>
      <c r="BR2457" s="265"/>
      <c r="BS2457" s="265"/>
      <c r="BT2457" s="265"/>
      <c r="BU2457" s="265"/>
      <c r="BV2457" s="265"/>
    </row>
    <row r="2458" spans="1:74" s="263" customFormat="1">
      <c r="A2458" s="458" t="s">
        <v>6549</v>
      </c>
      <c r="B2458" s="458"/>
      <c r="C2458" s="266"/>
      <c r="D2458" s="266"/>
      <c r="E2458" s="266"/>
      <c r="F2458" s="266"/>
      <c r="G2458" s="266"/>
      <c r="H2458" s="266"/>
      <c r="I2458" s="266"/>
      <c r="J2458" s="266"/>
      <c r="K2458" s="266"/>
      <c r="L2458" s="261" t="s">
        <v>6740</v>
      </c>
      <c r="M2458" s="261"/>
      <c r="N2458" s="261"/>
      <c r="O2458" s="458"/>
      <c r="P2458" s="266"/>
      <c r="Q2458" s="262" t="s">
        <v>6741</v>
      </c>
      <c r="R2458" s="261"/>
      <c r="S2458" s="261"/>
      <c r="T2458" s="261"/>
      <c r="U2458" s="261"/>
      <c r="V2458" s="292"/>
      <c r="X2458" s="458"/>
      <c r="Y2458" s="266"/>
      <c r="Z2458" s="264"/>
      <c r="AA2458" s="264"/>
      <c r="AB2458" s="264"/>
      <c r="AF2458" s="458"/>
      <c r="AG2458" s="266"/>
      <c r="AN2458" s="458"/>
      <c r="AO2458" s="266"/>
      <c r="AV2458" s="266"/>
      <c r="BC2458" s="266"/>
      <c r="BM2458" s="265" t="s">
        <v>6427</v>
      </c>
      <c r="BN2458" s="265"/>
      <c r="BO2458" s="265"/>
      <c r="BP2458" s="265"/>
      <c r="BQ2458" s="265"/>
      <c r="BR2458" s="265"/>
      <c r="BS2458" s="265"/>
      <c r="BT2458" s="265"/>
      <c r="BU2458" s="265"/>
      <c r="BV2458" s="265"/>
    </row>
    <row r="2459" spans="1:74" s="263" customFormat="1">
      <c r="A2459" s="458" t="s">
        <v>6744</v>
      </c>
      <c r="B2459" s="458"/>
      <c r="C2459" s="266"/>
      <c r="D2459" s="266"/>
      <c r="E2459" s="266"/>
      <c r="F2459" s="266"/>
      <c r="G2459" s="266"/>
      <c r="H2459" s="266"/>
      <c r="I2459" s="266"/>
      <c r="J2459" s="266"/>
      <c r="K2459" s="266"/>
      <c r="L2459" s="261" t="s">
        <v>6742</v>
      </c>
      <c r="M2459" s="261"/>
      <c r="N2459" s="261"/>
      <c r="O2459" s="458"/>
      <c r="P2459" s="266"/>
      <c r="Q2459" s="262" t="s">
        <v>6743</v>
      </c>
      <c r="R2459" s="261"/>
      <c r="S2459" s="261"/>
      <c r="T2459" s="261"/>
      <c r="U2459" s="261"/>
      <c r="V2459" s="292"/>
      <c r="X2459" s="458"/>
      <c r="Y2459" s="266"/>
      <c r="Z2459" s="264"/>
      <c r="AA2459" s="264"/>
      <c r="AB2459" s="264"/>
      <c r="AF2459" s="458"/>
      <c r="AG2459" s="266"/>
      <c r="AN2459" s="458"/>
      <c r="AO2459" s="266"/>
      <c r="AV2459" s="266"/>
      <c r="BC2459" s="266"/>
      <c r="BM2459" s="265" t="s">
        <v>6427</v>
      </c>
      <c r="BN2459" s="265"/>
      <c r="BO2459" s="265"/>
      <c r="BP2459" s="265"/>
      <c r="BQ2459" s="265"/>
      <c r="BR2459" s="265"/>
      <c r="BS2459" s="265"/>
      <c r="BT2459" s="265"/>
      <c r="BU2459" s="265"/>
      <c r="BV2459" s="265"/>
    </row>
    <row r="2460" spans="1:74" s="263" customFormat="1">
      <c r="A2460" s="458" t="s">
        <v>6747</v>
      </c>
      <c r="B2460" s="458"/>
      <c r="C2460" s="266"/>
      <c r="D2460" s="266"/>
      <c r="E2460" s="266"/>
      <c r="F2460" s="266"/>
      <c r="G2460" s="266"/>
      <c r="H2460" s="266"/>
      <c r="I2460" s="266"/>
      <c r="J2460" s="266"/>
      <c r="K2460" s="266"/>
      <c r="L2460" s="261" t="s">
        <v>6745</v>
      </c>
      <c r="M2460" s="261"/>
      <c r="N2460" s="261"/>
      <c r="O2460" s="458"/>
      <c r="P2460" s="266"/>
      <c r="Q2460" s="262" t="s">
        <v>6746</v>
      </c>
      <c r="R2460" s="261"/>
      <c r="S2460" s="261"/>
      <c r="T2460" s="261"/>
      <c r="U2460" s="261"/>
      <c r="V2460" s="292"/>
      <c r="X2460" s="458"/>
      <c r="Y2460" s="266"/>
      <c r="Z2460" s="264"/>
      <c r="AA2460" s="264"/>
      <c r="AB2460" s="264"/>
      <c r="AF2460" s="458"/>
      <c r="AG2460" s="266"/>
      <c r="AN2460" s="458"/>
      <c r="AO2460" s="266"/>
      <c r="AV2460" s="266"/>
      <c r="BC2460" s="266"/>
      <c r="BM2460" s="265" t="s">
        <v>6427</v>
      </c>
      <c r="BN2460" s="265"/>
      <c r="BO2460" s="265"/>
      <c r="BP2460" s="265"/>
      <c r="BQ2460" s="265"/>
      <c r="BR2460" s="265"/>
      <c r="BS2460" s="265"/>
      <c r="BT2460" s="265"/>
      <c r="BU2460" s="265"/>
      <c r="BV2460" s="265"/>
    </row>
    <row r="2461" spans="1:74" s="263" customFormat="1">
      <c r="A2461" s="458" t="s">
        <v>6750</v>
      </c>
      <c r="B2461" s="458"/>
      <c r="C2461" s="266"/>
      <c r="D2461" s="266"/>
      <c r="E2461" s="266"/>
      <c r="F2461" s="266"/>
      <c r="G2461" s="266"/>
      <c r="H2461" s="266"/>
      <c r="I2461" s="266"/>
      <c r="J2461" s="266"/>
      <c r="K2461" s="266"/>
      <c r="L2461" s="261" t="s">
        <v>6748</v>
      </c>
      <c r="M2461" s="261"/>
      <c r="N2461" s="261"/>
      <c r="O2461" s="458"/>
      <c r="P2461" s="266"/>
      <c r="Q2461" s="262" t="s">
        <v>6749</v>
      </c>
      <c r="R2461" s="261"/>
      <c r="S2461" s="261"/>
      <c r="T2461" s="261"/>
      <c r="U2461" s="261"/>
      <c r="V2461" s="292"/>
      <c r="X2461" s="458"/>
      <c r="Y2461" s="266"/>
      <c r="Z2461" s="264"/>
      <c r="AA2461" s="264"/>
      <c r="AB2461" s="264"/>
      <c r="AF2461" s="458"/>
      <c r="AG2461" s="266"/>
      <c r="AN2461" s="458"/>
      <c r="AO2461" s="266"/>
      <c r="AV2461" s="266"/>
      <c r="BC2461" s="266"/>
      <c r="BM2461" s="265" t="s">
        <v>6427</v>
      </c>
      <c r="BN2461" s="265"/>
      <c r="BO2461" s="265"/>
      <c r="BP2461" s="265"/>
      <c r="BQ2461" s="265"/>
      <c r="BR2461" s="265"/>
      <c r="BS2461" s="265"/>
      <c r="BT2461" s="265"/>
      <c r="BU2461" s="265"/>
      <c r="BV2461" s="265"/>
    </row>
    <row r="2462" spans="1:74" s="263" customFormat="1">
      <c r="A2462" s="457"/>
      <c r="B2462" s="457"/>
      <c r="C2462" s="260"/>
      <c r="D2462" s="260"/>
      <c r="E2462" s="260"/>
      <c r="F2462" s="260"/>
      <c r="G2462" s="260"/>
      <c r="H2462" s="260"/>
      <c r="I2462" s="260"/>
      <c r="J2462" s="260"/>
      <c r="K2462" s="260"/>
      <c r="L2462" s="261" t="s">
        <v>6751</v>
      </c>
      <c r="M2462" s="261"/>
      <c r="N2462" s="261"/>
      <c r="O2462" s="457"/>
      <c r="P2462" s="260"/>
      <c r="Q2462" s="262" t="s">
        <v>6752</v>
      </c>
      <c r="R2462" s="261"/>
      <c r="S2462" s="261"/>
      <c r="T2462" s="261"/>
      <c r="U2462" s="261"/>
      <c r="V2462" s="292"/>
      <c r="X2462" s="457"/>
      <c r="Y2462" s="260"/>
      <c r="Z2462" s="264"/>
      <c r="AA2462" s="264"/>
      <c r="AB2462" s="264"/>
      <c r="AF2462" s="457"/>
      <c r="AG2462" s="260"/>
      <c r="AN2462" s="457"/>
      <c r="AO2462" s="260"/>
      <c r="AV2462" s="260"/>
      <c r="BC2462" s="260"/>
      <c r="BM2462" s="265" t="s">
        <v>6427</v>
      </c>
      <c r="BN2462" s="265"/>
      <c r="BO2462" s="265"/>
      <c r="BP2462" s="265"/>
      <c r="BQ2462" s="265"/>
      <c r="BR2462" s="265"/>
      <c r="BS2462" s="265"/>
      <c r="BT2462" s="265"/>
      <c r="BU2462" s="265"/>
      <c r="BV2462" s="265"/>
    </row>
    <row r="2463" spans="1:74" s="263" customFormat="1">
      <c r="A2463" s="458" t="s">
        <v>6755</v>
      </c>
      <c r="B2463" s="458"/>
      <c r="C2463" s="266"/>
      <c r="D2463" s="266"/>
      <c r="E2463" s="266"/>
      <c r="F2463" s="266"/>
      <c r="G2463" s="266"/>
      <c r="H2463" s="266"/>
      <c r="I2463" s="266"/>
      <c r="J2463" s="266"/>
      <c r="K2463" s="266"/>
      <c r="L2463" s="261" t="s">
        <v>6753</v>
      </c>
      <c r="M2463" s="261"/>
      <c r="N2463" s="261"/>
      <c r="O2463" s="458"/>
      <c r="P2463" s="266"/>
      <c r="Q2463" s="262" t="s">
        <v>6754</v>
      </c>
      <c r="R2463" s="261"/>
      <c r="S2463" s="261"/>
      <c r="T2463" s="261"/>
      <c r="U2463" s="261"/>
      <c r="V2463" s="292"/>
      <c r="X2463" s="458"/>
      <c r="Y2463" s="266"/>
      <c r="Z2463" s="264"/>
      <c r="AA2463" s="264"/>
      <c r="AB2463" s="264"/>
      <c r="AF2463" s="458"/>
      <c r="AG2463" s="266"/>
      <c r="AN2463" s="458"/>
      <c r="AO2463" s="266"/>
      <c r="AV2463" s="266"/>
      <c r="BC2463" s="266"/>
      <c r="BM2463" s="265" t="s">
        <v>6427</v>
      </c>
      <c r="BN2463" s="265"/>
      <c r="BO2463" s="265"/>
      <c r="BP2463" s="265"/>
      <c r="BQ2463" s="265"/>
      <c r="BR2463" s="265"/>
      <c r="BS2463" s="265"/>
      <c r="BT2463" s="265"/>
      <c r="BU2463" s="265"/>
      <c r="BV2463" s="265"/>
    </row>
    <row r="2464" spans="1:74" s="263" customFormat="1">
      <c r="A2464" s="457"/>
      <c r="B2464" s="457"/>
      <c r="C2464" s="260"/>
      <c r="D2464" s="260"/>
      <c r="E2464" s="260"/>
      <c r="F2464" s="260"/>
      <c r="G2464" s="260"/>
      <c r="H2464" s="260"/>
      <c r="I2464" s="260"/>
      <c r="J2464" s="260"/>
      <c r="K2464" s="260"/>
      <c r="L2464" s="261" t="s">
        <v>6756</v>
      </c>
      <c r="M2464" s="261"/>
      <c r="N2464" s="261"/>
      <c r="O2464" s="457"/>
      <c r="P2464" s="260"/>
      <c r="Q2464" s="262" t="s">
        <v>6757</v>
      </c>
      <c r="R2464" s="261"/>
      <c r="S2464" s="261"/>
      <c r="T2464" s="261"/>
      <c r="U2464" s="261"/>
      <c r="V2464" s="292"/>
      <c r="X2464" s="457"/>
      <c r="Y2464" s="260"/>
      <c r="Z2464" s="264"/>
      <c r="AA2464" s="264"/>
      <c r="AB2464" s="264"/>
      <c r="AC2464" s="264"/>
      <c r="AF2464" s="457"/>
      <c r="AG2464" s="260"/>
      <c r="AN2464" s="457"/>
      <c r="AO2464" s="260"/>
      <c r="AV2464" s="260"/>
      <c r="BC2464" s="260"/>
      <c r="BM2464" s="265" t="s">
        <v>6427</v>
      </c>
      <c r="BN2464" s="265"/>
      <c r="BO2464" s="265"/>
      <c r="BP2464" s="265"/>
      <c r="BQ2464" s="265"/>
      <c r="BR2464" s="265"/>
      <c r="BS2464" s="265"/>
      <c r="BT2464" s="265"/>
      <c r="BU2464" s="265"/>
      <c r="BV2464" s="265"/>
    </row>
    <row r="2465" spans="1:74" s="263" customFormat="1">
      <c r="A2465" s="457"/>
      <c r="B2465" s="457"/>
      <c r="C2465" s="260"/>
      <c r="D2465" s="260"/>
      <c r="E2465" s="260"/>
      <c r="F2465" s="260"/>
      <c r="G2465" s="260"/>
      <c r="H2465" s="260"/>
      <c r="I2465" s="260"/>
      <c r="J2465" s="260"/>
      <c r="K2465" s="260"/>
      <c r="L2465" s="261" t="s">
        <v>6758</v>
      </c>
      <c r="M2465" s="261"/>
      <c r="N2465" s="261"/>
      <c r="O2465" s="457"/>
      <c r="P2465" s="260"/>
      <c r="Q2465" s="262" t="s">
        <v>6758</v>
      </c>
      <c r="R2465" s="261"/>
      <c r="S2465" s="261"/>
      <c r="T2465" s="261"/>
      <c r="U2465" s="261"/>
      <c r="V2465" s="292"/>
      <c r="X2465" s="457"/>
      <c r="Y2465" s="260"/>
      <c r="Z2465" s="264"/>
      <c r="AA2465" s="264"/>
      <c r="AB2465" s="264"/>
      <c r="AF2465" s="457"/>
      <c r="AG2465" s="260"/>
      <c r="AN2465" s="457"/>
      <c r="AO2465" s="260"/>
      <c r="AV2465" s="260"/>
      <c r="BC2465" s="260"/>
      <c r="BM2465" s="265" t="s">
        <v>6427</v>
      </c>
      <c r="BN2465" s="265"/>
      <c r="BO2465" s="265"/>
      <c r="BP2465" s="265"/>
      <c r="BQ2465" s="265"/>
      <c r="BR2465" s="265"/>
      <c r="BS2465" s="265"/>
      <c r="BT2465" s="265"/>
      <c r="BU2465" s="265"/>
      <c r="BV2465" s="265"/>
    </row>
    <row r="2466" spans="1:74" s="263" customFormat="1">
      <c r="A2466" s="458" t="s">
        <v>6761</v>
      </c>
      <c r="B2466" s="458"/>
      <c r="C2466" s="266"/>
      <c r="D2466" s="266"/>
      <c r="E2466" s="266"/>
      <c r="F2466" s="266"/>
      <c r="G2466" s="266"/>
      <c r="H2466" s="266"/>
      <c r="I2466" s="266"/>
      <c r="J2466" s="266"/>
      <c r="K2466" s="266"/>
      <c r="L2466" s="261" t="s">
        <v>6759</v>
      </c>
      <c r="M2466" s="261"/>
      <c r="N2466" s="261"/>
      <c r="O2466" s="458"/>
      <c r="P2466" s="266"/>
      <c r="Q2466" s="262" t="s">
        <v>6760</v>
      </c>
      <c r="R2466" s="261"/>
      <c r="S2466" s="261"/>
      <c r="T2466" s="261"/>
      <c r="U2466" s="261"/>
      <c r="V2466" s="292"/>
      <c r="X2466" s="458"/>
      <c r="Y2466" s="266"/>
      <c r="Z2466" s="264"/>
      <c r="AA2466" s="264"/>
      <c r="AB2466" s="264"/>
      <c r="AF2466" s="458"/>
      <c r="AG2466" s="266"/>
      <c r="AN2466" s="458"/>
      <c r="AO2466" s="266"/>
      <c r="AV2466" s="266"/>
      <c r="BC2466" s="266"/>
      <c r="BM2466" s="265" t="s">
        <v>6427</v>
      </c>
      <c r="BN2466" s="265"/>
      <c r="BO2466" s="265"/>
      <c r="BP2466" s="265"/>
      <c r="BQ2466" s="265"/>
      <c r="BR2466" s="265"/>
      <c r="BS2466" s="265"/>
      <c r="BT2466" s="265"/>
      <c r="BU2466" s="265"/>
      <c r="BV2466" s="265"/>
    </row>
    <row r="2467" spans="1:74" s="263" customFormat="1">
      <c r="A2467" s="458" t="s">
        <v>6764</v>
      </c>
      <c r="B2467" s="458"/>
      <c r="C2467" s="266"/>
      <c r="D2467" s="266"/>
      <c r="E2467" s="266"/>
      <c r="F2467" s="266"/>
      <c r="G2467" s="266"/>
      <c r="H2467" s="266"/>
      <c r="I2467" s="266"/>
      <c r="J2467" s="266"/>
      <c r="K2467" s="266"/>
      <c r="L2467" s="261" t="s">
        <v>6762</v>
      </c>
      <c r="M2467" s="261"/>
      <c r="N2467" s="261"/>
      <c r="O2467" s="458"/>
      <c r="P2467" s="266"/>
      <c r="Q2467" s="262" t="s">
        <v>6763</v>
      </c>
      <c r="R2467" s="261"/>
      <c r="S2467" s="261"/>
      <c r="T2467" s="261"/>
      <c r="U2467" s="261"/>
      <c r="V2467" s="292"/>
      <c r="X2467" s="458"/>
      <c r="Y2467" s="266"/>
      <c r="Z2467" s="264"/>
      <c r="AA2467" s="264"/>
      <c r="AB2467" s="264"/>
      <c r="AF2467" s="458"/>
      <c r="AG2467" s="266"/>
      <c r="AN2467" s="458"/>
      <c r="AO2467" s="266"/>
      <c r="AV2467" s="266"/>
      <c r="BC2467" s="266"/>
      <c r="BM2467" s="265" t="s">
        <v>6427</v>
      </c>
      <c r="BN2467" s="265"/>
      <c r="BO2467" s="265"/>
      <c r="BP2467" s="265"/>
      <c r="BQ2467" s="265"/>
      <c r="BR2467" s="265"/>
      <c r="BS2467" s="265"/>
      <c r="BT2467" s="265"/>
      <c r="BU2467" s="265"/>
      <c r="BV2467" s="265"/>
    </row>
    <row r="2468" spans="1:74" s="263" customFormat="1">
      <c r="A2468" s="458" t="s">
        <v>6767</v>
      </c>
      <c r="B2468" s="458"/>
      <c r="C2468" s="266"/>
      <c r="D2468" s="266"/>
      <c r="E2468" s="266"/>
      <c r="F2468" s="266"/>
      <c r="G2468" s="266"/>
      <c r="H2468" s="266"/>
      <c r="I2468" s="266"/>
      <c r="J2468" s="266"/>
      <c r="K2468" s="266"/>
      <c r="L2468" s="261" t="s">
        <v>6765</v>
      </c>
      <c r="M2468" s="261"/>
      <c r="N2468" s="261"/>
      <c r="O2468" s="458"/>
      <c r="P2468" s="266"/>
      <c r="Q2468" s="262" t="s">
        <v>6766</v>
      </c>
      <c r="R2468" s="261"/>
      <c r="S2468" s="261"/>
      <c r="T2468" s="261"/>
      <c r="U2468" s="261"/>
      <c r="V2468" s="292"/>
      <c r="X2468" s="458"/>
      <c r="Y2468" s="266"/>
      <c r="Z2468" s="264"/>
      <c r="AA2468" s="264"/>
      <c r="AB2468" s="264"/>
      <c r="AF2468" s="458"/>
      <c r="AG2468" s="266"/>
      <c r="AN2468" s="458"/>
      <c r="AO2468" s="266"/>
      <c r="AV2468" s="266"/>
      <c r="BC2468" s="266"/>
      <c r="BM2468" s="265" t="s">
        <v>6427</v>
      </c>
      <c r="BN2468" s="265"/>
      <c r="BO2468" s="265"/>
      <c r="BP2468" s="265"/>
      <c r="BQ2468" s="265"/>
      <c r="BR2468" s="265"/>
      <c r="BS2468" s="265"/>
      <c r="BT2468" s="265"/>
      <c r="BU2468" s="265"/>
      <c r="BV2468" s="265"/>
    </row>
    <row r="2469" spans="1:74" s="263" customFormat="1">
      <c r="A2469" s="457"/>
      <c r="B2469" s="457"/>
      <c r="C2469" s="260"/>
      <c r="D2469" s="260"/>
      <c r="E2469" s="260"/>
      <c r="F2469" s="260"/>
      <c r="G2469" s="260"/>
      <c r="H2469" s="260"/>
      <c r="I2469" s="260"/>
      <c r="J2469" s="260"/>
      <c r="K2469" s="260"/>
      <c r="L2469" s="261" t="s">
        <v>6768</v>
      </c>
      <c r="M2469" s="261"/>
      <c r="N2469" s="261"/>
      <c r="O2469" s="457"/>
      <c r="P2469" s="260"/>
      <c r="Q2469" s="262" t="s">
        <v>6769</v>
      </c>
      <c r="R2469" s="261"/>
      <c r="S2469" s="261"/>
      <c r="T2469" s="261"/>
      <c r="U2469" s="261"/>
      <c r="V2469" s="292"/>
      <c r="X2469" s="457"/>
      <c r="Y2469" s="260"/>
      <c r="Z2469" s="264"/>
      <c r="AA2469" s="264"/>
      <c r="AB2469" s="264"/>
      <c r="AF2469" s="457"/>
      <c r="AG2469" s="260"/>
      <c r="AN2469" s="457"/>
      <c r="AO2469" s="260"/>
      <c r="AV2469" s="260"/>
      <c r="BC2469" s="260"/>
      <c r="BM2469" s="265" t="s">
        <v>6770</v>
      </c>
      <c r="BN2469" s="265"/>
      <c r="BO2469" s="265"/>
      <c r="BP2469" s="265"/>
      <c r="BQ2469" s="265"/>
      <c r="BR2469" s="265"/>
      <c r="BS2469" s="265"/>
      <c r="BT2469" s="265"/>
      <c r="BU2469" s="265"/>
      <c r="BV2469" s="265"/>
    </row>
    <row r="2470" spans="1:74" s="263" customFormat="1">
      <c r="A2470" s="458" t="s">
        <v>6773</v>
      </c>
      <c r="B2470" s="458"/>
      <c r="C2470" s="266"/>
      <c r="D2470" s="266"/>
      <c r="E2470" s="266"/>
      <c r="F2470" s="266"/>
      <c r="G2470" s="266"/>
      <c r="H2470" s="266"/>
      <c r="I2470" s="266"/>
      <c r="J2470" s="266"/>
      <c r="K2470" s="266"/>
      <c r="L2470" s="261" t="s">
        <v>6771</v>
      </c>
      <c r="M2470" s="261"/>
      <c r="N2470" s="261"/>
      <c r="O2470" s="458"/>
      <c r="P2470" s="266"/>
      <c r="Q2470" s="262" t="s">
        <v>6772</v>
      </c>
      <c r="R2470" s="261"/>
      <c r="S2470" s="261"/>
      <c r="T2470" s="261"/>
      <c r="U2470" s="261"/>
      <c r="V2470" s="292"/>
      <c r="X2470" s="458"/>
      <c r="Y2470" s="266"/>
      <c r="Z2470" s="264"/>
      <c r="AA2470" s="264"/>
      <c r="AB2470" s="264"/>
      <c r="AF2470" s="458"/>
      <c r="AG2470" s="266"/>
      <c r="AN2470" s="458"/>
      <c r="AO2470" s="266"/>
      <c r="AV2470" s="266"/>
      <c r="BC2470" s="266"/>
      <c r="BM2470" s="265" t="s">
        <v>6770</v>
      </c>
      <c r="BN2470" s="265"/>
      <c r="BO2470" s="265"/>
      <c r="BP2470" s="265"/>
      <c r="BQ2470" s="265"/>
      <c r="BR2470" s="265"/>
      <c r="BS2470" s="265"/>
      <c r="BT2470" s="265"/>
      <c r="BU2470" s="265"/>
      <c r="BV2470" s="265"/>
    </row>
    <row r="2471" spans="1:74" s="263" customFormat="1">
      <c r="A2471" s="457"/>
      <c r="B2471" s="457"/>
      <c r="C2471" s="260"/>
      <c r="D2471" s="260"/>
      <c r="E2471" s="260"/>
      <c r="F2471" s="260"/>
      <c r="G2471" s="260"/>
      <c r="H2471" s="260"/>
      <c r="I2471" s="260"/>
      <c r="J2471" s="260"/>
      <c r="K2471" s="260"/>
      <c r="L2471" s="261" t="s">
        <v>6774</v>
      </c>
      <c r="M2471" s="261"/>
      <c r="N2471" s="261"/>
      <c r="O2471" s="457"/>
      <c r="P2471" s="260"/>
      <c r="Q2471" s="262" t="s">
        <v>6775</v>
      </c>
      <c r="R2471" s="261"/>
      <c r="S2471" s="261"/>
      <c r="T2471" s="261"/>
      <c r="U2471" s="261"/>
      <c r="V2471" s="292"/>
      <c r="X2471" s="457"/>
      <c r="Y2471" s="260"/>
      <c r="Z2471" s="264"/>
      <c r="AA2471" s="264"/>
      <c r="AB2471" s="264"/>
      <c r="AF2471" s="457"/>
      <c r="AG2471" s="260"/>
      <c r="AN2471" s="457"/>
      <c r="AO2471" s="260"/>
      <c r="AV2471" s="260"/>
      <c r="BC2471" s="260"/>
      <c r="BM2471" s="265" t="s">
        <v>6770</v>
      </c>
      <c r="BN2471" s="265"/>
      <c r="BO2471" s="265"/>
      <c r="BP2471" s="265"/>
      <c r="BQ2471" s="265"/>
      <c r="BR2471" s="265"/>
      <c r="BS2471" s="265"/>
      <c r="BT2471" s="265"/>
      <c r="BU2471" s="265"/>
      <c r="BV2471" s="265"/>
    </row>
    <row r="2472" spans="1:74" s="263" customFormat="1">
      <c r="A2472" s="457"/>
      <c r="B2472" s="457"/>
      <c r="C2472" s="260"/>
      <c r="D2472" s="260"/>
      <c r="E2472" s="260"/>
      <c r="F2472" s="260"/>
      <c r="G2472" s="260"/>
      <c r="H2472" s="260"/>
      <c r="I2472" s="260"/>
      <c r="J2472" s="260"/>
      <c r="K2472" s="260"/>
      <c r="L2472" s="261" t="s">
        <v>6776</v>
      </c>
      <c r="M2472" s="261"/>
      <c r="N2472" s="261"/>
      <c r="O2472" s="457"/>
      <c r="P2472" s="260"/>
      <c r="Q2472" s="262" t="s">
        <v>6777</v>
      </c>
      <c r="R2472" s="261"/>
      <c r="S2472" s="261"/>
      <c r="T2472" s="261"/>
      <c r="U2472" s="261"/>
      <c r="V2472" s="292"/>
      <c r="X2472" s="457"/>
      <c r="Y2472" s="260"/>
      <c r="Z2472" s="264"/>
      <c r="AA2472" s="264"/>
      <c r="AB2472" s="264"/>
      <c r="AC2472" s="264"/>
      <c r="AF2472" s="457"/>
      <c r="AG2472" s="260"/>
      <c r="AN2472" s="457"/>
      <c r="AO2472" s="260"/>
      <c r="AV2472" s="260"/>
      <c r="BC2472" s="260"/>
      <c r="BM2472" s="265" t="s">
        <v>6770</v>
      </c>
      <c r="BN2472" s="265"/>
      <c r="BO2472" s="265"/>
      <c r="BP2472" s="265"/>
      <c r="BQ2472" s="265"/>
      <c r="BR2472" s="265"/>
      <c r="BS2472" s="265"/>
      <c r="BT2472" s="265"/>
      <c r="BU2472" s="265"/>
      <c r="BV2472" s="265"/>
    </row>
    <row r="2473" spans="1:74" s="263" customFormat="1">
      <c r="A2473" s="458" t="s">
        <v>6780</v>
      </c>
      <c r="B2473" s="458"/>
      <c r="C2473" s="266"/>
      <c r="D2473" s="266"/>
      <c r="E2473" s="266"/>
      <c r="F2473" s="266"/>
      <c r="G2473" s="266"/>
      <c r="H2473" s="266"/>
      <c r="I2473" s="266"/>
      <c r="J2473" s="266"/>
      <c r="K2473" s="266"/>
      <c r="L2473" s="261" t="s">
        <v>6778</v>
      </c>
      <c r="M2473" s="261"/>
      <c r="N2473" s="261"/>
      <c r="O2473" s="458"/>
      <c r="P2473" s="266"/>
      <c r="Q2473" s="262" t="s">
        <v>6779</v>
      </c>
      <c r="R2473" s="261"/>
      <c r="S2473" s="261"/>
      <c r="T2473" s="261"/>
      <c r="U2473" s="261"/>
      <c r="V2473" s="292"/>
      <c r="X2473" s="458"/>
      <c r="Y2473" s="266"/>
      <c r="Z2473" s="264"/>
      <c r="AA2473" s="264"/>
      <c r="AB2473" s="264"/>
      <c r="AF2473" s="458"/>
      <c r="AG2473" s="266"/>
      <c r="AN2473" s="458"/>
      <c r="AO2473" s="266"/>
      <c r="AV2473" s="266"/>
      <c r="BC2473" s="266"/>
      <c r="BM2473" s="265" t="s">
        <v>6770</v>
      </c>
      <c r="BN2473" s="265"/>
      <c r="BO2473" s="265"/>
      <c r="BP2473" s="265"/>
      <c r="BQ2473" s="265"/>
      <c r="BR2473" s="265"/>
      <c r="BS2473" s="265"/>
      <c r="BT2473" s="265"/>
      <c r="BU2473" s="265"/>
      <c r="BV2473" s="265"/>
    </row>
    <row r="2474" spans="1:74" s="263" customFormat="1">
      <c r="A2474" s="458" t="s">
        <v>6780</v>
      </c>
      <c r="B2474" s="458"/>
      <c r="C2474" s="266"/>
      <c r="D2474" s="266"/>
      <c r="E2474" s="266"/>
      <c r="F2474" s="266"/>
      <c r="G2474" s="266"/>
      <c r="H2474" s="266"/>
      <c r="I2474" s="266"/>
      <c r="J2474" s="266"/>
      <c r="K2474" s="266"/>
      <c r="L2474" s="261" t="s">
        <v>6781</v>
      </c>
      <c r="M2474" s="261"/>
      <c r="N2474" s="261"/>
      <c r="O2474" s="458"/>
      <c r="P2474" s="266"/>
      <c r="Q2474" s="262" t="s">
        <v>6779</v>
      </c>
      <c r="R2474" s="261"/>
      <c r="S2474" s="261"/>
      <c r="T2474" s="261"/>
      <c r="U2474" s="261"/>
      <c r="V2474" s="292"/>
      <c r="X2474" s="458"/>
      <c r="Y2474" s="266"/>
      <c r="Z2474" s="264"/>
      <c r="AA2474" s="264"/>
      <c r="AB2474" s="264"/>
      <c r="AF2474" s="458"/>
      <c r="AG2474" s="266"/>
      <c r="AN2474" s="458"/>
      <c r="AO2474" s="266"/>
      <c r="AV2474" s="266"/>
      <c r="BC2474" s="266"/>
      <c r="BM2474" s="265" t="s">
        <v>6770</v>
      </c>
      <c r="BN2474" s="265"/>
      <c r="BO2474" s="265"/>
      <c r="BP2474" s="265"/>
      <c r="BQ2474" s="265"/>
      <c r="BR2474" s="265"/>
      <c r="BS2474" s="265"/>
      <c r="BT2474" s="265"/>
      <c r="BU2474" s="265"/>
      <c r="BV2474" s="265"/>
    </row>
    <row r="2475" spans="1:74" s="263" customFormat="1">
      <c r="A2475" s="457"/>
      <c r="B2475" s="457"/>
      <c r="C2475" s="260"/>
      <c r="D2475" s="260"/>
      <c r="E2475" s="260"/>
      <c r="F2475" s="260"/>
      <c r="G2475" s="260"/>
      <c r="H2475" s="260"/>
      <c r="I2475" s="260"/>
      <c r="J2475" s="260"/>
      <c r="K2475" s="260"/>
      <c r="L2475" s="261" t="s">
        <v>6782</v>
      </c>
      <c r="M2475" s="261"/>
      <c r="N2475" s="261"/>
      <c r="O2475" s="457"/>
      <c r="P2475" s="260"/>
      <c r="Q2475" s="262" t="s">
        <v>6782</v>
      </c>
      <c r="R2475" s="261"/>
      <c r="S2475" s="261"/>
      <c r="T2475" s="261"/>
      <c r="U2475" s="261"/>
      <c r="V2475" s="292"/>
      <c r="X2475" s="457"/>
      <c r="Y2475" s="260"/>
      <c r="Z2475" s="264"/>
      <c r="AA2475" s="264"/>
      <c r="AB2475" s="264"/>
      <c r="AF2475" s="457"/>
      <c r="AG2475" s="260"/>
      <c r="AN2475" s="457"/>
      <c r="AO2475" s="260"/>
      <c r="AV2475" s="260"/>
      <c r="BC2475" s="260"/>
      <c r="BM2475" s="265" t="s">
        <v>6770</v>
      </c>
      <c r="BN2475" s="265"/>
      <c r="BO2475" s="265"/>
      <c r="BP2475" s="265"/>
      <c r="BQ2475" s="265"/>
      <c r="BR2475" s="265"/>
      <c r="BS2475" s="265"/>
      <c r="BT2475" s="265"/>
      <c r="BU2475" s="265"/>
      <c r="BV2475" s="265"/>
    </row>
    <row r="2476" spans="1:74" s="263" customFormat="1">
      <c r="A2476" s="458" t="s">
        <v>6785</v>
      </c>
      <c r="B2476" s="458"/>
      <c r="C2476" s="266"/>
      <c r="D2476" s="266"/>
      <c r="E2476" s="266"/>
      <c r="F2476" s="266"/>
      <c r="G2476" s="266"/>
      <c r="H2476" s="266"/>
      <c r="I2476" s="266"/>
      <c r="J2476" s="266"/>
      <c r="K2476" s="266"/>
      <c r="L2476" s="261" t="s">
        <v>6783</v>
      </c>
      <c r="M2476" s="261"/>
      <c r="N2476" s="261"/>
      <c r="O2476" s="458"/>
      <c r="P2476" s="266"/>
      <c r="Q2476" s="262" t="s">
        <v>6784</v>
      </c>
      <c r="R2476" s="261"/>
      <c r="S2476" s="261"/>
      <c r="T2476" s="261"/>
      <c r="U2476" s="261"/>
      <c r="V2476" s="292"/>
      <c r="X2476" s="458"/>
      <c r="Y2476" s="266"/>
      <c r="Z2476" s="264"/>
      <c r="AA2476" s="264"/>
      <c r="AB2476" s="264"/>
      <c r="AF2476" s="458"/>
      <c r="AG2476" s="266"/>
      <c r="AN2476" s="458"/>
      <c r="AO2476" s="266"/>
      <c r="AV2476" s="266"/>
      <c r="BC2476" s="266"/>
      <c r="BM2476" s="265" t="s">
        <v>6770</v>
      </c>
      <c r="BN2476" s="265"/>
      <c r="BO2476" s="265"/>
      <c r="BP2476" s="265"/>
      <c r="BQ2476" s="265"/>
      <c r="BR2476" s="265"/>
      <c r="BS2476" s="265"/>
      <c r="BT2476" s="265"/>
      <c r="BU2476" s="265"/>
      <c r="BV2476" s="265"/>
    </row>
    <row r="2477" spans="1:74" s="263" customFormat="1">
      <c r="A2477" s="457"/>
      <c r="B2477" s="457"/>
      <c r="C2477" s="260"/>
      <c r="D2477" s="260"/>
      <c r="E2477" s="260"/>
      <c r="F2477" s="260"/>
      <c r="G2477" s="260"/>
      <c r="H2477" s="260"/>
      <c r="I2477" s="260"/>
      <c r="J2477" s="260"/>
      <c r="K2477" s="260"/>
      <c r="L2477" s="261" t="s">
        <v>6786</v>
      </c>
      <c r="M2477" s="261"/>
      <c r="N2477" s="261"/>
      <c r="O2477" s="457"/>
      <c r="P2477" s="260"/>
      <c r="Q2477" s="262" t="s">
        <v>6787</v>
      </c>
      <c r="R2477" s="261"/>
      <c r="S2477" s="261"/>
      <c r="T2477" s="261"/>
      <c r="U2477" s="261"/>
      <c r="V2477" s="292"/>
      <c r="X2477" s="457"/>
      <c r="Y2477" s="260"/>
      <c r="Z2477" s="264"/>
      <c r="AA2477" s="264"/>
      <c r="AB2477" s="264"/>
      <c r="AF2477" s="457"/>
      <c r="AG2477" s="260"/>
      <c r="AN2477" s="457"/>
      <c r="AO2477" s="260"/>
      <c r="AV2477" s="260"/>
      <c r="BC2477" s="260"/>
      <c r="BM2477" s="265" t="s">
        <v>6770</v>
      </c>
      <c r="BN2477" s="265"/>
      <c r="BO2477" s="265"/>
      <c r="BP2477" s="265"/>
      <c r="BQ2477" s="265"/>
      <c r="BR2477" s="265"/>
      <c r="BS2477" s="265"/>
      <c r="BT2477" s="265"/>
      <c r="BU2477" s="265"/>
      <c r="BV2477" s="265"/>
    </row>
    <row r="2478" spans="1:74" s="263" customFormat="1">
      <c r="A2478" s="458" t="s">
        <v>6790</v>
      </c>
      <c r="B2478" s="458"/>
      <c r="C2478" s="266"/>
      <c r="D2478" s="266"/>
      <c r="E2478" s="266"/>
      <c r="F2478" s="266"/>
      <c r="G2478" s="266"/>
      <c r="H2478" s="266"/>
      <c r="I2478" s="266"/>
      <c r="J2478" s="266"/>
      <c r="K2478" s="266"/>
      <c r="L2478" s="261" t="s">
        <v>6788</v>
      </c>
      <c r="M2478" s="261"/>
      <c r="N2478" s="261"/>
      <c r="O2478" s="458"/>
      <c r="P2478" s="266"/>
      <c r="Q2478" s="262" t="s">
        <v>6789</v>
      </c>
      <c r="R2478" s="261"/>
      <c r="S2478" s="261"/>
      <c r="T2478" s="261"/>
      <c r="U2478" s="261"/>
      <c r="V2478" s="292"/>
      <c r="X2478" s="458"/>
      <c r="Y2478" s="266"/>
      <c r="Z2478" s="264"/>
      <c r="AA2478" s="264"/>
      <c r="AB2478" s="264"/>
      <c r="AF2478" s="458"/>
      <c r="AG2478" s="266"/>
      <c r="AN2478" s="458"/>
      <c r="AO2478" s="266"/>
      <c r="AV2478" s="266"/>
      <c r="BC2478" s="266"/>
      <c r="BM2478" s="265" t="s">
        <v>6770</v>
      </c>
      <c r="BN2478" s="265"/>
      <c r="BO2478" s="265"/>
      <c r="BP2478" s="265"/>
      <c r="BQ2478" s="265"/>
      <c r="BR2478" s="265"/>
      <c r="BS2478" s="265"/>
      <c r="BT2478" s="265"/>
      <c r="BU2478" s="265"/>
      <c r="BV2478" s="265"/>
    </row>
    <row r="2479" spans="1:74" s="263" customFormat="1">
      <c r="A2479" s="458" t="s">
        <v>6793</v>
      </c>
      <c r="B2479" s="458"/>
      <c r="C2479" s="266"/>
      <c r="D2479" s="266"/>
      <c r="E2479" s="266"/>
      <c r="F2479" s="266"/>
      <c r="G2479" s="266"/>
      <c r="H2479" s="266"/>
      <c r="I2479" s="266"/>
      <c r="J2479" s="266"/>
      <c r="K2479" s="266"/>
      <c r="L2479" s="261" t="s">
        <v>6791</v>
      </c>
      <c r="M2479" s="261"/>
      <c r="N2479" s="261"/>
      <c r="O2479" s="458"/>
      <c r="P2479" s="266"/>
      <c r="Q2479" s="262" t="s">
        <v>6792</v>
      </c>
      <c r="R2479" s="261"/>
      <c r="S2479" s="261"/>
      <c r="T2479" s="261"/>
      <c r="U2479" s="261"/>
      <c r="V2479" s="292"/>
      <c r="X2479" s="458"/>
      <c r="Y2479" s="266"/>
      <c r="Z2479" s="264"/>
      <c r="AA2479" s="264"/>
      <c r="AB2479" s="264"/>
      <c r="AF2479" s="458"/>
      <c r="AG2479" s="266"/>
      <c r="AN2479" s="458"/>
      <c r="AO2479" s="266"/>
      <c r="AV2479" s="266"/>
      <c r="BC2479" s="266"/>
      <c r="BM2479" s="265" t="s">
        <v>6770</v>
      </c>
      <c r="BN2479" s="265"/>
      <c r="BO2479" s="265"/>
      <c r="BP2479" s="265"/>
      <c r="BQ2479" s="265"/>
      <c r="BR2479" s="265"/>
      <c r="BS2479" s="265"/>
      <c r="BT2479" s="265"/>
      <c r="BU2479" s="265"/>
      <c r="BV2479" s="265"/>
    </row>
    <row r="2480" spans="1:74" s="263" customFormat="1">
      <c r="A2480" s="458" t="s">
        <v>6796</v>
      </c>
      <c r="B2480" s="458"/>
      <c r="C2480" s="266"/>
      <c r="D2480" s="266"/>
      <c r="E2480" s="266"/>
      <c r="F2480" s="266"/>
      <c r="G2480" s="266"/>
      <c r="H2480" s="266"/>
      <c r="I2480" s="266"/>
      <c r="J2480" s="266"/>
      <c r="K2480" s="266"/>
      <c r="L2480" s="261" t="s">
        <v>6794</v>
      </c>
      <c r="M2480" s="261"/>
      <c r="N2480" s="261"/>
      <c r="O2480" s="458"/>
      <c r="P2480" s="266"/>
      <c r="Q2480" s="262" t="s">
        <v>6795</v>
      </c>
      <c r="R2480" s="261"/>
      <c r="S2480" s="261"/>
      <c r="T2480" s="261"/>
      <c r="U2480" s="261"/>
      <c r="V2480" s="292"/>
      <c r="X2480" s="458"/>
      <c r="Y2480" s="266"/>
      <c r="Z2480" s="264"/>
      <c r="AA2480" s="264"/>
      <c r="AB2480" s="264"/>
      <c r="AF2480" s="458"/>
      <c r="AG2480" s="266"/>
      <c r="AN2480" s="458"/>
      <c r="AO2480" s="266"/>
      <c r="AV2480" s="266"/>
      <c r="BC2480" s="266"/>
      <c r="BM2480" s="265" t="s">
        <v>6770</v>
      </c>
      <c r="BN2480" s="265"/>
      <c r="BO2480" s="265"/>
      <c r="BP2480" s="265"/>
      <c r="BQ2480" s="265"/>
      <c r="BR2480" s="265"/>
      <c r="BS2480" s="265"/>
      <c r="BT2480" s="265"/>
      <c r="BU2480" s="265"/>
      <c r="BV2480" s="265"/>
    </row>
    <row r="2481" spans="1:74" s="263" customFormat="1">
      <c r="A2481" s="458" t="s">
        <v>6799</v>
      </c>
      <c r="B2481" s="458"/>
      <c r="C2481" s="266"/>
      <c r="D2481" s="266"/>
      <c r="E2481" s="266"/>
      <c r="F2481" s="266"/>
      <c r="G2481" s="266"/>
      <c r="H2481" s="266"/>
      <c r="I2481" s="266"/>
      <c r="J2481" s="266"/>
      <c r="K2481" s="266"/>
      <c r="L2481" s="261" t="s">
        <v>6797</v>
      </c>
      <c r="M2481" s="261"/>
      <c r="N2481" s="261"/>
      <c r="O2481" s="458"/>
      <c r="P2481" s="266"/>
      <c r="Q2481" s="262" t="s">
        <v>6798</v>
      </c>
      <c r="R2481" s="261"/>
      <c r="S2481" s="261"/>
      <c r="T2481" s="261"/>
      <c r="U2481" s="261"/>
      <c r="V2481" s="292"/>
      <c r="X2481" s="458"/>
      <c r="Y2481" s="266"/>
      <c r="Z2481" s="264"/>
      <c r="AA2481" s="264"/>
      <c r="AB2481" s="264"/>
      <c r="AF2481" s="458"/>
      <c r="AG2481" s="266"/>
      <c r="AN2481" s="458"/>
      <c r="AO2481" s="266"/>
      <c r="AV2481" s="266"/>
      <c r="BC2481" s="266"/>
      <c r="BM2481" s="265" t="s">
        <v>6770</v>
      </c>
      <c r="BN2481" s="265"/>
      <c r="BO2481" s="265"/>
      <c r="BP2481" s="265"/>
      <c r="BQ2481" s="265"/>
      <c r="BR2481" s="265"/>
      <c r="BS2481" s="265"/>
      <c r="BT2481" s="265"/>
      <c r="BU2481" s="265"/>
      <c r="BV2481" s="265"/>
    </row>
    <row r="2482" spans="1:74" s="263" customFormat="1">
      <c r="A2482" s="457"/>
      <c r="B2482" s="457"/>
      <c r="C2482" s="260"/>
      <c r="D2482" s="260"/>
      <c r="E2482" s="260"/>
      <c r="F2482" s="260"/>
      <c r="G2482" s="260"/>
      <c r="H2482" s="260"/>
      <c r="I2482" s="260"/>
      <c r="J2482" s="260"/>
      <c r="K2482" s="260"/>
      <c r="L2482" s="261" t="s">
        <v>6800</v>
      </c>
      <c r="M2482" s="261"/>
      <c r="N2482" s="261"/>
      <c r="O2482" s="457"/>
      <c r="P2482" s="260"/>
      <c r="Q2482" s="262" t="s">
        <v>6801</v>
      </c>
      <c r="R2482" s="261"/>
      <c r="S2482" s="261"/>
      <c r="T2482" s="261"/>
      <c r="U2482" s="261"/>
      <c r="V2482" s="292"/>
      <c r="X2482" s="457"/>
      <c r="Y2482" s="260"/>
      <c r="Z2482" s="264"/>
      <c r="AA2482" s="264"/>
      <c r="AB2482" s="264"/>
      <c r="AF2482" s="457"/>
      <c r="AG2482" s="260"/>
      <c r="AN2482" s="457"/>
      <c r="AO2482" s="260"/>
      <c r="AV2482" s="260"/>
      <c r="BC2482" s="260"/>
      <c r="BM2482" s="265" t="s">
        <v>6770</v>
      </c>
      <c r="BN2482" s="265"/>
      <c r="BO2482" s="265"/>
      <c r="BP2482" s="265"/>
      <c r="BQ2482" s="265"/>
      <c r="BR2482" s="265"/>
      <c r="BS2482" s="265"/>
      <c r="BT2482" s="265"/>
      <c r="BU2482" s="265"/>
      <c r="BV2482" s="265"/>
    </row>
    <row r="2483" spans="1:74" s="263" customFormat="1">
      <c r="A2483" s="458" t="s">
        <v>6796</v>
      </c>
      <c r="B2483" s="458"/>
      <c r="C2483" s="266"/>
      <c r="D2483" s="266"/>
      <c r="E2483" s="266"/>
      <c r="F2483" s="266"/>
      <c r="G2483" s="266"/>
      <c r="H2483" s="266"/>
      <c r="I2483" s="266"/>
      <c r="J2483" s="266"/>
      <c r="K2483" s="266"/>
      <c r="L2483" s="261" t="s">
        <v>6802</v>
      </c>
      <c r="M2483" s="261"/>
      <c r="N2483" s="261"/>
      <c r="O2483" s="458"/>
      <c r="P2483" s="266"/>
      <c r="Q2483" s="262" t="s">
        <v>6795</v>
      </c>
      <c r="R2483" s="261"/>
      <c r="S2483" s="261"/>
      <c r="T2483" s="261"/>
      <c r="U2483" s="261"/>
      <c r="V2483" s="292"/>
      <c r="X2483" s="458"/>
      <c r="Y2483" s="266"/>
      <c r="Z2483" s="264"/>
      <c r="AA2483" s="264"/>
      <c r="AB2483" s="264"/>
      <c r="AF2483" s="458"/>
      <c r="AG2483" s="266"/>
      <c r="AN2483" s="458"/>
      <c r="AO2483" s="266"/>
      <c r="AV2483" s="266"/>
      <c r="BC2483" s="266"/>
      <c r="BM2483" s="265" t="s">
        <v>6770</v>
      </c>
      <c r="BN2483" s="265"/>
      <c r="BO2483" s="265"/>
      <c r="BP2483" s="265"/>
      <c r="BQ2483" s="265"/>
      <c r="BR2483" s="265"/>
      <c r="BS2483" s="265"/>
      <c r="BT2483" s="265"/>
      <c r="BU2483" s="265"/>
      <c r="BV2483" s="265"/>
    </row>
    <row r="2484" spans="1:74" s="263" customFormat="1">
      <c r="A2484" s="457"/>
      <c r="B2484" s="457"/>
      <c r="C2484" s="260"/>
      <c r="D2484" s="260"/>
      <c r="E2484" s="260"/>
      <c r="F2484" s="260"/>
      <c r="G2484" s="260"/>
      <c r="H2484" s="260"/>
      <c r="I2484" s="260"/>
      <c r="J2484" s="260"/>
      <c r="K2484" s="260"/>
      <c r="L2484" s="261" t="s">
        <v>6803</v>
      </c>
      <c r="M2484" s="261"/>
      <c r="N2484" s="261"/>
      <c r="O2484" s="457"/>
      <c r="P2484" s="260"/>
      <c r="Q2484" s="262" t="s">
        <v>6804</v>
      </c>
      <c r="R2484" s="261"/>
      <c r="S2484" s="261"/>
      <c r="T2484" s="261"/>
      <c r="U2484" s="261"/>
      <c r="V2484" s="292"/>
      <c r="X2484" s="457"/>
      <c r="Y2484" s="260"/>
      <c r="Z2484" s="264"/>
      <c r="AA2484" s="264"/>
      <c r="AB2484" s="264"/>
      <c r="AF2484" s="457"/>
      <c r="AG2484" s="260"/>
      <c r="AN2484" s="457"/>
      <c r="AO2484" s="260"/>
      <c r="AV2484" s="260"/>
      <c r="BC2484" s="260"/>
      <c r="BM2484" s="265" t="s">
        <v>6770</v>
      </c>
      <c r="BN2484" s="265"/>
      <c r="BO2484" s="265"/>
      <c r="BP2484" s="265"/>
      <c r="BQ2484" s="265"/>
      <c r="BR2484" s="265"/>
      <c r="BS2484" s="265"/>
      <c r="BT2484" s="265"/>
      <c r="BU2484" s="265"/>
      <c r="BV2484" s="265"/>
    </row>
    <row r="2485" spans="1:74" s="263" customFormat="1">
      <c r="A2485" s="457"/>
      <c r="B2485" s="457"/>
      <c r="C2485" s="260"/>
      <c r="D2485" s="260"/>
      <c r="E2485" s="260"/>
      <c r="F2485" s="260"/>
      <c r="G2485" s="260"/>
      <c r="H2485" s="260"/>
      <c r="I2485" s="260"/>
      <c r="J2485" s="260"/>
      <c r="K2485" s="260"/>
      <c r="L2485" s="261" t="s">
        <v>6805</v>
      </c>
      <c r="M2485" s="261"/>
      <c r="N2485" s="261"/>
      <c r="O2485" s="457"/>
      <c r="P2485" s="260"/>
      <c r="Q2485" s="262" t="s">
        <v>6806</v>
      </c>
      <c r="R2485" s="261"/>
      <c r="S2485" s="261"/>
      <c r="T2485" s="261"/>
      <c r="U2485" s="261"/>
      <c r="V2485" s="292"/>
      <c r="X2485" s="457"/>
      <c r="Y2485" s="260"/>
      <c r="Z2485" s="264"/>
      <c r="AA2485" s="264"/>
      <c r="AB2485" s="264"/>
      <c r="AF2485" s="457"/>
      <c r="AG2485" s="260"/>
      <c r="AN2485" s="457"/>
      <c r="AO2485" s="260"/>
      <c r="AV2485" s="260"/>
      <c r="BC2485" s="260"/>
      <c r="BM2485" s="265" t="s">
        <v>6770</v>
      </c>
      <c r="BN2485" s="265"/>
      <c r="BO2485" s="265"/>
      <c r="BP2485" s="265"/>
      <c r="BQ2485" s="265"/>
      <c r="BR2485" s="265"/>
      <c r="BS2485" s="265"/>
      <c r="BT2485" s="265"/>
      <c r="BU2485" s="265"/>
      <c r="BV2485" s="265"/>
    </row>
    <row r="2486" spans="1:74" s="263" customFormat="1">
      <c r="A2486" s="458" t="s">
        <v>6809</v>
      </c>
      <c r="B2486" s="458"/>
      <c r="C2486" s="266"/>
      <c r="D2486" s="266"/>
      <c r="E2486" s="266"/>
      <c r="F2486" s="266"/>
      <c r="G2486" s="266"/>
      <c r="H2486" s="266"/>
      <c r="I2486" s="266"/>
      <c r="J2486" s="266"/>
      <c r="K2486" s="266"/>
      <c r="L2486" s="261" t="s">
        <v>6807</v>
      </c>
      <c r="M2486" s="261"/>
      <c r="N2486" s="261"/>
      <c r="O2486" s="458"/>
      <c r="P2486" s="266"/>
      <c r="Q2486" s="262" t="s">
        <v>6808</v>
      </c>
      <c r="R2486" s="261"/>
      <c r="S2486" s="261"/>
      <c r="T2486" s="261"/>
      <c r="U2486" s="261"/>
      <c r="V2486" s="292"/>
      <c r="X2486" s="458"/>
      <c r="Y2486" s="266"/>
      <c r="Z2486" s="264"/>
      <c r="AA2486" s="264"/>
      <c r="AB2486" s="264"/>
      <c r="AF2486" s="458"/>
      <c r="AG2486" s="266"/>
      <c r="AN2486" s="458"/>
      <c r="AO2486" s="266"/>
      <c r="AV2486" s="266"/>
      <c r="BC2486" s="266"/>
      <c r="BM2486" s="265" t="s">
        <v>6770</v>
      </c>
      <c r="BN2486" s="265"/>
      <c r="BO2486" s="265"/>
      <c r="BP2486" s="265"/>
      <c r="BQ2486" s="265"/>
      <c r="BR2486" s="265"/>
      <c r="BS2486" s="265"/>
      <c r="BT2486" s="265"/>
      <c r="BU2486" s="265"/>
      <c r="BV2486" s="265"/>
    </row>
    <row r="2487" spans="1:74" s="263" customFormat="1">
      <c r="A2487" s="458" t="s">
        <v>6811</v>
      </c>
      <c r="B2487" s="458"/>
      <c r="C2487" s="266"/>
      <c r="D2487" s="266"/>
      <c r="E2487" s="266"/>
      <c r="F2487" s="266"/>
      <c r="G2487" s="266"/>
      <c r="H2487" s="266"/>
      <c r="I2487" s="266"/>
      <c r="J2487" s="266"/>
      <c r="K2487" s="266"/>
      <c r="L2487" s="261" t="s">
        <v>6543</v>
      </c>
      <c r="M2487" s="261"/>
      <c r="N2487" s="261"/>
      <c r="O2487" s="458"/>
      <c r="P2487" s="266"/>
      <c r="Q2487" s="262" t="s">
        <v>6810</v>
      </c>
      <c r="R2487" s="261"/>
      <c r="S2487" s="261"/>
      <c r="T2487" s="261"/>
      <c r="U2487" s="261"/>
      <c r="V2487" s="292"/>
      <c r="X2487" s="458"/>
      <c r="Y2487" s="266"/>
      <c r="Z2487" s="264"/>
      <c r="AA2487" s="264"/>
      <c r="AB2487" s="264"/>
      <c r="AF2487" s="458"/>
      <c r="AG2487" s="266"/>
      <c r="AN2487" s="458"/>
      <c r="AO2487" s="266"/>
      <c r="AV2487" s="266"/>
      <c r="BC2487" s="266"/>
      <c r="BM2487" s="265" t="s">
        <v>6770</v>
      </c>
      <c r="BN2487" s="265"/>
      <c r="BO2487" s="265"/>
      <c r="BP2487" s="265"/>
      <c r="BQ2487" s="265"/>
      <c r="BR2487" s="265"/>
      <c r="BS2487" s="265"/>
      <c r="BT2487" s="265"/>
      <c r="BU2487" s="265"/>
      <c r="BV2487" s="265"/>
    </row>
    <row r="2488" spans="1:74" s="263" customFormat="1">
      <c r="A2488" s="458" t="s">
        <v>6813</v>
      </c>
      <c r="B2488" s="458"/>
      <c r="C2488" s="266"/>
      <c r="D2488" s="266"/>
      <c r="E2488" s="266"/>
      <c r="F2488" s="266"/>
      <c r="G2488" s="266"/>
      <c r="H2488" s="266"/>
      <c r="I2488" s="266"/>
      <c r="J2488" s="266"/>
      <c r="K2488" s="266"/>
      <c r="L2488" s="261" t="s">
        <v>6812</v>
      </c>
      <c r="M2488" s="261"/>
      <c r="N2488" s="261"/>
      <c r="O2488" s="458"/>
      <c r="P2488" s="266"/>
      <c r="Q2488" s="262" t="s">
        <v>6810</v>
      </c>
      <c r="R2488" s="261"/>
      <c r="S2488" s="261"/>
      <c r="T2488" s="261"/>
      <c r="U2488" s="261"/>
      <c r="V2488" s="292"/>
      <c r="X2488" s="458"/>
      <c r="Y2488" s="266"/>
      <c r="Z2488" s="264"/>
      <c r="AA2488" s="264"/>
      <c r="AB2488" s="264"/>
      <c r="AF2488" s="458"/>
      <c r="AG2488" s="266"/>
      <c r="AN2488" s="458"/>
      <c r="AO2488" s="266"/>
      <c r="AV2488" s="266"/>
      <c r="BC2488" s="266"/>
      <c r="BM2488" s="265" t="s">
        <v>6770</v>
      </c>
      <c r="BN2488" s="265"/>
      <c r="BO2488" s="265"/>
      <c r="BP2488" s="265"/>
      <c r="BQ2488" s="265"/>
      <c r="BR2488" s="265"/>
      <c r="BS2488" s="265"/>
      <c r="BT2488" s="265"/>
      <c r="BU2488" s="265"/>
      <c r="BV2488" s="265"/>
    </row>
    <row r="2489" spans="1:74" s="263" customFormat="1">
      <c r="A2489" s="458" t="s">
        <v>6816</v>
      </c>
      <c r="B2489" s="458"/>
      <c r="C2489" s="266"/>
      <c r="D2489" s="266"/>
      <c r="E2489" s="266"/>
      <c r="F2489" s="266"/>
      <c r="G2489" s="266"/>
      <c r="H2489" s="266"/>
      <c r="I2489" s="266"/>
      <c r="J2489" s="266"/>
      <c r="K2489" s="266"/>
      <c r="L2489" s="261" t="s">
        <v>6814</v>
      </c>
      <c r="M2489" s="261"/>
      <c r="N2489" s="261"/>
      <c r="O2489" s="458"/>
      <c r="P2489" s="266"/>
      <c r="Q2489" s="262" t="s">
        <v>6815</v>
      </c>
      <c r="R2489" s="261"/>
      <c r="S2489" s="261"/>
      <c r="T2489" s="261"/>
      <c r="U2489" s="261"/>
      <c r="V2489" s="292"/>
      <c r="X2489" s="458"/>
      <c r="Y2489" s="266"/>
      <c r="Z2489" s="264"/>
      <c r="AA2489" s="264"/>
      <c r="AB2489" s="264"/>
      <c r="AF2489" s="458"/>
      <c r="AG2489" s="266"/>
      <c r="AN2489" s="458"/>
      <c r="AO2489" s="266"/>
      <c r="AV2489" s="266"/>
      <c r="BC2489" s="266"/>
      <c r="BM2489" s="265" t="s">
        <v>6770</v>
      </c>
      <c r="BN2489" s="265"/>
      <c r="BO2489" s="265"/>
      <c r="BP2489" s="265"/>
      <c r="BQ2489" s="265"/>
      <c r="BR2489" s="265"/>
      <c r="BS2489" s="265"/>
      <c r="BT2489" s="265"/>
      <c r="BU2489" s="265"/>
      <c r="BV2489" s="265"/>
    </row>
    <row r="2490" spans="1:74" s="263" customFormat="1">
      <c r="A2490" s="458" t="s">
        <v>6819</v>
      </c>
      <c r="B2490" s="458"/>
      <c r="C2490" s="266"/>
      <c r="D2490" s="266"/>
      <c r="E2490" s="266"/>
      <c r="F2490" s="266"/>
      <c r="G2490" s="266"/>
      <c r="H2490" s="266"/>
      <c r="I2490" s="266"/>
      <c r="J2490" s="266"/>
      <c r="K2490" s="266"/>
      <c r="L2490" s="261" t="s">
        <v>6817</v>
      </c>
      <c r="M2490" s="261"/>
      <c r="N2490" s="261"/>
      <c r="O2490" s="458"/>
      <c r="P2490" s="266"/>
      <c r="Q2490" s="262" t="s">
        <v>6818</v>
      </c>
      <c r="R2490" s="261"/>
      <c r="S2490" s="261"/>
      <c r="T2490" s="261"/>
      <c r="U2490" s="261"/>
      <c r="V2490" s="292"/>
      <c r="X2490" s="458"/>
      <c r="Y2490" s="266"/>
      <c r="Z2490" s="264"/>
      <c r="AA2490" s="264"/>
      <c r="AB2490" s="264"/>
      <c r="AF2490" s="458"/>
      <c r="AG2490" s="266"/>
      <c r="AN2490" s="458"/>
      <c r="AO2490" s="266"/>
      <c r="AV2490" s="266"/>
      <c r="BC2490" s="266"/>
      <c r="BM2490" s="265" t="s">
        <v>6770</v>
      </c>
      <c r="BN2490" s="265"/>
      <c r="BO2490" s="265"/>
      <c r="BP2490" s="265"/>
      <c r="BQ2490" s="265"/>
      <c r="BR2490" s="265"/>
      <c r="BS2490" s="265"/>
      <c r="BT2490" s="265"/>
      <c r="BU2490" s="265"/>
      <c r="BV2490" s="265"/>
    </row>
    <row r="2491" spans="1:74" s="263" customFormat="1">
      <c r="A2491" s="457"/>
      <c r="B2491" s="457"/>
      <c r="C2491" s="260"/>
      <c r="D2491" s="260"/>
      <c r="E2491" s="260"/>
      <c r="F2491" s="260"/>
      <c r="G2491" s="260"/>
      <c r="H2491" s="260"/>
      <c r="I2491" s="260"/>
      <c r="J2491" s="260"/>
      <c r="K2491" s="260"/>
      <c r="L2491" s="261" t="s">
        <v>6820</v>
      </c>
      <c r="M2491" s="261"/>
      <c r="N2491" s="261"/>
      <c r="O2491" s="457"/>
      <c r="P2491" s="260"/>
      <c r="Q2491" s="262" t="s">
        <v>6821</v>
      </c>
      <c r="R2491" s="261"/>
      <c r="S2491" s="261"/>
      <c r="T2491" s="261"/>
      <c r="U2491" s="261"/>
      <c r="V2491" s="292"/>
      <c r="X2491" s="457"/>
      <c r="Y2491" s="260"/>
      <c r="Z2491" s="264"/>
      <c r="AA2491" s="264"/>
      <c r="AB2491" s="264"/>
      <c r="AF2491" s="457"/>
      <c r="AG2491" s="260"/>
      <c r="AN2491" s="457"/>
      <c r="AO2491" s="260"/>
      <c r="AV2491" s="260"/>
      <c r="BC2491" s="260"/>
      <c r="BM2491" s="265" t="s">
        <v>6770</v>
      </c>
      <c r="BN2491" s="265"/>
      <c r="BO2491" s="265"/>
      <c r="BP2491" s="265"/>
      <c r="BQ2491" s="265"/>
      <c r="BR2491" s="265"/>
      <c r="BS2491" s="265"/>
      <c r="BT2491" s="265"/>
      <c r="BU2491" s="265"/>
      <c r="BV2491" s="265"/>
    </row>
    <row r="2492" spans="1:74" s="263" customFormat="1">
      <c r="A2492" s="458" t="s">
        <v>6824</v>
      </c>
      <c r="B2492" s="458"/>
      <c r="C2492" s="266"/>
      <c r="D2492" s="266"/>
      <c r="E2492" s="266"/>
      <c r="F2492" s="266"/>
      <c r="G2492" s="266"/>
      <c r="H2492" s="266"/>
      <c r="I2492" s="266"/>
      <c r="J2492" s="266"/>
      <c r="K2492" s="266"/>
      <c r="L2492" s="261" t="s">
        <v>6822</v>
      </c>
      <c r="M2492" s="261"/>
      <c r="N2492" s="261"/>
      <c r="O2492" s="458"/>
      <c r="P2492" s="266"/>
      <c r="Q2492" s="262" t="s">
        <v>6823</v>
      </c>
      <c r="R2492" s="261"/>
      <c r="S2492" s="261"/>
      <c r="T2492" s="261"/>
      <c r="U2492" s="261"/>
      <c r="V2492" s="292"/>
      <c r="X2492" s="458"/>
      <c r="Y2492" s="266"/>
      <c r="Z2492" s="264"/>
      <c r="AA2492" s="264"/>
      <c r="AB2492" s="264"/>
      <c r="AF2492" s="458"/>
      <c r="AG2492" s="266"/>
      <c r="AN2492" s="458"/>
      <c r="AO2492" s="266"/>
      <c r="AV2492" s="266"/>
      <c r="BC2492" s="266"/>
      <c r="BM2492" s="265" t="s">
        <v>6770</v>
      </c>
      <c r="BN2492" s="265"/>
      <c r="BO2492" s="265"/>
      <c r="BP2492" s="265"/>
      <c r="BQ2492" s="265"/>
      <c r="BR2492" s="265"/>
      <c r="BS2492" s="265"/>
      <c r="BT2492" s="265"/>
      <c r="BU2492" s="265"/>
      <c r="BV2492" s="265"/>
    </row>
    <row r="2493" spans="1:74" s="263" customFormat="1">
      <c r="A2493" s="457"/>
      <c r="B2493" s="457"/>
      <c r="C2493" s="260"/>
      <c r="D2493" s="260"/>
      <c r="E2493" s="260"/>
      <c r="F2493" s="260"/>
      <c r="G2493" s="260"/>
      <c r="H2493" s="260"/>
      <c r="I2493" s="260"/>
      <c r="J2493" s="260"/>
      <c r="K2493" s="260"/>
      <c r="L2493" s="261" t="s">
        <v>6825</v>
      </c>
      <c r="M2493" s="261"/>
      <c r="N2493" s="261"/>
      <c r="O2493" s="457"/>
      <c r="P2493" s="260"/>
      <c r="Q2493" s="262" t="s">
        <v>6826</v>
      </c>
      <c r="R2493" s="261"/>
      <c r="S2493" s="261"/>
      <c r="T2493" s="261"/>
      <c r="U2493" s="261"/>
      <c r="V2493" s="292"/>
      <c r="X2493" s="457"/>
      <c r="Y2493" s="260"/>
      <c r="Z2493" s="264"/>
      <c r="AA2493" s="264"/>
      <c r="AB2493" s="264"/>
      <c r="AF2493" s="457"/>
      <c r="AG2493" s="260"/>
      <c r="AN2493" s="457"/>
      <c r="AO2493" s="260"/>
      <c r="AV2493" s="260"/>
      <c r="BC2493" s="260"/>
      <c r="BM2493" s="265" t="s">
        <v>6770</v>
      </c>
      <c r="BN2493" s="265"/>
      <c r="BO2493" s="265"/>
      <c r="BP2493" s="265"/>
      <c r="BQ2493" s="265"/>
      <c r="BR2493" s="265"/>
      <c r="BS2493" s="265"/>
      <c r="BT2493" s="265"/>
      <c r="BU2493" s="265"/>
      <c r="BV2493" s="265"/>
    </row>
    <row r="2494" spans="1:74" s="263" customFormat="1">
      <c r="A2494" s="457"/>
      <c r="B2494" s="457"/>
      <c r="C2494" s="260"/>
      <c r="D2494" s="260"/>
      <c r="E2494" s="260"/>
      <c r="F2494" s="260"/>
      <c r="G2494" s="260"/>
      <c r="H2494" s="260"/>
      <c r="I2494" s="260"/>
      <c r="J2494" s="260"/>
      <c r="K2494" s="260"/>
      <c r="L2494" s="261" t="s">
        <v>6827</v>
      </c>
      <c r="M2494" s="261"/>
      <c r="N2494" s="261"/>
      <c r="O2494" s="457"/>
      <c r="P2494" s="260"/>
      <c r="Q2494" s="262" t="s">
        <v>6828</v>
      </c>
      <c r="R2494" s="261"/>
      <c r="S2494" s="261"/>
      <c r="T2494" s="261"/>
      <c r="U2494" s="261"/>
      <c r="V2494" s="292"/>
      <c r="X2494" s="457"/>
      <c r="Y2494" s="260"/>
      <c r="Z2494" s="264"/>
      <c r="AA2494" s="264"/>
      <c r="AB2494" s="264"/>
      <c r="AF2494" s="457"/>
      <c r="AG2494" s="260"/>
      <c r="AN2494" s="457"/>
      <c r="AO2494" s="260"/>
      <c r="AV2494" s="260"/>
      <c r="BC2494" s="260"/>
      <c r="BM2494" s="265" t="s">
        <v>6770</v>
      </c>
      <c r="BN2494" s="265"/>
      <c r="BO2494" s="265"/>
      <c r="BP2494" s="265"/>
      <c r="BQ2494" s="265"/>
      <c r="BR2494" s="265"/>
      <c r="BS2494" s="265"/>
      <c r="BT2494" s="265"/>
      <c r="BU2494" s="265"/>
      <c r="BV2494" s="265"/>
    </row>
    <row r="2495" spans="1:74" s="263" customFormat="1">
      <c r="A2495" s="457"/>
      <c r="B2495" s="457"/>
      <c r="C2495" s="260"/>
      <c r="D2495" s="260"/>
      <c r="E2495" s="260"/>
      <c r="F2495" s="260"/>
      <c r="G2495" s="260"/>
      <c r="H2495" s="260"/>
      <c r="I2495" s="260"/>
      <c r="J2495" s="260"/>
      <c r="K2495" s="260"/>
      <c r="L2495" s="261" t="s">
        <v>6829</v>
      </c>
      <c r="M2495" s="261"/>
      <c r="N2495" s="261"/>
      <c r="O2495" s="457"/>
      <c r="P2495" s="260"/>
      <c r="Q2495" s="262" t="s">
        <v>6830</v>
      </c>
      <c r="R2495" s="261"/>
      <c r="S2495" s="261"/>
      <c r="T2495" s="261"/>
      <c r="U2495" s="261"/>
      <c r="V2495" s="292"/>
      <c r="X2495" s="457"/>
      <c r="Y2495" s="260"/>
      <c r="Z2495" s="264"/>
      <c r="AA2495" s="264"/>
      <c r="AB2495" s="264"/>
      <c r="AF2495" s="457"/>
      <c r="AG2495" s="260"/>
      <c r="AN2495" s="457"/>
      <c r="AO2495" s="260"/>
      <c r="AV2495" s="260"/>
      <c r="BC2495" s="260"/>
      <c r="BM2495" s="265" t="s">
        <v>6770</v>
      </c>
      <c r="BN2495" s="265"/>
      <c r="BO2495" s="265"/>
      <c r="BP2495" s="265"/>
      <c r="BQ2495" s="265"/>
      <c r="BR2495" s="265"/>
      <c r="BS2495" s="265"/>
      <c r="BT2495" s="265"/>
      <c r="BU2495" s="265"/>
      <c r="BV2495" s="265"/>
    </row>
    <row r="2496" spans="1:74" s="263" customFormat="1">
      <c r="A2496" s="458" t="s">
        <v>6833</v>
      </c>
      <c r="B2496" s="458"/>
      <c r="C2496" s="266"/>
      <c r="D2496" s="266"/>
      <c r="E2496" s="266"/>
      <c r="F2496" s="266"/>
      <c r="G2496" s="266"/>
      <c r="H2496" s="266"/>
      <c r="I2496" s="266"/>
      <c r="J2496" s="266"/>
      <c r="K2496" s="266"/>
      <c r="L2496" s="261" t="s">
        <v>6831</v>
      </c>
      <c r="M2496" s="261"/>
      <c r="N2496" s="261"/>
      <c r="O2496" s="458"/>
      <c r="P2496" s="266"/>
      <c r="Q2496" s="262" t="s">
        <v>6832</v>
      </c>
      <c r="R2496" s="261"/>
      <c r="S2496" s="261"/>
      <c r="T2496" s="261"/>
      <c r="U2496" s="261"/>
      <c r="V2496" s="292"/>
      <c r="X2496" s="458"/>
      <c r="Y2496" s="266"/>
      <c r="Z2496" s="264"/>
      <c r="AA2496" s="264"/>
      <c r="AB2496" s="264"/>
      <c r="AF2496" s="458"/>
      <c r="AG2496" s="266"/>
      <c r="AN2496" s="458"/>
      <c r="AO2496" s="266"/>
      <c r="AV2496" s="266"/>
      <c r="BC2496" s="266"/>
      <c r="BM2496" s="265" t="s">
        <v>6770</v>
      </c>
      <c r="BN2496" s="265"/>
      <c r="BO2496" s="265"/>
      <c r="BP2496" s="265"/>
      <c r="BQ2496" s="265"/>
      <c r="BR2496" s="265"/>
      <c r="BS2496" s="265"/>
      <c r="BT2496" s="265"/>
      <c r="BU2496" s="265"/>
      <c r="BV2496" s="265"/>
    </row>
    <row r="2497" spans="1:74" s="263" customFormat="1">
      <c r="A2497" s="457"/>
      <c r="B2497" s="457"/>
      <c r="C2497" s="260"/>
      <c r="D2497" s="260"/>
      <c r="E2497" s="260"/>
      <c r="F2497" s="260"/>
      <c r="G2497" s="260"/>
      <c r="H2497" s="260"/>
      <c r="I2497" s="260"/>
      <c r="J2497" s="260"/>
      <c r="K2497" s="260"/>
      <c r="L2497" s="261" t="s">
        <v>6834</v>
      </c>
      <c r="M2497" s="261"/>
      <c r="N2497" s="261"/>
      <c r="O2497" s="457"/>
      <c r="P2497" s="260"/>
      <c r="Q2497" s="262" t="s">
        <v>6835</v>
      </c>
      <c r="R2497" s="261"/>
      <c r="S2497" s="261"/>
      <c r="T2497" s="261"/>
      <c r="U2497" s="261"/>
      <c r="V2497" s="292"/>
      <c r="X2497" s="457"/>
      <c r="Y2497" s="260"/>
      <c r="Z2497" s="264"/>
      <c r="AA2497" s="264"/>
      <c r="AB2497" s="264"/>
      <c r="AF2497" s="457"/>
      <c r="AG2497" s="260"/>
      <c r="AN2497" s="457"/>
      <c r="AO2497" s="260"/>
      <c r="AV2497" s="260"/>
      <c r="BC2497" s="260"/>
      <c r="BM2497" s="265" t="s">
        <v>6770</v>
      </c>
      <c r="BN2497" s="265"/>
      <c r="BO2497" s="265"/>
      <c r="BP2497" s="265"/>
      <c r="BQ2497" s="265"/>
      <c r="BR2497" s="265"/>
      <c r="BS2497" s="265"/>
      <c r="BT2497" s="265"/>
      <c r="BU2497" s="265"/>
      <c r="BV2497" s="265"/>
    </row>
    <row r="2498" spans="1:74" s="263" customFormat="1">
      <c r="A2498" s="458" t="s">
        <v>6838</v>
      </c>
      <c r="B2498" s="458"/>
      <c r="C2498" s="266"/>
      <c r="D2498" s="266"/>
      <c r="E2498" s="266"/>
      <c r="F2498" s="266"/>
      <c r="G2498" s="266"/>
      <c r="H2498" s="266"/>
      <c r="I2498" s="266"/>
      <c r="J2498" s="266"/>
      <c r="K2498" s="266"/>
      <c r="L2498" s="261" t="s">
        <v>6836</v>
      </c>
      <c r="M2498" s="261"/>
      <c r="N2498" s="261"/>
      <c r="O2498" s="458"/>
      <c r="P2498" s="266"/>
      <c r="Q2498" s="262" t="s">
        <v>6837</v>
      </c>
      <c r="R2498" s="261"/>
      <c r="S2498" s="261"/>
      <c r="T2498" s="261"/>
      <c r="U2498" s="261"/>
      <c r="V2498" s="292"/>
      <c r="X2498" s="458"/>
      <c r="Y2498" s="266"/>
      <c r="Z2498" s="264"/>
      <c r="AA2498" s="264"/>
      <c r="AB2498" s="264"/>
      <c r="AF2498" s="458"/>
      <c r="AG2498" s="266"/>
      <c r="AN2498" s="458"/>
      <c r="AO2498" s="266"/>
      <c r="AV2498" s="266"/>
      <c r="BC2498" s="266"/>
      <c r="BM2498" s="265" t="s">
        <v>6770</v>
      </c>
      <c r="BN2498" s="265"/>
      <c r="BO2498" s="265"/>
      <c r="BP2498" s="265"/>
      <c r="BQ2498" s="265"/>
      <c r="BR2498" s="265"/>
      <c r="BS2498" s="265"/>
      <c r="BT2498" s="265"/>
      <c r="BU2498" s="265"/>
      <c r="BV2498" s="265"/>
    </row>
    <row r="2499" spans="1:74" s="263" customFormat="1">
      <c r="A2499" s="457"/>
      <c r="B2499" s="457"/>
      <c r="C2499" s="260"/>
      <c r="D2499" s="260"/>
      <c r="E2499" s="260"/>
      <c r="F2499" s="260"/>
      <c r="G2499" s="260"/>
      <c r="H2499" s="260"/>
      <c r="I2499" s="260"/>
      <c r="J2499" s="260"/>
      <c r="K2499" s="260"/>
      <c r="L2499" s="261" t="s">
        <v>6839</v>
      </c>
      <c r="M2499" s="261"/>
      <c r="N2499" s="261"/>
      <c r="O2499" s="457"/>
      <c r="P2499" s="260"/>
      <c r="Q2499" s="262" t="s">
        <v>6840</v>
      </c>
      <c r="R2499" s="261"/>
      <c r="S2499" s="261"/>
      <c r="T2499" s="261"/>
      <c r="U2499" s="261"/>
      <c r="V2499" s="292"/>
      <c r="X2499" s="457"/>
      <c r="Y2499" s="260"/>
      <c r="Z2499" s="264"/>
      <c r="AA2499" s="264"/>
      <c r="AB2499" s="264"/>
      <c r="AF2499" s="457"/>
      <c r="AG2499" s="260"/>
      <c r="AN2499" s="457"/>
      <c r="AO2499" s="260"/>
      <c r="AV2499" s="260"/>
      <c r="BC2499" s="260"/>
      <c r="BM2499" s="265" t="s">
        <v>6770</v>
      </c>
      <c r="BN2499" s="265"/>
      <c r="BO2499" s="265"/>
      <c r="BP2499" s="265"/>
      <c r="BQ2499" s="265"/>
      <c r="BR2499" s="265"/>
      <c r="BS2499" s="265"/>
      <c r="BT2499" s="265"/>
      <c r="BU2499" s="265"/>
      <c r="BV2499" s="265"/>
    </row>
    <row r="2500" spans="1:74" s="263" customFormat="1">
      <c r="A2500" s="458" t="s">
        <v>6571</v>
      </c>
      <c r="B2500" s="458"/>
      <c r="C2500" s="266"/>
      <c r="D2500" s="266"/>
      <c r="E2500" s="266"/>
      <c r="F2500" s="266"/>
      <c r="G2500" s="266"/>
      <c r="H2500" s="266"/>
      <c r="I2500" s="266"/>
      <c r="J2500" s="266"/>
      <c r="K2500" s="266"/>
      <c r="L2500" s="261" t="s">
        <v>6569</v>
      </c>
      <c r="M2500" s="261"/>
      <c r="N2500" s="261"/>
      <c r="O2500" s="458"/>
      <c r="P2500" s="266"/>
      <c r="Q2500" s="262" t="s">
        <v>6841</v>
      </c>
      <c r="R2500" s="261"/>
      <c r="S2500" s="261"/>
      <c r="T2500" s="261"/>
      <c r="U2500" s="261"/>
      <c r="V2500" s="292"/>
      <c r="X2500" s="458"/>
      <c r="Y2500" s="266"/>
      <c r="Z2500" s="264"/>
      <c r="AA2500" s="264"/>
      <c r="AB2500" s="264"/>
      <c r="AF2500" s="458"/>
      <c r="AG2500" s="266"/>
      <c r="AN2500" s="458"/>
      <c r="AO2500" s="266"/>
      <c r="AV2500" s="266"/>
      <c r="BC2500" s="266"/>
      <c r="BM2500" s="265" t="s">
        <v>6770</v>
      </c>
      <c r="BN2500" s="265"/>
      <c r="BO2500" s="265"/>
      <c r="BP2500" s="265"/>
      <c r="BQ2500" s="265"/>
      <c r="BR2500" s="265"/>
      <c r="BS2500" s="265"/>
      <c r="BT2500" s="265"/>
      <c r="BU2500" s="265"/>
      <c r="BV2500" s="265"/>
    </row>
    <row r="2501" spans="1:74" s="263" customFormat="1">
      <c r="A2501" s="458" t="s">
        <v>6844</v>
      </c>
      <c r="B2501" s="458"/>
      <c r="C2501" s="266"/>
      <c r="D2501" s="266"/>
      <c r="E2501" s="266"/>
      <c r="F2501" s="266"/>
      <c r="G2501" s="266"/>
      <c r="H2501" s="266"/>
      <c r="I2501" s="266"/>
      <c r="J2501" s="266"/>
      <c r="K2501" s="266"/>
      <c r="L2501" s="261" t="s">
        <v>6842</v>
      </c>
      <c r="M2501" s="261"/>
      <c r="N2501" s="261"/>
      <c r="O2501" s="458"/>
      <c r="P2501" s="266"/>
      <c r="Q2501" s="262" t="s">
        <v>6843</v>
      </c>
      <c r="R2501" s="261"/>
      <c r="S2501" s="261"/>
      <c r="T2501" s="261"/>
      <c r="U2501" s="261"/>
      <c r="V2501" s="292"/>
      <c r="X2501" s="458"/>
      <c r="Y2501" s="266"/>
      <c r="Z2501" s="264"/>
      <c r="AA2501" s="264"/>
      <c r="AB2501" s="264"/>
      <c r="AF2501" s="458"/>
      <c r="AG2501" s="266"/>
      <c r="AN2501" s="458"/>
      <c r="AO2501" s="266"/>
      <c r="AV2501" s="266"/>
      <c r="BC2501" s="266"/>
      <c r="BM2501" s="265" t="s">
        <v>6770</v>
      </c>
      <c r="BN2501" s="265"/>
      <c r="BO2501" s="265"/>
      <c r="BP2501" s="265"/>
      <c r="BQ2501" s="265"/>
      <c r="BR2501" s="265"/>
      <c r="BS2501" s="265"/>
      <c r="BT2501" s="265"/>
      <c r="BU2501" s="265"/>
      <c r="BV2501" s="265"/>
    </row>
    <row r="2502" spans="1:74" s="263" customFormat="1">
      <c r="A2502" s="457"/>
      <c r="B2502" s="457"/>
      <c r="C2502" s="260"/>
      <c r="D2502" s="260"/>
      <c r="E2502" s="260"/>
      <c r="F2502" s="260"/>
      <c r="G2502" s="260"/>
      <c r="H2502" s="260"/>
      <c r="I2502" s="260"/>
      <c r="J2502" s="260"/>
      <c r="K2502" s="260"/>
      <c r="L2502" s="261" t="s">
        <v>6845</v>
      </c>
      <c r="M2502" s="261"/>
      <c r="N2502" s="261"/>
      <c r="O2502" s="457"/>
      <c r="P2502" s="260"/>
      <c r="Q2502" s="262" t="s">
        <v>6845</v>
      </c>
      <c r="R2502" s="261"/>
      <c r="S2502" s="261"/>
      <c r="T2502" s="261"/>
      <c r="U2502" s="261"/>
      <c r="V2502" s="292"/>
      <c r="X2502" s="457"/>
      <c r="Y2502" s="260"/>
      <c r="Z2502" s="264"/>
      <c r="AA2502" s="264"/>
      <c r="AB2502" s="264"/>
      <c r="AF2502" s="457"/>
      <c r="AG2502" s="260"/>
      <c r="AN2502" s="457"/>
      <c r="AO2502" s="260"/>
      <c r="AV2502" s="260"/>
      <c r="BC2502" s="260"/>
      <c r="BM2502" s="265" t="s">
        <v>6770</v>
      </c>
      <c r="BN2502" s="265"/>
      <c r="BO2502" s="265"/>
      <c r="BP2502" s="265"/>
      <c r="BQ2502" s="265"/>
      <c r="BR2502" s="265"/>
      <c r="BS2502" s="265"/>
      <c r="BT2502" s="265"/>
      <c r="BU2502" s="265"/>
      <c r="BV2502" s="265"/>
    </row>
    <row r="2503" spans="1:74" s="263" customFormat="1">
      <c r="A2503" s="458" t="s">
        <v>6833</v>
      </c>
      <c r="B2503" s="458"/>
      <c r="C2503" s="266"/>
      <c r="D2503" s="266"/>
      <c r="E2503" s="266"/>
      <c r="F2503" s="266"/>
      <c r="G2503" s="266"/>
      <c r="H2503" s="266"/>
      <c r="I2503" s="266"/>
      <c r="J2503" s="266"/>
      <c r="K2503" s="266"/>
      <c r="L2503" s="261" t="s">
        <v>6846</v>
      </c>
      <c r="M2503" s="261"/>
      <c r="N2503" s="261"/>
      <c r="O2503" s="458"/>
      <c r="P2503" s="266"/>
      <c r="Q2503" s="262" t="s">
        <v>6832</v>
      </c>
      <c r="R2503" s="261"/>
      <c r="S2503" s="261"/>
      <c r="T2503" s="261"/>
      <c r="U2503" s="261"/>
      <c r="V2503" s="292"/>
      <c r="X2503" s="458"/>
      <c r="Y2503" s="266"/>
      <c r="Z2503" s="264"/>
      <c r="AA2503" s="264"/>
      <c r="AB2503" s="264"/>
      <c r="AF2503" s="458"/>
      <c r="AG2503" s="266"/>
      <c r="AN2503" s="458"/>
      <c r="AO2503" s="266"/>
      <c r="AV2503" s="266"/>
      <c r="BC2503" s="266"/>
      <c r="BM2503" s="265" t="s">
        <v>6770</v>
      </c>
      <c r="BN2503" s="265"/>
      <c r="BO2503" s="265"/>
      <c r="BP2503" s="265"/>
      <c r="BQ2503" s="265"/>
      <c r="BR2503" s="265"/>
      <c r="BS2503" s="265"/>
      <c r="BT2503" s="265"/>
      <c r="BU2503" s="265"/>
      <c r="BV2503" s="265"/>
    </row>
    <row r="2504" spans="1:74" s="263" customFormat="1">
      <c r="A2504" s="457"/>
      <c r="B2504" s="457"/>
      <c r="C2504" s="260"/>
      <c r="D2504" s="260"/>
      <c r="E2504" s="260"/>
      <c r="F2504" s="260"/>
      <c r="G2504" s="260"/>
      <c r="H2504" s="260"/>
      <c r="I2504" s="260"/>
      <c r="J2504" s="260"/>
      <c r="K2504" s="260"/>
      <c r="L2504" s="261" t="s">
        <v>6847</v>
      </c>
      <c r="M2504" s="261"/>
      <c r="N2504" s="261"/>
      <c r="O2504" s="457"/>
      <c r="P2504" s="260"/>
      <c r="Q2504" s="262" t="s">
        <v>6848</v>
      </c>
      <c r="R2504" s="261"/>
      <c r="S2504" s="261"/>
      <c r="T2504" s="261"/>
      <c r="U2504" s="261"/>
      <c r="V2504" s="292"/>
      <c r="X2504" s="457"/>
      <c r="Y2504" s="260"/>
      <c r="Z2504" s="264"/>
      <c r="AA2504" s="264"/>
      <c r="AB2504" s="264"/>
      <c r="AF2504" s="457"/>
      <c r="AG2504" s="260"/>
      <c r="AN2504" s="457"/>
      <c r="AO2504" s="260"/>
      <c r="AV2504" s="260"/>
      <c r="BC2504" s="260"/>
      <c r="BM2504" s="265" t="s">
        <v>6770</v>
      </c>
      <c r="BN2504" s="265"/>
      <c r="BO2504" s="265"/>
      <c r="BP2504" s="265"/>
      <c r="BQ2504" s="265"/>
      <c r="BR2504" s="265"/>
      <c r="BS2504" s="265"/>
      <c r="BT2504" s="265"/>
      <c r="BU2504" s="265"/>
      <c r="BV2504" s="265"/>
    </row>
    <row r="2505" spans="1:74" s="263" customFormat="1">
      <c r="A2505" s="458" t="s">
        <v>6851</v>
      </c>
      <c r="B2505" s="458"/>
      <c r="C2505" s="266"/>
      <c r="D2505" s="266"/>
      <c r="E2505" s="266"/>
      <c r="F2505" s="266"/>
      <c r="G2505" s="266"/>
      <c r="H2505" s="266"/>
      <c r="I2505" s="266"/>
      <c r="J2505" s="266"/>
      <c r="K2505" s="266"/>
      <c r="L2505" s="261" t="s">
        <v>6849</v>
      </c>
      <c r="M2505" s="261"/>
      <c r="N2505" s="261"/>
      <c r="O2505" s="458"/>
      <c r="P2505" s="266"/>
      <c r="Q2505" s="262" t="s">
        <v>6850</v>
      </c>
      <c r="R2505" s="261"/>
      <c r="S2505" s="261"/>
      <c r="T2505" s="261"/>
      <c r="U2505" s="261"/>
      <c r="V2505" s="292"/>
      <c r="X2505" s="458"/>
      <c r="Y2505" s="266"/>
      <c r="Z2505" s="264"/>
      <c r="AA2505" s="264"/>
      <c r="AB2505" s="264"/>
      <c r="AF2505" s="458"/>
      <c r="AG2505" s="266"/>
      <c r="AN2505" s="458"/>
      <c r="AO2505" s="266"/>
      <c r="AV2505" s="266"/>
      <c r="BC2505" s="266"/>
      <c r="BM2505" s="265" t="s">
        <v>6770</v>
      </c>
      <c r="BN2505" s="265"/>
      <c r="BO2505" s="265"/>
      <c r="BP2505" s="265"/>
      <c r="BQ2505" s="265"/>
      <c r="BR2505" s="265"/>
      <c r="BS2505" s="265"/>
      <c r="BT2505" s="265"/>
      <c r="BU2505" s="265"/>
      <c r="BV2505" s="265"/>
    </row>
    <row r="2506" spans="1:74" s="263" customFormat="1">
      <c r="A2506" s="458" t="s">
        <v>6854</v>
      </c>
      <c r="B2506" s="458"/>
      <c r="C2506" s="266"/>
      <c r="D2506" s="266"/>
      <c r="E2506" s="266"/>
      <c r="F2506" s="266"/>
      <c r="G2506" s="266"/>
      <c r="H2506" s="266"/>
      <c r="I2506" s="266"/>
      <c r="J2506" s="266"/>
      <c r="K2506" s="266"/>
      <c r="L2506" s="261" t="s">
        <v>6852</v>
      </c>
      <c r="M2506" s="261"/>
      <c r="N2506" s="261"/>
      <c r="O2506" s="458"/>
      <c r="P2506" s="266"/>
      <c r="Q2506" s="262" t="s">
        <v>6853</v>
      </c>
      <c r="R2506" s="261"/>
      <c r="S2506" s="261"/>
      <c r="T2506" s="261"/>
      <c r="U2506" s="261"/>
      <c r="V2506" s="292"/>
      <c r="X2506" s="458"/>
      <c r="Y2506" s="266"/>
      <c r="Z2506" s="264"/>
      <c r="AA2506" s="264"/>
      <c r="AB2506" s="264"/>
      <c r="AF2506" s="458"/>
      <c r="AG2506" s="266"/>
      <c r="AN2506" s="458"/>
      <c r="AO2506" s="266"/>
      <c r="AV2506" s="266"/>
      <c r="BC2506" s="266"/>
      <c r="BM2506" s="265" t="s">
        <v>6770</v>
      </c>
      <c r="BN2506" s="265"/>
      <c r="BO2506" s="265"/>
      <c r="BP2506" s="265"/>
      <c r="BQ2506" s="265"/>
      <c r="BR2506" s="265"/>
      <c r="BS2506" s="265"/>
      <c r="BT2506" s="265"/>
      <c r="BU2506" s="265"/>
      <c r="BV2506" s="265"/>
    </row>
    <row r="2507" spans="1:74" s="263" customFormat="1">
      <c r="A2507" s="457"/>
      <c r="B2507" s="457"/>
      <c r="C2507" s="260"/>
      <c r="D2507" s="260"/>
      <c r="E2507" s="260"/>
      <c r="F2507" s="260"/>
      <c r="G2507" s="260"/>
      <c r="H2507" s="260"/>
      <c r="I2507" s="260"/>
      <c r="J2507" s="260"/>
      <c r="K2507" s="260"/>
      <c r="L2507" s="261" t="s">
        <v>6855</v>
      </c>
      <c r="M2507" s="261"/>
      <c r="N2507" s="261"/>
      <c r="O2507" s="457"/>
      <c r="P2507" s="260"/>
      <c r="Q2507" s="262" t="s">
        <v>6856</v>
      </c>
      <c r="R2507" s="261"/>
      <c r="S2507" s="261"/>
      <c r="T2507" s="261"/>
      <c r="U2507" s="261"/>
      <c r="V2507" s="292"/>
      <c r="X2507" s="457"/>
      <c r="Y2507" s="260"/>
      <c r="Z2507" s="264"/>
      <c r="AA2507" s="264"/>
      <c r="AB2507" s="264"/>
      <c r="AF2507" s="457"/>
      <c r="AG2507" s="260"/>
      <c r="AN2507" s="457"/>
      <c r="AO2507" s="260"/>
      <c r="AV2507" s="260"/>
      <c r="BC2507" s="260"/>
      <c r="BM2507" s="265" t="s">
        <v>6770</v>
      </c>
      <c r="BN2507" s="265"/>
      <c r="BO2507" s="265"/>
      <c r="BP2507" s="265"/>
      <c r="BQ2507" s="265"/>
      <c r="BR2507" s="265"/>
      <c r="BS2507" s="265"/>
      <c r="BT2507" s="265"/>
      <c r="BU2507" s="265"/>
      <c r="BV2507" s="265"/>
    </row>
    <row r="2508" spans="1:74" s="263" customFormat="1">
      <c r="A2508" s="458" t="s">
        <v>6859</v>
      </c>
      <c r="B2508" s="458"/>
      <c r="C2508" s="266"/>
      <c r="D2508" s="266"/>
      <c r="E2508" s="266"/>
      <c r="F2508" s="266"/>
      <c r="G2508" s="266"/>
      <c r="H2508" s="266"/>
      <c r="I2508" s="266"/>
      <c r="J2508" s="266"/>
      <c r="K2508" s="266"/>
      <c r="L2508" s="261" t="s">
        <v>6857</v>
      </c>
      <c r="M2508" s="261"/>
      <c r="N2508" s="261"/>
      <c r="O2508" s="458"/>
      <c r="P2508" s="266"/>
      <c r="Q2508" s="262" t="s">
        <v>6858</v>
      </c>
      <c r="R2508" s="261"/>
      <c r="S2508" s="261"/>
      <c r="T2508" s="261"/>
      <c r="U2508" s="261"/>
      <c r="V2508" s="292"/>
      <c r="X2508" s="458"/>
      <c r="Y2508" s="266"/>
      <c r="Z2508" s="264"/>
      <c r="AA2508" s="264"/>
      <c r="AB2508" s="264"/>
      <c r="AF2508" s="458"/>
      <c r="AG2508" s="266"/>
      <c r="AN2508" s="458"/>
      <c r="AO2508" s="266"/>
      <c r="AV2508" s="266"/>
      <c r="BC2508" s="266"/>
      <c r="BM2508" s="265" t="s">
        <v>6770</v>
      </c>
      <c r="BN2508" s="265"/>
      <c r="BO2508" s="265"/>
      <c r="BP2508" s="265"/>
      <c r="BQ2508" s="265"/>
      <c r="BR2508" s="265"/>
      <c r="BS2508" s="265"/>
      <c r="BT2508" s="265"/>
      <c r="BU2508" s="265"/>
      <c r="BV2508" s="265"/>
    </row>
    <row r="2509" spans="1:74" s="263" customFormat="1">
      <c r="A2509" s="458" t="s">
        <v>6862</v>
      </c>
      <c r="B2509" s="458"/>
      <c r="C2509" s="266"/>
      <c r="D2509" s="266"/>
      <c r="E2509" s="266"/>
      <c r="F2509" s="266"/>
      <c r="G2509" s="266"/>
      <c r="H2509" s="266"/>
      <c r="I2509" s="266"/>
      <c r="J2509" s="266"/>
      <c r="K2509" s="266"/>
      <c r="L2509" s="261" t="s">
        <v>6860</v>
      </c>
      <c r="M2509" s="261"/>
      <c r="N2509" s="261"/>
      <c r="O2509" s="458"/>
      <c r="P2509" s="266"/>
      <c r="Q2509" s="262" t="s">
        <v>6861</v>
      </c>
      <c r="R2509" s="261"/>
      <c r="S2509" s="261"/>
      <c r="T2509" s="261"/>
      <c r="U2509" s="261"/>
      <c r="V2509" s="292"/>
      <c r="X2509" s="458"/>
      <c r="Y2509" s="266"/>
      <c r="Z2509" s="264"/>
      <c r="AA2509" s="264"/>
      <c r="AB2509" s="264"/>
      <c r="AF2509" s="458"/>
      <c r="AG2509" s="266"/>
      <c r="AN2509" s="458"/>
      <c r="AO2509" s="266"/>
      <c r="AV2509" s="266"/>
      <c r="BC2509" s="266"/>
      <c r="BM2509" s="265" t="s">
        <v>6770</v>
      </c>
      <c r="BN2509" s="265"/>
      <c r="BO2509" s="265"/>
      <c r="BP2509" s="265"/>
      <c r="BQ2509" s="265"/>
      <c r="BR2509" s="265"/>
      <c r="BS2509" s="265"/>
      <c r="BT2509" s="265"/>
      <c r="BU2509" s="265"/>
      <c r="BV2509" s="265"/>
    </row>
    <row r="2510" spans="1:74" s="263" customFormat="1">
      <c r="A2510" s="457"/>
      <c r="B2510" s="457"/>
      <c r="C2510" s="260"/>
      <c r="D2510" s="260"/>
      <c r="E2510" s="260"/>
      <c r="F2510" s="260"/>
      <c r="G2510" s="260"/>
      <c r="H2510" s="260"/>
      <c r="I2510" s="260"/>
      <c r="J2510" s="260"/>
      <c r="K2510" s="260"/>
      <c r="L2510" s="261" t="s">
        <v>6863</v>
      </c>
      <c r="M2510" s="261"/>
      <c r="N2510" s="261"/>
      <c r="O2510" s="457"/>
      <c r="P2510" s="260"/>
      <c r="Q2510" s="262" t="s">
        <v>6864</v>
      </c>
      <c r="R2510" s="261"/>
      <c r="S2510" s="261"/>
      <c r="T2510" s="261"/>
      <c r="U2510" s="261"/>
      <c r="V2510" s="292"/>
      <c r="X2510" s="457"/>
      <c r="Y2510" s="260"/>
      <c r="Z2510" s="264"/>
      <c r="AA2510" s="264"/>
      <c r="AB2510" s="264"/>
      <c r="AF2510" s="457"/>
      <c r="AG2510" s="260"/>
      <c r="AN2510" s="457"/>
      <c r="AO2510" s="260"/>
      <c r="AV2510" s="260"/>
      <c r="BC2510" s="260"/>
      <c r="BM2510" s="265" t="s">
        <v>6770</v>
      </c>
      <c r="BN2510" s="265"/>
      <c r="BO2510" s="265"/>
      <c r="BP2510" s="265"/>
      <c r="BQ2510" s="265"/>
      <c r="BR2510" s="265"/>
      <c r="BS2510" s="265"/>
      <c r="BT2510" s="265"/>
      <c r="BU2510" s="265"/>
      <c r="BV2510" s="265"/>
    </row>
    <row r="2511" spans="1:74" s="263" customFormat="1">
      <c r="A2511" s="457"/>
      <c r="B2511" s="457"/>
      <c r="C2511" s="260"/>
      <c r="D2511" s="260"/>
      <c r="E2511" s="260"/>
      <c r="F2511" s="260"/>
      <c r="G2511" s="260"/>
      <c r="H2511" s="260"/>
      <c r="I2511" s="260"/>
      <c r="J2511" s="260"/>
      <c r="K2511" s="260"/>
      <c r="L2511" s="261" t="s">
        <v>6865</v>
      </c>
      <c r="M2511" s="261"/>
      <c r="N2511" s="261"/>
      <c r="O2511" s="457"/>
      <c r="P2511" s="260"/>
      <c r="Q2511" s="262" t="s">
        <v>6866</v>
      </c>
      <c r="R2511" s="261"/>
      <c r="S2511" s="261"/>
      <c r="T2511" s="261"/>
      <c r="U2511" s="261"/>
      <c r="V2511" s="292"/>
      <c r="X2511" s="457"/>
      <c r="Y2511" s="260"/>
      <c r="Z2511" s="264"/>
      <c r="AA2511" s="264"/>
      <c r="AB2511" s="264"/>
      <c r="AF2511" s="457"/>
      <c r="AG2511" s="260"/>
      <c r="AN2511" s="457"/>
      <c r="AO2511" s="260"/>
      <c r="AV2511" s="260"/>
      <c r="BC2511" s="260"/>
      <c r="BM2511" s="265" t="s">
        <v>6770</v>
      </c>
      <c r="BN2511" s="265"/>
      <c r="BO2511" s="265"/>
      <c r="BP2511" s="265"/>
      <c r="BQ2511" s="265"/>
      <c r="BR2511" s="265"/>
      <c r="BS2511" s="265"/>
      <c r="BT2511" s="265"/>
      <c r="BU2511" s="265"/>
      <c r="BV2511" s="265"/>
    </row>
    <row r="2512" spans="1:74" s="263" customFormat="1">
      <c r="A2512" s="457"/>
      <c r="B2512" s="457"/>
      <c r="C2512" s="260"/>
      <c r="D2512" s="260"/>
      <c r="E2512" s="260"/>
      <c r="F2512" s="260"/>
      <c r="G2512" s="260"/>
      <c r="H2512" s="260"/>
      <c r="I2512" s="260"/>
      <c r="J2512" s="260"/>
      <c r="K2512" s="260"/>
      <c r="L2512" s="261" t="s">
        <v>6867</v>
      </c>
      <c r="M2512" s="261"/>
      <c r="N2512" s="261"/>
      <c r="O2512" s="457"/>
      <c r="P2512" s="260"/>
      <c r="Q2512" s="262" t="s">
        <v>6868</v>
      </c>
      <c r="R2512" s="261"/>
      <c r="S2512" s="261"/>
      <c r="T2512" s="261"/>
      <c r="U2512" s="261"/>
      <c r="V2512" s="292"/>
      <c r="X2512" s="457"/>
      <c r="Y2512" s="260"/>
      <c r="Z2512" s="264"/>
      <c r="AA2512" s="264"/>
      <c r="AB2512" s="264"/>
      <c r="AF2512" s="457"/>
      <c r="AG2512" s="260"/>
      <c r="AN2512" s="457"/>
      <c r="AO2512" s="260"/>
      <c r="AV2512" s="260"/>
      <c r="BC2512" s="260"/>
      <c r="BM2512" s="265" t="s">
        <v>6770</v>
      </c>
      <c r="BN2512" s="265"/>
      <c r="BO2512" s="265"/>
      <c r="BP2512" s="265"/>
      <c r="BQ2512" s="265"/>
      <c r="BR2512" s="265"/>
      <c r="BS2512" s="265"/>
      <c r="BT2512" s="265"/>
      <c r="BU2512" s="265"/>
      <c r="BV2512" s="265"/>
    </row>
    <row r="2513" spans="1:74" s="263" customFormat="1">
      <c r="A2513" s="457"/>
      <c r="B2513" s="457"/>
      <c r="C2513" s="260"/>
      <c r="D2513" s="260"/>
      <c r="E2513" s="260"/>
      <c r="F2513" s="260"/>
      <c r="G2513" s="260"/>
      <c r="H2513" s="260"/>
      <c r="I2513" s="260"/>
      <c r="J2513" s="260"/>
      <c r="K2513" s="260"/>
      <c r="L2513" s="261" t="s">
        <v>6869</v>
      </c>
      <c r="M2513" s="261"/>
      <c r="N2513" s="261"/>
      <c r="O2513" s="457"/>
      <c r="P2513" s="260"/>
      <c r="Q2513" s="262" t="s">
        <v>6870</v>
      </c>
      <c r="R2513" s="261"/>
      <c r="S2513" s="261"/>
      <c r="T2513" s="261"/>
      <c r="U2513" s="261"/>
      <c r="V2513" s="292"/>
      <c r="X2513" s="457"/>
      <c r="Y2513" s="260"/>
      <c r="Z2513" s="264"/>
      <c r="AA2513" s="264"/>
      <c r="AB2513" s="264"/>
      <c r="AF2513" s="457"/>
      <c r="AG2513" s="260"/>
      <c r="AN2513" s="457"/>
      <c r="AO2513" s="260"/>
      <c r="AV2513" s="260"/>
      <c r="BC2513" s="260"/>
      <c r="BM2513" s="265" t="s">
        <v>6770</v>
      </c>
      <c r="BN2513" s="265"/>
      <c r="BO2513" s="265"/>
      <c r="BP2513" s="265"/>
      <c r="BQ2513" s="265"/>
      <c r="BR2513" s="265"/>
      <c r="BS2513" s="265"/>
      <c r="BT2513" s="265"/>
      <c r="BU2513" s="265"/>
      <c r="BV2513" s="265"/>
    </row>
    <row r="2514" spans="1:74" s="263" customFormat="1">
      <c r="A2514" s="457"/>
      <c r="B2514" s="457"/>
      <c r="C2514" s="260"/>
      <c r="D2514" s="260"/>
      <c r="E2514" s="260"/>
      <c r="F2514" s="260"/>
      <c r="G2514" s="260"/>
      <c r="H2514" s="260"/>
      <c r="I2514" s="260"/>
      <c r="J2514" s="260"/>
      <c r="K2514" s="260"/>
      <c r="L2514" s="261" t="s">
        <v>6871</v>
      </c>
      <c r="M2514" s="261"/>
      <c r="N2514" s="261"/>
      <c r="O2514" s="457"/>
      <c r="P2514" s="260"/>
      <c r="Q2514" s="262" t="s">
        <v>6872</v>
      </c>
      <c r="R2514" s="261"/>
      <c r="S2514" s="261"/>
      <c r="T2514" s="261"/>
      <c r="U2514" s="261"/>
      <c r="V2514" s="292"/>
      <c r="X2514" s="457"/>
      <c r="Y2514" s="260"/>
      <c r="Z2514" s="264"/>
      <c r="AA2514" s="264"/>
      <c r="AB2514" s="264"/>
      <c r="AF2514" s="457"/>
      <c r="AG2514" s="260"/>
      <c r="AN2514" s="457"/>
      <c r="AO2514" s="260"/>
      <c r="AV2514" s="260"/>
      <c r="BC2514" s="260"/>
      <c r="BM2514" s="265" t="s">
        <v>6770</v>
      </c>
      <c r="BN2514" s="265"/>
      <c r="BO2514" s="265"/>
      <c r="BP2514" s="265"/>
      <c r="BQ2514" s="265"/>
      <c r="BR2514" s="265"/>
      <c r="BS2514" s="265"/>
      <c r="BT2514" s="265"/>
      <c r="BU2514" s="265"/>
      <c r="BV2514" s="265"/>
    </row>
    <row r="2515" spans="1:74" s="263" customFormat="1">
      <c r="A2515" s="457"/>
      <c r="B2515" s="457"/>
      <c r="C2515" s="260"/>
      <c r="D2515" s="260"/>
      <c r="E2515" s="260"/>
      <c r="F2515" s="260"/>
      <c r="G2515" s="260"/>
      <c r="H2515" s="260"/>
      <c r="I2515" s="260"/>
      <c r="J2515" s="260"/>
      <c r="K2515" s="260"/>
      <c r="L2515" s="261" t="s">
        <v>6873</v>
      </c>
      <c r="M2515" s="261"/>
      <c r="N2515" s="261"/>
      <c r="O2515" s="457"/>
      <c r="P2515" s="260"/>
      <c r="Q2515" s="262" t="s">
        <v>6874</v>
      </c>
      <c r="R2515" s="261"/>
      <c r="S2515" s="261"/>
      <c r="T2515" s="261"/>
      <c r="U2515" s="261"/>
      <c r="V2515" s="292"/>
      <c r="X2515" s="457"/>
      <c r="Y2515" s="260"/>
      <c r="Z2515" s="264"/>
      <c r="AA2515" s="264"/>
      <c r="AB2515" s="264"/>
      <c r="AF2515" s="457"/>
      <c r="AG2515" s="260"/>
      <c r="AN2515" s="457"/>
      <c r="AO2515" s="260"/>
      <c r="AV2515" s="260"/>
      <c r="BC2515" s="260"/>
      <c r="BM2515" s="265" t="s">
        <v>6770</v>
      </c>
      <c r="BN2515" s="265"/>
      <c r="BO2515" s="265"/>
      <c r="BP2515" s="265"/>
      <c r="BQ2515" s="265"/>
      <c r="BR2515" s="265"/>
      <c r="BS2515" s="265"/>
      <c r="BT2515" s="265"/>
      <c r="BU2515" s="265"/>
      <c r="BV2515" s="265"/>
    </row>
    <row r="2516" spans="1:74" s="263" customFormat="1">
      <c r="A2516" s="457"/>
      <c r="B2516" s="457"/>
      <c r="C2516" s="260"/>
      <c r="D2516" s="260"/>
      <c r="E2516" s="260"/>
      <c r="F2516" s="260"/>
      <c r="G2516" s="260"/>
      <c r="H2516" s="260"/>
      <c r="I2516" s="260"/>
      <c r="J2516" s="260"/>
      <c r="K2516" s="260"/>
      <c r="L2516" s="261" t="s">
        <v>6875</v>
      </c>
      <c r="M2516" s="261"/>
      <c r="N2516" s="261"/>
      <c r="O2516" s="457"/>
      <c r="P2516" s="260"/>
      <c r="Q2516" s="262" t="s">
        <v>6876</v>
      </c>
      <c r="R2516" s="261"/>
      <c r="S2516" s="261"/>
      <c r="T2516" s="261"/>
      <c r="U2516" s="261"/>
      <c r="V2516" s="292"/>
      <c r="X2516" s="457"/>
      <c r="Y2516" s="260"/>
      <c r="Z2516" s="264"/>
      <c r="AA2516" s="264"/>
      <c r="AB2516" s="264"/>
      <c r="AF2516" s="457"/>
      <c r="AG2516" s="260"/>
      <c r="AN2516" s="457"/>
      <c r="AO2516" s="260"/>
      <c r="AV2516" s="260"/>
      <c r="BC2516" s="260"/>
      <c r="BM2516" s="265" t="s">
        <v>6770</v>
      </c>
      <c r="BN2516" s="265"/>
      <c r="BO2516" s="265"/>
      <c r="BP2516" s="265"/>
      <c r="BQ2516" s="265"/>
      <c r="BR2516" s="265"/>
      <c r="BS2516" s="265"/>
      <c r="BT2516" s="265"/>
      <c r="BU2516" s="265"/>
      <c r="BV2516" s="265"/>
    </row>
    <row r="2517" spans="1:74" s="263" customFormat="1">
      <c r="A2517" s="458" t="s">
        <v>6879</v>
      </c>
      <c r="B2517" s="458"/>
      <c r="C2517" s="266"/>
      <c r="D2517" s="266"/>
      <c r="E2517" s="266"/>
      <c r="F2517" s="266"/>
      <c r="G2517" s="266"/>
      <c r="H2517" s="266"/>
      <c r="I2517" s="266"/>
      <c r="J2517" s="266"/>
      <c r="K2517" s="266"/>
      <c r="L2517" s="261" t="s">
        <v>6877</v>
      </c>
      <c r="M2517" s="261"/>
      <c r="N2517" s="261"/>
      <c r="O2517" s="458"/>
      <c r="P2517" s="266"/>
      <c r="Q2517" s="262" t="s">
        <v>6878</v>
      </c>
      <c r="R2517" s="261"/>
      <c r="S2517" s="261"/>
      <c r="T2517" s="261"/>
      <c r="U2517" s="261"/>
      <c r="V2517" s="292"/>
      <c r="X2517" s="458"/>
      <c r="Y2517" s="266"/>
      <c r="Z2517" s="264"/>
      <c r="AA2517" s="264"/>
      <c r="AB2517" s="264"/>
      <c r="AF2517" s="458"/>
      <c r="AG2517" s="266"/>
      <c r="AN2517" s="458"/>
      <c r="AO2517" s="266"/>
      <c r="AV2517" s="266"/>
      <c r="BC2517" s="266"/>
      <c r="BM2517" s="265" t="s">
        <v>6770</v>
      </c>
      <c r="BN2517" s="265"/>
      <c r="BO2517" s="265"/>
      <c r="BP2517" s="265"/>
      <c r="BQ2517" s="265"/>
      <c r="BR2517" s="265"/>
      <c r="BS2517" s="265"/>
      <c r="BT2517" s="265"/>
      <c r="BU2517" s="265"/>
      <c r="BV2517" s="265"/>
    </row>
    <row r="2518" spans="1:74" s="263" customFormat="1">
      <c r="A2518" s="458" t="s">
        <v>6882</v>
      </c>
      <c r="B2518" s="458"/>
      <c r="C2518" s="266"/>
      <c r="D2518" s="266"/>
      <c r="E2518" s="266"/>
      <c r="F2518" s="266"/>
      <c r="G2518" s="266"/>
      <c r="H2518" s="266"/>
      <c r="I2518" s="266"/>
      <c r="J2518" s="266"/>
      <c r="K2518" s="266"/>
      <c r="L2518" s="261" t="s">
        <v>6880</v>
      </c>
      <c r="M2518" s="261"/>
      <c r="N2518" s="261"/>
      <c r="O2518" s="458"/>
      <c r="P2518" s="266"/>
      <c r="Q2518" s="262" t="s">
        <v>6881</v>
      </c>
      <c r="R2518" s="261"/>
      <c r="S2518" s="261"/>
      <c r="T2518" s="261"/>
      <c r="U2518" s="261"/>
      <c r="V2518" s="292"/>
      <c r="X2518" s="458"/>
      <c r="Y2518" s="266"/>
      <c r="Z2518" s="264"/>
      <c r="AA2518" s="264"/>
      <c r="AB2518" s="264"/>
      <c r="AF2518" s="458"/>
      <c r="AG2518" s="266"/>
      <c r="AN2518" s="458"/>
      <c r="AO2518" s="266"/>
      <c r="AV2518" s="266"/>
      <c r="BC2518" s="266"/>
      <c r="BM2518" s="265" t="s">
        <v>6770</v>
      </c>
      <c r="BN2518" s="265"/>
      <c r="BO2518" s="265"/>
      <c r="BP2518" s="265"/>
      <c r="BQ2518" s="265"/>
      <c r="BR2518" s="265"/>
      <c r="BS2518" s="265"/>
      <c r="BT2518" s="265"/>
      <c r="BU2518" s="265"/>
      <c r="BV2518" s="265"/>
    </row>
    <row r="2519" spans="1:74" s="263" customFormat="1">
      <c r="A2519" s="457"/>
      <c r="B2519" s="457"/>
      <c r="C2519" s="260"/>
      <c r="D2519" s="260"/>
      <c r="E2519" s="260"/>
      <c r="F2519" s="260"/>
      <c r="G2519" s="260"/>
      <c r="H2519" s="260"/>
      <c r="I2519" s="260"/>
      <c r="J2519" s="260"/>
      <c r="K2519" s="260"/>
      <c r="L2519" s="261" t="s">
        <v>5269</v>
      </c>
      <c r="M2519" s="261"/>
      <c r="N2519" s="261"/>
      <c r="O2519" s="457"/>
      <c r="P2519" s="260"/>
      <c r="Q2519" s="262" t="s">
        <v>6883</v>
      </c>
      <c r="R2519" s="261"/>
      <c r="S2519" s="261"/>
      <c r="T2519" s="261"/>
      <c r="U2519" s="261"/>
      <c r="V2519" s="292"/>
      <c r="X2519" s="457"/>
      <c r="Y2519" s="260"/>
      <c r="Z2519" s="264"/>
      <c r="AA2519" s="264"/>
      <c r="AB2519" s="264"/>
      <c r="AF2519" s="457"/>
      <c r="AG2519" s="260"/>
      <c r="AN2519" s="457"/>
      <c r="AO2519" s="260"/>
      <c r="AV2519" s="260"/>
      <c r="BC2519" s="260"/>
      <c r="BM2519" s="265" t="s">
        <v>6770</v>
      </c>
      <c r="BN2519" s="265"/>
      <c r="BO2519" s="265"/>
      <c r="BP2519" s="265"/>
      <c r="BQ2519" s="265"/>
      <c r="BR2519" s="265"/>
      <c r="BS2519" s="265"/>
      <c r="BT2519" s="265"/>
      <c r="BU2519" s="265"/>
      <c r="BV2519" s="265"/>
    </row>
    <row r="2520" spans="1:74" s="263" customFormat="1">
      <c r="A2520" s="458" t="s">
        <v>6885</v>
      </c>
      <c r="B2520" s="458"/>
      <c r="C2520" s="266"/>
      <c r="D2520" s="266"/>
      <c r="E2520" s="266"/>
      <c r="F2520" s="266"/>
      <c r="G2520" s="266"/>
      <c r="H2520" s="266"/>
      <c r="I2520" s="266"/>
      <c r="J2520" s="266"/>
      <c r="K2520" s="266"/>
      <c r="L2520" s="261" t="s">
        <v>6510</v>
      </c>
      <c r="M2520" s="261"/>
      <c r="N2520" s="261"/>
      <c r="O2520" s="458"/>
      <c r="P2520" s="266"/>
      <c r="Q2520" s="262" t="s">
        <v>6884</v>
      </c>
      <c r="R2520" s="261"/>
      <c r="S2520" s="261"/>
      <c r="T2520" s="261"/>
      <c r="U2520" s="261"/>
      <c r="V2520" s="292"/>
      <c r="X2520" s="458"/>
      <c r="Y2520" s="266"/>
      <c r="Z2520" s="264"/>
      <c r="AA2520" s="264"/>
      <c r="AB2520" s="264"/>
      <c r="AF2520" s="458"/>
      <c r="AG2520" s="266"/>
      <c r="AN2520" s="458"/>
      <c r="AO2520" s="266"/>
      <c r="AV2520" s="266"/>
      <c r="BC2520" s="266"/>
      <c r="BM2520" s="265" t="s">
        <v>6770</v>
      </c>
      <c r="BN2520" s="265"/>
      <c r="BO2520" s="265"/>
      <c r="BP2520" s="265"/>
      <c r="BQ2520" s="265"/>
      <c r="BR2520" s="265"/>
      <c r="BS2520" s="265"/>
      <c r="BT2520" s="265"/>
      <c r="BU2520" s="265"/>
      <c r="BV2520" s="265"/>
    </row>
    <row r="2521" spans="1:74" s="263" customFormat="1">
      <c r="A2521" s="458" t="s">
        <v>6603</v>
      </c>
      <c r="B2521" s="458"/>
      <c r="C2521" s="266"/>
      <c r="D2521" s="266"/>
      <c r="E2521" s="266"/>
      <c r="F2521" s="266"/>
      <c r="G2521" s="266"/>
      <c r="H2521" s="266"/>
      <c r="I2521" s="266"/>
      <c r="J2521" s="266"/>
      <c r="K2521" s="266"/>
      <c r="L2521" s="261" t="s">
        <v>6601</v>
      </c>
      <c r="M2521" s="261"/>
      <c r="N2521" s="261"/>
      <c r="O2521" s="458"/>
      <c r="P2521" s="266"/>
      <c r="Q2521" s="262" t="s">
        <v>6886</v>
      </c>
      <c r="R2521" s="261"/>
      <c r="S2521" s="261"/>
      <c r="T2521" s="261"/>
      <c r="U2521" s="261"/>
      <c r="V2521" s="292"/>
      <c r="X2521" s="458"/>
      <c r="Y2521" s="266"/>
      <c r="Z2521" s="264"/>
      <c r="AA2521" s="264"/>
      <c r="AB2521" s="264"/>
      <c r="AF2521" s="458"/>
      <c r="AG2521" s="266"/>
      <c r="AN2521" s="458"/>
      <c r="AO2521" s="266"/>
      <c r="AV2521" s="266"/>
      <c r="BC2521" s="266"/>
      <c r="BM2521" s="265" t="s">
        <v>6770</v>
      </c>
      <c r="BN2521" s="265"/>
      <c r="BO2521" s="265"/>
      <c r="BP2521" s="265"/>
      <c r="BQ2521" s="265"/>
      <c r="BR2521" s="265"/>
      <c r="BS2521" s="265"/>
      <c r="BT2521" s="265"/>
      <c r="BU2521" s="265"/>
      <c r="BV2521" s="265"/>
    </row>
    <row r="2522" spans="1:74" s="263" customFormat="1">
      <c r="A2522" s="458" t="s">
        <v>6889</v>
      </c>
      <c r="B2522" s="458"/>
      <c r="C2522" s="266"/>
      <c r="D2522" s="266"/>
      <c r="E2522" s="266"/>
      <c r="F2522" s="266"/>
      <c r="G2522" s="266"/>
      <c r="H2522" s="266"/>
      <c r="I2522" s="266"/>
      <c r="J2522" s="266"/>
      <c r="K2522" s="266"/>
      <c r="L2522" s="261" t="s">
        <v>6887</v>
      </c>
      <c r="M2522" s="261"/>
      <c r="N2522" s="261"/>
      <c r="O2522" s="458"/>
      <c r="P2522" s="266"/>
      <c r="Q2522" s="262" t="s">
        <v>6888</v>
      </c>
      <c r="R2522" s="261"/>
      <c r="S2522" s="261"/>
      <c r="T2522" s="261"/>
      <c r="U2522" s="261"/>
      <c r="V2522" s="292"/>
      <c r="X2522" s="458"/>
      <c r="Y2522" s="266"/>
      <c r="Z2522" s="264"/>
      <c r="AA2522" s="264"/>
      <c r="AB2522" s="264"/>
      <c r="AF2522" s="458"/>
      <c r="AG2522" s="266"/>
      <c r="AN2522" s="458"/>
      <c r="AO2522" s="266"/>
      <c r="AV2522" s="266"/>
      <c r="BC2522" s="266"/>
      <c r="BM2522" s="265" t="s">
        <v>6770</v>
      </c>
      <c r="BN2522" s="265"/>
      <c r="BO2522" s="265"/>
      <c r="BP2522" s="265"/>
      <c r="BQ2522" s="265"/>
      <c r="BR2522" s="265"/>
      <c r="BS2522" s="265"/>
      <c r="BT2522" s="265"/>
      <c r="BU2522" s="265"/>
      <c r="BV2522" s="265"/>
    </row>
    <row r="2523" spans="1:74" s="263" customFormat="1">
      <c r="A2523" s="458" t="s">
        <v>6892</v>
      </c>
      <c r="B2523" s="458"/>
      <c r="C2523" s="266"/>
      <c r="D2523" s="266"/>
      <c r="E2523" s="266"/>
      <c r="F2523" s="266"/>
      <c r="G2523" s="266"/>
      <c r="H2523" s="266"/>
      <c r="I2523" s="266"/>
      <c r="J2523" s="266"/>
      <c r="K2523" s="266"/>
      <c r="L2523" s="261" t="s">
        <v>6890</v>
      </c>
      <c r="M2523" s="261"/>
      <c r="N2523" s="261"/>
      <c r="O2523" s="458"/>
      <c r="P2523" s="266"/>
      <c r="Q2523" s="262" t="s">
        <v>6891</v>
      </c>
      <c r="R2523" s="261"/>
      <c r="S2523" s="261"/>
      <c r="T2523" s="261"/>
      <c r="U2523" s="261"/>
      <c r="V2523" s="292"/>
      <c r="X2523" s="458"/>
      <c r="Y2523" s="266"/>
      <c r="Z2523" s="264"/>
      <c r="AA2523" s="264"/>
      <c r="AB2523" s="264"/>
      <c r="AF2523" s="458"/>
      <c r="AG2523" s="266"/>
      <c r="AN2523" s="458"/>
      <c r="AO2523" s="266"/>
      <c r="AV2523" s="266"/>
      <c r="BC2523" s="266"/>
      <c r="BM2523" s="265" t="s">
        <v>6770</v>
      </c>
      <c r="BN2523" s="265"/>
      <c r="BO2523" s="265"/>
      <c r="BP2523" s="265"/>
      <c r="BQ2523" s="265"/>
      <c r="BR2523" s="265"/>
      <c r="BS2523" s="265"/>
      <c r="BT2523" s="265"/>
      <c r="BU2523" s="265"/>
      <c r="BV2523" s="265"/>
    </row>
    <row r="2524" spans="1:74" s="263" customFormat="1">
      <c r="A2524" s="458" t="s">
        <v>6895</v>
      </c>
      <c r="B2524" s="458"/>
      <c r="C2524" s="266"/>
      <c r="D2524" s="266"/>
      <c r="E2524" s="266"/>
      <c r="F2524" s="266"/>
      <c r="G2524" s="266"/>
      <c r="H2524" s="266"/>
      <c r="I2524" s="266"/>
      <c r="J2524" s="266"/>
      <c r="K2524" s="266"/>
      <c r="L2524" s="261" t="s">
        <v>6893</v>
      </c>
      <c r="M2524" s="261"/>
      <c r="N2524" s="261"/>
      <c r="O2524" s="458"/>
      <c r="P2524" s="266"/>
      <c r="Q2524" s="262" t="s">
        <v>6894</v>
      </c>
      <c r="R2524" s="261"/>
      <c r="S2524" s="261"/>
      <c r="T2524" s="261"/>
      <c r="U2524" s="261"/>
      <c r="V2524" s="292"/>
      <c r="X2524" s="458"/>
      <c r="Y2524" s="266"/>
      <c r="Z2524" s="264"/>
      <c r="AA2524" s="264"/>
      <c r="AB2524" s="264"/>
      <c r="AF2524" s="458"/>
      <c r="AG2524" s="266"/>
      <c r="AN2524" s="458"/>
      <c r="AO2524" s="266"/>
      <c r="AV2524" s="266"/>
      <c r="BC2524" s="266"/>
      <c r="BM2524" s="265" t="s">
        <v>6770</v>
      </c>
      <c r="BN2524" s="265"/>
      <c r="BO2524" s="265"/>
      <c r="BP2524" s="265"/>
      <c r="BQ2524" s="265"/>
      <c r="BR2524" s="265"/>
      <c r="BS2524" s="265"/>
      <c r="BT2524" s="265"/>
      <c r="BU2524" s="265"/>
      <c r="BV2524" s="265"/>
    </row>
    <row r="2525" spans="1:74" s="263" customFormat="1">
      <c r="A2525" s="458" t="s">
        <v>6889</v>
      </c>
      <c r="B2525" s="458"/>
      <c r="C2525" s="266"/>
      <c r="D2525" s="266"/>
      <c r="E2525" s="266"/>
      <c r="F2525" s="266"/>
      <c r="G2525" s="266"/>
      <c r="H2525" s="266"/>
      <c r="I2525" s="266"/>
      <c r="J2525" s="266"/>
      <c r="K2525" s="266"/>
      <c r="L2525" s="261" t="s">
        <v>6887</v>
      </c>
      <c r="M2525" s="261"/>
      <c r="N2525" s="261"/>
      <c r="O2525" s="458"/>
      <c r="P2525" s="266"/>
      <c r="Q2525" s="262" t="s">
        <v>6896</v>
      </c>
      <c r="R2525" s="261"/>
      <c r="S2525" s="261"/>
      <c r="T2525" s="261"/>
      <c r="U2525" s="261"/>
      <c r="V2525" s="292"/>
      <c r="X2525" s="458"/>
      <c r="Y2525" s="266"/>
      <c r="Z2525" s="264"/>
      <c r="AA2525" s="264"/>
      <c r="AB2525" s="264"/>
      <c r="AF2525" s="458"/>
      <c r="AG2525" s="266"/>
      <c r="AN2525" s="458"/>
      <c r="AO2525" s="266"/>
      <c r="AV2525" s="266"/>
      <c r="BC2525" s="266"/>
      <c r="BM2525" s="265" t="s">
        <v>6770</v>
      </c>
      <c r="BN2525" s="265"/>
      <c r="BO2525" s="265"/>
      <c r="BP2525" s="265"/>
      <c r="BQ2525" s="265"/>
      <c r="BR2525" s="265"/>
      <c r="BS2525" s="265"/>
      <c r="BT2525" s="265"/>
      <c r="BU2525" s="265"/>
      <c r="BV2525" s="265"/>
    </row>
    <row r="2526" spans="1:74" s="263" customFormat="1">
      <c r="A2526" s="457"/>
      <c r="B2526" s="457"/>
      <c r="C2526" s="260"/>
      <c r="D2526" s="260"/>
      <c r="E2526" s="260"/>
      <c r="F2526" s="260"/>
      <c r="G2526" s="260"/>
      <c r="H2526" s="260"/>
      <c r="I2526" s="260"/>
      <c r="J2526" s="260"/>
      <c r="K2526" s="260"/>
      <c r="L2526" s="261" t="s">
        <v>6897</v>
      </c>
      <c r="M2526" s="261"/>
      <c r="N2526" s="261"/>
      <c r="O2526" s="457"/>
      <c r="P2526" s="260"/>
      <c r="Q2526" s="262" t="s">
        <v>6898</v>
      </c>
      <c r="R2526" s="261"/>
      <c r="S2526" s="261"/>
      <c r="T2526" s="261"/>
      <c r="U2526" s="261"/>
      <c r="V2526" s="292"/>
      <c r="X2526" s="457"/>
      <c r="Y2526" s="260"/>
      <c r="Z2526" s="264"/>
      <c r="AA2526" s="264"/>
      <c r="AB2526" s="264"/>
      <c r="AF2526" s="457"/>
      <c r="AG2526" s="260"/>
      <c r="AN2526" s="457"/>
      <c r="AO2526" s="260"/>
      <c r="AV2526" s="260"/>
      <c r="BC2526" s="260"/>
      <c r="BM2526" s="265" t="s">
        <v>6770</v>
      </c>
      <c r="BN2526" s="265"/>
      <c r="BO2526" s="265"/>
      <c r="BP2526" s="265"/>
      <c r="BQ2526" s="265"/>
      <c r="BR2526" s="265"/>
      <c r="BS2526" s="265"/>
      <c r="BT2526" s="265"/>
      <c r="BU2526" s="265"/>
      <c r="BV2526" s="265"/>
    </row>
    <row r="2527" spans="1:74" s="263" customFormat="1">
      <c r="A2527" s="458" t="s">
        <v>6879</v>
      </c>
      <c r="B2527" s="458"/>
      <c r="C2527" s="266"/>
      <c r="D2527" s="266"/>
      <c r="E2527" s="266"/>
      <c r="F2527" s="266"/>
      <c r="G2527" s="266"/>
      <c r="H2527" s="266"/>
      <c r="I2527" s="266"/>
      <c r="J2527" s="266"/>
      <c r="K2527" s="266"/>
      <c r="L2527" s="261" t="s">
        <v>6899</v>
      </c>
      <c r="M2527" s="261"/>
      <c r="N2527" s="261"/>
      <c r="O2527" s="458"/>
      <c r="P2527" s="266"/>
      <c r="Q2527" s="262" t="s">
        <v>6900</v>
      </c>
      <c r="R2527" s="261"/>
      <c r="S2527" s="261"/>
      <c r="T2527" s="261"/>
      <c r="U2527" s="261"/>
      <c r="V2527" s="292"/>
      <c r="X2527" s="458"/>
      <c r="Y2527" s="266"/>
      <c r="Z2527" s="264"/>
      <c r="AA2527" s="264"/>
      <c r="AB2527" s="264"/>
      <c r="AF2527" s="458"/>
      <c r="AG2527" s="266"/>
      <c r="AN2527" s="458"/>
      <c r="AO2527" s="266"/>
      <c r="AV2527" s="266"/>
      <c r="BC2527" s="266"/>
      <c r="BM2527" s="265" t="s">
        <v>6770</v>
      </c>
      <c r="BN2527" s="265"/>
      <c r="BO2527" s="265"/>
      <c r="BP2527" s="265"/>
      <c r="BQ2527" s="265"/>
      <c r="BR2527" s="265"/>
      <c r="BS2527" s="265"/>
      <c r="BT2527" s="265"/>
      <c r="BU2527" s="265"/>
      <c r="BV2527" s="265"/>
    </row>
    <row r="2528" spans="1:74" s="263" customFormat="1">
      <c r="A2528" s="458" t="s">
        <v>6903</v>
      </c>
      <c r="B2528" s="458"/>
      <c r="C2528" s="266"/>
      <c r="D2528" s="266"/>
      <c r="E2528" s="266"/>
      <c r="F2528" s="266"/>
      <c r="G2528" s="266"/>
      <c r="H2528" s="266"/>
      <c r="I2528" s="266"/>
      <c r="J2528" s="266"/>
      <c r="K2528" s="266"/>
      <c r="L2528" s="261" t="s">
        <v>6901</v>
      </c>
      <c r="M2528" s="261"/>
      <c r="N2528" s="261"/>
      <c r="O2528" s="458"/>
      <c r="P2528" s="266"/>
      <c r="Q2528" s="262" t="s">
        <v>6902</v>
      </c>
      <c r="R2528" s="261"/>
      <c r="S2528" s="261"/>
      <c r="T2528" s="261"/>
      <c r="U2528" s="261"/>
      <c r="V2528" s="292"/>
      <c r="X2528" s="458"/>
      <c r="Y2528" s="266"/>
      <c r="Z2528" s="264"/>
      <c r="AA2528" s="264"/>
      <c r="AB2528" s="264"/>
      <c r="AF2528" s="458"/>
      <c r="AG2528" s="266"/>
      <c r="AN2528" s="458"/>
      <c r="AO2528" s="266"/>
      <c r="AV2528" s="266"/>
      <c r="BC2528" s="266"/>
      <c r="BM2528" s="265" t="s">
        <v>6770</v>
      </c>
      <c r="BN2528" s="265"/>
      <c r="BO2528" s="265"/>
      <c r="BP2528" s="265"/>
      <c r="BQ2528" s="265"/>
      <c r="BR2528" s="265"/>
      <c r="BS2528" s="265"/>
      <c r="BT2528" s="265"/>
      <c r="BU2528" s="265"/>
      <c r="BV2528" s="265"/>
    </row>
    <row r="2529" spans="1:74" s="263" customFormat="1">
      <c r="A2529" s="458" t="s">
        <v>6735</v>
      </c>
      <c r="B2529" s="458"/>
      <c r="C2529" s="266"/>
      <c r="D2529" s="266"/>
      <c r="E2529" s="266"/>
      <c r="F2529" s="266"/>
      <c r="G2529" s="266"/>
      <c r="H2529" s="266"/>
      <c r="I2529" s="266"/>
      <c r="J2529" s="266"/>
      <c r="K2529" s="266"/>
      <c r="L2529" s="261" t="s">
        <v>6733</v>
      </c>
      <c r="M2529" s="261"/>
      <c r="N2529" s="261"/>
      <c r="O2529" s="458"/>
      <c r="P2529" s="266"/>
      <c r="Q2529" s="262" t="s">
        <v>6904</v>
      </c>
      <c r="R2529" s="261"/>
      <c r="S2529" s="261"/>
      <c r="T2529" s="261"/>
      <c r="U2529" s="261"/>
      <c r="V2529" s="292"/>
      <c r="X2529" s="458"/>
      <c r="Y2529" s="266"/>
      <c r="Z2529" s="264"/>
      <c r="AA2529" s="264"/>
      <c r="AB2529" s="264"/>
      <c r="AF2529" s="458"/>
      <c r="AG2529" s="266"/>
      <c r="AN2529" s="458"/>
      <c r="AO2529" s="266"/>
      <c r="AV2529" s="266"/>
      <c r="BC2529" s="266"/>
      <c r="BM2529" s="265" t="s">
        <v>6770</v>
      </c>
      <c r="BN2529" s="265"/>
      <c r="BO2529" s="265"/>
      <c r="BP2529" s="265"/>
      <c r="BQ2529" s="265"/>
      <c r="BR2529" s="265"/>
      <c r="BS2529" s="265"/>
      <c r="BT2529" s="265"/>
      <c r="BU2529" s="265"/>
      <c r="BV2529" s="265"/>
    </row>
    <row r="2530" spans="1:74" s="263" customFormat="1">
      <c r="A2530" s="457"/>
      <c r="B2530" s="457"/>
      <c r="C2530" s="260"/>
      <c r="D2530" s="260"/>
      <c r="E2530" s="260"/>
      <c r="F2530" s="260"/>
      <c r="G2530" s="260"/>
      <c r="H2530" s="260"/>
      <c r="I2530" s="260"/>
      <c r="J2530" s="260"/>
      <c r="K2530" s="260"/>
      <c r="L2530" s="261" t="s">
        <v>6905</v>
      </c>
      <c r="M2530" s="261"/>
      <c r="N2530" s="261"/>
      <c r="O2530" s="457"/>
      <c r="P2530" s="260"/>
      <c r="Q2530" s="262" t="s">
        <v>6906</v>
      </c>
      <c r="R2530" s="261"/>
      <c r="S2530" s="261"/>
      <c r="T2530" s="261"/>
      <c r="U2530" s="261"/>
      <c r="V2530" s="292"/>
      <c r="X2530" s="457"/>
      <c r="Y2530" s="260"/>
      <c r="Z2530" s="264"/>
      <c r="AA2530" s="264"/>
      <c r="AB2530" s="264"/>
      <c r="AF2530" s="457"/>
      <c r="AG2530" s="260"/>
      <c r="AN2530" s="457"/>
      <c r="AO2530" s="260"/>
      <c r="AV2530" s="260"/>
      <c r="BC2530" s="260"/>
      <c r="BM2530" s="265" t="s">
        <v>6770</v>
      </c>
      <c r="BN2530" s="265"/>
      <c r="BO2530" s="265"/>
      <c r="BP2530" s="265"/>
      <c r="BQ2530" s="265"/>
      <c r="BR2530" s="265"/>
      <c r="BS2530" s="265"/>
      <c r="BT2530" s="265"/>
      <c r="BU2530" s="265"/>
      <c r="BV2530" s="265"/>
    </row>
    <row r="2531" spans="1:74" s="263" customFormat="1">
      <c r="A2531" s="457"/>
      <c r="B2531" s="457"/>
      <c r="C2531" s="260"/>
      <c r="D2531" s="260"/>
      <c r="E2531" s="260"/>
      <c r="F2531" s="260"/>
      <c r="G2531" s="260"/>
      <c r="H2531" s="260"/>
      <c r="I2531" s="260"/>
      <c r="J2531" s="260"/>
      <c r="K2531" s="260"/>
      <c r="L2531" s="261" t="s">
        <v>6907</v>
      </c>
      <c r="M2531" s="261"/>
      <c r="N2531" s="261"/>
      <c r="O2531" s="457"/>
      <c r="P2531" s="260"/>
      <c r="Q2531" s="262" t="s">
        <v>6908</v>
      </c>
      <c r="R2531" s="261"/>
      <c r="S2531" s="261"/>
      <c r="T2531" s="261"/>
      <c r="U2531" s="261"/>
      <c r="V2531" s="292"/>
      <c r="X2531" s="457"/>
      <c r="Y2531" s="260"/>
      <c r="Z2531" s="264"/>
      <c r="AA2531" s="264"/>
      <c r="AB2531" s="264"/>
      <c r="AF2531" s="457"/>
      <c r="AG2531" s="260"/>
      <c r="AN2531" s="457"/>
      <c r="AO2531" s="260"/>
      <c r="AV2531" s="260"/>
      <c r="BC2531" s="260"/>
      <c r="BM2531" s="265" t="s">
        <v>6770</v>
      </c>
      <c r="BN2531" s="265"/>
      <c r="BO2531" s="265"/>
      <c r="BP2531" s="265"/>
      <c r="BQ2531" s="265"/>
      <c r="BR2531" s="265"/>
      <c r="BS2531" s="265"/>
      <c r="BT2531" s="265"/>
      <c r="BU2531" s="265"/>
      <c r="BV2531" s="265"/>
    </row>
    <row r="2532" spans="1:74" s="263" customFormat="1">
      <c r="A2532" s="458" t="s">
        <v>6911</v>
      </c>
      <c r="B2532" s="458"/>
      <c r="C2532" s="266"/>
      <c r="D2532" s="266"/>
      <c r="E2532" s="266"/>
      <c r="F2532" s="266"/>
      <c r="G2532" s="266"/>
      <c r="H2532" s="266"/>
      <c r="I2532" s="266"/>
      <c r="J2532" s="266"/>
      <c r="K2532" s="266"/>
      <c r="L2532" s="261" t="s">
        <v>6909</v>
      </c>
      <c r="M2532" s="261"/>
      <c r="N2532" s="261"/>
      <c r="O2532" s="458"/>
      <c r="P2532" s="266"/>
      <c r="Q2532" s="262" t="s">
        <v>6910</v>
      </c>
      <c r="R2532" s="261"/>
      <c r="S2532" s="261"/>
      <c r="T2532" s="261"/>
      <c r="U2532" s="261"/>
      <c r="V2532" s="292"/>
      <c r="X2532" s="458"/>
      <c r="Y2532" s="266"/>
      <c r="Z2532" s="264"/>
      <c r="AA2532" s="264"/>
      <c r="AB2532" s="264"/>
      <c r="AF2532" s="458"/>
      <c r="AG2532" s="266"/>
      <c r="AN2532" s="458"/>
      <c r="AO2532" s="266"/>
      <c r="AV2532" s="266"/>
      <c r="BC2532" s="266"/>
      <c r="BM2532" s="265" t="s">
        <v>6770</v>
      </c>
      <c r="BN2532" s="265"/>
      <c r="BO2532" s="265"/>
      <c r="BP2532" s="265"/>
      <c r="BQ2532" s="265"/>
      <c r="BR2532" s="265"/>
      <c r="BS2532" s="265"/>
      <c r="BT2532" s="265"/>
      <c r="BU2532" s="265"/>
      <c r="BV2532" s="265"/>
    </row>
    <row r="2533" spans="1:74" s="263" customFormat="1">
      <c r="A2533" s="458" t="s">
        <v>6854</v>
      </c>
      <c r="B2533" s="458"/>
      <c r="C2533" s="266"/>
      <c r="D2533" s="266"/>
      <c r="E2533" s="266"/>
      <c r="F2533" s="266"/>
      <c r="G2533" s="266"/>
      <c r="H2533" s="266"/>
      <c r="I2533" s="266"/>
      <c r="J2533" s="266"/>
      <c r="K2533" s="266"/>
      <c r="L2533" s="261" t="s">
        <v>6852</v>
      </c>
      <c r="M2533" s="261"/>
      <c r="N2533" s="261"/>
      <c r="O2533" s="458"/>
      <c r="P2533" s="266"/>
      <c r="Q2533" s="262" t="s">
        <v>6912</v>
      </c>
      <c r="R2533" s="261"/>
      <c r="S2533" s="261"/>
      <c r="T2533" s="261"/>
      <c r="U2533" s="261"/>
      <c r="V2533" s="292"/>
      <c r="X2533" s="458"/>
      <c r="Y2533" s="266"/>
      <c r="Z2533" s="264"/>
      <c r="AA2533" s="264"/>
      <c r="AB2533" s="264"/>
      <c r="AF2533" s="458"/>
      <c r="AG2533" s="266"/>
      <c r="AN2533" s="458"/>
      <c r="AO2533" s="266"/>
      <c r="AV2533" s="266"/>
      <c r="BC2533" s="266"/>
      <c r="BM2533" s="265" t="s">
        <v>6770</v>
      </c>
      <c r="BN2533" s="265"/>
      <c r="BO2533" s="265"/>
      <c r="BP2533" s="265"/>
      <c r="BQ2533" s="265"/>
      <c r="BR2533" s="265"/>
      <c r="BS2533" s="265"/>
      <c r="BT2533" s="265"/>
      <c r="BU2533" s="265"/>
      <c r="BV2533" s="265"/>
    </row>
    <row r="2534" spans="1:74" s="263" customFormat="1">
      <c r="A2534" s="458" t="s">
        <v>5719</v>
      </c>
      <c r="B2534" s="458"/>
      <c r="C2534" s="266"/>
      <c r="D2534" s="266"/>
      <c r="E2534" s="266"/>
      <c r="F2534" s="266"/>
      <c r="G2534" s="266"/>
      <c r="H2534" s="266"/>
      <c r="I2534" s="266"/>
      <c r="J2534" s="266"/>
      <c r="K2534" s="266"/>
      <c r="L2534" s="261" t="s">
        <v>5717</v>
      </c>
      <c r="M2534" s="261"/>
      <c r="N2534" s="261"/>
      <c r="O2534" s="458"/>
      <c r="P2534" s="266"/>
      <c r="Q2534" s="262" t="s">
        <v>6913</v>
      </c>
      <c r="R2534" s="261"/>
      <c r="S2534" s="261"/>
      <c r="T2534" s="261"/>
      <c r="U2534" s="261"/>
      <c r="V2534" s="292"/>
      <c r="X2534" s="458"/>
      <c r="Y2534" s="266"/>
      <c r="Z2534" s="264"/>
      <c r="AA2534" s="264"/>
      <c r="AB2534" s="264"/>
      <c r="AF2534" s="458"/>
      <c r="AG2534" s="266"/>
      <c r="AN2534" s="458"/>
      <c r="AO2534" s="266"/>
      <c r="AV2534" s="266"/>
      <c r="BC2534" s="266"/>
      <c r="BM2534" s="265" t="s">
        <v>6770</v>
      </c>
      <c r="BN2534" s="265"/>
      <c r="BO2534" s="265"/>
      <c r="BP2534" s="265"/>
      <c r="BQ2534" s="265"/>
      <c r="BR2534" s="265"/>
      <c r="BS2534" s="265"/>
      <c r="BT2534" s="265"/>
      <c r="BU2534" s="265"/>
      <c r="BV2534" s="265"/>
    </row>
    <row r="2535" spans="1:74" s="263" customFormat="1">
      <c r="A2535" s="457"/>
      <c r="B2535" s="457"/>
      <c r="C2535" s="260"/>
      <c r="D2535" s="260"/>
      <c r="E2535" s="260"/>
      <c r="F2535" s="260"/>
      <c r="G2535" s="260"/>
      <c r="H2535" s="260"/>
      <c r="I2535" s="260"/>
      <c r="J2535" s="260"/>
      <c r="K2535" s="260"/>
      <c r="L2535" s="261" t="s">
        <v>6914</v>
      </c>
      <c r="M2535" s="261"/>
      <c r="N2535" s="261"/>
      <c r="O2535" s="457"/>
      <c r="P2535" s="260"/>
      <c r="Q2535" s="262" t="s">
        <v>6915</v>
      </c>
      <c r="R2535" s="261"/>
      <c r="S2535" s="261"/>
      <c r="T2535" s="261"/>
      <c r="U2535" s="261"/>
      <c r="V2535" s="292"/>
      <c r="X2535" s="457"/>
      <c r="Y2535" s="260"/>
      <c r="Z2535" s="264"/>
      <c r="AA2535" s="264"/>
      <c r="AB2535" s="264"/>
      <c r="AF2535" s="457"/>
      <c r="AG2535" s="260"/>
      <c r="AN2535" s="457"/>
      <c r="AO2535" s="260"/>
      <c r="AV2535" s="260"/>
      <c r="BC2535" s="260"/>
      <c r="BM2535" s="265" t="s">
        <v>6770</v>
      </c>
      <c r="BN2535" s="265"/>
      <c r="BO2535" s="265"/>
      <c r="BP2535" s="265"/>
      <c r="BQ2535" s="265"/>
      <c r="BR2535" s="265"/>
      <c r="BS2535" s="265"/>
      <c r="BT2535" s="265"/>
      <c r="BU2535" s="265"/>
      <c r="BV2535" s="265"/>
    </row>
    <row r="2536" spans="1:74" s="263" customFormat="1">
      <c r="A2536" s="457"/>
      <c r="B2536" s="457"/>
      <c r="C2536" s="260"/>
      <c r="D2536" s="260"/>
      <c r="E2536" s="260"/>
      <c r="F2536" s="260"/>
      <c r="G2536" s="260"/>
      <c r="H2536" s="260"/>
      <c r="I2536" s="260"/>
      <c r="J2536" s="260"/>
      <c r="K2536" s="260"/>
      <c r="L2536" s="261" t="s">
        <v>6916</v>
      </c>
      <c r="M2536" s="261"/>
      <c r="N2536" s="261"/>
      <c r="O2536" s="457"/>
      <c r="P2536" s="260"/>
      <c r="Q2536" s="262" t="s">
        <v>6917</v>
      </c>
      <c r="R2536" s="261"/>
      <c r="S2536" s="261"/>
      <c r="T2536" s="261"/>
      <c r="U2536" s="261"/>
      <c r="V2536" s="292"/>
      <c r="X2536" s="457"/>
      <c r="Y2536" s="260"/>
      <c r="Z2536" s="264"/>
      <c r="AA2536" s="264"/>
      <c r="AB2536" s="264"/>
      <c r="AF2536" s="457"/>
      <c r="AG2536" s="260"/>
      <c r="AN2536" s="457"/>
      <c r="AO2536" s="260"/>
      <c r="AV2536" s="260"/>
      <c r="BC2536" s="260"/>
      <c r="BM2536" s="265" t="s">
        <v>6770</v>
      </c>
      <c r="BN2536" s="265"/>
      <c r="BO2536" s="265"/>
      <c r="BP2536" s="265"/>
      <c r="BQ2536" s="265"/>
      <c r="BR2536" s="265"/>
      <c r="BS2536" s="265"/>
      <c r="BT2536" s="265"/>
      <c r="BU2536" s="265"/>
      <c r="BV2536" s="265"/>
    </row>
    <row r="2537" spans="1:74" s="263" customFormat="1">
      <c r="A2537" s="457"/>
      <c r="B2537" s="457"/>
      <c r="C2537" s="260"/>
      <c r="D2537" s="260"/>
      <c r="E2537" s="260"/>
      <c r="F2537" s="260"/>
      <c r="G2537" s="260"/>
      <c r="H2537" s="260"/>
      <c r="I2537" s="260"/>
      <c r="J2537" s="260"/>
      <c r="K2537" s="260"/>
      <c r="L2537" s="261" t="s">
        <v>6918</v>
      </c>
      <c r="M2537" s="261"/>
      <c r="N2537" s="261"/>
      <c r="O2537" s="457"/>
      <c r="P2537" s="260"/>
      <c r="Q2537" s="262" t="s">
        <v>6919</v>
      </c>
      <c r="R2537" s="261"/>
      <c r="S2537" s="261"/>
      <c r="T2537" s="261"/>
      <c r="U2537" s="261"/>
      <c r="V2537" s="292"/>
      <c r="X2537" s="457"/>
      <c r="Y2537" s="260"/>
      <c r="Z2537" s="264"/>
      <c r="AA2537" s="264"/>
      <c r="AB2537" s="264"/>
      <c r="AF2537" s="457"/>
      <c r="AG2537" s="260"/>
      <c r="AN2537" s="457"/>
      <c r="AO2537" s="260"/>
      <c r="AV2537" s="260"/>
      <c r="BC2537" s="260"/>
      <c r="BM2537" s="265" t="s">
        <v>6770</v>
      </c>
      <c r="BN2537" s="265"/>
      <c r="BO2537" s="265"/>
      <c r="BP2537" s="265"/>
      <c r="BQ2537" s="265"/>
      <c r="BR2537" s="265"/>
      <c r="BS2537" s="265"/>
      <c r="BT2537" s="265"/>
      <c r="BU2537" s="265"/>
      <c r="BV2537" s="265"/>
    </row>
    <row r="2538" spans="1:74" s="263" customFormat="1">
      <c r="A2538" s="458" t="s">
        <v>6922</v>
      </c>
      <c r="B2538" s="458"/>
      <c r="C2538" s="266"/>
      <c r="D2538" s="266"/>
      <c r="E2538" s="266"/>
      <c r="F2538" s="266"/>
      <c r="G2538" s="266"/>
      <c r="H2538" s="266"/>
      <c r="I2538" s="266"/>
      <c r="J2538" s="266"/>
      <c r="K2538" s="266"/>
      <c r="L2538" s="261" t="s">
        <v>6920</v>
      </c>
      <c r="M2538" s="261"/>
      <c r="N2538" s="261"/>
      <c r="O2538" s="458"/>
      <c r="P2538" s="266"/>
      <c r="Q2538" s="262" t="s">
        <v>6921</v>
      </c>
      <c r="R2538" s="261"/>
      <c r="S2538" s="261"/>
      <c r="T2538" s="261"/>
      <c r="U2538" s="261"/>
      <c r="V2538" s="292"/>
      <c r="X2538" s="458"/>
      <c r="Y2538" s="266"/>
      <c r="Z2538" s="264"/>
      <c r="AA2538" s="264"/>
      <c r="AB2538" s="264"/>
      <c r="AF2538" s="458"/>
      <c r="AG2538" s="266"/>
      <c r="AN2538" s="458"/>
      <c r="AO2538" s="266"/>
      <c r="AV2538" s="266"/>
      <c r="BC2538" s="266"/>
      <c r="BM2538" s="265" t="s">
        <v>6770</v>
      </c>
      <c r="BN2538" s="265"/>
      <c r="BO2538" s="265"/>
      <c r="BP2538" s="265"/>
      <c r="BQ2538" s="265"/>
      <c r="BR2538" s="265"/>
      <c r="BS2538" s="265"/>
      <c r="BT2538" s="265"/>
      <c r="BU2538" s="265"/>
      <c r="BV2538" s="265"/>
    </row>
    <row r="2539" spans="1:74" s="263" customFormat="1">
      <c r="A2539" s="457"/>
      <c r="B2539" s="457"/>
      <c r="C2539" s="260"/>
      <c r="D2539" s="260"/>
      <c r="E2539" s="260"/>
      <c r="F2539" s="260"/>
      <c r="G2539" s="260"/>
      <c r="H2539" s="260"/>
      <c r="I2539" s="260"/>
      <c r="J2539" s="260"/>
      <c r="K2539" s="260"/>
      <c r="L2539" s="261" t="s">
        <v>6923</v>
      </c>
      <c r="M2539" s="261"/>
      <c r="N2539" s="261"/>
      <c r="O2539" s="457"/>
      <c r="P2539" s="260"/>
      <c r="Q2539" s="262" t="s">
        <v>6924</v>
      </c>
      <c r="R2539" s="261"/>
      <c r="S2539" s="261"/>
      <c r="T2539" s="261"/>
      <c r="U2539" s="261"/>
      <c r="V2539" s="292"/>
      <c r="X2539" s="457"/>
      <c r="Y2539" s="260"/>
      <c r="Z2539" s="264"/>
      <c r="AA2539" s="264"/>
      <c r="AB2539" s="264"/>
      <c r="AF2539" s="457"/>
      <c r="AG2539" s="260"/>
      <c r="AN2539" s="457"/>
      <c r="AO2539" s="260"/>
      <c r="AV2539" s="260"/>
      <c r="BC2539" s="260"/>
      <c r="BM2539" s="265" t="s">
        <v>6770</v>
      </c>
      <c r="BN2539" s="265"/>
      <c r="BO2539" s="265"/>
      <c r="BP2539" s="265"/>
      <c r="BQ2539" s="265"/>
      <c r="BR2539" s="265"/>
      <c r="BS2539" s="265"/>
      <c r="BT2539" s="265"/>
      <c r="BU2539" s="265"/>
      <c r="BV2539" s="265"/>
    </row>
    <row r="2540" spans="1:74" s="263" customFormat="1">
      <c r="A2540" s="457"/>
      <c r="B2540" s="457"/>
      <c r="C2540" s="260"/>
      <c r="D2540" s="260"/>
      <c r="E2540" s="260"/>
      <c r="F2540" s="260"/>
      <c r="G2540" s="260"/>
      <c r="H2540" s="260"/>
      <c r="I2540" s="260"/>
      <c r="J2540" s="260"/>
      <c r="K2540" s="260"/>
      <c r="L2540" s="261" t="s">
        <v>6925</v>
      </c>
      <c r="M2540" s="261"/>
      <c r="N2540" s="261"/>
      <c r="O2540" s="457"/>
      <c r="P2540" s="260"/>
      <c r="Q2540" s="262" t="s">
        <v>6926</v>
      </c>
      <c r="R2540" s="261"/>
      <c r="S2540" s="261"/>
      <c r="T2540" s="261"/>
      <c r="U2540" s="261"/>
      <c r="V2540" s="292"/>
      <c r="X2540" s="457"/>
      <c r="Y2540" s="260"/>
      <c r="Z2540" s="264"/>
      <c r="AA2540" s="264"/>
      <c r="AB2540" s="264"/>
      <c r="AF2540" s="457"/>
      <c r="AG2540" s="260"/>
      <c r="AN2540" s="457"/>
      <c r="AO2540" s="260"/>
      <c r="AV2540" s="260"/>
      <c r="BC2540" s="260"/>
      <c r="BM2540" s="265" t="s">
        <v>6770</v>
      </c>
      <c r="BN2540" s="265"/>
      <c r="BO2540" s="265"/>
      <c r="BP2540" s="265"/>
      <c r="BQ2540" s="265"/>
      <c r="BR2540" s="265"/>
      <c r="BS2540" s="265"/>
      <c r="BT2540" s="265"/>
      <c r="BU2540" s="265"/>
      <c r="BV2540" s="265"/>
    </row>
    <row r="2541" spans="1:74" s="263" customFormat="1">
      <c r="A2541" s="457"/>
      <c r="B2541" s="457"/>
      <c r="C2541" s="260"/>
      <c r="D2541" s="260"/>
      <c r="E2541" s="260"/>
      <c r="F2541" s="260"/>
      <c r="G2541" s="260"/>
      <c r="H2541" s="260"/>
      <c r="I2541" s="260"/>
      <c r="J2541" s="260"/>
      <c r="K2541" s="260"/>
      <c r="L2541" s="261" t="s">
        <v>6927</v>
      </c>
      <c r="M2541" s="261"/>
      <c r="N2541" s="261"/>
      <c r="O2541" s="457"/>
      <c r="P2541" s="260"/>
      <c r="Q2541" s="262" t="s">
        <v>6928</v>
      </c>
      <c r="R2541" s="261"/>
      <c r="S2541" s="261"/>
      <c r="T2541" s="261"/>
      <c r="U2541" s="261"/>
      <c r="V2541" s="292"/>
      <c r="X2541" s="457"/>
      <c r="Y2541" s="260"/>
      <c r="Z2541" s="264"/>
      <c r="AA2541" s="264"/>
      <c r="AB2541" s="264"/>
      <c r="AF2541" s="457"/>
      <c r="AG2541" s="260"/>
      <c r="AN2541" s="457"/>
      <c r="AO2541" s="260"/>
      <c r="AV2541" s="260"/>
      <c r="BC2541" s="260"/>
      <c r="BM2541" s="265" t="s">
        <v>6770</v>
      </c>
      <c r="BN2541" s="265"/>
      <c r="BO2541" s="265"/>
      <c r="BP2541" s="265"/>
      <c r="BQ2541" s="265"/>
      <c r="BR2541" s="265"/>
      <c r="BS2541" s="265"/>
      <c r="BT2541" s="265"/>
      <c r="BU2541" s="265"/>
      <c r="BV2541" s="265"/>
    </row>
    <row r="2542" spans="1:74" s="263" customFormat="1">
      <c r="A2542" s="458" t="s">
        <v>6931</v>
      </c>
      <c r="B2542" s="458"/>
      <c r="C2542" s="266"/>
      <c r="D2542" s="266"/>
      <c r="E2542" s="266"/>
      <c r="F2542" s="266"/>
      <c r="G2542" s="266"/>
      <c r="H2542" s="266"/>
      <c r="I2542" s="266"/>
      <c r="J2542" s="266"/>
      <c r="K2542" s="266"/>
      <c r="L2542" s="261" t="s">
        <v>6929</v>
      </c>
      <c r="M2542" s="261"/>
      <c r="N2542" s="261"/>
      <c r="O2542" s="458"/>
      <c r="P2542" s="266"/>
      <c r="Q2542" s="262" t="s">
        <v>6930</v>
      </c>
      <c r="R2542" s="261"/>
      <c r="S2542" s="261"/>
      <c r="T2542" s="261"/>
      <c r="U2542" s="261"/>
      <c r="V2542" s="292"/>
      <c r="X2542" s="458"/>
      <c r="Y2542" s="266"/>
      <c r="Z2542" s="264"/>
      <c r="AA2542" s="264"/>
      <c r="AB2542" s="264"/>
      <c r="AF2542" s="458"/>
      <c r="AG2542" s="266"/>
      <c r="AN2542" s="458"/>
      <c r="AO2542" s="266"/>
      <c r="AV2542" s="266"/>
      <c r="BC2542" s="266"/>
      <c r="BM2542" s="265" t="s">
        <v>6770</v>
      </c>
      <c r="BN2542" s="265"/>
      <c r="BO2542" s="265"/>
      <c r="BP2542" s="265"/>
      <c r="BQ2542" s="265"/>
      <c r="BR2542" s="265"/>
      <c r="BS2542" s="265"/>
      <c r="BT2542" s="265"/>
      <c r="BU2542" s="265"/>
      <c r="BV2542" s="265"/>
    </row>
    <row r="2543" spans="1:74" s="263" customFormat="1">
      <c r="A2543" s="458" t="s">
        <v>6934</v>
      </c>
      <c r="B2543" s="458"/>
      <c r="C2543" s="266"/>
      <c r="D2543" s="266"/>
      <c r="E2543" s="266"/>
      <c r="F2543" s="266"/>
      <c r="G2543" s="266"/>
      <c r="H2543" s="266"/>
      <c r="I2543" s="266"/>
      <c r="J2543" s="266"/>
      <c r="K2543" s="266"/>
      <c r="L2543" s="261" t="s">
        <v>6932</v>
      </c>
      <c r="M2543" s="261"/>
      <c r="N2543" s="261"/>
      <c r="O2543" s="458"/>
      <c r="P2543" s="266"/>
      <c r="Q2543" s="262" t="s">
        <v>6933</v>
      </c>
      <c r="R2543" s="261"/>
      <c r="S2543" s="261"/>
      <c r="T2543" s="261"/>
      <c r="U2543" s="261"/>
      <c r="V2543" s="292"/>
      <c r="X2543" s="458"/>
      <c r="Y2543" s="266"/>
      <c r="Z2543" s="264"/>
      <c r="AA2543" s="264"/>
      <c r="AB2543" s="264"/>
      <c r="AF2543" s="458"/>
      <c r="AG2543" s="266"/>
      <c r="AN2543" s="458"/>
      <c r="AO2543" s="266"/>
      <c r="AV2543" s="266"/>
      <c r="BC2543" s="266"/>
      <c r="BM2543" s="265" t="s">
        <v>6770</v>
      </c>
      <c r="BN2543" s="265"/>
      <c r="BO2543" s="265"/>
      <c r="BP2543" s="265"/>
      <c r="BQ2543" s="265"/>
      <c r="BR2543" s="265"/>
      <c r="BS2543" s="265"/>
      <c r="BT2543" s="265"/>
      <c r="BU2543" s="265"/>
      <c r="BV2543" s="265"/>
    </row>
    <row r="2544" spans="1:74" s="263" customFormat="1">
      <c r="A2544" s="458" t="s">
        <v>6882</v>
      </c>
      <c r="B2544" s="458"/>
      <c r="C2544" s="266"/>
      <c r="D2544" s="266"/>
      <c r="E2544" s="266"/>
      <c r="F2544" s="266"/>
      <c r="G2544" s="266"/>
      <c r="H2544" s="266"/>
      <c r="I2544" s="266"/>
      <c r="J2544" s="266"/>
      <c r="K2544" s="266"/>
      <c r="L2544" s="261" t="s">
        <v>6880</v>
      </c>
      <c r="M2544" s="261"/>
      <c r="N2544" s="261"/>
      <c r="O2544" s="458"/>
      <c r="P2544" s="266"/>
      <c r="Q2544" s="262" t="s">
        <v>6935</v>
      </c>
      <c r="R2544" s="261"/>
      <c r="S2544" s="261"/>
      <c r="T2544" s="261"/>
      <c r="U2544" s="261"/>
      <c r="V2544" s="292"/>
      <c r="X2544" s="458"/>
      <c r="Y2544" s="266"/>
      <c r="Z2544" s="264"/>
      <c r="AA2544" s="264"/>
      <c r="AB2544" s="264"/>
      <c r="AF2544" s="458"/>
      <c r="AG2544" s="266"/>
      <c r="AN2544" s="458"/>
      <c r="AO2544" s="266"/>
      <c r="AV2544" s="266"/>
      <c r="BC2544" s="266"/>
      <c r="BM2544" s="265" t="s">
        <v>6770</v>
      </c>
      <c r="BN2544" s="265"/>
      <c r="BO2544" s="265"/>
      <c r="BP2544" s="265"/>
      <c r="BQ2544" s="265"/>
      <c r="BR2544" s="265"/>
      <c r="BS2544" s="265"/>
      <c r="BT2544" s="265"/>
      <c r="BU2544" s="265"/>
      <c r="BV2544" s="265"/>
    </row>
    <row r="2545" spans="1:74" s="263" customFormat="1">
      <c r="A2545" s="458" t="s">
        <v>6938</v>
      </c>
      <c r="B2545" s="458"/>
      <c r="C2545" s="266"/>
      <c r="D2545" s="266"/>
      <c r="E2545" s="266"/>
      <c r="F2545" s="266"/>
      <c r="G2545" s="266"/>
      <c r="H2545" s="266"/>
      <c r="I2545" s="266"/>
      <c r="J2545" s="266"/>
      <c r="K2545" s="266"/>
      <c r="L2545" s="261" t="s">
        <v>6936</v>
      </c>
      <c r="M2545" s="261"/>
      <c r="N2545" s="261"/>
      <c r="O2545" s="458"/>
      <c r="P2545" s="266"/>
      <c r="Q2545" s="262" t="s">
        <v>6937</v>
      </c>
      <c r="R2545" s="261"/>
      <c r="S2545" s="261"/>
      <c r="T2545" s="261"/>
      <c r="U2545" s="261"/>
      <c r="V2545" s="292"/>
      <c r="X2545" s="458"/>
      <c r="Y2545" s="266"/>
      <c r="Z2545" s="264"/>
      <c r="AA2545" s="264"/>
      <c r="AB2545" s="264"/>
      <c r="AF2545" s="458"/>
      <c r="AG2545" s="266"/>
      <c r="AN2545" s="458"/>
      <c r="AO2545" s="266"/>
      <c r="AV2545" s="266"/>
      <c r="BC2545" s="266"/>
      <c r="BM2545" s="265" t="s">
        <v>6770</v>
      </c>
      <c r="BN2545" s="265"/>
      <c r="BO2545" s="265"/>
      <c r="BP2545" s="265"/>
      <c r="BQ2545" s="265"/>
      <c r="BR2545" s="265"/>
      <c r="BS2545" s="265"/>
      <c r="BT2545" s="265"/>
      <c r="BU2545" s="265"/>
      <c r="BV2545" s="265"/>
    </row>
    <row r="2546" spans="1:74" s="263" customFormat="1">
      <c r="A2546" s="458" t="s">
        <v>6940</v>
      </c>
      <c r="B2546" s="458"/>
      <c r="C2546" s="266"/>
      <c r="D2546" s="266"/>
      <c r="E2546" s="266"/>
      <c r="F2546" s="266"/>
      <c r="G2546" s="266"/>
      <c r="H2546" s="266"/>
      <c r="I2546" s="266"/>
      <c r="J2546" s="266"/>
      <c r="K2546" s="266"/>
      <c r="L2546" s="261" t="s">
        <v>6939</v>
      </c>
      <c r="M2546" s="261"/>
      <c r="N2546" s="261"/>
      <c r="O2546" s="458"/>
      <c r="P2546" s="266"/>
      <c r="Q2546" s="262" t="s">
        <v>6763</v>
      </c>
      <c r="R2546" s="261"/>
      <c r="S2546" s="261"/>
      <c r="T2546" s="261"/>
      <c r="U2546" s="261"/>
      <c r="V2546" s="292"/>
      <c r="X2546" s="458"/>
      <c r="Y2546" s="266"/>
      <c r="Z2546" s="264"/>
      <c r="AA2546" s="264"/>
      <c r="AB2546" s="264"/>
      <c r="AF2546" s="458"/>
      <c r="AG2546" s="266"/>
      <c r="AN2546" s="458"/>
      <c r="AO2546" s="266"/>
      <c r="AV2546" s="266"/>
      <c r="BC2546" s="266"/>
      <c r="BM2546" s="265" t="s">
        <v>6770</v>
      </c>
      <c r="BN2546" s="265"/>
      <c r="BO2546" s="265"/>
      <c r="BP2546" s="265"/>
      <c r="BQ2546" s="265"/>
      <c r="BR2546" s="265"/>
      <c r="BS2546" s="265"/>
      <c r="BT2546" s="265"/>
      <c r="BU2546" s="265"/>
      <c r="BV2546" s="265"/>
    </row>
    <row r="2547" spans="1:74" s="263" customFormat="1">
      <c r="A2547" s="458" t="s">
        <v>6764</v>
      </c>
      <c r="B2547" s="458"/>
      <c r="C2547" s="266"/>
      <c r="D2547" s="266"/>
      <c r="E2547" s="266"/>
      <c r="F2547" s="266"/>
      <c r="G2547" s="266"/>
      <c r="H2547" s="266"/>
      <c r="I2547" s="266"/>
      <c r="J2547" s="266"/>
      <c r="K2547" s="266"/>
      <c r="L2547" s="261" t="s">
        <v>6941</v>
      </c>
      <c r="M2547" s="261"/>
      <c r="N2547" s="261"/>
      <c r="O2547" s="458"/>
      <c r="P2547" s="266"/>
      <c r="Q2547" s="262" t="s">
        <v>6763</v>
      </c>
      <c r="R2547" s="261"/>
      <c r="S2547" s="261"/>
      <c r="T2547" s="261"/>
      <c r="U2547" s="261"/>
      <c r="V2547" s="292"/>
      <c r="X2547" s="458"/>
      <c r="Y2547" s="266"/>
      <c r="Z2547" s="264"/>
      <c r="AA2547" s="264"/>
      <c r="AB2547" s="264"/>
      <c r="AF2547" s="458"/>
      <c r="AG2547" s="266"/>
      <c r="AN2547" s="458"/>
      <c r="AO2547" s="266"/>
      <c r="AV2547" s="266"/>
      <c r="BC2547" s="266"/>
      <c r="BM2547" s="265" t="s">
        <v>6770</v>
      </c>
      <c r="BN2547" s="265"/>
      <c r="BO2547" s="265"/>
      <c r="BP2547" s="265"/>
      <c r="BQ2547" s="265"/>
      <c r="BR2547" s="265"/>
      <c r="BS2547" s="265"/>
      <c r="BT2547" s="265"/>
      <c r="BU2547" s="265"/>
      <c r="BV2547" s="265"/>
    </row>
    <row r="2548" spans="1:74" s="263" customFormat="1">
      <c r="A2548" s="457"/>
      <c r="B2548" s="457"/>
      <c r="C2548" s="260"/>
      <c r="D2548" s="260"/>
      <c r="E2548" s="260"/>
      <c r="F2548" s="260"/>
      <c r="G2548" s="260"/>
      <c r="H2548" s="260"/>
      <c r="I2548" s="260"/>
      <c r="J2548" s="260"/>
      <c r="K2548" s="260"/>
      <c r="L2548" s="261" t="s">
        <v>6942</v>
      </c>
      <c r="M2548" s="261"/>
      <c r="N2548" s="261"/>
      <c r="O2548" s="457"/>
      <c r="P2548" s="260"/>
      <c r="Q2548" s="262" t="s">
        <v>6943</v>
      </c>
      <c r="R2548" s="261"/>
      <c r="S2548" s="261"/>
      <c r="T2548" s="261"/>
      <c r="U2548" s="261"/>
      <c r="V2548" s="292"/>
      <c r="X2548" s="457"/>
      <c r="Y2548" s="260"/>
      <c r="Z2548" s="264"/>
      <c r="AA2548" s="264"/>
      <c r="AB2548" s="264"/>
      <c r="AF2548" s="457"/>
      <c r="AG2548" s="260"/>
      <c r="AN2548" s="457"/>
      <c r="AO2548" s="260"/>
      <c r="AV2548" s="260"/>
      <c r="BC2548" s="260"/>
      <c r="BM2548" s="265" t="s">
        <v>6770</v>
      </c>
      <c r="BN2548" s="265"/>
      <c r="BO2548" s="265"/>
      <c r="BP2548" s="265"/>
      <c r="BQ2548" s="265"/>
      <c r="BR2548" s="265"/>
      <c r="BS2548" s="265"/>
      <c r="BT2548" s="265"/>
      <c r="BU2548" s="265"/>
      <c r="BV2548" s="265"/>
    </row>
    <row r="2549" spans="1:74" s="263" customFormat="1">
      <c r="A2549" s="457"/>
      <c r="B2549" s="457"/>
      <c r="C2549" s="260"/>
      <c r="D2549" s="260"/>
      <c r="E2549" s="260"/>
      <c r="F2549" s="260"/>
      <c r="G2549" s="260"/>
      <c r="H2549" s="260"/>
      <c r="I2549" s="260"/>
      <c r="J2549" s="260"/>
      <c r="K2549" s="260"/>
      <c r="L2549" s="261" t="s">
        <v>6944</v>
      </c>
      <c r="M2549" s="261"/>
      <c r="N2549" s="261"/>
      <c r="O2549" s="457"/>
      <c r="P2549" s="260"/>
      <c r="Q2549" s="262" t="s">
        <v>6945</v>
      </c>
      <c r="R2549" s="261"/>
      <c r="S2549" s="261"/>
      <c r="T2549" s="261"/>
      <c r="U2549" s="261"/>
      <c r="V2549" s="292"/>
      <c r="X2549" s="457"/>
      <c r="Y2549" s="260"/>
      <c r="Z2549" s="264"/>
      <c r="AA2549" s="264"/>
      <c r="AB2549" s="264"/>
      <c r="AF2549" s="457"/>
      <c r="AG2549" s="260"/>
      <c r="AN2549" s="457"/>
      <c r="AO2549" s="260"/>
      <c r="AV2549" s="260"/>
      <c r="BC2549" s="260"/>
      <c r="BM2549" s="265" t="s">
        <v>6770</v>
      </c>
      <c r="BN2549" s="265"/>
      <c r="BO2549" s="265"/>
      <c r="BP2549" s="265"/>
      <c r="BQ2549" s="265"/>
      <c r="BR2549" s="265"/>
      <c r="BS2549" s="265"/>
      <c r="BT2549" s="265"/>
      <c r="BU2549" s="265"/>
      <c r="BV2549" s="265"/>
    </row>
    <row r="2550" spans="1:74" s="263" customFormat="1">
      <c r="A2550" s="458" t="s">
        <v>6948</v>
      </c>
      <c r="B2550" s="458"/>
      <c r="C2550" s="266"/>
      <c r="D2550" s="266"/>
      <c r="E2550" s="266"/>
      <c r="F2550" s="266"/>
      <c r="G2550" s="266"/>
      <c r="H2550" s="266"/>
      <c r="I2550" s="266"/>
      <c r="J2550" s="266"/>
      <c r="K2550" s="266"/>
      <c r="L2550" s="261" t="s">
        <v>6946</v>
      </c>
      <c r="M2550" s="261"/>
      <c r="N2550" s="261"/>
      <c r="O2550" s="458"/>
      <c r="P2550" s="266"/>
      <c r="Q2550" s="262" t="s">
        <v>6947</v>
      </c>
      <c r="R2550" s="261"/>
      <c r="S2550" s="261"/>
      <c r="T2550" s="261"/>
      <c r="U2550" s="261"/>
      <c r="V2550" s="292"/>
      <c r="X2550" s="458"/>
      <c r="Y2550" s="266"/>
      <c r="Z2550" s="264"/>
      <c r="AA2550" s="264"/>
      <c r="AB2550" s="264"/>
      <c r="AF2550" s="458"/>
      <c r="AG2550" s="266"/>
      <c r="AN2550" s="458"/>
      <c r="AO2550" s="266"/>
      <c r="AV2550" s="266"/>
      <c r="BC2550" s="266"/>
      <c r="BM2550" s="265" t="s">
        <v>6770</v>
      </c>
      <c r="BN2550" s="265"/>
      <c r="BO2550" s="265"/>
      <c r="BP2550" s="265"/>
      <c r="BQ2550" s="265"/>
      <c r="BR2550" s="265"/>
      <c r="BS2550" s="265"/>
      <c r="BT2550" s="265"/>
      <c r="BU2550" s="265"/>
      <c r="BV2550" s="265"/>
    </row>
    <row r="2551" spans="1:74" s="263" customFormat="1">
      <c r="A2551" s="458" t="s">
        <v>6950</v>
      </c>
      <c r="B2551" s="458"/>
      <c r="C2551" s="266"/>
      <c r="D2551" s="266"/>
      <c r="E2551" s="266"/>
      <c r="F2551" s="266"/>
      <c r="G2551" s="266"/>
      <c r="H2551" s="266"/>
      <c r="I2551" s="266"/>
      <c r="J2551" s="266"/>
      <c r="K2551" s="266"/>
      <c r="L2551" s="261" t="s">
        <v>6949</v>
      </c>
      <c r="M2551" s="261"/>
      <c r="N2551" s="261"/>
      <c r="O2551" s="458"/>
      <c r="P2551" s="266"/>
      <c r="Q2551" s="262" t="s">
        <v>5319</v>
      </c>
      <c r="R2551" s="261"/>
      <c r="S2551" s="261"/>
      <c r="T2551" s="261"/>
      <c r="U2551" s="261"/>
      <c r="V2551" s="292"/>
      <c r="X2551" s="458"/>
      <c r="Y2551" s="266"/>
      <c r="Z2551" s="264"/>
      <c r="AA2551" s="264"/>
      <c r="AB2551" s="264"/>
      <c r="AF2551" s="458"/>
      <c r="AG2551" s="266"/>
      <c r="AN2551" s="458"/>
      <c r="AO2551" s="266"/>
      <c r="AV2551" s="266"/>
      <c r="BC2551" s="266"/>
      <c r="BM2551" s="275">
        <v>13</v>
      </c>
      <c r="BN2551" s="275"/>
      <c r="BO2551" s="275"/>
      <c r="BP2551" s="275"/>
      <c r="BQ2551" s="275"/>
      <c r="BR2551" s="275"/>
      <c r="BS2551" s="275"/>
      <c r="BT2551" s="275"/>
      <c r="BU2551" s="275"/>
      <c r="BV2551" s="275"/>
    </row>
    <row r="2552" spans="1:74" s="263" customFormat="1">
      <c r="A2552" s="458" t="s">
        <v>6953</v>
      </c>
      <c r="B2552" s="458"/>
      <c r="C2552" s="266"/>
      <c r="D2552" s="266"/>
      <c r="E2552" s="266"/>
      <c r="F2552" s="266"/>
      <c r="G2552" s="266"/>
      <c r="H2552" s="266"/>
      <c r="I2552" s="266"/>
      <c r="J2552" s="266"/>
      <c r="K2552" s="266"/>
      <c r="L2552" s="261" t="s">
        <v>6951</v>
      </c>
      <c r="M2552" s="261"/>
      <c r="N2552" s="261"/>
      <c r="O2552" s="458"/>
      <c r="P2552" s="266"/>
      <c r="Q2552" s="262" t="s">
        <v>6952</v>
      </c>
      <c r="R2552" s="261"/>
      <c r="S2552" s="261"/>
      <c r="T2552" s="261"/>
      <c r="U2552" s="261"/>
      <c r="V2552" s="292"/>
      <c r="X2552" s="458"/>
      <c r="Y2552" s="266"/>
      <c r="Z2552" s="264"/>
      <c r="AA2552" s="264"/>
      <c r="AB2552" s="264"/>
      <c r="AF2552" s="458"/>
      <c r="AG2552" s="266"/>
      <c r="AN2552" s="458"/>
      <c r="AO2552" s="266"/>
      <c r="AV2552" s="266"/>
      <c r="BC2552" s="266"/>
      <c r="BM2552" s="275">
        <v>12</v>
      </c>
      <c r="BN2552" s="275"/>
      <c r="BO2552" s="275"/>
      <c r="BP2552" s="275"/>
      <c r="BQ2552" s="275"/>
      <c r="BR2552" s="275"/>
      <c r="BS2552" s="275"/>
      <c r="BT2552" s="275"/>
      <c r="BU2552" s="275"/>
      <c r="BV2552" s="275"/>
    </row>
    <row r="2553" spans="1:74" s="263" customFormat="1">
      <c r="A2553" s="458" t="s">
        <v>6956</v>
      </c>
      <c r="B2553" s="458"/>
      <c r="C2553" s="266"/>
      <c r="D2553" s="266"/>
      <c r="E2553" s="266"/>
      <c r="F2553" s="266"/>
      <c r="G2553" s="266"/>
      <c r="H2553" s="266"/>
      <c r="I2553" s="266"/>
      <c r="J2553" s="266"/>
      <c r="K2553" s="266"/>
      <c r="L2553" s="261" t="s">
        <v>6954</v>
      </c>
      <c r="M2553" s="261"/>
      <c r="N2553" s="261"/>
      <c r="O2553" s="458"/>
      <c r="P2553" s="266"/>
      <c r="Q2553" s="262" t="s">
        <v>6955</v>
      </c>
      <c r="R2553" s="261"/>
      <c r="S2553" s="261"/>
      <c r="T2553" s="261"/>
      <c r="U2553" s="261"/>
      <c r="V2553" s="292"/>
      <c r="X2553" s="458"/>
      <c r="Y2553" s="266"/>
      <c r="Z2553" s="264"/>
      <c r="AA2553" s="264"/>
      <c r="AB2553" s="264"/>
      <c r="AF2553" s="458"/>
      <c r="AG2553" s="266"/>
      <c r="AN2553" s="458"/>
      <c r="AO2553" s="266"/>
      <c r="AV2553" s="266"/>
      <c r="BC2553" s="266"/>
      <c r="BM2553" s="275">
        <v>11</v>
      </c>
      <c r="BN2553" s="275"/>
      <c r="BO2553" s="275"/>
      <c r="BP2553" s="275"/>
      <c r="BQ2553" s="275"/>
      <c r="BR2553" s="275"/>
      <c r="BS2553" s="275"/>
      <c r="BT2553" s="275"/>
      <c r="BU2553" s="275"/>
      <c r="BV2553" s="275"/>
    </row>
    <row r="2554" spans="1:74" s="263" customFormat="1">
      <c r="A2554" s="458" t="s">
        <v>6959</v>
      </c>
      <c r="B2554" s="458"/>
      <c r="C2554" s="266"/>
      <c r="D2554" s="266"/>
      <c r="E2554" s="266"/>
      <c r="F2554" s="266"/>
      <c r="G2554" s="266"/>
      <c r="H2554" s="266"/>
      <c r="I2554" s="266"/>
      <c r="J2554" s="266"/>
      <c r="K2554" s="266"/>
      <c r="L2554" s="261" t="s">
        <v>6957</v>
      </c>
      <c r="M2554" s="261"/>
      <c r="N2554" s="261"/>
      <c r="O2554" s="458"/>
      <c r="P2554" s="266"/>
      <c r="Q2554" s="262" t="s">
        <v>6958</v>
      </c>
      <c r="R2554" s="261"/>
      <c r="S2554" s="261"/>
      <c r="T2554" s="261"/>
      <c r="U2554" s="261"/>
      <c r="V2554" s="292"/>
      <c r="X2554" s="458"/>
      <c r="Y2554" s="266"/>
      <c r="Z2554" s="264"/>
      <c r="AA2554" s="264"/>
      <c r="AB2554" s="264"/>
      <c r="AF2554" s="458"/>
      <c r="AG2554" s="266"/>
      <c r="AN2554" s="458"/>
      <c r="AO2554" s="266"/>
      <c r="AV2554" s="266"/>
      <c r="BC2554" s="266"/>
      <c r="BM2554" s="275">
        <v>4</v>
      </c>
      <c r="BN2554" s="275"/>
      <c r="BO2554" s="275"/>
      <c r="BP2554" s="275"/>
      <c r="BQ2554" s="275"/>
      <c r="BR2554" s="275"/>
      <c r="BS2554" s="275"/>
      <c r="BT2554" s="275"/>
      <c r="BU2554" s="275"/>
      <c r="BV2554" s="275"/>
    </row>
    <row r="2555" spans="1:74" s="263" customFormat="1">
      <c r="A2555" s="458" t="s">
        <v>6962</v>
      </c>
      <c r="B2555" s="458"/>
      <c r="C2555" s="266"/>
      <c r="D2555" s="266"/>
      <c r="E2555" s="266"/>
      <c r="F2555" s="266"/>
      <c r="G2555" s="266"/>
      <c r="H2555" s="266"/>
      <c r="I2555" s="266"/>
      <c r="J2555" s="266"/>
      <c r="K2555" s="266"/>
      <c r="L2555" s="261" t="s">
        <v>6960</v>
      </c>
      <c r="M2555" s="261"/>
      <c r="N2555" s="261"/>
      <c r="O2555" s="458"/>
      <c r="P2555" s="266"/>
      <c r="Q2555" s="262" t="s">
        <v>6961</v>
      </c>
      <c r="R2555" s="261"/>
      <c r="S2555" s="261"/>
      <c r="T2555" s="261"/>
      <c r="U2555" s="261"/>
      <c r="V2555" s="292"/>
      <c r="X2555" s="458"/>
      <c r="Y2555" s="266"/>
      <c r="Z2555" s="264"/>
      <c r="AA2555" s="264"/>
      <c r="AB2555" s="264"/>
      <c r="AF2555" s="458"/>
      <c r="AG2555" s="266"/>
      <c r="AN2555" s="458"/>
      <c r="AO2555" s="266"/>
      <c r="AV2555" s="266"/>
      <c r="BC2555" s="266"/>
      <c r="BM2555" s="275">
        <v>4</v>
      </c>
      <c r="BN2555" s="275"/>
      <c r="BO2555" s="275"/>
      <c r="BP2555" s="275"/>
      <c r="BQ2555" s="275"/>
      <c r="BR2555" s="275"/>
      <c r="BS2555" s="275"/>
      <c r="BT2555" s="275"/>
      <c r="BU2555" s="275"/>
      <c r="BV2555" s="275"/>
    </row>
    <row r="2556" spans="1:74" s="263" customFormat="1">
      <c r="A2556" s="458" t="s">
        <v>6965</v>
      </c>
      <c r="B2556" s="458"/>
      <c r="C2556" s="266"/>
      <c r="D2556" s="266"/>
      <c r="E2556" s="266"/>
      <c r="F2556" s="266"/>
      <c r="G2556" s="266"/>
      <c r="H2556" s="266"/>
      <c r="I2556" s="266"/>
      <c r="J2556" s="266"/>
      <c r="K2556" s="266"/>
      <c r="L2556" s="261" t="s">
        <v>6963</v>
      </c>
      <c r="M2556" s="261"/>
      <c r="N2556" s="261"/>
      <c r="O2556" s="458"/>
      <c r="P2556" s="266"/>
      <c r="Q2556" s="262" t="s">
        <v>6964</v>
      </c>
      <c r="R2556" s="261"/>
      <c r="S2556" s="261"/>
      <c r="T2556" s="261"/>
      <c r="U2556" s="261"/>
      <c r="V2556" s="292"/>
      <c r="X2556" s="458"/>
      <c r="Y2556" s="266"/>
      <c r="Z2556" s="264"/>
      <c r="AA2556" s="264"/>
      <c r="AB2556" s="264"/>
      <c r="AF2556" s="458"/>
      <c r="AG2556" s="266"/>
      <c r="AN2556" s="458"/>
      <c r="AO2556" s="266"/>
      <c r="AV2556" s="266"/>
      <c r="BC2556" s="266"/>
      <c r="BM2556" s="275">
        <v>3</v>
      </c>
      <c r="BN2556" s="275"/>
      <c r="BO2556" s="275"/>
      <c r="BP2556" s="275"/>
      <c r="BQ2556" s="275"/>
      <c r="BR2556" s="275"/>
      <c r="BS2556" s="275"/>
      <c r="BT2556" s="275"/>
      <c r="BU2556" s="275"/>
      <c r="BV2556" s="275"/>
    </row>
    <row r="2557" spans="1:74" s="263" customFormat="1" ht="28.5">
      <c r="A2557" s="458" t="s">
        <v>6968</v>
      </c>
      <c r="B2557" s="458"/>
      <c r="C2557" s="266"/>
      <c r="D2557" s="266"/>
      <c r="E2557" s="266"/>
      <c r="F2557" s="266"/>
      <c r="G2557" s="266"/>
      <c r="H2557" s="266"/>
      <c r="I2557" s="266"/>
      <c r="J2557" s="266"/>
      <c r="K2557" s="266"/>
      <c r="L2557" s="261" t="s">
        <v>6966</v>
      </c>
      <c r="M2557" s="261"/>
      <c r="N2557" s="261"/>
      <c r="O2557" s="458"/>
      <c r="P2557" s="266"/>
      <c r="Q2557" s="262" t="s">
        <v>6967</v>
      </c>
      <c r="R2557" s="261"/>
      <c r="S2557" s="261"/>
      <c r="T2557" s="261"/>
      <c r="U2557" s="261"/>
      <c r="V2557" s="292"/>
      <c r="X2557" s="458"/>
      <c r="Y2557" s="266"/>
      <c r="Z2557" s="264"/>
      <c r="AA2557" s="264"/>
      <c r="AB2557" s="264"/>
      <c r="AF2557" s="458"/>
      <c r="AG2557" s="266"/>
      <c r="AN2557" s="458"/>
      <c r="AO2557" s="266"/>
      <c r="AV2557" s="266"/>
      <c r="BC2557" s="266"/>
      <c r="BM2557" s="275">
        <v>3</v>
      </c>
      <c r="BN2557" s="275"/>
      <c r="BO2557" s="275"/>
      <c r="BP2557" s="275"/>
      <c r="BQ2557" s="275"/>
      <c r="BR2557" s="275"/>
      <c r="BS2557" s="275"/>
      <c r="BT2557" s="275"/>
      <c r="BU2557" s="275"/>
      <c r="BV2557" s="275"/>
    </row>
    <row r="2558" spans="1:74" s="263" customFormat="1">
      <c r="A2558" s="458" t="s">
        <v>6971</v>
      </c>
      <c r="B2558" s="458"/>
      <c r="C2558" s="266"/>
      <c r="D2558" s="266"/>
      <c r="E2558" s="266"/>
      <c r="F2558" s="266"/>
      <c r="G2558" s="266"/>
      <c r="H2558" s="266"/>
      <c r="I2558" s="266"/>
      <c r="J2558" s="266"/>
      <c r="K2558" s="266"/>
      <c r="L2558" s="261" t="s">
        <v>6969</v>
      </c>
      <c r="M2558" s="261"/>
      <c r="N2558" s="261"/>
      <c r="O2558" s="458"/>
      <c r="P2558" s="266"/>
      <c r="Q2558" s="262" t="s">
        <v>6970</v>
      </c>
      <c r="R2558" s="261"/>
      <c r="S2558" s="261"/>
      <c r="T2558" s="261"/>
      <c r="U2558" s="261"/>
      <c r="V2558" s="292"/>
      <c r="X2558" s="458"/>
      <c r="Y2558" s="266"/>
      <c r="Z2558" s="264"/>
      <c r="AA2558" s="264"/>
      <c r="AB2558" s="264"/>
      <c r="AF2558" s="458"/>
      <c r="AG2558" s="266"/>
      <c r="AN2558" s="458"/>
      <c r="AO2558" s="266"/>
      <c r="AV2558" s="266"/>
      <c r="BC2558" s="266"/>
      <c r="BM2558" s="275">
        <v>3</v>
      </c>
      <c r="BN2558" s="275"/>
      <c r="BO2558" s="275"/>
      <c r="BP2558" s="275"/>
      <c r="BQ2558" s="275"/>
      <c r="BR2558" s="275"/>
      <c r="BS2558" s="275"/>
      <c r="BT2558" s="275"/>
      <c r="BU2558" s="275"/>
      <c r="BV2558" s="275"/>
    </row>
    <row r="2559" spans="1:74" s="263" customFormat="1">
      <c r="A2559" s="458" t="s">
        <v>6974</v>
      </c>
      <c r="B2559" s="458"/>
      <c r="C2559" s="266"/>
      <c r="D2559" s="266"/>
      <c r="E2559" s="266"/>
      <c r="F2559" s="266"/>
      <c r="G2559" s="266"/>
      <c r="H2559" s="266"/>
      <c r="I2559" s="266"/>
      <c r="J2559" s="266"/>
      <c r="K2559" s="266"/>
      <c r="L2559" s="261" t="s">
        <v>6972</v>
      </c>
      <c r="M2559" s="261"/>
      <c r="N2559" s="261"/>
      <c r="O2559" s="458"/>
      <c r="P2559" s="266"/>
      <c r="Q2559" s="262" t="s">
        <v>6973</v>
      </c>
      <c r="R2559" s="261"/>
      <c r="S2559" s="261"/>
      <c r="T2559" s="261"/>
      <c r="U2559" s="261"/>
      <c r="V2559" s="292"/>
      <c r="X2559" s="458"/>
      <c r="Y2559" s="266"/>
      <c r="Z2559" s="264"/>
      <c r="AA2559" s="264"/>
      <c r="AB2559" s="264"/>
      <c r="AF2559" s="458"/>
      <c r="AG2559" s="266"/>
      <c r="AN2559" s="458"/>
      <c r="AO2559" s="266"/>
      <c r="AV2559" s="266"/>
      <c r="BC2559" s="266"/>
      <c r="BM2559" s="275">
        <v>3</v>
      </c>
      <c r="BN2559" s="275"/>
      <c r="BO2559" s="275"/>
      <c r="BP2559" s="275"/>
      <c r="BQ2559" s="275"/>
      <c r="BR2559" s="275"/>
      <c r="BS2559" s="275"/>
      <c r="BT2559" s="275"/>
      <c r="BU2559" s="275"/>
      <c r="BV2559" s="275"/>
    </row>
    <row r="2560" spans="1:74" s="263" customFormat="1">
      <c r="A2560" s="458" t="s">
        <v>6977</v>
      </c>
      <c r="B2560" s="458"/>
      <c r="C2560" s="266"/>
      <c r="D2560" s="266"/>
      <c r="E2560" s="266"/>
      <c r="F2560" s="266"/>
      <c r="G2560" s="266"/>
      <c r="H2560" s="266"/>
      <c r="I2560" s="266"/>
      <c r="J2560" s="266"/>
      <c r="K2560" s="266"/>
      <c r="L2560" s="261" t="s">
        <v>6975</v>
      </c>
      <c r="M2560" s="261"/>
      <c r="N2560" s="261"/>
      <c r="O2560" s="458"/>
      <c r="P2560" s="266"/>
      <c r="Q2560" s="262" t="s">
        <v>6976</v>
      </c>
      <c r="R2560" s="261"/>
      <c r="S2560" s="261"/>
      <c r="T2560" s="261"/>
      <c r="U2560" s="261"/>
      <c r="V2560" s="292"/>
      <c r="X2560" s="458"/>
      <c r="Y2560" s="266"/>
      <c r="Z2560" s="264"/>
      <c r="AA2560" s="264"/>
      <c r="AB2560" s="264"/>
      <c r="AF2560" s="458"/>
      <c r="AG2560" s="266"/>
      <c r="AN2560" s="458"/>
      <c r="AO2560" s="266"/>
      <c r="AV2560" s="266"/>
      <c r="BC2560" s="266"/>
      <c r="BM2560" s="275">
        <v>3</v>
      </c>
      <c r="BN2560" s="275"/>
      <c r="BO2560" s="275"/>
      <c r="BP2560" s="275"/>
      <c r="BQ2560" s="275"/>
      <c r="BR2560" s="275"/>
      <c r="BS2560" s="275"/>
      <c r="BT2560" s="275"/>
      <c r="BU2560" s="275"/>
      <c r="BV2560" s="275"/>
    </row>
    <row r="2561" spans="1:74" s="263" customFormat="1">
      <c r="A2561" s="458" t="s">
        <v>6980</v>
      </c>
      <c r="B2561" s="458"/>
      <c r="C2561" s="266"/>
      <c r="D2561" s="266"/>
      <c r="E2561" s="266"/>
      <c r="F2561" s="266"/>
      <c r="G2561" s="266"/>
      <c r="H2561" s="266"/>
      <c r="I2561" s="266"/>
      <c r="J2561" s="266"/>
      <c r="K2561" s="266"/>
      <c r="L2561" s="261" t="s">
        <v>6978</v>
      </c>
      <c r="M2561" s="261"/>
      <c r="N2561" s="261"/>
      <c r="O2561" s="458"/>
      <c r="P2561" s="266"/>
      <c r="Q2561" s="262" t="s">
        <v>6979</v>
      </c>
      <c r="R2561" s="261"/>
      <c r="S2561" s="261"/>
      <c r="T2561" s="261"/>
      <c r="U2561" s="261"/>
      <c r="V2561" s="292"/>
      <c r="X2561" s="458"/>
      <c r="Y2561" s="266"/>
      <c r="Z2561" s="264"/>
      <c r="AA2561" s="264"/>
      <c r="AB2561" s="264"/>
      <c r="AF2561" s="458"/>
      <c r="AG2561" s="266"/>
      <c r="AN2561" s="458"/>
      <c r="AO2561" s="266"/>
      <c r="AV2561" s="266"/>
      <c r="BC2561" s="266"/>
      <c r="BM2561" s="275">
        <v>3</v>
      </c>
      <c r="BN2561" s="275"/>
      <c r="BO2561" s="275"/>
      <c r="BP2561" s="275"/>
      <c r="BQ2561" s="275"/>
      <c r="BR2561" s="275"/>
      <c r="BS2561" s="275"/>
      <c r="BT2561" s="275"/>
      <c r="BU2561" s="275"/>
      <c r="BV2561" s="275"/>
    </row>
    <row r="2562" spans="1:74" s="263" customFormat="1">
      <c r="A2562" s="458" t="s">
        <v>6983</v>
      </c>
      <c r="B2562" s="458"/>
      <c r="C2562" s="266"/>
      <c r="D2562" s="266"/>
      <c r="E2562" s="266"/>
      <c r="F2562" s="266"/>
      <c r="G2562" s="266"/>
      <c r="H2562" s="266"/>
      <c r="I2562" s="266"/>
      <c r="J2562" s="266"/>
      <c r="K2562" s="266"/>
      <c r="L2562" s="261" t="s">
        <v>6981</v>
      </c>
      <c r="M2562" s="261"/>
      <c r="N2562" s="261"/>
      <c r="O2562" s="458"/>
      <c r="P2562" s="266"/>
      <c r="Q2562" s="262" t="s">
        <v>6982</v>
      </c>
      <c r="R2562" s="261"/>
      <c r="S2562" s="261"/>
      <c r="T2562" s="261"/>
      <c r="U2562" s="261"/>
      <c r="V2562" s="292"/>
      <c r="X2562" s="458"/>
      <c r="Y2562" s="266"/>
      <c r="Z2562" s="264"/>
      <c r="AA2562" s="264"/>
      <c r="AB2562" s="264"/>
      <c r="AF2562" s="458"/>
      <c r="AG2562" s="266"/>
      <c r="AN2562" s="458"/>
      <c r="AO2562" s="266"/>
      <c r="AV2562" s="266"/>
      <c r="BC2562" s="266"/>
      <c r="BM2562" s="275">
        <v>3</v>
      </c>
      <c r="BN2562" s="275"/>
      <c r="BO2562" s="275"/>
      <c r="BP2562" s="275"/>
      <c r="BQ2562" s="275"/>
      <c r="BR2562" s="275"/>
      <c r="BS2562" s="275"/>
      <c r="BT2562" s="275"/>
      <c r="BU2562" s="275"/>
      <c r="BV2562" s="275"/>
    </row>
    <row r="2563" spans="1:74" s="263" customFormat="1">
      <c r="A2563" s="458" t="s">
        <v>6986</v>
      </c>
      <c r="B2563" s="458"/>
      <c r="C2563" s="266"/>
      <c r="D2563" s="266"/>
      <c r="E2563" s="266"/>
      <c r="F2563" s="266"/>
      <c r="G2563" s="266"/>
      <c r="H2563" s="266"/>
      <c r="I2563" s="266"/>
      <c r="J2563" s="266"/>
      <c r="K2563" s="266"/>
      <c r="L2563" s="261" t="s">
        <v>6984</v>
      </c>
      <c r="M2563" s="261"/>
      <c r="N2563" s="261"/>
      <c r="O2563" s="458"/>
      <c r="P2563" s="266"/>
      <c r="Q2563" s="262" t="s">
        <v>6985</v>
      </c>
      <c r="R2563" s="261"/>
      <c r="S2563" s="261"/>
      <c r="T2563" s="261"/>
      <c r="U2563" s="261"/>
      <c r="V2563" s="292"/>
      <c r="X2563" s="458"/>
      <c r="Y2563" s="266"/>
      <c r="Z2563" s="264"/>
      <c r="AA2563" s="264"/>
      <c r="AB2563" s="264"/>
      <c r="AF2563" s="458"/>
      <c r="AG2563" s="266"/>
      <c r="AN2563" s="458"/>
      <c r="AO2563" s="266"/>
      <c r="AV2563" s="266"/>
      <c r="BC2563" s="266"/>
      <c r="BM2563" s="275">
        <v>3</v>
      </c>
      <c r="BN2563" s="275"/>
      <c r="BO2563" s="275"/>
      <c r="BP2563" s="275"/>
      <c r="BQ2563" s="275"/>
      <c r="BR2563" s="275"/>
      <c r="BS2563" s="275"/>
      <c r="BT2563" s="275"/>
      <c r="BU2563" s="275"/>
      <c r="BV2563" s="275"/>
    </row>
    <row r="2564" spans="1:74" s="263" customFormat="1">
      <c r="A2564" s="458" t="s">
        <v>6989</v>
      </c>
      <c r="B2564" s="458"/>
      <c r="C2564" s="266"/>
      <c r="D2564" s="266"/>
      <c r="E2564" s="266"/>
      <c r="F2564" s="266"/>
      <c r="G2564" s="266"/>
      <c r="H2564" s="266"/>
      <c r="I2564" s="266"/>
      <c r="J2564" s="266"/>
      <c r="K2564" s="266"/>
      <c r="L2564" s="261" t="s">
        <v>6987</v>
      </c>
      <c r="M2564" s="261"/>
      <c r="N2564" s="261"/>
      <c r="O2564" s="458"/>
      <c r="P2564" s="266"/>
      <c r="Q2564" s="262" t="s">
        <v>6988</v>
      </c>
      <c r="R2564" s="261"/>
      <c r="S2564" s="261"/>
      <c r="T2564" s="261"/>
      <c r="U2564" s="261"/>
      <c r="V2564" s="292"/>
      <c r="X2564" s="458"/>
      <c r="Y2564" s="266"/>
      <c r="Z2564" s="264"/>
      <c r="AA2564" s="264"/>
      <c r="AB2564" s="264"/>
      <c r="AF2564" s="458"/>
      <c r="AG2564" s="266"/>
      <c r="AN2564" s="458"/>
      <c r="AO2564" s="266"/>
      <c r="AV2564" s="266"/>
      <c r="BC2564" s="266"/>
      <c r="BM2564" s="275">
        <v>3</v>
      </c>
      <c r="BN2564" s="275"/>
      <c r="BO2564" s="275"/>
      <c r="BP2564" s="275"/>
      <c r="BQ2564" s="275"/>
      <c r="BR2564" s="275"/>
      <c r="BS2564" s="275"/>
      <c r="BT2564" s="275"/>
      <c r="BU2564" s="275"/>
      <c r="BV2564" s="275"/>
    </row>
    <row r="2565" spans="1:74" s="263" customFormat="1">
      <c r="A2565" s="458" t="s">
        <v>6991</v>
      </c>
      <c r="B2565" s="458"/>
      <c r="C2565" s="266"/>
      <c r="D2565" s="266"/>
      <c r="E2565" s="266"/>
      <c r="F2565" s="266"/>
      <c r="G2565" s="266"/>
      <c r="H2565" s="266"/>
      <c r="I2565" s="266"/>
      <c r="J2565" s="266"/>
      <c r="K2565" s="266"/>
      <c r="L2565" s="261" t="s">
        <v>1487</v>
      </c>
      <c r="M2565" s="261"/>
      <c r="N2565" s="261"/>
      <c r="O2565" s="458"/>
      <c r="P2565" s="266"/>
      <c r="Q2565" s="262" t="s">
        <v>6990</v>
      </c>
      <c r="R2565" s="261"/>
      <c r="S2565" s="261"/>
      <c r="T2565" s="261"/>
      <c r="U2565" s="261"/>
      <c r="V2565" s="292"/>
      <c r="X2565" s="458"/>
      <c r="Y2565" s="266"/>
      <c r="Z2565" s="264"/>
      <c r="AA2565" s="264"/>
      <c r="AB2565" s="264"/>
      <c r="AF2565" s="458"/>
      <c r="AG2565" s="266"/>
      <c r="AN2565" s="458"/>
      <c r="AO2565" s="266"/>
      <c r="AV2565" s="266"/>
      <c r="BC2565" s="266"/>
      <c r="BM2565" s="275">
        <v>3</v>
      </c>
      <c r="BN2565" s="275"/>
      <c r="BO2565" s="275"/>
      <c r="BP2565" s="275"/>
      <c r="BQ2565" s="275"/>
      <c r="BR2565" s="275"/>
      <c r="BS2565" s="275"/>
      <c r="BT2565" s="275"/>
      <c r="BU2565" s="275"/>
      <c r="BV2565" s="275"/>
    </row>
    <row r="2566" spans="1:74" s="263" customFormat="1">
      <c r="A2566" s="457"/>
      <c r="B2566" s="457"/>
      <c r="C2566" s="260"/>
      <c r="D2566" s="260"/>
      <c r="E2566" s="260"/>
      <c r="F2566" s="260"/>
      <c r="G2566" s="260"/>
      <c r="H2566" s="260"/>
      <c r="I2566" s="260"/>
      <c r="J2566" s="260"/>
      <c r="K2566" s="260"/>
      <c r="L2566" s="261" t="s">
        <v>6992</v>
      </c>
      <c r="M2566" s="261"/>
      <c r="N2566" s="261"/>
      <c r="O2566" s="457"/>
      <c r="P2566" s="260"/>
      <c r="Q2566" s="262" t="s">
        <v>6993</v>
      </c>
      <c r="R2566" s="261"/>
      <c r="S2566" s="261"/>
      <c r="T2566" s="261"/>
      <c r="U2566" s="261"/>
      <c r="V2566" s="292"/>
      <c r="X2566" s="457"/>
      <c r="Y2566" s="260"/>
      <c r="Z2566" s="264"/>
      <c r="AA2566" s="264"/>
      <c r="AB2566" s="264"/>
      <c r="AF2566" s="457"/>
      <c r="AG2566" s="260"/>
      <c r="AN2566" s="457"/>
      <c r="AO2566" s="260"/>
      <c r="AV2566" s="260"/>
      <c r="BC2566" s="260"/>
      <c r="BM2566" s="275">
        <v>3</v>
      </c>
      <c r="BN2566" s="275"/>
      <c r="BO2566" s="275"/>
      <c r="BP2566" s="275"/>
      <c r="BQ2566" s="275"/>
      <c r="BR2566" s="275"/>
      <c r="BS2566" s="275"/>
      <c r="BT2566" s="275"/>
      <c r="BU2566" s="275"/>
      <c r="BV2566" s="275"/>
    </row>
    <row r="2567" spans="1:74" s="263" customFormat="1">
      <c r="A2567" s="458" t="s">
        <v>6996</v>
      </c>
      <c r="B2567" s="458"/>
      <c r="C2567" s="266"/>
      <c r="D2567" s="266"/>
      <c r="E2567" s="266"/>
      <c r="F2567" s="266"/>
      <c r="G2567" s="266"/>
      <c r="H2567" s="266"/>
      <c r="I2567" s="266"/>
      <c r="J2567" s="266"/>
      <c r="K2567" s="266"/>
      <c r="L2567" s="261" t="s">
        <v>6994</v>
      </c>
      <c r="M2567" s="261"/>
      <c r="N2567" s="261"/>
      <c r="O2567" s="458"/>
      <c r="P2567" s="266"/>
      <c r="Q2567" s="262" t="s">
        <v>6995</v>
      </c>
      <c r="R2567" s="261"/>
      <c r="S2567" s="261"/>
      <c r="T2567" s="261"/>
      <c r="U2567" s="261"/>
      <c r="V2567" s="292"/>
      <c r="X2567" s="458"/>
      <c r="Y2567" s="266"/>
      <c r="Z2567" s="264"/>
      <c r="AA2567" s="264"/>
      <c r="AB2567" s="264"/>
      <c r="AF2567" s="458"/>
      <c r="AG2567" s="266"/>
      <c r="AN2567" s="458"/>
      <c r="AO2567" s="266"/>
      <c r="AV2567" s="266"/>
      <c r="BC2567" s="266"/>
      <c r="BM2567" s="275">
        <v>3</v>
      </c>
      <c r="BN2567" s="275"/>
      <c r="BO2567" s="275"/>
      <c r="BP2567" s="275"/>
      <c r="BQ2567" s="275"/>
      <c r="BR2567" s="275"/>
      <c r="BS2567" s="275"/>
      <c r="BT2567" s="275"/>
      <c r="BU2567" s="275"/>
      <c r="BV2567" s="275"/>
    </row>
    <row r="2568" spans="1:74" s="263" customFormat="1">
      <c r="A2568" s="458" t="s">
        <v>6999</v>
      </c>
      <c r="B2568" s="458"/>
      <c r="C2568" s="266"/>
      <c r="D2568" s="266"/>
      <c r="E2568" s="266"/>
      <c r="F2568" s="266"/>
      <c r="G2568" s="266"/>
      <c r="H2568" s="266"/>
      <c r="I2568" s="266"/>
      <c r="J2568" s="266"/>
      <c r="K2568" s="266"/>
      <c r="L2568" s="261" t="s">
        <v>6997</v>
      </c>
      <c r="M2568" s="261"/>
      <c r="N2568" s="261"/>
      <c r="O2568" s="458"/>
      <c r="P2568" s="266"/>
      <c r="Q2568" s="262" t="s">
        <v>6998</v>
      </c>
      <c r="R2568" s="261"/>
      <c r="S2568" s="261"/>
      <c r="T2568" s="261"/>
      <c r="U2568" s="261"/>
      <c r="V2568" s="292"/>
      <c r="X2568" s="458"/>
      <c r="Y2568" s="266"/>
      <c r="Z2568" s="264"/>
      <c r="AA2568" s="264"/>
      <c r="AB2568" s="264"/>
      <c r="AF2568" s="458"/>
      <c r="AG2568" s="266"/>
      <c r="AN2568" s="458"/>
      <c r="AO2568" s="266"/>
      <c r="AV2568" s="266"/>
      <c r="BC2568" s="266"/>
      <c r="BM2568" s="275">
        <v>3</v>
      </c>
      <c r="BN2568" s="275"/>
      <c r="BO2568" s="275"/>
      <c r="BP2568" s="275"/>
      <c r="BQ2568" s="275"/>
      <c r="BR2568" s="275"/>
      <c r="BS2568" s="275"/>
      <c r="BT2568" s="275"/>
      <c r="BU2568" s="275"/>
      <c r="BV2568" s="275"/>
    </row>
    <row r="2569" spans="1:74" s="263" customFormat="1">
      <c r="A2569" s="458" t="s">
        <v>7002</v>
      </c>
      <c r="B2569" s="458"/>
      <c r="C2569" s="266"/>
      <c r="D2569" s="266"/>
      <c r="E2569" s="266"/>
      <c r="F2569" s="266"/>
      <c r="G2569" s="266"/>
      <c r="H2569" s="266"/>
      <c r="I2569" s="266"/>
      <c r="J2569" s="266"/>
      <c r="K2569" s="266"/>
      <c r="L2569" s="261" t="s">
        <v>7000</v>
      </c>
      <c r="M2569" s="261"/>
      <c r="N2569" s="261"/>
      <c r="O2569" s="458"/>
      <c r="P2569" s="266"/>
      <c r="Q2569" s="262" t="s">
        <v>7001</v>
      </c>
      <c r="R2569" s="261"/>
      <c r="S2569" s="261"/>
      <c r="T2569" s="261"/>
      <c r="U2569" s="261"/>
      <c r="V2569" s="292"/>
      <c r="X2569" s="458"/>
      <c r="Y2569" s="266"/>
      <c r="Z2569" s="264"/>
      <c r="AA2569" s="264"/>
      <c r="AB2569" s="264"/>
      <c r="AF2569" s="458"/>
      <c r="AG2569" s="266"/>
      <c r="AN2569" s="458"/>
      <c r="AO2569" s="266"/>
      <c r="AV2569" s="266"/>
      <c r="BC2569" s="266"/>
      <c r="BM2569" s="275">
        <v>3</v>
      </c>
      <c r="BN2569" s="275"/>
      <c r="BO2569" s="275"/>
      <c r="BP2569" s="275"/>
      <c r="BQ2569" s="275"/>
      <c r="BR2569" s="275"/>
      <c r="BS2569" s="275"/>
      <c r="BT2569" s="275"/>
      <c r="BU2569" s="275"/>
      <c r="BV2569" s="275"/>
    </row>
    <row r="2570" spans="1:74" s="263" customFormat="1">
      <c r="A2570" s="458" t="s">
        <v>7005</v>
      </c>
      <c r="B2570" s="458"/>
      <c r="C2570" s="266"/>
      <c r="D2570" s="266"/>
      <c r="E2570" s="266"/>
      <c r="F2570" s="266"/>
      <c r="G2570" s="266"/>
      <c r="H2570" s="266"/>
      <c r="I2570" s="266"/>
      <c r="J2570" s="266"/>
      <c r="K2570" s="266"/>
      <c r="L2570" s="261" t="s">
        <v>7003</v>
      </c>
      <c r="M2570" s="261"/>
      <c r="N2570" s="261"/>
      <c r="O2570" s="458"/>
      <c r="P2570" s="266"/>
      <c r="Q2570" s="262" t="s">
        <v>7004</v>
      </c>
      <c r="R2570" s="261"/>
      <c r="S2570" s="261"/>
      <c r="T2570" s="261"/>
      <c r="U2570" s="261"/>
      <c r="V2570" s="292"/>
      <c r="X2570" s="458"/>
      <c r="Y2570" s="266"/>
      <c r="Z2570" s="264"/>
      <c r="AA2570" s="264"/>
      <c r="AB2570" s="264"/>
      <c r="AF2570" s="458"/>
      <c r="AG2570" s="266"/>
      <c r="AN2570" s="458"/>
      <c r="AO2570" s="266"/>
      <c r="AV2570" s="266"/>
      <c r="BC2570" s="266"/>
      <c r="BM2570" s="275">
        <v>3</v>
      </c>
      <c r="BN2570" s="275"/>
      <c r="BO2570" s="275"/>
      <c r="BP2570" s="275"/>
      <c r="BQ2570" s="275"/>
      <c r="BR2570" s="275"/>
      <c r="BS2570" s="275"/>
      <c r="BT2570" s="275"/>
      <c r="BU2570" s="275"/>
      <c r="BV2570" s="275"/>
    </row>
    <row r="2571" spans="1:74" s="263" customFormat="1">
      <c r="A2571" s="458" t="s">
        <v>7008</v>
      </c>
      <c r="B2571" s="458"/>
      <c r="C2571" s="266"/>
      <c r="D2571" s="266"/>
      <c r="E2571" s="266"/>
      <c r="F2571" s="266"/>
      <c r="G2571" s="266"/>
      <c r="H2571" s="266"/>
      <c r="I2571" s="266"/>
      <c r="J2571" s="266"/>
      <c r="K2571" s="266"/>
      <c r="L2571" s="261" t="s">
        <v>7006</v>
      </c>
      <c r="M2571" s="261"/>
      <c r="N2571" s="261"/>
      <c r="O2571" s="458"/>
      <c r="P2571" s="266"/>
      <c r="Q2571" s="262" t="s">
        <v>7007</v>
      </c>
      <c r="R2571" s="261"/>
      <c r="S2571" s="261"/>
      <c r="T2571" s="261"/>
      <c r="U2571" s="261"/>
      <c r="V2571" s="292"/>
      <c r="X2571" s="458"/>
      <c r="Y2571" s="266"/>
      <c r="Z2571" s="264"/>
      <c r="AA2571" s="264"/>
      <c r="AB2571" s="264"/>
      <c r="AF2571" s="458"/>
      <c r="AG2571" s="266"/>
      <c r="AN2571" s="458"/>
      <c r="AO2571" s="266"/>
      <c r="AV2571" s="266"/>
      <c r="BC2571" s="266"/>
      <c r="BM2571" s="275">
        <v>3</v>
      </c>
      <c r="BN2571" s="275"/>
      <c r="BO2571" s="275"/>
      <c r="BP2571" s="275"/>
      <c r="BQ2571" s="275"/>
      <c r="BR2571" s="275"/>
      <c r="BS2571" s="275"/>
      <c r="BT2571" s="275"/>
      <c r="BU2571" s="275"/>
      <c r="BV2571" s="275"/>
    </row>
    <row r="2572" spans="1:74" s="263" customFormat="1">
      <c r="A2572" s="458" t="s">
        <v>7011</v>
      </c>
      <c r="B2572" s="458"/>
      <c r="C2572" s="266"/>
      <c r="D2572" s="266"/>
      <c r="E2572" s="266"/>
      <c r="F2572" s="266"/>
      <c r="G2572" s="266"/>
      <c r="H2572" s="266"/>
      <c r="I2572" s="266"/>
      <c r="J2572" s="266"/>
      <c r="K2572" s="266"/>
      <c r="L2572" s="261" t="s">
        <v>7009</v>
      </c>
      <c r="M2572" s="261"/>
      <c r="N2572" s="261"/>
      <c r="O2572" s="458"/>
      <c r="P2572" s="266"/>
      <c r="Q2572" s="262" t="s">
        <v>7010</v>
      </c>
      <c r="R2572" s="261"/>
      <c r="S2572" s="261"/>
      <c r="T2572" s="261"/>
      <c r="U2572" s="261"/>
      <c r="V2572" s="292"/>
      <c r="X2572" s="458"/>
      <c r="Y2572" s="266"/>
      <c r="Z2572" s="264"/>
      <c r="AA2572" s="264"/>
      <c r="AB2572" s="264"/>
      <c r="AF2572" s="458"/>
      <c r="AG2572" s="266"/>
      <c r="AN2572" s="458"/>
      <c r="AO2572" s="266"/>
      <c r="AV2572" s="266"/>
      <c r="BC2572" s="266"/>
      <c r="BM2572" s="275">
        <v>3</v>
      </c>
      <c r="BN2572" s="275"/>
      <c r="BO2572" s="275"/>
      <c r="BP2572" s="275"/>
      <c r="BQ2572" s="275"/>
      <c r="BR2572" s="275"/>
      <c r="BS2572" s="275"/>
      <c r="BT2572" s="275"/>
      <c r="BU2572" s="275"/>
      <c r="BV2572" s="275"/>
    </row>
    <row r="2573" spans="1:74" s="263" customFormat="1">
      <c r="A2573" s="458" t="s">
        <v>7014</v>
      </c>
      <c r="B2573" s="458"/>
      <c r="C2573" s="266"/>
      <c r="D2573" s="266"/>
      <c r="E2573" s="266"/>
      <c r="F2573" s="266"/>
      <c r="G2573" s="266"/>
      <c r="H2573" s="266"/>
      <c r="I2573" s="266"/>
      <c r="J2573" s="266"/>
      <c r="K2573" s="266"/>
      <c r="L2573" s="261" t="s">
        <v>7012</v>
      </c>
      <c r="M2573" s="261"/>
      <c r="N2573" s="261"/>
      <c r="O2573" s="458"/>
      <c r="P2573" s="266"/>
      <c r="Q2573" s="262" t="s">
        <v>7013</v>
      </c>
      <c r="R2573" s="261"/>
      <c r="S2573" s="261"/>
      <c r="T2573" s="261"/>
      <c r="U2573" s="261"/>
      <c r="V2573" s="292"/>
      <c r="X2573" s="458"/>
      <c r="Y2573" s="266"/>
      <c r="Z2573" s="264"/>
      <c r="AA2573" s="264"/>
      <c r="AB2573" s="264"/>
      <c r="AF2573" s="458"/>
      <c r="AG2573" s="266"/>
      <c r="AN2573" s="458"/>
      <c r="AO2573" s="266"/>
      <c r="AV2573" s="266"/>
      <c r="BC2573" s="266"/>
      <c r="BM2573" s="275">
        <v>3</v>
      </c>
      <c r="BN2573" s="275"/>
      <c r="BO2573" s="275"/>
      <c r="BP2573" s="275"/>
      <c r="BQ2573" s="275"/>
      <c r="BR2573" s="275"/>
      <c r="BS2573" s="275"/>
      <c r="BT2573" s="275"/>
      <c r="BU2573" s="275"/>
      <c r="BV2573" s="275"/>
    </row>
    <row r="2574" spans="1:74" s="263" customFormat="1">
      <c r="A2574" s="458" t="s">
        <v>7017</v>
      </c>
      <c r="B2574" s="458"/>
      <c r="C2574" s="266"/>
      <c r="D2574" s="266"/>
      <c r="E2574" s="266"/>
      <c r="F2574" s="266"/>
      <c r="G2574" s="266"/>
      <c r="H2574" s="266"/>
      <c r="I2574" s="266"/>
      <c r="J2574" s="266"/>
      <c r="K2574" s="266"/>
      <c r="L2574" s="261" t="s">
        <v>7015</v>
      </c>
      <c r="M2574" s="261"/>
      <c r="N2574" s="261"/>
      <c r="O2574" s="458"/>
      <c r="P2574" s="266"/>
      <c r="Q2574" s="262" t="s">
        <v>7016</v>
      </c>
      <c r="R2574" s="261"/>
      <c r="S2574" s="261"/>
      <c r="T2574" s="261"/>
      <c r="U2574" s="261"/>
      <c r="V2574" s="292"/>
      <c r="X2574" s="458"/>
      <c r="Y2574" s="266"/>
      <c r="Z2574" s="264"/>
      <c r="AA2574" s="264"/>
      <c r="AB2574" s="264"/>
      <c r="AF2574" s="458"/>
      <c r="AG2574" s="266"/>
      <c r="AN2574" s="458"/>
      <c r="AO2574" s="266"/>
      <c r="AV2574" s="266"/>
      <c r="BC2574" s="266"/>
      <c r="BM2574" s="275">
        <v>3</v>
      </c>
      <c r="BN2574" s="275"/>
      <c r="BO2574" s="275"/>
      <c r="BP2574" s="275"/>
      <c r="BQ2574" s="275"/>
      <c r="BR2574" s="275"/>
      <c r="BS2574" s="275"/>
      <c r="BT2574" s="275"/>
      <c r="BU2574" s="275"/>
      <c r="BV2574" s="275"/>
    </row>
    <row r="2575" spans="1:74" s="263" customFormat="1">
      <c r="A2575" s="458" t="s">
        <v>7020</v>
      </c>
      <c r="B2575" s="458"/>
      <c r="C2575" s="266"/>
      <c r="D2575" s="266"/>
      <c r="E2575" s="266"/>
      <c r="F2575" s="266"/>
      <c r="G2575" s="266"/>
      <c r="H2575" s="266"/>
      <c r="I2575" s="266"/>
      <c r="J2575" s="266"/>
      <c r="K2575" s="266"/>
      <c r="L2575" s="261" t="s">
        <v>7018</v>
      </c>
      <c r="M2575" s="261"/>
      <c r="N2575" s="261"/>
      <c r="O2575" s="458"/>
      <c r="P2575" s="266"/>
      <c r="Q2575" s="262" t="s">
        <v>7019</v>
      </c>
      <c r="R2575" s="261"/>
      <c r="S2575" s="261"/>
      <c r="T2575" s="261"/>
      <c r="U2575" s="261"/>
      <c r="V2575" s="292"/>
      <c r="X2575" s="458"/>
      <c r="Y2575" s="266"/>
      <c r="Z2575" s="264"/>
      <c r="AA2575" s="264"/>
      <c r="AB2575" s="264"/>
      <c r="AF2575" s="458"/>
      <c r="AG2575" s="266"/>
      <c r="AN2575" s="458"/>
      <c r="AO2575" s="266"/>
      <c r="AV2575" s="266"/>
      <c r="BC2575" s="266"/>
      <c r="BM2575" s="275">
        <v>3</v>
      </c>
      <c r="BN2575" s="275"/>
      <c r="BO2575" s="275"/>
      <c r="BP2575" s="275"/>
      <c r="BQ2575" s="275"/>
      <c r="BR2575" s="275"/>
      <c r="BS2575" s="275"/>
      <c r="BT2575" s="275"/>
      <c r="BU2575" s="275"/>
      <c r="BV2575" s="275"/>
    </row>
    <row r="2576" spans="1:74" s="263" customFormat="1">
      <c r="A2576" s="458" t="s">
        <v>7023</v>
      </c>
      <c r="B2576" s="458"/>
      <c r="C2576" s="266"/>
      <c r="D2576" s="266"/>
      <c r="E2576" s="266"/>
      <c r="F2576" s="266"/>
      <c r="G2576" s="266"/>
      <c r="H2576" s="266"/>
      <c r="I2576" s="266"/>
      <c r="J2576" s="266"/>
      <c r="K2576" s="266"/>
      <c r="L2576" s="261" t="s">
        <v>7021</v>
      </c>
      <c r="M2576" s="261"/>
      <c r="N2576" s="261"/>
      <c r="O2576" s="458"/>
      <c r="P2576" s="266"/>
      <c r="Q2576" s="262" t="s">
        <v>7022</v>
      </c>
      <c r="R2576" s="261"/>
      <c r="S2576" s="261"/>
      <c r="T2576" s="261"/>
      <c r="U2576" s="261"/>
      <c r="V2576" s="292"/>
      <c r="X2576" s="458"/>
      <c r="Y2576" s="266"/>
      <c r="Z2576" s="264"/>
      <c r="AA2576" s="264"/>
      <c r="AB2576" s="264"/>
      <c r="AF2576" s="458"/>
      <c r="AG2576" s="266"/>
      <c r="AN2576" s="458"/>
      <c r="AO2576" s="266"/>
      <c r="AV2576" s="266"/>
      <c r="BC2576" s="266"/>
      <c r="BM2576" s="275">
        <v>3</v>
      </c>
      <c r="BN2576" s="275"/>
      <c r="BO2576" s="275"/>
      <c r="BP2576" s="275"/>
      <c r="BQ2576" s="275"/>
      <c r="BR2576" s="275"/>
      <c r="BS2576" s="275"/>
      <c r="BT2576" s="275"/>
      <c r="BU2576" s="275"/>
      <c r="BV2576" s="275"/>
    </row>
    <row r="2577" spans="1:74" s="263" customFormat="1">
      <c r="A2577" s="457"/>
      <c r="B2577" s="457"/>
      <c r="C2577" s="260"/>
      <c r="D2577" s="260"/>
      <c r="E2577" s="260"/>
      <c r="F2577" s="260"/>
      <c r="G2577" s="260"/>
      <c r="H2577" s="260"/>
      <c r="I2577" s="260"/>
      <c r="J2577" s="260"/>
      <c r="K2577" s="260"/>
      <c r="L2577" s="261" t="s">
        <v>7024</v>
      </c>
      <c r="M2577" s="261"/>
      <c r="N2577" s="261"/>
      <c r="O2577" s="457"/>
      <c r="P2577" s="260"/>
      <c r="Q2577" s="262" t="s">
        <v>7025</v>
      </c>
      <c r="R2577" s="261"/>
      <c r="S2577" s="261"/>
      <c r="T2577" s="261"/>
      <c r="U2577" s="261"/>
      <c r="V2577" s="292"/>
      <c r="X2577" s="457"/>
      <c r="Y2577" s="260"/>
      <c r="Z2577" s="264"/>
      <c r="AA2577" s="264"/>
      <c r="AB2577" s="264"/>
      <c r="AF2577" s="457"/>
      <c r="AG2577" s="260"/>
      <c r="AN2577" s="457"/>
      <c r="AO2577" s="260"/>
      <c r="AV2577" s="260"/>
      <c r="BC2577" s="260"/>
      <c r="BM2577" s="275">
        <v>3</v>
      </c>
      <c r="BN2577" s="275"/>
      <c r="BO2577" s="275"/>
      <c r="BP2577" s="275"/>
      <c r="BQ2577" s="275"/>
      <c r="BR2577" s="275"/>
      <c r="BS2577" s="275"/>
      <c r="BT2577" s="275"/>
      <c r="BU2577" s="275"/>
      <c r="BV2577" s="275"/>
    </row>
    <row r="2578" spans="1:74" s="263" customFormat="1">
      <c r="A2578" s="458" t="s">
        <v>7027</v>
      </c>
      <c r="B2578" s="458"/>
      <c r="C2578" s="266"/>
      <c r="D2578" s="266"/>
      <c r="E2578" s="266"/>
      <c r="F2578" s="266"/>
      <c r="G2578" s="266"/>
      <c r="H2578" s="266"/>
      <c r="I2578" s="266"/>
      <c r="J2578" s="266"/>
      <c r="K2578" s="266"/>
      <c r="L2578" s="261" t="s">
        <v>7026</v>
      </c>
      <c r="M2578" s="261"/>
      <c r="N2578" s="261"/>
      <c r="O2578" s="458"/>
      <c r="P2578" s="266"/>
      <c r="Q2578" s="262" t="s">
        <v>4727</v>
      </c>
      <c r="R2578" s="261"/>
      <c r="S2578" s="261"/>
      <c r="T2578" s="261"/>
      <c r="U2578" s="261"/>
      <c r="V2578" s="292"/>
      <c r="X2578" s="458"/>
      <c r="Y2578" s="266"/>
      <c r="Z2578" s="264"/>
      <c r="AA2578" s="264"/>
      <c r="AB2578" s="264"/>
      <c r="AF2578" s="458"/>
      <c r="AG2578" s="266"/>
      <c r="AN2578" s="458"/>
      <c r="AO2578" s="266"/>
      <c r="AV2578" s="266"/>
      <c r="BC2578" s="266"/>
      <c r="BM2578" s="275">
        <v>3</v>
      </c>
      <c r="BN2578" s="275"/>
      <c r="BO2578" s="275"/>
      <c r="BP2578" s="275"/>
      <c r="BQ2578" s="275"/>
      <c r="BR2578" s="275"/>
      <c r="BS2578" s="275"/>
      <c r="BT2578" s="275"/>
      <c r="BU2578" s="275"/>
      <c r="BV2578" s="275"/>
    </row>
    <row r="2579" spans="1:74" s="263" customFormat="1">
      <c r="A2579" s="457"/>
      <c r="B2579" s="457"/>
      <c r="C2579" s="260"/>
      <c r="D2579" s="260"/>
      <c r="E2579" s="260"/>
      <c r="F2579" s="260"/>
      <c r="G2579" s="260"/>
      <c r="H2579" s="260"/>
      <c r="I2579" s="260"/>
      <c r="J2579" s="260"/>
      <c r="K2579" s="260"/>
      <c r="L2579" s="261" t="s">
        <v>7028</v>
      </c>
      <c r="M2579" s="261"/>
      <c r="N2579" s="261"/>
      <c r="O2579" s="457"/>
      <c r="P2579" s="260"/>
      <c r="Q2579" s="262" t="s">
        <v>7029</v>
      </c>
      <c r="R2579" s="261"/>
      <c r="S2579" s="261"/>
      <c r="T2579" s="261"/>
      <c r="U2579" s="261"/>
      <c r="V2579" s="292"/>
      <c r="X2579" s="457"/>
      <c r="Y2579" s="260"/>
      <c r="Z2579" s="264"/>
      <c r="AA2579" s="264"/>
      <c r="AB2579" s="264"/>
      <c r="AF2579" s="457"/>
      <c r="AG2579" s="260"/>
      <c r="AN2579" s="457"/>
      <c r="AO2579" s="260"/>
      <c r="AV2579" s="260"/>
      <c r="BC2579" s="260"/>
      <c r="BM2579" s="275">
        <v>3</v>
      </c>
      <c r="BN2579" s="275"/>
      <c r="BO2579" s="275"/>
      <c r="BP2579" s="275"/>
      <c r="BQ2579" s="275"/>
      <c r="BR2579" s="275"/>
      <c r="BS2579" s="275"/>
      <c r="BT2579" s="275"/>
      <c r="BU2579" s="275"/>
      <c r="BV2579" s="275"/>
    </row>
    <row r="2580" spans="1:74" s="263" customFormat="1">
      <c r="A2580" s="458" t="s">
        <v>7032</v>
      </c>
      <c r="B2580" s="458"/>
      <c r="C2580" s="266"/>
      <c r="D2580" s="266"/>
      <c r="E2580" s="266"/>
      <c r="F2580" s="266"/>
      <c r="G2580" s="266"/>
      <c r="H2580" s="266"/>
      <c r="I2580" s="266"/>
      <c r="J2580" s="266"/>
      <c r="K2580" s="266"/>
      <c r="L2580" s="261" t="s">
        <v>7030</v>
      </c>
      <c r="M2580" s="261"/>
      <c r="N2580" s="261"/>
      <c r="O2580" s="458"/>
      <c r="P2580" s="266"/>
      <c r="Q2580" s="262" t="s">
        <v>7031</v>
      </c>
      <c r="R2580" s="261"/>
      <c r="S2580" s="261"/>
      <c r="T2580" s="261"/>
      <c r="U2580" s="261"/>
      <c r="V2580" s="292"/>
      <c r="X2580" s="458"/>
      <c r="Y2580" s="266"/>
      <c r="Z2580" s="264"/>
      <c r="AA2580" s="264"/>
      <c r="AB2580" s="264"/>
      <c r="AF2580" s="458"/>
      <c r="AG2580" s="266"/>
      <c r="AN2580" s="458"/>
      <c r="AO2580" s="266"/>
      <c r="AV2580" s="266"/>
      <c r="BC2580" s="266"/>
      <c r="BM2580" s="275">
        <v>3</v>
      </c>
      <c r="BN2580" s="275"/>
      <c r="BO2580" s="275"/>
      <c r="BP2580" s="275"/>
      <c r="BQ2580" s="275"/>
      <c r="BR2580" s="275"/>
      <c r="BS2580" s="275"/>
      <c r="BT2580" s="275"/>
      <c r="BU2580" s="275"/>
      <c r="BV2580" s="275"/>
    </row>
    <row r="2581" spans="1:74" s="263" customFormat="1">
      <c r="A2581" s="458" t="s">
        <v>7035</v>
      </c>
      <c r="B2581" s="458"/>
      <c r="C2581" s="266"/>
      <c r="D2581" s="266"/>
      <c r="E2581" s="266"/>
      <c r="F2581" s="266"/>
      <c r="G2581" s="266"/>
      <c r="H2581" s="266"/>
      <c r="I2581" s="266"/>
      <c r="J2581" s="266"/>
      <c r="K2581" s="266"/>
      <c r="L2581" s="261" t="s">
        <v>7033</v>
      </c>
      <c r="M2581" s="261"/>
      <c r="N2581" s="261"/>
      <c r="O2581" s="458"/>
      <c r="P2581" s="266"/>
      <c r="Q2581" s="262" t="s">
        <v>7034</v>
      </c>
      <c r="R2581" s="261"/>
      <c r="S2581" s="261"/>
      <c r="T2581" s="261"/>
      <c r="U2581" s="261"/>
      <c r="V2581" s="292"/>
      <c r="X2581" s="458"/>
      <c r="Y2581" s="266"/>
      <c r="Z2581" s="264"/>
      <c r="AA2581" s="264"/>
      <c r="AB2581" s="264"/>
      <c r="AF2581" s="458"/>
      <c r="AG2581" s="266"/>
      <c r="AN2581" s="458"/>
      <c r="AO2581" s="266"/>
      <c r="AV2581" s="266"/>
      <c r="BC2581" s="266"/>
      <c r="BM2581" s="275">
        <v>3</v>
      </c>
      <c r="BN2581" s="275"/>
      <c r="BO2581" s="275"/>
      <c r="BP2581" s="275"/>
      <c r="BQ2581" s="275"/>
      <c r="BR2581" s="275"/>
      <c r="BS2581" s="275"/>
      <c r="BT2581" s="275"/>
      <c r="BU2581" s="275"/>
      <c r="BV2581" s="275"/>
    </row>
    <row r="2582" spans="1:74" s="263" customFormat="1">
      <c r="A2582" s="458" t="s">
        <v>7037</v>
      </c>
      <c r="B2582" s="458"/>
      <c r="C2582" s="266"/>
      <c r="D2582" s="266"/>
      <c r="E2582" s="266"/>
      <c r="F2582" s="266"/>
      <c r="G2582" s="266"/>
      <c r="H2582" s="266"/>
      <c r="I2582" s="266"/>
      <c r="J2582" s="266"/>
      <c r="K2582" s="266"/>
      <c r="L2582" s="261" t="s">
        <v>7036</v>
      </c>
      <c r="M2582" s="261"/>
      <c r="N2582" s="261"/>
      <c r="O2582" s="458"/>
      <c r="P2582" s="266"/>
      <c r="Q2582" s="262" t="s">
        <v>5456</v>
      </c>
      <c r="R2582" s="261"/>
      <c r="S2582" s="261"/>
      <c r="T2582" s="261"/>
      <c r="U2582" s="261"/>
      <c r="V2582" s="292"/>
      <c r="X2582" s="458"/>
      <c r="Y2582" s="266"/>
      <c r="Z2582" s="264"/>
      <c r="AA2582" s="264"/>
      <c r="AB2582" s="264"/>
      <c r="AF2582" s="458"/>
      <c r="AG2582" s="266"/>
      <c r="AN2582" s="458"/>
      <c r="AO2582" s="266"/>
      <c r="AV2582" s="266"/>
      <c r="BC2582" s="266"/>
      <c r="BM2582" s="275">
        <v>3</v>
      </c>
      <c r="BN2582" s="275"/>
      <c r="BO2582" s="275"/>
      <c r="BP2582" s="275"/>
      <c r="BQ2582" s="275"/>
      <c r="BR2582" s="275"/>
      <c r="BS2582" s="275"/>
      <c r="BT2582" s="275"/>
      <c r="BU2582" s="275"/>
      <c r="BV2582" s="275"/>
    </row>
    <row r="2583" spans="1:74" s="263" customFormat="1">
      <c r="A2583" s="458" t="s">
        <v>7040</v>
      </c>
      <c r="B2583" s="458"/>
      <c r="C2583" s="266"/>
      <c r="D2583" s="266"/>
      <c r="E2583" s="266"/>
      <c r="F2583" s="266"/>
      <c r="G2583" s="266"/>
      <c r="H2583" s="266"/>
      <c r="I2583" s="266"/>
      <c r="J2583" s="266"/>
      <c r="K2583" s="266"/>
      <c r="L2583" s="261" t="s">
        <v>7038</v>
      </c>
      <c r="M2583" s="261"/>
      <c r="N2583" s="261"/>
      <c r="O2583" s="458"/>
      <c r="P2583" s="266"/>
      <c r="Q2583" s="262" t="s">
        <v>7039</v>
      </c>
      <c r="R2583" s="261"/>
      <c r="S2583" s="261"/>
      <c r="T2583" s="261"/>
      <c r="U2583" s="261"/>
      <c r="V2583" s="292"/>
      <c r="X2583" s="458"/>
      <c r="Y2583" s="266"/>
      <c r="Z2583" s="264"/>
      <c r="AA2583" s="264"/>
      <c r="AB2583" s="264"/>
      <c r="AF2583" s="458"/>
      <c r="AG2583" s="266"/>
      <c r="AN2583" s="458"/>
      <c r="AO2583" s="266"/>
      <c r="AV2583" s="266"/>
      <c r="BC2583" s="266"/>
      <c r="BM2583" s="275">
        <v>3</v>
      </c>
      <c r="BN2583" s="275"/>
      <c r="BO2583" s="275"/>
      <c r="BP2583" s="275"/>
      <c r="BQ2583" s="275"/>
      <c r="BR2583" s="275"/>
      <c r="BS2583" s="275"/>
      <c r="BT2583" s="275"/>
      <c r="BU2583" s="275"/>
      <c r="BV2583" s="275"/>
    </row>
    <row r="2584" spans="1:74" s="263" customFormat="1">
      <c r="A2584" s="458" t="s">
        <v>7043</v>
      </c>
      <c r="B2584" s="458"/>
      <c r="C2584" s="266"/>
      <c r="D2584" s="266"/>
      <c r="E2584" s="266"/>
      <c r="F2584" s="266"/>
      <c r="G2584" s="266"/>
      <c r="H2584" s="266"/>
      <c r="I2584" s="266"/>
      <c r="J2584" s="266"/>
      <c r="K2584" s="266"/>
      <c r="L2584" s="261" t="s">
        <v>7041</v>
      </c>
      <c r="M2584" s="261"/>
      <c r="N2584" s="261"/>
      <c r="O2584" s="458"/>
      <c r="P2584" s="266"/>
      <c r="Q2584" s="262" t="s">
        <v>7042</v>
      </c>
      <c r="R2584" s="261"/>
      <c r="S2584" s="261"/>
      <c r="T2584" s="261"/>
      <c r="U2584" s="261"/>
      <c r="V2584" s="292"/>
      <c r="X2584" s="458"/>
      <c r="Y2584" s="266"/>
      <c r="Z2584" s="264"/>
      <c r="AA2584" s="264"/>
      <c r="AB2584" s="264"/>
      <c r="AF2584" s="458"/>
      <c r="AG2584" s="266"/>
      <c r="AN2584" s="458"/>
      <c r="AO2584" s="266"/>
      <c r="AV2584" s="266"/>
      <c r="BC2584" s="266"/>
      <c r="BM2584" s="275">
        <v>3</v>
      </c>
      <c r="BN2584" s="275"/>
      <c r="BO2584" s="275"/>
      <c r="BP2584" s="275"/>
      <c r="BQ2584" s="275"/>
      <c r="BR2584" s="275"/>
      <c r="BS2584" s="275"/>
      <c r="BT2584" s="275"/>
      <c r="BU2584" s="275"/>
      <c r="BV2584" s="275"/>
    </row>
    <row r="2585" spans="1:74" s="263" customFormat="1">
      <c r="A2585" s="458" t="s">
        <v>7046</v>
      </c>
      <c r="B2585" s="458"/>
      <c r="C2585" s="266"/>
      <c r="D2585" s="266"/>
      <c r="E2585" s="266"/>
      <c r="F2585" s="266"/>
      <c r="G2585" s="266"/>
      <c r="H2585" s="266"/>
      <c r="I2585" s="266"/>
      <c r="J2585" s="266"/>
      <c r="K2585" s="266"/>
      <c r="L2585" s="261" t="s">
        <v>7044</v>
      </c>
      <c r="M2585" s="261"/>
      <c r="N2585" s="261"/>
      <c r="O2585" s="458"/>
      <c r="P2585" s="266"/>
      <c r="Q2585" s="262" t="s">
        <v>7045</v>
      </c>
      <c r="R2585" s="261"/>
      <c r="S2585" s="261"/>
      <c r="T2585" s="261"/>
      <c r="U2585" s="261"/>
      <c r="V2585" s="292"/>
      <c r="X2585" s="458"/>
      <c r="Y2585" s="266"/>
      <c r="Z2585" s="264"/>
      <c r="AA2585" s="264"/>
      <c r="AB2585" s="264"/>
      <c r="AF2585" s="458"/>
      <c r="AG2585" s="266"/>
      <c r="AN2585" s="458"/>
      <c r="AO2585" s="266"/>
      <c r="AV2585" s="266"/>
      <c r="BC2585" s="266"/>
      <c r="BM2585" s="275">
        <v>3</v>
      </c>
      <c r="BN2585" s="275"/>
      <c r="BO2585" s="275"/>
      <c r="BP2585" s="275"/>
      <c r="BQ2585" s="275"/>
      <c r="BR2585" s="275"/>
      <c r="BS2585" s="275"/>
      <c r="BT2585" s="275"/>
      <c r="BU2585" s="275"/>
      <c r="BV2585" s="275"/>
    </row>
    <row r="2586" spans="1:74" s="263" customFormat="1">
      <c r="A2586" s="458" t="s">
        <v>7049</v>
      </c>
      <c r="B2586" s="458"/>
      <c r="C2586" s="266"/>
      <c r="D2586" s="266"/>
      <c r="E2586" s="266"/>
      <c r="F2586" s="266"/>
      <c r="G2586" s="266"/>
      <c r="H2586" s="266"/>
      <c r="I2586" s="266"/>
      <c r="J2586" s="266"/>
      <c r="K2586" s="266"/>
      <c r="L2586" s="261" t="s">
        <v>7047</v>
      </c>
      <c r="M2586" s="261"/>
      <c r="N2586" s="261"/>
      <c r="O2586" s="458"/>
      <c r="P2586" s="266"/>
      <c r="Q2586" s="262" t="s">
        <v>7048</v>
      </c>
      <c r="R2586" s="261"/>
      <c r="S2586" s="261"/>
      <c r="T2586" s="261"/>
      <c r="U2586" s="261"/>
      <c r="V2586" s="292"/>
      <c r="X2586" s="458"/>
      <c r="Y2586" s="266"/>
      <c r="Z2586" s="264"/>
      <c r="AA2586" s="264"/>
      <c r="AB2586" s="264"/>
      <c r="AF2586" s="458"/>
      <c r="AG2586" s="266"/>
      <c r="AN2586" s="458"/>
      <c r="AO2586" s="266"/>
      <c r="AV2586" s="266"/>
      <c r="BC2586" s="266"/>
      <c r="BM2586" s="275">
        <v>3</v>
      </c>
      <c r="BN2586" s="275"/>
      <c r="BO2586" s="275"/>
      <c r="BP2586" s="275"/>
      <c r="BQ2586" s="275"/>
      <c r="BR2586" s="275"/>
      <c r="BS2586" s="275"/>
      <c r="BT2586" s="275"/>
      <c r="BU2586" s="275"/>
      <c r="BV2586" s="275"/>
    </row>
    <row r="2587" spans="1:74" s="263" customFormat="1">
      <c r="A2587" s="458" t="s">
        <v>7050</v>
      </c>
      <c r="B2587" s="458"/>
      <c r="C2587" s="266"/>
      <c r="D2587" s="266"/>
      <c r="E2587" s="266"/>
      <c r="F2587" s="266"/>
      <c r="G2587" s="266"/>
      <c r="H2587" s="266"/>
      <c r="I2587" s="266"/>
      <c r="J2587" s="266"/>
      <c r="K2587" s="266"/>
      <c r="L2587" s="261" t="s">
        <v>7050</v>
      </c>
      <c r="M2587" s="261"/>
      <c r="N2587" s="261"/>
      <c r="O2587" s="458"/>
      <c r="P2587" s="266"/>
      <c r="Q2587" s="262" t="s">
        <v>7051</v>
      </c>
      <c r="R2587" s="261"/>
      <c r="S2587" s="261"/>
      <c r="T2587" s="261"/>
      <c r="U2587" s="261"/>
      <c r="V2587" s="292"/>
      <c r="X2587" s="458"/>
      <c r="Y2587" s="266"/>
      <c r="Z2587" s="264"/>
      <c r="AA2587" s="264"/>
      <c r="AB2587" s="264"/>
      <c r="AF2587" s="458"/>
      <c r="AG2587" s="266"/>
      <c r="AN2587" s="458"/>
      <c r="AO2587" s="266"/>
      <c r="AV2587" s="266"/>
      <c r="BC2587" s="266"/>
      <c r="BM2587" s="275">
        <v>3</v>
      </c>
      <c r="BN2587" s="275"/>
      <c r="BO2587" s="275"/>
      <c r="BP2587" s="275"/>
      <c r="BQ2587" s="275"/>
      <c r="BR2587" s="275"/>
      <c r="BS2587" s="275"/>
      <c r="BT2587" s="275"/>
      <c r="BU2587" s="275"/>
      <c r="BV2587" s="275"/>
    </row>
    <row r="2588" spans="1:74" s="263" customFormat="1">
      <c r="A2588" s="458" t="s">
        <v>7054</v>
      </c>
      <c r="B2588" s="458"/>
      <c r="C2588" s="266"/>
      <c r="D2588" s="266"/>
      <c r="E2588" s="266"/>
      <c r="F2588" s="266"/>
      <c r="G2588" s="266"/>
      <c r="H2588" s="266"/>
      <c r="I2588" s="266"/>
      <c r="J2588" s="266"/>
      <c r="K2588" s="266"/>
      <c r="L2588" s="261" t="s">
        <v>7052</v>
      </c>
      <c r="M2588" s="261"/>
      <c r="N2588" s="261"/>
      <c r="O2588" s="458"/>
      <c r="P2588" s="266"/>
      <c r="Q2588" s="262" t="s">
        <v>7053</v>
      </c>
      <c r="R2588" s="261"/>
      <c r="S2588" s="261"/>
      <c r="T2588" s="261"/>
      <c r="U2588" s="261"/>
      <c r="V2588" s="292"/>
      <c r="X2588" s="458"/>
      <c r="Y2588" s="266"/>
      <c r="Z2588" s="264"/>
      <c r="AA2588" s="264"/>
      <c r="AB2588" s="264"/>
      <c r="AF2588" s="458"/>
      <c r="AG2588" s="266"/>
      <c r="AN2588" s="458"/>
      <c r="AO2588" s="266"/>
      <c r="AV2588" s="266"/>
      <c r="BC2588" s="266"/>
      <c r="BM2588" s="275">
        <v>3</v>
      </c>
      <c r="BN2588" s="275"/>
      <c r="BO2588" s="275"/>
      <c r="BP2588" s="275"/>
      <c r="BQ2588" s="275"/>
      <c r="BR2588" s="275"/>
      <c r="BS2588" s="275"/>
      <c r="BT2588" s="275"/>
      <c r="BU2588" s="275"/>
      <c r="BV2588" s="275"/>
    </row>
    <row r="2589" spans="1:74" s="263" customFormat="1">
      <c r="A2589" s="458" t="s">
        <v>7057</v>
      </c>
      <c r="B2589" s="458"/>
      <c r="C2589" s="266"/>
      <c r="D2589" s="266"/>
      <c r="E2589" s="266"/>
      <c r="F2589" s="266"/>
      <c r="G2589" s="266"/>
      <c r="H2589" s="266"/>
      <c r="I2589" s="266"/>
      <c r="J2589" s="266"/>
      <c r="K2589" s="266"/>
      <c r="L2589" s="261" t="s">
        <v>7055</v>
      </c>
      <c r="M2589" s="261"/>
      <c r="N2589" s="261"/>
      <c r="O2589" s="458"/>
      <c r="P2589" s="266"/>
      <c r="Q2589" s="262" t="s">
        <v>7056</v>
      </c>
      <c r="R2589" s="261"/>
      <c r="S2589" s="261"/>
      <c r="T2589" s="261"/>
      <c r="U2589" s="261"/>
      <c r="V2589" s="292"/>
      <c r="X2589" s="458"/>
      <c r="Y2589" s="266"/>
      <c r="Z2589" s="264"/>
      <c r="AA2589" s="264"/>
      <c r="AB2589" s="264"/>
      <c r="AF2589" s="458"/>
      <c r="AG2589" s="266"/>
      <c r="AN2589" s="458"/>
      <c r="AO2589" s="266"/>
      <c r="AV2589" s="266"/>
      <c r="BC2589" s="266"/>
      <c r="BM2589" s="275">
        <v>3</v>
      </c>
      <c r="BN2589" s="275"/>
      <c r="BO2589" s="275"/>
      <c r="BP2589" s="275"/>
      <c r="BQ2589" s="275"/>
      <c r="BR2589" s="275"/>
      <c r="BS2589" s="275"/>
      <c r="BT2589" s="275"/>
      <c r="BU2589" s="275"/>
      <c r="BV2589" s="275"/>
    </row>
    <row r="2590" spans="1:74" s="263" customFormat="1">
      <c r="A2590" s="458" t="s">
        <v>7060</v>
      </c>
      <c r="B2590" s="458"/>
      <c r="C2590" s="266"/>
      <c r="D2590" s="266"/>
      <c r="E2590" s="266"/>
      <c r="F2590" s="266"/>
      <c r="G2590" s="266"/>
      <c r="H2590" s="266"/>
      <c r="I2590" s="266"/>
      <c r="J2590" s="266"/>
      <c r="K2590" s="266"/>
      <c r="L2590" s="261" t="s">
        <v>7058</v>
      </c>
      <c r="M2590" s="261"/>
      <c r="N2590" s="261"/>
      <c r="O2590" s="458"/>
      <c r="P2590" s="266"/>
      <c r="Q2590" s="262" t="s">
        <v>7059</v>
      </c>
      <c r="R2590" s="261"/>
      <c r="S2590" s="261"/>
      <c r="T2590" s="261"/>
      <c r="U2590" s="261"/>
      <c r="V2590" s="292"/>
      <c r="X2590" s="458"/>
      <c r="Y2590" s="266"/>
      <c r="Z2590" s="264"/>
      <c r="AA2590" s="264"/>
      <c r="AB2590" s="264"/>
      <c r="AF2590" s="458"/>
      <c r="AG2590" s="266"/>
      <c r="AN2590" s="458"/>
      <c r="AO2590" s="266"/>
      <c r="AV2590" s="266"/>
      <c r="BC2590" s="266"/>
      <c r="BM2590" s="275">
        <v>3</v>
      </c>
      <c r="BN2590" s="275"/>
      <c r="BO2590" s="275"/>
      <c r="BP2590" s="275"/>
      <c r="BQ2590" s="275"/>
      <c r="BR2590" s="275"/>
      <c r="BS2590" s="275"/>
      <c r="BT2590" s="275"/>
      <c r="BU2590" s="275"/>
      <c r="BV2590" s="275"/>
    </row>
    <row r="2591" spans="1:74" s="263" customFormat="1">
      <c r="A2591" s="458" t="s">
        <v>7063</v>
      </c>
      <c r="B2591" s="458"/>
      <c r="C2591" s="266"/>
      <c r="D2591" s="266"/>
      <c r="E2591" s="266"/>
      <c r="F2591" s="266"/>
      <c r="G2591" s="266"/>
      <c r="H2591" s="266"/>
      <c r="I2591" s="266"/>
      <c r="J2591" s="266"/>
      <c r="K2591" s="266"/>
      <c r="L2591" s="261" t="s">
        <v>7061</v>
      </c>
      <c r="M2591" s="261"/>
      <c r="N2591" s="261"/>
      <c r="O2591" s="458"/>
      <c r="P2591" s="266"/>
      <c r="Q2591" s="262" t="s">
        <v>7062</v>
      </c>
      <c r="R2591" s="261"/>
      <c r="S2591" s="261"/>
      <c r="T2591" s="261"/>
      <c r="U2591" s="261"/>
      <c r="V2591" s="292"/>
      <c r="X2591" s="458"/>
      <c r="Y2591" s="266"/>
      <c r="Z2591" s="264"/>
      <c r="AA2591" s="264"/>
      <c r="AB2591" s="264"/>
      <c r="AF2591" s="458"/>
      <c r="AG2591" s="266"/>
      <c r="AN2591" s="458"/>
      <c r="AO2591" s="266"/>
      <c r="AV2591" s="266"/>
      <c r="BC2591" s="266"/>
      <c r="BM2591" s="275">
        <v>3</v>
      </c>
      <c r="BN2591" s="275"/>
      <c r="BO2591" s="275"/>
      <c r="BP2591" s="275"/>
      <c r="BQ2591" s="275"/>
      <c r="BR2591" s="275"/>
      <c r="BS2591" s="275"/>
      <c r="BT2591" s="275"/>
      <c r="BU2591" s="275"/>
      <c r="BV2591" s="275"/>
    </row>
    <row r="2592" spans="1:74" s="263" customFormat="1">
      <c r="A2592" s="457"/>
      <c r="B2592" s="457"/>
      <c r="C2592" s="260"/>
      <c r="D2592" s="260"/>
      <c r="E2592" s="260"/>
      <c r="F2592" s="260"/>
      <c r="G2592" s="260"/>
      <c r="H2592" s="260"/>
      <c r="I2592" s="260"/>
      <c r="J2592" s="260"/>
      <c r="K2592" s="260"/>
      <c r="L2592" s="261" t="s">
        <v>7064</v>
      </c>
      <c r="M2592" s="261"/>
      <c r="N2592" s="261"/>
      <c r="O2592" s="457"/>
      <c r="P2592" s="260"/>
      <c r="Q2592" s="262" t="s">
        <v>7065</v>
      </c>
      <c r="R2592" s="261"/>
      <c r="S2592" s="261"/>
      <c r="T2592" s="261"/>
      <c r="U2592" s="261"/>
      <c r="V2592" s="292"/>
      <c r="X2592" s="457"/>
      <c r="Y2592" s="260"/>
      <c r="Z2592" s="264"/>
      <c r="AA2592" s="264"/>
      <c r="AB2592" s="264"/>
      <c r="AF2592" s="457"/>
      <c r="AG2592" s="260"/>
      <c r="AN2592" s="457"/>
      <c r="AO2592" s="260"/>
      <c r="AV2592" s="260"/>
      <c r="BC2592" s="260"/>
      <c r="BM2592" s="275">
        <v>3</v>
      </c>
      <c r="BN2592" s="275"/>
      <c r="BO2592" s="275"/>
      <c r="BP2592" s="275"/>
      <c r="BQ2592" s="275"/>
      <c r="BR2592" s="275"/>
      <c r="BS2592" s="275"/>
      <c r="BT2592" s="275"/>
      <c r="BU2592" s="275"/>
      <c r="BV2592" s="275"/>
    </row>
    <row r="2593" spans="1:74" s="263" customFormat="1">
      <c r="A2593" s="458" t="s">
        <v>7068</v>
      </c>
      <c r="B2593" s="458"/>
      <c r="C2593" s="266"/>
      <c r="D2593" s="266"/>
      <c r="E2593" s="266"/>
      <c r="F2593" s="266"/>
      <c r="G2593" s="266"/>
      <c r="H2593" s="266"/>
      <c r="I2593" s="266"/>
      <c r="J2593" s="266"/>
      <c r="K2593" s="266"/>
      <c r="L2593" s="261" t="s">
        <v>7066</v>
      </c>
      <c r="M2593" s="261"/>
      <c r="N2593" s="261"/>
      <c r="O2593" s="458"/>
      <c r="P2593" s="266"/>
      <c r="Q2593" s="262" t="s">
        <v>7067</v>
      </c>
      <c r="R2593" s="261"/>
      <c r="S2593" s="261"/>
      <c r="T2593" s="261"/>
      <c r="U2593" s="261"/>
      <c r="V2593" s="292"/>
      <c r="X2593" s="458"/>
      <c r="Y2593" s="266"/>
      <c r="Z2593" s="264"/>
      <c r="AA2593" s="264"/>
      <c r="AB2593" s="264"/>
      <c r="AF2593" s="458"/>
      <c r="AG2593" s="266"/>
      <c r="AN2593" s="458"/>
      <c r="AO2593" s="266"/>
      <c r="AV2593" s="266"/>
      <c r="BC2593" s="266"/>
      <c r="BM2593" s="275">
        <v>3</v>
      </c>
      <c r="BN2593" s="275"/>
      <c r="BO2593" s="275"/>
      <c r="BP2593" s="275"/>
      <c r="BQ2593" s="275"/>
      <c r="BR2593" s="275"/>
      <c r="BS2593" s="275"/>
      <c r="BT2593" s="275"/>
      <c r="BU2593" s="275"/>
      <c r="BV2593" s="275"/>
    </row>
    <row r="2594" spans="1:74" s="263" customFormat="1">
      <c r="A2594" s="458" t="s">
        <v>7071</v>
      </c>
      <c r="B2594" s="458"/>
      <c r="C2594" s="266"/>
      <c r="D2594" s="266"/>
      <c r="E2594" s="266"/>
      <c r="F2594" s="266"/>
      <c r="G2594" s="266"/>
      <c r="H2594" s="266"/>
      <c r="I2594" s="266"/>
      <c r="J2594" s="266"/>
      <c r="K2594" s="266"/>
      <c r="L2594" s="261" t="s">
        <v>7069</v>
      </c>
      <c r="M2594" s="261"/>
      <c r="N2594" s="261"/>
      <c r="O2594" s="458"/>
      <c r="P2594" s="266"/>
      <c r="Q2594" s="262" t="s">
        <v>7070</v>
      </c>
      <c r="R2594" s="261"/>
      <c r="S2594" s="261"/>
      <c r="T2594" s="261"/>
      <c r="U2594" s="261"/>
      <c r="V2594" s="292"/>
      <c r="X2594" s="458"/>
      <c r="Y2594" s="266"/>
      <c r="Z2594" s="264"/>
      <c r="AA2594" s="264"/>
      <c r="AB2594" s="264"/>
      <c r="AF2594" s="458"/>
      <c r="AG2594" s="266"/>
      <c r="AN2594" s="458"/>
      <c r="AO2594" s="266"/>
      <c r="AV2594" s="266"/>
      <c r="BC2594" s="266"/>
      <c r="BM2594" s="275">
        <v>3</v>
      </c>
      <c r="BN2594" s="275"/>
      <c r="BO2594" s="275"/>
      <c r="BP2594" s="275"/>
      <c r="BQ2594" s="275"/>
      <c r="BR2594" s="275"/>
      <c r="BS2594" s="275"/>
      <c r="BT2594" s="275"/>
      <c r="BU2594" s="275"/>
      <c r="BV2594" s="275"/>
    </row>
    <row r="2595" spans="1:74" s="263" customFormat="1">
      <c r="A2595" s="458" t="s">
        <v>7071</v>
      </c>
      <c r="B2595" s="458"/>
      <c r="C2595" s="266"/>
      <c r="D2595" s="266"/>
      <c r="E2595" s="266"/>
      <c r="F2595" s="266"/>
      <c r="G2595" s="266"/>
      <c r="H2595" s="266"/>
      <c r="I2595" s="266"/>
      <c r="J2595" s="266"/>
      <c r="K2595" s="266"/>
      <c r="L2595" s="261" t="s">
        <v>7069</v>
      </c>
      <c r="M2595" s="261"/>
      <c r="N2595" s="261"/>
      <c r="O2595" s="458"/>
      <c r="P2595" s="266"/>
      <c r="Q2595" s="262" t="s">
        <v>7072</v>
      </c>
      <c r="R2595" s="261"/>
      <c r="S2595" s="261"/>
      <c r="T2595" s="261"/>
      <c r="U2595" s="261"/>
      <c r="V2595" s="292"/>
      <c r="X2595" s="458"/>
      <c r="Y2595" s="266"/>
      <c r="Z2595" s="264"/>
      <c r="AA2595" s="264"/>
      <c r="AB2595" s="264"/>
      <c r="AF2595" s="458"/>
      <c r="AG2595" s="266"/>
      <c r="AN2595" s="458"/>
      <c r="AO2595" s="266"/>
      <c r="AV2595" s="266"/>
      <c r="BC2595" s="266"/>
      <c r="BM2595" s="275">
        <v>3</v>
      </c>
      <c r="BN2595" s="275"/>
      <c r="BO2595" s="275"/>
      <c r="BP2595" s="275"/>
      <c r="BQ2595" s="275"/>
      <c r="BR2595" s="275"/>
      <c r="BS2595" s="275"/>
      <c r="BT2595" s="275"/>
      <c r="BU2595" s="275"/>
      <c r="BV2595" s="275"/>
    </row>
    <row r="2596" spans="1:74" s="263" customFormat="1">
      <c r="A2596" s="458" t="s">
        <v>7075</v>
      </c>
      <c r="B2596" s="458"/>
      <c r="C2596" s="266"/>
      <c r="D2596" s="266"/>
      <c r="E2596" s="266"/>
      <c r="F2596" s="266"/>
      <c r="G2596" s="266"/>
      <c r="H2596" s="266"/>
      <c r="I2596" s="266"/>
      <c r="J2596" s="266"/>
      <c r="K2596" s="266"/>
      <c r="L2596" s="261" t="s">
        <v>7073</v>
      </c>
      <c r="M2596" s="261"/>
      <c r="N2596" s="261"/>
      <c r="O2596" s="458"/>
      <c r="P2596" s="266"/>
      <c r="Q2596" s="262" t="s">
        <v>7074</v>
      </c>
      <c r="R2596" s="261"/>
      <c r="S2596" s="261"/>
      <c r="T2596" s="261"/>
      <c r="U2596" s="261"/>
      <c r="V2596" s="292"/>
      <c r="X2596" s="458"/>
      <c r="Y2596" s="266"/>
      <c r="Z2596" s="264"/>
      <c r="AA2596" s="264"/>
      <c r="AB2596" s="264"/>
      <c r="AF2596" s="458"/>
      <c r="AG2596" s="266"/>
      <c r="AN2596" s="458"/>
      <c r="AO2596" s="266"/>
      <c r="AV2596" s="266"/>
      <c r="BC2596" s="266"/>
      <c r="BM2596" s="275">
        <v>3</v>
      </c>
      <c r="BN2596" s="275"/>
      <c r="BO2596" s="275"/>
      <c r="BP2596" s="275"/>
      <c r="BQ2596" s="275"/>
      <c r="BR2596" s="275"/>
      <c r="BS2596" s="275"/>
      <c r="BT2596" s="275"/>
      <c r="BU2596" s="275"/>
      <c r="BV2596" s="275"/>
    </row>
    <row r="2597" spans="1:74" s="263" customFormat="1">
      <c r="A2597" s="458" t="s">
        <v>7078</v>
      </c>
      <c r="B2597" s="458"/>
      <c r="C2597" s="266"/>
      <c r="D2597" s="266"/>
      <c r="E2597" s="266"/>
      <c r="F2597" s="266"/>
      <c r="G2597" s="266"/>
      <c r="H2597" s="266"/>
      <c r="I2597" s="266"/>
      <c r="J2597" s="266"/>
      <c r="K2597" s="266"/>
      <c r="L2597" s="261" t="s">
        <v>7076</v>
      </c>
      <c r="M2597" s="261"/>
      <c r="N2597" s="261"/>
      <c r="O2597" s="458"/>
      <c r="P2597" s="266"/>
      <c r="Q2597" s="262" t="s">
        <v>7077</v>
      </c>
      <c r="R2597" s="261"/>
      <c r="S2597" s="261"/>
      <c r="T2597" s="261"/>
      <c r="U2597" s="261"/>
      <c r="V2597" s="292"/>
      <c r="X2597" s="458"/>
      <c r="Y2597" s="266"/>
      <c r="Z2597" s="264"/>
      <c r="AA2597" s="264"/>
      <c r="AB2597" s="264"/>
      <c r="AF2597" s="458"/>
      <c r="AG2597" s="266"/>
      <c r="AN2597" s="458"/>
      <c r="AO2597" s="266"/>
      <c r="AV2597" s="266"/>
      <c r="BC2597" s="266"/>
      <c r="BM2597" s="275">
        <v>3</v>
      </c>
      <c r="BN2597" s="275"/>
      <c r="BO2597" s="275"/>
      <c r="BP2597" s="275"/>
      <c r="BQ2597" s="275"/>
      <c r="BR2597" s="275"/>
      <c r="BS2597" s="275"/>
      <c r="BT2597" s="275"/>
      <c r="BU2597" s="275"/>
      <c r="BV2597" s="275"/>
    </row>
    <row r="2598" spans="1:74" s="263" customFormat="1">
      <c r="A2598" s="458" t="s">
        <v>7080</v>
      </c>
      <c r="B2598" s="458"/>
      <c r="C2598" s="266"/>
      <c r="D2598" s="266"/>
      <c r="E2598" s="266"/>
      <c r="F2598" s="266"/>
      <c r="G2598" s="266"/>
      <c r="H2598" s="266"/>
      <c r="I2598" s="266"/>
      <c r="J2598" s="266"/>
      <c r="K2598" s="266"/>
      <c r="L2598" s="261" t="s">
        <v>7079</v>
      </c>
      <c r="M2598" s="261"/>
      <c r="N2598" s="261"/>
      <c r="O2598" s="458"/>
      <c r="P2598" s="266"/>
      <c r="Q2598" s="262" t="s">
        <v>6206</v>
      </c>
      <c r="R2598" s="261"/>
      <c r="S2598" s="261"/>
      <c r="T2598" s="261"/>
      <c r="U2598" s="261"/>
      <c r="V2598" s="292"/>
      <c r="X2598" s="458"/>
      <c r="Y2598" s="266"/>
      <c r="Z2598" s="264"/>
      <c r="AA2598" s="264"/>
      <c r="AB2598" s="264"/>
      <c r="AF2598" s="458"/>
      <c r="AG2598" s="266"/>
      <c r="AN2598" s="458"/>
      <c r="AO2598" s="266"/>
      <c r="AV2598" s="266"/>
      <c r="BC2598" s="266"/>
      <c r="BM2598" s="275">
        <v>3</v>
      </c>
      <c r="BN2598" s="275"/>
      <c r="BO2598" s="275"/>
      <c r="BP2598" s="275"/>
      <c r="BQ2598" s="275"/>
      <c r="BR2598" s="275"/>
      <c r="BS2598" s="275"/>
      <c r="BT2598" s="275"/>
      <c r="BU2598" s="275"/>
      <c r="BV2598" s="275"/>
    </row>
    <row r="2599" spans="1:74" s="263" customFormat="1">
      <c r="A2599" s="458" t="s">
        <v>7083</v>
      </c>
      <c r="B2599" s="458"/>
      <c r="C2599" s="266"/>
      <c r="D2599" s="266"/>
      <c r="E2599" s="266"/>
      <c r="F2599" s="266"/>
      <c r="G2599" s="266"/>
      <c r="H2599" s="266"/>
      <c r="I2599" s="266"/>
      <c r="J2599" s="266"/>
      <c r="K2599" s="266"/>
      <c r="L2599" s="261" t="s">
        <v>7081</v>
      </c>
      <c r="M2599" s="261"/>
      <c r="N2599" s="261"/>
      <c r="O2599" s="458"/>
      <c r="P2599" s="266"/>
      <c r="Q2599" s="262" t="s">
        <v>7082</v>
      </c>
      <c r="R2599" s="261"/>
      <c r="S2599" s="261"/>
      <c r="T2599" s="261"/>
      <c r="U2599" s="261"/>
      <c r="V2599" s="292"/>
      <c r="X2599" s="458"/>
      <c r="Y2599" s="266"/>
      <c r="Z2599" s="264"/>
      <c r="AA2599" s="264"/>
      <c r="AB2599" s="264"/>
      <c r="AF2599" s="458"/>
      <c r="AG2599" s="266"/>
      <c r="AN2599" s="458"/>
      <c r="AO2599" s="266"/>
      <c r="AV2599" s="266"/>
      <c r="BC2599" s="266"/>
      <c r="BM2599" s="275">
        <v>3</v>
      </c>
      <c r="BN2599" s="275"/>
      <c r="BO2599" s="275"/>
      <c r="BP2599" s="275"/>
      <c r="BQ2599" s="275"/>
      <c r="BR2599" s="275"/>
      <c r="BS2599" s="275"/>
      <c r="BT2599" s="275"/>
      <c r="BU2599" s="275"/>
      <c r="BV2599" s="275"/>
    </row>
    <row r="2600" spans="1:74" s="263" customFormat="1">
      <c r="A2600" s="458" t="s">
        <v>7085</v>
      </c>
      <c r="B2600" s="458"/>
      <c r="C2600" s="266"/>
      <c r="D2600" s="266"/>
      <c r="E2600" s="266"/>
      <c r="F2600" s="266"/>
      <c r="G2600" s="266"/>
      <c r="H2600" s="266"/>
      <c r="I2600" s="266"/>
      <c r="J2600" s="266"/>
      <c r="K2600" s="266"/>
      <c r="L2600" s="261" t="s">
        <v>7084</v>
      </c>
      <c r="M2600" s="261"/>
      <c r="N2600" s="261"/>
      <c r="O2600" s="458"/>
      <c r="P2600" s="266"/>
      <c r="Q2600" s="262" t="s">
        <v>1475</v>
      </c>
      <c r="R2600" s="261"/>
      <c r="S2600" s="261"/>
      <c r="T2600" s="261"/>
      <c r="U2600" s="261"/>
      <c r="V2600" s="292"/>
      <c r="X2600" s="458"/>
      <c r="Y2600" s="266"/>
      <c r="Z2600" s="264"/>
      <c r="AA2600" s="264"/>
      <c r="AB2600" s="264"/>
      <c r="AF2600" s="458"/>
      <c r="AG2600" s="266"/>
      <c r="AN2600" s="458"/>
      <c r="AO2600" s="266"/>
      <c r="AV2600" s="266"/>
      <c r="BC2600" s="266"/>
      <c r="BM2600" s="275">
        <v>3</v>
      </c>
      <c r="BN2600" s="275"/>
      <c r="BO2600" s="275"/>
      <c r="BP2600" s="275"/>
      <c r="BQ2600" s="275"/>
      <c r="BR2600" s="275"/>
      <c r="BS2600" s="275"/>
      <c r="BT2600" s="275"/>
      <c r="BU2600" s="275"/>
      <c r="BV2600" s="275"/>
    </row>
    <row r="2601" spans="1:74" s="263" customFormat="1">
      <c r="A2601" s="458" t="s">
        <v>7085</v>
      </c>
      <c r="B2601" s="458"/>
      <c r="C2601" s="266"/>
      <c r="D2601" s="266"/>
      <c r="E2601" s="266"/>
      <c r="F2601" s="266"/>
      <c r="G2601" s="266"/>
      <c r="H2601" s="266"/>
      <c r="I2601" s="266"/>
      <c r="J2601" s="266"/>
      <c r="K2601" s="266"/>
      <c r="L2601" s="261" t="s">
        <v>7084</v>
      </c>
      <c r="M2601" s="261"/>
      <c r="N2601" s="261"/>
      <c r="O2601" s="458"/>
      <c r="P2601" s="266"/>
      <c r="Q2601" s="262" t="s">
        <v>7086</v>
      </c>
      <c r="R2601" s="261"/>
      <c r="S2601" s="261"/>
      <c r="T2601" s="261"/>
      <c r="U2601" s="261"/>
      <c r="V2601" s="292"/>
      <c r="X2601" s="458"/>
      <c r="Y2601" s="266"/>
      <c r="Z2601" s="264"/>
      <c r="AA2601" s="264"/>
      <c r="AB2601" s="264"/>
      <c r="AF2601" s="458"/>
      <c r="AG2601" s="266"/>
      <c r="AN2601" s="458"/>
      <c r="AO2601" s="266"/>
      <c r="AV2601" s="266"/>
      <c r="BC2601" s="266"/>
      <c r="BM2601" s="275">
        <v>3</v>
      </c>
      <c r="BN2601" s="275"/>
      <c r="BO2601" s="275"/>
      <c r="BP2601" s="275"/>
      <c r="BQ2601" s="275"/>
      <c r="BR2601" s="275"/>
      <c r="BS2601" s="275"/>
      <c r="BT2601" s="275"/>
      <c r="BU2601" s="275"/>
      <c r="BV2601" s="275"/>
    </row>
    <row r="2602" spans="1:74" s="263" customFormat="1">
      <c r="A2602" s="458" t="s">
        <v>7089</v>
      </c>
      <c r="B2602" s="458"/>
      <c r="C2602" s="266"/>
      <c r="D2602" s="266"/>
      <c r="E2602" s="266"/>
      <c r="F2602" s="266"/>
      <c r="G2602" s="266"/>
      <c r="H2602" s="266"/>
      <c r="I2602" s="266"/>
      <c r="J2602" s="266"/>
      <c r="K2602" s="266"/>
      <c r="L2602" s="261" t="s">
        <v>7087</v>
      </c>
      <c r="M2602" s="261"/>
      <c r="N2602" s="261"/>
      <c r="O2602" s="458"/>
      <c r="P2602" s="266"/>
      <c r="Q2602" s="262" t="s">
        <v>7088</v>
      </c>
      <c r="R2602" s="261"/>
      <c r="S2602" s="261"/>
      <c r="T2602" s="261"/>
      <c r="U2602" s="261"/>
      <c r="V2602" s="292"/>
      <c r="X2602" s="458"/>
      <c r="Y2602" s="266"/>
      <c r="Z2602" s="264"/>
      <c r="AA2602" s="264"/>
      <c r="AB2602" s="264"/>
      <c r="AF2602" s="458"/>
      <c r="AG2602" s="266"/>
      <c r="AN2602" s="458"/>
      <c r="AO2602" s="266"/>
      <c r="AV2602" s="266"/>
      <c r="BC2602" s="266"/>
      <c r="BM2602" s="275">
        <v>3</v>
      </c>
      <c r="BN2602" s="275"/>
      <c r="BO2602" s="275"/>
      <c r="BP2602" s="275"/>
      <c r="BQ2602" s="275"/>
      <c r="BR2602" s="275"/>
      <c r="BS2602" s="275"/>
      <c r="BT2602" s="275"/>
      <c r="BU2602" s="275"/>
      <c r="BV2602" s="275"/>
    </row>
    <row r="2603" spans="1:74" s="263" customFormat="1">
      <c r="A2603" s="458" t="s">
        <v>7092</v>
      </c>
      <c r="B2603" s="458"/>
      <c r="C2603" s="266"/>
      <c r="D2603" s="266"/>
      <c r="E2603" s="266"/>
      <c r="F2603" s="266"/>
      <c r="G2603" s="266"/>
      <c r="H2603" s="266"/>
      <c r="I2603" s="266"/>
      <c r="J2603" s="266"/>
      <c r="K2603" s="266"/>
      <c r="L2603" s="261" t="s">
        <v>7090</v>
      </c>
      <c r="M2603" s="261"/>
      <c r="N2603" s="261"/>
      <c r="O2603" s="458"/>
      <c r="P2603" s="266"/>
      <c r="Q2603" s="262" t="s">
        <v>7091</v>
      </c>
      <c r="R2603" s="261"/>
      <c r="S2603" s="261"/>
      <c r="T2603" s="261"/>
      <c r="U2603" s="261"/>
      <c r="V2603" s="292"/>
      <c r="X2603" s="458"/>
      <c r="Y2603" s="266"/>
      <c r="Z2603" s="264"/>
      <c r="AA2603" s="264"/>
      <c r="AB2603" s="264"/>
      <c r="AF2603" s="458"/>
      <c r="AG2603" s="266"/>
      <c r="AN2603" s="458"/>
      <c r="AO2603" s="266"/>
      <c r="AV2603" s="266"/>
      <c r="BC2603" s="266"/>
      <c r="BM2603" s="275">
        <v>3</v>
      </c>
      <c r="BN2603" s="275"/>
      <c r="BO2603" s="275"/>
      <c r="BP2603" s="275"/>
      <c r="BQ2603" s="275"/>
      <c r="BR2603" s="275"/>
      <c r="BS2603" s="275"/>
      <c r="BT2603" s="275"/>
      <c r="BU2603" s="275"/>
      <c r="BV2603" s="275"/>
    </row>
    <row r="2604" spans="1:74" s="263" customFormat="1">
      <c r="A2604" s="458" t="s">
        <v>7092</v>
      </c>
      <c r="B2604" s="458"/>
      <c r="C2604" s="266"/>
      <c r="D2604" s="266"/>
      <c r="E2604" s="266"/>
      <c r="F2604" s="266"/>
      <c r="G2604" s="266"/>
      <c r="H2604" s="266"/>
      <c r="I2604" s="266"/>
      <c r="J2604" s="266"/>
      <c r="K2604" s="266"/>
      <c r="L2604" s="261" t="s">
        <v>7090</v>
      </c>
      <c r="M2604" s="261"/>
      <c r="N2604" s="261"/>
      <c r="O2604" s="458"/>
      <c r="P2604" s="266"/>
      <c r="Q2604" s="262" t="s">
        <v>7093</v>
      </c>
      <c r="R2604" s="261"/>
      <c r="S2604" s="261"/>
      <c r="T2604" s="261"/>
      <c r="U2604" s="261"/>
      <c r="V2604" s="292"/>
      <c r="X2604" s="458"/>
      <c r="Y2604" s="266"/>
      <c r="Z2604" s="264"/>
      <c r="AA2604" s="264"/>
      <c r="AB2604" s="264"/>
      <c r="AF2604" s="458"/>
      <c r="AG2604" s="266"/>
      <c r="AN2604" s="458"/>
      <c r="AO2604" s="266"/>
      <c r="AV2604" s="266"/>
      <c r="BC2604" s="266"/>
      <c r="BM2604" s="275">
        <v>3</v>
      </c>
      <c r="BN2604" s="275"/>
      <c r="BO2604" s="275"/>
      <c r="BP2604" s="275"/>
      <c r="BQ2604" s="275"/>
      <c r="BR2604" s="275"/>
      <c r="BS2604" s="275"/>
      <c r="BT2604" s="275"/>
      <c r="BU2604" s="275"/>
      <c r="BV2604" s="275"/>
    </row>
    <row r="2605" spans="1:74" s="263" customFormat="1">
      <c r="A2605" s="458" t="s">
        <v>7096</v>
      </c>
      <c r="B2605" s="458"/>
      <c r="C2605" s="266"/>
      <c r="D2605" s="266"/>
      <c r="E2605" s="266"/>
      <c r="F2605" s="266"/>
      <c r="G2605" s="266"/>
      <c r="H2605" s="266"/>
      <c r="I2605" s="266"/>
      <c r="J2605" s="266"/>
      <c r="K2605" s="266"/>
      <c r="L2605" s="261" t="s">
        <v>7094</v>
      </c>
      <c r="M2605" s="261"/>
      <c r="N2605" s="261"/>
      <c r="O2605" s="458"/>
      <c r="P2605" s="266"/>
      <c r="Q2605" s="262" t="s">
        <v>7095</v>
      </c>
      <c r="R2605" s="261"/>
      <c r="S2605" s="261"/>
      <c r="T2605" s="261"/>
      <c r="U2605" s="261"/>
      <c r="V2605" s="292"/>
      <c r="X2605" s="458"/>
      <c r="Y2605" s="266"/>
      <c r="Z2605" s="264"/>
      <c r="AA2605" s="264"/>
      <c r="AB2605" s="264"/>
      <c r="AF2605" s="458"/>
      <c r="AG2605" s="266"/>
      <c r="AN2605" s="458"/>
      <c r="AO2605" s="266"/>
      <c r="AV2605" s="266"/>
      <c r="BC2605" s="266"/>
      <c r="BM2605" s="275">
        <v>3</v>
      </c>
      <c r="BN2605" s="275"/>
      <c r="BO2605" s="275"/>
      <c r="BP2605" s="275"/>
      <c r="BQ2605" s="275"/>
      <c r="BR2605" s="275"/>
      <c r="BS2605" s="275"/>
      <c r="BT2605" s="275"/>
      <c r="BU2605" s="275"/>
      <c r="BV2605" s="275"/>
    </row>
    <row r="2606" spans="1:74" s="263" customFormat="1">
      <c r="A2606" s="458" t="s">
        <v>7099</v>
      </c>
      <c r="B2606" s="458"/>
      <c r="C2606" s="266"/>
      <c r="D2606" s="266"/>
      <c r="E2606" s="266"/>
      <c r="F2606" s="266"/>
      <c r="G2606" s="266"/>
      <c r="H2606" s="266"/>
      <c r="I2606" s="266"/>
      <c r="J2606" s="266"/>
      <c r="K2606" s="266"/>
      <c r="L2606" s="261" t="s">
        <v>7097</v>
      </c>
      <c r="M2606" s="261"/>
      <c r="N2606" s="261"/>
      <c r="O2606" s="458"/>
      <c r="P2606" s="266"/>
      <c r="Q2606" s="262" t="s">
        <v>7098</v>
      </c>
      <c r="R2606" s="261"/>
      <c r="S2606" s="261"/>
      <c r="T2606" s="261"/>
      <c r="U2606" s="261"/>
      <c r="V2606" s="292"/>
      <c r="X2606" s="458"/>
      <c r="Y2606" s="266"/>
      <c r="Z2606" s="264"/>
      <c r="AA2606" s="264"/>
      <c r="AB2606" s="264"/>
      <c r="AF2606" s="458"/>
      <c r="AG2606" s="266"/>
      <c r="AN2606" s="458"/>
      <c r="AO2606" s="266"/>
      <c r="AV2606" s="266"/>
      <c r="BC2606" s="266"/>
      <c r="BM2606" s="275">
        <v>3</v>
      </c>
      <c r="BN2606" s="275"/>
      <c r="BO2606" s="275"/>
      <c r="BP2606" s="275"/>
      <c r="BQ2606" s="275"/>
      <c r="BR2606" s="275"/>
      <c r="BS2606" s="275"/>
      <c r="BT2606" s="275"/>
      <c r="BU2606" s="275"/>
      <c r="BV2606" s="275"/>
    </row>
    <row r="2607" spans="1:74" s="263" customFormat="1">
      <c r="A2607" s="458" t="s">
        <v>7102</v>
      </c>
      <c r="B2607" s="458"/>
      <c r="C2607" s="266"/>
      <c r="D2607" s="266"/>
      <c r="E2607" s="266"/>
      <c r="F2607" s="266"/>
      <c r="G2607" s="266"/>
      <c r="H2607" s="266"/>
      <c r="I2607" s="266"/>
      <c r="J2607" s="266"/>
      <c r="K2607" s="266"/>
      <c r="L2607" s="261" t="s">
        <v>7100</v>
      </c>
      <c r="M2607" s="261"/>
      <c r="N2607" s="261"/>
      <c r="O2607" s="458"/>
      <c r="P2607" s="266"/>
      <c r="Q2607" s="262" t="s">
        <v>7101</v>
      </c>
      <c r="R2607" s="261"/>
      <c r="S2607" s="261"/>
      <c r="T2607" s="261"/>
      <c r="U2607" s="261"/>
      <c r="V2607" s="292"/>
      <c r="X2607" s="458"/>
      <c r="Y2607" s="266"/>
      <c r="Z2607" s="264"/>
      <c r="AA2607" s="264"/>
      <c r="AB2607" s="264"/>
      <c r="AF2607" s="458"/>
      <c r="AG2607" s="266"/>
      <c r="AN2607" s="458"/>
      <c r="AO2607" s="266"/>
      <c r="AV2607" s="266"/>
      <c r="BC2607" s="266"/>
      <c r="BM2607" s="275">
        <v>3</v>
      </c>
      <c r="BN2607" s="275"/>
      <c r="BO2607" s="275"/>
      <c r="BP2607" s="275"/>
      <c r="BQ2607" s="275"/>
      <c r="BR2607" s="275"/>
      <c r="BS2607" s="275"/>
      <c r="BT2607" s="275"/>
      <c r="BU2607" s="275"/>
      <c r="BV2607" s="275"/>
    </row>
    <row r="2608" spans="1:74" s="263" customFormat="1">
      <c r="A2608" s="458" t="s">
        <v>7105</v>
      </c>
      <c r="B2608" s="458"/>
      <c r="C2608" s="266"/>
      <c r="D2608" s="266"/>
      <c r="E2608" s="266"/>
      <c r="F2608" s="266"/>
      <c r="G2608" s="266"/>
      <c r="H2608" s="266"/>
      <c r="I2608" s="266"/>
      <c r="J2608" s="266"/>
      <c r="K2608" s="266"/>
      <c r="L2608" s="261" t="s">
        <v>7103</v>
      </c>
      <c r="M2608" s="261"/>
      <c r="N2608" s="261"/>
      <c r="O2608" s="458"/>
      <c r="P2608" s="266"/>
      <c r="Q2608" s="262" t="s">
        <v>7104</v>
      </c>
      <c r="R2608" s="261"/>
      <c r="S2608" s="261"/>
      <c r="T2608" s="261"/>
      <c r="U2608" s="261"/>
      <c r="V2608" s="292"/>
      <c r="X2608" s="458"/>
      <c r="Y2608" s="266"/>
      <c r="Z2608" s="264"/>
      <c r="AA2608" s="264"/>
      <c r="AB2608" s="264"/>
      <c r="AF2608" s="458"/>
      <c r="AG2608" s="266"/>
      <c r="AN2608" s="458"/>
      <c r="AO2608" s="266"/>
      <c r="AV2608" s="266"/>
      <c r="BC2608" s="266"/>
      <c r="BM2608" s="275">
        <v>3</v>
      </c>
      <c r="BN2608" s="275"/>
      <c r="BO2608" s="275"/>
      <c r="BP2608" s="275"/>
      <c r="BQ2608" s="275"/>
      <c r="BR2608" s="275"/>
      <c r="BS2608" s="275"/>
      <c r="BT2608" s="275"/>
      <c r="BU2608" s="275"/>
      <c r="BV2608" s="275"/>
    </row>
    <row r="2609" spans="1:74" s="263" customFormat="1">
      <c r="A2609" s="458" t="s">
        <v>7108</v>
      </c>
      <c r="B2609" s="458"/>
      <c r="C2609" s="266"/>
      <c r="D2609" s="266"/>
      <c r="E2609" s="266"/>
      <c r="F2609" s="266"/>
      <c r="G2609" s="266"/>
      <c r="H2609" s="266"/>
      <c r="I2609" s="266"/>
      <c r="J2609" s="266"/>
      <c r="K2609" s="266"/>
      <c r="L2609" s="261" t="s">
        <v>7106</v>
      </c>
      <c r="M2609" s="261"/>
      <c r="N2609" s="261"/>
      <c r="O2609" s="458"/>
      <c r="P2609" s="266"/>
      <c r="Q2609" s="262" t="s">
        <v>7107</v>
      </c>
      <c r="R2609" s="261"/>
      <c r="S2609" s="261"/>
      <c r="T2609" s="261"/>
      <c r="U2609" s="261"/>
      <c r="V2609" s="292"/>
      <c r="X2609" s="458"/>
      <c r="Y2609" s="266"/>
      <c r="Z2609" s="264"/>
      <c r="AA2609" s="264"/>
      <c r="AB2609" s="264"/>
      <c r="AF2609" s="458"/>
      <c r="AG2609" s="266"/>
      <c r="AN2609" s="458"/>
      <c r="AO2609" s="266"/>
      <c r="AV2609" s="266"/>
      <c r="BC2609" s="266"/>
      <c r="BM2609" s="275">
        <v>3</v>
      </c>
      <c r="BN2609" s="275"/>
      <c r="BO2609" s="275"/>
      <c r="BP2609" s="275"/>
      <c r="BQ2609" s="275"/>
      <c r="BR2609" s="275"/>
      <c r="BS2609" s="275"/>
      <c r="BT2609" s="275"/>
      <c r="BU2609" s="275"/>
      <c r="BV2609" s="275"/>
    </row>
    <row r="2610" spans="1:74" s="263" customFormat="1">
      <c r="A2610" s="458" t="s">
        <v>7111</v>
      </c>
      <c r="B2610" s="458"/>
      <c r="C2610" s="266"/>
      <c r="D2610" s="266"/>
      <c r="E2610" s="266"/>
      <c r="F2610" s="266"/>
      <c r="G2610" s="266"/>
      <c r="H2610" s="266"/>
      <c r="I2610" s="266"/>
      <c r="J2610" s="266"/>
      <c r="K2610" s="266"/>
      <c r="L2610" s="261" t="s">
        <v>7109</v>
      </c>
      <c r="M2610" s="261"/>
      <c r="N2610" s="261"/>
      <c r="O2610" s="458"/>
      <c r="P2610" s="266"/>
      <c r="Q2610" s="262" t="s">
        <v>7110</v>
      </c>
      <c r="R2610" s="261"/>
      <c r="S2610" s="261"/>
      <c r="T2610" s="261"/>
      <c r="U2610" s="261"/>
      <c r="V2610" s="292"/>
      <c r="X2610" s="458"/>
      <c r="Y2610" s="266"/>
      <c r="Z2610" s="264"/>
      <c r="AA2610" s="264"/>
      <c r="AB2610" s="264"/>
      <c r="AF2610" s="458"/>
      <c r="AG2610" s="266"/>
      <c r="AN2610" s="458"/>
      <c r="AO2610" s="266"/>
      <c r="AV2610" s="266"/>
      <c r="BC2610" s="266"/>
      <c r="BM2610" s="275">
        <v>3</v>
      </c>
      <c r="BN2610" s="275"/>
      <c r="BO2610" s="275"/>
      <c r="BP2610" s="275"/>
      <c r="BQ2610" s="275"/>
      <c r="BR2610" s="275"/>
      <c r="BS2610" s="275"/>
      <c r="BT2610" s="275"/>
      <c r="BU2610" s="275"/>
      <c r="BV2610" s="275"/>
    </row>
    <row r="2611" spans="1:74" s="263" customFormat="1">
      <c r="A2611" s="458" t="s">
        <v>7114</v>
      </c>
      <c r="B2611" s="458"/>
      <c r="C2611" s="266"/>
      <c r="D2611" s="266"/>
      <c r="E2611" s="266"/>
      <c r="F2611" s="266"/>
      <c r="G2611" s="266"/>
      <c r="H2611" s="266"/>
      <c r="I2611" s="266"/>
      <c r="J2611" s="266"/>
      <c r="K2611" s="266"/>
      <c r="L2611" s="261" t="s">
        <v>7112</v>
      </c>
      <c r="M2611" s="261"/>
      <c r="N2611" s="261"/>
      <c r="O2611" s="458"/>
      <c r="P2611" s="266"/>
      <c r="Q2611" s="262" t="s">
        <v>7113</v>
      </c>
      <c r="R2611" s="261"/>
      <c r="S2611" s="261"/>
      <c r="T2611" s="261"/>
      <c r="U2611" s="261"/>
      <c r="V2611" s="292"/>
      <c r="X2611" s="458"/>
      <c r="Y2611" s="266"/>
      <c r="Z2611" s="264"/>
      <c r="AA2611" s="264"/>
      <c r="AB2611" s="264"/>
      <c r="AF2611" s="458"/>
      <c r="AG2611" s="266"/>
      <c r="AN2611" s="458"/>
      <c r="AO2611" s="266"/>
      <c r="AV2611" s="266"/>
      <c r="BC2611" s="266"/>
      <c r="BM2611" s="275">
        <v>3</v>
      </c>
      <c r="BN2611" s="275"/>
      <c r="BO2611" s="275"/>
      <c r="BP2611" s="275"/>
      <c r="BQ2611" s="275"/>
      <c r="BR2611" s="275"/>
      <c r="BS2611" s="275"/>
      <c r="BT2611" s="275"/>
      <c r="BU2611" s="275"/>
      <c r="BV2611" s="275"/>
    </row>
    <row r="2612" spans="1:74" s="263" customFormat="1">
      <c r="A2612" s="458" t="s">
        <v>7117</v>
      </c>
      <c r="B2612" s="458"/>
      <c r="C2612" s="266"/>
      <c r="D2612" s="266"/>
      <c r="E2612" s="266"/>
      <c r="F2612" s="266"/>
      <c r="G2612" s="266"/>
      <c r="H2612" s="266"/>
      <c r="I2612" s="266"/>
      <c r="J2612" s="266"/>
      <c r="K2612" s="266"/>
      <c r="L2612" s="261" t="s">
        <v>7115</v>
      </c>
      <c r="M2612" s="261"/>
      <c r="N2612" s="261"/>
      <c r="O2612" s="458"/>
      <c r="P2612" s="266"/>
      <c r="Q2612" s="262" t="s">
        <v>7116</v>
      </c>
      <c r="R2612" s="261"/>
      <c r="S2612" s="261"/>
      <c r="T2612" s="261"/>
      <c r="U2612" s="261"/>
      <c r="V2612" s="292"/>
      <c r="X2612" s="458"/>
      <c r="Y2612" s="266"/>
      <c r="Z2612" s="264"/>
      <c r="AA2612" s="264"/>
      <c r="AB2612" s="264"/>
      <c r="AF2612" s="458"/>
      <c r="AG2612" s="266"/>
      <c r="AN2612" s="458"/>
      <c r="AO2612" s="266"/>
      <c r="AV2612" s="266"/>
      <c r="BC2612" s="266"/>
      <c r="BM2612" s="275">
        <v>3</v>
      </c>
      <c r="BN2612" s="275"/>
      <c r="BO2612" s="275"/>
      <c r="BP2612" s="275"/>
      <c r="BQ2612" s="275"/>
      <c r="BR2612" s="275"/>
      <c r="BS2612" s="275"/>
      <c r="BT2612" s="275"/>
      <c r="BU2612" s="275"/>
      <c r="BV2612" s="275"/>
    </row>
    <row r="2613" spans="1:74" s="263" customFormat="1">
      <c r="A2613" s="458" t="s">
        <v>7120</v>
      </c>
      <c r="B2613" s="458"/>
      <c r="C2613" s="266"/>
      <c r="D2613" s="266"/>
      <c r="E2613" s="266"/>
      <c r="F2613" s="266"/>
      <c r="G2613" s="266"/>
      <c r="H2613" s="266"/>
      <c r="I2613" s="266"/>
      <c r="J2613" s="266"/>
      <c r="K2613" s="266"/>
      <c r="L2613" s="261" t="s">
        <v>7118</v>
      </c>
      <c r="M2613" s="261"/>
      <c r="N2613" s="261"/>
      <c r="O2613" s="458"/>
      <c r="P2613" s="266"/>
      <c r="Q2613" s="262" t="s">
        <v>7119</v>
      </c>
      <c r="R2613" s="261"/>
      <c r="S2613" s="261"/>
      <c r="T2613" s="261"/>
      <c r="U2613" s="261"/>
      <c r="V2613" s="292"/>
      <c r="X2613" s="458"/>
      <c r="Y2613" s="266"/>
      <c r="Z2613" s="264"/>
      <c r="AA2613" s="264"/>
      <c r="AB2613" s="264"/>
      <c r="AF2613" s="458"/>
      <c r="AG2613" s="266"/>
      <c r="AN2613" s="458"/>
      <c r="AO2613" s="266"/>
      <c r="AV2613" s="266"/>
      <c r="BC2613" s="266"/>
      <c r="BM2613" s="275">
        <v>3</v>
      </c>
      <c r="BN2613" s="275"/>
      <c r="BO2613" s="275"/>
      <c r="BP2613" s="275"/>
      <c r="BQ2613" s="275"/>
      <c r="BR2613" s="275"/>
      <c r="BS2613" s="275"/>
      <c r="BT2613" s="275"/>
      <c r="BU2613" s="275"/>
      <c r="BV2613" s="275"/>
    </row>
    <row r="2614" spans="1:74" s="263" customFormat="1">
      <c r="A2614" s="458" t="s">
        <v>7123</v>
      </c>
      <c r="B2614" s="458"/>
      <c r="C2614" s="266"/>
      <c r="D2614" s="266"/>
      <c r="E2614" s="266"/>
      <c r="F2614" s="266"/>
      <c r="G2614" s="266"/>
      <c r="H2614" s="266"/>
      <c r="I2614" s="266"/>
      <c r="J2614" s="266"/>
      <c r="K2614" s="266"/>
      <c r="L2614" s="261" t="s">
        <v>7121</v>
      </c>
      <c r="M2614" s="261"/>
      <c r="N2614" s="261"/>
      <c r="O2614" s="458"/>
      <c r="P2614" s="266"/>
      <c r="Q2614" s="262" t="s">
        <v>7122</v>
      </c>
      <c r="R2614" s="261"/>
      <c r="S2614" s="261"/>
      <c r="T2614" s="261"/>
      <c r="U2614" s="261"/>
      <c r="V2614" s="292"/>
      <c r="X2614" s="458"/>
      <c r="Y2614" s="266"/>
      <c r="Z2614" s="264"/>
      <c r="AA2614" s="264"/>
      <c r="AB2614" s="264"/>
      <c r="AF2614" s="458"/>
      <c r="AG2614" s="266"/>
      <c r="AN2614" s="458"/>
      <c r="AO2614" s="266"/>
      <c r="AV2614" s="266"/>
      <c r="BC2614" s="266"/>
      <c r="BM2614" s="275">
        <v>3</v>
      </c>
      <c r="BN2614" s="275"/>
      <c r="BO2614" s="275"/>
      <c r="BP2614" s="275"/>
      <c r="BQ2614" s="275"/>
      <c r="BR2614" s="275"/>
      <c r="BS2614" s="275"/>
      <c r="BT2614" s="275"/>
      <c r="BU2614" s="275"/>
      <c r="BV2614" s="275"/>
    </row>
    <row r="2615" spans="1:74" s="263" customFormat="1">
      <c r="A2615" s="458" t="s">
        <v>7126</v>
      </c>
      <c r="B2615" s="458"/>
      <c r="C2615" s="266"/>
      <c r="D2615" s="266"/>
      <c r="E2615" s="266"/>
      <c r="F2615" s="266"/>
      <c r="G2615" s="266"/>
      <c r="H2615" s="266"/>
      <c r="I2615" s="266"/>
      <c r="J2615" s="266"/>
      <c r="K2615" s="266"/>
      <c r="L2615" s="261" t="s">
        <v>7124</v>
      </c>
      <c r="M2615" s="261"/>
      <c r="N2615" s="261"/>
      <c r="O2615" s="458"/>
      <c r="P2615" s="266"/>
      <c r="Q2615" s="262" t="s">
        <v>7125</v>
      </c>
      <c r="R2615" s="261"/>
      <c r="S2615" s="261"/>
      <c r="T2615" s="261"/>
      <c r="U2615" s="261"/>
      <c r="V2615" s="292"/>
      <c r="X2615" s="458"/>
      <c r="Y2615" s="266"/>
      <c r="Z2615" s="264"/>
      <c r="AA2615" s="264"/>
      <c r="AB2615" s="264"/>
      <c r="AF2615" s="458"/>
      <c r="AG2615" s="266"/>
      <c r="AN2615" s="458"/>
      <c r="AO2615" s="266"/>
      <c r="AV2615" s="266"/>
      <c r="BC2615" s="266"/>
      <c r="BM2615" s="275">
        <v>3</v>
      </c>
      <c r="BN2615" s="275"/>
      <c r="BO2615" s="275"/>
      <c r="BP2615" s="275"/>
      <c r="BQ2615" s="275"/>
      <c r="BR2615" s="275"/>
      <c r="BS2615" s="275"/>
      <c r="BT2615" s="275"/>
      <c r="BU2615" s="275"/>
      <c r="BV2615" s="275"/>
    </row>
    <row r="2616" spans="1:74" s="263" customFormat="1">
      <c r="A2616" s="458" t="s">
        <v>7129</v>
      </c>
      <c r="B2616" s="458"/>
      <c r="C2616" s="266"/>
      <c r="D2616" s="266"/>
      <c r="E2616" s="266"/>
      <c r="F2616" s="266"/>
      <c r="G2616" s="266"/>
      <c r="H2616" s="266"/>
      <c r="I2616" s="266"/>
      <c r="J2616" s="266"/>
      <c r="K2616" s="266"/>
      <c r="L2616" s="261" t="s">
        <v>7127</v>
      </c>
      <c r="M2616" s="261"/>
      <c r="N2616" s="261"/>
      <c r="O2616" s="458"/>
      <c r="P2616" s="266"/>
      <c r="Q2616" s="262" t="s">
        <v>7128</v>
      </c>
      <c r="R2616" s="261"/>
      <c r="S2616" s="261"/>
      <c r="T2616" s="261"/>
      <c r="U2616" s="261"/>
      <c r="V2616" s="292"/>
      <c r="X2616" s="458"/>
      <c r="Y2616" s="266"/>
      <c r="Z2616" s="264"/>
      <c r="AA2616" s="264"/>
      <c r="AB2616" s="264"/>
      <c r="AF2616" s="458"/>
      <c r="AG2616" s="266"/>
      <c r="AN2616" s="458"/>
      <c r="AO2616" s="266"/>
      <c r="AV2616" s="266"/>
      <c r="BC2616" s="266"/>
      <c r="BM2616" s="275">
        <v>3</v>
      </c>
      <c r="BN2616" s="275"/>
      <c r="BO2616" s="275"/>
      <c r="BP2616" s="275"/>
      <c r="BQ2616" s="275"/>
      <c r="BR2616" s="275"/>
      <c r="BS2616" s="275"/>
      <c r="BT2616" s="275"/>
      <c r="BU2616" s="275"/>
      <c r="BV2616" s="275"/>
    </row>
    <row r="2617" spans="1:74" s="263" customFormat="1">
      <c r="A2617" s="458" t="s">
        <v>7131</v>
      </c>
      <c r="B2617" s="458"/>
      <c r="C2617" s="266"/>
      <c r="D2617" s="266"/>
      <c r="E2617" s="266"/>
      <c r="F2617" s="266"/>
      <c r="G2617" s="266"/>
      <c r="H2617" s="266"/>
      <c r="I2617" s="266"/>
      <c r="J2617" s="266"/>
      <c r="K2617" s="266"/>
      <c r="L2617" s="261" t="s">
        <v>7130</v>
      </c>
      <c r="M2617" s="261"/>
      <c r="N2617" s="261"/>
      <c r="O2617" s="458"/>
      <c r="P2617" s="266"/>
      <c r="Q2617" s="262" t="s">
        <v>5184</v>
      </c>
      <c r="R2617" s="261"/>
      <c r="S2617" s="261"/>
      <c r="T2617" s="261"/>
      <c r="U2617" s="261"/>
      <c r="V2617" s="292"/>
      <c r="X2617" s="458"/>
      <c r="Y2617" s="266"/>
      <c r="Z2617" s="264"/>
      <c r="AA2617" s="264"/>
      <c r="AB2617" s="264"/>
      <c r="AF2617" s="458"/>
      <c r="AG2617" s="266"/>
      <c r="AN2617" s="458"/>
      <c r="AO2617" s="266"/>
      <c r="AV2617" s="266"/>
      <c r="BC2617" s="266"/>
      <c r="BM2617" s="275">
        <v>3</v>
      </c>
      <c r="BN2617" s="275"/>
      <c r="BO2617" s="275"/>
      <c r="BP2617" s="275"/>
      <c r="BQ2617" s="275"/>
      <c r="BR2617" s="275"/>
      <c r="BS2617" s="275"/>
      <c r="BT2617" s="275"/>
      <c r="BU2617" s="275"/>
      <c r="BV2617" s="275"/>
    </row>
    <row r="2618" spans="1:74" s="263" customFormat="1">
      <c r="A2618" s="458" t="s">
        <v>7134</v>
      </c>
      <c r="B2618" s="458"/>
      <c r="C2618" s="266"/>
      <c r="D2618" s="266"/>
      <c r="E2618" s="266"/>
      <c r="F2618" s="266"/>
      <c r="G2618" s="266"/>
      <c r="H2618" s="266"/>
      <c r="I2618" s="266"/>
      <c r="J2618" s="266"/>
      <c r="K2618" s="266"/>
      <c r="L2618" s="261" t="s">
        <v>7132</v>
      </c>
      <c r="M2618" s="261"/>
      <c r="N2618" s="261"/>
      <c r="O2618" s="458"/>
      <c r="P2618" s="266"/>
      <c r="Q2618" s="262" t="s">
        <v>7133</v>
      </c>
      <c r="R2618" s="261"/>
      <c r="S2618" s="261"/>
      <c r="T2618" s="261"/>
      <c r="U2618" s="261"/>
      <c r="V2618" s="292"/>
      <c r="X2618" s="458"/>
      <c r="Y2618" s="266"/>
      <c r="Z2618" s="264"/>
      <c r="AA2618" s="264"/>
      <c r="AB2618" s="264"/>
      <c r="AF2618" s="458"/>
      <c r="AG2618" s="266"/>
      <c r="AN2618" s="458"/>
      <c r="AO2618" s="266"/>
      <c r="AV2618" s="266"/>
      <c r="BC2618" s="266"/>
      <c r="BM2618" s="275">
        <v>3</v>
      </c>
      <c r="BN2618" s="275"/>
      <c r="BO2618" s="275"/>
      <c r="BP2618" s="275"/>
      <c r="BQ2618" s="275"/>
      <c r="BR2618" s="275"/>
      <c r="BS2618" s="275"/>
      <c r="BT2618" s="275"/>
      <c r="BU2618" s="275"/>
      <c r="BV2618" s="275"/>
    </row>
    <row r="2619" spans="1:74" s="263" customFormat="1">
      <c r="A2619" s="458" t="s">
        <v>7134</v>
      </c>
      <c r="B2619" s="458"/>
      <c r="C2619" s="266"/>
      <c r="D2619" s="266"/>
      <c r="E2619" s="266"/>
      <c r="F2619" s="266"/>
      <c r="G2619" s="266"/>
      <c r="H2619" s="266"/>
      <c r="I2619" s="266"/>
      <c r="J2619" s="266"/>
      <c r="K2619" s="266"/>
      <c r="L2619" s="261" t="s">
        <v>7132</v>
      </c>
      <c r="M2619" s="261"/>
      <c r="N2619" s="261"/>
      <c r="O2619" s="458"/>
      <c r="P2619" s="266"/>
      <c r="Q2619" s="262" t="s">
        <v>7135</v>
      </c>
      <c r="R2619" s="261"/>
      <c r="S2619" s="261"/>
      <c r="T2619" s="261"/>
      <c r="U2619" s="261"/>
      <c r="V2619" s="292"/>
      <c r="X2619" s="458"/>
      <c r="Y2619" s="266"/>
      <c r="Z2619" s="264"/>
      <c r="AA2619" s="264"/>
      <c r="AB2619" s="264"/>
      <c r="AF2619" s="458"/>
      <c r="AG2619" s="266"/>
      <c r="AN2619" s="458"/>
      <c r="AO2619" s="266"/>
      <c r="AV2619" s="266"/>
      <c r="BC2619" s="266"/>
      <c r="BM2619" s="275">
        <v>3</v>
      </c>
      <c r="BN2619" s="275"/>
      <c r="BO2619" s="275"/>
      <c r="BP2619" s="275"/>
      <c r="BQ2619" s="275"/>
      <c r="BR2619" s="275"/>
      <c r="BS2619" s="275"/>
      <c r="BT2619" s="275"/>
      <c r="BU2619" s="275"/>
      <c r="BV2619" s="275"/>
    </row>
    <row r="2620" spans="1:74" s="263" customFormat="1">
      <c r="A2620" s="458" t="s">
        <v>7138</v>
      </c>
      <c r="B2620" s="458"/>
      <c r="C2620" s="266"/>
      <c r="D2620" s="266"/>
      <c r="E2620" s="266"/>
      <c r="F2620" s="266"/>
      <c r="G2620" s="266"/>
      <c r="H2620" s="266"/>
      <c r="I2620" s="266"/>
      <c r="J2620" s="266"/>
      <c r="K2620" s="266"/>
      <c r="L2620" s="261" t="s">
        <v>7136</v>
      </c>
      <c r="M2620" s="261"/>
      <c r="N2620" s="261"/>
      <c r="O2620" s="458"/>
      <c r="P2620" s="266"/>
      <c r="Q2620" s="262" t="s">
        <v>7137</v>
      </c>
      <c r="R2620" s="261"/>
      <c r="S2620" s="261"/>
      <c r="T2620" s="261"/>
      <c r="U2620" s="261"/>
      <c r="V2620" s="292"/>
      <c r="X2620" s="458"/>
      <c r="Y2620" s="266"/>
      <c r="Z2620" s="264"/>
      <c r="AA2620" s="264"/>
      <c r="AB2620" s="264"/>
      <c r="AF2620" s="458"/>
      <c r="AG2620" s="266"/>
      <c r="AN2620" s="458"/>
      <c r="AO2620" s="266"/>
      <c r="AV2620" s="266"/>
      <c r="BC2620" s="266"/>
      <c r="BM2620" s="275">
        <v>3</v>
      </c>
      <c r="BN2620" s="275"/>
      <c r="BO2620" s="275"/>
      <c r="BP2620" s="275"/>
      <c r="BQ2620" s="275"/>
      <c r="BR2620" s="275"/>
      <c r="BS2620" s="275"/>
      <c r="BT2620" s="275"/>
      <c r="BU2620" s="275"/>
      <c r="BV2620" s="275"/>
    </row>
    <row r="2621" spans="1:74" s="263" customFormat="1">
      <c r="A2621" s="458" t="s">
        <v>7141</v>
      </c>
      <c r="B2621" s="458"/>
      <c r="C2621" s="266"/>
      <c r="D2621" s="266"/>
      <c r="E2621" s="266"/>
      <c r="F2621" s="266"/>
      <c r="G2621" s="266"/>
      <c r="H2621" s="266"/>
      <c r="I2621" s="266"/>
      <c r="J2621" s="266"/>
      <c r="K2621" s="266"/>
      <c r="L2621" s="261" t="s">
        <v>7139</v>
      </c>
      <c r="M2621" s="261"/>
      <c r="N2621" s="261"/>
      <c r="O2621" s="458"/>
      <c r="P2621" s="266"/>
      <c r="Q2621" s="262" t="s">
        <v>7140</v>
      </c>
      <c r="R2621" s="261"/>
      <c r="S2621" s="261"/>
      <c r="T2621" s="261"/>
      <c r="U2621" s="261"/>
      <c r="V2621" s="292"/>
      <c r="X2621" s="458"/>
      <c r="Y2621" s="266"/>
      <c r="Z2621" s="264"/>
      <c r="AA2621" s="264"/>
      <c r="AB2621" s="264"/>
      <c r="AF2621" s="458"/>
      <c r="AG2621" s="266"/>
      <c r="AN2621" s="458"/>
      <c r="AO2621" s="266"/>
      <c r="AV2621" s="266"/>
      <c r="BC2621" s="266"/>
      <c r="BM2621" s="275">
        <v>3</v>
      </c>
      <c r="BN2621" s="275"/>
      <c r="BO2621" s="275"/>
      <c r="BP2621" s="275"/>
      <c r="BQ2621" s="275"/>
      <c r="BR2621" s="275"/>
      <c r="BS2621" s="275"/>
      <c r="BT2621" s="275"/>
      <c r="BU2621" s="275"/>
      <c r="BV2621" s="275"/>
    </row>
    <row r="2622" spans="1:74" s="263" customFormat="1">
      <c r="A2622" s="458" t="s">
        <v>7144</v>
      </c>
      <c r="B2622" s="458"/>
      <c r="C2622" s="266"/>
      <c r="D2622" s="266"/>
      <c r="E2622" s="266"/>
      <c r="F2622" s="266"/>
      <c r="G2622" s="266"/>
      <c r="H2622" s="266"/>
      <c r="I2622" s="266"/>
      <c r="J2622" s="266"/>
      <c r="K2622" s="266"/>
      <c r="L2622" s="261" t="s">
        <v>7142</v>
      </c>
      <c r="M2622" s="261"/>
      <c r="N2622" s="261"/>
      <c r="O2622" s="458"/>
      <c r="P2622" s="266"/>
      <c r="Q2622" s="262" t="s">
        <v>7143</v>
      </c>
      <c r="R2622" s="261"/>
      <c r="S2622" s="261"/>
      <c r="T2622" s="261"/>
      <c r="U2622" s="261"/>
      <c r="V2622" s="292"/>
      <c r="X2622" s="458"/>
      <c r="Y2622" s="266"/>
      <c r="Z2622" s="264"/>
      <c r="AA2622" s="264"/>
      <c r="AB2622" s="264"/>
      <c r="AF2622" s="458"/>
      <c r="AG2622" s="266"/>
      <c r="AN2622" s="458"/>
      <c r="AO2622" s="266"/>
      <c r="AV2622" s="266"/>
      <c r="BC2622" s="266"/>
      <c r="BM2622" s="275">
        <v>3</v>
      </c>
      <c r="BN2622" s="275"/>
      <c r="BO2622" s="275"/>
      <c r="BP2622" s="275"/>
      <c r="BQ2622" s="275"/>
      <c r="BR2622" s="275"/>
      <c r="BS2622" s="275"/>
      <c r="BT2622" s="275"/>
      <c r="BU2622" s="275"/>
      <c r="BV2622" s="275"/>
    </row>
    <row r="2623" spans="1:74" s="263" customFormat="1">
      <c r="A2623" s="458" t="s">
        <v>7147</v>
      </c>
      <c r="B2623" s="458"/>
      <c r="C2623" s="266"/>
      <c r="D2623" s="266"/>
      <c r="E2623" s="266"/>
      <c r="F2623" s="266"/>
      <c r="G2623" s="266"/>
      <c r="H2623" s="266"/>
      <c r="I2623" s="266"/>
      <c r="J2623" s="266"/>
      <c r="K2623" s="266"/>
      <c r="L2623" s="261" t="s">
        <v>7145</v>
      </c>
      <c r="M2623" s="261"/>
      <c r="N2623" s="261"/>
      <c r="O2623" s="458"/>
      <c r="P2623" s="266"/>
      <c r="Q2623" s="262" t="s">
        <v>7146</v>
      </c>
      <c r="R2623" s="261"/>
      <c r="S2623" s="261"/>
      <c r="T2623" s="261"/>
      <c r="U2623" s="261"/>
      <c r="V2623" s="292"/>
      <c r="X2623" s="458"/>
      <c r="Y2623" s="266"/>
      <c r="Z2623" s="264"/>
      <c r="AA2623" s="264"/>
      <c r="AB2623" s="264"/>
      <c r="AF2623" s="458"/>
      <c r="AG2623" s="266"/>
      <c r="AN2623" s="458"/>
      <c r="AO2623" s="266"/>
      <c r="AV2623" s="266"/>
      <c r="BC2623" s="266"/>
      <c r="BM2623" s="275">
        <v>3</v>
      </c>
      <c r="BN2623" s="275"/>
      <c r="BO2623" s="275"/>
      <c r="BP2623" s="275"/>
      <c r="BQ2623" s="275"/>
      <c r="BR2623" s="275"/>
      <c r="BS2623" s="275"/>
      <c r="BT2623" s="275"/>
      <c r="BU2623" s="275"/>
      <c r="BV2623" s="275"/>
    </row>
    <row r="2624" spans="1:74" s="263" customFormat="1">
      <c r="A2624" s="458" t="s">
        <v>7150</v>
      </c>
      <c r="B2624" s="458"/>
      <c r="C2624" s="266"/>
      <c r="D2624" s="266"/>
      <c r="E2624" s="266"/>
      <c r="F2624" s="266"/>
      <c r="G2624" s="266"/>
      <c r="H2624" s="266"/>
      <c r="I2624" s="266"/>
      <c r="J2624" s="266"/>
      <c r="K2624" s="266"/>
      <c r="L2624" s="261" t="s">
        <v>7148</v>
      </c>
      <c r="M2624" s="261"/>
      <c r="N2624" s="261"/>
      <c r="O2624" s="458"/>
      <c r="P2624" s="266"/>
      <c r="Q2624" s="262" t="s">
        <v>7149</v>
      </c>
      <c r="R2624" s="261"/>
      <c r="S2624" s="261"/>
      <c r="T2624" s="261"/>
      <c r="U2624" s="261"/>
      <c r="V2624" s="292"/>
      <c r="X2624" s="458"/>
      <c r="Y2624" s="266"/>
      <c r="Z2624" s="264"/>
      <c r="AA2624" s="264"/>
      <c r="AB2624" s="264"/>
      <c r="AF2624" s="458"/>
      <c r="AG2624" s="266"/>
      <c r="AN2624" s="458"/>
      <c r="AO2624" s="266"/>
      <c r="AV2624" s="266"/>
      <c r="BC2624" s="266"/>
      <c r="BM2624" s="275">
        <v>3</v>
      </c>
      <c r="BN2624" s="275"/>
      <c r="BO2624" s="275"/>
      <c r="BP2624" s="275"/>
      <c r="BQ2624" s="275"/>
      <c r="BR2624" s="275"/>
      <c r="BS2624" s="275"/>
      <c r="BT2624" s="275"/>
      <c r="BU2624" s="275"/>
      <c r="BV2624" s="275"/>
    </row>
    <row r="2625" spans="1:74" s="263" customFormat="1">
      <c r="A2625" s="458" t="s">
        <v>7150</v>
      </c>
      <c r="B2625" s="458"/>
      <c r="C2625" s="266"/>
      <c r="D2625" s="266"/>
      <c r="E2625" s="266"/>
      <c r="F2625" s="266"/>
      <c r="G2625" s="266"/>
      <c r="H2625" s="266"/>
      <c r="I2625" s="266"/>
      <c r="J2625" s="266"/>
      <c r="K2625" s="266"/>
      <c r="L2625" s="261" t="s">
        <v>7148</v>
      </c>
      <c r="M2625" s="261"/>
      <c r="N2625" s="261"/>
      <c r="O2625" s="458"/>
      <c r="P2625" s="266"/>
      <c r="Q2625" s="262" t="s">
        <v>7151</v>
      </c>
      <c r="R2625" s="261"/>
      <c r="S2625" s="261"/>
      <c r="T2625" s="261"/>
      <c r="U2625" s="261"/>
      <c r="V2625" s="292"/>
      <c r="X2625" s="458"/>
      <c r="Y2625" s="266"/>
      <c r="Z2625" s="264"/>
      <c r="AA2625" s="264"/>
      <c r="AB2625" s="264"/>
      <c r="AF2625" s="458"/>
      <c r="AG2625" s="266"/>
      <c r="AN2625" s="458"/>
      <c r="AO2625" s="266"/>
      <c r="AV2625" s="266"/>
      <c r="BC2625" s="266"/>
      <c r="BM2625" s="275">
        <v>3</v>
      </c>
      <c r="BN2625" s="275"/>
      <c r="BO2625" s="275"/>
      <c r="BP2625" s="275"/>
      <c r="BQ2625" s="275"/>
      <c r="BR2625" s="275"/>
      <c r="BS2625" s="275"/>
      <c r="BT2625" s="275"/>
      <c r="BU2625" s="275"/>
      <c r="BV2625" s="275"/>
    </row>
    <row r="2626" spans="1:74" s="263" customFormat="1">
      <c r="A2626" s="458" t="s">
        <v>7154</v>
      </c>
      <c r="B2626" s="458"/>
      <c r="C2626" s="266"/>
      <c r="D2626" s="266"/>
      <c r="E2626" s="266"/>
      <c r="F2626" s="266"/>
      <c r="G2626" s="266"/>
      <c r="H2626" s="266"/>
      <c r="I2626" s="266"/>
      <c r="J2626" s="266"/>
      <c r="K2626" s="266"/>
      <c r="L2626" s="261" t="s">
        <v>7152</v>
      </c>
      <c r="M2626" s="261"/>
      <c r="N2626" s="261"/>
      <c r="O2626" s="458"/>
      <c r="P2626" s="266"/>
      <c r="Q2626" s="262" t="s">
        <v>7153</v>
      </c>
      <c r="R2626" s="261"/>
      <c r="S2626" s="261"/>
      <c r="T2626" s="261"/>
      <c r="U2626" s="261"/>
      <c r="V2626" s="292"/>
      <c r="X2626" s="458"/>
      <c r="Y2626" s="266"/>
      <c r="Z2626" s="264"/>
      <c r="AA2626" s="264"/>
      <c r="AB2626" s="264"/>
      <c r="AF2626" s="458"/>
      <c r="AG2626" s="266"/>
      <c r="AN2626" s="458"/>
      <c r="AO2626" s="266"/>
      <c r="AV2626" s="266"/>
      <c r="BC2626" s="266"/>
      <c r="BM2626" s="275">
        <v>3</v>
      </c>
      <c r="BN2626" s="275"/>
      <c r="BO2626" s="275"/>
      <c r="BP2626" s="275"/>
      <c r="BQ2626" s="275"/>
      <c r="BR2626" s="275"/>
      <c r="BS2626" s="275"/>
      <c r="BT2626" s="275"/>
      <c r="BU2626" s="275"/>
      <c r="BV2626" s="275"/>
    </row>
    <row r="2627" spans="1:74" s="263" customFormat="1">
      <c r="A2627" s="458" t="s">
        <v>7154</v>
      </c>
      <c r="B2627" s="458"/>
      <c r="C2627" s="266"/>
      <c r="D2627" s="266"/>
      <c r="E2627" s="266"/>
      <c r="F2627" s="266"/>
      <c r="G2627" s="266"/>
      <c r="H2627" s="266"/>
      <c r="I2627" s="266"/>
      <c r="J2627" s="266"/>
      <c r="K2627" s="266"/>
      <c r="L2627" s="261" t="s">
        <v>7152</v>
      </c>
      <c r="M2627" s="261"/>
      <c r="N2627" s="261"/>
      <c r="O2627" s="458"/>
      <c r="P2627" s="266"/>
      <c r="Q2627" s="262" t="s">
        <v>7155</v>
      </c>
      <c r="R2627" s="261"/>
      <c r="S2627" s="261"/>
      <c r="T2627" s="261"/>
      <c r="U2627" s="261"/>
      <c r="V2627" s="292"/>
      <c r="X2627" s="458"/>
      <c r="Y2627" s="266"/>
      <c r="Z2627" s="264"/>
      <c r="AA2627" s="264"/>
      <c r="AB2627" s="264"/>
      <c r="AF2627" s="458"/>
      <c r="AG2627" s="266"/>
      <c r="AN2627" s="458"/>
      <c r="AO2627" s="266"/>
      <c r="AV2627" s="266"/>
      <c r="BC2627" s="266"/>
      <c r="BM2627" s="275">
        <v>3</v>
      </c>
      <c r="BN2627" s="275"/>
      <c r="BO2627" s="275"/>
      <c r="BP2627" s="275"/>
      <c r="BQ2627" s="275"/>
      <c r="BR2627" s="275"/>
      <c r="BS2627" s="275"/>
      <c r="BT2627" s="275"/>
      <c r="BU2627" s="275"/>
      <c r="BV2627" s="275"/>
    </row>
    <row r="2628" spans="1:74" s="263" customFormat="1">
      <c r="A2628" s="458" t="s">
        <v>7158</v>
      </c>
      <c r="B2628" s="458"/>
      <c r="C2628" s="266"/>
      <c r="D2628" s="266"/>
      <c r="E2628" s="266"/>
      <c r="F2628" s="266"/>
      <c r="G2628" s="266"/>
      <c r="H2628" s="266"/>
      <c r="I2628" s="266"/>
      <c r="J2628" s="266"/>
      <c r="K2628" s="266"/>
      <c r="L2628" s="261" t="s">
        <v>7156</v>
      </c>
      <c r="M2628" s="261"/>
      <c r="N2628" s="261"/>
      <c r="O2628" s="458"/>
      <c r="P2628" s="266"/>
      <c r="Q2628" s="262" t="s">
        <v>7157</v>
      </c>
      <c r="R2628" s="261"/>
      <c r="S2628" s="261"/>
      <c r="T2628" s="261"/>
      <c r="U2628" s="261"/>
      <c r="V2628" s="292"/>
      <c r="X2628" s="458"/>
      <c r="Y2628" s="266"/>
      <c r="Z2628" s="264"/>
      <c r="AA2628" s="264"/>
      <c r="AB2628" s="264"/>
      <c r="AF2628" s="458"/>
      <c r="AG2628" s="266"/>
      <c r="AN2628" s="458"/>
      <c r="AO2628" s="266"/>
      <c r="AV2628" s="266"/>
      <c r="BC2628" s="266"/>
      <c r="BM2628" s="275">
        <v>3</v>
      </c>
      <c r="BN2628" s="275"/>
      <c r="BO2628" s="275"/>
      <c r="BP2628" s="275"/>
      <c r="BQ2628" s="275"/>
      <c r="BR2628" s="275"/>
      <c r="BS2628" s="275"/>
      <c r="BT2628" s="275"/>
      <c r="BU2628" s="275"/>
      <c r="BV2628" s="275"/>
    </row>
    <row r="2629" spans="1:74" s="263" customFormat="1">
      <c r="A2629" s="458" t="s">
        <v>5202</v>
      </c>
      <c r="B2629" s="458"/>
      <c r="C2629" s="266"/>
      <c r="D2629" s="266"/>
      <c r="E2629" s="266"/>
      <c r="F2629" s="266"/>
      <c r="G2629" s="266"/>
      <c r="H2629" s="266"/>
      <c r="I2629" s="266"/>
      <c r="J2629" s="266"/>
      <c r="K2629" s="266"/>
      <c r="L2629" s="261" t="s">
        <v>7159</v>
      </c>
      <c r="M2629" s="261"/>
      <c r="N2629" s="261"/>
      <c r="O2629" s="458"/>
      <c r="P2629" s="266"/>
      <c r="Q2629" s="262" t="s">
        <v>7160</v>
      </c>
      <c r="R2629" s="261"/>
      <c r="S2629" s="261"/>
      <c r="T2629" s="261"/>
      <c r="U2629" s="261"/>
      <c r="V2629" s="292"/>
      <c r="X2629" s="458"/>
      <c r="Y2629" s="266"/>
      <c r="Z2629" s="264"/>
      <c r="AA2629" s="264"/>
      <c r="AB2629" s="264"/>
      <c r="AF2629" s="458"/>
      <c r="AG2629" s="266"/>
      <c r="AN2629" s="458"/>
      <c r="AO2629" s="266"/>
      <c r="AV2629" s="266"/>
      <c r="BC2629" s="266"/>
      <c r="BM2629" s="275">
        <v>3</v>
      </c>
      <c r="BN2629" s="275"/>
      <c r="BO2629" s="275"/>
      <c r="BP2629" s="275"/>
      <c r="BQ2629" s="275"/>
      <c r="BR2629" s="275"/>
      <c r="BS2629" s="275"/>
      <c r="BT2629" s="275"/>
      <c r="BU2629" s="275"/>
      <c r="BV2629" s="275"/>
    </row>
    <row r="2630" spans="1:74" s="263" customFormat="1">
      <c r="A2630" s="458" t="s">
        <v>7163</v>
      </c>
      <c r="B2630" s="458"/>
      <c r="C2630" s="266"/>
      <c r="D2630" s="266"/>
      <c r="E2630" s="266"/>
      <c r="F2630" s="266"/>
      <c r="G2630" s="266"/>
      <c r="H2630" s="266"/>
      <c r="I2630" s="266"/>
      <c r="J2630" s="266"/>
      <c r="K2630" s="266"/>
      <c r="L2630" s="261" t="s">
        <v>7161</v>
      </c>
      <c r="M2630" s="261"/>
      <c r="N2630" s="261"/>
      <c r="O2630" s="458"/>
      <c r="P2630" s="266"/>
      <c r="Q2630" s="262" t="s">
        <v>7162</v>
      </c>
      <c r="R2630" s="261"/>
      <c r="S2630" s="261"/>
      <c r="T2630" s="261"/>
      <c r="U2630" s="261"/>
      <c r="V2630" s="292"/>
      <c r="X2630" s="458"/>
      <c r="Y2630" s="266"/>
      <c r="Z2630" s="264"/>
      <c r="AA2630" s="264"/>
      <c r="AB2630" s="264"/>
      <c r="AF2630" s="458"/>
      <c r="AG2630" s="266"/>
      <c r="AN2630" s="458"/>
      <c r="AO2630" s="266"/>
      <c r="AV2630" s="266"/>
      <c r="BC2630" s="266"/>
      <c r="BM2630" s="275">
        <v>3</v>
      </c>
      <c r="BN2630" s="275"/>
      <c r="BO2630" s="275"/>
      <c r="BP2630" s="275"/>
      <c r="BQ2630" s="275"/>
      <c r="BR2630" s="275"/>
      <c r="BS2630" s="275"/>
      <c r="BT2630" s="275"/>
      <c r="BU2630" s="275"/>
      <c r="BV2630" s="275"/>
    </row>
    <row r="2631" spans="1:74" s="263" customFormat="1">
      <c r="A2631" s="458" t="s">
        <v>7166</v>
      </c>
      <c r="B2631" s="458"/>
      <c r="C2631" s="266"/>
      <c r="D2631" s="266"/>
      <c r="E2631" s="266"/>
      <c r="F2631" s="266"/>
      <c r="G2631" s="266"/>
      <c r="H2631" s="266"/>
      <c r="I2631" s="266"/>
      <c r="J2631" s="266"/>
      <c r="K2631" s="266"/>
      <c r="L2631" s="261" t="s">
        <v>7164</v>
      </c>
      <c r="M2631" s="261"/>
      <c r="N2631" s="261"/>
      <c r="O2631" s="458"/>
      <c r="P2631" s="266"/>
      <c r="Q2631" s="262" t="s">
        <v>7165</v>
      </c>
      <c r="R2631" s="261"/>
      <c r="S2631" s="261"/>
      <c r="T2631" s="261"/>
      <c r="U2631" s="261"/>
      <c r="V2631" s="292"/>
      <c r="X2631" s="458"/>
      <c r="Y2631" s="266"/>
      <c r="Z2631" s="264"/>
      <c r="AA2631" s="264"/>
      <c r="AB2631" s="264"/>
      <c r="AF2631" s="458"/>
      <c r="AG2631" s="266"/>
      <c r="AN2631" s="458"/>
      <c r="AO2631" s="266"/>
      <c r="AV2631" s="266"/>
      <c r="BC2631" s="266"/>
      <c r="BM2631" s="275">
        <v>3</v>
      </c>
      <c r="BN2631" s="275"/>
      <c r="BO2631" s="275"/>
      <c r="BP2631" s="275"/>
      <c r="BQ2631" s="275"/>
      <c r="BR2631" s="275"/>
      <c r="BS2631" s="275"/>
      <c r="BT2631" s="275"/>
      <c r="BU2631" s="275"/>
      <c r="BV2631" s="275"/>
    </row>
    <row r="2632" spans="1:74" s="263" customFormat="1">
      <c r="A2632" s="458" t="s">
        <v>7169</v>
      </c>
      <c r="B2632" s="458"/>
      <c r="C2632" s="266"/>
      <c r="D2632" s="266"/>
      <c r="E2632" s="266"/>
      <c r="F2632" s="266"/>
      <c r="G2632" s="266"/>
      <c r="H2632" s="266"/>
      <c r="I2632" s="266"/>
      <c r="J2632" s="266"/>
      <c r="K2632" s="266"/>
      <c r="L2632" s="261" t="s">
        <v>7167</v>
      </c>
      <c r="M2632" s="261"/>
      <c r="N2632" s="261"/>
      <c r="O2632" s="458"/>
      <c r="P2632" s="266"/>
      <c r="Q2632" s="262" t="s">
        <v>7168</v>
      </c>
      <c r="R2632" s="261"/>
      <c r="S2632" s="261"/>
      <c r="T2632" s="261"/>
      <c r="U2632" s="261"/>
      <c r="V2632" s="292"/>
      <c r="X2632" s="458"/>
      <c r="Y2632" s="266"/>
      <c r="Z2632" s="264"/>
      <c r="AA2632" s="264"/>
      <c r="AB2632" s="264"/>
      <c r="AF2632" s="458"/>
      <c r="AG2632" s="266"/>
      <c r="AN2632" s="458"/>
      <c r="AO2632" s="266"/>
      <c r="AV2632" s="266"/>
      <c r="BC2632" s="266"/>
      <c r="BM2632" s="275">
        <v>3</v>
      </c>
      <c r="BN2632" s="275"/>
      <c r="BO2632" s="275"/>
      <c r="BP2632" s="275"/>
      <c r="BQ2632" s="275"/>
      <c r="BR2632" s="275"/>
      <c r="BS2632" s="275"/>
      <c r="BT2632" s="275"/>
      <c r="BU2632" s="275"/>
      <c r="BV2632" s="275"/>
    </row>
    <row r="2633" spans="1:74" s="263" customFormat="1">
      <c r="A2633" s="458" t="s">
        <v>5202</v>
      </c>
      <c r="B2633" s="458"/>
      <c r="C2633" s="266"/>
      <c r="D2633" s="266"/>
      <c r="E2633" s="266"/>
      <c r="F2633" s="266"/>
      <c r="G2633" s="266"/>
      <c r="H2633" s="266"/>
      <c r="I2633" s="266"/>
      <c r="J2633" s="266"/>
      <c r="K2633" s="266"/>
      <c r="L2633" s="261" t="s">
        <v>7170</v>
      </c>
      <c r="M2633" s="261"/>
      <c r="N2633" s="261"/>
      <c r="O2633" s="458"/>
      <c r="P2633" s="266"/>
      <c r="Q2633" s="262" t="s">
        <v>7171</v>
      </c>
      <c r="R2633" s="261"/>
      <c r="S2633" s="261"/>
      <c r="T2633" s="261"/>
      <c r="U2633" s="261"/>
      <c r="V2633" s="292"/>
      <c r="X2633" s="458"/>
      <c r="Y2633" s="266"/>
      <c r="Z2633" s="264"/>
      <c r="AA2633" s="264"/>
      <c r="AB2633" s="264"/>
      <c r="AF2633" s="458"/>
      <c r="AG2633" s="266"/>
      <c r="AN2633" s="458"/>
      <c r="AO2633" s="266"/>
      <c r="AV2633" s="266"/>
      <c r="BC2633" s="266"/>
      <c r="BM2633" s="275">
        <v>3</v>
      </c>
      <c r="BN2633" s="275"/>
      <c r="BO2633" s="275"/>
      <c r="BP2633" s="275"/>
      <c r="BQ2633" s="275"/>
      <c r="BR2633" s="275"/>
      <c r="BS2633" s="275"/>
      <c r="BT2633" s="275"/>
      <c r="BU2633" s="275"/>
      <c r="BV2633" s="275"/>
    </row>
    <row r="2634" spans="1:74" s="263" customFormat="1">
      <c r="A2634" s="458" t="s">
        <v>7174</v>
      </c>
      <c r="B2634" s="458"/>
      <c r="C2634" s="266"/>
      <c r="D2634" s="266"/>
      <c r="E2634" s="266"/>
      <c r="F2634" s="266"/>
      <c r="G2634" s="266"/>
      <c r="H2634" s="266"/>
      <c r="I2634" s="266"/>
      <c r="J2634" s="266"/>
      <c r="K2634" s="266"/>
      <c r="L2634" s="261" t="s">
        <v>7172</v>
      </c>
      <c r="M2634" s="261"/>
      <c r="N2634" s="261"/>
      <c r="O2634" s="458"/>
      <c r="P2634" s="266"/>
      <c r="Q2634" s="262" t="s">
        <v>7173</v>
      </c>
      <c r="R2634" s="261"/>
      <c r="S2634" s="261"/>
      <c r="T2634" s="261"/>
      <c r="U2634" s="261"/>
      <c r="V2634" s="292"/>
      <c r="X2634" s="458"/>
      <c r="Y2634" s="266"/>
      <c r="Z2634" s="264"/>
      <c r="AA2634" s="264"/>
      <c r="AB2634" s="264"/>
      <c r="AF2634" s="458"/>
      <c r="AG2634" s="266"/>
      <c r="AN2634" s="458"/>
      <c r="AO2634" s="266"/>
      <c r="AV2634" s="266"/>
      <c r="BC2634" s="266"/>
      <c r="BM2634" s="275">
        <v>3</v>
      </c>
      <c r="BN2634" s="275"/>
      <c r="BO2634" s="275"/>
      <c r="BP2634" s="275"/>
      <c r="BQ2634" s="275"/>
      <c r="BR2634" s="275"/>
      <c r="BS2634" s="275"/>
      <c r="BT2634" s="275"/>
      <c r="BU2634" s="275"/>
      <c r="BV2634" s="275"/>
    </row>
    <row r="2635" spans="1:74" s="263" customFormat="1">
      <c r="A2635" s="458" t="s">
        <v>7177</v>
      </c>
      <c r="B2635" s="458"/>
      <c r="C2635" s="266"/>
      <c r="D2635" s="266"/>
      <c r="E2635" s="266"/>
      <c r="F2635" s="266"/>
      <c r="G2635" s="266"/>
      <c r="H2635" s="266"/>
      <c r="I2635" s="266"/>
      <c r="J2635" s="266"/>
      <c r="K2635" s="266"/>
      <c r="L2635" s="261" t="s">
        <v>7175</v>
      </c>
      <c r="M2635" s="261"/>
      <c r="N2635" s="261"/>
      <c r="O2635" s="458"/>
      <c r="P2635" s="266"/>
      <c r="Q2635" s="262" t="s">
        <v>7176</v>
      </c>
      <c r="R2635" s="261"/>
      <c r="S2635" s="261"/>
      <c r="T2635" s="261"/>
      <c r="U2635" s="261"/>
      <c r="V2635" s="292"/>
      <c r="X2635" s="458"/>
      <c r="Y2635" s="266"/>
      <c r="Z2635" s="264"/>
      <c r="AA2635" s="264"/>
      <c r="AB2635" s="264"/>
      <c r="AF2635" s="458"/>
      <c r="AG2635" s="266"/>
      <c r="AN2635" s="458"/>
      <c r="AO2635" s="266"/>
      <c r="AV2635" s="266"/>
      <c r="BC2635" s="266"/>
      <c r="BM2635" s="275">
        <v>3</v>
      </c>
      <c r="BN2635" s="275"/>
      <c r="BO2635" s="275"/>
      <c r="BP2635" s="275"/>
      <c r="BQ2635" s="275"/>
      <c r="BR2635" s="275"/>
      <c r="BS2635" s="275"/>
      <c r="BT2635" s="275"/>
      <c r="BU2635" s="275"/>
      <c r="BV2635" s="275"/>
    </row>
    <row r="2636" spans="1:74" s="263" customFormat="1">
      <c r="A2636" s="458" t="s">
        <v>7180</v>
      </c>
      <c r="B2636" s="458"/>
      <c r="C2636" s="266"/>
      <c r="D2636" s="266"/>
      <c r="E2636" s="266"/>
      <c r="F2636" s="266"/>
      <c r="G2636" s="266"/>
      <c r="H2636" s="266"/>
      <c r="I2636" s="266"/>
      <c r="J2636" s="266"/>
      <c r="K2636" s="266"/>
      <c r="L2636" s="261" t="s">
        <v>7178</v>
      </c>
      <c r="M2636" s="261"/>
      <c r="N2636" s="261"/>
      <c r="O2636" s="458"/>
      <c r="P2636" s="266"/>
      <c r="Q2636" s="262" t="s">
        <v>7179</v>
      </c>
      <c r="R2636" s="261"/>
      <c r="S2636" s="261"/>
      <c r="T2636" s="261"/>
      <c r="U2636" s="261"/>
      <c r="V2636" s="292"/>
      <c r="X2636" s="458"/>
      <c r="Y2636" s="266"/>
      <c r="Z2636" s="264"/>
      <c r="AA2636" s="264"/>
      <c r="AB2636" s="264"/>
      <c r="AF2636" s="458"/>
      <c r="AG2636" s="266"/>
      <c r="AN2636" s="458"/>
      <c r="AO2636" s="266"/>
      <c r="AV2636" s="266"/>
      <c r="BC2636" s="266"/>
      <c r="BM2636" s="275">
        <v>3</v>
      </c>
      <c r="BN2636" s="275"/>
      <c r="BO2636" s="275"/>
      <c r="BP2636" s="275"/>
      <c r="BQ2636" s="275"/>
      <c r="BR2636" s="275"/>
      <c r="BS2636" s="275"/>
      <c r="BT2636" s="275"/>
      <c r="BU2636" s="275"/>
      <c r="BV2636" s="275"/>
    </row>
    <row r="2637" spans="1:74" s="263" customFormat="1">
      <c r="A2637" s="458" t="s">
        <v>7183</v>
      </c>
      <c r="B2637" s="458"/>
      <c r="C2637" s="266"/>
      <c r="D2637" s="266"/>
      <c r="E2637" s="266"/>
      <c r="F2637" s="266"/>
      <c r="G2637" s="266"/>
      <c r="H2637" s="266"/>
      <c r="I2637" s="266"/>
      <c r="J2637" s="266"/>
      <c r="K2637" s="266"/>
      <c r="L2637" s="261" t="s">
        <v>7181</v>
      </c>
      <c r="M2637" s="261"/>
      <c r="N2637" s="261"/>
      <c r="O2637" s="458"/>
      <c r="P2637" s="266"/>
      <c r="Q2637" s="262" t="s">
        <v>7182</v>
      </c>
      <c r="R2637" s="261"/>
      <c r="S2637" s="261"/>
      <c r="T2637" s="261"/>
      <c r="U2637" s="261"/>
      <c r="V2637" s="292"/>
      <c r="X2637" s="458"/>
      <c r="Y2637" s="266"/>
      <c r="Z2637" s="264"/>
      <c r="AA2637" s="264"/>
      <c r="AB2637" s="264"/>
      <c r="AF2637" s="458"/>
      <c r="AG2637" s="266"/>
      <c r="AN2637" s="458"/>
      <c r="AO2637" s="266"/>
      <c r="AV2637" s="266"/>
      <c r="BC2637" s="266"/>
      <c r="BM2637" s="275">
        <v>3</v>
      </c>
      <c r="BN2637" s="275"/>
      <c r="BO2637" s="275"/>
      <c r="BP2637" s="275"/>
      <c r="BQ2637" s="275"/>
      <c r="BR2637" s="275"/>
      <c r="BS2637" s="275"/>
      <c r="BT2637" s="275"/>
      <c r="BU2637" s="275"/>
      <c r="BV2637" s="275"/>
    </row>
    <row r="2638" spans="1:74" s="263" customFormat="1">
      <c r="A2638" s="458" t="s">
        <v>7185</v>
      </c>
      <c r="B2638" s="458"/>
      <c r="C2638" s="266"/>
      <c r="D2638" s="266"/>
      <c r="E2638" s="266"/>
      <c r="F2638" s="266"/>
      <c r="G2638" s="266"/>
      <c r="H2638" s="266"/>
      <c r="I2638" s="266"/>
      <c r="J2638" s="266"/>
      <c r="K2638" s="266"/>
      <c r="L2638" s="261" t="s">
        <v>7184</v>
      </c>
      <c r="M2638" s="261"/>
      <c r="N2638" s="261"/>
      <c r="O2638" s="458"/>
      <c r="P2638" s="266"/>
      <c r="Q2638" s="262" t="s">
        <v>4818</v>
      </c>
      <c r="R2638" s="261"/>
      <c r="S2638" s="261"/>
      <c r="T2638" s="261"/>
      <c r="U2638" s="261"/>
      <c r="V2638" s="292"/>
      <c r="X2638" s="458"/>
      <c r="Y2638" s="266"/>
      <c r="Z2638" s="264"/>
      <c r="AA2638" s="264"/>
      <c r="AB2638" s="264"/>
      <c r="AF2638" s="458"/>
      <c r="AG2638" s="266"/>
      <c r="AN2638" s="458"/>
      <c r="AO2638" s="266"/>
      <c r="AV2638" s="266"/>
      <c r="BC2638" s="266"/>
      <c r="BM2638" s="275">
        <v>3</v>
      </c>
      <c r="BN2638" s="275"/>
      <c r="BO2638" s="275"/>
      <c r="BP2638" s="275"/>
      <c r="BQ2638" s="275"/>
      <c r="BR2638" s="275"/>
      <c r="BS2638" s="275"/>
      <c r="BT2638" s="275"/>
      <c r="BU2638" s="275"/>
      <c r="BV2638" s="275"/>
    </row>
    <row r="2639" spans="1:74" s="263" customFormat="1">
      <c r="A2639" s="458" t="s">
        <v>7188</v>
      </c>
      <c r="B2639" s="458"/>
      <c r="C2639" s="266"/>
      <c r="D2639" s="266"/>
      <c r="E2639" s="266"/>
      <c r="F2639" s="266"/>
      <c r="G2639" s="266"/>
      <c r="H2639" s="266"/>
      <c r="I2639" s="266"/>
      <c r="J2639" s="266"/>
      <c r="K2639" s="266"/>
      <c r="L2639" s="261" t="s">
        <v>7186</v>
      </c>
      <c r="M2639" s="261"/>
      <c r="N2639" s="261"/>
      <c r="O2639" s="458"/>
      <c r="P2639" s="266"/>
      <c r="Q2639" s="262" t="s">
        <v>7187</v>
      </c>
      <c r="R2639" s="261"/>
      <c r="S2639" s="261"/>
      <c r="T2639" s="261"/>
      <c r="U2639" s="261"/>
      <c r="V2639" s="292"/>
      <c r="X2639" s="458"/>
      <c r="Y2639" s="266"/>
      <c r="Z2639" s="264"/>
      <c r="AA2639" s="264"/>
      <c r="AB2639" s="264"/>
      <c r="AF2639" s="458"/>
      <c r="AG2639" s="266"/>
      <c r="AN2639" s="458"/>
      <c r="AO2639" s="266"/>
      <c r="AV2639" s="266"/>
      <c r="BC2639" s="266"/>
      <c r="BM2639" s="275">
        <v>3</v>
      </c>
      <c r="BN2639" s="275"/>
      <c r="BO2639" s="275"/>
      <c r="BP2639" s="275"/>
      <c r="BQ2639" s="275"/>
      <c r="BR2639" s="275"/>
      <c r="BS2639" s="275"/>
      <c r="BT2639" s="275"/>
      <c r="BU2639" s="275"/>
      <c r="BV2639" s="275"/>
    </row>
    <row r="2640" spans="1:74" s="263" customFormat="1">
      <c r="A2640" s="458" t="s">
        <v>7191</v>
      </c>
      <c r="B2640" s="458"/>
      <c r="C2640" s="266"/>
      <c r="D2640" s="266"/>
      <c r="E2640" s="266"/>
      <c r="F2640" s="266"/>
      <c r="G2640" s="266"/>
      <c r="H2640" s="266"/>
      <c r="I2640" s="266"/>
      <c r="J2640" s="266"/>
      <c r="K2640" s="266"/>
      <c r="L2640" s="261" t="s">
        <v>7189</v>
      </c>
      <c r="M2640" s="261"/>
      <c r="N2640" s="261"/>
      <c r="O2640" s="458"/>
      <c r="P2640" s="266"/>
      <c r="Q2640" s="262" t="s">
        <v>7190</v>
      </c>
      <c r="R2640" s="261"/>
      <c r="S2640" s="261"/>
      <c r="T2640" s="261"/>
      <c r="U2640" s="261"/>
      <c r="V2640" s="292"/>
      <c r="X2640" s="458"/>
      <c r="Y2640" s="266"/>
      <c r="Z2640" s="264"/>
      <c r="AA2640" s="264"/>
      <c r="AB2640" s="264"/>
      <c r="AF2640" s="458"/>
      <c r="AG2640" s="266"/>
      <c r="AN2640" s="458"/>
      <c r="AO2640" s="266"/>
      <c r="AV2640" s="266"/>
      <c r="BC2640" s="266"/>
      <c r="BM2640" s="275">
        <v>3</v>
      </c>
      <c r="BN2640" s="275"/>
      <c r="BO2640" s="275"/>
      <c r="BP2640" s="275"/>
      <c r="BQ2640" s="275"/>
      <c r="BR2640" s="275"/>
      <c r="BS2640" s="275"/>
      <c r="BT2640" s="275"/>
      <c r="BU2640" s="275"/>
      <c r="BV2640" s="275"/>
    </row>
    <row r="2641" spans="1:74" s="263" customFormat="1">
      <c r="A2641" s="458" t="s">
        <v>7194</v>
      </c>
      <c r="B2641" s="458"/>
      <c r="C2641" s="266"/>
      <c r="D2641" s="266"/>
      <c r="E2641" s="266"/>
      <c r="F2641" s="266"/>
      <c r="G2641" s="266"/>
      <c r="H2641" s="266"/>
      <c r="I2641" s="266"/>
      <c r="J2641" s="266"/>
      <c r="K2641" s="266"/>
      <c r="L2641" s="261" t="s">
        <v>7192</v>
      </c>
      <c r="M2641" s="261"/>
      <c r="N2641" s="261"/>
      <c r="O2641" s="458"/>
      <c r="P2641" s="266"/>
      <c r="Q2641" s="262" t="s">
        <v>7193</v>
      </c>
      <c r="R2641" s="261"/>
      <c r="S2641" s="261"/>
      <c r="T2641" s="261"/>
      <c r="U2641" s="261"/>
      <c r="V2641" s="292"/>
      <c r="X2641" s="458"/>
      <c r="Y2641" s="266"/>
      <c r="Z2641" s="264"/>
      <c r="AA2641" s="264"/>
      <c r="AB2641" s="264"/>
      <c r="AF2641" s="458"/>
      <c r="AG2641" s="266"/>
      <c r="AN2641" s="458"/>
      <c r="AO2641" s="266"/>
      <c r="AV2641" s="266"/>
      <c r="BC2641" s="266"/>
      <c r="BM2641" s="275">
        <v>3</v>
      </c>
      <c r="BN2641" s="275"/>
      <c r="BO2641" s="275"/>
      <c r="BP2641" s="275"/>
      <c r="BQ2641" s="275"/>
      <c r="BR2641" s="275"/>
      <c r="BS2641" s="275"/>
      <c r="BT2641" s="275"/>
      <c r="BU2641" s="275"/>
      <c r="BV2641" s="275"/>
    </row>
    <row r="2642" spans="1:74" s="263" customFormat="1">
      <c r="A2642" s="458" t="s">
        <v>7194</v>
      </c>
      <c r="B2642" s="458"/>
      <c r="C2642" s="266"/>
      <c r="D2642" s="266"/>
      <c r="E2642" s="266"/>
      <c r="F2642" s="266"/>
      <c r="G2642" s="266"/>
      <c r="H2642" s="266"/>
      <c r="I2642" s="266"/>
      <c r="J2642" s="266"/>
      <c r="K2642" s="266"/>
      <c r="L2642" s="261" t="s">
        <v>7195</v>
      </c>
      <c r="M2642" s="261"/>
      <c r="N2642" s="261"/>
      <c r="O2642" s="458"/>
      <c r="P2642" s="266"/>
      <c r="Q2642" s="262" t="s">
        <v>7193</v>
      </c>
      <c r="R2642" s="261"/>
      <c r="S2642" s="261"/>
      <c r="T2642" s="261"/>
      <c r="U2642" s="261"/>
      <c r="V2642" s="292"/>
      <c r="X2642" s="458"/>
      <c r="Y2642" s="266"/>
      <c r="Z2642" s="264"/>
      <c r="AA2642" s="264"/>
      <c r="AB2642" s="264"/>
      <c r="AF2642" s="458"/>
      <c r="AG2642" s="266"/>
      <c r="AN2642" s="458"/>
      <c r="AO2642" s="266"/>
      <c r="AV2642" s="266"/>
      <c r="BC2642" s="266"/>
      <c r="BM2642" s="275">
        <v>3</v>
      </c>
      <c r="BN2642" s="275"/>
      <c r="BO2642" s="275"/>
      <c r="BP2642" s="275"/>
      <c r="BQ2642" s="275"/>
      <c r="BR2642" s="275"/>
      <c r="BS2642" s="275"/>
      <c r="BT2642" s="275"/>
      <c r="BU2642" s="275"/>
      <c r="BV2642" s="275"/>
    </row>
    <row r="2643" spans="1:74" s="263" customFormat="1">
      <c r="A2643" s="458" t="s">
        <v>7198</v>
      </c>
      <c r="B2643" s="458"/>
      <c r="C2643" s="266"/>
      <c r="D2643" s="266"/>
      <c r="E2643" s="266"/>
      <c r="F2643" s="266"/>
      <c r="G2643" s="266"/>
      <c r="H2643" s="266"/>
      <c r="I2643" s="266"/>
      <c r="J2643" s="266"/>
      <c r="K2643" s="266"/>
      <c r="L2643" s="261" t="s">
        <v>7196</v>
      </c>
      <c r="M2643" s="261"/>
      <c r="N2643" s="261"/>
      <c r="O2643" s="458"/>
      <c r="P2643" s="266"/>
      <c r="Q2643" s="262" t="s">
        <v>7197</v>
      </c>
      <c r="R2643" s="261"/>
      <c r="S2643" s="261"/>
      <c r="T2643" s="261"/>
      <c r="U2643" s="261"/>
      <c r="V2643" s="292"/>
      <c r="X2643" s="458"/>
      <c r="Y2643" s="266"/>
      <c r="Z2643" s="264"/>
      <c r="AA2643" s="264"/>
      <c r="AB2643" s="264"/>
      <c r="AF2643" s="458"/>
      <c r="AG2643" s="266"/>
      <c r="AN2643" s="458"/>
      <c r="AO2643" s="266"/>
      <c r="AV2643" s="266"/>
      <c r="BC2643" s="266"/>
      <c r="BM2643" s="275">
        <v>3</v>
      </c>
      <c r="BN2643" s="275"/>
      <c r="BO2643" s="275"/>
      <c r="BP2643" s="275"/>
      <c r="BQ2643" s="275"/>
      <c r="BR2643" s="275"/>
      <c r="BS2643" s="275"/>
      <c r="BT2643" s="275"/>
      <c r="BU2643" s="275"/>
      <c r="BV2643" s="275"/>
    </row>
    <row r="2644" spans="1:74" s="263" customFormat="1">
      <c r="A2644" s="458" t="s">
        <v>7201</v>
      </c>
      <c r="B2644" s="458"/>
      <c r="C2644" s="266"/>
      <c r="D2644" s="266"/>
      <c r="E2644" s="266"/>
      <c r="F2644" s="266"/>
      <c r="G2644" s="266"/>
      <c r="H2644" s="266"/>
      <c r="I2644" s="266"/>
      <c r="J2644" s="266"/>
      <c r="K2644" s="266"/>
      <c r="L2644" s="261" t="s">
        <v>7199</v>
      </c>
      <c r="M2644" s="261"/>
      <c r="N2644" s="261"/>
      <c r="O2644" s="458"/>
      <c r="P2644" s="266"/>
      <c r="Q2644" s="262" t="s">
        <v>7200</v>
      </c>
      <c r="R2644" s="261"/>
      <c r="S2644" s="261"/>
      <c r="T2644" s="261"/>
      <c r="U2644" s="261"/>
      <c r="V2644" s="292"/>
      <c r="X2644" s="458"/>
      <c r="Y2644" s="266"/>
      <c r="Z2644" s="264"/>
      <c r="AA2644" s="264"/>
      <c r="AB2644" s="264"/>
      <c r="AF2644" s="458"/>
      <c r="AG2644" s="266"/>
      <c r="AN2644" s="458"/>
      <c r="AO2644" s="266"/>
      <c r="AV2644" s="266"/>
      <c r="BC2644" s="266"/>
      <c r="BM2644" s="275">
        <v>3</v>
      </c>
      <c r="BN2644" s="275"/>
      <c r="BO2644" s="275"/>
      <c r="BP2644" s="275"/>
      <c r="BQ2644" s="275"/>
      <c r="BR2644" s="275"/>
      <c r="BS2644" s="275"/>
      <c r="BT2644" s="275"/>
      <c r="BU2644" s="275"/>
      <c r="BV2644" s="275"/>
    </row>
    <row r="2645" spans="1:74" s="263" customFormat="1">
      <c r="A2645" s="458" t="s">
        <v>7204</v>
      </c>
      <c r="B2645" s="458"/>
      <c r="C2645" s="266"/>
      <c r="D2645" s="266"/>
      <c r="E2645" s="266"/>
      <c r="F2645" s="266"/>
      <c r="G2645" s="266"/>
      <c r="H2645" s="266"/>
      <c r="I2645" s="266"/>
      <c r="J2645" s="266"/>
      <c r="K2645" s="266"/>
      <c r="L2645" s="261" t="s">
        <v>7202</v>
      </c>
      <c r="M2645" s="261"/>
      <c r="N2645" s="261"/>
      <c r="O2645" s="458"/>
      <c r="P2645" s="266"/>
      <c r="Q2645" s="262" t="s">
        <v>7203</v>
      </c>
      <c r="R2645" s="261"/>
      <c r="S2645" s="261"/>
      <c r="T2645" s="261"/>
      <c r="U2645" s="261"/>
      <c r="V2645" s="292"/>
      <c r="X2645" s="458"/>
      <c r="Y2645" s="266"/>
      <c r="Z2645" s="264"/>
      <c r="AA2645" s="264"/>
      <c r="AB2645" s="264"/>
      <c r="AF2645" s="458"/>
      <c r="AG2645" s="266"/>
      <c r="AN2645" s="458"/>
      <c r="AO2645" s="266"/>
      <c r="AV2645" s="266"/>
      <c r="BC2645" s="266"/>
      <c r="BM2645" s="275">
        <v>3</v>
      </c>
      <c r="BN2645" s="275"/>
      <c r="BO2645" s="275"/>
      <c r="BP2645" s="275"/>
      <c r="BQ2645" s="275"/>
      <c r="BR2645" s="275"/>
      <c r="BS2645" s="275"/>
      <c r="BT2645" s="275"/>
      <c r="BU2645" s="275"/>
      <c r="BV2645" s="275"/>
    </row>
    <row r="2646" spans="1:74" s="263" customFormat="1">
      <c r="A2646" s="458" t="s">
        <v>7206</v>
      </c>
      <c r="B2646" s="458"/>
      <c r="C2646" s="266"/>
      <c r="D2646" s="266"/>
      <c r="E2646" s="266"/>
      <c r="F2646" s="266"/>
      <c r="G2646" s="266"/>
      <c r="H2646" s="266"/>
      <c r="I2646" s="266"/>
      <c r="J2646" s="266"/>
      <c r="K2646" s="266"/>
      <c r="L2646" s="261" t="s">
        <v>7205</v>
      </c>
      <c r="M2646" s="261"/>
      <c r="N2646" s="261"/>
      <c r="O2646" s="458"/>
      <c r="P2646" s="266"/>
      <c r="Q2646" s="262" t="s">
        <v>5327</v>
      </c>
      <c r="R2646" s="261"/>
      <c r="S2646" s="261"/>
      <c r="T2646" s="261"/>
      <c r="U2646" s="261"/>
      <c r="V2646" s="292"/>
      <c r="X2646" s="458"/>
      <c r="Y2646" s="266"/>
      <c r="Z2646" s="264"/>
      <c r="AA2646" s="264"/>
      <c r="AB2646" s="264"/>
      <c r="AF2646" s="458"/>
      <c r="AG2646" s="266"/>
      <c r="AN2646" s="458"/>
      <c r="AO2646" s="266"/>
      <c r="AV2646" s="266"/>
      <c r="BC2646" s="266"/>
      <c r="BM2646" s="275">
        <v>3</v>
      </c>
      <c r="BN2646" s="275"/>
      <c r="BO2646" s="275"/>
      <c r="BP2646" s="275"/>
      <c r="BQ2646" s="275"/>
      <c r="BR2646" s="275"/>
      <c r="BS2646" s="275"/>
      <c r="BT2646" s="275"/>
      <c r="BU2646" s="275"/>
      <c r="BV2646" s="275"/>
    </row>
    <row r="2647" spans="1:74" s="263" customFormat="1">
      <c r="A2647" s="458" t="s">
        <v>7209</v>
      </c>
      <c r="B2647" s="458"/>
      <c r="C2647" s="266"/>
      <c r="D2647" s="266"/>
      <c r="E2647" s="266"/>
      <c r="F2647" s="266"/>
      <c r="G2647" s="266"/>
      <c r="H2647" s="266"/>
      <c r="I2647" s="266"/>
      <c r="J2647" s="266"/>
      <c r="K2647" s="266"/>
      <c r="L2647" s="261" t="s">
        <v>7207</v>
      </c>
      <c r="M2647" s="261"/>
      <c r="N2647" s="261"/>
      <c r="O2647" s="458"/>
      <c r="P2647" s="266"/>
      <c r="Q2647" s="262" t="s">
        <v>7208</v>
      </c>
      <c r="R2647" s="261"/>
      <c r="S2647" s="261"/>
      <c r="T2647" s="261"/>
      <c r="U2647" s="261"/>
      <c r="V2647" s="292"/>
      <c r="X2647" s="458"/>
      <c r="Y2647" s="266"/>
      <c r="Z2647" s="264"/>
      <c r="AA2647" s="264"/>
      <c r="AB2647" s="264"/>
      <c r="AF2647" s="458"/>
      <c r="AG2647" s="266"/>
      <c r="AN2647" s="458"/>
      <c r="AO2647" s="266"/>
      <c r="AV2647" s="266"/>
      <c r="BC2647" s="266"/>
      <c r="BM2647" s="275">
        <v>3</v>
      </c>
      <c r="BN2647" s="275"/>
      <c r="BO2647" s="275"/>
      <c r="BP2647" s="275"/>
      <c r="BQ2647" s="275"/>
      <c r="BR2647" s="275"/>
      <c r="BS2647" s="275"/>
      <c r="BT2647" s="275"/>
      <c r="BU2647" s="275"/>
      <c r="BV2647" s="275"/>
    </row>
    <row r="2648" spans="1:74" s="263" customFormat="1">
      <c r="A2648" s="458" t="s">
        <v>7212</v>
      </c>
      <c r="B2648" s="458"/>
      <c r="C2648" s="266"/>
      <c r="D2648" s="266"/>
      <c r="E2648" s="266"/>
      <c r="F2648" s="266"/>
      <c r="G2648" s="266"/>
      <c r="H2648" s="266"/>
      <c r="I2648" s="266"/>
      <c r="J2648" s="266"/>
      <c r="K2648" s="266"/>
      <c r="L2648" s="261" t="s">
        <v>7210</v>
      </c>
      <c r="M2648" s="261"/>
      <c r="N2648" s="261"/>
      <c r="O2648" s="458"/>
      <c r="P2648" s="266"/>
      <c r="Q2648" s="262" t="s">
        <v>7211</v>
      </c>
      <c r="R2648" s="261"/>
      <c r="S2648" s="261"/>
      <c r="T2648" s="261"/>
      <c r="U2648" s="261"/>
      <c r="V2648" s="292"/>
      <c r="X2648" s="458"/>
      <c r="Y2648" s="266"/>
      <c r="Z2648" s="264"/>
      <c r="AA2648" s="264"/>
      <c r="AB2648" s="264"/>
      <c r="AF2648" s="458"/>
      <c r="AG2648" s="266"/>
      <c r="AN2648" s="458"/>
      <c r="AO2648" s="266"/>
      <c r="AV2648" s="266"/>
      <c r="BC2648" s="266"/>
      <c r="BM2648" s="275">
        <v>3</v>
      </c>
      <c r="BN2648" s="275"/>
      <c r="BO2648" s="275"/>
      <c r="BP2648" s="275"/>
      <c r="BQ2648" s="275"/>
      <c r="BR2648" s="275"/>
      <c r="BS2648" s="275"/>
      <c r="BT2648" s="275"/>
      <c r="BU2648" s="275"/>
      <c r="BV2648" s="275"/>
    </row>
    <row r="2649" spans="1:74" s="263" customFormat="1">
      <c r="A2649" s="458" t="s">
        <v>7215</v>
      </c>
      <c r="B2649" s="458"/>
      <c r="C2649" s="266"/>
      <c r="D2649" s="266"/>
      <c r="E2649" s="266"/>
      <c r="F2649" s="266"/>
      <c r="G2649" s="266"/>
      <c r="H2649" s="266"/>
      <c r="I2649" s="266"/>
      <c r="J2649" s="266"/>
      <c r="K2649" s="266"/>
      <c r="L2649" s="261" t="s">
        <v>7213</v>
      </c>
      <c r="M2649" s="261"/>
      <c r="N2649" s="261"/>
      <c r="O2649" s="458"/>
      <c r="P2649" s="266"/>
      <c r="Q2649" s="262" t="s">
        <v>7214</v>
      </c>
      <c r="R2649" s="261"/>
      <c r="S2649" s="261"/>
      <c r="T2649" s="261"/>
      <c r="U2649" s="261"/>
      <c r="V2649" s="292"/>
      <c r="X2649" s="458"/>
      <c r="Y2649" s="266"/>
      <c r="Z2649" s="264"/>
      <c r="AA2649" s="264"/>
      <c r="AB2649" s="264"/>
      <c r="AF2649" s="458"/>
      <c r="AG2649" s="266"/>
      <c r="AN2649" s="458"/>
      <c r="AO2649" s="266"/>
      <c r="AV2649" s="266"/>
      <c r="BC2649" s="266"/>
      <c r="BM2649" s="275">
        <v>3</v>
      </c>
      <c r="BN2649" s="275"/>
      <c r="BO2649" s="275"/>
      <c r="BP2649" s="275"/>
      <c r="BQ2649" s="275"/>
      <c r="BR2649" s="275"/>
      <c r="BS2649" s="275"/>
      <c r="BT2649" s="275"/>
      <c r="BU2649" s="275"/>
      <c r="BV2649" s="275"/>
    </row>
    <row r="2650" spans="1:74" s="263" customFormat="1">
      <c r="A2650" s="458" t="s">
        <v>7218</v>
      </c>
      <c r="B2650" s="458"/>
      <c r="C2650" s="266"/>
      <c r="D2650" s="266"/>
      <c r="E2650" s="266"/>
      <c r="F2650" s="266"/>
      <c r="G2650" s="266"/>
      <c r="H2650" s="266"/>
      <c r="I2650" s="266"/>
      <c r="J2650" s="266"/>
      <c r="K2650" s="266"/>
      <c r="L2650" s="261" t="s">
        <v>7216</v>
      </c>
      <c r="M2650" s="261"/>
      <c r="N2650" s="261"/>
      <c r="O2650" s="458"/>
      <c r="P2650" s="266"/>
      <c r="Q2650" s="262" t="s">
        <v>7217</v>
      </c>
      <c r="R2650" s="261"/>
      <c r="S2650" s="261"/>
      <c r="T2650" s="261"/>
      <c r="U2650" s="261"/>
      <c r="V2650" s="292"/>
      <c r="X2650" s="458"/>
      <c r="Y2650" s="266"/>
      <c r="Z2650" s="264"/>
      <c r="AA2650" s="264"/>
      <c r="AB2650" s="264"/>
      <c r="AF2650" s="458"/>
      <c r="AG2650" s="266"/>
      <c r="AN2650" s="458"/>
      <c r="AO2650" s="266"/>
      <c r="AV2650" s="266"/>
      <c r="BC2650" s="266"/>
      <c r="BM2650" s="275">
        <v>3</v>
      </c>
      <c r="BN2650" s="275"/>
      <c r="BO2650" s="275"/>
      <c r="BP2650" s="275"/>
      <c r="BQ2650" s="275"/>
      <c r="BR2650" s="275"/>
      <c r="BS2650" s="275"/>
      <c r="BT2650" s="275"/>
      <c r="BU2650" s="275"/>
      <c r="BV2650" s="275"/>
    </row>
    <row r="2651" spans="1:74" s="263" customFormat="1">
      <c r="A2651" s="458" t="s">
        <v>7221</v>
      </c>
      <c r="B2651" s="458"/>
      <c r="C2651" s="266"/>
      <c r="D2651" s="266"/>
      <c r="E2651" s="266"/>
      <c r="F2651" s="266"/>
      <c r="G2651" s="266"/>
      <c r="H2651" s="266"/>
      <c r="I2651" s="266"/>
      <c r="J2651" s="266"/>
      <c r="K2651" s="266"/>
      <c r="L2651" s="261" t="s">
        <v>7219</v>
      </c>
      <c r="M2651" s="261"/>
      <c r="N2651" s="261"/>
      <c r="O2651" s="458"/>
      <c r="P2651" s="266"/>
      <c r="Q2651" s="262" t="s">
        <v>7220</v>
      </c>
      <c r="R2651" s="261"/>
      <c r="S2651" s="261"/>
      <c r="T2651" s="261"/>
      <c r="U2651" s="261"/>
      <c r="V2651" s="292"/>
      <c r="X2651" s="458"/>
      <c r="Y2651" s="266"/>
      <c r="Z2651" s="264"/>
      <c r="AA2651" s="264"/>
      <c r="AB2651" s="264"/>
      <c r="AF2651" s="458"/>
      <c r="AG2651" s="266"/>
      <c r="AN2651" s="458"/>
      <c r="AO2651" s="266"/>
      <c r="AV2651" s="266"/>
      <c r="BC2651" s="266"/>
      <c r="BM2651" s="275">
        <v>3</v>
      </c>
      <c r="BN2651" s="275"/>
      <c r="BO2651" s="275"/>
      <c r="BP2651" s="275"/>
      <c r="BQ2651" s="275"/>
      <c r="BR2651" s="275"/>
      <c r="BS2651" s="275"/>
      <c r="BT2651" s="275"/>
      <c r="BU2651" s="275"/>
      <c r="BV2651" s="275"/>
    </row>
    <row r="2652" spans="1:74" s="263" customFormat="1">
      <c r="A2652" s="458" t="s">
        <v>7224</v>
      </c>
      <c r="B2652" s="458"/>
      <c r="C2652" s="266"/>
      <c r="D2652" s="266"/>
      <c r="E2652" s="266"/>
      <c r="F2652" s="266"/>
      <c r="G2652" s="266"/>
      <c r="H2652" s="266"/>
      <c r="I2652" s="266"/>
      <c r="J2652" s="266"/>
      <c r="K2652" s="266"/>
      <c r="L2652" s="261" t="s">
        <v>7222</v>
      </c>
      <c r="M2652" s="261"/>
      <c r="N2652" s="261"/>
      <c r="O2652" s="458"/>
      <c r="P2652" s="266"/>
      <c r="Q2652" s="262" t="s">
        <v>7223</v>
      </c>
      <c r="R2652" s="261"/>
      <c r="S2652" s="261"/>
      <c r="T2652" s="261"/>
      <c r="U2652" s="261"/>
      <c r="V2652" s="292"/>
      <c r="X2652" s="458"/>
      <c r="Y2652" s="266"/>
      <c r="Z2652" s="264"/>
      <c r="AA2652" s="264"/>
      <c r="AB2652" s="264"/>
      <c r="AF2652" s="458"/>
      <c r="AG2652" s="266"/>
      <c r="AN2652" s="458"/>
      <c r="AO2652" s="266"/>
      <c r="AV2652" s="266"/>
      <c r="BC2652" s="266"/>
      <c r="BM2652" s="275">
        <v>3</v>
      </c>
      <c r="BN2652" s="275"/>
      <c r="BO2652" s="275"/>
      <c r="BP2652" s="275"/>
      <c r="BQ2652" s="275"/>
      <c r="BR2652" s="275"/>
      <c r="BS2652" s="275"/>
      <c r="BT2652" s="275"/>
      <c r="BU2652" s="275"/>
      <c r="BV2652" s="275"/>
    </row>
    <row r="2653" spans="1:74" s="263" customFormat="1">
      <c r="A2653" s="458" t="s">
        <v>7224</v>
      </c>
      <c r="B2653" s="458"/>
      <c r="C2653" s="266"/>
      <c r="D2653" s="266"/>
      <c r="E2653" s="266"/>
      <c r="F2653" s="266"/>
      <c r="G2653" s="266"/>
      <c r="H2653" s="266"/>
      <c r="I2653" s="266"/>
      <c r="J2653" s="266"/>
      <c r="K2653" s="266"/>
      <c r="L2653" s="261" t="s">
        <v>7222</v>
      </c>
      <c r="M2653" s="261"/>
      <c r="N2653" s="261"/>
      <c r="O2653" s="458"/>
      <c r="P2653" s="266"/>
      <c r="Q2653" s="262" t="s">
        <v>7225</v>
      </c>
      <c r="R2653" s="261"/>
      <c r="S2653" s="261"/>
      <c r="T2653" s="261"/>
      <c r="U2653" s="261"/>
      <c r="V2653" s="292"/>
      <c r="X2653" s="458"/>
      <c r="Y2653" s="266"/>
      <c r="Z2653" s="264"/>
      <c r="AA2653" s="264"/>
      <c r="AB2653" s="264"/>
      <c r="AF2653" s="458"/>
      <c r="AG2653" s="266"/>
      <c r="AN2653" s="458"/>
      <c r="AO2653" s="266"/>
      <c r="AV2653" s="266"/>
      <c r="BC2653" s="266"/>
      <c r="BM2653" s="275">
        <v>3</v>
      </c>
      <c r="BN2653" s="275"/>
      <c r="BO2653" s="275"/>
      <c r="BP2653" s="275"/>
      <c r="BQ2653" s="275"/>
      <c r="BR2653" s="275"/>
      <c r="BS2653" s="275"/>
      <c r="BT2653" s="275"/>
      <c r="BU2653" s="275"/>
      <c r="BV2653" s="275"/>
    </row>
    <row r="2654" spans="1:74" s="263" customFormat="1">
      <c r="A2654" s="458" t="s">
        <v>7228</v>
      </c>
      <c r="B2654" s="458"/>
      <c r="C2654" s="266"/>
      <c r="D2654" s="266"/>
      <c r="E2654" s="266"/>
      <c r="F2654" s="266"/>
      <c r="G2654" s="266"/>
      <c r="H2654" s="266"/>
      <c r="I2654" s="266"/>
      <c r="J2654" s="266"/>
      <c r="K2654" s="266"/>
      <c r="L2654" s="261" t="s">
        <v>7226</v>
      </c>
      <c r="M2654" s="261"/>
      <c r="N2654" s="261"/>
      <c r="O2654" s="458"/>
      <c r="P2654" s="266"/>
      <c r="Q2654" s="262" t="s">
        <v>7227</v>
      </c>
      <c r="R2654" s="261"/>
      <c r="S2654" s="261"/>
      <c r="T2654" s="261"/>
      <c r="U2654" s="261"/>
      <c r="V2654" s="292"/>
      <c r="X2654" s="458"/>
      <c r="Y2654" s="266"/>
      <c r="Z2654" s="264"/>
      <c r="AA2654" s="264"/>
      <c r="AB2654" s="264"/>
      <c r="AF2654" s="458"/>
      <c r="AG2654" s="266"/>
      <c r="AN2654" s="458"/>
      <c r="AO2654" s="266"/>
      <c r="AV2654" s="266"/>
      <c r="BC2654" s="266"/>
      <c r="BM2654" s="275">
        <v>3</v>
      </c>
      <c r="BN2654" s="275"/>
      <c r="BO2654" s="275"/>
      <c r="BP2654" s="275"/>
      <c r="BQ2654" s="275"/>
      <c r="BR2654" s="275"/>
      <c r="BS2654" s="275"/>
      <c r="BT2654" s="275"/>
      <c r="BU2654" s="275"/>
      <c r="BV2654" s="275"/>
    </row>
    <row r="2655" spans="1:74" s="263" customFormat="1">
      <c r="A2655" s="458" t="s">
        <v>7228</v>
      </c>
      <c r="B2655" s="458"/>
      <c r="C2655" s="266"/>
      <c r="D2655" s="266"/>
      <c r="E2655" s="266"/>
      <c r="F2655" s="266"/>
      <c r="G2655" s="266"/>
      <c r="H2655" s="266"/>
      <c r="I2655" s="266"/>
      <c r="J2655" s="266"/>
      <c r="K2655" s="266"/>
      <c r="L2655" s="261" t="s">
        <v>7226</v>
      </c>
      <c r="M2655" s="261"/>
      <c r="N2655" s="261"/>
      <c r="O2655" s="458"/>
      <c r="P2655" s="266"/>
      <c r="Q2655" s="262" t="s">
        <v>7229</v>
      </c>
      <c r="R2655" s="261"/>
      <c r="S2655" s="261"/>
      <c r="T2655" s="261"/>
      <c r="U2655" s="261"/>
      <c r="V2655" s="292"/>
      <c r="X2655" s="458"/>
      <c r="Y2655" s="266"/>
      <c r="Z2655" s="264"/>
      <c r="AA2655" s="264"/>
      <c r="AB2655" s="264"/>
      <c r="AF2655" s="458"/>
      <c r="AG2655" s="266"/>
      <c r="AN2655" s="458"/>
      <c r="AO2655" s="266"/>
      <c r="AV2655" s="266"/>
      <c r="BC2655" s="266"/>
      <c r="BM2655" s="275">
        <v>3</v>
      </c>
      <c r="BN2655" s="275"/>
      <c r="BO2655" s="275"/>
      <c r="BP2655" s="275"/>
      <c r="BQ2655" s="275"/>
      <c r="BR2655" s="275"/>
      <c r="BS2655" s="275"/>
      <c r="BT2655" s="275"/>
      <c r="BU2655" s="275"/>
      <c r="BV2655" s="275"/>
    </row>
    <row r="2656" spans="1:74" s="263" customFormat="1">
      <c r="A2656" s="458" t="s">
        <v>7232</v>
      </c>
      <c r="B2656" s="458"/>
      <c r="C2656" s="266"/>
      <c r="D2656" s="266"/>
      <c r="E2656" s="266"/>
      <c r="F2656" s="266"/>
      <c r="G2656" s="266"/>
      <c r="H2656" s="266"/>
      <c r="I2656" s="266"/>
      <c r="J2656" s="266"/>
      <c r="K2656" s="266"/>
      <c r="L2656" s="261" t="s">
        <v>7230</v>
      </c>
      <c r="M2656" s="261"/>
      <c r="N2656" s="261"/>
      <c r="O2656" s="458"/>
      <c r="P2656" s="266"/>
      <c r="Q2656" s="262" t="s">
        <v>7231</v>
      </c>
      <c r="R2656" s="261"/>
      <c r="S2656" s="261"/>
      <c r="T2656" s="261"/>
      <c r="U2656" s="261"/>
      <c r="V2656" s="292"/>
      <c r="X2656" s="458"/>
      <c r="Y2656" s="266"/>
      <c r="Z2656" s="264"/>
      <c r="AA2656" s="264"/>
      <c r="AB2656" s="264"/>
      <c r="AF2656" s="458"/>
      <c r="AG2656" s="266"/>
      <c r="AN2656" s="458"/>
      <c r="AO2656" s="266"/>
      <c r="AV2656" s="266"/>
      <c r="BC2656" s="266"/>
      <c r="BM2656" s="275">
        <v>3</v>
      </c>
      <c r="BN2656" s="275"/>
      <c r="BO2656" s="275"/>
      <c r="BP2656" s="275"/>
      <c r="BQ2656" s="275"/>
      <c r="BR2656" s="275"/>
      <c r="BS2656" s="275"/>
      <c r="BT2656" s="275"/>
      <c r="BU2656" s="275"/>
      <c r="BV2656" s="275"/>
    </row>
    <row r="2657" spans="1:74" s="263" customFormat="1">
      <c r="A2657" s="458" t="s">
        <v>7235</v>
      </c>
      <c r="B2657" s="458"/>
      <c r="C2657" s="266"/>
      <c r="D2657" s="266"/>
      <c r="E2657" s="266"/>
      <c r="F2657" s="266"/>
      <c r="G2657" s="266"/>
      <c r="H2657" s="266"/>
      <c r="I2657" s="266"/>
      <c r="J2657" s="266"/>
      <c r="K2657" s="266"/>
      <c r="L2657" s="261" t="s">
        <v>7233</v>
      </c>
      <c r="M2657" s="261"/>
      <c r="N2657" s="261"/>
      <c r="O2657" s="458"/>
      <c r="P2657" s="266"/>
      <c r="Q2657" s="262" t="s">
        <v>7234</v>
      </c>
      <c r="R2657" s="261"/>
      <c r="S2657" s="261"/>
      <c r="T2657" s="261"/>
      <c r="U2657" s="261"/>
      <c r="V2657" s="292"/>
      <c r="X2657" s="458"/>
      <c r="Y2657" s="266"/>
      <c r="Z2657" s="264"/>
      <c r="AA2657" s="264"/>
      <c r="AB2657" s="264"/>
      <c r="AF2657" s="458"/>
      <c r="AG2657" s="266"/>
      <c r="AN2657" s="458"/>
      <c r="AO2657" s="266"/>
      <c r="AV2657" s="266"/>
      <c r="BC2657" s="266"/>
      <c r="BM2657" s="275">
        <v>3</v>
      </c>
      <c r="BN2657" s="275"/>
      <c r="BO2657" s="275"/>
      <c r="BP2657" s="275"/>
      <c r="BQ2657" s="275"/>
      <c r="BR2657" s="275"/>
      <c r="BS2657" s="275"/>
      <c r="BT2657" s="275"/>
      <c r="BU2657" s="275"/>
      <c r="BV2657" s="275"/>
    </row>
    <row r="2658" spans="1:74" s="263" customFormat="1">
      <c r="A2658" s="458" t="s">
        <v>7238</v>
      </c>
      <c r="B2658" s="458"/>
      <c r="C2658" s="266"/>
      <c r="D2658" s="266"/>
      <c r="E2658" s="266"/>
      <c r="F2658" s="266"/>
      <c r="G2658" s="266"/>
      <c r="H2658" s="266"/>
      <c r="I2658" s="266"/>
      <c r="J2658" s="266"/>
      <c r="K2658" s="266"/>
      <c r="L2658" s="261" t="s">
        <v>7236</v>
      </c>
      <c r="M2658" s="261"/>
      <c r="N2658" s="261"/>
      <c r="O2658" s="458"/>
      <c r="P2658" s="266"/>
      <c r="Q2658" s="262" t="s">
        <v>7237</v>
      </c>
      <c r="R2658" s="261"/>
      <c r="S2658" s="261"/>
      <c r="T2658" s="261"/>
      <c r="U2658" s="261"/>
      <c r="V2658" s="292"/>
      <c r="X2658" s="458"/>
      <c r="Y2658" s="266"/>
      <c r="Z2658" s="264"/>
      <c r="AA2658" s="264"/>
      <c r="AB2658" s="264"/>
      <c r="AF2658" s="458"/>
      <c r="AG2658" s="266"/>
      <c r="AN2658" s="458"/>
      <c r="AO2658" s="266"/>
      <c r="AV2658" s="266"/>
      <c r="BC2658" s="266"/>
      <c r="BM2658" s="275">
        <v>3</v>
      </c>
      <c r="BN2658" s="275"/>
      <c r="BO2658" s="275"/>
      <c r="BP2658" s="275"/>
      <c r="BQ2658" s="275"/>
      <c r="BR2658" s="275"/>
      <c r="BS2658" s="275"/>
      <c r="BT2658" s="275"/>
      <c r="BU2658" s="275"/>
      <c r="BV2658" s="275"/>
    </row>
    <row r="2659" spans="1:74" s="263" customFormat="1">
      <c r="A2659" s="458" t="s">
        <v>7238</v>
      </c>
      <c r="B2659" s="458"/>
      <c r="C2659" s="266"/>
      <c r="D2659" s="266"/>
      <c r="E2659" s="266"/>
      <c r="F2659" s="266"/>
      <c r="G2659" s="266"/>
      <c r="H2659" s="266"/>
      <c r="I2659" s="266"/>
      <c r="J2659" s="266"/>
      <c r="K2659" s="266"/>
      <c r="L2659" s="261" t="s">
        <v>7236</v>
      </c>
      <c r="M2659" s="261"/>
      <c r="N2659" s="261"/>
      <c r="O2659" s="458"/>
      <c r="P2659" s="266"/>
      <c r="Q2659" s="262" t="s">
        <v>7239</v>
      </c>
      <c r="R2659" s="261"/>
      <c r="S2659" s="261"/>
      <c r="T2659" s="261"/>
      <c r="U2659" s="261"/>
      <c r="V2659" s="292"/>
      <c r="X2659" s="458"/>
      <c r="Y2659" s="266"/>
      <c r="Z2659" s="264"/>
      <c r="AA2659" s="264"/>
      <c r="AB2659" s="264"/>
      <c r="AF2659" s="458"/>
      <c r="AG2659" s="266"/>
      <c r="AN2659" s="458"/>
      <c r="AO2659" s="266"/>
      <c r="AV2659" s="266"/>
      <c r="BC2659" s="266"/>
      <c r="BM2659" s="275">
        <v>3</v>
      </c>
      <c r="BN2659" s="275"/>
      <c r="BO2659" s="275"/>
      <c r="BP2659" s="275"/>
      <c r="BQ2659" s="275"/>
      <c r="BR2659" s="275"/>
      <c r="BS2659" s="275"/>
      <c r="BT2659" s="275"/>
      <c r="BU2659" s="275"/>
      <c r="BV2659" s="275"/>
    </row>
    <row r="2660" spans="1:74" s="263" customFormat="1">
      <c r="A2660" s="458" t="s">
        <v>7238</v>
      </c>
      <c r="B2660" s="458"/>
      <c r="C2660" s="266"/>
      <c r="D2660" s="266"/>
      <c r="E2660" s="266"/>
      <c r="F2660" s="266"/>
      <c r="G2660" s="266"/>
      <c r="H2660" s="266"/>
      <c r="I2660" s="266"/>
      <c r="J2660" s="266"/>
      <c r="K2660" s="266"/>
      <c r="L2660" s="261" t="s">
        <v>7236</v>
      </c>
      <c r="M2660" s="261"/>
      <c r="N2660" s="261"/>
      <c r="O2660" s="458"/>
      <c r="P2660" s="266"/>
      <c r="Q2660" s="262" t="s">
        <v>7240</v>
      </c>
      <c r="R2660" s="261"/>
      <c r="S2660" s="261"/>
      <c r="T2660" s="261"/>
      <c r="U2660" s="261"/>
      <c r="V2660" s="292"/>
      <c r="X2660" s="458"/>
      <c r="Y2660" s="266"/>
      <c r="Z2660" s="264"/>
      <c r="AA2660" s="264"/>
      <c r="AB2660" s="264"/>
      <c r="AF2660" s="458"/>
      <c r="AG2660" s="266"/>
      <c r="AN2660" s="458"/>
      <c r="AO2660" s="266"/>
      <c r="AV2660" s="266"/>
      <c r="BC2660" s="266"/>
      <c r="BM2660" s="275">
        <v>3</v>
      </c>
      <c r="BN2660" s="275"/>
      <c r="BO2660" s="275"/>
      <c r="BP2660" s="275"/>
      <c r="BQ2660" s="275"/>
      <c r="BR2660" s="275"/>
      <c r="BS2660" s="275"/>
      <c r="BT2660" s="275"/>
      <c r="BU2660" s="275"/>
      <c r="BV2660" s="275"/>
    </row>
    <row r="2661" spans="1:74" s="263" customFormat="1">
      <c r="A2661" s="458" t="s">
        <v>7243</v>
      </c>
      <c r="B2661" s="458"/>
      <c r="C2661" s="266"/>
      <c r="D2661" s="266"/>
      <c r="E2661" s="266"/>
      <c r="F2661" s="266"/>
      <c r="G2661" s="266"/>
      <c r="H2661" s="266"/>
      <c r="I2661" s="266"/>
      <c r="J2661" s="266"/>
      <c r="K2661" s="266"/>
      <c r="L2661" s="261" t="s">
        <v>7241</v>
      </c>
      <c r="M2661" s="261"/>
      <c r="N2661" s="261"/>
      <c r="O2661" s="458"/>
      <c r="P2661" s="266"/>
      <c r="Q2661" s="262" t="s">
        <v>7242</v>
      </c>
      <c r="R2661" s="261"/>
      <c r="S2661" s="261"/>
      <c r="T2661" s="261"/>
      <c r="U2661" s="261"/>
      <c r="V2661" s="292"/>
      <c r="X2661" s="458"/>
      <c r="Y2661" s="266"/>
      <c r="Z2661" s="264"/>
      <c r="AA2661" s="264"/>
      <c r="AB2661" s="264"/>
      <c r="AF2661" s="458"/>
      <c r="AG2661" s="266"/>
      <c r="AN2661" s="458"/>
      <c r="AO2661" s="266"/>
      <c r="AV2661" s="266"/>
      <c r="BC2661" s="266"/>
      <c r="BM2661" s="275">
        <v>3</v>
      </c>
      <c r="BN2661" s="275"/>
      <c r="BO2661" s="275"/>
      <c r="BP2661" s="275"/>
      <c r="BQ2661" s="275"/>
      <c r="BR2661" s="275"/>
      <c r="BS2661" s="275"/>
      <c r="BT2661" s="275"/>
      <c r="BU2661" s="275"/>
      <c r="BV2661" s="275"/>
    </row>
    <row r="2662" spans="1:74" s="263" customFormat="1">
      <c r="A2662" s="458" t="s">
        <v>7246</v>
      </c>
      <c r="B2662" s="458"/>
      <c r="C2662" s="266"/>
      <c r="D2662" s="266"/>
      <c r="E2662" s="266"/>
      <c r="F2662" s="266"/>
      <c r="G2662" s="266"/>
      <c r="H2662" s="266"/>
      <c r="I2662" s="266"/>
      <c r="J2662" s="266"/>
      <c r="K2662" s="266"/>
      <c r="L2662" s="261" t="s">
        <v>7244</v>
      </c>
      <c r="M2662" s="261"/>
      <c r="N2662" s="261"/>
      <c r="O2662" s="458"/>
      <c r="P2662" s="266"/>
      <c r="Q2662" s="262" t="s">
        <v>7245</v>
      </c>
      <c r="R2662" s="261"/>
      <c r="S2662" s="261"/>
      <c r="T2662" s="261"/>
      <c r="U2662" s="261"/>
      <c r="V2662" s="292"/>
      <c r="X2662" s="458"/>
      <c r="Y2662" s="266"/>
      <c r="Z2662" s="264"/>
      <c r="AA2662" s="264"/>
      <c r="AB2662" s="264"/>
      <c r="AF2662" s="458"/>
      <c r="AG2662" s="266"/>
      <c r="AN2662" s="458"/>
      <c r="AO2662" s="266"/>
      <c r="AV2662" s="266"/>
      <c r="BC2662" s="266"/>
      <c r="BM2662" s="275">
        <v>3</v>
      </c>
      <c r="BN2662" s="275"/>
      <c r="BO2662" s="275"/>
      <c r="BP2662" s="275"/>
      <c r="BQ2662" s="275"/>
      <c r="BR2662" s="275"/>
      <c r="BS2662" s="275"/>
      <c r="BT2662" s="275"/>
      <c r="BU2662" s="275"/>
      <c r="BV2662" s="275"/>
    </row>
    <row r="2663" spans="1:74" s="263" customFormat="1">
      <c r="A2663" s="458" t="s">
        <v>7246</v>
      </c>
      <c r="B2663" s="458"/>
      <c r="C2663" s="266"/>
      <c r="D2663" s="266"/>
      <c r="E2663" s="266"/>
      <c r="F2663" s="266"/>
      <c r="G2663" s="266"/>
      <c r="H2663" s="266"/>
      <c r="I2663" s="266"/>
      <c r="J2663" s="266"/>
      <c r="K2663" s="266"/>
      <c r="L2663" s="261" t="s">
        <v>7247</v>
      </c>
      <c r="M2663" s="261"/>
      <c r="N2663" s="261"/>
      <c r="O2663" s="458"/>
      <c r="P2663" s="266"/>
      <c r="Q2663" s="262" t="s">
        <v>7248</v>
      </c>
      <c r="R2663" s="261"/>
      <c r="S2663" s="261"/>
      <c r="T2663" s="261"/>
      <c r="U2663" s="261"/>
      <c r="V2663" s="292"/>
      <c r="X2663" s="458"/>
      <c r="Y2663" s="266"/>
      <c r="Z2663" s="264"/>
      <c r="AA2663" s="264"/>
      <c r="AB2663" s="264"/>
      <c r="AF2663" s="458"/>
      <c r="AG2663" s="266"/>
      <c r="AN2663" s="458"/>
      <c r="AO2663" s="266"/>
      <c r="AV2663" s="266"/>
      <c r="BC2663" s="266"/>
      <c r="BM2663" s="275">
        <v>3</v>
      </c>
      <c r="BN2663" s="275"/>
      <c r="BO2663" s="275"/>
      <c r="BP2663" s="275"/>
      <c r="BQ2663" s="275"/>
      <c r="BR2663" s="275"/>
      <c r="BS2663" s="275"/>
      <c r="BT2663" s="275"/>
      <c r="BU2663" s="275"/>
      <c r="BV2663" s="275"/>
    </row>
    <row r="2664" spans="1:74" s="263" customFormat="1">
      <c r="A2664" s="458" t="s">
        <v>7251</v>
      </c>
      <c r="B2664" s="458"/>
      <c r="C2664" s="266"/>
      <c r="D2664" s="266"/>
      <c r="E2664" s="266"/>
      <c r="F2664" s="266"/>
      <c r="G2664" s="266"/>
      <c r="H2664" s="266"/>
      <c r="I2664" s="266"/>
      <c r="J2664" s="266"/>
      <c r="K2664" s="266"/>
      <c r="L2664" s="261" t="s">
        <v>7249</v>
      </c>
      <c r="M2664" s="261"/>
      <c r="N2664" s="261"/>
      <c r="O2664" s="458"/>
      <c r="P2664" s="266"/>
      <c r="Q2664" s="262" t="s">
        <v>7250</v>
      </c>
      <c r="R2664" s="261"/>
      <c r="S2664" s="261"/>
      <c r="T2664" s="261"/>
      <c r="U2664" s="261"/>
      <c r="V2664" s="292"/>
      <c r="X2664" s="458"/>
      <c r="Y2664" s="266"/>
      <c r="Z2664" s="264"/>
      <c r="AA2664" s="264"/>
      <c r="AB2664" s="264"/>
      <c r="AF2664" s="458"/>
      <c r="AG2664" s="266"/>
      <c r="AN2664" s="458"/>
      <c r="AO2664" s="266"/>
      <c r="AV2664" s="266"/>
      <c r="BC2664" s="266"/>
      <c r="BM2664" s="275">
        <v>3</v>
      </c>
      <c r="BN2664" s="275"/>
      <c r="BO2664" s="275"/>
      <c r="BP2664" s="275"/>
      <c r="BQ2664" s="275"/>
      <c r="BR2664" s="275"/>
      <c r="BS2664" s="275"/>
      <c r="BT2664" s="275"/>
      <c r="BU2664" s="275"/>
      <c r="BV2664" s="275"/>
    </row>
    <row r="2665" spans="1:74" s="263" customFormat="1">
      <c r="A2665" s="458" t="s">
        <v>7253</v>
      </c>
      <c r="B2665" s="458"/>
      <c r="C2665" s="266"/>
      <c r="D2665" s="266"/>
      <c r="E2665" s="266"/>
      <c r="F2665" s="266"/>
      <c r="G2665" s="266"/>
      <c r="H2665" s="266"/>
      <c r="I2665" s="266"/>
      <c r="J2665" s="266"/>
      <c r="K2665" s="266"/>
      <c r="L2665" s="261" t="s">
        <v>7252</v>
      </c>
      <c r="M2665" s="261"/>
      <c r="N2665" s="261"/>
      <c r="O2665" s="458"/>
      <c r="P2665" s="266"/>
      <c r="Q2665" s="262" t="s">
        <v>5131</v>
      </c>
      <c r="R2665" s="261"/>
      <c r="S2665" s="261"/>
      <c r="T2665" s="261"/>
      <c r="U2665" s="261"/>
      <c r="V2665" s="292"/>
      <c r="X2665" s="458"/>
      <c r="Y2665" s="266"/>
      <c r="Z2665" s="264"/>
      <c r="AA2665" s="264"/>
      <c r="AB2665" s="264"/>
      <c r="AF2665" s="458"/>
      <c r="AG2665" s="266"/>
      <c r="AN2665" s="458"/>
      <c r="AO2665" s="266"/>
      <c r="AV2665" s="266"/>
      <c r="BC2665" s="266"/>
      <c r="BM2665" s="275">
        <v>3</v>
      </c>
      <c r="BN2665" s="275"/>
      <c r="BO2665" s="275"/>
      <c r="BP2665" s="275"/>
      <c r="BQ2665" s="275"/>
      <c r="BR2665" s="275"/>
      <c r="BS2665" s="275"/>
      <c r="BT2665" s="275"/>
      <c r="BU2665" s="275"/>
      <c r="BV2665" s="275"/>
    </row>
    <row r="2666" spans="1:74" s="263" customFormat="1">
      <c r="A2666" s="458" t="s">
        <v>7255</v>
      </c>
      <c r="B2666" s="458"/>
      <c r="C2666" s="266"/>
      <c r="D2666" s="266"/>
      <c r="E2666" s="266"/>
      <c r="F2666" s="266"/>
      <c r="G2666" s="266"/>
      <c r="H2666" s="266"/>
      <c r="I2666" s="266"/>
      <c r="J2666" s="266"/>
      <c r="K2666" s="266"/>
      <c r="L2666" s="261" t="s">
        <v>7254</v>
      </c>
      <c r="M2666" s="261"/>
      <c r="N2666" s="261"/>
      <c r="O2666" s="458"/>
      <c r="P2666" s="266"/>
      <c r="Q2666" s="262" t="s">
        <v>7250</v>
      </c>
      <c r="R2666" s="261"/>
      <c r="S2666" s="261"/>
      <c r="T2666" s="261"/>
      <c r="U2666" s="261"/>
      <c r="V2666" s="292"/>
      <c r="X2666" s="458"/>
      <c r="Y2666" s="266"/>
      <c r="Z2666" s="264"/>
      <c r="AA2666" s="264"/>
      <c r="AB2666" s="264"/>
      <c r="AF2666" s="458"/>
      <c r="AG2666" s="266"/>
      <c r="AN2666" s="458"/>
      <c r="AO2666" s="266"/>
      <c r="AV2666" s="266"/>
      <c r="BC2666" s="266"/>
      <c r="BM2666" s="275">
        <v>3</v>
      </c>
      <c r="BN2666" s="275"/>
      <c r="BO2666" s="275"/>
      <c r="BP2666" s="275"/>
      <c r="BQ2666" s="275"/>
      <c r="BR2666" s="275"/>
      <c r="BS2666" s="275"/>
      <c r="BT2666" s="275"/>
      <c r="BU2666" s="275"/>
      <c r="BV2666" s="275"/>
    </row>
    <row r="2667" spans="1:74" s="263" customFormat="1">
      <c r="A2667" s="458" t="s">
        <v>7258</v>
      </c>
      <c r="B2667" s="458"/>
      <c r="C2667" s="266"/>
      <c r="D2667" s="266"/>
      <c r="E2667" s="266"/>
      <c r="F2667" s="266"/>
      <c r="G2667" s="266"/>
      <c r="H2667" s="266"/>
      <c r="I2667" s="266"/>
      <c r="J2667" s="266"/>
      <c r="K2667" s="266"/>
      <c r="L2667" s="261" t="s">
        <v>7256</v>
      </c>
      <c r="M2667" s="261"/>
      <c r="N2667" s="261"/>
      <c r="O2667" s="458"/>
      <c r="P2667" s="266"/>
      <c r="Q2667" s="262" t="s">
        <v>7257</v>
      </c>
      <c r="R2667" s="261"/>
      <c r="S2667" s="261"/>
      <c r="T2667" s="261"/>
      <c r="U2667" s="261"/>
      <c r="V2667" s="292"/>
      <c r="X2667" s="458"/>
      <c r="Y2667" s="266"/>
      <c r="Z2667" s="264"/>
      <c r="AA2667" s="264"/>
      <c r="AB2667" s="264"/>
      <c r="AF2667" s="458"/>
      <c r="AG2667" s="266"/>
      <c r="AN2667" s="458"/>
      <c r="AO2667" s="266"/>
      <c r="AV2667" s="266"/>
      <c r="BC2667" s="266"/>
      <c r="BM2667" s="275">
        <v>3</v>
      </c>
      <c r="BN2667" s="275"/>
      <c r="BO2667" s="275"/>
      <c r="BP2667" s="275"/>
      <c r="BQ2667" s="275"/>
      <c r="BR2667" s="275"/>
      <c r="BS2667" s="275"/>
      <c r="BT2667" s="275"/>
      <c r="BU2667" s="275"/>
      <c r="BV2667" s="275"/>
    </row>
    <row r="2668" spans="1:74" s="263" customFormat="1">
      <c r="A2668" s="458" t="s">
        <v>7261</v>
      </c>
      <c r="B2668" s="458"/>
      <c r="C2668" s="266"/>
      <c r="D2668" s="266"/>
      <c r="E2668" s="266"/>
      <c r="F2668" s="266"/>
      <c r="G2668" s="266"/>
      <c r="H2668" s="266"/>
      <c r="I2668" s="266"/>
      <c r="J2668" s="266"/>
      <c r="K2668" s="266"/>
      <c r="L2668" s="261" t="s">
        <v>7259</v>
      </c>
      <c r="M2668" s="261"/>
      <c r="N2668" s="261"/>
      <c r="O2668" s="458"/>
      <c r="P2668" s="266"/>
      <c r="Q2668" s="262" t="s">
        <v>7260</v>
      </c>
      <c r="R2668" s="261"/>
      <c r="S2668" s="261"/>
      <c r="T2668" s="261"/>
      <c r="U2668" s="261"/>
      <c r="V2668" s="292"/>
      <c r="X2668" s="458"/>
      <c r="Y2668" s="266"/>
      <c r="Z2668" s="264"/>
      <c r="AA2668" s="264"/>
      <c r="AB2668" s="264"/>
      <c r="AF2668" s="458"/>
      <c r="AG2668" s="266"/>
      <c r="AN2668" s="458"/>
      <c r="AO2668" s="266"/>
      <c r="AV2668" s="266"/>
      <c r="BC2668" s="266"/>
      <c r="BM2668" s="275">
        <v>3</v>
      </c>
      <c r="BN2668" s="275"/>
      <c r="BO2668" s="275"/>
      <c r="BP2668" s="275"/>
      <c r="BQ2668" s="275"/>
      <c r="BR2668" s="275"/>
      <c r="BS2668" s="275"/>
      <c r="BT2668" s="275"/>
      <c r="BU2668" s="275"/>
      <c r="BV2668" s="275"/>
    </row>
    <row r="2669" spans="1:74" s="263" customFormat="1">
      <c r="A2669" s="458" t="s">
        <v>7261</v>
      </c>
      <c r="B2669" s="458"/>
      <c r="C2669" s="266"/>
      <c r="D2669" s="266"/>
      <c r="E2669" s="266"/>
      <c r="F2669" s="266"/>
      <c r="G2669" s="266"/>
      <c r="H2669" s="266"/>
      <c r="I2669" s="266"/>
      <c r="J2669" s="266"/>
      <c r="K2669" s="266"/>
      <c r="L2669" s="261" t="s">
        <v>7259</v>
      </c>
      <c r="M2669" s="261"/>
      <c r="N2669" s="261"/>
      <c r="O2669" s="458"/>
      <c r="P2669" s="266"/>
      <c r="Q2669" s="262" t="s">
        <v>7262</v>
      </c>
      <c r="R2669" s="261"/>
      <c r="S2669" s="261"/>
      <c r="T2669" s="261"/>
      <c r="U2669" s="261"/>
      <c r="V2669" s="292"/>
      <c r="X2669" s="458"/>
      <c r="Y2669" s="266"/>
      <c r="Z2669" s="264"/>
      <c r="AA2669" s="264"/>
      <c r="AB2669" s="264"/>
      <c r="AF2669" s="458"/>
      <c r="AG2669" s="266"/>
      <c r="AN2669" s="458"/>
      <c r="AO2669" s="266"/>
      <c r="AV2669" s="266"/>
      <c r="BC2669" s="266"/>
      <c r="BM2669" s="275">
        <v>3</v>
      </c>
      <c r="BN2669" s="275"/>
      <c r="BO2669" s="275"/>
      <c r="BP2669" s="275"/>
      <c r="BQ2669" s="275"/>
      <c r="BR2669" s="275"/>
      <c r="BS2669" s="275"/>
      <c r="BT2669" s="275"/>
      <c r="BU2669" s="275"/>
      <c r="BV2669" s="275"/>
    </row>
    <row r="2670" spans="1:74" s="263" customFormat="1">
      <c r="A2670" s="458" t="s">
        <v>6983</v>
      </c>
      <c r="B2670" s="458"/>
      <c r="C2670" s="266"/>
      <c r="D2670" s="266"/>
      <c r="E2670" s="266"/>
      <c r="F2670" s="266"/>
      <c r="G2670" s="266"/>
      <c r="H2670" s="266"/>
      <c r="I2670" s="266"/>
      <c r="J2670" s="266"/>
      <c r="K2670" s="266"/>
      <c r="L2670" s="261" t="s">
        <v>7263</v>
      </c>
      <c r="M2670" s="261"/>
      <c r="N2670" s="261"/>
      <c r="O2670" s="458"/>
      <c r="P2670" s="266"/>
      <c r="Q2670" s="262" t="s">
        <v>7264</v>
      </c>
      <c r="R2670" s="261"/>
      <c r="S2670" s="261"/>
      <c r="T2670" s="261"/>
      <c r="U2670" s="261"/>
      <c r="V2670" s="292"/>
      <c r="X2670" s="458"/>
      <c r="Y2670" s="266"/>
      <c r="Z2670" s="264"/>
      <c r="AA2670" s="264"/>
      <c r="AB2670" s="264"/>
      <c r="AF2670" s="458"/>
      <c r="AG2670" s="266"/>
      <c r="AN2670" s="458"/>
      <c r="AO2670" s="266"/>
      <c r="AV2670" s="266"/>
      <c r="BC2670" s="266"/>
      <c r="BM2670" s="275">
        <v>3</v>
      </c>
      <c r="BN2670" s="275"/>
      <c r="BO2670" s="275"/>
      <c r="BP2670" s="275"/>
      <c r="BQ2670" s="275"/>
      <c r="BR2670" s="275"/>
      <c r="BS2670" s="275"/>
      <c r="BT2670" s="275"/>
      <c r="BU2670" s="275"/>
      <c r="BV2670" s="275"/>
    </row>
    <row r="2671" spans="1:74" s="263" customFormat="1">
      <c r="A2671" s="458" t="s">
        <v>7267</v>
      </c>
      <c r="B2671" s="458"/>
      <c r="C2671" s="266"/>
      <c r="D2671" s="266"/>
      <c r="E2671" s="266"/>
      <c r="F2671" s="266"/>
      <c r="G2671" s="266"/>
      <c r="H2671" s="266"/>
      <c r="I2671" s="266"/>
      <c r="J2671" s="266"/>
      <c r="K2671" s="266"/>
      <c r="L2671" s="261" t="s">
        <v>7265</v>
      </c>
      <c r="M2671" s="261"/>
      <c r="N2671" s="261"/>
      <c r="O2671" s="458"/>
      <c r="P2671" s="266"/>
      <c r="Q2671" s="262" t="s">
        <v>7266</v>
      </c>
      <c r="R2671" s="261"/>
      <c r="S2671" s="261"/>
      <c r="T2671" s="261"/>
      <c r="U2671" s="261"/>
      <c r="V2671" s="292"/>
      <c r="X2671" s="458"/>
      <c r="Y2671" s="266"/>
      <c r="Z2671" s="264"/>
      <c r="AA2671" s="264"/>
      <c r="AB2671" s="264"/>
      <c r="AF2671" s="458"/>
      <c r="AG2671" s="266"/>
      <c r="AN2671" s="458"/>
      <c r="AO2671" s="266"/>
      <c r="AV2671" s="266"/>
      <c r="BC2671" s="266"/>
      <c r="BM2671" s="275">
        <v>3</v>
      </c>
      <c r="BN2671" s="275"/>
      <c r="BO2671" s="275"/>
      <c r="BP2671" s="275"/>
      <c r="BQ2671" s="275"/>
      <c r="BR2671" s="275"/>
      <c r="BS2671" s="275"/>
      <c r="BT2671" s="275"/>
      <c r="BU2671" s="275"/>
      <c r="BV2671" s="275"/>
    </row>
    <row r="2672" spans="1:74" s="263" customFormat="1">
      <c r="A2672" s="458" t="s">
        <v>5429</v>
      </c>
      <c r="B2672" s="458"/>
      <c r="C2672" s="266"/>
      <c r="D2672" s="266"/>
      <c r="E2672" s="266"/>
      <c r="F2672" s="266"/>
      <c r="G2672" s="266"/>
      <c r="H2672" s="266"/>
      <c r="I2672" s="266"/>
      <c r="J2672" s="266"/>
      <c r="K2672" s="266"/>
      <c r="L2672" s="261" t="s">
        <v>7268</v>
      </c>
      <c r="M2672" s="261"/>
      <c r="N2672" s="261"/>
      <c r="O2672" s="458"/>
      <c r="P2672" s="266"/>
      <c r="Q2672" s="262" t="s">
        <v>7269</v>
      </c>
      <c r="R2672" s="261"/>
      <c r="S2672" s="261"/>
      <c r="T2672" s="261"/>
      <c r="U2672" s="261"/>
      <c r="V2672" s="292"/>
      <c r="X2672" s="458"/>
      <c r="Y2672" s="266"/>
      <c r="Z2672" s="264"/>
      <c r="AA2672" s="264"/>
      <c r="AB2672" s="264"/>
      <c r="AF2672" s="458"/>
      <c r="AG2672" s="266"/>
      <c r="AN2672" s="458"/>
      <c r="AO2672" s="266"/>
      <c r="AV2672" s="266"/>
      <c r="BC2672" s="266"/>
      <c r="BM2672" s="275">
        <v>3</v>
      </c>
      <c r="BN2672" s="275"/>
      <c r="BO2672" s="275"/>
      <c r="BP2672" s="275"/>
      <c r="BQ2672" s="275"/>
      <c r="BR2672" s="275"/>
      <c r="BS2672" s="275"/>
      <c r="BT2672" s="275"/>
      <c r="BU2672" s="275"/>
      <c r="BV2672" s="275"/>
    </row>
    <row r="2673" spans="1:81" s="263" customFormat="1">
      <c r="A2673" s="458" t="s">
        <v>5429</v>
      </c>
      <c r="B2673" s="458"/>
      <c r="C2673" s="266"/>
      <c r="D2673" s="266"/>
      <c r="E2673" s="266"/>
      <c r="F2673" s="266"/>
      <c r="G2673" s="266"/>
      <c r="H2673" s="266"/>
      <c r="I2673" s="266"/>
      <c r="J2673" s="266"/>
      <c r="K2673" s="266"/>
      <c r="L2673" s="261" t="s">
        <v>7268</v>
      </c>
      <c r="M2673" s="261"/>
      <c r="N2673" s="261"/>
      <c r="O2673" s="458"/>
      <c r="P2673" s="266"/>
      <c r="Q2673" s="262" t="s">
        <v>5428</v>
      </c>
      <c r="R2673" s="261"/>
      <c r="S2673" s="261"/>
      <c r="T2673" s="261"/>
      <c r="U2673" s="261"/>
      <c r="V2673" s="292"/>
      <c r="X2673" s="458"/>
      <c r="Y2673" s="266"/>
      <c r="Z2673" s="264"/>
      <c r="AA2673" s="264"/>
      <c r="AB2673" s="264"/>
      <c r="AF2673" s="458"/>
      <c r="AG2673" s="266"/>
      <c r="AN2673" s="458"/>
      <c r="AO2673" s="266"/>
      <c r="AV2673" s="266"/>
      <c r="BC2673" s="266"/>
      <c r="BM2673" s="275">
        <v>3</v>
      </c>
      <c r="BN2673" s="275"/>
      <c r="BO2673" s="275"/>
      <c r="BP2673" s="275"/>
      <c r="BQ2673" s="275"/>
      <c r="BR2673" s="275"/>
      <c r="BS2673" s="275"/>
      <c r="BT2673" s="275"/>
      <c r="BU2673" s="275"/>
      <c r="BV2673" s="275"/>
    </row>
    <row r="2674" spans="1:81" s="263" customFormat="1">
      <c r="A2674" s="458" t="s">
        <v>7271</v>
      </c>
      <c r="B2674" s="458"/>
      <c r="C2674" s="266"/>
      <c r="D2674" s="266"/>
      <c r="E2674" s="266"/>
      <c r="F2674" s="266"/>
      <c r="G2674" s="266"/>
      <c r="H2674" s="266"/>
      <c r="I2674" s="266"/>
      <c r="J2674" s="266"/>
      <c r="K2674" s="266"/>
      <c r="L2674" s="261" t="s">
        <v>24631</v>
      </c>
      <c r="M2674" s="261" t="s">
        <v>24632</v>
      </c>
      <c r="N2674" s="261" t="s">
        <v>24630</v>
      </c>
      <c r="O2674" s="458"/>
      <c r="P2674" s="266"/>
      <c r="Q2674" s="262" t="s">
        <v>7270</v>
      </c>
      <c r="R2674" s="261"/>
      <c r="S2674" s="261"/>
      <c r="T2674" s="261"/>
      <c r="U2674" s="261"/>
      <c r="V2674" s="292"/>
      <c r="X2674" s="458"/>
      <c r="Y2674" s="266"/>
      <c r="Z2674" s="264"/>
      <c r="AA2674" s="264"/>
      <c r="AB2674" s="264"/>
      <c r="AF2674" s="458"/>
      <c r="AG2674" s="266"/>
      <c r="AN2674" s="458"/>
      <c r="AO2674" s="266"/>
      <c r="AV2674" s="266"/>
      <c r="BC2674" s="266"/>
      <c r="BM2674" s="275">
        <v>3</v>
      </c>
      <c r="BN2674" s="275"/>
      <c r="BO2674" s="275"/>
      <c r="BP2674" s="275"/>
      <c r="BQ2674" s="275"/>
      <c r="BR2674" s="275"/>
      <c r="BS2674" s="275"/>
      <c r="BT2674" s="275"/>
      <c r="BU2674" s="275"/>
      <c r="BV2674" s="275"/>
      <c r="CB2674" s="263" t="s">
        <v>24475</v>
      </c>
      <c r="CC2674" s="437">
        <v>44131</v>
      </c>
    </row>
    <row r="2675" spans="1:81" s="263" customFormat="1">
      <c r="A2675" s="458" t="s">
        <v>7274</v>
      </c>
      <c r="B2675" s="458"/>
      <c r="C2675" s="266"/>
      <c r="D2675" s="266"/>
      <c r="E2675" s="266"/>
      <c r="F2675" s="266"/>
      <c r="G2675" s="266"/>
      <c r="H2675" s="266"/>
      <c r="I2675" s="266"/>
      <c r="J2675" s="266"/>
      <c r="K2675" s="266"/>
      <c r="L2675" s="261" t="s">
        <v>7272</v>
      </c>
      <c r="M2675" s="261"/>
      <c r="N2675" s="261"/>
      <c r="O2675" s="458"/>
      <c r="P2675" s="266"/>
      <c r="Q2675" s="262" t="s">
        <v>7273</v>
      </c>
      <c r="R2675" s="261"/>
      <c r="S2675" s="261"/>
      <c r="T2675" s="261"/>
      <c r="U2675" s="261"/>
      <c r="V2675" s="292"/>
      <c r="X2675" s="458"/>
      <c r="Y2675" s="266"/>
      <c r="Z2675" s="264"/>
      <c r="AA2675" s="264"/>
      <c r="AB2675" s="264"/>
      <c r="AF2675" s="458"/>
      <c r="AG2675" s="266"/>
      <c r="AN2675" s="458"/>
      <c r="AO2675" s="266"/>
      <c r="AV2675" s="266"/>
      <c r="BC2675" s="266"/>
      <c r="BM2675" s="275">
        <v>3</v>
      </c>
      <c r="BN2675" s="275"/>
      <c r="BO2675" s="275"/>
      <c r="BP2675" s="275"/>
      <c r="BQ2675" s="275"/>
      <c r="BR2675" s="275"/>
      <c r="BS2675" s="275"/>
      <c r="BT2675" s="275"/>
      <c r="BU2675" s="275"/>
      <c r="BV2675" s="275"/>
    </row>
    <row r="2676" spans="1:81" s="263" customFormat="1">
      <c r="A2676" s="458" t="s">
        <v>7274</v>
      </c>
      <c r="B2676" s="458"/>
      <c r="C2676" s="266"/>
      <c r="D2676" s="266"/>
      <c r="E2676" s="266"/>
      <c r="F2676" s="266"/>
      <c r="G2676" s="266"/>
      <c r="H2676" s="266"/>
      <c r="I2676" s="266"/>
      <c r="J2676" s="266"/>
      <c r="K2676" s="266"/>
      <c r="L2676" s="261" t="s">
        <v>7272</v>
      </c>
      <c r="M2676" s="261"/>
      <c r="N2676" s="261"/>
      <c r="O2676" s="458"/>
      <c r="P2676" s="266"/>
      <c r="Q2676" s="262" t="s">
        <v>7275</v>
      </c>
      <c r="R2676" s="261"/>
      <c r="S2676" s="261"/>
      <c r="T2676" s="261"/>
      <c r="U2676" s="261"/>
      <c r="V2676" s="292"/>
      <c r="X2676" s="458"/>
      <c r="Y2676" s="266"/>
      <c r="Z2676" s="264"/>
      <c r="AA2676" s="264"/>
      <c r="AB2676" s="264"/>
      <c r="AF2676" s="458"/>
      <c r="AG2676" s="266"/>
      <c r="AN2676" s="458"/>
      <c r="AO2676" s="266"/>
      <c r="AV2676" s="266"/>
      <c r="BC2676" s="266"/>
      <c r="BM2676" s="275">
        <v>3</v>
      </c>
      <c r="BN2676" s="275"/>
      <c r="BO2676" s="275"/>
      <c r="BP2676" s="275"/>
      <c r="BQ2676" s="275"/>
      <c r="BR2676" s="275"/>
      <c r="BS2676" s="275"/>
      <c r="BT2676" s="275"/>
      <c r="BU2676" s="275"/>
      <c r="BV2676" s="275"/>
    </row>
    <row r="2677" spans="1:81" s="263" customFormat="1">
      <c r="A2677" s="458" t="s">
        <v>7278</v>
      </c>
      <c r="B2677" s="458"/>
      <c r="C2677" s="266"/>
      <c r="D2677" s="266"/>
      <c r="E2677" s="266"/>
      <c r="F2677" s="266"/>
      <c r="G2677" s="266"/>
      <c r="H2677" s="266"/>
      <c r="I2677" s="266"/>
      <c r="J2677" s="266"/>
      <c r="K2677" s="266"/>
      <c r="L2677" s="261" t="s">
        <v>7276</v>
      </c>
      <c r="M2677" s="261"/>
      <c r="N2677" s="261"/>
      <c r="O2677" s="458"/>
      <c r="P2677" s="266"/>
      <c r="Q2677" s="262" t="s">
        <v>7277</v>
      </c>
      <c r="R2677" s="261"/>
      <c r="S2677" s="261"/>
      <c r="T2677" s="261"/>
      <c r="U2677" s="261"/>
      <c r="V2677" s="292"/>
      <c r="X2677" s="458"/>
      <c r="Y2677" s="266"/>
      <c r="Z2677" s="264"/>
      <c r="AA2677" s="264"/>
      <c r="AB2677" s="264"/>
      <c r="AF2677" s="458"/>
      <c r="AG2677" s="266"/>
      <c r="AN2677" s="458"/>
      <c r="AO2677" s="266"/>
      <c r="AV2677" s="266"/>
      <c r="BC2677" s="266"/>
      <c r="BM2677" s="275">
        <v>3</v>
      </c>
      <c r="BN2677" s="275"/>
      <c r="BO2677" s="275"/>
      <c r="BP2677" s="275"/>
      <c r="BQ2677" s="275"/>
      <c r="BR2677" s="275"/>
      <c r="BS2677" s="275"/>
      <c r="BT2677" s="275"/>
      <c r="BU2677" s="275"/>
      <c r="BV2677" s="275"/>
    </row>
    <row r="2678" spans="1:81" s="263" customFormat="1">
      <c r="A2678" s="458" t="s">
        <v>7278</v>
      </c>
      <c r="B2678" s="458"/>
      <c r="C2678" s="266"/>
      <c r="D2678" s="266"/>
      <c r="E2678" s="266"/>
      <c r="F2678" s="266"/>
      <c r="G2678" s="266"/>
      <c r="H2678" s="266"/>
      <c r="I2678" s="266"/>
      <c r="J2678" s="266"/>
      <c r="K2678" s="266"/>
      <c r="L2678" s="261" t="s">
        <v>7276</v>
      </c>
      <c r="M2678" s="261"/>
      <c r="N2678" s="261"/>
      <c r="O2678" s="458"/>
      <c r="P2678" s="266"/>
      <c r="Q2678" s="262" t="s">
        <v>7279</v>
      </c>
      <c r="R2678" s="261"/>
      <c r="S2678" s="261"/>
      <c r="T2678" s="261"/>
      <c r="U2678" s="261"/>
      <c r="V2678" s="292"/>
      <c r="X2678" s="458"/>
      <c r="Y2678" s="266"/>
      <c r="Z2678" s="264"/>
      <c r="AA2678" s="264"/>
      <c r="AB2678" s="264"/>
      <c r="AF2678" s="458"/>
      <c r="AG2678" s="266"/>
      <c r="AN2678" s="458"/>
      <c r="AO2678" s="266"/>
      <c r="AV2678" s="266"/>
      <c r="BC2678" s="266"/>
      <c r="BM2678" s="275">
        <v>3</v>
      </c>
      <c r="BN2678" s="275"/>
      <c r="BO2678" s="275"/>
      <c r="BP2678" s="275"/>
      <c r="BQ2678" s="275"/>
      <c r="BR2678" s="275"/>
      <c r="BS2678" s="275"/>
      <c r="BT2678" s="275"/>
      <c r="BU2678" s="275"/>
      <c r="BV2678" s="275"/>
    </row>
    <row r="2679" spans="1:81" s="263" customFormat="1">
      <c r="A2679" s="458" t="s">
        <v>7282</v>
      </c>
      <c r="B2679" s="458"/>
      <c r="C2679" s="266"/>
      <c r="D2679" s="266"/>
      <c r="E2679" s="266"/>
      <c r="F2679" s="266"/>
      <c r="G2679" s="266"/>
      <c r="H2679" s="266"/>
      <c r="I2679" s="266"/>
      <c r="J2679" s="266"/>
      <c r="K2679" s="266"/>
      <c r="L2679" s="261" t="s">
        <v>7280</v>
      </c>
      <c r="M2679" s="261"/>
      <c r="N2679" s="261"/>
      <c r="O2679" s="458"/>
      <c r="P2679" s="266"/>
      <c r="Q2679" s="262" t="s">
        <v>7281</v>
      </c>
      <c r="R2679" s="261"/>
      <c r="S2679" s="261"/>
      <c r="T2679" s="261"/>
      <c r="U2679" s="261"/>
      <c r="V2679" s="292"/>
      <c r="X2679" s="458"/>
      <c r="Y2679" s="266"/>
      <c r="Z2679" s="264"/>
      <c r="AA2679" s="264"/>
      <c r="AB2679" s="264"/>
      <c r="AF2679" s="458"/>
      <c r="AG2679" s="266"/>
      <c r="AN2679" s="458"/>
      <c r="AO2679" s="266"/>
      <c r="AV2679" s="266"/>
      <c r="BC2679" s="266"/>
      <c r="BM2679" s="275">
        <v>3</v>
      </c>
      <c r="BN2679" s="275"/>
      <c r="BO2679" s="275"/>
      <c r="BP2679" s="275"/>
      <c r="BQ2679" s="275"/>
      <c r="BR2679" s="275"/>
      <c r="BS2679" s="275"/>
      <c r="BT2679" s="275"/>
      <c r="BU2679" s="275"/>
      <c r="BV2679" s="275"/>
    </row>
    <row r="2680" spans="1:81" s="263" customFormat="1">
      <c r="A2680" s="458" t="s">
        <v>7285</v>
      </c>
      <c r="B2680" s="458"/>
      <c r="C2680" s="266"/>
      <c r="D2680" s="266"/>
      <c r="E2680" s="266"/>
      <c r="F2680" s="266"/>
      <c r="G2680" s="266"/>
      <c r="H2680" s="266"/>
      <c r="I2680" s="266"/>
      <c r="J2680" s="266"/>
      <c r="K2680" s="266"/>
      <c r="L2680" s="261" t="s">
        <v>7283</v>
      </c>
      <c r="M2680" s="261"/>
      <c r="N2680" s="261"/>
      <c r="O2680" s="458"/>
      <c r="P2680" s="266"/>
      <c r="Q2680" s="262" t="s">
        <v>7284</v>
      </c>
      <c r="R2680" s="261"/>
      <c r="S2680" s="261"/>
      <c r="T2680" s="261"/>
      <c r="U2680" s="261"/>
      <c r="V2680" s="292"/>
      <c r="X2680" s="458"/>
      <c r="Y2680" s="266"/>
      <c r="Z2680" s="264"/>
      <c r="AA2680" s="264"/>
      <c r="AB2680" s="264"/>
      <c r="AF2680" s="458"/>
      <c r="AG2680" s="266"/>
      <c r="AN2680" s="458"/>
      <c r="AO2680" s="266"/>
      <c r="AV2680" s="266"/>
      <c r="BC2680" s="266"/>
      <c r="BM2680" s="275">
        <v>3</v>
      </c>
      <c r="BN2680" s="275"/>
      <c r="BO2680" s="275"/>
      <c r="BP2680" s="275"/>
      <c r="BQ2680" s="275"/>
      <c r="BR2680" s="275"/>
      <c r="BS2680" s="275"/>
      <c r="BT2680" s="275"/>
      <c r="BU2680" s="275"/>
      <c r="BV2680" s="275"/>
    </row>
    <row r="2681" spans="1:81" s="263" customFormat="1">
      <c r="A2681" s="458" t="s">
        <v>7288</v>
      </c>
      <c r="B2681" s="458"/>
      <c r="C2681" s="266"/>
      <c r="D2681" s="266"/>
      <c r="E2681" s="266"/>
      <c r="F2681" s="266"/>
      <c r="G2681" s="266"/>
      <c r="H2681" s="266"/>
      <c r="I2681" s="266"/>
      <c r="J2681" s="266"/>
      <c r="K2681" s="266"/>
      <c r="L2681" s="261" t="s">
        <v>7286</v>
      </c>
      <c r="M2681" s="261"/>
      <c r="N2681" s="261"/>
      <c r="O2681" s="458"/>
      <c r="P2681" s="266"/>
      <c r="Q2681" s="262" t="s">
        <v>7287</v>
      </c>
      <c r="R2681" s="261"/>
      <c r="S2681" s="261"/>
      <c r="T2681" s="261"/>
      <c r="U2681" s="261"/>
      <c r="V2681" s="292"/>
      <c r="X2681" s="458"/>
      <c r="Y2681" s="266"/>
      <c r="Z2681" s="264"/>
      <c r="AA2681" s="264"/>
      <c r="AB2681" s="264"/>
      <c r="AF2681" s="458"/>
      <c r="AG2681" s="266"/>
      <c r="AN2681" s="458"/>
      <c r="AO2681" s="266"/>
      <c r="AV2681" s="266"/>
      <c r="BC2681" s="266"/>
      <c r="BM2681" s="275">
        <v>3</v>
      </c>
      <c r="BN2681" s="275"/>
      <c r="BO2681" s="275"/>
      <c r="BP2681" s="275"/>
      <c r="BQ2681" s="275"/>
      <c r="BR2681" s="275"/>
      <c r="BS2681" s="275"/>
      <c r="BT2681" s="275"/>
      <c r="BU2681" s="275"/>
      <c r="BV2681" s="275"/>
    </row>
    <row r="2682" spans="1:81" s="263" customFormat="1">
      <c r="A2682" s="458" t="s">
        <v>7291</v>
      </c>
      <c r="B2682" s="458"/>
      <c r="C2682" s="266"/>
      <c r="D2682" s="266"/>
      <c r="E2682" s="266"/>
      <c r="F2682" s="266"/>
      <c r="G2682" s="266"/>
      <c r="H2682" s="266"/>
      <c r="I2682" s="266"/>
      <c r="J2682" s="266"/>
      <c r="K2682" s="266"/>
      <c r="L2682" s="261" t="s">
        <v>7289</v>
      </c>
      <c r="M2682" s="261"/>
      <c r="N2682" s="261"/>
      <c r="O2682" s="458"/>
      <c r="P2682" s="266"/>
      <c r="Q2682" s="262" t="s">
        <v>7290</v>
      </c>
      <c r="R2682" s="261"/>
      <c r="S2682" s="261"/>
      <c r="T2682" s="261"/>
      <c r="U2682" s="261"/>
      <c r="V2682" s="292"/>
      <c r="X2682" s="458"/>
      <c r="Y2682" s="266"/>
      <c r="Z2682" s="264"/>
      <c r="AA2682" s="264"/>
      <c r="AB2682" s="264"/>
      <c r="AF2682" s="458"/>
      <c r="AG2682" s="266"/>
      <c r="AN2682" s="458"/>
      <c r="AO2682" s="266"/>
      <c r="AV2682" s="266"/>
      <c r="BC2682" s="266"/>
      <c r="BM2682" s="275">
        <v>3</v>
      </c>
      <c r="BN2682" s="275"/>
      <c r="BO2682" s="275"/>
      <c r="BP2682" s="275"/>
      <c r="BQ2682" s="275"/>
      <c r="BR2682" s="275"/>
      <c r="BS2682" s="275"/>
      <c r="BT2682" s="275"/>
      <c r="BU2682" s="275"/>
      <c r="BV2682" s="275"/>
    </row>
    <row r="2683" spans="1:81" s="263" customFormat="1">
      <c r="A2683" s="457"/>
      <c r="B2683" s="457"/>
      <c r="C2683" s="260"/>
      <c r="D2683" s="260"/>
      <c r="E2683" s="260"/>
      <c r="F2683" s="260"/>
      <c r="G2683" s="260"/>
      <c r="H2683" s="260"/>
      <c r="I2683" s="260"/>
      <c r="J2683" s="260"/>
      <c r="K2683" s="260"/>
      <c r="L2683" s="261" t="s">
        <v>7292</v>
      </c>
      <c r="M2683" s="261"/>
      <c r="N2683" s="261"/>
      <c r="O2683" s="457"/>
      <c r="P2683" s="260"/>
      <c r="Q2683" s="262" t="s">
        <v>7293</v>
      </c>
      <c r="R2683" s="261"/>
      <c r="S2683" s="261"/>
      <c r="T2683" s="261"/>
      <c r="U2683" s="261"/>
      <c r="V2683" s="292"/>
      <c r="X2683" s="457"/>
      <c r="Y2683" s="260"/>
      <c r="Z2683" s="264"/>
      <c r="AA2683" s="264"/>
      <c r="AB2683" s="264"/>
      <c r="AF2683" s="457"/>
      <c r="AG2683" s="260"/>
      <c r="AN2683" s="457"/>
      <c r="AO2683" s="260"/>
      <c r="AV2683" s="260"/>
      <c r="BC2683" s="260"/>
      <c r="BM2683" s="275">
        <v>3</v>
      </c>
      <c r="BN2683" s="275"/>
      <c r="BO2683" s="275"/>
      <c r="BP2683" s="275"/>
      <c r="BQ2683" s="275"/>
      <c r="BR2683" s="275"/>
      <c r="BS2683" s="275"/>
      <c r="BT2683" s="275"/>
      <c r="BU2683" s="275"/>
      <c r="BV2683" s="275"/>
    </row>
    <row r="2684" spans="1:81" s="263" customFormat="1">
      <c r="A2684" s="458" t="s">
        <v>7296</v>
      </c>
      <c r="B2684" s="458"/>
      <c r="C2684" s="266"/>
      <c r="D2684" s="266"/>
      <c r="E2684" s="266"/>
      <c r="F2684" s="266"/>
      <c r="G2684" s="266"/>
      <c r="H2684" s="266"/>
      <c r="I2684" s="266"/>
      <c r="J2684" s="266"/>
      <c r="K2684" s="266"/>
      <c r="L2684" s="261" t="s">
        <v>7294</v>
      </c>
      <c r="M2684" s="261"/>
      <c r="N2684" s="261"/>
      <c r="O2684" s="458"/>
      <c r="P2684" s="266"/>
      <c r="Q2684" s="262" t="s">
        <v>7295</v>
      </c>
      <c r="R2684" s="261"/>
      <c r="S2684" s="261"/>
      <c r="T2684" s="261"/>
      <c r="U2684" s="261"/>
      <c r="V2684" s="292"/>
      <c r="X2684" s="458"/>
      <c r="Y2684" s="266"/>
      <c r="Z2684" s="264"/>
      <c r="AA2684" s="264"/>
      <c r="AB2684" s="264"/>
      <c r="AF2684" s="458"/>
      <c r="AG2684" s="266"/>
      <c r="AN2684" s="458"/>
      <c r="AO2684" s="266"/>
      <c r="AV2684" s="266"/>
      <c r="BC2684" s="266"/>
      <c r="BM2684" s="275">
        <v>3</v>
      </c>
      <c r="BN2684" s="275"/>
      <c r="BO2684" s="275"/>
      <c r="BP2684" s="275"/>
      <c r="BQ2684" s="275"/>
      <c r="BR2684" s="275"/>
      <c r="BS2684" s="275"/>
      <c r="BT2684" s="275"/>
      <c r="BU2684" s="275"/>
      <c r="BV2684" s="275"/>
    </row>
    <row r="2685" spans="1:81" s="263" customFormat="1">
      <c r="A2685" s="458" t="s">
        <v>7299</v>
      </c>
      <c r="B2685" s="458"/>
      <c r="C2685" s="266"/>
      <c r="D2685" s="266"/>
      <c r="E2685" s="266"/>
      <c r="F2685" s="266"/>
      <c r="G2685" s="266"/>
      <c r="H2685" s="266"/>
      <c r="I2685" s="266"/>
      <c r="J2685" s="266"/>
      <c r="K2685" s="266"/>
      <c r="L2685" s="261" t="s">
        <v>7297</v>
      </c>
      <c r="M2685" s="261"/>
      <c r="N2685" s="261"/>
      <c r="O2685" s="458"/>
      <c r="P2685" s="266"/>
      <c r="Q2685" s="262" t="s">
        <v>7298</v>
      </c>
      <c r="R2685" s="261"/>
      <c r="S2685" s="261"/>
      <c r="T2685" s="261"/>
      <c r="U2685" s="261"/>
      <c r="V2685" s="292"/>
      <c r="X2685" s="458"/>
      <c r="Y2685" s="266"/>
      <c r="Z2685" s="264"/>
      <c r="AA2685" s="264"/>
      <c r="AB2685" s="264"/>
      <c r="AF2685" s="458"/>
      <c r="AG2685" s="266"/>
      <c r="AN2685" s="458"/>
      <c r="AO2685" s="266"/>
      <c r="AV2685" s="266"/>
      <c r="BC2685" s="266"/>
      <c r="BM2685" s="275">
        <v>3</v>
      </c>
      <c r="BN2685" s="275"/>
      <c r="BO2685" s="275"/>
      <c r="BP2685" s="275"/>
      <c r="BQ2685" s="275"/>
      <c r="BR2685" s="275"/>
      <c r="BS2685" s="275"/>
      <c r="BT2685" s="275"/>
      <c r="BU2685" s="275"/>
      <c r="BV2685" s="275"/>
    </row>
    <row r="2686" spans="1:81" s="263" customFormat="1">
      <c r="A2686" s="458" t="s">
        <v>7302</v>
      </c>
      <c r="B2686" s="458"/>
      <c r="C2686" s="266"/>
      <c r="D2686" s="266"/>
      <c r="E2686" s="266"/>
      <c r="F2686" s="266"/>
      <c r="G2686" s="266"/>
      <c r="H2686" s="266"/>
      <c r="I2686" s="266"/>
      <c r="J2686" s="266"/>
      <c r="K2686" s="266"/>
      <c r="L2686" s="261" t="s">
        <v>7300</v>
      </c>
      <c r="M2686" s="261"/>
      <c r="N2686" s="261"/>
      <c r="O2686" s="458"/>
      <c r="P2686" s="266"/>
      <c r="Q2686" s="262" t="s">
        <v>7301</v>
      </c>
      <c r="R2686" s="261"/>
      <c r="S2686" s="261"/>
      <c r="T2686" s="261"/>
      <c r="U2686" s="261"/>
      <c r="V2686" s="292"/>
      <c r="X2686" s="458"/>
      <c r="Y2686" s="266"/>
      <c r="Z2686" s="264"/>
      <c r="AA2686" s="264"/>
      <c r="AB2686" s="264"/>
      <c r="AF2686" s="458"/>
      <c r="AG2686" s="266"/>
      <c r="AN2686" s="458"/>
      <c r="AO2686" s="266"/>
      <c r="AV2686" s="266"/>
      <c r="BC2686" s="266"/>
      <c r="BM2686" s="275">
        <v>3</v>
      </c>
      <c r="BN2686" s="275"/>
      <c r="BO2686" s="275"/>
      <c r="BP2686" s="275"/>
      <c r="BQ2686" s="275"/>
      <c r="BR2686" s="275"/>
      <c r="BS2686" s="275"/>
      <c r="BT2686" s="275"/>
      <c r="BU2686" s="275"/>
      <c r="BV2686" s="275"/>
    </row>
    <row r="2687" spans="1:81" s="263" customFormat="1">
      <c r="A2687" s="458" t="s">
        <v>7302</v>
      </c>
      <c r="B2687" s="458"/>
      <c r="C2687" s="266"/>
      <c r="D2687" s="266"/>
      <c r="E2687" s="266"/>
      <c r="F2687" s="266"/>
      <c r="G2687" s="266"/>
      <c r="H2687" s="266"/>
      <c r="I2687" s="266"/>
      <c r="J2687" s="266"/>
      <c r="K2687" s="266"/>
      <c r="L2687" s="261" t="s">
        <v>7300</v>
      </c>
      <c r="M2687" s="261"/>
      <c r="N2687" s="261"/>
      <c r="O2687" s="458"/>
      <c r="P2687" s="266"/>
      <c r="Q2687" s="262" t="s">
        <v>7303</v>
      </c>
      <c r="R2687" s="261"/>
      <c r="S2687" s="261"/>
      <c r="T2687" s="261"/>
      <c r="U2687" s="261"/>
      <c r="V2687" s="292"/>
      <c r="X2687" s="458"/>
      <c r="Y2687" s="266"/>
      <c r="Z2687" s="264"/>
      <c r="AA2687" s="264"/>
      <c r="AB2687" s="264"/>
      <c r="AF2687" s="458"/>
      <c r="AG2687" s="266"/>
      <c r="AN2687" s="458"/>
      <c r="AO2687" s="266"/>
      <c r="AV2687" s="266"/>
      <c r="BC2687" s="266"/>
      <c r="BM2687" s="275">
        <v>3</v>
      </c>
      <c r="BN2687" s="275"/>
      <c r="BO2687" s="275"/>
      <c r="BP2687" s="275"/>
      <c r="BQ2687" s="275"/>
      <c r="BR2687" s="275"/>
      <c r="BS2687" s="275"/>
      <c r="BT2687" s="275"/>
      <c r="BU2687" s="275"/>
      <c r="BV2687" s="275"/>
    </row>
    <row r="2688" spans="1:81" s="263" customFormat="1">
      <c r="A2688" s="458" t="s">
        <v>7306</v>
      </c>
      <c r="B2688" s="458"/>
      <c r="C2688" s="266"/>
      <c r="D2688" s="266"/>
      <c r="E2688" s="266"/>
      <c r="F2688" s="266"/>
      <c r="G2688" s="266"/>
      <c r="H2688" s="266"/>
      <c r="I2688" s="266"/>
      <c r="J2688" s="266"/>
      <c r="K2688" s="266"/>
      <c r="L2688" s="261" t="s">
        <v>7304</v>
      </c>
      <c r="M2688" s="261"/>
      <c r="N2688" s="261"/>
      <c r="O2688" s="458"/>
      <c r="P2688" s="266"/>
      <c r="Q2688" s="262" t="s">
        <v>7305</v>
      </c>
      <c r="R2688" s="261"/>
      <c r="S2688" s="261"/>
      <c r="T2688" s="261"/>
      <c r="U2688" s="261"/>
      <c r="V2688" s="292"/>
      <c r="X2688" s="458"/>
      <c r="Y2688" s="266"/>
      <c r="Z2688" s="264"/>
      <c r="AA2688" s="264"/>
      <c r="AB2688" s="264"/>
      <c r="AF2688" s="458"/>
      <c r="AG2688" s="266"/>
      <c r="AN2688" s="458"/>
      <c r="AO2688" s="266"/>
      <c r="AV2688" s="266"/>
      <c r="BC2688" s="266"/>
      <c r="BM2688" s="275">
        <v>3</v>
      </c>
      <c r="BN2688" s="275"/>
      <c r="BO2688" s="275"/>
      <c r="BP2688" s="275"/>
      <c r="BQ2688" s="275"/>
      <c r="BR2688" s="275"/>
      <c r="BS2688" s="275"/>
      <c r="BT2688" s="275"/>
      <c r="BU2688" s="275"/>
      <c r="BV2688" s="275"/>
    </row>
    <row r="2689" spans="1:74" s="263" customFormat="1">
      <c r="A2689" s="458" t="s">
        <v>7309</v>
      </c>
      <c r="B2689" s="458"/>
      <c r="C2689" s="266"/>
      <c r="D2689" s="266"/>
      <c r="E2689" s="266"/>
      <c r="F2689" s="266"/>
      <c r="G2689" s="266"/>
      <c r="H2689" s="266"/>
      <c r="I2689" s="266"/>
      <c r="J2689" s="266"/>
      <c r="K2689" s="266"/>
      <c r="L2689" s="261" t="s">
        <v>7307</v>
      </c>
      <c r="M2689" s="261"/>
      <c r="N2689" s="261"/>
      <c r="O2689" s="458"/>
      <c r="P2689" s="266"/>
      <c r="Q2689" s="262" t="s">
        <v>7308</v>
      </c>
      <c r="R2689" s="261"/>
      <c r="S2689" s="261"/>
      <c r="T2689" s="261"/>
      <c r="U2689" s="261"/>
      <c r="V2689" s="292"/>
      <c r="X2689" s="458"/>
      <c r="Y2689" s="266"/>
      <c r="Z2689" s="264"/>
      <c r="AA2689" s="264"/>
      <c r="AB2689" s="264"/>
      <c r="AF2689" s="458"/>
      <c r="AG2689" s="266"/>
      <c r="AN2689" s="458"/>
      <c r="AO2689" s="266"/>
      <c r="AV2689" s="266"/>
      <c r="BC2689" s="266"/>
      <c r="BM2689" s="275">
        <v>3</v>
      </c>
      <c r="BN2689" s="275"/>
      <c r="BO2689" s="275"/>
      <c r="BP2689" s="275"/>
      <c r="BQ2689" s="275"/>
      <c r="BR2689" s="275"/>
      <c r="BS2689" s="275"/>
      <c r="BT2689" s="275"/>
      <c r="BU2689" s="275"/>
      <c r="BV2689" s="275"/>
    </row>
    <row r="2690" spans="1:74" s="263" customFormat="1">
      <c r="A2690" s="458" t="s">
        <v>7312</v>
      </c>
      <c r="B2690" s="458"/>
      <c r="C2690" s="266"/>
      <c r="D2690" s="266"/>
      <c r="E2690" s="266"/>
      <c r="F2690" s="266"/>
      <c r="G2690" s="266"/>
      <c r="H2690" s="266"/>
      <c r="I2690" s="266"/>
      <c r="J2690" s="266"/>
      <c r="K2690" s="266"/>
      <c r="L2690" s="261" t="s">
        <v>7310</v>
      </c>
      <c r="M2690" s="261"/>
      <c r="N2690" s="261"/>
      <c r="O2690" s="458"/>
      <c r="P2690" s="266"/>
      <c r="Q2690" s="262" t="s">
        <v>7311</v>
      </c>
      <c r="R2690" s="261"/>
      <c r="S2690" s="261"/>
      <c r="T2690" s="261"/>
      <c r="U2690" s="261"/>
      <c r="V2690" s="292"/>
      <c r="X2690" s="458"/>
      <c r="Y2690" s="266"/>
      <c r="Z2690" s="264"/>
      <c r="AA2690" s="264"/>
      <c r="AB2690" s="264"/>
      <c r="AF2690" s="458"/>
      <c r="AG2690" s="266"/>
      <c r="AN2690" s="458"/>
      <c r="AO2690" s="266"/>
      <c r="AV2690" s="266"/>
      <c r="BC2690" s="266"/>
      <c r="BM2690" s="275">
        <v>3</v>
      </c>
      <c r="BN2690" s="275"/>
      <c r="BO2690" s="275"/>
      <c r="BP2690" s="275"/>
      <c r="BQ2690" s="275"/>
      <c r="BR2690" s="275"/>
      <c r="BS2690" s="275"/>
      <c r="BT2690" s="275"/>
      <c r="BU2690" s="275"/>
      <c r="BV2690" s="275"/>
    </row>
    <row r="2691" spans="1:74" s="263" customFormat="1">
      <c r="A2691" s="458" t="s">
        <v>7312</v>
      </c>
      <c r="B2691" s="458"/>
      <c r="C2691" s="266"/>
      <c r="D2691" s="266"/>
      <c r="E2691" s="266"/>
      <c r="F2691" s="266"/>
      <c r="G2691" s="266"/>
      <c r="H2691" s="266"/>
      <c r="I2691" s="266"/>
      <c r="J2691" s="266"/>
      <c r="K2691" s="266"/>
      <c r="L2691" s="261" t="s">
        <v>7310</v>
      </c>
      <c r="M2691" s="261"/>
      <c r="N2691" s="261"/>
      <c r="O2691" s="458"/>
      <c r="P2691" s="266"/>
      <c r="Q2691" s="262" t="s">
        <v>4967</v>
      </c>
      <c r="R2691" s="261"/>
      <c r="S2691" s="261"/>
      <c r="T2691" s="261"/>
      <c r="U2691" s="261"/>
      <c r="V2691" s="292"/>
      <c r="X2691" s="458"/>
      <c r="Y2691" s="266"/>
      <c r="Z2691" s="264"/>
      <c r="AA2691" s="264"/>
      <c r="AB2691" s="264"/>
      <c r="AF2691" s="458"/>
      <c r="AG2691" s="266"/>
      <c r="AN2691" s="458"/>
      <c r="AO2691" s="266"/>
      <c r="AV2691" s="266"/>
      <c r="BC2691" s="266"/>
      <c r="BM2691" s="275">
        <v>3</v>
      </c>
      <c r="BN2691" s="275"/>
      <c r="BO2691" s="275"/>
      <c r="BP2691" s="275"/>
      <c r="BQ2691" s="275"/>
      <c r="BR2691" s="275"/>
      <c r="BS2691" s="275"/>
      <c r="BT2691" s="275"/>
      <c r="BU2691" s="275"/>
      <c r="BV2691" s="275"/>
    </row>
    <row r="2692" spans="1:74" s="263" customFormat="1">
      <c r="A2692" s="458" t="s">
        <v>7315</v>
      </c>
      <c r="B2692" s="458"/>
      <c r="C2692" s="266"/>
      <c r="D2692" s="266"/>
      <c r="E2692" s="266"/>
      <c r="F2692" s="266"/>
      <c r="G2692" s="266"/>
      <c r="H2692" s="266"/>
      <c r="I2692" s="266"/>
      <c r="J2692" s="266"/>
      <c r="K2692" s="266"/>
      <c r="L2692" s="261" t="s">
        <v>7313</v>
      </c>
      <c r="M2692" s="261"/>
      <c r="N2692" s="261"/>
      <c r="O2692" s="458"/>
      <c r="P2692" s="266"/>
      <c r="Q2692" s="262" t="s">
        <v>7314</v>
      </c>
      <c r="R2692" s="261"/>
      <c r="S2692" s="261"/>
      <c r="T2692" s="261"/>
      <c r="U2692" s="261"/>
      <c r="V2692" s="292"/>
      <c r="X2692" s="458"/>
      <c r="Y2692" s="266"/>
      <c r="Z2692" s="264"/>
      <c r="AA2692" s="264"/>
      <c r="AB2692" s="264"/>
      <c r="AF2692" s="458"/>
      <c r="AG2692" s="266"/>
      <c r="AN2692" s="458"/>
      <c r="AO2692" s="266"/>
      <c r="AV2692" s="266"/>
      <c r="BC2692" s="266"/>
      <c r="BM2692" s="275">
        <v>3</v>
      </c>
      <c r="BN2692" s="275"/>
      <c r="BO2692" s="275"/>
      <c r="BP2692" s="275"/>
      <c r="BQ2692" s="275"/>
      <c r="BR2692" s="275"/>
      <c r="BS2692" s="275"/>
      <c r="BT2692" s="275"/>
      <c r="BU2692" s="275"/>
      <c r="BV2692" s="275"/>
    </row>
    <row r="2693" spans="1:74" s="263" customFormat="1">
      <c r="A2693" s="458" t="s">
        <v>7315</v>
      </c>
      <c r="B2693" s="458"/>
      <c r="C2693" s="266"/>
      <c r="D2693" s="266"/>
      <c r="E2693" s="266"/>
      <c r="F2693" s="266"/>
      <c r="G2693" s="266"/>
      <c r="H2693" s="266"/>
      <c r="I2693" s="266"/>
      <c r="J2693" s="266"/>
      <c r="K2693" s="266"/>
      <c r="L2693" s="261" t="s">
        <v>7313</v>
      </c>
      <c r="M2693" s="261"/>
      <c r="N2693" s="261"/>
      <c r="O2693" s="458"/>
      <c r="P2693" s="266"/>
      <c r="Q2693" s="262" t="s">
        <v>7316</v>
      </c>
      <c r="R2693" s="261"/>
      <c r="S2693" s="261"/>
      <c r="T2693" s="261"/>
      <c r="U2693" s="261"/>
      <c r="V2693" s="292"/>
      <c r="X2693" s="458"/>
      <c r="Y2693" s="266"/>
      <c r="Z2693" s="264"/>
      <c r="AA2693" s="264"/>
      <c r="AB2693" s="264"/>
      <c r="AF2693" s="458"/>
      <c r="AG2693" s="266"/>
      <c r="AN2693" s="458"/>
      <c r="AO2693" s="266"/>
      <c r="AV2693" s="266"/>
      <c r="BC2693" s="266"/>
      <c r="BM2693" s="275">
        <v>3</v>
      </c>
      <c r="BN2693" s="275"/>
      <c r="BO2693" s="275"/>
      <c r="BP2693" s="275"/>
      <c r="BQ2693" s="275"/>
      <c r="BR2693" s="275"/>
      <c r="BS2693" s="275"/>
      <c r="BT2693" s="275"/>
      <c r="BU2693" s="275"/>
      <c r="BV2693" s="275"/>
    </row>
    <row r="2694" spans="1:74" s="263" customFormat="1">
      <c r="A2694" s="458" t="s">
        <v>7319</v>
      </c>
      <c r="B2694" s="458"/>
      <c r="C2694" s="266"/>
      <c r="D2694" s="266"/>
      <c r="E2694" s="266"/>
      <c r="F2694" s="266"/>
      <c r="G2694" s="266"/>
      <c r="H2694" s="266"/>
      <c r="I2694" s="266"/>
      <c r="J2694" s="266"/>
      <c r="K2694" s="266"/>
      <c r="L2694" s="261" t="s">
        <v>7317</v>
      </c>
      <c r="M2694" s="261"/>
      <c r="N2694" s="261"/>
      <c r="O2694" s="458"/>
      <c r="P2694" s="266"/>
      <c r="Q2694" s="262" t="s">
        <v>7318</v>
      </c>
      <c r="R2694" s="261"/>
      <c r="S2694" s="261"/>
      <c r="T2694" s="261"/>
      <c r="U2694" s="261"/>
      <c r="V2694" s="292"/>
      <c r="X2694" s="458"/>
      <c r="Y2694" s="266"/>
      <c r="Z2694" s="264"/>
      <c r="AA2694" s="264"/>
      <c r="AB2694" s="264"/>
      <c r="AF2694" s="458"/>
      <c r="AG2694" s="266"/>
      <c r="AN2694" s="458"/>
      <c r="AO2694" s="266"/>
      <c r="AV2694" s="266"/>
      <c r="BC2694" s="266"/>
      <c r="BM2694" s="275">
        <v>3</v>
      </c>
      <c r="BN2694" s="275"/>
      <c r="BO2694" s="275"/>
      <c r="BP2694" s="275"/>
      <c r="BQ2694" s="275"/>
      <c r="BR2694" s="275"/>
      <c r="BS2694" s="275"/>
      <c r="BT2694" s="275"/>
      <c r="BU2694" s="275"/>
      <c r="BV2694" s="275"/>
    </row>
    <row r="2695" spans="1:74" s="263" customFormat="1">
      <c r="A2695" s="458" t="s">
        <v>7322</v>
      </c>
      <c r="B2695" s="458"/>
      <c r="C2695" s="266"/>
      <c r="D2695" s="266"/>
      <c r="E2695" s="266"/>
      <c r="F2695" s="266"/>
      <c r="G2695" s="266"/>
      <c r="H2695" s="266"/>
      <c r="I2695" s="266"/>
      <c r="J2695" s="266"/>
      <c r="K2695" s="266"/>
      <c r="L2695" s="261" t="s">
        <v>7320</v>
      </c>
      <c r="M2695" s="261"/>
      <c r="N2695" s="261"/>
      <c r="O2695" s="458"/>
      <c r="P2695" s="266"/>
      <c r="Q2695" s="262" t="s">
        <v>7321</v>
      </c>
      <c r="R2695" s="261"/>
      <c r="S2695" s="261"/>
      <c r="T2695" s="261"/>
      <c r="U2695" s="261"/>
      <c r="V2695" s="292"/>
      <c r="X2695" s="458"/>
      <c r="Y2695" s="266"/>
      <c r="Z2695" s="264"/>
      <c r="AA2695" s="264"/>
      <c r="AB2695" s="264"/>
      <c r="AF2695" s="458"/>
      <c r="AG2695" s="266"/>
      <c r="AN2695" s="458"/>
      <c r="AO2695" s="266"/>
      <c r="AV2695" s="266"/>
      <c r="BC2695" s="266"/>
      <c r="BM2695" s="275">
        <v>3</v>
      </c>
      <c r="BN2695" s="275"/>
      <c r="BO2695" s="275"/>
      <c r="BP2695" s="275"/>
      <c r="BQ2695" s="275"/>
      <c r="BR2695" s="275"/>
      <c r="BS2695" s="275"/>
      <c r="BT2695" s="275"/>
      <c r="BU2695" s="275"/>
      <c r="BV2695" s="275"/>
    </row>
    <row r="2696" spans="1:74" s="263" customFormat="1">
      <c r="A2696" s="458" t="s">
        <v>7325</v>
      </c>
      <c r="B2696" s="458"/>
      <c r="C2696" s="266"/>
      <c r="D2696" s="266"/>
      <c r="E2696" s="266"/>
      <c r="F2696" s="266"/>
      <c r="G2696" s="266"/>
      <c r="H2696" s="266"/>
      <c r="I2696" s="266"/>
      <c r="J2696" s="266"/>
      <c r="K2696" s="266"/>
      <c r="L2696" s="261" t="s">
        <v>7323</v>
      </c>
      <c r="M2696" s="261"/>
      <c r="N2696" s="261"/>
      <c r="O2696" s="458"/>
      <c r="P2696" s="266"/>
      <c r="Q2696" s="262" t="s">
        <v>7324</v>
      </c>
      <c r="R2696" s="261"/>
      <c r="S2696" s="261"/>
      <c r="T2696" s="261"/>
      <c r="U2696" s="261"/>
      <c r="V2696" s="292"/>
      <c r="X2696" s="458"/>
      <c r="Y2696" s="266"/>
      <c r="Z2696" s="264"/>
      <c r="AA2696" s="264"/>
      <c r="AB2696" s="264"/>
      <c r="AF2696" s="458"/>
      <c r="AG2696" s="266"/>
      <c r="AN2696" s="458"/>
      <c r="AO2696" s="266"/>
      <c r="AV2696" s="266"/>
      <c r="BC2696" s="266"/>
      <c r="BM2696" s="275">
        <v>3</v>
      </c>
      <c r="BN2696" s="275"/>
      <c r="BO2696" s="275"/>
      <c r="BP2696" s="275"/>
      <c r="BQ2696" s="275"/>
      <c r="BR2696" s="275"/>
      <c r="BS2696" s="275"/>
      <c r="BT2696" s="275"/>
      <c r="BU2696" s="275"/>
      <c r="BV2696" s="275"/>
    </row>
    <row r="2697" spans="1:74" s="263" customFormat="1">
      <c r="A2697" s="458" t="s">
        <v>7325</v>
      </c>
      <c r="B2697" s="458"/>
      <c r="C2697" s="266"/>
      <c r="D2697" s="266"/>
      <c r="E2697" s="266"/>
      <c r="F2697" s="266"/>
      <c r="G2697" s="266"/>
      <c r="H2697" s="266"/>
      <c r="I2697" s="266"/>
      <c r="J2697" s="266"/>
      <c r="K2697" s="266"/>
      <c r="L2697" s="261" t="s">
        <v>7323</v>
      </c>
      <c r="M2697" s="261"/>
      <c r="N2697" s="261"/>
      <c r="O2697" s="458"/>
      <c r="P2697" s="266"/>
      <c r="Q2697" s="262" t="s">
        <v>7326</v>
      </c>
      <c r="R2697" s="261"/>
      <c r="S2697" s="261"/>
      <c r="T2697" s="261"/>
      <c r="U2697" s="261"/>
      <c r="V2697" s="292"/>
      <c r="X2697" s="458"/>
      <c r="Y2697" s="266"/>
      <c r="Z2697" s="264"/>
      <c r="AA2697" s="264"/>
      <c r="AB2697" s="264"/>
      <c r="AF2697" s="458"/>
      <c r="AG2697" s="266"/>
      <c r="AN2697" s="458"/>
      <c r="AO2697" s="266"/>
      <c r="AV2697" s="266"/>
      <c r="BC2697" s="266"/>
      <c r="BM2697" s="275">
        <v>3</v>
      </c>
      <c r="BN2697" s="275"/>
      <c r="BO2697" s="275"/>
      <c r="BP2697" s="275"/>
      <c r="BQ2697" s="275"/>
      <c r="BR2697" s="275"/>
      <c r="BS2697" s="275"/>
      <c r="BT2697" s="275"/>
      <c r="BU2697" s="275"/>
      <c r="BV2697" s="275"/>
    </row>
    <row r="2698" spans="1:74" s="263" customFormat="1">
      <c r="A2698" s="458" t="s">
        <v>7328</v>
      </c>
      <c r="B2698" s="458"/>
      <c r="C2698" s="266"/>
      <c r="D2698" s="266"/>
      <c r="E2698" s="266"/>
      <c r="F2698" s="266"/>
      <c r="G2698" s="266"/>
      <c r="H2698" s="266"/>
      <c r="I2698" s="266"/>
      <c r="J2698" s="266"/>
      <c r="K2698" s="266"/>
      <c r="L2698" s="261" t="s">
        <v>7327</v>
      </c>
      <c r="M2698" s="261"/>
      <c r="N2698" s="261"/>
      <c r="O2698" s="458"/>
      <c r="P2698" s="266"/>
      <c r="Q2698" s="262" t="s">
        <v>6217</v>
      </c>
      <c r="R2698" s="261"/>
      <c r="S2698" s="261"/>
      <c r="T2698" s="261"/>
      <c r="U2698" s="261"/>
      <c r="V2698" s="292"/>
      <c r="X2698" s="458"/>
      <c r="Y2698" s="266"/>
      <c r="Z2698" s="264"/>
      <c r="AA2698" s="264"/>
      <c r="AB2698" s="264"/>
      <c r="AF2698" s="458"/>
      <c r="AG2698" s="266"/>
      <c r="AN2698" s="458"/>
      <c r="AO2698" s="266"/>
      <c r="AV2698" s="266"/>
      <c r="BC2698" s="266"/>
      <c r="BM2698" s="275">
        <v>3</v>
      </c>
      <c r="BN2698" s="275"/>
      <c r="BO2698" s="275"/>
      <c r="BP2698" s="275"/>
      <c r="BQ2698" s="275"/>
      <c r="BR2698" s="275"/>
      <c r="BS2698" s="275"/>
      <c r="BT2698" s="275"/>
      <c r="BU2698" s="275"/>
      <c r="BV2698" s="275"/>
    </row>
    <row r="2699" spans="1:74" s="263" customFormat="1">
      <c r="A2699" s="458" t="s">
        <v>7331</v>
      </c>
      <c r="B2699" s="458"/>
      <c r="C2699" s="266"/>
      <c r="D2699" s="266"/>
      <c r="E2699" s="266"/>
      <c r="F2699" s="266"/>
      <c r="G2699" s="266"/>
      <c r="H2699" s="266"/>
      <c r="I2699" s="266"/>
      <c r="J2699" s="266"/>
      <c r="K2699" s="266"/>
      <c r="L2699" s="261" t="s">
        <v>7329</v>
      </c>
      <c r="M2699" s="261"/>
      <c r="N2699" s="261"/>
      <c r="O2699" s="458"/>
      <c r="P2699" s="266"/>
      <c r="Q2699" s="262" t="s">
        <v>7330</v>
      </c>
      <c r="R2699" s="261"/>
      <c r="S2699" s="261"/>
      <c r="T2699" s="261"/>
      <c r="U2699" s="261"/>
      <c r="V2699" s="292"/>
      <c r="X2699" s="458"/>
      <c r="Y2699" s="266"/>
      <c r="Z2699" s="264"/>
      <c r="AA2699" s="264"/>
      <c r="AB2699" s="264"/>
      <c r="AF2699" s="458"/>
      <c r="AG2699" s="266"/>
      <c r="AN2699" s="458"/>
      <c r="AO2699" s="266"/>
      <c r="AV2699" s="266"/>
      <c r="BC2699" s="266"/>
      <c r="BM2699" s="275">
        <v>3</v>
      </c>
      <c r="BN2699" s="275"/>
      <c r="BO2699" s="275"/>
      <c r="BP2699" s="275"/>
      <c r="BQ2699" s="275"/>
      <c r="BR2699" s="275"/>
      <c r="BS2699" s="275"/>
      <c r="BT2699" s="275"/>
      <c r="BU2699" s="275"/>
      <c r="BV2699" s="275"/>
    </row>
    <row r="2700" spans="1:74" s="263" customFormat="1">
      <c r="A2700" s="458" t="s">
        <v>7331</v>
      </c>
      <c r="B2700" s="458"/>
      <c r="C2700" s="266"/>
      <c r="D2700" s="266"/>
      <c r="E2700" s="266"/>
      <c r="F2700" s="266"/>
      <c r="G2700" s="266"/>
      <c r="H2700" s="266"/>
      <c r="I2700" s="266"/>
      <c r="J2700" s="266"/>
      <c r="K2700" s="266"/>
      <c r="L2700" s="261" t="s">
        <v>7329</v>
      </c>
      <c r="M2700" s="261"/>
      <c r="N2700" s="261"/>
      <c r="O2700" s="458"/>
      <c r="P2700" s="266"/>
      <c r="Q2700" s="262" t="s">
        <v>7332</v>
      </c>
      <c r="R2700" s="261"/>
      <c r="S2700" s="261"/>
      <c r="T2700" s="261"/>
      <c r="U2700" s="261"/>
      <c r="V2700" s="292"/>
      <c r="X2700" s="458"/>
      <c r="Y2700" s="266"/>
      <c r="Z2700" s="264"/>
      <c r="AA2700" s="264"/>
      <c r="AB2700" s="264"/>
      <c r="AF2700" s="458"/>
      <c r="AG2700" s="266"/>
      <c r="AN2700" s="458"/>
      <c r="AO2700" s="266"/>
      <c r="AV2700" s="266"/>
      <c r="BC2700" s="266"/>
      <c r="BM2700" s="275">
        <v>3</v>
      </c>
      <c r="BN2700" s="275"/>
      <c r="BO2700" s="275"/>
      <c r="BP2700" s="275"/>
      <c r="BQ2700" s="275"/>
      <c r="BR2700" s="275"/>
      <c r="BS2700" s="275"/>
      <c r="BT2700" s="275"/>
      <c r="BU2700" s="275"/>
      <c r="BV2700" s="275"/>
    </row>
    <row r="2701" spans="1:74" s="263" customFormat="1">
      <c r="A2701" s="458" t="s">
        <v>7335</v>
      </c>
      <c r="B2701" s="458"/>
      <c r="C2701" s="266"/>
      <c r="D2701" s="266"/>
      <c r="E2701" s="266"/>
      <c r="F2701" s="266"/>
      <c r="G2701" s="266"/>
      <c r="H2701" s="266"/>
      <c r="I2701" s="266"/>
      <c r="J2701" s="266"/>
      <c r="K2701" s="266"/>
      <c r="L2701" s="261" t="s">
        <v>7333</v>
      </c>
      <c r="M2701" s="261"/>
      <c r="N2701" s="261"/>
      <c r="O2701" s="458"/>
      <c r="P2701" s="266"/>
      <c r="Q2701" s="262" t="s">
        <v>7334</v>
      </c>
      <c r="R2701" s="261"/>
      <c r="S2701" s="261"/>
      <c r="T2701" s="261"/>
      <c r="U2701" s="261"/>
      <c r="V2701" s="292"/>
      <c r="X2701" s="458"/>
      <c r="Y2701" s="266"/>
      <c r="Z2701" s="264"/>
      <c r="AA2701" s="264"/>
      <c r="AB2701" s="264"/>
      <c r="AF2701" s="458"/>
      <c r="AG2701" s="266"/>
      <c r="AN2701" s="458"/>
      <c r="AO2701" s="266"/>
      <c r="AV2701" s="266"/>
      <c r="BC2701" s="266"/>
      <c r="BM2701" s="275">
        <v>3</v>
      </c>
      <c r="BN2701" s="275"/>
      <c r="BO2701" s="275"/>
      <c r="BP2701" s="275"/>
      <c r="BQ2701" s="275"/>
      <c r="BR2701" s="275"/>
      <c r="BS2701" s="275"/>
      <c r="BT2701" s="275"/>
      <c r="BU2701" s="275"/>
      <c r="BV2701" s="275"/>
    </row>
    <row r="2702" spans="1:74" s="263" customFormat="1">
      <c r="A2702" s="458" t="s">
        <v>7338</v>
      </c>
      <c r="B2702" s="458"/>
      <c r="C2702" s="266"/>
      <c r="D2702" s="266"/>
      <c r="E2702" s="266"/>
      <c r="F2702" s="266"/>
      <c r="G2702" s="266"/>
      <c r="H2702" s="266"/>
      <c r="I2702" s="266"/>
      <c r="J2702" s="266"/>
      <c r="K2702" s="266"/>
      <c r="L2702" s="261" t="s">
        <v>7336</v>
      </c>
      <c r="M2702" s="261"/>
      <c r="N2702" s="261"/>
      <c r="O2702" s="458"/>
      <c r="P2702" s="266"/>
      <c r="Q2702" s="262" t="s">
        <v>7337</v>
      </c>
      <c r="R2702" s="261"/>
      <c r="S2702" s="261"/>
      <c r="T2702" s="261"/>
      <c r="U2702" s="261"/>
      <c r="V2702" s="292"/>
      <c r="X2702" s="458"/>
      <c r="Y2702" s="266"/>
      <c r="Z2702" s="264"/>
      <c r="AA2702" s="264"/>
      <c r="AB2702" s="264"/>
      <c r="AF2702" s="458"/>
      <c r="AG2702" s="266"/>
      <c r="AN2702" s="458"/>
      <c r="AO2702" s="266"/>
      <c r="AV2702" s="266"/>
      <c r="BC2702" s="266"/>
      <c r="BM2702" s="275">
        <v>3</v>
      </c>
      <c r="BN2702" s="275"/>
      <c r="BO2702" s="275"/>
      <c r="BP2702" s="275"/>
      <c r="BQ2702" s="275"/>
      <c r="BR2702" s="275"/>
      <c r="BS2702" s="275"/>
      <c r="BT2702" s="275"/>
      <c r="BU2702" s="275"/>
      <c r="BV2702" s="275"/>
    </row>
    <row r="2703" spans="1:74" s="263" customFormat="1">
      <c r="A2703" s="458" t="s">
        <v>7341</v>
      </c>
      <c r="B2703" s="458"/>
      <c r="C2703" s="266"/>
      <c r="D2703" s="266"/>
      <c r="E2703" s="266"/>
      <c r="F2703" s="266"/>
      <c r="G2703" s="266"/>
      <c r="H2703" s="266"/>
      <c r="I2703" s="266"/>
      <c r="J2703" s="266"/>
      <c r="K2703" s="266"/>
      <c r="L2703" s="261" t="s">
        <v>7339</v>
      </c>
      <c r="M2703" s="261"/>
      <c r="N2703" s="261"/>
      <c r="O2703" s="458"/>
      <c r="P2703" s="266"/>
      <c r="Q2703" s="262" t="s">
        <v>7340</v>
      </c>
      <c r="R2703" s="261"/>
      <c r="S2703" s="261"/>
      <c r="T2703" s="261"/>
      <c r="U2703" s="261"/>
      <c r="V2703" s="292"/>
      <c r="X2703" s="458"/>
      <c r="Y2703" s="266"/>
      <c r="Z2703" s="264"/>
      <c r="AA2703" s="264"/>
      <c r="AB2703" s="264"/>
      <c r="AF2703" s="458"/>
      <c r="AG2703" s="266"/>
      <c r="AN2703" s="458"/>
      <c r="AO2703" s="266"/>
      <c r="AV2703" s="266"/>
      <c r="BC2703" s="266"/>
      <c r="BM2703" s="275">
        <v>3</v>
      </c>
      <c r="BN2703" s="275"/>
      <c r="BO2703" s="275"/>
      <c r="BP2703" s="275"/>
      <c r="BQ2703" s="275"/>
      <c r="BR2703" s="275"/>
      <c r="BS2703" s="275"/>
      <c r="BT2703" s="275"/>
      <c r="BU2703" s="275"/>
      <c r="BV2703" s="275"/>
    </row>
    <row r="2704" spans="1:74" s="263" customFormat="1">
      <c r="A2704" s="458" t="s">
        <v>7344</v>
      </c>
      <c r="B2704" s="458"/>
      <c r="C2704" s="266"/>
      <c r="D2704" s="266"/>
      <c r="E2704" s="266"/>
      <c r="F2704" s="266"/>
      <c r="G2704" s="266"/>
      <c r="H2704" s="266"/>
      <c r="I2704" s="266"/>
      <c r="J2704" s="266"/>
      <c r="K2704" s="266"/>
      <c r="L2704" s="261" t="s">
        <v>7342</v>
      </c>
      <c r="M2704" s="261"/>
      <c r="N2704" s="261"/>
      <c r="O2704" s="458"/>
      <c r="P2704" s="266"/>
      <c r="Q2704" s="262" t="s">
        <v>7343</v>
      </c>
      <c r="R2704" s="261"/>
      <c r="S2704" s="261"/>
      <c r="T2704" s="261"/>
      <c r="U2704" s="261"/>
      <c r="V2704" s="292"/>
      <c r="X2704" s="458"/>
      <c r="Y2704" s="266"/>
      <c r="Z2704" s="264"/>
      <c r="AA2704" s="264"/>
      <c r="AB2704" s="264"/>
      <c r="AF2704" s="458"/>
      <c r="AG2704" s="266"/>
      <c r="AN2704" s="458"/>
      <c r="AO2704" s="266"/>
      <c r="AV2704" s="266"/>
      <c r="BC2704" s="266"/>
      <c r="BM2704" s="275">
        <v>3</v>
      </c>
      <c r="BN2704" s="275"/>
      <c r="BO2704" s="275"/>
      <c r="BP2704" s="275"/>
      <c r="BQ2704" s="275"/>
      <c r="BR2704" s="275"/>
      <c r="BS2704" s="275"/>
      <c r="BT2704" s="275"/>
      <c r="BU2704" s="275"/>
      <c r="BV2704" s="275"/>
    </row>
    <row r="2705" spans="1:74" s="263" customFormat="1">
      <c r="A2705" s="458" t="s">
        <v>7344</v>
      </c>
      <c r="B2705" s="458"/>
      <c r="C2705" s="266"/>
      <c r="D2705" s="266"/>
      <c r="E2705" s="266"/>
      <c r="F2705" s="266"/>
      <c r="G2705" s="266"/>
      <c r="H2705" s="266"/>
      <c r="I2705" s="266"/>
      <c r="J2705" s="266"/>
      <c r="K2705" s="266"/>
      <c r="L2705" s="261" t="s">
        <v>7342</v>
      </c>
      <c r="M2705" s="261"/>
      <c r="N2705" s="261"/>
      <c r="O2705" s="458"/>
      <c r="P2705" s="266"/>
      <c r="Q2705" s="262" t="s">
        <v>7345</v>
      </c>
      <c r="R2705" s="261"/>
      <c r="S2705" s="261"/>
      <c r="T2705" s="261"/>
      <c r="U2705" s="261"/>
      <c r="V2705" s="292"/>
      <c r="X2705" s="458"/>
      <c r="Y2705" s="266"/>
      <c r="Z2705" s="264"/>
      <c r="AA2705" s="264"/>
      <c r="AB2705" s="264"/>
      <c r="AF2705" s="458"/>
      <c r="AG2705" s="266"/>
      <c r="AN2705" s="458"/>
      <c r="AO2705" s="266"/>
      <c r="AV2705" s="266"/>
      <c r="BC2705" s="266"/>
      <c r="BM2705" s="275">
        <v>3</v>
      </c>
      <c r="BN2705" s="275"/>
      <c r="BO2705" s="275"/>
      <c r="BP2705" s="275"/>
      <c r="BQ2705" s="275"/>
      <c r="BR2705" s="275"/>
      <c r="BS2705" s="275"/>
      <c r="BT2705" s="275"/>
      <c r="BU2705" s="275"/>
      <c r="BV2705" s="275"/>
    </row>
    <row r="2706" spans="1:74" s="263" customFormat="1">
      <c r="A2706" s="458" t="s">
        <v>7348</v>
      </c>
      <c r="B2706" s="458"/>
      <c r="C2706" s="266"/>
      <c r="D2706" s="266"/>
      <c r="E2706" s="266"/>
      <c r="F2706" s="266"/>
      <c r="G2706" s="266"/>
      <c r="H2706" s="266"/>
      <c r="I2706" s="266"/>
      <c r="J2706" s="266"/>
      <c r="K2706" s="266"/>
      <c r="L2706" s="261" t="s">
        <v>7346</v>
      </c>
      <c r="M2706" s="261"/>
      <c r="N2706" s="261"/>
      <c r="O2706" s="458"/>
      <c r="P2706" s="266"/>
      <c r="Q2706" s="262" t="s">
        <v>7347</v>
      </c>
      <c r="R2706" s="261"/>
      <c r="S2706" s="261"/>
      <c r="T2706" s="261"/>
      <c r="U2706" s="261"/>
      <c r="V2706" s="292"/>
      <c r="X2706" s="458"/>
      <c r="Y2706" s="266"/>
      <c r="Z2706" s="264"/>
      <c r="AA2706" s="264"/>
      <c r="AB2706" s="264"/>
      <c r="AF2706" s="458"/>
      <c r="AG2706" s="266"/>
      <c r="AN2706" s="458"/>
      <c r="AO2706" s="266"/>
      <c r="AV2706" s="266"/>
      <c r="BC2706" s="266"/>
      <c r="BM2706" s="275">
        <v>3</v>
      </c>
      <c r="BN2706" s="275"/>
      <c r="BO2706" s="275"/>
      <c r="BP2706" s="275"/>
      <c r="BQ2706" s="275"/>
      <c r="BR2706" s="275"/>
      <c r="BS2706" s="275"/>
      <c r="BT2706" s="275"/>
      <c r="BU2706" s="275"/>
      <c r="BV2706" s="275"/>
    </row>
    <row r="2707" spans="1:74" s="263" customFormat="1">
      <c r="A2707" s="458" t="s">
        <v>7351</v>
      </c>
      <c r="B2707" s="458"/>
      <c r="C2707" s="266"/>
      <c r="D2707" s="266"/>
      <c r="E2707" s="266"/>
      <c r="F2707" s="266"/>
      <c r="G2707" s="266"/>
      <c r="H2707" s="266"/>
      <c r="I2707" s="266"/>
      <c r="J2707" s="266"/>
      <c r="K2707" s="266"/>
      <c r="L2707" s="261" t="s">
        <v>7349</v>
      </c>
      <c r="M2707" s="261"/>
      <c r="N2707" s="261"/>
      <c r="O2707" s="458"/>
      <c r="P2707" s="266"/>
      <c r="Q2707" s="262" t="s">
        <v>7350</v>
      </c>
      <c r="R2707" s="261"/>
      <c r="S2707" s="261"/>
      <c r="T2707" s="261"/>
      <c r="U2707" s="261"/>
      <c r="V2707" s="292"/>
      <c r="X2707" s="458"/>
      <c r="Y2707" s="266"/>
      <c r="Z2707" s="264"/>
      <c r="AA2707" s="264"/>
      <c r="AB2707" s="264"/>
      <c r="AF2707" s="458"/>
      <c r="AG2707" s="266"/>
      <c r="AN2707" s="458"/>
      <c r="AO2707" s="266"/>
      <c r="AV2707" s="266"/>
      <c r="BC2707" s="266"/>
      <c r="BM2707" s="275">
        <v>3</v>
      </c>
      <c r="BN2707" s="275"/>
      <c r="BO2707" s="275"/>
      <c r="BP2707" s="275"/>
      <c r="BQ2707" s="275"/>
      <c r="BR2707" s="275"/>
      <c r="BS2707" s="275"/>
      <c r="BT2707" s="275"/>
      <c r="BU2707" s="275"/>
      <c r="BV2707" s="275"/>
    </row>
    <row r="2708" spans="1:74" s="263" customFormat="1">
      <c r="A2708" s="458" t="s">
        <v>7354</v>
      </c>
      <c r="B2708" s="458"/>
      <c r="C2708" s="266"/>
      <c r="D2708" s="266"/>
      <c r="E2708" s="266"/>
      <c r="F2708" s="266"/>
      <c r="G2708" s="266"/>
      <c r="H2708" s="266"/>
      <c r="I2708" s="266"/>
      <c r="J2708" s="266"/>
      <c r="K2708" s="266"/>
      <c r="L2708" s="261" t="s">
        <v>7352</v>
      </c>
      <c r="M2708" s="261"/>
      <c r="N2708" s="261"/>
      <c r="O2708" s="458"/>
      <c r="P2708" s="266"/>
      <c r="Q2708" s="262" t="s">
        <v>7353</v>
      </c>
      <c r="R2708" s="261"/>
      <c r="S2708" s="261"/>
      <c r="T2708" s="261"/>
      <c r="U2708" s="261"/>
      <c r="V2708" s="292"/>
      <c r="X2708" s="458"/>
      <c r="Y2708" s="266"/>
      <c r="Z2708" s="264"/>
      <c r="AA2708" s="264"/>
      <c r="AB2708" s="264"/>
      <c r="AF2708" s="458"/>
      <c r="AG2708" s="266"/>
      <c r="AN2708" s="458"/>
      <c r="AO2708" s="266"/>
      <c r="AV2708" s="266"/>
      <c r="BC2708" s="266"/>
      <c r="BM2708" s="275">
        <v>3</v>
      </c>
      <c r="BN2708" s="275"/>
      <c r="BO2708" s="275"/>
      <c r="BP2708" s="275"/>
      <c r="BQ2708" s="275"/>
      <c r="BR2708" s="275"/>
      <c r="BS2708" s="275"/>
      <c r="BT2708" s="275"/>
      <c r="BU2708" s="275"/>
      <c r="BV2708" s="275"/>
    </row>
    <row r="2709" spans="1:74" s="263" customFormat="1">
      <c r="A2709" s="458" t="s">
        <v>7354</v>
      </c>
      <c r="B2709" s="458"/>
      <c r="C2709" s="266"/>
      <c r="D2709" s="266"/>
      <c r="E2709" s="266"/>
      <c r="F2709" s="266"/>
      <c r="G2709" s="266"/>
      <c r="H2709" s="266"/>
      <c r="I2709" s="266"/>
      <c r="J2709" s="266"/>
      <c r="K2709" s="266"/>
      <c r="L2709" s="261" t="s">
        <v>7352</v>
      </c>
      <c r="M2709" s="261"/>
      <c r="N2709" s="261"/>
      <c r="O2709" s="458"/>
      <c r="P2709" s="266"/>
      <c r="Q2709" s="262" t="s">
        <v>7355</v>
      </c>
      <c r="R2709" s="261"/>
      <c r="S2709" s="261"/>
      <c r="T2709" s="261"/>
      <c r="U2709" s="261"/>
      <c r="V2709" s="292"/>
      <c r="X2709" s="458"/>
      <c r="Y2709" s="266"/>
      <c r="Z2709" s="264"/>
      <c r="AA2709" s="264"/>
      <c r="AB2709" s="264"/>
      <c r="AF2709" s="458"/>
      <c r="AG2709" s="266"/>
      <c r="AN2709" s="458"/>
      <c r="AO2709" s="266"/>
      <c r="AV2709" s="266"/>
      <c r="BC2709" s="266"/>
      <c r="BM2709" s="275">
        <v>3</v>
      </c>
      <c r="BN2709" s="275"/>
      <c r="BO2709" s="275"/>
      <c r="BP2709" s="275"/>
      <c r="BQ2709" s="275"/>
      <c r="BR2709" s="275"/>
      <c r="BS2709" s="275"/>
      <c r="BT2709" s="275"/>
      <c r="BU2709" s="275"/>
      <c r="BV2709" s="275"/>
    </row>
    <row r="2710" spans="1:74" s="263" customFormat="1">
      <c r="A2710" s="458" t="s">
        <v>7357</v>
      </c>
      <c r="B2710" s="458"/>
      <c r="C2710" s="266"/>
      <c r="D2710" s="266"/>
      <c r="E2710" s="266"/>
      <c r="F2710" s="266"/>
      <c r="G2710" s="266"/>
      <c r="H2710" s="266"/>
      <c r="I2710" s="266"/>
      <c r="J2710" s="266"/>
      <c r="K2710" s="266"/>
      <c r="L2710" s="261" t="s">
        <v>7356</v>
      </c>
      <c r="M2710" s="261"/>
      <c r="N2710" s="261"/>
      <c r="O2710" s="458"/>
      <c r="P2710" s="266"/>
      <c r="Q2710" s="262" t="s">
        <v>7179</v>
      </c>
      <c r="R2710" s="261"/>
      <c r="S2710" s="261"/>
      <c r="T2710" s="261"/>
      <c r="U2710" s="261"/>
      <c r="V2710" s="292"/>
      <c r="X2710" s="458"/>
      <c r="Y2710" s="266"/>
      <c r="Z2710" s="264"/>
      <c r="AA2710" s="264"/>
      <c r="AB2710" s="264"/>
      <c r="AF2710" s="458"/>
      <c r="AG2710" s="266"/>
      <c r="AN2710" s="458"/>
      <c r="AO2710" s="266"/>
      <c r="AV2710" s="266"/>
      <c r="BC2710" s="266"/>
      <c r="BM2710" s="275">
        <v>3</v>
      </c>
      <c r="BN2710" s="275"/>
      <c r="BO2710" s="275"/>
      <c r="BP2710" s="275"/>
      <c r="BQ2710" s="275"/>
      <c r="BR2710" s="275"/>
      <c r="BS2710" s="275"/>
      <c r="BT2710" s="275"/>
      <c r="BU2710" s="275"/>
      <c r="BV2710" s="275"/>
    </row>
    <row r="2711" spans="1:74" s="263" customFormat="1">
      <c r="A2711" s="458" t="s">
        <v>7357</v>
      </c>
      <c r="B2711" s="458"/>
      <c r="C2711" s="266"/>
      <c r="D2711" s="266"/>
      <c r="E2711" s="266"/>
      <c r="F2711" s="266"/>
      <c r="G2711" s="266"/>
      <c r="H2711" s="266"/>
      <c r="I2711" s="266"/>
      <c r="J2711" s="266"/>
      <c r="K2711" s="266"/>
      <c r="L2711" s="261" t="s">
        <v>7356</v>
      </c>
      <c r="M2711" s="261"/>
      <c r="N2711" s="261"/>
      <c r="O2711" s="458"/>
      <c r="P2711" s="266"/>
      <c r="Q2711" s="262" t="s">
        <v>7358</v>
      </c>
      <c r="R2711" s="261"/>
      <c r="S2711" s="261"/>
      <c r="T2711" s="261"/>
      <c r="U2711" s="261"/>
      <c r="V2711" s="292"/>
      <c r="X2711" s="458"/>
      <c r="Y2711" s="266"/>
      <c r="Z2711" s="264"/>
      <c r="AA2711" s="264"/>
      <c r="AB2711" s="264"/>
      <c r="AF2711" s="458"/>
      <c r="AG2711" s="266"/>
      <c r="AN2711" s="458"/>
      <c r="AO2711" s="266"/>
      <c r="AV2711" s="266"/>
      <c r="BC2711" s="266"/>
      <c r="BM2711" s="275">
        <v>3</v>
      </c>
      <c r="BN2711" s="275"/>
      <c r="BO2711" s="275"/>
      <c r="BP2711" s="275"/>
      <c r="BQ2711" s="275"/>
      <c r="BR2711" s="275"/>
      <c r="BS2711" s="275"/>
      <c r="BT2711" s="275"/>
      <c r="BU2711" s="275"/>
      <c r="BV2711" s="275"/>
    </row>
    <row r="2712" spans="1:74" s="263" customFormat="1">
      <c r="A2712" s="458" t="s">
        <v>7361</v>
      </c>
      <c r="B2712" s="458"/>
      <c r="C2712" s="266"/>
      <c r="D2712" s="266"/>
      <c r="E2712" s="266"/>
      <c r="F2712" s="266"/>
      <c r="G2712" s="266"/>
      <c r="H2712" s="266"/>
      <c r="I2712" s="266"/>
      <c r="J2712" s="266"/>
      <c r="K2712" s="266"/>
      <c r="L2712" s="261" t="s">
        <v>7359</v>
      </c>
      <c r="M2712" s="261"/>
      <c r="N2712" s="261"/>
      <c r="O2712" s="458"/>
      <c r="P2712" s="266"/>
      <c r="Q2712" s="262" t="s">
        <v>7360</v>
      </c>
      <c r="R2712" s="261"/>
      <c r="S2712" s="261"/>
      <c r="T2712" s="261"/>
      <c r="U2712" s="261"/>
      <c r="V2712" s="292"/>
      <c r="X2712" s="458"/>
      <c r="Y2712" s="266"/>
      <c r="Z2712" s="264"/>
      <c r="AA2712" s="264"/>
      <c r="AB2712" s="264"/>
      <c r="AF2712" s="458"/>
      <c r="AG2712" s="266"/>
      <c r="AN2712" s="458"/>
      <c r="AO2712" s="266"/>
      <c r="AV2712" s="266"/>
      <c r="BC2712" s="266"/>
      <c r="BM2712" s="275">
        <v>3</v>
      </c>
      <c r="BN2712" s="275"/>
      <c r="BO2712" s="275"/>
      <c r="BP2712" s="275"/>
      <c r="BQ2712" s="275"/>
      <c r="BR2712" s="275"/>
      <c r="BS2712" s="275"/>
      <c r="BT2712" s="275"/>
      <c r="BU2712" s="275"/>
      <c r="BV2712" s="275"/>
    </row>
    <row r="2713" spans="1:74" s="263" customFormat="1">
      <c r="A2713" s="458" t="s">
        <v>7364</v>
      </c>
      <c r="B2713" s="458"/>
      <c r="C2713" s="266"/>
      <c r="D2713" s="266"/>
      <c r="E2713" s="266"/>
      <c r="F2713" s="266"/>
      <c r="G2713" s="266"/>
      <c r="H2713" s="266"/>
      <c r="I2713" s="266"/>
      <c r="J2713" s="266"/>
      <c r="K2713" s="266"/>
      <c r="L2713" s="261" t="s">
        <v>7362</v>
      </c>
      <c r="M2713" s="261"/>
      <c r="N2713" s="261"/>
      <c r="O2713" s="458"/>
      <c r="P2713" s="266"/>
      <c r="Q2713" s="262" t="s">
        <v>7363</v>
      </c>
      <c r="R2713" s="261"/>
      <c r="S2713" s="261"/>
      <c r="T2713" s="261"/>
      <c r="U2713" s="261"/>
      <c r="V2713" s="292"/>
      <c r="X2713" s="458"/>
      <c r="Y2713" s="266"/>
      <c r="Z2713" s="264"/>
      <c r="AA2713" s="264"/>
      <c r="AB2713" s="264"/>
      <c r="AF2713" s="458"/>
      <c r="AG2713" s="266"/>
      <c r="AN2713" s="458"/>
      <c r="AO2713" s="266"/>
      <c r="AV2713" s="266"/>
      <c r="BC2713" s="266"/>
      <c r="BM2713" s="275">
        <v>3</v>
      </c>
      <c r="BN2713" s="275"/>
      <c r="BO2713" s="275"/>
      <c r="BP2713" s="275"/>
      <c r="BQ2713" s="275"/>
      <c r="BR2713" s="275"/>
      <c r="BS2713" s="275"/>
      <c r="BT2713" s="275"/>
      <c r="BU2713" s="275"/>
      <c r="BV2713" s="275"/>
    </row>
    <row r="2714" spans="1:74" s="263" customFormat="1">
      <c r="A2714" s="458" t="s">
        <v>7366</v>
      </c>
      <c r="B2714" s="458"/>
      <c r="C2714" s="266"/>
      <c r="D2714" s="266"/>
      <c r="E2714" s="266"/>
      <c r="F2714" s="266"/>
      <c r="G2714" s="266"/>
      <c r="H2714" s="266"/>
      <c r="I2714" s="266"/>
      <c r="J2714" s="266"/>
      <c r="K2714" s="266"/>
      <c r="L2714" s="261" t="s">
        <v>7365</v>
      </c>
      <c r="M2714" s="261"/>
      <c r="N2714" s="261"/>
      <c r="O2714" s="458"/>
      <c r="P2714" s="266"/>
      <c r="Q2714" s="262" t="s">
        <v>1456</v>
      </c>
      <c r="R2714" s="261"/>
      <c r="S2714" s="261"/>
      <c r="T2714" s="261"/>
      <c r="U2714" s="261"/>
      <c r="V2714" s="292"/>
      <c r="X2714" s="458"/>
      <c r="Y2714" s="266"/>
      <c r="Z2714" s="264"/>
      <c r="AA2714" s="264"/>
      <c r="AB2714" s="264"/>
      <c r="AF2714" s="458"/>
      <c r="AG2714" s="266"/>
      <c r="AN2714" s="458"/>
      <c r="AO2714" s="266"/>
      <c r="AV2714" s="266"/>
      <c r="BC2714" s="266"/>
      <c r="BM2714" s="275">
        <v>3</v>
      </c>
      <c r="BN2714" s="275"/>
      <c r="BO2714" s="275"/>
      <c r="BP2714" s="275"/>
      <c r="BQ2714" s="275"/>
      <c r="BR2714" s="275"/>
      <c r="BS2714" s="275"/>
      <c r="BT2714" s="275"/>
      <c r="BU2714" s="275"/>
      <c r="BV2714" s="275"/>
    </row>
    <row r="2715" spans="1:74" s="263" customFormat="1">
      <c r="A2715" s="458" t="s">
        <v>7366</v>
      </c>
      <c r="B2715" s="458"/>
      <c r="C2715" s="266"/>
      <c r="D2715" s="266"/>
      <c r="E2715" s="266"/>
      <c r="F2715" s="266"/>
      <c r="G2715" s="266"/>
      <c r="H2715" s="266"/>
      <c r="I2715" s="266"/>
      <c r="J2715" s="266"/>
      <c r="K2715" s="266"/>
      <c r="L2715" s="261" t="s">
        <v>7365</v>
      </c>
      <c r="M2715" s="261"/>
      <c r="N2715" s="261"/>
      <c r="O2715" s="458"/>
      <c r="P2715" s="266"/>
      <c r="Q2715" s="262" t="s">
        <v>1457</v>
      </c>
      <c r="R2715" s="261"/>
      <c r="S2715" s="261"/>
      <c r="T2715" s="261"/>
      <c r="U2715" s="261"/>
      <c r="V2715" s="292"/>
      <c r="X2715" s="458"/>
      <c r="Y2715" s="266"/>
      <c r="Z2715" s="264"/>
      <c r="AA2715" s="264"/>
      <c r="AB2715" s="264"/>
      <c r="AF2715" s="458"/>
      <c r="AG2715" s="266"/>
      <c r="AN2715" s="458"/>
      <c r="AO2715" s="266"/>
      <c r="AV2715" s="266"/>
      <c r="BC2715" s="266"/>
      <c r="BM2715" s="275">
        <v>3</v>
      </c>
      <c r="BN2715" s="275"/>
      <c r="BO2715" s="275"/>
      <c r="BP2715" s="275"/>
      <c r="BQ2715" s="275"/>
      <c r="BR2715" s="275"/>
      <c r="BS2715" s="275"/>
      <c r="BT2715" s="275"/>
      <c r="BU2715" s="275"/>
      <c r="BV2715" s="275"/>
    </row>
    <row r="2716" spans="1:74" s="263" customFormat="1">
      <c r="A2716" s="458" t="s">
        <v>7369</v>
      </c>
      <c r="B2716" s="458"/>
      <c r="C2716" s="266"/>
      <c r="D2716" s="266"/>
      <c r="E2716" s="266"/>
      <c r="F2716" s="266"/>
      <c r="G2716" s="266"/>
      <c r="H2716" s="266"/>
      <c r="I2716" s="266"/>
      <c r="J2716" s="266"/>
      <c r="K2716" s="266"/>
      <c r="L2716" s="261" t="s">
        <v>7367</v>
      </c>
      <c r="M2716" s="261"/>
      <c r="N2716" s="261"/>
      <c r="O2716" s="458"/>
      <c r="P2716" s="266"/>
      <c r="Q2716" s="262" t="s">
        <v>7368</v>
      </c>
      <c r="R2716" s="261"/>
      <c r="S2716" s="261"/>
      <c r="T2716" s="261"/>
      <c r="U2716" s="261"/>
      <c r="V2716" s="292"/>
      <c r="X2716" s="458"/>
      <c r="Y2716" s="266"/>
      <c r="Z2716" s="264"/>
      <c r="AA2716" s="264"/>
      <c r="AB2716" s="264"/>
      <c r="AF2716" s="458"/>
      <c r="AG2716" s="266"/>
      <c r="AN2716" s="458"/>
      <c r="AO2716" s="266"/>
      <c r="AV2716" s="266"/>
      <c r="BC2716" s="266"/>
      <c r="BM2716" s="275">
        <v>3</v>
      </c>
      <c r="BN2716" s="275"/>
      <c r="BO2716" s="275"/>
      <c r="BP2716" s="275"/>
      <c r="BQ2716" s="275"/>
      <c r="BR2716" s="275"/>
      <c r="BS2716" s="275"/>
      <c r="BT2716" s="275"/>
      <c r="BU2716" s="275"/>
      <c r="BV2716" s="275"/>
    </row>
    <row r="2717" spans="1:74" s="263" customFormat="1">
      <c r="A2717" s="458" t="s">
        <v>7372</v>
      </c>
      <c r="B2717" s="458"/>
      <c r="C2717" s="266"/>
      <c r="D2717" s="266"/>
      <c r="E2717" s="266"/>
      <c r="F2717" s="266"/>
      <c r="G2717" s="266"/>
      <c r="H2717" s="266"/>
      <c r="I2717" s="266"/>
      <c r="J2717" s="266"/>
      <c r="K2717" s="266"/>
      <c r="L2717" s="261" t="s">
        <v>7370</v>
      </c>
      <c r="M2717" s="261"/>
      <c r="N2717" s="261"/>
      <c r="O2717" s="458"/>
      <c r="P2717" s="266"/>
      <c r="Q2717" s="262" t="s">
        <v>7371</v>
      </c>
      <c r="R2717" s="261"/>
      <c r="S2717" s="261"/>
      <c r="T2717" s="261"/>
      <c r="U2717" s="261"/>
      <c r="V2717" s="292"/>
      <c r="X2717" s="458"/>
      <c r="Y2717" s="266"/>
      <c r="Z2717" s="264"/>
      <c r="AA2717" s="264"/>
      <c r="AB2717" s="264"/>
      <c r="AF2717" s="458"/>
      <c r="AG2717" s="266"/>
      <c r="AN2717" s="458"/>
      <c r="AO2717" s="266"/>
      <c r="AV2717" s="266"/>
      <c r="BC2717" s="266"/>
      <c r="BM2717" s="275">
        <v>3</v>
      </c>
      <c r="BN2717" s="275"/>
      <c r="BO2717" s="275"/>
      <c r="BP2717" s="275"/>
      <c r="BQ2717" s="275"/>
      <c r="BR2717" s="275"/>
      <c r="BS2717" s="275"/>
      <c r="BT2717" s="275"/>
      <c r="BU2717" s="275"/>
      <c r="BV2717" s="275"/>
    </row>
    <row r="2718" spans="1:74" s="263" customFormat="1">
      <c r="A2718" s="458" t="s">
        <v>7372</v>
      </c>
      <c r="B2718" s="458"/>
      <c r="C2718" s="266"/>
      <c r="D2718" s="266"/>
      <c r="E2718" s="266"/>
      <c r="F2718" s="266"/>
      <c r="G2718" s="266"/>
      <c r="H2718" s="266"/>
      <c r="I2718" s="266"/>
      <c r="J2718" s="266"/>
      <c r="K2718" s="266"/>
      <c r="L2718" s="261" t="s">
        <v>7370</v>
      </c>
      <c r="M2718" s="261"/>
      <c r="N2718" s="261"/>
      <c r="O2718" s="458"/>
      <c r="P2718" s="266"/>
      <c r="Q2718" s="262" t="s">
        <v>7373</v>
      </c>
      <c r="R2718" s="261"/>
      <c r="S2718" s="261"/>
      <c r="T2718" s="261"/>
      <c r="U2718" s="261"/>
      <c r="V2718" s="292"/>
      <c r="X2718" s="458"/>
      <c r="Y2718" s="266"/>
      <c r="Z2718" s="264"/>
      <c r="AA2718" s="264"/>
      <c r="AB2718" s="264"/>
      <c r="AF2718" s="458"/>
      <c r="AG2718" s="266"/>
      <c r="AN2718" s="458"/>
      <c r="AO2718" s="266"/>
      <c r="AV2718" s="266"/>
      <c r="BC2718" s="266"/>
      <c r="BM2718" s="275">
        <v>3</v>
      </c>
      <c r="BN2718" s="275"/>
      <c r="BO2718" s="275"/>
      <c r="BP2718" s="275"/>
      <c r="BQ2718" s="275"/>
      <c r="BR2718" s="275"/>
      <c r="BS2718" s="275"/>
      <c r="BT2718" s="275"/>
      <c r="BU2718" s="275"/>
      <c r="BV2718" s="275"/>
    </row>
    <row r="2719" spans="1:74" s="263" customFormat="1">
      <c r="A2719" s="458" t="s">
        <v>7372</v>
      </c>
      <c r="B2719" s="458"/>
      <c r="C2719" s="266"/>
      <c r="D2719" s="266"/>
      <c r="E2719" s="266"/>
      <c r="F2719" s="266"/>
      <c r="G2719" s="266"/>
      <c r="H2719" s="266"/>
      <c r="I2719" s="266"/>
      <c r="J2719" s="266"/>
      <c r="K2719" s="266"/>
      <c r="L2719" s="261" t="s">
        <v>7370</v>
      </c>
      <c r="M2719" s="261"/>
      <c r="N2719" s="261"/>
      <c r="O2719" s="458"/>
      <c r="P2719" s="266"/>
      <c r="Q2719" s="262" t="s">
        <v>7374</v>
      </c>
      <c r="R2719" s="261"/>
      <c r="S2719" s="261"/>
      <c r="T2719" s="261"/>
      <c r="U2719" s="261"/>
      <c r="V2719" s="292"/>
      <c r="X2719" s="458"/>
      <c r="Y2719" s="266"/>
      <c r="Z2719" s="264"/>
      <c r="AA2719" s="264"/>
      <c r="AB2719" s="264"/>
      <c r="AF2719" s="458"/>
      <c r="AG2719" s="266"/>
      <c r="AN2719" s="458"/>
      <c r="AO2719" s="266"/>
      <c r="AV2719" s="266"/>
      <c r="BC2719" s="266"/>
      <c r="BM2719" s="275">
        <v>3</v>
      </c>
      <c r="BN2719" s="275"/>
      <c r="BO2719" s="275"/>
      <c r="BP2719" s="275"/>
      <c r="BQ2719" s="275"/>
      <c r="BR2719" s="275"/>
      <c r="BS2719" s="275"/>
      <c r="BT2719" s="275"/>
      <c r="BU2719" s="275"/>
      <c r="BV2719" s="275"/>
    </row>
    <row r="2720" spans="1:74" s="263" customFormat="1">
      <c r="A2720" s="458" t="s">
        <v>7377</v>
      </c>
      <c r="B2720" s="458"/>
      <c r="C2720" s="266"/>
      <c r="D2720" s="266"/>
      <c r="E2720" s="266"/>
      <c r="F2720" s="266"/>
      <c r="G2720" s="266"/>
      <c r="H2720" s="266"/>
      <c r="I2720" s="266"/>
      <c r="J2720" s="266"/>
      <c r="K2720" s="266"/>
      <c r="L2720" s="261" t="s">
        <v>7375</v>
      </c>
      <c r="M2720" s="261"/>
      <c r="N2720" s="261"/>
      <c r="O2720" s="458"/>
      <c r="P2720" s="266"/>
      <c r="Q2720" s="262" t="s">
        <v>7376</v>
      </c>
      <c r="R2720" s="261"/>
      <c r="S2720" s="261"/>
      <c r="T2720" s="261"/>
      <c r="U2720" s="261"/>
      <c r="V2720" s="292"/>
      <c r="X2720" s="458"/>
      <c r="Y2720" s="266"/>
      <c r="Z2720" s="264"/>
      <c r="AA2720" s="264"/>
      <c r="AB2720" s="264"/>
      <c r="AF2720" s="458"/>
      <c r="AG2720" s="266"/>
      <c r="AN2720" s="458"/>
      <c r="AO2720" s="266"/>
      <c r="AV2720" s="266"/>
      <c r="BC2720" s="266"/>
      <c r="BM2720" s="275">
        <v>3</v>
      </c>
      <c r="BN2720" s="275"/>
      <c r="BO2720" s="275"/>
      <c r="BP2720" s="275"/>
      <c r="BQ2720" s="275"/>
      <c r="BR2720" s="275"/>
      <c r="BS2720" s="275"/>
      <c r="BT2720" s="275"/>
      <c r="BU2720" s="275"/>
      <c r="BV2720" s="275"/>
    </row>
    <row r="2721" spans="1:74" s="263" customFormat="1">
      <c r="A2721" s="458" t="s">
        <v>7377</v>
      </c>
      <c r="B2721" s="458"/>
      <c r="C2721" s="266"/>
      <c r="D2721" s="266"/>
      <c r="E2721" s="266"/>
      <c r="F2721" s="266"/>
      <c r="G2721" s="266"/>
      <c r="H2721" s="266"/>
      <c r="I2721" s="266"/>
      <c r="J2721" s="266"/>
      <c r="K2721" s="266"/>
      <c r="L2721" s="261" t="s">
        <v>7375</v>
      </c>
      <c r="M2721" s="261"/>
      <c r="N2721" s="261"/>
      <c r="O2721" s="458"/>
      <c r="P2721" s="266"/>
      <c r="Q2721" s="262" t="s">
        <v>7371</v>
      </c>
      <c r="R2721" s="261"/>
      <c r="S2721" s="261"/>
      <c r="T2721" s="261"/>
      <c r="U2721" s="261"/>
      <c r="V2721" s="292"/>
      <c r="X2721" s="458"/>
      <c r="Y2721" s="266"/>
      <c r="Z2721" s="264"/>
      <c r="AA2721" s="264"/>
      <c r="AB2721" s="264"/>
      <c r="AF2721" s="458"/>
      <c r="AG2721" s="266"/>
      <c r="AN2721" s="458"/>
      <c r="AO2721" s="266"/>
      <c r="AV2721" s="266"/>
      <c r="BC2721" s="266"/>
      <c r="BM2721" s="275">
        <v>3</v>
      </c>
      <c r="BN2721" s="275"/>
      <c r="BO2721" s="275"/>
      <c r="BP2721" s="275"/>
      <c r="BQ2721" s="275"/>
      <c r="BR2721" s="275"/>
      <c r="BS2721" s="275"/>
      <c r="BT2721" s="275"/>
      <c r="BU2721" s="275"/>
      <c r="BV2721" s="275"/>
    </row>
    <row r="2722" spans="1:74" s="263" customFormat="1">
      <c r="A2722" s="458" t="s">
        <v>7380</v>
      </c>
      <c r="B2722" s="458"/>
      <c r="C2722" s="266"/>
      <c r="D2722" s="266"/>
      <c r="E2722" s="266"/>
      <c r="F2722" s="266"/>
      <c r="G2722" s="266"/>
      <c r="H2722" s="266"/>
      <c r="I2722" s="266"/>
      <c r="J2722" s="266"/>
      <c r="K2722" s="266"/>
      <c r="L2722" s="261" t="s">
        <v>7378</v>
      </c>
      <c r="M2722" s="261"/>
      <c r="N2722" s="261"/>
      <c r="O2722" s="458"/>
      <c r="P2722" s="266"/>
      <c r="Q2722" s="262" t="s">
        <v>7379</v>
      </c>
      <c r="R2722" s="261"/>
      <c r="S2722" s="261"/>
      <c r="T2722" s="261"/>
      <c r="U2722" s="261"/>
      <c r="V2722" s="292"/>
      <c r="X2722" s="458"/>
      <c r="Y2722" s="266"/>
      <c r="Z2722" s="264"/>
      <c r="AA2722" s="264"/>
      <c r="AB2722" s="264"/>
      <c r="AF2722" s="458"/>
      <c r="AG2722" s="266"/>
      <c r="AN2722" s="458"/>
      <c r="AO2722" s="266"/>
      <c r="AV2722" s="266"/>
      <c r="BC2722" s="266"/>
      <c r="BM2722" s="275">
        <v>3</v>
      </c>
      <c r="BN2722" s="275"/>
      <c r="BO2722" s="275"/>
      <c r="BP2722" s="275"/>
      <c r="BQ2722" s="275"/>
      <c r="BR2722" s="275"/>
      <c r="BS2722" s="275"/>
      <c r="BT2722" s="275"/>
      <c r="BU2722" s="275"/>
      <c r="BV2722" s="275"/>
    </row>
    <row r="2723" spans="1:74" s="263" customFormat="1">
      <c r="A2723" s="458" t="s">
        <v>7380</v>
      </c>
      <c r="B2723" s="458"/>
      <c r="C2723" s="266"/>
      <c r="D2723" s="266"/>
      <c r="E2723" s="266"/>
      <c r="F2723" s="266"/>
      <c r="G2723" s="266"/>
      <c r="H2723" s="266"/>
      <c r="I2723" s="266"/>
      <c r="J2723" s="266"/>
      <c r="K2723" s="266"/>
      <c r="L2723" s="261" t="s">
        <v>7378</v>
      </c>
      <c r="M2723" s="261"/>
      <c r="N2723" s="261"/>
      <c r="O2723" s="458"/>
      <c r="P2723" s="266"/>
      <c r="Q2723" s="262" t="s">
        <v>7381</v>
      </c>
      <c r="R2723" s="261"/>
      <c r="S2723" s="261"/>
      <c r="T2723" s="261"/>
      <c r="U2723" s="261"/>
      <c r="V2723" s="292"/>
      <c r="X2723" s="458"/>
      <c r="Y2723" s="266"/>
      <c r="Z2723" s="264"/>
      <c r="AA2723" s="264"/>
      <c r="AB2723" s="264"/>
      <c r="AF2723" s="458"/>
      <c r="AG2723" s="266"/>
      <c r="AN2723" s="458"/>
      <c r="AO2723" s="266"/>
      <c r="AV2723" s="266"/>
      <c r="BC2723" s="266"/>
      <c r="BM2723" s="275">
        <v>3</v>
      </c>
      <c r="BN2723" s="275"/>
      <c r="BO2723" s="275"/>
      <c r="BP2723" s="275"/>
      <c r="BQ2723" s="275"/>
      <c r="BR2723" s="275"/>
      <c r="BS2723" s="275"/>
      <c r="BT2723" s="275"/>
      <c r="BU2723" s="275"/>
      <c r="BV2723" s="275"/>
    </row>
    <row r="2724" spans="1:74" s="263" customFormat="1">
      <c r="A2724" s="458" t="s">
        <v>7384</v>
      </c>
      <c r="B2724" s="458"/>
      <c r="C2724" s="266"/>
      <c r="D2724" s="266"/>
      <c r="E2724" s="266"/>
      <c r="F2724" s="266"/>
      <c r="G2724" s="266"/>
      <c r="H2724" s="266"/>
      <c r="I2724" s="266"/>
      <c r="J2724" s="266"/>
      <c r="K2724" s="266"/>
      <c r="L2724" s="261" t="s">
        <v>7382</v>
      </c>
      <c r="M2724" s="261"/>
      <c r="N2724" s="261"/>
      <c r="O2724" s="458"/>
      <c r="P2724" s="266"/>
      <c r="Q2724" s="262" t="s">
        <v>7383</v>
      </c>
      <c r="R2724" s="261"/>
      <c r="S2724" s="261"/>
      <c r="T2724" s="261"/>
      <c r="U2724" s="261"/>
      <c r="V2724" s="292"/>
      <c r="X2724" s="458"/>
      <c r="Y2724" s="266"/>
      <c r="Z2724" s="264"/>
      <c r="AA2724" s="264"/>
      <c r="AB2724" s="264"/>
      <c r="AF2724" s="458"/>
      <c r="AG2724" s="266"/>
      <c r="AN2724" s="458"/>
      <c r="AO2724" s="266"/>
      <c r="AV2724" s="266"/>
      <c r="BC2724" s="266"/>
      <c r="BM2724" s="275">
        <v>3</v>
      </c>
      <c r="BN2724" s="275"/>
      <c r="BO2724" s="275"/>
      <c r="BP2724" s="275"/>
      <c r="BQ2724" s="275"/>
      <c r="BR2724" s="275"/>
      <c r="BS2724" s="275"/>
      <c r="BT2724" s="275"/>
      <c r="BU2724" s="275"/>
      <c r="BV2724" s="275"/>
    </row>
    <row r="2725" spans="1:74" s="263" customFormat="1">
      <c r="A2725" s="458" t="s">
        <v>7384</v>
      </c>
      <c r="B2725" s="458"/>
      <c r="C2725" s="266"/>
      <c r="D2725" s="266"/>
      <c r="E2725" s="266"/>
      <c r="F2725" s="266"/>
      <c r="G2725" s="266"/>
      <c r="H2725" s="266"/>
      <c r="I2725" s="266"/>
      <c r="J2725" s="266"/>
      <c r="K2725" s="266"/>
      <c r="L2725" s="261" t="s">
        <v>7382</v>
      </c>
      <c r="M2725" s="261"/>
      <c r="N2725" s="261"/>
      <c r="O2725" s="458"/>
      <c r="P2725" s="266"/>
      <c r="Q2725" s="262" t="s">
        <v>7385</v>
      </c>
      <c r="R2725" s="261"/>
      <c r="S2725" s="261"/>
      <c r="T2725" s="261"/>
      <c r="U2725" s="261"/>
      <c r="V2725" s="292"/>
      <c r="X2725" s="458"/>
      <c r="Y2725" s="266"/>
      <c r="Z2725" s="264"/>
      <c r="AA2725" s="264"/>
      <c r="AB2725" s="264"/>
      <c r="AF2725" s="458"/>
      <c r="AG2725" s="266"/>
      <c r="AN2725" s="458"/>
      <c r="AO2725" s="266"/>
      <c r="AV2725" s="266"/>
      <c r="BC2725" s="266"/>
      <c r="BM2725" s="275">
        <v>3</v>
      </c>
      <c r="BN2725" s="275"/>
      <c r="BO2725" s="275"/>
      <c r="BP2725" s="275"/>
      <c r="BQ2725" s="275"/>
      <c r="BR2725" s="275"/>
      <c r="BS2725" s="275"/>
      <c r="BT2725" s="275"/>
      <c r="BU2725" s="275"/>
      <c r="BV2725" s="275"/>
    </row>
    <row r="2726" spans="1:74" s="263" customFormat="1">
      <c r="A2726" s="458" t="s">
        <v>7388</v>
      </c>
      <c r="B2726" s="458"/>
      <c r="C2726" s="266"/>
      <c r="D2726" s="266"/>
      <c r="E2726" s="266"/>
      <c r="F2726" s="266"/>
      <c r="G2726" s="266"/>
      <c r="H2726" s="266"/>
      <c r="I2726" s="266"/>
      <c r="J2726" s="266"/>
      <c r="K2726" s="266"/>
      <c r="L2726" s="261" t="s">
        <v>7386</v>
      </c>
      <c r="M2726" s="261"/>
      <c r="N2726" s="261"/>
      <c r="O2726" s="458"/>
      <c r="P2726" s="266"/>
      <c r="Q2726" s="262" t="s">
        <v>7387</v>
      </c>
      <c r="R2726" s="261"/>
      <c r="S2726" s="261"/>
      <c r="T2726" s="261"/>
      <c r="U2726" s="261"/>
      <c r="V2726" s="292"/>
      <c r="X2726" s="458"/>
      <c r="Y2726" s="266"/>
      <c r="Z2726" s="264"/>
      <c r="AA2726" s="264"/>
      <c r="AB2726" s="264"/>
      <c r="AF2726" s="458"/>
      <c r="AG2726" s="266"/>
      <c r="AN2726" s="458"/>
      <c r="AO2726" s="266"/>
      <c r="AV2726" s="266"/>
      <c r="BC2726" s="266"/>
      <c r="BM2726" s="275">
        <v>3</v>
      </c>
      <c r="BN2726" s="275"/>
      <c r="BO2726" s="275"/>
      <c r="BP2726" s="275"/>
      <c r="BQ2726" s="275"/>
      <c r="BR2726" s="275"/>
      <c r="BS2726" s="275"/>
      <c r="BT2726" s="275"/>
      <c r="BU2726" s="275"/>
      <c r="BV2726" s="275"/>
    </row>
    <row r="2727" spans="1:74" s="263" customFormat="1">
      <c r="A2727" s="458" t="s">
        <v>7391</v>
      </c>
      <c r="B2727" s="458"/>
      <c r="C2727" s="266"/>
      <c r="D2727" s="266"/>
      <c r="E2727" s="266"/>
      <c r="F2727" s="266"/>
      <c r="G2727" s="266"/>
      <c r="H2727" s="266"/>
      <c r="I2727" s="266"/>
      <c r="J2727" s="266"/>
      <c r="K2727" s="266"/>
      <c r="L2727" s="261" t="s">
        <v>7389</v>
      </c>
      <c r="M2727" s="261"/>
      <c r="N2727" s="261"/>
      <c r="O2727" s="458"/>
      <c r="P2727" s="266"/>
      <c r="Q2727" s="262" t="s">
        <v>7390</v>
      </c>
      <c r="R2727" s="261"/>
      <c r="S2727" s="261"/>
      <c r="T2727" s="261"/>
      <c r="U2727" s="261"/>
      <c r="V2727" s="292"/>
      <c r="X2727" s="458"/>
      <c r="Y2727" s="266"/>
      <c r="Z2727" s="264"/>
      <c r="AA2727" s="264"/>
      <c r="AB2727" s="264"/>
      <c r="AF2727" s="458"/>
      <c r="AG2727" s="266"/>
      <c r="AN2727" s="458"/>
      <c r="AO2727" s="266"/>
      <c r="AV2727" s="266"/>
      <c r="BC2727" s="266"/>
      <c r="BM2727" s="275">
        <v>3</v>
      </c>
      <c r="BN2727" s="275"/>
      <c r="BO2727" s="275"/>
      <c r="BP2727" s="275"/>
      <c r="BQ2727" s="275"/>
      <c r="BR2727" s="275"/>
      <c r="BS2727" s="275"/>
      <c r="BT2727" s="275"/>
      <c r="BU2727" s="275"/>
      <c r="BV2727" s="275"/>
    </row>
    <row r="2728" spans="1:74" s="263" customFormat="1">
      <c r="A2728" s="458" t="s">
        <v>7391</v>
      </c>
      <c r="B2728" s="458"/>
      <c r="C2728" s="266"/>
      <c r="D2728" s="266"/>
      <c r="E2728" s="266"/>
      <c r="F2728" s="266"/>
      <c r="G2728" s="266"/>
      <c r="H2728" s="266"/>
      <c r="I2728" s="266"/>
      <c r="J2728" s="266"/>
      <c r="K2728" s="266"/>
      <c r="L2728" s="261" t="s">
        <v>7389</v>
      </c>
      <c r="M2728" s="261"/>
      <c r="N2728" s="261"/>
      <c r="O2728" s="458"/>
      <c r="P2728" s="266"/>
      <c r="Q2728" s="262" t="s">
        <v>7392</v>
      </c>
      <c r="R2728" s="261"/>
      <c r="S2728" s="261"/>
      <c r="T2728" s="261"/>
      <c r="U2728" s="261"/>
      <c r="V2728" s="292"/>
      <c r="X2728" s="458"/>
      <c r="Y2728" s="266"/>
      <c r="Z2728" s="264"/>
      <c r="AA2728" s="264"/>
      <c r="AB2728" s="264"/>
      <c r="AF2728" s="458"/>
      <c r="AG2728" s="266"/>
      <c r="AN2728" s="458"/>
      <c r="AO2728" s="266"/>
      <c r="AV2728" s="266"/>
      <c r="BC2728" s="266"/>
      <c r="BM2728" s="275">
        <v>3</v>
      </c>
      <c r="BN2728" s="275"/>
      <c r="BO2728" s="275"/>
      <c r="BP2728" s="275"/>
      <c r="BQ2728" s="275"/>
      <c r="BR2728" s="275"/>
      <c r="BS2728" s="275"/>
      <c r="BT2728" s="275"/>
      <c r="BU2728" s="275"/>
      <c r="BV2728" s="275"/>
    </row>
    <row r="2729" spans="1:74" s="263" customFormat="1">
      <c r="A2729" s="458" t="s">
        <v>7395</v>
      </c>
      <c r="B2729" s="458"/>
      <c r="C2729" s="266"/>
      <c r="D2729" s="266"/>
      <c r="E2729" s="266"/>
      <c r="F2729" s="266"/>
      <c r="G2729" s="266"/>
      <c r="H2729" s="266"/>
      <c r="I2729" s="266"/>
      <c r="J2729" s="266"/>
      <c r="K2729" s="266"/>
      <c r="L2729" s="261" t="s">
        <v>7393</v>
      </c>
      <c r="M2729" s="261"/>
      <c r="N2729" s="261"/>
      <c r="O2729" s="458"/>
      <c r="P2729" s="266"/>
      <c r="Q2729" s="262" t="s">
        <v>7394</v>
      </c>
      <c r="R2729" s="261"/>
      <c r="S2729" s="261"/>
      <c r="T2729" s="261"/>
      <c r="U2729" s="261"/>
      <c r="V2729" s="292"/>
      <c r="X2729" s="458"/>
      <c r="Y2729" s="266"/>
      <c r="Z2729" s="264"/>
      <c r="AA2729" s="264"/>
      <c r="AB2729" s="264"/>
      <c r="AF2729" s="458"/>
      <c r="AG2729" s="266"/>
      <c r="AN2729" s="458"/>
      <c r="AO2729" s="266"/>
      <c r="AV2729" s="266"/>
      <c r="BC2729" s="266"/>
      <c r="BM2729" s="275">
        <v>3</v>
      </c>
      <c r="BN2729" s="275"/>
      <c r="BO2729" s="275"/>
      <c r="BP2729" s="275"/>
      <c r="BQ2729" s="275"/>
      <c r="BR2729" s="275"/>
      <c r="BS2729" s="275"/>
      <c r="BT2729" s="275"/>
      <c r="BU2729" s="275"/>
      <c r="BV2729" s="275"/>
    </row>
    <row r="2730" spans="1:74" s="263" customFormat="1">
      <c r="A2730" s="458" t="s">
        <v>7395</v>
      </c>
      <c r="B2730" s="458"/>
      <c r="C2730" s="266"/>
      <c r="D2730" s="266"/>
      <c r="E2730" s="266"/>
      <c r="F2730" s="266"/>
      <c r="G2730" s="266"/>
      <c r="H2730" s="266"/>
      <c r="I2730" s="266"/>
      <c r="J2730" s="266"/>
      <c r="K2730" s="266"/>
      <c r="L2730" s="261" t="s">
        <v>7393</v>
      </c>
      <c r="M2730" s="261"/>
      <c r="N2730" s="261"/>
      <c r="O2730" s="458"/>
      <c r="P2730" s="266"/>
      <c r="Q2730" s="262" t="s">
        <v>7396</v>
      </c>
      <c r="R2730" s="261"/>
      <c r="S2730" s="261"/>
      <c r="T2730" s="261"/>
      <c r="U2730" s="261"/>
      <c r="V2730" s="292"/>
      <c r="X2730" s="458"/>
      <c r="Y2730" s="266"/>
      <c r="Z2730" s="264"/>
      <c r="AA2730" s="264"/>
      <c r="AB2730" s="264"/>
      <c r="AF2730" s="458"/>
      <c r="AG2730" s="266"/>
      <c r="AN2730" s="458"/>
      <c r="AO2730" s="266"/>
      <c r="AV2730" s="266"/>
      <c r="BC2730" s="266"/>
      <c r="BM2730" s="275">
        <v>3</v>
      </c>
      <c r="BN2730" s="275"/>
      <c r="BO2730" s="275"/>
      <c r="BP2730" s="275"/>
      <c r="BQ2730" s="275"/>
      <c r="BR2730" s="275"/>
      <c r="BS2730" s="275"/>
      <c r="BT2730" s="275"/>
      <c r="BU2730" s="275"/>
      <c r="BV2730" s="275"/>
    </row>
    <row r="2731" spans="1:74" s="263" customFormat="1">
      <c r="A2731" s="458" t="s">
        <v>7399</v>
      </c>
      <c r="B2731" s="458"/>
      <c r="C2731" s="266"/>
      <c r="D2731" s="266"/>
      <c r="E2731" s="266"/>
      <c r="F2731" s="266"/>
      <c r="G2731" s="266"/>
      <c r="H2731" s="266"/>
      <c r="I2731" s="266"/>
      <c r="J2731" s="266"/>
      <c r="K2731" s="266"/>
      <c r="L2731" s="261" t="s">
        <v>7397</v>
      </c>
      <c r="M2731" s="261"/>
      <c r="N2731" s="261"/>
      <c r="O2731" s="458"/>
      <c r="P2731" s="266"/>
      <c r="Q2731" s="262" t="s">
        <v>7398</v>
      </c>
      <c r="R2731" s="261"/>
      <c r="S2731" s="261"/>
      <c r="T2731" s="261"/>
      <c r="U2731" s="261"/>
      <c r="V2731" s="292"/>
      <c r="X2731" s="458"/>
      <c r="Y2731" s="266"/>
      <c r="Z2731" s="264"/>
      <c r="AA2731" s="264"/>
      <c r="AB2731" s="264"/>
      <c r="AF2731" s="458"/>
      <c r="AG2731" s="266"/>
      <c r="AN2731" s="458"/>
      <c r="AO2731" s="266"/>
      <c r="AV2731" s="266"/>
      <c r="BC2731" s="266"/>
      <c r="BM2731" s="275">
        <v>3</v>
      </c>
      <c r="BN2731" s="275"/>
      <c r="BO2731" s="275"/>
      <c r="BP2731" s="275"/>
      <c r="BQ2731" s="275"/>
      <c r="BR2731" s="275"/>
      <c r="BS2731" s="275"/>
      <c r="BT2731" s="275"/>
      <c r="BU2731" s="275"/>
      <c r="BV2731" s="275"/>
    </row>
    <row r="2732" spans="1:74" s="263" customFormat="1">
      <c r="A2732" s="458" t="s">
        <v>7399</v>
      </c>
      <c r="B2732" s="458"/>
      <c r="C2732" s="266"/>
      <c r="D2732" s="266"/>
      <c r="E2732" s="266"/>
      <c r="F2732" s="266"/>
      <c r="G2732" s="266"/>
      <c r="H2732" s="266"/>
      <c r="I2732" s="266"/>
      <c r="J2732" s="266"/>
      <c r="K2732" s="266"/>
      <c r="L2732" s="261" t="s">
        <v>7397</v>
      </c>
      <c r="M2732" s="261"/>
      <c r="N2732" s="261"/>
      <c r="O2732" s="458"/>
      <c r="P2732" s="266"/>
      <c r="Q2732" s="262" t="s">
        <v>7400</v>
      </c>
      <c r="R2732" s="261"/>
      <c r="S2732" s="261"/>
      <c r="T2732" s="261"/>
      <c r="U2732" s="261"/>
      <c r="V2732" s="292"/>
      <c r="X2732" s="458"/>
      <c r="Y2732" s="266"/>
      <c r="Z2732" s="264"/>
      <c r="AA2732" s="264"/>
      <c r="AB2732" s="264"/>
      <c r="AF2732" s="458"/>
      <c r="AG2732" s="266"/>
      <c r="AN2732" s="458"/>
      <c r="AO2732" s="266"/>
      <c r="AV2732" s="266"/>
      <c r="BC2732" s="266"/>
      <c r="BM2732" s="275">
        <v>3</v>
      </c>
      <c r="BN2732" s="275"/>
      <c r="BO2732" s="275"/>
      <c r="BP2732" s="275"/>
      <c r="BQ2732" s="275"/>
      <c r="BR2732" s="275"/>
      <c r="BS2732" s="275"/>
      <c r="BT2732" s="275"/>
      <c r="BU2732" s="275"/>
      <c r="BV2732" s="275"/>
    </row>
    <row r="2733" spans="1:74" s="263" customFormat="1">
      <c r="A2733" s="458" t="s">
        <v>7403</v>
      </c>
      <c r="B2733" s="458"/>
      <c r="C2733" s="266"/>
      <c r="D2733" s="266"/>
      <c r="E2733" s="266"/>
      <c r="F2733" s="266"/>
      <c r="G2733" s="266"/>
      <c r="H2733" s="266"/>
      <c r="I2733" s="266"/>
      <c r="J2733" s="266"/>
      <c r="K2733" s="266"/>
      <c r="L2733" s="261" t="s">
        <v>7401</v>
      </c>
      <c r="M2733" s="261"/>
      <c r="N2733" s="261"/>
      <c r="O2733" s="458"/>
      <c r="P2733" s="266"/>
      <c r="Q2733" s="262" t="s">
        <v>7402</v>
      </c>
      <c r="R2733" s="261"/>
      <c r="S2733" s="261"/>
      <c r="T2733" s="261"/>
      <c r="U2733" s="261"/>
      <c r="V2733" s="292"/>
      <c r="X2733" s="458"/>
      <c r="Y2733" s="266"/>
      <c r="Z2733" s="264"/>
      <c r="AA2733" s="264"/>
      <c r="AB2733" s="264"/>
      <c r="AF2733" s="458"/>
      <c r="AG2733" s="266"/>
      <c r="AN2733" s="458"/>
      <c r="AO2733" s="266"/>
      <c r="AV2733" s="266"/>
      <c r="BC2733" s="266"/>
      <c r="BM2733" s="275">
        <v>3</v>
      </c>
      <c r="BN2733" s="275"/>
      <c r="BO2733" s="275"/>
      <c r="BP2733" s="275"/>
      <c r="BQ2733" s="275"/>
      <c r="BR2733" s="275"/>
      <c r="BS2733" s="275"/>
      <c r="BT2733" s="275"/>
      <c r="BU2733" s="275"/>
      <c r="BV2733" s="275"/>
    </row>
    <row r="2734" spans="1:74" s="263" customFormat="1">
      <c r="A2734" s="458" t="s">
        <v>5378</v>
      </c>
      <c r="B2734" s="458"/>
      <c r="C2734" s="266"/>
      <c r="D2734" s="266"/>
      <c r="E2734" s="266"/>
      <c r="F2734" s="266"/>
      <c r="G2734" s="266"/>
      <c r="H2734" s="266"/>
      <c r="I2734" s="266"/>
      <c r="J2734" s="266"/>
      <c r="K2734" s="266"/>
      <c r="L2734" s="261" t="s">
        <v>5376</v>
      </c>
      <c r="M2734" s="261"/>
      <c r="N2734" s="261"/>
      <c r="O2734" s="458"/>
      <c r="P2734" s="266"/>
      <c r="Q2734" s="262" t="s">
        <v>7404</v>
      </c>
      <c r="R2734" s="261"/>
      <c r="S2734" s="261"/>
      <c r="T2734" s="261"/>
      <c r="U2734" s="261"/>
      <c r="V2734" s="292"/>
      <c r="X2734" s="458"/>
      <c r="Y2734" s="266"/>
      <c r="Z2734" s="264"/>
      <c r="AA2734" s="264"/>
      <c r="AB2734" s="264"/>
      <c r="AF2734" s="458"/>
      <c r="AG2734" s="266"/>
      <c r="AN2734" s="458"/>
      <c r="AO2734" s="266"/>
      <c r="AV2734" s="266"/>
      <c r="BC2734" s="266"/>
      <c r="BM2734" s="275">
        <v>3</v>
      </c>
      <c r="BN2734" s="275"/>
      <c r="BO2734" s="275"/>
      <c r="BP2734" s="275"/>
      <c r="BQ2734" s="275"/>
      <c r="BR2734" s="275"/>
      <c r="BS2734" s="275"/>
      <c r="BT2734" s="275"/>
      <c r="BU2734" s="275"/>
      <c r="BV2734" s="275"/>
    </row>
    <row r="2735" spans="1:74" s="263" customFormat="1">
      <c r="A2735" s="458" t="s">
        <v>7407</v>
      </c>
      <c r="B2735" s="458"/>
      <c r="C2735" s="266"/>
      <c r="D2735" s="266"/>
      <c r="E2735" s="266"/>
      <c r="F2735" s="266"/>
      <c r="G2735" s="266"/>
      <c r="H2735" s="266"/>
      <c r="I2735" s="266"/>
      <c r="J2735" s="266"/>
      <c r="K2735" s="266"/>
      <c r="L2735" s="261" t="s">
        <v>7405</v>
      </c>
      <c r="M2735" s="261"/>
      <c r="N2735" s="261"/>
      <c r="O2735" s="458"/>
      <c r="P2735" s="266"/>
      <c r="Q2735" s="262" t="s">
        <v>7406</v>
      </c>
      <c r="R2735" s="261"/>
      <c r="S2735" s="261"/>
      <c r="T2735" s="261"/>
      <c r="U2735" s="261"/>
      <c r="V2735" s="292"/>
      <c r="X2735" s="458"/>
      <c r="Y2735" s="266"/>
      <c r="Z2735" s="264"/>
      <c r="AA2735" s="264"/>
      <c r="AB2735" s="264"/>
      <c r="AF2735" s="458"/>
      <c r="AG2735" s="266"/>
      <c r="AN2735" s="458"/>
      <c r="AO2735" s="266"/>
      <c r="AV2735" s="266"/>
      <c r="BC2735" s="266"/>
      <c r="BM2735" s="275">
        <v>3</v>
      </c>
      <c r="BN2735" s="275"/>
      <c r="BO2735" s="275"/>
      <c r="BP2735" s="275"/>
      <c r="BQ2735" s="275"/>
      <c r="BR2735" s="275"/>
      <c r="BS2735" s="275"/>
      <c r="BT2735" s="275"/>
      <c r="BU2735" s="275"/>
      <c r="BV2735" s="275"/>
    </row>
    <row r="2736" spans="1:74" s="263" customFormat="1">
      <c r="A2736" s="458" t="s">
        <v>7410</v>
      </c>
      <c r="B2736" s="458"/>
      <c r="C2736" s="266"/>
      <c r="D2736" s="266"/>
      <c r="E2736" s="266"/>
      <c r="F2736" s="266"/>
      <c r="G2736" s="266"/>
      <c r="H2736" s="266"/>
      <c r="I2736" s="266"/>
      <c r="J2736" s="266"/>
      <c r="K2736" s="266"/>
      <c r="L2736" s="261" t="s">
        <v>7408</v>
      </c>
      <c r="M2736" s="261"/>
      <c r="N2736" s="261"/>
      <c r="O2736" s="458"/>
      <c r="P2736" s="266"/>
      <c r="Q2736" s="262" t="s">
        <v>7409</v>
      </c>
      <c r="R2736" s="261"/>
      <c r="S2736" s="261"/>
      <c r="T2736" s="261"/>
      <c r="U2736" s="261"/>
      <c r="V2736" s="292"/>
      <c r="X2736" s="458"/>
      <c r="Y2736" s="266"/>
      <c r="Z2736" s="264"/>
      <c r="AA2736" s="264"/>
      <c r="AB2736" s="264"/>
      <c r="AF2736" s="458"/>
      <c r="AG2736" s="266"/>
      <c r="AN2736" s="458"/>
      <c r="AO2736" s="266"/>
      <c r="AV2736" s="266"/>
      <c r="BC2736" s="266"/>
      <c r="BM2736" s="275">
        <v>3</v>
      </c>
      <c r="BN2736" s="275"/>
      <c r="BO2736" s="275"/>
      <c r="BP2736" s="275"/>
      <c r="BQ2736" s="275"/>
      <c r="BR2736" s="275"/>
      <c r="BS2736" s="275"/>
      <c r="BT2736" s="275"/>
      <c r="BU2736" s="275"/>
      <c r="BV2736" s="275"/>
    </row>
    <row r="2737" spans="1:74" s="263" customFormat="1">
      <c r="A2737" s="458" t="s">
        <v>7413</v>
      </c>
      <c r="B2737" s="458"/>
      <c r="C2737" s="266"/>
      <c r="D2737" s="266"/>
      <c r="E2737" s="266"/>
      <c r="F2737" s="266"/>
      <c r="G2737" s="266"/>
      <c r="H2737" s="266"/>
      <c r="I2737" s="266"/>
      <c r="J2737" s="266"/>
      <c r="K2737" s="266"/>
      <c r="L2737" s="261" t="s">
        <v>7411</v>
      </c>
      <c r="M2737" s="261"/>
      <c r="N2737" s="261"/>
      <c r="O2737" s="458"/>
      <c r="P2737" s="266"/>
      <c r="Q2737" s="262" t="s">
        <v>7412</v>
      </c>
      <c r="R2737" s="261"/>
      <c r="S2737" s="261"/>
      <c r="T2737" s="261"/>
      <c r="U2737" s="261"/>
      <c r="V2737" s="292"/>
      <c r="X2737" s="458"/>
      <c r="Y2737" s="266"/>
      <c r="Z2737" s="264"/>
      <c r="AA2737" s="264"/>
      <c r="AB2737" s="264"/>
      <c r="AF2737" s="458"/>
      <c r="AG2737" s="266"/>
      <c r="AN2737" s="458"/>
      <c r="AO2737" s="266"/>
      <c r="AV2737" s="266"/>
      <c r="BC2737" s="266"/>
      <c r="BM2737" s="275">
        <v>3</v>
      </c>
      <c r="BN2737" s="275"/>
      <c r="BO2737" s="275"/>
      <c r="BP2737" s="275"/>
      <c r="BQ2737" s="275"/>
      <c r="BR2737" s="275"/>
      <c r="BS2737" s="275"/>
      <c r="BT2737" s="275"/>
      <c r="BU2737" s="275"/>
      <c r="BV2737" s="275"/>
    </row>
    <row r="2738" spans="1:74" s="263" customFormat="1">
      <c r="A2738" s="458" t="s">
        <v>7416</v>
      </c>
      <c r="B2738" s="458"/>
      <c r="C2738" s="266"/>
      <c r="D2738" s="266"/>
      <c r="E2738" s="266"/>
      <c r="F2738" s="266"/>
      <c r="G2738" s="266"/>
      <c r="H2738" s="266"/>
      <c r="I2738" s="266"/>
      <c r="J2738" s="266"/>
      <c r="K2738" s="266"/>
      <c r="L2738" s="261" t="s">
        <v>7414</v>
      </c>
      <c r="M2738" s="261"/>
      <c r="N2738" s="261"/>
      <c r="O2738" s="458"/>
      <c r="P2738" s="266"/>
      <c r="Q2738" s="262" t="s">
        <v>7415</v>
      </c>
      <c r="R2738" s="261"/>
      <c r="S2738" s="261"/>
      <c r="T2738" s="261"/>
      <c r="U2738" s="261"/>
      <c r="V2738" s="292"/>
      <c r="X2738" s="458"/>
      <c r="Y2738" s="266"/>
      <c r="Z2738" s="264"/>
      <c r="AA2738" s="264"/>
      <c r="AB2738" s="264"/>
      <c r="AF2738" s="458"/>
      <c r="AG2738" s="266"/>
      <c r="AN2738" s="458"/>
      <c r="AO2738" s="266"/>
      <c r="AV2738" s="266"/>
      <c r="BC2738" s="266"/>
      <c r="BM2738" s="275">
        <v>3</v>
      </c>
      <c r="BN2738" s="275"/>
      <c r="BO2738" s="275"/>
      <c r="BP2738" s="275"/>
      <c r="BQ2738" s="275"/>
      <c r="BR2738" s="275"/>
      <c r="BS2738" s="275"/>
      <c r="BT2738" s="275"/>
      <c r="BU2738" s="275"/>
      <c r="BV2738" s="275"/>
    </row>
    <row r="2739" spans="1:74" s="263" customFormat="1">
      <c r="A2739" s="458" t="s">
        <v>7419</v>
      </c>
      <c r="B2739" s="458"/>
      <c r="C2739" s="266"/>
      <c r="D2739" s="266"/>
      <c r="E2739" s="266"/>
      <c r="F2739" s="266"/>
      <c r="G2739" s="266"/>
      <c r="H2739" s="266"/>
      <c r="I2739" s="266"/>
      <c r="J2739" s="266"/>
      <c r="K2739" s="266"/>
      <c r="L2739" s="261" t="s">
        <v>7417</v>
      </c>
      <c r="M2739" s="261"/>
      <c r="N2739" s="261"/>
      <c r="O2739" s="458"/>
      <c r="P2739" s="266"/>
      <c r="Q2739" s="262" t="s">
        <v>7418</v>
      </c>
      <c r="R2739" s="261"/>
      <c r="S2739" s="261"/>
      <c r="T2739" s="261"/>
      <c r="U2739" s="261"/>
      <c r="V2739" s="292"/>
      <c r="X2739" s="458"/>
      <c r="Y2739" s="266"/>
      <c r="Z2739" s="264"/>
      <c r="AA2739" s="264"/>
      <c r="AB2739" s="264"/>
      <c r="AF2739" s="458"/>
      <c r="AG2739" s="266"/>
      <c r="AN2739" s="458"/>
      <c r="AO2739" s="266"/>
      <c r="AV2739" s="266"/>
      <c r="BC2739" s="266"/>
      <c r="BM2739" s="275">
        <v>3</v>
      </c>
      <c r="BN2739" s="275"/>
      <c r="BO2739" s="275"/>
      <c r="BP2739" s="275"/>
      <c r="BQ2739" s="275"/>
      <c r="BR2739" s="275"/>
      <c r="BS2739" s="275"/>
      <c r="BT2739" s="275"/>
      <c r="BU2739" s="275"/>
      <c r="BV2739" s="275"/>
    </row>
    <row r="2740" spans="1:74" s="263" customFormat="1">
      <c r="A2740" s="458" t="s">
        <v>7422</v>
      </c>
      <c r="B2740" s="458"/>
      <c r="C2740" s="266"/>
      <c r="D2740" s="266"/>
      <c r="E2740" s="266"/>
      <c r="F2740" s="266"/>
      <c r="G2740" s="266"/>
      <c r="H2740" s="266"/>
      <c r="I2740" s="266"/>
      <c r="J2740" s="266"/>
      <c r="K2740" s="266"/>
      <c r="L2740" s="261" t="s">
        <v>7420</v>
      </c>
      <c r="M2740" s="261"/>
      <c r="N2740" s="261"/>
      <c r="O2740" s="458"/>
      <c r="P2740" s="266"/>
      <c r="Q2740" s="262" t="s">
        <v>7421</v>
      </c>
      <c r="R2740" s="261"/>
      <c r="S2740" s="261"/>
      <c r="T2740" s="261"/>
      <c r="U2740" s="261"/>
      <c r="V2740" s="292"/>
      <c r="X2740" s="458"/>
      <c r="Y2740" s="266"/>
      <c r="Z2740" s="264"/>
      <c r="AA2740" s="264"/>
      <c r="AB2740" s="264"/>
      <c r="AF2740" s="458"/>
      <c r="AG2740" s="266"/>
      <c r="AN2740" s="458"/>
      <c r="AO2740" s="266"/>
      <c r="AV2740" s="266"/>
      <c r="BC2740" s="266"/>
      <c r="BM2740" s="275">
        <v>3</v>
      </c>
      <c r="BN2740" s="275"/>
      <c r="BO2740" s="275"/>
      <c r="BP2740" s="275"/>
      <c r="BQ2740" s="275"/>
      <c r="BR2740" s="275"/>
      <c r="BS2740" s="275"/>
      <c r="BT2740" s="275"/>
      <c r="BU2740" s="275"/>
      <c r="BV2740" s="275"/>
    </row>
    <row r="2741" spans="1:74" s="263" customFormat="1">
      <c r="A2741" s="458" t="s">
        <v>7425</v>
      </c>
      <c r="B2741" s="458"/>
      <c r="C2741" s="266"/>
      <c r="D2741" s="266"/>
      <c r="E2741" s="266"/>
      <c r="F2741" s="266"/>
      <c r="G2741" s="266"/>
      <c r="H2741" s="266"/>
      <c r="I2741" s="266"/>
      <c r="J2741" s="266"/>
      <c r="K2741" s="266"/>
      <c r="L2741" s="261" t="s">
        <v>7423</v>
      </c>
      <c r="M2741" s="261"/>
      <c r="N2741" s="261"/>
      <c r="O2741" s="458"/>
      <c r="P2741" s="266"/>
      <c r="Q2741" s="262" t="s">
        <v>7424</v>
      </c>
      <c r="R2741" s="261"/>
      <c r="S2741" s="261"/>
      <c r="T2741" s="261"/>
      <c r="U2741" s="261"/>
      <c r="V2741" s="292"/>
      <c r="X2741" s="458"/>
      <c r="Y2741" s="266"/>
      <c r="Z2741" s="264"/>
      <c r="AA2741" s="264"/>
      <c r="AB2741" s="264"/>
      <c r="AF2741" s="458"/>
      <c r="AG2741" s="266"/>
      <c r="AN2741" s="458"/>
      <c r="AO2741" s="266"/>
      <c r="AV2741" s="266"/>
      <c r="BC2741" s="266"/>
      <c r="BM2741" s="275">
        <v>3</v>
      </c>
      <c r="BN2741" s="275"/>
      <c r="BO2741" s="275"/>
      <c r="BP2741" s="275"/>
      <c r="BQ2741" s="275"/>
      <c r="BR2741" s="275"/>
      <c r="BS2741" s="275"/>
      <c r="BT2741" s="275"/>
      <c r="BU2741" s="275"/>
      <c r="BV2741" s="275"/>
    </row>
    <row r="2742" spans="1:74" s="263" customFormat="1">
      <c r="A2742" s="458" t="s">
        <v>4891</v>
      </c>
      <c r="B2742" s="458"/>
      <c r="C2742" s="266"/>
      <c r="D2742" s="266"/>
      <c r="E2742" s="266"/>
      <c r="F2742" s="266"/>
      <c r="G2742" s="266"/>
      <c r="H2742" s="266"/>
      <c r="I2742" s="266"/>
      <c r="J2742" s="266"/>
      <c r="K2742" s="266"/>
      <c r="L2742" s="261" t="s">
        <v>7426</v>
      </c>
      <c r="M2742" s="261"/>
      <c r="N2742" s="261"/>
      <c r="O2742" s="458"/>
      <c r="P2742" s="266"/>
      <c r="Q2742" s="262" t="s">
        <v>4890</v>
      </c>
      <c r="R2742" s="261"/>
      <c r="S2742" s="261"/>
      <c r="T2742" s="261"/>
      <c r="U2742" s="261"/>
      <c r="V2742" s="292"/>
      <c r="X2742" s="458"/>
      <c r="Y2742" s="266"/>
      <c r="Z2742" s="264"/>
      <c r="AA2742" s="264"/>
      <c r="AB2742" s="264"/>
      <c r="AF2742" s="458"/>
      <c r="AG2742" s="266"/>
      <c r="AN2742" s="458"/>
      <c r="AO2742" s="266"/>
      <c r="AV2742" s="266"/>
      <c r="BC2742" s="266"/>
      <c r="BM2742" s="275">
        <v>3</v>
      </c>
      <c r="BN2742" s="275"/>
      <c r="BO2742" s="275"/>
      <c r="BP2742" s="275"/>
      <c r="BQ2742" s="275"/>
      <c r="BR2742" s="275"/>
      <c r="BS2742" s="275"/>
      <c r="BT2742" s="275"/>
      <c r="BU2742" s="275"/>
      <c r="BV2742" s="275"/>
    </row>
    <row r="2743" spans="1:74" s="263" customFormat="1">
      <c r="A2743" s="458" t="s">
        <v>7429</v>
      </c>
      <c r="B2743" s="458"/>
      <c r="C2743" s="266"/>
      <c r="D2743" s="266"/>
      <c r="E2743" s="266"/>
      <c r="F2743" s="266"/>
      <c r="G2743" s="266"/>
      <c r="H2743" s="266"/>
      <c r="I2743" s="266"/>
      <c r="J2743" s="266"/>
      <c r="K2743" s="266"/>
      <c r="L2743" s="261" t="s">
        <v>7427</v>
      </c>
      <c r="M2743" s="261"/>
      <c r="N2743" s="261"/>
      <c r="O2743" s="458"/>
      <c r="P2743" s="266"/>
      <c r="Q2743" s="262" t="s">
        <v>7428</v>
      </c>
      <c r="R2743" s="261"/>
      <c r="S2743" s="261"/>
      <c r="T2743" s="261"/>
      <c r="U2743" s="261"/>
      <c r="V2743" s="292"/>
      <c r="X2743" s="458"/>
      <c r="Y2743" s="266"/>
      <c r="Z2743" s="264"/>
      <c r="AA2743" s="264"/>
      <c r="AB2743" s="264"/>
      <c r="AF2743" s="458"/>
      <c r="AG2743" s="266"/>
      <c r="AN2743" s="458"/>
      <c r="AO2743" s="266"/>
      <c r="AV2743" s="266"/>
      <c r="BC2743" s="266"/>
      <c r="BM2743" s="275">
        <v>3</v>
      </c>
      <c r="BN2743" s="275"/>
      <c r="BO2743" s="275"/>
      <c r="BP2743" s="275"/>
      <c r="BQ2743" s="275"/>
      <c r="BR2743" s="275"/>
      <c r="BS2743" s="275"/>
      <c r="BT2743" s="275"/>
      <c r="BU2743" s="275"/>
      <c r="BV2743" s="275"/>
    </row>
    <row r="2744" spans="1:74" s="263" customFormat="1">
      <c r="A2744" s="458" t="s">
        <v>7429</v>
      </c>
      <c r="B2744" s="458"/>
      <c r="C2744" s="266"/>
      <c r="D2744" s="266"/>
      <c r="E2744" s="266"/>
      <c r="F2744" s="266"/>
      <c r="G2744" s="266"/>
      <c r="H2744" s="266"/>
      <c r="I2744" s="266"/>
      <c r="J2744" s="266"/>
      <c r="K2744" s="266"/>
      <c r="L2744" s="261" t="s">
        <v>7430</v>
      </c>
      <c r="M2744" s="261"/>
      <c r="N2744" s="261"/>
      <c r="O2744" s="458"/>
      <c r="P2744" s="266"/>
      <c r="Q2744" s="262" t="s">
        <v>7428</v>
      </c>
      <c r="R2744" s="261"/>
      <c r="S2744" s="261"/>
      <c r="T2744" s="261"/>
      <c r="U2744" s="261"/>
      <c r="V2744" s="292"/>
      <c r="X2744" s="458"/>
      <c r="Y2744" s="266"/>
      <c r="Z2744" s="264"/>
      <c r="AA2744" s="264"/>
      <c r="AB2744" s="264"/>
      <c r="AF2744" s="458"/>
      <c r="AG2744" s="266"/>
      <c r="AN2744" s="458"/>
      <c r="AO2744" s="266"/>
      <c r="AV2744" s="266"/>
      <c r="BC2744" s="266"/>
      <c r="BM2744" s="275">
        <v>3</v>
      </c>
      <c r="BN2744" s="275"/>
      <c r="BO2744" s="275"/>
      <c r="BP2744" s="275"/>
      <c r="BQ2744" s="275"/>
      <c r="BR2744" s="275"/>
      <c r="BS2744" s="275"/>
      <c r="BT2744" s="275"/>
      <c r="BU2744" s="275"/>
      <c r="BV2744" s="275"/>
    </row>
    <row r="2745" spans="1:74" s="263" customFormat="1">
      <c r="A2745" s="458" t="s">
        <v>7433</v>
      </c>
      <c r="B2745" s="458"/>
      <c r="C2745" s="266"/>
      <c r="D2745" s="266"/>
      <c r="E2745" s="266"/>
      <c r="F2745" s="266"/>
      <c r="G2745" s="266"/>
      <c r="H2745" s="266"/>
      <c r="I2745" s="266"/>
      <c r="J2745" s="266"/>
      <c r="K2745" s="266"/>
      <c r="L2745" s="261" t="s">
        <v>7431</v>
      </c>
      <c r="M2745" s="261"/>
      <c r="N2745" s="261"/>
      <c r="O2745" s="458"/>
      <c r="P2745" s="266"/>
      <c r="Q2745" s="262" t="s">
        <v>7432</v>
      </c>
      <c r="R2745" s="261"/>
      <c r="S2745" s="261"/>
      <c r="T2745" s="261"/>
      <c r="U2745" s="261"/>
      <c r="V2745" s="292"/>
      <c r="X2745" s="458"/>
      <c r="Y2745" s="266"/>
      <c r="Z2745" s="264"/>
      <c r="AA2745" s="264"/>
      <c r="AB2745" s="264"/>
      <c r="AF2745" s="458"/>
      <c r="AG2745" s="266"/>
      <c r="AN2745" s="458"/>
      <c r="AO2745" s="266"/>
      <c r="AV2745" s="266"/>
      <c r="BC2745" s="266"/>
      <c r="BM2745" s="275">
        <v>3</v>
      </c>
      <c r="BN2745" s="275"/>
      <c r="BO2745" s="275"/>
      <c r="BP2745" s="275"/>
      <c r="BQ2745" s="275"/>
      <c r="BR2745" s="275"/>
      <c r="BS2745" s="275"/>
      <c r="BT2745" s="275"/>
      <c r="BU2745" s="275"/>
      <c r="BV2745" s="275"/>
    </row>
    <row r="2746" spans="1:74" s="263" customFormat="1">
      <c r="A2746" s="458" t="s">
        <v>7433</v>
      </c>
      <c r="B2746" s="458"/>
      <c r="C2746" s="266"/>
      <c r="D2746" s="266"/>
      <c r="E2746" s="266"/>
      <c r="F2746" s="266"/>
      <c r="G2746" s="266"/>
      <c r="H2746" s="266"/>
      <c r="I2746" s="266"/>
      <c r="J2746" s="266"/>
      <c r="K2746" s="266"/>
      <c r="L2746" s="261" t="s">
        <v>7431</v>
      </c>
      <c r="M2746" s="261"/>
      <c r="N2746" s="261"/>
      <c r="O2746" s="458"/>
      <c r="P2746" s="266"/>
      <c r="Q2746" s="262" t="s">
        <v>7434</v>
      </c>
      <c r="R2746" s="261"/>
      <c r="S2746" s="261"/>
      <c r="T2746" s="261"/>
      <c r="U2746" s="261"/>
      <c r="V2746" s="292"/>
      <c r="X2746" s="458"/>
      <c r="Y2746" s="266"/>
      <c r="Z2746" s="264"/>
      <c r="AA2746" s="264"/>
      <c r="AB2746" s="264"/>
      <c r="AF2746" s="458"/>
      <c r="AG2746" s="266"/>
      <c r="AN2746" s="458"/>
      <c r="AO2746" s="266"/>
      <c r="AV2746" s="266"/>
      <c r="BC2746" s="266"/>
      <c r="BM2746" s="275">
        <v>3</v>
      </c>
      <c r="BN2746" s="275"/>
      <c r="BO2746" s="275"/>
      <c r="BP2746" s="275"/>
      <c r="BQ2746" s="275"/>
      <c r="BR2746" s="275"/>
      <c r="BS2746" s="275"/>
      <c r="BT2746" s="275"/>
      <c r="BU2746" s="275"/>
      <c r="BV2746" s="275"/>
    </row>
    <row r="2747" spans="1:74" s="263" customFormat="1">
      <c r="A2747" s="458" t="s">
        <v>7433</v>
      </c>
      <c r="B2747" s="458"/>
      <c r="C2747" s="266"/>
      <c r="D2747" s="266"/>
      <c r="E2747" s="266"/>
      <c r="F2747" s="266"/>
      <c r="G2747" s="266"/>
      <c r="H2747" s="266"/>
      <c r="I2747" s="266"/>
      <c r="J2747" s="266"/>
      <c r="K2747" s="266"/>
      <c r="L2747" s="261" t="s">
        <v>7431</v>
      </c>
      <c r="M2747" s="261"/>
      <c r="N2747" s="261"/>
      <c r="O2747" s="458"/>
      <c r="P2747" s="266"/>
      <c r="Q2747" s="262" t="s">
        <v>7435</v>
      </c>
      <c r="R2747" s="261"/>
      <c r="S2747" s="261"/>
      <c r="T2747" s="261"/>
      <c r="U2747" s="261"/>
      <c r="V2747" s="292"/>
      <c r="X2747" s="458"/>
      <c r="Y2747" s="266"/>
      <c r="Z2747" s="264"/>
      <c r="AA2747" s="264"/>
      <c r="AB2747" s="264"/>
      <c r="AF2747" s="458"/>
      <c r="AG2747" s="266"/>
      <c r="AN2747" s="458"/>
      <c r="AO2747" s="266"/>
      <c r="AV2747" s="266"/>
      <c r="BC2747" s="266"/>
      <c r="BM2747" s="275">
        <v>3</v>
      </c>
      <c r="BN2747" s="275"/>
      <c r="BO2747" s="275"/>
      <c r="BP2747" s="275"/>
      <c r="BQ2747" s="275"/>
      <c r="BR2747" s="275"/>
      <c r="BS2747" s="275"/>
      <c r="BT2747" s="275"/>
      <c r="BU2747" s="275"/>
      <c r="BV2747" s="275"/>
    </row>
    <row r="2748" spans="1:74" s="263" customFormat="1">
      <c r="A2748" s="458" t="s">
        <v>7438</v>
      </c>
      <c r="B2748" s="458"/>
      <c r="C2748" s="266"/>
      <c r="D2748" s="266"/>
      <c r="E2748" s="266"/>
      <c r="F2748" s="266"/>
      <c r="G2748" s="266"/>
      <c r="H2748" s="266"/>
      <c r="I2748" s="266"/>
      <c r="J2748" s="266"/>
      <c r="K2748" s="266"/>
      <c r="L2748" s="261" t="s">
        <v>7436</v>
      </c>
      <c r="M2748" s="261"/>
      <c r="N2748" s="261"/>
      <c r="O2748" s="458"/>
      <c r="P2748" s="266"/>
      <c r="Q2748" s="262" t="s">
        <v>7437</v>
      </c>
      <c r="R2748" s="261"/>
      <c r="S2748" s="261"/>
      <c r="T2748" s="261"/>
      <c r="U2748" s="261"/>
      <c r="V2748" s="292"/>
      <c r="X2748" s="458"/>
      <c r="Y2748" s="266"/>
      <c r="Z2748" s="264"/>
      <c r="AA2748" s="264"/>
      <c r="AB2748" s="264"/>
      <c r="AF2748" s="458"/>
      <c r="AG2748" s="266"/>
      <c r="AN2748" s="458"/>
      <c r="AO2748" s="266"/>
      <c r="AV2748" s="266"/>
      <c r="BC2748" s="266"/>
      <c r="BM2748" s="275">
        <v>3</v>
      </c>
      <c r="BN2748" s="275"/>
      <c r="BO2748" s="275"/>
      <c r="BP2748" s="275"/>
      <c r="BQ2748" s="275"/>
      <c r="BR2748" s="275"/>
      <c r="BS2748" s="275"/>
      <c r="BT2748" s="275"/>
      <c r="BU2748" s="275"/>
      <c r="BV2748" s="275"/>
    </row>
    <row r="2749" spans="1:74" s="263" customFormat="1">
      <c r="A2749" s="458" t="s">
        <v>7441</v>
      </c>
      <c r="B2749" s="458"/>
      <c r="C2749" s="266"/>
      <c r="D2749" s="266"/>
      <c r="E2749" s="266"/>
      <c r="F2749" s="266"/>
      <c r="G2749" s="266"/>
      <c r="H2749" s="266"/>
      <c r="I2749" s="266"/>
      <c r="J2749" s="266"/>
      <c r="K2749" s="266"/>
      <c r="L2749" s="261" t="s">
        <v>7439</v>
      </c>
      <c r="M2749" s="261"/>
      <c r="N2749" s="261"/>
      <c r="O2749" s="458"/>
      <c r="P2749" s="266"/>
      <c r="Q2749" s="262" t="s">
        <v>7440</v>
      </c>
      <c r="R2749" s="261"/>
      <c r="S2749" s="261"/>
      <c r="T2749" s="261"/>
      <c r="U2749" s="261"/>
      <c r="V2749" s="292"/>
      <c r="X2749" s="458"/>
      <c r="Y2749" s="266"/>
      <c r="Z2749" s="264"/>
      <c r="AA2749" s="264"/>
      <c r="AB2749" s="264"/>
      <c r="AF2749" s="458"/>
      <c r="AG2749" s="266"/>
      <c r="AN2749" s="458"/>
      <c r="AO2749" s="266"/>
      <c r="AV2749" s="266"/>
      <c r="BC2749" s="266"/>
      <c r="BM2749" s="275">
        <v>3</v>
      </c>
      <c r="BN2749" s="275"/>
      <c r="BO2749" s="275"/>
      <c r="BP2749" s="275"/>
      <c r="BQ2749" s="275"/>
      <c r="BR2749" s="275"/>
      <c r="BS2749" s="275"/>
      <c r="BT2749" s="275"/>
      <c r="BU2749" s="275"/>
      <c r="BV2749" s="275"/>
    </row>
    <row r="2750" spans="1:74" s="263" customFormat="1">
      <c r="A2750" s="458" t="s">
        <v>7441</v>
      </c>
      <c r="B2750" s="458"/>
      <c r="C2750" s="266"/>
      <c r="D2750" s="266"/>
      <c r="E2750" s="266"/>
      <c r="F2750" s="266"/>
      <c r="G2750" s="266"/>
      <c r="H2750" s="266"/>
      <c r="I2750" s="266"/>
      <c r="J2750" s="266"/>
      <c r="K2750" s="266"/>
      <c r="L2750" s="261" t="s">
        <v>7439</v>
      </c>
      <c r="M2750" s="261"/>
      <c r="N2750" s="261"/>
      <c r="O2750" s="458"/>
      <c r="P2750" s="266"/>
      <c r="Q2750" s="262" t="s">
        <v>7442</v>
      </c>
      <c r="R2750" s="261"/>
      <c r="S2750" s="261"/>
      <c r="T2750" s="261"/>
      <c r="U2750" s="261"/>
      <c r="V2750" s="292"/>
      <c r="X2750" s="458"/>
      <c r="Y2750" s="266"/>
      <c r="Z2750" s="264"/>
      <c r="AA2750" s="264"/>
      <c r="AB2750" s="264"/>
      <c r="AF2750" s="458"/>
      <c r="AG2750" s="266"/>
      <c r="AN2750" s="458"/>
      <c r="AO2750" s="266"/>
      <c r="AV2750" s="266"/>
      <c r="BC2750" s="266"/>
      <c r="BM2750" s="275">
        <v>3</v>
      </c>
      <c r="BN2750" s="275"/>
      <c r="BO2750" s="275"/>
      <c r="BP2750" s="275"/>
      <c r="BQ2750" s="275"/>
      <c r="BR2750" s="275"/>
      <c r="BS2750" s="275"/>
      <c r="BT2750" s="275"/>
      <c r="BU2750" s="275"/>
      <c r="BV2750" s="275"/>
    </row>
    <row r="2751" spans="1:74" s="263" customFormat="1">
      <c r="A2751" s="458" t="s">
        <v>7445</v>
      </c>
      <c r="B2751" s="458"/>
      <c r="C2751" s="266"/>
      <c r="D2751" s="266"/>
      <c r="E2751" s="266"/>
      <c r="F2751" s="266"/>
      <c r="G2751" s="266"/>
      <c r="H2751" s="266"/>
      <c r="I2751" s="266"/>
      <c r="J2751" s="266"/>
      <c r="K2751" s="266"/>
      <c r="L2751" s="261" t="s">
        <v>7443</v>
      </c>
      <c r="M2751" s="261"/>
      <c r="N2751" s="261"/>
      <c r="O2751" s="458"/>
      <c r="P2751" s="266"/>
      <c r="Q2751" s="262" t="s">
        <v>7444</v>
      </c>
      <c r="R2751" s="261"/>
      <c r="S2751" s="261"/>
      <c r="T2751" s="261"/>
      <c r="U2751" s="261"/>
      <c r="V2751" s="292"/>
      <c r="X2751" s="458"/>
      <c r="Y2751" s="266"/>
      <c r="Z2751" s="264"/>
      <c r="AA2751" s="264"/>
      <c r="AB2751" s="264"/>
      <c r="AF2751" s="458"/>
      <c r="AG2751" s="266"/>
      <c r="AN2751" s="458"/>
      <c r="AO2751" s="266"/>
      <c r="AV2751" s="266"/>
      <c r="BC2751" s="266"/>
      <c r="BM2751" s="275">
        <v>3</v>
      </c>
      <c r="BN2751" s="275"/>
      <c r="BO2751" s="275"/>
      <c r="BP2751" s="275"/>
      <c r="BQ2751" s="275"/>
      <c r="BR2751" s="275"/>
      <c r="BS2751" s="275"/>
      <c r="BT2751" s="275"/>
      <c r="BU2751" s="275"/>
      <c r="BV2751" s="275"/>
    </row>
    <row r="2752" spans="1:74" s="263" customFormat="1">
      <c r="A2752" s="457"/>
      <c r="B2752" s="457"/>
      <c r="C2752" s="260"/>
      <c r="D2752" s="260"/>
      <c r="E2752" s="260"/>
      <c r="F2752" s="260"/>
      <c r="G2752" s="260"/>
      <c r="H2752" s="260"/>
      <c r="I2752" s="260"/>
      <c r="J2752" s="260"/>
      <c r="K2752" s="260"/>
      <c r="L2752" s="261" t="s">
        <v>7446</v>
      </c>
      <c r="M2752" s="261"/>
      <c r="N2752" s="261"/>
      <c r="O2752" s="457"/>
      <c r="P2752" s="260"/>
      <c r="Q2752" s="262" t="s">
        <v>7447</v>
      </c>
      <c r="R2752" s="261"/>
      <c r="S2752" s="261"/>
      <c r="T2752" s="261"/>
      <c r="U2752" s="261"/>
      <c r="V2752" s="292"/>
      <c r="X2752" s="457"/>
      <c r="Y2752" s="260"/>
      <c r="Z2752" s="264"/>
      <c r="AA2752" s="264"/>
      <c r="AB2752" s="264"/>
      <c r="AF2752" s="457"/>
      <c r="AG2752" s="260"/>
      <c r="AN2752" s="457"/>
      <c r="AO2752" s="260"/>
      <c r="AV2752" s="260"/>
      <c r="BC2752" s="260"/>
      <c r="BM2752" s="275">
        <v>3</v>
      </c>
      <c r="BN2752" s="275"/>
      <c r="BO2752" s="275"/>
      <c r="BP2752" s="275"/>
      <c r="BQ2752" s="275"/>
      <c r="BR2752" s="275"/>
      <c r="BS2752" s="275"/>
      <c r="BT2752" s="275"/>
      <c r="BU2752" s="275"/>
      <c r="BV2752" s="275"/>
    </row>
    <row r="2753" spans="1:74" s="263" customFormat="1">
      <c r="A2753" s="457"/>
      <c r="B2753" s="457"/>
      <c r="C2753" s="260"/>
      <c r="D2753" s="260"/>
      <c r="E2753" s="260"/>
      <c r="F2753" s="260"/>
      <c r="G2753" s="260"/>
      <c r="H2753" s="260"/>
      <c r="I2753" s="260"/>
      <c r="J2753" s="260"/>
      <c r="K2753" s="260"/>
      <c r="L2753" s="261" t="s">
        <v>7448</v>
      </c>
      <c r="M2753" s="261"/>
      <c r="N2753" s="261"/>
      <c r="O2753" s="457"/>
      <c r="P2753" s="260"/>
      <c r="Q2753" s="262" t="s">
        <v>4965</v>
      </c>
      <c r="R2753" s="261"/>
      <c r="S2753" s="261"/>
      <c r="T2753" s="261"/>
      <c r="U2753" s="261"/>
      <c r="V2753" s="292"/>
      <c r="X2753" s="457"/>
      <c r="Y2753" s="260"/>
      <c r="Z2753" s="264"/>
      <c r="AA2753" s="264"/>
      <c r="AB2753" s="264"/>
      <c r="AF2753" s="457"/>
      <c r="AG2753" s="260"/>
      <c r="AN2753" s="457"/>
      <c r="AO2753" s="260"/>
      <c r="AV2753" s="260"/>
      <c r="BC2753" s="260"/>
      <c r="BM2753" s="275">
        <v>3</v>
      </c>
      <c r="BN2753" s="275"/>
      <c r="BO2753" s="275"/>
      <c r="BP2753" s="275"/>
      <c r="BQ2753" s="275"/>
      <c r="BR2753" s="275"/>
      <c r="BS2753" s="275"/>
      <c r="BT2753" s="275"/>
      <c r="BU2753" s="275"/>
      <c r="BV2753" s="275"/>
    </row>
    <row r="2754" spans="1:74" s="263" customFormat="1">
      <c r="A2754" s="457"/>
      <c r="B2754" s="457"/>
      <c r="C2754" s="260"/>
      <c r="D2754" s="260"/>
      <c r="E2754" s="260"/>
      <c r="F2754" s="260"/>
      <c r="G2754" s="260"/>
      <c r="H2754" s="260"/>
      <c r="I2754" s="260"/>
      <c r="J2754" s="260"/>
      <c r="K2754" s="260"/>
      <c r="L2754" s="261" t="s">
        <v>7449</v>
      </c>
      <c r="M2754" s="261"/>
      <c r="N2754" s="261"/>
      <c r="O2754" s="457"/>
      <c r="P2754" s="260"/>
      <c r="Q2754" s="262" t="s">
        <v>7450</v>
      </c>
      <c r="R2754" s="261"/>
      <c r="S2754" s="261"/>
      <c r="T2754" s="261"/>
      <c r="U2754" s="261"/>
      <c r="V2754" s="292"/>
      <c r="X2754" s="457"/>
      <c r="Y2754" s="260"/>
      <c r="Z2754" s="264"/>
      <c r="AA2754" s="264"/>
      <c r="AB2754" s="264"/>
      <c r="AF2754" s="457"/>
      <c r="AG2754" s="260"/>
      <c r="AN2754" s="457"/>
      <c r="AO2754" s="260"/>
      <c r="AV2754" s="260"/>
      <c r="BC2754" s="260"/>
      <c r="BM2754" s="275">
        <v>3</v>
      </c>
      <c r="BN2754" s="275"/>
      <c r="BO2754" s="275"/>
      <c r="BP2754" s="275"/>
      <c r="BQ2754" s="275"/>
      <c r="BR2754" s="275"/>
      <c r="BS2754" s="275"/>
      <c r="BT2754" s="275"/>
      <c r="BU2754" s="275"/>
      <c r="BV2754" s="275"/>
    </row>
    <row r="2755" spans="1:74" s="263" customFormat="1">
      <c r="A2755" s="457"/>
      <c r="B2755" s="457"/>
      <c r="C2755" s="260"/>
      <c r="D2755" s="260"/>
      <c r="E2755" s="260"/>
      <c r="F2755" s="260"/>
      <c r="G2755" s="260"/>
      <c r="H2755" s="260"/>
      <c r="I2755" s="260"/>
      <c r="J2755" s="260"/>
      <c r="K2755" s="260"/>
      <c r="L2755" s="261" t="s">
        <v>7451</v>
      </c>
      <c r="M2755" s="261"/>
      <c r="N2755" s="261"/>
      <c r="O2755" s="457"/>
      <c r="P2755" s="260"/>
      <c r="Q2755" s="262" t="s">
        <v>7452</v>
      </c>
      <c r="R2755" s="261"/>
      <c r="S2755" s="261"/>
      <c r="T2755" s="261"/>
      <c r="U2755" s="261"/>
      <c r="V2755" s="292"/>
      <c r="X2755" s="457"/>
      <c r="Y2755" s="260"/>
      <c r="Z2755" s="264"/>
      <c r="AA2755" s="264"/>
      <c r="AB2755" s="264"/>
      <c r="AF2755" s="457"/>
      <c r="AG2755" s="260"/>
      <c r="AN2755" s="457"/>
      <c r="AO2755" s="260"/>
      <c r="AV2755" s="260"/>
      <c r="BC2755" s="260"/>
      <c r="BM2755" s="275">
        <v>3</v>
      </c>
      <c r="BN2755" s="275"/>
      <c r="BO2755" s="275"/>
      <c r="BP2755" s="275"/>
      <c r="BQ2755" s="275"/>
      <c r="BR2755" s="275"/>
      <c r="BS2755" s="275"/>
      <c r="BT2755" s="275"/>
      <c r="BU2755" s="275"/>
      <c r="BV2755" s="275"/>
    </row>
    <row r="2756" spans="1:74" s="263" customFormat="1">
      <c r="A2756" s="458" t="s">
        <v>7454</v>
      </c>
      <c r="B2756" s="458"/>
      <c r="C2756" s="266"/>
      <c r="D2756" s="266"/>
      <c r="E2756" s="266"/>
      <c r="F2756" s="266"/>
      <c r="G2756" s="266"/>
      <c r="H2756" s="266"/>
      <c r="I2756" s="266"/>
      <c r="J2756" s="266"/>
      <c r="K2756" s="266"/>
      <c r="L2756" s="261" t="s">
        <v>7453</v>
      </c>
      <c r="M2756" s="261"/>
      <c r="N2756" s="261"/>
      <c r="O2756" s="458"/>
      <c r="P2756" s="266"/>
      <c r="Q2756" s="262" t="s">
        <v>6151</v>
      </c>
      <c r="R2756" s="261"/>
      <c r="S2756" s="261"/>
      <c r="T2756" s="261"/>
      <c r="U2756" s="261"/>
      <c r="V2756" s="292"/>
      <c r="X2756" s="458"/>
      <c r="Y2756" s="266"/>
      <c r="Z2756" s="264"/>
      <c r="AA2756" s="264"/>
      <c r="AB2756" s="264"/>
      <c r="AF2756" s="458"/>
      <c r="AG2756" s="266"/>
      <c r="AN2756" s="458"/>
      <c r="AO2756" s="266"/>
      <c r="AV2756" s="266"/>
      <c r="BC2756" s="266"/>
      <c r="BM2756" s="275">
        <v>3</v>
      </c>
      <c r="BN2756" s="275"/>
      <c r="BO2756" s="275"/>
      <c r="BP2756" s="275"/>
      <c r="BQ2756" s="275"/>
      <c r="BR2756" s="275"/>
      <c r="BS2756" s="275"/>
      <c r="BT2756" s="275"/>
      <c r="BU2756" s="275"/>
      <c r="BV2756" s="275"/>
    </row>
    <row r="2757" spans="1:74" s="263" customFormat="1">
      <c r="A2757" s="458" t="s">
        <v>6851</v>
      </c>
      <c r="B2757" s="458"/>
      <c r="C2757" s="266"/>
      <c r="D2757" s="266"/>
      <c r="E2757" s="266"/>
      <c r="F2757" s="266"/>
      <c r="G2757" s="266"/>
      <c r="H2757" s="266"/>
      <c r="I2757" s="266"/>
      <c r="J2757" s="266"/>
      <c r="K2757" s="266"/>
      <c r="L2757" s="261" t="s">
        <v>7455</v>
      </c>
      <c r="M2757" s="261"/>
      <c r="N2757" s="261"/>
      <c r="O2757" s="458"/>
      <c r="P2757" s="266"/>
      <c r="Q2757" s="262" t="s">
        <v>7456</v>
      </c>
      <c r="R2757" s="261"/>
      <c r="S2757" s="261"/>
      <c r="T2757" s="261"/>
      <c r="U2757" s="261"/>
      <c r="V2757" s="292"/>
      <c r="X2757" s="458"/>
      <c r="Y2757" s="266"/>
      <c r="Z2757" s="264"/>
      <c r="AA2757" s="264"/>
      <c r="AB2757" s="264"/>
      <c r="AF2757" s="458"/>
      <c r="AG2757" s="266"/>
      <c r="AN2757" s="458"/>
      <c r="AO2757" s="266"/>
      <c r="AV2757" s="266"/>
      <c r="BC2757" s="266"/>
      <c r="BM2757" s="275">
        <v>3</v>
      </c>
      <c r="BN2757" s="275"/>
      <c r="BO2757" s="275"/>
      <c r="BP2757" s="275"/>
      <c r="BQ2757" s="275"/>
      <c r="BR2757" s="275"/>
      <c r="BS2757" s="275"/>
      <c r="BT2757" s="275"/>
      <c r="BU2757" s="275"/>
      <c r="BV2757" s="275"/>
    </row>
    <row r="2758" spans="1:74" s="263" customFormat="1">
      <c r="A2758" s="458" t="s">
        <v>7459</v>
      </c>
      <c r="B2758" s="458"/>
      <c r="C2758" s="266"/>
      <c r="D2758" s="266"/>
      <c r="E2758" s="266"/>
      <c r="F2758" s="266"/>
      <c r="G2758" s="266"/>
      <c r="H2758" s="266"/>
      <c r="I2758" s="266"/>
      <c r="J2758" s="266"/>
      <c r="K2758" s="266"/>
      <c r="L2758" s="261" t="s">
        <v>7457</v>
      </c>
      <c r="M2758" s="261"/>
      <c r="N2758" s="261"/>
      <c r="O2758" s="458"/>
      <c r="P2758" s="266"/>
      <c r="Q2758" s="262" t="s">
        <v>7458</v>
      </c>
      <c r="R2758" s="261"/>
      <c r="S2758" s="261"/>
      <c r="T2758" s="261"/>
      <c r="U2758" s="261"/>
      <c r="V2758" s="292"/>
      <c r="X2758" s="458"/>
      <c r="Y2758" s="266"/>
      <c r="Z2758" s="264"/>
      <c r="AA2758" s="264"/>
      <c r="AB2758" s="264"/>
      <c r="AF2758" s="458"/>
      <c r="AG2758" s="266"/>
      <c r="AN2758" s="458"/>
      <c r="AO2758" s="266"/>
      <c r="AV2758" s="266"/>
      <c r="BC2758" s="266"/>
      <c r="BM2758" s="275">
        <v>3</v>
      </c>
      <c r="BN2758" s="275"/>
      <c r="BO2758" s="275"/>
      <c r="BP2758" s="275"/>
      <c r="BQ2758" s="275"/>
      <c r="BR2758" s="275"/>
      <c r="BS2758" s="275"/>
      <c r="BT2758" s="275"/>
      <c r="BU2758" s="275"/>
      <c r="BV2758" s="275"/>
    </row>
    <row r="2759" spans="1:74" s="263" customFormat="1">
      <c r="A2759" s="458" t="s">
        <v>7462</v>
      </c>
      <c r="B2759" s="458"/>
      <c r="C2759" s="266"/>
      <c r="D2759" s="266"/>
      <c r="E2759" s="266"/>
      <c r="F2759" s="266"/>
      <c r="G2759" s="266"/>
      <c r="H2759" s="266"/>
      <c r="I2759" s="266"/>
      <c r="J2759" s="266"/>
      <c r="K2759" s="266"/>
      <c r="L2759" s="261" t="s">
        <v>7460</v>
      </c>
      <c r="M2759" s="261"/>
      <c r="N2759" s="261"/>
      <c r="O2759" s="458"/>
      <c r="P2759" s="266"/>
      <c r="Q2759" s="262" t="s">
        <v>7461</v>
      </c>
      <c r="R2759" s="261"/>
      <c r="S2759" s="261"/>
      <c r="T2759" s="261"/>
      <c r="U2759" s="261"/>
      <c r="V2759" s="292"/>
      <c r="X2759" s="458"/>
      <c r="Y2759" s="266"/>
      <c r="Z2759" s="264"/>
      <c r="AA2759" s="264"/>
      <c r="AB2759" s="264"/>
      <c r="AF2759" s="458"/>
      <c r="AG2759" s="266"/>
      <c r="AN2759" s="458"/>
      <c r="AO2759" s="266"/>
      <c r="AV2759" s="266"/>
      <c r="BC2759" s="266"/>
      <c r="BM2759" s="275">
        <v>3</v>
      </c>
      <c r="BN2759" s="275"/>
      <c r="BO2759" s="275"/>
      <c r="BP2759" s="275"/>
      <c r="BQ2759" s="275"/>
      <c r="BR2759" s="275"/>
      <c r="BS2759" s="275"/>
      <c r="BT2759" s="275"/>
      <c r="BU2759" s="275"/>
      <c r="BV2759" s="275"/>
    </row>
    <row r="2760" spans="1:74" s="263" customFormat="1">
      <c r="A2760" s="458" t="s">
        <v>7465</v>
      </c>
      <c r="B2760" s="458"/>
      <c r="C2760" s="266"/>
      <c r="D2760" s="266"/>
      <c r="E2760" s="266"/>
      <c r="F2760" s="266"/>
      <c r="G2760" s="266"/>
      <c r="H2760" s="266"/>
      <c r="I2760" s="266"/>
      <c r="J2760" s="266"/>
      <c r="K2760" s="266"/>
      <c r="L2760" s="261" t="s">
        <v>7463</v>
      </c>
      <c r="M2760" s="261"/>
      <c r="N2760" s="261"/>
      <c r="O2760" s="458"/>
      <c r="P2760" s="266"/>
      <c r="Q2760" s="262" t="s">
        <v>7464</v>
      </c>
      <c r="R2760" s="261"/>
      <c r="S2760" s="261"/>
      <c r="T2760" s="261"/>
      <c r="U2760" s="261"/>
      <c r="V2760" s="292"/>
      <c r="X2760" s="458"/>
      <c r="Y2760" s="266"/>
      <c r="Z2760" s="264"/>
      <c r="AA2760" s="264"/>
      <c r="AB2760" s="264"/>
      <c r="AF2760" s="458"/>
      <c r="AG2760" s="266"/>
      <c r="AN2760" s="458"/>
      <c r="AO2760" s="266"/>
      <c r="AV2760" s="266"/>
      <c r="BC2760" s="266"/>
      <c r="BM2760" s="275">
        <v>3</v>
      </c>
      <c r="BN2760" s="275"/>
      <c r="BO2760" s="275"/>
      <c r="BP2760" s="275"/>
      <c r="BQ2760" s="275"/>
      <c r="BR2760" s="275"/>
      <c r="BS2760" s="275"/>
      <c r="BT2760" s="275"/>
      <c r="BU2760" s="275"/>
      <c r="BV2760" s="275"/>
    </row>
    <row r="2761" spans="1:74" s="263" customFormat="1">
      <c r="A2761" s="458" t="s">
        <v>7468</v>
      </c>
      <c r="B2761" s="458"/>
      <c r="C2761" s="266"/>
      <c r="D2761" s="266"/>
      <c r="E2761" s="266"/>
      <c r="F2761" s="266"/>
      <c r="G2761" s="266"/>
      <c r="H2761" s="266"/>
      <c r="I2761" s="266"/>
      <c r="J2761" s="266"/>
      <c r="K2761" s="266"/>
      <c r="L2761" s="261" t="s">
        <v>7466</v>
      </c>
      <c r="M2761" s="261"/>
      <c r="N2761" s="261"/>
      <c r="O2761" s="458"/>
      <c r="P2761" s="266"/>
      <c r="Q2761" s="262" t="s">
        <v>7467</v>
      </c>
      <c r="R2761" s="261"/>
      <c r="S2761" s="261"/>
      <c r="T2761" s="261"/>
      <c r="U2761" s="261"/>
      <c r="V2761" s="292"/>
      <c r="X2761" s="458"/>
      <c r="Y2761" s="266"/>
      <c r="Z2761" s="264"/>
      <c r="AA2761" s="264"/>
      <c r="AB2761" s="264"/>
      <c r="AF2761" s="458"/>
      <c r="AG2761" s="266"/>
      <c r="AN2761" s="458"/>
      <c r="AO2761" s="266"/>
      <c r="AV2761" s="266"/>
      <c r="BC2761" s="266"/>
      <c r="BM2761" s="275">
        <v>3</v>
      </c>
      <c r="BN2761" s="275"/>
      <c r="BO2761" s="275"/>
      <c r="BP2761" s="275"/>
      <c r="BQ2761" s="275"/>
      <c r="BR2761" s="275"/>
      <c r="BS2761" s="275"/>
      <c r="BT2761" s="275"/>
      <c r="BU2761" s="275"/>
      <c r="BV2761" s="275"/>
    </row>
    <row r="2762" spans="1:74" s="263" customFormat="1">
      <c r="A2762" s="458" t="s">
        <v>7471</v>
      </c>
      <c r="B2762" s="458"/>
      <c r="C2762" s="266"/>
      <c r="D2762" s="266"/>
      <c r="E2762" s="266"/>
      <c r="F2762" s="266"/>
      <c r="G2762" s="266"/>
      <c r="H2762" s="266"/>
      <c r="I2762" s="266"/>
      <c r="J2762" s="266"/>
      <c r="K2762" s="266"/>
      <c r="L2762" s="261" t="s">
        <v>7469</v>
      </c>
      <c r="M2762" s="261"/>
      <c r="N2762" s="261"/>
      <c r="O2762" s="458"/>
      <c r="P2762" s="266"/>
      <c r="Q2762" s="262" t="s">
        <v>7470</v>
      </c>
      <c r="R2762" s="261"/>
      <c r="S2762" s="261"/>
      <c r="T2762" s="261"/>
      <c r="U2762" s="261"/>
      <c r="V2762" s="292"/>
      <c r="X2762" s="458"/>
      <c r="Y2762" s="266"/>
      <c r="Z2762" s="264"/>
      <c r="AA2762" s="264"/>
      <c r="AB2762" s="264"/>
      <c r="AF2762" s="458"/>
      <c r="AG2762" s="266"/>
      <c r="AN2762" s="458"/>
      <c r="AO2762" s="266"/>
      <c r="AV2762" s="266"/>
      <c r="BC2762" s="266"/>
      <c r="BM2762" s="275">
        <v>3</v>
      </c>
      <c r="BN2762" s="275"/>
      <c r="BO2762" s="275"/>
      <c r="BP2762" s="275"/>
      <c r="BQ2762" s="275"/>
      <c r="BR2762" s="275"/>
      <c r="BS2762" s="275"/>
      <c r="BT2762" s="275"/>
      <c r="BU2762" s="275"/>
      <c r="BV2762" s="275"/>
    </row>
    <row r="2763" spans="1:74" s="263" customFormat="1">
      <c r="A2763" s="458" t="s">
        <v>7474</v>
      </c>
      <c r="B2763" s="458"/>
      <c r="C2763" s="266"/>
      <c r="D2763" s="266"/>
      <c r="E2763" s="266"/>
      <c r="F2763" s="266"/>
      <c r="G2763" s="266"/>
      <c r="H2763" s="266"/>
      <c r="I2763" s="266"/>
      <c r="J2763" s="266"/>
      <c r="K2763" s="266"/>
      <c r="L2763" s="261" t="s">
        <v>7472</v>
      </c>
      <c r="M2763" s="261"/>
      <c r="N2763" s="261"/>
      <c r="O2763" s="458"/>
      <c r="P2763" s="266"/>
      <c r="Q2763" s="262" t="s">
        <v>7473</v>
      </c>
      <c r="R2763" s="261"/>
      <c r="S2763" s="261"/>
      <c r="T2763" s="261"/>
      <c r="U2763" s="261"/>
      <c r="V2763" s="292"/>
      <c r="X2763" s="458"/>
      <c r="Y2763" s="266"/>
      <c r="Z2763" s="264"/>
      <c r="AA2763" s="264"/>
      <c r="AB2763" s="264"/>
      <c r="AF2763" s="458"/>
      <c r="AG2763" s="266"/>
      <c r="AN2763" s="458"/>
      <c r="AO2763" s="266"/>
      <c r="AV2763" s="266"/>
      <c r="BC2763" s="266"/>
      <c r="BM2763" s="275">
        <v>3</v>
      </c>
      <c r="BN2763" s="275"/>
      <c r="BO2763" s="275"/>
      <c r="BP2763" s="275"/>
      <c r="BQ2763" s="275"/>
      <c r="BR2763" s="275"/>
      <c r="BS2763" s="275"/>
      <c r="BT2763" s="275"/>
      <c r="BU2763" s="275"/>
      <c r="BV2763" s="275"/>
    </row>
    <row r="2764" spans="1:74" s="263" customFormat="1">
      <c r="A2764" s="458" t="s">
        <v>7477</v>
      </c>
      <c r="B2764" s="458"/>
      <c r="C2764" s="266"/>
      <c r="D2764" s="266"/>
      <c r="E2764" s="266"/>
      <c r="F2764" s="266"/>
      <c r="G2764" s="266"/>
      <c r="H2764" s="266"/>
      <c r="I2764" s="266"/>
      <c r="J2764" s="266"/>
      <c r="K2764" s="266"/>
      <c r="L2764" s="261" t="s">
        <v>7475</v>
      </c>
      <c r="M2764" s="261"/>
      <c r="N2764" s="261"/>
      <c r="O2764" s="458"/>
      <c r="P2764" s="266"/>
      <c r="Q2764" s="262" t="s">
        <v>7476</v>
      </c>
      <c r="R2764" s="261"/>
      <c r="S2764" s="261"/>
      <c r="T2764" s="261"/>
      <c r="U2764" s="261"/>
      <c r="V2764" s="292"/>
      <c r="X2764" s="458"/>
      <c r="Y2764" s="266"/>
      <c r="Z2764" s="264"/>
      <c r="AA2764" s="264"/>
      <c r="AB2764" s="264"/>
      <c r="AF2764" s="458"/>
      <c r="AG2764" s="266"/>
      <c r="AN2764" s="458"/>
      <c r="AO2764" s="266"/>
      <c r="AV2764" s="266"/>
      <c r="BC2764" s="266"/>
      <c r="BM2764" s="275">
        <v>3</v>
      </c>
      <c r="BN2764" s="275"/>
      <c r="BO2764" s="275"/>
      <c r="BP2764" s="275"/>
      <c r="BQ2764" s="275"/>
      <c r="BR2764" s="275"/>
      <c r="BS2764" s="275"/>
      <c r="BT2764" s="275"/>
      <c r="BU2764" s="275"/>
      <c r="BV2764" s="275"/>
    </row>
    <row r="2765" spans="1:74" s="263" customFormat="1">
      <c r="A2765" s="458" t="s">
        <v>7480</v>
      </c>
      <c r="B2765" s="458"/>
      <c r="C2765" s="266"/>
      <c r="D2765" s="266"/>
      <c r="E2765" s="266"/>
      <c r="F2765" s="266"/>
      <c r="G2765" s="266"/>
      <c r="H2765" s="266"/>
      <c r="I2765" s="266"/>
      <c r="J2765" s="266"/>
      <c r="K2765" s="266"/>
      <c r="L2765" s="261" t="s">
        <v>7478</v>
      </c>
      <c r="M2765" s="261"/>
      <c r="N2765" s="261"/>
      <c r="O2765" s="458"/>
      <c r="P2765" s="266"/>
      <c r="Q2765" s="262" t="s">
        <v>7479</v>
      </c>
      <c r="R2765" s="261"/>
      <c r="S2765" s="261"/>
      <c r="T2765" s="261"/>
      <c r="U2765" s="261"/>
      <c r="V2765" s="292"/>
      <c r="X2765" s="458"/>
      <c r="Y2765" s="266"/>
      <c r="Z2765" s="264"/>
      <c r="AA2765" s="264"/>
      <c r="AB2765" s="264"/>
      <c r="AF2765" s="458"/>
      <c r="AG2765" s="266"/>
      <c r="AN2765" s="458"/>
      <c r="AO2765" s="266"/>
      <c r="AV2765" s="266"/>
      <c r="BC2765" s="266"/>
      <c r="BM2765" s="275">
        <v>3</v>
      </c>
      <c r="BN2765" s="275"/>
      <c r="BO2765" s="275"/>
      <c r="BP2765" s="275"/>
      <c r="BQ2765" s="275"/>
      <c r="BR2765" s="275"/>
      <c r="BS2765" s="275"/>
      <c r="BT2765" s="275"/>
      <c r="BU2765" s="275"/>
      <c r="BV2765" s="275"/>
    </row>
    <row r="2766" spans="1:74" s="263" customFormat="1">
      <c r="A2766" s="458" t="s">
        <v>7483</v>
      </c>
      <c r="B2766" s="458"/>
      <c r="C2766" s="266"/>
      <c r="D2766" s="266"/>
      <c r="E2766" s="266"/>
      <c r="F2766" s="266"/>
      <c r="G2766" s="266"/>
      <c r="H2766" s="266"/>
      <c r="I2766" s="266"/>
      <c r="J2766" s="266"/>
      <c r="K2766" s="266"/>
      <c r="L2766" s="261" t="s">
        <v>7481</v>
      </c>
      <c r="M2766" s="261"/>
      <c r="N2766" s="261"/>
      <c r="O2766" s="458"/>
      <c r="P2766" s="266"/>
      <c r="Q2766" s="262" t="s">
        <v>7482</v>
      </c>
      <c r="R2766" s="261"/>
      <c r="S2766" s="261"/>
      <c r="T2766" s="261"/>
      <c r="U2766" s="261"/>
      <c r="V2766" s="292"/>
      <c r="X2766" s="458"/>
      <c r="Y2766" s="266"/>
      <c r="Z2766" s="264"/>
      <c r="AA2766" s="264"/>
      <c r="AB2766" s="264"/>
      <c r="AF2766" s="458"/>
      <c r="AG2766" s="266"/>
      <c r="AN2766" s="458"/>
      <c r="AO2766" s="266"/>
      <c r="AV2766" s="266"/>
      <c r="BC2766" s="266"/>
      <c r="BM2766" s="275">
        <v>3</v>
      </c>
      <c r="BN2766" s="275"/>
      <c r="BO2766" s="275"/>
      <c r="BP2766" s="275"/>
      <c r="BQ2766" s="275"/>
      <c r="BR2766" s="275"/>
      <c r="BS2766" s="275"/>
      <c r="BT2766" s="275"/>
      <c r="BU2766" s="275"/>
      <c r="BV2766" s="275"/>
    </row>
    <row r="2767" spans="1:74" s="263" customFormat="1">
      <c r="A2767" s="458" t="s">
        <v>7485</v>
      </c>
      <c r="B2767" s="458"/>
      <c r="C2767" s="266"/>
      <c r="D2767" s="266"/>
      <c r="E2767" s="266"/>
      <c r="F2767" s="266"/>
      <c r="G2767" s="266"/>
      <c r="H2767" s="266"/>
      <c r="I2767" s="266"/>
      <c r="J2767" s="266"/>
      <c r="K2767" s="266"/>
      <c r="L2767" s="261" t="s">
        <v>7484</v>
      </c>
      <c r="M2767" s="261"/>
      <c r="N2767" s="261"/>
      <c r="O2767" s="458"/>
      <c r="P2767" s="266"/>
      <c r="Q2767" s="262" t="s">
        <v>7146</v>
      </c>
      <c r="R2767" s="261"/>
      <c r="S2767" s="261"/>
      <c r="T2767" s="261"/>
      <c r="U2767" s="261"/>
      <c r="V2767" s="292"/>
      <c r="X2767" s="458"/>
      <c r="Y2767" s="266"/>
      <c r="Z2767" s="264"/>
      <c r="AA2767" s="264"/>
      <c r="AB2767" s="264"/>
      <c r="AF2767" s="458"/>
      <c r="AG2767" s="266"/>
      <c r="AN2767" s="458"/>
      <c r="AO2767" s="266"/>
      <c r="AV2767" s="266"/>
      <c r="BC2767" s="266"/>
      <c r="BM2767" s="275">
        <v>3</v>
      </c>
      <c r="BN2767" s="275"/>
      <c r="BO2767" s="275"/>
      <c r="BP2767" s="275"/>
      <c r="BQ2767" s="275"/>
      <c r="BR2767" s="275"/>
      <c r="BS2767" s="275"/>
      <c r="BT2767" s="275"/>
      <c r="BU2767" s="275"/>
      <c r="BV2767" s="275"/>
    </row>
    <row r="2768" spans="1:74" s="263" customFormat="1">
      <c r="A2768" s="458" t="s">
        <v>7485</v>
      </c>
      <c r="B2768" s="458"/>
      <c r="C2768" s="266"/>
      <c r="D2768" s="266"/>
      <c r="E2768" s="266"/>
      <c r="F2768" s="266"/>
      <c r="G2768" s="266"/>
      <c r="H2768" s="266"/>
      <c r="I2768" s="266"/>
      <c r="J2768" s="266"/>
      <c r="K2768" s="266"/>
      <c r="L2768" s="261" t="s">
        <v>7484</v>
      </c>
      <c r="M2768" s="261"/>
      <c r="N2768" s="261"/>
      <c r="O2768" s="458"/>
      <c r="P2768" s="266"/>
      <c r="Q2768" s="262" t="s">
        <v>7486</v>
      </c>
      <c r="R2768" s="261"/>
      <c r="S2768" s="261"/>
      <c r="T2768" s="261"/>
      <c r="U2768" s="261"/>
      <c r="V2768" s="292"/>
      <c r="X2768" s="458"/>
      <c r="Y2768" s="266"/>
      <c r="Z2768" s="264"/>
      <c r="AA2768" s="264"/>
      <c r="AB2768" s="264"/>
      <c r="AF2768" s="458"/>
      <c r="AG2768" s="266"/>
      <c r="AN2768" s="458"/>
      <c r="AO2768" s="266"/>
      <c r="AV2768" s="266"/>
      <c r="BC2768" s="266"/>
      <c r="BM2768" s="275">
        <v>3</v>
      </c>
      <c r="BN2768" s="275"/>
      <c r="BO2768" s="275"/>
      <c r="BP2768" s="275"/>
      <c r="BQ2768" s="275"/>
      <c r="BR2768" s="275"/>
      <c r="BS2768" s="275"/>
      <c r="BT2768" s="275"/>
      <c r="BU2768" s="275"/>
      <c r="BV2768" s="275"/>
    </row>
    <row r="2769" spans="1:74" s="263" customFormat="1">
      <c r="A2769" s="458" t="s">
        <v>7489</v>
      </c>
      <c r="B2769" s="458"/>
      <c r="C2769" s="266"/>
      <c r="D2769" s="266"/>
      <c r="E2769" s="266"/>
      <c r="F2769" s="266"/>
      <c r="G2769" s="266"/>
      <c r="H2769" s="266"/>
      <c r="I2769" s="266"/>
      <c r="J2769" s="266"/>
      <c r="K2769" s="266"/>
      <c r="L2769" s="261" t="s">
        <v>7487</v>
      </c>
      <c r="M2769" s="261"/>
      <c r="N2769" s="261"/>
      <c r="O2769" s="458"/>
      <c r="P2769" s="266"/>
      <c r="Q2769" s="262" t="s">
        <v>7488</v>
      </c>
      <c r="R2769" s="261"/>
      <c r="S2769" s="261"/>
      <c r="T2769" s="261"/>
      <c r="U2769" s="261"/>
      <c r="V2769" s="292"/>
      <c r="X2769" s="458"/>
      <c r="Y2769" s="266"/>
      <c r="Z2769" s="264"/>
      <c r="AA2769" s="264"/>
      <c r="AB2769" s="264"/>
      <c r="AF2769" s="458"/>
      <c r="AG2769" s="266"/>
      <c r="AN2769" s="458"/>
      <c r="AO2769" s="266"/>
      <c r="AV2769" s="266"/>
      <c r="BC2769" s="266"/>
      <c r="BM2769" s="275">
        <v>3</v>
      </c>
      <c r="BN2769" s="275"/>
      <c r="BO2769" s="275"/>
      <c r="BP2769" s="275"/>
      <c r="BQ2769" s="275"/>
      <c r="BR2769" s="275"/>
      <c r="BS2769" s="275"/>
      <c r="BT2769" s="275"/>
      <c r="BU2769" s="275"/>
      <c r="BV2769" s="275"/>
    </row>
    <row r="2770" spans="1:74" s="263" customFormat="1">
      <c r="A2770" s="458" t="s">
        <v>7492</v>
      </c>
      <c r="B2770" s="458"/>
      <c r="C2770" s="266"/>
      <c r="D2770" s="266"/>
      <c r="E2770" s="266"/>
      <c r="F2770" s="266"/>
      <c r="G2770" s="266"/>
      <c r="H2770" s="266"/>
      <c r="I2770" s="266"/>
      <c r="J2770" s="266"/>
      <c r="K2770" s="266"/>
      <c r="L2770" s="261" t="s">
        <v>7490</v>
      </c>
      <c r="M2770" s="261"/>
      <c r="N2770" s="261"/>
      <c r="O2770" s="458"/>
      <c r="P2770" s="266"/>
      <c r="Q2770" s="262" t="s">
        <v>7491</v>
      </c>
      <c r="R2770" s="261"/>
      <c r="S2770" s="261"/>
      <c r="T2770" s="261"/>
      <c r="U2770" s="261"/>
      <c r="V2770" s="292"/>
      <c r="X2770" s="458"/>
      <c r="Y2770" s="266"/>
      <c r="Z2770" s="264"/>
      <c r="AA2770" s="264"/>
      <c r="AB2770" s="264"/>
      <c r="AF2770" s="458"/>
      <c r="AG2770" s="266"/>
      <c r="AN2770" s="458"/>
      <c r="AO2770" s="266"/>
      <c r="AV2770" s="266"/>
      <c r="BC2770" s="266"/>
      <c r="BM2770" s="275">
        <v>3</v>
      </c>
      <c r="BN2770" s="275"/>
      <c r="BO2770" s="275"/>
      <c r="BP2770" s="275"/>
      <c r="BQ2770" s="275"/>
      <c r="BR2770" s="275"/>
      <c r="BS2770" s="275"/>
      <c r="BT2770" s="275"/>
      <c r="BU2770" s="275"/>
      <c r="BV2770" s="275"/>
    </row>
    <row r="2771" spans="1:74" s="263" customFormat="1">
      <c r="A2771" s="458" t="s">
        <v>7494</v>
      </c>
      <c r="B2771" s="458"/>
      <c r="C2771" s="266"/>
      <c r="D2771" s="266"/>
      <c r="E2771" s="266"/>
      <c r="F2771" s="266"/>
      <c r="G2771" s="266"/>
      <c r="H2771" s="266"/>
      <c r="I2771" s="266"/>
      <c r="J2771" s="266"/>
      <c r="K2771" s="266"/>
      <c r="L2771" s="261" t="s">
        <v>7493</v>
      </c>
      <c r="M2771" s="261"/>
      <c r="N2771" s="261"/>
      <c r="O2771" s="458"/>
      <c r="P2771" s="266"/>
      <c r="Q2771" s="262" t="s">
        <v>2963</v>
      </c>
      <c r="R2771" s="261"/>
      <c r="S2771" s="261"/>
      <c r="T2771" s="261"/>
      <c r="U2771" s="261"/>
      <c r="V2771" s="292"/>
      <c r="X2771" s="458"/>
      <c r="Y2771" s="266"/>
      <c r="Z2771" s="264"/>
      <c r="AA2771" s="264"/>
      <c r="AB2771" s="264"/>
      <c r="AF2771" s="458"/>
      <c r="AG2771" s="266"/>
      <c r="AN2771" s="458"/>
      <c r="AO2771" s="266"/>
      <c r="AV2771" s="266"/>
      <c r="BC2771" s="266"/>
      <c r="BM2771" s="275">
        <v>3</v>
      </c>
      <c r="BN2771" s="275"/>
      <c r="BO2771" s="275"/>
      <c r="BP2771" s="275"/>
      <c r="BQ2771" s="275"/>
      <c r="BR2771" s="275"/>
      <c r="BS2771" s="275"/>
      <c r="BT2771" s="275"/>
      <c r="BU2771" s="275"/>
      <c r="BV2771" s="275"/>
    </row>
    <row r="2772" spans="1:74" s="263" customFormat="1">
      <c r="A2772" s="458" t="s">
        <v>5447</v>
      </c>
      <c r="B2772" s="458"/>
      <c r="C2772" s="266"/>
      <c r="D2772" s="266"/>
      <c r="E2772" s="266"/>
      <c r="F2772" s="266"/>
      <c r="G2772" s="266"/>
      <c r="H2772" s="266"/>
      <c r="I2772" s="266"/>
      <c r="J2772" s="266"/>
      <c r="K2772" s="266"/>
      <c r="L2772" s="261" t="s">
        <v>5445</v>
      </c>
      <c r="M2772" s="261"/>
      <c r="N2772" s="261"/>
      <c r="O2772" s="458"/>
      <c r="P2772" s="266"/>
      <c r="Q2772" s="262" t="s">
        <v>7495</v>
      </c>
      <c r="R2772" s="261"/>
      <c r="S2772" s="261"/>
      <c r="T2772" s="261"/>
      <c r="U2772" s="261"/>
      <c r="V2772" s="292"/>
      <c r="X2772" s="458"/>
      <c r="Y2772" s="266"/>
      <c r="Z2772" s="264"/>
      <c r="AA2772" s="264"/>
      <c r="AB2772" s="264"/>
      <c r="AF2772" s="458"/>
      <c r="AG2772" s="266"/>
      <c r="AN2772" s="458"/>
      <c r="AO2772" s="266"/>
      <c r="AV2772" s="266"/>
      <c r="BC2772" s="266"/>
      <c r="BM2772" s="275">
        <v>3</v>
      </c>
      <c r="BN2772" s="275"/>
      <c r="BO2772" s="275"/>
      <c r="BP2772" s="275"/>
      <c r="BQ2772" s="275"/>
      <c r="BR2772" s="275"/>
      <c r="BS2772" s="275"/>
      <c r="BT2772" s="275"/>
      <c r="BU2772" s="275"/>
      <c r="BV2772" s="275"/>
    </row>
    <row r="2773" spans="1:74" s="263" customFormat="1">
      <c r="A2773" s="458" t="s">
        <v>7498</v>
      </c>
      <c r="B2773" s="458"/>
      <c r="C2773" s="266"/>
      <c r="D2773" s="266"/>
      <c r="E2773" s="266"/>
      <c r="F2773" s="266"/>
      <c r="G2773" s="266"/>
      <c r="H2773" s="266"/>
      <c r="I2773" s="266"/>
      <c r="J2773" s="266"/>
      <c r="K2773" s="266"/>
      <c r="L2773" s="261" t="s">
        <v>7496</v>
      </c>
      <c r="M2773" s="261"/>
      <c r="N2773" s="261"/>
      <c r="O2773" s="458"/>
      <c r="P2773" s="266"/>
      <c r="Q2773" s="262" t="s">
        <v>7497</v>
      </c>
      <c r="R2773" s="261"/>
      <c r="S2773" s="261"/>
      <c r="T2773" s="261"/>
      <c r="U2773" s="261"/>
      <c r="V2773" s="292"/>
      <c r="X2773" s="458"/>
      <c r="Y2773" s="266"/>
      <c r="Z2773" s="264"/>
      <c r="AA2773" s="264"/>
      <c r="AB2773" s="264"/>
      <c r="AF2773" s="458"/>
      <c r="AG2773" s="266"/>
      <c r="AN2773" s="458"/>
      <c r="AO2773" s="266"/>
      <c r="AV2773" s="266"/>
      <c r="BC2773" s="266"/>
      <c r="BM2773" s="275">
        <v>3</v>
      </c>
      <c r="BN2773" s="275"/>
      <c r="BO2773" s="275"/>
      <c r="BP2773" s="275"/>
      <c r="BQ2773" s="275"/>
      <c r="BR2773" s="275"/>
      <c r="BS2773" s="275"/>
      <c r="BT2773" s="275"/>
      <c r="BU2773" s="275"/>
      <c r="BV2773" s="275"/>
    </row>
    <row r="2774" spans="1:74" s="263" customFormat="1">
      <c r="A2774" s="458" t="s">
        <v>7501</v>
      </c>
      <c r="B2774" s="458"/>
      <c r="C2774" s="266"/>
      <c r="D2774" s="266"/>
      <c r="E2774" s="266"/>
      <c r="F2774" s="266"/>
      <c r="G2774" s="266"/>
      <c r="H2774" s="266"/>
      <c r="I2774" s="266"/>
      <c r="J2774" s="266"/>
      <c r="K2774" s="266"/>
      <c r="L2774" s="261" t="s">
        <v>7499</v>
      </c>
      <c r="M2774" s="261"/>
      <c r="N2774" s="261"/>
      <c r="O2774" s="458"/>
      <c r="P2774" s="266"/>
      <c r="Q2774" s="262" t="s">
        <v>7500</v>
      </c>
      <c r="R2774" s="261"/>
      <c r="S2774" s="261"/>
      <c r="T2774" s="261"/>
      <c r="U2774" s="261"/>
      <c r="V2774" s="292"/>
      <c r="X2774" s="458"/>
      <c r="Y2774" s="266"/>
      <c r="Z2774" s="264"/>
      <c r="AA2774" s="264"/>
      <c r="AB2774" s="264"/>
      <c r="AF2774" s="458"/>
      <c r="AG2774" s="266"/>
      <c r="AN2774" s="458"/>
      <c r="AO2774" s="266"/>
      <c r="AV2774" s="266"/>
      <c r="BC2774" s="266"/>
      <c r="BM2774" s="275">
        <v>3</v>
      </c>
      <c r="BN2774" s="275"/>
      <c r="BO2774" s="275"/>
      <c r="BP2774" s="275"/>
      <c r="BQ2774" s="275"/>
      <c r="BR2774" s="275"/>
      <c r="BS2774" s="275"/>
      <c r="BT2774" s="275"/>
      <c r="BU2774" s="275"/>
      <c r="BV2774" s="275"/>
    </row>
    <row r="2775" spans="1:74" s="263" customFormat="1">
      <c r="A2775" s="458" t="s">
        <v>7504</v>
      </c>
      <c r="B2775" s="458"/>
      <c r="C2775" s="266"/>
      <c r="D2775" s="266"/>
      <c r="E2775" s="266"/>
      <c r="F2775" s="266"/>
      <c r="G2775" s="266"/>
      <c r="H2775" s="266"/>
      <c r="I2775" s="266"/>
      <c r="J2775" s="266"/>
      <c r="K2775" s="266"/>
      <c r="L2775" s="261" t="s">
        <v>7502</v>
      </c>
      <c r="M2775" s="261"/>
      <c r="N2775" s="261"/>
      <c r="O2775" s="458"/>
      <c r="P2775" s="266"/>
      <c r="Q2775" s="262" t="s">
        <v>7503</v>
      </c>
      <c r="R2775" s="261"/>
      <c r="S2775" s="261"/>
      <c r="T2775" s="261"/>
      <c r="U2775" s="261"/>
      <c r="V2775" s="292"/>
      <c r="X2775" s="458"/>
      <c r="Y2775" s="266"/>
      <c r="Z2775" s="264"/>
      <c r="AA2775" s="264"/>
      <c r="AB2775" s="264"/>
      <c r="AF2775" s="458"/>
      <c r="AG2775" s="266"/>
      <c r="AN2775" s="458"/>
      <c r="AO2775" s="266"/>
      <c r="AV2775" s="266"/>
      <c r="BC2775" s="266"/>
      <c r="BM2775" s="275">
        <v>3</v>
      </c>
      <c r="BN2775" s="275"/>
      <c r="BO2775" s="275"/>
      <c r="BP2775" s="275"/>
      <c r="BQ2775" s="275"/>
      <c r="BR2775" s="275"/>
      <c r="BS2775" s="275"/>
      <c r="BT2775" s="275"/>
      <c r="BU2775" s="275"/>
      <c r="BV2775" s="275"/>
    </row>
    <row r="2776" spans="1:74" s="263" customFormat="1">
      <c r="A2776" s="458" t="s">
        <v>7507</v>
      </c>
      <c r="B2776" s="458"/>
      <c r="C2776" s="266"/>
      <c r="D2776" s="266"/>
      <c r="E2776" s="266"/>
      <c r="F2776" s="266"/>
      <c r="G2776" s="266"/>
      <c r="H2776" s="266"/>
      <c r="I2776" s="266"/>
      <c r="J2776" s="266"/>
      <c r="K2776" s="266"/>
      <c r="L2776" s="261" t="s">
        <v>7505</v>
      </c>
      <c r="M2776" s="261"/>
      <c r="N2776" s="261"/>
      <c r="O2776" s="458"/>
      <c r="P2776" s="266"/>
      <c r="Q2776" s="262" t="s">
        <v>7506</v>
      </c>
      <c r="R2776" s="261"/>
      <c r="S2776" s="261"/>
      <c r="T2776" s="261"/>
      <c r="U2776" s="261"/>
      <c r="V2776" s="292"/>
      <c r="X2776" s="458"/>
      <c r="Y2776" s="266"/>
      <c r="Z2776" s="264"/>
      <c r="AA2776" s="264"/>
      <c r="AB2776" s="264"/>
      <c r="AF2776" s="458"/>
      <c r="AG2776" s="266"/>
      <c r="AN2776" s="458"/>
      <c r="AO2776" s="266"/>
      <c r="AV2776" s="266"/>
      <c r="BC2776" s="266"/>
      <c r="BM2776" s="275">
        <v>3</v>
      </c>
      <c r="BN2776" s="275"/>
      <c r="BO2776" s="275"/>
      <c r="BP2776" s="275"/>
      <c r="BQ2776" s="275"/>
      <c r="BR2776" s="275"/>
      <c r="BS2776" s="275"/>
      <c r="BT2776" s="275"/>
      <c r="BU2776" s="275"/>
      <c r="BV2776" s="275"/>
    </row>
    <row r="2777" spans="1:74" s="263" customFormat="1">
      <c r="A2777" s="458" t="s">
        <v>7510</v>
      </c>
      <c r="B2777" s="458"/>
      <c r="C2777" s="266"/>
      <c r="D2777" s="266"/>
      <c r="E2777" s="266"/>
      <c r="F2777" s="266"/>
      <c r="G2777" s="266"/>
      <c r="H2777" s="266"/>
      <c r="I2777" s="266"/>
      <c r="J2777" s="266"/>
      <c r="K2777" s="266"/>
      <c r="L2777" s="261" t="s">
        <v>7508</v>
      </c>
      <c r="M2777" s="261"/>
      <c r="N2777" s="261"/>
      <c r="O2777" s="458"/>
      <c r="P2777" s="266"/>
      <c r="Q2777" s="262" t="s">
        <v>7509</v>
      </c>
      <c r="R2777" s="261"/>
      <c r="S2777" s="261"/>
      <c r="T2777" s="261"/>
      <c r="U2777" s="261"/>
      <c r="V2777" s="292"/>
      <c r="X2777" s="458"/>
      <c r="Y2777" s="266"/>
      <c r="Z2777" s="264"/>
      <c r="AA2777" s="264"/>
      <c r="AB2777" s="264"/>
      <c r="AF2777" s="458"/>
      <c r="AG2777" s="266"/>
      <c r="AN2777" s="458"/>
      <c r="AO2777" s="266"/>
      <c r="AV2777" s="266"/>
      <c r="BC2777" s="266"/>
      <c r="BM2777" s="275">
        <v>3</v>
      </c>
      <c r="BN2777" s="275"/>
      <c r="BO2777" s="275"/>
      <c r="BP2777" s="275"/>
      <c r="BQ2777" s="275"/>
      <c r="BR2777" s="275"/>
      <c r="BS2777" s="275"/>
      <c r="BT2777" s="275"/>
      <c r="BU2777" s="275"/>
      <c r="BV2777" s="275"/>
    </row>
    <row r="2778" spans="1:74" s="263" customFormat="1">
      <c r="A2778" s="458" t="s">
        <v>7510</v>
      </c>
      <c r="B2778" s="458"/>
      <c r="C2778" s="266"/>
      <c r="D2778" s="266"/>
      <c r="E2778" s="266"/>
      <c r="F2778" s="266"/>
      <c r="G2778" s="266"/>
      <c r="H2778" s="266"/>
      <c r="I2778" s="266"/>
      <c r="J2778" s="266"/>
      <c r="K2778" s="266"/>
      <c r="L2778" s="261" t="s">
        <v>7511</v>
      </c>
      <c r="M2778" s="261"/>
      <c r="N2778" s="261"/>
      <c r="O2778" s="458"/>
      <c r="P2778" s="266"/>
      <c r="Q2778" s="262" t="s">
        <v>7509</v>
      </c>
      <c r="R2778" s="261"/>
      <c r="S2778" s="261"/>
      <c r="T2778" s="261"/>
      <c r="U2778" s="261"/>
      <c r="V2778" s="292"/>
      <c r="X2778" s="458"/>
      <c r="Y2778" s="266"/>
      <c r="Z2778" s="264"/>
      <c r="AA2778" s="264"/>
      <c r="AB2778" s="264"/>
      <c r="AF2778" s="458"/>
      <c r="AG2778" s="266"/>
      <c r="AN2778" s="458"/>
      <c r="AO2778" s="266"/>
      <c r="AV2778" s="266"/>
      <c r="BC2778" s="266"/>
      <c r="BM2778" s="275">
        <v>3</v>
      </c>
      <c r="BN2778" s="275"/>
      <c r="BO2778" s="275"/>
      <c r="BP2778" s="275"/>
      <c r="BQ2778" s="275"/>
      <c r="BR2778" s="275"/>
      <c r="BS2778" s="275"/>
      <c r="BT2778" s="275"/>
      <c r="BU2778" s="275"/>
      <c r="BV2778" s="275"/>
    </row>
    <row r="2779" spans="1:74" s="263" customFormat="1">
      <c r="A2779" s="458" t="s">
        <v>7514</v>
      </c>
      <c r="B2779" s="458"/>
      <c r="C2779" s="266"/>
      <c r="D2779" s="266"/>
      <c r="E2779" s="266"/>
      <c r="F2779" s="266"/>
      <c r="G2779" s="266"/>
      <c r="H2779" s="266"/>
      <c r="I2779" s="266"/>
      <c r="J2779" s="266"/>
      <c r="K2779" s="266"/>
      <c r="L2779" s="261" t="s">
        <v>7512</v>
      </c>
      <c r="M2779" s="261"/>
      <c r="N2779" s="261"/>
      <c r="O2779" s="458"/>
      <c r="P2779" s="266"/>
      <c r="Q2779" s="262" t="s">
        <v>7513</v>
      </c>
      <c r="R2779" s="261"/>
      <c r="S2779" s="261"/>
      <c r="T2779" s="261"/>
      <c r="U2779" s="261"/>
      <c r="V2779" s="292"/>
      <c r="X2779" s="458"/>
      <c r="Y2779" s="266"/>
      <c r="Z2779" s="264"/>
      <c r="AA2779" s="264"/>
      <c r="AB2779" s="264"/>
      <c r="AF2779" s="458"/>
      <c r="AG2779" s="266"/>
      <c r="AN2779" s="458"/>
      <c r="AO2779" s="266"/>
      <c r="AV2779" s="266"/>
      <c r="BC2779" s="266"/>
      <c r="BM2779" s="275">
        <v>3</v>
      </c>
      <c r="BN2779" s="275"/>
      <c r="BO2779" s="275"/>
      <c r="BP2779" s="275"/>
      <c r="BQ2779" s="275"/>
      <c r="BR2779" s="275"/>
      <c r="BS2779" s="275"/>
      <c r="BT2779" s="275"/>
      <c r="BU2779" s="275"/>
      <c r="BV2779" s="275"/>
    </row>
    <row r="2780" spans="1:74" s="263" customFormat="1">
      <c r="A2780" s="458" t="s">
        <v>7514</v>
      </c>
      <c r="B2780" s="458"/>
      <c r="C2780" s="266"/>
      <c r="D2780" s="266"/>
      <c r="E2780" s="266"/>
      <c r="F2780" s="266"/>
      <c r="G2780" s="266"/>
      <c r="H2780" s="266"/>
      <c r="I2780" s="266"/>
      <c r="J2780" s="266"/>
      <c r="K2780" s="266"/>
      <c r="L2780" s="261" t="s">
        <v>7515</v>
      </c>
      <c r="M2780" s="261"/>
      <c r="N2780" s="261"/>
      <c r="O2780" s="458"/>
      <c r="P2780" s="266"/>
      <c r="Q2780" s="262" t="s">
        <v>7513</v>
      </c>
      <c r="R2780" s="261"/>
      <c r="S2780" s="261"/>
      <c r="T2780" s="261"/>
      <c r="U2780" s="261"/>
      <c r="V2780" s="292"/>
      <c r="X2780" s="458"/>
      <c r="Y2780" s="266"/>
      <c r="Z2780" s="264"/>
      <c r="AA2780" s="264"/>
      <c r="AB2780" s="264"/>
      <c r="AF2780" s="458"/>
      <c r="AG2780" s="266"/>
      <c r="AN2780" s="458"/>
      <c r="AO2780" s="266"/>
      <c r="AV2780" s="266"/>
      <c r="BC2780" s="266"/>
      <c r="BM2780" s="275">
        <v>3</v>
      </c>
      <c r="BN2780" s="275"/>
      <c r="BO2780" s="275"/>
      <c r="BP2780" s="275"/>
      <c r="BQ2780" s="275"/>
      <c r="BR2780" s="275"/>
      <c r="BS2780" s="275"/>
      <c r="BT2780" s="275"/>
      <c r="BU2780" s="275"/>
      <c r="BV2780" s="275"/>
    </row>
    <row r="2781" spans="1:74" s="263" customFormat="1">
      <c r="A2781" s="458" t="s">
        <v>7517</v>
      </c>
      <c r="B2781" s="458"/>
      <c r="C2781" s="266"/>
      <c r="D2781" s="266"/>
      <c r="E2781" s="266"/>
      <c r="F2781" s="266"/>
      <c r="G2781" s="266"/>
      <c r="H2781" s="266"/>
      <c r="I2781" s="266"/>
      <c r="J2781" s="266"/>
      <c r="K2781" s="266"/>
      <c r="L2781" s="261" t="s">
        <v>7516</v>
      </c>
      <c r="M2781" s="261"/>
      <c r="N2781" s="261"/>
      <c r="O2781" s="458"/>
      <c r="P2781" s="266"/>
      <c r="Q2781" s="262" t="s">
        <v>7316</v>
      </c>
      <c r="R2781" s="261"/>
      <c r="S2781" s="261"/>
      <c r="T2781" s="261"/>
      <c r="U2781" s="261"/>
      <c r="V2781" s="292"/>
      <c r="X2781" s="458"/>
      <c r="Y2781" s="266"/>
      <c r="Z2781" s="264"/>
      <c r="AA2781" s="264"/>
      <c r="AB2781" s="264"/>
      <c r="AF2781" s="458"/>
      <c r="AG2781" s="266"/>
      <c r="AN2781" s="458"/>
      <c r="AO2781" s="266"/>
      <c r="AV2781" s="266"/>
      <c r="BC2781" s="266"/>
      <c r="BM2781" s="275">
        <v>3</v>
      </c>
      <c r="BN2781" s="275"/>
      <c r="BO2781" s="275"/>
      <c r="BP2781" s="275"/>
      <c r="BQ2781" s="275"/>
      <c r="BR2781" s="275"/>
      <c r="BS2781" s="275"/>
      <c r="BT2781" s="275"/>
      <c r="BU2781" s="275"/>
      <c r="BV2781" s="275"/>
    </row>
    <row r="2782" spans="1:74" s="263" customFormat="1">
      <c r="A2782" s="458" t="s">
        <v>7520</v>
      </c>
      <c r="B2782" s="458"/>
      <c r="C2782" s="266"/>
      <c r="D2782" s="266"/>
      <c r="E2782" s="266"/>
      <c r="F2782" s="266"/>
      <c r="G2782" s="266"/>
      <c r="H2782" s="266"/>
      <c r="I2782" s="266"/>
      <c r="J2782" s="266"/>
      <c r="K2782" s="266"/>
      <c r="L2782" s="261" t="s">
        <v>7518</v>
      </c>
      <c r="M2782" s="261"/>
      <c r="N2782" s="261"/>
      <c r="O2782" s="458"/>
      <c r="P2782" s="266"/>
      <c r="Q2782" s="262" t="s">
        <v>7519</v>
      </c>
      <c r="R2782" s="261"/>
      <c r="S2782" s="261"/>
      <c r="T2782" s="261"/>
      <c r="U2782" s="261"/>
      <c r="V2782" s="292"/>
      <c r="X2782" s="458"/>
      <c r="Y2782" s="266"/>
      <c r="Z2782" s="264"/>
      <c r="AA2782" s="264"/>
      <c r="AB2782" s="264"/>
      <c r="AF2782" s="458"/>
      <c r="AG2782" s="266"/>
      <c r="AN2782" s="458"/>
      <c r="AO2782" s="266"/>
      <c r="AV2782" s="266"/>
      <c r="BC2782" s="266"/>
      <c r="BM2782" s="275">
        <v>3</v>
      </c>
      <c r="BN2782" s="275"/>
      <c r="BO2782" s="275"/>
      <c r="BP2782" s="275"/>
      <c r="BQ2782" s="275"/>
      <c r="BR2782" s="275"/>
      <c r="BS2782" s="275"/>
      <c r="BT2782" s="275"/>
      <c r="BU2782" s="275"/>
      <c r="BV2782" s="275"/>
    </row>
    <row r="2783" spans="1:74" s="263" customFormat="1">
      <c r="A2783" s="458" t="s">
        <v>7523</v>
      </c>
      <c r="B2783" s="458"/>
      <c r="C2783" s="266"/>
      <c r="D2783" s="266"/>
      <c r="E2783" s="266"/>
      <c r="F2783" s="266"/>
      <c r="G2783" s="266"/>
      <c r="H2783" s="266"/>
      <c r="I2783" s="266"/>
      <c r="J2783" s="266"/>
      <c r="K2783" s="266"/>
      <c r="L2783" s="261" t="s">
        <v>7521</v>
      </c>
      <c r="M2783" s="261"/>
      <c r="N2783" s="261"/>
      <c r="O2783" s="458"/>
      <c r="P2783" s="266"/>
      <c r="Q2783" s="262" t="s">
        <v>7522</v>
      </c>
      <c r="R2783" s="261"/>
      <c r="S2783" s="261"/>
      <c r="T2783" s="261"/>
      <c r="U2783" s="261"/>
      <c r="V2783" s="292"/>
      <c r="X2783" s="458"/>
      <c r="Y2783" s="266"/>
      <c r="Z2783" s="264"/>
      <c r="AA2783" s="264"/>
      <c r="AB2783" s="264"/>
      <c r="AF2783" s="458"/>
      <c r="AG2783" s="266"/>
      <c r="AN2783" s="458"/>
      <c r="AO2783" s="266"/>
      <c r="AV2783" s="266"/>
      <c r="BC2783" s="266"/>
      <c r="BM2783" s="275">
        <v>3</v>
      </c>
      <c r="BN2783" s="275"/>
      <c r="BO2783" s="275"/>
      <c r="BP2783" s="275"/>
      <c r="BQ2783" s="275"/>
      <c r="BR2783" s="275"/>
      <c r="BS2783" s="275"/>
      <c r="BT2783" s="275"/>
      <c r="BU2783" s="275"/>
      <c r="BV2783" s="275"/>
    </row>
    <row r="2784" spans="1:74" s="263" customFormat="1">
      <c r="A2784" s="458" t="s">
        <v>7526</v>
      </c>
      <c r="B2784" s="458"/>
      <c r="C2784" s="266"/>
      <c r="D2784" s="266"/>
      <c r="E2784" s="266"/>
      <c r="F2784" s="266"/>
      <c r="G2784" s="266"/>
      <c r="H2784" s="266"/>
      <c r="I2784" s="266"/>
      <c r="J2784" s="266"/>
      <c r="K2784" s="266"/>
      <c r="L2784" s="261" t="s">
        <v>7524</v>
      </c>
      <c r="M2784" s="261"/>
      <c r="N2784" s="261"/>
      <c r="O2784" s="458"/>
      <c r="P2784" s="266"/>
      <c r="Q2784" s="262" t="s">
        <v>7525</v>
      </c>
      <c r="R2784" s="261"/>
      <c r="S2784" s="261"/>
      <c r="T2784" s="261"/>
      <c r="U2784" s="261"/>
      <c r="V2784" s="292"/>
      <c r="X2784" s="458"/>
      <c r="Y2784" s="266"/>
      <c r="Z2784" s="264"/>
      <c r="AA2784" s="264"/>
      <c r="AB2784" s="264"/>
      <c r="AF2784" s="458"/>
      <c r="AG2784" s="266"/>
      <c r="AN2784" s="458"/>
      <c r="AO2784" s="266"/>
      <c r="AV2784" s="266"/>
      <c r="BC2784" s="266"/>
      <c r="BM2784" s="275">
        <v>3</v>
      </c>
      <c r="BN2784" s="275"/>
      <c r="BO2784" s="275"/>
      <c r="BP2784" s="275"/>
      <c r="BQ2784" s="275"/>
      <c r="BR2784" s="275"/>
      <c r="BS2784" s="275"/>
      <c r="BT2784" s="275"/>
      <c r="BU2784" s="275"/>
      <c r="BV2784" s="275"/>
    </row>
    <row r="2785" spans="1:74" s="263" customFormat="1">
      <c r="A2785" s="458" t="s">
        <v>7529</v>
      </c>
      <c r="B2785" s="458"/>
      <c r="C2785" s="266"/>
      <c r="D2785" s="266"/>
      <c r="E2785" s="266"/>
      <c r="F2785" s="266"/>
      <c r="G2785" s="266"/>
      <c r="H2785" s="266"/>
      <c r="I2785" s="266"/>
      <c r="J2785" s="266"/>
      <c r="K2785" s="266"/>
      <c r="L2785" s="261" t="s">
        <v>7527</v>
      </c>
      <c r="M2785" s="261"/>
      <c r="N2785" s="261"/>
      <c r="O2785" s="458"/>
      <c r="P2785" s="266"/>
      <c r="Q2785" s="262" t="s">
        <v>7528</v>
      </c>
      <c r="R2785" s="261"/>
      <c r="S2785" s="261"/>
      <c r="T2785" s="261"/>
      <c r="U2785" s="261"/>
      <c r="V2785" s="292"/>
      <c r="X2785" s="458"/>
      <c r="Y2785" s="266"/>
      <c r="Z2785" s="264"/>
      <c r="AA2785" s="264"/>
      <c r="AB2785" s="264"/>
      <c r="AF2785" s="458"/>
      <c r="AG2785" s="266"/>
      <c r="AN2785" s="458"/>
      <c r="AO2785" s="266"/>
      <c r="AV2785" s="266"/>
      <c r="BC2785" s="266"/>
      <c r="BM2785" s="275">
        <v>3</v>
      </c>
      <c r="BN2785" s="275"/>
      <c r="BO2785" s="275"/>
      <c r="BP2785" s="275"/>
      <c r="BQ2785" s="275"/>
      <c r="BR2785" s="275"/>
      <c r="BS2785" s="275"/>
      <c r="BT2785" s="275"/>
      <c r="BU2785" s="275"/>
      <c r="BV2785" s="275"/>
    </row>
    <row r="2786" spans="1:74" s="263" customFormat="1">
      <c r="A2786" s="458" t="s">
        <v>7532</v>
      </c>
      <c r="B2786" s="458"/>
      <c r="C2786" s="266"/>
      <c r="D2786" s="266"/>
      <c r="E2786" s="266"/>
      <c r="F2786" s="266"/>
      <c r="G2786" s="266"/>
      <c r="H2786" s="266"/>
      <c r="I2786" s="266"/>
      <c r="J2786" s="266"/>
      <c r="K2786" s="266"/>
      <c r="L2786" s="261" t="s">
        <v>7530</v>
      </c>
      <c r="M2786" s="261"/>
      <c r="N2786" s="261"/>
      <c r="O2786" s="458"/>
      <c r="P2786" s="266"/>
      <c r="Q2786" s="262" t="s">
        <v>7531</v>
      </c>
      <c r="R2786" s="261"/>
      <c r="S2786" s="261"/>
      <c r="T2786" s="261"/>
      <c r="U2786" s="261"/>
      <c r="V2786" s="292"/>
      <c r="X2786" s="458"/>
      <c r="Y2786" s="266"/>
      <c r="Z2786" s="264"/>
      <c r="AA2786" s="264"/>
      <c r="AB2786" s="264"/>
      <c r="AF2786" s="458"/>
      <c r="AG2786" s="266"/>
      <c r="AN2786" s="458"/>
      <c r="AO2786" s="266"/>
      <c r="AV2786" s="266"/>
      <c r="BC2786" s="266"/>
      <c r="BM2786" s="275">
        <v>3</v>
      </c>
      <c r="BN2786" s="275"/>
      <c r="BO2786" s="275"/>
      <c r="BP2786" s="275"/>
      <c r="BQ2786" s="275"/>
      <c r="BR2786" s="275"/>
      <c r="BS2786" s="275"/>
      <c r="BT2786" s="275"/>
      <c r="BU2786" s="275"/>
      <c r="BV2786" s="275"/>
    </row>
    <row r="2787" spans="1:74" s="263" customFormat="1">
      <c r="A2787" s="458" t="s">
        <v>7535</v>
      </c>
      <c r="B2787" s="458"/>
      <c r="C2787" s="266"/>
      <c r="D2787" s="266"/>
      <c r="E2787" s="266"/>
      <c r="F2787" s="266"/>
      <c r="G2787" s="266"/>
      <c r="H2787" s="266"/>
      <c r="I2787" s="266"/>
      <c r="J2787" s="266"/>
      <c r="K2787" s="266"/>
      <c r="L2787" s="261" t="s">
        <v>7533</v>
      </c>
      <c r="M2787" s="261"/>
      <c r="N2787" s="261"/>
      <c r="O2787" s="458"/>
      <c r="P2787" s="266"/>
      <c r="Q2787" s="262" t="s">
        <v>7534</v>
      </c>
      <c r="R2787" s="261"/>
      <c r="S2787" s="261"/>
      <c r="T2787" s="261"/>
      <c r="U2787" s="261"/>
      <c r="V2787" s="292"/>
      <c r="X2787" s="458"/>
      <c r="Y2787" s="266"/>
      <c r="Z2787" s="264"/>
      <c r="AA2787" s="264"/>
      <c r="AB2787" s="264"/>
      <c r="AF2787" s="458"/>
      <c r="AG2787" s="266"/>
      <c r="AN2787" s="458"/>
      <c r="AO2787" s="266"/>
      <c r="AV2787" s="266"/>
      <c r="BC2787" s="266"/>
      <c r="BM2787" s="275">
        <v>3</v>
      </c>
      <c r="BN2787" s="275"/>
      <c r="BO2787" s="275"/>
      <c r="BP2787" s="275"/>
      <c r="BQ2787" s="275"/>
      <c r="BR2787" s="275"/>
      <c r="BS2787" s="275"/>
      <c r="BT2787" s="275"/>
      <c r="BU2787" s="275"/>
      <c r="BV2787" s="275"/>
    </row>
    <row r="2788" spans="1:74" s="263" customFormat="1">
      <c r="A2788" s="458" t="s">
        <v>7538</v>
      </c>
      <c r="B2788" s="458"/>
      <c r="C2788" s="266"/>
      <c r="D2788" s="266"/>
      <c r="E2788" s="266"/>
      <c r="F2788" s="266"/>
      <c r="G2788" s="266"/>
      <c r="H2788" s="266"/>
      <c r="I2788" s="266"/>
      <c r="J2788" s="266"/>
      <c r="K2788" s="266"/>
      <c r="L2788" s="261" t="s">
        <v>7536</v>
      </c>
      <c r="M2788" s="261"/>
      <c r="N2788" s="261"/>
      <c r="O2788" s="458"/>
      <c r="P2788" s="266"/>
      <c r="Q2788" s="262" t="s">
        <v>7537</v>
      </c>
      <c r="R2788" s="261"/>
      <c r="S2788" s="261"/>
      <c r="T2788" s="261"/>
      <c r="U2788" s="261"/>
      <c r="V2788" s="292"/>
      <c r="X2788" s="458"/>
      <c r="Y2788" s="266"/>
      <c r="Z2788" s="264"/>
      <c r="AA2788" s="264"/>
      <c r="AB2788" s="264"/>
      <c r="AF2788" s="458"/>
      <c r="AG2788" s="266"/>
      <c r="AN2788" s="458"/>
      <c r="AO2788" s="266"/>
      <c r="AV2788" s="266"/>
      <c r="BC2788" s="266"/>
      <c r="BM2788" s="275">
        <v>3</v>
      </c>
      <c r="BN2788" s="275"/>
      <c r="BO2788" s="275"/>
      <c r="BP2788" s="275"/>
      <c r="BQ2788" s="275"/>
      <c r="BR2788" s="275"/>
      <c r="BS2788" s="275"/>
      <c r="BT2788" s="275"/>
      <c r="BU2788" s="275"/>
      <c r="BV2788" s="275"/>
    </row>
    <row r="2789" spans="1:74" s="263" customFormat="1">
      <c r="A2789" s="458" t="s">
        <v>7538</v>
      </c>
      <c r="B2789" s="458"/>
      <c r="C2789" s="266"/>
      <c r="D2789" s="266"/>
      <c r="E2789" s="266"/>
      <c r="F2789" s="266"/>
      <c r="G2789" s="266"/>
      <c r="H2789" s="266"/>
      <c r="I2789" s="266"/>
      <c r="J2789" s="266"/>
      <c r="K2789" s="266"/>
      <c r="L2789" s="261" t="s">
        <v>7536</v>
      </c>
      <c r="M2789" s="261"/>
      <c r="N2789" s="261"/>
      <c r="O2789" s="458"/>
      <c r="P2789" s="266"/>
      <c r="Q2789" s="262" t="s">
        <v>7539</v>
      </c>
      <c r="R2789" s="261"/>
      <c r="S2789" s="261"/>
      <c r="T2789" s="261"/>
      <c r="U2789" s="261"/>
      <c r="V2789" s="292"/>
      <c r="X2789" s="458"/>
      <c r="Y2789" s="266"/>
      <c r="Z2789" s="264"/>
      <c r="AA2789" s="264"/>
      <c r="AB2789" s="264"/>
      <c r="AF2789" s="458"/>
      <c r="AG2789" s="266"/>
      <c r="AN2789" s="458"/>
      <c r="AO2789" s="266"/>
      <c r="AV2789" s="266"/>
      <c r="BC2789" s="266"/>
      <c r="BM2789" s="275">
        <v>3</v>
      </c>
      <c r="BN2789" s="275"/>
      <c r="BO2789" s="275"/>
      <c r="BP2789" s="275"/>
      <c r="BQ2789" s="275"/>
      <c r="BR2789" s="275"/>
      <c r="BS2789" s="275"/>
      <c r="BT2789" s="275"/>
      <c r="BU2789" s="275"/>
      <c r="BV2789" s="275"/>
    </row>
    <row r="2790" spans="1:74" s="263" customFormat="1">
      <c r="A2790" s="458" t="s">
        <v>7538</v>
      </c>
      <c r="B2790" s="458"/>
      <c r="C2790" s="266"/>
      <c r="D2790" s="266"/>
      <c r="E2790" s="266"/>
      <c r="F2790" s="266"/>
      <c r="G2790" s="266"/>
      <c r="H2790" s="266"/>
      <c r="I2790" s="266"/>
      <c r="J2790" s="266"/>
      <c r="K2790" s="266"/>
      <c r="L2790" s="261" t="s">
        <v>7536</v>
      </c>
      <c r="M2790" s="261"/>
      <c r="N2790" s="261"/>
      <c r="O2790" s="458"/>
      <c r="P2790" s="266"/>
      <c r="Q2790" s="262" t="s">
        <v>7398</v>
      </c>
      <c r="R2790" s="261"/>
      <c r="S2790" s="261"/>
      <c r="T2790" s="261"/>
      <c r="U2790" s="261"/>
      <c r="V2790" s="292"/>
      <c r="X2790" s="458"/>
      <c r="Y2790" s="266"/>
      <c r="Z2790" s="264"/>
      <c r="AA2790" s="264"/>
      <c r="AB2790" s="264"/>
      <c r="AF2790" s="458"/>
      <c r="AG2790" s="266"/>
      <c r="AN2790" s="458"/>
      <c r="AO2790" s="266"/>
      <c r="AV2790" s="266"/>
      <c r="BC2790" s="266"/>
      <c r="BM2790" s="275">
        <v>3</v>
      </c>
      <c r="BN2790" s="275"/>
      <c r="BO2790" s="275"/>
      <c r="BP2790" s="275"/>
      <c r="BQ2790" s="275"/>
      <c r="BR2790" s="275"/>
      <c r="BS2790" s="275"/>
      <c r="BT2790" s="275"/>
      <c r="BU2790" s="275"/>
      <c r="BV2790" s="275"/>
    </row>
    <row r="2791" spans="1:74" s="263" customFormat="1">
      <c r="A2791" s="457"/>
      <c r="B2791" s="457"/>
      <c r="C2791" s="260"/>
      <c r="D2791" s="260"/>
      <c r="E2791" s="260"/>
      <c r="F2791" s="260"/>
      <c r="G2791" s="260"/>
      <c r="H2791" s="260"/>
      <c r="I2791" s="260"/>
      <c r="J2791" s="260"/>
      <c r="K2791" s="260"/>
      <c r="L2791" s="261" t="s">
        <v>7540</v>
      </c>
      <c r="M2791" s="261"/>
      <c r="N2791" s="261"/>
      <c r="O2791" s="457"/>
      <c r="P2791" s="260"/>
      <c r="Q2791" s="262" t="s">
        <v>7541</v>
      </c>
      <c r="R2791" s="261"/>
      <c r="S2791" s="261"/>
      <c r="T2791" s="261"/>
      <c r="U2791" s="261"/>
      <c r="V2791" s="292"/>
      <c r="X2791" s="457"/>
      <c r="Y2791" s="260"/>
      <c r="Z2791" s="264"/>
      <c r="AA2791" s="264"/>
      <c r="AB2791" s="264"/>
      <c r="AF2791" s="457"/>
      <c r="AG2791" s="260"/>
      <c r="AN2791" s="457"/>
      <c r="AO2791" s="260"/>
      <c r="AV2791" s="260"/>
      <c r="BC2791" s="260"/>
      <c r="BM2791" s="275">
        <v>3</v>
      </c>
      <c r="BN2791" s="275"/>
      <c r="BO2791" s="275"/>
      <c r="BP2791" s="275"/>
      <c r="BQ2791" s="275"/>
      <c r="BR2791" s="275"/>
      <c r="BS2791" s="275"/>
      <c r="BT2791" s="275"/>
      <c r="BU2791" s="275"/>
      <c r="BV2791" s="275"/>
    </row>
    <row r="2792" spans="1:74" s="263" customFormat="1">
      <c r="A2792" s="458" t="s">
        <v>7544</v>
      </c>
      <c r="B2792" s="458"/>
      <c r="C2792" s="266"/>
      <c r="D2792" s="266"/>
      <c r="E2792" s="266"/>
      <c r="F2792" s="266"/>
      <c r="G2792" s="266"/>
      <c r="H2792" s="266"/>
      <c r="I2792" s="266"/>
      <c r="J2792" s="266"/>
      <c r="K2792" s="266"/>
      <c r="L2792" s="261" t="s">
        <v>7542</v>
      </c>
      <c r="M2792" s="261"/>
      <c r="N2792" s="261"/>
      <c r="O2792" s="458"/>
      <c r="P2792" s="266"/>
      <c r="Q2792" s="262" t="s">
        <v>7543</v>
      </c>
      <c r="R2792" s="261"/>
      <c r="S2792" s="261"/>
      <c r="T2792" s="261"/>
      <c r="U2792" s="261"/>
      <c r="V2792" s="292"/>
      <c r="X2792" s="458"/>
      <c r="Y2792" s="266"/>
      <c r="Z2792" s="264"/>
      <c r="AA2792" s="264"/>
      <c r="AB2792" s="264"/>
      <c r="AF2792" s="458"/>
      <c r="AG2792" s="266"/>
      <c r="AN2792" s="458"/>
      <c r="AO2792" s="266"/>
      <c r="AV2792" s="266"/>
      <c r="BC2792" s="266"/>
      <c r="BM2792" s="275">
        <v>3</v>
      </c>
      <c r="BN2792" s="275"/>
      <c r="BO2792" s="275"/>
      <c r="BP2792" s="275"/>
      <c r="BQ2792" s="275"/>
      <c r="BR2792" s="275"/>
      <c r="BS2792" s="275"/>
      <c r="BT2792" s="275"/>
      <c r="BU2792" s="275"/>
      <c r="BV2792" s="275"/>
    </row>
    <row r="2793" spans="1:74" s="263" customFormat="1">
      <c r="A2793" s="458" t="s">
        <v>7544</v>
      </c>
      <c r="B2793" s="458"/>
      <c r="C2793" s="266"/>
      <c r="D2793" s="266"/>
      <c r="E2793" s="266"/>
      <c r="F2793" s="266"/>
      <c r="G2793" s="266"/>
      <c r="H2793" s="266"/>
      <c r="I2793" s="266"/>
      <c r="J2793" s="266"/>
      <c r="K2793" s="266"/>
      <c r="L2793" s="261" t="s">
        <v>7542</v>
      </c>
      <c r="M2793" s="261"/>
      <c r="N2793" s="261"/>
      <c r="O2793" s="458"/>
      <c r="P2793" s="266"/>
      <c r="Q2793" s="262" t="s">
        <v>4917</v>
      </c>
      <c r="R2793" s="261"/>
      <c r="S2793" s="261"/>
      <c r="T2793" s="261"/>
      <c r="U2793" s="261"/>
      <c r="V2793" s="292"/>
      <c r="X2793" s="458"/>
      <c r="Y2793" s="266"/>
      <c r="Z2793" s="264"/>
      <c r="AA2793" s="264"/>
      <c r="AB2793" s="264"/>
      <c r="AF2793" s="458"/>
      <c r="AG2793" s="266"/>
      <c r="AN2793" s="458"/>
      <c r="AO2793" s="266"/>
      <c r="AV2793" s="266"/>
      <c r="BC2793" s="266"/>
      <c r="BM2793" s="275">
        <v>3</v>
      </c>
      <c r="BN2793" s="275"/>
      <c r="BO2793" s="275"/>
      <c r="BP2793" s="275"/>
      <c r="BQ2793" s="275"/>
      <c r="BR2793" s="275"/>
      <c r="BS2793" s="275"/>
      <c r="BT2793" s="275"/>
      <c r="BU2793" s="275"/>
      <c r="BV2793" s="275"/>
    </row>
    <row r="2794" spans="1:74" s="263" customFormat="1">
      <c r="A2794" s="458" t="s">
        <v>5861</v>
      </c>
      <c r="B2794" s="458"/>
      <c r="C2794" s="266"/>
      <c r="D2794" s="266"/>
      <c r="E2794" s="266"/>
      <c r="F2794" s="266"/>
      <c r="G2794" s="266"/>
      <c r="H2794" s="266"/>
      <c r="I2794" s="266"/>
      <c r="J2794" s="266"/>
      <c r="K2794" s="266"/>
      <c r="L2794" s="261" t="s">
        <v>7545</v>
      </c>
      <c r="M2794" s="261"/>
      <c r="N2794" s="261"/>
      <c r="O2794" s="458"/>
      <c r="P2794" s="266"/>
      <c r="Q2794" s="262" t="s">
        <v>7546</v>
      </c>
      <c r="R2794" s="261"/>
      <c r="S2794" s="261"/>
      <c r="T2794" s="261"/>
      <c r="U2794" s="261"/>
      <c r="V2794" s="292"/>
      <c r="X2794" s="458"/>
      <c r="Y2794" s="266"/>
      <c r="Z2794" s="264"/>
      <c r="AA2794" s="264"/>
      <c r="AB2794" s="264"/>
      <c r="AF2794" s="458"/>
      <c r="AG2794" s="266"/>
      <c r="AN2794" s="458"/>
      <c r="AO2794" s="266"/>
      <c r="AV2794" s="266"/>
      <c r="BC2794" s="266"/>
      <c r="BM2794" s="275">
        <v>3</v>
      </c>
      <c r="BN2794" s="275"/>
      <c r="BO2794" s="275"/>
      <c r="BP2794" s="275"/>
      <c r="BQ2794" s="275"/>
      <c r="BR2794" s="275"/>
      <c r="BS2794" s="275"/>
      <c r="BT2794" s="275"/>
      <c r="BU2794" s="275"/>
      <c r="BV2794" s="275"/>
    </row>
    <row r="2795" spans="1:74" s="263" customFormat="1">
      <c r="A2795" s="458" t="s">
        <v>5861</v>
      </c>
      <c r="B2795" s="458"/>
      <c r="C2795" s="266"/>
      <c r="D2795" s="266"/>
      <c r="E2795" s="266"/>
      <c r="F2795" s="266"/>
      <c r="G2795" s="266"/>
      <c r="H2795" s="266"/>
      <c r="I2795" s="266"/>
      <c r="J2795" s="266"/>
      <c r="K2795" s="266"/>
      <c r="L2795" s="261" t="s">
        <v>7545</v>
      </c>
      <c r="M2795" s="261"/>
      <c r="N2795" s="261"/>
      <c r="O2795" s="458"/>
      <c r="P2795" s="266"/>
      <c r="Q2795" s="262" t="s">
        <v>7547</v>
      </c>
      <c r="R2795" s="261"/>
      <c r="S2795" s="261"/>
      <c r="T2795" s="261"/>
      <c r="U2795" s="261"/>
      <c r="V2795" s="292"/>
      <c r="X2795" s="458"/>
      <c r="Y2795" s="266"/>
      <c r="Z2795" s="264"/>
      <c r="AA2795" s="264"/>
      <c r="AB2795" s="264"/>
      <c r="AF2795" s="458"/>
      <c r="AG2795" s="266"/>
      <c r="AN2795" s="458"/>
      <c r="AO2795" s="266"/>
      <c r="AV2795" s="266"/>
      <c r="BC2795" s="266"/>
      <c r="BM2795" s="275">
        <v>3</v>
      </c>
      <c r="BN2795" s="275"/>
      <c r="BO2795" s="275"/>
      <c r="BP2795" s="275"/>
      <c r="BQ2795" s="275"/>
      <c r="BR2795" s="275"/>
      <c r="BS2795" s="275"/>
      <c r="BT2795" s="275"/>
      <c r="BU2795" s="275"/>
      <c r="BV2795" s="275"/>
    </row>
    <row r="2796" spans="1:74" s="263" customFormat="1">
      <c r="A2796" s="458" t="s">
        <v>5861</v>
      </c>
      <c r="B2796" s="458"/>
      <c r="C2796" s="266"/>
      <c r="D2796" s="266"/>
      <c r="E2796" s="266"/>
      <c r="F2796" s="266"/>
      <c r="G2796" s="266"/>
      <c r="H2796" s="266"/>
      <c r="I2796" s="266"/>
      <c r="J2796" s="266"/>
      <c r="K2796" s="266"/>
      <c r="L2796" s="261" t="s">
        <v>7545</v>
      </c>
      <c r="M2796" s="261"/>
      <c r="N2796" s="261"/>
      <c r="O2796" s="458"/>
      <c r="P2796" s="266"/>
      <c r="Q2796" s="262" t="s">
        <v>7548</v>
      </c>
      <c r="R2796" s="261"/>
      <c r="S2796" s="261"/>
      <c r="T2796" s="261"/>
      <c r="U2796" s="261"/>
      <c r="V2796" s="292"/>
      <c r="X2796" s="458"/>
      <c r="Y2796" s="266"/>
      <c r="Z2796" s="264"/>
      <c r="AA2796" s="264"/>
      <c r="AB2796" s="264"/>
      <c r="AF2796" s="458"/>
      <c r="AG2796" s="266"/>
      <c r="AN2796" s="458"/>
      <c r="AO2796" s="266"/>
      <c r="AV2796" s="266"/>
      <c r="BC2796" s="266"/>
      <c r="BM2796" s="275">
        <v>3</v>
      </c>
      <c r="BN2796" s="275"/>
      <c r="BO2796" s="275"/>
      <c r="BP2796" s="275"/>
      <c r="BQ2796" s="275"/>
      <c r="BR2796" s="275"/>
      <c r="BS2796" s="275"/>
      <c r="BT2796" s="275"/>
      <c r="BU2796" s="275"/>
      <c r="BV2796" s="275"/>
    </row>
    <row r="2797" spans="1:74" s="263" customFormat="1">
      <c r="A2797" s="458" t="s">
        <v>7551</v>
      </c>
      <c r="B2797" s="458"/>
      <c r="C2797" s="266"/>
      <c r="D2797" s="266"/>
      <c r="E2797" s="266"/>
      <c r="F2797" s="266"/>
      <c r="G2797" s="266"/>
      <c r="H2797" s="266"/>
      <c r="I2797" s="266"/>
      <c r="J2797" s="266"/>
      <c r="K2797" s="266"/>
      <c r="L2797" s="261" t="s">
        <v>7549</v>
      </c>
      <c r="M2797" s="261"/>
      <c r="N2797" s="261"/>
      <c r="O2797" s="458"/>
      <c r="P2797" s="266"/>
      <c r="Q2797" s="262" t="s">
        <v>7550</v>
      </c>
      <c r="R2797" s="261"/>
      <c r="S2797" s="261"/>
      <c r="T2797" s="261"/>
      <c r="U2797" s="261"/>
      <c r="V2797" s="292"/>
      <c r="X2797" s="458"/>
      <c r="Y2797" s="266"/>
      <c r="Z2797" s="264"/>
      <c r="AA2797" s="264"/>
      <c r="AB2797" s="264"/>
      <c r="AF2797" s="458"/>
      <c r="AG2797" s="266"/>
      <c r="AN2797" s="458"/>
      <c r="AO2797" s="266"/>
      <c r="AV2797" s="266"/>
      <c r="BC2797" s="266"/>
      <c r="BM2797" s="275">
        <v>3</v>
      </c>
      <c r="BN2797" s="275"/>
      <c r="BO2797" s="275"/>
      <c r="BP2797" s="275"/>
      <c r="BQ2797" s="275"/>
      <c r="BR2797" s="275"/>
      <c r="BS2797" s="275"/>
      <c r="BT2797" s="275"/>
      <c r="BU2797" s="275"/>
      <c r="BV2797" s="275"/>
    </row>
    <row r="2798" spans="1:74" s="263" customFormat="1">
      <c r="A2798" s="458" t="s">
        <v>7554</v>
      </c>
      <c r="B2798" s="458"/>
      <c r="C2798" s="266"/>
      <c r="D2798" s="266"/>
      <c r="E2798" s="266"/>
      <c r="F2798" s="266"/>
      <c r="G2798" s="266"/>
      <c r="H2798" s="266"/>
      <c r="I2798" s="266"/>
      <c r="J2798" s="266"/>
      <c r="K2798" s="266"/>
      <c r="L2798" s="261" t="s">
        <v>7552</v>
      </c>
      <c r="M2798" s="261"/>
      <c r="N2798" s="261"/>
      <c r="O2798" s="458"/>
      <c r="P2798" s="266"/>
      <c r="Q2798" s="262" t="s">
        <v>7553</v>
      </c>
      <c r="R2798" s="261"/>
      <c r="S2798" s="261"/>
      <c r="T2798" s="261"/>
      <c r="U2798" s="261"/>
      <c r="V2798" s="292"/>
      <c r="X2798" s="458"/>
      <c r="Y2798" s="266"/>
      <c r="Z2798" s="264"/>
      <c r="AA2798" s="264"/>
      <c r="AB2798" s="264"/>
      <c r="AF2798" s="458"/>
      <c r="AG2798" s="266"/>
      <c r="AN2798" s="458"/>
      <c r="AO2798" s="266"/>
      <c r="AV2798" s="266"/>
      <c r="BC2798" s="266"/>
      <c r="BM2798" s="275">
        <v>3</v>
      </c>
      <c r="BN2798" s="275"/>
      <c r="BO2798" s="275"/>
      <c r="BP2798" s="275"/>
      <c r="BQ2798" s="275"/>
      <c r="BR2798" s="275"/>
      <c r="BS2798" s="275"/>
      <c r="BT2798" s="275"/>
      <c r="BU2798" s="275"/>
      <c r="BV2798" s="275"/>
    </row>
    <row r="2799" spans="1:74" s="263" customFormat="1">
      <c r="A2799" s="458" t="s">
        <v>7556</v>
      </c>
      <c r="B2799" s="458"/>
      <c r="C2799" s="266"/>
      <c r="D2799" s="266"/>
      <c r="E2799" s="266"/>
      <c r="F2799" s="266"/>
      <c r="G2799" s="266"/>
      <c r="H2799" s="266"/>
      <c r="I2799" s="266"/>
      <c r="J2799" s="266"/>
      <c r="K2799" s="266"/>
      <c r="L2799" s="261" t="s">
        <v>7555</v>
      </c>
      <c r="M2799" s="261"/>
      <c r="N2799" s="261"/>
      <c r="O2799" s="458"/>
      <c r="P2799" s="266"/>
      <c r="Q2799" s="262" t="s">
        <v>7290</v>
      </c>
      <c r="R2799" s="261"/>
      <c r="S2799" s="261"/>
      <c r="T2799" s="261"/>
      <c r="U2799" s="261"/>
      <c r="V2799" s="292"/>
      <c r="X2799" s="458"/>
      <c r="Y2799" s="266"/>
      <c r="Z2799" s="264"/>
      <c r="AA2799" s="264"/>
      <c r="AB2799" s="264"/>
      <c r="AF2799" s="458"/>
      <c r="AG2799" s="266"/>
      <c r="AN2799" s="458"/>
      <c r="AO2799" s="266"/>
      <c r="AV2799" s="266"/>
      <c r="BC2799" s="266"/>
      <c r="BM2799" s="275">
        <v>3</v>
      </c>
      <c r="BN2799" s="275"/>
      <c r="BO2799" s="275"/>
      <c r="BP2799" s="275"/>
      <c r="BQ2799" s="275"/>
      <c r="BR2799" s="275"/>
      <c r="BS2799" s="275"/>
      <c r="BT2799" s="275"/>
      <c r="BU2799" s="275"/>
      <c r="BV2799" s="275"/>
    </row>
    <row r="2800" spans="1:74" s="263" customFormat="1">
      <c r="A2800" s="458" t="s">
        <v>7556</v>
      </c>
      <c r="B2800" s="458"/>
      <c r="C2800" s="266"/>
      <c r="D2800" s="266"/>
      <c r="E2800" s="266"/>
      <c r="F2800" s="266"/>
      <c r="G2800" s="266"/>
      <c r="H2800" s="266"/>
      <c r="I2800" s="266"/>
      <c r="J2800" s="266"/>
      <c r="K2800" s="266"/>
      <c r="L2800" s="261" t="s">
        <v>7555</v>
      </c>
      <c r="M2800" s="261"/>
      <c r="N2800" s="261"/>
      <c r="O2800" s="458"/>
      <c r="P2800" s="266"/>
      <c r="Q2800" s="262" t="s">
        <v>7557</v>
      </c>
      <c r="R2800" s="261"/>
      <c r="S2800" s="261"/>
      <c r="T2800" s="261"/>
      <c r="U2800" s="261"/>
      <c r="V2800" s="292"/>
      <c r="X2800" s="458"/>
      <c r="Y2800" s="266"/>
      <c r="Z2800" s="264"/>
      <c r="AA2800" s="264"/>
      <c r="AB2800" s="264"/>
      <c r="AF2800" s="458"/>
      <c r="AG2800" s="266"/>
      <c r="AN2800" s="458"/>
      <c r="AO2800" s="266"/>
      <c r="AV2800" s="266"/>
      <c r="BC2800" s="266"/>
      <c r="BM2800" s="275">
        <v>3</v>
      </c>
      <c r="BN2800" s="275"/>
      <c r="BO2800" s="275"/>
      <c r="BP2800" s="275"/>
      <c r="BQ2800" s="275"/>
      <c r="BR2800" s="275"/>
      <c r="BS2800" s="275"/>
      <c r="BT2800" s="275"/>
      <c r="BU2800" s="275"/>
      <c r="BV2800" s="275"/>
    </row>
    <row r="2801" spans="1:74" s="263" customFormat="1">
      <c r="A2801" s="458" t="s">
        <v>7560</v>
      </c>
      <c r="B2801" s="458"/>
      <c r="C2801" s="266"/>
      <c r="D2801" s="266"/>
      <c r="E2801" s="266"/>
      <c r="F2801" s="266"/>
      <c r="G2801" s="266"/>
      <c r="H2801" s="266"/>
      <c r="I2801" s="266"/>
      <c r="J2801" s="266"/>
      <c r="K2801" s="266"/>
      <c r="L2801" s="261" t="s">
        <v>7558</v>
      </c>
      <c r="M2801" s="261"/>
      <c r="N2801" s="261"/>
      <c r="O2801" s="458"/>
      <c r="P2801" s="266"/>
      <c r="Q2801" s="262" t="s">
        <v>7559</v>
      </c>
      <c r="R2801" s="261"/>
      <c r="S2801" s="261"/>
      <c r="T2801" s="261"/>
      <c r="U2801" s="261"/>
      <c r="V2801" s="292"/>
      <c r="X2801" s="458"/>
      <c r="Y2801" s="266"/>
      <c r="Z2801" s="264"/>
      <c r="AA2801" s="264"/>
      <c r="AB2801" s="264"/>
      <c r="AF2801" s="458"/>
      <c r="AG2801" s="266"/>
      <c r="AN2801" s="458"/>
      <c r="AO2801" s="266"/>
      <c r="AV2801" s="266"/>
      <c r="BC2801" s="266"/>
      <c r="BM2801" s="275">
        <v>3</v>
      </c>
      <c r="BN2801" s="275"/>
      <c r="BO2801" s="275"/>
      <c r="BP2801" s="275"/>
      <c r="BQ2801" s="275"/>
      <c r="BR2801" s="275"/>
      <c r="BS2801" s="275"/>
      <c r="BT2801" s="275"/>
      <c r="BU2801" s="275"/>
      <c r="BV2801" s="275"/>
    </row>
    <row r="2802" spans="1:74" s="263" customFormat="1">
      <c r="A2802" s="458" t="s">
        <v>7563</v>
      </c>
      <c r="B2802" s="458"/>
      <c r="C2802" s="266"/>
      <c r="D2802" s="266"/>
      <c r="E2802" s="266"/>
      <c r="F2802" s="266"/>
      <c r="G2802" s="266"/>
      <c r="H2802" s="266"/>
      <c r="I2802" s="266"/>
      <c r="J2802" s="266"/>
      <c r="K2802" s="266"/>
      <c r="L2802" s="261" t="s">
        <v>7561</v>
      </c>
      <c r="M2802" s="261"/>
      <c r="N2802" s="261"/>
      <c r="O2802" s="458"/>
      <c r="P2802" s="266"/>
      <c r="Q2802" s="262" t="s">
        <v>7562</v>
      </c>
      <c r="R2802" s="261"/>
      <c r="S2802" s="261"/>
      <c r="T2802" s="261"/>
      <c r="U2802" s="261"/>
      <c r="V2802" s="292"/>
      <c r="X2802" s="458"/>
      <c r="Y2802" s="266"/>
      <c r="Z2802" s="264"/>
      <c r="AA2802" s="264"/>
      <c r="AB2802" s="264"/>
      <c r="AF2802" s="458"/>
      <c r="AG2802" s="266"/>
      <c r="AN2802" s="458"/>
      <c r="AO2802" s="266"/>
      <c r="AV2802" s="266"/>
      <c r="BC2802" s="266"/>
      <c r="BM2802" s="275">
        <v>3</v>
      </c>
      <c r="BN2802" s="275"/>
      <c r="BO2802" s="275"/>
      <c r="BP2802" s="275"/>
      <c r="BQ2802" s="275"/>
      <c r="BR2802" s="275"/>
      <c r="BS2802" s="275"/>
      <c r="BT2802" s="275"/>
      <c r="BU2802" s="275"/>
      <c r="BV2802" s="275"/>
    </row>
    <row r="2803" spans="1:74" s="263" customFormat="1">
      <c r="A2803" s="458" t="s">
        <v>7566</v>
      </c>
      <c r="B2803" s="458"/>
      <c r="C2803" s="266"/>
      <c r="D2803" s="266"/>
      <c r="E2803" s="266"/>
      <c r="F2803" s="266"/>
      <c r="G2803" s="266"/>
      <c r="H2803" s="266"/>
      <c r="I2803" s="266"/>
      <c r="J2803" s="266"/>
      <c r="K2803" s="266"/>
      <c r="L2803" s="261" t="s">
        <v>7564</v>
      </c>
      <c r="M2803" s="261"/>
      <c r="N2803" s="261"/>
      <c r="O2803" s="458"/>
      <c r="P2803" s="266"/>
      <c r="Q2803" s="262" t="s">
        <v>7565</v>
      </c>
      <c r="R2803" s="261"/>
      <c r="S2803" s="261"/>
      <c r="T2803" s="261"/>
      <c r="U2803" s="261"/>
      <c r="V2803" s="292"/>
      <c r="X2803" s="458"/>
      <c r="Y2803" s="266"/>
      <c r="Z2803" s="264"/>
      <c r="AA2803" s="264"/>
      <c r="AB2803" s="264"/>
      <c r="AF2803" s="458"/>
      <c r="AG2803" s="266"/>
      <c r="AN2803" s="458"/>
      <c r="AO2803" s="266"/>
      <c r="AV2803" s="266"/>
      <c r="BC2803" s="266"/>
      <c r="BM2803" s="275">
        <v>3</v>
      </c>
      <c r="BN2803" s="275"/>
      <c r="BO2803" s="275"/>
      <c r="BP2803" s="275"/>
      <c r="BQ2803" s="275"/>
      <c r="BR2803" s="275"/>
      <c r="BS2803" s="275"/>
      <c r="BT2803" s="275"/>
      <c r="BU2803" s="275"/>
      <c r="BV2803" s="275"/>
    </row>
    <row r="2804" spans="1:74" s="263" customFormat="1">
      <c r="A2804" s="458" t="s">
        <v>7569</v>
      </c>
      <c r="B2804" s="458"/>
      <c r="C2804" s="266"/>
      <c r="D2804" s="266"/>
      <c r="E2804" s="266"/>
      <c r="F2804" s="266"/>
      <c r="G2804" s="266"/>
      <c r="H2804" s="266"/>
      <c r="I2804" s="266"/>
      <c r="J2804" s="266"/>
      <c r="K2804" s="266"/>
      <c r="L2804" s="261" t="s">
        <v>7567</v>
      </c>
      <c r="M2804" s="261"/>
      <c r="N2804" s="261"/>
      <c r="O2804" s="458"/>
      <c r="P2804" s="266"/>
      <c r="Q2804" s="262" t="s">
        <v>7568</v>
      </c>
      <c r="R2804" s="261"/>
      <c r="S2804" s="261"/>
      <c r="T2804" s="261"/>
      <c r="U2804" s="261"/>
      <c r="V2804" s="292"/>
      <c r="X2804" s="458"/>
      <c r="Y2804" s="266"/>
      <c r="Z2804" s="264"/>
      <c r="AA2804" s="264"/>
      <c r="AB2804" s="264"/>
      <c r="AF2804" s="458"/>
      <c r="AG2804" s="266"/>
      <c r="AN2804" s="458"/>
      <c r="AO2804" s="266"/>
      <c r="AV2804" s="266"/>
      <c r="BC2804" s="266"/>
      <c r="BM2804" s="275">
        <v>3</v>
      </c>
      <c r="BN2804" s="275"/>
      <c r="BO2804" s="275"/>
      <c r="BP2804" s="275"/>
      <c r="BQ2804" s="275"/>
      <c r="BR2804" s="275"/>
      <c r="BS2804" s="275"/>
      <c r="BT2804" s="275"/>
      <c r="BU2804" s="275"/>
      <c r="BV2804" s="275"/>
    </row>
    <row r="2805" spans="1:74" s="263" customFormat="1">
      <c r="A2805" s="458" t="s">
        <v>7571</v>
      </c>
      <c r="B2805" s="458"/>
      <c r="C2805" s="266"/>
      <c r="D2805" s="266"/>
      <c r="E2805" s="266"/>
      <c r="F2805" s="266"/>
      <c r="G2805" s="266"/>
      <c r="H2805" s="266"/>
      <c r="I2805" s="266"/>
      <c r="J2805" s="266"/>
      <c r="K2805" s="266"/>
      <c r="L2805" s="261" t="s">
        <v>7570</v>
      </c>
      <c r="M2805" s="261"/>
      <c r="N2805" s="261"/>
      <c r="O2805" s="458"/>
      <c r="P2805" s="266"/>
      <c r="Q2805" s="262" t="s">
        <v>7295</v>
      </c>
      <c r="R2805" s="261"/>
      <c r="S2805" s="261"/>
      <c r="T2805" s="261"/>
      <c r="U2805" s="261"/>
      <c r="V2805" s="292"/>
      <c r="X2805" s="458"/>
      <c r="Y2805" s="266"/>
      <c r="Z2805" s="264"/>
      <c r="AA2805" s="264"/>
      <c r="AB2805" s="264"/>
      <c r="AF2805" s="458"/>
      <c r="AG2805" s="266"/>
      <c r="AN2805" s="458"/>
      <c r="AO2805" s="266"/>
      <c r="AV2805" s="266"/>
      <c r="BC2805" s="266"/>
      <c r="BM2805" s="275">
        <v>3</v>
      </c>
      <c r="BN2805" s="275"/>
      <c r="BO2805" s="275"/>
      <c r="BP2805" s="275"/>
      <c r="BQ2805" s="275"/>
      <c r="BR2805" s="275"/>
      <c r="BS2805" s="275"/>
      <c r="BT2805" s="275"/>
      <c r="BU2805" s="275"/>
      <c r="BV2805" s="275"/>
    </row>
    <row r="2806" spans="1:74" s="263" customFormat="1">
      <c r="A2806" s="458" t="s">
        <v>7571</v>
      </c>
      <c r="B2806" s="458"/>
      <c r="C2806" s="266"/>
      <c r="D2806" s="266"/>
      <c r="E2806" s="266"/>
      <c r="F2806" s="266"/>
      <c r="G2806" s="266"/>
      <c r="H2806" s="266"/>
      <c r="I2806" s="266"/>
      <c r="J2806" s="266"/>
      <c r="K2806" s="266"/>
      <c r="L2806" s="261" t="s">
        <v>7570</v>
      </c>
      <c r="M2806" s="261"/>
      <c r="N2806" s="261"/>
      <c r="O2806" s="458"/>
      <c r="P2806" s="266"/>
      <c r="Q2806" s="262" t="s">
        <v>7572</v>
      </c>
      <c r="R2806" s="261"/>
      <c r="S2806" s="261"/>
      <c r="T2806" s="261"/>
      <c r="U2806" s="261"/>
      <c r="V2806" s="292"/>
      <c r="X2806" s="458"/>
      <c r="Y2806" s="266"/>
      <c r="Z2806" s="264"/>
      <c r="AA2806" s="264"/>
      <c r="AB2806" s="264"/>
      <c r="AF2806" s="458"/>
      <c r="AG2806" s="266"/>
      <c r="AN2806" s="458"/>
      <c r="AO2806" s="266"/>
      <c r="AV2806" s="266"/>
      <c r="BC2806" s="266"/>
      <c r="BM2806" s="275">
        <v>3</v>
      </c>
      <c r="BN2806" s="275"/>
      <c r="BO2806" s="275"/>
      <c r="BP2806" s="275"/>
      <c r="BQ2806" s="275"/>
      <c r="BR2806" s="275"/>
      <c r="BS2806" s="275"/>
      <c r="BT2806" s="275"/>
      <c r="BU2806" s="275"/>
      <c r="BV2806" s="275"/>
    </row>
    <row r="2807" spans="1:74" s="263" customFormat="1">
      <c r="A2807" s="458" t="s">
        <v>7571</v>
      </c>
      <c r="B2807" s="458"/>
      <c r="C2807" s="266"/>
      <c r="D2807" s="266"/>
      <c r="E2807" s="266"/>
      <c r="F2807" s="266"/>
      <c r="G2807" s="266"/>
      <c r="H2807" s="266"/>
      <c r="I2807" s="266"/>
      <c r="J2807" s="266"/>
      <c r="K2807" s="266"/>
      <c r="L2807" s="261" t="s">
        <v>7570</v>
      </c>
      <c r="M2807" s="261"/>
      <c r="N2807" s="261"/>
      <c r="O2807" s="458"/>
      <c r="P2807" s="266"/>
      <c r="Q2807" s="262" t="s">
        <v>7573</v>
      </c>
      <c r="R2807" s="261"/>
      <c r="S2807" s="261"/>
      <c r="T2807" s="261"/>
      <c r="U2807" s="261"/>
      <c r="V2807" s="292"/>
      <c r="X2807" s="458"/>
      <c r="Y2807" s="266"/>
      <c r="Z2807" s="264"/>
      <c r="AA2807" s="264"/>
      <c r="AB2807" s="264"/>
      <c r="AF2807" s="458"/>
      <c r="AG2807" s="266"/>
      <c r="AN2807" s="458"/>
      <c r="AO2807" s="266"/>
      <c r="AV2807" s="266"/>
      <c r="BC2807" s="266"/>
      <c r="BM2807" s="275">
        <v>3</v>
      </c>
      <c r="BN2807" s="275"/>
      <c r="BO2807" s="275"/>
      <c r="BP2807" s="275"/>
      <c r="BQ2807" s="275"/>
      <c r="BR2807" s="275"/>
      <c r="BS2807" s="275"/>
      <c r="BT2807" s="275"/>
      <c r="BU2807" s="275"/>
      <c r="BV2807" s="275"/>
    </row>
    <row r="2808" spans="1:74" s="263" customFormat="1">
      <c r="A2808" s="458" t="s">
        <v>7575</v>
      </c>
      <c r="B2808" s="458"/>
      <c r="C2808" s="266"/>
      <c r="D2808" s="266"/>
      <c r="E2808" s="266"/>
      <c r="F2808" s="266"/>
      <c r="G2808" s="266"/>
      <c r="H2808" s="266"/>
      <c r="I2808" s="266"/>
      <c r="J2808" s="266"/>
      <c r="K2808" s="266"/>
      <c r="L2808" s="261" t="s">
        <v>7574</v>
      </c>
      <c r="M2808" s="261"/>
      <c r="N2808" s="261"/>
      <c r="O2808" s="458"/>
      <c r="P2808" s="266"/>
      <c r="Q2808" s="262" t="s">
        <v>6090</v>
      </c>
      <c r="R2808" s="261"/>
      <c r="S2808" s="261"/>
      <c r="T2808" s="261"/>
      <c r="U2808" s="261"/>
      <c r="V2808" s="292"/>
      <c r="X2808" s="458"/>
      <c r="Y2808" s="266"/>
      <c r="Z2808" s="264"/>
      <c r="AA2808" s="264"/>
      <c r="AB2808" s="264"/>
      <c r="AF2808" s="458"/>
      <c r="AG2808" s="266"/>
      <c r="AN2808" s="458"/>
      <c r="AO2808" s="266"/>
      <c r="AV2808" s="266"/>
      <c r="BC2808" s="266"/>
      <c r="BM2808" s="275">
        <v>3</v>
      </c>
      <c r="BN2808" s="275"/>
      <c r="BO2808" s="275"/>
      <c r="BP2808" s="275"/>
      <c r="BQ2808" s="275"/>
      <c r="BR2808" s="275"/>
      <c r="BS2808" s="275"/>
      <c r="BT2808" s="275"/>
      <c r="BU2808" s="275"/>
      <c r="BV2808" s="275"/>
    </row>
    <row r="2809" spans="1:74" s="263" customFormat="1">
      <c r="A2809" s="458" t="s">
        <v>7578</v>
      </c>
      <c r="B2809" s="458"/>
      <c r="C2809" s="266"/>
      <c r="D2809" s="266"/>
      <c r="E2809" s="266"/>
      <c r="F2809" s="266"/>
      <c r="G2809" s="266"/>
      <c r="H2809" s="266"/>
      <c r="I2809" s="266"/>
      <c r="J2809" s="266"/>
      <c r="K2809" s="266"/>
      <c r="L2809" s="261" t="s">
        <v>7576</v>
      </c>
      <c r="M2809" s="261"/>
      <c r="N2809" s="261"/>
      <c r="O2809" s="458"/>
      <c r="P2809" s="266"/>
      <c r="Q2809" s="262" t="s">
        <v>7577</v>
      </c>
      <c r="R2809" s="261"/>
      <c r="S2809" s="261"/>
      <c r="T2809" s="261"/>
      <c r="U2809" s="261"/>
      <c r="V2809" s="292"/>
      <c r="X2809" s="458"/>
      <c r="Y2809" s="266"/>
      <c r="Z2809" s="264"/>
      <c r="AA2809" s="264"/>
      <c r="AB2809" s="264"/>
      <c r="AF2809" s="458"/>
      <c r="AG2809" s="266"/>
      <c r="AN2809" s="458"/>
      <c r="AO2809" s="266"/>
      <c r="AV2809" s="266"/>
      <c r="BC2809" s="266"/>
      <c r="BM2809" s="275">
        <v>3</v>
      </c>
      <c r="BN2809" s="275"/>
      <c r="BO2809" s="275"/>
      <c r="BP2809" s="275"/>
      <c r="BQ2809" s="275"/>
      <c r="BR2809" s="275"/>
      <c r="BS2809" s="275"/>
      <c r="BT2809" s="275"/>
      <c r="BU2809" s="275"/>
      <c r="BV2809" s="275"/>
    </row>
    <row r="2810" spans="1:74" s="263" customFormat="1">
      <c r="A2810" s="458" t="s">
        <v>7581</v>
      </c>
      <c r="B2810" s="458"/>
      <c r="C2810" s="266"/>
      <c r="D2810" s="266"/>
      <c r="E2810" s="266"/>
      <c r="F2810" s="266"/>
      <c r="G2810" s="266"/>
      <c r="H2810" s="266"/>
      <c r="I2810" s="266"/>
      <c r="J2810" s="266"/>
      <c r="K2810" s="266"/>
      <c r="L2810" s="261" t="s">
        <v>7579</v>
      </c>
      <c r="M2810" s="261"/>
      <c r="N2810" s="261"/>
      <c r="O2810" s="458"/>
      <c r="P2810" s="266"/>
      <c r="Q2810" s="262" t="s">
        <v>7580</v>
      </c>
      <c r="R2810" s="261"/>
      <c r="S2810" s="261"/>
      <c r="T2810" s="261"/>
      <c r="U2810" s="261"/>
      <c r="V2810" s="292"/>
      <c r="X2810" s="458"/>
      <c r="Y2810" s="266"/>
      <c r="Z2810" s="264"/>
      <c r="AA2810" s="264"/>
      <c r="AB2810" s="264"/>
      <c r="AF2810" s="458"/>
      <c r="AG2810" s="266"/>
      <c r="AN2810" s="458"/>
      <c r="AO2810" s="266"/>
      <c r="AV2810" s="266"/>
      <c r="BC2810" s="266"/>
      <c r="BM2810" s="275">
        <v>3</v>
      </c>
      <c r="BN2810" s="275"/>
      <c r="BO2810" s="275"/>
      <c r="BP2810" s="275"/>
      <c r="BQ2810" s="275"/>
      <c r="BR2810" s="275"/>
      <c r="BS2810" s="275"/>
      <c r="BT2810" s="275"/>
      <c r="BU2810" s="275"/>
      <c r="BV2810" s="275"/>
    </row>
    <row r="2811" spans="1:74" s="263" customFormat="1">
      <c r="A2811" s="458" t="s">
        <v>7584</v>
      </c>
      <c r="B2811" s="458"/>
      <c r="C2811" s="266"/>
      <c r="D2811" s="266"/>
      <c r="E2811" s="266"/>
      <c r="F2811" s="266"/>
      <c r="G2811" s="266"/>
      <c r="H2811" s="266"/>
      <c r="I2811" s="266"/>
      <c r="J2811" s="266"/>
      <c r="K2811" s="266"/>
      <c r="L2811" s="261" t="s">
        <v>7582</v>
      </c>
      <c r="M2811" s="261"/>
      <c r="N2811" s="261"/>
      <c r="O2811" s="458"/>
      <c r="P2811" s="266"/>
      <c r="Q2811" s="262" t="s">
        <v>7583</v>
      </c>
      <c r="R2811" s="261"/>
      <c r="S2811" s="261"/>
      <c r="T2811" s="261"/>
      <c r="U2811" s="261"/>
      <c r="V2811" s="292"/>
      <c r="X2811" s="458"/>
      <c r="Y2811" s="266"/>
      <c r="Z2811" s="264"/>
      <c r="AA2811" s="264"/>
      <c r="AB2811" s="264"/>
      <c r="AF2811" s="458"/>
      <c r="AG2811" s="266"/>
      <c r="AN2811" s="458"/>
      <c r="AO2811" s="266"/>
      <c r="AV2811" s="266"/>
      <c r="BC2811" s="266"/>
      <c r="BM2811" s="275">
        <v>3</v>
      </c>
      <c r="BN2811" s="275"/>
      <c r="BO2811" s="275"/>
      <c r="BP2811" s="275"/>
      <c r="BQ2811" s="275"/>
      <c r="BR2811" s="275"/>
      <c r="BS2811" s="275"/>
      <c r="BT2811" s="275"/>
      <c r="BU2811" s="275"/>
      <c r="BV2811" s="275"/>
    </row>
    <row r="2812" spans="1:74" s="263" customFormat="1">
      <c r="A2812" s="458" t="s">
        <v>7586</v>
      </c>
      <c r="B2812" s="458"/>
      <c r="C2812" s="266"/>
      <c r="D2812" s="266"/>
      <c r="E2812" s="266"/>
      <c r="F2812" s="266"/>
      <c r="G2812" s="266"/>
      <c r="H2812" s="266"/>
      <c r="I2812" s="266"/>
      <c r="J2812" s="266"/>
      <c r="K2812" s="266"/>
      <c r="L2812" s="261" t="s">
        <v>7585</v>
      </c>
      <c r="M2812" s="261"/>
      <c r="N2812" s="261"/>
      <c r="O2812" s="458"/>
      <c r="P2812" s="266"/>
      <c r="Q2812" s="262" t="s">
        <v>5125</v>
      </c>
      <c r="R2812" s="261"/>
      <c r="S2812" s="261"/>
      <c r="T2812" s="261"/>
      <c r="U2812" s="261"/>
      <c r="V2812" s="292"/>
      <c r="X2812" s="458"/>
      <c r="Y2812" s="266"/>
      <c r="Z2812" s="264"/>
      <c r="AA2812" s="264"/>
      <c r="AB2812" s="264"/>
      <c r="AF2812" s="458"/>
      <c r="AG2812" s="266"/>
      <c r="AN2812" s="458"/>
      <c r="AO2812" s="266"/>
      <c r="AV2812" s="266"/>
      <c r="BC2812" s="266"/>
      <c r="BM2812" s="275">
        <v>3</v>
      </c>
      <c r="BN2812" s="275"/>
      <c r="BO2812" s="275"/>
      <c r="BP2812" s="275"/>
      <c r="BQ2812" s="275"/>
      <c r="BR2812" s="275"/>
      <c r="BS2812" s="275"/>
      <c r="BT2812" s="275"/>
      <c r="BU2812" s="275"/>
      <c r="BV2812" s="275"/>
    </row>
    <row r="2813" spans="1:74" s="263" customFormat="1">
      <c r="A2813" s="458" t="s">
        <v>7589</v>
      </c>
      <c r="B2813" s="458"/>
      <c r="C2813" s="266"/>
      <c r="D2813" s="266"/>
      <c r="E2813" s="266"/>
      <c r="F2813" s="266"/>
      <c r="G2813" s="266"/>
      <c r="H2813" s="266"/>
      <c r="I2813" s="266"/>
      <c r="J2813" s="266"/>
      <c r="K2813" s="266"/>
      <c r="L2813" s="261" t="s">
        <v>7587</v>
      </c>
      <c r="M2813" s="261"/>
      <c r="N2813" s="261"/>
      <c r="O2813" s="458"/>
      <c r="P2813" s="266"/>
      <c r="Q2813" s="262" t="s">
        <v>7588</v>
      </c>
      <c r="R2813" s="261"/>
      <c r="S2813" s="261"/>
      <c r="T2813" s="261"/>
      <c r="U2813" s="261"/>
      <c r="V2813" s="292"/>
      <c r="X2813" s="458"/>
      <c r="Y2813" s="266"/>
      <c r="Z2813" s="264"/>
      <c r="AA2813" s="264"/>
      <c r="AB2813" s="264"/>
      <c r="AF2813" s="458"/>
      <c r="AG2813" s="266"/>
      <c r="AN2813" s="458"/>
      <c r="AO2813" s="266"/>
      <c r="AV2813" s="266"/>
      <c r="BC2813" s="266"/>
      <c r="BM2813" s="275">
        <v>3</v>
      </c>
      <c r="BN2813" s="275"/>
      <c r="BO2813" s="275"/>
      <c r="BP2813" s="275"/>
      <c r="BQ2813" s="275"/>
      <c r="BR2813" s="275"/>
      <c r="BS2813" s="275"/>
      <c r="BT2813" s="275"/>
      <c r="BU2813" s="275"/>
      <c r="BV2813" s="275"/>
    </row>
    <row r="2814" spans="1:74" s="263" customFormat="1">
      <c r="A2814" s="458" t="s">
        <v>7592</v>
      </c>
      <c r="B2814" s="458"/>
      <c r="C2814" s="266"/>
      <c r="D2814" s="266"/>
      <c r="E2814" s="266"/>
      <c r="F2814" s="266"/>
      <c r="G2814" s="266"/>
      <c r="H2814" s="266"/>
      <c r="I2814" s="266"/>
      <c r="J2814" s="266"/>
      <c r="K2814" s="266"/>
      <c r="L2814" s="261" t="s">
        <v>7590</v>
      </c>
      <c r="M2814" s="261"/>
      <c r="N2814" s="261"/>
      <c r="O2814" s="458"/>
      <c r="P2814" s="266"/>
      <c r="Q2814" s="262" t="s">
        <v>7591</v>
      </c>
      <c r="R2814" s="261"/>
      <c r="S2814" s="261"/>
      <c r="T2814" s="261"/>
      <c r="U2814" s="261"/>
      <c r="V2814" s="292"/>
      <c r="X2814" s="458"/>
      <c r="Y2814" s="266"/>
      <c r="Z2814" s="264"/>
      <c r="AA2814" s="264"/>
      <c r="AB2814" s="264"/>
      <c r="AF2814" s="458"/>
      <c r="AG2814" s="266"/>
      <c r="AN2814" s="458"/>
      <c r="AO2814" s="266"/>
      <c r="AV2814" s="266"/>
      <c r="BC2814" s="266"/>
      <c r="BM2814" s="275">
        <v>3</v>
      </c>
      <c r="BN2814" s="275"/>
      <c r="BO2814" s="275"/>
      <c r="BP2814" s="275"/>
      <c r="BQ2814" s="275"/>
      <c r="BR2814" s="275"/>
      <c r="BS2814" s="275"/>
      <c r="BT2814" s="275"/>
      <c r="BU2814" s="275"/>
      <c r="BV2814" s="275"/>
    </row>
    <row r="2815" spans="1:74" s="263" customFormat="1">
      <c r="A2815" s="458" t="s">
        <v>7592</v>
      </c>
      <c r="B2815" s="458"/>
      <c r="C2815" s="266"/>
      <c r="D2815" s="266"/>
      <c r="E2815" s="266"/>
      <c r="F2815" s="266"/>
      <c r="G2815" s="266"/>
      <c r="H2815" s="266"/>
      <c r="I2815" s="266"/>
      <c r="J2815" s="266"/>
      <c r="K2815" s="266"/>
      <c r="L2815" s="261" t="s">
        <v>7590</v>
      </c>
      <c r="M2815" s="261"/>
      <c r="N2815" s="261"/>
      <c r="O2815" s="458"/>
      <c r="P2815" s="266"/>
      <c r="Q2815" s="262" t="s">
        <v>7593</v>
      </c>
      <c r="R2815" s="261"/>
      <c r="S2815" s="261"/>
      <c r="T2815" s="261"/>
      <c r="U2815" s="261"/>
      <c r="V2815" s="292"/>
      <c r="X2815" s="458"/>
      <c r="Y2815" s="266"/>
      <c r="Z2815" s="264"/>
      <c r="AA2815" s="264"/>
      <c r="AB2815" s="264"/>
      <c r="AF2815" s="458"/>
      <c r="AG2815" s="266"/>
      <c r="AN2815" s="458"/>
      <c r="AO2815" s="266"/>
      <c r="AV2815" s="266"/>
      <c r="BC2815" s="266"/>
      <c r="BM2815" s="275">
        <v>3</v>
      </c>
      <c r="BN2815" s="275"/>
      <c r="BO2815" s="275"/>
      <c r="BP2815" s="275"/>
      <c r="BQ2815" s="275"/>
      <c r="BR2815" s="275"/>
      <c r="BS2815" s="275"/>
      <c r="BT2815" s="275"/>
      <c r="BU2815" s="275"/>
      <c r="BV2815" s="275"/>
    </row>
    <row r="2816" spans="1:74" s="263" customFormat="1">
      <c r="A2816" s="458" t="s">
        <v>5479</v>
      </c>
      <c r="B2816" s="458"/>
      <c r="C2816" s="266"/>
      <c r="D2816" s="266"/>
      <c r="E2816" s="266"/>
      <c r="F2816" s="266"/>
      <c r="G2816" s="266"/>
      <c r="H2816" s="266"/>
      <c r="I2816" s="266"/>
      <c r="J2816" s="266"/>
      <c r="K2816" s="266"/>
      <c r="L2816" s="261" t="s">
        <v>5851</v>
      </c>
      <c r="M2816" s="261"/>
      <c r="N2816" s="261"/>
      <c r="O2816" s="458"/>
      <c r="P2816" s="266"/>
      <c r="Q2816" s="262" t="s">
        <v>7594</v>
      </c>
      <c r="R2816" s="261"/>
      <c r="S2816" s="261"/>
      <c r="T2816" s="261"/>
      <c r="U2816" s="261"/>
      <c r="V2816" s="292"/>
      <c r="X2816" s="458"/>
      <c r="Y2816" s="266"/>
      <c r="Z2816" s="264"/>
      <c r="AA2816" s="264"/>
      <c r="AB2816" s="264"/>
      <c r="AF2816" s="458"/>
      <c r="AG2816" s="266"/>
      <c r="AN2816" s="458"/>
      <c r="AO2816" s="266"/>
      <c r="AV2816" s="266"/>
      <c r="BC2816" s="266"/>
      <c r="BM2816" s="275">
        <v>3</v>
      </c>
      <c r="BN2816" s="275"/>
      <c r="BO2816" s="275"/>
      <c r="BP2816" s="275"/>
      <c r="BQ2816" s="275"/>
      <c r="BR2816" s="275"/>
      <c r="BS2816" s="275"/>
      <c r="BT2816" s="275"/>
      <c r="BU2816" s="275"/>
      <c r="BV2816" s="275"/>
    </row>
    <row r="2817" spans="1:74" s="263" customFormat="1">
      <c r="A2817" s="458" t="s">
        <v>7597</v>
      </c>
      <c r="B2817" s="458"/>
      <c r="C2817" s="266"/>
      <c r="D2817" s="266"/>
      <c r="E2817" s="266"/>
      <c r="F2817" s="266"/>
      <c r="G2817" s="266"/>
      <c r="H2817" s="266"/>
      <c r="I2817" s="266"/>
      <c r="J2817" s="266"/>
      <c r="K2817" s="266"/>
      <c r="L2817" s="261" t="s">
        <v>7595</v>
      </c>
      <c r="M2817" s="261"/>
      <c r="N2817" s="261"/>
      <c r="O2817" s="458"/>
      <c r="P2817" s="266"/>
      <c r="Q2817" s="262" t="s">
        <v>7596</v>
      </c>
      <c r="R2817" s="261"/>
      <c r="S2817" s="261"/>
      <c r="T2817" s="261"/>
      <c r="U2817" s="261"/>
      <c r="V2817" s="292"/>
      <c r="X2817" s="458"/>
      <c r="Y2817" s="266"/>
      <c r="Z2817" s="264"/>
      <c r="AA2817" s="264"/>
      <c r="AB2817" s="264"/>
      <c r="AF2817" s="458"/>
      <c r="AG2817" s="266"/>
      <c r="AN2817" s="458"/>
      <c r="AO2817" s="266"/>
      <c r="AV2817" s="266"/>
      <c r="BC2817" s="266"/>
      <c r="BM2817" s="275">
        <v>3</v>
      </c>
      <c r="BN2817" s="275"/>
      <c r="BO2817" s="275"/>
      <c r="BP2817" s="275"/>
      <c r="BQ2817" s="275"/>
      <c r="BR2817" s="275"/>
      <c r="BS2817" s="275"/>
      <c r="BT2817" s="275"/>
      <c r="BU2817" s="275"/>
      <c r="BV2817" s="275"/>
    </row>
    <row r="2818" spans="1:74" s="263" customFormat="1">
      <c r="A2818" s="458" t="s">
        <v>7600</v>
      </c>
      <c r="B2818" s="458"/>
      <c r="C2818" s="266"/>
      <c r="D2818" s="266"/>
      <c r="E2818" s="266"/>
      <c r="F2818" s="266"/>
      <c r="G2818" s="266"/>
      <c r="H2818" s="266"/>
      <c r="I2818" s="266"/>
      <c r="J2818" s="266"/>
      <c r="K2818" s="266"/>
      <c r="L2818" s="261" t="s">
        <v>7598</v>
      </c>
      <c r="M2818" s="261"/>
      <c r="N2818" s="261"/>
      <c r="O2818" s="458"/>
      <c r="P2818" s="266"/>
      <c r="Q2818" s="262" t="s">
        <v>7599</v>
      </c>
      <c r="R2818" s="261"/>
      <c r="S2818" s="261"/>
      <c r="T2818" s="261"/>
      <c r="U2818" s="261"/>
      <c r="V2818" s="292"/>
      <c r="X2818" s="458"/>
      <c r="Y2818" s="266"/>
      <c r="Z2818" s="264"/>
      <c r="AA2818" s="264"/>
      <c r="AB2818" s="264"/>
      <c r="AF2818" s="458"/>
      <c r="AG2818" s="266"/>
      <c r="AN2818" s="458"/>
      <c r="AO2818" s="266"/>
      <c r="AV2818" s="266"/>
      <c r="BC2818" s="266"/>
      <c r="BM2818" s="275">
        <v>3</v>
      </c>
      <c r="BN2818" s="275"/>
      <c r="BO2818" s="275"/>
      <c r="BP2818" s="275"/>
      <c r="BQ2818" s="275"/>
      <c r="BR2818" s="275"/>
      <c r="BS2818" s="275"/>
      <c r="BT2818" s="275"/>
      <c r="BU2818" s="275"/>
      <c r="BV2818" s="275"/>
    </row>
    <row r="2819" spans="1:74" s="263" customFormat="1">
      <c r="A2819" s="458" t="s">
        <v>7603</v>
      </c>
      <c r="B2819" s="458"/>
      <c r="C2819" s="266"/>
      <c r="D2819" s="266"/>
      <c r="E2819" s="266"/>
      <c r="F2819" s="266"/>
      <c r="G2819" s="266"/>
      <c r="H2819" s="266"/>
      <c r="I2819" s="266"/>
      <c r="J2819" s="266"/>
      <c r="K2819" s="266"/>
      <c r="L2819" s="261" t="s">
        <v>7601</v>
      </c>
      <c r="M2819" s="261"/>
      <c r="N2819" s="261"/>
      <c r="O2819" s="458"/>
      <c r="P2819" s="266"/>
      <c r="Q2819" s="262" t="s">
        <v>7602</v>
      </c>
      <c r="R2819" s="261"/>
      <c r="S2819" s="261"/>
      <c r="T2819" s="261"/>
      <c r="U2819" s="261"/>
      <c r="V2819" s="292"/>
      <c r="X2819" s="458"/>
      <c r="Y2819" s="266"/>
      <c r="Z2819" s="264"/>
      <c r="AA2819" s="264"/>
      <c r="AB2819" s="264"/>
      <c r="AF2819" s="458"/>
      <c r="AG2819" s="266"/>
      <c r="AN2819" s="458"/>
      <c r="AO2819" s="266"/>
      <c r="AV2819" s="266"/>
      <c r="BC2819" s="266"/>
      <c r="BM2819" s="275">
        <v>3</v>
      </c>
      <c r="BN2819" s="275"/>
      <c r="BO2819" s="275"/>
      <c r="BP2819" s="275"/>
      <c r="BQ2819" s="275"/>
      <c r="BR2819" s="275"/>
      <c r="BS2819" s="275"/>
      <c r="BT2819" s="275"/>
      <c r="BU2819" s="275"/>
      <c r="BV2819" s="275"/>
    </row>
    <row r="2820" spans="1:74" s="263" customFormat="1">
      <c r="A2820" s="458" t="s">
        <v>7606</v>
      </c>
      <c r="B2820" s="458"/>
      <c r="C2820" s="266"/>
      <c r="D2820" s="266"/>
      <c r="E2820" s="266"/>
      <c r="F2820" s="266"/>
      <c r="G2820" s="266"/>
      <c r="H2820" s="266"/>
      <c r="I2820" s="266"/>
      <c r="J2820" s="266"/>
      <c r="K2820" s="266"/>
      <c r="L2820" s="261" t="s">
        <v>7604</v>
      </c>
      <c r="M2820" s="261"/>
      <c r="N2820" s="261"/>
      <c r="O2820" s="458"/>
      <c r="P2820" s="266"/>
      <c r="Q2820" s="262" t="s">
        <v>7605</v>
      </c>
      <c r="R2820" s="261"/>
      <c r="S2820" s="261"/>
      <c r="T2820" s="261"/>
      <c r="U2820" s="261"/>
      <c r="V2820" s="292"/>
      <c r="X2820" s="458"/>
      <c r="Y2820" s="266"/>
      <c r="Z2820" s="264"/>
      <c r="AA2820" s="264"/>
      <c r="AB2820" s="264"/>
      <c r="AF2820" s="458"/>
      <c r="AG2820" s="266"/>
      <c r="AN2820" s="458"/>
      <c r="AO2820" s="266"/>
      <c r="AV2820" s="266"/>
      <c r="BC2820" s="266"/>
      <c r="BM2820" s="275">
        <v>3</v>
      </c>
      <c r="BN2820" s="275"/>
      <c r="BO2820" s="275"/>
      <c r="BP2820" s="275"/>
      <c r="BQ2820" s="275"/>
      <c r="BR2820" s="275"/>
      <c r="BS2820" s="275"/>
      <c r="BT2820" s="275"/>
      <c r="BU2820" s="275"/>
      <c r="BV2820" s="275"/>
    </row>
    <row r="2821" spans="1:74" s="263" customFormat="1">
      <c r="A2821" s="458" t="s">
        <v>7609</v>
      </c>
      <c r="B2821" s="458"/>
      <c r="C2821" s="266"/>
      <c r="D2821" s="266"/>
      <c r="E2821" s="266"/>
      <c r="F2821" s="266"/>
      <c r="G2821" s="266"/>
      <c r="H2821" s="266"/>
      <c r="I2821" s="266"/>
      <c r="J2821" s="266"/>
      <c r="K2821" s="266"/>
      <c r="L2821" s="261" t="s">
        <v>7607</v>
      </c>
      <c r="M2821" s="261"/>
      <c r="N2821" s="261"/>
      <c r="O2821" s="458"/>
      <c r="P2821" s="266"/>
      <c r="Q2821" s="262" t="s">
        <v>7608</v>
      </c>
      <c r="R2821" s="261"/>
      <c r="S2821" s="261"/>
      <c r="T2821" s="261"/>
      <c r="U2821" s="261"/>
      <c r="V2821" s="292"/>
      <c r="X2821" s="458"/>
      <c r="Y2821" s="266"/>
      <c r="Z2821" s="264"/>
      <c r="AA2821" s="264"/>
      <c r="AB2821" s="264"/>
      <c r="AF2821" s="458"/>
      <c r="AG2821" s="266"/>
      <c r="AN2821" s="458"/>
      <c r="AO2821" s="266"/>
      <c r="AV2821" s="266"/>
      <c r="BC2821" s="266"/>
      <c r="BM2821" s="275">
        <v>3</v>
      </c>
      <c r="BN2821" s="275"/>
      <c r="BO2821" s="275"/>
      <c r="BP2821" s="275"/>
      <c r="BQ2821" s="275"/>
      <c r="BR2821" s="275"/>
      <c r="BS2821" s="275"/>
      <c r="BT2821" s="275"/>
      <c r="BU2821" s="275"/>
      <c r="BV2821" s="275"/>
    </row>
    <row r="2822" spans="1:74" s="263" customFormat="1">
      <c r="A2822" s="458" t="s">
        <v>7612</v>
      </c>
      <c r="B2822" s="458"/>
      <c r="C2822" s="266"/>
      <c r="D2822" s="266"/>
      <c r="E2822" s="266"/>
      <c r="F2822" s="266"/>
      <c r="G2822" s="266"/>
      <c r="H2822" s="266"/>
      <c r="I2822" s="266"/>
      <c r="J2822" s="266"/>
      <c r="K2822" s="266"/>
      <c r="L2822" s="261" t="s">
        <v>7610</v>
      </c>
      <c r="M2822" s="261"/>
      <c r="N2822" s="261"/>
      <c r="O2822" s="458"/>
      <c r="P2822" s="266"/>
      <c r="Q2822" s="262" t="s">
        <v>7611</v>
      </c>
      <c r="R2822" s="261"/>
      <c r="S2822" s="261"/>
      <c r="T2822" s="261"/>
      <c r="U2822" s="261"/>
      <c r="V2822" s="292"/>
      <c r="X2822" s="458"/>
      <c r="Y2822" s="266"/>
      <c r="Z2822" s="264"/>
      <c r="AA2822" s="264"/>
      <c r="AB2822" s="264"/>
      <c r="AF2822" s="458"/>
      <c r="AG2822" s="266"/>
      <c r="AN2822" s="458"/>
      <c r="AO2822" s="266"/>
      <c r="AV2822" s="266"/>
      <c r="BC2822" s="266"/>
      <c r="BM2822" s="275">
        <v>3</v>
      </c>
      <c r="BN2822" s="275"/>
      <c r="BO2822" s="275"/>
      <c r="BP2822" s="275"/>
      <c r="BQ2822" s="275"/>
      <c r="BR2822" s="275"/>
      <c r="BS2822" s="275"/>
      <c r="BT2822" s="275"/>
      <c r="BU2822" s="275"/>
      <c r="BV2822" s="275"/>
    </row>
    <row r="2823" spans="1:74" s="263" customFormat="1">
      <c r="A2823" s="458" t="s">
        <v>7615</v>
      </c>
      <c r="B2823" s="458"/>
      <c r="C2823" s="266"/>
      <c r="D2823" s="266"/>
      <c r="E2823" s="266"/>
      <c r="F2823" s="266"/>
      <c r="G2823" s="266"/>
      <c r="H2823" s="266"/>
      <c r="I2823" s="266"/>
      <c r="J2823" s="266"/>
      <c r="K2823" s="266"/>
      <c r="L2823" s="261" t="s">
        <v>7613</v>
      </c>
      <c r="M2823" s="261"/>
      <c r="N2823" s="261"/>
      <c r="O2823" s="458"/>
      <c r="P2823" s="266"/>
      <c r="Q2823" s="262" t="s">
        <v>7614</v>
      </c>
      <c r="R2823" s="261"/>
      <c r="S2823" s="261"/>
      <c r="T2823" s="261"/>
      <c r="U2823" s="261"/>
      <c r="V2823" s="292"/>
      <c r="X2823" s="458"/>
      <c r="Y2823" s="266"/>
      <c r="Z2823" s="264"/>
      <c r="AA2823" s="264"/>
      <c r="AB2823" s="264"/>
      <c r="AF2823" s="458"/>
      <c r="AG2823" s="266"/>
      <c r="AN2823" s="458"/>
      <c r="AO2823" s="266"/>
      <c r="AV2823" s="266"/>
      <c r="BC2823" s="266"/>
      <c r="BM2823" s="275">
        <v>3</v>
      </c>
      <c r="BN2823" s="275"/>
      <c r="BO2823" s="275"/>
      <c r="BP2823" s="275"/>
      <c r="BQ2823" s="275"/>
      <c r="BR2823" s="275"/>
      <c r="BS2823" s="275"/>
      <c r="BT2823" s="275"/>
      <c r="BU2823" s="275"/>
      <c r="BV2823" s="275"/>
    </row>
    <row r="2824" spans="1:74" s="263" customFormat="1">
      <c r="A2824" s="458" t="s">
        <v>7618</v>
      </c>
      <c r="B2824" s="458"/>
      <c r="C2824" s="266"/>
      <c r="D2824" s="266"/>
      <c r="E2824" s="266"/>
      <c r="F2824" s="266"/>
      <c r="G2824" s="266"/>
      <c r="H2824" s="266"/>
      <c r="I2824" s="266"/>
      <c r="J2824" s="266"/>
      <c r="K2824" s="266"/>
      <c r="L2824" s="261" t="s">
        <v>7616</v>
      </c>
      <c r="M2824" s="261"/>
      <c r="N2824" s="261"/>
      <c r="O2824" s="458"/>
      <c r="P2824" s="266"/>
      <c r="Q2824" s="262" t="s">
        <v>7617</v>
      </c>
      <c r="R2824" s="261"/>
      <c r="S2824" s="261"/>
      <c r="T2824" s="261"/>
      <c r="U2824" s="261"/>
      <c r="V2824" s="292"/>
      <c r="X2824" s="458"/>
      <c r="Y2824" s="266"/>
      <c r="Z2824" s="264"/>
      <c r="AA2824" s="264"/>
      <c r="AB2824" s="264"/>
      <c r="AF2824" s="458"/>
      <c r="AG2824" s="266"/>
      <c r="AN2824" s="458"/>
      <c r="AO2824" s="266"/>
      <c r="AV2824" s="266"/>
      <c r="BC2824" s="266"/>
      <c r="BM2824" s="275">
        <v>3</v>
      </c>
      <c r="BN2824" s="275"/>
      <c r="BO2824" s="275"/>
      <c r="BP2824" s="275"/>
      <c r="BQ2824" s="275"/>
      <c r="BR2824" s="275"/>
      <c r="BS2824" s="275"/>
      <c r="BT2824" s="275"/>
      <c r="BU2824" s="275"/>
      <c r="BV2824" s="275"/>
    </row>
    <row r="2825" spans="1:74" s="263" customFormat="1">
      <c r="A2825" s="458" t="s">
        <v>6136</v>
      </c>
      <c r="B2825" s="458"/>
      <c r="C2825" s="266"/>
      <c r="D2825" s="266"/>
      <c r="E2825" s="266"/>
      <c r="F2825" s="266"/>
      <c r="G2825" s="266"/>
      <c r="H2825" s="266"/>
      <c r="I2825" s="266"/>
      <c r="J2825" s="266"/>
      <c r="K2825" s="266"/>
      <c r="L2825" s="261" t="s">
        <v>7619</v>
      </c>
      <c r="M2825" s="261"/>
      <c r="N2825" s="261"/>
      <c r="O2825" s="458"/>
      <c r="P2825" s="266"/>
      <c r="Q2825" s="262" t="s">
        <v>7620</v>
      </c>
      <c r="R2825" s="261"/>
      <c r="S2825" s="261"/>
      <c r="T2825" s="261"/>
      <c r="U2825" s="261"/>
      <c r="V2825" s="292"/>
      <c r="X2825" s="458"/>
      <c r="Y2825" s="266"/>
      <c r="Z2825" s="264"/>
      <c r="AA2825" s="264"/>
      <c r="AB2825" s="264"/>
      <c r="AF2825" s="458"/>
      <c r="AG2825" s="266"/>
      <c r="AN2825" s="458"/>
      <c r="AO2825" s="266"/>
      <c r="AV2825" s="266"/>
      <c r="BC2825" s="266"/>
      <c r="BM2825" s="275">
        <v>3</v>
      </c>
      <c r="BN2825" s="275"/>
      <c r="BO2825" s="275"/>
      <c r="BP2825" s="275"/>
      <c r="BQ2825" s="275"/>
      <c r="BR2825" s="275"/>
      <c r="BS2825" s="275"/>
      <c r="BT2825" s="275"/>
      <c r="BU2825" s="275"/>
      <c r="BV2825" s="275"/>
    </row>
    <row r="2826" spans="1:74" s="263" customFormat="1">
      <c r="A2826" s="458" t="s">
        <v>7622</v>
      </c>
      <c r="B2826" s="458"/>
      <c r="C2826" s="266"/>
      <c r="D2826" s="266"/>
      <c r="E2826" s="266"/>
      <c r="F2826" s="266"/>
      <c r="G2826" s="266"/>
      <c r="H2826" s="266"/>
      <c r="I2826" s="266"/>
      <c r="J2826" s="266"/>
      <c r="K2826" s="266"/>
      <c r="L2826" s="261" t="s">
        <v>7621</v>
      </c>
      <c r="M2826" s="261"/>
      <c r="N2826" s="261"/>
      <c r="O2826" s="458"/>
      <c r="P2826" s="266"/>
      <c r="Q2826" s="262" t="s">
        <v>5177</v>
      </c>
      <c r="R2826" s="261"/>
      <c r="S2826" s="261"/>
      <c r="T2826" s="261"/>
      <c r="U2826" s="261"/>
      <c r="V2826" s="292"/>
      <c r="X2826" s="458"/>
      <c r="Y2826" s="266"/>
      <c r="Z2826" s="264"/>
      <c r="AA2826" s="264"/>
      <c r="AB2826" s="264"/>
      <c r="AF2826" s="458"/>
      <c r="AG2826" s="266"/>
      <c r="AN2826" s="458"/>
      <c r="AO2826" s="266"/>
      <c r="AV2826" s="266"/>
      <c r="BC2826" s="266"/>
      <c r="BM2826" s="275">
        <v>3</v>
      </c>
      <c r="BN2826" s="275"/>
      <c r="BO2826" s="275"/>
      <c r="BP2826" s="275"/>
      <c r="BQ2826" s="275"/>
      <c r="BR2826" s="275"/>
      <c r="BS2826" s="275"/>
      <c r="BT2826" s="275"/>
      <c r="BU2826" s="275"/>
      <c r="BV2826" s="275"/>
    </row>
    <row r="2827" spans="1:74" s="263" customFormat="1">
      <c r="A2827" s="458" t="s">
        <v>7625</v>
      </c>
      <c r="B2827" s="458"/>
      <c r="C2827" s="266"/>
      <c r="D2827" s="266"/>
      <c r="E2827" s="266"/>
      <c r="F2827" s="266"/>
      <c r="G2827" s="266"/>
      <c r="H2827" s="266"/>
      <c r="I2827" s="266"/>
      <c r="J2827" s="266"/>
      <c r="K2827" s="266"/>
      <c r="L2827" s="261" t="s">
        <v>7623</v>
      </c>
      <c r="M2827" s="261"/>
      <c r="N2827" s="261"/>
      <c r="O2827" s="458"/>
      <c r="P2827" s="266"/>
      <c r="Q2827" s="262" t="s">
        <v>7624</v>
      </c>
      <c r="R2827" s="261"/>
      <c r="S2827" s="261"/>
      <c r="T2827" s="261"/>
      <c r="U2827" s="261"/>
      <c r="V2827" s="292"/>
      <c r="X2827" s="458"/>
      <c r="Y2827" s="266"/>
      <c r="Z2827" s="264"/>
      <c r="AA2827" s="264"/>
      <c r="AB2827" s="264"/>
      <c r="AF2827" s="458"/>
      <c r="AG2827" s="266"/>
      <c r="AN2827" s="458"/>
      <c r="AO2827" s="266"/>
      <c r="AV2827" s="266"/>
      <c r="BC2827" s="266"/>
      <c r="BM2827" s="275">
        <v>3</v>
      </c>
      <c r="BN2827" s="275"/>
      <c r="BO2827" s="275"/>
      <c r="BP2827" s="275"/>
      <c r="BQ2827" s="275"/>
      <c r="BR2827" s="275"/>
      <c r="BS2827" s="275"/>
      <c r="BT2827" s="275"/>
      <c r="BU2827" s="275"/>
      <c r="BV2827" s="275"/>
    </row>
    <row r="2828" spans="1:74" s="263" customFormat="1">
      <c r="A2828" s="458" t="s">
        <v>7628</v>
      </c>
      <c r="B2828" s="458"/>
      <c r="C2828" s="266"/>
      <c r="D2828" s="266"/>
      <c r="E2828" s="266"/>
      <c r="F2828" s="266"/>
      <c r="G2828" s="266"/>
      <c r="H2828" s="266"/>
      <c r="I2828" s="266"/>
      <c r="J2828" s="266"/>
      <c r="K2828" s="266"/>
      <c r="L2828" s="261" t="s">
        <v>7626</v>
      </c>
      <c r="M2828" s="261"/>
      <c r="N2828" s="261"/>
      <c r="O2828" s="458"/>
      <c r="P2828" s="266"/>
      <c r="Q2828" s="262" t="s">
        <v>7627</v>
      </c>
      <c r="R2828" s="261"/>
      <c r="S2828" s="261"/>
      <c r="T2828" s="261"/>
      <c r="U2828" s="261"/>
      <c r="V2828" s="292"/>
      <c r="X2828" s="458"/>
      <c r="Y2828" s="266"/>
      <c r="Z2828" s="264"/>
      <c r="AA2828" s="264"/>
      <c r="AB2828" s="264"/>
      <c r="AF2828" s="458"/>
      <c r="AG2828" s="266"/>
      <c r="AN2828" s="458"/>
      <c r="AO2828" s="266"/>
      <c r="AV2828" s="266"/>
      <c r="BC2828" s="266"/>
      <c r="BM2828" s="275">
        <v>3</v>
      </c>
      <c r="BN2828" s="275"/>
      <c r="BO2828" s="275"/>
      <c r="BP2828" s="275"/>
      <c r="BQ2828" s="275"/>
      <c r="BR2828" s="275"/>
      <c r="BS2828" s="275"/>
      <c r="BT2828" s="275"/>
      <c r="BU2828" s="275"/>
      <c r="BV2828" s="275"/>
    </row>
    <row r="2829" spans="1:74" s="263" customFormat="1">
      <c r="A2829" s="458" t="s">
        <v>7628</v>
      </c>
      <c r="B2829" s="458"/>
      <c r="C2829" s="266"/>
      <c r="D2829" s="266"/>
      <c r="E2829" s="266"/>
      <c r="F2829" s="266"/>
      <c r="G2829" s="266"/>
      <c r="H2829" s="266"/>
      <c r="I2829" s="266"/>
      <c r="J2829" s="266"/>
      <c r="K2829" s="266"/>
      <c r="L2829" s="261" t="s">
        <v>5817</v>
      </c>
      <c r="M2829" s="261"/>
      <c r="N2829" s="261"/>
      <c r="O2829" s="458"/>
      <c r="P2829" s="266"/>
      <c r="Q2829" s="262" t="s">
        <v>7629</v>
      </c>
      <c r="R2829" s="261"/>
      <c r="S2829" s="261"/>
      <c r="T2829" s="261"/>
      <c r="U2829" s="261"/>
      <c r="V2829" s="292"/>
      <c r="X2829" s="458"/>
      <c r="Y2829" s="266"/>
      <c r="Z2829" s="264"/>
      <c r="AA2829" s="264"/>
      <c r="AB2829" s="264"/>
      <c r="AF2829" s="458"/>
      <c r="AG2829" s="266"/>
      <c r="AN2829" s="458"/>
      <c r="AO2829" s="266"/>
      <c r="AV2829" s="266"/>
      <c r="BC2829" s="266"/>
      <c r="BM2829" s="275">
        <v>3</v>
      </c>
      <c r="BN2829" s="275"/>
      <c r="BO2829" s="275"/>
      <c r="BP2829" s="275"/>
      <c r="BQ2829" s="275"/>
      <c r="BR2829" s="275"/>
      <c r="BS2829" s="275"/>
      <c r="BT2829" s="275"/>
      <c r="BU2829" s="275"/>
      <c r="BV2829" s="275"/>
    </row>
    <row r="2830" spans="1:74" s="263" customFormat="1">
      <c r="A2830" s="457"/>
      <c r="B2830" s="457"/>
      <c r="C2830" s="260"/>
      <c r="D2830" s="260"/>
      <c r="E2830" s="260"/>
      <c r="F2830" s="260"/>
      <c r="G2830" s="260"/>
      <c r="H2830" s="260"/>
      <c r="I2830" s="260"/>
      <c r="J2830" s="260"/>
      <c r="K2830" s="260"/>
      <c r="L2830" s="261" t="s">
        <v>7630</v>
      </c>
      <c r="M2830" s="261"/>
      <c r="N2830" s="261"/>
      <c r="O2830" s="457"/>
      <c r="P2830" s="260"/>
      <c r="Q2830" s="262" t="s">
        <v>7631</v>
      </c>
      <c r="R2830" s="261"/>
      <c r="S2830" s="261"/>
      <c r="T2830" s="261"/>
      <c r="U2830" s="261"/>
      <c r="V2830" s="292"/>
      <c r="X2830" s="457"/>
      <c r="Y2830" s="260"/>
      <c r="Z2830" s="264"/>
      <c r="AA2830" s="264"/>
      <c r="AB2830" s="264"/>
      <c r="AF2830" s="457"/>
      <c r="AG2830" s="260"/>
      <c r="AN2830" s="457"/>
      <c r="AO2830" s="260"/>
      <c r="AV2830" s="260"/>
      <c r="BC2830" s="260"/>
      <c r="BM2830" s="275">
        <v>3</v>
      </c>
      <c r="BN2830" s="275"/>
      <c r="BO2830" s="275"/>
      <c r="BP2830" s="275"/>
      <c r="BQ2830" s="275"/>
      <c r="BR2830" s="275"/>
      <c r="BS2830" s="275"/>
      <c r="BT2830" s="275"/>
      <c r="BU2830" s="275"/>
      <c r="BV2830" s="275"/>
    </row>
    <row r="2831" spans="1:74" s="263" customFormat="1">
      <c r="A2831" s="458" t="s">
        <v>7634</v>
      </c>
      <c r="B2831" s="458"/>
      <c r="C2831" s="266"/>
      <c r="D2831" s="266"/>
      <c r="E2831" s="266"/>
      <c r="F2831" s="266"/>
      <c r="G2831" s="266"/>
      <c r="H2831" s="266"/>
      <c r="I2831" s="266"/>
      <c r="J2831" s="266"/>
      <c r="K2831" s="266"/>
      <c r="L2831" s="261" t="s">
        <v>7632</v>
      </c>
      <c r="M2831" s="261"/>
      <c r="N2831" s="261"/>
      <c r="O2831" s="458"/>
      <c r="P2831" s="266"/>
      <c r="Q2831" s="262" t="s">
        <v>7633</v>
      </c>
      <c r="R2831" s="261"/>
      <c r="S2831" s="261"/>
      <c r="T2831" s="261"/>
      <c r="U2831" s="261"/>
      <c r="V2831" s="292"/>
      <c r="X2831" s="458"/>
      <c r="Y2831" s="266"/>
      <c r="Z2831" s="264"/>
      <c r="AA2831" s="264"/>
      <c r="AB2831" s="264"/>
      <c r="AF2831" s="458"/>
      <c r="AG2831" s="266"/>
      <c r="AN2831" s="458"/>
      <c r="AO2831" s="266"/>
      <c r="AV2831" s="266"/>
      <c r="BC2831" s="266"/>
      <c r="BM2831" s="275">
        <v>3</v>
      </c>
      <c r="BN2831" s="275"/>
      <c r="BO2831" s="275"/>
      <c r="BP2831" s="275"/>
      <c r="BQ2831" s="275"/>
      <c r="BR2831" s="275"/>
      <c r="BS2831" s="275"/>
      <c r="BT2831" s="275"/>
      <c r="BU2831" s="275"/>
      <c r="BV2831" s="275"/>
    </row>
    <row r="2832" spans="1:74" s="263" customFormat="1">
      <c r="A2832" s="458" t="s">
        <v>7637</v>
      </c>
      <c r="B2832" s="458"/>
      <c r="C2832" s="266"/>
      <c r="D2832" s="266"/>
      <c r="E2832" s="266"/>
      <c r="F2832" s="266"/>
      <c r="G2832" s="266"/>
      <c r="H2832" s="266"/>
      <c r="I2832" s="266"/>
      <c r="J2832" s="266"/>
      <c r="K2832" s="266"/>
      <c r="L2832" s="261" t="s">
        <v>7635</v>
      </c>
      <c r="M2832" s="261"/>
      <c r="N2832" s="261"/>
      <c r="O2832" s="458"/>
      <c r="P2832" s="266"/>
      <c r="Q2832" s="262" t="s">
        <v>7636</v>
      </c>
      <c r="R2832" s="261"/>
      <c r="S2832" s="261"/>
      <c r="T2832" s="261"/>
      <c r="U2832" s="261"/>
      <c r="V2832" s="292"/>
      <c r="X2832" s="458"/>
      <c r="Y2832" s="266"/>
      <c r="Z2832" s="264"/>
      <c r="AA2832" s="264"/>
      <c r="AB2832" s="264"/>
      <c r="AF2832" s="458"/>
      <c r="AG2832" s="266"/>
      <c r="AN2832" s="458"/>
      <c r="AO2832" s="266"/>
      <c r="AV2832" s="266"/>
      <c r="BC2832" s="266"/>
      <c r="BM2832" s="275">
        <v>3</v>
      </c>
      <c r="BN2832" s="275"/>
      <c r="BO2832" s="275"/>
      <c r="BP2832" s="275"/>
      <c r="BQ2832" s="275"/>
      <c r="BR2832" s="275"/>
      <c r="BS2832" s="275"/>
      <c r="BT2832" s="275"/>
      <c r="BU2832" s="275"/>
      <c r="BV2832" s="275"/>
    </row>
    <row r="2833" spans="1:74" s="263" customFormat="1">
      <c r="A2833" s="458" t="s">
        <v>7640</v>
      </c>
      <c r="B2833" s="458"/>
      <c r="C2833" s="266"/>
      <c r="D2833" s="266"/>
      <c r="E2833" s="266"/>
      <c r="F2833" s="266"/>
      <c r="G2833" s="266"/>
      <c r="H2833" s="266"/>
      <c r="I2833" s="266"/>
      <c r="J2833" s="266"/>
      <c r="K2833" s="266"/>
      <c r="L2833" s="261" t="s">
        <v>7638</v>
      </c>
      <c r="M2833" s="261"/>
      <c r="N2833" s="261"/>
      <c r="O2833" s="458"/>
      <c r="P2833" s="266"/>
      <c r="Q2833" s="262" t="s">
        <v>7639</v>
      </c>
      <c r="R2833" s="261"/>
      <c r="S2833" s="261"/>
      <c r="T2833" s="261"/>
      <c r="U2833" s="261"/>
      <c r="V2833" s="292"/>
      <c r="X2833" s="458"/>
      <c r="Y2833" s="266"/>
      <c r="Z2833" s="264"/>
      <c r="AA2833" s="264"/>
      <c r="AB2833" s="264"/>
      <c r="AF2833" s="458"/>
      <c r="AG2833" s="266"/>
      <c r="AN2833" s="458"/>
      <c r="AO2833" s="266"/>
      <c r="AV2833" s="266"/>
      <c r="BC2833" s="266"/>
      <c r="BM2833" s="275">
        <v>3</v>
      </c>
      <c r="BN2833" s="275"/>
      <c r="BO2833" s="275"/>
      <c r="BP2833" s="275"/>
      <c r="BQ2833" s="275"/>
      <c r="BR2833" s="275"/>
      <c r="BS2833" s="275"/>
      <c r="BT2833" s="275"/>
      <c r="BU2833" s="275"/>
      <c r="BV2833" s="275"/>
    </row>
    <row r="2834" spans="1:74" s="263" customFormat="1">
      <c r="A2834" s="458" t="s">
        <v>7643</v>
      </c>
      <c r="B2834" s="458"/>
      <c r="C2834" s="266"/>
      <c r="D2834" s="266"/>
      <c r="E2834" s="266"/>
      <c r="F2834" s="266"/>
      <c r="G2834" s="266"/>
      <c r="H2834" s="266"/>
      <c r="I2834" s="266"/>
      <c r="J2834" s="266"/>
      <c r="K2834" s="266"/>
      <c r="L2834" s="261" t="s">
        <v>7641</v>
      </c>
      <c r="M2834" s="261"/>
      <c r="N2834" s="261"/>
      <c r="O2834" s="458"/>
      <c r="P2834" s="266"/>
      <c r="Q2834" s="262" t="s">
        <v>7642</v>
      </c>
      <c r="R2834" s="261"/>
      <c r="S2834" s="261"/>
      <c r="T2834" s="261"/>
      <c r="U2834" s="261"/>
      <c r="V2834" s="292"/>
      <c r="X2834" s="458"/>
      <c r="Y2834" s="266"/>
      <c r="Z2834" s="264"/>
      <c r="AA2834" s="264"/>
      <c r="AB2834" s="264"/>
      <c r="AF2834" s="458"/>
      <c r="AG2834" s="266"/>
      <c r="AN2834" s="458"/>
      <c r="AO2834" s="266"/>
      <c r="AV2834" s="266"/>
      <c r="BC2834" s="266"/>
      <c r="BM2834" s="275">
        <v>3</v>
      </c>
      <c r="BN2834" s="275"/>
      <c r="BO2834" s="275"/>
      <c r="BP2834" s="275"/>
      <c r="BQ2834" s="275"/>
      <c r="BR2834" s="275"/>
      <c r="BS2834" s="275"/>
      <c r="BT2834" s="275"/>
      <c r="BU2834" s="275"/>
      <c r="BV2834" s="275"/>
    </row>
    <row r="2835" spans="1:74" s="263" customFormat="1">
      <c r="A2835" s="458" t="s">
        <v>7646</v>
      </c>
      <c r="B2835" s="458"/>
      <c r="C2835" s="266"/>
      <c r="D2835" s="266"/>
      <c r="E2835" s="266"/>
      <c r="F2835" s="266"/>
      <c r="G2835" s="266"/>
      <c r="H2835" s="266"/>
      <c r="I2835" s="266"/>
      <c r="J2835" s="266"/>
      <c r="K2835" s="266"/>
      <c r="L2835" s="261" t="s">
        <v>7644</v>
      </c>
      <c r="M2835" s="261"/>
      <c r="N2835" s="261"/>
      <c r="O2835" s="458"/>
      <c r="P2835" s="266"/>
      <c r="Q2835" s="262" t="s">
        <v>7645</v>
      </c>
      <c r="R2835" s="261"/>
      <c r="S2835" s="261"/>
      <c r="T2835" s="261"/>
      <c r="U2835" s="261"/>
      <c r="V2835" s="292"/>
      <c r="X2835" s="458"/>
      <c r="Y2835" s="266"/>
      <c r="Z2835" s="264"/>
      <c r="AA2835" s="264"/>
      <c r="AB2835" s="264"/>
      <c r="AF2835" s="458"/>
      <c r="AG2835" s="266"/>
      <c r="AN2835" s="458"/>
      <c r="AO2835" s="266"/>
      <c r="AV2835" s="266"/>
      <c r="BC2835" s="266"/>
      <c r="BM2835" s="275">
        <v>3</v>
      </c>
      <c r="BN2835" s="275"/>
      <c r="BO2835" s="275"/>
      <c r="BP2835" s="275"/>
      <c r="BQ2835" s="275"/>
      <c r="BR2835" s="275"/>
      <c r="BS2835" s="275"/>
      <c r="BT2835" s="275"/>
      <c r="BU2835" s="275"/>
      <c r="BV2835" s="275"/>
    </row>
    <row r="2836" spans="1:74" s="263" customFormat="1">
      <c r="A2836" s="458" t="s">
        <v>7649</v>
      </c>
      <c r="B2836" s="458"/>
      <c r="C2836" s="266"/>
      <c r="D2836" s="266"/>
      <c r="E2836" s="266"/>
      <c r="F2836" s="266"/>
      <c r="G2836" s="266"/>
      <c r="H2836" s="266"/>
      <c r="I2836" s="266"/>
      <c r="J2836" s="266"/>
      <c r="K2836" s="266"/>
      <c r="L2836" s="261" t="s">
        <v>7647</v>
      </c>
      <c r="M2836" s="261"/>
      <c r="N2836" s="261"/>
      <c r="O2836" s="458"/>
      <c r="P2836" s="266"/>
      <c r="Q2836" s="262" t="s">
        <v>7648</v>
      </c>
      <c r="R2836" s="261"/>
      <c r="S2836" s="261"/>
      <c r="T2836" s="261"/>
      <c r="U2836" s="261"/>
      <c r="V2836" s="292"/>
      <c r="X2836" s="458"/>
      <c r="Y2836" s="266"/>
      <c r="Z2836" s="264"/>
      <c r="AA2836" s="264"/>
      <c r="AB2836" s="264"/>
      <c r="AF2836" s="458"/>
      <c r="AG2836" s="266"/>
      <c r="AN2836" s="458"/>
      <c r="AO2836" s="266"/>
      <c r="AV2836" s="266"/>
      <c r="BC2836" s="266"/>
      <c r="BM2836" s="275">
        <v>3</v>
      </c>
      <c r="BN2836" s="275"/>
      <c r="BO2836" s="275"/>
      <c r="BP2836" s="275"/>
      <c r="BQ2836" s="275"/>
      <c r="BR2836" s="275"/>
      <c r="BS2836" s="275"/>
      <c r="BT2836" s="275"/>
      <c r="BU2836" s="275"/>
      <c r="BV2836" s="275"/>
    </row>
    <row r="2837" spans="1:74" s="263" customFormat="1">
      <c r="A2837" s="458" t="s">
        <v>7652</v>
      </c>
      <c r="B2837" s="458"/>
      <c r="C2837" s="266"/>
      <c r="D2837" s="266"/>
      <c r="E2837" s="266"/>
      <c r="F2837" s="266"/>
      <c r="G2837" s="266"/>
      <c r="H2837" s="266"/>
      <c r="I2837" s="266"/>
      <c r="J2837" s="266"/>
      <c r="K2837" s="266"/>
      <c r="L2837" s="261" t="s">
        <v>7650</v>
      </c>
      <c r="M2837" s="261"/>
      <c r="N2837" s="261"/>
      <c r="O2837" s="458"/>
      <c r="P2837" s="266"/>
      <c r="Q2837" s="262" t="s">
        <v>7651</v>
      </c>
      <c r="R2837" s="261"/>
      <c r="S2837" s="261"/>
      <c r="T2837" s="261"/>
      <c r="U2837" s="261"/>
      <c r="V2837" s="292"/>
      <c r="X2837" s="458"/>
      <c r="Y2837" s="266"/>
      <c r="Z2837" s="264"/>
      <c r="AA2837" s="264"/>
      <c r="AB2837" s="264"/>
      <c r="AF2837" s="458"/>
      <c r="AG2837" s="266"/>
      <c r="AN2837" s="458"/>
      <c r="AO2837" s="266"/>
      <c r="AV2837" s="266"/>
      <c r="BC2837" s="266"/>
      <c r="BM2837" s="275">
        <v>3</v>
      </c>
      <c r="BN2837" s="275"/>
      <c r="BO2837" s="275"/>
      <c r="BP2837" s="275"/>
      <c r="BQ2837" s="275"/>
      <c r="BR2837" s="275"/>
      <c r="BS2837" s="275"/>
      <c r="BT2837" s="275"/>
      <c r="BU2837" s="275"/>
      <c r="BV2837" s="275"/>
    </row>
    <row r="2838" spans="1:74" s="263" customFormat="1">
      <c r="A2838" s="458" t="s">
        <v>7652</v>
      </c>
      <c r="B2838" s="458"/>
      <c r="C2838" s="266"/>
      <c r="D2838" s="266"/>
      <c r="E2838" s="266"/>
      <c r="F2838" s="266"/>
      <c r="G2838" s="266"/>
      <c r="H2838" s="266"/>
      <c r="I2838" s="266"/>
      <c r="J2838" s="266"/>
      <c r="K2838" s="266"/>
      <c r="L2838" s="261" t="s">
        <v>7650</v>
      </c>
      <c r="M2838" s="261"/>
      <c r="N2838" s="261"/>
      <c r="O2838" s="458"/>
      <c r="P2838" s="266"/>
      <c r="Q2838" s="262" t="s">
        <v>7653</v>
      </c>
      <c r="R2838" s="261"/>
      <c r="S2838" s="261"/>
      <c r="T2838" s="261"/>
      <c r="U2838" s="261"/>
      <c r="V2838" s="292"/>
      <c r="X2838" s="458"/>
      <c r="Y2838" s="266"/>
      <c r="Z2838" s="264"/>
      <c r="AA2838" s="264"/>
      <c r="AB2838" s="264"/>
      <c r="AF2838" s="458"/>
      <c r="AG2838" s="266"/>
      <c r="AN2838" s="458"/>
      <c r="AO2838" s="266"/>
      <c r="AV2838" s="266"/>
      <c r="BC2838" s="266"/>
      <c r="BM2838" s="275">
        <v>3</v>
      </c>
      <c r="BN2838" s="275"/>
      <c r="BO2838" s="275"/>
      <c r="BP2838" s="275"/>
      <c r="BQ2838" s="275"/>
      <c r="BR2838" s="275"/>
      <c r="BS2838" s="275"/>
      <c r="BT2838" s="275"/>
      <c r="BU2838" s="275"/>
      <c r="BV2838" s="275"/>
    </row>
    <row r="2839" spans="1:74" s="263" customFormat="1">
      <c r="A2839" s="458" t="s">
        <v>7656</v>
      </c>
      <c r="B2839" s="458"/>
      <c r="C2839" s="266"/>
      <c r="D2839" s="266"/>
      <c r="E2839" s="266"/>
      <c r="F2839" s="266"/>
      <c r="G2839" s="266"/>
      <c r="H2839" s="266"/>
      <c r="I2839" s="266"/>
      <c r="J2839" s="266"/>
      <c r="K2839" s="266"/>
      <c r="L2839" s="261" t="s">
        <v>7654</v>
      </c>
      <c r="M2839" s="261"/>
      <c r="N2839" s="261"/>
      <c r="O2839" s="458"/>
      <c r="P2839" s="266"/>
      <c r="Q2839" s="262" t="s">
        <v>7655</v>
      </c>
      <c r="R2839" s="261"/>
      <c r="S2839" s="261"/>
      <c r="T2839" s="261"/>
      <c r="U2839" s="261"/>
      <c r="V2839" s="292"/>
      <c r="X2839" s="458"/>
      <c r="Y2839" s="266"/>
      <c r="Z2839" s="264"/>
      <c r="AA2839" s="264"/>
      <c r="AB2839" s="264"/>
      <c r="AF2839" s="458"/>
      <c r="AG2839" s="266"/>
      <c r="AN2839" s="458"/>
      <c r="AO2839" s="266"/>
      <c r="AV2839" s="266"/>
      <c r="BC2839" s="266"/>
      <c r="BM2839" s="275">
        <v>3</v>
      </c>
      <c r="BN2839" s="275"/>
      <c r="BO2839" s="275"/>
      <c r="BP2839" s="275"/>
      <c r="BQ2839" s="275"/>
      <c r="BR2839" s="275"/>
      <c r="BS2839" s="275"/>
      <c r="BT2839" s="275"/>
      <c r="BU2839" s="275"/>
      <c r="BV2839" s="275"/>
    </row>
    <row r="2840" spans="1:74" s="263" customFormat="1">
      <c r="A2840" s="458" t="s">
        <v>7659</v>
      </c>
      <c r="B2840" s="458"/>
      <c r="C2840" s="266"/>
      <c r="D2840" s="266"/>
      <c r="E2840" s="266"/>
      <c r="F2840" s="266"/>
      <c r="G2840" s="266"/>
      <c r="H2840" s="266"/>
      <c r="I2840" s="266"/>
      <c r="J2840" s="266"/>
      <c r="K2840" s="266"/>
      <c r="L2840" s="261" t="s">
        <v>7657</v>
      </c>
      <c r="M2840" s="261"/>
      <c r="N2840" s="261"/>
      <c r="O2840" s="458"/>
      <c r="P2840" s="266"/>
      <c r="Q2840" s="262" t="s">
        <v>7658</v>
      </c>
      <c r="R2840" s="261"/>
      <c r="S2840" s="261"/>
      <c r="T2840" s="261"/>
      <c r="U2840" s="261"/>
      <c r="V2840" s="292"/>
      <c r="X2840" s="458"/>
      <c r="Y2840" s="266"/>
      <c r="Z2840" s="264"/>
      <c r="AA2840" s="264"/>
      <c r="AB2840" s="264"/>
      <c r="AF2840" s="458"/>
      <c r="AG2840" s="266"/>
      <c r="AN2840" s="458"/>
      <c r="AO2840" s="266"/>
      <c r="AV2840" s="266"/>
      <c r="BC2840" s="266"/>
      <c r="BM2840" s="275">
        <v>3</v>
      </c>
      <c r="BN2840" s="275"/>
      <c r="BO2840" s="275"/>
      <c r="BP2840" s="275"/>
      <c r="BQ2840" s="275"/>
      <c r="BR2840" s="275"/>
      <c r="BS2840" s="275"/>
      <c r="BT2840" s="275"/>
      <c r="BU2840" s="275"/>
      <c r="BV2840" s="275"/>
    </row>
    <row r="2841" spans="1:74" s="263" customFormat="1">
      <c r="A2841" s="458" t="s">
        <v>7659</v>
      </c>
      <c r="B2841" s="458"/>
      <c r="C2841" s="266"/>
      <c r="D2841" s="266"/>
      <c r="E2841" s="266"/>
      <c r="F2841" s="266"/>
      <c r="G2841" s="266"/>
      <c r="H2841" s="266"/>
      <c r="I2841" s="266"/>
      <c r="J2841" s="266"/>
      <c r="K2841" s="266"/>
      <c r="L2841" s="261" t="s">
        <v>7657</v>
      </c>
      <c r="M2841" s="261"/>
      <c r="N2841" s="261"/>
      <c r="O2841" s="458"/>
      <c r="P2841" s="266"/>
      <c r="Q2841" s="262" t="s">
        <v>7660</v>
      </c>
      <c r="R2841" s="261"/>
      <c r="S2841" s="261"/>
      <c r="T2841" s="261"/>
      <c r="U2841" s="261"/>
      <c r="V2841" s="292"/>
      <c r="X2841" s="458"/>
      <c r="Y2841" s="266"/>
      <c r="Z2841" s="264"/>
      <c r="AA2841" s="264"/>
      <c r="AB2841" s="264"/>
      <c r="AF2841" s="458"/>
      <c r="AG2841" s="266"/>
      <c r="AN2841" s="458"/>
      <c r="AO2841" s="266"/>
      <c r="AV2841" s="266"/>
      <c r="BC2841" s="266"/>
      <c r="BM2841" s="275">
        <v>3</v>
      </c>
      <c r="BN2841" s="275"/>
      <c r="BO2841" s="275"/>
      <c r="BP2841" s="275"/>
      <c r="BQ2841" s="275"/>
      <c r="BR2841" s="275"/>
      <c r="BS2841" s="275"/>
      <c r="BT2841" s="275"/>
      <c r="BU2841" s="275"/>
      <c r="BV2841" s="275"/>
    </row>
    <row r="2842" spans="1:74" s="263" customFormat="1">
      <c r="A2842" s="458" t="s">
        <v>7659</v>
      </c>
      <c r="B2842" s="458"/>
      <c r="C2842" s="266"/>
      <c r="D2842" s="266"/>
      <c r="E2842" s="266"/>
      <c r="F2842" s="266"/>
      <c r="G2842" s="266"/>
      <c r="H2842" s="266"/>
      <c r="I2842" s="266"/>
      <c r="J2842" s="266"/>
      <c r="K2842" s="266"/>
      <c r="L2842" s="261" t="s">
        <v>7657</v>
      </c>
      <c r="M2842" s="261"/>
      <c r="N2842" s="261"/>
      <c r="O2842" s="458"/>
      <c r="P2842" s="266"/>
      <c r="Q2842" s="262" t="s">
        <v>7661</v>
      </c>
      <c r="R2842" s="261"/>
      <c r="S2842" s="261"/>
      <c r="T2842" s="261"/>
      <c r="U2842" s="261"/>
      <c r="V2842" s="292"/>
      <c r="X2842" s="458"/>
      <c r="Y2842" s="266"/>
      <c r="Z2842" s="264"/>
      <c r="AA2842" s="264"/>
      <c r="AB2842" s="264"/>
      <c r="AF2842" s="458"/>
      <c r="AG2842" s="266"/>
      <c r="AN2842" s="458"/>
      <c r="AO2842" s="266"/>
      <c r="AV2842" s="266"/>
      <c r="BC2842" s="266"/>
      <c r="BM2842" s="275">
        <v>3</v>
      </c>
      <c r="BN2842" s="275"/>
      <c r="BO2842" s="275"/>
      <c r="BP2842" s="275"/>
      <c r="BQ2842" s="275"/>
      <c r="BR2842" s="275"/>
      <c r="BS2842" s="275"/>
      <c r="BT2842" s="275"/>
      <c r="BU2842" s="275"/>
      <c r="BV2842" s="275"/>
    </row>
    <row r="2843" spans="1:74" s="263" customFormat="1">
      <c r="A2843" s="458" t="s">
        <v>7664</v>
      </c>
      <c r="B2843" s="458"/>
      <c r="C2843" s="266"/>
      <c r="D2843" s="266"/>
      <c r="E2843" s="266"/>
      <c r="F2843" s="266"/>
      <c r="G2843" s="266"/>
      <c r="H2843" s="266"/>
      <c r="I2843" s="266"/>
      <c r="J2843" s="266"/>
      <c r="K2843" s="266"/>
      <c r="L2843" s="261" t="s">
        <v>7662</v>
      </c>
      <c r="M2843" s="261"/>
      <c r="N2843" s="261"/>
      <c r="O2843" s="458"/>
      <c r="P2843" s="266"/>
      <c r="Q2843" s="262" t="s">
        <v>7663</v>
      </c>
      <c r="R2843" s="261"/>
      <c r="S2843" s="261"/>
      <c r="T2843" s="261"/>
      <c r="U2843" s="261"/>
      <c r="V2843" s="292"/>
      <c r="X2843" s="458"/>
      <c r="Y2843" s="266"/>
      <c r="Z2843" s="264"/>
      <c r="AA2843" s="264"/>
      <c r="AB2843" s="264"/>
      <c r="AF2843" s="458"/>
      <c r="AG2843" s="266"/>
      <c r="AN2843" s="458"/>
      <c r="AO2843" s="266"/>
      <c r="AV2843" s="266"/>
      <c r="BC2843" s="266"/>
      <c r="BM2843" s="275">
        <v>3</v>
      </c>
      <c r="BN2843" s="275"/>
      <c r="BO2843" s="275"/>
      <c r="BP2843" s="275"/>
      <c r="BQ2843" s="275"/>
      <c r="BR2843" s="275"/>
      <c r="BS2843" s="275"/>
      <c r="BT2843" s="275"/>
      <c r="BU2843" s="275"/>
      <c r="BV2843" s="275"/>
    </row>
    <row r="2844" spans="1:74" s="263" customFormat="1">
      <c r="A2844" s="458" t="s">
        <v>7667</v>
      </c>
      <c r="B2844" s="458"/>
      <c r="C2844" s="266"/>
      <c r="D2844" s="266"/>
      <c r="E2844" s="266"/>
      <c r="F2844" s="266"/>
      <c r="G2844" s="266"/>
      <c r="H2844" s="266"/>
      <c r="I2844" s="266"/>
      <c r="J2844" s="266"/>
      <c r="K2844" s="266"/>
      <c r="L2844" s="261" t="s">
        <v>7665</v>
      </c>
      <c r="M2844" s="261"/>
      <c r="N2844" s="261"/>
      <c r="O2844" s="458"/>
      <c r="P2844" s="266"/>
      <c r="Q2844" s="262" t="s">
        <v>7666</v>
      </c>
      <c r="R2844" s="261"/>
      <c r="S2844" s="261"/>
      <c r="T2844" s="261"/>
      <c r="U2844" s="261"/>
      <c r="V2844" s="292"/>
      <c r="X2844" s="458"/>
      <c r="Y2844" s="266"/>
      <c r="Z2844" s="264"/>
      <c r="AA2844" s="264"/>
      <c r="AB2844" s="264"/>
      <c r="AF2844" s="458"/>
      <c r="AG2844" s="266"/>
      <c r="AN2844" s="458"/>
      <c r="AO2844" s="266"/>
      <c r="AV2844" s="266"/>
      <c r="BC2844" s="266"/>
      <c r="BM2844" s="275">
        <v>3</v>
      </c>
      <c r="BN2844" s="275"/>
      <c r="BO2844" s="275"/>
      <c r="BP2844" s="275"/>
      <c r="BQ2844" s="275"/>
      <c r="BR2844" s="275"/>
      <c r="BS2844" s="275"/>
      <c r="BT2844" s="275"/>
      <c r="BU2844" s="275"/>
      <c r="BV2844" s="275"/>
    </row>
    <row r="2845" spans="1:74" s="263" customFormat="1">
      <c r="A2845" s="458" t="s">
        <v>7667</v>
      </c>
      <c r="B2845" s="458"/>
      <c r="C2845" s="266"/>
      <c r="D2845" s="266"/>
      <c r="E2845" s="266"/>
      <c r="F2845" s="266"/>
      <c r="G2845" s="266"/>
      <c r="H2845" s="266"/>
      <c r="I2845" s="266"/>
      <c r="J2845" s="266"/>
      <c r="K2845" s="266"/>
      <c r="L2845" s="261" t="s">
        <v>7665</v>
      </c>
      <c r="M2845" s="261"/>
      <c r="N2845" s="261"/>
      <c r="O2845" s="458"/>
      <c r="P2845" s="266"/>
      <c r="Q2845" s="262" t="s">
        <v>7668</v>
      </c>
      <c r="R2845" s="261"/>
      <c r="S2845" s="261"/>
      <c r="T2845" s="261"/>
      <c r="U2845" s="261"/>
      <c r="V2845" s="292"/>
      <c r="X2845" s="458"/>
      <c r="Y2845" s="266"/>
      <c r="Z2845" s="264"/>
      <c r="AA2845" s="264"/>
      <c r="AB2845" s="264"/>
      <c r="AF2845" s="458"/>
      <c r="AG2845" s="266"/>
      <c r="AN2845" s="458"/>
      <c r="AO2845" s="266"/>
      <c r="AV2845" s="266"/>
      <c r="BC2845" s="266"/>
      <c r="BM2845" s="275">
        <v>3</v>
      </c>
      <c r="BN2845" s="275"/>
      <c r="BO2845" s="275"/>
      <c r="BP2845" s="275"/>
      <c r="BQ2845" s="275"/>
      <c r="BR2845" s="275"/>
      <c r="BS2845" s="275"/>
      <c r="BT2845" s="275"/>
      <c r="BU2845" s="275"/>
      <c r="BV2845" s="275"/>
    </row>
    <row r="2846" spans="1:74" s="263" customFormat="1">
      <c r="A2846" s="458" t="s">
        <v>7671</v>
      </c>
      <c r="B2846" s="458"/>
      <c r="C2846" s="266"/>
      <c r="D2846" s="266"/>
      <c r="E2846" s="266"/>
      <c r="F2846" s="266"/>
      <c r="G2846" s="266"/>
      <c r="H2846" s="266"/>
      <c r="I2846" s="266"/>
      <c r="J2846" s="266"/>
      <c r="K2846" s="266"/>
      <c r="L2846" s="261" t="s">
        <v>7669</v>
      </c>
      <c r="M2846" s="261"/>
      <c r="N2846" s="261"/>
      <c r="O2846" s="458"/>
      <c r="P2846" s="266"/>
      <c r="Q2846" s="262" t="s">
        <v>7670</v>
      </c>
      <c r="R2846" s="261"/>
      <c r="S2846" s="261"/>
      <c r="T2846" s="261"/>
      <c r="U2846" s="261"/>
      <c r="V2846" s="292"/>
      <c r="X2846" s="458"/>
      <c r="Y2846" s="266"/>
      <c r="Z2846" s="264"/>
      <c r="AA2846" s="264"/>
      <c r="AB2846" s="264"/>
      <c r="AF2846" s="458"/>
      <c r="AG2846" s="266"/>
      <c r="AN2846" s="458"/>
      <c r="AO2846" s="266"/>
      <c r="AV2846" s="266"/>
      <c r="BC2846" s="266"/>
      <c r="BM2846" s="275">
        <v>3</v>
      </c>
      <c r="BN2846" s="275"/>
      <c r="BO2846" s="275"/>
      <c r="BP2846" s="275"/>
      <c r="BQ2846" s="275"/>
      <c r="BR2846" s="275"/>
      <c r="BS2846" s="275"/>
      <c r="BT2846" s="275"/>
      <c r="BU2846" s="275"/>
      <c r="BV2846" s="275"/>
    </row>
    <row r="2847" spans="1:74" s="263" customFormat="1">
      <c r="A2847" s="458" t="s">
        <v>7671</v>
      </c>
      <c r="B2847" s="458"/>
      <c r="C2847" s="266"/>
      <c r="D2847" s="266"/>
      <c r="E2847" s="266"/>
      <c r="F2847" s="266"/>
      <c r="G2847" s="266"/>
      <c r="H2847" s="266"/>
      <c r="I2847" s="266"/>
      <c r="J2847" s="266"/>
      <c r="K2847" s="266"/>
      <c r="L2847" s="261" t="s">
        <v>7669</v>
      </c>
      <c r="M2847" s="261"/>
      <c r="N2847" s="261"/>
      <c r="O2847" s="458"/>
      <c r="P2847" s="266"/>
      <c r="Q2847" s="262" t="s">
        <v>7672</v>
      </c>
      <c r="R2847" s="261"/>
      <c r="S2847" s="261"/>
      <c r="T2847" s="261"/>
      <c r="U2847" s="261"/>
      <c r="V2847" s="292"/>
      <c r="X2847" s="458"/>
      <c r="Y2847" s="266"/>
      <c r="Z2847" s="264"/>
      <c r="AA2847" s="264"/>
      <c r="AB2847" s="264"/>
      <c r="AF2847" s="458"/>
      <c r="AG2847" s="266"/>
      <c r="AN2847" s="458"/>
      <c r="AO2847" s="266"/>
      <c r="AV2847" s="266"/>
      <c r="BC2847" s="266"/>
      <c r="BM2847" s="275">
        <v>3</v>
      </c>
      <c r="BN2847" s="275"/>
      <c r="BO2847" s="275"/>
      <c r="BP2847" s="275"/>
      <c r="BQ2847" s="275"/>
      <c r="BR2847" s="275"/>
      <c r="BS2847" s="275"/>
      <c r="BT2847" s="275"/>
      <c r="BU2847" s="275"/>
      <c r="BV2847" s="275"/>
    </row>
    <row r="2848" spans="1:74" s="263" customFormat="1">
      <c r="A2848" s="458" t="s">
        <v>7675</v>
      </c>
      <c r="B2848" s="458"/>
      <c r="C2848" s="266"/>
      <c r="D2848" s="266"/>
      <c r="E2848" s="266"/>
      <c r="F2848" s="266"/>
      <c r="G2848" s="266"/>
      <c r="H2848" s="266"/>
      <c r="I2848" s="266"/>
      <c r="J2848" s="266"/>
      <c r="K2848" s="266"/>
      <c r="L2848" s="261" t="s">
        <v>7673</v>
      </c>
      <c r="M2848" s="261"/>
      <c r="N2848" s="261"/>
      <c r="O2848" s="458"/>
      <c r="P2848" s="266"/>
      <c r="Q2848" s="262" t="s">
        <v>7674</v>
      </c>
      <c r="R2848" s="261"/>
      <c r="S2848" s="261"/>
      <c r="T2848" s="261"/>
      <c r="U2848" s="261"/>
      <c r="V2848" s="292"/>
      <c r="X2848" s="458"/>
      <c r="Y2848" s="266"/>
      <c r="Z2848" s="264"/>
      <c r="AA2848" s="264"/>
      <c r="AB2848" s="264"/>
      <c r="AF2848" s="458"/>
      <c r="AG2848" s="266"/>
      <c r="AN2848" s="458"/>
      <c r="AO2848" s="266"/>
      <c r="AV2848" s="266"/>
      <c r="BC2848" s="266"/>
      <c r="BM2848" s="275">
        <v>3</v>
      </c>
      <c r="BN2848" s="275"/>
      <c r="BO2848" s="275"/>
      <c r="BP2848" s="275"/>
      <c r="BQ2848" s="275"/>
      <c r="BR2848" s="275"/>
      <c r="BS2848" s="275"/>
      <c r="BT2848" s="275"/>
      <c r="BU2848" s="275"/>
      <c r="BV2848" s="275"/>
    </row>
    <row r="2849" spans="1:74" s="263" customFormat="1">
      <c r="A2849" s="458" t="s">
        <v>7678</v>
      </c>
      <c r="B2849" s="458"/>
      <c r="C2849" s="266"/>
      <c r="D2849" s="266"/>
      <c r="E2849" s="266"/>
      <c r="F2849" s="266"/>
      <c r="G2849" s="266"/>
      <c r="H2849" s="266"/>
      <c r="I2849" s="266"/>
      <c r="J2849" s="266"/>
      <c r="K2849" s="266"/>
      <c r="L2849" s="261" t="s">
        <v>7676</v>
      </c>
      <c r="M2849" s="261"/>
      <c r="N2849" s="261"/>
      <c r="O2849" s="458"/>
      <c r="P2849" s="266"/>
      <c r="Q2849" s="262" t="s">
        <v>7677</v>
      </c>
      <c r="R2849" s="261"/>
      <c r="S2849" s="261"/>
      <c r="T2849" s="261"/>
      <c r="U2849" s="261"/>
      <c r="V2849" s="292"/>
      <c r="X2849" s="458"/>
      <c r="Y2849" s="266"/>
      <c r="Z2849" s="264"/>
      <c r="AA2849" s="264"/>
      <c r="AB2849" s="264"/>
      <c r="AF2849" s="458"/>
      <c r="AG2849" s="266"/>
      <c r="AN2849" s="458"/>
      <c r="AO2849" s="266"/>
      <c r="AV2849" s="266"/>
      <c r="BC2849" s="266"/>
      <c r="BM2849" s="275">
        <v>3</v>
      </c>
      <c r="BN2849" s="275"/>
      <c r="BO2849" s="275"/>
      <c r="BP2849" s="275"/>
      <c r="BQ2849" s="275"/>
      <c r="BR2849" s="275"/>
      <c r="BS2849" s="275"/>
      <c r="BT2849" s="275"/>
      <c r="BU2849" s="275"/>
      <c r="BV2849" s="275"/>
    </row>
    <row r="2850" spans="1:74" s="263" customFormat="1">
      <c r="A2850" s="458" t="s">
        <v>7671</v>
      </c>
      <c r="B2850" s="458"/>
      <c r="C2850" s="266"/>
      <c r="D2850" s="266"/>
      <c r="E2850" s="266"/>
      <c r="F2850" s="266"/>
      <c r="G2850" s="266"/>
      <c r="H2850" s="266"/>
      <c r="I2850" s="266"/>
      <c r="J2850" s="266"/>
      <c r="K2850" s="266"/>
      <c r="L2850" s="261" t="s">
        <v>7679</v>
      </c>
      <c r="M2850" s="261"/>
      <c r="N2850" s="261"/>
      <c r="O2850" s="458"/>
      <c r="P2850" s="266"/>
      <c r="Q2850" s="262" t="s">
        <v>7680</v>
      </c>
      <c r="R2850" s="261"/>
      <c r="S2850" s="261"/>
      <c r="T2850" s="261"/>
      <c r="U2850" s="261"/>
      <c r="V2850" s="292"/>
      <c r="X2850" s="458"/>
      <c r="Y2850" s="266"/>
      <c r="Z2850" s="264"/>
      <c r="AA2850" s="264"/>
      <c r="AB2850" s="264"/>
      <c r="AF2850" s="458"/>
      <c r="AG2850" s="266"/>
      <c r="AN2850" s="458"/>
      <c r="AO2850" s="266"/>
      <c r="AV2850" s="266"/>
      <c r="BC2850" s="266"/>
      <c r="BM2850" s="275">
        <v>3</v>
      </c>
      <c r="BN2850" s="275"/>
      <c r="BO2850" s="275"/>
      <c r="BP2850" s="275"/>
      <c r="BQ2850" s="275"/>
      <c r="BR2850" s="275"/>
      <c r="BS2850" s="275"/>
      <c r="BT2850" s="275"/>
      <c r="BU2850" s="275"/>
      <c r="BV2850" s="275"/>
    </row>
    <row r="2851" spans="1:74" s="263" customFormat="1">
      <c r="A2851" s="458" t="s">
        <v>5012</v>
      </c>
      <c r="B2851" s="458"/>
      <c r="C2851" s="266"/>
      <c r="D2851" s="266"/>
      <c r="E2851" s="266"/>
      <c r="F2851" s="266"/>
      <c r="G2851" s="266"/>
      <c r="H2851" s="266"/>
      <c r="I2851" s="266"/>
      <c r="J2851" s="266"/>
      <c r="K2851" s="266"/>
      <c r="L2851" s="261" t="s">
        <v>7681</v>
      </c>
      <c r="M2851" s="261"/>
      <c r="N2851" s="261"/>
      <c r="O2851" s="458"/>
      <c r="P2851" s="266"/>
      <c r="Q2851" s="262" t="s">
        <v>7682</v>
      </c>
      <c r="R2851" s="261"/>
      <c r="S2851" s="261"/>
      <c r="T2851" s="261"/>
      <c r="U2851" s="261"/>
      <c r="V2851" s="292"/>
      <c r="X2851" s="458"/>
      <c r="Y2851" s="266"/>
      <c r="Z2851" s="264"/>
      <c r="AA2851" s="264"/>
      <c r="AB2851" s="264"/>
      <c r="AF2851" s="458"/>
      <c r="AG2851" s="266"/>
      <c r="AN2851" s="458"/>
      <c r="AO2851" s="266"/>
      <c r="AV2851" s="266"/>
      <c r="BC2851" s="266"/>
      <c r="BM2851" s="275">
        <v>3</v>
      </c>
      <c r="BN2851" s="275"/>
      <c r="BO2851" s="275"/>
      <c r="BP2851" s="275"/>
      <c r="BQ2851" s="275"/>
      <c r="BR2851" s="275"/>
      <c r="BS2851" s="275"/>
      <c r="BT2851" s="275"/>
      <c r="BU2851" s="275"/>
      <c r="BV2851" s="275"/>
    </row>
    <row r="2852" spans="1:74" s="263" customFormat="1">
      <c r="A2852" s="458" t="s">
        <v>7685</v>
      </c>
      <c r="B2852" s="458"/>
      <c r="C2852" s="266"/>
      <c r="D2852" s="266"/>
      <c r="E2852" s="266"/>
      <c r="F2852" s="266"/>
      <c r="G2852" s="266"/>
      <c r="H2852" s="266"/>
      <c r="I2852" s="266"/>
      <c r="J2852" s="266"/>
      <c r="K2852" s="266"/>
      <c r="L2852" s="261" t="s">
        <v>7683</v>
      </c>
      <c r="M2852" s="261"/>
      <c r="N2852" s="261"/>
      <c r="O2852" s="458"/>
      <c r="P2852" s="266"/>
      <c r="Q2852" s="262" t="s">
        <v>7684</v>
      </c>
      <c r="R2852" s="261"/>
      <c r="S2852" s="261"/>
      <c r="T2852" s="261"/>
      <c r="U2852" s="261"/>
      <c r="V2852" s="292"/>
      <c r="X2852" s="458"/>
      <c r="Y2852" s="266"/>
      <c r="Z2852" s="264"/>
      <c r="AA2852" s="264"/>
      <c r="AB2852" s="264"/>
      <c r="AF2852" s="458"/>
      <c r="AG2852" s="266"/>
      <c r="AN2852" s="458"/>
      <c r="AO2852" s="266"/>
      <c r="AV2852" s="266"/>
      <c r="BC2852" s="266"/>
      <c r="BM2852" s="275">
        <v>3</v>
      </c>
      <c r="BN2852" s="275"/>
      <c r="BO2852" s="275"/>
      <c r="BP2852" s="275"/>
      <c r="BQ2852" s="275"/>
      <c r="BR2852" s="275"/>
      <c r="BS2852" s="275"/>
      <c r="BT2852" s="275"/>
      <c r="BU2852" s="275"/>
      <c r="BV2852" s="275"/>
    </row>
    <row r="2853" spans="1:74" s="263" customFormat="1">
      <c r="A2853" s="458" t="s">
        <v>7688</v>
      </c>
      <c r="B2853" s="458"/>
      <c r="C2853" s="266"/>
      <c r="D2853" s="266"/>
      <c r="E2853" s="266"/>
      <c r="F2853" s="266"/>
      <c r="G2853" s="266"/>
      <c r="H2853" s="266"/>
      <c r="I2853" s="266"/>
      <c r="J2853" s="266"/>
      <c r="K2853" s="266"/>
      <c r="L2853" s="261" t="s">
        <v>7686</v>
      </c>
      <c r="M2853" s="261"/>
      <c r="N2853" s="261"/>
      <c r="O2853" s="458"/>
      <c r="P2853" s="266"/>
      <c r="Q2853" s="262" t="s">
        <v>7687</v>
      </c>
      <c r="R2853" s="261"/>
      <c r="S2853" s="261"/>
      <c r="T2853" s="261"/>
      <c r="U2853" s="261"/>
      <c r="V2853" s="292"/>
      <c r="X2853" s="458"/>
      <c r="Y2853" s="266"/>
      <c r="Z2853" s="264"/>
      <c r="AA2853" s="264"/>
      <c r="AB2853" s="264"/>
      <c r="AF2853" s="458"/>
      <c r="AG2853" s="266"/>
      <c r="AN2853" s="458"/>
      <c r="AO2853" s="266"/>
      <c r="AV2853" s="266"/>
      <c r="BC2853" s="266"/>
      <c r="BM2853" s="275">
        <v>3</v>
      </c>
      <c r="BN2853" s="275"/>
      <c r="BO2853" s="275"/>
      <c r="BP2853" s="275"/>
      <c r="BQ2853" s="275"/>
      <c r="BR2853" s="275"/>
      <c r="BS2853" s="275"/>
      <c r="BT2853" s="275"/>
      <c r="BU2853" s="275"/>
      <c r="BV2853" s="275"/>
    </row>
    <row r="2854" spans="1:74" s="263" customFormat="1">
      <c r="A2854" s="458" t="s">
        <v>7691</v>
      </c>
      <c r="B2854" s="458"/>
      <c r="C2854" s="266"/>
      <c r="D2854" s="266"/>
      <c r="E2854" s="266"/>
      <c r="F2854" s="266"/>
      <c r="G2854" s="266"/>
      <c r="H2854" s="266"/>
      <c r="I2854" s="266"/>
      <c r="J2854" s="266"/>
      <c r="K2854" s="266"/>
      <c r="L2854" s="261" t="s">
        <v>7689</v>
      </c>
      <c r="M2854" s="261"/>
      <c r="N2854" s="261"/>
      <c r="O2854" s="458"/>
      <c r="P2854" s="266"/>
      <c r="Q2854" s="262" t="s">
        <v>7690</v>
      </c>
      <c r="R2854" s="261"/>
      <c r="S2854" s="261"/>
      <c r="T2854" s="261"/>
      <c r="U2854" s="261"/>
      <c r="V2854" s="292"/>
      <c r="X2854" s="458"/>
      <c r="Y2854" s="266"/>
      <c r="Z2854" s="264"/>
      <c r="AA2854" s="264"/>
      <c r="AB2854" s="264"/>
      <c r="AF2854" s="458"/>
      <c r="AG2854" s="266"/>
      <c r="AN2854" s="458"/>
      <c r="AO2854" s="266"/>
      <c r="AV2854" s="266"/>
      <c r="BC2854" s="266"/>
      <c r="BM2854" s="275">
        <v>3</v>
      </c>
      <c r="BN2854" s="275"/>
      <c r="BO2854" s="275"/>
      <c r="BP2854" s="275"/>
      <c r="BQ2854" s="275"/>
      <c r="BR2854" s="275"/>
      <c r="BS2854" s="275"/>
      <c r="BT2854" s="275"/>
      <c r="BU2854" s="275"/>
      <c r="BV2854" s="275"/>
    </row>
    <row r="2855" spans="1:74" s="263" customFormat="1">
      <c r="A2855" s="458" t="s">
        <v>7694</v>
      </c>
      <c r="B2855" s="458"/>
      <c r="C2855" s="266"/>
      <c r="D2855" s="266"/>
      <c r="E2855" s="266"/>
      <c r="F2855" s="266"/>
      <c r="G2855" s="266"/>
      <c r="H2855" s="266"/>
      <c r="I2855" s="266"/>
      <c r="J2855" s="266"/>
      <c r="K2855" s="266"/>
      <c r="L2855" s="261" t="s">
        <v>7692</v>
      </c>
      <c r="M2855" s="261"/>
      <c r="N2855" s="261"/>
      <c r="O2855" s="458"/>
      <c r="P2855" s="266"/>
      <c r="Q2855" s="262" t="s">
        <v>7693</v>
      </c>
      <c r="R2855" s="261"/>
      <c r="S2855" s="261"/>
      <c r="T2855" s="261"/>
      <c r="U2855" s="261"/>
      <c r="V2855" s="292"/>
      <c r="X2855" s="458"/>
      <c r="Y2855" s="266"/>
      <c r="Z2855" s="264"/>
      <c r="AA2855" s="264"/>
      <c r="AB2855" s="264"/>
      <c r="AF2855" s="458"/>
      <c r="AG2855" s="266"/>
      <c r="AN2855" s="458"/>
      <c r="AO2855" s="266"/>
      <c r="AV2855" s="266"/>
      <c r="BC2855" s="266"/>
      <c r="BM2855" s="275">
        <v>3</v>
      </c>
      <c r="BN2855" s="275"/>
      <c r="BO2855" s="275"/>
      <c r="BP2855" s="275"/>
      <c r="BQ2855" s="275"/>
      <c r="BR2855" s="275"/>
      <c r="BS2855" s="275"/>
      <c r="BT2855" s="275"/>
      <c r="BU2855" s="275"/>
      <c r="BV2855" s="275"/>
    </row>
    <row r="2856" spans="1:74" s="263" customFormat="1">
      <c r="A2856" s="458" t="s">
        <v>7697</v>
      </c>
      <c r="B2856" s="458"/>
      <c r="C2856" s="266"/>
      <c r="D2856" s="266"/>
      <c r="E2856" s="266"/>
      <c r="F2856" s="266"/>
      <c r="G2856" s="266"/>
      <c r="H2856" s="266"/>
      <c r="I2856" s="266"/>
      <c r="J2856" s="266"/>
      <c r="K2856" s="266"/>
      <c r="L2856" s="261" t="s">
        <v>7695</v>
      </c>
      <c r="M2856" s="261"/>
      <c r="N2856" s="261"/>
      <c r="O2856" s="458"/>
      <c r="P2856" s="266"/>
      <c r="Q2856" s="262" t="s">
        <v>7696</v>
      </c>
      <c r="R2856" s="261"/>
      <c r="S2856" s="261"/>
      <c r="T2856" s="261"/>
      <c r="U2856" s="261"/>
      <c r="V2856" s="292"/>
      <c r="X2856" s="458"/>
      <c r="Y2856" s="266"/>
      <c r="Z2856" s="264"/>
      <c r="AA2856" s="264"/>
      <c r="AB2856" s="264"/>
      <c r="AF2856" s="458"/>
      <c r="AG2856" s="266"/>
      <c r="AN2856" s="458"/>
      <c r="AO2856" s="266"/>
      <c r="AV2856" s="266"/>
      <c r="BC2856" s="266"/>
      <c r="BM2856" s="275">
        <v>3</v>
      </c>
      <c r="BN2856" s="275"/>
      <c r="BO2856" s="275"/>
      <c r="BP2856" s="275"/>
      <c r="BQ2856" s="275"/>
      <c r="BR2856" s="275"/>
      <c r="BS2856" s="275"/>
      <c r="BT2856" s="275"/>
      <c r="BU2856" s="275"/>
      <c r="BV2856" s="275"/>
    </row>
    <row r="2857" spans="1:74" s="263" customFormat="1">
      <c r="A2857" s="458" t="s">
        <v>7700</v>
      </c>
      <c r="B2857" s="458"/>
      <c r="C2857" s="266"/>
      <c r="D2857" s="266"/>
      <c r="E2857" s="266"/>
      <c r="F2857" s="266"/>
      <c r="G2857" s="266"/>
      <c r="H2857" s="266"/>
      <c r="I2857" s="266"/>
      <c r="J2857" s="266"/>
      <c r="K2857" s="266"/>
      <c r="L2857" s="261" t="s">
        <v>7698</v>
      </c>
      <c r="M2857" s="261"/>
      <c r="N2857" s="261"/>
      <c r="O2857" s="458"/>
      <c r="P2857" s="266"/>
      <c r="Q2857" s="262" t="s">
        <v>7699</v>
      </c>
      <c r="R2857" s="261"/>
      <c r="S2857" s="261"/>
      <c r="T2857" s="261"/>
      <c r="U2857" s="261"/>
      <c r="V2857" s="292"/>
      <c r="X2857" s="458"/>
      <c r="Y2857" s="266"/>
      <c r="Z2857" s="264"/>
      <c r="AA2857" s="264"/>
      <c r="AB2857" s="264"/>
      <c r="AF2857" s="458"/>
      <c r="AG2857" s="266"/>
      <c r="AN2857" s="458"/>
      <c r="AO2857" s="266"/>
      <c r="AV2857" s="266"/>
      <c r="BC2857" s="266"/>
      <c r="BM2857" s="275">
        <v>3</v>
      </c>
      <c r="BN2857" s="275"/>
      <c r="BO2857" s="275"/>
      <c r="BP2857" s="275"/>
      <c r="BQ2857" s="275"/>
      <c r="BR2857" s="275"/>
      <c r="BS2857" s="275"/>
      <c r="BT2857" s="275"/>
      <c r="BU2857" s="275"/>
      <c r="BV2857" s="275"/>
    </row>
    <row r="2858" spans="1:74" s="263" customFormat="1">
      <c r="A2858" s="458" t="s">
        <v>7703</v>
      </c>
      <c r="B2858" s="458"/>
      <c r="C2858" s="266"/>
      <c r="D2858" s="266"/>
      <c r="E2858" s="266"/>
      <c r="F2858" s="266"/>
      <c r="G2858" s="266"/>
      <c r="H2858" s="266"/>
      <c r="I2858" s="266"/>
      <c r="J2858" s="266"/>
      <c r="K2858" s="266"/>
      <c r="L2858" s="261" t="s">
        <v>7701</v>
      </c>
      <c r="M2858" s="261"/>
      <c r="N2858" s="261"/>
      <c r="O2858" s="458"/>
      <c r="P2858" s="266"/>
      <c r="Q2858" s="262" t="s">
        <v>7702</v>
      </c>
      <c r="R2858" s="261"/>
      <c r="S2858" s="261"/>
      <c r="T2858" s="261"/>
      <c r="U2858" s="261"/>
      <c r="V2858" s="292"/>
      <c r="X2858" s="458"/>
      <c r="Y2858" s="266"/>
      <c r="Z2858" s="264"/>
      <c r="AA2858" s="264"/>
      <c r="AB2858" s="264"/>
      <c r="AF2858" s="458"/>
      <c r="AG2858" s="266"/>
      <c r="AN2858" s="458"/>
      <c r="AO2858" s="266"/>
      <c r="AV2858" s="266"/>
      <c r="BC2858" s="266"/>
      <c r="BM2858" s="275">
        <v>3</v>
      </c>
      <c r="BN2858" s="275"/>
      <c r="BO2858" s="275"/>
      <c r="BP2858" s="275"/>
      <c r="BQ2858" s="275"/>
      <c r="BR2858" s="275"/>
      <c r="BS2858" s="275"/>
      <c r="BT2858" s="275"/>
      <c r="BU2858" s="275"/>
      <c r="BV2858" s="275"/>
    </row>
    <row r="2859" spans="1:74" s="263" customFormat="1">
      <c r="A2859" s="458" t="s">
        <v>7703</v>
      </c>
      <c r="B2859" s="458"/>
      <c r="C2859" s="266"/>
      <c r="D2859" s="266"/>
      <c r="E2859" s="266"/>
      <c r="F2859" s="266"/>
      <c r="G2859" s="266"/>
      <c r="H2859" s="266"/>
      <c r="I2859" s="266"/>
      <c r="J2859" s="266"/>
      <c r="K2859" s="266"/>
      <c r="L2859" s="261" t="s">
        <v>7701</v>
      </c>
      <c r="M2859" s="261"/>
      <c r="N2859" s="261"/>
      <c r="O2859" s="458"/>
      <c r="P2859" s="266"/>
      <c r="Q2859" s="262" t="s">
        <v>4947</v>
      </c>
      <c r="R2859" s="261"/>
      <c r="S2859" s="261"/>
      <c r="T2859" s="261"/>
      <c r="U2859" s="261"/>
      <c r="V2859" s="292"/>
      <c r="X2859" s="458"/>
      <c r="Y2859" s="266"/>
      <c r="Z2859" s="264"/>
      <c r="AA2859" s="264"/>
      <c r="AB2859" s="264"/>
      <c r="AF2859" s="458"/>
      <c r="AG2859" s="266"/>
      <c r="AN2859" s="458"/>
      <c r="AO2859" s="266"/>
      <c r="AV2859" s="266"/>
      <c r="BC2859" s="266"/>
      <c r="BM2859" s="275">
        <v>3</v>
      </c>
      <c r="BN2859" s="275"/>
      <c r="BO2859" s="275"/>
      <c r="BP2859" s="275"/>
      <c r="BQ2859" s="275"/>
      <c r="BR2859" s="275"/>
      <c r="BS2859" s="275"/>
      <c r="BT2859" s="275"/>
      <c r="BU2859" s="275"/>
      <c r="BV2859" s="275"/>
    </row>
    <row r="2860" spans="1:74" s="263" customFormat="1">
      <c r="A2860" s="458" t="s">
        <v>7706</v>
      </c>
      <c r="B2860" s="458"/>
      <c r="C2860" s="266"/>
      <c r="D2860" s="266"/>
      <c r="E2860" s="266"/>
      <c r="F2860" s="266"/>
      <c r="G2860" s="266"/>
      <c r="H2860" s="266"/>
      <c r="I2860" s="266"/>
      <c r="J2860" s="266"/>
      <c r="K2860" s="266"/>
      <c r="L2860" s="261" t="s">
        <v>7704</v>
      </c>
      <c r="M2860" s="261"/>
      <c r="N2860" s="261"/>
      <c r="O2860" s="458"/>
      <c r="P2860" s="266"/>
      <c r="Q2860" s="262" t="s">
        <v>7705</v>
      </c>
      <c r="R2860" s="261"/>
      <c r="S2860" s="261"/>
      <c r="T2860" s="261"/>
      <c r="U2860" s="261"/>
      <c r="V2860" s="292"/>
      <c r="X2860" s="458"/>
      <c r="Y2860" s="266"/>
      <c r="Z2860" s="264"/>
      <c r="AA2860" s="264"/>
      <c r="AB2860" s="264"/>
      <c r="AF2860" s="458"/>
      <c r="AG2860" s="266"/>
      <c r="AN2860" s="458"/>
      <c r="AO2860" s="266"/>
      <c r="AV2860" s="266"/>
      <c r="BC2860" s="266"/>
      <c r="BM2860" s="275">
        <v>3</v>
      </c>
      <c r="BN2860" s="275"/>
      <c r="BO2860" s="275"/>
      <c r="BP2860" s="275"/>
      <c r="BQ2860" s="275"/>
      <c r="BR2860" s="275"/>
      <c r="BS2860" s="275"/>
      <c r="BT2860" s="275"/>
      <c r="BU2860" s="275"/>
      <c r="BV2860" s="275"/>
    </row>
    <row r="2861" spans="1:74" s="263" customFormat="1">
      <c r="A2861" s="458" t="s">
        <v>7709</v>
      </c>
      <c r="B2861" s="458"/>
      <c r="C2861" s="266"/>
      <c r="D2861" s="266"/>
      <c r="E2861" s="266"/>
      <c r="F2861" s="266"/>
      <c r="G2861" s="266"/>
      <c r="H2861" s="266"/>
      <c r="I2861" s="266"/>
      <c r="J2861" s="266"/>
      <c r="K2861" s="266"/>
      <c r="L2861" s="261" t="s">
        <v>7707</v>
      </c>
      <c r="M2861" s="261"/>
      <c r="N2861" s="261"/>
      <c r="O2861" s="458"/>
      <c r="P2861" s="266"/>
      <c r="Q2861" s="262" t="s">
        <v>7708</v>
      </c>
      <c r="R2861" s="261"/>
      <c r="S2861" s="261"/>
      <c r="T2861" s="261"/>
      <c r="U2861" s="261"/>
      <c r="V2861" s="292"/>
      <c r="X2861" s="458"/>
      <c r="Y2861" s="266"/>
      <c r="Z2861" s="264"/>
      <c r="AA2861" s="264"/>
      <c r="AB2861" s="264"/>
      <c r="AF2861" s="458"/>
      <c r="AG2861" s="266"/>
      <c r="AN2861" s="458"/>
      <c r="AO2861" s="266"/>
      <c r="AV2861" s="266"/>
      <c r="BC2861" s="266"/>
      <c r="BM2861" s="275">
        <v>3</v>
      </c>
      <c r="BN2861" s="275"/>
      <c r="BO2861" s="275"/>
      <c r="BP2861" s="275"/>
      <c r="BQ2861" s="275"/>
      <c r="BR2861" s="275"/>
      <c r="BS2861" s="275"/>
      <c r="BT2861" s="275"/>
      <c r="BU2861" s="275"/>
      <c r="BV2861" s="275"/>
    </row>
    <row r="2862" spans="1:74" s="263" customFormat="1">
      <c r="A2862" s="458" t="s">
        <v>7709</v>
      </c>
      <c r="B2862" s="458"/>
      <c r="C2862" s="266"/>
      <c r="D2862" s="266"/>
      <c r="E2862" s="266"/>
      <c r="F2862" s="266"/>
      <c r="G2862" s="266"/>
      <c r="H2862" s="266"/>
      <c r="I2862" s="266"/>
      <c r="J2862" s="266"/>
      <c r="K2862" s="266"/>
      <c r="L2862" s="261" t="s">
        <v>7707</v>
      </c>
      <c r="M2862" s="261"/>
      <c r="N2862" s="261"/>
      <c r="O2862" s="458"/>
      <c r="P2862" s="266"/>
      <c r="Q2862" s="262" t="s">
        <v>7710</v>
      </c>
      <c r="R2862" s="261"/>
      <c r="S2862" s="261"/>
      <c r="T2862" s="261"/>
      <c r="U2862" s="261"/>
      <c r="V2862" s="292"/>
      <c r="X2862" s="458"/>
      <c r="Y2862" s="266"/>
      <c r="Z2862" s="264"/>
      <c r="AA2862" s="264"/>
      <c r="AB2862" s="264"/>
      <c r="AF2862" s="458"/>
      <c r="AG2862" s="266"/>
      <c r="AN2862" s="458"/>
      <c r="AO2862" s="266"/>
      <c r="AV2862" s="266"/>
      <c r="BC2862" s="266"/>
      <c r="BM2862" s="275">
        <v>3</v>
      </c>
      <c r="BN2862" s="275"/>
      <c r="BO2862" s="275"/>
      <c r="BP2862" s="275"/>
      <c r="BQ2862" s="275"/>
      <c r="BR2862" s="275"/>
      <c r="BS2862" s="275"/>
      <c r="BT2862" s="275"/>
      <c r="BU2862" s="275"/>
      <c r="BV2862" s="275"/>
    </row>
    <row r="2863" spans="1:74" s="263" customFormat="1">
      <c r="A2863" s="458" t="s">
        <v>7706</v>
      </c>
      <c r="B2863" s="458"/>
      <c r="C2863" s="266"/>
      <c r="D2863" s="266"/>
      <c r="E2863" s="266"/>
      <c r="F2863" s="266"/>
      <c r="G2863" s="266"/>
      <c r="H2863" s="266"/>
      <c r="I2863" s="266"/>
      <c r="J2863" s="266"/>
      <c r="K2863" s="266"/>
      <c r="L2863" s="261" t="s">
        <v>5193</v>
      </c>
      <c r="M2863" s="261"/>
      <c r="N2863" s="261"/>
      <c r="O2863" s="458"/>
      <c r="P2863" s="266"/>
      <c r="Q2863" s="262" t="s">
        <v>7711</v>
      </c>
      <c r="R2863" s="261"/>
      <c r="S2863" s="261"/>
      <c r="T2863" s="261"/>
      <c r="U2863" s="261"/>
      <c r="V2863" s="292"/>
      <c r="X2863" s="458"/>
      <c r="Y2863" s="266"/>
      <c r="Z2863" s="264"/>
      <c r="AA2863" s="264"/>
      <c r="AB2863" s="264"/>
      <c r="AF2863" s="458"/>
      <c r="AG2863" s="266"/>
      <c r="AN2863" s="458"/>
      <c r="AO2863" s="266"/>
      <c r="AV2863" s="266"/>
      <c r="BC2863" s="266"/>
      <c r="BM2863" s="275">
        <v>3</v>
      </c>
      <c r="BN2863" s="275"/>
      <c r="BO2863" s="275"/>
      <c r="BP2863" s="275"/>
      <c r="BQ2863" s="275"/>
      <c r="BR2863" s="275"/>
      <c r="BS2863" s="275"/>
      <c r="BT2863" s="275"/>
      <c r="BU2863" s="275"/>
      <c r="BV2863" s="275"/>
    </row>
    <row r="2864" spans="1:74" s="263" customFormat="1">
      <c r="A2864" s="458" t="s">
        <v>7706</v>
      </c>
      <c r="B2864" s="458"/>
      <c r="C2864" s="266"/>
      <c r="D2864" s="266"/>
      <c r="E2864" s="266"/>
      <c r="F2864" s="266"/>
      <c r="G2864" s="266"/>
      <c r="H2864" s="266"/>
      <c r="I2864" s="266"/>
      <c r="J2864" s="266"/>
      <c r="K2864" s="266"/>
      <c r="L2864" s="261" t="s">
        <v>5361</v>
      </c>
      <c r="M2864" s="261"/>
      <c r="N2864" s="261"/>
      <c r="O2864" s="458"/>
      <c r="P2864" s="266"/>
      <c r="Q2864" s="262" t="s">
        <v>7712</v>
      </c>
      <c r="R2864" s="261"/>
      <c r="S2864" s="261"/>
      <c r="T2864" s="261"/>
      <c r="U2864" s="261"/>
      <c r="V2864" s="292"/>
      <c r="X2864" s="458"/>
      <c r="Y2864" s="266"/>
      <c r="Z2864" s="264"/>
      <c r="AA2864" s="264"/>
      <c r="AB2864" s="264"/>
      <c r="AF2864" s="458"/>
      <c r="AG2864" s="266"/>
      <c r="AN2864" s="458"/>
      <c r="AO2864" s="266"/>
      <c r="AV2864" s="266"/>
      <c r="BC2864" s="266"/>
      <c r="BM2864" s="275">
        <v>3</v>
      </c>
      <c r="BN2864" s="275"/>
      <c r="BO2864" s="275"/>
      <c r="BP2864" s="275"/>
      <c r="BQ2864" s="275"/>
      <c r="BR2864" s="275"/>
      <c r="BS2864" s="275"/>
      <c r="BT2864" s="275"/>
      <c r="BU2864" s="275"/>
      <c r="BV2864" s="275"/>
    </row>
    <row r="2865" spans="1:74" s="263" customFormat="1">
      <c r="A2865" s="458" t="s">
        <v>7715</v>
      </c>
      <c r="B2865" s="458"/>
      <c r="C2865" s="266"/>
      <c r="D2865" s="266"/>
      <c r="E2865" s="266"/>
      <c r="F2865" s="266"/>
      <c r="G2865" s="266"/>
      <c r="H2865" s="266"/>
      <c r="I2865" s="266"/>
      <c r="J2865" s="266"/>
      <c r="K2865" s="266"/>
      <c r="L2865" s="261" t="s">
        <v>7713</v>
      </c>
      <c r="M2865" s="261"/>
      <c r="N2865" s="261"/>
      <c r="O2865" s="458"/>
      <c r="P2865" s="266"/>
      <c r="Q2865" s="262" t="s">
        <v>7714</v>
      </c>
      <c r="R2865" s="261"/>
      <c r="S2865" s="261"/>
      <c r="T2865" s="261"/>
      <c r="U2865" s="261"/>
      <c r="V2865" s="292"/>
      <c r="X2865" s="458"/>
      <c r="Y2865" s="266"/>
      <c r="Z2865" s="264"/>
      <c r="AA2865" s="264"/>
      <c r="AB2865" s="264"/>
      <c r="AF2865" s="458"/>
      <c r="AG2865" s="266"/>
      <c r="AN2865" s="458"/>
      <c r="AO2865" s="266"/>
      <c r="AV2865" s="266"/>
      <c r="BC2865" s="266"/>
      <c r="BM2865" s="275">
        <v>3</v>
      </c>
      <c r="BN2865" s="275"/>
      <c r="BO2865" s="275"/>
      <c r="BP2865" s="275"/>
      <c r="BQ2865" s="275"/>
      <c r="BR2865" s="275"/>
      <c r="BS2865" s="275"/>
      <c r="BT2865" s="275"/>
      <c r="BU2865" s="275"/>
      <c r="BV2865" s="275"/>
    </row>
    <row r="2866" spans="1:74" s="263" customFormat="1">
      <c r="A2866" s="458" t="s">
        <v>7715</v>
      </c>
      <c r="B2866" s="458"/>
      <c r="C2866" s="266"/>
      <c r="D2866" s="266"/>
      <c r="E2866" s="266"/>
      <c r="F2866" s="266"/>
      <c r="G2866" s="266"/>
      <c r="H2866" s="266"/>
      <c r="I2866" s="266"/>
      <c r="J2866" s="266"/>
      <c r="K2866" s="266"/>
      <c r="L2866" s="261" t="s">
        <v>7713</v>
      </c>
      <c r="M2866" s="261"/>
      <c r="N2866" s="261"/>
      <c r="O2866" s="458"/>
      <c r="P2866" s="266"/>
      <c r="Q2866" s="262" t="s">
        <v>7716</v>
      </c>
      <c r="R2866" s="261"/>
      <c r="S2866" s="261"/>
      <c r="T2866" s="261"/>
      <c r="U2866" s="261"/>
      <c r="V2866" s="292"/>
      <c r="X2866" s="458"/>
      <c r="Y2866" s="266"/>
      <c r="Z2866" s="264"/>
      <c r="AA2866" s="264"/>
      <c r="AB2866" s="264"/>
      <c r="AF2866" s="458"/>
      <c r="AG2866" s="266"/>
      <c r="AN2866" s="458"/>
      <c r="AO2866" s="266"/>
      <c r="AV2866" s="266"/>
      <c r="BC2866" s="266"/>
      <c r="BM2866" s="275">
        <v>3</v>
      </c>
      <c r="BN2866" s="275"/>
      <c r="BO2866" s="275"/>
      <c r="BP2866" s="275"/>
      <c r="BQ2866" s="275"/>
      <c r="BR2866" s="275"/>
      <c r="BS2866" s="275"/>
      <c r="BT2866" s="275"/>
      <c r="BU2866" s="275"/>
      <c r="BV2866" s="275"/>
    </row>
    <row r="2867" spans="1:74" s="263" customFormat="1">
      <c r="A2867" s="458" t="s">
        <v>7719</v>
      </c>
      <c r="B2867" s="458"/>
      <c r="C2867" s="266"/>
      <c r="D2867" s="266"/>
      <c r="E2867" s="266"/>
      <c r="F2867" s="266"/>
      <c r="G2867" s="266"/>
      <c r="H2867" s="266"/>
      <c r="I2867" s="266"/>
      <c r="J2867" s="266"/>
      <c r="K2867" s="266"/>
      <c r="L2867" s="261" t="s">
        <v>7717</v>
      </c>
      <c r="M2867" s="261"/>
      <c r="N2867" s="261"/>
      <c r="O2867" s="458"/>
      <c r="P2867" s="266"/>
      <c r="Q2867" s="262" t="s">
        <v>7718</v>
      </c>
      <c r="R2867" s="261"/>
      <c r="S2867" s="261"/>
      <c r="T2867" s="261"/>
      <c r="U2867" s="261"/>
      <c r="V2867" s="292"/>
      <c r="X2867" s="458"/>
      <c r="Y2867" s="266"/>
      <c r="Z2867" s="264"/>
      <c r="AA2867" s="264"/>
      <c r="AB2867" s="264"/>
      <c r="AF2867" s="458"/>
      <c r="AG2867" s="266"/>
      <c r="AN2867" s="458"/>
      <c r="AO2867" s="266"/>
      <c r="AV2867" s="266"/>
      <c r="BC2867" s="266"/>
      <c r="BM2867" s="275">
        <v>3</v>
      </c>
      <c r="BN2867" s="275"/>
      <c r="BO2867" s="275"/>
      <c r="BP2867" s="275"/>
      <c r="BQ2867" s="275"/>
      <c r="BR2867" s="275"/>
      <c r="BS2867" s="275"/>
      <c r="BT2867" s="275"/>
      <c r="BU2867" s="275"/>
      <c r="BV2867" s="275"/>
    </row>
    <row r="2868" spans="1:74" s="263" customFormat="1">
      <c r="A2868" s="458" t="s">
        <v>7722</v>
      </c>
      <c r="B2868" s="458"/>
      <c r="C2868" s="266"/>
      <c r="D2868" s="266"/>
      <c r="E2868" s="266"/>
      <c r="F2868" s="266"/>
      <c r="G2868" s="266"/>
      <c r="H2868" s="266"/>
      <c r="I2868" s="266"/>
      <c r="J2868" s="266"/>
      <c r="K2868" s="266"/>
      <c r="L2868" s="261" t="s">
        <v>7720</v>
      </c>
      <c r="M2868" s="261"/>
      <c r="N2868" s="261"/>
      <c r="O2868" s="458"/>
      <c r="P2868" s="266"/>
      <c r="Q2868" s="262" t="s">
        <v>7721</v>
      </c>
      <c r="R2868" s="261"/>
      <c r="S2868" s="261"/>
      <c r="T2868" s="261"/>
      <c r="U2868" s="261"/>
      <c r="V2868" s="292"/>
      <c r="X2868" s="458"/>
      <c r="Y2868" s="266"/>
      <c r="Z2868" s="264"/>
      <c r="AA2868" s="264"/>
      <c r="AB2868" s="264"/>
      <c r="AF2868" s="458"/>
      <c r="AG2868" s="266"/>
      <c r="AN2868" s="458"/>
      <c r="AO2868" s="266"/>
      <c r="AV2868" s="266"/>
      <c r="BC2868" s="266"/>
      <c r="BM2868" s="275">
        <v>3</v>
      </c>
      <c r="BN2868" s="275"/>
      <c r="BO2868" s="275"/>
      <c r="BP2868" s="275"/>
      <c r="BQ2868" s="275"/>
      <c r="BR2868" s="275"/>
      <c r="BS2868" s="275"/>
      <c r="BT2868" s="275"/>
      <c r="BU2868" s="275"/>
      <c r="BV2868" s="275"/>
    </row>
    <row r="2869" spans="1:74" s="263" customFormat="1">
      <c r="A2869" s="458" t="s">
        <v>7725</v>
      </c>
      <c r="B2869" s="458"/>
      <c r="C2869" s="266"/>
      <c r="D2869" s="266"/>
      <c r="E2869" s="266"/>
      <c r="F2869" s="266"/>
      <c r="G2869" s="266"/>
      <c r="H2869" s="266"/>
      <c r="I2869" s="266"/>
      <c r="J2869" s="266"/>
      <c r="K2869" s="266"/>
      <c r="L2869" s="261" t="s">
        <v>7723</v>
      </c>
      <c r="M2869" s="261"/>
      <c r="N2869" s="261"/>
      <c r="O2869" s="458"/>
      <c r="P2869" s="266"/>
      <c r="Q2869" s="262" t="s">
        <v>7724</v>
      </c>
      <c r="R2869" s="261"/>
      <c r="S2869" s="261"/>
      <c r="T2869" s="261"/>
      <c r="U2869" s="261"/>
      <c r="V2869" s="292"/>
      <c r="X2869" s="458"/>
      <c r="Y2869" s="266"/>
      <c r="Z2869" s="264"/>
      <c r="AA2869" s="264"/>
      <c r="AB2869" s="264"/>
      <c r="AF2869" s="458"/>
      <c r="AG2869" s="266"/>
      <c r="AN2869" s="458"/>
      <c r="AO2869" s="266"/>
      <c r="AV2869" s="266"/>
      <c r="BC2869" s="266"/>
      <c r="BM2869" s="275">
        <v>3</v>
      </c>
      <c r="BN2869" s="275"/>
      <c r="BO2869" s="275"/>
      <c r="BP2869" s="275"/>
      <c r="BQ2869" s="275"/>
      <c r="BR2869" s="275"/>
      <c r="BS2869" s="275"/>
      <c r="BT2869" s="275"/>
      <c r="BU2869" s="275"/>
      <c r="BV2869" s="275"/>
    </row>
    <row r="2870" spans="1:74" s="263" customFormat="1">
      <c r="A2870" s="457"/>
      <c r="B2870" s="457"/>
      <c r="C2870" s="260"/>
      <c r="D2870" s="260"/>
      <c r="E2870" s="260"/>
      <c r="F2870" s="260"/>
      <c r="G2870" s="260"/>
      <c r="H2870" s="260"/>
      <c r="I2870" s="260"/>
      <c r="J2870" s="260"/>
      <c r="K2870" s="260"/>
      <c r="L2870" s="261" t="s">
        <v>7726</v>
      </c>
      <c r="M2870" s="261"/>
      <c r="N2870" s="261"/>
      <c r="O2870" s="457"/>
      <c r="P2870" s="260"/>
      <c r="Q2870" s="262" t="s">
        <v>7727</v>
      </c>
      <c r="R2870" s="261"/>
      <c r="S2870" s="261"/>
      <c r="T2870" s="261"/>
      <c r="U2870" s="261"/>
      <c r="V2870" s="292"/>
      <c r="X2870" s="457"/>
      <c r="Y2870" s="260"/>
      <c r="Z2870" s="264"/>
      <c r="AA2870" s="264"/>
      <c r="AB2870" s="264"/>
      <c r="AF2870" s="457"/>
      <c r="AG2870" s="260"/>
      <c r="AN2870" s="457"/>
      <c r="AO2870" s="260"/>
      <c r="AV2870" s="260"/>
      <c r="BC2870" s="260"/>
      <c r="BM2870" s="275">
        <v>3</v>
      </c>
      <c r="BN2870" s="275"/>
      <c r="BO2870" s="275"/>
      <c r="BP2870" s="275"/>
      <c r="BQ2870" s="275"/>
      <c r="BR2870" s="275"/>
      <c r="BS2870" s="275"/>
      <c r="BT2870" s="275"/>
      <c r="BU2870" s="275"/>
      <c r="BV2870" s="275"/>
    </row>
    <row r="2871" spans="1:74" s="263" customFormat="1">
      <c r="A2871" s="458" t="s">
        <v>7729</v>
      </c>
      <c r="B2871" s="458"/>
      <c r="C2871" s="266"/>
      <c r="D2871" s="266"/>
      <c r="E2871" s="266"/>
      <c r="F2871" s="266"/>
      <c r="G2871" s="266"/>
      <c r="H2871" s="266"/>
      <c r="I2871" s="266"/>
      <c r="J2871" s="266"/>
      <c r="K2871" s="266"/>
      <c r="L2871" s="261" t="s">
        <v>7728</v>
      </c>
      <c r="M2871" s="261"/>
      <c r="N2871" s="261"/>
      <c r="O2871" s="458"/>
      <c r="P2871" s="266"/>
      <c r="Q2871" s="262" t="s">
        <v>4818</v>
      </c>
      <c r="R2871" s="261"/>
      <c r="S2871" s="261"/>
      <c r="T2871" s="261"/>
      <c r="U2871" s="261"/>
      <c r="V2871" s="292"/>
      <c r="X2871" s="458"/>
      <c r="Y2871" s="266"/>
      <c r="Z2871" s="264"/>
      <c r="AA2871" s="264"/>
      <c r="AB2871" s="264"/>
      <c r="AF2871" s="458"/>
      <c r="AG2871" s="266"/>
      <c r="AN2871" s="458"/>
      <c r="AO2871" s="266"/>
      <c r="AV2871" s="266"/>
      <c r="BC2871" s="266"/>
      <c r="BM2871" s="275">
        <v>3</v>
      </c>
      <c r="BN2871" s="275"/>
      <c r="BO2871" s="275"/>
      <c r="BP2871" s="275"/>
      <c r="BQ2871" s="275"/>
      <c r="BR2871" s="275"/>
      <c r="BS2871" s="275"/>
      <c r="BT2871" s="275"/>
      <c r="BU2871" s="275"/>
      <c r="BV2871" s="275"/>
    </row>
    <row r="2872" spans="1:74" s="263" customFormat="1">
      <c r="A2872" s="458" t="s">
        <v>7732</v>
      </c>
      <c r="B2872" s="458"/>
      <c r="C2872" s="266"/>
      <c r="D2872" s="266"/>
      <c r="E2872" s="266"/>
      <c r="F2872" s="266"/>
      <c r="G2872" s="266"/>
      <c r="H2872" s="266"/>
      <c r="I2872" s="266"/>
      <c r="J2872" s="266"/>
      <c r="K2872" s="266"/>
      <c r="L2872" s="261" t="s">
        <v>7730</v>
      </c>
      <c r="M2872" s="261"/>
      <c r="N2872" s="261"/>
      <c r="O2872" s="458"/>
      <c r="P2872" s="266"/>
      <c r="Q2872" s="262" t="s">
        <v>7731</v>
      </c>
      <c r="R2872" s="261"/>
      <c r="S2872" s="261"/>
      <c r="T2872" s="261"/>
      <c r="U2872" s="261"/>
      <c r="V2872" s="292"/>
      <c r="X2872" s="458"/>
      <c r="Y2872" s="266"/>
      <c r="Z2872" s="264"/>
      <c r="AA2872" s="264"/>
      <c r="AB2872" s="264"/>
      <c r="AF2872" s="458"/>
      <c r="AG2872" s="266"/>
      <c r="AN2872" s="458"/>
      <c r="AO2872" s="266"/>
      <c r="AV2872" s="266"/>
      <c r="BC2872" s="266"/>
      <c r="BM2872" s="275">
        <v>3</v>
      </c>
      <c r="BN2872" s="275"/>
      <c r="BO2872" s="275"/>
      <c r="BP2872" s="275"/>
      <c r="BQ2872" s="275"/>
      <c r="BR2872" s="275"/>
      <c r="BS2872" s="275"/>
      <c r="BT2872" s="275"/>
      <c r="BU2872" s="275"/>
      <c r="BV2872" s="275"/>
    </row>
    <row r="2873" spans="1:74" s="263" customFormat="1">
      <c r="A2873" s="458" t="s">
        <v>7729</v>
      </c>
      <c r="B2873" s="458"/>
      <c r="C2873" s="266"/>
      <c r="D2873" s="266"/>
      <c r="E2873" s="266"/>
      <c r="F2873" s="266"/>
      <c r="G2873" s="266"/>
      <c r="H2873" s="266"/>
      <c r="I2873" s="266"/>
      <c r="J2873" s="266"/>
      <c r="K2873" s="266"/>
      <c r="L2873" s="261" t="s">
        <v>7733</v>
      </c>
      <c r="M2873" s="261"/>
      <c r="N2873" s="261"/>
      <c r="O2873" s="458"/>
      <c r="P2873" s="266"/>
      <c r="Q2873" s="262" t="s">
        <v>7734</v>
      </c>
      <c r="R2873" s="261"/>
      <c r="S2873" s="261"/>
      <c r="T2873" s="261"/>
      <c r="U2873" s="261"/>
      <c r="V2873" s="292"/>
      <c r="X2873" s="458"/>
      <c r="Y2873" s="266"/>
      <c r="Z2873" s="264"/>
      <c r="AA2873" s="264"/>
      <c r="AB2873" s="264"/>
      <c r="AF2873" s="458"/>
      <c r="AG2873" s="266"/>
      <c r="AN2873" s="458"/>
      <c r="AO2873" s="266"/>
      <c r="AV2873" s="266"/>
      <c r="BC2873" s="266"/>
      <c r="BM2873" s="275">
        <v>3</v>
      </c>
      <c r="BN2873" s="275"/>
      <c r="BO2873" s="275"/>
      <c r="BP2873" s="275"/>
      <c r="BQ2873" s="275"/>
      <c r="BR2873" s="275"/>
      <c r="BS2873" s="275"/>
      <c r="BT2873" s="275"/>
      <c r="BU2873" s="275"/>
      <c r="BV2873" s="275"/>
    </row>
    <row r="2874" spans="1:74" s="263" customFormat="1">
      <c r="A2874" s="458" t="s">
        <v>7737</v>
      </c>
      <c r="B2874" s="458"/>
      <c r="C2874" s="266"/>
      <c r="D2874" s="266"/>
      <c r="E2874" s="266"/>
      <c r="F2874" s="266"/>
      <c r="G2874" s="266"/>
      <c r="H2874" s="266"/>
      <c r="I2874" s="266"/>
      <c r="J2874" s="266"/>
      <c r="K2874" s="266"/>
      <c r="L2874" s="261" t="s">
        <v>7735</v>
      </c>
      <c r="M2874" s="261"/>
      <c r="N2874" s="261"/>
      <c r="O2874" s="458"/>
      <c r="P2874" s="266"/>
      <c r="Q2874" s="262" t="s">
        <v>7736</v>
      </c>
      <c r="R2874" s="261"/>
      <c r="S2874" s="261"/>
      <c r="T2874" s="261"/>
      <c r="U2874" s="261"/>
      <c r="V2874" s="292"/>
      <c r="X2874" s="458"/>
      <c r="Y2874" s="266"/>
      <c r="Z2874" s="264"/>
      <c r="AA2874" s="264"/>
      <c r="AB2874" s="264"/>
      <c r="AF2874" s="458"/>
      <c r="AG2874" s="266"/>
      <c r="AN2874" s="458"/>
      <c r="AO2874" s="266"/>
      <c r="AV2874" s="266"/>
      <c r="BC2874" s="266"/>
      <c r="BM2874" s="275">
        <v>3</v>
      </c>
      <c r="BN2874" s="275"/>
      <c r="BO2874" s="275"/>
      <c r="BP2874" s="275"/>
      <c r="BQ2874" s="275"/>
      <c r="BR2874" s="275"/>
      <c r="BS2874" s="275"/>
      <c r="BT2874" s="275"/>
      <c r="BU2874" s="275"/>
      <c r="BV2874" s="275"/>
    </row>
    <row r="2875" spans="1:74" s="263" customFormat="1">
      <c r="A2875" s="458" t="s">
        <v>7740</v>
      </c>
      <c r="B2875" s="458"/>
      <c r="C2875" s="266"/>
      <c r="D2875" s="266"/>
      <c r="E2875" s="266"/>
      <c r="F2875" s="266"/>
      <c r="G2875" s="266"/>
      <c r="H2875" s="266"/>
      <c r="I2875" s="266"/>
      <c r="J2875" s="266"/>
      <c r="K2875" s="266"/>
      <c r="L2875" s="261" t="s">
        <v>7738</v>
      </c>
      <c r="M2875" s="261"/>
      <c r="N2875" s="261"/>
      <c r="O2875" s="458"/>
      <c r="P2875" s="266"/>
      <c r="Q2875" s="262" t="s">
        <v>7739</v>
      </c>
      <c r="R2875" s="261"/>
      <c r="S2875" s="261"/>
      <c r="T2875" s="261"/>
      <c r="U2875" s="261"/>
      <c r="V2875" s="292"/>
      <c r="X2875" s="458"/>
      <c r="Y2875" s="266"/>
      <c r="Z2875" s="264"/>
      <c r="AA2875" s="264"/>
      <c r="AB2875" s="264"/>
      <c r="AF2875" s="458"/>
      <c r="AG2875" s="266"/>
      <c r="AN2875" s="458"/>
      <c r="AO2875" s="266"/>
      <c r="AV2875" s="266"/>
      <c r="BC2875" s="266"/>
      <c r="BM2875" s="275">
        <v>3</v>
      </c>
      <c r="BN2875" s="275"/>
      <c r="BO2875" s="275"/>
      <c r="BP2875" s="275"/>
      <c r="BQ2875" s="275"/>
      <c r="BR2875" s="275"/>
      <c r="BS2875" s="275"/>
      <c r="BT2875" s="275"/>
      <c r="BU2875" s="275"/>
      <c r="BV2875" s="275"/>
    </row>
    <row r="2876" spans="1:74" s="263" customFormat="1">
      <c r="A2876" s="458" t="s">
        <v>7743</v>
      </c>
      <c r="B2876" s="458"/>
      <c r="C2876" s="266"/>
      <c r="D2876" s="266"/>
      <c r="E2876" s="266"/>
      <c r="F2876" s="266"/>
      <c r="G2876" s="266"/>
      <c r="H2876" s="266"/>
      <c r="I2876" s="266"/>
      <c r="J2876" s="266"/>
      <c r="K2876" s="266"/>
      <c r="L2876" s="261" t="s">
        <v>7741</v>
      </c>
      <c r="M2876" s="261"/>
      <c r="N2876" s="261"/>
      <c r="O2876" s="458"/>
      <c r="P2876" s="266"/>
      <c r="Q2876" s="262" t="s">
        <v>7742</v>
      </c>
      <c r="R2876" s="261"/>
      <c r="S2876" s="261"/>
      <c r="T2876" s="261"/>
      <c r="U2876" s="261"/>
      <c r="V2876" s="292"/>
      <c r="X2876" s="458"/>
      <c r="Y2876" s="266"/>
      <c r="Z2876" s="264"/>
      <c r="AA2876" s="264"/>
      <c r="AB2876" s="264"/>
      <c r="AF2876" s="458"/>
      <c r="AG2876" s="266"/>
      <c r="AN2876" s="458"/>
      <c r="AO2876" s="266"/>
      <c r="AV2876" s="266"/>
      <c r="BC2876" s="266"/>
      <c r="BM2876" s="275">
        <v>3</v>
      </c>
      <c r="BN2876" s="275"/>
      <c r="BO2876" s="275"/>
      <c r="BP2876" s="275"/>
      <c r="BQ2876" s="275"/>
      <c r="BR2876" s="275"/>
      <c r="BS2876" s="275"/>
      <c r="BT2876" s="275"/>
      <c r="BU2876" s="275"/>
      <c r="BV2876" s="275"/>
    </row>
    <row r="2877" spans="1:74" s="263" customFormat="1">
      <c r="A2877" s="458" t="s">
        <v>7746</v>
      </c>
      <c r="B2877" s="458"/>
      <c r="C2877" s="266"/>
      <c r="D2877" s="266"/>
      <c r="E2877" s="266"/>
      <c r="F2877" s="266"/>
      <c r="G2877" s="266"/>
      <c r="H2877" s="266"/>
      <c r="I2877" s="266"/>
      <c r="J2877" s="266"/>
      <c r="K2877" s="266"/>
      <c r="L2877" s="261" t="s">
        <v>7744</v>
      </c>
      <c r="M2877" s="261"/>
      <c r="N2877" s="261"/>
      <c r="O2877" s="458"/>
      <c r="P2877" s="266"/>
      <c r="Q2877" s="262" t="s">
        <v>7745</v>
      </c>
      <c r="R2877" s="261"/>
      <c r="S2877" s="261"/>
      <c r="T2877" s="261"/>
      <c r="U2877" s="261"/>
      <c r="V2877" s="292"/>
      <c r="X2877" s="458"/>
      <c r="Y2877" s="266"/>
      <c r="Z2877" s="264"/>
      <c r="AA2877" s="264"/>
      <c r="AB2877" s="264"/>
      <c r="AF2877" s="458"/>
      <c r="AG2877" s="266"/>
      <c r="AN2877" s="458"/>
      <c r="AO2877" s="266"/>
      <c r="AV2877" s="266"/>
      <c r="BC2877" s="266"/>
      <c r="BM2877" s="275">
        <v>3</v>
      </c>
      <c r="BN2877" s="275"/>
      <c r="BO2877" s="275"/>
      <c r="BP2877" s="275"/>
      <c r="BQ2877" s="275"/>
      <c r="BR2877" s="275"/>
      <c r="BS2877" s="275"/>
      <c r="BT2877" s="275"/>
      <c r="BU2877" s="275"/>
      <c r="BV2877" s="275"/>
    </row>
    <row r="2878" spans="1:74" s="263" customFormat="1">
      <c r="A2878" s="458" t="s">
        <v>7746</v>
      </c>
      <c r="B2878" s="458"/>
      <c r="C2878" s="266"/>
      <c r="D2878" s="266"/>
      <c r="E2878" s="266"/>
      <c r="F2878" s="266"/>
      <c r="G2878" s="266"/>
      <c r="H2878" s="266"/>
      <c r="I2878" s="266"/>
      <c r="J2878" s="266"/>
      <c r="K2878" s="266"/>
      <c r="L2878" s="261" t="s">
        <v>7744</v>
      </c>
      <c r="M2878" s="261"/>
      <c r="N2878" s="261"/>
      <c r="O2878" s="458"/>
      <c r="P2878" s="266"/>
      <c r="Q2878" s="262" t="s">
        <v>7747</v>
      </c>
      <c r="R2878" s="261"/>
      <c r="S2878" s="261"/>
      <c r="T2878" s="261"/>
      <c r="U2878" s="261"/>
      <c r="V2878" s="292"/>
      <c r="X2878" s="458"/>
      <c r="Y2878" s="266"/>
      <c r="Z2878" s="264"/>
      <c r="AA2878" s="264"/>
      <c r="AB2878" s="264"/>
      <c r="AF2878" s="458"/>
      <c r="AG2878" s="266"/>
      <c r="AN2878" s="458"/>
      <c r="AO2878" s="266"/>
      <c r="AV2878" s="266"/>
      <c r="BC2878" s="266"/>
      <c r="BM2878" s="275">
        <v>3</v>
      </c>
      <c r="BN2878" s="275"/>
      <c r="BO2878" s="275"/>
      <c r="BP2878" s="275"/>
      <c r="BQ2878" s="275"/>
      <c r="BR2878" s="275"/>
      <c r="BS2878" s="275"/>
      <c r="BT2878" s="275"/>
      <c r="BU2878" s="275"/>
      <c r="BV2878" s="275"/>
    </row>
    <row r="2879" spans="1:74" s="263" customFormat="1">
      <c r="A2879" s="458" t="s">
        <v>7750</v>
      </c>
      <c r="B2879" s="458"/>
      <c r="C2879" s="266"/>
      <c r="D2879" s="266"/>
      <c r="E2879" s="266"/>
      <c r="F2879" s="266"/>
      <c r="G2879" s="266"/>
      <c r="H2879" s="266"/>
      <c r="I2879" s="266"/>
      <c r="J2879" s="266"/>
      <c r="K2879" s="266"/>
      <c r="L2879" s="261" t="s">
        <v>7748</v>
      </c>
      <c r="M2879" s="261"/>
      <c r="N2879" s="261"/>
      <c r="O2879" s="458"/>
      <c r="P2879" s="266"/>
      <c r="Q2879" s="262" t="s">
        <v>7749</v>
      </c>
      <c r="R2879" s="261"/>
      <c r="S2879" s="261"/>
      <c r="T2879" s="261"/>
      <c r="U2879" s="261"/>
      <c r="V2879" s="292"/>
      <c r="X2879" s="458"/>
      <c r="Y2879" s="266"/>
      <c r="Z2879" s="264"/>
      <c r="AA2879" s="264"/>
      <c r="AB2879" s="264"/>
      <c r="AF2879" s="458"/>
      <c r="AG2879" s="266"/>
      <c r="AN2879" s="458"/>
      <c r="AO2879" s="266"/>
      <c r="AV2879" s="266"/>
      <c r="BC2879" s="266"/>
      <c r="BM2879" s="275">
        <v>3</v>
      </c>
      <c r="BN2879" s="275"/>
      <c r="BO2879" s="275"/>
      <c r="BP2879" s="275"/>
      <c r="BQ2879" s="275"/>
      <c r="BR2879" s="275"/>
      <c r="BS2879" s="275"/>
      <c r="BT2879" s="275"/>
      <c r="BU2879" s="275"/>
      <c r="BV2879" s="275"/>
    </row>
    <row r="2880" spans="1:74" s="263" customFormat="1">
      <c r="A2880" s="458" t="s">
        <v>7753</v>
      </c>
      <c r="B2880" s="458"/>
      <c r="C2880" s="266"/>
      <c r="D2880" s="266"/>
      <c r="E2880" s="266"/>
      <c r="F2880" s="266"/>
      <c r="G2880" s="266"/>
      <c r="H2880" s="266"/>
      <c r="I2880" s="266"/>
      <c r="J2880" s="266"/>
      <c r="K2880" s="266"/>
      <c r="L2880" s="261" t="s">
        <v>7751</v>
      </c>
      <c r="M2880" s="261"/>
      <c r="N2880" s="261"/>
      <c r="O2880" s="458"/>
      <c r="P2880" s="266"/>
      <c r="Q2880" s="262" t="s">
        <v>7752</v>
      </c>
      <c r="R2880" s="261"/>
      <c r="S2880" s="261"/>
      <c r="T2880" s="261"/>
      <c r="U2880" s="261"/>
      <c r="V2880" s="292"/>
      <c r="X2880" s="458"/>
      <c r="Y2880" s="266"/>
      <c r="Z2880" s="264"/>
      <c r="AA2880" s="264"/>
      <c r="AB2880" s="264"/>
      <c r="AF2880" s="458"/>
      <c r="AG2880" s="266"/>
      <c r="AN2880" s="458"/>
      <c r="AO2880" s="266"/>
      <c r="AV2880" s="266"/>
      <c r="BC2880" s="266"/>
      <c r="BM2880" s="275">
        <v>3</v>
      </c>
      <c r="BN2880" s="275"/>
      <c r="BO2880" s="275"/>
      <c r="BP2880" s="275"/>
      <c r="BQ2880" s="275"/>
      <c r="BR2880" s="275"/>
      <c r="BS2880" s="275"/>
      <c r="BT2880" s="275"/>
      <c r="BU2880" s="275"/>
      <c r="BV2880" s="275"/>
    </row>
    <row r="2881" spans="1:74" s="263" customFormat="1">
      <c r="A2881" s="458" t="s">
        <v>7756</v>
      </c>
      <c r="B2881" s="458"/>
      <c r="C2881" s="266"/>
      <c r="D2881" s="266"/>
      <c r="E2881" s="266"/>
      <c r="F2881" s="266"/>
      <c r="G2881" s="266"/>
      <c r="H2881" s="266"/>
      <c r="I2881" s="266"/>
      <c r="J2881" s="266"/>
      <c r="K2881" s="266"/>
      <c r="L2881" s="261" t="s">
        <v>7754</v>
      </c>
      <c r="M2881" s="261"/>
      <c r="N2881" s="261"/>
      <c r="O2881" s="458"/>
      <c r="P2881" s="266"/>
      <c r="Q2881" s="262" t="s">
        <v>7755</v>
      </c>
      <c r="R2881" s="261"/>
      <c r="S2881" s="261"/>
      <c r="T2881" s="261"/>
      <c r="U2881" s="261"/>
      <c r="V2881" s="292"/>
      <c r="X2881" s="458"/>
      <c r="Y2881" s="266"/>
      <c r="Z2881" s="264"/>
      <c r="AA2881" s="264"/>
      <c r="AB2881" s="264"/>
      <c r="AF2881" s="458"/>
      <c r="AG2881" s="266"/>
      <c r="AN2881" s="458"/>
      <c r="AO2881" s="266"/>
      <c r="AV2881" s="266"/>
      <c r="BC2881" s="266"/>
      <c r="BM2881" s="275">
        <v>3</v>
      </c>
      <c r="BN2881" s="275"/>
      <c r="BO2881" s="275"/>
      <c r="BP2881" s="275"/>
      <c r="BQ2881" s="275"/>
      <c r="BR2881" s="275"/>
      <c r="BS2881" s="275"/>
      <c r="BT2881" s="275"/>
      <c r="BU2881" s="275"/>
      <c r="BV2881" s="275"/>
    </row>
    <row r="2882" spans="1:74" s="263" customFormat="1">
      <c r="A2882" s="458" t="s">
        <v>7759</v>
      </c>
      <c r="B2882" s="458"/>
      <c r="C2882" s="266"/>
      <c r="D2882" s="266"/>
      <c r="E2882" s="266"/>
      <c r="F2882" s="266"/>
      <c r="G2882" s="266"/>
      <c r="H2882" s="266"/>
      <c r="I2882" s="266"/>
      <c r="J2882" s="266"/>
      <c r="K2882" s="266"/>
      <c r="L2882" s="261" t="s">
        <v>7757</v>
      </c>
      <c r="M2882" s="261"/>
      <c r="N2882" s="261"/>
      <c r="O2882" s="458"/>
      <c r="P2882" s="266"/>
      <c r="Q2882" s="262" t="s">
        <v>7758</v>
      </c>
      <c r="R2882" s="261"/>
      <c r="S2882" s="261"/>
      <c r="T2882" s="261"/>
      <c r="U2882" s="261"/>
      <c r="V2882" s="292"/>
      <c r="X2882" s="458"/>
      <c r="Y2882" s="266"/>
      <c r="Z2882" s="264"/>
      <c r="AA2882" s="264"/>
      <c r="AB2882" s="264"/>
      <c r="AF2882" s="458"/>
      <c r="AG2882" s="266"/>
      <c r="AN2882" s="458"/>
      <c r="AO2882" s="266"/>
      <c r="AV2882" s="266"/>
      <c r="BC2882" s="266"/>
      <c r="BM2882" s="275">
        <v>3</v>
      </c>
      <c r="BN2882" s="275"/>
      <c r="BO2882" s="275"/>
      <c r="BP2882" s="275"/>
      <c r="BQ2882" s="275"/>
      <c r="BR2882" s="275"/>
      <c r="BS2882" s="275"/>
      <c r="BT2882" s="275"/>
      <c r="BU2882" s="275"/>
      <c r="BV2882" s="275"/>
    </row>
    <row r="2883" spans="1:74" s="263" customFormat="1">
      <c r="A2883" s="458" t="s">
        <v>7762</v>
      </c>
      <c r="B2883" s="458"/>
      <c r="C2883" s="266"/>
      <c r="D2883" s="266"/>
      <c r="E2883" s="266"/>
      <c r="F2883" s="266"/>
      <c r="G2883" s="266"/>
      <c r="H2883" s="266"/>
      <c r="I2883" s="266"/>
      <c r="J2883" s="266"/>
      <c r="K2883" s="266"/>
      <c r="L2883" s="261" t="s">
        <v>7760</v>
      </c>
      <c r="M2883" s="261"/>
      <c r="N2883" s="261"/>
      <c r="O2883" s="458"/>
      <c r="P2883" s="266"/>
      <c r="Q2883" s="262" t="s">
        <v>7761</v>
      </c>
      <c r="R2883" s="261"/>
      <c r="S2883" s="261"/>
      <c r="T2883" s="261"/>
      <c r="U2883" s="261"/>
      <c r="V2883" s="292"/>
      <c r="X2883" s="458"/>
      <c r="Y2883" s="266"/>
      <c r="Z2883" s="264"/>
      <c r="AA2883" s="264"/>
      <c r="AB2883" s="264"/>
      <c r="AF2883" s="458"/>
      <c r="AG2883" s="266"/>
      <c r="AN2883" s="458"/>
      <c r="AO2883" s="266"/>
      <c r="AV2883" s="266"/>
      <c r="BC2883" s="266"/>
      <c r="BM2883" s="275">
        <v>3</v>
      </c>
      <c r="BN2883" s="275"/>
      <c r="BO2883" s="275"/>
      <c r="BP2883" s="275"/>
      <c r="BQ2883" s="275"/>
      <c r="BR2883" s="275"/>
      <c r="BS2883" s="275"/>
      <c r="BT2883" s="275"/>
      <c r="BU2883" s="275"/>
      <c r="BV2883" s="275"/>
    </row>
    <row r="2884" spans="1:74" s="263" customFormat="1">
      <c r="A2884" s="458" t="s">
        <v>7765</v>
      </c>
      <c r="B2884" s="458"/>
      <c r="C2884" s="266"/>
      <c r="D2884" s="266"/>
      <c r="E2884" s="266"/>
      <c r="F2884" s="266"/>
      <c r="G2884" s="266"/>
      <c r="H2884" s="266"/>
      <c r="I2884" s="266"/>
      <c r="J2884" s="266"/>
      <c r="K2884" s="266"/>
      <c r="L2884" s="261" t="s">
        <v>7763</v>
      </c>
      <c r="M2884" s="261"/>
      <c r="N2884" s="261"/>
      <c r="O2884" s="458"/>
      <c r="P2884" s="266"/>
      <c r="Q2884" s="262" t="s">
        <v>7764</v>
      </c>
      <c r="R2884" s="261"/>
      <c r="S2884" s="261"/>
      <c r="T2884" s="261"/>
      <c r="U2884" s="261"/>
      <c r="V2884" s="292"/>
      <c r="X2884" s="458"/>
      <c r="Y2884" s="266"/>
      <c r="Z2884" s="264"/>
      <c r="AA2884" s="264"/>
      <c r="AB2884" s="264"/>
      <c r="AF2884" s="458"/>
      <c r="AG2884" s="266"/>
      <c r="AN2884" s="458"/>
      <c r="AO2884" s="266"/>
      <c r="AV2884" s="266"/>
      <c r="BC2884" s="266"/>
      <c r="BM2884" s="275">
        <v>3</v>
      </c>
      <c r="BN2884" s="275"/>
      <c r="BO2884" s="275"/>
      <c r="BP2884" s="275"/>
      <c r="BQ2884" s="275"/>
      <c r="BR2884" s="275"/>
      <c r="BS2884" s="275"/>
      <c r="BT2884" s="275"/>
      <c r="BU2884" s="275"/>
      <c r="BV2884" s="275"/>
    </row>
    <row r="2885" spans="1:74" s="263" customFormat="1">
      <c r="A2885" s="458" t="s">
        <v>7767</v>
      </c>
      <c r="B2885" s="458"/>
      <c r="C2885" s="266"/>
      <c r="D2885" s="266"/>
      <c r="E2885" s="266"/>
      <c r="F2885" s="266"/>
      <c r="G2885" s="266"/>
      <c r="H2885" s="266"/>
      <c r="I2885" s="266"/>
      <c r="J2885" s="266"/>
      <c r="K2885" s="266"/>
      <c r="L2885" s="261" t="s">
        <v>7766</v>
      </c>
      <c r="M2885" s="261"/>
      <c r="N2885" s="261"/>
      <c r="O2885" s="458"/>
      <c r="P2885" s="266"/>
      <c r="Q2885" s="262" t="s">
        <v>5347</v>
      </c>
      <c r="R2885" s="261"/>
      <c r="S2885" s="261"/>
      <c r="T2885" s="261"/>
      <c r="U2885" s="261"/>
      <c r="V2885" s="292"/>
      <c r="X2885" s="458"/>
      <c r="Y2885" s="266"/>
      <c r="Z2885" s="264"/>
      <c r="AA2885" s="264"/>
      <c r="AB2885" s="264"/>
      <c r="AF2885" s="458"/>
      <c r="AG2885" s="266"/>
      <c r="AN2885" s="458"/>
      <c r="AO2885" s="266"/>
      <c r="AV2885" s="266"/>
      <c r="BC2885" s="266"/>
      <c r="BM2885" s="275">
        <v>3</v>
      </c>
      <c r="BN2885" s="275"/>
      <c r="BO2885" s="275"/>
      <c r="BP2885" s="275"/>
      <c r="BQ2885" s="275"/>
      <c r="BR2885" s="275"/>
      <c r="BS2885" s="275"/>
      <c r="BT2885" s="275"/>
      <c r="BU2885" s="275"/>
      <c r="BV2885" s="275"/>
    </row>
    <row r="2886" spans="1:74" s="263" customFormat="1">
      <c r="A2886" s="458" t="s">
        <v>7770</v>
      </c>
      <c r="B2886" s="458"/>
      <c r="C2886" s="266"/>
      <c r="D2886" s="266"/>
      <c r="E2886" s="266"/>
      <c r="F2886" s="266"/>
      <c r="G2886" s="266"/>
      <c r="H2886" s="266"/>
      <c r="I2886" s="266"/>
      <c r="J2886" s="266"/>
      <c r="K2886" s="266"/>
      <c r="L2886" s="261" t="s">
        <v>7768</v>
      </c>
      <c r="M2886" s="261"/>
      <c r="N2886" s="261"/>
      <c r="O2886" s="458"/>
      <c r="P2886" s="266"/>
      <c r="Q2886" s="262" t="s">
        <v>7769</v>
      </c>
      <c r="R2886" s="261"/>
      <c r="S2886" s="261"/>
      <c r="T2886" s="261"/>
      <c r="U2886" s="261"/>
      <c r="V2886" s="292"/>
      <c r="X2886" s="458"/>
      <c r="Y2886" s="266"/>
      <c r="Z2886" s="264"/>
      <c r="AA2886" s="264"/>
      <c r="AB2886" s="264"/>
      <c r="AF2886" s="458"/>
      <c r="AG2886" s="266"/>
      <c r="AN2886" s="458"/>
      <c r="AO2886" s="266"/>
      <c r="AV2886" s="266"/>
      <c r="BC2886" s="266"/>
      <c r="BM2886" s="275">
        <v>3</v>
      </c>
      <c r="BN2886" s="275"/>
      <c r="BO2886" s="275"/>
      <c r="BP2886" s="275"/>
      <c r="BQ2886" s="275"/>
      <c r="BR2886" s="275"/>
      <c r="BS2886" s="275"/>
      <c r="BT2886" s="275"/>
      <c r="BU2886" s="275"/>
      <c r="BV2886" s="275"/>
    </row>
    <row r="2887" spans="1:74" s="263" customFormat="1">
      <c r="A2887" s="458" t="s">
        <v>7770</v>
      </c>
      <c r="B2887" s="458"/>
      <c r="C2887" s="266"/>
      <c r="D2887" s="266"/>
      <c r="E2887" s="266"/>
      <c r="F2887" s="266"/>
      <c r="G2887" s="266"/>
      <c r="H2887" s="266"/>
      <c r="I2887" s="266"/>
      <c r="J2887" s="266"/>
      <c r="K2887" s="266"/>
      <c r="L2887" s="261" t="s">
        <v>7771</v>
      </c>
      <c r="M2887" s="261"/>
      <c r="N2887" s="261"/>
      <c r="O2887" s="458"/>
      <c r="P2887" s="266"/>
      <c r="Q2887" s="262" t="s">
        <v>7772</v>
      </c>
      <c r="R2887" s="261"/>
      <c r="S2887" s="261"/>
      <c r="T2887" s="261"/>
      <c r="U2887" s="261"/>
      <c r="V2887" s="292"/>
      <c r="X2887" s="458"/>
      <c r="Y2887" s="266"/>
      <c r="Z2887" s="264"/>
      <c r="AA2887" s="264"/>
      <c r="AB2887" s="264"/>
      <c r="AF2887" s="458"/>
      <c r="AG2887" s="266"/>
      <c r="AN2887" s="458"/>
      <c r="AO2887" s="266"/>
      <c r="AV2887" s="266"/>
      <c r="BC2887" s="266"/>
      <c r="BM2887" s="275">
        <v>3</v>
      </c>
      <c r="BN2887" s="275"/>
      <c r="BO2887" s="275"/>
      <c r="BP2887" s="275"/>
      <c r="BQ2887" s="275"/>
      <c r="BR2887" s="275"/>
      <c r="BS2887" s="275"/>
      <c r="BT2887" s="275"/>
      <c r="BU2887" s="275"/>
      <c r="BV2887" s="275"/>
    </row>
    <row r="2888" spans="1:74" s="263" customFormat="1">
      <c r="A2888" s="458" t="s">
        <v>7775</v>
      </c>
      <c r="B2888" s="458"/>
      <c r="C2888" s="266"/>
      <c r="D2888" s="266"/>
      <c r="E2888" s="266"/>
      <c r="F2888" s="266"/>
      <c r="G2888" s="266"/>
      <c r="H2888" s="266"/>
      <c r="I2888" s="266"/>
      <c r="J2888" s="266"/>
      <c r="K2888" s="266"/>
      <c r="L2888" s="261" t="s">
        <v>7773</v>
      </c>
      <c r="M2888" s="261"/>
      <c r="N2888" s="261"/>
      <c r="O2888" s="458"/>
      <c r="P2888" s="266"/>
      <c r="Q2888" s="262" t="s">
        <v>7774</v>
      </c>
      <c r="R2888" s="261"/>
      <c r="S2888" s="261"/>
      <c r="T2888" s="261"/>
      <c r="U2888" s="261"/>
      <c r="V2888" s="292"/>
      <c r="X2888" s="458"/>
      <c r="Y2888" s="266"/>
      <c r="Z2888" s="264"/>
      <c r="AA2888" s="264"/>
      <c r="AB2888" s="264"/>
      <c r="AF2888" s="458"/>
      <c r="AG2888" s="266"/>
      <c r="AN2888" s="458"/>
      <c r="AO2888" s="266"/>
      <c r="AV2888" s="266"/>
      <c r="BC2888" s="266"/>
      <c r="BM2888" s="275">
        <v>3</v>
      </c>
      <c r="BN2888" s="275"/>
      <c r="BO2888" s="275"/>
      <c r="BP2888" s="275"/>
      <c r="BQ2888" s="275"/>
      <c r="BR2888" s="275"/>
      <c r="BS2888" s="275"/>
      <c r="BT2888" s="275"/>
      <c r="BU2888" s="275"/>
      <c r="BV2888" s="275"/>
    </row>
    <row r="2889" spans="1:74" s="263" customFormat="1">
      <c r="A2889" s="458" t="s">
        <v>7778</v>
      </c>
      <c r="B2889" s="458"/>
      <c r="C2889" s="266"/>
      <c r="D2889" s="266"/>
      <c r="E2889" s="266"/>
      <c r="F2889" s="266"/>
      <c r="G2889" s="266"/>
      <c r="H2889" s="266"/>
      <c r="I2889" s="266"/>
      <c r="J2889" s="266"/>
      <c r="K2889" s="266"/>
      <c r="L2889" s="261" t="s">
        <v>7776</v>
      </c>
      <c r="M2889" s="261"/>
      <c r="N2889" s="261"/>
      <c r="O2889" s="458"/>
      <c r="P2889" s="266"/>
      <c r="Q2889" s="262" t="s">
        <v>7777</v>
      </c>
      <c r="R2889" s="261"/>
      <c r="S2889" s="261"/>
      <c r="T2889" s="261"/>
      <c r="U2889" s="261"/>
      <c r="V2889" s="292"/>
      <c r="X2889" s="458"/>
      <c r="Y2889" s="266"/>
      <c r="Z2889" s="264"/>
      <c r="AA2889" s="264"/>
      <c r="AB2889" s="264"/>
      <c r="AF2889" s="458"/>
      <c r="AG2889" s="266"/>
      <c r="AN2889" s="458"/>
      <c r="AO2889" s="266"/>
      <c r="AV2889" s="266"/>
      <c r="BC2889" s="266"/>
      <c r="BM2889" s="275">
        <v>3</v>
      </c>
      <c r="BN2889" s="275"/>
      <c r="BO2889" s="275"/>
      <c r="BP2889" s="275"/>
      <c r="BQ2889" s="275"/>
      <c r="BR2889" s="275"/>
      <c r="BS2889" s="275"/>
      <c r="BT2889" s="275"/>
      <c r="BU2889" s="275"/>
      <c r="BV2889" s="275"/>
    </row>
    <row r="2890" spans="1:74" s="263" customFormat="1">
      <c r="A2890" s="458" t="s">
        <v>7781</v>
      </c>
      <c r="B2890" s="458"/>
      <c r="C2890" s="266"/>
      <c r="D2890" s="266"/>
      <c r="E2890" s="266"/>
      <c r="F2890" s="266"/>
      <c r="G2890" s="266"/>
      <c r="H2890" s="266"/>
      <c r="I2890" s="266"/>
      <c r="J2890" s="266"/>
      <c r="K2890" s="266"/>
      <c r="L2890" s="261" t="s">
        <v>7779</v>
      </c>
      <c r="M2890" s="261"/>
      <c r="N2890" s="261"/>
      <c r="O2890" s="458"/>
      <c r="P2890" s="266"/>
      <c r="Q2890" s="262" t="s">
        <v>7780</v>
      </c>
      <c r="R2890" s="261"/>
      <c r="S2890" s="261"/>
      <c r="T2890" s="261"/>
      <c r="U2890" s="261"/>
      <c r="V2890" s="292"/>
      <c r="X2890" s="458"/>
      <c r="Y2890" s="266"/>
      <c r="Z2890" s="264"/>
      <c r="AA2890" s="264"/>
      <c r="AB2890" s="264"/>
      <c r="AF2890" s="458"/>
      <c r="AG2890" s="266"/>
      <c r="AN2890" s="458"/>
      <c r="AO2890" s="266"/>
      <c r="AV2890" s="266"/>
      <c r="BC2890" s="266"/>
      <c r="BM2890" s="275">
        <v>3</v>
      </c>
      <c r="BN2890" s="275"/>
      <c r="BO2890" s="275"/>
      <c r="BP2890" s="275"/>
      <c r="BQ2890" s="275"/>
      <c r="BR2890" s="275"/>
      <c r="BS2890" s="275"/>
      <c r="BT2890" s="275"/>
      <c r="BU2890" s="275"/>
      <c r="BV2890" s="275"/>
    </row>
    <row r="2891" spans="1:74" s="263" customFormat="1">
      <c r="A2891" s="458" t="s">
        <v>7784</v>
      </c>
      <c r="B2891" s="458"/>
      <c r="C2891" s="266"/>
      <c r="D2891" s="266"/>
      <c r="E2891" s="266"/>
      <c r="F2891" s="266"/>
      <c r="G2891" s="266"/>
      <c r="H2891" s="266"/>
      <c r="I2891" s="266"/>
      <c r="J2891" s="266"/>
      <c r="K2891" s="266"/>
      <c r="L2891" s="261" t="s">
        <v>7782</v>
      </c>
      <c r="M2891" s="261"/>
      <c r="N2891" s="261"/>
      <c r="O2891" s="458"/>
      <c r="P2891" s="266"/>
      <c r="Q2891" s="262" t="s">
        <v>7783</v>
      </c>
      <c r="R2891" s="261"/>
      <c r="S2891" s="261"/>
      <c r="T2891" s="261"/>
      <c r="U2891" s="261"/>
      <c r="V2891" s="292"/>
      <c r="X2891" s="458"/>
      <c r="Y2891" s="266"/>
      <c r="Z2891" s="264"/>
      <c r="AA2891" s="264"/>
      <c r="AB2891" s="264"/>
      <c r="AF2891" s="458"/>
      <c r="AG2891" s="266"/>
      <c r="AN2891" s="458"/>
      <c r="AO2891" s="266"/>
      <c r="AV2891" s="266"/>
      <c r="BC2891" s="266"/>
      <c r="BM2891" s="275">
        <v>3</v>
      </c>
      <c r="BN2891" s="275"/>
      <c r="BO2891" s="275"/>
      <c r="BP2891" s="275"/>
      <c r="BQ2891" s="275"/>
      <c r="BR2891" s="275"/>
      <c r="BS2891" s="275"/>
      <c r="BT2891" s="275"/>
      <c r="BU2891" s="275"/>
      <c r="BV2891" s="275"/>
    </row>
    <row r="2892" spans="1:74" s="263" customFormat="1">
      <c r="A2892" s="458" t="s">
        <v>7787</v>
      </c>
      <c r="B2892" s="458"/>
      <c r="C2892" s="266"/>
      <c r="D2892" s="266"/>
      <c r="E2892" s="266"/>
      <c r="F2892" s="266"/>
      <c r="G2892" s="266"/>
      <c r="H2892" s="266"/>
      <c r="I2892" s="266"/>
      <c r="J2892" s="266"/>
      <c r="K2892" s="266"/>
      <c r="L2892" s="261" t="s">
        <v>7785</v>
      </c>
      <c r="M2892" s="261"/>
      <c r="N2892" s="261"/>
      <c r="O2892" s="458"/>
      <c r="P2892" s="266"/>
      <c r="Q2892" s="262" t="s">
        <v>7786</v>
      </c>
      <c r="R2892" s="261"/>
      <c r="S2892" s="261"/>
      <c r="T2892" s="261"/>
      <c r="U2892" s="261"/>
      <c r="V2892" s="292"/>
      <c r="X2892" s="458"/>
      <c r="Y2892" s="266"/>
      <c r="Z2892" s="264"/>
      <c r="AA2892" s="264"/>
      <c r="AB2892" s="264"/>
      <c r="AF2892" s="458"/>
      <c r="AG2892" s="266"/>
      <c r="AN2892" s="458"/>
      <c r="AO2892" s="266"/>
      <c r="AV2892" s="266"/>
      <c r="BC2892" s="266"/>
      <c r="BM2892" s="275">
        <v>3</v>
      </c>
      <c r="BN2892" s="275"/>
      <c r="BO2892" s="275"/>
      <c r="BP2892" s="275"/>
      <c r="BQ2892" s="275"/>
      <c r="BR2892" s="275"/>
      <c r="BS2892" s="275"/>
      <c r="BT2892" s="275"/>
      <c r="BU2892" s="275"/>
      <c r="BV2892" s="275"/>
    </row>
    <row r="2893" spans="1:74" s="263" customFormat="1">
      <c r="A2893" s="458" t="s">
        <v>7790</v>
      </c>
      <c r="B2893" s="458"/>
      <c r="C2893" s="266"/>
      <c r="D2893" s="266"/>
      <c r="E2893" s="266"/>
      <c r="F2893" s="266"/>
      <c r="G2893" s="266"/>
      <c r="H2893" s="266"/>
      <c r="I2893" s="266"/>
      <c r="J2893" s="266"/>
      <c r="K2893" s="266"/>
      <c r="L2893" s="261" t="s">
        <v>7788</v>
      </c>
      <c r="M2893" s="261"/>
      <c r="N2893" s="261"/>
      <c r="O2893" s="458"/>
      <c r="P2893" s="266"/>
      <c r="Q2893" s="262" t="s">
        <v>7789</v>
      </c>
      <c r="R2893" s="261"/>
      <c r="S2893" s="261"/>
      <c r="T2893" s="261"/>
      <c r="U2893" s="261"/>
      <c r="V2893" s="292"/>
      <c r="X2893" s="458"/>
      <c r="Y2893" s="266"/>
      <c r="Z2893" s="264"/>
      <c r="AA2893" s="264"/>
      <c r="AB2893" s="264"/>
      <c r="AF2893" s="458"/>
      <c r="AG2893" s="266"/>
      <c r="AN2893" s="458"/>
      <c r="AO2893" s="266"/>
      <c r="AV2893" s="266"/>
      <c r="BC2893" s="266"/>
      <c r="BM2893" s="275">
        <v>3</v>
      </c>
      <c r="BN2893" s="275"/>
      <c r="BO2893" s="275"/>
      <c r="BP2893" s="275"/>
      <c r="BQ2893" s="275"/>
      <c r="BR2893" s="275"/>
      <c r="BS2893" s="275"/>
      <c r="BT2893" s="275"/>
      <c r="BU2893" s="275"/>
      <c r="BV2893" s="275"/>
    </row>
    <row r="2894" spans="1:74" s="263" customFormat="1">
      <c r="A2894" s="458" t="s">
        <v>7792</v>
      </c>
      <c r="B2894" s="458"/>
      <c r="C2894" s="266"/>
      <c r="D2894" s="266"/>
      <c r="E2894" s="266"/>
      <c r="F2894" s="266"/>
      <c r="G2894" s="266"/>
      <c r="H2894" s="266"/>
      <c r="I2894" s="266"/>
      <c r="J2894" s="266"/>
      <c r="K2894" s="266"/>
      <c r="L2894" s="261" t="s">
        <v>7791</v>
      </c>
      <c r="M2894" s="261"/>
      <c r="N2894" s="261"/>
      <c r="O2894" s="458"/>
      <c r="P2894" s="266"/>
      <c r="Q2894" s="262" t="s">
        <v>6027</v>
      </c>
      <c r="R2894" s="261"/>
      <c r="S2894" s="261"/>
      <c r="T2894" s="261"/>
      <c r="U2894" s="261"/>
      <c r="V2894" s="292"/>
      <c r="X2894" s="458"/>
      <c r="Y2894" s="266"/>
      <c r="Z2894" s="264"/>
      <c r="AA2894" s="264"/>
      <c r="AB2894" s="264"/>
      <c r="AF2894" s="458"/>
      <c r="AG2894" s="266"/>
      <c r="AN2894" s="458"/>
      <c r="AO2894" s="266"/>
      <c r="AV2894" s="266"/>
      <c r="BC2894" s="266"/>
      <c r="BM2894" s="275">
        <v>3</v>
      </c>
      <c r="BN2894" s="275"/>
      <c r="BO2894" s="275"/>
      <c r="BP2894" s="275"/>
      <c r="BQ2894" s="275"/>
      <c r="BR2894" s="275"/>
      <c r="BS2894" s="275"/>
      <c r="BT2894" s="275"/>
      <c r="BU2894" s="275"/>
      <c r="BV2894" s="275"/>
    </row>
    <row r="2895" spans="1:74" s="263" customFormat="1">
      <c r="A2895" s="458" t="s">
        <v>7792</v>
      </c>
      <c r="B2895" s="458"/>
      <c r="C2895" s="266"/>
      <c r="D2895" s="266"/>
      <c r="E2895" s="266"/>
      <c r="F2895" s="266"/>
      <c r="G2895" s="266"/>
      <c r="H2895" s="266"/>
      <c r="I2895" s="266"/>
      <c r="J2895" s="266"/>
      <c r="K2895" s="266"/>
      <c r="L2895" s="261" t="s">
        <v>7791</v>
      </c>
      <c r="M2895" s="261"/>
      <c r="N2895" s="261"/>
      <c r="O2895" s="458"/>
      <c r="P2895" s="266"/>
      <c r="Q2895" s="262" t="s">
        <v>7793</v>
      </c>
      <c r="R2895" s="261"/>
      <c r="S2895" s="261"/>
      <c r="T2895" s="261"/>
      <c r="U2895" s="261"/>
      <c r="V2895" s="292"/>
      <c r="X2895" s="458"/>
      <c r="Y2895" s="266"/>
      <c r="Z2895" s="264"/>
      <c r="AA2895" s="264"/>
      <c r="AB2895" s="264"/>
      <c r="AF2895" s="458"/>
      <c r="AG2895" s="266"/>
      <c r="AN2895" s="458"/>
      <c r="AO2895" s="266"/>
      <c r="AV2895" s="266"/>
      <c r="BC2895" s="266"/>
      <c r="BM2895" s="275">
        <v>3</v>
      </c>
      <c r="BN2895" s="275"/>
      <c r="BO2895" s="275"/>
      <c r="BP2895" s="275"/>
      <c r="BQ2895" s="275"/>
      <c r="BR2895" s="275"/>
      <c r="BS2895" s="275"/>
      <c r="BT2895" s="275"/>
      <c r="BU2895" s="275"/>
      <c r="BV2895" s="275"/>
    </row>
    <row r="2896" spans="1:74" s="263" customFormat="1">
      <c r="A2896" s="458" t="s">
        <v>7795</v>
      </c>
      <c r="B2896" s="458"/>
      <c r="C2896" s="266"/>
      <c r="D2896" s="266"/>
      <c r="E2896" s="266"/>
      <c r="F2896" s="266"/>
      <c r="G2896" s="266"/>
      <c r="H2896" s="266"/>
      <c r="I2896" s="266"/>
      <c r="J2896" s="266"/>
      <c r="K2896" s="266"/>
      <c r="L2896" s="261" t="s">
        <v>7794</v>
      </c>
      <c r="M2896" s="261"/>
      <c r="N2896" s="261"/>
      <c r="O2896" s="458"/>
      <c r="P2896" s="266"/>
      <c r="Q2896" s="262" t="s">
        <v>7308</v>
      </c>
      <c r="R2896" s="261"/>
      <c r="S2896" s="261"/>
      <c r="T2896" s="261"/>
      <c r="U2896" s="261"/>
      <c r="V2896" s="292"/>
      <c r="X2896" s="458"/>
      <c r="Y2896" s="266"/>
      <c r="Z2896" s="264"/>
      <c r="AA2896" s="264"/>
      <c r="AB2896" s="264"/>
      <c r="AF2896" s="458"/>
      <c r="AG2896" s="266"/>
      <c r="AN2896" s="458"/>
      <c r="AO2896" s="266"/>
      <c r="AV2896" s="266"/>
      <c r="BC2896" s="266"/>
      <c r="BM2896" s="275">
        <v>3</v>
      </c>
      <c r="BN2896" s="275"/>
      <c r="BO2896" s="275"/>
      <c r="BP2896" s="275"/>
      <c r="BQ2896" s="275"/>
      <c r="BR2896" s="275"/>
      <c r="BS2896" s="275"/>
      <c r="BT2896" s="275"/>
      <c r="BU2896" s="275"/>
      <c r="BV2896" s="275"/>
    </row>
    <row r="2897" spans="1:74" s="263" customFormat="1">
      <c r="A2897" s="458" t="s">
        <v>7798</v>
      </c>
      <c r="B2897" s="458"/>
      <c r="C2897" s="266"/>
      <c r="D2897" s="266"/>
      <c r="E2897" s="266"/>
      <c r="F2897" s="266"/>
      <c r="G2897" s="266"/>
      <c r="H2897" s="266"/>
      <c r="I2897" s="266"/>
      <c r="J2897" s="266"/>
      <c r="K2897" s="266"/>
      <c r="L2897" s="261" t="s">
        <v>7796</v>
      </c>
      <c r="M2897" s="261"/>
      <c r="N2897" s="261"/>
      <c r="O2897" s="458"/>
      <c r="P2897" s="266"/>
      <c r="Q2897" s="262" t="s">
        <v>7797</v>
      </c>
      <c r="R2897" s="261"/>
      <c r="S2897" s="261"/>
      <c r="T2897" s="261"/>
      <c r="U2897" s="261"/>
      <c r="V2897" s="292"/>
      <c r="X2897" s="458"/>
      <c r="Y2897" s="266"/>
      <c r="Z2897" s="264"/>
      <c r="AA2897" s="264"/>
      <c r="AB2897" s="264"/>
      <c r="AF2897" s="458"/>
      <c r="AG2897" s="266"/>
      <c r="AN2897" s="458"/>
      <c r="AO2897" s="266"/>
      <c r="AV2897" s="266"/>
      <c r="BC2897" s="266"/>
      <c r="BM2897" s="275">
        <v>3</v>
      </c>
      <c r="BN2897" s="275"/>
      <c r="BO2897" s="275"/>
      <c r="BP2897" s="275"/>
      <c r="BQ2897" s="275"/>
      <c r="BR2897" s="275"/>
      <c r="BS2897" s="275"/>
      <c r="BT2897" s="275"/>
      <c r="BU2897" s="275"/>
      <c r="BV2897" s="275"/>
    </row>
    <row r="2898" spans="1:74" s="263" customFormat="1">
      <c r="A2898" s="458" t="s">
        <v>7801</v>
      </c>
      <c r="B2898" s="458"/>
      <c r="C2898" s="266"/>
      <c r="D2898" s="266"/>
      <c r="E2898" s="266"/>
      <c r="F2898" s="266"/>
      <c r="G2898" s="266"/>
      <c r="H2898" s="266"/>
      <c r="I2898" s="266"/>
      <c r="J2898" s="266"/>
      <c r="K2898" s="266"/>
      <c r="L2898" s="261" t="s">
        <v>7799</v>
      </c>
      <c r="M2898" s="261"/>
      <c r="N2898" s="261"/>
      <c r="O2898" s="458"/>
      <c r="P2898" s="266"/>
      <c r="Q2898" s="262" t="s">
        <v>7800</v>
      </c>
      <c r="R2898" s="261"/>
      <c r="S2898" s="261"/>
      <c r="T2898" s="261"/>
      <c r="U2898" s="261"/>
      <c r="V2898" s="292"/>
      <c r="X2898" s="458"/>
      <c r="Y2898" s="266"/>
      <c r="Z2898" s="264"/>
      <c r="AA2898" s="264"/>
      <c r="AB2898" s="264"/>
      <c r="AF2898" s="458"/>
      <c r="AG2898" s="266"/>
      <c r="AN2898" s="458"/>
      <c r="AO2898" s="266"/>
      <c r="AV2898" s="266"/>
      <c r="BC2898" s="266"/>
      <c r="BM2898" s="275">
        <v>3</v>
      </c>
      <c r="BN2898" s="275"/>
      <c r="BO2898" s="275"/>
      <c r="BP2898" s="275"/>
      <c r="BQ2898" s="275"/>
      <c r="BR2898" s="275"/>
      <c r="BS2898" s="275"/>
      <c r="BT2898" s="275"/>
      <c r="BU2898" s="275"/>
      <c r="BV2898" s="275"/>
    </row>
    <row r="2899" spans="1:74" s="263" customFormat="1">
      <c r="A2899" s="458" t="s">
        <v>7804</v>
      </c>
      <c r="B2899" s="458"/>
      <c r="C2899" s="266"/>
      <c r="D2899" s="266"/>
      <c r="E2899" s="266"/>
      <c r="F2899" s="266"/>
      <c r="G2899" s="266"/>
      <c r="H2899" s="266"/>
      <c r="I2899" s="266"/>
      <c r="J2899" s="266"/>
      <c r="K2899" s="266"/>
      <c r="L2899" s="261" t="s">
        <v>7802</v>
      </c>
      <c r="M2899" s="261"/>
      <c r="N2899" s="261"/>
      <c r="O2899" s="458"/>
      <c r="P2899" s="266"/>
      <c r="Q2899" s="262" t="s">
        <v>7803</v>
      </c>
      <c r="R2899" s="261"/>
      <c r="S2899" s="261"/>
      <c r="T2899" s="261"/>
      <c r="U2899" s="261"/>
      <c r="V2899" s="292"/>
      <c r="X2899" s="458"/>
      <c r="Y2899" s="266"/>
      <c r="Z2899" s="264"/>
      <c r="AA2899" s="264"/>
      <c r="AB2899" s="264"/>
      <c r="AF2899" s="458"/>
      <c r="AG2899" s="266"/>
      <c r="AN2899" s="458"/>
      <c r="AO2899" s="266"/>
      <c r="AV2899" s="266"/>
      <c r="BC2899" s="266"/>
      <c r="BM2899" s="275">
        <v>3</v>
      </c>
      <c r="BN2899" s="275"/>
      <c r="BO2899" s="275"/>
      <c r="BP2899" s="275"/>
      <c r="BQ2899" s="275"/>
      <c r="BR2899" s="275"/>
      <c r="BS2899" s="275"/>
      <c r="BT2899" s="275"/>
      <c r="BU2899" s="275"/>
      <c r="BV2899" s="275"/>
    </row>
    <row r="2900" spans="1:74" s="263" customFormat="1">
      <c r="A2900" s="458" t="s">
        <v>7806</v>
      </c>
      <c r="B2900" s="458"/>
      <c r="C2900" s="266"/>
      <c r="D2900" s="266"/>
      <c r="E2900" s="266"/>
      <c r="F2900" s="266"/>
      <c r="G2900" s="266"/>
      <c r="H2900" s="266"/>
      <c r="I2900" s="266"/>
      <c r="J2900" s="266"/>
      <c r="K2900" s="266"/>
      <c r="L2900" s="261" t="s">
        <v>7805</v>
      </c>
      <c r="M2900" s="261"/>
      <c r="N2900" s="261"/>
      <c r="O2900" s="458"/>
      <c r="P2900" s="266"/>
      <c r="Q2900" s="262" t="s">
        <v>7800</v>
      </c>
      <c r="R2900" s="261"/>
      <c r="S2900" s="261"/>
      <c r="T2900" s="261"/>
      <c r="U2900" s="261"/>
      <c r="V2900" s="292"/>
      <c r="X2900" s="458"/>
      <c r="Y2900" s="266"/>
      <c r="Z2900" s="264"/>
      <c r="AA2900" s="264"/>
      <c r="AB2900" s="264"/>
      <c r="AF2900" s="458"/>
      <c r="AG2900" s="266"/>
      <c r="AN2900" s="458"/>
      <c r="AO2900" s="266"/>
      <c r="AV2900" s="266"/>
      <c r="BC2900" s="266"/>
      <c r="BM2900" s="275">
        <v>3</v>
      </c>
      <c r="BN2900" s="275"/>
      <c r="BO2900" s="275"/>
      <c r="BP2900" s="275"/>
      <c r="BQ2900" s="275"/>
      <c r="BR2900" s="275"/>
      <c r="BS2900" s="275"/>
      <c r="BT2900" s="275"/>
      <c r="BU2900" s="275"/>
      <c r="BV2900" s="275"/>
    </row>
    <row r="2901" spans="1:74" s="263" customFormat="1">
      <c r="A2901" s="458" t="s">
        <v>7809</v>
      </c>
      <c r="B2901" s="458"/>
      <c r="C2901" s="266"/>
      <c r="D2901" s="266"/>
      <c r="E2901" s="266"/>
      <c r="F2901" s="266"/>
      <c r="G2901" s="266"/>
      <c r="H2901" s="266"/>
      <c r="I2901" s="266"/>
      <c r="J2901" s="266"/>
      <c r="K2901" s="266"/>
      <c r="L2901" s="261" t="s">
        <v>7807</v>
      </c>
      <c r="M2901" s="261"/>
      <c r="N2901" s="261"/>
      <c r="O2901" s="458"/>
      <c r="P2901" s="266"/>
      <c r="Q2901" s="262" t="s">
        <v>7808</v>
      </c>
      <c r="R2901" s="261"/>
      <c r="S2901" s="261"/>
      <c r="T2901" s="261"/>
      <c r="U2901" s="261"/>
      <c r="V2901" s="292"/>
      <c r="X2901" s="458"/>
      <c r="Y2901" s="266"/>
      <c r="Z2901" s="264"/>
      <c r="AA2901" s="264"/>
      <c r="AB2901" s="264"/>
      <c r="AF2901" s="458"/>
      <c r="AG2901" s="266"/>
      <c r="AN2901" s="458"/>
      <c r="AO2901" s="266"/>
      <c r="AV2901" s="266"/>
      <c r="BC2901" s="266"/>
      <c r="BM2901" s="275">
        <v>3</v>
      </c>
      <c r="BN2901" s="275"/>
      <c r="BO2901" s="275"/>
      <c r="BP2901" s="275"/>
      <c r="BQ2901" s="275"/>
      <c r="BR2901" s="275"/>
      <c r="BS2901" s="275"/>
      <c r="BT2901" s="275"/>
      <c r="BU2901" s="275"/>
      <c r="BV2901" s="275"/>
    </row>
    <row r="2902" spans="1:74" s="263" customFormat="1">
      <c r="A2902" s="458" t="s">
        <v>7812</v>
      </c>
      <c r="B2902" s="458"/>
      <c r="C2902" s="266"/>
      <c r="D2902" s="266"/>
      <c r="E2902" s="266"/>
      <c r="F2902" s="266"/>
      <c r="G2902" s="266"/>
      <c r="H2902" s="266"/>
      <c r="I2902" s="266"/>
      <c r="J2902" s="266"/>
      <c r="K2902" s="266"/>
      <c r="L2902" s="261" t="s">
        <v>7810</v>
      </c>
      <c r="M2902" s="261"/>
      <c r="N2902" s="261"/>
      <c r="O2902" s="458"/>
      <c r="P2902" s="266"/>
      <c r="Q2902" s="262" t="s">
        <v>7811</v>
      </c>
      <c r="R2902" s="261"/>
      <c r="S2902" s="261"/>
      <c r="T2902" s="261"/>
      <c r="U2902" s="261"/>
      <c r="V2902" s="292"/>
      <c r="X2902" s="458"/>
      <c r="Y2902" s="266"/>
      <c r="Z2902" s="264"/>
      <c r="AA2902" s="264"/>
      <c r="AB2902" s="264"/>
      <c r="AF2902" s="458"/>
      <c r="AG2902" s="266"/>
      <c r="AN2902" s="458"/>
      <c r="AO2902" s="266"/>
      <c r="AV2902" s="266"/>
      <c r="BC2902" s="266"/>
      <c r="BM2902" s="275">
        <v>3</v>
      </c>
      <c r="BN2902" s="275"/>
      <c r="BO2902" s="275"/>
      <c r="BP2902" s="275"/>
      <c r="BQ2902" s="275"/>
      <c r="BR2902" s="275"/>
      <c r="BS2902" s="275"/>
      <c r="BT2902" s="275"/>
      <c r="BU2902" s="275"/>
      <c r="BV2902" s="275"/>
    </row>
    <row r="2903" spans="1:74" s="263" customFormat="1">
      <c r="A2903" s="458" t="s">
        <v>7815</v>
      </c>
      <c r="B2903" s="458"/>
      <c r="C2903" s="266"/>
      <c r="D2903" s="266"/>
      <c r="E2903" s="266"/>
      <c r="F2903" s="266"/>
      <c r="G2903" s="266"/>
      <c r="H2903" s="266"/>
      <c r="I2903" s="266"/>
      <c r="J2903" s="266"/>
      <c r="K2903" s="266"/>
      <c r="L2903" s="261" t="s">
        <v>7813</v>
      </c>
      <c r="M2903" s="261"/>
      <c r="N2903" s="261"/>
      <c r="O2903" s="458"/>
      <c r="P2903" s="266"/>
      <c r="Q2903" s="262" t="s">
        <v>7814</v>
      </c>
      <c r="R2903" s="261"/>
      <c r="S2903" s="261"/>
      <c r="T2903" s="261"/>
      <c r="U2903" s="261"/>
      <c r="V2903" s="292"/>
      <c r="X2903" s="458"/>
      <c r="Y2903" s="266"/>
      <c r="Z2903" s="264"/>
      <c r="AA2903" s="264"/>
      <c r="AB2903" s="264"/>
      <c r="AF2903" s="458"/>
      <c r="AG2903" s="266"/>
      <c r="AN2903" s="458"/>
      <c r="AO2903" s="266"/>
      <c r="AV2903" s="266"/>
      <c r="BC2903" s="266"/>
      <c r="BM2903" s="275">
        <v>3</v>
      </c>
      <c r="BN2903" s="275"/>
      <c r="BO2903" s="275"/>
      <c r="BP2903" s="275"/>
      <c r="BQ2903" s="275"/>
      <c r="BR2903" s="275"/>
      <c r="BS2903" s="275"/>
      <c r="BT2903" s="275"/>
      <c r="BU2903" s="275"/>
      <c r="BV2903" s="275"/>
    </row>
    <row r="2904" spans="1:74" s="263" customFormat="1">
      <c r="A2904" s="458" t="s">
        <v>7818</v>
      </c>
      <c r="B2904" s="458"/>
      <c r="C2904" s="266"/>
      <c r="D2904" s="266"/>
      <c r="E2904" s="266"/>
      <c r="F2904" s="266"/>
      <c r="G2904" s="266"/>
      <c r="H2904" s="266"/>
      <c r="I2904" s="266"/>
      <c r="J2904" s="266"/>
      <c r="K2904" s="266"/>
      <c r="L2904" s="261" t="s">
        <v>7816</v>
      </c>
      <c r="M2904" s="261"/>
      <c r="N2904" s="261"/>
      <c r="O2904" s="458"/>
      <c r="P2904" s="266"/>
      <c r="Q2904" s="262" t="s">
        <v>7817</v>
      </c>
      <c r="R2904" s="261"/>
      <c r="S2904" s="261"/>
      <c r="T2904" s="261"/>
      <c r="U2904" s="261"/>
      <c r="V2904" s="292"/>
      <c r="X2904" s="458"/>
      <c r="Y2904" s="266"/>
      <c r="Z2904" s="264"/>
      <c r="AA2904" s="264"/>
      <c r="AB2904" s="264"/>
      <c r="AF2904" s="458"/>
      <c r="AG2904" s="266"/>
      <c r="AN2904" s="458"/>
      <c r="AO2904" s="266"/>
      <c r="AV2904" s="266"/>
      <c r="BC2904" s="266"/>
      <c r="BM2904" s="275">
        <v>3</v>
      </c>
      <c r="BN2904" s="275"/>
      <c r="BO2904" s="275"/>
      <c r="BP2904" s="275"/>
      <c r="BQ2904" s="275"/>
      <c r="BR2904" s="275"/>
      <c r="BS2904" s="275"/>
      <c r="BT2904" s="275"/>
      <c r="BU2904" s="275"/>
      <c r="BV2904" s="275"/>
    </row>
    <row r="2905" spans="1:74" s="263" customFormat="1">
      <c r="A2905" s="458" t="s">
        <v>7818</v>
      </c>
      <c r="B2905" s="458"/>
      <c r="C2905" s="266"/>
      <c r="D2905" s="266"/>
      <c r="E2905" s="266"/>
      <c r="F2905" s="266"/>
      <c r="G2905" s="266"/>
      <c r="H2905" s="266"/>
      <c r="I2905" s="266"/>
      <c r="J2905" s="266"/>
      <c r="K2905" s="266"/>
      <c r="L2905" s="261" t="s">
        <v>7816</v>
      </c>
      <c r="M2905" s="261"/>
      <c r="N2905" s="261"/>
      <c r="O2905" s="458"/>
      <c r="P2905" s="266"/>
      <c r="Q2905" s="262" t="s">
        <v>6324</v>
      </c>
      <c r="R2905" s="261"/>
      <c r="S2905" s="261"/>
      <c r="T2905" s="261"/>
      <c r="U2905" s="261"/>
      <c r="V2905" s="292"/>
      <c r="X2905" s="458"/>
      <c r="Y2905" s="266"/>
      <c r="Z2905" s="264"/>
      <c r="AA2905" s="264"/>
      <c r="AB2905" s="264"/>
      <c r="AF2905" s="458"/>
      <c r="AG2905" s="266"/>
      <c r="AN2905" s="458"/>
      <c r="AO2905" s="266"/>
      <c r="AV2905" s="266"/>
      <c r="BC2905" s="266"/>
      <c r="BM2905" s="275">
        <v>3</v>
      </c>
      <c r="BN2905" s="275"/>
      <c r="BO2905" s="275"/>
      <c r="BP2905" s="275"/>
      <c r="BQ2905" s="275"/>
      <c r="BR2905" s="275"/>
      <c r="BS2905" s="275"/>
      <c r="BT2905" s="275"/>
      <c r="BU2905" s="275"/>
      <c r="BV2905" s="275"/>
    </row>
    <row r="2906" spans="1:74" s="263" customFormat="1">
      <c r="A2906" s="458" t="s">
        <v>7821</v>
      </c>
      <c r="B2906" s="458"/>
      <c r="C2906" s="266"/>
      <c r="D2906" s="266"/>
      <c r="E2906" s="266"/>
      <c r="F2906" s="266"/>
      <c r="G2906" s="266"/>
      <c r="H2906" s="266"/>
      <c r="I2906" s="266"/>
      <c r="J2906" s="266"/>
      <c r="K2906" s="266"/>
      <c r="L2906" s="261" t="s">
        <v>7819</v>
      </c>
      <c r="M2906" s="261"/>
      <c r="N2906" s="261"/>
      <c r="O2906" s="458"/>
      <c r="P2906" s="266"/>
      <c r="Q2906" s="262" t="s">
        <v>7820</v>
      </c>
      <c r="R2906" s="261"/>
      <c r="S2906" s="261"/>
      <c r="T2906" s="261"/>
      <c r="U2906" s="261"/>
      <c r="V2906" s="292"/>
      <c r="X2906" s="458"/>
      <c r="Y2906" s="266"/>
      <c r="Z2906" s="264"/>
      <c r="AA2906" s="264"/>
      <c r="AB2906" s="264"/>
      <c r="AF2906" s="458"/>
      <c r="AG2906" s="266"/>
      <c r="AN2906" s="458"/>
      <c r="AO2906" s="266"/>
      <c r="AV2906" s="266"/>
      <c r="BC2906" s="266"/>
      <c r="BM2906" s="275">
        <v>3</v>
      </c>
      <c r="BN2906" s="275"/>
      <c r="BO2906" s="275"/>
      <c r="BP2906" s="275"/>
      <c r="BQ2906" s="275"/>
      <c r="BR2906" s="275"/>
      <c r="BS2906" s="275"/>
      <c r="BT2906" s="275"/>
      <c r="BU2906" s="275"/>
      <c r="BV2906" s="275"/>
    </row>
    <row r="2907" spans="1:74" s="263" customFormat="1">
      <c r="A2907" s="458" t="s">
        <v>7824</v>
      </c>
      <c r="B2907" s="458"/>
      <c r="C2907" s="266"/>
      <c r="D2907" s="266"/>
      <c r="E2907" s="266"/>
      <c r="F2907" s="266"/>
      <c r="G2907" s="266"/>
      <c r="H2907" s="266"/>
      <c r="I2907" s="266"/>
      <c r="J2907" s="266"/>
      <c r="K2907" s="266"/>
      <c r="L2907" s="261" t="s">
        <v>7822</v>
      </c>
      <c r="M2907" s="261"/>
      <c r="N2907" s="261"/>
      <c r="O2907" s="458"/>
      <c r="P2907" s="266"/>
      <c r="Q2907" s="262" t="s">
        <v>7823</v>
      </c>
      <c r="R2907" s="261"/>
      <c r="S2907" s="261"/>
      <c r="T2907" s="261"/>
      <c r="U2907" s="261"/>
      <c r="V2907" s="292"/>
      <c r="X2907" s="458"/>
      <c r="Y2907" s="266"/>
      <c r="Z2907" s="264"/>
      <c r="AA2907" s="264"/>
      <c r="AB2907" s="264"/>
      <c r="AF2907" s="458"/>
      <c r="AG2907" s="266"/>
      <c r="AN2907" s="458"/>
      <c r="AO2907" s="266"/>
      <c r="AV2907" s="266"/>
      <c r="BC2907" s="266"/>
      <c r="BM2907" s="275">
        <v>3</v>
      </c>
      <c r="BN2907" s="275"/>
      <c r="BO2907" s="275"/>
      <c r="BP2907" s="275"/>
      <c r="BQ2907" s="275"/>
      <c r="BR2907" s="275"/>
      <c r="BS2907" s="275"/>
      <c r="BT2907" s="275"/>
      <c r="BU2907" s="275"/>
      <c r="BV2907" s="275"/>
    </row>
    <row r="2908" spans="1:74" s="263" customFormat="1">
      <c r="A2908" s="458" t="s">
        <v>7827</v>
      </c>
      <c r="B2908" s="458"/>
      <c r="C2908" s="266"/>
      <c r="D2908" s="266"/>
      <c r="E2908" s="266"/>
      <c r="F2908" s="266"/>
      <c r="G2908" s="266"/>
      <c r="H2908" s="266"/>
      <c r="I2908" s="266"/>
      <c r="J2908" s="266"/>
      <c r="K2908" s="266"/>
      <c r="L2908" s="261" t="s">
        <v>7825</v>
      </c>
      <c r="M2908" s="261"/>
      <c r="N2908" s="261"/>
      <c r="O2908" s="458"/>
      <c r="P2908" s="266"/>
      <c r="Q2908" s="262" t="s">
        <v>7826</v>
      </c>
      <c r="R2908" s="261"/>
      <c r="S2908" s="261"/>
      <c r="T2908" s="261"/>
      <c r="U2908" s="261"/>
      <c r="V2908" s="292"/>
      <c r="X2908" s="458"/>
      <c r="Y2908" s="266"/>
      <c r="Z2908" s="264"/>
      <c r="AA2908" s="264"/>
      <c r="AB2908" s="264"/>
      <c r="AF2908" s="458"/>
      <c r="AG2908" s="266"/>
      <c r="AN2908" s="458"/>
      <c r="AO2908" s="266"/>
      <c r="AV2908" s="266"/>
      <c r="BC2908" s="266"/>
      <c r="BM2908" s="275">
        <v>3</v>
      </c>
      <c r="BN2908" s="275"/>
      <c r="BO2908" s="275"/>
      <c r="BP2908" s="275"/>
      <c r="BQ2908" s="275"/>
      <c r="BR2908" s="275"/>
      <c r="BS2908" s="275"/>
      <c r="BT2908" s="275"/>
      <c r="BU2908" s="275"/>
      <c r="BV2908" s="275"/>
    </row>
    <row r="2909" spans="1:74" s="263" customFormat="1">
      <c r="A2909" s="458" t="s">
        <v>7830</v>
      </c>
      <c r="B2909" s="458"/>
      <c r="C2909" s="266"/>
      <c r="D2909" s="266"/>
      <c r="E2909" s="266"/>
      <c r="F2909" s="266"/>
      <c r="G2909" s="266"/>
      <c r="H2909" s="266"/>
      <c r="I2909" s="266"/>
      <c r="J2909" s="266"/>
      <c r="K2909" s="266"/>
      <c r="L2909" s="261" t="s">
        <v>7828</v>
      </c>
      <c r="M2909" s="261"/>
      <c r="N2909" s="261"/>
      <c r="O2909" s="458"/>
      <c r="P2909" s="266"/>
      <c r="Q2909" s="262" t="s">
        <v>7829</v>
      </c>
      <c r="R2909" s="261"/>
      <c r="S2909" s="261"/>
      <c r="T2909" s="261"/>
      <c r="U2909" s="261"/>
      <c r="V2909" s="292"/>
      <c r="X2909" s="458"/>
      <c r="Y2909" s="266"/>
      <c r="Z2909" s="264"/>
      <c r="AA2909" s="264"/>
      <c r="AB2909" s="264"/>
      <c r="AF2909" s="458"/>
      <c r="AG2909" s="266"/>
      <c r="AN2909" s="458"/>
      <c r="AO2909" s="266"/>
      <c r="AV2909" s="266"/>
      <c r="BC2909" s="266"/>
      <c r="BM2909" s="275">
        <v>3</v>
      </c>
      <c r="BN2909" s="275"/>
      <c r="BO2909" s="275"/>
      <c r="BP2909" s="275"/>
      <c r="BQ2909" s="275"/>
      <c r="BR2909" s="275"/>
      <c r="BS2909" s="275"/>
      <c r="BT2909" s="275"/>
      <c r="BU2909" s="275"/>
      <c r="BV2909" s="275"/>
    </row>
    <row r="2910" spans="1:74" s="263" customFormat="1">
      <c r="A2910" s="458" t="s">
        <v>7830</v>
      </c>
      <c r="B2910" s="458"/>
      <c r="C2910" s="266"/>
      <c r="D2910" s="266"/>
      <c r="E2910" s="266"/>
      <c r="F2910" s="266"/>
      <c r="G2910" s="266"/>
      <c r="H2910" s="266"/>
      <c r="I2910" s="266"/>
      <c r="J2910" s="266"/>
      <c r="K2910" s="266"/>
      <c r="L2910" s="261" t="s">
        <v>7828</v>
      </c>
      <c r="M2910" s="261"/>
      <c r="N2910" s="261"/>
      <c r="O2910" s="458"/>
      <c r="P2910" s="266"/>
      <c r="Q2910" s="262" t="s">
        <v>7831</v>
      </c>
      <c r="R2910" s="261"/>
      <c r="S2910" s="261"/>
      <c r="T2910" s="261"/>
      <c r="U2910" s="261"/>
      <c r="V2910" s="292"/>
      <c r="X2910" s="458"/>
      <c r="Y2910" s="266"/>
      <c r="Z2910" s="264"/>
      <c r="AA2910" s="264"/>
      <c r="AB2910" s="264"/>
      <c r="AF2910" s="458"/>
      <c r="AG2910" s="266"/>
      <c r="AN2910" s="458"/>
      <c r="AO2910" s="266"/>
      <c r="AV2910" s="266"/>
      <c r="BC2910" s="266"/>
      <c r="BM2910" s="275">
        <v>3</v>
      </c>
      <c r="BN2910" s="275"/>
      <c r="BO2910" s="275"/>
      <c r="BP2910" s="275"/>
      <c r="BQ2910" s="275"/>
      <c r="BR2910" s="275"/>
      <c r="BS2910" s="275"/>
      <c r="BT2910" s="275"/>
      <c r="BU2910" s="275"/>
      <c r="BV2910" s="275"/>
    </row>
    <row r="2911" spans="1:74" s="263" customFormat="1">
      <c r="A2911" s="458" t="s">
        <v>7834</v>
      </c>
      <c r="B2911" s="458"/>
      <c r="C2911" s="266"/>
      <c r="D2911" s="266"/>
      <c r="E2911" s="266"/>
      <c r="F2911" s="266"/>
      <c r="G2911" s="266"/>
      <c r="H2911" s="266"/>
      <c r="I2911" s="266"/>
      <c r="J2911" s="266"/>
      <c r="K2911" s="266"/>
      <c r="L2911" s="261" t="s">
        <v>7832</v>
      </c>
      <c r="M2911" s="261"/>
      <c r="N2911" s="261"/>
      <c r="O2911" s="458"/>
      <c r="P2911" s="266"/>
      <c r="Q2911" s="262" t="s">
        <v>7833</v>
      </c>
      <c r="R2911" s="261"/>
      <c r="S2911" s="261"/>
      <c r="T2911" s="261"/>
      <c r="U2911" s="261"/>
      <c r="V2911" s="292"/>
      <c r="X2911" s="458"/>
      <c r="Y2911" s="266"/>
      <c r="Z2911" s="264"/>
      <c r="AA2911" s="264"/>
      <c r="AB2911" s="264"/>
      <c r="AF2911" s="458"/>
      <c r="AG2911" s="266"/>
      <c r="AN2911" s="458"/>
      <c r="AO2911" s="266"/>
      <c r="AV2911" s="266"/>
      <c r="BC2911" s="266"/>
      <c r="BM2911" s="275">
        <v>3</v>
      </c>
      <c r="BN2911" s="275"/>
      <c r="BO2911" s="275"/>
      <c r="BP2911" s="275"/>
      <c r="BQ2911" s="275"/>
      <c r="BR2911" s="275"/>
      <c r="BS2911" s="275"/>
      <c r="BT2911" s="275"/>
      <c r="BU2911" s="275"/>
      <c r="BV2911" s="275"/>
    </row>
    <row r="2912" spans="1:74" s="263" customFormat="1">
      <c r="A2912" s="458" t="s">
        <v>7837</v>
      </c>
      <c r="B2912" s="458"/>
      <c r="C2912" s="266"/>
      <c r="D2912" s="266"/>
      <c r="E2912" s="266"/>
      <c r="F2912" s="266"/>
      <c r="G2912" s="266"/>
      <c r="H2912" s="266"/>
      <c r="I2912" s="266"/>
      <c r="J2912" s="266"/>
      <c r="K2912" s="266"/>
      <c r="L2912" s="261" t="s">
        <v>7835</v>
      </c>
      <c r="M2912" s="261"/>
      <c r="N2912" s="261"/>
      <c r="O2912" s="458"/>
      <c r="P2912" s="266"/>
      <c r="Q2912" s="262" t="s">
        <v>7836</v>
      </c>
      <c r="R2912" s="261"/>
      <c r="S2912" s="261"/>
      <c r="T2912" s="261"/>
      <c r="U2912" s="261"/>
      <c r="V2912" s="292"/>
      <c r="X2912" s="458"/>
      <c r="Y2912" s="266"/>
      <c r="Z2912" s="264"/>
      <c r="AA2912" s="264"/>
      <c r="AB2912" s="264"/>
      <c r="AF2912" s="458"/>
      <c r="AG2912" s="266"/>
      <c r="AN2912" s="458"/>
      <c r="AO2912" s="266"/>
      <c r="AV2912" s="266"/>
      <c r="BC2912" s="266"/>
      <c r="BM2912" s="275">
        <v>3</v>
      </c>
      <c r="BN2912" s="275"/>
      <c r="BO2912" s="275"/>
      <c r="BP2912" s="275"/>
      <c r="BQ2912" s="275"/>
      <c r="BR2912" s="275"/>
      <c r="BS2912" s="275"/>
      <c r="BT2912" s="275"/>
      <c r="BU2912" s="275"/>
      <c r="BV2912" s="275"/>
    </row>
    <row r="2913" spans="1:74" s="263" customFormat="1">
      <c r="A2913" s="458" t="s">
        <v>7840</v>
      </c>
      <c r="B2913" s="458"/>
      <c r="C2913" s="266"/>
      <c r="D2913" s="266"/>
      <c r="E2913" s="266"/>
      <c r="F2913" s="266"/>
      <c r="G2913" s="266"/>
      <c r="H2913" s="266"/>
      <c r="I2913" s="266"/>
      <c r="J2913" s="266"/>
      <c r="K2913" s="266"/>
      <c r="L2913" s="261" t="s">
        <v>7838</v>
      </c>
      <c r="M2913" s="261"/>
      <c r="N2913" s="261"/>
      <c r="O2913" s="458"/>
      <c r="P2913" s="266"/>
      <c r="Q2913" s="262" t="s">
        <v>7839</v>
      </c>
      <c r="R2913" s="261"/>
      <c r="S2913" s="261"/>
      <c r="T2913" s="261"/>
      <c r="U2913" s="261"/>
      <c r="V2913" s="292"/>
      <c r="X2913" s="458"/>
      <c r="Y2913" s="266"/>
      <c r="Z2913" s="264"/>
      <c r="AA2913" s="264"/>
      <c r="AB2913" s="264"/>
      <c r="AF2913" s="458"/>
      <c r="AG2913" s="266"/>
      <c r="AN2913" s="458"/>
      <c r="AO2913" s="266"/>
      <c r="AV2913" s="266"/>
      <c r="BC2913" s="266"/>
      <c r="BM2913" s="275">
        <v>3</v>
      </c>
      <c r="BN2913" s="275"/>
      <c r="BO2913" s="275"/>
      <c r="BP2913" s="275"/>
      <c r="BQ2913" s="275"/>
      <c r="BR2913" s="275"/>
      <c r="BS2913" s="275"/>
      <c r="BT2913" s="275"/>
      <c r="BU2913" s="275"/>
      <c r="BV2913" s="275"/>
    </row>
    <row r="2914" spans="1:74" s="263" customFormat="1">
      <c r="A2914" s="458" t="s">
        <v>7843</v>
      </c>
      <c r="B2914" s="458"/>
      <c r="C2914" s="266"/>
      <c r="D2914" s="266"/>
      <c r="E2914" s="266"/>
      <c r="F2914" s="266"/>
      <c r="G2914" s="266"/>
      <c r="H2914" s="266"/>
      <c r="I2914" s="266"/>
      <c r="J2914" s="266"/>
      <c r="K2914" s="266"/>
      <c r="L2914" s="261" t="s">
        <v>7841</v>
      </c>
      <c r="M2914" s="261"/>
      <c r="N2914" s="261"/>
      <c r="O2914" s="458"/>
      <c r="P2914" s="266"/>
      <c r="Q2914" s="262" t="s">
        <v>7842</v>
      </c>
      <c r="R2914" s="261"/>
      <c r="S2914" s="261"/>
      <c r="T2914" s="261"/>
      <c r="U2914" s="261"/>
      <c r="V2914" s="292"/>
      <c r="X2914" s="458"/>
      <c r="Y2914" s="266"/>
      <c r="Z2914" s="264"/>
      <c r="AA2914" s="264"/>
      <c r="AB2914" s="264"/>
      <c r="AF2914" s="458"/>
      <c r="AG2914" s="266"/>
      <c r="AN2914" s="458"/>
      <c r="AO2914" s="266"/>
      <c r="AV2914" s="266"/>
      <c r="BC2914" s="266"/>
      <c r="BM2914" s="275">
        <v>3</v>
      </c>
      <c r="BN2914" s="275"/>
      <c r="BO2914" s="275"/>
      <c r="BP2914" s="275"/>
      <c r="BQ2914" s="275"/>
      <c r="BR2914" s="275"/>
      <c r="BS2914" s="275"/>
      <c r="BT2914" s="275"/>
      <c r="BU2914" s="275"/>
      <c r="BV2914" s="275"/>
    </row>
    <row r="2915" spans="1:74" s="263" customFormat="1">
      <c r="A2915" s="458" t="s">
        <v>7846</v>
      </c>
      <c r="B2915" s="458"/>
      <c r="C2915" s="266"/>
      <c r="D2915" s="266"/>
      <c r="E2915" s="266"/>
      <c r="F2915" s="266"/>
      <c r="G2915" s="266"/>
      <c r="H2915" s="266"/>
      <c r="I2915" s="266"/>
      <c r="J2915" s="266"/>
      <c r="K2915" s="266"/>
      <c r="L2915" s="261" t="s">
        <v>7844</v>
      </c>
      <c r="M2915" s="261"/>
      <c r="N2915" s="261"/>
      <c r="O2915" s="458"/>
      <c r="P2915" s="266"/>
      <c r="Q2915" s="262" t="s">
        <v>7845</v>
      </c>
      <c r="R2915" s="261"/>
      <c r="S2915" s="261"/>
      <c r="T2915" s="261"/>
      <c r="U2915" s="261"/>
      <c r="V2915" s="292"/>
      <c r="X2915" s="458"/>
      <c r="Y2915" s="266"/>
      <c r="Z2915" s="264"/>
      <c r="AA2915" s="264"/>
      <c r="AB2915" s="264"/>
      <c r="AF2915" s="458"/>
      <c r="AG2915" s="266"/>
      <c r="AN2915" s="458"/>
      <c r="AO2915" s="266"/>
      <c r="AV2915" s="266"/>
      <c r="BC2915" s="266"/>
      <c r="BM2915" s="275">
        <v>3</v>
      </c>
      <c r="BN2915" s="275"/>
      <c r="BO2915" s="275"/>
      <c r="BP2915" s="275"/>
      <c r="BQ2915" s="275"/>
      <c r="BR2915" s="275"/>
      <c r="BS2915" s="275"/>
      <c r="BT2915" s="275"/>
      <c r="BU2915" s="275"/>
      <c r="BV2915" s="275"/>
    </row>
    <row r="2916" spans="1:74" s="263" customFormat="1">
      <c r="A2916" s="458" t="s">
        <v>7846</v>
      </c>
      <c r="B2916" s="458"/>
      <c r="C2916" s="266"/>
      <c r="D2916" s="266"/>
      <c r="E2916" s="266"/>
      <c r="F2916" s="266"/>
      <c r="G2916" s="266"/>
      <c r="H2916" s="266"/>
      <c r="I2916" s="266"/>
      <c r="J2916" s="266"/>
      <c r="K2916" s="266"/>
      <c r="L2916" s="261" t="s">
        <v>7844</v>
      </c>
      <c r="M2916" s="261"/>
      <c r="N2916" s="261"/>
      <c r="O2916" s="458"/>
      <c r="P2916" s="266"/>
      <c r="Q2916" s="262" t="s">
        <v>7847</v>
      </c>
      <c r="R2916" s="261"/>
      <c r="S2916" s="261"/>
      <c r="T2916" s="261"/>
      <c r="U2916" s="261"/>
      <c r="V2916" s="292"/>
      <c r="X2916" s="458"/>
      <c r="Y2916" s="266"/>
      <c r="Z2916" s="264"/>
      <c r="AA2916" s="264"/>
      <c r="AB2916" s="264"/>
      <c r="AF2916" s="458"/>
      <c r="AG2916" s="266"/>
      <c r="AN2916" s="458"/>
      <c r="AO2916" s="266"/>
      <c r="AV2916" s="266"/>
      <c r="BC2916" s="266"/>
      <c r="BM2916" s="275">
        <v>3</v>
      </c>
      <c r="BN2916" s="275"/>
      <c r="BO2916" s="275"/>
      <c r="BP2916" s="275"/>
      <c r="BQ2916" s="275"/>
      <c r="BR2916" s="275"/>
      <c r="BS2916" s="275"/>
      <c r="BT2916" s="275"/>
      <c r="BU2916" s="275"/>
      <c r="BV2916" s="275"/>
    </row>
    <row r="2917" spans="1:74" s="263" customFormat="1">
      <c r="A2917" s="458" t="s">
        <v>7850</v>
      </c>
      <c r="B2917" s="458"/>
      <c r="C2917" s="266"/>
      <c r="D2917" s="266"/>
      <c r="E2917" s="266"/>
      <c r="F2917" s="266"/>
      <c r="G2917" s="266"/>
      <c r="H2917" s="266"/>
      <c r="I2917" s="266"/>
      <c r="J2917" s="266"/>
      <c r="K2917" s="266"/>
      <c r="L2917" s="261" t="s">
        <v>7848</v>
      </c>
      <c r="M2917" s="261"/>
      <c r="N2917" s="261"/>
      <c r="O2917" s="458"/>
      <c r="P2917" s="266"/>
      <c r="Q2917" s="262" t="s">
        <v>7849</v>
      </c>
      <c r="R2917" s="261"/>
      <c r="S2917" s="261"/>
      <c r="T2917" s="261"/>
      <c r="U2917" s="261"/>
      <c r="V2917" s="292"/>
      <c r="X2917" s="458"/>
      <c r="Y2917" s="266"/>
      <c r="Z2917" s="264"/>
      <c r="AA2917" s="264"/>
      <c r="AB2917" s="264"/>
      <c r="AF2917" s="458"/>
      <c r="AG2917" s="266"/>
      <c r="AN2917" s="458"/>
      <c r="AO2917" s="266"/>
      <c r="AV2917" s="266"/>
      <c r="BC2917" s="266"/>
      <c r="BM2917" s="275">
        <v>3</v>
      </c>
      <c r="BN2917" s="275"/>
      <c r="BO2917" s="275"/>
      <c r="BP2917" s="275"/>
      <c r="BQ2917" s="275"/>
      <c r="BR2917" s="275"/>
      <c r="BS2917" s="275"/>
      <c r="BT2917" s="275"/>
      <c r="BU2917" s="275"/>
      <c r="BV2917" s="275"/>
    </row>
    <row r="2918" spans="1:74" s="263" customFormat="1">
      <c r="A2918" s="458" t="s">
        <v>7853</v>
      </c>
      <c r="B2918" s="458"/>
      <c r="C2918" s="266"/>
      <c r="D2918" s="266"/>
      <c r="E2918" s="266"/>
      <c r="F2918" s="266"/>
      <c r="G2918" s="266"/>
      <c r="H2918" s="266"/>
      <c r="I2918" s="266"/>
      <c r="J2918" s="266"/>
      <c r="K2918" s="266"/>
      <c r="L2918" s="261" t="s">
        <v>7851</v>
      </c>
      <c r="M2918" s="261"/>
      <c r="N2918" s="261"/>
      <c r="O2918" s="458"/>
      <c r="P2918" s="266"/>
      <c r="Q2918" s="262" t="s">
        <v>7852</v>
      </c>
      <c r="R2918" s="261"/>
      <c r="S2918" s="261"/>
      <c r="T2918" s="261"/>
      <c r="U2918" s="261"/>
      <c r="V2918" s="292"/>
      <c r="X2918" s="458"/>
      <c r="Y2918" s="266"/>
      <c r="Z2918" s="264"/>
      <c r="AA2918" s="264"/>
      <c r="AB2918" s="264"/>
      <c r="AF2918" s="458"/>
      <c r="AG2918" s="266"/>
      <c r="AN2918" s="458"/>
      <c r="AO2918" s="266"/>
      <c r="AV2918" s="266"/>
      <c r="BC2918" s="266"/>
      <c r="BM2918" s="275">
        <v>3</v>
      </c>
      <c r="BN2918" s="275"/>
      <c r="BO2918" s="275"/>
      <c r="BP2918" s="275"/>
      <c r="BQ2918" s="275"/>
      <c r="BR2918" s="275"/>
      <c r="BS2918" s="275"/>
      <c r="BT2918" s="275"/>
      <c r="BU2918" s="275"/>
      <c r="BV2918" s="275"/>
    </row>
    <row r="2919" spans="1:74" s="263" customFormat="1">
      <c r="A2919" s="458" t="s">
        <v>7853</v>
      </c>
      <c r="B2919" s="458"/>
      <c r="C2919" s="266"/>
      <c r="D2919" s="266"/>
      <c r="E2919" s="266"/>
      <c r="F2919" s="266"/>
      <c r="G2919" s="266"/>
      <c r="H2919" s="266"/>
      <c r="I2919" s="266"/>
      <c r="J2919" s="266"/>
      <c r="K2919" s="266"/>
      <c r="L2919" s="261" t="s">
        <v>7851</v>
      </c>
      <c r="M2919" s="261"/>
      <c r="N2919" s="261"/>
      <c r="O2919" s="458"/>
      <c r="P2919" s="266"/>
      <c r="Q2919" s="262" t="s">
        <v>7854</v>
      </c>
      <c r="R2919" s="261"/>
      <c r="S2919" s="261"/>
      <c r="T2919" s="261"/>
      <c r="U2919" s="261"/>
      <c r="V2919" s="292"/>
      <c r="X2919" s="458"/>
      <c r="Y2919" s="266"/>
      <c r="Z2919" s="264"/>
      <c r="AA2919" s="264"/>
      <c r="AB2919" s="264"/>
      <c r="AF2919" s="458"/>
      <c r="AG2919" s="266"/>
      <c r="AN2919" s="458"/>
      <c r="AO2919" s="266"/>
      <c r="AV2919" s="266"/>
      <c r="BC2919" s="266"/>
      <c r="BM2919" s="275">
        <v>3</v>
      </c>
      <c r="BN2919" s="275"/>
      <c r="BO2919" s="275"/>
      <c r="BP2919" s="275"/>
      <c r="BQ2919" s="275"/>
      <c r="BR2919" s="275"/>
      <c r="BS2919" s="275"/>
      <c r="BT2919" s="275"/>
      <c r="BU2919" s="275"/>
      <c r="BV2919" s="275"/>
    </row>
    <row r="2920" spans="1:74" s="263" customFormat="1">
      <c r="A2920" s="458" t="s">
        <v>7853</v>
      </c>
      <c r="B2920" s="458"/>
      <c r="C2920" s="266"/>
      <c r="D2920" s="266"/>
      <c r="E2920" s="266"/>
      <c r="F2920" s="266"/>
      <c r="G2920" s="266"/>
      <c r="H2920" s="266"/>
      <c r="I2920" s="266"/>
      <c r="J2920" s="266"/>
      <c r="K2920" s="266"/>
      <c r="L2920" s="261" t="s">
        <v>7855</v>
      </c>
      <c r="M2920" s="261"/>
      <c r="N2920" s="261"/>
      <c r="O2920" s="458"/>
      <c r="P2920" s="266"/>
      <c r="Q2920" s="262" t="s">
        <v>7852</v>
      </c>
      <c r="R2920" s="261"/>
      <c r="S2920" s="261"/>
      <c r="T2920" s="261"/>
      <c r="U2920" s="261"/>
      <c r="V2920" s="292"/>
      <c r="X2920" s="458"/>
      <c r="Y2920" s="266"/>
      <c r="Z2920" s="264"/>
      <c r="AA2920" s="264"/>
      <c r="AB2920" s="264"/>
      <c r="AF2920" s="458"/>
      <c r="AG2920" s="266"/>
      <c r="AN2920" s="458"/>
      <c r="AO2920" s="266"/>
      <c r="AV2920" s="266"/>
      <c r="BC2920" s="266"/>
      <c r="BM2920" s="275">
        <v>3</v>
      </c>
      <c r="BN2920" s="275"/>
      <c r="BO2920" s="275"/>
      <c r="BP2920" s="275"/>
      <c r="BQ2920" s="275"/>
      <c r="BR2920" s="275"/>
      <c r="BS2920" s="275"/>
      <c r="BT2920" s="275"/>
      <c r="BU2920" s="275"/>
      <c r="BV2920" s="275"/>
    </row>
    <row r="2921" spans="1:74" s="263" customFormat="1">
      <c r="A2921" s="458" t="s">
        <v>7853</v>
      </c>
      <c r="B2921" s="458"/>
      <c r="C2921" s="266"/>
      <c r="D2921" s="266"/>
      <c r="E2921" s="266"/>
      <c r="F2921" s="266"/>
      <c r="G2921" s="266"/>
      <c r="H2921" s="266"/>
      <c r="I2921" s="266"/>
      <c r="J2921" s="266"/>
      <c r="K2921" s="266"/>
      <c r="L2921" s="261" t="s">
        <v>7855</v>
      </c>
      <c r="M2921" s="261"/>
      <c r="N2921" s="261"/>
      <c r="O2921" s="458"/>
      <c r="P2921" s="266"/>
      <c r="Q2921" s="262" t="s">
        <v>7856</v>
      </c>
      <c r="R2921" s="261"/>
      <c r="S2921" s="261"/>
      <c r="T2921" s="261"/>
      <c r="U2921" s="261"/>
      <c r="V2921" s="292"/>
      <c r="X2921" s="458"/>
      <c r="Y2921" s="266"/>
      <c r="Z2921" s="264"/>
      <c r="AA2921" s="264"/>
      <c r="AB2921" s="264"/>
      <c r="AF2921" s="458"/>
      <c r="AG2921" s="266"/>
      <c r="AN2921" s="458"/>
      <c r="AO2921" s="266"/>
      <c r="AV2921" s="266"/>
      <c r="BC2921" s="266"/>
      <c r="BM2921" s="275">
        <v>3</v>
      </c>
      <c r="BN2921" s="275"/>
      <c r="BO2921" s="275"/>
      <c r="BP2921" s="275"/>
      <c r="BQ2921" s="275"/>
      <c r="BR2921" s="275"/>
      <c r="BS2921" s="275"/>
      <c r="BT2921" s="275"/>
      <c r="BU2921" s="275"/>
      <c r="BV2921" s="275"/>
    </row>
    <row r="2922" spans="1:74" s="263" customFormat="1">
      <c r="A2922" s="458" t="s">
        <v>7859</v>
      </c>
      <c r="B2922" s="458"/>
      <c r="C2922" s="266"/>
      <c r="D2922" s="266"/>
      <c r="E2922" s="266"/>
      <c r="F2922" s="266"/>
      <c r="G2922" s="266"/>
      <c r="H2922" s="266"/>
      <c r="I2922" s="266"/>
      <c r="J2922" s="266"/>
      <c r="K2922" s="266"/>
      <c r="L2922" s="261" t="s">
        <v>7857</v>
      </c>
      <c r="M2922" s="261"/>
      <c r="N2922" s="261"/>
      <c r="O2922" s="458"/>
      <c r="P2922" s="266"/>
      <c r="Q2922" s="262" t="s">
        <v>7858</v>
      </c>
      <c r="R2922" s="261"/>
      <c r="S2922" s="261"/>
      <c r="T2922" s="261"/>
      <c r="U2922" s="261"/>
      <c r="V2922" s="292"/>
      <c r="X2922" s="458"/>
      <c r="Y2922" s="266"/>
      <c r="Z2922" s="264"/>
      <c r="AA2922" s="264"/>
      <c r="AB2922" s="264"/>
      <c r="AF2922" s="458"/>
      <c r="AG2922" s="266"/>
      <c r="AN2922" s="458"/>
      <c r="AO2922" s="266"/>
      <c r="AV2922" s="266"/>
      <c r="BC2922" s="266"/>
      <c r="BM2922" s="275">
        <v>3</v>
      </c>
      <c r="BN2922" s="275"/>
      <c r="BO2922" s="275"/>
      <c r="BP2922" s="275"/>
      <c r="BQ2922" s="275"/>
      <c r="BR2922" s="275"/>
      <c r="BS2922" s="275"/>
      <c r="BT2922" s="275"/>
      <c r="BU2922" s="275"/>
      <c r="BV2922" s="275"/>
    </row>
    <row r="2923" spans="1:74" s="263" customFormat="1">
      <c r="A2923" s="458" t="s">
        <v>7859</v>
      </c>
      <c r="B2923" s="458"/>
      <c r="C2923" s="266"/>
      <c r="D2923" s="266"/>
      <c r="E2923" s="266"/>
      <c r="F2923" s="266"/>
      <c r="G2923" s="266"/>
      <c r="H2923" s="266"/>
      <c r="I2923" s="266"/>
      <c r="J2923" s="266"/>
      <c r="K2923" s="266"/>
      <c r="L2923" s="261" t="s">
        <v>7857</v>
      </c>
      <c r="M2923" s="261"/>
      <c r="N2923" s="261"/>
      <c r="O2923" s="458"/>
      <c r="P2923" s="266"/>
      <c r="Q2923" s="262" t="s">
        <v>7860</v>
      </c>
      <c r="R2923" s="261"/>
      <c r="S2923" s="261"/>
      <c r="T2923" s="261"/>
      <c r="U2923" s="261"/>
      <c r="V2923" s="292"/>
      <c r="X2923" s="458"/>
      <c r="Y2923" s="266"/>
      <c r="Z2923" s="264"/>
      <c r="AA2923" s="264"/>
      <c r="AB2923" s="264"/>
      <c r="AF2923" s="458"/>
      <c r="AG2923" s="266"/>
      <c r="AN2923" s="458"/>
      <c r="AO2923" s="266"/>
      <c r="AV2923" s="266"/>
      <c r="BC2923" s="266"/>
      <c r="BM2923" s="275">
        <v>3</v>
      </c>
      <c r="BN2923" s="275"/>
      <c r="BO2923" s="275"/>
      <c r="BP2923" s="275"/>
      <c r="BQ2923" s="275"/>
      <c r="BR2923" s="275"/>
      <c r="BS2923" s="275"/>
      <c r="BT2923" s="275"/>
      <c r="BU2923" s="275"/>
      <c r="BV2923" s="275"/>
    </row>
    <row r="2924" spans="1:74" s="263" customFormat="1">
      <c r="A2924" s="458" t="s">
        <v>7863</v>
      </c>
      <c r="B2924" s="458"/>
      <c r="C2924" s="266"/>
      <c r="D2924" s="266"/>
      <c r="E2924" s="266"/>
      <c r="F2924" s="266"/>
      <c r="G2924" s="266"/>
      <c r="H2924" s="266"/>
      <c r="I2924" s="266"/>
      <c r="J2924" s="266"/>
      <c r="K2924" s="266"/>
      <c r="L2924" s="261" t="s">
        <v>7861</v>
      </c>
      <c r="M2924" s="261"/>
      <c r="N2924" s="261"/>
      <c r="O2924" s="458"/>
      <c r="P2924" s="266"/>
      <c r="Q2924" s="262" t="s">
        <v>7862</v>
      </c>
      <c r="R2924" s="261"/>
      <c r="S2924" s="261"/>
      <c r="T2924" s="261"/>
      <c r="U2924" s="261"/>
      <c r="V2924" s="292"/>
      <c r="X2924" s="458"/>
      <c r="Y2924" s="266"/>
      <c r="Z2924" s="264"/>
      <c r="AA2924" s="264"/>
      <c r="AB2924" s="264"/>
      <c r="AF2924" s="458"/>
      <c r="AG2924" s="266"/>
      <c r="AN2924" s="458"/>
      <c r="AO2924" s="266"/>
      <c r="AV2924" s="266"/>
      <c r="BC2924" s="266"/>
      <c r="BM2924" s="275">
        <v>3</v>
      </c>
      <c r="BN2924" s="275"/>
      <c r="BO2924" s="275"/>
      <c r="BP2924" s="275"/>
      <c r="BQ2924" s="275"/>
      <c r="BR2924" s="275"/>
      <c r="BS2924" s="275"/>
      <c r="BT2924" s="275"/>
      <c r="BU2924" s="275"/>
      <c r="BV2924" s="275"/>
    </row>
    <row r="2925" spans="1:74" s="263" customFormat="1">
      <c r="A2925" s="458" t="s">
        <v>7863</v>
      </c>
      <c r="B2925" s="458"/>
      <c r="C2925" s="266"/>
      <c r="D2925" s="266"/>
      <c r="E2925" s="266"/>
      <c r="F2925" s="266"/>
      <c r="G2925" s="266"/>
      <c r="H2925" s="266"/>
      <c r="I2925" s="266"/>
      <c r="J2925" s="266"/>
      <c r="K2925" s="266"/>
      <c r="L2925" s="261" t="s">
        <v>7861</v>
      </c>
      <c r="M2925" s="261"/>
      <c r="N2925" s="261"/>
      <c r="O2925" s="458"/>
      <c r="P2925" s="266"/>
      <c r="Q2925" s="262" t="s">
        <v>7864</v>
      </c>
      <c r="R2925" s="261"/>
      <c r="S2925" s="261"/>
      <c r="T2925" s="261"/>
      <c r="U2925" s="261"/>
      <c r="V2925" s="292"/>
      <c r="X2925" s="458"/>
      <c r="Y2925" s="266"/>
      <c r="Z2925" s="264"/>
      <c r="AA2925" s="264"/>
      <c r="AB2925" s="264"/>
      <c r="AF2925" s="458"/>
      <c r="AG2925" s="266"/>
      <c r="AN2925" s="458"/>
      <c r="AO2925" s="266"/>
      <c r="AV2925" s="266"/>
      <c r="BC2925" s="266"/>
      <c r="BM2925" s="275">
        <v>3</v>
      </c>
      <c r="BN2925" s="275"/>
      <c r="BO2925" s="275"/>
      <c r="BP2925" s="275"/>
      <c r="BQ2925" s="275"/>
      <c r="BR2925" s="275"/>
      <c r="BS2925" s="275"/>
      <c r="BT2925" s="275"/>
      <c r="BU2925" s="275"/>
      <c r="BV2925" s="275"/>
    </row>
    <row r="2926" spans="1:74" s="263" customFormat="1">
      <c r="A2926" s="458" t="s">
        <v>7867</v>
      </c>
      <c r="B2926" s="458"/>
      <c r="C2926" s="266"/>
      <c r="D2926" s="266"/>
      <c r="E2926" s="266"/>
      <c r="F2926" s="266"/>
      <c r="G2926" s="266"/>
      <c r="H2926" s="266"/>
      <c r="I2926" s="266"/>
      <c r="J2926" s="266"/>
      <c r="K2926" s="266"/>
      <c r="L2926" s="261" t="s">
        <v>7865</v>
      </c>
      <c r="M2926" s="261"/>
      <c r="N2926" s="261"/>
      <c r="O2926" s="458"/>
      <c r="P2926" s="266"/>
      <c r="Q2926" s="262" t="s">
        <v>7866</v>
      </c>
      <c r="R2926" s="261"/>
      <c r="S2926" s="261"/>
      <c r="T2926" s="261"/>
      <c r="U2926" s="261"/>
      <c r="V2926" s="292"/>
      <c r="X2926" s="458"/>
      <c r="Y2926" s="266"/>
      <c r="Z2926" s="264"/>
      <c r="AA2926" s="264"/>
      <c r="AB2926" s="264"/>
      <c r="AF2926" s="458"/>
      <c r="AG2926" s="266"/>
      <c r="AN2926" s="458"/>
      <c r="AO2926" s="266"/>
      <c r="AV2926" s="266"/>
      <c r="BC2926" s="266"/>
      <c r="BM2926" s="275">
        <v>3</v>
      </c>
      <c r="BN2926" s="275"/>
      <c r="BO2926" s="275"/>
      <c r="BP2926" s="275"/>
      <c r="BQ2926" s="275"/>
      <c r="BR2926" s="275"/>
      <c r="BS2926" s="275"/>
      <c r="BT2926" s="275"/>
      <c r="BU2926" s="275"/>
      <c r="BV2926" s="275"/>
    </row>
    <row r="2927" spans="1:74" s="263" customFormat="1">
      <c r="A2927" s="457"/>
      <c r="B2927" s="457"/>
      <c r="C2927" s="260"/>
      <c r="D2927" s="260"/>
      <c r="E2927" s="260"/>
      <c r="F2927" s="260"/>
      <c r="G2927" s="260"/>
      <c r="H2927" s="260"/>
      <c r="I2927" s="260"/>
      <c r="J2927" s="260"/>
      <c r="K2927" s="260"/>
      <c r="L2927" s="261" t="s">
        <v>7868</v>
      </c>
      <c r="M2927" s="261"/>
      <c r="N2927" s="261"/>
      <c r="O2927" s="457"/>
      <c r="P2927" s="260"/>
      <c r="Q2927" s="262" t="s">
        <v>7869</v>
      </c>
      <c r="R2927" s="261"/>
      <c r="S2927" s="261"/>
      <c r="T2927" s="261"/>
      <c r="U2927" s="261"/>
      <c r="V2927" s="292"/>
      <c r="X2927" s="457"/>
      <c r="Y2927" s="260"/>
      <c r="Z2927" s="264"/>
      <c r="AA2927" s="264"/>
      <c r="AB2927" s="264"/>
      <c r="AF2927" s="457"/>
      <c r="AG2927" s="260"/>
      <c r="AN2927" s="457"/>
      <c r="AO2927" s="260"/>
      <c r="AV2927" s="260"/>
      <c r="BC2927" s="260"/>
      <c r="BM2927" s="275">
        <v>3</v>
      </c>
      <c r="BN2927" s="275"/>
      <c r="BO2927" s="275"/>
      <c r="BP2927" s="275"/>
      <c r="BQ2927" s="275"/>
      <c r="BR2927" s="275"/>
      <c r="BS2927" s="275"/>
      <c r="BT2927" s="275"/>
      <c r="BU2927" s="275"/>
      <c r="BV2927" s="275"/>
    </row>
    <row r="2928" spans="1:74" s="263" customFormat="1">
      <c r="A2928" s="458" t="s">
        <v>7872</v>
      </c>
      <c r="B2928" s="458"/>
      <c r="C2928" s="266"/>
      <c r="D2928" s="266"/>
      <c r="E2928" s="266"/>
      <c r="F2928" s="266"/>
      <c r="G2928" s="266"/>
      <c r="H2928" s="266"/>
      <c r="I2928" s="266"/>
      <c r="J2928" s="266"/>
      <c r="K2928" s="266"/>
      <c r="L2928" s="261" t="s">
        <v>7870</v>
      </c>
      <c r="M2928" s="261"/>
      <c r="N2928" s="261"/>
      <c r="O2928" s="458"/>
      <c r="P2928" s="266"/>
      <c r="Q2928" s="262" t="s">
        <v>7871</v>
      </c>
      <c r="R2928" s="261"/>
      <c r="S2928" s="261"/>
      <c r="T2928" s="261"/>
      <c r="U2928" s="261"/>
      <c r="V2928" s="292"/>
      <c r="X2928" s="458"/>
      <c r="Y2928" s="266"/>
      <c r="Z2928" s="264"/>
      <c r="AA2928" s="264"/>
      <c r="AB2928" s="264"/>
      <c r="AF2928" s="458"/>
      <c r="AG2928" s="266"/>
      <c r="AN2928" s="458"/>
      <c r="AO2928" s="266"/>
      <c r="AV2928" s="266"/>
      <c r="BC2928" s="266"/>
      <c r="BM2928" s="275">
        <v>3</v>
      </c>
      <c r="BN2928" s="275"/>
      <c r="BO2928" s="275"/>
      <c r="BP2928" s="275"/>
      <c r="BQ2928" s="275"/>
      <c r="BR2928" s="275"/>
      <c r="BS2928" s="275"/>
      <c r="BT2928" s="275"/>
      <c r="BU2928" s="275"/>
      <c r="BV2928" s="275"/>
    </row>
    <row r="2929" spans="1:74" s="263" customFormat="1">
      <c r="A2929" s="458" t="s">
        <v>7875</v>
      </c>
      <c r="B2929" s="458"/>
      <c r="C2929" s="266"/>
      <c r="D2929" s="266"/>
      <c r="E2929" s="266"/>
      <c r="F2929" s="266"/>
      <c r="G2929" s="266"/>
      <c r="H2929" s="266"/>
      <c r="I2929" s="266"/>
      <c r="J2929" s="266"/>
      <c r="K2929" s="266"/>
      <c r="L2929" s="261" t="s">
        <v>7873</v>
      </c>
      <c r="M2929" s="261"/>
      <c r="N2929" s="261"/>
      <c r="O2929" s="458"/>
      <c r="P2929" s="266"/>
      <c r="Q2929" s="262" t="s">
        <v>7874</v>
      </c>
      <c r="R2929" s="261"/>
      <c r="S2929" s="261"/>
      <c r="T2929" s="261"/>
      <c r="U2929" s="261"/>
      <c r="V2929" s="292"/>
      <c r="X2929" s="458"/>
      <c r="Y2929" s="266"/>
      <c r="Z2929" s="264"/>
      <c r="AA2929" s="264"/>
      <c r="AB2929" s="264"/>
      <c r="AF2929" s="458"/>
      <c r="AG2929" s="266"/>
      <c r="AN2929" s="458"/>
      <c r="AO2929" s="266"/>
      <c r="AV2929" s="266"/>
      <c r="BC2929" s="266"/>
      <c r="BM2929" s="275">
        <v>3</v>
      </c>
      <c r="BN2929" s="275"/>
      <c r="BO2929" s="275"/>
      <c r="BP2929" s="275"/>
      <c r="BQ2929" s="275"/>
      <c r="BR2929" s="275"/>
      <c r="BS2929" s="275"/>
      <c r="BT2929" s="275"/>
      <c r="BU2929" s="275"/>
      <c r="BV2929" s="275"/>
    </row>
    <row r="2930" spans="1:74" s="263" customFormat="1">
      <c r="A2930" s="458" t="s">
        <v>7878</v>
      </c>
      <c r="B2930" s="458"/>
      <c r="C2930" s="266"/>
      <c r="D2930" s="266"/>
      <c r="E2930" s="266"/>
      <c r="F2930" s="266"/>
      <c r="G2930" s="266"/>
      <c r="H2930" s="266"/>
      <c r="I2930" s="266"/>
      <c r="J2930" s="266"/>
      <c r="K2930" s="266"/>
      <c r="L2930" s="261" t="s">
        <v>7876</v>
      </c>
      <c r="M2930" s="261"/>
      <c r="N2930" s="261"/>
      <c r="O2930" s="458"/>
      <c r="P2930" s="266"/>
      <c r="Q2930" s="262" t="s">
        <v>7877</v>
      </c>
      <c r="R2930" s="261"/>
      <c r="S2930" s="261"/>
      <c r="T2930" s="261"/>
      <c r="U2930" s="261"/>
      <c r="V2930" s="292"/>
      <c r="X2930" s="458"/>
      <c r="Y2930" s="266"/>
      <c r="Z2930" s="264"/>
      <c r="AA2930" s="264"/>
      <c r="AB2930" s="264"/>
      <c r="AF2930" s="458"/>
      <c r="AG2930" s="266"/>
      <c r="AN2930" s="458"/>
      <c r="AO2930" s="266"/>
      <c r="AV2930" s="266"/>
      <c r="BC2930" s="266"/>
      <c r="BM2930" s="275">
        <v>3</v>
      </c>
      <c r="BN2930" s="275"/>
      <c r="BO2930" s="275"/>
      <c r="BP2930" s="275"/>
      <c r="BQ2930" s="275"/>
      <c r="BR2930" s="275"/>
      <c r="BS2930" s="275"/>
      <c r="BT2930" s="275"/>
      <c r="BU2930" s="275"/>
      <c r="BV2930" s="275"/>
    </row>
    <row r="2931" spans="1:74" s="263" customFormat="1">
      <c r="A2931" s="458" t="s">
        <v>7881</v>
      </c>
      <c r="B2931" s="458"/>
      <c r="C2931" s="266"/>
      <c r="D2931" s="266"/>
      <c r="E2931" s="266"/>
      <c r="F2931" s="266"/>
      <c r="G2931" s="266"/>
      <c r="H2931" s="266"/>
      <c r="I2931" s="266"/>
      <c r="J2931" s="266"/>
      <c r="K2931" s="266"/>
      <c r="L2931" s="261" t="s">
        <v>7879</v>
      </c>
      <c r="M2931" s="261"/>
      <c r="N2931" s="261"/>
      <c r="O2931" s="458"/>
      <c r="P2931" s="266"/>
      <c r="Q2931" s="262" t="s">
        <v>7880</v>
      </c>
      <c r="R2931" s="261"/>
      <c r="S2931" s="261"/>
      <c r="T2931" s="261"/>
      <c r="U2931" s="261"/>
      <c r="V2931" s="292"/>
      <c r="X2931" s="458"/>
      <c r="Y2931" s="266"/>
      <c r="Z2931" s="264"/>
      <c r="AA2931" s="264"/>
      <c r="AB2931" s="264"/>
      <c r="AF2931" s="458"/>
      <c r="AG2931" s="266"/>
      <c r="AN2931" s="458"/>
      <c r="AO2931" s="266"/>
      <c r="AV2931" s="266"/>
      <c r="BC2931" s="266"/>
      <c r="BM2931" s="275">
        <v>3</v>
      </c>
      <c r="BN2931" s="275"/>
      <c r="BO2931" s="275"/>
      <c r="BP2931" s="275"/>
      <c r="BQ2931" s="275"/>
      <c r="BR2931" s="275"/>
      <c r="BS2931" s="275"/>
      <c r="BT2931" s="275"/>
      <c r="BU2931" s="275"/>
      <c r="BV2931" s="275"/>
    </row>
    <row r="2932" spans="1:74" s="263" customFormat="1">
      <c r="A2932" s="458" t="s">
        <v>7884</v>
      </c>
      <c r="B2932" s="458"/>
      <c r="C2932" s="266"/>
      <c r="D2932" s="266"/>
      <c r="E2932" s="266"/>
      <c r="F2932" s="266"/>
      <c r="G2932" s="266"/>
      <c r="H2932" s="266"/>
      <c r="I2932" s="266"/>
      <c r="J2932" s="266"/>
      <c r="K2932" s="266"/>
      <c r="L2932" s="261" t="s">
        <v>7882</v>
      </c>
      <c r="M2932" s="261"/>
      <c r="N2932" s="261"/>
      <c r="O2932" s="458"/>
      <c r="P2932" s="266"/>
      <c r="Q2932" s="262" t="s">
        <v>7883</v>
      </c>
      <c r="R2932" s="261"/>
      <c r="S2932" s="261"/>
      <c r="T2932" s="261"/>
      <c r="U2932" s="261"/>
      <c r="V2932" s="292"/>
      <c r="X2932" s="458"/>
      <c r="Y2932" s="266"/>
      <c r="Z2932" s="264"/>
      <c r="AA2932" s="264"/>
      <c r="AB2932" s="264"/>
      <c r="AF2932" s="458"/>
      <c r="AG2932" s="266"/>
      <c r="AN2932" s="458"/>
      <c r="AO2932" s="266"/>
      <c r="AV2932" s="266"/>
      <c r="BC2932" s="266"/>
      <c r="BM2932" s="275">
        <v>3</v>
      </c>
      <c r="BN2932" s="275"/>
      <c r="BO2932" s="275"/>
      <c r="BP2932" s="275"/>
      <c r="BQ2932" s="275"/>
      <c r="BR2932" s="275"/>
      <c r="BS2932" s="275"/>
      <c r="BT2932" s="275"/>
      <c r="BU2932" s="275"/>
      <c r="BV2932" s="275"/>
    </row>
    <row r="2933" spans="1:74" s="263" customFormat="1">
      <c r="A2933" s="458" t="s">
        <v>7887</v>
      </c>
      <c r="B2933" s="458"/>
      <c r="C2933" s="266"/>
      <c r="D2933" s="266"/>
      <c r="E2933" s="266"/>
      <c r="F2933" s="266"/>
      <c r="G2933" s="266"/>
      <c r="H2933" s="266"/>
      <c r="I2933" s="266"/>
      <c r="J2933" s="266"/>
      <c r="K2933" s="266"/>
      <c r="L2933" s="261" t="s">
        <v>7885</v>
      </c>
      <c r="M2933" s="261"/>
      <c r="N2933" s="261"/>
      <c r="O2933" s="458"/>
      <c r="P2933" s="266"/>
      <c r="Q2933" s="262" t="s">
        <v>7886</v>
      </c>
      <c r="R2933" s="261"/>
      <c r="S2933" s="261"/>
      <c r="T2933" s="261"/>
      <c r="U2933" s="261"/>
      <c r="V2933" s="292"/>
      <c r="X2933" s="458"/>
      <c r="Y2933" s="266"/>
      <c r="Z2933" s="264"/>
      <c r="AA2933" s="264"/>
      <c r="AB2933" s="264"/>
      <c r="AF2933" s="458"/>
      <c r="AG2933" s="266"/>
      <c r="AN2933" s="458"/>
      <c r="AO2933" s="266"/>
      <c r="AV2933" s="266"/>
      <c r="BC2933" s="266"/>
      <c r="BM2933" s="275">
        <v>3</v>
      </c>
      <c r="BN2933" s="275"/>
      <c r="BO2933" s="275"/>
      <c r="BP2933" s="275"/>
      <c r="BQ2933" s="275"/>
      <c r="BR2933" s="275"/>
      <c r="BS2933" s="275"/>
      <c r="BT2933" s="275"/>
      <c r="BU2933" s="275"/>
      <c r="BV2933" s="275"/>
    </row>
    <row r="2934" spans="1:74" s="263" customFormat="1">
      <c r="A2934" s="458" t="s">
        <v>7890</v>
      </c>
      <c r="B2934" s="458"/>
      <c r="C2934" s="266"/>
      <c r="D2934" s="266"/>
      <c r="E2934" s="266"/>
      <c r="F2934" s="266"/>
      <c r="G2934" s="266"/>
      <c r="H2934" s="266"/>
      <c r="I2934" s="266"/>
      <c r="J2934" s="266"/>
      <c r="K2934" s="266"/>
      <c r="L2934" s="261" t="s">
        <v>7888</v>
      </c>
      <c r="M2934" s="261"/>
      <c r="N2934" s="261"/>
      <c r="O2934" s="458"/>
      <c r="P2934" s="266"/>
      <c r="Q2934" s="262" t="s">
        <v>7889</v>
      </c>
      <c r="R2934" s="261"/>
      <c r="S2934" s="261"/>
      <c r="T2934" s="261"/>
      <c r="U2934" s="261"/>
      <c r="V2934" s="292"/>
      <c r="X2934" s="458"/>
      <c r="Y2934" s="266"/>
      <c r="Z2934" s="264"/>
      <c r="AA2934" s="264"/>
      <c r="AB2934" s="264"/>
      <c r="AF2934" s="458"/>
      <c r="AG2934" s="266"/>
      <c r="AN2934" s="458"/>
      <c r="AO2934" s="266"/>
      <c r="AV2934" s="266"/>
      <c r="BC2934" s="266"/>
      <c r="BM2934" s="275">
        <v>3</v>
      </c>
      <c r="BN2934" s="275"/>
      <c r="BO2934" s="275"/>
      <c r="BP2934" s="275"/>
      <c r="BQ2934" s="275"/>
      <c r="BR2934" s="275"/>
      <c r="BS2934" s="275"/>
      <c r="BT2934" s="275"/>
      <c r="BU2934" s="275"/>
      <c r="BV2934" s="275"/>
    </row>
    <row r="2935" spans="1:74" s="263" customFormat="1">
      <c r="A2935" s="458" t="s">
        <v>7893</v>
      </c>
      <c r="B2935" s="458"/>
      <c r="C2935" s="266"/>
      <c r="D2935" s="266"/>
      <c r="E2935" s="266"/>
      <c r="F2935" s="266"/>
      <c r="G2935" s="266"/>
      <c r="H2935" s="266"/>
      <c r="I2935" s="266"/>
      <c r="J2935" s="266"/>
      <c r="K2935" s="266"/>
      <c r="L2935" s="261" t="s">
        <v>7891</v>
      </c>
      <c r="M2935" s="261"/>
      <c r="N2935" s="261"/>
      <c r="O2935" s="458"/>
      <c r="P2935" s="266"/>
      <c r="Q2935" s="262" t="s">
        <v>7892</v>
      </c>
      <c r="R2935" s="261"/>
      <c r="S2935" s="261"/>
      <c r="T2935" s="261"/>
      <c r="U2935" s="261"/>
      <c r="V2935" s="292"/>
      <c r="X2935" s="458"/>
      <c r="Y2935" s="266"/>
      <c r="Z2935" s="264"/>
      <c r="AA2935" s="264"/>
      <c r="AB2935" s="264"/>
      <c r="AF2935" s="458"/>
      <c r="AG2935" s="266"/>
      <c r="AN2935" s="458"/>
      <c r="AO2935" s="266"/>
      <c r="AV2935" s="266"/>
      <c r="BC2935" s="266"/>
      <c r="BM2935" s="275">
        <v>3</v>
      </c>
      <c r="BN2935" s="275"/>
      <c r="BO2935" s="275"/>
      <c r="BP2935" s="275"/>
      <c r="BQ2935" s="275"/>
      <c r="BR2935" s="275"/>
      <c r="BS2935" s="275"/>
      <c r="BT2935" s="275"/>
      <c r="BU2935" s="275"/>
      <c r="BV2935" s="275"/>
    </row>
    <row r="2936" spans="1:74" s="263" customFormat="1">
      <c r="A2936" s="458" t="s">
        <v>7895</v>
      </c>
      <c r="B2936" s="458"/>
      <c r="C2936" s="266"/>
      <c r="D2936" s="266"/>
      <c r="E2936" s="266"/>
      <c r="F2936" s="266"/>
      <c r="G2936" s="266"/>
      <c r="H2936" s="266"/>
      <c r="I2936" s="266"/>
      <c r="J2936" s="266"/>
      <c r="K2936" s="266"/>
      <c r="L2936" s="261" t="s">
        <v>7894</v>
      </c>
      <c r="M2936" s="261"/>
      <c r="N2936" s="261"/>
      <c r="O2936" s="458"/>
      <c r="P2936" s="266"/>
      <c r="Q2936" s="262" t="s">
        <v>4574</v>
      </c>
      <c r="R2936" s="261"/>
      <c r="S2936" s="261"/>
      <c r="T2936" s="261"/>
      <c r="U2936" s="261"/>
      <c r="V2936" s="292"/>
      <c r="X2936" s="458"/>
      <c r="Y2936" s="266"/>
      <c r="Z2936" s="264"/>
      <c r="AA2936" s="264"/>
      <c r="AB2936" s="264"/>
      <c r="AC2936" s="264"/>
      <c r="AF2936" s="458"/>
      <c r="AG2936" s="266"/>
      <c r="AN2936" s="458"/>
      <c r="AO2936" s="266"/>
      <c r="AV2936" s="266"/>
      <c r="BC2936" s="266"/>
      <c r="BM2936" s="275">
        <v>3</v>
      </c>
      <c r="BN2936" s="275"/>
      <c r="BO2936" s="275"/>
      <c r="BP2936" s="275"/>
      <c r="BQ2936" s="275"/>
      <c r="BR2936" s="275"/>
      <c r="BS2936" s="275"/>
      <c r="BT2936" s="275"/>
      <c r="BU2936" s="275"/>
      <c r="BV2936" s="275"/>
    </row>
    <row r="2937" spans="1:74" s="263" customFormat="1">
      <c r="A2937" s="458" t="s">
        <v>7895</v>
      </c>
      <c r="B2937" s="458"/>
      <c r="C2937" s="266"/>
      <c r="D2937" s="266"/>
      <c r="E2937" s="266"/>
      <c r="F2937" s="266"/>
      <c r="G2937" s="266"/>
      <c r="H2937" s="266"/>
      <c r="I2937" s="266"/>
      <c r="J2937" s="266"/>
      <c r="K2937" s="266"/>
      <c r="L2937" s="261" t="s">
        <v>7894</v>
      </c>
      <c r="M2937" s="261"/>
      <c r="N2937" s="261"/>
      <c r="O2937" s="458"/>
      <c r="P2937" s="266"/>
      <c r="Q2937" s="262" t="s">
        <v>7896</v>
      </c>
      <c r="R2937" s="261"/>
      <c r="S2937" s="261"/>
      <c r="T2937" s="261"/>
      <c r="U2937" s="261"/>
      <c r="V2937" s="292"/>
      <c r="X2937" s="458"/>
      <c r="Y2937" s="266"/>
      <c r="Z2937" s="264"/>
      <c r="AA2937" s="264"/>
      <c r="AB2937" s="264"/>
      <c r="AF2937" s="458"/>
      <c r="AG2937" s="266"/>
      <c r="AN2937" s="458"/>
      <c r="AO2937" s="266"/>
      <c r="AV2937" s="266"/>
      <c r="BC2937" s="266"/>
      <c r="BM2937" s="275">
        <v>3</v>
      </c>
      <c r="BN2937" s="275"/>
      <c r="BO2937" s="275"/>
      <c r="BP2937" s="275"/>
      <c r="BQ2937" s="275"/>
      <c r="BR2937" s="275"/>
      <c r="BS2937" s="275"/>
      <c r="BT2937" s="275"/>
      <c r="BU2937" s="275"/>
      <c r="BV2937" s="275"/>
    </row>
    <row r="2938" spans="1:74" s="263" customFormat="1">
      <c r="A2938" s="458" t="s">
        <v>7899</v>
      </c>
      <c r="B2938" s="458"/>
      <c r="C2938" s="266"/>
      <c r="D2938" s="266"/>
      <c r="E2938" s="266"/>
      <c r="F2938" s="266"/>
      <c r="G2938" s="266"/>
      <c r="H2938" s="266"/>
      <c r="I2938" s="266"/>
      <c r="J2938" s="266"/>
      <c r="K2938" s="266"/>
      <c r="L2938" s="261" t="s">
        <v>7897</v>
      </c>
      <c r="M2938" s="261"/>
      <c r="N2938" s="261"/>
      <c r="O2938" s="458"/>
      <c r="P2938" s="266"/>
      <c r="Q2938" s="262" t="s">
        <v>7898</v>
      </c>
      <c r="R2938" s="261"/>
      <c r="S2938" s="261"/>
      <c r="T2938" s="261"/>
      <c r="U2938" s="261"/>
      <c r="V2938" s="292"/>
      <c r="X2938" s="458"/>
      <c r="Y2938" s="266"/>
      <c r="Z2938" s="264"/>
      <c r="AA2938" s="264"/>
      <c r="AB2938" s="264"/>
      <c r="AC2938" s="264"/>
      <c r="AF2938" s="458"/>
      <c r="AG2938" s="266"/>
      <c r="AN2938" s="458"/>
      <c r="AO2938" s="266"/>
      <c r="AV2938" s="266"/>
      <c r="BC2938" s="266"/>
      <c r="BM2938" s="275">
        <v>3</v>
      </c>
      <c r="BN2938" s="275"/>
      <c r="BO2938" s="275"/>
      <c r="BP2938" s="275"/>
      <c r="BQ2938" s="275"/>
      <c r="BR2938" s="275"/>
      <c r="BS2938" s="275"/>
      <c r="BT2938" s="275"/>
      <c r="BU2938" s="275"/>
      <c r="BV2938" s="275"/>
    </row>
    <row r="2939" spans="1:74" s="263" customFormat="1">
      <c r="A2939" s="458" t="s">
        <v>7902</v>
      </c>
      <c r="B2939" s="458"/>
      <c r="C2939" s="266"/>
      <c r="D2939" s="266"/>
      <c r="E2939" s="266"/>
      <c r="F2939" s="266"/>
      <c r="G2939" s="266"/>
      <c r="H2939" s="266"/>
      <c r="I2939" s="266"/>
      <c r="J2939" s="266"/>
      <c r="K2939" s="266"/>
      <c r="L2939" s="261" t="s">
        <v>7900</v>
      </c>
      <c r="M2939" s="261"/>
      <c r="N2939" s="261"/>
      <c r="O2939" s="458"/>
      <c r="P2939" s="266"/>
      <c r="Q2939" s="262" t="s">
        <v>7901</v>
      </c>
      <c r="R2939" s="261"/>
      <c r="S2939" s="261"/>
      <c r="T2939" s="261"/>
      <c r="U2939" s="261"/>
      <c r="V2939" s="292"/>
      <c r="X2939" s="458"/>
      <c r="Y2939" s="266"/>
      <c r="Z2939" s="264"/>
      <c r="AA2939" s="264"/>
      <c r="AB2939" s="264"/>
      <c r="AF2939" s="458"/>
      <c r="AG2939" s="266"/>
      <c r="AN2939" s="458"/>
      <c r="AO2939" s="266"/>
      <c r="AV2939" s="266"/>
      <c r="BC2939" s="266"/>
      <c r="BM2939" s="275">
        <v>3</v>
      </c>
      <c r="BN2939" s="275"/>
      <c r="BO2939" s="275"/>
      <c r="BP2939" s="275"/>
      <c r="BQ2939" s="275"/>
      <c r="BR2939" s="275"/>
      <c r="BS2939" s="275"/>
      <c r="BT2939" s="275"/>
      <c r="BU2939" s="275"/>
      <c r="BV2939" s="275"/>
    </row>
    <row r="2940" spans="1:74" s="263" customFormat="1">
      <c r="A2940" s="458" t="s">
        <v>7905</v>
      </c>
      <c r="B2940" s="458"/>
      <c r="C2940" s="266"/>
      <c r="D2940" s="266"/>
      <c r="E2940" s="266"/>
      <c r="F2940" s="266"/>
      <c r="G2940" s="266"/>
      <c r="H2940" s="266"/>
      <c r="I2940" s="266"/>
      <c r="J2940" s="266"/>
      <c r="K2940" s="266"/>
      <c r="L2940" s="261" t="s">
        <v>7903</v>
      </c>
      <c r="M2940" s="261"/>
      <c r="N2940" s="261"/>
      <c r="O2940" s="458"/>
      <c r="P2940" s="266"/>
      <c r="Q2940" s="262" t="s">
        <v>7904</v>
      </c>
      <c r="R2940" s="261"/>
      <c r="S2940" s="261"/>
      <c r="T2940" s="261"/>
      <c r="U2940" s="261"/>
      <c r="V2940" s="292"/>
      <c r="X2940" s="458"/>
      <c r="Y2940" s="266"/>
      <c r="Z2940" s="264"/>
      <c r="AA2940" s="264"/>
      <c r="AB2940" s="264"/>
      <c r="AF2940" s="458"/>
      <c r="AG2940" s="266"/>
      <c r="AN2940" s="458"/>
      <c r="AO2940" s="266"/>
      <c r="AV2940" s="266"/>
      <c r="BC2940" s="266"/>
      <c r="BM2940" s="275">
        <v>3</v>
      </c>
      <c r="BN2940" s="275"/>
      <c r="BO2940" s="275"/>
      <c r="BP2940" s="275"/>
      <c r="BQ2940" s="275"/>
      <c r="BR2940" s="275"/>
      <c r="BS2940" s="275"/>
      <c r="BT2940" s="275"/>
      <c r="BU2940" s="275"/>
      <c r="BV2940" s="275"/>
    </row>
    <row r="2941" spans="1:74" s="263" customFormat="1">
      <c r="A2941" s="458" t="s">
        <v>7908</v>
      </c>
      <c r="B2941" s="458"/>
      <c r="C2941" s="266"/>
      <c r="D2941" s="266"/>
      <c r="E2941" s="266"/>
      <c r="F2941" s="266"/>
      <c r="G2941" s="266"/>
      <c r="H2941" s="266"/>
      <c r="I2941" s="266"/>
      <c r="J2941" s="266"/>
      <c r="K2941" s="266"/>
      <c r="L2941" s="261" t="s">
        <v>7906</v>
      </c>
      <c r="M2941" s="261"/>
      <c r="N2941" s="261"/>
      <c r="O2941" s="458"/>
      <c r="P2941" s="266"/>
      <c r="Q2941" s="262" t="s">
        <v>7907</v>
      </c>
      <c r="R2941" s="261"/>
      <c r="S2941" s="261"/>
      <c r="T2941" s="261"/>
      <c r="U2941" s="261"/>
      <c r="V2941" s="292"/>
      <c r="X2941" s="458"/>
      <c r="Y2941" s="266"/>
      <c r="Z2941" s="264"/>
      <c r="AA2941" s="264"/>
      <c r="AB2941" s="264"/>
      <c r="AF2941" s="458"/>
      <c r="AG2941" s="266"/>
      <c r="AN2941" s="458"/>
      <c r="AO2941" s="266"/>
      <c r="AV2941" s="266"/>
      <c r="BC2941" s="266"/>
      <c r="BM2941" s="275">
        <v>3</v>
      </c>
      <c r="BN2941" s="275"/>
      <c r="BO2941" s="275"/>
      <c r="BP2941" s="275"/>
      <c r="BQ2941" s="275"/>
      <c r="BR2941" s="275"/>
      <c r="BS2941" s="275"/>
      <c r="BT2941" s="275"/>
      <c r="BU2941" s="275"/>
      <c r="BV2941" s="275"/>
    </row>
    <row r="2942" spans="1:74" s="263" customFormat="1">
      <c r="A2942" s="458" t="s">
        <v>7911</v>
      </c>
      <c r="B2942" s="458"/>
      <c r="C2942" s="266"/>
      <c r="D2942" s="266"/>
      <c r="E2942" s="266"/>
      <c r="F2942" s="266"/>
      <c r="G2942" s="266"/>
      <c r="H2942" s="266"/>
      <c r="I2942" s="266"/>
      <c r="J2942" s="266"/>
      <c r="K2942" s="266"/>
      <c r="L2942" s="261" t="s">
        <v>7909</v>
      </c>
      <c r="M2942" s="261"/>
      <c r="N2942" s="261"/>
      <c r="O2942" s="458"/>
      <c r="P2942" s="266"/>
      <c r="Q2942" s="262" t="s">
        <v>7910</v>
      </c>
      <c r="R2942" s="261"/>
      <c r="S2942" s="261"/>
      <c r="T2942" s="261"/>
      <c r="U2942" s="261"/>
      <c r="V2942" s="292"/>
      <c r="X2942" s="458"/>
      <c r="Y2942" s="266"/>
      <c r="Z2942" s="264"/>
      <c r="AA2942" s="264"/>
      <c r="AB2942" s="264"/>
      <c r="AF2942" s="458"/>
      <c r="AG2942" s="266"/>
      <c r="AN2942" s="458"/>
      <c r="AO2942" s="266"/>
      <c r="AV2942" s="266"/>
      <c r="BC2942" s="266"/>
      <c r="BM2942" s="275">
        <v>3</v>
      </c>
      <c r="BN2942" s="275"/>
      <c r="BO2942" s="275"/>
      <c r="BP2942" s="275"/>
      <c r="BQ2942" s="275"/>
      <c r="BR2942" s="275"/>
      <c r="BS2942" s="275"/>
      <c r="BT2942" s="275"/>
      <c r="BU2942" s="275"/>
      <c r="BV2942" s="275"/>
    </row>
    <row r="2943" spans="1:74" s="263" customFormat="1">
      <c r="A2943" s="457"/>
      <c r="B2943" s="457"/>
      <c r="C2943" s="260"/>
      <c r="D2943" s="260"/>
      <c r="E2943" s="260"/>
      <c r="F2943" s="260"/>
      <c r="G2943" s="260"/>
      <c r="H2943" s="260"/>
      <c r="I2943" s="260"/>
      <c r="J2943" s="260"/>
      <c r="K2943" s="260"/>
      <c r="L2943" s="261" t="s">
        <v>7912</v>
      </c>
      <c r="M2943" s="261"/>
      <c r="N2943" s="261"/>
      <c r="O2943" s="457"/>
      <c r="P2943" s="260"/>
      <c r="Q2943" s="262" t="s">
        <v>7913</v>
      </c>
      <c r="R2943" s="261"/>
      <c r="S2943" s="261"/>
      <c r="T2943" s="261"/>
      <c r="U2943" s="261"/>
      <c r="V2943" s="292"/>
      <c r="X2943" s="457"/>
      <c r="Y2943" s="260"/>
      <c r="Z2943" s="264"/>
      <c r="AA2943" s="264"/>
      <c r="AB2943" s="264"/>
      <c r="AF2943" s="457"/>
      <c r="AG2943" s="260"/>
      <c r="AN2943" s="457"/>
      <c r="AO2943" s="260"/>
      <c r="AV2943" s="260"/>
      <c r="BC2943" s="260"/>
      <c r="BM2943" s="275">
        <v>3</v>
      </c>
      <c r="BN2943" s="275"/>
      <c r="BO2943" s="275"/>
      <c r="BP2943" s="275"/>
      <c r="BQ2943" s="275"/>
      <c r="BR2943" s="275"/>
      <c r="BS2943" s="275"/>
      <c r="BT2943" s="275"/>
      <c r="BU2943" s="275"/>
      <c r="BV2943" s="275"/>
    </row>
    <row r="2944" spans="1:74" s="263" customFormat="1">
      <c r="A2944" s="458" t="s">
        <v>7916</v>
      </c>
      <c r="B2944" s="458"/>
      <c r="C2944" s="266"/>
      <c r="D2944" s="266"/>
      <c r="E2944" s="266"/>
      <c r="F2944" s="266"/>
      <c r="G2944" s="266"/>
      <c r="H2944" s="266"/>
      <c r="I2944" s="266"/>
      <c r="J2944" s="266"/>
      <c r="K2944" s="266"/>
      <c r="L2944" s="261" t="s">
        <v>7914</v>
      </c>
      <c r="M2944" s="261"/>
      <c r="N2944" s="261"/>
      <c r="O2944" s="458"/>
      <c r="P2944" s="266"/>
      <c r="Q2944" s="262" t="s">
        <v>7915</v>
      </c>
      <c r="R2944" s="261"/>
      <c r="S2944" s="261"/>
      <c r="T2944" s="261"/>
      <c r="U2944" s="261"/>
      <c r="V2944" s="292"/>
      <c r="X2944" s="458"/>
      <c r="Y2944" s="266"/>
      <c r="Z2944" s="264"/>
      <c r="AA2944" s="264"/>
      <c r="AB2944" s="264"/>
      <c r="AF2944" s="458"/>
      <c r="AG2944" s="266"/>
      <c r="AN2944" s="458"/>
      <c r="AO2944" s="266"/>
      <c r="AV2944" s="266"/>
      <c r="BC2944" s="266"/>
      <c r="BM2944" s="275">
        <v>3</v>
      </c>
      <c r="BN2944" s="275"/>
      <c r="BO2944" s="275"/>
      <c r="BP2944" s="275"/>
      <c r="BQ2944" s="275"/>
      <c r="BR2944" s="275"/>
      <c r="BS2944" s="275"/>
      <c r="BT2944" s="275"/>
      <c r="BU2944" s="275"/>
      <c r="BV2944" s="275"/>
    </row>
    <row r="2945" spans="1:74" s="263" customFormat="1">
      <c r="A2945" s="458" t="s">
        <v>7919</v>
      </c>
      <c r="B2945" s="458"/>
      <c r="C2945" s="266"/>
      <c r="D2945" s="266"/>
      <c r="E2945" s="266"/>
      <c r="F2945" s="266"/>
      <c r="G2945" s="266"/>
      <c r="H2945" s="266"/>
      <c r="I2945" s="266"/>
      <c r="J2945" s="266"/>
      <c r="K2945" s="266"/>
      <c r="L2945" s="261" t="s">
        <v>7917</v>
      </c>
      <c r="M2945" s="261"/>
      <c r="N2945" s="261"/>
      <c r="O2945" s="458"/>
      <c r="P2945" s="266"/>
      <c r="Q2945" s="262" t="s">
        <v>7918</v>
      </c>
      <c r="R2945" s="261"/>
      <c r="S2945" s="261"/>
      <c r="T2945" s="261"/>
      <c r="U2945" s="261"/>
      <c r="V2945" s="292"/>
      <c r="X2945" s="458"/>
      <c r="Y2945" s="266"/>
      <c r="Z2945" s="264"/>
      <c r="AA2945" s="264"/>
      <c r="AB2945" s="264"/>
      <c r="AF2945" s="458"/>
      <c r="AG2945" s="266"/>
      <c r="AN2945" s="458"/>
      <c r="AO2945" s="266"/>
      <c r="AV2945" s="266"/>
      <c r="BC2945" s="266"/>
      <c r="BM2945" s="275">
        <v>3</v>
      </c>
      <c r="BN2945" s="275"/>
      <c r="BO2945" s="275"/>
      <c r="BP2945" s="275"/>
      <c r="BQ2945" s="275"/>
      <c r="BR2945" s="275"/>
      <c r="BS2945" s="275"/>
      <c r="BT2945" s="275"/>
      <c r="BU2945" s="275"/>
      <c r="BV2945" s="275"/>
    </row>
    <row r="2946" spans="1:74" s="263" customFormat="1">
      <c r="A2946" s="458" t="s">
        <v>7919</v>
      </c>
      <c r="B2946" s="458"/>
      <c r="C2946" s="266"/>
      <c r="D2946" s="266"/>
      <c r="E2946" s="266"/>
      <c r="F2946" s="266"/>
      <c r="G2946" s="266"/>
      <c r="H2946" s="266"/>
      <c r="I2946" s="266"/>
      <c r="J2946" s="266"/>
      <c r="K2946" s="266"/>
      <c r="L2946" s="261" t="s">
        <v>7917</v>
      </c>
      <c r="M2946" s="261"/>
      <c r="N2946" s="261"/>
      <c r="O2946" s="458"/>
      <c r="P2946" s="266"/>
      <c r="Q2946" s="262" t="s">
        <v>7920</v>
      </c>
      <c r="R2946" s="261"/>
      <c r="S2946" s="261"/>
      <c r="T2946" s="261"/>
      <c r="U2946" s="261"/>
      <c r="V2946" s="292"/>
      <c r="X2946" s="458"/>
      <c r="Y2946" s="266"/>
      <c r="Z2946" s="264"/>
      <c r="AA2946" s="264"/>
      <c r="AB2946" s="264"/>
      <c r="AF2946" s="458"/>
      <c r="AG2946" s="266"/>
      <c r="AN2946" s="458"/>
      <c r="AO2946" s="266"/>
      <c r="AV2946" s="266"/>
      <c r="BC2946" s="266"/>
      <c r="BM2946" s="275">
        <v>3</v>
      </c>
      <c r="BN2946" s="275"/>
      <c r="BO2946" s="275"/>
      <c r="BP2946" s="275"/>
      <c r="BQ2946" s="275"/>
      <c r="BR2946" s="275"/>
      <c r="BS2946" s="275"/>
      <c r="BT2946" s="275"/>
      <c r="BU2946" s="275"/>
      <c r="BV2946" s="275"/>
    </row>
    <row r="2947" spans="1:74" s="263" customFormat="1">
      <c r="A2947" s="458" t="s">
        <v>7919</v>
      </c>
      <c r="B2947" s="458"/>
      <c r="C2947" s="266"/>
      <c r="D2947" s="266"/>
      <c r="E2947" s="266"/>
      <c r="F2947" s="266"/>
      <c r="G2947" s="266"/>
      <c r="H2947" s="266"/>
      <c r="I2947" s="266"/>
      <c r="J2947" s="266"/>
      <c r="K2947" s="266"/>
      <c r="L2947" s="261" t="s">
        <v>7917</v>
      </c>
      <c r="M2947" s="261"/>
      <c r="N2947" s="261"/>
      <c r="O2947" s="458"/>
      <c r="P2947" s="266"/>
      <c r="Q2947" s="262" t="s">
        <v>7921</v>
      </c>
      <c r="R2947" s="261"/>
      <c r="S2947" s="261"/>
      <c r="T2947" s="261"/>
      <c r="U2947" s="261"/>
      <c r="V2947" s="292"/>
      <c r="X2947" s="458"/>
      <c r="Y2947" s="266"/>
      <c r="Z2947" s="264"/>
      <c r="AA2947" s="264"/>
      <c r="AB2947" s="264"/>
      <c r="AC2947" s="264"/>
      <c r="AF2947" s="458"/>
      <c r="AG2947" s="266"/>
      <c r="AN2947" s="458"/>
      <c r="AO2947" s="266"/>
      <c r="AV2947" s="266"/>
      <c r="BC2947" s="266"/>
      <c r="BM2947" s="275">
        <v>3</v>
      </c>
      <c r="BN2947" s="275"/>
      <c r="BO2947" s="275"/>
      <c r="BP2947" s="275"/>
      <c r="BQ2947" s="275"/>
      <c r="BR2947" s="275"/>
      <c r="BS2947" s="275"/>
      <c r="BT2947" s="275"/>
      <c r="BU2947" s="275"/>
      <c r="BV2947" s="275"/>
    </row>
    <row r="2948" spans="1:74" s="263" customFormat="1">
      <c r="A2948" s="458" t="s">
        <v>7924</v>
      </c>
      <c r="B2948" s="458"/>
      <c r="C2948" s="266"/>
      <c r="D2948" s="266"/>
      <c r="E2948" s="266"/>
      <c r="F2948" s="266"/>
      <c r="G2948" s="266"/>
      <c r="H2948" s="266"/>
      <c r="I2948" s="266"/>
      <c r="J2948" s="266"/>
      <c r="K2948" s="266"/>
      <c r="L2948" s="261" t="s">
        <v>7922</v>
      </c>
      <c r="M2948" s="261"/>
      <c r="N2948" s="261"/>
      <c r="O2948" s="458"/>
      <c r="P2948" s="266"/>
      <c r="Q2948" s="262" t="s">
        <v>7923</v>
      </c>
      <c r="R2948" s="261"/>
      <c r="S2948" s="261"/>
      <c r="T2948" s="261"/>
      <c r="U2948" s="261"/>
      <c r="V2948" s="292"/>
      <c r="X2948" s="458"/>
      <c r="Y2948" s="266"/>
      <c r="Z2948" s="264"/>
      <c r="AA2948" s="264"/>
      <c r="AB2948" s="264"/>
      <c r="AF2948" s="458"/>
      <c r="AG2948" s="266"/>
      <c r="AN2948" s="458"/>
      <c r="AO2948" s="266"/>
      <c r="AV2948" s="266"/>
      <c r="BC2948" s="266"/>
      <c r="BM2948" s="275">
        <v>3</v>
      </c>
      <c r="BN2948" s="275"/>
      <c r="BO2948" s="275"/>
      <c r="BP2948" s="275"/>
      <c r="BQ2948" s="275"/>
      <c r="BR2948" s="275"/>
      <c r="BS2948" s="275"/>
      <c r="BT2948" s="275"/>
      <c r="BU2948" s="275"/>
      <c r="BV2948" s="275"/>
    </row>
    <row r="2949" spans="1:74" s="263" customFormat="1">
      <c r="A2949" s="458" t="s">
        <v>7927</v>
      </c>
      <c r="B2949" s="458"/>
      <c r="C2949" s="266"/>
      <c r="D2949" s="266"/>
      <c r="E2949" s="266"/>
      <c r="F2949" s="266"/>
      <c r="G2949" s="266"/>
      <c r="H2949" s="266"/>
      <c r="I2949" s="266"/>
      <c r="J2949" s="266"/>
      <c r="K2949" s="266"/>
      <c r="L2949" s="261" t="s">
        <v>7925</v>
      </c>
      <c r="M2949" s="261"/>
      <c r="N2949" s="261"/>
      <c r="O2949" s="458"/>
      <c r="P2949" s="266"/>
      <c r="Q2949" s="262" t="s">
        <v>7926</v>
      </c>
      <c r="R2949" s="261"/>
      <c r="S2949" s="261"/>
      <c r="T2949" s="261"/>
      <c r="U2949" s="261"/>
      <c r="V2949" s="292"/>
      <c r="X2949" s="458"/>
      <c r="Y2949" s="266"/>
      <c r="Z2949" s="264"/>
      <c r="AA2949" s="264"/>
      <c r="AB2949" s="264"/>
      <c r="AF2949" s="458"/>
      <c r="AG2949" s="266"/>
      <c r="AN2949" s="458"/>
      <c r="AO2949" s="266"/>
      <c r="AV2949" s="266"/>
      <c r="BC2949" s="266"/>
      <c r="BM2949" s="275">
        <v>3</v>
      </c>
      <c r="BN2949" s="275"/>
      <c r="BO2949" s="275"/>
      <c r="BP2949" s="275"/>
      <c r="BQ2949" s="275"/>
      <c r="BR2949" s="275"/>
      <c r="BS2949" s="275"/>
      <c r="BT2949" s="275"/>
      <c r="BU2949" s="275"/>
      <c r="BV2949" s="275"/>
    </row>
    <row r="2950" spans="1:74" s="263" customFormat="1">
      <c r="A2950" s="458" t="s">
        <v>7930</v>
      </c>
      <c r="B2950" s="458"/>
      <c r="C2950" s="266"/>
      <c r="D2950" s="266"/>
      <c r="E2950" s="266"/>
      <c r="F2950" s="266"/>
      <c r="G2950" s="266"/>
      <c r="H2950" s="266"/>
      <c r="I2950" s="266"/>
      <c r="J2950" s="266"/>
      <c r="K2950" s="266"/>
      <c r="L2950" s="261" t="s">
        <v>7928</v>
      </c>
      <c r="M2950" s="261"/>
      <c r="N2950" s="261"/>
      <c r="O2950" s="458"/>
      <c r="P2950" s="266"/>
      <c r="Q2950" s="262" t="s">
        <v>7929</v>
      </c>
      <c r="R2950" s="261"/>
      <c r="S2950" s="261"/>
      <c r="T2950" s="261"/>
      <c r="U2950" s="261"/>
      <c r="V2950" s="292"/>
      <c r="X2950" s="458"/>
      <c r="Y2950" s="266"/>
      <c r="Z2950" s="264"/>
      <c r="AA2950" s="264"/>
      <c r="AB2950" s="264"/>
      <c r="AF2950" s="458"/>
      <c r="AG2950" s="266"/>
      <c r="AN2950" s="458"/>
      <c r="AO2950" s="266"/>
      <c r="AV2950" s="266"/>
      <c r="BC2950" s="266"/>
      <c r="BM2950" s="275">
        <v>3</v>
      </c>
      <c r="BN2950" s="275"/>
      <c r="BO2950" s="275"/>
      <c r="BP2950" s="275"/>
      <c r="BQ2950" s="275"/>
      <c r="BR2950" s="275"/>
      <c r="BS2950" s="275"/>
      <c r="BT2950" s="275"/>
      <c r="BU2950" s="275"/>
      <c r="BV2950" s="275"/>
    </row>
    <row r="2951" spans="1:74" s="263" customFormat="1">
      <c r="A2951" s="458" t="s">
        <v>7933</v>
      </c>
      <c r="B2951" s="458"/>
      <c r="C2951" s="266"/>
      <c r="D2951" s="266"/>
      <c r="E2951" s="266"/>
      <c r="F2951" s="266"/>
      <c r="G2951" s="266"/>
      <c r="H2951" s="266"/>
      <c r="I2951" s="266"/>
      <c r="J2951" s="266"/>
      <c r="K2951" s="266"/>
      <c r="L2951" s="261" t="s">
        <v>7931</v>
      </c>
      <c r="M2951" s="261"/>
      <c r="N2951" s="261"/>
      <c r="O2951" s="458"/>
      <c r="P2951" s="266"/>
      <c r="Q2951" s="262" t="s">
        <v>7932</v>
      </c>
      <c r="R2951" s="261"/>
      <c r="S2951" s="261"/>
      <c r="T2951" s="261"/>
      <c r="U2951" s="261"/>
      <c r="V2951" s="292"/>
      <c r="X2951" s="458"/>
      <c r="Y2951" s="266"/>
      <c r="Z2951" s="264"/>
      <c r="AA2951" s="264"/>
      <c r="AB2951" s="264"/>
      <c r="AF2951" s="458"/>
      <c r="AG2951" s="266"/>
      <c r="AN2951" s="458"/>
      <c r="AO2951" s="266"/>
      <c r="AV2951" s="266"/>
      <c r="BC2951" s="266"/>
      <c r="BM2951" s="275">
        <v>3</v>
      </c>
      <c r="BN2951" s="275"/>
      <c r="BO2951" s="275"/>
      <c r="BP2951" s="275"/>
      <c r="BQ2951" s="275"/>
      <c r="BR2951" s="275"/>
      <c r="BS2951" s="275"/>
      <c r="BT2951" s="275"/>
      <c r="BU2951" s="275"/>
      <c r="BV2951" s="275"/>
    </row>
    <row r="2952" spans="1:74" s="263" customFormat="1">
      <c r="A2952" s="458" t="s">
        <v>7936</v>
      </c>
      <c r="B2952" s="458"/>
      <c r="C2952" s="266"/>
      <c r="D2952" s="266"/>
      <c r="E2952" s="266"/>
      <c r="F2952" s="266"/>
      <c r="G2952" s="266"/>
      <c r="H2952" s="266"/>
      <c r="I2952" s="266"/>
      <c r="J2952" s="266"/>
      <c r="K2952" s="266"/>
      <c r="L2952" s="261" t="s">
        <v>7934</v>
      </c>
      <c r="M2952" s="261"/>
      <c r="N2952" s="261"/>
      <c r="O2952" s="458"/>
      <c r="P2952" s="266"/>
      <c r="Q2952" s="262" t="s">
        <v>7935</v>
      </c>
      <c r="R2952" s="261"/>
      <c r="S2952" s="261"/>
      <c r="T2952" s="261"/>
      <c r="U2952" s="261"/>
      <c r="V2952" s="292"/>
      <c r="X2952" s="458"/>
      <c r="Y2952" s="266"/>
      <c r="Z2952" s="264"/>
      <c r="AA2952" s="264"/>
      <c r="AB2952" s="264"/>
      <c r="AF2952" s="458"/>
      <c r="AG2952" s="266"/>
      <c r="AN2952" s="458"/>
      <c r="AO2952" s="266"/>
      <c r="AV2952" s="266"/>
      <c r="BC2952" s="266"/>
      <c r="BM2952" s="275">
        <v>3</v>
      </c>
      <c r="BN2952" s="275"/>
      <c r="BO2952" s="275"/>
      <c r="BP2952" s="275"/>
      <c r="BQ2952" s="275"/>
      <c r="BR2952" s="275"/>
      <c r="BS2952" s="275"/>
      <c r="BT2952" s="275"/>
      <c r="BU2952" s="275"/>
      <c r="BV2952" s="275"/>
    </row>
    <row r="2953" spans="1:74" s="263" customFormat="1">
      <c r="A2953" s="458" t="s">
        <v>7939</v>
      </c>
      <c r="B2953" s="458"/>
      <c r="C2953" s="266"/>
      <c r="D2953" s="266"/>
      <c r="E2953" s="266"/>
      <c r="F2953" s="266"/>
      <c r="G2953" s="266"/>
      <c r="H2953" s="266"/>
      <c r="I2953" s="266"/>
      <c r="J2953" s="266"/>
      <c r="K2953" s="266"/>
      <c r="L2953" s="261" t="s">
        <v>7937</v>
      </c>
      <c r="M2953" s="261"/>
      <c r="N2953" s="261"/>
      <c r="O2953" s="458"/>
      <c r="P2953" s="266"/>
      <c r="Q2953" s="262" t="s">
        <v>7938</v>
      </c>
      <c r="R2953" s="261"/>
      <c r="S2953" s="261"/>
      <c r="T2953" s="261"/>
      <c r="U2953" s="261"/>
      <c r="V2953" s="292"/>
      <c r="X2953" s="458"/>
      <c r="Y2953" s="266"/>
      <c r="Z2953" s="264"/>
      <c r="AA2953" s="264"/>
      <c r="AB2953" s="264"/>
      <c r="AF2953" s="458"/>
      <c r="AG2953" s="266"/>
      <c r="AN2953" s="458"/>
      <c r="AO2953" s="266"/>
      <c r="AV2953" s="266"/>
      <c r="BC2953" s="266"/>
      <c r="BM2953" s="275">
        <v>3</v>
      </c>
      <c r="BN2953" s="275"/>
      <c r="BO2953" s="275"/>
      <c r="BP2953" s="275"/>
      <c r="BQ2953" s="275"/>
      <c r="BR2953" s="275"/>
      <c r="BS2953" s="275"/>
      <c r="BT2953" s="275"/>
      <c r="BU2953" s="275"/>
      <c r="BV2953" s="275"/>
    </row>
    <row r="2954" spans="1:74" s="263" customFormat="1">
      <c r="A2954" s="458" t="s">
        <v>7936</v>
      </c>
      <c r="B2954" s="458"/>
      <c r="C2954" s="266"/>
      <c r="D2954" s="266"/>
      <c r="E2954" s="266"/>
      <c r="F2954" s="266"/>
      <c r="G2954" s="266"/>
      <c r="H2954" s="266"/>
      <c r="I2954" s="266"/>
      <c r="J2954" s="266"/>
      <c r="K2954" s="266"/>
      <c r="L2954" s="261" t="s">
        <v>7940</v>
      </c>
      <c r="M2954" s="261"/>
      <c r="N2954" s="261"/>
      <c r="O2954" s="458"/>
      <c r="P2954" s="266"/>
      <c r="Q2954" s="262" t="s">
        <v>7941</v>
      </c>
      <c r="R2954" s="261"/>
      <c r="S2954" s="261"/>
      <c r="T2954" s="261"/>
      <c r="U2954" s="261"/>
      <c r="V2954" s="292"/>
      <c r="X2954" s="458"/>
      <c r="Y2954" s="266"/>
      <c r="Z2954" s="264"/>
      <c r="AA2954" s="264"/>
      <c r="AB2954" s="264"/>
      <c r="AF2954" s="458"/>
      <c r="AG2954" s="266"/>
      <c r="AN2954" s="458"/>
      <c r="AO2954" s="266"/>
      <c r="AV2954" s="266"/>
      <c r="BC2954" s="266"/>
      <c r="BM2954" s="275">
        <v>3</v>
      </c>
      <c r="BN2954" s="275"/>
      <c r="BO2954" s="275"/>
      <c r="BP2954" s="275"/>
      <c r="BQ2954" s="275"/>
      <c r="BR2954" s="275"/>
      <c r="BS2954" s="275"/>
      <c r="BT2954" s="275"/>
      <c r="BU2954" s="275"/>
      <c r="BV2954" s="275"/>
    </row>
    <row r="2955" spans="1:74" s="263" customFormat="1">
      <c r="A2955" s="458" t="s">
        <v>7943</v>
      </c>
      <c r="B2955" s="458"/>
      <c r="C2955" s="266"/>
      <c r="D2955" s="266"/>
      <c r="E2955" s="266"/>
      <c r="F2955" s="266"/>
      <c r="G2955" s="266"/>
      <c r="H2955" s="266"/>
      <c r="I2955" s="266"/>
      <c r="J2955" s="266"/>
      <c r="K2955" s="266"/>
      <c r="L2955" s="261" t="s">
        <v>7942</v>
      </c>
      <c r="M2955" s="261"/>
      <c r="N2955" s="261"/>
      <c r="O2955" s="458"/>
      <c r="P2955" s="266"/>
      <c r="Q2955" s="262" t="s">
        <v>4729</v>
      </c>
      <c r="R2955" s="261"/>
      <c r="S2955" s="261"/>
      <c r="T2955" s="261"/>
      <c r="U2955" s="261"/>
      <c r="V2955" s="292"/>
      <c r="X2955" s="458"/>
      <c r="Y2955" s="266"/>
      <c r="Z2955" s="264"/>
      <c r="AA2955" s="264"/>
      <c r="AB2955" s="264"/>
      <c r="AF2955" s="458"/>
      <c r="AG2955" s="266"/>
      <c r="AN2955" s="458"/>
      <c r="AO2955" s="266"/>
      <c r="AV2955" s="266"/>
      <c r="BC2955" s="266"/>
      <c r="BM2955" s="275">
        <v>3</v>
      </c>
      <c r="BN2955" s="275"/>
      <c r="BO2955" s="275"/>
      <c r="BP2955" s="275"/>
      <c r="BQ2955" s="275"/>
      <c r="BR2955" s="275"/>
      <c r="BS2955" s="275"/>
      <c r="BT2955" s="275"/>
      <c r="BU2955" s="275"/>
      <c r="BV2955" s="275"/>
    </row>
    <row r="2956" spans="1:74" s="263" customFormat="1">
      <c r="A2956" s="458" t="s">
        <v>4845</v>
      </c>
      <c r="B2956" s="458"/>
      <c r="C2956" s="266"/>
      <c r="D2956" s="266"/>
      <c r="E2956" s="266"/>
      <c r="F2956" s="266"/>
      <c r="G2956" s="266"/>
      <c r="H2956" s="266"/>
      <c r="I2956" s="266"/>
      <c r="J2956" s="266"/>
      <c r="K2956" s="266"/>
      <c r="L2956" s="261" t="s">
        <v>1665</v>
      </c>
      <c r="M2956" s="261"/>
      <c r="N2956" s="261"/>
      <c r="O2956" s="458"/>
      <c r="P2956" s="266"/>
      <c r="Q2956" s="262" t="s">
        <v>6976</v>
      </c>
      <c r="R2956" s="261"/>
      <c r="S2956" s="261"/>
      <c r="T2956" s="261"/>
      <c r="U2956" s="261"/>
      <c r="V2956" s="292"/>
      <c r="X2956" s="458"/>
      <c r="Y2956" s="266"/>
      <c r="Z2956" s="264"/>
      <c r="AA2956" s="264"/>
      <c r="AB2956" s="264"/>
      <c r="AF2956" s="458"/>
      <c r="AG2956" s="266"/>
      <c r="AN2956" s="458"/>
      <c r="AO2956" s="266"/>
      <c r="AV2956" s="266"/>
      <c r="BC2956" s="266"/>
      <c r="BM2956" s="275">
        <v>3</v>
      </c>
      <c r="BN2956" s="275"/>
      <c r="BO2956" s="275"/>
      <c r="BP2956" s="275"/>
      <c r="BQ2956" s="275"/>
      <c r="BR2956" s="275"/>
      <c r="BS2956" s="275"/>
      <c r="BT2956" s="275"/>
      <c r="BU2956" s="275"/>
      <c r="BV2956" s="275"/>
    </row>
    <row r="2957" spans="1:74" s="263" customFormat="1">
      <c r="A2957" s="458" t="s">
        <v>7946</v>
      </c>
      <c r="B2957" s="458"/>
      <c r="C2957" s="266"/>
      <c r="D2957" s="266"/>
      <c r="E2957" s="266"/>
      <c r="F2957" s="266"/>
      <c r="G2957" s="266"/>
      <c r="H2957" s="266"/>
      <c r="I2957" s="266"/>
      <c r="J2957" s="266"/>
      <c r="K2957" s="266"/>
      <c r="L2957" s="261" t="s">
        <v>7944</v>
      </c>
      <c r="M2957" s="261"/>
      <c r="N2957" s="261"/>
      <c r="O2957" s="458"/>
      <c r="P2957" s="266"/>
      <c r="Q2957" s="262" t="s">
        <v>7945</v>
      </c>
      <c r="R2957" s="261"/>
      <c r="S2957" s="261"/>
      <c r="T2957" s="261"/>
      <c r="U2957" s="261"/>
      <c r="V2957" s="292"/>
      <c r="X2957" s="458"/>
      <c r="Y2957" s="266"/>
      <c r="Z2957" s="264"/>
      <c r="AA2957" s="264"/>
      <c r="AB2957" s="264"/>
      <c r="AF2957" s="458"/>
      <c r="AG2957" s="266"/>
      <c r="AN2957" s="458"/>
      <c r="AO2957" s="266"/>
      <c r="AV2957" s="266"/>
      <c r="BC2957" s="266"/>
      <c r="BM2957" s="275">
        <v>3</v>
      </c>
      <c r="BN2957" s="275"/>
      <c r="BO2957" s="275"/>
      <c r="BP2957" s="275"/>
      <c r="BQ2957" s="275"/>
      <c r="BR2957" s="275"/>
      <c r="BS2957" s="275"/>
      <c r="BT2957" s="275"/>
      <c r="BU2957" s="275"/>
      <c r="BV2957" s="275"/>
    </row>
    <row r="2958" spans="1:74" s="263" customFormat="1">
      <c r="A2958" s="458" t="s">
        <v>7949</v>
      </c>
      <c r="B2958" s="458"/>
      <c r="C2958" s="266"/>
      <c r="D2958" s="266"/>
      <c r="E2958" s="266"/>
      <c r="F2958" s="266"/>
      <c r="G2958" s="266"/>
      <c r="H2958" s="266"/>
      <c r="I2958" s="266"/>
      <c r="J2958" s="266"/>
      <c r="K2958" s="266"/>
      <c r="L2958" s="261" t="s">
        <v>7947</v>
      </c>
      <c r="M2958" s="261"/>
      <c r="N2958" s="261"/>
      <c r="O2958" s="458"/>
      <c r="P2958" s="266"/>
      <c r="Q2958" s="262" t="s">
        <v>7948</v>
      </c>
      <c r="R2958" s="261"/>
      <c r="S2958" s="261"/>
      <c r="T2958" s="261"/>
      <c r="U2958" s="261"/>
      <c r="V2958" s="292"/>
      <c r="X2958" s="458"/>
      <c r="Y2958" s="266"/>
      <c r="Z2958" s="264"/>
      <c r="AA2958" s="264"/>
      <c r="AB2958" s="264"/>
      <c r="AF2958" s="458"/>
      <c r="AG2958" s="266"/>
      <c r="AN2958" s="458"/>
      <c r="AO2958" s="266"/>
      <c r="AV2958" s="266"/>
      <c r="BC2958" s="266"/>
      <c r="BM2958" s="275">
        <v>3</v>
      </c>
      <c r="BN2958" s="275"/>
      <c r="BO2958" s="275"/>
      <c r="BP2958" s="275"/>
      <c r="BQ2958" s="275"/>
      <c r="BR2958" s="275"/>
      <c r="BS2958" s="275"/>
      <c r="BT2958" s="275"/>
      <c r="BU2958" s="275"/>
      <c r="BV2958" s="275"/>
    </row>
    <row r="2959" spans="1:74" s="263" customFormat="1">
      <c r="A2959" s="458" t="s">
        <v>7952</v>
      </c>
      <c r="B2959" s="458"/>
      <c r="C2959" s="266"/>
      <c r="D2959" s="266"/>
      <c r="E2959" s="266"/>
      <c r="F2959" s="266"/>
      <c r="G2959" s="266"/>
      <c r="H2959" s="266"/>
      <c r="I2959" s="266"/>
      <c r="J2959" s="266"/>
      <c r="K2959" s="266"/>
      <c r="L2959" s="261" t="s">
        <v>7950</v>
      </c>
      <c r="M2959" s="261"/>
      <c r="N2959" s="261"/>
      <c r="O2959" s="458"/>
      <c r="P2959" s="266"/>
      <c r="Q2959" s="262" t="s">
        <v>7951</v>
      </c>
      <c r="R2959" s="261"/>
      <c r="S2959" s="261"/>
      <c r="T2959" s="261"/>
      <c r="U2959" s="261"/>
      <c r="V2959" s="292"/>
      <c r="X2959" s="458"/>
      <c r="Y2959" s="266"/>
      <c r="Z2959" s="264"/>
      <c r="AA2959" s="264"/>
      <c r="AB2959" s="264"/>
      <c r="AF2959" s="458"/>
      <c r="AG2959" s="266"/>
      <c r="AN2959" s="458"/>
      <c r="AO2959" s="266"/>
      <c r="AV2959" s="266"/>
      <c r="BC2959" s="266"/>
      <c r="BM2959" s="275">
        <v>3</v>
      </c>
      <c r="BN2959" s="275"/>
      <c r="BO2959" s="275"/>
      <c r="BP2959" s="275"/>
      <c r="BQ2959" s="275"/>
      <c r="BR2959" s="275"/>
      <c r="BS2959" s="275"/>
      <c r="BT2959" s="275"/>
      <c r="BU2959" s="275"/>
      <c r="BV2959" s="275"/>
    </row>
    <row r="2960" spans="1:74" s="263" customFormat="1">
      <c r="A2960" s="458" t="s">
        <v>7955</v>
      </c>
      <c r="B2960" s="458"/>
      <c r="C2960" s="266"/>
      <c r="D2960" s="266"/>
      <c r="E2960" s="266"/>
      <c r="F2960" s="266"/>
      <c r="G2960" s="266"/>
      <c r="H2960" s="266"/>
      <c r="I2960" s="266"/>
      <c r="J2960" s="266"/>
      <c r="K2960" s="266"/>
      <c r="L2960" s="261" t="s">
        <v>7953</v>
      </c>
      <c r="M2960" s="261"/>
      <c r="N2960" s="261"/>
      <c r="O2960" s="458"/>
      <c r="P2960" s="266"/>
      <c r="Q2960" s="262" t="s">
        <v>7954</v>
      </c>
      <c r="R2960" s="261"/>
      <c r="S2960" s="261"/>
      <c r="T2960" s="261"/>
      <c r="U2960" s="261"/>
      <c r="V2960" s="292"/>
      <c r="X2960" s="458"/>
      <c r="Y2960" s="266"/>
      <c r="Z2960" s="264"/>
      <c r="AA2960" s="264"/>
      <c r="AB2960" s="264"/>
      <c r="AF2960" s="458"/>
      <c r="AG2960" s="266"/>
      <c r="AN2960" s="458"/>
      <c r="AO2960" s="266"/>
      <c r="AV2960" s="266"/>
      <c r="BC2960" s="266"/>
      <c r="BM2960" s="275">
        <v>3</v>
      </c>
      <c r="BN2960" s="275"/>
      <c r="BO2960" s="275"/>
      <c r="BP2960" s="275"/>
      <c r="BQ2960" s="275"/>
      <c r="BR2960" s="275"/>
      <c r="BS2960" s="275"/>
      <c r="BT2960" s="275"/>
      <c r="BU2960" s="275"/>
      <c r="BV2960" s="275"/>
    </row>
    <row r="2961" spans="1:74" s="263" customFormat="1">
      <c r="A2961" s="458" t="s">
        <v>7958</v>
      </c>
      <c r="B2961" s="458"/>
      <c r="C2961" s="266"/>
      <c r="D2961" s="266"/>
      <c r="E2961" s="266"/>
      <c r="F2961" s="266"/>
      <c r="G2961" s="266"/>
      <c r="H2961" s="266"/>
      <c r="I2961" s="266"/>
      <c r="J2961" s="266"/>
      <c r="K2961" s="266"/>
      <c r="L2961" s="261" t="s">
        <v>7956</v>
      </c>
      <c r="M2961" s="261"/>
      <c r="N2961" s="261"/>
      <c r="O2961" s="458"/>
      <c r="P2961" s="266"/>
      <c r="Q2961" s="262" t="s">
        <v>7957</v>
      </c>
      <c r="R2961" s="261"/>
      <c r="S2961" s="261"/>
      <c r="T2961" s="261"/>
      <c r="U2961" s="261"/>
      <c r="V2961" s="292"/>
      <c r="X2961" s="458"/>
      <c r="Y2961" s="266"/>
      <c r="Z2961" s="264"/>
      <c r="AA2961" s="264"/>
      <c r="AB2961" s="264"/>
      <c r="AF2961" s="458"/>
      <c r="AG2961" s="266"/>
      <c r="AN2961" s="458"/>
      <c r="AO2961" s="266"/>
      <c r="AV2961" s="266"/>
      <c r="BC2961" s="266"/>
      <c r="BM2961" s="275">
        <v>3</v>
      </c>
      <c r="BN2961" s="275"/>
      <c r="BO2961" s="275"/>
      <c r="BP2961" s="275"/>
      <c r="BQ2961" s="275"/>
      <c r="BR2961" s="275"/>
      <c r="BS2961" s="275"/>
      <c r="BT2961" s="275"/>
      <c r="BU2961" s="275"/>
      <c r="BV2961" s="275"/>
    </row>
    <row r="2962" spans="1:74" s="263" customFormat="1">
      <c r="A2962" s="458" t="s">
        <v>7961</v>
      </c>
      <c r="B2962" s="458"/>
      <c r="C2962" s="266"/>
      <c r="D2962" s="266"/>
      <c r="E2962" s="266"/>
      <c r="F2962" s="266"/>
      <c r="G2962" s="266"/>
      <c r="H2962" s="266"/>
      <c r="I2962" s="266"/>
      <c r="J2962" s="266"/>
      <c r="K2962" s="266"/>
      <c r="L2962" s="261" t="s">
        <v>7959</v>
      </c>
      <c r="M2962" s="261"/>
      <c r="N2962" s="261"/>
      <c r="O2962" s="458"/>
      <c r="P2962" s="266"/>
      <c r="Q2962" s="262" t="s">
        <v>7960</v>
      </c>
      <c r="R2962" s="261"/>
      <c r="S2962" s="261"/>
      <c r="T2962" s="261"/>
      <c r="U2962" s="261"/>
      <c r="V2962" s="292"/>
      <c r="X2962" s="458"/>
      <c r="Y2962" s="266"/>
      <c r="Z2962" s="264"/>
      <c r="AA2962" s="264"/>
      <c r="AB2962" s="264"/>
      <c r="AF2962" s="458"/>
      <c r="AG2962" s="266"/>
      <c r="AN2962" s="458"/>
      <c r="AO2962" s="266"/>
      <c r="AV2962" s="266"/>
      <c r="BC2962" s="266"/>
      <c r="BM2962" s="275">
        <v>3</v>
      </c>
      <c r="BN2962" s="275"/>
      <c r="BO2962" s="275"/>
      <c r="BP2962" s="275"/>
      <c r="BQ2962" s="275"/>
      <c r="BR2962" s="275"/>
      <c r="BS2962" s="275"/>
      <c r="BT2962" s="275"/>
      <c r="BU2962" s="275"/>
      <c r="BV2962" s="275"/>
    </row>
    <row r="2963" spans="1:74" s="263" customFormat="1">
      <c r="A2963" s="458" t="s">
        <v>7964</v>
      </c>
      <c r="B2963" s="458"/>
      <c r="C2963" s="266"/>
      <c r="D2963" s="266"/>
      <c r="E2963" s="266"/>
      <c r="F2963" s="266"/>
      <c r="G2963" s="266"/>
      <c r="H2963" s="266"/>
      <c r="I2963" s="266"/>
      <c r="J2963" s="266"/>
      <c r="K2963" s="266"/>
      <c r="L2963" s="261" t="s">
        <v>7962</v>
      </c>
      <c r="M2963" s="261"/>
      <c r="N2963" s="261"/>
      <c r="O2963" s="458"/>
      <c r="P2963" s="266"/>
      <c r="Q2963" s="262" t="s">
        <v>7963</v>
      </c>
      <c r="R2963" s="261"/>
      <c r="S2963" s="261"/>
      <c r="T2963" s="261"/>
      <c r="U2963" s="261"/>
      <c r="V2963" s="292"/>
      <c r="X2963" s="458"/>
      <c r="Y2963" s="266"/>
      <c r="Z2963" s="264"/>
      <c r="AA2963" s="264"/>
      <c r="AB2963" s="264"/>
      <c r="AF2963" s="458"/>
      <c r="AG2963" s="266"/>
      <c r="AN2963" s="458"/>
      <c r="AO2963" s="266"/>
      <c r="AV2963" s="266"/>
      <c r="BC2963" s="266"/>
      <c r="BM2963" s="275">
        <v>3</v>
      </c>
      <c r="BN2963" s="275"/>
      <c r="BO2963" s="275"/>
      <c r="BP2963" s="275"/>
      <c r="BQ2963" s="275"/>
      <c r="BR2963" s="275"/>
      <c r="BS2963" s="275"/>
      <c r="BT2963" s="275"/>
      <c r="BU2963" s="275"/>
      <c r="BV2963" s="275"/>
    </row>
    <row r="2964" spans="1:74" s="263" customFormat="1">
      <c r="A2964" s="458" t="s">
        <v>5964</v>
      </c>
      <c r="B2964" s="458"/>
      <c r="C2964" s="266"/>
      <c r="D2964" s="266"/>
      <c r="E2964" s="266"/>
      <c r="F2964" s="266"/>
      <c r="G2964" s="266"/>
      <c r="H2964" s="266"/>
      <c r="I2964" s="266"/>
      <c r="J2964" s="266"/>
      <c r="K2964" s="266"/>
      <c r="L2964" s="261" t="s">
        <v>7965</v>
      </c>
      <c r="M2964" s="261"/>
      <c r="N2964" s="261"/>
      <c r="O2964" s="458"/>
      <c r="P2964" s="266"/>
      <c r="Q2964" s="262" t="s">
        <v>7966</v>
      </c>
      <c r="R2964" s="261"/>
      <c r="S2964" s="261"/>
      <c r="T2964" s="261"/>
      <c r="U2964" s="261"/>
      <c r="V2964" s="292"/>
      <c r="X2964" s="458"/>
      <c r="Y2964" s="266"/>
      <c r="Z2964" s="264"/>
      <c r="AA2964" s="264"/>
      <c r="AB2964" s="264"/>
      <c r="AF2964" s="458"/>
      <c r="AG2964" s="266"/>
      <c r="AN2964" s="458"/>
      <c r="AO2964" s="266"/>
      <c r="AV2964" s="266"/>
      <c r="BC2964" s="266"/>
      <c r="BM2964" s="275">
        <v>3</v>
      </c>
      <c r="BN2964" s="275"/>
      <c r="BO2964" s="275"/>
      <c r="BP2964" s="275"/>
      <c r="BQ2964" s="275"/>
      <c r="BR2964" s="275"/>
      <c r="BS2964" s="275"/>
      <c r="BT2964" s="275"/>
      <c r="BU2964" s="275"/>
      <c r="BV2964" s="275"/>
    </row>
    <row r="2965" spans="1:74" s="263" customFormat="1">
      <c r="A2965" s="458" t="s">
        <v>5964</v>
      </c>
      <c r="B2965" s="458"/>
      <c r="C2965" s="266"/>
      <c r="D2965" s="266"/>
      <c r="E2965" s="266"/>
      <c r="F2965" s="266"/>
      <c r="G2965" s="266"/>
      <c r="H2965" s="266"/>
      <c r="I2965" s="266"/>
      <c r="J2965" s="266"/>
      <c r="K2965" s="266"/>
      <c r="L2965" s="261" t="s">
        <v>7965</v>
      </c>
      <c r="M2965" s="261"/>
      <c r="N2965" s="261"/>
      <c r="O2965" s="458"/>
      <c r="P2965" s="266"/>
      <c r="Q2965" s="262" t="s">
        <v>7967</v>
      </c>
      <c r="R2965" s="261"/>
      <c r="S2965" s="261"/>
      <c r="T2965" s="261"/>
      <c r="U2965" s="261"/>
      <c r="V2965" s="292"/>
      <c r="X2965" s="458"/>
      <c r="Y2965" s="266"/>
      <c r="Z2965" s="264"/>
      <c r="AA2965" s="264"/>
      <c r="AB2965" s="264"/>
      <c r="AF2965" s="458"/>
      <c r="AG2965" s="266"/>
      <c r="AN2965" s="458"/>
      <c r="AO2965" s="266"/>
      <c r="AV2965" s="266"/>
      <c r="BC2965" s="266"/>
      <c r="BM2965" s="275">
        <v>3</v>
      </c>
      <c r="BN2965" s="275"/>
      <c r="BO2965" s="275"/>
      <c r="BP2965" s="275"/>
      <c r="BQ2965" s="275"/>
      <c r="BR2965" s="275"/>
      <c r="BS2965" s="275"/>
      <c r="BT2965" s="275"/>
      <c r="BU2965" s="275"/>
      <c r="BV2965" s="275"/>
    </row>
    <row r="2966" spans="1:74" s="263" customFormat="1">
      <c r="A2966" s="458" t="s">
        <v>5964</v>
      </c>
      <c r="B2966" s="458"/>
      <c r="C2966" s="266"/>
      <c r="D2966" s="266"/>
      <c r="E2966" s="266"/>
      <c r="F2966" s="266"/>
      <c r="G2966" s="266"/>
      <c r="H2966" s="266"/>
      <c r="I2966" s="266"/>
      <c r="J2966" s="266"/>
      <c r="K2966" s="266"/>
      <c r="L2966" s="261" t="s">
        <v>7965</v>
      </c>
      <c r="M2966" s="261"/>
      <c r="N2966" s="261"/>
      <c r="O2966" s="458"/>
      <c r="P2966" s="266"/>
      <c r="Q2966" s="262" t="s">
        <v>5475</v>
      </c>
      <c r="R2966" s="261"/>
      <c r="S2966" s="261"/>
      <c r="T2966" s="261"/>
      <c r="U2966" s="261"/>
      <c r="V2966" s="292"/>
      <c r="X2966" s="458"/>
      <c r="Y2966" s="266"/>
      <c r="Z2966" s="264"/>
      <c r="AA2966" s="264"/>
      <c r="AB2966" s="264"/>
      <c r="AF2966" s="458"/>
      <c r="AG2966" s="266"/>
      <c r="AN2966" s="458"/>
      <c r="AO2966" s="266"/>
      <c r="AV2966" s="266"/>
      <c r="BC2966" s="266"/>
      <c r="BM2966" s="275">
        <v>3</v>
      </c>
      <c r="BN2966" s="275"/>
      <c r="BO2966" s="275"/>
      <c r="BP2966" s="275"/>
      <c r="BQ2966" s="275"/>
      <c r="BR2966" s="275"/>
      <c r="BS2966" s="275"/>
      <c r="BT2966" s="275"/>
      <c r="BU2966" s="275"/>
      <c r="BV2966" s="275"/>
    </row>
    <row r="2967" spans="1:74" s="263" customFormat="1">
      <c r="A2967" s="458" t="s">
        <v>7969</v>
      </c>
      <c r="B2967" s="458"/>
      <c r="C2967" s="266"/>
      <c r="D2967" s="266"/>
      <c r="E2967" s="266"/>
      <c r="F2967" s="266"/>
      <c r="G2967" s="266"/>
      <c r="H2967" s="266"/>
      <c r="I2967" s="266"/>
      <c r="J2967" s="266"/>
      <c r="K2967" s="266"/>
      <c r="L2967" s="261" t="s">
        <v>7968</v>
      </c>
      <c r="M2967" s="261"/>
      <c r="N2967" s="261"/>
      <c r="O2967" s="458"/>
      <c r="P2967" s="266"/>
      <c r="Q2967" s="262" t="s">
        <v>5131</v>
      </c>
      <c r="R2967" s="261"/>
      <c r="S2967" s="261"/>
      <c r="T2967" s="261"/>
      <c r="U2967" s="261"/>
      <c r="V2967" s="292"/>
      <c r="X2967" s="458"/>
      <c r="Y2967" s="266"/>
      <c r="Z2967" s="264"/>
      <c r="AA2967" s="264"/>
      <c r="AB2967" s="264"/>
      <c r="AF2967" s="458"/>
      <c r="AG2967" s="266"/>
      <c r="AN2967" s="458"/>
      <c r="AO2967" s="266"/>
      <c r="AV2967" s="266"/>
      <c r="BC2967" s="266"/>
      <c r="BM2967" s="275">
        <v>3</v>
      </c>
      <c r="BN2967" s="275"/>
      <c r="BO2967" s="275"/>
      <c r="BP2967" s="275"/>
      <c r="BQ2967" s="275"/>
      <c r="BR2967" s="275"/>
      <c r="BS2967" s="275"/>
      <c r="BT2967" s="275"/>
      <c r="BU2967" s="275"/>
      <c r="BV2967" s="275"/>
    </row>
    <row r="2968" spans="1:74" s="263" customFormat="1">
      <c r="A2968" s="458" t="s">
        <v>7972</v>
      </c>
      <c r="B2968" s="458"/>
      <c r="C2968" s="266"/>
      <c r="D2968" s="266"/>
      <c r="E2968" s="266"/>
      <c r="F2968" s="266"/>
      <c r="G2968" s="266"/>
      <c r="H2968" s="266"/>
      <c r="I2968" s="266"/>
      <c r="J2968" s="266"/>
      <c r="K2968" s="266"/>
      <c r="L2968" s="261" t="s">
        <v>7970</v>
      </c>
      <c r="M2968" s="261"/>
      <c r="N2968" s="261"/>
      <c r="O2968" s="458"/>
      <c r="P2968" s="266"/>
      <c r="Q2968" s="262" t="s">
        <v>7971</v>
      </c>
      <c r="R2968" s="261"/>
      <c r="S2968" s="261"/>
      <c r="T2968" s="261"/>
      <c r="U2968" s="261"/>
      <c r="V2968" s="292"/>
      <c r="X2968" s="458"/>
      <c r="Y2968" s="266"/>
      <c r="Z2968" s="264"/>
      <c r="AA2968" s="264"/>
      <c r="AB2968" s="264"/>
      <c r="AF2968" s="458"/>
      <c r="AG2968" s="266"/>
      <c r="AN2968" s="458"/>
      <c r="AO2968" s="266"/>
      <c r="AV2968" s="266"/>
      <c r="BC2968" s="266"/>
      <c r="BM2968" s="275">
        <v>3</v>
      </c>
      <c r="BN2968" s="275"/>
      <c r="BO2968" s="275"/>
      <c r="BP2968" s="275"/>
      <c r="BQ2968" s="275"/>
      <c r="BR2968" s="275"/>
      <c r="BS2968" s="275"/>
      <c r="BT2968" s="275"/>
      <c r="BU2968" s="275"/>
      <c r="BV2968" s="275"/>
    </row>
    <row r="2969" spans="1:74" s="263" customFormat="1">
      <c r="A2969" s="458" t="s">
        <v>7975</v>
      </c>
      <c r="B2969" s="458"/>
      <c r="C2969" s="266"/>
      <c r="D2969" s="266"/>
      <c r="E2969" s="266"/>
      <c r="F2969" s="266"/>
      <c r="G2969" s="266"/>
      <c r="H2969" s="266"/>
      <c r="I2969" s="266"/>
      <c r="J2969" s="266"/>
      <c r="K2969" s="266"/>
      <c r="L2969" s="261" t="s">
        <v>7973</v>
      </c>
      <c r="M2969" s="261"/>
      <c r="N2969" s="261"/>
      <c r="O2969" s="458"/>
      <c r="P2969" s="266"/>
      <c r="Q2969" s="262" t="s">
        <v>7974</v>
      </c>
      <c r="R2969" s="261"/>
      <c r="S2969" s="261"/>
      <c r="T2969" s="261"/>
      <c r="U2969" s="261"/>
      <c r="V2969" s="292"/>
      <c r="X2969" s="458"/>
      <c r="Y2969" s="266"/>
      <c r="Z2969" s="264"/>
      <c r="AA2969" s="264"/>
      <c r="AB2969" s="264"/>
      <c r="AF2969" s="458"/>
      <c r="AG2969" s="266"/>
      <c r="AN2969" s="458"/>
      <c r="AO2969" s="266"/>
      <c r="AV2969" s="266"/>
      <c r="BC2969" s="266"/>
      <c r="BM2969" s="275">
        <v>3</v>
      </c>
      <c r="BN2969" s="275"/>
      <c r="BO2969" s="275"/>
      <c r="BP2969" s="275"/>
      <c r="BQ2969" s="275"/>
      <c r="BR2969" s="275"/>
      <c r="BS2969" s="275"/>
      <c r="BT2969" s="275"/>
      <c r="BU2969" s="275"/>
      <c r="BV2969" s="275"/>
    </row>
    <row r="2970" spans="1:74" s="263" customFormat="1">
      <c r="A2970" s="458" t="s">
        <v>7978</v>
      </c>
      <c r="B2970" s="458"/>
      <c r="C2970" s="266"/>
      <c r="D2970" s="266"/>
      <c r="E2970" s="266"/>
      <c r="F2970" s="266"/>
      <c r="G2970" s="266"/>
      <c r="H2970" s="266"/>
      <c r="I2970" s="266"/>
      <c r="J2970" s="266"/>
      <c r="K2970" s="266"/>
      <c r="L2970" s="261" t="s">
        <v>7976</v>
      </c>
      <c r="M2970" s="261"/>
      <c r="N2970" s="261"/>
      <c r="O2970" s="458"/>
      <c r="P2970" s="266"/>
      <c r="Q2970" s="262" t="s">
        <v>7977</v>
      </c>
      <c r="R2970" s="261"/>
      <c r="S2970" s="261"/>
      <c r="T2970" s="261"/>
      <c r="U2970" s="261"/>
      <c r="V2970" s="292"/>
      <c r="X2970" s="458"/>
      <c r="Y2970" s="266"/>
      <c r="Z2970" s="264"/>
      <c r="AA2970" s="264"/>
      <c r="AB2970" s="264"/>
      <c r="AF2970" s="458"/>
      <c r="AG2970" s="266"/>
      <c r="AN2970" s="458"/>
      <c r="AO2970" s="266"/>
      <c r="AV2970" s="266"/>
      <c r="BC2970" s="266"/>
      <c r="BM2970" s="275">
        <v>3</v>
      </c>
      <c r="BN2970" s="275"/>
      <c r="BO2970" s="275"/>
      <c r="BP2970" s="275"/>
      <c r="BQ2970" s="275"/>
      <c r="BR2970" s="275"/>
      <c r="BS2970" s="275"/>
      <c r="BT2970" s="275"/>
      <c r="BU2970" s="275"/>
      <c r="BV2970" s="275"/>
    </row>
    <row r="2971" spans="1:74" s="263" customFormat="1">
      <c r="A2971" s="458" t="s">
        <v>7978</v>
      </c>
      <c r="B2971" s="458"/>
      <c r="C2971" s="266"/>
      <c r="D2971" s="266"/>
      <c r="E2971" s="266"/>
      <c r="F2971" s="266"/>
      <c r="G2971" s="266"/>
      <c r="H2971" s="266"/>
      <c r="I2971" s="266"/>
      <c r="J2971" s="266"/>
      <c r="K2971" s="266"/>
      <c r="L2971" s="261" t="s">
        <v>7976</v>
      </c>
      <c r="M2971" s="261"/>
      <c r="N2971" s="261"/>
      <c r="O2971" s="458"/>
      <c r="P2971" s="266"/>
      <c r="Q2971" s="262" t="s">
        <v>7979</v>
      </c>
      <c r="R2971" s="261"/>
      <c r="S2971" s="261"/>
      <c r="T2971" s="261"/>
      <c r="U2971" s="261"/>
      <c r="V2971" s="292"/>
      <c r="X2971" s="458"/>
      <c r="Y2971" s="266"/>
      <c r="Z2971" s="264"/>
      <c r="AA2971" s="264"/>
      <c r="AB2971" s="264"/>
      <c r="AF2971" s="458"/>
      <c r="AG2971" s="266"/>
      <c r="AN2971" s="458"/>
      <c r="AO2971" s="266"/>
      <c r="AV2971" s="266"/>
      <c r="BC2971" s="266"/>
      <c r="BM2971" s="275">
        <v>3</v>
      </c>
      <c r="BN2971" s="275"/>
      <c r="BO2971" s="275"/>
      <c r="BP2971" s="275"/>
      <c r="BQ2971" s="275"/>
      <c r="BR2971" s="275"/>
      <c r="BS2971" s="275"/>
      <c r="BT2971" s="275"/>
      <c r="BU2971" s="275"/>
      <c r="BV2971" s="275"/>
    </row>
    <row r="2972" spans="1:74" s="263" customFormat="1">
      <c r="A2972" s="458" t="s">
        <v>7982</v>
      </c>
      <c r="B2972" s="458"/>
      <c r="C2972" s="266"/>
      <c r="D2972" s="266"/>
      <c r="E2972" s="266"/>
      <c r="F2972" s="266"/>
      <c r="G2972" s="266"/>
      <c r="H2972" s="266"/>
      <c r="I2972" s="266"/>
      <c r="J2972" s="266"/>
      <c r="K2972" s="266"/>
      <c r="L2972" s="261" t="s">
        <v>7980</v>
      </c>
      <c r="M2972" s="261"/>
      <c r="N2972" s="261"/>
      <c r="O2972" s="458"/>
      <c r="P2972" s="266"/>
      <c r="Q2972" s="262" t="s">
        <v>7981</v>
      </c>
      <c r="R2972" s="261"/>
      <c r="S2972" s="261"/>
      <c r="T2972" s="261"/>
      <c r="U2972" s="261"/>
      <c r="V2972" s="292"/>
      <c r="X2972" s="458"/>
      <c r="Y2972" s="266"/>
      <c r="Z2972" s="264"/>
      <c r="AA2972" s="264"/>
      <c r="AB2972" s="264"/>
      <c r="AF2972" s="458"/>
      <c r="AG2972" s="266"/>
      <c r="AN2972" s="458"/>
      <c r="AO2972" s="266"/>
      <c r="AV2972" s="266"/>
      <c r="BC2972" s="266"/>
      <c r="BM2972" s="275">
        <v>3</v>
      </c>
      <c r="BN2972" s="275"/>
      <c r="BO2972" s="275"/>
      <c r="BP2972" s="275"/>
      <c r="BQ2972" s="275"/>
      <c r="BR2972" s="275"/>
      <c r="BS2972" s="275"/>
      <c r="BT2972" s="275"/>
      <c r="BU2972" s="275"/>
      <c r="BV2972" s="275"/>
    </row>
    <row r="2973" spans="1:74" s="263" customFormat="1">
      <c r="A2973" s="458" t="s">
        <v>7985</v>
      </c>
      <c r="B2973" s="458"/>
      <c r="C2973" s="266"/>
      <c r="D2973" s="266"/>
      <c r="E2973" s="266"/>
      <c r="F2973" s="266"/>
      <c r="G2973" s="266"/>
      <c r="H2973" s="266"/>
      <c r="I2973" s="266"/>
      <c r="J2973" s="266"/>
      <c r="K2973" s="266"/>
      <c r="L2973" s="261" t="s">
        <v>7983</v>
      </c>
      <c r="M2973" s="261"/>
      <c r="N2973" s="261"/>
      <c r="O2973" s="458"/>
      <c r="P2973" s="266"/>
      <c r="Q2973" s="262" t="s">
        <v>7984</v>
      </c>
      <c r="R2973" s="261"/>
      <c r="S2973" s="261"/>
      <c r="T2973" s="261"/>
      <c r="U2973" s="261"/>
      <c r="V2973" s="292"/>
      <c r="X2973" s="458"/>
      <c r="Y2973" s="266"/>
      <c r="Z2973" s="264"/>
      <c r="AA2973" s="264"/>
      <c r="AB2973" s="264"/>
      <c r="AF2973" s="458"/>
      <c r="AG2973" s="266"/>
      <c r="AN2973" s="458"/>
      <c r="AO2973" s="266"/>
      <c r="AV2973" s="266"/>
      <c r="BC2973" s="266"/>
      <c r="BM2973" s="275">
        <v>3</v>
      </c>
      <c r="BN2973" s="275"/>
      <c r="BO2973" s="275"/>
      <c r="BP2973" s="275"/>
      <c r="BQ2973" s="275"/>
      <c r="BR2973" s="275"/>
      <c r="BS2973" s="275"/>
      <c r="BT2973" s="275"/>
      <c r="BU2973" s="275"/>
      <c r="BV2973" s="275"/>
    </row>
    <row r="2974" spans="1:74" s="263" customFormat="1">
      <c r="A2974" s="458" t="s">
        <v>7988</v>
      </c>
      <c r="B2974" s="458"/>
      <c r="C2974" s="266"/>
      <c r="D2974" s="266"/>
      <c r="E2974" s="266"/>
      <c r="F2974" s="266"/>
      <c r="G2974" s="266"/>
      <c r="H2974" s="266"/>
      <c r="I2974" s="266"/>
      <c r="J2974" s="266"/>
      <c r="K2974" s="266"/>
      <c r="L2974" s="261" t="s">
        <v>7986</v>
      </c>
      <c r="M2974" s="261"/>
      <c r="N2974" s="261"/>
      <c r="O2974" s="458"/>
      <c r="P2974" s="266"/>
      <c r="Q2974" s="262" t="s">
        <v>7987</v>
      </c>
      <c r="R2974" s="261"/>
      <c r="S2974" s="261"/>
      <c r="T2974" s="261"/>
      <c r="U2974" s="261"/>
      <c r="V2974" s="292"/>
      <c r="X2974" s="458"/>
      <c r="Y2974" s="266"/>
      <c r="Z2974" s="264"/>
      <c r="AA2974" s="264"/>
      <c r="AB2974" s="264"/>
      <c r="AF2974" s="458"/>
      <c r="AG2974" s="266"/>
      <c r="AN2974" s="458"/>
      <c r="AO2974" s="266"/>
      <c r="AV2974" s="266"/>
      <c r="BC2974" s="266"/>
      <c r="BM2974" s="275">
        <v>3</v>
      </c>
      <c r="BN2974" s="275"/>
      <c r="BO2974" s="275"/>
      <c r="BP2974" s="275"/>
      <c r="BQ2974" s="275"/>
      <c r="BR2974" s="275"/>
      <c r="BS2974" s="275"/>
      <c r="BT2974" s="275"/>
      <c r="BU2974" s="275"/>
      <c r="BV2974" s="275"/>
    </row>
    <row r="2975" spans="1:74" s="263" customFormat="1">
      <c r="A2975" s="458" t="s">
        <v>7991</v>
      </c>
      <c r="B2975" s="458"/>
      <c r="C2975" s="266"/>
      <c r="D2975" s="266"/>
      <c r="E2975" s="266"/>
      <c r="F2975" s="266"/>
      <c r="G2975" s="266"/>
      <c r="H2975" s="266"/>
      <c r="I2975" s="266"/>
      <c r="J2975" s="266"/>
      <c r="K2975" s="266"/>
      <c r="L2975" s="261" t="s">
        <v>7989</v>
      </c>
      <c r="M2975" s="261"/>
      <c r="N2975" s="261"/>
      <c r="O2975" s="458"/>
      <c r="P2975" s="266"/>
      <c r="Q2975" s="262" t="s">
        <v>7990</v>
      </c>
      <c r="R2975" s="261"/>
      <c r="S2975" s="261"/>
      <c r="T2975" s="261"/>
      <c r="U2975" s="261"/>
      <c r="V2975" s="292"/>
      <c r="X2975" s="458"/>
      <c r="Y2975" s="266"/>
      <c r="Z2975" s="264"/>
      <c r="AA2975" s="264"/>
      <c r="AB2975" s="264"/>
      <c r="AF2975" s="458"/>
      <c r="AG2975" s="266"/>
      <c r="AN2975" s="458"/>
      <c r="AO2975" s="266"/>
      <c r="AV2975" s="266"/>
      <c r="BC2975" s="266"/>
      <c r="BM2975" s="275">
        <v>3</v>
      </c>
      <c r="BN2975" s="275"/>
      <c r="BO2975" s="275"/>
      <c r="BP2975" s="275"/>
      <c r="BQ2975" s="275"/>
      <c r="BR2975" s="275"/>
      <c r="BS2975" s="275"/>
      <c r="BT2975" s="275"/>
      <c r="BU2975" s="275"/>
      <c r="BV2975" s="275"/>
    </row>
    <row r="2976" spans="1:74" s="263" customFormat="1">
      <c r="A2976" s="458" t="s">
        <v>7994</v>
      </c>
      <c r="B2976" s="458"/>
      <c r="C2976" s="266"/>
      <c r="D2976" s="266"/>
      <c r="E2976" s="266"/>
      <c r="F2976" s="266"/>
      <c r="G2976" s="266"/>
      <c r="H2976" s="266"/>
      <c r="I2976" s="266"/>
      <c r="J2976" s="266"/>
      <c r="K2976" s="266"/>
      <c r="L2976" s="261" t="s">
        <v>7992</v>
      </c>
      <c r="M2976" s="261"/>
      <c r="N2976" s="261"/>
      <c r="O2976" s="458"/>
      <c r="P2976" s="266"/>
      <c r="Q2976" s="262" t="s">
        <v>7993</v>
      </c>
      <c r="R2976" s="261"/>
      <c r="S2976" s="261"/>
      <c r="T2976" s="261"/>
      <c r="U2976" s="261"/>
      <c r="V2976" s="292"/>
      <c r="X2976" s="458"/>
      <c r="Y2976" s="266"/>
      <c r="Z2976" s="264"/>
      <c r="AA2976" s="264"/>
      <c r="AB2976" s="264"/>
      <c r="AF2976" s="458"/>
      <c r="AG2976" s="266"/>
      <c r="AN2976" s="458"/>
      <c r="AO2976" s="266"/>
      <c r="AV2976" s="266"/>
      <c r="BC2976" s="266"/>
      <c r="BM2976" s="275">
        <v>3</v>
      </c>
      <c r="BN2976" s="275"/>
      <c r="BO2976" s="275"/>
      <c r="BP2976" s="275"/>
      <c r="BQ2976" s="275"/>
      <c r="BR2976" s="275"/>
      <c r="BS2976" s="275"/>
      <c r="BT2976" s="275"/>
      <c r="BU2976" s="275"/>
      <c r="BV2976" s="275"/>
    </row>
    <row r="2977" spans="1:74" s="263" customFormat="1">
      <c r="A2977" s="458" t="s">
        <v>7997</v>
      </c>
      <c r="B2977" s="458"/>
      <c r="C2977" s="266"/>
      <c r="D2977" s="266"/>
      <c r="E2977" s="266"/>
      <c r="F2977" s="266"/>
      <c r="G2977" s="266"/>
      <c r="H2977" s="266"/>
      <c r="I2977" s="266"/>
      <c r="J2977" s="266"/>
      <c r="K2977" s="266"/>
      <c r="L2977" s="261" t="s">
        <v>7995</v>
      </c>
      <c r="M2977" s="261"/>
      <c r="N2977" s="261"/>
      <c r="O2977" s="458"/>
      <c r="P2977" s="266"/>
      <c r="Q2977" s="262" t="s">
        <v>7996</v>
      </c>
      <c r="R2977" s="261"/>
      <c r="S2977" s="261"/>
      <c r="T2977" s="261"/>
      <c r="U2977" s="261"/>
      <c r="V2977" s="292"/>
      <c r="X2977" s="458"/>
      <c r="Y2977" s="266"/>
      <c r="Z2977" s="264"/>
      <c r="AA2977" s="264"/>
      <c r="AB2977" s="264"/>
      <c r="AF2977" s="458"/>
      <c r="AG2977" s="266"/>
      <c r="AN2977" s="458"/>
      <c r="AO2977" s="266"/>
      <c r="AV2977" s="266"/>
      <c r="BC2977" s="266"/>
      <c r="BM2977" s="275">
        <v>3</v>
      </c>
      <c r="BN2977" s="275"/>
      <c r="BO2977" s="275"/>
      <c r="BP2977" s="275"/>
      <c r="BQ2977" s="275"/>
      <c r="BR2977" s="275"/>
      <c r="BS2977" s="275"/>
      <c r="BT2977" s="275"/>
      <c r="BU2977" s="275"/>
      <c r="BV2977" s="275"/>
    </row>
    <row r="2978" spans="1:74" s="263" customFormat="1">
      <c r="A2978" s="458" t="s">
        <v>8000</v>
      </c>
      <c r="B2978" s="458"/>
      <c r="C2978" s="266"/>
      <c r="D2978" s="266"/>
      <c r="E2978" s="266"/>
      <c r="F2978" s="266"/>
      <c r="G2978" s="266"/>
      <c r="H2978" s="266"/>
      <c r="I2978" s="266"/>
      <c r="J2978" s="266"/>
      <c r="K2978" s="266"/>
      <c r="L2978" s="261" t="s">
        <v>7998</v>
      </c>
      <c r="M2978" s="261"/>
      <c r="N2978" s="261"/>
      <c r="O2978" s="458"/>
      <c r="P2978" s="266"/>
      <c r="Q2978" s="262" t="s">
        <v>7999</v>
      </c>
      <c r="R2978" s="261"/>
      <c r="S2978" s="261"/>
      <c r="T2978" s="261"/>
      <c r="U2978" s="261"/>
      <c r="V2978" s="292"/>
      <c r="X2978" s="458"/>
      <c r="Y2978" s="266"/>
      <c r="Z2978" s="264"/>
      <c r="AA2978" s="264"/>
      <c r="AB2978" s="264"/>
      <c r="AF2978" s="458"/>
      <c r="AG2978" s="266"/>
      <c r="AN2978" s="458"/>
      <c r="AO2978" s="266"/>
      <c r="AV2978" s="266"/>
      <c r="BC2978" s="266"/>
      <c r="BM2978" s="275">
        <v>3</v>
      </c>
      <c r="BN2978" s="275"/>
      <c r="BO2978" s="275"/>
      <c r="BP2978" s="275"/>
      <c r="BQ2978" s="275"/>
      <c r="BR2978" s="275"/>
      <c r="BS2978" s="275"/>
      <c r="BT2978" s="275"/>
      <c r="BU2978" s="275"/>
      <c r="BV2978" s="275"/>
    </row>
    <row r="2979" spans="1:74" s="263" customFormat="1">
      <c r="A2979" s="458" t="s">
        <v>8002</v>
      </c>
      <c r="B2979" s="458"/>
      <c r="C2979" s="266"/>
      <c r="D2979" s="266"/>
      <c r="E2979" s="266"/>
      <c r="F2979" s="266"/>
      <c r="G2979" s="266"/>
      <c r="H2979" s="266"/>
      <c r="I2979" s="266"/>
      <c r="J2979" s="266"/>
      <c r="K2979" s="266"/>
      <c r="L2979" s="261" t="s">
        <v>8001</v>
      </c>
      <c r="M2979" s="261"/>
      <c r="N2979" s="261"/>
      <c r="O2979" s="458"/>
      <c r="P2979" s="266"/>
      <c r="Q2979" s="262" t="s">
        <v>7990</v>
      </c>
      <c r="R2979" s="261"/>
      <c r="S2979" s="261"/>
      <c r="T2979" s="261"/>
      <c r="U2979" s="261"/>
      <c r="V2979" s="292"/>
      <c r="X2979" s="458"/>
      <c r="Y2979" s="266"/>
      <c r="Z2979" s="264"/>
      <c r="AA2979" s="264"/>
      <c r="AB2979" s="264"/>
      <c r="AF2979" s="458"/>
      <c r="AG2979" s="266"/>
      <c r="AN2979" s="458"/>
      <c r="AO2979" s="266"/>
      <c r="AV2979" s="266"/>
      <c r="BC2979" s="266"/>
      <c r="BM2979" s="275">
        <v>3</v>
      </c>
      <c r="BN2979" s="275"/>
      <c r="BO2979" s="275"/>
      <c r="BP2979" s="275"/>
      <c r="BQ2979" s="275"/>
      <c r="BR2979" s="275"/>
      <c r="BS2979" s="275"/>
      <c r="BT2979" s="275"/>
      <c r="BU2979" s="275"/>
      <c r="BV2979" s="275"/>
    </row>
    <row r="2980" spans="1:74" s="263" customFormat="1">
      <c r="A2980" s="458" t="s">
        <v>8005</v>
      </c>
      <c r="B2980" s="458"/>
      <c r="C2980" s="266"/>
      <c r="D2980" s="266"/>
      <c r="E2980" s="266"/>
      <c r="F2980" s="266"/>
      <c r="G2980" s="266"/>
      <c r="H2980" s="266"/>
      <c r="I2980" s="266"/>
      <c r="J2980" s="266"/>
      <c r="K2980" s="266"/>
      <c r="L2980" s="261" t="s">
        <v>8003</v>
      </c>
      <c r="M2980" s="261"/>
      <c r="N2980" s="261"/>
      <c r="O2980" s="458"/>
      <c r="P2980" s="266"/>
      <c r="Q2980" s="262" t="s">
        <v>8004</v>
      </c>
      <c r="R2980" s="261"/>
      <c r="S2980" s="261"/>
      <c r="T2980" s="261"/>
      <c r="U2980" s="261"/>
      <c r="V2980" s="292"/>
      <c r="X2980" s="458"/>
      <c r="Y2980" s="266"/>
      <c r="Z2980" s="264"/>
      <c r="AA2980" s="264"/>
      <c r="AB2980" s="264"/>
      <c r="AF2980" s="458"/>
      <c r="AG2980" s="266"/>
      <c r="AN2980" s="458"/>
      <c r="AO2980" s="266"/>
      <c r="AV2980" s="266"/>
      <c r="BC2980" s="266"/>
      <c r="BM2980" s="275">
        <v>3</v>
      </c>
      <c r="BN2980" s="275"/>
      <c r="BO2980" s="275"/>
      <c r="BP2980" s="275"/>
      <c r="BQ2980" s="275"/>
      <c r="BR2980" s="275"/>
      <c r="BS2980" s="275"/>
      <c r="BT2980" s="275"/>
      <c r="BU2980" s="275"/>
      <c r="BV2980" s="275"/>
    </row>
    <row r="2981" spans="1:74" s="263" customFormat="1">
      <c r="A2981" s="458" t="s">
        <v>8007</v>
      </c>
      <c r="B2981" s="458"/>
      <c r="C2981" s="266"/>
      <c r="D2981" s="266"/>
      <c r="E2981" s="266"/>
      <c r="F2981" s="266"/>
      <c r="G2981" s="266"/>
      <c r="H2981" s="266"/>
      <c r="I2981" s="266"/>
      <c r="J2981" s="266"/>
      <c r="K2981" s="266"/>
      <c r="L2981" s="261" t="s">
        <v>8006</v>
      </c>
      <c r="M2981" s="261"/>
      <c r="N2981" s="261"/>
      <c r="O2981" s="458"/>
      <c r="P2981" s="266"/>
      <c r="Q2981" s="262" t="s">
        <v>7432</v>
      </c>
      <c r="R2981" s="261"/>
      <c r="S2981" s="261"/>
      <c r="T2981" s="261"/>
      <c r="U2981" s="261"/>
      <c r="V2981" s="292"/>
      <c r="X2981" s="458"/>
      <c r="Y2981" s="266"/>
      <c r="Z2981" s="264"/>
      <c r="AA2981" s="264"/>
      <c r="AB2981" s="264"/>
      <c r="AF2981" s="458"/>
      <c r="AG2981" s="266"/>
      <c r="AN2981" s="458"/>
      <c r="AO2981" s="266"/>
      <c r="AV2981" s="266"/>
      <c r="BC2981" s="266"/>
      <c r="BM2981" s="275">
        <v>3</v>
      </c>
      <c r="BN2981" s="275"/>
      <c r="BO2981" s="275"/>
      <c r="BP2981" s="275"/>
      <c r="BQ2981" s="275"/>
      <c r="BR2981" s="275"/>
      <c r="BS2981" s="275"/>
      <c r="BT2981" s="275"/>
      <c r="BU2981" s="275"/>
      <c r="BV2981" s="275"/>
    </row>
    <row r="2982" spans="1:74" s="263" customFormat="1">
      <c r="A2982" s="458" t="s">
        <v>8007</v>
      </c>
      <c r="B2982" s="458"/>
      <c r="C2982" s="266"/>
      <c r="D2982" s="266"/>
      <c r="E2982" s="266"/>
      <c r="F2982" s="266"/>
      <c r="G2982" s="266"/>
      <c r="H2982" s="266"/>
      <c r="I2982" s="266"/>
      <c r="J2982" s="266"/>
      <c r="K2982" s="266"/>
      <c r="L2982" s="261" t="s">
        <v>8006</v>
      </c>
      <c r="M2982" s="261"/>
      <c r="N2982" s="261"/>
      <c r="O2982" s="458"/>
      <c r="P2982" s="266"/>
      <c r="Q2982" s="262" t="s">
        <v>8008</v>
      </c>
      <c r="R2982" s="261"/>
      <c r="S2982" s="261"/>
      <c r="T2982" s="261"/>
      <c r="U2982" s="261"/>
      <c r="V2982" s="292"/>
      <c r="X2982" s="458"/>
      <c r="Y2982" s="266"/>
      <c r="Z2982" s="264"/>
      <c r="AA2982" s="264"/>
      <c r="AB2982" s="264"/>
      <c r="AF2982" s="458"/>
      <c r="AG2982" s="266"/>
      <c r="AN2982" s="458"/>
      <c r="AO2982" s="266"/>
      <c r="AV2982" s="266"/>
      <c r="BC2982" s="266"/>
      <c r="BM2982" s="275">
        <v>3</v>
      </c>
      <c r="BN2982" s="275"/>
      <c r="BO2982" s="275"/>
      <c r="BP2982" s="275"/>
      <c r="BQ2982" s="275"/>
      <c r="BR2982" s="275"/>
      <c r="BS2982" s="275"/>
      <c r="BT2982" s="275"/>
      <c r="BU2982" s="275"/>
      <c r="BV2982" s="275"/>
    </row>
    <row r="2983" spans="1:74" s="263" customFormat="1">
      <c r="A2983" s="457"/>
      <c r="B2983" s="457"/>
      <c r="C2983" s="260"/>
      <c r="D2983" s="260"/>
      <c r="E2983" s="260"/>
      <c r="F2983" s="260"/>
      <c r="G2983" s="260"/>
      <c r="H2983" s="260"/>
      <c r="I2983" s="260"/>
      <c r="J2983" s="260"/>
      <c r="K2983" s="260"/>
      <c r="L2983" s="261" t="s">
        <v>8009</v>
      </c>
      <c r="M2983" s="261"/>
      <c r="N2983" s="261"/>
      <c r="O2983" s="457"/>
      <c r="P2983" s="260"/>
      <c r="Q2983" s="262" t="s">
        <v>8010</v>
      </c>
      <c r="R2983" s="261"/>
      <c r="S2983" s="261"/>
      <c r="T2983" s="261"/>
      <c r="U2983" s="261"/>
      <c r="V2983" s="292"/>
      <c r="X2983" s="457"/>
      <c r="Y2983" s="260"/>
      <c r="Z2983" s="264"/>
      <c r="AA2983" s="264"/>
      <c r="AB2983" s="264"/>
      <c r="AF2983" s="457"/>
      <c r="AG2983" s="260"/>
      <c r="AN2983" s="457"/>
      <c r="AO2983" s="260"/>
      <c r="AV2983" s="260"/>
      <c r="BC2983" s="260"/>
      <c r="BM2983" s="275">
        <v>3</v>
      </c>
      <c r="BN2983" s="275"/>
      <c r="BO2983" s="275"/>
      <c r="BP2983" s="275"/>
      <c r="BQ2983" s="275"/>
      <c r="BR2983" s="275"/>
      <c r="BS2983" s="275"/>
      <c r="BT2983" s="275"/>
      <c r="BU2983" s="275"/>
      <c r="BV2983" s="275"/>
    </row>
    <row r="2984" spans="1:74" s="263" customFormat="1">
      <c r="A2984" s="457"/>
      <c r="B2984" s="457"/>
      <c r="C2984" s="260"/>
      <c r="D2984" s="260"/>
      <c r="E2984" s="260"/>
      <c r="F2984" s="260"/>
      <c r="G2984" s="260"/>
      <c r="H2984" s="260"/>
      <c r="I2984" s="260"/>
      <c r="J2984" s="260"/>
      <c r="K2984" s="260"/>
      <c r="L2984" s="261" t="s">
        <v>8011</v>
      </c>
      <c r="M2984" s="261"/>
      <c r="N2984" s="261"/>
      <c r="O2984" s="457"/>
      <c r="P2984" s="260"/>
      <c r="Q2984" s="262" t="s">
        <v>8012</v>
      </c>
      <c r="R2984" s="261"/>
      <c r="S2984" s="261"/>
      <c r="T2984" s="261"/>
      <c r="U2984" s="261"/>
      <c r="V2984" s="292"/>
      <c r="X2984" s="457"/>
      <c r="Y2984" s="260"/>
      <c r="Z2984" s="264"/>
      <c r="AA2984" s="264"/>
      <c r="AB2984" s="264"/>
      <c r="AF2984" s="457"/>
      <c r="AG2984" s="260"/>
      <c r="AN2984" s="457"/>
      <c r="AO2984" s="260"/>
      <c r="AV2984" s="260"/>
      <c r="BC2984" s="260"/>
      <c r="BM2984" s="275">
        <v>3</v>
      </c>
      <c r="BN2984" s="275"/>
      <c r="BO2984" s="275"/>
      <c r="BP2984" s="275"/>
      <c r="BQ2984" s="275"/>
      <c r="BR2984" s="275"/>
      <c r="BS2984" s="275"/>
      <c r="BT2984" s="275"/>
      <c r="BU2984" s="275"/>
      <c r="BV2984" s="275"/>
    </row>
    <row r="2985" spans="1:74" s="263" customFormat="1">
      <c r="A2985" s="458" t="s">
        <v>8015</v>
      </c>
      <c r="B2985" s="458"/>
      <c r="C2985" s="266"/>
      <c r="D2985" s="266"/>
      <c r="E2985" s="266"/>
      <c r="F2985" s="266"/>
      <c r="G2985" s="266"/>
      <c r="H2985" s="266"/>
      <c r="I2985" s="266"/>
      <c r="J2985" s="266"/>
      <c r="K2985" s="266"/>
      <c r="L2985" s="261" t="s">
        <v>8013</v>
      </c>
      <c r="M2985" s="261"/>
      <c r="N2985" s="261"/>
      <c r="O2985" s="458"/>
      <c r="P2985" s="266"/>
      <c r="Q2985" s="262" t="s">
        <v>8014</v>
      </c>
      <c r="R2985" s="261"/>
      <c r="S2985" s="261"/>
      <c r="T2985" s="261"/>
      <c r="U2985" s="261"/>
      <c r="V2985" s="292"/>
      <c r="X2985" s="458"/>
      <c r="Y2985" s="266"/>
      <c r="Z2985" s="264"/>
      <c r="AA2985" s="264"/>
      <c r="AB2985" s="264"/>
      <c r="AF2985" s="458"/>
      <c r="AG2985" s="266"/>
      <c r="AN2985" s="458"/>
      <c r="AO2985" s="266"/>
      <c r="AV2985" s="266"/>
      <c r="BC2985" s="266"/>
      <c r="BM2985" s="275">
        <v>3</v>
      </c>
      <c r="BN2985" s="275"/>
      <c r="BO2985" s="275"/>
      <c r="BP2985" s="275"/>
      <c r="BQ2985" s="275"/>
      <c r="BR2985" s="275"/>
      <c r="BS2985" s="275"/>
      <c r="BT2985" s="275"/>
      <c r="BU2985" s="275"/>
      <c r="BV2985" s="275"/>
    </row>
    <row r="2986" spans="1:74" s="263" customFormat="1">
      <c r="A2986" s="458" t="s">
        <v>8015</v>
      </c>
      <c r="B2986" s="458"/>
      <c r="C2986" s="266"/>
      <c r="D2986" s="266"/>
      <c r="E2986" s="266"/>
      <c r="F2986" s="266"/>
      <c r="G2986" s="266"/>
      <c r="H2986" s="266"/>
      <c r="I2986" s="266"/>
      <c r="J2986" s="266"/>
      <c r="K2986" s="266"/>
      <c r="L2986" s="261" t="s">
        <v>8013</v>
      </c>
      <c r="M2986" s="261"/>
      <c r="N2986" s="261"/>
      <c r="O2986" s="458"/>
      <c r="P2986" s="266"/>
      <c r="Q2986" s="262" t="s">
        <v>8016</v>
      </c>
      <c r="R2986" s="261"/>
      <c r="S2986" s="261"/>
      <c r="T2986" s="261"/>
      <c r="U2986" s="261"/>
      <c r="V2986" s="292"/>
      <c r="X2986" s="458"/>
      <c r="Y2986" s="266"/>
      <c r="Z2986" s="264"/>
      <c r="AA2986" s="264"/>
      <c r="AB2986" s="264"/>
      <c r="AF2986" s="458"/>
      <c r="AG2986" s="266"/>
      <c r="AN2986" s="458"/>
      <c r="AO2986" s="266"/>
      <c r="AV2986" s="266"/>
      <c r="BC2986" s="266"/>
      <c r="BM2986" s="275">
        <v>3</v>
      </c>
      <c r="BN2986" s="275"/>
      <c r="BO2986" s="275"/>
      <c r="BP2986" s="275"/>
      <c r="BQ2986" s="275"/>
      <c r="BR2986" s="275"/>
      <c r="BS2986" s="275"/>
      <c r="BT2986" s="275"/>
      <c r="BU2986" s="275"/>
      <c r="BV2986" s="275"/>
    </row>
    <row r="2987" spans="1:74" s="263" customFormat="1">
      <c r="A2987" s="457"/>
      <c r="B2987" s="457"/>
      <c r="C2987" s="260"/>
      <c r="D2987" s="260"/>
      <c r="E2987" s="260"/>
      <c r="F2987" s="260"/>
      <c r="G2987" s="260"/>
      <c r="H2987" s="260"/>
      <c r="I2987" s="260"/>
      <c r="J2987" s="260"/>
      <c r="K2987" s="260"/>
      <c r="L2987" s="261" t="s">
        <v>8017</v>
      </c>
      <c r="M2987" s="261"/>
      <c r="N2987" s="261"/>
      <c r="O2987" s="457"/>
      <c r="P2987" s="260"/>
      <c r="Q2987" s="262" t="s">
        <v>8018</v>
      </c>
      <c r="R2987" s="261"/>
      <c r="S2987" s="261"/>
      <c r="T2987" s="261"/>
      <c r="U2987" s="261"/>
      <c r="V2987" s="292"/>
      <c r="X2987" s="457"/>
      <c r="Y2987" s="260"/>
      <c r="Z2987" s="264"/>
      <c r="AA2987" s="264"/>
      <c r="AB2987" s="264"/>
      <c r="AF2987" s="457"/>
      <c r="AG2987" s="260"/>
      <c r="AN2987" s="457"/>
      <c r="AO2987" s="260"/>
      <c r="AV2987" s="260"/>
      <c r="BC2987" s="260"/>
      <c r="BM2987" s="275">
        <v>3</v>
      </c>
      <c r="BN2987" s="275"/>
      <c r="BO2987" s="275"/>
      <c r="BP2987" s="275"/>
      <c r="BQ2987" s="275"/>
      <c r="BR2987" s="275"/>
      <c r="BS2987" s="275"/>
      <c r="BT2987" s="275"/>
      <c r="BU2987" s="275"/>
      <c r="BV2987" s="275"/>
    </row>
    <row r="2988" spans="1:74" s="263" customFormat="1">
      <c r="A2988" s="458" t="s">
        <v>8021</v>
      </c>
      <c r="B2988" s="458"/>
      <c r="C2988" s="266"/>
      <c r="D2988" s="266"/>
      <c r="E2988" s="266"/>
      <c r="F2988" s="266"/>
      <c r="G2988" s="266"/>
      <c r="H2988" s="266"/>
      <c r="I2988" s="266"/>
      <c r="J2988" s="266"/>
      <c r="K2988" s="266"/>
      <c r="L2988" s="261" t="s">
        <v>8019</v>
      </c>
      <c r="M2988" s="261"/>
      <c r="N2988" s="261"/>
      <c r="O2988" s="458"/>
      <c r="P2988" s="266"/>
      <c r="Q2988" s="262" t="s">
        <v>8020</v>
      </c>
      <c r="R2988" s="261"/>
      <c r="S2988" s="261"/>
      <c r="T2988" s="261"/>
      <c r="U2988" s="261"/>
      <c r="V2988" s="292"/>
      <c r="X2988" s="458"/>
      <c r="Y2988" s="266"/>
      <c r="Z2988" s="264"/>
      <c r="AA2988" s="264"/>
      <c r="AB2988" s="264"/>
      <c r="AF2988" s="458"/>
      <c r="AG2988" s="266"/>
      <c r="AN2988" s="458"/>
      <c r="AO2988" s="266"/>
      <c r="AV2988" s="266"/>
      <c r="BC2988" s="266"/>
      <c r="BM2988" s="275">
        <v>3</v>
      </c>
      <c r="BN2988" s="275"/>
      <c r="BO2988" s="275"/>
      <c r="BP2988" s="275"/>
      <c r="BQ2988" s="275"/>
      <c r="BR2988" s="275"/>
      <c r="BS2988" s="275"/>
      <c r="BT2988" s="275"/>
      <c r="BU2988" s="275"/>
      <c r="BV2988" s="275"/>
    </row>
    <row r="2989" spans="1:74" s="263" customFormat="1">
      <c r="A2989" s="458" t="s">
        <v>8024</v>
      </c>
      <c r="B2989" s="458"/>
      <c r="C2989" s="266"/>
      <c r="D2989" s="266"/>
      <c r="E2989" s="266"/>
      <c r="F2989" s="266"/>
      <c r="G2989" s="266"/>
      <c r="H2989" s="266"/>
      <c r="I2989" s="266"/>
      <c r="J2989" s="266"/>
      <c r="K2989" s="266"/>
      <c r="L2989" s="261" t="s">
        <v>8022</v>
      </c>
      <c r="M2989" s="261"/>
      <c r="N2989" s="261"/>
      <c r="O2989" s="458"/>
      <c r="P2989" s="266"/>
      <c r="Q2989" s="262" t="s">
        <v>8023</v>
      </c>
      <c r="R2989" s="261"/>
      <c r="S2989" s="261"/>
      <c r="T2989" s="261"/>
      <c r="U2989" s="261"/>
      <c r="V2989" s="292"/>
      <c r="X2989" s="458"/>
      <c r="Y2989" s="266"/>
      <c r="Z2989" s="264"/>
      <c r="AA2989" s="264"/>
      <c r="AB2989" s="264"/>
      <c r="AF2989" s="458"/>
      <c r="AG2989" s="266"/>
      <c r="AN2989" s="458"/>
      <c r="AO2989" s="266"/>
      <c r="AV2989" s="266"/>
      <c r="BC2989" s="266"/>
      <c r="BM2989" s="275">
        <v>3</v>
      </c>
      <c r="BN2989" s="275"/>
      <c r="BO2989" s="275"/>
      <c r="BP2989" s="275"/>
      <c r="BQ2989" s="275"/>
      <c r="BR2989" s="275"/>
      <c r="BS2989" s="275"/>
      <c r="BT2989" s="275"/>
      <c r="BU2989" s="275"/>
      <c r="BV2989" s="275"/>
    </row>
    <row r="2990" spans="1:74" s="263" customFormat="1">
      <c r="A2990" s="458" t="s">
        <v>4907</v>
      </c>
      <c r="B2990" s="458"/>
      <c r="C2990" s="266"/>
      <c r="D2990" s="266"/>
      <c r="E2990" s="266"/>
      <c r="F2990" s="266"/>
      <c r="G2990" s="266"/>
      <c r="H2990" s="266"/>
      <c r="I2990" s="266"/>
      <c r="J2990" s="266"/>
      <c r="K2990" s="266"/>
      <c r="L2990" s="261" t="s">
        <v>8025</v>
      </c>
      <c r="M2990" s="261"/>
      <c r="N2990" s="261"/>
      <c r="O2990" s="458"/>
      <c r="P2990" s="266"/>
      <c r="Q2990" s="262" t="s">
        <v>8026</v>
      </c>
      <c r="R2990" s="261"/>
      <c r="S2990" s="261"/>
      <c r="T2990" s="261"/>
      <c r="U2990" s="261"/>
      <c r="V2990" s="292"/>
      <c r="X2990" s="458"/>
      <c r="Y2990" s="266"/>
      <c r="Z2990" s="264"/>
      <c r="AA2990" s="264"/>
      <c r="AB2990" s="264"/>
      <c r="AF2990" s="458"/>
      <c r="AG2990" s="266"/>
      <c r="AN2990" s="458"/>
      <c r="AO2990" s="266"/>
      <c r="AV2990" s="266"/>
      <c r="BC2990" s="266"/>
      <c r="BM2990" s="275">
        <v>3</v>
      </c>
      <c r="BN2990" s="275"/>
      <c r="BO2990" s="275"/>
      <c r="BP2990" s="275"/>
      <c r="BQ2990" s="275"/>
      <c r="BR2990" s="275"/>
      <c r="BS2990" s="275"/>
      <c r="BT2990" s="275"/>
      <c r="BU2990" s="275"/>
      <c r="BV2990" s="275"/>
    </row>
    <row r="2991" spans="1:74" s="263" customFormat="1">
      <c r="A2991" s="458" t="s">
        <v>8028</v>
      </c>
      <c r="B2991" s="458"/>
      <c r="C2991" s="266"/>
      <c r="D2991" s="266"/>
      <c r="E2991" s="266"/>
      <c r="F2991" s="266"/>
      <c r="G2991" s="266"/>
      <c r="H2991" s="266"/>
      <c r="I2991" s="266"/>
      <c r="J2991" s="266"/>
      <c r="K2991" s="266"/>
      <c r="L2991" s="261" t="s">
        <v>8027</v>
      </c>
      <c r="M2991" s="261"/>
      <c r="N2991" s="261"/>
      <c r="O2991" s="458"/>
      <c r="P2991" s="266"/>
      <c r="Q2991" s="262" t="s">
        <v>8026</v>
      </c>
      <c r="R2991" s="261"/>
      <c r="S2991" s="261"/>
      <c r="T2991" s="261"/>
      <c r="U2991" s="261"/>
      <c r="V2991" s="292"/>
      <c r="X2991" s="458"/>
      <c r="Y2991" s="266"/>
      <c r="Z2991" s="264"/>
      <c r="AA2991" s="264"/>
      <c r="AB2991" s="264"/>
      <c r="AF2991" s="458"/>
      <c r="AG2991" s="266"/>
      <c r="AN2991" s="458"/>
      <c r="AO2991" s="266"/>
      <c r="AV2991" s="266"/>
      <c r="BC2991" s="266"/>
      <c r="BM2991" s="275">
        <v>3</v>
      </c>
      <c r="BN2991" s="275"/>
      <c r="BO2991" s="275"/>
      <c r="BP2991" s="275"/>
      <c r="BQ2991" s="275"/>
      <c r="BR2991" s="275"/>
      <c r="BS2991" s="275"/>
      <c r="BT2991" s="275"/>
      <c r="BU2991" s="275"/>
      <c r="BV2991" s="275"/>
    </row>
    <row r="2992" spans="1:74" s="263" customFormat="1">
      <c r="A2992" s="458" t="s">
        <v>8030</v>
      </c>
      <c r="B2992" s="458"/>
      <c r="C2992" s="266"/>
      <c r="D2992" s="266"/>
      <c r="E2992" s="266"/>
      <c r="F2992" s="266"/>
      <c r="G2992" s="266"/>
      <c r="H2992" s="266"/>
      <c r="I2992" s="266"/>
      <c r="J2992" s="266"/>
      <c r="K2992" s="266"/>
      <c r="L2992" s="261" t="s">
        <v>8029</v>
      </c>
      <c r="M2992" s="261"/>
      <c r="N2992" s="261"/>
      <c r="O2992" s="458"/>
      <c r="P2992" s="266"/>
      <c r="Q2992" s="262" t="s">
        <v>7854</v>
      </c>
      <c r="R2992" s="261"/>
      <c r="S2992" s="261"/>
      <c r="T2992" s="261"/>
      <c r="U2992" s="261"/>
      <c r="V2992" s="292"/>
      <c r="X2992" s="458"/>
      <c r="Y2992" s="266"/>
      <c r="Z2992" s="264"/>
      <c r="AA2992" s="264"/>
      <c r="AB2992" s="264"/>
      <c r="AC2992" s="264"/>
      <c r="AF2992" s="458"/>
      <c r="AG2992" s="266"/>
      <c r="AN2992" s="458"/>
      <c r="AO2992" s="266"/>
      <c r="AV2992" s="266"/>
      <c r="BC2992" s="266"/>
      <c r="BM2992" s="275">
        <v>3</v>
      </c>
      <c r="BN2992" s="275"/>
      <c r="BO2992" s="275"/>
      <c r="BP2992" s="275"/>
      <c r="BQ2992" s="275"/>
      <c r="BR2992" s="275"/>
      <c r="BS2992" s="275"/>
      <c r="BT2992" s="275"/>
      <c r="BU2992" s="275"/>
      <c r="BV2992" s="275"/>
    </row>
    <row r="2993" spans="1:74" s="263" customFormat="1">
      <c r="A2993" s="458" t="s">
        <v>8033</v>
      </c>
      <c r="B2993" s="458"/>
      <c r="C2993" s="266"/>
      <c r="D2993" s="266"/>
      <c r="E2993" s="266"/>
      <c r="F2993" s="266"/>
      <c r="G2993" s="266"/>
      <c r="H2993" s="266"/>
      <c r="I2993" s="266"/>
      <c r="J2993" s="266"/>
      <c r="K2993" s="266"/>
      <c r="L2993" s="261" t="s">
        <v>8031</v>
      </c>
      <c r="M2993" s="261"/>
      <c r="N2993" s="261"/>
      <c r="O2993" s="458"/>
      <c r="P2993" s="266"/>
      <c r="Q2993" s="262" t="s">
        <v>8032</v>
      </c>
      <c r="R2993" s="261"/>
      <c r="S2993" s="261"/>
      <c r="T2993" s="261"/>
      <c r="U2993" s="261"/>
      <c r="V2993" s="292"/>
      <c r="X2993" s="458"/>
      <c r="Y2993" s="266"/>
      <c r="Z2993" s="264"/>
      <c r="AA2993" s="264"/>
      <c r="AB2993" s="264"/>
      <c r="AF2993" s="458"/>
      <c r="AG2993" s="266"/>
      <c r="AN2993" s="458"/>
      <c r="AO2993" s="266"/>
      <c r="AV2993" s="266"/>
      <c r="BC2993" s="266"/>
      <c r="BM2993" s="275">
        <v>3</v>
      </c>
      <c r="BN2993" s="275"/>
      <c r="BO2993" s="275"/>
      <c r="BP2993" s="275"/>
      <c r="BQ2993" s="275"/>
      <c r="BR2993" s="275"/>
      <c r="BS2993" s="275"/>
      <c r="BT2993" s="275"/>
      <c r="BU2993" s="275"/>
      <c r="BV2993" s="275"/>
    </row>
    <row r="2994" spans="1:74" s="263" customFormat="1">
      <c r="A2994" s="458" t="s">
        <v>8033</v>
      </c>
      <c r="B2994" s="458"/>
      <c r="C2994" s="266"/>
      <c r="D2994" s="266"/>
      <c r="E2994" s="266"/>
      <c r="F2994" s="266"/>
      <c r="G2994" s="266"/>
      <c r="H2994" s="266"/>
      <c r="I2994" s="266"/>
      <c r="J2994" s="266"/>
      <c r="K2994" s="266"/>
      <c r="L2994" s="261" t="s">
        <v>8031</v>
      </c>
      <c r="M2994" s="261"/>
      <c r="N2994" s="261"/>
      <c r="O2994" s="458"/>
      <c r="P2994" s="266"/>
      <c r="Q2994" s="262" t="s">
        <v>8034</v>
      </c>
      <c r="R2994" s="261"/>
      <c r="S2994" s="261"/>
      <c r="T2994" s="261"/>
      <c r="U2994" s="261"/>
      <c r="V2994" s="292"/>
      <c r="X2994" s="458"/>
      <c r="Y2994" s="266"/>
      <c r="Z2994" s="264"/>
      <c r="AA2994" s="264"/>
      <c r="AB2994" s="264"/>
      <c r="AF2994" s="458"/>
      <c r="AG2994" s="266"/>
      <c r="AN2994" s="458"/>
      <c r="AO2994" s="266"/>
      <c r="AV2994" s="266"/>
      <c r="BC2994" s="266"/>
      <c r="BM2994" s="275">
        <v>3</v>
      </c>
      <c r="BN2994" s="275"/>
      <c r="BO2994" s="275"/>
      <c r="BP2994" s="275"/>
      <c r="BQ2994" s="275"/>
      <c r="BR2994" s="275"/>
      <c r="BS2994" s="275"/>
      <c r="BT2994" s="275"/>
      <c r="BU2994" s="275"/>
      <c r="BV2994" s="275"/>
    </row>
    <row r="2995" spans="1:74" s="263" customFormat="1">
      <c r="A2995" s="458" t="s">
        <v>8037</v>
      </c>
      <c r="B2995" s="458"/>
      <c r="C2995" s="266"/>
      <c r="D2995" s="266"/>
      <c r="E2995" s="266"/>
      <c r="F2995" s="266"/>
      <c r="G2995" s="266"/>
      <c r="H2995" s="266"/>
      <c r="I2995" s="266"/>
      <c r="J2995" s="266"/>
      <c r="K2995" s="266"/>
      <c r="L2995" s="261" t="s">
        <v>8035</v>
      </c>
      <c r="M2995" s="261"/>
      <c r="N2995" s="261"/>
      <c r="O2995" s="458"/>
      <c r="P2995" s="266"/>
      <c r="Q2995" s="262" t="s">
        <v>8036</v>
      </c>
      <c r="R2995" s="261"/>
      <c r="S2995" s="261"/>
      <c r="T2995" s="261"/>
      <c r="U2995" s="261"/>
      <c r="V2995" s="292"/>
      <c r="X2995" s="458"/>
      <c r="Y2995" s="266"/>
      <c r="Z2995" s="264"/>
      <c r="AA2995" s="264"/>
      <c r="AB2995" s="264"/>
      <c r="AF2995" s="458"/>
      <c r="AG2995" s="266"/>
      <c r="AN2995" s="458"/>
      <c r="AO2995" s="266"/>
      <c r="AV2995" s="266"/>
      <c r="BC2995" s="266"/>
      <c r="BM2995" s="275">
        <v>3</v>
      </c>
      <c r="BN2995" s="275"/>
      <c r="BO2995" s="275"/>
      <c r="BP2995" s="275"/>
      <c r="BQ2995" s="275"/>
      <c r="BR2995" s="275"/>
      <c r="BS2995" s="275"/>
      <c r="BT2995" s="275"/>
      <c r="BU2995" s="275"/>
      <c r="BV2995" s="275"/>
    </row>
    <row r="2996" spans="1:74" s="263" customFormat="1">
      <c r="A2996" s="458" t="s">
        <v>8040</v>
      </c>
      <c r="B2996" s="458"/>
      <c r="C2996" s="266"/>
      <c r="D2996" s="266"/>
      <c r="E2996" s="266"/>
      <c r="F2996" s="266"/>
      <c r="G2996" s="266"/>
      <c r="H2996" s="266"/>
      <c r="I2996" s="266"/>
      <c r="J2996" s="266"/>
      <c r="K2996" s="266"/>
      <c r="L2996" s="261" t="s">
        <v>8038</v>
      </c>
      <c r="M2996" s="261"/>
      <c r="N2996" s="261"/>
      <c r="O2996" s="458"/>
      <c r="P2996" s="266"/>
      <c r="Q2996" s="262" t="s">
        <v>8039</v>
      </c>
      <c r="R2996" s="261"/>
      <c r="S2996" s="261"/>
      <c r="T2996" s="261"/>
      <c r="U2996" s="261"/>
      <c r="V2996" s="292"/>
      <c r="X2996" s="458"/>
      <c r="Y2996" s="266"/>
      <c r="Z2996" s="264"/>
      <c r="AA2996" s="264"/>
      <c r="AB2996" s="264"/>
      <c r="AF2996" s="458"/>
      <c r="AG2996" s="266"/>
      <c r="AN2996" s="458"/>
      <c r="AO2996" s="266"/>
      <c r="AV2996" s="266"/>
      <c r="BC2996" s="266"/>
      <c r="BM2996" s="275">
        <v>3</v>
      </c>
      <c r="BN2996" s="275"/>
      <c r="BO2996" s="275"/>
      <c r="BP2996" s="275"/>
      <c r="BQ2996" s="275"/>
      <c r="BR2996" s="275"/>
      <c r="BS2996" s="275"/>
      <c r="BT2996" s="275"/>
      <c r="BU2996" s="275"/>
      <c r="BV2996" s="275"/>
    </row>
    <row r="2997" spans="1:74" s="263" customFormat="1">
      <c r="A2997" s="458" t="s">
        <v>8043</v>
      </c>
      <c r="B2997" s="458"/>
      <c r="C2997" s="266"/>
      <c r="D2997" s="266"/>
      <c r="E2997" s="266"/>
      <c r="F2997" s="266"/>
      <c r="G2997" s="266"/>
      <c r="H2997" s="266"/>
      <c r="I2997" s="266"/>
      <c r="J2997" s="266"/>
      <c r="K2997" s="266"/>
      <c r="L2997" s="261" t="s">
        <v>8041</v>
      </c>
      <c r="M2997" s="261"/>
      <c r="N2997" s="261"/>
      <c r="O2997" s="458"/>
      <c r="P2997" s="266"/>
      <c r="Q2997" s="262" t="s">
        <v>8042</v>
      </c>
      <c r="R2997" s="261"/>
      <c r="S2997" s="261"/>
      <c r="T2997" s="261"/>
      <c r="U2997" s="261"/>
      <c r="V2997" s="292"/>
      <c r="X2997" s="458"/>
      <c r="Y2997" s="266"/>
      <c r="Z2997" s="264"/>
      <c r="AA2997" s="264"/>
      <c r="AB2997" s="264"/>
      <c r="AF2997" s="458"/>
      <c r="AG2997" s="266"/>
      <c r="AN2997" s="458"/>
      <c r="AO2997" s="266"/>
      <c r="AV2997" s="266"/>
      <c r="BC2997" s="266"/>
      <c r="BM2997" s="275">
        <v>3</v>
      </c>
      <c r="BN2997" s="275"/>
      <c r="BO2997" s="275"/>
      <c r="BP2997" s="275"/>
      <c r="BQ2997" s="275"/>
      <c r="BR2997" s="275"/>
      <c r="BS2997" s="275"/>
      <c r="BT2997" s="275"/>
      <c r="BU2997" s="275"/>
      <c r="BV2997" s="275"/>
    </row>
    <row r="2998" spans="1:74" s="263" customFormat="1">
      <c r="A2998" s="458" t="s">
        <v>8043</v>
      </c>
      <c r="B2998" s="458"/>
      <c r="C2998" s="266"/>
      <c r="D2998" s="266"/>
      <c r="E2998" s="266"/>
      <c r="F2998" s="266"/>
      <c r="G2998" s="266"/>
      <c r="H2998" s="266"/>
      <c r="I2998" s="266"/>
      <c r="J2998" s="266"/>
      <c r="K2998" s="266"/>
      <c r="L2998" s="261" t="s">
        <v>8041</v>
      </c>
      <c r="M2998" s="261"/>
      <c r="N2998" s="261"/>
      <c r="O2998" s="458"/>
      <c r="P2998" s="266"/>
      <c r="Q2998" s="262" t="s">
        <v>8044</v>
      </c>
      <c r="R2998" s="261"/>
      <c r="S2998" s="261"/>
      <c r="T2998" s="261"/>
      <c r="U2998" s="261"/>
      <c r="V2998" s="292"/>
      <c r="X2998" s="458"/>
      <c r="Y2998" s="266"/>
      <c r="Z2998" s="264"/>
      <c r="AA2998" s="264"/>
      <c r="AB2998" s="264"/>
      <c r="AF2998" s="458"/>
      <c r="AG2998" s="266"/>
      <c r="AN2998" s="458"/>
      <c r="AO2998" s="266"/>
      <c r="AV2998" s="266"/>
      <c r="BC2998" s="266"/>
      <c r="BM2998" s="275">
        <v>3</v>
      </c>
      <c r="BN2998" s="275"/>
      <c r="BO2998" s="275"/>
      <c r="BP2998" s="275"/>
      <c r="BQ2998" s="275"/>
      <c r="BR2998" s="275"/>
      <c r="BS2998" s="275"/>
      <c r="BT2998" s="275"/>
      <c r="BU2998" s="275"/>
      <c r="BV2998" s="275"/>
    </row>
    <row r="2999" spans="1:74" s="263" customFormat="1">
      <c r="A2999" s="458" t="s">
        <v>8047</v>
      </c>
      <c r="B2999" s="458"/>
      <c r="C2999" s="266"/>
      <c r="D2999" s="266"/>
      <c r="E2999" s="266"/>
      <c r="F2999" s="266"/>
      <c r="G2999" s="266"/>
      <c r="H2999" s="266"/>
      <c r="I2999" s="266"/>
      <c r="J2999" s="266"/>
      <c r="K2999" s="266"/>
      <c r="L2999" s="261" t="s">
        <v>8045</v>
      </c>
      <c r="M2999" s="261"/>
      <c r="N2999" s="261"/>
      <c r="O2999" s="458"/>
      <c r="P2999" s="266"/>
      <c r="Q2999" s="262" t="s">
        <v>8046</v>
      </c>
      <c r="R2999" s="261"/>
      <c r="S2999" s="261"/>
      <c r="T2999" s="261"/>
      <c r="U2999" s="261"/>
      <c r="V2999" s="292"/>
      <c r="X2999" s="458"/>
      <c r="Y2999" s="266"/>
      <c r="Z2999" s="264"/>
      <c r="AA2999" s="264"/>
      <c r="AB2999" s="264"/>
      <c r="AF2999" s="458"/>
      <c r="AG2999" s="266"/>
      <c r="AN2999" s="458"/>
      <c r="AO2999" s="266"/>
      <c r="AV2999" s="266"/>
      <c r="BC2999" s="266"/>
      <c r="BM2999" s="275">
        <v>3</v>
      </c>
      <c r="BN2999" s="275"/>
      <c r="BO2999" s="275"/>
      <c r="BP2999" s="275"/>
      <c r="BQ2999" s="275"/>
      <c r="BR2999" s="275"/>
      <c r="BS2999" s="275"/>
      <c r="BT2999" s="275"/>
      <c r="BU2999" s="275"/>
      <c r="BV2999" s="275"/>
    </row>
    <row r="3000" spans="1:74" s="263" customFormat="1">
      <c r="A3000" s="458" t="s">
        <v>8047</v>
      </c>
      <c r="B3000" s="458"/>
      <c r="C3000" s="266"/>
      <c r="D3000" s="266"/>
      <c r="E3000" s="266"/>
      <c r="F3000" s="266"/>
      <c r="G3000" s="266"/>
      <c r="H3000" s="266"/>
      <c r="I3000" s="266"/>
      <c r="J3000" s="266"/>
      <c r="K3000" s="266"/>
      <c r="L3000" s="261" t="s">
        <v>8045</v>
      </c>
      <c r="M3000" s="261"/>
      <c r="N3000" s="261"/>
      <c r="O3000" s="458"/>
      <c r="P3000" s="266"/>
      <c r="Q3000" s="262" t="s">
        <v>7648</v>
      </c>
      <c r="R3000" s="261"/>
      <c r="S3000" s="261"/>
      <c r="T3000" s="261"/>
      <c r="U3000" s="261"/>
      <c r="V3000" s="292"/>
      <c r="X3000" s="458"/>
      <c r="Y3000" s="266"/>
      <c r="Z3000" s="264"/>
      <c r="AA3000" s="264"/>
      <c r="AB3000" s="264"/>
      <c r="AF3000" s="458"/>
      <c r="AG3000" s="266"/>
      <c r="AN3000" s="458"/>
      <c r="AO3000" s="266"/>
      <c r="AV3000" s="266"/>
      <c r="BC3000" s="266"/>
      <c r="BM3000" s="275">
        <v>3</v>
      </c>
      <c r="BN3000" s="275"/>
      <c r="BO3000" s="275"/>
      <c r="BP3000" s="275"/>
      <c r="BQ3000" s="275"/>
      <c r="BR3000" s="275"/>
      <c r="BS3000" s="275"/>
      <c r="BT3000" s="275"/>
      <c r="BU3000" s="275"/>
      <c r="BV3000" s="275"/>
    </row>
    <row r="3001" spans="1:74" s="263" customFormat="1">
      <c r="A3001" s="458" t="s">
        <v>8049</v>
      </c>
      <c r="B3001" s="458"/>
      <c r="C3001" s="266"/>
      <c r="D3001" s="266"/>
      <c r="E3001" s="266"/>
      <c r="F3001" s="266"/>
      <c r="G3001" s="266"/>
      <c r="H3001" s="266"/>
      <c r="I3001" s="266"/>
      <c r="J3001" s="266"/>
      <c r="K3001" s="266"/>
      <c r="L3001" s="261" t="s">
        <v>8048</v>
      </c>
      <c r="M3001" s="261"/>
      <c r="N3001" s="261"/>
      <c r="O3001" s="458"/>
      <c r="P3001" s="266"/>
      <c r="Q3001" s="262" t="s">
        <v>4567</v>
      </c>
      <c r="R3001" s="261"/>
      <c r="S3001" s="261"/>
      <c r="T3001" s="261"/>
      <c r="U3001" s="261"/>
      <c r="V3001" s="292"/>
      <c r="X3001" s="458"/>
      <c r="Y3001" s="266"/>
      <c r="Z3001" s="264"/>
      <c r="AA3001" s="264"/>
      <c r="AB3001" s="264"/>
      <c r="AF3001" s="458"/>
      <c r="AG3001" s="266"/>
      <c r="AN3001" s="458"/>
      <c r="AO3001" s="266"/>
      <c r="AV3001" s="266"/>
      <c r="BC3001" s="266"/>
      <c r="BM3001" s="275">
        <v>3</v>
      </c>
      <c r="BN3001" s="275"/>
      <c r="BO3001" s="275"/>
      <c r="BP3001" s="275"/>
      <c r="BQ3001" s="275"/>
      <c r="BR3001" s="275"/>
      <c r="BS3001" s="275"/>
      <c r="BT3001" s="275"/>
      <c r="BU3001" s="275"/>
      <c r="BV3001" s="275"/>
    </row>
    <row r="3002" spans="1:74" s="263" customFormat="1">
      <c r="A3002" s="458" t="s">
        <v>8052</v>
      </c>
      <c r="B3002" s="458"/>
      <c r="C3002" s="266"/>
      <c r="D3002" s="266"/>
      <c r="E3002" s="266"/>
      <c r="F3002" s="266"/>
      <c r="G3002" s="266"/>
      <c r="H3002" s="266"/>
      <c r="I3002" s="266"/>
      <c r="J3002" s="266"/>
      <c r="K3002" s="266"/>
      <c r="L3002" s="261" t="s">
        <v>8050</v>
      </c>
      <c r="M3002" s="261"/>
      <c r="N3002" s="261"/>
      <c r="O3002" s="458"/>
      <c r="P3002" s="266"/>
      <c r="Q3002" s="262" t="s">
        <v>8051</v>
      </c>
      <c r="R3002" s="261"/>
      <c r="S3002" s="261"/>
      <c r="T3002" s="261"/>
      <c r="U3002" s="261"/>
      <c r="V3002" s="292"/>
      <c r="X3002" s="458"/>
      <c r="Y3002" s="266"/>
      <c r="Z3002" s="264"/>
      <c r="AA3002" s="264"/>
      <c r="AB3002" s="264"/>
      <c r="AF3002" s="458"/>
      <c r="AG3002" s="266"/>
      <c r="AN3002" s="458"/>
      <c r="AO3002" s="266"/>
      <c r="AV3002" s="266"/>
      <c r="BC3002" s="266"/>
      <c r="BM3002" s="275">
        <v>3</v>
      </c>
      <c r="BN3002" s="275"/>
      <c r="BO3002" s="275"/>
      <c r="BP3002" s="275"/>
      <c r="BQ3002" s="275"/>
      <c r="BR3002" s="275"/>
      <c r="BS3002" s="275"/>
      <c r="BT3002" s="275"/>
      <c r="BU3002" s="275"/>
      <c r="BV3002" s="275"/>
    </row>
    <row r="3003" spans="1:74" s="263" customFormat="1">
      <c r="A3003" s="458" t="s">
        <v>8052</v>
      </c>
      <c r="B3003" s="458"/>
      <c r="C3003" s="266"/>
      <c r="D3003" s="266"/>
      <c r="E3003" s="266"/>
      <c r="F3003" s="266"/>
      <c r="G3003" s="266"/>
      <c r="H3003" s="266"/>
      <c r="I3003" s="266"/>
      <c r="J3003" s="266"/>
      <c r="K3003" s="266"/>
      <c r="L3003" s="261" t="s">
        <v>8050</v>
      </c>
      <c r="M3003" s="261"/>
      <c r="N3003" s="261"/>
      <c r="O3003" s="458"/>
      <c r="P3003" s="266"/>
      <c r="Q3003" s="262" t="s">
        <v>4574</v>
      </c>
      <c r="R3003" s="261"/>
      <c r="S3003" s="261"/>
      <c r="T3003" s="261"/>
      <c r="U3003" s="261"/>
      <c r="V3003" s="292"/>
      <c r="X3003" s="458"/>
      <c r="Y3003" s="266"/>
      <c r="Z3003" s="264"/>
      <c r="AA3003" s="264"/>
      <c r="AB3003" s="264"/>
      <c r="AF3003" s="458"/>
      <c r="AG3003" s="266"/>
      <c r="AN3003" s="458"/>
      <c r="AO3003" s="266"/>
      <c r="AV3003" s="266"/>
      <c r="BC3003" s="266"/>
      <c r="BM3003" s="275">
        <v>3</v>
      </c>
      <c r="BN3003" s="275"/>
      <c r="BO3003" s="275"/>
      <c r="BP3003" s="275"/>
      <c r="BQ3003" s="275"/>
      <c r="BR3003" s="275"/>
      <c r="BS3003" s="275"/>
      <c r="BT3003" s="275"/>
      <c r="BU3003" s="275"/>
      <c r="BV3003" s="275"/>
    </row>
    <row r="3004" spans="1:74" s="263" customFormat="1">
      <c r="A3004" s="458" t="s">
        <v>8052</v>
      </c>
      <c r="B3004" s="458"/>
      <c r="C3004" s="266"/>
      <c r="D3004" s="266"/>
      <c r="E3004" s="266"/>
      <c r="F3004" s="266"/>
      <c r="G3004" s="266"/>
      <c r="H3004" s="266"/>
      <c r="I3004" s="266"/>
      <c r="J3004" s="266"/>
      <c r="K3004" s="266"/>
      <c r="L3004" s="261" t="s">
        <v>8050</v>
      </c>
      <c r="M3004" s="261"/>
      <c r="N3004" s="261"/>
      <c r="O3004" s="458"/>
      <c r="P3004" s="266"/>
      <c r="Q3004" s="262" t="s">
        <v>8053</v>
      </c>
      <c r="R3004" s="261"/>
      <c r="S3004" s="261"/>
      <c r="T3004" s="261"/>
      <c r="U3004" s="261"/>
      <c r="V3004" s="292"/>
      <c r="X3004" s="458"/>
      <c r="Y3004" s="266"/>
      <c r="Z3004" s="264"/>
      <c r="AA3004" s="264"/>
      <c r="AB3004" s="264"/>
      <c r="AF3004" s="458"/>
      <c r="AG3004" s="266"/>
      <c r="AN3004" s="458"/>
      <c r="AO3004" s="266"/>
      <c r="AV3004" s="266"/>
      <c r="BC3004" s="266"/>
      <c r="BM3004" s="275">
        <v>3</v>
      </c>
      <c r="BN3004" s="275"/>
      <c r="BO3004" s="275"/>
      <c r="BP3004" s="275"/>
      <c r="BQ3004" s="275"/>
      <c r="BR3004" s="275"/>
      <c r="BS3004" s="275"/>
      <c r="BT3004" s="275"/>
      <c r="BU3004" s="275"/>
      <c r="BV3004" s="275"/>
    </row>
    <row r="3005" spans="1:74" s="263" customFormat="1">
      <c r="A3005" s="458" t="s">
        <v>8055</v>
      </c>
      <c r="B3005" s="458"/>
      <c r="C3005" s="266"/>
      <c r="D3005" s="266"/>
      <c r="E3005" s="266"/>
      <c r="F3005" s="266"/>
      <c r="G3005" s="266"/>
      <c r="H3005" s="266"/>
      <c r="I3005" s="266"/>
      <c r="J3005" s="266"/>
      <c r="K3005" s="266"/>
      <c r="L3005" s="261" t="s">
        <v>8054</v>
      </c>
      <c r="M3005" s="261"/>
      <c r="N3005" s="261"/>
      <c r="O3005" s="458"/>
      <c r="P3005" s="266"/>
      <c r="Q3005" s="262" t="s">
        <v>5532</v>
      </c>
      <c r="R3005" s="261"/>
      <c r="S3005" s="261"/>
      <c r="T3005" s="261"/>
      <c r="U3005" s="261"/>
      <c r="V3005" s="292"/>
      <c r="X3005" s="458"/>
      <c r="Y3005" s="266"/>
      <c r="Z3005" s="264"/>
      <c r="AA3005" s="264"/>
      <c r="AB3005" s="264"/>
      <c r="AF3005" s="458"/>
      <c r="AG3005" s="266"/>
      <c r="AN3005" s="458"/>
      <c r="AO3005" s="266"/>
      <c r="AV3005" s="266"/>
      <c r="BC3005" s="266"/>
      <c r="BM3005" s="275">
        <v>3</v>
      </c>
      <c r="BN3005" s="275"/>
      <c r="BO3005" s="275"/>
      <c r="BP3005" s="275"/>
      <c r="BQ3005" s="275"/>
      <c r="BR3005" s="275"/>
      <c r="BS3005" s="275"/>
      <c r="BT3005" s="275"/>
      <c r="BU3005" s="275"/>
      <c r="BV3005" s="275"/>
    </row>
    <row r="3006" spans="1:74" s="263" customFormat="1">
      <c r="A3006" s="458" t="s">
        <v>8058</v>
      </c>
      <c r="B3006" s="458"/>
      <c r="C3006" s="266"/>
      <c r="D3006" s="266"/>
      <c r="E3006" s="266"/>
      <c r="F3006" s="266"/>
      <c r="G3006" s="266"/>
      <c r="H3006" s="266"/>
      <c r="I3006" s="266"/>
      <c r="J3006" s="266"/>
      <c r="K3006" s="266"/>
      <c r="L3006" s="261" t="s">
        <v>8056</v>
      </c>
      <c r="M3006" s="261"/>
      <c r="N3006" s="261"/>
      <c r="O3006" s="458"/>
      <c r="P3006" s="266"/>
      <c r="Q3006" s="262" t="s">
        <v>8057</v>
      </c>
      <c r="R3006" s="261"/>
      <c r="S3006" s="261"/>
      <c r="T3006" s="261"/>
      <c r="U3006" s="261"/>
      <c r="V3006" s="292"/>
      <c r="X3006" s="458"/>
      <c r="Y3006" s="266"/>
      <c r="Z3006" s="264"/>
      <c r="AA3006" s="264"/>
      <c r="AB3006" s="264"/>
      <c r="AF3006" s="458"/>
      <c r="AG3006" s="266"/>
      <c r="AN3006" s="458"/>
      <c r="AO3006" s="266"/>
      <c r="AV3006" s="266"/>
      <c r="BC3006" s="266"/>
      <c r="BM3006" s="275">
        <v>3</v>
      </c>
      <c r="BN3006" s="275"/>
      <c r="BO3006" s="275"/>
      <c r="BP3006" s="275"/>
      <c r="BQ3006" s="275"/>
      <c r="BR3006" s="275"/>
      <c r="BS3006" s="275"/>
      <c r="BT3006" s="275"/>
      <c r="BU3006" s="275"/>
      <c r="BV3006" s="275"/>
    </row>
    <row r="3007" spans="1:74" s="263" customFormat="1">
      <c r="A3007" s="458" t="s">
        <v>8061</v>
      </c>
      <c r="B3007" s="458"/>
      <c r="C3007" s="266"/>
      <c r="D3007" s="266"/>
      <c r="E3007" s="266"/>
      <c r="F3007" s="266"/>
      <c r="G3007" s="266"/>
      <c r="H3007" s="266"/>
      <c r="I3007" s="266"/>
      <c r="J3007" s="266"/>
      <c r="K3007" s="266"/>
      <c r="L3007" s="261" t="s">
        <v>8059</v>
      </c>
      <c r="M3007" s="261"/>
      <c r="N3007" s="261"/>
      <c r="O3007" s="458"/>
      <c r="P3007" s="266"/>
      <c r="Q3007" s="262" t="s">
        <v>8060</v>
      </c>
      <c r="R3007" s="261"/>
      <c r="S3007" s="261"/>
      <c r="T3007" s="261"/>
      <c r="U3007" s="261"/>
      <c r="V3007" s="292"/>
      <c r="X3007" s="458"/>
      <c r="Y3007" s="266"/>
      <c r="Z3007" s="264"/>
      <c r="AA3007" s="264"/>
      <c r="AB3007" s="264"/>
      <c r="AF3007" s="458"/>
      <c r="AG3007" s="266"/>
      <c r="AN3007" s="458"/>
      <c r="AO3007" s="266"/>
      <c r="AV3007" s="266"/>
      <c r="BC3007" s="266"/>
      <c r="BM3007" s="275">
        <v>3</v>
      </c>
      <c r="BN3007" s="275"/>
      <c r="BO3007" s="275"/>
      <c r="BP3007" s="275"/>
      <c r="BQ3007" s="275"/>
      <c r="BR3007" s="275"/>
      <c r="BS3007" s="275"/>
      <c r="BT3007" s="275"/>
      <c r="BU3007" s="275"/>
      <c r="BV3007" s="275"/>
    </row>
    <row r="3008" spans="1:74" s="263" customFormat="1">
      <c r="A3008" s="457"/>
      <c r="B3008" s="457"/>
      <c r="C3008" s="260"/>
      <c r="D3008" s="260"/>
      <c r="E3008" s="260"/>
      <c r="F3008" s="260"/>
      <c r="G3008" s="260"/>
      <c r="H3008" s="260"/>
      <c r="I3008" s="260"/>
      <c r="J3008" s="260"/>
      <c r="K3008" s="260"/>
      <c r="L3008" s="261" t="s">
        <v>8062</v>
      </c>
      <c r="M3008" s="261"/>
      <c r="N3008" s="261"/>
      <c r="O3008" s="457"/>
      <c r="P3008" s="260"/>
      <c r="Q3008" s="262" t="s">
        <v>8063</v>
      </c>
      <c r="R3008" s="261"/>
      <c r="S3008" s="261"/>
      <c r="T3008" s="261"/>
      <c r="U3008" s="261"/>
      <c r="V3008" s="292"/>
      <c r="X3008" s="457"/>
      <c r="Y3008" s="260"/>
      <c r="Z3008" s="264"/>
      <c r="AA3008" s="264"/>
      <c r="AB3008" s="264"/>
      <c r="AF3008" s="457"/>
      <c r="AG3008" s="260"/>
      <c r="AN3008" s="457"/>
      <c r="AO3008" s="260"/>
      <c r="AV3008" s="260"/>
      <c r="BC3008" s="260"/>
      <c r="BM3008" s="275">
        <v>3</v>
      </c>
      <c r="BN3008" s="275"/>
      <c r="BO3008" s="275"/>
      <c r="BP3008" s="275"/>
      <c r="BQ3008" s="275"/>
      <c r="BR3008" s="275"/>
      <c r="BS3008" s="275"/>
      <c r="BT3008" s="275"/>
      <c r="BU3008" s="275"/>
      <c r="BV3008" s="275"/>
    </row>
    <row r="3009" spans="1:74" s="263" customFormat="1">
      <c r="A3009" s="457"/>
      <c r="B3009" s="457"/>
      <c r="C3009" s="260"/>
      <c r="D3009" s="260"/>
      <c r="E3009" s="260"/>
      <c r="F3009" s="260"/>
      <c r="G3009" s="260"/>
      <c r="H3009" s="260"/>
      <c r="I3009" s="260"/>
      <c r="J3009" s="260"/>
      <c r="K3009" s="260"/>
      <c r="L3009" s="261" t="s">
        <v>8062</v>
      </c>
      <c r="M3009" s="261"/>
      <c r="N3009" s="261"/>
      <c r="O3009" s="457"/>
      <c r="P3009" s="260"/>
      <c r="Q3009" s="262" t="s">
        <v>5666</v>
      </c>
      <c r="R3009" s="261"/>
      <c r="S3009" s="261"/>
      <c r="T3009" s="261"/>
      <c r="U3009" s="261"/>
      <c r="V3009" s="292"/>
      <c r="X3009" s="457"/>
      <c r="Y3009" s="260"/>
      <c r="Z3009" s="264"/>
      <c r="AA3009" s="264"/>
      <c r="AB3009" s="264"/>
      <c r="AF3009" s="457"/>
      <c r="AG3009" s="260"/>
      <c r="AN3009" s="457"/>
      <c r="AO3009" s="260"/>
      <c r="AV3009" s="260"/>
      <c r="BC3009" s="260"/>
      <c r="BM3009" s="275">
        <v>3</v>
      </c>
      <c r="BN3009" s="275"/>
      <c r="BO3009" s="275"/>
      <c r="BP3009" s="275"/>
      <c r="BQ3009" s="275"/>
      <c r="BR3009" s="275"/>
      <c r="BS3009" s="275"/>
      <c r="BT3009" s="275"/>
      <c r="BU3009" s="275"/>
      <c r="BV3009" s="275"/>
    </row>
    <row r="3010" spans="1:74" s="263" customFormat="1">
      <c r="A3010" s="458" t="s">
        <v>8066</v>
      </c>
      <c r="B3010" s="458"/>
      <c r="C3010" s="266"/>
      <c r="D3010" s="266"/>
      <c r="E3010" s="266"/>
      <c r="F3010" s="266"/>
      <c r="G3010" s="266"/>
      <c r="H3010" s="266"/>
      <c r="I3010" s="266"/>
      <c r="J3010" s="266"/>
      <c r="K3010" s="266"/>
      <c r="L3010" s="261" t="s">
        <v>8064</v>
      </c>
      <c r="M3010" s="261"/>
      <c r="N3010" s="261"/>
      <c r="O3010" s="458"/>
      <c r="P3010" s="266"/>
      <c r="Q3010" s="262" t="s">
        <v>8065</v>
      </c>
      <c r="R3010" s="261"/>
      <c r="S3010" s="261"/>
      <c r="T3010" s="261"/>
      <c r="U3010" s="261"/>
      <c r="V3010" s="292"/>
      <c r="X3010" s="458"/>
      <c r="Y3010" s="266"/>
      <c r="Z3010" s="264"/>
      <c r="AA3010" s="264"/>
      <c r="AB3010" s="264"/>
      <c r="AF3010" s="458"/>
      <c r="AG3010" s="266"/>
      <c r="AN3010" s="458"/>
      <c r="AO3010" s="266"/>
      <c r="AV3010" s="266"/>
      <c r="BC3010" s="266"/>
      <c r="BM3010" s="275">
        <v>3</v>
      </c>
      <c r="BN3010" s="275"/>
      <c r="BO3010" s="275"/>
      <c r="BP3010" s="275"/>
      <c r="BQ3010" s="275"/>
      <c r="BR3010" s="275"/>
      <c r="BS3010" s="275"/>
      <c r="BT3010" s="275"/>
      <c r="BU3010" s="275"/>
      <c r="BV3010" s="275"/>
    </row>
    <row r="3011" spans="1:74" s="263" customFormat="1">
      <c r="A3011" s="458" t="s">
        <v>8069</v>
      </c>
      <c r="B3011" s="458"/>
      <c r="C3011" s="266"/>
      <c r="D3011" s="266"/>
      <c r="E3011" s="266"/>
      <c r="F3011" s="266"/>
      <c r="G3011" s="266"/>
      <c r="H3011" s="266"/>
      <c r="I3011" s="266"/>
      <c r="J3011" s="266"/>
      <c r="K3011" s="266"/>
      <c r="L3011" s="261" t="s">
        <v>8067</v>
      </c>
      <c r="M3011" s="261"/>
      <c r="N3011" s="261"/>
      <c r="O3011" s="458"/>
      <c r="P3011" s="266"/>
      <c r="Q3011" s="262" t="s">
        <v>8068</v>
      </c>
      <c r="R3011" s="261"/>
      <c r="S3011" s="261"/>
      <c r="T3011" s="261"/>
      <c r="U3011" s="261"/>
      <c r="V3011" s="292"/>
      <c r="X3011" s="458"/>
      <c r="Y3011" s="266"/>
      <c r="Z3011" s="264"/>
      <c r="AA3011" s="264"/>
      <c r="AB3011" s="264"/>
      <c r="AF3011" s="458"/>
      <c r="AG3011" s="266"/>
      <c r="AN3011" s="458"/>
      <c r="AO3011" s="266"/>
      <c r="AV3011" s="266"/>
      <c r="BC3011" s="266"/>
      <c r="BM3011" s="275">
        <v>3</v>
      </c>
      <c r="BN3011" s="275"/>
      <c r="BO3011" s="275"/>
      <c r="BP3011" s="275"/>
      <c r="BQ3011" s="275"/>
      <c r="BR3011" s="275"/>
      <c r="BS3011" s="275"/>
      <c r="BT3011" s="275"/>
      <c r="BU3011" s="275"/>
      <c r="BV3011" s="275"/>
    </row>
    <row r="3012" spans="1:74" s="263" customFormat="1">
      <c r="A3012" s="458" t="s">
        <v>8072</v>
      </c>
      <c r="B3012" s="458"/>
      <c r="C3012" s="266"/>
      <c r="D3012" s="266"/>
      <c r="E3012" s="266"/>
      <c r="F3012" s="266"/>
      <c r="G3012" s="266"/>
      <c r="H3012" s="266"/>
      <c r="I3012" s="266"/>
      <c r="J3012" s="266"/>
      <c r="K3012" s="266"/>
      <c r="L3012" s="261" t="s">
        <v>8070</v>
      </c>
      <c r="M3012" s="261"/>
      <c r="N3012" s="261"/>
      <c r="O3012" s="458"/>
      <c r="P3012" s="266"/>
      <c r="Q3012" s="262" t="s">
        <v>8071</v>
      </c>
      <c r="R3012" s="261"/>
      <c r="S3012" s="261"/>
      <c r="T3012" s="261"/>
      <c r="U3012" s="261"/>
      <c r="V3012" s="292"/>
      <c r="X3012" s="458"/>
      <c r="Y3012" s="266"/>
      <c r="Z3012" s="264"/>
      <c r="AA3012" s="264"/>
      <c r="AB3012" s="264"/>
      <c r="AF3012" s="458"/>
      <c r="AG3012" s="266"/>
      <c r="AN3012" s="458"/>
      <c r="AO3012" s="266"/>
      <c r="AV3012" s="266"/>
      <c r="BC3012" s="266"/>
      <c r="BM3012" s="275">
        <v>3</v>
      </c>
      <c r="BN3012" s="275"/>
      <c r="BO3012" s="275"/>
      <c r="BP3012" s="275"/>
      <c r="BQ3012" s="275"/>
      <c r="BR3012" s="275"/>
      <c r="BS3012" s="275"/>
      <c r="BT3012" s="275"/>
      <c r="BU3012" s="275"/>
      <c r="BV3012" s="275"/>
    </row>
    <row r="3013" spans="1:74" s="263" customFormat="1">
      <c r="A3013" s="458" t="s">
        <v>8075</v>
      </c>
      <c r="B3013" s="458"/>
      <c r="C3013" s="266"/>
      <c r="D3013" s="266"/>
      <c r="E3013" s="266"/>
      <c r="F3013" s="266"/>
      <c r="G3013" s="266"/>
      <c r="H3013" s="266"/>
      <c r="I3013" s="266"/>
      <c r="J3013" s="266"/>
      <c r="K3013" s="266"/>
      <c r="L3013" s="261" t="s">
        <v>8073</v>
      </c>
      <c r="M3013" s="261"/>
      <c r="N3013" s="261"/>
      <c r="O3013" s="458"/>
      <c r="P3013" s="266"/>
      <c r="Q3013" s="262" t="s">
        <v>8074</v>
      </c>
      <c r="R3013" s="261"/>
      <c r="S3013" s="261"/>
      <c r="T3013" s="261"/>
      <c r="U3013" s="261"/>
      <c r="V3013" s="292"/>
      <c r="X3013" s="458"/>
      <c r="Y3013" s="266"/>
      <c r="Z3013" s="264"/>
      <c r="AA3013" s="264"/>
      <c r="AB3013" s="264"/>
      <c r="AF3013" s="458"/>
      <c r="AG3013" s="266"/>
      <c r="AN3013" s="458"/>
      <c r="AO3013" s="266"/>
      <c r="AV3013" s="266"/>
      <c r="BC3013" s="266"/>
      <c r="BM3013" s="275">
        <v>3</v>
      </c>
      <c r="BN3013" s="275"/>
      <c r="BO3013" s="275"/>
      <c r="BP3013" s="275"/>
      <c r="BQ3013" s="275"/>
      <c r="BR3013" s="275"/>
      <c r="BS3013" s="275"/>
      <c r="BT3013" s="275"/>
      <c r="BU3013" s="275"/>
      <c r="BV3013" s="275"/>
    </row>
    <row r="3014" spans="1:74" s="263" customFormat="1">
      <c r="A3014" s="458" t="s">
        <v>8078</v>
      </c>
      <c r="B3014" s="458"/>
      <c r="C3014" s="266"/>
      <c r="D3014" s="266"/>
      <c r="E3014" s="266"/>
      <c r="F3014" s="266"/>
      <c r="G3014" s="266"/>
      <c r="H3014" s="266"/>
      <c r="I3014" s="266"/>
      <c r="J3014" s="266"/>
      <c r="K3014" s="266"/>
      <c r="L3014" s="261" t="s">
        <v>8076</v>
      </c>
      <c r="M3014" s="261"/>
      <c r="N3014" s="261"/>
      <c r="O3014" s="458"/>
      <c r="P3014" s="266"/>
      <c r="Q3014" s="262" t="s">
        <v>8077</v>
      </c>
      <c r="R3014" s="261"/>
      <c r="S3014" s="261"/>
      <c r="T3014" s="261"/>
      <c r="U3014" s="261"/>
      <c r="V3014" s="292"/>
      <c r="X3014" s="458"/>
      <c r="Y3014" s="266"/>
      <c r="Z3014" s="264"/>
      <c r="AA3014" s="264"/>
      <c r="AB3014" s="264"/>
      <c r="AF3014" s="458"/>
      <c r="AG3014" s="266"/>
      <c r="AN3014" s="458"/>
      <c r="AO3014" s="266"/>
      <c r="AV3014" s="266"/>
      <c r="BC3014" s="266"/>
      <c r="BM3014" s="275">
        <v>3</v>
      </c>
      <c r="BN3014" s="275"/>
      <c r="BO3014" s="275"/>
      <c r="BP3014" s="275"/>
      <c r="BQ3014" s="275"/>
      <c r="BR3014" s="275"/>
      <c r="BS3014" s="275"/>
      <c r="BT3014" s="275"/>
      <c r="BU3014" s="275"/>
      <c r="BV3014" s="275"/>
    </row>
    <row r="3015" spans="1:74" s="263" customFormat="1">
      <c r="A3015" s="458" t="s">
        <v>8078</v>
      </c>
      <c r="B3015" s="458"/>
      <c r="C3015" s="266"/>
      <c r="D3015" s="266"/>
      <c r="E3015" s="266"/>
      <c r="F3015" s="266"/>
      <c r="G3015" s="266"/>
      <c r="H3015" s="266"/>
      <c r="I3015" s="266"/>
      <c r="J3015" s="266"/>
      <c r="K3015" s="266"/>
      <c r="L3015" s="261" t="s">
        <v>8076</v>
      </c>
      <c r="M3015" s="261"/>
      <c r="N3015" s="261"/>
      <c r="O3015" s="458"/>
      <c r="P3015" s="266"/>
      <c r="Q3015" s="262" t="s">
        <v>8079</v>
      </c>
      <c r="R3015" s="261"/>
      <c r="S3015" s="261"/>
      <c r="T3015" s="261"/>
      <c r="U3015" s="261"/>
      <c r="V3015" s="292"/>
      <c r="X3015" s="458"/>
      <c r="Y3015" s="266"/>
      <c r="Z3015" s="264"/>
      <c r="AA3015" s="264"/>
      <c r="AB3015" s="264"/>
      <c r="AF3015" s="458"/>
      <c r="AG3015" s="266"/>
      <c r="AN3015" s="458"/>
      <c r="AO3015" s="266"/>
      <c r="AV3015" s="266"/>
      <c r="BC3015" s="266"/>
      <c r="BM3015" s="275">
        <v>3</v>
      </c>
      <c r="BN3015" s="275"/>
      <c r="BO3015" s="275"/>
      <c r="BP3015" s="275"/>
      <c r="BQ3015" s="275"/>
      <c r="BR3015" s="275"/>
      <c r="BS3015" s="275"/>
      <c r="BT3015" s="275"/>
      <c r="BU3015" s="275"/>
      <c r="BV3015" s="275"/>
    </row>
    <row r="3016" spans="1:74" s="263" customFormat="1">
      <c r="A3016" s="458" t="s">
        <v>8082</v>
      </c>
      <c r="B3016" s="458"/>
      <c r="C3016" s="266"/>
      <c r="D3016" s="266"/>
      <c r="E3016" s="266"/>
      <c r="F3016" s="266"/>
      <c r="G3016" s="266"/>
      <c r="H3016" s="266"/>
      <c r="I3016" s="266"/>
      <c r="J3016" s="266"/>
      <c r="K3016" s="266"/>
      <c r="L3016" s="261" t="s">
        <v>8080</v>
      </c>
      <c r="M3016" s="261"/>
      <c r="N3016" s="261"/>
      <c r="O3016" s="458"/>
      <c r="P3016" s="266"/>
      <c r="Q3016" s="262" t="s">
        <v>8081</v>
      </c>
      <c r="R3016" s="261"/>
      <c r="S3016" s="261"/>
      <c r="T3016" s="261"/>
      <c r="U3016" s="261"/>
      <c r="V3016" s="292"/>
      <c r="X3016" s="458"/>
      <c r="Y3016" s="266"/>
      <c r="Z3016" s="264"/>
      <c r="AA3016" s="264"/>
      <c r="AB3016" s="264"/>
      <c r="AF3016" s="458"/>
      <c r="AG3016" s="266"/>
      <c r="AN3016" s="458"/>
      <c r="AO3016" s="266"/>
      <c r="AV3016" s="266"/>
      <c r="BC3016" s="266"/>
      <c r="BM3016" s="275">
        <v>3</v>
      </c>
      <c r="BN3016" s="275"/>
      <c r="BO3016" s="275"/>
      <c r="BP3016" s="275"/>
      <c r="BQ3016" s="275"/>
      <c r="BR3016" s="275"/>
      <c r="BS3016" s="275"/>
      <c r="BT3016" s="275"/>
      <c r="BU3016" s="275"/>
      <c r="BV3016" s="275"/>
    </row>
    <row r="3017" spans="1:74" s="263" customFormat="1">
      <c r="A3017" s="458" t="s">
        <v>8082</v>
      </c>
      <c r="B3017" s="458"/>
      <c r="C3017" s="266"/>
      <c r="D3017" s="266"/>
      <c r="E3017" s="266"/>
      <c r="F3017" s="266"/>
      <c r="G3017" s="266"/>
      <c r="H3017" s="266"/>
      <c r="I3017" s="266"/>
      <c r="J3017" s="266"/>
      <c r="K3017" s="266"/>
      <c r="L3017" s="261" t="s">
        <v>8080</v>
      </c>
      <c r="M3017" s="261"/>
      <c r="N3017" s="261"/>
      <c r="O3017" s="458"/>
      <c r="P3017" s="266"/>
      <c r="Q3017" s="262" t="s">
        <v>8083</v>
      </c>
      <c r="R3017" s="261"/>
      <c r="S3017" s="261"/>
      <c r="T3017" s="261"/>
      <c r="U3017" s="261"/>
      <c r="V3017" s="292"/>
      <c r="X3017" s="458"/>
      <c r="Y3017" s="266"/>
      <c r="Z3017" s="264"/>
      <c r="AA3017" s="264"/>
      <c r="AB3017" s="264"/>
      <c r="AF3017" s="458"/>
      <c r="AG3017" s="266"/>
      <c r="AN3017" s="458"/>
      <c r="AO3017" s="266"/>
      <c r="AV3017" s="266"/>
      <c r="BC3017" s="266"/>
      <c r="BM3017" s="275">
        <v>3</v>
      </c>
      <c r="BN3017" s="275"/>
      <c r="BO3017" s="275"/>
      <c r="BP3017" s="275"/>
      <c r="BQ3017" s="275"/>
      <c r="BR3017" s="275"/>
      <c r="BS3017" s="275"/>
      <c r="BT3017" s="275"/>
      <c r="BU3017" s="275"/>
      <c r="BV3017" s="275"/>
    </row>
    <row r="3018" spans="1:74" s="263" customFormat="1">
      <c r="A3018" s="458" t="s">
        <v>8086</v>
      </c>
      <c r="B3018" s="458"/>
      <c r="C3018" s="266"/>
      <c r="D3018" s="266"/>
      <c r="E3018" s="266"/>
      <c r="F3018" s="266"/>
      <c r="G3018" s="266"/>
      <c r="H3018" s="266"/>
      <c r="I3018" s="266"/>
      <c r="J3018" s="266"/>
      <c r="K3018" s="266"/>
      <c r="L3018" s="261" t="s">
        <v>8084</v>
      </c>
      <c r="M3018" s="261"/>
      <c r="N3018" s="261"/>
      <c r="O3018" s="458"/>
      <c r="P3018" s="266"/>
      <c r="Q3018" s="262" t="s">
        <v>8085</v>
      </c>
      <c r="R3018" s="261"/>
      <c r="S3018" s="261"/>
      <c r="T3018" s="261"/>
      <c r="U3018" s="261"/>
      <c r="V3018" s="292"/>
      <c r="X3018" s="458"/>
      <c r="Y3018" s="266"/>
      <c r="Z3018" s="264"/>
      <c r="AA3018" s="264"/>
      <c r="AB3018" s="264"/>
      <c r="AF3018" s="458"/>
      <c r="AG3018" s="266"/>
      <c r="AN3018" s="458"/>
      <c r="AO3018" s="266"/>
      <c r="AV3018" s="266"/>
      <c r="BC3018" s="266"/>
      <c r="BM3018" s="275">
        <v>3</v>
      </c>
      <c r="BN3018" s="275"/>
      <c r="BO3018" s="275"/>
      <c r="BP3018" s="275"/>
      <c r="BQ3018" s="275"/>
      <c r="BR3018" s="275"/>
      <c r="BS3018" s="275"/>
      <c r="BT3018" s="275"/>
      <c r="BU3018" s="275"/>
      <c r="BV3018" s="275"/>
    </row>
    <row r="3019" spans="1:74" s="263" customFormat="1">
      <c r="A3019" s="458" t="s">
        <v>8086</v>
      </c>
      <c r="B3019" s="458"/>
      <c r="C3019" s="266"/>
      <c r="D3019" s="266"/>
      <c r="E3019" s="266"/>
      <c r="F3019" s="266"/>
      <c r="G3019" s="266"/>
      <c r="H3019" s="266"/>
      <c r="I3019" s="266"/>
      <c r="J3019" s="266"/>
      <c r="K3019" s="266"/>
      <c r="L3019" s="261" t="s">
        <v>8084</v>
      </c>
      <c r="M3019" s="261"/>
      <c r="N3019" s="261"/>
      <c r="O3019" s="458"/>
      <c r="P3019" s="266"/>
      <c r="Q3019" s="262" t="s">
        <v>7648</v>
      </c>
      <c r="R3019" s="261"/>
      <c r="S3019" s="261"/>
      <c r="T3019" s="261"/>
      <c r="U3019" s="261"/>
      <c r="V3019" s="292"/>
      <c r="X3019" s="458"/>
      <c r="Y3019" s="266"/>
      <c r="Z3019" s="264"/>
      <c r="AA3019" s="264"/>
      <c r="AB3019" s="264"/>
      <c r="AF3019" s="458"/>
      <c r="AG3019" s="266"/>
      <c r="AN3019" s="458"/>
      <c r="AO3019" s="266"/>
      <c r="AV3019" s="266"/>
      <c r="BC3019" s="266"/>
      <c r="BM3019" s="275">
        <v>3</v>
      </c>
      <c r="BN3019" s="275"/>
      <c r="BO3019" s="275"/>
      <c r="BP3019" s="275"/>
      <c r="BQ3019" s="275"/>
      <c r="BR3019" s="275"/>
      <c r="BS3019" s="275"/>
      <c r="BT3019" s="275"/>
      <c r="BU3019" s="275"/>
      <c r="BV3019" s="275"/>
    </row>
    <row r="3020" spans="1:74" s="263" customFormat="1">
      <c r="A3020" s="458" t="s">
        <v>8089</v>
      </c>
      <c r="B3020" s="458"/>
      <c r="C3020" s="266"/>
      <c r="D3020" s="266"/>
      <c r="E3020" s="266"/>
      <c r="F3020" s="266"/>
      <c r="G3020" s="266"/>
      <c r="H3020" s="266"/>
      <c r="I3020" s="266"/>
      <c r="J3020" s="266"/>
      <c r="K3020" s="266"/>
      <c r="L3020" s="261" t="s">
        <v>8087</v>
      </c>
      <c r="M3020" s="261"/>
      <c r="N3020" s="261"/>
      <c r="O3020" s="458"/>
      <c r="P3020" s="266"/>
      <c r="Q3020" s="262" t="s">
        <v>8088</v>
      </c>
      <c r="R3020" s="261"/>
      <c r="S3020" s="261"/>
      <c r="T3020" s="261"/>
      <c r="U3020" s="261"/>
      <c r="V3020" s="292"/>
      <c r="X3020" s="458"/>
      <c r="Y3020" s="266"/>
      <c r="Z3020" s="264"/>
      <c r="AA3020" s="264"/>
      <c r="AB3020" s="264"/>
      <c r="AF3020" s="458"/>
      <c r="AG3020" s="266"/>
      <c r="AN3020" s="458"/>
      <c r="AO3020" s="266"/>
      <c r="AV3020" s="266"/>
      <c r="BC3020" s="266"/>
      <c r="BM3020" s="275">
        <v>3</v>
      </c>
      <c r="BN3020" s="275"/>
      <c r="BO3020" s="275"/>
      <c r="BP3020" s="275"/>
      <c r="BQ3020" s="275"/>
      <c r="BR3020" s="275"/>
      <c r="BS3020" s="275"/>
      <c r="BT3020" s="275"/>
      <c r="BU3020" s="275"/>
      <c r="BV3020" s="275"/>
    </row>
    <row r="3021" spans="1:74" s="263" customFormat="1">
      <c r="A3021" s="458" t="s">
        <v>8092</v>
      </c>
      <c r="B3021" s="458"/>
      <c r="C3021" s="266"/>
      <c r="D3021" s="266"/>
      <c r="E3021" s="266"/>
      <c r="F3021" s="266"/>
      <c r="G3021" s="266"/>
      <c r="H3021" s="266"/>
      <c r="I3021" s="266"/>
      <c r="J3021" s="266"/>
      <c r="K3021" s="266"/>
      <c r="L3021" s="261" t="s">
        <v>8090</v>
      </c>
      <c r="M3021" s="261"/>
      <c r="N3021" s="261"/>
      <c r="O3021" s="458"/>
      <c r="P3021" s="266"/>
      <c r="Q3021" s="262" t="s">
        <v>8091</v>
      </c>
      <c r="R3021" s="261"/>
      <c r="S3021" s="261"/>
      <c r="T3021" s="261"/>
      <c r="U3021" s="261"/>
      <c r="V3021" s="292"/>
      <c r="X3021" s="458"/>
      <c r="Y3021" s="266"/>
      <c r="Z3021" s="264"/>
      <c r="AA3021" s="264"/>
      <c r="AB3021" s="264"/>
      <c r="AF3021" s="458"/>
      <c r="AG3021" s="266"/>
      <c r="AN3021" s="458"/>
      <c r="AO3021" s="266"/>
      <c r="AV3021" s="266"/>
      <c r="BC3021" s="266"/>
      <c r="BM3021" s="275">
        <v>3</v>
      </c>
      <c r="BN3021" s="275"/>
      <c r="BO3021" s="275"/>
      <c r="BP3021" s="275"/>
      <c r="BQ3021" s="275"/>
      <c r="BR3021" s="275"/>
      <c r="BS3021" s="275"/>
      <c r="BT3021" s="275"/>
      <c r="BU3021" s="275"/>
      <c r="BV3021" s="275"/>
    </row>
    <row r="3022" spans="1:74" s="263" customFormat="1">
      <c r="A3022" s="458" t="s">
        <v>8095</v>
      </c>
      <c r="B3022" s="458"/>
      <c r="C3022" s="266"/>
      <c r="D3022" s="266"/>
      <c r="E3022" s="266"/>
      <c r="F3022" s="266"/>
      <c r="G3022" s="266"/>
      <c r="H3022" s="266"/>
      <c r="I3022" s="266"/>
      <c r="J3022" s="266"/>
      <c r="K3022" s="266"/>
      <c r="L3022" s="261" t="s">
        <v>8093</v>
      </c>
      <c r="M3022" s="261"/>
      <c r="N3022" s="261"/>
      <c r="O3022" s="458"/>
      <c r="P3022" s="266"/>
      <c r="Q3022" s="262" t="s">
        <v>8094</v>
      </c>
      <c r="R3022" s="261"/>
      <c r="S3022" s="261"/>
      <c r="T3022" s="261"/>
      <c r="U3022" s="261"/>
      <c r="V3022" s="292"/>
      <c r="X3022" s="458"/>
      <c r="Y3022" s="266"/>
      <c r="Z3022" s="264"/>
      <c r="AA3022" s="264"/>
      <c r="AB3022" s="264"/>
      <c r="AF3022" s="458"/>
      <c r="AG3022" s="266"/>
      <c r="AN3022" s="458"/>
      <c r="AO3022" s="266"/>
      <c r="AV3022" s="266"/>
      <c r="BC3022" s="266"/>
      <c r="BM3022" s="275">
        <v>3</v>
      </c>
      <c r="BN3022" s="275"/>
      <c r="BO3022" s="275"/>
      <c r="BP3022" s="275"/>
      <c r="BQ3022" s="275"/>
      <c r="BR3022" s="275"/>
      <c r="BS3022" s="275"/>
      <c r="BT3022" s="275"/>
      <c r="BU3022" s="275"/>
      <c r="BV3022" s="275"/>
    </row>
    <row r="3023" spans="1:74" s="263" customFormat="1">
      <c r="A3023" s="458" t="s">
        <v>8098</v>
      </c>
      <c r="B3023" s="458"/>
      <c r="C3023" s="266"/>
      <c r="D3023" s="266"/>
      <c r="E3023" s="266"/>
      <c r="F3023" s="266"/>
      <c r="G3023" s="266"/>
      <c r="H3023" s="266"/>
      <c r="I3023" s="266"/>
      <c r="J3023" s="266"/>
      <c r="K3023" s="266"/>
      <c r="L3023" s="261" t="s">
        <v>8096</v>
      </c>
      <c r="M3023" s="261"/>
      <c r="N3023" s="261"/>
      <c r="O3023" s="458"/>
      <c r="P3023" s="266"/>
      <c r="Q3023" s="262" t="s">
        <v>8097</v>
      </c>
      <c r="R3023" s="261"/>
      <c r="S3023" s="261"/>
      <c r="T3023" s="261"/>
      <c r="U3023" s="261"/>
      <c r="V3023" s="292"/>
      <c r="X3023" s="458"/>
      <c r="Y3023" s="266"/>
      <c r="Z3023" s="264"/>
      <c r="AA3023" s="264"/>
      <c r="AB3023" s="264"/>
      <c r="AF3023" s="458"/>
      <c r="AG3023" s="266"/>
      <c r="AN3023" s="458"/>
      <c r="AO3023" s="266"/>
      <c r="AV3023" s="266"/>
      <c r="BC3023" s="266"/>
      <c r="BM3023" s="275">
        <v>3</v>
      </c>
      <c r="BN3023" s="275"/>
      <c r="BO3023" s="275"/>
      <c r="BP3023" s="275"/>
      <c r="BQ3023" s="275"/>
      <c r="BR3023" s="275"/>
      <c r="BS3023" s="275"/>
      <c r="BT3023" s="275"/>
      <c r="BU3023" s="275"/>
      <c r="BV3023" s="275"/>
    </row>
    <row r="3024" spans="1:74" s="263" customFormat="1">
      <c r="A3024" s="458" t="s">
        <v>8101</v>
      </c>
      <c r="B3024" s="458"/>
      <c r="C3024" s="266"/>
      <c r="D3024" s="266"/>
      <c r="E3024" s="266"/>
      <c r="F3024" s="266"/>
      <c r="G3024" s="266"/>
      <c r="H3024" s="266"/>
      <c r="I3024" s="266"/>
      <c r="J3024" s="266"/>
      <c r="K3024" s="266"/>
      <c r="L3024" s="261" t="s">
        <v>8099</v>
      </c>
      <c r="M3024" s="261"/>
      <c r="N3024" s="261"/>
      <c r="O3024" s="458"/>
      <c r="P3024" s="266"/>
      <c r="Q3024" s="262" t="s">
        <v>8100</v>
      </c>
      <c r="R3024" s="261"/>
      <c r="S3024" s="261"/>
      <c r="T3024" s="261"/>
      <c r="U3024" s="261"/>
      <c r="V3024" s="292"/>
      <c r="X3024" s="458"/>
      <c r="Y3024" s="266"/>
      <c r="Z3024" s="264"/>
      <c r="AA3024" s="264"/>
      <c r="AB3024" s="264"/>
      <c r="AF3024" s="458"/>
      <c r="AG3024" s="266"/>
      <c r="AN3024" s="458"/>
      <c r="AO3024" s="266"/>
      <c r="AV3024" s="266"/>
      <c r="BC3024" s="266"/>
      <c r="BM3024" s="275">
        <v>3</v>
      </c>
      <c r="BN3024" s="275"/>
      <c r="BO3024" s="275"/>
      <c r="BP3024" s="275"/>
      <c r="BQ3024" s="275"/>
      <c r="BR3024" s="275"/>
      <c r="BS3024" s="275"/>
      <c r="BT3024" s="275"/>
      <c r="BU3024" s="275"/>
      <c r="BV3024" s="275"/>
    </row>
    <row r="3025" spans="1:74" s="263" customFormat="1">
      <c r="A3025" s="458" t="s">
        <v>8103</v>
      </c>
      <c r="B3025" s="458"/>
      <c r="C3025" s="266"/>
      <c r="D3025" s="266"/>
      <c r="E3025" s="266"/>
      <c r="F3025" s="266"/>
      <c r="G3025" s="266"/>
      <c r="H3025" s="266"/>
      <c r="I3025" s="266"/>
      <c r="J3025" s="266"/>
      <c r="K3025" s="266"/>
      <c r="L3025" s="261" t="s">
        <v>8102</v>
      </c>
      <c r="M3025" s="261"/>
      <c r="N3025" s="261"/>
      <c r="O3025" s="458"/>
      <c r="P3025" s="266"/>
      <c r="Q3025" s="262" t="s">
        <v>5129</v>
      </c>
      <c r="R3025" s="261"/>
      <c r="S3025" s="261"/>
      <c r="T3025" s="261"/>
      <c r="U3025" s="261"/>
      <c r="V3025" s="292"/>
      <c r="X3025" s="458"/>
      <c r="Y3025" s="266"/>
      <c r="Z3025" s="264"/>
      <c r="AA3025" s="264"/>
      <c r="AB3025" s="264"/>
      <c r="AF3025" s="458"/>
      <c r="AG3025" s="266"/>
      <c r="AN3025" s="458"/>
      <c r="AO3025" s="266"/>
      <c r="AV3025" s="266"/>
      <c r="BC3025" s="266"/>
      <c r="BM3025" s="275">
        <v>3</v>
      </c>
      <c r="BN3025" s="275"/>
      <c r="BO3025" s="275"/>
      <c r="BP3025" s="275"/>
      <c r="BQ3025" s="275"/>
      <c r="BR3025" s="275"/>
      <c r="BS3025" s="275"/>
      <c r="BT3025" s="275"/>
      <c r="BU3025" s="275"/>
      <c r="BV3025" s="275"/>
    </row>
    <row r="3026" spans="1:74" s="263" customFormat="1">
      <c r="A3026" s="458" t="s">
        <v>8106</v>
      </c>
      <c r="B3026" s="458"/>
      <c r="C3026" s="266"/>
      <c r="D3026" s="266"/>
      <c r="E3026" s="266"/>
      <c r="F3026" s="266"/>
      <c r="G3026" s="266"/>
      <c r="H3026" s="266"/>
      <c r="I3026" s="266"/>
      <c r="J3026" s="266"/>
      <c r="K3026" s="266"/>
      <c r="L3026" s="261" t="s">
        <v>8104</v>
      </c>
      <c r="M3026" s="261"/>
      <c r="N3026" s="261"/>
      <c r="O3026" s="458"/>
      <c r="P3026" s="266"/>
      <c r="Q3026" s="262" t="s">
        <v>8105</v>
      </c>
      <c r="R3026" s="261"/>
      <c r="S3026" s="261"/>
      <c r="T3026" s="261"/>
      <c r="U3026" s="261"/>
      <c r="V3026" s="292"/>
      <c r="X3026" s="458"/>
      <c r="Y3026" s="266"/>
      <c r="Z3026" s="264"/>
      <c r="AA3026" s="264"/>
      <c r="AB3026" s="264"/>
      <c r="AF3026" s="458"/>
      <c r="AG3026" s="266"/>
      <c r="AN3026" s="458"/>
      <c r="AO3026" s="266"/>
      <c r="AV3026" s="266"/>
      <c r="BC3026" s="266"/>
      <c r="BM3026" s="275">
        <v>3</v>
      </c>
      <c r="BN3026" s="275"/>
      <c r="BO3026" s="275"/>
      <c r="BP3026" s="275"/>
      <c r="BQ3026" s="275"/>
      <c r="BR3026" s="275"/>
      <c r="BS3026" s="275"/>
      <c r="BT3026" s="275"/>
      <c r="BU3026" s="275"/>
      <c r="BV3026" s="275"/>
    </row>
    <row r="3027" spans="1:74" s="263" customFormat="1">
      <c r="A3027" s="458" t="s">
        <v>8109</v>
      </c>
      <c r="B3027" s="458"/>
      <c r="C3027" s="266"/>
      <c r="D3027" s="266"/>
      <c r="E3027" s="266"/>
      <c r="F3027" s="266"/>
      <c r="G3027" s="266"/>
      <c r="H3027" s="266"/>
      <c r="I3027" s="266"/>
      <c r="J3027" s="266"/>
      <c r="K3027" s="266"/>
      <c r="L3027" s="261" t="s">
        <v>8107</v>
      </c>
      <c r="M3027" s="261"/>
      <c r="N3027" s="261"/>
      <c r="O3027" s="458"/>
      <c r="P3027" s="266"/>
      <c r="Q3027" s="262" t="s">
        <v>8108</v>
      </c>
      <c r="R3027" s="261"/>
      <c r="S3027" s="261"/>
      <c r="T3027" s="261"/>
      <c r="U3027" s="261"/>
      <c r="V3027" s="292"/>
      <c r="X3027" s="458"/>
      <c r="Y3027" s="266"/>
      <c r="Z3027" s="264"/>
      <c r="AA3027" s="264"/>
      <c r="AB3027" s="264"/>
      <c r="AF3027" s="458"/>
      <c r="AG3027" s="266"/>
      <c r="AN3027" s="458"/>
      <c r="AO3027" s="266"/>
      <c r="AV3027" s="266"/>
      <c r="BC3027" s="266"/>
      <c r="BM3027" s="275">
        <v>3</v>
      </c>
      <c r="BN3027" s="275"/>
      <c r="BO3027" s="275"/>
      <c r="BP3027" s="275"/>
      <c r="BQ3027" s="275"/>
      <c r="BR3027" s="275"/>
      <c r="BS3027" s="275"/>
      <c r="BT3027" s="275"/>
      <c r="BU3027" s="275"/>
      <c r="BV3027" s="275"/>
    </row>
    <row r="3028" spans="1:74" s="263" customFormat="1">
      <c r="A3028" s="458" t="s">
        <v>8112</v>
      </c>
      <c r="B3028" s="458"/>
      <c r="C3028" s="266"/>
      <c r="D3028" s="266"/>
      <c r="E3028" s="266"/>
      <c r="F3028" s="266"/>
      <c r="G3028" s="266"/>
      <c r="H3028" s="266"/>
      <c r="I3028" s="266"/>
      <c r="J3028" s="266"/>
      <c r="K3028" s="266"/>
      <c r="L3028" s="261" t="s">
        <v>8110</v>
      </c>
      <c r="M3028" s="261"/>
      <c r="N3028" s="261"/>
      <c r="O3028" s="458"/>
      <c r="P3028" s="266"/>
      <c r="Q3028" s="262" t="s">
        <v>8111</v>
      </c>
      <c r="R3028" s="261"/>
      <c r="S3028" s="261"/>
      <c r="T3028" s="261"/>
      <c r="U3028" s="261"/>
      <c r="V3028" s="292"/>
      <c r="X3028" s="458"/>
      <c r="Y3028" s="266"/>
      <c r="Z3028" s="264"/>
      <c r="AA3028" s="264"/>
      <c r="AB3028" s="264"/>
      <c r="AF3028" s="458"/>
      <c r="AG3028" s="266"/>
      <c r="AN3028" s="458"/>
      <c r="AO3028" s="266"/>
      <c r="AV3028" s="266"/>
      <c r="BC3028" s="266"/>
      <c r="BM3028" s="275">
        <v>3</v>
      </c>
      <c r="BN3028" s="275"/>
      <c r="BO3028" s="275"/>
      <c r="BP3028" s="275"/>
      <c r="BQ3028" s="275"/>
      <c r="BR3028" s="275"/>
      <c r="BS3028" s="275"/>
      <c r="BT3028" s="275"/>
      <c r="BU3028" s="275"/>
      <c r="BV3028" s="275"/>
    </row>
    <row r="3029" spans="1:74" s="263" customFormat="1">
      <c r="A3029" s="458" t="s">
        <v>8115</v>
      </c>
      <c r="B3029" s="458"/>
      <c r="C3029" s="266"/>
      <c r="D3029" s="266"/>
      <c r="E3029" s="266"/>
      <c r="F3029" s="266"/>
      <c r="G3029" s="266"/>
      <c r="H3029" s="266"/>
      <c r="I3029" s="266"/>
      <c r="J3029" s="266"/>
      <c r="K3029" s="266"/>
      <c r="L3029" s="261" t="s">
        <v>8113</v>
      </c>
      <c r="M3029" s="261"/>
      <c r="N3029" s="261"/>
      <c r="O3029" s="458"/>
      <c r="P3029" s="266"/>
      <c r="Q3029" s="262" t="s">
        <v>8114</v>
      </c>
      <c r="R3029" s="261"/>
      <c r="S3029" s="261"/>
      <c r="T3029" s="261"/>
      <c r="U3029" s="261"/>
      <c r="V3029" s="292"/>
      <c r="X3029" s="458"/>
      <c r="Y3029" s="266"/>
      <c r="Z3029" s="264"/>
      <c r="AA3029" s="264"/>
      <c r="AB3029" s="264"/>
      <c r="AF3029" s="458"/>
      <c r="AG3029" s="266"/>
      <c r="AN3029" s="458"/>
      <c r="AO3029" s="266"/>
      <c r="AV3029" s="266"/>
      <c r="BC3029" s="266"/>
      <c r="BM3029" s="275">
        <v>3</v>
      </c>
      <c r="BN3029" s="275"/>
      <c r="BO3029" s="275"/>
      <c r="BP3029" s="275"/>
      <c r="BQ3029" s="275"/>
      <c r="BR3029" s="275"/>
      <c r="BS3029" s="275"/>
      <c r="BT3029" s="275"/>
      <c r="BU3029" s="275"/>
      <c r="BV3029" s="275"/>
    </row>
    <row r="3030" spans="1:74" s="263" customFormat="1">
      <c r="A3030" s="458" t="s">
        <v>8118</v>
      </c>
      <c r="B3030" s="458"/>
      <c r="C3030" s="266"/>
      <c r="D3030" s="266"/>
      <c r="E3030" s="266"/>
      <c r="F3030" s="266"/>
      <c r="G3030" s="266"/>
      <c r="H3030" s="266"/>
      <c r="I3030" s="266"/>
      <c r="J3030" s="266"/>
      <c r="K3030" s="266"/>
      <c r="L3030" s="261" t="s">
        <v>8116</v>
      </c>
      <c r="M3030" s="261"/>
      <c r="N3030" s="261"/>
      <c r="O3030" s="458"/>
      <c r="P3030" s="266"/>
      <c r="Q3030" s="262" t="s">
        <v>8117</v>
      </c>
      <c r="R3030" s="261"/>
      <c r="S3030" s="261"/>
      <c r="T3030" s="261"/>
      <c r="U3030" s="261"/>
      <c r="V3030" s="292"/>
      <c r="X3030" s="458"/>
      <c r="Y3030" s="266"/>
      <c r="Z3030" s="264"/>
      <c r="AA3030" s="264"/>
      <c r="AB3030" s="264"/>
      <c r="AF3030" s="458"/>
      <c r="AG3030" s="266"/>
      <c r="AN3030" s="458"/>
      <c r="AO3030" s="266"/>
      <c r="AV3030" s="266"/>
      <c r="BC3030" s="266"/>
      <c r="BM3030" s="275">
        <v>3</v>
      </c>
      <c r="BN3030" s="275"/>
      <c r="BO3030" s="275"/>
      <c r="BP3030" s="275"/>
      <c r="BQ3030" s="275"/>
      <c r="BR3030" s="275"/>
      <c r="BS3030" s="275"/>
      <c r="BT3030" s="275"/>
      <c r="BU3030" s="275"/>
      <c r="BV3030" s="275"/>
    </row>
    <row r="3031" spans="1:74" s="263" customFormat="1">
      <c r="A3031" s="458" t="s">
        <v>8121</v>
      </c>
      <c r="B3031" s="458"/>
      <c r="C3031" s="266"/>
      <c r="D3031" s="266"/>
      <c r="E3031" s="266"/>
      <c r="F3031" s="266"/>
      <c r="G3031" s="266"/>
      <c r="H3031" s="266"/>
      <c r="I3031" s="266"/>
      <c r="J3031" s="266"/>
      <c r="K3031" s="266"/>
      <c r="L3031" s="261" t="s">
        <v>8119</v>
      </c>
      <c r="M3031" s="261"/>
      <c r="N3031" s="261"/>
      <c r="O3031" s="458"/>
      <c r="P3031" s="266"/>
      <c r="Q3031" s="262" t="s">
        <v>8120</v>
      </c>
      <c r="R3031" s="261"/>
      <c r="S3031" s="261"/>
      <c r="T3031" s="261"/>
      <c r="U3031" s="261"/>
      <c r="V3031" s="292"/>
      <c r="X3031" s="458"/>
      <c r="Y3031" s="266"/>
      <c r="Z3031" s="264"/>
      <c r="AA3031" s="264"/>
      <c r="AB3031" s="264"/>
      <c r="AF3031" s="458"/>
      <c r="AG3031" s="266"/>
      <c r="AN3031" s="458"/>
      <c r="AO3031" s="266"/>
      <c r="AV3031" s="266"/>
      <c r="BC3031" s="266"/>
      <c r="BM3031" s="275">
        <v>3</v>
      </c>
      <c r="BN3031" s="275"/>
      <c r="BO3031" s="275"/>
      <c r="BP3031" s="275"/>
      <c r="BQ3031" s="275"/>
      <c r="BR3031" s="275"/>
      <c r="BS3031" s="275"/>
      <c r="BT3031" s="275"/>
      <c r="BU3031" s="275"/>
      <c r="BV3031" s="275"/>
    </row>
    <row r="3032" spans="1:74" s="263" customFormat="1">
      <c r="A3032" s="458" t="s">
        <v>8124</v>
      </c>
      <c r="B3032" s="458"/>
      <c r="C3032" s="266"/>
      <c r="D3032" s="266"/>
      <c r="E3032" s="266"/>
      <c r="F3032" s="266"/>
      <c r="G3032" s="266"/>
      <c r="H3032" s="266"/>
      <c r="I3032" s="266"/>
      <c r="J3032" s="266"/>
      <c r="K3032" s="266"/>
      <c r="L3032" s="261" t="s">
        <v>8122</v>
      </c>
      <c r="M3032" s="261"/>
      <c r="N3032" s="261"/>
      <c r="O3032" s="458"/>
      <c r="P3032" s="266"/>
      <c r="Q3032" s="262" t="s">
        <v>8123</v>
      </c>
      <c r="R3032" s="261"/>
      <c r="S3032" s="261"/>
      <c r="T3032" s="261"/>
      <c r="U3032" s="261"/>
      <c r="V3032" s="292"/>
      <c r="X3032" s="458"/>
      <c r="Y3032" s="266"/>
      <c r="Z3032" s="264"/>
      <c r="AA3032" s="264"/>
      <c r="AB3032" s="264"/>
      <c r="AF3032" s="458"/>
      <c r="AG3032" s="266"/>
      <c r="AN3032" s="458"/>
      <c r="AO3032" s="266"/>
      <c r="AV3032" s="266"/>
      <c r="BC3032" s="266"/>
      <c r="BM3032" s="275">
        <v>3</v>
      </c>
      <c r="BN3032" s="275"/>
      <c r="BO3032" s="275"/>
      <c r="BP3032" s="275"/>
      <c r="BQ3032" s="275"/>
      <c r="BR3032" s="275"/>
      <c r="BS3032" s="275"/>
      <c r="BT3032" s="275"/>
      <c r="BU3032" s="275"/>
      <c r="BV3032" s="275"/>
    </row>
    <row r="3033" spans="1:74" s="263" customFormat="1">
      <c r="A3033" s="458" t="s">
        <v>8127</v>
      </c>
      <c r="B3033" s="458"/>
      <c r="C3033" s="266"/>
      <c r="D3033" s="266"/>
      <c r="E3033" s="266"/>
      <c r="F3033" s="266"/>
      <c r="G3033" s="266"/>
      <c r="H3033" s="266"/>
      <c r="I3033" s="266"/>
      <c r="J3033" s="266"/>
      <c r="K3033" s="266"/>
      <c r="L3033" s="261" t="s">
        <v>8125</v>
      </c>
      <c r="M3033" s="261"/>
      <c r="N3033" s="261"/>
      <c r="O3033" s="458"/>
      <c r="P3033" s="266"/>
      <c r="Q3033" s="262" t="s">
        <v>8126</v>
      </c>
      <c r="R3033" s="261"/>
      <c r="S3033" s="261"/>
      <c r="T3033" s="261"/>
      <c r="U3033" s="261"/>
      <c r="V3033" s="292"/>
      <c r="X3033" s="458"/>
      <c r="Y3033" s="266"/>
      <c r="Z3033" s="264"/>
      <c r="AA3033" s="264"/>
      <c r="AB3033" s="264"/>
      <c r="AF3033" s="458"/>
      <c r="AG3033" s="266"/>
      <c r="AN3033" s="458"/>
      <c r="AO3033" s="266"/>
      <c r="AV3033" s="266"/>
      <c r="BC3033" s="266"/>
      <c r="BM3033" s="275">
        <v>3</v>
      </c>
      <c r="BN3033" s="275"/>
      <c r="BO3033" s="275"/>
      <c r="BP3033" s="275"/>
      <c r="BQ3033" s="275"/>
      <c r="BR3033" s="275"/>
      <c r="BS3033" s="275"/>
      <c r="BT3033" s="275"/>
      <c r="BU3033" s="275"/>
      <c r="BV3033" s="275"/>
    </row>
    <row r="3034" spans="1:74" s="263" customFormat="1">
      <c r="A3034" s="458" t="s">
        <v>8130</v>
      </c>
      <c r="B3034" s="458"/>
      <c r="C3034" s="266"/>
      <c r="D3034" s="266"/>
      <c r="E3034" s="266"/>
      <c r="F3034" s="266"/>
      <c r="G3034" s="266"/>
      <c r="H3034" s="266"/>
      <c r="I3034" s="266"/>
      <c r="J3034" s="266"/>
      <c r="K3034" s="266"/>
      <c r="L3034" s="261" t="s">
        <v>8128</v>
      </c>
      <c r="M3034" s="261"/>
      <c r="N3034" s="261"/>
      <c r="O3034" s="458"/>
      <c r="P3034" s="266"/>
      <c r="Q3034" s="262" t="s">
        <v>8129</v>
      </c>
      <c r="R3034" s="261"/>
      <c r="S3034" s="261"/>
      <c r="T3034" s="261"/>
      <c r="U3034" s="261"/>
      <c r="V3034" s="292"/>
      <c r="X3034" s="458"/>
      <c r="Y3034" s="266"/>
      <c r="Z3034" s="264"/>
      <c r="AA3034" s="264"/>
      <c r="AB3034" s="264"/>
      <c r="AF3034" s="458"/>
      <c r="AG3034" s="266"/>
      <c r="AN3034" s="458"/>
      <c r="AO3034" s="266"/>
      <c r="AV3034" s="266"/>
      <c r="BC3034" s="266"/>
      <c r="BM3034" s="275">
        <v>3</v>
      </c>
      <c r="BN3034" s="275"/>
      <c r="BO3034" s="275"/>
      <c r="BP3034" s="275"/>
      <c r="BQ3034" s="275"/>
      <c r="BR3034" s="275"/>
      <c r="BS3034" s="275"/>
      <c r="BT3034" s="275"/>
      <c r="BU3034" s="275"/>
      <c r="BV3034" s="275"/>
    </row>
    <row r="3035" spans="1:74" s="263" customFormat="1">
      <c r="A3035" s="458" t="s">
        <v>8133</v>
      </c>
      <c r="B3035" s="458"/>
      <c r="C3035" s="266"/>
      <c r="D3035" s="266"/>
      <c r="E3035" s="266"/>
      <c r="F3035" s="266"/>
      <c r="G3035" s="266"/>
      <c r="H3035" s="266"/>
      <c r="I3035" s="266"/>
      <c r="J3035" s="266"/>
      <c r="K3035" s="266"/>
      <c r="L3035" s="261" t="s">
        <v>8131</v>
      </c>
      <c r="M3035" s="261"/>
      <c r="N3035" s="261"/>
      <c r="O3035" s="458"/>
      <c r="P3035" s="266"/>
      <c r="Q3035" s="262" t="s">
        <v>8132</v>
      </c>
      <c r="R3035" s="261"/>
      <c r="S3035" s="261"/>
      <c r="T3035" s="261"/>
      <c r="U3035" s="261"/>
      <c r="V3035" s="292"/>
      <c r="X3035" s="458"/>
      <c r="Y3035" s="266"/>
      <c r="Z3035" s="264"/>
      <c r="AA3035" s="264"/>
      <c r="AB3035" s="264"/>
      <c r="AF3035" s="458"/>
      <c r="AG3035" s="266"/>
      <c r="AN3035" s="458"/>
      <c r="AO3035" s="266"/>
      <c r="AV3035" s="266"/>
      <c r="BC3035" s="266"/>
      <c r="BM3035" s="275">
        <v>3</v>
      </c>
      <c r="BN3035" s="275"/>
      <c r="BO3035" s="275"/>
      <c r="BP3035" s="275"/>
      <c r="BQ3035" s="275"/>
      <c r="BR3035" s="275"/>
      <c r="BS3035" s="275"/>
      <c r="BT3035" s="275"/>
      <c r="BU3035" s="275"/>
      <c r="BV3035" s="275"/>
    </row>
    <row r="3036" spans="1:74" s="263" customFormat="1">
      <c r="A3036" s="458" t="s">
        <v>8136</v>
      </c>
      <c r="B3036" s="458"/>
      <c r="C3036" s="266"/>
      <c r="D3036" s="266"/>
      <c r="E3036" s="266"/>
      <c r="F3036" s="266"/>
      <c r="G3036" s="266"/>
      <c r="H3036" s="266"/>
      <c r="I3036" s="266"/>
      <c r="J3036" s="266"/>
      <c r="K3036" s="266"/>
      <c r="L3036" s="261" t="s">
        <v>8134</v>
      </c>
      <c r="M3036" s="261"/>
      <c r="N3036" s="261"/>
      <c r="O3036" s="458"/>
      <c r="P3036" s="266"/>
      <c r="Q3036" s="262" t="s">
        <v>8135</v>
      </c>
      <c r="R3036" s="261"/>
      <c r="S3036" s="261"/>
      <c r="T3036" s="261"/>
      <c r="U3036" s="261"/>
      <c r="V3036" s="292"/>
      <c r="X3036" s="458"/>
      <c r="Y3036" s="266"/>
      <c r="Z3036" s="264"/>
      <c r="AA3036" s="264"/>
      <c r="AB3036" s="264"/>
      <c r="AF3036" s="458"/>
      <c r="AG3036" s="266"/>
      <c r="AN3036" s="458"/>
      <c r="AO3036" s="266"/>
      <c r="AV3036" s="266"/>
      <c r="BC3036" s="266"/>
      <c r="BM3036" s="275">
        <v>3</v>
      </c>
      <c r="BN3036" s="275"/>
      <c r="BO3036" s="275"/>
      <c r="BP3036" s="275"/>
      <c r="BQ3036" s="275"/>
      <c r="BR3036" s="275"/>
      <c r="BS3036" s="275"/>
      <c r="BT3036" s="275"/>
      <c r="BU3036" s="275"/>
      <c r="BV3036" s="275"/>
    </row>
    <row r="3037" spans="1:74" s="263" customFormat="1">
      <c r="A3037" s="458" t="s">
        <v>8136</v>
      </c>
      <c r="B3037" s="458"/>
      <c r="C3037" s="266"/>
      <c r="D3037" s="266"/>
      <c r="E3037" s="266"/>
      <c r="F3037" s="266"/>
      <c r="G3037" s="266"/>
      <c r="H3037" s="266"/>
      <c r="I3037" s="266"/>
      <c r="J3037" s="266"/>
      <c r="K3037" s="266"/>
      <c r="L3037" s="261" t="s">
        <v>8134</v>
      </c>
      <c r="M3037" s="261"/>
      <c r="N3037" s="261"/>
      <c r="O3037" s="458"/>
      <c r="P3037" s="266"/>
      <c r="Q3037" s="262" t="s">
        <v>8137</v>
      </c>
      <c r="R3037" s="261"/>
      <c r="S3037" s="261"/>
      <c r="T3037" s="261"/>
      <c r="U3037" s="261"/>
      <c r="V3037" s="292"/>
      <c r="X3037" s="458"/>
      <c r="Y3037" s="266"/>
      <c r="Z3037" s="264"/>
      <c r="AA3037" s="264"/>
      <c r="AB3037" s="264"/>
      <c r="AF3037" s="458"/>
      <c r="AG3037" s="266"/>
      <c r="AN3037" s="458"/>
      <c r="AO3037" s="266"/>
      <c r="AV3037" s="266"/>
      <c r="BC3037" s="266"/>
      <c r="BM3037" s="275">
        <v>3</v>
      </c>
      <c r="BN3037" s="275"/>
      <c r="BO3037" s="275"/>
      <c r="BP3037" s="275"/>
      <c r="BQ3037" s="275"/>
      <c r="BR3037" s="275"/>
      <c r="BS3037" s="275"/>
      <c r="BT3037" s="275"/>
      <c r="BU3037" s="275"/>
      <c r="BV3037" s="275"/>
    </row>
    <row r="3038" spans="1:74" s="263" customFormat="1">
      <c r="A3038" s="458" t="s">
        <v>8140</v>
      </c>
      <c r="B3038" s="458"/>
      <c r="C3038" s="266"/>
      <c r="D3038" s="266"/>
      <c r="E3038" s="266"/>
      <c r="F3038" s="266"/>
      <c r="G3038" s="266"/>
      <c r="H3038" s="266"/>
      <c r="I3038" s="266"/>
      <c r="J3038" s="266"/>
      <c r="K3038" s="266"/>
      <c r="L3038" s="261" t="s">
        <v>8138</v>
      </c>
      <c r="M3038" s="261"/>
      <c r="N3038" s="261"/>
      <c r="O3038" s="458"/>
      <c r="P3038" s="266"/>
      <c r="Q3038" s="262" t="s">
        <v>8139</v>
      </c>
      <c r="R3038" s="261"/>
      <c r="S3038" s="261"/>
      <c r="T3038" s="261"/>
      <c r="U3038" s="261"/>
      <c r="V3038" s="292"/>
      <c r="X3038" s="458"/>
      <c r="Y3038" s="266"/>
      <c r="Z3038" s="264"/>
      <c r="AA3038" s="264"/>
      <c r="AB3038" s="264"/>
      <c r="AF3038" s="458"/>
      <c r="AG3038" s="266"/>
      <c r="AN3038" s="458"/>
      <c r="AO3038" s="266"/>
      <c r="AV3038" s="266"/>
      <c r="BC3038" s="266"/>
      <c r="BM3038" s="275">
        <v>3</v>
      </c>
      <c r="BN3038" s="275"/>
      <c r="BO3038" s="275"/>
      <c r="BP3038" s="275"/>
      <c r="BQ3038" s="275"/>
      <c r="BR3038" s="275"/>
      <c r="BS3038" s="275"/>
      <c r="BT3038" s="275"/>
      <c r="BU3038" s="275"/>
      <c r="BV3038" s="275"/>
    </row>
    <row r="3039" spans="1:74" s="263" customFormat="1">
      <c r="A3039" s="458" t="s">
        <v>8143</v>
      </c>
      <c r="B3039" s="458"/>
      <c r="C3039" s="266"/>
      <c r="D3039" s="266"/>
      <c r="E3039" s="266"/>
      <c r="F3039" s="266"/>
      <c r="G3039" s="266"/>
      <c r="H3039" s="266"/>
      <c r="I3039" s="266"/>
      <c r="J3039" s="266"/>
      <c r="K3039" s="266"/>
      <c r="L3039" s="261" t="s">
        <v>8141</v>
      </c>
      <c r="M3039" s="261"/>
      <c r="N3039" s="261"/>
      <c r="O3039" s="458"/>
      <c r="P3039" s="266"/>
      <c r="Q3039" s="262" t="s">
        <v>8142</v>
      </c>
      <c r="R3039" s="261"/>
      <c r="S3039" s="261"/>
      <c r="T3039" s="261"/>
      <c r="U3039" s="261"/>
      <c r="V3039" s="292"/>
      <c r="X3039" s="458"/>
      <c r="Y3039" s="266"/>
      <c r="Z3039" s="264"/>
      <c r="AA3039" s="264"/>
      <c r="AB3039" s="264"/>
      <c r="AF3039" s="458"/>
      <c r="AG3039" s="266"/>
      <c r="AN3039" s="458"/>
      <c r="AO3039" s="266"/>
      <c r="AV3039" s="266"/>
      <c r="BC3039" s="266"/>
      <c r="BM3039" s="275">
        <v>3</v>
      </c>
      <c r="BN3039" s="275"/>
      <c r="BO3039" s="275"/>
      <c r="BP3039" s="275"/>
      <c r="BQ3039" s="275"/>
      <c r="BR3039" s="275"/>
      <c r="BS3039" s="275"/>
      <c r="BT3039" s="275"/>
      <c r="BU3039" s="275"/>
      <c r="BV3039" s="275"/>
    </row>
    <row r="3040" spans="1:74" s="263" customFormat="1">
      <c r="A3040" s="458" t="s">
        <v>8146</v>
      </c>
      <c r="B3040" s="458"/>
      <c r="C3040" s="266"/>
      <c r="D3040" s="266"/>
      <c r="E3040" s="266"/>
      <c r="F3040" s="266"/>
      <c r="G3040" s="266"/>
      <c r="H3040" s="266"/>
      <c r="I3040" s="266"/>
      <c r="J3040" s="266"/>
      <c r="K3040" s="266"/>
      <c r="L3040" s="261" t="s">
        <v>8144</v>
      </c>
      <c r="M3040" s="261"/>
      <c r="N3040" s="261"/>
      <c r="O3040" s="458"/>
      <c r="P3040" s="266"/>
      <c r="Q3040" s="262" t="s">
        <v>8145</v>
      </c>
      <c r="R3040" s="261"/>
      <c r="S3040" s="261"/>
      <c r="T3040" s="261"/>
      <c r="U3040" s="261"/>
      <c r="V3040" s="292"/>
      <c r="X3040" s="458"/>
      <c r="Y3040" s="266"/>
      <c r="Z3040" s="264"/>
      <c r="AA3040" s="264"/>
      <c r="AB3040" s="264"/>
      <c r="AF3040" s="458"/>
      <c r="AG3040" s="266"/>
      <c r="AN3040" s="458"/>
      <c r="AO3040" s="266"/>
      <c r="AV3040" s="266"/>
      <c r="BC3040" s="266"/>
      <c r="BM3040" s="275">
        <v>3</v>
      </c>
      <c r="BN3040" s="275"/>
      <c r="BO3040" s="275"/>
      <c r="BP3040" s="275"/>
      <c r="BQ3040" s="275"/>
      <c r="BR3040" s="275"/>
      <c r="BS3040" s="275"/>
      <c r="BT3040" s="275"/>
      <c r="BU3040" s="275"/>
      <c r="BV3040" s="275"/>
    </row>
    <row r="3041" spans="1:74" s="263" customFormat="1">
      <c r="A3041" s="458" t="s">
        <v>8149</v>
      </c>
      <c r="B3041" s="458"/>
      <c r="C3041" s="266"/>
      <c r="D3041" s="266"/>
      <c r="E3041" s="266"/>
      <c r="F3041" s="266"/>
      <c r="G3041" s="266"/>
      <c r="H3041" s="266"/>
      <c r="I3041" s="266"/>
      <c r="J3041" s="266"/>
      <c r="K3041" s="266"/>
      <c r="L3041" s="261" t="s">
        <v>8147</v>
      </c>
      <c r="M3041" s="261"/>
      <c r="N3041" s="261"/>
      <c r="O3041" s="458"/>
      <c r="P3041" s="266"/>
      <c r="Q3041" s="262" t="s">
        <v>8148</v>
      </c>
      <c r="R3041" s="261"/>
      <c r="S3041" s="261"/>
      <c r="T3041" s="261"/>
      <c r="U3041" s="261"/>
      <c r="V3041" s="292"/>
      <c r="X3041" s="458"/>
      <c r="Y3041" s="266"/>
      <c r="Z3041" s="264"/>
      <c r="AA3041" s="264"/>
      <c r="AB3041" s="264"/>
      <c r="AF3041" s="458"/>
      <c r="AG3041" s="266"/>
      <c r="AN3041" s="458"/>
      <c r="AO3041" s="266"/>
      <c r="AV3041" s="266"/>
      <c r="BC3041" s="266"/>
      <c r="BM3041" s="275">
        <v>3</v>
      </c>
      <c r="BN3041" s="275"/>
      <c r="BO3041" s="275"/>
      <c r="BP3041" s="275"/>
      <c r="BQ3041" s="275"/>
      <c r="BR3041" s="275"/>
      <c r="BS3041" s="275"/>
      <c r="BT3041" s="275"/>
      <c r="BU3041" s="275"/>
      <c r="BV3041" s="275"/>
    </row>
    <row r="3042" spans="1:74" s="263" customFormat="1">
      <c r="A3042" s="458" t="s">
        <v>8152</v>
      </c>
      <c r="B3042" s="458"/>
      <c r="C3042" s="266"/>
      <c r="D3042" s="266"/>
      <c r="E3042" s="266"/>
      <c r="F3042" s="266"/>
      <c r="G3042" s="266"/>
      <c r="H3042" s="266"/>
      <c r="I3042" s="266"/>
      <c r="J3042" s="266"/>
      <c r="K3042" s="266"/>
      <c r="L3042" s="261" t="s">
        <v>8150</v>
      </c>
      <c r="M3042" s="261"/>
      <c r="N3042" s="261"/>
      <c r="O3042" s="458"/>
      <c r="P3042" s="266"/>
      <c r="Q3042" s="262" t="s">
        <v>8151</v>
      </c>
      <c r="R3042" s="261"/>
      <c r="S3042" s="261"/>
      <c r="T3042" s="261"/>
      <c r="U3042" s="261"/>
      <c r="V3042" s="292"/>
      <c r="X3042" s="458"/>
      <c r="Y3042" s="266"/>
      <c r="Z3042" s="264"/>
      <c r="AA3042" s="264"/>
      <c r="AB3042" s="264"/>
      <c r="AF3042" s="458"/>
      <c r="AG3042" s="266"/>
      <c r="AN3042" s="458"/>
      <c r="AO3042" s="266"/>
      <c r="AV3042" s="266"/>
      <c r="BC3042" s="266"/>
      <c r="BM3042" s="275">
        <v>3</v>
      </c>
      <c r="BN3042" s="275"/>
      <c r="BO3042" s="275"/>
      <c r="BP3042" s="275"/>
      <c r="BQ3042" s="275"/>
      <c r="BR3042" s="275"/>
      <c r="BS3042" s="275"/>
      <c r="BT3042" s="275"/>
      <c r="BU3042" s="275"/>
      <c r="BV3042" s="275"/>
    </row>
    <row r="3043" spans="1:74" s="263" customFormat="1">
      <c r="A3043" s="458" t="s">
        <v>8155</v>
      </c>
      <c r="B3043" s="458"/>
      <c r="C3043" s="266"/>
      <c r="D3043" s="266"/>
      <c r="E3043" s="266"/>
      <c r="F3043" s="266"/>
      <c r="G3043" s="266"/>
      <c r="H3043" s="266"/>
      <c r="I3043" s="266"/>
      <c r="J3043" s="266"/>
      <c r="K3043" s="266"/>
      <c r="L3043" s="261" t="s">
        <v>8153</v>
      </c>
      <c r="M3043" s="261"/>
      <c r="N3043" s="261"/>
      <c r="O3043" s="458"/>
      <c r="P3043" s="266"/>
      <c r="Q3043" s="262" t="s">
        <v>8154</v>
      </c>
      <c r="R3043" s="261"/>
      <c r="S3043" s="261"/>
      <c r="T3043" s="261"/>
      <c r="U3043" s="261"/>
      <c r="V3043" s="292"/>
      <c r="X3043" s="458"/>
      <c r="Y3043" s="266"/>
      <c r="Z3043" s="264"/>
      <c r="AA3043" s="264"/>
      <c r="AB3043" s="264"/>
      <c r="AF3043" s="458"/>
      <c r="AG3043" s="266"/>
      <c r="AN3043" s="458"/>
      <c r="AO3043" s="266"/>
      <c r="AV3043" s="266"/>
      <c r="BC3043" s="266"/>
      <c r="BM3043" s="275">
        <v>3</v>
      </c>
      <c r="BN3043" s="275"/>
      <c r="BO3043" s="275"/>
      <c r="BP3043" s="275"/>
      <c r="BQ3043" s="275"/>
      <c r="BR3043" s="275"/>
      <c r="BS3043" s="275"/>
      <c r="BT3043" s="275"/>
      <c r="BU3043" s="275"/>
      <c r="BV3043" s="275"/>
    </row>
    <row r="3044" spans="1:74" s="263" customFormat="1">
      <c r="A3044" s="458" t="s">
        <v>8158</v>
      </c>
      <c r="B3044" s="458"/>
      <c r="C3044" s="266"/>
      <c r="D3044" s="266"/>
      <c r="E3044" s="266"/>
      <c r="F3044" s="266"/>
      <c r="G3044" s="266"/>
      <c r="H3044" s="266"/>
      <c r="I3044" s="266"/>
      <c r="J3044" s="266"/>
      <c r="K3044" s="266"/>
      <c r="L3044" s="261" t="s">
        <v>8156</v>
      </c>
      <c r="M3044" s="261"/>
      <c r="N3044" s="261"/>
      <c r="O3044" s="458"/>
      <c r="P3044" s="266"/>
      <c r="Q3044" s="262" t="s">
        <v>8157</v>
      </c>
      <c r="R3044" s="261"/>
      <c r="S3044" s="261"/>
      <c r="T3044" s="261"/>
      <c r="U3044" s="261"/>
      <c r="V3044" s="292"/>
      <c r="X3044" s="458"/>
      <c r="Y3044" s="266"/>
      <c r="Z3044" s="264"/>
      <c r="AA3044" s="264"/>
      <c r="AB3044" s="264"/>
      <c r="AF3044" s="458"/>
      <c r="AG3044" s="266"/>
      <c r="AN3044" s="458"/>
      <c r="AO3044" s="266"/>
      <c r="AV3044" s="266"/>
      <c r="BC3044" s="266"/>
      <c r="BM3044" s="275">
        <v>3</v>
      </c>
      <c r="BN3044" s="275"/>
      <c r="BO3044" s="275"/>
      <c r="BP3044" s="275"/>
      <c r="BQ3044" s="275"/>
      <c r="BR3044" s="275"/>
      <c r="BS3044" s="275"/>
      <c r="BT3044" s="275"/>
      <c r="BU3044" s="275"/>
      <c r="BV3044" s="275"/>
    </row>
    <row r="3045" spans="1:74" s="263" customFormat="1">
      <c r="A3045" s="458" t="s">
        <v>8161</v>
      </c>
      <c r="B3045" s="458"/>
      <c r="C3045" s="266"/>
      <c r="D3045" s="266"/>
      <c r="E3045" s="266"/>
      <c r="F3045" s="266"/>
      <c r="G3045" s="266"/>
      <c r="H3045" s="266"/>
      <c r="I3045" s="266"/>
      <c r="J3045" s="266"/>
      <c r="K3045" s="266"/>
      <c r="L3045" s="261" t="s">
        <v>8159</v>
      </c>
      <c r="M3045" s="261"/>
      <c r="N3045" s="261"/>
      <c r="O3045" s="458"/>
      <c r="P3045" s="266"/>
      <c r="Q3045" s="262" t="s">
        <v>8160</v>
      </c>
      <c r="R3045" s="261"/>
      <c r="S3045" s="261"/>
      <c r="T3045" s="261"/>
      <c r="U3045" s="261"/>
      <c r="V3045" s="292"/>
      <c r="X3045" s="458"/>
      <c r="Y3045" s="266"/>
      <c r="Z3045" s="264"/>
      <c r="AA3045" s="264"/>
      <c r="AB3045" s="264"/>
      <c r="AF3045" s="458"/>
      <c r="AG3045" s="266"/>
      <c r="AN3045" s="458"/>
      <c r="AO3045" s="266"/>
      <c r="AV3045" s="266"/>
      <c r="BC3045" s="266"/>
      <c r="BM3045" s="275">
        <v>3</v>
      </c>
      <c r="BN3045" s="275"/>
      <c r="BO3045" s="275"/>
      <c r="BP3045" s="275"/>
      <c r="BQ3045" s="275"/>
      <c r="BR3045" s="275"/>
      <c r="BS3045" s="275"/>
      <c r="BT3045" s="275"/>
      <c r="BU3045" s="275"/>
      <c r="BV3045" s="275"/>
    </row>
    <row r="3046" spans="1:74" s="263" customFormat="1">
      <c r="A3046" s="458" t="s">
        <v>8140</v>
      </c>
      <c r="B3046" s="458"/>
      <c r="C3046" s="266"/>
      <c r="D3046" s="266"/>
      <c r="E3046" s="266"/>
      <c r="F3046" s="266"/>
      <c r="G3046" s="266"/>
      <c r="H3046" s="266"/>
      <c r="I3046" s="266"/>
      <c r="J3046" s="266"/>
      <c r="K3046" s="266"/>
      <c r="L3046" s="261" t="s">
        <v>8162</v>
      </c>
      <c r="M3046" s="261"/>
      <c r="N3046" s="261"/>
      <c r="O3046" s="458"/>
      <c r="P3046" s="266"/>
      <c r="Q3046" s="262" t="s">
        <v>8139</v>
      </c>
      <c r="R3046" s="261"/>
      <c r="S3046" s="261"/>
      <c r="T3046" s="261"/>
      <c r="U3046" s="261"/>
      <c r="V3046" s="292"/>
      <c r="X3046" s="458"/>
      <c r="Y3046" s="266"/>
      <c r="Z3046" s="264"/>
      <c r="AA3046" s="264"/>
      <c r="AB3046" s="264"/>
      <c r="AF3046" s="458"/>
      <c r="AG3046" s="266"/>
      <c r="AN3046" s="458"/>
      <c r="AO3046" s="266"/>
      <c r="AV3046" s="266"/>
      <c r="BC3046" s="266"/>
      <c r="BM3046" s="275">
        <v>3</v>
      </c>
      <c r="BN3046" s="275"/>
      <c r="BO3046" s="275"/>
      <c r="BP3046" s="275"/>
      <c r="BQ3046" s="275"/>
      <c r="BR3046" s="275"/>
      <c r="BS3046" s="275"/>
      <c r="BT3046" s="275"/>
      <c r="BU3046" s="275"/>
      <c r="BV3046" s="275"/>
    </row>
    <row r="3047" spans="1:74" s="263" customFormat="1">
      <c r="A3047" s="458" t="s">
        <v>8165</v>
      </c>
      <c r="B3047" s="458"/>
      <c r="C3047" s="266"/>
      <c r="D3047" s="266"/>
      <c r="E3047" s="266"/>
      <c r="F3047" s="266"/>
      <c r="G3047" s="266"/>
      <c r="H3047" s="266"/>
      <c r="I3047" s="266"/>
      <c r="J3047" s="266"/>
      <c r="K3047" s="266"/>
      <c r="L3047" s="261" t="s">
        <v>8163</v>
      </c>
      <c r="M3047" s="261"/>
      <c r="N3047" s="261"/>
      <c r="O3047" s="458"/>
      <c r="P3047" s="266"/>
      <c r="Q3047" s="262" t="s">
        <v>8164</v>
      </c>
      <c r="R3047" s="261"/>
      <c r="S3047" s="261"/>
      <c r="T3047" s="261"/>
      <c r="U3047" s="261"/>
      <c r="V3047" s="292"/>
      <c r="X3047" s="458"/>
      <c r="Y3047" s="266"/>
      <c r="Z3047" s="264"/>
      <c r="AA3047" s="264"/>
      <c r="AB3047" s="264"/>
      <c r="AF3047" s="458"/>
      <c r="AG3047" s="266"/>
      <c r="AN3047" s="458"/>
      <c r="AO3047" s="266"/>
      <c r="AV3047" s="266"/>
      <c r="BC3047" s="266"/>
      <c r="BM3047" s="275">
        <v>3</v>
      </c>
      <c r="BN3047" s="275"/>
      <c r="BO3047" s="275"/>
      <c r="BP3047" s="275"/>
      <c r="BQ3047" s="275"/>
      <c r="BR3047" s="275"/>
      <c r="BS3047" s="275"/>
      <c r="BT3047" s="275"/>
      <c r="BU3047" s="275"/>
      <c r="BV3047" s="275"/>
    </row>
    <row r="3048" spans="1:74" s="263" customFormat="1">
      <c r="A3048" s="458" t="s">
        <v>8168</v>
      </c>
      <c r="B3048" s="458"/>
      <c r="C3048" s="266"/>
      <c r="D3048" s="266"/>
      <c r="E3048" s="266"/>
      <c r="F3048" s="266"/>
      <c r="G3048" s="266"/>
      <c r="H3048" s="266"/>
      <c r="I3048" s="266"/>
      <c r="J3048" s="266"/>
      <c r="K3048" s="266"/>
      <c r="L3048" s="261" t="s">
        <v>8166</v>
      </c>
      <c r="M3048" s="261"/>
      <c r="N3048" s="261"/>
      <c r="O3048" s="458"/>
      <c r="P3048" s="266"/>
      <c r="Q3048" s="262" t="s">
        <v>8167</v>
      </c>
      <c r="R3048" s="261"/>
      <c r="S3048" s="261"/>
      <c r="T3048" s="261"/>
      <c r="U3048" s="261"/>
      <c r="V3048" s="292"/>
      <c r="X3048" s="458"/>
      <c r="Y3048" s="266"/>
      <c r="Z3048" s="264"/>
      <c r="AA3048" s="264"/>
      <c r="AB3048" s="264"/>
      <c r="AF3048" s="458"/>
      <c r="AG3048" s="266"/>
      <c r="AN3048" s="458"/>
      <c r="AO3048" s="266"/>
      <c r="AV3048" s="266"/>
      <c r="BC3048" s="266"/>
      <c r="BM3048" s="275">
        <v>3</v>
      </c>
      <c r="BN3048" s="275"/>
      <c r="BO3048" s="275"/>
      <c r="BP3048" s="275"/>
      <c r="BQ3048" s="275"/>
      <c r="BR3048" s="275"/>
      <c r="BS3048" s="275"/>
      <c r="BT3048" s="275"/>
      <c r="BU3048" s="275"/>
      <c r="BV3048" s="275"/>
    </row>
    <row r="3049" spans="1:74" s="263" customFormat="1">
      <c r="A3049" s="458" t="s">
        <v>8171</v>
      </c>
      <c r="B3049" s="458"/>
      <c r="C3049" s="266"/>
      <c r="D3049" s="266"/>
      <c r="E3049" s="266"/>
      <c r="F3049" s="266"/>
      <c r="G3049" s="266"/>
      <c r="H3049" s="266"/>
      <c r="I3049" s="266"/>
      <c r="J3049" s="266"/>
      <c r="K3049" s="266"/>
      <c r="L3049" s="261" t="s">
        <v>8169</v>
      </c>
      <c r="M3049" s="261"/>
      <c r="N3049" s="261"/>
      <c r="O3049" s="458"/>
      <c r="P3049" s="266"/>
      <c r="Q3049" s="262" t="s">
        <v>8170</v>
      </c>
      <c r="R3049" s="261"/>
      <c r="S3049" s="261"/>
      <c r="T3049" s="261"/>
      <c r="U3049" s="261"/>
      <c r="V3049" s="292"/>
      <c r="X3049" s="458"/>
      <c r="Y3049" s="266"/>
      <c r="Z3049" s="264"/>
      <c r="AA3049" s="264"/>
      <c r="AB3049" s="264"/>
      <c r="AF3049" s="458"/>
      <c r="AG3049" s="266"/>
      <c r="AN3049" s="458"/>
      <c r="AO3049" s="266"/>
      <c r="AV3049" s="266"/>
      <c r="BC3049" s="266"/>
      <c r="BM3049" s="275">
        <v>3</v>
      </c>
      <c r="BN3049" s="275"/>
      <c r="BO3049" s="275"/>
      <c r="BP3049" s="275"/>
      <c r="BQ3049" s="275"/>
      <c r="BR3049" s="275"/>
      <c r="BS3049" s="275"/>
      <c r="BT3049" s="275"/>
      <c r="BU3049" s="275"/>
      <c r="BV3049" s="275"/>
    </row>
    <row r="3050" spans="1:74" s="263" customFormat="1">
      <c r="A3050" s="458" t="s">
        <v>8174</v>
      </c>
      <c r="B3050" s="458"/>
      <c r="C3050" s="266"/>
      <c r="D3050" s="266"/>
      <c r="E3050" s="266"/>
      <c r="F3050" s="266"/>
      <c r="G3050" s="266"/>
      <c r="H3050" s="266"/>
      <c r="I3050" s="266"/>
      <c r="J3050" s="266"/>
      <c r="K3050" s="266"/>
      <c r="L3050" s="261" t="s">
        <v>8172</v>
      </c>
      <c r="M3050" s="261"/>
      <c r="N3050" s="261"/>
      <c r="O3050" s="458"/>
      <c r="P3050" s="266"/>
      <c r="Q3050" s="262" t="s">
        <v>8173</v>
      </c>
      <c r="R3050" s="261"/>
      <c r="S3050" s="261"/>
      <c r="T3050" s="261"/>
      <c r="U3050" s="261"/>
      <c r="V3050" s="292"/>
      <c r="X3050" s="458"/>
      <c r="Y3050" s="266"/>
      <c r="Z3050" s="264"/>
      <c r="AA3050" s="264"/>
      <c r="AB3050" s="264"/>
      <c r="AF3050" s="458"/>
      <c r="AG3050" s="266"/>
      <c r="AN3050" s="458"/>
      <c r="AO3050" s="266"/>
      <c r="AV3050" s="266"/>
      <c r="BC3050" s="266"/>
      <c r="BM3050" s="275">
        <v>3</v>
      </c>
      <c r="BN3050" s="275"/>
      <c r="BO3050" s="275"/>
      <c r="BP3050" s="275"/>
      <c r="BQ3050" s="275"/>
      <c r="BR3050" s="275"/>
      <c r="BS3050" s="275"/>
      <c r="BT3050" s="275"/>
      <c r="BU3050" s="275"/>
      <c r="BV3050" s="275"/>
    </row>
    <row r="3051" spans="1:74" s="263" customFormat="1">
      <c r="A3051" s="458" t="s">
        <v>8177</v>
      </c>
      <c r="B3051" s="458"/>
      <c r="C3051" s="266"/>
      <c r="D3051" s="266"/>
      <c r="E3051" s="266"/>
      <c r="F3051" s="266"/>
      <c r="G3051" s="266"/>
      <c r="H3051" s="266"/>
      <c r="I3051" s="266"/>
      <c r="J3051" s="266"/>
      <c r="K3051" s="266"/>
      <c r="L3051" s="261" t="s">
        <v>8175</v>
      </c>
      <c r="M3051" s="261"/>
      <c r="N3051" s="261"/>
      <c r="O3051" s="458"/>
      <c r="P3051" s="266"/>
      <c r="Q3051" s="262" t="s">
        <v>8176</v>
      </c>
      <c r="R3051" s="261"/>
      <c r="S3051" s="261"/>
      <c r="T3051" s="261"/>
      <c r="U3051" s="261"/>
      <c r="V3051" s="292"/>
      <c r="X3051" s="458"/>
      <c r="Y3051" s="266"/>
      <c r="Z3051" s="264"/>
      <c r="AA3051" s="264"/>
      <c r="AB3051" s="264"/>
      <c r="AF3051" s="458"/>
      <c r="AG3051" s="266"/>
      <c r="AN3051" s="458"/>
      <c r="AO3051" s="266"/>
      <c r="AV3051" s="266"/>
      <c r="BC3051" s="266"/>
      <c r="BM3051" s="275">
        <v>3</v>
      </c>
      <c r="BN3051" s="275"/>
      <c r="BO3051" s="275"/>
      <c r="BP3051" s="275"/>
      <c r="BQ3051" s="275"/>
      <c r="BR3051" s="275"/>
      <c r="BS3051" s="275"/>
      <c r="BT3051" s="275"/>
      <c r="BU3051" s="275"/>
      <c r="BV3051" s="275"/>
    </row>
    <row r="3052" spans="1:74" s="263" customFormat="1">
      <c r="A3052" s="458" t="s">
        <v>8180</v>
      </c>
      <c r="B3052" s="458"/>
      <c r="C3052" s="266"/>
      <c r="D3052" s="266"/>
      <c r="E3052" s="266"/>
      <c r="F3052" s="266"/>
      <c r="G3052" s="266"/>
      <c r="H3052" s="266"/>
      <c r="I3052" s="266"/>
      <c r="J3052" s="266"/>
      <c r="K3052" s="266"/>
      <c r="L3052" s="261" t="s">
        <v>8178</v>
      </c>
      <c r="M3052" s="261"/>
      <c r="N3052" s="261"/>
      <c r="O3052" s="458"/>
      <c r="P3052" s="266"/>
      <c r="Q3052" s="262" t="s">
        <v>8179</v>
      </c>
      <c r="R3052" s="261"/>
      <c r="S3052" s="261"/>
      <c r="T3052" s="261"/>
      <c r="U3052" s="261"/>
      <c r="V3052" s="292"/>
      <c r="X3052" s="458"/>
      <c r="Y3052" s="266"/>
      <c r="Z3052" s="264"/>
      <c r="AA3052" s="264"/>
      <c r="AB3052" s="264"/>
      <c r="AF3052" s="458"/>
      <c r="AG3052" s="266"/>
      <c r="AN3052" s="458"/>
      <c r="AO3052" s="266"/>
      <c r="AV3052" s="266"/>
      <c r="BC3052" s="266"/>
      <c r="BM3052" s="275">
        <v>3</v>
      </c>
      <c r="BN3052" s="275"/>
      <c r="BO3052" s="275"/>
      <c r="BP3052" s="275"/>
      <c r="BQ3052" s="275"/>
      <c r="BR3052" s="275"/>
      <c r="BS3052" s="275"/>
      <c r="BT3052" s="275"/>
      <c r="BU3052" s="275"/>
      <c r="BV3052" s="275"/>
    </row>
    <row r="3053" spans="1:74" s="263" customFormat="1">
      <c r="A3053" s="458" t="s">
        <v>8183</v>
      </c>
      <c r="B3053" s="458"/>
      <c r="C3053" s="266"/>
      <c r="D3053" s="266"/>
      <c r="E3053" s="266"/>
      <c r="F3053" s="266"/>
      <c r="G3053" s="266"/>
      <c r="H3053" s="266"/>
      <c r="I3053" s="266"/>
      <c r="J3053" s="266"/>
      <c r="K3053" s="266"/>
      <c r="L3053" s="261" t="s">
        <v>8181</v>
      </c>
      <c r="M3053" s="261"/>
      <c r="N3053" s="261"/>
      <c r="O3053" s="458"/>
      <c r="P3053" s="266"/>
      <c r="Q3053" s="262" t="s">
        <v>8182</v>
      </c>
      <c r="R3053" s="261"/>
      <c r="S3053" s="261"/>
      <c r="T3053" s="261"/>
      <c r="U3053" s="261"/>
      <c r="V3053" s="292"/>
      <c r="X3053" s="458"/>
      <c r="Y3053" s="266"/>
      <c r="Z3053" s="264"/>
      <c r="AA3053" s="264"/>
      <c r="AB3053" s="264"/>
      <c r="AF3053" s="458"/>
      <c r="AG3053" s="266"/>
      <c r="AN3053" s="458"/>
      <c r="AO3053" s="266"/>
      <c r="AV3053" s="266"/>
      <c r="BC3053" s="266"/>
      <c r="BM3053" s="275">
        <v>3</v>
      </c>
      <c r="BN3053" s="275"/>
      <c r="BO3053" s="275"/>
      <c r="BP3053" s="275"/>
      <c r="BQ3053" s="275"/>
      <c r="BR3053" s="275"/>
      <c r="BS3053" s="275"/>
      <c r="BT3053" s="275"/>
      <c r="BU3053" s="275"/>
      <c r="BV3053" s="275"/>
    </row>
    <row r="3054" spans="1:74" s="263" customFormat="1">
      <c r="A3054" s="458" t="s">
        <v>8186</v>
      </c>
      <c r="B3054" s="458"/>
      <c r="C3054" s="266"/>
      <c r="D3054" s="266"/>
      <c r="E3054" s="266"/>
      <c r="F3054" s="266"/>
      <c r="G3054" s="266"/>
      <c r="H3054" s="266"/>
      <c r="I3054" s="266"/>
      <c r="J3054" s="266"/>
      <c r="K3054" s="266"/>
      <c r="L3054" s="261" t="s">
        <v>8184</v>
      </c>
      <c r="M3054" s="261"/>
      <c r="N3054" s="261"/>
      <c r="O3054" s="458"/>
      <c r="P3054" s="266"/>
      <c r="Q3054" s="262" t="s">
        <v>8185</v>
      </c>
      <c r="R3054" s="261"/>
      <c r="S3054" s="261"/>
      <c r="T3054" s="261"/>
      <c r="U3054" s="261"/>
      <c r="V3054" s="292"/>
      <c r="X3054" s="458"/>
      <c r="Y3054" s="266"/>
      <c r="Z3054" s="264"/>
      <c r="AA3054" s="264"/>
      <c r="AB3054" s="264"/>
      <c r="AF3054" s="458"/>
      <c r="AG3054" s="266"/>
      <c r="AN3054" s="458"/>
      <c r="AO3054" s="266"/>
      <c r="AV3054" s="266"/>
      <c r="BC3054" s="266"/>
      <c r="BM3054" s="275">
        <v>3</v>
      </c>
      <c r="BN3054" s="275"/>
      <c r="BO3054" s="275"/>
      <c r="BP3054" s="275"/>
      <c r="BQ3054" s="275"/>
      <c r="BR3054" s="275"/>
      <c r="BS3054" s="275"/>
      <c r="BT3054" s="275"/>
      <c r="BU3054" s="275"/>
      <c r="BV3054" s="275"/>
    </row>
    <row r="3055" spans="1:74" s="263" customFormat="1">
      <c r="A3055" s="458" t="s">
        <v>8189</v>
      </c>
      <c r="B3055" s="458"/>
      <c r="C3055" s="266"/>
      <c r="D3055" s="266"/>
      <c r="E3055" s="266"/>
      <c r="F3055" s="266"/>
      <c r="G3055" s="266"/>
      <c r="H3055" s="266"/>
      <c r="I3055" s="266"/>
      <c r="J3055" s="266"/>
      <c r="K3055" s="266"/>
      <c r="L3055" s="261" t="s">
        <v>8187</v>
      </c>
      <c r="M3055" s="261"/>
      <c r="N3055" s="261"/>
      <c r="O3055" s="458"/>
      <c r="P3055" s="266"/>
      <c r="Q3055" s="262" t="s">
        <v>8188</v>
      </c>
      <c r="R3055" s="261"/>
      <c r="S3055" s="261"/>
      <c r="T3055" s="261"/>
      <c r="U3055" s="261"/>
      <c r="V3055" s="292"/>
      <c r="X3055" s="458"/>
      <c r="Y3055" s="266"/>
      <c r="Z3055" s="264"/>
      <c r="AA3055" s="264"/>
      <c r="AB3055" s="264"/>
      <c r="AF3055" s="458"/>
      <c r="AG3055" s="266"/>
      <c r="AN3055" s="458"/>
      <c r="AO3055" s="266"/>
      <c r="AV3055" s="266"/>
      <c r="BC3055" s="266"/>
      <c r="BM3055" s="275">
        <v>3</v>
      </c>
      <c r="BN3055" s="275"/>
      <c r="BO3055" s="275"/>
      <c r="BP3055" s="275"/>
      <c r="BQ3055" s="275"/>
      <c r="BR3055" s="275"/>
      <c r="BS3055" s="275"/>
      <c r="BT3055" s="275"/>
      <c r="BU3055" s="275"/>
      <c r="BV3055" s="275"/>
    </row>
    <row r="3056" spans="1:74" s="263" customFormat="1">
      <c r="A3056" s="458" t="s">
        <v>4940</v>
      </c>
      <c r="B3056" s="458"/>
      <c r="C3056" s="266"/>
      <c r="D3056" s="266"/>
      <c r="E3056" s="266"/>
      <c r="F3056" s="266"/>
      <c r="G3056" s="266"/>
      <c r="H3056" s="266"/>
      <c r="I3056" s="266"/>
      <c r="J3056" s="266"/>
      <c r="K3056" s="266"/>
      <c r="L3056" s="261" t="s">
        <v>8190</v>
      </c>
      <c r="M3056" s="261"/>
      <c r="N3056" s="261"/>
      <c r="O3056" s="458"/>
      <c r="P3056" s="266"/>
      <c r="Q3056" s="262" t="s">
        <v>8191</v>
      </c>
      <c r="R3056" s="261"/>
      <c r="S3056" s="261"/>
      <c r="T3056" s="261"/>
      <c r="U3056" s="261"/>
      <c r="V3056" s="292"/>
      <c r="X3056" s="458"/>
      <c r="Y3056" s="266"/>
      <c r="Z3056" s="264"/>
      <c r="AA3056" s="264"/>
      <c r="AB3056" s="264"/>
      <c r="AF3056" s="458"/>
      <c r="AG3056" s="266"/>
      <c r="AN3056" s="458"/>
      <c r="AO3056" s="266"/>
      <c r="AV3056" s="266"/>
      <c r="BC3056" s="266"/>
      <c r="BM3056" s="275">
        <v>3</v>
      </c>
      <c r="BN3056" s="275"/>
      <c r="BO3056" s="275"/>
      <c r="BP3056" s="275"/>
      <c r="BQ3056" s="275"/>
      <c r="BR3056" s="275"/>
      <c r="BS3056" s="275"/>
      <c r="BT3056" s="275"/>
      <c r="BU3056" s="275"/>
      <c r="BV3056" s="275"/>
    </row>
    <row r="3057" spans="1:74" s="263" customFormat="1">
      <c r="A3057" s="457"/>
      <c r="B3057" s="457"/>
      <c r="C3057" s="260"/>
      <c r="D3057" s="260"/>
      <c r="E3057" s="260"/>
      <c r="F3057" s="260"/>
      <c r="G3057" s="260"/>
      <c r="H3057" s="260"/>
      <c r="I3057" s="260"/>
      <c r="J3057" s="260"/>
      <c r="K3057" s="260"/>
      <c r="L3057" s="261" t="s">
        <v>8192</v>
      </c>
      <c r="M3057" s="261"/>
      <c r="N3057" s="261"/>
      <c r="O3057" s="457"/>
      <c r="P3057" s="260"/>
      <c r="Q3057" s="262" t="s">
        <v>8193</v>
      </c>
      <c r="R3057" s="261"/>
      <c r="S3057" s="261"/>
      <c r="T3057" s="261"/>
      <c r="U3057" s="261"/>
      <c r="V3057" s="292"/>
      <c r="X3057" s="457"/>
      <c r="Y3057" s="260"/>
      <c r="Z3057" s="264"/>
      <c r="AA3057" s="264"/>
      <c r="AB3057" s="264"/>
      <c r="AF3057" s="457"/>
      <c r="AG3057" s="260"/>
      <c r="AN3057" s="457"/>
      <c r="AO3057" s="260"/>
      <c r="AV3057" s="260"/>
      <c r="BC3057" s="260"/>
      <c r="BM3057" s="275">
        <v>3</v>
      </c>
      <c r="BN3057" s="275"/>
      <c r="BO3057" s="275"/>
      <c r="BP3057" s="275"/>
      <c r="BQ3057" s="275"/>
      <c r="BR3057" s="275"/>
      <c r="BS3057" s="275"/>
      <c r="BT3057" s="275"/>
      <c r="BU3057" s="275"/>
      <c r="BV3057" s="275"/>
    </row>
    <row r="3058" spans="1:74" s="263" customFormat="1">
      <c r="A3058" s="457"/>
      <c r="B3058" s="457"/>
      <c r="C3058" s="260"/>
      <c r="D3058" s="260"/>
      <c r="E3058" s="260"/>
      <c r="F3058" s="260"/>
      <c r="G3058" s="260"/>
      <c r="H3058" s="260"/>
      <c r="I3058" s="260"/>
      <c r="J3058" s="260"/>
      <c r="K3058" s="260"/>
      <c r="L3058" s="261" t="s">
        <v>8192</v>
      </c>
      <c r="M3058" s="261"/>
      <c r="N3058" s="261"/>
      <c r="O3058" s="457"/>
      <c r="P3058" s="260"/>
      <c r="Q3058" s="262" t="s">
        <v>8194</v>
      </c>
      <c r="R3058" s="261"/>
      <c r="S3058" s="261"/>
      <c r="T3058" s="261"/>
      <c r="U3058" s="261"/>
      <c r="V3058" s="292"/>
      <c r="X3058" s="457"/>
      <c r="Y3058" s="260"/>
      <c r="Z3058" s="264"/>
      <c r="AA3058" s="264"/>
      <c r="AB3058" s="264"/>
      <c r="AF3058" s="457"/>
      <c r="AG3058" s="260"/>
      <c r="AN3058" s="457"/>
      <c r="AO3058" s="260"/>
      <c r="AV3058" s="260"/>
      <c r="BC3058" s="260"/>
      <c r="BM3058" s="275">
        <v>3</v>
      </c>
      <c r="BN3058" s="275"/>
      <c r="BO3058" s="275"/>
      <c r="BP3058" s="275"/>
      <c r="BQ3058" s="275"/>
      <c r="BR3058" s="275"/>
      <c r="BS3058" s="275"/>
      <c r="BT3058" s="275"/>
      <c r="BU3058" s="275"/>
      <c r="BV3058" s="275"/>
    </row>
    <row r="3059" spans="1:74" s="263" customFormat="1">
      <c r="A3059" s="458" t="s">
        <v>8197</v>
      </c>
      <c r="B3059" s="458"/>
      <c r="C3059" s="266"/>
      <c r="D3059" s="266"/>
      <c r="E3059" s="266"/>
      <c r="F3059" s="266"/>
      <c r="G3059" s="266"/>
      <c r="H3059" s="266"/>
      <c r="I3059" s="266"/>
      <c r="J3059" s="266"/>
      <c r="K3059" s="266"/>
      <c r="L3059" s="261" t="s">
        <v>8195</v>
      </c>
      <c r="M3059" s="261"/>
      <c r="N3059" s="261"/>
      <c r="O3059" s="458"/>
      <c r="P3059" s="266"/>
      <c r="Q3059" s="262" t="s">
        <v>8196</v>
      </c>
      <c r="R3059" s="261"/>
      <c r="S3059" s="261"/>
      <c r="T3059" s="261"/>
      <c r="U3059" s="261"/>
      <c r="V3059" s="292"/>
      <c r="X3059" s="458"/>
      <c r="Y3059" s="266"/>
      <c r="Z3059" s="264"/>
      <c r="AA3059" s="264"/>
      <c r="AB3059" s="264"/>
      <c r="AF3059" s="458"/>
      <c r="AG3059" s="266"/>
      <c r="AN3059" s="458"/>
      <c r="AO3059" s="266"/>
      <c r="AV3059" s="266"/>
      <c r="BC3059" s="266"/>
      <c r="BM3059" s="275">
        <v>3</v>
      </c>
      <c r="BN3059" s="275"/>
      <c r="BO3059" s="275"/>
      <c r="BP3059" s="275"/>
      <c r="BQ3059" s="275"/>
      <c r="BR3059" s="275"/>
      <c r="BS3059" s="275"/>
      <c r="BT3059" s="275"/>
      <c r="BU3059" s="275"/>
      <c r="BV3059" s="275"/>
    </row>
    <row r="3060" spans="1:74" s="263" customFormat="1">
      <c r="A3060" s="458" t="s">
        <v>8200</v>
      </c>
      <c r="B3060" s="458"/>
      <c r="C3060" s="266"/>
      <c r="D3060" s="266"/>
      <c r="E3060" s="266"/>
      <c r="F3060" s="266"/>
      <c r="G3060" s="266"/>
      <c r="H3060" s="266"/>
      <c r="I3060" s="266"/>
      <c r="J3060" s="266"/>
      <c r="K3060" s="266"/>
      <c r="L3060" s="261" t="s">
        <v>8198</v>
      </c>
      <c r="M3060" s="261"/>
      <c r="N3060" s="261"/>
      <c r="O3060" s="458"/>
      <c r="P3060" s="266"/>
      <c r="Q3060" s="262" t="s">
        <v>8199</v>
      </c>
      <c r="R3060" s="261"/>
      <c r="S3060" s="261"/>
      <c r="T3060" s="261"/>
      <c r="U3060" s="261"/>
      <c r="V3060" s="292"/>
      <c r="X3060" s="458"/>
      <c r="Y3060" s="266"/>
      <c r="Z3060" s="264"/>
      <c r="AA3060" s="264"/>
      <c r="AB3060" s="264"/>
      <c r="AF3060" s="458"/>
      <c r="AG3060" s="266"/>
      <c r="AN3060" s="458"/>
      <c r="AO3060" s="266"/>
      <c r="AV3060" s="266"/>
      <c r="BC3060" s="266"/>
      <c r="BM3060" s="275">
        <v>3</v>
      </c>
      <c r="BN3060" s="275"/>
      <c r="BO3060" s="275"/>
      <c r="BP3060" s="275"/>
      <c r="BQ3060" s="275"/>
      <c r="BR3060" s="275"/>
      <c r="BS3060" s="275"/>
      <c r="BT3060" s="275"/>
      <c r="BU3060" s="275"/>
      <c r="BV3060" s="275"/>
    </row>
    <row r="3061" spans="1:74" s="263" customFormat="1">
      <c r="A3061" s="458" t="s">
        <v>8203</v>
      </c>
      <c r="B3061" s="458"/>
      <c r="C3061" s="266"/>
      <c r="D3061" s="266"/>
      <c r="E3061" s="266"/>
      <c r="F3061" s="266"/>
      <c r="G3061" s="266"/>
      <c r="H3061" s="266"/>
      <c r="I3061" s="266"/>
      <c r="J3061" s="266"/>
      <c r="K3061" s="266"/>
      <c r="L3061" s="261" t="s">
        <v>8201</v>
      </c>
      <c r="M3061" s="261"/>
      <c r="N3061" s="261"/>
      <c r="O3061" s="458"/>
      <c r="P3061" s="266"/>
      <c r="Q3061" s="262" t="s">
        <v>8202</v>
      </c>
      <c r="R3061" s="261"/>
      <c r="S3061" s="261"/>
      <c r="T3061" s="261"/>
      <c r="U3061" s="261"/>
      <c r="V3061" s="292"/>
      <c r="X3061" s="458"/>
      <c r="Y3061" s="266"/>
      <c r="Z3061" s="264"/>
      <c r="AA3061" s="264"/>
      <c r="AB3061" s="264"/>
      <c r="AF3061" s="458"/>
      <c r="AG3061" s="266"/>
      <c r="AN3061" s="458"/>
      <c r="AO3061" s="266"/>
      <c r="AV3061" s="266"/>
      <c r="BC3061" s="266"/>
      <c r="BM3061" s="275">
        <v>3</v>
      </c>
      <c r="BN3061" s="275"/>
      <c r="BO3061" s="275"/>
      <c r="BP3061" s="275"/>
      <c r="BQ3061" s="275"/>
      <c r="BR3061" s="275"/>
      <c r="BS3061" s="275"/>
      <c r="BT3061" s="275"/>
      <c r="BU3061" s="275"/>
      <c r="BV3061" s="275"/>
    </row>
    <row r="3062" spans="1:74" s="263" customFormat="1">
      <c r="A3062" s="458" t="s">
        <v>8206</v>
      </c>
      <c r="B3062" s="458"/>
      <c r="C3062" s="266"/>
      <c r="D3062" s="266"/>
      <c r="E3062" s="266"/>
      <c r="F3062" s="266"/>
      <c r="G3062" s="266"/>
      <c r="H3062" s="266"/>
      <c r="I3062" s="266"/>
      <c r="J3062" s="266"/>
      <c r="K3062" s="266"/>
      <c r="L3062" s="261" t="s">
        <v>8204</v>
      </c>
      <c r="M3062" s="261"/>
      <c r="N3062" s="261"/>
      <c r="O3062" s="458"/>
      <c r="P3062" s="266"/>
      <c r="Q3062" s="262" t="s">
        <v>8205</v>
      </c>
      <c r="R3062" s="261"/>
      <c r="S3062" s="261"/>
      <c r="T3062" s="261"/>
      <c r="U3062" s="261"/>
      <c r="V3062" s="292"/>
      <c r="X3062" s="458"/>
      <c r="Y3062" s="266"/>
      <c r="Z3062" s="264"/>
      <c r="AA3062" s="264"/>
      <c r="AB3062" s="264"/>
      <c r="AF3062" s="458"/>
      <c r="AG3062" s="266"/>
      <c r="AN3062" s="458"/>
      <c r="AO3062" s="266"/>
      <c r="AV3062" s="266"/>
      <c r="BC3062" s="266"/>
      <c r="BM3062" s="275">
        <v>3</v>
      </c>
      <c r="BN3062" s="275"/>
      <c r="BO3062" s="275"/>
      <c r="BP3062" s="275"/>
      <c r="BQ3062" s="275"/>
      <c r="BR3062" s="275"/>
      <c r="BS3062" s="275"/>
      <c r="BT3062" s="275"/>
      <c r="BU3062" s="275"/>
      <c r="BV3062" s="275"/>
    </row>
    <row r="3063" spans="1:74" s="263" customFormat="1">
      <c r="A3063" s="458" t="s">
        <v>8209</v>
      </c>
      <c r="B3063" s="458"/>
      <c r="C3063" s="266"/>
      <c r="D3063" s="266"/>
      <c r="E3063" s="266"/>
      <c r="F3063" s="266"/>
      <c r="G3063" s="266"/>
      <c r="H3063" s="266"/>
      <c r="I3063" s="266"/>
      <c r="J3063" s="266"/>
      <c r="K3063" s="266"/>
      <c r="L3063" s="261" t="s">
        <v>8207</v>
      </c>
      <c r="M3063" s="261"/>
      <c r="N3063" s="261"/>
      <c r="O3063" s="458"/>
      <c r="P3063" s="266"/>
      <c r="Q3063" s="262" t="s">
        <v>8208</v>
      </c>
      <c r="R3063" s="261"/>
      <c r="S3063" s="261"/>
      <c r="T3063" s="261"/>
      <c r="U3063" s="261"/>
      <c r="V3063" s="292"/>
      <c r="X3063" s="458"/>
      <c r="Y3063" s="266"/>
      <c r="Z3063" s="264"/>
      <c r="AA3063" s="264"/>
      <c r="AB3063" s="264"/>
      <c r="AF3063" s="458"/>
      <c r="AG3063" s="266"/>
      <c r="AN3063" s="458"/>
      <c r="AO3063" s="266"/>
      <c r="AV3063" s="266"/>
      <c r="BC3063" s="266"/>
      <c r="BM3063" s="275">
        <v>3</v>
      </c>
      <c r="BN3063" s="275"/>
      <c r="BO3063" s="275"/>
      <c r="BP3063" s="275"/>
      <c r="BQ3063" s="275"/>
      <c r="BR3063" s="275"/>
      <c r="BS3063" s="275"/>
      <c r="BT3063" s="275"/>
      <c r="BU3063" s="275"/>
      <c r="BV3063" s="275"/>
    </row>
    <row r="3064" spans="1:74" s="263" customFormat="1">
      <c r="A3064" s="458" t="s">
        <v>8212</v>
      </c>
      <c r="B3064" s="458"/>
      <c r="C3064" s="266"/>
      <c r="D3064" s="266"/>
      <c r="E3064" s="266"/>
      <c r="F3064" s="266"/>
      <c r="G3064" s="266"/>
      <c r="H3064" s="266"/>
      <c r="I3064" s="266"/>
      <c r="J3064" s="266"/>
      <c r="K3064" s="266"/>
      <c r="L3064" s="261" t="s">
        <v>8210</v>
      </c>
      <c r="M3064" s="261"/>
      <c r="N3064" s="261"/>
      <c r="O3064" s="458"/>
      <c r="P3064" s="266"/>
      <c r="Q3064" s="262" t="s">
        <v>8211</v>
      </c>
      <c r="R3064" s="261"/>
      <c r="S3064" s="261"/>
      <c r="T3064" s="261"/>
      <c r="U3064" s="261"/>
      <c r="V3064" s="292"/>
      <c r="X3064" s="458"/>
      <c r="Y3064" s="266"/>
      <c r="Z3064" s="264"/>
      <c r="AA3064" s="264"/>
      <c r="AB3064" s="264"/>
      <c r="AF3064" s="458"/>
      <c r="AG3064" s="266"/>
      <c r="AN3064" s="458"/>
      <c r="AO3064" s="266"/>
      <c r="AV3064" s="266"/>
      <c r="BC3064" s="266"/>
      <c r="BM3064" s="275">
        <v>3</v>
      </c>
      <c r="BN3064" s="275"/>
      <c r="BO3064" s="275"/>
      <c r="BP3064" s="275"/>
      <c r="BQ3064" s="275"/>
      <c r="BR3064" s="275"/>
      <c r="BS3064" s="275"/>
      <c r="BT3064" s="275"/>
      <c r="BU3064" s="275"/>
      <c r="BV3064" s="275"/>
    </row>
    <row r="3065" spans="1:74" s="263" customFormat="1">
      <c r="A3065" s="458" t="s">
        <v>8215</v>
      </c>
      <c r="B3065" s="458"/>
      <c r="C3065" s="266"/>
      <c r="D3065" s="266"/>
      <c r="E3065" s="266"/>
      <c r="F3065" s="266"/>
      <c r="G3065" s="266"/>
      <c r="H3065" s="266"/>
      <c r="I3065" s="266"/>
      <c r="J3065" s="266"/>
      <c r="K3065" s="266"/>
      <c r="L3065" s="261" t="s">
        <v>8213</v>
      </c>
      <c r="M3065" s="261"/>
      <c r="N3065" s="261"/>
      <c r="O3065" s="458"/>
      <c r="P3065" s="266"/>
      <c r="Q3065" s="262" t="s">
        <v>8214</v>
      </c>
      <c r="R3065" s="261"/>
      <c r="S3065" s="261"/>
      <c r="T3065" s="261"/>
      <c r="U3065" s="261"/>
      <c r="V3065" s="292"/>
      <c r="X3065" s="458"/>
      <c r="Y3065" s="266"/>
      <c r="Z3065" s="264"/>
      <c r="AA3065" s="264"/>
      <c r="AB3065" s="264"/>
      <c r="AF3065" s="458"/>
      <c r="AG3065" s="266"/>
      <c r="AN3065" s="458"/>
      <c r="AO3065" s="266"/>
      <c r="AV3065" s="266"/>
      <c r="BC3065" s="266"/>
      <c r="BM3065" s="275">
        <v>3</v>
      </c>
      <c r="BN3065" s="275"/>
      <c r="BO3065" s="275"/>
      <c r="BP3065" s="275"/>
      <c r="BQ3065" s="275"/>
      <c r="BR3065" s="275"/>
      <c r="BS3065" s="275"/>
      <c r="BT3065" s="275"/>
      <c r="BU3065" s="275"/>
      <c r="BV3065" s="275"/>
    </row>
    <row r="3066" spans="1:74" s="263" customFormat="1">
      <c r="A3066" s="458" t="s">
        <v>8218</v>
      </c>
      <c r="B3066" s="458"/>
      <c r="C3066" s="266"/>
      <c r="D3066" s="266"/>
      <c r="E3066" s="266"/>
      <c r="F3066" s="266"/>
      <c r="G3066" s="266"/>
      <c r="H3066" s="266"/>
      <c r="I3066" s="266"/>
      <c r="J3066" s="266"/>
      <c r="K3066" s="266"/>
      <c r="L3066" s="261" t="s">
        <v>8216</v>
      </c>
      <c r="M3066" s="261"/>
      <c r="N3066" s="261"/>
      <c r="O3066" s="458"/>
      <c r="P3066" s="266"/>
      <c r="Q3066" s="262" t="s">
        <v>8217</v>
      </c>
      <c r="R3066" s="261"/>
      <c r="S3066" s="261"/>
      <c r="T3066" s="261"/>
      <c r="U3066" s="261"/>
      <c r="V3066" s="292"/>
      <c r="X3066" s="458"/>
      <c r="Y3066" s="266"/>
      <c r="Z3066" s="264"/>
      <c r="AA3066" s="264"/>
      <c r="AB3066" s="264"/>
      <c r="AF3066" s="458"/>
      <c r="AG3066" s="266"/>
      <c r="AN3066" s="458"/>
      <c r="AO3066" s="266"/>
      <c r="AV3066" s="266"/>
      <c r="BC3066" s="266"/>
      <c r="BM3066" s="275">
        <v>3</v>
      </c>
      <c r="BN3066" s="275"/>
      <c r="BO3066" s="275"/>
      <c r="BP3066" s="275"/>
      <c r="BQ3066" s="275"/>
      <c r="BR3066" s="275"/>
      <c r="BS3066" s="275"/>
      <c r="BT3066" s="275"/>
      <c r="BU3066" s="275"/>
      <c r="BV3066" s="275"/>
    </row>
    <row r="3067" spans="1:74" s="263" customFormat="1">
      <c r="A3067" s="458" t="s">
        <v>8221</v>
      </c>
      <c r="B3067" s="458"/>
      <c r="C3067" s="266"/>
      <c r="D3067" s="266"/>
      <c r="E3067" s="266"/>
      <c r="F3067" s="266"/>
      <c r="G3067" s="266"/>
      <c r="H3067" s="266"/>
      <c r="I3067" s="266"/>
      <c r="J3067" s="266"/>
      <c r="K3067" s="266"/>
      <c r="L3067" s="261" t="s">
        <v>8219</v>
      </c>
      <c r="M3067" s="261"/>
      <c r="N3067" s="261"/>
      <c r="O3067" s="458"/>
      <c r="P3067" s="266"/>
      <c r="Q3067" s="262" t="s">
        <v>8220</v>
      </c>
      <c r="R3067" s="261"/>
      <c r="S3067" s="261"/>
      <c r="T3067" s="261"/>
      <c r="U3067" s="261"/>
      <c r="V3067" s="292"/>
      <c r="X3067" s="458"/>
      <c r="Y3067" s="266"/>
      <c r="Z3067" s="264"/>
      <c r="AA3067" s="264"/>
      <c r="AB3067" s="264"/>
      <c r="AF3067" s="458"/>
      <c r="AG3067" s="266"/>
      <c r="AN3067" s="458"/>
      <c r="AO3067" s="266"/>
      <c r="AV3067" s="266"/>
      <c r="BC3067" s="266"/>
      <c r="BM3067" s="275">
        <v>3</v>
      </c>
      <c r="BN3067" s="275"/>
      <c r="BO3067" s="275"/>
      <c r="BP3067" s="275"/>
      <c r="BQ3067" s="275"/>
      <c r="BR3067" s="275"/>
      <c r="BS3067" s="275"/>
      <c r="BT3067" s="275"/>
      <c r="BU3067" s="275"/>
      <c r="BV3067" s="275"/>
    </row>
    <row r="3068" spans="1:74" s="263" customFormat="1">
      <c r="A3068" s="457"/>
      <c r="B3068" s="457"/>
      <c r="C3068" s="260"/>
      <c r="D3068" s="260"/>
      <c r="E3068" s="260"/>
      <c r="F3068" s="260"/>
      <c r="G3068" s="260"/>
      <c r="H3068" s="260"/>
      <c r="I3068" s="260"/>
      <c r="J3068" s="260"/>
      <c r="K3068" s="260"/>
      <c r="L3068" s="261" t="s">
        <v>8222</v>
      </c>
      <c r="M3068" s="261"/>
      <c r="N3068" s="261"/>
      <c r="O3068" s="457"/>
      <c r="P3068" s="260"/>
      <c r="Q3068" s="262" t="s">
        <v>8223</v>
      </c>
      <c r="R3068" s="261"/>
      <c r="S3068" s="261"/>
      <c r="T3068" s="261"/>
      <c r="U3068" s="261"/>
      <c r="V3068" s="292"/>
      <c r="X3068" s="457"/>
      <c r="Y3068" s="260"/>
      <c r="Z3068" s="264"/>
      <c r="AA3068" s="264"/>
      <c r="AB3068" s="264"/>
      <c r="AF3068" s="457"/>
      <c r="AG3068" s="260"/>
      <c r="AN3068" s="457"/>
      <c r="AO3068" s="260"/>
      <c r="AV3068" s="260"/>
      <c r="BC3068" s="260"/>
      <c r="BM3068" s="275">
        <v>3</v>
      </c>
      <c r="BN3068" s="275"/>
      <c r="BO3068" s="275"/>
      <c r="BP3068" s="275"/>
      <c r="BQ3068" s="275"/>
      <c r="BR3068" s="275"/>
      <c r="BS3068" s="275"/>
      <c r="BT3068" s="275"/>
      <c r="BU3068" s="275"/>
      <c r="BV3068" s="275"/>
    </row>
    <row r="3069" spans="1:74" s="263" customFormat="1">
      <c r="A3069" s="457"/>
      <c r="B3069" s="457"/>
      <c r="C3069" s="260"/>
      <c r="D3069" s="260"/>
      <c r="E3069" s="260"/>
      <c r="F3069" s="260"/>
      <c r="G3069" s="260"/>
      <c r="H3069" s="260"/>
      <c r="I3069" s="260"/>
      <c r="J3069" s="260"/>
      <c r="K3069" s="260"/>
      <c r="L3069" s="261" t="s">
        <v>8224</v>
      </c>
      <c r="M3069" s="261"/>
      <c r="N3069" s="261"/>
      <c r="O3069" s="457"/>
      <c r="P3069" s="260"/>
      <c r="Q3069" s="262" t="s">
        <v>8225</v>
      </c>
      <c r="R3069" s="261"/>
      <c r="S3069" s="261"/>
      <c r="T3069" s="261"/>
      <c r="U3069" s="261"/>
      <c r="V3069" s="292"/>
      <c r="X3069" s="457"/>
      <c r="Y3069" s="260"/>
      <c r="Z3069" s="264"/>
      <c r="AA3069" s="264"/>
      <c r="AB3069" s="264"/>
      <c r="AF3069" s="457"/>
      <c r="AG3069" s="260"/>
      <c r="AN3069" s="457"/>
      <c r="AO3069" s="260"/>
      <c r="AV3069" s="260"/>
      <c r="BC3069" s="260"/>
      <c r="BM3069" s="275">
        <v>3</v>
      </c>
      <c r="BN3069" s="275"/>
      <c r="BO3069" s="275"/>
      <c r="BP3069" s="275"/>
      <c r="BQ3069" s="275"/>
      <c r="BR3069" s="275"/>
      <c r="BS3069" s="275"/>
      <c r="BT3069" s="275"/>
      <c r="BU3069" s="275"/>
      <c r="BV3069" s="275"/>
    </row>
    <row r="3070" spans="1:74" s="263" customFormat="1">
      <c r="A3070" s="458" t="s">
        <v>8228</v>
      </c>
      <c r="B3070" s="458"/>
      <c r="C3070" s="266"/>
      <c r="D3070" s="266"/>
      <c r="E3070" s="266"/>
      <c r="F3070" s="266"/>
      <c r="G3070" s="266"/>
      <c r="H3070" s="266"/>
      <c r="I3070" s="266"/>
      <c r="J3070" s="266"/>
      <c r="K3070" s="266"/>
      <c r="L3070" s="261" t="s">
        <v>8226</v>
      </c>
      <c r="M3070" s="261"/>
      <c r="N3070" s="261"/>
      <c r="O3070" s="458"/>
      <c r="P3070" s="266"/>
      <c r="Q3070" s="262" t="s">
        <v>8227</v>
      </c>
      <c r="R3070" s="261"/>
      <c r="S3070" s="261"/>
      <c r="T3070" s="261"/>
      <c r="U3070" s="261"/>
      <c r="V3070" s="292"/>
      <c r="X3070" s="458"/>
      <c r="Y3070" s="266"/>
      <c r="Z3070" s="264"/>
      <c r="AA3070" s="264"/>
      <c r="AB3070" s="264"/>
      <c r="AF3070" s="458"/>
      <c r="AG3070" s="266"/>
      <c r="AN3070" s="458"/>
      <c r="AO3070" s="266"/>
      <c r="AV3070" s="266"/>
      <c r="BC3070" s="266"/>
      <c r="BM3070" s="275">
        <v>3</v>
      </c>
      <c r="BN3070" s="275"/>
      <c r="BO3070" s="275"/>
      <c r="BP3070" s="275"/>
      <c r="BQ3070" s="275"/>
      <c r="BR3070" s="275"/>
      <c r="BS3070" s="275"/>
      <c r="BT3070" s="275"/>
      <c r="BU3070" s="275"/>
      <c r="BV3070" s="275"/>
    </row>
    <row r="3071" spans="1:74" s="263" customFormat="1">
      <c r="A3071" s="458" t="s">
        <v>8231</v>
      </c>
      <c r="B3071" s="458"/>
      <c r="C3071" s="266"/>
      <c r="D3071" s="266"/>
      <c r="E3071" s="266"/>
      <c r="F3071" s="266"/>
      <c r="G3071" s="266"/>
      <c r="H3071" s="266"/>
      <c r="I3071" s="266"/>
      <c r="J3071" s="266"/>
      <c r="K3071" s="266"/>
      <c r="L3071" s="261" t="s">
        <v>8229</v>
      </c>
      <c r="M3071" s="261"/>
      <c r="N3071" s="261"/>
      <c r="O3071" s="458"/>
      <c r="P3071" s="266"/>
      <c r="Q3071" s="262" t="s">
        <v>8230</v>
      </c>
      <c r="R3071" s="261"/>
      <c r="S3071" s="261"/>
      <c r="T3071" s="261"/>
      <c r="U3071" s="261"/>
      <c r="V3071" s="292"/>
      <c r="X3071" s="458"/>
      <c r="Y3071" s="266"/>
      <c r="Z3071" s="264"/>
      <c r="AA3071" s="264"/>
      <c r="AB3071" s="264"/>
      <c r="AF3071" s="458"/>
      <c r="AG3071" s="266"/>
      <c r="AN3071" s="458"/>
      <c r="AO3071" s="266"/>
      <c r="AV3071" s="266"/>
      <c r="BC3071" s="266"/>
      <c r="BM3071" s="275">
        <v>3</v>
      </c>
      <c r="BN3071" s="275"/>
      <c r="BO3071" s="275"/>
      <c r="BP3071" s="275"/>
      <c r="BQ3071" s="275"/>
      <c r="BR3071" s="275"/>
      <c r="BS3071" s="275"/>
      <c r="BT3071" s="275"/>
      <c r="BU3071" s="275"/>
      <c r="BV3071" s="275"/>
    </row>
    <row r="3072" spans="1:74" s="263" customFormat="1">
      <c r="A3072" s="458" t="s">
        <v>8234</v>
      </c>
      <c r="B3072" s="458"/>
      <c r="C3072" s="266"/>
      <c r="D3072" s="266"/>
      <c r="E3072" s="266"/>
      <c r="F3072" s="266"/>
      <c r="G3072" s="266"/>
      <c r="H3072" s="266"/>
      <c r="I3072" s="266"/>
      <c r="J3072" s="266"/>
      <c r="K3072" s="266"/>
      <c r="L3072" s="261" t="s">
        <v>8232</v>
      </c>
      <c r="M3072" s="261"/>
      <c r="N3072" s="261"/>
      <c r="O3072" s="458"/>
      <c r="P3072" s="266"/>
      <c r="Q3072" s="262" t="s">
        <v>8233</v>
      </c>
      <c r="R3072" s="261"/>
      <c r="S3072" s="261"/>
      <c r="T3072" s="261"/>
      <c r="U3072" s="261"/>
      <c r="V3072" s="292"/>
      <c r="X3072" s="458"/>
      <c r="Y3072" s="266"/>
      <c r="Z3072" s="264"/>
      <c r="AA3072" s="264"/>
      <c r="AB3072" s="264"/>
      <c r="AF3072" s="458"/>
      <c r="AG3072" s="266"/>
      <c r="AN3072" s="458"/>
      <c r="AO3072" s="266"/>
      <c r="AV3072" s="266"/>
      <c r="BC3072" s="266"/>
      <c r="BM3072" s="275">
        <v>3</v>
      </c>
      <c r="BN3072" s="275"/>
      <c r="BO3072" s="275"/>
      <c r="BP3072" s="275"/>
      <c r="BQ3072" s="275"/>
      <c r="BR3072" s="275"/>
      <c r="BS3072" s="275"/>
      <c r="BT3072" s="275"/>
      <c r="BU3072" s="275"/>
      <c r="BV3072" s="275"/>
    </row>
    <row r="3073" spans="1:74" s="263" customFormat="1">
      <c r="A3073" s="458" t="s">
        <v>8236</v>
      </c>
      <c r="B3073" s="458"/>
      <c r="C3073" s="266"/>
      <c r="D3073" s="266"/>
      <c r="E3073" s="266"/>
      <c r="F3073" s="266"/>
      <c r="G3073" s="266"/>
      <c r="H3073" s="266"/>
      <c r="I3073" s="266"/>
      <c r="J3073" s="266"/>
      <c r="K3073" s="266"/>
      <c r="L3073" s="261" t="s">
        <v>8235</v>
      </c>
      <c r="M3073" s="261"/>
      <c r="N3073" s="261"/>
      <c r="O3073" s="458"/>
      <c r="P3073" s="266"/>
      <c r="Q3073" s="262" t="s">
        <v>5270</v>
      </c>
      <c r="R3073" s="261"/>
      <c r="S3073" s="261"/>
      <c r="T3073" s="261"/>
      <c r="U3073" s="261"/>
      <c r="V3073" s="292"/>
      <c r="X3073" s="458"/>
      <c r="Y3073" s="266"/>
      <c r="Z3073" s="264"/>
      <c r="AA3073" s="264"/>
      <c r="AB3073" s="264"/>
      <c r="AF3073" s="458"/>
      <c r="AG3073" s="266"/>
      <c r="AN3073" s="458"/>
      <c r="AO3073" s="266"/>
      <c r="AV3073" s="266"/>
      <c r="BC3073" s="266"/>
      <c r="BM3073" s="275">
        <v>3</v>
      </c>
      <c r="BN3073" s="275"/>
      <c r="BO3073" s="275"/>
      <c r="BP3073" s="275"/>
      <c r="BQ3073" s="275"/>
      <c r="BR3073" s="275"/>
      <c r="BS3073" s="275"/>
      <c r="BT3073" s="275"/>
      <c r="BU3073" s="275"/>
      <c r="BV3073" s="275"/>
    </row>
    <row r="3074" spans="1:74" s="263" customFormat="1">
      <c r="A3074" s="458" t="s">
        <v>8239</v>
      </c>
      <c r="B3074" s="458"/>
      <c r="C3074" s="266"/>
      <c r="D3074" s="266"/>
      <c r="E3074" s="266"/>
      <c r="F3074" s="266"/>
      <c r="G3074" s="266"/>
      <c r="H3074" s="266"/>
      <c r="I3074" s="266"/>
      <c r="J3074" s="266"/>
      <c r="K3074" s="266"/>
      <c r="L3074" s="261" t="s">
        <v>8237</v>
      </c>
      <c r="M3074" s="261"/>
      <c r="N3074" s="261"/>
      <c r="O3074" s="458"/>
      <c r="P3074" s="266"/>
      <c r="Q3074" s="262" t="s">
        <v>8238</v>
      </c>
      <c r="R3074" s="261"/>
      <c r="S3074" s="261"/>
      <c r="T3074" s="261"/>
      <c r="U3074" s="261"/>
      <c r="V3074" s="292"/>
      <c r="X3074" s="458"/>
      <c r="Y3074" s="266"/>
      <c r="Z3074" s="264"/>
      <c r="AA3074" s="264"/>
      <c r="AB3074" s="264"/>
      <c r="AF3074" s="458"/>
      <c r="AG3074" s="266"/>
      <c r="AN3074" s="458"/>
      <c r="AO3074" s="266"/>
      <c r="AV3074" s="266"/>
      <c r="BC3074" s="266"/>
      <c r="BM3074" s="275">
        <v>3</v>
      </c>
      <c r="BN3074" s="275"/>
      <c r="BO3074" s="275"/>
      <c r="BP3074" s="275"/>
      <c r="BQ3074" s="275"/>
      <c r="BR3074" s="275"/>
      <c r="BS3074" s="275"/>
      <c r="BT3074" s="275"/>
      <c r="BU3074" s="275"/>
      <c r="BV3074" s="275"/>
    </row>
    <row r="3075" spans="1:74" s="263" customFormat="1">
      <c r="A3075" s="458" t="s">
        <v>8242</v>
      </c>
      <c r="B3075" s="458"/>
      <c r="C3075" s="266"/>
      <c r="D3075" s="266"/>
      <c r="E3075" s="266"/>
      <c r="F3075" s="266"/>
      <c r="G3075" s="266"/>
      <c r="H3075" s="266"/>
      <c r="I3075" s="266"/>
      <c r="J3075" s="266"/>
      <c r="K3075" s="266"/>
      <c r="L3075" s="261" t="s">
        <v>8240</v>
      </c>
      <c r="M3075" s="261"/>
      <c r="N3075" s="261"/>
      <c r="O3075" s="458"/>
      <c r="P3075" s="266"/>
      <c r="Q3075" s="262" t="s">
        <v>8241</v>
      </c>
      <c r="R3075" s="261"/>
      <c r="S3075" s="261"/>
      <c r="T3075" s="261"/>
      <c r="U3075" s="261"/>
      <c r="V3075" s="292"/>
      <c r="X3075" s="458"/>
      <c r="Y3075" s="266"/>
      <c r="Z3075" s="264"/>
      <c r="AA3075" s="264"/>
      <c r="AB3075" s="264"/>
      <c r="AF3075" s="458"/>
      <c r="AG3075" s="266"/>
      <c r="AN3075" s="458"/>
      <c r="AO3075" s="266"/>
      <c r="AV3075" s="266"/>
      <c r="BC3075" s="266"/>
      <c r="BM3075" s="275">
        <v>3</v>
      </c>
      <c r="BN3075" s="275"/>
      <c r="BO3075" s="275"/>
      <c r="BP3075" s="275"/>
      <c r="BQ3075" s="275"/>
      <c r="BR3075" s="275"/>
      <c r="BS3075" s="275"/>
      <c r="BT3075" s="275"/>
      <c r="BU3075" s="275"/>
      <c r="BV3075" s="275"/>
    </row>
    <row r="3076" spans="1:74" s="263" customFormat="1">
      <c r="A3076" s="458" t="s">
        <v>8245</v>
      </c>
      <c r="B3076" s="458"/>
      <c r="C3076" s="266"/>
      <c r="D3076" s="266"/>
      <c r="E3076" s="266"/>
      <c r="F3076" s="266"/>
      <c r="G3076" s="266"/>
      <c r="H3076" s="266"/>
      <c r="I3076" s="266"/>
      <c r="J3076" s="266"/>
      <c r="K3076" s="266"/>
      <c r="L3076" s="261" t="s">
        <v>8243</v>
      </c>
      <c r="M3076" s="261"/>
      <c r="N3076" s="261"/>
      <c r="O3076" s="458"/>
      <c r="P3076" s="266"/>
      <c r="Q3076" s="262" t="s">
        <v>8244</v>
      </c>
      <c r="R3076" s="261"/>
      <c r="S3076" s="261"/>
      <c r="T3076" s="261"/>
      <c r="U3076" s="261"/>
      <c r="V3076" s="292"/>
      <c r="X3076" s="458"/>
      <c r="Y3076" s="266"/>
      <c r="Z3076" s="264"/>
      <c r="AA3076" s="264"/>
      <c r="AB3076" s="264"/>
      <c r="AF3076" s="458"/>
      <c r="AG3076" s="266"/>
      <c r="AN3076" s="458"/>
      <c r="AO3076" s="266"/>
      <c r="AV3076" s="266"/>
      <c r="BC3076" s="266"/>
      <c r="BM3076" s="275">
        <v>3</v>
      </c>
      <c r="BN3076" s="275"/>
      <c r="BO3076" s="275"/>
      <c r="BP3076" s="275"/>
      <c r="BQ3076" s="275"/>
      <c r="BR3076" s="275"/>
      <c r="BS3076" s="275"/>
      <c r="BT3076" s="275"/>
      <c r="BU3076" s="275"/>
      <c r="BV3076" s="275"/>
    </row>
    <row r="3077" spans="1:74" s="263" customFormat="1">
      <c r="A3077" s="458" t="s">
        <v>8248</v>
      </c>
      <c r="B3077" s="458"/>
      <c r="C3077" s="266"/>
      <c r="D3077" s="266"/>
      <c r="E3077" s="266"/>
      <c r="F3077" s="266"/>
      <c r="G3077" s="266"/>
      <c r="H3077" s="266"/>
      <c r="I3077" s="266"/>
      <c r="J3077" s="266"/>
      <c r="K3077" s="266"/>
      <c r="L3077" s="261" t="s">
        <v>8246</v>
      </c>
      <c r="M3077" s="261"/>
      <c r="N3077" s="261"/>
      <c r="O3077" s="458"/>
      <c r="P3077" s="266"/>
      <c r="Q3077" s="262" t="s">
        <v>8247</v>
      </c>
      <c r="R3077" s="261"/>
      <c r="S3077" s="261"/>
      <c r="T3077" s="261"/>
      <c r="U3077" s="261"/>
      <c r="V3077" s="292"/>
      <c r="X3077" s="458"/>
      <c r="Y3077" s="266"/>
      <c r="Z3077" s="264"/>
      <c r="AA3077" s="264"/>
      <c r="AB3077" s="264"/>
      <c r="AF3077" s="458"/>
      <c r="AG3077" s="266"/>
      <c r="AN3077" s="458"/>
      <c r="AO3077" s="266"/>
      <c r="AV3077" s="266"/>
      <c r="BC3077" s="266"/>
      <c r="BM3077" s="275">
        <v>3</v>
      </c>
      <c r="BN3077" s="275"/>
      <c r="BO3077" s="275"/>
      <c r="BP3077" s="275"/>
      <c r="BQ3077" s="275"/>
      <c r="BR3077" s="275"/>
      <c r="BS3077" s="275"/>
      <c r="BT3077" s="275"/>
      <c r="BU3077" s="275"/>
      <c r="BV3077" s="275"/>
    </row>
    <row r="3078" spans="1:74" s="263" customFormat="1">
      <c r="A3078" s="458" t="s">
        <v>8251</v>
      </c>
      <c r="B3078" s="458"/>
      <c r="C3078" s="266"/>
      <c r="D3078" s="266"/>
      <c r="E3078" s="266"/>
      <c r="F3078" s="266"/>
      <c r="G3078" s="266"/>
      <c r="H3078" s="266"/>
      <c r="I3078" s="266"/>
      <c r="J3078" s="266"/>
      <c r="K3078" s="266"/>
      <c r="L3078" s="261" t="s">
        <v>8249</v>
      </c>
      <c r="M3078" s="261"/>
      <c r="N3078" s="261"/>
      <c r="O3078" s="458"/>
      <c r="P3078" s="266"/>
      <c r="Q3078" s="262" t="s">
        <v>8250</v>
      </c>
      <c r="R3078" s="261"/>
      <c r="S3078" s="261"/>
      <c r="T3078" s="261"/>
      <c r="U3078" s="261"/>
      <c r="V3078" s="292"/>
      <c r="X3078" s="458"/>
      <c r="Y3078" s="266"/>
      <c r="Z3078" s="264"/>
      <c r="AA3078" s="264"/>
      <c r="AB3078" s="264"/>
      <c r="AF3078" s="458"/>
      <c r="AG3078" s="266"/>
      <c r="AN3078" s="458"/>
      <c r="AO3078" s="266"/>
      <c r="AV3078" s="266"/>
      <c r="BC3078" s="266"/>
      <c r="BM3078" s="275">
        <v>3</v>
      </c>
      <c r="BN3078" s="275"/>
      <c r="BO3078" s="275"/>
      <c r="BP3078" s="275"/>
      <c r="BQ3078" s="275"/>
      <c r="BR3078" s="275"/>
      <c r="BS3078" s="275"/>
      <c r="BT3078" s="275"/>
      <c r="BU3078" s="275"/>
      <c r="BV3078" s="275"/>
    </row>
    <row r="3079" spans="1:74" s="263" customFormat="1">
      <c r="A3079" s="458" t="s">
        <v>8251</v>
      </c>
      <c r="B3079" s="458"/>
      <c r="C3079" s="266"/>
      <c r="D3079" s="266"/>
      <c r="E3079" s="266"/>
      <c r="F3079" s="266"/>
      <c r="G3079" s="266"/>
      <c r="H3079" s="266"/>
      <c r="I3079" s="266"/>
      <c r="J3079" s="266"/>
      <c r="K3079" s="266"/>
      <c r="L3079" s="261" t="s">
        <v>8249</v>
      </c>
      <c r="M3079" s="261"/>
      <c r="N3079" s="261"/>
      <c r="O3079" s="458"/>
      <c r="P3079" s="266"/>
      <c r="Q3079" s="262" t="s">
        <v>5715</v>
      </c>
      <c r="R3079" s="261"/>
      <c r="S3079" s="261"/>
      <c r="T3079" s="261"/>
      <c r="U3079" s="261"/>
      <c r="V3079" s="292"/>
      <c r="X3079" s="458"/>
      <c r="Y3079" s="266"/>
      <c r="Z3079" s="264"/>
      <c r="AA3079" s="264"/>
      <c r="AB3079" s="264"/>
      <c r="AF3079" s="458"/>
      <c r="AG3079" s="266"/>
      <c r="AN3079" s="458"/>
      <c r="AO3079" s="266"/>
      <c r="AV3079" s="266"/>
      <c r="BC3079" s="266"/>
      <c r="BM3079" s="275">
        <v>3</v>
      </c>
      <c r="BN3079" s="275"/>
      <c r="BO3079" s="275"/>
      <c r="BP3079" s="275"/>
      <c r="BQ3079" s="275"/>
      <c r="BR3079" s="275"/>
      <c r="BS3079" s="275"/>
      <c r="BT3079" s="275"/>
      <c r="BU3079" s="275"/>
      <c r="BV3079" s="275"/>
    </row>
    <row r="3080" spans="1:74" s="263" customFormat="1">
      <c r="A3080" s="458" t="s">
        <v>5716</v>
      </c>
      <c r="B3080" s="458"/>
      <c r="C3080" s="266"/>
      <c r="D3080" s="266"/>
      <c r="E3080" s="266"/>
      <c r="F3080" s="266"/>
      <c r="G3080" s="266"/>
      <c r="H3080" s="266"/>
      <c r="I3080" s="266"/>
      <c r="J3080" s="266"/>
      <c r="K3080" s="266"/>
      <c r="L3080" s="261" t="s">
        <v>8252</v>
      </c>
      <c r="M3080" s="261"/>
      <c r="N3080" s="261"/>
      <c r="O3080" s="458"/>
      <c r="P3080" s="266"/>
      <c r="Q3080" s="262" t="s">
        <v>5715</v>
      </c>
      <c r="R3080" s="261"/>
      <c r="S3080" s="261"/>
      <c r="T3080" s="261"/>
      <c r="U3080" s="261"/>
      <c r="V3080" s="292"/>
      <c r="X3080" s="458"/>
      <c r="Y3080" s="266"/>
      <c r="Z3080" s="264"/>
      <c r="AA3080" s="264"/>
      <c r="AB3080" s="264"/>
      <c r="AF3080" s="458"/>
      <c r="AG3080" s="266"/>
      <c r="AN3080" s="458"/>
      <c r="AO3080" s="266"/>
      <c r="AV3080" s="266"/>
      <c r="BC3080" s="266"/>
      <c r="BM3080" s="275">
        <v>3</v>
      </c>
      <c r="BN3080" s="275"/>
      <c r="BO3080" s="275"/>
      <c r="BP3080" s="275"/>
      <c r="BQ3080" s="275"/>
      <c r="BR3080" s="275"/>
      <c r="BS3080" s="275"/>
      <c r="BT3080" s="275"/>
      <c r="BU3080" s="275"/>
      <c r="BV3080" s="275"/>
    </row>
    <row r="3081" spans="1:74" s="263" customFormat="1">
      <c r="A3081" s="458" t="s">
        <v>8255</v>
      </c>
      <c r="B3081" s="458"/>
      <c r="C3081" s="266"/>
      <c r="D3081" s="266"/>
      <c r="E3081" s="266"/>
      <c r="F3081" s="266"/>
      <c r="G3081" s="266"/>
      <c r="H3081" s="266"/>
      <c r="I3081" s="266"/>
      <c r="J3081" s="266"/>
      <c r="K3081" s="266"/>
      <c r="L3081" s="261" t="s">
        <v>8253</v>
      </c>
      <c r="M3081" s="261"/>
      <c r="N3081" s="261"/>
      <c r="O3081" s="458"/>
      <c r="P3081" s="266"/>
      <c r="Q3081" s="262" t="s">
        <v>8254</v>
      </c>
      <c r="R3081" s="261"/>
      <c r="S3081" s="261"/>
      <c r="T3081" s="261"/>
      <c r="U3081" s="261"/>
      <c r="V3081" s="292"/>
      <c r="X3081" s="458"/>
      <c r="Y3081" s="266"/>
      <c r="Z3081" s="264"/>
      <c r="AA3081" s="264"/>
      <c r="AB3081" s="264"/>
      <c r="AF3081" s="458"/>
      <c r="AG3081" s="266"/>
      <c r="AN3081" s="458"/>
      <c r="AO3081" s="266"/>
      <c r="AV3081" s="266"/>
      <c r="BC3081" s="266"/>
      <c r="BM3081" s="275">
        <v>3</v>
      </c>
      <c r="BN3081" s="275"/>
      <c r="BO3081" s="275"/>
      <c r="BP3081" s="275"/>
      <c r="BQ3081" s="275"/>
      <c r="BR3081" s="275"/>
      <c r="BS3081" s="275"/>
      <c r="BT3081" s="275"/>
      <c r="BU3081" s="275"/>
      <c r="BV3081" s="275"/>
    </row>
    <row r="3082" spans="1:74" s="263" customFormat="1">
      <c r="A3082" s="458" t="s">
        <v>8258</v>
      </c>
      <c r="B3082" s="458"/>
      <c r="C3082" s="266"/>
      <c r="D3082" s="266"/>
      <c r="E3082" s="266"/>
      <c r="F3082" s="266"/>
      <c r="G3082" s="266"/>
      <c r="H3082" s="266"/>
      <c r="I3082" s="266"/>
      <c r="J3082" s="266"/>
      <c r="K3082" s="266"/>
      <c r="L3082" s="261" t="s">
        <v>8256</v>
      </c>
      <c r="M3082" s="261"/>
      <c r="N3082" s="261"/>
      <c r="O3082" s="458"/>
      <c r="P3082" s="266"/>
      <c r="Q3082" s="262" t="s">
        <v>8257</v>
      </c>
      <c r="R3082" s="261"/>
      <c r="S3082" s="261"/>
      <c r="T3082" s="261"/>
      <c r="U3082" s="261"/>
      <c r="V3082" s="292"/>
      <c r="X3082" s="458"/>
      <c r="Y3082" s="266"/>
      <c r="Z3082" s="264"/>
      <c r="AA3082" s="264"/>
      <c r="AB3082" s="264"/>
      <c r="AF3082" s="458"/>
      <c r="AG3082" s="266"/>
      <c r="AN3082" s="458"/>
      <c r="AO3082" s="266"/>
      <c r="AV3082" s="266"/>
      <c r="BC3082" s="266"/>
      <c r="BM3082" s="275">
        <v>3</v>
      </c>
      <c r="BN3082" s="275"/>
      <c r="BO3082" s="275"/>
      <c r="BP3082" s="275"/>
      <c r="BQ3082" s="275"/>
      <c r="BR3082" s="275"/>
      <c r="BS3082" s="275"/>
      <c r="BT3082" s="275"/>
      <c r="BU3082" s="275"/>
      <c r="BV3082" s="275"/>
    </row>
    <row r="3083" spans="1:74" s="263" customFormat="1">
      <c r="A3083" s="458" t="s">
        <v>8261</v>
      </c>
      <c r="B3083" s="458"/>
      <c r="C3083" s="266"/>
      <c r="D3083" s="266"/>
      <c r="E3083" s="266"/>
      <c r="F3083" s="266"/>
      <c r="G3083" s="266"/>
      <c r="H3083" s="266"/>
      <c r="I3083" s="266"/>
      <c r="J3083" s="266"/>
      <c r="K3083" s="266"/>
      <c r="L3083" s="261" t="s">
        <v>8259</v>
      </c>
      <c r="M3083" s="261"/>
      <c r="N3083" s="261"/>
      <c r="O3083" s="458"/>
      <c r="P3083" s="266"/>
      <c r="Q3083" s="262" t="s">
        <v>8260</v>
      </c>
      <c r="R3083" s="261"/>
      <c r="S3083" s="261"/>
      <c r="T3083" s="261"/>
      <c r="U3083" s="261"/>
      <c r="V3083" s="292"/>
      <c r="X3083" s="458"/>
      <c r="Y3083" s="266"/>
      <c r="Z3083" s="264"/>
      <c r="AA3083" s="264"/>
      <c r="AB3083" s="264"/>
      <c r="AF3083" s="458"/>
      <c r="AG3083" s="266"/>
      <c r="AN3083" s="458"/>
      <c r="AO3083" s="266"/>
      <c r="AV3083" s="266"/>
      <c r="BC3083" s="266"/>
      <c r="BM3083" s="275">
        <v>3</v>
      </c>
      <c r="BN3083" s="275"/>
      <c r="BO3083" s="275"/>
      <c r="BP3083" s="275"/>
      <c r="BQ3083" s="275"/>
      <c r="BR3083" s="275"/>
      <c r="BS3083" s="275"/>
      <c r="BT3083" s="275"/>
      <c r="BU3083" s="275"/>
      <c r="BV3083" s="275"/>
    </row>
    <row r="3084" spans="1:74" s="263" customFormat="1">
      <c r="A3084" s="458" t="s">
        <v>8261</v>
      </c>
      <c r="B3084" s="458"/>
      <c r="C3084" s="266"/>
      <c r="D3084" s="266"/>
      <c r="E3084" s="266"/>
      <c r="F3084" s="266"/>
      <c r="G3084" s="266"/>
      <c r="H3084" s="266"/>
      <c r="I3084" s="266"/>
      <c r="J3084" s="266"/>
      <c r="K3084" s="266"/>
      <c r="L3084" s="261" t="s">
        <v>8259</v>
      </c>
      <c r="M3084" s="261"/>
      <c r="N3084" s="261"/>
      <c r="O3084" s="458"/>
      <c r="P3084" s="266"/>
      <c r="Q3084" s="262" t="s">
        <v>8262</v>
      </c>
      <c r="R3084" s="261"/>
      <c r="S3084" s="261"/>
      <c r="T3084" s="261"/>
      <c r="U3084" s="261"/>
      <c r="V3084" s="292"/>
      <c r="X3084" s="458"/>
      <c r="Y3084" s="266"/>
      <c r="Z3084" s="264"/>
      <c r="AA3084" s="264"/>
      <c r="AB3084" s="264"/>
      <c r="AF3084" s="458"/>
      <c r="AG3084" s="266"/>
      <c r="AN3084" s="458"/>
      <c r="AO3084" s="266"/>
      <c r="AV3084" s="266"/>
      <c r="BC3084" s="266"/>
      <c r="BM3084" s="275">
        <v>3</v>
      </c>
      <c r="BN3084" s="275"/>
      <c r="BO3084" s="275"/>
      <c r="BP3084" s="275"/>
      <c r="BQ3084" s="275"/>
      <c r="BR3084" s="275"/>
      <c r="BS3084" s="275"/>
      <c r="BT3084" s="275"/>
      <c r="BU3084" s="275"/>
      <c r="BV3084" s="275"/>
    </row>
    <row r="3085" spans="1:74" s="263" customFormat="1">
      <c r="A3085" s="458" t="s">
        <v>8264</v>
      </c>
      <c r="B3085" s="458"/>
      <c r="C3085" s="266"/>
      <c r="D3085" s="266"/>
      <c r="E3085" s="266"/>
      <c r="F3085" s="266"/>
      <c r="G3085" s="266"/>
      <c r="H3085" s="266"/>
      <c r="I3085" s="266"/>
      <c r="J3085" s="266"/>
      <c r="K3085" s="266"/>
      <c r="L3085" s="261" t="s">
        <v>8263</v>
      </c>
      <c r="M3085" s="261"/>
      <c r="N3085" s="261"/>
      <c r="O3085" s="458"/>
      <c r="P3085" s="266"/>
      <c r="Q3085" s="262" t="s">
        <v>6215</v>
      </c>
      <c r="R3085" s="261"/>
      <c r="S3085" s="261"/>
      <c r="T3085" s="261"/>
      <c r="U3085" s="261"/>
      <c r="V3085" s="292"/>
      <c r="X3085" s="458"/>
      <c r="Y3085" s="266"/>
      <c r="Z3085" s="264"/>
      <c r="AA3085" s="264"/>
      <c r="AB3085" s="264"/>
      <c r="AF3085" s="458"/>
      <c r="AG3085" s="266"/>
      <c r="AN3085" s="458"/>
      <c r="AO3085" s="266"/>
      <c r="AV3085" s="266"/>
      <c r="BC3085" s="266"/>
      <c r="BM3085" s="275">
        <v>3</v>
      </c>
      <c r="BN3085" s="275"/>
      <c r="BO3085" s="275"/>
      <c r="BP3085" s="275"/>
      <c r="BQ3085" s="275"/>
      <c r="BR3085" s="275"/>
      <c r="BS3085" s="275"/>
      <c r="BT3085" s="275"/>
      <c r="BU3085" s="275"/>
      <c r="BV3085" s="275"/>
    </row>
    <row r="3086" spans="1:74" s="263" customFormat="1">
      <c r="A3086" s="458" t="s">
        <v>8267</v>
      </c>
      <c r="B3086" s="458"/>
      <c r="C3086" s="266"/>
      <c r="D3086" s="266"/>
      <c r="E3086" s="266"/>
      <c r="F3086" s="266"/>
      <c r="G3086" s="266"/>
      <c r="H3086" s="266"/>
      <c r="I3086" s="266"/>
      <c r="J3086" s="266"/>
      <c r="K3086" s="266"/>
      <c r="L3086" s="261" t="s">
        <v>8265</v>
      </c>
      <c r="M3086" s="261"/>
      <c r="N3086" s="261"/>
      <c r="O3086" s="458"/>
      <c r="P3086" s="266"/>
      <c r="Q3086" s="262" t="s">
        <v>8266</v>
      </c>
      <c r="R3086" s="261"/>
      <c r="S3086" s="261"/>
      <c r="T3086" s="261"/>
      <c r="U3086" s="261"/>
      <c r="V3086" s="292"/>
      <c r="X3086" s="458"/>
      <c r="Y3086" s="266"/>
      <c r="Z3086" s="264"/>
      <c r="AA3086" s="264"/>
      <c r="AB3086" s="264"/>
      <c r="AF3086" s="458"/>
      <c r="AG3086" s="266"/>
      <c r="AN3086" s="458"/>
      <c r="AO3086" s="266"/>
      <c r="AV3086" s="266"/>
      <c r="BC3086" s="266"/>
      <c r="BM3086" s="275">
        <v>3</v>
      </c>
      <c r="BN3086" s="275"/>
      <c r="BO3086" s="275"/>
      <c r="BP3086" s="275"/>
      <c r="BQ3086" s="275"/>
      <c r="BR3086" s="275"/>
      <c r="BS3086" s="275"/>
      <c r="BT3086" s="275"/>
      <c r="BU3086" s="275"/>
      <c r="BV3086" s="275"/>
    </row>
    <row r="3087" spans="1:74" s="263" customFormat="1">
      <c r="A3087" s="458" t="s">
        <v>8270</v>
      </c>
      <c r="B3087" s="458"/>
      <c r="C3087" s="266"/>
      <c r="D3087" s="266"/>
      <c r="E3087" s="266"/>
      <c r="F3087" s="266"/>
      <c r="G3087" s="266"/>
      <c r="H3087" s="266"/>
      <c r="I3087" s="266"/>
      <c r="J3087" s="266"/>
      <c r="K3087" s="266"/>
      <c r="L3087" s="261" t="s">
        <v>8268</v>
      </c>
      <c r="M3087" s="261"/>
      <c r="N3087" s="261"/>
      <c r="O3087" s="458"/>
      <c r="P3087" s="266"/>
      <c r="Q3087" s="262" t="s">
        <v>8269</v>
      </c>
      <c r="R3087" s="261"/>
      <c r="S3087" s="261"/>
      <c r="T3087" s="261"/>
      <c r="U3087" s="261"/>
      <c r="V3087" s="292"/>
      <c r="X3087" s="458"/>
      <c r="Y3087" s="266"/>
      <c r="Z3087" s="264"/>
      <c r="AA3087" s="264"/>
      <c r="AB3087" s="264"/>
      <c r="AF3087" s="458"/>
      <c r="AG3087" s="266"/>
      <c r="AN3087" s="458"/>
      <c r="AO3087" s="266"/>
      <c r="AV3087" s="266"/>
      <c r="BC3087" s="266"/>
      <c r="BM3087" s="275">
        <v>3</v>
      </c>
      <c r="BN3087" s="275"/>
      <c r="BO3087" s="275"/>
      <c r="BP3087" s="275"/>
      <c r="BQ3087" s="275"/>
      <c r="BR3087" s="275"/>
      <c r="BS3087" s="275"/>
      <c r="BT3087" s="275"/>
      <c r="BU3087" s="275"/>
      <c r="BV3087" s="275"/>
    </row>
    <row r="3088" spans="1:74" s="263" customFormat="1">
      <c r="A3088" s="458" t="s">
        <v>8273</v>
      </c>
      <c r="B3088" s="458"/>
      <c r="C3088" s="266"/>
      <c r="D3088" s="266"/>
      <c r="E3088" s="266"/>
      <c r="F3088" s="266"/>
      <c r="G3088" s="266"/>
      <c r="H3088" s="266"/>
      <c r="I3088" s="266"/>
      <c r="J3088" s="266"/>
      <c r="K3088" s="266"/>
      <c r="L3088" s="261" t="s">
        <v>8271</v>
      </c>
      <c r="M3088" s="261"/>
      <c r="N3088" s="261"/>
      <c r="O3088" s="458"/>
      <c r="P3088" s="266"/>
      <c r="Q3088" s="262" t="s">
        <v>8272</v>
      </c>
      <c r="R3088" s="261"/>
      <c r="S3088" s="261"/>
      <c r="T3088" s="261"/>
      <c r="U3088" s="261"/>
      <c r="V3088" s="292"/>
      <c r="X3088" s="458"/>
      <c r="Y3088" s="266"/>
      <c r="Z3088" s="264"/>
      <c r="AA3088" s="264"/>
      <c r="AB3088" s="264"/>
      <c r="AF3088" s="458"/>
      <c r="AG3088" s="266"/>
      <c r="AN3088" s="458"/>
      <c r="AO3088" s="266"/>
      <c r="AV3088" s="266"/>
      <c r="BC3088" s="266"/>
      <c r="BM3088" s="275">
        <v>3</v>
      </c>
      <c r="BN3088" s="275"/>
      <c r="BO3088" s="275"/>
      <c r="BP3088" s="275"/>
      <c r="BQ3088" s="275"/>
      <c r="BR3088" s="275"/>
      <c r="BS3088" s="275"/>
      <c r="BT3088" s="275"/>
      <c r="BU3088" s="275"/>
      <c r="BV3088" s="275"/>
    </row>
    <row r="3089" spans="1:74" s="263" customFormat="1">
      <c r="A3089" s="458" t="s">
        <v>8276</v>
      </c>
      <c r="B3089" s="458"/>
      <c r="C3089" s="266"/>
      <c r="D3089" s="266"/>
      <c r="E3089" s="266"/>
      <c r="F3089" s="266"/>
      <c r="G3089" s="266"/>
      <c r="H3089" s="266"/>
      <c r="I3089" s="266"/>
      <c r="J3089" s="266"/>
      <c r="K3089" s="266"/>
      <c r="L3089" s="261" t="s">
        <v>8274</v>
      </c>
      <c r="M3089" s="261"/>
      <c r="N3089" s="261"/>
      <c r="O3089" s="458"/>
      <c r="P3089" s="266"/>
      <c r="Q3089" s="262" t="s">
        <v>8275</v>
      </c>
      <c r="R3089" s="261"/>
      <c r="S3089" s="261"/>
      <c r="T3089" s="261"/>
      <c r="U3089" s="261"/>
      <c r="V3089" s="292"/>
      <c r="X3089" s="458"/>
      <c r="Y3089" s="266"/>
      <c r="Z3089" s="264"/>
      <c r="AA3089" s="264"/>
      <c r="AB3089" s="264"/>
      <c r="AF3089" s="458"/>
      <c r="AG3089" s="266"/>
      <c r="AN3089" s="458"/>
      <c r="AO3089" s="266"/>
      <c r="AV3089" s="266"/>
      <c r="BC3089" s="266"/>
      <c r="BM3089" s="275">
        <v>3</v>
      </c>
      <c r="BN3089" s="275"/>
      <c r="BO3089" s="275"/>
      <c r="BP3089" s="275"/>
      <c r="BQ3089" s="275"/>
      <c r="BR3089" s="275"/>
      <c r="BS3089" s="275"/>
      <c r="BT3089" s="275"/>
      <c r="BU3089" s="275"/>
      <c r="BV3089" s="275"/>
    </row>
    <row r="3090" spans="1:74" s="263" customFormat="1">
      <c r="A3090" s="458" t="s">
        <v>8279</v>
      </c>
      <c r="B3090" s="458"/>
      <c r="C3090" s="266"/>
      <c r="D3090" s="266"/>
      <c r="E3090" s="266"/>
      <c r="F3090" s="266"/>
      <c r="G3090" s="266"/>
      <c r="H3090" s="266"/>
      <c r="I3090" s="266"/>
      <c r="J3090" s="266"/>
      <c r="K3090" s="266"/>
      <c r="L3090" s="261" t="s">
        <v>8277</v>
      </c>
      <c r="M3090" s="261"/>
      <c r="N3090" s="261"/>
      <c r="O3090" s="458"/>
      <c r="P3090" s="266"/>
      <c r="Q3090" s="262" t="s">
        <v>8278</v>
      </c>
      <c r="R3090" s="261"/>
      <c r="S3090" s="261"/>
      <c r="T3090" s="261"/>
      <c r="U3090" s="261"/>
      <c r="V3090" s="292"/>
      <c r="X3090" s="458"/>
      <c r="Y3090" s="266"/>
      <c r="Z3090" s="264"/>
      <c r="AA3090" s="264"/>
      <c r="AB3090" s="264"/>
      <c r="AF3090" s="458"/>
      <c r="AG3090" s="266"/>
      <c r="AN3090" s="458"/>
      <c r="AO3090" s="266"/>
      <c r="AV3090" s="266"/>
      <c r="BC3090" s="266"/>
      <c r="BM3090" s="275">
        <v>3</v>
      </c>
      <c r="BN3090" s="275"/>
      <c r="BO3090" s="275"/>
      <c r="BP3090" s="275"/>
      <c r="BQ3090" s="275"/>
      <c r="BR3090" s="275"/>
      <c r="BS3090" s="275"/>
      <c r="BT3090" s="275"/>
      <c r="BU3090" s="275"/>
      <c r="BV3090" s="275"/>
    </row>
    <row r="3091" spans="1:74" s="263" customFormat="1">
      <c r="A3091" s="458" t="s">
        <v>8282</v>
      </c>
      <c r="B3091" s="458"/>
      <c r="C3091" s="266"/>
      <c r="D3091" s="266"/>
      <c r="E3091" s="266"/>
      <c r="F3091" s="266"/>
      <c r="G3091" s="266"/>
      <c r="H3091" s="266"/>
      <c r="I3091" s="266"/>
      <c r="J3091" s="266"/>
      <c r="K3091" s="266"/>
      <c r="L3091" s="261" t="s">
        <v>8280</v>
      </c>
      <c r="M3091" s="261"/>
      <c r="N3091" s="261"/>
      <c r="O3091" s="458"/>
      <c r="P3091" s="266"/>
      <c r="Q3091" s="262" t="s">
        <v>8281</v>
      </c>
      <c r="R3091" s="261"/>
      <c r="S3091" s="261"/>
      <c r="T3091" s="261"/>
      <c r="U3091" s="261"/>
      <c r="V3091" s="292"/>
      <c r="X3091" s="458"/>
      <c r="Y3091" s="266"/>
      <c r="Z3091" s="264"/>
      <c r="AA3091" s="264"/>
      <c r="AB3091" s="264"/>
      <c r="AF3091" s="458"/>
      <c r="AG3091" s="266"/>
      <c r="AN3091" s="458"/>
      <c r="AO3091" s="266"/>
      <c r="AV3091" s="266"/>
      <c r="BC3091" s="266"/>
      <c r="BM3091" s="275">
        <v>3</v>
      </c>
      <c r="BN3091" s="275"/>
      <c r="BO3091" s="275"/>
      <c r="BP3091" s="275"/>
      <c r="BQ3091" s="275"/>
      <c r="BR3091" s="275"/>
      <c r="BS3091" s="275"/>
      <c r="BT3091" s="275"/>
      <c r="BU3091" s="275"/>
      <c r="BV3091" s="275"/>
    </row>
    <row r="3092" spans="1:74" s="263" customFormat="1">
      <c r="A3092" s="458" t="s">
        <v>8285</v>
      </c>
      <c r="B3092" s="458"/>
      <c r="C3092" s="266"/>
      <c r="D3092" s="266"/>
      <c r="E3092" s="266"/>
      <c r="F3092" s="266"/>
      <c r="G3092" s="266"/>
      <c r="H3092" s="266"/>
      <c r="I3092" s="266"/>
      <c r="J3092" s="266"/>
      <c r="K3092" s="266"/>
      <c r="L3092" s="261" t="s">
        <v>8283</v>
      </c>
      <c r="M3092" s="261"/>
      <c r="N3092" s="261"/>
      <c r="O3092" s="458"/>
      <c r="P3092" s="266"/>
      <c r="Q3092" s="262" t="s">
        <v>8284</v>
      </c>
      <c r="R3092" s="261"/>
      <c r="S3092" s="261"/>
      <c r="T3092" s="261"/>
      <c r="U3092" s="261"/>
      <c r="V3092" s="292"/>
      <c r="X3092" s="458"/>
      <c r="Y3092" s="266"/>
      <c r="Z3092" s="264"/>
      <c r="AA3092" s="264"/>
      <c r="AB3092" s="264"/>
      <c r="AF3092" s="458"/>
      <c r="AG3092" s="266"/>
      <c r="AN3092" s="458"/>
      <c r="AO3092" s="266"/>
      <c r="AV3092" s="266"/>
      <c r="BC3092" s="266"/>
      <c r="BM3092" s="275">
        <v>3</v>
      </c>
      <c r="BN3092" s="275"/>
      <c r="BO3092" s="275"/>
      <c r="BP3092" s="275"/>
      <c r="BQ3092" s="275"/>
      <c r="BR3092" s="275"/>
      <c r="BS3092" s="275"/>
      <c r="BT3092" s="275"/>
      <c r="BU3092" s="275"/>
      <c r="BV3092" s="275"/>
    </row>
    <row r="3093" spans="1:74" s="263" customFormat="1">
      <c r="A3093" s="458" t="s">
        <v>8288</v>
      </c>
      <c r="B3093" s="458"/>
      <c r="C3093" s="266"/>
      <c r="D3093" s="266"/>
      <c r="E3093" s="266"/>
      <c r="F3093" s="266"/>
      <c r="G3093" s="266"/>
      <c r="H3093" s="266"/>
      <c r="I3093" s="266"/>
      <c r="J3093" s="266"/>
      <c r="K3093" s="266"/>
      <c r="L3093" s="261" t="s">
        <v>8286</v>
      </c>
      <c r="M3093" s="261"/>
      <c r="N3093" s="261"/>
      <c r="O3093" s="458"/>
      <c r="P3093" s="266"/>
      <c r="Q3093" s="262" t="s">
        <v>8287</v>
      </c>
      <c r="R3093" s="261"/>
      <c r="S3093" s="261"/>
      <c r="T3093" s="261"/>
      <c r="U3093" s="261"/>
      <c r="V3093" s="292"/>
      <c r="X3093" s="458"/>
      <c r="Y3093" s="266"/>
      <c r="Z3093" s="264"/>
      <c r="AA3093" s="264"/>
      <c r="AB3093" s="264"/>
      <c r="AF3093" s="458"/>
      <c r="AG3093" s="266"/>
      <c r="AN3093" s="458"/>
      <c r="AO3093" s="266"/>
      <c r="AV3093" s="266"/>
      <c r="BC3093" s="266"/>
      <c r="BM3093" s="275">
        <v>3</v>
      </c>
      <c r="BN3093" s="275"/>
      <c r="BO3093" s="275"/>
      <c r="BP3093" s="275"/>
      <c r="BQ3093" s="275"/>
      <c r="BR3093" s="275"/>
      <c r="BS3093" s="275"/>
      <c r="BT3093" s="275"/>
      <c r="BU3093" s="275"/>
      <c r="BV3093" s="275"/>
    </row>
    <row r="3094" spans="1:74" s="263" customFormat="1">
      <c r="A3094" s="458" t="s">
        <v>8291</v>
      </c>
      <c r="B3094" s="458"/>
      <c r="C3094" s="266"/>
      <c r="D3094" s="266"/>
      <c r="E3094" s="266"/>
      <c r="F3094" s="266"/>
      <c r="G3094" s="266"/>
      <c r="H3094" s="266"/>
      <c r="I3094" s="266"/>
      <c r="J3094" s="266"/>
      <c r="K3094" s="266"/>
      <c r="L3094" s="261" t="s">
        <v>8289</v>
      </c>
      <c r="M3094" s="261"/>
      <c r="N3094" s="261"/>
      <c r="O3094" s="458"/>
      <c r="P3094" s="266"/>
      <c r="Q3094" s="262" t="s">
        <v>8290</v>
      </c>
      <c r="R3094" s="261"/>
      <c r="S3094" s="261"/>
      <c r="T3094" s="261"/>
      <c r="U3094" s="261"/>
      <c r="V3094" s="292"/>
      <c r="X3094" s="458"/>
      <c r="Y3094" s="266"/>
      <c r="Z3094" s="264"/>
      <c r="AA3094" s="264"/>
      <c r="AB3094" s="264"/>
      <c r="AF3094" s="458"/>
      <c r="AG3094" s="266"/>
      <c r="AN3094" s="458"/>
      <c r="AO3094" s="266"/>
      <c r="AV3094" s="266"/>
      <c r="BC3094" s="266"/>
      <c r="BM3094" s="275">
        <v>3</v>
      </c>
      <c r="BN3094" s="275"/>
      <c r="BO3094" s="275"/>
      <c r="BP3094" s="275"/>
      <c r="BQ3094" s="275"/>
      <c r="BR3094" s="275"/>
      <c r="BS3094" s="275"/>
      <c r="BT3094" s="275"/>
      <c r="BU3094" s="275"/>
      <c r="BV3094" s="275"/>
    </row>
    <row r="3095" spans="1:74" s="263" customFormat="1">
      <c r="A3095" s="458" t="s">
        <v>8294</v>
      </c>
      <c r="B3095" s="458"/>
      <c r="C3095" s="266"/>
      <c r="D3095" s="266"/>
      <c r="E3095" s="266"/>
      <c r="F3095" s="266"/>
      <c r="G3095" s="266"/>
      <c r="H3095" s="266"/>
      <c r="I3095" s="266"/>
      <c r="J3095" s="266"/>
      <c r="K3095" s="266"/>
      <c r="L3095" s="261" t="s">
        <v>8292</v>
      </c>
      <c r="M3095" s="261"/>
      <c r="N3095" s="261"/>
      <c r="O3095" s="458"/>
      <c r="P3095" s="266"/>
      <c r="Q3095" s="262" t="s">
        <v>8293</v>
      </c>
      <c r="R3095" s="261"/>
      <c r="S3095" s="261"/>
      <c r="T3095" s="261"/>
      <c r="U3095" s="261"/>
      <c r="V3095" s="292"/>
      <c r="X3095" s="458"/>
      <c r="Y3095" s="266"/>
      <c r="Z3095" s="264"/>
      <c r="AA3095" s="264"/>
      <c r="AB3095" s="264"/>
      <c r="AF3095" s="458"/>
      <c r="AG3095" s="266"/>
      <c r="AN3095" s="458"/>
      <c r="AO3095" s="266"/>
      <c r="AV3095" s="266"/>
      <c r="BC3095" s="266"/>
      <c r="BM3095" s="275">
        <v>3</v>
      </c>
      <c r="BN3095" s="275"/>
      <c r="BO3095" s="275"/>
      <c r="BP3095" s="275"/>
      <c r="BQ3095" s="275"/>
      <c r="BR3095" s="275"/>
      <c r="BS3095" s="275"/>
      <c r="BT3095" s="275"/>
      <c r="BU3095" s="275"/>
      <c r="BV3095" s="275"/>
    </row>
    <row r="3096" spans="1:74" s="263" customFormat="1">
      <c r="A3096" s="458" t="s">
        <v>8297</v>
      </c>
      <c r="B3096" s="458"/>
      <c r="C3096" s="266"/>
      <c r="D3096" s="266"/>
      <c r="E3096" s="266"/>
      <c r="F3096" s="266"/>
      <c r="G3096" s="266"/>
      <c r="H3096" s="266"/>
      <c r="I3096" s="266"/>
      <c r="J3096" s="266"/>
      <c r="K3096" s="266"/>
      <c r="L3096" s="261" t="s">
        <v>8295</v>
      </c>
      <c r="M3096" s="261"/>
      <c r="N3096" s="261"/>
      <c r="O3096" s="458"/>
      <c r="P3096" s="266"/>
      <c r="Q3096" s="262" t="s">
        <v>8296</v>
      </c>
      <c r="R3096" s="261"/>
      <c r="S3096" s="261"/>
      <c r="T3096" s="261"/>
      <c r="U3096" s="261"/>
      <c r="V3096" s="292"/>
      <c r="X3096" s="458"/>
      <c r="Y3096" s="266"/>
      <c r="Z3096" s="264"/>
      <c r="AA3096" s="264"/>
      <c r="AB3096" s="264"/>
      <c r="AF3096" s="458"/>
      <c r="AG3096" s="266"/>
      <c r="AN3096" s="458"/>
      <c r="AO3096" s="266"/>
      <c r="AV3096" s="266"/>
      <c r="BC3096" s="266"/>
      <c r="BM3096" s="275">
        <v>3</v>
      </c>
      <c r="BN3096" s="275"/>
      <c r="BO3096" s="275"/>
      <c r="BP3096" s="275"/>
      <c r="BQ3096" s="275"/>
      <c r="BR3096" s="275"/>
      <c r="BS3096" s="275"/>
      <c r="BT3096" s="275"/>
      <c r="BU3096" s="275"/>
      <c r="BV3096" s="275"/>
    </row>
    <row r="3097" spans="1:74" s="263" customFormat="1">
      <c r="A3097" s="458" t="s">
        <v>8297</v>
      </c>
      <c r="B3097" s="458"/>
      <c r="C3097" s="266"/>
      <c r="D3097" s="266"/>
      <c r="E3097" s="266"/>
      <c r="F3097" s="266"/>
      <c r="G3097" s="266"/>
      <c r="H3097" s="266"/>
      <c r="I3097" s="266"/>
      <c r="J3097" s="266"/>
      <c r="K3097" s="266"/>
      <c r="L3097" s="261" t="s">
        <v>8298</v>
      </c>
      <c r="M3097" s="261"/>
      <c r="N3097" s="261"/>
      <c r="O3097" s="458"/>
      <c r="P3097" s="266"/>
      <c r="Q3097" s="262" t="s">
        <v>8296</v>
      </c>
      <c r="R3097" s="261"/>
      <c r="S3097" s="261"/>
      <c r="T3097" s="261"/>
      <c r="U3097" s="261"/>
      <c r="V3097" s="292"/>
      <c r="X3097" s="458"/>
      <c r="Y3097" s="266"/>
      <c r="Z3097" s="264"/>
      <c r="AA3097" s="264"/>
      <c r="AB3097" s="264"/>
      <c r="AF3097" s="458"/>
      <c r="AG3097" s="266"/>
      <c r="AN3097" s="458"/>
      <c r="AO3097" s="266"/>
      <c r="AV3097" s="266"/>
      <c r="BC3097" s="266"/>
      <c r="BM3097" s="275">
        <v>3</v>
      </c>
      <c r="BN3097" s="275"/>
      <c r="BO3097" s="275"/>
      <c r="BP3097" s="275"/>
      <c r="BQ3097" s="275"/>
      <c r="BR3097" s="275"/>
      <c r="BS3097" s="275"/>
      <c r="BT3097" s="275"/>
      <c r="BU3097" s="275"/>
      <c r="BV3097" s="275"/>
    </row>
    <row r="3098" spans="1:74" s="263" customFormat="1">
      <c r="A3098" s="458" t="s">
        <v>8301</v>
      </c>
      <c r="B3098" s="458"/>
      <c r="C3098" s="266"/>
      <c r="D3098" s="266"/>
      <c r="E3098" s="266"/>
      <c r="F3098" s="266"/>
      <c r="G3098" s="266"/>
      <c r="H3098" s="266"/>
      <c r="I3098" s="266"/>
      <c r="J3098" s="266"/>
      <c r="K3098" s="266"/>
      <c r="L3098" s="261" t="s">
        <v>8299</v>
      </c>
      <c r="M3098" s="261"/>
      <c r="N3098" s="261"/>
      <c r="O3098" s="458"/>
      <c r="P3098" s="266"/>
      <c r="Q3098" s="262" t="s">
        <v>8300</v>
      </c>
      <c r="R3098" s="261"/>
      <c r="S3098" s="261"/>
      <c r="T3098" s="261"/>
      <c r="U3098" s="261"/>
      <c r="V3098" s="292"/>
      <c r="X3098" s="458"/>
      <c r="Y3098" s="266"/>
      <c r="Z3098" s="264"/>
      <c r="AA3098" s="264"/>
      <c r="AB3098" s="264"/>
      <c r="AF3098" s="458"/>
      <c r="AG3098" s="266"/>
      <c r="AN3098" s="458"/>
      <c r="AO3098" s="266"/>
      <c r="AV3098" s="266"/>
      <c r="BC3098" s="266"/>
      <c r="BM3098" s="275">
        <v>3</v>
      </c>
      <c r="BN3098" s="275"/>
      <c r="BO3098" s="275"/>
      <c r="BP3098" s="275"/>
      <c r="BQ3098" s="275"/>
      <c r="BR3098" s="275"/>
      <c r="BS3098" s="275"/>
      <c r="BT3098" s="275"/>
      <c r="BU3098" s="275"/>
      <c r="BV3098" s="275"/>
    </row>
    <row r="3099" spans="1:74" s="263" customFormat="1">
      <c r="A3099" s="458" t="s">
        <v>8301</v>
      </c>
      <c r="B3099" s="458"/>
      <c r="C3099" s="266"/>
      <c r="D3099" s="266"/>
      <c r="E3099" s="266"/>
      <c r="F3099" s="266"/>
      <c r="G3099" s="266"/>
      <c r="H3099" s="266"/>
      <c r="I3099" s="266"/>
      <c r="J3099" s="266"/>
      <c r="K3099" s="266"/>
      <c r="L3099" s="261" t="s">
        <v>8299</v>
      </c>
      <c r="M3099" s="261"/>
      <c r="N3099" s="261"/>
      <c r="O3099" s="458"/>
      <c r="P3099" s="266"/>
      <c r="Q3099" s="262" t="s">
        <v>8302</v>
      </c>
      <c r="R3099" s="261"/>
      <c r="S3099" s="261"/>
      <c r="T3099" s="261"/>
      <c r="U3099" s="261"/>
      <c r="V3099" s="292"/>
      <c r="X3099" s="458"/>
      <c r="Y3099" s="266"/>
      <c r="Z3099" s="264"/>
      <c r="AA3099" s="264"/>
      <c r="AB3099" s="264"/>
      <c r="AF3099" s="458"/>
      <c r="AG3099" s="266"/>
      <c r="AN3099" s="458"/>
      <c r="AO3099" s="266"/>
      <c r="AV3099" s="266"/>
      <c r="BC3099" s="266"/>
      <c r="BM3099" s="275">
        <v>3</v>
      </c>
      <c r="BN3099" s="275"/>
      <c r="BO3099" s="275"/>
      <c r="BP3099" s="275"/>
      <c r="BQ3099" s="275"/>
      <c r="BR3099" s="275"/>
      <c r="BS3099" s="275"/>
      <c r="BT3099" s="275"/>
      <c r="BU3099" s="275"/>
      <c r="BV3099" s="275"/>
    </row>
    <row r="3100" spans="1:74" s="263" customFormat="1">
      <c r="A3100" s="457"/>
      <c r="B3100" s="457"/>
      <c r="C3100" s="260"/>
      <c r="D3100" s="260"/>
      <c r="E3100" s="260"/>
      <c r="F3100" s="260"/>
      <c r="G3100" s="260"/>
      <c r="H3100" s="260"/>
      <c r="I3100" s="260"/>
      <c r="J3100" s="260"/>
      <c r="K3100" s="260"/>
      <c r="L3100" s="261" t="s">
        <v>8303</v>
      </c>
      <c r="M3100" s="261"/>
      <c r="N3100" s="261"/>
      <c r="O3100" s="457"/>
      <c r="P3100" s="260"/>
      <c r="Q3100" s="262" t="s">
        <v>8304</v>
      </c>
      <c r="R3100" s="261"/>
      <c r="S3100" s="261"/>
      <c r="T3100" s="261"/>
      <c r="U3100" s="261"/>
      <c r="V3100" s="292"/>
      <c r="X3100" s="457"/>
      <c r="Y3100" s="260"/>
      <c r="Z3100" s="264"/>
      <c r="AA3100" s="264"/>
      <c r="AB3100" s="264"/>
      <c r="AF3100" s="457"/>
      <c r="AG3100" s="260"/>
      <c r="AN3100" s="457"/>
      <c r="AO3100" s="260"/>
      <c r="AV3100" s="260"/>
      <c r="BC3100" s="260"/>
      <c r="BM3100" s="275">
        <v>3</v>
      </c>
      <c r="BN3100" s="275"/>
      <c r="BO3100" s="275"/>
      <c r="BP3100" s="275"/>
      <c r="BQ3100" s="275"/>
      <c r="BR3100" s="275"/>
      <c r="BS3100" s="275"/>
      <c r="BT3100" s="275"/>
      <c r="BU3100" s="275"/>
      <c r="BV3100" s="275"/>
    </row>
    <row r="3101" spans="1:74" s="263" customFormat="1">
      <c r="A3101" s="457"/>
      <c r="B3101" s="457"/>
      <c r="C3101" s="260"/>
      <c r="D3101" s="260"/>
      <c r="E3101" s="260"/>
      <c r="F3101" s="260"/>
      <c r="G3101" s="260"/>
      <c r="H3101" s="260"/>
      <c r="I3101" s="260"/>
      <c r="J3101" s="260"/>
      <c r="K3101" s="260"/>
      <c r="L3101" s="261" t="s">
        <v>8305</v>
      </c>
      <c r="M3101" s="261"/>
      <c r="N3101" s="261"/>
      <c r="O3101" s="457"/>
      <c r="P3101" s="260"/>
      <c r="Q3101" s="262" t="s">
        <v>8306</v>
      </c>
      <c r="R3101" s="261"/>
      <c r="S3101" s="261"/>
      <c r="T3101" s="261"/>
      <c r="U3101" s="261"/>
      <c r="V3101" s="292"/>
      <c r="X3101" s="457"/>
      <c r="Y3101" s="260"/>
      <c r="Z3101" s="264"/>
      <c r="AA3101" s="264"/>
      <c r="AB3101" s="264"/>
      <c r="AF3101" s="457"/>
      <c r="AG3101" s="260"/>
      <c r="AN3101" s="457"/>
      <c r="AO3101" s="260"/>
      <c r="AV3101" s="260"/>
      <c r="BC3101" s="260"/>
      <c r="BM3101" s="275">
        <v>3</v>
      </c>
      <c r="BN3101" s="275"/>
      <c r="BO3101" s="275"/>
      <c r="BP3101" s="275"/>
      <c r="BQ3101" s="275"/>
      <c r="BR3101" s="275"/>
      <c r="BS3101" s="275"/>
      <c r="BT3101" s="275"/>
      <c r="BU3101" s="275"/>
      <c r="BV3101" s="275"/>
    </row>
    <row r="3102" spans="1:74" s="263" customFormat="1">
      <c r="A3102" s="457"/>
      <c r="B3102" s="457"/>
      <c r="C3102" s="260"/>
      <c r="D3102" s="260"/>
      <c r="E3102" s="260"/>
      <c r="F3102" s="260"/>
      <c r="G3102" s="260"/>
      <c r="H3102" s="260"/>
      <c r="I3102" s="260"/>
      <c r="J3102" s="260"/>
      <c r="K3102" s="260"/>
      <c r="L3102" s="261" t="s">
        <v>8305</v>
      </c>
      <c r="M3102" s="261"/>
      <c r="N3102" s="261"/>
      <c r="O3102" s="457"/>
      <c r="P3102" s="260"/>
      <c r="Q3102" s="262" t="s">
        <v>8307</v>
      </c>
      <c r="R3102" s="261"/>
      <c r="S3102" s="261"/>
      <c r="T3102" s="261"/>
      <c r="U3102" s="261"/>
      <c r="V3102" s="292"/>
      <c r="X3102" s="457"/>
      <c r="Y3102" s="260"/>
      <c r="Z3102" s="264"/>
      <c r="AA3102" s="264"/>
      <c r="AB3102" s="264"/>
      <c r="AF3102" s="457"/>
      <c r="AG3102" s="260"/>
      <c r="AN3102" s="457"/>
      <c r="AO3102" s="260"/>
      <c r="AV3102" s="260"/>
      <c r="BC3102" s="260"/>
      <c r="BM3102" s="275">
        <v>3</v>
      </c>
      <c r="BN3102" s="275"/>
      <c r="BO3102" s="275"/>
      <c r="BP3102" s="275"/>
      <c r="BQ3102" s="275"/>
      <c r="BR3102" s="275"/>
      <c r="BS3102" s="275"/>
      <c r="BT3102" s="275"/>
      <c r="BU3102" s="275"/>
      <c r="BV3102" s="275"/>
    </row>
    <row r="3103" spans="1:74" s="263" customFormat="1">
      <c r="A3103" s="457"/>
      <c r="B3103" s="457"/>
      <c r="C3103" s="260"/>
      <c r="D3103" s="260"/>
      <c r="E3103" s="260"/>
      <c r="F3103" s="260"/>
      <c r="G3103" s="260"/>
      <c r="H3103" s="260"/>
      <c r="I3103" s="260"/>
      <c r="J3103" s="260"/>
      <c r="K3103" s="260"/>
      <c r="L3103" s="261" t="s">
        <v>8308</v>
      </c>
      <c r="M3103" s="261"/>
      <c r="N3103" s="261"/>
      <c r="O3103" s="457"/>
      <c r="P3103" s="260"/>
      <c r="Q3103" s="262" t="s">
        <v>8309</v>
      </c>
      <c r="R3103" s="261"/>
      <c r="S3103" s="261"/>
      <c r="T3103" s="261"/>
      <c r="U3103" s="261"/>
      <c r="V3103" s="292"/>
      <c r="X3103" s="457"/>
      <c r="Y3103" s="260"/>
      <c r="Z3103" s="264"/>
      <c r="AA3103" s="264"/>
      <c r="AB3103" s="264"/>
      <c r="AF3103" s="457"/>
      <c r="AG3103" s="260"/>
      <c r="AN3103" s="457"/>
      <c r="AO3103" s="260"/>
      <c r="AV3103" s="260"/>
      <c r="BC3103" s="260"/>
      <c r="BM3103" s="275">
        <v>3</v>
      </c>
      <c r="BN3103" s="275"/>
      <c r="BO3103" s="275"/>
      <c r="BP3103" s="275"/>
      <c r="BQ3103" s="275"/>
      <c r="BR3103" s="275"/>
      <c r="BS3103" s="275"/>
      <c r="BT3103" s="275"/>
      <c r="BU3103" s="275"/>
      <c r="BV3103" s="275"/>
    </row>
    <row r="3104" spans="1:74" s="263" customFormat="1">
      <c r="A3104" s="457"/>
      <c r="B3104" s="457"/>
      <c r="C3104" s="260"/>
      <c r="D3104" s="260"/>
      <c r="E3104" s="260"/>
      <c r="F3104" s="260"/>
      <c r="G3104" s="260"/>
      <c r="H3104" s="260"/>
      <c r="I3104" s="260"/>
      <c r="J3104" s="260"/>
      <c r="K3104" s="260"/>
      <c r="L3104" s="261" t="s">
        <v>8310</v>
      </c>
      <c r="M3104" s="261"/>
      <c r="N3104" s="261"/>
      <c r="O3104" s="457"/>
      <c r="P3104" s="260"/>
      <c r="Q3104" s="262" t="s">
        <v>8311</v>
      </c>
      <c r="R3104" s="261"/>
      <c r="S3104" s="261"/>
      <c r="T3104" s="261"/>
      <c r="U3104" s="261"/>
      <c r="V3104" s="292"/>
      <c r="X3104" s="457"/>
      <c r="Y3104" s="260"/>
      <c r="Z3104" s="264"/>
      <c r="AA3104" s="264"/>
      <c r="AB3104" s="264"/>
      <c r="AF3104" s="457"/>
      <c r="AG3104" s="260"/>
      <c r="AN3104" s="457"/>
      <c r="AO3104" s="260"/>
      <c r="AV3104" s="260"/>
      <c r="BC3104" s="260"/>
      <c r="BM3104" s="275">
        <v>3</v>
      </c>
      <c r="BN3104" s="275"/>
      <c r="BO3104" s="275"/>
      <c r="BP3104" s="275"/>
      <c r="BQ3104" s="275"/>
      <c r="BR3104" s="275"/>
      <c r="BS3104" s="275"/>
      <c r="BT3104" s="275"/>
      <c r="BU3104" s="275"/>
      <c r="BV3104" s="275"/>
    </row>
    <row r="3105" spans="1:74" s="263" customFormat="1">
      <c r="A3105" s="457"/>
      <c r="B3105" s="457"/>
      <c r="C3105" s="260"/>
      <c r="D3105" s="260"/>
      <c r="E3105" s="260"/>
      <c r="F3105" s="260"/>
      <c r="G3105" s="260"/>
      <c r="H3105" s="260"/>
      <c r="I3105" s="260"/>
      <c r="J3105" s="260"/>
      <c r="K3105" s="260"/>
      <c r="L3105" s="261" t="s">
        <v>8312</v>
      </c>
      <c r="M3105" s="261"/>
      <c r="N3105" s="261"/>
      <c r="O3105" s="457"/>
      <c r="P3105" s="260"/>
      <c r="Q3105" s="262" t="s">
        <v>8313</v>
      </c>
      <c r="R3105" s="261"/>
      <c r="S3105" s="261"/>
      <c r="T3105" s="261"/>
      <c r="U3105" s="261"/>
      <c r="V3105" s="292"/>
      <c r="X3105" s="457"/>
      <c r="Y3105" s="260"/>
      <c r="Z3105" s="264"/>
      <c r="AA3105" s="264"/>
      <c r="AB3105" s="264"/>
      <c r="AF3105" s="457"/>
      <c r="AG3105" s="260"/>
      <c r="AN3105" s="457"/>
      <c r="AO3105" s="260"/>
      <c r="AV3105" s="260"/>
      <c r="BC3105" s="260"/>
      <c r="BM3105" s="275">
        <v>3</v>
      </c>
      <c r="BN3105" s="275"/>
      <c r="BO3105" s="275"/>
      <c r="BP3105" s="275"/>
      <c r="BQ3105" s="275"/>
      <c r="BR3105" s="275"/>
      <c r="BS3105" s="275"/>
      <c r="BT3105" s="275"/>
      <c r="BU3105" s="275"/>
      <c r="BV3105" s="275"/>
    </row>
    <row r="3106" spans="1:74" s="263" customFormat="1">
      <c r="A3106" s="457"/>
      <c r="B3106" s="457"/>
      <c r="C3106" s="260"/>
      <c r="D3106" s="260"/>
      <c r="E3106" s="260"/>
      <c r="F3106" s="260"/>
      <c r="G3106" s="260"/>
      <c r="H3106" s="260"/>
      <c r="I3106" s="260"/>
      <c r="J3106" s="260"/>
      <c r="K3106" s="260"/>
      <c r="L3106" s="261" t="s">
        <v>8314</v>
      </c>
      <c r="M3106" s="261"/>
      <c r="N3106" s="261"/>
      <c r="O3106" s="457"/>
      <c r="P3106" s="260"/>
      <c r="Q3106" s="262" t="s">
        <v>8315</v>
      </c>
      <c r="R3106" s="261"/>
      <c r="S3106" s="261"/>
      <c r="T3106" s="261"/>
      <c r="U3106" s="261"/>
      <c r="V3106" s="292"/>
      <c r="X3106" s="457"/>
      <c r="Y3106" s="260"/>
      <c r="Z3106" s="264"/>
      <c r="AA3106" s="264"/>
      <c r="AB3106" s="264"/>
      <c r="AF3106" s="457"/>
      <c r="AG3106" s="260"/>
      <c r="AN3106" s="457"/>
      <c r="AO3106" s="260"/>
      <c r="AV3106" s="260"/>
      <c r="BC3106" s="260"/>
      <c r="BM3106" s="275">
        <v>3</v>
      </c>
      <c r="BN3106" s="275"/>
      <c r="BO3106" s="275"/>
      <c r="BP3106" s="275"/>
      <c r="BQ3106" s="275"/>
      <c r="BR3106" s="275"/>
      <c r="BS3106" s="275"/>
      <c r="BT3106" s="275"/>
      <c r="BU3106" s="275"/>
      <c r="BV3106" s="275"/>
    </row>
    <row r="3107" spans="1:74" s="263" customFormat="1">
      <c r="A3107" s="457"/>
      <c r="B3107" s="457"/>
      <c r="C3107" s="260"/>
      <c r="D3107" s="260"/>
      <c r="E3107" s="260"/>
      <c r="F3107" s="260"/>
      <c r="G3107" s="260"/>
      <c r="H3107" s="260"/>
      <c r="I3107" s="260"/>
      <c r="J3107" s="260"/>
      <c r="K3107" s="260"/>
      <c r="L3107" s="261" t="s">
        <v>8316</v>
      </c>
      <c r="M3107" s="261"/>
      <c r="N3107" s="261"/>
      <c r="O3107" s="457"/>
      <c r="P3107" s="260"/>
      <c r="Q3107" s="262" t="s">
        <v>8317</v>
      </c>
      <c r="R3107" s="261"/>
      <c r="S3107" s="261"/>
      <c r="T3107" s="261"/>
      <c r="U3107" s="261"/>
      <c r="V3107" s="292"/>
      <c r="X3107" s="457"/>
      <c r="Y3107" s="260"/>
      <c r="Z3107" s="264"/>
      <c r="AA3107" s="264"/>
      <c r="AB3107" s="264"/>
      <c r="AF3107" s="457"/>
      <c r="AG3107" s="260"/>
      <c r="AN3107" s="457"/>
      <c r="AO3107" s="260"/>
      <c r="AV3107" s="260"/>
      <c r="BC3107" s="260"/>
      <c r="BM3107" s="275">
        <v>3</v>
      </c>
      <c r="BN3107" s="275"/>
      <c r="BO3107" s="275"/>
      <c r="BP3107" s="275"/>
      <c r="BQ3107" s="275"/>
      <c r="BR3107" s="275"/>
      <c r="BS3107" s="275"/>
      <c r="BT3107" s="275"/>
      <c r="BU3107" s="275"/>
      <c r="BV3107" s="275"/>
    </row>
    <row r="3108" spans="1:74" s="263" customFormat="1">
      <c r="A3108" s="458" t="s">
        <v>8320</v>
      </c>
      <c r="B3108" s="458"/>
      <c r="C3108" s="266"/>
      <c r="D3108" s="266"/>
      <c r="E3108" s="266"/>
      <c r="F3108" s="266"/>
      <c r="G3108" s="266"/>
      <c r="H3108" s="266"/>
      <c r="I3108" s="266"/>
      <c r="J3108" s="266"/>
      <c r="K3108" s="266"/>
      <c r="L3108" s="261" t="s">
        <v>8318</v>
      </c>
      <c r="M3108" s="261"/>
      <c r="N3108" s="261"/>
      <c r="O3108" s="458"/>
      <c r="P3108" s="266"/>
      <c r="Q3108" s="262" t="s">
        <v>8319</v>
      </c>
      <c r="R3108" s="261"/>
      <c r="S3108" s="261"/>
      <c r="T3108" s="261"/>
      <c r="U3108" s="261"/>
      <c r="V3108" s="292"/>
      <c r="X3108" s="458"/>
      <c r="Y3108" s="266"/>
      <c r="Z3108" s="264"/>
      <c r="AA3108" s="264"/>
      <c r="AB3108" s="264"/>
      <c r="AF3108" s="458"/>
      <c r="AG3108" s="266"/>
      <c r="AN3108" s="458"/>
      <c r="AO3108" s="266"/>
      <c r="AV3108" s="266"/>
      <c r="BC3108" s="266"/>
      <c r="BM3108" s="275">
        <v>3</v>
      </c>
      <c r="BN3108" s="275"/>
      <c r="BO3108" s="275"/>
      <c r="BP3108" s="275"/>
      <c r="BQ3108" s="275"/>
      <c r="BR3108" s="275"/>
      <c r="BS3108" s="275"/>
      <c r="BT3108" s="275"/>
      <c r="BU3108" s="275"/>
      <c r="BV3108" s="275"/>
    </row>
    <row r="3109" spans="1:74" s="263" customFormat="1">
      <c r="A3109" s="458" t="s">
        <v>8320</v>
      </c>
      <c r="B3109" s="458"/>
      <c r="C3109" s="266"/>
      <c r="D3109" s="266"/>
      <c r="E3109" s="266"/>
      <c r="F3109" s="266"/>
      <c r="G3109" s="266"/>
      <c r="H3109" s="266"/>
      <c r="I3109" s="266"/>
      <c r="J3109" s="266"/>
      <c r="K3109" s="266"/>
      <c r="L3109" s="261" t="s">
        <v>8318</v>
      </c>
      <c r="M3109" s="261"/>
      <c r="N3109" s="261"/>
      <c r="O3109" s="458"/>
      <c r="P3109" s="266"/>
      <c r="Q3109" s="262" t="s">
        <v>8321</v>
      </c>
      <c r="R3109" s="261"/>
      <c r="S3109" s="261"/>
      <c r="T3109" s="261"/>
      <c r="U3109" s="261"/>
      <c r="V3109" s="292"/>
      <c r="X3109" s="458"/>
      <c r="Y3109" s="266"/>
      <c r="Z3109" s="264"/>
      <c r="AA3109" s="264"/>
      <c r="AB3109" s="264"/>
      <c r="AF3109" s="458"/>
      <c r="AG3109" s="266"/>
      <c r="AN3109" s="458"/>
      <c r="AO3109" s="266"/>
      <c r="AV3109" s="266"/>
      <c r="BC3109" s="266"/>
      <c r="BM3109" s="275">
        <v>3</v>
      </c>
      <c r="BN3109" s="275"/>
      <c r="BO3109" s="275"/>
      <c r="BP3109" s="275"/>
      <c r="BQ3109" s="275"/>
      <c r="BR3109" s="275"/>
      <c r="BS3109" s="275"/>
      <c r="BT3109" s="275"/>
      <c r="BU3109" s="275"/>
      <c r="BV3109" s="275"/>
    </row>
    <row r="3110" spans="1:74" s="263" customFormat="1">
      <c r="A3110" s="458" t="s">
        <v>8320</v>
      </c>
      <c r="B3110" s="458"/>
      <c r="C3110" s="266"/>
      <c r="D3110" s="266"/>
      <c r="E3110" s="266"/>
      <c r="F3110" s="266"/>
      <c r="G3110" s="266"/>
      <c r="H3110" s="266"/>
      <c r="I3110" s="266"/>
      <c r="J3110" s="266"/>
      <c r="K3110" s="266"/>
      <c r="L3110" s="261" t="s">
        <v>8322</v>
      </c>
      <c r="M3110" s="261"/>
      <c r="N3110" s="261"/>
      <c r="O3110" s="458"/>
      <c r="P3110" s="266"/>
      <c r="Q3110" s="262" t="s">
        <v>8323</v>
      </c>
      <c r="R3110" s="261"/>
      <c r="S3110" s="261"/>
      <c r="T3110" s="261"/>
      <c r="U3110" s="261"/>
      <c r="V3110" s="292"/>
      <c r="X3110" s="458"/>
      <c r="Y3110" s="266"/>
      <c r="Z3110" s="264"/>
      <c r="AA3110" s="264"/>
      <c r="AB3110" s="264"/>
      <c r="AF3110" s="458"/>
      <c r="AG3110" s="266"/>
      <c r="AN3110" s="458"/>
      <c r="AO3110" s="266"/>
      <c r="AV3110" s="266"/>
      <c r="BC3110" s="266"/>
      <c r="BM3110" s="275">
        <v>3</v>
      </c>
      <c r="BN3110" s="275"/>
      <c r="BO3110" s="275"/>
      <c r="BP3110" s="275"/>
      <c r="BQ3110" s="275"/>
      <c r="BR3110" s="275"/>
      <c r="BS3110" s="275"/>
      <c r="BT3110" s="275"/>
      <c r="BU3110" s="275"/>
      <c r="BV3110" s="275"/>
    </row>
    <row r="3111" spans="1:74" s="263" customFormat="1">
      <c r="A3111" s="457"/>
      <c r="B3111" s="457"/>
      <c r="C3111" s="260"/>
      <c r="D3111" s="260"/>
      <c r="E3111" s="260"/>
      <c r="F3111" s="260"/>
      <c r="G3111" s="260"/>
      <c r="H3111" s="260"/>
      <c r="I3111" s="260"/>
      <c r="J3111" s="260"/>
      <c r="K3111" s="260"/>
      <c r="L3111" s="261" t="s">
        <v>8324</v>
      </c>
      <c r="M3111" s="261"/>
      <c r="N3111" s="261"/>
      <c r="O3111" s="457"/>
      <c r="P3111" s="260"/>
      <c r="Q3111" s="262" t="s">
        <v>8325</v>
      </c>
      <c r="R3111" s="261"/>
      <c r="S3111" s="261"/>
      <c r="T3111" s="261"/>
      <c r="U3111" s="261"/>
      <c r="V3111" s="292"/>
      <c r="X3111" s="457"/>
      <c r="Y3111" s="260"/>
      <c r="Z3111" s="264"/>
      <c r="AA3111" s="264"/>
      <c r="AB3111" s="264"/>
      <c r="AF3111" s="457"/>
      <c r="AG3111" s="260"/>
      <c r="AN3111" s="457"/>
      <c r="AO3111" s="260"/>
      <c r="AV3111" s="260"/>
      <c r="BC3111" s="260"/>
      <c r="BM3111" s="275">
        <v>3</v>
      </c>
      <c r="BN3111" s="275"/>
      <c r="BO3111" s="275"/>
      <c r="BP3111" s="275"/>
      <c r="BQ3111" s="275"/>
      <c r="BR3111" s="275"/>
      <c r="BS3111" s="275"/>
      <c r="BT3111" s="275"/>
      <c r="BU3111" s="275"/>
      <c r="BV3111" s="275"/>
    </row>
    <row r="3112" spans="1:74" s="263" customFormat="1">
      <c r="A3112" s="457"/>
      <c r="B3112" s="457"/>
      <c r="C3112" s="260"/>
      <c r="D3112" s="260"/>
      <c r="E3112" s="260"/>
      <c r="F3112" s="260"/>
      <c r="G3112" s="260"/>
      <c r="H3112" s="260"/>
      <c r="I3112" s="260"/>
      <c r="J3112" s="260"/>
      <c r="K3112" s="260"/>
      <c r="L3112" s="261" t="s">
        <v>8326</v>
      </c>
      <c r="M3112" s="261"/>
      <c r="N3112" s="261"/>
      <c r="O3112" s="457"/>
      <c r="P3112" s="260"/>
      <c r="Q3112" s="262" t="s">
        <v>8327</v>
      </c>
      <c r="R3112" s="261"/>
      <c r="S3112" s="261"/>
      <c r="T3112" s="261"/>
      <c r="U3112" s="261"/>
      <c r="V3112" s="292"/>
      <c r="X3112" s="457"/>
      <c r="Y3112" s="260"/>
      <c r="Z3112" s="264"/>
      <c r="AA3112" s="264"/>
      <c r="AB3112" s="264"/>
      <c r="AF3112" s="457"/>
      <c r="AG3112" s="260"/>
      <c r="AN3112" s="457"/>
      <c r="AO3112" s="260"/>
      <c r="AV3112" s="260"/>
      <c r="BC3112" s="260"/>
      <c r="BM3112" s="275">
        <v>3</v>
      </c>
      <c r="BN3112" s="275"/>
      <c r="BO3112" s="275"/>
      <c r="BP3112" s="275"/>
      <c r="BQ3112" s="275"/>
      <c r="BR3112" s="275"/>
      <c r="BS3112" s="275"/>
      <c r="BT3112" s="275"/>
      <c r="BU3112" s="275"/>
      <c r="BV3112" s="275"/>
    </row>
    <row r="3113" spans="1:74" s="263" customFormat="1">
      <c r="A3113" s="457"/>
      <c r="B3113" s="457"/>
      <c r="C3113" s="260"/>
      <c r="D3113" s="260"/>
      <c r="E3113" s="260"/>
      <c r="F3113" s="260"/>
      <c r="G3113" s="260"/>
      <c r="H3113" s="260"/>
      <c r="I3113" s="260"/>
      <c r="J3113" s="260"/>
      <c r="K3113" s="260"/>
      <c r="L3113" s="261" t="s">
        <v>8328</v>
      </c>
      <c r="M3113" s="261"/>
      <c r="N3113" s="261"/>
      <c r="O3113" s="457"/>
      <c r="P3113" s="260"/>
      <c r="Q3113" s="262" t="s">
        <v>8329</v>
      </c>
      <c r="R3113" s="261"/>
      <c r="S3113" s="261"/>
      <c r="T3113" s="261"/>
      <c r="U3113" s="261"/>
      <c r="V3113" s="292"/>
      <c r="X3113" s="457"/>
      <c r="Y3113" s="260"/>
      <c r="Z3113" s="264"/>
      <c r="AA3113" s="264"/>
      <c r="AB3113" s="264"/>
      <c r="AF3113" s="457"/>
      <c r="AG3113" s="260"/>
      <c r="AN3113" s="457"/>
      <c r="AO3113" s="260"/>
      <c r="AV3113" s="260"/>
      <c r="BC3113" s="260"/>
      <c r="BM3113" s="275">
        <v>3</v>
      </c>
      <c r="BN3113" s="275"/>
      <c r="BO3113" s="275"/>
      <c r="BP3113" s="275"/>
      <c r="BQ3113" s="275"/>
      <c r="BR3113" s="275"/>
      <c r="BS3113" s="275"/>
      <c r="BT3113" s="275"/>
      <c r="BU3113" s="275"/>
      <c r="BV3113" s="275"/>
    </row>
    <row r="3114" spans="1:74" s="263" customFormat="1">
      <c r="A3114" s="458" t="s">
        <v>8332</v>
      </c>
      <c r="B3114" s="458"/>
      <c r="C3114" s="266"/>
      <c r="D3114" s="266"/>
      <c r="E3114" s="266"/>
      <c r="F3114" s="266"/>
      <c r="G3114" s="266"/>
      <c r="H3114" s="266"/>
      <c r="I3114" s="266"/>
      <c r="J3114" s="266"/>
      <c r="K3114" s="266"/>
      <c r="L3114" s="261" t="s">
        <v>8330</v>
      </c>
      <c r="M3114" s="261"/>
      <c r="N3114" s="261"/>
      <c r="O3114" s="458"/>
      <c r="P3114" s="266"/>
      <c r="Q3114" s="262" t="s">
        <v>8331</v>
      </c>
      <c r="R3114" s="261"/>
      <c r="S3114" s="261"/>
      <c r="T3114" s="261"/>
      <c r="U3114" s="261"/>
      <c r="V3114" s="292"/>
      <c r="X3114" s="458"/>
      <c r="Y3114" s="266"/>
      <c r="Z3114" s="264"/>
      <c r="AA3114" s="264"/>
      <c r="AB3114" s="264"/>
      <c r="AF3114" s="458"/>
      <c r="AG3114" s="266"/>
      <c r="AN3114" s="458"/>
      <c r="AO3114" s="266"/>
      <c r="AV3114" s="266"/>
      <c r="BC3114" s="266"/>
      <c r="BM3114" s="275">
        <v>3</v>
      </c>
      <c r="BN3114" s="275"/>
      <c r="BO3114" s="275"/>
      <c r="BP3114" s="275"/>
      <c r="BQ3114" s="275"/>
      <c r="BR3114" s="275"/>
      <c r="BS3114" s="275"/>
      <c r="BT3114" s="275"/>
      <c r="BU3114" s="275"/>
      <c r="BV3114" s="275"/>
    </row>
    <row r="3115" spans="1:74" s="263" customFormat="1">
      <c r="A3115" s="458" t="s">
        <v>8335</v>
      </c>
      <c r="B3115" s="458"/>
      <c r="C3115" s="266"/>
      <c r="D3115" s="266"/>
      <c r="E3115" s="266"/>
      <c r="F3115" s="266"/>
      <c r="G3115" s="266"/>
      <c r="H3115" s="266"/>
      <c r="I3115" s="266"/>
      <c r="J3115" s="266"/>
      <c r="K3115" s="266"/>
      <c r="L3115" s="261" t="s">
        <v>8333</v>
      </c>
      <c r="M3115" s="261"/>
      <c r="N3115" s="261"/>
      <c r="O3115" s="458"/>
      <c r="P3115" s="266"/>
      <c r="Q3115" s="262" t="s">
        <v>8334</v>
      </c>
      <c r="R3115" s="261"/>
      <c r="S3115" s="261"/>
      <c r="T3115" s="261"/>
      <c r="U3115" s="261"/>
      <c r="V3115" s="292"/>
      <c r="X3115" s="458"/>
      <c r="Y3115" s="266"/>
      <c r="Z3115" s="264"/>
      <c r="AA3115" s="264"/>
      <c r="AB3115" s="264"/>
      <c r="AF3115" s="458"/>
      <c r="AG3115" s="266"/>
      <c r="AN3115" s="458"/>
      <c r="AO3115" s="266"/>
      <c r="AV3115" s="266"/>
      <c r="BC3115" s="266"/>
      <c r="BM3115" s="275">
        <v>3</v>
      </c>
      <c r="BN3115" s="275"/>
      <c r="BO3115" s="275"/>
      <c r="BP3115" s="275"/>
      <c r="BQ3115" s="275"/>
      <c r="BR3115" s="275"/>
      <c r="BS3115" s="275"/>
      <c r="BT3115" s="275"/>
      <c r="BU3115" s="275"/>
      <c r="BV3115" s="275"/>
    </row>
    <row r="3116" spans="1:74" s="263" customFormat="1">
      <c r="A3116" s="457"/>
      <c r="B3116" s="457"/>
      <c r="C3116" s="260"/>
      <c r="D3116" s="260"/>
      <c r="E3116" s="260"/>
      <c r="F3116" s="260"/>
      <c r="G3116" s="260"/>
      <c r="H3116" s="260"/>
      <c r="I3116" s="260"/>
      <c r="J3116" s="260"/>
      <c r="K3116" s="260"/>
      <c r="L3116" s="261" t="s">
        <v>8336</v>
      </c>
      <c r="M3116" s="261"/>
      <c r="N3116" s="261"/>
      <c r="O3116" s="457"/>
      <c r="P3116" s="260"/>
      <c r="Q3116" s="262" t="s">
        <v>8337</v>
      </c>
      <c r="R3116" s="261"/>
      <c r="S3116" s="261"/>
      <c r="T3116" s="261"/>
      <c r="U3116" s="261"/>
      <c r="V3116" s="292"/>
      <c r="X3116" s="457"/>
      <c r="Y3116" s="260"/>
      <c r="Z3116" s="264"/>
      <c r="AA3116" s="264"/>
      <c r="AB3116" s="264"/>
      <c r="AF3116" s="457"/>
      <c r="AG3116" s="260"/>
      <c r="AN3116" s="457"/>
      <c r="AO3116" s="260"/>
      <c r="AV3116" s="260"/>
      <c r="BC3116" s="260"/>
      <c r="BM3116" s="275">
        <v>3</v>
      </c>
      <c r="BN3116" s="275"/>
      <c r="BO3116" s="275"/>
      <c r="BP3116" s="275"/>
      <c r="BQ3116" s="275"/>
      <c r="BR3116" s="275"/>
      <c r="BS3116" s="275"/>
      <c r="BT3116" s="275"/>
      <c r="BU3116" s="275"/>
      <c r="BV3116" s="275"/>
    </row>
    <row r="3117" spans="1:74" s="263" customFormat="1">
      <c r="A3117" s="457"/>
      <c r="B3117" s="457"/>
      <c r="C3117" s="260"/>
      <c r="D3117" s="260"/>
      <c r="E3117" s="260"/>
      <c r="F3117" s="260"/>
      <c r="G3117" s="260"/>
      <c r="H3117" s="260"/>
      <c r="I3117" s="260"/>
      <c r="J3117" s="260"/>
      <c r="K3117" s="260"/>
      <c r="L3117" s="261" t="s">
        <v>8338</v>
      </c>
      <c r="M3117" s="261"/>
      <c r="N3117" s="261"/>
      <c r="O3117" s="457"/>
      <c r="P3117" s="260"/>
      <c r="Q3117" s="262" t="s">
        <v>8339</v>
      </c>
      <c r="R3117" s="261"/>
      <c r="S3117" s="261"/>
      <c r="T3117" s="261"/>
      <c r="U3117" s="261"/>
      <c r="V3117" s="292"/>
      <c r="X3117" s="457"/>
      <c r="Y3117" s="260"/>
      <c r="Z3117" s="264"/>
      <c r="AA3117" s="264"/>
      <c r="AB3117" s="264"/>
      <c r="AF3117" s="457"/>
      <c r="AG3117" s="260"/>
      <c r="AN3117" s="457"/>
      <c r="AO3117" s="260"/>
      <c r="AV3117" s="260"/>
      <c r="BC3117" s="260"/>
      <c r="BM3117" s="275">
        <v>3</v>
      </c>
      <c r="BN3117" s="275"/>
      <c r="BO3117" s="275"/>
      <c r="BP3117" s="275"/>
      <c r="BQ3117" s="275"/>
      <c r="BR3117" s="275"/>
      <c r="BS3117" s="275"/>
      <c r="BT3117" s="275"/>
      <c r="BU3117" s="275"/>
      <c r="BV3117" s="275"/>
    </row>
    <row r="3118" spans="1:74" s="263" customFormat="1">
      <c r="A3118" s="457"/>
      <c r="B3118" s="457"/>
      <c r="C3118" s="260"/>
      <c r="D3118" s="260"/>
      <c r="E3118" s="260"/>
      <c r="F3118" s="260"/>
      <c r="G3118" s="260"/>
      <c r="H3118" s="260"/>
      <c r="I3118" s="260"/>
      <c r="J3118" s="260"/>
      <c r="K3118" s="260"/>
      <c r="L3118" s="261" t="s">
        <v>8340</v>
      </c>
      <c r="M3118" s="261"/>
      <c r="N3118" s="261"/>
      <c r="O3118" s="457"/>
      <c r="P3118" s="260"/>
      <c r="Q3118" s="262" t="s">
        <v>8341</v>
      </c>
      <c r="R3118" s="261"/>
      <c r="S3118" s="261"/>
      <c r="T3118" s="261"/>
      <c r="U3118" s="261"/>
      <c r="V3118" s="292"/>
      <c r="X3118" s="457"/>
      <c r="Y3118" s="260"/>
      <c r="Z3118" s="264"/>
      <c r="AA3118" s="264"/>
      <c r="AB3118" s="264"/>
      <c r="AF3118" s="457"/>
      <c r="AG3118" s="260"/>
      <c r="AN3118" s="457"/>
      <c r="AO3118" s="260"/>
      <c r="AV3118" s="260"/>
      <c r="BC3118" s="260"/>
      <c r="BM3118" s="275">
        <v>3</v>
      </c>
      <c r="BN3118" s="275"/>
      <c r="BO3118" s="275"/>
      <c r="BP3118" s="275"/>
      <c r="BQ3118" s="275"/>
      <c r="BR3118" s="275"/>
      <c r="BS3118" s="275"/>
      <c r="BT3118" s="275"/>
      <c r="BU3118" s="275"/>
      <c r="BV3118" s="275"/>
    </row>
    <row r="3119" spans="1:74" s="263" customFormat="1">
      <c r="A3119" s="457"/>
      <c r="B3119" s="457"/>
      <c r="C3119" s="260"/>
      <c r="D3119" s="260"/>
      <c r="E3119" s="260"/>
      <c r="F3119" s="260"/>
      <c r="G3119" s="260"/>
      <c r="H3119" s="260"/>
      <c r="I3119" s="260"/>
      <c r="J3119" s="260"/>
      <c r="K3119" s="260"/>
      <c r="L3119" s="261" t="s">
        <v>8342</v>
      </c>
      <c r="M3119" s="261"/>
      <c r="N3119" s="261"/>
      <c r="O3119" s="457"/>
      <c r="P3119" s="260"/>
      <c r="Q3119" s="262" t="s">
        <v>8343</v>
      </c>
      <c r="R3119" s="261"/>
      <c r="S3119" s="261"/>
      <c r="T3119" s="261"/>
      <c r="U3119" s="261"/>
      <c r="V3119" s="292"/>
      <c r="X3119" s="457"/>
      <c r="Y3119" s="260"/>
      <c r="Z3119" s="264"/>
      <c r="AA3119" s="264"/>
      <c r="AB3119" s="264"/>
      <c r="AF3119" s="457"/>
      <c r="AG3119" s="260"/>
      <c r="AN3119" s="457"/>
      <c r="AO3119" s="260"/>
      <c r="AV3119" s="260"/>
      <c r="BC3119" s="260"/>
      <c r="BM3119" s="275">
        <v>3</v>
      </c>
      <c r="BN3119" s="275"/>
      <c r="BO3119" s="275"/>
      <c r="BP3119" s="275"/>
      <c r="BQ3119" s="275"/>
      <c r="BR3119" s="275"/>
      <c r="BS3119" s="275"/>
      <c r="BT3119" s="275"/>
      <c r="BU3119" s="275"/>
      <c r="BV3119" s="275"/>
    </row>
    <row r="3120" spans="1:74" s="263" customFormat="1">
      <c r="A3120" s="457"/>
      <c r="B3120" s="457"/>
      <c r="C3120" s="260"/>
      <c r="D3120" s="260"/>
      <c r="E3120" s="260"/>
      <c r="F3120" s="260"/>
      <c r="G3120" s="260"/>
      <c r="H3120" s="260"/>
      <c r="I3120" s="260"/>
      <c r="J3120" s="260"/>
      <c r="K3120" s="260"/>
      <c r="L3120" s="261" t="s">
        <v>8342</v>
      </c>
      <c r="M3120" s="261"/>
      <c r="N3120" s="261"/>
      <c r="O3120" s="457"/>
      <c r="P3120" s="260"/>
      <c r="Q3120" s="262" t="s">
        <v>8344</v>
      </c>
      <c r="R3120" s="261"/>
      <c r="S3120" s="261"/>
      <c r="T3120" s="261"/>
      <c r="U3120" s="261"/>
      <c r="V3120" s="292"/>
      <c r="X3120" s="457"/>
      <c r="Y3120" s="260"/>
      <c r="Z3120" s="264"/>
      <c r="AA3120" s="264"/>
      <c r="AB3120" s="264"/>
      <c r="AF3120" s="457"/>
      <c r="AG3120" s="260"/>
      <c r="AN3120" s="457"/>
      <c r="AO3120" s="260"/>
      <c r="AV3120" s="260"/>
      <c r="BC3120" s="260"/>
      <c r="BM3120" s="275">
        <v>3</v>
      </c>
      <c r="BN3120" s="275"/>
      <c r="BO3120" s="275"/>
      <c r="BP3120" s="275"/>
      <c r="BQ3120" s="275"/>
      <c r="BR3120" s="275"/>
      <c r="BS3120" s="275"/>
      <c r="BT3120" s="275"/>
      <c r="BU3120" s="275"/>
      <c r="BV3120" s="275"/>
    </row>
    <row r="3121" spans="1:74" s="263" customFormat="1">
      <c r="A3121" s="457"/>
      <c r="B3121" s="457"/>
      <c r="C3121" s="260"/>
      <c r="D3121" s="260"/>
      <c r="E3121" s="260"/>
      <c r="F3121" s="260"/>
      <c r="G3121" s="260"/>
      <c r="H3121" s="260"/>
      <c r="I3121" s="260"/>
      <c r="J3121" s="260"/>
      <c r="K3121" s="260"/>
      <c r="L3121" s="261" t="s">
        <v>8345</v>
      </c>
      <c r="M3121" s="261"/>
      <c r="N3121" s="261"/>
      <c r="O3121" s="457"/>
      <c r="P3121" s="260"/>
      <c r="Q3121" s="262" t="s">
        <v>8346</v>
      </c>
      <c r="R3121" s="261"/>
      <c r="S3121" s="261"/>
      <c r="T3121" s="261"/>
      <c r="U3121" s="261"/>
      <c r="V3121" s="292"/>
      <c r="X3121" s="457"/>
      <c r="Y3121" s="260"/>
      <c r="Z3121" s="264"/>
      <c r="AA3121" s="264"/>
      <c r="AB3121" s="264"/>
      <c r="AF3121" s="457"/>
      <c r="AG3121" s="260"/>
      <c r="AN3121" s="457"/>
      <c r="AO3121" s="260"/>
      <c r="AV3121" s="260"/>
      <c r="BC3121" s="260"/>
      <c r="BM3121" s="275">
        <v>3</v>
      </c>
      <c r="BN3121" s="275"/>
      <c r="BO3121" s="275"/>
      <c r="BP3121" s="275"/>
      <c r="BQ3121" s="275"/>
      <c r="BR3121" s="275"/>
      <c r="BS3121" s="275"/>
      <c r="BT3121" s="275"/>
      <c r="BU3121" s="275"/>
      <c r="BV3121" s="275"/>
    </row>
    <row r="3122" spans="1:74" s="263" customFormat="1">
      <c r="A3122" s="457"/>
      <c r="B3122" s="457"/>
      <c r="C3122" s="260"/>
      <c r="D3122" s="260"/>
      <c r="E3122" s="260"/>
      <c r="F3122" s="260"/>
      <c r="G3122" s="260"/>
      <c r="H3122" s="260"/>
      <c r="I3122" s="260"/>
      <c r="J3122" s="260"/>
      <c r="K3122" s="260"/>
      <c r="L3122" s="261" t="s">
        <v>8347</v>
      </c>
      <c r="M3122" s="261"/>
      <c r="N3122" s="261"/>
      <c r="O3122" s="457"/>
      <c r="P3122" s="260"/>
      <c r="Q3122" s="262" t="s">
        <v>8348</v>
      </c>
      <c r="R3122" s="261"/>
      <c r="S3122" s="261"/>
      <c r="T3122" s="261"/>
      <c r="U3122" s="261"/>
      <c r="V3122" s="292"/>
      <c r="X3122" s="457"/>
      <c r="Y3122" s="260"/>
      <c r="Z3122" s="264"/>
      <c r="AA3122" s="264"/>
      <c r="AB3122" s="264"/>
      <c r="AF3122" s="457"/>
      <c r="AG3122" s="260"/>
      <c r="AN3122" s="457"/>
      <c r="AO3122" s="260"/>
      <c r="AV3122" s="260"/>
      <c r="BC3122" s="260"/>
      <c r="BM3122" s="275">
        <v>3</v>
      </c>
      <c r="BN3122" s="275"/>
      <c r="BO3122" s="275"/>
      <c r="BP3122" s="275"/>
      <c r="BQ3122" s="275"/>
      <c r="BR3122" s="275"/>
      <c r="BS3122" s="275"/>
      <c r="BT3122" s="275"/>
      <c r="BU3122" s="275"/>
      <c r="BV3122" s="275"/>
    </row>
    <row r="3123" spans="1:74" s="263" customFormat="1">
      <c r="A3123" s="457"/>
      <c r="B3123" s="457"/>
      <c r="C3123" s="260"/>
      <c r="D3123" s="260"/>
      <c r="E3123" s="260"/>
      <c r="F3123" s="260"/>
      <c r="G3123" s="260"/>
      <c r="H3123" s="260"/>
      <c r="I3123" s="260"/>
      <c r="J3123" s="260"/>
      <c r="K3123" s="260"/>
      <c r="L3123" s="261" t="s">
        <v>8347</v>
      </c>
      <c r="M3123" s="261"/>
      <c r="N3123" s="261"/>
      <c r="O3123" s="457"/>
      <c r="P3123" s="260"/>
      <c r="Q3123" s="262" t="s">
        <v>8349</v>
      </c>
      <c r="R3123" s="261"/>
      <c r="S3123" s="261"/>
      <c r="T3123" s="261"/>
      <c r="U3123" s="261"/>
      <c r="V3123" s="292"/>
      <c r="X3123" s="457"/>
      <c r="Y3123" s="260"/>
      <c r="Z3123" s="264"/>
      <c r="AA3123" s="264"/>
      <c r="AB3123" s="264"/>
      <c r="AF3123" s="457"/>
      <c r="AG3123" s="260"/>
      <c r="AN3123" s="457"/>
      <c r="AO3123" s="260"/>
      <c r="AV3123" s="260"/>
      <c r="BC3123" s="260"/>
      <c r="BM3123" s="275">
        <v>3</v>
      </c>
      <c r="BN3123" s="275"/>
      <c r="BO3123" s="275"/>
      <c r="BP3123" s="275"/>
      <c r="BQ3123" s="275"/>
      <c r="BR3123" s="275"/>
      <c r="BS3123" s="275"/>
      <c r="BT3123" s="275"/>
      <c r="BU3123" s="275"/>
      <c r="BV3123" s="275"/>
    </row>
    <row r="3124" spans="1:74" s="263" customFormat="1">
      <c r="A3124" s="457"/>
      <c r="B3124" s="457"/>
      <c r="C3124" s="260"/>
      <c r="D3124" s="260"/>
      <c r="E3124" s="260"/>
      <c r="F3124" s="260"/>
      <c r="G3124" s="260"/>
      <c r="H3124" s="260"/>
      <c r="I3124" s="260"/>
      <c r="J3124" s="260"/>
      <c r="K3124" s="260"/>
      <c r="L3124" s="261" t="s">
        <v>8350</v>
      </c>
      <c r="M3124" s="261"/>
      <c r="N3124" s="261"/>
      <c r="O3124" s="457"/>
      <c r="P3124" s="260"/>
      <c r="Q3124" s="262" t="s">
        <v>8351</v>
      </c>
      <c r="R3124" s="261"/>
      <c r="S3124" s="261"/>
      <c r="T3124" s="261"/>
      <c r="U3124" s="261"/>
      <c r="V3124" s="292"/>
      <c r="X3124" s="457"/>
      <c r="Y3124" s="260"/>
      <c r="Z3124" s="264"/>
      <c r="AA3124" s="264"/>
      <c r="AB3124" s="264"/>
      <c r="AF3124" s="457"/>
      <c r="AG3124" s="260"/>
      <c r="AN3124" s="457"/>
      <c r="AO3124" s="260"/>
      <c r="AV3124" s="260"/>
      <c r="BC3124" s="260"/>
      <c r="BM3124" s="275">
        <v>3</v>
      </c>
      <c r="BN3124" s="275"/>
      <c r="BO3124" s="275"/>
      <c r="BP3124" s="275"/>
      <c r="BQ3124" s="275"/>
      <c r="BR3124" s="275"/>
      <c r="BS3124" s="275"/>
      <c r="BT3124" s="275"/>
      <c r="BU3124" s="275"/>
      <c r="BV3124" s="275"/>
    </row>
    <row r="3125" spans="1:74" s="263" customFormat="1">
      <c r="A3125" s="457"/>
      <c r="B3125" s="457"/>
      <c r="C3125" s="260"/>
      <c r="D3125" s="260"/>
      <c r="E3125" s="260"/>
      <c r="F3125" s="260"/>
      <c r="G3125" s="260"/>
      <c r="H3125" s="260"/>
      <c r="I3125" s="260"/>
      <c r="J3125" s="260"/>
      <c r="K3125" s="260"/>
      <c r="L3125" s="261" t="s">
        <v>8352</v>
      </c>
      <c r="M3125" s="261"/>
      <c r="N3125" s="261"/>
      <c r="O3125" s="457"/>
      <c r="P3125" s="260"/>
      <c r="Q3125" s="262" t="s">
        <v>8353</v>
      </c>
      <c r="R3125" s="261"/>
      <c r="S3125" s="261"/>
      <c r="T3125" s="261"/>
      <c r="U3125" s="261"/>
      <c r="V3125" s="292"/>
      <c r="X3125" s="457"/>
      <c r="Y3125" s="260"/>
      <c r="Z3125" s="264"/>
      <c r="AA3125" s="264"/>
      <c r="AB3125" s="264"/>
      <c r="AF3125" s="457"/>
      <c r="AG3125" s="260"/>
      <c r="AN3125" s="457"/>
      <c r="AO3125" s="260"/>
      <c r="AV3125" s="260"/>
      <c r="BC3125" s="260"/>
      <c r="BM3125" s="275">
        <v>3</v>
      </c>
      <c r="BN3125" s="275"/>
      <c r="BO3125" s="275"/>
      <c r="BP3125" s="275"/>
      <c r="BQ3125" s="275"/>
      <c r="BR3125" s="275"/>
      <c r="BS3125" s="275"/>
      <c r="BT3125" s="275"/>
      <c r="BU3125" s="275"/>
      <c r="BV3125" s="275"/>
    </row>
    <row r="3126" spans="1:74" s="263" customFormat="1">
      <c r="A3126" s="457"/>
      <c r="B3126" s="457"/>
      <c r="C3126" s="260"/>
      <c r="D3126" s="260"/>
      <c r="E3126" s="260"/>
      <c r="F3126" s="260"/>
      <c r="G3126" s="260"/>
      <c r="H3126" s="260"/>
      <c r="I3126" s="260"/>
      <c r="J3126" s="260"/>
      <c r="K3126" s="260"/>
      <c r="L3126" s="261" t="s">
        <v>8352</v>
      </c>
      <c r="M3126" s="261"/>
      <c r="N3126" s="261"/>
      <c r="O3126" s="457"/>
      <c r="P3126" s="260"/>
      <c r="Q3126" s="262" t="s">
        <v>8354</v>
      </c>
      <c r="R3126" s="261"/>
      <c r="S3126" s="261"/>
      <c r="T3126" s="261"/>
      <c r="U3126" s="261"/>
      <c r="V3126" s="292"/>
      <c r="X3126" s="457"/>
      <c r="Y3126" s="260"/>
      <c r="Z3126" s="264"/>
      <c r="AA3126" s="264"/>
      <c r="AB3126" s="264"/>
      <c r="AF3126" s="457"/>
      <c r="AG3126" s="260"/>
      <c r="AN3126" s="457"/>
      <c r="AO3126" s="260"/>
      <c r="AV3126" s="260"/>
      <c r="BC3126" s="260"/>
      <c r="BM3126" s="275">
        <v>3</v>
      </c>
      <c r="BN3126" s="275"/>
      <c r="BO3126" s="275"/>
      <c r="BP3126" s="275"/>
      <c r="BQ3126" s="275"/>
      <c r="BR3126" s="275"/>
      <c r="BS3126" s="275"/>
      <c r="BT3126" s="275"/>
      <c r="BU3126" s="275"/>
      <c r="BV3126" s="275"/>
    </row>
    <row r="3127" spans="1:74" s="263" customFormat="1">
      <c r="A3127" s="457"/>
      <c r="B3127" s="457"/>
      <c r="C3127" s="260"/>
      <c r="D3127" s="260"/>
      <c r="E3127" s="260"/>
      <c r="F3127" s="260"/>
      <c r="G3127" s="260"/>
      <c r="H3127" s="260"/>
      <c r="I3127" s="260"/>
      <c r="J3127" s="260"/>
      <c r="K3127" s="260"/>
      <c r="L3127" s="261" t="s">
        <v>8355</v>
      </c>
      <c r="M3127" s="261"/>
      <c r="N3127" s="261"/>
      <c r="O3127" s="457"/>
      <c r="P3127" s="260"/>
      <c r="Q3127" s="262" t="s">
        <v>8355</v>
      </c>
      <c r="R3127" s="261"/>
      <c r="S3127" s="261"/>
      <c r="T3127" s="261"/>
      <c r="U3127" s="261"/>
      <c r="V3127" s="292"/>
      <c r="X3127" s="457"/>
      <c r="Y3127" s="260"/>
      <c r="Z3127" s="264"/>
      <c r="AA3127" s="264"/>
      <c r="AB3127" s="264"/>
      <c r="AF3127" s="457"/>
      <c r="AG3127" s="260"/>
      <c r="AN3127" s="457"/>
      <c r="AO3127" s="260"/>
      <c r="AV3127" s="260"/>
      <c r="BC3127" s="260"/>
      <c r="BM3127" s="275">
        <v>3</v>
      </c>
      <c r="BN3127" s="275"/>
      <c r="BO3127" s="275"/>
      <c r="BP3127" s="275"/>
      <c r="BQ3127" s="275"/>
      <c r="BR3127" s="275"/>
      <c r="BS3127" s="275"/>
      <c r="BT3127" s="275"/>
      <c r="BU3127" s="275"/>
      <c r="BV3127" s="275"/>
    </row>
    <row r="3128" spans="1:74" s="263" customFormat="1">
      <c r="A3128" s="457"/>
      <c r="B3128" s="457"/>
      <c r="C3128" s="260"/>
      <c r="D3128" s="260"/>
      <c r="E3128" s="260"/>
      <c r="F3128" s="260"/>
      <c r="G3128" s="260"/>
      <c r="H3128" s="260"/>
      <c r="I3128" s="260"/>
      <c r="J3128" s="260"/>
      <c r="K3128" s="260"/>
      <c r="L3128" s="261" t="s">
        <v>8356</v>
      </c>
      <c r="M3128" s="261"/>
      <c r="N3128" s="261"/>
      <c r="O3128" s="457"/>
      <c r="P3128" s="260"/>
      <c r="Q3128" s="262" t="s">
        <v>8357</v>
      </c>
      <c r="R3128" s="261"/>
      <c r="S3128" s="261"/>
      <c r="T3128" s="261"/>
      <c r="U3128" s="261"/>
      <c r="V3128" s="292"/>
      <c r="X3128" s="457"/>
      <c r="Y3128" s="260"/>
      <c r="Z3128" s="264"/>
      <c r="AA3128" s="264"/>
      <c r="AB3128" s="264"/>
      <c r="AF3128" s="457"/>
      <c r="AG3128" s="260"/>
      <c r="AN3128" s="457"/>
      <c r="AO3128" s="260"/>
      <c r="AV3128" s="260"/>
      <c r="BC3128" s="260"/>
      <c r="BM3128" s="275">
        <v>3</v>
      </c>
      <c r="BN3128" s="275"/>
      <c r="BO3128" s="275"/>
      <c r="BP3128" s="275"/>
      <c r="BQ3128" s="275"/>
      <c r="BR3128" s="275"/>
      <c r="BS3128" s="275"/>
      <c r="BT3128" s="275"/>
      <c r="BU3128" s="275"/>
      <c r="BV3128" s="275"/>
    </row>
    <row r="3129" spans="1:74" s="263" customFormat="1">
      <c r="A3129" s="457"/>
      <c r="B3129" s="457"/>
      <c r="C3129" s="260"/>
      <c r="D3129" s="260"/>
      <c r="E3129" s="260"/>
      <c r="F3129" s="260"/>
      <c r="G3129" s="260"/>
      <c r="H3129" s="260"/>
      <c r="I3129" s="260"/>
      <c r="J3129" s="260"/>
      <c r="K3129" s="260"/>
      <c r="L3129" s="261" t="s">
        <v>8358</v>
      </c>
      <c r="M3129" s="261"/>
      <c r="N3129" s="261"/>
      <c r="O3129" s="457"/>
      <c r="P3129" s="260"/>
      <c r="Q3129" s="262" t="s">
        <v>8359</v>
      </c>
      <c r="R3129" s="261"/>
      <c r="S3129" s="261"/>
      <c r="T3129" s="261"/>
      <c r="U3129" s="261"/>
      <c r="V3129" s="292"/>
      <c r="X3129" s="457"/>
      <c r="Y3129" s="260"/>
      <c r="Z3129" s="264"/>
      <c r="AA3129" s="264"/>
      <c r="AB3129" s="264"/>
      <c r="AF3129" s="457"/>
      <c r="AG3129" s="260"/>
      <c r="AN3129" s="457"/>
      <c r="AO3129" s="260"/>
      <c r="AV3129" s="260"/>
      <c r="BC3129" s="260"/>
      <c r="BM3129" s="275">
        <v>3</v>
      </c>
      <c r="BN3129" s="275"/>
      <c r="BO3129" s="275"/>
      <c r="BP3129" s="275"/>
      <c r="BQ3129" s="275"/>
      <c r="BR3129" s="275"/>
      <c r="BS3129" s="275"/>
      <c r="BT3129" s="275"/>
      <c r="BU3129" s="275"/>
      <c r="BV3129" s="275"/>
    </row>
    <row r="3130" spans="1:74" s="263" customFormat="1">
      <c r="A3130" s="457"/>
      <c r="B3130" s="457"/>
      <c r="C3130" s="260"/>
      <c r="D3130" s="260"/>
      <c r="E3130" s="260"/>
      <c r="F3130" s="260"/>
      <c r="G3130" s="260"/>
      <c r="H3130" s="260"/>
      <c r="I3130" s="260"/>
      <c r="J3130" s="260"/>
      <c r="K3130" s="260"/>
      <c r="L3130" s="261" t="s">
        <v>8360</v>
      </c>
      <c r="M3130" s="261"/>
      <c r="N3130" s="261"/>
      <c r="O3130" s="457"/>
      <c r="P3130" s="260"/>
      <c r="Q3130" s="262" t="s">
        <v>8361</v>
      </c>
      <c r="R3130" s="261"/>
      <c r="S3130" s="261"/>
      <c r="T3130" s="261"/>
      <c r="U3130" s="261"/>
      <c r="V3130" s="292"/>
      <c r="X3130" s="457"/>
      <c r="Y3130" s="260"/>
      <c r="Z3130" s="264"/>
      <c r="AA3130" s="264"/>
      <c r="AB3130" s="264"/>
      <c r="AF3130" s="457"/>
      <c r="AG3130" s="260"/>
      <c r="AN3130" s="457"/>
      <c r="AO3130" s="260"/>
      <c r="AV3130" s="260"/>
      <c r="BC3130" s="260"/>
      <c r="BM3130" s="275">
        <v>3</v>
      </c>
      <c r="BN3130" s="275"/>
      <c r="BO3130" s="275"/>
      <c r="BP3130" s="275"/>
      <c r="BQ3130" s="275"/>
      <c r="BR3130" s="275"/>
      <c r="BS3130" s="275"/>
      <c r="BT3130" s="275"/>
      <c r="BU3130" s="275"/>
      <c r="BV3130" s="275"/>
    </row>
    <row r="3131" spans="1:74" s="263" customFormat="1">
      <c r="A3131" s="457"/>
      <c r="B3131" s="457"/>
      <c r="C3131" s="260"/>
      <c r="D3131" s="260"/>
      <c r="E3131" s="260"/>
      <c r="F3131" s="260"/>
      <c r="G3131" s="260"/>
      <c r="H3131" s="260"/>
      <c r="I3131" s="260"/>
      <c r="J3131" s="260"/>
      <c r="K3131" s="260"/>
      <c r="L3131" s="261" t="s">
        <v>8360</v>
      </c>
      <c r="M3131" s="261"/>
      <c r="N3131" s="261"/>
      <c r="O3131" s="457"/>
      <c r="P3131" s="260"/>
      <c r="Q3131" s="262" t="s">
        <v>5251</v>
      </c>
      <c r="R3131" s="261"/>
      <c r="S3131" s="261"/>
      <c r="T3131" s="261"/>
      <c r="U3131" s="261"/>
      <c r="V3131" s="292"/>
      <c r="X3131" s="457"/>
      <c r="Y3131" s="260"/>
      <c r="Z3131" s="264"/>
      <c r="AA3131" s="264"/>
      <c r="AB3131" s="264"/>
      <c r="AF3131" s="457"/>
      <c r="AG3131" s="260"/>
      <c r="AN3131" s="457"/>
      <c r="AO3131" s="260"/>
      <c r="AV3131" s="260"/>
      <c r="BC3131" s="260"/>
      <c r="BM3131" s="275">
        <v>3</v>
      </c>
      <c r="BN3131" s="275"/>
      <c r="BO3131" s="275"/>
      <c r="BP3131" s="275"/>
      <c r="BQ3131" s="275"/>
      <c r="BR3131" s="275"/>
      <c r="BS3131" s="275"/>
      <c r="BT3131" s="275"/>
      <c r="BU3131" s="275"/>
      <c r="BV3131" s="275"/>
    </row>
    <row r="3132" spans="1:74" s="263" customFormat="1">
      <c r="A3132" s="457"/>
      <c r="B3132" s="457"/>
      <c r="C3132" s="260"/>
      <c r="D3132" s="260"/>
      <c r="E3132" s="260"/>
      <c r="F3132" s="260"/>
      <c r="G3132" s="260"/>
      <c r="H3132" s="260"/>
      <c r="I3132" s="260"/>
      <c r="J3132" s="260"/>
      <c r="K3132" s="260"/>
      <c r="L3132" s="261" t="s">
        <v>8362</v>
      </c>
      <c r="M3132" s="261"/>
      <c r="N3132" s="261"/>
      <c r="O3132" s="457"/>
      <c r="P3132" s="260"/>
      <c r="Q3132" s="262" t="s">
        <v>8363</v>
      </c>
      <c r="R3132" s="261"/>
      <c r="S3132" s="261"/>
      <c r="T3132" s="261"/>
      <c r="U3132" s="261"/>
      <c r="V3132" s="292"/>
      <c r="X3132" s="457"/>
      <c r="Y3132" s="260"/>
      <c r="Z3132" s="264"/>
      <c r="AA3132" s="264"/>
      <c r="AB3132" s="264"/>
      <c r="AF3132" s="457"/>
      <c r="AG3132" s="260"/>
      <c r="AN3132" s="457"/>
      <c r="AO3132" s="260"/>
      <c r="AV3132" s="260"/>
      <c r="BC3132" s="260"/>
      <c r="BM3132" s="275">
        <v>3</v>
      </c>
      <c r="BN3132" s="275"/>
      <c r="BO3132" s="275"/>
      <c r="BP3132" s="275"/>
      <c r="BQ3132" s="275"/>
      <c r="BR3132" s="275"/>
      <c r="BS3132" s="275"/>
      <c r="BT3132" s="275"/>
      <c r="BU3132" s="275"/>
      <c r="BV3132" s="275"/>
    </row>
    <row r="3133" spans="1:74" s="263" customFormat="1">
      <c r="A3133" s="457"/>
      <c r="B3133" s="457"/>
      <c r="C3133" s="260"/>
      <c r="D3133" s="260"/>
      <c r="E3133" s="260"/>
      <c r="F3133" s="260"/>
      <c r="G3133" s="260"/>
      <c r="H3133" s="260"/>
      <c r="I3133" s="260"/>
      <c r="J3133" s="260"/>
      <c r="K3133" s="260"/>
      <c r="L3133" s="261" t="s">
        <v>8362</v>
      </c>
      <c r="M3133" s="261"/>
      <c r="N3133" s="261"/>
      <c r="O3133" s="457"/>
      <c r="P3133" s="260"/>
      <c r="Q3133" s="262" t="s">
        <v>8364</v>
      </c>
      <c r="R3133" s="261"/>
      <c r="S3133" s="261"/>
      <c r="T3133" s="261"/>
      <c r="U3133" s="261"/>
      <c r="V3133" s="292"/>
      <c r="X3133" s="457"/>
      <c r="Y3133" s="260"/>
      <c r="Z3133" s="264"/>
      <c r="AA3133" s="264"/>
      <c r="AB3133" s="264"/>
      <c r="AF3133" s="457"/>
      <c r="AG3133" s="260"/>
      <c r="AN3133" s="457"/>
      <c r="AO3133" s="260"/>
      <c r="AV3133" s="260"/>
      <c r="BC3133" s="260"/>
      <c r="BM3133" s="275">
        <v>3</v>
      </c>
      <c r="BN3133" s="275"/>
      <c r="BO3133" s="275"/>
      <c r="BP3133" s="275"/>
      <c r="BQ3133" s="275"/>
      <c r="BR3133" s="275"/>
      <c r="BS3133" s="275"/>
      <c r="BT3133" s="275"/>
      <c r="BU3133" s="275"/>
      <c r="BV3133" s="275"/>
    </row>
    <row r="3134" spans="1:74" s="263" customFormat="1">
      <c r="A3134" s="457"/>
      <c r="B3134" s="457"/>
      <c r="C3134" s="260"/>
      <c r="D3134" s="260"/>
      <c r="E3134" s="260"/>
      <c r="F3134" s="260"/>
      <c r="G3134" s="260"/>
      <c r="H3134" s="260"/>
      <c r="I3134" s="260"/>
      <c r="J3134" s="260"/>
      <c r="K3134" s="260"/>
      <c r="L3134" s="261" t="s">
        <v>8365</v>
      </c>
      <c r="M3134" s="261"/>
      <c r="N3134" s="261"/>
      <c r="O3134" s="457"/>
      <c r="P3134" s="260"/>
      <c r="Q3134" s="262" t="s">
        <v>8366</v>
      </c>
      <c r="R3134" s="261"/>
      <c r="S3134" s="261"/>
      <c r="T3134" s="261"/>
      <c r="U3134" s="261"/>
      <c r="V3134" s="292"/>
      <c r="X3134" s="457"/>
      <c r="Y3134" s="260"/>
      <c r="Z3134" s="264"/>
      <c r="AA3134" s="264"/>
      <c r="AB3134" s="264"/>
      <c r="AF3134" s="457"/>
      <c r="AG3134" s="260"/>
      <c r="AN3134" s="457"/>
      <c r="AO3134" s="260"/>
      <c r="AV3134" s="260"/>
      <c r="BC3134" s="260"/>
      <c r="BM3134" s="275">
        <v>3</v>
      </c>
      <c r="BN3134" s="275"/>
      <c r="BO3134" s="275"/>
      <c r="BP3134" s="275"/>
      <c r="BQ3134" s="275"/>
      <c r="BR3134" s="275"/>
      <c r="BS3134" s="275"/>
      <c r="BT3134" s="275"/>
      <c r="BU3134" s="275"/>
      <c r="BV3134" s="275"/>
    </row>
    <row r="3135" spans="1:74" s="263" customFormat="1">
      <c r="A3135" s="457"/>
      <c r="B3135" s="457"/>
      <c r="C3135" s="260"/>
      <c r="D3135" s="260"/>
      <c r="E3135" s="260"/>
      <c r="F3135" s="260"/>
      <c r="G3135" s="260"/>
      <c r="H3135" s="260"/>
      <c r="I3135" s="260"/>
      <c r="J3135" s="260"/>
      <c r="K3135" s="260"/>
      <c r="L3135" s="261" t="s">
        <v>8367</v>
      </c>
      <c r="M3135" s="261"/>
      <c r="N3135" s="261"/>
      <c r="O3135" s="457"/>
      <c r="P3135" s="260"/>
      <c r="Q3135" s="262" t="s">
        <v>8368</v>
      </c>
      <c r="R3135" s="261"/>
      <c r="S3135" s="261"/>
      <c r="T3135" s="261"/>
      <c r="U3135" s="261"/>
      <c r="V3135" s="292"/>
      <c r="X3135" s="457"/>
      <c r="Y3135" s="260"/>
      <c r="Z3135" s="264"/>
      <c r="AA3135" s="264"/>
      <c r="AB3135" s="264"/>
      <c r="AF3135" s="457"/>
      <c r="AG3135" s="260"/>
      <c r="AN3135" s="457"/>
      <c r="AO3135" s="260"/>
      <c r="AV3135" s="260"/>
      <c r="BC3135" s="260"/>
      <c r="BM3135" s="275">
        <v>3</v>
      </c>
      <c r="BN3135" s="275"/>
      <c r="BO3135" s="275"/>
      <c r="BP3135" s="275"/>
      <c r="BQ3135" s="275"/>
      <c r="BR3135" s="275"/>
      <c r="BS3135" s="275"/>
      <c r="BT3135" s="275"/>
      <c r="BU3135" s="275"/>
      <c r="BV3135" s="275"/>
    </row>
    <row r="3136" spans="1:74" s="263" customFormat="1">
      <c r="A3136" s="457"/>
      <c r="B3136" s="457"/>
      <c r="C3136" s="260"/>
      <c r="D3136" s="260"/>
      <c r="E3136" s="260"/>
      <c r="F3136" s="260"/>
      <c r="G3136" s="260"/>
      <c r="H3136" s="260"/>
      <c r="I3136" s="260"/>
      <c r="J3136" s="260"/>
      <c r="K3136" s="260"/>
      <c r="L3136" s="261" t="s">
        <v>8369</v>
      </c>
      <c r="M3136" s="261"/>
      <c r="N3136" s="261"/>
      <c r="O3136" s="457"/>
      <c r="P3136" s="260"/>
      <c r="Q3136" s="262" t="s">
        <v>8370</v>
      </c>
      <c r="R3136" s="261"/>
      <c r="S3136" s="261"/>
      <c r="T3136" s="261"/>
      <c r="U3136" s="261"/>
      <c r="V3136" s="292"/>
      <c r="X3136" s="457"/>
      <c r="Y3136" s="260"/>
      <c r="Z3136" s="264"/>
      <c r="AA3136" s="264"/>
      <c r="AB3136" s="264"/>
      <c r="AF3136" s="457"/>
      <c r="AG3136" s="260"/>
      <c r="AN3136" s="457"/>
      <c r="AO3136" s="260"/>
      <c r="AV3136" s="260"/>
      <c r="BC3136" s="260"/>
      <c r="BM3136" s="275">
        <v>3</v>
      </c>
      <c r="BN3136" s="275"/>
      <c r="BO3136" s="275"/>
      <c r="BP3136" s="275"/>
      <c r="BQ3136" s="275"/>
      <c r="BR3136" s="275"/>
      <c r="BS3136" s="275"/>
      <c r="BT3136" s="275"/>
      <c r="BU3136" s="275"/>
      <c r="BV3136" s="275"/>
    </row>
    <row r="3137" spans="1:74" s="263" customFormat="1">
      <c r="A3137" s="457"/>
      <c r="B3137" s="457"/>
      <c r="C3137" s="260"/>
      <c r="D3137" s="260"/>
      <c r="E3137" s="260"/>
      <c r="F3137" s="260"/>
      <c r="G3137" s="260"/>
      <c r="H3137" s="260"/>
      <c r="I3137" s="260"/>
      <c r="J3137" s="260"/>
      <c r="K3137" s="260"/>
      <c r="L3137" s="261" t="s">
        <v>8369</v>
      </c>
      <c r="M3137" s="261"/>
      <c r="N3137" s="261"/>
      <c r="O3137" s="457"/>
      <c r="P3137" s="260"/>
      <c r="Q3137" s="262" t="s">
        <v>8371</v>
      </c>
      <c r="R3137" s="261"/>
      <c r="S3137" s="261"/>
      <c r="T3137" s="261"/>
      <c r="U3137" s="261"/>
      <c r="V3137" s="292"/>
      <c r="X3137" s="457"/>
      <c r="Y3137" s="260"/>
      <c r="Z3137" s="264"/>
      <c r="AA3137" s="264"/>
      <c r="AB3137" s="264"/>
      <c r="AF3137" s="457"/>
      <c r="AG3137" s="260"/>
      <c r="AN3137" s="457"/>
      <c r="AO3137" s="260"/>
      <c r="AV3137" s="260"/>
      <c r="BC3137" s="260"/>
      <c r="BM3137" s="275">
        <v>3</v>
      </c>
      <c r="BN3137" s="275"/>
      <c r="BO3137" s="275"/>
      <c r="BP3137" s="275"/>
      <c r="BQ3137" s="275"/>
      <c r="BR3137" s="275"/>
      <c r="BS3137" s="275"/>
      <c r="BT3137" s="275"/>
      <c r="BU3137" s="275"/>
      <c r="BV3137" s="275"/>
    </row>
    <row r="3138" spans="1:74" s="263" customFormat="1">
      <c r="A3138" s="457"/>
      <c r="B3138" s="457"/>
      <c r="C3138" s="260"/>
      <c r="D3138" s="260"/>
      <c r="E3138" s="260"/>
      <c r="F3138" s="260"/>
      <c r="G3138" s="260"/>
      <c r="H3138" s="260"/>
      <c r="I3138" s="260"/>
      <c r="J3138" s="260"/>
      <c r="K3138" s="260"/>
      <c r="L3138" s="261" t="s">
        <v>8372</v>
      </c>
      <c r="M3138" s="261"/>
      <c r="N3138" s="261"/>
      <c r="O3138" s="457"/>
      <c r="P3138" s="260"/>
      <c r="Q3138" s="262" t="s">
        <v>8373</v>
      </c>
      <c r="R3138" s="261"/>
      <c r="S3138" s="261"/>
      <c r="T3138" s="261"/>
      <c r="U3138" s="261"/>
      <c r="V3138" s="292"/>
      <c r="X3138" s="457"/>
      <c r="Y3138" s="260"/>
      <c r="Z3138" s="264"/>
      <c r="AA3138" s="264"/>
      <c r="AB3138" s="264"/>
      <c r="AF3138" s="457"/>
      <c r="AG3138" s="260"/>
      <c r="AN3138" s="457"/>
      <c r="AO3138" s="260"/>
      <c r="AV3138" s="260"/>
      <c r="BC3138" s="260"/>
      <c r="BM3138" s="275">
        <v>3</v>
      </c>
      <c r="BN3138" s="275"/>
      <c r="BO3138" s="275"/>
      <c r="BP3138" s="275"/>
      <c r="BQ3138" s="275"/>
      <c r="BR3138" s="275"/>
      <c r="BS3138" s="275"/>
      <c r="BT3138" s="275"/>
      <c r="BU3138" s="275"/>
      <c r="BV3138" s="275"/>
    </row>
    <row r="3139" spans="1:74" s="263" customFormat="1">
      <c r="A3139" s="457"/>
      <c r="B3139" s="457"/>
      <c r="C3139" s="260"/>
      <c r="D3139" s="260"/>
      <c r="E3139" s="260"/>
      <c r="F3139" s="260"/>
      <c r="G3139" s="260"/>
      <c r="H3139" s="260"/>
      <c r="I3139" s="260"/>
      <c r="J3139" s="260"/>
      <c r="K3139" s="260"/>
      <c r="L3139" s="261" t="s">
        <v>8372</v>
      </c>
      <c r="M3139" s="261"/>
      <c r="N3139" s="261"/>
      <c r="O3139" s="457"/>
      <c r="P3139" s="260"/>
      <c r="Q3139" s="262" t="s">
        <v>8374</v>
      </c>
      <c r="R3139" s="261"/>
      <c r="S3139" s="261"/>
      <c r="T3139" s="261"/>
      <c r="U3139" s="261"/>
      <c r="V3139" s="292"/>
      <c r="X3139" s="457"/>
      <c r="Y3139" s="260"/>
      <c r="Z3139" s="264"/>
      <c r="AA3139" s="264"/>
      <c r="AB3139" s="264"/>
      <c r="AF3139" s="457"/>
      <c r="AG3139" s="260"/>
      <c r="AN3139" s="457"/>
      <c r="AO3139" s="260"/>
      <c r="AV3139" s="260"/>
      <c r="BC3139" s="260"/>
      <c r="BM3139" s="275">
        <v>3</v>
      </c>
      <c r="BN3139" s="275"/>
      <c r="BO3139" s="275"/>
      <c r="BP3139" s="275"/>
      <c r="BQ3139" s="275"/>
      <c r="BR3139" s="275"/>
      <c r="BS3139" s="275"/>
      <c r="BT3139" s="275"/>
      <c r="BU3139" s="275"/>
      <c r="BV3139" s="275"/>
    </row>
    <row r="3140" spans="1:74" s="263" customFormat="1">
      <c r="A3140" s="457"/>
      <c r="B3140" s="457"/>
      <c r="C3140" s="260"/>
      <c r="D3140" s="260"/>
      <c r="E3140" s="260"/>
      <c r="F3140" s="260"/>
      <c r="G3140" s="260"/>
      <c r="H3140" s="260"/>
      <c r="I3140" s="260"/>
      <c r="J3140" s="260"/>
      <c r="K3140" s="260"/>
      <c r="L3140" s="261" t="s">
        <v>8375</v>
      </c>
      <c r="M3140" s="261"/>
      <c r="N3140" s="261"/>
      <c r="O3140" s="457"/>
      <c r="P3140" s="260"/>
      <c r="Q3140" s="262" t="s">
        <v>8376</v>
      </c>
      <c r="R3140" s="261"/>
      <c r="S3140" s="261"/>
      <c r="T3140" s="261"/>
      <c r="U3140" s="261"/>
      <c r="V3140" s="292"/>
      <c r="X3140" s="457"/>
      <c r="Y3140" s="260"/>
      <c r="Z3140" s="264"/>
      <c r="AA3140" s="264"/>
      <c r="AB3140" s="264"/>
      <c r="AF3140" s="457"/>
      <c r="AG3140" s="260"/>
      <c r="AN3140" s="457"/>
      <c r="AO3140" s="260"/>
      <c r="AV3140" s="260"/>
      <c r="BC3140" s="260"/>
      <c r="BM3140" s="275">
        <v>3</v>
      </c>
      <c r="BN3140" s="275"/>
      <c r="BO3140" s="275"/>
      <c r="BP3140" s="275"/>
      <c r="BQ3140" s="275"/>
      <c r="BR3140" s="275"/>
      <c r="BS3140" s="275"/>
      <c r="BT3140" s="275"/>
      <c r="BU3140" s="275"/>
      <c r="BV3140" s="275"/>
    </row>
    <row r="3141" spans="1:74" s="263" customFormat="1">
      <c r="A3141" s="457"/>
      <c r="B3141" s="457"/>
      <c r="C3141" s="260"/>
      <c r="D3141" s="260"/>
      <c r="E3141" s="260"/>
      <c r="F3141" s="260"/>
      <c r="G3141" s="260"/>
      <c r="H3141" s="260"/>
      <c r="I3141" s="260"/>
      <c r="J3141" s="260"/>
      <c r="K3141" s="260"/>
      <c r="L3141" s="261" t="s">
        <v>8377</v>
      </c>
      <c r="M3141" s="261"/>
      <c r="N3141" s="261"/>
      <c r="O3141" s="457"/>
      <c r="P3141" s="260"/>
      <c r="Q3141" s="262" t="s">
        <v>8378</v>
      </c>
      <c r="R3141" s="261"/>
      <c r="S3141" s="261"/>
      <c r="T3141" s="261"/>
      <c r="U3141" s="261"/>
      <c r="V3141" s="292"/>
      <c r="X3141" s="457"/>
      <c r="Y3141" s="260"/>
      <c r="Z3141" s="264"/>
      <c r="AA3141" s="264"/>
      <c r="AB3141" s="264"/>
      <c r="AF3141" s="457"/>
      <c r="AG3141" s="260"/>
      <c r="AN3141" s="457"/>
      <c r="AO3141" s="260"/>
      <c r="AV3141" s="260"/>
      <c r="BC3141" s="260"/>
      <c r="BM3141" s="275">
        <v>3</v>
      </c>
      <c r="BN3141" s="275"/>
      <c r="BO3141" s="275"/>
      <c r="BP3141" s="275"/>
      <c r="BQ3141" s="275"/>
      <c r="BR3141" s="275"/>
      <c r="BS3141" s="275"/>
      <c r="BT3141" s="275"/>
      <c r="BU3141" s="275"/>
      <c r="BV3141" s="275"/>
    </row>
    <row r="3142" spans="1:74" s="263" customFormat="1">
      <c r="A3142" s="457"/>
      <c r="B3142" s="457"/>
      <c r="C3142" s="260"/>
      <c r="D3142" s="260"/>
      <c r="E3142" s="260"/>
      <c r="F3142" s="260"/>
      <c r="G3142" s="260"/>
      <c r="H3142" s="260"/>
      <c r="I3142" s="260"/>
      <c r="J3142" s="260"/>
      <c r="K3142" s="260"/>
      <c r="L3142" s="261" t="s">
        <v>8379</v>
      </c>
      <c r="M3142" s="261"/>
      <c r="N3142" s="261"/>
      <c r="O3142" s="457"/>
      <c r="P3142" s="260"/>
      <c r="Q3142" s="262" t="s">
        <v>8380</v>
      </c>
      <c r="R3142" s="261"/>
      <c r="S3142" s="261"/>
      <c r="T3142" s="261"/>
      <c r="U3142" s="261"/>
      <c r="V3142" s="292"/>
      <c r="X3142" s="457"/>
      <c r="Y3142" s="260"/>
      <c r="Z3142" s="264"/>
      <c r="AA3142" s="264"/>
      <c r="AB3142" s="264"/>
      <c r="AF3142" s="457"/>
      <c r="AG3142" s="260"/>
      <c r="AN3142" s="457"/>
      <c r="AO3142" s="260"/>
      <c r="AV3142" s="260"/>
      <c r="BC3142" s="260"/>
      <c r="BM3142" s="275">
        <v>3</v>
      </c>
      <c r="BN3142" s="275"/>
      <c r="BO3142" s="275"/>
      <c r="BP3142" s="275"/>
      <c r="BQ3142" s="275"/>
      <c r="BR3142" s="275"/>
      <c r="BS3142" s="275"/>
      <c r="BT3142" s="275"/>
      <c r="BU3142" s="275"/>
      <c r="BV3142" s="275"/>
    </row>
    <row r="3143" spans="1:74" s="263" customFormat="1">
      <c r="A3143" s="457"/>
      <c r="B3143" s="457"/>
      <c r="C3143" s="260"/>
      <c r="D3143" s="260"/>
      <c r="E3143" s="260"/>
      <c r="F3143" s="260"/>
      <c r="G3143" s="260"/>
      <c r="H3143" s="260"/>
      <c r="I3143" s="260"/>
      <c r="J3143" s="260"/>
      <c r="K3143" s="260"/>
      <c r="L3143" s="261" t="s">
        <v>8381</v>
      </c>
      <c r="M3143" s="261"/>
      <c r="N3143" s="261"/>
      <c r="O3143" s="457"/>
      <c r="P3143" s="260"/>
      <c r="Q3143" s="262" t="s">
        <v>8382</v>
      </c>
      <c r="R3143" s="261"/>
      <c r="S3143" s="261"/>
      <c r="T3143" s="261"/>
      <c r="U3143" s="261"/>
      <c r="V3143" s="292"/>
      <c r="X3143" s="457"/>
      <c r="Y3143" s="260"/>
      <c r="Z3143" s="264"/>
      <c r="AA3143" s="264"/>
      <c r="AB3143" s="264"/>
      <c r="AF3143" s="457"/>
      <c r="AG3143" s="260"/>
      <c r="AN3143" s="457"/>
      <c r="AO3143" s="260"/>
      <c r="AV3143" s="260"/>
      <c r="BC3143" s="260"/>
      <c r="BM3143" s="275">
        <v>3</v>
      </c>
      <c r="BN3143" s="275"/>
      <c r="BO3143" s="275"/>
      <c r="BP3143" s="275"/>
      <c r="BQ3143" s="275"/>
      <c r="BR3143" s="275"/>
      <c r="BS3143" s="275"/>
      <c r="BT3143" s="275"/>
      <c r="BU3143" s="275"/>
      <c r="BV3143" s="275"/>
    </row>
    <row r="3144" spans="1:74" s="263" customFormat="1">
      <c r="A3144" s="457"/>
      <c r="B3144" s="457"/>
      <c r="C3144" s="260"/>
      <c r="D3144" s="260"/>
      <c r="E3144" s="260"/>
      <c r="F3144" s="260"/>
      <c r="G3144" s="260"/>
      <c r="H3144" s="260"/>
      <c r="I3144" s="260"/>
      <c r="J3144" s="260"/>
      <c r="K3144" s="260"/>
      <c r="L3144" s="261" t="s">
        <v>8383</v>
      </c>
      <c r="M3144" s="261"/>
      <c r="N3144" s="261"/>
      <c r="O3144" s="457"/>
      <c r="P3144" s="260"/>
      <c r="Q3144" s="262" t="s">
        <v>8384</v>
      </c>
      <c r="R3144" s="261"/>
      <c r="S3144" s="261"/>
      <c r="T3144" s="261"/>
      <c r="U3144" s="261"/>
      <c r="V3144" s="292"/>
      <c r="X3144" s="457"/>
      <c r="Y3144" s="260"/>
      <c r="Z3144" s="264"/>
      <c r="AA3144" s="264"/>
      <c r="AB3144" s="264"/>
      <c r="AF3144" s="457"/>
      <c r="AG3144" s="260"/>
      <c r="AN3144" s="457"/>
      <c r="AO3144" s="260"/>
      <c r="AV3144" s="260"/>
      <c r="BC3144" s="260"/>
      <c r="BM3144" s="275">
        <v>3</v>
      </c>
      <c r="BN3144" s="275"/>
      <c r="BO3144" s="275"/>
      <c r="BP3144" s="275"/>
      <c r="BQ3144" s="275"/>
      <c r="BR3144" s="275"/>
      <c r="BS3144" s="275"/>
      <c r="BT3144" s="275"/>
      <c r="BU3144" s="275"/>
      <c r="BV3144" s="275"/>
    </row>
    <row r="3145" spans="1:74" s="263" customFormat="1">
      <c r="A3145" s="457"/>
      <c r="B3145" s="457"/>
      <c r="C3145" s="260"/>
      <c r="D3145" s="260"/>
      <c r="E3145" s="260"/>
      <c r="F3145" s="260"/>
      <c r="G3145" s="260"/>
      <c r="H3145" s="260"/>
      <c r="I3145" s="260"/>
      <c r="J3145" s="260"/>
      <c r="K3145" s="260"/>
      <c r="L3145" s="261" t="s">
        <v>8383</v>
      </c>
      <c r="M3145" s="261"/>
      <c r="N3145" s="261"/>
      <c r="O3145" s="457"/>
      <c r="P3145" s="260"/>
      <c r="Q3145" s="262" t="s">
        <v>7373</v>
      </c>
      <c r="R3145" s="261"/>
      <c r="S3145" s="261"/>
      <c r="T3145" s="261"/>
      <c r="U3145" s="261"/>
      <c r="V3145" s="292"/>
      <c r="X3145" s="457"/>
      <c r="Y3145" s="260"/>
      <c r="Z3145" s="264"/>
      <c r="AA3145" s="264"/>
      <c r="AB3145" s="264"/>
      <c r="AF3145" s="457"/>
      <c r="AG3145" s="260"/>
      <c r="AN3145" s="457"/>
      <c r="AO3145" s="260"/>
      <c r="AV3145" s="260"/>
      <c r="BC3145" s="260"/>
      <c r="BM3145" s="275">
        <v>3</v>
      </c>
      <c r="BN3145" s="275"/>
      <c r="BO3145" s="275"/>
      <c r="BP3145" s="275"/>
      <c r="BQ3145" s="275"/>
      <c r="BR3145" s="275"/>
      <c r="BS3145" s="275"/>
      <c r="BT3145" s="275"/>
      <c r="BU3145" s="275"/>
      <c r="BV3145" s="275"/>
    </row>
    <row r="3146" spans="1:74" s="263" customFormat="1">
      <c r="A3146" s="457"/>
      <c r="B3146" s="457"/>
      <c r="C3146" s="260"/>
      <c r="D3146" s="260"/>
      <c r="E3146" s="260"/>
      <c r="F3146" s="260"/>
      <c r="G3146" s="260"/>
      <c r="H3146" s="260"/>
      <c r="I3146" s="260"/>
      <c r="J3146" s="260"/>
      <c r="K3146" s="260"/>
      <c r="L3146" s="261" t="s">
        <v>8385</v>
      </c>
      <c r="M3146" s="261"/>
      <c r="N3146" s="261"/>
      <c r="O3146" s="457"/>
      <c r="P3146" s="260"/>
      <c r="Q3146" s="262" t="s">
        <v>8386</v>
      </c>
      <c r="R3146" s="261"/>
      <c r="S3146" s="261"/>
      <c r="T3146" s="261"/>
      <c r="U3146" s="261"/>
      <c r="V3146" s="292"/>
      <c r="X3146" s="457"/>
      <c r="Y3146" s="260"/>
      <c r="Z3146" s="264"/>
      <c r="AA3146" s="264"/>
      <c r="AB3146" s="264"/>
      <c r="AF3146" s="457"/>
      <c r="AG3146" s="260"/>
      <c r="AN3146" s="457"/>
      <c r="AO3146" s="260"/>
      <c r="AV3146" s="260"/>
      <c r="BC3146" s="260"/>
      <c r="BM3146" s="275">
        <v>3</v>
      </c>
      <c r="BN3146" s="275"/>
      <c r="BO3146" s="275"/>
      <c r="BP3146" s="275"/>
      <c r="BQ3146" s="275"/>
      <c r="BR3146" s="275"/>
      <c r="BS3146" s="275"/>
      <c r="BT3146" s="275"/>
      <c r="BU3146" s="275"/>
      <c r="BV3146" s="275"/>
    </row>
    <row r="3147" spans="1:74" s="263" customFormat="1">
      <c r="A3147" s="457"/>
      <c r="B3147" s="457"/>
      <c r="C3147" s="260"/>
      <c r="D3147" s="260"/>
      <c r="E3147" s="260"/>
      <c r="F3147" s="260"/>
      <c r="G3147" s="260"/>
      <c r="H3147" s="260"/>
      <c r="I3147" s="260"/>
      <c r="J3147" s="260"/>
      <c r="K3147" s="260"/>
      <c r="L3147" s="261" t="s">
        <v>8387</v>
      </c>
      <c r="M3147" s="261"/>
      <c r="N3147" s="261"/>
      <c r="O3147" s="457"/>
      <c r="P3147" s="260"/>
      <c r="Q3147" s="262" t="s">
        <v>8388</v>
      </c>
      <c r="R3147" s="261"/>
      <c r="S3147" s="261"/>
      <c r="T3147" s="261"/>
      <c r="U3147" s="261"/>
      <c r="V3147" s="292"/>
      <c r="X3147" s="457"/>
      <c r="Y3147" s="260"/>
      <c r="Z3147" s="264"/>
      <c r="AA3147" s="264"/>
      <c r="AB3147" s="264"/>
      <c r="AF3147" s="457"/>
      <c r="AG3147" s="260"/>
      <c r="AN3147" s="457"/>
      <c r="AO3147" s="260"/>
      <c r="AV3147" s="260"/>
      <c r="BC3147" s="260"/>
      <c r="BM3147" s="275">
        <v>3</v>
      </c>
      <c r="BN3147" s="275"/>
      <c r="BO3147" s="275"/>
      <c r="BP3147" s="275"/>
      <c r="BQ3147" s="275"/>
      <c r="BR3147" s="275"/>
      <c r="BS3147" s="275"/>
      <c r="BT3147" s="275"/>
      <c r="BU3147" s="275"/>
      <c r="BV3147" s="275"/>
    </row>
    <row r="3148" spans="1:74" s="263" customFormat="1">
      <c r="A3148" s="457"/>
      <c r="B3148" s="457"/>
      <c r="C3148" s="260"/>
      <c r="D3148" s="260"/>
      <c r="E3148" s="260"/>
      <c r="F3148" s="260"/>
      <c r="G3148" s="260"/>
      <c r="H3148" s="260"/>
      <c r="I3148" s="260"/>
      <c r="J3148" s="260"/>
      <c r="K3148" s="260"/>
      <c r="L3148" s="261" t="s">
        <v>8389</v>
      </c>
      <c r="M3148" s="261"/>
      <c r="N3148" s="261"/>
      <c r="O3148" s="457"/>
      <c r="P3148" s="260"/>
      <c r="Q3148" s="262" t="s">
        <v>8390</v>
      </c>
      <c r="R3148" s="261"/>
      <c r="S3148" s="261"/>
      <c r="T3148" s="261"/>
      <c r="U3148" s="261"/>
      <c r="V3148" s="292"/>
      <c r="X3148" s="457"/>
      <c r="Y3148" s="260"/>
      <c r="Z3148" s="264"/>
      <c r="AA3148" s="264"/>
      <c r="AB3148" s="264"/>
      <c r="AF3148" s="457"/>
      <c r="AG3148" s="260"/>
      <c r="AN3148" s="457"/>
      <c r="AO3148" s="260"/>
      <c r="AV3148" s="260"/>
      <c r="BC3148" s="260"/>
      <c r="BM3148" s="275">
        <v>3</v>
      </c>
      <c r="BN3148" s="275"/>
      <c r="BO3148" s="275"/>
      <c r="BP3148" s="275"/>
      <c r="BQ3148" s="275"/>
      <c r="BR3148" s="275"/>
      <c r="BS3148" s="275"/>
      <c r="BT3148" s="275"/>
      <c r="BU3148" s="275"/>
      <c r="BV3148" s="275"/>
    </row>
    <row r="3149" spans="1:74" s="263" customFormat="1">
      <c r="A3149" s="457"/>
      <c r="B3149" s="457"/>
      <c r="C3149" s="260"/>
      <c r="D3149" s="260"/>
      <c r="E3149" s="260"/>
      <c r="F3149" s="260"/>
      <c r="G3149" s="260"/>
      <c r="H3149" s="260"/>
      <c r="I3149" s="260"/>
      <c r="J3149" s="260"/>
      <c r="K3149" s="260"/>
      <c r="L3149" s="261" t="s">
        <v>8389</v>
      </c>
      <c r="M3149" s="261"/>
      <c r="N3149" s="261"/>
      <c r="O3149" s="457"/>
      <c r="P3149" s="260"/>
      <c r="Q3149" s="262" t="s">
        <v>8391</v>
      </c>
      <c r="R3149" s="261"/>
      <c r="S3149" s="261"/>
      <c r="T3149" s="261"/>
      <c r="U3149" s="261"/>
      <c r="V3149" s="292"/>
      <c r="X3149" s="457"/>
      <c r="Y3149" s="260"/>
      <c r="Z3149" s="264"/>
      <c r="AA3149" s="264"/>
      <c r="AB3149" s="264"/>
      <c r="AF3149" s="457"/>
      <c r="AG3149" s="260"/>
      <c r="AN3149" s="457"/>
      <c r="AO3149" s="260"/>
      <c r="AV3149" s="260"/>
      <c r="BC3149" s="260"/>
      <c r="BM3149" s="275">
        <v>3</v>
      </c>
      <c r="BN3149" s="275"/>
      <c r="BO3149" s="275"/>
      <c r="BP3149" s="275"/>
      <c r="BQ3149" s="275"/>
      <c r="BR3149" s="275"/>
      <c r="BS3149" s="275"/>
      <c r="BT3149" s="275"/>
      <c r="BU3149" s="275"/>
      <c r="BV3149" s="275"/>
    </row>
    <row r="3150" spans="1:74" s="263" customFormat="1">
      <c r="A3150" s="457"/>
      <c r="B3150" s="457"/>
      <c r="C3150" s="260"/>
      <c r="D3150" s="260"/>
      <c r="E3150" s="260"/>
      <c r="F3150" s="260"/>
      <c r="G3150" s="260"/>
      <c r="H3150" s="260"/>
      <c r="I3150" s="260"/>
      <c r="J3150" s="260"/>
      <c r="K3150" s="260"/>
      <c r="L3150" s="261" t="s">
        <v>8392</v>
      </c>
      <c r="M3150" s="261"/>
      <c r="N3150" s="261"/>
      <c r="O3150" s="457"/>
      <c r="P3150" s="260"/>
      <c r="Q3150" s="262" t="s">
        <v>8393</v>
      </c>
      <c r="R3150" s="261"/>
      <c r="S3150" s="261"/>
      <c r="T3150" s="261"/>
      <c r="U3150" s="261"/>
      <c r="V3150" s="292"/>
      <c r="X3150" s="457"/>
      <c r="Y3150" s="260"/>
      <c r="Z3150" s="264"/>
      <c r="AA3150" s="264"/>
      <c r="AB3150" s="264"/>
      <c r="AF3150" s="457"/>
      <c r="AG3150" s="260"/>
      <c r="AN3150" s="457"/>
      <c r="AO3150" s="260"/>
      <c r="AV3150" s="260"/>
      <c r="BC3150" s="260"/>
      <c r="BM3150" s="275">
        <v>3</v>
      </c>
      <c r="BN3150" s="275"/>
      <c r="BO3150" s="275"/>
      <c r="BP3150" s="275"/>
      <c r="BQ3150" s="275"/>
      <c r="BR3150" s="275"/>
      <c r="BS3150" s="275"/>
      <c r="BT3150" s="275"/>
      <c r="BU3150" s="275"/>
      <c r="BV3150" s="275"/>
    </row>
    <row r="3151" spans="1:74" s="263" customFormat="1">
      <c r="A3151" s="457"/>
      <c r="B3151" s="457"/>
      <c r="C3151" s="260"/>
      <c r="D3151" s="260"/>
      <c r="E3151" s="260"/>
      <c r="F3151" s="260"/>
      <c r="G3151" s="260"/>
      <c r="H3151" s="260"/>
      <c r="I3151" s="260"/>
      <c r="J3151" s="260"/>
      <c r="K3151" s="260"/>
      <c r="L3151" s="261" t="s">
        <v>8394</v>
      </c>
      <c r="M3151" s="261"/>
      <c r="N3151" s="261"/>
      <c r="O3151" s="457"/>
      <c r="P3151" s="260"/>
      <c r="Q3151" s="262" t="s">
        <v>7409</v>
      </c>
      <c r="R3151" s="261"/>
      <c r="S3151" s="261"/>
      <c r="T3151" s="261"/>
      <c r="U3151" s="261"/>
      <c r="V3151" s="292"/>
      <c r="X3151" s="457"/>
      <c r="Y3151" s="260"/>
      <c r="Z3151" s="264"/>
      <c r="AA3151" s="264"/>
      <c r="AB3151" s="264"/>
      <c r="AF3151" s="457"/>
      <c r="AG3151" s="260"/>
      <c r="AN3151" s="457"/>
      <c r="AO3151" s="260"/>
      <c r="AV3151" s="260"/>
      <c r="BC3151" s="260"/>
      <c r="BM3151" s="275">
        <v>3</v>
      </c>
      <c r="BN3151" s="275"/>
      <c r="BO3151" s="275"/>
      <c r="BP3151" s="275"/>
      <c r="BQ3151" s="275"/>
      <c r="BR3151" s="275"/>
      <c r="BS3151" s="275"/>
      <c r="BT3151" s="275"/>
      <c r="BU3151" s="275"/>
      <c r="BV3151" s="275"/>
    </row>
    <row r="3152" spans="1:74" s="263" customFormat="1">
      <c r="A3152" s="458" t="s">
        <v>7964</v>
      </c>
      <c r="B3152" s="458"/>
      <c r="C3152" s="266"/>
      <c r="D3152" s="266"/>
      <c r="E3152" s="266"/>
      <c r="F3152" s="266"/>
      <c r="G3152" s="266"/>
      <c r="H3152" s="266"/>
      <c r="I3152" s="266"/>
      <c r="J3152" s="266"/>
      <c r="K3152" s="266"/>
      <c r="L3152" s="261" t="s">
        <v>8395</v>
      </c>
      <c r="M3152" s="261"/>
      <c r="N3152" s="261"/>
      <c r="O3152" s="458"/>
      <c r="P3152" s="266"/>
      <c r="Q3152" s="262" t="s">
        <v>8396</v>
      </c>
      <c r="R3152" s="261"/>
      <c r="S3152" s="261"/>
      <c r="T3152" s="261"/>
      <c r="U3152" s="261"/>
      <c r="V3152" s="292"/>
      <c r="X3152" s="458"/>
      <c r="Y3152" s="266"/>
      <c r="Z3152" s="264"/>
      <c r="AA3152" s="264"/>
      <c r="AB3152" s="264"/>
      <c r="AF3152" s="458"/>
      <c r="AG3152" s="266"/>
      <c r="AN3152" s="458"/>
      <c r="AO3152" s="266"/>
      <c r="AV3152" s="266"/>
      <c r="BC3152" s="266"/>
      <c r="BM3152" s="275">
        <v>3</v>
      </c>
      <c r="BN3152" s="275"/>
      <c r="BO3152" s="275"/>
      <c r="BP3152" s="275"/>
      <c r="BQ3152" s="275"/>
      <c r="BR3152" s="275"/>
      <c r="BS3152" s="275"/>
      <c r="BT3152" s="275"/>
      <c r="BU3152" s="275"/>
      <c r="BV3152" s="275"/>
    </row>
    <row r="3153" spans="1:74" s="263" customFormat="1">
      <c r="A3153" s="457"/>
      <c r="B3153" s="457"/>
      <c r="C3153" s="260"/>
      <c r="D3153" s="260"/>
      <c r="E3153" s="260"/>
      <c r="F3153" s="260"/>
      <c r="G3153" s="260"/>
      <c r="H3153" s="260"/>
      <c r="I3153" s="260"/>
      <c r="J3153" s="260"/>
      <c r="K3153" s="260"/>
      <c r="L3153" s="261" t="s">
        <v>8397</v>
      </c>
      <c r="M3153" s="261"/>
      <c r="N3153" s="261"/>
      <c r="O3153" s="457"/>
      <c r="P3153" s="260"/>
      <c r="Q3153" s="262" t="s">
        <v>8398</v>
      </c>
      <c r="R3153" s="261"/>
      <c r="S3153" s="261"/>
      <c r="T3153" s="261"/>
      <c r="U3153" s="261"/>
      <c r="V3153" s="292"/>
      <c r="X3153" s="457"/>
      <c r="Y3153" s="260"/>
      <c r="Z3153" s="264"/>
      <c r="AA3153" s="264"/>
      <c r="AB3153" s="264"/>
      <c r="AF3153" s="457"/>
      <c r="AG3153" s="260"/>
      <c r="AN3153" s="457"/>
      <c r="AO3153" s="260"/>
      <c r="AV3153" s="260"/>
      <c r="BC3153" s="260"/>
      <c r="BM3153" s="275">
        <v>3</v>
      </c>
      <c r="BN3153" s="275"/>
      <c r="BO3153" s="275"/>
      <c r="BP3153" s="275"/>
      <c r="BQ3153" s="275"/>
      <c r="BR3153" s="275"/>
      <c r="BS3153" s="275"/>
      <c r="BT3153" s="275"/>
      <c r="BU3153" s="275"/>
      <c r="BV3153" s="275"/>
    </row>
    <row r="3154" spans="1:74" s="263" customFormat="1">
      <c r="A3154" s="458" t="s">
        <v>8401</v>
      </c>
      <c r="B3154" s="458"/>
      <c r="C3154" s="266"/>
      <c r="D3154" s="266"/>
      <c r="E3154" s="266"/>
      <c r="F3154" s="266"/>
      <c r="G3154" s="266"/>
      <c r="H3154" s="266"/>
      <c r="I3154" s="266"/>
      <c r="J3154" s="266"/>
      <c r="K3154" s="266"/>
      <c r="L3154" s="261" t="s">
        <v>8399</v>
      </c>
      <c r="M3154" s="261"/>
      <c r="N3154" s="261"/>
      <c r="O3154" s="458"/>
      <c r="P3154" s="266"/>
      <c r="Q3154" s="262" t="s">
        <v>8400</v>
      </c>
      <c r="R3154" s="261"/>
      <c r="S3154" s="261"/>
      <c r="T3154" s="261"/>
      <c r="U3154" s="261"/>
      <c r="V3154" s="292"/>
      <c r="X3154" s="458"/>
      <c r="Y3154" s="266"/>
      <c r="Z3154" s="264"/>
      <c r="AA3154" s="264"/>
      <c r="AB3154" s="264"/>
      <c r="AF3154" s="458"/>
      <c r="AG3154" s="266"/>
      <c r="AN3154" s="458"/>
      <c r="AO3154" s="266"/>
      <c r="AV3154" s="266"/>
      <c r="BC3154" s="266"/>
      <c r="BM3154" s="275">
        <v>3</v>
      </c>
      <c r="BN3154" s="275"/>
      <c r="BO3154" s="275"/>
      <c r="BP3154" s="275"/>
      <c r="BQ3154" s="275"/>
      <c r="BR3154" s="275"/>
      <c r="BS3154" s="275"/>
      <c r="BT3154" s="275"/>
      <c r="BU3154" s="275"/>
      <c r="BV3154" s="275"/>
    </row>
    <row r="3155" spans="1:74" s="263" customFormat="1">
      <c r="A3155" s="458" t="s">
        <v>7419</v>
      </c>
      <c r="B3155" s="458"/>
      <c r="C3155" s="266"/>
      <c r="D3155" s="266"/>
      <c r="E3155" s="266"/>
      <c r="F3155" s="266"/>
      <c r="G3155" s="266"/>
      <c r="H3155" s="266"/>
      <c r="I3155" s="266"/>
      <c r="J3155" s="266"/>
      <c r="K3155" s="266"/>
      <c r="L3155" s="261" t="s">
        <v>8402</v>
      </c>
      <c r="M3155" s="261"/>
      <c r="N3155" s="261"/>
      <c r="O3155" s="458"/>
      <c r="P3155" s="266"/>
      <c r="Q3155" s="262" t="s">
        <v>7418</v>
      </c>
      <c r="R3155" s="261"/>
      <c r="S3155" s="261"/>
      <c r="T3155" s="261"/>
      <c r="U3155" s="261"/>
      <c r="V3155" s="292"/>
      <c r="X3155" s="458"/>
      <c r="Y3155" s="266"/>
      <c r="Z3155" s="264"/>
      <c r="AA3155" s="264"/>
      <c r="AB3155" s="264"/>
      <c r="AF3155" s="458"/>
      <c r="AG3155" s="266"/>
      <c r="AN3155" s="458"/>
      <c r="AO3155" s="266"/>
      <c r="AV3155" s="266"/>
      <c r="BC3155" s="266"/>
      <c r="BM3155" s="275">
        <v>3</v>
      </c>
      <c r="BN3155" s="275"/>
      <c r="BO3155" s="275"/>
      <c r="BP3155" s="275"/>
      <c r="BQ3155" s="275"/>
      <c r="BR3155" s="275"/>
      <c r="BS3155" s="275"/>
      <c r="BT3155" s="275"/>
      <c r="BU3155" s="275"/>
      <c r="BV3155" s="275"/>
    </row>
    <row r="3156" spans="1:74" s="263" customFormat="1">
      <c r="A3156" s="458" t="s">
        <v>8405</v>
      </c>
      <c r="B3156" s="458"/>
      <c r="C3156" s="266"/>
      <c r="D3156" s="266"/>
      <c r="E3156" s="266"/>
      <c r="F3156" s="266"/>
      <c r="G3156" s="266"/>
      <c r="H3156" s="266"/>
      <c r="I3156" s="266"/>
      <c r="J3156" s="266"/>
      <c r="K3156" s="266"/>
      <c r="L3156" s="261" t="s">
        <v>8403</v>
      </c>
      <c r="M3156" s="261"/>
      <c r="N3156" s="261"/>
      <c r="O3156" s="458"/>
      <c r="P3156" s="266"/>
      <c r="Q3156" s="262" t="s">
        <v>8404</v>
      </c>
      <c r="R3156" s="261"/>
      <c r="S3156" s="261"/>
      <c r="T3156" s="261"/>
      <c r="U3156" s="261"/>
      <c r="V3156" s="292"/>
      <c r="X3156" s="458"/>
      <c r="Y3156" s="266"/>
      <c r="Z3156" s="264"/>
      <c r="AA3156" s="264"/>
      <c r="AB3156" s="264"/>
      <c r="AF3156" s="458"/>
      <c r="AG3156" s="266"/>
      <c r="AN3156" s="458"/>
      <c r="AO3156" s="266"/>
      <c r="AV3156" s="266"/>
      <c r="BC3156" s="266"/>
      <c r="BM3156" s="275">
        <v>3</v>
      </c>
      <c r="BN3156" s="275"/>
      <c r="BO3156" s="275"/>
      <c r="BP3156" s="275"/>
      <c r="BQ3156" s="275"/>
      <c r="BR3156" s="275"/>
      <c r="BS3156" s="275"/>
      <c r="BT3156" s="275"/>
      <c r="BU3156" s="275"/>
      <c r="BV3156" s="275"/>
    </row>
    <row r="3157" spans="1:74" s="263" customFormat="1">
      <c r="A3157" s="458" t="s">
        <v>8408</v>
      </c>
      <c r="B3157" s="458"/>
      <c r="C3157" s="266"/>
      <c r="D3157" s="266"/>
      <c r="E3157" s="266"/>
      <c r="F3157" s="266"/>
      <c r="G3157" s="266"/>
      <c r="H3157" s="266"/>
      <c r="I3157" s="266"/>
      <c r="J3157" s="266"/>
      <c r="K3157" s="266"/>
      <c r="L3157" s="261" t="s">
        <v>8406</v>
      </c>
      <c r="M3157" s="261"/>
      <c r="N3157" s="261"/>
      <c r="O3157" s="458"/>
      <c r="P3157" s="266"/>
      <c r="Q3157" s="262" t="s">
        <v>8407</v>
      </c>
      <c r="R3157" s="261"/>
      <c r="S3157" s="261"/>
      <c r="T3157" s="261"/>
      <c r="U3157" s="261"/>
      <c r="V3157" s="292"/>
      <c r="X3157" s="458"/>
      <c r="Y3157" s="266"/>
      <c r="Z3157" s="264"/>
      <c r="AA3157" s="264"/>
      <c r="AB3157" s="264"/>
      <c r="AF3157" s="458"/>
      <c r="AG3157" s="266"/>
      <c r="AN3157" s="458"/>
      <c r="AO3157" s="266"/>
      <c r="AV3157" s="266"/>
      <c r="BC3157" s="266"/>
      <c r="BM3157" s="275">
        <v>3</v>
      </c>
      <c r="BN3157" s="275"/>
      <c r="BO3157" s="275"/>
      <c r="BP3157" s="275"/>
      <c r="BQ3157" s="275"/>
      <c r="BR3157" s="275"/>
      <c r="BS3157" s="275"/>
      <c r="BT3157" s="275"/>
      <c r="BU3157" s="275"/>
      <c r="BV3157" s="275"/>
    </row>
    <row r="3158" spans="1:74" s="263" customFormat="1">
      <c r="A3158" s="458" t="s">
        <v>8408</v>
      </c>
      <c r="B3158" s="458"/>
      <c r="C3158" s="266"/>
      <c r="D3158" s="266"/>
      <c r="E3158" s="266"/>
      <c r="F3158" s="266"/>
      <c r="G3158" s="266"/>
      <c r="H3158" s="266"/>
      <c r="I3158" s="266"/>
      <c r="J3158" s="266"/>
      <c r="K3158" s="266"/>
      <c r="L3158" s="261" t="s">
        <v>8406</v>
      </c>
      <c r="M3158" s="261"/>
      <c r="N3158" s="261"/>
      <c r="O3158" s="458"/>
      <c r="P3158" s="266"/>
      <c r="Q3158" s="262" t="s">
        <v>8409</v>
      </c>
      <c r="R3158" s="261"/>
      <c r="S3158" s="261"/>
      <c r="T3158" s="261"/>
      <c r="U3158" s="261"/>
      <c r="V3158" s="292"/>
      <c r="X3158" s="458"/>
      <c r="Y3158" s="266"/>
      <c r="Z3158" s="264"/>
      <c r="AA3158" s="264"/>
      <c r="AB3158" s="264"/>
      <c r="AF3158" s="458"/>
      <c r="AG3158" s="266"/>
      <c r="AN3158" s="458"/>
      <c r="AO3158" s="266"/>
      <c r="AV3158" s="266"/>
      <c r="BC3158" s="266"/>
      <c r="BM3158" s="275">
        <v>3</v>
      </c>
      <c r="BN3158" s="275"/>
      <c r="BO3158" s="275"/>
      <c r="BP3158" s="275"/>
      <c r="BQ3158" s="275"/>
      <c r="BR3158" s="275"/>
      <c r="BS3158" s="275"/>
      <c r="BT3158" s="275"/>
      <c r="BU3158" s="275"/>
      <c r="BV3158" s="275"/>
    </row>
    <row r="3159" spans="1:74" s="263" customFormat="1">
      <c r="A3159" s="458" t="s">
        <v>8412</v>
      </c>
      <c r="B3159" s="458"/>
      <c r="C3159" s="266"/>
      <c r="D3159" s="266"/>
      <c r="E3159" s="266"/>
      <c r="F3159" s="266"/>
      <c r="G3159" s="266"/>
      <c r="H3159" s="266"/>
      <c r="I3159" s="266"/>
      <c r="J3159" s="266"/>
      <c r="K3159" s="266"/>
      <c r="L3159" s="261" t="s">
        <v>8410</v>
      </c>
      <c r="M3159" s="261"/>
      <c r="N3159" s="261"/>
      <c r="O3159" s="458"/>
      <c r="P3159" s="266"/>
      <c r="Q3159" s="262" t="s">
        <v>8411</v>
      </c>
      <c r="R3159" s="261"/>
      <c r="S3159" s="261"/>
      <c r="T3159" s="261"/>
      <c r="U3159" s="261"/>
      <c r="V3159" s="292"/>
      <c r="X3159" s="458"/>
      <c r="Y3159" s="266"/>
      <c r="Z3159" s="264"/>
      <c r="AA3159" s="264"/>
      <c r="AB3159" s="264"/>
      <c r="AF3159" s="458"/>
      <c r="AG3159" s="266"/>
      <c r="AN3159" s="458"/>
      <c r="AO3159" s="266"/>
      <c r="AV3159" s="266"/>
      <c r="BC3159" s="266"/>
      <c r="BM3159" s="275">
        <v>3</v>
      </c>
      <c r="BN3159" s="275"/>
      <c r="BO3159" s="275"/>
      <c r="BP3159" s="275"/>
      <c r="BQ3159" s="275"/>
      <c r="BR3159" s="275"/>
      <c r="BS3159" s="275"/>
      <c r="BT3159" s="275"/>
      <c r="BU3159" s="275"/>
      <c r="BV3159" s="275"/>
    </row>
    <row r="3160" spans="1:74" s="263" customFormat="1">
      <c r="A3160" s="458" t="s">
        <v>8415</v>
      </c>
      <c r="B3160" s="458"/>
      <c r="C3160" s="266"/>
      <c r="D3160" s="266"/>
      <c r="E3160" s="266"/>
      <c r="F3160" s="266"/>
      <c r="G3160" s="266"/>
      <c r="H3160" s="266"/>
      <c r="I3160" s="266"/>
      <c r="J3160" s="266"/>
      <c r="K3160" s="266"/>
      <c r="L3160" s="261" t="s">
        <v>8413</v>
      </c>
      <c r="M3160" s="261"/>
      <c r="N3160" s="261"/>
      <c r="O3160" s="458"/>
      <c r="P3160" s="266"/>
      <c r="Q3160" s="262" t="s">
        <v>8414</v>
      </c>
      <c r="R3160" s="261"/>
      <c r="S3160" s="261"/>
      <c r="T3160" s="261"/>
      <c r="U3160" s="261"/>
      <c r="V3160" s="292"/>
      <c r="X3160" s="458"/>
      <c r="Y3160" s="266"/>
      <c r="Z3160" s="264"/>
      <c r="AA3160" s="264"/>
      <c r="AB3160" s="264"/>
      <c r="AF3160" s="458"/>
      <c r="AG3160" s="266"/>
      <c r="AN3160" s="458"/>
      <c r="AO3160" s="266"/>
      <c r="AV3160" s="266"/>
      <c r="BC3160" s="266"/>
      <c r="BM3160" s="275">
        <v>3</v>
      </c>
      <c r="BN3160" s="275"/>
      <c r="BO3160" s="275"/>
      <c r="BP3160" s="275"/>
      <c r="BQ3160" s="275"/>
      <c r="BR3160" s="275"/>
      <c r="BS3160" s="275"/>
      <c r="BT3160" s="275"/>
      <c r="BU3160" s="275"/>
      <c r="BV3160" s="275"/>
    </row>
    <row r="3161" spans="1:74" s="263" customFormat="1">
      <c r="A3161" s="458" t="s">
        <v>8415</v>
      </c>
      <c r="B3161" s="458"/>
      <c r="C3161" s="266"/>
      <c r="D3161" s="266"/>
      <c r="E3161" s="266"/>
      <c r="F3161" s="266"/>
      <c r="G3161" s="266"/>
      <c r="H3161" s="266"/>
      <c r="I3161" s="266"/>
      <c r="J3161" s="266"/>
      <c r="K3161" s="266"/>
      <c r="L3161" s="261" t="s">
        <v>8413</v>
      </c>
      <c r="M3161" s="261"/>
      <c r="N3161" s="261"/>
      <c r="O3161" s="458"/>
      <c r="P3161" s="266"/>
      <c r="Q3161" s="262" t="s">
        <v>8416</v>
      </c>
      <c r="R3161" s="261"/>
      <c r="S3161" s="261"/>
      <c r="T3161" s="261"/>
      <c r="U3161" s="261"/>
      <c r="V3161" s="292"/>
      <c r="X3161" s="458"/>
      <c r="Y3161" s="266"/>
      <c r="Z3161" s="264"/>
      <c r="AA3161" s="264"/>
      <c r="AB3161" s="264"/>
      <c r="AF3161" s="458"/>
      <c r="AG3161" s="266"/>
      <c r="AN3161" s="458"/>
      <c r="AO3161" s="266"/>
      <c r="AV3161" s="266"/>
      <c r="BC3161" s="266"/>
      <c r="BM3161" s="275">
        <v>3</v>
      </c>
      <c r="BN3161" s="275"/>
      <c r="BO3161" s="275"/>
      <c r="BP3161" s="275"/>
      <c r="BQ3161" s="275"/>
      <c r="BR3161" s="275"/>
      <c r="BS3161" s="275"/>
      <c r="BT3161" s="275"/>
      <c r="BU3161" s="275"/>
      <c r="BV3161" s="275"/>
    </row>
    <row r="3162" spans="1:74" s="263" customFormat="1">
      <c r="A3162" s="458" t="s">
        <v>8415</v>
      </c>
      <c r="B3162" s="458"/>
      <c r="C3162" s="266"/>
      <c r="D3162" s="266"/>
      <c r="E3162" s="266"/>
      <c r="F3162" s="266"/>
      <c r="G3162" s="266"/>
      <c r="H3162" s="266"/>
      <c r="I3162" s="266"/>
      <c r="J3162" s="266"/>
      <c r="K3162" s="266"/>
      <c r="L3162" s="261" t="s">
        <v>8413</v>
      </c>
      <c r="M3162" s="261"/>
      <c r="N3162" s="261"/>
      <c r="O3162" s="458"/>
      <c r="P3162" s="266"/>
      <c r="Q3162" s="262" t="s">
        <v>8417</v>
      </c>
      <c r="R3162" s="261"/>
      <c r="S3162" s="261"/>
      <c r="T3162" s="261"/>
      <c r="U3162" s="261"/>
      <c r="V3162" s="292"/>
      <c r="X3162" s="458"/>
      <c r="Y3162" s="266"/>
      <c r="Z3162" s="264"/>
      <c r="AA3162" s="264"/>
      <c r="AB3162" s="264"/>
      <c r="AF3162" s="458"/>
      <c r="AG3162" s="266"/>
      <c r="AN3162" s="458"/>
      <c r="AO3162" s="266"/>
      <c r="AV3162" s="266"/>
      <c r="BC3162" s="266"/>
      <c r="BM3162" s="275">
        <v>3</v>
      </c>
      <c r="BN3162" s="275"/>
      <c r="BO3162" s="275"/>
      <c r="BP3162" s="275"/>
      <c r="BQ3162" s="275"/>
      <c r="BR3162" s="275"/>
      <c r="BS3162" s="275"/>
      <c r="BT3162" s="275"/>
      <c r="BU3162" s="275"/>
      <c r="BV3162" s="275"/>
    </row>
    <row r="3163" spans="1:74" s="263" customFormat="1">
      <c r="A3163" s="458" t="s">
        <v>8420</v>
      </c>
      <c r="B3163" s="458"/>
      <c r="C3163" s="266"/>
      <c r="D3163" s="266"/>
      <c r="E3163" s="266"/>
      <c r="F3163" s="266"/>
      <c r="G3163" s="266"/>
      <c r="H3163" s="266"/>
      <c r="I3163" s="266"/>
      <c r="J3163" s="266"/>
      <c r="K3163" s="266"/>
      <c r="L3163" s="261" t="s">
        <v>8418</v>
      </c>
      <c r="M3163" s="261"/>
      <c r="N3163" s="261"/>
      <c r="O3163" s="458"/>
      <c r="P3163" s="266"/>
      <c r="Q3163" s="262" t="s">
        <v>8419</v>
      </c>
      <c r="R3163" s="261"/>
      <c r="S3163" s="261"/>
      <c r="T3163" s="261"/>
      <c r="U3163" s="261"/>
      <c r="V3163" s="292"/>
      <c r="X3163" s="458"/>
      <c r="Y3163" s="266"/>
      <c r="Z3163" s="264"/>
      <c r="AA3163" s="264"/>
      <c r="AB3163" s="264"/>
      <c r="AF3163" s="458"/>
      <c r="AG3163" s="266"/>
      <c r="AN3163" s="458"/>
      <c r="AO3163" s="266"/>
      <c r="AV3163" s="266"/>
      <c r="BC3163" s="266"/>
      <c r="BM3163" s="275">
        <v>3</v>
      </c>
      <c r="BN3163" s="275"/>
      <c r="BO3163" s="275"/>
      <c r="BP3163" s="275"/>
      <c r="BQ3163" s="275"/>
      <c r="BR3163" s="275"/>
      <c r="BS3163" s="275"/>
      <c r="BT3163" s="275"/>
      <c r="BU3163" s="275"/>
      <c r="BV3163" s="275"/>
    </row>
    <row r="3164" spans="1:74" s="263" customFormat="1">
      <c r="A3164" s="458" t="s">
        <v>8420</v>
      </c>
      <c r="B3164" s="458"/>
      <c r="C3164" s="266"/>
      <c r="D3164" s="266"/>
      <c r="E3164" s="266"/>
      <c r="F3164" s="266"/>
      <c r="G3164" s="266"/>
      <c r="H3164" s="266"/>
      <c r="I3164" s="266"/>
      <c r="J3164" s="266"/>
      <c r="K3164" s="266"/>
      <c r="L3164" s="261" t="s">
        <v>8418</v>
      </c>
      <c r="M3164" s="261"/>
      <c r="N3164" s="261"/>
      <c r="O3164" s="458"/>
      <c r="P3164" s="266"/>
      <c r="Q3164" s="262" t="s">
        <v>8421</v>
      </c>
      <c r="R3164" s="261"/>
      <c r="S3164" s="261"/>
      <c r="T3164" s="261"/>
      <c r="U3164" s="261"/>
      <c r="V3164" s="292"/>
      <c r="X3164" s="458"/>
      <c r="Y3164" s="266"/>
      <c r="Z3164" s="264"/>
      <c r="AA3164" s="264"/>
      <c r="AB3164" s="264"/>
      <c r="AF3164" s="458"/>
      <c r="AG3164" s="266"/>
      <c r="AN3164" s="458"/>
      <c r="AO3164" s="266"/>
      <c r="AV3164" s="266"/>
      <c r="BC3164" s="266"/>
      <c r="BM3164" s="275">
        <v>3</v>
      </c>
      <c r="BN3164" s="275"/>
      <c r="BO3164" s="275"/>
      <c r="BP3164" s="275"/>
      <c r="BQ3164" s="275"/>
      <c r="BR3164" s="275"/>
      <c r="BS3164" s="275"/>
      <c r="BT3164" s="275"/>
      <c r="BU3164" s="275"/>
      <c r="BV3164" s="275"/>
    </row>
    <row r="3165" spans="1:74" s="263" customFormat="1">
      <c r="A3165" s="457"/>
      <c r="B3165" s="457"/>
      <c r="C3165" s="260"/>
      <c r="D3165" s="260"/>
      <c r="E3165" s="260"/>
      <c r="F3165" s="260"/>
      <c r="G3165" s="260"/>
      <c r="H3165" s="260"/>
      <c r="I3165" s="260"/>
      <c r="J3165" s="260"/>
      <c r="K3165" s="260"/>
      <c r="L3165" s="261" t="s">
        <v>8422</v>
      </c>
      <c r="M3165" s="261"/>
      <c r="N3165" s="261"/>
      <c r="O3165" s="457"/>
      <c r="P3165" s="260"/>
      <c r="Q3165" s="262" t="s">
        <v>8423</v>
      </c>
      <c r="R3165" s="261"/>
      <c r="S3165" s="261"/>
      <c r="T3165" s="261"/>
      <c r="U3165" s="261"/>
      <c r="V3165" s="292"/>
      <c r="X3165" s="457"/>
      <c r="Y3165" s="260"/>
      <c r="Z3165" s="264"/>
      <c r="AA3165" s="264"/>
      <c r="AB3165" s="264"/>
      <c r="AF3165" s="457"/>
      <c r="AG3165" s="260"/>
      <c r="AN3165" s="457"/>
      <c r="AO3165" s="260"/>
      <c r="AV3165" s="260"/>
      <c r="BC3165" s="260"/>
      <c r="BM3165" s="275">
        <v>3</v>
      </c>
      <c r="BN3165" s="275"/>
      <c r="BO3165" s="275"/>
      <c r="BP3165" s="275"/>
      <c r="BQ3165" s="275"/>
      <c r="BR3165" s="275"/>
      <c r="BS3165" s="275"/>
      <c r="BT3165" s="275"/>
      <c r="BU3165" s="275"/>
      <c r="BV3165" s="275"/>
    </row>
    <row r="3166" spans="1:74" s="263" customFormat="1">
      <c r="A3166" s="457"/>
      <c r="B3166" s="457"/>
      <c r="C3166" s="260"/>
      <c r="D3166" s="260"/>
      <c r="E3166" s="260"/>
      <c r="F3166" s="260"/>
      <c r="G3166" s="260"/>
      <c r="H3166" s="260"/>
      <c r="I3166" s="260"/>
      <c r="J3166" s="260"/>
      <c r="K3166" s="260"/>
      <c r="L3166" s="261" t="s">
        <v>8424</v>
      </c>
      <c r="M3166" s="261"/>
      <c r="N3166" s="261"/>
      <c r="O3166" s="457"/>
      <c r="P3166" s="260"/>
      <c r="Q3166" s="262" t="s">
        <v>8425</v>
      </c>
      <c r="R3166" s="261"/>
      <c r="S3166" s="261"/>
      <c r="T3166" s="261"/>
      <c r="U3166" s="261"/>
      <c r="V3166" s="292"/>
      <c r="X3166" s="457"/>
      <c r="Y3166" s="260"/>
      <c r="Z3166" s="264"/>
      <c r="AA3166" s="264"/>
      <c r="AB3166" s="264"/>
      <c r="AF3166" s="457"/>
      <c r="AG3166" s="260"/>
      <c r="AN3166" s="457"/>
      <c r="AO3166" s="260"/>
      <c r="AV3166" s="260"/>
      <c r="BC3166" s="260"/>
      <c r="BM3166" s="275">
        <v>3</v>
      </c>
      <c r="BN3166" s="275"/>
      <c r="BO3166" s="275"/>
      <c r="BP3166" s="275"/>
      <c r="BQ3166" s="275"/>
      <c r="BR3166" s="275"/>
      <c r="BS3166" s="275"/>
      <c r="BT3166" s="275"/>
      <c r="BU3166" s="275"/>
      <c r="BV3166" s="275"/>
    </row>
    <row r="3167" spans="1:74" s="263" customFormat="1">
      <c r="A3167" s="457"/>
      <c r="B3167" s="457"/>
      <c r="C3167" s="260"/>
      <c r="D3167" s="260"/>
      <c r="E3167" s="260"/>
      <c r="F3167" s="260"/>
      <c r="G3167" s="260"/>
      <c r="H3167" s="260"/>
      <c r="I3167" s="260"/>
      <c r="J3167" s="260"/>
      <c r="K3167" s="260"/>
      <c r="L3167" s="261" t="s">
        <v>8424</v>
      </c>
      <c r="M3167" s="261"/>
      <c r="N3167" s="261"/>
      <c r="O3167" s="457"/>
      <c r="P3167" s="260"/>
      <c r="Q3167" s="262" t="s">
        <v>8426</v>
      </c>
      <c r="R3167" s="261"/>
      <c r="S3167" s="261"/>
      <c r="T3167" s="261"/>
      <c r="U3167" s="261"/>
      <c r="V3167" s="292"/>
      <c r="X3167" s="457"/>
      <c r="Y3167" s="260"/>
      <c r="Z3167" s="264"/>
      <c r="AA3167" s="264"/>
      <c r="AB3167" s="264"/>
      <c r="AF3167" s="457"/>
      <c r="AG3167" s="260"/>
      <c r="AN3167" s="457"/>
      <c r="AO3167" s="260"/>
      <c r="AV3167" s="260"/>
      <c r="BC3167" s="260"/>
      <c r="BM3167" s="275">
        <v>3</v>
      </c>
      <c r="BN3167" s="275"/>
      <c r="BO3167" s="275"/>
      <c r="BP3167" s="275"/>
      <c r="BQ3167" s="275"/>
      <c r="BR3167" s="275"/>
      <c r="BS3167" s="275"/>
      <c r="BT3167" s="275"/>
      <c r="BU3167" s="275"/>
      <c r="BV3167" s="275"/>
    </row>
    <row r="3168" spans="1:74" s="263" customFormat="1">
      <c r="A3168" s="458" t="s">
        <v>8415</v>
      </c>
      <c r="B3168" s="458"/>
      <c r="C3168" s="266"/>
      <c r="D3168" s="266"/>
      <c r="E3168" s="266"/>
      <c r="F3168" s="266"/>
      <c r="G3168" s="266"/>
      <c r="H3168" s="266"/>
      <c r="I3168" s="266"/>
      <c r="J3168" s="266"/>
      <c r="K3168" s="266"/>
      <c r="L3168" s="261" t="s">
        <v>8427</v>
      </c>
      <c r="M3168" s="261"/>
      <c r="N3168" s="261"/>
      <c r="O3168" s="458"/>
      <c r="P3168" s="266"/>
      <c r="Q3168" s="262" t="s">
        <v>8414</v>
      </c>
      <c r="R3168" s="261"/>
      <c r="S3168" s="261"/>
      <c r="T3168" s="261"/>
      <c r="U3168" s="261"/>
      <c r="V3168" s="292"/>
      <c r="X3168" s="458"/>
      <c r="Y3168" s="266"/>
      <c r="Z3168" s="264"/>
      <c r="AA3168" s="264"/>
      <c r="AB3168" s="264"/>
      <c r="AF3168" s="458"/>
      <c r="AG3168" s="266"/>
      <c r="AN3168" s="458"/>
      <c r="AO3168" s="266"/>
      <c r="AV3168" s="266"/>
      <c r="BC3168" s="266"/>
      <c r="BM3168" s="275">
        <v>3</v>
      </c>
      <c r="BN3168" s="275"/>
      <c r="BO3168" s="275"/>
      <c r="BP3168" s="275"/>
      <c r="BQ3168" s="275"/>
      <c r="BR3168" s="275"/>
      <c r="BS3168" s="275"/>
      <c r="BT3168" s="275"/>
      <c r="BU3168" s="275"/>
      <c r="BV3168" s="275"/>
    </row>
    <row r="3169" spans="1:74" s="263" customFormat="1">
      <c r="A3169" s="458" t="s">
        <v>8415</v>
      </c>
      <c r="B3169" s="458"/>
      <c r="C3169" s="266"/>
      <c r="D3169" s="266"/>
      <c r="E3169" s="266"/>
      <c r="F3169" s="266"/>
      <c r="G3169" s="266"/>
      <c r="H3169" s="266"/>
      <c r="I3169" s="266"/>
      <c r="J3169" s="266"/>
      <c r="K3169" s="266"/>
      <c r="L3169" s="261" t="s">
        <v>8427</v>
      </c>
      <c r="M3169" s="261"/>
      <c r="N3169" s="261"/>
      <c r="O3169" s="458"/>
      <c r="P3169" s="266"/>
      <c r="Q3169" s="262" t="s">
        <v>8416</v>
      </c>
      <c r="R3169" s="261"/>
      <c r="S3169" s="261"/>
      <c r="T3169" s="261"/>
      <c r="U3169" s="261"/>
      <c r="V3169" s="292"/>
      <c r="X3169" s="458"/>
      <c r="Y3169" s="266"/>
      <c r="Z3169" s="264"/>
      <c r="AA3169" s="264"/>
      <c r="AB3169" s="264"/>
      <c r="AF3169" s="458"/>
      <c r="AG3169" s="266"/>
      <c r="AN3169" s="458"/>
      <c r="AO3169" s="266"/>
      <c r="AV3169" s="266"/>
      <c r="BC3169" s="266"/>
      <c r="BM3169" s="275">
        <v>3</v>
      </c>
      <c r="BN3169" s="275"/>
      <c r="BO3169" s="275"/>
      <c r="BP3169" s="275"/>
      <c r="BQ3169" s="275"/>
      <c r="BR3169" s="275"/>
      <c r="BS3169" s="275"/>
      <c r="BT3169" s="275"/>
      <c r="BU3169" s="275"/>
      <c r="BV3169" s="275"/>
    </row>
    <row r="3170" spans="1:74" s="263" customFormat="1">
      <c r="A3170" s="458" t="s">
        <v>8415</v>
      </c>
      <c r="B3170" s="458"/>
      <c r="C3170" s="266"/>
      <c r="D3170" s="266"/>
      <c r="E3170" s="266"/>
      <c r="F3170" s="266"/>
      <c r="G3170" s="266"/>
      <c r="H3170" s="266"/>
      <c r="I3170" s="266"/>
      <c r="J3170" s="266"/>
      <c r="K3170" s="266"/>
      <c r="L3170" s="261" t="s">
        <v>8427</v>
      </c>
      <c r="M3170" s="261"/>
      <c r="N3170" s="261"/>
      <c r="O3170" s="458"/>
      <c r="P3170" s="266"/>
      <c r="Q3170" s="262" t="s">
        <v>8417</v>
      </c>
      <c r="R3170" s="261"/>
      <c r="S3170" s="261"/>
      <c r="T3170" s="261"/>
      <c r="U3170" s="261"/>
      <c r="V3170" s="292"/>
      <c r="X3170" s="458"/>
      <c r="Y3170" s="266"/>
      <c r="Z3170" s="264"/>
      <c r="AA3170" s="264"/>
      <c r="AB3170" s="264"/>
      <c r="AF3170" s="458"/>
      <c r="AG3170" s="266"/>
      <c r="AN3170" s="458"/>
      <c r="AO3170" s="266"/>
      <c r="AV3170" s="266"/>
      <c r="BC3170" s="266"/>
      <c r="BM3170" s="275">
        <v>3</v>
      </c>
      <c r="BN3170" s="275"/>
      <c r="BO3170" s="275"/>
      <c r="BP3170" s="275"/>
      <c r="BQ3170" s="275"/>
      <c r="BR3170" s="275"/>
      <c r="BS3170" s="275"/>
      <c r="BT3170" s="275"/>
      <c r="BU3170" s="275"/>
      <c r="BV3170" s="275"/>
    </row>
    <row r="3171" spans="1:74" s="263" customFormat="1">
      <c r="A3171" s="458" t="s">
        <v>8430</v>
      </c>
      <c r="B3171" s="458"/>
      <c r="C3171" s="266"/>
      <c r="D3171" s="266"/>
      <c r="E3171" s="266"/>
      <c r="F3171" s="266"/>
      <c r="G3171" s="266"/>
      <c r="H3171" s="266"/>
      <c r="I3171" s="266"/>
      <c r="J3171" s="266"/>
      <c r="K3171" s="266"/>
      <c r="L3171" s="261" t="s">
        <v>8428</v>
      </c>
      <c r="M3171" s="261"/>
      <c r="N3171" s="261"/>
      <c r="O3171" s="458"/>
      <c r="P3171" s="266"/>
      <c r="Q3171" s="262" t="s">
        <v>8429</v>
      </c>
      <c r="R3171" s="261"/>
      <c r="S3171" s="261"/>
      <c r="T3171" s="261"/>
      <c r="U3171" s="261"/>
      <c r="V3171" s="292"/>
      <c r="X3171" s="458"/>
      <c r="Y3171" s="266"/>
      <c r="Z3171" s="264"/>
      <c r="AA3171" s="264"/>
      <c r="AB3171" s="264"/>
      <c r="AF3171" s="458"/>
      <c r="AG3171" s="266"/>
      <c r="AN3171" s="458"/>
      <c r="AO3171" s="266"/>
      <c r="AV3171" s="266"/>
      <c r="BC3171" s="266"/>
      <c r="BM3171" s="275">
        <v>3</v>
      </c>
      <c r="BN3171" s="275"/>
      <c r="BO3171" s="275"/>
      <c r="BP3171" s="275"/>
      <c r="BQ3171" s="275"/>
      <c r="BR3171" s="275"/>
      <c r="BS3171" s="275"/>
      <c r="BT3171" s="275"/>
      <c r="BU3171" s="275"/>
      <c r="BV3171" s="275"/>
    </row>
    <row r="3172" spans="1:74" s="263" customFormat="1">
      <c r="A3172" s="458" t="s">
        <v>7667</v>
      </c>
      <c r="B3172" s="458"/>
      <c r="C3172" s="266"/>
      <c r="D3172" s="266"/>
      <c r="E3172" s="266"/>
      <c r="F3172" s="266"/>
      <c r="G3172" s="266"/>
      <c r="H3172" s="266"/>
      <c r="I3172" s="266"/>
      <c r="J3172" s="266"/>
      <c r="K3172" s="266"/>
      <c r="L3172" s="261" t="s">
        <v>8431</v>
      </c>
      <c r="M3172" s="261"/>
      <c r="N3172" s="261"/>
      <c r="O3172" s="458"/>
      <c r="P3172" s="266"/>
      <c r="Q3172" s="262" t="s">
        <v>7666</v>
      </c>
      <c r="R3172" s="261"/>
      <c r="S3172" s="261"/>
      <c r="T3172" s="261"/>
      <c r="U3172" s="261"/>
      <c r="V3172" s="292"/>
      <c r="X3172" s="458"/>
      <c r="Y3172" s="266"/>
      <c r="Z3172" s="264"/>
      <c r="AA3172" s="264"/>
      <c r="AB3172" s="264"/>
      <c r="AF3172" s="458"/>
      <c r="AG3172" s="266"/>
      <c r="AN3172" s="458"/>
      <c r="AO3172" s="266"/>
      <c r="AV3172" s="266"/>
      <c r="BC3172" s="266"/>
      <c r="BM3172" s="275">
        <v>3</v>
      </c>
      <c r="BN3172" s="275"/>
      <c r="BO3172" s="275"/>
      <c r="BP3172" s="275"/>
      <c r="BQ3172" s="275"/>
      <c r="BR3172" s="275"/>
      <c r="BS3172" s="275"/>
      <c r="BT3172" s="275"/>
      <c r="BU3172" s="275"/>
      <c r="BV3172" s="275"/>
    </row>
    <row r="3173" spans="1:74" s="263" customFormat="1">
      <c r="A3173" s="457"/>
      <c r="B3173" s="457"/>
      <c r="C3173" s="260"/>
      <c r="D3173" s="260"/>
      <c r="E3173" s="260"/>
      <c r="F3173" s="260"/>
      <c r="G3173" s="260"/>
      <c r="H3173" s="260"/>
      <c r="I3173" s="260"/>
      <c r="J3173" s="260"/>
      <c r="K3173" s="260"/>
      <c r="L3173" s="261" t="s">
        <v>8432</v>
      </c>
      <c r="M3173" s="261"/>
      <c r="N3173" s="261"/>
      <c r="O3173" s="457"/>
      <c r="P3173" s="260"/>
      <c r="Q3173" s="262" t="s">
        <v>8018</v>
      </c>
      <c r="R3173" s="261"/>
      <c r="S3173" s="261"/>
      <c r="T3173" s="261"/>
      <c r="U3173" s="261"/>
      <c r="V3173" s="292"/>
      <c r="X3173" s="457"/>
      <c r="Y3173" s="260"/>
      <c r="Z3173" s="264"/>
      <c r="AA3173" s="264"/>
      <c r="AB3173" s="264"/>
      <c r="AF3173" s="457"/>
      <c r="AG3173" s="260"/>
      <c r="AN3173" s="457"/>
      <c r="AO3173" s="260"/>
      <c r="AV3173" s="260"/>
      <c r="BC3173" s="260"/>
      <c r="BM3173" s="275">
        <v>3</v>
      </c>
      <c r="BN3173" s="275"/>
      <c r="BO3173" s="275"/>
      <c r="BP3173" s="275"/>
      <c r="BQ3173" s="275"/>
      <c r="BR3173" s="275"/>
      <c r="BS3173" s="275"/>
      <c r="BT3173" s="275"/>
      <c r="BU3173" s="275"/>
      <c r="BV3173" s="275"/>
    </row>
    <row r="3174" spans="1:74" s="263" customFormat="1">
      <c r="A3174" s="457"/>
      <c r="B3174" s="457"/>
      <c r="C3174" s="260"/>
      <c r="D3174" s="260"/>
      <c r="E3174" s="260"/>
      <c r="F3174" s="260"/>
      <c r="G3174" s="260"/>
      <c r="H3174" s="260"/>
      <c r="I3174" s="260"/>
      <c r="J3174" s="260"/>
      <c r="K3174" s="260"/>
      <c r="L3174" s="261" t="s">
        <v>8433</v>
      </c>
      <c r="M3174" s="261"/>
      <c r="N3174" s="261"/>
      <c r="O3174" s="457"/>
      <c r="P3174" s="260"/>
      <c r="Q3174" s="262" t="s">
        <v>8434</v>
      </c>
      <c r="R3174" s="261"/>
      <c r="S3174" s="261"/>
      <c r="T3174" s="261"/>
      <c r="U3174" s="261"/>
      <c r="V3174" s="292"/>
      <c r="X3174" s="457"/>
      <c r="Y3174" s="260"/>
      <c r="Z3174" s="264"/>
      <c r="AA3174" s="264"/>
      <c r="AB3174" s="264"/>
      <c r="AF3174" s="457"/>
      <c r="AG3174" s="260"/>
      <c r="AN3174" s="457"/>
      <c r="AO3174" s="260"/>
      <c r="AV3174" s="260"/>
      <c r="BC3174" s="260"/>
      <c r="BM3174" s="275">
        <v>3</v>
      </c>
      <c r="BN3174" s="275"/>
      <c r="BO3174" s="275"/>
      <c r="BP3174" s="275"/>
      <c r="BQ3174" s="275"/>
      <c r="BR3174" s="275"/>
      <c r="BS3174" s="275"/>
      <c r="BT3174" s="275"/>
      <c r="BU3174" s="275"/>
      <c r="BV3174" s="275"/>
    </row>
    <row r="3175" spans="1:74" s="263" customFormat="1">
      <c r="A3175" s="457"/>
      <c r="B3175" s="457"/>
      <c r="C3175" s="260"/>
      <c r="D3175" s="260"/>
      <c r="E3175" s="260"/>
      <c r="F3175" s="260"/>
      <c r="G3175" s="260"/>
      <c r="H3175" s="260"/>
      <c r="I3175" s="260"/>
      <c r="J3175" s="260"/>
      <c r="K3175" s="260"/>
      <c r="L3175" s="261" t="s">
        <v>8435</v>
      </c>
      <c r="M3175" s="261"/>
      <c r="N3175" s="261"/>
      <c r="O3175" s="457"/>
      <c r="P3175" s="260"/>
      <c r="Q3175" s="262" t="s">
        <v>8436</v>
      </c>
      <c r="R3175" s="261"/>
      <c r="S3175" s="261"/>
      <c r="T3175" s="261"/>
      <c r="U3175" s="261"/>
      <c r="V3175" s="292"/>
      <c r="X3175" s="457"/>
      <c r="Y3175" s="260"/>
      <c r="Z3175" s="264"/>
      <c r="AA3175" s="264"/>
      <c r="AB3175" s="264"/>
      <c r="AF3175" s="457"/>
      <c r="AG3175" s="260"/>
      <c r="AN3175" s="457"/>
      <c r="AO3175" s="260"/>
      <c r="AV3175" s="260"/>
      <c r="BC3175" s="260"/>
      <c r="BM3175" s="275">
        <v>3</v>
      </c>
      <c r="BN3175" s="275"/>
      <c r="BO3175" s="275"/>
      <c r="BP3175" s="275"/>
      <c r="BQ3175" s="275"/>
      <c r="BR3175" s="275"/>
      <c r="BS3175" s="275"/>
      <c r="BT3175" s="275"/>
      <c r="BU3175" s="275"/>
      <c r="BV3175" s="275"/>
    </row>
    <row r="3176" spans="1:74" s="263" customFormat="1">
      <c r="A3176" s="457"/>
      <c r="B3176" s="457"/>
      <c r="C3176" s="260"/>
      <c r="D3176" s="260"/>
      <c r="E3176" s="260"/>
      <c r="F3176" s="260"/>
      <c r="G3176" s="260"/>
      <c r="H3176" s="260"/>
      <c r="I3176" s="260"/>
      <c r="J3176" s="260"/>
      <c r="K3176" s="260"/>
      <c r="L3176" s="261" t="s">
        <v>8437</v>
      </c>
      <c r="M3176" s="261"/>
      <c r="N3176" s="261"/>
      <c r="O3176" s="457"/>
      <c r="P3176" s="260"/>
      <c r="Q3176" s="262" t="s">
        <v>8438</v>
      </c>
      <c r="R3176" s="261"/>
      <c r="S3176" s="261"/>
      <c r="T3176" s="261"/>
      <c r="U3176" s="261"/>
      <c r="V3176" s="292"/>
      <c r="X3176" s="457"/>
      <c r="Y3176" s="260"/>
      <c r="Z3176" s="264"/>
      <c r="AA3176" s="264"/>
      <c r="AB3176" s="264"/>
      <c r="AF3176" s="457"/>
      <c r="AG3176" s="260"/>
      <c r="AN3176" s="457"/>
      <c r="AO3176" s="260"/>
      <c r="AV3176" s="260"/>
      <c r="BC3176" s="260"/>
      <c r="BM3176" s="275">
        <v>3</v>
      </c>
      <c r="BN3176" s="275"/>
      <c r="BO3176" s="275"/>
      <c r="BP3176" s="275"/>
      <c r="BQ3176" s="275"/>
      <c r="BR3176" s="275"/>
      <c r="BS3176" s="275"/>
      <c r="BT3176" s="275"/>
      <c r="BU3176" s="275"/>
      <c r="BV3176" s="275"/>
    </row>
    <row r="3177" spans="1:74" s="263" customFormat="1">
      <c r="A3177" s="457"/>
      <c r="B3177" s="457"/>
      <c r="C3177" s="260"/>
      <c r="D3177" s="260"/>
      <c r="E3177" s="260"/>
      <c r="F3177" s="260"/>
      <c r="G3177" s="260"/>
      <c r="H3177" s="260"/>
      <c r="I3177" s="260"/>
      <c r="J3177" s="260"/>
      <c r="K3177" s="260"/>
      <c r="L3177" s="261" t="s">
        <v>8439</v>
      </c>
      <c r="M3177" s="261"/>
      <c r="N3177" s="261"/>
      <c r="O3177" s="457"/>
      <c r="P3177" s="260"/>
      <c r="Q3177" s="262" t="s">
        <v>8440</v>
      </c>
      <c r="R3177" s="261"/>
      <c r="S3177" s="261"/>
      <c r="T3177" s="261"/>
      <c r="U3177" s="261"/>
      <c r="V3177" s="292"/>
      <c r="X3177" s="457"/>
      <c r="Y3177" s="260"/>
      <c r="Z3177" s="264"/>
      <c r="AA3177" s="264"/>
      <c r="AB3177" s="264"/>
      <c r="AF3177" s="457"/>
      <c r="AG3177" s="260"/>
      <c r="AN3177" s="457"/>
      <c r="AO3177" s="260"/>
      <c r="AV3177" s="260"/>
      <c r="BC3177" s="260"/>
      <c r="BM3177" s="275">
        <v>3</v>
      </c>
      <c r="BN3177" s="275"/>
      <c r="BO3177" s="275"/>
      <c r="BP3177" s="275"/>
      <c r="BQ3177" s="275"/>
      <c r="BR3177" s="275"/>
      <c r="BS3177" s="275"/>
      <c r="BT3177" s="275"/>
      <c r="BU3177" s="275"/>
      <c r="BV3177" s="275"/>
    </row>
    <row r="3178" spans="1:74" s="263" customFormat="1">
      <c r="A3178" s="457"/>
      <c r="B3178" s="457"/>
      <c r="C3178" s="260"/>
      <c r="D3178" s="260"/>
      <c r="E3178" s="260"/>
      <c r="F3178" s="260"/>
      <c r="G3178" s="260"/>
      <c r="H3178" s="260"/>
      <c r="I3178" s="260"/>
      <c r="J3178" s="260"/>
      <c r="K3178" s="260"/>
      <c r="L3178" s="261" t="s">
        <v>8439</v>
      </c>
      <c r="M3178" s="261"/>
      <c r="N3178" s="261"/>
      <c r="O3178" s="457"/>
      <c r="P3178" s="260"/>
      <c r="Q3178" s="262" t="s">
        <v>8441</v>
      </c>
      <c r="R3178" s="261"/>
      <c r="S3178" s="261"/>
      <c r="T3178" s="261"/>
      <c r="U3178" s="261"/>
      <c r="V3178" s="292"/>
      <c r="X3178" s="457"/>
      <c r="Y3178" s="260"/>
      <c r="Z3178" s="264"/>
      <c r="AA3178" s="264"/>
      <c r="AB3178" s="264"/>
      <c r="AF3178" s="457"/>
      <c r="AG3178" s="260"/>
      <c r="AN3178" s="457"/>
      <c r="AO3178" s="260"/>
      <c r="AV3178" s="260"/>
      <c r="BC3178" s="260"/>
      <c r="BM3178" s="275">
        <v>3</v>
      </c>
      <c r="BN3178" s="275"/>
      <c r="BO3178" s="275"/>
      <c r="BP3178" s="275"/>
      <c r="BQ3178" s="275"/>
      <c r="BR3178" s="275"/>
      <c r="BS3178" s="275"/>
      <c r="BT3178" s="275"/>
      <c r="BU3178" s="275"/>
      <c r="BV3178" s="275"/>
    </row>
    <row r="3179" spans="1:74" s="263" customFormat="1">
      <c r="A3179" s="457"/>
      <c r="B3179" s="457"/>
      <c r="C3179" s="260"/>
      <c r="D3179" s="260"/>
      <c r="E3179" s="260"/>
      <c r="F3179" s="260"/>
      <c r="G3179" s="260"/>
      <c r="H3179" s="260"/>
      <c r="I3179" s="260"/>
      <c r="J3179" s="260"/>
      <c r="K3179" s="260"/>
      <c r="L3179" s="261" t="s">
        <v>8442</v>
      </c>
      <c r="M3179" s="261"/>
      <c r="N3179" s="261"/>
      <c r="O3179" s="457"/>
      <c r="P3179" s="260"/>
      <c r="Q3179" s="262" t="s">
        <v>8443</v>
      </c>
      <c r="R3179" s="261"/>
      <c r="S3179" s="261"/>
      <c r="T3179" s="261"/>
      <c r="U3179" s="261"/>
      <c r="V3179" s="292"/>
      <c r="X3179" s="457"/>
      <c r="Y3179" s="260"/>
      <c r="Z3179" s="264"/>
      <c r="AA3179" s="264"/>
      <c r="AB3179" s="264"/>
      <c r="AF3179" s="457"/>
      <c r="AG3179" s="260"/>
      <c r="AN3179" s="457"/>
      <c r="AO3179" s="260"/>
      <c r="AV3179" s="260"/>
      <c r="BC3179" s="260"/>
      <c r="BM3179" s="275">
        <v>3</v>
      </c>
      <c r="BN3179" s="275"/>
      <c r="BO3179" s="275"/>
      <c r="BP3179" s="275"/>
      <c r="BQ3179" s="275"/>
      <c r="BR3179" s="275"/>
      <c r="BS3179" s="275"/>
      <c r="BT3179" s="275"/>
      <c r="BU3179" s="275"/>
      <c r="BV3179" s="275"/>
    </row>
    <row r="3180" spans="1:74" s="263" customFormat="1">
      <c r="A3180" s="457"/>
      <c r="B3180" s="457"/>
      <c r="C3180" s="260"/>
      <c r="D3180" s="260"/>
      <c r="E3180" s="260"/>
      <c r="F3180" s="260"/>
      <c r="G3180" s="260"/>
      <c r="H3180" s="260"/>
      <c r="I3180" s="260"/>
      <c r="J3180" s="260"/>
      <c r="K3180" s="260"/>
      <c r="L3180" s="261" t="s">
        <v>8444</v>
      </c>
      <c r="M3180" s="261"/>
      <c r="N3180" s="261"/>
      <c r="O3180" s="457"/>
      <c r="P3180" s="260"/>
      <c r="Q3180" s="262" t="s">
        <v>8445</v>
      </c>
      <c r="R3180" s="261"/>
      <c r="S3180" s="261"/>
      <c r="T3180" s="261"/>
      <c r="U3180" s="261"/>
      <c r="V3180" s="292"/>
      <c r="X3180" s="457"/>
      <c r="Y3180" s="260"/>
      <c r="Z3180" s="264"/>
      <c r="AA3180" s="264"/>
      <c r="AB3180" s="264"/>
      <c r="AF3180" s="457"/>
      <c r="AG3180" s="260"/>
      <c r="AN3180" s="457"/>
      <c r="AO3180" s="260"/>
      <c r="AV3180" s="260"/>
      <c r="BC3180" s="260"/>
      <c r="BM3180" s="275">
        <v>3</v>
      </c>
      <c r="BN3180" s="275"/>
      <c r="BO3180" s="275"/>
      <c r="BP3180" s="275"/>
      <c r="BQ3180" s="275"/>
      <c r="BR3180" s="275"/>
      <c r="BS3180" s="275"/>
      <c r="BT3180" s="275"/>
      <c r="BU3180" s="275"/>
      <c r="BV3180" s="275"/>
    </row>
    <row r="3181" spans="1:74" s="263" customFormat="1">
      <c r="A3181" s="457"/>
      <c r="B3181" s="457"/>
      <c r="C3181" s="260"/>
      <c r="D3181" s="260"/>
      <c r="E3181" s="260"/>
      <c r="F3181" s="260"/>
      <c r="G3181" s="260"/>
      <c r="H3181" s="260"/>
      <c r="I3181" s="260"/>
      <c r="J3181" s="260"/>
      <c r="K3181" s="260"/>
      <c r="L3181" s="261" t="s">
        <v>8444</v>
      </c>
      <c r="M3181" s="261"/>
      <c r="N3181" s="261"/>
      <c r="O3181" s="457"/>
      <c r="P3181" s="260"/>
      <c r="Q3181" s="262" t="s">
        <v>8446</v>
      </c>
      <c r="R3181" s="261"/>
      <c r="S3181" s="261"/>
      <c r="T3181" s="261"/>
      <c r="U3181" s="261"/>
      <c r="V3181" s="292"/>
      <c r="X3181" s="457"/>
      <c r="Y3181" s="260"/>
      <c r="Z3181" s="264"/>
      <c r="AA3181" s="264"/>
      <c r="AB3181" s="264"/>
      <c r="AF3181" s="457"/>
      <c r="AG3181" s="260"/>
      <c r="AN3181" s="457"/>
      <c r="AO3181" s="260"/>
      <c r="AV3181" s="260"/>
      <c r="BC3181" s="260"/>
      <c r="BM3181" s="275">
        <v>3</v>
      </c>
      <c r="BN3181" s="275"/>
      <c r="BO3181" s="275"/>
      <c r="BP3181" s="275"/>
      <c r="BQ3181" s="275"/>
      <c r="BR3181" s="275"/>
      <c r="BS3181" s="275"/>
      <c r="BT3181" s="275"/>
      <c r="BU3181" s="275"/>
      <c r="BV3181" s="275"/>
    </row>
    <row r="3182" spans="1:74" s="263" customFormat="1">
      <c r="A3182" s="458" t="s">
        <v>7843</v>
      </c>
      <c r="B3182" s="458"/>
      <c r="C3182" s="266"/>
      <c r="D3182" s="266"/>
      <c r="E3182" s="266"/>
      <c r="F3182" s="266"/>
      <c r="G3182" s="266"/>
      <c r="H3182" s="266"/>
      <c r="I3182" s="266"/>
      <c r="J3182" s="266"/>
      <c r="K3182" s="266"/>
      <c r="L3182" s="261" t="s">
        <v>8447</v>
      </c>
      <c r="M3182" s="261"/>
      <c r="N3182" s="261"/>
      <c r="O3182" s="458"/>
      <c r="P3182" s="266"/>
      <c r="Q3182" s="262" t="s">
        <v>8448</v>
      </c>
      <c r="R3182" s="261"/>
      <c r="S3182" s="261"/>
      <c r="T3182" s="261"/>
      <c r="U3182" s="261"/>
      <c r="V3182" s="292"/>
      <c r="X3182" s="458"/>
      <c r="Y3182" s="266"/>
      <c r="Z3182" s="264"/>
      <c r="AA3182" s="264"/>
      <c r="AB3182" s="264"/>
      <c r="AF3182" s="458"/>
      <c r="AG3182" s="266"/>
      <c r="AN3182" s="458"/>
      <c r="AO3182" s="266"/>
      <c r="AV3182" s="266"/>
      <c r="BC3182" s="266"/>
      <c r="BM3182" s="275">
        <v>3</v>
      </c>
      <c r="BN3182" s="275"/>
      <c r="BO3182" s="275"/>
      <c r="BP3182" s="275"/>
      <c r="BQ3182" s="275"/>
      <c r="BR3182" s="275"/>
      <c r="BS3182" s="275"/>
      <c r="BT3182" s="275"/>
      <c r="BU3182" s="275"/>
      <c r="BV3182" s="275"/>
    </row>
    <row r="3183" spans="1:74" s="263" customFormat="1">
      <c r="A3183" s="458" t="s">
        <v>8451</v>
      </c>
      <c r="B3183" s="458"/>
      <c r="C3183" s="266"/>
      <c r="D3183" s="266"/>
      <c r="E3183" s="266"/>
      <c r="F3183" s="266"/>
      <c r="G3183" s="266"/>
      <c r="H3183" s="266"/>
      <c r="I3183" s="266"/>
      <c r="J3183" s="266"/>
      <c r="K3183" s="266"/>
      <c r="L3183" s="261" t="s">
        <v>8449</v>
      </c>
      <c r="M3183" s="261"/>
      <c r="N3183" s="261"/>
      <c r="O3183" s="458"/>
      <c r="P3183" s="266"/>
      <c r="Q3183" s="262" t="s">
        <v>8450</v>
      </c>
      <c r="R3183" s="261"/>
      <c r="S3183" s="261"/>
      <c r="T3183" s="261"/>
      <c r="U3183" s="261"/>
      <c r="V3183" s="292"/>
      <c r="X3183" s="458"/>
      <c r="Y3183" s="266"/>
      <c r="Z3183" s="264"/>
      <c r="AA3183" s="264"/>
      <c r="AB3183" s="264"/>
      <c r="AF3183" s="458"/>
      <c r="AG3183" s="266"/>
      <c r="AN3183" s="458"/>
      <c r="AO3183" s="266"/>
      <c r="AV3183" s="266"/>
      <c r="BC3183" s="266"/>
      <c r="BM3183" s="275">
        <v>3</v>
      </c>
      <c r="BN3183" s="275"/>
      <c r="BO3183" s="275"/>
      <c r="BP3183" s="275"/>
      <c r="BQ3183" s="275"/>
      <c r="BR3183" s="275"/>
      <c r="BS3183" s="275"/>
      <c r="BT3183" s="275"/>
      <c r="BU3183" s="275"/>
      <c r="BV3183" s="275"/>
    </row>
    <row r="3184" spans="1:74" s="263" customFormat="1">
      <c r="A3184" s="457"/>
      <c r="B3184" s="457"/>
      <c r="C3184" s="260"/>
      <c r="D3184" s="260"/>
      <c r="E3184" s="260"/>
      <c r="F3184" s="260"/>
      <c r="G3184" s="260"/>
      <c r="H3184" s="260"/>
      <c r="I3184" s="260"/>
      <c r="J3184" s="260"/>
      <c r="K3184" s="260"/>
      <c r="L3184" s="261" t="s">
        <v>8452</v>
      </c>
      <c r="M3184" s="261"/>
      <c r="N3184" s="261"/>
      <c r="O3184" s="457"/>
      <c r="P3184" s="260"/>
      <c r="Q3184" s="262" t="s">
        <v>8453</v>
      </c>
      <c r="R3184" s="261"/>
      <c r="S3184" s="261"/>
      <c r="T3184" s="261"/>
      <c r="U3184" s="261"/>
      <c r="V3184" s="292"/>
      <c r="X3184" s="457"/>
      <c r="Y3184" s="260"/>
      <c r="Z3184" s="264"/>
      <c r="AA3184" s="264"/>
      <c r="AB3184" s="264"/>
      <c r="AF3184" s="457"/>
      <c r="AG3184" s="260"/>
      <c r="AN3184" s="457"/>
      <c r="AO3184" s="260"/>
      <c r="AV3184" s="260"/>
      <c r="BC3184" s="260"/>
      <c r="BM3184" s="275">
        <v>3</v>
      </c>
      <c r="BN3184" s="275"/>
      <c r="BO3184" s="275"/>
      <c r="BP3184" s="275"/>
      <c r="BQ3184" s="275"/>
      <c r="BR3184" s="275"/>
      <c r="BS3184" s="275"/>
      <c r="BT3184" s="275"/>
      <c r="BU3184" s="275"/>
      <c r="BV3184" s="275"/>
    </row>
    <row r="3185" spans="1:74" s="263" customFormat="1">
      <c r="A3185" s="457"/>
      <c r="B3185" s="457"/>
      <c r="C3185" s="260"/>
      <c r="D3185" s="260"/>
      <c r="E3185" s="260"/>
      <c r="F3185" s="260"/>
      <c r="G3185" s="260"/>
      <c r="H3185" s="260"/>
      <c r="I3185" s="260"/>
      <c r="J3185" s="260"/>
      <c r="K3185" s="260"/>
      <c r="L3185" s="261" t="s">
        <v>8454</v>
      </c>
      <c r="M3185" s="261"/>
      <c r="N3185" s="261"/>
      <c r="O3185" s="457"/>
      <c r="P3185" s="260"/>
      <c r="Q3185" s="262" t="s">
        <v>8455</v>
      </c>
      <c r="R3185" s="261"/>
      <c r="S3185" s="261"/>
      <c r="T3185" s="261"/>
      <c r="U3185" s="261"/>
      <c r="V3185" s="292"/>
      <c r="X3185" s="457"/>
      <c r="Y3185" s="260"/>
      <c r="Z3185" s="264"/>
      <c r="AA3185" s="264"/>
      <c r="AB3185" s="264"/>
      <c r="AF3185" s="457"/>
      <c r="AG3185" s="260"/>
      <c r="AN3185" s="457"/>
      <c r="AO3185" s="260"/>
      <c r="AV3185" s="260"/>
      <c r="BC3185" s="260"/>
      <c r="BM3185" s="275">
        <v>3</v>
      </c>
      <c r="BN3185" s="275"/>
      <c r="BO3185" s="275"/>
      <c r="BP3185" s="275"/>
      <c r="BQ3185" s="275"/>
      <c r="BR3185" s="275"/>
      <c r="BS3185" s="275"/>
      <c r="BT3185" s="275"/>
      <c r="BU3185" s="275"/>
      <c r="BV3185" s="275"/>
    </row>
    <row r="3186" spans="1:74" s="263" customFormat="1">
      <c r="A3186" s="457"/>
      <c r="B3186" s="457"/>
      <c r="C3186" s="260"/>
      <c r="D3186" s="260"/>
      <c r="E3186" s="260"/>
      <c r="F3186" s="260"/>
      <c r="G3186" s="260"/>
      <c r="H3186" s="260"/>
      <c r="I3186" s="260"/>
      <c r="J3186" s="260"/>
      <c r="K3186" s="260"/>
      <c r="L3186" s="261" t="s">
        <v>8454</v>
      </c>
      <c r="M3186" s="261"/>
      <c r="N3186" s="261"/>
      <c r="O3186" s="457"/>
      <c r="P3186" s="260"/>
      <c r="Q3186" s="262" t="s">
        <v>8456</v>
      </c>
      <c r="R3186" s="261"/>
      <c r="S3186" s="261"/>
      <c r="T3186" s="261"/>
      <c r="U3186" s="261"/>
      <c r="V3186" s="292"/>
      <c r="X3186" s="457"/>
      <c r="Y3186" s="260"/>
      <c r="Z3186" s="264"/>
      <c r="AA3186" s="264"/>
      <c r="AB3186" s="264"/>
      <c r="AF3186" s="457"/>
      <c r="AG3186" s="260"/>
      <c r="AN3186" s="457"/>
      <c r="AO3186" s="260"/>
      <c r="AV3186" s="260"/>
      <c r="BC3186" s="260"/>
      <c r="BM3186" s="275">
        <v>3</v>
      </c>
      <c r="BN3186" s="275"/>
      <c r="BO3186" s="275"/>
      <c r="BP3186" s="275"/>
      <c r="BQ3186" s="275"/>
      <c r="BR3186" s="275"/>
      <c r="BS3186" s="275"/>
      <c r="BT3186" s="275"/>
      <c r="BU3186" s="275"/>
      <c r="BV3186" s="275"/>
    </row>
    <row r="3187" spans="1:74" s="263" customFormat="1">
      <c r="A3187" s="458" t="s">
        <v>8459</v>
      </c>
      <c r="B3187" s="458"/>
      <c r="C3187" s="266"/>
      <c r="D3187" s="266"/>
      <c r="E3187" s="266"/>
      <c r="F3187" s="266"/>
      <c r="G3187" s="266"/>
      <c r="H3187" s="266"/>
      <c r="I3187" s="266"/>
      <c r="J3187" s="266"/>
      <c r="K3187" s="266"/>
      <c r="L3187" s="261" t="s">
        <v>8457</v>
      </c>
      <c r="M3187" s="261"/>
      <c r="N3187" s="261"/>
      <c r="O3187" s="458"/>
      <c r="P3187" s="266"/>
      <c r="Q3187" s="262" t="s">
        <v>8458</v>
      </c>
      <c r="R3187" s="261"/>
      <c r="S3187" s="261"/>
      <c r="T3187" s="261"/>
      <c r="U3187" s="261"/>
      <c r="V3187" s="292"/>
      <c r="X3187" s="458"/>
      <c r="Y3187" s="266"/>
      <c r="Z3187" s="264"/>
      <c r="AA3187" s="264"/>
      <c r="AB3187" s="264"/>
      <c r="AF3187" s="458"/>
      <c r="AG3187" s="266"/>
      <c r="AN3187" s="458"/>
      <c r="AO3187" s="266"/>
      <c r="AV3187" s="266"/>
      <c r="BC3187" s="266"/>
      <c r="BM3187" s="275">
        <v>3</v>
      </c>
      <c r="BN3187" s="275"/>
      <c r="BO3187" s="275"/>
      <c r="BP3187" s="275"/>
      <c r="BQ3187" s="275"/>
      <c r="BR3187" s="275"/>
      <c r="BS3187" s="275"/>
      <c r="BT3187" s="275"/>
      <c r="BU3187" s="275"/>
      <c r="BV3187" s="275"/>
    </row>
    <row r="3188" spans="1:74" s="263" customFormat="1">
      <c r="A3188" s="458" t="s">
        <v>8459</v>
      </c>
      <c r="B3188" s="458"/>
      <c r="C3188" s="266"/>
      <c r="D3188" s="266"/>
      <c r="E3188" s="266"/>
      <c r="F3188" s="266"/>
      <c r="G3188" s="266"/>
      <c r="H3188" s="266"/>
      <c r="I3188" s="266"/>
      <c r="J3188" s="266"/>
      <c r="K3188" s="266"/>
      <c r="L3188" s="261" t="s">
        <v>8457</v>
      </c>
      <c r="M3188" s="261"/>
      <c r="N3188" s="261"/>
      <c r="O3188" s="458"/>
      <c r="P3188" s="266"/>
      <c r="Q3188" s="262" t="s">
        <v>8460</v>
      </c>
      <c r="R3188" s="261"/>
      <c r="S3188" s="261"/>
      <c r="T3188" s="261"/>
      <c r="U3188" s="261"/>
      <c r="V3188" s="292"/>
      <c r="X3188" s="458"/>
      <c r="Y3188" s="266"/>
      <c r="Z3188" s="264"/>
      <c r="AA3188" s="264"/>
      <c r="AB3188" s="264"/>
      <c r="AF3188" s="458"/>
      <c r="AG3188" s="266"/>
      <c r="AN3188" s="458"/>
      <c r="AO3188" s="266"/>
      <c r="AV3188" s="266"/>
      <c r="BC3188" s="266"/>
      <c r="BM3188" s="275">
        <v>3</v>
      </c>
      <c r="BN3188" s="275"/>
      <c r="BO3188" s="275"/>
      <c r="BP3188" s="275"/>
      <c r="BQ3188" s="275"/>
      <c r="BR3188" s="275"/>
      <c r="BS3188" s="275"/>
      <c r="BT3188" s="275"/>
      <c r="BU3188" s="275"/>
      <c r="BV3188" s="275"/>
    </row>
    <row r="3189" spans="1:74" s="263" customFormat="1">
      <c r="A3189" s="457"/>
      <c r="B3189" s="457"/>
      <c r="C3189" s="260"/>
      <c r="D3189" s="260"/>
      <c r="E3189" s="260"/>
      <c r="F3189" s="260"/>
      <c r="G3189" s="260"/>
      <c r="H3189" s="260"/>
      <c r="I3189" s="260"/>
      <c r="J3189" s="260"/>
      <c r="K3189" s="260"/>
      <c r="L3189" s="261" t="s">
        <v>8461</v>
      </c>
      <c r="M3189" s="261"/>
      <c r="N3189" s="261"/>
      <c r="O3189" s="457"/>
      <c r="P3189" s="260"/>
      <c r="Q3189" s="262" t="s">
        <v>8462</v>
      </c>
      <c r="R3189" s="261"/>
      <c r="S3189" s="261"/>
      <c r="T3189" s="261"/>
      <c r="U3189" s="261"/>
      <c r="V3189" s="292"/>
      <c r="X3189" s="457"/>
      <c r="Y3189" s="260"/>
      <c r="Z3189" s="264"/>
      <c r="AA3189" s="264"/>
      <c r="AB3189" s="264"/>
      <c r="AF3189" s="457"/>
      <c r="AG3189" s="260"/>
      <c r="AN3189" s="457"/>
      <c r="AO3189" s="260"/>
      <c r="AV3189" s="260"/>
      <c r="BC3189" s="260"/>
      <c r="BM3189" s="275">
        <v>3</v>
      </c>
      <c r="BN3189" s="275"/>
      <c r="BO3189" s="275"/>
      <c r="BP3189" s="275"/>
      <c r="BQ3189" s="275"/>
      <c r="BR3189" s="275"/>
      <c r="BS3189" s="275"/>
      <c r="BT3189" s="275"/>
      <c r="BU3189" s="275"/>
      <c r="BV3189" s="275"/>
    </row>
    <row r="3190" spans="1:74" s="263" customFormat="1">
      <c r="A3190" s="457"/>
      <c r="B3190" s="457"/>
      <c r="C3190" s="260"/>
      <c r="D3190" s="260"/>
      <c r="E3190" s="260"/>
      <c r="F3190" s="260"/>
      <c r="G3190" s="260"/>
      <c r="H3190" s="260"/>
      <c r="I3190" s="260"/>
      <c r="J3190" s="260"/>
      <c r="K3190" s="260"/>
      <c r="L3190" s="261" t="s">
        <v>8463</v>
      </c>
      <c r="M3190" s="261"/>
      <c r="N3190" s="261"/>
      <c r="O3190" s="457"/>
      <c r="P3190" s="260"/>
      <c r="Q3190" s="262" t="s">
        <v>8464</v>
      </c>
      <c r="R3190" s="261"/>
      <c r="S3190" s="261"/>
      <c r="T3190" s="261"/>
      <c r="U3190" s="261"/>
      <c r="V3190" s="292"/>
      <c r="X3190" s="457"/>
      <c r="Y3190" s="260"/>
      <c r="Z3190" s="264"/>
      <c r="AA3190" s="264"/>
      <c r="AB3190" s="264"/>
      <c r="AF3190" s="457"/>
      <c r="AG3190" s="260"/>
      <c r="AN3190" s="457"/>
      <c r="AO3190" s="260"/>
      <c r="AV3190" s="260"/>
      <c r="BC3190" s="260"/>
      <c r="BM3190" s="275">
        <v>3</v>
      </c>
      <c r="BN3190" s="275"/>
      <c r="BO3190" s="275"/>
      <c r="BP3190" s="275"/>
      <c r="BQ3190" s="275"/>
      <c r="BR3190" s="275"/>
      <c r="BS3190" s="275"/>
      <c r="BT3190" s="275"/>
      <c r="BU3190" s="275"/>
      <c r="BV3190" s="275"/>
    </row>
    <row r="3191" spans="1:74" s="263" customFormat="1">
      <c r="A3191" s="458" t="s">
        <v>8467</v>
      </c>
      <c r="B3191" s="458"/>
      <c r="C3191" s="266"/>
      <c r="D3191" s="266"/>
      <c r="E3191" s="266"/>
      <c r="F3191" s="266"/>
      <c r="G3191" s="266"/>
      <c r="H3191" s="266"/>
      <c r="I3191" s="266"/>
      <c r="J3191" s="266"/>
      <c r="K3191" s="266"/>
      <c r="L3191" s="261" t="s">
        <v>8465</v>
      </c>
      <c r="M3191" s="261"/>
      <c r="N3191" s="261"/>
      <c r="O3191" s="458"/>
      <c r="P3191" s="266"/>
      <c r="Q3191" s="262" t="s">
        <v>8466</v>
      </c>
      <c r="R3191" s="261"/>
      <c r="S3191" s="261"/>
      <c r="T3191" s="261"/>
      <c r="U3191" s="261"/>
      <c r="V3191" s="292"/>
      <c r="X3191" s="458"/>
      <c r="Y3191" s="266"/>
      <c r="Z3191" s="264"/>
      <c r="AA3191" s="264"/>
      <c r="AB3191" s="264"/>
      <c r="AF3191" s="458"/>
      <c r="AG3191" s="266"/>
      <c r="AN3191" s="458"/>
      <c r="AO3191" s="266"/>
      <c r="AV3191" s="266"/>
      <c r="BC3191" s="266"/>
      <c r="BM3191" s="275">
        <v>3</v>
      </c>
      <c r="BN3191" s="275"/>
      <c r="BO3191" s="275"/>
      <c r="BP3191" s="275"/>
      <c r="BQ3191" s="275"/>
      <c r="BR3191" s="275"/>
      <c r="BS3191" s="275"/>
      <c r="BT3191" s="275"/>
      <c r="BU3191" s="275"/>
      <c r="BV3191" s="275"/>
    </row>
    <row r="3192" spans="1:74" s="263" customFormat="1">
      <c r="A3192" s="457"/>
      <c r="B3192" s="457"/>
      <c r="C3192" s="260"/>
      <c r="D3192" s="260"/>
      <c r="E3192" s="260"/>
      <c r="F3192" s="260"/>
      <c r="G3192" s="260"/>
      <c r="H3192" s="260"/>
      <c r="I3192" s="260"/>
      <c r="J3192" s="260"/>
      <c r="K3192" s="260"/>
      <c r="L3192" s="261" t="s">
        <v>8468</v>
      </c>
      <c r="M3192" s="261"/>
      <c r="N3192" s="261"/>
      <c r="O3192" s="457"/>
      <c r="P3192" s="260"/>
      <c r="Q3192" s="262" t="s">
        <v>7409</v>
      </c>
      <c r="R3192" s="261"/>
      <c r="S3192" s="261"/>
      <c r="T3192" s="261"/>
      <c r="U3192" s="261"/>
      <c r="V3192" s="292"/>
      <c r="X3192" s="457"/>
      <c r="Y3192" s="260"/>
      <c r="Z3192" s="264"/>
      <c r="AA3192" s="264"/>
      <c r="AB3192" s="264"/>
      <c r="AF3192" s="457"/>
      <c r="AG3192" s="260"/>
      <c r="AN3192" s="457"/>
      <c r="AO3192" s="260"/>
      <c r="AV3192" s="260"/>
      <c r="BC3192" s="260"/>
      <c r="BM3192" s="275">
        <v>3</v>
      </c>
      <c r="BN3192" s="275"/>
      <c r="BO3192" s="275"/>
      <c r="BP3192" s="275"/>
      <c r="BQ3192" s="275"/>
      <c r="BR3192" s="275"/>
      <c r="BS3192" s="275"/>
      <c r="BT3192" s="275"/>
      <c r="BU3192" s="275"/>
      <c r="BV3192" s="275"/>
    </row>
    <row r="3193" spans="1:74" s="263" customFormat="1">
      <c r="A3193" s="457"/>
      <c r="B3193" s="457"/>
      <c r="C3193" s="260"/>
      <c r="D3193" s="260"/>
      <c r="E3193" s="260"/>
      <c r="F3193" s="260"/>
      <c r="G3193" s="260"/>
      <c r="H3193" s="260"/>
      <c r="I3193" s="260"/>
      <c r="J3193" s="260"/>
      <c r="K3193" s="260"/>
      <c r="L3193" s="261" t="s">
        <v>8469</v>
      </c>
      <c r="M3193" s="261"/>
      <c r="N3193" s="261"/>
      <c r="O3193" s="457"/>
      <c r="P3193" s="260"/>
      <c r="Q3193" s="262" t="s">
        <v>8470</v>
      </c>
      <c r="R3193" s="261"/>
      <c r="S3193" s="261"/>
      <c r="T3193" s="261"/>
      <c r="U3193" s="261"/>
      <c r="V3193" s="292"/>
      <c r="X3193" s="457"/>
      <c r="Y3193" s="260"/>
      <c r="Z3193" s="264"/>
      <c r="AA3193" s="264"/>
      <c r="AB3193" s="264"/>
      <c r="AF3193" s="457"/>
      <c r="AG3193" s="260"/>
      <c r="AN3193" s="457"/>
      <c r="AO3193" s="260"/>
      <c r="AV3193" s="260"/>
      <c r="BC3193" s="260"/>
      <c r="BM3193" s="275">
        <v>3</v>
      </c>
      <c r="BN3193" s="275"/>
      <c r="BO3193" s="275"/>
      <c r="BP3193" s="275"/>
      <c r="BQ3193" s="275"/>
      <c r="BR3193" s="275"/>
      <c r="BS3193" s="275"/>
      <c r="BT3193" s="275"/>
      <c r="BU3193" s="275"/>
      <c r="BV3193" s="275"/>
    </row>
    <row r="3194" spans="1:74" s="263" customFormat="1">
      <c r="A3194" s="457"/>
      <c r="B3194" s="457"/>
      <c r="C3194" s="260"/>
      <c r="D3194" s="260"/>
      <c r="E3194" s="260"/>
      <c r="F3194" s="260"/>
      <c r="G3194" s="260"/>
      <c r="H3194" s="260"/>
      <c r="I3194" s="260"/>
      <c r="J3194" s="260"/>
      <c r="K3194" s="260"/>
      <c r="L3194" s="261" t="s">
        <v>8469</v>
      </c>
      <c r="M3194" s="261"/>
      <c r="N3194" s="261"/>
      <c r="O3194" s="457"/>
      <c r="P3194" s="260"/>
      <c r="Q3194" s="262" t="s">
        <v>8471</v>
      </c>
      <c r="R3194" s="261"/>
      <c r="S3194" s="261"/>
      <c r="T3194" s="261"/>
      <c r="U3194" s="261"/>
      <c r="V3194" s="292"/>
      <c r="X3194" s="457"/>
      <c r="Y3194" s="260"/>
      <c r="Z3194" s="264"/>
      <c r="AA3194" s="264"/>
      <c r="AB3194" s="264"/>
      <c r="AF3194" s="457"/>
      <c r="AG3194" s="260"/>
      <c r="AN3194" s="457"/>
      <c r="AO3194" s="260"/>
      <c r="AV3194" s="260"/>
      <c r="BC3194" s="260"/>
      <c r="BM3194" s="275">
        <v>3</v>
      </c>
      <c r="BN3194" s="275"/>
      <c r="BO3194" s="275"/>
      <c r="BP3194" s="275"/>
      <c r="BQ3194" s="275"/>
      <c r="BR3194" s="275"/>
      <c r="BS3194" s="275"/>
      <c r="BT3194" s="275"/>
      <c r="BU3194" s="275"/>
      <c r="BV3194" s="275"/>
    </row>
    <row r="3195" spans="1:74" s="263" customFormat="1">
      <c r="A3195" s="457"/>
      <c r="B3195" s="457"/>
      <c r="C3195" s="260"/>
      <c r="D3195" s="260"/>
      <c r="E3195" s="260"/>
      <c r="F3195" s="260"/>
      <c r="G3195" s="260"/>
      <c r="H3195" s="260"/>
      <c r="I3195" s="260"/>
      <c r="J3195" s="260"/>
      <c r="K3195" s="260"/>
      <c r="L3195" s="261" t="s">
        <v>8472</v>
      </c>
      <c r="M3195" s="261"/>
      <c r="N3195" s="261"/>
      <c r="O3195" s="457"/>
      <c r="P3195" s="260"/>
      <c r="Q3195" s="262" t="s">
        <v>8473</v>
      </c>
      <c r="R3195" s="261"/>
      <c r="S3195" s="261"/>
      <c r="T3195" s="261"/>
      <c r="U3195" s="261"/>
      <c r="V3195" s="292"/>
      <c r="X3195" s="457"/>
      <c r="Y3195" s="260"/>
      <c r="Z3195" s="264"/>
      <c r="AA3195" s="264"/>
      <c r="AB3195" s="264"/>
      <c r="AF3195" s="457"/>
      <c r="AG3195" s="260"/>
      <c r="AN3195" s="457"/>
      <c r="AO3195" s="260"/>
      <c r="AV3195" s="260"/>
      <c r="BC3195" s="260"/>
      <c r="BM3195" s="275">
        <v>3</v>
      </c>
      <c r="BN3195" s="275"/>
      <c r="BO3195" s="275"/>
      <c r="BP3195" s="275"/>
      <c r="BQ3195" s="275"/>
      <c r="BR3195" s="275"/>
      <c r="BS3195" s="275"/>
      <c r="BT3195" s="275"/>
      <c r="BU3195" s="275"/>
      <c r="BV3195" s="275"/>
    </row>
    <row r="3196" spans="1:74" s="263" customFormat="1">
      <c r="A3196" s="457"/>
      <c r="B3196" s="457"/>
      <c r="C3196" s="260"/>
      <c r="D3196" s="260"/>
      <c r="E3196" s="260"/>
      <c r="F3196" s="260"/>
      <c r="G3196" s="260"/>
      <c r="H3196" s="260"/>
      <c r="I3196" s="260"/>
      <c r="J3196" s="260"/>
      <c r="K3196" s="260"/>
      <c r="L3196" s="261" t="s">
        <v>8472</v>
      </c>
      <c r="M3196" s="261"/>
      <c r="N3196" s="261"/>
      <c r="O3196" s="457"/>
      <c r="P3196" s="260"/>
      <c r="Q3196" s="262" t="s">
        <v>6102</v>
      </c>
      <c r="R3196" s="261"/>
      <c r="S3196" s="261"/>
      <c r="T3196" s="261"/>
      <c r="U3196" s="261"/>
      <c r="V3196" s="292"/>
      <c r="X3196" s="457"/>
      <c r="Y3196" s="260"/>
      <c r="Z3196" s="264"/>
      <c r="AA3196" s="264"/>
      <c r="AB3196" s="264"/>
      <c r="AF3196" s="457"/>
      <c r="AG3196" s="260"/>
      <c r="AN3196" s="457"/>
      <c r="AO3196" s="260"/>
      <c r="AV3196" s="260"/>
      <c r="BC3196" s="260"/>
      <c r="BM3196" s="275">
        <v>3</v>
      </c>
      <c r="BN3196" s="275"/>
      <c r="BO3196" s="275"/>
      <c r="BP3196" s="275"/>
      <c r="BQ3196" s="275"/>
      <c r="BR3196" s="275"/>
      <c r="BS3196" s="275"/>
      <c r="BT3196" s="275"/>
      <c r="BU3196" s="275"/>
      <c r="BV3196" s="275"/>
    </row>
    <row r="3197" spans="1:74" s="263" customFormat="1">
      <c r="A3197" s="458" t="s">
        <v>8475</v>
      </c>
      <c r="B3197" s="458"/>
      <c r="C3197" s="266"/>
      <c r="D3197" s="266"/>
      <c r="E3197" s="266"/>
      <c r="F3197" s="266"/>
      <c r="G3197" s="266"/>
      <c r="H3197" s="266"/>
      <c r="I3197" s="266"/>
      <c r="J3197" s="266"/>
      <c r="K3197" s="266"/>
      <c r="L3197" s="261" t="s">
        <v>8474</v>
      </c>
      <c r="M3197" s="261"/>
      <c r="N3197" s="261"/>
      <c r="O3197" s="458"/>
      <c r="P3197" s="266"/>
      <c r="Q3197" s="262" t="s">
        <v>5651</v>
      </c>
      <c r="R3197" s="261"/>
      <c r="S3197" s="261"/>
      <c r="T3197" s="261"/>
      <c r="U3197" s="261"/>
      <c r="V3197" s="292"/>
      <c r="X3197" s="458"/>
      <c r="Y3197" s="266"/>
      <c r="Z3197" s="264"/>
      <c r="AA3197" s="264"/>
      <c r="AB3197" s="264"/>
      <c r="AF3197" s="458"/>
      <c r="AG3197" s="266"/>
      <c r="AN3197" s="458"/>
      <c r="AO3197" s="266"/>
      <c r="AV3197" s="266"/>
      <c r="BC3197" s="266"/>
      <c r="BM3197" s="275">
        <v>3</v>
      </c>
      <c r="BN3197" s="275"/>
      <c r="BO3197" s="275"/>
      <c r="BP3197" s="275"/>
      <c r="BQ3197" s="275"/>
      <c r="BR3197" s="275"/>
      <c r="BS3197" s="275"/>
      <c r="BT3197" s="275"/>
      <c r="BU3197" s="275"/>
      <c r="BV3197" s="275"/>
    </row>
    <row r="3198" spans="1:74" s="263" customFormat="1">
      <c r="A3198" s="457"/>
      <c r="B3198" s="457"/>
      <c r="C3198" s="260"/>
      <c r="D3198" s="260"/>
      <c r="E3198" s="260"/>
      <c r="F3198" s="260"/>
      <c r="G3198" s="260"/>
      <c r="H3198" s="260"/>
      <c r="I3198" s="260"/>
      <c r="J3198" s="260"/>
      <c r="K3198" s="260"/>
      <c r="L3198" s="261" t="s">
        <v>8476</v>
      </c>
      <c r="M3198" s="261"/>
      <c r="N3198" s="261"/>
      <c r="O3198" s="457"/>
      <c r="P3198" s="260"/>
      <c r="Q3198" s="262" t="s">
        <v>8477</v>
      </c>
      <c r="R3198" s="261"/>
      <c r="S3198" s="261"/>
      <c r="T3198" s="261"/>
      <c r="U3198" s="261"/>
      <c r="V3198" s="292"/>
      <c r="X3198" s="457"/>
      <c r="Y3198" s="260"/>
      <c r="Z3198" s="264"/>
      <c r="AA3198" s="264"/>
      <c r="AB3198" s="264"/>
      <c r="AF3198" s="457"/>
      <c r="AG3198" s="260"/>
      <c r="AN3198" s="457"/>
      <c r="AO3198" s="260"/>
      <c r="AV3198" s="260"/>
      <c r="BC3198" s="260"/>
      <c r="BM3198" s="275">
        <v>3</v>
      </c>
      <c r="BN3198" s="275"/>
      <c r="BO3198" s="275"/>
      <c r="BP3198" s="275"/>
      <c r="BQ3198" s="275"/>
      <c r="BR3198" s="275"/>
      <c r="BS3198" s="275"/>
      <c r="BT3198" s="275"/>
      <c r="BU3198" s="275"/>
      <c r="BV3198" s="275"/>
    </row>
    <row r="3199" spans="1:74" s="263" customFormat="1">
      <c r="A3199" s="458" t="s">
        <v>7569</v>
      </c>
      <c r="B3199" s="458"/>
      <c r="C3199" s="266"/>
      <c r="D3199" s="266"/>
      <c r="E3199" s="266"/>
      <c r="F3199" s="266"/>
      <c r="G3199" s="266"/>
      <c r="H3199" s="266"/>
      <c r="I3199" s="266"/>
      <c r="J3199" s="266"/>
      <c r="K3199" s="266"/>
      <c r="L3199" s="261" t="s">
        <v>8478</v>
      </c>
      <c r="M3199" s="261"/>
      <c r="N3199" s="261"/>
      <c r="O3199" s="458"/>
      <c r="P3199" s="266"/>
      <c r="Q3199" s="262" t="s">
        <v>8479</v>
      </c>
      <c r="R3199" s="261"/>
      <c r="S3199" s="261"/>
      <c r="T3199" s="261"/>
      <c r="U3199" s="261"/>
      <c r="V3199" s="292"/>
      <c r="X3199" s="458"/>
      <c r="Y3199" s="266"/>
      <c r="Z3199" s="264"/>
      <c r="AA3199" s="264"/>
      <c r="AB3199" s="264"/>
      <c r="AF3199" s="458"/>
      <c r="AG3199" s="266"/>
      <c r="AN3199" s="458"/>
      <c r="AO3199" s="266"/>
      <c r="AV3199" s="266"/>
      <c r="BC3199" s="266"/>
      <c r="BM3199" s="275">
        <v>3</v>
      </c>
      <c r="BN3199" s="275"/>
      <c r="BO3199" s="275"/>
      <c r="BP3199" s="275"/>
      <c r="BQ3199" s="275"/>
      <c r="BR3199" s="275"/>
      <c r="BS3199" s="275"/>
      <c r="BT3199" s="275"/>
      <c r="BU3199" s="275"/>
      <c r="BV3199" s="275"/>
    </row>
    <row r="3200" spans="1:74" s="263" customFormat="1">
      <c r="A3200" s="457"/>
      <c r="B3200" s="457"/>
      <c r="C3200" s="260"/>
      <c r="D3200" s="260"/>
      <c r="E3200" s="260"/>
      <c r="F3200" s="260"/>
      <c r="G3200" s="260"/>
      <c r="H3200" s="260"/>
      <c r="I3200" s="260"/>
      <c r="J3200" s="260"/>
      <c r="K3200" s="260"/>
      <c r="L3200" s="261" t="s">
        <v>8480</v>
      </c>
      <c r="M3200" s="261"/>
      <c r="N3200" s="261"/>
      <c r="O3200" s="457"/>
      <c r="P3200" s="260"/>
      <c r="Q3200" s="262" t="s">
        <v>8481</v>
      </c>
      <c r="R3200" s="261"/>
      <c r="S3200" s="261"/>
      <c r="T3200" s="261"/>
      <c r="U3200" s="261"/>
      <c r="V3200" s="292"/>
      <c r="X3200" s="457"/>
      <c r="Y3200" s="260"/>
      <c r="Z3200" s="264"/>
      <c r="AA3200" s="264"/>
      <c r="AB3200" s="264"/>
      <c r="AF3200" s="457"/>
      <c r="AG3200" s="260"/>
      <c r="AN3200" s="457"/>
      <c r="AO3200" s="260"/>
      <c r="AV3200" s="260"/>
      <c r="BC3200" s="260"/>
      <c r="BM3200" s="275">
        <v>3</v>
      </c>
      <c r="BN3200" s="275"/>
      <c r="BO3200" s="275"/>
      <c r="BP3200" s="275"/>
      <c r="BQ3200" s="275"/>
      <c r="BR3200" s="275"/>
      <c r="BS3200" s="275"/>
      <c r="BT3200" s="275"/>
      <c r="BU3200" s="275"/>
      <c r="BV3200" s="275"/>
    </row>
    <row r="3201" spans="1:74" s="263" customFormat="1">
      <c r="A3201" s="457"/>
      <c r="B3201" s="457"/>
      <c r="C3201" s="260"/>
      <c r="D3201" s="260"/>
      <c r="E3201" s="260"/>
      <c r="F3201" s="260"/>
      <c r="G3201" s="260"/>
      <c r="H3201" s="260"/>
      <c r="I3201" s="260"/>
      <c r="J3201" s="260"/>
      <c r="K3201" s="260"/>
      <c r="L3201" s="261" t="s">
        <v>8482</v>
      </c>
      <c r="M3201" s="261"/>
      <c r="N3201" s="261"/>
      <c r="O3201" s="457"/>
      <c r="P3201" s="260"/>
      <c r="Q3201" s="262" t="s">
        <v>8483</v>
      </c>
      <c r="R3201" s="261"/>
      <c r="S3201" s="261"/>
      <c r="T3201" s="261"/>
      <c r="U3201" s="261"/>
      <c r="V3201" s="292"/>
      <c r="X3201" s="457"/>
      <c r="Y3201" s="260"/>
      <c r="Z3201" s="264"/>
      <c r="AA3201" s="264"/>
      <c r="AB3201" s="264"/>
      <c r="AF3201" s="457"/>
      <c r="AG3201" s="260"/>
      <c r="AN3201" s="457"/>
      <c r="AO3201" s="260"/>
      <c r="AV3201" s="260"/>
      <c r="BC3201" s="260"/>
      <c r="BM3201" s="275">
        <v>3</v>
      </c>
      <c r="BN3201" s="275"/>
      <c r="BO3201" s="275"/>
      <c r="BP3201" s="275"/>
      <c r="BQ3201" s="275"/>
      <c r="BR3201" s="275"/>
      <c r="BS3201" s="275"/>
      <c r="BT3201" s="275"/>
      <c r="BU3201" s="275"/>
      <c r="BV3201" s="275"/>
    </row>
    <row r="3202" spans="1:74" s="263" customFormat="1">
      <c r="A3202" s="457"/>
      <c r="B3202" s="457"/>
      <c r="C3202" s="260"/>
      <c r="D3202" s="260"/>
      <c r="E3202" s="260"/>
      <c r="F3202" s="260"/>
      <c r="G3202" s="260"/>
      <c r="H3202" s="260"/>
      <c r="I3202" s="260"/>
      <c r="J3202" s="260"/>
      <c r="K3202" s="260"/>
      <c r="L3202" s="261" t="s">
        <v>8484</v>
      </c>
      <c r="M3202" s="261"/>
      <c r="N3202" s="261"/>
      <c r="O3202" s="457"/>
      <c r="P3202" s="260"/>
      <c r="Q3202" s="262" t="s">
        <v>8485</v>
      </c>
      <c r="R3202" s="261"/>
      <c r="S3202" s="261"/>
      <c r="T3202" s="261"/>
      <c r="U3202" s="261"/>
      <c r="V3202" s="292"/>
      <c r="X3202" s="457"/>
      <c r="Y3202" s="260"/>
      <c r="Z3202" s="264"/>
      <c r="AA3202" s="264"/>
      <c r="AB3202" s="264"/>
      <c r="AF3202" s="457"/>
      <c r="AG3202" s="260"/>
      <c r="AN3202" s="457"/>
      <c r="AO3202" s="260"/>
      <c r="AV3202" s="260"/>
      <c r="BC3202" s="260"/>
      <c r="BM3202" s="275">
        <v>3</v>
      </c>
      <c r="BN3202" s="275"/>
      <c r="BO3202" s="275"/>
      <c r="BP3202" s="275"/>
      <c r="BQ3202" s="275"/>
      <c r="BR3202" s="275"/>
      <c r="BS3202" s="275"/>
      <c r="BT3202" s="275"/>
      <c r="BU3202" s="275"/>
      <c r="BV3202" s="275"/>
    </row>
    <row r="3203" spans="1:74" s="263" customFormat="1">
      <c r="A3203" s="457"/>
      <c r="B3203" s="457"/>
      <c r="C3203" s="260"/>
      <c r="D3203" s="260"/>
      <c r="E3203" s="260"/>
      <c r="F3203" s="260"/>
      <c r="G3203" s="260"/>
      <c r="H3203" s="260"/>
      <c r="I3203" s="260"/>
      <c r="J3203" s="260"/>
      <c r="K3203" s="260"/>
      <c r="L3203" s="261" t="s">
        <v>8486</v>
      </c>
      <c r="M3203" s="261"/>
      <c r="N3203" s="261"/>
      <c r="O3203" s="457"/>
      <c r="P3203" s="260"/>
      <c r="Q3203" s="262" t="s">
        <v>8487</v>
      </c>
      <c r="R3203" s="261"/>
      <c r="S3203" s="261"/>
      <c r="T3203" s="261"/>
      <c r="U3203" s="261"/>
      <c r="V3203" s="292"/>
      <c r="X3203" s="457"/>
      <c r="Y3203" s="260"/>
      <c r="Z3203" s="264"/>
      <c r="AA3203" s="264"/>
      <c r="AB3203" s="264"/>
      <c r="AF3203" s="457"/>
      <c r="AG3203" s="260"/>
      <c r="AN3203" s="457"/>
      <c r="AO3203" s="260"/>
      <c r="AV3203" s="260"/>
      <c r="BC3203" s="260"/>
      <c r="BM3203" s="275">
        <v>3</v>
      </c>
      <c r="BN3203" s="275"/>
      <c r="BO3203" s="275"/>
      <c r="BP3203" s="275"/>
      <c r="BQ3203" s="275"/>
      <c r="BR3203" s="275"/>
      <c r="BS3203" s="275"/>
      <c r="BT3203" s="275"/>
      <c r="BU3203" s="275"/>
      <c r="BV3203" s="275"/>
    </row>
    <row r="3204" spans="1:74" s="263" customFormat="1">
      <c r="A3204" s="457"/>
      <c r="B3204" s="457"/>
      <c r="C3204" s="260"/>
      <c r="D3204" s="260"/>
      <c r="E3204" s="260"/>
      <c r="F3204" s="260"/>
      <c r="G3204" s="260"/>
      <c r="H3204" s="260"/>
      <c r="I3204" s="260"/>
      <c r="J3204" s="260"/>
      <c r="K3204" s="260"/>
      <c r="L3204" s="261" t="s">
        <v>8488</v>
      </c>
      <c r="M3204" s="261"/>
      <c r="N3204" s="261"/>
      <c r="O3204" s="457"/>
      <c r="P3204" s="260"/>
      <c r="Q3204" s="262" t="s">
        <v>8489</v>
      </c>
      <c r="R3204" s="261"/>
      <c r="S3204" s="261"/>
      <c r="T3204" s="261"/>
      <c r="U3204" s="261"/>
      <c r="V3204" s="292"/>
      <c r="X3204" s="457"/>
      <c r="Y3204" s="260"/>
      <c r="Z3204" s="264"/>
      <c r="AA3204" s="264"/>
      <c r="AB3204" s="264"/>
      <c r="AF3204" s="457"/>
      <c r="AG3204" s="260"/>
      <c r="AN3204" s="457"/>
      <c r="AO3204" s="260"/>
      <c r="AV3204" s="260"/>
      <c r="BC3204" s="260"/>
      <c r="BM3204" s="275">
        <v>3</v>
      </c>
      <c r="BN3204" s="275"/>
      <c r="BO3204" s="275"/>
      <c r="BP3204" s="275"/>
      <c r="BQ3204" s="275"/>
      <c r="BR3204" s="275"/>
      <c r="BS3204" s="275"/>
      <c r="BT3204" s="275"/>
      <c r="BU3204" s="275"/>
      <c r="BV3204" s="275"/>
    </row>
    <row r="3205" spans="1:74" s="263" customFormat="1">
      <c r="A3205" s="457"/>
      <c r="B3205" s="457"/>
      <c r="C3205" s="260"/>
      <c r="D3205" s="260"/>
      <c r="E3205" s="260"/>
      <c r="F3205" s="260"/>
      <c r="G3205" s="260"/>
      <c r="H3205" s="260"/>
      <c r="I3205" s="260"/>
      <c r="J3205" s="260"/>
      <c r="K3205" s="260"/>
      <c r="L3205" s="261" t="s">
        <v>8490</v>
      </c>
      <c r="M3205" s="261"/>
      <c r="N3205" s="261"/>
      <c r="O3205" s="457"/>
      <c r="P3205" s="260"/>
      <c r="Q3205" s="262" t="s">
        <v>8491</v>
      </c>
      <c r="R3205" s="261"/>
      <c r="S3205" s="261"/>
      <c r="T3205" s="261"/>
      <c r="U3205" s="261"/>
      <c r="V3205" s="292"/>
      <c r="X3205" s="457"/>
      <c r="Y3205" s="260"/>
      <c r="Z3205" s="264"/>
      <c r="AA3205" s="264"/>
      <c r="AB3205" s="264"/>
      <c r="AF3205" s="457"/>
      <c r="AG3205" s="260"/>
      <c r="AN3205" s="457"/>
      <c r="AO3205" s="260"/>
      <c r="AV3205" s="260"/>
      <c r="BC3205" s="260"/>
      <c r="BM3205" s="275">
        <v>3</v>
      </c>
      <c r="BN3205" s="275"/>
      <c r="BO3205" s="275"/>
      <c r="BP3205" s="275"/>
      <c r="BQ3205" s="275"/>
      <c r="BR3205" s="275"/>
      <c r="BS3205" s="275"/>
      <c r="BT3205" s="275"/>
      <c r="BU3205" s="275"/>
      <c r="BV3205" s="275"/>
    </row>
    <row r="3206" spans="1:74" s="263" customFormat="1">
      <c r="A3206" s="457"/>
      <c r="B3206" s="457"/>
      <c r="C3206" s="260"/>
      <c r="D3206" s="260"/>
      <c r="E3206" s="260"/>
      <c r="F3206" s="260"/>
      <c r="G3206" s="260"/>
      <c r="H3206" s="260"/>
      <c r="I3206" s="260"/>
      <c r="J3206" s="260"/>
      <c r="K3206" s="260"/>
      <c r="L3206" s="261" t="s">
        <v>8492</v>
      </c>
      <c r="M3206" s="261"/>
      <c r="N3206" s="261"/>
      <c r="O3206" s="457"/>
      <c r="P3206" s="260"/>
      <c r="Q3206" s="262" t="s">
        <v>8493</v>
      </c>
      <c r="R3206" s="261"/>
      <c r="S3206" s="261"/>
      <c r="T3206" s="261"/>
      <c r="U3206" s="261"/>
      <c r="V3206" s="292"/>
      <c r="X3206" s="457"/>
      <c r="Y3206" s="260"/>
      <c r="Z3206" s="264"/>
      <c r="AA3206" s="264"/>
      <c r="AB3206" s="264"/>
      <c r="AF3206" s="457"/>
      <c r="AG3206" s="260"/>
      <c r="AN3206" s="457"/>
      <c r="AO3206" s="260"/>
      <c r="AV3206" s="260"/>
      <c r="BC3206" s="260"/>
      <c r="BM3206" s="275">
        <v>3</v>
      </c>
      <c r="BN3206" s="275"/>
      <c r="BO3206" s="275"/>
      <c r="BP3206" s="275"/>
      <c r="BQ3206" s="275"/>
      <c r="BR3206" s="275"/>
      <c r="BS3206" s="275"/>
      <c r="BT3206" s="275"/>
      <c r="BU3206" s="275"/>
      <c r="BV3206" s="275"/>
    </row>
    <row r="3207" spans="1:74" s="263" customFormat="1">
      <c r="A3207" s="457"/>
      <c r="B3207" s="457"/>
      <c r="C3207" s="260"/>
      <c r="D3207" s="260"/>
      <c r="E3207" s="260"/>
      <c r="F3207" s="260"/>
      <c r="G3207" s="260"/>
      <c r="H3207" s="260"/>
      <c r="I3207" s="260"/>
      <c r="J3207" s="260"/>
      <c r="K3207" s="260"/>
      <c r="L3207" s="261" t="s">
        <v>8494</v>
      </c>
      <c r="M3207" s="261"/>
      <c r="N3207" s="261"/>
      <c r="O3207" s="457"/>
      <c r="P3207" s="260"/>
      <c r="Q3207" s="262" t="s">
        <v>8495</v>
      </c>
      <c r="R3207" s="261"/>
      <c r="S3207" s="261"/>
      <c r="T3207" s="261"/>
      <c r="U3207" s="261"/>
      <c r="V3207" s="292"/>
      <c r="X3207" s="457"/>
      <c r="Y3207" s="260"/>
      <c r="Z3207" s="264"/>
      <c r="AA3207" s="264"/>
      <c r="AB3207" s="264"/>
      <c r="AF3207" s="457"/>
      <c r="AG3207" s="260"/>
      <c r="AN3207" s="457"/>
      <c r="AO3207" s="260"/>
      <c r="AV3207" s="260"/>
      <c r="BC3207" s="260"/>
      <c r="BM3207" s="275">
        <v>3</v>
      </c>
      <c r="BN3207" s="275"/>
      <c r="BO3207" s="275"/>
      <c r="BP3207" s="275"/>
      <c r="BQ3207" s="275"/>
      <c r="BR3207" s="275"/>
      <c r="BS3207" s="275"/>
      <c r="BT3207" s="275"/>
      <c r="BU3207" s="275"/>
      <c r="BV3207" s="275"/>
    </row>
    <row r="3208" spans="1:74" s="263" customFormat="1">
      <c r="A3208" s="457"/>
      <c r="B3208" s="457"/>
      <c r="C3208" s="260"/>
      <c r="D3208" s="260"/>
      <c r="E3208" s="260"/>
      <c r="F3208" s="260"/>
      <c r="G3208" s="260"/>
      <c r="H3208" s="260"/>
      <c r="I3208" s="260"/>
      <c r="J3208" s="260"/>
      <c r="K3208" s="260"/>
      <c r="L3208" s="261" t="s">
        <v>8496</v>
      </c>
      <c r="M3208" s="261"/>
      <c r="N3208" s="261"/>
      <c r="O3208" s="457"/>
      <c r="P3208" s="260"/>
      <c r="Q3208" s="262" t="s">
        <v>8497</v>
      </c>
      <c r="R3208" s="261"/>
      <c r="S3208" s="261"/>
      <c r="T3208" s="261"/>
      <c r="U3208" s="261"/>
      <c r="V3208" s="292"/>
      <c r="X3208" s="457"/>
      <c r="Y3208" s="260"/>
      <c r="Z3208" s="264"/>
      <c r="AA3208" s="264"/>
      <c r="AB3208" s="264"/>
      <c r="AF3208" s="457"/>
      <c r="AG3208" s="260"/>
      <c r="AN3208" s="457"/>
      <c r="AO3208" s="260"/>
      <c r="AV3208" s="260"/>
      <c r="BC3208" s="260"/>
      <c r="BM3208" s="275">
        <v>3</v>
      </c>
      <c r="BN3208" s="275"/>
      <c r="BO3208" s="275"/>
      <c r="BP3208" s="275"/>
      <c r="BQ3208" s="275"/>
      <c r="BR3208" s="275"/>
      <c r="BS3208" s="275"/>
      <c r="BT3208" s="275"/>
      <c r="BU3208" s="275"/>
      <c r="BV3208" s="275"/>
    </row>
    <row r="3209" spans="1:74" s="263" customFormat="1">
      <c r="A3209" s="457"/>
      <c r="B3209" s="457"/>
      <c r="C3209" s="260"/>
      <c r="D3209" s="260"/>
      <c r="E3209" s="260"/>
      <c r="F3209" s="260"/>
      <c r="G3209" s="260"/>
      <c r="H3209" s="260"/>
      <c r="I3209" s="260"/>
      <c r="J3209" s="260"/>
      <c r="K3209" s="260"/>
      <c r="L3209" s="261" t="s">
        <v>8498</v>
      </c>
      <c r="M3209" s="261"/>
      <c r="N3209" s="261"/>
      <c r="O3209" s="457"/>
      <c r="P3209" s="260"/>
      <c r="Q3209" s="262" t="s">
        <v>8499</v>
      </c>
      <c r="R3209" s="261"/>
      <c r="S3209" s="261"/>
      <c r="T3209" s="261"/>
      <c r="U3209" s="261"/>
      <c r="V3209" s="292"/>
      <c r="X3209" s="457"/>
      <c r="Y3209" s="260"/>
      <c r="Z3209" s="264"/>
      <c r="AA3209" s="264"/>
      <c r="AB3209" s="264"/>
      <c r="AF3209" s="457"/>
      <c r="AG3209" s="260"/>
      <c r="AN3209" s="457"/>
      <c r="AO3209" s="260"/>
      <c r="AV3209" s="260"/>
      <c r="BC3209" s="260"/>
      <c r="BM3209" s="275">
        <v>3</v>
      </c>
      <c r="BN3209" s="275"/>
      <c r="BO3209" s="275"/>
      <c r="BP3209" s="275"/>
      <c r="BQ3209" s="275"/>
      <c r="BR3209" s="275"/>
      <c r="BS3209" s="275"/>
      <c r="BT3209" s="275"/>
      <c r="BU3209" s="275"/>
      <c r="BV3209" s="275"/>
    </row>
    <row r="3210" spans="1:74" s="263" customFormat="1">
      <c r="A3210" s="457"/>
      <c r="B3210" s="457"/>
      <c r="C3210" s="260"/>
      <c r="D3210" s="260"/>
      <c r="E3210" s="260"/>
      <c r="F3210" s="260"/>
      <c r="G3210" s="260"/>
      <c r="H3210" s="260"/>
      <c r="I3210" s="260"/>
      <c r="J3210" s="260"/>
      <c r="K3210" s="260"/>
      <c r="L3210" s="261" t="s">
        <v>8498</v>
      </c>
      <c r="M3210" s="261"/>
      <c r="N3210" s="261"/>
      <c r="O3210" s="457"/>
      <c r="P3210" s="260"/>
      <c r="Q3210" s="262" t="s">
        <v>7373</v>
      </c>
      <c r="R3210" s="261"/>
      <c r="S3210" s="261"/>
      <c r="T3210" s="261"/>
      <c r="U3210" s="261"/>
      <c r="V3210" s="292"/>
      <c r="X3210" s="457"/>
      <c r="Y3210" s="260"/>
      <c r="Z3210" s="264"/>
      <c r="AA3210" s="264"/>
      <c r="AB3210" s="264"/>
      <c r="AF3210" s="457"/>
      <c r="AG3210" s="260"/>
      <c r="AN3210" s="457"/>
      <c r="AO3210" s="260"/>
      <c r="AV3210" s="260"/>
      <c r="BC3210" s="260"/>
      <c r="BM3210" s="275">
        <v>3</v>
      </c>
      <c r="BN3210" s="275"/>
      <c r="BO3210" s="275"/>
      <c r="BP3210" s="275"/>
      <c r="BQ3210" s="275"/>
      <c r="BR3210" s="275"/>
      <c r="BS3210" s="275"/>
      <c r="BT3210" s="275"/>
      <c r="BU3210" s="275"/>
      <c r="BV3210" s="275"/>
    </row>
    <row r="3211" spans="1:74" s="263" customFormat="1">
      <c r="A3211" s="458" t="s">
        <v>8502</v>
      </c>
      <c r="B3211" s="458"/>
      <c r="C3211" s="266"/>
      <c r="D3211" s="266"/>
      <c r="E3211" s="266"/>
      <c r="F3211" s="266"/>
      <c r="G3211" s="266"/>
      <c r="H3211" s="266"/>
      <c r="I3211" s="266"/>
      <c r="J3211" s="266"/>
      <c r="K3211" s="266"/>
      <c r="L3211" s="261" t="s">
        <v>8500</v>
      </c>
      <c r="M3211" s="261"/>
      <c r="N3211" s="261"/>
      <c r="O3211" s="458"/>
      <c r="P3211" s="266"/>
      <c r="Q3211" s="262" t="s">
        <v>8501</v>
      </c>
      <c r="R3211" s="261"/>
      <c r="S3211" s="261"/>
      <c r="T3211" s="261"/>
      <c r="U3211" s="261"/>
      <c r="V3211" s="292"/>
      <c r="X3211" s="458"/>
      <c r="Y3211" s="266"/>
      <c r="Z3211" s="264"/>
      <c r="AA3211" s="264"/>
      <c r="AB3211" s="264"/>
      <c r="AF3211" s="458"/>
      <c r="AG3211" s="266"/>
      <c r="AN3211" s="458"/>
      <c r="AO3211" s="266"/>
      <c r="AV3211" s="266"/>
      <c r="BC3211" s="266"/>
      <c r="BM3211" s="275">
        <v>3</v>
      </c>
      <c r="BN3211" s="275"/>
      <c r="BO3211" s="275"/>
      <c r="BP3211" s="275"/>
      <c r="BQ3211" s="275"/>
      <c r="BR3211" s="275"/>
      <c r="BS3211" s="275"/>
      <c r="BT3211" s="275"/>
      <c r="BU3211" s="275"/>
      <c r="BV3211" s="275"/>
    </row>
    <row r="3212" spans="1:74" s="263" customFormat="1">
      <c r="A3212" s="458" t="s">
        <v>8505</v>
      </c>
      <c r="B3212" s="458"/>
      <c r="C3212" s="266"/>
      <c r="D3212" s="266"/>
      <c r="E3212" s="266"/>
      <c r="F3212" s="266"/>
      <c r="G3212" s="266"/>
      <c r="H3212" s="266"/>
      <c r="I3212" s="266"/>
      <c r="J3212" s="266"/>
      <c r="K3212" s="266"/>
      <c r="L3212" s="261" t="s">
        <v>8503</v>
      </c>
      <c r="M3212" s="261"/>
      <c r="N3212" s="261"/>
      <c r="O3212" s="458"/>
      <c r="P3212" s="266"/>
      <c r="Q3212" s="262" t="s">
        <v>8504</v>
      </c>
      <c r="R3212" s="261"/>
      <c r="S3212" s="261"/>
      <c r="T3212" s="261"/>
      <c r="U3212" s="261"/>
      <c r="V3212" s="292"/>
      <c r="X3212" s="458"/>
      <c r="Y3212" s="266"/>
      <c r="Z3212" s="264"/>
      <c r="AA3212" s="264"/>
      <c r="AB3212" s="264"/>
      <c r="AF3212" s="458"/>
      <c r="AG3212" s="266"/>
      <c r="AN3212" s="458"/>
      <c r="AO3212" s="266"/>
      <c r="AV3212" s="266"/>
      <c r="BC3212" s="266"/>
      <c r="BM3212" s="275">
        <v>3</v>
      </c>
      <c r="BN3212" s="275"/>
      <c r="BO3212" s="275"/>
      <c r="BP3212" s="275"/>
      <c r="BQ3212" s="275"/>
      <c r="BR3212" s="275"/>
      <c r="BS3212" s="275"/>
      <c r="BT3212" s="275"/>
      <c r="BU3212" s="275"/>
      <c r="BV3212" s="275"/>
    </row>
    <row r="3213" spans="1:74" s="263" customFormat="1">
      <c r="A3213" s="457"/>
      <c r="B3213" s="457"/>
      <c r="C3213" s="260"/>
      <c r="D3213" s="260"/>
      <c r="E3213" s="260"/>
      <c r="F3213" s="260"/>
      <c r="G3213" s="260"/>
      <c r="H3213" s="260"/>
      <c r="I3213" s="260"/>
      <c r="J3213" s="260"/>
      <c r="K3213" s="260"/>
      <c r="L3213" s="261" t="s">
        <v>8506</v>
      </c>
      <c r="M3213" s="261"/>
      <c r="N3213" s="261"/>
      <c r="O3213" s="457"/>
      <c r="P3213" s="260"/>
      <c r="Q3213" s="262" t="s">
        <v>5031</v>
      </c>
      <c r="R3213" s="261"/>
      <c r="S3213" s="261"/>
      <c r="T3213" s="261"/>
      <c r="U3213" s="261"/>
      <c r="V3213" s="292"/>
      <c r="X3213" s="457"/>
      <c r="Y3213" s="260"/>
      <c r="Z3213" s="264"/>
      <c r="AA3213" s="264"/>
      <c r="AB3213" s="264"/>
      <c r="AF3213" s="457"/>
      <c r="AG3213" s="260"/>
      <c r="AN3213" s="457"/>
      <c r="AO3213" s="260"/>
      <c r="AV3213" s="260"/>
      <c r="BC3213" s="260"/>
      <c r="BM3213" s="275">
        <v>3</v>
      </c>
      <c r="BN3213" s="275"/>
      <c r="BO3213" s="275"/>
      <c r="BP3213" s="275"/>
      <c r="BQ3213" s="275"/>
      <c r="BR3213" s="275"/>
      <c r="BS3213" s="275"/>
      <c r="BT3213" s="275"/>
      <c r="BU3213" s="275"/>
      <c r="BV3213" s="275"/>
    </row>
    <row r="3214" spans="1:74" s="263" customFormat="1">
      <c r="A3214" s="457"/>
      <c r="B3214" s="457"/>
      <c r="C3214" s="260"/>
      <c r="D3214" s="260"/>
      <c r="E3214" s="260"/>
      <c r="F3214" s="260"/>
      <c r="G3214" s="260"/>
      <c r="H3214" s="260"/>
      <c r="I3214" s="260"/>
      <c r="J3214" s="260"/>
      <c r="K3214" s="260"/>
      <c r="L3214" s="261" t="s">
        <v>8506</v>
      </c>
      <c r="M3214" s="261"/>
      <c r="N3214" s="261"/>
      <c r="O3214" s="457"/>
      <c r="P3214" s="260"/>
      <c r="Q3214" s="262" t="s">
        <v>5184</v>
      </c>
      <c r="R3214" s="261"/>
      <c r="S3214" s="261"/>
      <c r="T3214" s="261"/>
      <c r="U3214" s="261"/>
      <c r="V3214" s="292"/>
      <c r="X3214" s="457"/>
      <c r="Y3214" s="260"/>
      <c r="Z3214" s="264"/>
      <c r="AA3214" s="264"/>
      <c r="AB3214" s="264"/>
      <c r="AF3214" s="457"/>
      <c r="AG3214" s="260"/>
      <c r="AN3214" s="457"/>
      <c r="AO3214" s="260"/>
      <c r="AV3214" s="260"/>
      <c r="BC3214" s="260"/>
      <c r="BM3214" s="275">
        <v>3</v>
      </c>
      <c r="BN3214" s="275"/>
      <c r="BO3214" s="275"/>
      <c r="BP3214" s="275"/>
      <c r="BQ3214" s="275"/>
      <c r="BR3214" s="275"/>
      <c r="BS3214" s="275"/>
      <c r="BT3214" s="275"/>
      <c r="BU3214" s="275"/>
      <c r="BV3214" s="275"/>
    </row>
    <row r="3215" spans="1:74" s="263" customFormat="1">
      <c r="A3215" s="458" t="s">
        <v>8509</v>
      </c>
      <c r="B3215" s="458"/>
      <c r="C3215" s="266"/>
      <c r="D3215" s="266"/>
      <c r="E3215" s="266"/>
      <c r="F3215" s="266"/>
      <c r="G3215" s="266"/>
      <c r="H3215" s="266"/>
      <c r="I3215" s="266"/>
      <c r="J3215" s="266"/>
      <c r="K3215" s="266"/>
      <c r="L3215" s="261" t="s">
        <v>8507</v>
      </c>
      <c r="M3215" s="261"/>
      <c r="N3215" s="261"/>
      <c r="O3215" s="458"/>
      <c r="P3215" s="266"/>
      <c r="Q3215" s="262" t="s">
        <v>8508</v>
      </c>
      <c r="R3215" s="261"/>
      <c r="S3215" s="261"/>
      <c r="T3215" s="261"/>
      <c r="U3215" s="261"/>
      <c r="V3215" s="292"/>
      <c r="X3215" s="458"/>
      <c r="Y3215" s="266"/>
      <c r="Z3215" s="264"/>
      <c r="AA3215" s="264"/>
      <c r="AB3215" s="264"/>
      <c r="AF3215" s="458"/>
      <c r="AG3215" s="266"/>
      <c r="AN3215" s="458"/>
      <c r="AO3215" s="266"/>
      <c r="AV3215" s="266"/>
      <c r="BC3215" s="266"/>
      <c r="BM3215" s="275">
        <v>3</v>
      </c>
      <c r="BN3215" s="275"/>
      <c r="BO3215" s="275"/>
      <c r="BP3215" s="275"/>
      <c r="BQ3215" s="275"/>
      <c r="BR3215" s="275"/>
      <c r="BS3215" s="275"/>
      <c r="BT3215" s="275"/>
      <c r="BU3215" s="275"/>
      <c r="BV3215" s="275"/>
    </row>
    <row r="3216" spans="1:74" s="263" customFormat="1">
      <c r="A3216" s="457"/>
      <c r="B3216" s="457"/>
      <c r="C3216" s="260"/>
      <c r="D3216" s="260"/>
      <c r="E3216" s="260"/>
      <c r="F3216" s="260"/>
      <c r="G3216" s="260"/>
      <c r="H3216" s="260"/>
      <c r="I3216" s="260"/>
      <c r="J3216" s="260"/>
      <c r="K3216" s="260"/>
      <c r="L3216" s="261" t="s">
        <v>8510</v>
      </c>
      <c r="M3216" s="261"/>
      <c r="N3216" s="261"/>
      <c r="O3216" s="457"/>
      <c r="P3216" s="260"/>
      <c r="Q3216" s="262" t="s">
        <v>8511</v>
      </c>
      <c r="R3216" s="261"/>
      <c r="S3216" s="261"/>
      <c r="T3216" s="261"/>
      <c r="U3216" s="261"/>
      <c r="V3216" s="292"/>
      <c r="X3216" s="457"/>
      <c r="Y3216" s="260"/>
      <c r="Z3216" s="264"/>
      <c r="AA3216" s="264"/>
      <c r="AB3216" s="264"/>
      <c r="AF3216" s="457"/>
      <c r="AG3216" s="260"/>
      <c r="AN3216" s="457"/>
      <c r="AO3216" s="260"/>
      <c r="AV3216" s="260"/>
      <c r="BC3216" s="260"/>
      <c r="BM3216" s="275">
        <v>3</v>
      </c>
      <c r="BN3216" s="275"/>
      <c r="BO3216" s="275"/>
      <c r="BP3216" s="275"/>
      <c r="BQ3216" s="275"/>
      <c r="BR3216" s="275"/>
      <c r="BS3216" s="275"/>
      <c r="BT3216" s="275"/>
      <c r="BU3216" s="275"/>
      <c r="BV3216" s="275"/>
    </row>
    <row r="3217" spans="1:74" s="263" customFormat="1">
      <c r="A3217" s="457"/>
      <c r="B3217" s="457"/>
      <c r="C3217" s="260"/>
      <c r="D3217" s="260"/>
      <c r="E3217" s="260"/>
      <c r="F3217" s="260"/>
      <c r="G3217" s="260"/>
      <c r="H3217" s="260"/>
      <c r="I3217" s="260"/>
      <c r="J3217" s="260"/>
      <c r="K3217" s="260"/>
      <c r="L3217" s="261" t="s">
        <v>8512</v>
      </c>
      <c r="M3217" s="261"/>
      <c r="N3217" s="261"/>
      <c r="O3217" s="457"/>
      <c r="P3217" s="260"/>
      <c r="Q3217" s="262" t="s">
        <v>8511</v>
      </c>
      <c r="R3217" s="261"/>
      <c r="S3217" s="261"/>
      <c r="T3217" s="261"/>
      <c r="U3217" s="261"/>
      <c r="V3217" s="292"/>
      <c r="X3217" s="457"/>
      <c r="Y3217" s="260"/>
      <c r="Z3217" s="264"/>
      <c r="AA3217" s="264"/>
      <c r="AB3217" s="264"/>
      <c r="AF3217" s="457"/>
      <c r="AG3217" s="260"/>
      <c r="AN3217" s="457"/>
      <c r="AO3217" s="260"/>
      <c r="AV3217" s="260"/>
      <c r="BC3217" s="260"/>
      <c r="BM3217" s="275">
        <v>3</v>
      </c>
      <c r="BN3217" s="275"/>
      <c r="BO3217" s="275"/>
      <c r="BP3217" s="275"/>
      <c r="BQ3217" s="275"/>
      <c r="BR3217" s="275"/>
      <c r="BS3217" s="275"/>
      <c r="BT3217" s="275"/>
      <c r="BU3217" s="275"/>
      <c r="BV3217" s="275"/>
    </row>
    <row r="3218" spans="1:74" s="263" customFormat="1">
      <c r="A3218" s="457"/>
      <c r="B3218" s="457"/>
      <c r="C3218" s="260"/>
      <c r="D3218" s="260"/>
      <c r="E3218" s="260"/>
      <c r="F3218" s="260"/>
      <c r="G3218" s="260"/>
      <c r="H3218" s="260"/>
      <c r="I3218" s="260"/>
      <c r="J3218" s="260"/>
      <c r="K3218" s="260"/>
      <c r="L3218" s="261" t="s">
        <v>8513</v>
      </c>
      <c r="M3218" s="261"/>
      <c r="N3218" s="261"/>
      <c r="O3218" s="457"/>
      <c r="P3218" s="260"/>
      <c r="Q3218" s="262" t="s">
        <v>8514</v>
      </c>
      <c r="R3218" s="261"/>
      <c r="S3218" s="261"/>
      <c r="T3218" s="261"/>
      <c r="U3218" s="261"/>
      <c r="V3218" s="292"/>
      <c r="X3218" s="457"/>
      <c r="Y3218" s="260"/>
      <c r="Z3218" s="264"/>
      <c r="AA3218" s="264"/>
      <c r="AB3218" s="264"/>
      <c r="AF3218" s="457"/>
      <c r="AG3218" s="260"/>
      <c r="AN3218" s="457"/>
      <c r="AO3218" s="260"/>
      <c r="AV3218" s="260"/>
      <c r="BC3218" s="260"/>
      <c r="BM3218" s="275">
        <v>3</v>
      </c>
      <c r="BN3218" s="275"/>
      <c r="BO3218" s="275"/>
      <c r="BP3218" s="275"/>
      <c r="BQ3218" s="275"/>
      <c r="BR3218" s="275"/>
      <c r="BS3218" s="275"/>
      <c r="BT3218" s="275"/>
      <c r="BU3218" s="275"/>
      <c r="BV3218" s="275"/>
    </row>
    <row r="3219" spans="1:74" s="263" customFormat="1">
      <c r="A3219" s="457"/>
      <c r="B3219" s="457"/>
      <c r="C3219" s="260"/>
      <c r="D3219" s="260"/>
      <c r="E3219" s="260"/>
      <c r="F3219" s="260"/>
      <c r="G3219" s="260"/>
      <c r="H3219" s="260"/>
      <c r="I3219" s="260"/>
      <c r="J3219" s="260"/>
      <c r="K3219" s="260"/>
      <c r="L3219" s="261" t="s">
        <v>8513</v>
      </c>
      <c r="M3219" s="261"/>
      <c r="N3219" s="261"/>
      <c r="O3219" s="457"/>
      <c r="P3219" s="260"/>
      <c r="Q3219" s="262" t="s">
        <v>8511</v>
      </c>
      <c r="R3219" s="261"/>
      <c r="S3219" s="261"/>
      <c r="T3219" s="261"/>
      <c r="U3219" s="261"/>
      <c r="V3219" s="292"/>
      <c r="X3219" s="457"/>
      <c r="Y3219" s="260"/>
      <c r="Z3219" s="264"/>
      <c r="AA3219" s="264"/>
      <c r="AB3219" s="264"/>
      <c r="AF3219" s="457"/>
      <c r="AG3219" s="260"/>
      <c r="AN3219" s="457"/>
      <c r="AO3219" s="260"/>
      <c r="AV3219" s="260"/>
      <c r="BC3219" s="260"/>
      <c r="BM3219" s="275">
        <v>3</v>
      </c>
      <c r="BN3219" s="275"/>
      <c r="BO3219" s="275"/>
      <c r="BP3219" s="275"/>
      <c r="BQ3219" s="275"/>
      <c r="BR3219" s="275"/>
      <c r="BS3219" s="275"/>
      <c r="BT3219" s="275"/>
      <c r="BU3219" s="275"/>
      <c r="BV3219" s="275"/>
    </row>
    <row r="3220" spans="1:74" s="263" customFormat="1">
      <c r="A3220" s="458" t="s">
        <v>8517</v>
      </c>
      <c r="B3220" s="458"/>
      <c r="C3220" s="266"/>
      <c r="D3220" s="266"/>
      <c r="E3220" s="266"/>
      <c r="F3220" s="266"/>
      <c r="G3220" s="266"/>
      <c r="H3220" s="266"/>
      <c r="I3220" s="266"/>
      <c r="J3220" s="266"/>
      <c r="K3220" s="266"/>
      <c r="L3220" s="261" t="s">
        <v>8515</v>
      </c>
      <c r="M3220" s="261"/>
      <c r="N3220" s="261"/>
      <c r="O3220" s="458"/>
      <c r="P3220" s="266"/>
      <c r="Q3220" s="262" t="s">
        <v>8516</v>
      </c>
      <c r="R3220" s="261"/>
      <c r="S3220" s="261"/>
      <c r="T3220" s="261"/>
      <c r="U3220" s="261"/>
      <c r="V3220" s="292"/>
      <c r="X3220" s="458"/>
      <c r="Y3220" s="266"/>
      <c r="Z3220" s="264"/>
      <c r="AA3220" s="264"/>
      <c r="AB3220" s="264"/>
      <c r="AF3220" s="458"/>
      <c r="AG3220" s="266"/>
      <c r="AN3220" s="458"/>
      <c r="AO3220" s="266"/>
      <c r="AV3220" s="266"/>
      <c r="BC3220" s="266"/>
      <c r="BM3220" s="275">
        <v>3</v>
      </c>
      <c r="BN3220" s="275"/>
      <c r="BO3220" s="275"/>
      <c r="BP3220" s="275"/>
      <c r="BQ3220" s="275"/>
      <c r="BR3220" s="275"/>
      <c r="BS3220" s="275"/>
      <c r="BT3220" s="275"/>
      <c r="BU3220" s="275"/>
      <c r="BV3220" s="275"/>
    </row>
    <row r="3221" spans="1:74" s="263" customFormat="1">
      <c r="A3221" s="457"/>
      <c r="B3221" s="457"/>
      <c r="C3221" s="260"/>
      <c r="D3221" s="260"/>
      <c r="E3221" s="260"/>
      <c r="F3221" s="260"/>
      <c r="G3221" s="260"/>
      <c r="H3221" s="260"/>
      <c r="I3221" s="260"/>
      <c r="J3221" s="260"/>
      <c r="K3221" s="260"/>
      <c r="L3221" s="261" t="s">
        <v>8518</v>
      </c>
      <c r="M3221" s="261"/>
      <c r="N3221" s="261"/>
      <c r="O3221" s="457"/>
      <c r="P3221" s="260"/>
      <c r="Q3221" s="262" t="s">
        <v>8519</v>
      </c>
      <c r="R3221" s="261"/>
      <c r="S3221" s="261"/>
      <c r="T3221" s="261"/>
      <c r="U3221" s="261"/>
      <c r="V3221" s="292"/>
      <c r="X3221" s="457"/>
      <c r="Y3221" s="260"/>
      <c r="Z3221" s="264"/>
      <c r="AA3221" s="264"/>
      <c r="AB3221" s="264"/>
      <c r="AF3221" s="457"/>
      <c r="AG3221" s="260"/>
      <c r="AN3221" s="457"/>
      <c r="AO3221" s="260"/>
      <c r="AV3221" s="260"/>
      <c r="BC3221" s="260"/>
      <c r="BM3221" s="275">
        <v>3</v>
      </c>
      <c r="BN3221" s="275"/>
      <c r="BO3221" s="275"/>
      <c r="BP3221" s="275"/>
      <c r="BQ3221" s="275"/>
      <c r="BR3221" s="275"/>
      <c r="BS3221" s="275"/>
      <c r="BT3221" s="275"/>
      <c r="BU3221" s="275"/>
      <c r="BV3221" s="275"/>
    </row>
    <row r="3222" spans="1:74" s="263" customFormat="1">
      <c r="A3222" s="457"/>
      <c r="B3222" s="457"/>
      <c r="C3222" s="260"/>
      <c r="D3222" s="260"/>
      <c r="E3222" s="260"/>
      <c r="F3222" s="260"/>
      <c r="G3222" s="260"/>
      <c r="H3222" s="260"/>
      <c r="I3222" s="260"/>
      <c r="J3222" s="260"/>
      <c r="K3222" s="260"/>
      <c r="L3222" s="261" t="s">
        <v>8520</v>
      </c>
      <c r="M3222" s="261"/>
      <c r="N3222" s="261"/>
      <c r="O3222" s="457"/>
      <c r="P3222" s="260"/>
      <c r="Q3222" s="262" t="s">
        <v>8521</v>
      </c>
      <c r="R3222" s="261"/>
      <c r="S3222" s="261"/>
      <c r="T3222" s="261"/>
      <c r="U3222" s="261"/>
      <c r="V3222" s="292"/>
      <c r="X3222" s="457"/>
      <c r="Y3222" s="260"/>
      <c r="Z3222" s="264"/>
      <c r="AA3222" s="264"/>
      <c r="AB3222" s="264"/>
      <c r="AF3222" s="457"/>
      <c r="AG3222" s="260"/>
      <c r="AN3222" s="457"/>
      <c r="AO3222" s="260"/>
      <c r="AV3222" s="260"/>
      <c r="BC3222" s="260"/>
      <c r="BM3222" s="275">
        <v>3</v>
      </c>
      <c r="BN3222" s="275"/>
      <c r="BO3222" s="275"/>
      <c r="BP3222" s="275"/>
      <c r="BQ3222" s="275"/>
      <c r="BR3222" s="275"/>
      <c r="BS3222" s="275"/>
      <c r="BT3222" s="275"/>
      <c r="BU3222" s="275"/>
      <c r="BV3222" s="275"/>
    </row>
    <row r="3223" spans="1:74" s="263" customFormat="1">
      <c r="A3223" s="457"/>
      <c r="B3223" s="457"/>
      <c r="C3223" s="260"/>
      <c r="D3223" s="260"/>
      <c r="E3223" s="260"/>
      <c r="F3223" s="260"/>
      <c r="G3223" s="260"/>
      <c r="H3223" s="260"/>
      <c r="I3223" s="260"/>
      <c r="J3223" s="260"/>
      <c r="K3223" s="260"/>
      <c r="L3223" s="261" t="s">
        <v>8522</v>
      </c>
      <c r="M3223" s="261"/>
      <c r="N3223" s="261"/>
      <c r="O3223" s="457"/>
      <c r="P3223" s="260"/>
      <c r="Q3223" s="262" t="s">
        <v>8523</v>
      </c>
      <c r="R3223" s="261"/>
      <c r="S3223" s="261"/>
      <c r="T3223" s="261"/>
      <c r="U3223" s="261"/>
      <c r="V3223" s="292"/>
      <c r="X3223" s="457"/>
      <c r="Y3223" s="260"/>
      <c r="Z3223" s="264"/>
      <c r="AA3223" s="264"/>
      <c r="AB3223" s="264"/>
      <c r="AF3223" s="457"/>
      <c r="AG3223" s="260"/>
      <c r="AN3223" s="457"/>
      <c r="AO3223" s="260"/>
      <c r="AV3223" s="260"/>
      <c r="BC3223" s="260"/>
      <c r="BM3223" s="275">
        <v>3</v>
      </c>
      <c r="BN3223" s="275"/>
      <c r="BO3223" s="275"/>
      <c r="BP3223" s="275"/>
      <c r="BQ3223" s="275"/>
      <c r="BR3223" s="275"/>
      <c r="BS3223" s="275"/>
      <c r="BT3223" s="275"/>
      <c r="BU3223" s="275"/>
      <c r="BV3223" s="275"/>
    </row>
    <row r="3224" spans="1:74" s="263" customFormat="1">
      <c r="A3224" s="457"/>
      <c r="B3224" s="457"/>
      <c r="C3224" s="260"/>
      <c r="D3224" s="260"/>
      <c r="E3224" s="260"/>
      <c r="F3224" s="260"/>
      <c r="G3224" s="260"/>
      <c r="H3224" s="260"/>
      <c r="I3224" s="260"/>
      <c r="J3224" s="260"/>
      <c r="K3224" s="260"/>
      <c r="L3224" s="261" t="s">
        <v>8524</v>
      </c>
      <c r="M3224" s="261"/>
      <c r="N3224" s="261"/>
      <c r="O3224" s="457"/>
      <c r="P3224" s="260"/>
      <c r="Q3224" s="262" t="s">
        <v>8525</v>
      </c>
      <c r="R3224" s="261"/>
      <c r="S3224" s="261"/>
      <c r="T3224" s="261"/>
      <c r="U3224" s="261"/>
      <c r="V3224" s="292"/>
      <c r="X3224" s="457"/>
      <c r="Y3224" s="260"/>
      <c r="Z3224" s="264"/>
      <c r="AA3224" s="264"/>
      <c r="AB3224" s="264"/>
      <c r="AF3224" s="457"/>
      <c r="AG3224" s="260"/>
      <c r="AN3224" s="457"/>
      <c r="AO3224" s="260"/>
      <c r="AV3224" s="260"/>
      <c r="BC3224" s="260"/>
      <c r="BM3224" s="275">
        <v>3</v>
      </c>
      <c r="BN3224" s="275"/>
      <c r="BO3224" s="275"/>
      <c r="BP3224" s="275"/>
      <c r="BQ3224" s="275"/>
      <c r="BR3224" s="275"/>
      <c r="BS3224" s="275"/>
      <c r="BT3224" s="275"/>
      <c r="BU3224" s="275"/>
      <c r="BV3224" s="275"/>
    </row>
    <row r="3225" spans="1:74" s="263" customFormat="1">
      <c r="A3225" s="457"/>
      <c r="B3225" s="457"/>
      <c r="C3225" s="260"/>
      <c r="D3225" s="260"/>
      <c r="E3225" s="260"/>
      <c r="F3225" s="260"/>
      <c r="G3225" s="260"/>
      <c r="H3225" s="260"/>
      <c r="I3225" s="260"/>
      <c r="J3225" s="260"/>
      <c r="K3225" s="260"/>
      <c r="L3225" s="261" t="s">
        <v>8526</v>
      </c>
      <c r="M3225" s="261"/>
      <c r="N3225" s="261"/>
      <c r="O3225" s="457"/>
      <c r="P3225" s="260"/>
      <c r="Q3225" s="262" t="s">
        <v>8527</v>
      </c>
      <c r="R3225" s="261"/>
      <c r="S3225" s="261"/>
      <c r="T3225" s="261"/>
      <c r="U3225" s="261"/>
      <c r="V3225" s="292"/>
      <c r="X3225" s="457"/>
      <c r="Y3225" s="260"/>
      <c r="Z3225" s="264"/>
      <c r="AA3225" s="264"/>
      <c r="AB3225" s="264"/>
      <c r="AF3225" s="457"/>
      <c r="AG3225" s="260"/>
      <c r="AN3225" s="457"/>
      <c r="AO3225" s="260"/>
      <c r="AV3225" s="260"/>
      <c r="BC3225" s="260"/>
      <c r="BM3225" s="275">
        <v>3</v>
      </c>
      <c r="BN3225" s="275"/>
      <c r="BO3225" s="275"/>
      <c r="BP3225" s="275"/>
      <c r="BQ3225" s="275"/>
      <c r="BR3225" s="275"/>
      <c r="BS3225" s="275"/>
      <c r="BT3225" s="275"/>
      <c r="BU3225" s="275"/>
      <c r="BV3225" s="275"/>
    </row>
    <row r="3226" spans="1:74" s="263" customFormat="1">
      <c r="A3226" s="457"/>
      <c r="B3226" s="457"/>
      <c r="C3226" s="260"/>
      <c r="D3226" s="260"/>
      <c r="E3226" s="260"/>
      <c r="F3226" s="260"/>
      <c r="G3226" s="260"/>
      <c r="H3226" s="260"/>
      <c r="I3226" s="260"/>
      <c r="J3226" s="260"/>
      <c r="K3226" s="260"/>
      <c r="L3226" s="261" t="s">
        <v>8528</v>
      </c>
      <c r="M3226" s="261"/>
      <c r="N3226" s="261"/>
      <c r="O3226" s="457"/>
      <c r="P3226" s="260"/>
      <c r="Q3226" s="262" t="s">
        <v>8529</v>
      </c>
      <c r="R3226" s="261"/>
      <c r="S3226" s="261"/>
      <c r="T3226" s="261"/>
      <c r="U3226" s="261"/>
      <c r="V3226" s="292"/>
      <c r="X3226" s="457"/>
      <c r="Y3226" s="260"/>
      <c r="Z3226" s="264"/>
      <c r="AA3226" s="264"/>
      <c r="AB3226" s="264"/>
      <c r="AF3226" s="457"/>
      <c r="AG3226" s="260"/>
      <c r="AN3226" s="457"/>
      <c r="AO3226" s="260"/>
      <c r="AV3226" s="260"/>
      <c r="BC3226" s="260"/>
      <c r="BM3226" s="275">
        <v>3</v>
      </c>
      <c r="BN3226" s="275"/>
      <c r="BO3226" s="275"/>
      <c r="BP3226" s="275"/>
      <c r="BQ3226" s="275"/>
      <c r="BR3226" s="275"/>
      <c r="BS3226" s="275"/>
      <c r="BT3226" s="275"/>
      <c r="BU3226" s="275"/>
      <c r="BV3226" s="275"/>
    </row>
    <row r="3227" spans="1:74" s="263" customFormat="1">
      <c r="A3227" s="457"/>
      <c r="B3227" s="457"/>
      <c r="C3227" s="260"/>
      <c r="D3227" s="260"/>
      <c r="E3227" s="260"/>
      <c r="F3227" s="260"/>
      <c r="G3227" s="260"/>
      <c r="H3227" s="260"/>
      <c r="I3227" s="260"/>
      <c r="J3227" s="260"/>
      <c r="K3227" s="260"/>
      <c r="L3227" s="261" t="s">
        <v>8530</v>
      </c>
      <c r="M3227" s="261"/>
      <c r="N3227" s="261"/>
      <c r="O3227" s="457"/>
      <c r="P3227" s="260"/>
      <c r="Q3227" s="262" t="s">
        <v>8531</v>
      </c>
      <c r="R3227" s="261"/>
      <c r="S3227" s="261"/>
      <c r="T3227" s="261"/>
      <c r="U3227" s="261"/>
      <c r="V3227" s="292"/>
      <c r="X3227" s="457"/>
      <c r="Y3227" s="260"/>
      <c r="Z3227" s="264"/>
      <c r="AA3227" s="264"/>
      <c r="AB3227" s="264"/>
      <c r="AF3227" s="457"/>
      <c r="AG3227" s="260"/>
      <c r="AN3227" s="457"/>
      <c r="AO3227" s="260"/>
      <c r="AV3227" s="260"/>
      <c r="BC3227" s="260"/>
      <c r="BM3227" s="275">
        <v>3</v>
      </c>
      <c r="BN3227" s="275"/>
      <c r="BO3227" s="275"/>
      <c r="BP3227" s="275"/>
      <c r="BQ3227" s="275"/>
      <c r="BR3227" s="275"/>
      <c r="BS3227" s="275"/>
      <c r="BT3227" s="275"/>
      <c r="BU3227" s="275"/>
      <c r="BV3227" s="275"/>
    </row>
    <row r="3228" spans="1:74" s="263" customFormat="1">
      <c r="A3228" s="457"/>
      <c r="B3228" s="457"/>
      <c r="C3228" s="260"/>
      <c r="D3228" s="260"/>
      <c r="E3228" s="260"/>
      <c r="F3228" s="260"/>
      <c r="G3228" s="260"/>
      <c r="H3228" s="260"/>
      <c r="I3228" s="260"/>
      <c r="J3228" s="260"/>
      <c r="K3228" s="260"/>
      <c r="L3228" s="261" t="s">
        <v>8530</v>
      </c>
      <c r="M3228" s="261"/>
      <c r="N3228" s="261"/>
      <c r="O3228" s="457"/>
      <c r="P3228" s="260"/>
      <c r="Q3228" s="262" t="s">
        <v>8532</v>
      </c>
      <c r="R3228" s="261"/>
      <c r="S3228" s="261"/>
      <c r="T3228" s="261"/>
      <c r="U3228" s="261"/>
      <c r="V3228" s="292"/>
      <c r="X3228" s="457"/>
      <c r="Y3228" s="260"/>
      <c r="Z3228" s="264"/>
      <c r="AA3228" s="264"/>
      <c r="AB3228" s="264"/>
      <c r="AF3228" s="457"/>
      <c r="AG3228" s="260"/>
      <c r="AN3228" s="457"/>
      <c r="AO3228" s="260"/>
      <c r="AV3228" s="260"/>
      <c r="BC3228" s="260"/>
      <c r="BM3228" s="275">
        <v>3</v>
      </c>
      <c r="BN3228" s="275"/>
      <c r="BO3228" s="275"/>
      <c r="BP3228" s="275"/>
      <c r="BQ3228" s="275"/>
      <c r="BR3228" s="275"/>
      <c r="BS3228" s="275"/>
      <c r="BT3228" s="275"/>
      <c r="BU3228" s="275"/>
      <c r="BV3228" s="275"/>
    </row>
    <row r="3229" spans="1:74" s="263" customFormat="1">
      <c r="A3229" s="457"/>
      <c r="B3229" s="457"/>
      <c r="C3229" s="260"/>
      <c r="D3229" s="260"/>
      <c r="E3229" s="260"/>
      <c r="F3229" s="260"/>
      <c r="G3229" s="260"/>
      <c r="H3229" s="260"/>
      <c r="I3229" s="260"/>
      <c r="J3229" s="260"/>
      <c r="K3229" s="260"/>
      <c r="L3229" s="261" t="s">
        <v>8533</v>
      </c>
      <c r="M3229" s="261"/>
      <c r="N3229" s="261"/>
      <c r="O3229" s="457"/>
      <c r="P3229" s="260"/>
      <c r="Q3229" s="262" t="s">
        <v>8534</v>
      </c>
      <c r="R3229" s="261"/>
      <c r="S3229" s="261"/>
      <c r="T3229" s="261"/>
      <c r="U3229" s="261"/>
      <c r="V3229" s="292"/>
      <c r="X3229" s="457"/>
      <c r="Y3229" s="260"/>
      <c r="Z3229" s="264"/>
      <c r="AA3229" s="264"/>
      <c r="AB3229" s="264"/>
      <c r="AF3229" s="457"/>
      <c r="AG3229" s="260"/>
      <c r="AN3229" s="457"/>
      <c r="AO3229" s="260"/>
      <c r="AV3229" s="260"/>
      <c r="BC3229" s="260"/>
      <c r="BM3229" s="275">
        <v>3</v>
      </c>
      <c r="BN3229" s="275"/>
      <c r="BO3229" s="275"/>
      <c r="BP3229" s="275"/>
      <c r="BQ3229" s="275"/>
      <c r="BR3229" s="275"/>
      <c r="BS3229" s="275"/>
      <c r="BT3229" s="275"/>
      <c r="BU3229" s="275"/>
      <c r="BV3229" s="275"/>
    </row>
    <row r="3230" spans="1:74" s="263" customFormat="1">
      <c r="A3230" s="458" t="s">
        <v>8537</v>
      </c>
      <c r="B3230" s="458"/>
      <c r="C3230" s="266"/>
      <c r="D3230" s="266"/>
      <c r="E3230" s="266"/>
      <c r="F3230" s="266"/>
      <c r="G3230" s="266"/>
      <c r="H3230" s="266"/>
      <c r="I3230" s="266"/>
      <c r="J3230" s="266"/>
      <c r="K3230" s="266"/>
      <c r="L3230" s="261" t="s">
        <v>8535</v>
      </c>
      <c r="M3230" s="261"/>
      <c r="N3230" s="261"/>
      <c r="O3230" s="458"/>
      <c r="P3230" s="266"/>
      <c r="Q3230" s="262" t="s">
        <v>8536</v>
      </c>
      <c r="R3230" s="261"/>
      <c r="S3230" s="261"/>
      <c r="T3230" s="261"/>
      <c r="U3230" s="261"/>
      <c r="V3230" s="292"/>
      <c r="X3230" s="458"/>
      <c r="Y3230" s="266"/>
      <c r="Z3230" s="264"/>
      <c r="AA3230" s="264"/>
      <c r="AB3230" s="264"/>
      <c r="AF3230" s="458"/>
      <c r="AG3230" s="266"/>
      <c r="AN3230" s="458"/>
      <c r="AO3230" s="266"/>
      <c r="AV3230" s="266"/>
      <c r="BC3230" s="266"/>
      <c r="BM3230" s="275">
        <v>3</v>
      </c>
      <c r="BN3230" s="275"/>
      <c r="BO3230" s="275"/>
      <c r="BP3230" s="275"/>
      <c r="BQ3230" s="275"/>
      <c r="BR3230" s="275"/>
      <c r="BS3230" s="275"/>
      <c r="BT3230" s="275"/>
      <c r="BU3230" s="275"/>
      <c r="BV3230" s="275"/>
    </row>
    <row r="3231" spans="1:74" s="263" customFormat="1">
      <c r="A3231" s="457"/>
      <c r="B3231" s="457"/>
      <c r="C3231" s="260"/>
      <c r="D3231" s="260"/>
      <c r="E3231" s="260"/>
      <c r="F3231" s="260"/>
      <c r="G3231" s="260"/>
      <c r="H3231" s="260"/>
      <c r="I3231" s="260"/>
      <c r="J3231" s="260"/>
      <c r="K3231" s="260"/>
      <c r="L3231" s="261" t="s">
        <v>5960</v>
      </c>
      <c r="M3231" s="261"/>
      <c r="N3231" s="261"/>
      <c r="O3231" s="457"/>
      <c r="P3231" s="260"/>
      <c r="Q3231" s="262" t="s">
        <v>8538</v>
      </c>
      <c r="R3231" s="261"/>
      <c r="S3231" s="261"/>
      <c r="T3231" s="261"/>
      <c r="U3231" s="261"/>
      <c r="V3231" s="292"/>
      <c r="X3231" s="457"/>
      <c r="Y3231" s="260"/>
      <c r="Z3231" s="264"/>
      <c r="AA3231" s="264"/>
      <c r="AB3231" s="264"/>
      <c r="AF3231" s="457"/>
      <c r="AG3231" s="260"/>
      <c r="AN3231" s="457"/>
      <c r="AO3231" s="260"/>
      <c r="AV3231" s="260"/>
      <c r="BC3231" s="260"/>
      <c r="BM3231" s="275">
        <v>3</v>
      </c>
      <c r="BN3231" s="275"/>
      <c r="BO3231" s="275"/>
      <c r="BP3231" s="275"/>
      <c r="BQ3231" s="275"/>
      <c r="BR3231" s="275"/>
      <c r="BS3231" s="275"/>
      <c r="BT3231" s="275"/>
      <c r="BU3231" s="275"/>
      <c r="BV3231" s="275"/>
    </row>
    <row r="3232" spans="1:74" s="263" customFormat="1">
      <c r="A3232" s="457"/>
      <c r="B3232" s="457"/>
      <c r="C3232" s="260"/>
      <c r="D3232" s="260"/>
      <c r="E3232" s="260"/>
      <c r="F3232" s="260"/>
      <c r="G3232" s="260"/>
      <c r="H3232" s="260"/>
      <c r="I3232" s="260"/>
      <c r="J3232" s="260"/>
      <c r="K3232" s="260"/>
      <c r="L3232" s="261" t="s">
        <v>8539</v>
      </c>
      <c r="M3232" s="261"/>
      <c r="N3232" s="261"/>
      <c r="O3232" s="457"/>
      <c r="P3232" s="260"/>
      <c r="Q3232" s="262" t="s">
        <v>8540</v>
      </c>
      <c r="R3232" s="261"/>
      <c r="S3232" s="261"/>
      <c r="T3232" s="261"/>
      <c r="U3232" s="261"/>
      <c r="V3232" s="292"/>
      <c r="X3232" s="457"/>
      <c r="Y3232" s="260"/>
      <c r="Z3232" s="264"/>
      <c r="AA3232" s="264"/>
      <c r="AB3232" s="264"/>
      <c r="AF3232" s="457"/>
      <c r="AG3232" s="260"/>
      <c r="AN3232" s="457"/>
      <c r="AO3232" s="260"/>
      <c r="AV3232" s="260"/>
      <c r="BC3232" s="260"/>
      <c r="BM3232" s="275">
        <v>3</v>
      </c>
      <c r="BN3232" s="275"/>
      <c r="BO3232" s="275"/>
      <c r="BP3232" s="275"/>
      <c r="BQ3232" s="275"/>
      <c r="BR3232" s="275"/>
      <c r="BS3232" s="275"/>
      <c r="BT3232" s="275"/>
      <c r="BU3232" s="275"/>
      <c r="BV3232" s="275"/>
    </row>
    <row r="3233" spans="1:74" s="263" customFormat="1">
      <c r="A3233" s="458" t="s">
        <v>8543</v>
      </c>
      <c r="B3233" s="458"/>
      <c r="C3233" s="266"/>
      <c r="D3233" s="266"/>
      <c r="E3233" s="266"/>
      <c r="F3233" s="266"/>
      <c r="G3233" s="266"/>
      <c r="H3233" s="266"/>
      <c r="I3233" s="266"/>
      <c r="J3233" s="266"/>
      <c r="K3233" s="266"/>
      <c r="L3233" s="261" t="s">
        <v>8541</v>
      </c>
      <c r="M3233" s="261"/>
      <c r="N3233" s="261"/>
      <c r="O3233" s="458"/>
      <c r="P3233" s="266"/>
      <c r="Q3233" s="262" t="s">
        <v>8542</v>
      </c>
      <c r="R3233" s="261"/>
      <c r="S3233" s="261"/>
      <c r="T3233" s="261"/>
      <c r="U3233" s="261"/>
      <c r="V3233" s="292"/>
      <c r="X3233" s="458"/>
      <c r="Y3233" s="266"/>
      <c r="Z3233" s="264"/>
      <c r="AA3233" s="264"/>
      <c r="AB3233" s="264"/>
      <c r="AF3233" s="458"/>
      <c r="AG3233" s="266"/>
      <c r="AN3233" s="458"/>
      <c r="AO3233" s="266"/>
      <c r="AV3233" s="266"/>
      <c r="BC3233" s="266"/>
      <c r="BM3233" s="275">
        <v>3</v>
      </c>
      <c r="BN3233" s="275"/>
      <c r="BO3233" s="275"/>
      <c r="BP3233" s="275"/>
      <c r="BQ3233" s="275"/>
      <c r="BR3233" s="275"/>
      <c r="BS3233" s="275"/>
      <c r="BT3233" s="275"/>
      <c r="BU3233" s="275"/>
      <c r="BV3233" s="275"/>
    </row>
    <row r="3234" spans="1:74" s="263" customFormat="1">
      <c r="A3234" s="457"/>
      <c r="B3234" s="457"/>
      <c r="C3234" s="260"/>
      <c r="D3234" s="260"/>
      <c r="E3234" s="260"/>
      <c r="F3234" s="260"/>
      <c r="G3234" s="260"/>
      <c r="H3234" s="260"/>
      <c r="I3234" s="260"/>
      <c r="J3234" s="260"/>
      <c r="K3234" s="260"/>
      <c r="L3234" s="261" t="s">
        <v>8544</v>
      </c>
      <c r="M3234" s="261"/>
      <c r="N3234" s="261"/>
      <c r="O3234" s="457"/>
      <c r="P3234" s="260"/>
      <c r="Q3234" s="262" t="s">
        <v>8545</v>
      </c>
      <c r="R3234" s="261"/>
      <c r="S3234" s="261"/>
      <c r="T3234" s="261"/>
      <c r="U3234" s="261"/>
      <c r="V3234" s="292"/>
      <c r="X3234" s="457"/>
      <c r="Y3234" s="260"/>
      <c r="Z3234" s="264"/>
      <c r="AA3234" s="264"/>
      <c r="AB3234" s="264"/>
      <c r="AF3234" s="457"/>
      <c r="AG3234" s="260"/>
      <c r="AN3234" s="457"/>
      <c r="AO3234" s="260"/>
      <c r="AV3234" s="260"/>
      <c r="BC3234" s="260"/>
      <c r="BM3234" s="275">
        <v>3</v>
      </c>
      <c r="BN3234" s="275"/>
      <c r="BO3234" s="275"/>
      <c r="BP3234" s="275"/>
      <c r="BQ3234" s="275"/>
      <c r="BR3234" s="275"/>
      <c r="BS3234" s="275"/>
      <c r="BT3234" s="275"/>
      <c r="BU3234" s="275"/>
      <c r="BV3234" s="275"/>
    </row>
    <row r="3235" spans="1:74" s="263" customFormat="1">
      <c r="A3235" s="457"/>
      <c r="B3235" s="457"/>
      <c r="C3235" s="260"/>
      <c r="D3235" s="260"/>
      <c r="E3235" s="260"/>
      <c r="F3235" s="260"/>
      <c r="G3235" s="260"/>
      <c r="H3235" s="260"/>
      <c r="I3235" s="260"/>
      <c r="J3235" s="260"/>
      <c r="K3235" s="260"/>
      <c r="L3235" s="261" t="s">
        <v>8546</v>
      </c>
      <c r="M3235" s="261"/>
      <c r="N3235" s="261"/>
      <c r="O3235" s="457"/>
      <c r="P3235" s="260"/>
      <c r="Q3235" s="262" t="s">
        <v>8547</v>
      </c>
      <c r="R3235" s="261"/>
      <c r="S3235" s="261"/>
      <c r="T3235" s="261"/>
      <c r="U3235" s="261"/>
      <c r="V3235" s="292"/>
      <c r="X3235" s="457"/>
      <c r="Y3235" s="260"/>
      <c r="Z3235" s="264"/>
      <c r="AA3235" s="264"/>
      <c r="AB3235" s="264"/>
      <c r="AF3235" s="457"/>
      <c r="AG3235" s="260"/>
      <c r="AN3235" s="457"/>
      <c r="AO3235" s="260"/>
      <c r="AV3235" s="260"/>
      <c r="BC3235" s="260"/>
      <c r="BM3235" s="275">
        <v>3</v>
      </c>
      <c r="BN3235" s="275"/>
      <c r="BO3235" s="275"/>
      <c r="BP3235" s="275"/>
      <c r="BQ3235" s="275"/>
      <c r="BR3235" s="275"/>
      <c r="BS3235" s="275"/>
      <c r="BT3235" s="275"/>
      <c r="BU3235" s="275"/>
      <c r="BV3235" s="275"/>
    </row>
    <row r="3236" spans="1:74" s="263" customFormat="1">
      <c r="A3236" s="458" t="s">
        <v>8550</v>
      </c>
      <c r="B3236" s="458"/>
      <c r="C3236" s="266"/>
      <c r="D3236" s="266"/>
      <c r="E3236" s="266"/>
      <c r="F3236" s="266"/>
      <c r="G3236" s="266"/>
      <c r="H3236" s="266"/>
      <c r="I3236" s="266"/>
      <c r="J3236" s="266"/>
      <c r="K3236" s="266"/>
      <c r="L3236" s="261" t="s">
        <v>8548</v>
      </c>
      <c r="M3236" s="261"/>
      <c r="N3236" s="261"/>
      <c r="O3236" s="458"/>
      <c r="P3236" s="266"/>
      <c r="Q3236" s="262" t="s">
        <v>8549</v>
      </c>
      <c r="R3236" s="261"/>
      <c r="S3236" s="261"/>
      <c r="T3236" s="261"/>
      <c r="U3236" s="261"/>
      <c r="V3236" s="292"/>
      <c r="X3236" s="458"/>
      <c r="Y3236" s="266"/>
      <c r="Z3236" s="264"/>
      <c r="AA3236" s="264"/>
      <c r="AB3236" s="264"/>
      <c r="AF3236" s="458"/>
      <c r="AG3236" s="266"/>
      <c r="AN3236" s="458"/>
      <c r="AO3236" s="266"/>
      <c r="AV3236" s="266"/>
      <c r="BC3236" s="266"/>
      <c r="BM3236" s="275">
        <v>3</v>
      </c>
      <c r="BN3236" s="275"/>
      <c r="BO3236" s="275"/>
      <c r="BP3236" s="275"/>
      <c r="BQ3236" s="275"/>
      <c r="BR3236" s="275"/>
      <c r="BS3236" s="275"/>
      <c r="BT3236" s="275"/>
      <c r="BU3236" s="275"/>
      <c r="BV3236" s="275"/>
    </row>
    <row r="3237" spans="1:74" s="263" customFormat="1">
      <c r="A3237" s="458" t="s">
        <v>8550</v>
      </c>
      <c r="B3237" s="458"/>
      <c r="C3237" s="266"/>
      <c r="D3237" s="266"/>
      <c r="E3237" s="266"/>
      <c r="F3237" s="266"/>
      <c r="G3237" s="266"/>
      <c r="H3237" s="266"/>
      <c r="I3237" s="266"/>
      <c r="J3237" s="266"/>
      <c r="K3237" s="266"/>
      <c r="L3237" s="261" t="s">
        <v>8548</v>
      </c>
      <c r="M3237" s="261"/>
      <c r="N3237" s="261"/>
      <c r="O3237" s="458"/>
      <c r="P3237" s="266"/>
      <c r="Q3237" s="262" t="s">
        <v>8551</v>
      </c>
      <c r="R3237" s="261"/>
      <c r="S3237" s="261"/>
      <c r="T3237" s="261"/>
      <c r="U3237" s="261"/>
      <c r="V3237" s="292"/>
      <c r="X3237" s="458"/>
      <c r="Y3237" s="266"/>
      <c r="Z3237" s="264"/>
      <c r="AA3237" s="264"/>
      <c r="AB3237" s="264"/>
      <c r="AF3237" s="458"/>
      <c r="AG3237" s="266"/>
      <c r="AN3237" s="458"/>
      <c r="AO3237" s="266"/>
      <c r="AV3237" s="266"/>
      <c r="BC3237" s="266"/>
      <c r="BM3237" s="275">
        <v>3</v>
      </c>
      <c r="BN3237" s="275"/>
      <c r="BO3237" s="275"/>
      <c r="BP3237" s="275"/>
      <c r="BQ3237" s="275"/>
      <c r="BR3237" s="275"/>
      <c r="BS3237" s="275"/>
      <c r="BT3237" s="275"/>
      <c r="BU3237" s="275"/>
      <c r="BV3237" s="275"/>
    </row>
    <row r="3238" spans="1:74" s="263" customFormat="1">
      <c r="A3238" s="457"/>
      <c r="B3238" s="457"/>
      <c r="C3238" s="260"/>
      <c r="D3238" s="260"/>
      <c r="E3238" s="260"/>
      <c r="F3238" s="260"/>
      <c r="G3238" s="260"/>
      <c r="H3238" s="260"/>
      <c r="I3238" s="260"/>
      <c r="J3238" s="260"/>
      <c r="K3238" s="260"/>
      <c r="L3238" s="261" t="s">
        <v>8552</v>
      </c>
      <c r="M3238" s="261"/>
      <c r="N3238" s="261"/>
      <c r="O3238" s="457"/>
      <c r="P3238" s="260"/>
      <c r="Q3238" s="262" t="s">
        <v>8464</v>
      </c>
      <c r="R3238" s="261"/>
      <c r="S3238" s="261"/>
      <c r="T3238" s="261"/>
      <c r="U3238" s="261"/>
      <c r="V3238" s="292"/>
      <c r="X3238" s="457"/>
      <c r="Y3238" s="260"/>
      <c r="Z3238" s="264"/>
      <c r="AA3238" s="264"/>
      <c r="AB3238" s="264"/>
      <c r="AF3238" s="457"/>
      <c r="AG3238" s="260"/>
      <c r="AN3238" s="457"/>
      <c r="AO3238" s="260"/>
      <c r="AV3238" s="260"/>
      <c r="BC3238" s="260"/>
      <c r="BM3238" s="275">
        <v>3</v>
      </c>
      <c r="BN3238" s="275"/>
      <c r="BO3238" s="275"/>
      <c r="BP3238" s="275"/>
      <c r="BQ3238" s="275"/>
      <c r="BR3238" s="275"/>
      <c r="BS3238" s="275"/>
      <c r="BT3238" s="275"/>
      <c r="BU3238" s="275"/>
      <c r="BV3238" s="275"/>
    </row>
    <row r="3239" spans="1:74" s="263" customFormat="1">
      <c r="A3239" s="457"/>
      <c r="B3239" s="457"/>
      <c r="C3239" s="260"/>
      <c r="D3239" s="260"/>
      <c r="E3239" s="260"/>
      <c r="F3239" s="260"/>
      <c r="G3239" s="260"/>
      <c r="H3239" s="260"/>
      <c r="I3239" s="260"/>
      <c r="J3239" s="260"/>
      <c r="K3239" s="260"/>
      <c r="L3239" s="261" t="s">
        <v>8553</v>
      </c>
      <c r="M3239" s="261"/>
      <c r="N3239" s="261"/>
      <c r="O3239" s="457"/>
      <c r="P3239" s="260"/>
      <c r="Q3239" s="262" t="s">
        <v>8554</v>
      </c>
      <c r="R3239" s="261"/>
      <c r="S3239" s="261"/>
      <c r="T3239" s="261"/>
      <c r="U3239" s="261"/>
      <c r="V3239" s="292"/>
      <c r="X3239" s="457"/>
      <c r="Y3239" s="260"/>
      <c r="Z3239" s="264"/>
      <c r="AA3239" s="264"/>
      <c r="AB3239" s="264"/>
      <c r="AF3239" s="457"/>
      <c r="AG3239" s="260"/>
      <c r="AN3239" s="457"/>
      <c r="AO3239" s="260"/>
      <c r="AV3239" s="260"/>
      <c r="BC3239" s="260"/>
      <c r="BM3239" s="275">
        <v>3</v>
      </c>
      <c r="BN3239" s="275"/>
      <c r="BO3239" s="275"/>
      <c r="BP3239" s="275"/>
      <c r="BQ3239" s="275"/>
      <c r="BR3239" s="275"/>
      <c r="BS3239" s="275"/>
      <c r="BT3239" s="275"/>
      <c r="BU3239" s="275"/>
      <c r="BV3239" s="275"/>
    </row>
    <row r="3240" spans="1:74" s="263" customFormat="1">
      <c r="A3240" s="457"/>
      <c r="B3240" s="457"/>
      <c r="C3240" s="260"/>
      <c r="D3240" s="260"/>
      <c r="E3240" s="260"/>
      <c r="F3240" s="260"/>
      <c r="G3240" s="260"/>
      <c r="H3240" s="260"/>
      <c r="I3240" s="260"/>
      <c r="J3240" s="260"/>
      <c r="K3240" s="260"/>
      <c r="L3240" s="261" t="s">
        <v>8555</v>
      </c>
      <c r="M3240" s="261"/>
      <c r="N3240" s="261"/>
      <c r="O3240" s="457"/>
      <c r="P3240" s="260"/>
      <c r="Q3240" s="262" t="s">
        <v>8556</v>
      </c>
      <c r="R3240" s="261"/>
      <c r="S3240" s="261"/>
      <c r="T3240" s="261"/>
      <c r="U3240" s="261"/>
      <c r="V3240" s="292"/>
      <c r="X3240" s="457"/>
      <c r="Y3240" s="260"/>
      <c r="Z3240" s="264"/>
      <c r="AA3240" s="264"/>
      <c r="AB3240" s="264"/>
      <c r="AC3240" s="264"/>
      <c r="AF3240" s="457"/>
      <c r="AG3240" s="260"/>
      <c r="AN3240" s="457"/>
      <c r="AO3240" s="260"/>
      <c r="AV3240" s="260"/>
      <c r="BC3240" s="260"/>
      <c r="BM3240" s="275">
        <v>3</v>
      </c>
      <c r="BN3240" s="275"/>
      <c r="BO3240" s="275"/>
      <c r="BP3240" s="275"/>
      <c r="BQ3240" s="275"/>
      <c r="BR3240" s="275"/>
      <c r="BS3240" s="275"/>
      <c r="BT3240" s="275"/>
      <c r="BU3240" s="275"/>
      <c r="BV3240" s="275"/>
    </row>
    <row r="3241" spans="1:74" s="263" customFormat="1">
      <c r="A3241" s="458" t="s">
        <v>8559</v>
      </c>
      <c r="B3241" s="458"/>
      <c r="C3241" s="266"/>
      <c r="D3241" s="266"/>
      <c r="E3241" s="266"/>
      <c r="F3241" s="266"/>
      <c r="G3241" s="266"/>
      <c r="H3241" s="266"/>
      <c r="I3241" s="266"/>
      <c r="J3241" s="266"/>
      <c r="K3241" s="266"/>
      <c r="L3241" s="261" t="s">
        <v>8557</v>
      </c>
      <c r="M3241" s="261"/>
      <c r="N3241" s="261"/>
      <c r="O3241" s="458"/>
      <c r="P3241" s="266"/>
      <c r="Q3241" s="262" t="s">
        <v>8558</v>
      </c>
      <c r="R3241" s="261"/>
      <c r="S3241" s="261"/>
      <c r="T3241" s="261"/>
      <c r="U3241" s="261"/>
      <c r="V3241" s="292"/>
      <c r="X3241" s="458"/>
      <c r="Y3241" s="266"/>
      <c r="Z3241" s="264"/>
      <c r="AA3241" s="264"/>
      <c r="AB3241" s="264"/>
      <c r="AF3241" s="458"/>
      <c r="AG3241" s="266"/>
      <c r="AN3241" s="458"/>
      <c r="AO3241" s="266"/>
      <c r="AV3241" s="266"/>
      <c r="BC3241" s="266"/>
      <c r="BM3241" s="275">
        <v>3</v>
      </c>
      <c r="BN3241" s="275"/>
      <c r="BO3241" s="275"/>
      <c r="BP3241" s="275"/>
      <c r="BQ3241" s="275"/>
      <c r="BR3241" s="275"/>
      <c r="BS3241" s="275"/>
      <c r="BT3241" s="275"/>
      <c r="BU3241" s="275"/>
      <c r="BV3241" s="275"/>
    </row>
    <row r="3242" spans="1:74" s="263" customFormat="1">
      <c r="A3242" s="458" t="s">
        <v>8562</v>
      </c>
      <c r="B3242" s="458"/>
      <c r="C3242" s="266"/>
      <c r="D3242" s="266"/>
      <c r="E3242" s="266"/>
      <c r="F3242" s="266"/>
      <c r="G3242" s="266"/>
      <c r="H3242" s="266"/>
      <c r="I3242" s="266"/>
      <c r="J3242" s="266"/>
      <c r="K3242" s="266"/>
      <c r="L3242" s="261" t="s">
        <v>8560</v>
      </c>
      <c r="M3242" s="261"/>
      <c r="N3242" s="261"/>
      <c r="O3242" s="458"/>
      <c r="P3242" s="266"/>
      <c r="Q3242" s="262" t="s">
        <v>8561</v>
      </c>
      <c r="R3242" s="261"/>
      <c r="S3242" s="261"/>
      <c r="T3242" s="261"/>
      <c r="U3242" s="261"/>
      <c r="V3242" s="292"/>
      <c r="X3242" s="458"/>
      <c r="Y3242" s="266"/>
      <c r="Z3242" s="264"/>
      <c r="AA3242" s="264"/>
      <c r="AB3242" s="264"/>
      <c r="AF3242" s="458"/>
      <c r="AG3242" s="266"/>
      <c r="AN3242" s="458"/>
      <c r="AO3242" s="266"/>
      <c r="AV3242" s="266"/>
      <c r="BC3242" s="266"/>
      <c r="BM3242" s="275">
        <v>3</v>
      </c>
      <c r="BN3242" s="275"/>
      <c r="BO3242" s="275"/>
      <c r="BP3242" s="275"/>
      <c r="BQ3242" s="275"/>
      <c r="BR3242" s="275"/>
      <c r="BS3242" s="275"/>
      <c r="BT3242" s="275"/>
      <c r="BU3242" s="275"/>
      <c r="BV3242" s="275"/>
    </row>
    <row r="3243" spans="1:74" s="263" customFormat="1">
      <c r="A3243" s="458" t="s">
        <v>8565</v>
      </c>
      <c r="B3243" s="458"/>
      <c r="C3243" s="266"/>
      <c r="D3243" s="266"/>
      <c r="E3243" s="266"/>
      <c r="F3243" s="266"/>
      <c r="G3243" s="266"/>
      <c r="H3243" s="266"/>
      <c r="I3243" s="266"/>
      <c r="J3243" s="266"/>
      <c r="K3243" s="266"/>
      <c r="L3243" s="261" t="s">
        <v>8563</v>
      </c>
      <c r="M3243" s="261"/>
      <c r="N3243" s="261"/>
      <c r="O3243" s="458"/>
      <c r="P3243" s="266"/>
      <c r="Q3243" s="262" t="s">
        <v>8564</v>
      </c>
      <c r="R3243" s="261"/>
      <c r="S3243" s="261"/>
      <c r="T3243" s="261"/>
      <c r="U3243" s="261"/>
      <c r="V3243" s="292"/>
      <c r="X3243" s="458"/>
      <c r="Y3243" s="266"/>
      <c r="Z3243" s="264"/>
      <c r="AA3243" s="264"/>
      <c r="AB3243" s="264"/>
      <c r="AF3243" s="458"/>
      <c r="AG3243" s="266"/>
      <c r="AN3243" s="458"/>
      <c r="AO3243" s="266"/>
      <c r="AV3243" s="266"/>
      <c r="BC3243" s="266"/>
      <c r="BM3243" s="275">
        <v>3</v>
      </c>
      <c r="BN3243" s="275"/>
      <c r="BO3243" s="275"/>
      <c r="BP3243" s="275"/>
      <c r="BQ3243" s="275"/>
      <c r="BR3243" s="275"/>
      <c r="BS3243" s="275"/>
      <c r="BT3243" s="275"/>
      <c r="BU3243" s="275"/>
      <c r="BV3243" s="275"/>
    </row>
    <row r="3244" spans="1:74" s="263" customFormat="1">
      <c r="A3244" s="458" t="s">
        <v>8568</v>
      </c>
      <c r="B3244" s="458"/>
      <c r="C3244" s="266"/>
      <c r="D3244" s="266"/>
      <c r="E3244" s="266"/>
      <c r="F3244" s="266"/>
      <c r="G3244" s="266"/>
      <c r="H3244" s="266"/>
      <c r="I3244" s="266"/>
      <c r="J3244" s="266"/>
      <c r="K3244" s="266"/>
      <c r="L3244" s="261" t="s">
        <v>8566</v>
      </c>
      <c r="M3244" s="261"/>
      <c r="N3244" s="261"/>
      <c r="O3244" s="458"/>
      <c r="P3244" s="266"/>
      <c r="Q3244" s="262" t="s">
        <v>8567</v>
      </c>
      <c r="R3244" s="261"/>
      <c r="S3244" s="261"/>
      <c r="T3244" s="261"/>
      <c r="U3244" s="261"/>
      <c r="V3244" s="292"/>
      <c r="X3244" s="458"/>
      <c r="Y3244" s="266"/>
      <c r="Z3244" s="264"/>
      <c r="AA3244" s="264"/>
      <c r="AB3244" s="264"/>
      <c r="AF3244" s="458"/>
      <c r="AG3244" s="266"/>
      <c r="AN3244" s="458"/>
      <c r="AO3244" s="266"/>
      <c r="AV3244" s="266"/>
      <c r="BC3244" s="266"/>
      <c r="BM3244" s="275">
        <v>3</v>
      </c>
      <c r="BN3244" s="275"/>
      <c r="BO3244" s="275"/>
      <c r="BP3244" s="275"/>
      <c r="BQ3244" s="275"/>
      <c r="BR3244" s="275"/>
      <c r="BS3244" s="275"/>
      <c r="BT3244" s="275"/>
      <c r="BU3244" s="275"/>
      <c r="BV3244" s="275"/>
    </row>
    <row r="3245" spans="1:74" s="263" customFormat="1">
      <c r="A3245" s="457"/>
      <c r="B3245" s="457"/>
      <c r="C3245" s="260"/>
      <c r="D3245" s="260"/>
      <c r="E3245" s="260"/>
      <c r="F3245" s="260"/>
      <c r="G3245" s="260"/>
      <c r="H3245" s="260"/>
      <c r="I3245" s="260"/>
      <c r="J3245" s="260"/>
      <c r="K3245" s="260"/>
      <c r="L3245" s="261" t="s">
        <v>8569</v>
      </c>
      <c r="M3245" s="261"/>
      <c r="N3245" s="261"/>
      <c r="O3245" s="457"/>
      <c r="P3245" s="260"/>
      <c r="Q3245" s="262" t="s">
        <v>8570</v>
      </c>
      <c r="R3245" s="261"/>
      <c r="S3245" s="261"/>
      <c r="T3245" s="261"/>
      <c r="U3245" s="261"/>
      <c r="V3245" s="292"/>
      <c r="X3245" s="457"/>
      <c r="Y3245" s="260"/>
      <c r="Z3245" s="264"/>
      <c r="AA3245" s="264"/>
      <c r="AB3245" s="264"/>
      <c r="AF3245" s="457"/>
      <c r="AG3245" s="260"/>
      <c r="AN3245" s="457"/>
      <c r="AO3245" s="260"/>
      <c r="AV3245" s="260"/>
      <c r="BC3245" s="260"/>
      <c r="BM3245" s="275">
        <v>3</v>
      </c>
      <c r="BN3245" s="275"/>
      <c r="BO3245" s="275"/>
      <c r="BP3245" s="275"/>
      <c r="BQ3245" s="275"/>
      <c r="BR3245" s="275"/>
      <c r="BS3245" s="275"/>
      <c r="BT3245" s="275"/>
      <c r="BU3245" s="275"/>
      <c r="BV3245" s="275"/>
    </row>
    <row r="3246" spans="1:74" s="263" customFormat="1">
      <c r="A3246" s="457"/>
      <c r="B3246" s="457"/>
      <c r="C3246" s="260"/>
      <c r="D3246" s="260"/>
      <c r="E3246" s="260"/>
      <c r="F3246" s="260"/>
      <c r="G3246" s="260"/>
      <c r="H3246" s="260"/>
      <c r="I3246" s="260"/>
      <c r="J3246" s="260"/>
      <c r="K3246" s="260"/>
      <c r="L3246" s="261" t="s">
        <v>8569</v>
      </c>
      <c r="M3246" s="261"/>
      <c r="N3246" s="261"/>
      <c r="O3246" s="457"/>
      <c r="P3246" s="260"/>
      <c r="Q3246" s="262" t="s">
        <v>8571</v>
      </c>
      <c r="R3246" s="261"/>
      <c r="S3246" s="261"/>
      <c r="T3246" s="261"/>
      <c r="U3246" s="261"/>
      <c r="V3246" s="292"/>
      <c r="X3246" s="457"/>
      <c r="Y3246" s="260"/>
      <c r="Z3246" s="264"/>
      <c r="AA3246" s="264"/>
      <c r="AB3246" s="264"/>
      <c r="AF3246" s="457"/>
      <c r="AG3246" s="260"/>
      <c r="AN3246" s="457"/>
      <c r="AO3246" s="260"/>
      <c r="AV3246" s="260"/>
      <c r="BC3246" s="260"/>
      <c r="BM3246" s="275">
        <v>3</v>
      </c>
      <c r="BN3246" s="275"/>
      <c r="BO3246" s="275"/>
      <c r="BP3246" s="275"/>
      <c r="BQ3246" s="275"/>
      <c r="BR3246" s="275"/>
      <c r="BS3246" s="275"/>
      <c r="BT3246" s="275"/>
      <c r="BU3246" s="275"/>
      <c r="BV3246" s="275"/>
    </row>
    <row r="3247" spans="1:74" s="263" customFormat="1">
      <c r="A3247" s="458" t="s">
        <v>7147</v>
      </c>
      <c r="B3247" s="458"/>
      <c r="C3247" s="266"/>
      <c r="D3247" s="266"/>
      <c r="E3247" s="266"/>
      <c r="F3247" s="266"/>
      <c r="G3247" s="266"/>
      <c r="H3247" s="266"/>
      <c r="I3247" s="266"/>
      <c r="J3247" s="266"/>
      <c r="K3247" s="266"/>
      <c r="L3247" s="261" t="s">
        <v>7146</v>
      </c>
      <c r="M3247" s="261"/>
      <c r="N3247" s="261"/>
      <c r="O3247" s="458"/>
      <c r="P3247" s="266"/>
      <c r="Q3247" s="262" t="s">
        <v>8572</v>
      </c>
      <c r="R3247" s="261"/>
      <c r="S3247" s="261"/>
      <c r="T3247" s="261"/>
      <c r="U3247" s="261"/>
      <c r="V3247" s="292"/>
      <c r="X3247" s="458"/>
      <c r="Y3247" s="266"/>
      <c r="Z3247" s="264"/>
      <c r="AA3247" s="264"/>
      <c r="AB3247" s="264"/>
      <c r="AF3247" s="458"/>
      <c r="AG3247" s="266"/>
      <c r="AN3247" s="458"/>
      <c r="AO3247" s="266"/>
      <c r="AV3247" s="266"/>
      <c r="BC3247" s="266"/>
      <c r="BM3247" s="275">
        <v>3</v>
      </c>
      <c r="BN3247" s="275"/>
      <c r="BO3247" s="275"/>
      <c r="BP3247" s="275"/>
      <c r="BQ3247" s="275"/>
      <c r="BR3247" s="275"/>
      <c r="BS3247" s="275"/>
      <c r="BT3247" s="275"/>
      <c r="BU3247" s="275"/>
      <c r="BV3247" s="275"/>
    </row>
    <row r="3248" spans="1:74" s="263" customFormat="1">
      <c r="A3248" s="457"/>
      <c r="B3248" s="457"/>
      <c r="C3248" s="260"/>
      <c r="D3248" s="260"/>
      <c r="E3248" s="260"/>
      <c r="F3248" s="260"/>
      <c r="G3248" s="260"/>
      <c r="H3248" s="260"/>
      <c r="I3248" s="260"/>
      <c r="J3248" s="260"/>
      <c r="K3248" s="260"/>
      <c r="L3248" s="261" t="s">
        <v>8573</v>
      </c>
      <c r="M3248" s="261"/>
      <c r="N3248" s="261"/>
      <c r="O3248" s="457"/>
      <c r="P3248" s="260"/>
      <c r="Q3248" s="262" t="s">
        <v>8574</v>
      </c>
      <c r="R3248" s="261"/>
      <c r="S3248" s="261"/>
      <c r="T3248" s="261"/>
      <c r="U3248" s="261"/>
      <c r="V3248" s="292"/>
      <c r="X3248" s="457"/>
      <c r="Y3248" s="260"/>
      <c r="Z3248" s="264"/>
      <c r="AA3248" s="264"/>
      <c r="AB3248" s="264"/>
      <c r="AF3248" s="457"/>
      <c r="AG3248" s="260"/>
      <c r="AN3248" s="457"/>
      <c r="AO3248" s="260"/>
      <c r="AV3248" s="260"/>
      <c r="BC3248" s="260"/>
      <c r="BM3248" s="275">
        <v>3</v>
      </c>
      <c r="BN3248" s="275"/>
      <c r="BO3248" s="275"/>
      <c r="BP3248" s="275"/>
      <c r="BQ3248" s="275"/>
      <c r="BR3248" s="275"/>
      <c r="BS3248" s="275"/>
      <c r="BT3248" s="275"/>
      <c r="BU3248" s="275"/>
      <c r="BV3248" s="275"/>
    </row>
    <row r="3249" spans="1:74" s="263" customFormat="1">
      <c r="A3249" s="457"/>
      <c r="B3249" s="457"/>
      <c r="C3249" s="260"/>
      <c r="D3249" s="260"/>
      <c r="E3249" s="260"/>
      <c r="F3249" s="260"/>
      <c r="G3249" s="260"/>
      <c r="H3249" s="260"/>
      <c r="I3249" s="260"/>
      <c r="J3249" s="260"/>
      <c r="K3249" s="260"/>
      <c r="L3249" s="261" t="s">
        <v>8575</v>
      </c>
      <c r="M3249" s="261"/>
      <c r="N3249" s="261"/>
      <c r="O3249" s="457"/>
      <c r="P3249" s="260"/>
      <c r="Q3249" s="262" t="s">
        <v>8576</v>
      </c>
      <c r="R3249" s="261"/>
      <c r="S3249" s="261"/>
      <c r="T3249" s="261"/>
      <c r="U3249" s="261"/>
      <c r="V3249" s="292"/>
      <c r="X3249" s="457"/>
      <c r="Y3249" s="260"/>
      <c r="Z3249" s="264"/>
      <c r="AA3249" s="264"/>
      <c r="AB3249" s="264"/>
      <c r="AF3249" s="457"/>
      <c r="AG3249" s="260"/>
      <c r="AN3249" s="457"/>
      <c r="AO3249" s="260"/>
      <c r="AV3249" s="260"/>
      <c r="BC3249" s="260"/>
      <c r="BM3249" s="275">
        <v>3</v>
      </c>
      <c r="BN3249" s="275"/>
      <c r="BO3249" s="275"/>
      <c r="BP3249" s="275"/>
      <c r="BQ3249" s="275"/>
      <c r="BR3249" s="275"/>
      <c r="BS3249" s="275"/>
      <c r="BT3249" s="275"/>
      <c r="BU3249" s="275"/>
      <c r="BV3249" s="275"/>
    </row>
    <row r="3250" spans="1:74" s="263" customFormat="1">
      <c r="A3250" s="457"/>
      <c r="B3250" s="457"/>
      <c r="C3250" s="260"/>
      <c r="D3250" s="260"/>
      <c r="E3250" s="260"/>
      <c r="F3250" s="260"/>
      <c r="G3250" s="260"/>
      <c r="H3250" s="260"/>
      <c r="I3250" s="260"/>
      <c r="J3250" s="260"/>
      <c r="K3250" s="260"/>
      <c r="L3250" s="261" t="s">
        <v>8575</v>
      </c>
      <c r="M3250" s="261"/>
      <c r="N3250" s="261"/>
      <c r="O3250" s="457"/>
      <c r="P3250" s="260"/>
      <c r="Q3250" s="262" t="s">
        <v>8577</v>
      </c>
      <c r="R3250" s="261"/>
      <c r="S3250" s="261"/>
      <c r="T3250" s="261"/>
      <c r="U3250" s="261"/>
      <c r="V3250" s="292"/>
      <c r="X3250" s="457"/>
      <c r="Y3250" s="260"/>
      <c r="Z3250" s="264"/>
      <c r="AA3250" s="264"/>
      <c r="AB3250" s="264"/>
      <c r="AF3250" s="457"/>
      <c r="AG3250" s="260"/>
      <c r="AN3250" s="457"/>
      <c r="AO3250" s="260"/>
      <c r="AV3250" s="260"/>
      <c r="BC3250" s="260"/>
      <c r="BM3250" s="275">
        <v>3</v>
      </c>
      <c r="BN3250" s="275"/>
      <c r="BO3250" s="275"/>
      <c r="BP3250" s="275"/>
      <c r="BQ3250" s="275"/>
      <c r="BR3250" s="275"/>
      <c r="BS3250" s="275"/>
      <c r="BT3250" s="275"/>
      <c r="BU3250" s="275"/>
      <c r="BV3250" s="275"/>
    </row>
    <row r="3251" spans="1:74" s="263" customFormat="1">
      <c r="A3251" s="457"/>
      <c r="B3251" s="457"/>
      <c r="C3251" s="260"/>
      <c r="D3251" s="260"/>
      <c r="E3251" s="260"/>
      <c r="F3251" s="260"/>
      <c r="G3251" s="260"/>
      <c r="H3251" s="260"/>
      <c r="I3251" s="260"/>
      <c r="J3251" s="260"/>
      <c r="K3251" s="260"/>
      <c r="L3251" s="261" t="s">
        <v>8578</v>
      </c>
      <c r="M3251" s="261"/>
      <c r="N3251" s="261"/>
      <c r="O3251" s="457"/>
      <c r="P3251" s="260"/>
      <c r="Q3251" s="262" t="s">
        <v>7415</v>
      </c>
      <c r="R3251" s="261"/>
      <c r="S3251" s="261"/>
      <c r="T3251" s="261"/>
      <c r="U3251" s="261"/>
      <c r="V3251" s="292"/>
      <c r="X3251" s="457"/>
      <c r="Y3251" s="260"/>
      <c r="Z3251" s="264"/>
      <c r="AA3251" s="264"/>
      <c r="AB3251" s="264"/>
      <c r="AF3251" s="457"/>
      <c r="AG3251" s="260"/>
      <c r="AN3251" s="457"/>
      <c r="AO3251" s="260"/>
      <c r="AV3251" s="260"/>
      <c r="BC3251" s="260"/>
      <c r="BM3251" s="275">
        <v>3</v>
      </c>
      <c r="BN3251" s="275"/>
      <c r="BO3251" s="275"/>
      <c r="BP3251" s="275"/>
      <c r="BQ3251" s="275"/>
      <c r="BR3251" s="275"/>
      <c r="BS3251" s="275"/>
      <c r="BT3251" s="275"/>
      <c r="BU3251" s="275"/>
      <c r="BV3251" s="275"/>
    </row>
    <row r="3252" spans="1:74" s="263" customFormat="1">
      <c r="A3252" s="458" t="s">
        <v>5268</v>
      </c>
      <c r="B3252" s="458"/>
      <c r="C3252" s="266"/>
      <c r="D3252" s="266"/>
      <c r="E3252" s="266"/>
      <c r="F3252" s="266"/>
      <c r="G3252" s="266"/>
      <c r="H3252" s="266"/>
      <c r="I3252" s="266"/>
      <c r="J3252" s="266"/>
      <c r="K3252" s="266"/>
      <c r="L3252" s="261" t="s">
        <v>8579</v>
      </c>
      <c r="M3252" s="261"/>
      <c r="N3252" s="261"/>
      <c r="O3252" s="458"/>
      <c r="P3252" s="266"/>
      <c r="Q3252" s="262" t="s">
        <v>8580</v>
      </c>
      <c r="R3252" s="261"/>
      <c r="S3252" s="261"/>
      <c r="T3252" s="261"/>
      <c r="U3252" s="261"/>
      <c r="V3252" s="292"/>
      <c r="X3252" s="458"/>
      <c r="Y3252" s="266"/>
      <c r="Z3252" s="264"/>
      <c r="AA3252" s="264"/>
      <c r="AB3252" s="264"/>
      <c r="AF3252" s="458"/>
      <c r="AG3252" s="266"/>
      <c r="AN3252" s="458"/>
      <c r="AO3252" s="266"/>
      <c r="AV3252" s="266"/>
      <c r="BC3252" s="266"/>
      <c r="BM3252" s="275">
        <v>3</v>
      </c>
      <c r="BN3252" s="275"/>
      <c r="BO3252" s="275"/>
      <c r="BP3252" s="275"/>
      <c r="BQ3252" s="275"/>
      <c r="BR3252" s="275"/>
      <c r="BS3252" s="275"/>
      <c r="BT3252" s="275"/>
      <c r="BU3252" s="275"/>
      <c r="BV3252" s="275"/>
    </row>
    <row r="3253" spans="1:74" s="263" customFormat="1">
      <c r="A3253" s="458" t="s">
        <v>8583</v>
      </c>
      <c r="B3253" s="458"/>
      <c r="C3253" s="266"/>
      <c r="D3253" s="266"/>
      <c r="E3253" s="266"/>
      <c r="F3253" s="266"/>
      <c r="G3253" s="266"/>
      <c r="H3253" s="266"/>
      <c r="I3253" s="266"/>
      <c r="J3253" s="266"/>
      <c r="K3253" s="266"/>
      <c r="L3253" s="261" t="s">
        <v>8581</v>
      </c>
      <c r="M3253" s="261"/>
      <c r="N3253" s="261"/>
      <c r="O3253" s="458"/>
      <c r="P3253" s="266"/>
      <c r="Q3253" s="262" t="s">
        <v>8582</v>
      </c>
      <c r="R3253" s="261"/>
      <c r="S3253" s="261"/>
      <c r="T3253" s="261"/>
      <c r="U3253" s="261"/>
      <c r="V3253" s="292"/>
      <c r="X3253" s="458"/>
      <c r="Y3253" s="266"/>
      <c r="Z3253" s="264"/>
      <c r="AA3253" s="264"/>
      <c r="AB3253" s="264"/>
      <c r="AF3253" s="458"/>
      <c r="AG3253" s="266"/>
      <c r="AN3253" s="458"/>
      <c r="AO3253" s="266"/>
      <c r="AV3253" s="266"/>
      <c r="BC3253" s="266"/>
      <c r="BM3253" s="275">
        <v>3</v>
      </c>
      <c r="BN3253" s="275"/>
      <c r="BO3253" s="275"/>
      <c r="BP3253" s="275"/>
      <c r="BQ3253" s="275"/>
      <c r="BR3253" s="275"/>
      <c r="BS3253" s="275"/>
      <c r="BT3253" s="275"/>
      <c r="BU3253" s="275"/>
      <c r="BV3253" s="275"/>
    </row>
    <row r="3254" spans="1:74" s="263" customFormat="1">
      <c r="A3254" s="457"/>
      <c r="B3254" s="457"/>
      <c r="C3254" s="260"/>
      <c r="D3254" s="260"/>
      <c r="E3254" s="260"/>
      <c r="F3254" s="260"/>
      <c r="G3254" s="260"/>
      <c r="H3254" s="260"/>
      <c r="I3254" s="260"/>
      <c r="J3254" s="260"/>
      <c r="K3254" s="260"/>
      <c r="L3254" s="261" t="s">
        <v>8584</v>
      </c>
      <c r="M3254" s="261"/>
      <c r="N3254" s="261"/>
      <c r="O3254" s="457"/>
      <c r="P3254" s="260"/>
      <c r="Q3254" s="262" t="s">
        <v>8585</v>
      </c>
      <c r="R3254" s="261"/>
      <c r="S3254" s="261"/>
      <c r="T3254" s="261"/>
      <c r="U3254" s="261"/>
      <c r="V3254" s="292"/>
      <c r="X3254" s="457"/>
      <c r="Y3254" s="260"/>
      <c r="Z3254" s="264"/>
      <c r="AA3254" s="264"/>
      <c r="AB3254" s="264"/>
      <c r="AF3254" s="457"/>
      <c r="AG3254" s="260"/>
      <c r="AN3254" s="457"/>
      <c r="AO3254" s="260"/>
      <c r="AV3254" s="260"/>
      <c r="BC3254" s="260"/>
      <c r="BM3254" s="275">
        <v>3</v>
      </c>
      <c r="BN3254" s="275"/>
      <c r="BO3254" s="275"/>
      <c r="BP3254" s="275"/>
      <c r="BQ3254" s="275"/>
      <c r="BR3254" s="275"/>
      <c r="BS3254" s="275"/>
      <c r="BT3254" s="275"/>
      <c r="BU3254" s="275"/>
      <c r="BV3254" s="275"/>
    </row>
    <row r="3255" spans="1:74" s="263" customFormat="1">
      <c r="A3255" s="458" t="s">
        <v>7416</v>
      </c>
      <c r="B3255" s="458"/>
      <c r="C3255" s="266"/>
      <c r="D3255" s="266"/>
      <c r="E3255" s="266"/>
      <c r="F3255" s="266"/>
      <c r="G3255" s="266"/>
      <c r="H3255" s="266"/>
      <c r="I3255" s="266"/>
      <c r="J3255" s="266"/>
      <c r="K3255" s="266"/>
      <c r="L3255" s="261" t="s">
        <v>8586</v>
      </c>
      <c r="M3255" s="261"/>
      <c r="N3255" s="261"/>
      <c r="O3255" s="458"/>
      <c r="P3255" s="266"/>
      <c r="Q3255" s="262" t="s">
        <v>8587</v>
      </c>
      <c r="R3255" s="261"/>
      <c r="S3255" s="261"/>
      <c r="T3255" s="261"/>
      <c r="U3255" s="261"/>
      <c r="V3255" s="292"/>
      <c r="X3255" s="458"/>
      <c r="Y3255" s="266"/>
      <c r="Z3255" s="264"/>
      <c r="AA3255" s="264"/>
      <c r="AB3255" s="264"/>
      <c r="AF3255" s="458"/>
      <c r="AG3255" s="266"/>
      <c r="AN3255" s="458"/>
      <c r="AO3255" s="266"/>
      <c r="AV3255" s="266"/>
      <c r="BC3255" s="266"/>
      <c r="BM3255" s="275">
        <v>3</v>
      </c>
      <c r="BN3255" s="275"/>
      <c r="BO3255" s="275"/>
      <c r="BP3255" s="275"/>
      <c r="BQ3255" s="275"/>
      <c r="BR3255" s="275"/>
      <c r="BS3255" s="275"/>
      <c r="BT3255" s="275"/>
      <c r="BU3255" s="275"/>
      <c r="BV3255" s="275"/>
    </row>
    <row r="3256" spans="1:74" s="263" customFormat="1">
      <c r="A3256" s="457"/>
      <c r="B3256" s="457"/>
      <c r="C3256" s="260"/>
      <c r="D3256" s="260"/>
      <c r="E3256" s="260"/>
      <c r="F3256" s="260"/>
      <c r="G3256" s="260"/>
      <c r="H3256" s="260"/>
      <c r="I3256" s="260"/>
      <c r="J3256" s="260"/>
      <c r="K3256" s="260"/>
      <c r="L3256" s="261" t="s">
        <v>8588</v>
      </c>
      <c r="M3256" s="261"/>
      <c r="N3256" s="261"/>
      <c r="O3256" s="457"/>
      <c r="P3256" s="260"/>
      <c r="Q3256" s="262" t="s">
        <v>8589</v>
      </c>
      <c r="R3256" s="261"/>
      <c r="S3256" s="261"/>
      <c r="T3256" s="261"/>
      <c r="U3256" s="261"/>
      <c r="V3256" s="292"/>
      <c r="X3256" s="457"/>
      <c r="Y3256" s="260"/>
      <c r="Z3256" s="264"/>
      <c r="AA3256" s="264"/>
      <c r="AB3256" s="264"/>
      <c r="AF3256" s="457"/>
      <c r="AG3256" s="260"/>
      <c r="AN3256" s="457"/>
      <c r="AO3256" s="260"/>
      <c r="AV3256" s="260"/>
      <c r="BC3256" s="260"/>
      <c r="BM3256" s="275">
        <v>3</v>
      </c>
      <c r="BN3256" s="275"/>
      <c r="BO3256" s="275"/>
      <c r="BP3256" s="275"/>
      <c r="BQ3256" s="275"/>
      <c r="BR3256" s="275"/>
      <c r="BS3256" s="275"/>
      <c r="BT3256" s="275"/>
      <c r="BU3256" s="275"/>
      <c r="BV3256" s="275"/>
    </row>
    <row r="3257" spans="1:74" s="263" customFormat="1">
      <c r="A3257" s="457"/>
      <c r="B3257" s="457"/>
      <c r="C3257" s="260"/>
      <c r="D3257" s="260"/>
      <c r="E3257" s="260"/>
      <c r="F3257" s="260"/>
      <c r="G3257" s="260"/>
      <c r="H3257" s="260"/>
      <c r="I3257" s="260"/>
      <c r="J3257" s="260"/>
      <c r="K3257" s="260"/>
      <c r="L3257" s="261" t="s">
        <v>8590</v>
      </c>
      <c r="M3257" s="261"/>
      <c r="N3257" s="261"/>
      <c r="O3257" s="457"/>
      <c r="P3257" s="260"/>
      <c r="Q3257" s="262" t="s">
        <v>1285</v>
      </c>
      <c r="R3257" s="261"/>
      <c r="S3257" s="261"/>
      <c r="T3257" s="261"/>
      <c r="U3257" s="261"/>
      <c r="V3257" s="292"/>
      <c r="X3257" s="457"/>
      <c r="Y3257" s="260"/>
      <c r="Z3257" s="264"/>
      <c r="AA3257" s="264"/>
      <c r="AB3257" s="264"/>
      <c r="AF3257" s="457"/>
      <c r="AG3257" s="260"/>
      <c r="AN3257" s="457"/>
      <c r="AO3257" s="260"/>
      <c r="AV3257" s="260"/>
      <c r="BC3257" s="260"/>
      <c r="BM3257" s="275">
        <v>3</v>
      </c>
      <c r="BN3257" s="275"/>
      <c r="BO3257" s="275"/>
      <c r="BP3257" s="275"/>
      <c r="BQ3257" s="275"/>
      <c r="BR3257" s="275"/>
      <c r="BS3257" s="275"/>
      <c r="BT3257" s="275"/>
      <c r="BU3257" s="275"/>
      <c r="BV3257" s="275"/>
    </row>
    <row r="3258" spans="1:74" s="263" customFormat="1">
      <c r="A3258" s="457"/>
      <c r="B3258" s="457"/>
      <c r="C3258" s="260"/>
      <c r="D3258" s="260"/>
      <c r="E3258" s="260"/>
      <c r="F3258" s="260"/>
      <c r="G3258" s="260"/>
      <c r="H3258" s="260"/>
      <c r="I3258" s="260"/>
      <c r="J3258" s="260"/>
      <c r="K3258" s="260"/>
      <c r="L3258" s="261" t="s">
        <v>8590</v>
      </c>
      <c r="M3258" s="261"/>
      <c r="N3258" s="261"/>
      <c r="O3258" s="457"/>
      <c r="P3258" s="260"/>
      <c r="Q3258" s="262" t="s">
        <v>8591</v>
      </c>
      <c r="R3258" s="261"/>
      <c r="S3258" s="261"/>
      <c r="T3258" s="261"/>
      <c r="U3258" s="261"/>
      <c r="V3258" s="292"/>
      <c r="X3258" s="457"/>
      <c r="Y3258" s="260"/>
      <c r="Z3258" s="264"/>
      <c r="AA3258" s="264"/>
      <c r="AB3258" s="264"/>
      <c r="AF3258" s="457"/>
      <c r="AG3258" s="260"/>
      <c r="AN3258" s="457"/>
      <c r="AO3258" s="260"/>
      <c r="AV3258" s="260"/>
      <c r="BC3258" s="260"/>
      <c r="BM3258" s="275">
        <v>3</v>
      </c>
      <c r="BN3258" s="275"/>
      <c r="BO3258" s="275"/>
      <c r="BP3258" s="275"/>
      <c r="BQ3258" s="275"/>
      <c r="BR3258" s="275"/>
      <c r="BS3258" s="275"/>
      <c r="BT3258" s="275"/>
      <c r="BU3258" s="275"/>
      <c r="BV3258" s="275"/>
    </row>
    <row r="3259" spans="1:74" s="263" customFormat="1">
      <c r="A3259" s="458" t="s">
        <v>8594</v>
      </c>
      <c r="B3259" s="458"/>
      <c r="C3259" s="266"/>
      <c r="D3259" s="266"/>
      <c r="E3259" s="266"/>
      <c r="F3259" s="266"/>
      <c r="G3259" s="266"/>
      <c r="H3259" s="266"/>
      <c r="I3259" s="266"/>
      <c r="J3259" s="266"/>
      <c r="K3259" s="266"/>
      <c r="L3259" s="261" t="s">
        <v>8592</v>
      </c>
      <c r="M3259" s="261"/>
      <c r="N3259" s="261"/>
      <c r="O3259" s="458"/>
      <c r="P3259" s="266"/>
      <c r="Q3259" s="262" t="s">
        <v>8593</v>
      </c>
      <c r="R3259" s="261"/>
      <c r="S3259" s="261"/>
      <c r="T3259" s="261"/>
      <c r="U3259" s="261"/>
      <c r="V3259" s="292"/>
      <c r="X3259" s="458"/>
      <c r="Y3259" s="266"/>
      <c r="Z3259" s="264"/>
      <c r="AA3259" s="264"/>
      <c r="AB3259" s="264"/>
      <c r="AF3259" s="458"/>
      <c r="AG3259" s="266"/>
      <c r="AN3259" s="458"/>
      <c r="AO3259" s="266"/>
      <c r="AV3259" s="266"/>
      <c r="BC3259" s="266"/>
      <c r="BM3259" s="275">
        <v>3</v>
      </c>
      <c r="BN3259" s="275"/>
      <c r="BO3259" s="275"/>
      <c r="BP3259" s="275"/>
      <c r="BQ3259" s="275"/>
      <c r="BR3259" s="275"/>
      <c r="BS3259" s="275"/>
      <c r="BT3259" s="275"/>
      <c r="BU3259" s="275"/>
      <c r="BV3259" s="275"/>
    </row>
    <row r="3260" spans="1:74" s="263" customFormat="1">
      <c r="A3260" s="458" t="s">
        <v>8597</v>
      </c>
      <c r="B3260" s="458"/>
      <c r="C3260" s="266"/>
      <c r="D3260" s="266"/>
      <c r="E3260" s="266"/>
      <c r="F3260" s="266"/>
      <c r="G3260" s="266"/>
      <c r="H3260" s="266"/>
      <c r="I3260" s="266"/>
      <c r="J3260" s="266"/>
      <c r="K3260" s="266"/>
      <c r="L3260" s="261" t="s">
        <v>8595</v>
      </c>
      <c r="M3260" s="261"/>
      <c r="N3260" s="261"/>
      <c r="O3260" s="458"/>
      <c r="P3260" s="266"/>
      <c r="Q3260" s="262" t="s">
        <v>8596</v>
      </c>
      <c r="R3260" s="261"/>
      <c r="S3260" s="261"/>
      <c r="T3260" s="261"/>
      <c r="U3260" s="261"/>
      <c r="V3260" s="292"/>
      <c r="X3260" s="458"/>
      <c r="Y3260" s="266"/>
      <c r="Z3260" s="264"/>
      <c r="AA3260" s="264"/>
      <c r="AB3260" s="264"/>
      <c r="AF3260" s="458"/>
      <c r="AG3260" s="266"/>
      <c r="AN3260" s="458"/>
      <c r="AO3260" s="266"/>
      <c r="AV3260" s="266"/>
      <c r="BC3260" s="266"/>
      <c r="BM3260" s="275">
        <v>3</v>
      </c>
      <c r="BN3260" s="275"/>
      <c r="BO3260" s="275"/>
      <c r="BP3260" s="275"/>
      <c r="BQ3260" s="275"/>
      <c r="BR3260" s="275"/>
      <c r="BS3260" s="275"/>
      <c r="BT3260" s="275"/>
      <c r="BU3260" s="275"/>
      <c r="BV3260" s="275"/>
    </row>
    <row r="3261" spans="1:74" s="263" customFormat="1">
      <c r="A3261" s="457"/>
      <c r="B3261" s="457"/>
      <c r="C3261" s="260"/>
      <c r="D3261" s="260"/>
      <c r="E3261" s="260"/>
      <c r="F3261" s="260"/>
      <c r="G3261" s="260"/>
      <c r="H3261" s="260"/>
      <c r="I3261" s="260"/>
      <c r="J3261" s="260"/>
      <c r="K3261" s="260"/>
      <c r="L3261" s="261" t="s">
        <v>8598</v>
      </c>
      <c r="M3261" s="261"/>
      <c r="N3261" s="261"/>
      <c r="O3261" s="457"/>
      <c r="P3261" s="260"/>
      <c r="Q3261" s="262" t="s">
        <v>8599</v>
      </c>
      <c r="R3261" s="261"/>
      <c r="S3261" s="261"/>
      <c r="T3261" s="261"/>
      <c r="U3261" s="261"/>
      <c r="V3261" s="292"/>
      <c r="X3261" s="457"/>
      <c r="Y3261" s="260"/>
      <c r="Z3261" s="264"/>
      <c r="AA3261" s="264"/>
      <c r="AB3261" s="264"/>
      <c r="AF3261" s="457"/>
      <c r="AG3261" s="260"/>
      <c r="AN3261" s="457"/>
      <c r="AO3261" s="260"/>
      <c r="AV3261" s="260"/>
      <c r="BC3261" s="260"/>
      <c r="BM3261" s="275">
        <v>3</v>
      </c>
      <c r="BN3261" s="275"/>
      <c r="BO3261" s="275"/>
      <c r="BP3261" s="275"/>
      <c r="BQ3261" s="275"/>
      <c r="BR3261" s="275"/>
      <c r="BS3261" s="275"/>
      <c r="BT3261" s="275"/>
      <c r="BU3261" s="275"/>
      <c r="BV3261" s="275"/>
    </row>
    <row r="3262" spans="1:74" s="263" customFormat="1">
      <c r="A3262" s="458" t="s">
        <v>8602</v>
      </c>
      <c r="B3262" s="458"/>
      <c r="C3262" s="266"/>
      <c r="D3262" s="266"/>
      <c r="E3262" s="266"/>
      <c r="F3262" s="266"/>
      <c r="G3262" s="266"/>
      <c r="H3262" s="266"/>
      <c r="I3262" s="266"/>
      <c r="J3262" s="266"/>
      <c r="K3262" s="266"/>
      <c r="L3262" s="261" t="s">
        <v>8600</v>
      </c>
      <c r="M3262" s="261"/>
      <c r="N3262" s="261"/>
      <c r="O3262" s="458"/>
      <c r="P3262" s="266"/>
      <c r="Q3262" s="262" t="s">
        <v>8601</v>
      </c>
      <c r="R3262" s="261"/>
      <c r="S3262" s="261"/>
      <c r="T3262" s="261"/>
      <c r="U3262" s="261"/>
      <c r="V3262" s="292"/>
      <c r="X3262" s="458"/>
      <c r="Y3262" s="266"/>
      <c r="Z3262" s="264"/>
      <c r="AA3262" s="264"/>
      <c r="AB3262" s="264"/>
      <c r="AF3262" s="458"/>
      <c r="AG3262" s="266"/>
      <c r="AN3262" s="458"/>
      <c r="AO3262" s="266"/>
      <c r="AV3262" s="266"/>
      <c r="BC3262" s="266"/>
      <c r="BM3262" s="275">
        <v>3</v>
      </c>
      <c r="BN3262" s="275"/>
      <c r="BO3262" s="275"/>
      <c r="BP3262" s="275"/>
      <c r="BQ3262" s="275"/>
      <c r="BR3262" s="275"/>
      <c r="BS3262" s="275"/>
      <c r="BT3262" s="275"/>
      <c r="BU3262" s="275"/>
      <c r="BV3262" s="275"/>
    </row>
    <row r="3263" spans="1:74" s="263" customFormat="1">
      <c r="A3263" s="457"/>
      <c r="B3263" s="457"/>
      <c r="C3263" s="260"/>
      <c r="D3263" s="260"/>
      <c r="E3263" s="260"/>
      <c r="F3263" s="260"/>
      <c r="G3263" s="260"/>
      <c r="H3263" s="260"/>
      <c r="I3263" s="260"/>
      <c r="J3263" s="260"/>
      <c r="K3263" s="260"/>
      <c r="L3263" s="261" t="s">
        <v>8603</v>
      </c>
      <c r="M3263" s="261"/>
      <c r="N3263" s="261"/>
      <c r="O3263" s="457"/>
      <c r="P3263" s="260"/>
      <c r="Q3263" s="262" t="s">
        <v>4975</v>
      </c>
      <c r="R3263" s="261"/>
      <c r="S3263" s="261"/>
      <c r="T3263" s="261"/>
      <c r="U3263" s="261"/>
      <c r="V3263" s="292"/>
      <c r="X3263" s="457"/>
      <c r="Y3263" s="260"/>
      <c r="Z3263" s="264"/>
      <c r="AA3263" s="264"/>
      <c r="AB3263" s="264"/>
      <c r="AF3263" s="457"/>
      <c r="AG3263" s="260"/>
      <c r="AN3263" s="457"/>
      <c r="AO3263" s="260"/>
      <c r="AV3263" s="260"/>
      <c r="BC3263" s="260"/>
      <c r="BM3263" s="275">
        <v>3</v>
      </c>
      <c r="BN3263" s="275"/>
      <c r="BO3263" s="275"/>
      <c r="BP3263" s="275"/>
      <c r="BQ3263" s="275"/>
      <c r="BR3263" s="275"/>
      <c r="BS3263" s="275"/>
      <c r="BT3263" s="275"/>
      <c r="BU3263" s="275"/>
      <c r="BV3263" s="275"/>
    </row>
    <row r="3264" spans="1:74" s="263" customFormat="1">
      <c r="A3264" s="457"/>
      <c r="B3264" s="457"/>
      <c r="C3264" s="260"/>
      <c r="D3264" s="260"/>
      <c r="E3264" s="260"/>
      <c r="F3264" s="260"/>
      <c r="G3264" s="260"/>
      <c r="H3264" s="260"/>
      <c r="I3264" s="260"/>
      <c r="J3264" s="260"/>
      <c r="K3264" s="260"/>
      <c r="L3264" s="261" t="s">
        <v>8604</v>
      </c>
      <c r="M3264" s="261"/>
      <c r="N3264" s="261"/>
      <c r="O3264" s="457"/>
      <c r="P3264" s="260"/>
      <c r="Q3264" s="262" t="s">
        <v>8605</v>
      </c>
      <c r="R3264" s="261"/>
      <c r="S3264" s="261"/>
      <c r="T3264" s="261"/>
      <c r="U3264" s="261"/>
      <c r="V3264" s="292"/>
      <c r="X3264" s="457"/>
      <c r="Y3264" s="260"/>
      <c r="Z3264" s="264"/>
      <c r="AA3264" s="264"/>
      <c r="AB3264" s="264"/>
      <c r="AF3264" s="457"/>
      <c r="AG3264" s="260"/>
      <c r="AN3264" s="457"/>
      <c r="AO3264" s="260"/>
      <c r="AV3264" s="260"/>
      <c r="BC3264" s="260"/>
      <c r="BM3264" s="275">
        <v>3</v>
      </c>
      <c r="BN3264" s="275"/>
      <c r="BO3264" s="275"/>
      <c r="BP3264" s="275"/>
      <c r="BQ3264" s="275"/>
      <c r="BR3264" s="275"/>
      <c r="BS3264" s="275"/>
      <c r="BT3264" s="275"/>
      <c r="BU3264" s="275"/>
      <c r="BV3264" s="275"/>
    </row>
    <row r="3265" spans="1:74" s="263" customFormat="1">
      <c r="A3265" s="457"/>
      <c r="B3265" s="457"/>
      <c r="C3265" s="260"/>
      <c r="D3265" s="260"/>
      <c r="E3265" s="260"/>
      <c r="F3265" s="260"/>
      <c r="G3265" s="260"/>
      <c r="H3265" s="260"/>
      <c r="I3265" s="260"/>
      <c r="J3265" s="260"/>
      <c r="K3265" s="260"/>
      <c r="L3265" s="261" t="s">
        <v>4974</v>
      </c>
      <c r="M3265" s="261"/>
      <c r="N3265" s="261"/>
      <c r="O3265" s="457"/>
      <c r="P3265" s="260"/>
      <c r="Q3265" s="262" t="s">
        <v>8606</v>
      </c>
      <c r="R3265" s="261"/>
      <c r="S3265" s="261"/>
      <c r="T3265" s="261"/>
      <c r="U3265" s="261"/>
      <c r="V3265" s="292"/>
      <c r="X3265" s="457"/>
      <c r="Y3265" s="260"/>
      <c r="Z3265" s="264"/>
      <c r="AA3265" s="264"/>
      <c r="AB3265" s="264"/>
      <c r="AF3265" s="457"/>
      <c r="AG3265" s="260"/>
      <c r="AN3265" s="457"/>
      <c r="AO3265" s="260"/>
      <c r="AV3265" s="260"/>
      <c r="BC3265" s="260"/>
      <c r="BM3265" s="275">
        <v>3</v>
      </c>
      <c r="BN3265" s="275"/>
      <c r="BO3265" s="275"/>
      <c r="BP3265" s="275"/>
      <c r="BQ3265" s="275"/>
      <c r="BR3265" s="275"/>
      <c r="BS3265" s="275"/>
      <c r="BT3265" s="275"/>
      <c r="BU3265" s="275"/>
      <c r="BV3265" s="275"/>
    </row>
    <row r="3266" spans="1:74" s="263" customFormat="1">
      <c r="A3266" s="457"/>
      <c r="B3266" s="457"/>
      <c r="C3266" s="260"/>
      <c r="D3266" s="260"/>
      <c r="E3266" s="260"/>
      <c r="F3266" s="260"/>
      <c r="G3266" s="260"/>
      <c r="H3266" s="260"/>
      <c r="I3266" s="260"/>
      <c r="J3266" s="260"/>
      <c r="K3266" s="260"/>
      <c r="L3266" s="261" t="s">
        <v>8607</v>
      </c>
      <c r="M3266" s="261"/>
      <c r="N3266" s="261"/>
      <c r="O3266" s="457"/>
      <c r="P3266" s="260"/>
      <c r="Q3266" s="262" t="s">
        <v>4975</v>
      </c>
      <c r="R3266" s="261"/>
      <c r="S3266" s="261"/>
      <c r="T3266" s="261"/>
      <c r="U3266" s="261"/>
      <c r="V3266" s="292"/>
      <c r="X3266" s="457"/>
      <c r="Y3266" s="260"/>
      <c r="Z3266" s="264"/>
      <c r="AA3266" s="264"/>
      <c r="AB3266" s="264"/>
      <c r="AF3266" s="457"/>
      <c r="AG3266" s="260"/>
      <c r="AN3266" s="457"/>
      <c r="AO3266" s="260"/>
      <c r="AV3266" s="260"/>
      <c r="BC3266" s="260"/>
      <c r="BM3266" s="275">
        <v>3</v>
      </c>
      <c r="BN3266" s="275"/>
      <c r="BO3266" s="275"/>
      <c r="BP3266" s="275"/>
      <c r="BQ3266" s="275"/>
      <c r="BR3266" s="275"/>
      <c r="BS3266" s="275"/>
      <c r="BT3266" s="275"/>
      <c r="BU3266" s="275"/>
      <c r="BV3266" s="275"/>
    </row>
    <row r="3267" spans="1:74" s="263" customFormat="1">
      <c r="A3267" s="457"/>
      <c r="B3267" s="457"/>
      <c r="C3267" s="260"/>
      <c r="D3267" s="260"/>
      <c r="E3267" s="260"/>
      <c r="F3267" s="260"/>
      <c r="G3267" s="260"/>
      <c r="H3267" s="260"/>
      <c r="I3267" s="260"/>
      <c r="J3267" s="260"/>
      <c r="K3267" s="260"/>
      <c r="L3267" s="261" t="s">
        <v>8608</v>
      </c>
      <c r="M3267" s="261"/>
      <c r="N3267" s="261"/>
      <c r="O3267" s="457"/>
      <c r="P3267" s="260"/>
      <c r="Q3267" s="262" t="s">
        <v>8608</v>
      </c>
      <c r="R3267" s="261"/>
      <c r="S3267" s="261"/>
      <c r="T3267" s="261"/>
      <c r="U3267" s="261"/>
      <c r="V3267" s="292"/>
      <c r="X3267" s="457"/>
      <c r="Y3267" s="260"/>
      <c r="Z3267" s="264"/>
      <c r="AA3267" s="264"/>
      <c r="AB3267" s="264"/>
      <c r="AF3267" s="457"/>
      <c r="AG3267" s="260"/>
      <c r="AN3267" s="457"/>
      <c r="AO3267" s="260"/>
      <c r="AV3267" s="260"/>
      <c r="BC3267" s="260"/>
      <c r="BM3267" s="275">
        <v>3</v>
      </c>
      <c r="BN3267" s="275"/>
      <c r="BO3267" s="275"/>
      <c r="BP3267" s="275"/>
      <c r="BQ3267" s="275"/>
      <c r="BR3267" s="275"/>
      <c r="BS3267" s="275"/>
      <c r="BT3267" s="275"/>
      <c r="BU3267" s="275"/>
      <c r="BV3267" s="275"/>
    </row>
    <row r="3268" spans="1:74" s="263" customFormat="1">
      <c r="A3268" s="457"/>
      <c r="B3268" s="457"/>
      <c r="C3268" s="260"/>
      <c r="D3268" s="260"/>
      <c r="E3268" s="260"/>
      <c r="F3268" s="260"/>
      <c r="G3268" s="260"/>
      <c r="H3268" s="260"/>
      <c r="I3268" s="260"/>
      <c r="J3268" s="260"/>
      <c r="K3268" s="260"/>
      <c r="L3268" s="261" t="s">
        <v>8608</v>
      </c>
      <c r="M3268" s="261"/>
      <c r="N3268" s="261"/>
      <c r="O3268" s="457"/>
      <c r="P3268" s="260"/>
      <c r="Q3268" s="262" t="s">
        <v>6068</v>
      </c>
      <c r="R3268" s="261"/>
      <c r="S3268" s="261"/>
      <c r="T3268" s="261"/>
      <c r="U3268" s="261"/>
      <c r="V3268" s="292"/>
      <c r="X3268" s="457"/>
      <c r="Y3268" s="260"/>
      <c r="Z3268" s="264"/>
      <c r="AA3268" s="264"/>
      <c r="AB3268" s="264"/>
      <c r="AF3268" s="457"/>
      <c r="AG3268" s="260"/>
      <c r="AN3268" s="457"/>
      <c r="AO3268" s="260"/>
      <c r="AV3268" s="260"/>
      <c r="BC3268" s="260"/>
      <c r="BM3268" s="275">
        <v>3</v>
      </c>
      <c r="BN3268" s="275"/>
      <c r="BO3268" s="275"/>
      <c r="BP3268" s="275"/>
      <c r="BQ3268" s="275"/>
      <c r="BR3268" s="275"/>
      <c r="BS3268" s="275"/>
      <c r="BT3268" s="275"/>
      <c r="BU3268" s="275"/>
      <c r="BV3268" s="275"/>
    </row>
    <row r="3269" spans="1:74" s="263" customFormat="1">
      <c r="A3269" s="457"/>
      <c r="B3269" s="457"/>
      <c r="C3269" s="260"/>
      <c r="D3269" s="260"/>
      <c r="E3269" s="260"/>
      <c r="F3269" s="260"/>
      <c r="G3269" s="260"/>
      <c r="H3269" s="260"/>
      <c r="I3269" s="260"/>
      <c r="J3269" s="260"/>
      <c r="K3269" s="260"/>
      <c r="L3269" s="261" t="s">
        <v>8608</v>
      </c>
      <c r="M3269" s="261"/>
      <c r="N3269" s="261"/>
      <c r="O3269" s="457"/>
      <c r="P3269" s="260"/>
      <c r="Q3269" s="262" t="s">
        <v>8609</v>
      </c>
      <c r="R3269" s="261"/>
      <c r="S3269" s="261"/>
      <c r="T3269" s="261"/>
      <c r="U3269" s="261"/>
      <c r="V3269" s="292"/>
      <c r="X3269" s="457"/>
      <c r="Y3269" s="260"/>
      <c r="Z3269" s="264"/>
      <c r="AA3269" s="264"/>
      <c r="AB3269" s="264"/>
      <c r="AF3269" s="457"/>
      <c r="AG3269" s="260"/>
      <c r="AN3269" s="457"/>
      <c r="AO3269" s="260"/>
      <c r="AV3269" s="260"/>
      <c r="BC3269" s="260"/>
      <c r="BM3269" s="275">
        <v>3</v>
      </c>
      <c r="BN3269" s="275"/>
      <c r="BO3269" s="275"/>
      <c r="BP3269" s="275"/>
      <c r="BQ3269" s="275"/>
      <c r="BR3269" s="275"/>
      <c r="BS3269" s="275"/>
      <c r="BT3269" s="275"/>
      <c r="BU3269" s="275"/>
      <c r="BV3269" s="275"/>
    </row>
    <row r="3270" spans="1:74" s="263" customFormat="1">
      <c r="A3270" s="457"/>
      <c r="B3270" s="457"/>
      <c r="C3270" s="260"/>
      <c r="D3270" s="260"/>
      <c r="E3270" s="260"/>
      <c r="F3270" s="260"/>
      <c r="G3270" s="260"/>
      <c r="H3270" s="260"/>
      <c r="I3270" s="260"/>
      <c r="J3270" s="260"/>
      <c r="K3270" s="260"/>
      <c r="L3270" s="261" t="s">
        <v>8610</v>
      </c>
      <c r="M3270" s="261"/>
      <c r="N3270" s="261"/>
      <c r="O3270" s="457"/>
      <c r="P3270" s="260"/>
      <c r="Q3270" s="262" t="s">
        <v>8611</v>
      </c>
      <c r="R3270" s="261"/>
      <c r="S3270" s="261"/>
      <c r="T3270" s="261"/>
      <c r="U3270" s="261"/>
      <c r="V3270" s="292"/>
      <c r="X3270" s="457"/>
      <c r="Y3270" s="260"/>
      <c r="Z3270" s="264"/>
      <c r="AA3270" s="264"/>
      <c r="AB3270" s="264"/>
      <c r="AF3270" s="457"/>
      <c r="AG3270" s="260"/>
      <c r="AN3270" s="457"/>
      <c r="AO3270" s="260"/>
      <c r="AV3270" s="260"/>
      <c r="BC3270" s="260"/>
      <c r="BM3270" s="275">
        <v>3</v>
      </c>
      <c r="BN3270" s="275"/>
      <c r="BO3270" s="275"/>
      <c r="BP3270" s="275"/>
      <c r="BQ3270" s="275"/>
      <c r="BR3270" s="275"/>
      <c r="BS3270" s="275"/>
      <c r="BT3270" s="275"/>
      <c r="BU3270" s="275"/>
      <c r="BV3270" s="275"/>
    </row>
    <row r="3271" spans="1:74" s="263" customFormat="1">
      <c r="A3271" s="457"/>
      <c r="B3271" s="457"/>
      <c r="C3271" s="260"/>
      <c r="D3271" s="260"/>
      <c r="E3271" s="260"/>
      <c r="F3271" s="260"/>
      <c r="G3271" s="260"/>
      <c r="H3271" s="260"/>
      <c r="I3271" s="260"/>
      <c r="J3271" s="260"/>
      <c r="K3271" s="260"/>
      <c r="L3271" s="261" t="s">
        <v>8610</v>
      </c>
      <c r="M3271" s="261"/>
      <c r="N3271" s="261"/>
      <c r="O3271" s="457"/>
      <c r="P3271" s="260"/>
      <c r="Q3271" s="262" t="s">
        <v>6051</v>
      </c>
      <c r="R3271" s="261"/>
      <c r="S3271" s="261"/>
      <c r="T3271" s="261"/>
      <c r="U3271" s="261"/>
      <c r="V3271" s="292"/>
      <c r="X3271" s="457"/>
      <c r="Y3271" s="260"/>
      <c r="Z3271" s="264"/>
      <c r="AA3271" s="264"/>
      <c r="AB3271" s="264"/>
      <c r="AF3271" s="457"/>
      <c r="AG3271" s="260"/>
      <c r="AN3271" s="457"/>
      <c r="AO3271" s="260"/>
      <c r="AV3271" s="260"/>
      <c r="BC3271" s="260"/>
      <c r="BM3271" s="275">
        <v>3</v>
      </c>
      <c r="BN3271" s="275"/>
      <c r="BO3271" s="275"/>
      <c r="BP3271" s="275"/>
      <c r="BQ3271" s="275"/>
      <c r="BR3271" s="275"/>
      <c r="BS3271" s="275"/>
      <c r="BT3271" s="275"/>
      <c r="BU3271" s="275"/>
      <c r="BV3271" s="275"/>
    </row>
    <row r="3272" spans="1:74" s="263" customFormat="1">
      <c r="A3272" s="457"/>
      <c r="B3272" s="457"/>
      <c r="C3272" s="260"/>
      <c r="D3272" s="260"/>
      <c r="E3272" s="260"/>
      <c r="F3272" s="260"/>
      <c r="G3272" s="260"/>
      <c r="H3272" s="260"/>
      <c r="I3272" s="260"/>
      <c r="J3272" s="260"/>
      <c r="K3272" s="260"/>
      <c r="L3272" s="261" t="s">
        <v>8612</v>
      </c>
      <c r="M3272" s="261"/>
      <c r="N3272" s="261"/>
      <c r="O3272" s="457"/>
      <c r="P3272" s="260"/>
      <c r="Q3272" s="262" t="s">
        <v>8613</v>
      </c>
      <c r="R3272" s="261"/>
      <c r="S3272" s="261"/>
      <c r="T3272" s="261"/>
      <c r="U3272" s="261"/>
      <c r="V3272" s="292"/>
      <c r="X3272" s="457"/>
      <c r="Y3272" s="260"/>
      <c r="Z3272" s="264"/>
      <c r="AA3272" s="264"/>
      <c r="AB3272" s="264"/>
      <c r="AF3272" s="457"/>
      <c r="AG3272" s="260"/>
      <c r="AN3272" s="457"/>
      <c r="AO3272" s="260"/>
      <c r="AV3272" s="260"/>
      <c r="BC3272" s="260"/>
      <c r="BM3272" s="275">
        <v>3</v>
      </c>
      <c r="BN3272" s="275"/>
      <c r="BO3272" s="275"/>
      <c r="BP3272" s="275"/>
      <c r="BQ3272" s="275"/>
      <c r="BR3272" s="275"/>
      <c r="BS3272" s="275"/>
      <c r="BT3272" s="275"/>
      <c r="BU3272" s="275"/>
      <c r="BV3272" s="275"/>
    </row>
    <row r="3273" spans="1:74" s="263" customFormat="1">
      <c r="A3273" s="457"/>
      <c r="B3273" s="457"/>
      <c r="C3273" s="260"/>
      <c r="D3273" s="260"/>
      <c r="E3273" s="260"/>
      <c r="F3273" s="260"/>
      <c r="G3273" s="260"/>
      <c r="H3273" s="260"/>
      <c r="I3273" s="260"/>
      <c r="J3273" s="260"/>
      <c r="K3273" s="260"/>
      <c r="L3273" s="261" t="s">
        <v>8612</v>
      </c>
      <c r="M3273" s="261"/>
      <c r="N3273" s="261"/>
      <c r="O3273" s="457"/>
      <c r="P3273" s="260"/>
      <c r="Q3273" s="262" t="s">
        <v>8614</v>
      </c>
      <c r="R3273" s="261"/>
      <c r="S3273" s="261"/>
      <c r="T3273" s="261"/>
      <c r="U3273" s="261"/>
      <c r="V3273" s="292"/>
      <c r="X3273" s="457"/>
      <c r="Y3273" s="260"/>
      <c r="Z3273" s="264"/>
      <c r="AA3273" s="264"/>
      <c r="AB3273" s="264"/>
      <c r="AF3273" s="457"/>
      <c r="AG3273" s="260"/>
      <c r="AN3273" s="457"/>
      <c r="AO3273" s="260"/>
      <c r="AV3273" s="260"/>
      <c r="BC3273" s="260"/>
      <c r="BM3273" s="275">
        <v>3</v>
      </c>
      <c r="BN3273" s="275"/>
      <c r="BO3273" s="275"/>
      <c r="BP3273" s="275"/>
      <c r="BQ3273" s="275"/>
      <c r="BR3273" s="275"/>
      <c r="BS3273" s="275"/>
      <c r="BT3273" s="275"/>
      <c r="BU3273" s="275"/>
      <c r="BV3273" s="275"/>
    </row>
    <row r="3274" spans="1:74" s="263" customFormat="1">
      <c r="A3274" s="458" t="s">
        <v>8617</v>
      </c>
      <c r="B3274" s="458"/>
      <c r="C3274" s="266"/>
      <c r="D3274" s="266"/>
      <c r="E3274" s="266"/>
      <c r="F3274" s="266"/>
      <c r="G3274" s="266"/>
      <c r="H3274" s="266"/>
      <c r="I3274" s="266"/>
      <c r="J3274" s="266"/>
      <c r="K3274" s="266"/>
      <c r="L3274" s="261" t="s">
        <v>8615</v>
      </c>
      <c r="M3274" s="261"/>
      <c r="N3274" s="261"/>
      <c r="O3274" s="458"/>
      <c r="P3274" s="266"/>
      <c r="Q3274" s="262" t="s">
        <v>8616</v>
      </c>
      <c r="R3274" s="261"/>
      <c r="S3274" s="261"/>
      <c r="T3274" s="261"/>
      <c r="U3274" s="261"/>
      <c r="V3274" s="292"/>
      <c r="X3274" s="458"/>
      <c r="Y3274" s="266"/>
      <c r="Z3274" s="264"/>
      <c r="AA3274" s="264"/>
      <c r="AB3274" s="264"/>
      <c r="AF3274" s="458"/>
      <c r="AG3274" s="266"/>
      <c r="AN3274" s="458"/>
      <c r="AO3274" s="266"/>
      <c r="AV3274" s="266"/>
      <c r="BC3274" s="266"/>
      <c r="BM3274" s="275">
        <v>3</v>
      </c>
      <c r="BN3274" s="275"/>
      <c r="BO3274" s="275"/>
      <c r="BP3274" s="275"/>
      <c r="BQ3274" s="275"/>
      <c r="BR3274" s="275"/>
      <c r="BS3274" s="275"/>
      <c r="BT3274" s="275"/>
      <c r="BU3274" s="275"/>
      <c r="BV3274" s="275"/>
    </row>
    <row r="3275" spans="1:74" s="263" customFormat="1">
      <c r="A3275" s="458" t="s">
        <v>8617</v>
      </c>
      <c r="B3275" s="458"/>
      <c r="C3275" s="266"/>
      <c r="D3275" s="266"/>
      <c r="E3275" s="266"/>
      <c r="F3275" s="266"/>
      <c r="G3275" s="266"/>
      <c r="H3275" s="266"/>
      <c r="I3275" s="266"/>
      <c r="J3275" s="266"/>
      <c r="K3275" s="266"/>
      <c r="L3275" s="261" t="s">
        <v>8615</v>
      </c>
      <c r="M3275" s="261"/>
      <c r="N3275" s="261"/>
      <c r="O3275" s="458"/>
      <c r="P3275" s="266"/>
      <c r="Q3275" s="262" t="s">
        <v>8618</v>
      </c>
      <c r="R3275" s="261"/>
      <c r="S3275" s="261"/>
      <c r="T3275" s="261"/>
      <c r="U3275" s="261"/>
      <c r="V3275" s="292"/>
      <c r="X3275" s="458"/>
      <c r="Y3275" s="266"/>
      <c r="Z3275" s="264"/>
      <c r="AA3275" s="264"/>
      <c r="AB3275" s="264"/>
      <c r="AF3275" s="458"/>
      <c r="AG3275" s="266"/>
      <c r="AN3275" s="458"/>
      <c r="AO3275" s="266"/>
      <c r="AV3275" s="266"/>
      <c r="BC3275" s="266"/>
      <c r="BM3275" s="275">
        <v>3</v>
      </c>
      <c r="BN3275" s="275"/>
      <c r="BO3275" s="275"/>
      <c r="BP3275" s="275"/>
      <c r="BQ3275" s="275"/>
      <c r="BR3275" s="275"/>
      <c r="BS3275" s="275"/>
      <c r="BT3275" s="275"/>
      <c r="BU3275" s="275"/>
      <c r="BV3275" s="275"/>
    </row>
    <row r="3276" spans="1:74" s="263" customFormat="1">
      <c r="A3276" s="458" t="s">
        <v>8621</v>
      </c>
      <c r="B3276" s="458"/>
      <c r="C3276" s="266"/>
      <c r="D3276" s="266"/>
      <c r="E3276" s="266"/>
      <c r="F3276" s="266"/>
      <c r="G3276" s="266"/>
      <c r="H3276" s="266"/>
      <c r="I3276" s="266"/>
      <c r="J3276" s="266"/>
      <c r="K3276" s="266"/>
      <c r="L3276" s="261" t="s">
        <v>8619</v>
      </c>
      <c r="M3276" s="261"/>
      <c r="N3276" s="261"/>
      <c r="O3276" s="458"/>
      <c r="P3276" s="266"/>
      <c r="Q3276" s="262" t="s">
        <v>8620</v>
      </c>
      <c r="R3276" s="261"/>
      <c r="S3276" s="261"/>
      <c r="T3276" s="261"/>
      <c r="U3276" s="261"/>
      <c r="V3276" s="292"/>
      <c r="X3276" s="458"/>
      <c r="Y3276" s="266"/>
      <c r="Z3276" s="264"/>
      <c r="AA3276" s="264"/>
      <c r="AB3276" s="264"/>
      <c r="AF3276" s="458"/>
      <c r="AG3276" s="266"/>
      <c r="AN3276" s="458"/>
      <c r="AO3276" s="266"/>
      <c r="AV3276" s="266"/>
      <c r="BC3276" s="266"/>
      <c r="BM3276" s="275">
        <v>3</v>
      </c>
      <c r="BN3276" s="275"/>
      <c r="BO3276" s="275"/>
      <c r="BP3276" s="275"/>
      <c r="BQ3276" s="275"/>
      <c r="BR3276" s="275"/>
      <c r="BS3276" s="275"/>
      <c r="BT3276" s="275"/>
      <c r="BU3276" s="275"/>
      <c r="BV3276" s="275"/>
    </row>
    <row r="3277" spans="1:74" s="263" customFormat="1">
      <c r="A3277" s="458" t="s">
        <v>8624</v>
      </c>
      <c r="B3277" s="458"/>
      <c r="C3277" s="266"/>
      <c r="D3277" s="266"/>
      <c r="E3277" s="266"/>
      <c r="F3277" s="266"/>
      <c r="G3277" s="266"/>
      <c r="H3277" s="266"/>
      <c r="I3277" s="266"/>
      <c r="J3277" s="266"/>
      <c r="K3277" s="266"/>
      <c r="L3277" s="261" t="s">
        <v>8622</v>
      </c>
      <c r="M3277" s="261"/>
      <c r="N3277" s="261"/>
      <c r="O3277" s="458"/>
      <c r="P3277" s="266"/>
      <c r="Q3277" s="262" t="s">
        <v>8623</v>
      </c>
      <c r="R3277" s="261"/>
      <c r="S3277" s="261"/>
      <c r="T3277" s="261"/>
      <c r="U3277" s="261"/>
      <c r="V3277" s="292"/>
      <c r="X3277" s="458"/>
      <c r="Y3277" s="266"/>
      <c r="Z3277" s="264"/>
      <c r="AA3277" s="264"/>
      <c r="AB3277" s="264"/>
      <c r="AF3277" s="458"/>
      <c r="AG3277" s="266"/>
      <c r="AN3277" s="458"/>
      <c r="AO3277" s="266"/>
      <c r="AV3277" s="266"/>
      <c r="BC3277" s="266"/>
      <c r="BM3277" s="275">
        <v>3</v>
      </c>
      <c r="BN3277" s="275"/>
      <c r="BO3277" s="275"/>
      <c r="BP3277" s="275"/>
      <c r="BQ3277" s="275"/>
      <c r="BR3277" s="275"/>
      <c r="BS3277" s="275"/>
      <c r="BT3277" s="275"/>
      <c r="BU3277" s="275"/>
      <c r="BV3277" s="275"/>
    </row>
    <row r="3278" spans="1:74" s="263" customFormat="1">
      <c r="A3278" s="457"/>
      <c r="B3278" s="457"/>
      <c r="C3278" s="260"/>
      <c r="D3278" s="260"/>
      <c r="E3278" s="260"/>
      <c r="F3278" s="260"/>
      <c r="G3278" s="260"/>
      <c r="H3278" s="260"/>
      <c r="I3278" s="260"/>
      <c r="J3278" s="260"/>
      <c r="K3278" s="260"/>
      <c r="L3278" s="261" t="s">
        <v>8625</v>
      </c>
      <c r="M3278" s="261"/>
      <c r="N3278" s="261"/>
      <c r="O3278" s="457"/>
      <c r="P3278" s="260"/>
      <c r="Q3278" s="262" t="s">
        <v>8626</v>
      </c>
      <c r="R3278" s="261"/>
      <c r="S3278" s="261"/>
      <c r="T3278" s="261"/>
      <c r="U3278" s="261"/>
      <c r="V3278" s="292"/>
      <c r="X3278" s="457"/>
      <c r="Y3278" s="260"/>
      <c r="Z3278" s="264"/>
      <c r="AA3278" s="264"/>
      <c r="AB3278" s="264"/>
      <c r="AF3278" s="457"/>
      <c r="AG3278" s="260"/>
      <c r="AN3278" s="457"/>
      <c r="AO3278" s="260"/>
      <c r="AV3278" s="260"/>
      <c r="BC3278" s="260"/>
      <c r="BM3278" s="275">
        <v>3</v>
      </c>
      <c r="BN3278" s="275"/>
      <c r="BO3278" s="275"/>
      <c r="BP3278" s="275"/>
      <c r="BQ3278" s="275"/>
      <c r="BR3278" s="275"/>
      <c r="BS3278" s="275"/>
      <c r="BT3278" s="275"/>
      <c r="BU3278" s="275"/>
      <c r="BV3278" s="275"/>
    </row>
    <row r="3279" spans="1:74" s="263" customFormat="1">
      <c r="A3279" s="457"/>
      <c r="B3279" s="457"/>
      <c r="C3279" s="260"/>
      <c r="D3279" s="260"/>
      <c r="E3279" s="260"/>
      <c r="F3279" s="260"/>
      <c r="G3279" s="260"/>
      <c r="H3279" s="260"/>
      <c r="I3279" s="260"/>
      <c r="J3279" s="260"/>
      <c r="K3279" s="260"/>
      <c r="L3279" s="261" t="s">
        <v>8627</v>
      </c>
      <c r="M3279" s="261"/>
      <c r="N3279" s="261"/>
      <c r="O3279" s="457"/>
      <c r="P3279" s="260"/>
      <c r="Q3279" s="262" t="s">
        <v>8628</v>
      </c>
      <c r="R3279" s="261"/>
      <c r="S3279" s="261"/>
      <c r="T3279" s="261"/>
      <c r="U3279" s="261"/>
      <c r="V3279" s="292"/>
      <c r="X3279" s="457"/>
      <c r="Y3279" s="260"/>
      <c r="Z3279" s="264"/>
      <c r="AA3279" s="264"/>
      <c r="AB3279" s="264"/>
      <c r="AF3279" s="457"/>
      <c r="AG3279" s="260"/>
      <c r="AN3279" s="457"/>
      <c r="AO3279" s="260"/>
      <c r="AV3279" s="260"/>
      <c r="BC3279" s="260"/>
      <c r="BM3279" s="275">
        <v>3</v>
      </c>
      <c r="BN3279" s="275"/>
      <c r="BO3279" s="275"/>
      <c r="BP3279" s="275"/>
      <c r="BQ3279" s="275"/>
      <c r="BR3279" s="275"/>
      <c r="BS3279" s="275"/>
      <c r="BT3279" s="275"/>
      <c r="BU3279" s="275"/>
      <c r="BV3279" s="275"/>
    </row>
    <row r="3280" spans="1:74" s="263" customFormat="1">
      <c r="A3280" s="457"/>
      <c r="B3280" s="457"/>
      <c r="C3280" s="260"/>
      <c r="D3280" s="260"/>
      <c r="E3280" s="260"/>
      <c r="F3280" s="260"/>
      <c r="G3280" s="260"/>
      <c r="H3280" s="260"/>
      <c r="I3280" s="260"/>
      <c r="J3280" s="260"/>
      <c r="K3280" s="260"/>
      <c r="L3280" s="261" t="s">
        <v>8627</v>
      </c>
      <c r="M3280" s="261"/>
      <c r="N3280" s="261"/>
      <c r="O3280" s="457"/>
      <c r="P3280" s="260"/>
      <c r="Q3280" s="262" t="s">
        <v>8629</v>
      </c>
      <c r="R3280" s="261"/>
      <c r="S3280" s="261"/>
      <c r="T3280" s="261"/>
      <c r="U3280" s="261"/>
      <c r="V3280" s="292"/>
      <c r="X3280" s="457"/>
      <c r="Y3280" s="260"/>
      <c r="Z3280" s="264"/>
      <c r="AA3280" s="264"/>
      <c r="AB3280" s="264"/>
      <c r="AF3280" s="457"/>
      <c r="AG3280" s="260"/>
      <c r="AN3280" s="457"/>
      <c r="AO3280" s="260"/>
      <c r="AV3280" s="260"/>
      <c r="BC3280" s="260"/>
      <c r="BM3280" s="275">
        <v>3</v>
      </c>
      <c r="BN3280" s="275"/>
      <c r="BO3280" s="275"/>
      <c r="BP3280" s="275"/>
      <c r="BQ3280" s="275"/>
      <c r="BR3280" s="275"/>
      <c r="BS3280" s="275"/>
      <c r="BT3280" s="275"/>
      <c r="BU3280" s="275"/>
      <c r="BV3280" s="275"/>
    </row>
    <row r="3281" spans="1:74" s="263" customFormat="1">
      <c r="A3281" s="457"/>
      <c r="B3281" s="457"/>
      <c r="C3281" s="260"/>
      <c r="D3281" s="260"/>
      <c r="E3281" s="260"/>
      <c r="F3281" s="260"/>
      <c r="G3281" s="260"/>
      <c r="H3281" s="260"/>
      <c r="I3281" s="260"/>
      <c r="J3281" s="260"/>
      <c r="K3281" s="260"/>
      <c r="L3281" s="261" t="s">
        <v>8630</v>
      </c>
      <c r="M3281" s="261"/>
      <c r="N3281" s="261"/>
      <c r="O3281" s="457"/>
      <c r="P3281" s="260"/>
      <c r="Q3281" s="262" t="s">
        <v>8630</v>
      </c>
      <c r="R3281" s="261"/>
      <c r="S3281" s="261"/>
      <c r="T3281" s="261"/>
      <c r="U3281" s="261"/>
      <c r="V3281" s="292"/>
      <c r="X3281" s="457"/>
      <c r="Y3281" s="260"/>
      <c r="Z3281" s="264"/>
      <c r="AA3281" s="264"/>
      <c r="AB3281" s="264"/>
      <c r="AF3281" s="457"/>
      <c r="AG3281" s="260"/>
      <c r="AN3281" s="457"/>
      <c r="AO3281" s="260"/>
      <c r="AV3281" s="260"/>
      <c r="BC3281" s="260"/>
      <c r="BM3281" s="275">
        <v>3</v>
      </c>
      <c r="BN3281" s="275"/>
      <c r="BO3281" s="275"/>
      <c r="BP3281" s="275"/>
      <c r="BQ3281" s="275"/>
      <c r="BR3281" s="275"/>
      <c r="BS3281" s="275"/>
      <c r="BT3281" s="275"/>
      <c r="BU3281" s="275"/>
      <c r="BV3281" s="275"/>
    </row>
    <row r="3282" spans="1:74" s="263" customFormat="1">
      <c r="A3282" s="457"/>
      <c r="B3282" s="457"/>
      <c r="C3282" s="260"/>
      <c r="D3282" s="260"/>
      <c r="E3282" s="260"/>
      <c r="F3282" s="260"/>
      <c r="G3282" s="260"/>
      <c r="H3282" s="260"/>
      <c r="I3282" s="260"/>
      <c r="J3282" s="260"/>
      <c r="K3282" s="260"/>
      <c r="L3282" s="261" t="s">
        <v>8631</v>
      </c>
      <c r="M3282" s="261"/>
      <c r="N3282" s="261"/>
      <c r="O3282" s="457"/>
      <c r="P3282" s="260"/>
      <c r="Q3282" s="262" t="s">
        <v>8632</v>
      </c>
      <c r="R3282" s="261"/>
      <c r="S3282" s="261"/>
      <c r="T3282" s="261"/>
      <c r="U3282" s="261"/>
      <c r="V3282" s="292"/>
      <c r="X3282" s="457"/>
      <c r="Y3282" s="260"/>
      <c r="Z3282" s="264"/>
      <c r="AA3282" s="264"/>
      <c r="AB3282" s="264"/>
      <c r="AF3282" s="457"/>
      <c r="AG3282" s="260"/>
      <c r="AN3282" s="457"/>
      <c r="AO3282" s="260"/>
      <c r="AV3282" s="260"/>
      <c r="BC3282" s="260"/>
      <c r="BM3282" s="275">
        <v>3</v>
      </c>
      <c r="BN3282" s="275"/>
      <c r="BO3282" s="275"/>
      <c r="BP3282" s="275"/>
      <c r="BQ3282" s="275"/>
      <c r="BR3282" s="275"/>
      <c r="BS3282" s="275"/>
      <c r="BT3282" s="275"/>
      <c r="BU3282" s="275"/>
      <c r="BV3282" s="275"/>
    </row>
    <row r="3283" spans="1:74" s="263" customFormat="1">
      <c r="A3283" s="458" t="s">
        <v>8635</v>
      </c>
      <c r="B3283" s="458"/>
      <c r="C3283" s="266"/>
      <c r="D3283" s="266"/>
      <c r="E3283" s="266"/>
      <c r="F3283" s="266"/>
      <c r="G3283" s="266"/>
      <c r="H3283" s="266"/>
      <c r="I3283" s="266"/>
      <c r="J3283" s="266"/>
      <c r="K3283" s="266"/>
      <c r="L3283" s="261" t="s">
        <v>8633</v>
      </c>
      <c r="M3283" s="261"/>
      <c r="N3283" s="261"/>
      <c r="O3283" s="458"/>
      <c r="P3283" s="266"/>
      <c r="Q3283" s="262" t="s">
        <v>8634</v>
      </c>
      <c r="R3283" s="261"/>
      <c r="S3283" s="261"/>
      <c r="T3283" s="261"/>
      <c r="U3283" s="261"/>
      <c r="V3283" s="292"/>
      <c r="X3283" s="458"/>
      <c r="Y3283" s="266"/>
      <c r="Z3283" s="264"/>
      <c r="AA3283" s="264"/>
      <c r="AB3283" s="264"/>
      <c r="AF3283" s="458"/>
      <c r="AG3283" s="266"/>
      <c r="AN3283" s="458"/>
      <c r="AO3283" s="266"/>
      <c r="AV3283" s="266"/>
      <c r="BC3283" s="266"/>
      <c r="BM3283" s="275">
        <v>3</v>
      </c>
      <c r="BN3283" s="275"/>
      <c r="BO3283" s="275"/>
      <c r="BP3283" s="275"/>
      <c r="BQ3283" s="275"/>
      <c r="BR3283" s="275"/>
      <c r="BS3283" s="275"/>
      <c r="BT3283" s="275"/>
      <c r="BU3283" s="275"/>
      <c r="BV3283" s="275"/>
    </row>
    <row r="3284" spans="1:74" s="263" customFormat="1">
      <c r="A3284" s="458" t="s">
        <v>8637</v>
      </c>
      <c r="B3284" s="458"/>
      <c r="C3284" s="266"/>
      <c r="D3284" s="266"/>
      <c r="E3284" s="266"/>
      <c r="F3284" s="266"/>
      <c r="G3284" s="266"/>
      <c r="H3284" s="266"/>
      <c r="I3284" s="266"/>
      <c r="J3284" s="266"/>
      <c r="K3284" s="266"/>
      <c r="L3284" s="261" t="s">
        <v>8636</v>
      </c>
      <c r="M3284" s="261"/>
      <c r="N3284" s="261"/>
      <c r="O3284" s="458"/>
      <c r="P3284" s="266"/>
      <c r="Q3284" s="262" t="s">
        <v>6379</v>
      </c>
      <c r="R3284" s="261"/>
      <c r="S3284" s="261"/>
      <c r="T3284" s="261"/>
      <c r="U3284" s="261"/>
      <c r="V3284" s="292"/>
      <c r="X3284" s="458"/>
      <c r="Y3284" s="266"/>
      <c r="Z3284" s="264"/>
      <c r="AA3284" s="264"/>
      <c r="AB3284" s="264"/>
      <c r="AF3284" s="458"/>
      <c r="AG3284" s="266"/>
      <c r="AN3284" s="458"/>
      <c r="AO3284" s="266"/>
      <c r="AV3284" s="266"/>
      <c r="BC3284" s="266"/>
      <c r="BM3284" s="275">
        <v>3</v>
      </c>
      <c r="BN3284" s="275"/>
      <c r="BO3284" s="275"/>
      <c r="BP3284" s="275"/>
      <c r="BQ3284" s="275"/>
      <c r="BR3284" s="275"/>
      <c r="BS3284" s="275"/>
      <c r="BT3284" s="275"/>
      <c r="BU3284" s="275"/>
      <c r="BV3284" s="275"/>
    </row>
    <row r="3285" spans="1:74" s="263" customFormat="1">
      <c r="A3285" s="458" t="s">
        <v>8640</v>
      </c>
      <c r="B3285" s="458"/>
      <c r="C3285" s="266"/>
      <c r="D3285" s="266"/>
      <c r="E3285" s="266"/>
      <c r="F3285" s="266"/>
      <c r="G3285" s="266"/>
      <c r="H3285" s="266"/>
      <c r="I3285" s="266"/>
      <c r="J3285" s="266"/>
      <c r="K3285" s="266"/>
      <c r="L3285" s="261" t="s">
        <v>8638</v>
      </c>
      <c r="M3285" s="261"/>
      <c r="N3285" s="261"/>
      <c r="O3285" s="458"/>
      <c r="P3285" s="266"/>
      <c r="Q3285" s="262" t="s">
        <v>8639</v>
      </c>
      <c r="R3285" s="261"/>
      <c r="S3285" s="261"/>
      <c r="T3285" s="261"/>
      <c r="U3285" s="261"/>
      <c r="V3285" s="292"/>
      <c r="X3285" s="458"/>
      <c r="Y3285" s="266"/>
      <c r="Z3285" s="264"/>
      <c r="AA3285" s="264"/>
      <c r="AB3285" s="264"/>
      <c r="AF3285" s="458"/>
      <c r="AG3285" s="266"/>
      <c r="AN3285" s="458"/>
      <c r="AO3285" s="266"/>
      <c r="AV3285" s="266"/>
      <c r="BC3285" s="266"/>
      <c r="BM3285" s="275">
        <v>3</v>
      </c>
      <c r="BN3285" s="275"/>
      <c r="BO3285" s="275"/>
      <c r="BP3285" s="275"/>
      <c r="BQ3285" s="275"/>
      <c r="BR3285" s="275"/>
      <c r="BS3285" s="275"/>
      <c r="BT3285" s="275"/>
      <c r="BU3285" s="275"/>
      <c r="BV3285" s="275"/>
    </row>
    <row r="3286" spans="1:74" s="263" customFormat="1">
      <c r="A3286" s="457"/>
      <c r="B3286" s="457"/>
      <c r="C3286" s="260"/>
      <c r="D3286" s="260"/>
      <c r="E3286" s="260"/>
      <c r="F3286" s="260"/>
      <c r="G3286" s="260"/>
      <c r="H3286" s="260"/>
      <c r="I3286" s="260"/>
      <c r="J3286" s="260"/>
      <c r="K3286" s="260"/>
      <c r="L3286" s="261" t="s">
        <v>8641</v>
      </c>
      <c r="M3286" s="261"/>
      <c r="N3286" s="261"/>
      <c r="O3286" s="457"/>
      <c r="P3286" s="260"/>
      <c r="Q3286" s="262" t="s">
        <v>8642</v>
      </c>
      <c r="R3286" s="261"/>
      <c r="S3286" s="261"/>
      <c r="T3286" s="261"/>
      <c r="U3286" s="261"/>
      <c r="V3286" s="292"/>
      <c r="X3286" s="457"/>
      <c r="Y3286" s="260"/>
      <c r="Z3286" s="264"/>
      <c r="AA3286" s="264"/>
      <c r="AB3286" s="264"/>
      <c r="AF3286" s="457"/>
      <c r="AG3286" s="260"/>
      <c r="AN3286" s="457"/>
      <c r="AO3286" s="260"/>
      <c r="AV3286" s="260"/>
      <c r="BC3286" s="260"/>
      <c r="BM3286" s="275">
        <v>3</v>
      </c>
      <c r="BN3286" s="275"/>
      <c r="BO3286" s="275"/>
      <c r="BP3286" s="275"/>
      <c r="BQ3286" s="275"/>
      <c r="BR3286" s="275"/>
      <c r="BS3286" s="275"/>
      <c r="BT3286" s="275"/>
      <c r="BU3286" s="275"/>
      <c r="BV3286" s="275"/>
    </row>
    <row r="3287" spans="1:74" s="263" customFormat="1">
      <c r="A3287" s="457"/>
      <c r="B3287" s="457"/>
      <c r="C3287" s="260"/>
      <c r="D3287" s="260"/>
      <c r="E3287" s="260"/>
      <c r="F3287" s="260"/>
      <c r="G3287" s="260"/>
      <c r="H3287" s="260"/>
      <c r="I3287" s="260"/>
      <c r="J3287" s="260"/>
      <c r="K3287" s="260"/>
      <c r="L3287" s="261" t="s">
        <v>8643</v>
      </c>
      <c r="M3287" s="261"/>
      <c r="N3287" s="261"/>
      <c r="O3287" s="457"/>
      <c r="P3287" s="260"/>
      <c r="Q3287" s="262" t="s">
        <v>8644</v>
      </c>
      <c r="R3287" s="261"/>
      <c r="S3287" s="261"/>
      <c r="T3287" s="261"/>
      <c r="U3287" s="261"/>
      <c r="V3287" s="292"/>
      <c r="X3287" s="457"/>
      <c r="Y3287" s="260"/>
      <c r="Z3287" s="264"/>
      <c r="AA3287" s="264"/>
      <c r="AB3287" s="264"/>
      <c r="AF3287" s="457"/>
      <c r="AG3287" s="260"/>
      <c r="AN3287" s="457"/>
      <c r="AO3287" s="260"/>
      <c r="AV3287" s="260"/>
      <c r="BC3287" s="260"/>
      <c r="BM3287" s="275">
        <v>3</v>
      </c>
      <c r="BN3287" s="275"/>
      <c r="BO3287" s="275"/>
      <c r="BP3287" s="275"/>
      <c r="BQ3287" s="275"/>
      <c r="BR3287" s="275"/>
      <c r="BS3287" s="275"/>
      <c r="BT3287" s="275"/>
      <c r="BU3287" s="275"/>
      <c r="BV3287" s="275"/>
    </row>
    <row r="3288" spans="1:74" s="263" customFormat="1">
      <c r="A3288" s="457"/>
      <c r="B3288" s="457"/>
      <c r="C3288" s="260"/>
      <c r="D3288" s="260"/>
      <c r="E3288" s="260"/>
      <c r="F3288" s="260"/>
      <c r="G3288" s="260"/>
      <c r="H3288" s="260"/>
      <c r="I3288" s="260"/>
      <c r="J3288" s="260"/>
      <c r="K3288" s="260"/>
      <c r="L3288" s="261" t="s">
        <v>8645</v>
      </c>
      <c r="M3288" s="261"/>
      <c r="N3288" s="261"/>
      <c r="O3288" s="457"/>
      <c r="P3288" s="260"/>
      <c r="Q3288" s="262" t="s">
        <v>8646</v>
      </c>
      <c r="R3288" s="261"/>
      <c r="S3288" s="261"/>
      <c r="T3288" s="261"/>
      <c r="U3288" s="261"/>
      <c r="V3288" s="292"/>
      <c r="X3288" s="457"/>
      <c r="Y3288" s="260"/>
      <c r="Z3288" s="264"/>
      <c r="AA3288" s="264"/>
      <c r="AB3288" s="264"/>
      <c r="AF3288" s="457"/>
      <c r="AG3288" s="260"/>
      <c r="AN3288" s="457"/>
      <c r="AO3288" s="260"/>
      <c r="AV3288" s="260"/>
      <c r="BC3288" s="260"/>
      <c r="BM3288" s="275">
        <v>3</v>
      </c>
      <c r="BN3288" s="275"/>
      <c r="BO3288" s="275"/>
      <c r="BP3288" s="275"/>
      <c r="BQ3288" s="275"/>
      <c r="BR3288" s="275"/>
      <c r="BS3288" s="275"/>
      <c r="BT3288" s="275"/>
      <c r="BU3288" s="275"/>
      <c r="BV3288" s="275"/>
    </row>
    <row r="3289" spans="1:74" s="263" customFormat="1">
      <c r="A3289" s="457"/>
      <c r="B3289" s="457"/>
      <c r="C3289" s="260"/>
      <c r="D3289" s="260"/>
      <c r="E3289" s="260"/>
      <c r="F3289" s="260"/>
      <c r="G3289" s="260"/>
      <c r="H3289" s="260"/>
      <c r="I3289" s="260"/>
      <c r="J3289" s="260"/>
      <c r="K3289" s="260"/>
      <c r="L3289" s="261" t="s">
        <v>8647</v>
      </c>
      <c r="M3289" s="261"/>
      <c r="N3289" s="261"/>
      <c r="O3289" s="457"/>
      <c r="P3289" s="260"/>
      <c r="Q3289" s="262" t="s">
        <v>8648</v>
      </c>
      <c r="R3289" s="261"/>
      <c r="S3289" s="261"/>
      <c r="T3289" s="261"/>
      <c r="U3289" s="261"/>
      <c r="V3289" s="292"/>
      <c r="X3289" s="457"/>
      <c r="Y3289" s="260"/>
      <c r="Z3289" s="264"/>
      <c r="AA3289" s="264"/>
      <c r="AB3289" s="264"/>
      <c r="AF3289" s="457"/>
      <c r="AG3289" s="260"/>
      <c r="AN3289" s="457"/>
      <c r="AO3289" s="260"/>
      <c r="AV3289" s="260"/>
      <c r="BC3289" s="260"/>
      <c r="BM3289" s="275">
        <v>3</v>
      </c>
      <c r="BN3289" s="275"/>
      <c r="BO3289" s="275"/>
      <c r="BP3289" s="275"/>
      <c r="BQ3289" s="275"/>
      <c r="BR3289" s="275"/>
      <c r="BS3289" s="275"/>
      <c r="BT3289" s="275"/>
      <c r="BU3289" s="275"/>
      <c r="BV3289" s="275"/>
    </row>
    <row r="3290" spans="1:74" s="263" customFormat="1">
      <c r="A3290" s="458" t="s">
        <v>8651</v>
      </c>
      <c r="B3290" s="458"/>
      <c r="C3290" s="266"/>
      <c r="D3290" s="266"/>
      <c r="E3290" s="266"/>
      <c r="F3290" s="266"/>
      <c r="G3290" s="266"/>
      <c r="H3290" s="266"/>
      <c r="I3290" s="266"/>
      <c r="J3290" s="266"/>
      <c r="K3290" s="266"/>
      <c r="L3290" s="261" t="s">
        <v>8649</v>
      </c>
      <c r="M3290" s="261"/>
      <c r="N3290" s="261"/>
      <c r="O3290" s="458"/>
      <c r="P3290" s="266"/>
      <c r="Q3290" s="262" t="s">
        <v>8650</v>
      </c>
      <c r="R3290" s="261"/>
      <c r="S3290" s="261"/>
      <c r="T3290" s="261"/>
      <c r="U3290" s="261"/>
      <c r="V3290" s="292"/>
      <c r="X3290" s="458"/>
      <c r="Y3290" s="266"/>
      <c r="Z3290" s="264"/>
      <c r="AA3290" s="264"/>
      <c r="AB3290" s="264"/>
      <c r="AF3290" s="458"/>
      <c r="AG3290" s="266"/>
      <c r="AN3290" s="458"/>
      <c r="AO3290" s="266"/>
      <c r="AV3290" s="266"/>
      <c r="BC3290" s="266"/>
      <c r="BM3290" s="275">
        <v>3</v>
      </c>
      <c r="BN3290" s="275"/>
      <c r="BO3290" s="275"/>
      <c r="BP3290" s="275"/>
      <c r="BQ3290" s="275"/>
      <c r="BR3290" s="275"/>
      <c r="BS3290" s="275"/>
      <c r="BT3290" s="275"/>
      <c r="BU3290" s="275"/>
      <c r="BV3290" s="275"/>
    </row>
    <row r="3291" spans="1:74" s="263" customFormat="1">
      <c r="A3291" s="458" t="s">
        <v>8651</v>
      </c>
      <c r="B3291" s="458"/>
      <c r="C3291" s="266"/>
      <c r="D3291" s="266"/>
      <c r="E3291" s="266"/>
      <c r="F3291" s="266"/>
      <c r="G3291" s="266"/>
      <c r="H3291" s="266"/>
      <c r="I3291" s="266"/>
      <c r="J3291" s="266"/>
      <c r="K3291" s="266"/>
      <c r="L3291" s="261" t="s">
        <v>8649</v>
      </c>
      <c r="M3291" s="261"/>
      <c r="N3291" s="261"/>
      <c r="O3291" s="458"/>
      <c r="P3291" s="266"/>
      <c r="Q3291" s="262" t="s">
        <v>8652</v>
      </c>
      <c r="R3291" s="261"/>
      <c r="S3291" s="261"/>
      <c r="T3291" s="261"/>
      <c r="U3291" s="261"/>
      <c r="V3291" s="292"/>
      <c r="X3291" s="458"/>
      <c r="Y3291" s="266"/>
      <c r="Z3291" s="264"/>
      <c r="AA3291" s="264"/>
      <c r="AB3291" s="264"/>
      <c r="AF3291" s="458"/>
      <c r="AG3291" s="266"/>
      <c r="AN3291" s="458"/>
      <c r="AO3291" s="266"/>
      <c r="AV3291" s="266"/>
      <c r="BC3291" s="266"/>
      <c r="BM3291" s="275">
        <v>3</v>
      </c>
      <c r="BN3291" s="275"/>
      <c r="BO3291" s="275"/>
      <c r="BP3291" s="275"/>
      <c r="BQ3291" s="275"/>
      <c r="BR3291" s="275"/>
      <c r="BS3291" s="275"/>
      <c r="BT3291" s="275"/>
      <c r="BU3291" s="275"/>
      <c r="BV3291" s="275"/>
    </row>
    <row r="3292" spans="1:74" s="263" customFormat="1">
      <c r="A3292" s="458" t="s">
        <v>8655</v>
      </c>
      <c r="B3292" s="458"/>
      <c r="C3292" s="266"/>
      <c r="D3292" s="266"/>
      <c r="E3292" s="266"/>
      <c r="F3292" s="266"/>
      <c r="G3292" s="266"/>
      <c r="H3292" s="266"/>
      <c r="I3292" s="266"/>
      <c r="J3292" s="266"/>
      <c r="K3292" s="266"/>
      <c r="L3292" s="261" t="s">
        <v>8653</v>
      </c>
      <c r="M3292" s="261"/>
      <c r="N3292" s="261"/>
      <c r="O3292" s="458"/>
      <c r="P3292" s="266"/>
      <c r="Q3292" s="262" t="s">
        <v>8654</v>
      </c>
      <c r="R3292" s="261"/>
      <c r="S3292" s="261"/>
      <c r="T3292" s="261"/>
      <c r="U3292" s="261"/>
      <c r="V3292" s="292"/>
      <c r="X3292" s="458"/>
      <c r="Y3292" s="266"/>
      <c r="Z3292" s="264"/>
      <c r="AA3292" s="264"/>
      <c r="AB3292" s="264"/>
      <c r="AF3292" s="458"/>
      <c r="AG3292" s="266"/>
      <c r="AN3292" s="458"/>
      <c r="AO3292" s="266"/>
      <c r="AV3292" s="266"/>
      <c r="BC3292" s="266"/>
      <c r="BM3292" s="275">
        <v>3</v>
      </c>
      <c r="BN3292" s="275"/>
      <c r="BO3292" s="275"/>
      <c r="BP3292" s="275"/>
      <c r="BQ3292" s="275"/>
      <c r="BR3292" s="275"/>
      <c r="BS3292" s="275"/>
      <c r="BT3292" s="275"/>
      <c r="BU3292" s="275"/>
      <c r="BV3292" s="275"/>
    </row>
    <row r="3293" spans="1:74" s="263" customFormat="1">
      <c r="A3293" s="458" t="s">
        <v>8655</v>
      </c>
      <c r="B3293" s="458"/>
      <c r="C3293" s="266"/>
      <c r="D3293" s="266"/>
      <c r="E3293" s="266"/>
      <c r="F3293" s="266"/>
      <c r="G3293" s="266"/>
      <c r="H3293" s="266"/>
      <c r="I3293" s="266"/>
      <c r="J3293" s="266"/>
      <c r="K3293" s="266"/>
      <c r="L3293" s="261" t="s">
        <v>8653</v>
      </c>
      <c r="M3293" s="261"/>
      <c r="N3293" s="261"/>
      <c r="O3293" s="458"/>
      <c r="P3293" s="266"/>
      <c r="Q3293" s="262" t="s">
        <v>8656</v>
      </c>
      <c r="R3293" s="261"/>
      <c r="S3293" s="261"/>
      <c r="T3293" s="261"/>
      <c r="U3293" s="261"/>
      <c r="V3293" s="292"/>
      <c r="X3293" s="458"/>
      <c r="Y3293" s="266"/>
      <c r="Z3293" s="264"/>
      <c r="AA3293" s="264"/>
      <c r="AB3293" s="264"/>
      <c r="AF3293" s="458"/>
      <c r="AG3293" s="266"/>
      <c r="AN3293" s="458"/>
      <c r="AO3293" s="266"/>
      <c r="AV3293" s="266"/>
      <c r="BC3293" s="266"/>
      <c r="BM3293" s="275">
        <v>3</v>
      </c>
      <c r="BN3293" s="275"/>
      <c r="BO3293" s="275"/>
      <c r="BP3293" s="275"/>
      <c r="BQ3293" s="275"/>
      <c r="BR3293" s="275"/>
      <c r="BS3293" s="275"/>
      <c r="BT3293" s="275"/>
      <c r="BU3293" s="275"/>
      <c r="BV3293" s="275"/>
    </row>
    <row r="3294" spans="1:74" s="263" customFormat="1">
      <c r="A3294" s="457"/>
      <c r="B3294" s="457"/>
      <c r="C3294" s="260"/>
      <c r="D3294" s="260"/>
      <c r="E3294" s="260"/>
      <c r="F3294" s="260"/>
      <c r="G3294" s="260"/>
      <c r="H3294" s="260"/>
      <c r="I3294" s="260"/>
      <c r="J3294" s="260"/>
      <c r="K3294" s="260"/>
      <c r="L3294" s="261" t="s">
        <v>8657</v>
      </c>
      <c r="M3294" s="261"/>
      <c r="N3294" s="261"/>
      <c r="O3294" s="457"/>
      <c r="P3294" s="260"/>
      <c r="Q3294" s="262" t="s">
        <v>8658</v>
      </c>
      <c r="R3294" s="261"/>
      <c r="S3294" s="261"/>
      <c r="T3294" s="261"/>
      <c r="U3294" s="261"/>
      <c r="V3294" s="292"/>
      <c r="X3294" s="457"/>
      <c r="Y3294" s="260"/>
      <c r="Z3294" s="264"/>
      <c r="AA3294" s="264"/>
      <c r="AB3294" s="264"/>
      <c r="AF3294" s="457"/>
      <c r="AG3294" s="260"/>
      <c r="AN3294" s="457"/>
      <c r="AO3294" s="260"/>
      <c r="AV3294" s="260"/>
      <c r="BC3294" s="260"/>
      <c r="BM3294" s="275">
        <v>3</v>
      </c>
      <c r="BN3294" s="275"/>
      <c r="BO3294" s="275"/>
      <c r="BP3294" s="275"/>
      <c r="BQ3294" s="275"/>
      <c r="BR3294" s="275"/>
      <c r="BS3294" s="275"/>
      <c r="BT3294" s="275"/>
      <c r="BU3294" s="275"/>
      <c r="BV3294" s="275"/>
    </row>
    <row r="3295" spans="1:74" s="263" customFormat="1">
      <c r="A3295" s="457"/>
      <c r="B3295" s="457"/>
      <c r="C3295" s="260"/>
      <c r="D3295" s="260"/>
      <c r="E3295" s="260"/>
      <c r="F3295" s="260"/>
      <c r="G3295" s="260"/>
      <c r="H3295" s="260"/>
      <c r="I3295" s="260"/>
      <c r="J3295" s="260"/>
      <c r="K3295" s="260"/>
      <c r="L3295" s="261" t="s">
        <v>8659</v>
      </c>
      <c r="M3295" s="261"/>
      <c r="N3295" s="261"/>
      <c r="O3295" s="457"/>
      <c r="P3295" s="260"/>
      <c r="Q3295" s="262" t="s">
        <v>8660</v>
      </c>
      <c r="R3295" s="261"/>
      <c r="S3295" s="261"/>
      <c r="T3295" s="261"/>
      <c r="U3295" s="261"/>
      <c r="V3295" s="292"/>
      <c r="X3295" s="457"/>
      <c r="Y3295" s="260"/>
      <c r="Z3295" s="264"/>
      <c r="AA3295" s="264"/>
      <c r="AB3295" s="264"/>
      <c r="AF3295" s="457"/>
      <c r="AG3295" s="260"/>
      <c r="AN3295" s="457"/>
      <c r="AO3295" s="260"/>
      <c r="AV3295" s="260"/>
      <c r="BC3295" s="260"/>
      <c r="BM3295" s="275">
        <v>3</v>
      </c>
      <c r="BN3295" s="275"/>
      <c r="BO3295" s="275"/>
      <c r="BP3295" s="275"/>
      <c r="BQ3295" s="275"/>
      <c r="BR3295" s="275"/>
      <c r="BS3295" s="275"/>
      <c r="BT3295" s="275"/>
      <c r="BU3295" s="275"/>
      <c r="BV3295" s="275"/>
    </row>
    <row r="3296" spans="1:74" s="263" customFormat="1">
      <c r="A3296" s="457"/>
      <c r="B3296" s="457"/>
      <c r="C3296" s="260"/>
      <c r="D3296" s="260"/>
      <c r="E3296" s="260"/>
      <c r="F3296" s="260"/>
      <c r="G3296" s="260"/>
      <c r="H3296" s="260"/>
      <c r="I3296" s="260"/>
      <c r="J3296" s="260"/>
      <c r="K3296" s="260"/>
      <c r="L3296" s="261" t="s">
        <v>8659</v>
      </c>
      <c r="M3296" s="261"/>
      <c r="N3296" s="261"/>
      <c r="O3296" s="457"/>
      <c r="P3296" s="260"/>
      <c r="Q3296" s="262" t="s">
        <v>8661</v>
      </c>
      <c r="R3296" s="261"/>
      <c r="S3296" s="261"/>
      <c r="T3296" s="261"/>
      <c r="U3296" s="261"/>
      <c r="V3296" s="292"/>
      <c r="X3296" s="457"/>
      <c r="Y3296" s="260"/>
      <c r="Z3296" s="264"/>
      <c r="AA3296" s="264"/>
      <c r="AB3296" s="264"/>
      <c r="AF3296" s="457"/>
      <c r="AG3296" s="260"/>
      <c r="AN3296" s="457"/>
      <c r="AO3296" s="260"/>
      <c r="AV3296" s="260"/>
      <c r="BC3296" s="260"/>
      <c r="BM3296" s="275">
        <v>3</v>
      </c>
      <c r="BN3296" s="275"/>
      <c r="BO3296" s="275"/>
      <c r="BP3296" s="275"/>
      <c r="BQ3296" s="275"/>
      <c r="BR3296" s="275"/>
      <c r="BS3296" s="275"/>
      <c r="BT3296" s="275"/>
      <c r="BU3296" s="275"/>
      <c r="BV3296" s="275"/>
    </row>
    <row r="3297" spans="1:74" s="263" customFormat="1">
      <c r="A3297" s="457"/>
      <c r="B3297" s="457"/>
      <c r="C3297" s="260"/>
      <c r="D3297" s="260"/>
      <c r="E3297" s="260"/>
      <c r="F3297" s="260"/>
      <c r="G3297" s="260"/>
      <c r="H3297" s="260"/>
      <c r="I3297" s="260"/>
      <c r="J3297" s="260"/>
      <c r="K3297" s="260"/>
      <c r="L3297" s="261" t="s">
        <v>8659</v>
      </c>
      <c r="M3297" s="261"/>
      <c r="N3297" s="261"/>
      <c r="O3297" s="457"/>
      <c r="P3297" s="260"/>
      <c r="Q3297" s="262" t="s">
        <v>8662</v>
      </c>
      <c r="R3297" s="261"/>
      <c r="S3297" s="261"/>
      <c r="T3297" s="261"/>
      <c r="U3297" s="261"/>
      <c r="V3297" s="292"/>
      <c r="X3297" s="457"/>
      <c r="Y3297" s="260"/>
      <c r="Z3297" s="264"/>
      <c r="AA3297" s="264"/>
      <c r="AB3297" s="264"/>
      <c r="AF3297" s="457"/>
      <c r="AG3297" s="260"/>
      <c r="AN3297" s="457"/>
      <c r="AO3297" s="260"/>
      <c r="AV3297" s="260"/>
      <c r="BC3297" s="260"/>
      <c r="BM3297" s="275">
        <v>3</v>
      </c>
      <c r="BN3297" s="275"/>
      <c r="BO3297" s="275"/>
      <c r="BP3297" s="275"/>
      <c r="BQ3297" s="275"/>
      <c r="BR3297" s="275"/>
      <c r="BS3297" s="275"/>
      <c r="BT3297" s="275"/>
      <c r="BU3297" s="275"/>
      <c r="BV3297" s="275"/>
    </row>
    <row r="3298" spans="1:74" s="263" customFormat="1">
      <c r="A3298" s="457"/>
      <c r="B3298" s="457"/>
      <c r="C3298" s="260"/>
      <c r="D3298" s="260"/>
      <c r="E3298" s="260"/>
      <c r="F3298" s="260"/>
      <c r="G3298" s="260"/>
      <c r="H3298" s="260"/>
      <c r="I3298" s="260"/>
      <c r="J3298" s="260"/>
      <c r="K3298" s="260"/>
      <c r="L3298" s="261" t="s">
        <v>8663</v>
      </c>
      <c r="M3298" s="261"/>
      <c r="N3298" s="261"/>
      <c r="O3298" s="457"/>
      <c r="P3298" s="260"/>
      <c r="Q3298" s="262" t="s">
        <v>7974</v>
      </c>
      <c r="R3298" s="261"/>
      <c r="S3298" s="261"/>
      <c r="T3298" s="261"/>
      <c r="U3298" s="261"/>
      <c r="V3298" s="292"/>
      <c r="X3298" s="457"/>
      <c r="Y3298" s="260"/>
      <c r="Z3298" s="264"/>
      <c r="AA3298" s="264"/>
      <c r="AB3298" s="264"/>
      <c r="AF3298" s="457"/>
      <c r="AG3298" s="260"/>
      <c r="AN3298" s="457"/>
      <c r="AO3298" s="260"/>
      <c r="AV3298" s="260"/>
      <c r="BC3298" s="260"/>
      <c r="BM3298" s="275">
        <v>3</v>
      </c>
      <c r="BN3298" s="275"/>
      <c r="BO3298" s="275"/>
      <c r="BP3298" s="275"/>
      <c r="BQ3298" s="275"/>
      <c r="BR3298" s="275"/>
      <c r="BS3298" s="275"/>
      <c r="BT3298" s="275"/>
      <c r="BU3298" s="275"/>
      <c r="BV3298" s="275"/>
    </row>
    <row r="3299" spans="1:74" s="263" customFormat="1">
      <c r="A3299" s="457"/>
      <c r="B3299" s="457"/>
      <c r="C3299" s="260"/>
      <c r="D3299" s="260"/>
      <c r="E3299" s="260"/>
      <c r="F3299" s="260"/>
      <c r="G3299" s="260"/>
      <c r="H3299" s="260"/>
      <c r="I3299" s="260"/>
      <c r="J3299" s="260"/>
      <c r="K3299" s="260"/>
      <c r="L3299" s="261" t="s">
        <v>8663</v>
      </c>
      <c r="M3299" s="261"/>
      <c r="N3299" s="261"/>
      <c r="O3299" s="457"/>
      <c r="P3299" s="260"/>
      <c r="Q3299" s="262" t="s">
        <v>8664</v>
      </c>
      <c r="R3299" s="261"/>
      <c r="S3299" s="261"/>
      <c r="T3299" s="261"/>
      <c r="U3299" s="261"/>
      <c r="V3299" s="292"/>
      <c r="X3299" s="457"/>
      <c r="Y3299" s="260"/>
      <c r="Z3299" s="264"/>
      <c r="AA3299" s="264"/>
      <c r="AB3299" s="264"/>
      <c r="AF3299" s="457"/>
      <c r="AG3299" s="260"/>
      <c r="AN3299" s="457"/>
      <c r="AO3299" s="260"/>
      <c r="AV3299" s="260"/>
      <c r="BC3299" s="260"/>
      <c r="BM3299" s="275">
        <v>3</v>
      </c>
      <c r="BN3299" s="275"/>
      <c r="BO3299" s="275"/>
      <c r="BP3299" s="275"/>
      <c r="BQ3299" s="275"/>
      <c r="BR3299" s="275"/>
      <c r="BS3299" s="275"/>
      <c r="BT3299" s="275"/>
      <c r="BU3299" s="275"/>
      <c r="BV3299" s="275"/>
    </row>
    <row r="3300" spans="1:74" s="263" customFormat="1">
      <c r="A3300" s="457"/>
      <c r="B3300" s="457"/>
      <c r="C3300" s="260"/>
      <c r="D3300" s="260"/>
      <c r="E3300" s="260"/>
      <c r="F3300" s="260"/>
      <c r="G3300" s="260"/>
      <c r="H3300" s="260"/>
      <c r="I3300" s="260"/>
      <c r="J3300" s="260"/>
      <c r="K3300" s="260"/>
      <c r="L3300" s="261" t="s">
        <v>8665</v>
      </c>
      <c r="M3300" s="261"/>
      <c r="N3300" s="261"/>
      <c r="O3300" s="457"/>
      <c r="P3300" s="260"/>
      <c r="Q3300" s="262" t="s">
        <v>8666</v>
      </c>
      <c r="R3300" s="261"/>
      <c r="S3300" s="261"/>
      <c r="T3300" s="261"/>
      <c r="U3300" s="261"/>
      <c r="V3300" s="292"/>
      <c r="X3300" s="457"/>
      <c r="Y3300" s="260"/>
      <c r="Z3300" s="264"/>
      <c r="AA3300" s="264"/>
      <c r="AB3300" s="264"/>
      <c r="AF3300" s="457"/>
      <c r="AG3300" s="260"/>
      <c r="AN3300" s="457"/>
      <c r="AO3300" s="260"/>
      <c r="AV3300" s="260"/>
      <c r="BC3300" s="260"/>
      <c r="BM3300" s="275">
        <v>3</v>
      </c>
      <c r="BN3300" s="275"/>
      <c r="BO3300" s="275"/>
      <c r="BP3300" s="275"/>
      <c r="BQ3300" s="275"/>
      <c r="BR3300" s="275"/>
      <c r="BS3300" s="275"/>
      <c r="BT3300" s="275"/>
      <c r="BU3300" s="275"/>
      <c r="BV3300" s="275"/>
    </row>
    <row r="3301" spans="1:74" s="263" customFormat="1">
      <c r="A3301" s="457"/>
      <c r="B3301" s="457"/>
      <c r="C3301" s="260"/>
      <c r="D3301" s="260"/>
      <c r="E3301" s="260"/>
      <c r="F3301" s="260"/>
      <c r="G3301" s="260"/>
      <c r="H3301" s="260"/>
      <c r="I3301" s="260"/>
      <c r="J3301" s="260"/>
      <c r="K3301" s="260"/>
      <c r="L3301" s="261" t="s">
        <v>8667</v>
      </c>
      <c r="M3301" s="261"/>
      <c r="N3301" s="261"/>
      <c r="O3301" s="457"/>
      <c r="P3301" s="260"/>
      <c r="Q3301" s="262" t="s">
        <v>8666</v>
      </c>
      <c r="R3301" s="261"/>
      <c r="S3301" s="261"/>
      <c r="T3301" s="261"/>
      <c r="U3301" s="261"/>
      <c r="V3301" s="292"/>
      <c r="X3301" s="457"/>
      <c r="Y3301" s="260"/>
      <c r="Z3301" s="264"/>
      <c r="AA3301" s="264"/>
      <c r="AB3301" s="264"/>
      <c r="AF3301" s="457"/>
      <c r="AG3301" s="260"/>
      <c r="AN3301" s="457"/>
      <c r="AO3301" s="260"/>
      <c r="AV3301" s="260"/>
      <c r="BC3301" s="260"/>
      <c r="BM3301" s="275">
        <v>3</v>
      </c>
      <c r="BN3301" s="275"/>
      <c r="BO3301" s="275"/>
      <c r="BP3301" s="275"/>
      <c r="BQ3301" s="275"/>
      <c r="BR3301" s="275"/>
      <c r="BS3301" s="275"/>
      <c r="BT3301" s="275"/>
      <c r="BU3301" s="275"/>
      <c r="BV3301" s="275"/>
    </row>
    <row r="3302" spans="1:74" s="263" customFormat="1">
      <c r="A3302" s="457"/>
      <c r="B3302" s="457"/>
      <c r="C3302" s="260"/>
      <c r="D3302" s="260"/>
      <c r="E3302" s="260"/>
      <c r="F3302" s="260"/>
      <c r="G3302" s="260"/>
      <c r="H3302" s="260"/>
      <c r="I3302" s="260"/>
      <c r="J3302" s="260"/>
      <c r="K3302" s="260"/>
      <c r="L3302" s="261" t="s">
        <v>8668</v>
      </c>
      <c r="M3302" s="261"/>
      <c r="N3302" s="261"/>
      <c r="O3302" s="457"/>
      <c r="P3302" s="260"/>
      <c r="Q3302" s="262" t="s">
        <v>8669</v>
      </c>
      <c r="R3302" s="261"/>
      <c r="S3302" s="261"/>
      <c r="T3302" s="261"/>
      <c r="U3302" s="261"/>
      <c r="V3302" s="292"/>
      <c r="X3302" s="457"/>
      <c r="Y3302" s="260"/>
      <c r="Z3302" s="264"/>
      <c r="AA3302" s="264"/>
      <c r="AB3302" s="264"/>
      <c r="AF3302" s="457"/>
      <c r="AG3302" s="260"/>
      <c r="AN3302" s="457"/>
      <c r="AO3302" s="260"/>
      <c r="AV3302" s="260"/>
      <c r="BC3302" s="260"/>
      <c r="BM3302" s="275">
        <v>3</v>
      </c>
      <c r="BN3302" s="275"/>
      <c r="BO3302" s="275"/>
      <c r="BP3302" s="275"/>
      <c r="BQ3302" s="275"/>
      <c r="BR3302" s="275"/>
      <c r="BS3302" s="275"/>
      <c r="BT3302" s="275"/>
      <c r="BU3302" s="275"/>
      <c r="BV3302" s="275"/>
    </row>
    <row r="3303" spans="1:74" s="263" customFormat="1">
      <c r="A3303" s="457"/>
      <c r="B3303" s="457"/>
      <c r="C3303" s="260"/>
      <c r="D3303" s="260"/>
      <c r="E3303" s="260"/>
      <c r="F3303" s="260"/>
      <c r="G3303" s="260"/>
      <c r="H3303" s="260"/>
      <c r="I3303" s="260"/>
      <c r="J3303" s="260"/>
      <c r="K3303" s="260"/>
      <c r="L3303" s="261" t="s">
        <v>8668</v>
      </c>
      <c r="M3303" s="261"/>
      <c r="N3303" s="261"/>
      <c r="O3303" s="457"/>
      <c r="P3303" s="260"/>
      <c r="Q3303" s="262" t="s">
        <v>8670</v>
      </c>
      <c r="R3303" s="261"/>
      <c r="S3303" s="261"/>
      <c r="T3303" s="261"/>
      <c r="U3303" s="261"/>
      <c r="V3303" s="292"/>
      <c r="X3303" s="457"/>
      <c r="Y3303" s="260"/>
      <c r="Z3303" s="264"/>
      <c r="AA3303" s="264"/>
      <c r="AB3303" s="264"/>
      <c r="AF3303" s="457"/>
      <c r="AG3303" s="260"/>
      <c r="AN3303" s="457"/>
      <c r="AO3303" s="260"/>
      <c r="AV3303" s="260"/>
      <c r="BC3303" s="260"/>
      <c r="BM3303" s="275">
        <v>3</v>
      </c>
      <c r="BN3303" s="275"/>
      <c r="BO3303" s="275"/>
      <c r="BP3303" s="275"/>
      <c r="BQ3303" s="275"/>
      <c r="BR3303" s="275"/>
      <c r="BS3303" s="275"/>
      <c r="BT3303" s="275"/>
      <c r="BU3303" s="275"/>
      <c r="BV3303" s="275"/>
    </row>
    <row r="3304" spans="1:74" s="263" customFormat="1">
      <c r="A3304" s="458" t="s">
        <v>8673</v>
      </c>
      <c r="B3304" s="458"/>
      <c r="C3304" s="266"/>
      <c r="D3304" s="266"/>
      <c r="E3304" s="266"/>
      <c r="F3304" s="266"/>
      <c r="G3304" s="266"/>
      <c r="H3304" s="266"/>
      <c r="I3304" s="266"/>
      <c r="J3304" s="266"/>
      <c r="K3304" s="266"/>
      <c r="L3304" s="261" t="s">
        <v>8671</v>
      </c>
      <c r="M3304" s="261"/>
      <c r="N3304" s="261"/>
      <c r="O3304" s="458"/>
      <c r="P3304" s="266"/>
      <c r="Q3304" s="262" t="s">
        <v>8672</v>
      </c>
      <c r="R3304" s="261"/>
      <c r="S3304" s="261"/>
      <c r="T3304" s="261"/>
      <c r="U3304" s="261"/>
      <c r="V3304" s="292"/>
      <c r="X3304" s="458"/>
      <c r="Y3304" s="266"/>
      <c r="Z3304" s="264"/>
      <c r="AA3304" s="264"/>
      <c r="AB3304" s="264"/>
      <c r="AF3304" s="458"/>
      <c r="AG3304" s="266"/>
      <c r="AN3304" s="458"/>
      <c r="AO3304" s="266"/>
      <c r="AV3304" s="266"/>
      <c r="BC3304" s="266"/>
      <c r="BM3304" s="275">
        <v>3</v>
      </c>
      <c r="BN3304" s="275"/>
      <c r="BO3304" s="275"/>
      <c r="BP3304" s="275"/>
      <c r="BQ3304" s="275"/>
      <c r="BR3304" s="275"/>
      <c r="BS3304" s="275"/>
      <c r="BT3304" s="275"/>
      <c r="BU3304" s="275"/>
      <c r="BV3304" s="275"/>
    </row>
    <row r="3305" spans="1:74" s="263" customFormat="1">
      <c r="A3305" s="457"/>
      <c r="B3305" s="457"/>
      <c r="C3305" s="260"/>
      <c r="D3305" s="260"/>
      <c r="E3305" s="260"/>
      <c r="F3305" s="260"/>
      <c r="G3305" s="260"/>
      <c r="H3305" s="260"/>
      <c r="I3305" s="260"/>
      <c r="J3305" s="260"/>
      <c r="K3305" s="260"/>
      <c r="L3305" s="261" t="s">
        <v>8674</v>
      </c>
      <c r="M3305" s="261"/>
      <c r="N3305" s="261"/>
      <c r="O3305" s="457"/>
      <c r="P3305" s="260"/>
      <c r="Q3305" s="262" t="s">
        <v>8675</v>
      </c>
      <c r="R3305" s="261"/>
      <c r="S3305" s="261"/>
      <c r="T3305" s="261"/>
      <c r="U3305" s="261"/>
      <c r="V3305" s="292"/>
      <c r="X3305" s="457"/>
      <c r="Y3305" s="260"/>
      <c r="Z3305" s="264"/>
      <c r="AA3305" s="264"/>
      <c r="AB3305" s="264"/>
      <c r="AF3305" s="457"/>
      <c r="AG3305" s="260"/>
      <c r="AN3305" s="457"/>
      <c r="AO3305" s="260"/>
      <c r="AV3305" s="260"/>
      <c r="BC3305" s="260"/>
      <c r="BM3305" s="275">
        <v>3</v>
      </c>
      <c r="BN3305" s="275"/>
      <c r="BO3305" s="275"/>
      <c r="BP3305" s="275"/>
      <c r="BQ3305" s="275"/>
      <c r="BR3305" s="275"/>
      <c r="BS3305" s="275"/>
      <c r="BT3305" s="275"/>
      <c r="BU3305" s="275"/>
      <c r="BV3305" s="275"/>
    </row>
    <row r="3306" spans="1:74" s="263" customFormat="1">
      <c r="A3306" s="458" t="s">
        <v>8678</v>
      </c>
      <c r="B3306" s="458"/>
      <c r="C3306" s="266"/>
      <c r="D3306" s="266"/>
      <c r="E3306" s="266"/>
      <c r="F3306" s="266"/>
      <c r="G3306" s="266"/>
      <c r="H3306" s="266"/>
      <c r="I3306" s="266"/>
      <c r="J3306" s="266"/>
      <c r="K3306" s="266"/>
      <c r="L3306" s="261" t="s">
        <v>8676</v>
      </c>
      <c r="M3306" s="261"/>
      <c r="N3306" s="261"/>
      <c r="O3306" s="458"/>
      <c r="P3306" s="266"/>
      <c r="Q3306" s="262" t="s">
        <v>8677</v>
      </c>
      <c r="R3306" s="261"/>
      <c r="S3306" s="261"/>
      <c r="T3306" s="261"/>
      <c r="U3306" s="261"/>
      <c r="V3306" s="292"/>
      <c r="X3306" s="458"/>
      <c r="Y3306" s="266"/>
      <c r="Z3306" s="264"/>
      <c r="AA3306" s="264"/>
      <c r="AB3306" s="264"/>
      <c r="AF3306" s="458"/>
      <c r="AG3306" s="266"/>
      <c r="AN3306" s="458"/>
      <c r="AO3306" s="266"/>
      <c r="AV3306" s="266"/>
      <c r="BC3306" s="266"/>
      <c r="BM3306" s="275">
        <v>3</v>
      </c>
      <c r="BN3306" s="275"/>
      <c r="BO3306" s="275"/>
      <c r="BP3306" s="275"/>
      <c r="BQ3306" s="275"/>
      <c r="BR3306" s="275"/>
      <c r="BS3306" s="275"/>
      <c r="BT3306" s="275"/>
      <c r="BU3306" s="275"/>
      <c r="BV3306" s="275"/>
    </row>
    <row r="3307" spans="1:74" s="263" customFormat="1">
      <c r="A3307" s="457"/>
      <c r="B3307" s="457"/>
      <c r="C3307" s="260"/>
      <c r="D3307" s="260"/>
      <c r="E3307" s="260"/>
      <c r="F3307" s="260"/>
      <c r="G3307" s="260"/>
      <c r="H3307" s="260"/>
      <c r="I3307" s="260"/>
      <c r="J3307" s="260"/>
      <c r="K3307" s="260"/>
      <c r="L3307" s="261" t="s">
        <v>8679</v>
      </c>
      <c r="M3307" s="261"/>
      <c r="N3307" s="261"/>
      <c r="O3307" s="457"/>
      <c r="P3307" s="260"/>
      <c r="Q3307" s="262" t="s">
        <v>8053</v>
      </c>
      <c r="R3307" s="261"/>
      <c r="S3307" s="261"/>
      <c r="T3307" s="261"/>
      <c r="U3307" s="261"/>
      <c r="V3307" s="292"/>
      <c r="X3307" s="457"/>
      <c r="Y3307" s="260"/>
      <c r="Z3307" s="264"/>
      <c r="AA3307" s="264"/>
      <c r="AB3307" s="264"/>
      <c r="AF3307" s="457"/>
      <c r="AG3307" s="260"/>
      <c r="AN3307" s="457"/>
      <c r="AO3307" s="260"/>
      <c r="AV3307" s="260"/>
      <c r="BC3307" s="260"/>
      <c r="BM3307" s="275">
        <v>3</v>
      </c>
      <c r="BN3307" s="275"/>
      <c r="BO3307" s="275"/>
      <c r="BP3307" s="275"/>
      <c r="BQ3307" s="275"/>
      <c r="BR3307" s="275"/>
      <c r="BS3307" s="275"/>
      <c r="BT3307" s="275"/>
      <c r="BU3307" s="275"/>
      <c r="BV3307" s="275"/>
    </row>
    <row r="3308" spans="1:74" s="263" customFormat="1">
      <c r="A3308" s="457"/>
      <c r="B3308" s="457"/>
      <c r="C3308" s="260"/>
      <c r="D3308" s="260"/>
      <c r="E3308" s="260"/>
      <c r="F3308" s="260"/>
      <c r="G3308" s="260"/>
      <c r="H3308" s="260"/>
      <c r="I3308" s="260"/>
      <c r="J3308" s="260"/>
      <c r="K3308" s="260"/>
      <c r="L3308" s="261" t="s">
        <v>8680</v>
      </c>
      <c r="M3308" s="261"/>
      <c r="N3308" s="261"/>
      <c r="O3308" s="457"/>
      <c r="P3308" s="260"/>
      <c r="Q3308" s="262" t="s">
        <v>8053</v>
      </c>
      <c r="R3308" s="261"/>
      <c r="S3308" s="261"/>
      <c r="T3308" s="261"/>
      <c r="U3308" s="261"/>
      <c r="V3308" s="292"/>
      <c r="X3308" s="457"/>
      <c r="Y3308" s="260"/>
      <c r="Z3308" s="264"/>
      <c r="AA3308" s="264"/>
      <c r="AB3308" s="264"/>
      <c r="AF3308" s="457"/>
      <c r="AG3308" s="260"/>
      <c r="AN3308" s="457"/>
      <c r="AO3308" s="260"/>
      <c r="AV3308" s="260"/>
      <c r="BC3308" s="260"/>
      <c r="BM3308" s="275">
        <v>3</v>
      </c>
      <c r="BN3308" s="275"/>
      <c r="BO3308" s="275"/>
      <c r="BP3308" s="275"/>
      <c r="BQ3308" s="275"/>
      <c r="BR3308" s="275"/>
      <c r="BS3308" s="275"/>
      <c r="BT3308" s="275"/>
      <c r="BU3308" s="275"/>
      <c r="BV3308" s="275"/>
    </row>
    <row r="3309" spans="1:74" s="263" customFormat="1">
      <c r="A3309" s="458" t="s">
        <v>8683</v>
      </c>
      <c r="B3309" s="458"/>
      <c r="C3309" s="266"/>
      <c r="D3309" s="266"/>
      <c r="E3309" s="266"/>
      <c r="F3309" s="266"/>
      <c r="G3309" s="266"/>
      <c r="H3309" s="266"/>
      <c r="I3309" s="266"/>
      <c r="J3309" s="266"/>
      <c r="K3309" s="266"/>
      <c r="L3309" s="261" t="s">
        <v>8681</v>
      </c>
      <c r="M3309" s="261"/>
      <c r="N3309" s="261"/>
      <c r="O3309" s="458"/>
      <c r="P3309" s="266"/>
      <c r="Q3309" s="262" t="s">
        <v>8682</v>
      </c>
      <c r="R3309" s="261"/>
      <c r="S3309" s="261"/>
      <c r="T3309" s="261"/>
      <c r="U3309" s="261"/>
      <c r="V3309" s="292"/>
      <c r="X3309" s="458"/>
      <c r="Y3309" s="266"/>
      <c r="Z3309" s="264"/>
      <c r="AA3309" s="264"/>
      <c r="AB3309" s="264"/>
      <c r="AF3309" s="458"/>
      <c r="AG3309" s="266"/>
      <c r="AN3309" s="458"/>
      <c r="AO3309" s="266"/>
      <c r="AV3309" s="266"/>
      <c r="BC3309" s="266"/>
      <c r="BM3309" s="275">
        <v>3</v>
      </c>
      <c r="BN3309" s="275"/>
      <c r="BO3309" s="275"/>
      <c r="BP3309" s="275"/>
      <c r="BQ3309" s="275"/>
      <c r="BR3309" s="275"/>
      <c r="BS3309" s="275"/>
      <c r="BT3309" s="275"/>
      <c r="BU3309" s="275"/>
      <c r="BV3309" s="275"/>
    </row>
    <row r="3310" spans="1:74" s="263" customFormat="1">
      <c r="A3310" s="457"/>
      <c r="B3310" s="457"/>
      <c r="C3310" s="260"/>
      <c r="D3310" s="260"/>
      <c r="E3310" s="260"/>
      <c r="F3310" s="260"/>
      <c r="G3310" s="260"/>
      <c r="H3310" s="260"/>
      <c r="I3310" s="260"/>
      <c r="J3310" s="260"/>
      <c r="K3310" s="260"/>
      <c r="L3310" s="261" t="s">
        <v>8684</v>
      </c>
      <c r="M3310" s="261"/>
      <c r="N3310" s="261"/>
      <c r="O3310" s="457"/>
      <c r="P3310" s="260"/>
      <c r="Q3310" s="262" t="s">
        <v>8685</v>
      </c>
      <c r="R3310" s="261"/>
      <c r="S3310" s="261"/>
      <c r="T3310" s="261"/>
      <c r="U3310" s="261"/>
      <c r="V3310" s="292"/>
      <c r="X3310" s="457"/>
      <c r="Y3310" s="260"/>
      <c r="Z3310" s="264"/>
      <c r="AA3310" s="264"/>
      <c r="AB3310" s="264"/>
      <c r="AF3310" s="457"/>
      <c r="AG3310" s="260"/>
      <c r="AN3310" s="457"/>
      <c r="AO3310" s="260"/>
      <c r="AV3310" s="260"/>
      <c r="BC3310" s="260"/>
      <c r="BM3310" s="275">
        <v>3</v>
      </c>
      <c r="BN3310" s="275"/>
      <c r="BO3310" s="275"/>
      <c r="BP3310" s="275"/>
      <c r="BQ3310" s="275"/>
      <c r="BR3310" s="275"/>
      <c r="BS3310" s="275"/>
      <c r="BT3310" s="275"/>
      <c r="BU3310" s="275"/>
      <c r="BV3310" s="275"/>
    </row>
    <row r="3311" spans="1:74" s="263" customFormat="1">
      <c r="A3311" s="457"/>
      <c r="B3311" s="457"/>
      <c r="C3311" s="260"/>
      <c r="D3311" s="260"/>
      <c r="E3311" s="260"/>
      <c r="F3311" s="260"/>
      <c r="G3311" s="260"/>
      <c r="H3311" s="260"/>
      <c r="I3311" s="260"/>
      <c r="J3311" s="260"/>
      <c r="K3311" s="260"/>
      <c r="L3311" s="261" t="s">
        <v>6017</v>
      </c>
      <c r="M3311" s="261"/>
      <c r="N3311" s="261"/>
      <c r="O3311" s="457"/>
      <c r="P3311" s="260"/>
      <c r="Q3311" s="262" t="s">
        <v>8686</v>
      </c>
      <c r="R3311" s="261"/>
      <c r="S3311" s="261"/>
      <c r="T3311" s="261"/>
      <c r="U3311" s="261"/>
      <c r="V3311" s="292"/>
      <c r="X3311" s="457"/>
      <c r="Y3311" s="260"/>
      <c r="Z3311" s="264"/>
      <c r="AA3311" s="264"/>
      <c r="AB3311" s="264"/>
      <c r="AF3311" s="457"/>
      <c r="AG3311" s="260"/>
      <c r="AN3311" s="457"/>
      <c r="AO3311" s="260"/>
      <c r="AV3311" s="260"/>
      <c r="BC3311" s="260"/>
      <c r="BM3311" s="275">
        <v>3</v>
      </c>
      <c r="BN3311" s="275"/>
      <c r="BO3311" s="275"/>
      <c r="BP3311" s="275"/>
      <c r="BQ3311" s="275"/>
      <c r="BR3311" s="275"/>
      <c r="BS3311" s="275"/>
      <c r="BT3311" s="275"/>
      <c r="BU3311" s="275"/>
      <c r="BV3311" s="275"/>
    </row>
    <row r="3312" spans="1:74" s="263" customFormat="1">
      <c r="A3312" s="457"/>
      <c r="B3312" s="457"/>
      <c r="C3312" s="260"/>
      <c r="D3312" s="260"/>
      <c r="E3312" s="260"/>
      <c r="F3312" s="260"/>
      <c r="G3312" s="260"/>
      <c r="H3312" s="260"/>
      <c r="I3312" s="260"/>
      <c r="J3312" s="260"/>
      <c r="K3312" s="260"/>
      <c r="L3312" s="261" t="s">
        <v>6017</v>
      </c>
      <c r="M3312" s="261"/>
      <c r="N3312" s="261"/>
      <c r="O3312" s="457"/>
      <c r="P3312" s="260"/>
      <c r="Q3312" s="262" t="s">
        <v>5925</v>
      </c>
      <c r="R3312" s="261"/>
      <c r="S3312" s="261"/>
      <c r="T3312" s="261"/>
      <c r="U3312" s="261"/>
      <c r="V3312" s="292"/>
      <c r="X3312" s="457"/>
      <c r="Y3312" s="260"/>
      <c r="Z3312" s="264"/>
      <c r="AA3312" s="264"/>
      <c r="AB3312" s="264"/>
      <c r="AF3312" s="457"/>
      <c r="AG3312" s="260"/>
      <c r="AN3312" s="457"/>
      <c r="AO3312" s="260"/>
      <c r="AV3312" s="260"/>
      <c r="BC3312" s="260"/>
      <c r="BM3312" s="275">
        <v>3</v>
      </c>
      <c r="BN3312" s="275"/>
      <c r="BO3312" s="275"/>
      <c r="BP3312" s="275"/>
      <c r="BQ3312" s="275"/>
      <c r="BR3312" s="275"/>
      <c r="BS3312" s="275"/>
      <c r="BT3312" s="275"/>
      <c r="BU3312" s="275"/>
      <c r="BV3312" s="275"/>
    </row>
    <row r="3313" spans="1:74" s="263" customFormat="1">
      <c r="A3313" s="458" t="s">
        <v>8689</v>
      </c>
      <c r="B3313" s="458"/>
      <c r="C3313" s="266"/>
      <c r="D3313" s="266"/>
      <c r="E3313" s="266"/>
      <c r="F3313" s="266"/>
      <c r="G3313" s="266"/>
      <c r="H3313" s="266"/>
      <c r="I3313" s="266"/>
      <c r="J3313" s="266"/>
      <c r="K3313" s="266"/>
      <c r="L3313" s="261" t="s">
        <v>8687</v>
      </c>
      <c r="M3313" s="261"/>
      <c r="N3313" s="261"/>
      <c r="O3313" s="458"/>
      <c r="P3313" s="266"/>
      <c r="Q3313" s="262" t="s">
        <v>8688</v>
      </c>
      <c r="R3313" s="261"/>
      <c r="S3313" s="261"/>
      <c r="T3313" s="261"/>
      <c r="U3313" s="261"/>
      <c r="V3313" s="292"/>
      <c r="X3313" s="458"/>
      <c r="Y3313" s="266"/>
      <c r="Z3313" s="264"/>
      <c r="AA3313" s="264"/>
      <c r="AB3313" s="264"/>
      <c r="AF3313" s="458"/>
      <c r="AG3313" s="266"/>
      <c r="AN3313" s="458"/>
      <c r="AO3313" s="266"/>
      <c r="AV3313" s="266"/>
      <c r="BC3313" s="266"/>
      <c r="BM3313" s="275">
        <v>3</v>
      </c>
      <c r="BN3313" s="275"/>
      <c r="BO3313" s="275"/>
      <c r="BP3313" s="275"/>
      <c r="BQ3313" s="275"/>
      <c r="BR3313" s="275"/>
      <c r="BS3313" s="275"/>
      <c r="BT3313" s="275"/>
      <c r="BU3313" s="275"/>
      <c r="BV3313" s="275"/>
    </row>
    <row r="3314" spans="1:74" s="263" customFormat="1">
      <c r="A3314" s="457"/>
      <c r="B3314" s="457"/>
      <c r="C3314" s="260"/>
      <c r="D3314" s="260"/>
      <c r="E3314" s="260"/>
      <c r="F3314" s="260"/>
      <c r="G3314" s="260"/>
      <c r="H3314" s="260"/>
      <c r="I3314" s="260"/>
      <c r="J3314" s="260"/>
      <c r="K3314" s="260"/>
      <c r="L3314" s="261" t="s">
        <v>8690</v>
      </c>
      <c r="M3314" s="261"/>
      <c r="N3314" s="261"/>
      <c r="O3314" s="457"/>
      <c r="P3314" s="260"/>
      <c r="Q3314" s="262" t="s">
        <v>8691</v>
      </c>
      <c r="R3314" s="261"/>
      <c r="S3314" s="261"/>
      <c r="T3314" s="261"/>
      <c r="U3314" s="261"/>
      <c r="V3314" s="292"/>
      <c r="X3314" s="457"/>
      <c r="Y3314" s="260"/>
      <c r="Z3314" s="264"/>
      <c r="AA3314" s="264"/>
      <c r="AB3314" s="264"/>
      <c r="AF3314" s="457"/>
      <c r="AG3314" s="260"/>
      <c r="AN3314" s="457"/>
      <c r="AO3314" s="260"/>
      <c r="AV3314" s="260"/>
      <c r="BC3314" s="260"/>
      <c r="BM3314" s="275">
        <v>3</v>
      </c>
      <c r="BN3314" s="275"/>
      <c r="BO3314" s="275"/>
      <c r="BP3314" s="275"/>
      <c r="BQ3314" s="275"/>
      <c r="BR3314" s="275"/>
      <c r="BS3314" s="275"/>
      <c r="BT3314" s="275"/>
      <c r="BU3314" s="275"/>
      <c r="BV3314" s="275"/>
    </row>
    <row r="3315" spans="1:74" s="263" customFormat="1">
      <c r="A3315" s="457"/>
      <c r="B3315" s="457"/>
      <c r="C3315" s="260"/>
      <c r="D3315" s="260"/>
      <c r="E3315" s="260"/>
      <c r="F3315" s="260"/>
      <c r="G3315" s="260"/>
      <c r="H3315" s="260"/>
      <c r="I3315" s="260"/>
      <c r="J3315" s="260"/>
      <c r="K3315" s="260"/>
      <c r="L3315" s="261" t="s">
        <v>8692</v>
      </c>
      <c r="M3315" s="261"/>
      <c r="N3315" s="261"/>
      <c r="O3315" s="457"/>
      <c r="P3315" s="260"/>
      <c r="Q3315" s="262" t="s">
        <v>8693</v>
      </c>
      <c r="R3315" s="261"/>
      <c r="S3315" s="261"/>
      <c r="T3315" s="261"/>
      <c r="U3315" s="261"/>
      <c r="V3315" s="292"/>
      <c r="X3315" s="457"/>
      <c r="Y3315" s="260"/>
      <c r="Z3315" s="264"/>
      <c r="AA3315" s="264"/>
      <c r="AB3315" s="264"/>
      <c r="AF3315" s="457"/>
      <c r="AG3315" s="260"/>
      <c r="AN3315" s="457"/>
      <c r="AO3315" s="260"/>
      <c r="AV3315" s="260"/>
      <c r="BC3315" s="260"/>
      <c r="BM3315" s="275">
        <v>3</v>
      </c>
      <c r="BN3315" s="275"/>
      <c r="BO3315" s="275"/>
      <c r="BP3315" s="275"/>
      <c r="BQ3315" s="275"/>
      <c r="BR3315" s="275"/>
      <c r="BS3315" s="275"/>
      <c r="BT3315" s="275"/>
      <c r="BU3315" s="275"/>
      <c r="BV3315" s="275"/>
    </row>
    <row r="3316" spans="1:74" s="263" customFormat="1">
      <c r="A3316" s="457"/>
      <c r="B3316" s="457"/>
      <c r="C3316" s="260"/>
      <c r="D3316" s="260"/>
      <c r="E3316" s="260"/>
      <c r="F3316" s="260"/>
      <c r="G3316" s="260"/>
      <c r="H3316" s="260"/>
      <c r="I3316" s="260"/>
      <c r="J3316" s="260"/>
      <c r="K3316" s="260"/>
      <c r="L3316" s="261" t="s">
        <v>8694</v>
      </c>
      <c r="M3316" s="261"/>
      <c r="N3316" s="261"/>
      <c r="O3316" s="457"/>
      <c r="P3316" s="260"/>
      <c r="Q3316" s="262" t="s">
        <v>7553</v>
      </c>
      <c r="R3316" s="261"/>
      <c r="S3316" s="261"/>
      <c r="T3316" s="261"/>
      <c r="U3316" s="261"/>
      <c r="V3316" s="292"/>
      <c r="X3316" s="457"/>
      <c r="Y3316" s="260"/>
      <c r="Z3316" s="264"/>
      <c r="AA3316" s="264"/>
      <c r="AB3316" s="264"/>
      <c r="AF3316" s="457"/>
      <c r="AG3316" s="260"/>
      <c r="AN3316" s="457"/>
      <c r="AO3316" s="260"/>
      <c r="AV3316" s="260"/>
      <c r="BC3316" s="260"/>
      <c r="BM3316" s="275">
        <v>3</v>
      </c>
      <c r="BN3316" s="275"/>
      <c r="BO3316" s="275"/>
      <c r="BP3316" s="275"/>
      <c r="BQ3316" s="275"/>
      <c r="BR3316" s="275"/>
      <c r="BS3316" s="275"/>
      <c r="BT3316" s="275"/>
      <c r="BU3316" s="275"/>
      <c r="BV3316" s="275"/>
    </row>
    <row r="3317" spans="1:74" s="263" customFormat="1">
      <c r="A3317" s="457"/>
      <c r="B3317" s="457"/>
      <c r="C3317" s="260"/>
      <c r="D3317" s="260"/>
      <c r="E3317" s="260"/>
      <c r="F3317" s="260"/>
      <c r="G3317" s="260"/>
      <c r="H3317" s="260"/>
      <c r="I3317" s="260"/>
      <c r="J3317" s="260"/>
      <c r="K3317" s="260"/>
      <c r="L3317" s="261" t="s">
        <v>8694</v>
      </c>
      <c r="M3317" s="261"/>
      <c r="N3317" s="261"/>
      <c r="O3317" s="457"/>
      <c r="P3317" s="260"/>
      <c r="Q3317" s="262" t="s">
        <v>8695</v>
      </c>
      <c r="R3317" s="261"/>
      <c r="S3317" s="261"/>
      <c r="T3317" s="261"/>
      <c r="U3317" s="261"/>
      <c r="V3317" s="292"/>
      <c r="X3317" s="457"/>
      <c r="Y3317" s="260"/>
      <c r="Z3317" s="264"/>
      <c r="AA3317" s="264"/>
      <c r="AB3317" s="264"/>
      <c r="AF3317" s="457"/>
      <c r="AG3317" s="260"/>
      <c r="AN3317" s="457"/>
      <c r="AO3317" s="260"/>
      <c r="AV3317" s="260"/>
      <c r="BC3317" s="260"/>
      <c r="BM3317" s="275">
        <v>3</v>
      </c>
      <c r="BN3317" s="275"/>
      <c r="BO3317" s="275"/>
      <c r="BP3317" s="275"/>
      <c r="BQ3317" s="275"/>
      <c r="BR3317" s="275"/>
      <c r="BS3317" s="275"/>
      <c r="BT3317" s="275"/>
      <c r="BU3317" s="275"/>
      <c r="BV3317" s="275"/>
    </row>
    <row r="3318" spans="1:74" s="263" customFormat="1">
      <c r="A3318" s="457"/>
      <c r="B3318" s="457"/>
      <c r="C3318" s="260"/>
      <c r="D3318" s="260"/>
      <c r="E3318" s="260"/>
      <c r="F3318" s="260"/>
      <c r="G3318" s="260"/>
      <c r="H3318" s="260"/>
      <c r="I3318" s="260"/>
      <c r="J3318" s="260"/>
      <c r="K3318" s="260"/>
      <c r="L3318" s="261" t="s">
        <v>8696</v>
      </c>
      <c r="M3318" s="261"/>
      <c r="N3318" s="261"/>
      <c r="O3318" s="457"/>
      <c r="P3318" s="260"/>
      <c r="Q3318" s="262" t="s">
        <v>8697</v>
      </c>
      <c r="R3318" s="261"/>
      <c r="S3318" s="261"/>
      <c r="T3318" s="261"/>
      <c r="U3318" s="261"/>
      <c r="V3318" s="292"/>
      <c r="X3318" s="457"/>
      <c r="Y3318" s="260"/>
      <c r="Z3318" s="264"/>
      <c r="AA3318" s="264"/>
      <c r="AB3318" s="264"/>
      <c r="AF3318" s="457"/>
      <c r="AG3318" s="260"/>
      <c r="AN3318" s="457"/>
      <c r="AO3318" s="260"/>
      <c r="AV3318" s="260"/>
      <c r="BC3318" s="260"/>
      <c r="BM3318" s="275">
        <v>3</v>
      </c>
      <c r="BN3318" s="275"/>
      <c r="BO3318" s="275"/>
      <c r="BP3318" s="275"/>
      <c r="BQ3318" s="275"/>
      <c r="BR3318" s="275"/>
      <c r="BS3318" s="275"/>
      <c r="BT3318" s="275"/>
      <c r="BU3318" s="275"/>
      <c r="BV3318" s="275"/>
    </row>
    <row r="3319" spans="1:74" s="263" customFormat="1">
      <c r="A3319" s="457"/>
      <c r="B3319" s="457"/>
      <c r="C3319" s="260"/>
      <c r="D3319" s="260"/>
      <c r="E3319" s="260"/>
      <c r="F3319" s="260"/>
      <c r="G3319" s="260"/>
      <c r="H3319" s="260"/>
      <c r="I3319" s="260"/>
      <c r="J3319" s="260"/>
      <c r="K3319" s="260"/>
      <c r="L3319" s="261" t="s">
        <v>8698</v>
      </c>
      <c r="M3319" s="261"/>
      <c r="N3319" s="261"/>
      <c r="O3319" s="457"/>
      <c r="P3319" s="260"/>
      <c r="Q3319" s="262" t="s">
        <v>8699</v>
      </c>
      <c r="R3319" s="261"/>
      <c r="S3319" s="261"/>
      <c r="T3319" s="261"/>
      <c r="U3319" s="261"/>
      <c r="V3319" s="292"/>
      <c r="X3319" s="457"/>
      <c r="Y3319" s="260"/>
      <c r="Z3319" s="264"/>
      <c r="AA3319" s="264"/>
      <c r="AB3319" s="264"/>
      <c r="AF3319" s="457"/>
      <c r="AG3319" s="260"/>
      <c r="AN3319" s="457"/>
      <c r="AO3319" s="260"/>
      <c r="AV3319" s="260"/>
      <c r="BC3319" s="260"/>
      <c r="BM3319" s="275">
        <v>3</v>
      </c>
      <c r="BN3319" s="275"/>
      <c r="BO3319" s="275"/>
      <c r="BP3319" s="275"/>
      <c r="BQ3319" s="275"/>
      <c r="BR3319" s="275"/>
      <c r="BS3319" s="275"/>
      <c r="BT3319" s="275"/>
      <c r="BU3319" s="275"/>
      <c r="BV3319" s="275"/>
    </row>
    <row r="3320" spans="1:74" s="263" customFormat="1">
      <c r="A3320" s="458" t="s">
        <v>8509</v>
      </c>
      <c r="B3320" s="458"/>
      <c r="C3320" s="266"/>
      <c r="D3320" s="266"/>
      <c r="E3320" s="266"/>
      <c r="F3320" s="266"/>
      <c r="G3320" s="266"/>
      <c r="H3320" s="266"/>
      <c r="I3320" s="266"/>
      <c r="J3320" s="266"/>
      <c r="K3320" s="266"/>
      <c r="L3320" s="261" t="s">
        <v>8700</v>
      </c>
      <c r="M3320" s="261"/>
      <c r="N3320" s="261"/>
      <c r="O3320" s="458"/>
      <c r="P3320" s="266"/>
      <c r="Q3320" s="262" t="s">
        <v>8701</v>
      </c>
      <c r="R3320" s="261"/>
      <c r="S3320" s="261"/>
      <c r="T3320" s="261"/>
      <c r="U3320" s="261"/>
      <c r="V3320" s="292"/>
      <c r="X3320" s="458"/>
      <c r="Y3320" s="266"/>
      <c r="Z3320" s="264"/>
      <c r="AA3320" s="264"/>
      <c r="AB3320" s="264"/>
      <c r="AF3320" s="458"/>
      <c r="AG3320" s="266"/>
      <c r="AN3320" s="458"/>
      <c r="AO3320" s="266"/>
      <c r="AV3320" s="266"/>
      <c r="BC3320" s="266"/>
      <c r="BM3320" s="275">
        <v>3</v>
      </c>
      <c r="BN3320" s="275"/>
      <c r="BO3320" s="275"/>
      <c r="BP3320" s="275"/>
      <c r="BQ3320" s="275"/>
      <c r="BR3320" s="275"/>
      <c r="BS3320" s="275"/>
      <c r="BT3320" s="275"/>
      <c r="BU3320" s="275"/>
      <c r="BV3320" s="275"/>
    </row>
    <row r="3321" spans="1:74" s="263" customFormat="1">
      <c r="A3321" s="457"/>
      <c r="B3321" s="457"/>
      <c r="C3321" s="260"/>
      <c r="D3321" s="260"/>
      <c r="E3321" s="260"/>
      <c r="F3321" s="260"/>
      <c r="G3321" s="260"/>
      <c r="H3321" s="260"/>
      <c r="I3321" s="260"/>
      <c r="J3321" s="260"/>
      <c r="K3321" s="260"/>
      <c r="L3321" s="261" t="s">
        <v>8702</v>
      </c>
      <c r="M3321" s="261"/>
      <c r="N3321" s="261"/>
      <c r="O3321" s="457"/>
      <c r="P3321" s="260"/>
      <c r="Q3321" s="262" t="s">
        <v>8703</v>
      </c>
      <c r="R3321" s="261"/>
      <c r="S3321" s="261"/>
      <c r="T3321" s="261"/>
      <c r="U3321" s="261"/>
      <c r="V3321" s="292"/>
      <c r="X3321" s="457"/>
      <c r="Y3321" s="260"/>
      <c r="Z3321" s="264"/>
      <c r="AA3321" s="264"/>
      <c r="AB3321" s="264"/>
      <c r="AF3321" s="457"/>
      <c r="AG3321" s="260"/>
      <c r="AN3321" s="457"/>
      <c r="AO3321" s="260"/>
      <c r="AV3321" s="260"/>
      <c r="BC3321" s="260"/>
      <c r="BM3321" s="275">
        <v>3</v>
      </c>
      <c r="BN3321" s="275"/>
      <c r="BO3321" s="275"/>
      <c r="BP3321" s="275"/>
      <c r="BQ3321" s="275"/>
      <c r="BR3321" s="275"/>
      <c r="BS3321" s="275"/>
      <c r="BT3321" s="275"/>
      <c r="BU3321" s="275"/>
      <c r="BV3321" s="275"/>
    </row>
    <row r="3322" spans="1:74" s="263" customFormat="1">
      <c r="A3322" s="457"/>
      <c r="B3322" s="457"/>
      <c r="C3322" s="260"/>
      <c r="D3322" s="260"/>
      <c r="E3322" s="260"/>
      <c r="F3322" s="260"/>
      <c r="G3322" s="260"/>
      <c r="H3322" s="260"/>
      <c r="I3322" s="260"/>
      <c r="J3322" s="260"/>
      <c r="K3322" s="260"/>
      <c r="L3322" s="261" t="s">
        <v>8704</v>
      </c>
      <c r="M3322" s="261"/>
      <c r="N3322" s="261"/>
      <c r="O3322" s="457"/>
      <c r="P3322" s="260"/>
      <c r="Q3322" s="262" t="s">
        <v>8705</v>
      </c>
      <c r="R3322" s="261"/>
      <c r="S3322" s="261"/>
      <c r="T3322" s="261"/>
      <c r="U3322" s="261"/>
      <c r="V3322" s="292"/>
      <c r="X3322" s="457"/>
      <c r="Y3322" s="260"/>
      <c r="Z3322" s="264"/>
      <c r="AA3322" s="264"/>
      <c r="AB3322" s="264"/>
      <c r="AF3322" s="457"/>
      <c r="AG3322" s="260"/>
      <c r="AN3322" s="457"/>
      <c r="AO3322" s="260"/>
      <c r="AV3322" s="260"/>
      <c r="BC3322" s="260"/>
      <c r="BM3322" s="275">
        <v>3</v>
      </c>
      <c r="BN3322" s="275"/>
      <c r="BO3322" s="275"/>
      <c r="BP3322" s="275"/>
      <c r="BQ3322" s="275"/>
      <c r="BR3322" s="275"/>
      <c r="BS3322" s="275"/>
      <c r="BT3322" s="275"/>
      <c r="BU3322" s="275"/>
      <c r="BV3322" s="275"/>
    </row>
    <row r="3323" spans="1:74" s="263" customFormat="1">
      <c r="A3323" s="457"/>
      <c r="B3323" s="457"/>
      <c r="C3323" s="260"/>
      <c r="D3323" s="260"/>
      <c r="E3323" s="260"/>
      <c r="F3323" s="260"/>
      <c r="G3323" s="260"/>
      <c r="H3323" s="260"/>
      <c r="I3323" s="260"/>
      <c r="J3323" s="260"/>
      <c r="K3323" s="260"/>
      <c r="L3323" s="261" t="s">
        <v>8706</v>
      </c>
      <c r="M3323" s="261"/>
      <c r="N3323" s="261"/>
      <c r="O3323" s="457"/>
      <c r="P3323" s="260"/>
      <c r="Q3323" s="262" t="s">
        <v>8707</v>
      </c>
      <c r="R3323" s="261"/>
      <c r="S3323" s="261"/>
      <c r="T3323" s="261"/>
      <c r="U3323" s="261"/>
      <c r="V3323" s="292"/>
      <c r="X3323" s="457"/>
      <c r="Y3323" s="260"/>
      <c r="Z3323" s="264"/>
      <c r="AA3323" s="264"/>
      <c r="AB3323" s="264"/>
      <c r="AF3323" s="457"/>
      <c r="AG3323" s="260"/>
      <c r="AN3323" s="457"/>
      <c r="AO3323" s="260"/>
      <c r="AV3323" s="260"/>
      <c r="BC3323" s="260"/>
      <c r="BM3323" s="275">
        <v>3</v>
      </c>
      <c r="BN3323" s="275"/>
      <c r="BO3323" s="275"/>
      <c r="BP3323" s="275"/>
      <c r="BQ3323" s="275"/>
      <c r="BR3323" s="275"/>
      <c r="BS3323" s="275"/>
      <c r="BT3323" s="275"/>
      <c r="BU3323" s="275"/>
      <c r="BV3323" s="275"/>
    </row>
    <row r="3324" spans="1:74" s="263" customFormat="1">
      <c r="A3324" s="457"/>
      <c r="B3324" s="457"/>
      <c r="C3324" s="260"/>
      <c r="D3324" s="260"/>
      <c r="E3324" s="260"/>
      <c r="F3324" s="260"/>
      <c r="G3324" s="260"/>
      <c r="H3324" s="260"/>
      <c r="I3324" s="260"/>
      <c r="J3324" s="260"/>
      <c r="K3324" s="260"/>
      <c r="L3324" s="261" t="s">
        <v>8708</v>
      </c>
      <c r="M3324" s="261"/>
      <c r="N3324" s="261"/>
      <c r="O3324" s="457"/>
      <c r="P3324" s="260"/>
      <c r="Q3324" s="262" t="s">
        <v>8709</v>
      </c>
      <c r="R3324" s="261"/>
      <c r="S3324" s="261"/>
      <c r="T3324" s="261"/>
      <c r="U3324" s="261"/>
      <c r="V3324" s="292"/>
      <c r="X3324" s="457"/>
      <c r="Y3324" s="260"/>
      <c r="Z3324" s="264"/>
      <c r="AA3324" s="264"/>
      <c r="AB3324" s="264"/>
      <c r="AF3324" s="457"/>
      <c r="AG3324" s="260"/>
      <c r="AN3324" s="457"/>
      <c r="AO3324" s="260"/>
      <c r="AV3324" s="260"/>
      <c r="BC3324" s="260"/>
      <c r="BM3324" s="275">
        <v>3</v>
      </c>
      <c r="BN3324" s="275"/>
      <c r="BO3324" s="275"/>
      <c r="BP3324" s="275"/>
      <c r="BQ3324" s="275"/>
      <c r="BR3324" s="275"/>
      <c r="BS3324" s="275"/>
      <c r="BT3324" s="275"/>
      <c r="BU3324" s="275"/>
      <c r="BV3324" s="275"/>
    </row>
    <row r="3325" spans="1:74" s="263" customFormat="1">
      <c r="A3325" s="457"/>
      <c r="B3325" s="457"/>
      <c r="C3325" s="260"/>
      <c r="D3325" s="260"/>
      <c r="E3325" s="260"/>
      <c r="F3325" s="260"/>
      <c r="G3325" s="260"/>
      <c r="H3325" s="260"/>
      <c r="I3325" s="260"/>
      <c r="J3325" s="260"/>
      <c r="K3325" s="260"/>
      <c r="L3325" s="261" t="s">
        <v>8710</v>
      </c>
      <c r="M3325" s="261"/>
      <c r="N3325" s="261"/>
      <c r="O3325" s="457"/>
      <c r="P3325" s="260"/>
      <c r="Q3325" s="262" t="s">
        <v>8711</v>
      </c>
      <c r="R3325" s="261"/>
      <c r="S3325" s="261"/>
      <c r="T3325" s="261"/>
      <c r="U3325" s="261"/>
      <c r="V3325" s="292"/>
      <c r="X3325" s="457"/>
      <c r="Y3325" s="260"/>
      <c r="Z3325" s="264"/>
      <c r="AA3325" s="264"/>
      <c r="AB3325" s="264"/>
      <c r="AF3325" s="457"/>
      <c r="AG3325" s="260"/>
      <c r="AN3325" s="457"/>
      <c r="AO3325" s="260"/>
      <c r="AV3325" s="260"/>
      <c r="BC3325" s="260"/>
      <c r="BM3325" s="275">
        <v>3</v>
      </c>
      <c r="BN3325" s="275"/>
      <c r="BO3325" s="275"/>
      <c r="BP3325" s="275"/>
      <c r="BQ3325" s="275"/>
      <c r="BR3325" s="275"/>
      <c r="BS3325" s="275"/>
      <c r="BT3325" s="275"/>
      <c r="BU3325" s="275"/>
      <c r="BV3325" s="275"/>
    </row>
    <row r="3326" spans="1:74" s="263" customFormat="1">
      <c r="A3326" s="457"/>
      <c r="B3326" s="457"/>
      <c r="C3326" s="260"/>
      <c r="D3326" s="260"/>
      <c r="E3326" s="260"/>
      <c r="F3326" s="260"/>
      <c r="G3326" s="260"/>
      <c r="H3326" s="260"/>
      <c r="I3326" s="260"/>
      <c r="J3326" s="260"/>
      <c r="K3326" s="260"/>
      <c r="L3326" s="261" t="s">
        <v>8712</v>
      </c>
      <c r="M3326" s="261"/>
      <c r="N3326" s="261"/>
      <c r="O3326" s="457"/>
      <c r="P3326" s="260"/>
      <c r="Q3326" s="262" t="s">
        <v>8713</v>
      </c>
      <c r="R3326" s="261"/>
      <c r="S3326" s="261"/>
      <c r="T3326" s="261"/>
      <c r="U3326" s="261"/>
      <c r="V3326" s="292"/>
      <c r="X3326" s="457"/>
      <c r="Y3326" s="260"/>
      <c r="Z3326" s="264"/>
      <c r="AA3326" s="264"/>
      <c r="AB3326" s="264"/>
      <c r="AF3326" s="457"/>
      <c r="AG3326" s="260"/>
      <c r="AN3326" s="457"/>
      <c r="AO3326" s="260"/>
      <c r="AV3326" s="260"/>
      <c r="BC3326" s="260"/>
      <c r="BM3326" s="275">
        <v>3</v>
      </c>
      <c r="BN3326" s="275"/>
      <c r="BO3326" s="275"/>
      <c r="BP3326" s="275"/>
      <c r="BQ3326" s="275"/>
      <c r="BR3326" s="275"/>
      <c r="BS3326" s="275"/>
      <c r="BT3326" s="275"/>
      <c r="BU3326" s="275"/>
      <c r="BV3326" s="275"/>
    </row>
    <row r="3327" spans="1:74" s="263" customFormat="1">
      <c r="A3327" s="457"/>
      <c r="B3327" s="457"/>
      <c r="C3327" s="260"/>
      <c r="D3327" s="260"/>
      <c r="E3327" s="260"/>
      <c r="F3327" s="260"/>
      <c r="G3327" s="260"/>
      <c r="H3327" s="260"/>
      <c r="I3327" s="260"/>
      <c r="J3327" s="260"/>
      <c r="K3327" s="260"/>
      <c r="L3327" s="261" t="s">
        <v>8714</v>
      </c>
      <c r="M3327" s="261"/>
      <c r="N3327" s="261"/>
      <c r="O3327" s="457"/>
      <c r="P3327" s="260"/>
      <c r="Q3327" s="262" t="s">
        <v>6546</v>
      </c>
      <c r="R3327" s="261"/>
      <c r="S3327" s="261"/>
      <c r="T3327" s="261"/>
      <c r="U3327" s="261"/>
      <c r="V3327" s="292"/>
      <c r="X3327" s="457"/>
      <c r="Y3327" s="260"/>
      <c r="Z3327" s="264"/>
      <c r="AA3327" s="264"/>
      <c r="AB3327" s="264"/>
      <c r="AF3327" s="457"/>
      <c r="AG3327" s="260"/>
      <c r="AN3327" s="457"/>
      <c r="AO3327" s="260"/>
      <c r="AV3327" s="260"/>
      <c r="BC3327" s="260"/>
      <c r="BM3327" s="275">
        <v>3</v>
      </c>
      <c r="BN3327" s="275"/>
      <c r="BO3327" s="275"/>
      <c r="BP3327" s="275"/>
      <c r="BQ3327" s="275"/>
      <c r="BR3327" s="275"/>
      <c r="BS3327" s="275"/>
      <c r="BT3327" s="275"/>
      <c r="BU3327" s="275"/>
      <c r="BV3327" s="275"/>
    </row>
    <row r="3328" spans="1:74" s="263" customFormat="1">
      <c r="A3328" s="457"/>
      <c r="B3328" s="457"/>
      <c r="C3328" s="260"/>
      <c r="D3328" s="260"/>
      <c r="E3328" s="260"/>
      <c r="F3328" s="260"/>
      <c r="G3328" s="260"/>
      <c r="H3328" s="260"/>
      <c r="I3328" s="260"/>
      <c r="J3328" s="260"/>
      <c r="K3328" s="260"/>
      <c r="L3328" s="261" t="s">
        <v>8714</v>
      </c>
      <c r="M3328" s="261"/>
      <c r="N3328" s="261"/>
      <c r="O3328" s="457"/>
      <c r="P3328" s="260"/>
      <c r="Q3328" s="262" t="s">
        <v>5673</v>
      </c>
      <c r="R3328" s="261"/>
      <c r="S3328" s="261"/>
      <c r="T3328" s="261"/>
      <c r="U3328" s="261"/>
      <c r="V3328" s="292"/>
      <c r="X3328" s="457"/>
      <c r="Y3328" s="260"/>
      <c r="Z3328" s="264"/>
      <c r="AA3328" s="264"/>
      <c r="AB3328" s="264"/>
      <c r="AF3328" s="457"/>
      <c r="AG3328" s="260"/>
      <c r="AN3328" s="457"/>
      <c r="AO3328" s="260"/>
      <c r="AV3328" s="260"/>
      <c r="BC3328" s="260"/>
      <c r="BM3328" s="275">
        <v>3</v>
      </c>
      <c r="BN3328" s="275"/>
      <c r="BO3328" s="275"/>
      <c r="BP3328" s="275"/>
      <c r="BQ3328" s="275"/>
      <c r="BR3328" s="275"/>
      <c r="BS3328" s="275"/>
      <c r="BT3328" s="275"/>
      <c r="BU3328" s="275"/>
      <c r="BV3328" s="275"/>
    </row>
    <row r="3329" spans="1:74" s="263" customFormat="1">
      <c r="A3329" s="457"/>
      <c r="B3329" s="457"/>
      <c r="C3329" s="260"/>
      <c r="D3329" s="260"/>
      <c r="E3329" s="260"/>
      <c r="F3329" s="260"/>
      <c r="G3329" s="260"/>
      <c r="H3329" s="260"/>
      <c r="I3329" s="260"/>
      <c r="J3329" s="260"/>
      <c r="K3329" s="260"/>
      <c r="L3329" s="261" t="s">
        <v>8714</v>
      </c>
      <c r="M3329" s="261"/>
      <c r="N3329" s="261"/>
      <c r="O3329" s="457"/>
      <c r="P3329" s="260"/>
      <c r="Q3329" s="262" t="s">
        <v>8715</v>
      </c>
      <c r="R3329" s="261"/>
      <c r="S3329" s="261"/>
      <c r="T3329" s="261"/>
      <c r="U3329" s="261"/>
      <c r="V3329" s="292"/>
      <c r="X3329" s="457"/>
      <c r="Y3329" s="260"/>
      <c r="Z3329" s="264"/>
      <c r="AA3329" s="264"/>
      <c r="AB3329" s="264"/>
      <c r="AF3329" s="457"/>
      <c r="AG3329" s="260"/>
      <c r="AN3329" s="457"/>
      <c r="AO3329" s="260"/>
      <c r="AV3329" s="260"/>
      <c r="BC3329" s="260"/>
      <c r="BM3329" s="275">
        <v>3</v>
      </c>
      <c r="BN3329" s="275"/>
      <c r="BO3329" s="275"/>
      <c r="BP3329" s="275"/>
      <c r="BQ3329" s="275"/>
      <c r="BR3329" s="275"/>
      <c r="BS3329" s="275"/>
      <c r="BT3329" s="275"/>
      <c r="BU3329" s="275"/>
      <c r="BV3329" s="275"/>
    </row>
    <row r="3330" spans="1:74" s="263" customFormat="1">
      <c r="A3330" s="457"/>
      <c r="B3330" s="457"/>
      <c r="C3330" s="260"/>
      <c r="D3330" s="260"/>
      <c r="E3330" s="260"/>
      <c r="F3330" s="260"/>
      <c r="G3330" s="260"/>
      <c r="H3330" s="260"/>
      <c r="I3330" s="260"/>
      <c r="J3330" s="260"/>
      <c r="K3330" s="260"/>
      <c r="L3330" s="261" t="s">
        <v>8716</v>
      </c>
      <c r="M3330" s="261"/>
      <c r="N3330" s="261"/>
      <c r="O3330" s="457"/>
      <c r="P3330" s="260"/>
      <c r="Q3330" s="262" t="s">
        <v>8717</v>
      </c>
      <c r="R3330" s="261"/>
      <c r="S3330" s="261"/>
      <c r="T3330" s="261"/>
      <c r="U3330" s="261"/>
      <c r="V3330" s="292"/>
      <c r="X3330" s="457"/>
      <c r="Y3330" s="260"/>
      <c r="Z3330" s="264"/>
      <c r="AA3330" s="264"/>
      <c r="AB3330" s="264"/>
      <c r="AF3330" s="457"/>
      <c r="AG3330" s="260"/>
      <c r="AN3330" s="457"/>
      <c r="AO3330" s="260"/>
      <c r="AV3330" s="260"/>
      <c r="BC3330" s="260"/>
      <c r="BM3330" s="275">
        <v>3</v>
      </c>
      <c r="BN3330" s="275"/>
      <c r="BO3330" s="275"/>
      <c r="BP3330" s="275"/>
      <c r="BQ3330" s="275"/>
      <c r="BR3330" s="275"/>
      <c r="BS3330" s="275"/>
      <c r="BT3330" s="275"/>
      <c r="BU3330" s="275"/>
      <c r="BV3330" s="275"/>
    </row>
    <row r="3331" spans="1:74" s="263" customFormat="1">
      <c r="A3331" s="457"/>
      <c r="B3331" s="457"/>
      <c r="C3331" s="260"/>
      <c r="D3331" s="260"/>
      <c r="E3331" s="260"/>
      <c r="F3331" s="260"/>
      <c r="G3331" s="260"/>
      <c r="H3331" s="260"/>
      <c r="I3331" s="260"/>
      <c r="J3331" s="260"/>
      <c r="K3331" s="260"/>
      <c r="L3331" s="261" t="s">
        <v>8718</v>
      </c>
      <c r="M3331" s="261"/>
      <c r="N3331" s="261"/>
      <c r="O3331" s="457"/>
      <c r="P3331" s="260"/>
      <c r="Q3331" s="262" t="s">
        <v>8719</v>
      </c>
      <c r="R3331" s="261"/>
      <c r="S3331" s="261"/>
      <c r="T3331" s="261"/>
      <c r="U3331" s="261"/>
      <c r="V3331" s="292"/>
      <c r="X3331" s="457"/>
      <c r="Y3331" s="260"/>
      <c r="Z3331" s="264"/>
      <c r="AA3331" s="264"/>
      <c r="AB3331" s="264"/>
      <c r="AF3331" s="457"/>
      <c r="AG3331" s="260"/>
      <c r="AN3331" s="457"/>
      <c r="AO3331" s="260"/>
      <c r="AV3331" s="260"/>
      <c r="BC3331" s="260"/>
      <c r="BM3331" s="275">
        <v>3</v>
      </c>
      <c r="BN3331" s="275"/>
      <c r="BO3331" s="275"/>
      <c r="BP3331" s="275"/>
      <c r="BQ3331" s="275"/>
      <c r="BR3331" s="275"/>
      <c r="BS3331" s="275"/>
      <c r="BT3331" s="275"/>
      <c r="BU3331" s="275"/>
      <c r="BV3331" s="275"/>
    </row>
    <row r="3332" spans="1:74" s="263" customFormat="1">
      <c r="A3332" s="458" t="s">
        <v>8722</v>
      </c>
      <c r="B3332" s="458"/>
      <c r="C3332" s="266"/>
      <c r="D3332" s="266"/>
      <c r="E3332" s="266"/>
      <c r="F3332" s="266"/>
      <c r="G3332" s="266"/>
      <c r="H3332" s="266"/>
      <c r="I3332" s="266"/>
      <c r="J3332" s="266"/>
      <c r="K3332" s="266"/>
      <c r="L3332" s="261" t="s">
        <v>8720</v>
      </c>
      <c r="M3332" s="261"/>
      <c r="N3332" s="261"/>
      <c r="O3332" s="458"/>
      <c r="P3332" s="266"/>
      <c r="Q3332" s="262" t="s">
        <v>8721</v>
      </c>
      <c r="R3332" s="261"/>
      <c r="S3332" s="261"/>
      <c r="T3332" s="261"/>
      <c r="U3332" s="261"/>
      <c r="V3332" s="292"/>
      <c r="X3332" s="458"/>
      <c r="Y3332" s="266"/>
      <c r="Z3332" s="264"/>
      <c r="AA3332" s="264"/>
      <c r="AB3332" s="264"/>
      <c r="AF3332" s="458"/>
      <c r="AG3332" s="266"/>
      <c r="AN3332" s="458"/>
      <c r="AO3332" s="266"/>
      <c r="AV3332" s="266"/>
      <c r="BC3332" s="266"/>
      <c r="BM3332" s="275">
        <v>3</v>
      </c>
      <c r="BN3332" s="275"/>
      <c r="BO3332" s="275"/>
      <c r="BP3332" s="275"/>
      <c r="BQ3332" s="275"/>
      <c r="BR3332" s="275"/>
      <c r="BS3332" s="275"/>
      <c r="BT3332" s="275"/>
      <c r="BU3332" s="275"/>
      <c r="BV3332" s="275"/>
    </row>
    <row r="3333" spans="1:74" s="263" customFormat="1">
      <c r="A3333" s="458" t="s">
        <v>8725</v>
      </c>
      <c r="B3333" s="458"/>
      <c r="C3333" s="266"/>
      <c r="D3333" s="266"/>
      <c r="E3333" s="266"/>
      <c r="F3333" s="266"/>
      <c r="G3333" s="266"/>
      <c r="H3333" s="266"/>
      <c r="I3333" s="266"/>
      <c r="J3333" s="266"/>
      <c r="K3333" s="266"/>
      <c r="L3333" s="261" t="s">
        <v>8723</v>
      </c>
      <c r="M3333" s="261"/>
      <c r="N3333" s="261"/>
      <c r="O3333" s="458"/>
      <c r="P3333" s="266"/>
      <c r="Q3333" s="262" t="s">
        <v>8724</v>
      </c>
      <c r="R3333" s="261"/>
      <c r="S3333" s="261"/>
      <c r="T3333" s="261"/>
      <c r="U3333" s="261"/>
      <c r="V3333" s="292"/>
      <c r="X3333" s="458"/>
      <c r="Y3333" s="266"/>
      <c r="Z3333" s="264"/>
      <c r="AA3333" s="264"/>
      <c r="AB3333" s="264"/>
      <c r="AF3333" s="458"/>
      <c r="AG3333" s="266"/>
      <c r="AN3333" s="458"/>
      <c r="AO3333" s="266"/>
      <c r="AV3333" s="266"/>
      <c r="BC3333" s="266"/>
      <c r="BM3333" s="275">
        <v>3</v>
      </c>
      <c r="BN3333" s="275"/>
      <c r="BO3333" s="275"/>
      <c r="BP3333" s="275"/>
      <c r="BQ3333" s="275"/>
      <c r="BR3333" s="275"/>
      <c r="BS3333" s="275"/>
      <c r="BT3333" s="275"/>
      <c r="BU3333" s="275"/>
      <c r="BV3333" s="275"/>
    </row>
    <row r="3334" spans="1:74" s="263" customFormat="1">
      <c r="A3334" s="457"/>
      <c r="B3334" s="457"/>
      <c r="C3334" s="260"/>
      <c r="D3334" s="260"/>
      <c r="E3334" s="260"/>
      <c r="F3334" s="260"/>
      <c r="G3334" s="260"/>
      <c r="H3334" s="260"/>
      <c r="I3334" s="260"/>
      <c r="J3334" s="260"/>
      <c r="K3334" s="260"/>
      <c r="L3334" s="261" t="s">
        <v>8726</v>
      </c>
      <c r="M3334" s="261"/>
      <c r="N3334" s="261"/>
      <c r="O3334" s="457"/>
      <c r="P3334" s="260"/>
      <c r="Q3334" s="262" t="s">
        <v>8727</v>
      </c>
      <c r="R3334" s="261"/>
      <c r="S3334" s="261"/>
      <c r="T3334" s="261"/>
      <c r="U3334" s="261"/>
      <c r="V3334" s="292"/>
      <c r="X3334" s="457"/>
      <c r="Y3334" s="260"/>
      <c r="Z3334" s="264"/>
      <c r="AA3334" s="264"/>
      <c r="AB3334" s="264"/>
      <c r="AF3334" s="457"/>
      <c r="AG3334" s="260"/>
      <c r="AN3334" s="457"/>
      <c r="AO3334" s="260"/>
      <c r="AV3334" s="260"/>
      <c r="BC3334" s="260"/>
      <c r="BM3334" s="275">
        <v>3</v>
      </c>
      <c r="BN3334" s="275"/>
      <c r="BO3334" s="275"/>
      <c r="BP3334" s="275"/>
      <c r="BQ3334" s="275"/>
      <c r="BR3334" s="275"/>
      <c r="BS3334" s="275"/>
      <c r="BT3334" s="275"/>
      <c r="BU3334" s="275"/>
      <c r="BV3334" s="275"/>
    </row>
    <row r="3335" spans="1:74" s="263" customFormat="1">
      <c r="A3335" s="458" t="s">
        <v>8730</v>
      </c>
      <c r="B3335" s="458"/>
      <c r="C3335" s="266"/>
      <c r="D3335" s="266"/>
      <c r="E3335" s="266"/>
      <c r="F3335" s="266"/>
      <c r="G3335" s="266"/>
      <c r="H3335" s="266"/>
      <c r="I3335" s="266"/>
      <c r="J3335" s="266"/>
      <c r="K3335" s="266"/>
      <c r="L3335" s="261" t="s">
        <v>8728</v>
      </c>
      <c r="M3335" s="261"/>
      <c r="N3335" s="261"/>
      <c r="O3335" s="458"/>
      <c r="P3335" s="266"/>
      <c r="Q3335" s="262" t="s">
        <v>8729</v>
      </c>
      <c r="R3335" s="261"/>
      <c r="S3335" s="261"/>
      <c r="T3335" s="261"/>
      <c r="U3335" s="261"/>
      <c r="V3335" s="292"/>
      <c r="X3335" s="458"/>
      <c r="Y3335" s="266"/>
      <c r="Z3335" s="264"/>
      <c r="AA3335" s="264"/>
      <c r="AB3335" s="264"/>
      <c r="AF3335" s="458"/>
      <c r="AG3335" s="266"/>
      <c r="AN3335" s="458"/>
      <c r="AO3335" s="266"/>
      <c r="AV3335" s="266"/>
      <c r="BC3335" s="266"/>
      <c r="BM3335" s="275">
        <v>3</v>
      </c>
      <c r="BN3335" s="275"/>
      <c r="BO3335" s="275"/>
      <c r="BP3335" s="275"/>
      <c r="BQ3335" s="275"/>
      <c r="BR3335" s="275"/>
      <c r="BS3335" s="275"/>
      <c r="BT3335" s="275"/>
      <c r="BU3335" s="275"/>
      <c r="BV3335" s="275"/>
    </row>
    <row r="3336" spans="1:74" s="263" customFormat="1">
      <c r="A3336" s="457"/>
      <c r="B3336" s="457"/>
      <c r="C3336" s="260"/>
      <c r="D3336" s="260"/>
      <c r="E3336" s="260"/>
      <c r="F3336" s="260"/>
      <c r="G3336" s="260"/>
      <c r="H3336" s="260"/>
      <c r="I3336" s="260"/>
      <c r="J3336" s="260"/>
      <c r="K3336" s="260"/>
      <c r="L3336" s="261" t="s">
        <v>8731</v>
      </c>
      <c r="M3336" s="261"/>
      <c r="N3336" s="261"/>
      <c r="O3336" s="457"/>
      <c r="P3336" s="260"/>
      <c r="Q3336" s="262" t="s">
        <v>8732</v>
      </c>
      <c r="R3336" s="261"/>
      <c r="S3336" s="261"/>
      <c r="T3336" s="261"/>
      <c r="U3336" s="261"/>
      <c r="V3336" s="292"/>
      <c r="X3336" s="457"/>
      <c r="Y3336" s="260"/>
      <c r="Z3336" s="264"/>
      <c r="AA3336" s="264"/>
      <c r="AB3336" s="264"/>
      <c r="AF3336" s="457"/>
      <c r="AG3336" s="260"/>
      <c r="AN3336" s="457"/>
      <c r="AO3336" s="260"/>
      <c r="AV3336" s="260"/>
      <c r="BC3336" s="260"/>
      <c r="BM3336" s="275">
        <v>3</v>
      </c>
      <c r="BN3336" s="275"/>
      <c r="BO3336" s="275"/>
      <c r="BP3336" s="275"/>
      <c r="BQ3336" s="275"/>
      <c r="BR3336" s="275"/>
      <c r="BS3336" s="275"/>
      <c r="BT3336" s="275"/>
      <c r="BU3336" s="275"/>
      <c r="BV3336" s="275"/>
    </row>
    <row r="3337" spans="1:74" s="263" customFormat="1">
      <c r="A3337" s="458" t="s">
        <v>8735</v>
      </c>
      <c r="B3337" s="458"/>
      <c r="C3337" s="266"/>
      <c r="D3337" s="266"/>
      <c r="E3337" s="266"/>
      <c r="F3337" s="266"/>
      <c r="G3337" s="266"/>
      <c r="H3337" s="266"/>
      <c r="I3337" s="266"/>
      <c r="J3337" s="266"/>
      <c r="K3337" s="266"/>
      <c r="L3337" s="261" t="s">
        <v>8733</v>
      </c>
      <c r="M3337" s="261"/>
      <c r="N3337" s="261"/>
      <c r="O3337" s="458"/>
      <c r="P3337" s="266"/>
      <c r="Q3337" s="262" t="s">
        <v>8734</v>
      </c>
      <c r="R3337" s="261"/>
      <c r="S3337" s="261"/>
      <c r="T3337" s="261"/>
      <c r="U3337" s="261"/>
      <c r="V3337" s="292"/>
      <c r="X3337" s="458"/>
      <c r="Y3337" s="266"/>
      <c r="Z3337" s="264"/>
      <c r="AA3337" s="264"/>
      <c r="AB3337" s="264"/>
      <c r="AF3337" s="458"/>
      <c r="AG3337" s="266"/>
      <c r="AN3337" s="458"/>
      <c r="AO3337" s="266"/>
      <c r="AV3337" s="266"/>
      <c r="BC3337" s="266"/>
      <c r="BM3337" s="275">
        <v>3</v>
      </c>
      <c r="BN3337" s="275"/>
      <c r="BO3337" s="275"/>
      <c r="BP3337" s="275"/>
      <c r="BQ3337" s="275"/>
      <c r="BR3337" s="275"/>
      <c r="BS3337" s="275"/>
      <c r="BT3337" s="275"/>
      <c r="BU3337" s="275"/>
      <c r="BV3337" s="275"/>
    </row>
    <row r="3338" spans="1:74" s="263" customFormat="1">
      <c r="A3338" s="457"/>
      <c r="B3338" s="457"/>
      <c r="C3338" s="260"/>
      <c r="D3338" s="260"/>
      <c r="E3338" s="260"/>
      <c r="F3338" s="260"/>
      <c r="G3338" s="260"/>
      <c r="H3338" s="260"/>
      <c r="I3338" s="260"/>
      <c r="J3338" s="260"/>
      <c r="K3338" s="260"/>
      <c r="L3338" s="261" t="s">
        <v>8736</v>
      </c>
      <c r="M3338" s="261"/>
      <c r="N3338" s="261"/>
      <c r="O3338" s="457"/>
      <c r="P3338" s="260"/>
      <c r="Q3338" s="262" t="s">
        <v>8737</v>
      </c>
      <c r="R3338" s="261"/>
      <c r="S3338" s="261"/>
      <c r="T3338" s="261"/>
      <c r="U3338" s="261"/>
      <c r="V3338" s="292"/>
      <c r="X3338" s="457"/>
      <c r="Y3338" s="260"/>
      <c r="Z3338" s="264"/>
      <c r="AA3338" s="264"/>
      <c r="AB3338" s="264"/>
      <c r="AF3338" s="457"/>
      <c r="AG3338" s="260"/>
      <c r="AN3338" s="457"/>
      <c r="AO3338" s="260"/>
      <c r="AV3338" s="260"/>
      <c r="BC3338" s="260"/>
      <c r="BM3338" s="275">
        <v>3</v>
      </c>
      <c r="BN3338" s="275"/>
      <c r="BO3338" s="275"/>
      <c r="BP3338" s="275"/>
      <c r="BQ3338" s="275"/>
      <c r="BR3338" s="275"/>
      <c r="BS3338" s="275"/>
      <c r="BT3338" s="275"/>
      <c r="BU3338" s="275"/>
      <c r="BV3338" s="275"/>
    </row>
    <row r="3339" spans="1:74" s="263" customFormat="1">
      <c r="A3339" s="457"/>
      <c r="B3339" s="457"/>
      <c r="C3339" s="260"/>
      <c r="D3339" s="260"/>
      <c r="E3339" s="260"/>
      <c r="F3339" s="260"/>
      <c r="G3339" s="260"/>
      <c r="H3339" s="260"/>
      <c r="I3339" s="260"/>
      <c r="J3339" s="260"/>
      <c r="K3339" s="260"/>
      <c r="L3339" s="261" t="s">
        <v>8738</v>
      </c>
      <c r="M3339" s="261"/>
      <c r="N3339" s="261"/>
      <c r="O3339" s="457"/>
      <c r="P3339" s="260"/>
      <c r="Q3339" s="262" t="s">
        <v>8739</v>
      </c>
      <c r="R3339" s="261"/>
      <c r="S3339" s="261"/>
      <c r="T3339" s="261"/>
      <c r="U3339" s="261"/>
      <c r="V3339" s="292"/>
      <c r="X3339" s="457"/>
      <c r="Y3339" s="260"/>
      <c r="Z3339" s="264"/>
      <c r="AA3339" s="264"/>
      <c r="AB3339" s="264"/>
      <c r="AF3339" s="457"/>
      <c r="AG3339" s="260"/>
      <c r="AN3339" s="457"/>
      <c r="AO3339" s="260"/>
      <c r="AV3339" s="260"/>
      <c r="BC3339" s="260"/>
      <c r="BM3339" s="275">
        <v>3</v>
      </c>
      <c r="BN3339" s="275"/>
      <c r="BO3339" s="275"/>
      <c r="BP3339" s="275"/>
      <c r="BQ3339" s="275"/>
      <c r="BR3339" s="275"/>
      <c r="BS3339" s="275"/>
      <c r="BT3339" s="275"/>
      <c r="BU3339" s="275"/>
      <c r="BV3339" s="275"/>
    </row>
    <row r="3340" spans="1:74" s="263" customFormat="1">
      <c r="A3340" s="457"/>
      <c r="B3340" s="457"/>
      <c r="C3340" s="260"/>
      <c r="D3340" s="260"/>
      <c r="E3340" s="260"/>
      <c r="F3340" s="260"/>
      <c r="G3340" s="260"/>
      <c r="H3340" s="260"/>
      <c r="I3340" s="260"/>
      <c r="J3340" s="260"/>
      <c r="K3340" s="260"/>
      <c r="L3340" s="261" t="s">
        <v>8738</v>
      </c>
      <c r="M3340" s="261"/>
      <c r="N3340" s="261"/>
      <c r="O3340" s="457"/>
      <c r="P3340" s="260"/>
      <c r="Q3340" s="262" t="s">
        <v>8740</v>
      </c>
      <c r="R3340" s="261"/>
      <c r="S3340" s="261"/>
      <c r="T3340" s="261"/>
      <c r="U3340" s="261"/>
      <c r="V3340" s="292"/>
      <c r="X3340" s="457"/>
      <c r="Y3340" s="260"/>
      <c r="Z3340" s="264"/>
      <c r="AA3340" s="264"/>
      <c r="AB3340" s="264"/>
      <c r="AF3340" s="457"/>
      <c r="AG3340" s="260"/>
      <c r="AN3340" s="457"/>
      <c r="AO3340" s="260"/>
      <c r="AV3340" s="260"/>
      <c r="BC3340" s="260"/>
      <c r="BM3340" s="275">
        <v>3</v>
      </c>
      <c r="BN3340" s="275"/>
      <c r="BO3340" s="275"/>
      <c r="BP3340" s="275"/>
      <c r="BQ3340" s="275"/>
      <c r="BR3340" s="275"/>
      <c r="BS3340" s="275"/>
      <c r="BT3340" s="275"/>
      <c r="BU3340" s="275"/>
      <c r="BV3340" s="275"/>
    </row>
    <row r="3341" spans="1:74" s="263" customFormat="1">
      <c r="A3341" s="457"/>
      <c r="B3341" s="457"/>
      <c r="C3341" s="260"/>
      <c r="D3341" s="260"/>
      <c r="E3341" s="260"/>
      <c r="F3341" s="260"/>
      <c r="G3341" s="260"/>
      <c r="H3341" s="260"/>
      <c r="I3341" s="260"/>
      <c r="J3341" s="260"/>
      <c r="K3341" s="260"/>
      <c r="L3341" s="261" t="s">
        <v>8741</v>
      </c>
      <c r="M3341" s="261"/>
      <c r="N3341" s="261"/>
      <c r="O3341" s="457"/>
      <c r="P3341" s="260"/>
      <c r="Q3341" s="262" t="s">
        <v>8742</v>
      </c>
      <c r="R3341" s="261"/>
      <c r="S3341" s="261"/>
      <c r="T3341" s="261"/>
      <c r="U3341" s="261"/>
      <c r="V3341" s="292"/>
      <c r="X3341" s="457"/>
      <c r="Y3341" s="260"/>
      <c r="Z3341" s="264"/>
      <c r="AA3341" s="264"/>
      <c r="AB3341" s="264"/>
      <c r="AF3341" s="457"/>
      <c r="AG3341" s="260"/>
      <c r="AN3341" s="457"/>
      <c r="AO3341" s="260"/>
      <c r="AV3341" s="260"/>
      <c r="BC3341" s="260"/>
      <c r="BM3341" s="275">
        <v>3</v>
      </c>
      <c r="BN3341" s="275"/>
      <c r="BO3341" s="275"/>
      <c r="BP3341" s="275"/>
      <c r="BQ3341" s="275"/>
      <c r="BR3341" s="275"/>
      <c r="BS3341" s="275"/>
      <c r="BT3341" s="275"/>
      <c r="BU3341" s="275"/>
      <c r="BV3341" s="275"/>
    </row>
    <row r="3342" spans="1:74" s="263" customFormat="1">
      <c r="A3342" s="457"/>
      <c r="B3342" s="457"/>
      <c r="C3342" s="260"/>
      <c r="D3342" s="260"/>
      <c r="E3342" s="260"/>
      <c r="F3342" s="260"/>
      <c r="G3342" s="260"/>
      <c r="H3342" s="260"/>
      <c r="I3342" s="260"/>
      <c r="J3342" s="260"/>
      <c r="K3342" s="260"/>
      <c r="L3342" s="261" t="s">
        <v>5914</v>
      </c>
      <c r="M3342" s="261"/>
      <c r="N3342" s="261"/>
      <c r="O3342" s="457"/>
      <c r="P3342" s="260"/>
      <c r="Q3342" s="262" t="s">
        <v>8743</v>
      </c>
      <c r="R3342" s="261"/>
      <c r="S3342" s="261"/>
      <c r="T3342" s="261"/>
      <c r="U3342" s="261"/>
      <c r="V3342" s="292"/>
      <c r="X3342" s="457"/>
      <c r="Y3342" s="260"/>
      <c r="Z3342" s="264"/>
      <c r="AA3342" s="264"/>
      <c r="AB3342" s="264"/>
      <c r="AF3342" s="457"/>
      <c r="AG3342" s="260"/>
      <c r="AN3342" s="457"/>
      <c r="AO3342" s="260"/>
      <c r="AV3342" s="260"/>
      <c r="BC3342" s="260"/>
      <c r="BM3342" s="275">
        <v>3</v>
      </c>
      <c r="BN3342" s="275"/>
      <c r="BO3342" s="275"/>
      <c r="BP3342" s="275"/>
      <c r="BQ3342" s="275"/>
      <c r="BR3342" s="275"/>
      <c r="BS3342" s="275"/>
      <c r="BT3342" s="275"/>
      <c r="BU3342" s="275"/>
      <c r="BV3342" s="275"/>
    </row>
    <row r="3343" spans="1:74" s="263" customFormat="1">
      <c r="A3343" s="458" t="s">
        <v>8746</v>
      </c>
      <c r="B3343" s="458"/>
      <c r="C3343" s="266"/>
      <c r="D3343" s="266"/>
      <c r="E3343" s="266"/>
      <c r="F3343" s="266"/>
      <c r="G3343" s="266"/>
      <c r="H3343" s="266"/>
      <c r="I3343" s="266"/>
      <c r="J3343" s="266"/>
      <c r="K3343" s="266"/>
      <c r="L3343" s="261" t="s">
        <v>8744</v>
      </c>
      <c r="M3343" s="261"/>
      <c r="N3343" s="261"/>
      <c r="O3343" s="458"/>
      <c r="P3343" s="266"/>
      <c r="Q3343" s="262" t="s">
        <v>8745</v>
      </c>
      <c r="R3343" s="261"/>
      <c r="S3343" s="261"/>
      <c r="T3343" s="261"/>
      <c r="U3343" s="261"/>
      <c r="V3343" s="292"/>
      <c r="X3343" s="458"/>
      <c r="Y3343" s="266"/>
      <c r="Z3343" s="264"/>
      <c r="AA3343" s="264"/>
      <c r="AB3343" s="264"/>
      <c r="AF3343" s="458"/>
      <c r="AG3343" s="266"/>
      <c r="AN3343" s="458"/>
      <c r="AO3343" s="266"/>
      <c r="AV3343" s="266"/>
      <c r="BC3343" s="266"/>
      <c r="BM3343" s="275">
        <v>3</v>
      </c>
      <c r="BN3343" s="275"/>
      <c r="BO3343" s="275"/>
      <c r="BP3343" s="275"/>
      <c r="BQ3343" s="275"/>
      <c r="BR3343" s="275"/>
      <c r="BS3343" s="275"/>
      <c r="BT3343" s="275"/>
      <c r="BU3343" s="275"/>
      <c r="BV3343" s="275"/>
    </row>
    <row r="3344" spans="1:74" s="263" customFormat="1">
      <c r="A3344" s="457"/>
      <c r="B3344" s="457"/>
      <c r="C3344" s="260"/>
      <c r="D3344" s="260"/>
      <c r="E3344" s="260"/>
      <c r="F3344" s="260"/>
      <c r="G3344" s="260"/>
      <c r="H3344" s="260"/>
      <c r="I3344" s="260"/>
      <c r="J3344" s="260"/>
      <c r="K3344" s="260"/>
      <c r="L3344" s="261" t="s">
        <v>8747</v>
      </c>
      <c r="M3344" s="261"/>
      <c r="N3344" s="261"/>
      <c r="O3344" s="457"/>
      <c r="P3344" s="260"/>
      <c r="Q3344" s="262" t="s">
        <v>8748</v>
      </c>
      <c r="R3344" s="261"/>
      <c r="S3344" s="261"/>
      <c r="T3344" s="261"/>
      <c r="U3344" s="261"/>
      <c r="V3344" s="292"/>
      <c r="X3344" s="457"/>
      <c r="Y3344" s="260"/>
      <c r="Z3344" s="264"/>
      <c r="AA3344" s="264"/>
      <c r="AB3344" s="264"/>
      <c r="AF3344" s="457"/>
      <c r="AG3344" s="260"/>
      <c r="AN3344" s="457"/>
      <c r="AO3344" s="260"/>
      <c r="AV3344" s="260"/>
      <c r="BC3344" s="260"/>
      <c r="BM3344" s="275">
        <v>3</v>
      </c>
      <c r="BN3344" s="275"/>
      <c r="BO3344" s="275"/>
      <c r="BP3344" s="275"/>
      <c r="BQ3344" s="275"/>
      <c r="BR3344" s="275"/>
      <c r="BS3344" s="275"/>
      <c r="BT3344" s="275"/>
      <c r="BU3344" s="275"/>
      <c r="BV3344" s="275"/>
    </row>
    <row r="3345" spans="1:74" s="263" customFormat="1">
      <c r="A3345" s="457"/>
      <c r="B3345" s="457"/>
      <c r="C3345" s="260"/>
      <c r="D3345" s="260"/>
      <c r="E3345" s="260"/>
      <c r="F3345" s="260"/>
      <c r="G3345" s="260"/>
      <c r="H3345" s="260"/>
      <c r="I3345" s="260"/>
      <c r="J3345" s="260"/>
      <c r="K3345" s="260"/>
      <c r="L3345" s="261" t="s">
        <v>8749</v>
      </c>
      <c r="M3345" s="261"/>
      <c r="N3345" s="261"/>
      <c r="O3345" s="457"/>
      <c r="P3345" s="260"/>
      <c r="Q3345" s="262" t="s">
        <v>8750</v>
      </c>
      <c r="R3345" s="261"/>
      <c r="S3345" s="261"/>
      <c r="T3345" s="261"/>
      <c r="U3345" s="261"/>
      <c r="V3345" s="292"/>
      <c r="X3345" s="457"/>
      <c r="Y3345" s="260"/>
      <c r="Z3345" s="264"/>
      <c r="AA3345" s="264"/>
      <c r="AB3345" s="264"/>
      <c r="AF3345" s="457"/>
      <c r="AG3345" s="260"/>
      <c r="AN3345" s="457"/>
      <c r="AO3345" s="260"/>
      <c r="AV3345" s="260"/>
      <c r="BC3345" s="260"/>
      <c r="BM3345" s="275">
        <v>3</v>
      </c>
      <c r="BN3345" s="275"/>
      <c r="BO3345" s="275"/>
      <c r="BP3345" s="275"/>
      <c r="BQ3345" s="275"/>
      <c r="BR3345" s="275"/>
      <c r="BS3345" s="275"/>
      <c r="BT3345" s="275"/>
      <c r="BU3345" s="275"/>
      <c r="BV3345" s="275"/>
    </row>
    <row r="3346" spans="1:74" s="263" customFormat="1">
      <c r="A3346" s="457"/>
      <c r="B3346" s="457"/>
      <c r="C3346" s="260"/>
      <c r="D3346" s="260"/>
      <c r="E3346" s="260"/>
      <c r="F3346" s="260"/>
      <c r="G3346" s="260"/>
      <c r="H3346" s="260"/>
      <c r="I3346" s="260"/>
      <c r="J3346" s="260"/>
      <c r="K3346" s="260"/>
      <c r="L3346" s="261" t="s">
        <v>8751</v>
      </c>
      <c r="M3346" s="261"/>
      <c r="N3346" s="261"/>
      <c r="O3346" s="457"/>
      <c r="P3346" s="260"/>
      <c r="Q3346" s="262" t="s">
        <v>8752</v>
      </c>
      <c r="R3346" s="261"/>
      <c r="S3346" s="261"/>
      <c r="T3346" s="261"/>
      <c r="U3346" s="261"/>
      <c r="V3346" s="292"/>
      <c r="X3346" s="457"/>
      <c r="Y3346" s="260"/>
      <c r="Z3346" s="264"/>
      <c r="AA3346" s="264"/>
      <c r="AB3346" s="264"/>
      <c r="AF3346" s="457"/>
      <c r="AG3346" s="260"/>
      <c r="AN3346" s="457"/>
      <c r="AO3346" s="260"/>
      <c r="AV3346" s="260"/>
      <c r="BC3346" s="260"/>
      <c r="BM3346" s="275">
        <v>3</v>
      </c>
      <c r="BN3346" s="275"/>
      <c r="BO3346" s="275"/>
      <c r="BP3346" s="275"/>
      <c r="BQ3346" s="275"/>
      <c r="BR3346" s="275"/>
      <c r="BS3346" s="275"/>
      <c r="BT3346" s="275"/>
      <c r="BU3346" s="275"/>
      <c r="BV3346" s="275"/>
    </row>
    <row r="3347" spans="1:74" s="263" customFormat="1">
      <c r="A3347" s="457"/>
      <c r="B3347" s="457"/>
      <c r="C3347" s="260"/>
      <c r="D3347" s="260"/>
      <c r="E3347" s="260"/>
      <c r="F3347" s="260"/>
      <c r="G3347" s="260"/>
      <c r="H3347" s="260"/>
      <c r="I3347" s="260"/>
      <c r="J3347" s="260"/>
      <c r="K3347" s="260"/>
      <c r="L3347" s="261" t="s">
        <v>8753</v>
      </c>
      <c r="M3347" s="261"/>
      <c r="N3347" s="261"/>
      <c r="O3347" s="457"/>
      <c r="P3347" s="260"/>
      <c r="Q3347" s="262" t="s">
        <v>8754</v>
      </c>
      <c r="R3347" s="261"/>
      <c r="S3347" s="261"/>
      <c r="T3347" s="261"/>
      <c r="U3347" s="261"/>
      <c r="V3347" s="292"/>
      <c r="X3347" s="457"/>
      <c r="Y3347" s="260"/>
      <c r="Z3347" s="264"/>
      <c r="AA3347" s="264"/>
      <c r="AB3347" s="264"/>
      <c r="AF3347" s="457"/>
      <c r="AG3347" s="260"/>
      <c r="AN3347" s="457"/>
      <c r="AO3347" s="260"/>
      <c r="AV3347" s="260"/>
      <c r="BC3347" s="260"/>
      <c r="BM3347" s="275">
        <v>3</v>
      </c>
      <c r="BN3347" s="275"/>
      <c r="BO3347" s="275"/>
      <c r="BP3347" s="275"/>
      <c r="BQ3347" s="275"/>
      <c r="BR3347" s="275"/>
      <c r="BS3347" s="275"/>
      <c r="BT3347" s="275"/>
      <c r="BU3347" s="275"/>
      <c r="BV3347" s="275"/>
    </row>
    <row r="3348" spans="1:74" s="263" customFormat="1">
      <c r="A3348" s="457"/>
      <c r="B3348" s="457"/>
      <c r="C3348" s="260"/>
      <c r="D3348" s="260"/>
      <c r="E3348" s="260"/>
      <c r="F3348" s="260"/>
      <c r="G3348" s="260"/>
      <c r="H3348" s="260"/>
      <c r="I3348" s="260"/>
      <c r="J3348" s="260"/>
      <c r="K3348" s="260"/>
      <c r="L3348" s="261" t="s">
        <v>8755</v>
      </c>
      <c r="M3348" s="261"/>
      <c r="N3348" s="261"/>
      <c r="O3348" s="457"/>
      <c r="P3348" s="260"/>
      <c r="Q3348" s="262" t="s">
        <v>6021</v>
      </c>
      <c r="R3348" s="261"/>
      <c r="S3348" s="261"/>
      <c r="T3348" s="261"/>
      <c r="U3348" s="261"/>
      <c r="V3348" s="292"/>
      <c r="X3348" s="457"/>
      <c r="Y3348" s="260"/>
      <c r="Z3348" s="264"/>
      <c r="AA3348" s="264"/>
      <c r="AB3348" s="264"/>
      <c r="AF3348" s="457"/>
      <c r="AG3348" s="260"/>
      <c r="AN3348" s="457"/>
      <c r="AO3348" s="260"/>
      <c r="AV3348" s="260"/>
      <c r="BC3348" s="260"/>
      <c r="BM3348" s="275">
        <v>3</v>
      </c>
      <c r="BN3348" s="275"/>
      <c r="BO3348" s="275"/>
      <c r="BP3348" s="275"/>
      <c r="BQ3348" s="275"/>
      <c r="BR3348" s="275"/>
      <c r="BS3348" s="275"/>
      <c r="BT3348" s="275"/>
      <c r="BU3348" s="275"/>
      <c r="BV3348" s="275"/>
    </row>
    <row r="3349" spans="1:74" s="263" customFormat="1">
      <c r="A3349" s="457"/>
      <c r="B3349" s="457"/>
      <c r="C3349" s="260"/>
      <c r="D3349" s="260"/>
      <c r="E3349" s="260"/>
      <c r="F3349" s="260"/>
      <c r="G3349" s="260"/>
      <c r="H3349" s="260"/>
      <c r="I3349" s="260"/>
      <c r="J3349" s="260"/>
      <c r="K3349" s="260"/>
      <c r="L3349" s="261" t="s">
        <v>8756</v>
      </c>
      <c r="M3349" s="261"/>
      <c r="N3349" s="261"/>
      <c r="O3349" s="457"/>
      <c r="P3349" s="260"/>
      <c r="Q3349" s="262" t="s">
        <v>8757</v>
      </c>
      <c r="R3349" s="261"/>
      <c r="S3349" s="261"/>
      <c r="T3349" s="261"/>
      <c r="U3349" s="261"/>
      <c r="V3349" s="292"/>
      <c r="X3349" s="457"/>
      <c r="Y3349" s="260"/>
      <c r="Z3349" s="264"/>
      <c r="AA3349" s="264"/>
      <c r="AB3349" s="264"/>
      <c r="AF3349" s="457"/>
      <c r="AG3349" s="260"/>
      <c r="AN3349" s="457"/>
      <c r="AO3349" s="260"/>
      <c r="AV3349" s="260"/>
      <c r="BC3349" s="260"/>
      <c r="BM3349" s="275">
        <v>3</v>
      </c>
      <c r="BN3349" s="275"/>
      <c r="BO3349" s="275"/>
      <c r="BP3349" s="275"/>
      <c r="BQ3349" s="275"/>
      <c r="BR3349" s="275"/>
      <c r="BS3349" s="275"/>
      <c r="BT3349" s="275"/>
      <c r="BU3349" s="275"/>
      <c r="BV3349" s="275"/>
    </row>
    <row r="3350" spans="1:74" s="263" customFormat="1">
      <c r="A3350" s="457"/>
      <c r="B3350" s="457"/>
      <c r="C3350" s="260"/>
      <c r="D3350" s="260"/>
      <c r="E3350" s="260"/>
      <c r="F3350" s="260"/>
      <c r="G3350" s="260"/>
      <c r="H3350" s="260"/>
      <c r="I3350" s="260"/>
      <c r="J3350" s="260"/>
      <c r="K3350" s="260"/>
      <c r="L3350" s="261" t="s">
        <v>8758</v>
      </c>
      <c r="M3350" s="261"/>
      <c r="N3350" s="261"/>
      <c r="O3350" s="457"/>
      <c r="P3350" s="260"/>
      <c r="Q3350" s="262" t="s">
        <v>8759</v>
      </c>
      <c r="R3350" s="261"/>
      <c r="S3350" s="261"/>
      <c r="T3350" s="261"/>
      <c r="U3350" s="261"/>
      <c r="V3350" s="292"/>
      <c r="X3350" s="457"/>
      <c r="Y3350" s="260"/>
      <c r="Z3350" s="264"/>
      <c r="AA3350" s="264"/>
      <c r="AB3350" s="264"/>
      <c r="AF3350" s="457"/>
      <c r="AG3350" s="260"/>
      <c r="AN3350" s="457"/>
      <c r="AO3350" s="260"/>
      <c r="AV3350" s="260"/>
      <c r="BC3350" s="260"/>
      <c r="BM3350" s="275">
        <v>3</v>
      </c>
      <c r="BN3350" s="275"/>
      <c r="BO3350" s="275"/>
      <c r="BP3350" s="275"/>
      <c r="BQ3350" s="275"/>
      <c r="BR3350" s="275"/>
      <c r="BS3350" s="275"/>
      <c r="BT3350" s="275"/>
      <c r="BU3350" s="275"/>
      <c r="BV3350" s="275"/>
    </row>
    <row r="3351" spans="1:74" s="263" customFormat="1">
      <c r="A3351" s="457"/>
      <c r="B3351" s="457"/>
      <c r="C3351" s="260"/>
      <c r="D3351" s="260"/>
      <c r="E3351" s="260"/>
      <c r="F3351" s="260"/>
      <c r="G3351" s="260"/>
      <c r="H3351" s="260"/>
      <c r="I3351" s="260"/>
      <c r="J3351" s="260"/>
      <c r="K3351" s="260"/>
      <c r="L3351" s="261" t="s">
        <v>8760</v>
      </c>
      <c r="M3351" s="261"/>
      <c r="N3351" s="261"/>
      <c r="O3351" s="457"/>
      <c r="P3351" s="260"/>
      <c r="Q3351" s="262" t="s">
        <v>8761</v>
      </c>
      <c r="R3351" s="261"/>
      <c r="S3351" s="261"/>
      <c r="T3351" s="261"/>
      <c r="U3351" s="261"/>
      <c r="V3351" s="292"/>
      <c r="X3351" s="457"/>
      <c r="Y3351" s="260"/>
      <c r="Z3351" s="264"/>
      <c r="AA3351" s="264"/>
      <c r="AB3351" s="264"/>
      <c r="AF3351" s="457"/>
      <c r="AG3351" s="260"/>
      <c r="AN3351" s="457"/>
      <c r="AO3351" s="260"/>
      <c r="AV3351" s="260"/>
      <c r="BC3351" s="260"/>
      <c r="BM3351" s="275">
        <v>3</v>
      </c>
      <c r="BN3351" s="275"/>
      <c r="BO3351" s="275"/>
      <c r="BP3351" s="275"/>
      <c r="BQ3351" s="275"/>
      <c r="BR3351" s="275"/>
      <c r="BS3351" s="275"/>
      <c r="BT3351" s="275"/>
      <c r="BU3351" s="275"/>
      <c r="BV3351" s="275"/>
    </row>
    <row r="3352" spans="1:74" s="263" customFormat="1">
      <c r="A3352" s="457"/>
      <c r="B3352" s="457"/>
      <c r="C3352" s="260"/>
      <c r="D3352" s="260"/>
      <c r="E3352" s="260"/>
      <c r="F3352" s="260"/>
      <c r="G3352" s="260"/>
      <c r="H3352" s="260"/>
      <c r="I3352" s="260"/>
      <c r="J3352" s="260"/>
      <c r="K3352" s="260"/>
      <c r="L3352" s="261" t="s">
        <v>8762</v>
      </c>
      <c r="M3352" s="261"/>
      <c r="N3352" s="261"/>
      <c r="O3352" s="457"/>
      <c r="P3352" s="260"/>
      <c r="Q3352" s="262" t="s">
        <v>6206</v>
      </c>
      <c r="R3352" s="261"/>
      <c r="S3352" s="261"/>
      <c r="T3352" s="261"/>
      <c r="U3352" s="261"/>
      <c r="V3352" s="292"/>
      <c r="X3352" s="457"/>
      <c r="Y3352" s="260"/>
      <c r="Z3352" s="264"/>
      <c r="AA3352" s="264"/>
      <c r="AB3352" s="264"/>
      <c r="AF3352" s="457"/>
      <c r="AG3352" s="260"/>
      <c r="AN3352" s="457"/>
      <c r="AO3352" s="260"/>
      <c r="AV3352" s="260"/>
      <c r="BC3352" s="260"/>
      <c r="BM3352" s="275">
        <v>3</v>
      </c>
      <c r="BN3352" s="275"/>
      <c r="BO3352" s="275"/>
      <c r="BP3352" s="275"/>
      <c r="BQ3352" s="275"/>
      <c r="BR3352" s="275"/>
      <c r="BS3352" s="275"/>
      <c r="BT3352" s="275"/>
      <c r="BU3352" s="275"/>
      <c r="BV3352" s="275"/>
    </row>
    <row r="3353" spans="1:74" s="263" customFormat="1">
      <c r="A3353" s="458" t="s">
        <v>8765</v>
      </c>
      <c r="B3353" s="458"/>
      <c r="C3353" s="266"/>
      <c r="D3353" s="266"/>
      <c r="E3353" s="266"/>
      <c r="F3353" s="266"/>
      <c r="G3353" s="266"/>
      <c r="H3353" s="266"/>
      <c r="I3353" s="266"/>
      <c r="J3353" s="266"/>
      <c r="K3353" s="266"/>
      <c r="L3353" s="261" t="s">
        <v>8763</v>
      </c>
      <c r="M3353" s="261"/>
      <c r="N3353" s="261"/>
      <c r="O3353" s="458"/>
      <c r="P3353" s="266"/>
      <c r="Q3353" s="262" t="s">
        <v>8764</v>
      </c>
      <c r="R3353" s="261"/>
      <c r="S3353" s="261"/>
      <c r="T3353" s="261"/>
      <c r="U3353" s="261"/>
      <c r="V3353" s="292"/>
      <c r="X3353" s="458"/>
      <c r="Y3353" s="266"/>
      <c r="Z3353" s="264"/>
      <c r="AA3353" s="264"/>
      <c r="AB3353" s="264"/>
      <c r="AF3353" s="458"/>
      <c r="AG3353" s="266"/>
      <c r="AN3353" s="458"/>
      <c r="AO3353" s="266"/>
      <c r="AV3353" s="266"/>
      <c r="BC3353" s="266"/>
      <c r="BM3353" s="275">
        <v>3</v>
      </c>
      <c r="BN3353" s="275"/>
      <c r="BO3353" s="275"/>
      <c r="BP3353" s="275"/>
      <c r="BQ3353" s="275"/>
      <c r="BR3353" s="275"/>
      <c r="BS3353" s="275"/>
      <c r="BT3353" s="275"/>
      <c r="BU3353" s="275"/>
      <c r="BV3353" s="275"/>
    </row>
    <row r="3354" spans="1:74" s="263" customFormat="1">
      <c r="A3354" s="458" t="s">
        <v>8768</v>
      </c>
      <c r="B3354" s="458"/>
      <c r="C3354" s="266"/>
      <c r="D3354" s="266"/>
      <c r="E3354" s="266"/>
      <c r="F3354" s="266"/>
      <c r="G3354" s="266"/>
      <c r="H3354" s="266"/>
      <c r="I3354" s="266"/>
      <c r="J3354" s="266"/>
      <c r="K3354" s="266"/>
      <c r="L3354" s="261" t="s">
        <v>8766</v>
      </c>
      <c r="M3354" s="261"/>
      <c r="N3354" s="261"/>
      <c r="O3354" s="458"/>
      <c r="P3354" s="266"/>
      <c r="Q3354" s="262" t="s">
        <v>8767</v>
      </c>
      <c r="R3354" s="261"/>
      <c r="S3354" s="261"/>
      <c r="T3354" s="261"/>
      <c r="U3354" s="261"/>
      <c r="V3354" s="292"/>
      <c r="X3354" s="458"/>
      <c r="Y3354" s="266"/>
      <c r="Z3354" s="264"/>
      <c r="AA3354" s="264"/>
      <c r="AB3354" s="264"/>
      <c r="AF3354" s="458"/>
      <c r="AG3354" s="266"/>
      <c r="AN3354" s="458"/>
      <c r="AO3354" s="266"/>
      <c r="AV3354" s="266"/>
      <c r="BC3354" s="266"/>
      <c r="BM3354" s="275">
        <v>3</v>
      </c>
      <c r="BN3354" s="275"/>
      <c r="BO3354" s="275"/>
      <c r="BP3354" s="275"/>
      <c r="BQ3354" s="275"/>
      <c r="BR3354" s="275"/>
      <c r="BS3354" s="275"/>
      <c r="BT3354" s="275"/>
      <c r="BU3354" s="275"/>
      <c r="BV3354" s="275"/>
    </row>
    <row r="3355" spans="1:74" s="263" customFormat="1">
      <c r="A3355" s="457"/>
      <c r="B3355" s="457"/>
      <c r="C3355" s="260"/>
      <c r="D3355" s="260"/>
      <c r="E3355" s="260"/>
      <c r="F3355" s="260"/>
      <c r="G3355" s="260"/>
      <c r="H3355" s="260"/>
      <c r="I3355" s="260"/>
      <c r="J3355" s="260"/>
      <c r="K3355" s="260"/>
      <c r="L3355" s="261" t="s">
        <v>8769</v>
      </c>
      <c r="M3355" s="261"/>
      <c r="N3355" s="261"/>
      <c r="O3355" s="457"/>
      <c r="P3355" s="260"/>
      <c r="Q3355" s="262" t="s">
        <v>8711</v>
      </c>
      <c r="R3355" s="261"/>
      <c r="S3355" s="261"/>
      <c r="T3355" s="261"/>
      <c r="U3355" s="261"/>
      <c r="V3355" s="292"/>
      <c r="X3355" s="457"/>
      <c r="Y3355" s="260"/>
      <c r="Z3355" s="264"/>
      <c r="AA3355" s="264"/>
      <c r="AB3355" s="264"/>
      <c r="AF3355" s="457"/>
      <c r="AG3355" s="260"/>
      <c r="AN3355" s="457"/>
      <c r="AO3355" s="260"/>
      <c r="AV3355" s="260"/>
      <c r="BC3355" s="260"/>
      <c r="BM3355" s="275">
        <v>3</v>
      </c>
      <c r="BN3355" s="275"/>
      <c r="BO3355" s="275"/>
      <c r="BP3355" s="275"/>
      <c r="BQ3355" s="275"/>
      <c r="BR3355" s="275"/>
      <c r="BS3355" s="275"/>
      <c r="BT3355" s="275"/>
      <c r="BU3355" s="275"/>
      <c r="BV3355" s="275"/>
    </row>
    <row r="3356" spans="1:74" s="263" customFormat="1">
      <c r="A3356" s="457"/>
      <c r="B3356" s="457"/>
      <c r="C3356" s="260"/>
      <c r="D3356" s="260"/>
      <c r="E3356" s="260"/>
      <c r="F3356" s="260"/>
      <c r="G3356" s="260"/>
      <c r="H3356" s="260"/>
      <c r="I3356" s="260"/>
      <c r="J3356" s="260"/>
      <c r="K3356" s="260"/>
      <c r="L3356" s="261" t="s">
        <v>8770</v>
      </c>
      <c r="M3356" s="261"/>
      <c r="N3356" s="261"/>
      <c r="O3356" s="457"/>
      <c r="P3356" s="260"/>
      <c r="Q3356" s="262" t="s">
        <v>8711</v>
      </c>
      <c r="R3356" s="261"/>
      <c r="S3356" s="261"/>
      <c r="T3356" s="261"/>
      <c r="U3356" s="261"/>
      <c r="V3356" s="292"/>
      <c r="X3356" s="457"/>
      <c r="Y3356" s="260"/>
      <c r="Z3356" s="264"/>
      <c r="AA3356" s="264"/>
      <c r="AB3356" s="264"/>
      <c r="AF3356" s="457"/>
      <c r="AG3356" s="260"/>
      <c r="AN3356" s="457"/>
      <c r="AO3356" s="260"/>
      <c r="AV3356" s="260"/>
      <c r="BC3356" s="260"/>
      <c r="BM3356" s="275">
        <v>3</v>
      </c>
      <c r="BN3356" s="275"/>
      <c r="BO3356" s="275"/>
      <c r="BP3356" s="275"/>
      <c r="BQ3356" s="275"/>
      <c r="BR3356" s="275"/>
      <c r="BS3356" s="275"/>
      <c r="BT3356" s="275"/>
      <c r="BU3356" s="275"/>
      <c r="BV3356" s="275"/>
    </row>
    <row r="3357" spans="1:74" s="263" customFormat="1">
      <c r="A3357" s="457"/>
      <c r="B3357" s="457"/>
      <c r="C3357" s="260"/>
      <c r="D3357" s="260"/>
      <c r="E3357" s="260"/>
      <c r="F3357" s="260"/>
      <c r="G3357" s="260"/>
      <c r="H3357" s="260"/>
      <c r="I3357" s="260"/>
      <c r="J3357" s="260"/>
      <c r="K3357" s="260"/>
      <c r="L3357" s="261" t="s">
        <v>8771</v>
      </c>
      <c r="M3357" s="261"/>
      <c r="N3357" s="261"/>
      <c r="O3357" s="457"/>
      <c r="P3357" s="260"/>
      <c r="Q3357" s="262" t="s">
        <v>8772</v>
      </c>
      <c r="R3357" s="261"/>
      <c r="S3357" s="261"/>
      <c r="T3357" s="261"/>
      <c r="U3357" s="261"/>
      <c r="V3357" s="292"/>
      <c r="X3357" s="457"/>
      <c r="Y3357" s="260"/>
      <c r="Z3357" s="264"/>
      <c r="AA3357" s="264"/>
      <c r="AB3357" s="264"/>
      <c r="AF3357" s="457"/>
      <c r="AG3357" s="260"/>
      <c r="AN3357" s="457"/>
      <c r="AO3357" s="260"/>
      <c r="AV3357" s="260"/>
      <c r="BC3357" s="260"/>
      <c r="BM3357" s="275">
        <v>3</v>
      </c>
      <c r="BN3357" s="275"/>
      <c r="BO3357" s="275"/>
      <c r="BP3357" s="275"/>
      <c r="BQ3357" s="275"/>
      <c r="BR3357" s="275"/>
      <c r="BS3357" s="275"/>
      <c r="BT3357" s="275"/>
      <c r="BU3357" s="275"/>
      <c r="BV3357" s="275"/>
    </row>
    <row r="3358" spans="1:74" s="263" customFormat="1">
      <c r="A3358" s="457"/>
      <c r="B3358" s="457"/>
      <c r="C3358" s="260"/>
      <c r="D3358" s="260"/>
      <c r="E3358" s="260"/>
      <c r="F3358" s="260"/>
      <c r="G3358" s="260"/>
      <c r="H3358" s="260"/>
      <c r="I3358" s="260"/>
      <c r="J3358" s="260"/>
      <c r="K3358" s="260"/>
      <c r="L3358" s="261" t="s">
        <v>8773</v>
      </c>
      <c r="M3358" s="261"/>
      <c r="N3358" s="261"/>
      <c r="O3358" s="457"/>
      <c r="P3358" s="260"/>
      <c r="Q3358" s="262" t="s">
        <v>8774</v>
      </c>
      <c r="R3358" s="261"/>
      <c r="S3358" s="261"/>
      <c r="T3358" s="261"/>
      <c r="U3358" s="261"/>
      <c r="V3358" s="292"/>
      <c r="X3358" s="457"/>
      <c r="Y3358" s="260"/>
      <c r="Z3358" s="264"/>
      <c r="AA3358" s="264"/>
      <c r="AB3358" s="264"/>
      <c r="AF3358" s="457"/>
      <c r="AG3358" s="260"/>
      <c r="AN3358" s="457"/>
      <c r="AO3358" s="260"/>
      <c r="AV3358" s="260"/>
      <c r="BC3358" s="260"/>
      <c r="BM3358" s="275">
        <v>3</v>
      </c>
      <c r="BN3358" s="275"/>
      <c r="BO3358" s="275"/>
      <c r="BP3358" s="275"/>
      <c r="BQ3358" s="275"/>
      <c r="BR3358" s="275"/>
      <c r="BS3358" s="275"/>
      <c r="BT3358" s="275"/>
      <c r="BU3358" s="275"/>
      <c r="BV3358" s="275"/>
    </row>
    <row r="3359" spans="1:74" s="263" customFormat="1">
      <c r="A3359" s="457"/>
      <c r="B3359" s="457"/>
      <c r="C3359" s="260"/>
      <c r="D3359" s="260"/>
      <c r="E3359" s="260"/>
      <c r="F3359" s="260"/>
      <c r="G3359" s="260"/>
      <c r="H3359" s="260"/>
      <c r="I3359" s="260"/>
      <c r="J3359" s="260"/>
      <c r="K3359" s="260"/>
      <c r="L3359" s="261" t="s">
        <v>8775</v>
      </c>
      <c r="M3359" s="261"/>
      <c r="N3359" s="261"/>
      <c r="O3359" s="457"/>
      <c r="P3359" s="260"/>
      <c r="Q3359" s="262" t="s">
        <v>8776</v>
      </c>
      <c r="R3359" s="261"/>
      <c r="S3359" s="261"/>
      <c r="T3359" s="261"/>
      <c r="U3359" s="261"/>
      <c r="V3359" s="292"/>
      <c r="X3359" s="457"/>
      <c r="Y3359" s="260"/>
      <c r="Z3359" s="264"/>
      <c r="AA3359" s="264"/>
      <c r="AB3359" s="264"/>
      <c r="AF3359" s="457"/>
      <c r="AG3359" s="260"/>
      <c r="AN3359" s="457"/>
      <c r="AO3359" s="260"/>
      <c r="AV3359" s="260"/>
      <c r="BC3359" s="260"/>
      <c r="BM3359" s="275">
        <v>3</v>
      </c>
      <c r="BN3359" s="275"/>
      <c r="BO3359" s="275"/>
      <c r="BP3359" s="275"/>
      <c r="BQ3359" s="275"/>
      <c r="BR3359" s="275"/>
      <c r="BS3359" s="275"/>
      <c r="BT3359" s="275"/>
      <c r="BU3359" s="275"/>
      <c r="BV3359" s="275"/>
    </row>
    <row r="3360" spans="1:74" s="263" customFormat="1">
      <c r="A3360" s="457"/>
      <c r="B3360" s="457"/>
      <c r="C3360" s="260"/>
      <c r="D3360" s="260"/>
      <c r="E3360" s="260"/>
      <c r="F3360" s="260"/>
      <c r="G3360" s="260"/>
      <c r="H3360" s="260"/>
      <c r="I3360" s="260"/>
      <c r="J3360" s="260"/>
      <c r="K3360" s="260"/>
      <c r="L3360" s="261" t="s">
        <v>8777</v>
      </c>
      <c r="M3360" s="261"/>
      <c r="N3360" s="261"/>
      <c r="O3360" s="457"/>
      <c r="P3360" s="260"/>
      <c r="Q3360" s="262" t="s">
        <v>8778</v>
      </c>
      <c r="R3360" s="261"/>
      <c r="S3360" s="261"/>
      <c r="T3360" s="261"/>
      <c r="U3360" s="261"/>
      <c r="V3360" s="292"/>
      <c r="X3360" s="457"/>
      <c r="Y3360" s="260"/>
      <c r="Z3360" s="264"/>
      <c r="AA3360" s="264"/>
      <c r="AB3360" s="264"/>
      <c r="AF3360" s="457"/>
      <c r="AG3360" s="260"/>
      <c r="AN3360" s="457"/>
      <c r="AO3360" s="260"/>
      <c r="AV3360" s="260"/>
      <c r="BC3360" s="260"/>
      <c r="BM3360" s="275">
        <v>3</v>
      </c>
      <c r="BN3360" s="275"/>
      <c r="BO3360" s="275"/>
      <c r="BP3360" s="275"/>
      <c r="BQ3360" s="275"/>
      <c r="BR3360" s="275"/>
      <c r="BS3360" s="275"/>
      <c r="BT3360" s="275"/>
      <c r="BU3360" s="275"/>
      <c r="BV3360" s="275"/>
    </row>
    <row r="3361" spans="1:74" s="263" customFormat="1">
      <c r="A3361" s="457"/>
      <c r="B3361" s="457"/>
      <c r="C3361" s="260"/>
      <c r="D3361" s="260"/>
      <c r="E3361" s="260"/>
      <c r="F3361" s="260"/>
      <c r="G3361" s="260"/>
      <c r="H3361" s="260"/>
      <c r="I3361" s="260"/>
      <c r="J3361" s="260"/>
      <c r="K3361" s="260"/>
      <c r="L3361" s="261" t="s">
        <v>8779</v>
      </c>
      <c r="M3361" s="261"/>
      <c r="N3361" s="261"/>
      <c r="O3361" s="457"/>
      <c r="P3361" s="260"/>
      <c r="Q3361" s="262" t="s">
        <v>8780</v>
      </c>
      <c r="R3361" s="261"/>
      <c r="S3361" s="261"/>
      <c r="T3361" s="261"/>
      <c r="U3361" s="261"/>
      <c r="V3361" s="292"/>
      <c r="X3361" s="457"/>
      <c r="Y3361" s="260"/>
      <c r="Z3361" s="264"/>
      <c r="AA3361" s="264"/>
      <c r="AB3361" s="264"/>
      <c r="AF3361" s="457"/>
      <c r="AG3361" s="260"/>
      <c r="AN3361" s="457"/>
      <c r="AO3361" s="260"/>
      <c r="AV3361" s="260"/>
      <c r="BC3361" s="260"/>
      <c r="BM3361" s="275">
        <v>3</v>
      </c>
      <c r="BN3361" s="275"/>
      <c r="BO3361" s="275"/>
      <c r="BP3361" s="275"/>
      <c r="BQ3361" s="275"/>
      <c r="BR3361" s="275"/>
      <c r="BS3361" s="275"/>
      <c r="BT3361" s="275"/>
      <c r="BU3361" s="275"/>
      <c r="BV3361" s="275"/>
    </row>
    <row r="3362" spans="1:74" s="263" customFormat="1">
      <c r="A3362" s="457"/>
      <c r="B3362" s="457"/>
      <c r="C3362" s="260"/>
      <c r="D3362" s="260"/>
      <c r="E3362" s="260"/>
      <c r="F3362" s="260"/>
      <c r="G3362" s="260"/>
      <c r="H3362" s="260"/>
      <c r="I3362" s="260"/>
      <c r="J3362" s="260"/>
      <c r="K3362" s="260"/>
      <c r="L3362" s="261" t="s">
        <v>8781</v>
      </c>
      <c r="M3362" s="261"/>
      <c r="N3362" s="261"/>
      <c r="O3362" s="457"/>
      <c r="P3362" s="260"/>
      <c r="Q3362" s="262" t="s">
        <v>8782</v>
      </c>
      <c r="R3362" s="261"/>
      <c r="S3362" s="261"/>
      <c r="T3362" s="261"/>
      <c r="U3362" s="261"/>
      <c r="V3362" s="292"/>
      <c r="X3362" s="457"/>
      <c r="Y3362" s="260"/>
      <c r="Z3362" s="264"/>
      <c r="AA3362" s="264"/>
      <c r="AB3362" s="264"/>
      <c r="AF3362" s="457"/>
      <c r="AG3362" s="260"/>
      <c r="AN3362" s="457"/>
      <c r="AO3362" s="260"/>
      <c r="AV3362" s="260"/>
      <c r="BC3362" s="260"/>
      <c r="BM3362" s="275">
        <v>3</v>
      </c>
      <c r="BN3362" s="275"/>
      <c r="BO3362" s="275"/>
      <c r="BP3362" s="275"/>
      <c r="BQ3362" s="275"/>
      <c r="BR3362" s="275"/>
      <c r="BS3362" s="275"/>
      <c r="BT3362" s="275"/>
      <c r="BU3362" s="275"/>
      <c r="BV3362" s="275"/>
    </row>
    <row r="3363" spans="1:74" s="263" customFormat="1">
      <c r="A3363" s="458" t="s">
        <v>5951</v>
      </c>
      <c r="B3363" s="458"/>
      <c r="C3363" s="266"/>
      <c r="D3363" s="266"/>
      <c r="E3363" s="266"/>
      <c r="F3363" s="266"/>
      <c r="G3363" s="266"/>
      <c r="H3363" s="266"/>
      <c r="I3363" s="266"/>
      <c r="J3363" s="266"/>
      <c r="K3363" s="266"/>
      <c r="L3363" s="261" t="s">
        <v>8783</v>
      </c>
      <c r="M3363" s="261"/>
      <c r="N3363" s="261"/>
      <c r="O3363" s="458"/>
      <c r="P3363" s="266"/>
      <c r="Q3363" s="262" t="s">
        <v>8784</v>
      </c>
      <c r="R3363" s="261"/>
      <c r="S3363" s="261"/>
      <c r="T3363" s="261"/>
      <c r="U3363" s="261"/>
      <c r="V3363" s="292"/>
      <c r="X3363" s="458"/>
      <c r="Y3363" s="266"/>
      <c r="Z3363" s="264"/>
      <c r="AA3363" s="264"/>
      <c r="AB3363" s="264"/>
      <c r="AF3363" s="458"/>
      <c r="AG3363" s="266"/>
      <c r="AN3363" s="458"/>
      <c r="AO3363" s="266"/>
      <c r="AV3363" s="266"/>
      <c r="BC3363" s="266"/>
      <c r="BM3363" s="275">
        <v>3</v>
      </c>
      <c r="BN3363" s="275"/>
      <c r="BO3363" s="275"/>
      <c r="BP3363" s="275"/>
      <c r="BQ3363" s="275"/>
      <c r="BR3363" s="275"/>
      <c r="BS3363" s="275"/>
      <c r="BT3363" s="275"/>
      <c r="BU3363" s="275"/>
      <c r="BV3363" s="275"/>
    </row>
    <row r="3364" spans="1:74" s="263" customFormat="1">
      <c r="A3364" s="457"/>
      <c r="B3364" s="457"/>
      <c r="C3364" s="260"/>
      <c r="D3364" s="260"/>
      <c r="E3364" s="260"/>
      <c r="F3364" s="260"/>
      <c r="G3364" s="260"/>
      <c r="H3364" s="260"/>
      <c r="I3364" s="260"/>
      <c r="J3364" s="260"/>
      <c r="K3364" s="260"/>
      <c r="L3364" s="261" t="s">
        <v>8785</v>
      </c>
      <c r="M3364" s="261"/>
      <c r="N3364" s="261"/>
      <c r="O3364" s="457"/>
      <c r="P3364" s="260"/>
      <c r="Q3364" s="262" t="s">
        <v>5067</v>
      </c>
      <c r="R3364" s="261"/>
      <c r="S3364" s="261"/>
      <c r="T3364" s="261"/>
      <c r="U3364" s="261"/>
      <c r="V3364" s="292"/>
      <c r="X3364" s="457"/>
      <c r="Y3364" s="260"/>
      <c r="Z3364" s="264"/>
      <c r="AA3364" s="264"/>
      <c r="AB3364" s="264"/>
      <c r="AF3364" s="457"/>
      <c r="AG3364" s="260"/>
      <c r="AN3364" s="457"/>
      <c r="AO3364" s="260"/>
      <c r="AV3364" s="260"/>
      <c r="BC3364" s="260"/>
      <c r="BM3364" s="275">
        <v>3</v>
      </c>
      <c r="BN3364" s="275"/>
      <c r="BO3364" s="275"/>
      <c r="BP3364" s="275"/>
      <c r="BQ3364" s="275"/>
      <c r="BR3364" s="275"/>
      <c r="BS3364" s="275"/>
      <c r="BT3364" s="275"/>
      <c r="BU3364" s="275"/>
      <c r="BV3364" s="275"/>
    </row>
    <row r="3365" spans="1:74" s="263" customFormat="1">
      <c r="A3365" s="457"/>
      <c r="B3365" s="457"/>
      <c r="C3365" s="260"/>
      <c r="D3365" s="260"/>
      <c r="E3365" s="260"/>
      <c r="F3365" s="260"/>
      <c r="G3365" s="260"/>
      <c r="H3365" s="260"/>
      <c r="I3365" s="260"/>
      <c r="J3365" s="260"/>
      <c r="K3365" s="260"/>
      <c r="L3365" s="261" t="s">
        <v>8785</v>
      </c>
      <c r="M3365" s="261"/>
      <c r="N3365" s="261"/>
      <c r="O3365" s="457"/>
      <c r="P3365" s="260"/>
      <c r="Q3365" s="262" t="s">
        <v>7146</v>
      </c>
      <c r="R3365" s="261"/>
      <c r="S3365" s="261"/>
      <c r="T3365" s="261"/>
      <c r="U3365" s="261"/>
      <c r="V3365" s="292"/>
      <c r="X3365" s="457"/>
      <c r="Y3365" s="260"/>
      <c r="Z3365" s="264"/>
      <c r="AA3365" s="264"/>
      <c r="AB3365" s="264"/>
      <c r="AF3365" s="457"/>
      <c r="AG3365" s="260"/>
      <c r="AN3365" s="457"/>
      <c r="AO3365" s="260"/>
      <c r="AV3365" s="260"/>
      <c r="BC3365" s="260"/>
      <c r="BM3365" s="275">
        <v>3</v>
      </c>
      <c r="BN3365" s="275"/>
      <c r="BO3365" s="275"/>
      <c r="BP3365" s="275"/>
      <c r="BQ3365" s="275"/>
      <c r="BR3365" s="275"/>
      <c r="BS3365" s="275"/>
      <c r="BT3365" s="275"/>
      <c r="BU3365" s="275"/>
      <c r="BV3365" s="275"/>
    </row>
    <row r="3366" spans="1:74" s="263" customFormat="1">
      <c r="A3366" s="457"/>
      <c r="B3366" s="457"/>
      <c r="C3366" s="260"/>
      <c r="D3366" s="260"/>
      <c r="E3366" s="260"/>
      <c r="F3366" s="260"/>
      <c r="G3366" s="260"/>
      <c r="H3366" s="260"/>
      <c r="I3366" s="260"/>
      <c r="J3366" s="260"/>
      <c r="K3366" s="260"/>
      <c r="L3366" s="261" t="s">
        <v>8785</v>
      </c>
      <c r="M3366" s="261"/>
      <c r="N3366" s="261"/>
      <c r="O3366" s="457"/>
      <c r="P3366" s="260"/>
      <c r="Q3366" s="262" t="s">
        <v>8786</v>
      </c>
      <c r="R3366" s="261"/>
      <c r="S3366" s="261"/>
      <c r="T3366" s="261"/>
      <c r="U3366" s="261"/>
      <c r="V3366" s="292"/>
      <c r="X3366" s="457"/>
      <c r="Y3366" s="260"/>
      <c r="Z3366" s="264"/>
      <c r="AA3366" s="264"/>
      <c r="AB3366" s="264"/>
      <c r="AF3366" s="457"/>
      <c r="AG3366" s="260"/>
      <c r="AN3366" s="457"/>
      <c r="AO3366" s="260"/>
      <c r="AV3366" s="260"/>
      <c r="BC3366" s="260"/>
      <c r="BM3366" s="275">
        <v>3</v>
      </c>
      <c r="BN3366" s="275"/>
      <c r="BO3366" s="275"/>
      <c r="BP3366" s="275"/>
      <c r="BQ3366" s="275"/>
      <c r="BR3366" s="275"/>
      <c r="BS3366" s="275"/>
      <c r="BT3366" s="275"/>
      <c r="BU3366" s="275"/>
      <c r="BV3366" s="275"/>
    </row>
    <row r="3367" spans="1:74" s="263" customFormat="1">
      <c r="A3367" s="457"/>
      <c r="B3367" s="457"/>
      <c r="C3367" s="260"/>
      <c r="D3367" s="260"/>
      <c r="E3367" s="260"/>
      <c r="F3367" s="260"/>
      <c r="G3367" s="260"/>
      <c r="H3367" s="260"/>
      <c r="I3367" s="260"/>
      <c r="J3367" s="260"/>
      <c r="K3367" s="260"/>
      <c r="L3367" s="261" t="s">
        <v>8787</v>
      </c>
      <c r="M3367" s="261"/>
      <c r="N3367" s="261"/>
      <c r="O3367" s="457"/>
      <c r="P3367" s="260"/>
      <c r="Q3367" s="262" t="s">
        <v>8788</v>
      </c>
      <c r="R3367" s="261"/>
      <c r="S3367" s="261"/>
      <c r="T3367" s="261"/>
      <c r="U3367" s="261"/>
      <c r="V3367" s="292"/>
      <c r="X3367" s="457"/>
      <c r="Y3367" s="260"/>
      <c r="Z3367" s="264"/>
      <c r="AA3367" s="264"/>
      <c r="AB3367" s="264"/>
      <c r="AF3367" s="457"/>
      <c r="AG3367" s="260"/>
      <c r="AN3367" s="457"/>
      <c r="AO3367" s="260"/>
      <c r="AV3367" s="260"/>
      <c r="BC3367" s="260"/>
      <c r="BM3367" s="275">
        <v>3</v>
      </c>
      <c r="BN3367" s="275"/>
      <c r="BO3367" s="275"/>
      <c r="BP3367" s="275"/>
      <c r="BQ3367" s="275"/>
      <c r="BR3367" s="275"/>
      <c r="BS3367" s="275"/>
      <c r="BT3367" s="275"/>
      <c r="BU3367" s="275"/>
      <c r="BV3367" s="275"/>
    </row>
    <row r="3368" spans="1:74" s="263" customFormat="1">
      <c r="A3368" s="458" t="s">
        <v>8790</v>
      </c>
      <c r="B3368" s="458"/>
      <c r="C3368" s="266"/>
      <c r="D3368" s="266"/>
      <c r="E3368" s="266"/>
      <c r="F3368" s="266"/>
      <c r="G3368" s="266"/>
      <c r="H3368" s="266"/>
      <c r="I3368" s="266"/>
      <c r="J3368" s="266"/>
      <c r="K3368" s="266"/>
      <c r="L3368" s="261" t="s">
        <v>8789</v>
      </c>
      <c r="M3368" s="261"/>
      <c r="N3368" s="261"/>
      <c r="O3368" s="458"/>
      <c r="P3368" s="266"/>
      <c r="Q3368" s="262" t="s">
        <v>6024</v>
      </c>
      <c r="R3368" s="261"/>
      <c r="S3368" s="261"/>
      <c r="T3368" s="261"/>
      <c r="U3368" s="261"/>
      <c r="V3368" s="292"/>
      <c r="X3368" s="458"/>
      <c r="Y3368" s="266"/>
      <c r="Z3368" s="264"/>
      <c r="AA3368" s="264"/>
      <c r="AB3368" s="264"/>
      <c r="AF3368" s="458"/>
      <c r="AG3368" s="266"/>
      <c r="AN3368" s="458"/>
      <c r="AO3368" s="266"/>
      <c r="AV3368" s="266"/>
      <c r="BC3368" s="266"/>
      <c r="BM3368" s="275">
        <v>3</v>
      </c>
      <c r="BN3368" s="275"/>
      <c r="BO3368" s="275"/>
      <c r="BP3368" s="275"/>
      <c r="BQ3368" s="275"/>
      <c r="BR3368" s="275"/>
      <c r="BS3368" s="275"/>
      <c r="BT3368" s="275"/>
      <c r="BU3368" s="275"/>
      <c r="BV3368" s="275"/>
    </row>
    <row r="3369" spans="1:74" s="263" customFormat="1">
      <c r="A3369" s="458" t="s">
        <v>8790</v>
      </c>
      <c r="B3369" s="458"/>
      <c r="C3369" s="266"/>
      <c r="D3369" s="266"/>
      <c r="E3369" s="266"/>
      <c r="F3369" s="266"/>
      <c r="G3369" s="266"/>
      <c r="H3369" s="266"/>
      <c r="I3369" s="266"/>
      <c r="J3369" s="266"/>
      <c r="K3369" s="266"/>
      <c r="L3369" s="261" t="s">
        <v>8789</v>
      </c>
      <c r="M3369" s="261"/>
      <c r="N3369" s="261"/>
      <c r="O3369" s="458"/>
      <c r="P3369" s="266"/>
      <c r="Q3369" s="262" t="s">
        <v>8791</v>
      </c>
      <c r="R3369" s="261"/>
      <c r="S3369" s="261"/>
      <c r="T3369" s="261"/>
      <c r="U3369" s="261"/>
      <c r="V3369" s="292"/>
      <c r="X3369" s="458"/>
      <c r="Y3369" s="266"/>
      <c r="Z3369" s="264"/>
      <c r="AA3369" s="264"/>
      <c r="AB3369" s="264"/>
      <c r="AF3369" s="458"/>
      <c r="AG3369" s="266"/>
      <c r="AN3369" s="458"/>
      <c r="AO3369" s="266"/>
      <c r="AV3369" s="266"/>
      <c r="BC3369" s="266"/>
      <c r="BM3369" s="275">
        <v>3</v>
      </c>
      <c r="BN3369" s="275"/>
      <c r="BO3369" s="275"/>
      <c r="BP3369" s="275"/>
      <c r="BQ3369" s="275"/>
      <c r="BR3369" s="275"/>
      <c r="BS3369" s="275"/>
      <c r="BT3369" s="275"/>
      <c r="BU3369" s="275"/>
      <c r="BV3369" s="275"/>
    </row>
    <row r="3370" spans="1:74" s="263" customFormat="1">
      <c r="A3370" s="458" t="s">
        <v>8794</v>
      </c>
      <c r="B3370" s="458"/>
      <c r="C3370" s="266"/>
      <c r="D3370" s="266"/>
      <c r="E3370" s="266"/>
      <c r="F3370" s="266"/>
      <c r="G3370" s="266"/>
      <c r="H3370" s="266"/>
      <c r="I3370" s="266"/>
      <c r="J3370" s="266"/>
      <c r="K3370" s="266"/>
      <c r="L3370" s="261" t="s">
        <v>8792</v>
      </c>
      <c r="M3370" s="261"/>
      <c r="N3370" s="261"/>
      <c r="O3370" s="458"/>
      <c r="P3370" s="266"/>
      <c r="Q3370" s="262" t="s">
        <v>8793</v>
      </c>
      <c r="R3370" s="261"/>
      <c r="S3370" s="261"/>
      <c r="T3370" s="261"/>
      <c r="U3370" s="261"/>
      <c r="V3370" s="292"/>
      <c r="X3370" s="458"/>
      <c r="Y3370" s="266"/>
      <c r="Z3370" s="264"/>
      <c r="AA3370" s="264"/>
      <c r="AB3370" s="264"/>
      <c r="AF3370" s="458"/>
      <c r="AG3370" s="266"/>
      <c r="AN3370" s="458"/>
      <c r="AO3370" s="266"/>
      <c r="AV3370" s="266"/>
      <c r="BC3370" s="266"/>
      <c r="BM3370" s="275">
        <v>3</v>
      </c>
      <c r="BN3370" s="275"/>
      <c r="BO3370" s="275"/>
      <c r="BP3370" s="275"/>
      <c r="BQ3370" s="275"/>
      <c r="BR3370" s="275"/>
      <c r="BS3370" s="275"/>
      <c r="BT3370" s="275"/>
      <c r="BU3370" s="275"/>
      <c r="BV3370" s="275"/>
    </row>
    <row r="3371" spans="1:74" s="263" customFormat="1">
      <c r="A3371" s="457"/>
      <c r="B3371" s="457"/>
      <c r="C3371" s="260"/>
      <c r="D3371" s="260"/>
      <c r="E3371" s="260"/>
      <c r="F3371" s="260"/>
      <c r="G3371" s="260"/>
      <c r="H3371" s="260"/>
      <c r="I3371" s="260"/>
      <c r="J3371" s="260"/>
      <c r="K3371" s="260"/>
      <c r="L3371" s="261" t="s">
        <v>8795</v>
      </c>
      <c r="M3371" s="261"/>
      <c r="N3371" s="261"/>
      <c r="O3371" s="457"/>
      <c r="P3371" s="260"/>
      <c r="Q3371" s="262" t="s">
        <v>8796</v>
      </c>
      <c r="R3371" s="261"/>
      <c r="S3371" s="261"/>
      <c r="T3371" s="261"/>
      <c r="U3371" s="261"/>
      <c r="V3371" s="292"/>
      <c r="X3371" s="457"/>
      <c r="Y3371" s="260"/>
      <c r="Z3371" s="264"/>
      <c r="AA3371" s="264"/>
      <c r="AB3371" s="264"/>
      <c r="AF3371" s="457"/>
      <c r="AG3371" s="260"/>
      <c r="AN3371" s="457"/>
      <c r="AO3371" s="260"/>
      <c r="AV3371" s="260"/>
      <c r="BC3371" s="260"/>
      <c r="BM3371" s="275">
        <v>3</v>
      </c>
      <c r="BN3371" s="275"/>
      <c r="BO3371" s="275"/>
      <c r="BP3371" s="275"/>
      <c r="BQ3371" s="275"/>
      <c r="BR3371" s="275"/>
      <c r="BS3371" s="275"/>
      <c r="BT3371" s="275"/>
      <c r="BU3371" s="275"/>
      <c r="BV3371" s="275"/>
    </row>
    <row r="3372" spans="1:74" s="263" customFormat="1">
      <c r="A3372" s="457"/>
      <c r="B3372" s="457"/>
      <c r="C3372" s="260"/>
      <c r="D3372" s="260"/>
      <c r="E3372" s="260"/>
      <c r="F3372" s="260"/>
      <c r="G3372" s="260"/>
      <c r="H3372" s="260"/>
      <c r="I3372" s="260"/>
      <c r="J3372" s="260"/>
      <c r="K3372" s="260"/>
      <c r="L3372" s="261" t="s">
        <v>8797</v>
      </c>
      <c r="M3372" s="261"/>
      <c r="N3372" s="261"/>
      <c r="O3372" s="457"/>
      <c r="P3372" s="260"/>
      <c r="Q3372" s="262" t="s">
        <v>8798</v>
      </c>
      <c r="R3372" s="261"/>
      <c r="S3372" s="261"/>
      <c r="T3372" s="261"/>
      <c r="U3372" s="261"/>
      <c r="V3372" s="292"/>
      <c r="X3372" s="457"/>
      <c r="Y3372" s="260"/>
      <c r="Z3372" s="264"/>
      <c r="AA3372" s="264"/>
      <c r="AB3372" s="264"/>
      <c r="AF3372" s="457"/>
      <c r="AG3372" s="260"/>
      <c r="AN3372" s="457"/>
      <c r="AO3372" s="260"/>
      <c r="AV3372" s="260"/>
      <c r="BC3372" s="260"/>
      <c r="BM3372" s="275">
        <v>3</v>
      </c>
      <c r="BN3372" s="275"/>
      <c r="BO3372" s="275"/>
      <c r="BP3372" s="275"/>
      <c r="BQ3372" s="275"/>
      <c r="BR3372" s="275"/>
      <c r="BS3372" s="275"/>
      <c r="BT3372" s="275"/>
      <c r="BU3372" s="275"/>
      <c r="BV3372" s="275"/>
    </row>
    <row r="3373" spans="1:74" s="263" customFormat="1">
      <c r="A3373" s="457"/>
      <c r="B3373" s="457"/>
      <c r="C3373" s="260"/>
      <c r="D3373" s="260"/>
      <c r="E3373" s="260"/>
      <c r="F3373" s="260"/>
      <c r="G3373" s="260"/>
      <c r="H3373" s="260"/>
      <c r="I3373" s="260"/>
      <c r="J3373" s="260"/>
      <c r="K3373" s="260"/>
      <c r="L3373" s="261" t="s">
        <v>8799</v>
      </c>
      <c r="M3373" s="261"/>
      <c r="N3373" s="261"/>
      <c r="O3373" s="457"/>
      <c r="P3373" s="260"/>
      <c r="Q3373" s="262" t="s">
        <v>8796</v>
      </c>
      <c r="R3373" s="261"/>
      <c r="S3373" s="261"/>
      <c r="T3373" s="261"/>
      <c r="U3373" s="261"/>
      <c r="V3373" s="292"/>
      <c r="X3373" s="457"/>
      <c r="Y3373" s="260"/>
      <c r="Z3373" s="264"/>
      <c r="AA3373" s="264"/>
      <c r="AB3373" s="264"/>
      <c r="AF3373" s="457"/>
      <c r="AG3373" s="260"/>
      <c r="AN3373" s="457"/>
      <c r="AO3373" s="260"/>
      <c r="AV3373" s="260"/>
      <c r="BC3373" s="260"/>
      <c r="BM3373" s="275">
        <v>3</v>
      </c>
      <c r="BN3373" s="275"/>
      <c r="BO3373" s="275"/>
      <c r="BP3373" s="275"/>
      <c r="BQ3373" s="275"/>
      <c r="BR3373" s="275"/>
      <c r="BS3373" s="275"/>
      <c r="BT3373" s="275"/>
      <c r="BU3373" s="275"/>
      <c r="BV3373" s="275"/>
    </row>
    <row r="3374" spans="1:74" s="263" customFormat="1">
      <c r="A3374" s="458" t="s">
        <v>8801</v>
      </c>
      <c r="B3374" s="458"/>
      <c r="C3374" s="266"/>
      <c r="D3374" s="266"/>
      <c r="E3374" s="266"/>
      <c r="F3374" s="266"/>
      <c r="G3374" s="266"/>
      <c r="H3374" s="266"/>
      <c r="I3374" s="266"/>
      <c r="J3374" s="266"/>
      <c r="K3374" s="266"/>
      <c r="L3374" s="261" t="s">
        <v>8800</v>
      </c>
      <c r="M3374" s="261"/>
      <c r="N3374" s="261"/>
      <c r="O3374" s="458"/>
      <c r="P3374" s="266"/>
      <c r="Q3374" s="262" t="s">
        <v>8611</v>
      </c>
      <c r="R3374" s="261"/>
      <c r="S3374" s="261"/>
      <c r="T3374" s="261"/>
      <c r="U3374" s="261"/>
      <c r="V3374" s="292"/>
      <c r="X3374" s="458"/>
      <c r="Y3374" s="266"/>
      <c r="Z3374" s="264"/>
      <c r="AA3374" s="264"/>
      <c r="AB3374" s="264"/>
      <c r="AF3374" s="458"/>
      <c r="AG3374" s="266"/>
      <c r="AN3374" s="458"/>
      <c r="AO3374" s="266"/>
      <c r="AV3374" s="266"/>
      <c r="BC3374" s="266"/>
      <c r="BM3374" s="275">
        <v>3</v>
      </c>
      <c r="BN3374" s="275"/>
      <c r="BO3374" s="275"/>
      <c r="BP3374" s="275"/>
      <c r="BQ3374" s="275"/>
      <c r="BR3374" s="275"/>
      <c r="BS3374" s="275"/>
      <c r="BT3374" s="275"/>
      <c r="BU3374" s="275"/>
      <c r="BV3374" s="275"/>
    </row>
    <row r="3375" spans="1:74" s="263" customFormat="1">
      <c r="A3375" s="458" t="s">
        <v>8801</v>
      </c>
      <c r="B3375" s="458"/>
      <c r="C3375" s="266"/>
      <c r="D3375" s="266"/>
      <c r="E3375" s="266"/>
      <c r="F3375" s="266"/>
      <c r="G3375" s="266"/>
      <c r="H3375" s="266"/>
      <c r="I3375" s="266"/>
      <c r="J3375" s="266"/>
      <c r="K3375" s="266"/>
      <c r="L3375" s="261" t="s">
        <v>8800</v>
      </c>
      <c r="M3375" s="261"/>
      <c r="N3375" s="261"/>
      <c r="O3375" s="458"/>
      <c r="P3375" s="266"/>
      <c r="Q3375" s="262" t="s">
        <v>6051</v>
      </c>
      <c r="R3375" s="261"/>
      <c r="S3375" s="261"/>
      <c r="T3375" s="261"/>
      <c r="U3375" s="261"/>
      <c r="V3375" s="292"/>
      <c r="X3375" s="458"/>
      <c r="Y3375" s="266"/>
      <c r="Z3375" s="264"/>
      <c r="AA3375" s="264"/>
      <c r="AB3375" s="264"/>
      <c r="AF3375" s="458"/>
      <c r="AG3375" s="266"/>
      <c r="AN3375" s="458"/>
      <c r="AO3375" s="266"/>
      <c r="AV3375" s="266"/>
      <c r="BC3375" s="266"/>
      <c r="BM3375" s="275">
        <v>3</v>
      </c>
      <c r="BN3375" s="275"/>
      <c r="BO3375" s="275"/>
      <c r="BP3375" s="275"/>
      <c r="BQ3375" s="275"/>
      <c r="BR3375" s="275"/>
      <c r="BS3375" s="275"/>
      <c r="BT3375" s="275"/>
      <c r="BU3375" s="275"/>
      <c r="BV3375" s="275"/>
    </row>
    <row r="3376" spans="1:74" s="263" customFormat="1">
      <c r="A3376" s="457"/>
      <c r="B3376" s="457"/>
      <c r="C3376" s="260"/>
      <c r="D3376" s="260"/>
      <c r="E3376" s="260"/>
      <c r="F3376" s="260"/>
      <c r="G3376" s="260"/>
      <c r="H3376" s="260"/>
      <c r="I3376" s="260"/>
      <c r="J3376" s="260"/>
      <c r="K3376" s="260"/>
      <c r="L3376" s="261" t="s">
        <v>8802</v>
      </c>
      <c r="M3376" s="261"/>
      <c r="N3376" s="261"/>
      <c r="O3376" s="457"/>
      <c r="P3376" s="260"/>
      <c r="Q3376" s="262" t="s">
        <v>8802</v>
      </c>
      <c r="R3376" s="261"/>
      <c r="S3376" s="261"/>
      <c r="T3376" s="261"/>
      <c r="U3376" s="261"/>
      <c r="V3376" s="292"/>
      <c r="X3376" s="457"/>
      <c r="Y3376" s="260"/>
      <c r="Z3376" s="264"/>
      <c r="AA3376" s="264"/>
      <c r="AB3376" s="264"/>
      <c r="AF3376" s="457"/>
      <c r="AG3376" s="260"/>
      <c r="AN3376" s="457"/>
      <c r="AO3376" s="260"/>
      <c r="AV3376" s="260"/>
      <c r="BC3376" s="260"/>
      <c r="BM3376" s="275">
        <v>3</v>
      </c>
      <c r="BN3376" s="275"/>
      <c r="BO3376" s="275"/>
      <c r="BP3376" s="275"/>
      <c r="BQ3376" s="275"/>
      <c r="BR3376" s="275"/>
      <c r="BS3376" s="275"/>
      <c r="BT3376" s="275"/>
      <c r="BU3376" s="275"/>
      <c r="BV3376" s="275"/>
    </row>
    <row r="3377" spans="1:74" s="263" customFormat="1">
      <c r="A3377" s="457"/>
      <c r="B3377" s="457"/>
      <c r="C3377" s="260"/>
      <c r="D3377" s="260"/>
      <c r="E3377" s="260"/>
      <c r="F3377" s="260"/>
      <c r="G3377" s="260"/>
      <c r="H3377" s="260"/>
      <c r="I3377" s="260"/>
      <c r="J3377" s="260"/>
      <c r="K3377" s="260"/>
      <c r="L3377" s="261" t="s">
        <v>8803</v>
      </c>
      <c r="M3377" s="261"/>
      <c r="N3377" s="261"/>
      <c r="O3377" s="457"/>
      <c r="P3377" s="260"/>
      <c r="Q3377" s="262" t="s">
        <v>8804</v>
      </c>
      <c r="R3377" s="261"/>
      <c r="S3377" s="261"/>
      <c r="T3377" s="261"/>
      <c r="U3377" s="261"/>
      <c r="V3377" s="292"/>
      <c r="X3377" s="457"/>
      <c r="Y3377" s="260"/>
      <c r="Z3377" s="264"/>
      <c r="AA3377" s="264"/>
      <c r="AB3377" s="264"/>
      <c r="AF3377" s="457"/>
      <c r="AG3377" s="260"/>
      <c r="AN3377" s="457"/>
      <c r="AO3377" s="260"/>
      <c r="AV3377" s="260"/>
      <c r="BC3377" s="260"/>
      <c r="BM3377" s="275">
        <v>3</v>
      </c>
      <c r="BN3377" s="275"/>
      <c r="BO3377" s="275"/>
      <c r="BP3377" s="275"/>
      <c r="BQ3377" s="275"/>
      <c r="BR3377" s="275"/>
      <c r="BS3377" s="275"/>
      <c r="BT3377" s="275"/>
      <c r="BU3377" s="275"/>
      <c r="BV3377" s="275"/>
    </row>
    <row r="3378" spans="1:74" s="263" customFormat="1">
      <c r="A3378" s="457"/>
      <c r="B3378" s="457"/>
      <c r="C3378" s="260"/>
      <c r="D3378" s="260"/>
      <c r="E3378" s="260"/>
      <c r="F3378" s="260"/>
      <c r="G3378" s="260"/>
      <c r="H3378" s="260"/>
      <c r="I3378" s="260"/>
      <c r="J3378" s="260"/>
      <c r="K3378" s="260"/>
      <c r="L3378" s="261" t="s">
        <v>8805</v>
      </c>
      <c r="M3378" s="261"/>
      <c r="N3378" s="261"/>
      <c r="O3378" s="457"/>
      <c r="P3378" s="260"/>
      <c r="Q3378" s="262" t="s">
        <v>8806</v>
      </c>
      <c r="R3378" s="261"/>
      <c r="S3378" s="261"/>
      <c r="T3378" s="261"/>
      <c r="U3378" s="261"/>
      <c r="V3378" s="292"/>
      <c r="X3378" s="457"/>
      <c r="Y3378" s="260"/>
      <c r="Z3378" s="264"/>
      <c r="AA3378" s="264"/>
      <c r="AB3378" s="264"/>
      <c r="AF3378" s="457"/>
      <c r="AG3378" s="260"/>
      <c r="AN3378" s="457"/>
      <c r="AO3378" s="260"/>
      <c r="AV3378" s="260"/>
      <c r="BC3378" s="260"/>
      <c r="BM3378" s="275">
        <v>3</v>
      </c>
      <c r="BN3378" s="275"/>
      <c r="BO3378" s="275"/>
      <c r="BP3378" s="275"/>
      <c r="BQ3378" s="275"/>
      <c r="BR3378" s="275"/>
      <c r="BS3378" s="275"/>
      <c r="BT3378" s="275"/>
      <c r="BU3378" s="275"/>
      <c r="BV3378" s="275"/>
    </row>
    <row r="3379" spans="1:74" s="263" customFormat="1">
      <c r="A3379" s="457"/>
      <c r="B3379" s="457"/>
      <c r="C3379" s="260"/>
      <c r="D3379" s="260"/>
      <c r="E3379" s="260"/>
      <c r="F3379" s="260"/>
      <c r="G3379" s="260"/>
      <c r="H3379" s="260"/>
      <c r="I3379" s="260"/>
      <c r="J3379" s="260"/>
      <c r="K3379" s="260"/>
      <c r="L3379" s="261" t="s">
        <v>8807</v>
      </c>
      <c r="M3379" s="261"/>
      <c r="N3379" s="261"/>
      <c r="O3379" s="457"/>
      <c r="P3379" s="260"/>
      <c r="Q3379" s="262" t="s">
        <v>8808</v>
      </c>
      <c r="R3379" s="261"/>
      <c r="S3379" s="261"/>
      <c r="T3379" s="261"/>
      <c r="U3379" s="261"/>
      <c r="V3379" s="292"/>
      <c r="X3379" s="457"/>
      <c r="Y3379" s="260"/>
      <c r="Z3379" s="264"/>
      <c r="AA3379" s="264"/>
      <c r="AB3379" s="264"/>
      <c r="AF3379" s="457"/>
      <c r="AG3379" s="260"/>
      <c r="AN3379" s="457"/>
      <c r="AO3379" s="260"/>
      <c r="AV3379" s="260"/>
      <c r="BC3379" s="260"/>
      <c r="BM3379" s="275">
        <v>3</v>
      </c>
      <c r="BN3379" s="275"/>
      <c r="BO3379" s="275"/>
      <c r="BP3379" s="275"/>
      <c r="BQ3379" s="275"/>
      <c r="BR3379" s="275"/>
      <c r="BS3379" s="275"/>
      <c r="BT3379" s="275"/>
      <c r="BU3379" s="275"/>
      <c r="BV3379" s="275"/>
    </row>
    <row r="3380" spans="1:74" s="263" customFormat="1">
      <c r="A3380" s="457"/>
      <c r="B3380" s="457"/>
      <c r="C3380" s="260"/>
      <c r="D3380" s="260"/>
      <c r="E3380" s="260"/>
      <c r="F3380" s="260"/>
      <c r="G3380" s="260"/>
      <c r="H3380" s="260"/>
      <c r="I3380" s="260"/>
      <c r="J3380" s="260"/>
      <c r="K3380" s="260"/>
      <c r="L3380" s="261" t="s">
        <v>8809</v>
      </c>
      <c r="M3380" s="261"/>
      <c r="N3380" s="261"/>
      <c r="O3380" s="457"/>
      <c r="P3380" s="260"/>
      <c r="Q3380" s="262" t="s">
        <v>8477</v>
      </c>
      <c r="R3380" s="261"/>
      <c r="S3380" s="261"/>
      <c r="T3380" s="261"/>
      <c r="U3380" s="261"/>
      <c r="V3380" s="292"/>
      <c r="X3380" s="457"/>
      <c r="Y3380" s="260"/>
      <c r="Z3380" s="264"/>
      <c r="AA3380" s="264"/>
      <c r="AB3380" s="264"/>
      <c r="AF3380" s="457"/>
      <c r="AG3380" s="260"/>
      <c r="AN3380" s="457"/>
      <c r="AO3380" s="260"/>
      <c r="AV3380" s="260"/>
      <c r="BC3380" s="260"/>
      <c r="BM3380" s="275">
        <v>3</v>
      </c>
      <c r="BN3380" s="275"/>
      <c r="BO3380" s="275"/>
      <c r="BP3380" s="275"/>
      <c r="BQ3380" s="275"/>
      <c r="BR3380" s="275"/>
      <c r="BS3380" s="275"/>
      <c r="BT3380" s="275"/>
      <c r="BU3380" s="275"/>
      <c r="BV3380" s="275"/>
    </row>
    <row r="3381" spans="1:74" s="263" customFormat="1">
      <c r="A3381" s="457"/>
      <c r="B3381" s="457"/>
      <c r="C3381" s="260"/>
      <c r="D3381" s="260"/>
      <c r="E3381" s="260"/>
      <c r="F3381" s="260"/>
      <c r="G3381" s="260"/>
      <c r="H3381" s="260"/>
      <c r="I3381" s="260"/>
      <c r="J3381" s="260"/>
      <c r="K3381" s="260"/>
      <c r="L3381" s="261" t="s">
        <v>8810</v>
      </c>
      <c r="M3381" s="261"/>
      <c r="N3381" s="261"/>
      <c r="O3381" s="457"/>
      <c r="P3381" s="260"/>
      <c r="Q3381" s="262" t="s">
        <v>8811</v>
      </c>
      <c r="R3381" s="261"/>
      <c r="S3381" s="261"/>
      <c r="T3381" s="261"/>
      <c r="U3381" s="261"/>
      <c r="V3381" s="292"/>
      <c r="X3381" s="457"/>
      <c r="Y3381" s="260"/>
      <c r="Z3381" s="264"/>
      <c r="AA3381" s="264"/>
      <c r="AB3381" s="264"/>
      <c r="AF3381" s="457"/>
      <c r="AG3381" s="260"/>
      <c r="AN3381" s="457"/>
      <c r="AO3381" s="260"/>
      <c r="AV3381" s="260"/>
      <c r="BC3381" s="260"/>
      <c r="BM3381" s="275">
        <v>3</v>
      </c>
      <c r="BN3381" s="275"/>
      <c r="BO3381" s="275"/>
      <c r="BP3381" s="275"/>
      <c r="BQ3381" s="275"/>
      <c r="BR3381" s="275"/>
      <c r="BS3381" s="275"/>
      <c r="BT3381" s="275"/>
      <c r="BU3381" s="275"/>
      <c r="BV3381" s="275"/>
    </row>
    <row r="3382" spans="1:74" s="263" customFormat="1">
      <c r="A3382" s="457"/>
      <c r="B3382" s="457"/>
      <c r="C3382" s="260"/>
      <c r="D3382" s="260"/>
      <c r="E3382" s="260"/>
      <c r="F3382" s="260"/>
      <c r="G3382" s="260"/>
      <c r="H3382" s="260"/>
      <c r="I3382" s="260"/>
      <c r="J3382" s="260"/>
      <c r="K3382" s="260"/>
      <c r="L3382" s="261" t="s">
        <v>8812</v>
      </c>
      <c r="M3382" s="261"/>
      <c r="N3382" s="261"/>
      <c r="O3382" s="457"/>
      <c r="P3382" s="260"/>
      <c r="Q3382" s="262" t="s">
        <v>8813</v>
      </c>
      <c r="R3382" s="261"/>
      <c r="S3382" s="261"/>
      <c r="T3382" s="261"/>
      <c r="U3382" s="261"/>
      <c r="V3382" s="292"/>
      <c r="X3382" s="457"/>
      <c r="Y3382" s="260"/>
      <c r="Z3382" s="264"/>
      <c r="AA3382" s="264"/>
      <c r="AB3382" s="264"/>
      <c r="AF3382" s="457"/>
      <c r="AG3382" s="260"/>
      <c r="AN3382" s="457"/>
      <c r="AO3382" s="260"/>
      <c r="AV3382" s="260"/>
      <c r="BC3382" s="260"/>
      <c r="BM3382" s="275">
        <v>3</v>
      </c>
      <c r="BN3382" s="275"/>
      <c r="BO3382" s="275"/>
      <c r="BP3382" s="275"/>
      <c r="BQ3382" s="275"/>
      <c r="BR3382" s="275"/>
      <c r="BS3382" s="275"/>
      <c r="BT3382" s="275"/>
      <c r="BU3382" s="275"/>
      <c r="BV3382" s="275"/>
    </row>
    <row r="3383" spans="1:74" s="263" customFormat="1">
      <c r="A3383" s="457"/>
      <c r="B3383" s="457"/>
      <c r="C3383" s="260"/>
      <c r="D3383" s="260"/>
      <c r="E3383" s="260"/>
      <c r="F3383" s="260"/>
      <c r="G3383" s="260"/>
      <c r="H3383" s="260"/>
      <c r="I3383" s="260"/>
      <c r="J3383" s="260"/>
      <c r="K3383" s="260"/>
      <c r="L3383" s="261" t="s">
        <v>8814</v>
      </c>
      <c r="M3383" s="261"/>
      <c r="N3383" s="261"/>
      <c r="O3383" s="457"/>
      <c r="P3383" s="260"/>
      <c r="Q3383" s="262" t="s">
        <v>8815</v>
      </c>
      <c r="R3383" s="261"/>
      <c r="S3383" s="261"/>
      <c r="T3383" s="261"/>
      <c r="U3383" s="261"/>
      <c r="V3383" s="292"/>
      <c r="X3383" s="457"/>
      <c r="Y3383" s="260"/>
      <c r="Z3383" s="264"/>
      <c r="AA3383" s="264"/>
      <c r="AB3383" s="264"/>
      <c r="AF3383" s="457"/>
      <c r="AG3383" s="260"/>
      <c r="AN3383" s="457"/>
      <c r="AO3383" s="260"/>
      <c r="AV3383" s="260"/>
      <c r="BC3383" s="260"/>
      <c r="BM3383" s="275">
        <v>3</v>
      </c>
      <c r="BN3383" s="275"/>
      <c r="BO3383" s="275"/>
      <c r="BP3383" s="275"/>
      <c r="BQ3383" s="275"/>
      <c r="BR3383" s="275"/>
      <c r="BS3383" s="275"/>
      <c r="BT3383" s="275"/>
      <c r="BU3383" s="275"/>
      <c r="BV3383" s="275"/>
    </row>
    <row r="3384" spans="1:74" s="263" customFormat="1">
      <c r="A3384" s="458" t="s">
        <v>8818</v>
      </c>
      <c r="B3384" s="458"/>
      <c r="C3384" s="266"/>
      <c r="D3384" s="266"/>
      <c r="E3384" s="266"/>
      <c r="F3384" s="266"/>
      <c r="G3384" s="266"/>
      <c r="H3384" s="266"/>
      <c r="I3384" s="266"/>
      <c r="J3384" s="266"/>
      <c r="K3384" s="266"/>
      <c r="L3384" s="261" t="s">
        <v>8816</v>
      </c>
      <c r="M3384" s="261"/>
      <c r="N3384" s="261"/>
      <c r="O3384" s="458"/>
      <c r="P3384" s="266"/>
      <c r="Q3384" s="262" t="s">
        <v>8817</v>
      </c>
      <c r="R3384" s="261"/>
      <c r="S3384" s="261"/>
      <c r="T3384" s="261"/>
      <c r="U3384" s="261"/>
      <c r="V3384" s="292"/>
      <c r="X3384" s="458"/>
      <c r="Y3384" s="266"/>
      <c r="Z3384" s="264"/>
      <c r="AA3384" s="264"/>
      <c r="AB3384" s="264"/>
      <c r="AF3384" s="458"/>
      <c r="AG3384" s="266"/>
      <c r="AN3384" s="458"/>
      <c r="AO3384" s="266"/>
      <c r="AV3384" s="266"/>
      <c r="BC3384" s="266"/>
      <c r="BM3384" s="275">
        <v>3</v>
      </c>
      <c r="BN3384" s="275"/>
      <c r="BO3384" s="275"/>
      <c r="BP3384" s="275"/>
      <c r="BQ3384" s="275"/>
      <c r="BR3384" s="275"/>
      <c r="BS3384" s="275"/>
      <c r="BT3384" s="275"/>
      <c r="BU3384" s="275"/>
      <c r="BV3384" s="275"/>
    </row>
    <row r="3385" spans="1:74" s="263" customFormat="1">
      <c r="A3385" s="458" t="s">
        <v>8818</v>
      </c>
      <c r="B3385" s="458"/>
      <c r="C3385" s="266"/>
      <c r="D3385" s="266"/>
      <c r="E3385" s="266"/>
      <c r="F3385" s="266"/>
      <c r="G3385" s="266"/>
      <c r="H3385" s="266"/>
      <c r="I3385" s="266"/>
      <c r="J3385" s="266"/>
      <c r="K3385" s="266"/>
      <c r="L3385" s="261" t="s">
        <v>8816</v>
      </c>
      <c r="M3385" s="261"/>
      <c r="N3385" s="261"/>
      <c r="O3385" s="458"/>
      <c r="P3385" s="266"/>
      <c r="Q3385" s="262" t="s">
        <v>8819</v>
      </c>
      <c r="R3385" s="261"/>
      <c r="S3385" s="261"/>
      <c r="T3385" s="261"/>
      <c r="U3385" s="261"/>
      <c r="V3385" s="292"/>
      <c r="X3385" s="458"/>
      <c r="Y3385" s="266"/>
      <c r="Z3385" s="264"/>
      <c r="AA3385" s="264"/>
      <c r="AB3385" s="264"/>
      <c r="AF3385" s="458"/>
      <c r="AG3385" s="266"/>
      <c r="AN3385" s="458"/>
      <c r="AO3385" s="266"/>
      <c r="AV3385" s="266"/>
      <c r="BC3385" s="266"/>
      <c r="BM3385" s="275">
        <v>3</v>
      </c>
      <c r="BN3385" s="275"/>
      <c r="BO3385" s="275"/>
      <c r="BP3385" s="275"/>
      <c r="BQ3385" s="275"/>
      <c r="BR3385" s="275"/>
      <c r="BS3385" s="275"/>
      <c r="BT3385" s="275"/>
      <c r="BU3385" s="275"/>
      <c r="BV3385" s="275"/>
    </row>
    <row r="3386" spans="1:74" s="263" customFormat="1">
      <c r="A3386" s="458" t="s">
        <v>8818</v>
      </c>
      <c r="B3386" s="458"/>
      <c r="C3386" s="266"/>
      <c r="D3386" s="266"/>
      <c r="E3386" s="266"/>
      <c r="F3386" s="266"/>
      <c r="G3386" s="266"/>
      <c r="H3386" s="266"/>
      <c r="I3386" s="266"/>
      <c r="J3386" s="266"/>
      <c r="K3386" s="266"/>
      <c r="L3386" s="261" t="s">
        <v>8820</v>
      </c>
      <c r="M3386" s="261"/>
      <c r="N3386" s="261"/>
      <c r="O3386" s="458"/>
      <c r="P3386" s="266"/>
      <c r="Q3386" s="262" t="s">
        <v>8819</v>
      </c>
      <c r="R3386" s="261"/>
      <c r="S3386" s="261"/>
      <c r="T3386" s="261"/>
      <c r="U3386" s="261"/>
      <c r="V3386" s="292"/>
      <c r="X3386" s="458"/>
      <c r="Y3386" s="266"/>
      <c r="Z3386" s="264"/>
      <c r="AA3386" s="264"/>
      <c r="AB3386" s="264"/>
      <c r="AF3386" s="458"/>
      <c r="AG3386" s="266"/>
      <c r="AN3386" s="458"/>
      <c r="AO3386" s="266"/>
      <c r="AV3386" s="266"/>
      <c r="BC3386" s="266"/>
      <c r="BM3386" s="275">
        <v>3</v>
      </c>
      <c r="BN3386" s="275"/>
      <c r="BO3386" s="275"/>
      <c r="BP3386" s="275"/>
      <c r="BQ3386" s="275"/>
      <c r="BR3386" s="275"/>
      <c r="BS3386" s="275"/>
      <c r="BT3386" s="275"/>
      <c r="BU3386" s="275"/>
      <c r="BV3386" s="275"/>
    </row>
    <row r="3387" spans="1:74" s="263" customFormat="1">
      <c r="A3387" s="457"/>
      <c r="B3387" s="457"/>
      <c r="C3387" s="260"/>
      <c r="D3387" s="260"/>
      <c r="E3387" s="260"/>
      <c r="F3387" s="260"/>
      <c r="G3387" s="260"/>
      <c r="H3387" s="260"/>
      <c r="I3387" s="260"/>
      <c r="J3387" s="260"/>
      <c r="K3387" s="260"/>
      <c r="L3387" s="261" t="s">
        <v>8821</v>
      </c>
      <c r="M3387" s="261"/>
      <c r="N3387" s="261"/>
      <c r="O3387" s="457"/>
      <c r="P3387" s="260"/>
      <c r="Q3387" s="262" t="s">
        <v>8822</v>
      </c>
      <c r="R3387" s="261"/>
      <c r="S3387" s="261"/>
      <c r="T3387" s="261"/>
      <c r="U3387" s="261"/>
      <c r="V3387" s="292"/>
      <c r="X3387" s="457"/>
      <c r="Y3387" s="260"/>
      <c r="Z3387" s="264"/>
      <c r="AA3387" s="264"/>
      <c r="AB3387" s="264"/>
      <c r="AF3387" s="457"/>
      <c r="AG3387" s="260"/>
      <c r="AN3387" s="457"/>
      <c r="AO3387" s="260"/>
      <c r="AV3387" s="260"/>
      <c r="BC3387" s="260"/>
      <c r="BM3387" s="275">
        <v>3</v>
      </c>
      <c r="BN3387" s="275"/>
      <c r="BO3387" s="275"/>
      <c r="BP3387" s="275"/>
      <c r="BQ3387" s="275"/>
      <c r="BR3387" s="275"/>
      <c r="BS3387" s="275"/>
      <c r="BT3387" s="275"/>
      <c r="BU3387" s="275"/>
      <c r="BV3387" s="275"/>
    </row>
    <row r="3388" spans="1:74" s="263" customFormat="1">
      <c r="A3388" s="458" t="s">
        <v>4943</v>
      </c>
      <c r="B3388" s="458"/>
      <c r="C3388" s="266"/>
      <c r="D3388" s="266"/>
      <c r="E3388" s="266"/>
      <c r="F3388" s="266"/>
      <c r="G3388" s="266"/>
      <c r="H3388" s="266"/>
      <c r="I3388" s="266"/>
      <c r="J3388" s="266"/>
      <c r="K3388" s="266"/>
      <c r="L3388" s="261" t="s">
        <v>8823</v>
      </c>
      <c r="M3388" s="261"/>
      <c r="N3388" s="261"/>
      <c r="O3388" s="458"/>
      <c r="P3388" s="266"/>
      <c r="Q3388" s="262" t="s">
        <v>8824</v>
      </c>
      <c r="R3388" s="261"/>
      <c r="S3388" s="261"/>
      <c r="T3388" s="261"/>
      <c r="U3388" s="261"/>
      <c r="V3388" s="292"/>
      <c r="X3388" s="458"/>
      <c r="Y3388" s="266"/>
      <c r="Z3388" s="264"/>
      <c r="AA3388" s="264"/>
      <c r="AB3388" s="264"/>
      <c r="AF3388" s="458"/>
      <c r="AG3388" s="266"/>
      <c r="AN3388" s="458"/>
      <c r="AO3388" s="266"/>
      <c r="AV3388" s="266"/>
      <c r="BC3388" s="266"/>
      <c r="BM3388" s="275">
        <v>3</v>
      </c>
      <c r="BN3388" s="275"/>
      <c r="BO3388" s="275"/>
      <c r="BP3388" s="275"/>
      <c r="BQ3388" s="275"/>
      <c r="BR3388" s="275"/>
      <c r="BS3388" s="275"/>
      <c r="BT3388" s="275"/>
      <c r="BU3388" s="275"/>
      <c r="BV3388" s="275"/>
    </row>
    <row r="3389" spans="1:74" s="263" customFormat="1">
      <c r="A3389" s="457"/>
      <c r="B3389" s="457"/>
      <c r="C3389" s="260"/>
      <c r="D3389" s="260"/>
      <c r="E3389" s="260"/>
      <c r="F3389" s="260"/>
      <c r="G3389" s="260"/>
      <c r="H3389" s="260"/>
      <c r="I3389" s="260"/>
      <c r="J3389" s="260"/>
      <c r="K3389" s="260"/>
      <c r="L3389" s="261" t="s">
        <v>8825</v>
      </c>
      <c r="M3389" s="261"/>
      <c r="N3389" s="261"/>
      <c r="O3389" s="457"/>
      <c r="P3389" s="260"/>
      <c r="Q3389" s="262" t="s">
        <v>6990</v>
      </c>
      <c r="R3389" s="261"/>
      <c r="S3389" s="261"/>
      <c r="T3389" s="261"/>
      <c r="U3389" s="261"/>
      <c r="V3389" s="292"/>
      <c r="X3389" s="457"/>
      <c r="Y3389" s="260"/>
      <c r="Z3389" s="264"/>
      <c r="AA3389" s="264"/>
      <c r="AB3389" s="264"/>
      <c r="AF3389" s="457"/>
      <c r="AG3389" s="260"/>
      <c r="AN3389" s="457"/>
      <c r="AO3389" s="260"/>
      <c r="AV3389" s="260"/>
      <c r="BC3389" s="260"/>
      <c r="BM3389" s="275">
        <v>3</v>
      </c>
      <c r="BN3389" s="275"/>
      <c r="BO3389" s="275"/>
      <c r="BP3389" s="275"/>
      <c r="BQ3389" s="275"/>
      <c r="BR3389" s="275"/>
      <c r="BS3389" s="275"/>
      <c r="BT3389" s="275"/>
      <c r="BU3389" s="275"/>
      <c r="BV3389" s="275"/>
    </row>
    <row r="3390" spans="1:74" s="263" customFormat="1">
      <c r="A3390" s="457"/>
      <c r="B3390" s="457"/>
      <c r="C3390" s="260"/>
      <c r="D3390" s="260"/>
      <c r="E3390" s="260"/>
      <c r="F3390" s="260"/>
      <c r="G3390" s="260"/>
      <c r="H3390" s="260"/>
      <c r="I3390" s="260"/>
      <c r="J3390" s="260"/>
      <c r="K3390" s="260"/>
      <c r="L3390" s="261" t="s">
        <v>8826</v>
      </c>
      <c r="M3390" s="261"/>
      <c r="N3390" s="261"/>
      <c r="O3390" s="457"/>
      <c r="P3390" s="260"/>
      <c r="Q3390" s="262" t="s">
        <v>8827</v>
      </c>
      <c r="R3390" s="261"/>
      <c r="S3390" s="261"/>
      <c r="T3390" s="261"/>
      <c r="U3390" s="261"/>
      <c r="V3390" s="292"/>
      <c r="X3390" s="457"/>
      <c r="Y3390" s="260"/>
      <c r="Z3390" s="264"/>
      <c r="AA3390" s="264"/>
      <c r="AB3390" s="264"/>
      <c r="AF3390" s="457"/>
      <c r="AG3390" s="260"/>
      <c r="AN3390" s="457"/>
      <c r="AO3390" s="260"/>
      <c r="AV3390" s="260"/>
      <c r="BC3390" s="260"/>
      <c r="BM3390" s="275">
        <v>3</v>
      </c>
      <c r="BN3390" s="275"/>
      <c r="BO3390" s="275"/>
      <c r="BP3390" s="275"/>
      <c r="BQ3390" s="275"/>
      <c r="BR3390" s="275"/>
      <c r="BS3390" s="275"/>
      <c r="BT3390" s="275"/>
      <c r="BU3390" s="275"/>
      <c r="BV3390" s="275"/>
    </row>
    <row r="3391" spans="1:74" s="263" customFormat="1">
      <c r="A3391" s="457"/>
      <c r="B3391" s="457"/>
      <c r="C3391" s="260"/>
      <c r="D3391" s="260"/>
      <c r="E3391" s="260"/>
      <c r="F3391" s="260"/>
      <c r="G3391" s="260"/>
      <c r="H3391" s="260"/>
      <c r="I3391" s="260"/>
      <c r="J3391" s="260"/>
      <c r="K3391" s="260"/>
      <c r="L3391" s="261" t="s">
        <v>8828</v>
      </c>
      <c r="M3391" s="261"/>
      <c r="N3391" s="261"/>
      <c r="O3391" s="457"/>
      <c r="P3391" s="260"/>
      <c r="Q3391" s="262" t="s">
        <v>8828</v>
      </c>
      <c r="R3391" s="261"/>
      <c r="S3391" s="261"/>
      <c r="T3391" s="261"/>
      <c r="U3391" s="261"/>
      <c r="V3391" s="292"/>
      <c r="X3391" s="457"/>
      <c r="Y3391" s="260"/>
      <c r="Z3391" s="264"/>
      <c r="AA3391" s="264"/>
      <c r="AB3391" s="264"/>
      <c r="AF3391" s="457"/>
      <c r="AG3391" s="260"/>
      <c r="AN3391" s="457"/>
      <c r="AO3391" s="260"/>
      <c r="AV3391" s="260"/>
      <c r="BC3391" s="260"/>
      <c r="BM3391" s="275">
        <v>3</v>
      </c>
      <c r="BN3391" s="275"/>
      <c r="BO3391" s="275"/>
      <c r="BP3391" s="275"/>
      <c r="BQ3391" s="275"/>
      <c r="BR3391" s="275"/>
      <c r="BS3391" s="275"/>
      <c r="BT3391" s="275"/>
      <c r="BU3391" s="275"/>
      <c r="BV3391" s="275"/>
    </row>
    <row r="3392" spans="1:74" s="263" customFormat="1">
      <c r="A3392" s="457"/>
      <c r="B3392" s="457"/>
      <c r="C3392" s="260"/>
      <c r="D3392" s="260"/>
      <c r="E3392" s="260"/>
      <c r="F3392" s="260"/>
      <c r="G3392" s="260"/>
      <c r="H3392" s="260"/>
      <c r="I3392" s="260"/>
      <c r="J3392" s="260"/>
      <c r="K3392" s="260"/>
      <c r="L3392" s="261" t="s">
        <v>8829</v>
      </c>
      <c r="M3392" s="261"/>
      <c r="N3392" s="261"/>
      <c r="O3392" s="457"/>
      <c r="P3392" s="260"/>
      <c r="Q3392" s="262" t="s">
        <v>8830</v>
      </c>
      <c r="R3392" s="261"/>
      <c r="S3392" s="261"/>
      <c r="T3392" s="261"/>
      <c r="U3392" s="261"/>
      <c r="V3392" s="292"/>
      <c r="X3392" s="457"/>
      <c r="Y3392" s="260"/>
      <c r="Z3392" s="264"/>
      <c r="AA3392" s="264"/>
      <c r="AB3392" s="264"/>
      <c r="AF3392" s="457"/>
      <c r="AG3392" s="260"/>
      <c r="AN3392" s="457"/>
      <c r="AO3392" s="260"/>
      <c r="AV3392" s="260"/>
      <c r="BC3392" s="260"/>
      <c r="BM3392" s="275">
        <v>3</v>
      </c>
      <c r="BN3392" s="275"/>
      <c r="BO3392" s="275"/>
      <c r="BP3392" s="275"/>
      <c r="BQ3392" s="275"/>
      <c r="BR3392" s="275"/>
      <c r="BS3392" s="275"/>
      <c r="BT3392" s="275"/>
      <c r="BU3392" s="275"/>
      <c r="BV3392" s="275"/>
    </row>
    <row r="3393" spans="1:74" s="263" customFormat="1">
      <c r="A3393" s="457"/>
      <c r="B3393" s="457"/>
      <c r="C3393" s="260"/>
      <c r="D3393" s="260"/>
      <c r="E3393" s="260"/>
      <c r="F3393" s="260"/>
      <c r="G3393" s="260"/>
      <c r="H3393" s="260"/>
      <c r="I3393" s="260"/>
      <c r="J3393" s="260"/>
      <c r="K3393" s="260"/>
      <c r="L3393" s="261" t="s">
        <v>8831</v>
      </c>
      <c r="M3393" s="261"/>
      <c r="N3393" s="261"/>
      <c r="O3393" s="457"/>
      <c r="P3393" s="260"/>
      <c r="Q3393" s="262" t="s">
        <v>8832</v>
      </c>
      <c r="R3393" s="261"/>
      <c r="S3393" s="261"/>
      <c r="T3393" s="261"/>
      <c r="U3393" s="261"/>
      <c r="V3393" s="292"/>
      <c r="X3393" s="457"/>
      <c r="Y3393" s="260"/>
      <c r="Z3393" s="264"/>
      <c r="AA3393" s="264"/>
      <c r="AB3393" s="264"/>
      <c r="AF3393" s="457"/>
      <c r="AG3393" s="260"/>
      <c r="AN3393" s="457"/>
      <c r="AO3393" s="260"/>
      <c r="AV3393" s="260"/>
      <c r="BC3393" s="260"/>
      <c r="BM3393" s="275">
        <v>3</v>
      </c>
      <c r="BN3393" s="275"/>
      <c r="BO3393" s="275"/>
      <c r="BP3393" s="275"/>
      <c r="BQ3393" s="275"/>
      <c r="BR3393" s="275"/>
      <c r="BS3393" s="275"/>
      <c r="BT3393" s="275"/>
      <c r="BU3393" s="275"/>
      <c r="BV3393" s="275"/>
    </row>
    <row r="3394" spans="1:74" s="263" customFormat="1">
      <c r="A3394" s="457"/>
      <c r="B3394" s="457"/>
      <c r="C3394" s="260"/>
      <c r="D3394" s="260"/>
      <c r="E3394" s="260"/>
      <c r="F3394" s="260"/>
      <c r="G3394" s="260"/>
      <c r="H3394" s="260"/>
      <c r="I3394" s="260"/>
      <c r="J3394" s="260"/>
      <c r="K3394" s="260"/>
      <c r="L3394" s="261" t="s">
        <v>8833</v>
      </c>
      <c r="M3394" s="261"/>
      <c r="N3394" s="261"/>
      <c r="O3394" s="457"/>
      <c r="P3394" s="260"/>
      <c r="Q3394" s="262" t="s">
        <v>8834</v>
      </c>
      <c r="R3394" s="261"/>
      <c r="S3394" s="261"/>
      <c r="T3394" s="261"/>
      <c r="U3394" s="261"/>
      <c r="V3394" s="292"/>
      <c r="X3394" s="457"/>
      <c r="Y3394" s="260"/>
      <c r="Z3394" s="264"/>
      <c r="AA3394" s="264"/>
      <c r="AB3394" s="264"/>
      <c r="AF3394" s="457"/>
      <c r="AG3394" s="260"/>
      <c r="AN3394" s="457"/>
      <c r="AO3394" s="260"/>
      <c r="AV3394" s="260"/>
      <c r="BC3394" s="260"/>
      <c r="BM3394" s="275">
        <v>3</v>
      </c>
      <c r="BN3394" s="275"/>
      <c r="BO3394" s="275"/>
      <c r="BP3394" s="275"/>
      <c r="BQ3394" s="275"/>
      <c r="BR3394" s="275"/>
      <c r="BS3394" s="275"/>
      <c r="BT3394" s="275"/>
      <c r="BU3394" s="275"/>
      <c r="BV3394" s="275"/>
    </row>
    <row r="3395" spans="1:74" s="263" customFormat="1">
      <c r="A3395" s="457"/>
      <c r="B3395" s="457"/>
      <c r="C3395" s="260"/>
      <c r="D3395" s="260"/>
      <c r="E3395" s="260"/>
      <c r="F3395" s="260"/>
      <c r="G3395" s="260"/>
      <c r="H3395" s="260"/>
      <c r="I3395" s="260"/>
      <c r="J3395" s="260"/>
      <c r="K3395" s="260"/>
      <c r="L3395" s="261" t="s">
        <v>8833</v>
      </c>
      <c r="M3395" s="261"/>
      <c r="N3395" s="261"/>
      <c r="O3395" s="457"/>
      <c r="P3395" s="260"/>
      <c r="Q3395" s="262" t="s">
        <v>8835</v>
      </c>
      <c r="R3395" s="261"/>
      <c r="S3395" s="261"/>
      <c r="T3395" s="261"/>
      <c r="U3395" s="261"/>
      <c r="V3395" s="292"/>
      <c r="X3395" s="457"/>
      <c r="Y3395" s="260"/>
      <c r="Z3395" s="264"/>
      <c r="AA3395" s="264"/>
      <c r="AB3395" s="264"/>
      <c r="AC3395" s="264"/>
      <c r="AF3395" s="457"/>
      <c r="AG3395" s="260"/>
      <c r="AN3395" s="457"/>
      <c r="AO3395" s="260"/>
      <c r="AV3395" s="260"/>
      <c r="BC3395" s="260"/>
      <c r="BM3395" s="275">
        <v>3</v>
      </c>
      <c r="BN3395" s="275"/>
      <c r="BO3395" s="275"/>
      <c r="BP3395" s="275"/>
      <c r="BQ3395" s="275"/>
      <c r="BR3395" s="275"/>
      <c r="BS3395" s="275"/>
      <c r="BT3395" s="275"/>
      <c r="BU3395" s="275"/>
      <c r="BV3395" s="275"/>
    </row>
    <row r="3396" spans="1:74" s="263" customFormat="1">
      <c r="A3396" s="457"/>
      <c r="B3396" s="457"/>
      <c r="C3396" s="260"/>
      <c r="D3396" s="260"/>
      <c r="E3396" s="260"/>
      <c r="F3396" s="260"/>
      <c r="G3396" s="260"/>
      <c r="H3396" s="260"/>
      <c r="I3396" s="260"/>
      <c r="J3396" s="260"/>
      <c r="K3396" s="260"/>
      <c r="L3396" s="261" t="s">
        <v>8836</v>
      </c>
      <c r="M3396" s="261"/>
      <c r="N3396" s="261"/>
      <c r="O3396" s="457"/>
      <c r="P3396" s="260"/>
      <c r="Q3396" s="262" t="s">
        <v>8837</v>
      </c>
      <c r="R3396" s="261"/>
      <c r="S3396" s="261"/>
      <c r="T3396" s="261"/>
      <c r="U3396" s="261"/>
      <c r="V3396" s="292"/>
      <c r="X3396" s="457"/>
      <c r="Y3396" s="260"/>
      <c r="Z3396" s="264"/>
      <c r="AA3396" s="264"/>
      <c r="AB3396" s="264"/>
      <c r="AF3396" s="457"/>
      <c r="AG3396" s="260"/>
      <c r="AN3396" s="457"/>
      <c r="AO3396" s="260"/>
      <c r="AV3396" s="260"/>
      <c r="BC3396" s="260"/>
      <c r="BM3396" s="275">
        <v>3</v>
      </c>
      <c r="BN3396" s="275"/>
      <c r="BO3396" s="275"/>
      <c r="BP3396" s="275"/>
      <c r="BQ3396" s="275"/>
      <c r="BR3396" s="275"/>
      <c r="BS3396" s="275"/>
      <c r="BT3396" s="275"/>
      <c r="BU3396" s="275"/>
      <c r="BV3396" s="275"/>
    </row>
    <row r="3397" spans="1:74" s="263" customFormat="1">
      <c r="A3397" s="458" t="s">
        <v>8840</v>
      </c>
      <c r="B3397" s="458"/>
      <c r="C3397" s="266"/>
      <c r="D3397" s="266"/>
      <c r="E3397" s="266"/>
      <c r="F3397" s="266"/>
      <c r="G3397" s="266"/>
      <c r="H3397" s="266"/>
      <c r="I3397" s="266"/>
      <c r="J3397" s="266"/>
      <c r="K3397" s="266"/>
      <c r="L3397" s="261" t="s">
        <v>8838</v>
      </c>
      <c r="M3397" s="261"/>
      <c r="N3397" s="261"/>
      <c r="O3397" s="458"/>
      <c r="P3397" s="266"/>
      <c r="Q3397" s="262" t="s">
        <v>8839</v>
      </c>
      <c r="R3397" s="261"/>
      <c r="S3397" s="261"/>
      <c r="T3397" s="261"/>
      <c r="U3397" s="261"/>
      <c r="V3397" s="292"/>
      <c r="X3397" s="458"/>
      <c r="Y3397" s="266"/>
      <c r="Z3397" s="264"/>
      <c r="AA3397" s="264"/>
      <c r="AB3397" s="264"/>
      <c r="AF3397" s="458"/>
      <c r="AG3397" s="266"/>
      <c r="AN3397" s="458"/>
      <c r="AO3397" s="266"/>
      <c r="AV3397" s="266"/>
      <c r="BC3397" s="266"/>
      <c r="BM3397" s="275">
        <v>3</v>
      </c>
      <c r="BN3397" s="275"/>
      <c r="BO3397" s="275"/>
      <c r="BP3397" s="275"/>
      <c r="BQ3397" s="275"/>
      <c r="BR3397" s="275"/>
      <c r="BS3397" s="275"/>
      <c r="BT3397" s="275"/>
      <c r="BU3397" s="275"/>
      <c r="BV3397" s="275"/>
    </row>
    <row r="3398" spans="1:74" s="263" customFormat="1">
      <c r="A3398" s="457"/>
      <c r="B3398" s="457"/>
      <c r="C3398" s="260"/>
      <c r="D3398" s="260"/>
      <c r="E3398" s="260"/>
      <c r="F3398" s="260"/>
      <c r="G3398" s="260"/>
      <c r="H3398" s="260"/>
      <c r="I3398" s="260"/>
      <c r="J3398" s="260"/>
      <c r="K3398" s="260"/>
      <c r="L3398" s="261" t="s">
        <v>8841</v>
      </c>
      <c r="M3398" s="261"/>
      <c r="N3398" s="261"/>
      <c r="O3398" s="457"/>
      <c r="P3398" s="260"/>
      <c r="Q3398" s="262" t="s">
        <v>8842</v>
      </c>
      <c r="R3398" s="261"/>
      <c r="S3398" s="261"/>
      <c r="T3398" s="261"/>
      <c r="U3398" s="261"/>
      <c r="V3398" s="292"/>
      <c r="X3398" s="457"/>
      <c r="Y3398" s="260"/>
      <c r="Z3398" s="264"/>
      <c r="AA3398" s="264"/>
      <c r="AB3398" s="264"/>
      <c r="AF3398" s="457"/>
      <c r="AG3398" s="260"/>
      <c r="AN3398" s="457"/>
      <c r="AO3398" s="260"/>
      <c r="AV3398" s="260"/>
      <c r="BC3398" s="260"/>
      <c r="BM3398" s="275">
        <v>3</v>
      </c>
      <c r="BN3398" s="275"/>
      <c r="BO3398" s="275"/>
      <c r="BP3398" s="275"/>
      <c r="BQ3398" s="275"/>
      <c r="BR3398" s="275"/>
      <c r="BS3398" s="275"/>
      <c r="BT3398" s="275"/>
      <c r="BU3398" s="275"/>
      <c r="BV3398" s="275"/>
    </row>
    <row r="3399" spans="1:74" s="263" customFormat="1">
      <c r="A3399" s="457"/>
      <c r="B3399" s="457"/>
      <c r="C3399" s="260"/>
      <c r="D3399" s="260"/>
      <c r="E3399" s="260"/>
      <c r="F3399" s="260"/>
      <c r="G3399" s="260"/>
      <c r="H3399" s="260"/>
      <c r="I3399" s="260"/>
      <c r="J3399" s="260"/>
      <c r="K3399" s="260"/>
      <c r="L3399" s="261" t="s">
        <v>8843</v>
      </c>
      <c r="M3399" s="261"/>
      <c r="N3399" s="261"/>
      <c r="O3399" s="457"/>
      <c r="P3399" s="260"/>
      <c r="Q3399" s="262" t="s">
        <v>8844</v>
      </c>
      <c r="R3399" s="261"/>
      <c r="S3399" s="261"/>
      <c r="T3399" s="261"/>
      <c r="U3399" s="261"/>
      <c r="V3399" s="292"/>
      <c r="X3399" s="457"/>
      <c r="Y3399" s="260"/>
      <c r="Z3399" s="264"/>
      <c r="AA3399" s="264"/>
      <c r="AB3399" s="264"/>
      <c r="AF3399" s="457"/>
      <c r="AG3399" s="260"/>
      <c r="AN3399" s="457"/>
      <c r="AO3399" s="260"/>
      <c r="AV3399" s="260"/>
      <c r="BC3399" s="260"/>
      <c r="BM3399" s="275">
        <v>3</v>
      </c>
      <c r="BN3399" s="275"/>
      <c r="BO3399" s="275"/>
      <c r="BP3399" s="275"/>
      <c r="BQ3399" s="275"/>
      <c r="BR3399" s="275"/>
      <c r="BS3399" s="275"/>
      <c r="BT3399" s="275"/>
      <c r="BU3399" s="275"/>
      <c r="BV3399" s="275"/>
    </row>
    <row r="3400" spans="1:74" s="263" customFormat="1">
      <c r="A3400" s="458" t="s">
        <v>8847</v>
      </c>
      <c r="B3400" s="458"/>
      <c r="C3400" s="266"/>
      <c r="D3400" s="266"/>
      <c r="E3400" s="266"/>
      <c r="F3400" s="266"/>
      <c r="G3400" s="266"/>
      <c r="H3400" s="266"/>
      <c r="I3400" s="266"/>
      <c r="J3400" s="266"/>
      <c r="K3400" s="266"/>
      <c r="L3400" s="261" t="s">
        <v>8845</v>
      </c>
      <c r="M3400" s="261"/>
      <c r="N3400" s="261"/>
      <c r="O3400" s="458"/>
      <c r="P3400" s="266"/>
      <c r="Q3400" s="262" t="s">
        <v>8846</v>
      </c>
      <c r="R3400" s="261"/>
      <c r="S3400" s="261"/>
      <c r="T3400" s="261"/>
      <c r="U3400" s="261"/>
      <c r="V3400" s="292"/>
      <c r="X3400" s="458"/>
      <c r="Y3400" s="266"/>
      <c r="Z3400" s="264"/>
      <c r="AA3400" s="264"/>
      <c r="AB3400" s="264"/>
      <c r="AF3400" s="458"/>
      <c r="AG3400" s="266"/>
      <c r="AN3400" s="458"/>
      <c r="AO3400" s="266"/>
      <c r="AV3400" s="266"/>
      <c r="BC3400" s="266"/>
      <c r="BM3400" s="275">
        <v>3</v>
      </c>
      <c r="BN3400" s="275"/>
      <c r="BO3400" s="275"/>
      <c r="BP3400" s="275"/>
      <c r="BQ3400" s="275"/>
      <c r="BR3400" s="275"/>
      <c r="BS3400" s="275"/>
      <c r="BT3400" s="275"/>
      <c r="BU3400" s="275"/>
      <c r="BV3400" s="275"/>
    </row>
    <row r="3401" spans="1:74" s="263" customFormat="1">
      <c r="A3401" s="457"/>
      <c r="B3401" s="457"/>
      <c r="C3401" s="260"/>
      <c r="D3401" s="260"/>
      <c r="E3401" s="260"/>
      <c r="F3401" s="260"/>
      <c r="G3401" s="260"/>
      <c r="H3401" s="260"/>
      <c r="I3401" s="260"/>
      <c r="J3401" s="260"/>
      <c r="K3401" s="260"/>
      <c r="L3401" s="261" t="s">
        <v>8848</v>
      </c>
      <c r="M3401" s="261"/>
      <c r="N3401" s="261"/>
      <c r="O3401" s="457"/>
      <c r="P3401" s="260"/>
      <c r="Q3401" s="262" t="s">
        <v>8849</v>
      </c>
      <c r="R3401" s="261"/>
      <c r="S3401" s="261"/>
      <c r="T3401" s="261"/>
      <c r="U3401" s="261"/>
      <c r="V3401" s="292"/>
      <c r="X3401" s="457"/>
      <c r="Y3401" s="260"/>
      <c r="Z3401" s="264"/>
      <c r="AA3401" s="264"/>
      <c r="AB3401" s="264"/>
      <c r="AF3401" s="457"/>
      <c r="AG3401" s="260"/>
      <c r="AN3401" s="457"/>
      <c r="AO3401" s="260"/>
      <c r="AV3401" s="260"/>
      <c r="BC3401" s="260"/>
      <c r="BM3401" s="275">
        <v>3</v>
      </c>
      <c r="BN3401" s="275"/>
      <c r="BO3401" s="275"/>
      <c r="BP3401" s="275"/>
      <c r="BQ3401" s="275"/>
      <c r="BR3401" s="275"/>
      <c r="BS3401" s="275"/>
      <c r="BT3401" s="275"/>
      <c r="BU3401" s="275"/>
      <c r="BV3401" s="275"/>
    </row>
    <row r="3402" spans="1:74" s="263" customFormat="1">
      <c r="A3402" s="457"/>
      <c r="B3402" s="457"/>
      <c r="C3402" s="260"/>
      <c r="D3402" s="260"/>
      <c r="E3402" s="260"/>
      <c r="F3402" s="260"/>
      <c r="G3402" s="260"/>
      <c r="H3402" s="260"/>
      <c r="I3402" s="260"/>
      <c r="J3402" s="260"/>
      <c r="K3402" s="260"/>
      <c r="L3402" s="261" t="s">
        <v>8850</v>
      </c>
      <c r="M3402" s="261"/>
      <c r="N3402" s="261"/>
      <c r="O3402" s="457"/>
      <c r="P3402" s="260"/>
      <c r="Q3402" s="262" t="s">
        <v>8850</v>
      </c>
      <c r="R3402" s="261"/>
      <c r="S3402" s="261"/>
      <c r="T3402" s="261"/>
      <c r="U3402" s="261"/>
      <c r="V3402" s="292"/>
      <c r="X3402" s="457"/>
      <c r="Y3402" s="260"/>
      <c r="Z3402" s="264"/>
      <c r="AA3402" s="264"/>
      <c r="AB3402" s="264"/>
      <c r="AF3402" s="457"/>
      <c r="AG3402" s="260"/>
      <c r="AN3402" s="457"/>
      <c r="AO3402" s="260"/>
      <c r="AV3402" s="260"/>
      <c r="BC3402" s="260"/>
      <c r="BM3402" s="275">
        <v>3</v>
      </c>
      <c r="BN3402" s="275"/>
      <c r="BO3402" s="275"/>
      <c r="BP3402" s="275"/>
      <c r="BQ3402" s="275"/>
      <c r="BR3402" s="275"/>
      <c r="BS3402" s="275"/>
      <c r="BT3402" s="275"/>
      <c r="BU3402" s="275"/>
      <c r="BV3402" s="275"/>
    </row>
    <row r="3403" spans="1:74" s="263" customFormat="1">
      <c r="A3403" s="457"/>
      <c r="B3403" s="457"/>
      <c r="C3403" s="260"/>
      <c r="D3403" s="260"/>
      <c r="E3403" s="260"/>
      <c r="F3403" s="260"/>
      <c r="G3403" s="260"/>
      <c r="H3403" s="260"/>
      <c r="I3403" s="260"/>
      <c r="J3403" s="260"/>
      <c r="K3403" s="260"/>
      <c r="L3403" s="261" t="s">
        <v>8851</v>
      </c>
      <c r="M3403" s="261"/>
      <c r="N3403" s="261"/>
      <c r="O3403" s="457"/>
      <c r="P3403" s="260"/>
      <c r="Q3403" s="262" t="s">
        <v>8852</v>
      </c>
      <c r="R3403" s="261"/>
      <c r="S3403" s="261"/>
      <c r="T3403" s="261"/>
      <c r="U3403" s="261"/>
      <c r="V3403" s="292"/>
      <c r="X3403" s="457"/>
      <c r="Y3403" s="260"/>
      <c r="Z3403" s="264"/>
      <c r="AA3403" s="264"/>
      <c r="AB3403" s="264"/>
      <c r="AF3403" s="457"/>
      <c r="AG3403" s="260"/>
      <c r="AN3403" s="457"/>
      <c r="AO3403" s="260"/>
      <c r="AV3403" s="260"/>
      <c r="BC3403" s="260"/>
      <c r="BM3403" s="275">
        <v>3</v>
      </c>
      <c r="BN3403" s="275"/>
      <c r="BO3403" s="275"/>
      <c r="BP3403" s="275"/>
      <c r="BQ3403" s="275"/>
      <c r="BR3403" s="275"/>
      <c r="BS3403" s="275"/>
      <c r="BT3403" s="275"/>
      <c r="BU3403" s="275"/>
      <c r="BV3403" s="275"/>
    </row>
    <row r="3404" spans="1:74" s="263" customFormat="1">
      <c r="A3404" s="457"/>
      <c r="B3404" s="457"/>
      <c r="C3404" s="260"/>
      <c r="D3404" s="260"/>
      <c r="E3404" s="260"/>
      <c r="F3404" s="260"/>
      <c r="G3404" s="260"/>
      <c r="H3404" s="260"/>
      <c r="I3404" s="260"/>
      <c r="J3404" s="260"/>
      <c r="K3404" s="260"/>
      <c r="L3404" s="261" t="s">
        <v>8853</v>
      </c>
      <c r="M3404" s="261"/>
      <c r="N3404" s="261"/>
      <c r="O3404" s="457"/>
      <c r="P3404" s="260"/>
      <c r="Q3404" s="262" t="s">
        <v>8853</v>
      </c>
      <c r="R3404" s="261"/>
      <c r="S3404" s="261"/>
      <c r="T3404" s="261"/>
      <c r="U3404" s="261"/>
      <c r="V3404" s="292"/>
      <c r="X3404" s="457"/>
      <c r="Y3404" s="260"/>
      <c r="Z3404" s="264"/>
      <c r="AA3404" s="264"/>
      <c r="AB3404" s="264"/>
      <c r="AF3404" s="457"/>
      <c r="AG3404" s="260"/>
      <c r="AN3404" s="457"/>
      <c r="AO3404" s="260"/>
      <c r="AV3404" s="260"/>
      <c r="BC3404" s="260"/>
      <c r="BM3404" s="275">
        <v>3</v>
      </c>
      <c r="BN3404" s="275"/>
      <c r="BO3404" s="275"/>
      <c r="BP3404" s="275"/>
      <c r="BQ3404" s="275"/>
      <c r="BR3404" s="275"/>
      <c r="BS3404" s="275"/>
      <c r="BT3404" s="275"/>
      <c r="BU3404" s="275"/>
      <c r="BV3404" s="275"/>
    </row>
    <row r="3405" spans="1:74" s="263" customFormat="1">
      <c r="A3405" s="457"/>
      <c r="B3405" s="457"/>
      <c r="C3405" s="260"/>
      <c r="D3405" s="260"/>
      <c r="E3405" s="260"/>
      <c r="F3405" s="260"/>
      <c r="G3405" s="260"/>
      <c r="H3405" s="260"/>
      <c r="I3405" s="260"/>
      <c r="J3405" s="260"/>
      <c r="K3405" s="260"/>
      <c r="L3405" s="261" t="s">
        <v>8854</v>
      </c>
      <c r="M3405" s="261"/>
      <c r="N3405" s="261"/>
      <c r="O3405" s="457"/>
      <c r="P3405" s="260"/>
      <c r="Q3405" s="262" t="s">
        <v>8855</v>
      </c>
      <c r="R3405" s="261"/>
      <c r="S3405" s="261"/>
      <c r="T3405" s="261"/>
      <c r="U3405" s="261"/>
      <c r="V3405" s="292"/>
      <c r="X3405" s="457"/>
      <c r="Y3405" s="260"/>
      <c r="Z3405" s="264"/>
      <c r="AA3405" s="264"/>
      <c r="AB3405" s="264"/>
      <c r="AF3405" s="457"/>
      <c r="AG3405" s="260"/>
      <c r="AN3405" s="457"/>
      <c r="AO3405" s="260"/>
      <c r="AV3405" s="260"/>
      <c r="BC3405" s="260"/>
      <c r="BM3405" s="275">
        <v>3</v>
      </c>
      <c r="BN3405" s="275"/>
      <c r="BO3405" s="275"/>
      <c r="BP3405" s="275"/>
      <c r="BQ3405" s="275"/>
      <c r="BR3405" s="275"/>
      <c r="BS3405" s="275"/>
      <c r="BT3405" s="275"/>
      <c r="BU3405" s="275"/>
      <c r="BV3405" s="275"/>
    </row>
    <row r="3406" spans="1:74" s="263" customFormat="1">
      <c r="A3406" s="457"/>
      <c r="B3406" s="457"/>
      <c r="C3406" s="260"/>
      <c r="D3406" s="260"/>
      <c r="E3406" s="260"/>
      <c r="F3406" s="260"/>
      <c r="G3406" s="260"/>
      <c r="H3406" s="260"/>
      <c r="I3406" s="260"/>
      <c r="J3406" s="260"/>
      <c r="K3406" s="260"/>
      <c r="L3406" s="261" t="s">
        <v>8856</v>
      </c>
      <c r="M3406" s="261"/>
      <c r="N3406" s="261"/>
      <c r="O3406" s="457"/>
      <c r="P3406" s="260"/>
      <c r="Q3406" s="262" t="s">
        <v>8857</v>
      </c>
      <c r="R3406" s="261"/>
      <c r="S3406" s="261"/>
      <c r="T3406" s="261"/>
      <c r="U3406" s="261"/>
      <c r="V3406" s="292"/>
      <c r="X3406" s="457"/>
      <c r="Y3406" s="260"/>
      <c r="Z3406" s="264"/>
      <c r="AA3406" s="264"/>
      <c r="AB3406" s="264"/>
      <c r="AF3406" s="457"/>
      <c r="AG3406" s="260"/>
      <c r="AN3406" s="457"/>
      <c r="AO3406" s="260"/>
      <c r="AV3406" s="260"/>
      <c r="BC3406" s="260"/>
      <c r="BM3406" s="275">
        <v>3</v>
      </c>
      <c r="BN3406" s="275"/>
      <c r="BO3406" s="275"/>
      <c r="BP3406" s="275"/>
      <c r="BQ3406" s="275"/>
      <c r="BR3406" s="275"/>
      <c r="BS3406" s="275"/>
      <c r="BT3406" s="275"/>
      <c r="BU3406" s="275"/>
      <c r="BV3406" s="275"/>
    </row>
    <row r="3407" spans="1:74" s="263" customFormat="1">
      <c r="A3407" s="457"/>
      <c r="B3407" s="457"/>
      <c r="C3407" s="260"/>
      <c r="D3407" s="260"/>
      <c r="E3407" s="260"/>
      <c r="F3407" s="260"/>
      <c r="G3407" s="260"/>
      <c r="H3407" s="260"/>
      <c r="I3407" s="260"/>
      <c r="J3407" s="260"/>
      <c r="K3407" s="260"/>
      <c r="L3407" s="261" t="s">
        <v>8856</v>
      </c>
      <c r="M3407" s="261"/>
      <c r="N3407" s="261"/>
      <c r="O3407" s="457"/>
      <c r="P3407" s="260"/>
      <c r="Q3407" s="262" t="s">
        <v>8858</v>
      </c>
      <c r="R3407" s="261"/>
      <c r="S3407" s="261"/>
      <c r="T3407" s="261"/>
      <c r="U3407" s="261"/>
      <c r="V3407" s="292"/>
      <c r="X3407" s="457"/>
      <c r="Y3407" s="260"/>
      <c r="Z3407" s="264"/>
      <c r="AA3407" s="264"/>
      <c r="AB3407" s="264"/>
      <c r="AF3407" s="457"/>
      <c r="AG3407" s="260"/>
      <c r="AN3407" s="457"/>
      <c r="AO3407" s="260"/>
      <c r="AV3407" s="260"/>
      <c r="BC3407" s="260"/>
      <c r="BM3407" s="275">
        <v>3</v>
      </c>
      <c r="BN3407" s="275"/>
      <c r="BO3407" s="275"/>
      <c r="BP3407" s="275"/>
      <c r="BQ3407" s="275"/>
      <c r="BR3407" s="275"/>
      <c r="BS3407" s="275"/>
      <c r="BT3407" s="275"/>
      <c r="BU3407" s="275"/>
      <c r="BV3407" s="275"/>
    </row>
    <row r="3408" spans="1:74" s="263" customFormat="1">
      <c r="A3408" s="457"/>
      <c r="B3408" s="457"/>
      <c r="C3408" s="260"/>
      <c r="D3408" s="260"/>
      <c r="E3408" s="260"/>
      <c r="F3408" s="260"/>
      <c r="G3408" s="260"/>
      <c r="H3408" s="260"/>
      <c r="I3408" s="260"/>
      <c r="J3408" s="260"/>
      <c r="K3408" s="260"/>
      <c r="L3408" s="261" t="s">
        <v>8859</v>
      </c>
      <c r="M3408" s="261"/>
      <c r="N3408" s="261"/>
      <c r="O3408" s="457"/>
      <c r="P3408" s="260"/>
      <c r="Q3408" s="262" t="s">
        <v>8570</v>
      </c>
      <c r="R3408" s="261"/>
      <c r="S3408" s="261"/>
      <c r="T3408" s="261"/>
      <c r="U3408" s="261"/>
      <c r="V3408" s="292"/>
      <c r="X3408" s="457"/>
      <c r="Y3408" s="260"/>
      <c r="Z3408" s="264"/>
      <c r="AA3408" s="264"/>
      <c r="AB3408" s="264"/>
      <c r="AF3408" s="457"/>
      <c r="AG3408" s="260"/>
      <c r="AN3408" s="457"/>
      <c r="AO3408" s="260"/>
      <c r="AV3408" s="260"/>
      <c r="BC3408" s="260"/>
      <c r="BM3408" s="275">
        <v>3</v>
      </c>
      <c r="BN3408" s="275"/>
      <c r="BO3408" s="275"/>
      <c r="BP3408" s="275"/>
      <c r="BQ3408" s="275"/>
      <c r="BR3408" s="275"/>
      <c r="BS3408" s="275"/>
      <c r="BT3408" s="275"/>
      <c r="BU3408" s="275"/>
      <c r="BV3408" s="275"/>
    </row>
    <row r="3409" spans="1:74" s="263" customFormat="1">
      <c r="A3409" s="457"/>
      <c r="B3409" s="457"/>
      <c r="C3409" s="260"/>
      <c r="D3409" s="260"/>
      <c r="E3409" s="260"/>
      <c r="F3409" s="260"/>
      <c r="G3409" s="260"/>
      <c r="H3409" s="260"/>
      <c r="I3409" s="260"/>
      <c r="J3409" s="260"/>
      <c r="K3409" s="260"/>
      <c r="L3409" s="261" t="s">
        <v>8859</v>
      </c>
      <c r="M3409" s="261"/>
      <c r="N3409" s="261"/>
      <c r="O3409" s="457"/>
      <c r="P3409" s="260"/>
      <c r="Q3409" s="262" t="s">
        <v>8860</v>
      </c>
      <c r="R3409" s="261"/>
      <c r="S3409" s="261"/>
      <c r="T3409" s="261"/>
      <c r="U3409" s="261"/>
      <c r="V3409" s="292"/>
      <c r="X3409" s="457"/>
      <c r="Y3409" s="260"/>
      <c r="Z3409" s="264"/>
      <c r="AA3409" s="264"/>
      <c r="AB3409" s="264"/>
      <c r="AF3409" s="457"/>
      <c r="AG3409" s="260"/>
      <c r="AN3409" s="457"/>
      <c r="AO3409" s="260"/>
      <c r="AV3409" s="260"/>
      <c r="BC3409" s="260"/>
      <c r="BM3409" s="275">
        <v>3</v>
      </c>
      <c r="BN3409" s="275"/>
      <c r="BO3409" s="275"/>
      <c r="BP3409" s="275"/>
      <c r="BQ3409" s="275"/>
      <c r="BR3409" s="275"/>
      <c r="BS3409" s="275"/>
      <c r="BT3409" s="275"/>
      <c r="BU3409" s="275"/>
      <c r="BV3409" s="275"/>
    </row>
    <row r="3410" spans="1:74" s="263" customFormat="1">
      <c r="A3410" s="457"/>
      <c r="B3410" s="457"/>
      <c r="C3410" s="260"/>
      <c r="D3410" s="260"/>
      <c r="E3410" s="260"/>
      <c r="F3410" s="260"/>
      <c r="G3410" s="260"/>
      <c r="H3410" s="260"/>
      <c r="I3410" s="260"/>
      <c r="J3410" s="260"/>
      <c r="K3410" s="260"/>
      <c r="L3410" s="261" t="s">
        <v>8861</v>
      </c>
      <c r="M3410" s="261"/>
      <c r="N3410" s="261"/>
      <c r="O3410" s="457"/>
      <c r="P3410" s="260"/>
      <c r="Q3410" s="262" t="s">
        <v>8862</v>
      </c>
      <c r="R3410" s="261"/>
      <c r="S3410" s="261"/>
      <c r="T3410" s="261"/>
      <c r="U3410" s="261"/>
      <c r="V3410" s="292"/>
      <c r="X3410" s="457"/>
      <c r="Y3410" s="260"/>
      <c r="Z3410" s="264"/>
      <c r="AA3410" s="264"/>
      <c r="AB3410" s="264"/>
      <c r="AF3410" s="457"/>
      <c r="AG3410" s="260"/>
      <c r="AN3410" s="457"/>
      <c r="AO3410" s="260"/>
      <c r="AV3410" s="260"/>
      <c r="BC3410" s="260"/>
      <c r="BM3410" s="275">
        <v>3</v>
      </c>
      <c r="BN3410" s="275"/>
      <c r="BO3410" s="275"/>
      <c r="BP3410" s="275"/>
      <c r="BQ3410" s="275"/>
      <c r="BR3410" s="275"/>
      <c r="BS3410" s="275"/>
      <c r="BT3410" s="275"/>
      <c r="BU3410" s="275"/>
      <c r="BV3410" s="275"/>
    </row>
    <row r="3411" spans="1:74" s="263" customFormat="1">
      <c r="A3411" s="457"/>
      <c r="B3411" s="457"/>
      <c r="C3411" s="260"/>
      <c r="D3411" s="260"/>
      <c r="E3411" s="260"/>
      <c r="F3411" s="260"/>
      <c r="G3411" s="260"/>
      <c r="H3411" s="260"/>
      <c r="I3411" s="260"/>
      <c r="J3411" s="260"/>
      <c r="K3411" s="260"/>
      <c r="L3411" s="261" t="s">
        <v>8863</v>
      </c>
      <c r="M3411" s="261"/>
      <c r="N3411" s="261"/>
      <c r="O3411" s="457"/>
      <c r="P3411" s="260"/>
      <c r="Q3411" s="262" t="s">
        <v>8864</v>
      </c>
      <c r="R3411" s="261"/>
      <c r="S3411" s="261"/>
      <c r="T3411" s="261"/>
      <c r="U3411" s="261"/>
      <c r="V3411" s="292"/>
      <c r="X3411" s="457"/>
      <c r="Y3411" s="260"/>
      <c r="Z3411" s="264"/>
      <c r="AA3411" s="264"/>
      <c r="AB3411" s="264"/>
      <c r="AF3411" s="457"/>
      <c r="AG3411" s="260"/>
      <c r="AN3411" s="457"/>
      <c r="AO3411" s="260"/>
      <c r="AV3411" s="260"/>
      <c r="BC3411" s="260"/>
      <c r="BM3411" s="275">
        <v>3</v>
      </c>
      <c r="BN3411" s="275"/>
      <c r="BO3411" s="275"/>
      <c r="BP3411" s="275"/>
      <c r="BQ3411" s="275"/>
      <c r="BR3411" s="275"/>
      <c r="BS3411" s="275"/>
      <c r="BT3411" s="275"/>
      <c r="BU3411" s="275"/>
      <c r="BV3411" s="275"/>
    </row>
    <row r="3412" spans="1:74" s="263" customFormat="1">
      <c r="A3412" s="458" t="s">
        <v>8867</v>
      </c>
      <c r="B3412" s="458"/>
      <c r="C3412" s="266"/>
      <c r="D3412" s="266"/>
      <c r="E3412" s="266"/>
      <c r="F3412" s="266"/>
      <c r="G3412" s="266"/>
      <c r="H3412" s="266"/>
      <c r="I3412" s="266"/>
      <c r="J3412" s="266"/>
      <c r="K3412" s="266"/>
      <c r="L3412" s="261" t="s">
        <v>8865</v>
      </c>
      <c r="M3412" s="261"/>
      <c r="N3412" s="261"/>
      <c r="O3412" s="458"/>
      <c r="P3412" s="266"/>
      <c r="Q3412" s="262" t="s">
        <v>8866</v>
      </c>
      <c r="R3412" s="261"/>
      <c r="S3412" s="261"/>
      <c r="T3412" s="261"/>
      <c r="U3412" s="261"/>
      <c r="V3412" s="292"/>
      <c r="X3412" s="458"/>
      <c r="Y3412" s="266"/>
      <c r="Z3412" s="264"/>
      <c r="AA3412" s="264"/>
      <c r="AB3412" s="264"/>
      <c r="AF3412" s="458"/>
      <c r="AG3412" s="266"/>
      <c r="AN3412" s="458"/>
      <c r="AO3412" s="266"/>
      <c r="AV3412" s="266"/>
      <c r="BC3412" s="266"/>
      <c r="BM3412" s="275">
        <v>3</v>
      </c>
      <c r="BN3412" s="275"/>
      <c r="BO3412" s="275"/>
      <c r="BP3412" s="275"/>
      <c r="BQ3412" s="275"/>
      <c r="BR3412" s="275"/>
      <c r="BS3412" s="275"/>
      <c r="BT3412" s="275"/>
      <c r="BU3412" s="275"/>
      <c r="BV3412" s="275"/>
    </row>
    <row r="3413" spans="1:74" s="263" customFormat="1">
      <c r="A3413" s="457"/>
      <c r="B3413" s="457"/>
      <c r="C3413" s="260"/>
      <c r="D3413" s="260"/>
      <c r="E3413" s="260"/>
      <c r="F3413" s="260"/>
      <c r="G3413" s="260"/>
      <c r="H3413" s="260"/>
      <c r="I3413" s="260"/>
      <c r="J3413" s="260"/>
      <c r="K3413" s="260"/>
      <c r="L3413" s="261" t="s">
        <v>8868</v>
      </c>
      <c r="M3413" s="261"/>
      <c r="N3413" s="261"/>
      <c r="O3413" s="457"/>
      <c r="P3413" s="260"/>
      <c r="Q3413" s="262" t="s">
        <v>8869</v>
      </c>
      <c r="R3413" s="261"/>
      <c r="S3413" s="261"/>
      <c r="T3413" s="261"/>
      <c r="U3413" s="261"/>
      <c r="V3413" s="292"/>
      <c r="X3413" s="457"/>
      <c r="Y3413" s="260"/>
      <c r="Z3413" s="264"/>
      <c r="AA3413" s="264"/>
      <c r="AB3413" s="264"/>
      <c r="AF3413" s="457"/>
      <c r="AG3413" s="260"/>
      <c r="AN3413" s="457"/>
      <c r="AO3413" s="260"/>
      <c r="AV3413" s="260"/>
      <c r="BC3413" s="260"/>
      <c r="BM3413" s="275">
        <v>3</v>
      </c>
      <c r="BN3413" s="275"/>
      <c r="BO3413" s="275"/>
      <c r="BP3413" s="275"/>
      <c r="BQ3413" s="275"/>
      <c r="BR3413" s="275"/>
      <c r="BS3413" s="275"/>
      <c r="BT3413" s="275"/>
      <c r="BU3413" s="275"/>
      <c r="BV3413" s="275"/>
    </row>
    <row r="3414" spans="1:74" s="263" customFormat="1">
      <c r="A3414" s="457"/>
      <c r="B3414" s="457"/>
      <c r="C3414" s="260"/>
      <c r="D3414" s="260"/>
      <c r="E3414" s="260"/>
      <c r="F3414" s="260"/>
      <c r="G3414" s="260"/>
      <c r="H3414" s="260"/>
      <c r="I3414" s="260"/>
      <c r="J3414" s="260"/>
      <c r="K3414" s="260"/>
      <c r="L3414" s="261" t="s">
        <v>5916</v>
      </c>
      <c r="M3414" s="261"/>
      <c r="N3414" s="261"/>
      <c r="O3414" s="457"/>
      <c r="P3414" s="260"/>
      <c r="Q3414" s="262" t="s">
        <v>5319</v>
      </c>
      <c r="R3414" s="261"/>
      <c r="S3414" s="261"/>
      <c r="T3414" s="261"/>
      <c r="U3414" s="261"/>
      <c r="V3414" s="292"/>
      <c r="X3414" s="457"/>
      <c r="Y3414" s="260"/>
      <c r="Z3414" s="264"/>
      <c r="AA3414" s="264"/>
      <c r="AB3414" s="264"/>
      <c r="AF3414" s="457"/>
      <c r="AG3414" s="260"/>
      <c r="AN3414" s="457"/>
      <c r="AO3414" s="260"/>
      <c r="AV3414" s="260"/>
      <c r="BC3414" s="260"/>
      <c r="BM3414" s="275">
        <v>3</v>
      </c>
      <c r="BN3414" s="275"/>
      <c r="BO3414" s="275"/>
      <c r="BP3414" s="275"/>
      <c r="BQ3414" s="275"/>
      <c r="BR3414" s="275"/>
      <c r="BS3414" s="275"/>
      <c r="BT3414" s="275"/>
      <c r="BU3414" s="275"/>
      <c r="BV3414" s="275"/>
    </row>
    <row r="3415" spans="1:74" s="263" customFormat="1">
      <c r="A3415" s="457"/>
      <c r="B3415" s="457"/>
      <c r="C3415" s="260"/>
      <c r="D3415" s="260"/>
      <c r="E3415" s="260"/>
      <c r="F3415" s="260"/>
      <c r="G3415" s="260"/>
      <c r="H3415" s="260"/>
      <c r="I3415" s="260"/>
      <c r="J3415" s="260"/>
      <c r="K3415" s="260"/>
      <c r="L3415" s="261" t="s">
        <v>5916</v>
      </c>
      <c r="M3415" s="261"/>
      <c r="N3415" s="261"/>
      <c r="O3415" s="457"/>
      <c r="P3415" s="260"/>
      <c r="Q3415" s="262" t="s">
        <v>8870</v>
      </c>
      <c r="R3415" s="261"/>
      <c r="S3415" s="261"/>
      <c r="T3415" s="261"/>
      <c r="U3415" s="261"/>
      <c r="V3415" s="292"/>
      <c r="X3415" s="457"/>
      <c r="Y3415" s="260"/>
      <c r="Z3415" s="264"/>
      <c r="AA3415" s="264"/>
      <c r="AB3415" s="264"/>
      <c r="AF3415" s="457"/>
      <c r="AG3415" s="260"/>
      <c r="AN3415" s="457"/>
      <c r="AO3415" s="260"/>
      <c r="AV3415" s="260"/>
      <c r="BC3415" s="260"/>
      <c r="BM3415" s="275">
        <v>3</v>
      </c>
      <c r="BN3415" s="275"/>
      <c r="BO3415" s="275"/>
      <c r="BP3415" s="275"/>
      <c r="BQ3415" s="275"/>
      <c r="BR3415" s="275"/>
      <c r="BS3415" s="275"/>
      <c r="BT3415" s="275"/>
      <c r="BU3415" s="275"/>
      <c r="BV3415" s="275"/>
    </row>
    <row r="3416" spans="1:74" s="263" customFormat="1">
      <c r="A3416" s="458" t="s">
        <v>8873</v>
      </c>
      <c r="B3416" s="458"/>
      <c r="C3416" s="266"/>
      <c r="D3416" s="266"/>
      <c r="E3416" s="266"/>
      <c r="F3416" s="266"/>
      <c r="G3416" s="266"/>
      <c r="H3416" s="266"/>
      <c r="I3416" s="266"/>
      <c r="J3416" s="266"/>
      <c r="K3416" s="266"/>
      <c r="L3416" s="261" t="s">
        <v>8871</v>
      </c>
      <c r="M3416" s="261"/>
      <c r="N3416" s="261"/>
      <c r="O3416" s="458"/>
      <c r="P3416" s="266"/>
      <c r="Q3416" s="262" t="s">
        <v>8872</v>
      </c>
      <c r="R3416" s="261"/>
      <c r="S3416" s="261"/>
      <c r="T3416" s="261"/>
      <c r="U3416" s="261"/>
      <c r="V3416" s="292"/>
      <c r="X3416" s="458"/>
      <c r="Y3416" s="266"/>
      <c r="Z3416" s="264"/>
      <c r="AA3416" s="264"/>
      <c r="AB3416" s="264"/>
      <c r="AF3416" s="458"/>
      <c r="AG3416" s="266"/>
      <c r="AN3416" s="458"/>
      <c r="AO3416" s="266"/>
      <c r="AV3416" s="266"/>
      <c r="BC3416" s="266"/>
      <c r="BM3416" s="275">
        <v>3</v>
      </c>
      <c r="BN3416" s="275"/>
      <c r="BO3416" s="275"/>
      <c r="BP3416" s="275"/>
      <c r="BQ3416" s="275"/>
      <c r="BR3416" s="275"/>
      <c r="BS3416" s="275"/>
      <c r="BT3416" s="275"/>
      <c r="BU3416" s="275"/>
      <c r="BV3416" s="275"/>
    </row>
    <row r="3417" spans="1:74" s="263" customFormat="1">
      <c r="A3417" s="458" t="s">
        <v>8876</v>
      </c>
      <c r="B3417" s="458"/>
      <c r="C3417" s="266"/>
      <c r="D3417" s="266"/>
      <c r="E3417" s="266"/>
      <c r="F3417" s="266"/>
      <c r="G3417" s="266"/>
      <c r="H3417" s="266"/>
      <c r="I3417" s="266"/>
      <c r="J3417" s="266"/>
      <c r="K3417" s="266"/>
      <c r="L3417" s="261" t="s">
        <v>8874</v>
      </c>
      <c r="M3417" s="261"/>
      <c r="N3417" s="261"/>
      <c r="O3417" s="458"/>
      <c r="P3417" s="266"/>
      <c r="Q3417" s="262" t="s">
        <v>8875</v>
      </c>
      <c r="R3417" s="261"/>
      <c r="S3417" s="261"/>
      <c r="T3417" s="261"/>
      <c r="U3417" s="261"/>
      <c r="V3417" s="292"/>
      <c r="X3417" s="458"/>
      <c r="Y3417" s="266"/>
      <c r="Z3417" s="264"/>
      <c r="AA3417" s="264"/>
      <c r="AB3417" s="264"/>
      <c r="AF3417" s="458"/>
      <c r="AG3417" s="266"/>
      <c r="AN3417" s="458"/>
      <c r="AO3417" s="266"/>
      <c r="AV3417" s="266"/>
      <c r="BC3417" s="266"/>
      <c r="BM3417" s="275">
        <v>3</v>
      </c>
      <c r="BN3417" s="275"/>
      <c r="BO3417" s="275"/>
      <c r="BP3417" s="275"/>
      <c r="BQ3417" s="275"/>
      <c r="BR3417" s="275"/>
      <c r="BS3417" s="275"/>
      <c r="BT3417" s="275"/>
      <c r="BU3417" s="275"/>
      <c r="BV3417" s="275"/>
    </row>
    <row r="3418" spans="1:74" s="263" customFormat="1">
      <c r="A3418" s="458" t="s">
        <v>8876</v>
      </c>
      <c r="B3418" s="458"/>
      <c r="C3418" s="266"/>
      <c r="D3418" s="266"/>
      <c r="E3418" s="266"/>
      <c r="F3418" s="266"/>
      <c r="G3418" s="266"/>
      <c r="H3418" s="266"/>
      <c r="I3418" s="266"/>
      <c r="J3418" s="266"/>
      <c r="K3418" s="266"/>
      <c r="L3418" s="261" t="s">
        <v>8874</v>
      </c>
      <c r="M3418" s="261"/>
      <c r="N3418" s="261"/>
      <c r="O3418" s="458"/>
      <c r="P3418" s="266"/>
      <c r="Q3418" s="262" t="s">
        <v>8877</v>
      </c>
      <c r="R3418" s="261"/>
      <c r="S3418" s="261"/>
      <c r="T3418" s="261"/>
      <c r="U3418" s="261"/>
      <c r="V3418" s="292"/>
      <c r="X3418" s="458"/>
      <c r="Y3418" s="266"/>
      <c r="Z3418" s="264"/>
      <c r="AA3418" s="264"/>
      <c r="AB3418" s="264"/>
      <c r="AF3418" s="458"/>
      <c r="AG3418" s="266"/>
      <c r="AN3418" s="458"/>
      <c r="AO3418" s="266"/>
      <c r="AV3418" s="266"/>
      <c r="BC3418" s="266"/>
      <c r="BM3418" s="275">
        <v>3</v>
      </c>
      <c r="BN3418" s="275"/>
      <c r="BO3418" s="275"/>
      <c r="BP3418" s="275"/>
      <c r="BQ3418" s="275"/>
      <c r="BR3418" s="275"/>
      <c r="BS3418" s="275"/>
      <c r="BT3418" s="275"/>
      <c r="BU3418" s="275"/>
      <c r="BV3418" s="275"/>
    </row>
    <row r="3419" spans="1:74" s="263" customFormat="1">
      <c r="A3419" s="457"/>
      <c r="B3419" s="457"/>
      <c r="C3419" s="260"/>
      <c r="D3419" s="260"/>
      <c r="E3419" s="260"/>
      <c r="F3419" s="260"/>
      <c r="G3419" s="260"/>
      <c r="H3419" s="260"/>
      <c r="I3419" s="260"/>
      <c r="J3419" s="260"/>
      <c r="K3419" s="260"/>
      <c r="L3419" s="261" t="s">
        <v>8878</v>
      </c>
      <c r="M3419" s="261"/>
      <c r="N3419" s="261"/>
      <c r="O3419" s="457"/>
      <c r="P3419" s="260"/>
      <c r="Q3419" s="262" t="s">
        <v>8878</v>
      </c>
      <c r="R3419" s="261"/>
      <c r="S3419" s="261"/>
      <c r="T3419" s="261"/>
      <c r="U3419" s="261"/>
      <c r="V3419" s="292"/>
      <c r="X3419" s="457"/>
      <c r="Y3419" s="260"/>
      <c r="Z3419" s="264"/>
      <c r="AA3419" s="264"/>
      <c r="AB3419" s="264"/>
      <c r="AF3419" s="457"/>
      <c r="AG3419" s="260"/>
      <c r="AN3419" s="457"/>
      <c r="AO3419" s="260"/>
      <c r="AV3419" s="260"/>
      <c r="BC3419" s="260"/>
      <c r="BM3419" s="275">
        <v>3</v>
      </c>
      <c r="BN3419" s="275"/>
      <c r="BO3419" s="275"/>
      <c r="BP3419" s="275"/>
      <c r="BQ3419" s="275"/>
      <c r="BR3419" s="275"/>
      <c r="BS3419" s="275"/>
      <c r="BT3419" s="275"/>
      <c r="BU3419" s="275"/>
      <c r="BV3419" s="275"/>
    </row>
    <row r="3420" spans="1:74" s="263" customFormat="1">
      <c r="A3420" s="457"/>
      <c r="B3420" s="457"/>
      <c r="C3420" s="260"/>
      <c r="D3420" s="260"/>
      <c r="E3420" s="260"/>
      <c r="F3420" s="260"/>
      <c r="G3420" s="260"/>
      <c r="H3420" s="260"/>
      <c r="I3420" s="260"/>
      <c r="J3420" s="260"/>
      <c r="K3420" s="260"/>
      <c r="L3420" s="261" t="s">
        <v>8879</v>
      </c>
      <c r="M3420" s="261"/>
      <c r="N3420" s="261"/>
      <c r="O3420" s="457"/>
      <c r="P3420" s="260"/>
      <c r="Q3420" s="262" t="s">
        <v>8880</v>
      </c>
      <c r="R3420" s="261"/>
      <c r="S3420" s="261"/>
      <c r="T3420" s="261"/>
      <c r="U3420" s="261"/>
      <c r="V3420" s="292"/>
      <c r="X3420" s="457"/>
      <c r="Y3420" s="260"/>
      <c r="Z3420" s="264"/>
      <c r="AA3420" s="264"/>
      <c r="AB3420" s="264"/>
      <c r="AF3420" s="457"/>
      <c r="AG3420" s="260"/>
      <c r="AN3420" s="457"/>
      <c r="AO3420" s="260"/>
      <c r="AV3420" s="260"/>
      <c r="BC3420" s="260"/>
      <c r="BM3420" s="275">
        <v>3</v>
      </c>
      <c r="BN3420" s="275"/>
      <c r="BO3420" s="275"/>
      <c r="BP3420" s="275"/>
      <c r="BQ3420" s="275"/>
      <c r="BR3420" s="275"/>
      <c r="BS3420" s="275"/>
      <c r="BT3420" s="275"/>
      <c r="BU3420" s="275"/>
      <c r="BV3420" s="275"/>
    </row>
    <row r="3421" spans="1:74" s="263" customFormat="1">
      <c r="A3421" s="457"/>
      <c r="B3421" s="457"/>
      <c r="C3421" s="260"/>
      <c r="D3421" s="260"/>
      <c r="E3421" s="260"/>
      <c r="F3421" s="260"/>
      <c r="G3421" s="260"/>
      <c r="H3421" s="260"/>
      <c r="I3421" s="260"/>
      <c r="J3421" s="260"/>
      <c r="K3421" s="260"/>
      <c r="L3421" s="261" t="s">
        <v>8881</v>
      </c>
      <c r="M3421" s="261"/>
      <c r="N3421" s="261"/>
      <c r="O3421" s="457"/>
      <c r="P3421" s="260"/>
      <c r="Q3421" s="262" t="s">
        <v>8882</v>
      </c>
      <c r="R3421" s="261"/>
      <c r="S3421" s="261"/>
      <c r="T3421" s="261"/>
      <c r="U3421" s="261"/>
      <c r="V3421" s="292"/>
      <c r="X3421" s="457"/>
      <c r="Y3421" s="260"/>
      <c r="Z3421" s="264"/>
      <c r="AA3421" s="264"/>
      <c r="AB3421" s="264"/>
      <c r="AF3421" s="457"/>
      <c r="AG3421" s="260"/>
      <c r="AN3421" s="457"/>
      <c r="AO3421" s="260"/>
      <c r="AV3421" s="260"/>
      <c r="BC3421" s="260"/>
      <c r="BM3421" s="275">
        <v>3</v>
      </c>
      <c r="BN3421" s="275"/>
      <c r="BO3421" s="275"/>
      <c r="BP3421" s="275"/>
      <c r="BQ3421" s="275"/>
      <c r="BR3421" s="275"/>
      <c r="BS3421" s="275"/>
      <c r="BT3421" s="275"/>
      <c r="BU3421" s="275"/>
      <c r="BV3421" s="275"/>
    </row>
    <row r="3422" spans="1:74" s="263" customFormat="1">
      <c r="A3422" s="458" t="s">
        <v>8885</v>
      </c>
      <c r="B3422" s="458"/>
      <c r="C3422" s="266"/>
      <c r="D3422" s="266"/>
      <c r="E3422" s="266"/>
      <c r="F3422" s="266"/>
      <c r="G3422" s="266"/>
      <c r="H3422" s="266"/>
      <c r="I3422" s="266"/>
      <c r="J3422" s="266"/>
      <c r="K3422" s="266"/>
      <c r="L3422" s="261" t="s">
        <v>8883</v>
      </c>
      <c r="M3422" s="261"/>
      <c r="N3422" s="261"/>
      <c r="O3422" s="458"/>
      <c r="P3422" s="266"/>
      <c r="Q3422" s="262" t="s">
        <v>8884</v>
      </c>
      <c r="R3422" s="261"/>
      <c r="S3422" s="261"/>
      <c r="T3422" s="261"/>
      <c r="U3422" s="261"/>
      <c r="V3422" s="292"/>
      <c r="X3422" s="458"/>
      <c r="Y3422" s="266"/>
      <c r="Z3422" s="264"/>
      <c r="AA3422" s="264"/>
      <c r="AB3422" s="264"/>
      <c r="AF3422" s="458"/>
      <c r="AG3422" s="266"/>
      <c r="AN3422" s="458"/>
      <c r="AO3422" s="266"/>
      <c r="AV3422" s="266"/>
      <c r="BC3422" s="266"/>
      <c r="BM3422" s="275">
        <v>3</v>
      </c>
      <c r="BN3422" s="275"/>
      <c r="BO3422" s="275"/>
      <c r="BP3422" s="275"/>
      <c r="BQ3422" s="275"/>
      <c r="BR3422" s="275"/>
      <c r="BS3422" s="275"/>
      <c r="BT3422" s="275"/>
      <c r="BU3422" s="275"/>
      <c r="BV3422" s="275"/>
    </row>
    <row r="3423" spans="1:74" s="263" customFormat="1">
      <c r="A3423" s="457"/>
      <c r="B3423" s="457"/>
      <c r="C3423" s="260"/>
      <c r="D3423" s="260"/>
      <c r="E3423" s="260"/>
      <c r="F3423" s="260"/>
      <c r="G3423" s="260"/>
      <c r="H3423" s="260"/>
      <c r="I3423" s="260"/>
      <c r="J3423" s="260"/>
      <c r="K3423" s="260"/>
      <c r="L3423" s="261" t="s">
        <v>8886</v>
      </c>
      <c r="M3423" s="261"/>
      <c r="N3423" s="261"/>
      <c r="O3423" s="457"/>
      <c r="P3423" s="260"/>
      <c r="Q3423" s="262" t="s">
        <v>8887</v>
      </c>
      <c r="R3423" s="261"/>
      <c r="S3423" s="261"/>
      <c r="T3423" s="261"/>
      <c r="U3423" s="261"/>
      <c r="V3423" s="292"/>
      <c r="X3423" s="457"/>
      <c r="Y3423" s="260"/>
      <c r="Z3423" s="264"/>
      <c r="AA3423" s="264"/>
      <c r="AB3423" s="264"/>
      <c r="AF3423" s="457"/>
      <c r="AG3423" s="260"/>
      <c r="AN3423" s="457"/>
      <c r="AO3423" s="260"/>
      <c r="AV3423" s="260"/>
      <c r="BC3423" s="260"/>
      <c r="BM3423" s="275">
        <v>3</v>
      </c>
      <c r="BN3423" s="275"/>
      <c r="BO3423" s="275"/>
      <c r="BP3423" s="275"/>
      <c r="BQ3423" s="275"/>
      <c r="BR3423" s="275"/>
      <c r="BS3423" s="275"/>
      <c r="BT3423" s="275"/>
      <c r="BU3423" s="275"/>
      <c r="BV3423" s="275"/>
    </row>
    <row r="3424" spans="1:74" s="263" customFormat="1">
      <c r="A3424" s="457"/>
      <c r="B3424" s="457"/>
      <c r="C3424" s="260"/>
      <c r="D3424" s="260"/>
      <c r="E3424" s="260"/>
      <c r="F3424" s="260"/>
      <c r="G3424" s="260"/>
      <c r="H3424" s="260"/>
      <c r="I3424" s="260"/>
      <c r="J3424" s="260"/>
      <c r="K3424" s="260"/>
      <c r="L3424" s="261" t="s">
        <v>8888</v>
      </c>
      <c r="M3424" s="261"/>
      <c r="N3424" s="261"/>
      <c r="O3424" s="457"/>
      <c r="P3424" s="260"/>
      <c r="Q3424" s="262" t="s">
        <v>8889</v>
      </c>
      <c r="R3424" s="261"/>
      <c r="S3424" s="261"/>
      <c r="T3424" s="261"/>
      <c r="U3424" s="261"/>
      <c r="V3424" s="292"/>
      <c r="X3424" s="457"/>
      <c r="Y3424" s="260"/>
      <c r="Z3424" s="264"/>
      <c r="AA3424" s="264"/>
      <c r="AB3424" s="264"/>
      <c r="AF3424" s="457"/>
      <c r="AG3424" s="260"/>
      <c r="AN3424" s="457"/>
      <c r="AO3424" s="260"/>
      <c r="AV3424" s="260"/>
      <c r="BC3424" s="260"/>
      <c r="BM3424" s="275">
        <v>3</v>
      </c>
      <c r="BN3424" s="275"/>
      <c r="BO3424" s="275"/>
      <c r="BP3424" s="275"/>
      <c r="BQ3424" s="275"/>
      <c r="BR3424" s="275"/>
      <c r="BS3424" s="275"/>
      <c r="BT3424" s="275"/>
      <c r="BU3424" s="275"/>
      <c r="BV3424" s="275"/>
    </row>
    <row r="3425" spans="1:74" s="263" customFormat="1">
      <c r="A3425" s="457"/>
      <c r="B3425" s="457"/>
      <c r="C3425" s="260"/>
      <c r="D3425" s="260"/>
      <c r="E3425" s="260"/>
      <c r="F3425" s="260"/>
      <c r="G3425" s="260"/>
      <c r="H3425" s="260"/>
      <c r="I3425" s="260"/>
      <c r="J3425" s="260"/>
      <c r="K3425" s="260"/>
      <c r="L3425" s="261" t="s">
        <v>8890</v>
      </c>
      <c r="M3425" s="261"/>
      <c r="N3425" s="261"/>
      <c r="O3425" s="457"/>
      <c r="P3425" s="260"/>
      <c r="Q3425" s="262" t="s">
        <v>8891</v>
      </c>
      <c r="R3425" s="261"/>
      <c r="S3425" s="261"/>
      <c r="T3425" s="261"/>
      <c r="U3425" s="261"/>
      <c r="V3425" s="292"/>
      <c r="X3425" s="457"/>
      <c r="Y3425" s="260"/>
      <c r="Z3425" s="264"/>
      <c r="AA3425" s="264"/>
      <c r="AB3425" s="264"/>
      <c r="AF3425" s="457"/>
      <c r="AG3425" s="260"/>
      <c r="AN3425" s="457"/>
      <c r="AO3425" s="260"/>
      <c r="AV3425" s="260"/>
      <c r="BC3425" s="260"/>
      <c r="BM3425" s="275">
        <v>3</v>
      </c>
      <c r="BN3425" s="275"/>
      <c r="BO3425" s="275"/>
      <c r="BP3425" s="275"/>
      <c r="BQ3425" s="275"/>
      <c r="BR3425" s="275"/>
      <c r="BS3425" s="275"/>
      <c r="BT3425" s="275"/>
      <c r="BU3425" s="275"/>
      <c r="BV3425" s="275"/>
    </row>
    <row r="3426" spans="1:74" s="263" customFormat="1">
      <c r="A3426" s="457"/>
      <c r="B3426" s="457"/>
      <c r="C3426" s="260"/>
      <c r="D3426" s="260"/>
      <c r="E3426" s="260"/>
      <c r="F3426" s="260"/>
      <c r="G3426" s="260"/>
      <c r="H3426" s="260"/>
      <c r="I3426" s="260"/>
      <c r="J3426" s="260"/>
      <c r="K3426" s="260"/>
      <c r="L3426" s="261" t="s">
        <v>8892</v>
      </c>
      <c r="M3426" s="261"/>
      <c r="N3426" s="261"/>
      <c r="O3426" s="457"/>
      <c r="P3426" s="260"/>
      <c r="Q3426" s="262" t="s">
        <v>8893</v>
      </c>
      <c r="R3426" s="261"/>
      <c r="S3426" s="261"/>
      <c r="T3426" s="261"/>
      <c r="U3426" s="261"/>
      <c r="V3426" s="292"/>
      <c r="X3426" s="457"/>
      <c r="Y3426" s="260"/>
      <c r="Z3426" s="264"/>
      <c r="AA3426" s="264"/>
      <c r="AB3426" s="264"/>
      <c r="AF3426" s="457"/>
      <c r="AG3426" s="260"/>
      <c r="AN3426" s="457"/>
      <c r="AO3426" s="260"/>
      <c r="AV3426" s="260"/>
      <c r="BC3426" s="260"/>
      <c r="BM3426" s="275">
        <v>3</v>
      </c>
      <c r="BN3426" s="275"/>
      <c r="BO3426" s="275"/>
      <c r="BP3426" s="275"/>
      <c r="BQ3426" s="275"/>
      <c r="BR3426" s="275"/>
      <c r="BS3426" s="275"/>
      <c r="BT3426" s="275"/>
      <c r="BU3426" s="275"/>
      <c r="BV3426" s="275"/>
    </row>
    <row r="3427" spans="1:74" s="263" customFormat="1">
      <c r="A3427" s="457"/>
      <c r="B3427" s="457"/>
      <c r="C3427" s="260"/>
      <c r="D3427" s="260"/>
      <c r="E3427" s="260"/>
      <c r="F3427" s="260"/>
      <c r="G3427" s="260"/>
      <c r="H3427" s="260"/>
      <c r="I3427" s="260"/>
      <c r="J3427" s="260"/>
      <c r="K3427" s="260"/>
      <c r="L3427" s="261" t="s">
        <v>8894</v>
      </c>
      <c r="M3427" s="261"/>
      <c r="N3427" s="261"/>
      <c r="O3427" s="457"/>
      <c r="P3427" s="260"/>
      <c r="Q3427" s="262" t="s">
        <v>8893</v>
      </c>
      <c r="R3427" s="261"/>
      <c r="S3427" s="261"/>
      <c r="T3427" s="261"/>
      <c r="U3427" s="261"/>
      <c r="V3427" s="292"/>
      <c r="X3427" s="457"/>
      <c r="Y3427" s="260"/>
      <c r="Z3427" s="264"/>
      <c r="AA3427" s="264"/>
      <c r="AB3427" s="264"/>
      <c r="AF3427" s="457"/>
      <c r="AG3427" s="260"/>
      <c r="AN3427" s="457"/>
      <c r="AO3427" s="260"/>
      <c r="AV3427" s="260"/>
      <c r="BC3427" s="260"/>
      <c r="BM3427" s="275">
        <v>3</v>
      </c>
      <c r="BN3427" s="275"/>
      <c r="BO3427" s="275"/>
      <c r="BP3427" s="275"/>
      <c r="BQ3427" s="275"/>
      <c r="BR3427" s="275"/>
      <c r="BS3427" s="275"/>
      <c r="BT3427" s="275"/>
      <c r="BU3427" s="275"/>
      <c r="BV3427" s="275"/>
    </row>
    <row r="3428" spans="1:74" s="263" customFormat="1">
      <c r="A3428" s="458" t="s">
        <v>5964</v>
      </c>
      <c r="B3428" s="458"/>
      <c r="C3428" s="266"/>
      <c r="D3428" s="266"/>
      <c r="E3428" s="266"/>
      <c r="F3428" s="266"/>
      <c r="G3428" s="266"/>
      <c r="H3428" s="266"/>
      <c r="I3428" s="266"/>
      <c r="J3428" s="266"/>
      <c r="K3428" s="266"/>
      <c r="L3428" s="261" t="s">
        <v>8895</v>
      </c>
      <c r="M3428" s="261"/>
      <c r="N3428" s="261"/>
      <c r="O3428" s="458"/>
      <c r="P3428" s="266"/>
      <c r="Q3428" s="262" t="s">
        <v>8896</v>
      </c>
      <c r="R3428" s="261"/>
      <c r="S3428" s="261"/>
      <c r="T3428" s="261"/>
      <c r="U3428" s="261"/>
      <c r="V3428" s="292"/>
      <c r="X3428" s="458"/>
      <c r="Y3428" s="266"/>
      <c r="Z3428" s="264"/>
      <c r="AA3428" s="264"/>
      <c r="AB3428" s="264"/>
      <c r="AF3428" s="458"/>
      <c r="AG3428" s="266"/>
      <c r="AN3428" s="458"/>
      <c r="AO3428" s="266"/>
      <c r="AV3428" s="266"/>
      <c r="BC3428" s="266"/>
      <c r="BM3428" s="275">
        <v>3</v>
      </c>
      <c r="BN3428" s="275"/>
      <c r="BO3428" s="275"/>
      <c r="BP3428" s="275"/>
      <c r="BQ3428" s="275"/>
      <c r="BR3428" s="275"/>
      <c r="BS3428" s="275"/>
      <c r="BT3428" s="275"/>
      <c r="BU3428" s="275"/>
      <c r="BV3428" s="275"/>
    </row>
    <row r="3429" spans="1:74" s="263" customFormat="1">
      <c r="A3429" s="458" t="s">
        <v>8899</v>
      </c>
      <c r="B3429" s="458"/>
      <c r="C3429" s="266"/>
      <c r="D3429" s="266"/>
      <c r="E3429" s="266"/>
      <c r="F3429" s="266"/>
      <c r="G3429" s="266"/>
      <c r="H3429" s="266"/>
      <c r="I3429" s="266"/>
      <c r="J3429" s="266"/>
      <c r="K3429" s="266"/>
      <c r="L3429" s="261" t="s">
        <v>8897</v>
      </c>
      <c r="M3429" s="261"/>
      <c r="N3429" s="261"/>
      <c r="O3429" s="458"/>
      <c r="P3429" s="266"/>
      <c r="Q3429" s="262" t="s">
        <v>8898</v>
      </c>
      <c r="R3429" s="261"/>
      <c r="S3429" s="261"/>
      <c r="T3429" s="261"/>
      <c r="U3429" s="261"/>
      <c r="V3429" s="292"/>
      <c r="X3429" s="458"/>
      <c r="Y3429" s="266"/>
      <c r="Z3429" s="264"/>
      <c r="AA3429" s="264"/>
      <c r="AB3429" s="264"/>
      <c r="AF3429" s="458"/>
      <c r="AG3429" s="266"/>
      <c r="AN3429" s="458"/>
      <c r="AO3429" s="266"/>
      <c r="AV3429" s="266"/>
      <c r="BC3429" s="266"/>
      <c r="BM3429" s="275">
        <v>3</v>
      </c>
      <c r="BN3429" s="275"/>
      <c r="BO3429" s="275"/>
      <c r="BP3429" s="275"/>
      <c r="BQ3429" s="275"/>
      <c r="BR3429" s="275"/>
      <c r="BS3429" s="275"/>
      <c r="BT3429" s="275"/>
      <c r="BU3429" s="275"/>
      <c r="BV3429" s="275"/>
    </row>
    <row r="3430" spans="1:74" s="263" customFormat="1">
      <c r="A3430" s="457"/>
      <c r="B3430" s="457"/>
      <c r="C3430" s="260"/>
      <c r="D3430" s="260"/>
      <c r="E3430" s="260"/>
      <c r="F3430" s="260"/>
      <c r="G3430" s="260"/>
      <c r="H3430" s="260"/>
      <c r="I3430" s="260"/>
      <c r="J3430" s="260"/>
      <c r="K3430" s="260"/>
      <c r="L3430" s="261" t="s">
        <v>8900</v>
      </c>
      <c r="M3430" s="261"/>
      <c r="N3430" s="261"/>
      <c r="O3430" s="457"/>
      <c r="P3430" s="260"/>
      <c r="Q3430" s="262" t="s">
        <v>8658</v>
      </c>
      <c r="R3430" s="261"/>
      <c r="S3430" s="261"/>
      <c r="T3430" s="261"/>
      <c r="U3430" s="261"/>
      <c r="V3430" s="292"/>
      <c r="X3430" s="457"/>
      <c r="Y3430" s="260"/>
      <c r="Z3430" s="264"/>
      <c r="AA3430" s="264"/>
      <c r="AB3430" s="264"/>
      <c r="AF3430" s="457"/>
      <c r="AG3430" s="260"/>
      <c r="AN3430" s="457"/>
      <c r="AO3430" s="260"/>
      <c r="AV3430" s="260"/>
      <c r="BC3430" s="260"/>
      <c r="BM3430" s="275">
        <v>3</v>
      </c>
      <c r="BN3430" s="275"/>
      <c r="BO3430" s="275"/>
      <c r="BP3430" s="275"/>
      <c r="BQ3430" s="275"/>
      <c r="BR3430" s="275"/>
      <c r="BS3430" s="275"/>
      <c r="BT3430" s="275"/>
      <c r="BU3430" s="275"/>
      <c r="BV3430" s="275"/>
    </row>
    <row r="3431" spans="1:74" s="263" customFormat="1">
      <c r="A3431" s="457"/>
      <c r="B3431" s="457"/>
      <c r="C3431" s="260"/>
      <c r="D3431" s="260"/>
      <c r="E3431" s="260"/>
      <c r="F3431" s="260"/>
      <c r="G3431" s="260"/>
      <c r="H3431" s="260"/>
      <c r="I3431" s="260"/>
      <c r="J3431" s="260"/>
      <c r="K3431" s="260"/>
      <c r="L3431" s="261" t="s">
        <v>8900</v>
      </c>
      <c r="M3431" s="261"/>
      <c r="N3431" s="261"/>
      <c r="O3431" s="457"/>
      <c r="P3431" s="260"/>
      <c r="Q3431" s="262" t="s">
        <v>8901</v>
      </c>
      <c r="R3431" s="261"/>
      <c r="S3431" s="261"/>
      <c r="T3431" s="261"/>
      <c r="U3431" s="261"/>
      <c r="V3431" s="292"/>
      <c r="X3431" s="457"/>
      <c r="Y3431" s="260"/>
      <c r="Z3431" s="264"/>
      <c r="AA3431" s="264"/>
      <c r="AB3431" s="264"/>
      <c r="AF3431" s="457"/>
      <c r="AG3431" s="260"/>
      <c r="AN3431" s="457"/>
      <c r="AO3431" s="260"/>
      <c r="AV3431" s="260"/>
      <c r="BC3431" s="260"/>
      <c r="BM3431" s="275">
        <v>3</v>
      </c>
      <c r="BN3431" s="275"/>
      <c r="BO3431" s="275"/>
      <c r="BP3431" s="275"/>
      <c r="BQ3431" s="275"/>
      <c r="BR3431" s="275"/>
      <c r="BS3431" s="275"/>
      <c r="BT3431" s="275"/>
      <c r="BU3431" s="275"/>
      <c r="BV3431" s="275"/>
    </row>
    <row r="3432" spans="1:74" s="263" customFormat="1">
      <c r="A3432" s="457"/>
      <c r="B3432" s="457"/>
      <c r="C3432" s="260"/>
      <c r="D3432" s="260"/>
      <c r="E3432" s="260"/>
      <c r="F3432" s="260"/>
      <c r="G3432" s="260"/>
      <c r="H3432" s="260"/>
      <c r="I3432" s="260"/>
      <c r="J3432" s="260"/>
      <c r="K3432" s="260"/>
      <c r="L3432" s="261" t="s">
        <v>8902</v>
      </c>
      <c r="M3432" s="261"/>
      <c r="N3432" s="261"/>
      <c r="O3432" s="457"/>
      <c r="P3432" s="260"/>
      <c r="Q3432" s="262" t="s">
        <v>8903</v>
      </c>
      <c r="R3432" s="261"/>
      <c r="S3432" s="261"/>
      <c r="T3432" s="261"/>
      <c r="U3432" s="261"/>
      <c r="V3432" s="292"/>
      <c r="X3432" s="457"/>
      <c r="Y3432" s="260"/>
      <c r="Z3432" s="264"/>
      <c r="AA3432" s="264"/>
      <c r="AB3432" s="264"/>
      <c r="AF3432" s="457"/>
      <c r="AG3432" s="260"/>
      <c r="AN3432" s="457"/>
      <c r="AO3432" s="260"/>
      <c r="AV3432" s="260"/>
      <c r="BC3432" s="260"/>
      <c r="BM3432" s="275">
        <v>3</v>
      </c>
      <c r="BN3432" s="275"/>
      <c r="BO3432" s="275"/>
      <c r="BP3432" s="275"/>
      <c r="BQ3432" s="275"/>
      <c r="BR3432" s="275"/>
      <c r="BS3432" s="275"/>
      <c r="BT3432" s="275"/>
      <c r="BU3432" s="275"/>
      <c r="BV3432" s="275"/>
    </row>
    <row r="3433" spans="1:74" s="263" customFormat="1">
      <c r="A3433" s="457"/>
      <c r="B3433" s="457"/>
      <c r="C3433" s="260"/>
      <c r="D3433" s="260"/>
      <c r="E3433" s="260"/>
      <c r="F3433" s="260"/>
      <c r="G3433" s="260"/>
      <c r="H3433" s="260"/>
      <c r="I3433" s="260"/>
      <c r="J3433" s="260"/>
      <c r="K3433" s="260"/>
      <c r="L3433" s="261" t="s">
        <v>8904</v>
      </c>
      <c r="M3433" s="261"/>
      <c r="N3433" s="261"/>
      <c r="O3433" s="457"/>
      <c r="P3433" s="260"/>
      <c r="Q3433" s="262" t="s">
        <v>8351</v>
      </c>
      <c r="R3433" s="261"/>
      <c r="S3433" s="261"/>
      <c r="T3433" s="261"/>
      <c r="U3433" s="261"/>
      <c r="V3433" s="292"/>
      <c r="X3433" s="457"/>
      <c r="Y3433" s="260"/>
      <c r="Z3433" s="264"/>
      <c r="AA3433" s="264"/>
      <c r="AB3433" s="264"/>
      <c r="AF3433" s="457"/>
      <c r="AG3433" s="260"/>
      <c r="AN3433" s="457"/>
      <c r="AO3433" s="260"/>
      <c r="AV3433" s="260"/>
      <c r="BC3433" s="260"/>
      <c r="BM3433" s="275">
        <v>3</v>
      </c>
      <c r="BN3433" s="275"/>
      <c r="BO3433" s="275"/>
      <c r="BP3433" s="275"/>
      <c r="BQ3433" s="275"/>
      <c r="BR3433" s="275"/>
      <c r="BS3433" s="275"/>
      <c r="BT3433" s="275"/>
      <c r="BU3433" s="275"/>
      <c r="BV3433" s="275"/>
    </row>
    <row r="3434" spans="1:74" s="263" customFormat="1">
      <c r="A3434" s="457"/>
      <c r="B3434" s="457"/>
      <c r="C3434" s="260"/>
      <c r="D3434" s="260"/>
      <c r="E3434" s="260"/>
      <c r="F3434" s="260"/>
      <c r="G3434" s="260"/>
      <c r="H3434" s="260"/>
      <c r="I3434" s="260"/>
      <c r="J3434" s="260"/>
      <c r="K3434" s="260"/>
      <c r="L3434" s="261" t="s">
        <v>8905</v>
      </c>
      <c r="M3434" s="261"/>
      <c r="N3434" s="261"/>
      <c r="O3434" s="457"/>
      <c r="P3434" s="260"/>
      <c r="Q3434" s="262" t="s">
        <v>8906</v>
      </c>
      <c r="R3434" s="261"/>
      <c r="S3434" s="261"/>
      <c r="T3434" s="261"/>
      <c r="U3434" s="261"/>
      <c r="V3434" s="292"/>
      <c r="X3434" s="457"/>
      <c r="Y3434" s="260"/>
      <c r="Z3434" s="264"/>
      <c r="AA3434" s="264"/>
      <c r="AB3434" s="264"/>
      <c r="AF3434" s="457"/>
      <c r="AG3434" s="260"/>
      <c r="AN3434" s="457"/>
      <c r="AO3434" s="260"/>
      <c r="AV3434" s="260"/>
      <c r="BC3434" s="260"/>
      <c r="BM3434" s="275">
        <v>3</v>
      </c>
      <c r="BN3434" s="275"/>
      <c r="BO3434" s="275"/>
      <c r="BP3434" s="275"/>
      <c r="BQ3434" s="275"/>
      <c r="BR3434" s="275"/>
      <c r="BS3434" s="275"/>
      <c r="BT3434" s="275"/>
      <c r="BU3434" s="275"/>
      <c r="BV3434" s="275"/>
    </row>
    <row r="3435" spans="1:74" s="263" customFormat="1">
      <c r="A3435" s="457"/>
      <c r="B3435" s="457"/>
      <c r="C3435" s="260"/>
      <c r="D3435" s="260"/>
      <c r="E3435" s="260"/>
      <c r="F3435" s="260"/>
      <c r="G3435" s="260"/>
      <c r="H3435" s="260"/>
      <c r="I3435" s="260"/>
      <c r="J3435" s="260"/>
      <c r="K3435" s="260"/>
      <c r="L3435" s="261" t="s">
        <v>8907</v>
      </c>
      <c r="M3435" s="261"/>
      <c r="N3435" s="261"/>
      <c r="O3435" s="457"/>
      <c r="P3435" s="260"/>
      <c r="Q3435" s="262" t="s">
        <v>8908</v>
      </c>
      <c r="R3435" s="261"/>
      <c r="S3435" s="261"/>
      <c r="T3435" s="261"/>
      <c r="U3435" s="261"/>
      <c r="V3435" s="292"/>
      <c r="X3435" s="457"/>
      <c r="Y3435" s="260"/>
      <c r="Z3435" s="264"/>
      <c r="AA3435" s="264"/>
      <c r="AB3435" s="264"/>
      <c r="AF3435" s="457"/>
      <c r="AG3435" s="260"/>
      <c r="AN3435" s="457"/>
      <c r="AO3435" s="260"/>
      <c r="AV3435" s="260"/>
      <c r="BC3435" s="260"/>
      <c r="BM3435" s="275">
        <v>3</v>
      </c>
      <c r="BN3435" s="275"/>
      <c r="BO3435" s="275"/>
      <c r="BP3435" s="275"/>
      <c r="BQ3435" s="275"/>
      <c r="BR3435" s="275"/>
      <c r="BS3435" s="275"/>
      <c r="BT3435" s="275"/>
      <c r="BU3435" s="275"/>
      <c r="BV3435" s="275"/>
    </row>
    <row r="3436" spans="1:74" s="263" customFormat="1">
      <c r="A3436" s="457"/>
      <c r="B3436" s="457"/>
      <c r="C3436" s="260"/>
      <c r="D3436" s="260"/>
      <c r="E3436" s="260"/>
      <c r="F3436" s="260"/>
      <c r="G3436" s="260"/>
      <c r="H3436" s="260"/>
      <c r="I3436" s="260"/>
      <c r="J3436" s="260"/>
      <c r="K3436" s="260"/>
      <c r="L3436" s="261" t="s">
        <v>8909</v>
      </c>
      <c r="M3436" s="261"/>
      <c r="N3436" s="261"/>
      <c r="O3436" s="457"/>
      <c r="P3436" s="260"/>
      <c r="Q3436" s="262" t="s">
        <v>8910</v>
      </c>
      <c r="R3436" s="261"/>
      <c r="S3436" s="261"/>
      <c r="T3436" s="261"/>
      <c r="U3436" s="261"/>
      <c r="V3436" s="292"/>
      <c r="X3436" s="457"/>
      <c r="Y3436" s="260"/>
      <c r="Z3436" s="264"/>
      <c r="AA3436" s="264"/>
      <c r="AB3436" s="264"/>
      <c r="AF3436" s="457"/>
      <c r="AG3436" s="260"/>
      <c r="AN3436" s="457"/>
      <c r="AO3436" s="260"/>
      <c r="AV3436" s="260"/>
      <c r="BC3436" s="260"/>
      <c r="BM3436" s="275">
        <v>3</v>
      </c>
      <c r="BN3436" s="275"/>
      <c r="BO3436" s="275"/>
      <c r="BP3436" s="275"/>
      <c r="BQ3436" s="275"/>
      <c r="BR3436" s="275"/>
      <c r="BS3436" s="275"/>
      <c r="BT3436" s="275"/>
      <c r="BU3436" s="275"/>
      <c r="BV3436" s="275"/>
    </row>
    <row r="3437" spans="1:74" s="263" customFormat="1">
      <c r="A3437" s="457"/>
      <c r="B3437" s="457"/>
      <c r="C3437" s="260"/>
      <c r="D3437" s="260"/>
      <c r="E3437" s="260"/>
      <c r="F3437" s="260"/>
      <c r="G3437" s="260"/>
      <c r="H3437" s="260"/>
      <c r="I3437" s="260"/>
      <c r="J3437" s="260"/>
      <c r="K3437" s="260"/>
      <c r="L3437" s="261" t="s">
        <v>8911</v>
      </c>
      <c r="M3437" s="261"/>
      <c r="N3437" s="261"/>
      <c r="O3437" s="457"/>
      <c r="P3437" s="260"/>
      <c r="Q3437" s="262" t="s">
        <v>8912</v>
      </c>
      <c r="R3437" s="261"/>
      <c r="S3437" s="261"/>
      <c r="T3437" s="261"/>
      <c r="U3437" s="261"/>
      <c r="V3437" s="292"/>
      <c r="X3437" s="457"/>
      <c r="Y3437" s="260"/>
      <c r="Z3437" s="264"/>
      <c r="AA3437" s="264"/>
      <c r="AB3437" s="264"/>
      <c r="AF3437" s="457"/>
      <c r="AG3437" s="260"/>
      <c r="AN3437" s="457"/>
      <c r="AO3437" s="260"/>
      <c r="AV3437" s="260"/>
      <c r="BC3437" s="260"/>
      <c r="BM3437" s="275">
        <v>3</v>
      </c>
      <c r="BN3437" s="275"/>
      <c r="BO3437" s="275"/>
      <c r="BP3437" s="275"/>
      <c r="BQ3437" s="275"/>
      <c r="BR3437" s="275"/>
      <c r="BS3437" s="275"/>
      <c r="BT3437" s="275"/>
      <c r="BU3437" s="275"/>
      <c r="BV3437" s="275"/>
    </row>
    <row r="3438" spans="1:74" s="263" customFormat="1">
      <c r="A3438" s="457"/>
      <c r="B3438" s="457"/>
      <c r="C3438" s="260"/>
      <c r="D3438" s="260"/>
      <c r="E3438" s="260"/>
      <c r="F3438" s="260"/>
      <c r="G3438" s="260"/>
      <c r="H3438" s="260"/>
      <c r="I3438" s="260"/>
      <c r="J3438" s="260"/>
      <c r="K3438" s="260"/>
      <c r="L3438" s="261" t="s">
        <v>8913</v>
      </c>
      <c r="M3438" s="261"/>
      <c r="N3438" s="261"/>
      <c r="O3438" s="457"/>
      <c r="P3438" s="260"/>
      <c r="Q3438" s="262" t="s">
        <v>7371</v>
      </c>
      <c r="R3438" s="261"/>
      <c r="S3438" s="261"/>
      <c r="T3438" s="261"/>
      <c r="U3438" s="261"/>
      <c r="V3438" s="292"/>
      <c r="X3438" s="457"/>
      <c r="Y3438" s="260"/>
      <c r="Z3438" s="264"/>
      <c r="AA3438" s="264"/>
      <c r="AB3438" s="264"/>
      <c r="AF3438" s="457"/>
      <c r="AG3438" s="260"/>
      <c r="AN3438" s="457"/>
      <c r="AO3438" s="260"/>
      <c r="AV3438" s="260"/>
      <c r="BC3438" s="260"/>
      <c r="BM3438" s="275">
        <v>3</v>
      </c>
      <c r="BN3438" s="275"/>
      <c r="BO3438" s="275"/>
      <c r="BP3438" s="275"/>
      <c r="BQ3438" s="275"/>
      <c r="BR3438" s="275"/>
      <c r="BS3438" s="275"/>
      <c r="BT3438" s="275"/>
      <c r="BU3438" s="275"/>
      <c r="BV3438" s="275"/>
    </row>
    <row r="3439" spans="1:74" s="263" customFormat="1">
      <c r="A3439" s="457"/>
      <c r="B3439" s="457"/>
      <c r="C3439" s="260"/>
      <c r="D3439" s="260"/>
      <c r="E3439" s="260"/>
      <c r="F3439" s="260"/>
      <c r="G3439" s="260"/>
      <c r="H3439" s="260"/>
      <c r="I3439" s="260"/>
      <c r="J3439" s="260"/>
      <c r="K3439" s="260"/>
      <c r="L3439" s="261" t="s">
        <v>8913</v>
      </c>
      <c r="M3439" s="261"/>
      <c r="N3439" s="261"/>
      <c r="O3439" s="457"/>
      <c r="P3439" s="260"/>
      <c r="Q3439" s="262" t="s">
        <v>7373</v>
      </c>
      <c r="R3439" s="261"/>
      <c r="S3439" s="261"/>
      <c r="T3439" s="261"/>
      <c r="U3439" s="261"/>
      <c r="V3439" s="292"/>
      <c r="X3439" s="457"/>
      <c r="Y3439" s="260"/>
      <c r="Z3439" s="264"/>
      <c r="AA3439" s="264"/>
      <c r="AB3439" s="264"/>
      <c r="AF3439" s="457"/>
      <c r="AG3439" s="260"/>
      <c r="AN3439" s="457"/>
      <c r="AO3439" s="260"/>
      <c r="AV3439" s="260"/>
      <c r="BC3439" s="260"/>
      <c r="BM3439" s="275">
        <v>3</v>
      </c>
      <c r="BN3439" s="275"/>
      <c r="BO3439" s="275"/>
      <c r="BP3439" s="275"/>
      <c r="BQ3439" s="275"/>
      <c r="BR3439" s="275"/>
      <c r="BS3439" s="275"/>
      <c r="BT3439" s="275"/>
      <c r="BU3439" s="275"/>
      <c r="BV3439" s="275"/>
    </row>
    <row r="3440" spans="1:74" s="263" customFormat="1">
      <c r="A3440" s="457"/>
      <c r="B3440" s="457"/>
      <c r="C3440" s="260"/>
      <c r="D3440" s="260"/>
      <c r="E3440" s="260"/>
      <c r="F3440" s="260"/>
      <c r="G3440" s="260"/>
      <c r="H3440" s="260"/>
      <c r="I3440" s="260"/>
      <c r="J3440" s="260"/>
      <c r="K3440" s="260"/>
      <c r="L3440" s="261" t="s">
        <v>8913</v>
      </c>
      <c r="M3440" s="261"/>
      <c r="N3440" s="261"/>
      <c r="O3440" s="457"/>
      <c r="P3440" s="260"/>
      <c r="Q3440" s="262" t="s">
        <v>8914</v>
      </c>
      <c r="R3440" s="261"/>
      <c r="S3440" s="261"/>
      <c r="T3440" s="261"/>
      <c r="U3440" s="261"/>
      <c r="V3440" s="292"/>
      <c r="X3440" s="457"/>
      <c r="Y3440" s="260"/>
      <c r="Z3440" s="264"/>
      <c r="AA3440" s="264"/>
      <c r="AB3440" s="264"/>
      <c r="AF3440" s="457"/>
      <c r="AG3440" s="260"/>
      <c r="AN3440" s="457"/>
      <c r="AO3440" s="260"/>
      <c r="AV3440" s="260"/>
      <c r="BC3440" s="260"/>
      <c r="BM3440" s="275">
        <v>3</v>
      </c>
      <c r="BN3440" s="275"/>
      <c r="BO3440" s="275"/>
      <c r="BP3440" s="275"/>
      <c r="BQ3440" s="275"/>
      <c r="BR3440" s="275"/>
      <c r="BS3440" s="275"/>
      <c r="BT3440" s="275"/>
      <c r="BU3440" s="275"/>
      <c r="BV3440" s="275"/>
    </row>
    <row r="3441" spans="1:74" s="263" customFormat="1">
      <c r="A3441" s="457"/>
      <c r="B3441" s="457"/>
      <c r="C3441" s="260"/>
      <c r="D3441" s="260"/>
      <c r="E3441" s="260"/>
      <c r="F3441" s="260"/>
      <c r="G3441" s="260"/>
      <c r="H3441" s="260"/>
      <c r="I3441" s="260"/>
      <c r="J3441" s="260"/>
      <c r="K3441" s="260"/>
      <c r="L3441" s="261" t="s">
        <v>8915</v>
      </c>
      <c r="M3441" s="261"/>
      <c r="N3441" s="261"/>
      <c r="O3441" s="457"/>
      <c r="P3441" s="260"/>
      <c r="Q3441" s="262" t="s">
        <v>8916</v>
      </c>
      <c r="R3441" s="261"/>
      <c r="S3441" s="261"/>
      <c r="T3441" s="261"/>
      <c r="U3441" s="261"/>
      <c r="V3441" s="292"/>
      <c r="X3441" s="457"/>
      <c r="Y3441" s="260"/>
      <c r="Z3441" s="264"/>
      <c r="AA3441" s="264"/>
      <c r="AB3441" s="264"/>
      <c r="AF3441" s="457"/>
      <c r="AG3441" s="260"/>
      <c r="AN3441" s="457"/>
      <c r="AO3441" s="260"/>
      <c r="AV3441" s="260"/>
      <c r="BC3441" s="260"/>
      <c r="BM3441" s="275">
        <v>3</v>
      </c>
      <c r="BN3441" s="275"/>
      <c r="BO3441" s="275"/>
      <c r="BP3441" s="275"/>
      <c r="BQ3441" s="275"/>
      <c r="BR3441" s="275"/>
      <c r="BS3441" s="275"/>
      <c r="BT3441" s="275"/>
      <c r="BU3441" s="275"/>
      <c r="BV3441" s="275"/>
    </row>
    <row r="3442" spans="1:74" s="263" customFormat="1">
      <c r="A3442" s="458" t="s">
        <v>8919</v>
      </c>
      <c r="B3442" s="458"/>
      <c r="C3442" s="266"/>
      <c r="D3442" s="266"/>
      <c r="E3442" s="266"/>
      <c r="F3442" s="266"/>
      <c r="G3442" s="266"/>
      <c r="H3442" s="266"/>
      <c r="I3442" s="266"/>
      <c r="J3442" s="266"/>
      <c r="K3442" s="266"/>
      <c r="L3442" s="261" t="s">
        <v>8917</v>
      </c>
      <c r="M3442" s="261"/>
      <c r="N3442" s="261"/>
      <c r="O3442" s="458"/>
      <c r="P3442" s="266"/>
      <c r="Q3442" s="262" t="s">
        <v>8918</v>
      </c>
      <c r="R3442" s="261"/>
      <c r="S3442" s="261"/>
      <c r="T3442" s="261"/>
      <c r="U3442" s="261"/>
      <c r="V3442" s="292"/>
      <c r="X3442" s="458"/>
      <c r="Y3442" s="266"/>
      <c r="Z3442" s="264"/>
      <c r="AA3442" s="264"/>
      <c r="AB3442" s="264"/>
      <c r="AF3442" s="458"/>
      <c r="AG3442" s="266"/>
      <c r="AN3442" s="458"/>
      <c r="AO3442" s="266"/>
      <c r="AV3442" s="266"/>
      <c r="BC3442" s="266"/>
      <c r="BM3442" s="275">
        <v>3</v>
      </c>
      <c r="BN3442" s="275"/>
      <c r="BO3442" s="275"/>
      <c r="BP3442" s="275"/>
      <c r="BQ3442" s="275"/>
      <c r="BR3442" s="275"/>
      <c r="BS3442" s="275"/>
      <c r="BT3442" s="275"/>
      <c r="BU3442" s="275"/>
      <c r="BV3442" s="275"/>
    </row>
    <row r="3443" spans="1:74" s="263" customFormat="1">
      <c r="A3443" s="458" t="s">
        <v>8922</v>
      </c>
      <c r="B3443" s="458"/>
      <c r="C3443" s="266"/>
      <c r="D3443" s="266"/>
      <c r="E3443" s="266"/>
      <c r="F3443" s="266"/>
      <c r="G3443" s="266"/>
      <c r="H3443" s="266"/>
      <c r="I3443" s="266"/>
      <c r="J3443" s="266"/>
      <c r="K3443" s="266"/>
      <c r="L3443" s="261" t="s">
        <v>8920</v>
      </c>
      <c r="M3443" s="261"/>
      <c r="N3443" s="261"/>
      <c r="O3443" s="458"/>
      <c r="P3443" s="266"/>
      <c r="Q3443" s="262" t="s">
        <v>8921</v>
      </c>
      <c r="R3443" s="261"/>
      <c r="S3443" s="261"/>
      <c r="T3443" s="261"/>
      <c r="U3443" s="261"/>
      <c r="V3443" s="292"/>
      <c r="X3443" s="458"/>
      <c r="Y3443" s="266"/>
      <c r="Z3443" s="264"/>
      <c r="AA3443" s="264"/>
      <c r="AB3443" s="264"/>
      <c r="AF3443" s="458"/>
      <c r="AG3443" s="266"/>
      <c r="AN3443" s="458"/>
      <c r="AO3443" s="266"/>
      <c r="AV3443" s="266"/>
      <c r="BC3443" s="266"/>
      <c r="BM3443" s="275">
        <v>3</v>
      </c>
      <c r="BN3443" s="275"/>
      <c r="BO3443" s="275"/>
      <c r="BP3443" s="275"/>
      <c r="BQ3443" s="275"/>
      <c r="BR3443" s="275"/>
      <c r="BS3443" s="275"/>
      <c r="BT3443" s="275"/>
      <c r="BU3443" s="275"/>
      <c r="BV3443" s="275"/>
    </row>
    <row r="3444" spans="1:74" s="263" customFormat="1" ht="28.5">
      <c r="A3444" s="458" t="s">
        <v>8925</v>
      </c>
      <c r="B3444" s="458"/>
      <c r="C3444" s="266"/>
      <c r="D3444" s="266"/>
      <c r="E3444" s="266"/>
      <c r="F3444" s="266"/>
      <c r="G3444" s="266"/>
      <c r="H3444" s="266"/>
      <c r="I3444" s="266"/>
      <c r="J3444" s="266"/>
      <c r="K3444" s="266"/>
      <c r="L3444" s="261" t="s">
        <v>8923</v>
      </c>
      <c r="M3444" s="261"/>
      <c r="N3444" s="261"/>
      <c r="O3444" s="458"/>
      <c r="P3444" s="266"/>
      <c r="Q3444" s="262" t="s">
        <v>8924</v>
      </c>
      <c r="R3444" s="261"/>
      <c r="S3444" s="261"/>
      <c r="T3444" s="261"/>
      <c r="U3444" s="261"/>
      <c r="V3444" s="292"/>
      <c r="X3444" s="458"/>
      <c r="Y3444" s="266"/>
      <c r="Z3444" s="264"/>
      <c r="AA3444" s="264"/>
      <c r="AB3444" s="264"/>
      <c r="AF3444" s="458"/>
      <c r="AG3444" s="266"/>
      <c r="AN3444" s="458"/>
      <c r="AO3444" s="266"/>
      <c r="AV3444" s="266"/>
      <c r="BC3444" s="266"/>
      <c r="BM3444" s="275">
        <v>3</v>
      </c>
      <c r="BN3444" s="275"/>
      <c r="BO3444" s="275"/>
      <c r="BP3444" s="275"/>
      <c r="BQ3444" s="275"/>
      <c r="BR3444" s="275"/>
      <c r="BS3444" s="275"/>
      <c r="BT3444" s="275"/>
      <c r="BU3444" s="275"/>
      <c r="BV3444" s="275"/>
    </row>
    <row r="3445" spans="1:74" s="263" customFormat="1">
      <c r="A3445" s="457"/>
      <c r="B3445" s="457"/>
      <c r="C3445" s="260"/>
      <c r="D3445" s="260"/>
      <c r="E3445" s="260"/>
      <c r="F3445" s="260"/>
      <c r="G3445" s="260"/>
      <c r="H3445" s="260"/>
      <c r="I3445" s="260"/>
      <c r="J3445" s="260"/>
      <c r="K3445" s="260"/>
      <c r="L3445" s="261" t="s">
        <v>8926</v>
      </c>
      <c r="M3445" s="261"/>
      <c r="N3445" s="261"/>
      <c r="O3445" s="457"/>
      <c r="P3445" s="260"/>
      <c r="Q3445" s="262" t="s">
        <v>8927</v>
      </c>
      <c r="R3445" s="261"/>
      <c r="S3445" s="261"/>
      <c r="T3445" s="261"/>
      <c r="U3445" s="261"/>
      <c r="V3445" s="292"/>
      <c r="X3445" s="457"/>
      <c r="Y3445" s="260"/>
      <c r="Z3445" s="264"/>
      <c r="AA3445" s="264"/>
      <c r="AB3445" s="264"/>
      <c r="AF3445" s="457"/>
      <c r="AG3445" s="260"/>
      <c r="AN3445" s="457"/>
      <c r="AO3445" s="260"/>
      <c r="AV3445" s="260"/>
      <c r="BC3445" s="260"/>
      <c r="BM3445" s="275">
        <v>3</v>
      </c>
      <c r="BN3445" s="275"/>
      <c r="BO3445" s="275"/>
      <c r="BP3445" s="275"/>
      <c r="BQ3445" s="275"/>
      <c r="BR3445" s="275"/>
      <c r="BS3445" s="275"/>
      <c r="BT3445" s="275"/>
      <c r="BU3445" s="275"/>
      <c r="BV3445" s="275"/>
    </row>
    <row r="3446" spans="1:74" s="263" customFormat="1">
      <c r="A3446" s="457"/>
      <c r="B3446" s="457"/>
      <c r="C3446" s="260"/>
      <c r="D3446" s="260"/>
      <c r="E3446" s="260"/>
      <c r="F3446" s="260"/>
      <c r="G3446" s="260"/>
      <c r="H3446" s="260"/>
      <c r="I3446" s="260"/>
      <c r="J3446" s="260"/>
      <c r="K3446" s="260"/>
      <c r="L3446" s="261" t="s">
        <v>8926</v>
      </c>
      <c r="M3446" s="261"/>
      <c r="N3446" s="261"/>
      <c r="O3446" s="457"/>
      <c r="P3446" s="260"/>
      <c r="Q3446" s="262" t="s">
        <v>8928</v>
      </c>
      <c r="R3446" s="261"/>
      <c r="S3446" s="261"/>
      <c r="T3446" s="261"/>
      <c r="U3446" s="261"/>
      <c r="V3446" s="292"/>
      <c r="X3446" s="457"/>
      <c r="Y3446" s="260"/>
      <c r="Z3446" s="264"/>
      <c r="AA3446" s="264"/>
      <c r="AB3446" s="264"/>
      <c r="AF3446" s="457"/>
      <c r="AG3446" s="260"/>
      <c r="AN3446" s="457"/>
      <c r="AO3446" s="260"/>
      <c r="AV3446" s="260"/>
      <c r="BC3446" s="260"/>
      <c r="BM3446" s="275">
        <v>3</v>
      </c>
      <c r="BN3446" s="275"/>
      <c r="BO3446" s="275"/>
      <c r="BP3446" s="275"/>
      <c r="BQ3446" s="275"/>
      <c r="BR3446" s="275"/>
      <c r="BS3446" s="275"/>
      <c r="BT3446" s="275"/>
      <c r="BU3446" s="275"/>
      <c r="BV3446" s="275"/>
    </row>
    <row r="3447" spans="1:74" s="263" customFormat="1">
      <c r="A3447" s="457"/>
      <c r="B3447" s="457"/>
      <c r="C3447" s="260"/>
      <c r="D3447" s="260"/>
      <c r="E3447" s="260"/>
      <c r="F3447" s="260"/>
      <c r="G3447" s="260"/>
      <c r="H3447" s="260"/>
      <c r="I3447" s="260"/>
      <c r="J3447" s="260"/>
      <c r="K3447" s="260"/>
      <c r="L3447" s="261" t="s">
        <v>8929</v>
      </c>
      <c r="M3447" s="261"/>
      <c r="N3447" s="261"/>
      <c r="O3447" s="457"/>
      <c r="P3447" s="260"/>
      <c r="Q3447" s="262" t="s">
        <v>8930</v>
      </c>
      <c r="R3447" s="261"/>
      <c r="S3447" s="261"/>
      <c r="T3447" s="261"/>
      <c r="U3447" s="261"/>
      <c r="V3447" s="292"/>
      <c r="X3447" s="457"/>
      <c r="Y3447" s="260"/>
      <c r="Z3447" s="264"/>
      <c r="AA3447" s="264"/>
      <c r="AB3447" s="264"/>
      <c r="AF3447" s="457"/>
      <c r="AG3447" s="260"/>
      <c r="AN3447" s="457"/>
      <c r="AO3447" s="260"/>
      <c r="AV3447" s="260"/>
      <c r="BC3447" s="260"/>
      <c r="BM3447" s="275">
        <v>3</v>
      </c>
      <c r="BN3447" s="275"/>
      <c r="BO3447" s="275"/>
      <c r="BP3447" s="275"/>
      <c r="BQ3447" s="275"/>
      <c r="BR3447" s="275"/>
      <c r="BS3447" s="275"/>
      <c r="BT3447" s="275"/>
      <c r="BU3447" s="275"/>
      <c r="BV3447" s="275"/>
    </row>
    <row r="3448" spans="1:74" s="263" customFormat="1">
      <c r="A3448" s="457"/>
      <c r="B3448" s="457"/>
      <c r="C3448" s="260"/>
      <c r="D3448" s="260"/>
      <c r="E3448" s="260"/>
      <c r="F3448" s="260"/>
      <c r="G3448" s="260"/>
      <c r="H3448" s="260"/>
      <c r="I3448" s="260"/>
      <c r="J3448" s="260"/>
      <c r="K3448" s="260"/>
      <c r="L3448" s="261" t="s">
        <v>8931</v>
      </c>
      <c r="M3448" s="261"/>
      <c r="N3448" s="261"/>
      <c r="O3448" s="457"/>
      <c r="P3448" s="260"/>
      <c r="Q3448" s="262" t="s">
        <v>8932</v>
      </c>
      <c r="R3448" s="261"/>
      <c r="S3448" s="261"/>
      <c r="T3448" s="261"/>
      <c r="U3448" s="261"/>
      <c r="V3448" s="292"/>
      <c r="X3448" s="457"/>
      <c r="Y3448" s="260"/>
      <c r="Z3448" s="264"/>
      <c r="AA3448" s="264"/>
      <c r="AB3448" s="264"/>
      <c r="AF3448" s="457"/>
      <c r="AG3448" s="260"/>
      <c r="AN3448" s="457"/>
      <c r="AO3448" s="260"/>
      <c r="AV3448" s="260"/>
      <c r="BC3448" s="260"/>
      <c r="BM3448" s="275">
        <v>3</v>
      </c>
      <c r="BN3448" s="275"/>
      <c r="BO3448" s="275"/>
      <c r="BP3448" s="275"/>
      <c r="BQ3448" s="275"/>
      <c r="BR3448" s="275"/>
      <c r="BS3448" s="275"/>
      <c r="BT3448" s="275"/>
      <c r="BU3448" s="275"/>
      <c r="BV3448" s="275"/>
    </row>
    <row r="3449" spans="1:74" s="263" customFormat="1">
      <c r="A3449" s="457"/>
      <c r="B3449" s="457"/>
      <c r="C3449" s="260"/>
      <c r="D3449" s="260"/>
      <c r="E3449" s="260"/>
      <c r="F3449" s="260"/>
      <c r="G3449" s="260"/>
      <c r="H3449" s="260"/>
      <c r="I3449" s="260"/>
      <c r="J3449" s="260"/>
      <c r="K3449" s="260"/>
      <c r="L3449" s="261" t="s">
        <v>8933</v>
      </c>
      <c r="M3449" s="261"/>
      <c r="N3449" s="261"/>
      <c r="O3449" s="457"/>
      <c r="P3449" s="260"/>
      <c r="Q3449" s="262" t="s">
        <v>8934</v>
      </c>
      <c r="R3449" s="261"/>
      <c r="S3449" s="261"/>
      <c r="T3449" s="261"/>
      <c r="U3449" s="261"/>
      <c r="V3449" s="292"/>
      <c r="X3449" s="457"/>
      <c r="Y3449" s="260"/>
      <c r="Z3449" s="264"/>
      <c r="AA3449" s="264"/>
      <c r="AB3449" s="264"/>
      <c r="AF3449" s="457"/>
      <c r="AG3449" s="260"/>
      <c r="AN3449" s="457"/>
      <c r="AO3449" s="260"/>
      <c r="AV3449" s="260"/>
      <c r="BC3449" s="260"/>
      <c r="BM3449" s="275">
        <v>3</v>
      </c>
      <c r="BN3449" s="275"/>
      <c r="BO3449" s="275"/>
      <c r="BP3449" s="275"/>
      <c r="BQ3449" s="275"/>
      <c r="BR3449" s="275"/>
      <c r="BS3449" s="275"/>
      <c r="BT3449" s="275"/>
      <c r="BU3449" s="275"/>
      <c r="BV3449" s="275"/>
    </row>
    <row r="3450" spans="1:74" s="263" customFormat="1">
      <c r="A3450" s="457"/>
      <c r="B3450" s="457"/>
      <c r="C3450" s="260"/>
      <c r="D3450" s="260"/>
      <c r="E3450" s="260"/>
      <c r="F3450" s="260"/>
      <c r="G3450" s="260"/>
      <c r="H3450" s="260"/>
      <c r="I3450" s="260"/>
      <c r="J3450" s="260"/>
      <c r="K3450" s="260"/>
      <c r="L3450" s="261" t="s">
        <v>8935</v>
      </c>
      <c r="M3450" s="261"/>
      <c r="N3450" s="261"/>
      <c r="O3450" s="457"/>
      <c r="P3450" s="260"/>
      <c r="Q3450" s="262" t="s">
        <v>8936</v>
      </c>
      <c r="R3450" s="261"/>
      <c r="S3450" s="261"/>
      <c r="T3450" s="261"/>
      <c r="U3450" s="261"/>
      <c r="V3450" s="292"/>
      <c r="X3450" s="457"/>
      <c r="Y3450" s="260"/>
      <c r="Z3450" s="264"/>
      <c r="AA3450" s="264"/>
      <c r="AB3450" s="264"/>
      <c r="AF3450" s="457"/>
      <c r="AG3450" s="260"/>
      <c r="AN3450" s="457"/>
      <c r="AO3450" s="260"/>
      <c r="AV3450" s="260"/>
      <c r="BC3450" s="260"/>
      <c r="BM3450" s="275">
        <v>3</v>
      </c>
      <c r="BN3450" s="275"/>
      <c r="BO3450" s="275"/>
      <c r="BP3450" s="275"/>
      <c r="BQ3450" s="275"/>
      <c r="BR3450" s="275"/>
      <c r="BS3450" s="275"/>
      <c r="BT3450" s="275"/>
      <c r="BU3450" s="275"/>
      <c r="BV3450" s="275"/>
    </row>
    <row r="3451" spans="1:74" s="263" customFormat="1">
      <c r="A3451" s="457"/>
      <c r="B3451" s="457"/>
      <c r="C3451" s="260"/>
      <c r="D3451" s="260"/>
      <c r="E3451" s="260"/>
      <c r="F3451" s="260"/>
      <c r="G3451" s="260"/>
      <c r="H3451" s="260"/>
      <c r="I3451" s="260"/>
      <c r="J3451" s="260"/>
      <c r="K3451" s="260"/>
      <c r="L3451" s="261" t="s">
        <v>8937</v>
      </c>
      <c r="M3451" s="261"/>
      <c r="N3451" s="261"/>
      <c r="O3451" s="457"/>
      <c r="P3451" s="260"/>
      <c r="Q3451" s="262" t="s">
        <v>8938</v>
      </c>
      <c r="R3451" s="261"/>
      <c r="S3451" s="261"/>
      <c r="T3451" s="261"/>
      <c r="U3451" s="261"/>
      <c r="V3451" s="292"/>
      <c r="X3451" s="457"/>
      <c r="Y3451" s="260"/>
      <c r="Z3451" s="264"/>
      <c r="AA3451" s="264"/>
      <c r="AB3451" s="264"/>
      <c r="AF3451" s="457"/>
      <c r="AG3451" s="260"/>
      <c r="AN3451" s="457"/>
      <c r="AO3451" s="260"/>
      <c r="AV3451" s="260"/>
      <c r="BC3451" s="260"/>
      <c r="BM3451" s="275">
        <v>3</v>
      </c>
      <c r="BN3451" s="275"/>
      <c r="BO3451" s="275"/>
      <c r="BP3451" s="275"/>
      <c r="BQ3451" s="275"/>
      <c r="BR3451" s="275"/>
      <c r="BS3451" s="275"/>
      <c r="BT3451" s="275"/>
      <c r="BU3451" s="275"/>
      <c r="BV3451" s="275"/>
    </row>
    <row r="3452" spans="1:74" s="263" customFormat="1">
      <c r="A3452" s="457"/>
      <c r="B3452" s="457"/>
      <c r="C3452" s="260"/>
      <c r="D3452" s="260"/>
      <c r="E3452" s="260"/>
      <c r="F3452" s="260"/>
      <c r="G3452" s="260"/>
      <c r="H3452" s="260"/>
      <c r="I3452" s="260"/>
      <c r="J3452" s="260"/>
      <c r="K3452" s="260"/>
      <c r="L3452" s="261" t="s">
        <v>8939</v>
      </c>
      <c r="M3452" s="261"/>
      <c r="N3452" s="261"/>
      <c r="O3452" s="457"/>
      <c r="P3452" s="260"/>
      <c r="Q3452" s="262" t="s">
        <v>8939</v>
      </c>
      <c r="R3452" s="261"/>
      <c r="S3452" s="261"/>
      <c r="T3452" s="261"/>
      <c r="U3452" s="261"/>
      <c r="V3452" s="292"/>
      <c r="X3452" s="457"/>
      <c r="Y3452" s="260"/>
      <c r="Z3452" s="264"/>
      <c r="AA3452" s="264"/>
      <c r="AB3452" s="264"/>
      <c r="AF3452" s="457"/>
      <c r="AG3452" s="260"/>
      <c r="AN3452" s="457"/>
      <c r="AO3452" s="260"/>
      <c r="AV3452" s="260"/>
      <c r="BC3452" s="260"/>
      <c r="BM3452" s="275">
        <v>3</v>
      </c>
      <c r="BN3452" s="275"/>
      <c r="BO3452" s="275"/>
      <c r="BP3452" s="275"/>
      <c r="BQ3452" s="275"/>
      <c r="BR3452" s="275"/>
      <c r="BS3452" s="275"/>
      <c r="BT3452" s="275"/>
      <c r="BU3452" s="275"/>
      <c r="BV3452" s="275"/>
    </row>
    <row r="3453" spans="1:74" s="263" customFormat="1">
      <c r="A3453" s="457"/>
      <c r="B3453" s="457"/>
      <c r="C3453" s="260"/>
      <c r="D3453" s="260"/>
      <c r="E3453" s="260"/>
      <c r="F3453" s="260"/>
      <c r="G3453" s="260"/>
      <c r="H3453" s="260"/>
      <c r="I3453" s="260"/>
      <c r="J3453" s="260"/>
      <c r="K3453" s="260"/>
      <c r="L3453" s="261" t="s">
        <v>8940</v>
      </c>
      <c r="M3453" s="261"/>
      <c r="N3453" s="261"/>
      <c r="O3453" s="457"/>
      <c r="P3453" s="260"/>
      <c r="Q3453" s="262" t="s">
        <v>8941</v>
      </c>
      <c r="R3453" s="261"/>
      <c r="S3453" s="261"/>
      <c r="T3453" s="261"/>
      <c r="U3453" s="261"/>
      <c r="V3453" s="292"/>
      <c r="X3453" s="457"/>
      <c r="Y3453" s="260"/>
      <c r="Z3453" s="264"/>
      <c r="AA3453" s="264"/>
      <c r="AB3453" s="264"/>
      <c r="AF3453" s="457"/>
      <c r="AG3453" s="260"/>
      <c r="AN3453" s="457"/>
      <c r="AO3453" s="260"/>
      <c r="AV3453" s="260"/>
      <c r="BC3453" s="260"/>
      <c r="BM3453" s="275">
        <v>3</v>
      </c>
      <c r="BN3453" s="275"/>
      <c r="BO3453" s="275"/>
      <c r="BP3453" s="275"/>
      <c r="BQ3453" s="275"/>
      <c r="BR3453" s="275"/>
      <c r="BS3453" s="275"/>
      <c r="BT3453" s="275"/>
      <c r="BU3453" s="275"/>
      <c r="BV3453" s="275"/>
    </row>
    <row r="3454" spans="1:74" s="263" customFormat="1">
      <c r="A3454" s="458" t="s">
        <v>8944</v>
      </c>
      <c r="B3454" s="458"/>
      <c r="C3454" s="266"/>
      <c r="D3454" s="266"/>
      <c r="E3454" s="266"/>
      <c r="F3454" s="266"/>
      <c r="G3454" s="266"/>
      <c r="H3454" s="266"/>
      <c r="I3454" s="266"/>
      <c r="J3454" s="266"/>
      <c r="K3454" s="266"/>
      <c r="L3454" s="261" t="s">
        <v>8942</v>
      </c>
      <c r="M3454" s="261"/>
      <c r="N3454" s="261"/>
      <c r="O3454" s="458"/>
      <c r="P3454" s="266"/>
      <c r="Q3454" s="262" t="s">
        <v>8943</v>
      </c>
      <c r="R3454" s="261"/>
      <c r="S3454" s="261"/>
      <c r="T3454" s="261"/>
      <c r="U3454" s="261"/>
      <c r="V3454" s="292"/>
      <c r="X3454" s="458"/>
      <c r="Y3454" s="266"/>
      <c r="Z3454" s="264"/>
      <c r="AA3454" s="264"/>
      <c r="AB3454" s="264"/>
      <c r="AF3454" s="458"/>
      <c r="AG3454" s="266"/>
      <c r="AN3454" s="458"/>
      <c r="AO3454" s="266"/>
      <c r="AV3454" s="266"/>
      <c r="BC3454" s="266"/>
      <c r="BM3454" s="275">
        <v>3</v>
      </c>
      <c r="BN3454" s="275"/>
      <c r="BO3454" s="275"/>
      <c r="BP3454" s="275"/>
      <c r="BQ3454" s="275"/>
      <c r="BR3454" s="275"/>
      <c r="BS3454" s="275"/>
      <c r="BT3454" s="275"/>
      <c r="BU3454" s="275"/>
      <c r="BV3454" s="275"/>
    </row>
    <row r="3455" spans="1:74" s="263" customFormat="1">
      <c r="A3455" s="457"/>
      <c r="B3455" s="457"/>
      <c r="C3455" s="260"/>
      <c r="D3455" s="260"/>
      <c r="E3455" s="260"/>
      <c r="F3455" s="260"/>
      <c r="G3455" s="260"/>
      <c r="H3455" s="260"/>
      <c r="I3455" s="260"/>
      <c r="J3455" s="260"/>
      <c r="K3455" s="260"/>
      <c r="L3455" s="261" t="s">
        <v>8945</v>
      </c>
      <c r="M3455" s="261"/>
      <c r="N3455" s="261"/>
      <c r="O3455" s="457"/>
      <c r="P3455" s="260"/>
      <c r="Q3455" s="262" t="s">
        <v>8946</v>
      </c>
      <c r="R3455" s="261"/>
      <c r="S3455" s="261"/>
      <c r="T3455" s="261"/>
      <c r="U3455" s="261"/>
      <c r="V3455" s="292"/>
      <c r="X3455" s="457"/>
      <c r="Y3455" s="260"/>
      <c r="Z3455" s="264"/>
      <c r="AA3455" s="264"/>
      <c r="AB3455" s="264"/>
      <c r="AF3455" s="457"/>
      <c r="AG3455" s="260"/>
      <c r="AN3455" s="457"/>
      <c r="AO3455" s="260"/>
      <c r="AV3455" s="260"/>
      <c r="BC3455" s="260"/>
      <c r="BM3455" s="275">
        <v>3</v>
      </c>
      <c r="BN3455" s="275"/>
      <c r="BO3455" s="275"/>
      <c r="BP3455" s="275"/>
      <c r="BQ3455" s="275"/>
      <c r="BR3455" s="275"/>
      <c r="BS3455" s="275"/>
      <c r="BT3455" s="275"/>
      <c r="BU3455" s="275"/>
      <c r="BV3455" s="275"/>
    </row>
    <row r="3456" spans="1:74" s="263" customFormat="1">
      <c r="A3456" s="458" t="s">
        <v>8949</v>
      </c>
      <c r="B3456" s="458"/>
      <c r="C3456" s="266"/>
      <c r="D3456" s="266"/>
      <c r="E3456" s="266"/>
      <c r="F3456" s="266"/>
      <c r="G3456" s="266"/>
      <c r="H3456" s="266"/>
      <c r="I3456" s="266"/>
      <c r="J3456" s="266"/>
      <c r="K3456" s="266"/>
      <c r="L3456" s="261" t="s">
        <v>8947</v>
      </c>
      <c r="M3456" s="261"/>
      <c r="N3456" s="261"/>
      <c r="O3456" s="458"/>
      <c r="P3456" s="266"/>
      <c r="Q3456" s="262" t="s">
        <v>8948</v>
      </c>
      <c r="R3456" s="261"/>
      <c r="S3456" s="261"/>
      <c r="T3456" s="261"/>
      <c r="U3456" s="261"/>
      <c r="V3456" s="292"/>
      <c r="X3456" s="458"/>
      <c r="Y3456" s="266"/>
      <c r="Z3456" s="264"/>
      <c r="AA3456" s="264"/>
      <c r="AB3456" s="264"/>
      <c r="AF3456" s="458"/>
      <c r="AG3456" s="266"/>
      <c r="AN3456" s="458"/>
      <c r="AO3456" s="266"/>
      <c r="AV3456" s="266"/>
      <c r="BC3456" s="266"/>
      <c r="BM3456" s="275">
        <v>3</v>
      </c>
      <c r="BN3456" s="275"/>
      <c r="BO3456" s="275"/>
      <c r="BP3456" s="275"/>
      <c r="BQ3456" s="275"/>
      <c r="BR3456" s="275"/>
      <c r="BS3456" s="275"/>
      <c r="BT3456" s="275"/>
      <c r="BU3456" s="275"/>
      <c r="BV3456" s="275"/>
    </row>
    <row r="3457" spans="1:74" s="263" customFormat="1">
      <c r="A3457" s="458" t="s">
        <v>8949</v>
      </c>
      <c r="B3457" s="458"/>
      <c r="C3457" s="266"/>
      <c r="D3457" s="266"/>
      <c r="E3457" s="266"/>
      <c r="F3457" s="266"/>
      <c r="G3457" s="266"/>
      <c r="H3457" s="266"/>
      <c r="I3457" s="266"/>
      <c r="J3457" s="266"/>
      <c r="K3457" s="266"/>
      <c r="L3457" s="261" t="s">
        <v>8947</v>
      </c>
      <c r="M3457" s="261"/>
      <c r="N3457" s="261"/>
      <c r="O3457" s="458"/>
      <c r="P3457" s="266"/>
      <c r="Q3457" s="262" t="s">
        <v>5181</v>
      </c>
      <c r="R3457" s="261"/>
      <c r="S3457" s="261"/>
      <c r="T3457" s="261"/>
      <c r="U3457" s="261"/>
      <c r="V3457" s="292"/>
      <c r="X3457" s="458"/>
      <c r="Y3457" s="266"/>
      <c r="Z3457" s="264"/>
      <c r="AA3457" s="264"/>
      <c r="AB3457" s="264"/>
      <c r="AF3457" s="458"/>
      <c r="AG3457" s="266"/>
      <c r="AN3457" s="458"/>
      <c r="AO3457" s="266"/>
      <c r="AV3457" s="266"/>
      <c r="BC3457" s="266"/>
      <c r="BM3457" s="275">
        <v>3</v>
      </c>
      <c r="BN3457" s="275"/>
      <c r="BO3457" s="275"/>
      <c r="BP3457" s="275"/>
      <c r="BQ3457" s="275"/>
      <c r="BR3457" s="275"/>
      <c r="BS3457" s="275"/>
      <c r="BT3457" s="275"/>
      <c r="BU3457" s="275"/>
      <c r="BV3457" s="275"/>
    </row>
    <row r="3458" spans="1:74" s="263" customFormat="1">
      <c r="A3458" s="458" t="s">
        <v>8212</v>
      </c>
      <c r="B3458" s="458"/>
      <c r="C3458" s="266"/>
      <c r="D3458" s="266"/>
      <c r="E3458" s="266"/>
      <c r="F3458" s="266"/>
      <c r="G3458" s="266"/>
      <c r="H3458" s="266"/>
      <c r="I3458" s="266"/>
      <c r="J3458" s="266"/>
      <c r="K3458" s="266"/>
      <c r="L3458" s="261" t="s">
        <v>8950</v>
      </c>
      <c r="M3458" s="261"/>
      <c r="N3458" s="261"/>
      <c r="O3458" s="458"/>
      <c r="P3458" s="266"/>
      <c r="Q3458" s="262" t="s">
        <v>8951</v>
      </c>
      <c r="R3458" s="261"/>
      <c r="S3458" s="261"/>
      <c r="T3458" s="261"/>
      <c r="U3458" s="261"/>
      <c r="V3458" s="292"/>
      <c r="X3458" s="458"/>
      <c r="Y3458" s="266"/>
      <c r="Z3458" s="264"/>
      <c r="AA3458" s="264"/>
      <c r="AB3458" s="264"/>
      <c r="AF3458" s="458"/>
      <c r="AG3458" s="266"/>
      <c r="AN3458" s="458"/>
      <c r="AO3458" s="266"/>
      <c r="AV3458" s="266"/>
      <c r="BC3458" s="266"/>
      <c r="BM3458" s="275">
        <v>3</v>
      </c>
      <c r="BN3458" s="275"/>
      <c r="BO3458" s="275"/>
      <c r="BP3458" s="275"/>
      <c r="BQ3458" s="275"/>
      <c r="BR3458" s="275"/>
      <c r="BS3458" s="275"/>
      <c r="BT3458" s="275"/>
      <c r="BU3458" s="275"/>
      <c r="BV3458" s="275"/>
    </row>
    <row r="3459" spans="1:74" s="263" customFormat="1">
      <c r="A3459" s="457"/>
      <c r="B3459" s="457"/>
      <c r="C3459" s="260"/>
      <c r="D3459" s="260"/>
      <c r="E3459" s="260"/>
      <c r="F3459" s="260"/>
      <c r="G3459" s="260"/>
      <c r="H3459" s="260"/>
      <c r="I3459" s="260"/>
      <c r="J3459" s="260"/>
      <c r="K3459" s="260"/>
      <c r="L3459" s="261" t="s">
        <v>8952</v>
      </c>
      <c r="M3459" s="261"/>
      <c r="N3459" s="261"/>
      <c r="O3459" s="457"/>
      <c r="P3459" s="260"/>
      <c r="Q3459" s="262" t="s">
        <v>8953</v>
      </c>
      <c r="R3459" s="261"/>
      <c r="S3459" s="261"/>
      <c r="T3459" s="261"/>
      <c r="U3459" s="261"/>
      <c r="V3459" s="292"/>
      <c r="X3459" s="457"/>
      <c r="Y3459" s="260"/>
      <c r="Z3459" s="264"/>
      <c r="AA3459" s="264"/>
      <c r="AB3459" s="264"/>
      <c r="AF3459" s="457"/>
      <c r="AG3459" s="260"/>
      <c r="AN3459" s="457"/>
      <c r="AO3459" s="260"/>
      <c r="AV3459" s="260"/>
      <c r="BC3459" s="260"/>
      <c r="BM3459" s="275">
        <v>3</v>
      </c>
      <c r="BN3459" s="275"/>
      <c r="BO3459" s="275"/>
      <c r="BP3459" s="275"/>
      <c r="BQ3459" s="275"/>
      <c r="BR3459" s="275"/>
      <c r="BS3459" s="275"/>
      <c r="BT3459" s="275"/>
      <c r="BU3459" s="275"/>
      <c r="BV3459" s="275"/>
    </row>
    <row r="3460" spans="1:74" s="263" customFormat="1">
      <c r="A3460" s="457"/>
      <c r="B3460" s="457"/>
      <c r="C3460" s="260"/>
      <c r="D3460" s="260"/>
      <c r="E3460" s="260"/>
      <c r="F3460" s="260"/>
      <c r="G3460" s="260"/>
      <c r="H3460" s="260"/>
      <c r="I3460" s="260"/>
      <c r="J3460" s="260"/>
      <c r="K3460" s="260"/>
      <c r="L3460" s="261" t="s">
        <v>8952</v>
      </c>
      <c r="M3460" s="261"/>
      <c r="N3460" s="261"/>
      <c r="O3460" s="457"/>
      <c r="P3460" s="260"/>
      <c r="Q3460" s="262" t="s">
        <v>8954</v>
      </c>
      <c r="R3460" s="261"/>
      <c r="S3460" s="261"/>
      <c r="T3460" s="261"/>
      <c r="U3460" s="261"/>
      <c r="V3460" s="292"/>
      <c r="X3460" s="457"/>
      <c r="Y3460" s="260"/>
      <c r="Z3460" s="264"/>
      <c r="AA3460" s="264"/>
      <c r="AB3460" s="264"/>
      <c r="AF3460" s="457"/>
      <c r="AG3460" s="260"/>
      <c r="AN3460" s="457"/>
      <c r="AO3460" s="260"/>
      <c r="AV3460" s="260"/>
      <c r="BC3460" s="260"/>
      <c r="BM3460" s="275">
        <v>3</v>
      </c>
      <c r="BN3460" s="275"/>
      <c r="BO3460" s="275"/>
      <c r="BP3460" s="275"/>
      <c r="BQ3460" s="275"/>
      <c r="BR3460" s="275"/>
      <c r="BS3460" s="275"/>
      <c r="BT3460" s="275"/>
      <c r="BU3460" s="275"/>
      <c r="BV3460" s="275"/>
    </row>
    <row r="3461" spans="1:74" s="263" customFormat="1">
      <c r="A3461" s="457"/>
      <c r="B3461" s="457"/>
      <c r="C3461" s="260"/>
      <c r="D3461" s="260"/>
      <c r="E3461" s="260"/>
      <c r="F3461" s="260"/>
      <c r="G3461" s="260"/>
      <c r="H3461" s="260"/>
      <c r="I3461" s="260"/>
      <c r="J3461" s="260"/>
      <c r="K3461" s="260"/>
      <c r="L3461" s="261" t="s">
        <v>8955</v>
      </c>
      <c r="M3461" s="261"/>
      <c r="N3461" s="261"/>
      <c r="O3461" s="457"/>
      <c r="P3461" s="260"/>
      <c r="Q3461" s="262" t="s">
        <v>8956</v>
      </c>
      <c r="R3461" s="261"/>
      <c r="S3461" s="261"/>
      <c r="T3461" s="261"/>
      <c r="U3461" s="261"/>
      <c r="V3461" s="292"/>
      <c r="X3461" s="457"/>
      <c r="Y3461" s="260"/>
      <c r="Z3461" s="264"/>
      <c r="AA3461" s="264"/>
      <c r="AB3461" s="264"/>
      <c r="AF3461" s="457"/>
      <c r="AG3461" s="260"/>
      <c r="AN3461" s="457"/>
      <c r="AO3461" s="260"/>
      <c r="AV3461" s="260"/>
      <c r="BC3461" s="260"/>
      <c r="BM3461" s="275">
        <v>3</v>
      </c>
      <c r="BN3461" s="275"/>
      <c r="BO3461" s="275"/>
      <c r="BP3461" s="275"/>
      <c r="BQ3461" s="275"/>
      <c r="BR3461" s="275"/>
      <c r="BS3461" s="275"/>
      <c r="BT3461" s="275"/>
      <c r="BU3461" s="275"/>
      <c r="BV3461" s="275"/>
    </row>
    <row r="3462" spans="1:74" s="263" customFormat="1">
      <c r="A3462" s="457"/>
      <c r="B3462" s="457"/>
      <c r="C3462" s="260"/>
      <c r="D3462" s="260"/>
      <c r="E3462" s="260"/>
      <c r="F3462" s="260"/>
      <c r="G3462" s="260"/>
      <c r="H3462" s="260"/>
      <c r="I3462" s="260"/>
      <c r="J3462" s="260"/>
      <c r="K3462" s="260"/>
      <c r="L3462" s="261" t="s">
        <v>8955</v>
      </c>
      <c r="M3462" s="261"/>
      <c r="N3462" s="261"/>
      <c r="O3462" s="457"/>
      <c r="P3462" s="260"/>
      <c r="Q3462" s="262" t="s">
        <v>5511</v>
      </c>
      <c r="R3462" s="261"/>
      <c r="S3462" s="261"/>
      <c r="T3462" s="261"/>
      <c r="U3462" s="261"/>
      <c r="V3462" s="292"/>
      <c r="X3462" s="457"/>
      <c r="Y3462" s="260"/>
      <c r="Z3462" s="264"/>
      <c r="AA3462" s="264"/>
      <c r="AB3462" s="264"/>
      <c r="AF3462" s="457"/>
      <c r="AG3462" s="260"/>
      <c r="AN3462" s="457"/>
      <c r="AO3462" s="260"/>
      <c r="AV3462" s="260"/>
      <c r="BC3462" s="260"/>
      <c r="BM3462" s="275">
        <v>3</v>
      </c>
      <c r="BN3462" s="275"/>
      <c r="BO3462" s="275"/>
      <c r="BP3462" s="275"/>
      <c r="BQ3462" s="275"/>
      <c r="BR3462" s="275"/>
      <c r="BS3462" s="275"/>
      <c r="BT3462" s="275"/>
      <c r="BU3462" s="275"/>
      <c r="BV3462" s="275"/>
    </row>
    <row r="3463" spans="1:74" s="263" customFormat="1">
      <c r="A3463" s="458" t="s">
        <v>8725</v>
      </c>
      <c r="B3463" s="458"/>
      <c r="C3463" s="266"/>
      <c r="D3463" s="266"/>
      <c r="E3463" s="266"/>
      <c r="F3463" s="266"/>
      <c r="G3463" s="266"/>
      <c r="H3463" s="266"/>
      <c r="I3463" s="266"/>
      <c r="J3463" s="266"/>
      <c r="K3463" s="266"/>
      <c r="L3463" s="261" t="s">
        <v>8957</v>
      </c>
      <c r="M3463" s="261"/>
      <c r="N3463" s="261"/>
      <c r="O3463" s="458"/>
      <c r="P3463" s="266"/>
      <c r="Q3463" s="262" t="s">
        <v>8958</v>
      </c>
      <c r="R3463" s="261"/>
      <c r="S3463" s="261"/>
      <c r="T3463" s="261"/>
      <c r="U3463" s="261"/>
      <c r="V3463" s="292"/>
      <c r="X3463" s="458"/>
      <c r="Y3463" s="266"/>
      <c r="Z3463" s="264"/>
      <c r="AA3463" s="264"/>
      <c r="AB3463" s="264"/>
      <c r="AF3463" s="458"/>
      <c r="AG3463" s="266"/>
      <c r="AN3463" s="458"/>
      <c r="AO3463" s="266"/>
      <c r="AV3463" s="266"/>
      <c r="BC3463" s="266"/>
      <c r="BM3463" s="275">
        <v>3</v>
      </c>
      <c r="BN3463" s="275"/>
      <c r="BO3463" s="275"/>
      <c r="BP3463" s="275"/>
      <c r="BQ3463" s="275"/>
      <c r="BR3463" s="275"/>
      <c r="BS3463" s="275"/>
      <c r="BT3463" s="275"/>
      <c r="BU3463" s="275"/>
      <c r="BV3463" s="275"/>
    </row>
    <row r="3464" spans="1:74" s="263" customFormat="1">
      <c r="A3464" s="457"/>
      <c r="B3464" s="457"/>
      <c r="C3464" s="260"/>
      <c r="D3464" s="260"/>
      <c r="E3464" s="260"/>
      <c r="F3464" s="260"/>
      <c r="G3464" s="260"/>
      <c r="H3464" s="260"/>
      <c r="I3464" s="260"/>
      <c r="J3464" s="260"/>
      <c r="K3464" s="260"/>
      <c r="L3464" s="261" t="s">
        <v>8959</v>
      </c>
      <c r="M3464" s="261"/>
      <c r="N3464" s="261"/>
      <c r="O3464" s="457"/>
      <c r="P3464" s="260"/>
      <c r="Q3464" s="262" t="s">
        <v>8960</v>
      </c>
      <c r="R3464" s="261"/>
      <c r="S3464" s="261"/>
      <c r="T3464" s="261"/>
      <c r="U3464" s="261"/>
      <c r="V3464" s="292"/>
      <c r="X3464" s="457"/>
      <c r="Y3464" s="260"/>
      <c r="Z3464" s="264"/>
      <c r="AA3464" s="264"/>
      <c r="AB3464" s="264"/>
      <c r="AF3464" s="457"/>
      <c r="AG3464" s="260"/>
      <c r="AN3464" s="457"/>
      <c r="AO3464" s="260"/>
      <c r="AV3464" s="260"/>
      <c r="BC3464" s="260"/>
      <c r="BM3464" s="275">
        <v>3</v>
      </c>
      <c r="BN3464" s="275"/>
      <c r="BO3464" s="275"/>
      <c r="BP3464" s="275"/>
      <c r="BQ3464" s="275"/>
      <c r="BR3464" s="275"/>
      <c r="BS3464" s="275"/>
      <c r="BT3464" s="275"/>
      <c r="BU3464" s="275"/>
      <c r="BV3464" s="275"/>
    </row>
    <row r="3465" spans="1:74" s="263" customFormat="1">
      <c r="A3465" s="458" t="s">
        <v>8963</v>
      </c>
      <c r="B3465" s="458"/>
      <c r="C3465" s="266"/>
      <c r="D3465" s="266"/>
      <c r="E3465" s="266"/>
      <c r="F3465" s="266"/>
      <c r="G3465" s="266"/>
      <c r="H3465" s="266"/>
      <c r="I3465" s="266"/>
      <c r="J3465" s="266"/>
      <c r="K3465" s="266"/>
      <c r="L3465" s="261" t="s">
        <v>8961</v>
      </c>
      <c r="M3465" s="261"/>
      <c r="N3465" s="261"/>
      <c r="O3465" s="458"/>
      <c r="P3465" s="266"/>
      <c r="Q3465" s="262" t="s">
        <v>8962</v>
      </c>
      <c r="R3465" s="261"/>
      <c r="S3465" s="261"/>
      <c r="T3465" s="261"/>
      <c r="U3465" s="261"/>
      <c r="V3465" s="292"/>
      <c r="X3465" s="458"/>
      <c r="Y3465" s="266"/>
      <c r="Z3465" s="264"/>
      <c r="AA3465" s="264"/>
      <c r="AB3465" s="264"/>
      <c r="AF3465" s="458"/>
      <c r="AG3465" s="266"/>
      <c r="AN3465" s="458"/>
      <c r="AO3465" s="266"/>
      <c r="AV3465" s="266"/>
      <c r="BC3465" s="266"/>
      <c r="BM3465" s="275">
        <v>3</v>
      </c>
      <c r="BN3465" s="275"/>
      <c r="BO3465" s="275"/>
      <c r="BP3465" s="275"/>
      <c r="BQ3465" s="275"/>
      <c r="BR3465" s="275"/>
      <c r="BS3465" s="275"/>
      <c r="BT3465" s="275"/>
      <c r="BU3465" s="275"/>
      <c r="BV3465" s="275"/>
    </row>
    <row r="3466" spans="1:74" s="263" customFormat="1">
      <c r="A3466" s="457"/>
      <c r="B3466" s="457"/>
      <c r="C3466" s="260"/>
      <c r="D3466" s="260"/>
      <c r="E3466" s="260"/>
      <c r="F3466" s="260"/>
      <c r="G3466" s="260"/>
      <c r="H3466" s="260"/>
      <c r="I3466" s="260"/>
      <c r="J3466" s="260"/>
      <c r="K3466" s="260"/>
      <c r="L3466" s="261" t="s">
        <v>8964</v>
      </c>
      <c r="M3466" s="261"/>
      <c r="N3466" s="261"/>
      <c r="O3466" s="457"/>
      <c r="P3466" s="260"/>
      <c r="Q3466" s="262" t="s">
        <v>8965</v>
      </c>
      <c r="R3466" s="261"/>
      <c r="S3466" s="261"/>
      <c r="T3466" s="261"/>
      <c r="U3466" s="261"/>
      <c r="V3466" s="292"/>
      <c r="X3466" s="457"/>
      <c r="Y3466" s="260"/>
      <c r="Z3466" s="264"/>
      <c r="AA3466" s="264"/>
      <c r="AB3466" s="264"/>
      <c r="AF3466" s="457"/>
      <c r="AG3466" s="260"/>
      <c r="AN3466" s="457"/>
      <c r="AO3466" s="260"/>
      <c r="AV3466" s="260"/>
      <c r="BC3466" s="260"/>
      <c r="BM3466" s="275">
        <v>3</v>
      </c>
      <c r="BN3466" s="275"/>
      <c r="BO3466" s="275"/>
      <c r="BP3466" s="275"/>
      <c r="BQ3466" s="275"/>
      <c r="BR3466" s="275"/>
      <c r="BS3466" s="275"/>
      <c r="BT3466" s="275"/>
      <c r="BU3466" s="275"/>
      <c r="BV3466" s="275"/>
    </row>
    <row r="3467" spans="1:74" s="263" customFormat="1">
      <c r="A3467" s="457"/>
      <c r="B3467" s="457"/>
      <c r="C3467" s="260"/>
      <c r="D3467" s="260"/>
      <c r="E3467" s="260"/>
      <c r="F3467" s="260"/>
      <c r="G3467" s="260"/>
      <c r="H3467" s="260"/>
      <c r="I3467" s="260"/>
      <c r="J3467" s="260"/>
      <c r="K3467" s="260"/>
      <c r="L3467" s="261" t="s">
        <v>8966</v>
      </c>
      <c r="M3467" s="261"/>
      <c r="N3467" s="261"/>
      <c r="O3467" s="457"/>
      <c r="P3467" s="260"/>
      <c r="Q3467" s="262" t="s">
        <v>8967</v>
      </c>
      <c r="R3467" s="261"/>
      <c r="S3467" s="261"/>
      <c r="T3467" s="261"/>
      <c r="U3467" s="261"/>
      <c r="V3467" s="292"/>
      <c r="X3467" s="457"/>
      <c r="Y3467" s="260"/>
      <c r="Z3467" s="264"/>
      <c r="AA3467" s="264"/>
      <c r="AB3467" s="264"/>
      <c r="AF3467" s="457"/>
      <c r="AG3467" s="260"/>
      <c r="AN3467" s="457"/>
      <c r="AO3467" s="260"/>
      <c r="AV3467" s="260"/>
      <c r="BC3467" s="260"/>
      <c r="BM3467" s="275">
        <v>3</v>
      </c>
      <c r="BN3467" s="275"/>
      <c r="BO3467" s="275"/>
      <c r="BP3467" s="275"/>
      <c r="BQ3467" s="275"/>
      <c r="BR3467" s="275"/>
      <c r="BS3467" s="275"/>
      <c r="BT3467" s="275"/>
      <c r="BU3467" s="275"/>
      <c r="BV3467" s="275"/>
    </row>
    <row r="3468" spans="1:74" s="263" customFormat="1">
      <c r="A3468" s="458" t="s">
        <v>8970</v>
      </c>
      <c r="B3468" s="458"/>
      <c r="C3468" s="266"/>
      <c r="D3468" s="266"/>
      <c r="E3468" s="266"/>
      <c r="F3468" s="266"/>
      <c r="G3468" s="266"/>
      <c r="H3468" s="266"/>
      <c r="I3468" s="266"/>
      <c r="J3468" s="266"/>
      <c r="K3468" s="266"/>
      <c r="L3468" s="261" t="s">
        <v>8968</v>
      </c>
      <c r="M3468" s="261"/>
      <c r="N3468" s="261"/>
      <c r="O3468" s="458"/>
      <c r="P3468" s="266"/>
      <c r="Q3468" s="262" t="s">
        <v>8969</v>
      </c>
      <c r="R3468" s="261"/>
      <c r="S3468" s="261"/>
      <c r="T3468" s="261"/>
      <c r="U3468" s="261"/>
      <c r="V3468" s="292"/>
      <c r="X3468" s="458"/>
      <c r="Y3468" s="266"/>
      <c r="Z3468" s="264"/>
      <c r="AA3468" s="264"/>
      <c r="AB3468" s="264"/>
      <c r="AF3468" s="458"/>
      <c r="AG3468" s="266"/>
      <c r="AN3468" s="458"/>
      <c r="AO3468" s="266"/>
      <c r="AV3468" s="266"/>
      <c r="BC3468" s="266"/>
      <c r="BM3468" s="275">
        <v>3</v>
      </c>
      <c r="BN3468" s="275"/>
      <c r="BO3468" s="275"/>
      <c r="BP3468" s="275"/>
      <c r="BQ3468" s="275"/>
      <c r="BR3468" s="275"/>
      <c r="BS3468" s="275"/>
      <c r="BT3468" s="275"/>
      <c r="BU3468" s="275"/>
      <c r="BV3468" s="275"/>
    </row>
    <row r="3469" spans="1:74" s="263" customFormat="1">
      <c r="A3469" s="457"/>
      <c r="B3469" s="457"/>
      <c r="C3469" s="260"/>
      <c r="D3469" s="260"/>
      <c r="E3469" s="260"/>
      <c r="F3469" s="260"/>
      <c r="G3469" s="260"/>
      <c r="H3469" s="260"/>
      <c r="I3469" s="260"/>
      <c r="J3469" s="260"/>
      <c r="K3469" s="260"/>
      <c r="L3469" s="261" t="s">
        <v>8971</v>
      </c>
      <c r="M3469" s="261"/>
      <c r="N3469" s="261"/>
      <c r="O3469" s="457"/>
      <c r="P3469" s="260"/>
      <c r="Q3469" s="262" t="s">
        <v>8378</v>
      </c>
      <c r="R3469" s="261"/>
      <c r="S3469" s="261"/>
      <c r="T3469" s="261"/>
      <c r="U3469" s="261"/>
      <c r="V3469" s="292"/>
      <c r="X3469" s="457"/>
      <c r="Y3469" s="260"/>
      <c r="Z3469" s="264"/>
      <c r="AA3469" s="264"/>
      <c r="AB3469" s="264"/>
      <c r="AF3469" s="457"/>
      <c r="AG3469" s="260"/>
      <c r="AN3469" s="457"/>
      <c r="AO3469" s="260"/>
      <c r="AV3469" s="260"/>
      <c r="BC3469" s="260"/>
      <c r="BM3469" s="275">
        <v>3</v>
      </c>
      <c r="BN3469" s="275"/>
      <c r="BO3469" s="275"/>
      <c r="BP3469" s="275"/>
      <c r="BQ3469" s="275"/>
      <c r="BR3469" s="275"/>
      <c r="BS3469" s="275"/>
      <c r="BT3469" s="275"/>
      <c r="BU3469" s="275"/>
      <c r="BV3469" s="275"/>
    </row>
    <row r="3470" spans="1:74" s="263" customFormat="1">
      <c r="A3470" s="458" t="s">
        <v>8974</v>
      </c>
      <c r="B3470" s="458"/>
      <c r="C3470" s="266"/>
      <c r="D3470" s="266"/>
      <c r="E3470" s="266"/>
      <c r="F3470" s="266"/>
      <c r="G3470" s="266"/>
      <c r="H3470" s="266"/>
      <c r="I3470" s="266"/>
      <c r="J3470" s="266"/>
      <c r="K3470" s="266"/>
      <c r="L3470" s="261" t="s">
        <v>8972</v>
      </c>
      <c r="M3470" s="261"/>
      <c r="N3470" s="261"/>
      <c r="O3470" s="458"/>
      <c r="P3470" s="266"/>
      <c r="Q3470" s="262" t="s">
        <v>8973</v>
      </c>
      <c r="R3470" s="261"/>
      <c r="S3470" s="261"/>
      <c r="T3470" s="261"/>
      <c r="U3470" s="261"/>
      <c r="V3470" s="292"/>
      <c r="X3470" s="458"/>
      <c r="Y3470" s="266"/>
      <c r="Z3470" s="264"/>
      <c r="AA3470" s="264"/>
      <c r="AB3470" s="264"/>
      <c r="AF3470" s="458"/>
      <c r="AG3470" s="266"/>
      <c r="AN3470" s="458"/>
      <c r="AO3470" s="266"/>
      <c r="AV3470" s="266"/>
      <c r="BC3470" s="266"/>
      <c r="BM3470" s="275">
        <v>3</v>
      </c>
      <c r="BN3470" s="275"/>
      <c r="BO3470" s="275"/>
      <c r="BP3470" s="275"/>
      <c r="BQ3470" s="275"/>
      <c r="BR3470" s="275"/>
      <c r="BS3470" s="275"/>
      <c r="BT3470" s="275"/>
      <c r="BU3470" s="275"/>
      <c r="BV3470" s="275"/>
    </row>
    <row r="3471" spans="1:74" s="263" customFormat="1">
      <c r="A3471" s="457"/>
      <c r="B3471" s="457"/>
      <c r="C3471" s="260"/>
      <c r="D3471" s="260"/>
      <c r="E3471" s="260"/>
      <c r="F3471" s="260"/>
      <c r="G3471" s="260"/>
      <c r="H3471" s="260"/>
      <c r="I3471" s="260"/>
      <c r="J3471" s="260"/>
      <c r="K3471" s="260"/>
      <c r="L3471" s="261" t="s">
        <v>8975</v>
      </c>
      <c r="M3471" s="261"/>
      <c r="N3471" s="261"/>
      <c r="O3471" s="457"/>
      <c r="P3471" s="260"/>
      <c r="Q3471" s="262" t="s">
        <v>8976</v>
      </c>
      <c r="R3471" s="261"/>
      <c r="S3471" s="261"/>
      <c r="T3471" s="261"/>
      <c r="U3471" s="261"/>
      <c r="V3471" s="292"/>
      <c r="X3471" s="457"/>
      <c r="Y3471" s="260"/>
      <c r="Z3471" s="264"/>
      <c r="AA3471" s="264"/>
      <c r="AB3471" s="264"/>
      <c r="AF3471" s="457"/>
      <c r="AG3471" s="260"/>
      <c r="AN3471" s="457"/>
      <c r="AO3471" s="260"/>
      <c r="AV3471" s="260"/>
      <c r="BC3471" s="260"/>
      <c r="BM3471" s="275">
        <v>3</v>
      </c>
      <c r="BN3471" s="275"/>
      <c r="BO3471" s="275"/>
      <c r="BP3471" s="275"/>
      <c r="BQ3471" s="275"/>
      <c r="BR3471" s="275"/>
      <c r="BS3471" s="275"/>
      <c r="BT3471" s="275"/>
      <c r="BU3471" s="275"/>
      <c r="BV3471" s="275"/>
    </row>
    <row r="3472" spans="1:74" s="263" customFormat="1">
      <c r="A3472" s="457"/>
      <c r="B3472" s="457"/>
      <c r="C3472" s="260"/>
      <c r="D3472" s="260"/>
      <c r="E3472" s="260"/>
      <c r="F3472" s="260"/>
      <c r="G3472" s="260"/>
      <c r="H3472" s="260"/>
      <c r="I3472" s="260"/>
      <c r="J3472" s="260"/>
      <c r="K3472" s="260"/>
      <c r="L3472" s="261" t="s">
        <v>8977</v>
      </c>
      <c r="M3472" s="261"/>
      <c r="N3472" s="261"/>
      <c r="O3472" s="457"/>
      <c r="P3472" s="260"/>
      <c r="Q3472" s="262" t="s">
        <v>8978</v>
      </c>
      <c r="R3472" s="261"/>
      <c r="S3472" s="261"/>
      <c r="T3472" s="261"/>
      <c r="U3472" s="261"/>
      <c r="V3472" s="292"/>
      <c r="X3472" s="457"/>
      <c r="Y3472" s="260"/>
      <c r="Z3472" s="264"/>
      <c r="AA3472" s="264"/>
      <c r="AB3472" s="264"/>
      <c r="AF3472" s="457"/>
      <c r="AG3472" s="260"/>
      <c r="AN3472" s="457"/>
      <c r="AO3472" s="260"/>
      <c r="AV3472" s="260"/>
      <c r="BC3472" s="260"/>
      <c r="BM3472" s="275">
        <v>3</v>
      </c>
      <c r="BN3472" s="275"/>
      <c r="BO3472" s="275"/>
      <c r="BP3472" s="275"/>
      <c r="BQ3472" s="275"/>
      <c r="BR3472" s="275"/>
      <c r="BS3472" s="275"/>
      <c r="BT3472" s="275"/>
      <c r="BU3472" s="275"/>
      <c r="BV3472" s="275"/>
    </row>
    <row r="3473" spans="1:74" s="263" customFormat="1">
      <c r="A3473" s="458" t="s">
        <v>8981</v>
      </c>
      <c r="B3473" s="458"/>
      <c r="C3473" s="266"/>
      <c r="D3473" s="266"/>
      <c r="E3473" s="266"/>
      <c r="F3473" s="266"/>
      <c r="G3473" s="266"/>
      <c r="H3473" s="266"/>
      <c r="I3473" s="266"/>
      <c r="J3473" s="266"/>
      <c r="K3473" s="266"/>
      <c r="L3473" s="261" t="s">
        <v>8979</v>
      </c>
      <c r="M3473" s="261"/>
      <c r="N3473" s="261"/>
      <c r="O3473" s="458"/>
      <c r="P3473" s="266"/>
      <c r="Q3473" s="262" t="s">
        <v>8980</v>
      </c>
      <c r="R3473" s="261"/>
      <c r="S3473" s="261"/>
      <c r="T3473" s="261"/>
      <c r="U3473" s="261"/>
      <c r="V3473" s="292"/>
      <c r="X3473" s="458"/>
      <c r="Y3473" s="266"/>
      <c r="Z3473" s="264"/>
      <c r="AA3473" s="264"/>
      <c r="AB3473" s="264"/>
      <c r="AF3473" s="458"/>
      <c r="AG3473" s="266"/>
      <c r="AN3473" s="458"/>
      <c r="AO3473" s="266"/>
      <c r="AV3473" s="266"/>
      <c r="BC3473" s="266"/>
      <c r="BM3473" s="275">
        <v>3</v>
      </c>
      <c r="BN3473" s="275"/>
      <c r="BO3473" s="275"/>
      <c r="BP3473" s="275"/>
      <c r="BQ3473" s="275"/>
      <c r="BR3473" s="275"/>
      <c r="BS3473" s="275"/>
      <c r="BT3473" s="275"/>
      <c r="BU3473" s="275"/>
      <c r="BV3473" s="275"/>
    </row>
    <row r="3474" spans="1:74" s="263" customFormat="1">
      <c r="A3474" s="457"/>
      <c r="B3474" s="457"/>
      <c r="C3474" s="260"/>
      <c r="D3474" s="260"/>
      <c r="E3474" s="260"/>
      <c r="F3474" s="260"/>
      <c r="G3474" s="260"/>
      <c r="H3474" s="260"/>
      <c r="I3474" s="260"/>
      <c r="J3474" s="260"/>
      <c r="K3474" s="260"/>
      <c r="L3474" s="261" t="s">
        <v>8982</v>
      </c>
      <c r="M3474" s="261"/>
      <c r="N3474" s="261"/>
      <c r="O3474" s="457"/>
      <c r="P3474" s="260"/>
      <c r="Q3474" s="262" t="s">
        <v>8481</v>
      </c>
      <c r="R3474" s="261"/>
      <c r="S3474" s="261"/>
      <c r="T3474" s="261"/>
      <c r="U3474" s="261"/>
      <c r="V3474" s="292"/>
      <c r="X3474" s="457"/>
      <c r="Y3474" s="260"/>
      <c r="Z3474" s="264"/>
      <c r="AA3474" s="264"/>
      <c r="AB3474" s="264"/>
      <c r="AF3474" s="457"/>
      <c r="AG3474" s="260"/>
      <c r="AN3474" s="457"/>
      <c r="AO3474" s="260"/>
      <c r="AV3474" s="260"/>
      <c r="BC3474" s="260"/>
      <c r="BM3474" s="275">
        <v>3</v>
      </c>
      <c r="BN3474" s="275"/>
      <c r="BO3474" s="275"/>
      <c r="BP3474" s="275"/>
      <c r="BQ3474" s="275"/>
      <c r="BR3474" s="275"/>
      <c r="BS3474" s="275"/>
      <c r="BT3474" s="275"/>
      <c r="BU3474" s="275"/>
      <c r="BV3474" s="275"/>
    </row>
    <row r="3475" spans="1:74" s="263" customFormat="1">
      <c r="A3475" s="457"/>
      <c r="B3475" s="457"/>
      <c r="C3475" s="260"/>
      <c r="D3475" s="260"/>
      <c r="E3475" s="260"/>
      <c r="F3475" s="260"/>
      <c r="G3475" s="260"/>
      <c r="H3475" s="260"/>
      <c r="I3475" s="260"/>
      <c r="J3475" s="260"/>
      <c r="K3475" s="260"/>
      <c r="L3475" s="261" t="s">
        <v>8983</v>
      </c>
      <c r="M3475" s="261"/>
      <c r="N3475" s="261"/>
      <c r="O3475" s="457"/>
      <c r="P3475" s="260"/>
      <c r="Q3475" s="262" t="s">
        <v>8984</v>
      </c>
      <c r="R3475" s="261"/>
      <c r="S3475" s="261"/>
      <c r="T3475" s="261"/>
      <c r="U3475" s="261"/>
      <c r="V3475" s="292"/>
      <c r="X3475" s="457"/>
      <c r="Y3475" s="260"/>
      <c r="Z3475" s="264"/>
      <c r="AA3475" s="264"/>
      <c r="AB3475" s="264"/>
      <c r="AF3475" s="457"/>
      <c r="AG3475" s="260"/>
      <c r="AN3475" s="457"/>
      <c r="AO3475" s="260"/>
      <c r="AV3475" s="260"/>
      <c r="BC3475" s="260"/>
      <c r="BM3475" s="275">
        <v>3</v>
      </c>
      <c r="BN3475" s="275"/>
      <c r="BO3475" s="275"/>
      <c r="BP3475" s="275"/>
      <c r="BQ3475" s="275"/>
      <c r="BR3475" s="275"/>
      <c r="BS3475" s="275"/>
      <c r="BT3475" s="275"/>
      <c r="BU3475" s="275"/>
      <c r="BV3475" s="275"/>
    </row>
    <row r="3476" spans="1:74" s="263" customFormat="1">
      <c r="A3476" s="458" t="s">
        <v>8987</v>
      </c>
      <c r="B3476" s="458"/>
      <c r="C3476" s="266"/>
      <c r="D3476" s="266"/>
      <c r="E3476" s="266"/>
      <c r="F3476" s="266"/>
      <c r="G3476" s="266"/>
      <c r="H3476" s="266"/>
      <c r="I3476" s="266"/>
      <c r="J3476" s="266"/>
      <c r="K3476" s="266"/>
      <c r="L3476" s="261" t="s">
        <v>8985</v>
      </c>
      <c r="M3476" s="261"/>
      <c r="N3476" s="261"/>
      <c r="O3476" s="458"/>
      <c r="P3476" s="266"/>
      <c r="Q3476" s="262" t="s">
        <v>8986</v>
      </c>
      <c r="R3476" s="261"/>
      <c r="S3476" s="261"/>
      <c r="T3476" s="261"/>
      <c r="U3476" s="261"/>
      <c r="V3476" s="292"/>
      <c r="X3476" s="458"/>
      <c r="Y3476" s="266"/>
      <c r="Z3476" s="264"/>
      <c r="AA3476" s="264"/>
      <c r="AB3476" s="264"/>
      <c r="AF3476" s="458"/>
      <c r="AG3476" s="266"/>
      <c r="AN3476" s="458"/>
      <c r="AO3476" s="266"/>
      <c r="AV3476" s="266"/>
      <c r="BC3476" s="266"/>
      <c r="BM3476" s="275">
        <v>3</v>
      </c>
      <c r="BN3476" s="275"/>
      <c r="BO3476" s="275"/>
      <c r="BP3476" s="275"/>
      <c r="BQ3476" s="275"/>
      <c r="BR3476" s="275"/>
      <c r="BS3476" s="275"/>
      <c r="BT3476" s="275"/>
      <c r="BU3476" s="275"/>
      <c r="BV3476" s="275"/>
    </row>
    <row r="3477" spans="1:74" s="263" customFormat="1">
      <c r="A3477" s="458" t="s">
        <v>8990</v>
      </c>
      <c r="B3477" s="458"/>
      <c r="C3477" s="266"/>
      <c r="D3477" s="266"/>
      <c r="E3477" s="266"/>
      <c r="F3477" s="266"/>
      <c r="G3477" s="266"/>
      <c r="H3477" s="266"/>
      <c r="I3477" s="266"/>
      <c r="J3477" s="266"/>
      <c r="K3477" s="266"/>
      <c r="L3477" s="261" t="s">
        <v>8988</v>
      </c>
      <c r="M3477" s="261"/>
      <c r="N3477" s="261"/>
      <c r="O3477" s="458"/>
      <c r="P3477" s="266"/>
      <c r="Q3477" s="262" t="s">
        <v>8989</v>
      </c>
      <c r="R3477" s="261"/>
      <c r="S3477" s="261"/>
      <c r="T3477" s="261"/>
      <c r="U3477" s="261"/>
      <c r="V3477" s="292"/>
      <c r="X3477" s="458"/>
      <c r="Y3477" s="266"/>
      <c r="Z3477" s="264"/>
      <c r="AA3477" s="264"/>
      <c r="AB3477" s="264"/>
      <c r="AF3477" s="458"/>
      <c r="AG3477" s="266"/>
      <c r="AN3477" s="458"/>
      <c r="AO3477" s="266"/>
      <c r="AV3477" s="266"/>
      <c r="BC3477" s="266"/>
      <c r="BM3477" s="275">
        <v>3</v>
      </c>
      <c r="BN3477" s="275"/>
      <c r="BO3477" s="275"/>
      <c r="BP3477" s="275"/>
      <c r="BQ3477" s="275"/>
      <c r="BR3477" s="275"/>
      <c r="BS3477" s="275"/>
      <c r="BT3477" s="275"/>
      <c r="BU3477" s="275"/>
      <c r="BV3477" s="275"/>
    </row>
    <row r="3478" spans="1:74" s="263" customFormat="1">
      <c r="A3478" s="458" t="s">
        <v>8993</v>
      </c>
      <c r="B3478" s="458"/>
      <c r="C3478" s="266"/>
      <c r="D3478" s="266"/>
      <c r="E3478" s="266"/>
      <c r="F3478" s="266"/>
      <c r="G3478" s="266"/>
      <c r="H3478" s="266"/>
      <c r="I3478" s="266"/>
      <c r="J3478" s="266"/>
      <c r="K3478" s="266"/>
      <c r="L3478" s="261" t="s">
        <v>8991</v>
      </c>
      <c r="M3478" s="261"/>
      <c r="N3478" s="261"/>
      <c r="O3478" s="458"/>
      <c r="P3478" s="266"/>
      <c r="Q3478" s="262" t="s">
        <v>8992</v>
      </c>
      <c r="R3478" s="261"/>
      <c r="S3478" s="261"/>
      <c r="T3478" s="261"/>
      <c r="U3478" s="261"/>
      <c r="V3478" s="292"/>
      <c r="X3478" s="458"/>
      <c r="Y3478" s="266"/>
      <c r="Z3478" s="264"/>
      <c r="AA3478" s="264"/>
      <c r="AB3478" s="264"/>
      <c r="AF3478" s="458"/>
      <c r="AG3478" s="266"/>
      <c r="AN3478" s="458"/>
      <c r="AO3478" s="266"/>
      <c r="AV3478" s="266"/>
      <c r="BC3478" s="266"/>
      <c r="BM3478" s="275">
        <v>3</v>
      </c>
      <c r="BN3478" s="275"/>
      <c r="BO3478" s="275"/>
      <c r="BP3478" s="275"/>
      <c r="BQ3478" s="275"/>
      <c r="BR3478" s="275"/>
      <c r="BS3478" s="275"/>
      <c r="BT3478" s="275"/>
      <c r="BU3478" s="275"/>
      <c r="BV3478" s="275"/>
    </row>
    <row r="3479" spans="1:74" s="263" customFormat="1">
      <c r="A3479" s="457"/>
      <c r="B3479" s="457"/>
      <c r="C3479" s="260"/>
      <c r="D3479" s="260"/>
      <c r="E3479" s="260"/>
      <c r="F3479" s="260"/>
      <c r="G3479" s="260"/>
      <c r="H3479" s="260"/>
      <c r="I3479" s="260"/>
      <c r="J3479" s="260"/>
      <c r="K3479" s="260"/>
      <c r="L3479" s="261" t="s">
        <v>8994</v>
      </c>
      <c r="M3479" s="261"/>
      <c r="N3479" s="261"/>
      <c r="O3479" s="457"/>
      <c r="P3479" s="260"/>
      <c r="Q3479" s="262" t="s">
        <v>5799</v>
      </c>
      <c r="R3479" s="261"/>
      <c r="S3479" s="261"/>
      <c r="T3479" s="261"/>
      <c r="U3479" s="261"/>
      <c r="V3479" s="292"/>
      <c r="X3479" s="457"/>
      <c r="Y3479" s="260"/>
      <c r="Z3479" s="264"/>
      <c r="AA3479" s="264"/>
      <c r="AB3479" s="264"/>
      <c r="AF3479" s="457"/>
      <c r="AG3479" s="260"/>
      <c r="AN3479" s="457"/>
      <c r="AO3479" s="260"/>
      <c r="AV3479" s="260"/>
      <c r="BC3479" s="260"/>
      <c r="BM3479" s="275">
        <v>3</v>
      </c>
      <c r="BN3479" s="275"/>
      <c r="BO3479" s="275"/>
      <c r="BP3479" s="275"/>
      <c r="BQ3479" s="275"/>
      <c r="BR3479" s="275"/>
      <c r="BS3479" s="275"/>
      <c r="BT3479" s="275"/>
      <c r="BU3479" s="275"/>
      <c r="BV3479" s="275"/>
    </row>
    <row r="3480" spans="1:74" s="263" customFormat="1">
      <c r="A3480" s="457"/>
      <c r="B3480" s="457"/>
      <c r="C3480" s="260"/>
      <c r="D3480" s="260"/>
      <c r="E3480" s="260"/>
      <c r="F3480" s="260"/>
      <c r="G3480" s="260"/>
      <c r="H3480" s="260"/>
      <c r="I3480" s="260"/>
      <c r="J3480" s="260"/>
      <c r="K3480" s="260"/>
      <c r="L3480" s="261" t="s">
        <v>8994</v>
      </c>
      <c r="M3480" s="261"/>
      <c r="N3480" s="261"/>
      <c r="O3480" s="457"/>
      <c r="P3480" s="260"/>
      <c r="Q3480" s="262" t="s">
        <v>8995</v>
      </c>
      <c r="R3480" s="261"/>
      <c r="S3480" s="261"/>
      <c r="T3480" s="261"/>
      <c r="U3480" s="261"/>
      <c r="V3480" s="292"/>
      <c r="X3480" s="457"/>
      <c r="Y3480" s="260"/>
      <c r="Z3480" s="264"/>
      <c r="AA3480" s="264"/>
      <c r="AB3480" s="264"/>
      <c r="AF3480" s="457"/>
      <c r="AG3480" s="260"/>
      <c r="AN3480" s="457"/>
      <c r="AO3480" s="260"/>
      <c r="AV3480" s="260"/>
      <c r="BC3480" s="260"/>
      <c r="BM3480" s="275">
        <v>3</v>
      </c>
      <c r="BN3480" s="275"/>
      <c r="BO3480" s="275"/>
      <c r="BP3480" s="275"/>
      <c r="BQ3480" s="275"/>
      <c r="BR3480" s="275"/>
      <c r="BS3480" s="275"/>
      <c r="BT3480" s="275"/>
      <c r="BU3480" s="275"/>
      <c r="BV3480" s="275"/>
    </row>
    <row r="3481" spans="1:74" s="263" customFormat="1">
      <c r="A3481" s="457"/>
      <c r="B3481" s="457"/>
      <c r="C3481" s="260"/>
      <c r="D3481" s="260"/>
      <c r="E3481" s="260"/>
      <c r="F3481" s="260"/>
      <c r="G3481" s="260"/>
      <c r="H3481" s="260"/>
      <c r="I3481" s="260"/>
      <c r="J3481" s="260"/>
      <c r="K3481" s="260"/>
      <c r="L3481" s="261" t="s">
        <v>8996</v>
      </c>
      <c r="M3481" s="261"/>
      <c r="N3481" s="261"/>
      <c r="O3481" s="457"/>
      <c r="P3481" s="260"/>
      <c r="Q3481" s="262" t="s">
        <v>8997</v>
      </c>
      <c r="R3481" s="261"/>
      <c r="S3481" s="261"/>
      <c r="T3481" s="261"/>
      <c r="U3481" s="261"/>
      <c r="V3481" s="292"/>
      <c r="X3481" s="457"/>
      <c r="Y3481" s="260"/>
      <c r="Z3481" s="264"/>
      <c r="AA3481" s="264"/>
      <c r="AB3481" s="264"/>
      <c r="AF3481" s="457"/>
      <c r="AG3481" s="260"/>
      <c r="AN3481" s="457"/>
      <c r="AO3481" s="260"/>
      <c r="AV3481" s="260"/>
      <c r="BC3481" s="260"/>
      <c r="BM3481" s="275">
        <v>3</v>
      </c>
      <c r="BN3481" s="275"/>
      <c r="BO3481" s="275"/>
      <c r="BP3481" s="275"/>
      <c r="BQ3481" s="275"/>
      <c r="BR3481" s="275"/>
      <c r="BS3481" s="275"/>
      <c r="BT3481" s="275"/>
      <c r="BU3481" s="275"/>
      <c r="BV3481" s="275"/>
    </row>
    <row r="3482" spans="1:74" s="263" customFormat="1">
      <c r="A3482" s="457"/>
      <c r="B3482" s="457"/>
      <c r="C3482" s="260"/>
      <c r="D3482" s="260"/>
      <c r="E3482" s="260"/>
      <c r="F3482" s="260"/>
      <c r="G3482" s="260"/>
      <c r="H3482" s="260"/>
      <c r="I3482" s="260"/>
      <c r="J3482" s="260"/>
      <c r="K3482" s="260"/>
      <c r="L3482" s="261" t="s">
        <v>8998</v>
      </c>
      <c r="M3482" s="261"/>
      <c r="N3482" s="261"/>
      <c r="O3482" s="457"/>
      <c r="P3482" s="260"/>
      <c r="Q3482" s="262" t="s">
        <v>8999</v>
      </c>
      <c r="R3482" s="261"/>
      <c r="S3482" s="261"/>
      <c r="T3482" s="261"/>
      <c r="U3482" s="261"/>
      <c r="V3482" s="292"/>
      <c r="X3482" s="457"/>
      <c r="Y3482" s="260"/>
      <c r="Z3482" s="264"/>
      <c r="AA3482" s="264"/>
      <c r="AB3482" s="264"/>
      <c r="AF3482" s="457"/>
      <c r="AG3482" s="260"/>
      <c r="AN3482" s="457"/>
      <c r="AO3482" s="260"/>
      <c r="AV3482" s="260"/>
      <c r="BC3482" s="260"/>
      <c r="BM3482" s="275">
        <v>3</v>
      </c>
      <c r="BN3482" s="275"/>
      <c r="BO3482" s="275"/>
      <c r="BP3482" s="275"/>
      <c r="BQ3482" s="275"/>
      <c r="BR3482" s="275"/>
      <c r="BS3482" s="275"/>
      <c r="BT3482" s="275"/>
      <c r="BU3482" s="275"/>
      <c r="BV3482" s="275"/>
    </row>
    <row r="3483" spans="1:74" s="263" customFormat="1">
      <c r="A3483" s="457"/>
      <c r="B3483" s="457"/>
      <c r="C3483" s="260"/>
      <c r="D3483" s="260"/>
      <c r="E3483" s="260"/>
      <c r="F3483" s="260"/>
      <c r="G3483" s="260"/>
      <c r="H3483" s="260"/>
      <c r="I3483" s="260"/>
      <c r="J3483" s="260"/>
      <c r="K3483" s="260"/>
      <c r="L3483" s="261" t="s">
        <v>9000</v>
      </c>
      <c r="M3483" s="261"/>
      <c r="N3483" s="261"/>
      <c r="O3483" s="457"/>
      <c r="P3483" s="260"/>
      <c r="Q3483" s="262" t="s">
        <v>9001</v>
      </c>
      <c r="R3483" s="261"/>
      <c r="S3483" s="261"/>
      <c r="T3483" s="261"/>
      <c r="U3483" s="261"/>
      <c r="V3483" s="292"/>
      <c r="X3483" s="457"/>
      <c r="Y3483" s="260"/>
      <c r="Z3483" s="264"/>
      <c r="AA3483" s="264"/>
      <c r="AB3483" s="264"/>
      <c r="AF3483" s="457"/>
      <c r="AG3483" s="260"/>
      <c r="AN3483" s="457"/>
      <c r="AO3483" s="260"/>
      <c r="AV3483" s="260"/>
      <c r="BC3483" s="260"/>
      <c r="BM3483" s="275">
        <v>3</v>
      </c>
      <c r="BN3483" s="275"/>
      <c r="BO3483" s="275"/>
      <c r="BP3483" s="275"/>
      <c r="BQ3483" s="275"/>
      <c r="BR3483" s="275"/>
      <c r="BS3483" s="275"/>
      <c r="BT3483" s="275"/>
      <c r="BU3483" s="275"/>
      <c r="BV3483" s="275"/>
    </row>
    <row r="3484" spans="1:74" s="263" customFormat="1">
      <c r="A3484" s="457"/>
      <c r="B3484" s="457"/>
      <c r="C3484" s="260"/>
      <c r="D3484" s="260"/>
      <c r="E3484" s="260"/>
      <c r="F3484" s="260"/>
      <c r="G3484" s="260"/>
      <c r="H3484" s="260"/>
      <c r="I3484" s="260"/>
      <c r="J3484" s="260"/>
      <c r="K3484" s="260"/>
      <c r="L3484" s="261" t="s">
        <v>5802</v>
      </c>
      <c r="M3484" s="261"/>
      <c r="N3484" s="261"/>
      <c r="O3484" s="457"/>
      <c r="P3484" s="260"/>
      <c r="Q3484" s="262" t="s">
        <v>9002</v>
      </c>
      <c r="R3484" s="261"/>
      <c r="S3484" s="261"/>
      <c r="T3484" s="261"/>
      <c r="U3484" s="261"/>
      <c r="V3484" s="292"/>
      <c r="X3484" s="457"/>
      <c r="Y3484" s="260"/>
      <c r="Z3484" s="264"/>
      <c r="AA3484" s="264"/>
      <c r="AB3484" s="264"/>
      <c r="AF3484" s="457"/>
      <c r="AG3484" s="260"/>
      <c r="AN3484" s="457"/>
      <c r="AO3484" s="260"/>
      <c r="AV3484" s="260"/>
      <c r="BC3484" s="260"/>
      <c r="BM3484" s="275">
        <v>3</v>
      </c>
      <c r="BN3484" s="275"/>
      <c r="BO3484" s="275"/>
      <c r="BP3484" s="275"/>
      <c r="BQ3484" s="275"/>
      <c r="BR3484" s="275"/>
      <c r="BS3484" s="275"/>
      <c r="BT3484" s="275"/>
      <c r="BU3484" s="275"/>
      <c r="BV3484" s="275"/>
    </row>
    <row r="3485" spans="1:74" s="263" customFormat="1">
      <c r="A3485" s="457"/>
      <c r="B3485" s="457"/>
      <c r="C3485" s="260"/>
      <c r="D3485" s="260"/>
      <c r="E3485" s="260"/>
      <c r="F3485" s="260"/>
      <c r="G3485" s="260"/>
      <c r="H3485" s="260"/>
      <c r="I3485" s="260"/>
      <c r="J3485" s="260"/>
      <c r="K3485" s="260"/>
      <c r="L3485" s="261" t="s">
        <v>9003</v>
      </c>
      <c r="M3485" s="261"/>
      <c r="N3485" s="261"/>
      <c r="O3485" s="457"/>
      <c r="P3485" s="260"/>
      <c r="Q3485" s="262" t="s">
        <v>9004</v>
      </c>
      <c r="R3485" s="261"/>
      <c r="S3485" s="261"/>
      <c r="T3485" s="261"/>
      <c r="U3485" s="261"/>
      <c r="V3485" s="292"/>
      <c r="X3485" s="457"/>
      <c r="Y3485" s="260"/>
      <c r="Z3485" s="264"/>
      <c r="AA3485" s="264"/>
      <c r="AB3485" s="264"/>
      <c r="AF3485" s="457"/>
      <c r="AG3485" s="260"/>
      <c r="AN3485" s="457"/>
      <c r="AO3485" s="260"/>
      <c r="AV3485" s="260"/>
      <c r="BC3485" s="260"/>
      <c r="BM3485" s="275">
        <v>3</v>
      </c>
      <c r="BN3485" s="275"/>
      <c r="BO3485" s="275"/>
      <c r="BP3485" s="275"/>
      <c r="BQ3485" s="275"/>
      <c r="BR3485" s="275"/>
      <c r="BS3485" s="275"/>
      <c r="BT3485" s="275"/>
      <c r="BU3485" s="275"/>
      <c r="BV3485" s="275"/>
    </row>
    <row r="3486" spans="1:74" s="263" customFormat="1">
      <c r="A3486" s="457"/>
      <c r="B3486" s="457"/>
      <c r="C3486" s="260"/>
      <c r="D3486" s="260"/>
      <c r="E3486" s="260"/>
      <c r="F3486" s="260"/>
      <c r="G3486" s="260"/>
      <c r="H3486" s="260"/>
      <c r="I3486" s="260"/>
      <c r="J3486" s="260"/>
      <c r="K3486" s="260"/>
      <c r="L3486" s="261" t="s">
        <v>9005</v>
      </c>
      <c r="M3486" s="261"/>
      <c r="N3486" s="261"/>
      <c r="O3486" s="457"/>
      <c r="P3486" s="260"/>
      <c r="Q3486" s="262" t="s">
        <v>9006</v>
      </c>
      <c r="R3486" s="261"/>
      <c r="S3486" s="261"/>
      <c r="T3486" s="261"/>
      <c r="U3486" s="261"/>
      <c r="V3486" s="292"/>
      <c r="X3486" s="457"/>
      <c r="Y3486" s="260"/>
      <c r="Z3486" s="264"/>
      <c r="AA3486" s="264"/>
      <c r="AB3486" s="264"/>
      <c r="AF3486" s="457"/>
      <c r="AG3486" s="260"/>
      <c r="AN3486" s="457"/>
      <c r="AO3486" s="260"/>
      <c r="AV3486" s="260"/>
      <c r="BC3486" s="260"/>
      <c r="BM3486" s="275">
        <v>3</v>
      </c>
      <c r="BN3486" s="275"/>
      <c r="BO3486" s="275"/>
      <c r="BP3486" s="275"/>
      <c r="BQ3486" s="275"/>
      <c r="BR3486" s="275"/>
      <c r="BS3486" s="275"/>
      <c r="BT3486" s="275"/>
      <c r="BU3486" s="275"/>
      <c r="BV3486" s="275"/>
    </row>
    <row r="3487" spans="1:74" s="263" customFormat="1">
      <c r="A3487" s="458" t="s">
        <v>9009</v>
      </c>
      <c r="B3487" s="458"/>
      <c r="C3487" s="266"/>
      <c r="D3487" s="266"/>
      <c r="E3487" s="266"/>
      <c r="F3487" s="266"/>
      <c r="G3487" s="266"/>
      <c r="H3487" s="266"/>
      <c r="I3487" s="266"/>
      <c r="J3487" s="266"/>
      <c r="K3487" s="266"/>
      <c r="L3487" s="261" t="s">
        <v>9007</v>
      </c>
      <c r="M3487" s="261"/>
      <c r="N3487" s="261"/>
      <c r="O3487" s="458"/>
      <c r="P3487" s="266"/>
      <c r="Q3487" s="262" t="s">
        <v>9008</v>
      </c>
      <c r="R3487" s="261"/>
      <c r="S3487" s="261"/>
      <c r="T3487" s="261"/>
      <c r="U3487" s="261"/>
      <c r="V3487" s="292"/>
      <c r="X3487" s="458"/>
      <c r="Y3487" s="266"/>
      <c r="Z3487" s="264"/>
      <c r="AA3487" s="264"/>
      <c r="AB3487" s="264"/>
      <c r="AF3487" s="458"/>
      <c r="AG3487" s="266"/>
      <c r="AN3487" s="458"/>
      <c r="AO3487" s="266"/>
      <c r="AV3487" s="266"/>
      <c r="BC3487" s="266"/>
      <c r="BM3487" s="275">
        <v>3</v>
      </c>
      <c r="BN3487" s="275"/>
      <c r="BO3487" s="275"/>
      <c r="BP3487" s="275"/>
      <c r="BQ3487" s="275"/>
      <c r="BR3487" s="275"/>
      <c r="BS3487" s="275"/>
      <c r="BT3487" s="275"/>
      <c r="BU3487" s="275"/>
      <c r="BV3487" s="275"/>
    </row>
    <row r="3488" spans="1:74" s="263" customFormat="1">
      <c r="A3488" s="457"/>
      <c r="B3488" s="457"/>
      <c r="C3488" s="260"/>
      <c r="D3488" s="260"/>
      <c r="E3488" s="260"/>
      <c r="F3488" s="260"/>
      <c r="G3488" s="260"/>
      <c r="H3488" s="260"/>
      <c r="I3488" s="260"/>
      <c r="J3488" s="260"/>
      <c r="K3488" s="260"/>
      <c r="L3488" s="261" t="s">
        <v>9010</v>
      </c>
      <c r="M3488" s="261"/>
      <c r="N3488" s="261"/>
      <c r="O3488" s="457"/>
      <c r="P3488" s="260"/>
      <c r="Q3488" s="262" t="s">
        <v>9011</v>
      </c>
      <c r="R3488" s="261"/>
      <c r="S3488" s="261"/>
      <c r="T3488" s="261"/>
      <c r="U3488" s="261"/>
      <c r="V3488" s="292"/>
      <c r="X3488" s="457"/>
      <c r="Y3488" s="260"/>
      <c r="Z3488" s="264"/>
      <c r="AA3488" s="264"/>
      <c r="AB3488" s="264"/>
      <c r="AF3488" s="457"/>
      <c r="AG3488" s="260"/>
      <c r="AN3488" s="457"/>
      <c r="AO3488" s="260"/>
      <c r="AV3488" s="260"/>
      <c r="BC3488" s="260"/>
      <c r="BM3488" s="275">
        <v>3</v>
      </c>
      <c r="BN3488" s="275"/>
      <c r="BO3488" s="275"/>
      <c r="BP3488" s="275"/>
      <c r="BQ3488" s="275"/>
      <c r="BR3488" s="275"/>
      <c r="BS3488" s="275"/>
      <c r="BT3488" s="275"/>
      <c r="BU3488" s="275"/>
      <c r="BV3488" s="275"/>
    </row>
    <row r="3489" spans="1:74" s="263" customFormat="1">
      <c r="A3489" s="457"/>
      <c r="B3489" s="457"/>
      <c r="C3489" s="260"/>
      <c r="D3489" s="260"/>
      <c r="E3489" s="260"/>
      <c r="F3489" s="260"/>
      <c r="G3489" s="260"/>
      <c r="H3489" s="260"/>
      <c r="I3489" s="260"/>
      <c r="J3489" s="260"/>
      <c r="K3489" s="260"/>
      <c r="L3489" s="261" t="s">
        <v>9012</v>
      </c>
      <c r="M3489" s="261"/>
      <c r="N3489" s="261"/>
      <c r="O3489" s="457"/>
      <c r="P3489" s="260"/>
      <c r="Q3489" s="262" t="s">
        <v>9013</v>
      </c>
      <c r="R3489" s="261"/>
      <c r="S3489" s="261"/>
      <c r="T3489" s="261"/>
      <c r="U3489" s="261"/>
      <c r="V3489" s="292"/>
      <c r="X3489" s="457"/>
      <c r="Y3489" s="260"/>
      <c r="Z3489" s="264"/>
      <c r="AA3489" s="264"/>
      <c r="AB3489" s="264"/>
      <c r="AF3489" s="457"/>
      <c r="AG3489" s="260"/>
      <c r="AN3489" s="457"/>
      <c r="AO3489" s="260"/>
      <c r="AV3489" s="260"/>
      <c r="BC3489" s="260"/>
      <c r="BM3489" s="275">
        <v>3</v>
      </c>
      <c r="BN3489" s="275"/>
      <c r="BO3489" s="275"/>
      <c r="BP3489" s="275"/>
      <c r="BQ3489" s="275"/>
      <c r="BR3489" s="275"/>
      <c r="BS3489" s="275"/>
      <c r="BT3489" s="275"/>
      <c r="BU3489" s="275"/>
      <c r="BV3489" s="275"/>
    </row>
    <row r="3490" spans="1:74" s="263" customFormat="1">
      <c r="A3490" s="457"/>
      <c r="B3490" s="457"/>
      <c r="C3490" s="260"/>
      <c r="D3490" s="260"/>
      <c r="E3490" s="260"/>
      <c r="F3490" s="260"/>
      <c r="G3490" s="260"/>
      <c r="H3490" s="260"/>
      <c r="I3490" s="260"/>
      <c r="J3490" s="260"/>
      <c r="K3490" s="260"/>
      <c r="L3490" s="261" t="s">
        <v>9012</v>
      </c>
      <c r="M3490" s="261"/>
      <c r="N3490" s="261"/>
      <c r="O3490" s="457"/>
      <c r="P3490" s="260"/>
      <c r="Q3490" s="262" t="s">
        <v>9014</v>
      </c>
      <c r="R3490" s="261"/>
      <c r="S3490" s="261"/>
      <c r="T3490" s="261"/>
      <c r="U3490" s="261"/>
      <c r="V3490" s="292"/>
      <c r="X3490" s="457"/>
      <c r="Y3490" s="260"/>
      <c r="Z3490" s="264"/>
      <c r="AA3490" s="264"/>
      <c r="AB3490" s="264"/>
      <c r="AF3490" s="457"/>
      <c r="AG3490" s="260"/>
      <c r="AN3490" s="457"/>
      <c r="AO3490" s="260"/>
      <c r="AV3490" s="260"/>
      <c r="BC3490" s="260"/>
      <c r="BM3490" s="275">
        <v>3</v>
      </c>
      <c r="BN3490" s="275"/>
      <c r="BO3490" s="275"/>
      <c r="BP3490" s="275"/>
      <c r="BQ3490" s="275"/>
      <c r="BR3490" s="275"/>
      <c r="BS3490" s="275"/>
      <c r="BT3490" s="275"/>
      <c r="BU3490" s="275"/>
      <c r="BV3490" s="275"/>
    </row>
    <row r="3491" spans="1:74" s="263" customFormat="1">
      <c r="A3491" s="457"/>
      <c r="B3491" s="457"/>
      <c r="C3491" s="260"/>
      <c r="D3491" s="260"/>
      <c r="E3491" s="260"/>
      <c r="F3491" s="260"/>
      <c r="G3491" s="260"/>
      <c r="H3491" s="260"/>
      <c r="I3491" s="260"/>
      <c r="J3491" s="260"/>
      <c r="K3491" s="260"/>
      <c r="L3491" s="261" t="s">
        <v>9015</v>
      </c>
      <c r="M3491" s="261"/>
      <c r="N3491" s="261"/>
      <c r="O3491" s="457"/>
      <c r="P3491" s="260"/>
      <c r="Q3491" s="262" t="s">
        <v>9016</v>
      </c>
      <c r="R3491" s="261"/>
      <c r="S3491" s="261"/>
      <c r="T3491" s="261"/>
      <c r="U3491" s="261"/>
      <c r="V3491" s="292"/>
      <c r="X3491" s="457"/>
      <c r="Y3491" s="260"/>
      <c r="Z3491" s="264"/>
      <c r="AA3491" s="264"/>
      <c r="AB3491" s="264"/>
      <c r="AF3491" s="457"/>
      <c r="AG3491" s="260"/>
      <c r="AN3491" s="457"/>
      <c r="AO3491" s="260"/>
      <c r="AV3491" s="260"/>
      <c r="BC3491" s="260"/>
      <c r="BM3491" s="275">
        <v>3</v>
      </c>
      <c r="BN3491" s="275"/>
      <c r="BO3491" s="275"/>
      <c r="BP3491" s="275"/>
      <c r="BQ3491" s="275"/>
      <c r="BR3491" s="275"/>
      <c r="BS3491" s="275"/>
      <c r="BT3491" s="275"/>
      <c r="BU3491" s="275"/>
      <c r="BV3491" s="275"/>
    </row>
    <row r="3492" spans="1:74" s="263" customFormat="1">
      <c r="A3492" s="458" t="s">
        <v>9019</v>
      </c>
      <c r="B3492" s="458"/>
      <c r="C3492" s="266"/>
      <c r="D3492" s="266"/>
      <c r="E3492" s="266"/>
      <c r="F3492" s="266"/>
      <c r="G3492" s="266"/>
      <c r="H3492" s="266"/>
      <c r="I3492" s="266"/>
      <c r="J3492" s="266"/>
      <c r="K3492" s="266"/>
      <c r="L3492" s="261" t="s">
        <v>9017</v>
      </c>
      <c r="M3492" s="261"/>
      <c r="N3492" s="261"/>
      <c r="O3492" s="458"/>
      <c r="P3492" s="266"/>
      <c r="Q3492" s="262" t="s">
        <v>9018</v>
      </c>
      <c r="R3492" s="261"/>
      <c r="S3492" s="261"/>
      <c r="T3492" s="261"/>
      <c r="U3492" s="261"/>
      <c r="V3492" s="292"/>
      <c r="X3492" s="458"/>
      <c r="Y3492" s="266"/>
      <c r="Z3492" s="264"/>
      <c r="AA3492" s="264"/>
      <c r="AB3492" s="264"/>
      <c r="AF3492" s="458"/>
      <c r="AG3492" s="266"/>
      <c r="AN3492" s="458"/>
      <c r="AO3492" s="266"/>
      <c r="AV3492" s="266"/>
      <c r="BC3492" s="266"/>
      <c r="BM3492" s="275">
        <v>3</v>
      </c>
      <c r="BN3492" s="275"/>
      <c r="BO3492" s="275"/>
      <c r="BP3492" s="275"/>
      <c r="BQ3492" s="275"/>
      <c r="BR3492" s="275"/>
      <c r="BS3492" s="275"/>
      <c r="BT3492" s="275"/>
      <c r="BU3492" s="275"/>
      <c r="BV3492" s="275"/>
    </row>
    <row r="3493" spans="1:74" s="263" customFormat="1">
      <c r="A3493" s="457"/>
      <c r="B3493" s="457"/>
      <c r="C3493" s="260"/>
      <c r="D3493" s="260"/>
      <c r="E3493" s="260"/>
      <c r="F3493" s="260"/>
      <c r="G3493" s="260"/>
      <c r="H3493" s="260"/>
      <c r="I3493" s="260"/>
      <c r="J3493" s="260"/>
      <c r="K3493" s="260"/>
      <c r="L3493" s="261" t="s">
        <v>9020</v>
      </c>
      <c r="M3493" s="261"/>
      <c r="N3493" s="261"/>
      <c r="O3493" s="457"/>
      <c r="P3493" s="260"/>
      <c r="Q3493" s="262" t="s">
        <v>9021</v>
      </c>
      <c r="R3493" s="261"/>
      <c r="S3493" s="261"/>
      <c r="T3493" s="261"/>
      <c r="U3493" s="261"/>
      <c r="V3493" s="292"/>
      <c r="X3493" s="457"/>
      <c r="Y3493" s="260"/>
      <c r="Z3493" s="264"/>
      <c r="AA3493" s="264"/>
      <c r="AB3493" s="264"/>
      <c r="AF3493" s="457"/>
      <c r="AG3493" s="260"/>
      <c r="AN3493" s="457"/>
      <c r="AO3493" s="260"/>
      <c r="AV3493" s="260"/>
      <c r="BC3493" s="260"/>
      <c r="BM3493" s="275">
        <v>3</v>
      </c>
      <c r="BN3493" s="275"/>
      <c r="BO3493" s="275"/>
      <c r="BP3493" s="275"/>
      <c r="BQ3493" s="275"/>
      <c r="BR3493" s="275"/>
      <c r="BS3493" s="275"/>
      <c r="BT3493" s="275"/>
      <c r="BU3493" s="275"/>
      <c r="BV3493" s="275"/>
    </row>
    <row r="3494" spans="1:74" s="263" customFormat="1">
      <c r="A3494" s="457"/>
      <c r="B3494" s="457"/>
      <c r="C3494" s="260"/>
      <c r="D3494" s="260"/>
      <c r="E3494" s="260"/>
      <c r="F3494" s="260"/>
      <c r="G3494" s="260"/>
      <c r="H3494" s="260"/>
      <c r="I3494" s="260"/>
      <c r="J3494" s="260"/>
      <c r="K3494" s="260"/>
      <c r="L3494" s="261" t="s">
        <v>9022</v>
      </c>
      <c r="M3494" s="261"/>
      <c r="N3494" s="261"/>
      <c r="O3494" s="457"/>
      <c r="P3494" s="260"/>
      <c r="Q3494" s="262" t="s">
        <v>8020</v>
      </c>
      <c r="R3494" s="261"/>
      <c r="S3494" s="261"/>
      <c r="T3494" s="261"/>
      <c r="U3494" s="261"/>
      <c r="V3494" s="292"/>
      <c r="X3494" s="457"/>
      <c r="Y3494" s="260"/>
      <c r="Z3494" s="264"/>
      <c r="AA3494" s="264"/>
      <c r="AB3494" s="264"/>
      <c r="AF3494" s="457"/>
      <c r="AG3494" s="260"/>
      <c r="AN3494" s="457"/>
      <c r="AO3494" s="260"/>
      <c r="AV3494" s="260"/>
      <c r="BC3494" s="260"/>
      <c r="BM3494" s="275">
        <v>3</v>
      </c>
      <c r="BN3494" s="275"/>
      <c r="BO3494" s="275"/>
      <c r="BP3494" s="275"/>
      <c r="BQ3494" s="275"/>
      <c r="BR3494" s="275"/>
      <c r="BS3494" s="275"/>
      <c r="BT3494" s="275"/>
      <c r="BU3494" s="275"/>
      <c r="BV3494" s="275"/>
    </row>
    <row r="3495" spans="1:74" s="263" customFormat="1">
      <c r="A3495" s="458" t="s">
        <v>9025</v>
      </c>
      <c r="B3495" s="458"/>
      <c r="C3495" s="266"/>
      <c r="D3495" s="266"/>
      <c r="E3495" s="266"/>
      <c r="F3495" s="266"/>
      <c r="G3495" s="266"/>
      <c r="H3495" s="266"/>
      <c r="I3495" s="266"/>
      <c r="J3495" s="266"/>
      <c r="K3495" s="266"/>
      <c r="L3495" s="261" t="s">
        <v>9023</v>
      </c>
      <c r="M3495" s="261"/>
      <c r="N3495" s="261"/>
      <c r="O3495" s="458"/>
      <c r="P3495" s="266"/>
      <c r="Q3495" s="262" t="s">
        <v>9024</v>
      </c>
      <c r="R3495" s="261"/>
      <c r="S3495" s="261"/>
      <c r="T3495" s="261"/>
      <c r="U3495" s="261"/>
      <c r="V3495" s="292"/>
      <c r="X3495" s="458"/>
      <c r="Y3495" s="266"/>
      <c r="Z3495" s="264"/>
      <c r="AA3495" s="264"/>
      <c r="AB3495" s="264"/>
      <c r="AF3495" s="458"/>
      <c r="AG3495" s="266"/>
      <c r="AN3495" s="458"/>
      <c r="AO3495" s="266"/>
      <c r="AV3495" s="266"/>
      <c r="BC3495" s="266"/>
      <c r="BM3495" s="275">
        <v>3</v>
      </c>
      <c r="BN3495" s="275"/>
      <c r="BO3495" s="275"/>
      <c r="BP3495" s="275"/>
      <c r="BQ3495" s="275"/>
      <c r="BR3495" s="275"/>
      <c r="BS3495" s="275"/>
      <c r="BT3495" s="275"/>
      <c r="BU3495" s="275"/>
      <c r="BV3495" s="275"/>
    </row>
    <row r="3496" spans="1:74" s="263" customFormat="1">
      <c r="A3496" s="457"/>
      <c r="B3496" s="457"/>
      <c r="C3496" s="260"/>
      <c r="D3496" s="260"/>
      <c r="E3496" s="260"/>
      <c r="F3496" s="260"/>
      <c r="G3496" s="260"/>
      <c r="H3496" s="260"/>
      <c r="I3496" s="260"/>
      <c r="J3496" s="260"/>
      <c r="K3496" s="260"/>
      <c r="L3496" s="261" t="s">
        <v>9026</v>
      </c>
      <c r="M3496" s="261"/>
      <c r="N3496" s="261"/>
      <c r="O3496" s="457"/>
      <c r="P3496" s="260"/>
      <c r="Q3496" s="262" t="s">
        <v>8995</v>
      </c>
      <c r="R3496" s="261"/>
      <c r="S3496" s="261"/>
      <c r="T3496" s="261"/>
      <c r="U3496" s="261"/>
      <c r="V3496" s="292"/>
      <c r="X3496" s="457"/>
      <c r="Y3496" s="260"/>
      <c r="Z3496" s="264"/>
      <c r="AA3496" s="264"/>
      <c r="AB3496" s="264"/>
      <c r="AF3496" s="457"/>
      <c r="AG3496" s="260"/>
      <c r="AN3496" s="457"/>
      <c r="AO3496" s="260"/>
      <c r="AV3496" s="260"/>
      <c r="BC3496" s="260"/>
      <c r="BM3496" s="275">
        <v>3</v>
      </c>
      <c r="BN3496" s="275"/>
      <c r="BO3496" s="275"/>
      <c r="BP3496" s="275"/>
      <c r="BQ3496" s="275"/>
      <c r="BR3496" s="275"/>
      <c r="BS3496" s="275"/>
      <c r="BT3496" s="275"/>
      <c r="BU3496" s="275"/>
      <c r="BV3496" s="275"/>
    </row>
    <row r="3497" spans="1:74" s="263" customFormat="1">
      <c r="A3497" s="457"/>
      <c r="B3497" s="457"/>
      <c r="C3497" s="260"/>
      <c r="D3497" s="260"/>
      <c r="E3497" s="260"/>
      <c r="F3497" s="260"/>
      <c r="G3497" s="260"/>
      <c r="H3497" s="260"/>
      <c r="I3497" s="260"/>
      <c r="J3497" s="260"/>
      <c r="K3497" s="260"/>
      <c r="L3497" s="261" t="s">
        <v>9027</v>
      </c>
      <c r="M3497" s="261"/>
      <c r="N3497" s="261"/>
      <c r="O3497" s="457"/>
      <c r="P3497" s="260"/>
      <c r="Q3497" s="262" t="s">
        <v>9028</v>
      </c>
      <c r="R3497" s="261"/>
      <c r="S3497" s="261"/>
      <c r="T3497" s="261"/>
      <c r="U3497" s="261"/>
      <c r="V3497" s="292"/>
      <c r="X3497" s="457"/>
      <c r="Y3497" s="260"/>
      <c r="Z3497" s="264"/>
      <c r="AA3497" s="264"/>
      <c r="AB3497" s="264"/>
      <c r="AF3497" s="457"/>
      <c r="AG3497" s="260"/>
      <c r="AN3497" s="457"/>
      <c r="AO3497" s="260"/>
      <c r="AV3497" s="260"/>
      <c r="BC3497" s="260"/>
      <c r="BM3497" s="275">
        <v>3</v>
      </c>
      <c r="BN3497" s="275"/>
      <c r="BO3497" s="275"/>
      <c r="BP3497" s="275"/>
      <c r="BQ3497" s="275"/>
      <c r="BR3497" s="275"/>
      <c r="BS3497" s="275"/>
      <c r="BT3497" s="275"/>
      <c r="BU3497" s="275"/>
      <c r="BV3497" s="275"/>
    </row>
    <row r="3498" spans="1:74" s="263" customFormat="1">
      <c r="A3498" s="457"/>
      <c r="B3498" s="457"/>
      <c r="C3498" s="260"/>
      <c r="D3498" s="260"/>
      <c r="E3498" s="260"/>
      <c r="F3498" s="260"/>
      <c r="G3498" s="260"/>
      <c r="H3498" s="260"/>
      <c r="I3498" s="260"/>
      <c r="J3498" s="260"/>
      <c r="K3498" s="260"/>
      <c r="L3498" s="261" t="s">
        <v>9029</v>
      </c>
      <c r="M3498" s="261"/>
      <c r="N3498" s="261"/>
      <c r="O3498" s="457"/>
      <c r="P3498" s="260"/>
      <c r="Q3498" s="262" t="s">
        <v>9030</v>
      </c>
      <c r="R3498" s="261"/>
      <c r="S3498" s="261"/>
      <c r="T3498" s="261"/>
      <c r="U3498" s="261"/>
      <c r="V3498" s="292"/>
      <c r="X3498" s="457"/>
      <c r="Y3498" s="260"/>
      <c r="Z3498" s="264"/>
      <c r="AA3498" s="264"/>
      <c r="AB3498" s="264"/>
      <c r="AF3498" s="457"/>
      <c r="AG3498" s="260"/>
      <c r="AN3498" s="457"/>
      <c r="AO3498" s="260"/>
      <c r="AV3498" s="260"/>
      <c r="BC3498" s="260"/>
      <c r="BM3498" s="275">
        <v>3</v>
      </c>
      <c r="BN3498" s="275"/>
      <c r="BO3498" s="275"/>
      <c r="BP3498" s="275"/>
      <c r="BQ3498" s="275"/>
      <c r="BR3498" s="275"/>
      <c r="BS3498" s="275"/>
      <c r="BT3498" s="275"/>
      <c r="BU3498" s="275"/>
      <c r="BV3498" s="275"/>
    </row>
    <row r="3499" spans="1:74" s="263" customFormat="1">
      <c r="A3499" s="457"/>
      <c r="B3499" s="457"/>
      <c r="C3499" s="260"/>
      <c r="D3499" s="260"/>
      <c r="E3499" s="260"/>
      <c r="F3499" s="260"/>
      <c r="G3499" s="260"/>
      <c r="H3499" s="260"/>
      <c r="I3499" s="260"/>
      <c r="J3499" s="260"/>
      <c r="K3499" s="260"/>
      <c r="L3499" s="261" t="s">
        <v>4892</v>
      </c>
      <c r="M3499" s="261"/>
      <c r="N3499" s="261"/>
      <c r="O3499" s="457"/>
      <c r="P3499" s="260"/>
      <c r="Q3499" s="262" t="s">
        <v>9031</v>
      </c>
      <c r="R3499" s="261"/>
      <c r="S3499" s="261"/>
      <c r="T3499" s="261"/>
      <c r="U3499" s="261"/>
      <c r="V3499" s="292"/>
      <c r="X3499" s="457"/>
      <c r="Y3499" s="260"/>
      <c r="Z3499" s="264"/>
      <c r="AA3499" s="264"/>
      <c r="AB3499" s="264"/>
      <c r="AF3499" s="457"/>
      <c r="AG3499" s="260"/>
      <c r="AN3499" s="457"/>
      <c r="AO3499" s="260"/>
      <c r="AV3499" s="260"/>
      <c r="BC3499" s="260"/>
      <c r="BM3499" s="275">
        <v>3</v>
      </c>
      <c r="BN3499" s="275"/>
      <c r="BO3499" s="275"/>
      <c r="BP3499" s="275"/>
      <c r="BQ3499" s="275"/>
      <c r="BR3499" s="275"/>
      <c r="BS3499" s="275"/>
      <c r="BT3499" s="275"/>
      <c r="BU3499" s="275"/>
      <c r="BV3499" s="275"/>
    </row>
    <row r="3500" spans="1:74" s="263" customFormat="1">
      <c r="A3500" s="457"/>
      <c r="B3500" s="457"/>
      <c r="C3500" s="260"/>
      <c r="D3500" s="260"/>
      <c r="E3500" s="260"/>
      <c r="F3500" s="260"/>
      <c r="G3500" s="260"/>
      <c r="H3500" s="260"/>
      <c r="I3500" s="260"/>
      <c r="J3500" s="260"/>
      <c r="K3500" s="260"/>
      <c r="L3500" s="261" t="s">
        <v>9032</v>
      </c>
      <c r="M3500" s="261"/>
      <c r="N3500" s="261"/>
      <c r="O3500" s="457"/>
      <c r="P3500" s="260"/>
      <c r="Q3500" s="262" t="s">
        <v>9033</v>
      </c>
      <c r="R3500" s="261"/>
      <c r="S3500" s="261"/>
      <c r="T3500" s="261"/>
      <c r="U3500" s="261"/>
      <c r="V3500" s="292"/>
      <c r="X3500" s="457"/>
      <c r="Y3500" s="260"/>
      <c r="Z3500" s="264"/>
      <c r="AA3500" s="264"/>
      <c r="AB3500" s="264"/>
      <c r="AF3500" s="457"/>
      <c r="AG3500" s="260"/>
      <c r="AN3500" s="457"/>
      <c r="AO3500" s="260"/>
      <c r="AV3500" s="260"/>
      <c r="BC3500" s="260"/>
      <c r="BM3500" s="275">
        <v>3</v>
      </c>
      <c r="BN3500" s="275"/>
      <c r="BO3500" s="275"/>
      <c r="BP3500" s="275"/>
      <c r="BQ3500" s="275"/>
      <c r="BR3500" s="275"/>
      <c r="BS3500" s="275"/>
      <c r="BT3500" s="275"/>
      <c r="BU3500" s="275"/>
      <c r="BV3500" s="275"/>
    </row>
    <row r="3501" spans="1:74" s="263" customFormat="1">
      <c r="A3501" s="458" t="s">
        <v>9036</v>
      </c>
      <c r="B3501" s="458"/>
      <c r="C3501" s="266"/>
      <c r="D3501" s="266"/>
      <c r="E3501" s="266"/>
      <c r="F3501" s="266"/>
      <c r="G3501" s="266"/>
      <c r="H3501" s="266"/>
      <c r="I3501" s="266"/>
      <c r="J3501" s="266"/>
      <c r="K3501" s="266"/>
      <c r="L3501" s="261" t="s">
        <v>9034</v>
      </c>
      <c r="M3501" s="261"/>
      <c r="N3501" s="261"/>
      <c r="O3501" s="458"/>
      <c r="P3501" s="266"/>
      <c r="Q3501" s="262" t="s">
        <v>9035</v>
      </c>
      <c r="R3501" s="261"/>
      <c r="S3501" s="261"/>
      <c r="T3501" s="261"/>
      <c r="U3501" s="261"/>
      <c r="V3501" s="292"/>
      <c r="X3501" s="458"/>
      <c r="Y3501" s="266"/>
      <c r="Z3501" s="264"/>
      <c r="AA3501" s="264"/>
      <c r="AB3501" s="264"/>
      <c r="AF3501" s="458"/>
      <c r="AG3501" s="266"/>
      <c r="AN3501" s="458"/>
      <c r="AO3501" s="266"/>
      <c r="AV3501" s="266"/>
      <c r="BC3501" s="266"/>
      <c r="BM3501" s="275">
        <v>3</v>
      </c>
      <c r="BN3501" s="275"/>
      <c r="BO3501" s="275"/>
      <c r="BP3501" s="275"/>
      <c r="BQ3501" s="275"/>
      <c r="BR3501" s="275"/>
      <c r="BS3501" s="275"/>
      <c r="BT3501" s="275"/>
      <c r="BU3501" s="275"/>
      <c r="BV3501" s="275"/>
    </row>
    <row r="3502" spans="1:74" s="263" customFormat="1">
      <c r="A3502" s="458" t="s">
        <v>9038</v>
      </c>
      <c r="B3502" s="458"/>
      <c r="C3502" s="266"/>
      <c r="D3502" s="266"/>
      <c r="E3502" s="266"/>
      <c r="F3502" s="266"/>
      <c r="G3502" s="266"/>
      <c r="H3502" s="266"/>
      <c r="I3502" s="266"/>
      <c r="J3502" s="266"/>
      <c r="K3502" s="266"/>
      <c r="L3502" s="261" t="s">
        <v>6011</v>
      </c>
      <c r="M3502" s="261"/>
      <c r="N3502" s="261"/>
      <c r="O3502" s="458"/>
      <c r="P3502" s="266"/>
      <c r="Q3502" s="262" t="s">
        <v>9037</v>
      </c>
      <c r="R3502" s="261"/>
      <c r="S3502" s="261"/>
      <c r="T3502" s="261"/>
      <c r="U3502" s="261"/>
      <c r="V3502" s="292"/>
      <c r="X3502" s="458"/>
      <c r="Y3502" s="266"/>
      <c r="Z3502" s="264"/>
      <c r="AA3502" s="264"/>
      <c r="AB3502" s="264"/>
      <c r="AF3502" s="458"/>
      <c r="AG3502" s="266"/>
      <c r="AN3502" s="458"/>
      <c r="AO3502" s="266"/>
      <c r="AV3502" s="266"/>
      <c r="BC3502" s="266"/>
      <c r="BM3502" s="275">
        <v>3</v>
      </c>
      <c r="BN3502" s="275"/>
      <c r="BO3502" s="275"/>
      <c r="BP3502" s="275"/>
      <c r="BQ3502" s="275"/>
      <c r="BR3502" s="275"/>
      <c r="BS3502" s="275"/>
      <c r="BT3502" s="275"/>
      <c r="BU3502" s="275"/>
      <c r="BV3502" s="275"/>
    </row>
    <row r="3503" spans="1:74" s="263" customFormat="1">
      <c r="A3503" s="458" t="s">
        <v>9038</v>
      </c>
      <c r="B3503" s="458"/>
      <c r="C3503" s="266"/>
      <c r="D3503" s="266"/>
      <c r="E3503" s="266"/>
      <c r="F3503" s="266"/>
      <c r="G3503" s="266"/>
      <c r="H3503" s="266"/>
      <c r="I3503" s="266"/>
      <c r="J3503" s="266"/>
      <c r="K3503" s="266"/>
      <c r="L3503" s="261" t="s">
        <v>6011</v>
      </c>
      <c r="M3503" s="261"/>
      <c r="N3503" s="261"/>
      <c r="O3503" s="458"/>
      <c r="P3503" s="266"/>
      <c r="Q3503" s="262" t="s">
        <v>9039</v>
      </c>
      <c r="R3503" s="261"/>
      <c r="S3503" s="261"/>
      <c r="T3503" s="261"/>
      <c r="U3503" s="261"/>
      <c r="V3503" s="292"/>
      <c r="X3503" s="458"/>
      <c r="Y3503" s="266"/>
      <c r="Z3503" s="264"/>
      <c r="AA3503" s="264"/>
      <c r="AB3503" s="264"/>
      <c r="AF3503" s="458"/>
      <c r="AG3503" s="266"/>
      <c r="AN3503" s="458"/>
      <c r="AO3503" s="266"/>
      <c r="AV3503" s="266"/>
      <c r="BC3503" s="266"/>
      <c r="BM3503" s="275">
        <v>3</v>
      </c>
      <c r="BN3503" s="275"/>
      <c r="BO3503" s="275"/>
      <c r="BP3503" s="275"/>
      <c r="BQ3503" s="275"/>
      <c r="BR3503" s="275"/>
      <c r="BS3503" s="275"/>
      <c r="BT3503" s="275"/>
      <c r="BU3503" s="275"/>
      <c r="BV3503" s="275"/>
    </row>
    <row r="3504" spans="1:74" s="263" customFormat="1">
      <c r="A3504" s="457"/>
      <c r="B3504" s="457"/>
      <c r="C3504" s="260"/>
      <c r="D3504" s="260"/>
      <c r="E3504" s="260"/>
      <c r="F3504" s="260"/>
      <c r="G3504" s="260"/>
      <c r="H3504" s="260"/>
      <c r="I3504" s="260"/>
      <c r="J3504" s="260"/>
      <c r="K3504" s="260"/>
      <c r="L3504" s="261" t="s">
        <v>9040</v>
      </c>
      <c r="M3504" s="261"/>
      <c r="N3504" s="261"/>
      <c r="O3504" s="457"/>
      <c r="P3504" s="260"/>
      <c r="Q3504" s="262" t="s">
        <v>9041</v>
      </c>
      <c r="R3504" s="261"/>
      <c r="S3504" s="261"/>
      <c r="T3504" s="261"/>
      <c r="U3504" s="261"/>
      <c r="V3504" s="292"/>
      <c r="X3504" s="457"/>
      <c r="Y3504" s="260"/>
      <c r="Z3504" s="264"/>
      <c r="AA3504" s="264"/>
      <c r="AB3504" s="264"/>
      <c r="AF3504" s="457"/>
      <c r="AG3504" s="260"/>
      <c r="AN3504" s="457"/>
      <c r="AO3504" s="260"/>
      <c r="AV3504" s="260"/>
      <c r="BC3504" s="260"/>
      <c r="BM3504" s="275">
        <v>3</v>
      </c>
      <c r="BN3504" s="275"/>
      <c r="BO3504" s="275"/>
      <c r="BP3504" s="275"/>
      <c r="BQ3504" s="275"/>
      <c r="BR3504" s="275"/>
      <c r="BS3504" s="275"/>
      <c r="BT3504" s="275"/>
      <c r="BU3504" s="275"/>
      <c r="BV3504" s="275"/>
    </row>
    <row r="3505" spans="1:74" s="263" customFormat="1">
      <c r="A3505" s="457"/>
      <c r="B3505" s="457"/>
      <c r="C3505" s="260"/>
      <c r="D3505" s="260"/>
      <c r="E3505" s="260"/>
      <c r="F3505" s="260"/>
      <c r="G3505" s="260"/>
      <c r="H3505" s="260"/>
      <c r="I3505" s="260"/>
      <c r="J3505" s="260"/>
      <c r="K3505" s="260"/>
      <c r="L3505" s="261" t="s">
        <v>9042</v>
      </c>
      <c r="M3505" s="261"/>
      <c r="N3505" s="261"/>
      <c r="O3505" s="457"/>
      <c r="P3505" s="260"/>
      <c r="Q3505" s="262" t="s">
        <v>9043</v>
      </c>
      <c r="R3505" s="261"/>
      <c r="S3505" s="261"/>
      <c r="T3505" s="261"/>
      <c r="U3505" s="261"/>
      <c r="V3505" s="292"/>
      <c r="X3505" s="457"/>
      <c r="Y3505" s="260"/>
      <c r="Z3505" s="264"/>
      <c r="AA3505" s="264"/>
      <c r="AB3505" s="264"/>
      <c r="AF3505" s="457"/>
      <c r="AG3505" s="260"/>
      <c r="AN3505" s="457"/>
      <c r="AO3505" s="260"/>
      <c r="AV3505" s="260"/>
      <c r="BC3505" s="260"/>
      <c r="BM3505" s="275">
        <v>3</v>
      </c>
      <c r="BN3505" s="275"/>
      <c r="BO3505" s="275"/>
      <c r="BP3505" s="275"/>
      <c r="BQ3505" s="275"/>
      <c r="BR3505" s="275"/>
      <c r="BS3505" s="275"/>
      <c r="BT3505" s="275"/>
      <c r="BU3505" s="275"/>
      <c r="BV3505" s="275"/>
    </row>
    <row r="3506" spans="1:74" s="263" customFormat="1">
      <c r="A3506" s="457"/>
      <c r="B3506" s="457"/>
      <c r="C3506" s="260"/>
      <c r="D3506" s="260"/>
      <c r="E3506" s="260"/>
      <c r="F3506" s="260"/>
      <c r="G3506" s="260"/>
      <c r="H3506" s="260"/>
      <c r="I3506" s="260"/>
      <c r="J3506" s="260"/>
      <c r="K3506" s="260"/>
      <c r="L3506" s="261" t="s">
        <v>9044</v>
      </c>
      <c r="M3506" s="261"/>
      <c r="N3506" s="261"/>
      <c r="O3506" s="457"/>
      <c r="P3506" s="260"/>
      <c r="Q3506" s="262" t="s">
        <v>9045</v>
      </c>
      <c r="R3506" s="261"/>
      <c r="S3506" s="261"/>
      <c r="T3506" s="261"/>
      <c r="U3506" s="261"/>
      <c r="V3506" s="292"/>
      <c r="X3506" s="457"/>
      <c r="Y3506" s="260"/>
      <c r="Z3506" s="264"/>
      <c r="AA3506" s="264"/>
      <c r="AB3506" s="264"/>
      <c r="AF3506" s="457"/>
      <c r="AG3506" s="260"/>
      <c r="AN3506" s="457"/>
      <c r="AO3506" s="260"/>
      <c r="AV3506" s="260"/>
      <c r="BC3506" s="260"/>
      <c r="BM3506" s="275">
        <v>3</v>
      </c>
      <c r="BN3506" s="275"/>
      <c r="BO3506" s="275"/>
      <c r="BP3506" s="275"/>
      <c r="BQ3506" s="275"/>
      <c r="BR3506" s="275"/>
      <c r="BS3506" s="275"/>
      <c r="BT3506" s="275"/>
      <c r="BU3506" s="275"/>
      <c r="BV3506" s="275"/>
    </row>
    <row r="3507" spans="1:74" s="263" customFormat="1">
      <c r="A3507" s="457"/>
      <c r="B3507" s="457"/>
      <c r="C3507" s="260"/>
      <c r="D3507" s="260"/>
      <c r="E3507" s="260"/>
      <c r="F3507" s="260"/>
      <c r="G3507" s="260"/>
      <c r="H3507" s="260"/>
      <c r="I3507" s="260"/>
      <c r="J3507" s="260"/>
      <c r="K3507" s="260"/>
      <c r="L3507" s="261" t="s">
        <v>9044</v>
      </c>
      <c r="M3507" s="261"/>
      <c r="N3507" s="261"/>
      <c r="O3507" s="457"/>
      <c r="P3507" s="260"/>
      <c r="Q3507" s="262" t="s">
        <v>9046</v>
      </c>
      <c r="R3507" s="261"/>
      <c r="S3507" s="261"/>
      <c r="T3507" s="261"/>
      <c r="U3507" s="261"/>
      <c r="V3507" s="292"/>
      <c r="X3507" s="457"/>
      <c r="Y3507" s="260"/>
      <c r="Z3507" s="264"/>
      <c r="AA3507" s="264"/>
      <c r="AB3507" s="264"/>
      <c r="AF3507" s="457"/>
      <c r="AG3507" s="260"/>
      <c r="AN3507" s="457"/>
      <c r="AO3507" s="260"/>
      <c r="AV3507" s="260"/>
      <c r="BC3507" s="260"/>
      <c r="BM3507" s="275">
        <v>3</v>
      </c>
      <c r="BN3507" s="275"/>
      <c r="BO3507" s="275"/>
      <c r="BP3507" s="275"/>
      <c r="BQ3507" s="275"/>
      <c r="BR3507" s="275"/>
      <c r="BS3507" s="275"/>
      <c r="BT3507" s="275"/>
      <c r="BU3507" s="275"/>
      <c r="BV3507" s="275"/>
    </row>
    <row r="3508" spans="1:74" s="263" customFormat="1">
      <c r="A3508" s="458" t="s">
        <v>9048</v>
      </c>
      <c r="B3508" s="458"/>
      <c r="C3508" s="266"/>
      <c r="D3508" s="266"/>
      <c r="E3508" s="266"/>
      <c r="F3508" s="266"/>
      <c r="G3508" s="266"/>
      <c r="H3508" s="266"/>
      <c r="I3508" s="266"/>
      <c r="J3508" s="266"/>
      <c r="K3508" s="266"/>
      <c r="L3508" s="261" t="s">
        <v>5169</v>
      </c>
      <c r="M3508" s="261"/>
      <c r="N3508" s="261"/>
      <c r="O3508" s="458"/>
      <c r="P3508" s="266"/>
      <c r="Q3508" s="262" t="s">
        <v>9047</v>
      </c>
      <c r="R3508" s="261"/>
      <c r="S3508" s="261"/>
      <c r="T3508" s="261"/>
      <c r="U3508" s="261"/>
      <c r="V3508" s="292"/>
      <c r="X3508" s="458"/>
      <c r="Y3508" s="266"/>
      <c r="Z3508" s="264"/>
      <c r="AA3508" s="264"/>
      <c r="AB3508" s="264"/>
      <c r="AF3508" s="458"/>
      <c r="AG3508" s="266"/>
      <c r="AN3508" s="458"/>
      <c r="AO3508" s="266"/>
      <c r="AV3508" s="266"/>
      <c r="BC3508" s="266"/>
      <c r="BM3508" s="275">
        <v>3</v>
      </c>
      <c r="BN3508" s="275"/>
      <c r="BO3508" s="275"/>
      <c r="BP3508" s="275"/>
      <c r="BQ3508" s="275"/>
      <c r="BR3508" s="275"/>
      <c r="BS3508" s="275"/>
      <c r="BT3508" s="275"/>
      <c r="BU3508" s="275"/>
      <c r="BV3508" s="275"/>
    </row>
    <row r="3509" spans="1:74" s="263" customFormat="1">
      <c r="A3509" s="458" t="s">
        <v>9048</v>
      </c>
      <c r="B3509" s="458"/>
      <c r="C3509" s="266"/>
      <c r="D3509" s="266"/>
      <c r="E3509" s="266"/>
      <c r="F3509" s="266"/>
      <c r="G3509" s="266"/>
      <c r="H3509" s="266"/>
      <c r="I3509" s="266"/>
      <c r="J3509" s="266"/>
      <c r="K3509" s="266"/>
      <c r="L3509" s="261" t="s">
        <v>5169</v>
      </c>
      <c r="M3509" s="261"/>
      <c r="N3509" s="261"/>
      <c r="O3509" s="458"/>
      <c r="P3509" s="266"/>
      <c r="Q3509" s="262" t="s">
        <v>9049</v>
      </c>
      <c r="R3509" s="261"/>
      <c r="S3509" s="261"/>
      <c r="T3509" s="261"/>
      <c r="U3509" s="261"/>
      <c r="V3509" s="292"/>
      <c r="X3509" s="458"/>
      <c r="Y3509" s="266"/>
      <c r="Z3509" s="264"/>
      <c r="AA3509" s="264"/>
      <c r="AB3509" s="264"/>
      <c r="AF3509" s="458"/>
      <c r="AG3509" s="266"/>
      <c r="AN3509" s="458"/>
      <c r="AO3509" s="266"/>
      <c r="AV3509" s="266"/>
      <c r="BC3509" s="266"/>
      <c r="BM3509" s="275">
        <v>3</v>
      </c>
      <c r="BN3509" s="275"/>
      <c r="BO3509" s="275"/>
      <c r="BP3509" s="275"/>
      <c r="BQ3509" s="275"/>
      <c r="BR3509" s="275"/>
      <c r="BS3509" s="275"/>
      <c r="BT3509" s="275"/>
      <c r="BU3509" s="275"/>
      <c r="BV3509" s="275"/>
    </row>
    <row r="3510" spans="1:74" s="263" customFormat="1">
      <c r="A3510" s="457"/>
      <c r="B3510" s="457"/>
      <c r="C3510" s="260"/>
      <c r="D3510" s="260"/>
      <c r="E3510" s="260"/>
      <c r="F3510" s="260"/>
      <c r="G3510" s="260"/>
      <c r="H3510" s="260"/>
      <c r="I3510" s="260"/>
      <c r="J3510" s="260"/>
      <c r="K3510" s="260"/>
      <c r="L3510" s="261" t="s">
        <v>9050</v>
      </c>
      <c r="M3510" s="261"/>
      <c r="N3510" s="261"/>
      <c r="O3510" s="457"/>
      <c r="P3510" s="260"/>
      <c r="Q3510" s="262" t="s">
        <v>9051</v>
      </c>
      <c r="R3510" s="261"/>
      <c r="S3510" s="261"/>
      <c r="T3510" s="261"/>
      <c r="U3510" s="261"/>
      <c r="V3510" s="292"/>
      <c r="X3510" s="457"/>
      <c r="Y3510" s="260"/>
      <c r="Z3510" s="264"/>
      <c r="AA3510" s="264"/>
      <c r="AB3510" s="264"/>
      <c r="AF3510" s="457"/>
      <c r="AG3510" s="260"/>
      <c r="AN3510" s="457"/>
      <c r="AO3510" s="260"/>
      <c r="AV3510" s="260"/>
      <c r="BC3510" s="260"/>
      <c r="BM3510" s="275">
        <v>3</v>
      </c>
      <c r="BN3510" s="275"/>
      <c r="BO3510" s="275"/>
      <c r="BP3510" s="275"/>
      <c r="BQ3510" s="275"/>
      <c r="BR3510" s="275"/>
      <c r="BS3510" s="275"/>
      <c r="BT3510" s="275"/>
      <c r="BU3510" s="275"/>
      <c r="BV3510" s="275"/>
    </row>
    <row r="3511" spans="1:74" s="263" customFormat="1">
      <c r="A3511" s="458" t="s">
        <v>9054</v>
      </c>
      <c r="B3511" s="458"/>
      <c r="C3511" s="266"/>
      <c r="D3511" s="266"/>
      <c r="E3511" s="266"/>
      <c r="F3511" s="266"/>
      <c r="G3511" s="266"/>
      <c r="H3511" s="266"/>
      <c r="I3511" s="266"/>
      <c r="J3511" s="266"/>
      <c r="K3511" s="266"/>
      <c r="L3511" s="261" t="s">
        <v>9052</v>
      </c>
      <c r="M3511" s="261"/>
      <c r="N3511" s="261"/>
      <c r="O3511" s="458"/>
      <c r="P3511" s="266"/>
      <c r="Q3511" s="262" t="s">
        <v>9053</v>
      </c>
      <c r="R3511" s="261"/>
      <c r="S3511" s="261"/>
      <c r="T3511" s="261"/>
      <c r="U3511" s="261"/>
      <c r="V3511" s="292"/>
      <c r="X3511" s="458"/>
      <c r="Y3511" s="266"/>
      <c r="Z3511" s="264"/>
      <c r="AA3511" s="264"/>
      <c r="AB3511" s="264"/>
      <c r="AF3511" s="458"/>
      <c r="AG3511" s="266"/>
      <c r="AN3511" s="458"/>
      <c r="AO3511" s="266"/>
      <c r="AV3511" s="266"/>
      <c r="BC3511" s="266"/>
      <c r="BM3511" s="275">
        <v>3</v>
      </c>
      <c r="BN3511" s="275"/>
      <c r="BO3511" s="275"/>
      <c r="BP3511" s="275"/>
      <c r="BQ3511" s="275"/>
      <c r="BR3511" s="275"/>
      <c r="BS3511" s="275"/>
      <c r="BT3511" s="275"/>
      <c r="BU3511" s="275"/>
      <c r="BV3511" s="275"/>
    </row>
    <row r="3512" spans="1:74" s="263" customFormat="1">
      <c r="A3512" s="458" t="s">
        <v>7964</v>
      </c>
      <c r="B3512" s="458"/>
      <c r="C3512" s="266"/>
      <c r="D3512" s="266"/>
      <c r="E3512" s="266"/>
      <c r="F3512" s="266"/>
      <c r="G3512" s="266"/>
      <c r="H3512" s="266"/>
      <c r="I3512" s="266"/>
      <c r="J3512" s="266"/>
      <c r="K3512" s="266"/>
      <c r="L3512" s="261" t="s">
        <v>9055</v>
      </c>
      <c r="M3512" s="261"/>
      <c r="N3512" s="261"/>
      <c r="O3512" s="458"/>
      <c r="P3512" s="266"/>
      <c r="Q3512" s="262" t="s">
        <v>9056</v>
      </c>
      <c r="R3512" s="261"/>
      <c r="S3512" s="261"/>
      <c r="T3512" s="261"/>
      <c r="U3512" s="261"/>
      <c r="V3512" s="292"/>
      <c r="X3512" s="458"/>
      <c r="Y3512" s="266"/>
      <c r="Z3512" s="264"/>
      <c r="AA3512" s="264"/>
      <c r="AB3512" s="264"/>
      <c r="AF3512" s="458"/>
      <c r="AG3512" s="266"/>
      <c r="AN3512" s="458"/>
      <c r="AO3512" s="266"/>
      <c r="AV3512" s="266"/>
      <c r="BC3512" s="266"/>
      <c r="BM3512" s="275">
        <v>3</v>
      </c>
      <c r="BN3512" s="275"/>
      <c r="BO3512" s="275"/>
      <c r="BP3512" s="275"/>
      <c r="BQ3512" s="275"/>
      <c r="BR3512" s="275"/>
      <c r="BS3512" s="275"/>
      <c r="BT3512" s="275"/>
      <c r="BU3512" s="275"/>
      <c r="BV3512" s="275"/>
    </row>
    <row r="3513" spans="1:74" s="263" customFormat="1">
      <c r="A3513" s="457"/>
      <c r="B3513" s="457"/>
      <c r="C3513" s="260"/>
      <c r="D3513" s="260"/>
      <c r="E3513" s="260"/>
      <c r="F3513" s="260"/>
      <c r="G3513" s="260"/>
      <c r="H3513" s="260"/>
      <c r="I3513" s="260"/>
      <c r="J3513" s="260"/>
      <c r="K3513" s="260"/>
      <c r="L3513" s="261" t="s">
        <v>9057</v>
      </c>
      <c r="M3513" s="261"/>
      <c r="N3513" s="261"/>
      <c r="O3513" s="457"/>
      <c r="P3513" s="260"/>
      <c r="Q3513" s="262" t="s">
        <v>9058</v>
      </c>
      <c r="R3513" s="261"/>
      <c r="S3513" s="261"/>
      <c r="T3513" s="261"/>
      <c r="U3513" s="261"/>
      <c r="V3513" s="292"/>
      <c r="X3513" s="457"/>
      <c r="Y3513" s="260"/>
      <c r="Z3513" s="264"/>
      <c r="AA3513" s="264"/>
      <c r="AB3513" s="264"/>
      <c r="AF3513" s="457"/>
      <c r="AG3513" s="260"/>
      <c r="AN3513" s="457"/>
      <c r="AO3513" s="260"/>
      <c r="AV3513" s="260"/>
      <c r="BC3513" s="260"/>
      <c r="BM3513" s="275">
        <v>3</v>
      </c>
      <c r="BN3513" s="275"/>
      <c r="BO3513" s="275"/>
      <c r="BP3513" s="275"/>
      <c r="BQ3513" s="275"/>
      <c r="BR3513" s="275"/>
      <c r="BS3513" s="275"/>
      <c r="BT3513" s="275"/>
      <c r="BU3513" s="275"/>
      <c r="BV3513" s="275"/>
    </row>
    <row r="3514" spans="1:74" s="263" customFormat="1">
      <c r="A3514" s="457"/>
      <c r="B3514" s="457"/>
      <c r="C3514" s="260"/>
      <c r="D3514" s="260"/>
      <c r="E3514" s="260"/>
      <c r="F3514" s="260"/>
      <c r="G3514" s="260"/>
      <c r="H3514" s="260"/>
      <c r="I3514" s="260"/>
      <c r="J3514" s="260"/>
      <c r="K3514" s="260"/>
      <c r="L3514" s="261" t="s">
        <v>9057</v>
      </c>
      <c r="M3514" s="261"/>
      <c r="N3514" s="261"/>
      <c r="O3514" s="457"/>
      <c r="P3514" s="260"/>
      <c r="Q3514" s="262" t="s">
        <v>9059</v>
      </c>
      <c r="R3514" s="261"/>
      <c r="S3514" s="261"/>
      <c r="T3514" s="261"/>
      <c r="U3514" s="261"/>
      <c r="V3514" s="292"/>
      <c r="X3514" s="457"/>
      <c r="Y3514" s="260"/>
      <c r="Z3514" s="264"/>
      <c r="AA3514" s="264"/>
      <c r="AB3514" s="264"/>
      <c r="AF3514" s="457"/>
      <c r="AG3514" s="260"/>
      <c r="AN3514" s="457"/>
      <c r="AO3514" s="260"/>
      <c r="AV3514" s="260"/>
      <c r="BC3514" s="260"/>
      <c r="BM3514" s="275">
        <v>3</v>
      </c>
      <c r="BN3514" s="275"/>
      <c r="BO3514" s="275"/>
      <c r="BP3514" s="275"/>
      <c r="BQ3514" s="275"/>
      <c r="BR3514" s="275"/>
      <c r="BS3514" s="275"/>
      <c r="BT3514" s="275"/>
      <c r="BU3514" s="275"/>
      <c r="BV3514" s="275"/>
    </row>
    <row r="3515" spans="1:74" s="263" customFormat="1">
      <c r="A3515" s="457"/>
      <c r="B3515" s="457"/>
      <c r="C3515" s="260"/>
      <c r="D3515" s="260"/>
      <c r="E3515" s="260"/>
      <c r="F3515" s="260"/>
      <c r="G3515" s="260"/>
      <c r="H3515" s="260"/>
      <c r="I3515" s="260"/>
      <c r="J3515" s="260"/>
      <c r="K3515" s="260"/>
      <c r="L3515" s="261" t="s">
        <v>9060</v>
      </c>
      <c r="M3515" s="261"/>
      <c r="N3515" s="261"/>
      <c r="O3515" s="457"/>
      <c r="P3515" s="260"/>
      <c r="Q3515" s="262" t="s">
        <v>9061</v>
      </c>
      <c r="R3515" s="261"/>
      <c r="S3515" s="261"/>
      <c r="T3515" s="261"/>
      <c r="U3515" s="261"/>
      <c r="V3515" s="292"/>
      <c r="X3515" s="457"/>
      <c r="Y3515" s="260"/>
      <c r="Z3515" s="264"/>
      <c r="AA3515" s="264"/>
      <c r="AB3515" s="264"/>
      <c r="AF3515" s="457"/>
      <c r="AG3515" s="260"/>
      <c r="AN3515" s="457"/>
      <c r="AO3515" s="260"/>
      <c r="AV3515" s="260"/>
      <c r="BC3515" s="260"/>
      <c r="BM3515" s="275">
        <v>3</v>
      </c>
      <c r="BN3515" s="275"/>
      <c r="BO3515" s="275"/>
      <c r="BP3515" s="275"/>
      <c r="BQ3515" s="275"/>
      <c r="BR3515" s="275"/>
      <c r="BS3515" s="275"/>
      <c r="BT3515" s="275"/>
      <c r="BU3515" s="275"/>
      <c r="BV3515" s="275"/>
    </row>
    <row r="3516" spans="1:74" s="263" customFormat="1">
      <c r="A3516" s="458" t="s">
        <v>9064</v>
      </c>
      <c r="B3516" s="458"/>
      <c r="C3516" s="266"/>
      <c r="D3516" s="266"/>
      <c r="E3516" s="266"/>
      <c r="F3516" s="266"/>
      <c r="G3516" s="266"/>
      <c r="H3516" s="266"/>
      <c r="I3516" s="266"/>
      <c r="J3516" s="266"/>
      <c r="K3516" s="266"/>
      <c r="L3516" s="261" t="s">
        <v>9062</v>
      </c>
      <c r="M3516" s="261"/>
      <c r="N3516" s="261"/>
      <c r="O3516" s="458"/>
      <c r="P3516" s="266"/>
      <c r="Q3516" s="262" t="s">
        <v>9063</v>
      </c>
      <c r="R3516" s="261"/>
      <c r="S3516" s="261"/>
      <c r="T3516" s="261"/>
      <c r="U3516" s="261"/>
      <c r="V3516" s="292"/>
      <c r="X3516" s="458"/>
      <c r="Y3516" s="266"/>
      <c r="Z3516" s="264"/>
      <c r="AA3516" s="264"/>
      <c r="AB3516" s="264"/>
      <c r="AF3516" s="458"/>
      <c r="AG3516" s="266"/>
      <c r="AN3516" s="458"/>
      <c r="AO3516" s="266"/>
      <c r="AV3516" s="266"/>
      <c r="BC3516" s="266"/>
      <c r="BM3516" s="275">
        <v>3</v>
      </c>
      <c r="BN3516" s="275"/>
      <c r="BO3516" s="275"/>
      <c r="BP3516" s="275"/>
      <c r="BQ3516" s="275"/>
      <c r="BR3516" s="275"/>
      <c r="BS3516" s="275"/>
      <c r="BT3516" s="275"/>
      <c r="BU3516" s="275"/>
      <c r="BV3516" s="275"/>
    </row>
    <row r="3517" spans="1:74" s="263" customFormat="1">
      <c r="A3517" s="458" t="s">
        <v>9067</v>
      </c>
      <c r="B3517" s="458"/>
      <c r="C3517" s="266"/>
      <c r="D3517" s="266"/>
      <c r="E3517" s="266"/>
      <c r="F3517" s="266"/>
      <c r="G3517" s="266"/>
      <c r="H3517" s="266"/>
      <c r="I3517" s="266"/>
      <c r="J3517" s="266"/>
      <c r="K3517" s="266"/>
      <c r="L3517" s="261" t="s">
        <v>9065</v>
      </c>
      <c r="M3517" s="261"/>
      <c r="N3517" s="261"/>
      <c r="O3517" s="458"/>
      <c r="P3517" s="266"/>
      <c r="Q3517" s="262" t="s">
        <v>9066</v>
      </c>
      <c r="R3517" s="261"/>
      <c r="S3517" s="261"/>
      <c r="T3517" s="261"/>
      <c r="U3517" s="261"/>
      <c r="V3517" s="292"/>
      <c r="X3517" s="458"/>
      <c r="Y3517" s="266"/>
      <c r="Z3517" s="264"/>
      <c r="AA3517" s="264"/>
      <c r="AB3517" s="264"/>
      <c r="AF3517" s="458"/>
      <c r="AG3517" s="266"/>
      <c r="AN3517" s="458"/>
      <c r="AO3517" s="266"/>
      <c r="AV3517" s="266"/>
      <c r="BC3517" s="266"/>
      <c r="BM3517" s="275">
        <v>3</v>
      </c>
      <c r="BN3517" s="275"/>
      <c r="BO3517" s="275"/>
      <c r="BP3517" s="275"/>
      <c r="BQ3517" s="275"/>
      <c r="BR3517" s="275"/>
      <c r="BS3517" s="275"/>
      <c r="BT3517" s="275"/>
      <c r="BU3517" s="275"/>
      <c r="BV3517" s="275"/>
    </row>
    <row r="3518" spans="1:74" s="263" customFormat="1">
      <c r="A3518" s="457"/>
      <c r="B3518" s="457"/>
      <c r="C3518" s="260"/>
      <c r="D3518" s="260"/>
      <c r="E3518" s="260"/>
      <c r="F3518" s="260"/>
      <c r="G3518" s="260"/>
      <c r="H3518" s="260"/>
      <c r="I3518" s="260"/>
      <c r="J3518" s="260"/>
      <c r="K3518" s="260"/>
      <c r="L3518" s="261" t="s">
        <v>9068</v>
      </c>
      <c r="M3518" s="261"/>
      <c r="N3518" s="261"/>
      <c r="O3518" s="457"/>
      <c r="P3518" s="260"/>
      <c r="Q3518" s="262" t="s">
        <v>9069</v>
      </c>
      <c r="R3518" s="261"/>
      <c r="S3518" s="261"/>
      <c r="T3518" s="261"/>
      <c r="U3518" s="261"/>
      <c r="V3518" s="292"/>
      <c r="X3518" s="457"/>
      <c r="Y3518" s="260"/>
      <c r="Z3518" s="264"/>
      <c r="AA3518" s="264"/>
      <c r="AB3518" s="264"/>
      <c r="AF3518" s="457"/>
      <c r="AG3518" s="260"/>
      <c r="AN3518" s="457"/>
      <c r="AO3518" s="260"/>
      <c r="AV3518" s="260"/>
      <c r="BC3518" s="260"/>
      <c r="BM3518" s="275">
        <v>3</v>
      </c>
      <c r="BN3518" s="275"/>
      <c r="BO3518" s="275"/>
      <c r="BP3518" s="275"/>
      <c r="BQ3518" s="275"/>
      <c r="BR3518" s="275"/>
      <c r="BS3518" s="275"/>
      <c r="BT3518" s="275"/>
      <c r="BU3518" s="275"/>
      <c r="BV3518" s="275"/>
    </row>
    <row r="3519" spans="1:74" s="263" customFormat="1">
      <c r="A3519" s="457"/>
      <c r="B3519" s="457"/>
      <c r="C3519" s="260"/>
      <c r="D3519" s="260"/>
      <c r="E3519" s="260"/>
      <c r="F3519" s="260"/>
      <c r="G3519" s="260"/>
      <c r="H3519" s="260"/>
      <c r="I3519" s="260"/>
      <c r="J3519" s="260"/>
      <c r="K3519" s="260"/>
      <c r="L3519" s="261" t="s">
        <v>9070</v>
      </c>
      <c r="M3519" s="261"/>
      <c r="N3519" s="261"/>
      <c r="O3519" s="457"/>
      <c r="P3519" s="260"/>
      <c r="Q3519" s="262" t="s">
        <v>9071</v>
      </c>
      <c r="R3519" s="261"/>
      <c r="S3519" s="261"/>
      <c r="T3519" s="261"/>
      <c r="U3519" s="261"/>
      <c r="V3519" s="292"/>
      <c r="X3519" s="457"/>
      <c r="Y3519" s="260"/>
      <c r="Z3519" s="264"/>
      <c r="AA3519" s="264"/>
      <c r="AB3519" s="264"/>
      <c r="AF3519" s="457"/>
      <c r="AG3519" s="260"/>
      <c r="AN3519" s="457"/>
      <c r="AO3519" s="260"/>
      <c r="AV3519" s="260"/>
      <c r="BC3519" s="260"/>
      <c r="BM3519" s="275">
        <v>3</v>
      </c>
      <c r="BN3519" s="275"/>
      <c r="BO3519" s="275"/>
      <c r="BP3519" s="275"/>
      <c r="BQ3519" s="275"/>
      <c r="BR3519" s="275"/>
      <c r="BS3519" s="275"/>
      <c r="BT3519" s="275"/>
      <c r="BU3519" s="275"/>
      <c r="BV3519" s="275"/>
    </row>
    <row r="3520" spans="1:74" s="263" customFormat="1">
      <c r="A3520" s="457"/>
      <c r="B3520" s="457"/>
      <c r="C3520" s="260"/>
      <c r="D3520" s="260"/>
      <c r="E3520" s="260"/>
      <c r="F3520" s="260"/>
      <c r="G3520" s="260"/>
      <c r="H3520" s="260"/>
      <c r="I3520" s="260"/>
      <c r="J3520" s="260"/>
      <c r="K3520" s="260"/>
      <c r="L3520" s="261" t="s">
        <v>9070</v>
      </c>
      <c r="M3520" s="261"/>
      <c r="N3520" s="261"/>
      <c r="O3520" s="457"/>
      <c r="P3520" s="260"/>
      <c r="Q3520" s="262" t="s">
        <v>9072</v>
      </c>
      <c r="R3520" s="261"/>
      <c r="S3520" s="261"/>
      <c r="T3520" s="261"/>
      <c r="U3520" s="261"/>
      <c r="V3520" s="292"/>
      <c r="X3520" s="457"/>
      <c r="Y3520" s="260"/>
      <c r="Z3520" s="264"/>
      <c r="AA3520" s="264"/>
      <c r="AB3520" s="264"/>
      <c r="AF3520" s="457"/>
      <c r="AG3520" s="260"/>
      <c r="AN3520" s="457"/>
      <c r="AO3520" s="260"/>
      <c r="AV3520" s="260"/>
      <c r="BC3520" s="260"/>
      <c r="BM3520" s="275">
        <v>3</v>
      </c>
      <c r="BN3520" s="275"/>
      <c r="BO3520" s="275"/>
      <c r="BP3520" s="275"/>
      <c r="BQ3520" s="275"/>
      <c r="BR3520" s="275"/>
      <c r="BS3520" s="275"/>
      <c r="BT3520" s="275"/>
      <c r="BU3520" s="275"/>
      <c r="BV3520" s="275"/>
    </row>
    <row r="3521" spans="1:74" s="263" customFormat="1">
      <c r="A3521" s="457"/>
      <c r="B3521" s="457"/>
      <c r="C3521" s="260"/>
      <c r="D3521" s="260"/>
      <c r="E3521" s="260"/>
      <c r="F3521" s="260"/>
      <c r="G3521" s="260"/>
      <c r="H3521" s="260"/>
      <c r="I3521" s="260"/>
      <c r="J3521" s="260"/>
      <c r="K3521" s="260"/>
      <c r="L3521" s="261" t="s">
        <v>9073</v>
      </c>
      <c r="M3521" s="261"/>
      <c r="N3521" s="261"/>
      <c r="O3521" s="457"/>
      <c r="P3521" s="260"/>
      <c r="Q3521" s="262" t="s">
        <v>5382</v>
      </c>
      <c r="R3521" s="261"/>
      <c r="S3521" s="261"/>
      <c r="T3521" s="261"/>
      <c r="U3521" s="261"/>
      <c r="V3521" s="292"/>
      <c r="X3521" s="457"/>
      <c r="Y3521" s="260"/>
      <c r="Z3521" s="264"/>
      <c r="AA3521" s="264"/>
      <c r="AB3521" s="264"/>
      <c r="AF3521" s="457"/>
      <c r="AG3521" s="260"/>
      <c r="AN3521" s="457"/>
      <c r="AO3521" s="260"/>
      <c r="AV3521" s="260"/>
      <c r="BC3521" s="260"/>
      <c r="BM3521" s="275">
        <v>3</v>
      </c>
      <c r="BN3521" s="275"/>
      <c r="BO3521" s="275"/>
      <c r="BP3521" s="275"/>
      <c r="BQ3521" s="275"/>
      <c r="BR3521" s="275"/>
      <c r="BS3521" s="275"/>
      <c r="BT3521" s="275"/>
      <c r="BU3521" s="275"/>
      <c r="BV3521" s="275"/>
    </row>
    <row r="3522" spans="1:74" s="263" customFormat="1">
      <c r="A3522" s="457"/>
      <c r="B3522" s="457"/>
      <c r="C3522" s="260"/>
      <c r="D3522" s="260"/>
      <c r="E3522" s="260"/>
      <c r="F3522" s="260"/>
      <c r="G3522" s="260"/>
      <c r="H3522" s="260"/>
      <c r="I3522" s="260"/>
      <c r="J3522" s="260"/>
      <c r="K3522" s="260"/>
      <c r="L3522" s="261" t="s">
        <v>9074</v>
      </c>
      <c r="M3522" s="261"/>
      <c r="N3522" s="261"/>
      <c r="O3522" s="457"/>
      <c r="P3522" s="260"/>
      <c r="Q3522" s="262" t="s">
        <v>9075</v>
      </c>
      <c r="R3522" s="261"/>
      <c r="S3522" s="261"/>
      <c r="T3522" s="261"/>
      <c r="U3522" s="261"/>
      <c r="V3522" s="292"/>
      <c r="X3522" s="457"/>
      <c r="Y3522" s="260"/>
      <c r="Z3522" s="264"/>
      <c r="AA3522" s="264"/>
      <c r="AB3522" s="264"/>
      <c r="AF3522" s="457"/>
      <c r="AG3522" s="260"/>
      <c r="AN3522" s="457"/>
      <c r="AO3522" s="260"/>
      <c r="AV3522" s="260"/>
      <c r="BC3522" s="260"/>
      <c r="BM3522" s="275">
        <v>3</v>
      </c>
      <c r="BN3522" s="275"/>
      <c r="BO3522" s="275"/>
      <c r="BP3522" s="275"/>
      <c r="BQ3522" s="275"/>
      <c r="BR3522" s="275"/>
      <c r="BS3522" s="275"/>
      <c r="BT3522" s="275"/>
      <c r="BU3522" s="275"/>
      <c r="BV3522" s="275"/>
    </row>
    <row r="3523" spans="1:74" s="263" customFormat="1">
      <c r="A3523" s="458" t="s">
        <v>9077</v>
      </c>
      <c r="B3523" s="458"/>
      <c r="C3523" s="266"/>
      <c r="D3523" s="266"/>
      <c r="E3523" s="266"/>
      <c r="F3523" s="266"/>
      <c r="G3523" s="266"/>
      <c r="H3523" s="266"/>
      <c r="I3523" s="266"/>
      <c r="J3523" s="266"/>
      <c r="K3523" s="266"/>
      <c r="L3523" s="261" t="s">
        <v>9076</v>
      </c>
      <c r="M3523" s="261"/>
      <c r="N3523" s="261"/>
      <c r="O3523" s="458"/>
      <c r="P3523" s="266"/>
      <c r="Q3523" s="262" t="s">
        <v>7360</v>
      </c>
      <c r="R3523" s="261"/>
      <c r="S3523" s="261"/>
      <c r="T3523" s="261"/>
      <c r="U3523" s="261"/>
      <c r="V3523" s="292"/>
      <c r="X3523" s="458"/>
      <c r="Y3523" s="266"/>
      <c r="Z3523" s="264"/>
      <c r="AA3523" s="264"/>
      <c r="AB3523" s="264"/>
      <c r="AF3523" s="458"/>
      <c r="AG3523" s="266"/>
      <c r="AN3523" s="458"/>
      <c r="AO3523" s="266"/>
      <c r="AV3523" s="266"/>
      <c r="BC3523" s="266"/>
      <c r="BM3523" s="275">
        <v>3</v>
      </c>
      <c r="BN3523" s="275"/>
      <c r="BO3523" s="275"/>
      <c r="BP3523" s="275"/>
      <c r="BQ3523" s="275"/>
      <c r="BR3523" s="275"/>
      <c r="BS3523" s="275"/>
      <c r="BT3523" s="275"/>
      <c r="BU3523" s="275"/>
      <c r="BV3523" s="275"/>
    </row>
    <row r="3524" spans="1:74" s="263" customFormat="1">
      <c r="A3524" s="458" t="s">
        <v>9079</v>
      </c>
      <c r="B3524" s="458"/>
      <c r="C3524" s="266"/>
      <c r="D3524" s="266"/>
      <c r="E3524" s="266"/>
      <c r="F3524" s="266"/>
      <c r="G3524" s="266"/>
      <c r="H3524" s="266"/>
      <c r="I3524" s="266"/>
      <c r="J3524" s="266"/>
      <c r="K3524" s="266"/>
      <c r="L3524" s="261" t="s">
        <v>5901</v>
      </c>
      <c r="M3524" s="261"/>
      <c r="N3524" s="261"/>
      <c r="O3524" s="458"/>
      <c r="P3524" s="266"/>
      <c r="Q3524" s="262" t="s">
        <v>9078</v>
      </c>
      <c r="R3524" s="261"/>
      <c r="S3524" s="261"/>
      <c r="T3524" s="261"/>
      <c r="U3524" s="261"/>
      <c r="V3524" s="292"/>
      <c r="X3524" s="458"/>
      <c r="Y3524" s="266"/>
      <c r="Z3524" s="264"/>
      <c r="AA3524" s="264"/>
      <c r="AB3524" s="264"/>
      <c r="AF3524" s="458"/>
      <c r="AG3524" s="266"/>
      <c r="AN3524" s="458"/>
      <c r="AO3524" s="266"/>
      <c r="AV3524" s="266"/>
      <c r="BC3524" s="266"/>
      <c r="BM3524" s="275">
        <v>3</v>
      </c>
      <c r="BN3524" s="275"/>
      <c r="BO3524" s="275"/>
      <c r="BP3524" s="275"/>
      <c r="BQ3524" s="275"/>
      <c r="BR3524" s="275"/>
      <c r="BS3524" s="275"/>
      <c r="BT3524" s="275"/>
      <c r="BU3524" s="275"/>
      <c r="BV3524" s="275"/>
    </row>
    <row r="3525" spans="1:74" s="263" customFormat="1">
      <c r="A3525" s="457"/>
      <c r="B3525" s="457"/>
      <c r="C3525" s="260"/>
      <c r="D3525" s="260"/>
      <c r="E3525" s="260"/>
      <c r="F3525" s="260"/>
      <c r="G3525" s="260"/>
      <c r="H3525" s="260"/>
      <c r="I3525" s="260"/>
      <c r="J3525" s="260"/>
      <c r="K3525" s="260"/>
      <c r="L3525" s="261" t="s">
        <v>9080</v>
      </c>
      <c r="M3525" s="261"/>
      <c r="N3525" s="261"/>
      <c r="O3525" s="457"/>
      <c r="P3525" s="260"/>
      <c r="Q3525" s="262" t="s">
        <v>9081</v>
      </c>
      <c r="R3525" s="261"/>
      <c r="S3525" s="261"/>
      <c r="T3525" s="261"/>
      <c r="U3525" s="261"/>
      <c r="V3525" s="292"/>
      <c r="X3525" s="457"/>
      <c r="Y3525" s="260"/>
      <c r="Z3525" s="264"/>
      <c r="AA3525" s="264"/>
      <c r="AB3525" s="264"/>
      <c r="AF3525" s="457"/>
      <c r="AG3525" s="260"/>
      <c r="AN3525" s="457"/>
      <c r="AO3525" s="260"/>
      <c r="AV3525" s="260"/>
      <c r="BC3525" s="260"/>
      <c r="BM3525" s="275">
        <v>3</v>
      </c>
      <c r="BN3525" s="275"/>
      <c r="BO3525" s="275"/>
      <c r="BP3525" s="275"/>
      <c r="BQ3525" s="275"/>
      <c r="BR3525" s="275"/>
      <c r="BS3525" s="275"/>
      <c r="BT3525" s="275"/>
      <c r="BU3525" s="275"/>
      <c r="BV3525" s="275"/>
    </row>
    <row r="3526" spans="1:74" s="263" customFormat="1">
      <c r="A3526" s="458" t="s">
        <v>9083</v>
      </c>
      <c r="B3526" s="458"/>
      <c r="C3526" s="266"/>
      <c r="D3526" s="266"/>
      <c r="E3526" s="266"/>
      <c r="F3526" s="266"/>
      <c r="G3526" s="266"/>
      <c r="H3526" s="266"/>
      <c r="I3526" s="266"/>
      <c r="J3526" s="266"/>
      <c r="K3526" s="266"/>
      <c r="L3526" s="261" t="s">
        <v>9082</v>
      </c>
      <c r="M3526" s="261"/>
      <c r="N3526" s="261"/>
      <c r="O3526" s="458"/>
      <c r="P3526" s="266"/>
      <c r="Q3526" s="262" t="s">
        <v>7898</v>
      </c>
      <c r="R3526" s="261"/>
      <c r="S3526" s="261"/>
      <c r="T3526" s="261"/>
      <c r="U3526" s="261"/>
      <c r="V3526" s="292"/>
      <c r="X3526" s="458"/>
      <c r="Y3526" s="266"/>
      <c r="Z3526" s="264"/>
      <c r="AA3526" s="264"/>
      <c r="AB3526" s="264"/>
      <c r="AF3526" s="458"/>
      <c r="AG3526" s="266"/>
      <c r="AN3526" s="458"/>
      <c r="AO3526" s="266"/>
      <c r="AV3526" s="266"/>
      <c r="BC3526" s="266"/>
      <c r="BM3526" s="275">
        <v>3</v>
      </c>
      <c r="BN3526" s="275"/>
      <c r="BO3526" s="275"/>
      <c r="BP3526" s="275"/>
      <c r="BQ3526" s="275"/>
      <c r="BR3526" s="275"/>
      <c r="BS3526" s="275"/>
      <c r="BT3526" s="275"/>
      <c r="BU3526" s="275"/>
      <c r="BV3526" s="275"/>
    </row>
    <row r="3527" spans="1:74" s="263" customFormat="1">
      <c r="A3527" s="458" t="s">
        <v>9083</v>
      </c>
      <c r="B3527" s="458"/>
      <c r="C3527" s="266"/>
      <c r="D3527" s="266"/>
      <c r="E3527" s="266"/>
      <c r="F3527" s="266"/>
      <c r="G3527" s="266"/>
      <c r="H3527" s="266"/>
      <c r="I3527" s="266"/>
      <c r="J3527" s="266"/>
      <c r="K3527" s="266"/>
      <c r="L3527" s="261" t="s">
        <v>9082</v>
      </c>
      <c r="M3527" s="261"/>
      <c r="N3527" s="261"/>
      <c r="O3527" s="458"/>
      <c r="P3527" s="266"/>
      <c r="Q3527" s="262" t="s">
        <v>5181</v>
      </c>
      <c r="R3527" s="261"/>
      <c r="S3527" s="261"/>
      <c r="T3527" s="261"/>
      <c r="U3527" s="261"/>
      <c r="V3527" s="292"/>
      <c r="X3527" s="458"/>
      <c r="Y3527" s="266"/>
      <c r="Z3527" s="264"/>
      <c r="AA3527" s="264"/>
      <c r="AB3527" s="264"/>
      <c r="AF3527" s="458"/>
      <c r="AG3527" s="266"/>
      <c r="AN3527" s="458"/>
      <c r="AO3527" s="266"/>
      <c r="AV3527" s="266"/>
      <c r="BC3527" s="266"/>
      <c r="BM3527" s="275">
        <v>3</v>
      </c>
      <c r="BN3527" s="275"/>
      <c r="BO3527" s="275"/>
      <c r="BP3527" s="275"/>
      <c r="BQ3527" s="275"/>
      <c r="BR3527" s="275"/>
      <c r="BS3527" s="275"/>
      <c r="BT3527" s="275"/>
      <c r="BU3527" s="275"/>
      <c r="BV3527" s="275"/>
    </row>
    <row r="3528" spans="1:74" s="263" customFormat="1">
      <c r="A3528" s="457"/>
      <c r="B3528" s="457"/>
      <c r="C3528" s="260"/>
      <c r="D3528" s="260"/>
      <c r="E3528" s="260"/>
      <c r="F3528" s="260"/>
      <c r="G3528" s="260"/>
      <c r="H3528" s="260"/>
      <c r="I3528" s="260"/>
      <c r="J3528" s="260"/>
      <c r="K3528" s="260"/>
      <c r="L3528" s="261" t="s">
        <v>9084</v>
      </c>
      <c r="M3528" s="261"/>
      <c r="N3528" s="261"/>
      <c r="O3528" s="457"/>
      <c r="P3528" s="260"/>
      <c r="Q3528" s="262" t="s">
        <v>9085</v>
      </c>
      <c r="R3528" s="261"/>
      <c r="S3528" s="261"/>
      <c r="T3528" s="261"/>
      <c r="U3528" s="261"/>
      <c r="V3528" s="292"/>
      <c r="X3528" s="457"/>
      <c r="Y3528" s="260"/>
      <c r="Z3528" s="264"/>
      <c r="AA3528" s="264"/>
      <c r="AB3528" s="264"/>
      <c r="AF3528" s="457"/>
      <c r="AG3528" s="260"/>
      <c r="AN3528" s="457"/>
      <c r="AO3528" s="260"/>
      <c r="AV3528" s="260"/>
      <c r="BC3528" s="260"/>
      <c r="BM3528" s="275">
        <v>3</v>
      </c>
      <c r="BN3528" s="275"/>
      <c r="BO3528" s="275"/>
      <c r="BP3528" s="275"/>
      <c r="BQ3528" s="275"/>
      <c r="BR3528" s="275"/>
      <c r="BS3528" s="275"/>
      <c r="BT3528" s="275"/>
      <c r="BU3528" s="275"/>
      <c r="BV3528" s="275"/>
    </row>
    <row r="3529" spans="1:74" s="263" customFormat="1">
      <c r="A3529" s="457"/>
      <c r="B3529" s="457"/>
      <c r="C3529" s="260"/>
      <c r="D3529" s="260"/>
      <c r="E3529" s="260"/>
      <c r="F3529" s="260"/>
      <c r="G3529" s="260"/>
      <c r="H3529" s="260"/>
      <c r="I3529" s="260"/>
      <c r="J3529" s="260"/>
      <c r="K3529" s="260"/>
      <c r="L3529" s="261" t="s">
        <v>9086</v>
      </c>
      <c r="M3529" s="261"/>
      <c r="N3529" s="261"/>
      <c r="O3529" s="457"/>
      <c r="P3529" s="260"/>
      <c r="Q3529" s="262" t="s">
        <v>5133</v>
      </c>
      <c r="R3529" s="261"/>
      <c r="S3529" s="261"/>
      <c r="T3529" s="261"/>
      <c r="U3529" s="261"/>
      <c r="V3529" s="292"/>
      <c r="X3529" s="457"/>
      <c r="Y3529" s="260"/>
      <c r="Z3529" s="264"/>
      <c r="AA3529" s="264"/>
      <c r="AB3529" s="264"/>
      <c r="AF3529" s="457"/>
      <c r="AG3529" s="260"/>
      <c r="AN3529" s="457"/>
      <c r="AO3529" s="260"/>
      <c r="AV3529" s="260"/>
      <c r="BC3529" s="260"/>
      <c r="BM3529" s="275">
        <v>3</v>
      </c>
      <c r="BN3529" s="275"/>
      <c r="BO3529" s="275"/>
      <c r="BP3529" s="275"/>
      <c r="BQ3529" s="275"/>
      <c r="BR3529" s="275"/>
      <c r="BS3529" s="275"/>
      <c r="BT3529" s="275"/>
      <c r="BU3529" s="275"/>
      <c r="BV3529" s="275"/>
    </row>
    <row r="3530" spans="1:74" s="263" customFormat="1">
      <c r="A3530" s="457"/>
      <c r="B3530" s="457"/>
      <c r="C3530" s="260"/>
      <c r="D3530" s="260"/>
      <c r="E3530" s="260"/>
      <c r="F3530" s="260"/>
      <c r="G3530" s="260"/>
      <c r="H3530" s="260"/>
      <c r="I3530" s="260"/>
      <c r="J3530" s="260"/>
      <c r="K3530" s="260"/>
      <c r="L3530" s="261" t="s">
        <v>9087</v>
      </c>
      <c r="M3530" s="261"/>
      <c r="N3530" s="261"/>
      <c r="O3530" s="457"/>
      <c r="P3530" s="260"/>
      <c r="Q3530" s="262" t="s">
        <v>9088</v>
      </c>
      <c r="R3530" s="261"/>
      <c r="S3530" s="261"/>
      <c r="T3530" s="261"/>
      <c r="U3530" s="261"/>
      <c r="V3530" s="292"/>
      <c r="X3530" s="457"/>
      <c r="Y3530" s="260"/>
      <c r="Z3530" s="264"/>
      <c r="AA3530" s="264"/>
      <c r="AB3530" s="264"/>
      <c r="AF3530" s="457"/>
      <c r="AG3530" s="260"/>
      <c r="AN3530" s="457"/>
      <c r="AO3530" s="260"/>
      <c r="AV3530" s="260"/>
      <c r="BC3530" s="260"/>
      <c r="BM3530" s="275">
        <v>3</v>
      </c>
      <c r="BN3530" s="275"/>
      <c r="BO3530" s="275"/>
      <c r="BP3530" s="275"/>
      <c r="BQ3530" s="275"/>
      <c r="BR3530" s="275"/>
      <c r="BS3530" s="275"/>
      <c r="BT3530" s="275"/>
      <c r="BU3530" s="275"/>
      <c r="BV3530" s="275"/>
    </row>
    <row r="3531" spans="1:74" s="263" customFormat="1">
      <c r="A3531" s="457"/>
      <c r="B3531" s="457"/>
      <c r="C3531" s="260"/>
      <c r="D3531" s="260"/>
      <c r="E3531" s="260"/>
      <c r="F3531" s="260"/>
      <c r="G3531" s="260"/>
      <c r="H3531" s="260"/>
      <c r="I3531" s="260"/>
      <c r="J3531" s="260"/>
      <c r="K3531" s="260"/>
      <c r="L3531" s="261" t="s">
        <v>9089</v>
      </c>
      <c r="M3531" s="261"/>
      <c r="N3531" s="261"/>
      <c r="O3531" s="457"/>
      <c r="P3531" s="260"/>
      <c r="Q3531" s="262" t="s">
        <v>9090</v>
      </c>
      <c r="R3531" s="261"/>
      <c r="S3531" s="261"/>
      <c r="T3531" s="261"/>
      <c r="U3531" s="261"/>
      <c r="V3531" s="292"/>
      <c r="X3531" s="457"/>
      <c r="Y3531" s="260"/>
      <c r="Z3531" s="264"/>
      <c r="AA3531" s="264"/>
      <c r="AB3531" s="264"/>
      <c r="AF3531" s="457"/>
      <c r="AG3531" s="260"/>
      <c r="AN3531" s="457"/>
      <c r="AO3531" s="260"/>
      <c r="AV3531" s="260"/>
      <c r="BC3531" s="260"/>
      <c r="BM3531" s="275">
        <v>3</v>
      </c>
      <c r="BN3531" s="275"/>
      <c r="BO3531" s="275"/>
      <c r="BP3531" s="275"/>
      <c r="BQ3531" s="275"/>
      <c r="BR3531" s="275"/>
      <c r="BS3531" s="275"/>
      <c r="BT3531" s="275"/>
      <c r="BU3531" s="275"/>
      <c r="BV3531" s="275"/>
    </row>
    <row r="3532" spans="1:74" s="263" customFormat="1">
      <c r="A3532" s="457"/>
      <c r="B3532" s="457"/>
      <c r="C3532" s="260"/>
      <c r="D3532" s="260"/>
      <c r="E3532" s="260"/>
      <c r="F3532" s="260"/>
      <c r="G3532" s="260"/>
      <c r="H3532" s="260"/>
      <c r="I3532" s="260"/>
      <c r="J3532" s="260"/>
      <c r="K3532" s="260"/>
      <c r="L3532" s="261" t="s">
        <v>9091</v>
      </c>
      <c r="M3532" s="261"/>
      <c r="N3532" s="261"/>
      <c r="O3532" s="457"/>
      <c r="P3532" s="260"/>
      <c r="Q3532" s="262" t="s">
        <v>9092</v>
      </c>
      <c r="R3532" s="261"/>
      <c r="S3532" s="261"/>
      <c r="T3532" s="261"/>
      <c r="U3532" s="261"/>
      <c r="V3532" s="292"/>
      <c r="X3532" s="457"/>
      <c r="Y3532" s="260"/>
      <c r="Z3532" s="264"/>
      <c r="AA3532" s="264"/>
      <c r="AB3532" s="264"/>
      <c r="AF3532" s="457"/>
      <c r="AG3532" s="260"/>
      <c r="AN3532" s="457"/>
      <c r="AO3532" s="260"/>
      <c r="AV3532" s="260"/>
      <c r="BC3532" s="260"/>
      <c r="BM3532" s="275">
        <v>3</v>
      </c>
      <c r="BN3532" s="275"/>
      <c r="BO3532" s="275"/>
      <c r="BP3532" s="275"/>
      <c r="BQ3532" s="275"/>
      <c r="BR3532" s="275"/>
      <c r="BS3532" s="275"/>
      <c r="BT3532" s="275"/>
      <c r="BU3532" s="275"/>
      <c r="BV3532" s="275"/>
    </row>
    <row r="3533" spans="1:74" s="263" customFormat="1">
      <c r="A3533" s="457"/>
      <c r="B3533" s="457"/>
      <c r="C3533" s="260"/>
      <c r="D3533" s="260"/>
      <c r="E3533" s="260"/>
      <c r="F3533" s="260"/>
      <c r="G3533" s="260"/>
      <c r="H3533" s="260"/>
      <c r="I3533" s="260"/>
      <c r="J3533" s="260"/>
      <c r="K3533" s="260"/>
      <c r="L3533" s="261" t="s">
        <v>9093</v>
      </c>
      <c r="M3533" s="261"/>
      <c r="N3533" s="261"/>
      <c r="O3533" s="457"/>
      <c r="P3533" s="260"/>
      <c r="Q3533" s="262" t="s">
        <v>9094</v>
      </c>
      <c r="R3533" s="261"/>
      <c r="S3533" s="261"/>
      <c r="T3533" s="261"/>
      <c r="U3533" s="261"/>
      <c r="V3533" s="292"/>
      <c r="X3533" s="457"/>
      <c r="Y3533" s="260"/>
      <c r="Z3533" s="264"/>
      <c r="AA3533" s="264"/>
      <c r="AB3533" s="264"/>
      <c r="AF3533" s="457"/>
      <c r="AG3533" s="260"/>
      <c r="AN3533" s="457"/>
      <c r="AO3533" s="260"/>
      <c r="AV3533" s="260"/>
      <c r="BC3533" s="260"/>
      <c r="BM3533" s="275">
        <v>3</v>
      </c>
      <c r="BN3533" s="275"/>
      <c r="BO3533" s="275"/>
      <c r="BP3533" s="275"/>
      <c r="BQ3533" s="275"/>
      <c r="BR3533" s="275"/>
      <c r="BS3533" s="275"/>
      <c r="BT3533" s="275"/>
      <c r="BU3533" s="275"/>
      <c r="BV3533" s="275"/>
    </row>
    <row r="3534" spans="1:74" s="263" customFormat="1">
      <c r="A3534" s="457"/>
      <c r="B3534" s="457"/>
      <c r="C3534" s="260"/>
      <c r="D3534" s="260"/>
      <c r="E3534" s="260"/>
      <c r="F3534" s="260"/>
      <c r="G3534" s="260"/>
      <c r="H3534" s="260"/>
      <c r="I3534" s="260"/>
      <c r="J3534" s="260"/>
      <c r="K3534" s="260"/>
      <c r="L3534" s="261" t="s">
        <v>9095</v>
      </c>
      <c r="M3534" s="261"/>
      <c r="N3534" s="261"/>
      <c r="O3534" s="457"/>
      <c r="P3534" s="260"/>
      <c r="Q3534" s="262" t="s">
        <v>5596</v>
      </c>
      <c r="R3534" s="261"/>
      <c r="S3534" s="261"/>
      <c r="T3534" s="261"/>
      <c r="U3534" s="261"/>
      <c r="V3534" s="292"/>
      <c r="X3534" s="457"/>
      <c r="Y3534" s="260"/>
      <c r="Z3534" s="264"/>
      <c r="AA3534" s="264"/>
      <c r="AB3534" s="264"/>
      <c r="AF3534" s="457"/>
      <c r="AG3534" s="260"/>
      <c r="AN3534" s="457"/>
      <c r="AO3534" s="260"/>
      <c r="AV3534" s="260"/>
      <c r="BC3534" s="260"/>
      <c r="BM3534" s="275">
        <v>3</v>
      </c>
      <c r="BN3534" s="275"/>
      <c r="BO3534" s="275"/>
      <c r="BP3534" s="275"/>
      <c r="BQ3534" s="275"/>
      <c r="BR3534" s="275"/>
      <c r="BS3534" s="275"/>
      <c r="BT3534" s="275"/>
      <c r="BU3534" s="275"/>
      <c r="BV3534" s="275"/>
    </row>
    <row r="3535" spans="1:74" s="263" customFormat="1">
      <c r="A3535" s="457"/>
      <c r="B3535" s="457"/>
      <c r="C3535" s="260"/>
      <c r="D3535" s="260"/>
      <c r="E3535" s="260"/>
      <c r="F3535" s="260"/>
      <c r="G3535" s="260"/>
      <c r="H3535" s="260"/>
      <c r="I3535" s="260"/>
      <c r="J3535" s="260"/>
      <c r="K3535" s="260"/>
      <c r="L3535" s="261" t="s">
        <v>9095</v>
      </c>
      <c r="M3535" s="261"/>
      <c r="N3535" s="261"/>
      <c r="O3535" s="457"/>
      <c r="P3535" s="260"/>
      <c r="Q3535" s="262" t="s">
        <v>5792</v>
      </c>
      <c r="R3535" s="261"/>
      <c r="S3535" s="261"/>
      <c r="T3535" s="261"/>
      <c r="U3535" s="261"/>
      <c r="V3535" s="292"/>
      <c r="X3535" s="457"/>
      <c r="Y3535" s="260"/>
      <c r="Z3535" s="264"/>
      <c r="AA3535" s="264"/>
      <c r="AB3535" s="264"/>
      <c r="AF3535" s="457"/>
      <c r="AG3535" s="260"/>
      <c r="AN3535" s="457"/>
      <c r="AO3535" s="260"/>
      <c r="AV3535" s="260"/>
      <c r="BC3535" s="260"/>
      <c r="BM3535" s="275">
        <v>3</v>
      </c>
      <c r="BN3535" s="275"/>
      <c r="BO3535" s="275"/>
      <c r="BP3535" s="275"/>
      <c r="BQ3535" s="275"/>
      <c r="BR3535" s="275"/>
      <c r="BS3535" s="275"/>
      <c r="BT3535" s="275"/>
      <c r="BU3535" s="275"/>
      <c r="BV3535" s="275"/>
    </row>
    <row r="3536" spans="1:74" s="263" customFormat="1">
      <c r="A3536" s="457"/>
      <c r="B3536" s="457"/>
      <c r="C3536" s="260"/>
      <c r="D3536" s="260"/>
      <c r="E3536" s="260"/>
      <c r="F3536" s="260"/>
      <c r="G3536" s="260"/>
      <c r="H3536" s="260"/>
      <c r="I3536" s="260"/>
      <c r="J3536" s="260"/>
      <c r="K3536" s="260"/>
      <c r="L3536" s="261" t="s">
        <v>9096</v>
      </c>
      <c r="M3536" s="261"/>
      <c r="N3536" s="261"/>
      <c r="O3536" s="457"/>
      <c r="P3536" s="260"/>
      <c r="Q3536" s="262" t="s">
        <v>9097</v>
      </c>
      <c r="R3536" s="261"/>
      <c r="S3536" s="261"/>
      <c r="T3536" s="261"/>
      <c r="U3536" s="261"/>
      <c r="V3536" s="292"/>
      <c r="X3536" s="457"/>
      <c r="Y3536" s="260"/>
      <c r="Z3536" s="264"/>
      <c r="AA3536" s="264"/>
      <c r="AB3536" s="264"/>
      <c r="AF3536" s="457"/>
      <c r="AG3536" s="260"/>
      <c r="AN3536" s="457"/>
      <c r="AO3536" s="260"/>
      <c r="AV3536" s="260"/>
      <c r="BC3536" s="260"/>
      <c r="BM3536" s="275">
        <v>3</v>
      </c>
      <c r="BN3536" s="275"/>
      <c r="BO3536" s="275"/>
      <c r="BP3536" s="275"/>
      <c r="BQ3536" s="275"/>
      <c r="BR3536" s="275"/>
      <c r="BS3536" s="275"/>
      <c r="BT3536" s="275"/>
      <c r="BU3536" s="275"/>
      <c r="BV3536" s="275"/>
    </row>
    <row r="3537" spans="1:74" s="263" customFormat="1">
      <c r="A3537" s="457"/>
      <c r="B3537" s="457"/>
      <c r="C3537" s="260"/>
      <c r="D3537" s="260"/>
      <c r="E3537" s="260"/>
      <c r="F3537" s="260"/>
      <c r="G3537" s="260"/>
      <c r="H3537" s="260"/>
      <c r="I3537" s="260"/>
      <c r="J3537" s="260"/>
      <c r="K3537" s="260"/>
      <c r="L3537" s="261" t="s">
        <v>9098</v>
      </c>
      <c r="M3537" s="261"/>
      <c r="N3537" s="261"/>
      <c r="O3537" s="457"/>
      <c r="P3537" s="260"/>
      <c r="Q3537" s="262" t="s">
        <v>5596</v>
      </c>
      <c r="R3537" s="261"/>
      <c r="S3537" s="261"/>
      <c r="T3537" s="261"/>
      <c r="U3537" s="261"/>
      <c r="V3537" s="292"/>
      <c r="X3537" s="457"/>
      <c r="Y3537" s="260"/>
      <c r="Z3537" s="264"/>
      <c r="AA3537" s="264"/>
      <c r="AB3537" s="264"/>
      <c r="AF3537" s="457"/>
      <c r="AG3537" s="260"/>
      <c r="AN3537" s="457"/>
      <c r="AO3537" s="260"/>
      <c r="AV3537" s="260"/>
      <c r="BC3537" s="260"/>
      <c r="BM3537" s="275">
        <v>3</v>
      </c>
      <c r="BN3537" s="275"/>
      <c r="BO3537" s="275"/>
      <c r="BP3537" s="275"/>
      <c r="BQ3537" s="275"/>
      <c r="BR3537" s="275"/>
      <c r="BS3537" s="275"/>
      <c r="BT3537" s="275"/>
      <c r="BU3537" s="275"/>
      <c r="BV3537" s="275"/>
    </row>
    <row r="3538" spans="1:74" s="263" customFormat="1">
      <c r="A3538" s="457"/>
      <c r="B3538" s="457"/>
      <c r="C3538" s="260"/>
      <c r="D3538" s="260"/>
      <c r="E3538" s="260"/>
      <c r="F3538" s="260"/>
      <c r="G3538" s="260"/>
      <c r="H3538" s="260"/>
      <c r="I3538" s="260"/>
      <c r="J3538" s="260"/>
      <c r="K3538" s="260"/>
      <c r="L3538" s="261" t="s">
        <v>9098</v>
      </c>
      <c r="M3538" s="261"/>
      <c r="N3538" s="261"/>
      <c r="O3538" s="457"/>
      <c r="P3538" s="260"/>
      <c r="Q3538" s="262" t="s">
        <v>5027</v>
      </c>
      <c r="R3538" s="261"/>
      <c r="S3538" s="261"/>
      <c r="T3538" s="261"/>
      <c r="U3538" s="261"/>
      <c r="V3538" s="292"/>
      <c r="X3538" s="457"/>
      <c r="Y3538" s="260"/>
      <c r="Z3538" s="264"/>
      <c r="AA3538" s="264"/>
      <c r="AB3538" s="264"/>
      <c r="AF3538" s="457"/>
      <c r="AG3538" s="260"/>
      <c r="AN3538" s="457"/>
      <c r="AO3538" s="260"/>
      <c r="AV3538" s="260"/>
      <c r="BC3538" s="260"/>
      <c r="BM3538" s="275">
        <v>3</v>
      </c>
      <c r="BN3538" s="275"/>
      <c r="BO3538" s="275"/>
      <c r="BP3538" s="275"/>
      <c r="BQ3538" s="275"/>
      <c r="BR3538" s="275"/>
      <c r="BS3538" s="275"/>
      <c r="BT3538" s="275"/>
      <c r="BU3538" s="275"/>
      <c r="BV3538" s="275"/>
    </row>
    <row r="3539" spans="1:74" s="263" customFormat="1">
      <c r="A3539" s="457"/>
      <c r="B3539" s="457"/>
      <c r="C3539" s="260"/>
      <c r="D3539" s="260"/>
      <c r="E3539" s="260"/>
      <c r="F3539" s="260"/>
      <c r="G3539" s="260"/>
      <c r="H3539" s="260"/>
      <c r="I3539" s="260"/>
      <c r="J3539" s="260"/>
      <c r="K3539" s="260"/>
      <c r="L3539" s="261" t="s">
        <v>9099</v>
      </c>
      <c r="M3539" s="261"/>
      <c r="N3539" s="261"/>
      <c r="O3539" s="457"/>
      <c r="P3539" s="260"/>
      <c r="Q3539" s="262" t="s">
        <v>9100</v>
      </c>
      <c r="R3539" s="261"/>
      <c r="S3539" s="261"/>
      <c r="T3539" s="261"/>
      <c r="U3539" s="261"/>
      <c r="V3539" s="292"/>
      <c r="X3539" s="457"/>
      <c r="Y3539" s="260"/>
      <c r="Z3539" s="264"/>
      <c r="AA3539" s="264"/>
      <c r="AB3539" s="264"/>
      <c r="AF3539" s="457"/>
      <c r="AG3539" s="260"/>
      <c r="AN3539" s="457"/>
      <c r="AO3539" s="260"/>
      <c r="AV3539" s="260"/>
      <c r="BC3539" s="260"/>
      <c r="BM3539" s="275">
        <v>3</v>
      </c>
      <c r="BN3539" s="275"/>
      <c r="BO3539" s="275"/>
      <c r="BP3539" s="275"/>
      <c r="BQ3539" s="275"/>
      <c r="BR3539" s="275"/>
      <c r="BS3539" s="275"/>
      <c r="BT3539" s="275"/>
      <c r="BU3539" s="275"/>
      <c r="BV3539" s="275"/>
    </row>
    <row r="3540" spans="1:74" s="263" customFormat="1">
      <c r="A3540" s="457"/>
      <c r="B3540" s="457"/>
      <c r="C3540" s="260"/>
      <c r="D3540" s="260"/>
      <c r="E3540" s="260"/>
      <c r="F3540" s="260"/>
      <c r="G3540" s="260"/>
      <c r="H3540" s="260"/>
      <c r="I3540" s="260"/>
      <c r="J3540" s="260"/>
      <c r="K3540" s="260"/>
      <c r="L3540" s="261" t="s">
        <v>9099</v>
      </c>
      <c r="M3540" s="261"/>
      <c r="N3540" s="261"/>
      <c r="O3540" s="457"/>
      <c r="P3540" s="260"/>
      <c r="Q3540" s="262" t="s">
        <v>9101</v>
      </c>
      <c r="R3540" s="261"/>
      <c r="S3540" s="261"/>
      <c r="T3540" s="261"/>
      <c r="U3540" s="261"/>
      <c r="V3540" s="292"/>
      <c r="X3540" s="457"/>
      <c r="Y3540" s="260"/>
      <c r="Z3540" s="264"/>
      <c r="AA3540" s="264"/>
      <c r="AB3540" s="264"/>
      <c r="AF3540" s="457"/>
      <c r="AG3540" s="260"/>
      <c r="AN3540" s="457"/>
      <c r="AO3540" s="260"/>
      <c r="AV3540" s="260"/>
      <c r="BC3540" s="260"/>
      <c r="BM3540" s="275">
        <v>3</v>
      </c>
      <c r="BN3540" s="275"/>
      <c r="BO3540" s="275"/>
      <c r="BP3540" s="275"/>
      <c r="BQ3540" s="275"/>
      <c r="BR3540" s="275"/>
      <c r="BS3540" s="275"/>
      <c r="BT3540" s="275"/>
      <c r="BU3540" s="275"/>
      <c r="BV3540" s="275"/>
    </row>
    <row r="3541" spans="1:74" s="263" customFormat="1">
      <c r="A3541" s="457"/>
      <c r="B3541" s="457"/>
      <c r="C3541" s="260"/>
      <c r="D3541" s="260"/>
      <c r="E3541" s="260"/>
      <c r="F3541" s="260"/>
      <c r="G3541" s="260"/>
      <c r="H3541" s="260"/>
      <c r="I3541" s="260"/>
      <c r="J3541" s="260"/>
      <c r="K3541" s="260"/>
      <c r="L3541" s="261" t="s">
        <v>9099</v>
      </c>
      <c r="M3541" s="261"/>
      <c r="N3541" s="261"/>
      <c r="O3541" s="457"/>
      <c r="P3541" s="260"/>
      <c r="Q3541" s="262" t="s">
        <v>9102</v>
      </c>
      <c r="R3541" s="261"/>
      <c r="S3541" s="261"/>
      <c r="T3541" s="261"/>
      <c r="U3541" s="261"/>
      <c r="V3541" s="292"/>
      <c r="X3541" s="457"/>
      <c r="Y3541" s="260"/>
      <c r="Z3541" s="264"/>
      <c r="AA3541" s="264"/>
      <c r="AB3541" s="264"/>
      <c r="AF3541" s="457"/>
      <c r="AG3541" s="260"/>
      <c r="AN3541" s="457"/>
      <c r="AO3541" s="260"/>
      <c r="AV3541" s="260"/>
      <c r="BC3541" s="260"/>
      <c r="BM3541" s="275">
        <v>3</v>
      </c>
      <c r="BN3541" s="275"/>
      <c r="BO3541" s="275"/>
      <c r="BP3541" s="275"/>
      <c r="BQ3541" s="275"/>
      <c r="BR3541" s="275"/>
      <c r="BS3541" s="275"/>
      <c r="BT3541" s="275"/>
      <c r="BU3541" s="275"/>
      <c r="BV3541" s="275"/>
    </row>
    <row r="3542" spans="1:74" s="263" customFormat="1">
      <c r="A3542" s="457"/>
      <c r="B3542" s="457"/>
      <c r="C3542" s="260"/>
      <c r="D3542" s="260"/>
      <c r="E3542" s="260"/>
      <c r="F3542" s="260"/>
      <c r="G3542" s="260"/>
      <c r="H3542" s="260"/>
      <c r="I3542" s="260"/>
      <c r="J3542" s="260"/>
      <c r="K3542" s="260"/>
      <c r="L3542" s="261" t="s">
        <v>9103</v>
      </c>
      <c r="M3542" s="261"/>
      <c r="N3542" s="261"/>
      <c r="O3542" s="457"/>
      <c r="P3542" s="260"/>
      <c r="Q3542" s="262" t="s">
        <v>9104</v>
      </c>
      <c r="R3542" s="261"/>
      <c r="S3542" s="261"/>
      <c r="T3542" s="261"/>
      <c r="U3542" s="261"/>
      <c r="V3542" s="292"/>
      <c r="X3542" s="457"/>
      <c r="Y3542" s="260"/>
      <c r="Z3542" s="264"/>
      <c r="AA3542" s="264"/>
      <c r="AB3542" s="264"/>
      <c r="AF3542" s="457"/>
      <c r="AG3542" s="260"/>
      <c r="AN3542" s="457"/>
      <c r="AO3542" s="260"/>
      <c r="AV3542" s="260"/>
      <c r="BC3542" s="260"/>
      <c r="BM3542" s="275">
        <v>3</v>
      </c>
      <c r="BN3542" s="275"/>
      <c r="BO3542" s="275"/>
      <c r="BP3542" s="275"/>
      <c r="BQ3542" s="275"/>
      <c r="BR3542" s="275"/>
      <c r="BS3542" s="275"/>
      <c r="BT3542" s="275"/>
      <c r="BU3542" s="275"/>
      <c r="BV3542" s="275"/>
    </row>
    <row r="3543" spans="1:74" s="263" customFormat="1">
      <c r="A3543" s="457"/>
      <c r="B3543" s="457"/>
      <c r="C3543" s="260"/>
      <c r="D3543" s="260"/>
      <c r="E3543" s="260"/>
      <c r="F3543" s="260"/>
      <c r="G3543" s="260"/>
      <c r="H3543" s="260"/>
      <c r="I3543" s="260"/>
      <c r="J3543" s="260"/>
      <c r="K3543" s="260"/>
      <c r="L3543" s="261" t="s">
        <v>9103</v>
      </c>
      <c r="M3543" s="261"/>
      <c r="N3543" s="261"/>
      <c r="O3543" s="457"/>
      <c r="P3543" s="260"/>
      <c r="Q3543" s="262" t="s">
        <v>9105</v>
      </c>
      <c r="R3543" s="261"/>
      <c r="S3543" s="261"/>
      <c r="T3543" s="261"/>
      <c r="U3543" s="261"/>
      <c r="V3543" s="292"/>
      <c r="X3543" s="457"/>
      <c r="Y3543" s="260"/>
      <c r="Z3543" s="264"/>
      <c r="AA3543" s="264"/>
      <c r="AB3543" s="264"/>
      <c r="AF3543" s="457"/>
      <c r="AG3543" s="260"/>
      <c r="AN3543" s="457"/>
      <c r="AO3543" s="260"/>
      <c r="AV3543" s="260"/>
      <c r="BC3543" s="260"/>
      <c r="BM3543" s="275">
        <v>3</v>
      </c>
      <c r="BN3543" s="275"/>
      <c r="BO3543" s="275"/>
      <c r="BP3543" s="275"/>
      <c r="BQ3543" s="275"/>
      <c r="BR3543" s="275"/>
      <c r="BS3543" s="275"/>
      <c r="BT3543" s="275"/>
      <c r="BU3543" s="275"/>
      <c r="BV3543" s="275"/>
    </row>
    <row r="3544" spans="1:74" s="263" customFormat="1">
      <c r="A3544" s="457"/>
      <c r="B3544" s="457"/>
      <c r="C3544" s="260"/>
      <c r="D3544" s="260"/>
      <c r="E3544" s="260"/>
      <c r="F3544" s="260"/>
      <c r="G3544" s="260"/>
      <c r="H3544" s="260"/>
      <c r="I3544" s="260"/>
      <c r="J3544" s="260"/>
      <c r="K3544" s="260"/>
      <c r="L3544" s="261" t="s">
        <v>9106</v>
      </c>
      <c r="M3544" s="261"/>
      <c r="N3544" s="261"/>
      <c r="O3544" s="457"/>
      <c r="P3544" s="260"/>
      <c r="Q3544" s="262" t="s">
        <v>6151</v>
      </c>
      <c r="R3544" s="261"/>
      <c r="S3544" s="261"/>
      <c r="T3544" s="261"/>
      <c r="U3544" s="261"/>
      <c r="V3544" s="292"/>
      <c r="X3544" s="457"/>
      <c r="Y3544" s="260"/>
      <c r="Z3544" s="264"/>
      <c r="AA3544" s="264"/>
      <c r="AB3544" s="264"/>
      <c r="AF3544" s="457"/>
      <c r="AG3544" s="260"/>
      <c r="AN3544" s="457"/>
      <c r="AO3544" s="260"/>
      <c r="AV3544" s="260"/>
      <c r="BC3544" s="260"/>
      <c r="BM3544" s="275">
        <v>3</v>
      </c>
      <c r="BN3544" s="275"/>
      <c r="BO3544" s="275"/>
      <c r="BP3544" s="275"/>
      <c r="BQ3544" s="275"/>
      <c r="BR3544" s="275"/>
      <c r="BS3544" s="275"/>
      <c r="BT3544" s="275"/>
      <c r="BU3544" s="275"/>
      <c r="BV3544" s="275"/>
    </row>
    <row r="3545" spans="1:74" s="263" customFormat="1">
      <c r="A3545" s="457"/>
      <c r="B3545" s="457"/>
      <c r="C3545" s="260"/>
      <c r="D3545" s="260"/>
      <c r="E3545" s="260"/>
      <c r="F3545" s="260"/>
      <c r="G3545" s="260"/>
      <c r="H3545" s="260"/>
      <c r="I3545" s="260"/>
      <c r="J3545" s="260"/>
      <c r="K3545" s="260"/>
      <c r="L3545" s="261" t="s">
        <v>9107</v>
      </c>
      <c r="M3545" s="261"/>
      <c r="N3545" s="261"/>
      <c r="O3545" s="457"/>
      <c r="P3545" s="260"/>
      <c r="Q3545" s="262" t="s">
        <v>9108</v>
      </c>
      <c r="R3545" s="261"/>
      <c r="S3545" s="261"/>
      <c r="T3545" s="261"/>
      <c r="U3545" s="261"/>
      <c r="V3545" s="292"/>
      <c r="X3545" s="457"/>
      <c r="Y3545" s="260"/>
      <c r="Z3545" s="264"/>
      <c r="AA3545" s="264"/>
      <c r="AB3545" s="264"/>
      <c r="AF3545" s="457"/>
      <c r="AG3545" s="260"/>
      <c r="AN3545" s="457"/>
      <c r="AO3545" s="260"/>
      <c r="AV3545" s="260"/>
      <c r="BC3545" s="260"/>
      <c r="BM3545" s="275">
        <v>3</v>
      </c>
      <c r="BN3545" s="275"/>
      <c r="BO3545" s="275"/>
      <c r="BP3545" s="275"/>
      <c r="BQ3545" s="275"/>
      <c r="BR3545" s="275"/>
      <c r="BS3545" s="275"/>
      <c r="BT3545" s="275"/>
      <c r="BU3545" s="275"/>
      <c r="BV3545" s="275"/>
    </row>
    <row r="3546" spans="1:74" s="263" customFormat="1">
      <c r="A3546" s="457"/>
      <c r="B3546" s="457"/>
      <c r="C3546" s="260"/>
      <c r="D3546" s="260"/>
      <c r="E3546" s="260"/>
      <c r="F3546" s="260"/>
      <c r="G3546" s="260"/>
      <c r="H3546" s="260"/>
      <c r="I3546" s="260"/>
      <c r="J3546" s="260"/>
      <c r="K3546" s="260"/>
      <c r="L3546" s="261" t="s">
        <v>9109</v>
      </c>
      <c r="M3546" s="261"/>
      <c r="N3546" s="261"/>
      <c r="O3546" s="457"/>
      <c r="P3546" s="260"/>
      <c r="Q3546" s="262" t="s">
        <v>9110</v>
      </c>
      <c r="R3546" s="261"/>
      <c r="S3546" s="261"/>
      <c r="T3546" s="261"/>
      <c r="U3546" s="261"/>
      <c r="V3546" s="292"/>
      <c r="X3546" s="457"/>
      <c r="Y3546" s="260"/>
      <c r="Z3546" s="264"/>
      <c r="AA3546" s="264"/>
      <c r="AB3546" s="264"/>
      <c r="AF3546" s="457"/>
      <c r="AG3546" s="260"/>
      <c r="AN3546" s="457"/>
      <c r="AO3546" s="260"/>
      <c r="AV3546" s="260"/>
      <c r="BC3546" s="260"/>
      <c r="BM3546" s="275">
        <v>3</v>
      </c>
      <c r="BN3546" s="275"/>
      <c r="BO3546" s="275"/>
      <c r="BP3546" s="275"/>
      <c r="BQ3546" s="275"/>
      <c r="BR3546" s="275"/>
      <c r="BS3546" s="275"/>
      <c r="BT3546" s="275"/>
      <c r="BU3546" s="275"/>
      <c r="BV3546" s="275"/>
    </row>
    <row r="3547" spans="1:74" s="263" customFormat="1">
      <c r="A3547" s="457"/>
      <c r="B3547" s="457"/>
      <c r="C3547" s="260"/>
      <c r="D3547" s="260"/>
      <c r="E3547" s="260"/>
      <c r="F3547" s="260"/>
      <c r="G3547" s="260"/>
      <c r="H3547" s="260"/>
      <c r="I3547" s="260"/>
      <c r="J3547" s="260"/>
      <c r="K3547" s="260"/>
      <c r="L3547" s="261" t="s">
        <v>9111</v>
      </c>
      <c r="M3547" s="261"/>
      <c r="N3547" s="261"/>
      <c r="O3547" s="457"/>
      <c r="P3547" s="260"/>
      <c r="Q3547" s="262" t="s">
        <v>9112</v>
      </c>
      <c r="R3547" s="261"/>
      <c r="S3547" s="261"/>
      <c r="T3547" s="261"/>
      <c r="U3547" s="261"/>
      <c r="V3547" s="292"/>
      <c r="X3547" s="457"/>
      <c r="Y3547" s="260"/>
      <c r="Z3547" s="264"/>
      <c r="AA3547" s="264"/>
      <c r="AB3547" s="264"/>
      <c r="AF3547" s="457"/>
      <c r="AG3547" s="260"/>
      <c r="AN3547" s="457"/>
      <c r="AO3547" s="260"/>
      <c r="AV3547" s="260"/>
      <c r="BC3547" s="260"/>
      <c r="BM3547" s="275">
        <v>3</v>
      </c>
      <c r="BN3547" s="275"/>
      <c r="BO3547" s="275"/>
      <c r="BP3547" s="275"/>
      <c r="BQ3547" s="275"/>
      <c r="BR3547" s="275"/>
      <c r="BS3547" s="275"/>
      <c r="BT3547" s="275"/>
      <c r="BU3547" s="275"/>
      <c r="BV3547" s="275"/>
    </row>
    <row r="3548" spans="1:74" s="263" customFormat="1">
      <c r="A3548" s="457"/>
      <c r="B3548" s="457"/>
      <c r="C3548" s="260"/>
      <c r="D3548" s="260"/>
      <c r="E3548" s="260"/>
      <c r="F3548" s="260"/>
      <c r="G3548" s="260"/>
      <c r="H3548" s="260"/>
      <c r="I3548" s="260"/>
      <c r="J3548" s="260"/>
      <c r="K3548" s="260"/>
      <c r="L3548" s="261" t="s">
        <v>9113</v>
      </c>
      <c r="M3548" s="261"/>
      <c r="N3548" s="261"/>
      <c r="O3548" s="457"/>
      <c r="P3548" s="260"/>
      <c r="Q3548" s="262" t="s">
        <v>9114</v>
      </c>
      <c r="R3548" s="261"/>
      <c r="S3548" s="261"/>
      <c r="T3548" s="261"/>
      <c r="U3548" s="261"/>
      <c r="V3548" s="292"/>
      <c r="X3548" s="457"/>
      <c r="Y3548" s="260"/>
      <c r="Z3548" s="264"/>
      <c r="AA3548" s="264"/>
      <c r="AB3548" s="264"/>
      <c r="AF3548" s="457"/>
      <c r="AG3548" s="260"/>
      <c r="AN3548" s="457"/>
      <c r="AO3548" s="260"/>
      <c r="AV3548" s="260"/>
      <c r="BC3548" s="260"/>
      <c r="BM3548" s="275">
        <v>3</v>
      </c>
      <c r="BN3548" s="275"/>
      <c r="BO3548" s="275"/>
      <c r="BP3548" s="275"/>
      <c r="BQ3548" s="275"/>
      <c r="BR3548" s="275"/>
      <c r="BS3548" s="275"/>
      <c r="BT3548" s="275"/>
      <c r="BU3548" s="275"/>
      <c r="BV3548" s="275"/>
    </row>
    <row r="3549" spans="1:74" s="263" customFormat="1">
      <c r="A3549" s="457"/>
      <c r="B3549" s="457"/>
      <c r="C3549" s="260"/>
      <c r="D3549" s="260"/>
      <c r="E3549" s="260"/>
      <c r="F3549" s="260"/>
      <c r="G3549" s="260"/>
      <c r="H3549" s="260"/>
      <c r="I3549" s="260"/>
      <c r="J3549" s="260"/>
      <c r="K3549" s="260"/>
      <c r="L3549" s="261" t="s">
        <v>9113</v>
      </c>
      <c r="M3549" s="261"/>
      <c r="N3549" s="261"/>
      <c r="O3549" s="457"/>
      <c r="P3549" s="260"/>
      <c r="Q3549" s="262" t="s">
        <v>7281</v>
      </c>
      <c r="R3549" s="261"/>
      <c r="S3549" s="261"/>
      <c r="T3549" s="261"/>
      <c r="U3549" s="261"/>
      <c r="V3549" s="292"/>
      <c r="X3549" s="457"/>
      <c r="Y3549" s="260"/>
      <c r="Z3549" s="264"/>
      <c r="AA3549" s="264"/>
      <c r="AB3549" s="264"/>
      <c r="AF3549" s="457"/>
      <c r="AG3549" s="260"/>
      <c r="AN3549" s="457"/>
      <c r="AO3549" s="260"/>
      <c r="AV3549" s="260"/>
      <c r="BC3549" s="260"/>
      <c r="BM3549" s="275">
        <v>3</v>
      </c>
      <c r="BN3549" s="275"/>
      <c r="BO3549" s="275"/>
      <c r="BP3549" s="275"/>
      <c r="BQ3549" s="275"/>
      <c r="BR3549" s="275"/>
      <c r="BS3549" s="275"/>
      <c r="BT3549" s="275"/>
      <c r="BU3549" s="275"/>
      <c r="BV3549" s="275"/>
    </row>
    <row r="3550" spans="1:74" s="263" customFormat="1">
      <c r="A3550" s="458" t="s">
        <v>9117</v>
      </c>
      <c r="B3550" s="458"/>
      <c r="C3550" s="266"/>
      <c r="D3550" s="266"/>
      <c r="E3550" s="266"/>
      <c r="F3550" s="266"/>
      <c r="G3550" s="266"/>
      <c r="H3550" s="266"/>
      <c r="I3550" s="266"/>
      <c r="J3550" s="266"/>
      <c r="K3550" s="266"/>
      <c r="L3550" s="261" t="s">
        <v>9115</v>
      </c>
      <c r="M3550" s="261"/>
      <c r="N3550" s="261"/>
      <c r="O3550" s="458"/>
      <c r="P3550" s="266"/>
      <c r="Q3550" s="262" t="s">
        <v>9116</v>
      </c>
      <c r="R3550" s="261"/>
      <c r="S3550" s="261"/>
      <c r="T3550" s="261"/>
      <c r="U3550" s="261"/>
      <c r="V3550" s="292"/>
      <c r="X3550" s="458"/>
      <c r="Y3550" s="266"/>
      <c r="Z3550" s="264"/>
      <c r="AA3550" s="264"/>
      <c r="AB3550" s="264"/>
      <c r="AF3550" s="458"/>
      <c r="AG3550" s="266"/>
      <c r="AN3550" s="458"/>
      <c r="AO3550" s="266"/>
      <c r="AV3550" s="266"/>
      <c r="BC3550" s="266"/>
      <c r="BM3550" s="275">
        <v>3</v>
      </c>
      <c r="BN3550" s="275"/>
      <c r="BO3550" s="275"/>
      <c r="BP3550" s="275"/>
      <c r="BQ3550" s="275"/>
      <c r="BR3550" s="275"/>
      <c r="BS3550" s="275"/>
      <c r="BT3550" s="275"/>
      <c r="BU3550" s="275"/>
      <c r="BV3550" s="275"/>
    </row>
    <row r="3551" spans="1:74" s="263" customFormat="1">
      <c r="A3551" s="457"/>
      <c r="B3551" s="457"/>
      <c r="C3551" s="260"/>
      <c r="D3551" s="260"/>
      <c r="E3551" s="260"/>
      <c r="F3551" s="260"/>
      <c r="G3551" s="260"/>
      <c r="H3551" s="260"/>
      <c r="I3551" s="260"/>
      <c r="J3551" s="260"/>
      <c r="K3551" s="260"/>
      <c r="L3551" s="261" t="s">
        <v>9118</v>
      </c>
      <c r="M3551" s="261"/>
      <c r="N3551" s="261"/>
      <c r="O3551" s="457"/>
      <c r="P3551" s="260"/>
      <c r="Q3551" s="262" t="s">
        <v>9119</v>
      </c>
      <c r="R3551" s="261"/>
      <c r="S3551" s="261"/>
      <c r="T3551" s="261"/>
      <c r="U3551" s="261"/>
      <c r="V3551" s="292"/>
      <c r="X3551" s="457"/>
      <c r="Y3551" s="260"/>
      <c r="Z3551" s="264"/>
      <c r="AA3551" s="264"/>
      <c r="AB3551" s="264"/>
      <c r="AF3551" s="457"/>
      <c r="AG3551" s="260"/>
      <c r="AN3551" s="457"/>
      <c r="AO3551" s="260"/>
      <c r="AV3551" s="260"/>
      <c r="BC3551" s="260"/>
      <c r="BM3551" s="275">
        <v>3</v>
      </c>
      <c r="BN3551" s="275"/>
      <c r="BO3551" s="275"/>
      <c r="BP3551" s="275"/>
      <c r="BQ3551" s="275"/>
      <c r="BR3551" s="275"/>
      <c r="BS3551" s="275"/>
      <c r="BT3551" s="275"/>
      <c r="BU3551" s="275"/>
      <c r="BV3551" s="275"/>
    </row>
    <row r="3552" spans="1:74" s="263" customFormat="1">
      <c r="A3552" s="457"/>
      <c r="B3552" s="457"/>
      <c r="C3552" s="260"/>
      <c r="D3552" s="260"/>
      <c r="E3552" s="260"/>
      <c r="F3552" s="260"/>
      <c r="G3552" s="260"/>
      <c r="H3552" s="260"/>
      <c r="I3552" s="260"/>
      <c r="J3552" s="260"/>
      <c r="K3552" s="260"/>
      <c r="L3552" s="261" t="s">
        <v>9120</v>
      </c>
      <c r="M3552" s="261"/>
      <c r="N3552" s="261"/>
      <c r="O3552" s="457"/>
      <c r="P3552" s="260"/>
      <c r="Q3552" s="262" t="s">
        <v>9121</v>
      </c>
      <c r="R3552" s="261"/>
      <c r="S3552" s="261"/>
      <c r="T3552" s="261"/>
      <c r="U3552" s="261"/>
      <c r="V3552" s="292"/>
      <c r="X3552" s="457"/>
      <c r="Y3552" s="260"/>
      <c r="Z3552" s="264"/>
      <c r="AA3552" s="264"/>
      <c r="AB3552" s="264"/>
      <c r="AF3552" s="457"/>
      <c r="AG3552" s="260"/>
      <c r="AN3552" s="457"/>
      <c r="AO3552" s="260"/>
      <c r="AV3552" s="260"/>
      <c r="BC3552" s="260"/>
      <c r="BM3552" s="275">
        <v>3</v>
      </c>
      <c r="BN3552" s="275"/>
      <c r="BO3552" s="275"/>
      <c r="BP3552" s="275"/>
      <c r="BQ3552" s="275"/>
      <c r="BR3552" s="275"/>
      <c r="BS3552" s="275"/>
      <c r="BT3552" s="275"/>
      <c r="BU3552" s="275"/>
      <c r="BV3552" s="275"/>
    </row>
    <row r="3553" spans="1:74" s="263" customFormat="1">
      <c r="A3553" s="458" t="s">
        <v>9123</v>
      </c>
      <c r="B3553" s="458"/>
      <c r="C3553" s="266"/>
      <c r="D3553" s="266"/>
      <c r="E3553" s="266"/>
      <c r="F3553" s="266"/>
      <c r="G3553" s="266"/>
      <c r="H3553" s="266"/>
      <c r="I3553" s="266"/>
      <c r="J3553" s="266"/>
      <c r="K3553" s="266"/>
      <c r="L3553" s="261" t="s">
        <v>9122</v>
      </c>
      <c r="M3553" s="261"/>
      <c r="N3553" s="261"/>
      <c r="O3553" s="458"/>
      <c r="P3553" s="266"/>
      <c r="Q3553" s="262" t="s">
        <v>5147</v>
      </c>
      <c r="R3553" s="261"/>
      <c r="S3553" s="261"/>
      <c r="T3553" s="261"/>
      <c r="U3553" s="261"/>
      <c r="V3553" s="292"/>
      <c r="X3553" s="458"/>
      <c r="Y3553" s="266"/>
      <c r="Z3553" s="264"/>
      <c r="AA3553" s="264"/>
      <c r="AB3553" s="264"/>
      <c r="AF3553" s="458"/>
      <c r="AG3553" s="266"/>
      <c r="AN3553" s="458"/>
      <c r="AO3553" s="266"/>
      <c r="AV3553" s="266"/>
      <c r="BC3553" s="266"/>
      <c r="BM3553" s="275">
        <v>3</v>
      </c>
      <c r="BN3553" s="275"/>
      <c r="BO3553" s="275"/>
      <c r="BP3553" s="275"/>
      <c r="BQ3553" s="275"/>
      <c r="BR3553" s="275"/>
      <c r="BS3553" s="275"/>
      <c r="BT3553" s="275"/>
      <c r="BU3553" s="275"/>
      <c r="BV3553" s="275"/>
    </row>
    <row r="3554" spans="1:74" s="263" customFormat="1">
      <c r="A3554" s="457"/>
      <c r="B3554" s="457"/>
      <c r="C3554" s="260"/>
      <c r="D3554" s="260"/>
      <c r="E3554" s="260"/>
      <c r="F3554" s="260"/>
      <c r="G3554" s="260"/>
      <c r="H3554" s="260"/>
      <c r="I3554" s="260"/>
      <c r="J3554" s="260"/>
      <c r="K3554" s="260"/>
      <c r="L3554" s="261" t="s">
        <v>9124</v>
      </c>
      <c r="M3554" s="261"/>
      <c r="N3554" s="261"/>
      <c r="O3554" s="457"/>
      <c r="P3554" s="260"/>
      <c r="Q3554" s="262" t="s">
        <v>9075</v>
      </c>
      <c r="R3554" s="261"/>
      <c r="S3554" s="261"/>
      <c r="T3554" s="261"/>
      <c r="U3554" s="261"/>
      <c r="V3554" s="292"/>
      <c r="X3554" s="457"/>
      <c r="Y3554" s="260"/>
      <c r="Z3554" s="264"/>
      <c r="AA3554" s="264"/>
      <c r="AB3554" s="264"/>
      <c r="AF3554" s="457"/>
      <c r="AG3554" s="260"/>
      <c r="AN3554" s="457"/>
      <c r="AO3554" s="260"/>
      <c r="AV3554" s="260"/>
      <c r="BC3554" s="260"/>
      <c r="BM3554" s="275">
        <v>3</v>
      </c>
      <c r="BN3554" s="275"/>
      <c r="BO3554" s="275"/>
      <c r="BP3554" s="275"/>
      <c r="BQ3554" s="275"/>
      <c r="BR3554" s="275"/>
      <c r="BS3554" s="275"/>
      <c r="BT3554" s="275"/>
      <c r="BU3554" s="275"/>
      <c r="BV3554" s="275"/>
    </row>
    <row r="3555" spans="1:74" s="263" customFormat="1">
      <c r="A3555" s="458" t="s">
        <v>7212</v>
      </c>
      <c r="B3555" s="458"/>
      <c r="C3555" s="266"/>
      <c r="D3555" s="266"/>
      <c r="E3555" s="266"/>
      <c r="F3555" s="266"/>
      <c r="G3555" s="266"/>
      <c r="H3555" s="266"/>
      <c r="I3555" s="266"/>
      <c r="J3555" s="266"/>
      <c r="K3555" s="266"/>
      <c r="L3555" s="261" t="s">
        <v>9125</v>
      </c>
      <c r="M3555" s="261"/>
      <c r="N3555" s="261"/>
      <c r="O3555" s="458"/>
      <c r="P3555" s="266"/>
      <c r="Q3555" s="262" t="s">
        <v>7211</v>
      </c>
      <c r="R3555" s="261"/>
      <c r="S3555" s="261"/>
      <c r="T3555" s="261"/>
      <c r="U3555" s="261"/>
      <c r="V3555" s="292"/>
      <c r="X3555" s="458"/>
      <c r="Y3555" s="266"/>
      <c r="Z3555" s="264"/>
      <c r="AA3555" s="264"/>
      <c r="AB3555" s="264"/>
      <c r="AF3555" s="458"/>
      <c r="AG3555" s="266"/>
      <c r="AN3555" s="458"/>
      <c r="AO3555" s="266"/>
      <c r="AV3555" s="266"/>
      <c r="BC3555" s="266"/>
      <c r="BM3555" s="275">
        <v>3</v>
      </c>
      <c r="BN3555" s="275"/>
      <c r="BO3555" s="275"/>
      <c r="BP3555" s="275"/>
      <c r="BQ3555" s="275"/>
      <c r="BR3555" s="275"/>
      <c r="BS3555" s="275"/>
      <c r="BT3555" s="275"/>
      <c r="BU3555" s="275"/>
      <c r="BV3555" s="275"/>
    </row>
    <row r="3556" spans="1:74" s="263" customFormat="1">
      <c r="A3556" s="457"/>
      <c r="B3556" s="457"/>
      <c r="C3556" s="260"/>
      <c r="D3556" s="260"/>
      <c r="E3556" s="260"/>
      <c r="F3556" s="260"/>
      <c r="G3556" s="260"/>
      <c r="H3556" s="260"/>
      <c r="I3556" s="260"/>
      <c r="J3556" s="260"/>
      <c r="K3556" s="260"/>
      <c r="L3556" s="261" t="s">
        <v>9126</v>
      </c>
      <c r="M3556" s="261"/>
      <c r="N3556" s="261"/>
      <c r="O3556" s="457"/>
      <c r="P3556" s="260"/>
      <c r="Q3556" s="262" t="s">
        <v>9127</v>
      </c>
      <c r="R3556" s="261"/>
      <c r="S3556" s="261"/>
      <c r="T3556" s="261"/>
      <c r="U3556" s="261"/>
      <c r="V3556" s="292"/>
      <c r="X3556" s="457"/>
      <c r="Y3556" s="260"/>
      <c r="Z3556" s="264"/>
      <c r="AA3556" s="264"/>
      <c r="AB3556" s="264"/>
      <c r="AF3556" s="457"/>
      <c r="AG3556" s="260"/>
      <c r="AN3556" s="457"/>
      <c r="AO3556" s="260"/>
      <c r="AV3556" s="260"/>
      <c r="BC3556" s="260"/>
      <c r="BM3556" s="275">
        <v>3</v>
      </c>
      <c r="BN3556" s="275"/>
      <c r="BO3556" s="275"/>
      <c r="BP3556" s="275"/>
      <c r="BQ3556" s="275"/>
      <c r="BR3556" s="275"/>
      <c r="BS3556" s="275"/>
      <c r="BT3556" s="275"/>
      <c r="BU3556" s="275"/>
      <c r="BV3556" s="275"/>
    </row>
    <row r="3557" spans="1:74" s="263" customFormat="1">
      <c r="A3557" s="458" t="s">
        <v>4943</v>
      </c>
      <c r="B3557" s="458"/>
      <c r="C3557" s="266"/>
      <c r="D3557" s="266"/>
      <c r="E3557" s="266"/>
      <c r="F3557" s="266"/>
      <c r="G3557" s="266"/>
      <c r="H3557" s="266"/>
      <c r="I3557" s="266"/>
      <c r="J3557" s="266"/>
      <c r="K3557" s="266"/>
      <c r="L3557" s="261" t="s">
        <v>9128</v>
      </c>
      <c r="M3557" s="261"/>
      <c r="N3557" s="261"/>
      <c r="O3557" s="458"/>
      <c r="P3557" s="266"/>
      <c r="Q3557" s="262" t="s">
        <v>4942</v>
      </c>
      <c r="R3557" s="261"/>
      <c r="S3557" s="261"/>
      <c r="T3557" s="261"/>
      <c r="U3557" s="261"/>
      <c r="V3557" s="292"/>
      <c r="X3557" s="458"/>
      <c r="Y3557" s="266"/>
      <c r="Z3557" s="264"/>
      <c r="AA3557" s="264"/>
      <c r="AB3557" s="264"/>
      <c r="AF3557" s="458"/>
      <c r="AG3557" s="266"/>
      <c r="AN3557" s="458"/>
      <c r="AO3557" s="266"/>
      <c r="AV3557" s="266"/>
      <c r="BC3557" s="266"/>
      <c r="BM3557" s="275">
        <v>3</v>
      </c>
      <c r="BN3557" s="275"/>
      <c r="BO3557" s="275"/>
      <c r="BP3557" s="275"/>
      <c r="BQ3557" s="275"/>
      <c r="BR3557" s="275"/>
      <c r="BS3557" s="275"/>
      <c r="BT3557" s="275"/>
      <c r="BU3557" s="275"/>
      <c r="BV3557" s="275"/>
    </row>
    <row r="3558" spans="1:74" s="263" customFormat="1">
      <c r="A3558" s="458" t="s">
        <v>9131</v>
      </c>
      <c r="B3558" s="458"/>
      <c r="C3558" s="266"/>
      <c r="D3558" s="266"/>
      <c r="E3558" s="266"/>
      <c r="F3558" s="266"/>
      <c r="G3558" s="266"/>
      <c r="H3558" s="266"/>
      <c r="I3558" s="266"/>
      <c r="J3558" s="266"/>
      <c r="K3558" s="266"/>
      <c r="L3558" s="261" t="s">
        <v>9129</v>
      </c>
      <c r="M3558" s="261"/>
      <c r="N3558" s="261"/>
      <c r="O3558" s="458"/>
      <c r="P3558" s="266"/>
      <c r="Q3558" s="262" t="s">
        <v>9130</v>
      </c>
      <c r="R3558" s="261"/>
      <c r="S3558" s="261"/>
      <c r="T3558" s="261"/>
      <c r="U3558" s="261"/>
      <c r="V3558" s="292"/>
      <c r="X3558" s="458"/>
      <c r="Y3558" s="266"/>
      <c r="Z3558" s="264"/>
      <c r="AA3558" s="264"/>
      <c r="AB3558" s="264"/>
      <c r="AF3558" s="458"/>
      <c r="AG3558" s="266"/>
      <c r="AN3558" s="458"/>
      <c r="AO3558" s="266"/>
      <c r="AV3558" s="266"/>
      <c r="BC3558" s="266"/>
      <c r="BM3558" s="275">
        <v>3</v>
      </c>
      <c r="BN3558" s="275"/>
      <c r="BO3558" s="275"/>
      <c r="BP3558" s="275"/>
      <c r="BQ3558" s="275"/>
      <c r="BR3558" s="275"/>
      <c r="BS3558" s="275"/>
      <c r="BT3558" s="275"/>
      <c r="BU3558" s="275"/>
      <c r="BV3558" s="275"/>
    </row>
    <row r="3559" spans="1:74" s="263" customFormat="1">
      <c r="A3559" s="458" t="s">
        <v>9134</v>
      </c>
      <c r="B3559" s="458"/>
      <c r="C3559" s="266"/>
      <c r="D3559" s="266"/>
      <c r="E3559" s="266"/>
      <c r="F3559" s="266"/>
      <c r="G3559" s="266"/>
      <c r="H3559" s="266"/>
      <c r="I3559" s="266"/>
      <c r="J3559" s="266"/>
      <c r="K3559" s="266"/>
      <c r="L3559" s="261" t="s">
        <v>9132</v>
      </c>
      <c r="M3559" s="261"/>
      <c r="N3559" s="261"/>
      <c r="O3559" s="458"/>
      <c r="P3559" s="266"/>
      <c r="Q3559" s="262" t="s">
        <v>9133</v>
      </c>
      <c r="R3559" s="261"/>
      <c r="S3559" s="261"/>
      <c r="T3559" s="261"/>
      <c r="U3559" s="261"/>
      <c r="V3559" s="292"/>
      <c r="X3559" s="458"/>
      <c r="Y3559" s="266"/>
      <c r="Z3559" s="264"/>
      <c r="AA3559" s="264"/>
      <c r="AB3559" s="264"/>
      <c r="AF3559" s="458"/>
      <c r="AG3559" s="266"/>
      <c r="AN3559" s="458"/>
      <c r="AO3559" s="266"/>
      <c r="AV3559" s="266"/>
      <c r="BC3559" s="266"/>
      <c r="BM3559" s="275">
        <v>3</v>
      </c>
      <c r="BN3559" s="275"/>
      <c r="BO3559" s="275"/>
      <c r="BP3559" s="275"/>
      <c r="BQ3559" s="275"/>
      <c r="BR3559" s="275"/>
      <c r="BS3559" s="275"/>
      <c r="BT3559" s="275"/>
      <c r="BU3559" s="275"/>
      <c r="BV3559" s="275"/>
    </row>
    <row r="3560" spans="1:74" s="263" customFormat="1">
      <c r="A3560" s="458" t="s">
        <v>9137</v>
      </c>
      <c r="B3560" s="458"/>
      <c r="C3560" s="266"/>
      <c r="D3560" s="266"/>
      <c r="E3560" s="266"/>
      <c r="F3560" s="266"/>
      <c r="G3560" s="266"/>
      <c r="H3560" s="266"/>
      <c r="I3560" s="266"/>
      <c r="J3560" s="266"/>
      <c r="K3560" s="266"/>
      <c r="L3560" s="261" t="s">
        <v>9135</v>
      </c>
      <c r="M3560" s="261"/>
      <c r="N3560" s="261"/>
      <c r="O3560" s="458"/>
      <c r="P3560" s="266"/>
      <c r="Q3560" s="262" t="s">
        <v>9136</v>
      </c>
      <c r="R3560" s="261"/>
      <c r="S3560" s="261"/>
      <c r="T3560" s="261"/>
      <c r="U3560" s="261"/>
      <c r="V3560" s="292"/>
      <c r="X3560" s="458"/>
      <c r="Y3560" s="266"/>
      <c r="Z3560" s="264"/>
      <c r="AA3560" s="264"/>
      <c r="AB3560" s="264"/>
      <c r="AF3560" s="458"/>
      <c r="AG3560" s="266"/>
      <c r="AN3560" s="458"/>
      <c r="AO3560" s="266"/>
      <c r="AV3560" s="266"/>
      <c r="BC3560" s="266"/>
      <c r="BM3560" s="275">
        <v>3</v>
      </c>
      <c r="BN3560" s="275"/>
      <c r="BO3560" s="275"/>
      <c r="BP3560" s="275"/>
      <c r="BQ3560" s="275"/>
      <c r="BR3560" s="275"/>
      <c r="BS3560" s="275"/>
      <c r="BT3560" s="275"/>
      <c r="BU3560" s="275"/>
      <c r="BV3560" s="275"/>
    </row>
    <row r="3561" spans="1:74" s="263" customFormat="1">
      <c r="A3561" s="458" t="s">
        <v>9140</v>
      </c>
      <c r="B3561" s="458"/>
      <c r="C3561" s="266"/>
      <c r="D3561" s="266"/>
      <c r="E3561" s="266"/>
      <c r="F3561" s="266"/>
      <c r="G3561" s="266"/>
      <c r="H3561" s="266"/>
      <c r="I3561" s="266"/>
      <c r="J3561" s="266"/>
      <c r="K3561" s="266"/>
      <c r="L3561" s="261" t="s">
        <v>9138</v>
      </c>
      <c r="M3561" s="261"/>
      <c r="N3561" s="261"/>
      <c r="O3561" s="458"/>
      <c r="P3561" s="266"/>
      <c r="Q3561" s="262" t="s">
        <v>9139</v>
      </c>
      <c r="R3561" s="261"/>
      <c r="S3561" s="261"/>
      <c r="T3561" s="261"/>
      <c r="U3561" s="261"/>
      <c r="V3561" s="292"/>
      <c r="X3561" s="458"/>
      <c r="Y3561" s="266"/>
      <c r="Z3561" s="264"/>
      <c r="AA3561" s="264"/>
      <c r="AB3561" s="264"/>
      <c r="AF3561" s="458"/>
      <c r="AG3561" s="266"/>
      <c r="AN3561" s="458"/>
      <c r="AO3561" s="266"/>
      <c r="AV3561" s="266"/>
      <c r="BC3561" s="266"/>
      <c r="BM3561" s="275">
        <v>3</v>
      </c>
      <c r="BN3561" s="275"/>
      <c r="BO3561" s="275"/>
      <c r="BP3561" s="275"/>
      <c r="BQ3561" s="275"/>
      <c r="BR3561" s="275"/>
      <c r="BS3561" s="275"/>
      <c r="BT3561" s="275"/>
      <c r="BU3561" s="275"/>
      <c r="BV3561" s="275"/>
    </row>
    <row r="3562" spans="1:74" s="263" customFormat="1">
      <c r="A3562" s="458" t="s">
        <v>9143</v>
      </c>
      <c r="B3562" s="458"/>
      <c r="C3562" s="266"/>
      <c r="D3562" s="266"/>
      <c r="E3562" s="266"/>
      <c r="F3562" s="266"/>
      <c r="G3562" s="266"/>
      <c r="H3562" s="266"/>
      <c r="I3562" s="266"/>
      <c r="J3562" s="266"/>
      <c r="K3562" s="266"/>
      <c r="L3562" s="261" t="s">
        <v>9141</v>
      </c>
      <c r="M3562" s="261"/>
      <c r="N3562" s="261"/>
      <c r="O3562" s="458"/>
      <c r="P3562" s="266"/>
      <c r="Q3562" s="262" t="s">
        <v>9142</v>
      </c>
      <c r="R3562" s="261"/>
      <c r="S3562" s="261"/>
      <c r="T3562" s="261"/>
      <c r="U3562" s="261"/>
      <c r="V3562" s="292"/>
      <c r="X3562" s="458"/>
      <c r="Y3562" s="266"/>
      <c r="Z3562" s="264"/>
      <c r="AA3562" s="264"/>
      <c r="AB3562" s="264"/>
      <c r="AF3562" s="458"/>
      <c r="AG3562" s="266"/>
      <c r="AN3562" s="458"/>
      <c r="AO3562" s="266"/>
      <c r="AV3562" s="266"/>
      <c r="BC3562" s="266"/>
      <c r="BM3562" s="275">
        <v>3</v>
      </c>
      <c r="BN3562" s="275"/>
      <c r="BO3562" s="275"/>
      <c r="BP3562" s="275"/>
      <c r="BQ3562" s="275"/>
      <c r="BR3562" s="275"/>
      <c r="BS3562" s="275"/>
      <c r="BT3562" s="275"/>
      <c r="BU3562" s="275"/>
      <c r="BV3562" s="275"/>
    </row>
    <row r="3563" spans="1:74" s="263" customFormat="1">
      <c r="A3563" s="458" t="s">
        <v>9146</v>
      </c>
      <c r="B3563" s="458"/>
      <c r="C3563" s="266"/>
      <c r="D3563" s="266"/>
      <c r="E3563" s="266"/>
      <c r="F3563" s="266"/>
      <c r="G3563" s="266"/>
      <c r="H3563" s="266"/>
      <c r="I3563" s="266"/>
      <c r="J3563" s="266"/>
      <c r="K3563" s="266"/>
      <c r="L3563" s="261" t="s">
        <v>9144</v>
      </c>
      <c r="M3563" s="261"/>
      <c r="N3563" s="261"/>
      <c r="O3563" s="458"/>
      <c r="P3563" s="266"/>
      <c r="Q3563" s="262" t="s">
        <v>9145</v>
      </c>
      <c r="R3563" s="261"/>
      <c r="S3563" s="261"/>
      <c r="T3563" s="261"/>
      <c r="U3563" s="261"/>
      <c r="V3563" s="292"/>
      <c r="X3563" s="458"/>
      <c r="Y3563" s="266"/>
      <c r="Z3563" s="264"/>
      <c r="AA3563" s="264"/>
      <c r="AB3563" s="264"/>
      <c r="AF3563" s="458"/>
      <c r="AG3563" s="266"/>
      <c r="AN3563" s="458"/>
      <c r="AO3563" s="266"/>
      <c r="AV3563" s="266"/>
      <c r="BC3563" s="266"/>
      <c r="BM3563" s="275">
        <v>3</v>
      </c>
      <c r="BN3563" s="275"/>
      <c r="BO3563" s="275"/>
      <c r="BP3563" s="275"/>
      <c r="BQ3563" s="275"/>
      <c r="BR3563" s="275"/>
      <c r="BS3563" s="275"/>
      <c r="BT3563" s="275"/>
      <c r="BU3563" s="275"/>
      <c r="BV3563" s="275"/>
    </row>
    <row r="3564" spans="1:74" s="263" customFormat="1">
      <c r="A3564" s="458" t="s">
        <v>9140</v>
      </c>
      <c r="B3564" s="458"/>
      <c r="C3564" s="266"/>
      <c r="D3564" s="266"/>
      <c r="E3564" s="266"/>
      <c r="F3564" s="266"/>
      <c r="G3564" s="266"/>
      <c r="H3564" s="266"/>
      <c r="I3564" s="266"/>
      <c r="J3564" s="266"/>
      <c r="K3564" s="266"/>
      <c r="L3564" s="261" t="s">
        <v>9147</v>
      </c>
      <c r="M3564" s="261"/>
      <c r="N3564" s="261"/>
      <c r="O3564" s="458"/>
      <c r="P3564" s="266"/>
      <c r="Q3564" s="262" t="s">
        <v>9148</v>
      </c>
      <c r="R3564" s="261"/>
      <c r="S3564" s="261"/>
      <c r="T3564" s="261"/>
      <c r="U3564" s="261"/>
      <c r="V3564" s="292"/>
      <c r="X3564" s="458"/>
      <c r="Y3564" s="266"/>
      <c r="Z3564" s="264"/>
      <c r="AA3564" s="264"/>
      <c r="AB3564" s="264"/>
      <c r="AF3564" s="458"/>
      <c r="AG3564" s="266"/>
      <c r="AN3564" s="458"/>
      <c r="AO3564" s="266"/>
      <c r="AV3564" s="266"/>
      <c r="BC3564" s="266"/>
      <c r="BM3564" s="275">
        <v>3</v>
      </c>
      <c r="BN3564" s="275"/>
      <c r="BO3564" s="275"/>
      <c r="BP3564" s="275"/>
      <c r="BQ3564" s="275"/>
      <c r="BR3564" s="275"/>
      <c r="BS3564" s="275"/>
      <c r="BT3564" s="275"/>
      <c r="BU3564" s="275"/>
      <c r="BV3564" s="275"/>
    </row>
    <row r="3565" spans="1:74" s="263" customFormat="1">
      <c r="A3565" s="458" t="s">
        <v>9150</v>
      </c>
      <c r="B3565" s="458"/>
      <c r="C3565" s="266"/>
      <c r="D3565" s="266"/>
      <c r="E3565" s="266"/>
      <c r="F3565" s="266"/>
      <c r="G3565" s="266"/>
      <c r="H3565" s="266"/>
      <c r="I3565" s="266"/>
      <c r="J3565" s="266"/>
      <c r="K3565" s="266"/>
      <c r="L3565" s="261" t="s">
        <v>9149</v>
      </c>
      <c r="M3565" s="261"/>
      <c r="N3565" s="261"/>
      <c r="O3565" s="458"/>
      <c r="P3565" s="266"/>
      <c r="Q3565" s="262" t="s">
        <v>7537</v>
      </c>
      <c r="R3565" s="261"/>
      <c r="S3565" s="261"/>
      <c r="T3565" s="261"/>
      <c r="U3565" s="261"/>
      <c r="V3565" s="292"/>
      <c r="X3565" s="458"/>
      <c r="Y3565" s="266"/>
      <c r="Z3565" s="264"/>
      <c r="AA3565" s="264"/>
      <c r="AB3565" s="264"/>
      <c r="AF3565" s="458"/>
      <c r="AG3565" s="266"/>
      <c r="AN3565" s="458"/>
      <c r="AO3565" s="266"/>
      <c r="AV3565" s="266"/>
      <c r="BC3565" s="266"/>
      <c r="BM3565" s="275">
        <v>3</v>
      </c>
      <c r="BN3565" s="275"/>
      <c r="BO3565" s="275"/>
      <c r="BP3565" s="275"/>
      <c r="BQ3565" s="275"/>
      <c r="BR3565" s="275"/>
      <c r="BS3565" s="275"/>
      <c r="BT3565" s="275"/>
      <c r="BU3565" s="275"/>
      <c r="BV3565" s="275"/>
    </row>
    <row r="3566" spans="1:74" s="263" customFormat="1">
      <c r="A3566" s="458" t="s">
        <v>9153</v>
      </c>
      <c r="B3566" s="458"/>
      <c r="C3566" s="266"/>
      <c r="D3566" s="266"/>
      <c r="E3566" s="266"/>
      <c r="F3566" s="266"/>
      <c r="G3566" s="266"/>
      <c r="H3566" s="266"/>
      <c r="I3566" s="266"/>
      <c r="J3566" s="266"/>
      <c r="K3566" s="266"/>
      <c r="L3566" s="261" t="s">
        <v>9151</v>
      </c>
      <c r="M3566" s="261"/>
      <c r="N3566" s="261"/>
      <c r="O3566" s="458"/>
      <c r="P3566" s="266"/>
      <c r="Q3566" s="262" t="s">
        <v>9152</v>
      </c>
      <c r="R3566" s="261"/>
      <c r="S3566" s="261"/>
      <c r="T3566" s="261"/>
      <c r="U3566" s="261"/>
      <c r="V3566" s="292"/>
      <c r="X3566" s="458"/>
      <c r="Y3566" s="266"/>
      <c r="Z3566" s="264"/>
      <c r="AA3566" s="264"/>
      <c r="AB3566" s="264"/>
      <c r="AF3566" s="458"/>
      <c r="AG3566" s="266"/>
      <c r="AN3566" s="458"/>
      <c r="AO3566" s="266"/>
      <c r="AV3566" s="266"/>
      <c r="BC3566" s="266"/>
      <c r="BM3566" s="275">
        <v>3</v>
      </c>
      <c r="BN3566" s="275"/>
      <c r="BO3566" s="275"/>
      <c r="BP3566" s="275"/>
      <c r="BQ3566" s="275"/>
      <c r="BR3566" s="275"/>
      <c r="BS3566" s="275"/>
      <c r="BT3566" s="275"/>
      <c r="BU3566" s="275"/>
      <c r="BV3566" s="275"/>
    </row>
    <row r="3567" spans="1:74" s="263" customFormat="1">
      <c r="A3567" s="458" t="s">
        <v>9156</v>
      </c>
      <c r="B3567" s="458"/>
      <c r="C3567" s="266"/>
      <c r="D3567" s="266"/>
      <c r="E3567" s="266"/>
      <c r="F3567" s="266"/>
      <c r="G3567" s="266"/>
      <c r="H3567" s="266"/>
      <c r="I3567" s="266"/>
      <c r="J3567" s="266"/>
      <c r="K3567" s="266"/>
      <c r="L3567" s="261" t="s">
        <v>9154</v>
      </c>
      <c r="M3567" s="261"/>
      <c r="N3567" s="261"/>
      <c r="O3567" s="458"/>
      <c r="P3567" s="266"/>
      <c r="Q3567" s="262" t="s">
        <v>9155</v>
      </c>
      <c r="R3567" s="261"/>
      <c r="S3567" s="261"/>
      <c r="T3567" s="261"/>
      <c r="U3567" s="261"/>
      <c r="V3567" s="292"/>
      <c r="X3567" s="458"/>
      <c r="Y3567" s="266"/>
      <c r="Z3567" s="264"/>
      <c r="AA3567" s="264"/>
      <c r="AB3567" s="264"/>
      <c r="AF3567" s="458"/>
      <c r="AG3567" s="266"/>
      <c r="AN3567" s="458"/>
      <c r="AO3567" s="266"/>
      <c r="AV3567" s="266"/>
      <c r="BC3567" s="266"/>
      <c r="BM3567" s="275">
        <v>3</v>
      </c>
      <c r="BN3567" s="275"/>
      <c r="BO3567" s="275"/>
      <c r="BP3567" s="275"/>
      <c r="BQ3567" s="275"/>
      <c r="BR3567" s="275"/>
      <c r="BS3567" s="275"/>
      <c r="BT3567" s="275"/>
      <c r="BU3567" s="275"/>
      <c r="BV3567" s="275"/>
    </row>
    <row r="3568" spans="1:74" s="263" customFormat="1">
      <c r="A3568" s="458" t="s">
        <v>9159</v>
      </c>
      <c r="B3568" s="458"/>
      <c r="C3568" s="266"/>
      <c r="D3568" s="266"/>
      <c r="E3568" s="266"/>
      <c r="F3568" s="266"/>
      <c r="G3568" s="266"/>
      <c r="H3568" s="266"/>
      <c r="I3568" s="266"/>
      <c r="J3568" s="266"/>
      <c r="K3568" s="266"/>
      <c r="L3568" s="261" t="s">
        <v>9157</v>
      </c>
      <c r="M3568" s="261"/>
      <c r="N3568" s="261"/>
      <c r="O3568" s="458"/>
      <c r="P3568" s="266"/>
      <c r="Q3568" s="262" t="s">
        <v>9158</v>
      </c>
      <c r="R3568" s="261"/>
      <c r="S3568" s="261"/>
      <c r="T3568" s="261"/>
      <c r="U3568" s="261"/>
      <c r="V3568" s="292"/>
      <c r="X3568" s="458"/>
      <c r="Y3568" s="266"/>
      <c r="Z3568" s="264"/>
      <c r="AA3568" s="264"/>
      <c r="AB3568" s="264"/>
      <c r="AF3568" s="458"/>
      <c r="AG3568" s="266"/>
      <c r="AN3568" s="458"/>
      <c r="AO3568" s="266"/>
      <c r="AV3568" s="266"/>
      <c r="BC3568" s="266"/>
      <c r="BM3568" s="275">
        <v>3</v>
      </c>
      <c r="BN3568" s="275"/>
      <c r="BO3568" s="275"/>
      <c r="BP3568" s="275"/>
      <c r="BQ3568" s="275"/>
      <c r="BR3568" s="275"/>
      <c r="BS3568" s="275"/>
      <c r="BT3568" s="275"/>
      <c r="BU3568" s="275"/>
      <c r="BV3568" s="275"/>
    </row>
    <row r="3569" spans="1:74" s="263" customFormat="1">
      <c r="A3569" s="458" t="s">
        <v>9159</v>
      </c>
      <c r="B3569" s="458"/>
      <c r="C3569" s="266"/>
      <c r="D3569" s="266"/>
      <c r="E3569" s="266"/>
      <c r="F3569" s="266"/>
      <c r="G3569" s="266"/>
      <c r="H3569" s="266"/>
      <c r="I3569" s="266"/>
      <c r="J3569" s="266"/>
      <c r="K3569" s="266"/>
      <c r="L3569" s="261" t="s">
        <v>9160</v>
      </c>
      <c r="M3569" s="261"/>
      <c r="N3569" s="261"/>
      <c r="O3569" s="458"/>
      <c r="P3569" s="266"/>
      <c r="Q3569" s="262" t="s">
        <v>9161</v>
      </c>
      <c r="R3569" s="261"/>
      <c r="S3569" s="261"/>
      <c r="T3569" s="261"/>
      <c r="U3569" s="261"/>
      <c r="V3569" s="292"/>
      <c r="X3569" s="458"/>
      <c r="Y3569" s="266"/>
      <c r="Z3569" s="264"/>
      <c r="AA3569" s="264"/>
      <c r="AB3569" s="264"/>
      <c r="AF3569" s="458"/>
      <c r="AG3569" s="266"/>
      <c r="AN3569" s="458"/>
      <c r="AO3569" s="266"/>
      <c r="AV3569" s="266"/>
      <c r="BC3569" s="266"/>
      <c r="BM3569" s="275">
        <v>3</v>
      </c>
      <c r="BN3569" s="275"/>
      <c r="BO3569" s="275"/>
      <c r="BP3569" s="275"/>
      <c r="BQ3569" s="275"/>
      <c r="BR3569" s="275"/>
      <c r="BS3569" s="275"/>
      <c r="BT3569" s="275"/>
      <c r="BU3569" s="275"/>
      <c r="BV3569" s="275"/>
    </row>
    <row r="3570" spans="1:74" s="263" customFormat="1">
      <c r="A3570" s="458" t="s">
        <v>9159</v>
      </c>
      <c r="B3570" s="458"/>
      <c r="C3570" s="266"/>
      <c r="D3570" s="266"/>
      <c r="E3570" s="266"/>
      <c r="F3570" s="266"/>
      <c r="G3570" s="266"/>
      <c r="H3570" s="266"/>
      <c r="I3570" s="266"/>
      <c r="J3570" s="266"/>
      <c r="K3570" s="266"/>
      <c r="L3570" s="261" t="s">
        <v>9162</v>
      </c>
      <c r="M3570" s="261"/>
      <c r="N3570" s="261"/>
      <c r="O3570" s="458"/>
      <c r="P3570" s="266"/>
      <c r="Q3570" s="262" t="s">
        <v>9163</v>
      </c>
      <c r="R3570" s="261"/>
      <c r="S3570" s="261"/>
      <c r="T3570" s="261"/>
      <c r="U3570" s="261"/>
      <c r="V3570" s="292"/>
      <c r="X3570" s="458"/>
      <c r="Y3570" s="266"/>
      <c r="Z3570" s="264"/>
      <c r="AA3570" s="264"/>
      <c r="AB3570" s="264"/>
      <c r="AF3570" s="458"/>
      <c r="AG3570" s="266"/>
      <c r="AN3570" s="458"/>
      <c r="AO3570" s="266"/>
      <c r="AV3570" s="266"/>
      <c r="BC3570" s="266"/>
      <c r="BM3570" s="275">
        <v>3</v>
      </c>
      <c r="BN3570" s="275"/>
      <c r="BO3570" s="275"/>
      <c r="BP3570" s="275"/>
      <c r="BQ3570" s="275"/>
      <c r="BR3570" s="275"/>
      <c r="BS3570" s="275"/>
      <c r="BT3570" s="275"/>
      <c r="BU3570" s="275"/>
      <c r="BV3570" s="275"/>
    </row>
    <row r="3571" spans="1:74" s="263" customFormat="1">
      <c r="A3571" s="458" t="s">
        <v>9166</v>
      </c>
      <c r="B3571" s="458"/>
      <c r="C3571" s="266"/>
      <c r="D3571" s="266"/>
      <c r="E3571" s="266"/>
      <c r="F3571" s="266"/>
      <c r="G3571" s="266"/>
      <c r="H3571" s="266"/>
      <c r="I3571" s="266"/>
      <c r="J3571" s="266"/>
      <c r="K3571" s="266"/>
      <c r="L3571" s="261" t="s">
        <v>9164</v>
      </c>
      <c r="M3571" s="261"/>
      <c r="N3571" s="261"/>
      <c r="O3571" s="458"/>
      <c r="P3571" s="266"/>
      <c r="Q3571" s="262" t="s">
        <v>9165</v>
      </c>
      <c r="R3571" s="261"/>
      <c r="S3571" s="261"/>
      <c r="T3571" s="261"/>
      <c r="U3571" s="261"/>
      <c r="V3571" s="292"/>
      <c r="X3571" s="458"/>
      <c r="Y3571" s="266"/>
      <c r="Z3571" s="264"/>
      <c r="AA3571" s="264"/>
      <c r="AB3571" s="264"/>
      <c r="AF3571" s="458"/>
      <c r="AG3571" s="266"/>
      <c r="AN3571" s="458"/>
      <c r="AO3571" s="266"/>
      <c r="AV3571" s="266"/>
      <c r="BC3571" s="266"/>
      <c r="BM3571" s="275">
        <v>3</v>
      </c>
      <c r="BN3571" s="275"/>
      <c r="BO3571" s="275"/>
      <c r="BP3571" s="275"/>
      <c r="BQ3571" s="275"/>
      <c r="BR3571" s="275"/>
      <c r="BS3571" s="275"/>
      <c r="BT3571" s="275"/>
      <c r="BU3571" s="275"/>
      <c r="BV3571" s="275"/>
    </row>
    <row r="3572" spans="1:74" s="263" customFormat="1">
      <c r="A3572" s="458" t="s">
        <v>9169</v>
      </c>
      <c r="B3572" s="458"/>
      <c r="C3572" s="266"/>
      <c r="D3572" s="266"/>
      <c r="E3572" s="266"/>
      <c r="F3572" s="266"/>
      <c r="G3572" s="266"/>
      <c r="H3572" s="266"/>
      <c r="I3572" s="266"/>
      <c r="J3572" s="266"/>
      <c r="K3572" s="266"/>
      <c r="L3572" s="261" t="s">
        <v>9167</v>
      </c>
      <c r="M3572" s="261"/>
      <c r="N3572" s="261"/>
      <c r="O3572" s="458"/>
      <c r="P3572" s="266"/>
      <c r="Q3572" s="262" t="s">
        <v>9168</v>
      </c>
      <c r="R3572" s="261"/>
      <c r="S3572" s="261"/>
      <c r="T3572" s="261"/>
      <c r="U3572" s="261"/>
      <c r="V3572" s="292"/>
      <c r="X3572" s="458"/>
      <c r="Y3572" s="266"/>
      <c r="Z3572" s="264"/>
      <c r="AA3572" s="264"/>
      <c r="AB3572" s="264"/>
      <c r="AF3572" s="458"/>
      <c r="AG3572" s="266"/>
      <c r="AN3572" s="458"/>
      <c r="AO3572" s="266"/>
      <c r="AV3572" s="266"/>
      <c r="BC3572" s="266"/>
      <c r="BM3572" s="275">
        <v>3</v>
      </c>
      <c r="BN3572" s="275"/>
      <c r="BO3572" s="275"/>
      <c r="BP3572" s="275"/>
      <c r="BQ3572" s="275"/>
      <c r="BR3572" s="275"/>
      <c r="BS3572" s="275"/>
      <c r="BT3572" s="275"/>
      <c r="BU3572" s="275"/>
      <c r="BV3572" s="275"/>
    </row>
    <row r="3573" spans="1:74" s="263" customFormat="1">
      <c r="A3573" s="458" t="s">
        <v>9172</v>
      </c>
      <c r="B3573" s="458"/>
      <c r="C3573" s="266"/>
      <c r="D3573" s="266"/>
      <c r="E3573" s="266"/>
      <c r="F3573" s="266"/>
      <c r="G3573" s="266"/>
      <c r="H3573" s="266"/>
      <c r="I3573" s="266"/>
      <c r="J3573" s="266"/>
      <c r="K3573" s="266"/>
      <c r="L3573" s="261" t="s">
        <v>9170</v>
      </c>
      <c r="M3573" s="261"/>
      <c r="N3573" s="261"/>
      <c r="O3573" s="458"/>
      <c r="P3573" s="266"/>
      <c r="Q3573" s="262" t="s">
        <v>9171</v>
      </c>
      <c r="R3573" s="261"/>
      <c r="S3573" s="261"/>
      <c r="T3573" s="261"/>
      <c r="U3573" s="261"/>
      <c r="V3573" s="292"/>
      <c r="X3573" s="458"/>
      <c r="Y3573" s="266"/>
      <c r="Z3573" s="264"/>
      <c r="AA3573" s="264"/>
      <c r="AB3573" s="264"/>
      <c r="AF3573" s="458"/>
      <c r="AG3573" s="266"/>
      <c r="AN3573" s="458"/>
      <c r="AO3573" s="266"/>
      <c r="AV3573" s="266"/>
      <c r="BC3573" s="266"/>
      <c r="BM3573" s="275">
        <v>3</v>
      </c>
      <c r="BN3573" s="275"/>
      <c r="BO3573" s="275"/>
      <c r="BP3573" s="275"/>
      <c r="BQ3573" s="275"/>
      <c r="BR3573" s="275"/>
      <c r="BS3573" s="275"/>
      <c r="BT3573" s="275"/>
      <c r="BU3573" s="275"/>
      <c r="BV3573" s="275"/>
    </row>
    <row r="3574" spans="1:74" s="263" customFormat="1">
      <c r="A3574" s="458" t="s">
        <v>9175</v>
      </c>
      <c r="B3574" s="458"/>
      <c r="C3574" s="266"/>
      <c r="D3574" s="266"/>
      <c r="E3574" s="266"/>
      <c r="F3574" s="266"/>
      <c r="G3574" s="266"/>
      <c r="H3574" s="266"/>
      <c r="I3574" s="266"/>
      <c r="J3574" s="266"/>
      <c r="K3574" s="266"/>
      <c r="L3574" s="261" t="s">
        <v>9173</v>
      </c>
      <c r="M3574" s="261"/>
      <c r="N3574" s="261"/>
      <c r="O3574" s="458"/>
      <c r="P3574" s="266"/>
      <c r="Q3574" s="262" t="s">
        <v>9174</v>
      </c>
      <c r="R3574" s="261"/>
      <c r="S3574" s="261"/>
      <c r="T3574" s="261"/>
      <c r="U3574" s="261"/>
      <c r="V3574" s="292"/>
      <c r="X3574" s="458"/>
      <c r="Y3574" s="266"/>
      <c r="Z3574" s="264"/>
      <c r="AA3574" s="264"/>
      <c r="AB3574" s="264"/>
      <c r="AF3574" s="458"/>
      <c r="AG3574" s="266"/>
      <c r="AN3574" s="458"/>
      <c r="AO3574" s="266"/>
      <c r="AV3574" s="266"/>
      <c r="BC3574" s="266"/>
      <c r="BM3574" s="275">
        <v>3</v>
      </c>
      <c r="BN3574" s="275"/>
      <c r="BO3574" s="275"/>
      <c r="BP3574" s="275"/>
      <c r="BQ3574" s="275"/>
      <c r="BR3574" s="275"/>
      <c r="BS3574" s="275"/>
      <c r="BT3574" s="275"/>
      <c r="BU3574" s="275"/>
      <c r="BV3574" s="275"/>
    </row>
    <row r="3575" spans="1:74" s="263" customFormat="1">
      <c r="A3575" s="458" t="s">
        <v>9178</v>
      </c>
      <c r="B3575" s="458"/>
      <c r="C3575" s="266"/>
      <c r="D3575" s="266"/>
      <c r="E3575" s="266"/>
      <c r="F3575" s="266"/>
      <c r="G3575" s="266"/>
      <c r="H3575" s="266"/>
      <c r="I3575" s="266"/>
      <c r="J3575" s="266"/>
      <c r="K3575" s="266"/>
      <c r="L3575" s="261" t="s">
        <v>9176</v>
      </c>
      <c r="M3575" s="261"/>
      <c r="N3575" s="261"/>
      <c r="O3575" s="458"/>
      <c r="P3575" s="266"/>
      <c r="Q3575" s="262" t="s">
        <v>9177</v>
      </c>
      <c r="R3575" s="261"/>
      <c r="S3575" s="261"/>
      <c r="T3575" s="261"/>
      <c r="U3575" s="261"/>
      <c r="V3575" s="292"/>
      <c r="X3575" s="458"/>
      <c r="Y3575" s="266"/>
      <c r="Z3575" s="264"/>
      <c r="AA3575" s="264"/>
      <c r="AB3575" s="264"/>
      <c r="AF3575" s="458"/>
      <c r="AG3575" s="266"/>
      <c r="AN3575" s="458"/>
      <c r="AO3575" s="266"/>
      <c r="AV3575" s="266"/>
      <c r="BC3575" s="266"/>
      <c r="BM3575" s="275">
        <v>3</v>
      </c>
      <c r="BN3575" s="275"/>
      <c r="BO3575" s="275"/>
      <c r="BP3575" s="275"/>
      <c r="BQ3575" s="275"/>
      <c r="BR3575" s="275"/>
      <c r="BS3575" s="275"/>
      <c r="BT3575" s="275"/>
      <c r="BU3575" s="275"/>
      <c r="BV3575" s="275"/>
    </row>
    <row r="3576" spans="1:74" s="263" customFormat="1">
      <c r="A3576" s="458" t="s">
        <v>9181</v>
      </c>
      <c r="B3576" s="458"/>
      <c r="C3576" s="266"/>
      <c r="D3576" s="266"/>
      <c r="E3576" s="266"/>
      <c r="F3576" s="266"/>
      <c r="G3576" s="266"/>
      <c r="H3576" s="266"/>
      <c r="I3576" s="266"/>
      <c r="J3576" s="266"/>
      <c r="K3576" s="266"/>
      <c r="L3576" s="261" t="s">
        <v>9179</v>
      </c>
      <c r="M3576" s="261"/>
      <c r="N3576" s="261"/>
      <c r="O3576" s="458"/>
      <c r="P3576" s="266"/>
      <c r="Q3576" s="262" t="s">
        <v>9180</v>
      </c>
      <c r="R3576" s="261"/>
      <c r="S3576" s="261"/>
      <c r="T3576" s="261"/>
      <c r="U3576" s="261"/>
      <c r="V3576" s="292"/>
      <c r="X3576" s="458"/>
      <c r="Y3576" s="266"/>
      <c r="Z3576" s="264"/>
      <c r="AA3576" s="264"/>
      <c r="AB3576" s="264"/>
      <c r="AF3576" s="458"/>
      <c r="AG3576" s="266"/>
      <c r="AN3576" s="458"/>
      <c r="AO3576" s="266"/>
      <c r="AV3576" s="266"/>
      <c r="BC3576" s="266"/>
      <c r="BM3576" s="275">
        <v>3</v>
      </c>
      <c r="BN3576" s="275"/>
      <c r="BO3576" s="275"/>
      <c r="BP3576" s="275"/>
      <c r="BQ3576" s="275"/>
      <c r="BR3576" s="275"/>
      <c r="BS3576" s="275"/>
      <c r="BT3576" s="275"/>
      <c r="BU3576" s="275"/>
      <c r="BV3576" s="275"/>
    </row>
    <row r="3577" spans="1:74" s="263" customFormat="1">
      <c r="A3577" s="458" t="s">
        <v>9184</v>
      </c>
      <c r="B3577" s="458"/>
      <c r="C3577" s="266"/>
      <c r="D3577" s="266"/>
      <c r="E3577" s="266"/>
      <c r="F3577" s="266"/>
      <c r="G3577" s="266"/>
      <c r="H3577" s="266"/>
      <c r="I3577" s="266"/>
      <c r="J3577" s="266"/>
      <c r="K3577" s="266"/>
      <c r="L3577" s="261" t="s">
        <v>9182</v>
      </c>
      <c r="M3577" s="261"/>
      <c r="N3577" s="261"/>
      <c r="O3577" s="458"/>
      <c r="P3577" s="266"/>
      <c r="Q3577" s="262" t="s">
        <v>9183</v>
      </c>
      <c r="R3577" s="261"/>
      <c r="S3577" s="261"/>
      <c r="T3577" s="261"/>
      <c r="U3577" s="261"/>
      <c r="V3577" s="292"/>
      <c r="X3577" s="458"/>
      <c r="Y3577" s="266"/>
      <c r="Z3577" s="264"/>
      <c r="AA3577" s="264"/>
      <c r="AB3577" s="264"/>
      <c r="AF3577" s="458"/>
      <c r="AG3577" s="266"/>
      <c r="AN3577" s="458"/>
      <c r="AO3577" s="266"/>
      <c r="AV3577" s="266"/>
      <c r="BC3577" s="266"/>
      <c r="BM3577" s="275">
        <v>3</v>
      </c>
      <c r="BN3577" s="275"/>
      <c r="BO3577" s="275"/>
      <c r="BP3577" s="275"/>
      <c r="BQ3577" s="275"/>
      <c r="BR3577" s="275"/>
      <c r="BS3577" s="275"/>
      <c r="BT3577" s="275"/>
      <c r="BU3577" s="275"/>
      <c r="BV3577" s="275"/>
    </row>
    <row r="3578" spans="1:74" s="263" customFormat="1">
      <c r="A3578" s="458" t="s">
        <v>9187</v>
      </c>
      <c r="B3578" s="458"/>
      <c r="C3578" s="266"/>
      <c r="D3578" s="266"/>
      <c r="E3578" s="266"/>
      <c r="F3578" s="266"/>
      <c r="G3578" s="266"/>
      <c r="H3578" s="266"/>
      <c r="I3578" s="266"/>
      <c r="J3578" s="266"/>
      <c r="K3578" s="266"/>
      <c r="L3578" s="261" t="s">
        <v>9185</v>
      </c>
      <c r="M3578" s="261"/>
      <c r="N3578" s="261"/>
      <c r="O3578" s="458"/>
      <c r="P3578" s="266"/>
      <c r="Q3578" s="262" t="s">
        <v>9186</v>
      </c>
      <c r="R3578" s="261"/>
      <c r="S3578" s="261"/>
      <c r="T3578" s="261"/>
      <c r="U3578" s="261"/>
      <c r="V3578" s="292"/>
      <c r="X3578" s="458"/>
      <c r="Y3578" s="266"/>
      <c r="Z3578" s="264"/>
      <c r="AA3578" s="264"/>
      <c r="AB3578" s="264"/>
      <c r="AF3578" s="458"/>
      <c r="AG3578" s="266"/>
      <c r="AN3578" s="458"/>
      <c r="AO3578" s="266"/>
      <c r="AV3578" s="266"/>
      <c r="BC3578" s="266"/>
      <c r="BM3578" s="275">
        <v>3</v>
      </c>
      <c r="BN3578" s="275"/>
      <c r="BO3578" s="275"/>
      <c r="BP3578" s="275"/>
      <c r="BQ3578" s="275"/>
      <c r="BR3578" s="275"/>
      <c r="BS3578" s="275"/>
      <c r="BT3578" s="275"/>
      <c r="BU3578" s="275"/>
      <c r="BV3578" s="275"/>
    </row>
    <row r="3579" spans="1:74" s="263" customFormat="1">
      <c r="A3579" s="458" t="s">
        <v>9190</v>
      </c>
      <c r="B3579" s="458"/>
      <c r="C3579" s="266"/>
      <c r="D3579" s="266"/>
      <c r="E3579" s="266"/>
      <c r="F3579" s="266"/>
      <c r="G3579" s="266"/>
      <c r="H3579" s="266"/>
      <c r="I3579" s="266"/>
      <c r="J3579" s="266"/>
      <c r="K3579" s="266"/>
      <c r="L3579" s="261" t="s">
        <v>9188</v>
      </c>
      <c r="M3579" s="261"/>
      <c r="N3579" s="261"/>
      <c r="O3579" s="458"/>
      <c r="P3579" s="266"/>
      <c r="Q3579" s="262" t="s">
        <v>9189</v>
      </c>
      <c r="R3579" s="261"/>
      <c r="S3579" s="261"/>
      <c r="T3579" s="261"/>
      <c r="U3579" s="261"/>
      <c r="V3579" s="292"/>
      <c r="X3579" s="458"/>
      <c r="Y3579" s="266"/>
      <c r="Z3579" s="264"/>
      <c r="AA3579" s="264"/>
      <c r="AB3579" s="264"/>
      <c r="AF3579" s="458"/>
      <c r="AG3579" s="266"/>
      <c r="AN3579" s="458"/>
      <c r="AO3579" s="266"/>
      <c r="AV3579" s="266"/>
      <c r="BC3579" s="266"/>
      <c r="BM3579" s="275">
        <v>3</v>
      </c>
      <c r="BN3579" s="275"/>
      <c r="BO3579" s="275"/>
      <c r="BP3579" s="275"/>
      <c r="BQ3579" s="275"/>
      <c r="BR3579" s="275"/>
      <c r="BS3579" s="275"/>
      <c r="BT3579" s="275"/>
      <c r="BU3579" s="275"/>
      <c r="BV3579" s="275"/>
    </row>
    <row r="3580" spans="1:74" s="263" customFormat="1">
      <c r="A3580" s="458" t="s">
        <v>9192</v>
      </c>
      <c r="B3580" s="458"/>
      <c r="C3580" s="266"/>
      <c r="D3580" s="266"/>
      <c r="E3580" s="266"/>
      <c r="F3580" s="266"/>
      <c r="G3580" s="266"/>
      <c r="H3580" s="266"/>
      <c r="I3580" s="266"/>
      <c r="J3580" s="266"/>
      <c r="K3580" s="266"/>
      <c r="L3580" s="261" t="s">
        <v>9191</v>
      </c>
      <c r="M3580" s="261"/>
      <c r="N3580" s="261"/>
      <c r="O3580" s="458"/>
      <c r="P3580" s="266"/>
      <c r="Q3580" s="262" t="s">
        <v>8691</v>
      </c>
      <c r="R3580" s="261"/>
      <c r="S3580" s="261"/>
      <c r="T3580" s="261"/>
      <c r="U3580" s="261"/>
      <c r="V3580" s="292"/>
      <c r="X3580" s="458"/>
      <c r="Y3580" s="266"/>
      <c r="Z3580" s="264"/>
      <c r="AA3580" s="264"/>
      <c r="AB3580" s="264"/>
      <c r="AF3580" s="458"/>
      <c r="AG3580" s="266"/>
      <c r="AN3580" s="458"/>
      <c r="AO3580" s="266"/>
      <c r="AV3580" s="266"/>
      <c r="BC3580" s="266"/>
      <c r="BM3580" s="275">
        <v>3</v>
      </c>
      <c r="BN3580" s="275"/>
      <c r="BO3580" s="275"/>
      <c r="BP3580" s="275"/>
      <c r="BQ3580" s="275"/>
      <c r="BR3580" s="275"/>
      <c r="BS3580" s="275"/>
      <c r="BT3580" s="275"/>
      <c r="BU3580" s="275"/>
      <c r="BV3580" s="275"/>
    </row>
    <row r="3581" spans="1:74" s="263" customFormat="1">
      <c r="A3581" s="458" t="s">
        <v>9195</v>
      </c>
      <c r="B3581" s="458"/>
      <c r="C3581" s="266"/>
      <c r="D3581" s="266"/>
      <c r="E3581" s="266"/>
      <c r="F3581" s="266"/>
      <c r="G3581" s="266"/>
      <c r="H3581" s="266"/>
      <c r="I3581" s="266"/>
      <c r="J3581" s="266"/>
      <c r="K3581" s="266"/>
      <c r="L3581" s="261" t="s">
        <v>9193</v>
      </c>
      <c r="M3581" s="261"/>
      <c r="N3581" s="261"/>
      <c r="O3581" s="458"/>
      <c r="P3581" s="266"/>
      <c r="Q3581" s="262" t="s">
        <v>9194</v>
      </c>
      <c r="R3581" s="261"/>
      <c r="S3581" s="261"/>
      <c r="T3581" s="261"/>
      <c r="U3581" s="261"/>
      <c r="V3581" s="292"/>
      <c r="X3581" s="458"/>
      <c r="Y3581" s="266"/>
      <c r="Z3581" s="264"/>
      <c r="AA3581" s="264"/>
      <c r="AB3581" s="264"/>
      <c r="AF3581" s="458"/>
      <c r="AG3581" s="266"/>
      <c r="AN3581" s="458"/>
      <c r="AO3581" s="266"/>
      <c r="AV3581" s="266"/>
      <c r="BC3581" s="266"/>
      <c r="BM3581" s="275">
        <v>3</v>
      </c>
      <c r="BN3581" s="275"/>
      <c r="BO3581" s="275"/>
      <c r="BP3581" s="275"/>
      <c r="BQ3581" s="275"/>
      <c r="BR3581" s="275"/>
      <c r="BS3581" s="275"/>
      <c r="BT3581" s="275"/>
      <c r="BU3581" s="275"/>
      <c r="BV3581" s="275"/>
    </row>
    <row r="3582" spans="1:74" s="263" customFormat="1">
      <c r="A3582" s="458" t="s">
        <v>9197</v>
      </c>
      <c r="B3582" s="458"/>
      <c r="C3582" s="266"/>
      <c r="D3582" s="266"/>
      <c r="E3582" s="266"/>
      <c r="F3582" s="266"/>
      <c r="G3582" s="266"/>
      <c r="H3582" s="266"/>
      <c r="I3582" s="266"/>
      <c r="J3582" s="266"/>
      <c r="K3582" s="266"/>
      <c r="L3582" s="261" t="s">
        <v>9196</v>
      </c>
      <c r="M3582" s="261"/>
      <c r="N3582" s="261"/>
      <c r="O3582" s="458"/>
      <c r="P3582" s="266"/>
      <c r="Q3582" s="262" t="s">
        <v>9097</v>
      </c>
      <c r="R3582" s="261"/>
      <c r="S3582" s="261"/>
      <c r="T3582" s="261"/>
      <c r="U3582" s="261"/>
      <c r="V3582" s="292"/>
      <c r="X3582" s="458"/>
      <c r="Y3582" s="266"/>
      <c r="Z3582" s="264"/>
      <c r="AA3582" s="264"/>
      <c r="AB3582" s="264"/>
      <c r="AF3582" s="458"/>
      <c r="AG3582" s="266"/>
      <c r="AN3582" s="458"/>
      <c r="AO3582" s="266"/>
      <c r="AV3582" s="266"/>
      <c r="BC3582" s="266"/>
      <c r="BM3582" s="275">
        <v>3</v>
      </c>
      <c r="BN3582" s="275"/>
      <c r="BO3582" s="275"/>
      <c r="BP3582" s="275"/>
      <c r="BQ3582" s="275"/>
      <c r="BR3582" s="275"/>
      <c r="BS3582" s="275"/>
      <c r="BT3582" s="275"/>
      <c r="BU3582" s="275"/>
      <c r="BV3582" s="275"/>
    </row>
    <row r="3583" spans="1:74" s="263" customFormat="1">
      <c r="A3583" s="458" t="s">
        <v>9199</v>
      </c>
      <c r="B3583" s="458"/>
      <c r="C3583" s="266"/>
      <c r="D3583" s="266"/>
      <c r="E3583" s="266"/>
      <c r="F3583" s="266"/>
      <c r="G3583" s="266"/>
      <c r="H3583" s="266"/>
      <c r="I3583" s="266"/>
      <c r="J3583" s="266"/>
      <c r="K3583" s="266"/>
      <c r="L3583" s="261" t="s">
        <v>9198</v>
      </c>
      <c r="M3583" s="261"/>
      <c r="N3583" s="261"/>
      <c r="O3583" s="458"/>
      <c r="P3583" s="266"/>
      <c r="Q3583" s="262" t="s">
        <v>8611</v>
      </c>
      <c r="R3583" s="261"/>
      <c r="S3583" s="261"/>
      <c r="T3583" s="261"/>
      <c r="U3583" s="261"/>
      <c r="V3583" s="292"/>
      <c r="X3583" s="458"/>
      <c r="Y3583" s="266"/>
      <c r="Z3583" s="264"/>
      <c r="AA3583" s="264"/>
      <c r="AB3583" s="264"/>
      <c r="AF3583" s="458"/>
      <c r="AG3583" s="266"/>
      <c r="AN3583" s="458"/>
      <c r="AO3583" s="266"/>
      <c r="AV3583" s="266"/>
      <c r="BC3583" s="266"/>
      <c r="BM3583" s="275">
        <v>3</v>
      </c>
      <c r="BN3583" s="275"/>
      <c r="BO3583" s="275"/>
      <c r="BP3583" s="275"/>
      <c r="BQ3583" s="275"/>
      <c r="BR3583" s="275"/>
      <c r="BS3583" s="275"/>
      <c r="BT3583" s="275"/>
      <c r="BU3583" s="275"/>
      <c r="BV3583" s="275"/>
    </row>
    <row r="3584" spans="1:74" s="263" customFormat="1">
      <c r="A3584" s="458" t="s">
        <v>9202</v>
      </c>
      <c r="B3584" s="458"/>
      <c r="C3584" s="266"/>
      <c r="D3584" s="266"/>
      <c r="E3584" s="266"/>
      <c r="F3584" s="266"/>
      <c r="G3584" s="266"/>
      <c r="H3584" s="266"/>
      <c r="I3584" s="266"/>
      <c r="J3584" s="266"/>
      <c r="K3584" s="266"/>
      <c r="L3584" s="261" t="s">
        <v>9200</v>
      </c>
      <c r="M3584" s="261"/>
      <c r="N3584" s="261"/>
      <c r="O3584" s="458"/>
      <c r="P3584" s="266"/>
      <c r="Q3584" s="262" t="s">
        <v>9201</v>
      </c>
      <c r="R3584" s="261"/>
      <c r="S3584" s="261"/>
      <c r="T3584" s="261"/>
      <c r="U3584" s="261"/>
      <c r="V3584" s="292"/>
      <c r="X3584" s="458"/>
      <c r="Y3584" s="266"/>
      <c r="Z3584" s="264"/>
      <c r="AA3584" s="264"/>
      <c r="AB3584" s="264"/>
      <c r="AF3584" s="458"/>
      <c r="AG3584" s="266"/>
      <c r="AN3584" s="458"/>
      <c r="AO3584" s="266"/>
      <c r="AV3584" s="266"/>
      <c r="BC3584" s="266"/>
      <c r="BM3584" s="275">
        <v>3</v>
      </c>
      <c r="BN3584" s="275"/>
      <c r="BO3584" s="275"/>
      <c r="BP3584" s="275"/>
      <c r="BQ3584" s="275"/>
      <c r="BR3584" s="275"/>
      <c r="BS3584" s="275"/>
      <c r="BT3584" s="275"/>
      <c r="BU3584" s="275"/>
      <c r="BV3584" s="275"/>
    </row>
    <row r="3585" spans="1:74" s="263" customFormat="1">
      <c r="A3585" s="458" t="s">
        <v>9205</v>
      </c>
      <c r="B3585" s="458"/>
      <c r="C3585" s="266"/>
      <c r="D3585" s="266"/>
      <c r="E3585" s="266"/>
      <c r="F3585" s="266"/>
      <c r="G3585" s="266"/>
      <c r="H3585" s="266"/>
      <c r="I3585" s="266"/>
      <c r="J3585" s="266"/>
      <c r="K3585" s="266"/>
      <c r="L3585" s="261" t="s">
        <v>9203</v>
      </c>
      <c r="M3585" s="261"/>
      <c r="N3585" s="261"/>
      <c r="O3585" s="458"/>
      <c r="P3585" s="266"/>
      <c r="Q3585" s="262" t="s">
        <v>9204</v>
      </c>
      <c r="R3585" s="261"/>
      <c r="S3585" s="261"/>
      <c r="T3585" s="261"/>
      <c r="U3585" s="261"/>
      <c r="V3585" s="292"/>
      <c r="X3585" s="458"/>
      <c r="Y3585" s="266"/>
      <c r="Z3585" s="264"/>
      <c r="AA3585" s="264"/>
      <c r="AB3585" s="264"/>
      <c r="AF3585" s="458"/>
      <c r="AG3585" s="266"/>
      <c r="AN3585" s="458"/>
      <c r="AO3585" s="266"/>
      <c r="AV3585" s="266"/>
      <c r="BC3585" s="266"/>
      <c r="BM3585" s="275">
        <v>3</v>
      </c>
      <c r="BN3585" s="275"/>
      <c r="BO3585" s="275"/>
      <c r="BP3585" s="275"/>
      <c r="BQ3585" s="275"/>
      <c r="BR3585" s="275"/>
      <c r="BS3585" s="275"/>
      <c r="BT3585" s="275"/>
      <c r="BU3585" s="275"/>
      <c r="BV3585" s="275"/>
    </row>
    <row r="3586" spans="1:74" s="263" customFormat="1">
      <c r="A3586" s="458" t="s">
        <v>9208</v>
      </c>
      <c r="B3586" s="458"/>
      <c r="C3586" s="266"/>
      <c r="D3586" s="266"/>
      <c r="E3586" s="266"/>
      <c r="F3586" s="266"/>
      <c r="G3586" s="266"/>
      <c r="H3586" s="266"/>
      <c r="I3586" s="266"/>
      <c r="J3586" s="266"/>
      <c r="K3586" s="266"/>
      <c r="L3586" s="261" t="s">
        <v>9206</v>
      </c>
      <c r="M3586" s="261"/>
      <c r="N3586" s="261"/>
      <c r="O3586" s="458"/>
      <c r="P3586" s="266"/>
      <c r="Q3586" s="262" t="s">
        <v>9207</v>
      </c>
      <c r="R3586" s="261"/>
      <c r="S3586" s="261"/>
      <c r="T3586" s="261"/>
      <c r="U3586" s="261"/>
      <c r="V3586" s="292"/>
      <c r="X3586" s="458"/>
      <c r="Y3586" s="266"/>
      <c r="Z3586" s="264"/>
      <c r="AA3586" s="264"/>
      <c r="AB3586" s="264"/>
      <c r="AF3586" s="458"/>
      <c r="AG3586" s="266"/>
      <c r="AN3586" s="458"/>
      <c r="AO3586" s="266"/>
      <c r="AV3586" s="266"/>
      <c r="BC3586" s="266"/>
      <c r="BM3586" s="275">
        <v>3</v>
      </c>
      <c r="BN3586" s="275"/>
      <c r="BO3586" s="275"/>
      <c r="BP3586" s="275"/>
      <c r="BQ3586" s="275"/>
      <c r="BR3586" s="275"/>
      <c r="BS3586" s="275"/>
      <c r="BT3586" s="275"/>
      <c r="BU3586" s="275"/>
      <c r="BV3586" s="275"/>
    </row>
    <row r="3587" spans="1:74" s="263" customFormat="1">
      <c r="A3587" s="458" t="s">
        <v>9211</v>
      </c>
      <c r="B3587" s="458"/>
      <c r="C3587" s="266"/>
      <c r="D3587" s="266"/>
      <c r="E3587" s="266"/>
      <c r="F3587" s="266"/>
      <c r="G3587" s="266"/>
      <c r="H3587" s="266"/>
      <c r="I3587" s="266"/>
      <c r="J3587" s="266"/>
      <c r="K3587" s="266"/>
      <c r="L3587" s="261" t="s">
        <v>9209</v>
      </c>
      <c r="M3587" s="261"/>
      <c r="N3587" s="261"/>
      <c r="O3587" s="458"/>
      <c r="P3587" s="266"/>
      <c r="Q3587" s="262" t="s">
        <v>9210</v>
      </c>
      <c r="R3587" s="261"/>
      <c r="S3587" s="261"/>
      <c r="T3587" s="261"/>
      <c r="U3587" s="261"/>
      <c r="V3587" s="292"/>
      <c r="X3587" s="458"/>
      <c r="Y3587" s="266"/>
      <c r="Z3587" s="264"/>
      <c r="AA3587" s="264"/>
      <c r="AB3587" s="264"/>
      <c r="AF3587" s="458"/>
      <c r="AG3587" s="266"/>
      <c r="AN3587" s="458"/>
      <c r="AO3587" s="266"/>
      <c r="AV3587" s="266"/>
      <c r="BC3587" s="266"/>
      <c r="BM3587" s="275">
        <v>3</v>
      </c>
      <c r="BN3587" s="275"/>
      <c r="BO3587" s="275"/>
      <c r="BP3587" s="275"/>
      <c r="BQ3587" s="275"/>
      <c r="BR3587" s="275"/>
      <c r="BS3587" s="275"/>
      <c r="BT3587" s="275"/>
      <c r="BU3587" s="275"/>
      <c r="BV3587" s="275"/>
    </row>
    <row r="3588" spans="1:74" s="263" customFormat="1">
      <c r="A3588" s="458" t="s">
        <v>9211</v>
      </c>
      <c r="B3588" s="458"/>
      <c r="C3588" s="266"/>
      <c r="D3588" s="266"/>
      <c r="E3588" s="266"/>
      <c r="F3588" s="266"/>
      <c r="G3588" s="266"/>
      <c r="H3588" s="266"/>
      <c r="I3588" s="266"/>
      <c r="J3588" s="266"/>
      <c r="K3588" s="266"/>
      <c r="L3588" s="261" t="s">
        <v>9209</v>
      </c>
      <c r="M3588" s="261"/>
      <c r="N3588" s="261"/>
      <c r="O3588" s="458"/>
      <c r="P3588" s="266"/>
      <c r="Q3588" s="262" t="s">
        <v>9212</v>
      </c>
      <c r="R3588" s="261"/>
      <c r="S3588" s="261"/>
      <c r="T3588" s="261"/>
      <c r="U3588" s="261"/>
      <c r="V3588" s="292"/>
      <c r="X3588" s="458"/>
      <c r="Y3588" s="266"/>
      <c r="Z3588" s="264"/>
      <c r="AA3588" s="264"/>
      <c r="AB3588" s="264"/>
      <c r="AF3588" s="458"/>
      <c r="AG3588" s="266"/>
      <c r="AN3588" s="458"/>
      <c r="AO3588" s="266"/>
      <c r="AV3588" s="266"/>
      <c r="BC3588" s="266"/>
      <c r="BM3588" s="275">
        <v>3</v>
      </c>
      <c r="BN3588" s="275"/>
      <c r="BO3588" s="275"/>
      <c r="BP3588" s="275"/>
      <c r="BQ3588" s="275"/>
      <c r="BR3588" s="275"/>
      <c r="BS3588" s="275"/>
      <c r="BT3588" s="275"/>
      <c r="BU3588" s="275"/>
      <c r="BV3588" s="275"/>
    </row>
    <row r="3589" spans="1:74" s="263" customFormat="1">
      <c r="A3589" s="458" t="s">
        <v>9215</v>
      </c>
      <c r="B3589" s="458"/>
      <c r="C3589" s="266"/>
      <c r="D3589" s="266"/>
      <c r="E3589" s="266"/>
      <c r="F3589" s="266"/>
      <c r="G3589" s="266"/>
      <c r="H3589" s="266"/>
      <c r="I3589" s="266"/>
      <c r="J3589" s="266"/>
      <c r="K3589" s="266"/>
      <c r="L3589" s="261" t="s">
        <v>9213</v>
      </c>
      <c r="M3589" s="261"/>
      <c r="N3589" s="261"/>
      <c r="O3589" s="458"/>
      <c r="P3589" s="266"/>
      <c r="Q3589" s="262" t="s">
        <v>9214</v>
      </c>
      <c r="R3589" s="261"/>
      <c r="S3589" s="261"/>
      <c r="T3589" s="261"/>
      <c r="U3589" s="261"/>
      <c r="V3589" s="292"/>
      <c r="X3589" s="458"/>
      <c r="Y3589" s="266"/>
      <c r="Z3589" s="264"/>
      <c r="AA3589" s="264"/>
      <c r="AB3589" s="264"/>
      <c r="AF3589" s="458"/>
      <c r="AG3589" s="266"/>
      <c r="AN3589" s="458"/>
      <c r="AO3589" s="266"/>
      <c r="AV3589" s="266"/>
      <c r="BC3589" s="266"/>
      <c r="BM3589" s="275">
        <v>3</v>
      </c>
      <c r="BN3589" s="275"/>
      <c r="BO3589" s="275"/>
      <c r="BP3589" s="275"/>
      <c r="BQ3589" s="275"/>
      <c r="BR3589" s="275"/>
      <c r="BS3589" s="275"/>
      <c r="BT3589" s="275"/>
      <c r="BU3589" s="275"/>
      <c r="BV3589" s="275"/>
    </row>
    <row r="3590" spans="1:74" s="263" customFormat="1">
      <c r="A3590" s="458" t="s">
        <v>9218</v>
      </c>
      <c r="B3590" s="458"/>
      <c r="C3590" s="266"/>
      <c r="D3590" s="266"/>
      <c r="E3590" s="266"/>
      <c r="F3590" s="266"/>
      <c r="G3590" s="266"/>
      <c r="H3590" s="266"/>
      <c r="I3590" s="266"/>
      <c r="J3590" s="266"/>
      <c r="K3590" s="266"/>
      <c r="L3590" s="261" t="s">
        <v>9216</v>
      </c>
      <c r="M3590" s="261"/>
      <c r="N3590" s="261"/>
      <c r="O3590" s="458"/>
      <c r="P3590" s="266"/>
      <c r="Q3590" s="262" t="s">
        <v>9217</v>
      </c>
      <c r="R3590" s="261"/>
      <c r="S3590" s="261"/>
      <c r="T3590" s="261"/>
      <c r="U3590" s="261"/>
      <c r="V3590" s="292"/>
      <c r="X3590" s="458"/>
      <c r="Y3590" s="266"/>
      <c r="Z3590" s="264"/>
      <c r="AA3590" s="264"/>
      <c r="AB3590" s="264"/>
      <c r="AF3590" s="458"/>
      <c r="AG3590" s="266"/>
      <c r="AN3590" s="458"/>
      <c r="AO3590" s="266"/>
      <c r="AV3590" s="266"/>
      <c r="BC3590" s="266"/>
      <c r="BM3590" s="275">
        <v>3</v>
      </c>
      <c r="BN3590" s="275"/>
      <c r="BO3590" s="275"/>
      <c r="BP3590" s="275"/>
      <c r="BQ3590" s="275"/>
      <c r="BR3590" s="275"/>
      <c r="BS3590" s="275"/>
      <c r="BT3590" s="275"/>
      <c r="BU3590" s="275"/>
      <c r="BV3590" s="275"/>
    </row>
    <row r="3591" spans="1:74" s="263" customFormat="1">
      <c r="A3591" s="458" t="s">
        <v>9221</v>
      </c>
      <c r="B3591" s="458"/>
      <c r="C3591" s="266"/>
      <c r="D3591" s="266"/>
      <c r="E3591" s="266"/>
      <c r="F3591" s="266"/>
      <c r="G3591" s="266"/>
      <c r="H3591" s="266"/>
      <c r="I3591" s="266"/>
      <c r="J3591" s="266"/>
      <c r="K3591" s="266"/>
      <c r="L3591" s="261" t="s">
        <v>9219</v>
      </c>
      <c r="M3591" s="261"/>
      <c r="N3591" s="261"/>
      <c r="O3591" s="458"/>
      <c r="P3591" s="266"/>
      <c r="Q3591" s="262" t="s">
        <v>9220</v>
      </c>
      <c r="R3591" s="261"/>
      <c r="S3591" s="261"/>
      <c r="T3591" s="261"/>
      <c r="U3591" s="261"/>
      <c r="V3591" s="292"/>
      <c r="X3591" s="458"/>
      <c r="Y3591" s="266"/>
      <c r="Z3591" s="264"/>
      <c r="AA3591" s="264"/>
      <c r="AB3591" s="264"/>
      <c r="AF3591" s="458"/>
      <c r="AG3591" s="266"/>
      <c r="AN3591" s="458"/>
      <c r="AO3591" s="266"/>
      <c r="AV3591" s="266"/>
      <c r="BC3591" s="266"/>
      <c r="BM3591" s="275">
        <v>3</v>
      </c>
      <c r="BN3591" s="275"/>
      <c r="BO3591" s="275"/>
      <c r="BP3591" s="275"/>
      <c r="BQ3591" s="275"/>
      <c r="BR3591" s="275"/>
      <c r="BS3591" s="275"/>
      <c r="BT3591" s="275"/>
      <c r="BU3591" s="275"/>
      <c r="BV3591" s="275"/>
    </row>
    <row r="3592" spans="1:74" s="263" customFormat="1">
      <c r="A3592" s="458" t="s">
        <v>5652</v>
      </c>
      <c r="B3592" s="458"/>
      <c r="C3592" s="266"/>
      <c r="D3592" s="266"/>
      <c r="E3592" s="266"/>
      <c r="F3592" s="266"/>
      <c r="G3592" s="266"/>
      <c r="H3592" s="266"/>
      <c r="I3592" s="266"/>
      <c r="J3592" s="266"/>
      <c r="K3592" s="266"/>
      <c r="L3592" s="261" t="s">
        <v>5650</v>
      </c>
      <c r="M3592" s="261"/>
      <c r="N3592" s="261"/>
      <c r="O3592" s="458"/>
      <c r="P3592" s="266"/>
      <c r="Q3592" s="262" t="s">
        <v>9222</v>
      </c>
      <c r="R3592" s="261"/>
      <c r="S3592" s="261"/>
      <c r="T3592" s="261"/>
      <c r="U3592" s="261"/>
      <c r="V3592" s="292"/>
      <c r="X3592" s="458"/>
      <c r="Y3592" s="266"/>
      <c r="Z3592" s="264"/>
      <c r="AA3592" s="264"/>
      <c r="AB3592" s="264"/>
      <c r="AF3592" s="458"/>
      <c r="AG3592" s="266"/>
      <c r="AN3592" s="458"/>
      <c r="AO3592" s="266"/>
      <c r="AV3592" s="266"/>
      <c r="BC3592" s="266"/>
      <c r="BM3592" s="275">
        <v>3</v>
      </c>
      <c r="BN3592" s="275"/>
      <c r="BO3592" s="275"/>
      <c r="BP3592" s="275"/>
      <c r="BQ3592" s="275"/>
      <c r="BR3592" s="275"/>
      <c r="BS3592" s="275"/>
      <c r="BT3592" s="275"/>
      <c r="BU3592" s="275"/>
      <c r="BV3592" s="275"/>
    </row>
    <row r="3593" spans="1:74" s="263" customFormat="1">
      <c r="A3593" s="458" t="s">
        <v>8475</v>
      </c>
      <c r="B3593" s="458"/>
      <c r="C3593" s="266"/>
      <c r="D3593" s="266"/>
      <c r="E3593" s="266"/>
      <c r="F3593" s="266"/>
      <c r="G3593" s="266"/>
      <c r="H3593" s="266"/>
      <c r="I3593" s="266"/>
      <c r="J3593" s="266"/>
      <c r="K3593" s="266"/>
      <c r="L3593" s="261" t="s">
        <v>9223</v>
      </c>
      <c r="M3593" s="261"/>
      <c r="N3593" s="261"/>
      <c r="O3593" s="458"/>
      <c r="P3593" s="266"/>
      <c r="Q3593" s="262" t="s">
        <v>5651</v>
      </c>
      <c r="R3593" s="261"/>
      <c r="S3593" s="261"/>
      <c r="T3593" s="261"/>
      <c r="U3593" s="261"/>
      <c r="V3593" s="292"/>
      <c r="X3593" s="458"/>
      <c r="Y3593" s="266"/>
      <c r="Z3593" s="264"/>
      <c r="AA3593" s="264"/>
      <c r="AB3593" s="264"/>
      <c r="AF3593" s="458"/>
      <c r="AG3593" s="266"/>
      <c r="AN3593" s="458"/>
      <c r="AO3593" s="266"/>
      <c r="AV3593" s="266"/>
      <c r="BC3593" s="266"/>
      <c r="BM3593" s="275">
        <v>3</v>
      </c>
      <c r="BN3593" s="275"/>
      <c r="BO3593" s="275"/>
      <c r="BP3593" s="275"/>
      <c r="BQ3593" s="275"/>
      <c r="BR3593" s="275"/>
      <c r="BS3593" s="275"/>
      <c r="BT3593" s="275"/>
      <c r="BU3593" s="275"/>
      <c r="BV3593" s="275"/>
    </row>
    <row r="3594" spans="1:74" s="263" customFormat="1">
      <c r="A3594" s="458" t="s">
        <v>9226</v>
      </c>
      <c r="B3594" s="458"/>
      <c r="C3594" s="266"/>
      <c r="D3594" s="266"/>
      <c r="E3594" s="266"/>
      <c r="F3594" s="266"/>
      <c r="G3594" s="266"/>
      <c r="H3594" s="266"/>
      <c r="I3594" s="266"/>
      <c r="J3594" s="266"/>
      <c r="K3594" s="266"/>
      <c r="L3594" s="261" t="s">
        <v>9224</v>
      </c>
      <c r="M3594" s="261"/>
      <c r="N3594" s="261"/>
      <c r="O3594" s="458"/>
      <c r="P3594" s="266"/>
      <c r="Q3594" s="262" t="s">
        <v>9225</v>
      </c>
      <c r="R3594" s="261"/>
      <c r="S3594" s="261"/>
      <c r="T3594" s="261"/>
      <c r="U3594" s="261"/>
      <c r="V3594" s="292"/>
      <c r="X3594" s="458"/>
      <c r="Y3594" s="266"/>
      <c r="Z3594" s="264"/>
      <c r="AA3594" s="264"/>
      <c r="AB3594" s="264"/>
      <c r="AF3594" s="458"/>
      <c r="AG3594" s="266"/>
      <c r="AN3594" s="458"/>
      <c r="AO3594" s="266"/>
      <c r="AV3594" s="266"/>
      <c r="BC3594" s="266"/>
      <c r="BM3594" s="275">
        <v>3</v>
      </c>
      <c r="BN3594" s="275"/>
      <c r="BO3594" s="275"/>
      <c r="BP3594" s="275"/>
      <c r="BQ3594" s="275"/>
      <c r="BR3594" s="275"/>
      <c r="BS3594" s="275"/>
      <c r="BT3594" s="275"/>
      <c r="BU3594" s="275"/>
      <c r="BV3594" s="275"/>
    </row>
    <row r="3595" spans="1:74" s="263" customFormat="1">
      <c r="A3595" s="458" t="s">
        <v>9229</v>
      </c>
      <c r="B3595" s="458"/>
      <c r="C3595" s="266"/>
      <c r="D3595" s="266"/>
      <c r="E3595" s="266"/>
      <c r="F3595" s="266"/>
      <c r="G3595" s="266"/>
      <c r="H3595" s="266"/>
      <c r="I3595" s="266"/>
      <c r="J3595" s="266"/>
      <c r="K3595" s="266"/>
      <c r="L3595" s="261" t="s">
        <v>9227</v>
      </c>
      <c r="M3595" s="261"/>
      <c r="N3595" s="261"/>
      <c r="O3595" s="458"/>
      <c r="P3595" s="266"/>
      <c r="Q3595" s="262" t="s">
        <v>9228</v>
      </c>
      <c r="R3595" s="261"/>
      <c r="S3595" s="261"/>
      <c r="T3595" s="261"/>
      <c r="U3595" s="261"/>
      <c r="V3595" s="292"/>
      <c r="X3595" s="458"/>
      <c r="Y3595" s="266"/>
      <c r="Z3595" s="264"/>
      <c r="AA3595" s="264"/>
      <c r="AB3595" s="264"/>
      <c r="AF3595" s="458"/>
      <c r="AG3595" s="266"/>
      <c r="AN3595" s="458"/>
      <c r="AO3595" s="266"/>
      <c r="AV3595" s="266"/>
      <c r="BC3595" s="266"/>
      <c r="BM3595" s="275">
        <v>3</v>
      </c>
      <c r="BN3595" s="275"/>
      <c r="BO3595" s="275"/>
      <c r="BP3595" s="275"/>
      <c r="BQ3595" s="275"/>
      <c r="BR3595" s="275"/>
      <c r="BS3595" s="275"/>
      <c r="BT3595" s="275"/>
      <c r="BU3595" s="275"/>
      <c r="BV3595" s="275"/>
    </row>
    <row r="3596" spans="1:74" s="263" customFormat="1">
      <c r="A3596" s="458" t="s">
        <v>9232</v>
      </c>
      <c r="B3596" s="458"/>
      <c r="C3596" s="266"/>
      <c r="D3596" s="266"/>
      <c r="E3596" s="266"/>
      <c r="F3596" s="266"/>
      <c r="G3596" s="266"/>
      <c r="H3596" s="266"/>
      <c r="I3596" s="266"/>
      <c r="J3596" s="266"/>
      <c r="K3596" s="266"/>
      <c r="L3596" s="261" t="s">
        <v>9230</v>
      </c>
      <c r="M3596" s="261"/>
      <c r="N3596" s="261"/>
      <c r="O3596" s="458"/>
      <c r="P3596" s="266"/>
      <c r="Q3596" s="262" t="s">
        <v>9231</v>
      </c>
      <c r="R3596" s="261"/>
      <c r="S3596" s="261"/>
      <c r="T3596" s="261"/>
      <c r="U3596" s="261"/>
      <c r="V3596" s="292"/>
      <c r="X3596" s="458"/>
      <c r="Y3596" s="266"/>
      <c r="Z3596" s="264"/>
      <c r="AA3596" s="264"/>
      <c r="AB3596" s="264"/>
      <c r="AF3596" s="458"/>
      <c r="AG3596" s="266"/>
      <c r="AN3596" s="458"/>
      <c r="AO3596" s="266"/>
      <c r="AV3596" s="266"/>
      <c r="BC3596" s="266"/>
      <c r="BM3596" s="275">
        <v>3</v>
      </c>
      <c r="BN3596" s="275"/>
      <c r="BO3596" s="275"/>
      <c r="BP3596" s="275"/>
      <c r="BQ3596" s="275"/>
      <c r="BR3596" s="275"/>
      <c r="BS3596" s="275"/>
      <c r="BT3596" s="275"/>
      <c r="BU3596" s="275"/>
      <c r="BV3596" s="275"/>
    </row>
    <row r="3597" spans="1:74" s="263" customFormat="1">
      <c r="A3597" s="458" t="s">
        <v>9235</v>
      </c>
      <c r="B3597" s="458"/>
      <c r="C3597" s="266"/>
      <c r="D3597" s="266"/>
      <c r="E3597" s="266"/>
      <c r="F3597" s="266"/>
      <c r="G3597" s="266"/>
      <c r="H3597" s="266"/>
      <c r="I3597" s="266"/>
      <c r="J3597" s="266"/>
      <c r="K3597" s="266"/>
      <c r="L3597" s="261" t="s">
        <v>9233</v>
      </c>
      <c r="M3597" s="261"/>
      <c r="N3597" s="261"/>
      <c r="O3597" s="458"/>
      <c r="P3597" s="266"/>
      <c r="Q3597" s="262" t="s">
        <v>9234</v>
      </c>
      <c r="R3597" s="261"/>
      <c r="S3597" s="261"/>
      <c r="T3597" s="261"/>
      <c r="U3597" s="261"/>
      <c r="V3597" s="292"/>
      <c r="X3597" s="458"/>
      <c r="Y3597" s="266"/>
      <c r="Z3597" s="264"/>
      <c r="AA3597" s="264"/>
      <c r="AB3597" s="264"/>
      <c r="AF3597" s="458"/>
      <c r="AG3597" s="266"/>
      <c r="AN3597" s="458"/>
      <c r="AO3597" s="266"/>
      <c r="AV3597" s="266"/>
      <c r="BC3597" s="266"/>
      <c r="BM3597" s="275">
        <v>3</v>
      </c>
      <c r="BN3597" s="275"/>
      <c r="BO3597" s="275"/>
      <c r="BP3597" s="275"/>
      <c r="BQ3597" s="275"/>
      <c r="BR3597" s="275"/>
      <c r="BS3597" s="275"/>
      <c r="BT3597" s="275"/>
      <c r="BU3597" s="275"/>
      <c r="BV3597" s="275"/>
    </row>
    <row r="3598" spans="1:74" s="263" customFormat="1">
      <c r="A3598" s="458" t="s">
        <v>9238</v>
      </c>
      <c r="B3598" s="458"/>
      <c r="C3598" s="266"/>
      <c r="D3598" s="266"/>
      <c r="E3598" s="266"/>
      <c r="F3598" s="266"/>
      <c r="G3598" s="266"/>
      <c r="H3598" s="266"/>
      <c r="I3598" s="266"/>
      <c r="J3598" s="266"/>
      <c r="K3598" s="266"/>
      <c r="L3598" s="261" t="s">
        <v>9236</v>
      </c>
      <c r="M3598" s="261"/>
      <c r="N3598" s="261"/>
      <c r="O3598" s="458"/>
      <c r="P3598" s="266"/>
      <c r="Q3598" s="262" t="s">
        <v>9237</v>
      </c>
      <c r="R3598" s="261"/>
      <c r="S3598" s="261"/>
      <c r="T3598" s="261"/>
      <c r="U3598" s="261"/>
      <c r="V3598" s="292"/>
      <c r="X3598" s="458"/>
      <c r="Y3598" s="266"/>
      <c r="Z3598" s="264"/>
      <c r="AA3598" s="264"/>
      <c r="AB3598" s="264"/>
      <c r="AF3598" s="458"/>
      <c r="AG3598" s="266"/>
      <c r="AN3598" s="458"/>
      <c r="AO3598" s="266"/>
      <c r="AV3598" s="266"/>
      <c r="BC3598" s="266"/>
      <c r="BM3598" s="275">
        <v>3</v>
      </c>
      <c r="BN3598" s="275"/>
      <c r="BO3598" s="275"/>
      <c r="BP3598" s="275"/>
      <c r="BQ3598" s="275"/>
      <c r="BR3598" s="275"/>
      <c r="BS3598" s="275"/>
      <c r="BT3598" s="275"/>
      <c r="BU3598" s="275"/>
      <c r="BV3598" s="275"/>
    </row>
    <row r="3599" spans="1:74" s="263" customFormat="1">
      <c r="A3599" s="458" t="s">
        <v>9241</v>
      </c>
      <c r="B3599" s="458"/>
      <c r="C3599" s="266"/>
      <c r="D3599" s="266"/>
      <c r="E3599" s="266"/>
      <c r="F3599" s="266"/>
      <c r="G3599" s="266"/>
      <c r="H3599" s="266"/>
      <c r="I3599" s="266"/>
      <c r="J3599" s="266"/>
      <c r="K3599" s="266"/>
      <c r="L3599" s="261" t="s">
        <v>9239</v>
      </c>
      <c r="M3599" s="261"/>
      <c r="N3599" s="261"/>
      <c r="O3599" s="458"/>
      <c r="P3599" s="266"/>
      <c r="Q3599" s="262" t="s">
        <v>9240</v>
      </c>
      <c r="R3599" s="261"/>
      <c r="S3599" s="261"/>
      <c r="T3599" s="261"/>
      <c r="U3599" s="261"/>
      <c r="V3599" s="292"/>
      <c r="X3599" s="458"/>
      <c r="Y3599" s="266"/>
      <c r="Z3599" s="264"/>
      <c r="AA3599" s="264"/>
      <c r="AB3599" s="264"/>
      <c r="AF3599" s="458"/>
      <c r="AG3599" s="266"/>
      <c r="AN3599" s="458"/>
      <c r="AO3599" s="266"/>
      <c r="AV3599" s="266"/>
      <c r="BC3599" s="266"/>
      <c r="BM3599" s="275">
        <v>3</v>
      </c>
      <c r="BN3599" s="275"/>
      <c r="BO3599" s="275"/>
      <c r="BP3599" s="275"/>
      <c r="BQ3599" s="275"/>
      <c r="BR3599" s="275"/>
      <c r="BS3599" s="275"/>
      <c r="BT3599" s="275"/>
      <c r="BU3599" s="275"/>
      <c r="BV3599" s="275"/>
    </row>
    <row r="3600" spans="1:74" s="263" customFormat="1">
      <c r="A3600" s="458" t="s">
        <v>9243</v>
      </c>
      <c r="B3600" s="458"/>
      <c r="C3600" s="266"/>
      <c r="D3600" s="266"/>
      <c r="E3600" s="266"/>
      <c r="F3600" s="266"/>
      <c r="G3600" s="266"/>
      <c r="H3600" s="266"/>
      <c r="I3600" s="266"/>
      <c r="J3600" s="266"/>
      <c r="K3600" s="266"/>
      <c r="L3600" s="261" t="s">
        <v>9242</v>
      </c>
      <c r="M3600" s="261"/>
      <c r="N3600" s="261"/>
      <c r="O3600" s="458"/>
      <c r="P3600" s="266"/>
      <c r="Q3600" s="262" t="s">
        <v>8572</v>
      </c>
      <c r="R3600" s="261"/>
      <c r="S3600" s="261"/>
      <c r="T3600" s="261"/>
      <c r="U3600" s="261"/>
      <c r="V3600" s="292"/>
      <c r="X3600" s="458"/>
      <c r="Y3600" s="266"/>
      <c r="Z3600" s="264"/>
      <c r="AA3600" s="264"/>
      <c r="AB3600" s="264"/>
      <c r="AF3600" s="458"/>
      <c r="AG3600" s="266"/>
      <c r="AN3600" s="458"/>
      <c r="AO3600" s="266"/>
      <c r="AV3600" s="266"/>
      <c r="BC3600" s="266"/>
      <c r="BM3600" s="275">
        <v>3</v>
      </c>
      <c r="BN3600" s="275"/>
      <c r="BO3600" s="275"/>
      <c r="BP3600" s="275"/>
      <c r="BQ3600" s="275"/>
      <c r="BR3600" s="275"/>
      <c r="BS3600" s="275"/>
      <c r="BT3600" s="275"/>
      <c r="BU3600" s="275"/>
      <c r="BV3600" s="275"/>
    </row>
    <row r="3601" spans="1:74" s="263" customFormat="1">
      <c r="A3601" s="458" t="s">
        <v>9246</v>
      </c>
      <c r="B3601" s="458"/>
      <c r="C3601" s="266"/>
      <c r="D3601" s="266"/>
      <c r="E3601" s="266"/>
      <c r="F3601" s="266"/>
      <c r="G3601" s="266"/>
      <c r="H3601" s="266"/>
      <c r="I3601" s="266"/>
      <c r="J3601" s="266"/>
      <c r="K3601" s="266"/>
      <c r="L3601" s="261" t="s">
        <v>9244</v>
      </c>
      <c r="M3601" s="261"/>
      <c r="N3601" s="261"/>
      <c r="O3601" s="458"/>
      <c r="P3601" s="266"/>
      <c r="Q3601" s="262" t="s">
        <v>9245</v>
      </c>
      <c r="R3601" s="261"/>
      <c r="S3601" s="261"/>
      <c r="T3601" s="261"/>
      <c r="U3601" s="261"/>
      <c r="V3601" s="292"/>
      <c r="X3601" s="458"/>
      <c r="Y3601" s="266"/>
      <c r="Z3601" s="264"/>
      <c r="AA3601" s="264"/>
      <c r="AB3601" s="264"/>
      <c r="AF3601" s="458"/>
      <c r="AG3601" s="266"/>
      <c r="AN3601" s="458"/>
      <c r="AO3601" s="266"/>
      <c r="AV3601" s="266"/>
      <c r="BC3601" s="266"/>
      <c r="BM3601" s="275">
        <v>3</v>
      </c>
      <c r="BN3601" s="275"/>
      <c r="BO3601" s="275"/>
      <c r="BP3601" s="275"/>
      <c r="BQ3601" s="275"/>
      <c r="BR3601" s="275"/>
      <c r="BS3601" s="275"/>
      <c r="BT3601" s="275"/>
      <c r="BU3601" s="275"/>
      <c r="BV3601" s="275"/>
    </row>
    <row r="3602" spans="1:74" s="263" customFormat="1">
      <c r="A3602" s="458" t="s">
        <v>9249</v>
      </c>
      <c r="B3602" s="458"/>
      <c r="C3602" s="266"/>
      <c r="D3602" s="266"/>
      <c r="E3602" s="266"/>
      <c r="F3602" s="266"/>
      <c r="G3602" s="266"/>
      <c r="H3602" s="266"/>
      <c r="I3602" s="266"/>
      <c r="J3602" s="266"/>
      <c r="K3602" s="266"/>
      <c r="L3602" s="261" t="s">
        <v>9247</v>
      </c>
      <c r="M3602" s="261"/>
      <c r="N3602" s="261"/>
      <c r="O3602" s="458"/>
      <c r="P3602" s="266"/>
      <c r="Q3602" s="262" t="s">
        <v>9248</v>
      </c>
      <c r="R3602" s="261"/>
      <c r="S3602" s="261"/>
      <c r="T3602" s="261"/>
      <c r="U3602" s="261"/>
      <c r="V3602" s="292"/>
      <c r="X3602" s="458"/>
      <c r="Y3602" s="266"/>
      <c r="Z3602" s="264"/>
      <c r="AA3602" s="264"/>
      <c r="AB3602" s="264"/>
      <c r="AF3602" s="458"/>
      <c r="AG3602" s="266"/>
      <c r="AN3602" s="458"/>
      <c r="AO3602" s="266"/>
      <c r="AV3602" s="266"/>
      <c r="BC3602" s="266"/>
      <c r="BM3602" s="275">
        <v>3</v>
      </c>
      <c r="BN3602" s="275"/>
      <c r="BO3602" s="275"/>
      <c r="BP3602" s="275"/>
      <c r="BQ3602" s="275"/>
      <c r="BR3602" s="275"/>
      <c r="BS3602" s="275"/>
      <c r="BT3602" s="275"/>
      <c r="BU3602" s="275"/>
      <c r="BV3602" s="275"/>
    </row>
    <row r="3603" spans="1:74" s="263" customFormat="1">
      <c r="A3603" s="458" t="s">
        <v>9252</v>
      </c>
      <c r="B3603" s="458"/>
      <c r="C3603" s="266"/>
      <c r="D3603" s="266"/>
      <c r="E3603" s="266"/>
      <c r="F3603" s="266"/>
      <c r="G3603" s="266"/>
      <c r="H3603" s="266"/>
      <c r="I3603" s="266"/>
      <c r="J3603" s="266"/>
      <c r="K3603" s="266"/>
      <c r="L3603" s="261" t="s">
        <v>9250</v>
      </c>
      <c r="M3603" s="261"/>
      <c r="N3603" s="261"/>
      <c r="O3603" s="458"/>
      <c r="P3603" s="266"/>
      <c r="Q3603" s="262" t="s">
        <v>9251</v>
      </c>
      <c r="R3603" s="261"/>
      <c r="S3603" s="261"/>
      <c r="T3603" s="261"/>
      <c r="U3603" s="261"/>
      <c r="V3603" s="292"/>
      <c r="X3603" s="458"/>
      <c r="Y3603" s="266"/>
      <c r="Z3603" s="264"/>
      <c r="AA3603" s="264"/>
      <c r="AB3603" s="264"/>
      <c r="AF3603" s="458"/>
      <c r="AG3603" s="266"/>
      <c r="AN3603" s="458"/>
      <c r="AO3603" s="266"/>
      <c r="AV3603" s="266"/>
      <c r="BC3603" s="266"/>
      <c r="BM3603" s="275">
        <v>3</v>
      </c>
      <c r="BN3603" s="275"/>
      <c r="BO3603" s="275"/>
      <c r="BP3603" s="275"/>
      <c r="BQ3603" s="275"/>
      <c r="BR3603" s="275"/>
      <c r="BS3603" s="275"/>
      <c r="BT3603" s="275"/>
      <c r="BU3603" s="275"/>
      <c r="BV3603" s="275"/>
    </row>
    <row r="3604" spans="1:74" s="263" customFormat="1">
      <c r="A3604" s="458" t="s">
        <v>9255</v>
      </c>
      <c r="B3604" s="458"/>
      <c r="C3604" s="266"/>
      <c r="D3604" s="266"/>
      <c r="E3604" s="266"/>
      <c r="F3604" s="266"/>
      <c r="G3604" s="266"/>
      <c r="H3604" s="266"/>
      <c r="I3604" s="266"/>
      <c r="J3604" s="266"/>
      <c r="K3604" s="266"/>
      <c r="L3604" s="261" t="s">
        <v>9253</v>
      </c>
      <c r="M3604" s="261"/>
      <c r="N3604" s="261"/>
      <c r="O3604" s="458"/>
      <c r="P3604" s="266"/>
      <c r="Q3604" s="262" t="s">
        <v>9254</v>
      </c>
      <c r="R3604" s="261"/>
      <c r="S3604" s="261"/>
      <c r="T3604" s="261"/>
      <c r="U3604" s="261"/>
      <c r="V3604" s="292"/>
      <c r="X3604" s="458"/>
      <c r="Y3604" s="266"/>
      <c r="Z3604" s="264"/>
      <c r="AA3604" s="264"/>
      <c r="AB3604" s="264"/>
      <c r="AF3604" s="458"/>
      <c r="AG3604" s="266"/>
      <c r="AN3604" s="458"/>
      <c r="AO3604" s="266"/>
      <c r="AV3604" s="266"/>
      <c r="BC3604" s="266"/>
      <c r="BM3604" s="275">
        <v>3</v>
      </c>
      <c r="BN3604" s="275"/>
      <c r="BO3604" s="275"/>
      <c r="BP3604" s="275"/>
      <c r="BQ3604" s="275"/>
      <c r="BR3604" s="275"/>
      <c r="BS3604" s="275"/>
      <c r="BT3604" s="275"/>
      <c r="BU3604" s="275"/>
      <c r="BV3604" s="275"/>
    </row>
    <row r="3605" spans="1:74" s="263" customFormat="1">
      <c r="A3605" s="458" t="s">
        <v>9258</v>
      </c>
      <c r="B3605" s="458"/>
      <c r="C3605" s="266"/>
      <c r="D3605" s="266"/>
      <c r="E3605" s="266"/>
      <c r="F3605" s="266"/>
      <c r="G3605" s="266"/>
      <c r="H3605" s="266"/>
      <c r="I3605" s="266"/>
      <c r="J3605" s="266"/>
      <c r="K3605" s="266"/>
      <c r="L3605" s="261" t="s">
        <v>9256</v>
      </c>
      <c r="M3605" s="261"/>
      <c r="N3605" s="261"/>
      <c r="O3605" s="458"/>
      <c r="P3605" s="266"/>
      <c r="Q3605" s="262" t="s">
        <v>9257</v>
      </c>
      <c r="R3605" s="261"/>
      <c r="S3605" s="261"/>
      <c r="T3605" s="261"/>
      <c r="U3605" s="261"/>
      <c r="V3605" s="292"/>
      <c r="X3605" s="458"/>
      <c r="Y3605" s="266"/>
      <c r="Z3605" s="264"/>
      <c r="AA3605" s="264"/>
      <c r="AB3605" s="264"/>
      <c r="AF3605" s="458"/>
      <c r="AG3605" s="266"/>
      <c r="AN3605" s="458"/>
      <c r="AO3605" s="266"/>
      <c r="AV3605" s="266"/>
      <c r="BC3605" s="266"/>
      <c r="BM3605" s="275">
        <v>3</v>
      </c>
      <c r="BN3605" s="275"/>
      <c r="BO3605" s="275"/>
      <c r="BP3605" s="275"/>
      <c r="BQ3605" s="275"/>
      <c r="BR3605" s="275"/>
      <c r="BS3605" s="275"/>
      <c r="BT3605" s="275"/>
      <c r="BU3605" s="275"/>
      <c r="BV3605" s="275"/>
    </row>
    <row r="3606" spans="1:74" s="263" customFormat="1">
      <c r="A3606" s="458" t="s">
        <v>9261</v>
      </c>
      <c r="B3606" s="458"/>
      <c r="C3606" s="266"/>
      <c r="D3606" s="266"/>
      <c r="E3606" s="266"/>
      <c r="F3606" s="266"/>
      <c r="G3606" s="266"/>
      <c r="H3606" s="266"/>
      <c r="I3606" s="266"/>
      <c r="J3606" s="266"/>
      <c r="K3606" s="266"/>
      <c r="L3606" s="261" t="s">
        <v>9259</v>
      </c>
      <c r="M3606" s="261"/>
      <c r="N3606" s="261"/>
      <c r="O3606" s="458"/>
      <c r="P3606" s="266"/>
      <c r="Q3606" s="262" t="s">
        <v>9260</v>
      </c>
      <c r="R3606" s="261"/>
      <c r="S3606" s="261"/>
      <c r="T3606" s="261"/>
      <c r="U3606" s="261"/>
      <c r="V3606" s="292"/>
      <c r="X3606" s="458"/>
      <c r="Y3606" s="266"/>
      <c r="Z3606" s="264"/>
      <c r="AA3606" s="264"/>
      <c r="AB3606" s="264"/>
      <c r="AF3606" s="458"/>
      <c r="AG3606" s="266"/>
      <c r="AN3606" s="458"/>
      <c r="AO3606" s="266"/>
      <c r="AV3606" s="266"/>
      <c r="BC3606" s="266"/>
      <c r="BM3606" s="275">
        <v>3</v>
      </c>
      <c r="BN3606" s="275"/>
      <c r="BO3606" s="275"/>
      <c r="BP3606" s="275"/>
      <c r="BQ3606" s="275"/>
      <c r="BR3606" s="275"/>
      <c r="BS3606" s="275"/>
      <c r="BT3606" s="275"/>
      <c r="BU3606" s="275"/>
      <c r="BV3606" s="275"/>
    </row>
    <row r="3607" spans="1:74" s="263" customFormat="1">
      <c r="A3607" s="458" t="s">
        <v>9264</v>
      </c>
      <c r="B3607" s="458"/>
      <c r="C3607" s="266"/>
      <c r="D3607" s="266"/>
      <c r="E3607" s="266"/>
      <c r="F3607" s="266"/>
      <c r="G3607" s="266"/>
      <c r="H3607" s="266"/>
      <c r="I3607" s="266"/>
      <c r="J3607" s="266"/>
      <c r="K3607" s="266"/>
      <c r="L3607" s="261" t="s">
        <v>9262</v>
      </c>
      <c r="M3607" s="261"/>
      <c r="N3607" s="261"/>
      <c r="O3607" s="458"/>
      <c r="P3607" s="266"/>
      <c r="Q3607" s="262" t="s">
        <v>9263</v>
      </c>
      <c r="R3607" s="261"/>
      <c r="S3607" s="261"/>
      <c r="T3607" s="261"/>
      <c r="U3607" s="261"/>
      <c r="V3607" s="292"/>
      <c r="X3607" s="458"/>
      <c r="Y3607" s="266"/>
      <c r="Z3607" s="264"/>
      <c r="AA3607" s="264"/>
      <c r="AB3607" s="264"/>
      <c r="AF3607" s="458"/>
      <c r="AG3607" s="266"/>
      <c r="AN3607" s="458"/>
      <c r="AO3607" s="266"/>
      <c r="AV3607" s="266"/>
      <c r="BC3607" s="266"/>
      <c r="BM3607" s="275">
        <v>3</v>
      </c>
      <c r="BN3607" s="275"/>
      <c r="BO3607" s="275"/>
      <c r="BP3607" s="275"/>
      <c r="BQ3607" s="275"/>
      <c r="BR3607" s="275"/>
      <c r="BS3607" s="275"/>
      <c r="BT3607" s="275"/>
      <c r="BU3607" s="275"/>
      <c r="BV3607" s="275"/>
    </row>
    <row r="3608" spans="1:74" s="263" customFormat="1">
      <c r="A3608" s="458" t="s">
        <v>9267</v>
      </c>
      <c r="B3608" s="458"/>
      <c r="C3608" s="266"/>
      <c r="D3608" s="266"/>
      <c r="E3608" s="266"/>
      <c r="F3608" s="266"/>
      <c r="G3608" s="266"/>
      <c r="H3608" s="266"/>
      <c r="I3608" s="266"/>
      <c r="J3608" s="266"/>
      <c r="K3608" s="266"/>
      <c r="L3608" s="261" t="s">
        <v>9265</v>
      </c>
      <c r="M3608" s="261"/>
      <c r="N3608" s="261"/>
      <c r="O3608" s="458"/>
      <c r="P3608" s="266"/>
      <c r="Q3608" s="262" t="s">
        <v>9266</v>
      </c>
      <c r="R3608" s="261"/>
      <c r="S3608" s="261"/>
      <c r="T3608" s="261"/>
      <c r="U3608" s="261"/>
      <c r="V3608" s="292"/>
      <c r="X3608" s="458"/>
      <c r="Y3608" s="266"/>
      <c r="Z3608" s="264"/>
      <c r="AA3608" s="264"/>
      <c r="AB3608" s="264"/>
      <c r="AF3608" s="458"/>
      <c r="AG3608" s="266"/>
      <c r="AN3608" s="458"/>
      <c r="AO3608" s="266"/>
      <c r="AV3608" s="266"/>
      <c r="BC3608" s="266"/>
      <c r="BM3608" s="275">
        <v>3</v>
      </c>
      <c r="BN3608" s="275"/>
      <c r="BO3608" s="275"/>
      <c r="BP3608" s="275"/>
      <c r="BQ3608" s="275"/>
      <c r="BR3608" s="275"/>
      <c r="BS3608" s="275"/>
      <c r="BT3608" s="275"/>
      <c r="BU3608" s="275"/>
      <c r="BV3608" s="275"/>
    </row>
    <row r="3609" spans="1:74" s="263" customFormat="1">
      <c r="A3609" s="458" t="s">
        <v>9270</v>
      </c>
      <c r="B3609" s="458"/>
      <c r="C3609" s="266"/>
      <c r="D3609" s="266"/>
      <c r="E3609" s="266"/>
      <c r="F3609" s="266"/>
      <c r="G3609" s="266"/>
      <c r="H3609" s="266"/>
      <c r="I3609" s="266"/>
      <c r="J3609" s="266"/>
      <c r="K3609" s="266"/>
      <c r="L3609" s="261" t="s">
        <v>9268</v>
      </c>
      <c r="M3609" s="261"/>
      <c r="N3609" s="261"/>
      <c r="O3609" s="458"/>
      <c r="P3609" s="266"/>
      <c r="Q3609" s="262" t="s">
        <v>9269</v>
      </c>
      <c r="R3609" s="261"/>
      <c r="S3609" s="261"/>
      <c r="T3609" s="261"/>
      <c r="U3609" s="261"/>
      <c r="V3609" s="292"/>
      <c r="X3609" s="458"/>
      <c r="Y3609" s="266"/>
      <c r="Z3609" s="264"/>
      <c r="AA3609" s="264"/>
      <c r="AB3609" s="264"/>
      <c r="AF3609" s="458"/>
      <c r="AG3609" s="266"/>
      <c r="AN3609" s="458"/>
      <c r="AO3609" s="266"/>
      <c r="AV3609" s="266"/>
      <c r="BC3609" s="266"/>
      <c r="BM3609" s="275">
        <v>3</v>
      </c>
      <c r="BN3609" s="275"/>
      <c r="BO3609" s="275"/>
      <c r="BP3609" s="275"/>
      <c r="BQ3609" s="275"/>
      <c r="BR3609" s="275"/>
      <c r="BS3609" s="275"/>
      <c r="BT3609" s="275"/>
      <c r="BU3609" s="275"/>
      <c r="BV3609" s="275"/>
    </row>
    <row r="3610" spans="1:74" s="263" customFormat="1">
      <c r="A3610" s="458" t="s">
        <v>9273</v>
      </c>
      <c r="B3610" s="458"/>
      <c r="C3610" s="266"/>
      <c r="D3610" s="266"/>
      <c r="E3610" s="266"/>
      <c r="F3610" s="266"/>
      <c r="G3610" s="266"/>
      <c r="H3610" s="266"/>
      <c r="I3610" s="266"/>
      <c r="J3610" s="266"/>
      <c r="K3610" s="266"/>
      <c r="L3610" s="261" t="s">
        <v>9271</v>
      </c>
      <c r="M3610" s="261"/>
      <c r="N3610" s="261"/>
      <c r="O3610" s="458"/>
      <c r="P3610" s="266"/>
      <c r="Q3610" s="262" t="s">
        <v>9272</v>
      </c>
      <c r="R3610" s="261"/>
      <c r="S3610" s="261"/>
      <c r="T3610" s="261"/>
      <c r="U3610" s="261"/>
      <c r="V3610" s="292"/>
      <c r="X3610" s="458"/>
      <c r="Y3610" s="266"/>
      <c r="Z3610" s="264"/>
      <c r="AA3610" s="264"/>
      <c r="AB3610" s="264"/>
      <c r="AF3610" s="458"/>
      <c r="AG3610" s="266"/>
      <c r="AN3610" s="458"/>
      <c r="AO3610" s="266"/>
      <c r="AV3610" s="266"/>
      <c r="BC3610" s="266"/>
      <c r="BM3610" s="275">
        <v>3</v>
      </c>
      <c r="BN3610" s="275"/>
      <c r="BO3610" s="275"/>
      <c r="BP3610" s="275"/>
      <c r="BQ3610" s="275"/>
      <c r="BR3610" s="275"/>
      <c r="BS3610" s="275"/>
      <c r="BT3610" s="275"/>
      <c r="BU3610" s="275"/>
      <c r="BV3610" s="275"/>
    </row>
    <row r="3611" spans="1:74" s="263" customFormat="1">
      <c r="A3611" s="458" t="s">
        <v>9276</v>
      </c>
      <c r="B3611" s="458"/>
      <c r="C3611" s="266"/>
      <c r="D3611" s="266"/>
      <c r="E3611" s="266"/>
      <c r="F3611" s="266"/>
      <c r="G3611" s="266"/>
      <c r="H3611" s="266"/>
      <c r="I3611" s="266"/>
      <c r="J3611" s="266"/>
      <c r="K3611" s="266"/>
      <c r="L3611" s="261" t="s">
        <v>9274</v>
      </c>
      <c r="M3611" s="261"/>
      <c r="N3611" s="261"/>
      <c r="O3611" s="458"/>
      <c r="P3611" s="266"/>
      <c r="Q3611" s="262" t="s">
        <v>9275</v>
      </c>
      <c r="R3611" s="261"/>
      <c r="S3611" s="261"/>
      <c r="T3611" s="261"/>
      <c r="U3611" s="261"/>
      <c r="V3611" s="292"/>
      <c r="X3611" s="458"/>
      <c r="Y3611" s="266"/>
      <c r="Z3611" s="264"/>
      <c r="AA3611" s="264"/>
      <c r="AB3611" s="264"/>
      <c r="AF3611" s="458"/>
      <c r="AG3611" s="266"/>
      <c r="AN3611" s="458"/>
      <c r="AO3611" s="266"/>
      <c r="AV3611" s="266"/>
      <c r="BC3611" s="266"/>
      <c r="BM3611" s="275">
        <v>3</v>
      </c>
      <c r="BN3611" s="275"/>
      <c r="BO3611" s="275"/>
      <c r="BP3611" s="275"/>
      <c r="BQ3611" s="275"/>
      <c r="BR3611" s="275"/>
      <c r="BS3611" s="275"/>
      <c r="BT3611" s="275"/>
      <c r="BU3611" s="275"/>
      <c r="BV3611" s="275"/>
    </row>
    <row r="3612" spans="1:74" s="263" customFormat="1">
      <c r="A3612" s="458" t="s">
        <v>9235</v>
      </c>
      <c r="B3612" s="458"/>
      <c r="C3612" s="266"/>
      <c r="D3612" s="266"/>
      <c r="E3612" s="266"/>
      <c r="F3612" s="266"/>
      <c r="G3612" s="266"/>
      <c r="H3612" s="266"/>
      <c r="I3612" s="266"/>
      <c r="J3612" s="266"/>
      <c r="K3612" s="266"/>
      <c r="L3612" s="261" t="s">
        <v>9277</v>
      </c>
      <c r="M3612" s="261"/>
      <c r="N3612" s="261"/>
      <c r="O3612" s="458"/>
      <c r="P3612" s="266"/>
      <c r="Q3612" s="262" t="s">
        <v>9234</v>
      </c>
      <c r="R3612" s="261"/>
      <c r="S3612" s="261"/>
      <c r="T3612" s="261"/>
      <c r="U3612" s="261"/>
      <c r="V3612" s="292"/>
      <c r="X3612" s="458"/>
      <c r="Y3612" s="266"/>
      <c r="Z3612" s="264"/>
      <c r="AA3612" s="264"/>
      <c r="AB3612" s="264"/>
      <c r="AF3612" s="458"/>
      <c r="AG3612" s="266"/>
      <c r="AN3612" s="458"/>
      <c r="AO3612" s="266"/>
      <c r="AV3612" s="266"/>
      <c r="BC3612" s="266"/>
      <c r="BM3612" s="275">
        <v>3</v>
      </c>
      <c r="BN3612" s="275"/>
      <c r="BO3612" s="275"/>
      <c r="BP3612" s="275"/>
      <c r="BQ3612" s="275"/>
      <c r="BR3612" s="275"/>
      <c r="BS3612" s="275"/>
      <c r="BT3612" s="275"/>
      <c r="BU3612" s="275"/>
      <c r="BV3612" s="275"/>
    </row>
    <row r="3613" spans="1:74" s="263" customFormat="1">
      <c r="A3613" s="458" t="s">
        <v>9280</v>
      </c>
      <c r="B3613" s="458"/>
      <c r="C3613" s="266"/>
      <c r="D3613" s="266"/>
      <c r="E3613" s="266"/>
      <c r="F3613" s="266"/>
      <c r="G3613" s="266"/>
      <c r="H3613" s="266"/>
      <c r="I3613" s="266"/>
      <c r="J3613" s="266"/>
      <c r="K3613" s="266"/>
      <c r="L3613" s="261" t="s">
        <v>9278</v>
      </c>
      <c r="M3613" s="261"/>
      <c r="N3613" s="261"/>
      <c r="O3613" s="458"/>
      <c r="P3613" s="266"/>
      <c r="Q3613" s="262" t="s">
        <v>9279</v>
      </c>
      <c r="R3613" s="261"/>
      <c r="S3613" s="261"/>
      <c r="T3613" s="261"/>
      <c r="U3613" s="261"/>
      <c r="V3613" s="292"/>
      <c r="X3613" s="458"/>
      <c r="Y3613" s="266"/>
      <c r="Z3613" s="264"/>
      <c r="AA3613" s="264"/>
      <c r="AB3613" s="264"/>
      <c r="AF3613" s="458"/>
      <c r="AG3613" s="266"/>
      <c r="AN3613" s="458"/>
      <c r="AO3613" s="266"/>
      <c r="AV3613" s="266"/>
      <c r="BC3613" s="266"/>
      <c r="BM3613" s="275">
        <v>3</v>
      </c>
      <c r="BN3613" s="275"/>
      <c r="BO3613" s="275"/>
      <c r="BP3613" s="275"/>
      <c r="BQ3613" s="275"/>
      <c r="BR3613" s="275"/>
      <c r="BS3613" s="275"/>
      <c r="BT3613" s="275"/>
      <c r="BU3613" s="275"/>
      <c r="BV3613" s="275"/>
    </row>
    <row r="3614" spans="1:74" s="263" customFormat="1">
      <c r="A3614" s="458" t="s">
        <v>9280</v>
      </c>
      <c r="B3614" s="458"/>
      <c r="C3614" s="266"/>
      <c r="D3614" s="266"/>
      <c r="E3614" s="266"/>
      <c r="F3614" s="266"/>
      <c r="G3614" s="266"/>
      <c r="H3614" s="266"/>
      <c r="I3614" s="266"/>
      <c r="J3614" s="266"/>
      <c r="K3614" s="266"/>
      <c r="L3614" s="261" t="s">
        <v>9278</v>
      </c>
      <c r="M3614" s="261"/>
      <c r="N3614" s="261"/>
      <c r="O3614" s="458"/>
      <c r="P3614" s="266"/>
      <c r="Q3614" s="262" t="s">
        <v>9281</v>
      </c>
      <c r="R3614" s="261"/>
      <c r="S3614" s="261"/>
      <c r="T3614" s="261"/>
      <c r="U3614" s="261"/>
      <c r="V3614" s="292"/>
      <c r="X3614" s="458"/>
      <c r="Y3614" s="266"/>
      <c r="Z3614" s="264"/>
      <c r="AA3614" s="264"/>
      <c r="AB3614" s="264"/>
      <c r="AF3614" s="458"/>
      <c r="AG3614" s="266"/>
      <c r="AN3614" s="458"/>
      <c r="AO3614" s="266"/>
      <c r="AV3614" s="266"/>
      <c r="BC3614" s="266"/>
      <c r="BM3614" s="275">
        <v>3</v>
      </c>
      <c r="BN3614" s="275"/>
      <c r="BO3614" s="275"/>
      <c r="BP3614" s="275"/>
      <c r="BQ3614" s="275"/>
      <c r="BR3614" s="275"/>
      <c r="BS3614" s="275"/>
      <c r="BT3614" s="275"/>
      <c r="BU3614" s="275"/>
      <c r="BV3614" s="275"/>
    </row>
    <row r="3615" spans="1:74" s="263" customFormat="1">
      <c r="A3615" s="458" t="s">
        <v>9284</v>
      </c>
      <c r="B3615" s="458"/>
      <c r="C3615" s="266"/>
      <c r="D3615" s="266"/>
      <c r="E3615" s="266"/>
      <c r="F3615" s="266"/>
      <c r="G3615" s="266"/>
      <c r="H3615" s="266"/>
      <c r="I3615" s="266"/>
      <c r="J3615" s="266"/>
      <c r="K3615" s="266"/>
      <c r="L3615" s="261" t="s">
        <v>9282</v>
      </c>
      <c r="M3615" s="261"/>
      <c r="N3615" s="261"/>
      <c r="O3615" s="458"/>
      <c r="P3615" s="266"/>
      <c r="Q3615" s="262" t="s">
        <v>9283</v>
      </c>
      <c r="R3615" s="261"/>
      <c r="S3615" s="261"/>
      <c r="T3615" s="261"/>
      <c r="U3615" s="261"/>
      <c r="V3615" s="292"/>
      <c r="X3615" s="458"/>
      <c r="Y3615" s="266"/>
      <c r="Z3615" s="264"/>
      <c r="AA3615" s="264"/>
      <c r="AB3615" s="264"/>
      <c r="AF3615" s="458"/>
      <c r="AG3615" s="266"/>
      <c r="AN3615" s="458"/>
      <c r="AO3615" s="266"/>
      <c r="AV3615" s="266"/>
      <c r="BC3615" s="266"/>
      <c r="BM3615" s="275">
        <v>3</v>
      </c>
      <c r="BN3615" s="275"/>
      <c r="BO3615" s="275"/>
      <c r="BP3615" s="275"/>
      <c r="BQ3615" s="275"/>
      <c r="BR3615" s="275"/>
      <c r="BS3615" s="275"/>
      <c r="BT3615" s="275"/>
      <c r="BU3615" s="275"/>
      <c r="BV3615" s="275"/>
    </row>
    <row r="3616" spans="1:74" s="263" customFormat="1">
      <c r="A3616" s="458" t="s">
        <v>9287</v>
      </c>
      <c r="B3616" s="458"/>
      <c r="C3616" s="266"/>
      <c r="D3616" s="266"/>
      <c r="E3616" s="266"/>
      <c r="F3616" s="266"/>
      <c r="G3616" s="266"/>
      <c r="H3616" s="266"/>
      <c r="I3616" s="266"/>
      <c r="J3616" s="266"/>
      <c r="K3616" s="266"/>
      <c r="L3616" s="261" t="s">
        <v>9285</v>
      </c>
      <c r="M3616" s="261"/>
      <c r="N3616" s="261"/>
      <c r="O3616" s="458"/>
      <c r="P3616" s="266"/>
      <c r="Q3616" s="262" t="s">
        <v>9286</v>
      </c>
      <c r="R3616" s="261"/>
      <c r="S3616" s="261"/>
      <c r="T3616" s="261"/>
      <c r="U3616" s="261"/>
      <c r="V3616" s="292"/>
      <c r="X3616" s="458"/>
      <c r="Y3616" s="266"/>
      <c r="Z3616" s="264"/>
      <c r="AA3616" s="264"/>
      <c r="AB3616" s="264"/>
      <c r="AF3616" s="458"/>
      <c r="AG3616" s="266"/>
      <c r="AN3616" s="458"/>
      <c r="AO3616" s="266"/>
      <c r="AV3616" s="266"/>
      <c r="BC3616" s="266"/>
      <c r="BM3616" s="275">
        <v>3</v>
      </c>
      <c r="BN3616" s="275"/>
      <c r="BO3616" s="275"/>
      <c r="BP3616" s="275"/>
      <c r="BQ3616" s="275"/>
      <c r="BR3616" s="275"/>
      <c r="BS3616" s="275"/>
      <c r="BT3616" s="275"/>
      <c r="BU3616" s="275"/>
      <c r="BV3616" s="275"/>
    </row>
    <row r="3617" spans="1:74" s="263" customFormat="1">
      <c r="A3617" s="458" t="s">
        <v>9290</v>
      </c>
      <c r="B3617" s="458"/>
      <c r="C3617" s="266"/>
      <c r="D3617" s="266"/>
      <c r="E3617" s="266"/>
      <c r="F3617" s="266"/>
      <c r="G3617" s="266"/>
      <c r="H3617" s="266"/>
      <c r="I3617" s="266"/>
      <c r="J3617" s="266"/>
      <c r="K3617" s="266"/>
      <c r="L3617" s="261" t="s">
        <v>9288</v>
      </c>
      <c r="M3617" s="261"/>
      <c r="N3617" s="261"/>
      <c r="O3617" s="458"/>
      <c r="P3617" s="266"/>
      <c r="Q3617" s="262" t="s">
        <v>9289</v>
      </c>
      <c r="R3617" s="261"/>
      <c r="S3617" s="261"/>
      <c r="T3617" s="261"/>
      <c r="U3617" s="261"/>
      <c r="V3617" s="292"/>
      <c r="X3617" s="458"/>
      <c r="Y3617" s="266"/>
      <c r="Z3617" s="264"/>
      <c r="AA3617" s="264"/>
      <c r="AB3617" s="264"/>
      <c r="AF3617" s="458"/>
      <c r="AG3617" s="266"/>
      <c r="AN3617" s="458"/>
      <c r="AO3617" s="266"/>
      <c r="AV3617" s="266"/>
      <c r="BC3617" s="266"/>
      <c r="BM3617" s="275">
        <v>3</v>
      </c>
      <c r="BN3617" s="275"/>
      <c r="BO3617" s="275"/>
      <c r="BP3617" s="275"/>
      <c r="BQ3617" s="275"/>
      <c r="BR3617" s="275"/>
      <c r="BS3617" s="275"/>
      <c r="BT3617" s="275"/>
      <c r="BU3617" s="275"/>
      <c r="BV3617" s="275"/>
    </row>
    <row r="3618" spans="1:74" s="263" customFormat="1">
      <c r="A3618" s="458" t="s">
        <v>9292</v>
      </c>
      <c r="B3618" s="458"/>
      <c r="C3618" s="266"/>
      <c r="D3618" s="266"/>
      <c r="E3618" s="266"/>
      <c r="F3618" s="266"/>
      <c r="G3618" s="266"/>
      <c r="H3618" s="266"/>
      <c r="I3618" s="266"/>
      <c r="J3618" s="266"/>
      <c r="K3618" s="266"/>
      <c r="L3618" s="261" t="s">
        <v>9288</v>
      </c>
      <c r="M3618" s="261"/>
      <c r="N3618" s="261"/>
      <c r="O3618" s="458"/>
      <c r="P3618" s="266"/>
      <c r="Q3618" s="262" t="s">
        <v>9291</v>
      </c>
      <c r="R3618" s="261"/>
      <c r="S3618" s="261"/>
      <c r="T3618" s="261"/>
      <c r="U3618" s="261"/>
      <c r="V3618" s="292"/>
      <c r="X3618" s="458"/>
      <c r="Y3618" s="266"/>
      <c r="Z3618" s="264"/>
      <c r="AA3618" s="264"/>
      <c r="AB3618" s="264"/>
      <c r="AF3618" s="458"/>
      <c r="AG3618" s="266"/>
      <c r="AN3618" s="458"/>
      <c r="AO3618" s="266"/>
      <c r="AV3618" s="266"/>
      <c r="BC3618" s="266"/>
      <c r="BM3618" s="275">
        <v>3</v>
      </c>
      <c r="BN3618" s="275"/>
      <c r="BO3618" s="275"/>
      <c r="BP3618" s="275"/>
      <c r="BQ3618" s="275"/>
      <c r="BR3618" s="275"/>
      <c r="BS3618" s="275"/>
      <c r="BT3618" s="275"/>
      <c r="BU3618" s="275"/>
      <c r="BV3618" s="275"/>
    </row>
    <row r="3619" spans="1:74" s="263" customFormat="1">
      <c r="A3619" s="458" t="s">
        <v>9295</v>
      </c>
      <c r="B3619" s="458"/>
      <c r="C3619" s="266"/>
      <c r="D3619" s="266"/>
      <c r="E3619" s="266"/>
      <c r="F3619" s="266"/>
      <c r="G3619" s="266"/>
      <c r="H3619" s="266"/>
      <c r="I3619" s="266"/>
      <c r="J3619" s="266"/>
      <c r="K3619" s="266"/>
      <c r="L3619" s="261" t="s">
        <v>9293</v>
      </c>
      <c r="M3619" s="261"/>
      <c r="N3619" s="261"/>
      <c r="O3619" s="458"/>
      <c r="P3619" s="266"/>
      <c r="Q3619" s="262" t="s">
        <v>9294</v>
      </c>
      <c r="R3619" s="261"/>
      <c r="S3619" s="261"/>
      <c r="T3619" s="261"/>
      <c r="U3619" s="261"/>
      <c r="V3619" s="292"/>
      <c r="X3619" s="458"/>
      <c r="Y3619" s="266"/>
      <c r="Z3619" s="264"/>
      <c r="AA3619" s="264"/>
      <c r="AB3619" s="264"/>
      <c r="AF3619" s="458"/>
      <c r="AG3619" s="266"/>
      <c r="AN3619" s="458"/>
      <c r="AO3619" s="266"/>
      <c r="AV3619" s="266"/>
      <c r="BC3619" s="266"/>
      <c r="BM3619" s="275">
        <v>3</v>
      </c>
      <c r="BN3619" s="275"/>
      <c r="BO3619" s="275"/>
      <c r="BP3619" s="275"/>
      <c r="BQ3619" s="275"/>
      <c r="BR3619" s="275"/>
      <c r="BS3619" s="275"/>
      <c r="BT3619" s="275"/>
      <c r="BU3619" s="275"/>
      <c r="BV3619" s="275"/>
    </row>
    <row r="3620" spans="1:74" s="263" customFormat="1">
      <c r="A3620" s="458" t="s">
        <v>9298</v>
      </c>
      <c r="B3620" s="458"/>
      <c r="C3620" s="266"/>
      <c r="D3620" s="266"/>
      <c r="E3620" s="266"/>
      <c r="F3620" s="266"/>
      <c r="G3620" s="266"/>
      <c r="H3620" s="266"/>
      <c r="I3620" s="266"/>
      <c r="J3620" s="266"/>
      <c r="K3620" s="266"/>
      <c r="L3620" s="261" t="s">
        <v>9296</v>
      </c>
      <c r="M3620" s="261"/>
      <c r="N3620" s="261"/>
      <c r="O3620" s="458"/>
      <c r="P3620" s="266"/>
      <c r="Q3620" s="262" t="s">
        <v>9297</v>
      </c>
      <c r="R3620" s="261"/>
      <c r="S3620" s="261"/>
      <c r="T3620" s="261"/>
      <c r="U3620" s="261"/>
      <c r="V3620" s="292"/>
      <c r="X3620" s="458"/>
      <c r="Y3620" s="266"/>
      <c r="Z3620" s="264"/>
      <c r="AA3620" s="264"/>
      <c r="AB3620" s="264"/>
      <c r="AF3620" s="458"/>
      <c r="AG3620" s="266"/>
      <c r="AN3620" s="458"/>
      <c r="AO3620" s="266"/>
      <c r="AV3620" s="266"/>
      <c r="BC3620" s="266"/>
      <c r="BM3620" s="275">
        <v>3</v>
      </c>
      <c r="BN3620" s="275"/>
      <c r="BO3620" s="275"/>
      <c r="BP3620" s="275"/>
      <c r="BQ3620" s="275"/>
      <c r="BR3620" s="275"/>
      <c r="BS3620" s="275"/>
      <c r="BT3620" s="275"/>
      <c r="BU3620" s="275"/>
      <c r="BV3620" s="275"/>
    </row>
    <row r="3621" spans="1:74" s="263" customFormat="1">
      <c r="A3621" s="458" t="s">
        <v>9300</v>
      </c>
      <c r="B3621" s="458"/>
      <c r="C3621" s="266"/>
      <c r="D3621" s="266"/>
      <c r="E3621" s="266"/>
      <c r="F3621" s="266"/>
      <c r="G3621" s="266"/>
      <c r="H3621" s="266"/>
      <c r="I3621" s="266"/>
      <c r="J3621" s="266"/>
      <c r="K3621" s="266"/>
      <c r="L3621" s="261" t="s">
        <v>9299</v>
      </c>
      <c r="M3621" s="261"/>
      <c r="N3621" s="261"/>
      <c r="O3621" s="458"/>
      <c r="P3621" s="266"/>
      <c r="Q3621" s="262" t="s">
        <v>7200</v>
      </c>
      <c r="R3621" s="261"/>
      <c r="S3621" s="261"/>
      <c r="T3621" s="261"/>
      <c r="U3621" s="261"/>
      <c r="V3621" s="292"/>
      <c r="X3621" s="458"/>
      <c r="Y3621" s="266"/>
      <c r="Z3621" s="264"/>
      <c r="AA3621" s="264"/>
      <c r="AB3621" s="264"/>
      <c r="AF3621" s="458"/>
      <c r="AG3621" s="266"/>
      <c r="AN3621" s="458"/>
      <c r="AO3621" s="266"/>
      <c r="AV3621" s="266"/>
      <c r="BC3621" s="266"/>
      <c r="BM3621" s="275">
        <v>3</v>
      </c>
      <c r="BN3621" s="275"/>
      <c r="BO3621" s="275"/>
      <c r="BP3621" s="275"/>
      <c r="BQ3621" s="275"/>
      <c r="BR3621" s="275"/>
      <c r="BS3621" s="275"/>
      <c r="BT3621" s="275"/>
      <c r="BU3621" s="275"/>
      <c r="BV3621" s="275"/>
    </row>
    <row r="3622" spans="1:74" s="263" customFormat="1">
      <c r="A3622" s="458" t="s">
        <v>9302</v>
      </c>
      <c r="B3622" s="458"/>
      <c r="C3622" s="266"/>
      <c r="D3622" s="266"/>
      <c r="E3622" s="266"/>
      <c r="F3622" s="266"/>
      <c r="G3622" s="266"/>
      <c r="H3622" s="266"/>
      <c r="I3622" s="266"/>
      <c r="J3622" s="266"/>
      <c r="K3622" s="266"/>
      <c r="L3622" s="261" t="s">
        <v>9301</v>
      </c>
      <c r="M3622" s="261"/>
      <c r="N3622" s="261"/>
      <c r="O3622" s="458"/>
      <c r="P3622" s="266"/>
      <c r="Q3622" s="262" t="s">
        <v>7062</v>
      </c>
      <c r="R3622" s="261"/>
      <c r="S3622" s="261"/>
      <c r="T3622" s="261"/>
      <c r="U3622" s="261"/>
      <c r="V3622" s="292"/>
      <c r="X3622" s="458"/>
      <c r="Y3622" s="266"/>
      <c r="Z3622" s="264"/>
      <c r="AA3622" s="264"/>
      <c r="AB3622" s="264"/>
      <c r="AF3622" s="458"/>
      <c r="AG3622" s="266"/>
      <c r="AN3622" s="458"/>
      <c r="AO3622" s="266"/>
      <c r="AV3622" s="266"/>
      <c r="BC3622" s="266"/>
      <c r="BM3622" s="275">
        <v>3</v>
      </c>
      <c r="BN3622" s="275"/>
      <c r="BO3622" s="275"/>
      <c r="BP3622" s="275"/>
      <c r="BQ3622" s="275"/>
      <c r="BR3622" s="275"/>
      <c r="BS3622" s="275"/>
      <c r="BT3622" s="275"/>
      <c r="BU3622" s="275"/>
      <c r="BV3622" s="275"/>
    </row>
    <row r="3623" spans="1:74" s="263" customFormat="1">
      <c r="A3623" s="457"/>
      <c r="B3623" s="457"/>
      <c r="C3623" s="260"/>
      <c r="D3623" s="260"/>
      <c r="E3623" s="260"/>
      <c r="F3623" s="260"/>
      <c r="G3623" s="260"/>
      <c r="H3623" s="260"/>
      <c r="I3623" s="260"/>
      <c r="J3623" s="260"/>
      <c r="K3623" s="260"/>
      <c r="L3623" s="261" t="s">
        <v>9303</v>
      </c>
      <c r="M3623" s="261"/>
      <c r="N3623" s="261"/>
      <c r="O3623" s="457"/>
      <c r="P3623" s="260"/>
      <c r="Q3623" s="262" t="s">
        <v>9304</v>
      </c>
      <c r="R3623" s="261"/>
      <c r="S3623" s="261"/>
      <c r="T3623" s="261"/>
      <c r="U3623" s="261"/>
      <c r="V3623" s="292"/>
      <c r="X3623" s="457"/>
      <c r="Y3623" s="260"/>
      <c r="Z3623" s="264"/>
      <c r="AA3623" s="264"/>
      <c r="AB3623" s="264"/>
      <c r="AF3623" s="457"/>
      <c r="AG3623" s="260"/>
      <c r="AN3623" s="457"/>
      <c r="AO3623" s="260"/>
      <c r="AV3623" s="260"/>
      <c r="BC3623" s="260"/>
      <c r="BM3623" s="275">
        <v>3</v>
      </c>
      <c r="BN3623" s="275"/>
      <c r="BO3623" s="275"/>
      <c r="BP3623" s="275"/>
      <c r="BQ3623" s="275"/>
      <c r="BR3623" s="275"/>
      <c r="BS3623" s="275"/>
      <c r="BT3623" s="275"/>
      <c r="BU3623" s="275"/>
      <c r="BV3623" s="275"/>
    </row>
    <row r="3624" spans="1:74" s="263" customFormat="1">
      <c r="A3624" s="458" t="s">
        <v>9307</v>
      </c>
      <c r="B3624" s="458"/>
      <c r="C3624" s="266"/>
      <c r="D3624" s="266"/>
      <c r="E3624" s="266"/>
      <c r="F3624" s="266"/>
      <c r="G3624" s="266"/>
      <c r="H3624" s="266"/>
      <c r="I3624" s="266"/>
      <c r="J3624" s="266"/>
      <c r="K3624" s="266"/>
      <c r="L3624" s="261" t="s">
        <v>9305</v>
      </c>
      <c r="M3624" s="261"/>
      <c r="N3624" s="261"/>
      <c r="O3624" s="458"/>
      <c r="P3624" s="266"/>
      <c r="Q3624" s="262" t="s">
        <v>9306</v>
      </c>
      <c r="R3624" s="261"/>
      <c r="S3624" s="261"/>
      <c r="T3624" s="261"/>
      <c r="U3624" s="261"/>
      <c r="V3624" s="292"/>
      <c r="X3624" s="458"/>
      <c r="Y3624" s="266"/>
      <c r="Z3624" s="264"/>
      <c r="AA3624" s="264"/>
      <c r="AB3624" s="264"/>
      <c r="AF3624" s="458"/>
      <c r="AG3624" s="266"/>
      <c r="AN3624" s="458"/>
      <c r="AO3624" s="266"/>
      <c r="AV3624" s="266"/>
      <c r="BC3624" s="266"/>
      <c r="BM3624" s="275">
        <v>3</v>
      </c>
      <c r="BN3624" s="275"/>
      <c r="BO3624" s="275"/>
      <c r="BP3624" s="275"/>
      <c r="BQ3624" s="275"/>
      <c r="BR3624" s="275"/>
      <c r="BS3624" s="275"/>
      <c r="BT3624" s="275"/>
      <c r="BU3624" s="275"/>
      <c r="BV3624" s="275"/>
    </row>
    <row r="3625" spans="1:74" s="263" customFormat="1">
      <c r="A3625" s="457"/>
      <c r="B3625" s="457"/>
      <c r="C3625" s="260"/>
      <c r="D3625" s="260"/>
      <c r="E3625" s="260"/>
      <c r="F3625" s="260"/>
      <c r="G3625" s="260"/>
      <c r="H3625" s="260"/>
      <c r="I3625" s="260"/>
      <c r="J3625" s="260"/>
      <c r="K3625" s="260"/>
      <c r="L3625" s="261" t="s">
        <v>9308</v>
      </c>
      <c r="M3625" s="261"/>
      <c r="N3625" s="261"/>
      <c r="O3625" s="457"/>
      <c r="P3625" s="260"/>
      <c r="Q3625" s="262" t="s">
        <v>7347</v>
      </c>
      <c r="R3625" s="261"/>
      <c r="S3625" s="261"/>
      <c r="T3625" s="261"/>
      <c r="U3625" s="261"/>
      <c r="V3625" s="292"/>
      <c r="X3625" s="457"/>
      <c r="Y3625" s="260"/>
      <c r="Z3625" s="264"/>
      <c r="AA3625" s="264"/>
      <c r="AB3625" s="264"/>
      <c r="AF3625" s="457"/>
      <c r="AG3625" s="260"/>
      <c r="AN3625" s="457"/>
      <c r="AO3625" s="260"/>
      <c r="AV3625" s="260"/>
      <c r="BC3625" s="260"/>
      <c r="BM3625" s="275">
        <v>3</v>
      </c>
      <c r="BN3625" s="275"/>
      <c r="BO3625" s="275"/>
      <c r="BP3625" s="275"/>
      <c r="BQ3625" s="275"/>
      <c r="BR3625" s="275"/>
      <c r="BS3625" s="275"/>
      <c r="BT3625" s="275"/>
      <c r="BU3625" s="275"/>
      <c r="BV3625" s="275"/>
    </row>
    <row r="3626" spans="1:74" s="263" customFormat="1">
      <c r="A3626" s="458" t="s">
        <v>9311</v>
      </c>
      <c r="B3626" s="458"/>
      <c r="C3626" s="266"/>
      <c r="D3626" s="266"/>
      <c r="E3626" s="266"/>
      <c r="F3626" s="266"/>
      <c r="G3626" s="266"/>
      <c r="H3626" s="266"/>
      <c r="I3626" s="266"/>
      <c r="J3626" s="266"/>
      <c r="K3626" s="266"/>
      <c r="L3626" s="261" t="s">
        <v>9309</v>
      </c>
      <c r="M3626" s="261"/>
      <c r="N3626" s="261"/>
      <c r="O3626" s="458"/>
      <c r="P3626" s="266"/>
      <c r="Q3626" s="262" t="s">
        <v>9310</v>
      </c>
      <c r="R3626" s="261"/>
      <c r="S3626" s="261"/>
      <c r="T3626" s="261"/>
      <c r="U3626" s="261"/>
      <c r="V3626" s="292"/>
      <c r="X3626" s="458"/>
      <c r="Y3626" s="266"/>
      <c r="Z3626" s="264"/>
      <c r="AA3626" s="264"/>
      <c r="AB3626" s="264"/>
      <c r="AF3626" s="458"/>
      <c r="AG3626" s="266"/>
      <c r="AN3626" s="458"/>
      <c r="AO3626" s="266"/>
      <c r="AV3626" s="266"/>
      <c r="BC3626" s="266"/>
      <c r="BM3626" s="275">
        <v>3</v>
      </c>
      <c r="BN3626" s="275"/>
      <c r="BO3626" s="275"/>
      <c r="BP3626" s="275"/>
      <c r="BQ3626" s="275"/>
      <c r="BR3626" s="275"/>
      <c r="BS3626" s="275"/>
      <c r="BT3626" s="275"/>
      <c r="BU3626" s="275"/>
      <c r="BV3626" s="275"/>
    </row>
    <row r="3627" spans="1:74" s="263" customFormat="1">
      <c r="A3627" s="458" t="s">
        <v>9311</v>
      </c>
      <c r="B3627" s="458"/>
      <c r="C3627" s="266"/>
      <c r="D3627" s="266"/>
      <c r="E3627" s="266"/>
      <c r="F3627" s="266"/>
      <c r="G3627" s="266"/>
      <c r="H3627" s="266"/>
      <c r="I3627" s="266"/>
      <c r="J3627" s="266"/>
      <c r="K3627" s="266"/>
      <c r="L3627" s="261" t="s">
        <v>9309</v>
      </c>
      <c r="M3627" s="261"/>
      <c r="N3627" s="261"/>
      <c r="O3627" s="458"/>
      <c r="P3627" s="266"/>
      <c r="Q3627" s="262" t="s">
        <v>9312</v>
      </c>
      <c r="R3627" s="261"/>
      <c r="S3627" s="261"/>
      <c r="T3627" s="261"/>
      <c r="U3627" s="261"/>
      <c r="V3627" s="292"/>
      <c r="X3627" s="458"/>
      <c r="Y3627" s="266"/>
      <c r="Z3627" s="264"/>
      <c r="AA3627" s="264"/>
      <c r="AB3627" s="264"/>
      <c r="AF3627" s="458"/>
      <c r="AG3627" s="266"/>
      <c r="AN3627" s="458"/>
      <c r="AO3627" s="266"/>
      <c r="AV3627" s="266"/>
      <c r="BC3627" s="266"/>
      <c r="BM3627" s="275">
        <v>3</v>
      </c>
      <c r="BN3627" s="275"/>
      <c r="BO3627" s="275"/>
      <c r="BP3627" s="275"/>
      <c r="BQ3627" s="275"/>
      <c r="BR3627" s="275"/>
      <c r="BS3627" s="275"/>
      <c r="BT3627" s="275"/>
      <c r="BU3627" s="275"/>
      <c r="BV3627" s="275"/>
    </row>
    <row r="3628" spans="1:74" s="263" customFormat="1">
      <c r="A3628" s="457"/>
      <c r="B3628" s="457"/>
      <c r="C3628" s="260"/>
      <c r="D3628" s="260"/>
      <c r="E3628" s="260"/>
      <c r="F3628" s="260"/>
      <c r="G3628" s="260"/>
      <c r="H3628" s="260"/>
      <c r="I3628" s="260"/>
      <c r="J3628" s="260"/>
      <c r="K3628" s="260"/>
      <c r="L3628" s="261" t="s">
        <v>9313</v>
      </c>
      <c r="M3628" s="261"/>
      <c r="N3628" s="261"/>
      <c r="O3628" s="457"/>
      <c r="P3628" s="260"/>
      <c r="Q3628" s="262" t="s">
        <v>9314</v>
      </c>
      <c r="R3628" s="261"/>
      <c r="S3628" s="261"/>
      <c r="T3628" s="261"/>
      <c r="U3628" s="261"/>
      <c r="V3628" s="292"/>
      <c r="X3628" s="457"/>
      <c r="Y3628" s="260"/>
      <c r="Z3628" s="264"/>
      <c r="AA3628" s="264"/>
      <c r="AB3628" s="264"/>
      <c r="AF3628" s="457"/>
      <c r="AG3628" s="260"/>
      <c r="AN3628" s="457"/>
      <c r="AO3628" s="260"/>
      <c r="AV3628" s="260"/>
      <c r="BC3628" s="260"/>
      <c r="BM3628" s="275">
        <v>3</v>
      </c>
      <c r="BN3628" s="275"/>
      <c r="BO3628" s="275"/>
      <c r="BP3628" s="275"/>
      <c r="BQ3628" s="275"/>
      <c r="BR3628" s="275"/>
      <c r="BS3628" s="275"/>
      <c r="BT3628" s="275"/>
      <c r="BU3628" s="275"/>
      <c r="BV3628" s="275"/>
    </row>
    <row r="3629" spans="1:74" s="263" customFormat="1">
      <c r="A3629" s="458" t="s">
        <v>9317</v>
      </c>
      <c r="B3629" s="458"/>
      <c r="C3629" s="266"/>
      <c r="D3629" s="266"/>
      <c r="E3629" s="266"/>
      <c r="F3629" s="266"/>
      <c r="G3629" s="266"/>
      <c r="H3629" s="266"/>
      <c r="I3629" s="266"/>
      <c r="J3629" s="266"/>
      <c r="K3629" s="266"/>
      <c r="L3629" s="261" t="s">
        <v>9315</v>
      </c>
      <c r="M3629" s="261"/>
      <c r="N3629" s="261"/>
      <c r="O3629" s="458"/>
      <c r="P3629" s="266"/>
      <c r="Q3629" s="262" t="s">
        <v>9316</v>
      </c>
      <c r="R3629" s="261"/>
      <c r="S3629" s="261"/>
      <c r="T3629" s="261"/>
      <c r="U3629" s="261"/>
      <c r="V3629" s="292"/>
      <c r="X3629" s="458"/>
      <c r="Y3629" s="266"/>
      <c r="Z3629" s="264"/>
      <c r="AA3629" s="264"/>
      <c r="AB3629" s="264"/>
      <c r="AF3629" s="458"/>
      <c r="AG3629" s="266"/>
      <c r="AN3629" s="458"/>
      <c r="AO3629" s="266"/>
      <c r="AV3629" s="266"/>
      <c r="BC3629" s="266"/>
      <c r="BM3629" s="275">
        <v>3</v>
      </c>
      <c r="BN3629" s="275"/>
      <c r="BO3629" s="275"/>
      <c r="BP3629" s="275"/>
      <c r="BQ3629" s="275"/>
      <c r="BR3629" s="275"/>
      <c r="BS3629" s="275"/>
      <c r="BT3629" s="275"/>
      <c r="BU3629" s="275"/>
      <c r="BV3629" s="275"/>
    </row>
    <row r="3630" spans="1:74" s="263" customFormat="1">
      <c r="A3630" s="458" t="s">
        <v>9320</v>
      </c>
      <c r="B3630" s="458"/>
      <c r="C3630" s="266"/>
      <c r="D3630" s="266"/>
      <c r="E3630" s="266"/>
      <c r="F3630" s="266"/>
      <c r="G3630" s="266"/>
      <c r="H3630" s="266"/>
      <c r="I3630" s="266"/>
      <c r="J3630" s="266"/>
      <c r="K3630" s="266"/>
      <c r="L3630" s="261" t="s">
        <v>9318</v>
      </c>
      <c r="M3630" s="261"/>
      <c r="N3630" s="261"/>
      <c r="O3630" s="458"/>
      <c r="P3630" s="266"/>
      <c r="Q3630" s="262" t="s">
        <v>9319</v>
      </c>
      <c r="R3630" s="261"/>
      <c r="S3630" s="261"/>
      <c r="T3630" s="261"/>
      <c r="U3630" s="261"/>
      <c r="V3630" s="292"/>
      <c r="X3630" s="458"/>
      <c r="Y3630" s="266"/>
      <c r="Z3630" s="264"/>
      <c r="AA3630" s="264"/>
      <c r="AB3630" s="264"/>
      <c r="AF3630" s="458"/>
      <c r="AG3630" s="266"/>
      <c r="AN3630" s="458"/>
      <c r="AO3630" s="266"/>
      <c r="AV3630" s="266"/>
      <c r="BC3630" s="266"/>
      <c r="BM3630" s="275">
        <v>3</v>
      </c>
      <c r="BN3630" s="275"/>
      <c r="BO3630" s="275"/>
      <c r="BP3630" s="275"/>
      <c r="BQ3630" s="275"/>
      <c r="BR3630" s="275"/>
      <c r="BS3630" s="275"/>
      <c r="BT3630" s="275"/>
      <c r="BU3630" s="275"/>
      <c r="BV3630" s="275"/>
    </row>
    <row r="3631" spans="1:74" s="263" customFormat="1">
      <c r="A3631" s="458" t="s">
        <v>9322</v>
      </c>
      <c r="B3631" s="458"/>
      <c r="C3631" s="266"/>
      <c r="D3631" s="266"/>
      <c r="E3631" s="266"/>
      <c r="F3631" s="266"/>
      <c r="G3631" s="266"/>
      <c r="H3631" s="266"/>
      <c r="I3631" s="266"/>
      <c r="J3631" s="266"/>
      <c r="K3631" s="266"/>
      <c r="L3631" s="261" t="s">
        <v>6075</v>
      </c>
      <c r="M3631" s="261"/>
      <c r="N3631" s="261"/>
      <c r="O3631" s="458"/>
      <c r="P3631" s="266"/>
      <c r="Q3631" s="262" t="s">
        <v>9321</v>
      </c>
      <c r="R3631" s="261"/>
      <c r="S3631" s="261"/>
      <c r="T3631" s="261"/>
      <c r="U3631" s="261"/>
      <c r="V3631" s="292"/>
      <c r="X3631" s="458"/>
      <c r="Y3631" s="266"/>
      <c r="Z3631" s="264"/>
      <c r="AA3631" s="264"/>
      <c r="AB3631" s="264"/>
      <c r="AF3631" s="458"/>
      <c r="AG3631" s="266"/>
      <c r="AN3631" s="458"/>
      <c r="AO3631" s="266"/>
      <c r="AV3631" s="266"/>
      <c r="BC3631" s="266"/>
      <c r="BM3631" s="275">
        <v>3</v>
      </c>
      <c r="BN3631" s="275"/>
      <c r="BO3631" s="275"/>
      <c r="BP3631" s="275"/>
      <c r="BQ3631" s="275"/>
      <c r="BR3631" s="275"/>
      <c r="BS3631" s="275"/>
      <c r="BT3631" s="275"/>
      <c r="BU3631" s="275"/>
      <c r="BV3631" s="275"/>
    </row>
    <row r="3632" spans="1:74" s="263" customFormat="1">
      <c r="A3632" s="457"/>
      <c r="B3632" s="457"/>
      <c r="C3632" s="260"/>
      <c r="D3632" s="260"/>
      <c r="E3632" s="260"/>
      <c r="F3632" s="260"/>
      <c r="G3632" s="260"/>
      <c r="H3632" s="260"/>
      <c r="I3632" s="260"/>
      <c r="J3632" s="260"/>
      <c r="K3632" s="260"/>
      <c r="L3632" s="261" t="s">
        <v>9323</v>
      </c>
      <c r="M3632" s="261"/>
      <c r="N3632" s="261"/>
      <c r="O3632" s="457"/>
      <c r="P3632" s="260"/>
      <c r="Q3632" s="262" t="s">
        <v>7373</v>
      </c>
      <c r="R3632" s="261"/>
      <c r="S3632" s="261"/>
      <c r="T3632" s="261"/>
      <c r="U3632" s="261"/>
      <c r="V3632" s="292"/>
      <c r="X3632" s="457"/>
      <c r="Y3632" s="260"/>
      <c r="Z3632" s="264"/>
      <c r="AA3632" s="264"/>
      <c r="AB3632" s="264"/>
      <c r="AF3632" s="457"/>
      <c r="AG3632" s="260"/>
      <c r="AN3632" s="457"/>
      <c r="AO3632" s="260"/>
      <c r="AV3632" s="260"/>
      <c r="BC3632" s="260"/>
      <c r="BM3632" s="275">
        <v>3</v>
      </c>
      <c r="BN3632" s="275"/>
      <c r="BO3632" s="275"/>
      <c r="BP3632" s="275"/>
      <c r="BQ3632" s="275"/>
      <c r="BR3632" s="275"/>
      <c r="BS3632" s="275"/>
      <c r="BT3632" s="275"/>
      <c r="BU3632" s="275"/>
      <c r="BV3632" s="275"/>
    </row>
    <row r="3633" spans="1:74" s="263" customFormat="1">
      <c r="A3633" s="457"/>
      <c r="B3633" s="457"/>
      <c r="C3633" s="260"/>
      <c r="D3633" s="260"/>
      <c r="E3633" s="260"/>
      <c r="F3633" s="260"/>
      <c r="G3633" s="260"/>
      <c r="H3633" s="260"/>
      <c r="I3633" s="260"/>
      <c r="J3633" s="260"/>
      <c r="K3633" s="260"/>
      <c r="L3633" s="261" t="s">
        <v>9323</v>
      </c>
      <c r="M3633" s="261"/>
      <c r="N3633" s="261"/>
      <c r="O3633" s="457"/>
      <c r="P3633" s="260"/>
      <c r="Q3633" s="262" t="s">
        <v>8914</v>
      </c>
      <c r="R3633" s="261"/>
      <c r="S3633" s="261"/>
      <c r="T3633" s="261"/>
      <c r="U3633" s="261"/>
      <c r="V3633" s="292"/>
      <c r="X3633" s="457"/>
      <c r="Y3633" s="260"/>
      <c r="Z3633" s="264"/>
      <c r="AA3633" s="264"/>
      <c r="AB3633" s="264"/>
      <c r="AF3633" s="457"/>
      <c r="AG3633" s="260"/>
      <c r="AN3633" s="457"/>
      <c r="AO3633" s="260"/>
      <c r="AV3633" s="260"/>
      <c r="BC3633" s="260"/>
      <c r="BM3633" s="275">
        <v>3</v>
      </c>
      <c r="BN3633" s="275"/>
      <c r="BO3633" s="275"/>
      <c r="BP3633" s="275"/>
      <c r="BQ3633" s="275"/>
      <c r="BR3633" s="275"/>
      <c r="BS3633" s="275"/>
      <c r="BT3633" s="275"/>
      <c r="BU3633" s="275"/>
      <c r="BV3633" s="275"/>
    </row>
    <row r="3634" spans="1:74" s="263" customFormat="1">
      <c r="A3634" s="458" t="s">
        <v>9326</v>
      </c>
      <c r="B3634" s="458"/>
      <c r="C3634" s="266"/>
      <c r="D3634" s="266"/>
      <c r="E3634" s="266"/>
      <c r="F3634" s="266"/>
      <c r="G3634" s="266"/>
      <c r="H3634" s="266"/>
      <c r="I3634" s="266"/>
      <c r="J3634" s="266"/>
      <c r="K3634" s="266"/>
      <c r="L3634" s="261" t="s">
        <v>9324</v>
      </c>
      <c r="M3634" s="261"/>
      <c r="N3634" s="261"/>
      <c r="O3634" s="458"/>
      <c r="P3634" s="266"/>
      <c r="Q3634" s="262" t="s">
        <v>9325</v>
      </c>
      <c r="R3634" s="261"/>
      <c r="S3634" s="261"/>
      <c r="T3634" s="261"/>
      <c r="U3634" s="261"/>
      <c r="V3634" s="292"/>
      <c r="X3634" s="458"/>
      <c r="Y3634" s="266"/>
      <c r="Z3634" s="264"/>
      <c r="AA3634" s="264"/>
      <c r="AB3634" s="264"/>
      <c r="AF3634" s="458"/>
      <c r="AG3634" s="266"/>
      <c r="AN3634" s="458"/>
      <c r="AO3634" s="266"/>
      <c r="AV3634" s="266"/>
      <c r="BC3634" s="266"/>
      <c r="BM3634" s="275">
        <v>3</v>
      </c>
      <c r="BN3634" s="275"/>
      <c r="BO3634" s="275"/>
      <c r="BP3634" s="275"/>
      <c r="BQ3634" s="275"/>
      <c r="BR3634" s="275"/>
      <c r="BS3634" s="275"/>
      <c r="BT3634" s="275"/>
      <c r="BU3634" s="275"/>
      <c r="BV3634" s="275"/>
    </row>
    <row r="3635" spans="1:74" s="263" customFormat="1">
      <c r="A3635" s="457"/>
      <c r="B3635" s="457"/>
      <c r="C3635" s="260"/>
      <c r="D3635" s="260"/>
      <c r="E3635" s="260"/>
      <c r="F3635" s="260"/>
      <c r="G3635" s="260"/>
      <c r="H3635" s="260"/>
      <c r="I3635" s="260"/>
      <c r="J3635" s="260"/>
      <c r="K3635" s="260"/>
      <c r="L3635" s="261" t="s">
        <v>9327</v>
      </c>
      <c r="M3635" s="261"/>
      <c r="N3635" s="261"/>
      <c r="O3635" s="457"/>
      <c r="P3635" s="260"/>
      <c r="Q3635" s="262" t="s">
        <v>9328</v>
      </c>
      <c r="R3635" s="261"/>
      <c r="S3635" s="261"/>
      <c r="T3635" s="261"/>
      <c r="U3635" s="261"/>
      <c r="V3635" s="292"/>
      <c r="X3635" s="457"/>
      <c r="Y3635" s="260"/>
      <c r="Z3635" s="264"/>
      <c r="AA3635" s="264"/>
      <c r="AB3635" s="264"/>
      <c r="AF3635" s="457"/>
      <c r="AG3635" s="260"/>
      <c r="AN3635" s="457"/>
      <c r="AO3635" s="260"/>
      <c r="AV3635" s="260"/>
      <c r="BC3635" s="260"/>
      <c r="BM3635" s="275">
        <v>3</v>
      </c>
      <c r="BN3635" s="275"/>
      <c r="BO3635" s="275"/>
      <c r="BP3635" s="275"/>
      <c r="BQ3635" s="275"/>
      <c r="BR3635" s="275"/>
      <c r="BS3635" s="275"/>
      <c r="BT3635" s="275"/>
      <c r="BU3635" s="275"/>
      <c r="BV3635" s="275"/>
    </row>
    <row r="3636" spans="1:74" s="263" customFormat="1">
      <c r="A3636" s="457"/>
      <c r="B3636" s="457"/>
      <c r="C3636" s="260"/>
      <c r="D3636" s="260"/>
      <c r="E3636" s="260"/>
      <c r="F3636" s="260"/>
      <c r="G3636" s="260"/>
      <c r="H3636" s="260"/>
      <c r="I3636" s="260"/>
      <c r="J3636" s="260"/>
      <c r="K3636" s="260"/>
      <c r="L3636" s="261" t="s">
        <v>9329</v>
      </c>
      <c r="M3636" s="261"/>
      <c r="N3636" s="261"/>
      <c r="O3636" s="457"/>
      <c r="P3636" s="260"/>
      <c r="Q3636" s="262" t="s">
        <v>9330</v>
      </c>
      <c r="R3636" s="261"/>
      <c r="S3636" s="261"/>
      <c r="T3636" s="261"/>
      <c r="U3636" s="261"/>
      <c r="V3636" s="292"/>
      <c r="X3636" s="457"/>
      <c r="Y3636" s="260"/>
      <c r="Z3636" s="264"/>
      <c r="AA3636" s="264"/>
      <c r="AB3636" s="264"/>
      <c r="AF3636" s="457"/>
      <c r="AG3636" s="260"/>
      <c r="AN3636" s="457"/>
      <c r="AO3636" s="260"/>
      <c r="AV3636" s="260"/>
      <c r="BC3636" s="260"/>
      <c r="BM3636" s="275">
        <v>3</v>
      </c>
      <c r="BN3636" s="275"/>
      <c r="BO3636" s="275"/>
      <c r="BP3636" s="275"/>
      <c r="BQ3636" s="275"/>
      <c r="BR3636" s="275"/>
      <c r="BS3636" s="275"/>
      <c r="BT3636" s="275"/>
      <c r="BU3636" s="275"/>
      <c r="BV3636" s="275"/>
    </row>
    <row r="3637" spans="1:74" s="263" customFormat="1">
      <c r="A3637" s="457"/>
      <c r="B3637" s="457"/>
      <c r="C3637" s="260"/>
      <c r="D3637" s="260"/>
      <c r="E3637" s="260"/>
      <c r="F3637" s="260"/>
      <c r="G3637" s="260"/>
      <c r="H3637" s="260"/>
      <c r="I3637" s="260"/>
      <c r="J3637" s="260"/>
      <c r="K3637" s="260"/>
      <c r="L3637" s="261" t="s">
        <v>9329</v>
      </c>
      <c r="M3637" s="261"/>
      <c r="N3637" s="261"/>
      <c r="O3637" s="457"/>
      <c r="P3637" s="260"/>
      <c r="Q3637" s="262" t="s">
        <v>9331</v>
      </c>
      <c r="R3637" s="261"/>
      <c r="S3637" s="261"/>
      <c r="T3637" s="261"/>
      <c r="U3637" s="261"/>
      <c r="V3637" s="292"/>
      <c r="X3637" s="457"/>
      <c r="Y3637" s="260"/>
      <c r="Z3637" s="264"/>
      <c r="AA3637" s="264"/>
      <c r="AB3637" s="264"/>
      <c r="AF3637" s="457"/>
      <c r="AG3637" s="260"/>
      <c r="AN3637" s="457"/>
      <c r="AO3637" s="260"/>
      <c r="AV3637" s="260"/>
      <c r="BC3637" s="260"/>
      <c r="BM3637" s="275">
        <v>3</v>
      </c>
      <c r="BN3637" s="275"/>
      <c r="BO3637" s="275"/>
      <c r="BP3637" s="275"/>
      <c r="BQ3637" s="275"/>
      <c r="BR3637" s="275"/>
      <c r="BS3637" s="275"/>
      <c r="BT3637" s="275"/>
      <c r="BU3637" s="275"/>
      <c r="BV3637" s="275"/>
    </row>
    <row r="3638" spans="1:74" s="263" customFormat="1">
      <c r="A3638" s="457"/>
      <c r="B3638" s="457"/>
      <c r="C3638" s="260"/>
      <c r="D3638" s="260"/>
      <c r="E3638" s="260"/>
      <c r="F3638" s="260"/>
      <c r="G3638" s="260"/>
      <c r="H3638" s="260"/>
      <c r="I3638" s="260"/>
      <c r="J3638" s="260"/>
      <c r="K3638" s="260"/>
      <c r="L3638" s="261" t="s">
        <v>9332</v>
      </c>
      <c r="M3638" s="261"/>
      <c r="N3638" s="261"/>
      <c r="O3638" s="457"/>
      <c r="P3638" s="260"/>
      <c r="Q3638" s="262" t="s">
        <v>9333</v>
      </c>
      <c r="R3638" s="261"/>
      <c r="S3638" s="261"/>
      <c r="T3638" s="261"/>
      <c r="U3638" s="261"/>
      <c r="V3638" s="292"/>
      <c r="X3638" s="457"/>
      <c r="Y3638" s="260"/>
      <c r="Z3638" s="264"/>
      <c r="AA3638" s="264"/>
      <c r="AB3638" s="264"/>
      <c r="AF3638" s="457"/>
      <c r="AG3638" s="260"/>
      <c r="AN3638" s="457"/>
      <c r="AO3638" s="260"/>
      <c r="AV3638" s="260"/>
      <c r="BC3638" s="260"/>
      <c r="BM3638" s="275">
        <v>3</v>
      </c>
      <c r="BN3638" s="275"/>
      <c r="BO3638" s="275"/>
      <c r="BP3638" s="275"/>
      <c r="BQ3638" s="275"/>
      <c r="BR3638" s="275"/>
      <c r="BS3638" s="275"/>
      <c r="BT3638" s="275"/>
      <c r="BU3638" s="275"/>
      <c r="BV3638" s="275"/>
    </row>
    <row r="3639" spans="1:74" s="263" customFormat="1">
      <c r="A3639" s="457"/>
      <c r="B3639" s="457"/>
      <c r="C3639" s="260"/>
      <c r="D3639" s="260"/>
      <c r="E3639" s="260"/>
      <c r="F3639" s="260"/>
      <c r="G3639" s="260"/>
      <c r="H3639" s="260"/>
      <c r="I3639" s="260"/>
      <c r="J3639" s="260"/>
      <c r="K3639" s="260"/>
      <c r="L3639" s="261" t="s">
        <v>9332</v>
      </c>
      <c r="M3639" s="261"/>
      <c r="N3639" s="261"/>
      <c r="O3639" s="457"/>
      <c r="P3639" s="260"/>
      <c r="Q3639" s="262" t="s">
        <v>9334</v>
      </c>
      <c r="R3639" s="261"/>
      <c r="S3639" s="261"/>
      <c r="T3639" s="261"/>
      <c r="U3639" s="261"/>
      <c r="V3639" s="292"/>
      <c r="X3639" s="457"/>
      <c r="Y3639" s="260"/>
      <c r="Z3639" s="264"/>
      <c r="AA3639" s="264"/>
      <c r="AB3639" s="264"/>
      <c r="AF3639" s="457"/>
      <c r="AG3639" s="260"/>
      <c r="AN3639" s="457"/>
      <c r="AO3639" s="260"/>
      <c r="AV3639" s="260"/>
      <c r="BC3639" s="260"/>
      <c r="BM3639" s="275">
        <v>3</v>
      </c>
      <c r="BN3639" s="275"/>
      <c r="BO3639" s="275"/>
      <c r="BP3639" s="275"/>
      <c r="BQ3639" s="275"/>
      <c r="BR3639" s="275"/>
      <c r="BS3639" s="275"/>
      <c r="BT3639" s="275"/>
      <c r="BU3639" s="275"/>
      <c r="BV3639" s="275"/>
    </row>
    <row r="3640" spans="1:74" s="263" customFormat="1">
      <c r="A3640" s="457"/>
      <c r="B3640" s="457"/>
      <c r="C3640" s="260"/>
      <c r="D3640" s="260"/>
      <c r="E3640" s="260"/>
      <c r="F3640" s="260"/>
      <c r="G3640" s="260"/>
      <c r="H3640" s="260"/>
      <c r="I3640" s="260"/>
      <c r="J3640" s="260"/>
      <c r="K3640" s="260"/>
      <c r="L3640" s="261" t="s">
        <v>9332</v>
      </c>
      <c r="M3640" s="261"/>
      <c r="N3640" s="261"/>
      <c r="O3640" s="457"/>
      <c r="P3640" s="260"/>
      <c r="Q3640" s="262" t="s">
        <v>9335</v>
      </c>
      <c r="R3640" s="261"/>
      <c r="S3640" s="261"/>
      <c r="T3640" s="261"/>
      <c r="U3640" s="261"/>
      <c r="V3640" s="292"/>
      <c r="X3640" s="457"/>
      <c r="Y3640" s="260"/>
      <c r="Z3640" s="264"/>
      <c r="AA3640" s="264"/>
      <c r="AB3640" s="264"/>
      <c r="AF3640" s="457"/>
      <c r="AG3640" s="260"/>
      <c r="AN3640" s="457"/>
      <c r="AO3640" s="260"/>
      <c r="AV3640" s="260"/>
      <c r="BC3640" s="260"/>
      <c r="BM3640" s="275">
        <v>3</v>
      </c>
      <c r="BN3640" s="275"/>
      <c r="BO3640" s="275"/>
      <c r="BP3640" s="275"/>
      <c r="BQ3640" s="275"/>
      <c r="BR3640" s="275"/>
      <c r="BS3640" s="275"/>
      <c r="BT3640" s="275"/>
      <c r="BU3640" s="275"/>
      <c r="BV3640" s="275"/>
    </row>
    <row r="3641" spans="1:74" s="263" customFormat="1">
      <c r="A3641" s="457"/>
      <c r="B3641" s="457"/>
      <c r="C3641" s="260"/>
      <c r="D3641" s="260"/>
      <c r="E3641" s="260"/>
      <c r="F3641" s="260"/>
      <c r="G3641" s="260"/>
      <c r="H3641" s="260"/>
      <c r="I3641" s="260"/>
      <c r="J3641" s="260"/>
      <c r="K3641" s="260"/>
      <c r="L3641" s="261" t="s">
        <v>9332</v>
      </c>
      <c r="M3641" s="261"/>
      <c r="N3641" s="261"/>
      <c r="O3641" s="457"/>
      <c r="P3641" s="260"/>
      <c r="Q3641" s="262" t="s">
        <v>9336</v>
      </c>
      <c r="R3641" s="261"/>
      <c r="S3641" s="261"/>
      <c r="T3641" s="261"/>
      <c r="U3641" s="261"/>
      <c r="V3641" s="292"/>
      <c r="X3641" s="457"/>
      <c r="Y3641" s="260"/>
      <c r="Z3641" s="264"/>
      <c r="AA3641" s="264"/>
      <c r="AB3641" s="264"/>
      <c r="AF3641" s="457"/>
      <c r="AG3641" s="260"/>
      <c r="AN3641" s="457"/>
      <c r="AO3641" s="260"/>
      <c r="AV3641" s="260"/>
      <c r="BC3641" s="260"/>
      <c r="BM3641" s="275">
        <v>3</v>
      </c>
      <c r="BN3641" s="275"/>
      <c r="BO3641" s="275"/>
      <c r="BP3641" s="275"/>
      <c r="BQ3641" s="275"/>
      <c r="BR3641" s="275"/>
      <c r="BS3641" s="275"/>
      <c r="BT3641" s="275"/>
      <c r="BU3641" s="275"/>
      <c r="BV3641" s="275"/>
    </row>
    <row r="3642" spans="1:74" s="263" customFormat="1">
      <c r="A3642" s="457"/>
      <c r="B3642" s="457"/>
      <c r="C3642" s="260"/>
      <c r="D3642" s="260"/>
      <c r="E3642" s="260"/>
      <c r="F3642" s="260"/>
      <c r="G3642" s="260"/>
      <c r="H3642" s="260"/>
      <c r="I3642" s="260"/>
      <c r="J3642" s="260"/>
      <c r="K3642" s="260"/>
      <c r="L3642" s="261" t="s">
        <v>9337</v>
      </c>
      <c r="M3642" s="261"/>
      <c r="N3642" s="261"/>
      <c r="O3642" s="457"/>
      <c r="P3642" s="260"/>
      <c r="Q3642" s="262" t="s">
        <v>9225</v>
      </c>
      <c r="R3642" s="261"/>
      <c r="S3642" s="261"/>
      <c r="T3642" s="261"/>
      <c r="U3642" s="261"/>
      <c r="V3642" s="292"/>
      <c r="X3642" s="457"/>
      <c r="Y3642" s="260"/>
      <c r="Z3642" s="264"/>
      <c r="AA3642" s="264"/>
      <c r="AB3642" s="264"/>
      <c r="AF3642" s="457"/>
      <c r="AG3642" s="260"/>
      <c r="AN3642" s="457"/>
      <c r="AO3642" s="260"/>
      <c r="AV3642" s="260"/>
      <c r="BC3642" s="260"/>
      <c r="BM3642" s="275">
        <v>3</v>
      </c>
      <c r="BN3642" s="275"/>
      <c r="BO3642" s="275"/>
      <c r="BP3642" s="275"/>
      <c r="BQ3642" s="275"/>
      <c r="BR3642" s="275"/>
      <c r="BS3642" s="275"/>
      <c r="BT3642" s="275"/>
      <c r="BU3642" s="275"/>
      <c r="BV3642" s="275"/>
    </row>
    <row r="3643" spans="1:74" s="263" customFormat="1">
      <c r="A3643" s="457"/>
      <c r="B3643" s="457"/>
      <c r="C3643" s="260"/>
      <c r="D3643" s="260"/>
      <c r="E3643" s="260"/>
      <c r="F3643" s="260"/>
      <c r="G3643" s="260"/>
      <c r="H3643" s="260"/>
      <c r="I3643" s="260"/>
      <c r="J3643" s="260"/>
      <c r="K3643" s="260"/>
      <c r="L3643" s="261" t="s">
        <v>9338</v>
      </c>
      <c r="M3643" s="261"/>
      <c r="N3643" s="261"/>
      <c r="O3643" s="457"/>
      <c r="P3643" s="260"/>
      <c r="Q3643" s="262" t="s">
        <v>5950</v>
      </c>
      <c r="R3643" s="261"/>
      <c r="S3643" s="261"/>
      <c r="T3643" s="261"/>
      <c r="U3643" s="261"/>
      <c r="V3643" s="292"/>
      <c r="X3643" s="457"/>
      <c r="Y3643" s="260"/>
      <c r="Z3643" s="264"/>
      <c r="AA3643" s="264"/>
      <c r="AB3643" s="264"/>
      <c r="AF3643" s="457"/>
      <c r="AG3643" s="260"/>
      <c r="AN3643" s="457"/>
      <c r="AO3643" s="260"/>
      <c r="AV3643" s="260"/>
      <c r="BC3643" s="260"/>
      <c r="BM3643" s="275">
        <v>3</v>
      </c>
      <c r="BN3643" s="275"/>
      <c r="BO3643" s="275"/>
      <c r="BP3643" s="275"/>
      <c r="BQ3643" s="275"/>
      <c r="BR3643" s="275"/>
      <c r="BS3643" s="275"/>
      <c r="BT3643" s="275"/>
      <c r="BU3643" s="275"/>
      <c r="BV3643" s="275"/>
    </row>
    <row r="3644" spans="1:74" s="263" customFormat="1">
      <c r="A3644" s="457"/>
      <c r="B3644" s="457"/>
      <c r="C3644" s="260"/>
      <c r="D3644" s="260"/>
      <c r="E3644" s="260"/>
      <c r="F3644" s="260"/>
      <c r="G3644" s="260"/>
      <c r="H3644" s="260"/>
      <c r="I3644" s="260"/>
      <c r="J3644" s="260"/>
      <c r="K3644" s="260"/>
      <c r="L3644" s="261" t="s">
        <v>9339</v>
      </c>
      <c r="M3644" s="261"/>
      <c r="N3644" s="261"/>
      <c r="O3644" s="457"/>
      <c r="P3644" s="260"/>
      <c r="Q3644" s="262" t="s">
        <v>9340</v>
      </c>
      <c r="R3644" s="261"/>
      <c r="S3644" s="261"/>
      <c r="T3644" s="261"/>
      <c r="U3644" s="261"/>
      <c r="V3644" s="292"/>
      <c r="X3644" s="457"/>
      <c r="Y3644" s="260"/>
      <c r="Z3644" s="264"/>
      <c r="AA3644" s="264"/>
      <c r="AB3644" s="264"/>
      <c r="AF3644" s="457"/>
      <c r="AG3644" s="260"/>
      <c r="AN3644" s="457"/>
      <c r="AO3644" s="260"/>
      <c r="AV3644" s="260"/>
      <c r="BC3644" s="260"/>
      <c r="BM3644" s="275">
        <v>3</v>
      </c>
      <c r="BN3644" s="275"/>
      <c r="BO3644" s="275"/>
      <c r="BP3644" s="275"/>
      <c r="BQ3644" s="275"/>
      <c r="BR3644" s="275"/>
      <c r="BS3644" s="275"/>
      <c r="BT3644" s="275"/>
      <c r="BU3644" s="275"/>
      <c r="BV3644" s="275"/>
    </row>
    <row r="3645" spans="1:74" s="263" customFormat="1">
      <c r="A3645" s="457"/>
      <c r="B3645" s="457"/>
      <c r="C3645" s="260"/>
      <c r="D3645" s="260"/>
      <c r="E3645" s="260"/>
      <c r="F3645" s="260"/>
      <c r="G3645" s="260"/>
      <c r="H3645" s="260"/>
      <c r="I3645" s="260"/>
      <c r="J3645" s="260"/>
      <c r="K3645" s="260"/>
      <c r="L3645" s="261" t="s">
        <v>9341</v>
      </c>
      <c r="M3645" s="261"/>
      <c r="N3645" s="261"/>
      <c r="O3645" s="457"/>
      <c r="P3645" s="260"/>
      <c r="Q3645" s="262" t="s">
        <v>9342</v>
      </c>
      <c r="R3645" s="261"/>
      <c r="S3645" s="261"/>
      <c r="T3645" s="261"/>
      <c r="U3645" s="261"/>
      <c r="V3645" s="292"/>
      <c r="X3645" s="457"/>
      <c r="Y3645" s="260"/>
      <c r="Z3645" s="264"/>
      <c r="AA3645" s="264"/>
      <c r="AB3645" s="264"/>
      <c r="AF3645" s="457"/>
      <c r="AG3645" s="260"/>
      <c r="AN3645" s="457"/>
      <c r="AO3645" s="260"/>
      <c r="AV3645" s="260"/>
      <c r="BC3645" s="260"/>
      <c r="BM3645" s="275">
        <v>3</v>
      </c>
      <c r="BN3645" s="275"/>
      <c r="BO3645" s="275"/>
      <c r="BP3645" s="275"/>
      <c r="BQ3645" s="275"/>
      <c r="BR3645" s="275"/>
      <c r="BS3645" s="275"/>
      <c r="BT3645" s="275"/>
      <c r="BU3645" s="275"/>
      <c r="BV3645" s="275"/>
    </row>
    <row r="3646" spans="1:74" s="263" customFormat="1">
      <c r="A3646" s="457"/>
      <c r="B3646" s="457"/>
      <c r="C3646" s="260"/>
      <c r="D3646" s="260"/>
      <c r="E3646" s="260"/>
      <c r="F3646" s="260"/>
      <c r="G3646" s="260"/>
      <c r="H3646" s="260"/>
      <c r="I3646" s="260"/>
      <c r="J3646" s="260"/>
      <c r="K3646" s="260"/>
      <c r="L3646" s="261" t="s">
        <v>9343</v>
      </c>
      <c r="M3646" s="261"/>
      <c r="N3646" s="261"/>
      <c r="O3646" s="457"/>
      <c r="P3646" s="260"/>
      <c r="Q3646" s="262" t="s">
        <v>9344</v>
      </c>
      <c r="R3646" s="261"/>
      <c r="S3646" s="261"/>
      <c r="T3646" s="261"/>
      <c r="U3646" s="261"/>
      <c r="V3646" s="292"/>
      <c r="X3646" s="457"/>
      <c r="Y3646" s="260"/>
      <c r="Z3646" s="264"/>
      <c r="AA3646" s="264"/>
      <c r="AB3646" s="264"/>
      <c r="AF3646" s="457"/>
      <c r="AG3646" s="260"/>
      <c r="AN3646" s="457"/>
      <c r="AO3646" s="260"/>
      <c r="AV3646" s="260"/>
      <c r="BC3646" s="260"/>
      <c r="BM3646" s="275">
        <v>3</v>
      </c>
      <c r="BN3646" s="275"/>
      <c r="BO3646" s="275"/>
      <c r="BP3646" s="275"/>
      <c r="BQ3646" s="275"/>
      <c r="BR3646" s="275"/>
      <c r="BS3646" s="275"/>
      <c r="BT3646" s="275"/>
      <c r="BU3646" s="275"/>
      <c r="BV3646" s="275"/>
    </row>
    <row r="3647" spans="1:74" s="263" customFormat="1">
      <c r="A3647" s="457"/>
      <c r="B3647" s="457"/>
      <c r="C3647" s="260"/>
      <c r="D3647" s="260"/>
      <c r="E3647" s="260"/>
      <c r="F3647" s="260"/>
      <c r="G3647" s="260"/>
      <c r="H3647" s="260"/>
      <c r="I3647" s="260"/>
      <c r="J3647" s="260"/>
      <c r="K3647" s="260"/>
      <c r="L3647" s="261" t="s">
        <v>9345</v>
      </c>
      <c r="M3647" s="261"/>
      <c r="N3647" s="261"/>
      <c r="O3647" s="457"/>
      <c r="P3647" s="260"/>
      <c r="Q3647" s="262" t="s">
        <v>9346</v>
      </c>
      <c r="R3647" s="261"/>
      <c r="S3647" s="261"/>
      <c r="T3647" s="261"/>
      <c r="U3647" s="261"/>
      <c r="V3647" s="292"/>
      <c r="X3647" s="457"/>
      <c r="Y3647" s="260"/>
      <c r="Z3647" s="264"/>
      <c r="AA3647" s="264"/>
      <c r="AB3647" s="264"/>
      <c r="AF3647" s="457"/>
      <c r="AG3647" s="260"/>
      <c r="AN3647" s="457"/>
      <c r="AO3647" s="260"/>
      <c r="AV3647" s="260"/>
      <c r="BC3647" s="260"/>
      <c r="BM3647" s="275">
        <v>3</v>
      </c>
      <c r="BN3647" s="275"/>
      <c r="BO3647" s="275"/>
      <c r="BP3647" s="275"/>
      <c r="BQ3647" s="275"/>
      <c r="BR3647" s="275"/>
      <c r="BS3647" s="275"/>
      <c r="BT3647" s="275"/>
      <c r="BU3647" s="275"/>
      <c r="BV3647" s="275"/>
    </row>
    <row r="3648" spans="1:74" s="263" customFormat="1">
      <c r="A3648" s="457"/>
      <c r="B3648" s="457"/>
      <c r="C3648" s="260"/>
      <c r="D3648" s="260"/>
      <c r="E3648" s="260"/>
      <c r="F3648" s="260"/>
      <c r="G3648" s="260"/>
      <c r="H3648" s="260"/>
      <c r="I3648" s="260"/>
      <c r="J3648" s="260"/>
      <c r="K3648" s="260"/>
      <c r="L3648" s="261" t="s">
        <v>9347</v>
      </c>
      <c r="M3648" s="261"/>
      <c r="N3648" s="261"/>
      <c r="O3648" s="457"/>
      <c r="P3648" s="260"/>
      <c r="Q3648" s="262" t="s">
        <v>9348</v>
      </c>
      <c r="R3648" s="261"/>
      <c r="S3648" s="261"/>
      <c r="T3648" s="261"/>
      <c r="U3648" s="261"/>
      <c r="V3648" s="292"/>
      <c r="X3648" s="457"/>
      <c r="Y3648" s="260"/>
      <c r="Z3648" s="264"/>
      <c r="AA3648" s="264"/>
      <c r="AB3648" s="264"/>
      <c r="AF3648" s="457"/>
      <c r="AG3648" s="260"/>
      <c r="AN3648" s="457"/>
      <c r="AO3648" s="260"/>
      <c r="AV3648" s="260"/>
      <c r="BC3648" s="260"/>
      <c r="BM3648" s="275">
        <v>3</v>
      </c>
      <c r="BN3648" s="275"/>
      <c r="BO3648" s="275"/>
      <c r="BP3648" s="275"/>
      <c r="BQ3648" s="275"/>
      <c r="BR3648" s="275"/>
      <c r="BS3648" s="275"/>
      <c r="BT3648" s="275"/>
      <c r="BU3648" s="275"/>
      <c r="BV3648" s="275"/>
    </row>
    <row r="3649" spans="1:74" s="263" customFormat="1">
      <c r="A3649" s="457"/>
      <c r="B3649" s="457"/>
      <c r="C3649" s="260"/>
      <c r="D3649" s="260"/>
      <c r="E3649" s="260"/>
      <c r="F3649" s="260"/>
      <c r="G3649" s="260"/>
      <c r="H3649" s="260"/>
      <c r="I3649" s="260"/>
      <c r="J3649" s="260"/>
      <c r="K3649" s="260"/>
      <c r="L3649" s="261" t="s">
        <v>9349</v>
      </c>
      <c r="M3649" s="261"/>
      <c r="N3649" s="261"/>
      <c r="O3649" s="457"/>
      <c r="P3649" s="260"/>
      <c r="Q3649" s="262" t="s">
        <v>9350</v>
      </c>
      <c r="R3649" s="261"/>
      <c r="S3649" s="261"/>
      <c r="T3649" s="261"/>
      <c r="U3649" s="261"/>
      <c r="V3649" s="292"/>
      <c r="X3649" s="457"/>
      <c r="Y3649" s="260"/>
      <c r="Z3649" s="264"/>
      <c r="AA3649" s="264"/>
      <c r="AB3649" s="264"/>
      <c r="AF3649" s="457"/>
      <c r="AG3649" s="260"/>
      <c r="AN3649" s="457"/>
      <c r="AO3649" s="260"/>
      <c r="AV3649" s="260"/>
      <c r="BC3649" s="260"/>
      <c r="BM3649" s="275">
        <v>3</v>
      </c>
      <c r="BN3649" s="275"/>
      <c r="BO3649" s="275"/>
      <c r="BP3649" s="275"/>
      <c r="BQ3649" s="275"/>
      <c r="BR3649" s="275"/>
      <c r="BS3649" s="275"/>
      <c r="BT3649" s="275"/>
      <c r="BU3649" s="275"/>
      <c r="BV3649" s="275"/>
    </row>
    <row r="3650" spans="1:74" s="263" customFormat="1">
      <c r="A3650" s="457"/>
      <c r="B3650" s="457"/>
      <c r="C3650" s="260"/>
      <c r="D3650" s="260"/>
      <c r="E3650" s="260"/>
      <c r="F3650" s="260"/>
      <c r="G3650" s="260"/>
      <c r="H3650" s="260"/>
      <c r="I3650" s="260"/>
      <c r="J3650" s="260"/>
      <c r="K3650" s="260"/>
      <c r="L3650" s="261" t="s">
        <v>9349</v>
      </c>
      <c r="M3650" s="261"/>
      <c r="N3650" s="261"/>
      <c r="O3650" s="457"/>
      <c r="P3650" s="260"/>
      <c r="Q3650" s="262" t="s">
        <v>5329</v>
      </c>
      <c r="R3650" s="261"/>
      <c r="S3650" s="261"/>
      <c r="T3650" s="261"/>
      <c r="U3650" s="261"/>
      <c r="V3650" s="292"/>
      <c r="X3650" s="457"/>
      <c r="Y3650" s="260"/>
      <c r="Z3650" s="264"/>
      <c r="AA3650" s="264"/>
      <c r="AB3650" s="264"/>
      <c r="AF3650" s="457"/>
      <c r="AG3650" s="260"/>
      <c r="AN3650" s="457"/>
      <c r="AO3650" s="260"/>
      <c r="AV3650" s="260"/>
      <c r="BC3650" s="260"/>
      <c r="BM3650" s="275">
        <v>3</v>
      </c>
      <c r="BN3650" s="275"/>
      <c r="BO3650" s="275"/>
      <c r="BP3650" s="275"/>
      <c r="BQ3650" s="275"/>
      <c r="BR3650" s="275"/>
      <c r="BS3650" s="275"/>
      <c r="BT3650" s="275"/>
      <c r="BU3650" s="275"/>
      <c r="BV3650" s="275"/>
    </row>
    <row r="3651" spans="1:74" s="263" customFormat="1">
      <c r="A3651" s="457"/>
      <c r="B3651" s="457"/>
      <c r="C3651" s="260"/>
      <c r="D3651" s="260"/>
      <c r="E3651" s="260"/>
      <c r="F3651" s="260"/>
      <c r="G3651" s="260"/>
      <c r="H3651" s="260"/>
      <c r="I3651" s="260"/>
      <c r="J3651" s="260"/>
      <c r="K3651" s="260"/>
      <c r="L3651" s="261" t="s">
        <v>9351</v>
      </c>
      <c r="M3651" s="261"/>
      <c r="N3651" s="261"/>
      <c r="O3651" s="457"/>
      <c r="P3651" s="260"/>
      <c r="Q3651" s="262" t="s">
        <v>9352</v>
      </c>
      <c r="R3651" s="261"/>
      <c r="S3651" s="261"/>
      <c r="T3651" s="261"/>
      <c r="U3651" s="261"/>
      <c r="V3651" s="292"/>
      <c r="X3651" s="457"/>
      <c r="Y3651" s="260"/>
      <c r="Z3651" s="264"/>
      <c r="AA3651" s="264"/>
      <c r="AB3651" s="264"/>
      <c r="AF3651" s="457"/>
      <c r="AG3651" s="260"/>
      <c r="AN3651" s="457"/>
      <c r="AO3651" s="260"/>
      <c r="AV3651" s="260"/>
      <c r="BC3651" s="260"/>
      <c r="BM3651" s="275">
        <v>3</v>
      </c>
      <c r="BN3651" s="275"/>
      <c r="BO3651" s="275"/>
      <c r="BP3651" s="275"/>
      <c r="BQ3651" s="275"/>
      <c r="BR3651" s="275"/>
      <c r="BS3651" s="275"/>
      <c r="BT3651" s="275"/>
      <c r="BU3651" s="275"/>
      <c r="BV3651" s="275"/>
    </row>
    <row r="3652" spans="1:74" s="263" customFormat="1">
      <c r="A3652" s="458" t="s">
        <v>9355</v>
      </c>
      <c r="B3652" s="458"/>
      <c r="C3652" s="266"/>
      <c r="D3652" s="266"/>
      <c r="E3652" s="266"/>
      <c r="F3652" s="266"/>
      <c r="G3652" s="266"/>
      <c r="H3652" s="266"/>
      <c r="I3652" s="266"/>
      <c r="J3652" s="266"/>
      <c r="K3652" s="266"/>
      <c r="L3652" s="261" t="s">
        <v>9353</v>
      </c>
      <c r="M3652" s="261"/>
      <c r="N3652" s="261"/>
      <c r="O3652" s="458"/>
      <c r="P3652" s="266"/>
      <c r="Q3652" s="262" t="s">
        <v>9354</v>
      </c>
      <c r="R3652" s="261"/>
      <c r="S3652" s="261"/>
      <c r="T3652" s="261"/>
      <c r="U3652" s="261"/>
      <c r="V3652" s="292"/>
      <c r="X3652" s="458"/>
      <c r="Y3652" s="266"/>
      <c r="Z3652" s="264"/>
      <c r="AA3652" s="264"/>
      <c r="AB3652" s="264"/>
      <c r="AF3652" s="458"/>
      <c r="AG3652" s="266"/>
      <c r="AN3652" s="458"/>
      <c r="AO3652" s="266"/>
      <c r="AV3652" s="266"/>
      <c r="BC3652" s="266"/>
      <c r="BM3652" s="275">
        <v>3</v>
      </c>
      <c r="BN3652" s="275"/>
      <c r="BO3652" s="275"/>
      <c r="BP3652" s="275"/>
      <c r="BQ3652" s="275"/>
      <c r="BR3652" s="275"/>
      <c r="BS3652" s="275"/>
      <c r="BT3652" s="275"/>
      <c r="BU3652" s="275"/>
      <c r="BV3652" s="275"/>
    </row>
    <row r="3653" spans="1:74" s="263" customFormat="1">
      <c r="A3653" s="457"/>
      <c r="B3653" s="457"/>
      <c r="C3653" s="260"/>
      <c r="D3653" s="260"/>
      <c r="E3653" s="260"/>
      <c r="F3653" s="260"/>
      <c r="G3653" s="260"/>
      <c r="H3653" s="260"/>
      <c r="I3653" s="260"/>
      <c r="J3653" s="260"/>
      <c r="K3653" s="260"/>
      <c r="L3653" s="261" t="s">
        <v>9356</v>
      </c>
      <c r="M3653" s="261"/>
      <c r="N3653" s="261"/>
      <c r="O3653" s="457"/>
      <c r="P3653" s="260"/>
      <c r="Q3653" s="262" t="s">
        <v>7077</v>
      </c>
      <c r="R3653" s="261"/>
      <c r="S3653" s="261"/>
      <c r="T3653" s="261"/>
      <c r="U3653" s="261"/>
      <c r="V3653" s="292"/>
      <c r="X3653" s="457"/>
      <c r="Y3653" s="260"/>
      <c r="Z3653" s="264"/>
      <c r="AA3653" s="264"/>
      <c r="AB3653" s="264"/>
      <c r="AF3653" s="457"/>
      <c r="AG3653" s="260"/>
      <c r="AN3653" s="457"/>
      <c r="AO3653" s="260"/>
      <c r="AV3653" s="260"/>
      <c r="BC3653" s="260"/>
      <c r="BM3653" s="275">
        <v>3</v>
      </c>
      <c r="BN3653" s="275"/>
      <c r="BO3653" s="275"/>
      <c r="BP3653" s="275"/>
      <c r="BQ3653" s="275"/>
      <c r="BR3653" s="275"/>
      <c r="BS3653" s="275"/>
      <c r="BT3653" s="275"/>
      <c r="BU3653" s="275"/>
      <c r="BV3653" s="275"/>
    </row>
    <row r="3654" spans="1:74" s="263" customFormat="1">
      <c r="A3654" s="457"/>
      <c r="B3654" s="457"/>
      <c r="C3654" s="260"/>
      <c r="D3654" s="260"/>
      <c r="E3654" s="260"/>
      <c r="F3654" s="260"/>
      <c r="G3654" s="260"/>
      <c r="H3654" s="260"/>
      <c r="I3654" s="260"/>
      <c r="J3654" s="260"/>
      <c r="K3654" s="260"/>
      <c r="L3654" s="261" t="s">
        <v>9357</v>
      </c>
      <c r="M3654" s="261"/>
      <c r="N3654" s="261"/>
      <c r="O3654" s="457"/>
      <c r="P3654" s="260"/>
      <c r="Q3654" s="262" t="s">
        <v>9358</v>
      </c>
      <c r="R3654" s="261"/>
      <c r="S3654" s="261"/>
      <c r="T3654" s="261"/>
      <c r="U3654" s="261"/>
      <c r="V3654" s="292"/>
      <c r="X3654" s="457"/>
      <c r="Y3654" s="260"/>
      <c r="Z3654" s="264"/>
      <c r="AA3654" s="264"/>
      <c r="AB3654" s="264"/>
      <c r="AF3654" s="457"/>
      <c r="AG3654" s="260"/>
      <c r="AN3654" s="457"/>
      <c r="AO3654" s="260"/>
      <c r="AV3654" s="260"/>
      <c r="BC3654" s="260"/>
      <c r="BM3654" s="275">
        <v>3</v>
      </c>
      <c r="BN3654" s="275"/>
      <c r="BO3654" s="275"/>
      <c r="BP3654" s="275"/>
      <c r="BQ3654" s="275"/>
      <c r="BR3654" s="275"/>
      <c r="BS3654" s="275"/>
      <c r="BT3654" s="275"/>
      <c r="BU3654" s="275"/>
      <c r="BV3654" s="275"/>
    </row>
    <row r="3655" spans="1:74" s="263" customFormat="1">
      <c r="A3655" s="458" t="s">
        <v>9361</v>
      </c>
      <c r="B3655" s="458"/>
      <c r="C3655" s="266"/>
      <c r="D3655" s="266"/>
      <c r="E3655" s="266"/>
      <c r="F3655" s="266"/>
      <c r="G3655" s="266"/>
      <c r="H3655" s="266"/>
      <c r="I3655" s="266"/>
      <c r="J3655" s="266"/>
      <c r="K3655" s="266"/>
      <c r="L3655" s="261" t="s">
        <v>9359</v>
      </c>
      <c r="M3655" s="261"/>
      <c r="N3655" s="261"/>
      <c r="O3655" s="458"/>
      <c r="P3655" s="266"/>
      <c r="Q3655" s="262" t="s">
        <v>9360</v>
      </c>
      <c r="R3655" s="261"/>
      <c r="S3655" s="261"/>
      <c r="T3655" s="261"/>
      <c r="U3655" s="261"/>
      <c r="V3655" s="292"/>
      <c r="X3655" s="458"/>
      <c r="Y3655" s="266"/>
      <c r="Z3655" s="264"/>
      <c r="AA3655" s="264"/>
      <c r="AB3655" s="264"/>
      <c r="AF3655" s="458"/>
      <c r="AG3655" s="266"/>
      <c r="AN3655" s="458"/>
      <c r="AO3655" s="266"/>
      <c r="AV3655" s="266"/>
      <c r="BC3655" s="266"/>
      <c r="BM3655" s="275">
        <v>3</v>
      </c>
      <c r="BN3655" s="275"/>
      <c r="BO3655" s="275"/>
      <c r="BP3655" s="275"/>
      <c r="BQ3655" s="275"/>
      <c r="BR3655" s="275"/>
      <c r="BS3655" s="275"/>
      <c r="BT3655" s="275"/>
      <c r="BU3655" s="275"/>
      <c r="BV3655" s="275"/>
    </row>
    <row r="3656" spans="1:74" s="263" customFormat="1">
      <c r="A3656" s="457"/>
      <c r="B3656" s="457"/>
      <c r="C3656" s="260"/>
      <c r="D3656" s="260"/>
      <c r="E3656" s="260"/>
      <c r="F3656" s="260"/>
      <c r="G3656" s="260"/>
      <c r="H3656" s="260"/>
      <c r="I3656" s="260"/>
      <c r="J3656" s="260"/>
      <c r="K3656" s="260"/>
      <c r="L3656" s="261" t="s">
        <v>9362</v>
      </c>
      <c r="M3656" s="261"/>
      <c r="N3656" s="261"/>
      <c r="O3656" s="457"/>
      <c r="P3656" s="260"/>
      <c r="Q3656" s="262" t="s">
        <v>9248</v>
      </c>
      <c r="R3656" s="261"/>
      <c r="S3656" s="261"/>
      <c r="T3656" s="261"/>
      <c r="U3656" s="261"/>
      <c r="V3656" s="292"/>
      <c r="X3656" s="457"/>
      <c r="Y3656" s="260"/>
      <c r="Z3656" s="264"/>
      <c r="AA3656" s="264"/>
      <c r="AB3656" s="264"/>
      <c r="AF3656" s="457"/>
      <c r="AG3656" s="260"/>
      <c r="AN3656" s="457"/>
      <c r="AO3656" s="260"/>
      <c r="AV3656" s="260"/>
      <c r="BC3656" s="260"/>
      <c r="BM3656" s="275">
        <v>3</v>
      </c>
      <c r="BN3656" s="275"/>
      <c r="BO3656" s="275"/>
      <c r="BP3656" s="275"/>
      <c r="BQ3656" s="275"/>
      <c r="BR3656" s="275"/>
      <c r="BS3656" s="275"/>
      <c r="BT3656" s="275"/>
      <c r="BU3656" s="275"/>
      <c r="BV3656" s="275"/>
    </row>
    <row r="3657" spans="1:74" s="263" customFormat="1">
      <c r="A3657" s="457"/>
      <c r="B3657" s="457"/>
      <c r="C3657" s="260"/>
      <c r="D3657" s="260"/>
      <c r="E3657" s="260"/>
      <c r="F3657" s="260"/>
      <c r="G3657" s="260"/>
      <c r="H3657" s="260"/>
      <c r="I3657" s="260"/>
      <c r="J3657" s="260"/>
      <c r="K3657" s="260"/>
      <c r="L3657" s="261" t="s">
        <v>9363</v>
      </c>
      <c r="M3657" s="261"/>
      <c r="N3657" s="261"/>
      <c r="O3657" s="457"/>
      <c r="P3657" s="260"/>
      <c r="Q3657" s="262" t="s">
        <v>9364</v>
      </c>
      <c r="R3657" s="261"/>
      <c r="S3657" s="261"/>
      <c r="T3657" s="261"/>
      <c r="U3657" s="261"/>
      <c r="V3657" s="292"/>
      <c r="X3657" s="457"/>
      <c r="Y3657" s="260"/>
      <c r="Z3657" s="264"/>
      <c r="AA3657" s="264"/>
      <c r="AB3657" s="264"/>
      <c r="AF3657" s="457"/>
      <c r="AG3657" s="260"/>
      <c r="AN3657" s="457"/>
      <c r="AO3657" s="260"/>
      <c r="AV3657" s="260"/>
      <c r="BC3657" s="260"/>
      <c r="BM3657" s="275">
        <v>3</v>
      </c>
      <c r="BN3657" s="275"/>
      <c r="BO3657" s="275"/>
      <c r="BP3657" s="275"/>
      <c r="BQ3657" s="275"/>
      <c r="BR3657" s="275"/>
      <c r="BS3657" s="275"/>
      <c r="BT3657" s="275"/>
      <c r="BU3657" s="275"/>
      <c r="BV3657" s="275"/>
    </row>
    <row r="3658" spans="1:74" s="263" customFormat="1">
      <c r="A3658" s="458" t="s">
        <v>9367</v>
      </c>
      <c r="B3658" s="458"/>
      <c r="C3658" s="266"/>
      <c r="D3658" s="266"/>
      <c r="E3658" s="266"/>
      <c r="F3658" s="266"/>
      <c r="G3658" s="266"/>
      <c r="H3658" s="266"/>
      <c r="I3658" s="266"/>
      <c r="J3658" s="266"/>
      <c r="K3658" s="266"/>
      <c r="L3658" s="261" t="s">
        <v>9365</v>
      </c>
      <c r="M3658" s="261"/>
      <c r="N3658" s="261"/>
      <c r="O3658" s="458"/>
      <c r="P3658" s="266"/>
      <c r="Q3658" s="262" t="s">
        <v>9366</v>
      </c>
      <c r="R3658" s="261"/>
      <c r="S3658" s="261"/>
      <c r="T3658" s="261"/>
      <c r="U3658" s="261"/>
      <c r="V3658" s="292"/>
      <c r="X3658" s="458"/>
      <c r="Y3658" s="266"/>
      <c r="Z3658" s="264"/>
      <c r="AA3658" s="264"/>
      <c r="AB3658" s="264"/>
      <c r="AF3658" s="458"/>
      <c r="AG3658" s="266"/>
      <c r="AN3658" s="458"/>
      <c r="AO3658" s="266"/>
      <c r="AV3658" s="266"/>
      <c r="BC3658" s="266"/>
      <c r="BM3658" s="275">
        <v>3</v>
      </c>
      <c r="BN3658" s="275"/>
      <c r="BO3658" s="275"/>
      <c r="BP3658" s="275"/>
      <c r="BQ3658" s="275"/>
      <c r="BR3658" s="275"/>
      <c r="BS3658" s="275"/>
      <c r="BT3658" s="275"/>
      <c r="BU3658" s="275"/>
      <c r="BV3658" s="275"/>
    </row>
    <row r="3659" spans="1:74" s="263" customFormat="1">
      <c r="A3659" s="458" t="s">
        <v>9369</v>
      </c>
      <c r="B3659" s="458"/>
      <c r="C3659" s="266"/>
      <c r="D3659" s="266"/>
      <c r="E3659" s="266"/>
      <c r="F3659" s="266"/>
      <c r="G3659" s="266"/>
      <c r="H3659" s="266"/>
      <c r="I3659" s="266"/>
      <c r="J3659" s="266"/>
      <c r="K3659" s="266"/>
      <c r="L3659" s="261" t="s">
        <v>9368</v>
      </c>
      <c r="M3659" s="261"/>
      <c r="N3659" s="261"/>
      <c r="O3659" s="458"/>
      <c r="P3659" s="266"/>
      <c r="Q3659" s="262" t="s">
        <v>4983</v>
      </c>
      <c r="R3659" s="261"/>
      <c r="S3659" s="261"/>
      <c r="T3659" s="261"/>
      <c r="U3659" s="261"/>
      <c r="V3659" s="292"/>
      <c r="X3659" s="458"/>
      <c r="Y3659" s="266"/>
      <c r="Z3659" s="264"/>
      <c r="AA3659" s="264"/>
      <c r="AB3659" s="264"/>
      <c r="AF3659" s="458"/>
      <c r="AG3659" s="266"/>
      <c r="AN3659" s="458"/>
      <c r="AO3659" s="266"/>
      <c r="AV3659" s="266"/>
      <c r="BC3659" s="266"/>
      <c r="BM3659" s="275">
        <v>3</v>
      </c>
      <c r="BN3659" s="275"/>
      <c r="BO3659" s="275"/>
      <c r="BP3659" s="275"/>
      <c r="BQ3659" s="275"/>
      <c r="BR3659" s="275"/>
      <c r="BS3659" s="275"/>
      <c r="BT3659" s="275"/>
      <c r="BU3659" s="275"/>
      <c r="BV3659" s="275"/>
    </row>
    <row r="3660" spans="1:74" s="263" customFormat="1">
      <c r="A3660" s="457"/>
      <c r="B3660" s="457"/>
      <c r="C3660" s="260"/>
      <c r="D3660" s="260"/>
      <c r="E3660" s="260"/>
      <c r="F3660" s="260"/>
      <c r="G3660" s="260"/>
      <c r="H3660" s="260"/>
      <c r="I3660" s="260"/>
      <c r="J3660" s="260"/>
      <c r="K3660" s="260"/>
      <c r="L3660" s="261" t="s">
        <v>9370</v>
      </c>
      <c r="M3660" s="261"/>
      <c r="N3660" s="261"/>
      <c r="O3660" s="457"/>
      <c r="P3660" s="260"/>
      <c r="Q3660" s="262" t="s">
        <v>9371</v>
      </c>
      <c r="R3660" s="261"/>
      <c r="S3660" s="261"/>
      <c r="T3660" s="261"/>
      <c r="U3660" s="261"/>
      <c r="V3660" s="292"/>
      <c r="X3660" s="457"/>
      <c r="Y3660" s="260"/>
      <c r="Z3660" s="264"/>
      <c r="AA3660" s="264"/>
      <c r="AB3660" s="264"/>
      <c r="AF3660" s="457"/>
      <c r="AG3660" s="260"/>
      <c r="AN3660" s="457"/>
      <c r="AO3660" s="260"/>
      <c r="AV3660" s="260"/>
      <c r="BC3660" s="260"/>
      <c r="BM3660" s="275">
        <v>3</v>
      </c>
      <c r="BN3660" s="275"/>
      <c r="BO3660" s="275"/>
      <c r="BP3660" s="275"/>
      <c r="BQ3660" s="275"/>
      <c r="BR3660" s="275"/>
      <c r="BS3660" s="275"/>
      <c r="BT3660" s="275"/>
      <c r="BU3660" s="275"/>
      <c r="BV3660" s="275"/>
    </row>
    <row r="3661" spans="1:74" s="263" customFormat="1">
      <c r="A3661" s="457"/>
      <c r="B3661" s="457"/>
      <c r="C3661" s="260"/>
      <c r="D3661" s="260"/>
      <c r="E3661" s="260"/>
      <c r="F3661" s="260"/>
      <c r="G3661" s="260"/>
      <c r="H3661" s="260"/>
      <c r="I3661" s="260"/>
      <c r="J3661" s="260"/>
      <c r="K3661" s="260"/>
      <c r="L3661" s="261" t="s">
        <v>9370</v>
      </c>
      <c r="M3661" s="261"/>
      <c r="N3661" s="261"/>
      <c r="O3661" s="457"/>
      <c r="P3661" s="260"/>
      <c r="Q3661" s="262" t="s">
        <v>9370</v>
      </c>
      <c r="R3661" s="261"/>
      <c r="S3661" s="261"/>
      <c r="T3661" s="261"/>
      <c r="U3661" s="261"/>
      <c r="V3661" s="292"/>
      <c r="X3661" s="457"/>
      <c r="Y3661" s="260"/>
      <c r="Z3661" s="264"/>
      <c r="AA3661" s="264"/>
      <c r="AB3661" s="264"/>
      <c r="AF3661" s="457"/>
      <c r="AG3661" s="260"/>
      <c r="AN3661" s="457"/>
      <c r="AO3661" s="260"/>
      <c r="AV3661" s="260"/>
      <c r="BC3661" s="260"/>
      <c r="BM3661" s="275">
        <v>3</v>
      </c>
      <c r="BN3661" s="275"/>
      <c r="BO3661" s="275"/>
      <c r="BP3661" s="275"/>
      <c r="BQ3661" s="275"/>
      <c r="BR3661" s="275"/>
      <c r="BS3661" s="275"/>
      <c r="BT3661" s="275"/>
      <c r="BU3661" s="275"/>
      <c r="BV3661" s="275"/>
    </row>
    <row r="3662" spans="1:74" s="263" customFormat="1">
      <c r="A3662" s="457"/>
      <c r="B3662" s="457"/>
      <c r="C3662" s="260"/>
      <c r="D3662" s="260"/>
      <c r="E3662" s="260"/>
      <c r="F3662" s="260"/>
      <c r="G3662" s="260"/>
      <c r="H3662" s="260"/>
      <c r="I3662" s="260"/>
      <c r="J3662" s="260"/>
      <c r="K3662" s="260"/>
      <c r="L3662" s="261" t="s">
        <v>9372</v>
      </c>
      <c r="M3662" s="261"/>
      <c r="N3662" s="261"/>
      <c r="O3662" s="457"/>
      <c r="P3662" s="260"/>
      <c r="Q3662" s="262" t="s">
        <v>6068</v>
      </c>
      <c r="R3662" s="261"/>
      <c r="S3662" s="261"/>
      <c r="T3662" s="261"/>
      <c r="U3662" s="261"/>
      <c r="V3662" s="292"/>
      <c r="X3662" s="457"/>
      <c r="Y3662" s="260"/>
      <c r="Z3662" s="264"/>
      <c r="AA3662" s="264"/>
      <c r="AB3662" s="264"/>
      <c r="AF3662" s="457"/>
      <c r="AG3662" s="260"/>
      <c r="AN3662" s="457"/>
      <c r="AO3662" s="260"/>
      <c r="AV3662" s="260"/>
      <c r="BC3662" s="260"/>
      <c r="BM3662" s="275">
        <v>3</v>
      </c>
      <c r="BN3662" s="275"/>
      <c r="BO3662" s="275"/>
      <c r="BP3662" s="275"/>
      <c r="BQ3662" s="275"/>
      <c r="BR3662" s="275"/>
      <c r="BS3662" s="275"/>
      <c r="BT3662" s="275"/>
      <c r="BU3662" s="275"/>
      <c r="BV3662" s="275"/>
    </row>
    <row r="3663" spans="1:74" s="263" customFormat="1">
      <c r="A3663" s="457"/>
      <c r="B3663" s="457"/>
      <c r="C3663" s="260"/>
      <c r="D3663" s="260"/>
      <c r="E3663" s="260"/>
      <c r="F3663" s="260"/>
      <c r="G3663" s="260"/>
      <c r="H3663" s="260"/>
      <c r="I3663" s="260"/>
      <c r="J3663" s="260"/>
      <c r="K3663" s="260"/>
      <c r="L3663" s="261" t="s">
        <v>6110</v>
      </c>
      <c r="M3663" s="261"/>
      <c r="N3663" s="261"/>
      <c r="O3663" s="457"/>
      <c r="P3663" s="260"/>
      <c r="Q3663" s="262" t="s">
        <v>9373</v>
      </c>
      <c r="R3663" s="261"/>
      <c r="S3663" s="261"/>
      <c r="T3663" s="261"/>
      <c r="U3663" s="261"/>
      <c r="V3663" s="292"/>
      <c r="X3663" s="457"/>
      <c r="Y3663" s="260"/>
      <c r="Z3663" s="264"/>
      <c r="AA3663" s="264"/>
      <c r="AB3663" s="264"/>
      <c r="AF3663" s="457"/>
      <c r="AG3663" s="260"/>
      <c r="AN3663" s="457"/>
      <c r="AO3663" s="260"/>
      <c r="AV3663" s="260"/>
      <c r="BC3663" s="260"/>
      <c r="BM3663" s="275">
        <v>3</v>
      </c>
      <c r="BN3663" s="275"/>
      <c r="BO3663" s="275"/>
      <c r="BP3663" s="275"/>
      <c r="BQ3663" s="275"/>
      <c r="BR3663" s="275"/>
      <c r="BS3663" s="275"/>
      <c r="BT3663" s="275"/>
      <c r="BU3663" s="275"/>
      <c r="BV3663" s="275"/>
    </row>
    <row r="3664" spans="1:74" s="263" customFormat="1">
      <c r="A3664" s="457"/>
      <c r="B3664" s="457"/>
      <c r="C3664" s="260"/>
      <c r="D3664" s="260"/>
      <c r="E3664" s="260"/>
      <c r="F3664" s="260"/>
      <c r="G3664" s="260"/>
      <c r="H3664" s="260"/>
      <c r="I3664" s="260"/>
      <c r="J3664" s="260"/>
      <c r="K3664" s="260"/>
      <c r="L3664" s="261" t="s">
        <v>9374</v>
      </c>
      <c r="M3664" s="261"/>
      <c r="N3664" s="261"/>
      <c r="O3664" s="457"/>
      <c r="P3664" s="260"/>
      <c r="Q3664" s="262" t="s">
        <v>9375</v>
      </c>
      <c r="R3664" s="261"/>
      <c r="S3664" s="261"/>
      <c r="T3664" s="261"/>
      <c r="U3664" s="261"/>
      <c r="V3664" s="292"/>
      <c r="X3664" s="457"/>
      <c r="Y3664" s="260"/>
      <c r="Z3664" s="264"/>
      <c r="AA3664" s="264"/>
      <c r="AB3664" s="264"/>
      <c r="AF3664" s="457"/>
      <c r="AG3664" s="260"/>
      <c r="AN3664" s="457"/>
      <c r="AO3664" s="260"/>
      <c r="AV3664" s="260"/>
      <c r="BC3664" s="260"/>
      <c r="BM3664" s="275">
        <v>3</v>
      </c>
      <c r="BN3664" s="275"/>
      <c r="BO3664" s="275"/>
      <c r="BP3664" s="275"/>
      <c r="BQ3664" s="275"/>
      <c r="BR3664" s="275"/>
      <c r="BS3664" s="275"/>
      <c r="BT3664" s="275"/>
      <c r="BU3664" s="275"/>
      <c r="BV3664" s="275"/>
    </row>
    <row r="3665" spans="1:74" s="263" customFormat="1">
      <c r="A3665" s="457"/>
      <c r="B3665" s="457"/>
      <c r="C3665" s="260"/>
      <c r="D3665" s="260"/>
      <c r="E3665" s="260"/>
      <c r="F3665" s="260"/>
      <c r="G3665" s="260"/>
      <c r="H3665" s="260"/>
      <c r="I3665" s="260"/>
      <c r="J3665" s="260"/>
      <c r="K3665" s="260"/>
      <c r="L3665" s="261" t="s">
        <v>9376</v>
      </c>
      <c r="M3665" s="261"/>
      <c r="N3665" s="261"/>
      <c r="O3665" s="457"/>
      <c r="P3665" s="260"/>
      <c r="Q3665" s="262" t="s">
        <v>9377</v>
      </c>
      <c r="R3665" s="261"/>
      <c r="S3665" s="261"/>
      <c r="T3665" s="261"/>
      <c r="U3665" s="261"/>
      <c r="V3665" s="292"/>
      <c r="X3665" s="457"/>
      <c r="Y3665" s="260"/>
      <c r="Z3665" s="264"/>
      <c r="AA3665" s="264"/>
      <c r="AB3665" s="264"/>
      <c r="AF3665" s="457"/>
      <c r="AG3665" s="260"/>
      <c r="AN3665" s="457"/>
      <c r="AO3665" s="260"/>
      <c r="AV3665" s="260"/>
      <c r="BC3665" s="260"/>
      <c r="BM3665" s="275">
        <v>3</v>
      </c>
      <c r="BN3665" s="275"/>
      <c r="BO3665" s="275"/>
      <c r="BP3665" s="275"/>
      <c r="BQ3665" s="275"/>
      <c r="BR3665" s="275"/>
      <c r="BS3665" s="275"/>
      <c r="BT3665" s="275"/>
      <c r="BU3665" s="275"/>
      <c r="BV3665" s="275"/>
    </row>
    <row r="3666" spans="1:74" s="263" customFormat="1">
      <c r="A3666" s="457"/>
      <c r="B3666" s="457"/>
      <c r="C3666" s="260"/>
      <c r="D3666" s="260"/>
      <c r="E3666" s="260"/>
      <c r="F3666" s="260"/>
      <c r="G3666" s="260"/>
      <c r="H3666" s="260"/>
      <c r="I3666" s="260"/>
      <c r="J3666" s="260"/>
      <c r="K3666" s="260"/>
      <c r="L3666" s="261" t="s">
        <v>9378</v>
      </c>
      <c r="M3666" s="261"/>
      <c r="N3666" s="261"/>
      <c r="O3666" s="457"/>
      <c r="P3666" s="260"/>
      <c r="Q3666" s="262" t="s">
        <v>9379</v>
      </c>
      <c r="R3666" s="261"/>
      <c r="S3666" s="261"/>
      <c r="T3666" s="261"/>
      <c r="U3666" s="261"/>
      <c r="V3666" s="292"/>
      <c r="X3666" s="457"/>
      <c r="Y3666" s="260"/>
      <c r="Z3666" s="264"/>
      <c r="AA3666" s="264"/>
      <c r="AB3666" s="264"/>
      <c r="AF3666" s="457"/>
      <c r="AG3666" s="260"/>
      <c r="AN3666" s="457"/>
      <c r="AO3666" s="260"/>
      <c r="AV3666" s="260"/>
      <c r="BC3666" s="260"/>
      <c r="BM3666" s="275">
        <v>3</v>
      </c>
      <c r="BN3666" s="275"/>
      <c r="BO3666" s="275"/>
      <c r="BP3666" s="275"/>
      <c r="BQ3666" s="275"/>
      <c r="BR3666" s="275"/>
      <c r="BS3666" s="275"/>
      <c r="BT3666" s="275"/>
      <c r="BU3666" s="275"/>
      <c r="BV3666" s="275"/>
    </row>
    <row r="3667" spans="1:74" s="263" customFormat="1">
      <c r="A3667" s="457"/>
      <c r="B3667" s="457"/>
      <c r="C3667" s="260"/>
      <c r="D3667" s="260"/>
      <c r="E3667" s="260"/>
      <c r="F3667" s="260"/>
      <c r="G3667" s="260"/>
      <c r="H3667" s="260"/>
      <c r="I3667" s="260"/>
      <c r="J3667" s="260"/>
      <c r="K3667" s="260"/>
      <c r="L3667" s="261" t="s">
        <v>9380</v>
      </c>
      <c r="M3667" s="261"/>
      <c r="N3667" s="261"/>
      <c r="O3667" s="457"/>
      <c r="P3667" s="260"/>
      <c r="Q3667" s="262" t="s">
        <v>9381</v>
      </c>
      <c r="R3667" s="261"/>
      <c r="S3667" s="261"/>
      <c r="T3667" s="261"/>
      <c r="U3667" s="261"/>
      <c r="V3667" s="292"/>
      <c r="X3667" s="457"/>
      <c r="Y3667" s="260"/>
      <c r="Z3667" s="264"/>
      <c r="AA3667" s="264"/>
      <c r="AB3667" s="264"/>
      <c r="AF3667" s="457"/>
      <c r="AG3667" s="260"/>
      <c r="AN3667" s="457"/>
      <c r="AO3667" s="260"/>
      <c r="AV3667" s="260"/>
      <c r="BC3667" s="260"/>
      <c r="BM3667" s="275">
        <v>3</v>
      </c>
      <c r="BN3667" s="275"/>
      <c r="BO3667" s="275"/>
      <c r="BP3667" s="275"/>
      <c r="BQ3667" s="275"/>
      <c r="BR3667" s="275"/>
      <c r="BS3667" s="275"/>
      <c r="BT3667" s="275"/>
      <c r="BU3667" s="275"/>
      <c r="BV3667" s="275"/>
    </row>
    <row r="3668" spans="1:74" s="263" customFormat="1">
      <c r="A3668" s="457"/>
      <c r="B3668" s="457"/>
      <c r="C3668" s="260"/>
      <c r="D3668" s="260"/>
      <c r="E3668" s="260"/>
      <c r="F3668" s="260"/>
      <c r="G3668" s="260"/>
      <c r="H3668" s="260"/>
      <c r="I3668" s="260"/>
      <c r="J3668" s="260"/>
      <c r="K3668" s="260"/>
      <c r="L3668" s="261" t="s">
        <v>9382</v>
      </c>
      <c r="M3668" s="261"/>
      <c r="N3668" s="261"/>
      <c r="O3668" s="457"/>
      <c r="P3668" s="260"/>
      <c r="Q3668" s="262" t="s">
        <v>9383</v>
      </c>
      <c r="R3668" s="261"/>
      <c r="S3668" s="261"/>
      <c r="T3668" s="261"/>
      <c r="U3668" s="261"/>
      <c r="V3668" s="292"/>
      <c r="X3668" s="457"/>
      <c r="Y3668" s="260"/>
      <c r="Z3668" s="264"/>
      <c r="AA3668" s="264"/>
      <c r="AB3668" s="264"/>
      <c r="AF3668" s="457"/>
      <c r="AG3668" s="260"/>
      <c r="AN3668" s="457"/>
      <c r="AO3668" s="260"/>
      <c r="AV3668" s="260"/>
      <c r="BC3668" s="260"/>
      <c r="BM3668" s="275">
        <v>3</v>
      </c>
      <c r="BN3668" s="275"/>
      <c r="BO3668" s="275"/>
      <c r="BP3668" s="275"/>
      <c r="BQ3668" s="275"/>
      <c r="BR3668" s="275"/>
      <c r="BS3668" s="275"/>
      <c r="BT3668" s="275"/>
      <c r="BU3668" s="275"/>
      <c r="BV3668" s="275"/>
    </row>
    <row r="3669" spans="1:74" s="263" customFormat="1">
      <c r="A3669" s="457"/>
      <c r="B3669" s="457"/>
      <c r="C3669" s="260"/>
      <c r="D3669" s="260"/>
      <c r="E3669" s="260"/>
      <c r="F3669" s="260"/>
      <c r="G3669" s="260"/>
      <c r="H3669" s="260"/>
      <c r="I3669" s="260"/>
      <c r="J3669" s="260"/>
      <c r="K3669" s="260"/>
      <c r="L3669" s="261" t="s">
        <v>9384</v>
      </c>
      <c r="M3669" s="261"/>
      <c r="N3669" s="261"/>
      <c r="O3669" s="457"/>
      <c r="P3669" s="260"/>
      <c r="Q3669" s="262" t="s">
        <v>9385</v>
      </c>
      <c r="R3669" s="261"/>
      <c r="S3669" s="261"/>
      <c r="T3669" s="261"/>
      <c r="U3669" s="261"/>
      <c r="V3669" s="292"/>
      <c r="X3669" s="457"/>
      <c r="Y3669" s="260"/>
      <c r="Z3669" s="264"/>
      <c r="AA3669" s="264"/>
      <c r="AB3669" s="264"/>
      <c r="AF3669" s="457"/>
      <c r="AG3669" s="260"/>
      <c r="AN3669" s="457"/>
      <c r="AO3669" s="260"/>
      <c r="AV3669" s="260"/>
      <c r="BC3669" s="260"/>
      <c r="BM3669" s="275">
        <v>3</v>
      </c>
      <c r="BN3669" s="275"/>
      <c r="BO3669" s="275"/>
      <c r="BP3669" s="275"/>
      <c r="BQ3669" s="275"/>
      <c r="BR3669" s="275"/>
      <c r="BS3669" s="275"/>
      <c r="BT3669" s="275"/>
      <c r="BU3669" s="275"/>
      <c r="BV3669" s="275"/>
    </row>
    <row r="3670" spans="1:74" s="263" customFormat="1">
      <c r="A3670" s="457"/>
      <c r="B3670" s="457"/>
      <c r="C3670" s="260"/>
      <c r="D3670" s="260"/>
      <c r="E3670" s="260"/>
      <c r="F3670" s="260"/>
      <c r="G3670" s="260"/>
      <c r="H3670" s="260"/>
      <c r="I3670" s="260"/>
      <c r="J3670" s="260"/>
      <c r="K3670" s="260"/>
      <c r="L3670" s="261" t="s">
        <v>9386</v>
      </c>
      <c r="M3670" s="261"/>
      <c r="N3670" s="261"/>
      <c r="O3670" s="457"/>
      <c r="P3670" s="260"/>
      <c r="Q3670" s="262" t="s">
        <v>5873</v>
      </c>
      <c r="R3670" s="261"/>
      <c r="S3670" s="261"/>
      <c r="T3670" s="261"/>
      <c r="U3670" s="261"/>
      <c r="V3670" s="292"/>
      <c r="X3670" s="457"/>
      <c r="Y3670" s="260"/>
      <c r="Z3670" s="264"/>
      <c r="AA3670" s="264"/>
      <c r="AB3670" s="264"/>
      <c r="AF3670" s="457"/>
      <c r="AG3670" s="260"/>
      <c r="AN3670" s="457"/>
      <c r="AO3670" s="260"/>
      <c r="AV3670" s="260"/>
      <c r="BC3670" s="260"/>
      <c r="BM3670" s="275">
        <v>3</v>
      </c>
      <c r="BN3670" s="275"/>
      <c r="BO3670" s="275"/>
      <c r="BP3670" s="275"/>
      <c r="BQ3670" s="275"/>
      <c r="BR3670" s="275"/>
      <c r="BS3670" s="275"/>
      <c r="BT3670" s="275"/>
      <c r="BU3670" s="275"/>
      <c r="BV3670" s="275"/>
    </row>
    <row r="3671" spans="1:74" s="263" customFormat="1">
      <c r="A3671" s="457"/>
      <c r="B3671" s="457"/>
      <c r="C3671" s="260"/>
      <c r="D3671" s="260"/>
      <c r="E3671" s="260"/>
      <c r="F3671" s="260"/>
      <c r="G3671" s="260"/>
      <c r="H3671" s="260"/>
      <c r="I3671" s="260"/>
      <c r="J3671" s="260"/>
      <c r="K3671" s="260"/>
      <c r="L3671" s="261" t="s">
        <v>9387</v>
      </c>
      <c r="M3671" s="261"/>
      <c r="N3671" s="261"/>
      <c r="O3671" s="457"/>
      <c r="P3671" s="260"/>
      <c r="Q3671" s="262" t="s">
        <v>8999</v>
      </c>
      <c r="R3671" s="261"/>
      <c r="S3671" s="261"/>
      <c r="T3671" s="261"/>
      <c r="U3671" s="261"/>
      <c r="V3671" s="292"/>
      <c r="X3671" s="457"/>
      <c r="Y3671" s="260"/>
      <c r="Z3671" s="264"/>
      <c r="AA3671" s="264"/>
      <c r="AB3671" s="264"/>
      <c r="AF3671" s="457"/>
      <c r="AG3671" s="260"/>
      <c r="AN3671" s="457"/>
      <c r="AO3671" s="260"/>
      <c r="AV3671" s="260"/>
      <c r="BC3671" s="260"/>
      <c r="BM3671" s="275">
        <v>3</v>
      </c>
      <c r="BN3671" s="275"/>
      <c r="BO3671" s="275"/>
      <c r="BP3671" s="275"/>
      <c r="BQ3671" s="275"/>
      <c r="BR3671" s="275"/>
      <c r="BS3671" s="275"/>
      <c r="BT3671" s="275"/>
      <c r="BU3671" s="275"/>
      <c r="BV3671" s="275"/>
    </row>
    <row r="3672" spans="1:74" s="263" customFormat="1">
      <c r="A3672" s="457"/>
      <c r="B3672" s="457"/>
      <c r="C3672" s="260"/>
      <c r="D3672" s="260"/>
      <c r="E3672" s="260"/>
      <c r="F3672" s="260"/>
      <c r="G3672" s="260"/>
      <c r="H3672" s="260"/>
      <c r="I3672" s="260"/>
      <c r="J3672" s="260"/>
      <c r="K3672" s="260"/>
      <c r="L3672" s="261" t="s">
        <v>9388</v>
      </c>
      <c r="M3672" s="261"/>
      <c r="N3672" s="261"/>
      <c r="O3672" s="457"/>
      <c r="P3672" s="260"/>
      <c r="Q3672" s="262" t="s">
        <v>5873</v>
      </c>
      <c r="R3672" s="261"/>
      <c r="S3672" s="261"/>
      <c r="T3672" s="261"/>
      <c r="U3672" s="261"/>
      <c r="V3672" s="292"/>
      <c r="X3672" s="457"/>
      <c r="Y3672" s="260"/>
      <c r="Z3672" s="264"/>
      <c r="AA3672" s="264"/>
      <c r="AB3672" s="264"/>
      <c r="AF3672" s="457"/>
      <c r="AG3672" s="260"/>
      <c r="AN3672" s="457"/>
      <c r="AO3672" s="260"/>
      <c r="AV3672" s="260"/>
      <c r="BC3672" s="260"/>
      <c r="BM3672" s="275">
        <v>3</v>
      </c>
      <c r="BN3672" s="275"/>
      <c r="BO3672" s="275"/>
      <c r="BP3672" s="275"/>
      <c r="BQ3672" s="275"/>
      <c r="BR3672" s="275"/>
      <c r="BS3672" s="275"/>
      <c r="BT3672" s="275"/>
      <c r="BU3672" s="275"/>
      <c r="BV3672" s="275"/>
    </row>
    <row r="3673" spans="1:74" s="263" customFormat="1">
      <c r="A3673" s="457"/>
      <c r="B3673" s="457"/>
      <c r="C3673" s="260"/>
      <c r="D3673" s="260"/>
      <c r="E3673" s="260"/>
      <c r="F3673" s="260"/>
      <c r="G3673" s="260"/>
      <c r="H3673" s="260"/>
      <c r="I3673" s="260"/>
      <c r="J3673" s="260"/>
      <c r="K3673" s="260"/>
      <c r="L3673" s="261" t="s">
        <v>9389</v>
      </c>
      <c r="M3673" s="261"/>
      <c r="N3673" s="261"/>
      <c r="O3673" s="457"/>
      <c r="P3673" s="260"/>
      <c r="Q3673" s="262" t="s">
        <v>9390</v>
      </c>
      <c r="R3673" s="261"/>
      <c r="S3673" s="261"/>
      <c r="T3673" s="261"/>
      <c r="U3673" s="261"/>
      <c r="V3673" s="292"/>
      <c r="X3673" s="457"/>
      <c r="Y3673" s="260"/>
      <c r="Z3673" s="264"/>
      <c r="AA3673" s="264"/>
      <c r="AB3673" s="264"/>
      <c r="AF3673" s="457"/>
      <c r="AG3673" s="260"/>
      <c r="AN3673" s="457"/>
      <c r="AO3673" s="260"/>
      <c r="AV3673" s="260"/>
      <c r="BC3673" s="260"/>
      <c r="BM3673" s="275">
        <v>3</v>
      </c>
      <c r="BN3673" s="275"/>
      <c r="BO3673" s="275"/>
      <c r="BP3673" s="275"/>
      <c r="BQ3673" s="275"/>
      <c r="BR3673" s="275"/>
      <c r="BS3673" s="275"/>
      <c r="BT3673" s="275"/>
      <c r="BU3673" s="275"/>
      <c r="BV3673" s="275"/>
    </row>
    <row r="3674" spans="1:74" s="263" customFormat="1">
      <c r="A3674" s="457"/>
      <c r="B3674" s="457"/>
      <c r="C3674" s="260"/>
      <c r="D3674" s="260"/>
      <c r="E3674" s="260"/>
      <c r="F3674" s="260"/>
      <c r="G3674" s="260"/>
      <c r="H3674" s="260"/>
      <c r="I3674" s="260"/>
      <c r="J3674" s="260"/>
      <c r="K3674" s="260"/>
      <c r="L3674" s="261" t="s">
        <v>9391</v>
      </c>
      <c r="M3674" s="261"/>
      <c r="N3674" s="261"/>
      <c r="O3674" s="457"/>
      <c r="P3674" s="260"/>
      <c r="Q3674" s="262" t="s">
        <v>9392</v>
      </c>
      <c r="R3674" s="261"/>
      <c r="S3674" s="261"/>
      <c r="T3674" s="261"/>
      <c r="U3674" s="261"/>
      <c r="V3674" s="292"/>
      <c r="X3674" s="457"/>
      <c r="Y3674" s="260"/>
      <c r="Z3674" s="264"/>
      <c r="AA3674" s="264"/>
      <c r="AB3674" s="264"/>
      <c r="AF3674" s="457"/>
      <c r="AG3674" s="260"/>
      <c r="AN3674" s="457"/>
      <c r="AO3674" s="260"/>
      <c r="AV3674" s="260"/>
      <c r="BC3674" s="260"/>
      <c r="BM3674" s="275">
        <v>3</v>
      </c>
      <c r="BN3674" s="275"/>
      <c r="BO3674" s="275"/>
      <c r="BP3674" s="275"/>
      <c r="BQ3674" s="275"/>
      <c r="BR3674" s="275"/>
      <c r="BS3674" s="275"/>
      <c r="BT3674" s="275"/>
      <c r="BU3674" s="275"/>
      <c r="BV3674" s="275"/>
    </row>
    <row r="3675" spans="1:74" s="263" customFormat="1">
      <c r="A3675" s="458" t="s">
        <v>7703</v>
      </c>
      <c r="B3675" s="458"/>
      <c r="C3675" s="266"/>
      <c r="D3675" s="266"/>
      <c r="E3675" s="266"/>
      <c r="F3675" s="266"/>
      <c r="G3675" s="266"/>
      <c r="H3675" s="266"/>
      <c r="I3675" s="266"/>
      <c r="J3675" s="266"/>
      <c r="K3675" s="266"/>
      <c r="L3675" s="261" t="s">
        <v>9393</v>
      </c>
      <c r="M3675" s="261"/>
      <c r="N3675" s="261"/>
      <c r="O3675" s="458"/>
      <c r="P3675" s="266"/>
      <c r="Q3675" s="262" t="s">
        <v>9394</v>
      </c>
      <c r="R3675" s="261"/>
      <c r="S3675" s="261"/>
      <c r="T3675" s="261"/>
      <c r="U3675" s="261"/>
      <c r="V3675" s="292"/>
      <c r="X3675" s="458"/>
      <c r="Y3675" s="266"/>
      <c r="Z3675" s="264"/>
      <c r="AA3675" s="264"/>
      <c r="AB3675" s="264"/>
      <c r="AF3675" s="458"/>
      <c r="AG3675" s="266"/>
      <c r="AN3675" s="458"/>
      <c r="AO3675" s="266"/>
      <c r="AV3675" s="266"/>
      <c r="BC3675" s="266"/>
      <c r="BM3675" s="275">
        <v>3</v>
      </c>
      <c r="BN3675" s="275"/>
      <c r="BO3675" s="275"/>
      <c r="BP3675" s="275"/>
      <c r="BQ3675" s="275"/>
      <c r="BR3675" s="275"/>
      <c r="BS3675" s="275"/>
      <c r="BT3675" s="275"/>
      <c r="BU3675" s="275"/>
      <c r="BV3675" s="275"/>
    </row>
    <row r="3676" spans="1:74" s="263" customFormat="1">
      <c r="A3676" s="457"/>
      <c r="B3676" s="457"/>
      <c r="C3676" s="260"/>
      <c r="D3676" s="260"/>
      <c r="E3676" s="260"/>
      <c r="F3676" s="260"/>
      <c r="G3676" s="260"/>
      <c r="H3676" s="260"/>
      <c r="I3676" s="260"/>
      <c r="J3676" s="260"/>
      <c r="K3676" s="260"/>
      <c r="L3676" s="261" t="s">
        <v>9395</v>
      </c>
      <c r="M3676" s="261"/>
      <c r="N3676" s="261"/>
      <c r="O3676" s="457"/>
      <c r="P3676" s="260"/>
      <c r="Q3676" s="262" t="s">
        <v>9396</v>
      </c>
      <c r="R3676" s="261"/>
      <c r="S3676" s="261"/>
      <c r="T3676" s="261"/>
      <c r="U3676" s="261"/>
      <c r="V3676" s="292"/>
      <c r="X3676" s="457"/>
      <c r="Y3676" s="260"/>
      <c r="Z3676" s="264"/>
      <c r="AA3676" s="264"/>
      <c r="AB3676" s="264"/>
      <c r="AF3676" s="457"/>
      <c r="AG3676" s="260"/>
      <c r="AN3676" s="457"/>
      <c r="AO3676" s="260"/>
      <c r="AV3676" s="260"/>
      <c r="BC3676" s="260"/>
      <c r="BM3676" s="275">
        <v>3</v>
      </c>
      <c r="BN3676" s="275"/>
      <c r="BO3676" s="275"/>
      <c r="BP3676" s="275"/>
      <c r="BQ3676" s="275"/>
      <c r="BR3676" s="275"/>
      <c r="BS3676" s="275"/>
      <c r="BT3676" s="275"/>
      <c r="BU3676" s="275"/>
      <c r="BV3676" s="275"/>
    </row>
    <row r="3677" spans="1:74" s="263" customFormat="1">
      <c r="A3677" s="457"/>
      <c r="B3677" s="457"/>
      <c r="C3677" s="260"/>
      <c r="D3677" s="260"/>
      <c r="E3677" s="260"/>
      <c r="F3677" s="260"/>
      <c r="G3677" s="260"/>
      <c r="H3677" s="260"/>
      <c r="I3677" s="260"/>
      <c r="J3677" s="260"/>
      <c r="K3677" s="260"/>
      <c r="L3677" s="261" t="s">
        <v>9397</v>
      </c>
      <c r="M3677" s="261"/>
      <c r="N3677" s="261"/>
      <c r="O3677" s="457"/>
      <c r="P3677" s="260"/>
      <c r="Q3677" s="262" t="s">
        <v>9398</v>
      </c>
      <c r="R3677" s="261"/>
      <c r="S3677" s="261"/>
      <c r="T3677" s="261"/>
      <c r="U3677" s="261"/>
      <c r="V3677" s="292"/>
      <c r="X3677" s="457"/>
      <c r="Y3677" s="260"/>
      <c r="Z3677" s="264"/>
      <c r="AA3677" s="264"/>
      <c r="AB3677" s="264"/>
      <c r="AF3677" s="457"/>
      <c r="AG3677" s="260"/>
      <c r="AN3677" s="457"/>
      <c r="AO3677" s="260"/>
      <c r="AV3677" s="260"/>
      <c r="BC3677" s="260"/>
      <c r="BM3677" s="275">
        <v>3</v>
      </c>
      <c r="BN3677" s="275"/>
      <c r="BO3677" s="275"/>
      <c r="BP3677" s="275"/>
      <c r="BQ3677" s="275"/>
      <c r="BR3677" s="275"/>
      <c r="BS3677" s="275"/>
      <c r="BT3677" s="275"/>
      <c r="BU3677" s="275"/>
      <c r="BV3677" s="275"/>
    </row>
    <row r="3678" spans="1:74" s="263" customFormat="1">
      <c r="A3678" s="457"/>
      <c r="B3678" s="457"/>
      <c r="C3678" s="260"/>
      <c r="D3678" s="260"/>
      <c r="E3678" s="260"/>
      <c r="F3678" s="260"/>
      <c r="G3678" s="260"/>
      <c r="H3678" s="260"/>
      <c r="I3678" s="260"/>
      <c r="J3678" s="260"/>
      <c r="K3678" s="260"/>
      <c r="L3678" s="261" t="s">
        <v>4992</v>
      </c>
      <c r="M3678" s="261"/>
      <c r="N3678" s="261"/>
      <c r="O3678" s="457"/>
      <c r="P3678" s="260"/>
      <c r="Q3678" s="262" t="s">
        <v>9399</v>
      </c>
      <c r="R3678" s="261"/>
      <c r="S3678" s="261"/>
      <c r="T3678" s="261"/>
      <c r="U3678" s="261"/>
      <c r="V3678" s="292"/>
      <c r="X3678" s="457"/>
      <c r="Y3678" s="260"/>
      <c r="Z3678" s="264"/>
      <c r="AA3678" s="264"/>
      <c r="AB3678" s="264"/>
      <c r="AF3678" s="457"/>
      <c r="AG3678" s="260"/>
      <c r="AN3678" s="457"/>
      <c r="AO3678" s="260"/>
      <c r="AV3678" s="260"/>
      <c r="BC3678" s="260"/>
      <c r="BM3678" s="275">
        <v>3</v>
      </c>
      <c r="BN3678" s="275"/>
      <c r="BO3678" s="275"/>
      <c r="BP3678" s="275"/>
      <c r="BQ3678" s="275"/>
      <c r="BR3678" s="275"/>
      <c r="BS3678" s="275"/>
      <c r="BT3678" s="275"/>
      <c r="BU3678" s="275"/>
      <c r="BV3678" s="275"/>
    </row>
    <row r="3679" spans="1:74" s="263" customFormat="1">
      <c r="A3679" s="457"/>
      <c r="B3679" s="457"/>
      <c r="C3679" s="260"/>
      <c r="D3679" s="260"/>
      <c r="E3679" s="260"/>
      <c r="F3679" s="260"/>
      <c r="G3679" s="260"/>
      <c r="H3679" s="260"/>
      <c r="I3679" s="260"/>
      <c r="J3679" s="260"/>
      <c r="K3679" s="260"/>
      <c r="L3679" s="261" t="s">
        <v>4992</v>
      </c>
      <c r="M3679" s="261"/>
      <c r="N3679" s="261"/>
      <c r="O3679" s="457"/>
      <c r="P3679" s="260"/>
      <c r="Q3679" s="262" t="s">
        <v>9400</v>
      </c>
      <c r="R3679" s="261"/>
      <c r="S3679" s="261"/>
      <c r="T3679" s="261"/>
      <c r="U3679" s="261"/>
      <c r="V3679" s="292"/>
      <c r="X3679" s="457"/>
      <c r="Y3679" s="260"/>
      <c r="Z3679" s="264"/>
      <c r="AA3679" s="264"/>
      <c r="AB3679" s="264"/>
      <c r="AF3679" s="457"/>
      <c r="AG3679" s="260"/>
      <c r="AN3679" s="457"/>
      <c r="AO3679" s="260"/>
      <c r="AV3679" s="260"/>
      <c r="BC3679" s="260"/>
      <c r="BM3679" s="275">
        <v>3</v>
      </c>
      <c r="BN3679" s="275"/>
      <c r="BO3679" s="275"/>
      <c r="BP3679" s="275"/>
      <c r="BQ3679" s="275"/>
      <c r="BR3679" s="275"/>
      <c r="BS3679" s="275"/>
      <c r="BT3679" s="275"/>
      <c r="BU3679" s="275"/>
      <c r="BV3679" s="275"/>
    </row>
    <row r="3680" spans="1:74" s="263" customFormat="1">
      <c r="A3680" s="458" t="s">
        <v>9403</v>
      </c>
      <c r="B3680" s="458"/>
      <c r="C3680" s="266"/>
      <c r="D3680" s="266"/>
      <c r="E3680" s="266"/>
      <c r="F3680" s="266"/>
      <c r="G3680" s="266"/>
      <c r="H3680" s="266"/>
      <c r="I3680" s="266"/>
      <c r="J3680" s="266"/>
      <c r="K3680" s="266"/>
      <c r="L3680" s="261" t="s">
        <v>9401</v>
      </c>
      <c r="M3680" s="261"/>
      <c r="N3680" s="261"/>
      <c r="O3680" s="458"/>
      <c r="P3680" s="266"/>
      <c r="Q3680" s="262" t="s">
        <v>9402</v>
      </c>
      <c r="R3680" s="261"/>
      <c r="S3680" s="261"/>
      <c r="T3680" s="261"/>
      <c r="U3680" s="261"/>
      <c r="V3680" s="292"/>
      <c r="X3680" s="458"/>
      <c r="Y3680" s="266"/>
      <c r="Z3680" s="264"/>
      <c r="AA3680" s="264"/>
      <c r="AB3680" s="264"/>
      <c r="AF3680" s="458"/>
      <c r="AG3680" s="266"/>
      <c r="AN3680" s="458"/>
      <c r="AO3680" s="266"/>
      <c r="AV3680" s="266"/>
      <c r="BC3680" s="266"/>
      <c r="BM3680" s="275">
        <v>3</v>
      </c>
      <c r="BN3680" s="275"/>
      <c r="BO3680" s="275"/>
      <c r="BP3680" s="275"/>
      <c r="BQ3680" s="275"/>
      <c r="BR3680" s="275"/>
      <c r="BS3680" s="275"/>
      <c r="BT3680" s="275"/>
      <c r="BU3680" s="275"/>
      <c r="BV3680" s="275"/>
    </row>
    <row r="3681" spans="1:74" s="263" customFormat="1">
      <c r="A3681" s="458" t="s">
        <v>9406</v>
      </c>
      <c r="B3681" s="458"/>
      <c r="C3681" s="266"/>
      <c r="D3681" s="266"/>
      <c r="E3681" s="266"/>
      <c r="F3681" s="266"/>
      <c r="G3681" s="266"/>
      <c r="H3681" s="266"/>
      <c r="I3681" s="266"/>
      <c r="J3681" s="266"/>
      <c r="K3681" s="266"/>
      <c r="L3681" s="261" t="s">
        <v>9404</v>
      </c>
      <c r="M3681" s="261"/>
      <c r="N3681" s="261"/>
      <c r="O3681" s="458"/>
      <c r="P3681" s="266"/>
      <c r="Q3681" s="262" t="s">
        <v>9405</v>
      </c>
      <c r="R3681" s="261"/>
      <c r="S3681" s="261"/>
      <c r="T3681" s="261"/>
      <c r="U3681" s="261"/>
      <c r="V3681" s="292"/>
      <c r="X3681" s="458"/>
      <c r="Y3681" s="266"/>
      <c r="Z3681" s="264"/>
      <c r="AA3681" s="264"/>
      <c r="AB3681" s="264"/>
      <c r="AF3681" s="458"/>
      <c r="AG3681" s="266"/>
      <c r="AN3681" s="458"/>
      <c r="AO3681" s="266"/>
      <c r="AV3681" s="266"/>
      <c r="BC3681" s="266"/>
      <c r="BM3681" s="275">
        <v>3</v>
      </c>
      <c r="BN3681" s="275"/>
      <c r="BO3681" s="275"/>
      <c r="BP3681" s="275"/>
      <c r="BQ3681" s="275"/>
      <c r="BR3681" s="275"/>
      <c r="BS3681" s="275"/>
      <c r="BT3681" s="275"/>
      <c r="BU3681" s="275"/>
      <c r="BV3681" s="275"/>
    </row>
    <row r="3682" spans="1:74" s="263" customFormat="1">
      <c r="A3682" s="458" t="s">
        <v>9409</v>
      </c>
      <c r="B3682" s="458"/>
      <c r="C3682" s="266"/>
      <c r="D3682" s="266"/>
      <c r="E3682" s="266"/>
      <c r="F3682" s="266"/>
      <c r="G3682" s="266"/>
      <c r="H3682" s="266"/>
      <c r="I3682" s="266"/>
      <c r="J3682" s="266"/>
      <c r="K3682" s="266"/>
      <c r="L3682" s="261" t="s">
        <v>9407</v>
      </c>
      <c r="M3682" s="261"/>
      <c r="N3682" s="261"/>
      <c r="O3682" s="458"/>
      <c r="P3682" s="266"/>
      <c r="Q3682" s="262" t="s">
        <v>9408</v>
      </c>
      <c r="R3682" s="261"/>
      <c r="S3682" s="261"/>
      <c r="T3682" s="261"/>
      <c r="U3682" s="261"/>
      <c r="V3682" s="292"/>
      <c r="X3682" s="458"/>
      <c r="Y3682" s="266"/>
      <c r="Z3682" s="264"/>
      <c r="AA3682" s="264"/>
      <c r="AB3682" s="264"/>
      <c r="AF3682" s="458"/>
      <c r="AG3682" s="266"/>
      <c r="AN3682" s="458"/>
      <c r="AO3682" s="266"/>
      <c r="AV3682" s="266"/>
      <c r="BC3682" s="266"/>
      <c r="BM3682" s="275">
        <v>3</v>
      </c>
      <c r="BN3682" s="275"/>
      <c r="BO3682" s="275"/>
      <c r="BP3682" s="275"/>
      <c r="BQ3682" s="275"/>
      <c r="BR3682" s="275"/>
      <c r="BS3682" s="275"/>
      <c r="BT3682" s="275"/>
      <c r="BU3682" s="275"/>
      <c r="BV3682" s="275"/>
    </row>
    <row r="3683" spans="1:74" s="263" customFormat="1">
      <c r="A3683" s="458" t="s">
        <v>9409</v>
      </c>
      <c r="B3683" s="458"/>
      <c r="C3683" s="266"/>
      <c r="D3683" s="266"/>
      <c r="E3683" s="266"/>
      <c r="F3683" s="266"/>
      <c r="G3683" s="266"/>
      <c r="H3683" s="266"/>
      <c r="I3683" s="266"/>
      <c r="J3683" s="266"/>
      <c r="K3683" s="266"/>
      <c r="L3683" s="261" t="s">
        <v>9407</v>
      </c>
      <c r="M3683" s="261"/>
      <c r="N3683" s="261"/>
      <c r="O3683" s="458"/>
      <c r="P3683" s="266"/>
      <c r="Q3683" s="262" t="s">
        <v>9410</v>
      </c>
      <c r="R3683" s="261"/>
      <c r="S3683" s="261"/>
      <c r="T3683" s="261"/>
      <c r="U3683" s="261"/>
      <c r="V3683" s="292"/>
      <c r="X3683" s="458"/>
      <c r="Y3683" s="266"/>
      <c r="Z3683" s="264"/>
      <c r="AA3683" s="264"/>
      <c r="AB3683" s="264"/>
      <c r="AF3683" s="458"/>
      <c r="AG3683" s="266"/>
      <c r="AN3683" s="458"/>
      <c r="AO3683" s="266"/>
      <c r="AV3683" s="266"/>
      <c r="BC3683" s="266"/>
      <c r="BM3683" s="275">
        <v>3</v>
      </c>
      <c r="BN3683" s="275"/>
      <c r="BO3683" s="275"/>
      <c r="BP3683" s="275"/>
      <c r="BQ3683" s="275"/>
      <c r="BR3683" s="275"/>
      <c r="BS3683" s="275"/>
      <c r="BT3683" s="275"/>
      <c r="BU3683" s="275"/>
      <c r="BV3683" s="275"/>
    </row>
    <row r="3684" spans="1:74" s="263" customFormat="1">
      <c r="A3684" s="457"/>
      <c r="B3684" s="457"/>
      <c r="C3684" s="260"/>
      <c r="D3684" s="260"/>
      <c r="E3684" s="260"/>
      <c r="F3684" s="260"/>
      <c r="G3684" s="260"/>
      <c r="H3684" s="260"/>
      <c r="I3684" s="260"/>
      <c r="J3684" s="260"/>
      <c r="K3684" s="260"/>
      <c r="L3684" s="261" t="s">
        <v>9411</v>
      </c>
      <c r="M3684" s="261"/>
      <c r="N3684" s="261"/>
      <c r="O3684" s="457"/>
      <c r="P3684" s="260"/>
      <c r="Q3684" s="262" t="s">
        <v>9412</v>
      </c>
      <c r="R3684" s="261"/>
      <c r="S3684" s="261"/>
      <c r="T3684" s="261"/>
      <c r="U3684" s="261"/>
      <c r="V3684" s="292"/>
      <c r="X3684" s="457"/>
      <c r="Y3684" s="260"/>
      <c r="Z3684" s="264"/>
      <c r="AA3684" s="264"/>
      <c r="AB3684" s="264"/>
      <c r="AF3684" s="457"/>
      <c r="AG3684" s="260"/>
      <c r="AN3684" s="457"/>
      <c r="AO3684" s="260"/>
      <c r="AV3684" s="260"/>
      <c r="BC3684" s="260"/>
      <c r="BM3684" s="275">
        <v>3</v>
      </c>
      <c r="BN3684" s="275"/>
      <c r="BO3684" s="275"/>
      <c r="BP3684" s="275"/>
      <c r="BQ3684" s="275"/>
      <c r="BR3684" s="275"/>
      <c r="BS3684" s="275"/>
      <c r="BT3684" s="275"/>
      <c r="BU3684" s="275"/>
      <c r="BV3684" s="275"/>
    </row>
    <row r="3685" spans="1:74" s="263" customFormat="1">
      <c r="A3685" s="458" t="s">
        <v>9406</v>
      </c>
      <c r="B3685" s="458"/>
      <c r="C3685" s="266"/>
      <c r="D3685" s="266"/>
      <c r="E3685" s="266"/>
      <c r="F3685" s="266"/>
      <c r="G3685" s="266"/>
      <c r="H3685" s="266"/>
      <c r="I3685" s="266"/>
      <c r="J3685" s="266"/>
      <c r="K3685" s="266"/>
      <c r="L3685" s="261" t="s">
        <v>9413</v>
      </c>
      <c r="M3685" s="261"/>
      <c r="N3685" s="261"/>
      <c r="O3685" s="458"/>
      <c r="P3685" s="266"/>
      <c r="Q3685" s="262" t="s">
        <v>9414</v>
      </c>
      <c r="R3685" s="261"/>
      <c r="S3685" s="261"/>
      <c r="T3685" s="261"/>
      <c r="U3685" s="261"/>
      <c r="V3685" s="292"/>
      <c r="X3685" s="458"/>
      <c r="Y3685" s="266"/>
      <c r="Z3685" s="264"/>
      <c r="AA3685" s="264"/>
      <c r="AB3685" s="264"/>
      <c r="AF3685" s="458"/>
      <c r="AG3685" s="266"/>
      <c r="AN3685" s="458"/>
      <c r="AO3685" s="266"/>
      <c r="AV3685" s="266"/>
      <c r="BC3685" s="266"/>
      <c r="BM3685" s="275">
        <v>3</v>
      </c>
      <c r="BN3685" s="275"/>
      <c r="BO3685" s="275"/>
      <c r="BP3685" s="275"/>
      <c r="BQ3685" s="275"/>
      <c r="BR3685" s="275"/>
      <c r="BS3685" s="275"/>
      <c r="BT3685" s="275"/>
      <c r="BU3685" s="275"/>
      <c r="BV3685" s="275"/>
    </row>
    <row r="3686" spans="1:74" s="263" customFormat="1">
      <c r="A3686" s="458" t="s">
        <v>9417</v>
      </c>
      <c r="B3686" s="458"/>
      <c r="C3686" s="266"/>
      <c r="D3686" s="266"/>
      <c r="E3686" s="266"/>
      <c r="F3686" s="266"/>
      <c r="G3686" s="266"/>
      <c r="H3686" s="266"/>
      <c r="I3686" s="266"/>
      <c r="J3686" s="266"/>
      <c r="K3686" s="266"/>
      <c r="L3686" s="261" t="s">
        <v>9415</v>
      </c>
      <c r="M3686" s="261"/>
      <c r="N3686" s="261"/>
      <c r="O3686" s="458"/>
      <c r="P3686" s="266"/>
      <c r="Q3686" s="262" t="s">
        <v>9416</v>
      </c>
      <c r="R3686" s="261"/>
      <c r="S3686" s="261"/>
      <c r="T3686" s="261"/>
      <c r="U3686" s="261"/>
      <c r="V3686" s="292"/>
      <c r="X3686" s="458"/>
      <c r="Y3686" s="266"/>
      <c r="Z3686" s="264"/>
      <c r="AA3686" s="264"/>
      <c r="AB3686" s="264"/>
      <c r="AF3686" s="458"/>
      <c r="AG3686" s="266"/>
      <c r="AN3686" s="458"/>
      <c r="AO3686" s="266"/>
      <c r="AV3686" s="266"/>
      <c r="BC3686" s="266"/>
      <c r="BM3686" s="275">
        <v>3</v>
      </c>
      <c r="BN3686" s="275"/>
      <c r="BO3686" s="275"/>
      <c r="BP3686" s="275"/>
      <c r="BQ3686" s="275"/>
      <c r="BR3686" s="275"/>
      <c r="BS3686" s="275"/>
      <c r="BT3686" s="275"/>
      <c r="BU3686" s="275"/>
      <c r="BV3686" s="275"/>
    </row>
    <row r="3687" spans="1:74" s="263" customFormat="1">
      <c r="A3687" s="458" t="s">
        <v>9420</v>
      </c>
      <c r="B3687" s="458"/>
      <c r="C3687" s="266"/>
      <c r="D3687" s="266"/>
      <c r="E3687" s="266"/>
      <c r="F3687" s="266"/>
      <c r="G3687" s="266"/>
      <c r="H3687" s="266"/>
      <c r="I3687" s="266"/>
      <c r="J3687" s="266"/>
      <c r="K3687" s="266"/>
      <c r="L3687" s="261" t="s">
        <v>9418</v>
      </c>
      <c r="M3687" s="261"/>
      <c r="N3687" s="261"/>
      <c r="O3687" s="458"/>
      <c r="P3687" s="266"/>
      <c r="Q3687" s="262" t="s">
        <v>9419</v>
      </c>
      <c r="R3687" s="261"/>
      <c r="S3687" s="261"/>
      <c r="T3687" s="261"/>
      <c r="U3687" s="261"/>
      <c r="V3687" s="292"/>
      <c r="X3687" s="458"/>
      <c r="Y3687" s="266"/>
      <c r="Z3687" s="264"/>
      <c r="AA3687" s="264"/>
      <c r="AB3687" s="264"/>
      <c r="AF3687" s="458"/>
      <c r="AG3687" s="266"/>
      <c r="AN3687" s="458"/>
      <c r="AO3687" s="266"/>
      <c r="AV3687" s="266"/>
      <c r="BC3687" s="266"/>
      <c r="BM3687" s="275">
        <v>3</v>
      </c>
      <c r="BN3687" s="275"/>
      <c r="BO3687" s="275"/>
      <c r="BP3687" s="275"/>
      <c r="BQ3687" s="275"/>
      <c r="BR3687" s="275"/>
      <c r="BS3687" s="275"/>
      <c r="BT3687" s="275"/>
      <c r="BU3687" s="275"/>
      <c r="BV3687" s="275"/>
    </row>
    <row r="3688" spans="1:74" s="263" customFormat="1">
      <c r="A3688" s="458" t="s">
        <v>9420</v>
      </c>
      <c r="B3688" s="458"/>
      <c r="C3688" s="266"/>
      <c r="D3688" s="266"/>
      <c r="E3688" s="266"/>
      <c r="F3688" s="266"/>
      <c r="G3688" s="266"/>
      <c r="H3688" s="266"/>
      <c r="I3688" s="266"/>
      <c r="J3688" s="266"/>
      <c r="K3688" s="266"/>
      <c r="L3688" s="261" t="s">
        <v>9418</v>
      </c>
      <c r="M3688" s="261"/>
      <c r="N3688" s="261"/>
      <c r="O3688" s="458"/>
      <c r="P3688" s="266"/>
      <c r="Q3688" s="262" t="s">
        <v>9421</v>
      </c>
      <c r="R3688" s="261"/>
      <c r="S3688" s="261"/>
      <c r="T3688" s="261"/>
      <c r="U3688" s="261"/>
      <c r="V3688" s="292"/>
      <c r="X3688" s="458"/>
      <c r="Y3688" s="266"/>
      <c r="Z3688" s="264"/>
      <c r="AA3688" s="264"/>
      <c r="AB3688" s="264"/>
      <c r="AF3688" s="458"/>
      <c r="AG3688" s="266"/>
      <c r="AN3688" s="458"/>
      <c r="AO3688" s="266"/>
      <c r="AV3688" s="266"/>
      <c r="BC3688" s="266"/>
      <c r="BM3688" s="275">
        <v>3</v>
      </c>
      <c r="BN3688" s="275"/>
      <c r="BO3688" s="275"/>
      <c r="BP3688" s="275"/>
      <c r="BQ3688" s="275"/>
      <c r="BR3688" s="275"/>
      <c r="BS3688" s="275"/>
      <c r="BT3688" s="275"/>
      <c r="BU3688" s="275"/>
      <c r="BV3688" s="275"/>
    </row>
    <row r="3689" spans="1:74" s="263" customFormat="1">
      <c r="A3689" s="458" t="s">
        <v>9424</v>
      </c>
      <c r="B3689" s="458"/>
      <c r="C3689" s="266"/>
      <c r="D3689" s="266"/>
      <c r="E3689" s="266"/>
      <c r="F3689" s="266"/>
      <c r="G3689" s="266"/>
      <c r="H3689" s="266"/>
      <c r="I3689" s="266"/>
      <c r="J3689" s="266"/>
      <c r="K3689" s="266"/>
      <c r="L3689" s="261" t="s">
        <v>9422</v>
      </c>
      <c r="M3689" s="261"/>
      <c r="N3689" s="261"/>
      <c r="O3689" s="458"/>
      <c r="P3689" s="266"/>
      <c r="Q3689" s="262" t="s">
        <v>9423</v>
      </c>
      <c r="R3689" s="261"/>
      <c r="S3689" s="261"/>
      <c r="T3689" s="261"/>
      <c r="U3689" s="261"/>
      <c r="V3689" s="292"/>
      <c r="X3689" s="458"/>
      <c r="Y3689" s="266"/>
      <c r="Z3689" s="264"/>
      <c r="AA3689" s="264"/>
      <c r="AB3689" s="264"/>
      <c r="AF3689" s="458"/>
      <c r="AG3689" s="266"/>
      <c r="AN3689" s="458"/>
      <c r="AO3689" s="266"/>
      <c r="AV3689" s="266"/>
      <c r="BC3689" s="266"/>
      <c r="BM3689" s="275">
        <v>3</v>
      </c>
      <c r="BN3689" s="275"/>
      <c r="BO3689" s="275"/>
      <c r="BP3689" s="275"/>
      <c r="BQ3689" s="275"/>
      <c r="BR3689" s="275"/>
      <c r="BS3689" s="275"/>
      <c r="BT3689" s="275"/>
      <c r="BU3689" s="275"/>
      <c r="BV3689" s="275"/>
    </row>
    <row r="3690" spans="1:74" s="263" customFormat="1">
      <c r="A3690" s="458" t="s">
        <v>9427</v>
      </c>
      <c r="B3690" s="458"/>
      <c r="C3690" s="266"/>
      <c r="D3690" s="266"/>
      <c r="E3690" s="266"/>
      <c r="F3690" s="266"/>
      <c r="G3690" s="266"/>
      <c r="H3690" s="266"/>
      <c r="I3690" s="266"/>
      <c r="J3690" s="266"/>
      <c r="K3690" s="266"/>
      <c r="L3690" s="261" t="s">
        <v>9425</v>
      </c>
      <c r="M3690" s="261"/>
      <c r="N3690" s="261"/>
      <c r="O3690" s="458"/>
      <c r="P3690" s="266"/>
      <c r="Q3690" s="262" t="s">
        <v>9426</v>
      </c>
      <c r="R3690" s="261"/>
      <c r="S3690" s="261"/>
      <c r="T3690" s="261"/>
      <c r="U3690" s="261"/>
      <c r="V3690" s="292"/>
      <c r="X3690" s="458"/>
      <c r="Y3690" s="266"/>
      <c r="Z3690" s="264"/>
      <c r="AA3690" s="264"/>
      <c r="AB3690" s="264"/>
      <c r="AF3690" s="458"/>
      <c r="AG3690" s="266"/>
      <c r="AN3690" s="458"/>
      <c r="AO3690" s="266"/>
      <c r="AV3690" s="266"/>
      <c r="BC3690" s="266"/>
      <c r="BM3690" s="275">
        <v>3</v>
      </c>
      <c r="BN3690" s="275"/>
      <c r="BO3690" s="275"/>
      <c r="BP3690" s="275"/>
      <c r="BQ3690" s="275"/>
      <c r="BR3690" s="275"/>
      <c r="BS3690" s="275"/>
      <c r="BT3690" s="275"/>
      <c r="BU3690" s="275"/>
      <c r="BV3690" s="275"/>
    </row>
    <row r="3691" spans="1:74" s="263" customFormat="1">
      <c r="A3691" s="457"/>
      <c r="B3691" s="457"/>
      <c r="C3691" s="260"/>
      <c r="D3691" s="260"/>
      <c r="E3691" s="260"/>
      <c r="F3691" s="260"/>
      <c r="G3691" s="260"/>
      <c r="H3691" s="260"/>
      <c r="I3691" s="260"/>
      <c r="J3691" s="260"/>
      <c r="K3691" s="260"/>
      <c r="L3691" s="261" t="s">
        <v>9428</v>
      </c>
      <c r="M3691" s="261"/>
      <c r="N3691" s="261"/>
      <c r="O3691" s="457"/>
      <c r="P3691" s="260"/>
      <c r="Q3691" s="262" t="s">
        <v>9429</v>
      </c>
      <c r="R3691" s="261"/>
      <c r="S3691" s="261"/>
      <c r="T3691" s="261"/>
      <c r="U3691" s="261"/>
      <c r="V3691" s="292"/>
      <c r="X3691" s="457"/>
      <c r="Y3691" s="260"/>
      <c r="Z3691" s="264"/>
      <c r="AA3691" s="264"/>
      <c r="AB3691" s="264"/>
      <c r="AF3691" s="457"/>
      <c r="AG3691" s="260"/>
      <c r="AN3691" s="457"/>
      <c r="AO3691" s="260"/>
      <c r="AV3691" s="260"/>
      <c r="BC3691" s="260"/>
      <c r="BM3691" s="275">
        <v>3</v>
      </c>
      <c r="BN3691" s="275"/>
      <c r="BO3691" s="275"/>
      <c r="BP3691" s="275"/>
      <c r="BQ3691" s="275"/>
      <c r="BR3691" s="275"/>
      <c r="BS3691" s="275"/>
      <c r="BT3691" s="275"/>
      <c r="BU3691" s="275"/>
      <c r="BV3691" s="275"/>
    </row>
    <row r="3692" spans="1:74" s="263" customFormat="1">
      <c r="A3692" s="457"/>
      <c r="B3692" s="457"/>
      <c r="C3692" s="260"/>
      <c r="D3692" s="260"/>
      <c r="E3692" s="260"/>
      <c r="F3692" s="260"/>
      <c r="G3692" s="260"/>
      <c r="H3692" s="260"/>
      <c r="I3692" s="260"/>
      <c r="J3692" s="260"/>
      <c r="K3692" s="260"/>
      <c r="L3692" s="261" t="s">
        <v>9430</v>
      </c>
      <c r="M3692" s="261"/>
      <c r="N3692" s="261"/>
      <c r="O3692" s="457"/>
      <c r="P3692" s="260"/>
      <c r="Q3692" s="262" t="s">
        <v>9431</v>
      </c>
      <c r="R3692" s="261"/>
      <c r="S3692" s="261"/>
      <c r="T3692" s="261"/>
      <c r="U3692" s="261"/>
      <c r="V3692" s="292"/>
      <c r="X3692" s="457"/>
      <c r="Y3692" s="260"/>
      <c r="Z3692" s="264"/>
      <c r="AA3692" s="264"/>
      <c r="AB3692" s="264"/>
      <c r="AF3692" s="457"/>
      <c r="AG3692" s="260"/>
      <c r="AN3692" s="457"/>
      <c r="AO3692" s="260"/>
      <c r="AV3692" s="260"/>
      <c r="BC3692" s="260"/>
      <c r="BM3692" s="275">
        <v>3</v>
      </c>
      <c r="BN3692" s="275"/>
      <c r="BO3692" s="275"/>
      <c r="BP3692" s="275"/>
      <c r="BQ3692" s="275"/>
      <c r="BR3692" s="275"/>
      <c r="BS3692" s="275"/>
      <c r="BT3692" s="275"/>
      <c r="BU3692" s="275"/>
      <c r="BV3692" s="275"/>
    </row>
    <row r="3693" spans="1:74" s="263" customFormat="1">
      <c r="A3693" s="458" t="s">
        <v>8276</v>
      </c>
      <c r="B3693" s="458"/>
      <c r="C3693" s="266"/>
      <c r="D3693" s="266"/>
      <c r="E3693" s="266"/>
      <c r="F3693" s="266"/>
      <c r="G3693" s="266"/>
      <c r="H3693" s="266"/>
      <c r="I3693" s="266"/>
      <c r="J3693" s="266"/>
      <c r="K3693" s="266"/>
      <c r="L3693" s="261" t="s">
        <v>9432</v>
      </c>
      <c r="M3693" s="261"/>
      <c r="N3693" s="261"/>
      <c r="O3693" s="458"/>
      <c r="P3693" s="266"/>
      <c r="Q3693" s="262" t="s">
        <v>7971</v>
      </c>
      <c r="R3693" s="261"/>
      <c r="S3693" s="261"/>
      <c r="T3693" s="261"/>
      <c r="U3693" s="261"/>
      <c r="V3693" s="292"/>
      <c r="X3693" s="458"/>
      <c r="Y3693" s="266"/>
      <c r="Z3693" s="264"/>
      <c r="AA3693" s="264"/>
      <c r="AB3693" s="264"/>
      <c r="AF3693" s="458"/>
      <c r="AG3693" s="266"/>
      <c r="AN3693" s="458"/>
      <c r="AO3693" s="266"/>
      <c r="AV3693" s="266"/>
      <c r="BC3693" s="266"/>
      <c r="BM3693" s="275">
        <v>3</v>
      </c>
      <c r="BN3693" s="275"/>
      <c r="BO3693" s="275"/>
      <c r="BP3693" s="275"/>
      <c r="BQ3693" s="275"/>
      <c r="BR3693" s="275"/>
      <c r="BS3693" s="275"/>
      <c r="BT3693" s="275"/>
      <c r="BU3693" s="275"/>
      <c r="BV3693" s="275"/>
    </row>
    <row r="3694" spans="1:74" s="263" customFormat="1">
      <c r="A3694" s="458" t="s">
        <v>8276</v>
      </c>
      <c r="B3694" s="458"/>
      <c r="C3694" s="266"/>
      <c r="D3694" s="266"/>
      <c r="E3694" s="266"/>
      <c r="F3694" s="266"/>
      <c r="G3694" s="266"/>
      <c r="H3694" s="266"/>
      <c r="I3694" s="266"/>
      <c r="J3694" s="266"/>
      <c r="K3694" s="266"/>
      <c r="L3694" s="261" t="s">
        <v>9432</v>
      </c>
      <c r="M3694" s="261"/>
      <c r="N3694" s="261"/>
      <c r="O3694" s="458"/>
      <c r="P3694" s="266"/>
      <c r="Q3694" s="262" t="s">
        <v>9431</v>
      </c>
      <c r="R3694" s="261"/>
      <c r="S3694" s="261"/>
      <c r="T3694" s="261"/>
      <c r="U3694" s="261"/>
      <c r="V3694" s="292"/>
      <c r="X3694" s="458"/>
      <c r="Y3694" s="266"/>
      <c r="Z3694" s="264"/>
      <c r="AA3694" s="264"/>
      <c r="AB3694" s="264"/>
      <c r="AF3694" s="458"/>
      <c r="AG3694" s="266"/>
      <c r="AN3694" s="458"/>
      <c r="AO3694" s="266"/>
      <c r="AV3694" s="266"/>
      <c r="BC3694" s="266"/>
      <c r="BM3694" s="275">
        <v>3</v>
      </c>
      <c r="BN3694" s="275"/>
      <c r="BO3694" s="275"/>
      <c r="BP3694" s="275"/>
      <c r="BQ3694" s="275"/>
      <c r="BR3694" s="275"/>
      <c r="BS3694" s="275"/>
      <c r="BT3694" s="275"/>
      <c r="BU3694" s="275"/>
      <c r="BV3694" s="275"/>
    </row>
    <row r="3695" spans="1:74" s="263" customFormat="1">
      <c r="A3695" s="457"/>
      <c r="B3695" s="457"/>
      <c r="C3695" s="260"/>
      <c r="D3695" s="260"/>
      <c r="E3695" s="260"/>
      <c r="F3695" s="260"/>
      <c r="G3695" s="260"/>
      <c r="H3695" s="260"/>
      <c r="I3695" s="260"/>
      <c r="J3695" s="260"/>
      <c r="K3695" s="260"/>
      <c r="L3695" s="261" t="s">
        <v>9433</v>
      </c>
      <c r="M3695" s="261"/>
      <c r="N3695" s="261"/>
      <c r="O3695" s="457"/>
      <c r="P3695" s="260"/>
      <c r="Q3695" s="262" t="s">
        <v>9434</v>
      </c>
      <c r="R3695" s="261"/>
      <c r="S3695" s="261"/>
      <c r="T3695" s="261"/>
      <c r="U3695" s="261"/>
      <c r="V3695" s="292"/>
      <c r="X3695" s="457"/>
      <c r="Y3695" s="260"/>
      <c r="Z3695" s="264"/>
      <c r="AA3695" s="264"/>
      <c r="AB3695" s="264"/>
      <c r="AF3695" s="457"/>
      <c r="AG3695" s="260"/>
      <c r="AN3695" s="457"/>
      <c r="AO3695" s="260"/>
      <c r="AV3695" s="260"/>
      <c r="BC3695" s="260"/>
      <c r="BM3695" s="275">
        <v>3</v>
      </c>
      <c r="BN3695" s="275"/>
      <c r="BO3695" s="275"/>
      <c r="BP3695" s="275"/>
      <c r="BQ3695" s="275"/>
      <c r="BR3695" s="275"/>
      <c r="BS3695" s="275"/>
      <c r="BT3695" s="275"/>
      <c r="BU3695" s="275"/>
      <c r="BV3695" s="275"/>
    </row>
    <row r="3696" spans="1:74" s="263" customFormat="1">
      <c r="A3696" s="458" t="s">
        <v>9436</v>
      </c>
      <c r="B3696" s="458"/>
      <c r="C3696" s="266"/>
      <c r="D3696" s="266"/>
      <c r="E3696" s="266"/>
      <c r="F3696" s="266"/>
      <c r="G3696" s="266"/>
      <c r="H3696" s="266"/>
      <c r="I3696" s="266"/>
      <c r="J3696" s="266"/>
      <c r="K3696" s="266"/>
      <c r="L3696" s="261" t="s">
        <v>5786</v>
      </c>
      <c r="M3696" s="261"/>
      <c r="N3696" s="261"/>
      <c r="O3696" s="458"/>
      <c r="P3696" s="266"/>
      <c r="Q3696" s="262" t="s">
        <v>9435</v>
      </c>
      <c r="R3696" s="261"/>
      <c r="S3696" s="261"/>
      <c r="T3696" s="261"/>
      <c r="U3696" s="261"/>
      <c r="V3696" s="292"/>
      <c r="X3696" s="458"/>
      <c r="Y3696" s="266"/>
      <c r="Z3696" s="264"/>
      <c r="AA3696" s="264"/>
      <c r="AB3696" s="264"/>
      <c r="AF3696" s="458"/>
      <c r="AG3696" s="266"/>
      <c r="AN3696" s="458"/>
      <c r="AO3696" s="266"/>
      <c r="AV3696" s="266"/>
      <c r="BC3696" s="266"/>
      <c r="BM3696" s="275">
        <v>3</v>
      </c>
      <c r="BN3696" s="275"/>
      <c r="BO3696" s="275"/>
      <c r="BP3696" s="275"/>
      <c r="BQ3696" s="275"/>
      <c r="BR3696" s="275"/>
      <c r="BS3696" s="275"/>
      <c r="BT3696" s="275"/>
      <c r="BU3696" s="275"/>
      <c r="BV3696" s="275"/>
    </row>
    <row r="3697" spans="1:74" s="263" customFormat="1">
      <c r="A3697" s="458" t="s">
        <v>9436</v>
      </c>
      <c r="B3697" s="458"/>
      <c r="C3697" s="266"/>
      <c r="D3697" s="266"/>
      <c r="E3697" s="266"/>
      <c r="F3697" s="266"/>
      <c r="G3697" s="266"/>
      <c r="H3697" s="266"/>
      <c r="I3697" s="266"/>
      <c r="J3697" s="266"/>
      <c r="K3697" s="266"/>
      <c r="L3697" s="261" t="s">
        <v>5786</v>
      </c>
      <c r="M3697" s="261"/>
      <c r="N3697" s="261"/>
      <c r="O3697" s="458"/>
      <c r="P3697" s="266"/>
      <c r="Q3697" s="262" t="s">
        <v>9437</v>
      </c>
      <c r="R3697" s="261"/>
      <c r="S3697" s="261"/>
      <c r="T3697" s="261"/>
      <c r="U3697" s="261"/>
      <c r="V3697" s="292"/>
      <c r="X3697" s="458"/>
      <c r="Y3697" s="266"/>
      <c r="Z3697" s="264"/>
      <c r="AA3697" s="264"/>
      <c r="AB3697" s="264"/>
      <c r="AF3697" s="458"/>
      <c r="AG3697" s="266"/>
      <c r="AN3697" s="458"/>
      <c r="AO3697" s="266"/>
      <c r="AV3697" s="266"/>
      <c r="BC3697" s="266"/>
      <c r="BM3697" s="275">
        <v>3</v>
      </c>
      <c r="BN3697" s="275"/>
      <c r="BO3697" s="275"/>
      <c r="BP3697" s="275"/>
      <c r="BQ3697" s="275"/>
      <c r="BR3697" s="275"/>
      <c r="BS3697" s="275"/>
      <c r="BT3697" s="275"/>
      <c r="BU3697" s="275"/>
      <c r="BV3697" s="275"/>
    </row>
    <row r="3698" spans="1:74" s="263" customFormat="1">
      <c r="A3698" s="458" t="s">
        <v>9440</v>
      </c>
      <c r="B3698" s="458"/>
      <c r="C3698" s="266"/>
      <c r="D3698" s="266"/>
      <c r="E3698" s="266"/>
      <c r="F3698" s="266"/>
      <c r="G3698" s="266"/>
      <c r="H3698" s="266"/>
      <c r="I3698" s="266"/>
      <c r="J3698" s="266"/>
      <c r="K3698" s="266"/>
      <c r="L3698" s="261" t="s">
        <v>9438</v>
      </c>
      <c r="M3698" s="261"/>
      <c r="N3698" s="261"/>
      <c r="O3698" s="458"/>
      <c r="P3698" s="266"/>
      <c r="Q3698" s="262" t="s">
        <v>9439</v>
      </c>
      <c r="R3698" s="261"/>
      <c r="S3698" s="261"/>
      <c r="T3698" s="261"/>
      <c r="U3698" s="261"/>
      <c r="V3698" s="292"/>
      <c r="X3698" s="458"/>
      <c r="Y3698" s="266"/>
      <c r="Z3698" s="264"/>
      <c r="AA3698" s="264"/>
      <c r="AB3698" s="264"/>
      <c r="AF3698" s="458"/>
      <c r="AG3698" s="266"/>
      <c r="AN3698" s="458"/>
      <c r="AO3698" s="266"/>
      <c r="AV3698" s="266"/>
      <c r="BC3698" s="266"/>
      <c r="BM3698" s="275">
        <v>3</v>
      </c>
      <c r="BN3698" s="275"/>
      <c r="BO3698" s="275"/>
      <c r="BP3698" s="275"/>
      <c r="BQ3698" s="275"/>
      <c r="BR3698" s="275"/>
      <c r="BS3698" s="275"/>
      <c r="BT3698" s="275"/>
      <c r="BU3698" s="275"/>
      <c r="BV3698" s="275"/>
    </row>
    <row r="3699" spans="1:74" s="263" customFormat="1">
      <c r="A3699" s="457"/>
      <c r="B3699" s="457"/>
      <c r="C3699" s="260"/>
      <c r="D3699" s="260"/>
      <c r="E3699" s="260"/>
      <c r="F3699" s="260"/>
      <c r="G3699" s="260"/>
      <c r="H3699" s="260"/>
      <c r="I3699" s="260"/>
      <c r="J3699" s="260"/>
      <c r="K3699" s="260"/>
      <c r="L3699" s="261" t="s">
        <v>9441</v>
      </c>
      <c r="M3699" s="261"/>
      <c r="N3699" s="261"/>
      <c r="O3699" s="457"/>
      <c r="P3699" s="260"/>
      <c r="Q3699" s="262" t="s">
        <v>9442</v>
      </c>
      <c r="R3699" s="261"/>
      <c r="S3699" s="261"/>
      <c r="T3699" s="261"/>
      <c r="U3699" s="261"/>
      <c r="V3699" s="292"/>
      <c r="X3699" s="457"/>
      <c r="Y3699" s="260"/>
      <c r="Z3699" s="264"/>
      <c r="AA3699" s="264"/>
      <c r="AB3699" s="264"/>
      <c r="AF3699" s="457"/>
      <c r="AG3699" s="260"/>
      <c r="AN3699" s="457"/>
      <c r="AO3699" s="260"/>
      <c r="AV3699" s="260"/>
      <c r="BC3699" s="260"/>
      <c r="BM3699" s="275">
        <v>3</v>
      </c>
      <c r="BN3699" s="275"/>
      <c r="BO3699" s="275"/>
      <c r="BP3699" s="275"/>
      <c r="BQ3699" s="275"/>
      <c r="BR3699" s="275"/>
      <c r="BS3699" s="275"/>
      <c r="BT3699" s="275"/>
      <c r="BU3699" s="275"/>
      <c r="BV3699" s="275"/>
    </row>
    <row r="3700" spans="1:74" s="263" customFormat="1">
      <c r="A3700" s="457"/>
      <c r="B3700" s="457"/>
      <c r="C3700" s="260"/>
      <c r="D3700" s="260"/>
      <c r="E3700" s="260"/>
      <c r="F3700" s="260"/>
      <c r="G3700" s="260"/>
      <c r="H3700" s="260"/>
      <c r="I3700" s="260"/>
      <c r="J3700" s="260"/>
      <c r="K3700" s="260"/>
      <c r="L3700" s="261" t="s">
        <v>9443</v>
      </c>
      <c r="M3700" s="261"/>
      <c r="N3700" s="261"/>
      <c r="O3700" s="457"/>
      <c r="P3700" s="260"/>
      <c r="Q3700" s="262" t="s">
        <v>9444</v>
      </c>
      <c r="R3700" s="261"/>
      <c r="S3700" s="261"/>
      <c r="T3700" s="261"/>
      <c r="U3700" s="261"/>
      <c r="V3700" s="292"/>
      <c r="X3700" s="457"/>
      <c r="Y3700" s="260"/>
      <c r="Z3700" s="264"/>
      <c r="AA3700" s="264"/>
      <c r="AB3700" s="264"/>
      <c r="AF3700" s="457"/>
      <c r="AG3700" s="260"/>
      <c r="AN3700" s="457"/>
      <c r="AO3700" s="260"/>
      <c r="AV3700" s="260"/>
      <c r="BC3700" s="260"/>
      <c r="BM3700" s="275">
        <v>3</v>
      </c>
      <c r="BN3700" s="275"/>
      <c r="BO3700" s="275"/>
      <c r="BP3700" s="275"/>
      <c r="BQ3700" s="275"/>
      <c r="BR3700" s="275"/>
      <c r="BS3700" s="275"/>
      <c r="BT3700" s="275"/>
      <c r="BU3700" s="275"/>
      <c r="BV3700" s="275"/>
    </row>
    <row r="3701" spans="1:74" s="263" customFormat="1">
      <c r="A3701" s="457"/>
      <c r="B3701" s="457"/>
      <c r="C3701" s="260"/>
      <c r="D3701" s="260"/>
      <c r="E3701" s="260"/>
      <c r="F3701" s="260"/>
      <c r="G3701" s="260"/>
      <c r="H3701" s="260"/>
      <c r="I3701" s="260"/>
      <c r="J3701" s="260"/>
      <c r="K3701" s="260"/>
      <c r="L3701" s="261" t="s">
        <v>9445</v>
      </c>
      <c r="M3701" s="261"/>
      <c r="N3701" s="261"/>
      <c r="O3701" s="457"/>
      <c r="P3701" s="260"/>
      <c r="Q3701" s="262" t="s">
        <v>9446</v>
      </c>
      <c r="R3701" s="261"/>
      <c r="S3701" s="261"/>
      <c r="T3701" s="261"/>
      <c r="U3701" s="261"/>
      <c r="V3701" s="292"/>
      <c r="X3701" s="457"/>
      <c r="Y3701" s="260"/>
      <c r="Z3701" s="264"/>
      <c r="AA3701" s="264"/>
      <c r="AB3701" s="264"/>
      <c r="AF3701" s="457"/>
      <c r="AG3701" s="260"/>
      <c r="AN3701" s="457"/>
      <c r="AO3701" s="260"/>
      <c r="AV3701" s="260"/>
      <c r="BC3701" s="260"/>
      <c r="BM3701" s="275">
        <v>3</v>
      </c>
      <c r="BN3701" s="275"/>
      <c r="BO3701" s="275"/>
      <c r="BP3701" s="275"/>
      <c r="BQ3701" s="275"/>
      <c r="BR3701" s="275"/>
      <c r="BS3701" s="275"/>
      <c r="BT3701" s="275"/>
      <c r="BU3701" s="275"/>
      <c r="BV3701" s="275"/>
    </row>
    <row r="3702" spans="1:74" s="263" customFormat="1">
      <c r="A3702" s="457"/>
      <c r="B3702" s="457"/>
      <c r="C3702" s="260"/>
      <c r="D3702" s="260"/>
      <c r="E3702" s="260"/>
      <c r="F3702" s="260"/>
      <c r="G3702" s="260"/>
      <c r="H3702" s="260"/>
      <c r="I3702" s="260"/>
      <c r="J3702" s="260"/>
      <c r="K3702" s="260"/>
      <c r="L3702" s="261" t="s">
        <v>9445</v>
      </c>
      <c r="M3702" s="261"/>
      <c r="N3702" s="261"/>
      <c r="O3702" s="457"/>
      <c r="P3702" s="260"/>
      <c r="Q3702" s="262" t="s">
        <v>9447</v>
      </c>
      <c r="R3702" s="261"/>
      <c r="S3702" s="261"/>
      <c r="T3702" s="261"/>
      <c r="U3702" s="261"/>
      <c r="V3702" s="292"/>
      <c r="X3702" s="457"/>
      <c r="Y3702" s="260"/>
      <c r="Z3702" s="264"/>
      <c r="AA3702" s="264"/>
      <c r="AB3702" s="264"/>
      <c r="AF3702" s="457"/>
      <c r="AG3702" s="260"/>
      <c r="AN3702" s="457"/>
      <c r="AO3702" s="260"/>
      <c r="AV3702" s="260"/>
      <c r="BC3702" s="260"/>
      <c r="BM3702" s="275">
        <v>3</v>
      </c>
      <c r="BN3702" s="275"/>
      <c r="BO3702" s="275"/>
      <c r="BP3702" s="275"/>
      <c r="BQ3702" s="275"/>
      <c r="BR3702" s="275"/>
      <c r="BS3702" s="275"/>
      <c r="BT3702" s="275"/>
      <c r="BU3702" s="275"/>
      <c r="BV3702" s="275"/>
    </row>
    <row r="3703" spans="1:74" s="263" customFormat="1">
      <c r="A3703" s="458" t="s">
        <v>9450</v>
      </c>
      <c r="B3703" s="458"/>
      <c r="C3703" s="266"/>
      <c r="D3703" s="266"/>
      <c r="E3703" s="266"/>
      <c r="F3703" s="266"/>
      <c r="G3703" s="266"/>
      <c r="H3703" s="266"/>
      <c r="I3703" s="266"/>
      <c r="J3703" s="266"/>
      <c r="K3703" s="266"/>
      <c r="L3703" s="261" t="s">
        <v>9448</v>
      </c>
      <c r="M3703" s="261"/>
      <c r="N3703" s="261"/>
      <c r="O3703" s="458"/>
      <c r="P3703" s="266"/>
      <c r="Q3703" s="262" t="s">
        <v>9449</v>
      </c>
      <c r="R3703" s="261"/>
      <c r="S3703" s="261"/>
      <c r="T3703" s="261"/>
      <c r="U3703" s="261"/>
      <c r="V3703" s="292"/>
      <c r="X3703" s="458"/>
      <c r="Y3703" s="266"/>
      <c r="Z3703" s="264"/>
      <c r="AA3703" s="264"/>
      <c r="AB3703" s="264"/>
      <c r="AF3703" s="458"/>
      <c r="AG3703" s="266"/>
      <c r="AN3703" s="458"/>
      <c r="AO3703" s="266"/>
      <c r="AV3703" s="266"/>
      <c r="BC3703" s="266"/>
      <c r="BM3703" s="275">
        <v>3</v>
      </c>
      <c r="BN3703" s="275"/>
      <c r="BO3703" s="275"/>
      <c r="BP3703" s="275"/>
      <c r="BQ3703" s="275"/>
      <c r="BR3703" s="275"/>
      <c r="BS3703" s="275"/>
      <c r="BT3703" s="275"/>
      <c r="BU3703" s="275"/>
      <c r="BV3703" s="275"/>
    </row>
    <row r="3704" spans="1:74" s="263" customFormat="1">
      <c r="A3704" s="457"/>
      <c r="B3704" s="457"/>
      <c r="C3704" s="260"/>
      <c r="D3704" s="260"/>
      <c r="E3704" s="260"/>
      <c r="F3704" s="260"/>
      <c r="G3704" s="260"/>
      <c r="H3704" s="260"/>
      <c r="I3704" s="260"/>
      <c r="J3704" s="260"/>
      <c r="K3704" s="260"/>
      <c r="L3704" s="261" t="s">
        <v>9451</v>
      </c>
      <c r="M3704" s="261"/>
      <c r="N3704" s="261"/>
      <c r="O3704" s="457"/>
      <c r="P3704" s="260"/>
      <c r="Q3704" s="262" t="s">
        <v>9452</v>
      </c>
      <c r="R3704" s="261"/>
      <c r="S3704" s="261"/>
      <c r="T3704" s="261"/>
      <c r="U3704" s="261"/>
      <c r="V3704" s="292"/>
      <c r="X3704" s="457"/>
      <c r="Y3704" s="260"/>
      <c r="Z3704" s="264"/>
      <c r="AA3704" s="264"/>
      <c r="AB3704" s="264"/>
      <c r="AF3704" s="457"/>
      <c r="AG3704" s="260"/>
      <c r="AN3704" s="457"/>
      <c r="AO3704" s="260"/>
      <c r="AV3704" s="260"/>
      <c r="BC3704" s="260"/>
      <c r="BM3704" s="275">
        <v>3</v>
      </c>
      <c r="BN3704" s="275"/>
      <c r="BO3704" s="275"/>
      <c r="BP3704" s="275"/>
      <c r="BQ3704" s="275"/>
      <c r="BR3704" s="275"/>
      <c r="BS3704" s="275"/>
      <c r="BT3704" s="275"/>
      <c r="BU3704" s="275"/>
      <c r="BV3704" s="275"/>
    </row>
    <row r="3705" spans="1:74" s="263" customFormat="1">
      <c r="A3705" s="457"/>
      <c r="B3705" s="457"/>
      <c r="C3705" s="260"/>
      <c r="D3705" s="260"/>
      <c r="E3705" s="260"/>
      <c r="F3705" s="260"/>
      <c r="G3705" s="260"/>
      <c r="H3705" s="260"/>
      <c r="I3705" s="260"/>
      <c r="J3705" s="260"/>
      <c r="K3705" s="260"/>
      <c r="L3705" s="261" t="s">
        <v>9453</v>
      </c>
      <c r="M3705" s="261"/>
      <c r="N3705" s="261"/>
      <c r="O3705" s="457"/>
      <c r="P3705" s="260"/>
      <c r="Q3705" s="262" t="s">
        <v>5043</v>
      </c>
      <c r="R3705" s="261"/>
      <c r="S3705" s="261"/>
      <c r="T3705" s="261"/>
      <c r="U3705" s="261"/>
      <c r="V3705" s="292"/>
      <c r="X3705" s="457"/>
      <c r="Y3705" s="260"/>
      <c r="Z3705" s="264"/>
      <c r="AA3705" s="264"/>
      <c r="AB3705" s="264"/>
      <c r="AF3705" s="457"/>
      <c r="AG3705" s="260"/>
      <c r="AN3705" s="457"/>
      <c r="AO3705" s="260"/>
      <c r="AV3705" s="260"/>
      <c r="BC3705" s="260"/>
      <c r="BM3705" s="275">
        <v>3</v>
      </c>
      <c r="BN3705" s="275"/>
      <c r="BO3705" s="275"/>
      <c r="BP3705" s="275"/>
      <c r="BQ3705" s="275"/>
      <c r="BR3705" s="275"/>
      <c r="BS3705" s="275"/>
      <c r="BT3705" s="275"/>
      <c r="BU3705" s="275"/>
      <c r="BV3705" s="275"/>
    </row>
    <row r="3706" spans="1:74" s="263" customFormat="1">
      <c r="A3706" s="457"/>
      <c r="B3706" s="457"/>
      <c r="C3706" s="260"/>
      <c r="D3706" s="260"/>
      <c r="E3706" s="260"/>
      <c r="F3706" s="260"/>
      <c r="G3706" s="260"/>
      <c r="H3706" s="260"/>
      <c r="I3706" s="260"/>
      <c r="J3706" s="260"/>
      <c r="K3706" s="260"/>
      <c r="L3706" s="261" t="s">
        <v>9454</v>
      </c>
      <c r="M3706" s="261"/>
      <c r="N3706" s="261"/>
      <c r="O3706" s="457"/>
      <c r="P3706" s="260"/>
      <c r="Q3706" s="262" t="s">
        <v>9455</v>
      </c>
      <c r="R3706" s="261"/>
      <c r="S3706" s="261"/>
      <c r="T3706" s="261"/>
      <c r="U3706" s="261"/>
      <c r="V3706" s="292"/>
      <c r="X3706" s="457"/>
      <c r="Y3706" s="260"/>
      <c r="Z3706" s="264"/>
      <c r="AA3706" s="264"/>
      <c r="AB3706" s="264"/>
      <c r="AF3706" s="457"/>
      <c r="AG3706" s="260"/>
      <c r="AN3706" s="457"/>
      <c r="AO3706" s="260"/>
      <c r="AV3706" s="260"/>
      <c r="BC3706" s="260"/>
      <c r="BM3706" s="275">
        <v>3</v>
      </c>
      <c r="BN3706" s="275"/>
      <c r="BO3706" s="275"/>
      <c r="BP3706" s="275"/>
      <c r="BQ3706" s="275"/>
      <c r="BR3706" s="275"/>
      <c r="BS3706" s="275"/>
      <c r="BT3706" s="275"/>
      <c r="BU3706" s="275"/>
      <c r="BV3706" s="275"/>
    </row>
    <row r="3707" spans="1:74" s="263" customFormat="1">
      <c r="A3707" s="458" t="s">
        <v>9458</v>
      </c>
      <c r="B3707" s="458"/>
      <c r="C3707" s="266"/>
      <c r="D3707" s="266"/>
      <c r="E3707" s="266"/>
      <c r="F3707" s="266"/>
      <c r="G3707" s="266"/>
      <c r="H3707" s="266"/>
      <c r="I3707" s="266"/>
      <c r="J3707" s="266"/>
      <c r="K3707" s="266"/>
      <c r="L3707" s="261" t="s">
        <v>9456</v>
      </c>
      <c r="M3707" s="261"/>
      <c r="N3707" s="261"/>
      <c r="O3707" s="458"/>
      <c r="P3707" s="266"/>
      <c r="Q3707" s="262" t="s">
        <v>9457</v>
      </c>
      <c r="R3707" s="261"/>
      <c r="S3707" s="261"/>
      <c r="T3707" s="261"/>
      <c r="U3707" s="261"/>
      <c r="V3707" s="292"/>
      <c r="X3707" s="458"/>
      <c r="Y3707" s="266"/>
      <c r="Z3707" s="264"/>
      <c r="AA3707" s="264"/>
      <c r="AB3707" s="264"/>
      <c r="AF3707" s="458"/>
      <c r="AG3707" s="266"/>
      <c r="AN3707" s="458"/>
      <c r="AO3707" s="266"/>
      <c r="AV3707" s="266"/>
      <c r="BC3707" s="266"/>
      <c r="BM3707" s="275">
        <v>3</v>
      </c>
      <c r="BN3707" s="275"/>
      <c r="BO3707" s="275"/>
      <c r="BP3707" s="275"/>
      <c r="BQ3707" s="275"/>
      <c r="BR3707" s="275"/>
      <c r="BS3707" s="275"/>
      <c r="BT3707" s="275"/>
      <c r="BU3707" s="275"/>
      <c r="BV3707" s="275"/>
    </row>
    <row r="3708" spans="1:74" s="263" customFormat="1">
      <c r="A3708" s="458" t="s">
        <v>9461</v>
      </c>
      <c r="B3708" s="458"/>
      <c r="C3708" s="266"/>
      <c r="D3708" s="266"/>
      <c r="E3708" s="266"/>
      <c r="F3708" s="266"/>
      <c r="G3708" s="266"/>
      <c r="H3708" s="266"/>
      <c r="I3708" s="266"/>
      <c r="J3708" s="266"/>
      <c r="K3708" s="266"/>
      <c r="L3708" s="261" t="s">
        <v>9459</v>
      </c>
      <c r="M3708" s="261"/>
      <c r="N3708" s="261"/>
      <c r="O3708" s="458"/>
      <c r="P3708" s="266"/>
      <c r="Q3708" s="262" t="s">
        <v>9460</v>
      </c>
      <c r="R3708" s="261"/>
      <c r="S3708" s="261"/>
      <c r="T3708" s="261"/>
      <c r="U3708" s="261"/>
      <c r="V3708" s="292"/>
      <c r="X3708" s="458"/>
      <c r="Y3708" s="266"/>
      <c r="Z3708" s="264"/>
      <c r="AA3708" s="264"/>
      <c r="AB3708" s="264"/>
      <c r="AF3708" s="458"/>
      <c r="AG3708" s="266"/>
      <c r="AN3708" s="458"/>
      <c r="AO3708" s="266"/>
      <c r="AV3708" s="266"/>
      <c r="BC3708" s="266"/>
      <c r="BM3708" s="275">
        <v>3</v>
      </c>
      <c r="BN3708" s="275"/>
      <c r="BO3708" s="275"/>
      <c r="BP3708" s="275"/>
      <c r="BQ3708" s="275"/>
      <c r="BR3708" s="275"/>
      <c r="BS3708" s="275"/>
      <c r="BT3708" s="275"/>
      <c r="BU3708" s="275"/>
      <c r="BV3708" s="275"/>
    </row>
    <row r="3709" spans="1:74" s="263" customFormat="1">
      <c r="A3709" s="457"/>
      <c r="B3709" s="457"/>
      <c r="C3709" s="260"/>
      <c r="D3709" s="260"/>
      <c r="E3709" s="260"/>
      <c r="F3709" s="260"/>
      <c r="G3709" s="260"/>
      <c r="H3709" s="260"/>
      <c r="I3709" s="260"/>
      <c r="J3709" s="260"/>
      <c r="K3709" s="260"/>
      <c r="L3709" s="261" t="s">
        <v>9462</v>
      </c>
      <c r="M3709" s="261"/>
      <c r="N3709" s="261"/>
      <c r="O3709" s="457"/>
      <c r="P3709" s="260"/>
      <c r="Q3709" s="262" t="s">
        <v>9463</v>
      </c>
      <c r="R3709" s="261"/>
      <c r="S3709" s="261"/>
      <c r="T3709" s="261"/>
      <c r="U3709" s="261"/>
      <c r="V3709" s="292"/>
      <c r="X3709" s="457"/>
      <c r="Y3709" s="260"/>
      <c r="Z3709" s="264"/>
      <c r="AA3709" s="264"/>
      <c r="AB3709" s="264"/>
      <c r="AF3709" s="457"/>
      <c r="AG3709" s="260"/>
      <c r="AN3709" s="457"/>
      <c r="AO3709" s="260"/>
      <c r="AV3709" s="260"/>
      <c r="BC3709" s="260"/>
      <c r="BM3709" s="275">
        <v>3</v>
      </c>
      <c r="BN3709" s="275"/>
      <c r="BO3709" s="275"/>
      <c r="BP3709" s="275"/>
      <c r="BQ3709" s="275"/>
      <c r="BR3709" s="275"/>
      <c r="BS3709" s="275"/>
      <c r="BT3709" s="275"/>
      <c r="BU3709" s="275"/>
      <c r="BV3709" s="275"/>
    </row>
    <row r="3710" spans="1:74" s="263" customFormat="1">
      <c r="A3710" s="457"/>
      <c r="B3710" s="457"/>
      <c r="C3710" s="260"/>
      <c r="D3710" s="260"/>
      <c r="E3710" s="260"/>
      <c r="F3710" s="260"/>
      <c r="G3710" s="260"/>
      <c r="H3710" s="260"/>
      <c r="I3710" s="260"/>
      <c r="J3710" s="260"/>
      <c r="K3710" s="260"/>
      <c r="L3710" s="261" t="s">
        <v>9464</v>
      </c>
      <c r="M3710" s="261"/>
      <c r="N3710" s="261"/>
      <c r="O3710" s="457"/>
      <c r="P3710" s="260"/>
      <c r="Q3710" s="262" t="s">
        <v>9465</v>
      </c>
      <c r="R3710" s="261"/>
      <c r="S3710" s="261"/>
      <c r="T3710" s="261"/>
      <c r="U3710" s="261"/>
      <c r="V3710" s="292"/>
      <c r="X3710" s="457"/>
      <c r="Y3710" s="260"/>
      <c r="Z3710" s="264"/>
      <c r="AA3710" s="264"/>
      <c r="AB3710" s="264"/>
      <c r="AF3710" s="457"/>
      <c r="AG3710" s="260"/>
      <c r="AN3710" s="457"/>
      <c r="AO3710" s="260"/>
      <c r="AV3710" s="260"/>
      <c r="BC3710" s="260"/>
      <c r="BM3710" s="275">
        <v>3</v>
      </c>
      <c r="BN3710" s="275"/>
      <c r="BO3710" s="275"/>
      <c r="BP3710" s="275"/>
      <c r="BQ3710" s="275"/>
      <c r="BR3710" s="275"/>
      <c r="BS3710" s="275"/>
      <c r="BT3710" s="275"/>
      <c r="BU3710" s="275"/>
      <c r="BV3710" s="275"/>
    </row>
    <row r="3711" spans="1:74" s="263" customFormat="1">
      <c r="A3711" s="458" t="s">
        <v>9468</v>
      </c>
      <c r="B3711" s="458"/>
      <c r="C3711" s="266"/>
      <c r="D3711" s="266"/>
      <c r="E3711" s="266"/>
      <c r="F3711" s="266"/>
      <c r="G3711" s="266"/>
      <c r="H3711" s="266"/>
      <c r="I3711" s="266"/>
      <c r="J3711" s="266"/>
      <c r="K3711" s="266"/>
      <c r="L3711" s="261" t="s">
        <v>9466</v>
      </c>
      <c r="M3711" s="261"/>
      <c r="N3711" s="261"/>
      <c r="O3711" s="458"/>
      <c r="P3711" s="266"/>
      <c r="Q3711" s="262" t="s">
        <v>9467</v>
      </c>
      <c r="R3711" s="261"/>
      <c r="S3711" s="261"/>
      <c r="T3711" s="261"/>
      <c r="U3711" s="261"/>
      <c r="V3711" s="292"/>
      <c r="X3711" s="458"/>
      <c r="Y3711" s="266"/>
      <c r="Z3711" s="264"/>
      <c r="AA3711" s="264"/>
      <c r="AB3711" s="264"/>
      <c r="AF3711" s="458"/>
      <c r="AG3711" s="266"/>
      <c r="AN3711" s="458"/>
      <c r="AO3711" s="266"/>
      <c r="AV3711" s="266"/>
      <c r="BC3711" s="266"/>
      <c r="BM3711" s="275">
        <v>3</v>
      </c>
      <c r="BN3711" s="275"/>
      <c r="BO3711" s="275"/>
      <c r="BP3711" s="275"/>
      <c r="BQ3711" s="275"/>
      <c r="BR3711" s="275"/>
      <c r="BS3711" s="275"/>
      <c r="BT3711" s="275"/>
      <c r="BU3711" s="275"/>
      <c r="BV3711" s="275"/>
    </row>
    <row r="3712" spans="1:74" s="263" customFormat="1">
      <c r="A3712" s="458" t="s">
        <v>9471</v>
      </c>
      <c r="B3712" s="458"/>
      <c r="C3712" s="266"/>
      <c r="D3712" s="266"/>
      <c r="E3712" s="266"/>
      <c r="F3712" s="266"/>
      <c r="G3712" s="266"/>
      <c r="H3712" s="266"/>
      <c r="I3712" s="266"/>
      <c r="J3712" s="266"/>
      <c r="K3712" s="266"/>
      <c r="L3712" s="261" t="s">
        <v>9469</v>
      </c>
      <c r="M3712" s="261"/>
      <c r="N3712" s="261"/>
      <c r="O3712" s="458"/>
      <c r="P3712" s="266"/>
      <c r="Q3712" s="262" t="s">
        <v>9470</v>
      </c>
      <c r="R3712" s="261"/>
      <c r="S3712" s="261"/>
      <c r="T3712" s="261"/>
      <c r="U3712" s="261"/>
      <c r="V3712" s="292"/>
      <c r="X3712" s="458"/>
      <c r="Y3712" s="266"/>
      <c r="Z3712" s="264"/>
      <c r="AA3712" s="264"/>
      <c r="AB3712" s="264"/>
      <c r="AF3712" s="458"/>
      <c r="AG3712" s="266"/>
      <c r="AN3712" s="458"/>
      <c r="AO3712" s="266"/>
      <c r="AV3712" s="266"/>
      <c r="BC3712" s="266"/>
      <c r="BM3712" s="275">
        <v>3</v>
      </c>
      <c r="BN3712" s="275"/>
      <c r="BO3712" s="275"/>
      <c r="BP3712" s="275"/>
      <c r="BQ3712" s="275"/>
      <c r="BR3712" s="275"/>
      <c r="BS3712" s="275"/>
      <c r="BT3712" s="275"/>
      <c r="BU3712" s="275"/>
      <c r="BV3712" s="275"/>
    </row>
    <row r="3713" spans="1:74" s="263" customFormat="1">
      <c r="A3713" s="458" t="s">
        <v>9474</v>
      </c>
      <c r="B3713" s="458"/>
      <c r="C3713" s="266"/>
      <c r="D3713" s="266"/>
      <c r="E3713" s="266"/>
      <c r="F3713" s="266"/>
      <c r="G3713" s="266"/>
      <c r="H3713" s="266"/>
      <c r="I3713" s="266"/>
      <c r="J3713" s="266"/>
      <c r="K3713" s="266"/>
      <c r="L3713" s="261" t="s">
        <v>9472</v>
      </c>
      <c r="M3713" s="261"/>
      <c r="N3713" s="261"/>
      <c r="O3713" s="458"/>
      <c r="P3713" s="266"/>
      <c r="Q3713" s="262" t="s">
        <v>9473</v>
      </c>
      <c r="R3713" s="261"/>
      <c r="S3713" s="261"/>
      <c r="T3713" s="261"/>
      <c r="U3713" s="261"/>
      <c r="V3713" s="292"/>
      <c r="X3713" s="458"/>
      <c r="Y3713" s="266"/>
      <c r="Z3713" s="264"/>
      <c r="AA3713" s="264"/>
      <c r="AB3713" s="264"/>
      <c r="AC3713" s="264"/>
      <c r="AF3713" s="458"/>
      <c r="AG3713" s="266"/>
      <c r="AN3713" s="458"/>
      <c r="AO3713" s="266"/>
      <c r="AV3713" s="266"/>
      <c r="BC3713" s="266"/>
      <c r="BM3713" s="275">
        <v>3</v>
      </c>
      <c r="BN3713" s="275"/>
      <c r="BO3713" s="275"/>
      <c r="BP3713" s="275"/>
      <c r="BQ3713" s="275"/>
      <c r="BR3713" s="275"/>
      <c r="BS3713" s="275"/>
      <c r="BT3713" s="275"/>
      <c r="BU3713" s="275"/>
      <c r="BV3713" s="275"/>
    </row>
    <row r="3714" spans="1:74" s="263" customFormat="1">
      <c r="A3714" s="457"/>
      <c r="B3714" s="457"/>
      <c r="C3714" s="260"/>
      <c r="D3714" s="260"/>
      <c r="E3714" s="260"/>
      <c r="F3714" s="260"/>
      <c r="G3714" s="260"/>
      <c r="H3714" s="260"/>
      <c r="I3714" s="260"/>
      <c r="J3714" s="260"/>
      <c r="K3714" s="260"/>
      <c r="L3714" s="261" t="s">
        <v>9475</v>
      </c>
      <c r="M3714" s="261"/>
      <c r="N3714" s="261"/>
      <c r="O3714" s="457"/>
      <c r="P3714" s="260"/>
      <c r="Q3714" s="262" t="s">
        <v>9476</v>
      </c>
      <c r="R3714" s="261"/>
      <c r="S3714" s="261"/>
      <c r="T3714" s="261"/>
      <c r="U3714" s="261"/>
      <c r="V3714" s="292"/>
      <c r="X3714" s="457"/>
      <c r="Y3714" s="260"/>
      <c r="Z3714" s="264"/>
      <c r="AA3714" s="264"/>
      <c r="AB3714" s="264"/>
      <c r="AF3714" s="457"/>
      <c r="AG3714" s="260"/>
      <c r="AN3714" s="457"/>
      <c r="AO3714" s="260"/>
      <c r="AV3714" s="260"/>
      <c r="BC3714" s="260"/>
      <c r="BM3714" s="275">
        <v>3</v>
      </c>
      <c r="BN3714" s="275"/>
      <c r="BO3714" s="275"/>
      <c r="BP3714" s="275"/>
      <c r="BQ3714" s="275"/>
      <c r="BR3714" s="275"/>
      <c r="BS3714" s="275"/>
      <c r="BT3714" s="275"/>
      <c r="BU3714" s="275"/>
      <c r="BV3714" s="275"/>
    </row>
    <row r="3715" spans="1:74" s="263" customFormat="1">
      <c r="A3715" s="457"/>
      <c r="B3715" s="457"/>
      <c r="C3715" s="260"/>
      <c r="D3715" s="260"/>
      <c r="E3715" s="260"/>
      <c r="F3715" s="260"/>
      <c r="G3715" s="260"/>
      <c r="H3715" s="260"/>
      <c r="I3715" s="260"/>
      <c r="J3715" s="260"/>
      <c r="K3715" s="260"/>
      <c r="L3715" s="261" t="s">
        <v>5316</v>
      </c>
      <c r="M3715" s="261"/>
      <c r="N3715" s="261"/>
      <c r="O3715" s="457"/>
      <c r="P3715" s="260"/>
      <c r="Q3715" s="262" t="s">
        <v>9477</v>
      </c>
      <c r="R3715" s="261"/>
      <c r="S3715" s="261"/>
      <c r="T3715" s="261"/>
      <c r="U3715" s="261"/>
      <c r="V3715" s="292"/>
      <c r="X3715" s="457"/>
      <c r="Y3715" s="260"/>
      <c r="Z3715" s="264"/>
      <c r="AA3715" s="264"/>
      <c r="AB3715" s="264"/>
      <c r="AF3715" s="457"/>
      <c r="AG3715" s="260"/>
      <c r="AN3715" s="457"/>
      <c r="AO3715" s="260"/>
      <c r="AV3715" s="260"/>
      <c r="BC3715" s="260"/>
      <c r="BM3715" s="275">
        <v>3</v>
      </c>
      <c r="BN3715" s="275"/>
      <c r="BO3715" s="275"/>
      <c r="BP3715" s="275"/>
      <c r="BQ3715" s="275"/>
      <c r="BR3715" s="275"/>
      <c r="BS3715" s="275"/>
      <c r="BT3715" s="275"/>
      <c r="BU3715" s="275"/>
      <c r="BV3715" s="275"/>
    </row>
    <row r="3716" spans="1:74" s="263" customFormat="1">
      <c r="A3716" s="457"/>
      <c r="B3716" s="457"/>
      <c r="C3716" s="260"/>
      <c r="D3716" s="260"/>
      <c r="E3716" s="260"/>
      <c r="F3716" s="260"/>
      <c r="G3716" s="260"/>
      <c r="H3716" s="260"/>
      <c r="I3716" s="260"/>
      <c r="J3716" s="260"/>
      <c r="K3716" s="260"/>
      <c r="L3716" s="261" t="s">
        <v>5316</v>
      </c>
      <c r="M3716" s="261"/>
      <c r="N3716" s="261"/>
      <c r="O3716" s="457"/>
      <c r="P3716" s="260"/>
      <c r="Q3716" s="262" t="s">
        <v>9478</v>
      </c>
      <c r="R3716" s="261"/>
      <c r="S3716" s="261"/>
      <c r="T3716" s="261"/>
      <c r="U3716" s="261"/>
      <c r="V3716" s="292"/>
      <c r="X3716" s="457"/>
      <c r="Y3716" s="260"/>
      <c r="Z3716" s="264"/>
      <c r="AA3716" s="264"/>
      <c r="AB3716" s="264"/>
      <c r="AF3716" s="457"/>
      <c r="AG3716" s="260"/>
      <c r="AN3716" s="457"/>
      <c r="AO3716" s="260"/>
      <c r="AV3716" s="260"/>
      <c r="BC3716" s="260"/>
      <c r="BM3716" s="275">
        <v>3</v>
      </c>
      <c r="BN3716" s="275"/>
      <c r="BO3716" s="275"/>
      <c r="BP3716" s="275"/>
      <c r="BQ3716" s="275"/>
      <c r="BR3716" s="275"/>
      <c r="BS3716" s="275"/>
      <c r="BT3716" s="275"/>
      <c r="BU3716" s="275"/>
      <c r="BV3716" s="275"/>
    </row>
    <row r="3717" spans="1:74" s="263" customFormat="1">
      <c r="A3717" s="457"/>
      <c r="B3717" s="457"/>
      <c r="C3717" s="260"/>
      <c r="D3717" s="260"/>
      <c r="E3717" s="260"/>
      <c r="F3717" s="260"/>
      <c r="G3717" s="260"/>
      <c r="H3717" s="260"/>
      <c r="I3717" s="260"/>
      <c r="J3717" s="260"/>
      <c r="K3717" s="260"/>
      <c r="L3717" s="261" t="s">
        <v>9479</v>
      </c>
      <c r="M3717" s="261"/>
      <c r="N3717" s="261"/>
      <c r="O3717" s="457"/>
      <c r="P3717" s="260"/>
      <c r="Q3717" s="262" t="s">
        <v>9480</v>
      </c>
      <c r="R3717" s="261"/>
      <c r="S3717" s="261"/>
      <c r="T3717" s="261"/>
      <c r="U3717" s="261"/>
      <c r="V3717" s="292"/>
      <c r="X3717" s="457"/>
      <c r="Y3717" s="260"/>
      <c r="Z3717" s="264"/>
      <c r="AA3717" s="264"/>
      <c r="AB3717" s="264"/>
      <c r="AF3717" s="457"/>
      <c r="AG3717" s="260"/>
      <c r="AN3717" s="457"/>
      <c r="AO3717" s="260"/>
      <c r="AV3717" s="260"/>
      <c r="BC3717" s="260"/>
      <c r="BM3717" s="275">
        <v>3</v>
      </c>
      <c r="BN3717" s="275"/>
      <c r="BO3717" s="275"/>
      <c r="BP3717" s="275"/>
      <c r="BQ3717" s="275"/>
      <c r="BR3717" s="275"/>
      <c r="BS3717" s="275"/>
      <c r="BT3717" s="275"/>
      <c r="BU3717" s="275"/>
      <c r="BV3717" s="275"/>
    </row>
    <row r="3718" spans="1:74" s="263" customFormat="1">
      <c r="A3718" s="457"/>
      <c r="B3718" s="457"/>
      <c r="C3718" s="260"/>
      <c r="D3718" s="260"/>
      <c r="E3718" s="260"/>
      <c r="F3718" s="260"/>
      <c r="G3718" s="260"/>
      <c r="H3718" s="260"/>
      <c r="I3718" s="260"/>
      <c r="J3718" s="260"/>
      <c r="K3718" s="260"/>
      <c r="L3718" s="261" t="s">
        <v>9481</v>
      </c>
      <c r="M3718" s="261"/>
      <c r="N3718" s="261"/>
      <c r="O3718" s="457"/>
      <c r="P3718" s="260"/>
      <c r="Q3718" s="262" t="s">
        <v>9481</v>
      </c>
      <c r="R3718" s="261"/>
      <c r="S3718" s="261"/>
      <c r="T3718" s="261"/>
      <c r="U3718" s="261"/>
      <c r="V3718" s="292"/>
      <c r="X3718" s="457"/>
      <c r="Y3718" s="260"/>
      <c r="Z3718" s="264"/>
      <c r="AA3718" s="264"/>
      <c r="AB3718" s="264"/>
      <c r="AF3718" s="457"/>
      <c r="AG3718" s="260"/>
      <c r="AN3718" s="457"/>
      <c r="AO3718" s="260"/>
      <c r="AV3718" s="260"/>
      <c r="BC3718" s="260"/>
      <c r="BM3718" s="275">
        <v>3</v>
      </c>
      <c r="BN3718" s="275"/>
      <c r="BO3718" s="275"/>
      <c r="BP3718" s="275"/>
      <c r="BQ3718" s="275"/>
      <c r="BR3718" s="275"/>
      <c r="BS3718" s="275"/>
      <c r="BT3718" s="275"/>
      <c r="BU3718" s="275"/>
      <c r="BV3718" s="275"/>
    </row>
    <row r="3719" spans="1:74" s="263" customFormat="1">
      <c r="A3719" s="458" t="s">
        <v>7204</v>
      </c>
      <c r="B3719" s="458"/>
      <c r="C3719" s="266"/>
      <c r="D3719" s="266"/>
      <c r="E3719" s="266"/>
      <c r="F3719" s="266"/>
      <c r="G3719" s="266"/>
      <c r="H3719" s="266"/>
      <c r="I3719" s="266"/>
      <c r="J3719" s="266"/>
      <c r="K3719" s="266"/>
      <c r="L3719" s="261" t="s">
        <v>9482</v>
      </c>
      <c r="M3719" s="261"/>
      <c r="N3719" s="261"/>
      <c r="O3719" s="458"/>
      <c r="P3719" s="266"/>
      <c r="Q3719" s="262" t="s">
        <v>7203</v>
      </c>
      <c r="R3719" s="261"/>
      <c r="S3719" s="261"/>
      <c r="T3719" s="261"/>
      <c r="U3719" s="261"/>
      <c r="V3719" s="292"/>
      <c r="X3719" s="458"/>
      <c r="Y3719" s="266"/>
      <c r="Z3719" s="264"/>
      <c r="AA3719" s="264"/>
      <c r="AB3719" s="264"/>
      <c r="AF3719" s="458"/>
      <c r="AG3719" s="266"/>
      <c r="AN3719" s="458"/>
      <c r="AO3719" s="266"/>
      <c r="AV3719" s="266"/>
      <c r="BC3719" s="266"/>
      <c r="BM3719" s="275">
        <v>3</v>
      </c>
      <c r="BN3719" s="275"/>
      <c r="BO3719" s="275"/>
      <c r="BP3719" s="275"/>
      <c r="BQ3719" s="275"/>
      <c r="BR3719" s="275"/>
      <c r="BS3719" s="275"/>
      <c r="BT3719" s="275"/>
      <c r="BU3719" s="275"/>
      <c r="BV3719" s="275"/>
    </row>
    <row r="3720" spans="1:74" s="263" customFormat="1">
      <c r="A3720" s="458" t="s">
        <v>9485</v>
      </c>
      <c r="B3720" s="458"/>
      <c r="C3720" s="266"/>
      <c r="D3720" s="266"/>
      <c r="E3720" s="266"/>
      <c r="F3720" s="266"/>
      <c r="G3720" s="266"/>
      <c r="H3720" s="266"/>
      <c r="I3720" s="266"/>
      <c r="J3720" s="266"/>
      <c r="K3720" s="266"/>
      <c r="L3720" s="261" t="s">
        <v>9483</v>
      </c>
      <c r="M3720" s="261"/>
      <c r="N3720" s="261"/>
      <c r="O3720" s="458"/>
      <c r="P3720" s="266"/>
      <c r="Q3720" s="262" t="s">
        <v>9484</v>
      </c>
      <c r="R3720" s="261"/>
      <c r="S3720" s="261"/>
      <c r="T3720" s="261"/>
      <c r="U3720" s="261"/>
      <c r="V3720" s="292"/>
      <c r="X3720" s="458"/>
      <c r="Y3720" s="266"/>
      <c r="Z3720" s="264"/>
      <c r="AA3720" s="264"/>
      <c r="AB3720" s="264"/>
      <c r="AF3720" s="458"/>
      <c r="AG3720" s="266"/>
      <c r="AN3720" s="458"/>
      <c r="AO3720" s="266"/>
      <c r="AV3720" s="266"/>
      <c r="BC3720" s="266"/>
      <c r="BM3720" s="275">
        <v>3</v>
      </c>
      <c r="BN3720" s="275"/>
      <c r="BO3720" s="275"/>
      <c r="BP3720" s="275"/>
      <c r="BQ3720" s="275"/>
      <c r="BR3720" s="275"/>
      <c r="BS3720" s="275"/>
      <c r="BT3720" s="275"/>
      <c r="BU3720" s="275"/>
      <c r="BV3720" s="275"/>
    </row>
    <row r="3721" spans="1:74" s="263" customFormat="1">
      <c r="A3721" s="457"/>
      <c r="B3721" s="457"/>
      <c r="C3721" s="260"/>
      <c r="D3721" s="260"/>
      <c r="E3721" s="260"/>
      <c r="F3721" s="260"/>
      <c r="G3721" s="260"/>
      <c r="H3721" s="260"/>
      <c r="I3721" s="260"/>
      <c r="J3721" s="260"/>
      <c r="K3721" s="260"/>
      <c r="L3721" s="261" t="s">
        <v>6897</v>
      </c>
      <c r="M3721" s="261"/>
      <c r="N3721" s="261"/>
      <c r="O3721" s="457"/>
      <c r="P3721" s="260"/>
      <c r="Q3721" s="262" t="s">
        <v>9486</v>
      </c>
      <c r="R3721" s="261"/>
      <c r="S3721" s="261"/>
      <c r="T3721" s="261"/>
      <c r="U3721" s="261"/>
      <c r="V3721" s="292"/>
      <c r="X3721" s="457"/>
      <c r="Y3721" s="260"/>
      <c r="Z3721" s="264"/>
      <c r="AA3721" s="264"/>
      <c r="AB3721" s="264"/>
      <c r="AF3721" s="457"/>
      <c r="AG3721" s="260"/>
      <c r="AN3721" s="457"/>
      <c r="AO3721" s="260"/>
      <c r="AV3721" s="260"/>
      <c r="BC3721" s="260"/>
      <c r="BM3721" s="275">
        <v>3</v>
      </c>
      <c r="BN3721" s="275"/>
      <c r="BO3721" s="275"/>
      <c r="BP3721" s="275"/>
      <c r="BQ3721" s="275"/>
      <c r="BR3721" s="275"/>
      <c r="BS3721" s="275"/>
      <c r="BT3721" s="275"/>
      <c r="BU3721" s="275"/>
      <c r="BV3721" s="275"/>
    </row>
    <row r="3722" spans="1:74" s="263" customFormat="1">
      <c r="A3722" s="457"/>
      <c r="B3722" s="457"/>
      <c r="C3722" s="260"/>
      <c r="D3722" s="260"/>
      <c r="E3722" s="260"/>
      <c r="F3722" s="260"/>
      <c r="G3722" s="260"/>
      <c r="H3722" s="260"/>
      <c r="I3722" s="260"/>
      <c r="J3722" s="260"/>
      <c r="K3722" s="260"/>
      <c r="L3722" s="261" t="s">
        <v>9487</v>
      </c>
      <c r="M3722" s="261"/>
      <c r="N3722" s="261"/>
      <c r="O3722" s="457"/>
      <c r="P3722" s="260"/>
      <c r="Q3722" s="262" t="s">
        <v>9488</v>
      </c>
      <c r="R3722" s="261"/>
      <c r="S3722" s="261"/>
      <c r="T3722" s="261"/>
      <c r="U3722" s="261"/>
      <c r="V3722" s="292"/>
      <c r="X3722" s="457"/>
      <c r="Y3722" s="260"/>
      <c r="Z3722" s="264"/>
      <c r="AA3722" s="264"/>
      <c r="AB3722" s="264"/>
      <c r="AF3722" s="457"/>
      <c r="AG3722" s="260"/>
      <c r="AN3722" s="457"/>
      <c r="AO3722" s="260"/>
      <c r="AV3722" s="260"/>
      <c r="BC3722" s="260"/>
      <c r="BM3722" s="275">
        <v>3</v>
      </c>
      <c r="BN3722" s="275"/>
      <c r="BO3722" s="275"/>
      <c r="BP3722" s="275"/>
      <c r="BQ3722" s="275"/>
      <c r="BR3722" s="275"/>
      <c r="BS3722" s="275"/>
      <c r="BT3722" s="275"/>
      <c r="BU3722" s="275"/>
      <c r="BV3722" s="275"/>
    </row>
    <row r="3723" spans="1:74" s="263" customFormat="1">
      <c r="A3723" s="458" t="s">
        <v>8212</v>
      </c>
      <c r="B3723" s="458"/>
      <c r="C3723" s="266"/>
      <c r="D3723" s="266"/>
      <c r="E3723" s="266"/>
      <c r="F3723" s="266"/>
      <c r="G3723" s="266"/>
      <c r="H3723" s="266"/>
      <c r="I3723" s="266"/>
      <c r="J3723" s="266"/>
      <c r="K3723" s="266"/>
      <c r="L3723" s="261" t="s">
        <v>9489</v>
      </c>
      <c r="M3723" s="261"/>
      <c r="N3723" s="261"/>
      <c r="O3723" s="458"/>
      <c r="P3723" s="266"/>
      <c r="Q3723" s="262" t="s">
        <v>9490</v>
      </c>
      <c r="R3723" s="261"/>
      <c r="S3723" s="261"/>
      <c r="T3723" s="261"/>
      <c r="U3723" s="261"/>
      <c r="V3723" s="292"/>
      <c r="X3723" s="458"/>
      <c r="Y3723" s="266"/>
      <c r="Z3723" s="264"/>
      <c r="AA3723" s="264"/>
      <c r="AB3723" s="264"/>
      <c r="AF3723" s="458"/>
      <c r="AG3723" s="266"/>
      <c r="AN3723" s="458"/>
      <c r="AO3723" s="266"/>
      <c r="AV3723" s="266"/>
      <c r="BC3723" s="266"/>
      <c r="BM3723" s="275">
        <v>3</v>
      </c>
      <c r="BN3723" s="275"/>
      <c r="BO3723" s="275"/>
      <c r="BP3723" s="275"/>
      <c r="BQ3723" s="275"/>
      <c r="BR3723" s="275"/>
      <c r="BS3723" s="275"/>
      <c r="BT3723" s="275"/>
      <c r="BU3723" s="275"/>
      <c r="BV3723" s="275"/>
    </row>
    <row r="3724" spans="1:74" s="263" customFormat="1">
      <c r="A3724" s="458" t="s">
        <v>9493</v>
      </c>
      <c r="B3724" s="458"/>
      <c r="C3724" s="266"/>
      <c r="D3724" s="266"/>
      <c r="E3724" s="266"/>
      <c r="F3724" s="266"/>
      <c r="G3724" s="266"/>
      <c r="H3724" s="266"/>
      <c r="I3724" s="266"/>
      <c r="J3724" s="266"/>
      <c r="K3724" s="266"/>
      <c r="L3724" s="261" t="s">
        <v>9491</v>
      </c>
      <c r="M3724" s="261"/>
      <c r="N3724" s="261"/>
      <c r="O3724" s="458"/>
      <c r="P3724" s="266"/>
      <c r="Q3724" s="262" t="s">
        <v>9492</v>
      </c>
      <c r="R3724" s="261"/>
      <c r="S3724" s="261"/>
      <c r="T3724" s="261"/>
      <c r="U3724" s="261"/>
      <c r="V3724" s="292"/>
      <c r="X3724" s="458"/>
      <c r="Y3724" s="266"/>
      <c r="Z3724" s="264"/>
      <c r="AA3724" s="264"/>
      <c r="AB3724" s="264"/>
      <c r="AF3724" s="458"/>
      <c r="AG3724" s="266"/>
      <c r="AN3724" s="458"/>
      <c r="AO3724" s="266"/>
      <c r="AV3724" s="266"/>
      <c r="BC3724" s="266"/>
      <c r="BM3724" s="275">
        <v>3</v>
      </c>
      <c r="BN3724" s="275"/>
      <c r="BO3724" s="275"/>
      <c r="BP3724" s="275"/>
      <c r="BQ3724" s="275"/>
      <c r="BR3724" s="275"/>
      <c r="BS3724" s="275"/>
      <c r="BT3724" s="275"/>
      <c r="BU3724" s="275"/>
      <c r="BV3724" s="275"/>
    </row>
    <row r="3725" spans="1:74" s="263" customFormat="1">
      <c r="A3725" s="458" t="s">
        <v>9496</v>
      </c>
      <c r="B3725" s="458"/>
      <c r="C3725" s="266"/>
      <c r="D3725" s="266"/>
      <c r="E3725" s="266"/>
      <c r="F3725" s="266"/>
      <c r="G3725" s="266"/>
      <c r="H3725" s="266"/>
      <c r="I3725" s="266"/>
      <c r="J3725" s="266"/>
      <c r="K3725" s="266"/>
      <c r="L3725" s="261" t="s">
        <v>9494</v>
      </c>
      <c r="M3725" s="261"/>
      <c r="N3725" s="261"/>
      <c r="O3725" s="458"/>
      <c r="P3725" s="266"/>
      <c r="Q3725" s="262" t="s">
        <v>9495</v>
      </c>
      <c r="R3725" s="261"/>
      <c r="S3725" s="261"/>
      <c r="T3725" s="261"/>
      <c r="U3725" s="261"/>
      <c r="V3725" s="292"/>
      <c r="X3725" s="458"/>
      <c r="Y3725" s="266"/>
      <c r="Z3725" s="264"/>
      <c r="AA3725" s="264"/>
      <c r="AB3725" s="264"/>
      <c r="AF3725" s="458"/>
      <c r="AG3725" s="266"/>
      <c r="AN3725" s="458"/>
      <c r="AO3725" s="266"/>
      <c r="AV3725" s="266"/>
      <c r="BC3725" s="266"/>
      <c r="BM3725" s="275">
        <v>3</v>
      </c>
      <c r="BN3725" s="275"/>
      <c r="BO3725" s="275"/>
      <c r="BP3725" s="275"/>
      <c r="BQ3725" s="275"/>
      <c r="BR3725" s="275"/>
      <c r="BS3725" s="275"/>
      <c r="BT3725" s="275"/>
      <c r="BU3725" s="275"/>
      <c r="BV3725" s="275"/>
    </row>
    <row r="3726" spans="1:74" s="263" customFormat="1">
      <c r="A3726" s="458" t="s">
        <v>9496</v>
      </c>
      <c r="B3726" s="458"/>
      <c r="C3726" s="266"/>
      <c r="D3726" s="266"/>
      <c r="E3726" s="266"/>
      <c r="F3726" s="266"/>
      <c r="G3726" s="266"/>
      <c r="H3726" s="266"/>
      <c r="I3726" s="266"/>
      <c r="J3726" s="266"/>
      <c r="K3726" s="266"/>
      <c r="L3726" s="261" t="s">
        <v>9494</v>
      </c>
      <c r="M3726" s="261"/>
      <c r="N3726" s="261"/>
      <c r="O3726" s="458"/>
      <c r="P3726" s="266"/>
      <c r="Q3726" s="262" t="s">
        <v>9497</v>
      </c>
      <c r="R3726" s="261"/>
      <c r="S3726" s="261"/>
      <c r="T3726" s="261"/>
      <c r="U3726" s="261"/>
      <c r="V3726" s="292"/>
      <c r="X3726" s="458"/>
      <c r="Y3726" s="266"/>
      <c r="Z3726" s="264"/>
      <c r="AA3726" s="264"/>
      <c r="AB3726" s="264"/>
      <c r="AF3726" s="458"/>
      <c r="AG3726" s="266"/>
      <c r="AN3726" s="458"/>
      <c r="AO3726" s="266"/>
      <c r="AV3726" s="266"/>
      <c r="BC3726" s="266"/>
      <c r="BM3726" s="275">
        <v>3</v>
      </c>
      <c r="BN3726" s="275"/>
      <c r="BO3726" s="275"/>
      <c r="BP3726" s="275"/>
      <c r="BQ3726" s="275"/>
      <c r="BR3726" s="275"/>
      <c r="BS3726" s="275"/>
      <c r="BT3726" s="275"/>
      <c r="BU3726" s="275"/>
      <c r="BV3726" s="275"/>
    </row>
    <row r="3727" spans="1:74" s="263" customFormat="1">
      <c r="A3727" s="458" t="s">
        <v>9500</v>
      </c>
      <c r="B3727" s="458"/>
      <c r="C3727" s="266"/>
      <c r="D3727" s="266"/>
      <c r="E3727" s="266"/>
      <c r="F3727" s="266"/>
      <c r="G3727" s="266"/>
      <c r="H3727" s="266"/>
      <c r="I3727" s="266"/>
      <c r="J3727" s="266"/>
      <c r="K3727" s="266"/>
      <c r="L3727" s="261" t="s">
        <v>9498</v>
      </c>
      <c r="M3727" s="261"/>
      <c r="N3727" s="261"/>
      <c r="O3727" s="458"/>
      <c r="P3727" s="266"/>
      <c r="Q3727" s="262" t="s">
        <v>9499</v>
      </c>
      <c r="R3727" s="261"/>
      <c r="S3727" s="261"/>
      <c r="T3727" s="261"/>
      <c r="U3727" s="261"/>
      <c r="V3727" s="292"/>
      <c r="X3727" s="458"/>
      <c r="Y3727" s="266"/>
      <c r="Z3727" s="264"/>
      <c r="AA3727" s="264"/>
      <c r="AB3727" s="264"/>
      <c r="AF3727" s="458"/>
      <c r="AG3727" s="266"/>
      <c r="AN3727" s="458"/>
      <c r="AO3727" s="266"/>
      <c r="AV3727" s="266"/>
      <c r="BC3727" s="266"/>
      <c r="BM3727" s="275">
        <v>3</v>
      </c>
      <c r="BN3727" s="275"/>
      <c r="BO3727" s="275"/>
      <c r="BP3727" s="275"/>
      <c r="BQ3727" s="275"/>
      <c r="BR3727" s="275"/>
      <c r="BS3727" s="275"/>
      <c r="BT3727" s="275"/>
      <c r="BU3727" s="275"/>
      <c r="BV3727" s="275"/>
    </row>
    <row r="3728" spans="1:74" s="263" customFormat="1">
      <c r="A3728" s="458" t="s">
        <v>9500</v>
      </c>
      <c r="B3728" s="458"/>
      <c r="C3728" s="266"/>
      <c r="D3728" s="266"/>
      <c r="E3728" s="266"/>
      <c r="F3728" s="266"/>
      <c r="G3728" s="266"/>
      <c r="H3728" s="266"/>
      <c r="I3728" s="266"/>
      <c r="J3728" s="266"/>
      <c r="K3728" s="266"/>
      <c r="L3728" s="261" t="s">
        <v>9498</v>
      </c>
      <c r="M3728" s="261"/>
      <c r="N3728" s="261"/>
      <c r="O3728" s="458"/>
      <c r="P3728" s="266"/>
      <c r="Q3728" s="262" t="s">
        <v>9501</v>
      </c>
      <c r="R3728" s="261"/>
      <c r="S3728" s="261"/>
      <c r="T3728" s="261"/>
      <c r="U3728" s="261"/>
      <c r="V3728" s="292"/>
      <c r="X3728" s="458"/>
      <c r="Y3728" s="266"/>
      <c r="Z3728" s="264"/>
      <c r="AA3728" s="264"/>
      <c r="AB3728" s="264"/>
      <c r="AF3728" s="458"/>
      <c r="AG3728" s="266"/>
      <c r="AN3728" s="458"/>
      <c r="AO3728" s="266"/>
      <c r="AV3728" s="266"/>
      <c r="BC3728" s="266"/>
      <c r="BM3728" s="275">
        <v>3</v>
      </c>
      <c r="BN3728" s="275"/>
      <c r="BO3728" s="275"/>
      <c r="BP3728" s="275"/>
      <c r="BQ3728" s="275"/>
      <c r="BR3728" s="275"/>
      <c r="BS3728" s="275"/>
      <c r="BT3728" s="275"/>
      <c r="BU3728" s="275"/>
      <c r="BV3728" s="275"/>
    </row>
    <row r="3729" spans="1:74" s="263" customFormat="1">
      <c r="A3729" s="458" t="s">
        <v>9504</v>
      </c>
      <c r="B3729" s="458"/>
      <c r="C3729" s="266"/>
      <c r="D3729" s="266"/>
      <c r="E3729" s="266"/>
      <c r="F3729" s="266"/>
      <c r="G3729" s="266"/>
      <c r="H3729" s="266"/>
      <c r="I3729" s="266"/>
      <c r="J3729" s="266"/>
      <c r="K3729" s="266"/>
      <c r="L3729" s="261" t="s">
        <v>9502</v>
      </c>
      <c r="M3729" s="261"/>
      <c r="N3729" s="261"/>
      <c r="O3729" s="458"/>
      <c r="P3729" s="266"/>
      <c r="Q3729" s="262" t="s">
        <v>9503</v>
      </c>
      <c r="R3729" s="261"/>
      <c r="S3729" s="261"/>
      <c r="T3729" s="261"/>
      <c r="U3729" s="261"/>
      <c r="V3729" s="292"/>
      <c r="X3729" s="458"/>
      <c r="Y3729" s="266"/>
      <c r="Z3729" s="264"/>
      <c r="AA3729" s="264"/>
      <c r="AB3729" s="264"/>
      <c r="AF3729" s="458"/>
      <c r="AG3729" s="266"/>
      <c r="AN3729" s="458"/>
      <c r="AO3729" s="266"/>
      <c r="AV3729" s="266"/>
      <c r="BC3729" s="266"/>
      <c r="BM3729" s="275">
        <v>3</v>
      </c>
      <c r="BN3729" s="275"/>
      <c r="BO3729" s="275"/>
      <c r="BP3729" s="275"/>
      <c r="BQ3729" s="275"/>
      <c r="BR3729" s="275"/>
      <c r="BS3729" s="275"/>
      <c r="BT3729" s="275"/>
      <c r="BU3729" s="275"/>
      <c r="BV3729" s="275"/>
    </row>
    <row r="3730" spans="1:74" s="263" customFormat="1">
      <c r="A3730" s="458" t="s">
        <v>9504</v>
      </c>
      <c r="B3730" s="458"/>
      <c r="C3730" s="266"/>
      <c r="D3730" s="266"/>
      <c r="E3730" s="266"/>
      <c r="F3730" s="266"/>
      <c r="G3730" s="266"/>
      <c r="H3730" s="266"/>
      <c r="I3730" s="266"/>
      <c r="J3730" s="266"/>
      <c r="K3730" s="266"/>
      <c r="L3730" s="261" t="s">
        <v>9502</v>
      </c>
      <c r="M3730" s="261"/>
      <c r="N3730" s="261"/>
      <c r="O3730" s="458"/>
      <c r="P3730" s="266"/>
      <c r="Q3730" s="262" t="s">
        <v>9505</v>
      </c>
      <c r="R3730" s="261"/>
      <c r="S3730" s="261"/>
      <c r="T3730" s="261"/>
      <c r="U3730" s="261"/>
      <c r="V3730" s="292"/>
      <c r="X3730" s="458"/>
      <c r="Y3730" s="266"/>
      <c r="Z3730" s="264"/>
      <c r="AA3730" s="264"/>
      <c r="AB3730" s="264"/>
      <c r="AF3730" s="458"/>
      <c r="AG3730" s="266"/>
      <c r="AN3730" s="458"/>
      <c r="AO3730" s="266"/>
      <c r="AV3730" s="266"/>
      <c r="BC3730" s="266"/>
      <c r="BM3730" s="275">
        <v>3</v>
      </c>
      <c r="BN3730" s="275"/>
      <c r="BO3730" s="275"/>
      <c r="BP3730" s="275"/>
      <c r="BQ3730" s="275"/>
      <c r="BR3730" s="275"/>
      <c r="BS3730" s="275"/>
      <c r="BT3730" s="275"/>
      <c r="BU3730" s="275"/>
      <c r="BV3730" s="275"/>
    </row>
    <row r="3731" spans="1:74" s="263" customFormat="1">
      <c r="A3731" s="458" t="s">
        <v>9508</v>
      </c>
      <c r="B3731" s="458"/>
      <c r="C3731" s="266"/>
      <c r="D3731" s="266"/>
      <c r="E3731" s="266"/>
      <c r="F3731" s="266"/>
      <c r="G3731" s="266"/>
      <c r="H3731" s="266"/>
      <c r="I3731" s="266"/>
      <c r="J3731" s="266"/>
      <c r="K3731" s="266"/>
      <c r="L3731" s="261" t="s">
        <v>9506</v>
      </c>
      <c r="M3731" s="261"/>
      <c r="N3731" s="261"/>
      <c r="O3731" s="458"/>
      <c r="P3731" s="266"/>
      <c r="Q3731" s="262" t="s">
        <v>9507</v>
      </c>
      <c r="R3731" s="261"/>
      <c r="S3731" s="261"/>
      <c r="T3731" s="261"/>
      <c r="U3731" s="261"/>
      <c r="V3731" s="292"/>
      <c r="X3731" s="458"/>
      <c r="Y3731" s="266"/>
      <c r="Z3731" s="264"/>
      <c r="AA3731" s="264"/>
      <c r="AB3731" s="264"/>
      <c r="AF3731" s="458"/>
      <c r="AG3731" s="266"/>
      <c r="AN3731" s="458"/>
      <c r="AO3731" s="266"/>
      <c r="AV3731" s="266"/>
      <c r="BC3731" s="266"/>
      <c r="BM3731" s="275">
        <v>3</v>
      </c>
      <c r="BN3731" s="275"/>
      <c r="BO3731" s="275"/>
      <c r="BP3731" s="275"/>
      <c r="BQ3731" s="275"/>
      <c r="BR3731" s="275"/>
      <c r="BS3731" s="275"/>
      <c r="BT3731" s="275"/>
      <c r="BU3731" s="275"/>
      <c r="BV3731" s="275"/>
    </row>
    <row r="3732" spans="1:74" s="263" customFormat="1">
      <c r="A3732" s="458" t="s">
        <v>9508</v>
      </c>
      <c r="B3732" s="458"/>
      <c r="C3732" s="266"/>
      <c r="D3732" s="266"/>
      <c r="E3732" s="266"/>
      <c r="F3732" s="266"/>
      <c r="G3732" s="266"/>
      <c r="H3732" s="266"/>
      <c r="I3732" s="266"/>
      <c r="J3732" s="266"/>
      <c r="K3732" s="266"/>
      <c r="L3732" s="261" t="s">
        <v>9506</v>
      </c>
      <c r="M3732" s="261"/>
      <c r="N3732" s="261"/>
      <c r="O3732" s="458"/>
      <c r="P3732" s="266"/>
      <c r="Q3732" s="262" t="s">
        <v>9509</v>
      </c>
      <c r="R3732" s="261"/>
      <c r="S3732" s="261"/>
      <c r="T3732" s="261"/>
      <c r="U3732" s="261"/>
      <c r="V3732" s="292"/>
      <c r="X3732" s="458"/>
      <c r="Y3732" s="266"/>
      <c r="Z3732" s="264"/>
      <c r="AA3732" s="264"/>
      <c r="AB3732" s="264"/>
      <c r="AF3732" s="458"/>
      <c r="AG3732" s="266"/>
      <c r="AN3732" s="458"/>
      <c r="AO3732" s="266"/>
      <c r="AV3732" s="266"/>
      <c r="BC3732" s="266"/>
      <c r="BM3732" s="275">
        <v>3</v>
      </c>
      <c r="BN3732" s="275"/>
      <c r="BO3732" s="275"/>
      <c r="BP3732" s="275"/>
      <c r="BQ3732" s="275"/>
      <c r="BR3732" s="275"/>
      <c r="BS3732" s="275"/>
      <c r="BT3732" s="275"/>
      <c r="BU3732" s="275"/>
      <c r="BV3732" s="275"/>
    </row>
    <row r="3733" spans="1:74" s="263" customFormat="1">
      <c r="A3733" s="458" t="s">
        <v>9508</v>
      </c>
      <c r="B3733" s="458"/>
      <c r="C3733" s="266"/>
      <c r="D3733" s="266"/>
      <c r="E3733" s="266"/>
      <c r="F3733" s="266"/>
      <c r="G3733" s="266"/>
      <c r="H3733" s="266"/>
      <c r="I3733" s="266"/>
      <c r="J3733" s="266"/>
      <c r="K3733" s="266"/>
      <c r="L3733" s="261" t="s">
        <v>9506</v>
      </c>
      <c r="M3733" s="261"/>
      <c r="N3733" s="261"/>
      <c r="O3733" s="458"/>
      <c r="P3733" s="266"/>
      <c r="Q3733" s="262" t="s">
        <v>9510</v>
      </c>
      <c r="R3733" s="261"/>
      <c r="S3733" s="261"/>
      <c r="T3733" s="261"/>
      <c r="U3733" s="261"/>
      <c r="V3733" s="292"/>
      <c r="X3733" s="458"/>
      <c r="Y3733" s="266"/>
      <c r="Z3733" s="264"/>
      <c r="AA3733" s="264"/>
      <c r="AB3733" s="264"/>
      <c r="AF3733" s="458"/>
      <c r="AG3733" s="266"/>
      <c r="AN3733" s="458"/>
      <c r="AO3733" s="266"/>
      <c r="AV3733" s="266"/>
      <c r="BC3733" s="266"/>
      <c r="BM3733" s="275">
        <v>3</v>
      </c>
      <c r="BN3733" s="275"/>
      <c r="BO3733" s="275"/>
      <c r="BP3733" s="275"/>
      <c r="BQ3733" s="275"/>
      <c r="BR3733" s="275"/>
      <c r="BS3733" s="275"/>
      <c r="BT3733" s="275"/>
      <c r="BU3733" s="275"/>
      <c r="BV3733" s="275"/>
    </row>
    <row r="3734" spans="1:74" s="263" customFormat="1">
      <c r="A3734" s="458" t="s">
        <v>9513</v>
      </c>
      <c r="B3734" s="458"/>
      <c r="C3734" s="266"/>
      <c r="D3734" s="266"/>
      <c r="E3734" s="266"/>
      <c r="F3734" s="266"/>
      <c r="G3734" s="266"/>
      <c r="H3734" s="266"/>
      <c r="I3734" s="266"/>
      <c r="J3734" s="266"/>
      <c r="K3734" s="266"/>
      <c r="L3734" s="261" t="s">
        <v>9511</v>
      </c>
      <c r="M3734" s="261"/>
      <c r="N3734" s="261"/>
      <c r="O3734" s="458"/>
      <c r="P3734" s="266"/>
      <c r="Q3734" s="262" t="s">
        <v>9512</v>
      </c>
      <c r="R3734" s="261"/>
      <c r="S3734" s="261"/>
      <c r="T3734" s="261"/>
      <c r="U3734" s="261"/>
      <c r="V3734" s="292"/>
      <c r="X3734" s="458"/>
      <c r="Y3734" s="266"/>
      <c r="Z3734" s="264"/>
      <c r="AA3734" s="264"/>
      <c r="AB3734" s="264"/>
      <c r="AF3734" s="458"/>
      <c r="AG3734" s="266"/>
      <c r="AN3734" s="458"/>
      <c r="AO3734" s="266"/>
      <c r="AV3734" s="266"/>
      <c r="BC3734" s="266"/>
      <c r="BM3734" s="275">
        <v>3</v>
      </c>
      <c r="BN3734" s="275"/>
      <c r="BO3734" s="275"/>
      <c r="BP3734" s="275"/>
      <c r="BQ3734" s="275"/>
      <c r="BR3734" s="275"/>
      <c r="BS3734" s="275"/>
      <c r="BT3734" s="275"/>
      <c r="BU3734" s="275"/>
      <c r="BV3734" s="275"/>
    </row>
    <row r="3735" spans="1:74" s="263" customFormat="1">
      <c r="A3735" s="458" t="s">
        <v>9516</v>
      </c>
      <c r="B3735" s="458"/>
      <c r="C3735" s="266"/>
      <c r="D3735" s="266"/>
      <c r="E3735" s="266"/>
      <c r="F3735" s="266"/>
      <c r="G3735" s="266"/>
      <c r="H3735" s="266"/>
      <c r="I3735" s="266"/>
      <c r="J3735" s="266"/>
      <c r="K3735" s="266"/>
      <c r="L3735" s="261" t="s">
        <v>9514</v>
      </c>
      <c r="M3735" s="261"/>
      <c r="N3735" s="261"/>
      <c r="O3735" s="458"/>
      <c r="P3735" s="266"/>
      <c r="Q3735" s="262" t="s">
        <v>9515</v>
      </c>
      <c r="R3735" s="261"/>
      <c r="S3735" s="261"/>
      <c r="T3735" s="261"/>
      <c r="U3735" s="261"/>
      <c r="V3735" s="292"/>
      <c r="X3735" s="458"/>
      <c r="Y3735" s="266"/>
      <c r="Z3735" s="264"/>
      <c r="AA3735" s="264"/>
      <c r="AB3735" s="264"/>
      <c r="AF3735" s="458"/>
      <c r="AG3735" s="266"/>
      <c r="AN3735" s="458"/>
      <c r="AO3735" s="266"/>
      <c r="AV3735" s="266"/>
      <c r="BC3735" s="266"/>
      <c r="BM3735" s="275">
        <v>3</v>
      </c>
      <c r="BN3735" s="275"/>
      <c r="BO3735" s="275"/>
      <c r="BP3735" s="275"/>
      <c r="BQ3735" s="275"/>
      <c r="BR3735" s="275"/>
      <c r="BS3735" s="275"/>
      <c r="BT3735" s="275"/>
      <c r="BU3735" s="275"/>
      <c r="BV3735" s="275"/>
    </row>
    <row r="3736" spans="1:74" s="263" customFormat="1">
      <c r="A3736" s="458" t="s">
        <v>9519</v>
      </c>
      <c r="B3736" s="458"/>
      <c r="C3736" s="266"/>
      <c r="D3736" s="266"/>
      <c r="E3736" s="266"/>
      <c r="F3736" s="266"/>
      <c r="G3736" s="266"/>
      <c r="H3736" s="266"/>
      <c r="I3736" s="266"/>
      <c r="J3736" s="266"/>
      <c r="K3736" s="266"/>
      <c r="L3736" s="261" t="s">
        <v>9517</v>
      </c>
      <c r="M3736" s="261"/>
      <c r="N3736" s="261"/>
      <c r="O3736" s="458"/>
      <c r="P3736" s="266"/>
      <c r="Q3736" s="262" t="s">
        <v>9518</v>
      </c>
      <c r="R3736" s="261"/>
      <c r="S3736" s="261"/>
      <c r="T3736" s="261"/>
      <c r="U3736" s="261"/>
      <c r="V3736" s="292"/>
      <c r="X3736" s="458"/>
      <c r="Y3736" s="266"/>
      <c r="Z3736" s="264"/>
      <c r="AA3736" s="264"/>
      <c r="AB3736" s="264"/>
      <c r="AF3736" s="458"/>
      <c r="AG3736" s="266"/>
      <c r="AN3736" s="458"/>
      <c r="AO3736" s="266"/>
      <c r="AV3736" s="266"/>
      <c r="BC3736" s="266"/>
      <c r="BM3736" s="275">
        <v>3</v>
      </c>
      <c r="BN3736" s="275"/>
      <c r="BO3736" s="275"/>
      <c r="BP3736" s="275"/>
      <c r="BQ3736" s="275"/>
      <c r="BR3736" s="275"/>
      <c r="BS3736" s="275"/>
      <c r="BT3736" s="275"/>
      <c r="BU3736" s="275"/>
      <c r="BV3736" s="275"/>
    </row>
    <row r="3737" spans="1:74" s="263" customFormat="1">
      <c r="A3737" s="458" t="s">
        <v>9522</v>
      </c>
      <c r="B3737" s="458"/>
      <c r="C3737" s="266"/>
      <c r="D3737" s="266"/>
      <c r="E3737" s="266"/>
      <c r="F3737" s="266"/>
      <c r="G3737" s="266"/>
      <c r="H3737" s="266"/>
      <c r="I3737" s="266"/>
      <c r="J3737" s="266"/>
      <c r="K3737" s="266"/>
      <c r="L3737" s="261" t="s">
        <v>9520</v>
      </c>
      <c r="M3737" s="261"/>
      <c r="N3737" s="261"/>
      <c r="O3737" s="458"/>
      <c r="P3737" s="266"/>
      <c r="Q3737" s="262" t="s">
        <v>9521</v>
      </c>
      <c r="R3737" s="261"/>
      <c r="S3737" s="261"/>
      <c r="T3737" s="261"/>
      <c r="U3737" s="261"/>
      <c r="V3737" s="292"/>
      <c r="X3737" s="458"/>
      <c r="Y3737" s="266"/>
      <c r="Z3737" s="264"/>
      <c r="AA3737" s="264"/>
      <c r="AB3737" s="264"/>
      <c r="AF3737" s="458"/>
      <c r="AG3737" s="266"/>
      <c r="AN3737" s="458"/>
      <c r="AO3737" s="266"/>
      <c r="AV3737" s="266"/>
      <c r="BC3737" s="266"/>
      <c r="BM3737" s="275">
        <v>3</v>
      </c>
      <c r="BN3737" s="275"/>
      <c r="BO3737" s="275"/>
      <c r="BP3737" s="275"/>
      <c r="BQ3737" s="275"/>
      <c r="BR3737" s="275"/>
      <c r="BS3737" s="275"/>
      <c r="BT3737" s="275"/>
      <c r="BU3737" s="275"/>
      <c r="BV3737" s="275"/>
    </row>
    <row r="3738" spans="1:74" s="263" customFormat="1">
      <c r="A3738" s="458" t="s">
        <v>9522</v>
      </c>
      <c r="B3738" s="458"/>
      <c r="C3738" s="266"/>
      <c r="D3738" s="266"/>
      <c r="E3738" s="266"/>
      <c r="F3738" s="266"/>
      <c r="G3738" s="266"/>
      <c r="H3738" s="266"/>
      <c r="I3738" s="266"/>
      <c r="J3738" s="266"/>
      <c r="K3738" s="266"/>
      <c r="L3738" s="261" t="s">
        <v>9523</v>
      </c>
      <c r="M3738" s="261"/>
      <c r="N3738" s="261"/>
      <c r="O3738" s="458"/>
      <c r="P3738" s="266"/>
      <c r="Q3738" s="262" t="s">
        <v>9521</v>
      </c>
      <c r="R3738" s="261"/>
      <c r="S3738" s="261"/>
      <c r="T3738" s="261"/>
      <c r="U3738" s="261"/>
      <c r="V3738" s="292"/>
      <c r="X3738" s="458"/>
      <c r="Y3738" s="266"/>
      <c r="Z3738" s="264"/>
      <c r="AA3738" s="264"/>
      <c r="AB3738" s="264"/>
      <c r="AF3738" s="458"/>
      <c r="AG3738" s="266"/>
      <c r="AN3738" s="458"/>
      <c r="AO3738" s="266"/>
      <c r="AV3738" s="266"/>
      <c r="BC3738" s="266"/>
      <c r="BM3738" s="275">
        <v>3</v>
      </c>
      <c r="BN3738" s="275"/>
      <c r="BO3738" s="275"/>
      <c r="BP3738" s="275"/>
      <c r="BQ3738" s="275"/>
      <c r="BR3738" s="275"/>
      <c r="BS3738" s="275"/>
      <c r="BT3738" s="275"/>
      <c r="BU3738" s="275"/>
      <c r="BV3738" s="275"/>
    </row>
    <row r="3739" spans="1:74" s="263" customFormat="1">
      <c r="A3739" s="458" t="s">
        <v>9526</v>
      </c>
      <c r="B3739" s="458"/>
      <c r="C3739" s="266"/>
      <c r="D3739" s="266"/>
      <c r="E3739" s="266"/>
      <c r="F3739" s="266"/>
      <c r="G3739" s="266"/>
      <c r="H3739" s="266"/>
      <c r="I3739" s="266"/>
      <c r="J3739" s="266"/>
      <c r="K3739" s="266"/>
      <c r="L3739" s="261" t="s">
        <v>9524</v>
      </c>
      <c r="M3739" s="261"/>
      <c r="N3739" s="261"/>
      <c r="O3739" s="458"/>
      <c r="P3739" s="266"/>
      <c r="Q3739" s="262" t="s">
        <v>9525</v>
      </c>
      <c r="R3739" s="261"/>
      <c r="S3739" s="261"/>
      <c r="T3739" s="261"/>
      <c r="U3739" s="261"/>
      <c r="V3739" s="292"/>
      <c r="X3739" s="458"/>
      <c r="Y3739" s="266"/>
      <c r="Z3739" s="264"/>
      <c r="AA3739" s="264"/>
      <c r="AB3739" s="264"/>
      <c r="AF3739" s="458"/>
      <c r="AG3739" s="266"/>
      <c r="AN3739" s="458"/>
      <c r="AO3739" s="266"/>
      <c r="AV3739" s="266"/>
      <c r="BC3739" s="266"/>
      <c r="BM3739" s="275">
        <v>3</v>
      </c>
      <c r="BN3739" s="275"/>
      <c r="BO3739" s="275"/>
      <c r="BP3739" s="275"/>
      <c r="BQ3739" s="275"/>
      <c r="BR3739" s="275"/>
      <c r="BS3739" s="275"/>
      <c r="BT3739" s="275"/>
      <c r="BU3739" s="275"/>
      <c r="BV3739" s="275"/>
    </row>
    <row r="3740" spans="1:74" s="263" customFormat="1">
      <c r="A3740" s="458" t="s">
        <v>9529</v>
      </c>
      <c r="B3740" s="458"/>
      <c r="C3740" s="266"/>
      <c r="D3740" s="266"/>
      <c r="E3740" s="266"/>
      <c r="F3740" s="266"/>
      <c r="G3740" s="266"/>
      <c r="H3740" s="266"/>
      <c r="I3740" s="266"/>
      <c r="J3740" s="266"/>
      <c r="K3740" s="266"/>
      <c r="L3740" s="261" t="s">
        <v>9527</v>
      </c>
      <c r="M3740" s="261"/>
      <c r="N3740" s="261"/>
      <c r="O3740" s="458"/>
      <c r="P3740" s="266"/>
      <c r="Q3740" s="262" t="s">
        <v>9528</v>
      </c>
      <c r="R3740" s="261"/>
      <c r="S3740" s="261"/>
      <c r="T3740" s="261"/>
      <c r="U3740" s="261"/>
      <c r="V3740" s="292"/>
      <c r="X3740" s="458"/>
      <c r="Y3740" s="266"/>
      <c r="Z3740" s="264"/>
      <c r="AA3740" s="264"/>
      <c r="AB3740" s="264"/>
      <c r="AF3740" s="458"/>
      <c r="AG3740" s="266"/>
      <c r="AN3740" s="458"/>
      <c r="AO3740" s="266"/>
      <c r="AV3740" s="266"/>
      <c r="BC3740" s="266"/>
      <c r="BM3740" s="275">
        <v>3</v>
      </c>
      <c r="BN3740" s="275"/>
      <c r="BO3740" s="275"/>
      <c r="BP3740" s="275"/>
      <c r="BQ3740" s="275"/>
      <c r="BR3740" s="275"/>
      <c r="BS3740" s="275"/>
      <c r="BT3740" s="275"/>
      <c r="BU3740" s="275"/>
      <c r="BV3740" s="275"/>
    </row>
    <row r="3741" spans="1:74" s="263" customFormat="1">
      <c r="A3741" s="458" t="s">
        <v>9529</v>
      </c>
      <c r="B3741" s="458"/>
      <c r="C3741" s="266"/>
      <c r="D3741" s="266"/>
      <c r="E3741" s="266"/>
      <c r="F3741" s="266"/>
      <c r="G3741" s="266"/>
      <c r="H3741" s="266"/>
      <c r="I3741" s="266"/>
      <c r="J3741" s="266"/>
      <c r="K3741" s="266"/>
      <c r="L3741" s="261" t="s">
        <v>9527</v>
      </c>
      <c r="M3741" s="261"/>
      <c r="N3741" s="261"/>
      <c r="O3741" s="458"/>
      <c r="P3741" s="266"/>
      <c r="Q3741" s="262" t="s">
        <v>9530</v>
      </c>
      <c r="R3741" s="261"/>
      <c r="S3741" s="261"/>
      <c r="T3741" s="261"/>
      <c r="U3741" s="261"/>
      <c r="V3741" s="292"/>
      <c r="X3741" s="458"/>
      <c r="Y3741" s="266"/>
      <c r="Z3741" s="264"/>
      <c r="AA3741" s="264"/>
      <c r="AB3741" s="264"/>
      <c r="AF3741" s="458"/>
      <c r="AG3741" s="266"/>
      <c r="AN3741" s="458"/>
      <c r="AO3741" s="266"/>
      <c r="AV3741" s="266"/>
      <c r="BC3741" s="266"/>
      <c r="BM3741" s="275">
        <v>3</v>
      </c>
      <c r="BN3741" s="275"/>
      <c r="BO3741" s="275"/>
      <c r="BP3741" s="275"/>
      <c r="BQ3741" s="275"/>
      <c r="BR3741" s="275"/>
      <c r="BS3741" s="275"/>
      <c r="BT3741" s="275"/>
      <c r="BU3741" s="275"/>
      <c r="BV3741" s="275"/>
    </row>
    <row r="3742" spans="1:74" s="263" customFormat="1">
      <c r="A3742" s="458" t="s">
        <v>9533</v>
      </c>
      <c r="B3742" s="458"/>
      <c r="C3742" s="266"/>
      <c r="D3742" s="266"/>
      <c r="E3742" s="266"/>
      <c r="F3742" s="266"/>
      <c r="G3742" s="266"/>
      <c r="H3742" s="266"/>
      <c r="I3742" s="266"/>
      <c r="J3742" s="266"/>
      <c r="K3742" s="266"/>
      <c r="L3742" s="261" t="s">
        <v>9531</v>
      </c>
      <c r="M3742" s="261"/>
      <c r="N3742" s="261"/>
      <c r="O3742" s="458"/>
      <c r="P3742" s="266"/>
      <c r="Q3742" s="262" t="s">
        <v>9532</v>
      </c>
      <c r="R3742" s="261"/>
      <c r="S3742" s="261"/>
      <c r="T3742" s="261"/>
      <c r="U3742" s="261"/>
      <c r="V3742" s="292"/>
      <c r="X3742" s="458"/>
      <c r="Y3742" s="266"/>
      <c r="Z3742" s="264"/>
      <c r="AA3742" s="264"/>
      <c r="AB3742" s="264"/>
      <c r="AF3742" s="458"/>
      <c r="AG3742" s="266"/>
      <c r="AN3742" s="458"/>
      <c r="AO3742" s="266"/>
      <c r="AV3742" s="266"/>
      <c r="BC3742" s="266"/>
      <c r="BM3742" s="275">
        <v>3</v>
      </c>
      <c r="BN3742" s="275"/>
      <c r="BO3742" s="275"/>
      <c r="BP3742" s="275"/>
      <c r="BQ3742" s="275"/>
      <c r="BR3742" s="275"/>
      <c r="BS3742" s="275"/>
      <c r="BT3742" s="275"/>
      <c r="BU3742" s="275"/>
      <c r="BV3742" s="275"/>
    </row>
    <row r="3743" spans="1:74" s="263" customFormat="1">
      <c r="A3743" s="458" t="s">
        <v>9533</v>
      </c>
      <c r="B3743" s="458"/>
      <c r="C3743" s="266"/>
      <c r="D3743" s="266"/>
      <c r="E3743" s="266"/>
      <c r="F3743" s="266"/>
      <c r="G3743" s="266"/>
      <c r="H3743" s="266"/>
      <c r="I3743" s="266"/>
      <c r="J3743" s="266"/>
      <c r="K3743" s="266"/>
      <c r="L3743" s="261" t="s">
        <v>9531</v>
      </c>
      <c r="M3743" s="261"/>
      <c r="N3743" s="261"/>
      <c r="O3743" s="458"/>
      <c r="P3743" s="266"/>
      <c r="Q3743" s="262" t="s">
        <v>9534</v>
      </c>
      <c r="R3743" s="261"/>
      <c r="S3743" s="261"/>
      <c r="T3743" s="261"/>
      <c r="U3743" s="261"/>
      <c r="V3743" s="292"/>
      <c r="X3743" s="458"/>
      <c r="Y3743" s="266"/>
      <c r="Z3743" s="264"/>
      <c r="AA3743" s="264"/>
      <c r="AB3743" s="264"/>
      <c r="AF3743" s="458"/>
      <c r="AG3743" s="266"/>
      <c r="AN3743" s="458"/>
      <c r="AO3743" s="266"/>
      <c r="AV3743" s="266"/>
      <c r="BC3743" s="266"/>
      <c r="BM3743" s="275">
        <v>3</v>
      </c>
      <c r="BN3743" s="275"/>
      <c r="BO3743" s="275"/>
      <c r="BP3743" s="275"/>
      <c r="BQ3743" s="275"/>
      <c r="BR3743" s="275"/>
      <c r="BS3743" s="275"/>
      <c r="BT3743" s="275"/>
      <c r="BU3743" s="275"/>
      <c r="BV3743" s="275"/>
    </row>
    <row r="3744" spans="1:74" s="263" customFormat="1">
      <c r="A3744" s="458" t="s">
        <v>9537</v>
      </c>
      <c r="B3744" s="458"/>
      <c r="C3744" s="266"/>
      <c r="D3744" s="266"/>
      <c r="E3744" s="266"/>
      <c r="F3744" s="266"/>
      <c r="G3744" s="266"/>
      <c r="H3744" s="266"/>
      <c r="I3744" s="266"/>
      <c r="J3744" s="266"/>
      <c r="K3744" s="266"/>
      <c r="L3744" s="261" t="s">
        <v>9535</v>
      </c>
      <c r="M3744" s="261"/>
      <c r="N3744" s="261"/>
      <c r="O3744" s="458"/>
      <c r="P3744" s="266"/>
      <c r="Q3744" s="262" t="s">
        <v>9536</v>
      </c>
      <c r="R3744" s="261"/>
      <c r="S3744" s="261"/>
      <c r="T3744" s="261"/>
      <c r="U3744" s="261"/>
      <c r="V3744" s="292"/>
      <c r="X3744" s="458"/>
      <c r="Y3744" s="266"/>
      <c r="Z3744" s="264"/>
      <c r="AA3744" s="264"/>
      <c r="AB3744" s="264"/>
      <c r="AF3744" s="458"/>
      <c r="AG3744" s="266"/>
      <c r="AN3744" s="458"/>
      <c r="AO3744" s="266"/>
      <c r="AV3744" s="266"/>
      <c r="BC3744" s="266"/>
      <c r="BM3744" s="275">
        <v>3</v>
      </c>
      <c r="BN3744" s="275"/>
      <c r="BO3744" s="275"/>
      <c r="BP3744" s="275"/>
      <c r="BQ3744" s="275"/>
      <c r="BR3744" s="275"/>
      <c r="BS3744" s="275"/>
      <c r="BT3744" s="275"/>
      <c r="BU3744" s="275"/>
      <c r="BV3744" s="275"/>
    </row>
    <row r="3745" spans="1:74" s="263" customFormat="1">
      <c r="A3745" s="458" t="s">
        <v>9540</v>
      </c>
      <c r="B3745" s="458"/>
      <c r="C3745" s="266"/>
      <c r="D3745" s="266"/>
      <c r="E3745" s="266"/>
      <c r="F3745" s="266"/>
      <c r="G3745" s="266"/>
      <c r="H3745" s="266"/>
      <c r="I3745" s="266"/>
      <c r="J3745" s="266"/>
      <c r="K3745" s="266"/>
      <c r="L3745" s="261" t="s">
        <v>9538</v>
      </c>
      <c r="M3745" s="261"/>
      <c r="N3745" s="261"/>
      <c r="O3745" s="458"/>
      <c r="P3745" s="266"/>
      <c r="Q3745" s="262" t="s">
        <v>9539</v>
      </c>
      <c r="R3745" s="261"/>
      <c r="S3745" s="261"/>
      <c r="T3745" s="261"/>
      <c r="U3745" s="261"/>
      <c r="V3745" s="292"/>
      <c r="X3745" s="458"/>
      <c r="Y3745" s="266"/>
      <c r="Z3745" s="264"/>
      <c r="AA3745" s="264"/>
      <c r="AB3745" s="264"/>
      <c r="AF3745" s="458"/>
      <c r="AG3745" s="266"/>
      <c r="AN3745" s="458"/>
      <c r="AO3745" s="266"/>
      <c r="AV3745" s="266"/>
      <c r="BC3745" s="266"/>
      <c r="BM3745" s="275">
        <v>3</v>
      </c>
      <c r="BN3745" s="275"/>
      <c r="BO3745" s="275"/>
      <c r="BP3745" s="275"/>
      <c r="BQ3745" s="275"/>
      <c r="BR3745" s="275"/>
      <c r="BS3745" s="275"/>
      <c r="BT3745" s="275"/>
      <c r="BU3745" s="275"/>
      <c r="BV3745" s="275"/>
    </row>
    <row r="3746" spans="1:74" s="263" customFormat="1">
      <c r="A3746" s="458" t="s">
        <v>9529</v>
      </c>
      <c r="B3746" s="458"/>
      <c r="C3746" s="266"/>
      <c r="D3746" s="266"/>
      <c r="E3746" s="266"/>
      <c r="F3746" s="266"/>
      <c r="G3746" s="266"/>
      <c r="H3746" s="266"/>
      <c r="I3746" s="266"/>
      <c r="J3746" s="266"/>
      <c r="K3746" s="266"/>
      <c r="L3746" s="261" t="s">
        <v>9541</v>
      </c>
      <c r="M3746" s="261"/>
      <c r="N3746" s="261"/>
      <c r="O3746" s="458"/>
      <c r="P3746" s="266"/>
      <c r="Q3746" s="262" t="s">
        <v>9536</v>
      </c>
      <c r="R3746" s="261"/>
      <c r="S3746" s="261"/>
      <c r="T3746" s="261"/>
      <c r="U3746" s="261"/>
      <c r="V3746" s="292"/>
      <c r="X3746" s="458"/>
      <c r="Y3746" s="266"/>
      <c r="Z3746" s="264"/>
      <c r="AA3746" s="264"/>
      <c r="AB3746" s="264"/>
      <c r="AF3746" s="458"/>
      <c r="AG3746" s="266"/>
      <c r="AN3746" s="458"/>
      <c r="AO3746" s="266"/>
      <c r="AV3746" s="266"/>
      <c r="BC3746" s="266"/>
      <c r="BM3746" s="275">
        <v>3</v>
      </c>
      <c r="BN3746" s="275"/>
      <c r="BO3746" s="275"/>
      <c r="BP3746" s="275"/>
      <c r="BQ3746" s="275"/>
      <c r="BR3746" s="275"/>
      <c r="BS3746" s="275"/>
      <c r="BT3746" s="275"/>
      <c r="BU3746" s="275"/>
      <c r="BV3746" s="275"/>
    </row>
    <row r="3747" spans="1:74" s="263" customFormat="1">
      <c r="A3747" s="458" t="s">
        <v>9544</v>
      </c>
      <c r="B3747" s="458"/>
      <c r="C3747" s="266"/>
      <c r="D3747" s="266"/>
      <c r="E3747" s="266"/>
      <c r="F3747" s="266"/>
      <c r="G3747" s="266"/>
      <c r="H3747" s="266"/>
      <c r="I3747" s="266"/>
      <c r="J3747" s="266"/>
      <c r="K3747" s="266"/>
      <c r="L3747" s="261" t="s">
        <v>9542</v>
      </c>
      <c r="M3747" s="261"/>
      <c r="N3747" s="261"/>
      <c r="O3747" s="458"/>
      <c r="P3747" s="266"/>
      <c r="Q3747" s="262" t="s">
        <v>9543</v>
      </c>
      <c r="R3747" s="261"/>
      <c r="S3747" s="261"/>
      <c r="T3747" s="261"/>
      <c r="U3747" s="261"/>
      <c r="V3747" s="292"/>
      <c r="X3747" s="458"/>
      <c r="Y3747" s="266"/>
      <c r="Z3747" s="264"/>
      <c r="AA3747" s="264"/>
      <c r="AB3747" s="264"/>
      <c r="AF3747" s="458"/>
      <c r="AG3747" s="266"/>
      <c r="AN3747" s="458"/>
      <c r="AO3747" s="266"/>
      <c r="AV3747" s="266"/>
      <c r="BC3747" s="266"/>
      <c r="BM3747" s="275">
        <v>3</v>
      </c>
      <c r="BN3747" s="275"/>
      <c r="BO3747" s="275"/>
      <c r="BP3747" s="275"/>
      <c r="BQ3747" s="275"/>
      <c r="BR3747" s="275"/>
      <c r="BS3747" s="275"/>
      <c r="BT3747" s="275"/>
      <c r="BU3747" s="275"/>
      <c r="BV3747" s="275"/>
    </row>
    <row r="3748" spans="1:74" s="263" customFormat="1">
      <c r="A3748" s="458" t="s">
        <v>9544</v>
      </c>
      <c r="B3748" s="458"/>
      <c r="C3748" s="266"/>
      <c r="D3748" s="266"/>
      <c r="E3748" s="266"/>
      <c r="F3748" s="266"/>
      <c r="G3748" s="266"/>
      <c r="H3748" s="266"/>
      <c r="I3748" s="266"/>
      <c r="J3748" s="266"/>
      <c r="K3748" s="266"/>
      <c r="L3748" s="261" t="s">
        <v>9542</v>
      </c>
      <c r="M3748" s="261"/>
      <c r="N3748" s="261"/>
      <c r="O3748" s="458"/>
      <c r="P3748" s="266"/>
      <c r="Q3748" s="262" t="s">
        <v>9545</v>
      </c>
      <c r="R3748" s="261"/>
      <c r="S3748" s="261"/>
      <c r="T3748" s="261"/>
      <c r="U3748" s="261"/>
      <c r="V3748" s="292"/>
      <c r="X3748" s="458"/>
      <c r="Y3748" s="266"/>
      <c r="Z3748" s="264"/>
      <c r="AA3748" s="264"/>
      <c r="AB3748" s="264"/>
      <c r="AF3748" s="458"/>
      <c r="AG3748" s="266"/>
      <c r="AN3748" s="458"/>
      <c r="AO3748" s="266"/>
      <c r="AV3748" s="266"/>
      <c r="BC3748" s="266"/>
      <c r="BM3748" s="275">
        <v>3</v>
      </c>
      <c r="BN3748" s="275"/>
      <c r="BO3748" s="275"/>
      <c r="BP3748" s="275"/>
      <c r="BQ3748" s="275"/>
      <c r="BR3748" s="275"/>
      <c r="BS3748" s="275"/>
      <c r="BT3748" s="275"/>
      <c r="BU3748" s="275"/>
      <c r="BV3748" s="275"/>
    </row>
    <row r="3749" spans="1:74" s="263" customFormat="1">
      <c r="A3749" s="458" t="s">
        <v>9548</v>
      </c>
      <c r="B3749" s="458"/>
      <c r="C3749" s="266"/>
      <c r="D3749" s="266"/>
      <c r="E3749" s="266"/>
      <c r="F3749" s="266"/>
      <c r="G3749" s="266"/>
      <c r="H3749" s="266"/>
      <c r="I3749" s="266"/>
      <c r="J3749" s="266"/>
      <c r="K3749" s="266"/>
      <c r="L3749" s="261" t="s">
        <v>9546</v>
      </c>
      <c r="M3749" s="261"/>
      <c r="N3749" s="261"/>
      <c r="O3749" s="458"/>
      <c r="P3749" s="266"/>
      <c r="Q3749" s="262" t="s">
        <v>9547</v>
      </c>
      <c r="R3749" s="261"/>
      <c r="S3749" s="261"/>
      <c r="T3749" s="261"/>
      <c r="U3749" s="261"/>
      <c r="V3749" s="292"/>
      <c r="X3749" s="458"/>
      <c r="Y3749" s="266"/>
      <c r="Z3749" s="264"/>
      <c r="AA3749" s="264"/>
      <c r="AB3749" s="264"/>
      <c r="AF3749" s="458"/>
      <c r="AG3749" s="266"/>
      <c r="AN3749" s="458"/>
      <c r="AO3749" s="266"/>
      <c r="AV3749" s="266"/>
      <c r="BC3749" s="266"/>
      <c r="BM3749" s="275">
        <v>3</v>
      </c>
      <c r="BN3749" s="275"/>
      <c r="BO3749" s="275"/>
      <c r="BP3749" s="275"/>
      <c r="BQ3749" s="275"/>
      <c r="BR3749" s="275"/>
      <c r="BS3749" s="275"/>
      <c r="BT3749" s="275"/>
      <c r="BU3749" s="275"/>
      <c r="BV3749" s="275"/>
    </row>
    <row r="3750" spans="1:74" s="263" customFormat="1">
      <c r="A3750" s="458" t="s">
        <v>9551</v>
      </c>
      <c r="B3750" s="458"/>
      <c r="C3750" s="266"/>
      <c r="D3750" s="266"/>
      <c r="E3750" s="266"/>
      <c r="F3750" s="266"/>
      <c r="G3750" s="266"/>
      <c r="H3750" s="266"/>
      <c r="I3750" s="266"/>
      <c r="J3750" s="266"/>
      <c r="K3750" s="266"/>
      <c r="L3750" s="261" t="s">
        <v>9549</v>
      </c>
      <c r="M3750" s="261"/>
      <c r="N3750" s="261"/>
      <c r="O3750" s="458"/>
      <c r="P3750" s="266"/>
      <c r="Q3750" s="262" t="s">
        <v>9550</v>
      </c>
      <c r="R3750" s="261"/>
      <c r="S3750" s="261"/>
      <c r="T3750" s="261"/>
      <c r="U3750" s="261"/>
      <c r="V3750" s="292"/>
      <c r="X3750" s="458"/>
      <c r="Y3750" s="266"/>
      <c r="Z3750" s="264"/>
      <c r="AA3750" s="264"/>
      <c r="AB3750" s="264"/>
      <c r="AF3750" s="458"/>
      <c r="AG3750" s="266"/>
      <c r="AN3750" s="458"/>
      <c r="AO3750" s="266"/>
      <c r="AV3750" s="266"/>
      <c r="BC3750" s="266"/>
      <c r="BM3750" s="275">
        <v>3</v>
      </c>
      <c r="BN3750" s="275"/>
      <c r="BO3750" s="275"/>
      <c r="BP3750" s="275"/>
      <c r="BQ3750" s="275"/>
      <c r="BR3750" s="275"/>
      <c r="BS3750" s="275"/>
      <c r="BT3750" s="275"/>
      <c r="BU3750" s="275"/>
      <c r="BV3750" s="275"/>
    </row>
    <row r="3751" spans="1:74" s="263" customFormat="1">
      <c r="A3751" s="458" t="s">
        <v>9554</v>
      </c>
      <c r="B3751" s="458"/>
      <c r="C3751" s="266"/>
      <c r="D3751" s="266"/>
      <c r="E3751" s="266"/>
      <c r="F3751" s="266"/>
      <c r="G3751" s="266"/>
      <c r="H3751" s="266"/>
      <c r="I3751" s="266"/>
      <c r="J3751" s="266"/>
      <c r="K3751" s="266"/>
      <c r="L3751" s="261" t="s">
        <v>9552</v>
      </c>
      <c r="M3751" s="261"/>
      <c r="N3751" s="261"/>
      <c r="O3751" s="458"/>
      <c r="P3751" s="266"/>
      <c r="Q3751" s="262" t="s">
        <v>9553</v>
      </c>
      <c r="R3751" s="261"/>
      <c r="S3751" s="261"/>
      <c r="T3751" s="261"/>
      <c r="U3751" s="261"/>
      <c r="V3751" s="292"/>
      <c r="X3751" s="458"/>
      <c r="Y3751" s="266"/>
      <c r="Z3751" s="264"/>
      <c r="AA3751" s="264"/>
      <c r="AB3751" s="264"/>
      <c r="AF3751" s="458"/>
      <c r="AG3751" s="266"/>
      <c r="AN3751" s="458"/>
      <c r="AO3751" s="266"/>
      <c r="AV3751" s="266"/>
      <c r="BC3751" s="266"/>
      <c r="BM3751" s="275">
        <v>3</v>
      </c>
      <c r="BN3751" s="275"/>
      <c r="BO3751" s="275"/>
      <c r="BP3751" s="275"/>
      <c r="BQ3751" s="275"/>
      <c r="BR3751" s="275"/>
      <c r="BS3751" s="275"/>
      <c r="BT3751" s="275"/>
      <c r="BU3751" s="275"/>
      <c r="BV3751" s="275"/>
    </row>
    <row r="3752" spans="1:74" s="263" customFormat="1">
      <c r="A3752" s="458" t="s">
        <v>9557</v>
      </c>
      <c r="B3752" s="458"/>
      <c r="C3752" s="266"/>
      <c r="D3752" s="266"/>
      <c r="E3752" s="266"/>
      <c r="F3752" s="266"/>
      <c r="G3752" s="266"/>
      <c r="H3752" s="266"/>
      <c r="I3752" s="266"/>
      <c r="J3752" s="266"/>
      <c r="K3752" s="266"/>
      <c r="L3752" s="261" t="s">
        <v>9555</v>
      </c>
      <c r="M3752" s="261"/>
      <c r="N3752" s="261"/>
      <c r="O3752" s="458"/>
      <c r="P3752" s="266"/>
      <c r="Q3752" s="262" t="s">
        <v>9556</v>
      </c>
      <c r="R3752" s="261"/>
      <c r="S3752" s="261"/>
      <c r="T3752" s="261"/>
      <c r="U3752" s="261"/>
      <c r="V3752" s="292"/>
      <c r="X3752" s="458"/>
      <c r="Y3752" s="266"/>
      <c r="Z3752" s="264"/>
      <c r="AA3752" s="264"/>
      <c r="AB3752" s="264"/>
      <c r="AF3752" s="458"/>
      <c r="AG3752" s="266"/>
      <c r="AN3752" s="458"/>
      <c r="AO3752" s="266"/>
      <c r="AV3752" s="266"/>
      <c r="BC3752" s="266"/>
      <c r="BM3752" s="275">
        <v>3</v>
      </c>
      <c r="BN3752" s="275"/>
      <c r="BO3752" s="275"/>
      <c r="BP3752" s="275"/>
      <c r="BQ3752" s="275"/>
      <c r="BR3752" s="275"/>
      <c r="BS3752" s="275"/>
      <c r="BT3752" s="275"/>
      <c r="BU3752" s="275"/>
      <c r="BV3752" s="275"/>
    </row>
    <row r="3753" spans="1:74" s="263" customFormat="1">
      <c r="A3753" s="458" t="s">
        <v>9560</v>
      </c>
      <c r="B3753" s="458"/>
      <c r="C3753" s="266"/>
      <c r="D3753" s="266"/>
      <c r="E3753" s="266"/>
      <c r="F3753" s="266"/>
      <c r="G3753" s="266"/>
      <c r="H3753" s="266"/>
      <c r="I3753" s="266"/>
      <c r="J3753" s="266"/>
      <c r="K3753" s="266"/>
      <c r="L3753" s="261" t="s">
        <v>9558</v>
      </c>
      <c r="M3753" s="261"/>
      <c r="N3753" s="261"/>
      <c r="O3753" s="458"/>
      <c r="P3753" s="266"/>
      <c r="Q3753" s="262" t="s">
        <v>9559</v>
      </c>
      <c r="R3753" s="261"/>
      <c r="S3753" s="261"/>
      <c r="T3753" s="261"/>
      <c r="U3753" s="261"/>
      <c r="V3753" s="292"/>
      <c r="X3753" s="458"/>
      <c r="Y3753" s="266"/>
      <c r="Z3753" s="264"/>
      <c r="AA3753" s="264"/>
      <c r="AB3753" s="264"/>
      <c r="AF3753" s="458"/>
      <c r="AG3753" s="266"/>
      <c r="AN3753" s="458"/>
      <c r="AO3753" s="266"/>
      <c r="AV3753" s="266"/>
      <c r="BC3753" s="266"/>
      <c r="BM3753" s="275">
        <v>3</v>
      </c>
      <c r="BN3753" s="275"/>
      <c r="BO3753" s="275"/>
      <c r="BP3753" s="275"/>
      <c r="BQ3753" s="275"/>
      <c r="BR3753" s="275"/>
      <c r="BS3753" s="275"/>
      <c r="BT3753" s="275"/>
      <c r="BU3753" s="275"/>
      <c r="BV3753" s="275"/>
    </row>
    <row r="3754" spans="1:74" s="263" customFormat="1">
      <c r="A3754" s="458" t="s">
        <v>9563</v>
      </c>
      <c r="B3754" s="458"/>
      <c r="C3754" s="266"/>
      <c r="D3754" s="266"/>
      <c r="E3754" s="266"/>
      <c r="F3754" s="266"/>
      <c r="G3754" s="266"/>
      <c r="H3754" s="266"/>
      <c r="I3754" s="266"/>
      <c r="J3754" s="266"/>
      <c r="K3754" s="266"/>
      <c r="L3754" s="261" t="s">
        <v>9561</v>
      </c>
      <c r="M3754" s="261"/>
      <c r="N3754" s="261"/>
      <c r="O3754" s="458"/>
      <c r="P3754" s="266"/>
      <c r="Q3754" s="262" t="s">
        <v>9562</v>
      </c>
      <c r="R3754" s="261"/>
      <c r="S3754" s="261"/>
      <c r="T3754" s="261"/>
      <c r="U3754" s="261"/>
      <c r="V3754" s="292"/>
      <c r="X3754" s="458"/>
      <c r="Y3754" s="266"/>
      <c r="Z3754" s="264"/>
      <c r="AA3754" s="264"/>
      <c r="AB3754" s="264"/>
      <c r="AF3754" s="458"/>
      <c r="AG3754" s="266"/>
      <c r="AN3754" s="458"/>
      <c r="AO3754" s="266"/>
      <c r="AV3754" s="266"/>
      <c r="BC3754" s="266"/>
      <c r="BM3754" s="275">
        <v>3</v>
      </c>
      <c r="BN3754" s="275"/>
      <c r="BO3754" s="275"/>
      <c r="BP3754" s="275"/>
      <c r="BQ3754" s="275"/>
      <c r="BR3754" s="275"/>
      <c r="BS3754" s="275"/>
      <c r="BT3754" s="275"/>
      <c r="BU3754" s="275"/>
      <c r="BV3754" s="275"/>
    </row>
    <row r="3755" spans="1:74" s="263" customFormat="1">
      <c r="A3755" s="458" t="s">
        <v>9565</v>
      </c>
      <c r="B3755" s="458"/>
      <c r="C3755" s="266"/>
      <c r="D3755" s="266"/>
      <c r="E3755" s="266"/>
      <c r="F3755" s="266"/>
      <c r="G3755" s="266"/>
      <c r="H3755" s="266"/>
      <c r="I3755" s="266"/>
      <c r="J3755" s="266"/>
      <c r="K3755" s="266"/>
      <c r="L3755" s="261" t="s">
        <v>6127</v>
      </c>
      <c r="M3755" s="261"/>
      <c r="N3755" s="261"/>
      <c r="O3755" s="458"/>
      <c r="P3755" s="266"/>
      <c r="Q3755" s="262" t="s">
        <v>9564</v>
      </c>
      <c r="R3755" s="261"/>
      <c r="S3755" s="261"/>
      <c r="T3755" s="261"/>
      <c r="U3755" s="261"/>
      <c r="V3755" s="292"/>
      <c r="X3755" s="458"/>
      <c r="Y3755" s="266"/>
      <c r="Z3755" s="264"/>
      <c r="AA3755" s="264"/>
      <c r="AB3755" s="264"/>
      <c r="AF3755" s="458"/>
      <c r="AG3755" s="266"/>
      <c r="AN3755" s="458"/>
      <c r="AO3755" s="266"/>
      <c r="AV3755" s="266"/>
      <c r="BC3755" s="266"/>
      <c r="BM3755" s="275">
        <v>3</v>
      </c>
      <c r="BN3755" s="275"/>
      <c r="BO3755" s="275"/>
      <c r="BP3755" s="275"/>
      <c r="BQ3755" s="275"/>
      <c r="BR3755" s="275"/>
      <c r="BS3755" s="275"/>
      <c r="BT3755" s="275"/>
      <c r="BU3755" s="275"/>
      <c r="BV3755" s="275"/>
    </row>
    <row r="3756" spans="1:74" s="263" customFormat="1">
      <c r="A3756" s="458" t="s">
        <v>8415</v>
      </c>
      <c r="B3756" s="458"/>
      <c r="C3756" s="266"/>
      <c r="D3756" s="266"/>
      <c r="E3756" s="266"/>
      <c r="F3756" s="266"/>
      <c r="G3756" s="266"/>
      <c r="H3756" s="266"/>
      <c r="I3756" s="266"/>
      <c r="J3756" s="266"/>
      <c r="K3756" s="266"/>
      <c r="L3756" s="261" t="s">
        <v>9566</v>
      </c>
      <c r="M3756" s="261"/>
      <c r="N3756" s="261"/>
      <c r="O3756" s="458"/>
      <c r="P3756" s="266"/>
      <c r="Q3756" s="262" t="s">
        <v>8414</v>
      </c>
      <c r="R3756" s="261"/>
      <c r="S3756" s="261"/>
      <c r="T3756" s="261"/>
      <c r="U3756" s="261"/>
      <c r="V3756" s="292"/>
      <c r="X3756" s="458"/>
      <c r="Y3756" s="266"/>
      <c r="Z3756" s="264"/>
      <c r="AA3756" s="264"/>
      <c r="AB3756" s="264"/>
      <c r="AF3756" s="458"/>
      <c r="AG3756" s="266"/>
      <c r="AN3756" s="458"/>
      <c r="AO3756" s="266"/>
      <c r="AV3756" s="266"/>
      <c r="BC3756" s="266"/>
      <c r="BM3756" s="275">
        <v>3</v>
      </c>
      <c r="BN3756" s="275"/>
      <c r="BO3756" s="275"/>
      <c r="BP3756" s="275"/>
      <c r="BQ3756" s="275"/>
      <c r="BR3756" s="275"/>
      <c r="BS3756" s="275"/>
      <c r="BT3756" s="275"/>
      <c r="BU3756" s="275"/>
      <c r="BV3756" s="275"/>
    </row>
    <row r="3757" spans="1:74" s="263" customFormat="1">
      <c r="A3757" s="458" t="s">
        <v>9569</v>
      </c>
      <c r="B3757" s="458"/>
      <c r="C3757" s="266"/>
      <c r="D3757" s="266"/>
      <c r="E3757" s="266"/>
      <c r="F3757" s="266"/>
      <c r="G3757" s="266"/>
      <c r="H3757" s="266"/>
      <c r="I3757" s="266"/>
      <c r="J3757" s="266"/>
      <c r="K3757" s="266"/>
      <c r="L3757" s="261" t="s">
        <v>9567</v>
      </c>
      <c r="M3757" s="261"/>
      <c r="N3757" s="261"/>
      <c r="O3757" s="458"/>
      <c r="P3757" s="266"/>
      <c r="Q3757" s="262" t="s">
        <v>9568</v>
      </c>
      <c r="R3757" s="261"/>
      <c r="S3757" s="261"/>
      <c r="T3757" s="261"/>
      <c r="U3757" s="261"/>
      <c r="V3757" s="292"/>
      <c r="X3757" s="458"/>
      <c r="Y3757" s="266"/>
      <c r="Z3757" s="264"/>
      <c r="AA3757" s="264"/>
      <c r="AB3757" s="264"/>
      <c r="AF3757" s="458"/>
      <c r="AG3757" s="266"/>
      <c r="AN3757" s="458"/>
      <c r="AO3757" s="266"/>
      <c r="AV3757" s="266"/>
      <c r="BC3757" s="266"/>
      <c r="BM3757" s="275">
        <v>3</v>
      </c>
      <c r="BN3757" s="275"/>
      <c r="BO3757" s="275"/>
      <c r="BP3757" s="275"/>
      <c r="BQ3757" s="275"/>
      <c r="BR3757" s="275"/>
      <c r="BS3757" s="275"/>
      <c r="BT3757" s="275"/>
      <c r="BU3757" s="275"/>
      <c r="BV3757" s="275"/>
    </row>
    <row r="3758" spans="1:74" s="263" customFormat="1">
      <c r="A3758" s="458" t="s">
        <v>9572</v>
      </c>
      <c r="B3758" s="458"/>
      <c r="C3758" s="266"/>
      <c r="D3758" s="266"/>
      <c r="E3758" s="266"/>
      <c r="F3758" s="266"/>
      <c r="G3758" s="266"/>
      <c r="H3758" s="266"/>
      <c r="I3758" s="266"/>
      <c r="J3758" s="266"/>
      <c r="K3758" s="266"/>
      <c r="L3758" s="261" t="s">
        <v>9570</v>
      </c>
      <c r="M3758" s="261"/>
      <c r="N3758" s="261"/>
      <c r="O3758" s="458"/>
      <c r="P3758" s="266"/>
      <c r="Q3758" s="262" t="s">
        <v>9571</v>
      </c>
      <c r="R3758" s="261"/>
      <c r="S3758" s="261"/>
      <c r="T3758" s="261"/>
      <c r="U3758" s="261"/>
      <c r="V3758" s="292"/>
      <c r="X3758" s="458"/>
      <c r="Y3758" s="266"/>
      <c r="Z3758" s="264"/>
      <c r="AA3758" s="264"/>
      <c r="AB3758" s="264"/>
      <c r="AF3758" s="458"/>
      <c r="AG3758" s="266"/>
      <c r="AN3758" s="458"/>
      <c r="AO3758" s="266"/>
      <c r="AV3758" s="266"/>
      <c r="BC3758" s="266"/>
      <c r="BM3758" s="275">
        <v>3</v>
      </c>
      <c r="BN3758" s="275"/>
      <c r="BO3758" s="275"/>
      <c r="BP3758" s="275"/>
      <c r="BQ3758" s="275"/>
      <c r="BR3758" s="275"/>
      <c r="BS3758" s="275"/>
      <c r="BT3758" s="275"/>
      <c r="BU3758" s="275"/>
      <c r="BV3758" s="275"/>
    </row>
    <row r="3759" spans="1:74" s="263" customFormat="1">
      <c r="A3759" s="458" t="s">
        <v>9575</v>
      </c>
      <c r="B3759" s="458"/>
      <c r="C3759" s="266"/>
      <c r="D3759" s="266"/>
      <c r="E3759" s="266"/>
      <c r="F3759" s="266"/>
      <c r="G3759" s="266"/>
      <c r="H3759" s="266"/>
      <c r="I3759" s="266"/>
      <c r="J3759" s="266"/>
      <c r="K3759" s="266"/>
      <c r="L3759" s="261" t="s">
        <v>9573</v>
      </c>
      <c r="M3759" s="261"/>
      <c r="N3759" s="261"/>
      <c r="O3759" s="458"/>
      <c r="P3759" s="266"/>
      <c r="Q3759" s="262" t="s">
        <v>9574</v>
      </c>
      <c r="R3759" s="261"/>
      <c r="S3759" s="261"/>
      <c r="T3759" s="261"/>
      <c r="U3759" s="261"/>
      <c r="V3759" s="292"/>
      <c r="X3759" s="458"/>
      <c r="Y3759" s="266"/>
      <c r="Z3759" s="264"/>
      <c r="AA3759" s="264"/>
      <c r="AB3759" s="264"/>
      <c r="AF3759" s="458"/>
      <c r="AG3759" s="266"/>
      <c r="AN3759" s="458"/>
      <c r="AO3759" s="266"/>
      <c r="AV3759" s="266"/>
      <c r="BC3759" s="266"/>
      <c r="BM3759" s="275">
        <v>3</v>
      </c>
      <c r="BN3759" s="275"/>
      <c r="BO3759" s="275"/>
      <c r="BP3759" s="275"/>
      <c r="BQ3759" s="275"/>
      <c r="BR3759" s="275"/>
      <c r="BS3759" s="275"/>
      <c r="BT3759" s="275"/>
      <c r="BU3759" s="275"/>
      <c r="BV3759" s="275"/>
    </row>
    <row r="3760" spans="1:74" s="263" customFormat="1">
      <c r="A3760" s="458" t="s">
        <v>9575</v>
      </c>
      <c r="B3760" s="458"/>
      <c r="C3760" s="266"/>
      <c r="D3760" s="266"/>
      <c r="E3760" s="266"/>
      <c r="F3760" s="266"/>
      <c r="G3760" s="266"/>
      <c r="H3760" s="266"/>
      <c r="I3760" s="266"/>
      <c r="J3760" s="266"/>
      <c r="K3760" s="266"/>
      <c r="L3760" s="261" t="s">
        <v>9573</v>
      </c>
      <c r="M3760" s="261"/>
      <c r="N3760" s="261"/>
      <c r="O3760" s="458"/>
      <c r="P3760" s="266"/>
      <c r="Q3760" s="262" t="s">
        <v>9576</v>
      </c>
      <c r="R3760" s="261"/>
      <c r="S3760" s="261"/>
      <c r="T3760" s="261"/>
      <c r="U3760" s="261"/>
      <c r="V3760" s="292"/>
      <c r="X3760" s="458"/>
      <c r="Y3760" s="266"/>
      <c r="Z3760" s="264"/>
      <c r="AA3760" s="264"/>
      <c r="AB3760" s="264"/>
      <c r="AF3760" s="458"/>
      <c r="AG3760" s="266"/>
      <c r="AN3760" s="458"/>
      <c r="AO3760" s="266"/>
      <c r="AV3760" s="266"/>
      <c r="BC3760" s="266"/>
      <c r="BM3760" s="275">
        <v>3</v>
      </c>
      <c r="BN3760" s="275"/>
      <c r="BO3760" s="275"/>
      <c r="BP3760" s="275"/>
      <c r="BQ3760" s="275"/>
      <c r="BR3760" s="275"/>
      <c r="BS3760" s="275"/>
      <c r="BT3760" s="275"/>
      <c r="BU3760" s="275"/>
      <c r="BV3760" s="275"/>
    </row>
    <row r="3761" spans="1:74" s="263" customFormat="1">
      <c r="A3761" s="458" t="s">
        <v>9575</v>
      </c>
      <c r="B3761" s="458"/>
      <c r="C3761" s="266"/>
      <c r="D3761" s="266"/>
      <c r="E3761" s="266"/>
      <c r="F3761" s="266"/>
      <c r="G3761" s="266"/>
      <c r="H3761" s="266"/>
      <c r="I3761" s="266"/>
      <c r="J3761" s="266"/>
      <c r="K3761" s="266"/>
      <c r="L3761" s="261" t="s">
        <v>9573</v>
      </c>
      <c r="M3761" s="261"/>
      <c r="N3761" s="261"/>
      <c r="O3761" s="458"/>
      <c r="P3761" s="266"/>
      <c r="Q3761" s="262" t="s">
        <v>9577</v>
      </c>
      <c r="R3761" s="261"/>
      <c r="S3761" s="261"/>
      <c r="T3761" s="261"/>
      <c r="U3761" s="261"/>
      <c r="V3761" s="292"/>
      <c r="X3761" s="458"/>
      <c r="Y3761" s="266"/>
      <c r="Z3761" s="264"/>
      <c r="AA3761" s="264"/>
      <c r="AB3761" s="264"/>
      <c r="AF3761" s="458"/>
      <c r="AG3761" s="266"/>
      <c r="AN3761" s="458"/>
      <c r="AO3761" s="266"/>
      <c r="AV3761" s="266"/>
      <c r="BC3761" s="266"/>
      <c r="BM3761" s="275">
        <v>3</v>
      </c>
      <c r="BN3761" s="275"/>
      <c r="BO3761" s="275"/>
      <c r="BP3761" s="275"/>
      <c r="BQ3761" s="275"/>
      <c r="BR3761" s="275"/>
      <c r="BS3761" s="275"/>
      <c r="BT3761" s="275"/>
      <c r="BU3761" s="275"/>
      <c r="BV3761" s="275"/>
    </row>
    <row r="3762" spans="1:74" s="263" customFormat="1">
      <c r="A3762" s="458" t="s">
        <v>9580</v>
      </c>
      <c r="B3762" s="458"/>
      <c r="C3762" s="266"/>
      <c r="D3762" s="266"/>
      <c r="E3762" s="266"/>
      <c r="F3762" s="266"/>
      <c r="G3762" s="266"/>
      <c r="H3762" s="266"/>
      <c r="I3762" s="266"/>
      <c r="J3762" s="266"/>
      <c r="K3762" s="266"/>
      <c r="L3762" s="261" t="s">
        <v>9578</v>
      </c>
      <c r="M3762" s="261"/>
      <c r="N3762" s="261"/>
      <c r="O3762" s="458"/>
      <c r="P3762" s="266"/>
      <c r="Q3762" s="262" t="s">
        <v>9579</v>
      </c>
      <c r="R3762" s="261"/>
      <c r="S3762" s="261"/>
      <c r="T3762" s="261"/>
      <c r="U3762" s="261"/>
      <c r="V3762" s="292"/>
      <c r="X3762" s="458"/>
      <c r="Y3762" s="266"/>
      <c r="Z3762" s="264"/>
      <c r="AA3762" s="264"/>
      <c r="AB3762" s="264"/>
      <c r="AF3762" s="458"/>
      <c r="AG3762" s="266"/>
      <c r="AN3762" s="458"/>
      <c r="AO3762" s="266"/>
      <c r="AV3762" s="266"/>
      <c r="BC3762" s="266"/>
      <c r="BM3762" s="275">
        <v>3</v>
      </c>
      <c r="BN3762" s="275"/>
      <c r="BO3762" s="275"/>
      <c r="BP3762" s="275"/>
      <c r="BQ3762" s="275"/>
      <c r="BR3762" s="275"/>
      <c r="BS3762" s="275"/>
      <c r="BT3762" s="275"/>
      <c r="BU3762" s="275"/>
      <c r="BV3762" s="275"/>
    </row>
    <row r="3763" spans="1:74" s="263" customFormat="1">
      <c r="A3763" s="458" t="s">
        <v>9583</v>
      </c>
      <c r="B3763" s="458"/>
      <c r="C3763" s="266"/>
      <c r="D3763" s="266"/>
      <c r="E3763" s="266"/>
      <c r="F3763" s="266"/>
      <c r="G3763" s="266"/>
      <c r="H3763" s="266"/>
      <c r="I3763" s="266"/>
      <c r="J3763" s="266"/>
      <c r="K3763" s="266"/>
      <c r="L3763" s="261" t="s">
        <v>9581</v>
      </c>
      <c r="M3763" s="261"/>
      <c r="N3763" s="261"/>
      <c r="O3763" s="458"/>
      <c r="P3763" s="266"/>
      <c r="Q3763" s="262" t="s">
        <v>9582</v>
      </c>
      <c r="R3763" s="261"/>
      <c r="S3763" s="261"/>
      <c r="T3763" s="261"/>
      <c r="U3763" s="261"/>
      <c r="V3763" s="292"/>
      <c r="X3763" s="458"/>
      <c r="Y3763" s="266"/>
      <c r="Z3763" s="264"/>
      <c r="AA3763" s="264"/>
      <c r="AB3763" s="264"/>
      <c r="AF3763" s="458"/>
      <c r="AG3763" s="266"/>
      <c r="AN3763" s="458"/>
      <c r="AO3763" s="266"/>
      <c r="AV3763" s="266"/>
      <c r="BC3763" s="266"/>
      <c r="BM3763" s="275">
        <v>3</v>
      </c>
      <c r="BN3763" s="275"/>
      <c r="BO3763" s="275"/>
      <c r="BP3763" s="275"/>
      <c r="BQ3763" s="275"/>
      <c r="BR3763" s="275"/>
      <c r="BS3763" s="275"/>
      <c r="BT3763" s="275"/>
      <c r="BU3763" s="275"/>
      <c r="BV3763" s="275"/>
    </row>
    <row r="3764" spans="1:74" s="263" customFormat="1">
      <c r="A3764" s="458" t="s">
        <v>9586</v>
      </c>
      <c r="B3764" s="458"/>
      <c r="C3764" s="266"/>
      <c r="D3764" s="266"/>
      <c r="E3764" s="266"/>
      <c r="F3764" s="266"/>
      <c r="G3764" s="266"/>
      <c r="H3764" s="266"/>
      <c r="I3764" s="266"/>
      <c r="J3764" s="266"/>
      <c r="K3764" s="266"/>
      <c r="L3764" s="261" t="s">
        <v>9584</v>
      </c>
      <c r="M3764" s="261"/>
      <c r="N3764" s="261"/>
      <c r="O3764" s="458"/>
      <c r="P3764" s="266"/>
      <c r="Q3764" s="262" t="s">
        <v>9585</v>
      </c>
      <c r="R3764" s="261"/>
      <c r="S3764" s="261"/>
      <c r="T3764" s="261"/>
      <c r="U3764" s="261"/>
      <c r="V3764" s="292"/>
      <c r="X3764" s="458"/>
      <c r="Y3764" s="266"/>
      <c r="Z3764" s="264"/>
      <c r="AA3764" s="264"/>
      <c r="AB3764" s="264"/>
      <c r="AF3764" s="458"/>
      <c r="AG3764" s="266"/>
      <c r="AN3764" s="458"/>
      <c r="AO3764" s="266"/>
      <c r="AV3764" s="266"/>
      <c r="BC3764" s="266"/>
      <c r="BM3764" s="275">
        <v>3</v>
      </c>
      <c r="BN3764" s="275"/>
      <c r="BO3764" s="275"/>
      <c r="BP3764" s="275"/>
      <c r="BQ3764" s="275"/>
      <c r="BR3764" s="275"/>
      <c r="BS3764" s="275"/>
      <c r="BT3764" s="275"/>
      <c r="BU3764" s="275"/>
      <c r="BV3764" s="275"/>
    </row>
    <row r="3765" spans="1:74" s="263" customFormat="1">
      <c r="A3765" s="458" t="s">
        <v>9589</v>
      </c>
      <c r="B3765" s="458"/>
      <c r="C3765" s="266"/>
      <c r="D3765" s="266"/>
      <c r="E3765" s="266"/>
      <c r="F3765" s="266"/>
      <c r="G3765" s="266"/>
      <c r="H3765" s="266"/>
      <c r="I3765" s="266"/>
      <c r="J3765" s="266"/>
      <c r="K3765" s="266"/>
      <c r="L3765" s="261" t="s">
        <v>9587</v>
      </c>
      <c r="M3765" s="261"/>
      <c r="N3765" s="261"/>
      <c r="O3765" s="458"/>
      <c r="P3765" s="266"/>
      <c r="Q3765" s="262" t="s">
        <v>9588</v>
      </c>
      <c r="R3765" s="261"/>
      <c r="S3765" s="261"/>
      <c r="T3765" s="261"/>
      <c r="U3765" s="261"/>
      <c r="V3765" s="292"/>
      <c r="X3765" s="458"/>
      <c r="Y3765" s="266"/>
      <c r="Z3765" s="264"/>
      <c r="AA3765" s="264"/>
      <c r="AB3765" s="264"/>
      <c r="AF3765" s="458"/>
      <c r="AG3765" s="266"/>
      <c r="AN3765" s="458"/>
      <c r="AO3765" s="266"/>
      <c r="AV3765" s="266"/>
      <c r="BC3765" s="266"/>
      <c r="BM3765" s="275">
        <v>3</v>
      </c>
      <c r="BN3765" s="275"/>
      <c r="BO3765" s="275"/>
      <c r="BP3765" s="275"/>
      <c r="BQ3765" s="275"/>
      <c r="BR3765" s="275"/>
      <c r="BS3765" s="275"/>
      <c r="BT3765" s="275"/>
      <c r="BU3765" s="275"/>
      <c r="BV3765" s="275"/>
    </row>
    <row r="3766" spans="1:74" s="263" customFormat="1">
      <c r="A3766" s="458" t="s">
        <v>9589</v>
      </c>
      <c r="B3766" s="458"/>
      <c r="C3766" s="266"/>
      <c r="D3766" s="266"/>
      <c r="E3766" s="266"/>
      <c r="F3766" s="266"/>
      <c r="G3766" s="266"/>
      <c r="H3766" s="266"/>
      <c r="I3766" s="266"/>
      <c r="J3766" s="266"/>
      <c r="K3766" s="266"/>
      <c r="L3766" s="261" t="s">
        <v>9587</v>
      </c>
      <c r="M3766" s="261"/>
      <c r="N3766" s="261"/>
      <c r="O3766" s="458"/>
      <c r="P3766" s="266"/>
      <c r="Q3766" s="262" t="s">
        <v>9590</v>
      </c>
      <c r="R3766" s="261"/>
      <c r="S3766" s="261"/>
      <c r="T3766" s="261"/>
      <c r="U3766" s="261"/>
      <c r="V3766" s="292"/>
      <c r="X3766" s="458"/>
      <c r="Y3766" s="266"/>
      <c r="Z3766" s="264"/>
      <c r="AA3766" s="264"/>
      <c r="AB3766" s="264"/>
      <c r="AF3766" s="458"/>
      <c r="AG3766" s="266"/>
      <c r="AN3766" s="458"/>
      <c r="AO3766" s="266"/>
      <c r="AV3766" s="266"/>
      <c r="BC3766" s="266"/>
      <c r="BM3766" s="275">
        <v>3</v>
      </c>
      <c r="BN3766" s="275"/>
      <c r="BO3766" s="275"/>
      <c r="BP3766" s="275"/>
      <c r="BQ3766" s="275"/>
      <c r="BR3766" s="275"/>
      <c r="BS3766" s="275"/>
      <c r="BT3766" s="275"/>
      <c r="BU3766" s="275"/>
      <c r="BV3766" s="275"/>
    </row>
    <row r="3767" spans="1:74" s="263" customFormat="1">
      <c r="A3767" s="457"/>
      <c r="B3767" s="457"/>
      <c r="C3767" s="260"/>
      <c r="D3767" s="260"/>
      <c r="E3767" s="260"/>
      <c r="F3767" s="260"/>
      <c r="G3767" s="260"/>
      <c r="H3767" s="260"/>
      <c r="I3767" s="260"/>
      <c r="J3767" s="260"/>
      <c r="K3767" s="260"/>
      <c r="L3767" s="261" t="s">
        <v>9591</v>
      </c>
      <c r="M3767" s="261"/>
      <c r="N3767" s="261"/>
      <c r="O3767" s="457"/>
      <c r="P3767" s="260"/>
      <c r="Q3767" s="262" t="s">
        <v>9592</v>
      </c>
      <c r="R3767" s="261"/>
      <c r="S3767" s="261"/>
      <c r="T3767" s="261"/>
      <c r="U3767" s="261"/>
      <c r="V3767" s="292"/>
      <c r="X3767" s="457"/>
      <c r="Y3767" s="260"/>
      <c r="Z3767" s="264"/>
      <c r="AA3767" s="264"/>
      <c r="AB3767" s="264"/>
      <c r="AF3767" s="457"/>
      <c r="AG3767" s="260"/>
      <c r="AN3767" s="457"/>
      <c r="AO3767" s="260"/>
      <c r="AV3767" s="260"/>
      <c r="BC3767" s="260"/>
      <c r="BM3767" s="275">
        <v>3</v>
      </c>
      <c r="BN3767" s="275"/>
      <c r="BO3767" s="275"/>
      <c r="BP3767" s="275"/>
      <c r="BQ3767" s="275"/>
      <c r="BR3767" s="275"/>
      <c r="BS3767" s="275"/>
      <c r="BT3767" s="275"/>
      <c r="BU3767" s="275"/>
      <c r="BV3767" s="275"/>
    </row>
    <row r="3768" spans="1:74" s="263" customFormat="1">
      <c r="A3768" s="458" t="s">
        <v>9595</v>
      </c>
      <c r="B3768" s="458"/>
      <c r="C3768" s="266"/>
      <c r="D3768" s="266"/>
      <c r="E3768" s="266"/>
      <c r="F3768" s="266"/>
      <c r="G3768" s="266"/>
      <c r="H3768" s="266"/>
      <c r="I3768" s="266"/>
      <c r="J3768" s="266"/>
      <c r="K3768" s="266"/>
      <c r="L3768" s="261" t="s">
        <v>9593</v>
      </c>
      <c r="M3768" s="261"/>
      <c r="N3768" s="261"/>
      <c r="O3768" s="458"/>
      <c r="P3768" s="266"/>
      <c r="Q3768" s="262" t="s">
        <v>9594</v>
      </c>
      <c r="R3768" s="261"/>
      <c r="S3768" s="261"/>
      <c r="T3768" s="261"/>
      <c r="U3768" s="261"/>
      <c r="V3768" s="292"/>
      <c r="X3768" s="458"/>
      <c r="Y3768" s="266"/>
      <c r="Z3768" s="264"/>
      <c r="AA3768" s="264"/>
      <c r="AB3768" s="264"/>
      <c r="AF3768" s="458"/>
      <c r="AG3768" s="266"/>
      <c r="AN3768" s="458"/>
      <c r="AO3768" s="266"/>
      <c r="AV3768" s="266"/>
      <c r="BC3768" s="266"/>
      <c r="BM3768" s="275">
        <v>3</v>
      </c>
      <c r="BN3768" s="275"/>
      <c r="BO3768" s="275"/>
      <c r="BP3768" s="275"/>
      <c r="BQ3768" s="275"/>
      <c r="BR3768" s="275"/>
      <c r="BS3768" s="275"/>
      <c r="BT3768" s="275"/>
      <c r="BU3768" s="275"/>
      <c r="BV3768" s="275"/>
    </row>
    <row r="3769" spans="1:74" s="263" customFormat="1">
      <c r="A3769" s="458" t="s">
        <v>9598</v>
      </c>
      <c r="B3769" s="458"/>
      <c r="C3769" s="266"/>
      <c r="D3769" s="266"/>
      <c r="E3769" s="266"/>
      <c r="F3769" s="266"/>
      <c r="G3769" s="266"/>
      <c r="H3769" s="266"/>
      <c r="I3769" s="266"/>
      <c r="J3769" s="266"/>
      <c r="K3769" s="266"/>
      <c r="L3769" s="261" t="s">
        <v>9596</v>
      </c>
      <c r="M3769" s="261"/>
      <c r="N3769" s="261"/>
      <c r="O3769" s="458"/>
      <c r="P3769" s="266"/>
      <c r="Q3769" s="262" t="s">
        <v>9597</v>
      </c>
      <c r="R3769" s="261"/>
      <c r="S3769" s="261"/>
      <c r="T3769" s="261"/>
      <c r="U3769" s="261"/>
      <c r="V3769" s="292"/>
      <c r="X3769" s="458"/>
      <c r="Y3769" s="266"/>
      <c r="Z3769" s="264"/>
      <c r="AA3769" s="264"/>
      <c r="AB3769" s="264"/>
      <c r="AF3769" s="458"/>
      <c r="AG3769" s="266"/>
      <c r="AN3769" s="458"/>
      <c r="AO3769" s="266"/>
      <c r="AV3769" s="266"/>
      <c r="BC3769" s="266"/>
      <c r="BM3769" s="275">
        <v>3</v>
      </c>
      <c r="BN3769" s="275"/>
      <c r="BO3769" s="275"/>
      <c r="BP3769" s="275"/>
      <c r="BQ3769" s="275"/>
      <c r="BR3769" s="275"/>
      <c r="BS3769" s="275"/>
      <c r="BT3769" s="275"/>
      <c r="BU3769" s="275"/>
      <c r="BV3769" s="275"/>
    </row>
    <row r="3770" spans="1:74" s="263" customFormat="1">
      <c r="A3770" s="458" t="s">
        <v>9598</v>
      </c>
      <c r="B3770" s="458"/>
      <c r="C3770" s="266"/>
      <c r="D3770" s="266"/>
      <c r="E3770" s="266"/>
      <c r="F3770" s="266"/>
      <c r="G3770" s="266"/>
      <c r="H3770" s="266"/>
      <c r="I3770" s="266"/>
      <c r="J3770" s="266"/>
      <c r="K3770" s="266"/>
      <c r="L3770" s="261" t="s">
        <v>9596</v>
      </c>
      <c r="M3770" s="261"/>
      <c r="N3770" s="261"/>
      <c r="O3770" s="458"/>
      <c r="P3770" s="266"/>
      <c r="Q3770" s="262" t="s">
        <v>9599</v>
      </c>
      <c r="R3770" s="261"/>
      <c r="S3770" s="261"/>
      <c r="T3770" s="261"/>
      <c r="U3770" s="261"/>
      <c r="V3770" s="292"/>
      <c r="X3770" s="458"/>
      <c r="Y3770" s="266"/>
      <c r="Z3770" s="264"/>
      <c r="AA3770" s="264"/>
      <c r="AB3770" s="264"/>
      <c r="AF3770" s="458"/>
      <c r="AG3770" s="266"/>
      <c r="AN3770" s="458"/>
      <c r="AO3770" s="266"/>
      <c r="AV3770" s="266"/>
      <c r="BC3770" s="266"/>
      <c r="BM3770" s="275">
        <v>3</v>
      </c>
      <c r="BN3770" s="275"/>
      <c r="BO3770" s="275"/>
      <c r="BP3770" s="275"/>
      <c r="BQ3770" s="275"/>
      <c r="BR3770" s="275"/>
      <c r="BS3770" s="275"/>
      <c r="BT3770" s="275"/>
      <c r="BU3770" s="275"/>
      <c r="BV3770" s="275"/>
    </row>
    <row r="3771" spans="1:74" s="263" customFormat="1">
      <c r="A3771" s="458" t="s">
        <v>9602</v>
      </c>
      <c r="B3771" s="458"/>
      <c r="C3771" s="266"/>
      <c r="D3771" s="266"/>
      <c r="E3771" s="266"/>
      <c r="F3771" s="266"/>
      <c r="G3771" s="266"/>
      <c r="H3771" s="266"/>
      <c r="I3771" s="266"/>
      <c r="J3771" s="266"/>
      <c r="K3771" s="266"/>
      <c r="L3771" s="261" t="s">
        <v>9600</v>
      </c>
      <c r="M3771" s="261"/>
      <c r="N3771" s="261"/>
      <c r="O3771" s="458"/>
      <c r="P3771" s="266"/>
      <c r="Q3771" s="262" t="s">
        <v>9601</v>
      </c>
      <c r="R3771" s="261"/>
      <c r="S3771" s="261"/>
      <c r="T3771" s="261"/>
      <c r="U3771" s="261"/>
      <c r="V3771" s="292"/>
      <c r="X3771" s="458"/>
      <c r="Y3771" s="266"/>
      <c r="Z3771" s="264"/>
      <c r="AA3771" s="264"/>
      <c r="AB3771" s="264"/>
      <c r="AF3771" s="458"/>
      <c r="AG3771" s="266"/>
      <c r="AN3771" s="458"/>
      <c r="AO3771" s="266"/>
      <c r="AV3771" s="266"/>
      <c r="BC3771" s="266"/>
      <c r="BM3771" s="275">
        <v>3</v>
      </c>
      <c r="BN3771" s="275"/>
      <c r="BO3771" s="275"/>
      <c r="BP3771" s="275"/>
      <c r="BQ3771" s="275"/>
      <c r="BR3771" s="275"/>
      <c r="BS3771" s="275"/>
      <c r="BT3771" s="275"/>
      <c r="BU3771" s="275"/>
      <c r="BV3771" s="275"/>
    </row>
    <row r="3772" spans="1:74" s="263" customFormat="1">
      <c r="A3772" s="458" t="s">
        <v>9602</v>
      </c>
      <c r="B3772" s="458"/>
      <c r="C3772" s="266"/>
      <c r="D3772" s="266"/>
      <c r="E3772" s="266"/>
      <c r="F3772" s="266"/>
      <c r="G3772" s="266"/>
      <c r="H3772" s="266"/>
      <c r="I3772" s="266"/>
      <c r="J3772" s="266"/>
      <c r="K3772" s="266"/>
      <c r="L3772" s="261" t="s">
        <v>9600</v>
      </c>
      <c r="M3772" s="261"/>
      <c r="N3772" s="261"/>
      <c r="O3772" s="458"/>
      <c r="P3772" s="266"/>
      <c r="Q3772" s="262" t="s">
        <v>9603</v>
      </c>
      <c r="R3772" s="261"/>
      <c r="S3772" s="261"/>
      <c r="T3772" s="261"/>
      <c r="U3772" s="261"/>
      <c r="V3772" s="292"/>
      <c r="X3772" s="458"/>
      <c r="Y3772" s="266"/>
      <c r="Z3772" s="264"/>
      <c r="AA3772" s="264"/>
      <c r="AB3772" s="264"/>
      <c r="AF3772" s="458"/>
      <c r="AG3772" s="266"/>
      <c r="AN3772" s="458"/>
      <c r="AO3772" s="266"/>
      <c r="AV3772" s="266"/>
      <c r="BC3772" s="266"/>
      <c r="BM3772" s="275">
        <v>3</v>
      </c>
      <c r="BN3772" s="275"/>
      <c r="BO3772" s="275"/>
      <c r="BP3772" s="275"/>
      <c r="BQ3772" s="275"/>
      <c r="BR3772" s="275"/>
      <c r="BS3772" s="275"/>
      <c r="BT3772" s="275"/>
      <c r="BU3772" s="275"/>
      <c r="BV3772" s="275"/>
    </row>
    <row r="3773" spans="1:74" s="263" customFormat="1">
      <c r="A3773" s="458" t="s">
        <v>9606</v>
      </c>
      <c r="B3773" s="458"/>
      <c r="C3773" s="266"/>
      <c r="D3773" s="266"/>
      <c r="E3773" s="266"/>
      <c r="F3773" s="266"/>
      <c r="G3773" s="266"/>
      <c r="H3773" s="266"/>
      <c r="I3773" s="266"/>
      <c r="J3773" s="266"/>
      <c r="K3773" s="266"/>
      <c r="L3773" s="261" t="s">
        <v>9604</v>
      </c>
      <c r="M3773" s="261"/>
      <c r="N3773" s="261"/>
      <c r="O3773" s="458"/>
      <c r="P3773" s="266"/>
      <c r="Q3773" s="262" t="s">
        <v>9605</v>
      </c>
      <c r="R3773" s="261"/>
      <c r="S3773" s="261"/>
      <c r="T3773" s="261"/>
      <c r="U3773" s="261"/>
      <c r="V3773" s="292"/>
      <c r="X3773" s="458"/>
      <c r="Y3773" s="266"/>
      <c r="Z3773" s="264"/>
      <c r="AA3773" s="264"/>
      <c r="AB3773" s="264"/>
      <c r="AF3773" s="458"/>
      <c r="AG3773" s="266"/>
      <c r="AN3773" s="458"/>
      <c r="AO3773" s="266"/>
      <c r="AV3773" s="266"/>
      <c r="BC3773" s="266"/>
      <c r="BM3773" s="275">
        <v>3</v>
      </c>
      <c r="BN3773" s="275"/>
      <c r="BO3773" s="275"/>
      <c r="BP3773" s="275"/>
      <c r="BQ3773" s="275"/>
      <c r="BR3773" s="275"/>
      <c r="BS3773" s="275"/>
      <c r="BT3773" s="275"/>
      <c r="BU3773" s="275"/>
      <c r="BV3773" s="275"/>
    </row>
    <row r="3774" spans="1:74" s="263" customFormat="1">
      <c r="A3774" s="458" t="s">
        <v>9609</v>
      </c>
      <c r="B3774" s="458"/>
      <c r="C3774" s="266"/>
      <c r="D3774" s="266"/>
      <c r="E3774" s="266"/>
      <c r="F3774" s="266"/>
      <c r="G3774" s="266"/>
      <c r="H3774" s="266"/>
      <c r="I3774" s="266"/>
      <c r="J3774" s="266"/>
      <c r="K3774" s="266"/>
      <c r="L3774" s="261" t="s">
        <v>9607</v>
      </c>
      <c r="M3774" s="261"/>
      <c r="N3774" s="261"/>
      <c r="O3774" s="458"/>
      <c r="P3774" s="266"/>
      <c r="Q3774" s="262" t="s">
        <v>9608</v>
      </c>
      <c r="R3774" s="261"/>
      <c r="S3774" s="261"/>
      <c r="T3774" s="261"/>
      <c r="U3774" s="261"/>
      <c r="V3774" s="292"/>
      <c r="X3774" s="458"/>
      <c r="Y3774" s="266"/>
      <c r="Z3774" s="264"/>
      <c r="AA3774" s="264"/>
      <c r="AB3774" s="264"/>
      <c r="AF3774" s="458"/>
      <c r="AG3774" s="266"/>
      <c r="AN3774" s="458"/>
      <c r="AO3774" s="266"/>
      <c r="AV3774" s="266"/>
      <c r="BC3774" s="266"/>
      <c r="BM3774" s="275">
        <v>3</v>
      </c>
      <c r="BN3774" s="275"/>
      <c r="BO3774" s="275"/>
      <c r="BP3774" s="275"/>
      <c r="BQ3774" s="275"/>
      <c r="BR3774" s="275"/>
      <c r="BS3774" s="275"/>
      <c r="BT3774" s="275"/>
      <c r="BU3774" s="275"/>
      <c r="BV3774" s="275"/>
    </row>
    <row r="3775" spans="1:74" s="263" customFormat="1">
      <c r="A3775" s="458" t="s">
        <v>9612</v>
      </c>
      <c r="B3775" s="458"/>
      <c r="C3775" s="266"/>
      <c r="D3775" s="266"/>
      <c r="E3775" s="266"/>
      <c r="F3775" s="266"/>
      <c r="G3775" s="266"/>
      <c r="H3775" s="266"/>
      <c r="I3775" s="266"/>
      <c r="J3775" s="266"/>
      <c r="K3775" s="266"/>
      <c r="L3775" s="261" t="s">
        <v>9610</v>
      </c>
      <c r="M3775" s="261"/>
      <c r="N3775" s="261"/>
      <c r="O3775" s="458"/>
      <c r="P3775" s="266"/>
      <c r="Q3775" s="262" t="s">
        <v>9611</v>
      </c>
      <c r="R3775" s="261"/>
      <c r="S3775" s="261"/>
      <c r="T3775" s="261"/>
      <c r="U3775" s="261"/>
      <c r="V3775" s="292"/>
      <c r="X3775" s="458"/>
      <c r="Y3775" s="266"/>
      <c r="Z3775" s="264"/>
      <c r="AA3775" s="264"/>
      <c r="AB3775" s="264"/>
      <c r="AF3775" s="458"/>
      <c r="AG3775" s="266"/>
      <c r="AN3775" s="458"/>
      <c r="AO3775" s="266"/>
      <c r="AV3775" s="266"/>
      <c r="BC3775" s="266"/>
      <c r="BM3775" s="275">
        <v>3</v>
      </c>
      <c r="BN3775" s="275"/>
      <c r="BO3775" s="275"/>
      <c r="BP3775" s="275"/>
      <c r="BQ3775" s="275"/>
      <c r="BR3775" s="275"/>
      <c r="BS3775" s="275"/>
      <c r="BT3775" s="275"/>
      <c r="BU3775" s="275"/>
      <c r="BV3775" s="275"/>
    </row>
    <row r="3776" spans="1:74" s="263" customFormat="1">
      <c r="A3776" s="458" t="s">
        <v>9612</v>
      </c>
      <c r="B3776" s="458"/>
      <c r="C3776" s="266"/>
      <c r="D3776" s="266"/>
      <c r="E3776" s="266"/>
      <c r="F3776" s="266"/>
      <c r="G3776" s="266"/>
      <c r="H3776" s="266"/>
      <c r="I3776" s="266"/>
      <c r="J3776" s="266"/>
      <c r="K3776" s="266"/>
      <c r="L3776" s="261" t="s">
        <v>9613</v>
      </c>
      <c r="M3776" s="261"/>
      <c r="N3776" s="261"/>
      <c r="O3776" s="458"/>
      <c r="P3776" s="266"/>
      <c r="Q3776" s="262" t="s">
        <v>9611</v>
      </c>
      <c r="R3776" s="261"/>
      <c r="S3776" s="261"/>
      <c r="T3776" s="261"/>
      <c r="U3776" s="261"/>
      <c r="V3776" s="292"/>
      <c r="X3776" s="458"/>
      <c r="Y3776" s="266"/>
      <c r="Z3776" s="264"/>
      <c r="AA3776" s="264"/>
      <c r="AB3776" s="264"/>
      <c r="AF3776" s="458"/>
      <c r="AG3776" s="266"/>
      <c r="AN3776" s="458"/>
      <c r="AO3776" s="266"/>
      <c r="AV3776" s="266"/>
      <c r="BC3776" s="266"/>
      <c r="BM3776" s="275">
        <v>3</v>
      </c>
      <c r="BN3776" s="275"/>
      <c r="BO3776" s="275"/>
      <c r="BP3776" s="275"/>
      <c r="BQ3776" s="275"/>
      <c r="BR3776" s="275"/>
      <c r="BS3776" s="275"/>
      <c r="BT3776" s="275"/>
      <c r="BU3776" s="275"/>
      <c r="BV3776" s="275"/>
    </row>
    <row r="3777" spans="1:74" s="263" customFormat="1">
      <c r="A3777" s="458" t="s">
        <v>9616</v>
      </c>
      <c r="B3777" s="458"/>
      <c r="C3777" s="266"/>
      <c r="D3777" s="266"/>
      <c r="E3777" s="266"/>
      <c r="F3777" s="266"/>
      <c r="G3777" s="266"/>
      <c r="H3777" s="266"/>
      <c r="I3777" s="266"/>
      <c r="J3777" s="266"/>
      <c r="K3777" s="266"/>
      <c r="L3777" s="261" t="s">
        <v>9614</v>
      </c>
      <c r="M3777" s="261"/>
      <c r="N3777" s="261"/>
      <c r="O3777" s="458"/>
      <c r="P3777" s="266"/>
      <c r="Q3777" s="262" t="s">
        <v>9615</v>
      </c>
      <c r="R3777" s="261"/>
      <c r="S3777" s="261"/>
      <c r="T3777" s="261"/>
      <c r="U3777" s="261"/>
      <c r="V3777" s="292"/>
      <c r="X3777" s="458"/>
      <c r="Y3777" s="266"/>
      <c r="Z3777" s="264"/>
      <c r="AA3777" s="264"/>
      <c r="AB3777" s="264"/>
      <c r="AF3777" s="458"/>
      <c r="AG3777" s="266"/>
      <c r="AN3777" s="458"/>
      <c r="AO3777" s="266"/>
      <c r="AV3777" s="266"/>
      <c r="BC3777" s="266"/>
      <c r="BM3777" s="275">
        <v>3</v>
      </c>
      <c r="BN3777" s="275"/>
      <c r="BO3777" s="275"/>
      <c r="BP3777" s="275"/>
      <c r="BQ3777" s="275"/>
      <c r="BR3777" s="275"/>
      <c r="BS3777" s="275"/>
      <c r="BT3777" s="275"/>
      <c r="BU3777" s="275"/>
      <c r="BV3777" s="275"/>
    </row>
    <row r="3778" spans="1:74" s="263" customFormat="1">
      <c r="A3778" s="458" t="s">
        <v>9619</v>
      </c>
      <c r="B3778" s="458"/>
      <c r="C3778" s="266"/>
      <c r="D3778" s="266"/>
      <c r="E3778" s="266"/>
      <c r="F3778" s="266"/>
      <c r="G3778" s="266"/>
      <c r="H3778" s="266"/>
      <c r="I3778" s="266"/>
      <c r="J3778" s="266"/>
      <c r="K3778" s="266"/>
      <c r="L3778" s="261" t="s">
        <v>9617</v>
      </c>
      <c r="M3778" s="261"/>
      <c r="N3778" s="261"/>
      <c r="O3778" s="458"/>
      <c r="P3778" s="266"/>
      <c r="Q3778" s="262" t="s">
        <v>9618</v>
      </c>
      <c r="R3778" s="261"/>
      <c r="S3778" s="261"/>
      <c r="T3778" s="261"/>
      <c r="U3778" s="261"/>
      <c r="V3778" s="292"/>
      <c r="X3778" s="458"/>
      <c r="Y3778" s="266"/>
      <c r="Z3778" s="264"/>
      <c r="AA3778" s="264"/>
      <c r="AB3778" s="264"/>
      <c r="AF3778" s="458"/>
      <c r="AG3778" s="266"/>
      <c r="AN3778" s="458"/>
      <c r="AO3778" s="266"/>
      <c r="AV3778" s="266"/>
      <c r="BC3778" s="266"/>
      <c r="BM3778" s="275">
        <v>3</v>
      </c>
      <c r="BN3778" s="275"/>
      <c r="BO3778" s="275"/>
      <c r="BP3778" s="275"/>
      <c r="BQ3778" s="275"/>
      <c r="BR3778" s="275"/>
      <c r="BS3778" s="275"/>
      <c r="BT3778" s="275"/>
      <c r="BU3778" s="275"/>
      <c r="BV3778" s="275"/>
    </row>
    <row r="3779" spans="1:74" s="263" customFormat="1">
      <c r="A3779" s="458" t="s">
        <v>9622</v>
      </c>
      <c r="B3779" s="458"/>
      <c r="C3779" s="266"/>
      <c r="D3779" s="266"/>
      <c r="E3779" s="266"/>
      <c r="F3779" s="266"/>
      <c r="G3779" s="266"/>
      <c r="H3779" s="266"/>
      <c r="I3779" s="266"/>
      <c r="J3779" s="266"/>
      <c r="K3779" s="266"/>
      <c r="L3779" s="261" t="s">
        <v>9620</v>
      </c>
      <c r="M3779" s="261"/>
      <c r="N3779" s="261"/>
      <c r="O3779" s="458"/>
      <c r="P3779" s="266"/>
      <c r="Q3779" s="262" t="s">
        <v>9621</v>
      </c>
      <c r="R3779" s="261"/>
      <c r="S3779" s="261"/>
      <c r="T3779" s="261"/>
      <c r="U3779" s="261"/>
      <c r="V3779" s="292"/>
      <c r="X3779" s="458"/>
      <c r="Y3779" s="266"/>
      <c r="Z3779" s="264"/>
      <c r="AA3779" s="264"/>
      <c r="AB3779" s="264"/>
      <c r="AF3779" s="458"/>
      <c r="AG3779" s="266"/>
      <c r="AN3779" s="458"/>
      <c r="AO3779" s="266"/>
      <c r="AV3779" s="266"/>
      <c r="BC3779" s="266"/>
      <c r="BM3779" s="275">
        <v>3</v>
      </c>
      <c r="BN3779" s="275"/>
      <c r="BO3779" s="275"/>
      <c r="BP3779" s="275"/>
      <c r="BQ3779" s="275"/>
      <c r="BR3779" s="275"/>
      <c r="BS3779" s="275"/>
      <c r="BT3779" s="275"/>
      <c r="BU3779" s="275"/>
      <c r="BV3779" s="275"/>
    </row>
    <row r="3780" spans="1:74" s="263" customFormat="1">
      <c r="A3780" s="458" t="s">
        <v>9625</v>
      </c>
      <c r="B3780" s="458"/>
      <c r="C3780" s="266"/>
      <c r="D3780" s="266"/>
      <c r="E3780" s="266"/>
      <c r="F3780" s="266"/>
      <c r="G3780" s="266"/>
      <c r="H3780" s="266"/>
      <c r="I3780" s="266"/>
      <c r="J3780" s="266"/>
      <c r="K3780" s="266"/>
      <c r="L3780" s="261" t="s">
        <v>9623</v>
      </c>
      <c r="M3780" s="261"/>
      <c r="N3780" s="261"/>
      <c r="O3780" s="458"/>
      <c r="P3780" s="266"/>
      <c r="Q3780" s="262" t="s">
        <v>9624</v>
      </c>
      <c r="R3780" s="261"/>
      <c r="S3780" s="261"/>
      <c r="T3780" s="261"/>
      <c r="U3780" s="261"/>
      <c r="V3780" s="292"/>
      <c r="X3780" s="458"/>
      <c r="Y3780" s="266"/>
      <c r="Z3780" s="264"/>
      <c r="AA3780" s="264"/>
      <c r="AB3780" s="264"/>
      <c r="AF3780" s="458"/>
      <c r="AG3780" s="266"/>
      <c r="AN3780" s="458"/>
      <c r="AO3780" s="266"/>
      <c r="AV3780" s="266"/>
      <c r="BC3780" s="266"/>
      <c r="BM3780" s="275">
        <v>3</v>
      </c>
      <c r="BN3780" s="275"/>
      <c r="BO3780" s="275"/>
      <c r="BP3780" s="275"/>
      <c r="BQ3780" s="275"/>
      <c r="BR3780" s="275"/>
      <c r="BS3780" s="275"/>
      <c r="BT3780" s="275"/>
      <c r="BU3780" s="275"/>
      <c r="BV3780" s="275"/>
    </row>
    <row r="3781" spans="1:74" s="263" customFormat="1">
      <c r="A3781" s="458" t="s">
        <v>9628</v>
      </c>
      <c r="B3781" s="458"/>
      <c r="C3781" s="266"/>
      <c r="D3781" s="266"/>
      <c r="E3781" s="266"/>
      <c r="F3781" s="266"/>
      <c r="G3781" s="266"/>
      <c r="H3781" s="266"/>
      <c r="I3781" s="266"/>
      <c r="J3781" s="266"/>
      <c r="K3781" s="266"/>
      <c r="L3781" s="261" t="s">
        <v>9626</v>
      </c>
      <c r="M3781" s="261"/>
      <c r="N3781" s="261"/>
      <c r="O3781" s="458"/>
      <c r="P3781" s="266"/>
      <c r="Q3781" s="262" t="s">
        <v>9627</v>
      </c>
      <c r="R3781" s="261"/>
      <c r="S3781" s="261"/>
      <c r="T3781" s="261"/>
      <c r="U3781" s="261"/>
      <c r="V3781" s="292"/>
      <c r="X3781" s="458"/>
      <c r="Y3781" s="266"/>
      <c r="Z3781" s="264"/>
      <c r="AA3781" s="264"/>
      <c r="AB3781" s="264"/>
      <c r="AF3781" s="458"/>
      <c r="AG3781" s="266"/>
      <c r="AN3781" s="458"/>
      <c r="AO3781" s="266"/>
      <c r="AV3781" s="266"/>
      <c r="BC3781" s="266"/>
      <c r="BM3781" s="275">
        <v>3</v>
      </c>
      <c r="BN3781" s="275"/>
      <c r="BO3781" s="275"/>
      <c r="BP3781" s="275"/>
      <c r="BQ3781" s="275"/>
      <c r="BR3781" s="275"/>
      <c r="BS3781" s="275"/>
      <c r="BT3781" s="275"/>
      <c r="BU3781" s="275"/>
      <c r="BV3781" s="275"/>
    </row>
    <row r="3782" spans="1:74" s="263" customFormat="1">
      <c r="A3782" s="458" t="s">
        <v>9631</v>
      </c>
      <c r="B3782" s="458"/>
      <c r="C3782" s="266"/>
      <c r="D3782" s="266"/>
      <c r="E3782" s="266"/>
      <c r="F3782" s="266"/>
      <c r="G3782" s="266"/>
      <c r="H3782" s="266"/>
      <c r="I3782" s="266"/>
      <c r="J3782" s="266"/>
      <c r="K3782" s="266"/>
      <c r="L3782" s="261" t="s">
        <v>9629</v>
      </c>
      <c r="M3782" s="261"/>
      <c r="N3782" s="261"/>
      <c r="O3782" s="458"/>
      <c r="P3782" s="266"/>
      <c r="Q3782" s="262" t="s">
        <v>9630</v>
      </c>
      <c r="R3782" s="261"/>
      <c r="S3782" s="261"/>
      <c r="T3782" s="261"/>
      <c r="U3782" s="261"/>
      <c r="V3782" s="292"/>
      <c r="X3782" s="458"/>
      <c r="Y3782" s="266"/>
      <c r="Z3782" s="264"/>
      <c r="AA3782" s="264"/>
      <c r="AB3782" s="264"/>
      <c r="AF3782" s="458"/>
      <c r="AG3782" s="266"/>
      <c r="AN3782" s="458"/>
      <c r="AO3782" s="266"/>
      <c r="AV3782" s="266"/>
      <c r="BC3782" s="266"/>
      <c r="BM3782" s="275">
        <v>3</v>
      </c>
      <c r="BN3782" s="275"/>
      <c r="BO3782" s="275"/>
      <c r="BP3782" s="275"/>
      <c r="BQ3782" s="275"/>
      <c r="BR3782" s="275"/>
      <c r="BS3782" s="275"/>
      <c r="BT3782" s="275"/>
      <c r="BU3782" s="275"/>
      <c r="BV3782" s="275"/>
    </row>
    <row r="3783" spans="1:74" s="263" customFormat="1">
      <c r="A3783" s="458" t="s">
        <v>9631</v>
      </c>
      <c r="B3783" s="458"/>
      <c r="C3783" s="266"/>
      <c r="D3783" s="266"/>
      <c r="E3783" s="266"/>
      <c r="F3783" s="266"/>
      <c r="G3783" s="266"/>
      <c r="H3783" s="266"/>
      <c r="I3783" s="266"/>
      <c r="J3783" s="266"/>
      <c r="K3783" s="266"/>
      <c r="L3783" s="261" t="s">
        <v>9629</v>
      </c>
      <c r="M3783" s="261"/>
      <c r="N3783" s="261"/>
      <c r="O3783" s="458"/>
      <c r="P3783" s="266"/>
      <c r="Q3783" s="262" t="s">
        <v>9632</v>
      </c>
      <c r="R3783" s="261"/>
      <c r="S3783" s="261"/>
      <c r="T3783" s="261"/>
      <c r="U3783" s="261"/>
      <c r="V3783" s="292"/>
      <c r="X3783" s="458"/>
      <c r="Y3783" s="266"/>
      <c r="Z3783" s="264"/>
      <c r="AA3783" s="264"/>
      <c r="AB3783" s="264"/>
      <c r="AF3783" s="458"/>
      <c r="AG3783" s="266"/>
      <c r="AN3783" s="458"/>
      <c r="AO3783" s="266"/>
      <c r="AV3783" s="266"/>
      <c r="BC3783" s="266"/>
      <c r="BM3783" s="275">
        <v>3</v>
      </c>
      <c r="BN3783" s="275"/>
      <c r="BO3783" s="275"/>
      <c r="BP3783" s="275"/>
      <c r="BQ3783" s="275"/>
      <c r="BR3783" s="275"/>
      <c r="BS3783" s="275"/>
      <c r="BT3783" s="275"/>
      <c r="BU3783" s="275"/>
      <c r="BV3783" s="275"/>
    </row>
    <row r="3784" spans="1:74" s="263" customFormat="1">
      <c r="A3784" s="458" t="s">
        <v>9635</v>
      </c>
      <c r="B3784" s="458"/>
      <c r="C3784" s="266"/>
      <c r="D3784" s="266"/>
      <c r="E3784" s="266"/>
      <c r="F3784" s="266"/>
      <c r="G3784" s="266"/>
      <c r="H3784" s="266"/>
      <c r="I3784" s="266"/>
      <c r="J3784" s="266"/>
      <c r="K3784" s="266"/>
      <c r="L3784" s="261" t="s">
        <v>9633</v>
      </c>
      <c r="M3784" s="261"/>
      <c r="N3784" s="261"/>
      <c r="O3784" s="458"/>
      <c r="P3784" s="266"/>
      <c r="Q3784" s="262" t="s">
        <v>9634</v>
      </c>
      <c r="R3784" s="261"/>
      <c r="S3784" s="261"/>
      <c r="T3784" s="261"/>
      <c r="U3784" s="261"/>
      <c r="V3784" s="292"/>
      <c r="X3784" s="458"/>
      <c r="Y3784" s="266"/>
      <c r="Z3784" s="264"/>
      <c r="AA3784" s="264"/>
      <c r="AB3784" s="264"/>
      <c r="AF3784" s="458"/>
      <c r="AG3784" s="266"/>
      <c r="AN3784" s="458"/>
      <c r="AO3784" s="266"/>
      <c r="AV3784" s="266"/>
      <c r="BC3784" s="266"/>
      <c r="BM3784" s="275">
        <v>3</v>
      </c>
      <c r="BN3784" s="275"/>
      <c r="BO3784" s="275"/>
      <c r="BP3784" s="275"/>
      <c r="BQ3784" s="275"/>
      <c r="BR3784" s="275"/>
      <c r="BS3784" s="275"/>
      <c r="BT3784" s="275"/>
      <c r="BU3784" s="275"/>
      <c r="BV3784" s="275"/>
    </row>
    <row r="3785" spans="1:74" s="263" customFormat="1">
      <c r="A3785" s="458" t="s">
        <v>9638</v>
      </c>
      <c r="B3785" s="458"/>
      <c r="C3785" s="266"/>
      <c r="D3785" s="266"/>
      <c r="E3785" s="266"/>
      <c r="F3785" s="266"/>
      <c r="G3785" s="266"/>
      <c r="H3785" s="266"/>
      <c r="I3785" s="266"/>
      <c r="J3785" s="266"/>
      <c r="K3785" s="266"/>
      <c r="L3785" s="261" t="s">
        <v>9636</v>
      </c>
      <c r="M3785" s="261"/>
      <c r="N3785" s="261"/>
      <c r="O3785" s="458"/>
      <c r="P3785" s="266"/>
      <c r="Q3785" s="262" t="s">
        <v>9637</v>
      </c>
      <c r="R3785" s="261"/>
      <c r="S3785" s="261"/>
      <c r="T3785" s="261"/>
      <c r="U3785" s="261"/>
      <c r="V3785" s="292"/>
      <c r="X3785" s="458"/>
      <c r="Y3785" s="266"/>
      <c r="Z3785" s="264"/>
      <c r="AA3785" s="264"/>
      <c r="AB3785" s="264"/>
      <c r="AF3785" s="458"/>
      <c r="AG3785" s="266"/>
      <c r="AN3785" s="458"/>
      <c r="AO3785" s="266"/>
      <c r="AV3785" s="266"/>
      <c r="BC3785" s="266"/>
      <c r="BM3785" s="275">
        <v>3</v>
      </c>
      <c r="BN3785" s="275"/>
      <c r="BO3785" s="275"/>
      <c r="BP3785" s="275"/>
      <c r="BQ3785" s="275"/>
      <c r="BR3785" s="275"/>
      <c r="BS3785" s="275"/>
      <c r="BT3785" s="275"/>
      <c r="BU3785" s="275"/>
      <c r="BV3785" s="275"/>
    </row>
    <row r="3786" spans="1:74" s="263" customFormat="1">
      <c r="A3786" s="458" t="s">
        <v>9641</v>
      </c>
      <c r="B3786" s="458"/>
      <c r="C3786" s="266"/>
      <c r="D3786" s="266"/>
      <c r="E3786" s="266"/>
      <c r="F3786" s="266"/>
      <c r="G3786" s="266"/>
      <c r="H3786" s="266"/>
      <c r="I3786" s="266"/>
      <c r="J3786" s="266"/>
      <c r="K3786" s="266"/>
      <c r="L3786" s="261" t="s">
        <v>9639</v>
      </c>
      <c r="M3786" s="261"/>
      <c r="N3786" s="261"/>
      <c r="O3786" s="458"/>
      <c r="P3786" s="266"/>
      <c r="Q3786" s="262" t="s">
        <v>9640</v>
      </c>
      <c r="R3786" s="261"/>
      <c r="S3786" s="261"/>
      <c r="T3786" s="261"/>
      <c r="U3786" s="261"/>
      <c r="V3786" s="292"/>
      <c r="X3786" s="458"/>
      <c r="Y3786" s="266"/>
      <c r="Z3786" s="264"/>
      <c r="AA3786" s="264"/>
      <c r="AB3786" s="264"/>
      <c r="AF3786" s="458"/>
      <c r="AG3786" s="266"/>
      <c r="AN3786" s="458"/>
      <c r="AO3786" s="266"/>
      <c r="AV3786" s="266"/>
      <c r="BC3786" s="266"/>
      <c r="BM3786" s="275">
        <v>3</v>
      </c>
      <c r="BN3786" s="275"/>
      <c r="BO3786" s="275"/>
      <c r="BP3786" s="275"/>
      <c r="BQ3786" s="275"/>
      <c r="BR3786" s="275"/>
      <c r="BS3786" s="275"/>
      <c r="BT3786" s="275"/>
      <c r="BU3786" s="275"/>
      <c r="BV3786" s="275"/>
    </row>
    <row r="3787" spans="1:74" s="263" customFormat="1">
      <c r="A3787" s="458" t="s">
        <v>9641</v>
      </c>
      <c r="B3787" s="458"/>
      <c r="C3787" s="266"/>
      <c r="D3787" s="266"/>
      <c r="E3787" s="266"/>
      <c r="F3787" s="266"/>
      <c r="G3787" s="266"/>
      <c r="H3787" s="266"/>
      <c r="I3787" s="266"/>
      <c r="J3787" s="266"/>
      <c r="K3787" s="266"/>
      <c r="L3787" s="261" t="s">
        <v>9642</v>
      </c>
      <c r="M3787" s="261"/>
      <c r="N3787" s="261"/>
      <c r="O3787" s="458"/>
      <c r="P3787" s="266"/>
      <c r="Q3787" s="262" t="s">
        <v>9640</v>
      </c>
      <c r="R3787" s="261"/>
      <c r="S3787" s="261"/>
      <c r="T3787" s="261"/>
      <c r="U3787" s="261"/>
      <c r="V3787" s="292"/>
      <c r="X3787" s="458"/>
      <c r="Y3787" s="266"/>
      <c r="Z3787" s="264"/>
      <c r="AA3787" s="264"/>
      <c r="AB3787" s="264"/>
      <c r="AF3787" s="458"/>
      <c r="AG3787" s="266"/>
      <c r="AN3787" s="458"/>
      <c r="AO3787" s="266"/>
      <c r="AV3787" s="266"/>
      <c r="BC3787" s="266"/>
      <c r="BM3787" s="275">
        <v>3</v>
      </c>
      <c r="BN3787" s="275"/>
      <c r="BO3787" s="275"/>
      <c r="BP3787" s="275"/>
      <c r="BQ3787" s="275"/>
      <c r="BR3787" s="275"/>
      <c r="BS3787" s="275"/>
      <c r="BT3787" s="275"/>
      <c r="BU3787" s="275"/>
      <c r="BV3787" s="275"/>
    </row>
    <row r="3788" spans="1:74" s="263" customFormat="1">
      <c r="A3788" s="458" t="s">
        <v>9645</v>
      </c>
      <c r="B3788" s="458"/>
      <c r="C3788" s="266"/>
      <c r="D3788" s="266"/>
      <c r="E3788" s="266"/>
      <c r="F3788" s="266"/>
      <c r="G3788" s="266"/>
      <c r="H3788" s="266"/>
      <c r="I3788" s="266"/>
      <c r="J3788" s="266"/>
      <c r="K3788" s="266"/>
      <c r="L3788" s="261" t="s">
        <v>9643</v>
      </c>
      <c r="M3788" s="261"/>
      <c r="N3788" s="261"/>
      <c r="O3788" s="458"/>
      <c r="P3788" s="266"/>
      <c r="Q3788" s="262" t="s">
        <v>9644</v>
      </c>
      <c r="R3788" s="261"/>
      <c r="S3788" s="261"/>
      <c r="T3788" s="261"/>
      <c r="U3788" s="261"/>
      <c r="V3788" s="292"/>
      <c r="X3788" s="458"/>
      <c r="Y3788" s="266"/>
      <c r="Z3788" s="264"/>
      <c r="AA3788" s="264"/>
      <c r="AB3788" s="264"/>
      <c r="AF3788" s="458"/>
      <c r="AG3788" s="266"/>
      <c r="AN3788" s="458"/>
      <c r="AO3788" s="266"/>
      <c r="AV3788" s="266"/>
      <c r="BC3788" s="266"/>
      <c r="BM3788" s="275">
        <v>3</v>
      </c>
      <c r="BN3788" s="275"/>
      <c r="BO3788" s="275"/>
      <c r="BP3788" s="275"/>
      <c r="BQ3788" s="275"/>
      <c r="BR3788" s="275"/>
      <c r="BS3788" s="275"/>
      <c r="BT3788" s="275"/>
      <c r="BU3788" s="275"/>
      <c r="BV3788" s="275"/>
    </row>
    <row r="3789" spans="1:74" s="263" customFormat="1">
      <c r="A3789" s="458" t="s">
        <v>9648</v>
      </c>
      <c r="B3789" s="458"/>
      <c r="C3789" s="266"/>
      <c r="D3789" s="266"/>
      <c r="E3789" s="266"/>
      <c r="F3789" s="266"/>
      <c r="G3789" s="266"/>
      <c r="H3789" s="266"/>
      <c r="I3789" s="266"/>
      <c r="J3789" s="266"/>
      <c r="K3789" s="266"/>
      <c r="L3789" s="261" t="s">
        <v>9646</v>
      </c>
      <c r="M3789" s="261"/>
      <c r="N3789" s="261"/>
      <c r="O3789" s="458"/>
      <c r="P3789" s="266"/>
      <c r="Q3789" s="262" t="s">
        <v>9647</v>
      </c>
      <c r="R3789" s="261"/>
      <c r="S3789" s="261"/>
      <c r="T3789" s="261"/>
      <c r="U3789" s="261"/>
      <c r="V3789" s="292"/>
      <c r="X3789" s="458"/>
      <c r="Y3789" s="266"/>
      <c r="Z3789" s="264"/>
      <c r="AA3789" s="264"/>
      <c r="AB3789" s="264"/>
      <c r="AF3789" s="458"/>
      <c r="AG3789" s="266"/>
      <c r="AN3789" s="458"/>
      <c r="AO3789" s="266"/>
      <c r="AV3789" s="266"/>
      <c r="BC3789" s="266"/>
      <c r="BM3789" s="275">
        <v>3</v>
      </c>
      <c r="BN3789" s="275"/>
      <c r="BO3789" s="275"/>
      <c r="BP3789" s="275"/>
      <c r="BQ3789" s="275"/>
      <c r="BR3789" s="275"/>
      <c r="BS3789" s="275"/>
      <c r="BT3789" s="275"/>
      <c r="BU3789" s="275"/>
      <c r="BV3789" s="275"/>
    </row>
    <row r="3790" spans="1:74" s="263" customFormat="1">
      <c r="A3790" s="458" t="s">
        <v>9651</v>
      </c>
      <c r="B3790" s="458"/>
      <c r="C3790" s="266"/>
      <c r="D3790" s="266"/>
      <c r="E3790" s="266"/>
      <c r="F3790" s="266"/>
      <c r="G3790" s="266"/>
      <c r="H3790" s="266"/>
      <c r="I3790" s="266"/>
      <c r="J3790" s="266"/>
      <c r="K3790" s="266"/>
      <c r="L3790" s="261" t="s">
        <v>9649</v>
      </c>
      <c r="M3790" s="261"/>
      <c r="N3790" s="261"/>
      <c r="O3790" s="458"/>
      <c r="P3790" s="266"/>
      <c r="Q3790" s="262" t="s">
        <v>9650</v>
      </c>
      <c r="R3790" s="261"/>
      <c r="S3790" s="261"/>
      <c r="T3790" s="261"/>
      <c r="U3790" s="261"/>
      <c r="V3790" s="292"/>
      <c r="X3790" s="458"/>
      <c r="Y3790" s="266"/>
      <c r="Z3790" s="264"/>
      <c r="AA3790" s="264"/>
      <c r="AB3790" s="264"/>
      <c r="AF3790" s="458"/>
      <c r="AG3790" s="266"/>
      <c r="AN3790" s="458"/>
      <c r="AO3790" s="266"/>
      <c r="AV3790" s="266"/>
      <c r="BC3790" s="266"/>
      <c r="BM3790" s="275">
        <v>3</v>
      </c>
      <c r="BN3790" s="275"/>
      <c r="BO3790" s="275"/>
      <c r="BP3790" s="275"/>
      <c r="BQ3790" s="275"/>
      <c r="BR3790" s="275"/>
      <c r="BS3790" s="275"/>
      <c r="BT3790" s="275"/>
      <c r="BU3790" s="275"/>
      <c r="BV3790" s="275"/>
    </row>
    <row r="3791" spans="1:74" s="263" customFormat="1">
      <c r="A3791" s="458" t="s">
        <v>9651</v>
      </c>
      <c r="B3791" s="458"/>
      <c r="C3791" s="266"/>
      <c r="D3791" s="266"/>
      <c r="E3791" s="266"/>
      <c r="F3791" s="266"/>
      <c r="G3791" s="266"/>
      <c r="H3791" s="266"/>
      <c r="I3791" s="266"/>
      <c r="J3791" s="266"/>
      <c r="K3791" s="266"/>
      <c r="L3791" s="261" t="s">
        <v>9649</v>
      </c>
      <c r="M3791" s="261"/>
      <c r="N3791" s="261"/>
      <c r="O3791" s="458"/>
      <c r="P3791" s="266"/>
      <c r="Q3791" s="262" t="s">
        <v>9652</v>
      </c>
      <c r="R3791" s="261"/>
      <c r="S3791" s="261"/>
      <c r="T3791" s="261"/>
      <c r="U3791" s="261"/>
      <c r="V3791" s="292"/>
      <c r="X3791" s="458"/>
      <c r="Y3791" s="266"/>
      <c r="Z3791" s="264"/>
      <c r="AA3791" s="264"/>
      <c r="AB3791" s="264"/>
      <c r="AF3791" s="458"/>
      <c r="AG3791" s="266"/>
      <c r="AN3791" s="458"/>
      <c r="AO3791" s="266"/>
      <c r="AV3791" s="266"/>
      <c r="BC3791" s="266"/>
      <c r="BM3791" s="275">
        <v>3</v>
      </c>
      <c r="BN3791" s="275"/>
      <c r="BO3791" s="275"/>
      <c r="BP3791" s="275"/>
      <c r="BQ3791" s="275"/>
      <c r="BR3791" s="275"/>
      <c r="BS3791" s="275"/>
      <c r="BT3791" s="275"/>
      <c r="BU3791" s="275"/>
      <c r="BV3791" s="275"/>
    </row>
    <row r="3792" spans="1:74" s="263" customFormat="1">
      <c r="A3792" s="458" t="s">
        <v>9655</v>
      </c>
      <c r="B3792" s="458"/>
      <c r="C3792" s="266"/>
      <c r="D3792" s="266"/>
      <c r="E3792" s="266"/>
      <c r="F3792" s="266"/>
      <c r="G3792" s="266"/>
      <c r="H3792" s="266"/>
      <c r="I3792" s="266"/>
      <c r="J3792" s="266"/>
      <c r="K3792" s="266"/>
      <c r="L3792" s="261" t="s">
        <v>9653</v>
      </c>
      <c r="M3792" s="261"/>
      <c r="N3792" s="261"/>
      <c r="O3792" s="458"/>
      <c r="P3792" s="266"/>
      <c r="Q3792" s="262" t="s">
        <v>9654</v>
      </c>
      <c r="R3792" s="261"/>
      <c r="S3792" s="261"/>
      <c r="T3792" s="261"/>
      <c r="U3792" s="261"/>
      <c r="V3792" s="292"/>
      <c r="X3792" s="458"/>
      <c r="Y3792" s="266"/>
      <c r="Z3792" s="264"/>
      <c r="AA3792" s="264"/>
      <c r="AB3792" s="264"/>
      <c r="AF3792" s="458"/>
      <c r="AG3792" s="266"/>
      <c r="AN3792" s="458"/>
      <c r="AO3792" s="266"/>
      <c r="AV3792" s="266"/>
      <c r="BC3792" s="266"/>
      <c r="BM3792" s="275">
        <v>3</v>
      </c>
      <c r="BN3792" s="275"/>
      <c r="BO3792" s="275"/>
      <c r="BP3792" s="275"/>
      <c r="BQ3792" s="275"/>
      <c r="BR3792" s="275"/>
      <c r="BS3792" s="275"/>
      <c r="BT3792" s="275"/>
      <c r="BU3792" s="275"/>
      <c r="BV3792" s="275"/>
    </row>
    <row r="3793" spans="1:74" s="263" customFormat="1">
      <c r="A3793" s="458" t="s">
        <v>9655</v>
      </c>
      <c r="B3793" s="458"/>
      <c r="C3793" s="266"/>
      <c r="D3793" s="266"/>
      <c r="E3793" s="266"/>
      <c r="F3793" s="266"/>
      <c r="G3793" s="266"/>
      <c r="H3793" s="266"/>
      <c r="I3793" s="266"/>
      <c r="J3793" s="266"/>
      <c r="K3793" s="266"/>
      <c r="L3793" s="261" t="s">
        <v>9653</v>
      </c>
      <c r="M3793" s="261"/>
      <c r="N3793" s="261"/>
      <c r="O3793" s="458"/>
      <c r="P3793" s="266"/>
      <c r="Q3793" s="262" t="s">
        <v>9656</v>
      </c>
      <c r="R3793" s="261"/>
      <c r="S3793" s="261"/>
      <c r="T3793" s="261"/>
      <c r="U3793" s="261"/>
      <c r="V3793" s="292"/>
      <c r="X3793" s="458"/>
      <c r="Y3793" s="266"/>
      <c r="Z3793" s="264"/>
      <c r="AA3793" s="264"/>
      <c r="AB3793" s="264"/>
      <c r="AF3793" s="458"/>
      <c r="AG3793" s="266"/>
      <c r="AN3793" s="458"/>
      <c r="AO3793" s="266"/>
      <c r="AV3793" s="266"/>
      <c r="BC3793" s="266"/>
      <c r="BM3793" s="275">
        <v>3</v>
      </c>
      <c r="BN3793" s="275"/>
      <c r="BO3793" s="275"/>
      <c r="BP3793" s="275"/>
      <c r="BQ3793" s="275"/>
      <c r="BR3793" s="275"/>
      <c r="BS3793" s="275"/>
      <c r="BT3793" s="275"/>
      <c r="BU3793" s="275"/>
      <c r="BV3793" s="275"/>
    </row>
    <row r="3794" spans="1:74" s="263" customFormat="1">
      <c r="A3794" s="458" t="s">
        <v>9659</v>
      </c>
      <c r="B3794" s="458"/>
      <c r="C3794" s="266"/>
      <c r="D3794" s="266"/>
      <c r="E3794" s="266"/>
      <c r="F3794" s="266"/>
      <c r="G3794" s="266"/>
      <c r="H3794" s="266"/>
      <c r="I3794" s="266"/>
      <c r="J3794" s="266"/>
      <c r="K3794" s="266"/>
      <c r="L3794" s="261" t="s">
        <v>9657</v>
      </c>
      <c r="M3794" s="261"/>
      <c r="N3794" s="261"/>
      <c r="O3794" s="458"/>
      <c r="P3794" s="266"/>
      <c r="Q3794" s="262" t="s">
        <v>9658</v>
      </c>
      <c r="R3794" s="261"/>
      <c r="S3794" s="261"/>
      <c r="T3794" s="261"/>
      <c r="U3794" s="261"/>
      <c r="V3794" s="292"/>
      <c r="X3794" s="458"/>
      <c r="Y3794" s="266"/>
      <c r="Z3794" s="264"/>
      <c r="AA3794" s="264"/>
      <c r="AB3794" s="264"/>
      <c r="AF3794" s="458"/>
      <c r="AG3794" s="266"/>
      <c r="AN3794" s="458"/>
      <c r="AO3794" s="266"/>
      <c r="AV3794" s="266"/>
      <c r="BC3794" s="266"/>
      <c r="BM3794" s="275">
        <v>3</v>
      </c>
      <c r="BN3794" s="275"/>
      <c r="BO3794" s="275"/>
      <c r="BP3794" s="275"/>
      <c r="BQ3794" s="275"/>
      <c r="BR3794" s="275"/>
      <c r="BS3794" s="275"/>
      <c r="BT3794" s="275"/>
      <c r="BU3794" s="275"/>
      <c r="BV3794" s="275"/>
    </row>
    <row r="3795" spans="1:74" s="263" customFormat="1">
      <c r="A3795" s="458" t="s">
        <v>9662</v>
      </c>
      <c r="B3795" s="458"/>
      <c r="C3795" s="266"/>
      <c r="D3795" s="266"/>
      <c r="E3795" s="266"/>
      <c r="F3795" s="266"/>
      <c r="G3795" s="266"/>
      <c r="H3795" s="266"/>
      <c r="I3795" s="266"/>
      <c r="J3795" s="266"/>
      <c r="K3795" s="266"/>
      <c r="L3795" s="261" t="s">
        <v>9660</v>
      </c>
      <c r="M3795" s="261"/>
      <c r="N3795" s="261"/>
      <c r="O3795" s="458"/>
      <c r="P3795" s="266"/>
      <c r="Q3795" s="262" t="s">
        <v>9661</v>
      </c>
      <c r="R3795" s="261"/>
      <c r="S3795" s="261"/>
      <c r="T3795" s="261"/>
      <c r="U3795" s="261"/>
      <c r="V3795" s="292"/>
      <c r="X3795" s="458"/>
      <c r="Y3795" s="266"/>
      <c r="Z3795" s="264"/>
      <c r="AA3795" s="264"/>
      <c r="AB3795" s="264"/>
      <c r="AF3795" s="458"/>
      <c r="AG3795" s="266"/>
      <c r="AN3795" s="458"/>
      <c r="AO3795" s="266"/>
      <c r="AV3795" s="266"/>
      <c r="BC3795" s="266"/>
      <c r="BM3795" s="275">
        <v>3</v>
      </c>
      <c r="BN3795" s="275"/>
      <c r="BO3795" s="275"/>
      <c r="BP3795" s="275"/>
      <c r="BQ3795" s="275"/>
      <c r="BR3795" s="275"/>
      <c r="BS3795" s="275"/>
      <c r="BT3795" s="275"/>
      <c r="BU3795" s="275"/>
      <c r="BV3795" s="275"/>
    </row>
    <row r="3796" spans="1:74" s="263" customFormat="1">
      <c r="A3796" s="458" t="s">
        <v>9665</v>
      </c>
      <c r="B3796" s="458"/>
      <c r="C3796" s="266"/>
      <c r="D3796" s="266"/>
      <c r="E3796" s="266"/>
      <c r="F3796" s="266"/>
      <c r="G3796" s="266"/>
      <c r="H3796" s="266"/>
      <c r="I3796" s="266"/>
      <c r="J3796" s="266"/>
      <c r="K3796" s="266"/>
      <c r="L3796" s="261" t="s">
        <v>9663</v>
      </c>
      <c r="M3796" s="261"/>
      <c r="N3796" s="261"/>
      <c r="O3796" s="458"/>
      <c r="P3796" s="266"/>
      <c r="Q3796" s="262" t="s">
        <v>9664</v>
      </c>
      <c r="R3796" s="261"/>
      <c r="S3796" s="261"/>
      <c r="T3796" s="261"/>
      <c r="U3796" s="261"/>
      <c r="V3796" s="292"/>
      <c r="X3796" s="458"/>
      <c r="Y3796" s="266"/>
      <c r="Z3796" s="264"/>
      <c r="AA3796" s="264"/>
      <c r="AB3796" s="264"/>
      <c r="AF3796" s="458"/>
      <c r="AG3796" s="266"/>
      <c r="AN3796" s="458"/>
      <c r="AO3796" s="266"/>
      <c r="AV3796" s="266"/>
      <c r="BC3796" s="266"/>
      <c r="BM3796" s="275">
        <v>3</v>
      </c>
      <c r="BN3796" s="275"/>
      <c r="BO3796" s="275"/>
      <c r="BP3796" s="275"/>
      <c r="BQ3796" s="275"/>
      <c r="BR3796" s="275"/>
      <c r="BS3796" s="275"/>
      <c r="BT3796" s="275"/>
      <c r="BU3796" s="275"/>
      <c r="BV3796" s="275"/>
    </row>
    <row r="3797" spans="1:74" s="263" customFormat="1">
      <c r="A3797" s="458" t="s">
        <v>9668</v>
      </c>
      <c r="B3797" s="458"/>
      <c r="C3797" s="266"/>
      <c r="D3797" s="266"/>
      <c r="E3797" s="266"/>
      <c r="F3797" s="266"/>
      <c r="G3797" s="266"/>
      <c r="H3797" s="266"/>
      <c r="I3797" s="266"/>
      <c r="J3797" s="266"/>
      <c r="K3797" s="266"/>
      <c r="L3797" s="261" t="s">
        <v>9666</v>
      </c>
      <c r="M3797" s="261"/>
      <c r="N3797" s="261"/>
      <c r="O3797" s="458"/>
      <c r="P3797" s="266"/>
      <c r="Q3797" s="262" t="s">
        <v>9667</v>
      </c>
      <c r="R3797" s="261"/>
      <c r="S3797" s="261"/>
      <c r="T3797" s="261"/>
      <c r="U3797" s="261"/>
      <c r="V3797" s="292"/>
      <c r="X3797" s="458"/>
      <c r="Y3797" s="266"/>
      <c r="Z3797" s="264"/>
      <c r="AA3797" s="264"/>
      <c r="AB3797" s="264"/>
      <c r="AF3797" s="458"/>
      <c r="AG3797" s="266"/>
      <c r="AN3797" s="458"/>
      <c r="AO3797" s="266"/>
      <c r="AV3797" s="266"/>
      <c r="BC3797" s="266"/>
      <c r="BM3797" s="275">
        <v>3</v>
      </c>
      <c r="BN3797" s="275"/>
      <c r="BO3797" s="275"/>
      <c r="BP3797" s="275"/>
      <c r="BQ3797" s="275"/>
      <c r="BR3797" s="275"/>
      <c r="BS3797" s="275"/>
      <c r="BT3797" s="275"/>
      <c r="BU3797" s="275"/>
      <c r="BV3797" s="275"/>
    </row>
    <row r="3798" spans="1:74" s="263" customFormat="1">
      <c r="A3798" s="458" t="s">
        <v>9671</v>
      </c>
      <c r="B3798" s="458"/>
      <c r="C3798" s="266"/>
      <c r="D3798" s="266"/>
      <c r="E3798" s="266"/>
      <c r="F3798" s="266"/>
      <c r="G3798" s="266"/>
      <c r="H3798" s="266"/>
      <c r="I3798" s="266"/>
      <c r="J3798" s="266"/>
      <c r="K3798" s="266"/>
      <c r="L3798" s="261" t="s">
        <v>9669</v>
      </c>
      <c r="M3798" s="261"/>
      <c r="N3798" s="261"/>
      <c r="O3798" s="458"/>
      <c r="P3798" s="266"/>
      <c r="Q3798" s="262" t="s">
        <v>9670</v>
      </c>
      <c r="R3798" s="261"/>
      <c r="S3798" s="261"/>
      <c r="T3798" s="261"/>
      <c r="U3798" s="261"/>
      <c r="V3798" s="292"/>
      <c r="X3798" s="458"/>
      <c r="Y3798" s="266"/>
      <c r="Z3798" s="264"/>
      <c r="AA3798" s="264"/>
      <c r="AB3798" s="264"/>
      <c r="AF3798" s="458"/>
      <c r="AG3798" s="266"/>
      <c r="AN3798" s="458"/>
      <c r="AO3798" s="266"/>
      <c r="AV3798" s="266"/>
      <c r="BC3798" s="266"/>
      <c r="BM3798" s="275">
        <v>3</v>
      </c>
      <c r="BN3798" s="275"/>
      <c r="BO3798" s="275"/>
      <c r="BP3798" s="275"/>
      <c r="BQ3798" s="275"/>
      <c r="BR3798" s="275"/>
      <c r="BS3798" s="275"/>
      <c r="BT3798" s="275"/>
      <c r="BU3798" s="275"/>
      <c r="BV3798" s="275"/>
    </row>
    <row r="3799" spans="1:74" s="263" customFormat="1">
      <c r="A3799" s="458" t="s">
        <v>9671</v>
      </c>
      <c r="B3799" s="458"/>
      <c r="C3799" s="266"/>
      <c r="D3799" s="266"/>
      <c r="E3799" s="266"/>
      <c r="F3799" s="266"/>
      <c r="G3799" s="266"/>
      <c r="H3799" s="266"/>
      <c r="I3799" s="266"/>
      <c r="J3799" s="266"/>
      <c r="K3799" s="266"/>
      <c r="L3799" s="261" t="s">
        <v>9669</v>
      </c>
      <c r="M3799" s="261"/>
      <c r="N3799" s="261"/>
      <c r="O3799" s="458"/>
      <c r="P3799" s="266"/>
      <c r="Q3799" s="262" t="s">
        <v>9672</v>
      </c>
      <c r="R3799" s="261"/>
      <c r="S3799" s="261"/>
      <c r="T3799" s="261"/>
      <c r="U3799" s="261"/>
      <c r="V3799" s="292"/>
      <c r="X3799" s="458"/>
      <c r="Y3799" s="266"/>
      <c r="Z3799" s="264"/>
      <c r="AA3799" s="264"/>
      <c r="AB3799" s="264"/>
      <c r="AF3799" s="458"/>
      <c r="AG3799" s="266"/>
      <c r="AN3799" s="458"/>
      <c r="AO3799" s="266"/>
      <c r="AV3799" s="266"/>
      <c r="BC3799" s="266"/>
      <c r="BM3799" s="275">
        <v>3</v>
      </c>
      <c r="BN3799" s="275"/>
      <c r="BO3799" s="275"/>
      <c r="BP3799" s="275"/>
      <c r="BQ3799" s="275"/>
      <c r="BR3799" s="275"/>
      <c r="BS3799" s="275"/>
      <c r="BT3799" s="275"/>
      <c r="BU3799" s="275"/>
      <c r="BV3799" s="275"/>
    </row>
    <row r="3800" spans="1:74" s="263" customFormat="1">
      <c r="A3800" s="458" t="s">
        <v>9675</v>
      </c>
      <c r="B3800" s="458"/>
      <c r="C3800" s="266"/>
      <c r="D3800" s="266"/>
      <c r="E3800" s="266"/>
      <c r="F3800" s="266"/>
      <c r="G3800" s="266"/>
      <c r="H3800" s="266"/>
      <c r="I3800" s="266"/>
      <c r="J3800" s="266"/>
      <c r="K3800" s="266"/>
      <c r="L3800" s="261" t="s">
        <v>9673</v>
      </c>
      <c r="M3800" s="261"/>
      <c r="N3800" s="261"/>
      <c r="O3800" s="458"/>
      <c r="P3800" s="266"/>
      <c r="Q3800" s="262" t="s">
        <v>9674</v>
      </c>
      <c r="R3800" s="261"/>
      <c r="S3800" s="261"/>
      <c r="T3800" s="261"/>
      <c r="U3800" s="261"/>
      <c r="V3800" s="292"/>
      <c r="X3800" s="458"/>
      <c r="Y3800" s="266"/>
      <c r="Z3800" s="264"/>
      <c r="AA3800" s="264"/>
      <c r="AB3800" s="264"/>
      <c r="AF3800" s="458"/>
      <c r="AG3800" s="266"/>
      <c r="AN3800" s="458"/>
      <c r="AO3800" s="266"/>
      <c r="AV3800" s="266"/>
      <c r="BC3800" s="266"/>
      <c r="BM3800" s="275">
        <v>3</v>
      </c>
      <c r="BN3800" s="275"/>
      <c r="BO3800" s="275"/>
      <c r="BP3800" s="275"/>
      <c r="BQ3800" s="275"/>
      <c r="BR3800" s="275"/>
      <c r="BS3800" s="275"/>
      <c r="BT3800" s="275"/>
      <c r="BU3800" s="275"/>
      <c r="BV3800" s="275"/>
    </row>
    <row r="3801" spans="1:74" s="263" customFormat="1">
      <c r="A3801" s="458" t="s">
        <v>9675</v>
      </c>
      <c r="B3801" s="458"/>
      <c r="C3801" s="266"/>
      <c r="D3801" s="266"/>
      <c r="E3801" s="266"/>
      <c r="F3801" s="266"/>
      <c r="G3801" s="266"/>
      <c r="H3801" s="266"/>
      <c r="I3801" s="266"/>
      <c r="J3801" s="266"/>
      <c r="K3801" s="266"/>
      <c r="L3801" s="261" t="s">
        <v>9676</v>
      </c>
      <c r="M3801" s="261"/>
      <c r="N3801" s="261"/>
      <c r="O3801" s="458"/>
      <c r="P3801" s="266"/>
      <c r="Q3801" s="262" t="s">
        <v>9674</v>
      </c>
      <c r="R3801" s="261"/>
      <c r="S3801" s="261"/>
      <c r="T3801" s="261"/>
      <c r="U3801" s="261"/>
      <c r="V3801" s="292"/>
      <c r="X3801" s="458"/>
      <c r="Y3801" s="266"/>
      <c r="Z3801" s="264"/>
      <c r="AA3801" s="264"/>
      <c r="AB3801" s="264"/>
      <c r="AF3801" s="458"/>
      <c r="AG3801" s="266"/>
      <c r="AN3801" s="458"/>
      <c r="AO3801" s="266"/>
      <c r="AV3801" s="266"/>
      <c r="BC3801" s="266"/>
      <c r="BM3801" s="275">
        <v>3</v>
      </c>
      <c r="BN3801" s="275"/>
      <c r="BO3801" s="275"/>
      <c r="BP3801" s="275"/>
      <c r="BQ3801" s="275"/>
      <c r="BR3801" s="275"/>
      <c r="BS3801" s="275"/>
      <c r="BT3801" s="275"/>
      <c r="BU3801" s="275"/>
      <c r="BV3801" s="275"/>
    </row>
    <row r="3802" spans="1:74" s="263" customFormat="1">
      <c r="A3802" s="458" t="s">
        <v>9679</v>
      </c>
      <c r="B3802" s="458"/>
      <c r="C3802" s="266"/>
      <c r="D3802" s="266"/>
      <c r="E3802" s="266"/>
      <c r="F3802" s="266"/>
      <c r="G3802" s="266"/>
      <c r="H3802" s="266"/>
      <c r="I3802" s="266"/>
      <c r="J3802" s="266"/>
      <c r="K3802" s="266"/>
      <c r="L3802" s="261" t="s">
        <v>9677</v>
      </c>
      <c r="M3802" s="261"/>
      <c r="N3802" s="261"/>
      <c r="O3802" s="458"/>
      <c r="P3802" s="266"/>
      <c r="Q3802" s="262" t="s">
        <v>9678</v>
      </c>
      <c r="R3802" s="261"/>
      <c r="S3802" s="261"/>
      <c r="T3802" s="261"/>
      <c r="U3802" s="261"/>
      <c r="V3802" s="292"/>
      <c r="X3802" s="458"/>
      <c r="Y3802" s="266"/>
      <c r="Z3802" s="264"/>
      <c r="AA3802" s="264"/>
      <c r="AB3802" s="264"/>
      <c r="AF3802" s="458"/>
      <c r="AG3802" s="266"/>
      <c r="AN3802" s="458"/>
      <c r="AO3802" s="266"/>
      <c r="AV3802" s="266"/>
      <c r="BC3802" s="266"/>
      <c r="BM3802" s="275">
        <v>3</v>
      </c>
      <c r="BN3802" s="275"/>
      <c r="BO3802" s="275"/>
      <c r="BP3802" s="275"/>
      <c r="BQ3802" s="275"/>
      <c r="BR3802" s="275"/>
      <c r="BS3802" s="275"/>
      <c r="BT3802" s="275"/>
      <c r="BU3802" s="275"/>
      <c r="BV3802" s="275"/>
    </row>
    <row r="3803" spans="1:74" s="263" customFormat="1">
      <c r="A3803" s="458" t="s">
        <v>9679</v>
      </c>
      <c r="B3803" s="458"/>
      <c r="C3803" s="266"/>
      <c r="D3803" s="266"/>
      <c r="E3803" s="266"/>
      <c r="F3803" s="266"/>
      <c r="G3803" s="266"/>
      <c r="H3803" s="266"/>
      <c r="I3803" s="266"/>
      <c r="J3803" s="266"/>
      <c r="K3803" s="266"/>
      <c r="L3803" s="261" t="s">
        <v>9677</v>
      </c>
      <c r="M3803" s="261"/>
      <c r="N3803" s="261"/>
      <c r="O3803" s="458"/>
      <c r="P3803" s="266"/>
      <c r="Q3803" s="262" t="s">
        <v>9680</v>
      </c>
      <c r="R3803" s="261"/>
      <c r="S3803" s="261"/>
      <c r="T3803" s="261"/>
      <c r="U3803" s="261"/>
      <c r="V3803" s="292"/>
      <c r="X3803" s="458"/>
      <c r="Y3803" s="266"/>
      <c r="Z3803" s="264"/>
      <c r="AA3803" s="264"/>
      <c r="AB3803" s="264"/>
      <c r="AF3803" s="458"/>
      <c r="AG3803" s="266"/>
      <c r="AN3803" s="458"/>
      <c r="AO3803" s="266"/>
      <c r="AV3803" s="266"/>
      <c r="BC3803" s="266"/>
      <c r="BM3803" s="275">
        <v>3</v>
      </c>
      <c r="BN3803" s="275"/>
      <c r="BO3803" s="275"/>
      <c r="BP3803" s="275"/>
      <c r="BQ3803" s="275"/>
      <c r="BR3803" s="275"/>
      <c r="BS3803" s="275"/>
      <c r="BT3803" s="275"/>
      <c r="BU3803" s="275"/>
      <c r="BV3803" s="275"/>
    </row>
    <row r="3804" spans="1:74" s="263" customFormat="1">
      <c r="A3804" s="458" t="s">
        <v>9682</v>
      </c>
      <c r="B3804" s="458"/>
      <c r="C3804" s="266"/>
      <c r="D3804" s="266"/>
      <c r="E3804" s="266"/>
      <c r="F3804" s="266"/>
      <c r="G3804" s="266"/>
      <c r="H3804" s="266"/>
      <c r="I3804" s="266"/>
      <c r="J3804" s="266"/>
      <c r="K3804" s="266"/>
      <c r="L3804" s="261" t="s">
        <v>9681</v>
      </c>
      <c r="M3804" s="261"/>
      <c r="N3804" s="261"/>
      <c r="O3804" s="458"/>
      <c r="P3804" s="266"/>
      <c r="Q3804" s="262" t="s">
        <v>5043</v>
      </c>
      <c r="R3804" s="261"/>
      <c r="S3804" s="261"/>
      <c r="T3804" s="261"/>
      <c r="U3804" s="261"/>
      <c r="V3804" s="292"/>
      <c r="X3804" s="458"/>
      <c r="Y3804" s="266"/>
      <c r="Z3804" s="264"/>
      <c r="AA3804" s="264"/>
      <c r="AB3804" s="264"/>
      <c r="AF3804" s="458"/>
      <c r="AG3804" s="266"/>
      <c r="AN3804" s="458"/>
      <c r="AO3804" s="266"/>
      <c r="AV3804" s="266"/>
      <c r="BC3804" s="266"/>
      <c r="BM3804" s="275">
        <v>3</v>
      </c>
      <c r="BN3804" s="275"/>
      <c r="BO3804" s="275"/>
      <c r="BP3804" s="275"/>
      <c r="BQ3804" s="275"/>
      <c r="BR3804" s="275"/>
      <c r="BS3804" s="275"/>
      <c r="BT3804" s="275"/>
      <c r="BU3804" s="275"/>
      <c r="BV3804" s="275"/>
    </row>
    <row r="3805" spans="1:74" s="263" customFormat="1">
      <c r="A3805" s="458" t="s">
        <v>9684</v>
      </c>
      <c r="B3805" s="458"/>
      <c r="C3805" s="266"/>
      <c r="D3805" s="266"/>
      <c r="E3805" s="266"/>
      <c r="F3805" s="266"/>
      <c r="G3805" s="266"/>
      <c r="H3805" s="266"/>
      <c r="I3805" s="266"/>
      <c r="J3805" s="266"/>
      <c r="K3805" s="266"/>
      <c r="L3805" s="261" t="s">
        <v>9683</v>
      </c>
      <c r="M3805" s="261"/>
      <c r="N3805" s="261"/>
      <c r="O3805" s="458"/>
      <c r="P3805" s="266"/>
      <c r="Q3805" s="262" t="s">
        <v>8796</v>
      </c>
      <c r="R3805" s="261"/>
      <c r="S3805" s="261"/>
      <c r="T3805" s="261"/>
      <c r="U3805" s="261"/>
      <c r="V3805" s="292"/>
      <c r="X3805" s="458"/>
      <c r="Y3805" s="266"/>
      <c r="Z3805" s="264"/>
      <c r="AA3805" s="264"/>
      <c r="AB3805" s="264"/>
      <c r="AF3805" s="458"/>
      <c r="AG3805" s="266"/>
      <c r="AN3805" s="458"/>
      <c r="AO3805" s="266"/>
      <c r="AV3805" s="266"/>
      <c r="BC3805" s="266"/>
      <c r="BM3805" s="275">
        <v>3</v>
      </c>
      <c r="BN3805" s="275"/>
      <c r="BO3805" s="275"/>
      <c r="BP3805" s="275"/>
      <c r="BQ3805" s="275"/>
      <c r="BR3805" s="275"/>
      <c r="BS3805" s="275"/>
      <c r="BT3805" s="275"/>
      <c r="BU3805" s="275"/>
      <c r="BV3805" s="275"/>
    </row>
    <row r="3806" spans="1:74" s="263" customFormat="1">
      <c r="A3806" s="458" t="s">
        <v>9687</v>
      </c>
      <c r="B3806" s="458"/>
      <c r="C3806" s="266"/>
      <c r="D3806" s="266"/>
      <c r="E3806" s="266"/>
      <c r="F3806" s="266"/>
      <c r="G3806" s="266"/>
      <c r="H3806" s="266"/>
      <c r="I3806" s="266"/>
      <c r="J3806" s="266"/>
      <c r="K3806" s="266"/>
      <c r="L3806" s="261" t="s">
        <v>9685</v>
      </c>
      <c r="M3806" s="261"/>
      <c r="N3806" s="261"/>
      <c r="O3806" s="458"/>
      <c r="P3806" s="266"/>
      <c r="Q3806" s="262" t="s">
        <v>9686</v>
      </c>
      <c r="R3806" s="261"/>
      <c r="S3806" s="261"/>
      <c r="T3806" s="261"/>
      <c r="U3806" s="261"/>
      <c r="V3806" s="292"/>
      <c r="X3806" s="458"/>
      <c r="Y3806" s="266"/>
      <c r="Z3806" s="264"/>
      <c r="AA3806" s="264"/>
      <c r="AB3806" s="264"/>
      <c r="AF3806" s="458"/>
      <c r="AG3806" s="266"/>
      <c r="AN3806" s="458"/>
      <c r="AO3806" s="266"/>
      <c r="AV3806" s="266"/>
      <c r="BC3806" s="266"/>
      <c r="BM3806" s="275">
        <v>3</v>
      </c>
      <c r="BN3806" s="275"/>
      <c r="BO3806" s="275"/>
      <c r="BP3806" s="275"/>
      <c r="BQ3806" s="275"/>
      <c r="BR3806" s="275"/>
      <c r="BS3806" s="275"/>
      <c r="BT3806" s="275"/>
      <c r="BU3806" s="275"/>
      <c r="BV3806" s="275"/>
    </row>
    <row r="3807" spans="1:74" s="263" customFormat="1">
      <c r="A3807" s="458" t="s">
        <v>9690</v>
      </c>
      <c r="B3807" s="458"/>
      <c r="C3807" s="266"/>
      <c r="D3807" s="266"/>
      <c r="E3807" s="266"/>
      <c r="F3807" s="266"/>
      <c r="G3807" s="266"/>
      <c r="H3807" s="266"/>
      <c r="I3807" s="266"/>
      <c r="J3807" s="266"/>
      <c r="K3807" s="266"/>
      <c r="L3807" s="261" t="s">
        <v>9688</v>
      </c>
      <c r="M3807" s="261"/>
      <c r="N3807" s="261"/>
      <c r="O3807" s="458"/>
      <c r="P3807" s="266"/>
      <c r="Q3807" s="262" t="s">
        <v>9689</v>
      </c>
      <c r="R3807" s="261"/>
      <c r="S3807" s="261"/>
      <c r="T3807" s="261"/>
      <c r="U3807" s="261"/>
      <c r="V3807" s="292"/>
      <c r="X3807" s="458"/>
      <c r="Y3807" s="266"/>
      <c r="Z3807" s="264"/>
      <c r="AA3807" s="264"/>
      <c r="AB3807" s="264"/>
      <c r="AF3807" s="458"/>
      <c r="AG3807" s="266"/>
      <c r="AN3807" s="458"/>
      <c r="AO3807" s="266"/>
      <c r="AV3807" s="266"/>
      <c r="BC3807" s="266"/>
      <c r="BM3807" s="275">
        <v>3</v>
      </c>
      <c r="BN3807" s="275"/>
      <c r="BO3807" s="275"/>
      <c r="BP3807" s="275"/>
      <c r="BQ3807" s="275"/>
      <c r="BR3807" s="275"/>
      <c r="BS3807" s="275"/>
      <c r="BT3807" s="275"/>
      <c r="BU3807" s="275"/>
      <c r="BV3807" s="275"/>
    </row>
    <row r="3808" spans="1:74" s="263" customFormat="1">
      <c r="A3808" s="458" t="s">
        <v>9693</v>
      </c>
      <c r="B3808" s="458"/>
      <c r="C3808" s="266"/>
      <c r="D3808" s="266"/>
      <c r="E3808" s="266"/>
      <c r="F3808" s="266"/>
      <c r="G3808" s="266"/>
      <c r="H3808" s="266"/>
      <c r="I3808" s="266"/>
      <c r="J3808" s="266"/>
      <c r="K3808" s="266"/>
      <c r="L3808" s="261" t="s">
        <v>9691</v>
      </c>
      <c r="M3808" s="261"/>
      <c r="N3808" s="261"/>
      <c r="O3808" s="458"/>
      <c r="P3808" s="266"/>
      <c r="Q3808" s="262" t="s">
        <v>9692</v>
      </c>
      <c r="R3808" s="261"/>
      <c r="S3808" s="261"/>
      <c r="T3808" s="261"/>
      <c r="U3808" s="261"/>
      <c r="V3808" s="292"/>
      <c r="X3808" s="458"/>
      <c r="Y3808" s="266"/>
      <c r="Z3808" s="264"/>
      <c r="AA3808" s="264"/>
      <c r="AB3808" s="264"/>
      <c r="AF3808" s="458"/>
      <c r="AG3808" s="266"/>
      <c r="AN3808" s="458"/>
      <c r="AO3808" s="266"/>
      <c r="AV3808" s="266"/>
      <c r="BC3808" s="266"/>
      <c r="BM3808" s="275">
        <v>3</v>
      </c>
      <c r="BN3808" s="275"/>
      <c r="BO3808" s="275"/>
      <c r="BP3808" s="275"/>
      <c r="BQ3808" s="275"/>
      <c r="BR3808" s="275"/>
      <c r="BS3808" s="275"/>
      <c r="BT3808" s="275"/>
      <c r="BU3808" s="275"/>
      <c r="BV3808" s="275"/>
    </row>
    <row r="3809" spans="1:74" s="263" customFormat="1">
      <c r="A3809" s="458" t="s">
        <v>9696</v>
      </c>
      <c r="B3809" s="458"/>
      <c r="C3809" s="266"/>
      <c r="D3809" s="266"/>
      <c r="E3809" s="266"/>
      <c r="F3809" s="266"/>
      <c r="G3809" s="266"/>
      <c r="H3809" s="266"/>
      <c r="I3809" s="266"/>
      <c r="J3809" s="266"/>
      <c r="K3809" s="266"/>
      <c r="L3809" s="261" t="s">
        <v>9694</v>
      </c>
      <c r="M3809" s="261"/>
      <c r="N3809" s="261"/>
      <c r="O3809" s="458"/>
      <c r="P3809" s="266"/>
      <c r="Q3809" s="262" t="s">
        <v>9695</v>
      </c>
      <c r="R3809" s="261"/>
      <c r="S3809" s="261"/>
      <c r="T3809" s="261"/>
      <c r="U3809" s="261"/>
      <c r="V3809" s="292"/>
      <c r="X3809" s="458"/>
      <c r="Y3809" s="266"/>
      <c r="Z3809" s="264"/>
      <c r="AA3809" s="264"/>
      <c r="AB3809" s="264"/>
      <c r="AF3809" s="458"/>
      <c r="AG3809" s="266"/>
      <c r="AN3809" s="458"/>
      <c r="AO3809" s="266"/>
      <c r="AV3809" s="266"/>
      <c r="BC3809" s="266"/>
      <c r="BM3809" s="275">
        <v>3</v>
      </c>
      <c r="BN3809" s="275"/>
      <c r="BO3809" s="275"/>
      <c r="BP3809" s="275"/>
      <c r="BQ3809" s="275"/>
      <c r="BR3809" s="275"/>
      <c r="BS3809" s="275"/>
      <c r="BT3809" s="275"/>
      <c r="BU3809" s="275"/>
      <c r="BV3809" s="275"/>
    </row>
    <row r="3810" spans="1:74" s="263" customFormat="1">
      <c r="A3810" s="458" t="s">
        <v>9699</v>
      </c>
      <c r="B3810" s="458"/>
      <c r="C3810" s="266"/>
      <c r="D3810" s="266"/>
      <c r="E3810" s="266"/>
      <c r="F3810" s="266"/>
      <c r="G3810" s="266"/>
      <c r="H3810" s="266"/>
      <c r="I3810" s="266"/>
      <c r="J3810" s="266"/>
      <c r="K3810" s="266"/>
      <c r="L3810" s="261" t="s">
        <v>9697</v>
      </c>
      <c r="M3810" s="261"/>
      <c r="N3810" s="261"/>
      <c r="O3810" s="458"/>
      <c r="P3810" s="266"/>
      <c r="Q3810" s="262" t="s">
        <v>9698</v>
      </c>
      <c r="R3810" s="261"/>
      <c r="S3810" s="261"/>
      <c r="T3810" s="261"/>
      <c r="U3810" s="261"/>
      <c r="V3810" s="292"/>
      <c r="X3810" s="458"/>
      <c r="Y3810" s="266"/>
      <c r="Z3810" s="264"/>
      <c r="AA3810" s="264"/>
      <c r="AB3810" s="264"/>
      <c r="AF3810" s="458"/>
      <c r="AG3810" s="266"/>
      <c r="AN3810" s="458"/>
      <c r="AO3810" s="266"/>
      <c r="AV3810" s="266"/>
      <c r="BC3810" s="266"/>
      <c r="BM3810" s="275">
        <v>3</v>
      </c>
      <c r="BN3810" s="275"/>
      <c r="BO3810" s="275"/>
      <c r="BP3810" s="275"/>
      <c r="BQ3810" s="275"/>
      <c r="BR3810" s="275"/>
      <c r="BS3810" s="275"/>
      <c r="BT3810" s="275"/>
      <c r="BU3810" s="275"/>
      <c r="BV3810" s="275"/>
    </row>
    <row r="3811" spans="1:74" s="263" customFormat="1">
      <c r="A3811" s="458" t="s">
        <v>9702</v>
      </c>
      <c r="B3811" s="458"/>
      <c r="C3811" s="266"/>
      <c r="D3811" s="266"/>
      <c r="E3811" s="266"/>
      <c r="F3811" s="266"/>
      <c r="G3811" s="266"/>
      <c r="H3811" s="266"/>
      <c r="I3811" s="266"/>
      <c r="J3811" s="266"/>
      <c r="K3811" s="266"/>
      <c r="L3811" s="261" t="s">
        <v>9700</v>
      </c>
      <c r="M3811" s="261"/>
      <c r="N3811" s="261"/>
      <c r="O3811" s="458"/>
      <c r="P3811" s="266"/>
      <c r="Q3811" s="262" t="s">
        <v>9701</v>
      </c>
      <c r="R3811" s="261"/>
      <c r="S3811" s="261"/>
      <c r="T3811" s="261"/>
      <c r="U3811" s="261"/>
      <c r="V3811" s="292"/>
      <c r="X3811" s="458"/>
      <c r="Y3811" s="266"/>
      <c r="Z3811" s="264"/>
      <c r="AA3811" s="264"/>
      <c r="AB3811" s="264"/>
      <c r="AF3811" s="458"/>
      <c r="AG3811" s="266"/>
      <c r="AN3811" s="458"/>
      <c r="AO3811" s="266"/>
      <c r="AV3811" s="266"/>
      <c r="BC3811" s="266"/>
      <c r="BM3811" s="275">
        <v>3</v>
      </c>
      <c r="BN3811" s="275"/>
      <c r="BO3811" s="275"/>
      <c r="BP3811" s="275"/>
      <c r="BQ3811" s="275"/>
      <c r="BR3811" s="275"/>
      <c r="BS3811" s="275"/>
      <c r="BT3811" s="275"/>
      <c r="BU3811" s="275"/>
      <c r="BV3811" s="275"/>
    </row>
    <row r="3812" spans="1:74" s="263" customFormat="1">
      <c r="A3812" s="458" t="s">
        <v>9705</v>
      </c>
      <c r="B3812" s="458"/>
      <c r="C3812" s="266"/>
      <c r="D3812" s="266"/>
      <c r="E3812" s="266"/>
      <c r="F3812" s="266"/>
      <c r="G3812" s="266"/>
      <c r="H3812" s="266"/>
      <c r="I3812" s="266"/>
      <c r="J3812" s="266"/>
      <c r="K3812" s="266"/>
      <c r="L3812" s="261" t="s">
        <v>9703</v>
      </c>
      <c r="M3812" s="261"/>
      <c r="N3812" s="261"/>
      <c r="O3812" s="458"/>
      <c r="P3812" s="266"/>
      <c r="Q3812" s="262" t="s">
        <v>9704</v>
      </c>
      <c r="R3812" s="261"/>
      <c r="S3812" s="261"/>
      <c r="T3812" s="261"/>
      <c r="U3812" s="261"/>
      <c r="V3812" s="292"/>
      <c r="X3812" s="458"/>
      <c r="Y3812" s="266"/>
      <c r="Z3812" s="264"/>
      <c r="AA3812" s="264"/>
      <c r="AB3812" s="264"/>
      <c r="AF3812" s="458"/>
      <c r="AG3812" s="266"/>
      <c r="AN3812" s="458"/>
      <c r="AO3812" s="266"/>
      <c r="AV3812" s="266"/>
      <c r="BC3812" s="266"/>
      <c r="BM3812" s="275">
        <v>3</v>
      </c>
      <c r="BN3812" s="275"/>
      <c r="BO3812" s="275"/>
      <c r="BP3812" s="275"/>
      <c r="BQ3812" s="275"/>
      <c r="BR3812" s="275"/>
      <c r="BS3812" s="275"/>
      <c r="BT3812" s="275"/>
      <c r="BU3812" s="275"/>
      <c r="BV3812" s="275"/>
    </row>
    <row r="3813" spans="1:74" s="263" customFormat="1">
      <c r="A3813" s="458" t="s">
        <v>9708</v>
      </c>
      <c r="B3813" s="458"/>
      <c r="C3813" s="266"/>
      <c r="D3813" s="266"/>
      <c r="E3813" s="266"/>
      <c r="F3813" s="266"/>
      <c r="G3813" s="266"/>
      <c r="H3813" s="266"/>
      <c r="I3813" s="266"/>
      <c r="J3813" s="266"/>
      <c r="K3813" s="266"/>
      <c r="L3813" s="261" t="s">
        <v>9706</v>
      </c>
      <c r="M3813" s="261"/>
      <c r="N3813" s="261"/>
      <c r="O3813" s="458"/>
      <c r="P3813" s="266"/>
      <c r="Q3813" s="262" t="s">
        <v>9707</v>
      </c>
      <c r="R3813" s="261"/>
      <c r="S3813" s="261"/>
      <c r="T3813" s="261"/>
      <c r="U3813" s="261"/>
      <c r="V3813" s="292"/>
      <c r="X3813" s="458"/>
      <c r="Y3813" s="266"/>
      <c r="Z3813" s="264"/>
      <c r="AA3813" s="264"/>
      <c r="AB3813" s="264"/>
      <c r="AF3813" s="458"/>
      <c r="AG3813" s="266"/>
      <c r="AN3813" s="458"/>
      <c r="AO3813" s="266"/>
      <c r="AV3813" s="266"/>
      <c r="BC3813" s="266"/>
      <c r="BM3813" s="275">
        <v>3</v>
      </c>
      <c r="BN3813" s="275"/>
      <c r="BO3813" s="275"/>
      <c r="BP3813" s="275"/>
      <c r="BQ3813" s="275"/>
      <c r="BR3813" s="275"/>
      <c r="BS3813" s="275"/>
      <c r="BT3813" s="275"/>
      <c r="BU3813" s="275"/>
      <c r="BV3813" s="275"/>
    </row>
    <row r="3814" spans="1:74" s="263" customFormat="1">
      <c r="A3814" s="458" t="s">
        <v>9711</v>
      </c>
      <c r="B3814" s="458"/>
      <c r="C3814" s="266"/>
      <c r="D3814" s="266"/>
      <c r="E3814" s="266"/>
      <c r="F3814" s="266"/>
      <c r="G3814" s="266"/>
      <c r="H3814" s="266"/>
      <c r="I3814" s="266"/>
      <c r="J3814" s="266"/>
      <c r="K3814" s="266"/>
      <c r="L3814" s="261" t="s">
        <v>9709</v>
      </c>
      <c r="M3814" s="261"/>
      <c r="N3814" s="261"/>
      <c r="O3814" s="458"/>
      <c r="P3814" s="266"/>
      <c r="Q3814" s="262" t="s">
        <v>9710</v>
      </c>
      <c r="R3814" s="261"/>
      <c r="S3814" s="261"/>
      <c r="T3814" s="261"/>
      <c r="U3814" s="261"/>
      <c r="V3814" s="292"/>
      <c r="X3814" s="458"/>
      <c r="Y3814" s="266"/>
      <c r="Z3814" s="264"/>
      <c r="AA3814" s="264"/>
      <c r="AB3814" s="264"/>
      <c r="AF3814" s="458"/>
      <c r="AG3814" s="266"/>
      <c r="AN3814" s="458"/>
      <c r="AO3814" s="266"/>
      <c r="AV3814" s="266"/>
      <c r="BC3814" s="266"/>
      <c r="BM3814" s="275">
        <v>3</v>
      </c>
      <c r="BN3814" s="275"/>
      <c r="BO3814" s="275"/>
      <c r="BP3814" s="275"/>
      <c r="BQ3814" s="275"/>
      <c r="BR3814" s="275"/>
      <c r="BS3814" s="275"/>
      <c r="BT3814" s="275"/>
      <c r="BU3814" s="275"/>
      <c r="BV3814" s="275"/>
    </row>
    <row r="3815" spans="1:74" s="263" customFormat="1">
      <c r="A3815" s="458" t="s">
        <v>9714</v>
      </c>
      <c r="B3815" s="458"/>
      <c r="C3815" s="266"/>
      <c r="D3815" s="266"/>
      <c r="E3815" s="266"/>
      <c r="F3815" s="266"/>
      <c r="G3815" s="266"/>
      <c r="H3815" s="266"/>
      <c r="I3815" s="266"/>
      <c r="J3815" s="266"/>
      <c r="K3815" s="266"/>
      <c r="L3815" s="261" t="s">
        <v>9712</v>
      </c>
      <c r="M3815" s="261"/>
      <c r="N3815" s="261"/>
      <c r="O3815" s="458"/>
      <c r="P3815" s="266"/>
      <c r="Q3815" s="262" t="s">
        <v>9713</v>
      </c>
      <c r="R3815" s="261"/>
      <c r="S3815" s="261"/>
      <c r="T3815" s="261"/>
      <c r="U3815" s="261"/>
      <c r="V3815" s="292"/>
      <c r="X3815" s="458"/>
      <c r="Y3815" s="266"/>
      <c r="Z3815" s="264"/>
      <c r="AA3815" s="264"/>
      <c r="AB3815" s="264"/>
      <c r="AF3815" s="458"/>
      <c r="AG3815" s="266"/>
      <c r="AN3815" s="458"/>
      <c r="AO3815" s="266"/>
      <c r="AV3815" s="266"/>
      <c r="BC3815" s="266"/>
      <c r="BM3815" s="275">
        <v>3</v>
      </c>
      <c r="BN3815" s="275"/>
      <c r="BO3815" s="275"/>
      <c r="BP3815" s="275"/>
      <c r="BQ3815" s="275"/>
      <c r="BR3815" s="275"/>
      <c r="BS3815" s="275"/>
      <c r="BT3815" s="275"/>
      <c r="BU3815" s="275"/>
      <c r="BV3815" s="275"/>
    </row>
    <row r="3816" spans="1:74" s="263" customFormat="1">
      <c r="A3816" s="458" t="s">
        <v>9717</v>
      </c>
      <c r="B3816" s="458"/>
      <c r="C3816" s="266"/>
      <c r="D3816" s="266"/>
      <c r="E3816" s="266"/>
      <c r="F3816" s="266"/>
      <c r="G3816" s="266"/>
      <c r="H3816" s="266"/>
      <c r="I3816" s="266"/>
      <c r="J3816" s="266"/>
      <c r="K3816" s="266"/>
      <c r="L3816" s="261" t="s">
        <v>9715</v>
      </c>
      <c r="M3816" s="261"/>
      <c r="N3816" s="261"/>
      <c r="O3816" s="458"/>
      <c r="P3816" s="266"/>
      <c r="Q3816" s="262" t="s">
        <v>9716</v>
      </c>
      <c r="R3816" s="261"/>
      <c r="S3816" s="261"/>
      <c r="T3816" s="261"/>
      <c r="U3816" s="261"/>
      <c r="V3816" s="292"/>
      <c r="X3816" s="458"/>
      <c r="Y3816" s="266"/>
      <c r="Z3816" s="264"/>
      <c r="AA3816" s="264"/>
      <c r="AB3816" s="264"/>
      <c r="AF3816" s="458"/>
      <c r="AG3816" s="266"/>
      <c r="AN3816" s="458"/>
      <c r="AO3816" s="266"/>
      <c r="AV3816" s="266"/>
      <c r="BC3816" s="266"/>
      <c r="BM3816" s="275">
        <v>3</v>
      </c>
      <c r="BN3816" s="275"/>
      <c r="BO3816" s="275"/>
      <c r="BP3816" s="275"/>
      <c r="BQ3816" s="275"/>
      <c r="BR3816" s="275"/>
      <c r="BS3816" s="275"/>
      <c r="BT3816" s="275"/>
      <c r="BU3816" s="275"/>
      <c r="BV3816" s="275"/>
    </row>
    <row r="3817" spans="1:74" s="263" customFormat="1">
      <c r="A3817" s="458" t="s">
        <v>9717</v>
      </c>
      <c r="B3817" s="458"/>
      <c r="C3817" s="266"/>
      <c r="D3817" s="266"/>
      <c r="E3817" s="266"/>
      <c r="F3817" s="266"/>
      <c r="G3817" s="266"/>
      <c r="H3817" s="266"/>
      <c r="I3817" s="266"/>
      <c r="J3817" s="266"/>
      <c r="K3817" s="266"/>
      <c r="L3817" s="261" t="s">
        <v>9715</v>
      </c>
      <c r="M3817" s="261"/>
      <c r="N3817" s="261"/>
      <c r="O3817" s="458"/>
      <c r="P3817" s="266"/>
      <c r="Q3817" s="262" t="s">
        <v>9718</v>
      </c>
      <c r="R3817" s="261"/>
      <c r="S3817" s="261"/>
      <c r="T3817" s="261"/>
      <c r="U3817" s="261"/>
      <c r="V3817" s="292"/>
      <c r="X3817" s="458"/>
      <c r="Y3817" s="266"/>
      <c r="Z3817" s="264"/>
      <c r="AA3817" s="264"/>
      <c r="AB3817" s="264"/>
      <c r="AF3817" s="458"/>
      <c r="AG3817" s="266"/>
      <c r="AN3817" s="458"/>
      <c r="AO3817" s="266"/>
      <c r="AV3817" s="266"/>
      <c r="BC3817" s="266"/>
      <c r="BM3817" s="275">
        <v>3</v>
      </c>
      <c r="BN3817" s="275"/>
      <c r="BO3817" s="275"/>
      <c r="BP3817" s="275"/>
      <c r="BQ3817" s="275"/>
      <c r="BR3817" s="275"/>
      <c r="BS3817" s="275"/>
      <c r="BT3817" s="275"/>
      <c r="BU3817" s="275"/>
      <c r="BV3817" s="275"/>
    </row>
    <row r="3818" spans="1:74" s="263" customFormat="1">
      <c r="A3818" s="458" t="s">
        <v>9717</v>
      </c>
      <c r="B3818" s="458"/>
      <c r="C3818" s="266"/>
      <c r="D3818" s="266"/>
      <c r="E3818" s="266"/>
      <c r="F3818" s="266"/>
      <c r="G3818" s="266"/>
      <c r="H3818" s="266"/>
      <c r="I3818" s="266"/>
      <c r="J3818" s="266"/>
      <c r="K3818" s="266"/>
      <c r="L3818" s="261" t="s">
        <v>9715</v>
      </c>
      <c r="M3818" s="261"/>
      <c r="N3818" s="261"/>
      <c r="O3818" s="458"/>
      <c r="P3818" s="266"/>
      <c r="Q3818" s="262" t="s">
        <v>9719</v>
      </c>
      <c r="R3818" s="261"/>
      <c r="S3818" s="261"/>
      <c r="T3818" s="261"/>
      <c r="U3818" s="261"/>
      <c r="V3818" s="292"/>
      <c r="X3818" s="458"/>
      <c r="Y3818" s="266"/>
      <c r="Z3818" s="264"/>
      <c r="AA3818" s="264"/>
      <c r="AB3818" s="264"/>
      <c r="AF3818" s="458"/>
      <c r="AG3818" s="266"/>
      <c r="AN3818" s="458"/>
      <c r="AO3818" s="266"/>
      <c r="AV3818" s="266"/>
      <c r="BC3818" s="266"/>
      <c r="BM3818" s="275">
        <v>3</v>
      </c>
      <c r="BN3818" s="275"/>
      <c r="BO3818" s="275"/>
      <c r="BP3818" s="275"/>
      <c r="BQ3818" s="275"/>
      <c r="BR3818" s="275"/>
      <c r="BS3818" s="275"/>
      <c r="BT3818" s="275"/>
      <c r="BU3818" s="275"/>
      <c r="BV3818" s="275"/>
    </row>
    <row r="3819" spans="1:74" s="263" customFormat="1">
      <c r="A3819" s="458" t="s">
        <v>8509</v>
      </c>
      <c r="B3819" s="458"/>
      <c r="C3819" s="266"/>
      <c r="D3819" s="266"/>
      <c r="E3819" s="266"/>
      <c r="F3819" s="266"/>
      <c r="G3819" s="266"/>
      <c r="H3819" s="266"/>
      <c r="I3819" s="266"/>
      <c r="J3819" s="266"/>
      <c r="K3819" s="266"/>
      <c r="L3819" s="261" t="s">
        <v>9720</v>
      </c>
      <c r="M3819" s="261"/>
      <c r="N3819" s="261"/>
      <c r="O3819" s="458"/>
      <c r="P3819" s="266"/>
      <c r="Q3819" s="262" t="s">
        <v>8701</v>
      </c>
      <c r="R3819" s="261"/>
      <c r="S3819" s="261"/>
      <c r="T3819" s="261"/>
      <c r="U3819" s="261"/>
      <c r="V3819" s="292"/>
      <c r="X3819" s="458"/>
      <c r="Y3819" s="266"/>
      <c r="Z3819" s="264"/>
      <c r="AA3819" s="264"/>
      <c r="AB3819" s="264"/>
      <c r="AF3819" s="458"/>
      <c r="AG3819" s="266"/>
      <c r="AN3819" s="458"/>
      <c r="AO3819" s="266"/>
      <c r="AV3819" s="266"/>
      <c r="BC3819" s="266"/>
      <c r="BM3819" s="275">
        <v>3</v>
      </c>
      <c r="BN3819" s="275"/>
      <c r="BO3819" s="275"/>
      <c r="BP3819" s="275"/>
      <c r="BQ3819" s="275"/>
      <c r="BR3819" s="275"/>
      <c r="BS3819" s="275"/>
      <c r="BT3819" s="275"/>
      <c r="BU3819" s="275"/>
      <c r="BV3819" s="275"/>
    </row>
    <row r="3820" spans="1:74" s="263" customFormat="1">
      <c r="A3820" s="458" t="s">
        <v>9723</v>
      </c>
      <c r="B3820" s="458"/>
      <c r="C3820" s="266"/>
      <c r="D3820" s="266"/>
      <c r="E3820" s="266"/>
      <c r="F3820" s="266"/>
      <c r="G3820" s="266"/>
      <c r="H3820" s="266"/>
      <c r="I3820" s="266"/>
      <c r="J3820" s="266"/>
      <c r="K3820" s="266"/>
      <c r="L3820" s="261" t="s">
        <v>9721</v>
      </c>
      <c r="M3820" s="261"/>
      <c r="N3820" s="261"/>
      <c r="O3820" s="458"/>
      <c r="P3820" s="266"/>
      <c r="Q3820" s="262" t="s">
        <v>9722</v>
      </c>
      <c r="R3820" s="261"/>
      <c r="S3820" s="261"/>
      <c r="T3820" s="261"/>
      <c r="U3820" s="261"/>
      <c r="V3820" s="292"/>
      <c r="X3820" s="458"/>
      <c r="Y3820" s="266"/>
      <c r="Z3820" s="264"/>
      <c r="AA3820" s="264"/>
      <c r="AB3820" s="264"/>
      <c r="AF3820" s="458"/>
      <c r="AG3820" s="266"/>
      <c r="AN3820" s="458"/>
      <c r="AO3820" s="266"/>
      <c r="AV3820" s="266"/>
      <c r="BC3820" s="266"/>
      <c r="BM3820" s="275">
        <v>3</v>
      </c>
      <c r="BN3820" s="275"/>
      <c r="BO3820" s="275"/>
      <c r="BP3820" s="275"/>
      <c r="BQ3820" s="275"/>
      <c r="BR3820" s="275"/>
      <c r="BS3820" s="275"/>
      <c r="BT3820" s="275"/>
      <c r="BU3820" s="275"/>
      <c r="BV3820" s="275"/>
    </row>
    <row r="3821" spans="1:74" s="263" customFormat="1">
      <c r="A3821" s="458" t="s">
        <v>9726</v>
      </c>
      <c r="B3821" s="458"/>
      <c r="C3821" s="266"/>
      <c r="D3821" s="266"/>
      <c r="E3821" s="266"/>
      <c r="F3821" s="266"/>
      <c r="G3821" s="266"/>
      <c r="H3821" s="266"/>
      <c r="I3821" s="266"/>
      <c r="J3821" s="266"/>
      <c r="K3821" s="266"/>
      <c r="L3821" s="261" t="s">
        <v>9724</v>
      </c>
      <c r="M3821" s="261"/>
      <c r="N3821" s="261"/>
      <c r="O3821" s="458"/>
      <c r="P3821" s="266"/>
      <c r="Q3821" s="262" t="s">
        <v>9725</v>
      </c>
      <c r="R3821" s="261"/>
      <c r="S3821" s="261"/>
      <c r="T3821" s="261"/>
      <c r="U3821" s="261"/>
      <c r="V3821" s="292"/>
      <c r="X3821" s="458"/>
      <c r="Y3821" s="266"/>
      <c r="Z3821" s="264"/>
      <c r="AA3821" s="264"/>
      <c r="AB3821" s="264"/>
      <c r="AF3821" s="458"/>
      <c r="AG3821" s="266"/>
      <c r="AN3821" s="458"/>
      <c r="AO3821" s="266"/>
      <c r="AV3821" s="266"/>
      <c r="BC3821" s="266"/>
      <c r="BM3821" s="275">
        <v>3</v>
      </c>
      <c r="BN3821" s="275"/>
      <c r="BO3821" s="275"/>
      <c r="BP3821" s="275"/>
      <c r="BQ3821" s="275"/>
      <c r="BR3821" s="275"/>
      <c r="BS3821" s="275"/>
      <c r="BT3821" s="275"/>
      <c r="BU3821" s="275"/>
      <c r="BV3821" s="275"/>
    </row>
    <row r="3822" spans="1:74" s="263" customFormat="1">
      <c r="A3822" s="458" t="s">
        <v>9729</v>
      </c>
      <c r="B3822" s="458"/>
      <c r="C3822" s="266"/>
      <c r="D3822" s="266"/>
      <c r="E3822" s="266"/>
      <c r="F3822" s="266"/>
      <c r="G3822" s="266"/>
      <c r="H3822" s="266"/>
      <c r="I3822" s="266"/>
      <c r="J3822" s="266"/>
      <c r="K3822" s="266"/>
      <c r="L3822" s="261" t="s">
        <v>9727</v>
      </c>
      <c r="M3822" s="261"/>
      <c r="N3822" s="261"/>
      <c r="O3822" s="458"/>
      <c r="P3822" s="266"/>
      <c r="Q3822" s="262" t="s">
        <v>9728</v>
      </c>
      <c r="R3822" s="261"/>
      <c r="S3822" s="261"/>
      <c r="T3822" s="261"/>
      <c r="U3822" s="261"/>
      <c r="V3822" s="292"/>
      <c r="X3822" s="458"/>
      <c r="Y3822" s="266"/>
      <c r="Z3822" s="264"/>
      <c r="AA3822" s="264"/>
      <c r="AB3822" s="264"/>
      <c r="AF3822" s="458"/>
      <c r="AG3822" s="266"/>
      <c r="AN3822" s="458"/>
      <c r="AO3822" s="266"/>
      <c r="AV3822" s="266"/>
      <c r="BC3822" s="266"/>
      <c r="BM3822" s="275">
        <v>3</v>
      </c>
      <c r="BN3822" s="275"/>
      <c r="BO3822" s="275"/>
      <c r="BP3822" s="275"/>
      <c r="BQ3822" s="275"/>
      <c r="BR3822" s="275"/>
      <c r="BS3822" s="275"/>
      <c r="BT3822" s="275"/>
      <c r="BU3822" s="275"/>
      <c r="BV3822" s="275"/>
    </row>
    <row r="3823" spans="1:74" s="263" customFormat="1">
      <c r="A3823" s="458" t="s">
        <v>9732</v>
      </c>
      <c r="B3823" s="458"/>
      <c r="C3823" s="266"/>
      <c r="D3823" s="266"/>
      <c r="E3823" s="266"/>
      <c r="F3823" s="266"/>
      <c r="G3823" s="266"/>
      <c r="H3823" s="266"/>
      <c r="I3823" s="266"/>
      <c r="J3823" s="266"/>
      <c r="K3823" s="266"/>
      <c r="L3823" s="261" t="s">
        <v>9730</v>
      </c>
      <c r="M3823" s="261"/>
      <c r="N3823" s="261"/>
      <c r="O3823" s="458"/>
      <c r="P3823" s="266"/>
      <c r="Q3823" s="262" t="s">
        <v>9731</v>
      </c>
      <c r="R3823" s="261"/>
      <c r="S3823" s="261"/>
      <c r="T3823" s="261"/>
      <c r="U3823" s="261"/>
      <c r="V3823" s="292"/>
      <c r="X3823" s="458"/>
      <c r="Y3823" s="266"/>
      <c r="Z3823" s="264"/>
      <c r="AA3823" s="264"/>
      <c r="AB3823" s="264"/>
      <c r="AF3823" s="458"/>
      <c r="AG3823" s="266"/>
      <c r="AN3823" s="458"/>
      <c r="AO3823" s="266"/>
      <c r="AV3823" s="266"/>
      <c r="BC3823" s="266"/>
      <c r="BM3823" s="275">
        <v>3</v>
      </c>
      <c r="BN3823" s="275"/>
      <c r="BO3823" s="275"/>
      <c r="BP3823" s="275"/>
      <c r="BQ3823" s="275"/>
      <c r="BR3823" s="275"/>
      <c r="BS3823" s="275"/>
      <c r="BT3823" s="275"/>
      <c r="BU3823" s="275"/>
      <c r="BV3823" s="275"/>
    </row>
    <row r="3824" spans="1:74" s="263" customFormat="1">
      <c r="A3824" s="458" t="s">
        <v>9735</v>
      </c>
      <c r="B3824" s="458"/>
      <c r="C3824" s="266"/>
      <c r="D3824" s="266"/>
      <c r="E3824" s="266"/>
      <c r="F3824" s="266"/>
      <c r="G3824" s="266"/>
      <c r="H3824" s="266"/>
      <c r="I3824" s="266"/>
      <c r="J3824" s="266"/>
      <c r="K3824" s="266"/>
      <c r="L3824" s="261" t="s">
        <v>9733</v>
      </c>
      <c r="M3824" s="261"/>
      <c r="N3824" s="261"/>
      <c r="O3824" s="458"/>
      <c r="P3824" s="266"/>
      <c r="Q3824" s="262" t="s">
        <v>9734</v>
      </c>
      <c r="R3824" s="261"/>
      <c r="S3824" s="261"/>
      <c r="T3824" s="261"/>
      <c r="U3824" s="261"/>
      <c r="V3824" s="292"/>
      <c r="X3824" s="458"/>
      <c r="Y3824" s="266"/>
      <c r="Z3824" s="264"/>
      <c r="AA3824" s="264"/>
      <c r="AB3824" s="264"/>
      <c r="AF3824" s="458"/>
      <c r="AG3824" s="266"/>
      <c r="AN3824" s="458"/>
      <c r="AO3824" s="266"/>
      <c r="AV3824" s="266"/>
      <c r="BC3824" s="266"/>
      <c r="BM3824" s="275">
        <v>3</v>
      </c>
      <c r="BN3824" s="275"/>
      <c r="BO3824" s="275"/>
      <c r="BP3824" s="275"/>
      <c r="BQ3824" s="275"/>
      <c r="BR3824" s="275"/>
      <c r="BS3824" s="275"/>
      <c r="BT3824" s="275"/>
      <c r="BU3824" s="275"/>
      <c r="BV3824" s="275"/>
    </row>
    <row r="3825" spans="1:74" s="263" customFormat="1">
      <c r="A3825" s="458" t="s">
        <v>9735</v>
      </c>
      <c r="B3825" s="458"/>
      <c r="C3825" s="266"/>
      <c r="D3825" s="266"/>
      <c r="E3825" s="266"/>
      <c r="F3825" s="266"/>
      <c r="G3825" s="266"/>
      <c r="H3825" s="266"/>
      <c r="I3825" s="266"/>
      <c r="J3825" s="266"/>
      <c r="K3825" s="266"/>
      <c r="L3825" s="261" t="s">
        <v>9733</v>
      </c>
      <c r="M3825" s="261"/>
      <c r="N3825" s="261"/>
      <c r="O3825" s="458"/>
      <c r="P3825" s="266"/>
      <c r="Q3825" s="262" t="s">
        <v>9731</v>
      </c>
      <c r="R3825" s="261"/>
      <c r="S3825" s="261"/>
      <c r="T3825" s="261"/>
      <c r="U3825" s="261"/>
      <c r="V3825" s="292"/>
      <c r="X3825" s="458"/>
      <c r="Y3825" s="266"/>
      <c r="Z3825" s="264"/>
      <c r="AA3825" s="264"/>
      <c r="AB3825" s="264"/>
      <c r="AF3825" s="458"/>
      <c r="AG3825" s="266"/>
      <c r="AN3825" s="458"/>
      <c r="AO3825" s="266"/>
      <c r="AV3825" s="266"/>
      <c r="BC3825" s="266"/>
      <c r="BM3825" s="275">
        <v>3</v>
      </c>
      <c r="BN3825" s="275"/>
      <c r="BO3825" s="275"/>
      <c r="BP3825" s="275"/>
      <c r="BQ3825" s="275"/>
      <c r="BR3825" s="275"/>
      <c r="BS3825" s="275"/>
      <c r="BT3825" s="275"/>
      <c r="BU3825" s="275"/>
      <c r="BV3825" s="275"/>
    </row>
    <row r="3826" spans="1:74" s="263" customFormat="1">
      <c r="A3826" s="458" t="s">
        <v>9738</v>
      </c>
      <c r="B3826" s="458"/>
      <c r="C3826" s="266"/>
      <c r="D3826" s="266"/>
      <c r="E3826" s="266"/>
      <c r="F3826" s="266"/>
      <c r="G3826" s="266"/>
      <c r="H3826" s="266"/>
      <c r="I3826" s="266"/>
      <c r="J3826" s="266"/>
      <c r="K3826" s="266"/>
      <c r="L3826" s="261" t="s">
        <v>9736</v>
      </c>
      <c r="M3826" s="261"/>
      <c r="N3826" s="261"/>
      <c r="O3826" s="458"/>
      <c r="P3826" s="266"/>
      <c r="Q3826" s="262" t="s">
        <v>9737</v>
      </c>
      <c r="R3826" s="261"/>
      <c r="S3826" s="261"/>
      <c r="T3826" s="261"/>
      <c r="U3826" s="261"/>
      <c r="V3826" s="292"/>
      <c r="X3826" s="458"/>
      <c r="Y3826" s="266"/>
      <c r="Z3826" s="264"/>
      <c r="AA3826" s="264"/>
      <c r="AB3826" s="264"/>
      <c r="AC3826" s="264"/>
      <c r="AF3826" s="458"/>
      <c r="AG3826" s="266"/>
      <c r="AN3826" s="458"/>
      <c r="AO3826" s="266"/>
      <c r="AV3826" s="266"/>
      <c r="BC3826" s="266"/>
      <c r="BM3826" s="275">
        <v>3</v>
      </c>
      <c r="BN3826" s="275"/>
      <c r="BO3826" s="275"/>
      <c r="BP3826" s="275"/>
      <c r="BQ3826" s="275"/>
      <c r="BR3826" s="275"/>
      <c r="BS3826" s="275"/>
      <c r="BT3826" s="275"/>
      <c r="BU3826" s="275"/>
      <c r="BV3826" s="275"/>
    </row>
    <row r="3827" spans="1:74" s="263" customFormat="1">
      <c r="A3827" s="458" t="s">
        <v>9738</v>
      </c>
      <c r="B3827" s="458"/>
      <c r="C3827" s="266"/>
      <c r="D3827" s="266"/>
      <c r="E3827" s="266"/>
      <c r="F3827" s="266"/>
      <c r="G3827" s="266"/>
      <c r="H3827" s="266"/>
      <c r="I3827" s="266"/>
      <c r="J3827" s="266"/>
      <c r="K3827" s="266"/>
      <c r="L3827" s="261" t="s">
        <v>9736</v>
      </c>
      <c r="M3827" s="261"/>
      <c r="N3827" s="261"/>
      <c r="O3827" s="458"/>
      <c r="P3827" s="266"/>
      <c r="Q3827" s="262" t="s">
        <v>9739</v>
      </c>
      <c r="R3827" s="261"/>
      <c r="S3827" s="261"/>
      <c r="T3827" s="261"/>
      <c r="U3827" s="261"/>
      <c r="V3827" s="292"/>
      <c r="X3827" s="458"/>
      <c r="Y3827" s="266"/>
      <c r="Z3827" s="264"/>
      <c r="AA3827" s="264"/>
      <c r="AB3827" s="264"/>
      <c r="AF3827" s="458"/>
      <c r="AG3827" s="266"/>
      <c r="AN3827" s="458"/>
      <c r="AO3827" s="266"/>
      <c r="AV3827" s="266"/>
      <c r="BC3827" s="266"/>
      <c r="BM3827" s="275">
        <v>3</v>
      </c>
      <c r="BN3827" s="275"/>
      <c r="BO3827" s="275"/>
      <c r="BP3827" s="275"/>
      <c r="BQ3827" s="275"/>
      <c r="BR3827" s="275"/>
      <c r="BS3827" s="275"/>
      <c r="BT3827" s="275"/>
      <c r="BU3827" s="275"/>
      <c r="BV3827" s="275"/>
    </row>
    <row r="3828" spans="1:74" s="263" customFormat="1">
      <c r="A3828" s="458" t="s">
        <v>9742</v>
      </c>
      <c r="B3828" s="458"/>
      <c r="C3828" s="266"/>
      <c r="D3828" s="266"/>
      <c r="E3828" s="266"/>
      <c r="F3828" s="266"/>
      <c r="G3828" s="266"/>
      <c r="H3828" s="266"/>
      <c r="I3828" s="266"/>
      <c r="J3828" s="266"/>
      <c r="K3828" s="266"/>
      <c r="L3828" s="261" t="s">
        <v>9740</v>
      </c>
      <c r="M3828" s="261"/>
      <c r="N3828" s="261"/>
      <c r="O3828" s="458"/>
      <c r="P3828" s="266"/>
      <c r="Q3828" s="262" t="s">
        <v>9741</v>
      </c>
      <c r="R3828" s="261"/>
      <c r="S3828" s="261"/>
      <c r="T3828" s="261"/>
      <c r="U3828" s="261"/>
      <c r="V3828" s="292"/>
      <c r="X3828" s="458"/>
      <c r="Y3828" s="266"/>
      <c r="Z3828" s="264"/>
      <c r="AA3828" s="264"/>
      <c r="AB3828" s="264"/>
      <c r="AF3828" s="458"/>
      <c r="AG3828" s="266"/>
      <c r="AN3828" s="458"/>
      <c r="AO3828" s="266"/>
      <c r="AV3828" s="266"/>
      <c r="BC3828" s="266"/>
      <c r="BM3828" s="275">
        <v>3</v>
      </c>
      <c r="BN3828" s="275"/>
      <c r="BO3828" s="275"/>
      <c r="BP3828" s="275"/>
      <c r="BQ3828" s="275"/>
      <c r="BR3828" s="275"/>
      <c r="BS3828" s="275"/>
      <c r="BT3828" s="275"/>
      <c r="BU3828" s="275"/>
      <c r="BV3828" s="275"/>
    </row>
    <row r="3829" spans="1:74" s="263" customFormat="1">
      <c r="A3829" s="458" t="s">
        <v>9742</v>
      </c>
      <c r="B3829" s="458"/>
      <c r="C3829" s="266"/>
      <c r="D3829" s="266"/>
      <c r="E3829" s="266"/>
      <c r="F3829" s="266"/>
      <c r="G3829" s="266"/>
      <c r="H3829" s="266"/>
      <c r="I3829" s="266"/>
      <c r="J3829" s="266"/>
      <c r="K3829" s="266"/>
      <c r="L3829" s="261" t="s">
        <v>9740</v>
      </c>
      <c r="M3829" s="261"/>
      <c r="N3829" s="261"/>
      <c r="O3829" s="458"/>
      <c r="P3829" s="266"/>
      <c r="Q3829" s="262" t="s">
        <v>9743</v>
      </c>
      <c r="R3829" s="261"/>
      <c r="S3829" s="261"/>
      <c r="T3829" s="261"/>
      <c r="U3829" s="261"/>
      <c r="V3829" s="292"/>
      <c r="X3829" s="458"/>
      <c r="Y3829" s="266"/>
      <c r="Z3829" s="264"/>
      <c r="AA3829" s="264"/>
      <c r="AB3829" s="264"/>
      <c r="AF3829" s="458"/>
      <c r="AG3829" s="266"/>
      <c r="AN3829" s="458"/>
      <c r="AO3829" s="266"/>
      <c r="AV3829" s="266"/>
      <c r="BC3829" s="266"/>
      <c r="BM3829" s="275">
        <v>3</v>
      </c>
      <c r="BN3829" s="275"/>
      <c r="BO3829" s="275"/>
      <c r="BP3829" s="275"/>
      <c r="BQ3829" s="275"/>
      <c r="BR3829" s="275"/>
      <c r="BS3829" s="275"/>
      <c r="BT3829" s="275"/>
      <c r="BU3829" s="275"/>
      <c r="BV3829" s="275"/>
    </row>
    <row r="3830" spans="1:74" s="263" customFormat="1">
      <c r="A3830" s="458" t="s">
        <v>9746</v>
      </c>
      <c r="B3830" s="458"/>
      <c r="C3830" s="266"/>
      <c r="D3830" s="266"/>
      <c r="E3830" s="266"/>
      <c r="F3830" s="266"/>
      <c r="G3830" s="266"/>
      <c r="H3830" s="266"/>
      <c r="I3830" s="266"/>
      <c r="J3830" s="266"/>
      <c r="K3830" s="266"/>
      <c r="L3830" s="261" t="s">
        <v>9744</v>
      </c>
      <c r="M3830" s="261"/>
      <c r="N3830" s="261"/>
      <c r="O3830" s="458"/>
      <c r="P3830" s="266"/>
      <c r="Q3830" s="262" t="s">
        <v>9745</v>
      </c>
      <c r="R3830" s="261"/>
      <c r="S3830" s="261"/>
      <c r="T3830" s="261"/>
      <c r="U3830" s="261"/>
      <c r="V3830" s="292"/>
      <c r="X3830" s="458"/>
      <c r="Y3830" s="266"/>
      <c r="Z3830" s="264"/>
      <c r="AA3830" s="264"/>
      <c r="AB3830" s="264"/>
      <c r="AF3830" s="458"/>
      <c r="AG3830" s="266"/>
      <c r="AN3830" s="458"/>
      <c r="AO3830" s="266"/>
      <c r="AV3830" s="266"/>
      <c r="BC3830" s="266"/>
      <c r="BM3830" s="275">
        <v>3</v>
      </c>
      <c r="BN3830" s="275"/>
      <c r="BO3830" s="275"/>
      <c r="BP3830" s="275"/>
      <c r="BQ3830" s="275"/>
      <c r="BR3830" s="275"/>
      <c r="BS3830" s="275"/>
      <c r="BT3830" s="275"/>
      <c r="BU3830" s="275"/>
      <c r="BV3830" s="275"/>
    </row>
    <row r="3831" spans="1:74" s="263" customFormat="1">
      <c r="A3831" s="458" t="s">
        <v>9749</v>
      </c>
      <c r="B3831" s="458"/>
      <c r="C3831" s="266"/>
      <c r="D3831" s="266"/>
      <c r="E3831" s="266"/>
      <c r="F3831" s="266"/>
      <c r="G3831" s="266"/>
      <c r="H3831" s="266"/>
      <c r="I3831" s="266"/>
      <c r="J3831" s="266"/>
      <c r="K3831" s="266"/>
      <c r="L3831" s="261" t="s">
        <v>9747</v>
      </c>
      <c r="M3831" s="261"/>
      <c r="N3831" s="261"/>
      <c r="O3831" s="458"/>
      <c r="P3831" s="266"/>
      <c r="Q3831" s="262" t="s">
        <v>9748</v>
      </c>
      <c r="R3831" s="261"/>
      <c r="S3831" s="261"/>
      <c r="T3831" s="261"/>
      <c r="U3831" s="261"/>
      <c r="V3831" s="292"/>
      <c r="X3831" s="458"/>
      <c r="Y3831" s="266"/>
      <c r="Z3831" s="264"/>
      <c r="AA3831" s="264"/>
      <c r="AB3831" s="264"/>
      <c r="AF3831" s="458"/>
      <c r="AG3831" s="266"/>
      <c r="AN3831" s="458"/>
      <c r="AO3831" s="266"/>
      <c r="AV3831" s="266"/>
      <c r="BC3831" s="266"/>
      <c r="BM3831" s="275">
        <v>3</v>
      </c>
      <c r="BN3831" s="275"/>
      <c r="BO3831" s="275"/>
      <c r="BP3831" s="275"/>
      <c r="BQ3831" s="275"/>
      <c r="BR3831" s="275"/>
      <c r="BS3831" s="275"/>
      <c r="BT3831" s="275"/>
      <c r="BU3831" s="275"/>
      <c r="BV3831" s="275"/>
    </row>
    <row r="3832" spans="1:74" s="263" customFormat="1">
      <c r="A3832" s="458" t="s">
        <v>9752</v>
      </c>
      <c r="B3832" s="458"/>
      <c r="C3832" s="266"/>
      <c r="D3832" s="266"/>
      <c r="E3832" s="266"/>
      <c r="F3832" s="266"/>
      <c r="G3832" s="266"/>
      <c r="H3832" s="266"/>
      <c r="I3832" s="266"/>
      <c r="J3832" s="266"/>
      <c r="K3832" s="266"/>
      <c r="L3832" s="261" t="s">
        <v>9750</v>
      </c>
      <c r="M3832" s="261"/>
      <c r="N3832" s="261"/>
      <c r="O3832" s="458"/>
      <c r="P3832" s="266"/>
      <c r="Q3832" s="262" t="s">
        <v>9751</v>
      </c>
      <c r="R3832" s="261"/>
      <c r="S3832" s="261"/>
      <c r="T3832" s="261"/>
      <c r="U3832" s="261"/>
      <c r="V3832" s="292"/>
      <c r="X3832" s="458"/>
      <c r="Y3832" s="266"/>
      <c r="Z3832" s="264"/>
      <c r="AA3832" s="264"/>
      <c r="AB3832" s="264"/>
      <c r="AF3832" s="458"/>
      <c r="AG3832" s="266"/>
      <c r="AN3832" s="458"/>
      <c r="AO3832" s="266"/>
      <c r="AV3832" s="266"/>
      <c r="BC3832" s="266"/>
      <c r="BM3832" s="275">
        <v>3</v>
      </c>
      <c r="BN3832" s="275"/>
      <c r="BO3832" s="275"/>
      <c r="BP3832" s="275"/>
      <c r="BQ3832" s="275"/>
      <c r="BR3832" s="275"/>
      <c r="BS3832" s="275"/>
      <c r="BT3832" s="275"/>
      <c r="BU3832" s="275"/>
      <c r="BV3832" s="275"/>
    </row>
    <row r="3833" spans="1:74" s="263" customFormat="1">
      <c r="A3833" s="458" t="s">
        <v>9755</v>
      </c>
      <c r="B3833" s="458"/>
      <c r="C3833" s="266"/>
      <c r="D3833" s="266"/>
      <c r="E3833" s="266"/>
      <c r="F3833" s="266"/>
      <c r="G3833" s="266"/>
      <c r="H3833" s="266"/>
      <c r="I3833" s="266"/>
      <c r="J3833" s="266"/>
      <c r="K3833" s="266"/>
      <c r="L3833" s="261" t="s">
        <v>9753</v>
      </c>
      <c r="M3833" s="261"/>
      <c r="N3833" s="261"/>
      <c r="O3833" s="458"/>
      <c r="P3833" s="266"/>
      <c r="Q3833" s="262" t="s">
        <v>9754</v>
      </c>
      <c r="R3833" s="261"/>
      <c r="S3833" s="261"/>
      <c r="T3833" s="261"/>
      <c r="U3833" s="261"/>
      <c r="V3833" s="292"/>
      <c r="X3833" s="458"/>
      <c r="Y3833" s="266"/>
      <c r="Z3833" s="264"/>
      <c r="AA3833" s="264"/>
      <c r="AB3833" s="264"/>
      <c r="AF3833" s="458"/>
      <c r="AG3833" s="266"/>
      <c r="AN3833" s="458"/>
      <c r="AO3833" s="266"/>
      <c r="AV3833" s="266"/>
      <c r="BC3833" s="266"/>
      <c r="BM3833" s="275">
        <v>3</v>
      </c>
      <c r="BN3833" s="275"/>
      <c r="BO3833" s="275"/>
      <c r="BP3833" s="275"/>
      <c r="BQ3833" s="275"/>
      <c r="BR3833" s="275"/>
      <c r="BS3833" s="275"/>
      <c r="BT3833" s="275"/>
      <c r="BU3833" s="275"/>
      <c r="BV3833" s="275"/>
    </row>
    <row r="3834" spans="1:74" s="263" customFormat="1">
      <c r="A3834" s="458" t="s">
        <v>9758</v>
      </c>
      <c r="B3834" s="458"/>
      <c r="C3834" s="266"/>
      <c r="D3834" s="266"/>
      <c r="E3834" s="266"/>
      <c r="F3834" s="266"/>
      <c r="G3834" s="266"/>
      <c r="H3834" s="266"/>
      <c r="I3834" s="266"/>
      <c r="J3834" s="266"/>
      <c r="K3834" s="266"/>
      <c r="L3834" s="261" t="s">
        <v>9756</v>
      </c>
      <c r="M3834" s="261"/>
      <c r="N3834" s="261"/>
      <c r="O3834" s="458"/>
      <c r="P3834" s="266"/>
      <c r="Q3834" s="262" t="s">
        <v>9757</v>
      </c>
      <c r="R3834" s="261"/>
      <c r="S3834" s="261"/>
      <c r="T3834" s="261"/>
      <c r="U3834" s="261"/>
      <c r="V3834" s="292"/>
      <c r="X3834" s="458"/>
      <c r="Y3834" s="266"/>
      <c r="Z3834" s="264"/>
      <c r="AA3834" s="264"/>
      <c r="AB3834" s="264"/>
      <c r="AF3834" s="458"/>
      <c r="AG3834" s="266"/>
      <c r="AN3834" s="458"/>
      <c r="AO3834" s="266"/>
      <c r="AV3834" s="266"/>
      <c r="BC3834" s="266"/>
      <c r="BM3834" s="275">
        <v>3</v>
      </c>
      <c r="BN3834" s="275"/>
      <c r="BO3834" s="275"/>
      <c r="BP3834" s="275"/>
      <c r="BQ3834" s="275"/>
      <c r="BR3834" s="275"/>
      <c r="BS3834" s="275"/>
      <c r="BT3834" s="275"/>
      <c r="BU3834" s="275"/>
      <c r="BV3834" s="275"/>
    </row>
    <row r="3835" spans="1:74" s="263" customFormat="1">
      <c r="A3835" s="458" t="s">
        <v>9761</v>
      </c>
      <c r="B3835" s="458"/>
      <c r="C3835" s="266"/>
      <c r="D3835" s="266"/>
      <c r="E3835" s="266"/>
      <c r="F3835" s="266"/>
      <c r="G3835" s="266"/>
      <c r="H3835" s="266"/>
      <c r="I3835" s="266"/>
      <c r="J3835" s="266"/>
      <c r="K3835" s="266"/>
      <c r="L3835" s="261" t="s">
        <v>9759</v>
      </c>
      <c r="M3835" s="261"/>
      <c r="N3835" s="261"/>
      <c r="O3835" s="458"/>
      <c r="P3835" s="266"/>
      <c r="Q3835" s="262" t="s">
        <v>9760</v>
      </c>
      <c r="R3835" s="261"/>
      <c r="S3835" s="261"/>
      <c r="T3835" s="261"/>
      <c r="U3835" s="261"/>
      <c r="V3835" s="292"/>
      <c r="X3835" s="458"/>
      <c r="Y3835" s="266"/>
      <c r="Z3835" s="264"/>
      <c r="AA3835" s="264"/>
      <c r="AB3835" s="264"/>
      <c r="AF3835" s="458"/>
      <c r="AG3835" s="266"/>
      <c r="AN3835" s="458"/>
      <c r="AO3835" s="266"/>
      <c r="AV3835" s="266"/>
      <c r="BC3835" s="266"/>
      <c r="BM3835" s="275">
        <v>3</v>
      </c>
      <c r="BN3835" s="275"/>
      <c r="BO3835" s="275"/>
      <c r="BP3835" s="275"/>
      <c r="BQ3835" s="275"/>
      <c r="BR3835" s="275"/>
      <c r="BS3835" s="275"/>
      <c r="BT3835" s="275"/>
      <c r="BU3835" s="275"/>
      <c r="BV3835" s="275"/>
    </row>
    <row r="3836" spans="1:74" s="263" customFormat="1">
      <c r="A3836" s="458" t="s">
        <v>9761</v>
      </c>
      <c r="B3836" s="458"/>
      <c r="C3836" s="266"/>
      <c r="D3836" s="266"/>
      <c r="E3836" s="266"/>
      <c r="F3836" s="266"/>
      <c r="G3836" s="266"/>
      <c r="H3836" s="266"/>
      <c r="I3836" s="266"/>
      <c r="J3836" s="266"/>
      <c r="K3836" s="266"/>
      <c r="L3836" s="261" t="s">
        <v>9759</v>
      </c>
      <c r="M3836" s="261"/>
      <c r="N3836" s="261"/>
      <c r="O3836" s="458"/>
      <c r="P3836" s="266"/>
      <c r="Q3836" s="262" t="s">
        <v>9762</v>
      </c>
      <c r="R3836" s="261"/>
      <c r="S3836" s="261"/>
      <c r="T3836" s="261"/>
      <c r="U3836" s="261"/>
      <c r="V3836" s="292"/>
      <c r="X3836" s="458"/>
      <c r="Y3836" s="266"/>
      <c r="Z3836" s="264"/>
      <c r="AA3836" s="264"/>
      <c r="AB3836" s="264"/>
      <c r="AF3836" s="458"/>
      <c r="AG3836" s="266"/>
      <c r="AN3836" s="458"/>
      <c r="AO3836" s="266"/>
      <c r="AV3836" s="266"/>
      <c r="BC3836" s="266"/>
      <c r="BM3836" s="275">
        <v>3</v>
      </c>
      <c r="BN3836" s="275"/>
      <c r="BO3836" s="275"/>
      <c r="BP3836" s="275"/>
      <c r="BQ3836" s="275"/>
      <c r="BR3836" s="275"/>
      <c r="BS3836" s="275"/>
      <c r="BT3836" s="275"/>
      <c r="BU3836" s="275"/>
      <c r="BV3836" s="275"/>
    </row>
    <row r="3837" spans="1:74" s="263" customFormat="1">
      <c r="A3837" s="458" t="s">
        <v>9761</v>
      </c>
      <c r="B3837" s="458"/>
      <c r="C3837" s="266"/>
      <c r="D3837" s="266"/>
      <c r="E3837" s="266"/>
      <c r="F3837" s="266"/>
      <c r="G3837" s="266"/>
      <c r="H3837" s="266"/>
      <c r="I3837" s="266"/>
      <c r="J3837" s="266"/>
      <c r="K3837" s="266"/>
      <c r="L3837" s="261" t="s">
        <v>9759</v>
      </c>
      <c r="M3837" s="261"/>
      <c r="N3837" s="261"/>
      <c r="O3837" s="458"/>
      <c r="P3837" s="266"/>
      <c r="Q3837" s="262" t="s">
        <v>9763</v>
      </c>
      <c r="R3837" s="261"/>
      <c r="S3837" s="261"/>
      <c r="T3837" s="261"/>
      <c r="U3837" s="261"/>
      <c r="V3837" s="292"/>
      <c r="X3837" s="458"/>
      <c r="Y3837" s="266"/>
      <c r="Z3837" s="264"/>
      <c r="AA3837" s="264"/>
      <c r="AB3837" s="264"/>
      <c r="AF3837" s="458"/>
      <c r="AG3837" s="266"/>
      <c r="AN3837" s="458"/>
      <c r="AO3837" s="266"/>
      <c r="AV3837" s="266"/>
      <c r="BC3837" s="266"/>
      <c r="BM3837" s="275">
        <v>3</v>
      </c>
      <c r="BN3837" s="275"/>
      <c r="BO3837" s="275"/>
      <c r="BP3837" s="275"/>
      <c r="BQ3837" s="275"/>
      <c r="BR3837" s="275"/>
      <c r="BS3837" s="275"/>
      <c r="BT3837" s="275"/>
      <c r="BU3837" s="275"/>
      <c r="BV3837" s="275"/>
    </row>
    <row r="3838" spans="1:74" s="263" customFormat="1">
      <c r="A3838" s="458" t="s">
        <v>9766</v>
      </c>
      <c r="B3838" s="458"/>
      <c r="C3838" s="266"/>
      <c r="D3838" s="266"/>
      <c r="E3838" s="266"/>
      <c r="F3838" s="266"/>
      <c r="G3838" s="266"/>
      <c r="H3838" s="266"/>
      <c r="I3838" s="266"/>
      <c r="J3838" s="266"/>
      <c r="K3838" s="266"/>
      <c r="L3838" s="261" t="s">
        <v>9764</v>
      </c>
      <c r="M3838" s="261"/>
      <c r="N3838" s="261"/>
      <c r="O3838" s="458"/>
      <c r="P3838" s="266"/>
      <c r="Q3838" s="262" t="s">
        <v>9765</v>
      </c>
      <c r="R3838" s="261"/>
      <c r="S3838" s="261"/>
      <c r="T3838" s="261"/>
      <c r="U3838" s="261"/>
      <c r="V3838" s="292"/>
      <c r="X3838" s="458"/>
      <c r="Y3838" s="266"/>
      <c r="Z3838" s="264"/>
      <c r="AA3838" s="264"/>
      <c r="AB3838" s="264"/>
      <c r="AF3838" s="458"/>
      <c r="AG3838" s="266"/>
      <c r="AN3838" s="458"/>
      <c r="AO3838" s="266"/>
      <c r="AV3838" s="266"/>
      <c r="BC3838" s="266"/>
      <c r="BM3838" s="275">
        <v>3</v>
      </c>
      <c r="BN3838" s="275"/>
      <c r="BO3838" s="275"/>
      <c r="BP3838" s="275"/>
      <c r="BQ3838" s="275"/>
      <c r="BR3838" s="275"/>
      <c r="BS3838" s="275"/>
      <c r="BT3838" s="275"/>
      <c r="BU3838" s="275"/>
      <c r="BV3838" s="275"/>
    </row>
    <row r="3839" spans="1:74" s="263" customFormat="1">
      <c r="A3839" s="458" t="s">
        <v>9769</v>
      </c>
      <c r="B3839" s="458"/>
      <c r="C3839" s="266"/>
      <c r="D3839" s="266"/>
      <c r="E3839" s="266"/>
      <c r="F3839" s="266"/>
      <c r="G3839" s="266"/>
      <c r="H3839" s="266"/>
      <c r="I3839" s="266"/>
      <c r="J3839" s="266"/>
      <c r="K3839" s="266"/>
      <c r="L3839" s="261" t="s">
        <v>9767</v>
      </c>
      <c r="M3839" s="261"/>
      <c r="N3839" s="261"/>
      <c r="O3839" s="458"/>
      <c r="P3839" s="266"/>
      <c r="Q3839" s="262" t="s">
        <v>9768</v>
      </c>
      <c r="R3839" s="261"/>
      <c r="S3839" s="261"/>
      <c r="T3839" s="261"/>
      <c r="U3839" s="261"/>
      <c r="V3839" s="292"/>
      <c r="X3839" s="458"/>
      <c r="Y3839" s="266"/>
      <c r="Z3839" s="264"/>
      <c r="AA3839" s="264"/>
      <c r="AB3839" s="264"/>
      <c r="AF3839" s="458"/>
      <c r="AG3839" s="266"/>
      <c r="AN3839" s="458"/>
      <c r="AO3839" s="266"/>
      <c r="AV3839" s="266"/>
      <c r="BC3839" s="266"/>
      <c r="BM3839" s="275">
        <v>3</v>
      </c>
      <c r="BN3839" s="275"/>
      <c r="BO3839" s="275"/>
      <c r="BP3839" s="275"/>
      <c r="BQ3839" s="275"/>
      <c r="BR3839" s="275"/>
      <c r="BS3839" s="275"/>
      <c r="BT3839" s="275"/>
      <c r="BU3839" s="275"/>
      <c r="BV3839" s="275"/>
    </row>
    <row r="3840" spans="1:74" s="263" customFormat="1">
      <c r="A3840" s="458" t="s">
        <v>9772</v>
      </c>
      <c r="B3840" s="458"/>
      <c r="C3840" s="266"/>
      <c r="D3840" s="266"/>
      <c r="E3840" s="266"/>
      <c r="F3840" s="266"/>
      <c r="G3840" s="266"/>
      <c r="H3840" s="266"/>
      <c r="I3840" s="266"/>
      <c r="J3840" s="266"/>
      <c r="K3840" s="266"/>
      <c r="L3840" s="261" t="s">
        <v>9770</v>
      </c>
      <c r="M3840" s="261"/>
      <c r="N3840" s="261"/>
      <c r="O3840" s="458"/>
      <c r="P3840" s="266"/>
      <c r="Q3840" s="262" t="s">
        <v>9771</v>
      </c>
      <c r="R3840" s="261"/>
      <c r="S3840" s="261"/>
      <c r="T3840" s="261"/>
      <c r="U3840" s="261"/>
      <c r="V3840" s="292"/>
      <c r="X3840" s="458"/>
      <c r="Y3840" s="266"/>
      <c r="Z3840" s="264"/>
      <c r="AA3840" s="264"/>
      <c r="AB3840" s="264"/>
      <c r="AF3840" s="458"/>
      <c r="AG3840" s="266"/>
      <c r="AN3840" s="458"/>
      <c r="AO3840" s="266"/>
      <c r="AV3840" s="266"/>
      <c r="BC3840" s="266"/>
      <c r="BM3840" s="275">
        <v>3</v>
      </c>
      <c r="BN3840" s="275"/>
      <c r="BO3840" s="275"/>
      <c r="BP3840" s="275"/>
      <c r="BQ3840" s="275"/>
      <c r="BR3840" s="275"/>
      <c r="BS3840" s="275"/>
      <c r="BT3840" s="275"/>
      <c r="BU3840" s="275"/>
      <c r="BV3840" s="275"/>
    </row>
    <row r="3841" spans="1:74" s="263" customFormat="1">
      <c r="A3841" s="458" t="s">
        <v>9772</v>
      </c>
      <c r="B3841" s="458"/>
      <c r="C3841" s="266"/>
      <c r="D3841" s="266"/>
      <c r="E3841" s="266"/>
      <c r="F3841" s="266"/>
      <c r="G3841" s="266"/>
      <c r="H3841" s="266"/>
      <c r="I3841" s="266"/>
      <c r="J3841" s="266"/>
      <c r="K3841" s="266"/>
      <c r="L3841" s="261" t="s">
        <v>9770</v>
      </c>
      <c r="M3841" s="261"/>
      <c r="N3841" s="261"/>
      <c r="O3841" s="458"/>
      <c r="P3841" s="266"/>
      <c r="Q3841" s="262" t="s">
        <v>9773</v>
      </c>
      <c r="R3841" s="261"/>
      <c r="S3841" s="261"/>
      <c r="T3841" s="261"/>
      <c r="U3841" s="261"/>
      <c r="V3841" s="292"/>
      <c r="X3841" s="458"/>
      <c r="Y3841" s="266"/>
      <c r="Z3841" s="264"/>
      <c r="AA3841" s="264"/>
      <c r="AB3841" s="264"/>
      <c r="AF3841" s="458"/>
      <c r="AG3841" s="266"/>
      <c r="AN3841" s="458"/>
      <c r="AO3841" s="266"/>
      <c r="AV3841" s="266"/>
      <c r="BC3841" s="266"/>
      <c r="BM3841" s="275">
        <v>3</v>
      </c>
      <c r="BN3841" s="275"/>
      <c r="BO3841" s="275"/>
      <c r="BP3841" s="275"/>
      <c r="BQ3841" s="275"/>
      <c r="BR3841" s="275"/>
      <c r="BS3841" s="275"/>
      <c r="BT3841" s="275"/>
      <c r="BU3841" s="275"/>
      <c r="BV3841" s="275"/>
    </row>
    <row r="3842" spans="1:74" s="263" customFormat="1">
      <c r="A3842" s="458" t="s">
        <v>9775</v>
      </c>
      <c r="B3842" s="458"/>
      <c r="C3842" s="266"/>
      <c r="D3842" s="266"/>
      <c r="E3842" s="266"/>
      <c r="F3842" s="266"/>
      <c r="G3842" s="266"/>
      <c r="H3842" s="266"/>
      <c r="I3842" s="266"/>
      <c r="J3842" s="266"/>
      <c r="K3842" s="266"/>
      <c r="L3842" s="261" t="s">
        <v>9774</v>
      </c>
      <c r="M3842" s="261"/>
      <c r="N3842" s="261"/>
      <c r="O3842" s="458"/>
      <c r="P3842" s="266"/>
      <c r="Q3842" s="262" t="s">
        <v>9762</v>
      </c>
      <c r="R3842" s="261"/>
      <c r="S3842" s="261"/>
      <c r="T3842" s="261"/>
      <c r="U3842" s="261"/>
      <c r="V3842" s="292"/>
      <c r="X3842" s="458"/>
      <c r="Y3842" s="266"/>
      <c r="Z3842" s="264"/>
      <c r="AA3842" s="264"/>
      <c r="AB3842" s="264"/>
      <c r="AF3842" s="458"/>
      <c r="AG3842" s="266"/>
      <c r="AN3842" s="458"/>
      <c r="AO3842" s="266"/>
      <c r="AV3842" s="266"/>
      <c r="BC3842" s="266"/>
      <c r="BM3842" s="275">
        <v>3</v>
      </c>
      <c r="BN3842" s="275"/>
      <c r="BO3842" s="275"/>
      <c r="BP3842" s="275"/>
      <c r="BQ3842" s="275"/>
      <c r="BR3842" s="275"/>
      <c r="BS3842" s="275"/>
      <c r="BT3842" s="275"/>
      <c r="BU3842" s="275"/>
      <c r="BV3842" s="275"/>
    </row>
    <row r="3843" spans="1:74" s="263" customFormat="1">
      <c r="A3843" s="458" t="s">
        <v>9775</v>
      </c>
      <c r="B3843" s="458"/>
      <c r="C3843" s="266"/>
      <c r="D3843" s="266"/>
      <c r="E3843" s="266"/>
      <c r="F3843" s="266"/>
      <c r="G3843" s="266"/>
      <c r="H3843" s="266"/>
      <c r="I3843" s="266"/>
      <c r="J3843" s="266"/>
      <c r="K3843" s="266"/>
      <c r="L3843" s="261" t="s">
        <v>9774</v>
      </c>
      <c r="M3843" s="261"/>
      <c r="N3843" s="261"/>
      <c r="O3843" s="458"/>
      <c r="P3843" s="266"/>
      <c r="Q3843" s="262" t="s">
        <v>9776</v>
      </c>
      <c r="R3843" s="261"/>
      <c r="S3843" s="261"/>
      <c r="T3843" s="261"/>
      <c r="U3843" s="261"/>
      <c r="V3843" s="292"/>
      <c r="X3843" s="458"/>
      <c r="Y3843" s="266"/>
      <c r="Z3843" s="264"/>
      <c r="AA3843" s="264"/>
      <c r="AB3843" s="264"/>
      <c r="AF3843" s="458"/>
      <c r="AG3843" s="266"/>
      <c r="AN3843" s="458"/>
      <c r="AO3843" s="266"/>
      <c r="AV3843" s="266"/>
      <c r="BC3843" s="266"/>
      <c r="BM3843" s="275">
        <v>3</v>
      </c>
      <c r="BN3843" s="275"/>
      <c r="BO3843" s="275"/>
      <c r="BP3843" s="275"/>
      <c r="BQ3843" s="275"/>
      <c r="BR3843" s="275"/>
      <c r="BS3843" s="275"/>
      <c r="BT3843" s="275"/>
      <c r="BU3843" s="275"/>
      <c r="BV3843" s="275"/>
    </row>
    <row r="3844" spans="1:74" s="263" customFormat="1">
      <c r="A3844" s="458" t="s">
        <v>9779</v>
      </c>
      <c r="B3844" s="458"/>
      <c r="C3844" s="266"/>
      <c r="D3844" s="266"/>
      <c r="E3844" s="266"/>
      <c r="F3844" s="266"/>
      <c r="G3844" s="266"/>
      <c r="H3844" s="266"/>
      <c r="I3844" s="266"/>
      <c r="J3844" s="266"/>
      <c r="K3844" s="266"/>
      <c r="L3844" s="261" t="s">
        <v>9777</v>
      </c>
      <c r="M3844" s="261"/>
      <c r="N3844" s="261"/>
      <c r="O3844" s="458"/>
      <c r="P3844" s="266"/>
      <c r="Q3844" s="262" t="s">
        <v>9778</v>
      </c>
      <c r="R3844" s="261"/>
      <c r="S3844" s="261"/>
      <c r="T3844" s="261"/>
      <c r="U3844" s="261"/>
      <c r="V3844" s="292"/>
      <c r="X3844" s="458"/>
      <c r="Y3844" s="266"/>
      <c r="Z3844" s="264"/>
      <c r="AA3844" s="264"/>
      <c r="AB3844" s="264"/>
      <c r="AF3844" s="458"/>
      <c r="AG3844" s="266"/>
      <c r="AN3844" s="458"/>
      <c r="AO3844" s="266"/>
      <c r="AV3844" s="266"/>
      <c r="BC3844" s="266"/>
      <c r="BM3844" s="275">
        <v>3</v>
      </c>
      <c r="BN3844" s="275"/>
      <c r="BO3844" s="275"/>
      <c r="BP3844" s="275"/>
      <c r="BQ3844" s="275"/>
      <c r="BR3844" s="275"/>
      <c r="BS3844" s="275"/>
      <c r="BT3844" s="275"/>
      <c r="BU3844" s="275"/>
      <c r="BV3844" s="275"/>
    </row>
    <row r="3845" spans="1:74" s="263" customFormat="1">
      <c r="A3845" s="458" t="s">
        <v>9779</v>
      </c>
      <c r="B3845" s="458"/>
      <c r="C3845" s="266"/>
      <c r="D3845" s="266"/>
      <c r="E3845" s="266"/>
      <c r="F3845" s="266"/>
      <c r="G3845" s="266"/>
      <c r="H3845" s="266"/>
      <c r="I3845" s="266"/>
      <c r="J3845" s="266"/>
      <c r="K3845" s="266"/>
      <c r="L3845" s="261" t="s">
        <v>9777</v>
      </c>
      <c r="M3845" s="261"/>
      <c r="N3845" s="261"/>
      <c r="O3845" s="458"/>
      <c r="P3845" s="266"/>
      <c r="Q3845" s="262" t="s">
        <v>9780</v>
      </c>
      <c r="R3845" s="261"/>
      <c r="S3845" s="261"/>
      <c r="T3845" s="261"/>
      <c r="U3845" s="261"/>
      <c r="V3845" s="292"/>
      <c r="X3845" s="458"/>
      <c r="Y3845" s="266"/>
      <c r="Z3845" s="264"/>
      <c r="AA3845" s="264"/>
      <c r="AB3845" s="264"/>
      <c r="AF3845" s="458"/>
      <c r="AG3845" s="266"/>
      <c r="AN3845" s="458"/>
      <c r="AO3845" s="266"/>
      <c r="AV3845" s="266"/>
      <c r="BC3845" s="266"/>
      <c r="BM3845" s="275">
        <v>3</v>
      </c>
      <c r="BN3845" s="275"/>
      <c r="BO3845" s="275"/>
      <c r="BP3845" s="275"/>
      <c r="BQ3845" s="275"/>
      <c r="BR3845" s="275"/>
      <c r="BS3845" s="275"/>
      <c r="BT3845" s="275"/>
      <c r="BU3845" s="275"/>
      <c r="BV3845" s="275"/>
    </row>
    <row r="3846" spans="1:74" s="263" customFormat="1">
      <c r="A3846" s="458" t="s">
        <v>9779</v>
      </c>
      <c r="B3846" s="458"/>
      <c r="C3846" s="266"/>
      <c r="D3846" s="266"/>
      <c r="E3846" s="266"/>
      <c r="F3846" s="266"/>
      <c r="G3846" s="266"/>
      <c r="H3846" s="266"/>
      <c r="I3846" s="266"/>
      <c r="J3846" s="266"/>
      <c r="K3846" s="266"/>
      <c r="L3846" s="261" t="s">
        <v>9781</v>
      </c>
      <c r="M3846" s="261"/>
      <c r="N3846" s="261"/>
      <c r="O3846" s="458"/>
      <c r="P3846" s="266"/>
      <c r="Q3846" s="262" t="s">
        <v>9782</v>
      </c>
      <c r="R3846" s="261"/>
      <c r="S3846" s="261"/>
      <c r="T3846" s="261"/>
      <c r="U3846" s="261"/>
      <c r="V3846" s="292"/>
      <c r="X3846" s="458"/>
      <c r="Y3846" s="266"/>
      <c r="Z3846" s="264"/>
      <c r="AA3846" s="264"/>
      <c r="AB3846" s="264"/>
      <c r="AF3846" s="458"/>
      <c r="AG3846" s="266"/>
      <c r="AN3846" s="458"/>
      <c r="AO3846" s="266"/>
      <c r="AV3846" s="266"/>
      <c r="BC3846" s="266"/>
      <c r="BM3846" s="275">
        <v>3</v>
      </c>
      <c r="BN3846" s="275"/>
      <c r="BO3846" s="275"/>
      <c r="BP3846" s="275"/>
      <c r="BQ3846" s="275"/>
      <c r="BR3846" s="275"/>
      <c r="BS3846" s="275"/>
      <c r="BT3846" s="275"/>
      <c r="BU3846" s="275"/>
      <c r="BV3846" s="275"/>
    </row>
    <row r="3847" spans="1:74" s="263" customFormat="1">
      <c r="A3847" s="458" t="s">
        <v>9784</v>
      </c>
      <c r="B3847" s="458"/>
      <c r="C3847" s="266"/>
      <c r="D3847" s="266"/>
      <c r="E3847" s="266"/>
      <c r="F3847" s="266"/>
      <c r="G3847" s="266"/>
      <c r="H3847" s="266"/>
      <c r="I3847" s="266"/>
      <c r="J3847" s="266"/>
      <c r="K3847" s="266"/>
      <c r="L3847" s="261" t="s">
        <v>9783</v>
      </c>
      <c r="M3847" s="261"/>
      <c r="N3847" s="261"/>
      <c r="O3847" s="458"/>
      <c r="P3847" s="266"/>
      <c r="Q3847" s="262" t="s">
        <v>9784</v>
      </c>
      <c r="R3847" s="261"/>
      <c r="S3847" s="261"/>
      <c r="T3847" s="261"/>
      <c r="U3847" s="261"/>
      <c r="V3847" s="292"/>
      <c r="X3847" s="458"/>
      <c r="Y3847" s="266"/>
      <c r="Z3847" s="264"/>
      <c r="AA3847" s="264"/>
      <c r="AB3847" s="264"/>
      <c r="AF3847" s="458"/>
      <c r="AG3847" s="266"/>
      <c r="AN3847" s="458"/>
      <c r="AO3847" s="266"/>
      <c r="AV3847" s="266"/>
      <c r="BC3847" s="266"/>
      <c r="BM3847" s="275">
        <v>3</v>
      </c>
      <c r="BN3847" s="275"/>
      <c r="BO3847" s="275"/>
      <c r="BP3847" s="275"/>
      <c r="BQ3847" s="275"/>
      <c r="BR3847" s="275"/>
      <c r="BS3847" s="275"/>
      <c r="BT3847" s="275"/>
      <c r="BU3847" s="275"/>
      <c r="BV3847" s="275"/>
    </row>
    <row r="3848" spans="1:74" s="263" customFormat="1">
      <c r="A3848" s="458" t="s">
        <v>9787</v>
      </c>
      <c r="B3848" s="458"/>
      <c r="C3848" s="266"/>
      <c r="D3848" s="266"/>
      <c r="E3848" s="266"/>
      <c r="F3848" s="266"/>
      <c r="G3848" s="266"/>
      <c r="H3848" s="266"/>
      <c r="I3848" s="266"/>
      <c r="J3848" s="266"/>
      <c r="K3848" s="266"/>
      <c r="L3848" s="261" t="s">
        <v>9785</v>
      </c>
      <c r="M3848" s="261"/>
      <c r="N3848" s="261"/>
      <c r="O3848" s="458"/>
      <c r="P3848" s="266"/>
      <c r="Q3848" s="262" t="s">
        <v>9786</v>
      </c>
      <c r="R3848" s="261"/>
      <c r="S3848" s="261"/>
      <c r="T3848" s="261"/>
      <c r="U3848" s="261"/>
      <c r="V3848" s="292"/>
      <c r="X3848" s="458"/>
      <c r="Y3848" s="266"/>
      <c r="Z3848" s="264"/>
      <c r="AA3848" s="264"/>
      <c r="AB3848" s="264"/>
      <c r="AF3848" s="458"/>
      <c r="AG3848" s="266"/>
      <c r="AN3848" s="458"/>
      <c r="AO3848" s="266"/>
      <c r="AV3848" s="266"/>
      <c r="BC3848" s="266"/>
      <c r="BM3848" s="275">
        <v>3</v>
      </c>
      <c r="BN3848" s="275"/>
      <c r="BO3848" s="275"/>
      <c r="BP3848" s="275"/>
      <c r="BQ3848" s="275"/>
      <c r="BR3848" s="275"/>
      <c r="BS3848" s="275"/>
      <c r="BT3848" s="275"/>
      <c r="BU3848" s="275"/>
      <c r="BV3848" s="275"/>
    </row>
    <row r="3849" spans="1:74" s="263" customFormat="1">
      <c r="A3849" s="458" t="s">
        <v>9790</v>
      </c>
      <c r="B3849" s="458"/>
      <c r="C3849" s="266"/>
      <c r="D3849" s="266"/>
      <c r="E3849" s="266"/>
      <c r="F3849" s="266"/>
      <c r="G3849" s="266"/>
      <c r="H3849" s="266"/>
      <c r="I3849" s="266"/>
      <c r="J3849" s="266"/>
      <c r="K3849" s="266"/>
      <c r="L3849" s="261" t="s">
        <v>9788</v>
      </c>
      <c r="M3849" s="261"/>
      <c r="N3849" s="261"/>
      <c r="O3849" s="458"/>
      <c r="P3849" s="266"/>
      <c r="Q3849" s="262" t="s">
        <v>9789</v>
      </c>
      <c r="R3849" s="261"/>
      <c r="S3849" s="261"/>
      <c r="T3849" s="261"/>
      <c r="U3849" s="261"/>
      <c r="V3849" s="292"/>
      <c r="X3849" s="458"/>
      <c r="Y3849" s="266"/>
      <c r="Z3849" s="264"/>
      <c r="AA3849" s="264"/>
      <c r="AB3849" s="264"/>
      <c r="AF3849" s="458"/>
      <c r="AG3849" s="266"/>
      <c r="AN3849" s="458"/>
      <c r="AO3849" s="266"/>
      <c r="AV3849" s="266"/>
      <c r="BC3849" s="266"/>
      <c r="BM3849" s="275">
        <v>3</v>
      </c>
      <c r="BN3849" s="275"/>
      <c r="BO3849" s="275"/>
      <c r="BP3849" s="275"/>
      <c r="BQ3849" s="275"/>
      <c r="BR3849" s="275"/>
      <c r="BS3849" s="275"/>
      <c r="BT3849" s="275"/>
      <c r="BU3849" s="275"/>
      <c r="BV3849" s="275"/>
    </row>
    <row r="3850" spans="1:74" s="263" customFormat="1">
      <c r="A3850" s="458" t="s">
        <v>9793</v>
      </c>
      <c r="B3850" s="458"/>
      <c r="C3850" s="266"/>
      <c r="D3850" s="266"/>
      <c r="E3850" s="266"/>
      <c r="F3850" s="266"/>
      <c r="G3850" s="266"/>
      <c r="H3850" s="266"/>
      <c r="I3850" s="266"/>
      <c r="J3850" s="266"/>
      <c r="K3850" s="266"/>
      <c r="L3850" s="261" t="s">
        <v>9791</v>
      </c>
      <c r="M3850" s="261"/>
      <c r="N3850" s="261"/>
      <c r="O3850" s="458"/>
      <c r="P3850" s="266"/>
      <c r="Q3850" s="262" t="s">
        <v>9792</v>
      </c>
      <c r="R3850" s="261"/>
      <c r="S3850" s="261"/>
      <c r="T3850" s="261"/>
      <c r="U3850" s="261"/>
      <c r="V3850" s="292"/>
      <c r="X3850" s="458"/>
      <c r="Y3850" s="266"/>
      <c r="Z3850" s="264"/>
      <c r="AA3850" s="264"/>
      <c r="AB3850" s="264"/>
      <c r="AF3850" s="458"/>
      <c r="AG3850" s="266"/>
      <c r="AN3850" s="458"/>
      <c r="AO3850" s="266"/>
      <c r="AV3850" s="266"/>
      <c r="BC3850" s="266"/>
      <c r="BM3850" s="275">
        <v>3</v>
      </c>
      <c r="BN3850" s="275"/>
      <c r="BO3850" s="275"/>
      <c r="BP3850" s="275"/>
      <c r="BQ3850" s="275"/>
      <c r="BR3850" s="275"/>
      <c r="BS3850" s="275"/>
      <c r="BT3850" s="275"/>
      <c r="BU3850" s="275"/>
      <c r="BV3850" s="275"/>
    </row>
    <row r="3851" spans="1:74" s="263" customFormat="1">
      <c r="A3851" s="458" t="s">
        <v>9795</v>
      </c>
      <c r="B3851" s="458"/>
      <c r="C3851" s="266"/>
      <c r="D3851" s="266"/>
      <c r="E3851" s="266"/>
      <c r="F3851" s="266"/>
      <c r="G3851" s="266"/>
      <c r="H3851" s="266"/>
      <c r="I3851" s="266"/>
      <c r="J3851" s="266"/>
      <c r="K3851" s="266"/>
      <c r="L3851" s="261" t="s">
        <v>9794</v>
      </c>
      <c r="M3851" s="261"/>
      <c r="N3851" s="261"/>
      <c r="O3851" s="458"/>
      <c r="P3851" s="266"/>
      <c r="Q3851" s="262" t="s">
        <v>9592</v>
      </c>
      <c r="R3851" s="261"/>
      <c r="S3851" s="261"/>
      <c r="T3851" s="261"/>
      <c r="U3851" s="261"/>
      <c r="V3851" s="292"/>
      <c r="X3851" s="458"/>
      <c r="Y3851" s="266"/>
      <c r="Z3851" s="264"/>
      <c r="AA3851" s="264"/>
      <c r="AB3851" s="264"/>
      <c r="AF3851" s="458"/>
      <c r="AG3851" s="266"/>
      <c r="AN3851" s="458"/>
      <c r="AO3851" s="266"/>
      <c r="AV3851" s="266"/>
      <c r="BC3851" s="266"/>
      <c r="BM3851" s="275">
        <v>3</v>
      </c>
      <c r="BN3851" s="275"/>
      <c r="BO3851" s="275"/>
      <c r="BP3851" s="275"/>
      <c r="BQ3851" s="275"/>
      <c r="BR3851" s="275"/>
      <c r="BS3851" s="275"/>
      <c r="BT3851" s="275"/>
      <c r="BU3851" s="275"/>
      <c r="BV3851" s="275"/>
    </row>
    <row r="3852" spans="1:74" s="263" customFormat="1">
      <c r="A3852" s="458" t="s">
        <v>9795</v>
      </c>
      <c r="B3852" s="458"/>
      <c r="C3852" s="266"/>
      <c r="D3852" s="266"/>
      <c r="E3852" s="266"/>
      <c r="F3852" s="266"/>
      <c r="G3852" s="266"/>
      <c r="H3852" s="266"/>
      <c r="I3852" s="266"/>
      <c r="J3852" s="266"/>
      <c r="K3852" s="266"/>
      <c r="L3852" s="261" t="s">
        <v>9794</v>
      </c>
      <c r="M3852" s="261"/>
      <c r="N3852" s="261"/>
      <c r="O3852" s="458"/>
      <c r="P3852" s="266"/>
      <c r="Q3852" s="262" t="s">
        <v>9796</v>
      </c>
      <c r="R3852" s="261"/>
      <c r="S3852" s="261"/>
      <c r="T3852" s="261"/>
      <c r="U3852" s="261"/>
      <c r="V3852" s="292"/>
      <c r="X3852" s="458"/>
      <c r="Y3852" s="266"/>
      <c r="Z3852" s="264"/>
      <c r="AA3852" s="264"/>
      <c r="AB3852" s="264"/>
      <c r="AF3852" s="458"/>
      <c r="AG3852" s="266"/>
      <c r="AN3852" s="458"/>
      <c r="AO3852" s="266"/>
      <c r="AV3852" s="266"/>
      <c r="BC3852" s="266"/>
      <c r="BM3852" s="275">
        <v>3</v>
      </c>
      <c r="BN3852" s="275"/>
      <c r="BO3852" s="275"/>
      <c r="BP3852" s="275"/>
      <c r="BQ3852" s="275"/>
      <c r="BR3852" s="275"/>
      <c r="BS3852" s="275"/>
      <c r="BT3852" s="275"/>
      <c r="BU3852" s="275"/>
      <c r="BV3852" s="275"/>
    </row>
    <row r="3853" spans="1:74" s="263" customFormat="1">
      <c r="A3853" s="458" t="s">
        <v>9798</v>
      </c>
      <c r="B3853" s="458"/>
      <c r="C3853" s="266"/>
      <c r="D3853" s="266"/>
      <c r="E3853" s="266"/>
      <c r="F3853" s="266"/>
      <c r="G3853" s="266"/>
      <c r="H3853" s="266"/>
      <c r="I3853" s="266"/>
      <c r="J3853" s="266"/>
      <c r="K3853" s="266"/>
      <c r="L3853" s="261" t="s">
        <v>9797</v>
      </c>
      <c r="M3853" s="261"/>
      <c r="N3853" s="261"/>
      <c r="O3853" s="458"/>
      <c r="P3853" s="266"/>
      <c r="Q3853" s="262" t="s">
        <v>8497</v>
      </c>
      <c r="R3853" s="261"/>
      <c r="S3853" s="261"/>
      <c r="T3853" s="261"/>
      <c r="U3853" s="261"/>
      <c r="V3853" s="292"/>
      <c r="X3853" s="458"/>
      <c r="Y3853" s="266"/>
      <c r="Z3853" s="264"/>
      <c r="AA3853" s="264"/>
      <c r="AB3853" s="264"/>
      <c r="AF3853" s="458"/>
      <c r="AG3853" s="266"/>
      <c r="AN3853" s="458"/>
      <c r="AO3853" s="266"/>
      <c r="AV3853" s="266"/>
      <c r="BC3853" s="266"/>
      <c r="BM3853" s="275">
        <v>3</v>
      </c>
      <c r="BN3853" s="275"/>
      <c r="BO3853" s="275"/>
      <c r="BP3853" s="275"/>
      <c r="BQ3853" s="275"/>
      <c r="BR3853" s="275"/>
      <c r="BS3853" s="275"/>
      <c r="BT3853" s="275"/>
      <c r="BU3853" s="275"/>
      <c r="BV3853" s="275"/>
    </row>
    <row r="3854" spans="1:74" s="263" customFormat="1">
      <c r="A3854" s="458" t="s">
        <v>9801</v>
      </c>
      <c r="B3854" s="458"/>
      <c r="C3854" s="266"/>
      <c r="D3854" s="266"/>
      <c r="E3854" s="266"/>
      <c r="F3854" s="266"/>
      <c r="G3854" s="266"/>
      <c r="H3854" s="266"/>
      <c r="I3854" s="266"/>
      <c r="J3854" s="266"/>
      <c r="K3854" s="266"/>
      <c r="L3854" s="261" t="s">
        <v>9799</v>
      </c>
      <c r="M3854" s="261"/>
      <c r="N3854" s="261"/>
      <c r="O3854" s="458"/>
      <c r="P3854" s="266"/>
      <c r="Q3854" s="262" t="s">
        <v>9800</v>
      </c>
      <c r="R3854" s="261"/>
      <c r="S3854" s="261"/>
      <c r="T3854" s="261"/>
      <c r="U3854" s="261"/>
      <c r="V3854" s="292"/>
      <c r="X3854" s="458"/>
      <c r="Y3854" s="266"/>
      <c r="Z3854" s="264"/>
      <c r="AA3854" s="264"/>
      <c r="AB3854" s="264"/>
      <c r="AF3854" s="458"/>
      <c r="AG3854" s="266"/>
      <c r="AN3854" s="458"/>
      <c r="AO3854" s="266"/>
      <c r="AV3854" s="266"/>
      <c r="BC3854" s="266"/>
      <c r="BM3854" s="275">
        <v>3</v>
      </c>
      <c r="BN3854" s="275"/>
      <c r="BO3854" s="275"/>
      <c r="BP3854" s="275"/>
      <c r="BQ3854" s="275"/>
      <c r="BR3854" s="275"/>
      <c r="BS3854" s="275"/>
      <c r="BT3854" s="275"/>
      <c r="BU3854" s="275"/>
      <c r="BV3854" s="275"/>
    </row>
    <row r="3855" spans="1:74" s="263" customFormat="1">
      <c r="A3855" s="458" t="s">
        <v>9804</v>
      </c>
      <c r="B3855" s="458"/>
      <c r="C3855" s="266"/>
      <c r="D3855" s="266"/>
      <c r="E3855" s="266"/>
      <c r="F3855" s="266"/>
      <c r="G3855" s="266"/>
      <c r="H3855" s="266"/>
      <c r="I3855" s="266"/>
      <c r="J3855" s="266"/>
      <c r="K3855" s="266"/>
      <c r="L3855" s="261" t="s">
        <v>9802</v>
      </c>
      <c r="M3855" s="261"/>
      <c r="N3855" s="261"/>
      <c r="O3855" s="458"/>
      <c r="P3855" s="266"/>
      <c r="Q3855" s="262" t="s">
        <v>9803</v>
      </c>
      <c r="R3855" s="261"/>
      <c r="S3855" s="261"/>
      <c r="T3855" s="261"/>
      <c r="U3855" s="261"/>
      <c r="V3855" s="292"/>
      <c r="X3855" s="458"/>
      <c r="Y3855" s="266"/>
      <c r="Z3855" s="264"/>
      <c r="AA3855" s="264"/>
      <c r="AB3855" s="264"/>
      <c r="AF3855" s="458"/>
      <c r="AG3855" s="266"/>
      <c r="AN3855" s="458"/>
      <c r="AO3855" s="266"/>
      <c r="AV3855" s="266"/>
      <c r="BC3855" s="266"/>
      <c r="BM3855" s="275">
        <v>3</v>
      </c>
      <c r="BN3855" s="275"/>
      <c r="BO3855" s="275"/>
      <c r="BP3855" s="275"/>
      <c r="BQ3855" s="275"/>
      <c r="BR3855" s="275"/>
      <c r="BS3855" s="275"/>
      <c r="BT3855" s="275"/>
      <c r="BU3855" s="275"/>
      <c r="BV3855" s="275"/>
    </row>
    <row r="3856" spans="1:74" s="263" customFormat="1">
      <c r="A3856" s="458" t="s">
        <v>9807</v>
      </c>
      <c r="B3856" s="458"/>
      <c r="C3856" s="266"/>
      <c r="D3856" s="266"/>
      <c r="E3856" s="266"/>
      <c r="F3856" s="266"/>
      <c r="G3856" s="266"/>
      <c r="H3856" s="266"/>
      <c r="I3856" s="266"/>
      <c r="J3856" s="266"/>
      <c r="K3856" s="266"/>
      <c r="L3856" s="261" t="s">
        <v>9805</v>
      </c>
      <c r="M3856" s="261"/>
      <c r="N3856" s="261"/>
      <c r="O3856" s="458"/>
      <c r="P3856" s="266"/>
      <c r="Q3856" s="262" t="s">
        <v>9806</v>
      </c>
      <c r="R3856" s="261"/>
      <c r="S3856" s="261"/>
      <c r="T3856" s="261"/>
      <c r="U3856" s="261"/>
      <c r="V3856" s="292"/>
      <c r="X3856" s="458"/>
      <c r="Y3856" s="266"/>
      <c r="Z3856" s="264"/>
      <c r="AA3856" s="264"/>
      <c r="AB3856" s="264"/>
      <c r="AF3856" s="458"/>
      <c r="AG3856" s="266"/>
      <c r="AN3856" s="458"/>
      <c r="AO3856" s="266"/>
      <c r="AV3856" s="266"/>
      <c r="BC3856" s="266"/>
      <c r="BM3856" s="275">
        <v>3</v>
      </c>
      <c r="BN3856" s="275"/>
      <c r="BO3856" s="275"/>
      <c r="BP3856" s="275"/>
      <c r="BQ3856" s="275"/>
      <c r="BR3856" s="275"/>
      <c r="BS3856" s="275"/>
      <c r="BT3856" s="275"/>
      <c r="BU3856" s="275"/>
      <c r="BV3856" s="275"/>
    </row>
    <row r="3857" spans="1:74" s="263" customFormat="1">
      <c r="A3857" s="458" t="s">
        <v>9810</v>
      </c>
      <c r="B3857" s="458"/>
      <c r="C3857" s="266"/>
      <c r="D3857" s="266"/>
      <c r="E3857" s="266"/>
      <c r="F3857" s="266"/>
      <c r="G3857" s="266"/>
      <c r="H3857" s="266"/>
      <c r="I3857" s="266"/>
      <c r="J3857" s="266"/>
      <c r="K3857" s="266"/>
      <c r="L3857" s="261" t="s">
        <v>9808</v>
      </c>
      <c r="M3857" s="261"/>
      <c r="N3857" s="261"/>
      <c r="O3857" s="458"/>
      <c r="P3857" s="266"/>
      <c r="Q3857" s="262" t="s">
        <v>9809</v>
      </c>
      <c r="R3857" s="261"/>
      <c r="S3857" s="261"/>
      <c r="T3857" s="261"/>
      <c r="U3857" s="261"/>
      <c r="V3857" s="292"/>
      <c r="X3857" s="458"/>
      <c r="Y3857" s="266"/>
      <c r="Z3857" s="264"/>
      <c r="AA3857" s="264"/>
      <c r="AB3857" s="264"/>
      <c r="AF3857" s="458"/>
      <c r="AG3857" s="266"/>
      <c r="AN3857" s="458"/>
      <c r="AO3857" s="266"/>
      <c r="AV3857" s="266"/>
      <c r="BC3857" s="266"/>
      <c r="BM3857" s="275">
        <v>3</v>
      </c>
      <c r="BN3857" s="275"/>
      <c r="BO3857" s="275"/>
      <c r="BP3857" s="275"/>
      <c r="BQ3857" s="275"/>
      <c r="BR3857" s="275"/>
      <c r="BS3857" s="275"/>
      <c r="BT3857" s="275"/>
      <c r="BU3857" s="275"/>
      <c r="BV3857" s="275"/>
    </row>
    <row r="3858" spans="1:74" s="263" customFormat="1">
      <c r="A3858" s="458" t="s">
        <v>9813</v>
      </c>
      <c r="B3858" s="458"/>
      <c r="C3858" s="266"/>
      <c r="D3858" s="266"/>
      <c r="E3858" s="266"/>
      <c r="F3858" s="266"/>
      <c r="G3858" s="266"/>
      <c r="H3858" s="266"/>
      <c r="I3858" s="266"/>
      <c r="J3858" s="266"/>
      <c r="K3858" s="266"/>
      <c r="L3858" s="261" t="s">
        <v>9811</v>
      </c>
      <c r="M3858" s="261"/>
      <c r="N3858" s="261"/>
      <c r="O3858" s="458"/>
      <c r="P3858" s="266"/>
      <c r="Q3858" s="262" t="s">
        <v>9812</v>
      </c>
      <c r="R3858" s="261"/>
      <c r="S3858" s="261"/>
      <c r="T3858" s="261"/>
      <c r="U3858" s="261"/>
      <c r="V3858" s="292"/>
      <c r="X3858" s="458"/>
      <c r="Y3858" s="266"/>
      <c r="Z3858" s="264"/>
      <c r="AA3858" s="264"/>
      <c r="AB3858" s="264"/>
      <c r="AF3858" s="458"/>
      <c r="AG3858" s="266"/>
      <c r="AN3858" s="458"/>
      <c r="AO3858" s="266"/>
      <c r="AV3858" s="266"/>
      <c r="BC3858" s="266"/>
      <c r="BM3858" s="275">
        <v>3</v>
      </c>
      <c r="BN3858" s="275"/>
      <c r="BO3858" s="275"/>
      <c r="BP3858" s="275"/>
      <c r="BQ3858" s="275"/>
      <c r="BR3858" s="275"/>
      <c r="BS3858" s="275"/>
      <c r="BT3858" s="275"/>
      <c r="BU3858" s="275"/>
      <c r="BV3858" s="275"/>
    </row>
    <row r="3859" spans="1:74" s="263" customFormat="1">
      <c r="A3859" s="458" t="s">
        <v>9816</v>
      </c>
      <c r="B3859" s="458"/>
      <c r="C3859" s="266"/>
      <c r="D3859" s="266"/>
      <c r="E3859" s="266"/>
      <c r="F3859" s="266"/>
      <c r="G3859" s="266"/>
      <c r="H3859" s="266"/>
      <c r="I3859" s="266"/>
      <c r="J3859" s="266"/>
      <c r="K3859" s="266"/>
      <c r="L3859" s="261" t="s">
        <v>9814</v>
      </c>
      <c r="M3859" s="261"/>
      <c r="N3859" s="261"/>
      <c r="O3859" s="458"/>
      <c r="P3859" s="266"/>
      <c r="Q3859" s="262" t="s">
        <v>9815</v>
      </c>
      <c r="R3859" s="261"/>
      <c r="S3859" s="261"/>
      <c r="T3859" s="261"/>
      <c r="U3859" s="261"/>
      <c r="V3859" s="292"/>
      <c r="X3859" s="458"/>
      <c r="Y3859" s="266"/>
      <c r="Z3859" s="264"/>
      <c r="AA3859" s="264"/>
      <c r="AB3859" s="264"/>
      <c r="AF3859" s="458"/>
      <c r="AG3859" s="266"/>
      <c r="AN3859" s="458"/>
      <c r="AO3859" s="266"/>
      <c r="AV3859" s="266"/>
      <c r="BC3859" s="266"/>
      <c r="BM3859" s="275">
        <v>3</v>
      </c>
      <c r="BN3859" s="275"/>
      <c r="BO3859" s="275"/>
      <c r="BP3859" s="275"/>
      <c r="BQ3859" s="275"/>
      <c r="BR3859" s="275"/>
      <c r="BS3859" s="275"/>
      <c r="BT3859" s="275"/>
      <c r="BU3859" s="275"/>
      <c r="BV3859" s="275"/>
    </row>
    <row r="3860" spans="1:74" s="263" customFormat="1">
      <c r="A3860" s="458" t="s">
        <v>9819</v>
      </c>
      <c r="B3860" s="458"/>
      <c r="C3860" s="266"/>
      <c r="D3860" s="266"/>
      <c r="E3860" s="266"/>
      <c r="F3860" s="266"/>
      <c r="G3860" s="266"/>
      <c r="H3860" s="266"/>
      <c r="I3860" s="266"/>
      <c r="J3860" s="266"/>
      <c r="K3860" s="266"/>
      <c r="L3860" s="261" t="s">
        <v>9817</v>
      </c>
      <c r="M3860" s="261"/>
      <c r="N3860" s="261"/>
      <c r="O3860" s="458"/>
      <c r="P3860" s="266"/>
      <c r="Q3860" s="262" t="s">
        <v>9818</v>
      </c>
      <c r="R3860" s="261"/>
      <c r="S3860" s="261"/>
      <c r="T3860" s="261"/>
      <c r="U3860" s="261"/>
      <c r="V3860" s="292"/>
      <c r="X3860" s="458"/>
      <c r="Y3860" s="266"/>
      <c r="Z3860" s="264"/>
      <c r="AA3860" s="264"/>
      <c r="AB3860" s="264"/>
      <c r="AF3860" s="458"/>
      <c r="AG3860" s="266"/>
      <c r="AN3860" s="458"/>
      <c r="AO3860" s="266"/>
      <c r="AV3860" s="266"/>
      <c r="BC3860" s="266"/>
      <c r="BM3860" s="275">
        <v>3</v>
      </c>
      <c r="BN3860" s="275"/>
      <c r="BO3860" s="275"/>
      <c r="BP3860" s="275"/>
      <c r="BQ3860" s="275"/>
      <c r="BR3860" s="275"/>
      <c r="BS3860" s="275"/>
      <c r="BT3860" s="275"/>
      <c r="BU3860" s="275"/>
      <c r="BV3860" s="275"/>
    </row>
    <row r="3861" spans="1:74" s="263" customFormat="1">
      <c r="A3861" s="458" t="s">
        <v>9822</v>
      </c>
      <c r="B3861" s="458"/>
      <c r="C3861" s="266"/>
      <c r="D3861" s="266"/>
      <c r="E3861" s="266"/>
      <c r="F3861" s="266"/>
      <c r="G3861" s="266"/>
      <c r="H3861" s="266"/>
      <c r="I3861" s="266"/>
      <c r="J3861" s="266"/>
      <c r="K3861" s="266"/>
      <c r="L3861" s="261" t="s">
        <v>9820</v>
      </c>
      <c r="M3861" s="261"/>
      <c r="N3861" s="261"/>
      <c r="O3861" s="458"/>
      <c r="P3861" s="266"/>
      <c r="Q3861" s="262" t="s">
        <v>9821</v>
      </c>
      <c r="R3861" s="261"/>
      <c r="S3861" s="261"/>
      <c r="T3861" s="261"/>
      <c r="U3861" s="261"/>
      <c r="V3861" s="292"/>
      <c r="X3861" s="458"/>
      <c r="Y3861" s="266"/>
      <c r="Z3861" s="264"/>
      <c r="AA3861" s="264"/>
      <c r="AB3861" s="264"/>
      <c r="AF3861" s="458"/>
      <c r="AG3861" s="266"/>
      <c r="AN3861" s="458"/>
      <c r="AO3861" s="266"/>
      <c r="AV3861" s="266"/>
      <c r="BC3861" s="266"/>
      <c r="BM3861" s="275">
        <v>3</v>
      </c>
      <c r="BN3861" s="275"/>
      <c r="BO3861" s="275"/>
      <c r="BP3861" s="275"/>
      <c r="BQ3861" s="275"/>
      <c r="BR3861" s="275"/>
      <c r="BS3861" s="275"/>
      <c r="BT3861" s="275"/>
      <c r="BU3861" s="275"/>
      <c r="BV3861" s="275"/>
    </row>
    <row r="3862" spans="1:74" s="263" customFormat="1">
      <c r="A3862" s="458" t="s">
        <v>9822</v>
      </c>
      <c r="B3862" s="458"/>
      <c r="C3862" s="266"/>
      <c r="D3862" s="266"/>
      <c r="E3862" s="266"/>
      <c r="F3862" s="266"/>
      <c r="G3862" s="266"/>
      <c r="H3862" s="266"/>
      <c r="I3862" s="266"/>
      <c r="J3862" s="266"/>
      <c r="K3862" s="266"/>
      <c r="L3862" s="261" t="s">
        <v>9820</v>
      </c>
      <c r="M3862" s="261"/>
      <c r="N3862" s="261"/>
      <c r="O3862" s="458"/>
      <c r="P3862" s="266"/>
      <c r="Q3862" s="262" t="s">
        <v>9823</v>
      </c>
      <c r="R3862" s="261"/>
      <c r="S3862" s="261"/>
      <c r="T3862" s="261"/>
      <c r="U3862" s="261"/>
      <c r="V3862" s="292"/>
      <c r="X3862" s="458"/>
      <c r="Y3862" s="266"/>
      <c r="Z3862" s="264"/>
      <c r="AA3862" s="264"/>
      <c r="AB3862" s="264"/>
      <c r="AF3862" s="458"/>
      <c r="AG3862" s="266"/>
      <c r="AN3862" s="458"/>
      <c r="AO3862" s="266"/>
      <c r="AV3862" s="266"/>
      <c r="BC3862" s="266"/>
      <c r="BM3862" s="275">
        <v>3</v>
      </c>
      <c r="BN3862" s="275"/>
      <c r="BO3862" s="275"/>
      <c r="BP3862" s="275"/>
      <c r="BQ3862" s="275"/>
      <c r="BR3862" s="275"/>
      <c r="BS3862" s="275"/>
      <c r="BT3862" s="275"/>
      <c r="BU3862" s="275"/>
      <c r="BV3862" s="275"/>
    </row>
    <row r="3863" spans="1:74" s="263" customFormat="1">
      <c r="A3863" s="458" t="s">
        <v>5264</v>
      </c>
      <c r="B3863" s="458"/>
      <c r="C3863" s="266"/>
      <c r="D3863" s="266"/>
      <c r="E3863" s="266"/>
      <c r="F3863" s="266"/>
      <c r="G3863" s="266"/>
      <c r="H3863" s="266"/>
      <c r="I3863" s="266"/>
      <c r="J3863" s="266"/>
      <c r="K3863" s="266"/>
      <c r="L3863" s="261" t="s">
        <v>9824</v>
      </c>
      <c r="M3863" s="261"/>
      <c r="N3863" s="261"/>
      <c r="O3863" s="458"/>
      <c r="P3863" s="266"/>
      <c r="Q3863" s="262" t="s">
        <v>5263</v>
      </c>
      <c r="R3863" s="261"/>
      <c r="S3863" s="261"/>
      <c r="T3863" s="261"/>
      <c r="U3863" s="261"/>
      <c r="V3863" s="292"/>
      <c r="X3863" s="458"/>
      <c r="Y3863" s="266"/>
      <c r="Z3863" s="264"/>
      <c r="AA3863" s="264"/>
      <c r="AB3863" s="264"/>
      <c r="AF3863" s="458"/>
      <c r="AG3863" s="266"/>
      <c r="AN3863" s="458"/>
      <c r="AO3863" s="266"/>
      <c r="AV3863" s="266"/>
      <c r="BC3863" s="266"/>
      <c r="BM3863" s="275">
        <v>3</v>
      </c>
      <c r="BN3863" s="275"/>
      <c r="BO3863" s="275"/>
      <c r="BP3863" s="275"/>
      <c r="BQ3863" s="275"/>
      <c r="BR3863" s="275"/>
      <c r="BS3863" s="275"/>
      <c r="BT3863" s="275"/>
      <c r="BU3863" s="275"/>
      <c r="BV3863" s="275"/>
    </row>
    <row r="3864" spans="1:74" s="263" customFormat="1">
      <c r="A3864" s="458" t="s">
        <v>5264</v>
      </c>
      <c r="B3864" s="458"/>
      <c r="C3864" s="266"/>
      <c r="D3864" s="266"/>
      <c r="E3864" s="266"/>
      <c r="F3864" s="266"/>
      <c r="G3864" s="266"/>
      <c r="H3864" s="266"/>
      <c r="I3864" s="266"/>
      <c r="J3864" s="266"/>
      <c r="K3864" s="266"/>
      <c r="L3864" s="261" t="s">
        <v>9824</v>
      </c>
      <c r="M3864" s="261"/>
      <c r="N3864" s="261"/>
      <c r="O3864" s="458"/>
      <c r="P3864" s="266"/>
      <c r="Q3864" s="262" t="s">
        <v>9825</v>
      </c>
      <c r="R3864" s="261"/>
      <c r="S3864" s="261"/>
      <c r="T3864" s="261"/>
      <c r="U3864" s="261"/>
      <c r="V3864" s="292"/>
      <c r="X3864" s="458"/>
      <c r="Y3864" s="266"/>
      <c r="Z3864" s="264"/>
      <c r="AA3864" s="264"/>
      <c r="AB3864" s="264"/>
      <c r="AF3864" s="458"/>
      <c r="AG3864" s="266"/>
      <c r="AN3864" s="458"/>
      <c r="AO3864" s="266"/>
      <c r="AV3864" s="266"/>
      <c r="BC3864" s="266"/>
      <c r="BM3864" s="275">
        <v>3</v>
      </c>
      <c r="BN3864" s="275"/>
      <c r="BO3864" s="275"/>
      <c r="BP3864" s="275"/>
      <c r="BQ3864" s="275"/>
      <c r="BR3864" s="275"/>
      <c r="BS3864" s="275"/>
      <c r="BT3864" s="275"/>
      <c r="BU3864" s="275"/>
      <c r="BV3864" s="275"/>
    </row>
    <row r="3865" spans="1:74" s="263" customFormat="1">
      <c r="A3865" s="458" t="s">
        <v>5268</v>
      </c>
      <c r="B3865" s="458"/>
      <c r="C3865" s="266"/>
      <c r="D3865" s="266"/>
      <c r="E3865" s="266"/>
      <c r="F3865" s="266"/>
      <c r="G3865" s="266"/>
      <c r="H3865" s="266"/>
      <c r="I3865" s="266"/>
      <c r="J3865" s="266"/>
      <c r="K3865" s="266"/>
      <c r="L3865" s="261" t="s">
        <v>5267</v>
      </c>
      <c r="M3865" s="261"/>
      <c r="N3865" s="261"/>
      <c r="O3865" s="458"/>
      <c r="P3865" s="266"/>
      <c r="Q3865" s="262" t="s">
        <v>9826</v>
      </c>
      <c r="R3865" s="261"/>
      <c r="S3865" s="261"/>
      <c r="T3865" s="261"/>
      <c r="U3865" s="261"/>
      <c r="V3865" s="292"/>
      <c r="X3865" s="458"/>
      <c r="Y3865" s="266"/>
      <c r="Z3865" s="264"/>
      <c r="AA3865" s="264"/>
      <c r="AB3865" s="264"/>
      <c r="AF3865" s="458"/>
      <c r="AG3865" s="266"/>
      <c r="AN3865" s="458"/>
      <c r="AO3865" s="266"/>
      <c r="AV3865" s="266"/>
      <c r="BC3865" s="266"/>
      <c r="BM3865" s="275">
        <v>3</v>
      </c>
      <c r="BN3865" s="275"/>
      <c r="BO3865" s="275"/>
      <c r="BP3865" s="275"/>
      <c r="BQ3865" s="275"/>
      <c r="BR3865" s="275"/>
      <c r="BS3865" s="275"/>
      <c r="BT3865" s="275"/>
      <c r="BU3865" s="275"/>
      <c r="BV3865" s="275"/>
    </row>
    <row r="3866" spans="1:74" s="263" customFormat="1">
      <c r="A3866" s="458" t="s">
        <v>9829</v>
      </c>
      <c r="B3866" s="458"/>
      <c r="C3866" s="266"/>
      <c r="D3866" s="266"/>
      <c r="E3866" s="266"/>
      <c r="F3866" s="266"/>
      <c r="G3866" s="266"/>
      <c r="H3866" s="266"/>
      <c r="I3866" s="266"/>
      <c r="J3866" s="266"/>
      <c r="K3866" s="266"/>
      <c r="L3866" s="261" t="s">
        <v>9827</v>
      </c>
      <c r="M3866" s="261"/>
      <c r="N3866" s="261"/>
      <c r="O3866" s="458"/>
      <c r="P3866" s="266"/>
      <c r="Q3866" s="262" t="s">
        <v>9828</v>
      </c>
      <c r="R3866" s="261"/>
      <c r="S3866" s="261"/>
      <c r="T3866" s="261"/>
      <c r="U3866" s="261"/>
      <c r="V3866" s="292"/>
      <c r="X3866" s="458"/>
      <c r="Y3866" s="266"/>
      <c r="Z3866" s="264"/>
      <c r="AA3866" s="264"/>
      <c r="AB3866" s="264"/>
      <c r="AF3866" s="458"/>
      <c r="AG3866" s="266"/>
      <c r="AN3866" s="458"/>
      <c r="AO3866" s="266"/>
      <c r="AV3866" s="266"/>
      <c r="BC3866" s="266"/>
      <c r="BM3866" s="275">
        <v>3</v>
      </c>
      <c r="BN3866" s="275"/>
      <c r="BO3866" s="275"/>
      <c r="BP3866" s="275"/>
      <c r="BQ3866" s="275"/>
      <c r="BR3866" s="275"/>
      <c r="BS3866" s="275"/>
      <c r="BT3866" s="275"/>
      <c r="BU3866" s="275"/>
      <c r="BV3866" s="275"/>
    </row>
    <row r="3867" spans="1:74" s="263" customFormat="1">
      <c r="A3867" s="458" t="s">
        <v>9831</v>
      </c>
      <c r="B3867" s="458"/>
      <c r="C3867" s="266"/>
      <c r="D3867" s="266"/>
      <c r="E3867" s="266"/>
      <c r="F3867" s="266"/>
      <c r="G3867" s="266"/>
      <c r="H3867" s="266"/>
      <c r="I3867" s="266"/>
      <c r="J3867" s="266"/>
      <c r="K3867" s="266"/>
      <c r="L3867" s="261" t="s">
        <v>9830</v>
      </c>
      <c r="M3867" s="261"/>
      <c r="N3867" s="261"/>
      <c r="O3867" s="458"/>
      <c r="P3867" s="266"/>
      <c r="Q3867" s="262" t="s">
        <v>1488</v>
      </c>
      <c r="R3867" s="261"/>
      <c r="S3867" s="261"/>
      <c r="T3867" s="261"/>
      <c r="U3867" s="261"/>
      <c r="V3867" s="292"/>
      <c r="X3867" s="458"/>
      <c r="Y3867" s="266"/>
      <c r="Z3867" s="264"/>
      <c r="AA3867" s="264"/>
      <c r="AB3867" s="264"/>
      <c r="AF3867" s="458"/>
      <c r="AG3867" s="266"/>
      <c r="AN3867" s="458"/>
      <c r="AO3867" s="266"/>
      <c r="AV3867" s="266"/>
      <c r="BC3867" s="266"/>
      <c r="BM3867" s="275">
        <v>3</v>
      </c>
      <c r="BN3867" s="275"/>
      <c r="BO3867" s="275"/>
      <c r="BP3867" s="275"/>
      <c r="BQ3867" s="275"/>
      <c r="BR3867" s="275"/>
      <c r="BS3867" s="275"/>
      <c r="BT3867" s="275"/>
      <c r="BU3867" s="275"/>
      <c r="BV3867" s="275"/>
    </row>
    <row r="3868" spans="1:74" s="263" customFormat="1">
      <c r="A3868" s="457"/>
      <c r="B3868" s="457"/>
      <c r="C3868" s="260"/>
      <c r="D3868" s="260"/>
      <c r="E3868" s="260"/>
      <c r="F3868" s="260"/>
      <c r="G3868" s="260"/>
      <c r="H3868" s="260"/>
      <c r="I3868" s="260"/>
      <c r="J3868" s="260"/>
      <c r="K3868" s="260"/>
      <c r="L3868" s="261" t="s">
        <v>9832</v>
      </c>
      <c r="M3868" s="261"/>
      <c r="N3868" s="261"/>
      <c r="O3868" s="457"/>
      <c r="P3868" s="260"/>
      <c r="Q3868" s="262" t="s">
        <v>9833</v>
      </c>
      <c r="R3868" s="261"/>
      <c r="S3868" s="261"/>
      <c r="T3868" s="261"/>
      <c r="U3868" s="261"/>
      <c r="V3868" s="292"/>
      <c r="X3868" s="457"/>
      <c r="Y3868" s="260"/>
      <c r="Z3868" s="264"/>
      <c r="AA3868" s="264"/>
      <c r="AB3868" s="264"/>
      <c r="AF3868" s="457"/>
      <c r="AG3868" s="260"/>
      <c r="AN3868" s="457"/>
      <c r="AO3868" s="260"/>
      <c r="AV3868" s="260"/>
      <c r="BC3868" s="260"/>
      <c r="BM3868" s="275">
        <v>3</v>
      </c>
      <c r="BN3868" s="275"/>
      <c r="BO3868" s="275"/>
      <c r="BP3868" s="275"/>
      <c r="BQ3868" s="275"/>
      <c r="BR3868" s="275"/>
      <c r="BS3868" s="275"/>
      <c r="BT3868" s="275"/>
      <c r="BU3868" s="275"/>
      <c r="BV3868" s="275"/>
    </row>
    <row r="3869" spans="1:74" s="263" customFormat="1">
      <c r="A3869" s="458" t="s">
        <v>5268</v>
      </c>
      <c r="B3869" s="458"/>
      <c r="C3869" s="266"/>
      <c r="D3869" s="266"/>
      <c r="E3869" s="266"/>
      <c r="F3869" s="266"/>
      <c r="G3869" s="266"/>
      <c r="H3869" s="266"/>
      <c r="I3869" s="266"/>
      <c r="J3869" s="266"/>
      <c r="K3869" s="266"/>
      <c r="L3869" s="261" t="s">
        <v>9834</v>
      </c>
      <c r="M3869" s="261"/>
      <c r="N3869" s="261"/>
      <c r="O3869" s="458"/>
      <c r="P3869" s="266"/>
      <c r="Q3869" s="262" t="s">
        <v>7031</v>
      </c>
      <c r="R3869" s="261"/>
      <c r="S3869" s="261"/>
      <c r="T3869" s="261"/>
      <c r="U3869" s="261"/>
      <c r="V3869" s="292"/>
      <c r="X3869" s="458"/>
      <c r="Y3869" s="266"/>
      <c r="Z3869" s="264"/>
      <c r="AA3869" s="264"/>
      <c r="AB3869" s="264"/>
      <c r="AF3869" s="458"/>
      <c r="AG3869" s="266"/>
      <c r="AN3869" s="458"/>
      <c r="AO3869" s="266"/>
      <c r="AV3869" s="266"/>
      <c r="BC3869" s="266"/>
      <c r="BM3869" s="275">
        <v>3</v>
      </c>
      <c r="BN3869" s="275"/>
      <c r="BO3869" s="275"/>
      <c r="BP3869" s="275"/>
      <c r="BQ3869" s="275"/>
      <c r="BR3869" s="275"/>
      <c r="BS3869" s="275"/>
      <c r="BT3869" s="275"/>
      <c r="BU3869" s="275"/>
      <c r="BV3869" s="275"/>
    </row>
    <row r="3870" spans="1:74" s="263" customFormat="1">
      <c r="A3870" s="458" t="s">
        <v>8583</v>
      </c>
      <c r="B3870" s="458"/>
      <c r="C3870" s="266"/>
      <c r="D3870" s="266"/>
      <c r="E3870" s="266"/>
      <c r="F3870" s="266"/>
      <c r="G3870" s="266"/>
      <c r="H3870" s="266"/>
      <c r="I3870" s="266"/>
      <c r="J3870" s="266"/>
      <c r="K3870" s="266"/>
      <c r="L3870" s="261" t="s">
        <v>9835</v>
      </c>
      <c r="M3870" s="261"/>
      <c r="N3870" s="261"/>
      <c r="O3870" s="458"/>
      <c r="P3870" s="266"/>
      <c r="Q3870" s="262" t="s">
        <v>9836</v>
      </c>
      <c r="R3870" s="261"/>
      <c r="S3870" s="261"/>
      <c r="T3870" s="261"/>
      <c r="U3870" s="261"/>
      <c r="V3870" s="292"/>
      <c r="X3870" s="458"/>
      <c r="Y3870" s="266"/>
      <c r="Z3870" s="264"/>
      <c r="AA3870" s="264"/>
      <c r="AB3870" s="264"/>
      <c r="AF3870" s="458"/>
      <c r="AG3870" s="266"/>
      <c r="AN3870" s="458"/>
      <c r="AO3870" s="266"/>
      <c r="AV3870" s="266"/>
      <c r="BC3870" s="266"/>
      <c r="BM3870" s="275">
        <v>3</v>
      </c>
      <c r="BN3870" s="275"/>
      <c r="BO3870" s="275"/>
      <c r="BP3870" s="275"/>
      <c r="BQ3870" s="275"/>
      <c r="BR3870" s="275"/>
      <c r="BS3870" s="275"/>
      <c r="BT3870" s="275"/>
      <c r="BU3870" s="275"/>
      <c r="BV3870" s="275"/>
    </row>
    <row r="3871" spans="1:74" s="263" customFormat="1">
      <c r="A3871" s="458" t="s">
        <v>9839</v>
      </c>
      <c r="B3871" s="458"/>
      <c r="C3871" s="266"/>
      <c r="D3871" s="266"/>
      <c r="E3871" s="266"/>
      <c r="F3871" s="266"/>
      <c r="G3871" s="266"/>
      <c r="H3871" s="266"/>
      <c r="I3871" s="266"/>
      <c r="J3871" s="266"/>
      <c r="K3871" s="266"/>
      <c r="L3871" s="261" t="s">
        <v>9837</v>
      </c>
      <c r="M3871" s="261"/>
      <c r="N3871" s="261"/>
      <c r="O3871" s="458"/>
      <c r="P3871" s="266"/>
      <c r="Q3871" s="262" t="s">
        <v>9838</v>
      </c>
      <c r="R3871" s="261"/>
      <c r="S3871" s="261"/>
      <c r="T3871" s="261"/>
      <c r="U3871" s="261"/>
      <c r="V3871" s="292"/>
      <c r="X3871" s="458"/>
      <c r="Y3871" s="266"/>
      <c r="Z3871" s="264"/>
      <c r="AA3871" s="264"/>
      <c r="AB3871" s="264"/>
      <c r="AF3871" s="458"/>
      <c r="AG3871" s="266"/>
      <c r="AN3871" s="458"/>
      <c r="AO3871" s="266"/>
      <c r="AV3871" s="266"/>
      <c r="BC3871" s="266"/>
      <c r="BM3871" s="275">
        <v>3</v>
      </c>
      <c r="BN3871" s="275"/>
      <c r="BO3871" s="275"/>
      <c r="BP3871" s="275"/>
      <c r="BQ3871" s="275"/>
      <c r="BR3871" s="275"/>
      <c r="BS3871" s="275"/>
      <c r="BT3871" s="275"/>
      <c r="BU3871" s="275"/>
      <c r="BV3871" s="275"/>
    </row>
    <row r="3872" spans="1:74" s="263" customFormat="1">
      <c r="A3872" s="458" t="s">
        <v>9842</v>
      </c>
      <c r="B3872" s="458"/>
      <c r="C3872" s="266"/>
      <c r="D3872" s="266"/>
      <c r="E3872" s="266"/>
      <c r="F3872" s="266"/>
      <c r="G3872" s="266"/>
      <c r="H3872" s="266"/>
      <c r="I3872" s="266"/>
      <c r="J3872" s="266"/>
      <c r="K3872" s="266"/>
      <c r="L3872" s="261" t="s">
        <v>9840</v>
      </c>
      <c r="M3872" s="261"/>
      <c r="N3872" s="261"/>
      <c r="O3872" s="458"/>
      <c r="P3872" s="266"/>
      <c r="Q3872" s="262" t="s">
        <v>9841</v>
      </c>
      <c r="R3872" s="261"/>
      <c r="S3872" s="261"/>
      <c r="T3872" s="261"/>
      <c r="U3872" s="261"/>
      <c r="V3872" s="292"/>
      <c r="X3872" s="458"/>
      <c r="Y3872" s="266"/>
      <c r="Z3872" s="264"/>
      <c r="AA3872" s="264"/>
      <c r="AB3872" s="264"/>
      <c r="AF3872" s="458"/>
      <c r="AG3872" s="266"/>
      <c r="AN3872" s="458"/>
      <c r="AO3872" s="266"/>
      <c r="AV3872" s="266"/>
      <c r="BC3872" s="266"/>
      <c r="BM3872" s="275">
        <v>3</v>
      </c>
      <c r="BN3872" s="275"/>
      <c r="BO3872" s="275"/>
      <c r="BP3872" s="275"/>
      <c r="BQ3872" s="275"/>
      <c r="BR3872" s="275"/>
      <c r="BS3872" s="275"/>
      <c r="BT3872" s="275"/>
      <c r="BU3872" s="275"/>
      <c r="BV3872" s="275"/>
    </row>
    <row r="3873" spans="1:74" s="263" customFormat="1">
      <c r="A3873" s="458" t="s">
        <v>9844</v>
      </c>
      <c r="B3873" s="458"/>
      <c r="C3873" s="266"/>
      <c r="D3873" s="266"/>
      <c r="E3873" s="266"/>
      <c r="F3873" s="266"/>
      <c r="G3873" s="266"/>
      <c r="H3873" s="266"/>
      <c r="I3873" s="266"/>
      <c r="J3873" s="266"/>
      <c r="K3873" s="266"/>
      <c r="L3873" s="261" t="s">
        <v>9843</v>
      </c>
      <c r="M3873" s="261"/>
      <c r="N3873" s="261"/>
      <c r="O3873" s="458"/>
      <c r="P3873" s="266"/>
      <c r="Q3873" s="262" t="s">
        <v>7550</v>
      </c>
      <c r="R3873" s="261"/>
      <c r="S3873" s="261"/>
      <c r="T3873" s="261"/>
      <c r="U3873" s="261"/>
      <c r="V3873" s="292"/>
      <c r="X3873" s="458"/>
      <c r="Y3873" s="266"/>
      <c r="Z3873" s="264"/>
      <c r="AA3873" s="264"/>
      <c r="AB3873" s="264"/>
      <c r="AF3873" s="458"/>
      <c r="AG3873" s="266"/>
      <c r="AN3873" s="458"/>
      <c r="AO3873" s="266"/>
      <c r="AV3873" s="266"/>
      <c r="BC3873" s="266"/>
      <c r="BM3873" s="275">
        <v>3</v>
      </c>
      <c r="BN3873" s="275"/>
      <c r="BO3873" s="275"/>
      <c r="BP3873" s="275"/>
      <c r="BQ3873" s="275"/>
      <c r="BR3873" s="275"/>
      <c r="BS3873" s="275"/>
      <c r="BT3873" s="275"/>
      <c r="BU3873" s="275"/>
      <c r="BV3873" s="275"/>
    </row>
    <row r="3874" spans="1:74" s="263" customFormat="1">
      <c r="A3874" s="458" t="s">
        <v>9847</v>
      </c>
      <c r="B3874" s="458"/>
      <c r="C3874" s="266"/>
      <c r="D3874" s="266"/>
      <c r="E3874" s="266"/>
      <c r="F3874" s="266"/>
      <c r="G3874" s="266"/>
      <c r="H3874" s="266"/>
      <c r="I3874" s="266"/>
      <c r="J3874" s="266"/>
      <c r="K3874" s="266"/>
      <c r="L3874" s="261" t="s">
        <v>9845</v>
      </c>
      <c r="M3874" s="261"/>
      <c r="N3874" s="261"/>
      <c r="O3874" s="458"/>
      <c r="P3874" s="266"/>
      <c r="Q3874" s="262" t="s">
        <v>9846</v>
      </c>
      <c r="R3874" s="261"/>
      <c r="S3874" s="261"/>
      <c r="T3874" s="261"/>
      <c r="U3874" s="261"/>
      <c r="V3874" s="292"/>
      <c r="X3874" s="458"/>
      <c r="Y3874" s="266"/>
      <c r="Z3874" s="264"/>
      <c r="AA3874" s="264"/>
      <c r="AB3874" s="264"/>
      <c r="AF3874" s="458"/>
      <c r="AG3874" s="266"/>
      <c r="AN3874" s="458"/>
      <c r="AO3874" s="266"/>
      <c r="AV3874" s="266"/>
      <c r="BC3874" s="266"/>
      <c r="BM3874" s="275">
        <v>3</v>
      </c>
      <c r="BN3874" s="275"/>
      <c r="BO3874" s="275"/>
      <c r="BP3874" s="275"/>
      <c r="BQ3874" s="275"/>
      <c r="BR3874" s="275"/>
      <c r="BS3874" s="275"/>
      <c r="BT3874" s="275"/>
      <c r="BU3874" s="275"/>
      <c r="BV3874" s="275"/>
    </row>
    <row r="3875" spans="1:74" s="263" customFormat="1">
      <c r="A3875" s="458" t="s">
        <v>9850</v>
      </c>
      <c r="B3875" s="458"/>
      <c r="C3875" s="266"/>
      <c r="D3875" s="266"/>
      <c r="E3875" s="266"/>
      <c r="F3875" s="266"/>
      <c r="G3875" s="266"/>
      <c r="H3875" s="266"/>
      <c r="I3875" s="266"/>
      <c r="J3875" s="266"/>
      <c r="K3875" s="266"/>
      <c r="L3875" s="261" t="s">
        <v>9848</v>
      </c>
      <c r="M3875" s="261"/>
      <c r="N3875" s="261"/>
      <c r="O3875" s="458"/>
      <c r="P3875" s="266"/>
      <c r="Q3875" s="262" t="s">
        <v>9849</v>
      </c>
      <c r="R3875" s="261"/>
      <c r="S3875" s="261"/>
      <c r="T3875" s="261"/>
      <c r="U3875" s="261"/>
      <c r="V3875" s="292"/>
      <c r="X3875" s="458"/>
      <c r="Y3875" s="266"/>
      <c r="Z3875" s="264"/>
      <c r="AA3875" s="264"/>
      <c r="AB3875" s="264"/>
      <c r="AF3875" s="458"/>
      <c r="AG3875" s="266"/>
      <c r="AN3875" s="458"/>
      <c r="AO3875" s="266"/>
      <c r="AV3875" s="266"/>
      <c r="BC3875" s="266"/>
      <c r="BM3875" s="275">
        <v>3</v>
      </c>
      <c r="BN3875" s="275"/>
      <c r="BO3875" s="275"/>
      <c r="BP3875" s="275"/>
      <c r="BQ3875" s="275"/>
      <c r="BR3875" s="275"/>
      <c r="BS3875" s="275"/>
      <c r="BT3875" s="275"/>
      <c r="BU3875" s="275"/>
      <c r="BV3875" s="275"/>
    </row>
    <row r="3876" spans="1:74" s="263" customFormat="1">
      <c r="A3876" s="458" t="s">
        <v>9853</v>
      </c>
      <c r="B3876" s="458"/>
      <c r="C3876" s="266"/>
      <c r="D3876" s="266"/>
      <c r="E3876" s="266"/>
      <c r="F3876" s="266"/>
      <c r="G3876" s="266"/>
      <c r="H3876" s="266"/>
      <c r="I3876" s="266"/>
      <c r="J3876" s="266"/>
      <c r="K3876" s="266"/>
      <c r="L3876" s="261" t="s">
        <v>9851</v>
      </c>
      <c r="M3876" s="261"/>
      <c r="N3876" s="261"/>
      <c r="O3876" s="458"/>
      <c r="P3876" s="266"/>
      <c r="Q3876" s="262" t="s">
        <v>9852</v>
      </c>
      <c r="R3876" s="261"/>
      <c r="S3876" s="261"/>
      <c r="T3876" s="261"/>
      <c r="U3876" s="261"/>
      <c r="V3876" s="292"/>
      <c r="X3876" s="458"/>
      <c r="Y3876" s="266"/>
      <c r="Z3876" s="264"/>
      <c r="AA3876" s="264"/>
      <c r="AB3876" s="264"/>
      <c r="AF3876" s="458"/>
      <c r="AG3876" s="266"/>
      <c r="AN3876" s="458"/>
      <c r="AO3876" s="266"/>
      <c r="AV3876" s="266"/>
      <c r="BC3876" s="266"/>
      <c r="BM3876" s="275">
        <v>3</v>
      </c>
      <c r="BN3876" s="275"/>
      <c r="BO3876" s="275"/>
      <c r="BP3876" s="275"/>
      <c r="BQ3876" s="275"/>
      <c r="BR3876" s="275"/>
      <c r="BS3876" s="275"/>
      <c r="BT3876" s="275"/>
      <c r="BU3876" s="275"/>
      <c r="BV3876" s="275"/>
    </row>
    <row r="3877" spans="1:74" s="263" customFormat="1">
      <c r="A3877" s="458" t="s">
        <v>8583</v>
      </c>
      <c r="B3877" s="458"/>
      <c r="C3877" s="266"/>
      <c r="D3877" s="266"/>
      <c r="E3877" s="266"/>
      <c r="F3877" s="266"/>
      <c r="G3877" s="266"/>
      <c r="H3877" s="266"/>
      <c r="I3877" s="266"/>
      <c r="J3877" s="266"/>
      <c r="K3877" s="266"/>
      <c r="L3877" s="261" t="s">
        <v>9854</v>
      </c>
      <c r="M3877" s="261"/>
      <c r="N3877" s="261"/>
      <c r="O3877" s="458"/>
      <c r="P3877" s="266"/>
      <c r="Q3877" s="262" t="s">
        <v>9855</v>
      </c>
      <c r="R3877" s="261"/>
      <c r="S3877" s="261"/>
      <c r="T3877" s="261"/>
      <c r="U3877" s="261"/>
      <c r="V3877" s="292"/>
      <c r="X3877" s="458"/>
      <c r="Y3877" s="266"/>
      <c r="Z3877" s="264"/>
      <c r="AA3877" s="264"/>
      <c r="AB3877" s="264"/>
      <c r="AF3877" s="458"/>
      <c r="AG3877" s="266"/>
      <c r="AN3877" s="458"/>
      <c r="AO3877" s="266"/>
      <c r="AV3877" s="266"/>
      <c r="BC3877" s="266"/>
      <c r="BM3877" s="275">
        <v>3</v>
      </c>
      <c r="BN3877" s="275"/>
      <c r="BO3877" s="275"/>
      <c r="BP3877" s="275"/>
      <c r="BQ3877" s="275"/>
      <c r="BR3877" s="275"/>
      <c r="BS3877" s="275"/>
      <c r="BT3877" s="275"/>
      <c r="BU3877" s="275"/>
      <c r="BV3877" s="275"/>
    </row>
    <row r="3878" spans="1:74" s="263" customFormat="1">
      <c r="A3878" s="457"/>
      <c r="B3878" s="457"/>
      <c r="C3878" s="260"/>
      <c r="D3878" s="260"/>
      <c r="E3878" s="260"/>
      <c r="F3878" s="260"/>
      <c r="G3878" s="260"/>
      <c r="H3878" s="260"/>
      <c r="I3878" s="260"/>
      <c r="J3878" s="260"/>
      <c r="K3878" s="260"/>
      <c r="L3878" s="261" t="s">
        <v>9856</v>
      </c>
      <c r="M3878" s="261"/>
      <c r="N3878" s="261"/>
      <c r="O3878" s="457"/>
      <c r="P3878" s="260"/>
      <c r="Q3878" s="262" t="s">
        <v>9857</v>
      </c>
      <c r="R3878" s="261"/>
      <c r="S3878" s="261"/>
      <c r="T3878" s="261"/>
      <c r="U3878" s="261"/>
      <c r="V3878" s="292"/>
      <c r="X3878" s="457"/>
      <c r="Y3878" s="260"/>
      <c r="Z3878" s="264"/>
      <c r="AA3878" s="264"/>
      <c r="AB3878" s="264"/>
      <c r="AF3878" s="457"/>
      <c r="AG3878" s="260"/>
      <c r="AN3878" s="457"/>
      <c r="AO3878" s="260"/>
      <c r="AV3878" s="260"/>
      <c r="BC3878" s="260"/>
      <c r="BM3878" s="275">
        <v>3</v>
      </c>
      <c r="BN3878" s="275"/>
      <c r="BO3878" s="275"/>
      <c r="BP3878" s="275"/>
      <c r="BQ3878" s="275"/>
      <c r="BR3878" s="275"/>
      <c r="BS3878" s="275"/>
      <c r="BT3878" s="275"/>
      <c r="BU3878" s="275"/>
      <c r="BV3878" s="275"/>
    </row>
    <row r="3879" spans="1:74" s="263" customFormat="1">
      <c r="A3879" s="458" t="s">
        <v>9860</v>
      </c>
      <c r="B3879" s="458"/>
      <c r="C3879" s="266"/>
      <c r="D3879" s="266"/>
      <c r="E3879" s="266"/>
      <c r="F3879" s="266"/>
      <c r="G3879" s="266"/>
      <c r="H3879" s="266"/>
      <c r="I3879" s="266"/>
      <c r="J3879" s="266"/>
      <c r="K3879" s="266"/>
      <c r="L3879" s="261" t="s">
        <v>9858</v>
      </c>
      <c r="M3879" s="261"/>
      <c r="N3879" s="261"/>
      <c r="O3879" s="458"/>
      <c r="P3879" s="266"/>
      <c r="Q3879" s="262" t="s">
        <v>9859</v>
      </c>
      <c r="R3879" s="261"/>
      <c r="S3879" s="261"/>
      <c r="T3879" s="261"/>
      <c r="U3879" s="261"/>
      <c r="V3879" s="292"/>
      <c r="X3879" s="458"/>
      <c r="Y3879" s="266"/>
      <c r="Z3879" s="264"/>
      <c r="AA3879" s="264"/>
      <c r="AB3879" s="264"/>
      <c r="AF3879" s="458"/>
      <c r="AG3879" s="266"/>
      <c r="AN3879" s="458"/>
      <c r="AO3879" s="266"/>
      <c r="AV3879" s="266"/>
      <c r="BC3879" s="266"/>
      <c r="BM3879" s="275">
        <v>3</v>
      </c>
      <c r="BN3879" s="275"/>
      <c r="BO3879" s="275"/>
      <c r="BP3879" s="275"/>
      <c r="BQ3879" s="275"/>
      <c r="BR3879" s="275"/>
      <c r="BS3879" s="275"/>
      <c r="BT3879" s="275"/>
      <c r="BU3879" s="275"/>
      <c r="BV3879" s="275"/>
    </row>
    <row r="3880" spans="1:74" s="263" customFormat="1">
      <c r="A3880" s="458" t="s">
        <v>9863</v>
      </c>
      <c r="B3880" s="458"/>
      <c r="C3880" s="266"/>
      <c r="D3880" s="266"/>
      <c r="E3880" s="266"/>
      <c r="F3880" s="266"/>
      <c r="G3880" s="266"/>
      <c r="H3880" s="266"/>
      <c r="I3880" s="266"/>
      <c r="J3880" s="266"/>
      <c r="K3880" s="266"/>
      <c r="L3880" s="261" t="s">
        <v>9861</v>
      </c>
      <c r="M3880" s="261"/>
      <c r="N3880" s="261"/>
      <c r="O3880" s="458"/>
      <c r="P3880" s="266"/>
      <c r="Q3880" s="262" t="s">
        <v>9862</v>
      </c>
      <c r="R3880" s="261"/>
      <c r="S3880" s="261"/>
      <c r="T3880" s="261"/>
      <c r="U3880" s="261"/>
      <c r="V3880" s="292"/>
      <c r="X3880" s="458"/>
      <c r="Y3880" s="266"/>
      <c r="Z3880" s="264"/>
      <c r="AA3880" s="264"/>
      <c r="AB3880" s="264"/>
      <c r="AF3880" s="458"/>
      <c r="AG3880" s="266"/>
      <c r="AN3880" s="458"/>
      <c r="AO3880" s="266"/>
      <c r="AV3880" s="266"/>
      <c r="BC3880" s="266"/>
      <c r="BM3880" s="275">
        <v>3</v>
      </c>
      <c r="BN3880" s="275"/>
      <c r="BO3880" s="275"/>
      <c r="BP3880" s="275"/>
      <c r="BQ3880" s="275"/>
      <c r="BR3880" s="275"/>
      <c r="BS3880" s="275"/>
      <c r="BT3880" s="275"/>
      <c r="BU3880" s="275"/>
      <c r="BV3880" s="275"/>
    </row>
    <row r="3881" spans="1:74" s="263" customFormat="1">
      <c r="A3881" s="458" t="s">
        <v>9865</v>
      </c>
      <c r="B3881" s="458"/>
      <c r="C3881" s="266"/>
      <c r="D3881" s="266"/>
      <c r="E3881" s="266"/>
      <c r="F3881" s="266"/>
      <c r="G3881" s="266"/>
      <c r="H3881" s="266"/>
      <c r="I3881" s="266"/>
      <c r="J3881" s="266"/>
      <c r="K3881" s="266"/>
      <c r="L3881" s="261" t="s">
        <v>9864</v>
      </c>
      <c r="M3881" s="261"/>
      <c r="N3881" s="261"/>
      <c r="O3881" s="458"/>
      <c r="P3881" s="266"/>
      <c r="Q3881" s="262" t="s">
        <v>9836</v>
      </c>
      <c r="R3881" s="261"/>
      <c r="S3881" s="261"/>
      <c r="T3881" s="261"/>
      <c r="U3881" s="261"/>
      <c r="V3881" s="292"/>
      <c r="X3881" s="458"/>
      <c r="Y3881" s="266"/>
      <c r="Z3881" s="264"/>
      <c r="AA3881" s="264"/>
      <c r="AB3881" s="264"/>
      <c r="AF3881" s="458"/>
      <c r="AG3881" s="266"/>
      <c r="AN3881" s="458"/>
      <c r="AO3881" s="266"/>
      <c r="AV3881" s="266"/>
      <c r="BC3881" s="266"/>
      <c r="BM3881" s="275">
        <v>3</v>
      </c>
      <c r="BN3881" s="275"/>
      <c r="BO3881" s="275"/>
      <c r="BP3881" s="275"/>
      <c r="BQ3881" s="275"/>
      <c r="BR3881" s="275"/>
      <c r="BS3881" s="275"/>
      <c r="BT3881" s="275"/>
      <c r="BU3881" s="275"/>
      <c r="BV3881" s="275"/>
    </row>
    <row r="3882" spans="1:74" s="263" customFormat="1">
      <c r="A3882" s="458" t="s">
        <v>9865</v>
      </c>
      <c r="B3882" s="458"/>
      <c r="C3882" s="266"/>
      <c r="D3882" s="266"/>
      <c r="E3882" s="266"/>
      <c r="F3882" s="266"/>
      <c r="G3882" s="266"/>
      <c r="H3882" s="266"/>
      <c r="I3882" s="266"/>
      <c r="J3882" s="266"/>
      <c r="K3882" s="266"/>
      <c r="L3882" s="261" t="s">
        <v>9864</v>
      </c>
      <c r="M3882" s="261"/>
      <c r="N3882" s="261"/>
      <c r="O3882" s="458"/>
      <c r="P3882" s="266"/>
      <c r="Q3882" s="262" t="s">
        <v>9866</v>
      </c>
      <c r="R3882" s="261"/>
      <c r="S3882" s="261"/>
      <c r="T3882" s="261"/>
      <c r="U3882" s="261"/>
      <c r="V3882" s="292"/>
      <c r="X3882" s="458"/>
      <c r="Y3882" s="266"/>
      <c r="Z3882" s="264"/>
      <c r="AA3882" s="264"/>
      <c r="AB3882" s="264"/>
      <c r="AF3882" s="458"/>
      <c r="AG3882" s="266"/>
      <c r="AN3882" s="458"/>
      <c r="AO3882" s="266"/>
      <c r="AV3882" s="266"/>
      <c r="BC3882" s="266"/>
      <c r="BM3882" s="275">
        <v>3</v>
      </c>
      <c r="BN3882" s="275"/>
      <c r="BO3882" s="275"/>
      <c r="BP3882" s="275"/>
      <c r="BQ3882" s="275"/>
      <c r="BR3882" s="275"/>
      <c r="BS3882" s="275"/>
      <c r="BT3882" s="275"/>
      <c r="BU3882" s="275"/>
      <c r="BV3882" s="275"/>
    </row>
    <row r="3883" spans="1:74" s="263" customFormat="1">
      <c r="A3883" s="458" t="s">
        <v>9869</v>
      </c>
      <c r="B3883" s="458"/>
      <c r="C3883" s="266"/>
      <c r="D3883" s="266"/>
      <c r="E3883" s="266"/>
      <c r="F3883" s="266"/>
      <c r="G3883" s="266"/>
      <c r="H3883" s="266"/>
      <c r="I3883" s="266"/>
      <c r="J3883" s="266"/>
      <c r="K3883" s="266"/>
      <c r="L3883" s="261" t="s">
        <v>9867</v>
      </c>
      <c r="M3883" s="261"/>
      <c r="N3883" s="261"/>
      <c r="O3883" s="458"/>
      <c r="P3883" s="266"/>
      <c r="Q3883" s="262" t="s">
        <v>9868</v>
      </c>
      <c r="R3883" s="261"/>
      <c r="S3883" s="261"/>
      <c r="T3883" s="261"/>
      <c r="U3883" s="261"/>
      <c r="V3883" s="292"/>
      <c r="X3883" s="458"/>
      <c r="Y3883" s="266"/>
      <c r="Z3883" s="264"/>
      <c r="AA3883" s="264"/>
      <c r="AB3883" s="264"/>
      <c r="AF3883" s="458"/>
      <c r="AG3883" s="266"/>
      <c r="AN3883" s="458"/>
      <c r="AO3883" s="266"/>
      <c r="AV3883" s="266"/>
      <c r="BC3883" s="266"/>
      <c r="BM3883" s="275">
        <v>3</v>
      </c>
      <c r="BN3883" s="275"/>
      <c r="BO3883" s="275"/>
      <c r="BP3883" s="275"/>
      <c r="BQ3883" s="275"/>
      <c r="BR3883" s="275"/>
      <c r="BS3883" s="275"/>
      <c r="BT3883" s="275"/>
      <c r="BU3883" s="275"/>
      <c r="BV3883" s="275"/>
    </row>
    <row r="3884" spans="1:74" s="263" customFormat="1">
      <c r="A3884" s="458" t="s">
        <v>9872</v>
      </c>
      <c r="B3884" s="458"/>
      <c r="C3884" s="266"/>
      <c r="D3884" s="266"/>
      <c r="E3884" s="266"/>
      <c r="F3884" s="266"/>
      <c r="G3884" s="266"/>
      <c r="H3884" s="266"/>
      <c r="I3884" s="266"/>
      <c r="J3884" s="266"/>
      <c r="K3884" s="266"/>
      <c r="L3884" s="261" t="s">
        <v>9870</v>
      </c>
      <c r="M3884" s="261"/>
      <c r="N3884" s="261"/>
      <c r="O3884" s="458"/>
      <c r="P3884" s="266"/>
      <c r="Q3884" s="262" t="s">
        <v>9871</v>
      </c>
      <c r="R3884" s="261"/>
      <c r="S3884" s="261"/>
      <c r="T3884" s="261"/>
      <c r="U3884" s="261"/>
      <c r="V3884" s="292"/>
      <c r="X3884" s="458"/>
      <c r="Y3884" s="266"/>
      <c r="Z3884" s="264"/>
      <c r="AA3884" s="264"/>
      <c r="AB3884" s="264"/>
      <c r="AF3884" s="458"/>
      <c r="AG3884" s="266"/>
      <c r="AN3884" s="458"/>
      <c r="AO3884" s="266"/>
      <c r="AV3884" s="266"/>
      <c r="BC3884" s="266"/>
      <c r="BM3884" s="275">
        <v>3</v>
      </c>
      <c r="BN3884" s="275"/>
      <c r="BO3884" s="275"/>
      <c r="BP3884" s="275"/>
      <c r="BQ3884" s="275"/>
      <c r="BR3884" s="275"/>
      <c r="BS3884" s="275"/>
      <c r="BT3884" s="275"/>
      <c r="BU3884" s="275"/>
      <c r="BV3884" s="275"/>
    </row>
    <row r="3885" spans="1:74" s="263" customFormat="1">
      <c r="A3885" s="458" t="s">
        <v>9872</v>
      </c>
      <c r="B3885" s="458"/>
      <c r="C3885" s="266"/>
      <c r="D3885" s="266"/>
      <c r="E3885" s="266"/>
      <c r="F3885" s="266"/>
      <c r="G3885" s="266"/>
      <c r="H3885" s="266"/>
      <c r="I3885" s="266"/>
      <c r="J3885" s="266"/>
      <c r="K3885" s="266"/>
      <c r="L3885" s="261" t="s">
        <v>9870</v>
      </c>
      <c r="M3885" s="261"/>
      <c r="N3885" s="261"/>
      <c r="O3885" s="458"/>
      <c r="P3885" s="266"/>
      <c r="Q3885" s="262" t="s">
        <v>9319</v>
      </c>
      <c r="R3885" s="261"/>
      <c r="S3885" s="261"/>
      <c r="T3885" s="261"/>
      <c r="U3885" s="261"/>
      <c r="V3885" s="292"/>
      <c r="X3885" s="458"/>
      <c r="Y3885" s="266"/>
      <c r="Z3885" s="264"/>
      <c r="AA3885" s="264"/>
      <c r="AB3885" s="264"/>
      <c r="AF3885" s="458"/>
      <c r="AG3885" s="266"/>
      <c r="AN3885" s="458"/>
      <c r="AO3885" s="266"/>
      <c r="AV3885" s="266"/>
      <c r="BC3885" s="266"/>
      <c r="BM3885" s="275">
        <v>3</v>
      </c>
      <c r="BN3885" s="275"/>
      <c r="BO3885" s="275"/>
      <c r="BP3885" s="275"/>
      <c r="BQ3885" s="275"/>
      <c r="BR3885" s="275"/>
      <c r="BS3885" s="275"/>
      <c r="BT3885" s="275"/>
      <c r="BU3885" s="275"/>
      <c r="BV3885" s="275"/>
    </row>
    <row r="3886" spans="1:74" s="263" customFormat="1">
      <c r="A3886" s="458" t="s">
        <v>5544</v>
      </c>
      <c r="B3886" s="458"/>
      <c r="C3886" s="266"/>
      <c r="D3886" s="266"/>
      <c r="E3886" s="266"/>
      <c r="F3886" s="266"/>
      <c r="G3886" s="266"/>
      <c r="H3886" s="266"/>
      <c r="I3886" s="266"/>
      <c r="J3886" s="266"/>
      <c r="K3886" s="266"/>
      <c r="L3886" s="261" t="s">
        <v>9873</v>
      </c>
      <c r="M3886" s="261"/>
      <c r="N3886" s="261"/>
      <c r="O3886" s="458"/>
      <c r="P3886" s="266"/>
      <c r="Q3886" s="262" t="s">
        <v>5543</v>
      </c>
      <c r="R3886" s="261"/>
      <c r="S3886" s="261"/>
      <c r="T3886" s="261"/>
      <c r="U3886" s="261"/>
      <c r="V3886" s="292"/>
      <c r="X3886" s="458"/>
      <c r="Y3886" s="266"/>
      <c r="Z3886" s="264"/>
      <c r="AA3886" s="264"/>
      <c r="AB3886" s="264"/>
      <c r="AF3886" s="458"/>
      <c r="AG3886" s="266"/>
      <c r="AN3886" s="458"/>
      <c r="AO3886" s="266"/>
      <c r="AV3886" s="266"/>
      <c r="BC3886" s="266"/>
      <c r="BM3886" s="275">
        <v>3</v>
      </c>
      <c r="BN3886" s="275"/>
      <c r="BO3886" s="275"/>
      <c r="BP3886" s="275"/>
      <c r="BQ3886" s="275"/>
      <c r="BR3886" s="275"/>
      <c r="BS3886" s="275"/>
      <c r="BT3886" s="275"/>
      <c r="BU3886" s="275"/>
      <c r="BV3886" s="275"/>
    </row>
    <row r="3887" spans="1:74" s="263" customFormat="1">
      <c r="A3887" s="458" t="s">
        <v>9876</v>
      </c>
      <c r="B3887" s="458"/>
      <c r="C3887" s="266"/>
      <c r="D3887" s="266"/>
      <c r="E3887" s="266"/>
      <c r="F3887" s="266"/>
      <c r="G3887" s="266"/>
      <c r="H3887" s="266"/>
      <c r="I3887" s="266"/>
      <c r="J3887" s="266"/>
      <c r="K3887" s="266"/>
      <c r="L3887" s="261" t="s">
        <v>9874</v>
      </c>
      <c r="M3887" s="261"/>
      <c r="N3887" s="261"/>
      <c r="O3887" s="458"/>
      <c r="P3887" s="266"/>
      <c r="Q3887" s="262" t="s">
        <v>9875</v>
      </c>
      <c r="R3887" s="261"/>
      <c r="S3887" s="261"/>
      <c r="T3887" s="261"/>
      <c r="U3887" s="261"/>
      <c r="V3887" s="292"/>
      <c r="X3887" s="458"/>
      <c r="Y3887" s="266"/>
      <c r="Z3887" s="264"/>
      <c r="AA3887" s="264"/>
      <c r="AB3887" s="264"/>
      <c r="AF3887" s="458"/>
      <c r="AG3887" s="266"/>
      <c r="AN3887" s="458"/>
      <c r="AO3887" s="266"/>
      <c r="AV3887" s="266"/>
      <c r="BC3887" s="266"/>
      <c r="BM3887" s="275">
        <v>3</v>
      </c>
      <c r="BN3887" s="275"/>
      <c r="BO3887" s="275"/>
      <c r="BP3887" s="275"/>
      <c r="BQ3887" s="275"/>
      <c r="BR3887" s="275"/>
      <c r="BS3887" s="275"/>
      <c r="BT3887" s="275"/>
      <c r="BU3887" s="275"/>
      <c r="BV3887" s="275"/>
    </row>
    <row r="3888" spans="1:74" s="263" customFormat="1">
      <c r="A3888" s="458" t="s">
        <v>9879</v>
      </c>
      <c r="B3888" s="458"/>
      <c r="C3888" s="266"/>
      <c r="D3888" s="266"/>
      <c r="E3888" s="266"/>
      <c r="F3888" s="266"/>
      <c r="G3888" s="266"/>
      <c r="H3888" s="266"/>
      <c r="I3888" s="266"/>
      <c r="J3888" s="266"/>
      <c r="K3888" s="266"/>
      <c r="L3888" s="261" t="s">
        <v>9877</v>
      </c>
      <c r="M3888" s="261"/>
      <c r="N3888" s="261"/>
      <c r="O3888" s="458"/>
      <c r="P3888" s="266"/>
      <c r="Q3888" s="262" t="s">
        <v>9878</v>
      </c>
      <c r="R3888" s="261"/>
      <c r="S3888" s="261"/>
      <c r="T3888" s="261"/>
      <c r="U3888" s="261"/>
      <c r="V3888" s="292"/>
      <c r="X3888" s="458"/>
      <c r="Y3888" s="266"/>
      <c r="Z3888" s="264"/>
      <c r="AA3888" s="264"/>
      <c r="AB3888" s="264"/>
      <c r="AF3888" s="458"/>
      <c r="AG3888" s="266"/>
      <c r="AN3888" s="458"/>
      <c r="AO3888" s="266"/>
      <c r="AV3888" s="266"/>
      <c r="BC3888" s="266"/>
      <c r="BM3888" s="275">
        <v>3</v>
      </c>
      <c r="BN3888" s="275"/>
      <c r="BO3888" s="275"/>
      <c r="BP3888" s="275"/>
      <c r="BQ3888" s="275"/>
      <c r="BR3888" s="275"/>
      <c r="BS3888" s="275"/>
      <c r="BT3888" s="275"/>
      <c r="BU3888" s="275"/>
      <c r="BV3888" s="275"/>
    </row>
    <row r="3889" spans="1:74" s="263" customFormat="1">
      <c r="A3889" s="458" t="s">
        <v>9879</v>
      </c>
      <c r="B3889" s="458"/>
      <c r="C3889" s="266"/>
      <c r="D3889" s="266"/>
      <c r="E3889" s="266"/>
      <c r="F3889" s="266"/>
      <c r="G3889" s="266"/>
      <c r="H3889" s="266"/>
      <c r="I3889" s="266"/>
      <c r="J3889" s="266"/>
      <c r="K3889" s="266"/>
      <c r="L3889" s="261" t="s">
        <v>9877</v>
      </c>
      <c r="M3889" s="261"/>
      <c r="N3889" s="261"/>
      <c r="O3889" s="458"/>
      <c r="P3889" s="266"/>
      <c r="Q3889" s="262" t="s">
        <v>9880</v>
      </c>
      <c r="R3889" s="261"/>
      <c r="S3889" s="261"/>
      <c r="T3889" s="261"/>
      <c r="U3889" s="261"/>
      <c r="V3889" s="292"/>
      <c r="X3889" s="458"/>
      <c r="Y3889" s="266"/>
      <c r="Z3889" s="264"/>
      <c r="AA3889" s="264"/>
      <c r="AB3889" s="264"/>
      <c r="AF3889" s="458"/>
      <c r="AG3889" s="266"/>
      <c r="AN3889" s="458"/>
      <c r="AO3889" s="266"/>
      <c r="AV3889" s="266"/>
      <c r="BC3889" s="266"/>
      <c r="BM3889" s="275">
        <v>3</v>
      </c>
      <c r="BN3889" s="275"/>
      <c r="BO3889" s="275"/>
      <c r="BP3889" s="275"/>
      <c r="BQ3889" s="275"/>
      <c r="BR3889" s="275"/>
      <c r="BS3889" s="275"/>
      <c r="BT3889" s="275"/>
      <c r="BU3889" s="275"/>
      <c r="BV3889" s="275"/>
    </row>
    <row r="3890" spans="1:74" s="263" customFormat="1">
      <c r="A3890" s="458" t="s">
        <v>9883</v>
      </c>
      <c r="B3890" s="458"/>
      <c r="C3890" s="266"/>
      <c r="D3890" s="266"/>
      <c r="E3890" s="266"/>
      <c r="F3890" s="266"/>
      <c r="G3890" s="266"/>
      <c r="H3890" s="266"/>
      <c r="I3890" s="266"/>
      <c r="J3890" s="266"/>
      <c r="K3890" s="266"/>
      <c r="L3890" s="261" t="s">
        <v>9881</v>
      </c>
      <c r="M3890" s="261"/>
      <c r="N3890" s="261"/>
      <c r="O3890" s="458"/>
      <c r="P3890" s="266"/>
      <c r="Q3890" s="262" t="s">
        <v>9882</v>
      </c>
      <c r="R3890" s="261"/>
      <c r="S3890" s="261"/>
      <c r="T3890" s="261"/>
      <c r="U3890" s="261"/>
      <c r="V3890" s="292"/>
      <c r="X3890" s="458"/>
      <c r="Y3890" s="266"/>
      <c r="Z3890" s="264"/>
      <c r="AA3890" s="264"/>
      <c r="AB3890" s="264"/>
      <c r="AF3890" s="458"/>
      <c r="AG3890" s="266"/>
      <c r="AN3890" s="458"/>
      <c r="AO3890" s="266"/>
      <c r="AV3890" s="266"/>
      <c r="BC3890" s="266"/>
      <c r="BM3890" s="275">
        <v>3</v>
      </c>
      <c r="BN3890" s="275"/>
      <c r="BO3890" s="275"/>
      <c r="BP3890" s="275"/>
      <c r="BQ3890" s="275"/>
      <c r="BR3890" s="275"/>
      <c r="BS3890" s="275"/>
      <c r="BT3890" s="275"/>
      <c r="BU3890" s="275"/>
      <c r="BV3890" s="275"/>
    </row>
    <row r="3891" spans="1:74" s="263" customFormat="1">
      <c r="A3891" s="458" t="s">
        <v>9885</v>
      </c>
      <c r="B3891" s="458"/>
      <c r="C3891" s="266"/>
      <c r="D3891" s="266"/>
      <c r="E3891" s="266"/>
      <c r="F3891" s="266"/>
      <c r="G3891" s="266"/>
      <c r="H3891" s="266"/>
      <c r="I3891" s="266"/>
      <c r="J3891" s="266"/>
      <c r="K3891" s="266"/>
      <c r="L3891" s="261" t="s">
        <v>9884</v>
      </c>
      <c r="M3891" s="261"/>
      <c r="N3891" s="261"/>
      <c r="O3891" s="458"/>
      <c r="P3891" s="266"/>
      <c r="Q3891" s="262" t="s">
        <v>9866</v>
      </c>
      <c r="R3891" s="261"/>
      <c r="S3891" s="261"/>
      <c r="T3891" s="261"/>
      <c r="U3891" s="261"/>
      <c r="V3891" s="292"/>
      <c r="X3891" s="458"/>
      <c r="Y3891" s="266"/>
      <c r="Z3891" s="264"/>
      <c r="AA3891" s="264"/>
      <c r="AB3891" s="264"/>
      <c r="AF3891" s="458"/>
      <c r="AG3891" s="266"/>
      <c r="AN3891" s="458"/>
      <c r="AO3891" s="266"/>
      <c r="AV3891" s="266"/>
      <c r="BC3891" s="266"/>
      <c r="BM3891" s="275">
        <v>3</v>
      </c>
      <c r="BN3891" s="275"/>
      <c r="BO3891" s="275"/>
      <c r="BP3891" s="275"/>
      <c r="BQ3891" s="275"/>
      <c r="BR3891" s="275"/>
      <c r="BS3891" s="275"/>
      <c r="BT3891" s="275"/>
      <c r="BU3891" s="275"/>
      <c r="BV3891" s="275"/>
    </row>
    <row r="3892" spans="1:74" s="263" customFormat="1">
      <c r="A3892" s="458" t="s">
        <v>9885</v>
      </c>
      <c r="B3892" s="458"/>
      <c r="C3892" s="266"/>
      <c r="D3892" s="266"/>
      <c r="E3892" s="266"/>
      <c r="F3892" s="266"/>
      <c r="G3892" s="266"/>
      <c r="H3892" s="266"/>
      <c r="I3892" s="266"/>
      <c r="J3892" s="266"/>
      <c r="K3892" s="266"/>
      <c r="L3892" s="261" t="s">
        <v>9884</v>
      </c>
      <c r="M3892" s="261"/>
      <c r="N3892" s="261"/>
      <c r="O3892" s="458"/>
      <c r="P3892" s="266"/>
      <c r="Q3892" s="262" t="s">
        <v>9886</v>
      </c>
      <c r="R3892" s="261"/>
      <c r="S3892" s="261"/>
      <c r="T3892" s="261"/>
      <c r="U3892" s="261"/>
      <c r="V3892" s="292"/>
      <c r="X3892" s="458"/>
      <c r="Y3892" s="266"/>
      <c r="Z3892" s="264"/>
      <c r="AA3892" s="264"/>
      <c r="AB3892" s="264"/>
      <c r="AF3892" s="458"/>
      <c r="AG3892" s="266"/>
      <c r="AN3892" s="458"/>
      <c r="AO3892" s="266"/>
      <c r="AV3892" s="266"/>
      <c r="BC3892" s="266"/>
      <c r="BM3892" s="275">
        <v>3</v>
      </c>
      <c r="BN3892" s="275"/>
      <c r="BO3892" s="275"/>
      <c r="BP3892" s="275"/>
      <c r="BQ3892" s="275"/>
      <c r="BR3892" s="275"/>
      <c r="BS3892" s="275"/>
      <c r="BT3892" s="275"/>
      <c r="BU3892" s="275"/>
      <c r="BV3892" s="275"/>
    </row>
    <row r="3893" spans="1:74" s="263" customFormat="1">
      <c r="A3893" s="458" t="s">
        <v>9889</v>
      </c>
      <c r="B3893" s="458"/>
      <c r="C3893" s="266"/>
      <c r="D3893" s="266"/>
      <c r="E3893" s="266"/>
      <c r="F3893" s="266"/>
      <c r="G3893" s="266"/>
      <c r="H3893" s="266"/>
      <c r="I3893" s="266"/>
      <c r="J3893" s="266"/>
      <c r="K3893" s="266"/>
      <c r="L3893" s="261" t="s">
        <v>9887</v>
      </c>
      <c r="M3893" s="261"/>
      <c r="N3893" s="261"/>
      <c r="O3893" s="458"/>
      <c r="P3893" s="266"/>
      <c r="Q3893" s="262" t="s">
        <v>9888</v>
      </c>
      <c r="R3893" s="261"/>
      <c r="S3893" s="261"/>
      <c r="T3893" s="261"/>
      <c r="U3893" s="261"/>
      <c r="V3893" s="292"/>
      <c r="X3893" s="458"/>
      <c r="Y3893" s="266"/>
      <c r="Z3893" s="264"/>
      <c r="AA3893" s="264"/>
      <c r="AB3893" s="264"/>
      <c r="AF3893" s="458"/>
      <c r="AG3893" s="266"/>
      <c r="AN3893" s="458"/>
      <c r="AO3893" s="266"/>
      <c r="AV3893" s="266"/>
      <c r="BC3893" s="266"/>
      <c r="BM3893" s="275">
        <v>3</v>
      </c>
      <c r="BN3893" s="275"/>
      <c r="BO3893" s="275"/>
      <c r="BP3893" s="275"/>
      <c r="BQ3893" s="275"/>
      <c r="BR3893" s="275"/>
      <c r="BS3893" s="275"/>
      <c r="BT3893" s="275"/>
      <c r="BU3893" s="275"/>
      <c r="BV3893" s="275"/>
    </row>
    <row r="3894" spans="1:74" s="263" customFormat="1">
      <c r="A3894" s="458" t="s">
        <v>9892</v>
      </c>
      <c r="B3894" s="458"/>
      <c r="C3894" s="266"/>
      <c r="D3894" s="266"/>
      <c r="E3894" s="266"/>
      <c r="F3894" s="266"/>
      <c r="G3894" s="266"/>
      <c r="H3894" s="266"/>
      <c r="I3894" s="266"/>
      <c r="J3894" s="266"/>
      <c r="K3894" s="266"/>
      <c r="L3894" s="261" t="s">
        <v>9890</v>
      </c>
      <c r="M3894" s="261"/>
      <c r="N3894" s="261"/>
      <c r="O3894" s="458"/>
      <c r="P3894" s="266"/>
      <c r="Q3894" s="262" t="s">
        <v>9891</v>
      </c>
      <c r="R3894" s="261"/>
      <c r="S3894" s="261"/>
      <c r="T3894" s="261"/>
      <c r="U3894" s="261"/>
      <c r="V3894" s="292"/>
      <c r="X3894" s="458"/>
      <c r="Y3894" s="266"/>
      <c r="Z3894" s="264"/>
      <c r="AA3894" s="264"/>
      <c r="AB3894" s="264"/>
      <c r="AF3894" s="458"/>
      <c r="AG3894" s="266"/>
      <c r="AN3894" s="458"/>
      <c r="AO3894" s="266"/>
      <c r="AV3894" s="266"/>
      <c r="BC3894" s="266"/>
      <c r="BM3894" s="275">
        <v>3</v>
      </c>
      <c r="BN3894" s="275"/>
      <c r="BO3894" s="275"/>
      <c r="BP3894" s="275"/>
      <c r="BQ3894" s="275"/>
      <c r="BR3894" s="275"/>
      <c r="BS3894" s="275"/>
      <c r="BT3894" s="275"/>
      <c r="BU3894" s="275"/>
      <c r="BV3894" s="275"/>
    </row>
    <row r="3895" spans="1:74" s="263" customFormat="1">
      <c r="A3895" s="458" t="s">
        <v>9895</v>
      </c>
      <c r="B3895" s="458"/>
      <c r="C3895" s="266"/>
      <c r="D3895" s="266"/>
      <c r="E3895" s="266"/>
      <c r="F3895" s="266"/>
      <c r="G3895" s="266"/>
      <c r="H3895" s="266"/>
      <c r="I3895" s="266"/>
      <c r="J3895" s="266"/>
      <c r="K3895" s="266"/>
      <c r="L3895" s="261" t="s">
        <v>9893</v>
      </c>
      <c r="M3895" s="261"/>
      <c r="N3895" s="261"/>
      <c r="O3895" s="458"/>
      <c r="P3895" s="266"/>
      <c r="Q3895" s="262" t="s">
        <v>9894</v>
      </c>
      <c r="R3895" s="261"/>
      <c r="S3895" s="261"/>
      <c r="T3895" s="261"/>
      <c r="U3895" s="261"/>
      <c r="V3895" s="292"/>
      <c r="X3895" s="458"/>
      <c r="Y3895" s="266"/>
      <c r="Z3895" s="264"/>
      <c r="AA3895" s="264"/>
      <c r="AB3895" s="264"/>
      <c r="AF3895" s="458"/>
      <c r="AG3895" s="266"/>
      <c r="AN3895" s="458"/>
      <c r="AO3895" s="266"/>
      <c r="AV3895" s="266"/>
      <c r="BC3895" s="266"/>
      <c r="BM3895" s="275">
        <v>3</v>
      </c>
      <c r="BN3895" s="275"/>
      <c r="BO3895" s="275"/>
      <c r="BP3895" s="275"/>
      <c r="BQ3895" s="275"/>
      <c r="BR3895" s="275"/>
      <c r="BS3895" s="275"/>
      <c r="BT3895" s="275"/>
      <c r="BU3895" s="275"/>
      <c r="BV3895" s="275"/>
    </row>
    <row r="3896" spans="1:74" s="263" customFormat="1">
      <c r="A3896" s="458" t="s">
        <v>9898</v>
      </c>
      <c r="B3896" s="458"/>
      <c r="C3896" s="266"/>
      <c r="D3896" s="266"/>
      <c r="E3896" s="266"/>
      <c r="F3896" s="266"/>
      <c r="G3896" s="266"/>
      <c r="H3896" s="266"/>
      <c r="I3896" s="266"/>
      <c r="J3896" s="266"/>
      <c r="K3896" s="266"/>
      <c r="L3896" s="261" t="s">
        <v>9896</v>
      </c>
      <c r="M3896" s="261"/>
      <c r="N3896" s="261"/>
      <c r="O3896" s="458"/>
      <c r="P3896" s="266"/>
      <c r="Q3896" s="262" t="s">
        <v>9897</v>
      </c>
      <c r="R3896" s="261"/>
      <c r="S3896" s="261"/>
      <c r="T3896" s="261"/>
      <c r="U3896" s="261"/>
      <c r="V3896" s="292"/>
      <c r="X3896" s="458"/>
      <c r="Y3896" s="266"/>
      <c r="Z3896" s="264"/>
      <c r="AA3896" s="264"/>
      <c r="AB3896" s="264"/>
      <c r="AF3896" s="458"/>
      <c r="AG3896" s="266"/>
      <c r="AN3896" s="458"/>
      <c r="AO3896" s="266"/>
      <c r="AV3896" s="266"/>
      <c r="BC3896" s="266"/>
      <c r="BM3896" s="275">
        <v>3</v>
      </c>
      <c r="BN3896" s="275"/>
      <c r="BO3896" s="275"/>
      <c r="BP3896" s="275"/>
      <c r="BQ3896" s="275"/>
      <c r="BR3896" s="275"/>
      <c r="BS3896" s="275"/>
      <c r="BT3896" s="275"/>
      <c r="BU3896" s="275"/>
      <c r="BV3896" s="275"/>
    </row>
    <row r="3897" spans="1:74" s="263" customFormat="1">
      <c r="A3897" s="458" t="s">
        <v>9901</v>
      </c>
      <c r="B3897" s="458"/>
      <c r="C3897" s="266"/>
      <c r="D3897" s="266"/>
      <c r="E3897" s="266"/>
      <c r="F3897" s="266"/>
      <c r="G3897" s="266"/>
      <c r="H3897" s="266"/>
      <c r="I3897" s="266"/>
      <c r="J3897" s="266"/>
      <c r="K3897" s="266"/>
      <c r="L3897" s="261" t="s">
        <v>9899</v>
      </c>
      <c r="M3897" s="261"/>
      <c r="N3897" s="261"/>
      <c r="O3897" s="458"/>
      <c r="P3897" s="266"/>
      <c r="Q3897" s="262" t="s">
        <v>9900</v>
      </c>
      <c r="R3897" s="261"/>
      <c r="S3897" s="261"/>
      <c r="T3897" s="261"/>
      <c r="U3897" s="261"/>
      <c r="V3897" s="292"/>
      <c r="X3897" s="458"/>
      <c r="Y3897" s="266"/>
      <c r="Z3897" s="264"/>
      <c r="AA3897" s="264"/>
      <c r="AB3897" s="264"/>
      <c r="AF3897" s="458"/>
      <c r="AG3897" s="266"/>
      <c r="AN3897" s="458"/>
      <c r="AO3897" s="266"/>
      <c r="AV3897" s="266"/>
      <c r="BC3897" s="266"/>
      <c r="BM3897" s="275">
        <v>3</v>
      </c>
      <c r="BN3897" s="275"/>
      <c r="BO3897" s="275"/>
      <c r="BP3897" s="275"/>
      <c r="BQ3897" s="275"/>
      <c r="BR3897" s="275"/>
      <c r="BS3897" s="275"/>
      <c r="BT3897" s="275"/>
      <c r="BU3897" s="275"/>
      <c r="BV3897" s="275"/>
    </row>
    <row r="3898" spans="1:74" s="263" customFormat="1">
      <c r="A3898" s="458" t="s">
        <v>9904</v>
      </c>
      <c r="B3898" s="458"/>
      <c r="C3898" s="266"/>
      <c r="D3898" s="266"/>
      <c r="E3898" s="266"/>
      <c r="F3898" s="266"/>
      <c r="G3898" s="266"/>
      <c r="H3898" s="266"/>
      <c r="I3898" s="266"/>
      <c r="J3898" s="266"/>
      <c r="K3898" s="266"/>
      <c r="L3898" s="261" t="s">
        <v>9902</v>
      </c>
      <c r="M3898" s="261"/>
      <c r="N3898" s="261"/>
      <c r="O3898" s="458"/>
      <c r="P3898" s="266"/>
      <c r="Q3898" s="262" t="s">
        <v>9903</v>
      </c>
      <c r="R3898" s="261"/>
      <c r="S3898" s="261"/>
      <c r="T3898" s="261"/>
      <c r="U3898" s="261"/>
      <c r="V3898" s="292"/>
      <c r="X3898" s="458"/>
      <c r="Y3898" s="266"/>
      <c r="Z3898" s="264"/>
      <c r="AA3898" s="264"/>
      <c r="AB3898" s="264"/>
      <c r="AF3898" s="458"/>
      <c r="AG3898" s="266"/>
      <c r="AN3898" s="458"/>
      <c r="AO3898" s="266"/>
      <c r="AV3898" s="266"/>
      <c r="BC3898" s="266"/>
      <c r="BM3898" s="275">
        <v>3</v>
      </c>
      <c r="BN3898" s="275"/>
      <c r="BO3898" s="275"/>
      <c r="BP3898" s="275"/>
      <c r="BQ3898" s="275"/>
      <c r="BR3898" s="275"/>
      <c r="BS3898" s="275"/>
      <c r="BT3898" s="275"/>
      <c r="BU3898" s="275"/>
      <c r="BV3898" s="275"/>
    </row>
    <row r="3899" spans="1:74" s="263" customFormat="1">
      <c r="A3899" s="458" t="s">
        <v>9904</v>
      </c>
      <c r="B3899" s="458"/>
      <c r="C3899" s="266"/>
      <c r="D3899" s="266"/>
      <c r="E3899" s="266"/>
      <c r="F3899" s="266"/>
      <c r="G3899" s="266"/>
      <c r="H3899" s="266"/>
      <c r="I3899" s="266"/>
      <c r="J3899" s="266"/>
      <c r="K3899" s="266"/>
      <c r="L3899" s="261" t="s">
        <v>9902</v>
      </c>
      <c r="M3899" s="261"/>
      <c r="N3899" s="261"/>
      <c r="O3899" s="458"/>
      <c r="P3899" s="266"/>
      <c r="Q3899" s="262" t="s">
        <v>8574</v>
      </c>
      <c r="R3899" s="261"/>
      <c r="S3899" s="261"/>
      <c r="T3899" s="261"/>
      <c r="U3899" s="261"/>
      <c r="V3899" s="292"/>
      <c r="X3899" s="458"/>
      <c r="Y3899" s="266"/>
      <c r="Z3899" s="264"/>
      <c r="AA3899" s="264"/>
      <c r="AB3899" s="264"/>
      <c r="AF3899" s="458"/>
      <c r="AG3899" s="266"/>
      <c r="AN3899" s="458"/>
      <c r="AO3899" s="266"/>
      <c r="AV3899" s="266"/>
      <c r="BC3899" s="266"/>
      <c r="BM3899" s="275">
        <v>3</v>
      </c>
      <c r="BN3899" s="275"/>
      <c r="BO3899" s="275"/>
      <c r="BP3899" s="275"/>
      <c r="BQ3899" s="275"/>
      <c r="BR3899" s="275"/>
      <c r="BS3899" s="275"/>
      <c r="BT3899" s="275"/>
      <c r="BU3899" s="275"/>
      <c r="BV3899" s="275"/>
    </row>
    <row r="3900" spans="1:74" s="263" customFormat="1">
      <c r="A3900" s="458" t="s">
        <v>9906</v>
      </c>
      <c r="B3900" s="458"/>
      <c r="C3900" s="266"/>
      <c r="D3900" s="266"/>
      <c r="E3900" s="266"/>
      <c r="F3900" s="266"/>
      <c r="G3900" s="266"/>
      <c r="H3900" s="266"/>
      <c r="I3900" s="266"/>
      <c r="J3900" s="266"/>
      <c r="K3900" s="266"/>
      <c r="L3900" s="261" t="s">
        <v>9905</v>
      </c>
      <c r="M3900" s="261"/>
      <c r="N3900" s="261"/>
      <c r="O3900" s="458"/>
      <c r="P3900" s="266"/>
      <c r="Q3900" s="262" t="s">
        <v>8574</v>
      </c>
      <c r="R3900" s="261"/>
      <c r="S3900" s="261"/>
      <c r="T3900" s="261"/>
      <c r="U3900" s="261"/>
      <c r="V3900" s="292"/>
      <c r="X3900" s="458"/>
      <c r="Y3900" s="266"/>
      <c r="Z3900" s="264"/>
      <c r="AA3900" s="264"/>
      <c r="AB3900" s="264"/>
      <c r="AF3900" s="458"/>
      <c r="AG3900" s="266"/>
      <c r="AN3900" s="458"/>
      <c r="AO3900" s="266"/>
      <c r="AV3900" s="266"/>
      <c r="BC3900" s="266"/>
      <c r="BM3900" s="275">
        <v>3</v>
      </c>
      <c r="BN3900" s="275"/>
      <c r="BO3900" s="275"/>
      <c r="BP3900" s="275"/>
      <c r="BQ3900" s="275"/>
      <c r="BR3900" s="275"/>
      <c r="BS3900" s="275"/>
      <c r="BT3900" s="275"/>
      <c r="BU3900" s="275"/>
      <c r="BV3900" s="275"/>
    </row>
    <row r="3901" spans="1:74" s="263" customFormat="1">
      <c r="A3901" s="458" t="s">
        <v>9901</v>
      </c>
      <c r="B3901" s="458"/>
      <c r="C3901" s="266"/>
      <c r="D3901" s="266"/>
      <c r="E3901" s="266"/>
      <c r="F3901" s="266"/>
      <c r="G3901" s="266"/>
      <c r="H3901" s="266"/>
      <c r="I3901" s="266"/>
      <c r="J3901" s="266"/>
      <c r="K3901" s="266"/>
      <c r="L3901" s="261" t="s">
        <v>9907</v>
      </c>
      <c r="M3901" s="261"/>
      <c r="N3901" s="261"/>
      <c r="O3901" s="458"/>
      <c r="P3901" s="266"/>
      <c r="Q3901" s="262" t="s">
        <v>8574</v>
      </c>
      <c r="R3901" s="261"/>
      <c r="S3901" s="261"/>
      <c r="T3901" s="261"/>
      <c r="U3901" s="261"/>
      <c r="V3901" s="292"/>
      <c r="X3901" s="458"/>
      <c r="Y3901" s="266"/>
      <c r="Z3901" s="264"/>
      <c r="AA3901" s="264"/>
      <c r="AB3901" s="264"/>
      <c r="AF3901" s="458"/>
      <c r="AG3901" s="266"/>
      <c r="AN3901" s="458"/>
      <c r="AO3901" s="266"/>
      <c r="AV3901" s="266"/>
      <c r="BC3901" s="266"/>
      <c r="BM3901" s="275">
        <v>3</v>
      </c>
      <c r="BN3901" s="275"/>
      <c r="BO3901" s="275"/>
      <c r="BP3901" s="275"/>
      <c r="BQ3901" s="275"/>
      <c r="BR3901" s="275"/>
      <c r="BS3901" s="275"/>
      <c r="BT3901" s="275"/>
      <c r="BU3901" s="275"/>
      <c r="BV3901" s="275"/>
    </row>
    <row r="3902" spans="1:74" s="263" customFormat="1">
      <c r="A3902" s="458" t="s">
        <v>9910</v>
      </c>
      <c r="B3902" s="458"/>
      <c r="C3902" s="266"/>
      <c r="D3902" s="266"/>
      <c r="E3902" s="266"/>
      <c r="F3902" s="266"/>
      <c r="G3902" s="266"/>
      <c r="H3902" s="266"/>
      <c r="I3902" s="266"/>
      <c r="J3902" s="266"/>
      <c r="K3902" s="266"/>
      <c r="L3902" s="261" t="s">
        <v>9908</v>
      </c>
      <c r="M3902" s="261"/>
      <c r="N3902" s="261"/>
      <c r="O3902" s="458"/>
      <c r="P3902" s="266"/>
      <c r="Q3902" s="262" t="s">
        <v>9909</v>
      </c>
      <c r="R3902" s="261"/>
      <c r="S3902" s="261"/>
      <c r="T3902" s="261"/>
      <c r="U3902" s="261"/>
      <c r="V3902" s="292"/>
      <c r="X3902" s="458"/>
      <c r="Y3902" s="266"/>
      <c r="Z3902" s="264"/>
      <c r="AA3902" s="264"/>
      <c r="AB3902" s="264"/>
      <c r="AF3902" s="458"/>
      <c r="AG3902" s="266"/>
      <c r="AN3902" s="458"/>
      <c r="AO3902" s="266"/>
      <c r="AV3902" s="266"/>
      <c r="BC3902" s="266"/>
      <c r="BM3902" s="275">
        <v>3</v>
      </c>
      <c r="BN3902" s="275"/>
      <c r="BO3902" s="275"/>
      <c r="BP3902" s="275"/>
      <c r="BQ3902" s="275"/>
      <c r="BR3902" s="275"/>
      <c r="BS3902" s="275"/>
      <c r="BT3902" s="275"/>
      <c r="BU3902" s="275"/>
      <c r="BV3902" s="275"/>
    </row>
    <row r="3903" spans="1:74" s="263" customFormat="1">
      <c r="A3903" s="458" t="s">
        <v>9913</v>
      </c>
      <c r="B3903" s="458"/>
      <c r="C3903" s="266"/>
      <c r="D3903" s="266"/>
      <c r="E3903" s="266"/>
      <c r="F3903" s="266"/>
      <c r="G3903" s="266"/>
      <c r="H3903" s="266"/>
      <c r="I3903" s="266"/>
      <c r="J3903" s="266"/>
      <c r="K3903" s="266"/>
      <c r="L3903" s="261" t="s">
        <v>9911</v>
      </c>
      <c r="M3903" s="261"/>
      <c r="N3903" s="261"/>
      <c r="O3903" s="458"/>
      <c r="P3903" s="266"/>
      <c r="Q3903" s="262" t="s">
        <v>9912</v>
      </c>
      <c r="R3903" s="261"/>
      <c r="S3903" s="261"/>
      <c r="T3903" s="261"/>
      <c r="U3903" s="261"/>
      <c r="V3903" s="292"/>
      <c r="X3903" s="458"/>
      <c r="Y3903" s="266"/>
      <c r="Z3903" s="264"/>
      <c r="AA3903" s="264"/>
      <c r="AB3903" s="264"/>
      <c r="AF3903" s="458"/>
      <c r="AG3903" s="266"/>
      <c r="AN3903" s="458"/>
      <c r="AO3903" s="266"/>
      <c r="AV3903" s="266"/>
      <c r="BC3903" s="266"/>
      <c r="BM3903" s="275">
        <v>3</v>
      </c>
      <c r="BN3903" s="275"/>
      <c r="BO3903" s="275"/>
      <c r="BP3903" s="275"/>
      <c r="BQ3903" s="275"/>
      <c r="BR3903" s="275"/>
      <c r="BS3903" s="275"/>
      <c r="BT3903" s="275"/>
      <c r="BU3903" s="275"/>
      <c r="BV3903" s="275"/>
    </row>
    <row r="3904" spans="1:74" s="263" customFormat="1">
      <c r="A3904" s="458" t="s">
        <v>9916</v>
      </c>
      <c r="B3904" s="458"/>
      <c r="C3904" s="266"/>
      <c r="D3904" s="266"/>
      <c r="E3904" s="266"/>
      <c r="F3904" s="266"/>
      <c r="G3904" s="266"/>
      <c r="H3904" s="266"/>
      <c r="I3904" s="266"/>
      <c r="J3904" s="266"/>
      <c r="K3904" s="266"/>
      <c r="L3904" s="261" t="s">
        <v>9914</v>
      </c>
      <c r="M3904" s="261"/>
      <c r="N3904" s="261"/>
      <c r="O3904" s="458"/>
      <c r="P3904" s="266"/>
      <c r="Q3904" s="262" t="s">
        <v>9915</v>
      </c>
      <c r="R3904" s="261"/>
      <c r="S3904" s="261"/>
      <c r="T3904" s="261"/>
      <c r="U3904" s="261"/>
      <c r="V3904" s="292"/>
      <c r="X3904" s="458"/>
      <c r="Y3904" s="266"/>
      <c r="Z3904" s="264"/>
      <c r="AA3904" s="264"/>
      <c r="AB3904" s="264"/>
      <c r="AF3904" s="458"/>
      <c r="AG3904" s="266"/>
      <c r="AN3904" s="458"/>
      <c r="AO3904" s="266"/>
      <c r="AV3904" s="266"/>
      <c r="BC3904" s="266"/>
      <c r="BM3904" s="275">
        <v>3</v>
      </c>
      <c r="BN3904" s="275"/>
      <c r="BO3904" s="275"/>
      <c r="BP3904" s="275"/>
      <c r="BQ3904" s="275"/>
      <c r="BR3904" s="275"/>
      <c r="BS3904" s="275"/>
      <c r="BT3904" s="275"/>
      <c r="BU3904" s="275"/>
      <c r="BV3904" s="275"/>
    </row>
    <row r="3905" spans="1:74" s="263" customFormat="1">
      <c r="A3905" s="458" t="s">
        <v>9918</v>
      </c>
      <c r="B3905" s="458"/>
      <c r="C3905" s="266"/>
      <c r="D3905" s="266"/>
      <c r="E3905" s="266"/>
      <c r="F3905" s="266"/>
      <c r="G3905" s="266"/>
      <c r="H3905" s="266"/>
      <c r="I3905" s="266"/>
      <c r="J3905" s="266"/>
      <c r="K3905" s="266"/>
      <c r="L3905" s="261" t="s">
        <v>9917</v>
      </c>
      <c r="M3905" s="261"/>
      <c r="N3905" s="261"/>
      <c r="O3905" s="458"/>
      <c r="P3905" s="266"/>
      <c r="Q3905" s="262" t="s">
        <v>9915</v>
      </c>
      <c r="R3905" s="261"/>
      <c r="S3905" s="261"/>
      <c r="T3905" s="261"/>
      <c r="U3905" s="261"/>
      <c r="V3905" s="292"/>
      <c r="X3905" s="458"/>
      <c r="Y3905" s="266"/>
      <c r="Z3905" s="264"/>
      <c r="AA3905" s="264"/>
      <c r="AB3905" s="264"/>
      <c r="AF3905" s="458"/>
      <c r="AG3905" s="266"/>
      <c r="AN3905" s="458"/>
      <c r="AO3905" s="266"/>
      <c r="AV3905" s="266"/>
      <c r="BC3905" s="266"/>
      <c r="BM3905" s="275">
        <v>3</v>
      </c>
      <c r="BN3905" s="275"/>
      <c r="BO3905" s="275"/>
      <c r="BP3905" s="275"/>
      <c r="BQ3905" s="275"/>
      <c r="BR3905" s="275"/>
      <c r="BS3905" s="275"/>
      <c r="BT3905" s="275"/>
      <c r="BU3905" s="275"/>
      <c r="BV3905" s="275"/>
    </row>
    <row r="3906" spans="1:74" s="263" customFormat="1">
      <c r="A3906" s="458" t="s">
        <v>9921</v>
      </c>
      <c r="B3906" s="458"/>
      <c r="C3906" s="266"/>
      <c r="D3906" s="266"/>
      <c r="E3906" s="266"/>
      <c r="F3906" s="266"/>
      <c r="G3906" s="266"/>
      <c r="H3906" s="266"/>
      <c r="I3906" s="266"/>
      <c r="J3906" s="266"/>
      <c r="K3906" s="266"/>
      <c r="L3906" s="261" t="s">
        <v>9919</v>
      </c>
      <c r="M3906" s="261"/>
      <c r="N3906" s="261"/>
      <c r="O3906" s="458"/>
      <c r="P3906" s="266"/>
      <c r="Q3906" s="262" t="s">
        <v>9920</v>
      </c>
      <c r="R3906" s="261"/>
      <c r="S3906" s="261"/>
      <c r="T3906" s="261"/>
      <c r="U3906" s="261"/>
      <c r="V3906" s="292"/>
      <c r="X3906" s="458"/>
      <c r="Y3906" s="266"/>
      <c r="Z3906" s="264"/>
      <c r="AA3906" s="264"/>
      <c r="AB3906" s="264"/>
      <c r="AF3906" s="458"/>
      <c r="AG3906" s="266"/>
      <c r="AN3906" s="458"/>
      <c r="AO3906" s="266"/>
      <c r="AV3906" s="266"/>
      <c r="BC3906" s="266"/>
      <c r="BM3906" s="275">
        <v>3</v>
      </c>
      <c r="BN3906" s="275"/>
      <c r="BO3906" s="275"/>
      <c r="BP3906" s="275"/>
      <c r="BQ3906" s="275"/>
      <c r="BR3906" s="275"/>
      <c r="BS3906" s="275"/>
      <c r="BT3906" s="275"/>
      <c r="BU3906" s="275"/>
      <c r="BV3906" s="275"/>
    </row>
    <row r="3907" spans="1:74" s="263" customFormat="1">
      <c r="A3907" s="458" t="s">
        <v>9924</v>
      </c>
      <c r="B3907" s="458"/>
      <c r="C3907" s="266"/>
      <c r="D3907" s="266"/>
      <c r="E3907" s="266"/>
      <c r="F3907" s="266"/>
      <c r="G3907" s="266"/>
      <c r="H3907" s="266"/>
      <c r="I3907" s="266"/>
      <c r="J3907" s="266"/>
      <c r="K3907" s="266"/>
      <c r="L3907" s="261" t="s">
        <v>9922</v>
      </c>
      <c r="M3907" s="261"/>
      <c r="N3907" s="261"/>
      <c r="O3907" s="458"/>
      <c r="P3907" s="266"/>
      <c r="Q3907" s="262" t="s">
        <v>9923</v>
      </c>
      <c r="R3907" s="261"/>
      <c r="S3907" s="261"/>
      <c r="T3907" s="261"/>
      <c r="U3907" s="261"/>
      <c r="V3907" s="292"/>
      <c r="X3907" s="458"/>
      <c r="Y3907" s="266"/>
      <c r="Z3907" s="264"/>
      <c r="AA3907" s="264"/>
      <c r="AB3907" s="264"/>
      <c r="AF3907" s="458"/>
      <c r="AG3907" s="266"/>
      <c r="AN3907" s="458"/>
      <c r="AO3907" s="266"/>
      <c r="AV3907" s="266"/>
      <c r="BC3907" s="266"/>
      <c r="BM3907" s="275">
        <v>3</v>
      </c>
      <c r="BN3907" s="275"/>
      <c r="BO3907" s="275"/>
      <c r="BP3907" s="275"/>
      <c r="BQ3907" s="275"/>
      <c r="BR3907" s="275"/>
      <c r="BS3907" s="275"/>
      <c r="BT3907" s="275"/>
      <c r="BU3907" s="275"/>
      <c r="BV3907" s="275"/>
    </row>
    <row r="3908" spans="1:74" s="263" customFormat="1">
      <c r="A3908" s="458" t="s">
        <v>9927</v>
      </c>
      <c r="B3908" s="458"/>
      <c r="C3908" s="266"/>
      <c r="D3908" s="266"/>
      <c r="E3908" s="266"/>
      <c r="F3908" s="266"/>
      <c r="G3908" s="266"/>
      <c r="H3908" s="266"/>
      <c r="I3908" s="266"/>
      <c r="J3908" s="266"/>
      <c r="K3908" s="266"/>
      <c r="L3908" s="261" t="s">
        <v>9925</v>
      </c>
      <c r="M3908" s="261"/>
      <c r="N3908" s="261"/>
      <c r="O3908" s="458"/>
      <c r="P3908" s="266"/>
      <c r="Q3908" s="262" t="s">
        <v>9926</v>
      </c>
      <c r="R3908" s="261"/>
      <c r="S3908" s="261"/>
      <c r="T3908" s="261"/>
      <c r="U3908" s="261"/>
      <c r="V3908" s="292"/>
      <c r="X3908" s="458"/>
      <c r="Y3908" s="266"/>
      <c r="Z3908" s="264"/>
      <c r="AA3908" s="264"/>
      <c r="AB3908" s="264"/>
      <c r="AF3908" s="458"/>
      <c r="AG3908" s="266"/>
      <c r="AN3908" s="458"/>
      <c r="AO3908" s="266"/>
      <c r="AV3908" s="266"/>
      <c r="BC3908" s="266"/>
      <c r="BM3908" s="275">
        <v>3</v>
      </c>
      <c r="BN3908" s="275"/>
      <c r="BO3908" s="275"/>
      <c r="BP3908" s="275"/>
      <c r="BQ3908" s="275"/>
      <c r="BR3908" s="275"/>
      <c r="BS3908" s="275"/>
      <c r="BT3908" s="275"/>
      <c r="BU3908" s="275"/>
      <c r="BV3908" s="275"/>
    </row>
    <row r="3909" spans="1:74" s="263" customFormat="1">
      <c r="A3909" s="458" t="s">
        <v>9929</v>
      </c>
      <c r="B3909" s="458"/>
      <c r="C3909" s="266"/>
      <c r="D3909" s="266"/>
      <c r="E3909" s="266"/>
      <c r="F3909" s="266"/>
      <c r="G3909" s="266"/>
      <c r="H3909" s="266"/>
      <c r="I3909" s="266"/>
      <c r="J3909" s="266"/>
      <c r="K3909" s="266"/>
      <c r="L3909" s="261" t="s">
        <v>9928</v>
      </c>
      <c r="M3909" s="261"/>
      <c r="N3909" s="261"/>
      <c r="O3909" s="458"/>
      <c r="P3909" s="266"/>
      <c r="Q3909" s="262" t="s">
        <v>9399</v>
      </c>
      <c r="R3909" s="261"/>
      <c r="S3909" s="261"/>
      <c r="T3909" s="261"/>
      <c r="U3909" s="261"/>
      <c r="V3909" s="292"/>
      <c r="X3909" s="458"/>
      <c r="Y3909" s="266"/>
      <c r="Z3909" s="264"/>
      <c r="AA3909" s="264"/>
      <c r="AB3909" s="264"/>
      <c r="AF3909" s="458"/>
      <c r="AG3909" s="266"/>
      <c r="AN3909" s="458"/>
      <c r="AO3909" s="266"/>
      <c r="AV3909" s="266"/>
      <c r="BC3909" s="266"/>
      <c r="BM3909" s="275">
        <v>3</v>
      </c>
      <c r="BN3909" s="275"/>
      <c r="BO3909" s="275"/>
      <c r="BP3909" s="275"/>
      <c r="BQ3909" s="275"/>
      <c r="BR3909" s="275"/>
      <c r="BS3909" s="275"/>
      <c r="BT3909" s="275"/>
      <c r="BU3909" s="275"/>
      <c r="BV3909" s="275"/>
    </row>
    <row r="3910" spans="1:74" s="263" customFormat="1">
      <c r="A3910" s="458" t="s">
        <v>9932</v>
      </c>
      <c r="B3910" s="458"/>
      <c r="C3910" s="266"/>
      <c r="D3910" s="266"/>
      <c r="E3910" s="266"/>
      <c r="F3910" s="266"/>
      <c r="G3910" s="266"/>
      <c r="H3910" s="266"/>
      <c r="I3910" s="266"/>
      <c r="J3910" s="266"/>
      <c r="K3910" s="266"/>
      <c r="L3910" s="261" t="s">
        <v>9930</v>
      </c>
      <c r="M3910" s="261"/>
      <c r="N3910" s="261"/>
      <c r="O3910" s="458"/>
      <c r="P3910" s="266"/>
      <c r="Q3910" s="262" t="s">
        <v>9931</v>
      </c>
      <c r="R3910" s="261"/>
      <c r="S3910" s="261"/>
      <c r="T3910" s="261"/>
      <c r="U3910" s="261"/>
      <c r="V3910" s="292"/>
      <c r="X3910" s="458"/>
      <c r="Y3910" s="266"/>
      <c r="Z3910" s="264"/>
      <c r="AA3910" s="264"/>
      <c r="AB3910" s="264"/>
      <c r="AF3910" s="458"/>
      <c r="AG3910" s="266"/>
      <c r="AN3910" s="458"/>
      <c r="AO3910" s="266"/>
      <c r="AV3910" s="266"/>
      <c r="BC3910" s="266"/>
      <c r="BM3910" s="275">
        <v>3</v>
      </c>
      <c r="BN3910" s="275"/>
      <c r="BO3910" s="275"/>
      <c r="BP3910" s="275"/>
      <c r="BQ3910" s="275"/>
      <c r="BR3910" s="275"/>
      <c r="BS3910" s="275"/>
      <c r="BT3910" s="275"/>
      <c r="BU3910" s="275"/>
      <c r="BV3910" s="275"/>
    </row>
    <row r="3911" spans="1:74" s="263" customFormat="1">
      <c r="A3911" s="458" t="s">
        <v>9932</v>
      </c>
      <c r="B3911" s="458"/>
      <c r="C3911" s="266"/>
      <c r="D3911" s="266"/>
      <c r="E3911" s="266"/>
      <c r="F3911" s="266"/>
      <c r="G3911" s="266"/>
      <c r="H3911" s="266"/>
      <c r="I3911" s="266"/>
      <c r="J3911" s="266"/>
      <c r="K3911" s="266"/>
      <c r="L3911" s="261" t="s">
        <v>9930</v>
      </c>
      <c r="M3911" s="261"/>
      <c r="N3911" s="261"/>
      <c r="O3911" s="458"/>
      <c r="P3911" s="266"/>
      <c r="Q3911" s="262" t="s">
        <v>9933</v>
      </c>
      <c r="R3911" s="261"/>
      <c r="S3911" s="261"/>
      <c r="T3911" s="261"/>
      <c r="U3911" s="261"/>
      <c r="V3911" s="292"/>
      <c r="X3911" s="458"/>
      <c r="Y3911" s="266"/>
      <c r="Z3911" s="264"/>
      <c r="AA3911" s="264"/>
      <c r="AB3911" s="264"/>
      <c r="AF3911" s="458"/>
      <c r="AG3911" s="266"/>
      <c r="AN3911" s="458"/>
      <c r="AO3911" s="266"/>
      <c r="AV3911" s="266"/>
      <c r="BC3911" s="266"/>
      <c r="BM3911" s="275">
        <v>3</v>
      </c>
      <c r="BN3911" s="275"/>
      <c r="BO3911" s="275"/>
      <c r="BP3911" s="275"/>
      <c r="BQ3911" s="275"/>
      <c r="BR3911" s="275"/>
      <c r="BS3911" s="275"/>
      <c r="BT3911" s="275"/>
      <c r="BU3911" s="275"/>
      <c r="BV3911" s="275"/>
    </row>
    <row r="3912" spans="1:74" s="263" customFormat="1">
      <c r="A3912" s="458" t="s">
        <v>9936</v>
      </c>
      <c r="B3912" s="458"/>
      <c r="C3912" s="266"/>
      <c r="D3912" s="266"/>
      <c r="E3912" s="266"/>
      <c r="F3912" s="266"/>
      <c r="G3912" s="266"/>
      <c r="H3912" s="266"/>
      <c r="I3912" s="266"/>
      <c r="J3912" s="266"/>
      <c r="K3912" s="266"/>
      <c r="L3912" s="261" t="s">
        <v>9934</v>
      </c>
      <c r="M3912" s="261"/>
      <c r="N3912" s="261"/>
      <c r="O3912" s="458"/>
      <c r="P3912" s="266"/>
      <c r="Q3912" s="262" t="s">
        <v>9935</v>
      </c>
      <c r="R3912" s="261"/>
      <c r="S3912" s="261"/>
      <c r="T3912" s="261"/>
      <c r="U3912" s="261"/>
      <c r="V3912" s="292"/>
      <c r="X3912" s="458"/>
      <c r="Y3912" s="266"/>
      <c r="Z3912" s="264"/>
      <c r="AA3912" s="264"/>
      <c r="AB3912" s="264"/>
      <c r="AF3912" s="458"/>
      <c r="AG3912" s="266"/>
      <c r="AN3912" s="458"/>
      <c r="AO3912" s="266"/>
      <c r="AV3912" s="266"/>
      <c r="BC3912" s="266"/>
      <c r="BM3912" s="275">
        <v>3</v>
      </c>
      <c r="BN3912" s="275"/>
      <c r="BO3912" s="275"/>
      <c r="BP3912" s="275"/>
      <c r="BQ3912" s="275"/>
      <c r="BR3912" s="275"/>
      <c r="BS3912" s="275"/>
      <c r="BT3912" s="275"/>
      <c r="BU3912" s="275"/>
      <c r="BV3912" s="275"/>
    </row>
    <row r="3913" spans="1:74" s="263" customFormat="1">
      <c r="A3913" s="458" t="s">
        <v>9936</v>
      </c>
      <c r="B3913" s="458"/>
      <c r="C3913" s="266"/>
      <c r="D3913" s="266"/>
      <c r="E3913" s="266"/>
      <c r="F3913" s="266"/>
      <c r="G3913" s="266"/>
      <c r="H3913" s="266"/>
      <c r="I3913" s="266"/>
      <c r="J3913" s="266"/>
      <c r="K3913" s="266"/>
      <c r="L3913" s="261" t="s">
        <v>9934</v>
      </c>
      <c r="M3913" s="261"/>
      <c r="N3913" s="261"/>
      <c r="O3913" s="458"/>
      <c r="P3913" s="266"/>
      <c r="Q3913" s="262" t="s">
        <v>9937</v>
      </c>
      <c r="R3913" s="261"/>
      <c r="S3913" s="261"/>
      <c r="T3913" s="261"/>
      <c r="U3913" s="261"/>
      <c r="V3913" s="292"/>
      <c r="X3913" s="458"/>
      <c r="Y3913" s="266"/>
      <c r="Z3913" s="264"/>
      <c r="AA3913" s="264"/>
      <c r="AB3913" s="264"/>
      <c r="AF3913" s="458"/>
      <c r="AG3913" s="266"/>
      <c r="AN3913" s="458"/>
      <c r="AO3913" s="266"/>
      <c r="AV3913" s="266"/>
      <c r="BC3913" s="266"/>
      <c r="BM3913" s="275">
        <v>3</v>
      </c>
      <c r="BN3913" s="275"/>
      <c r="BO3913" s="275"/>
      <c r="BP3913" s="275"/>
      <c r="BQ3913" s="275"/>
      <c r="BR3913" s="275"/>
      <c r="BS3913" s="275"/>
      <c r="BT3913" s="275"/>
      <c r="BU3913" s="275"/>
      <c r="BV3913" s="275"/>
    </row>
    <row r="3914" spans="1:74" s="263" customFormat="1">
      <c r="A3914" s="458" t="s">
        <v>9940</v>
      </c>
      <c r="B3914" s="458"/>
      <c r="C3914" s="266"/>
      <c r="D3914" s="266"/>
      <c r="E3914" s="266"/>
      <c r="F3914" s="266"/>
      <c r="G3914" s="266"/>
      <c r="H3914" s="266"/>
      <c r="I3914" s="266"/>
      <c r="J3914" s="266"/>
      <c r="K3914" s="266"/>
      <c r="L3914" s="261" t="s">
        <v>9938</v>
      </c>
      <c r="M3914" s="261"/>
      <c r="N3914" s="261"/>
      <c r="O3914" s="458"/>
      <c r="P3914" s="266"/>
      <c r="Q3914" s="262" t="s">
        <v>9939</v>
      </c>
      <c r="R3914" s="261"/>
      <c r="S3914" s="261"/>
      <c r="T3914" s="261"/>
      <c r="U3914" s="261"/>
      <c r="V3914" s="292"/>
      <c r="X3914" s="458"/>
      <c r="Y3914" s="266"/>
      <c r="Z3914" s="264"/>
      <c r="AA3914" s="264"/>
      <c r="AB3914" s="264"/>
      <c r="AF3914" s="458"/>
      <c r="AG3914" s="266"/>
      <c r="AN3914" s="458"/>
      <c r="AO3914" s="266"/>
      <c r="AV3914" s="266"/>
      <c r="BC3914" s="266"/>
      <c r="BM3914" s="275">
        <v>3</v>
      </c>
      <c r="BN3914" s="275"/>
      <c r="BO3914" s="275"/>
      <c r="BP3914" s="275"/>
      <c r="BQ3914" s="275"/>
      <c r="BR3914" s="275"/>
      <c r="BS3914" s="275"/>
      <c r="BT3914" s="275"/>
      <c r="BU3914" s="275"/>
      <c r="BV3914" s="275"/>
    </row>
    <row r="3915" spans="1:74" s="263" customFormat="1">
      <c r="A3915" s="458" t="s">
        <v>9940</v>
      </c>
      <c r="B3915" s="458"/>
      <c r="C3915" s="266"/>
      <c r="D3915" s="266"/>
      <c r="E3915" s="266"/>
      <c r="F3915" s="266"/>
      <c r="G3915" s="266"/>
      <c r="H3915" s="266"/>
      <c r="I3915" s="266"/>
      <c r="J3915" s="266"/>
      <c r="K3915" s="266"/>
      <c r="L3915" s="261" t="s">
        <v>9938</v>
      </c>
      <c r="M3915" s="261"/>
      <c r="N3915" s="261"/>
      <c r="O3915" s="458"/>
      <c r="P3915" s="266"/>
      <c r="Q3915" s="262" t="s">
        <v>9941</v>
      </c>
      <c r="R3915" s="261"/>
      <c r="S3915" s="261"/>
      <c r="T3915" s="261"/>
      <c r="U3915" s="261"/>
      <c r="V3915" s="292"/>
      <c r="X3915" s="458"/>
      <c r="Y3915" s="266"/>
      <c r="Z3915" s="264"/>
      <c r="AA3915" s="264"/>
      <c r="AB3915" s="264"/>
      <c r="AF3915" s="458"/>
      <c r="AG3915" s="266"/>
      <c r="AN3915" s="458"/>
      <c r="AO3915" s="266"/>
      <c r="AV3915" s="266"/>
      <c r="BC3915" s="266"/>
      <c r="BM3915" s="275">
        <v>3</v>
      </c>
      <c r="BN3915" s="275"/>
      <c r="BO3915" s="275"/>
      <c r="BP3915" s="275"/>
      <c r="BQ3915" s="275"/>
      <c r="BR3915" s="275"/>
      <c r="BS3915" s="275"/>
      <c r="BT3915" s="275"/>
      <c r="BU3915" s="275"/>
      <c r="BV3915" s="275"/>
    </row>
    <row r="3916" spans="1:74" s="263" customFormat="1">
      <c r="A3916" s="458" t="s">
        <v>9943</v>
      </c>
      <c r="B3916" s="458"/>
      <c r="C3916" s="266"/>
      <c r="D3916" s="266"/>
      <c r="E3916" s="266"/>
      <c r="F3916" s="266"/>
      <c r="G3916" s="266"/>
      <c r="H3916" s="266"/>
      <c r="I3916" s="266"/>
      <c r="J3916" s="266"/>
      <c r="K3916" s="266"/>
      <c r="L3916" s="261" t="s">
        <v>9942</v>
      </c>
      <c r="M3916" s="261"/>
      <c r="N3916" s="261"/>
      <c r="O3916" s="458"/>
      <c r="P3916" s="266"/>
      <c r="Q3916" s="262" t="s">
        <v>6203</v>
      </c>
      <c r="R3916" s="261"/>
      <c r="S3916" s="261"/>
      <c r="T3916" s="261"/>
      <c r="U3916" s="261"/>
      <c r="V3916" s="292"/>
      <c r="X3916" s="458"/>
      <c r="Y3916" s="266"/>
      <c r="Z3916" s="264"/>
      <c r="AA3916" s="264"/>
      <c r="AB3916" s="264"/>
      <c r="AF3916" s="458"/>
      <c r="AG3916" s="266"/>
      <c r="AN3916" s="458"/>
      <c r="AO3916" s="266"/>
      <c r="AV3916" s="266"/>
      <c r="BC3916" s="266"/>
      <c r="BM3916" s="275">
        <v>3</v>
      </c>
      <c r="BN3916" s="275"/>
      <c r="BO3916" s="275"/>
      <c r="BP3916" s="275"/>
      <c r="BQ3916" s="275"/>
      <c r="BR3916" s="275"/>
      <c r="BS3916" s="275"/>
      <c r="BT3916" s="275"/>
      <c r="BU3916" s="275"/>
      <c r="BV3916" s="275"/>
    </row>
    <row r="3917" spans="1:74" s="263" customFormat="1">
      <c r="A3917" s="458" t="s">
        <v>9946</v>
      </c>
      <c r="B3917" s="458"/>
      <c r="C3917" s="266"/>
      <c r="D3917" s="266"/>
      <c r="E3917" s="266"/>
      <c r="F3917" s="266"/>
      <c r="G3917" s="266"/>
      <c r="H3917" s="266"/>
      <c r="I3917" s="266"/>
      <c r="J3917" s="266"/>
      <c r="K3917" s="266"/>
      <c r="L3917" s="261" t="s">
        <v>9944</v>
      </c>
      <c r="M3917" s="261"/>
      <c r="N3917" s="261"/>
      <c r="O3917" s="458"/>
      <c r="P3917" s="266"/>
      <c r="Q3917" s="262" t="s">
        <v>9945</v>
      </c>
      <c r="R3917" s="261"/>
      <c r="S3917" s="261"/>
      <c r="T3917" s="261"/>
      <c r="U3917" s="261"/>
      <c r="V3917" s="292"/>
      <c r="X3917" s="458"/>
      <c r="Y3917" s="266"/>
      <c r="Z3917" s="264"/>
      <c r="AA3917" s="264"/>
      <c r="AB3917" s="264"/>
      <c r="AF3917" s="458"/>
      <c r="AG3917" s="266"/>
      <c r="AN3917" s="458"/>
      <c r="AO3917" s="266"/>
      <c r="AV3917" s="266"/>
      <c r="BC3917" s="266"/>
      <c r="BM3917" s="275">
        <v>3</v>
      </c>
      <c r="BN3917" s="275"/>
      <c r="BO3917" s="275"/>
      <c r="BP3917" s="275"/>
      <c r="BQ3917" s="275"/>
      <c r="BR3917" s="275"/>
      <c r="BS3917" s="275"/>
      <c r="BT3917" s="275"/>
      <c r="BU3917" s="275"/>
      <c r="BV3917" s="275"/>
    </row>
    <row r="3918" spans="1:74" s="263" customFormat="1">
      <c r="A3918" s="458" t="s">
        <v>9949</v>
      </c>
      <c r="B3918" s="458"/>
      <c r="C3918" s="266"/>
      <c r="D3918" s="266"/>
      <c r="E3918" s="266"/>
      <c r="F3918" s="266"/>
      <c r="G3918" s="266"/>
      <c r="H3918" s="266"/>
      <c r="I3918" s="266"/>
      <c r="J3918" s="266"/>
      <c r="K3918" s="266"/>
      <c r="L3918" s="261" t="s">
        <v>9947</v>
      </c>
      <c r="M3918" s="261"/>
      <c r="N3918" s="261"/>
      <c r="O3918" s="458"/>
      <c r="P3918" s="266"/>
      <c r="Q3918" s="262" t="s">
        <v>9948</v>
      </c>
      <c r="R3918" s="261"/>
      <c r="S3918" s="261"/>
      <c r="T3918" s="261"/>
      <c r="U3918" s="261"/>
      <c r="V3918" s="292"/>
      <c r="X3918" s="458"/>
      <c r="Y3918" s="266"/>
      <c r="Z3918" s="264"/>
      <c r="AA3918" s="264"/>
      <c r="AB3918" s="264"/>
      <c r="AF3918" s="458"/>
      <c r="AG3918" s="266"/>
      <c r="AN3918" s="458"/>
      <c r="AO3918" s="266"/>
      <c r="AV3918" s="266"/>
      <c r="BC3918" s="266"/>
      <c r="BM3918" s="275">
        <v>3</v>
      </c>
      <c r="BN3918" s="275"/>
      <c r="BO3918" s="275"/>
      <c r="BP3918" s="275"/>
      <c r="BQ3918" s="275"/>
      <c r="BR3918" s="275"/>
      <c r="BS3918" s="275"/>
      <c r="BT3918" s="275"/>
      <c r="BU3918" s="275"/>
      <c r="BV3918" s="275"/>
    </row>
    <row r="3919" spans="1:74" s="263" customFormat="1">
      <c r="A3919" s="458" t="s">
        <v>5098</v>
      </c>
      <c r="B3919" s="458"/>
      <c r="C3919" s="266"/>
      <c r="D3919" s="266"/>
      <c r="E3919" s="266"/>
      <c r="F3919" s="266"/>
      <c r="G3919" s="266"/>
      <c r="H3919" s="266"/>
      <c r="I3919" s="266"/>
      <c r="J3919" s="266"/>
      <c r="K3919" s="266"/>
      <c r="L3919" s="261" t="s">
        <v>5096</v>
      </c>
      <c r="M3919" s="261"/>
      <c r="N3919" s="261"/>
      <c r="O3919" s="458"/>
      <c r="P3919" s="266"/>
      <c r="Q3919" s="262" t="s">
        <v>9950</v>
      </c>
      <c r="R3919" s="261"/>
      <c r="S3919" s="261"/>
      <c r="T3919" s="261"/>
      <c r="U3919" s="261"/>
      <c r="V3919" s="292"/>
      <c r="X3919" s="458"/>
      <c r="Y3919" s="266"/>
      <c r="Z3919" s="264"/>
      <c r="AA3919" s="264"/>
      <c r="AB3919" s="264"/>
      <c r="AF3919" s="458"/>
      <c r="AG3919" s="266"/>
      <c r="AN3919" s="458"/>
      <c r="AO3919" s="266"/>
      <c r="AV3919" s="266"/>
      <c r="BC3919" s="266"/>
      <c r="BM3919" s="275">
        <v>3</v>
      </c>
      <c r="BN3919" s="275"/>
      <c r="BO3919" s="275"/>
      <c r="BP3919" s="275"/>
      <c r="BQ3919" s="275"/>
      <c r="BR3919" s="275"/>
      <c r="BS3919" s="275"/>
      <c r="BT3919" s="275"/>
      <c r="BU3919" s="275"/>
      <c r="BV3919" s="275"/>
    </row>
    <row r="3920" spans="1:74" s="263" customFormat="1">
      <c r="A3920" s="458" t="s">
        <v>5098</v>
      </c>
      <c r="B3920" s="458"/>
      <c r="C3920" s="266"/>
      <c r="D3920" s="266"/>
      <c r="E3920" s="266"/>
      <c r="F3920" s="266"/>
      <c r="G3920" s="266"/>
      <c r="H3920" s="266"/>
      <c r="I3920" s="266"/>
      <c r="J3920" s="266"/>
      <c r="K3920" s="266"/>
      <c r="L3920" s="261" t="s">
        <v>5096</v>
      </c>
      <c r="M3920" s="261"/>
      <c r="N3920" s="261"/>
      <c r="O3920" s="458"/>
      <c r="P3920" s="266"/>
      <c r="Q3920" s="262" t="s">
        <v>9951</v>
      </c>
      <c r="R3920" s="261"/>
      <c r="S3920" s="261"/>
      <c r="T3920" s="261"/>
      <c r="U3920" s="261"/>
      <c r="V3920" s="292"/>
      <c r="X3920" s="458"/>
      <c r="Y3920" s="266"/>
      <c r="Z3920" s="264"/>
      <c r="AA3920" s="264"/>
      <c r="AB3920" s="264"/>
      <c r="AF3920" s="458"/>
      <c r="AG3920" s="266"/>
      <c r="AN3920" s="458"/>
      <c r="AO3920" s="266"/>
      <c r="AV3920" s="266"/>
      <c r="BC3920" s="266"/>
      <c r="BM3920" s="275">
        <v>3</v>
      </c>
      <c r="BN3920" s="275"/>
      <c r="BO3920" s="275"/>
      <c r="BP3920" s="275"/>
      <c r="BQ3920" s="275"/>
      <c r="BR3920" s="275"/>
      <c r="BS3920" s="275"/>
      <c r="BT3920" s="275"/>
      <c r="BU3920" s="275"/>
      <c r="BV3920" s="275"/>
    </row>
    <row r="3921" spans="1:74" s="263" customFormat="1">
      <c r="A3921" s="458" t="s">
        <v>5098</v>
      </c>
      <c r="B3921" s="458"/>
      <c r="C3921" s="266"/>
      <c r="D3921" s="266"/>
      <c r="E3921" s="266"/>
      <c r="F3921" s="266"/>
      <c r="G3921" s="266"/>
      <c r="H3921" s="266"/>
      <c r="I3921" s="266"/>
      <c r="J3921" s="266"/>
      <c r="K3921" s="266"/>
      <c r="L3921" s="261" t="s">
        <v>5453</v>
      </c>
      <c r="M3921" s="261"/>
      <c r="N3921" s="261"/>
      <c r="O3921" s="458"/>
      <c r="P3921" s="266"/>
      <c r="Q3921" s="262" t="s">
        <v>9952</v>
      </c>
      <c r="R3921" s="261"/>
      <c r="S3921" s="261"/>
      <c r="T3921" s="261"/>
      <c r="U3921" s="261"/>
      <c r="V3921" s="292"/>
      <c r="X3921" s="458"/>
      <c r="Y3921" s="266"/>
      <c r="Z3921" s="264"/>
      <c r="AA3921" s="264"/>
      <c r="AB3921" s="264"/>
      <c r="AF3921" s="458"/>
      <c r="AG3921" s="266"/>
      <c r="AN3921" s="458"/>
      <c r="AO3921" s="266"/>
      <c r="AV3921" s="266"/>
      <c r="BC3921" s="266"/>
      <c r="BM3921" s="275">
        <v>3</v>
      </c>
      <c r="BN3921" s="275"/>
      <c r="BO3921" s="275"/>
      <c r="BP3921" s="275"/>
      <c r="BQ3921" s="275"/>
      <c r="BR3921" s="275"/>
      <c r="BS3921" s="275"/>
      <c r="BT3921" s="275"/>
      <c r="BU3921" s="275"/>
      <c r="BV3921" s="275"/>
    </row>
    <row r="3922" spans="1:74" s="263" customFormat="1">
      <c r="A3922" s="458" t="s">
        <v>5098</v>
      </c>
      <c r="B3922" s="458"/>
      <c r="C3922" s="266"/>
      <c r="D3922" s="266"/>
      <c r="E3922" s="266"/>
      <c r="F3922" s="266"/>
      <c r="G3922" s="266"/>
      <c r="H3922" s="266"/>
      <c r="I3922" s="266"/>
      <c r="J3922" s="266"/>
      <c r="K3922" s="266"/>
      <c r="L3922" s="261" t="s">
        <v>5453</v>
      </c>
      <c r="M3922" s="261"/>
      <c r="N3922" s="261"/>
      <c r="O3922" s="458"/>
      <c r="P3922" s="266"/>
      <c r="Q3922" s="262" t="s">
        <v>9953</v>
      </c>
      <c r="R3922" s="261"/>
      <c r="S3922" s="261"/>
      <c r="T3922" s="261"/>
      <c r="U3922" s="261"/>
      <c r="V3922" s="292"/>
      <c r="X3922" s="458"/>
      <c r="Y3922" s="266"/>
      <c r="Z3922" s="264"/>
      <c r="AA3922" s="264"/>
      <c r="AB3922" s="264"/>
      <c r="AF3922" s="458"/>
      <c r="AG3922" s="266"/>
      <c r="AN3922" s="458"/>
      <c r="AO3922" s="266"/>
      <c r="AV3922" s="266"/>
      <c r="BC3922" s="266"/>
      <c r="BM3922" s="275">
        <v>3</v>
      </c>
      <c r="BN3922" s="275"/>
      <c r="BO3922" s="275"/>
      <c r="BP3922" s="275"/>
      <c r="BQ3922" s="275"/>
      <c r="BR3922" s="275"/>
      <c r="BS3922" s="275"/>
      <c r="BT3922" s="275"/>
      <c r="BU3922" s="275"/>
      <c r="BV3922" s="275"/>
    </row>
    <row r="3923" spans="1:74" s="263" customFormat="1">
      <c r="A3923" s="458" t="s">
        <v>9956</v>
      </c>
      <c r="B3923" s="458"/>
      <c r="C3923" s="266"/>
      <c r="D3923" s="266"/>
      <c r="E3923" s="266"/>
      <c r="F3923" s="266"/>
      <c r="G3923" s="266"/>
      <c r="H3923" s="266"/>
      <c r="I3923" s="266"/>
      <c r="J3923" s="266"/>
      <c r="K3923" s="266"/>
      <c r="L3923" s="261" t="s">
        <v>9954</v>
      </c>
      <c r="M3923" s="261"/>
      <c r="N3923" s="261"/>
      <c r="O3923" s="458"/>
      <c r="P3923" s="266"/>
      <c r="Q3923" s="262" t="s">
        <v>9955</v>
      </c>
      <c r="R3923" s="261"/>
      <c r="S3923" s="261"/>
      <c r="T3923" s="261"/>
      <c r="U3923" s="261"/>
      <c r="V3923" s="292"/>
      <c r="X3923" s="458"/>
      <c r="Y3923" s="266"/>
      <c r="Z3923" s="264"/>
      <c r="AA3923" s="264"/>
      <c r="AB3923" s="264"/>
      <c r="AF3923" s="458"/>
      <c r="AG3923" s="266"/>
      <c r="AN3923" s="458"/>
      <c r="AO3923" s="266"/>
      <c r="AV3923" s="266"/>
      <c r="BC3923" s="266"/>
      <c r="BM3923" s="275">
        <v>3</v>
      </c>
      <c r="BN3923" s="275"/>
      <c r="BO3923" s="275"/>
      <c r="BP3923" s="275"/>
      <c r="BQ3923" s="275"/>
      <c r="BR3923" s="275"/>
      <c r="BS3923" s="275"/>
      <c r="BT3923" s="275"/>
      <c r="BU3923" s="275"/>
      <c r="BV3923" s="275"/>
    </row>
    <row r="3924" spans="1:74" s="263" customFormat="1">
      <c r="A3924" s="458" t="s">
        <v>9956</v>
      </c>
      <c r="B3924" s="458"/>
      <c r="C3924" s="266"/>
      <c r="D3924" s="266"/>
      <c r="E3924" s="266"/>
      <c r="F3924" s="266"/>
      <c r="G3924" s="266"/>
      <c r="H3924" s="266"/>
      <c r="I3924" s="266"/>
      <c r="J3924" s="266"/>
      <c r="K3924" s="266"/>
      <c r="L3924" s="261" t="s">
        <v>9954</v>
      </c>
      <c r="M3924" s="261"/>
      <c r="N3924" s="261"/>
      <c r="O3924" s="458"/>
      <c r="P3924" s="266"/>
      <c r="Q3924" s="262" t="s">
        <v>9957</v>
      </c>
      <c r="R3924" s="261"/>
      <c r="S3924" s="261"/>
      <c r="T3924" s="261"/>
      <c r="U3924" s="261"/>
      <c r="V3924" s="292"/>
      <c r="X3924" s="458"/>
      <c r="Y3924" s="266"/>
      <c r="Z3924" s="264"/>
      <c r="AA3924" s="264"/>
      <c r="AB3924" s="264"/>
      <c r="AF3924" s="458"/>
      <c r="AG3924" s="266"/>
      <c r="AN3924" s="458"/>
      <c r="AO3924" s="266"/>
      <c r="AV3924" s="266"/>
      <c r="BC3924" s="266"/>
      <c r="BM3924" s="275">
        <v>3</v>
      </c>
      <c r="BN3924" s="275"/>
      <c r="BO3924" s="275"/>
      <c r="BP3924" s="275"/>
      <c r="BQ3924" s="275"/>
      <c r="BR3924" s="275"/>
      <c r="BS3924" s="275"/>
      <c r="BT3924" s="275"/>
      <c r="BU3924" s="275"/>
      <c r="BV3924" s="275"/>
    </row>
    <row r="3925" spans="1:74" s="263" customFormat="1">
      <c r="A3925" s="458" t="s">
        <v>9960</v>
      </c>
      <c r="B3925" s="458"/>
      <c r="C3925" s="266"/>
      <c r="D3925" s="266"/>
      <c r="E3925" s="266"/>
      <c r="F3925" s="266"/>
      <c r="G3925" s="266"/>
      <c r="H3925" s="266"/>
      <c r="I3925" s="266"/>
      <c r="J3925" s="266"/>
      <c r="K3925" s="266"/>
      <c r="L3925" s="261" t="s">
        <v>9958</v>
      </c>
      <c r="M3925" s="261"/>
      <c r="N3925" s="261"/>
      <c r="O3925" s="458"/>
      <c r="P3925" s="266"/>
      <c r="Q3925" s="262" t="s">
        <v>9959</v>
      </c>
      <c r="R3925" s="261"/>
      <c r="S3925" s="261"/>
      <c r="T3925" s="261"/>
      <c r="U3925" s="261"/>
      <c r="V3925" s="292"/>
      <c r="X3925" s="458"/>
      <c r="Y3925" s="266"/>
      <c r="Z3925" s="264"/>
      <c r="AA3925" s="264"/>
      <c r="AB3925" s="264"/>
      <c r="AF3925" s="458"/>
      <c r="AG3925" s="266"/>
      <c r="AN3925" s="458"/>
      <c r="AO3925" s="266"/>
      <c r="AV3925" s="266"/>
      <c r="BC3925" s="266"/>
      <c r="BM3925" s="275">
        <v>3</v>
      </c>
      <c r="BN3925" s="275"/>
      <c r="BO3925" s="275"/>
      <c r="BP3925" s="275"/>
      <c r="BQ3925" s="275"/>
      <c r="BR3925" s="275"/>
      <c r="BS3925" s="275"/>
      <c r="BT3925" s="275"/>
      <c r="BU3925" s="275"/>
      <c r="BV3925" s="275"/>
    </row>
    <row r="3926" spans="1:74" s="263" customFormat="1">
      <c r="A3926" s="458" t="s">
        <v>9963</v>
      </c>
      <c r="B3926" s="458"/>
      <c r="C3926" s="266"/>
      <c r="D3926" s="266"/>
      <c r="E3926" s="266"/>
      <c r="F3926" s="266"/>
      <c r="G3926" s="266"/>
      <c r="H3926" s="266"/>
      <c r="I3926" s="266"/>
      <c r="J3926" s="266"/>
      <c r="K3926" s="266"/>
      <c r="L3926" s="261" t="s">
        <v>9961</v>
      </c>
      <c r="M3926" s="261"/>
      <c r="N3926" s="261"/>
      <c r="O3926" s="458"/>
      <c r="P3926" s="266"/>
      <c r="Q3926" s="262" t="s">
        <v>9962</v>
      </c>
      <c r="R3926" s="261"/>
      <c r="S3926" s="261"/>
      <c r="T3926" s="261"/>
      <c r="U3926" s="261"/>
      <c r="V3926" s="292"/>
      <c r="X3926" s="458"/>
      <c r="Y3926" s="266"/>
      <c r="Z3926" s="264"/>
      <c r="AA3926" s="264"/>
      <c r="AB3926" s="264"/>
      <c r="AF3926" s="458"/>
      <c r="AG3926" s="266"/>
      <c r="AN3926" s="458"/>
      <c r="AO3926" s="266"/>
      <c r="AV3926" s="266"/>
      <c r="BC3926" s="266"/>
      <c r="BM3926" s="275">
        <v>3</v>
      </c>
      <c r="BN3926" s="275"/>
      <c r="BO3926" s="275"/>
      <c r="BP3926" s="275"/>
      <c r="BQ3926" s="275"/>
      <c r="BR3926" s="275"/>
      <c r="BS3926" s="275"/>
      <c r="BT3926" s="275"/>
      <c r="BU3926" s="275"/>
      <c r="BV3926" s="275"/>
    </row>
    <row r="3927" spans="1:74" s="263" customFormat="1">
      <c r="A3927" s="458" t="s">
        <v>9966</v>
      </c>
      <c r="B3927" s="458"/>
      <c r="C3927" s="266"/>
      <c r="D3927" s="266"/>
      <c r="E3927" s="266"/>
      <c r="F3927" s="266"/>
      <c r="G3927" s="266"/>
      <c r="H3927" s="266"/>
      <c r="I3927" s="266"/>
      <c r="J3927" s="266"/>
      <c r="K3927" s="266"/>
      <c r="L3927" s="261" t="s">
        <v>9964</v>
      </c>
      <c r="M3927" s="261"/>
      <c r="N3927" s="261"/>
      <c r="O3927" s="458"/>
      <c r="P3927" s="266"/>
      <c r="Q3927" s="262" t="s">
        <v>9965</v>
      </c>
      <c r="R3927" s="261"/>
      <c r="S3927" s="261"/>
      <c r="T3927" s="261"/>
      <c r="U3927" s="261"/>
      <c r="V3927" s="292"/>
      <c r="X3927" s="458"/>
      <c r="Y3927" s="266"/>
      <c r="Z3927" s="264"/>
      <c r="AA3927" s="264"/>
      <c r="AB3927" s="264"/>
      <c r="AF3927" s="458"/>
      <c r="AG3927" s="266"/>
      <c r="AN3927" s="458"/>
      <c r="AO3927" s="266"/>
      <c r="AV3927" s="266"/>
      <c r="BC3927" s="266"/>
      <c r="BM3927" s="275">
        <v>3</v>
      </c>
      <c r="BN3927" s="275"/>
      <c r="BO3927" s="275"/>
      <c r="BP3927" s="275"/>
      <c r="BQ3927" s="275"/>
      <c r="BR3927" s="275"/>
      <c r="BS3927" s="275"/>
      <c r="BT3927" s="275"/>
      <c r="BU3927" s="275"/>
      <c r="BV3927" s="275"/>
    </row>
    <row r="3928" spans="1:74" s="263" customFormat="1">
      <c r="A3928" s="458" t="s">
        <v>9969</v>
      </c>
      <c r="B3928" s="458"/>
      <c r="C3928" s="266"/>
      <c r="D3928" s="266"/>
      <c r="E3928" s="266"/>
      <c r="F3928" s="266"/>
      <c r="G3928" s="266"/>
      <c r="H3928" s="266"/>
      <c r="I3928" s="266"/>
      <c r="J3928" s="266"/>
      <c r="K3928" s="266"/>
      <c r="L3928" s="261" t="s">
        <v>9967</v>
      </c>
      <c r="M3928" s="261"/>
      <c r="N3928" s="261"/>
      <c r="O3928" s="458"/>
      <c r="P3928" s="266"/>
      <c r="Q3928" s="262" t="s">
        <v>9968</v>
      </c>
      <c r="R3928" s="261"/>
      <c r="S3928" s="261"/>
      <c r="T3928" s="261"/>
      <c r="U3928" s="261"/>
      <c r="V3928" s="292"/>
      <c r="X3928" s="458"/>
      <c r="Y3928" s="266"/>
      <c r="Z3928" s="264"/>
      <c r="AA3928" s="264"/>
      <c r="AB3928" s="264"/>
      <c r="AF3928" s="458"/>
      <c r="AG3928" s="266"/>
      <c r="AN3928" s="458"/>
      <c r="AO3928" s="266"/>
      <c r="AV3928" s="266"/>
      <c r="BC3928" s="266"/>
      <c r="BM3928" s="275">
        <v>3</v>
      </c>
      <c r="BN3928" s="275"/>
      <c r="BO3928" s="275"/>
      <c r="BP3928" s="275"/>
      <c r="BQ3928" s="275"/>
      <c r="BR3928" s="275"/>
      <c r="BS3928" s="275"/>
      <c r="BT3928" s="275"/>
      <c r="BU3928" s="275"/>
      <c r="BV3928" s="275"/>
    </row>
    <row r="3929" spans="1:74" s="263" customFormat="1">
      <c r="A3929" s="458" t="s">
        <v>9972</v>
      </c>
      <c r="B3929" s="458"/>
      <c r="C3929" s="266"/>
      <c r="D3929" s="266"/>
      <c r="E3929" s="266"/>
      <c r="F3929" s="266"/>
      <c r="G3929" s="266"/>
      <c r="H3929" s="266"/>
      <c r="I3929" s="266"/>
      <c r="J3929" s="266"/>
      <c r="K3929" s="266"/>
      <c r="L3929" s="261" t="s">
        <v>9970</v>
      </c>
      <c r="M3929" s="261"/>
      <c r="N3929" s="261"/>
      <c r="O3929" s="458"/>
      <c r="P3929" s="266"/>
      <c r="Q3929" s="262" t="s">
        <v>9971</v>
      </c>
      <c r="R3929" s="261"/>
      <c r="S3929" s="261"/>
      <c r="T3929" s="261"/>
      <c r="U3929" s="261"/>
      <c r="V3929" s="292"/>
      <c r="X3929" s="458"/>
      <c r="Y3929" s="266"/>
      <c r="Z3929" s="264"/>
      <c r="AA3929" s="264"/>
      <c r="AB3929" s="264"/>
      <c r="AF3929" s="458"/>
      <c r="AG3929" s="266"/>
      <c r="AN3929" s="458"/>
      <c r="AO3929" s="266"/>
      <c r="AV3929" s="266"/>
      <c r="BC3929" s="266"/>
      <c r="BM3929" s="275">
        <v>3</v>
      </c>
      <c r="BN3929" s="275"/>
      <c r="BO3929" s="275"/>
      <c r="BP3929" s="275"/>
      <c r="BQ3929" s="275"/>
      <c r="BR3929" s="275"/>
      <c r="BS3929" s="275"/>
      <c r="BT3929" s="275"/>
      <c r="BU3929" s="275"/>
      <c r="BV3929" s="275"/>
    </row>
    <row r="3930" spans="1:74" s="263" customFormat="1">
      <c r="A3930" s="458" t="s">
        <v>9975</v>
      </c>
      <c r="B3930" s="458"/>
      <c r="C3930" s="266"/>
      <c r="D3930" s="266"/>
      <c r="E3930" s="266"/>
      <c r="F3930" s="266"/>
      <c r="G3930" s="266"/>
      <c r="H3930" s="266"/>
      <c r="I3930" s="266"/>
      <c r="J3930" s="266"/>
      <c r="K3930" s="266"/>
      <c r="L3930" s="261" t="s">
        <v>9973</v>
      </c>
      <c r="M3930" s="261"/>
      <c r="N3930" s="261"/>
      <c r="O3930" s="458"/>
      <c r="P3930" s="266"/>
      <c r="Q3930" s="262" t="s">
        <v>9974</v>
      </c>
      <c r="R3930" s="261"/>
      <c r="S3930" s="261"/>
      <c r="T3930" s="261"/>
      <c r="U3930" s="261"/>
      <c r="V3930" s="292"/>
      <c r="X3930" s="458"/>
      <c r="Y3930" s="266"/>
      <c r="Z3930" s="264"/>
      <c r="AA3930" s="264"/>
      <c r="AB3930" s="264"/>
      <c r="AF3930" s="458"/>
      <c r="AG3930" s="266"/>
      <c r="AN3930" s="458"/>
      <c r="AO3930" s="266"/>
      <c r="AV3930" s="266"/>
      <c r="BC3930" s="266"/>
      <c r="BM3930" s="275">
        <v>3</v>
      </c>
      <c r="BN3930" s="275"/>
      <c r="BO3930" s="275"/>
      <c r="BP3930" s="275"/>
      <c r="BQ3930" s="275"/>
      <c r="BR3930" s="275"/>
      <c r="BS3930" s="275"/>
      <c r="BT3930" s="275"/>
      <c r="BU3930" s="275"/>
      <c r="BV3930" s="275"/>
    </row>
    <row r="3931" spans="1:74" s="263" customFormat="1">
      <c r="A3931" s="458" t="s">
        <v>9975</v>
      </c>
      <c r="B3931" s="458"/>
      <c r="C3931" s="266"/>
      <c r="D3931" s="266"/>
      <c r="E3931" s="266"/>
      <c r="F3931" s="266"/>
      <c r="G3931" s="266"/>
      <c r="H3931" s="266"/>
      <c r="I3931" s="266"/>
      <c r="J3931" s="266"/>
      <c r="K3931" s="266"/>
      <c r="L3931" s="261" t="s">
        <v>9973</v>
      </c>
      <c r="M3931" s="261"/>
      <c r="N3931" s="261"/>
      <c r="O3931" s="458"/>
      <c r="P3931" s="266"/>
      <c r="Q3931" s="262" t="s">
        <v>9976</v>
      </c>
      <c r="R3931" s="261"/>
      <c r="S3931" s="261"/>
      <c r="T3931" s="261"/>
      <c r="U3931" s="261"/>
      <c r="V3931" s="292"/>
      <c r="X3931" s="458"/>
      <c r="Y3931" s="266"/>
      <c r="Z3931" s="264"/>
      <c r="AA3931" s="264"/>
      <c r="AB3931" s="264"/>
      <c r="AF3931" s="458"/>
      <c r="AG3931" s="266"/>
      <c r="AN3931" s="458"/>
      <c r="AO3931" s="266"/>
      <c r="AV3931" s="266"/>
      <c r="BC3931" s="266"/>
      <c r="BM3931" s="275">
        <v>3</v>
      </c>
      <c r="BN3931" s="275"/>
      <c r="BO3931" s="275"/>
      <c r="BP3931" s="275"/>
      <c r="BQ3931" s="275"/>
      <c r="BR3931" s="275"/>
      <c r="BS3931" s="275"/>
      <c r="BT3931" s="275"/>
      <c r="BU3931" s="275"/>
      <c r="BV3931" s="275"/>
    </row>
    <row r="3932" spans="1:74" s="263" customFormat="1">
      <c r="A3932" s="458" t="s">
        <v>9979</v>
      </c>
      <c r="B3932" s="458"/>
      <c r="C3932" s="266"/>
      <c r="D3932" s="266"/>
      <c r="E3932" s="266"/>
      <c r="F3932" s="266"/>
      <c r="G3932" s="266"/>
      <c r="H3932" s="266"/>
      <c r="I3932" s="266"/>
      <c r="J3932" s="266"/>
      <c r="K3932" s="266"/>
      <c r="L3932" s="261" t="s">
        <v>9977</v>
      </c>
      <c r="M3932" s="261"/>
      <c r="N3932" s="261"/>
      <c r="O3932" s="458"/>
      <c r="P3932" s="266"/>
      <c r="Q3932" s="262" t="s">
        <v>9978</v>
      </c>
      <c r="R3932" s="261"/>
      <c r="S3932" s="261"/>
      <c r="T3932" s="261"/>
      <c r="U3932" s="261"/>
      <c r="V3932" s="292"/>
      <c r="X3932" s="458"/>
      <c r="Y3932" s="266"/>
      <c r="Z3932" s="264"/>
      <c r="AA3932" s="264"/>
      <c r="AB3932" s="264"/>
      <c r="AF3932" s="458"/>
      <c r="AG3932" s="266"/>
      <c r="AN3932" s="458"/>
      <c r="AO3932" s="266"/>
      <c r="AV3932" s="266"/>
      <c r="BC3932" s="266"/>
      <c r="BM3932" s="275">
        <v>3</v>
      </c>
      <c r="BN3932" s="275"/>
      <c r="BO3932" s="275"/>
      <c r="BP3932" s="275"/>
      <c r="BQ3932" s="275"/>
      <c r="BR3932" s="275"/>
      <c r="BS3932" s="275"/>
      <c r="BT3932" s="275"/>
      <c r="BU3932" s="275"/>
      <c r="BV3932" s="275"/>
    </row>
    <row r="3933" spans="1:74" s="263" customFormat="1">
      <c r="A3933" s="458" t="s">
        <v>9982</v>
      </c>
      <c r="B3933" s="458"/>
      <c r="C3933" s="266"/>
      <c r="D3933" s="266"/>
      <c r="E3933" s="266"/>
      <c r="F3933" s="266"/>
      <c r="G3933" s="266"/>
      <c r="H3933" s="266"/>
      <c r="I3933" s="266"/>
      <c r="J3933" s="266"/>
      <c r="K3933" s="266"/>
      <c r="L3933" s="261" t="s">
        <v>9980</v>
      </c>
      <c r="M3933" s="261"/>
      <c r="N3933" s="261"/>
      <c r="O3933" s="458"/>
      <c r="P3933" s="266"/>
      <c r="Q3933" s="262" t="s">
        <v>9981</v>
      </c>
      <c r="R3933" s="261"/>
      <c r="S3933" s="261"/>
      <c r="T3933" s="261"/>
      <c r="U3933" s="261"/>
      <c r="V3933" s="292"/>
      <c r="X3933" s="458"/>
      <c r="Y3933" s="266"/>
      <c r="Z3933" s="264"/>
      <c r="AA3933" s="264"/>
      <c r="AB3933" s="264"/>
      <c r="AF3933" s="458"/>
      <c r="AG3933" s="266"/>
      <c r="AN3933" s="458"/>
      <c r="AO3933" s="266"/>
      <c r="AV3933" s="266"/>
      <c r="BC3933" s="266"/>
      <c r="BM3933" s="275">
        <v>3</v>
      </c>
      <c r="BN3933" s="275"/>
      <c r="BO3933" s="275"/>
      <c r="BP3933" s="275"/>
      <c r="BQ3933" s="275"/>
      <c r="BR3933" s="275"/>
      <c r="BS3933" s="275"/>
      <c r="BT3933" s="275"/>
      <c r="BU3933" s="275"/>
      <c r="BV3933" s="275"/>
    </row>
    <row r="3934" spans="1:74" s="263" customFormat="1">
      <c r="A3934" s="458" t="s">
        <v>8922</v>
      </c>
      <c r="B3934" s="458"/>
      <c r="C3934" s="266"/>
      <c r="D3934" s="266"/>
      <c r="E3934" s="266"/>
      <c r="F3934" s="266"/>
      <c r="G3934" s="266"/>
      <c r="H3934" s="266"/>
      <c r="I3934" s="266"/>
      <c r="J3934" s="266"/>
      <c r="K3934" s="266"/>
      <c r="L3934" s="261" t="s">
        <v>9983</v>
      </c>
      <c r="M3934" s="261"/>
      <c r="N3934" s="261"/>
      <c r="O3934" s="458"/>
      <c r="P3934" s="266"/>
      <c r="Q3934" s="262" t="s">
        <v>8921</v>
      </c>
      <c r="R3934" s="261"/>
      <c r="S3934" s="261"/>
      <c r="T3934" s="261"/>
      <c r="U3934" s="261"/>
      <c r="V3934" s="292"/>
      <c r="X3934" s="458"/>
      <c r="Y3934" s="266"/>
      <c r="Z3934" s="264"/>
      <c r="AA3934" s="264"/>
      <c r="AB3934" s="264"/>
      <c r="AF3934" s="458"/>
      <c r="AG3934" s="266"/>
      <c r="AN3934" s="458"/>
      <c r="AO3934" s="266"/>
      <c r="AV3934" s="266"/>
      <c r="BC3934" s="266"/>
      <c r="BM3934" s="275">
        <v>3</v>
      </c>
      <c r="BN3934" s="275"/>
      <c r="BO3934" s="275"/>
      <c r="BP3934" s="275"/>
      <c r="BQ3934" s="275"/>
      <c r="BR3934" s="275"/>
      <c r="BS3934" s="275"/>
      <c r="BT3934" s="275"/>
      <c r="BU3934" s="275"/>
      <c r="BV3934" s="275"/>
    </row>
    <row r="3935" spans="1:74" s="263" customFormat="1">
      <c r="A3935" s="458" t="s">
        <v>9986</v>
      </c>
      <c r="B3935" s="458"/>
      <c r="C3935" s="266"/>
      <c r="D3935" s="266"/>
      <c r="E3935" s="266"/>
      <c r="F3935" s="266"/>
      <c r="G3935" s="266"/>
      <c r="H3935" s="266"/>
      <c r="I3935" s="266"/>
      <c r="J3935" s="266"/>
      <c r="K3935" s="266"/>
      <c r="L3935" s="261" t="s">
        <v>9984</v>
      </c>
      <c r="M3935" s="261"/>
      <c r="N3935" s="261"/>
      <c r="O3935" s="458"/>
      <c r="P3935" s="266"/>
      <c r="Q3935" s="262" t="s">
        <v>9985</v>
      </c>
      <c r="R3935" s="261"/>
      <c r="S3935" s="261"/>
      <c r="T3935" s="261"/>
      <c r="U3935" s="261"/>
      <c r="V3935" s="292"/>
      <c r="X3935" s="458"/>
      <c r="Y3935" s="266"/>
      <c r="Z3935" s="264"/>
      <c r="AA3935" s="264"/>
      <c r="AB3935" s="264"/>
      <c r="AF3935" s="458"/>
      <c r="AG3935" s="266"/>
      <c r="AN3935" s="458"/>
      <c r="AO3935" s="266"/>
      <c r="AV3935" s="266"/>
      <c r="BC3935" s="266"/>
      <c r="BM3935" s="275">
        <v>3</v>
      </c>
      <c r="BN3935" s="275"/>
      <c r="BO3935" s="275"/>
      <c r="BP3935" s="275"/>
      <c r="BQ3935" s="275"/>
      <c r="BR3935" s="275"/>
      <c r="BS3935" s="275"/>
      <c r="BT3935" s="275"/>
      <c r="BU3935" s="275"/>
      <c r="BV3935" s="275"/>
    </row>
    <row r="3936" spans="1:74" s="263" customFormat="1">
      <c r="A3936" s="458" t="s">
        <v>9989</v>
      </c>
      <c r="B3936" s="458"/>
      <c r="C3936" s="266"/>
      <c r="D3936" s="266"/>
      <c r="E3936" s="266"/>
      <c r="F3936" s="266"/>
      <c r="G3936" s="266"/>
      <c r="H3936" s="266"/>
      <c r="I3936" s="266"/>
      <c r="J3936" s="266"/>
      <c r="K3936" s="266"/>
      <c r="L3936" s="261" t="s">
        <v>9987</v>
      </c>
      <c r="M3936" s="261"/>
      <c r="N3936" s="261"/>
      <c r="O3936" s="458"/>
      <c r="P3936" s="266"/>
      <c r="Q3936" s="262" t="s">
        <v>9988</v>
      </c>
      <c r="R3936" s="261"/>
      <c r="S3936" s="261"/>
      <c r="T3936" s="261"/>
      <c r="U3936" s="261"/>
      <c r="V3936" s="292"/>
      <c r="X3936" s="458"/>
      <c r="Y3936" s="266"/>
      <c r="Z3936" s="264"/>
      <c r="AA3936" s="264"/>
      <c r="AB3936" s="264"/>
      <c r="AF3936" s="458"/>
      <c r="AG3936" s="266"/>
      <c r="AN3936" s="458"/>
      <c r="AO3936" s="266"/>
      <c r="AV3936" s="266"/>
      <c r="BC3936" s="266"/>
      <c r="BM3936" s="275">
        <v>3</v>
      </c>
      <c r="BN3936" s="275"/>
      <c r="BO3936" s="275"/>
      <c r="BP3936" s="275"/>
      <c r="BQ3936" s="275"/>
      <c r="BR3936" s="275"/>
      <c r="BS3936" s="275"/>
      <c r="BT3936" s="275"/>
      <c r="BU3936" s="275"/>
      <c r="BV3936" s="275"/>
    </row>
    <row r="3937" spans="1:74" s="263" customFormat="1">
      <c r="A3937" s="458" t="s">
        <v>9992</v>
      </c>
      <c r="B3937" s="458"/>
      <c r="C3937" s="266"/>
      <c r="D3937" s="266"/>
      <c r="E3937" s="266"/>
      <c r="F3937" s="266"/>
      <c r="G3937" s="266"/>
      <c r="H3937" s="266"/>
      <c r="I3937" s="266"/>
      <c r="J3937" s="266"/>
      <c r="K3937" s="266"/>
      <c r="L3937" s="261" t="s">
        <v>9990</v>
      </c>
      <c r="M3937" s="261"/>
      <c r="N3937" s="261"/>
      <c r="O3937" s="458"/>
      <c r="P3937" s="266"/>
      <c r="Q3937" s="262" t="s">
        <v>9991</v>
      </c>
      <c r="R3937" s="261"/>
      <c r="S3937" s="261"/>
      <c r="T3937" s="261"/>
      <c r="U3937" s="261"/>
      <c r="V3937" s="292"/>
      <c r="X3937" s="458"/>
      <c r="Y3937" s="266"/>
      <c r="Z3937" s="264"/>
      <c r="AA3937" s="264"/>
      <c r="AB3937" s="264"/>
      <c r="AF3937" s="458"/>
      <c r="AG3937" s="266"/>
      <c r="AN3937" s="458"/>
      <c r="AO3937" s="266"/>
      <c r="AV3937" s="266"/>
      <c r="BC3937" s="266"/>
      <c r="BM3937" s="275">
        <v>3</v>
      </c>
      <c r="BN3937" s="275"/>
      <c r="BO3937" s="275"/>
      <c r="BP3937" s="275"/>
      <c r="BQ3937" s="275"/>
      <c r="BR3937" s="275"/>
      <c r="BS3937" s="275"/>
      <c r="BT3937" s="275"/>
      <c r="BU3937" s="275"/>
      <c r="BV3937" s="275"/>
    </row>
    <row r="3938" spans="1:74" s="263" customFormat="1">
      <c r="A3938" s="458" t="s">
        <v>9995</v>
      </c>
      <c r="B3938" s="458"/>
      <c r="C3938" s="266"/>
      <c r="D3938" s="266"/>
      <c r="E3938" s="266"/>
      <c r="F3938" s="266"/>
      <c r="G3938" s="266"/>
      <c r="H3938" s="266"/>
      <c r="I3938" s="266"/>
      <c r="J3938" s="266"/>
      <c r="K3938" s="266"/>
      <c r="L3938" s="261" t="s">
        <v>9993</v>
      </c>
      <c r="M3938" s="261"/>
      <c r="N3938" s="261"/>
      <c r="O3938" s="458"/>
      <c r="P3938" s="266"/>
      <c r="Q3938" s="262" t="s">
        <v>9994</v>
      </c>
      <c r="R3938" s="261"/>
      <c r="S3938" s="261"/>
      <c r="T3938" s="261"/>
      <c r="U3938" s="261"/>
      <c r="V3938" s="292"/>
      <c r="X3938" s="458"/>
      <c r="Y3938" s="266"/>
      <c r="Z3938" s="264"/>
      <c r="AA3938" s="264"/>
      <c r="AB3938" s="264"/>
      <c r="AF3938" s="458"/>
      <c r="AG3938" s="266"/>
      <c r="AN3938" s="458"/>
      <c r="AO3938" s="266"/>
      <c r="AV3938" s="266"/>
      <c r="BC3938" s="266"/>
      <c r="BM3938" s="275">
        <v>3</v>
      </c>
      <c r="BN3938" s="275"/>
      <c r="BO3938" s="275"/>
      <c r="BP3938" s="275"/>
      <c r="BQ3938" s="275"/>
      <c r="BR3938" s="275"/>
      <c r="BS3938" s="275"/>
      <c r="BT3938" s="275"/>
      <c r="BU3938" s="275"/>
      <c r="BV3938" s="275"/>
    </row>
    <row r="3939" spans="1:74" s="263" customFormat="1">
      <c r="A3939" s="457"/>
      <c r="B3939" s="457"/>
      <c r="C3939" s="260"/>
      <c r="D3939" s="260"/>
      <c r="E3939" s="260"/>
      <c r="F3939" s="260"/>
      <c r="G3939" s="260"/>
      <c r="H3939" s="260"/>
      <c r="I3939" s="260"/>
      <c r="J3939" s="260"/>
      <c r="K3939" s="260"/>
      <c r="L3939" s="261" t="s">
        <v>9996</v>
      </c>
      <c r="M3939" s="261"/>
      <c r="N3939" s="261"/>
      <c r="O3939" s="457"/>
      <c r="P3939" s="260"/>
      <c r="Q3939" s="262" t="s">
        <v>9997</v>
      </c>
      <c r="R3939" s="261"/>
      <c r="S3939" s="261"/>
      <c r="T3939" s="261"/>
      <c r="U3939" s="261"/>
      <c r="V3939" s="292"/>
      <c r="X3939" s="457"/>
      <c r="Y3939" s="260"/>
      <c r="Z3939" s="264"/>
      <c r="AA3939" s="264"/>
      <c r="AB3939" s="264"/>
      <c r="AF3939" s="457"/>
      <c r="AG3939" s="260"/>
      <c r="AN3939" s="457"/>
      <c r="AO3939" s="260"/>
      <c r="AV3939" s="260"/>
      <c r="BC3939" s="260"/>
      <c r="BM3939" s="275">
        <v>3</v>
      </c>
      <c r="BN3939" s="275"/>
      <c r="BO3939" s="275"/>
      <c r="BP3939" s="275"/>
      <c r="BQ3939" s="275"/>
      <c r="BR3939" s="275"/>
      <c r="BS3939" s="275"/>
      <c r="BT3939" s="275"/>
      <c r="BU3939" s="275"/>
      <c r="BV3939" s="275"/>
    </row>
    <row r="3940" spans="1:74" s="263" customFormat="1">
      <c r="A3940" s="458" t="s">
        <v>9999</v>
      </c>
      <c r="B3940" s="458"/>
      <c r="C3940" s="266"/>
      <c r="D3940" s="266"/>
      <c r="E3940" s="266"/>
      <c r="F3940" s="266"/>
      <c r="G3940" s="266"/>
      <c r="H3940" s="266"/>
      <c r="I3940" s="266"/>
      <c r="J3940" s="266"/>
      <c r="K3940" s="266"/>
      <c r="L3940" s="261" t="s">
        <v>9998</v>
      </c>
      <c r="M3940" s="261"/>
      <c r="N3940" s="261"/>
      <c r="O3940" s="458"/>
      <c r="P3940" s="266"/>
      <c r="Q3940" s="262" t="s">
        <v>5207</v>
      </c>
      <c r="R3940" s="261"/>
      <c r="S3940" s="261"/>
      <c r="T3940" s="261"/>
      <c r="U3940" s="261"/>
      <c r="V3940" s="292"/>
      <c r="X3940" s="458"/>
      <c r="Y3940" s="266"/>
      <c r="Z3940" s="264"/>
      <c r="AA3940" s="264"/>
      <c r="AB3940" s="264"/>
      <c r="AF3940" s="458"/>
      <c r="AG3940" s="266"/>
      <c r="AN3940" s="458"/>
      <c r="AO3940" s="266"/>
      <c r="AV3940" s="266"/>
      <c r="BC3940" s="266"/>
      <c r="BM3940" s="275">
        <v>3</v>
      </c>
      <c r="BN3940" s="275"/>
      <c r="BO3940" s="275"/>
      <c r="BP3940" s="275"/>
      <c r="BQ3940" s="275"/>
      <c r="BR3940" s="275"/>
      <c r="BS3940" s="275"/>
      <c r="BT3940" s="275"/>
      <c r="BU3940" s="275"/>
      <c r="BV3940" s="275"/>
    </row>
    <row r="3941" spans="1:74" s="263" customFormat="1">
      <c r="A3941" s="458" t="s">
        <v>9999</v>
      </c>
      <c r="B3941" s="458"/>
      <c r="C3941" s="266"/>
      <c r="D3941" s="266"/>
      <c r="E3941" s="266"/>
      <c r="F3941" s="266"/>
      <c r="G3941" s="266"/>
      <c r="H3941" s="266"/>
      <c r="I3941" s="266"/>
      <c r="J3941" s="266"/>
      <c r="K3941" s="266"/>
      <c r="L3941" s="261" t="s">
        <v>9998</v>
      </c>
      <c r="M3941" s="261"/>
      <c r="N3941" s="261"/>
      <c r="O3941" s="458"/>
      <c r="P3941" s="266"/>
      <c r="Q3941" s="262" t="s">
        <v>10000</v>
      </c>
      <c r="R3941" s="261"/>
      <c r="S3941" s="261"/>
      <c r="T3941" s="261"/>
      <c r="U3941" s="261"/>
      <c r="V3941" s="292"/>
      <c r="X3941" s="458"/>
      <c r="Y3941" s="266"/>
      <c r="Z3941" s="264"/>
      <c r="AA3941" s="264"/>
      <c r="AB3941" s="264"/>
      <c r="AF3941" s="458"/>
      <c r="AG3941" s="266"/>
      <c r="AN3941" s="458"/>
      <c r="AO3941" s="266"/>
      <c r="AV3941" s="266"/>
      <c r="BC3941" s="266"/>
      <c r="BM3941" s="275">
        <v>3</v>
      </c>
      <c r="BN3941" s="275"/>
      <c r="BO3941" s="275"/>
      <c r="BP3941" s="275"/>
      <c r="BQ3941" s="275"/>
      <c r="BR3941" s="275"/>
      <c r="BS3941" s="275"/>
      <c r="BT3941" s="275"/>
      <c r="BU3941" s="275"/>
      <c r="BV3941" s="275"/>
    </row>
    <row r="3942" spans="1:74" s="263" customFormat="1">
      <c r="A3942" s="458" t="s">
        <v>10003</v>
      </c>
      <c r="B3942" s="458"/>
      <c r="C3942" s="266"/>
      <c r="D3942" s="266"/>
      <c r="E3942" s="266"/>
      <c r="F3942" s="266"/>
      <c r="G3942" s="266"/>
      <c r="H3942" s="266"/>
      <c r="I3942" s="266"/>
      <c r="J3942" s="266"/>
      <c r="K3942" s="266"/>
      <c r="L3942" s="261" t="s">
        <v>10001</v>
      </c>
      <c r="M3942" s="261"/>
      <c r="N3942" s="261"/>
      <c r="O3942" s="458"/>
      <c r="P3942" s="266"/>
      <c r="Q3942" s="262" t="s">
        <v>10002</v>
      </c>
      <c r="R3942" s="261"/>
      <c r="S3942" s="261"/>
      <c r="T3942" s="261"/>
      <c r="U3942" s="261"/>
      <c r="V3942" s="292"/>
      <c r="X3942" s="458"/>
      <c r="Y3942" s="266"/>
      <c r="Z3942" s="264"/>
      <c r="AA3942" s="264"/>
      <c r="AB3942" s="264"/>
      <c r="AF3942" s="458"/>
      <c r="AG3942" s="266"/>
      <c r="AN3942" s="458"/>
      <c r="AO3942" s="266"/>
      <c r="AV3942" s="266"/>
      <c r="BC3942" s="266"/>
      <c r="BM3942" s="275">
        <v>3</v>
      </c>
      <c r="BN3942" s="275"/>
      <c r="BO3942" s="275"/>
      <c r="BP3942" s="275"/>
      <c r="BQ3942" s="275"/>
      <c r="BR3942" s="275"/>
      <c r="BS3942" s="275"/>
      <c r="BT3942" s="275"/>
      <c r="BU3942" s="275"/>
      <c r="BV3942" s="275"/>
    </row>
    <row r="3943" spans="1:74" s="263" customFormat="1">
      <c r="A3943" s="458" t="s">
        <v>10006</v>
      </c>
      <c r="B3943" s="458"/>
      <c r="C3943" s="266"/>
      <c r="D3943" s="266"/>
      <c r="E3943" s="266"/>
      <c r="F3943" s="266"/>
      <c r="G3943" s="266"/>
      <c r="H3943" s="266"/>
      <c r="I3943" s="266"/>
      <c r="J3943" s="266"/>
      <c r="K3943" s="266"/>
      <c r="L3943" s="261" t="s">
        <v>10004</v>
      </c>
      <c r="M3943" s="261"/>
      <c r="N3943" s="261"/>
      <c r="O3943" s="458"/>
      <c r="P3943" s="266"/>
      <c r="Q3943" s="262" t="s">
        <v>10005</v>
      </c>
      <c r="R3943" s="261"/>
      <c r="S3943" s="261"/>
      <c r="T3943" s="261"/>
      <c r="U3943" s="261"/>
      <c r="V3943" s="292"/>
      <c r="X3943" s="458"/>
      <c r="Y3943" s="266"/>
      <c r="Z3943" s="264"/>
      <c r="AA3943" s="264"/>
      <c r="AB3943" s="264"/>
      <c r="AF3943" s="458"/>
      <c r="AG3943" s="266"/>
      <c r="AN3943" s="458"/>
      <c r="AO3943" s="266"/>
      <c r="AV3943" s="266"/>
      <c r="BC3943" s="266"/>
      <c r="BM3943" s="275">
        <v>3</v>
      </c>
      <c r="BN3943" s="275"/>
      <c r="BO3943" s="275"/>
      <c r="BP3943" s="275"/>
      <c r="BQ3943" s="275"/>
      <c r="BR3943" s="275"/>
      <c r="BS3943" s="275"/>
      <c r="BT3943" s="275"/>
      <c r="BU3943" s="275"/>
      <c r="BV3943" s="275"/>
    </row>
    <row r="3944" spans="1:74" s="263" customFormat="1">
      <c r="A3944" s="458" t="s">
        <v>10008</v>
      </c>
      <c r="B3944" s="458"/>
      <c r="C3944" s="266"/>
      <c r="D3944" s="266"/>
      <c r="E3944" s="266"/>
      <c r="F3944" s="266"/>
      <c r="G3944" s="266"/>
      <c r="H3944" s="266"/>
      <c r="I3944" s="266"/>
      <c r="J3944" s="266"/>
      <c r="K3944" s="266"/>
      <c r="L3944" s="261" t="s">
        <v>10007</v>
      </c>
      <c r="M3944" s="261"/>
      <c r="N3944" s="261"/>
      <c r="O3944" s="458"/>
      <c r="P3944" s="266"/>
      <c r="Q3944" s="262" t="s">
        <v>5930</v>
      </c>
      <c r="R3944" s="261"/>
      <c r="S3944" s="261"/>
      <c r="T3944" s="261"/>
      <c r="U3944" s="261"/>
      <c r="V3944" s="292"/>
      <c r="X3944" s="458"/>
      <c r="Y3944" s="266"/>
      <c r="Z3944" s="264"/>
      <c r="AA3944" s="264"/>
      <c r="AB3944" s="264"/>
      <c r="AF3944" s="458"/>
      <c r="AG3944" s="266"/>
      <c r="AN3944" s="458"/>
      <c r="AO3944" s="266"/>
      <c r="AV3944" s="266"/>
      <c r="BC3944" s="266"/>
      <c r="BM3944" s="275">
        <v>3</v>
      </c>
      <c r="BN3944" s="275"/>
      <c r="BO3944" s="275"/>
      <c r="BP3944" s="275"/>
      <c r="BQ3944" s="275"/>
      <c r="BR3944" s="275"/>
      <c r="BS3944" s="275"/>
      <c r="BT3944" s="275"/>
      <c r="BU3944" s="275"/>
      <c r="BV3944" s="275"/>
    </row>
    <row r="3945" spans="1:74" s="263" customFormat="1">
      <c r="A3945" s="458" t="s">
        <v>10011</v>
      </c>
      <c r="B3945" s="458"/>
      <c r="C3945" s="266"/>
      <c r="D3945" s="266"/>
      <c r="E3945" s="266"/>
      <c r="F3945" s="266"/>
      <c r="G3945" s="266"/>
      <c r="H3945" s="266"/>
      <c r="I3945" s="266"/>
      <c r="J3945" s="266"/>
      <c r="K3945" s="266"/>
      <c r="L3945" s="261" t="s">
        <v>10009</v>
      </c>
      <c r="M3945" s="261"/>
      <c r="N3945" s="261"/>
      <c r="O3945" s="458"/>
      <c r="P3945" s="266"/>
      <c r="Q3945" s="262" t="s">
        <v>10010</v>
      </c>
      <c r="R3945" s="261"/>
      <c r="S3945" s="261"/>
      <c r="T3945" s="261"/>
      <c r="U3945" s="261"/>
      <c r="V3945" s="292"/>
      <c r="X3945" s="458"/>
      <c r="Y3945" s="266"/>
      <c r="Z3945" s="264"/>
      <c r="AA3945" s="264"/>
      <c r="AB3945" s="264"/>
      <c r="AF3945" s="458"/>
      <c r="AG3945" s="266"/>
      <c r="AN3945" s="458"/>
      <c r="AO3945" s="266"/>
      <c r="AV3945" s="266"/>
      <c r="BC3945" s="266"/>
      <c r="BM3945" s="275">
        <v>3</v>
      </c>
      <c r="BN3945" s="275"/>
      <c r="BO3945" s="275"/>
      <c r="BP3945" s="275"/>
      <c r="BQ3945" s="275"/>
      <c r="BR3945" s="275"/>
      <c r="BS3945" s="275"/>
      <c r="BT3945" s="275"/>
      <c r="BU3945" s="275"/>
      <c r="BV3945" s="275"/>
    </row>
    <row r="3946" spans="1:74" s="263" customFormat="1">
      <c r="A3946" s="458" t="s">
        <v>10014</v>
      </c>
      <c r="B3946" s="458"/>
      <c r="C3946" s="266"/>
      <c r="D3946" s="266"/>
      <c r="E3946" s="266"/>
      <c r="F3946" s="266"/>
      <c r="G3946" s="266"/>
      <c r="H3946" s="266"/>
      <c r="I3946" s="266"/>
      <c r="J3946" s="266"/>
      <c r="K3946" s="266"/>
      <c r="L3946" s="261" t="s">
        <v>10012</v>
      </c>
      <c r="M3946" s="261"/>
      <c r="N3946" s="261"/>
      <c r="O3946" s="458"/>
      <c r="P3946" s="266"/>
      <c r="Q3946" s="262" t="s">
        <v>10013</v>
      </c>
      <c r="R3946" s="261"/>
      <c r="S3946" s="261"/>
      <c r="T3946" s="261"/>
      <c r="U3946" s="261"/>
      <c r="V3946" s="292"/>
      <c r="X3946" s="458"/>
      <c r="Y3946" s="266"/>
      <c r="Z3946" s="264"/>
      <c r="AA3946" s="264"/>
      <c r="AB3946" s="264"/>
      <c r="AF3946" s="458"/>
      <c r="AG3946" s="266"/>
      <c r="AN3946" s="458"/>
      <c r="AO3946" s="266"/>
      <c r="AV3946" s="266"/>
      <c r="BC3946" s="266"/>
      <c r="BM3946" s="275">
        <v>3</v>
      </c>
      <c r="BN3946" s="275"/>
      <c r="BO3946" s="275"/>
      <c r="BP3946" s="275"/>
      <c r="BQ3946" s="275"/>
      <c r="BR3946" s="275"/>
      <c r="BS3946" s="275"/>
      <c r="BT3946" s="275"/>
      <c r="BU3946" s="275"/>
      <c r="BV3946" s="275"/>
    </row>
    <row r="3947" spans="1:74" s="263" customFormat="1">
      <c r="A3947" s="458" t="s">
        <v>10017</v>
      </c>
      <c r="B3947" s="458"/>
      <c r="C3947" s="266"/>
      <c r="D3947" s="266"/>
      <c r="E3947" s="266"/>
      <c r="F3947" s="266"/>
      <c r="G3947" s="266"/>
      <c r="H3947" s="266"/>
      <c r="I3947" s="266"/>
      <c r="J3947" s="266"/>
      <c r="K3947" s="266"/>
      <c r="L3947" s="261" t="s">
        <v>10015</v>
      </c>
      <c r="M3947" s="261"/>
      <c r="N3947" s="261"/>
      <c r="O3947" s="458"/>
      <c r="P3947" s="266"/>
      <c r="Q3947" s="262" t="s">
        <v>10016</v>
      </c>
      <c r="R3947" s="261"/>
      <c r="S3947" s="261"/>
      <c r="T3947" s="261"/>
      <c r="U3947" s="261"/>
      <c r="V3947" s="292"/>
      <c r="X3947" s="458"/>
      <c r="Y3947" s="266"/>
      <c r="Z3947" s="264"/>
      <c r="AA3947" s="264"/>
      <c r="AB3947" s="264"/>
      <c r="AF3947" s="458"/>
      <c r="AG3947" s="266"/>
      <c r="AN3947" s="458"/>
      <c r="AO3947" s="266"/>
      <c r="AV3947" s="266"/>
      <c r="BC3947" s="266"/>
      <c r="BM3947" s="275">
        <v>3</v>
      </c>
      <c r="BN3947" s="275"/>
      <c r="BO3947" s="275"/>
      <c r="BP3947" s="275"/>
      <c r="BQ3947" s="275"/>
      <c r="BR3947" s="275"/>
      <c r="BS3947" s="275"/>
      <c r="BT3947" s="275"/>
      <c r="BU3947" s="275"/>
      <c r="BV3947" s="275"/>
    </row>
    <row r="3948" spans="1:74" s="263" customFormat="1">
      <c r="A3948" s="458" t="s">
        <v>10020</v>
      </c>
      <c r="B3948" s="458"/>
      <c r="C3948" s="266"/>
      <c r="D3948" s="266"/>
      <c r="E3948" s="266"/>
      <c r="F3948" s="266"/>
      <c r="G3948" s="266"/>
      <c r="H3948" s="266"/>
      <c r="I3948" s="266"/>
      <c r="J3948" s="266"/>
      <c r="K3948" s="266"/>
      <c r="L3948" s="261" t="s">
        <v>10018</v>
      </c>
      <c r="M3948" s="261"/>
      <c r="N3948" s="261"/>
      <c r="O3948" s="458"/>
      <c r="P3948" s="266"/>
      <c r="Q3948" s="262" t="s">
        <v>10019</v>
      </c>
      <c r="R3948" s="261"/>
      <c r="S3948" s="261"/>
      <c r="T3948" s="261"/>
      <c r="U3948" s="261"/>
      <c r="V3948" s="292"/>
      <c r="X3948" s="458"/>
      <c r="Y3948" s="266"/>
      <c r="Z3948" s="264"/>
      <c r="AA3948" s="264"/>
      <c r="AB3948" s="264"/>
      <c r="AF3948" s="458"/>
      <c r="AG3948" s="266"/>
      <c r="AN3948" s="458"/>
      <c r="AO3948" s="266"/>
      <c r="AV3948" s="266"/>
      <c r="BC3948" s="266"/>
      <c r="BM3948" s="275">
        <v>3</v>
      </c>
      <c r="BN3948" s="275"/>
      <c r="BO3948" s="275"/>
      <c r="BP3948" s="275"/>
      <c r="BQ3948" s="275"/>
      <c r="BR3948" s="275"/>
      <c r="BS3948" s="275"/>
      <c r="BT3948" s="275"/>
      <c r="BU3948" s="275"/>
      <c r="BV3948" s="275"/>
    </row>
    <row r="3949" spans="1:74" s="263" customFormat="1">
      <c r="A3949" s="458" t="s">
        <v>10020</v>
      </c>
      <c r="B3949" s="458"/>
      <c r="C3949" s="266"/>
      <c r="D3949" s="266"/>
      <c r="E3949" s="266"/>
      <c r="F3949" s="266"/>
      <c r="G3949" s="266"/>
      <c r="H3949" s="266"/>
      <c r="I3949" s="266"/>
      <c r="J3949" s="266"/>
      <c r="K3949" s="266"/>
      <c r="L3949" s="261" t="s">
        <v>10018</v>
      </c>
      <c r="M3949" s="261"/>
      <c r="N3949" s="261"/>
      <c r="O3949" s="458"/>
      <c r="P3949" s="266"/>
      <c r="Q3949" s="262" t="s">
        <v>10021</v>
      </c>
      <c r="R3949" s="261"/>
      <c r="S3949" s="261"/>
      <c r="T3949" s="261"/>
      <c r="U3949" s="261"/>
      <c r="V3949" s="292"/>
      <c r="X3949" s="458"/>
      <c r="Y3949" s="266"/>
      <c r="Z3949" s="264"/>
      <c r="AA3949" s="264"/>
      <c r="AB3949" s="264"/>
      <c r="AF3949" s="458"/>
      <c r="AG3949" s="266"/>
      <c r="AN3949" s="458"/>
      <c r="AO3949" s="266"/>
      <c r="AV3949" s="266"/>
      <c r="BC3949" s="266"/>
      <c r="BM3949" s="275">
        <v>3</v>
      </c>
      <c r="BN3949" s="275"/>
      <c r="BO3949" s="275"/>
      <c r="BP3949" s="275"/>
      <c r="BQ3949" s="275"/>
      <c r="BR3949" s="275"/>
      <c r="BS3949" s="275"/>
      <c r="BT3949" s="275"/>
      <c r="BU3949" s="275"/>
      <c r="BV3949" s="275"/>
    </row>
    <row r="3950" spans="1:74" s="263" customFormat="1">
      <c r="A3950" s="458" t="s">
        <v>10024</v>
      </c>
      <c r="B3950" s="458"/>
      <c r="C3950" s="266"/>
      <c r="D3950" s="266"/>
      <c r="E3950" s="266"/>
      <c r="F3950" s="266"/>
      <c r="G3950" s="266"/>
      <c r="H3950" s="266"/>
      <c r="I3950" s="266"/>
      <c r="J3950" s="266"/>
      <c r="K3950" s="266"/>
      <c r="L3950" s="261" t="s">
        <v>10022</v>
      </c>
      <c r="M3950" s="261"/>
      <c r="N3950" s="261"/>
      <c r="O3950" s="458"/>
      <c r="P3950" s="266"/>
      <c r="Q3950" s="262" t="s">
        <v>10023</v>
      </c>
      <c r="R3950" s="261"/>
      <c r="S3950" s="261"/>
      <c r="T3950" s="261"/>
      <c r="U3950" s="261"/>
      <c r="V3950" s="292"/>
      <c r="X3950" s="458"/>
      <c r="Y3950" s="266"/>
      <c r="Z3950" s="264"/>
      <c r="AA3950" s="264"/>
      <c r="AB3950" s="264"/>
      <c r="AF3950" s="458"/>
      <c r="AG3950" s="266"/>
      <c r="AN3950" s="458"/>
      <c r="AO3950" s="266"/>
      <c r="AV3950" s="266"/>
      <c r="BC3950" s="266"/>
      <c r="BM3950" s="275">
        <v>3</v>
      </c>
      <c r="BN3950" s="275"/>
      <c r="BO3950" s="275"/>
      <c r="BP3950" s="275"/>
      <c r="BQ3950" s="275"/>
      <c r="BR3950" s="275"/>
      <c r="BS3950" s="275"/>
      <c r="BT3950" s="275"/>
      <c r="BU3950" s="275"/>
      <c r="BV3950" s="275"/>
    </row>
    <row r="3951" spans="1:74" s="263" customFormat="1">
      <c r="A3951" s="458" t="s">
        <v>10027</v>
      </c>
      <c r="B3951" s="458"/>
      <c r="C3951" s="266"/>
      <c r="D3951" s="266"/>
      <c r="E3951" s="266"/>
      <c r="F3951" s="266"/>
      <c r="G3951" s="266"/>
      <c r="H3951" s="266"/>
      <c r="I3951" s="266"/>
      <c r="J3951" s="266"/>
      <c r="K3951" s="266"/>
      <c r="L3951" s="261" t="s">
        <v>10025</v>
      </c>
      <c r="M3951" s="261"/>
      <c r="N3951" s="261"/>
      <c r="O3951" s="458"/>
      <c r="P3951" s="266"/>
      <c r="Q3951" s="262" t="s">
        <v>10026</v>
      </c>
      <c r="R3951" s="261"/>
      <c r="S3951" s="261"/>
      <c r="T3951" s="261"/>
      <c r="U3951" s="261"/>
      <c r="V3951" s="292"/>
      <c r="X3951" s="458"/>
      <c r="Y3951" s="266"/>
      <c r="Z3951" s="264"/>
      <c r="AA3951" s="264"/>
      <c r="AB3951" s="264"/>
      <c r="AF3951" s="458"/>
      <c r="AG3951" s="266"/>
      <c r="AN3951" s="458"/>
      <c r="AO3951" s="266"/>
      <c r="AV3951" s="266"/>
      <c r="BC3951" s="266"/>
      <c r="BM3951" s="275">
        <v>3</v>
      </c>
      <c r="BN3951" s="275"/>
      <c r="BO3951" s="275"/>
      <c r="BP3951" s="275"/>
      <c r="BQ3951" s="275"/>
      <c r="BR3951" s="275"/>
      <c r="BS3951" s="275"/>
      <c r="BT3951" s="275"/>
      <c r="BU3951" s="275"/>
      <c r="BV3951" s="275"/>
    </row>
    <row r="3952" spans="1:74" s="263" customFormat="1">
      <c r="A3952" s="458" t="s">
        <v>10030</v>
      </c>
      <c r="B3952" s="458"/>
      <c r="C3952" s="266"/>
      <c r="D3952" s="266"/>
      <c r="E3952" s="266"/>
      <c r="F3952" s="266"/>
      <c r="G3952" s="266"/>
      <c r="H3952" s="266"/>
      <c r="I3952" s="266"/>
      <c r="J3952" s="266"/>
      <c r="K3952" s="266"/>
      <c r="L3952" s="261" t="s">
        <v>10028</v>
      </c>
      <c r="M3952" s="261"/>
      <c r="N3952" s="261"/>
      <c r="O3952" s="458"/>
      <c r="P3952" s="266"/>
      <c r="Q3952" s="262" t="s">
        <v>10029</v>
      </c>
      <c r="R3952" s="261"/>
      <c r="S3952" s="261"/>
      <c r="T3952" s="261"/>
      <c r="U3952" s="261"/>
      <c r="V3952" s="292"/>
      <c r="X3952" s="458"/>
      <c r="Y3952" s="266"/>
      <c r="Z3952" s="264"/>
      <c r="AA3952" s="264"/>
      <c r="AB3952" s="264"/>
      <c r="AF3952" s="458"/>
      <c r="AG3952" s="266"/>
      <c r="AN3952" s="458"/>
      <c r="AO3952" s="266"/>
      <c r="AV3952" s="266"/>
      <c r="BC3952" s="266"/>
      <c r="BM3952" s="275">
        <v>3</v>
      </c>
      <c r="BN3952" s="275"/>
      <c r="BO3952" s="275"/>
      <c r="BP3952" s="275"/>
      <c r="BQ3952" s="275"/>
      <c r="BR3952" s="275"/>
      <c r="BS3952" s="275"/>
      <c r="BT3952" s="275"/>
      <c r="BU3952" s="275"/>
      <c r="BV3952" s="275"/>
    </row>
    <row r="3953" spans="1:74" s="263" customFormat="1">
      <c r="A3953" s="457"/>
      <c r="B3953" s="457"/>
      <c r="C3953" s="260"/>
      <c r="D3953" s="260"/>
      <c r="E3953" s="260"/>
      <c r="F3953" s="260"/>
      <c r="G3953" s="260"/>
      <c r="H3953" s="260"/>
      <c r="I3953" s="260"/>
      <c r="J3953" s="260"/>
      <c r="K3953" s="260"/>
      <c r="L3953" s="261" t="s">
        <v>10031</v>
      </c>
      <c r="M3953" s="261"/>
      <c r="N3953" s="261"/>
      <c r="O3953" s="457"/>
      <c r="P3953" s="260"/>
      <c r="Q3953" s="262" t="s">
        <v>10032</v>
      </c>
      <c r="R3953" s="261"/>
      <c r="S3953" s="261"/>
      <c r="T3953" s="261"/>
      <c r="U3953" s="261"/>
      <c r="V3953" s="292"/>
      <c r="X3953" s="457"/>
      <c r="Y3953" s="260"/>
      <c r="Z3953" s="264"/>
      <c r="AA3953" s="264"/>
      <c r="AB3953" s="264"/>
      <c r="AF3953" s="457"/>
      <c r="AG3953" s="260"/>
      <c r="AN3953" s="457"/>
      <c r="AO3953" s="260"/>
      <c r="AV3953" s="260"/>
      <c r="BC3953" s="260"/>
      <c r="BM3953" s="275">
        <v>3</v>
      </c>
      <c r="BN3953" s="275"/>
      <c r="BO3953" s="275"/>
      <c r="BP3953" s="275"/>
      <c r="BQ3953" s="275"/>
      <c r="BR3953" s="275"/>
      <c r="BS3953" s="275"/>
      <c r="BT3953" s="275"/>
      <c r="BU3953" s="275"/>
      <c r="BV3953" s="275"/>
    </row>
    <row r="3954" spans="1:74" s="263" customFormat="1">
      <c r="A3954" s="457"/>
      <c r="B3954" s="457"/>
      <c r="C3954" s="260"/>
      <c r="D3954" s="260"/>
      <c r="E3954" s="260"/>
      <c r="F3954" s="260"/>
      <c r="G3954" s="260"/>
      <c r="H3954" s="260"/>
      <c r="I3954" s="260"/>
      <c r="J3954" s="260"/>
      <c r="K3954" s="260"/>
      <c r="L3954" s="261" t="s">
        <v>10033</v>
      </c>
      <c r="M3954" s="261"/>
      <c r="N3954" s="261"/>
      <c r="O3954" s="457"/>
      <c r="P3954" s="260"/>
      <c r="Q3954" s="262" t="s">
        <v>10034</v>
      </c>
      <c r="R3954" s="261"/>
      <c r="S3954" s="261"/>
      <c r="T3954" s="261"/>
      <c r="U3954" s="261"/>
      <c r="V3954" s="292"/>
      <c r="X3954" s="457"/>
      <c r="Y3954" s="260"/>
      <c r="Z3954" s="264"/>
      <c r="AA3954" s="264"/>
      <c r="AB3954" s="264"/>
      <c r="AF3954" s="457"/>
      <c r="AG3954" s="260"/>
      <c r="AN3954" s="457"/>
      <c r="AO3954" s="260"/>
      <c r="AV3954" s="260"/>
      <c r="BC3954" s="260"/>
      <c r="BM3954" s="275">
        <v>3</v>
      </c>
      <c r="BN3954" s="275"/>
      <c r="BO3954" s="275"/>
      <c r="BP3954" s="275"/>
      <c r="BQ3954" s="275"/>
      <c r="BR3954" s="275"/>
      <c r="BS3954" s="275"/>
      <c r="BT3954" s="275"/>
      <c r="BU3954" s="275"/>
      <c r="BV3954" s="275"/>
    </row>
    <row r="3955" spans="1:74" s="263" customFormat="1">
      <c r="A3955" s="457"/>
      <c r="B3955" s="457"/>
      <c r="C3955" s="260"/>
      <c r="D3955" s="260"/>
      <c r="E3955" s="260"/>
      <c r="F3955" s="260"/>
      <c r="G3955" s="260"/>
      <c r="H3955" s="260"/>
      <c r="I3955" s="260"/>
      <c r="J3955" s="260"/>
      <c r="K3955" s="260"/>
      <c r="L3955" s="261" t="s">
        <v>10035</v>
      </c>
      <c r="M3955" s="261"/>
      <c r="N3955" s="261"/>
      <c r="O3955" s="457"/>
      <c r="P3955" s="260"/>
      <c r="Q3955" s="262" t="s">
        <v>10036</v>
      </c>
      <c r="R3955" s="261"/>
      <c r="S3955" s="261"/>
      <c r="T3955" s="261"/>
      <c r="U3955" s="261"/>
      <c r="V3955" s="292"/>
      <c r="X3955" s="457"/>
      <c r="Y3955" s="260"/>
      <c r="Z3955" s="264"/>
      <c r="AA3955" s="264"/>
      <c r="AB3955" s="264"/>
      <c r="AF3955" s="457"/>
      <c r="AG3955" s="260"/>
      <c r="AN3955" s="457"/>
      <c r="AO3955" s="260"/>
      <c r="AV3955" s="260"/>
      <c r="BC3955" s="260"/>
      <c r="BM3955" s="275">
        <v>3</v>
      </c>
      <c r="BN3955" s="275"/>
      <c r="BO3955" s="275"/>
      <c r="BP3955" s="275"/>
      <c r="BQ3955" s="275"/>
      <c r="BR3955" s="275"/>
      <c r="BS3955" s="275"/>
      <c r="BT3955" s="275"/>
      <c r="BU3955" s="275"/>
      <c r="BV3955" s="275"/>
    </row>
    <row r="3956" spans="1:74" s="263" customFormat="1">
      <c r="A3956" s="457"/>
      <c r="B3956" s="457"/>
      <c r="C3956" s="260"/>
      <c r="D3956" s="260"/>
      <c r="E3956" s="260"/>
      <c r="F3956" s="260"/>
      <c r="G3956" s="260"/>
      <c r="H3956" s="260"/>
      <c r="I3956" s="260"/>
      <c r="J3956" s="260"/>
      <c r="K3956" s="260"/>
      <c r="L3956" s="261" t="s">
        <v>10037</v>
      </c>
      <c r="M3956" s="261"/>
      <c r="N3956" s="261"/>
      <c r="O3956" s="457"/>
      <c r="P3956" s="260"/>
      <c r="Q3956" s="262" t="s">
        <v>10038</v>
      </c>
      <c r="R3956" s="261"/>
      <c r="S3956" s="261"/>
      <c r="T3956" s="261"/>
      <c r="U3956" s="261"/>
      <c r="V3956" s="292"/>
      <c r="X3956" s="457"/>
      <c r="Y3956" s="260"/>
      <c r="Z3956" s="264"/>
      <c r="AA3956" s="264"/>
      <c r="AB3956" s="264"/>
      <c r="AF3956" s="457"/>
      <c r="AG3956" s="260"/>
      <c r="AN3956" s="457"/>
      <c r="AO3956" s="260"/>
      <c r="AV3956" s="260"/>
      <c r="BC3956" s="260"/>
      <c r="BM3956" s="275">
        <v>3</v>
      </c>
      <c r="BN3956" s="275"/>
      <c r="BO3956" s="275"/>
      <c r="BP3956" s="275"/>
      <c r="BQ3956" s="275"/>
      <c r="BR3956" s="275"/>
      <c r="BS3956" s="275"/>
      <c r="BT3956" s="275"/>
      <c r="BU3956" s="275"/>
      <c r="BV3956" s="275"/>
    </row>
    <row r="3957" spans="1:74" s="263" customFormat="1">
      <c r="A3957" s="458" t="s">
        <v>10041</v>
      </c>
      <c r="B3957" s="458"/>
      <c r="C3957" s="266"/>
      <c r="D3957" s="266"/>
      <c r="E3957" s="266"/>
      <c r="F3957" s="266"/>
      <c r="G3957" s="266"/>
      <c r="H3957" s="266"/>
      <c r="I3957" s="266"/>
      <c r="J3957" s="266"/>
      <c r="K3957" s="266"/>
      <c r="L3957" s="261" t="s">
        <v>10039</v>
      </c>
      <c r="M3957" s="261"/>
      <c r="N3957" s="261"/>
      <c r="O3957" s="458"/>
      <c r="P3957" s="266"/>
      <c r="Q3957" s="262" t="s">
        <v>10040</v>
      </c>
      <c r="R3957" s="261"/>
      <c r="S3957" s="261"/>
      <c r="T3957" s="261"/>
      <c r="U3957" s="261"/>
      <c r="V3957" s="292"/>
      <c r="X3957" s="458"/>
      <c r="Y3957" s="266"/>
      <c r="Z3957" s="264"/>
      <c r="AA3957" s="264"/>
      <c r="AB3957" s="264"/>
      <c r="AF3957" s="458"/>
      <c r="AG3957" s="266"/>
      <c r="AN3957" s="458"/>
      <c r="AO3957" s="266"/>
      <c r="AV3957" s="266"/>
      <c r="BC3957" s="266"/>
      <c r="BM3957" s="275">
        <v>3</v>
      </c>
      <c r="BN3957" s="275"/>
      <c r="BO3957" s="275"/>
      <c r="BP3957" s="275"/>
      <c r="BQ3957" s="275"/>
      <c r="BR3957" s="275"/>
      <c r="BS3957" s="275"/>
      <c r="BT3957" s="275"/>
      <c r="BU3957" s="275"/>
      <c r="BV3957" s="275"/>
    </row>
    <row r="3958" spans="1:74" s="263" customFormat="1">
      <c r="A3958" s="458" t="s">
        <v>10044</v>
      </c>
      <c r="B3958" s="458"/>
      <c r="C3958" s="266"/>
      <c r="D3958" s="266"/>
      <c r="E3958" s="266"/>
      <c r="F3958" s="266"/>
      <c r="G3958" s="266"/>
      <c r="H3958" s="266"/>
      <c r="I3958" s="266"/>
      <c r="J3958" s="266"/>
      <c r="K3958" s="266"/>
      <c r="L3958" s="261" t="s">
        <v>10042</v>
      </c>
      <c r="M3958" s="261"/>
      <c r="N3958" s="261"/>
      <c r="O3958" s="458"/>
      <c r="P3958" s="266"/>
      <c r="Q3958" s="262" t="s">
        <v>10043</v>
      </c>
      <c r="R3958" s="261"/>
      <c r="S3958" s="261"/>
      <c r="T3958" s="261"/>
      <c r="U3958" s="261"/>
      <c r="V3958" s="292"/>
      <c r="X3958" s="458"/>
      <c r="Y3958" s="266"/>
      <c r="Z3958" s="264"/>
      <c r="AA3958" s="264"/>
      <c r="AB3958" s="264"/>
      <c r="AF3958" s="458"/>
      <c r="AG3958" s="266"/>
      <c r="AN3958" s="458"/>
      <c r="AO3958" s="266"/>
      <c r="AV3958" s="266"/>
      <c r="BC3958" s="266"/>
      <c r="BM3958" s="275">
        <v>3</v>
      </c>
      <c r="BN3958" s="275"/>
      <c r="BO3958" s="275"/>
      <c r="BP3958" s="275"/>
      <c r="BQ3958" s="275"/>
      <c r="BR3958" s="275"/>
      <c r="BS3958" s="275"/>
      <c r="BT3958" s="275"/>
      <c r="BU3958" s="275"/>
      <c r="BV3958" s="275"/>
    </row>
    <row r="3959" spans="1:74" s="263" customFormat="1">
      <c r="A3959" s="458" t="s">
        <v>10047</v>
      </c>
      <c r="B3959" s="458"/>
      <c r="C3959" s="266"/>
      <c r="D3959" s="266"/>
      <c r="E3959" s="266"/>
      <c r="F3959" s="266"/>
      <c r="G3959" s="266"/>
      <c r="H3959" s="266"/>
      <c r="I3959" s="266"/>
      <c r="J3959" s="266"/>
      <c r="K3959" s="266"/>
      <c r="L3959" s="261" t="s">
        <v>10045</v>
      </c>
      <c r="M3959" s="261"/>
      <c r="N3959" s="261"/>
      <c r="O3959" s="458"/>
      <c r="P3959" s="266"/>
      <c r="Q3959" s="262" t="s">
        <v>10046</v>
      </c>
      <c r="R3959" s="261"/>
      <c r="S3959" s="261"/>
      <c r="T3959" s="261"/>
      <c r="U3959" s="261"/>
      <c r="V3959" s="292"/>
      <c r="X3959" s="458"/>
      <c r="Y3959" s="266"/>
      <c r="Z3959" s="264"/>
      <c r="AA3959" s="264"/>
      <c r="AB3959" s="264"/>
      <c r="AF3959" s="458"/>
      <c r="AG3959" s="266"/>
      <c r="AN3959" s="458"/>
      <c r="AO3959" s="266"/>
      <c r="AV3959" s="266"/>
      <c r="BC3959" s="266"/>
      <c r="BM3959" s="275">
        <v>3</v>
      </c>
      <c r="BN3959" s="275"/>
      <c r="BO3959" s="275"/>
      <c r="BP3959" s="275"/>
      <c r="BQ3959" s="275"/>
      <c r="BR3959" s="275"/>
      <c r="BS3959" s="275"/>
      <c r="BT3959" s="275"/>
      <c r="BU3959" s="275"/>
      <c r="BV3959" s="275"/>
    </row>
    <row r="3960" spans="1:74" s="263" customFormat="1">
      <c r="A3960" s="457"/>
      <c r="B3960" s="457"/>
      <c r="C3960" s="260"/>
      <c r="D3960" s="260"/>
      <c r="E3960" s="260"/>
      <c r="F3960" s="260"/>
      <c r="G3960" s="260"/>
      <c r="H3960" s="260"/>
      <c r="I3960" s="260"/>
      <c r="J3960" s="260"/>
      <c r="K3960" s="260"/>
      <c r="L3960" s="261" t="s">
        <v>10048</v>
      </c>
      <c r="M3960" s="261"/>
      <c r="N3960" s="261"/>
      <c r="O3960" s="457"/>
      <c r="P3960" s="260"/>
      <c r="Q3960" s="262" t="s">
        <v>10049</v>
      </c>
      <c r="R3960" s="261"/>
      <c r="S3960" s="261"/>
      <c r="T3960" s="261"/>
      <c r="U3960" s="261"/>
      <c r="V3960" s="292"/>
      <c r="X3960" s="457"/>
      <c r="Y3960" s="260"/>
      <c r="Z3960" s="264"/>
      <c r="AA3960" s="264"/>
      <c r="AB3960" s="264"/>
      <c r="AF3960" s="457"/>
      <c r="AG3960" s="260"/>
      <c r="AN3960" s="457"/>
      <c r="AO3960" s="260"/>
      <c r="AV3960" s="260"/>
      <c r="BC3960" s="260"/>
      <c r="BM3960" s="275">
        <v>3</v>
      </c>
      <c r="BN3960" s="275"/>
      <c r="BO3960" s="275"/>
      <c r="BP3960" s="275"/>
      <c r="BQ3960" s="275"/>
      <c r="BR3960" s="275"/>
      <c r="BS3960" s="275"/>
      <c r="BT3960" s="275"/>
      <c r="BU3960" s="275"/>
      <c r="BV3960" s="275"/>
    </row>
    <row r="3961" spans="1:74" s="263" customFormat="1">
      <c r="A3961" s="457"/>
      <c r="B3961" s="457"/>
      <c r="C3961" s="260"/>
      <c r="D3961" s="260"/>
      <c r="E3961" s="260"/>
      <c r="F3961" s="260"/>
      <c r="G3961" s="260"/>
      <c r="H3961" s="260"/>
      <c r="I3961" s="260"/>
      <c r="J3961" s="260"/>
      <c r="K3961" s="260"/>
      <c r="L3961" s="261" t="s">
        <v>10050</v>
      </c>
      <c r="M3961" s="261"/>
      <c r="N3961" s="261"/>
      <c r="O3961" s="457"/>
      <c r="P3961" s="260"/>
      <c r="Q3961" s="262" t="s">
        <v>10051</v>
      </c>
      <c r="R3961" s="261"/>
      <c r="S3961" s="261"/>
      <c r="T3961" s="261"/>
      <c r="U3961" s="261"/>
      <c r="V3961" s="292"/>
      <c r="X3961" s="457"/>
      <c r="Y3961" s="260"/>
      <c r="Z3961" s="264"/>
      <c r="AA3961" s="264"/>
      <c r="AB3961" s="264"/>
      <c r="AF3961" s="457"/>
      <c r="AG3961" s="260"/>
      <c r="AN3961" s="457"/>
      <c r="AO3961" s="260"/>
      <c r="AV3961" s="260"/>
      <c r="BC3961" s="260"/>
      <c r="BM3961" s="275">
        <v>3</v>
      </c>
      <c r="BN3961" s="275"/>
      <c r="BO3961" s="275"/>
      <c r="BP3961" s="275"/>
      <c r="BQ3961" s="275"/>
      <c r="BR3961" s="275"/>
      <c r="BS3961" s="275"/>
      <c r="BT3961" s="275"/>
      <c r="BU3961" s="275"/>
      <c r="BV3961" s="275"/>
    </row>
    <row r="3962" spans="1:74" s="263" customFormat="1">
      <c r="A3962" s="457"/>
      <c r="B3962" s="457"/>
      <c r="C3962" s="260"/>
      <c r="D3962" s="260"/>
      <c r="E3962" s="260"/>
      <c r="F3962" s="260"/>
      <c r="G3962" s="260"/>
      <c r="H3962" s="260"/>
      <c r="I3962" s="260"/>
      <c r="J3962" s="260"/>
      <c r="K3962" s="260"/>
      <c r="L3962" s="261" t="s">
        <v>10052</v>
      </c>
      <c r="M3962" s="261"/>
      <c r="N3962" s="261"/>
      <c r="O3962" s="457"/>
      <c r="P3962" s="260"/>
      <c r="Q3962" s="262" t="s">
        <v>10051</v>
      </c>
      <c r="R3962" s="261"/>
      <c r="S3962" s="261"/>
      <c r="T3962" s="261"/>
      <c r="U3962" s="261"/>
      <c r="V3962" s="292"/>
      <c r="X3962" s="457"/>
      <c r="Y3962" s="260"/>
      <c r="Z3962" s="264"/>
      <c r="AA3962" s="264"/>
      <c r="AB3962" s="264"/>
      <c r="AF3962" s="457"/>
      <c r="AG3962" s="260"/>
      <c r="AN3962" s="457"/>
      <c r="AO3962" s="260"/>
      <c r="AV3962" s="260"/>
      <c r="BC3962" s="260"/>
      <c r="BM3962" s="275">
        <v>3</v>
      </c>
      <c r="BN3962" s="275"/>
      <c r="BO3962" s="275"/>
      <c r="BP3962" s="275"/>
      <c r="BQ3962" s="275"/>
      <c r="BR3962" s="275"/>
      <c r="BS3962" s="275"/>
      <c r="BT3962" s="275"/>
      <c r="BU3962" s="275"/>
      <c r="BV3962" s="275"/>
    </row>
    <row r="3963" spans="1:74" s="263" customFormat="1">
      <c r="A3963" s="458" t="s">
        <v>10055</v>
      </c>
      <c r="B3963" s="458"/>
      <c r="C3963" s="266"/>
      <c r="D3963" s="266"/>
      <c r="E3963" s="266"/>
      <c r="F3963" s="266"/>
      <c r="G3963" s="266"/>
      <c r="H3963" s="266"/>
      <c r="I3963" s="266"/>
      <c r="J3963" s="266"/>
      <c r="K3963" s="266"/>
      <c r="L3963" s="261" t="s">
        <v>10053</v>
      </c>
      <c r="M3963" s="261"/>
      <c r="N3963" s="261"/>
      <c r="O3963" s="458"/>
      <c r="P3963" s="266"/>
      <c r="Q3963" s="262" t="s">
        <v>10054</v>
      </c>
      <c r="R3963" s="261"/>
      <c r="S3963" s="261"/>
      <c r="T3963" s="261"/>
      <c r="U3963" s="261"/>
      <c r="V3963" s="292"/>
      <c r="X3963" s="458"/>
      <c r="Y3963" s="266"/>
      <c r="Z3963" s="264"/>
      <c r="AA3963" s="264"/>
      <c r="AB3963" s="264"/>
      <c r="AF3963" s="458"/>
      <c r="AG3963" s="266"/>
      <c r="AN3963" s="458"/>
      <c r="AO3963" s="266"/>
      <c r="AV3963" s="266"/>
      <c r="BC3963" s="266"/>
      <c r="BM3963" s="275">
        <v>3</v>
      </c>
      <c r="BN3963" s="275"/>
      <c r="BO3963" s="275"/>
      <c r="BP3963" s="275"/>
      <c r="BQ3963" s="275"/>
      <c r="BR3963" s="275"/>
      <c r="BS3963" s="275"/>
      <c r="BT3963" s="275"/>
      <c r="BU3963" s="275"/>
      <c r="BV3963" s="275"/>
    </row>
    <row r="3964" spans="1:74" s="263" customFormat="1">
      <c r="A3964" s="457"/>
      <c r="B3964" s="457"/>
      <c r="C3964" s="260"/>
      <c r="D3964" s="260"/>
      <c r="E3964" s="260"/>
      <c r="F3964" s="260"/>
      <c r="G3964" s="260"/>
      <c r="H3964" s="260"/>
      <c r="I3964" s="260"/>
      <c r="J3964" s="260"/>
      <c r="K3964" s="260"/>
      <c r="L3964" s="261" t="s">
        <v>10056</v>
      </c>
      <c r="M3964" s="261"/>
      <c r="N3964" s="261"/>
      <c r="O3964" s="457"/>
      <c r="P3964" s="260"/>
      <c r="Q3964" s="262" t="s">
        <v>10057</v>
      </c>
      <c r="R3964" s="261"/>
      <c r="S3964" s="261"/>
      <c r="T3964" s="261"/>
      <c r="U3964" s="261"/>
      <c r="V3964" s="292"/>
      <c r="X3964" s="457"/>
      <c r="Y3964" s="260"/>
      <c r="Z3964" s="264"/>
      <c r="AA3964" s="264"/>
      <c r="AB3964" s="264"/>
      <c r="AF3964" s="457"/>
      <c r="AG3964" s="260"/>
      <c r="AN3964" s="457"/>
      <c r="AO3964" s="260"/>
      <c r="AV3964" s="260"/>
      <c r="BC3964" s="260"/>
      <c r="BM3964" s="275">
        <v>3</v>
      </c>
      <c r="BN3964" s="275"/>
      <c r="BO3964" s="275"/>
      <c r="BP3964" s="275"/>
      <c r="BQ3964" s="275"/>
      <c r="BR3964" s="275"/>
      <c r="BS3964" s="275"/>
      <c r="BT3964" s="275"/>
      <c r="BU3964" s="275"/>
      <c r="BV3964" s="275"/>
    </row>
    <row r="3965" spans="1:74" s="263" customFormat="1">
      <c r="A3965" s="457"/>
      <c r="B3965" s="457"/>
      <c r="C3965" s="260"/>
      <c r="D3965" s="260"/>
      <c r="E3965" s="260"/>
      <c r="F3965" s="260"/>
      <c r="G3965" s="260"/>
      <c r="H3965" s="260"/>
      <c r="I3965" s="260"/>
      <c r="J3965" s="260"/>
      <c r="K3965" s="260"/>
      <c r="L3965" s="261" t="s">
        <v>10058</v>
      </c>
      <c r="M3965" s="261"/>
      <c r="N3965" s="261"/>
      <c r="O3965" s="457"/>
      <c r="P3965" s="260"/>
      <c r="Q3965" s="262" t="s">
        <v>10059</v>
      </c>
      <c r="R3965" s="261"/>
      <c r="S3965" s="261"/>
      <c r="T3965" s="261"/>
      <c r="U3965" s="261"/>
      <c r="V3965" s="292"/>
      <c r="X3965" s="457"/>
      <c r="Y3965" s="260"/>
      <c r="Z3965" s="264"/>
      <c r="AA3965" s="264"/>
      <c r="AB3965" s="264"/>
      <c r="AF3965" s="457"/>
      <c r="AG3965" s="260"/>
      <c r="AN3965" s="457"/>
      <c r="AO3965" s="260"/>
      <c r="AV3965" s="260"/>
      <c r="BC3965" s="260"/>
      <c r="BM3965" s="275">
        <v>3</v>
      </c>
      <c r="BN3965" s="275"/>
      <c r="BO3965" s="275"/>
      <c r="BP3965" s="275"/>
      <c r="BQ3965" s="275"/>
      <c r="BR3965" s="275"/>
      <c r="BS3965" s="275"/>
      <c r="BT3965" s="275"/>
      <c r="BU3965" s="275"/>
      <c r="BV3965" s="275"/>
    </row>
    <row r="3966" spans="1:74" s="263" customFormat="1">
      <c r="A3966" s="457"/>
      <c r="B3966" s="457"/>
      <c r="C3966" s="260"/>
      <c r="D3966" s="260"/>
      <c r="E3966" s="260"/>
      <c r="F3966" s="260"/>
      <c r="G3966" s="260"/>
      <c r="H3966" s="260"/>
      <c r="I3966" s="260"/>
      <c r="J3966" s="260"/>
      <c r="K3966" s="260"/>
      <c r="L3966" s="261" t="s">
        <v>10058</v>
      </c>
      <c r="M3966" s="261"/>
      <c r="N3966" s="261"/>
      <c r="O3966" s="457"/>
      <c r="P3966" s="260"/>
      <c r="Q3966" s="262" t="s">
        <v>10060</v>
      </c>
      <c r="R3966" s="261"/>
      <c r="S3966" s="261"/>
      <c r="T3966" s="261"/>
      <c r="U3966" s="261"/>
      <c r="V3966" s="292"/>
      <c r="X3966" s="457"/>
      <c r="Y3966" s="260"/>
      <c r="Z3966" s="264"/>
      <c r="AA3966" s="264"/>
      <c r="AB3966" s="264"/>
      <c r="AF3966" s="457"/>
      <c r="AG3966" s="260"/>
      <c r="AN3966" s="457"/>
      <c r="AO3966" s="260"/>
      <c r="AV3966" s="260"/>
      <c r="BC3966" s="260"/>
      <c r="BM3966" s="275">
        <v>3</v>
      </c>
      <c r="BN3966" s="275"/>
      <c r="BO3966" s="275"/>
      <c r="BP3966" s="275"/>
      <c r="BQ3966" s="275"/>
      <c r="BR3966" s="275"/>
      <c r="BS3966" s="275"/>
      <c r="BT3966" s="275"/>
      <c r="BU3966" s="275"/>
      <c r="BV3966" s="275"/>
    </row>
    <row r="3967" spans="1:74" s="263" customFormat="1">
      <c r="A3967" s="457"/>
      <c r="B3967" s="457"/>
      <c r="C3967" s="260"/>
      <c r="D3967" s="260"/>
      <c r="E3967" s="260"/>
      <c r="F3967" s="260"/>
      <c r="G3967" s="260"/>
      <c r="H3967" s="260"/>
      <c r="I3967" s="260"/>
      <c r="J3967" s="260"/>
      <c r="K3967" s="260"/>
      <c r="L3967" s="261" t="s">
        <v>10061</v>
      </c>
      <c r="M3967" s="261"/>
      <c r="N3967" s="261"/>
      <c r="O3967" s="457"/>
      <c r="P3967" s="260"/>
      <c r="Q3967" s="262" t="s">
        <v>8545</v>
      </c>
      <c r="R3967" s="261"/>
      <c r="S3967" s="261"/>
      <c r="T3967" s="261"/>
      <c r="U3967" s="261"/>
      <c r="V3967" s="292"/>
      <c r="X3967" s="457"/>
      <c r="Y3967" s="260"/>
      <c r="Z3967" s="264"/>
      <c r="AA3967" s="264"/>
      <c r="AB3967" s="264"/>
      <c r="AF3967" s="457"/>
      <c r="AG3967" s="260"/>
      <c r="AN3967" s="457"/>
      <c r="AO3967" s="260"/>
      <c r="AV3967" s="260"/>
      <c r="BC3967" s="260"/>
      <c r="BM3967" s="275">
        <v>3</v>
      </c>
      <c r="BN3967" s="275"/>
      <c r="BO3967" s="275"/>
      <c r="BP3967" s="275"/>
      <c r="BQ3967" s="275"/>
      <c r="BR3967" s="275"/>
      <c r="BS3967" s="275"/>
      <c r="BT3967" s="275"/>
      <c r="BU3967" s="275"/>
      <c r="BV3967" s="275"/>
    </row>
    <row r="3968" spans="1:74" s="263" customFormat="1">
      <c r="A3968" s="457"/>
      <c r="B3968" s="457"/>
      <c r="C3968" s="260"/>
      <c r="D3968" s="260"/>
      <c r="E3968" s="260"/>
      <c r="F3968" s="260"/>
      <c r="G3968" s="260"/>
      <c r="H3968" s="260"/>
      <c r="I3968" s="260"/>
      <c r="J3968" s="260"/>
      <c r="K3968" s="260"/>
      <c r="L3968" s="261" t="s">
        <v>10062</v>
      </c>
      <c r="M3968" s="261"/>
      <c r="N3968" s="261"/>
      <c r="O3968" s="457"/>
      <c r="P3968" s="260"/>
      <c r="Q3968" s="262" t="s">
        <v>10063</v>
      </c>
      <c r="R3968" s="261"/>
      <c r="S3968" s="261"/>
      <c r="T3968" s="261"/>
      <c r="U3968" s="261"/>
      <c r="V3968" s="292"/>
      <c r="X3968" s="457"/>
      <c r="Y3968" s="260"/>
      <c r="Z3968" s="264"/>
      <c r="AA3968" s="264"/>
      <c r="AB3968" s="264"/>
      <c r="AF3968" s="457"/>
      <c r="AG3968" s="260"/>
      <c r="AN3968" s="457"/>
      <c r="AO3968" s="260"/>
      <c r="AV3968" s="260"/>
      <c r="BC3968" s="260"/>
      <c r="BM3968" s="275">
        <v>3</v>
      </c>
      <c r="BN3968" s="275"/>
      <c r="BO3968" s="275"/>
      <c r="BP3968" s="275"/>
      <c r="BQ3968" s="275"/>
      <c r="BR3968" s="275"/>
      <c r="BS3968" s="275"/>
      <c r="BT3968" s="275"/>
      <c r="BU3968" s="275"/>
      <c r="BV3968" s="275"/>
    </row>
    <row r="3969" spans="1:74" s="263" customFormat="1">
      <c r="A3969" s="457"/>
      <c r="B3969" s="457"/>
      <c r="C3969" s="260"/>
      <c r="D3969" s="260"/>
      <c r="E3969" s="260"/>
      <c r="F3969" s="260"/>
      <c r="G3969" s="260"/>
      <c r="H3969" s="260"/>
      <c r="I3969" s="260"/>
      <c r="J3969" s="260"/>
      <c r="K3969" s="260"/>
      <c r="L3969" s="261" t="s">
        <v>10064</v>
      </c>
      <c r="M3969" s="261"/>
      <c r="N3969" s="261"/>
      <c r="O3969" s="457"/>
      <c r="P3969" s="260"/>
      <c r="Q3969" s="262" t="s">
        <v>10065</v>
      </c>
      <c r="R3969" s="261"/>
      <c r="S3969" s="261"/>
      <c r="T3969" s="261"/>
      <c r="U3969" s="261"/>
      <c r="V3969" s="292"/>
      <c r="X3969" s="457"/>
      <c r="Y3969" s="260"/>
      <c r="Z3969" s="264"/>
      <c r="AA3969" s="264"/>
      <c r="AB3969" s="264"/>
      <c r="AF3969" s="457"/>
      <c r="AG3969" s="260"/>
      <c r="AN3969" s="457"/>
      <c r="AO3969" s="260"/>
      <c r="AV3969" s="260"/>
      <c r="BC3969" s="260"/>
      <c r="BM3969" s="275">
        <v>3</v>
      </c>
      <c r="BN3969" s="275"/>
      <c r="BO3969" s="275"/>
      <c r="BP3969" s="275"/>
      <c r="BQ3969" s="275"/>
      <c r="BR3969" s="275"/>
      <c r="BS3969" s="275"/>
      <c r="BT3969" s="275"/>
      <c r="BU3969" s="275"/>
      <c r="BV3969" s="275"/>
    </row>
    <row r="3970" spans="1:74" s="263" customFormat="1">
      <c r="A3970" s="457"/>
      <c r="B3970" s="457"/>
      <c r="C3970" s="260"/>
      <c r="D3970" s="260"/>
      <c r="E3970" s="260"/>
      <c r="F3970" s="260"/>
      <c r="G3970" s="260"/>
      <c r="H3970" s="260"/>
      <c r="I3970" s="260"/>
      <c r="J3970" s="260"/>
      <c r="K3970" s="260"/>
      <c r="L3970" s="261" t="s">
        <v>10066</v>
      </c>
      <c r="M3970" s="261"/>
      <c r="N3970" s="261"/>
      <c r="O3970" s="457"/>
      <c r="P3970" s="260"/>
      <c r="Q3970" s="262" t="s">
        <v>10067</v>
      </c>
      <c r="R3970" s="261"/>
      <c r="S3970" s="261"/>
      <c r="T3970" s="261"/>
      <c r="U3970" s="261"/>
      <c r="V3970" s="292"/>
      <c r="X3970" s="457"/>
      <c r="Y3970" s="260"/>
      <c r="Z3970" s="264"/>
      <c r="AA3970" s="264"/>
      <c r="AB3970" s="264"/>
      <c r="AF3970" s="457"/>
      <c r="AG3970" s="260"/>
      <c r="AN3970" s="457"/>
      <c r="AO3970" s="260"/>
      <c r="AV3970" s="260"/>
      <c r="BC3970" s="260"/>
      <c r="BM3970" s="275">
        <v>3</v>
      </c>
      <c r="BN3970" s="275"/>
      <c r="BO3970" s="275"/>
      <c r="BP3970" s="275"/>
      <c r="BQ3970" s="275"/>
      <c r="BR3970" s="275"/>
      <c r="BS3970" s="275"/>
      <c r="BT3970" s="275"/>
      <c r="BU3970" s="275"/>
      <c r="BV3970" s="275"/>
    </row>
    <row r="3971" spans="1:74" s="263" customFormat="1">
      <c r="A3971" s="457"/>
      <c r="B3971" s="457"/>
      <c r="C3971" s="260"/>
      <c r="D3971" s="260"/>
      <c r="E3971" s="260"/>
      <c r="F3971" s="260"/>
      <c r="G3971" s="260"/>
      <c r="H3971" s="260"/>
      <c r="I3971" s="260"/>
      <c r="J3971" s="260"/>
      <c r="K3971" s="260"/>
      <c r="L3971" s="261" t="s">
        <v>10068</v>
      </c>
      <c r="M3971" s="261"/>
      <c r="N3971" s="261"/>
      <c r="O3971" s="457"/>
      <c r="P3971" s="260"/>
      <c r="Q3971" s="262" t="s">
        <v>10069</v>
      </c>
      <c r="R3971" s="261"/>
      <c r="S3971" s="261"/>
      <c r="T3971" s="261"/>
      <c r="U3971" s="261"/>
      <c r="V3971" s="292"/>
      <c r="X3971" s="457"/>
      <c r="Y3971" s="260"/>
      <c r="Z3971" s="264"/>
      <c r="AA3971" s="264"/>
      <c r="AB3971" s="264"/>
      <c r="AF3971" s="457"/>
      <c r="AG3971" s="260"/>
      <c r="AN3971" s="457"/>
      <c r="AO3971" s="260"/>
      <c r="AV3971" s="260"/>
      <c r="BC3971" s="260"/>
      <c r="BM3971" s="275">
        <v>3</v>
      </c>
      <c r="BN3971" s="275"/>
      <c r="BO3971" s="275"/>
      <c r="BP3971" s="275"/>
      <c r="BQ3971" s="275"/>
      <c r="BR3971" s="275"/>
      <c r="BS3971" s="275"/>
      <c r="BT3971" s="275"/>
      <c r="BU3971" s="275"/>
      <c r="BV3971" s="275"/>
    </row>
    <row r="3972" spans="1:74" s="263" customFormat="1">
      <c r="A3972" s="457"/>
      <c r="B3972" s="457"/>
      <c r="C3972" s="260"/>
      <c r="D3972" s="260"/>
      <c r="E3972" s="260"/>
      <c r="F3972" s="260"/>
      <c r="G3972" s="260"/>
      <c r="H3972" s="260"/>
      <c r="I3972" s="260"/>
      <c r="J3972" s="260"/>
      <c r="K3972" s="260"/>
      <c r="L3972" s="261" t="s">
        <v>10070</v>
      </c>
      <c r="M3972" s="261"/>
      <c r="N3972" s="261"/>
      <c r="O3972" s="457"/>
      <c r="P3972" s="260"/>
      <c r="Q3972" s="262" t="s">
        <v>7721</v>
      </c>
      <c r="R3972" s="261"/>
      <c r="S3972" s="261"/>
      <c r="T3972" s="261"/>
      <c r="U3972" s="261"/>
      <c r="V3972" s="292"/>
      <c r="X3972" s="457"/>
      <c r="Y3972" s="260"/>
      <c r="Z3972" s="264"/>
      <c r="AA3972" s="264"/>
      <c r="AB3972" s="264"/>
      <c r="AF3972" s="457"/>
      <c r="AG3972" s="260"/>
      <c r="AN3972" s="457"/>
      <c r="AO3972" s="260"/>
      <c r="AV3972" s="260"/>
      <c r="BC3972" s="260"/>
      <c r="BM3972" s="275">
        <v>3</v>
      </c>
      <c r="BN3972" s="275"/>
      <c r="BO3972" s="275"/>
      <c r="BP3972" s="275"/>
      <c r="BQ3972" s="275"/>
      <c r="BR3972" s="275"/>
      <c r="BS3972" s="275"/>
      <c r="BT3972" s="275"/>
      <c r="BU3972" s="275"/>
      <c r="BV3972" s="275"/>
    </row>
    <row r="3973" spans="1:74" s="263" customFormat="1">
      <c r="A3973" s="457"/>
      <c r="B3973" s="457"/>
      <c r="C3973" s="260"/>
      <c r="D3973" s="260"/>
      <c r="E3973" s="260"/>
      <c r="F3973" s="260"/>
      <c r="G3973" s="260"/>
      <c r="H3973" s="260"/>
      <c r="I3973" s="260"/>
      <c r="J3973" s="260"/>
      <c r="K3973" s="260"/>
      <c r="L3973" s="261" t="s">
        <v>10071</v>
      </c>
      <c r="M3973" s="261"/>
      <c r="N3973" s="261"/>
      <c r="O3973" s="457"/>
      <c r="P3973" s="260"/>
      <c r="Q3973" s="262" t="s">
        <v>10072</v>
      </c>
      <c r="R3973" s="261"/>
      <c r="S3973" s="261"/>
      <c r="T3973" s="261"/>
      <c r="U3973" s="261"/>
      <c r="V3973" s="292"/>
      <c r="X3973" s="457"/>
      <c r="Y3973" s="260"/>
      <c r="Z3973" s="264"/>
      <c r="AA3973" s="264"/>
      <c r="AB3973" s="264"/>
      <c r="AF3973" s="457"/>
      <c r="AG3973" s="260"/>
      <c r="AN3973" s="457"/>
      <c r="AO3973" s="260"/>
      <c r="AV3973" s="260"/>
      <c r="BC3973" s="260"/>
      <c r="BM3973" s="275">
        <v>3</v>
      </c>
      <c r="BN3973" s="275"/>
      <c r="BO3973" s="275"/>
      <c r="BP3973" s="275"/>
      <c r="BQ3973" s="275"/>
      <c r="BR3973" s="275"/>
      <c r="BS3973" s="275"/>
      <c r="BT3973" s="275"/>
      <c r="BU3973" s="275"/>
      <c r="BV3973" s="275"/>
    </row>
    <row r="3974" spans="1:74" s="263" customFormat="1">
      <c r="A3974" s="457"/>
      <c r="B3974" s="457"/>
      <c r="C3974" s="260"/>
      <c r="D3974" s="260"/>
      <c r="E3974" s="260"/>
      <c r="F3974" s="260"/>
      <c r="G3974" s="260"/>
      <c r="H3974" s="260"/>
      <c r="I3974" s="260"/>
      <c r="J3974" s="260"/>
      <c r="K3974" s="260"/>
      <c r="L3974" s="261" t="s">
        <v>5002</v>
      </c>
      <c r="M3974" s="261"/>
      <c r="N3974" s="261"/>
      <c r="O3974" s="457"/>
      <c r="P3974" s="260"/>
      <c r="Q3974" s="262" t="s">
        <v>10073</v>
      </c>
      <c r="R3974" s="261"/>
      <c r="S3974" s="261"/>
      <c r="T3974" s="261"/>
      <c r="U3974" s="261"/>
      <c r="V3974" s="292"/>
      <c r="X3974" s="457"/>
      <c r="Y3974" s="260"/>
      <c r="Z3974" s="264"/>
      <c r="AA3974" s="264"/>
      <c r="AB3974" s="264"/>
      <c r="AF3974" s="457"/>
      <c r="AG3974" s="260"/>
      <c r="AN3974" s="457"/>
      <c r="AO3974" s="260"/>
      <c r="AV3974" s="260"/>
      <c r="BC3974" s="260"/>
      <c r="BM3974" s="275">
        <v>3</v>
      </c>
      <c r="BN3974" s="275"/>
      <c r="BO3974" s="275"/>
      <c r="BP3974" s="275"/>
      <c r="BQ3974" s="275"/>
      <c r="BR3974" s="275"/>
      <c r="BS3974" s="275"/>
      <c r="BT3974" s="275"/>
      <c r="BU3974" s="275"/>
      <c r="BV3974" s="275"/>
    </row>
    <row r="3975" spans="1:74" s="263" customFormat="1">
      <c r="A3975" s="457"/>
      <c r="B3975" s="457"/>
      <c r="C3975" s="260"/>
      <c r="D3975" s="260"/>
      <c r="E3975" s="260"/>
      <c r="F3975" s="260"/>
      <c r="G3975" s="260"/>
      <c r="H3975" s="260"/>
      <c r="I3975" s="260"/>
      <c r="J3975" s="260"/>
      <c r="K3975" s="260"/>
      <c r="L3975" s="261" t="s">
        <v>8588</v>
      </c>
      <c r="M3975" s="261"/>
      <c r="N3975" s="261"/>
      <c r="O3975" s="457"/>
      <c r="P3975" s="260"/>
      <c r="Q3975" s="262" t="s">
        <v>10074</v>
      </c>
      <c r="R3975" s="261"/>
      <c r="S3975" s="261"/>
      <c r="T3975" s="261"/>
      <c r="U3975" s="261"/>
      <c r="V3975" s="292"/>
      <c r="X3975" s="457"/>
      <c r="Y3975" s="260"/>
      <c r="Z3975" s="264"/>
      <c r="AA3975" s="264"/>
      <c r="AB3975" s="264"/>
      <c r="AF3975" s="457"/>
      <c r="AG3975" s="260"/>
      <c r="AN3975" s="457"/>
      <c r="AO3975" s="260"/>
      <c r="AV3975" s="260"/>
      <c r="BC3975" s="260"/>
      <c r="BM3975" s="275">
        <v>3</v>
      </c>
      <c r="BN3975" s="275"/>
      <c r="BO3975" s="275"/>
      <c r="BP3975" s="275"/>
      <c r="BQ3975" s="275"/>
      <c r="BR3975" s="275"/>
      <c r="BS3975" s="275"/>
      <c r="BT3975" s="275"/>
      <c r="BU3975" s="275"/>
      <c r="BV3975" s="275"/>
    </row>
    <row r="3976" spans="1:74" s="263" customFormat="1">
      <c r="A3976" s="457"/>
      <c r="B3976" s="457"/>
      <c r="C3976" s="260"/>
      <c r="D3976" s="260"/>
      <c r="E3976" s="260"/>
      <c r="F3976" s="260"/>
      <c r="G3976" s="260"/>
      <c r="H3976" s="260"/>
      <c r="I3976" s="260"/>
      <c r="J3976" s="260"/>
      <c r="K3976" s="260"/>
      <c r="L3976" s="261" t="s">
        <v>10075</v>
      </c>
      <c r="M3976" s="261"/>
      <c r="N3976" s="261"/>
      <c r="O3976" s="457"/>
      <c r="P3976" s="260"/>
      <c r="Q3976" s="262" t="s">
        <v>10076</v>
      </c>
      <c r="R3976" s="261"/>
      <c r="S3976" s="261"/>
      <c r="T3976" s="261"/>
      <c r="U3976" s="261"/>
      <c r="V3976" s="292"/>
      <c r="X3976" s="457"/>
      <c r="Y3976" s="260"/>
      <c r="Z3976" s="264"/>
      <c r="AA3976" s="264"/>
      <c r="AB3976" s="264"/>
      <c r="AF3976" s="457"/>
      <c r="AG3976" s="260"/>
      <c r="AN3976" s="457"/>
      <c r="AO3976" s="260"/>
      <c r="AV3976" s="260"/>
      <c r="BC3976" s="260"/>
      <c r="BM3976" s="275">
        <v>3</v>
      </c>
      <c r="BN3976" s="275"/>
      <c r="BO3976" s="275"/>
      <c r="BP3976" s="275"/>
      <c r="BQ3976" s="275"/>
      <c r="BR3976" s="275"/>
      <c r="BS3976" s="275"/>
      <c r="BT3976" s="275"/>
      <c r="BU3976" s="275"/>
      <c r="BV3976" s="275"/>
    </row>
    <row r="3977" spans="1:74" s="263" customFormat="1">
      <c r="A3977" s="457"/>
      <c r="B3977" s="457"/>
      <c r="C3977" s="260"/>
      <c r="D3977" s="260"/>
      <c r="E3977" s="260"/>
      <c r="F3977" s="260"/>
      <c r="G3977" s="260"/>
      <c r="H3977" s="260"/>
      <c r="I3977" s="260"/>
      <c r="J3977" s="260"/>
      <c r="K3977" s="260"/>
      <c r="L3977" s="261" t="s">
        <v>10077</v>
      </c>
      <c r="M3977" s="261"/>
      <c r="N3977" s="261"/>
      <c r="O3977" s="457"/>
      <c r="P3977" s="260"/>
      <c r="Q3977" s="262" t="s">
        <v>10078</v>
      </c>
      <c r="R3977" s="261"/>
      <c r="S3977" s="261"/>
      <c r="T3977" s="261"/>
      <c r="U3977" s="261"/>
      <c r="V3977" s="292"/>
      <c r="X3977" s="457"/>
      <c r="Y3977" s="260"/>
      <c r="Z3977" s="264"/>
      <c r="AA3977" s="264"/>
      <c r="AB3977" s="264"/>
      <c r="AF3977" s="457"/>
      <c r="AG3977" s="260"/>
      <c r="AN3977" s="457"/>
      <c r="AO3977" s="260"/>
      <c r="AV3977" s="260"/>
      <c r="BC3977" s="260"/>
      <c r="BM3977" s="275">
        <v>3</v>
      </c>
      <c r="BN3977" s="275"/>
      <c r="BO3977" s="275"/>
      <c r="BP3977" s="275"/>
      <c r="BQ3977" s="275"/>
      <c r="BR3977" s="275"/>
      <c r="BS3977" s="275"/>
      <c r="BT3977" s="275"/>
      <c r="BU3977" s="275"/>
      <c r="BV3977" s="275"/>
    </row>
    <row r="3978" spans="1:74" s="263" customFormat="1">
      <c r="A3978" s="457"/>
      <c r="B3978" s="457"/>
      <c r="C3978" s="260"/>
      <c r="D3978" s="260"/>
      <c r="E3978" s="260"/>
      <c r="F3978" s="260"/>
      <c r="G3978" s="260"/>
      <c r="H3978" s="260"/>
      <c r="I3978" s="260"/>
      <c r="J3978" s="260"/>
      <c r="K3978" s="260"/>
      <c r="L3978" s="261" t="s">
        <v>10079</v>
      </c>
      <c r="M3978" s="261"/>
      <c r="N3978" s="261"/>
      <c r="O3978" s="457"/>
      <c r="P3978" s="260"/>
      <c r="Q3978" s="262" t="s">
        <v>10080</v>
      </c>
      <c r="R3978" s="261"/>
      <c r="S3978" s="261"/>
      <c r="T3978" s="261"/>
      <c r="U3978" s="261"/>
      <c r="V3978" s="292"/>
      <c r="X3978" s="457"/>
      <c r="Y3978" s="260"/>
      <c r="Z3978" s="264"/>
      <c r="AA3978" s="264"/>
      <c r="AB3978" s="264"/>
      <c r="AF3978" s="457"/>
      <c r="AG3978" s="260"/>
      <c r="AN3978" s="457"/>
      <c r="AO3978" s="260"/>
      <c r="AV3978" s="260"/>
      <c r="BC3978" s="260"/>
      <c r="BM3978" s="275">
        <v>3</v>
      </c>
      <c r="BN3978" s="275"/>
      <c r="BO3978" s="275"/>
      <c r="BP3978" s="275"/>
      <c r="BQ3978" s="275"/>
      <c r="BR3978" s="275"/>
      <c r="BS3978" s="275"/>
      <c r="BT3978" s="275"/>
      <c r="BU3978" s="275"/>
      <c r="BV3978" s="275"/>
    </row>
    <row r="3979" spans="1:74" s="263" customFormat="1">
      <c r="A3979" s="457"/>
      <c r="B3979" s="457"/>
      <c r="C3979" s="260"/>
      <c r="D3979" s="260"/>
      <c r="E3979" s="260"/>
      <c r="F3979" s="260"/>
      <c r="G3979" s="260"/>
      <c r="H3979" s="260"/>
      <c r="I3979" s="260"/>
      <c r="J3979" s="260"/>
      <c r="K3979" s="260"/>
      <c r="L3979" s="261" t="s">
        <v>10081</v>
      </c>
      <c r="M3979" s="261"/>
      <c r="N3979" s="261"/>
      <c r="O3979" s="457"/>
      <c r="P3979" s="260"/>
      <c r="Q3979" s="262" t="s">
        <v>5389</v>
      </c>
      <c r="R3979" s="261"/>
      <c r="S3979" s="261"/>
      <c r="T3979" s="261"/>
      <c r="U3979" s="261"/>
      <c r="V3979" s="292"/>
      <c r="X3979" s="457"/>
      <c r="Y3979" s="260"/>
      <c r="Z3979" s="264"/>
      <c r="AA3979" s="264"/>
      <c r="AB3979" s="264"/>
      <c r="AF3979" s="457"/>
      <c r="AG3979" s="260"/>
      <c r="AN3979" s="457"/>
      <c r="AO3979" s="260"/>
      <c r="AV3979" s="260"/>
      <c r="BC3979" s="260"/>
      <c r="BM3979" s="275">
        <v>3</v>
      </c>
      <c r="BN3979" s="275"/>
      <c r="BO3979" s="275"/>
      <c r="BP3979" s="275"/>
      <c r="BQ3979" s="275"/>
      <c r="BR3979" s="275"/>
      <c r="BS3979" s="275"/>
      <c r="BT3979" s="275"/>
      <c r="BU3979" s="275"/>
      <c r="BV3979" s="275"/>
    </row>
    <row r="3980" spans="1:74" s="263" customFormat="1">
      <c r="A3980" s="457"/>
      <c r="B3980" s="457"/>
      <c r="C3980" s="260"/>
      <c r="D3980" s="260"/>
      <c r="E3980" s="260"/>
      <c r="F3980" s="260"/>
      <c r="G3980" s="260"/>
      <c r="H3980" s="260"/>
      <c r="I3980" s="260"/>
      <c r="J3980" s="260"/>
      <c r="K3980" s="260"/>
      <c r="L3980" s="261" t="s">
        <v>10082</v>
      </c>
      <c r="M3980" s="261"/>
      <c r="N3980" s="261"/>
      <c r="O3980" s="457"/>
      <c r="P3980" s="260"/>
      <c r="Q3980" s="262" t="s">
        <v>10083</v>
      </c>
      <c r="R3980" s="261"/>
      <c r="S3980" s="261"/>
      <c r="T3980" s="261"/>
      <c r="U3980" s="261"/>
      <c r="V3980" s="292"/>
      <c r="X3980" s="457"/>
      <c r="Y3980" s="260"/>
      <c r="Z3980" s="264"/>
      <c r="AA3980" s="264"/>
      <c r="AB3980" s="264"/>
      <c r="AF3980" s="457"/>
      <c r="AG3980" s="260"/>
      <c r="AN3980" s="457"/>
      <c r="AO3980" s="260"/>
      <c r="AV3980" s="260"/>
      <c r="BC3980" s="260"/>
      <c r="BM3980" s="275">
        <v>3</v>
      </c>
      <c r="BN3980" s="275"/>
      <c r="BO3980" s="275"/>
      <c r="BP3980" s="275"/>
      <c r="BQ3980" s="275"/>
      <c r="BR3980" s="275"/>
      <c r="BS3980" s="275"/>
      <c r="BT3980" s="275"/>
      <c r="BU3980" s="275"/>
      <c r="BV3980" s="275"/>
    </row>
    <row r="3981" spans="1:74" s="263" customFormat="1">
      <c r="A3981" s="457"/>
      <c r="B3981" s="457"/>
      <c r="C3981" s="260"/>
      <c r="D3981" s="260"/>
      <c r="E3981" s="260"/>
      <c r="F3981" s="260"/>
      <c r="G3981" s="260"/>
      <c r="H3981" s="260"/>
      <c r="I3981" s="260"/>
      <c r="J3981" s="260"/>
      <c r="K3981" s="260"/>
      <c r="L3981" s="261" t="s">
        <v>10084</v>
      </c>
      <c r="M3981" s="261"/>
      <c r="N3981" s="261"/>
      <c r="O3981" s="457"/>
      <c r="P3981" s="260"/>
      <c r="Q3981" s="262" t="s">
        <v>10085</v>
      </c>
      <c r="R3981" s="261"/>
      <c r="S3981" s="261"/>
      <c r="T3981" s="261"/>
      <c r="U3981" s="261"/>
      <c r="V3981" s="292"/>
      <c r="X3981" s="457"/>
      <c r="Y3981" s="260"/>
      <c r="Z3981" s="264"/>
      <c r="AA3981" s="264"/>
      <c r="AB3981" s="264"/>
      <c r="AF3981" s="457"/>
      <c r="AG3981" s="260"/>
      <c r="AN3981" s="457"/>
      <c r="AO3981" s="260"/>
      <c r="AV3981" s="260"/>
      <c r="BC3981" s="260"/>
      <c r="BM3981" s="275">
        <v>3</v>
      </c>
      <c r="BN3981" s="275"/>
      <c r="BO3981" s="275"/>
      <c r="BP3981" s="275"/>
      <c r="BQ3981" s="275"/>
      <c r="BR3981" s="275"/>
      <c r="BS3981" s="275"/>
      <c r="BT3981" s="275"/>
      <c r="BU3981" s="275"/>
      <c r="BV3981" s="275"/>
    </row>
    <row r="3982" spans="1:74" s="263" customFormat="1">
      <c r="A3982" s="457"/>
      <c r="B3982" s="457"/>
      <c r="C3982" s="260"/>
      <c r="D3982" s="260"/>
      <c r="E3982" s="260"/>
      <c r="F3982" s="260"/>
      <c r="G3982" s="260"/>
      <c r="H3982" s="260"/>
      <c r="I3982" s="260"/>
      <c r="J3982" s="260"/>
      <c r="K3982" s="260"/>
      <c r="L3982" s="261" t="s">
        <v>10086</v>
      </c>
      <c r="M3982" s="261"/>
      <c r="N3982" s="261"/>
      <c r="O3982" s="457"/>
      <c r="P3982" s="260"/>
      <c r="Q3982" s="262" t="s">
        <v>10087</v>
      </c>
      <c r="R3982" s="261"/>
      <c r="S3982" s="261"/>
      <c r="T3982" s="261"/>
      <c r="U3982" s="261"/>
      <c r="V3982" s="292"/>
      <c r="X3982" s="457"/>
      <c r="Y3982" s="260"/>
      <c r="Z3982" s="264"/>
      <c r="AA3982" s="264"/>
      <c r="AB3982" s="264"/>
      <c r="AF3982" s="457"/>
      <c r="AG3982" s="260"/>
      <c r="AN3982" s="457"/>
      <c r="AO3982" s="260"/>
      <c r="AV3982" s="260"/>
      <c r="BC3982" s="260"/>
      <c r="BM3982" s="275">
        <v>3</v>
      </c>
      <c r="BN3982" s="275"/>
      <c r="BO3982" s="275"/>
      <c r="BP3982" s="275"/>
      <c r="BQ3982" s="275"/>
      <c r="BR3982" s="275"/>
      <c r="BS3982" s="275"/>
      <c r="BT3982" s="275"/>
      <c r="BU3982" s="275"/>
      <c r="BV3982" s="275"/>
    </row>
    <row r="3983" spans="1:74" s="263" customFormat="1">
      <c r="A3983" s="457"/>
      <c r="B3983" s="457"/>
      <c r="C3983" s="260"/>
      <c r="D3983" s="260"/>
      <c r="E3983" s="260"/>
      <c r="F3983" s="260"/>
      <c r="G3983" s="260"/>
      <c r="H3983" s="260"/>
      <c r="I3983" s="260"/>
      <c r="J3983" s="260"/>
      <c r="K3983" s="260"/>
      <c r="L3983" s="261" t="s">
        <v>10088</v>
      </c>
      <c r="M3983" s="261"/>
      <c r="N3983" s="261"/>
      <c r="O3983" s="457"/>
      <c r="P3983" s="260"/>
      <c r="Q3983" s="262" t="s">
        <v>10089</v>
      </c>
      <c r="R3983" s="261"/>
      <c r="S3983" s="261"/>
      <c r="T3983" s="261"/>
      <c r="U3983" s="261"/>
      <c r="V3983" s="292"/>
      <c r="X3983" s="457"/>
      <c r="Y3983" s="260"/>
      <c r="Z3983" s="264"/>
      <c r="AA3983" s="264"/>
      <c r="AB3983" s="264"/>
      <c r="AF3983" s="457"/>
      <c r="AG3983" s="260"/>
      <c r="AN3983" s="457"/>
      <c r="AO3983" s="260"/>
      <c r="AV3983" s="260"/>
      <c r="BC3983" s="260"/>
      <c r="BM3983" s="275">
        <v>3</v>
      </c>
      <c r="BN3983" s="275"/>
      <c r="BO3983" s="275"/>
      <c r="BP3983" s="275"/>
      <c r="BQ3983" s="275"/>
      <c r="BR3983" s="275"/>
      <c r="BS3983" s="275"/>
      <c r="BT3983" s="275"/>
      <c r="BU3983" s="275"/>
      <c r="BV3983" s="275"/>
    </row>
    <row r="3984" spans="1:74" s="263" customFormat="1">
      <c r="A3984" s="458" t="s">
        <v>4845</v>
      </c>
      <c r="B3984" s="458"/>
      <c r="C3984" s="266"/>
      <c r="D3984" s="266"/>
      <c r="E3984" s="266"/>
      <c r="F3984" s="266"/>
      <c r="G3984" s="266"/>
      <c r="H3984" s="266"/>
      <c r="I3984" s="266"/>
      <c r="J3984" s="266"/>
      <c r="K3984" s="266"/>
      <c r="L3984" s="261" t="s">
        <v>1665</v>
      </c>
      <c r="M3984" s="261"/>
      <c r="N3984" s="261"/>
      <c r="O3984" s="458"/>
      <c r="P3984" s="266"/>
      <c r="Q3984" s="262" t="s">
        <v>10090</v>
      </c>
      <c r="R3984" s="261"/>
      <c r="S3984" s="261"/>
      <c r="T3984" s="261"/>
      <c r="U3984" s="261"/>
      <c r="V3984" s="292"/>
      <c r="X3984" s="458"/>
      <c r="Y3984" s="266"/>
      <c r="Z3984" s="264"/>
      <c r="AA3984" s="264"/>
      <c r="AB3984" s="264"/>
      <c r="AF3984" s="458"/>
      <c r="AG3984" s="266"/>
      <c r="AN3984" s="458"/>
      <c r="AO3984" s="266"/>
      <c r="AV3984" s="266"/>
      <c r="BC3984" s="266"/>
      <c r="BM3984" s="275">
        <v>3</v>
      </c>
      <c r="BN3984" s="275"/>
      <c r="BO3984" s="275"/>
      <c r="BP3984" s="275"/>
      <c r="BQ3984" s="275"/>
      <c r="BR3984" s="275"/>
      <c r="BS3984" s="275"/>
      <c r="BT3984" s="275"/>
      <c r="BU3984" s="275"/>
      <c r="BV3984" s="275"/>
    </row>
    <row r="3985" spans="1:74" s="263" customFormat="1">
      <c r="A3985" s="457"/>
      <c r="B3985" s="457"/>
      <c r="C3985" s="260"/>
      <c r="D3985" s="260"/>
      <c r="E3985" s="260"/>
      <c r="F3985" s="260"/>
      <c r="G3985" s="260"/>
      <c r="H3985" s="260"/>
      <c r="I3985" s="260"/>
      <c r="J3985" s="260"/>
      <c r="K3985" s="260"/>
      <c r="L3985" s="261" t="s">
        <v>10091</v>
      </c>
      <c r="M3985" s="261"/>
      <c r="N3985" s="261"/>
      <c r="O3985" s="457"/>
      <c r="P3985" s="260"/>
      <c r="Q3985" s="262" t="s">
        <v>10092</v>
      </c>
      <c r="R3985" s="261"/>
      <c r="S3985" s="261"/>
      <c r="T3985" s="261"/>
      <c r="U3985" s="261"/>
      <c r="V3985" s="292"/>
      <c r="X3985" s="457"/>
      <c r="Y3985" s="260"/>
      <c r="Z3985" s="264"/>
      <c r="AA3985" s="264"/>
      <c r="AB3985" s="264"/>
      <c r="AF3985" s="457"/>
      <c r="AG3985" s="260"/>
      <c r="AN3985" s="457"/>
      <c r="AO3985" s="260"/>
      <c r="AV3985" s="260"/>
      <c r="BC3985" s="260"/>
      <c r="BM3985" s="275">
        <v>3</v>
      </c>
      <c r="BN3985" s="275"/>
      <c r="BO3985" s="275"/>
      <c r="BP3985" s="275"/>
      <c r="BQ3985" s="275"/>
      <c r="BR3985" s="275"/>
      <c r="BS3985" s="275"/>
      <c r="BT3985" s="275"/>
      <c r="BU3985" s="275"/>
      <c r="BV3985" s="275"/>
    </row>
    <row r="3986" spans="1:74" s="263" customFormat="1">
      <c r="A3986" s="457"/>
      <c r="B3986" s="457"/>
      <c r="C3986" s="260"/>
      <c r="D3986" s="260"/>
      <c r="E3986" s="260"/>
      <c r="F3986" s="260"/>
      <c r="G3986" s="260"/>
      <c r="H3986" s="260"/>
      <c r="I3986" s="260"/>
      <c r="J3986" s="260"/>
      <c r="K3986" s="260"/>
      <c r="L3986" s="261" t="s">
        <v>10093</v>
      </c>
      <c r="M3986" s="261"/>
      <c r="N3986" s="261"/>
      <c r="O3986" s="457"/>
      <c r="P3986" s="260"/>
      <c r="Q3986" s="262" t="s">
        <v>10094</v>
      </c>
      <c r="R3986" s="261"/>
      <c r="S3986" s="261"/>
      <c r="T3986" s="261"/>
      <c r="U3986" s="261"/>
      <c r="V3986" s="292"/>
      <c r="X3986" s="457"/>
      <c r="Y3986" s="260"/>
      <c r="Z3986" s="264"/>
      <c r="AA3986" s="264"/>
      <c r="AB3986" s="264"/>
      <c r="AF3986" s="457"/>
      <c r="AG3986" s="260"/>
      <c r="AN3986" s="457"/>
      <c r="AO3986" s="260"/>
      <c r="AV3986" s="260"/>
      <c r="BC3986" s="260"/>
      <c r="BM3986" s="275">
        <v>3</v>
      </c>
      <c r="BN3986" s="275"/>
      <c r="BO3986" s="275"/>
      <c r="BP3986" s="275"/>
      <c r="BQ3986" s="275"/>
      <c r="BR3986" s="275"/>
      <c r="BS3986" s="275"/>
      <c r="BT3986" s="275"/>
      <c r="BU3986" s="275"/>
      <c r="BV3986" s="275"/>
    </row>
    <row r="3987" spans="1:74" s="263" customFormat="1">
      <c r="A3987" s="457"/>
      <c r="B3987" s="457"/>
      <c r="C3987" s="260"/>
      <c r="D3987" s="260"/>
      <c r="E3987" s="260"/>
      <c r="F3987" s="260"/>
      <c r="G3987" s="260"/>
      <c r="H3987" s="260"/>
      <c r="I3987" s="260"/>
      <c r="J3987" s="260"/>
      <c r="K3987" s="260"/>
      <c r="L3987" s="261" t="s">
        <v>10095</v>
      </c>
      <c r="M3987" s="261"/>
      <c r="N3987" s="261"/>
      <c r="O3987" s="457"/>
      <c r="P3987" s="260"/>
      <c r="Q3987" s="262" t="s">
        <v>10096</v>
      </c>
      <c r="R3987" s="261"/>
      <c r="S3987" s="261"/>
      <c r="T3987" s="261"/>
      <c r="U3987" s="261"/>
      <c r="V3987" s="292"/>
      <c r="X3987" s="457"/>
      <c r="Y3987" s="260"/>
      <c r="Z3987" s="264"/>
      <c r="AA3987" s="264"/>
      <c r="AB3987" s="264"/>
      <c r="AF3987" s="457"/>
      <c r="AG3987" s="260"/>
      <c r="AN3987" s="457"/>
      <c r="AO3987" s="260"/>
      <c r="AV3987" s="260"/>
      <c r="BC3987" s="260"/>
      <c r="BM3987" s="275">
        <v>3</v>
      </c>
      <c r="BN3987" s="275"/>
      <c r="BO3987" s="275"/>
      <c r="BP3987" s="275"/>
      <c r="BQ3987" s="275"/>
      <c r="BR3987" s="275"/>
      <c r="BS3987" s="275"/>
      <c r="BT3987" s="275"/>
      <c r="BU3987" s="275"/>
      <c r="BV3987" s="275"/>
    </row>
    <row r="3988" spans="1:74" s="263" customFormat="1">
      <c r="A3988" s="457"/>
      <c r="B3988" s="457"/>
      <c r="C3988" s="260"/>
      <c r="D3988" s="260"/>
      <c r="E3988" s="260"/>
      <c r="F3988" s="260"/>
      <c r="G3988" s="260"/>
      <c r="H3988" s="260"/>
      <c r="I3988" s="260"/>
      <c r="J3988" s="260"/>
      <c r="K3988" s="260"/>
      <c r="L3988" s="261" t="s">
        <v>10097</v>
      </c>
      <c r="M3988" s="261"/>
      <c r="N3988" s="261"/>
      <c r="O3988" s="457"/>
      <c r="P3988" s="260"/>
      <c r="Q3988" s="262" t="s">
        <v>10098</v>
      </c>
      <c r="R3988" s="261"/>
      <c r="S3988" s="261"/>
      <c r="T3988" s="261"/>
      <c r="U3988" s="261"/>
      <c r="V3988" s="292"/>
      <c r="X3988" s="457"/>
      <c r="Y3988" s="260"/>
      <c r="Z3988" s="264"/>
      <c r="AA3988" s="264"/>
      <c r="AB3988" s="264"/>
      <c r="AF3988" s="457"/>
      <c r="AG3988" s="260"/>
      <c r="AN3988" s="457"/>
      <c r="AO3988" s="260"/>
      <c r="AV3988" s="260"/>
      <c r="BC3988" s="260"/>
      <c r="BM3988" s="275">
        <v>3</v>
      </c>
      <c r="BN3988" s="275"/>
      <c r="BO3988" s="275"/>
      <c r="BP3988" s="275"/>
      <c r="BQ3988" s="275"/>
      <c r="BR3988" s="275"/>
      <c r="BS3988" s="275"/>
      <c r="BT3988" s="275"/>
      <c r="BU3988" s="275"/>
      <c r="BV3988" s="275"/>
    </row>
    <row r="3989" spans="1:74" s="263" customFormat="1">
      <c r="A3989" s="457"/>
      <c r="B3989" s="457"/>
      <c r="C3989" s="260"/>
      <c r="D3989" s="260"/>
      <c r="E3989" s="260"/>
      <c r="F3989" s="260"/>
      <c r="G3989" s="260"/>
      <c r="H3989" s="260"/>
      <c r="I3989" s="260"/>
      <c r="J3989" s="260"/>
      <c r="K3989" s="260"/>
      <c r="L3989" s="261" t="s">
        <v>10099</v>
      </c>
      <c r="M3989" s="261"/>
      <c r="N3989" s="261"/>
      <c r="O3989" s="457"/>
      <c r="P3989" s="260"/>
      <c r="Q3989" s="262" t="s">
        <v>10099</v>
      </c>
      <c r="R3989" s="261"/>
      <c r="S3989" s="261"/>
      <c r="T3989" s="261"/>
      <c r="U3989" s="261"/>
      <c r="V3989" s="292"/>
      <c r="X3989" s="457"/>
      <c r="Y3989" s="260"/>
      <c r="Z3989" s="264"/>
      <c r="AA3989" s="264"/>
      <c r="AB3989" s="264"/>
      <c r="AF3989" s="457"/>
      <c r="AG3989" s="260"/>
      <c r="AN3989" s="457"/>
      <c r="AO3989" s="260"/>
      <c r="AV3989" s="260"/>
      <c r="BC3989" s="260"/>
      <c r="BM3989" s="275">
        <v>3</v>
      </c>
      <c r="BN3989" s="275"/>
      <c r="BO3989" s="275"/>
      <c r="BP3989" s="275"/>
      <c r="BQ3989" s="275"/>
      <c r="BR3989" s="275"/>
      <c r="BS3989" s="275"/>
      <c r="BT3989" s="275"/>
      <c r="BU3989" s="275"/>
      <c r="BV3989" s="275"/>
    </row>
    <row r="3990" spans="1:74" s="263" customFormat="1">
      <c r="A3990" s="457"/>
      <c r="B3990" s="457"/>
      <c r="C3990" s="260"/>
      <c r="D3990" s="260"/>
      <c r="E3990" s="260"/>
      <c r="F3990" s="260"/>
      <c r="G3990" s="260"/>
      <c r="H3990" s="260"/>
      <c r="I3990" s="260"/>
      <c r="J3990" s="260"/>
      <c r="K3990" s="260"/>
      <c r="L3990" s="261" t="s">
        <v>10100</v>
      </c>
      <c r="M3990" s="261"/>
      <c r="N3990" s="261"/>
      <c r="O3990" s="457"/>
      <c r="P3990" s="260"/>
      <c r="Q3990" s="262" t="s">
        <v>10101</v>
      </c>
      <c r="R3990" s="261"/>
      <c r="S3990" s="261"/>
      <c r="T3990" s="261"/>
      <c r="U3990" s="261"/>
      <c r="V3990" s="292"/>
      <c r="X3990" s="457"/>
      <c r="Y3990" s="260"/>
      <c r="Z3990" s="264"/>
      <c r="AA3990" s="264"/>
      <c r="AB3990" s="264"/>
      <c r="AF3990" s="457"/>
      <c r="AG3990" s="260"/>
      <c r="AN3990" s="457"/>
      <c r="AO3990" s="260"/>
      <c r="AV3990" s="260"/>
      <c r="BC3990" s="260"/>
      <c r="BM3990" s="275">
        <v>3</v>
      </c>
      <c r="BN3990" s="275"/>
      <c r="BO3990" s="275"/>
      <c r="BP3990" s="275"/>
      <c r="BQ3990" s="275"/>
      <c r="BR3990" s="275"/>
      <c r="BS3990" s="275"/>
      <c r="BT3990" s="275"/>
      <c r="BU3990" s="275"/>
      <c r="BV3990" s="275"/>
    </row>
    <row r="3991" spans="1:74" s="263" customFormat="1">
      <c r="A3991" s="457"/>
      <c r="B3991" s="457"/>
      <c r="C3991" s="260"/>
      <c r="D3991" s="260"/>
      <c r="E3991" s="260"/>
      <c r="F3991" s="260"/>
      <c r="G3991" s="260"/>
      <c r="H3991" s="260"/>
      <c r="I3991" s="260"/>
      <c r="J3991" s="260"/>
      <c r="K3991" s="260"/>
      <c r="L3991" s="261" t="s">
        <v>10102</v>
      </c>
      <c r="M3991" s="261"/>
      <c r="N3991" s="261"/>
      <c r="O3991" s="457"/>
      <c r="P3991" s="260"/>
      <c r="Q3991" s="262" t="s">
        <v>10103</v>
      </c>
      <c r="R3991" s="261"/>
      <c r="S3991" s="261"/>
      <c r="T3991" s="261"/>
      <c r="U3991" s="261"/>
      <c r="V3991" s="292"/>
      <c r="X3991" s="457"/>
      <c r="Y3991" s="260"/>
      <c r="Z3991" s="264"/>
      <c r="AA3991" s="264"/>
      <c r="AB3991" s="264"/>
      <c r="AF3991" s="457"/>
      <c r="AG3991" s="260"/>
      <c r="AN3991" s="457"/>
      <c r="AO3991" s="260"/>
      <c r="AV3991" s="260"/>
      <c r="BC3991" s="260"/>
      <c r="BM3991" s="275">
        <v>3</v>
      </c>
      <c r="BN3991" s="275"/>
      <c r="BO3991" s="275"/>
      <c r="BP3991" s="275"/>
      <c r="BQ3991" s="275"/>
      <c r="BR3991" s="275"/>
      <c r="BS3991" s="275"/>
      <c r="BT3991" s="275"/>
      <c r="BU3991" s="275"/>
      <c r="BV3991" s="275"/>
    </row>
    <row r="3992" spans="1:74" s="263" customFormat="1">
      <c r="A3992" s="457"/>
      <c r="B3992" s="457"/>
      <c r="C3992" s="260"/>
      <c r="D3992" s="260"/>
      <c r="E3992" s="260"/>
      <c r="F3992" s="260"/>
      <c r="G3992" s="260"/>
      <c r="H3992" s="260"/>
      <c r="I3992" s="260"/>
      <c r="J3992" s="260"/>
      <c r="K3992" s="260"/>
      <c r="L3992" s="261" t="s">
        <v>10104</v>
      </c>
      <c r="M3992" s="261"/>
      <c r="N3992" s="261"/>
      <c r="O3992" s="457"/>
      <c r="P3992" s="260"/>
      <c r="Q3992" s="262" t="s">
        <v>10105</v>
      </c>
      <c r="R3992" s="261"/>
      <c r="S3992" s="261"/>
      <c r="T3992" s="261"/>
      <c r="U3992" s="261"/>
      <c r="V3992" s="292"/>
      <c r="X3992" s="457"/>
      <c r="Y3992" s="260"/>
      <c r="Z3992" s="264"/>
      <c r="AA3992" s="264"/>
      <c r="AB3992" s="264"/>
      <c r="AF3992" s="457"/>
      <c r="AG3992" s="260"/>
      <c r="AN3992" s="457"/>
      <c r="AO3992" s="260"/>
      <c r="AV3992" s="260"/>
      <c r="BC3992" s="260"/>
      <c r="BM3992" s="275">
        <v>3</v>
      </c>
      <c r="BN3992" s="275"/>
      <c r="BO3992" s="275"/>
      <c r="BP3992" s="275"/>
      <c r="BQ3992" s="275"/>
      <c r="BR3992" s="275"/>
      <c r="BS3992" s="275"/>
      <c r="BT3992" s="275"/>
      <c r="BU3992" s="275"/>
      <c r="BV3992" s="275"/>
    </row>
    <row r="3993" spans="1:74" s="263" customFormat="1">
      <c r="A3993" s="457"/>
      <c r="B3993" s="457"/>
      <c r="C3993" s="260"/>
      <c r="D3993" s="260"/>
      <c r="E3993" s="260"/>
      <c r="F3993" s="260"/>
      <c r="G3993" s="260"/>
      <c r="H3993" s="260"/>
      <c r="I3993" s="260"/>
      <c r="J3993" s="260"/>
      <c r="K3993" s="260"/>
      <c r="L3993" s="261" t="s">
        <v>10106</v>
      </c>
      <c r="M3993" s="261"/>
      <c r="N3993" s="261"/>
      <c r="O3993" s="457"/>
      <c r="P3993" s="260"/>
      <c r="Q3993" s="262" t="s">
        <v>10107</v>
      </c>
      <c r="R3993" s="261"/>
      <c r="S3993" s="261"/>
      <c r="T3993" s="261"/>
      <c r="U3993" s="261"/>
      <c r="V3993" s="292"/>
      <c r="X3993" s="457"/>
      <c r="Y3993" s="260"/>
      <c r="Z3993" s="264"/>
      <c r="AA3993" s="264"/>
      <c r="AB3993" s="264"/>
      <c r="AF3993" s="457"/>
      <c r="AG3993" s="260"/>
      <c r="AN3993" s="457"/>
      <c r="AO3993" s="260"/>
      <c r="AV3993" s="260"/>
      <c r="BC3993" s="260"/>
      <c r="BM3993" s="275">
        <v>3</v>
      </c>
      <c r="BN3993" s="275"/>
      <c r="BO3993" s="275"/>
      <c r="BP3993" s="275"/>
      <c r="BQ3993" s="275"/>
      <c r="BR3993" s="275"/>
      <c r="BS3993" s="275"/>
      <c r="BT3993" s="275"/>
      <c r="BU3993" s="275"/>
      <c r="BV3993" s="275"/>
    </row>
    <row r="3994" spans="1:74" s="263" customFormat="1">
      <c r="A3994" s="457"/>
      <c r="B3994" s="457"/>
      <c r="C3994" s="260"/>
      <c r="D3994" s="260"/>
      <c r="E3994" s="260"/>
      <c r="F3994" s="260"/>
      <c r="G3994" s="260"/>
      <c r="H3994" s="260"/>
      <c r="I3994" s="260"/>
      <c r="J3994" s="260"/>
      <c r="K3994" s="260"/>
      <c r="L3994" s="261" t="s">
        <v>10108</v>
      </c>
      <c r="M3994" s="261"/>
      <c r="N3994" s="261"/>
      <c r="O3994" s="457"/>
      <c r="P3994" s="260"/>
      <c r="Q3994" s="262" t="s">
        <v>10109</v>
      </c>
      <c r="R3994" s="261"/>
      <c r="S3994" s="261"/>
      <c r="T3994" s="261"/>
      <c r="U3994" s="261"/>
      <c r="V3994" s="292"/>
      <c r="X3994" s="457"/>
      <c r="Y3994" s="260"/>
      <c r="Z3994" s="264"/>
      <c r="AA3994" s="264"/>
      <c r="AB3994" s="264"/>
      <c r="AF3994" s="457"/>
      <c r="AG3994" s="260"/>
      <c r="AN3994" s="457"/>
      <c r="AO3994" s="260"/>
      <c r="AV3994" s="260"/>
      <c r="BC3994" s="260"/>
      <c r="BM3994" s="275">
        <v>3</v>
      </c>
      <c r="BN3994" s="275"/>
      <c r="BO3994" s="275"/>
      <c r="BP3994" s="275"/>
      <c r="BQ3994" s="275"/>
      <c r="BR3994" s="275"/>
      <c r="BS3994" s="275"/>
      <c r="BT3994" s="275"/>
      <c r="BU3994" s="275"/>
      <c r="BV3994" s="275"/>
    </row>
    <row r="3995" spans="1:74" s="263" customFormat="1">
      <c r="A3995" s="457"/>
      <c r="B3995" s="457"/>
      <c r="C3995" s="260"/>
      <c r="D3995" s="260"/>
      <c r="E3995" s="260"/>
      <c r="F3995" s="260"/>
      <c r="G3995" s="260"/>
      <c r="H3995" s="260"/>
      <c r="I3995" s="260"/>
      <c r="J3995" s="260"/>
      <c r="K3995" s="260"/>
      <c r="L3995" s="261" t="s">
        <v>10110</v>
      </c>
      <c r="M3995" s="261"/>
      <c r="N3995" s="261"/>
      <c r="O3995" s="457"/>
      <c r="P3995" s="260"/>
      <c r="Q3995" s="262" t="s">
        <v>10111</v>
      </c>
      <c r="R3995" s="261"/>
      <c r="S3995" s="261"/>
      <c r="T3995" s="261"/>
      <c r="U3995" s="261"/>
      <c r="V3995" s="292"/>
      <c r="X3995" s="457"/>
      <c r="Y3995" s="260"/>
      <c r="Z3995" s="264"/>
      <c r="AA3995" s="264"/>
      <c r="AB3995" s="264"/>
      <c r="AF3995" s="457"/>
      <c r="AG3995" s="260"/>
      <c r="AN3995" s="457"/>
      <c r="AO3995" s="260"/>
      <c r="AV3995" s="260"/>
      <c r="BC3995" s="260"/>
      <c r="BM3995" s="275">
        <v>3</v>
      </c>
      <c r="BN3995" s="275"/>
      <c r="BO3995" s="275"/>
      <c r="BP3995" s="275"/>
      <c r="BQ3995" s="275"/>
      <c r="BR3995" s="275"/>
      <c r="BS3995" s="275"/>
      <c r="BT3995" s="275"/>
      <c r="BU3995" s="275"/>
      <c r="BV3995" s="275"/>
    </row>
    <row r="3996" spans="1:74" s="263" customFormat="1">
      <c r="A3996" s="457"/>
      <c r="B3996" s="457"/>
      <c r="C3996" s="260"/>
      <c r="D3996" s="260"/>
      <c r="E3996" s="260"/>
      <c r="F3996" s="260"/>
      <c r="G3996" s="260"/>
      <c r="H3996" s="260"/>
      <c r="I3996" s="260"/>
      <c r="J3996" s="260"/>
      <c r="K3996" s="260"/>
      <c r="L3996" s="261" t="s">
        <v>10112</v>
      </c>
      <c r="M3996" s="261"/>
      <c r="N3996" s="261"/>
      <c r="O3996" s="457"/>
      <c r="P3996" s="260"/>
      <c r="Q3996" s="262" t="s">
        <v>10113</v>
      </c>
      <c r="R3996" s="261"/>
      <c r="S3996" s="261"/>
      <c r="T3996" s="261"/>
      <c r="U3996" s="261"/>
      <c r="V3996" s="292"/>
      <c r="X3996" s="457"/>
      <c r="Y3996" s="260"/>
      <c r="Z3996" s="264"/>
      <c r="AA3996" s="264"/>
      <c r="AB3996" s="264"/>
      <c r="AF3996" s="457"/>
      <c r="AG3996" s="260"/>
      <c r="AN3996" s="457"/>
      <c r="AO3996" s="260"/>
      <c r="AV3996" s="260"/>
      <c r="BC3996" s="260"/>
      <c r="BM3996" s="275">
        <v>3</v>
      </c>
      <c r="BN3996" s="275"/>
      <c r="BO3996" s="275"/>
      <c r="BP3996" s="275"/>
      <c r="BQ3996" s="275"/>
      <c r="BR3996" s="275"/>
      <c r="BS3996" s="275"/>
      <c r="BT3996" s="275"/>
      <c r="BU3996" s="275"/>
      <c r="BV3996" s="275"/>
    </row>
    <row r="3997" spans="1:74" s="263" customFormat="1">
      <c r="A3997" s="457"/>
      <c r="B3997" s="457"/>
      <c r="C3997" s="260"/>
      <c r="D3997" s="260"/>
      <c r="E3997" s="260"/>
      <c r="F3997" s="260"/>
      <c r="G3997" s="260"/>
      <c r="H3997" s="260"/>
      <c r="I3997" s="260"/>
      <c r="J3997" s="260"/>
      <c r="K3997" s="260"/>
      <c r="L3997" s="261" t="s">
        <v>10114</v>
      </c>
      <c r="M3997" s="261"/>
      <c r="N3997" s="261"/>
      <c r="O3997" s="457"/>
      <c r="P3997" s="260"/>
      <c r="Q3997" s="262" t="s">
        <v>10115</v>
      </c>
      <c r="R3997" s="261"/>
      <c r="S3997" s="261"/>
      <c r="T3997" s="261"/>
      <c r="U3997" s="261"/>
      <c r="V3997" s="292"/>
      <c r="X3997" s="457"/>
      <c r="Y3997" s="260"/>
      <c r="Z3997" s="264"/>
      <c r="AA3997" s="264"/>
      <c r="AB3997" s="264"/>
      <c r="AF3997" s="457"/>
      <c r="AG3997" s="260"/>
      <c r="AN3997" s="457"/>
      <c r="AO3997" s="260"/>
      <c r="AV3997" s="260"/>
      <c r="BC3997" s="260"/>
      <c r="BM3997" s="275">
        <v>3</v>
      </c>
      <c r="BN3997" s="275"/>
      <c r="BO3997" s="275"/>
      <c r="BP3997" s="275"/>
      <c r="BQ3997" s="275"/>
      <c r="BR3997" s="275"/>
      <c r="BS3997" s="275"/>
      <c r="BT3997" s="275"/>
      <c r="BU3997" s="275"/>
      <c r="BV3997" s="275"/>
    </row>
    <row r="3998" spans="1:74" s="263" customFormat="1">
      <c r="A3998" s="457"/>
      <c r="B3998" s="457"/>
      <c r="C3998" s="260"/>
      <c r="D3998" s="260"/>
      <c r="E3998" s="260"/>
      <c r="F3998" s="260"/>
      <c r="G3998" s="260"/>
      <c r="H3998" s="260"/>
      <c r="I3998" s="260"/>
      <c r="J3998" s="260"/>
      <c r="K3998" s="260"/>
      <c r="L3998" s="261" t="s">
        <v>10116</v>
      </c>
      <c r="M3998" s="261"/>
      <c r="N3998" s="261"/>
      <c r="O3998" s="457"/>
      <c r="P3998" s="260"/>
      <c r="Q3998" s="262" t="s">
        <v>10117</v>
      </c>
      <c r="R3998" s="261"/>
      <c r="S3998" s="261"/>
      <c r="T3998" s="261"/>
      <c r="U3998" s="261"/>
      <c r="V3998" s="292"/>
      <c r="X3998" s="457"/>
      <c r="Y3998" s="260"/>
      <c r="Z3998" s="264"/>
      <c r="AA3998" s="264"/>
      <c r="AB3998" s="264"/>
      <c r="AF3998" s="457"/>
      <c r="AG3998" s="260"/>
      <c r="AN3998" s="457"/>
      <c r="AO3998" s="260"/>
      <c r="AV3998" s="260"/>
      <c r="BC3998" s="260"/>
      <c r="BM3998" s="275">
        <v>3</v>
      </c>
      <c r="BN3998" s="275"/>
      <c r="BO3998" s="275"/>
      <c r="BP3998" s="275"/>
      <c r="BQ3998" s="275"/>
      <c r="BR3998" s="275"/>
      <c r="BS3998" s="275"/>
      <c r="BT3998" s="275"/>
      <c r="BU3998" s="275"/>
      <c r="BV3998" s="275"/>
    </row>
    <row r="3999" spans="1:74" s="263" customFormat="1">
      <c r="A3999" s="457"/>
      <c r="B3999" s="457"/>
      <c r="C3999" s="260"/>
      <c r="D3999" s="260"/>
      <c r="E3999" s="260"/>
      <c r="F3999" s="260"/>
      <c r="G3999" s="260"/>
      <c r="H3999" s="260"/>
      <c r="I3999" s="260"/>
      <c r="J3999" s="260"/>
      <c r="K3999" s="260"/>
      <c r="L3999" s="261" t="s">
        <v>10118</v>
      </c>
      <c r="M3999" s="261"/>
      <c r="N3999" s="261"/>
      <c r="O3999" s="457"/>
      <c r="P3999" s="260"/>
      <c r="Q3999" s="262" t="s">
        <v>10119</v>
      </c>
      <c r="R3999" s="261"/>
      <c r="S3999" s="261"/>
      <c r="T3999" s="261"/>
      <c r="U3999" s="261"/>
      <c r="V3999" s="292"/>
      <c r="X3999" s="457"/>
      <c r="Y3999" s="260"/>
      <c r="Z3999" s="264"/>
      <c r="AA3999" s="264"/>
      <c r="AB3999" s="264"/>
      <c r="AF3999" s="457"/>
      <c r="AG3999" s="260"/>
      <c r="AN3999" s="457"/>
      <c r="AO3999" s="260"/>
      <c r="AV3999" s="260"/>
      <c r="BC3999" s="260"/>
      <c r="BM3999" s="275">
        <v>3</v>
      </c>
      <c r="BN3999" s="275"/>
      <c r="BO3999" s="275"/>
      <c r="BP3999" s="275"/>
      <c r="BQ3999" s="275"/>
      <c r="BR3999" s="275"/>
      <c r="BS3999" s="275"/>
      <c r="BT3999" s="275"/>
      <c r="BU3999" s="275"/>
      <c r="BV3999" s="275"/>
    </row>
    <row r="4000" spans="1:74" s="263" customFormat="1">
      <c r="A4000" s="457"/>
      <c r="B4000" s="457"/>
      <c r="C4000" s="260"/>
      <c r="D4000" s="260"/>
      <c r="E4000" s="260"/>
      <c r="F4000" s="260"/>
      <c r="G4000" s="260"/>
      <c r="H4000" s="260"/>
      <c r="I4000" s="260"/>
      <c r="J4000" s="260"/>
      <c r="K4000" s="260"/>
      <c r="L4000" s="261" t="s">
        <v>10120</v>
      </c>
      <c r="M4000" s="261"/>
      <c r="N4000" s="261"/>
      <c r="O4000" s="457"/>
      <c r="P4000" s="260"/>
      <c r="Q4000" s="262" t="s">
        <v>10121</v>
      </c>
      <c r="R4000" s="261"/>
      <c r="S4000" s="261"/>
      <c r="T4000" s="261"/>
      <c r="U4000" s="261"/>
      <c r="V4000" s="292"/>
      <c r="X4000" s="457"/>
      <c r="Y4000" s="260"/>
      <c r="Z4000" s="264"/>
      <c r="AA4000" s="264"/>
      <c r="AB4000" s="264"/>
      <c r="AF4000" s="457"/>
      <c r="AG4000" s="260"/>
      <c r="AN4000" s="457"/>
      <c r="AO4000" s="260"/>
      <c r="AV4000" s="260"/>
      <c r="BC4000" s="260"/>
      <c r="BM4000" s="275">
        <v>3</v>
      </c>
      <c r="BN4000" s="275"/>
      <c r="BO4000" s="275"/>
      <c r="BP4000" s="275"/>
      <c r="BQ4000" s="275"/>
      <c r="BR4000" s="275"/>
      <c r="BS4000" s="275"/>
      <c r="BT4000" s="275"/>
      <c r="BU4000" s="275"/>
      <c r="BV4000" s="275"/>
    </row>
    <row r="4001" spans="1:74" s="263" customFormat="1">
      <c r="A4001" s="458" t="s">
        <v>10124</v>
      </c>
      <c r="B4001" s="458"/>
      <c r="C4001" s="266"/>
      <c r="D4001" s="266"/>
      <c r="E4001" s="266"/>
      <c r="F4001" s="266"/>
      <c r="G4001" s="266"/>
      <c r="H4001" s="266"/>
      <c r="I4001" s="266"/>
      <c r="J4001" s="266"/>
      <c r="K4001" s="266"/>
      <c r="L4001" s="261" t="s">
        <v>10122</v>
      </c>
      <c r="M4001" s="261"/>
      <c r="N4001" s="261"/>
      <c r="O4001" s="458"/>
      <c r="P4001" s="266"/>
      <c r="Q4001" s="262" t="s">
        <v>10123</v>
      </c>
      <c r="R4001" s="261"/>
      <c r="S4001" s="261"/>
      <c r="T4001" s="261"/>
      <c r="U4001" s="261"/>
      <c r="V4001" s="292"/>
      <c r="X4001" s="458"/>
      <c r="Y4001" s="266"/>
      <c r="Z4001" s="264"/>
      <c r="AA4001" s="264"/>
      <c r="AB4001" s="264"/>
      <c r="AF4001" s="458"/>
      <c r="AG4001" s="266"/>
      <c r="AN4001" s="458"/>
      <c r="AO4001" s="266"/>
      <c r="AV4001" s="266"/>
      <c r="BC4001" s="266"/>
      <c r="BM4001" s="275">
        <v>3</v>
      </c>
      <c r="BN4001" s="275"/>
      <c r="BO4001" s="275"/>
      <c r="BP4001" s="275"/>
      <c r="BQ4001" s="275"/>
      <c r="BR4001" s="275"/>
      <c r="BS4001" s="275"/>
      <c r="BT4001" s="275"/>
      <c r="BU4001" s="275"/>
      <c r="BV4001" s="275"/>
    </row>
    <row r="4002" spans="1:74" s="263" customFormat="1">
      <c r="A4002" s="457"/>
      <c r="B4002" s="457"/>
      <c r="C4002" s="260"/>
      <c r="D4002" s="260"/>
      <c r="E4002" s="260"/>
      <c r="F4002" s="260"/>
      <c r="G4002" s="260"/>
      <c r="H4002" s="260"/>
      <c r="I4002" s="260"/>
      <c r="J4002" s="260"/>
      <c r="K4002" s="260"/>
      <c r="L4002" s="261" t="s">
        <v>10125</v>
      </c>
      <c r="M4002" s="261"/>
      <c r="N4002" s="261"/>
      <c r="O4002" s="457"/>
      <c r="P4002" s="260"/>
      <c r="Q4002" s="262" t="s">
        <v>10126</v>
      </c>
      <c r="R4002" s="261"/>
      <c r="S4002" s="261"/>
      <c r="T4002" s="261"/>
      <c r="U4002" s="261"/>
      <c r="V4002" s="292"/>
      <c r="X4002" s="457"/>
      <c r="Y4002" s="260"/>
      <c r="Z4002" s="264"/>
      <c r="AA4002" s="264"/>
      <c r="AB4002" s="264"/>
      <c r="AF4002" s="457"/>
      <c r="AG4002" s="260"/>
      <c r="AN4002" s="457"/>
      <c r="AO4002" s="260"/>
      <c r="AV4002" s="260"/>
      <c r="BC4002" s="260"/>
      <c r="BM4002" s="275">
        <v>3</v>
      </c>
      <c r="BN4002" s="275"/>
      <c r="BO4002" s="275"/>
      <c r="BP4002" s="275"/>
      <c r="BQ4002" s="275"/>
      <c r="BR4002" s="275"/>
      <c r="BS4002" s="275"/>
      <c r="BT4002" s="275"/>
      <c r="BU4002" s="275"/>
      <c r="BV4002" s="275"/>
    </row>
    <row r="4003" spans="1:74" s="263" customFormat="1">
      <c r="A4003" s="457"/>
      <c r="B4003" s="457"/>
      <c r="C4003" s="260"/>
      <c r="D4003" s="260"/>
      <c r="E4003" s="260"/>
      <c r="F4003" s="260"/>
      <c r="G4003" s="260"/>
      <c r="H4003" s="260"/>
      <c r="I4003" s="260"/>
      <c r="J4003" s="260"/>
      <c r="K4003" s="260"/>
      <c r="L4003" s="261" t="s">
        <v>10127</v>
      </c>
      <c r="M4003" s="261"/>
      <c r="N4003" s="261"/>
      <c r="O4003" s="457"/>
      <c r="P4003" s="260"/>
      <c r="Q4003" s="262" t="s">
        <v>10128</v>
      </c>
      <c r="R4003" s="261"/>
      <c r="S4003" s="261"/>
      <c r="T4003" s="261"/>
      <c r="U4003" s="261"/>
      <c r="V4003" s="292"/>
      <c r="X4003" s="457"/>
      <c r="Y4003" s="260"/>
      <c r="Z4003" s="264"/>
      <c r="AA4003" s="264"/>
      <c r="AB4003" s="264"/>
      <c r="AF4003" s="457"/>
      <c r="AG4003" s="260"/>
      <c r="AN4003" s="457"/>
      <c r="AO4003" s="260"/>
      <c r="AV4003" s="260"/>
      <c r="BC4003" s="260"/>
      <c r="BM4003" s="275">
        <v>3</v>
      </c>
      <c r="BN4003" s="275"/>
      <c r="BO4003" s="275"/>
      <c r="BP4003" s="275"/>
      <c r="BQ4003" s="275"/>
      <c r="BR4003" s="275"/>
      <c r="BS4003" s="275"/>
      <c r="BT4003" s="275"/>
      <c r="BU4003" s="275"/>
      <c r="BV4003" s="275"/>
    </row>
    <row r="4004" spans="1:74" s="263" customFormat="1">
      <c r="A4004" s="458" t="s">
        <v>10131</v>
      </c>
      <c r="B4004" s="458"/>
      <c r="C4004" s="266"/>
      <c r="D4004" s="266"/>
      <c r="E4004" s="266"/>
      <c r="F4004" s="266"/>
      <c r="G4004" s="266"/>
      <c r="H4004" s="266"/>
      <c r="I4004" s="266"/>
      <c r="J4004" s="266"/>
      <c r="K4004" s="266"/>
      <c r="L4004" s="261" t="s">
        <v>10129</v>
      </c>
      <c r="M4004" s="261"/>
      <c r="N4004" s="261"/>
      <c r="O4004" s="458"/>
      <c r="P4004" s="266"/>
      <c r="Q4004" s="262" t="s">
        <v>10130</v>
      </c>
      <c r="R4004" s="261"/>
      <c r="S4004" s="261"/>
      <c r="T4004" s="261"/>
      <c r="U4004" s="261"/>
      <c r="V4004" s="292"/>
      <c r="X4004" s="458"/>
      <c r="Y4004" s="266"/>
      <c r="Z4004" s="264"/>
      <c r="AA4004" s="264"/>
      <c r="AB4004" s="264"/>
      <c r="AF4004" s="458"/>
      <c r="AG4004" s="266"/>
      <c r="AN4004" s="458"/>
      <c r="AO4004" s="266"/>
      <c r="AV4004" s="266"/>
      <c r="BC4004" s="266"/>
      <c r="BM4004" s="275">
        <v>3</v>
      </c>
      <c r="BN4004" s="275"/>
      <c r="BO4004" s="275"/>
      <c r="BP4004" s="275"/>
      <c r="BQ4004" s="275"/>
      <c r="BR4004" s="275"/>
      <c r="BS4004" s="275"/>
      <c r="BT4004" s="275"/>
      <c r="BU4004" s="275"/>
      <c r="BV4004" s="275"/>
    </row>
    <row r="4005" spans="1:74" s="263" customFormat="1">
      <c r="A4005" s="458" t="s">
        <v>10134</v>
      </c>
      <c r="B4005" s="458"/>
      <c r="C4005" s="266"/>
      <c r="D4005" s="266"/>
      <c r="E4005" s="266"/>
      <c r="F4005" s="266"/>
      <c r="G4005" s="266"/>
      <c r="H4005" s="266"/>
      <c r="I4005" s="266"/>
      <c r="J4005" s="266"/>
      <c r="K4005" s="266"/>
      <c r="L4005" s="261" t="s">
        <v>10132</v>
      </c>
      <c r="M4005" s="261"/>
      <c r="N4005" s="261"/>
      <c r="O4005" s="458"/>
      <c r="P4005" s="266"/>
      <c r="Q4005" s="262" t="s">
        <v>10133</v>
      </c>
      <c r="R4005" s="261"/>
      <c r="S4005" s="261"/>
      <c r="T4005" s="261"/>
      <c r="U4005" s="261"/>
      <c r="V4005" s="292"/>
      <c r="X4005" s="458"/>
      <c r="Y4005" s="266"/>
      <c r="Z4005" s="264"/>
      <c r="AA4005" s="264"/>
      <c r="AB4005" s="264"/>
      <c r="AF4005" s="458"/>
      <c r="AG4005" s="266"/>
      <c r="AN4005" s="458"/>
      <c r="AO4005" s="266"/>
      <c r="AV4005" s="266"/>
      <c r="BC4005" s="266"/>
      <c r="BM4005" s="275">
        <v>3</v>
      </c>
      <c r="BN4005" s="275"/>
      <c r="BO4005" s="275"/>
      <c r="BP4005" s="275"/>
      <c r="BQ4005" s="275"/>
      <c r="BR4005" s="275"/>
      <c r="BS4005" s="275"/>
      <c r="BT4005" s="275"/>
      <c r="BU4005" s="275"/>
      <c r="BV4005" s="275"/>
    </row>
    <row r="4006" spans="1:74" s="263" customFormat="1">
      <c r="A4006" s="458" t="s">
        <v>10137</v>
      </c>
      <c r="B4006" s="458"/>
      <c r="C4006" s="266"/>
      <c r="D4006" s="266"/>
      <c r="E4006" s="266"/>
      <c r="F4006" s="266"/>
      <c r="G4006" s="266"/>
      <c r="H4006" s="266"/>
      <c r="I4006" s="266"/>
      <c r="J4006" s="266"/>
      <c r="K4006" s="266"/>
      <c r="L4006" s="261" t="s">
        <v>10135</v>
      </c>
      <c r="M4006" s="261"/>
      <c r="N4006" s="261"/>
      <c r="O4006" s="458"/>
      <c r="P4006" s="266"/>
      <c r="Q4006" s="262" t="s">
        <v>10136</v>
      </c>
      <c r="R4006" s="261"/>
      <c r="S4006" s="261"/>
      <c r="T4006" s="261"/>
      <c r="U4006" s="261"/>
      <c r="V4006" s="292"/>
      <c r="X4006" s="458"/>
      <c r="Y4006" s="266"/>
      <c r="Z4006" s="264"/>
      <c r="AA4006" s="264"/>
      <c r="AB4006" s="264"/>
      <c r="AF4006" s="458"/>
      <c r="AG4006" s="266"/>
      <c r="AN4006" s="458"/>
      <c r="AO4006" s="266"/>
      <c r="AV4006" s="266"/>
      <c r="BC4006" s="266"/>
      <c r="BM4006" s="275">
        <v>3</v>
      </c>
      <c r="BN4006" s="275"/>
      <c r="BO4006" s="275"/>
      <c r="BP4006" s="275"/>
      <c r="BQ4006" s="275"/>
      <c r="BR4006" s="275"/>
      <c r="BS4006" s="275"/>
      <c r="BT4006" s="275"/>
      <c r="BU4006" s="275"/>
      <c r="BV4006" s="275"/>
    </row>
    <row r="4007" spans="1:74" s="263" customFormat="1">
      <c r="A4007" s="457"/>
      <c r="B4007" s="457"/>
      <c r="C4007" s="260"/>
      <c r="D4007" s="260"/>
      <c r="E4007" s="260"/>
      <c r="F4007" s="260"/>
      <c r="G4007" s="260"/>
      <c r="H4007" s="260"/>
      <c r="I4007" s="260"/>
      <c r="J4007" s="260"/>
      <c r="K4007" s="260"/>
      <c r="L4007" s="261" t="s">
        <v>10138</v>
      </c>
      <c r="M4007" s="261"/>
      <c r="N4007" s="261"/>
      <c r="O4007" s="457"/>
      <c r="P4007" s="260"/>
      <c r="Q4007" s="262" t="s">
        <v>10139</v>
      </c>
      <c r="R4007" s="261"/>
      <c r="S4007" s="261"/>
      <c r="T4007" s="261"/>
      <c r="U4007" s="261"/>
      <c r="V4007" s="292"/>
      <c r="X4007" s="457"/>
      <c r="Y4007" s="260"/>
      <c r="Z4007" s="264"/>
      <c r="AA4007" s="264"/>
      <c r="AB4007" s="264"/>
      <c r="AF4007" s="457"/>
      <c r="AG4007" s="260"/>
      <c r="AN4007" s="457"/>
      <c r="AO4007" s="260"/>
      <c r="AV4007" s="260"/>
      <c r="BC4007" s="260"/>
      <c r="BM4007" s="275">
        <v>3</v>
      </c>
      <c r="BN4007" s="275"/>
      <c r="BO4007" s="275"/>
      <c r="BP4007" s="275"/>
      <c r="BQ4007" s="275"/>
      <c r="BR4007" s="275"/>
      <c r="BS4007" s="275"/>
      <c r="BT4007" s="275"/>
      <c r="BU4007" s="275"/>
      <c r="BV4007" s="275"/>
    </row>
    <row r="4008" spans="1:74" s="263" customFormat="1">
      <c r="A4008" s="457"/>
      <c r="B4008" s="457"/>
      <c r="C4008" s="260"/>
      <c r="D4008" s="260"/>
      <c r="E4008" s="260"/>
      <c r="F4008" s="260"/>
      <c r="G4008" s="260"/>
      <c r="H4008" s="260"/>
      <c r="I4008" s="260"/>
      <c r="J4008" s="260"/>
      <c r="K4008" s="260"/>
      <c r="L4008" s="261" t="s">
        <v>10140</v>
      </c>
      <c r="M4008" s="261"/>
      <c r="N4008" s="261"/>
      <c r="O4008" s="457"/>
      <c r="P4008" s="260"/>
      <c r="Q4008" s="262" t="s">
        <v>10140</v>
      </c>
      <c r="R4008" s="261"/>
      <c r="S4008" s="261"/>
      <c r="T4008" s="261"/>
      <c r="U4008" s="261"/>
      <c r="V4008" s="292"/>
      <c r="X4008" s="457"/>
      <c r="Y4008" s="260"/>
      <c r="Z4008" s="264"/>
      <c r="AA4008" s="264"/>
      <c r="AB4008" s="264"/>
      <c r="AF4008" s="457"/>
      <c r="AG4008" s="260"/>
      <c r="AN4008" s="457"/>
      <c r="AO4008" s="260"/>
      <c r="AV4008" s="260"/>
      <c r="BC4008" s="260"/>
      <c r="BM4008" s="275">
        <v>3</v>
      </c>
      <c r="BN4008" s="275"/>
      <c r="BO4008" s="275"/>
      <c r="BP4008" s="275"/>
      <c r="BQ4008" s="275"/>
      <c r="BR4008" s="275"/>
      <c r="BS4008" s="275"/>
      <c r="BT4008" s="275"/>
      <c r="BU4008" s="275"/>
      <c r="BV4008" s="275"/>
    </row>
    <row r="4009" spans="1:74" s="263" customFormat="1">
      <c r="A4009" s="458" t="s">
        <v>6940</v>
      </c>
      <c r="B4009" s="458"/>
      <c r="C4009" s="266"/>
      <c r="D4009" s="266"/>
      <c r="E4009" s="266"/>
      <c r="F4009" s="266"/>
      <c r="G4009" s="266"/>
      <c r="H4009" s="266"/>
      <c r="I4009" s="266"/>
      <c r="J4009" s="266"/>
      <c r="K4009" s="266"/>
      <c r="L4009" s="261" t="s">
        <v>10141</v>
      </c>
      <c r="M4009" s="261"/>
      <c r="N4009" s="261"/>
      <c r="O4009" s="458"/>
      <c r="P4009" s="266"/>
      <c r="Q4009" s="262" t="s">
        <v>6763</v>
      </c>
      <c r="R4009" s="261"/>
      <c r="S4009" s="261"/>
      <c r="T4009" s="261"/>
      <c r="U4009" s="261"/>
      <c r="V4009" s="292"/>
      <c r="X4009" s="458"/>
      <c r="Y4009" s="266"/>
      <c r="Z4009" s="264"/>
      <c r="AA4009" s="264"/>
      <c r="AB4009" s="264"/>
      <c r="AF4009" s="458"/>
      <c r="AG4009" s="266"/>
      <c r="AN4009" s="458"/>
      <c r="AO4009" s="266"/>
      <c r="AV4009" s="266"/>
      <c r="BC4009" s="266"/>
      <c r="BM4009" s="275">
        <v>3</v>
      </c>
      <c r="BN4009" s="275"/>
      <c r="BO4009" s="275"/>
      <c r="BP4009" s="275"/>
      <c r="BQ4009" s="275"/>
      <c r="BR4009" s="275"/>
      <c r="BS4009" s="275"/>
      <c r="BT4009" s="275"/>
      <c r="BU4009" s="275"/>
      <c r="BV4009" s="275"/>
    </row>
    <row r="4010" spans="1:74" s="263" customFormat="1">
      <c r="A4010" s="457"/>
      <c r="B4010" s="457"/>
      <c r="C4010" s="260"/>
      <c r="D4010" s="260"/>
      <c r="E4010" s="260"/>
      <c r="F4010" s="260"/>
      <c r="G4010" s="260"/>
      <c r="H4010" s="260"/>
      <c r="I4010" s="260"/>
      <c r="J4010" s="260"/>
      <c r="K4010" s="260"/>
      <c r="L4010" s="261" t="s">
        <v>10142</v>
      </c>
      <c r="M4010" s="261"/>
      <c r="N4010" s="261"/>
      <c r="O4010" s="457"/>
      <c r="P4010" s="260"/>
      <c r="Q4010" s="262" t="s">
        <v>6315</v>
      </c>
      <c r="R4010" s="261"/>
      <c r="S4010" s="261"/>
      <c r="T4010" s="261"/>
      <c r="U4010" s="261"/>
      <c r="V4010" s="292"/>
      <c r="X4010" s="457"/>
      <c r="Y4010" s="260"/>
      <c r="Z4010" s="264"/>
      <c r="AA4010" s="264"/>
      <c r="AB4010" s="264"/>
      <c r="AF4010" s="457"/>
      <c r="AG4010" s="260"/>
      <c r="AN4010" s="457"/>
      <c r="AO4010" s="260"/>
      <c r="AV4010" s="260"/>
      <c r="BC4010" s="260"/>
      <c r="BM4010" s="275">
        <v>3</v>
      </c>
      <c r="BN4010" s="275"/>
      <c r="BO4010" s="275"/>
      <c r="BP4010" s="275"/>
      <c r="BQ4010" s="275"/>
      <c r="BR4010" s="275"/>
      <c r="BS4010" s="275"/>
      <c r="BT4010" s="275"/>
      <c r="BU4010" s="275"/>
      <c r="BV4010" s="275"/>
    </row>
    <row r="4011" spans="1:74" s="263" customFormat="1">
      <c r="A4011" s="458" t="s">
        <v>10145</v>
      </c>
      <c r="B4011" s="458"/>
      <c r="C4011" s="266"/>
      <c r="D4011" s="266"/>
      <c r="E4011" s="266"/>
      <c r="F4011" s="266"/>
      <c r="G4011" s="266"/>
      <c r="H4011" s="266"/>
      <c r="I4011" s="266"/>
      <c r="J4011" s="266"/>
      <c r="K4011" s="266"/>
      <c r="L4011" s="261" t="s">
        <v>10143</v>
      </c>
      <c r="M4011" s="261"/>
      <c r="N4011" s="261"/>
      <c r="O4011" s="458"/>
      <c r="P4011" s="266"/>
      <c r="Q4011" s="262" t="s">
        <v>10144</v>
      </c>
      <c r="R4011" s="261"/>
      <c r="S4011" s="261"/>
      <c r="T4011" s="261"/>
      <c r="U4011" s="261"/>
      <c r="V4011" s="292"/>
      <c r="X4011" s="458"/>
      <c r="Y4011" s="266"/>
      <c r="Z4011" s="264"/>
      <c r="AA4011" s="264"/>
      <c r="AB4011" s="264"/>
      <c r="AF4011" s="458"/>
      <c r="AG4011" s="266"/>
      <c r="AN4011" s="458"/>
      <c r="AO4011" s="266"/>
      <c r="AV4011" s="266"/>
      <c r="BC4011" s="266"/>
      <c r="BM4011" s="275">
        <v>3</v>
      </c>
      <c r="BN4011" s="275"/>
      <c r="BO4011" s="275"/>
      <c r="BP4011" s="275"/>
      <c r="BQ4011" s="275"/>
      <c r="BR4011" s="275"/>
      <c r="BS4011" s="275"/>
      <c r="BT4011" s="275"/>
      <c r="BU4011" s="275"/>
      <c r="BV4011" s="275"/>
    </row>
    <row r="4012" spans="1:74" s="263" customFormat="1">
      <c r="A4012" s="457"/>
      <c r="B4012" s="457"/>
      <c r="C4012" s="260"/>
      <c r="D4012" s="260"/>
      <c r="E4012" s="260"/>
      <c r="F4012" s="260"/>
      <c r="G4012" s="260"/>
      <c r="H4012" s="260"/>
      <c r="I4012" s="260"/>
      <c r="J4012" s="260"/>
      <c r="K4012" s="260"/>
      <c r="L4012" s="261" t="s">
        <v>10146</v>
      </c>
      <c r="M4012" s="261"/>
      <c r="N4012" s="261"/>
      <c r="O4012" s="457"/>
      <c r="P4012" s="260"/>
      <c r="Q4012" s="262" t="s">
        <v>5746</v>
      </c>
      <c r="R4012" s="261"/>
      <c r="S4012" s="261"/>
      <c r="T4012" s="261"/>
      <c r="U4012" s="261"/>
      <c r="V4012" s="292"/>
      <c r="X4012" s="457"/>
      <c r="Y4012" s="260"/>
      <c r="Z4012" s="264"/>
      <c r="AA4012" s="264"/>
      <c r="AB4012" s="264"/>
      <c r="AF4012" s="457"/>
      <c r="AG4012" s="260"/>
      <c r="AN4012" s="457"/>
      <c r="AO4012" s="260"/>
      <c r="AV4012" s="260"/>
      <c r="BC4012" s="260"/>
      <c r="BM4012" s="275">
        <v>3</v>
      </c>
      <c r="BN4012" s="275"/>
      <c r="BO4012" s="275"/>
      <c r="BP4012" s="275"/>
      <c r="BQ4012" s="275"/>
      <c r="BR4012" s="275"/>
      <c r="BS4012" s="275"/>
      <c r="BT4012" s="275"/>
      <c r="BU4012" s="275"/>
      <c r="BV4012" s="275"/>
    </row>
    <row r="4013" spans="1:74" s="263" customFormat="1">
      <c r="A4013" s="457"/>
      <c r="B4013" s="457"/>
      <c r="C4013" s="260"/>
      <c r="D4013" s="260"/>
      <c r="E4013" s="260"/>
      <c r="F4013" s="260"/>
      <c r="G4013" s="260"/>
      <c r="H4013" s="260"/>
      <c r="I4013" s="260"/>
      <c r="J4013" s="260"/>
      <c r="K4013" s="260"/>
      <c r="L4013" s="261" t="s">
        <v>10147</v>
      </c>
      <c r="M4013" s="261"/>
      <c r="N4013" s="261"/>
      <c r="O4013" s="457"/>
      <c r="P4013" s="260"/>
      <c r="Q4013" s="262" t="s">
        <v>10148</v>
      </c>
      <c r="R4013" s="261"/>
      <c r="S4013" s="261"/>
      <c r="T4013" s="261"/>
      <c r="U4013" s="261"/>
      <c r="V4013" s="292"/>
      <c r="X4013" s="457"/>
      <c r="Y4013" s="260"/>
      <c r="Z4013" s="264"/>
      <c r="AA4013" s="264"/>
      <c r="AB4013" s="264"/>
      <c r="AF4013" s="457"/>
      <c r="AG4013" s="260"/>
      <c r="AN4013" s="457"/>
      <c r="AO4013" s="260"/>
      <c r="AV4013" s="260"/>
      <c r="BC4013" s="260"/>
      <c r="BM4013" s="275">
        <v>3</v>
      </c>
      <c r="BN4013" s="275"/>
      <c r="BO4013" s="275"/>
      <c r="BP4013" s="275"/>
      <c r="BQ4013" s="275"/>
      <c r="BR4013" s="275"/>
      <c r="BS4013" s="275"/>
      <c r="BT4013" s="275"/>
      <c r="BU4013" s="275"/>
      <c r="BV4013" s="275"/>
    </row>
    <row r="4014" spans="1:74" s="263" customFormat="1">
      <c r="A4014" s="457"/>
      <c r="B4014" s="457"/>
      <c r="C4014" s="260"/>
      <c r="D4014" s="260"/>
      <c r="E4014" s="260"/>
      <c r="F4014" s="260"/>
      <c r="G4014" s="260"/>
      <c r="H4014" s="260"/>
      <c r="I4014" s="260"/>
      <c r="J4014" s="260"/>
      <c r="K4014" s="260"/>
      <c r="L4014" s="261" t="s">
        <v>10149</v>
      </c>
      <c r="M4014" s="261"/>
      <c r="N4014" s="261"/>
      <c r="O4014" s="457"/>
      <c r="P4014" s="260"/>
      <c r="Q4014" s="262" t="s">
        <v>8004</v>
      </c>
      <c r="R4014" s="261"/>
      <c r="S4014" s="261"/>
      <c r="T4014" s="261"/>
      <c r="U4014" s="261"/>
      <c r="V4014" s="292"/>
      <c r="X4014" s="457"/>
      <c r="Y4014" s="260"/>
      <c r="Z4014" s="264"/>
      <c r="AA4014" s="264"/>
      <c r="AB4014" s="264"/>
      <c r="AF4014" s="457"/>
      <c r="AG4014" s="260"/>
      <c r="AN4014" s="457"/>
      <c r="AO4014" s="260"/>
      <c r="AV4014" s="260"/>
      <c r="BC4014" s="260"/>
      <c r="BM4014" s="275">
        <v>3</v>
      </c>
      <c r="BN4014" s="275"/>
      <c r="BO4014" s="275"/>
      <c r="BP4014" s="275"/>
      <c r="BQ4014" s="275"/>
      <c r="BR4014" s="275"/>
      <c r="BS4014" s="275"/>
      <c r="BT4014" s="275"/>
      <c r="BU4014" s="275"/>
      <c r="BV4014" s="275"/>
    </row>
    <row r="4015" spans="1:74" s="263" customFormat="1">
      <c r="A4015" s="457"/>
      <c r="B4015" s="457"/>
      <c r="C4015" s="260"/>
      <c r="D4015" s="260"/>
      <c r="E4015" s="260"/>
      <c r="F4015" s="260"/>
      <c r="G4015" s="260"/>
      <c r="H4015" s="260"/>
      <c r="I4015" s="260"/>
      <c r="J4015" s="260"/>
      <c r="K4015" s="260"/>
      <c r="L4015" s="261" t="s">
        <v>10150</v>
      </c>
      <c r="M4015" s="261"/>
      <c r="N4015" s="261"/>
      <c r="O4015" s="457"/>
      <c r="P4015" s="260"/>
      <c r="Q4015" s="262" t="s">
        <v>10151</v>
      </c>
      <c r="R4015" s="261"/>
      <c r="S4015" s="261"/>
      <c r="T4015" s="261"/>
      <c r="U4015" s="261"/>
      <c r="V4015" s="292"/>
      <c r="X4015" s="457"/>
      <c r="Y4015" s="260"/>
      <c r="Z4015" s="264"/>
      <c r="AA4015" s="264"/>
      <c r="AB4015" s="264"/>
      <c r="AF4015" s="457"/>
      <c r="AG4015" s="260"/>
      <c r="AN4015" s="457"/>
      <c r="AO4015" s="260"/>
      <c r="AV4015" s="260"/>
      <c r="BC4015" s="260"/>
      <c r="BM4015" s="275">
        <v>3</v>
      </c>
      <c r="BN4015" s="275"/>
      <c r="BO4015" s="275"/>
      <c r="BP4015" s="275"/>
      <c r="BQ4015" s="275"/>
      <c r="BR4015" s="275"/>
      <c r="BS4015" s="275"/>
      <c r="BT4015" s="275"/>
      <c r="BU4015" s="275"/>
      <c r="BV4015" s="275"/>
    </row>
    <row r="4016" spans="1:74" s="263" customFormat="1">
      <c r="A4016" s="457"/>
      <c r="B4016" s="457"/>
      <c r="C4016" s="260"/>
      <c r="D4016" s="260"/>
      <c r="E4016" s="260"/>
      <c r="F4016" s="260"/>
      <c r="G4016" s="260"/>
      <c r="H4016" s="260"/>
      <c r="I4016" s="260"/>
      <c r="J4016" s="260"/>
      <c r="K4016" s="260"/>
      <c r="L4016" s="261" t="s">
        <v>10152</v>
      </c>
      <c r="M4016" s="261"/>
      <c r="N4016" s="261"/>
      <c r="O4016" s="457"/>
      <c r="P4016" s="260"/>
      <c r="Q4016" s="262" t="s">
        <v>5873</v>
      </c>
      <c r="R4016" s="261"/>
      <c r="S4016" s="261"/>
      <c r="T4016" s="261"/>
      <c r="U4016" s="261"/>
      <c r="V4016" s="292"/>
      <c r="X4016" s="457"/>
      <c r="Y4016" s="260"/>
      <c r="Z4016" s="264"/>
      <c r="AA4016" s="264"/>
      <c r="AB4016" s="264"/>
      <c r="AF4016" s="457"/>
      <c r="AG4016" s="260"/>
      <c r="AN4016" s="457"/>
      <c r="AO4016" s="260"/>
      <c r="AV4016" s="260"/>
      <c r="BC4016" s="260"/>
      <c r="BM4016" s="275">
        <v>3</v>
      </c>
      <c r="BN4016" s="275"/>
      <c r="BO4016" s="275"/>
      <c r="BP4016" s="275"/>
      <c r="BQ4016" s="275"/>
      <c r="BR4016" s="275"/>
      <c r="BS4016" s="275"/>
      <c r="BT4016" s="275"/>
      <c r="BU4016" s="275"/>
      <c r="BV4016" s="275"/>
    </row>
    <row r="4017" spans="1:74" s="263" customFormat="1">
      <c r="A4017" s="458" t="s">
        <v>10155</v>
      </c>
      <c r="B4017" s="458"/>
      <c r="C4017" s="266"/>
      <c r="D4017" s="266"/>
      <c r="E4017" s="266"/>
      <c r="F4017" s="266"/>
      <c r="G4017" s="266"/>
      <c r="H4017" s="266"/>
      <c r="I4017" s="266"/>
      <c r="J4017" s="266"/>
      <c r="K4017" s="266"/>
      <c r="L4017" s="261" t="s">
        <v>10153</v>
      </c>
      <c r="M4017" s="261"/>
      <c r="N4017" s="261"/>
      <c r="O4017" s="458"/>
      <c r="P4017" s="266"/>
      <c r="Q4017" s="262" t="s">
        <v>10154</v>
      </c>
      <c r="R4017" s="261"/>
      <c r="S4017" s="261"/>
      <c r="T4017" s="261"/>
      <c r="U4017" s="261"/>
      <c r="V4017" s="292"/>
      <c r="X4017" s="458"/>
      <c r="Y4017" s="266"/>
      <c r="Z4017" s="264"/>
      <c r="AA4017" s="264"/>
      <c r="AB4017" s="264"/>
      <c r="AF4017" s="458"/>
      <c r="AG4017" s="266"/>
      <c r="AN4017" s="458"/>
      <c r="AO4017" s="266"/>
      <c r="AV4017" s="266"/>
      <c r="BC4017" s="266"/>
      <c r="BM4017" s="275">
        <v>3</v>
      </c>
      <c r="BN4017" s="275"/>
      <c r="BO4017" s="275"/>
      <c r="BP4017" s="275"/>
      <c r="BQ4017" s="275"/>
      <c r="BR4017" s="275"/>
      <c r="BS4017" s="275"/>
      <c r="BT4017" s="275"/>
      <c r="BU4017" s="275"/>
      <c r="BV4017" s="275"/>
    </row>
    <row r="4018" spans="1:74" s="263" customFormat="1">
      <c r="A4018" s="457"/>
      <c r="B4018" s="457"/>
      <c r="C4018" s="260"/>
      <c r="D4018" s="260"/>
      <c r="E4018" s="260"/>
      <c r="F4018" s="260"/>
      <c r="G4018" s="260"/>
      <c r="H4018" s="260"/>
      <c r="I4018" s="260"/>
      <c r="J4018" s="260"/>
      <c r="K4018" s="260"/>
      <c r="L4018" s="261" t="s">
        <v>9482</v>
      </c>
      <c r="M4018" s="261"/>
      <c r="N4018" s="261"/>
      <c r="O4018" s="457"/>
      <c r="P4018" s="260"/>
      <c r="Q4018" s="262" t="s">
        <v>10156</v>
      </c>
      <c r="R4018" s="261"/>
      <c r="S4018" s="261"/>
      <c r="T4018" s="261"/>
      <c r="U4018" s="261"/>
      <c r="V4018" s="292"/>
      <c r="X4018" s="457"/>
      <c r="Y4018" s="260"/>
      <c r="Z4018" s="264"/>
      <c r="AA4018" s="264"/>
      <c r="AB4018" s="264"/>
      <c r="AF4018" s="457"/>
      <c r="AG4018" s="260"/>
      <c r="AN4018" s="457"/>
      <c r="AO4018" s="260"/>
      <c r="AV4018" s="260"/>
      <c r="BC4018" s="260"/>
      <c r="BM4018" s="275">
        <v>3</v>
      </c>
      <c r="BN4018" s="275"/>
      <c r="BO4018" s="275"/>
      <c r="BP4018" s="275"/>
      <c r="BQ4018" s="275"/>
      <c r="BR4018" s="275"/>
      <c r="BS4018" s="275"/>
      <c r="BT4018" s="275"/>
      <c r="BU4018" s="275"/>
      <c r="BV4018" s="275"/>
    </row>
    <row r="4019" spans="1:74" s="263" customFormat="1">
      <c r="A4019" s="457"/>
      <c r="B4019" s="457"/>
      <c r="C4019" s="260"/>
      <c r="D4019" s="260"/>
      <c r="E4019" s="260"/>
      <c r="F4019" s="260"/>
      <c r="G4019" s="260"/>
      <c r="H4019" s="260"/>
      <c r="I4019" s="260"/>
      <c r="J4019" s="260"/>
      <c r="K4019" s="260"/>
      <c r="L4019" s="261" t="s">
        <v>10157</v>
      </c>
      <c r="M4019" s="261"/>
      <c r="N4019" s="261"/>
      <c r="O4019" s="457"/>
      <c r="P4019" s="260"/>
      <c r="Q4019" s="262" t="s">
        <v>10158</v>
      </c>
      <c r="R4019" s="261"/>
      <c r="S4019" s="261"/>
      <c r="T4019" s="261"/>
      <c r="U4019" s="261"/>
      <c r="V4019" s="292"/>
      <c r="X4019" s="457"/>
      <c r="Y4019" s="260"/>
      <c r="Z4019" s="264"/>
      <c r="AA4019" s="264"/>
      <c r="AB4019" s="264"/>
      <c r="AF4019" s="457"/>
      <c r="AG4019" s="260"/>
      <c r="AN4019" s="457"/>
      <c r="AO4019" s="260"/>
      <c r="AV4019" s="260"/>
      <c r="BC4019" s="260"/>
      <c r="BM4019" s="275">
        <v>3</v>
      </c>
      <c r="BN4019" s="275"/>
      <c r="BO4019" s="275"/>
      <c r="BP4019" s="275"/>
      <c r="BQ4019" s="275"/>
      <c r="BR4019" s="275"/>
      <c r="BS4019" s="275"/>
      <c r="BT4019" s="275"/>
      <c r="BU4019" s="275"/>
      <c r="BV4019" s="275"/>
    </row>
    <row r="4020" spans="1:74" s="263" customFormat="1">
      <c r="A4020" s="457"/>
      <c r="B4020" s="457"/>
      <c r="C4020" s="260"/>
      <c r="D4020" s="260"/>
      <c r="E4020" s="260"/>
      <c r="F4020" s="260"/>
      <c r="G4020" s="260"/>
      <c r="H4020" s="260"/>
      <c r="I4020" s="260"/>
      <c r="J4020" s="260"/>
      <c r="K4020" s="260"/>
      <c r="L4020" s="261" t="s">
        <v>10159</v>
      </c>
      <c r="M4020" s="261"/>
      <c r="N4020" s="261"/>
      <c r="O4020" s="457"/>
      <c r="P4020" s="260"/>
      <c r="Q4020" s="262" t="s">
        <v>10159</v>
      </c>
      <c r="R4020" s="261"/>
      <c r="S4020" s="261"/>
      <c r="T4020" s="261"/>
      <c r="U4020" s="261"/>
      <c r="V4020" s="292"/>
      <c r="X4020" s="457"/>
      <c r="Y4020" s="260"/>
      <c r="Z4020" s="264"/>
      <c r="AA4020" s="264"/>
      <c r="AB4020" s="264"/>
      <c r="AF4020" s="457"/>
      <c r="AG4020" s="260"/>
      <c r="AN4020" s="457"/>
      <c r="AO4020" s="260"/>
      <c r="AV4020" s="260"/>
      <c r="BC4020" s="260"/>
      <c r="BM4020" s="275">
        <v>3</v>
      </c>
      <c r="BN4020" s="275"/>
      <c r="BO4020" s="275"/>
      <c r="BP4020" s="275"/>
      <c r="BQ4020" s="275"/>
      <c r="BR4020" s="275"/>
      <c r="BS4020" s="275"/>
      <c r="BT4020" s="275"/>
      <c r="BU4020" s="275"/>
      <c r="BV4020" s="275"/>
    </row>
    <row r="4021" spans="1:74" s="263" customFormat="1">
      <c r="A4021" s="457"/>
      <c r="B4021" s="457"/>
      <c r="C4021" s="260"/>
      <c r="D4021" s="260"/>
      <c r="E4021" s="260"/>
      <c r="F4021" s="260"/>
      <c r="G4021" s="260"/>
      <c r="H4021" s="260"/>
      <c r="I4021" s="260"/>
      <c r="J4021" s="260"/>
      <c r="K4021" s="260"/>
      <c r="L4021" s="261" t="s">
        <v>10160</v>
      </c>
      <c r="M4021" s="261"/>
      <c r="N4021" s="261"/>
      <c r="O4021" s="457"/>
      <c r="P4021" s="260"/>
      <c r="Q4021" s="262" t="s">
        <v>10161</v>
      </c>
      <c r="R4021" s="261"/>
      <c r="S4021" s="261"/>
      <c r="T4021" s="261"/>
      <c r="U4021" s="261"/>
      <c r="V4021" s="292"/>
      <c r="X4021" s="457"/>
      <c r="Y4021" s="260"/>
      <c r="Z4021" s="264"/>
      <c r="AA4021" s="264"/>
      <c r="AB4021" s="264"/>
      <c r="AF4021" s="457"/>
      <c r="AG4021" s="260"/>
      <c r="AN4021" s="457"/>
      <c r="AO4021" s="260"/>
      <c r="AV4021" s="260"/>
      <c r="BC4021" s="260"/>
      <c r="BM4021" s="275">
        <v>3</v>
      </c>
      <c r="BN4021" s="275"/>
      <c r="BO4021" s="275"/>
      <c r="BP4021" s="275"/>
      <c r="BQ4021" s="275"/>
      <c r="BR4021" s="275"/>
      <c r="BS4021" s="275"/>
      <c r="BT4021" s="275"/>
      <c r="BU4021" s="275"/>
      <c r="BV4021" s="275"/>
    </row>
    <row r="4022" spans="1:74" s="263" customFormat="1">
      <c r="A4022" s="458" t="s">
        <v>10164</v>
      </c>
      <c r="B4022" s="458"/>
      <c r="C4022" s="266"/>
      <c r="D4022" s="266"/>
      <c r="E4022" s="266"/>
      <c r="F4022" s="266"/>
      <c r="G4022" s="266"/>
      <c r="H4022" s="266"/>
      <c r="I4022" s="266"/>
      <c r="J4022" s="266"/>
      <c r="K4022" s="266"/>
      <c r="L4022" s="261" t="s">
        <v>10162</v>
      </c>
      <c r="M4022" s="261"/>
      <c r="N4022" s="261"/>
      <c r="O4022" s="458"/>
      <c r="P4022" s="266"/>
      <c r="Q4022" s="262" t="s">
        <v>10163</v>
      </c>
      <c r="R4022" s="261"/>
      <c r="S4022" s="261"/>
      <c r="T4022" s="261"/>
      <c r="U4022" s="261"/>
      <c r="V4022" s="292"/>
      <c r="X4022" s="458"/>
      <c r="Y4022" s="266"/>
      <c r="Z4022" s="264"/>
      <c r="AA4022" s="264"/>
      <c r="AB4022" s="264"/>
      <c r="AF4022" s="458"/>
      <c r="AG4022" s="266"/>
      <c r="AN4022" s="458"/>
      <c r="AO4022" s="266"/>
      <c r="AV4022" s="266"/>
      <c r="BC4022" s="266"/>
      <c r="BM4022" s="275">
        <v>3</v>
      </c>
      <c r="BN4022" s="275"/>
      <c r="BO4022" s="275"/>
      <c r="BP4022" s="275"/>
      <c r="BQ4022" s="275"/>
      <c r="BR4022" s="275"/>
      <c r="BS4022" s="275"/>
      <c r="BT4022" s="275"/>
      <c r="BU4022" s="275"/>
      <c r="BV4022" s="275"/>
    </row>
    <row r="4023" spans="1:74" s="263" customFormat="1">
      <c r="A4023" s="457"/>
      <c r="B4023" s="457"/>
      <c r="C4023" s="260"/>
      <c r="D4023" s="260"/>
      <c r="E4023" s="260"/>
      <c r="F4023" s="260"/>
      <c r="G4023" s="260"/>
      <c r="H4023" s="260"/>
      <c r="I4023" s="260"/>
      <c r="J4023" s="260"/>
      <c r="K4023" s="260"/>
      <c r="L4023" s="261" t="s">
        <v>10165</v>
      </c>
      <c r="M4023" s="261"/>
      <c r="N4023" s="261"/>
      <c r="O4023" s="457"/>
      <c r="P4023" s="260"/>
      <c r="Q4023" s="262" t="s">
        <v>10166</v>
      </c>
      <c r="R4023" s="261"/>
      <c r="S4023" s="261"/>
      <c r="T4023" s="261"/>
      <c r="U4023" s="261"/>
      <c r="V4023" s="292"/>
      <c r="X4023" s="457"/>
      <c r="Y4023" s="260"/>
      <c r="Z4023" s="264"/>
      <c r="AA4023" s="264"/>
      <c r="AB4023" s="264"/>
      <c r="AF4023" s="457"/>
      <c r="AG4023" s="260"/>
      <c r="AN4023" s="457"/>
      <c r="AO4023" s="260"/>
      <c r="AV4023" s="260"/>
      <c r="BC4023" s="260"/>
      <c r="BM4023" s="275">
        <v>3</v>
      </c>
      <c r="BN4023" s="275"/>
      <c r="BO4023" s="275"/>
      <c r="BP4023" s="275"/>
      <c r="BQ4023" s="275"/>
      <c r="BR4023" s="275"/>
      <c r="BS4023" s="275"/>
      <c r="BT4023" s="275"/>
      <c r="BU4023" s="275"/>
      <c r="BV4023" s="275"/>
    </row>
    <row r="4024" spans="1:74" s="263" customFormat="1">
      <c r="A4024" s="458" t="s">
        <v>10169</v>
      </c>
      <c r="B4024" s="458"/>
      <c r="C4024" s="266"/>
      <c r="D4024" s="266"/>
      <c r="E4024" s="266"/>
      <c r="F4024" s="266"/>
      <c r="G4024" s="266"/>
      <c r="H4024" s="266"/>
      <c r="I4024" s="266"/>
      <c r="J4024" s="266"/>
      <c r="K4024" s="266"/>
      <c r="L4024" s="261" t="s">
        <v>10167</v>
      </c>
      <c r="M4024" s="261"/>
      <c r="N4024" s="261"/>
      <c r="O4024" s="458"/>
      <c r="P4024" s="266"/>
      <c r="Q4024" s="262" t="s">
        <v>10168</v>
      </c>
      <c r="R4024" s="261"/>
      <c r="S4024" s="261"/>
      <c r="T4024" s="261"/>
      <c r="U4024" s="261"/>
      <c r="V4024" s="292"/>
      <c r="X4024" s="458"/>
      <c r="Y4024" s="266"/>
      <c r="Z4024" s="264"/>
      <c r="AA4024" s="264"/>
      <c r="AB4024" s="264"/>
      <c r="AF4024" s="458"/>
      <c r="AG4024" s="266"/>
      <c r="AN4024" s="458"/>
      <c r="AO4024" s="266"/>
      <c r="AV4024" s="266"/>
      <c r="BC4024" s="266"/>
      <c r="BM4024" s="275">
        <v>3</v>
      </c>
      <c r="BN4024" s="275"/>
      <c r="BO4024" s="275"/>
      <c r="BP4024" s="275"/>
      <c r="BQ4024" s="275"/>
      <c r="BR4024" s="275"/>
      <c r="BS4024" s="275"/>
      <c r="BT4024" s="275"/>
      <c r="BU4024" s="275"/>
      <c r="BV4024" s="275"/>
    </row>
    <row r="4025" spans="1:74" s="263" customFormat="1">
      <c r="A4025" s="457"/>
      <c r="B4025" s="457"/>
      <c r="C4025" s="260"/>
      <c r="D4025" s="260"/>
      <c r="E4025" s="260"/>
      <c r="F4025" s="260"/>
      <c r="G4025" s="260"/>
      <c r="H4025" s="260"/>
      <c r="I4025" s="260"/>
      <c r="J4025" s="260"/>
      <c r="K4025" s="260"/>
      <c r="L4025" s="261" t="s">
        <v>10170</v>
      </c>
      <c r="M4025" s="261"/>
      <c r="N4025" s="261"/>
      <c r="O4025" s="457"/>
      <c r="P4025" s="260"/>
      <c r="Q4025" s="262" t="s">
        <v>10171</v>
      </c>
      <c r="R4025" s="261"/>
      <c r="S4025" s="261"/>
      <c r="T4025" s="261"/>
      <c r="U4025" s="261"/>
      <c r="V4025" s="292"/>
      <c r="X4025" s="457"/>
      <c r="Y4025" s="260"/>
      <c r="Z4025" s="264"/>
      <c r="AA4025" s="264"/>
      <c r="AB4025" s="264"/>
      <c r="AF4025" s="457"/>
      <c r="AG4025" s="260"/>
      <c r="AN4025" s="457"/>
      <c r="AO4025" s="260"/>
      <c r="AV4025" s="260"/>
      <c r="BC4025" s="260"/>
      <c r="BM4025" s="275">
        <v>3</v>
      </c>
      <c r="BN4025" s="275"/>
      <c r="BO4025" s="275"/>
      <c r="BP4025" s="275"/>
      <c r="BQ4025" s="275"/>
      <c r="BR4025" s="275"/>
      <c r="BS4025" s="275"/>
      <c r="BT4025" s="275"/>
      <c r="BU4025" s="275"/>
      <c r="BV4025" s="275"/>
    </row>
    <row r="4026" spans="1:74" s="263" customFormat="1">
      <c r="A4026" s="457"/>
      <c r="B4026" s="457"/>
      <c r="C4026" s="260"/>
      <c r="D4026" s="260"/>
      <c r="E4026" s="260"/>
      <c r="F4026" s="260"/>
      <c r="G4026" s="260"/>
      <c r="H4026" s="260"/>
      <c r="I4026" s="260"/>
      <c r="J4026" s="260"/>
      <c r="K4026" s="260"/>
      <c r="L4026" s="261" t="s">
        <v>10172</v>
      </c>
      <c r="M4026" s="261"/>
      <c r="N4026" s="261"/>
      <c r="O4026" s="457"/>
      <c r="P4026" s="260"/>
      <c r="Q4026" s="262" t="s">
        <v>10173</v>
      </c>
      <c r="R4026" s="261"/>
      <c r="S4026" s="261"/>
      <c r="T4026" s="261"/>
      <c r="U4026" s="261"/>
      <c r="V4026" s="292"/>
      <c r="X4026" s="457"/>
      <c r="Y4026" s="260"/>
      <c r="Z4026" s="264"/>
      <c r="AA4026" s="264"/>
      <c r="AB4026" s="264"/>
      <c r="AF4026" s="457"/>
      <c r="AG4026" s="260"/>
      <c r="AN4026" s="457"/>
      <c r="AO4026" s="260"/>
      <c r="AV4026" s="260"/>
      <c r="BC4026" s="260"/>
      <c r="BM4026" s="275">
        <v>3</v>
      </c>
      <c r="BN4026" s="275"/>
      <c r="BO4026" s="275"/>
      <c r="BP4026" s="275"/>
      <c r="BQ4026" s="275"/>
      <c r="BR4026" s="275"/>
      <c r="BS4026" s="275"/>
      <c r="BT4026" s="275"/>
      <c r="BU4026" s="275"/>
      <c r="BV4026" s="275"/>
    </row>
    <row r="4027" spans="1:74" s="263" customFormat="1">
      <c r="A4027" s="457"/>
      <c r="B4027" s="457"/>
      <c r="C4027" s="260"/>
      <c r="D4027" s="260"/>
      <c r="E4027" s="260"/>
      <c r="F4027" s="260"/>
      <c r="G4027" s="260"/>
      <c r="H4027" s="260"/>
      <c r="I4027" s="260"/>
      <c r="J4027" s="260"/>
      <c r="K4027" s="260"/>
      <c r="L4027" s="261" t="s">
        <v>10174</v>
      </c>
      <c r="M4027" s="261"/>
      <c r="N4027" s="261"/>
      <c r="O4027" s="457"/>
      <c r="P4027" s="260"/>
      <c r="Q4027" s="262" t="s">
        <v>10175</v>
      </c>
      <c r="R4027" s="261"/>
      <c r="S4027" s="261"/>
      <c r="T4027" s="261"/>
      <c r="U4027" s="261"/>
      <c r="V4027" s="292"/>
      <c r="X4027" s="457"/>
      <c r="Y4027" s="260"/>
      <c r="Z4027" s="264"/>
      <c r="AA4027" s="264"/>
      <c r="AB4027" s="264"/>
      <c r="AF4027" s="457"/>
      <c r="AG4027" s="260"/>
      <c r="AN4027" s="457"/>
      <c r="AO4027" s="260"/>
      <c r="AV4027" s="260"/>
      <c r="BC4027" s="260"/>
      <c r="BM4027" s="275">
        <v>3</v>
      </c>
      <c r="BN4027" s="275"/>
      <c r="BO4027" s="275"/>
      <c r="BP4027" s="275"/>
      <c r="BQ4027" s="275"/>
      <c r="BR4027" s="275"/>
      <c r="BS4027" s="275"/>
      <c r="BT4027" s="275"/>
      <c r="BU4027" s="275"/>
      <c r="BV4027" s="275"/>
    </row>
    <row r="4028" spans="1:74" s="263" customFormat="1">
      <c r="A4028" s="457"/>
      <c r="B4028" s="457"/>
      <c r="C4028" s="260"/>
      <c r="D4028" s="260"/>
      <c r="E4028" s="260"/>
      <c r="F4028" s="260"/>
      <c r="G4028" s="260"/>
      <c r="H4028" s="260"/>
      <c r="I4028" s="260"/>
      <c r="J4028" s="260"/>
      <c r="K4028" s="260"/>
      <c r="L4028" s="261" t="s">
        <v>10176</v>
      </c>
      <c r="M4028" s="261"/>
      <c r="N4028" s="261"/>
      <c r="O4028" s="457"/>
      <c r="P4028" s="260"/>
      <c r="Q4028" s="262" t="s">
        <v>10177</v>
      </c>
      <c r="R4028" s="261"/>
      <c r="S4028" s="261"/>
      <c r="T4028" s="261"/>
      <c r="U4028" s="261"/>
      <c r="V4028" s="292"/>
      <c r="X4028" s="457"/>
      <c r="Y4028" s="260"/>
      <c r="Z4028" s="264"/>
      <c r="AA4028" s="264"/>
      <c r="AB4028" s="264"/>
      <c r="AF4028" s="457"/>
      <c r="AG4028" s="260"/>
      <c r="AN4028" s="457"/>
      <c r="AO4028" s="260"/>
      <c r="AV4028" s="260"/>
      <c r="BC4028" s="260"/>
      <c r="BM4028" s="275">
        <v>3</v>
      </c>
      <c r="BN4028" s="275"/>
      <c r="BO4028" s="275"/>
      <c r="BP4028" s="275"/>
      <c r="BQ4028" s="275"/>
      <c r="BR4028" s="275"/>
      <c r="BS4028" s="275"/>
      <c r="BT4028" s="275"/>
      <c r="BU4028" s="275"/>
      <c r="BV4028" s="275"/>
    </row>
    <row r="4029" spans="1:74" s="263" customFormat="1">
      <c r="A4029" s="457"/>
      <c r="B4029" s="457"/>
      <c r="C4029" s="260"/>
      <c r="D4029" s="260"/>
      <c r="E4029" s="260"/>
      <c r="F4029" s="260"/>
      <c r="G4029" s="260"/>
      <c r="H4029" s="260"/>
      <c r="I4029" s="260"/>
      <c r="J4029" s="260"/>
      <c r="K4029" s="260"/>
      <c r="L4029" s="261" t="s">
        <v>10178</v>
      </c>
      <c r="M4029" s="261"/>
      <c r="N4029" s="261"/>
      <c r="O4029" s="457"/>
      <c r="P4029" s="260"/>
      <c r="Q4029" s="262" t="s">
        <v>10179</v>
      </c>
      <c r="R4029" s="261"/>
      <c r="S4029" s="261"/>
      <c r="T4029" s="261"/>
      <c r="U4029" s="261"/>
      <c r="V4029" s="292"/>
      <c r="X4029" s="457"/>
      <c r="Y4029" s="260"/>
      <c r="Z4029" s="264"/>
      <c r="AA4029" s="264"/>
      <c r="AB4029" s="264"/>
      <c r="AF4029" s="457"/>
      <c r="AG4029" s="260"/>
      <c r="AN4029" s="457"/>
      <c r="AO4029" s="260"/>
      <c r="AV4029" s="260"/>
      <c r="BC4029" s="260"/>
      <c r="BM4029" s="275">
        <v>3</v>
      </c>
      <c r="BN4029" s="275"/>
      <c r="BO4029" s="275"/>
      <c r="BP4029" s="275"/>
      <c r="BQ4029" s="275"/>
      <c r="BR4029" s="275"/>
      <c r="BS4029" s="275"/>
      <c r="BT4029" s="275"/>
      <c r="BU4029" s="275"/>
      <c r="BV4029" s="275"/>
    </row>
    <row r="4030" spans="1:74" s="263" customFormat="1">
      <c r="A4030" s="457"/>
      <c r="B4030" s="457"/>
      <c r="C4030" s="260"/>
      <c r="D4030" s="260"/>
      <c r="E4030" s="260"/>
      <c r="F4030" s="260"/>
      <c r="G4030" s="260"/>
      <c r="H4030" s="260"/>
      <c r="I4030" s="260"/>
      <c r="J4030" s="260"/>
      <c r="K4030" s="260"/>
      <c r="L4030" s="261" t="s">
        <v>10180</v>
      </c>
      <c r="M4030" s="261"/>
      <c r="N4030" s="261"/>
      <c r="O4030" s="457"/>
      <c r="P4030" s="260"/>
      <c r="Q4030" s="262" t="s">
        <v>7402</v>
      </c>
      <c r="R4030" s="261"/>
      <c r="S4030" s="261"/>
      <c r="T4030" s="261"/>
      <c r="U4030" s="261"/>
      <c r="V4030" s="292"/>
      <c r="X4030" s="457"/>
      <c r="Y4030" s="260"/>
      <c r="Z4030" s="264"/>
      <c r="AA4030" s="264"/>
      <c r="AB4030" s="264"/>
      <c r="AF4030" s="457"/>
      <c r="AG4030" s="260"/>
      <c r="AN4030" s="457"/>
      <c r="AO4030" s="260"/>
      <c r="AV4030" s="260"/>
      <c r="BC4030" s="260"/>
      <c r="BM4030" s="275">
        <v>3</v>
      </c>
      <c r="BN4030" s="275"/>
      <c r="BO4030" s="275"/>
      <c r="BP4030" s="275"/>
      <c r="BQ4030" s="275"/>
      <c r="BR4030" s="275"/>
      <c r="BS4030" s="275"/>
      <c r="BT4030" s="275"/>
      <c r="BU4030" s="275"/>
      <c r="BV4030" s="275"/>
    </row>
    <row r="4031" spans="1:74" s="263" customFormat="1">
      <c r="A4031" s="457"/>
      <c r="B4031" s="457"/>
      <c r="C4031" s="260"/>
      <c r="D4031" s="260"/>
      <c r="E4031" s="260"/>
      <c r="F4031" s="260"/>
      <c r="G4031" s="260"/>
      <c r="H4031" s="260"/>
      <c r="I4031" s="260"/>
      <c r="J4031" s="260"/>
      <c r="K4031" s="260"/>
      <c r="L4031" s="261" t="s">
        <v>10181</v>
      </c>
      <c r="M4031" s="261"/>
      <c r="N4031" s="261"/>
      <c r="O4031" s="457"/>
      <c r="P4031" s="260"/>
      <c r="Q4031" s="262" t="s">
        <v>10182</v>
      </c>
      <c r="R4031" s="261"/>
      <c r="S4031" s="261"/>
      <c r="T4031" s="261"/>
      <c r="U4031" s="261"/>
      <c r="V4031" s="292"/>
      <c r="X4031" s="457"/>
      <c r="Y4031" s="260"/>
      <c r="Z4031" s="264"/>
      <c r="AA4031" s="264"/>
      <c r="AB4031" s="264"/>
      <c r="AF4031" s="457"/>
      <c r="AG4031" s="260"/>
      <c r="AN4031" s="457"/>
      <c r="AO4031" s="260"/>
      <c r="AV4031" s="260"/>
      <c r="BC4031" s="260"/>
      <c r="BM4031" s="275">
        <v>3</v>
      </c>
      <c r="BN4031" s="275"/>
      <c r="BO4031" s="275"/>
      <c r="BP4031" s="275"/>
      <c r="BQ4031" s="275"/>
      <c r="BR4031" s="275"/>
      <c r="BS4031" s="275"/>
      <c r="BT4031" s="275"/>
      <c r="BU4031" s="275"/>
      <c r="BV4031" s="275"/>
    </row>
    <row r="4032" spans="1:74" s="263" customFormat="1">
      <c r="A4032" s="457"/>
      <c r="B4032" s="457"/>
      <c r="C4032" s="260"/>
      <c r="D4032" s="260"/>
      <c r="E4032" s="260"/>
      <c r="F4032" s="260"/>
      <c r="G4032" s="260"/>
      <c r="H4032" s="260"/>
      <c r="I4032" s="260"/>
      <c r="J4032" s="260"/>
      <c r="K4032" s="260"/>
      <c r="L4032" s="261" t="s">
        <v>10183</v>
      </c>
      <c r="M4032" s="261"/>
      <c r="N4032" s="261"/>
      <c r="O4032" s="457"/>
      <c r="P4032" s="260"/>
      <c r="Q4032" s="262" t="s">
        <v>10184</v>
      </c>
      <c r="R4032" s="261"/>
      <c r="S4032" s="261"/>
      <c r="T4032" s="261"/>
      <c r="U4032" s="261"/>
      <c r="V4032" s="292"/>
      <c r="X4032" s="457"/>
      <c r="Y4032" s="260"/>
      <c r="Z4032" s="264"/>
      <c r="AA4032" s="264"/>
      <c r="AB4032" s="264"/>
      <c r="AF4032" s="457"/>
      <c r="AG4032" s="260"/>
      <c r="AN4032" s="457"/>
      <c r="AO4032" s="260"/>
      <c r="AV4032" s="260"/>
      <c r="BC4032" s="260"/>
      <c r="BM4032" s="275">
        <v>3</v>
      </c>
      <c r="BN4032" s="275"/>
      <c r="BO4032" s="275"/>
      <c r="BP4032" s="275"/>
      <c r="BQ4032" s="275"/>
      <c r="BR4032" s="275"/>
      <c r="BS4032" s="275"/>
      <c r="BT4032" s="275"/>
      <c r="BU4032" s="275"/>
      <c r="BV4032" s="275"/>
    </row>
    <row r="4033" spans="1:74" s="263" customFormat="1">
      <c r="A4033" s="458" t="s">
        <v>10186</v>
      </c>
      <c r="B4033" s="458"/>
      <c r="C4033" s="266"/>
      <c r="D4033" s="266"/>
      <c r="E4033" s="266"/>
      <c r="F4033" s="266"/>
      <c r="G4033" s="266"/>
      <c r="H4033" s="266"/>
      <c r="I4033" s="266"/>
      <c r="J4033" s="266"/>
      <c r="K4033" s="266"/>
      <c r="L4033" s="261" t="s">
        <v>10185</v>
      </c>
      <c r="M4033" s="261"/>
      <c r="N4033" s="261"/>
      <c r="O4033" s="458"/>
      <c r="P4033" s="266"/>
      <c r="Q4033" s="262" t="s">
        <v>7347</v>
      </c>
      <c r="R4033" s="261"/>
      <c r="S4033" s="261"/>
      <c r="T4033" s="261"/>
      <c r="U4033" s="261"/>
      <c r="V4033" s="292"/>
      <c r="X4033" s="458"/>
      <c r="Y4033" s="266"/>
      <c r="Z4033" s="264"/>
      <c r="AA4033" s="264"/>
      <c r="AB4033" s="264"/>
      <c r="AF4033" s="458"/>
      <c r="AG4033" s="266"/>
      <c r="AN4033" s="458"/>
      <c r="AO4033" s="266"/>
      <c r="AV4033" s="266"/>
      <c r="BC4033" s="266"/>
      <c r="BM4033" s="275">
        <v>3</v>
      </c>
      <c r="BN4033" s="275"/>
      <c r="BO4033" s="275"/>
      <c r="BP4033" s="275"/>
      <c r="BQ4033" s="275"/>
      <c r="BR4033" s="275"/>
      <c r="BS4033" s="275"/>
      <c r="BT4033" s="275"/>
      <c r="BU4033" s="275"/>
      <c r="BV4033" s="275"/>
    </row>
    <row r="4034" spans="1:74" s="263" customFormat="1">
      <c r="A4034" s="458" t="s">
        <v>10189</v>
      </c>
      <c r="B4034" s="458"/>
      <c r="C4034" s="266"/>
      <c r="D4034" s="266"/>
      <c r="E4034" s="266"/>
      <c r="F4034" s="266"/>
      <c r="G4034" s="266"/>
      <c r="H4034" s="266"/>
      <c r="I4034" s="266"/>
      <c r="J4034" s="266"/>
      <c r="K4034" s="266"/>
      <c r="L4034" s="261" t="s">
        <v>10187</v>
      </c>
      <c r="M4034" s="261"/>
      <c r="N4034" s="261"/>
      <c r="O4034" s="458"/>
      <c r="P4034" s="266"/>
      <c r="Q4034" s="262" t="s">
        <v>10188</v>
      </c>
      <c r="R4034" s="261"/>
      <c r="S4034" s="261"/>
      <c r="T4034" s="261"/>
      <c r="U4034" s="261"/>
      <c r="V4034" s="292"/>
      <c r="X4034" s="458"/>
      <c r="Y4034" s="266"/>
      <c r="Z4034" s="264"/>
      <c r="AA4034" s="264"/>
      <c r="AB4034" s="264"/>
      <c r="AF4034" s="458"/>
      <c r="AG4034" s="266"/>
      <c r="AN4034" s="458"/>
      <c r="AO4034" s="266"/>
      <c r="AV4034" s="266"/>
      <c r="BC4034" s="266"/>
      <c r="BM4034" s="275">
        <v>3</v>
      </c>
      <c r="BN4034" s="275"/>
      <c r="BO4034" s="275"/>
      <c r="BP4034" s="275"/>
      <c r="BQ4034" s="275"/>
      <c r="BR4034" s="275"/>
      <c r="BS4034" s="275"/>
      <c r="BT4034" s="275"/>
      <c r="BU4034" s="275"/>
      <c r="BV4034" s="275"/>
    </row>
    <row r="4035" spans="1:74" s="263" customFormat="1">
      <c r="A4035" s="457"/>
      <c r="B4035" s="457"/>
      <c r="C4035" s="260"/>
      <c r="D4035" s="260"/>
      <c r="E4035" s="260"/>
      <c r="F4035" s="260"/>
      <c r="G4035" s="260"/>
      <c r="H4035" s="260"/>
      <c r="I4035" s="260"/>
      <c r="J4035" s="260"/>
      <c r="K4035" s="260"/>
      <c r="L4035" s="261" t="s">
        <v>10190</v>
      </c>
      <c r="M4035" s="261"/>
      <c r="N4035" s="261"/>
      <c r="O4035" s="457"/>
      <c r="P4035" s="260"/>
      <c r="Q4035" s="262" t="s">
        <v>10191</v>
      </c>
      <c r="R4035" s="261"/>
      <c r="S4035" s="261"/>
      <c r="T4035" s="261"/>
      <c r="U4035" s="261"/>
      <c r="V4035" s="292"/>
      <c r="X4035" s="457"/>
      <c r="Y4035" s="260"/>
      <c r="Z4035" s="264"/>
      <c r="AA4035" s="264"/>
      <c r="AB4035" s="264"/>
      <c r="AF4035" s="457"/>
      <c r="AG4035" s="260"/>
      <c r="AN4035" s="457"/>
      <c r="AO4035" s="260"/>
      <c r="AV4035" s="260"/>
      <c r="BC4035" s="260"/>
      <c r="BM4035" s="275">
        <v>3</v>
      </c>
      <c r="BN4035" s="275"/>
      <c r="BO4035" s="275"/>
      <c r="BP4035" s="275"/>
      <c r="BQ4035" s="275"/>
      <c r="BR4035" s="275"/>
      <c r="BS4035" s="275"/>
      <c r="BT4035" s="275"/>
      <c r="BU4035" s="275"/>
      <c r="BV4035" s="275"/>
    </row>
    <row r="4036" spans="1:74" s="263" customFormat="1">
      <c r="A4036" s="457"/>
      <c r="B4036" s="457"/>
      <c r="C4036" s="260"/>
      <c r="D4036" s="260"/>
      <c r="E4036" s="260"/>
      <c r="F4036" s="260"/>
      <c r="G4036" s="260"/>
      <c r="H4036" s="260"/>
      <c r="I4036" s="260"/>
      <c r="J4036" s="260"/>
      <c r="K4036" s="260"/>
      <c r="L4036" s="261" t="s">
        <v>10192</v>
      </c>
      <c r="M4036" s="261"/>
      <c r="N4036" s="261"/>
      <c r="O4036" s="457"/>
      <c r="P4036" s="260"/>
      <c r="Q4036" s="262" t="s">
        <v>10193</v>
      </c>
      <c r="R4036" s="261"/>
      <c r="S4036" s="261"/>
      <c r="T4036" s="261"/>
      <c r="U4036" s="261"/>
      <c r="V4036" s="292"/>
      <c r="X4036" s="457"/>
      <c r="Y4036" s="260"/>
      <c r="Z4036" s="264"/>
      <c r="AA4036" s="264"/>
      <c r="AB4036" s="264"/>
      <c r="AF4036" s="457"/>
      <c r="AG4036" s="260"/>
      <c r="AN4036" s="457"/>
      <c r="AO4036" s="260"/>
      <c r="AV4036" s="260"/>
      <c r="BC4036" s="260"/>
      <c r="BM4036" s="275">
        <v>3</v>
      </c>
      <c r="BN4036" s="275"/>
      <c r="BO4036" s="275"/>
      <c r="BP4036" s="275"/>
      <c r="BQ4036" s="275"/>
      <c r="BR4036" s="275"/>
      <c r="BS4036" s="275"/>
      <c r="BT4036" s="275"/>
      <c r="BU4036" s="275"/>
      <c r="BV4036" s="275"/>
    </row>
    <row r="4037" spans="1:74" s="263" customFormat="1">
      <c r="A4037" s="457"/>
      <c r="B4037" s="457"/>
      <c r="C4037" s="260"/>
      <c r="D4037" s="260"/>
      <c r="E4037" s="260"/>
      <c r="F4037" s="260"/>
      <c r="G4037" s="260"/>
      <c r="H4037" s="260"/>
      <c r="I4037" s="260"/>
      <c r="J4037" s="260"/>
      <c r="K4037" s="260"/>
      <c r="L4037" s="261" t="s">
        <v>10194</v>
      </c>
      <c r="M4037" s="261"/>
      <c r="N4037" s="261"/>
      <c r="O4037" s="457"/>
      <c r="P4037" s="260"/>
      <c r="Q4037" s="262" t="s">
        <v>10195</v>
      </c>
      <c r="R4037" s="261"/>
      <c r="S4037" s="261"/>
      <c r="T4037" s="261"/>
      <c r="U4037" s="261"/>
      <c r="V4037" s="292"/>
      <c r="X4037" s="457"/>
      <c r="Y4037" s="260"/>
      <c r="Z4037" s="264"/>
      <c r="AA4037" s="264"/>
      <c r="AB4037" s="264"/>
      <c r="AF4037" s="457"/>
      <c r="AG4037" s="260"/>
      <c r="AN4037" s="457"/>
      <c r="AO4037" s="260"/>
      <c r="AV4037" s="260"/>
      <c r="BC4037" s="260"/>
      <c r="BM4037" s="275">
        <v>3</v>
      </c>
      <c r="BN4037" s="275"/>
      <c r="BO4037" s="275"/>
      <c r="BP4037" s="275"/>
      <c r="BQ4037" s="275"/>
      <c r="BR4037" s="275"/>
      <c r="BS4037" s="275"/>
      <c r="BT4037" s="275"/>
      <c r="BU4037" s="275"/>
      <c r="BV4037" s="275"/>
    </row>
    <row r="4038" spans="1:74" s="263" customFormat="1">
      <c r="A4038" s="457"/>
      <c r="B4038" s="457"/>
      <c r="C4038" s="260"/>
      <c r="D4038" s="260"/>
      <c r="E4038" s="260"/>
      <c r="F4038" s="260"/>
      <c r="G4038" s="260"/>
      <c r="H4038" s="260"/>
      <c r="I4038" s="260"/>
      <c r="J4038" s="260"/>
      <c r="K4038" s="260"/>
      <c r="L4038" s="261" t="s">
        <v>10196</v>
      </c>
      <c r="M4038" s="261"/>
      <c r="N4038" s="261"/>
      <c r="O4038" s="457"/>
      <c r="P4038" s="260"/>
      <c r="Q4038" s="262" t="s">
        <v>10197</v>
      </c>
      <c r="R4038" s="261"/>
      <c r="S4038" s="261"/>
      <c r="T4038" s="261"/>
      <c r="U4038" s="261"/>
      <c r="V4038" s="292"/>
      <c r="X4038" s="457"/>
      <c r="Y4038" s="260"/>
      <c r="Z4038" s="264"/>
      <c r="AA4038" s="264"/>
      <c r="AB4038" s="264"/>
      <c r="AF4038" s="457"/>
      <c r="AG4038" s="260"/>
      <c r="AN4038" s="457"/>
      <c r="AO4038" s="260"/>
      <c r="AV4038" s="260"/>
      <c r="BC4038" s="260"/>
      <c r="BM4038" s="275">
        <v>3</v>
      </c>
      <c r="BN4038" s="275"/>
      <c r="BO4038" s="275"/>
      <c r="BP4038" s="275"/>
      <c r="BQ4038" s="275"/>
      <c r="BR4038" s="275"/>
      <c r="BS4038" s="275"/>
      <c r="BT4038" s="275"/>
      <c r="BU4038" s="275"/>
      <c r="BV4038" s="275"/>
    </row>
    <row r="4039" spans="1:74" s="263" customFormat="1">
      <c r="A4039" s="457"/>
      <c r="B4039" s="457"/>
      <c r="C4039" s="260"/>
      <c r="D4039" s="260"/>
      <c r="E4039" s="260"/>
      <c r="F4039" s="260"/>
      <c r="G4039" s="260"/>
      <c r="H4039" s="260"/>
      <c r="I4039" s="260"/>
      <c r="J4039" s="260"/>
      <c r="K4039" s="260"/>
      <c r="L4039" s="261" t="s">
        <v>10198</v>
      </c>
      <c r="M4039" s="261"/>
      <c r="N4039" s="261"/>
      <c r="O4039" s="457"/>
      <c r="P4039" s="260"/>
      <c r="Q4039" s="262" t="s">
        <v>10199</v>
      </c>
      <c r="R4039" s="261"/>
      <c r="S4039" s="261"/>
      <c r="T4039" s="261"/>
      <c r="U4039" s="261"/>
      <c r="V4039" s="292"/>
      <c r="X4039" s="457"/>
      <c r="Y4039" s="260"/>
      <c r="Z4039" s="264"/>
      <c r="AA4039" s="264"/>
      <c r="AB4039" s="264"/>
      <c r="AF4039" s="457"/>
      <c r="AG4039" s="260"/>
      <c r="AN4039" s="457"/>
      <c r="AO4039" s="260"/>
      <c r="AV4039" s="260"/>
      <c r="BC4039" s="260"/>
      <c r="BM4039" s="275">
        <v>3</v>
      </c>
      <c r="BN4039" s="275"/>
      <c r="BO4039" s="275"/>
      <c r="BP4039" s="275"/>
      <c r="BQ4039" s="275"/>
      <c r="BR4039" s="275"/>
      <c r="BS4039" s="275"/>
      <c r="BT4039" s="275"/>
      <c r="BU4039" s="275"/>
      <c r="BV4039" s="275"/>
    </row>
    <row r="4040" spans="1:74" s="263" customFormat="1">
      <c r="A4040" s="457"/>
      <c r="B4040" s="457"/>
      <c r="C4040" s="260"/>
      <c r="D4040" s="260"/>
      <c r="E4040" s="260"/>
      <c r="F4040" s="260"/>
      <c r="G4040" s="260"/>
      <c r="H4040" s="260"/>
      <c r="I4040" s="260"/>
      <c r="J4040" s="260"/>
      <c r="K4040" s="260"/>
      <c r="L4040" s="261" t="s">
        <v>10200</v>
      </c>
      <c r="M4040" s="261"/>
      <c r="N4040" s="261"/>
      <c r="O4040" s="457"/>
      <c r="P4040" s="260"/>
      <c r="Q4040" s="262" t="s">
        <v>10201</v>
      </c>
      <c r="R4040" s="261"/>
      <c r="S4040" s="261"/>
      <c r="T4040" s="261"/>
      <c r="U4040" s="261"/>
      <c r="V4040" s="292"/>
      <c r="X4040" s="457"/>
      <c r="Y4040" s="260"/>
      <c r="Z4040" s="264"/>
      <c r="AA4040" s="264"/>
      <c r="AB4040" s="264"/>
      <c r="AF4040" s="457"/>
      <c r="AG4040" s="260"/>
      <c r="AN4040" s="457"/>
      <c r="AO4040" s="260"/>
      <c r="AV4040" s="260"/>
      <c r="BC4040" s="260"/>
      <c r="BM4040" s="275">
        <v>3</v>
      </c>
      <c r="BN4040" s="275"/>
      <c r="BO4040" s="275"/>
      <c r="BP4040" s="275"/>
      <c r="BQ4040" s="275"/>
      <c r="BR4040" s="275"/>
      <c r="BS4040" s="275"/>
      <c r="BT4040" s="275"/>
      <c r="BU4040" s="275"/>
      <c r="BV4040" s="275"/>
    </row>
    <row r="4041" spans="1:74" s="263" customFormat="1">
      <c r="A4041" s="457"/>
      <c r="B4041" s="457"/>
      <c r="C4041" s="260"/>
      <c r="D4041" s="260"/>
      <c r="E4041" s="260"/>
      <c r="F4041" s="260"/>
      <c r="G4041" s="260"/>
      <c r="H4041" s="260"/>
      <c r="I4041" s="260"/>
      <c r="J4041" s="260"/>
      <c r="K4041" s="260"/>
      <c r="L4041" s="261" t="s">
        <v>10202</v>
      </c>
      <c r="M4041" s="261"/>
      <c r="N4041" s="261"/>
      <c r="O4041" s="457"/>
      <c r="P4041" s="260"/>
      <c r="Q4041" s="262" t="s">
        <v>10203</v>
      </c>
      <c r="R4041" s="261"/>
      <c r="S4041" s="261"/>
      <c r="T4041" s="261"/>
      <c r="U4041" s="261"/>
      <c r="V4041" s="292"/>
      <c r="X4041" s="457"/>
      <c r="Y4041" s="260"/>
      <c r="Z4041" s="264"/>
      <c r="AA4041" s="264"/>
      <c r="AB4041" s="264"/>
      <c r="AF4041" s="457"/>
      <c r="AG4041" s="260"/>
      <c r="AN4041" s="457"/>
      <c r="AO4041" s="260"/>
      <c r="AV4041" s="260"/>
      <c r="BC4041" s="260"/>
      <c r="BM4041" s="275">
        <v>3</v>
      </c>
      <c r="BN4041" s="275"/>
      <c r="BO4041" s="275"/>
      <c r="BP4041" s="275"/>
      <c r="BQ4041" s="275"/>
      <c r="BR4041" s="275"/>
      <c r="BS4041" s="275"/>
      <c r="BT4041" s="275"/>
      <c r="BU4041" s="275"/>
      <c r="BV4041" s="275"/>
    </row>
    <row r="4042" spans="1:74" s="263" customFormat="1">
      <c r="A4042" s="458" t="s">
        <v>10206</v>
      </c>
      <c r="B4042" s="458"/>
      <c r="C4042" s="266"/>
      <c r="D4042" s="266"/>
      <c r="E4042" s="266"/>
      <c r="F4042" s="266"/>
      <c r="G4042" s="266"/>
      <c r="H4042" s="266"/>
      <c r="I4042" s="266"/>
      <c r="J4042" s="266"/>
      <c r="K4042" s="266"/>
      <c r="L4042" s="261" t="s">
        <v>10204</v>
      </c>
      <c r="M4042" s="261"/>
      <c r="N4042" s="261"/>
      <c r="O4042" s="458"/>
      <c r="P4042" s="266"/>
      <c r="Q4042" s="262" t="s">
        <v>10205</v>
      </c>
      <c r="R4042" s="261"/>
      <c r="S4042" s="261"/>
      <c r="T4042" s="261"/>
      <c r="U4042" s="261"/>
      <c r="V4042" s="292"/>
      <c r="X4042" s="458"/>
      <c r="Y4042" s="266"/>
      <c r="Z4042" s="264"/>
      <c r="AA4042" s="264"/>
      <c r="AB4042" s="264"/>
      <c r="AF4042" s="458"/>
      <c r="AG4042" s="266"/>
      <c r="AN4042" s="458"/>
      <c r="AO4042" s="266"/>
      <c r="AV4042" s="266"/>
      <c r="BC4042" s="266"/>
      <c r="BM4042" s="275">
        <v>3</v>
      </c>
      <c r="BN4042" s="275"/>
      <c r="BO4042" s="275"/>
      <c r="BP4042" s="275"/>
      <c r="BQ4042" s="275"/>
      <c r="BR4042" s="275"/>
      <c r="BS4042" s="275"/>
      <c r="BT4042" s="275"/>
      <c r="BU4042" s="275"/>
      <c r="BV4042" s="275"/>
    </row>
    <row r="4043" spans="1:74" s="263" customFormat="1">
      <c r="A4043" s="457"/>
      <c r="B4043" s="457"/>
      <c r="C4043" s="260"/>
      <c r="D4043" s="260"/>
      <c r="E4043" s="260"/>
      <c r="F4043" s="260"/>
      <c r="G4043" s="260"/>
      <c r="H4043" s="260"/>
      <c r="I4043" s="260"/>
      <c r="J4043" s="260"/>
      <c r="K4043" s="260"/>
      <c r="L4043" s="261" t="s">
        <v>10207</v>
      </c>
      <c r="M4043" s="261"/>
      <c r="N4043" s="261"/>
      <c r="O4043" s="457"/>
      <c r="P4043" s="260"/>
      <c r="Q4043" s="262" t="s">
        <v>10208</v>
      </c>
      <c r="R4043" s="261"/>
      <c r="S4043" s="261"/>
      <c r="T4043" s="261"/>
      <c r="U4043" s="261"/>
      <c r="V4043" s="292"/>
      <c r="X4043" s="457"/>
      <c r="Y4043" s="260"/>
      <c r="Z4043" s="264"/>
      <c r="AA4043" s="264"/>
      <c r="AB4043" s="264"/>
      <c r="AF4043" s="457"/>
      <c r="AG4043" s="260"/>
      <c r="AN4043" s="457"/>
      <c r="AO4043" s="260"/>
      <c r="AV4043" s="260"/>
      <c r="BC4043" s="260"/>
      <c r="BM4043" s="275">
        <v>3</v>
      </c>
      <c r="BN4043" s="275"/>
      <c r="BO4043" s="275"/>
      <c r="BP4043" s="275"/>
      <c r="BQ4043" s="275"/>
      <c r="BR4043" s="275"/>
      <c r="BS4043" s="275"/>
      <c r="BT4043" s="275"/>
      <c r="BU4043" s="275"/>
      <c r="BV4043" s="275"/>
    </row>
    <row r="4044" spans="1:74" s="263" customFormat="1">
      <c r="A4044" s="458" t="s">
        <v>10210</v>
      </c>
      <c r="B4044" s="458"/>
      <c r="C4044" s="266"/>
      <c r="D4044" s="266"/>
      <c r="E4044" s="266"/>
      <c r="F4044" s="266"/>
      <c r="G4044" s="266"/>
      <c r="H4044" s="266"/>
      <c r="I4044" s="266"/>
      <c r="J4044" s="266"/>
      <c r="K4044" s="266"/>
      <c r="L4044" s="261" t="s">
        <v>10209</v>
      </c>
      <c r="M4044" s="261"/>
      <c r="N4044" s="261"/>
      <c r="O4044" s="458"/>
      <c r="P4044" s="266"/>
      <c r="Q4044" s="262" t="s">
        <v>7432</v>
      </c>
      <c r="R4044" s="261"/>
      <c r="S4044" s="261"/>
      <c r="T4044" s="261"/>
      <c r="U4044" s="261"/>
      <c r="V4044" s="292"/>
      <c r="X4044" s="458"/>
      <c r="Y4044" s="266"/>
      <c r="Z4044" s="264"/>
      <c r="AA4044" s="264"/>
      <c r="AB4044" s="264"/>
      <c r="AF4044" s="458"/>
      <c r="AG4044" s="266"/>
      <c r="AN4044" s="458"/>
      <c r="AO4044" s="266"/>
      <c r="AV4044" s="266"/>
      <c r="BC4044" s="266"/>
      <c r="BM4044" s="275">
        <v>3</v>
      </c>
      <c r="BN4044" s="275"/>
      <c r="BO4044" s="275"/>
      <c r="BP4044" s="275"/>
      <c r="BQ4044" s="275"/>
      <c r="BR4044" s="275"/>
      <c r="BS4044" s="275"/>
      <c r="BT4044" s="275"/>
      <c r="BU4044" s="275"/>
      <c r="BV4044" s="275"/>
    </row>
    <row r="4045" spans="1:74" s="263" customFormat="1">
      <c r="A4045" s="457"/>
      <c r="B4045" s="457"/>
      <c r="C4045" s="260"/>
      <c r="D4045" s="260"/>
      <c r="E4045" s="260"/>
      <c r="F4045" s="260"/>
      <c r="G4045" s="260"/>
      <c r="H4045" s="260"/>
      <c r="I4045" s="260"/>
      <c r="J4045" s="260"/>
      <c r="K4045" s="260"/>
      <c r="L4045" s="261" t="s">
        <v>10211</v>
      </c>
      <c r="M4045" s="261"/>
      <c r="N4045" s="261"/>
      <c r="O4045" s="457"/>
      <c r="P4045" s="260"/>
      <c r="Q4045" s="262" t="s">
        <v>10212</v>
      </c>
      <c r="R4045" s="261"/>
      <c r="S4045" s="261"/>
      <c r="T4045" s="261"/>
      <c r="U4045" s="261"/>
      <c r="V4045" s="292"/>
      <c r="X4045" s="457"/>
      <c r="Y4045" s="260"/>
      <c r="Z4045" s="264"/>
      <c r="AA4045" s="264"/>
      <c r="AB4045" s="264"/>
      <c r="AF4045" s="457"/>
      <c r="AG4045" s="260"/>
      <c r="AN4045" s="457"/>
      <c r="AO4045" s="260"/>
      <c r="AV4045" s="260"/>
      <c r="BC4045" s="260"/>
      <c r="BM4045" s="275">
        <v>3</v>
      </c>
      <c r="BN4045" s="275"/>
      <c r="BO4045" s="275"/>
      <c r="BP4045" s="275"/>
      <c r="BQ4045" s="275"/>
      <c r="BR4045" s="275"/>
      <c r="BS4045" s="275"/>
      <c r="BT4045" s="275"/>
      <c r="BU4045" s="275"/>
      <c r="BV4045" s="275"/>
    </row>
    <row r="4046" spans="1:74" s="263" customFormat="1">
      <c r="A4046" s="457"/>
      <c r="B4046" s="457"/>
      <c r="C4046" s="260"/>
      <c r="D4046" s="260"/>
      <c r="E4046" s="260"/>
      <c r="F4046" s="260"/>
      <c r="G4046" s="260"/>
      <c r="H4046" s="260"/>
      <c r="I4046" s="260"/>
      <c r="J4046" s="260"/>
      <c r="K4046" s="260"/>
      <c r="L4046" s="261" t="s">
        <v>10213</v>
      </c>
      <c r="M4046" s="261"/>
      <c r="N4046" s="261"/>
      <c r="O4046" s="457"/>
      <c r="P4046" s="260"/>
      <c r="Q4046" s="262" t="s">
        <v>10214</v>
      </c>
      <c r="R4046" s="261"/>
      <c r="S4046" s="261"/>
      <c r="T4046" s="261"/>
      <c r="U4046" s="261"/>
      <c r="V4046" s="292"/>
      <c r="X4046" s="457"/>
      <c r="Y4046" s="260"/>
      <c r="Z4046" s="264"/>
      <c r="AA4046" s="264"/>
      <c r="AB4046" s="264"/>
      <c r="AF4046" s="457"/>
      <c r="AG4046" s="260"/>
      <c r="AN4046" s="457"/>
      <c r="AO4046" s="260"/>
      <c r="AV4046" s="260"/>
      <c r="BC4046" s="260"/>
      <c r="BM4046" s="275">
        <v>3</v>
      </c>
      <c r="BN4046" s="275"/>
      <c r="BO4046" s="275"/>
      <c r="BP4046" s="275"/>
      <c r="BQ4046" s="275"/>
      <c r="BR4046" s="275"/>
      <c r="BS4046" s="275"/>
      <c r="BT4046" s="275"/>
      <c r="BU4046" s="275"/>
      <c r="BV4046" s="275"/>
    </row>
    <row r="4047" spans="1:74" s="263" customFormat="1">
      <c r="A4047" s="457"/>
      <c r="B4047" s="457"/>
      <c r="C4047" s="260"/>
      <c r="D4047" s="260"/>
      <c r="E4047" s="260"/>
      <c r="F4047" s="260"/>
      <c r="G4047" s="260"/>
      <c r="H4047" s="260"/>
      <c r="I4047" s="260"/>
      <c r="J4047" s="260"/>
      <c r="K4047" s="260"/>
      <c r="L4047" s="261" t="s">
        <v>10215</v>
      </c>
      <c r="M4047" s="261"/>
      <c r="N4047" s="261"/>
      <c r="O4047" s="457"/>
      <c r="P4047" s="260"/>
      <c r="Q4047" s="262" t="s">
        <v>10216</v>
      </c>
      <c r="R4047" s="261"/>
      <c r="S4047" s="261"/>
      <c r="T4047" s="261"/>
      <c r="U4047" s="261"/>
      <c r="V4047" s="292"/>
      <c r="X4047" s="457"/>
      <c r="Y4047" s="260"/>
      <c r="Z4047" s="264"/>
      <c r="AA4047" s="264"/>
      <c r="AB4047" s="264"/>
      <c r="AF4047" s="457"/>
      <c r="AG4047" s="260"/>
      <c r="AN4047" s="457"/>
      <c r="AO4047" s="260"/>
      <c r="AV4047" s="260"/>
      <c r="BC4047" s="260"/>
      <c r="BM4047" s="275">
        <v>3</v>
      </c>
      <c r="BN4047" s="275"/>
      <c r="BO4047" s="275"/>
      <c r="BP4047" s="275"/>
      <c r="BQ4047" s="275"/>
      <c r="BR4047" s="275"/>
      <c r="BS4047" s="275"/>
      <c r="BT4047" s="275"/>
      <c r="BU4047" s="275"/>
      <c r="BV4047" s="275"/>
    </row>
    <row r="4048" spans="1:74" s="263" customFormat="1">
      <c r="A4048" s="458" t="s">
        <v>10219</v>
      </c>
      <c r="B4048" s="458"/>
      <c r="C4048" s="266"/>
      <c r="D4048" s="266"/>
      <c r="E4048" s="266"/>
      <c r="F4048" s="266"/>
      <c r="G4048" s="266"/>
      <c r="H4048" s="266"/>
      <c r="I4048" s="266"/>
      <c r="J4048" s="266"/>
      <c r="K4048" s="266"/>
      <c r="L4048" s="261" t="s">
        <v>10217</v>
      </c>
      <c r="M4048" s="261"/>
      <c r="N4048" s="261"/>
      <c r="O4048" s="458"/>
      <c r="P4048" s="266"/>
      <c r="Q4048" s="262" t="s">
        <v>10218</v>
      </c>
      <c r="R4048" s="261"/>
      <c r="S4048" s="261"/>
      <c r="T4048" s="261"/>
      <c r="U4048" s="261"/>
      <c r="V4048" s="292"/>
      <c r="X4048" s="458"/>
      <c r="Y4048" s="266"/>
      <c r="Z4048" s="264"/>
      <c r="AA4048" s="264"/>
      <c r="AB4048" s="264"/>
      <c r="AF4048" s="458"/>
      <c r="AG4048" s="266"/>
      <c r="AN4048" s="458"/>
      <c r="AO4048" s="266"/>
      <c r="AV4048" s="266"/>
      <c r="BC4048" s="266"/>
      <c r="BM4048" s="275">
        <v>3</v>
      </c>
      <c r="BN4048" s="275"/>
      <c r="BO4048" s="275"/>
      <c r="BP4048" s="275"/>
      <c r="BQ4048" s="275"/>
      <c r="BR4048" s="275"/>
      <c r="BS4048" s="275"/>
      <c r="BT4048" s="275"/>
      <c r="BU4048" s="275"/>
      <c r="BV4048" s="275"/>
    </row>
    <row r="4049" spans="1:74" s="263" customFormat="1">
      <c r="A4049" s="458" t="s">
        <v>10222</v>
      </c>
      <c r="B4049" s="458"/>
      <c r="C4049" s="266"/>
      <c r="D4049" s="266"/>
      <c r="E4049" s="266"/>
      <c r="F4049" s="266"/>
      <c r="G4049" s="266"/>
      <c r="H4049" s="266"/>
      <c r="I4049" s="266"/>
      <c r="J4049" s="266"/>
      <c r="K4049" s="266"/>
      <c r="L4049" s="261" t="s">
        <v>10220</v>
      </c>
      <c r="M4049" s="261"/>
      <c r="N4049" s="261"/>
      <c r="O4049" s="458"/>
      <c r="P4049" s="266"/>
      <c r="Q4049" s="262" t="s">
        <v>10221</v>
      </c>
      <c r="R4049" s="261"/>
      <c r="S4049" s="261"/>
      <c r="T4049" s="261"/>
      <c r="U4049" s="261"/>
      <c r="V4049" s="292"/>
      <c r="X4049" s="458"/>
      <c r="Y4049" s="266"/>
      <c r="Z4049" s="264"/>
      <c r="AA4049" s="264"/>
      <c r="AB4049" s="264"/>
      <c r="AF4049" s="458"/>
      <c r="AG4049" s="266"/>
      <c r="AN4049" s="458"/>
      <c r="AO4049" s="266"/>
      <c r="AV4049" s="266"/>
      <c r="BC4049" s="266"/>
      <c r="BM4049" s="275">
        <v>3</v>
      </c>
      <c r="BN4049" s="275"/>
      <c r="BO4049" s="275"/>
      <c r="BP4049" s="275"/>
      <c r="BQ4049" s="275"/>
      <c r="BR4049" s="275"/>
      <c r="BS4049" s="275"/>
      <c r="BT4049" s="275"/>
      <c r="BU4049" s="275"/>
      <c r="BV4049" s="275"/>
    </row>
    <row r="4050" spans="1:74" s="263" customFormat="1">
      <c r="A4050" s="458" t="s">
        <v>10225</v>
      </c>
      <c r="B4050" s="458"/>
      <c r="C4050" s="266"/>
      <c r="D4050" s="266"/>
      <c r="E4050" s="266"/>
      <c r="F4050" s="266"/>
      <c r="G4050" s="266"/>
      <c r="H4050" s="266"/>
      <c r="I4050" s="266"/>
      <c r="J4050" s="266"/>
      <c r="K4050" s="266"/>
      <c r="L4050" s="261" t="s">
        <v>10223</v>
      </c>
      <c r="M4050" s="261"/>
      <c r="N4050" s="261"/>
      <c r="O4050" s="458"/>
      <c r="P4050" s="266"/>
      <c r="Q4050" s="262" t="s">
        <v>10224</v>
      </c>
      <c r="R4050" s="261"/>
      <c r="S4050" s="261"/>
      <c r="T4050" s="261"/>
      <c r="U4050" s="261"/>
      <c r="V4050" s="292"/>
      <c r="X4050" s="458"/>
      <c r="Y4050" s="266"/>
      <c r="Z4050" s="264"/>
      <c r="AA4050" s="264"/>
      <c r="AB4050" s="264"/>
      <c r="AF4050" s="458"/>
      <c r="AG4050" s="266"/>
      <c r="AN4050" s="458"/>
      <c r="AO4050" s="266"/>
      <c r="AV4050" s="266"/>
      <c r="BC4050" s="266"/>
      <c r="BM4050" s="275">
        <v>3</v>
      </c>
      <c r="BN4050" s="275"/>
      <c r="BO4050" s="275"/>
      <c r="BP4050" s="275"/>
      <c r="BQ4050" s="275"/>
      <c r="BR4050" s="275"/>
      <c r="BS4050" s="275"/>
      <c r="BT4050" s="275"/>
      <c r="BU4050" s="275"/>
      <c r="BV4050" s="275"/>
    </row>
    <row r="4051" spans="1:74" s="263" customFormat="1">
      <c r="A4051" s="457"/>
      <c r="B4051" s="457"/>
      <c r="C4051" s="260"/>
      <c r="D4051" s="260"/>
      <c r="E4051" s="260"/>
      <c r="F4051" s="260"/>
      <c r="G4051" s="260"/>
      <c r="H4051" s="260"/>
      <c r="I4051" s="260"/>
      <c r="J4051" s="260"/>
      <c r="K4051" s="260"/>
      <c r="L4051" s="261" t="s">
        <v>10226</v>
      </c>
      <c r="M4051" s="261"/>
      <c r="N4051" s="261"/>
      <c r="O4051" s="457"/>
      <c r="P4051" s="260"/>
      <c r="Q4051" s="262" t="s">
        <v>10227</v>
      </c>
      <c r="R4051" s="261"/>
      <c r="S4051" s="261"/>
      <c r="T4051" s="261"/>
      <c r="U4051" s="261"/>
      <c r="V4051" s="292"/>
      <c r="X4051" s="457"/>
      <c r="Y4051" s="260"/>
      <c r="Z4051" s="264"/>
      <c r="AA4051" s="264"/>
      <c r="AB4051" s="264"/>
      <c r="AF4051" s="457"/>
      <c r="AG4051" s="260"/>
      <c r="AN4051" s="457"/>
      <c r="AO4051" s="260"/>
      <c r="AV4051" s="260"/>
      <c r="BC4051" s="260"/>
      <c r="BM4051" s="275">
        <v>3</v>
      </c>
      <c r="BN4051" s="275"/>
      <c r="BO4051" s="275"/>
      <c r="BP4051" s="275"/>
      <c r="BQ4051" s="275"/>
      <c r="BR4051" s="275"/>
      <c r="BS4051" s="275"/>
      <c r="BT4051" s="275"/>
      <c r="BU4051" s="275"/>
      <c r="BV4051" s="275"/>
    </row>
    <row r="4052" spans="1:74" s="263" customFormat="1">
      <c r="A4052" s="458" t="s">
        <v>10230</v>
      </c>
      <c r="B4052" s="458"/>
      <c r="C4052" s="266"/>
      <c r="D4052" s="266"/>
      <c r="E4052" s="266"/>
      <c r="F4052" s="266"/>
      <c r="G4052" s="266"/>
      <c r="H4052" s="266"/>
      <c r="I4052" s="266"/>
      <c r="J4052" s="266"/>
      <c r="K4052" s="266"/>
      <c r="L4052" s="261" t="s">
        <v>10228</v>
      </c>
      <c r="M4052" s="261"/>
      <c r="N4052" s="261"/>
      <c r="O4052" s="458"/>
      <c r="P4052" s="266"/>
      <c r="Q4052" s="262" t="s">
        <v>10229</v>
      </c>
      <c r="R4052" s="261"/>
      <c r="S4052" s="261"/>
      <c r="T4052" s="261"/>
      <c r="U4052" s="261"/>
      <c r="V4052" s="292"/>
      <c r="X4052" s="458"/>
      <c r="Y4052" s="266"/>
      <c r="Z4052" s="264"/>
      <c r="AA4052" s="264"/>
      <c r="AB4052" s="264"/>
      <c r="AF4052" s="458"/>
      <c r="AG4052" s="266"/>
      <c r="AN4052" s="458"/>
      <c r="AO4052" s="266"/>
      <c r="AV4052" s="266"/>
      <c r="BC4052" s="266"/>
      <c r="BM4052" s="275">
        <v>3</v>
      </c>
      <c r="BN4052" s="275"/>
      <c r="BO4052" s="275"/>
      <c r="BP4052" s="275"/>
      <c r="BQ4052" s="275"/>
      <c r="BR4052" s="275"/>
      <c r="BS4052" s="275"/>
      <c r="BT4052" s="275"/>
      <c r="BU4052" s="275"/>
      <c r="BV4052" s="275"/>
    </row>
    <row r="4053" spans="1:74" s="263" customFormat="1">
      <c r="A4053" s="457"/>
      <c r="B4053" s="457"/>
      <c r="C4053" s="260"/>
      <c r="D4053" s="260"/>
      <c r="E4053" s="260"/>
      <c r="F4053" s="260"/>
      <c r="G4053" s="260"/>
      <c r="H4053" s="260"/>
      <c r="I4053" s="260"/>
      <c r="J4053" s="260"/>
      <c r="K4053" s="260"/>
      <c r="L4053" s="261" t="s">
        <v>10231</v>
      </c>
      <c r="M4053" s="261"/>
      <c r="N4053" s="261"/>
      <c r="O4053" s="457"/>
      <c r="P4053" s="260"/>
      <c r="Q4053" s="262" t="s">
        <v>10232</v>
      </c>
      <c r="R4053" s="261"/>
      <c r="S4053" s="261"/>
      <c r="T4053" s="261"/>
      <c r="U4053" s="261"/>
      <c r="V4053" s="292"/>
      <c r="X4053" s="457"/>
      <c r="Y4053" s="260"/>
      <c r="Z4053" s="264"/>
      <c r="AA4053" s="264"/>
      <c r="AB4053" s="264"/>
      <c r="AF4053" s="457"/>
      <c r="AG4053" s="260"/>
      <c r="AN4053" s="457"/>
      <c r="AO4053" s="260"/>
      <c r="AV4053" s="260"/>
      <c r="BC4053" s="260"/>
      <c r="BM4053" s="275">
        <v>3</v>
      </c>
      <c r="BN4053" s="275"/>
      <c r="BO4053" s="275"/>
      <c r="BP4053" s="275"/>
      <c r="BQ4053" s="275"/>
      <c r="BR4053" s="275"/>
      <c r="BS4053" s="275"/>
      <c r="BT4053" s="275"/>
      <c r="BU4053" s="275"/>
      <c r="BV4053" s="275"/>
    </row>
    <row r="4054" spans="1:74" s="263" customFormat="1">
      <c r="A4054" s="457"/>
      <c r="B4054" s="457"/>
      <c r="C4054" s="260"/>
      <c r="D4054" s="260"/>
      <c r="E4054" s="260"/>
      <c r="F4054" s="260"/>
      <c r="G4054" s="260"/>
      <c r="H4054" s="260"/>
      <c r="I4054" s="260"/>
      <c r="J4054" s="260"/>
      <c r="K4054" s="260"/>
      <c r="L4054" s="261" t="s">
        <v>10233</v>
      </c>
      <c r="M4054" s="261"/>
      <c r="N4054" s="261"/>
      <c r="O4054" s="457"/>
      <c r="P4054" s="260"/>
      <c r="Q4054" s="262" t="s">
        <v>10234</v>
      </c>
      <c r="R4054" s="261"/>
      <c r="S4054" s="261"/>
      <c r="T4054" s="261"/>
      <c r="U4054" s="261"/>
      <c r="V4054" s="292"/>
      <c r="X4054" s="457"/>
      <c r="Y4054" s="260"/>
      <c r="Z4054" s="264"/>
      <c r="AA4054" s="264"/>
      <c r="AB4054" s="264"/>
      <c r="AF4054" s="457"/>
      <c r="AG4054" s="260"/>
      <c r="AN4054" s="457"/>
      <c r="AO4054" s="260"/>
      <c r="AV4054" s="260"/>
      <c r="BC4054" s="260"/>
      <c r="BM4054" s="275">
        <v>3</v>
      </c>
      <c r="BN4054" s="275"/>
      <c r="BO4054" s="275"/>
      <c r="BP4054" s="275"/>
      <c r="BQ4054" s="275"/>
      <c r="BR4054" s="275"/>
      <c r="BS4054" s="275"/>
      <c r="BT4054" s="275"/>
      <c r="BU4054" s="275"/>
      <c r="BV4054" s="275"/>
    </row>
    <row r="4055" spans="1:74" s="263" customFormat="1">
      <c r="A4055" s="457"/>
      <c r="B4055" s="457"/>
      <c r="C4055" s="260"/>
      <c r="D4055" s="260"/>
      <c r="E4055" s="260"/>
      <c r="F4055" s="260"/>
      <c r="G4055" s="260"/>
      <c r="H4055" s="260"/>
      <c r="I4055" s="260"/>
      <c r="J4055" s="260"/>
      <c r="K4055" s="260"/>
      <c r="L4055" s="261" t="s">
        <v>10235</v>
      </c>
      <c r="M4055" s="261"/>
      <c r="N4055" s="261"/>
      <c r="O4055" s="457"/>
      <c r="P4055" s="260"/>
      <c r="Q4055" s="262" t="s">
        <v>5073</v>
      </c>
      <c r="R4055" s="261"/>
      <c r="S4055" s="261"/>
      <c r="T4055" s="261"/>
      <c r="U4055" s="261"/>
      <c r="V4055" s="292"/>
      <c r="X4055" s="457"/>
      <c r="Y4055" s="260"/>
      <c r="Z4055" s="264"/>
      <c r="AA4055" s="264"/>
      <c r="AB4055" s="264"/>
      <c r="AF4055" s="457"/>
      <c r="AG4055" s="260"/>
      <c r="AN4055" s="457"/>
      <c r="AO4055" s="260"/>
      <c r="AV4055" s="260"/>
      <c r="BC4055" s="260"/>
      <c r="BM4055" s="275">
        <v>3</v>
      </c>
      <c r="BN4055" s="275"/>
      <c r="BO4055" s="275"/>
      <c r="BP4055" s="275"/>
      <c r="BQ4055" s="275"/>
      <c r="BR4055" s="275"/>
      <c r="BS4055" s="275"/>
      <c r="BT4055" s="275"/>
      <c r="BU4055" s="275"/>
      <c r="BV4055" s="275"/>
    </row>
    <row r="4056" spans="1:74" s="263" customFormat="1">
      <c r="A4056" s="457"/>
      <c r="B4056" s="457"/>
      <c r="C4056" s="260"/>
      <c r="D4056" s="260"/>
      <c r="E4056" s="260"/>
      <c r="F4056" s="260"/>
      <c r="G4056" s="260"/>
      <c r="H4056" s="260"/>
      <c r="I4056" s="260"/>
      <c r="J4056" s="260"/>
      <c r="K4056" s="260"/>
      <c r="L4056" s="261" t="s">
        <v>10236</v>
      </c>
      <c r="M4056" s="261"/>
      <c r="N4056" s="261"/>
      <c r="O4056" s="457"/>
      <c r="P4056" s="260"/>
      <c r="Q4056" s="262" t="s">
        <v>10237</v>
      </c>
      <c r="R4056" s="261"/>
      <c r="S4056" s="261"/>
      <c r="T4056" s="261"/>
      <c r="U4056" s="261"/>
      <c r="V4056" s="292"/>
      <c r="X4056" s="457"/>
      <c r="Y4056" s="260"/>
      <c r="Z4056" s="264"/>
      <c r="AA4056" s="264"/>
      <c r="AB4056" s="264"/>
      <c r="AF4056" s="457"/>
      <c r="AG4056" s="260"/>
      <c r="AN4056" s="457"/>
      <c r="AO4056" s="260"/>
      <c r="AV4056" s="260"/>
      <c r="BC4056" s="260"/>
      <c r="BM4056" s="275">
        <v>3</v>
      </c>
      <c r="BN4056" s="275"/>
      <c r="BO4056" s="275"/>
      <c r="BP4056" s="275"/>
      <c r="BQ4056" s="275"/>
      <c r="BR4056" s="275"/>
      <c r="BS4056" s="275"/>
      <c r="BT4056" s="275"/>
      <c r="BU4056" s="275"/>
      <c r="BV4056" s="275"/>
    </row>
    <row r="4057" spans="1:74" s="263" customFormat="1">
      <c r="A4057" s="457"/>
      <c r="B4057" s="457"/>
      <c r="C4057" s="260"/>
      <c r="D4057" s="260"/>
      <c r="E4057" s="260"/>
      <c r="F4057" s="260"/>
      <c r="G4057" s="260"/>
      <c r="H4057" s="260"/>
      <c r="I4057" s="260"/>
      <c r="J4057" s="260"/>
      <c r="K4057" s="260"/>
      <c r="L4057" s="261" t="s">
        <v>10238</v>
      </c>
      <c r="M4057" s="261"/>
      <c r="N4057" s="261"/>
      <c r="O4057" s="457"/>
      <c r="P4057" s="260"/>
      <c r="Q4057" s="262" t="s">
        <v>10239</v>
      </c>
      <c r="R4057" s="261"/>
      <c r="S4057" s="261"/>
      <c r="T4057" s="261"/>
      <c r="U4057" s="261"/>
      <c r="V4057" s="292"/>
      <c r="X4057" s="457"/>
      <c r="Y4057" s="260"/>
      <c r="Z4057" s="264"/>
      <c r="AA4057" s="264"/>
      <c r="AB4057" s="264"/>
      <c r="AF4057" s="457"/>
      <c r="AG4057" s="260"/>
      <c r="AN4057" s="457"/>
      <c r="AO4057" s="260"/>
      <c r="AV4057" s="260"/>
      <c r="BC4057" s="260"/>
      <c r="BM4057" s="275">
        <v>3</v>
      </c>
      <c r="BN4057" s="275"/>
      <c r="BO4057" s="275"/>
      <c r="BP4057" s="275"/>
      <c r="BQ4057" s="275"/>
      <c r="BR4057" s="275"/>
      <c r="BS4057" s="275"/>
      <c r="BT4057" s="275"/>
      <c r="BU4057" s="275"/>
      <c r="BV4057" s="275"/>
    </row>
    <row r="4058" spans="1:74" s="263" customFormat="1">
      <c r="A4058" s="457"/>
      <c r="B4058" s="457"/>
      <c r="C4058" s="260"/>
      <c r="D4058" s="260"/>
      <c r="E4058" s="260"/>
      <c r="F4058" s="260"/>
      <c r="G4058" s="260"/>
      <c r="H4058" s="260"/>
      <c r="I4058" s="260"/>
      <c r="J4058" s="260"/>
      <c r="K4058" s="260"/>
      <c r="L4058" s="261" t="s">
        <v>10240</v>
      </c>
      <c r="M4058" s="261"/>
      <c r="N4058" s="261"/>
      <c r="O4058" s="457"/>
      <c r="P4058" s="260"/>
      <c r="Q4058" s="262" t="s">
        <v>10241</v>
      </c>
      <c r="R4058" s="261"/>
      <c r="S4058" s="261"/>
      <c r="T4058" s="261"/>
      <c r="U4058" s="261"/>
      <c r="V4058" s="292"/>
      <c r="X4058" s="457"/>
      <c r="Y4058" s="260"/>
      <c r="Z4058" s="264"/>
      <c r="AA4058" s="264"/>
      <c r="AB4058" s="264"/>
      <c r="AF4058" s="457"/>
      <c r="AG4058" s="260"/>
      <c r="AN4058" s="457"/>
      <c r="AO4058" s="260"/>
      <c r="AV4058" s="260"/>
      <c r="BC4058" s="260"/>
      <c r="BM4058" s="275">
        <v>3</v>
      </c>
      <c r="BN4058" s="275"/>
      <c r="BO4058" s="275"/>
      <c r="BP4058" s="275"/>
      <c r="BQ4058" s="275"/>
      <c r="BR4058" s="275"/>
      <c r="BS4058" s="275"/>
      <c r="BT4058" s="275"/>
      <c r="BU4058" s="275"/>
      <c r="BV4058" s="275"/>
    </row>
    <row r="4059" spans="1:74" s="263" customFormat="1">
      <c r="A4059" s="458" t="s">
        <v>10244</v>
      </c>
      <c r="B4059" s="458"/>
      <c r="C4059" s="266"/>
      <c r="D4059" s="266"/>
      <c r="E4059" s="266"/>
      <c r="F4059" s="266"/>
      <c r="G4059" s="266"/>
      <c r="H4059" s="266"/>
      <c r="I4059" s="266"/>
      <c r="J4059" s="266"/>
      <c r="K4059" s="266"/>
      <c r="L4059" s="261" t="s">
        <v>10242</v>
      </c>
      <c r="M4059" s="261"/>
      <c r="N4059" s="261"/>
      <c r="O4059" s="458"/>
      <c r="P4059" s="266"/>
      <c r="Q4059" s="262" t="s">
        <v>10243</v>
      </c>
      <c r="R4059" s="261"/>
      <c r="S4059" s="261"/>
      <c r="T4059" s="261"/>
      <c r="U4059" s="261"/>
      <c r="V4059" s="292"/>
      <c r="X4059" s="458"/>
      <c r="Y4059" s="266"/>
      <c r="Z4059" s="264"/>
      <c r="AA4059" s="264"/>
      <c r="AB4059" s="264"/>
      <c r="AF4059" s="458"/>
      <c r="AG4059" s="266"/>
      <c r="AN4059" s="458"/>
      <c r="AO4059" s="266"/>
      <c r="AV4059" s="266"/>
      <c r="BC4059" s="266"/>
      <c r="BM4059" s="275">
        <v>3</v>
      </c>
      <c r="BN4059" s="275"/>
      <c r="BO4059" s="275"/>
      <c r="BP4059" s="275"/>
      <c r="BQ4059" s="275"/>
      <c r="BR4059" s="275"/>
      <c r="BS4059" s="275"/>
      <c r="BT4059" s="275"/>
      <c r="BU4059" s="275"/>
      <c r="BV4059" s="275"/>
    </row>
    <row r="4060" spans="1:74" s="263" customFormat="1">
      <c r="A4060" s="457"/>
      <c r="B4060" s="457"/>
      <c r="C4060" s="260"/>
      <c r="D4060" s="260"/>
      <c r="E4060" s="260"/>
      <c r="F4060" s="260"/>
      <c r="G4060" s="260"/>
      <c r="H4060" s="260"/>
      <c r="I4060" s="260"/>
      <c r="J4060" s="260"/>
      <c r="K4060" s="260"/>
      <c r="L4060" s="261" t="s">
        <v>10245</v>
      </c>
      <c r="M4060" s="261"/>
      <c r="N4060" s="261"/>
      <c r="O4060" s="457"/>
      <c r="P4060" s="260"/>
      <c r="Q4060" s="262" t="s">
        <v>10246</v>
      </c>
      <c r="R4060" s="261"/>
      <c r="S4060" s="261"/>
      <c r="T4060" s="261"/>
      <c r="U4060" s="261"/>
      <c r="V4060" s="292"/>
      <c r="X4060" s="457"/>
      <c r="Y4060" s="260"/>
      <c r="Z4060" s="264"/>
      <c r="AA4060" s="264"/>
      <c r="AB4060" s="264"/>
      <c r="AF4060" s="457"/>
      <c r="AG4060" s="260"/>
      <c r="AN4060" s="457"/>
      <c r="AO4060" s="260"/>
      <c r="AV4060" s="260"/>
      <c r="BC4060" s="260"/>
      <c r="BM4060" s="275">
        <v>3</v>
      </c>
      <c r="BN4060" s="275"/>
      <c r="BO4060" s="275"/>
      <c r="BP4060" s="275"/>
      <c r="BQ4060" s="275"/>
      <c r="BR4060" s="275"/>
      <c r="BS4060" s="275"/>
      <c r="BT4060" s="275"/>
      <c r="BU4060" s="275"/>
      <c r="BV4060" s="275"/>
    </row>
    <row r="4061" spans="1:74" s="263" customFormat="1">
      <c r="A4061" s="458" t="s">
        <v>10247</v>
      </c>
      <c r="B4061" s="458"/>
      <c r="C4061" s="266"/>
      <c r="D4061" s="266"/>
      <c r="E4061" s="266"/>
      <c r="F4061" s="266"/>
      <c r="G4061" s="266"/>
      <c r="H4061" s="266"/>
      <c r="I4061" s="266"/>
      <c r="J4061" s="266"/>
      <c r="K4061" s="266"/>
      <c r="L4061" s="261" t="s">
        <v>10247</v>
      </c>
      <c r="M4061" s="261"/>
      <c r="N4061" s="261"/>
      <c r="O4061" s="458"/>
      <c r="P4061" s="266"/>
      <c r="Q4061" s="262" t="s">
        <v>10247</v>
      </c>
      <c r="R4061" s="261"/>
      <c r="S4061" s="261"/>
      <c r="T4061" s="261"/>
      <c r="U4061" s="261"/>
      <c r="V4061" s="292"/>
      <c r="X4061" s="458"/>
      <c r="Y4061" s="266"/>
      <c r="Z4061" s="264"/>
      <c r="AA4061" s="264"/>
      <c r="AB4061" s="264"/>
      <c r="AF4061" s="458"/>
      <c r="AG4061" s="266"/>
      <c r="AN4061" s="458"/>
      <c r="AO4061" s="266"/>
      <c r="AV4061" s="266"/>
      <c r="BC4061" s="266"/>
      <c r="BM4061" s="275">
        <v>3</v>
      </c>
      <c r="BN4061" s="275"/>
      <c r="BO4061" s="275"/>
      <c r="BP4061" s="275"/>
      <c r="BQ4061" s="275"/>
      <c r="BR4061" s="275"/>
      <c r="BS4061" s="275"/>
      <c r="BT4061" s="275"/>
      <c r="BU4061" s="275"/>
      <c r="BV4061" s="275"/>
    </row>
    <row r="4062" spans="1:74" s="263" customFormat="1">
      <c r="A4062" s="458" t="s">
        <v>10250</v>
      </c>
      <c r="B4062" s="458"/>
      <c r="C4062" s="266"/>
      <c r="D4062" s="266"/>
      <c r="E4062" s="266"/>
      <c r="F4062" s="266"/>
      <c r="G4062" s="266"/>
      <c r="H4062" s="266"/>
      <c r="I4062" s="266"/>
      <c r="J4062" s="266"/>
      <c r="K4062" s="266"/>
      <c r="L4062" s="261" t="s">
        <v>10248</v>
      </c>
      <c r="M4062" s="261"/>
      <c r="N4062" s="261"/>
      <c r="O4062" s="458"/>
      <c r="P4062" s="266"/>
      <c r="Q4062" s="262" t="s">
        <v>10249</v>
      </c>
      <c r="R4062" s="261"/>
      <c r="S4062" s="261"/>
      <c r="T4062" s="261"/>
      <c r="U4062" s="261"/>
      <c r="V4062" s="292"/>
      <c r="X4062" s="458"/>
      <c r="Y4062" s="266"/>
      <c r="Z4062" s="264"/>
      <c r="AA4062" s="264"/>
      <c r="AB4062" s="264"/>
      <c r="AF4062" s="458"/>
      <c r="AG4062" s="266"/>
      <c r="AN4062" s="458"/>
      <c r="AO4062" s="266"/>
      <c r="AV4062" s="266"/>
      <c r="BC4062" s="266"/>
      <c r="BM4062" s="275">
        <v>3</v>
      </c>
      <c r="BN4062" s="275"/>
      <c r="BO4062" s="275"/>
      <c r="BP4062" s="275"/>
      <c r="BQ4062" s="275"/>
      <c r="BR4062" s="275"/>
      <c r="BS4062" s="275"/>
      <c r="BT4062" s="275"/>
      <c r="BU4062" s="275"/>
      <c r="BV4062" s="275"/>
    </row>
    <row r="4063" spans="1:74" s="263" customFormat="1">
      <c r="A4063" s="457"/>
      <c r="B4063" s="457"/>
      <c r="C4063" s="260"/>
      <c r="D4063" s="260"/>
      <c r="E4063" s="260"/>
      <c r="F4063" s="260"/>
      <c r="G4063" s="260"/>
      <c r="H4063" s="260"/>
      <c r="I4063" s="260"/>
      <c r="J4063" s="260"/>
      <c r="K4063" s="260"/>
      <c r="L4063" s="261" t="s">
        <v>10251</v>
      </c>
      <c r="M4063" s="261"/>
      <c r="N4063" s="261"/>
      <c r="O4063" s="457"/>
      <c r="P4063" s="260"/>
      <c r="Q4063" s="262" t="s">
        <v>10252</v>
      </c>
      <c r="R4063" s="261"/>
      <c r="S4063" s="261"/>
      <c r="T4063" s="261"/>
      <c r="U4063" s="261"/>
      <c r="V4063" s="292"/>
      <c r="X4063" s="457"/>
      <c r="Y4063" s="260"/>
      <c r="Z4063" s="264"/>
      <c r="AA4063" s="264"/>
      <c r="AB4063" s="264"/>
      <c r="AF4063" s="457"/>
      <c r="AG4063" s="260"/>
      <c r="AN4063" s="457"/>
      <c r="AO4063" s="260"/>
      <c r="AV4063" s="260"/>
      <c r="BC4063" s="260"/>
      <c r="BM4063" s="275">
        <v>3</v>
      </c>
      <c r="BN4063" s="275"/>
      <c r="BO4063" s="275"/>
      <c r="BP4063" s="275"/>
      <c r="BQ4063" s="275"/>
      <c r="BR4063" s="275"/>
      <c r="BS4063" s="275"/>
      <c r="BT4063" s="275"/>
      <c r="BU4063" s="275"/>
      <c r="BV4063" s="275"/>
    </row>
    <row r="4064" spans="1:74" s="263" customFormat="1">
      <c r="A4064" s="457"/>
      <c r="B4064" s="457"/>
      <c r="C4064" s="260"/>
      <c r="D4064" s="260"/>
      <c r="E4064" s="260"/>
      <c r="F4064" s="260"/>
      <c r="G4064" s="260"/>
      <c r="H4064" s="260"/>
      <c r="I4064" s="260"/>
      <c r="J4064" s="260"/>
      <c r="K4064" s="260"/>
      <c r="L4064" s="261" t="s">
        <v>4897</v>
      </c>
      <c r="M4064" s="261"/>
      <c r="N4064" s="261"/>
      <c r="O4064" s="457"/>
      <c r="P4064" s="260"/>
      <c r="Q4064" s="262" t="s">
        <v>10253</v>
      </c>
      <c r="R4064" s="261"/>
      <c r="S4064" s="261"/>
      <c r="T4064" s="261"/>
      <c r="U4064" s="261"/>
      <c r="V4064" s="292"/>
      <c r="X4064" s="457"/>
      <c r="Y4064" s="260"/>
      <c r="Z4064" s="264"/>
      <c r="AA4064" s="264"/>
      <c r="AB4064" s="264"/>
      <c r="AF4064" s="457"/>
      <c r="AG4064" s="260"/>
      <c r="AN4064" s="457"/>
      <c r="AO4064" s="260"/>
      <c r="AV4064" s="260"/>
      <c r="BC4064" s="260"/>
      <c r="BM4064" s="275">
        <v>3</v>
      </c>
      <c r="BN4064" s="275"/>
      <c r="BO4064" s="275"/>
      <c r="BP4064" s="275"/>
      <c r="BQ4064" s="275"/>
      <c r="BR4064" s="275"/>
      <c r="BS4064" s="275"/>
      <c r="BT4064" s="275"/>
      <c r="BU4064" s="275"/>
      <c r="BV4064" s="275"/>
    </row>
    <row r="4065" spans="1:74" s="263" customFormat="1">
      <c r="A4065" s="457"/>
      <c r="B4065" s="457"/>
      <c r="C4065" s="260"/>
      <c r="D4065" s="260"/>
      <c r="E4065" s="260"/>
      <c r="F4065" s="260"/>
      <c r="G4065" s="260"/>
      <c r="H4065" s="260"/>
      <c r="I4065" s="260"/>
      <c r="J4065" s="260"/>
      <c r="K4065" s="260"/>
      <c r="L4065" s="261" t="s">
        <v>10254</v>
      </c>
      <c r="M4065" s="261"/>
      <c r="N4065" s="261"/>
      <c r="O4065" s="457"/>
      <c r="P4065" s="260"/>
      <c r="Q4065" s="262" t="s">
        <v>10255</v>
      </c>
      <c r="R4065" s="261"/>
      <c r="S4065" s="261"/>
      <c r="T4065" s="261"/>
      <c r="U4065" s="261"/>
      <c r="V4065" s="292"/>
      <c r="X4065" s="457"/>
      <c r="Y4065" s="260"/>
      <c r="Z4065" s="264"/>
      <c r="AA4065" s="264"/>
      <c r="AB4065" s="264"/>
      <c r="AF4065" s="457"/>
      <c r="AG4065" s="260"/>
      <c r="AN4065" s="457"/>
      <c r="AO4065" s="260"/>
      <c r="AV4065" s="260"/>
      <c r="BC4065" s="260"/>
      <c r="BM4065" s="275">
        <v>3</v>
      </c>
      <c r="BN4065" s="275"/>
      <c r="BO4065" s="275"/>
      <c r="BP4065" s="275"/>
      <c r="BQ4065" s="275"/>
      <c r="BR4065" s="275"/>
      <c r="BS4065" s="275"/>
      <c r="BT4065" s="275"/>
      <c r="BU4065" s="275"/>
      <c r="BV4065" s="275"/>
    </row>
    <row r="4066" spans="1:74" s="263" customFormat="1">
      <c r="A4066" s="458" t="s">
        <v>7961</v>
      </c>
      <c r="B4066" s="458"/>
      <c r="C4066" s="266"/>
      <c r="D4066" s="266"/>
      <c r="E4066" s="266"/>
      <c r="F4066" s="266"/>
      <c r="G4066" s="266"/>
      <c r="H4066" s="266"/>
      <c r="I4066" s="266"/>
      <c r="J4066" s="266"/>
      <c r="K4066" s="266"/>
      <c r="L4066" s="261" t="s">
        <v>10256</v>
      </c>
      <c r="M4066" s="261"/>
      <c r="N4066" s="261"/>
      <c r="O4066" s="458"/>
      <c r="P4066" s="266"/>
      <c r="Q4066" s="262" t="s">
        <v>10257</v>
      </c>
      <c r="R4066" s="261"/>
      <c r="S4066" s="261"/>
      <c r="T4066" s="261"/>
      <c r="U4066" s="261"/>
      <c r="V4066" s="292"/>
      <c r="X4066" s="458"/>
      <c r="Y4066" s="266"/>
      <c r="Z4066" s="264"/>
      <c r="AA4066" s="264"/>
      <c r="AB4066" s="264"/>
      <c r="AF4066" s="458"/>
      <c r="AG4066" s="266"/>
      <c r="AN4066" s="458"/>
      <c r="AO4066" s="266"/>
      <c r="AV4066" s="266"/>
      <c r="BC4066" s="266"/>
      <c r="BM4066" s="275">
        <v>3</v>
      </c>
      <c r="BN4066" s="275"/>
      <c r="BO4066" s="275"/>
      <c r="BP4066" s="275"/>
      <c r="BQ4066" s="275"/>
      <c r="BR4066" s="275"/>
      <c r="BS4066" s="275"/>
      <c r="BT4066" s="275"/>
      <c r="BU4066" s="275"/>
      <c r="BV4066" s="275"/>
    </row>
    <row r="4067" spans="1:74" s="263" customFormat="1">
      <c r="A4067" s="457"/>
      <c r="B4067" s="457"/>
      <c r="C4067" s="260"/>
      <c r="D4067" s="260"/>
      <c r="E4067" s="260"/>
      <c r="F4067" s="260"/>
      <c r="G4067" s="260"/>
      <c r="H4067" s="260"/>
      <c r="I4067" s="260"/>
      <c r="J4067" s="260"/>
      <c r="K4067" s="260"/>
      <c r="L4067" s="261" t="s">
        <v>10258</v>
      </c>
      <c r="M4067" s="261"/>
      <c r="N4067" s="261"/>
      <c r="O4067" s="457"/>
      <c r="P4067" s="260"/>
      <c r="Q4067" s="262" t="s">
        <v>10258</v>
      </c>
      <c r="R4067" s="261"/>
      <c r="S4067" s="261"/>
      <c r="T4067" s="261"/>
      <c r="U4067" s="261"/>
      <c r="V4067" s="292"/>
      <c r="X4067" s="457"/>
      <c r="Y4067" s="260"/>
      <c r="Z4067" s="264"/>
      <c r="AA4067" s="264"/>
      <c r="AB4067" s="264"/>
      <c r="AF4067" s="457"/>
      <c r="AG4067" s="260"/>
      <c r="AN4067" s="457"/>
      <c r="AO4067" s="260"/>
      <c r="AV4067" s="260"/>
      <c r="BC4067" s="260"/>
      <c r="BM4067" s="275">
        <v>3</v>
      </c>
      <c r="BN4067" s="275"/>
      <c r="BO4067" s="275"/>
      <c r="BP4067" s="275"/>
      <c r="BQ4067" s="275"/>
      <c r="BR4067" s="275"/>
      <c r="BS4067" s="275"/>
      <c r="BT4067" s="275"/>
      <c r="BU4067" s="275"/>
      <c r="BV4067" s="275"/>
    </row>
    <row r="4068" spans="1:74" s="263" customFormat="1">
      <c r="A4068" s="458" t="s">
        <v>10260</v>
      </c>
      <c r="B4068" s="458"/>
      <c r="C4068" s="266"/>
      <c r="D4068" s="266"/>
      <c r="E4068" s="266"/>
      <c r="F4068" s="266"/>
      <c r="G4068" s="266"/>
      <c r="H4068" s="266"/>
      <c r="I4068" s="266"/>
      <c r="J4068" s="266"/>
      <c r="K4068" s="266"/>
      <c r="L4068" s="261" t="s">
        <v>10259</v>
      </c>
      <c r="M4068" s="261"/>
      <c r="N4068" s="261"/>
      <c r="O4068" s="458"/>
      <c r="P4068" s="266"/>
      <c r="Q4068" s="262" t="s">
        <v>10203</v>
      </c>
      <c r="R4068" s="261"/>
      <c r="S4068" s="261"/>
      <c r="T4068" s="261"/>
      <c r="U4068" s="261"/>
      <c r="V4068" s="292"/>
      <c r="X4068" s="458"/>
      <c r="Y4068" s="266"/>
      <c r="Z4068" s="264"/>
      <c r="AA4068" s="264"/>
      <c r="AB4068" s="264"/>
      <c r="AF4068" s="458"/>
      <c r="AG4068" s="266"/>
      <c r="AN4068" s="458"/>
      <c r="AO4068" s="266"/>
      <c r="AV4068" s="266"/>
      <c r="BC4068" s="266"/>
      <c r="BM4068" s="275">
        <v>3</v>
      </c>
      <c r="BN4068" s="275"/>
      <c r="BO4068" s="275"/>
      <c r="BP4068" s="275"/>
      <c r="BQ4068" s="275"/>
      <c r="BR4068" s="275"/>
      <c r="BS4068" s="275"/>
      <c r="BT4068" s="275"/>
      <c r="BU4068" s="275"/>
      <c r="BV4068" s="275"/>
    </row>
    <row r="4069" spans="1:74" s="263" customFormat="1">
      <c r="A4069" s="457"/>
      <c r="B4069" s="457"/>
      <c r="C4069" s="260"/>
      <c r="D4069" s="260"/>
      <c r="E4069" s="260"/>
      <c r="F4069" s="260"/>
      <c r="G4069" s="260"/>
      <c r="H4069" s="260"/>
      <c r="I4069" s="260"/>
      <c r="J4069" s="260"/>
      <c r="K4069" s="260"/>
      <c r="L4069" s="261" t="s">
        <v>10261</v>
      </c>
      <c r="M4069" s="261"/>
      <c r="N4069" s="261"/>
      <c r="O4069" s="457"/>
      <c r="P4069" s="260"/>
      <c r="Q4069" s="262" t="s">
        <v>10261</v>
      </c>
      <c r="R4069" s="261"/>
      <c r="S4069" s="261"/>
      <c r="T4069" s="261"/>
      <c r="U4069" s="261"/>
      <c r="V4069" s="292"/>
      <c r="X4069" s="457"/>
      <c r="Y4069" s="260"/>
      <c r="Z4069" s="264"/>
      <c r="AA4069" s="264"/>
      <c r="AB4069" s="264"/>
      <c r="AF4069" s="457"/>
      <c r="AG4069" s="260"/>
      <c r="AN4069" s="457"/>
      <c r="AO4069" s="260"/>
      <c r="AV4069" s="260"/>
      <c r="BC4069" s="260"/>
      <c r="BM4069" s="275">
        <v>3</v>
      </c>
      <c r="BN4069" s="275"/>
      <c r="BO4069" s="275"/>
      <c r="BP4069" s="275"/>
      <c r="BQ4069" s="275"/>
      <c r="BR4069" s="275"/>
      <c r="BS4069" s="275"/>
      <c r="BT4069" s="275"/>
      <c r="BU4069" s="275"/>
      <c r="BV4069" s="275"/>
    </row>
    <row r="4070" spans="1:74" s="263" customFormat="1">
      <c r="A4070" s="457"/>
      <c r="B4070" s="457"/>
      <c r="C4070" s="260"/>
      <c r="D4070" s="260"/>
      <c r="E4070" s="260"/>
      <c r="F4070" s="260"/>
      <c r="G4070" s="260"/>
      <c r="H4070" s="260"/>
      <c r="I4070" s="260"/>
      <c r="J4070" s="260"/>
      <c r="K4070" s="260"/>
      <c r="L4070" s="261" t="s">
        <v>10262</v>
      </c>
      <c r="M4070" s="261"/>
      <c r="N4070" s="261"/>
      <c r="O4070" s="457"/>
      <c r="P4070" s="260"/>
      <c r="Q4070" s="262" t="s">
        <v>10263</v>
      </c>
      <c r="R4070" s="261"/>
      <c r="S4070" s="261"/>
      <c r="T4070" s="261"/>
      <c r="U4070" s="261"/>
      <c r="V4070" s="292"/>
      <c r="X4070" s="457"/>
      <c r="Y4070" s="260"/>
      <c r="Z4070" s="264"/>
      <c r="AA4070" s="264"/>
      <c r="AB4070" s="264"/>
      <c r="AF4070" s="457"/>
      <c r="AG4070" s="260"/>
      <c r="AN4070" s="457"/>
      <c r="AO4070" s="260"/>
      <c r="AV4070" s="260"/>
      <c r="BC4070" s="260"/>
      <c r="BM4070" s="275">
        <v>3</v>
      </c>
      <c r="BN4070" s="275"/>
      <c r="BO4070" s="275"/>
      <c r="BP4070" s="275"/>
      <c r="BQ4070" s="275"/>
      <c r="BR4070" s="275"/>
      <c r="BS4070" s="275"/>
      <c r="BT4070" s="275"/>
      <c r="BU4070" s="275"/>
      <c r="BV4070" s="275"/>
    </row>
    <row r="4071" spans="1:74" s="263" customFormat="1">
      <c r="A4071" s="457"/>
      <c r="B4071" s="457"/>
      <c r="C4071" s="260"/>
      <c r="D4071" s="260"/>
      <c r="E4071" s="260"/>
      <c r="F4071" s="260"/>
      <c r="G4071" s="260"/>
      <c r="H4071" s="260"/>
      <c r="I4071" s="260"/>
      <c r="J4071" s="260"/>
      <c r="K4071" s="260"/>
      <c r="L4071" s="261" t="s">
        <v>10264</v>
      </c>
      <c r="M4071" s="261"/>
      <c r="N4071" s="261"/>
      <c r="O4071" s="457"/>
      <c r="P4071" s="260"/>
      <c r="Q4071" s="262" t="s">
        <v>10265</v>
      </c>
      <c r="R4071" s="261"/>
      <c r="S4071" s="261"/>
      <c r="T4071" s="261"/>
      <c r="U4071" s="261"/>
      <c r="V4071" s="292"/>
      <c r="X4071" s="457"/>
      <c r="Y4071" s="260"/>
      <c r="Z4071" s="264"/>
      <c r="AA4071" s="264"/>
      <c r="AB4071" s="264"/>
      <c r="AF4071" s="457"/>
      <c r="AG4071" s="260"/>
      <c r="AN4071" s="457"/>
      <c r="AO4071" s="260"/>
      <c r="AV4071" s="260"/>
      <c r="BC4071" s="260"/>
      <c r="BM4071" s="275">
        <v>3</v>
      </c>
      <c r="BN4071" s="275"/>
      <c r="BO4071" s="275"/>
      <c r="BP4071" s="275"/>
      <c r="BQ4071" s="275"/>
      <c r="BR4071" s="275"/>
      <c r="BS4071" s="275"/>
      <c r="BT4071" s="275"/>
      <c r="BU4071" s="275"/>
      <c r="BV4071" s="275"/>
    </row>
    <row r="4072" spans="1:74" s="263" customFormat="1">
      <c r="A4072" s="458" t="s">
        <v>7403</v>
      </c>
      <c r="B4072" s="458"/>
      <c r="C4072" s="266"/>
      <c r="D4072" s="266"/>
      <c r="E4072" s="266"/>
      <c r="F4072" s="266"/>
      <c r="G4072" s="266"/>
      <c r="H4072" s="266"/>
      <c r="I4072" s="266"/>
      <c r="J4072" s="266"/>
      <c r="K4072" s="266"/>
      <c r="L4072" s="261" t="s">
        <v>10266</v>
      </c>
      <c r="M4072" s="261"/>
      <c r="N4072" s="261"/>
      <c r="O4072" s="458"/>
      <c r="P4072" s="266"/>
      <c r="Q4072" s="262" t="s">
        <v>7402</v>
      </c>
      <c r="R4072" s="261"/>
      <c r="S4072" s="261"/>
      <c r="T4072" s="261"/>
      <c r="U4072" s="261"/>
      <c r="V4072" s="292"/>
      <c r="X4072" s="458"/>
      <c r="Y4072" s="266"/>
      <c r="Z4072" s="264"/>
      <c r="AA4072" s="264"/>
      <c r="AB4072" s="264"/>
      <c r="AF4072" s="458"/>
      <c r="AG4072" s="266"/>
      <c r="AN4072" s="458"/>
      <c r="AO4072" s="266"/>
      <c r="AV4072" s="266"/>
      <c r="BC4072" s="266"/>
      <c r="BM4072" s="275">
        <v>3</v>
      </c>
      <c r="BN4072" s="275"/>
      <c r="BO4072" s="275"/>
      <c r="BP4072" s="275"/>
      <c r="BQ4072" s="275"/>
      <c r="BR4072" s="275"/>
      <c r="BS4072" s="275"/>
      <c r="BT4072" s="275"/>
      <c r="BU4072" s="275"/>
      <c r="BV4072" s="275"/>
    </row>
    <row r="4073" spans="1:74" s="263" customFormat="1">
      <c r="A4073" s="457"/>
      <c r="B4073" s="457"/>
      <c r="C4073" s="260"/>
      <c r="D4073" s="260"/>
      <c r="E4073" s="260"/>
      <c r="F4073" s="260"/>
      <c r="G4073" s="260"/>
      <c r="H4073" s="260"/>
      <c r="I4073" s="260"/>
      <c r="J4073" s="260"/>
      <c r="K4073" s="260"/>
      <c r="L4073" s="261" t="s">
        <v>4876</v>
      </c>
      <c r="M4073" s="261"/>
      <c r="N4073" s="261"/>
      <c r="O4073" s="457"/>
      <c r="P4073" s="260"/>
      <c r="Q4073" s="262" t="s">
        <v>10267</v>
      </c>
      <c r="R4073" s="261"/>
      <c r="S4073" s="261"/>
      <c r="T4073" s="261"/>
      <c r="U4073" s="261"/>
      <c r="V4073" s="292"/>
      <c r="X4073" s="457"/>
      <c r="Y4073" s="260"/>
      <c r="Z4073" s="264"/>
      <c r="AA4073" s="264"/>
      <c r="AB4073" s="264"/>
      <c r="AF4073" s="457"/>
      <c r="AG4073" s="260"/>
      <c r="AN4073" s="457"/>
      <c r="AO4073" s="260"/>
      <c r="AV4073" s="260"/>
      <c r="BC4073" s="260"/>
      <c r="BM4073" s="275">
        <v>3</v>
      </c>
      <c r="BN4073" s="275"/>
      <c r="BO4073" s="275"/>
      <c r="BP4073" s="275"/>
      <c r="BQ4073" s="275"/>
      <c r="BR4073" s="275"/>
      <c r="BS4073" s="275"/>
      <c r="BT4073" s="275"/>
      <c r="BU4073" s="275"/>
      <c r="BV4073" s="275"/>
    </row>
    <row r="4074" spans="1:74" s="263" customFormat="1">
      <c r="A4074" s="458" t="s">
        <v>10270</v>
      </c>
      <c r="B4074" s="458"/>
      <c r="C4074" s="266"/>
      <c r="D4074" s="266"/>
      <c r="E4074" s="266"/>
      <c r="F4074" s="266"/>
      <c r="G4074" s="266"/>
      <c r="H4074" s="266"/>
      <c r="I4074" s="266"/>
      <c r="J4074" s="266"/>
      <c r="K4074" s="266"/>
      <c r="L4074" s="261" t="s">
        <v>10268</v>
      </c>
      <c r="M4074" s="261"/>
      <c r="N4074" s="261"/>
      <c r="O4074" s="458"/>
      <c r="P4074" s="266"/>
      <c r="Q4074" s="262" t="s">
        <v>10269</v>
      </c>
      <c r="R4074" s="261"/>
      <c r="S4074" s="261"/>
      <c r="T4074" s="261"/>
      <c r="U4074" s="261"/>
      <c r="V4074" s="292"/>
      <c r="X4074" s="458"/>
      <c r="Y4074" s="266"/>
      <c r="Z4074" s="264"/>
      <c r="AA4074" s="264"/>
      <c r="AB4074" s="264"/>
      <c r="AF4074" s="458"/>
      <c r="AG4074" s="266"/>
      <c r="AN4074" s="458"/>
      <c r="AO4074" s="266"/>
      <c r="AV4074" s="266"/>
      <c r="BC4074" s="266"/>
      <c r="BM4074" s="275">
        <v>3</v>
      </c>
      <c r="BN4074" s="275"/>
      <c r="BO4074" s="275"/>
      <c r="BP4074" s="275"/>
      <c r="BQ4074" s="275"/>
      <c r="BR4074" s="275"/>
      <c r="BS4074" s="275"/>
      <c r="BT4074" s="275"/>
      <c r="BU4074" s="275"/>
      <c r="BV4074" s="275"/>
    </row>
    <row r="4075" spans="1:74" s="263" customFormat="1">
      <c r="A4075" s="458" t="s">
        <v>10273</v>
      </c>
      <c r="B4075" s="458"/>
      <c r="C4075" s="266"/>
      <c r="D4075" s="266"/>
      <c r="E4075" s="266"/>
      <c r="F4075" s="266"/>
      <c r="G4075" s="266"/>
      <c r="H4075" s="266"/>
      <c r="I4075" s="266"/>
      <c r="J4075" s="266"/>
      <c r="K4075" s="266"/>
      <c r="L4075" s="261" t="s">
        <v>10271</v>
      </c>
      <c r="M4075" s="261"/>
      <c r="N4075" s="261"/>
      <c r="O4075" s="458"/>
      <c r="P4075" s="266"/>
      <c r="Q4075" s="262" t="s">
        <v>10272</v>
      </c>
      <c r="R4075" s="261"/>
      <c r="S4075" s="261"/>
      <c r="T4075" s="261"/>
      <c r="U4075" s="261"/>
      <c r="V4075" s="292"/>
      <c r="X4075" s="458"/>
      <c r="Y4075" s="266"/>
      <c r="Z4075" s="264"/>
      <c r="AA4075" s="264"/>
      <c r="AB4075" s="264"/>
      <c r="AF4075" s="458"/>
      <c r="AG4075" s="266"/>
      <c r="AN4075" s="458"/>
      <c r="AO4075" s="266"/>
      <c r="AV4075" s="266"/>
      <c r="BC4075" s="266"/>
      <c r="BM4075" s="275">
        <v>3</v>
      </c>
      <c r="BN4075" s="275"/>
      <c r="BO4075" s="275"/>
      <c r="BP4075" s="275"/>
      <c r="BQ4075" s="275"/>
      <c r="BR4075" s="275"/>
      <c r="BS4075" s="275"/>
      <c r="BT4075" s="275"/>
      <c r="BU4075" s="275"/>
      <c r="BV4075" s="275"/>
    </row>
    <row r="4076" spans="1:74" s="263" customFormat="1">
      <c r="A4076" s="458" t="s">
        <v>10276</v>
      </c>
      <c r="B4076" s="458"/>
      <c r="C4076" s="266"/>
      <c r="D4076" s="266"/>
      <c r="E4076" s="266"/>
      <c r="F4076" s="266"/>
      <c r="G4076" s="266"/>
      <c r="H4076" s="266"/>
      <c r="I4076" s="266"/>
      <c r="J4076" s="266"/>
      <c r="K4076" s="266"/>
      <c r="L4076" s="261" t="s">
        <v>10274</v>
      </c>
      <c r="M4076" s="261"/>
      <c r="N4076" s="261"/>
      <c r="O4076" s="458"/>
      <c r="P4076" s="266"/>
      <c r="Q4076" s="262" t="s">
        <v>10275</v>
      </c>
      <c r="R4076" s="261"/>
      <c r="S4076" s="261"/>
      <c r="T4076" s="261"/>
      <c r="U4076" s="261"/>
      <c r="V4076" s="292"/>
      <c r="X4076" s="458"/>
      <c r="Y4076" s="266"/>
      <c r="Z4076" s="264"/>
      <c r="AA4076" s="264"/>
      <c r="AB4076" s="264"/>
      <c r="AF4076" s="458"/>
      <c r="AG4076" s="266"/>
      <c r="AN4076" s="458"/>
      <c r="AO4076" s="266"/>
      <c r="AV4076" s="266"/>
      <c r="BC4076" s="266"/>
      <c r="BM4076" s="275">
        <v>3</v>
      </c>
      <c r="BN4076" s="275"/>
      <c r="BO4076" s="275"/>
      <c r="BP4076" s="275"/>
      <c r="BQ4076" s="275"/>
      <c r="BR4076" s="275"/>
      <c r="BS4076" s="275"/>
      <c r="BT4076" s="275"/>
      <c r="BU4076" s="275"/>
      <c r="BV4076" s="275"/>
    </row>
    <row r="4077" spans="1:74" s="263" customFormat="1">
      <c r="A4077" s="457"/>
      <c r="B4077" s="457"/>
      <c r="C4077" s="260"/>
      <c r="D4077" s="260"/>
      <c r="E4077" s="260"/>
      <c r="F4077" s="260"/>
      <c r="G4077" s="260"/>
      <c r="H4077" s="260"/>
      <c r="I4077" s="260"/>
      <c r="J4077" s="260"/>
      <c r="K4077" s="260"/>
      <c r="L4077" s="261" t="s">
        <v>10277</v>
      </c>
      <c r="M4077" s="261"/>
      <c r="N4077" s="261"/>
      <c r="O4077" s="457"/>
      <c r="P4077" s="260"/>
      <c r="Q4077" s="262" t="s">
        <v>10278</v>
      </c>
      <c r="R4077" s="261"/>
      <c r="S4077" s="261"/>
      <c r="T4077" s="261"/>
      <c r="U4077" s="261"/>
      <c r="V4077" s="292"/>
      <c r="X4077" s="457"/>
      <c r="Y4077" s="260"/>
      <c r="Z4077" s="264"/>
      <c r="AA4077" s="264"/>
      <c r="AB4077" s="264"/>
      <c r="AF4077" s="457"/>
      <c r="AG4077" s="260"/>
      <c r="AN4077" s="457"/>
      <c r="AO4077" s="260"/>
      <c r="AV4077" s="260"/>
      <c r="BC4077" s="260"/>
      <c r="BM4077" s="275">
        <v>3</v>
      </c>
      <c r="BN4077" s="275"/>
      <c r="BO4077" s="275"/>
      <c r="BP4077" s="275"/>
      <c r="BQ4077" s="275"/>
      <c r="BR4077" s="275"/>
      <c r="BS4077" s="275"/>
      <c r="BT4077" s="275"/>
      <c r="BU4077" s="275"/>
      <c r="BV4077" s="275"/>
    </row>
    <row r="4078" spans="1:74" s="263" customFormat="1">
      <c r="A4078" s="458" t="s">
        <v>10281</v>
      </c>
      <c r="B4078" s="458"/>
      <c r="C4078" s="266"/>
      <c r="D4078" s="266"/>
      <c r="E4078" s="266"/>
      <c r="F4078" s="266"/>
      <c r="G4078" s="266"/>
      <c r="H4078" s="266"/>
      <c r="I4078" s="266"/>
      <c r="J4078" s="266"/>
      <c r="K4078" s="266"/>
      <c r="L4078" s="261" t="s">
        <v>10279</v>
      </c>
      <c r="M4078" s="261"/>
      <c r="N4078" s="261"/>
      <c r="O4078" s="458"/>
      <c r="P4078" s="266"/>
      <c r="Q4078" s="262" t="s">
        <v>10280</v>
      </c>
      <c r="R4078" s="261"/>
      <c r="S4078" s="261"/>
      <c r="T4078" s="261"/>
      <c r="U4078" s="261"/>
      <c r="V4078" s="292"/>
      <c r="X4078" s="458"/>
      <c r="Y4078" s="266"/>
      <c r="Z4078" s="264"/>
      <c r="AA4078" s="264"/>
      <c r="AB4078" s="264"/>
      <c r="AF4078" s="458"/>
      <c r="AG4078" s="266"/>
      <c r="AN4078" s="458"/>
      <c r="AO4078" s="266"/>
      <c r="AV4078" s="266"/>
      <c r="BC4078" s="266"/>
      <c r="BM4078" s="275">
        <v>3</v>
      </c>
      <c r="BN4078" s="275"/>
      <c r="BO4078" s="275"/>
      <c r="BP4078" s="275"/>
      <c r="BQ4078" s="275"/>
      <c r="BR4078" s="275"/>
      <c r="BS4078" s="275"/>
      <c r="BT4078" s="275"/>
      <c r="BU4078" s="275"/>
      <c r="BV4078" s="275"/>
    </row>
    <row r="4079" spans="1:74" s="263" customFormat="1">
      <c r="A4079" s="458" t="s">
        <v>5939</v>
      </c>
      <c r="B4079" s="458"/>
      <c r="C4079" s="266"/>
      <c r="D4079" s="266"/>
      <c r="E4079" s="266"/>
      <c r="F4079" s="266"/>
      <c r="G4079" s="266"/>
      <c r="H4079" s="266"/>
      <c r="I4079" s="266"/>
      <c r="J4079" s="266"/>
      <c r="K4079" s="266"/>
      <c r="L4079" s="261" t="s">
        <v>10282</v>
      </c>
      <c r="M4079" s="261"/>
      <c r="N4079" s="261"/>
      <c r="O4079" s="458"/>
      <c r="P4079" s="266"/>
      <c r="Q4079" s="262" t="s">
        <v>10283</v>
      </c>
      <c r="R4079" s="261"/>
      <c r="S4079" s="261"/>
      <c r="T4079" s="261"/>
      <c r="U4079" s="261"/>
      <c r="V4079" s="292"/>
      <c r="X4079" s="458"/>
      <c r="Y4079" s="266"/>
      <c r="Z4079" s="264"/>
      <c r="AA4079" s="264"/>
      <c r="AB4079" s="264"/>
      <c r="AF4079" s="458"/>
      <c r="AG4079" s="266"/>
      <c r="AN4079" s="458"/>
      <c r="AO4079" s="266"/>
      <c r="AV4079" s="266"/>
      <c r="BC4079" s="266"/>
      <c r="BM4079" s="275">
        <v>3</v>
      </c>
      <c r="BN4079" s="275"/>
      <c r="BO4079" s="275"/>
      <c r="BP4079" s="275"/>
      <c r="BQ4079" s="275"/>
      <c r="BR4079" s="275"/>
      <c r="BS4079" s="275"/>
      <c r="BT4079" s="275"/>
      <c r="BU4079" s="275"/>
      <c r="BV4079" s="275"/>
    </row>
    <row r="4080" spans="1:74" s="263" customFormat="1">
      <c r="A4080" s="458" t="s">
        <v>10285</v>
      </c>
      <c r="B4080" s="458"/>
      <c r="C4080" s="266"/>
      <c r="D4080" s="266"/>
      <c r="E4080" s="266"/>
      <c r="F4080" s="266"/>
      <c r="G4080" s="266"/>
      <c r="H4080" s="266"/>
      <c r="I4080" s="266"/>
      <c r="J4080" s="266"/>
      <c r="K4080" s="266"/>
      <c r="L4080" s="261" t="s">
        <v>10284</v>
      </c>
      <c r="M4080" s="261"/>
      <c r="N4080" s="261"/>
      <c r="O4080" s="458"/>
      <c r="P4080" s="266"/>
      <c r="Q4080" s="262" t="s">
        <v>7721</v>
      </c>
      <c r="R4080" s="261"/>
      <c r="S4080" s="261"/>
      <c r="T4080" s="261"/>
      <c r="U4080" s="261"/>
      <c r="V4080" s="292"/>
      <c r="X4080" s="458"/>
      <c r="Y4080" s="266"/>
      <c r="Z4080" s="264"/>
      <c r="AA4080" s="264"/>
      <c r="AB4080" s="264"/>
      <c r="AF4080" s="458"/>
      <c r="AG4080" s="266"/>
      <c r="AN4080" s="458"/>
      <c r="AO4080" s="266"/>
      <c r="AV4080" s="266"/>
      <c r="BC4080" s="266"/>
      <c r="BM4080" s="275">
        <v>3</v>
      </c>
      <c r="BN4080" s="275"/>
      <c r="BO4080" s="275"/>
      <c r="BP4080" s="275"/>
      <c r="BQ4080" s="275"/>
      <c r="BR4080" s="275"/>
      <c r="BS4080" s="275"/>
      <c r="BT4080" s="275"/>
      <c r="BU4080" s="275"/>
      <c r="BV4080" s="275"/>
    </row>
    <row r="4081" spans="1:74" s="263" customFormat="1">
      <c r="A4081" s="457"/>
      <c r="B4081" s="457"/>
      <c r="C4081" s="260"/>
      <c r="D4081" s="260"/>
      <c r="E4081" s="260"/>
      <c r="F4081" s="260"/>
      <c r="G4081" s="260"/>
      <c r="H4081" s="260"/>
      <c r="I4081" s="260"/>
      <c r="J4081" s="260"/>
      <c r="K4081" s="260"/>
      <c r="L4081" s="261" t="s">
        <v>10286</v>
      </c>
      <c r="M4081" s="261"/>
      <c r="N4081" s="261"/>
      <c r="O4081" s="457"/>
      <c r="P4081" s="260"/>
      <c r="Q4081" s="262" t="s">
        <v>10287</v>
      </c>
      <c r="R4081" s="261"/>
      <c r="S4081" s="261"/>
      <c r="T4081" s="261"/>
      <c r="U4081" s="261"/>
      <c r="V4081" s="292"/>
      <c r="X4081" s="457"/>
      <c r="Y4081" s="260"/>
      <c r="Z4081" s="264"/>
      <c r="AA4081" s="264"/>
      <c r="AB4081" s="264"/>
      <c r="AF4081" s="457"/>
      <c r="AG4081" s="260"/>
      <c r="AN4081" s="457"/>
      <c r="AO4081" s="260"/>
      <c r="AV4081" s="260"/>
      <c r="BC4081" s="260"/>
      <c r="BM4081" s="275">
        <v>3</v>
      </c>
      <c r="BN4081" s="275"/>
      <c r="BO4081" s="275"/>
      <c r="BP4081" s="275"/>
      <c r="BQ4081" s="275"/>
      <c r="BR4081" s="275"/>
      <c r="BS4081" s="275"/>
      <c r="BT4081" s="275"/>
      <c r="BU4081" s="275"/>
      <c r="BV4081" s="275"/>
    </row>
    <row r="4082" spans="1:74" s="263" customFormat="1">
      <c r="A4082" s="457"/>
      <c r="B4082" s="457"/>
      <c r="C4082" s="260"/>
      <c r="D4082" s="260"/>
      <c r="E4082" s="260"/>
      <c r="F4082" s="260"/>
      <c r="G4082" s="260"/>
      <c r="H4082" s="260"/>
      <c r="I4082" s="260"/>
      <c r="J4082" s="260"/>
      <c r="K4082" s="260"/>
      <c r="L4082" s="261" t="s">
        <v>10288</v>
      </c>
      <c r="M4082" s="261"/>
      <c r="N4082" s="261"/>
      <c r="O4082" s="457"/>
      <c r="P4082" s="260"/>
      <c r="Q4082" s="262" t="s">
        <v>10289</v>
      </c>
      <c r="R4082" s="261"/>
      <c r="S4082" s="261"/>
      <c r="T4082" s="261"/>
      <c r="U4082" s="261"/>
      <c r="V4082" s="292"/>
      <c r="X4082" s="457"/>
      <c r="Y4082" s="260"/>
      <c r="Z4082" s="264"/>
      <c r="AA4082" s="264"/>
      <c r="AB4082" s="264"/>
      <c r="AF4082" s="457"/>
      <c r="AG4082" s="260"/>
      <c r="AN4082" s="457"/>
      <c r="AO4082" s="260"/>
      <c r="AV4082" s="260"/>
      <c r="BC4082" s="260"/>
      <c r="BM4082" s="275">
        <v>3</v>
      </c>
      <c r="BN4082" s="275"/>
      <c r="BO4082" s="275"/>
      <c r="BP4082" s="275"/>
      <c r="BQ4082" s="275"/>
      <c r="BR4082" s="275"/>
      <c r="BS4082" s="275"/>
      <c r="BT4082" s="275"/>
      <c r="BU4082" s="275"/>
      <c r="BV4082" s="275"/>
    </row>
    <row r="4083" spans="1:74" s="263" customFormat="1">
      <c r="A4083" s="457"/>
      <c r="B4083" s="457"/>
      <c r="C4083" s="260"/>
      <c r="D4083" s="260"/>
      <c r="E4083" s="260"/>
      <c r="F4083" s="260"/>
      <c r="G4083" s="260"/>
      <c r="H4083" s="260"/>
      <c r="I4083" s="260"/>
      <c r="J4083" s="260"/>
      <c r="K4083" s="260"/>
      <c r="L4083" s="261" t="s">
        <v>10290</v>
      </c>
      <c r="M4083" s="261"/>
      <c r="N4083" s="261"/>
      <c r="O4083" s="457"/>
      <c r="P4083" s="260"/>
      <c r="Q4083" s="262" t="s">
        <v>10291</v>
      </c>
      <c r="R4083" s="261"/>
      <c r="S4083" s="261"/>
      <c r="T4083" s="261"/>
      <c r="U4083" s="261"/>
      <c r="V4083" s="292"/>
      <c r="X4083" s="457"/>
      <c r="Y4083" s="260"/>
      <c r="Z4083" s="264"/>
      <c r="AA4083" s="264"/>
      <c r="AB4083" s="264"/>
      <c r="AF4083" s="457"/>
      <c r="AG4083" s="260"/>
      <c r="AN4083" s="457"/>
      <c r="AO4083" s="260"/>
      <c r="AV4083" s="260"/>
      <c r="BC4083" s="260"/>
      <c r="BM4083" s="275">
        <v>3</v>
      </c>
      <c r="BN4083" s="275"/>
      <c r="BO4083" s="275"/>
      <c r="BP4083" s="275"/>
      <c r="BQ4083" s="275"/>
      <c r="BR4083" s="275"/>
      <c r="BS4083" s="275"/>
      <c r="BT4083" s="275"/>
      <c r="BU4083" s="275"/>
      <c r="BV4083" s="275"/>
    </row>
    <row r="4084" spans="1:74" s="263" customFormat="1">
      <c r="A4084" s="457"/>
      <c r="B4084" s="457"/>
      <c r="C4084" s="260"/>
      <c r="D4084" s="260"/>
      <c r="E4084" s="260"/>
      <c r="F4084" s="260"/>
      <c r="G4084" s="260"/>
      <c r="H4084" s="260"/>
      <c r="I4084" s="260"/>
      <c r="J4084" s="260"/>
      <c r="K4084" s="260"/>
      <c r="L4084" s="261" t="s">
        <v>10292</v>
      </c>
      <c r="M4084" s="261"/>
      <c r="N4084" s="261"/>
      <c r="O4084" s="457"/>
      <c r="P4084" s="260"/>
      <c r="Q4084" s="262" t="s">
        <v>10293</v>
      </c>
      <c r="R4084" s="261"/>
      <c r="S4084" s="261"/>
      <c r="T4084" s="261"/>
      <c r="U4084" s="261"/>
      <c r="V4084" s="292"/>
      <c r="X4084" s="457"/>
      <c r="Y4084" s="260"/>
      <c r="Z4084" s="264"/>
      <c r="AA4084" s="264"/>
      <c r="AB4084" s="264"/>
      <c r="AF4084" s="457"/>
      <c r="AG4084" s="260"/>
      <c r="AN4084" s="457"/>
      <c r="AO4084" s="260"/>
      <c r="AV4084" s="260"/>
      <c r="BC4084" s="260"/>
      <c r="BM4084" s="275">
        <v>3</v>
      </c>
      <c r="BN4084" s="275"/>
      <c r="BO4084" s="275"/>
      <c r="BP4084" s="275"/>
      <c r="BQ4084" s="275"/>
      <c r="BR4084" s="275"/>
      <c r="BS4084" s="275"/>
      <c r="BT4084" s="275"/>
      <c r="BU4084" s="275"/>
      <c r="BV4084" s="275"/>
    </row>
    <row r="4085" spans="1:74" s="263" customFormat="1">
      <c r="A4085" s="457"/>
      <c r="B4085" s="457"/>
      <c r="C4085" s="260"/>
      <c r="D4085" s="260"/>
      <c r="E4085" s="260"/>
      <c r="F4085" s="260"/>
      <c r="G4085" s="260"/>
      <c r="H4085" s="260"/>
      <c r="I4085" s="260"/>
      <c r="J4085" s="260"/>
      <c r="K4085" s="260"/>
      <c r="L4085" s="261" t="s">
        <v>10294</v>
      </c>
      <c r="M4085" s="261"/>
      <c r="N4085" s="261"/>
      <c r="O4085" s="457"/>
      <c r="P4085" s="260"/>
      <c r="Q4085" s="262" t="s">
        <v>10295</v>
      </c>
      <c r="R4085" s="261"/>
      <c r="S4085" s="261"/>
      <c r="T4085" s="261"/>
      <c r="U4085" s="261"/>
      <c r="V4085" s="292"/>
      <c r="X4085" s="457"/>
      <c r="Y4085" s="260"/>
      <c r="Z4085" s="264"/>
      <c r="AA4085" s="264"/>
      <c r="AB4085" s="264"/>
      <c r="AF4085" s="457"/>
      <c r="AG4085" s="260"/>
      <c r="AN4085" s="457"/>
      <c r="AO4085" s="260"/>
      <c r="AV4085" s="260"/>
      <c r="BC4085" s="260"/>
      <c r="BM4085" s="275">
        <v>3</v>
      </c>
      <c r="BN4085" s="275"/>
      <c r="BO4085" s="275"/>
      <c r="BP4085" s="275"/>
      <c r="BQ4085" s="275"/>
      <c r="BR4085" s="275"/>
      <c r="BS4085" s="275"/>
      <c r="BT4085" s="275"/>
      <c r="BU4085" s="275"/>
      <c r="BV4085" s="275"/>
    </row>
    <row r="4086" spans="1:74" s="263" customFormat="1">
      <c r="A4086" s="457"/>
      <c r="B4086" s="457"/>
      <c r="C4086" s="260"/>
      <c r="D4086" s="260"/>
      <c r="E4086" s="260"/>
      <c r="F4086" s="260"/>
      <c r="G4086" s="260"/>
      <c r="H4086" s="260"/>
      <c r="I4086" s="260"/>
      <c r="J4086" s="260"/>
      <c r="K4086" s="260"/>
      <c r="L4086" s="261" t="s">
        <v>10296</v>
      </c>
      <c r="M4086" s="261"/>
      <c r="N4086" s="261"/>
      <c r="O4086" s="457"/>
      <c r="P4086" s="260"/>
      <c r="Q4086" s="262" t="s">
        <v>10297</v>
      </c>
      <c r="R4086" s="261"/>
      <c r="S4086" s="261"/>
      <c r="T4086" s="261"/>
      <c r="U4086" s="261"/>
      <c r="V4086" s="292"/>
      <c r="X4086" s="457"/>
      <c r="Y4086" s="260"/>
      <c r="Z4086" s="264"/>
      <c r="AA4086" s="264"/>
      <c r="AB4086" s="264"/>
      <c r="AF4086" s="457"/>
      <c r="AG4086" s="260"/>
      <c r="AN4086" s="457"/>
      <c r="AO4086" s="260"/>
      <c r="AV4086" s="260"/>
      <c r="BC4086" s="260"/>
      <c r="BM4086" s="275">
        <v>3</v>
      </c>
      <c r="BN4086" s="275"/>
      <c r="BO4086" s="275"/>
      <c r="BP4086" s="275"/>
      <c r="BQ4086" s="275"/>
      <c r="BR4086" s="275"/>
      <c r="BS4086" s="275"/>
      <c r="BT4086" s="275"/>
      <c r="BU4086" s="275"/>
      <c r="BV4086" s="275"/>
    </row>
    <row r="4087" spans="1:74" s="263" customFormat="1">
      <c r="A4087" s="457"/>
      <c r="B4087" s="457"/>
      <c r="C4087" s="260"/>
      <c r="D4087" s="260"/>
      <c r="E4087" s="260"/>
      <c r="F4087" s="260"/>
      <c r="G4087" s="260"/>
      <c r="H4087" s="260"/>
      <c r="I4087" s="260"/>
      <c r="J4087" s="260"/>
      <c r="K4087" s="260"/>
      <c r="L4087" s="261" t="s">
        <v>10298</v>
      </c>
      <c r="M4087" s="261"/>
      <c r="N4087" s="261"/>
      <c r="O4087" s="457"/>
      <c r="P4087" s="260"/>
      <c r="Q4087" s="262" t="s">
        <v>10299</v>
      </c>
      <c r="R4087" s="261"/>
      <c r="S4087" s="261"/>
      <c r="T4087" s="261"/>
      <c r="U4087" s="261"/>
      <c r="V4087" s="292"/>
      <c r="X4087" s="457"/>
      <c r="Y4087" s="260"/>
      <c r="Z4087" s="264"/>
      <c r="AA4087" s="264"/>
      <c r="AB4087" s="264"/>
      <c r="AF4087" s="457"/>
      <c r="AG4087" s="260"/>
      <c r="AN4087" s="457"/>
      <c r="AO4087" s="260"/>
      <c r="AV4087" s="260"/>
      <c r="BC4087" s="260"/>
      <c r="BM4087" s="275">
        <v>3</v>
      </c>
      <c r="BN4087" s="275"/>
      <c r="BO4087" s="275"/>
      <c r="BP4087" s="275"/>
      <c r="BQ4087" s="275"/>
      <c r="BR4087" s="275"/>
      <c r="BS4087" s="275"/>
      <c r="BT4087" s="275"/>
      <c r="BU4087" s="275"/>
      <c r="BV4087" s="275"/>
    </row>
    <row r="4088" spans="1:74" s="263" customFormat="1">
      <c r="A4088" s="457"/>
      <c r="B4088" s="457"/>
      <c r="C4088" s="260"/>
      <c r="D4088" s="260"/>
      <c r="E4088" s="260"/>
      <c r="F4088" s="260"/>
      <c r="G4088" s="260"/>
      <c r="H4088" s="260"/>
      <c r="I4088" s="260"/>
      <c r="J4088" s="260"/>
      <c r="K4088" s="260"/>
      <c r="L4088" s="261" t="s">
        <v>10300</v>
      </c>
      <c r="M4088" s="261"/>
      <c r="N4088" s="261"/>
      <c r="O4088" s="457"/>
      <c r="P4088" s="260"/>
      <c r="Q4088" s="262" t="s">
        <v>10301</v>
      </c>
      <c r="R4088" s="261"/>
      <c r="S4088" s="261"/>
      <c r="T4088" s="261"/>
      <c r="U4088" s="261"/>
      <c r="V4088" s="292"/>
      <c r="X4088" s="457"/>
      <c r="Y4088" s="260"/>
      <c r="Z4088" s="264"/>
      <c r="AA4088" s="264"/>
      <c r="AB4088" s="264"/>
      <c r="AF4088" s="457"/>
      <c r="AG4088" s="260"/>
      <c r="AN4088" s="457"/>
      <c r="AO4088" s="260"/>
      <c r="AV4088" s="260"/>
      <c r="BC4088" s="260"/>
      <c r="BM4088" s="275">
        <v>3</v>
      </c>
      <c r="BN4088" s="275"/>
      <c r="BO4088" s="275"/>
      <c r="BP4088" s="275"/>
      <c r="BQ4088" s="275"/>
      <c r="BR4088" s="275"/>
      <c r="BS4088" s="275"/>
      <c r="BT4088" s="275"/>
      <c r="BU4088" s="275"/>
      <c r="BV4088" s="275"/>
    </row>
    <row r="4089" spans="1:74" s="263" customFormat="1">
      <c r="A4089" s="457"/>
      <c r="B4089" s="457"/>
      <c r="C4089" s="260"/>
      <c r="D4089" s="260"/>
      <c r="E4089" s="260"/>
      <c r="F4089" s="260"/>
      <c r="G4089" s="260"/>
      <c r="H4089" s="260"/>
      <c r="I4089" s="260"/>
      <c r="J4089" s="260"/>
      <c r="K4089" s="260"/>
      <c r="L4089" s="261" t="s">
        <v>10302</v>
      </c>
      <c r="M4089" s="261"/>
      <c r="N4089" s="261"/>
      <c r="O4089" s="457"/>
      <c r="P4089" s="260"/>
      <c r="Q4089" s="262" t="s">
        <v>4727</v>
      </c>
      <c r="R4089" s="261"/>
      <c r="S4089" s="261"/>
      <c r="T4089" s="261"/>
      <c r="U4089" s="261"/>
      <c r="V4089" s="292"/>
      <c r="X4089" s="457"/>
      <c r="Y4089" s="260"/>
      <c r="Z4089" s="264"/>
      <c r="AA4089" s="264"/>
      <c r="AB4089" s="264"/>
      <c r="AF4089" s="457"/>
      <c r="AG4089" s="260"/>
      <c r="AN4089" s="457"/>
      <c r="AO4089" s="260"/>
      <c r="AV4089" s="260"/>
      <c r="BC4089" s="260"/>
      <c r="BM4089" s="275">
        <v>3</v>
      </c>
      <c r="BN4089" s="275"/>
      <c r="BO4089" s="275"/>
      <c r="BP4089" s="275"/>
      <c r="BQ4089" s="275"/>
      <c r="BR4089" s="275"/>
      <c r="BS4089" s="275"/>
      <c r="BT4089" s="275"/>
      <c r="BU4089" s="275"/>
      <c r="BV4089" s="275"/>
    </row>
    <row r="4090" spans="1:74" s="263" customFormat="1">
      <c r="A4090" s="458" t="s">
        <v>6159</v>
      </c>
      <c r="B4090" s="458"/>
      <c r="C4090" s="266"/>
      <c r="D4090" s="266"/>
      <c r="E4090" s="266"/>
      <c r="F4090" s="266"/>
      <c r="G4090" s="266"/>
      <c r="H4090" s="266"/>
      <c r="I4090" s="266"/>
      <c r="J4090" s="266"/>
      <c r="K4090" s="266"/>
      <c r="L4090" s="261" t="s">
        <v>10303</v>
      </c>
      <c r="M4090" s="261"/>
      <c r="N4090" s="261"/>
      <c r="O4090" s="458"/>
      <c r="P4090" s="266"/>
      <c r="Q4090" s="262" t="s">
        <v>10304</v>
      </c>
      <c r="R4090" s="261"/>
      <c r="S4090" s="261"/>
      <c r="T4090" s="261"/>
      <c r="U4090" s="261"/>
      <c r="V4090" s="292"/>
      <c r="X4090" s="458"/>
      <c r="Y4090" s="266"/>
      <c r="Z4090" s="264"/>
      <c r="AA4090" s="264"/>
      <c r="AB4090" s="264"/>
      <c r="AF4090" s="458"/>
      <c r="AG4090" s="266"/>
      <c r="AN4090" s="458"/>
      <c r="AO4090" s="266"/>
      <c r="AV4090" s="266"/>
      <c r="BC4090" s="266"/>
      <c r="BM4090" s="275">
        <v>3</v>
      </c>
      <c r="BN4090" s="275"/>
      <c r="BO4090" s="275"/>
      <c r="BP4090" s="275"/>
      <c r="BQ4090" s="275"/>
      <c r="BR4090" s="275"/>
      <c r="BS4090" s="275"/>
      <c r="BT4090" s="275"/>
      <c r="BU4090" s="275"/>
      <c r="BV4090" s="275"/>
    </row>
    <row r="4091" spans="1:74" s="263" customFormat="1">
      <c r="A4091" s="457"/>
      <c r="B4091" s="457"/>
      <c r="C4091" s="260"/>
      <c r="D4091" s="260"/>
      <c r="E4091" s="260"/>
      <c r="F4091" s="260"/>
      <c r="G4091" s="260"/>
      <c r="H4091" s="260"/>
      <c r="I4091" s="260"/>
      <c r="J4091" s="260"/>
      <c r="K4091" s="260"/>
      <c r="L4091" s="261" t="s">
        <v>10305</v>
      </c>
      <c r="M4091" s="261"/>
      <c r="N4091" s="261"/>
      <c r="O4091" s="457"/>
      <c r="P4091" s="260"/>
      <c r="Q4091" s="262" t="s">
        <v>4872</v>
      </c>
      <c r="R4091" s="261"/>
      <c r="S4091" s="261"/>
      <c r="T4091" s="261"/>
      <c r="U4091" s="261"/>
      <c r="V4091" s="292"/>
      <c r="X4091" s="457"/>
      <c r="Y4091" s="260"/>
      <c r="Z4091" s="264"/>
      <c r="AA4091" s="264"/>
      <c r="AB4091" s="264"/>
      <c r="AF4091" s="457"/>
      <c r="AG4091" s="260"/>
      <c r="AN4091" s="457"/>
      <c r="AO4091" s="260"/>
      <c r="AV4091" s="260"/>
      <c r="BC4091" s="260"/>
      <c r="BM4091" s="275">
        <v>3</v>
      </c>
      <c r="BN4091" s="275"/>
      <c r="BO4091" s="275"/>
      <c r="BP4091" s="275"/>
      <c r="BQ4091" s="275"/>
      <c r="BR4091" s="275"/>
      <c r="BS4091" s="275"/>
      <c r="BT4091" s="275"/>
      <c r="BU4091" s="275"/>
      <c r="BV4091" s="275"/>
    </row>
    <row r="4092" spans="1:74" s="263" customFormat="1">
      <c r="A4092" s="457"/>
      <c r="B4092" s="457"/>
      <c r="C4092" s="260"/>
      <c r="D4092" s="260"/>
      <c r="E4092" s="260"/>
      <c r="F4092" s="260"/>
      <c r="G4092" s="260"/>
      <c r="H4092" s="260"/>
      <c r="I4092" s="260"/>
      <c r="J4092" s="260"/>
      <c r="K4092" s="260"/>
      <c r="L4092" s="261" t="s">
        <v>10306</v>
      </c>
      <c r="M4092" s="261"/>
      <c r="N4092" s="261"/>
      <c r="O4092" s="457"/>
      <c r="P4092" s="260"/>
      <c r="Q4092" s="262" t="s">
        <v>10307</v>
      </c>
      <c r="R4092" s="261"/>
      <c r="S4092" s="261"/>
      <c r="T4092" s="261"/>
      <c r="U4092" s="261"/>
      <c r="V4092" s="292"/>
      <c r="X4092" s="457"/>
      <c r="Y4092" s="260"/>
      <c r="Z4092" s="264"/>
      <c r="AA4092" s="264"/>
      <c r="AB4092" s="264"/>
      <c r="AF4092" s="457"/>
      <c r="AG4092" s="260"/>
      <c r="AN4092" s="457"/>
      <c r="AO4092" s="260"/>
      <c r="AV4092" s="260"/>
      <c r="BC4092" s="260"/>
      <c r="BM4092" s="275">
        <v>3</v>
      </c>
      <c r="BN4092" s="275"/>
      <c r="BO4092" s="275"/>
      <c r="BP4092" s="275"/>
      <c r="BQ4092" s="275"/>
      <c r="BR4092" s="275"/>
      <c r="BS4092" s="275"/>
      <c r="BT4092" s="275"/>
      <c r="BU4092" s="275"/>
      <c r="BV4092" s="275"/>
    </row>
    <row r="4093" spans="1:74" s="263" customFormat="1">
      <c r="A4093" s="457"/>
      <c r="B4093" s="457"/>
      <c r="C4093" s="260"/>
      <c r="D4093" s="260"/>
      <c r="E4093" s="260"/>
      <c r="F4093" s="260"/>
      <c r="G4093" s="260"/>
      <c r="H4093" s="260"/>
      <c r="I4093" s="260"/>
      <c r="J4093" s="260"/>
      <c r="K4093" s="260"/>
      <c r="L4093" s="261" t="s">
        <v>10308</v>
      </c>
      <c r="M4093" s="261"/>
      <c r="N4093" s="261"/>
      <c r="O4093" s="457"/>
      <c r="P4093" s="260"/>
      <c r="Q4093" s="262" t="s">
        <v>10309</v>
      </c>
      <c r="R4093" s="261"/>
      <c r="S4093" s="261"/>
      <c r="T4093" s="261"/>
      <c r="U4093" s="261"/>
      <c r="V4093" s="292"/>
      <c r="X4093" s="457"/>
      <c r="Y4093" s="260"/>
      <c r="Z4093" s="264"/>
      <c r="AA4093" s="264"/>
      <c r="AB4093" s="264"/>
      <c r="AF4093" s="457"/>
      <c r="AG4093" s="260"/>
      <c r="AN4093" s="457"/>
      <c r="AO4093" s="260"/>
      <c r="AV4093" s="260"/>
      <c r="BC4093" s="260"/>
      <c r="BM4093" s="275">
        <v>3</v>
      </c>
      <c r="BN4093" s="275"/>
      <c r="BO4093" s="275"/>
      <c r="BP4093" s="275"/>
      <c r="BQ4093" s="275"/>
      <c r="BR4093" s="275"/>
      <c r="BS4093" s="275"/>
      <c r="BT4093" s="275"/>
      <c r="BU4093" s="275"/>
      <c r="BV4093" s="275"/>
    </row>
    <row r="4094" spans="1:74" s="263" customFormat="1">
      <c r="A4094" s="457"/>
      <c r="B4094" s="457"/>
      <c r="C4094" s="260"/>
      <c r="D4094" s="260"/>
      <c r="E4094" s="260"/>
      <c r="F4094" s="260"/>
      <c r="G4094" s="260"/>
      <c r="H4094" s="260"/>
      <c r="I4094" s="260"/>
      <c r="J4094" s="260"/>
      <c r="K4094" s="260"/>
      <c r="L4094" s="261" t="s">
        <v>6205</v>
      </c>
      <c r="M4094" s="261"/>
      <c r="N4094" s="261"/>
      <c r="O4094" s="457"/>
      <c r="P4094" s="260"/>
      <c r="Q4094" s="262" t="s">
        <v>10310</v>
      </c>
      <c r="R4094" s="261"/>
      <c r="S4094" s="261"/>
      <c r="T4094" s="261"/>
      <c r="U4094" s="261"/>
      <c r="V4094" s="292"/>
      <c r="X4094" s="457"/>
      <c r="Y4094" s="260"/>
      <c r="Z4094" s="264"/>
      <c r="AA4094" s="264"/>
      <c r="AB4094" s="264"/>
      <c r="AF4094" s="457"/>
      <c r="AG4094" s="260"/>
      <c r="AN4094" s="457"/>
      <c r="AO4094" s="260"/>
      <c r="AV4094" s="260"/>
      <c r="BC4094" s="260"/>
      <c r="BM4094" s="275">
        <v>3</v>
      </c>
      <c r="BN4094" s="275"/>
      <c r="BO4094" s="275"/>
      <c r="BP4094" s="275"/>
      <c r="BQ4094" s="275"/>
      <c r="BR4094" s="275"/>
      <c r="BS4094" s="275"/>
      <c r="BT4094" s="275"/>
      <c r="BU4094" s="275"/>
      <c r="BV4094" s="275"/>
    </row>
    <row r="4095" spans="1:74" s="263" customFormat="1">
      <c r="A4095" s="457"/>
      <c r="B4095" s="457"/>
      <c r="C4095" s="260"/>
      <c r="D4095" s="260"/>
      <c r="E4095" s="260"/>
      <c r="F4095" s="260"/>
      <c r="G4095" s="260"/>
      <c r="H4095" s="260"/>
      <c r="I4095" s="260"/>
      <c r="J4095" s="260"/>
      <c r="K4095" s="260"/>
      <c r="L4095" s="261" t="s">
        <v>10311</v>
      </c>
      <c r="M4095" s="261"/>
      <c r="N4095" s="261"/>
      <c r="O4095" s="457"/>
      <c r="P4095" s="260"/>
      <c r="Q4095" s="262" t="s">
        <v>10312</v>
      </c>
      <c r="R4095" s="261"/>
      <c r="S4095" s="261"/>
      <c r="T4095" s="261"/>
      <c r="U4095" s="261"/>
      <c r="V4095" s="292"/>
      <c r="X4095" s="457"/>
      <c r="Y4095" s="260"/>
      <c r="Z4095" s="264"/>
      <c r="AA4095" s="264"/>
      <c r="AB4095" s="264"/>
      <c r="AF4095" s="457"/>
      <c r="AG4095" s="260"/>
      <c r="AN4095" s="457"/>
      <c r="AO4095" s="260"/>
      <c r="AV4095" s="260"/>
      <c r="BC4095" s="260"/>
      <c r="BM4095" s="275">
        <v>3</v>
      </c>
      <c r="BN4095" s="275"/>
      <c r="BO4095" s="275"/>
      <c r="BP4095" s="275"/>
      <c r="BQ4095" s="275"/>
      <c r="BR4095" s="275"/>
      <c r="BS4095" s="275"/>
      <c r="BT4095" s="275"/>
      <c r="BU4095" s="275"/>
      <c r="BV4095" s="275"/>
    </row>
    <row r="4096" spans="1:74" s="263" customFormat="1">
      <c r="A4096" s="457"/>
      <c r="B4096" s="457"/>
      <c r="C4096" s="260"/>
      <c r="D4096" s="260"/>
      <c r="E4096" s="260"/>
      <c r="F4096" s="260"/>
      <c r="G4096" s="260"/>
      <c r="H4096" s="260"/>
      <c r="I4096" s="260"/>
      <c r="J4096" s="260"/>
      <c r="K4096" s="260"/>
      <c r="L4096" s="261" t="s">
        <v>10313</v>
      </c>
      <c r="M4096" s="261"/>
      <c r="N4096" s="261"/>
      <c r="O4096" s="457"/>
      <c r="P4096" s="260"/>
      <c r="Q4096" s="262" t="s">
        <v>10314</v>
      </c>
      <c r="R4096" s="261"/>
      <c r="S4096" s="261"/>
      <c r="T4096" s="261"/>
      <c r="U4096" s="261"/>
      <c r="V4096" s="292"/>
      <c r="X4096" s="457"/>
      <c r="Y4096" s="260"/>
      <c r="Z4096" s="264"/>
      <c r="AA4096" s="264"/>
      <c r="AB4096" s="264"/>
      <c r="AF4096" s="457"/>
      <c r="AG4096" s="260"/>
      <c r="AN4096" s="457"/>
      <c r="AO4096" s="260"/>
      <c r="AV4096" s="260"/>
      <c r="BC4096" s="260"/>
      <c r="BM4096" s="275">
        <v>3</v>
      </c>
      <c r="BN4096" s="275"/>
      <c r="BO4096" s="275"/>
      <c r="BP4096" s="275"/>
      <c r="BQ4096" s="275"/>
      <c r="BR4096" s="275"/>
      <c r="BS4096" s="275"/>
      <c r="BT4096" s="275"/>
      <c r="BU4096" s="275"/>
      <c r="BV4096" s="275"/>
    </row>
    <row r="4097" spans="1:74" s="263" customFormat="1">
      <c r="A4097" s="458" t="s">
        <v>10317</v>
      </c>
      <c r="B4097" s="458"/>
      <c r="C4097" s="266"/>
      <c r="D4097" s="266"/>
      <c r="E4097" s="266"/>
      <c r="F4097" s="266"/>
      <c r="G4097" s="266"/>
      <c r="H4097" s="266"/>
      <c r="I4097" s="266"/>
      <c r="J4097" s="266"/>
      <c r="K4097" s="266"/>
      <c r="L4097" s="261" t="s">
        <v>10315</v>
      </c>
      <c r="M4097" s="261"/>
      <c r="N4097" s="261"/>
      <c r="O4097" s="458"/>
      <c r="P4097" s="266"/>
      <c r="Q4097" s="262" t="s">
        <v>10316</v>
      </c>
      <c r="R4097" s="261"/>
      <c r="S4097" s="261"/>
      <c r="T4097" s="261"/>
      <c r="U4097" s="261"/>
      <c r="V4097" s="292"/>
      <c r="X4097" s="458"/>
      <c r="Y4097" s="266"/>
      <c r="Z4097" s="264"/>
      <c r="AA4097" s="264"/>
      <c r="AB4097" s="264"/>
      <c r="AF4097" s="458"/>
      <c r="AG4097" s="266"/>
      <c r="AN4097" s="458"/>
      <c r="AO4097" s="266"/>
      <c r="AV4097" s="266"/>
      <c r="BC4097" s="266"/>
      <c r="BM4097" s="275">
        <v>3</v>
      </c>
      <c r="BN4097" s="275"/>
      <c r="BO4097" s="275"/>
      <c r="BP4097" s="275"/>
      <c r="BQ4097" s="275"/>
      <c r="BR4097" s="275"/>
      <c r="BS4097" s="275"/>
      <c r="BT4097" s="275"/>
      <c r="BU4097" s="275"/>
      <c r="BV4097" s="275"/>
    </row>
    <row r="4098" spans="1:74" s="263" customFormat="1">
      <c r="A4098" s="458" t="s">
        <v>10319</v>
      </c>
      <c r="B4098" s="458"/>
      <c r="C4098" s="266"/>
      <c r="D4098" s="266"/>
      <c r="E4098" s="266"/>
      <c r="F4098" s="266"/>
      <c r="G4098" s="266"/>
      <c r="H4098" s="266"/>
      <c r="I4098" s="266"/>
      <c r="J4098" s="266"/>
      <c r="K4098" s="266"/>
      <c r="L4098" s="261" t="s">
        <v>10318</v>
      </c>
      <c r="M4098" s="261"/>
      <c r="N4098" s="261"/>
      <c r="O4098" s="458"/>
      <c r="P4098" s="266"/>
      <c r="Q4098" s="262" t="s">
        <v>8434</v>
      </c>
      <c r="R4098" s="261"/>
      <c r="S4098" s="261"/>
      <c r="T4098" s="261"/>
      <c r="U4098" s="261"/>
      <c r="V4098" s="292"/>
      <c r="X4098" s="458"/>
      <c r="Y4098" s="266"/>
      <c r="Z4098" s="264"/>
      <c r="AA4098" s="264"/>
      <c r="AB4098" s="264"/>
      <c r="AF4098" s="458"/>
      <c r="AG4098" s="266"/>
      <c r="AN4098" s="458"/>
      <c r="AO4098" s="266"/>
      <c r="AV4098" s="266"/>
      <c r="BC4098" s="266"/>
      <c r="BM4098" s="275">
        <v>3</v>
      </c>
      <c r="BN4098" s="275"/>
      <c r="BO4098" s="275"/>
      <c r="BP4098" s="275"/>
      <c r="BQ4098" s="275"/>
      <c r="BR4098" s="275"/>
      <c r="BS4098" s="275"/>
      <c r="BT4098" s="275"/>
      <c r="BU4098" s="275"/>
      <c r="BV4098" s="275"/>
    </row>
    <row r="4099" spans="1:74" s="263" customFormat="1">
      <c r="A4099" s="457"/>
      <c r="B4099" s="457"/>
      <c r="C4099" s="260"/>
      <c r="D4099" s="260"/>
      <c r="E4099" s="260"/>
      <c r="F4099" s="260"/>
      <c r="G4099" s="260"/>
      <c r="H4099" s="260"/>
      <c r="I4099" s="260"/>
      <c r="J4099" s="260"/>
      <c r="K4099" s="260"/>
      <c r="L4099" s="261" t="s">
        <v>10320</v>
      </c>
      <c r="M4099" s="261"/>
      <c r="N4099" s="261"/>
      <c r="O4099" s="457"/>
      <c r="P4099" s="260"/>
      <c r="Q4099" s="262" t="s">
        <v>10321</v>
      </c>
      <c r="R4099" s="261"/>
      <c r="S4099" s="261"/>
      <c r="T4099" s="261"/>
      <c r="U4099" s="261"/>
      <c r="V4099" s="292"/>
      <c r="X4099" s="457"/>
      <c r="Y4099" s="260"/>
      <c r="Z4099" s="264"/>
      <c r="AA4099" s="264"/>
      <c r="AB4099" s="264"/>
      <c r="AF4099" s="457"/>
      <c r="AG4099" s="260"/>
      <c r="AN4099" s="457"/>
      <c r="AO4099" s="260"/>
      <c r="AV4099" s="260"/>
      <c r="BC4099" s="260"/>
      <c r="BM4099" s="275">
        <v>3</v>
      </c>
      <c r="BN4099" s="275"/>
      <c r="BO4099" s="275"/>
      <c r="BP4099" s="275"/>
      <c r="BQ4099" s="275"/>
      <c r="BR4099" s="275"/>
      <c r="BS4099" s="275"/>
      <c r="BT4099" s="275"/>
      <c r="BU4099" s="275"/>
      <c r="BV4099" s="275"/>
    </row>
    <row r="4100" spans="1:74" s="263" customFormat="1">
      <c r="A4100" s="457"/>
      <c r="B4100" s="457"/>
      <c r="C4100" s="260"/>
      <c r="D4100" s="260"/>
      <c r="E4100" s="260"/>
      <c r="F4100" s="260"/>
      <c r="G4100" s="260"/>
      <c r="H4100" s="260"/>
      <c r="I4100" s="260"/>
      <c r="J4100" s="260"/>
      <c r="K4100" s="260"/>
      <c r="L4100" s="261" t="s">
        <v>10322</v>
      </c>
      <c r="M4100" s="261"/>
      <c r="N4100" s="261"/>
      <c r="O4100" s="457"/>
      <c r="P4100" s="260"/>
      <c r="Q4100" s="262" t="s">
        <v>10323</v>
      </c>
      <c r="R4100" s="261"/>
      <c r="S4100" s="261"/>
      <c r="T4100" s="261"/>
      <c r="U4100" s="261"/>
      <c r="V4100" s="292"/>
      <c r="X4100" s="457"/>
      <c r="Y4100" s="260"/>
      <c r="Z4100" s="264"/>
      <c r="AA4100" s="264"/>
      <c r="AB4100" s="264"/>
      <c r="AF4100" s="457"/>
      <c r="AG4100" s="260"/>
      <c r="AN4100" s="457"/>
      <c r="AO4100" s="260"/>
      <c r="AV4100" s="260"/>
      <c r="BC4100" s="260"/>
      <c r="BM4100" s="275">
        <v>3</v>
      </c>
      <c r="BN4100" s="275"/>
      <c r="BO4100" s="275"/>
      <c r="BP4100" s="275"/>
      <c r="BQ4100" s="275"/>
      <c r="BR4100" s="275"/>
      <c r="BS4100" s="275"/>
      <c r="BT4100" s="275"/>
      <c r="BU4100" s="275"/>
      <c r="BV4100" s="275"/>
    </row>
    <row r="4101" spans="1:74" s="263" customFormat="1">
      <c r="A4101" s="457"/>
      <c r="B4101" s="457"/>
      <c r="C4101" s="260"/>
      <c r="D4101" s="260"/>
      <c r="E4101" s="260"/>
      <c r="F4101" s="260"/>
      <c r="G4101" s="260"/>
      <c r="H4101" s="260"/>
      <c r="I4101" s="260"/>
      <c r="J4101" s="260"/>
      <c r="K4101" s="260"/>
      <c r="L4101" s="261" t="s">
        <v>10324</v>
      </c>
      <c r="M4101" s="261"/>
      <c r="N4101" s="261"/>
      <c r="O4101" s="457"/>
      <c r="P4101" s="260"/>
      <c r="Q4101" s="262" t="s">
        <v>10325</v>
      </c>
      <c r="R4101" s="261"/>
      <c r="S4101" s="261"/>
      <c r="T4101" s="261"/>
      <c r="U4101" s="261"/>
      <c r="V4101" s="292"/>
      <c r="X4101" s="457"/>
      <c r="Y4101" s="260"/>
      <c r="Z4101" s="264"/>
      <c r="AA4101" s="264"/>
      <c r="AB4101" s="264"/>
      <c r="AF4101" s="457"/>
      <c r="AG4101" s="260"/>
      <c r="AN4101" s="457"/>
      <c r="AO4101" s="260"/>
      <c r="AV4101" s="260"/>
      <c r="BC4101" s="260"/>
      <c r="BM4101" s="275">
        <v>3</v>
      </c>
      <c r="BN4101" s="275"/>
      <c r="BO4101" s="275"/>
      <c r="BP4101" s="275"/>
      <c r="BQ4101" s="275"/>
      <c r="BR4101" s="275"/>
      <c r="BS4101" s="275"/>
      <c r="BT4101" s="275"/>
      <c r="BU4101" s="275"/>
      <c r="BV4101" s="275"/>
    </row>
    <row r="4102" spans="1:74" s="263" customFormat="1">
      <c r="A4102" s="457"/>
      <c r="B4102" s="457"/>
      <c r="C4102" s="260"/>
      <c r="D4102" s="260"/>
      <c r="E4102" s="260"/>
      <c r="F4102" s="260"/>
      <c r="G4102" s="260"/>
      <c r="H4102" s="260"/>
      <c r="I4102" s="260"/>
      <c r="J4102" s="260"/>
      <c r="K4102" s="260"/>
      <c r="L4102" s="261" t="s">
        <v>10326</v>
      </c>
      <c r="M4102" s="261"/>
      <c r="N4102" s="261"/>
      <c r="O4102" s="457"/>
      <c r="P4102" s="260"/>
      <c r="Q4102" s="262" t="s">
        <v>10327</v>
      </c>
      <c r="R4102" s="261"/>
      <c r="S4102" s="261"/>
      <c r="T4102" s="261"/>
      <c r="U4102" s="261"/>
      <c r="V4102" s="292"/>
      <c r="X4102" s="457"/>
      <c r="Y4102" s="260"/>
      <c r="Z4102" s="264"/>
      <c r="AA4102" s="264"/>
      <c r="AB4102" s="264"/>
      <c r="AF4102" s="457"/>
      <c r="AG4102" s="260"/>
      <c r="AN4102" s="457"/>
      <c r="AO4102" s="260"/>
      <c r="AV4102" s="260"/>
      <c r="BC4102" s="260"/>
      <c r="BM4102" s="275">
        <v>3</v>
      </c>
      <c r="BN4102" s="275"/>
      <c r="BO4102" s="275"/>
      <c r="BP4102" s="275"/>
      <c r="BQ4102" s="275"/>
      <c r="BR4102" s="275"/>
      <c r="BS4102" s="275"/>
      <c r="BT4102" s="275"/>
      <c r="BU4102" s="275"/>
      <c r="BV4102" s="275"/>
    </row>
    <row r="4103" spans="1:74" s="263" customFormat="1">
      <c r="A4103" s="458" t="s">
        <v>10330</v>
      </c>
      <c r="B4103" s="458"/>
      <c r="C4103" s="266"/>
      <c r="D4103" s="266"/>
      <c r="E4103" s="266"/>
      <c r="F4103" s="266"/>
      <c r="G4103" s="266"/>
      <c r="H4103" s="266"/>
      <c r="I4103" s="266"/>
      <c r="J4103" s="266"/>
      <c r="K4103" s="266"/>
      <c r="L4103" s="261" t="s">
        <v>10328</v>
      </c>
      <c r="M4103" s="261"/>
      <c r="N4103" s="261"/>
      <c r="O4103" s="458"/>
      <c r="P4103" s="266"/>
      <c r="Q4103" s="262" t="s">
        <v>10329</v>
      </c>
      <c r="R4103" s="261"/>
      <c r="S4103" s="261"/>
      <c r="T4103" s="261"/>
      <c r="U4103" s="261"/>
      <c r="V4103" s="292"/>
      <c r="X4103" s="458"/>
      <c r="Y4103" s="266"/>
      <c r="Z4103" s="264"/>
      <c r="AA4103" s="264"/>
      <c r="AB4103" s="264"/>
      <c r="AF4103" s="458"/>
      <c r="AG4103" s="266"/>
      <c r="AN4103" s="458"/>
      <c r="AO4103" s="266"/>
      <c r="AV4103" s="266"/>
      <c r="BC4103" s="266"/>
      <c r="BM4103" s="275">
        <v>3</v>
      </c>
      <c r="BN4103" s="275"/>
      <c r="BO4103" s="275"/>
      <c r="BP4103" s="275"/>
      <c r="BQ4103" s="275"/>
      <c r="BR4103" s="275"/>
      <c r="BS4103" s="275"/>
      <c r="BT4103" s="275"/>
      <c r="BU4103" s="275"/>
      <c r="BV4103" s="275"/>
    </row>
    <row r="4104" spans="1:74" s="263" customFormat="1">
      <c r="A4104" s="457"/>
      <c r="B4104" s="457"/>
      <c r="C4104" s="260"/>
      <c r="D4104" s="260"/>
      <c r="E4104" s="260"/>
      <c r="F4104" s="260"/>
      <c r="G4104" s="260"/>
      <c r="H4104" s="260"/>
      <c r="I4104" s="260"/>
      <c r="J4104" s="260"/>
      <c r="K4104" s="260"/>
      <c r="L4104" s="261" t="s">
        <v>10331</v>
      </c>
      <c r="M4104" s="261"/>
      <c r="N4104" s="261"/>
      <c r="O4104" s="457"/>
      <c r="P4104" s="260"/>
      <c r="Q4104" s="262" t="s">
        <v>10332</v>
      </c>
      <c r="R4104" s="261"/>
      <c r="S4104" s="261"/>
      <c r="T4104" s="261"/>
      <c r="U4104" s="261"/>
      <c r="V4104" s="292"/>
      <c r="X4104" s="457"/>
      <c r="Y4104" s="260"/>
      <c r="Z4104" s="264"/>
      <c r="AA4104" s="264"/>
      <c r="AB4104" s="264"/>
      <c r="AF4104" s="457"/>
      <c r="AG4104" s="260"/>
      <c r="AN4104" s="457"/>
      <c r="AO4104" s="260"/>
      <c r="AV4104" s="260"/>
      <c r="BC4104" s="260"/>
      <c r="BM4104" s="275">
        <v>3</v>
      </c>
      <c r="BN4104" s="275"/>
      <c r="BO4104" s="275"/>
      <c r="BP4104" s="275"/>
      <c r="BQ4104" s="275"/>
      <c r="BR4104" s="275"/>
      <c r="BS4104" s="275"/>
      <c r="BT4104" s="275"/>
      <c r="BU4104" s="275"/>
      <c r="BV4104" s="275"/>
    </row>
    <row r="4105" spans="1:74" s="263" customFormat="1">
      <c r="A4105" s="457"/>
      <c r="B4105" s="457"/>
      <c r="C4105" s="260"/>
      <c r="D4105" s="260"/>
      <c r="E4105" s="260"/>
      <c r="F4105" s="260"/>
      <c r="G4105" s="260"/>
      <c r="H4105" s="260"/>
      <c r="I4105" s="260"/>
      <c r="J4105" s="260"/>
      <c r="K4105" s="260"/>
      <c r="L4105" s="261" t="s">
        <v>10333</v>
      </c>
      <c r="M4105" s="261"/>
      <c r="N4105" s="261"/>
      <c r="O4105" s="457"/>
      <c r="P4105" s="260"/>
      <c r="Q4105" s="262" t="s">
        <v>10334</v>
      </c>
      <c r="R4105" s="261"/>
      <c r="S4105" s="261"/>
      <c r="T4105" s="261"/>
      <c r="U4105" s="261"/>
      <c r="V4105" s="292"/>
      <c r="X4105" s="457"/>
      <c r="Y4105" s="260"/>
      <c r="Z4105" s="264"/>
      <c r="AA4105" s="264"/>
      <c r="AB4105" s="264"/>
      <c r="AF4105" s="457"/>
      <c r="AG4105" s="260"/>
      <c r="AN4105" s="457"/>
      <c r="AO4105" s="260"/>
      <c r="AV4105" s="260"/>
      <c r="BC4105" s="260"/>
      <c r="BM4105" s="275">
        <v>3</v>
      </c>
      <c r="BN4105" s="275"/>
      <c r="BO4105" s="275"/>
      <c r="BP4105" s="275"/>
      <c r="BQ4105" s="275"/>
      <c r="BR4105" s="275"/>
      <c r="BS4105" s="275"/>
      <c r="BT4105" s="275"/>
      <c r="BU4105" s="275"/>
      <c r="BV4105" s="275"/>
    </row>
    <row r="4106" spans="1:74" s="263" customFormat="1">
      <c r="A4106" s="457"/>
      <c r="B4106" s="457"/>
      <c r="C4106" s="260"/>
      <c r="D4106" s="260"/>
      <c r="E4106" s="260"/>
      <c r="F4106" s="260"/>
      <c r="G4106" s="260"/>
      <c r="H4106" s="260"/>
      <c r="I4106" s="260"/>
      <c r="J4106" s="260"/>
      <c r="K4106" s="260"/>
      <c r="L4106" s="261" t="s">
        <v>10335</v>
      </c>
      <c r="M4106" s="261"/>
      <c r="N4106" s="261"/>
      <c r="O4106" s="457"/>
      <c r="P4106" s="260"/>
      <c r="Q4106" s="262" t="s">
        <v>10336</v>
      </c>
      <c r="R4106" s="261"/>
      <c r="S4106" s="261"/>
      <c r="T4106" s="261"/>
      <c r="U4106" s="261"/>
      <c r="V4106" s="292"/>
      <c r="X4106" s="457"/>
      <c r="Y4106" s="260"/>
      <c r="Z4106" s="264"/>
      <c r="AA4106" s="264"/>
      <c r="AB4106" s="264"/>
      <c r="AF4106" s="457"/>
      <c r="AG4106" s="260"/>
      <c r="AN4106" s="457"/>
      <c r="AO4106" s="260"/>
      <c r="AV4106" s="260"/>
      <c r="BC4106" s="260"/>
      <c r="BM4106" s="275">
        <v>3</v>
      </c>
      <c r="BN4106" s="275"/>
      <c r="BO4106" s="275"/>
      <c r="BP4106" s="275"/>
      <c r="BQ4106" s="275"/>
      <c r="BR4106" s="275"/>
      <c r="BS4106" s="275"/>
      <c r="BT4106" s="275"/>
      <c r="BU4106" s="275"/>
      <c r="BV4106" s="275"/>
    </row>
    <row r="4107" spans="1:74" s="263" customFormat="1">
      <c r="A4107" s="458" t="s">
        <v>10339</v>
      </c>
      <c r="B4107" s="458"/>
      <c r="C4107" s="266"/>
      <c r="D4107" s="266"/>
      <c r="E4107" s="266"/>
      <c r="F4107" s="266"/>
      <c r="G4107" s="266"/>
      <c r="H4107" s="266"/>
      <c r="I4107" s="266"/>
      <c r="J4107" s="266"/>
      <c r="K4107" s="266"/>
      <c r="L4107" s="261" t="s">
        <v>10337</v>
      </c>
      <c r="M4107" s="261"/>
      <c r="N4107" s="261"/>
      <c r="O4107" s="458"/>
      <c r="P4107" s="266"/>
      <c r="Q4107" s="262" t="s">
        <v>10338</v>
      </c>
      <c r="R4107" s="261"/>
      <c r="S4107" s="261"/>
      <c r="T4107" s="261"/>
      <c r="U4107" s="261"/>
      <c r="V4107" s="292"/>
      <c r="X4107" s="458"/>
      <c r="Y4107" s="266"/>
      <c r="Z4107" s="264"/>
      <c r="AA4107" s="264"/>
      <c r="AB4107" s="264"/>
      <c r="AF4107" s="458"/>
      <c r="AG4107" s="266"/>
      <c r="AN4107" s="458"/>
      <c r="AO4107" s="266"/>
      <c r="AV4107" s="266"/>
      <c r="BC4107" s="266"/>
      <c r="BM4107" s="275">
        <v>3</v>
      </c>
      <c r="BN4107" s="275"/>
      <c r="BO4107" s="275"/>
      <c r="BP4107" s="275"/>
      <c r="BQ4107" s="275"/>
      <c r="BR4107" s="275"/>
      <c r="BS4107" s="275"/>
      <c r="BT4107" s="275"/>
      <c r="BU4107" s="275"/>
      <c r="BV4107" s="275"/>
    </row>
    <row r="4108" spans="1:74" s="263" customFormat="1">
      <c r="A4108" s="457"/>
      <c r="B4108" s="457"/>
      <c r="C4108" s="260"/>
      <c r="D4108" s="260"/>
      <c r="E4108" s="260"/>
      <c r="F4108" s="260"/>
      <c r="G4108" s="260"/>
      <c r="H4108" s="260"/>
      <c r="I4108" s="260"/>
      <c r="J4108" s="260"/>
      <c r="K4108" s="260"/>
      <c r="L4108" s="261" t="s">
        <v>10340</v>
      </c>
      <c r="M4108" s="261"/>
      <c r="N4108" s="261"/>
      <c r="O4108" s="457"/>
      <c r="P4108" s="260"/>
      <c r="Q4108" s="262" t="s">
        <v>10341</v>
      </c>
      <c r="R4108" s="261"/>
      <c r="S4108" s="261"/>
      <c r="T4108" s="261"/>
      <c r="U4108" s="261"/>
      <c r="V4108" s="292"/>
      <c r="X4108" s="457"/>
      <c r="Y4108" s="260"/>
      <c r="Z4108" s="264"/>
      <c r="AA4108" s="264"/>
      <c r="AB4108" s="264"/>
      <c r="AF4108" s="457"/>
      <c r="AG4108" s="260"/>
      <c r="AN4108" s="457"/>
      <c r="AO4108" s="260"/>
      <c r="AV4108" s="260"/>
      <c r="BC4108" s="260"/>
      <c r="BM4108" s="275">
        <v>3</v>
      </c>
      <c r="BN4108" s="275"/>
      <c r="BO4108" s="275"/>
      <c r="BP4108" s="275"/>
      <c r="BQ4108" s="275"/>
      <c r="BR4108" s="275"/>
      <c r="BS4108" s="275"/>
      <c r="BT4108" s="275"/>
      <c r="BU4108" s="275"/>
      <c r="BV4108" s="275"/>
    </row>
    <row r="4109" spans="1:74" s="263" customFormat="1">
      <c r="A4109" s="457"/>
      <c r="B4109" s="457"/>
      <c r="C4109" s="260"/>
      <c r="D4109" s="260"/>
      <c r="E4109" s="260"/>
      <c r="F4109" s="260"/>
      <c r="G4109" s="260"/>
      <c r="H4109" s="260"/>
      <c r="I4109" s="260"/>
      <c r="J4109" s="260"/>
      <c r="K4109" s="260"/>
      <c r="L4109" s="261" t="s">
        <v>10342</v>
      </c>
      <c r="M4109" s="261"/>
      <c r="N4109" s="261"/>
      <c r="O4109" s="457"/>
      <c r="P4109" s="260"/>
      <c r="Q4109" s="262" t="s">
        <v>10343</v>
      </c>
      <c r="R4109" s="261"/>
      <c r="S4109" s="261"/>
      <c r="T4109" s="261"/>
      <c r="U4109" s="261"/>
      <c r="V4109" s="292"/>
      <c r="X4109" s="457"/>
      <c r="Y4109" s="260"/>
      <c r="Z4109" s="264"/>
      <c r="AA4109" s="264"/>
      <c r="AB4109" s="264"/>
      <c r="AF4109" s="457"/>
      <c r="AG4109" s="260"/>
      <c r="AN4109" s="457"/>
      <c r="AO4109" s="260"/>
      <c r="AV4109" s="260"/>
      <c r="BC4109" s="260"/>
      <c r="BM4109" s="275">
        <v>3</v>
      </c>
      <c r="BN4109" s="275"/>
      <c r="BO4109" s="275"/>
      <c r="BP4109" s="275"/>
      <c r="BQ4109" s="275"/>
      <c r="BR4109" s="275"/>
      <c r="BS4109" s="275"/>
      <c r="BT4109" s="275"/>
      <c r="BU4109" s="275"/>
      <c r="BV4109" s="275"/>
    </row>
    <row r="4110" spans="1:74" s="263" customFormat="1">
      <c r="A4110" s="457"/>
      <c r="B4110" s="457"/>
      <c r="C4110" s="260"/>
      <c r="D4110" s="260"/>
      <c r="E4110" s="260"/>
      <c r="F4110" s="260"/>
      <c r="G4110" s="260"/>
      <c r="H4110" s="260"/>
      <c r="I4110" s="260"/>
      <c r="J4110" s="260"/>
      <c r="K4110" s="260"/>
      <c r="L4110" s="261" t="s">
        <v>10344</v>
      </c>
      <c r="M4110" s="261"/>
      <c r="N4110" s="261"/>
      <c r="O4110" s="457"/>
      <c r="P4110" s="260"/>
      <c r="Q4110" s="262" t="s">
        <v>10345</v>
      </c>
      <c r="R4110" s="261"/>
      <c r="S4110" s="261"/>
      <c r="T4110" s="261"/>
      <c r="U4110" s="261"/>
      <c r="V4110" s="292"/>
      <c r="X4110" s="457"/>
      <c r="Y4110" s="260"/>
      <c r="Z4110" s="264"/>
      <c r="AA4110" s="264"/>
      <c r="AB4110" s="264"/>
      <c r="AF4110" s="457"/>
      <c r="AG4110" s="260"/>
      <c r="AN4110" s="457"/>
      <c r="AO4110" s="260"/>
      <c r="AV4110" s="260"/>
      <c r="BC4110" s="260"/>
      <c r="BM4110" s="275">
        <v>3</v>
      </c>
      <c r="BN4110" s="275"/>
      <c r="BO4110" s="275"/>
      <c r="BP4110" s="275"/>
      <c r="BQ4110" s="275"/>
      <c r="BR4110" s="275"/>
      <c r="BS4110" s="275"/>
      <c r="BT4110" s="275"/>
      <c r="BU4110" s="275"/>
      <c r="BV4110" s="275"/>
    </row>
    <row r="4111" spans="1:74" s="263" customFormat="1">
      <c r="A4111" s="458" t="s">
        <v>6793</v>
      </c>
      <c r="B4111" s="458"/>
      <c r="C4111" s="266"/>
      <c r="D4111" s="266"/>
      <c r="E4111" s="266"/>
      <c r="F4111" s="266"/>
      <c r="G4111" s="266"/>
      <c r="H4111" s="266"/>
      <c r="I4111" s="266"/>
      <c r="J4111" s="266"/>
      <c r="K4111" s="266"/>
      <c r="L4111" s="261" t="s">
        <v>6791</v>
      </c>
      <c r="M4111" s="261"/>
      <c r="N4111" s="261"/>
      <c r="O4111" s="458"/>
      <c r="P4111" s="266"/>
      <c r="Q4111" s="262" t="s">
        <v>10346</v>
      </c>
      <c r="R4111" s="261"/>
      <c r="S4111" s="261"/>
      <c r="T4111" s="261"/>
      <c r="U4111" s="261"/>
      <c r="V4111" s="292"/>
      <c r="X4111" s="458"/>
      <c r="Y4111" s="266"/>
      <c r="Z4111" s="264"/>
      <c r="AA4111" s="264"/>
      <c r="AB4111" s="264"/>
      <c r="AF4111" s="458"/>
      <c r="AG4111" s="266"/>
      <c r="AN4111" s="458"/>
      <c r="AO4111" s="266"/>
      <c r="AV4111" s="266"/>
      <c r="BC4111" s="266"/>
      <c r="BM4111" s="275">
        <v>3</v>
      </c>
      <c r="BN4111" s="275"/>
      <c r="BO4111" s="275"/>
      <c r="BP4111" s="275"/>
      <c r="BQ4111" s="275"/>
      <c r="BR4111" s="275"/>
      <c r="BS4111" s="275"/>
      <c r="BT4111" s="275"/>
      <c r="BU4111" s="275"/>
      <c r="BV4111" s="275"/>
    </row>
    <row r="4112" spans="1:74" s="263" customFormat="1">
      <c r="A4112" s="457"/>
      <c r="B4112" s="457"/>
      <c r="C4112" s="260"/>
      <c r="D4112" s="260"/>
      <c r="E4112" s="260"/>
      <c r="F4112" s="260"/>
      <c r="G4112" s="260"/>
      <c r="H4112" s="260"/>
      <c r="I4112" s="260"/>
      <c r="J4112" s="260"/>
      <c r="K4112" s="260"/>
      <c r="L4112" s="261" t="s">
        <v>10347</v>
      </c>
      <c r="M4112" s="261"/>
      <c r="N4112" s="261"/>
      <c r="O4112" s="457"/>
      <c r="P4112" s="260"/>
      <c r="Q4112" s="262" t="s">
        <v>10348</v>
      </c>
      <c r="R4112" s="261"/>
      <c r="S4112" s="261"/>
      <c r="T4112" s="261"/>
      <c r="U4112" s="261"/>
      <c r="V4112" s="292"/>
      <c r="X4112" s="457"/>
      <c r="Y4112" s="260"/>
      <c r="Z4112" s="264"/>
      <c r="AA4112" s="264"/>
      <c r="AB4112" s="264"/>
      <c r="AF4112" s="457"/>
      <c r="AG4112" s="260"/>
      <c r="AN4112" s="457"/>
      <c r="AO4112" s="260"/>
      <c r="AV4112" s="260"/>
      <c r="BC4112" s="260"/>
      <c r="BM4112" s="275">
        <v>3</v>
      </c>
      <c r="BN4112" s="275"/>
      <c r="BO4112" s="275"/>
      <c r="BP4112" s="275"/>
      <c r="BQ4112" s="275"/>
      <c r="BR4112" s="275"/>
      <c r="BS4112" s="275"/>
      <c r="BT4112" s="275"/>
      <c r="BU4112" s="275"/>
      <c r="BV4112" s="275"/>
    </row>
    <row r="4113" spans="1:74" s="263" customFormat="1">
      <c r="A4113" s="457"/>
      <c r="B4113" s="457"/>
      <c r="C4113" s="260"/>
      <c r="D4113" s="260"/>
      <c r="E4113" s="260"/>
      <c r="F4113" s="260"/>
      <c r="G4113" s="260"/>
      <c r="H4113" s="260"/>
      <c r="I4113" s="260"/>
      <c r="J4113" s="260"/>
      <c r="K4113" s="260"/>
      <c r="L4113" s="261" t="s">
        <v>10349</v>
      </c>
      <c r="M4113" s="261"/>
      <c r="N4113" s="261"/>
      <c r="O4113" s="457"/>
      <c r="P4113" s="260"/>
      <c r="Q4113" s="262" t="s">
        <v>10350</v>
      </c>
      <c r="R4113" s="261"/>
      <c r="S4113" s="261"/>
      <c r="T4113" s="261"/>
      <c r="U4113" s="261"/>
      <c r="V4113" s="292"/>
      <c r="X4113" s="457"/>
      <c r="Y4113" s="260"/>
      <c r="Z4113" s="264"/>
      <c r="AA4113" s="264"/>
      <c r="AB4113" s="264"/>
      <c r="AF4113" s="457"/>
      <c r="AG4113" s="260"/>
      <c r="AN4113" s="457"/>
      <c r="AO4113" s="260"/>
      <c r="AV4113" s="260"/>
      <c r="BC4113" s="260"/>
      <c r="BM4113" s="275">
        <v>3</v>
      </c>
      <c r="BN4113" s="275"/>
      <c r="BO4113" s="275"/>
      <c r="BP4113" s="275"/>
      <c r="BQ4113" s="275"/>
      <c r="BR4113" s="275"/>
      <c r="BS4113" s="275"/>
      <c r="BT4113" s="275"/>
      <c r="BU4113" s="275"/>
      <c r="BV4113" s="275"/>
    </row>
    <row r="4114" spans="1:74" s="263" customFormat="1">
      <c r="A4114" s="458" t="s">
        <v>6159</v>
      </c>
      <c r="B4114" s="458"/>
      <c r="C4114" s="266"/>
      <c r="D4114" s="266"/>
      <c r="E4114" s="266"/>
      <c r="F4114" s="266"/>
      <c r="G4114" s="266"/>
      <c r="H4114" s="266"/>
      <c r="I4114" s="266"/>
      <c r="J4114" s="266"/>
      <c r="K4114" s="266"/>
      <c r="L4114" s="261" t="s">
        <v>6157</v>
      </c>
      <c r="M4114" s="261"/>
      <c r="N4114" s="261"/>
      <c r="O4114" s="458"/>
      <c r="P4114" s="266"/>
      <c r="Q4114" s="262" t="s">
        <v>10304</v>
      </c>
      <c r="R4114" s="261"/>
      <c r="S4114" s="261"/>
      <c r="T4114" s="261"/>
      <c r="U4114" s="261"/>
      <c r="V4114" s="292"/>
      <c r="X4114" s="458"/>
      <c r="Y4114" s="266"/>
      <c r="Z4114" s="264"/>
      <c r="AA4114" s="264"/>
      <c r="AB4114" s="264"/>
      <c r="AF4114" s="458"/>
      <c r="AG4114" s="266"/>
      <c r="AN4114" s="458"/>
      <c r="AO4114" s="266"/>
      <c r="AV4114" s="266"/>
      <c r="BC4114" s="266"/>
      <c r="BM4114" s="275">
        <v>3</v>
      </c>
      <c r="BN4114" s="275"/>
      <c r="BO4114" s="275"/>
      <c r="BP4114" s="275"/>
      <c r="BQ4114" s="275"/>
      <c r="BR4114" s="275"/>
      <c r="BS4114" s="275"/>
      <c r="BT4114" s="275"/>
      <c r="BU4114" s="275"/>
      <c r="BV4114" s="275"/>
    </row>
    <row r="4115" spans="1:74" s="263" customFormat="1">
      <c r="A4115" s="457"/>
      <c r="B4115" s="457"/>
      <c r="C4115" s="260"/>
      <c r="D4115" s="260"/>
      <c r="E4115" s="260"/>
      <c r="F4115" s="260"/>
      <c r="G4115" s="260"/>
      <c r="H4115" s="260"/>
      <c r="I4115" s="260"/>
      <c r="J4115" s="260"/>
      <c r="K4115" s="260"/>
      <c r="L4115" s="261" t="s">
        <v>10351</v>
      </c>
      <c r="M4115" s="261"/>
      <c r="N4115" s="261"/>
      <c r="O4115" s="457"/>
      <c r="P4115" s="260"/>
      <c r="Q4115" s="262" t="s">
        <v>10352</v>
      </c>
      <c r="R4115" s="261"/>
      <c r="S4115" s="261"/>
      <c r="T4115" s="261"/>
      <c r="U4115" s="261"/>
      <c r="V4115" s="292"/>
      <c r="X4115" s="457"/>
      <c r="Y4115" s="260"/>
      <c r="Z4115" s="264"/>
      <c r="AA4115" s="264"/>
      <c r="AB4115" s="264"/>
      <c r="AF4115" s="457"/>
      <c r="AG4115" s="260"/>
      <c r="AN4115" s="457"/>
      <c r="AO4115" s="260"/>
      <c r="AV4115" s="260"/>
      <c r="BC4115" s="260"/>
      <c r="BM4115" s="275">
        <v>3</v>
      </c>
      <c r="BN4115" s="275"/>
      <c r="BO4115" s="275"/>
      <c r="BP4115" s="275"/>
      <c r="BQ4115" s="275"/>
      <c r="BR4115" s="275"/>
      <c r="BS4115" s="275"/>
      <c r="BT4115" s="275"/>
      <c r="BU4115" s="275"/>
      <c r="BV4115" s="275"/>
    </row>
    <row r="4116" spans="1:74" s="263" customFormat="1">
      <c r="A4116" s="457"/>
      <c r="B4116" s="457"/>
      <c r="C4116" s="260"/>
      <c r="D4116" s="260"/>
      <c r="E4116" s="260"/>
      <c r="F4116" s="260"/>
      <c r="G4116" s="260"/>
      <c r="H4116" s="260"/>
      <c r="I4116" s="260"/>
      <c r="J4116" s="260"/>
      <c r="K4116" s="260"/>
      <c r="L4116" s="261" t="s">
        <v>10353</v>
      </c>
      <c r="M4116" s="261"/>
      <c r="N4116" s="261"/>
      <c r="O4116" s="457"/>
      <c r="P4116" s="260"/>
      <c r="Q4116" s="262" t="s">
        <v>10354</v>
      </c>
      <c r="R4116" s="261"/>
      <c r="S4116" s="261"/>
      <c r="T4116" s="261"/>
      <c r="U4116" s="261"/>
      <c r="V4116" s="292"/>
      <c r="X4116" s="457"/>
      <c r="Y4116" s="260"/>
      <c r="Z4116" s="264"/>
      <c r="AA4116" s="264"/>
      <c r="AB4116" s="264"/>
      <c r="AF4116" s="457"/>
      <c r="AG4116" s="260"/>
      <c r="AN4116" s="457"/>
      <c r="AO4116" s="260"/>
      <c r="AV4116" s="260"/>
      <c r="BC4116" s="260"/>
      <c r="BM4116" s="275">
        <v>3</v>
      </c>
      <c r="BN4116" s="275"/>
      <c r="BO4116" s="275"/>
      <c r="BP4116" s="275"/>
      <c r="BQ4116" s="275"/>
      <c r="BR4116" s="275"/>
      <c r="BS4116" s="275"/>
      <c r="BT4116" s="275"/>
      <c r="BU4116" s="275"/>
      <c r="BV4116" s="275"/>
    </row>
    <row r="4117" spans="1:74" s="263" customFormat="1">
      <c r="A4117" s="457"/>
      <c r="B4117" s="457"/>
      <c r="C4117" s="260"/>
      <c r="D4117" s="260"/>
      <c r="E4117" s="260"/>
      <c r="F4117" s="260"/>
      <c r="G4117" s="260"/>
      <c r="H4117" s="260"/>
      <c r="I4117" s="260"/>
      <c r="J4117" s="260"/>
      <c r="K4117" s="260"/>
      <c r="L4117" s="261" t="s">
        <v>10355</v>
      </c>
      <c r="M4117" s="261"/>
      <c r="N4117" s="261"/>
      <c r="O4117" s="457"/>
      <c r="P4117" s="260"/>
      <c r="Q4117" s="262" t="s">
        <v>10356</v>
      </c>
      <c r="R4117" s="261"/>
      <c r="S4117" s="261"/>
      <c r="T4117" s="261"/>
      <c r="U4117" s="261"/>
      <c r="V4117" s="292"/>
      <c r="X4117" s="457"/>
      <c r="Y4117" s="260"/>
      <c r="Z4117" s="264"/>
      <c r="AA4117" s="264"/>
      <c r="AB4117" s="264"/>
      <c r="AF4117" s="457"/>
      <c r="AG4117" s="260"/>
      <c r="AN4117" s="457"/>
      <c r="AO4117" s="260"/>
      <c r="AV4117" s="260"/>
      <c r="BC4117" s="260"/>
      <c r="BM4117" s="275">
        <v>3</v>
      </c>
      <c r="BN4117" s="275"/>
      <c r="BO4117" s="275"/>
      <c r="BP4117" s="275"/>
      <c r="BQ4117" s="275"/>
      <c r="BR4117" s="275"/>
      <c r="BS4117" s="275"/>
      <c r="BT4117" s="275"/>
      <c r="BU4117" s="275"/>
      <c r="BV4117" s="275"/>
    </row>
    <row r="4118" spans="1:74" s="263" customFormat="1">
      <c r="A4118" s="457"/>
      <c r="B4118" s="457"/>
      <c r="C4118" s="260"/>
      <c r="D4118" s="260"/>
      <c r="E4118" s="260"/>
      <c r="F4118" s="260"/>
      <c r="G4118" s="260"/>
      <c r="H4118" s="260"/>
      <c r="I4118" s="260"/>
      <c r="J4118" s="260"/>
      <c r="K4118" s="260"/>
      <c r="L4118" s="261" t="s">
        <v>10357</v>
      </c>
      <c r="M4118" s="261"/>
      <c r="N4118" s="261"/>
      <c r="O4118" s="457"/>
      <c r="P4118" s="260"/>
      <c r="Q4118" s="262" t="s">
        <v>10358</v>
      </c>
      <c r="R4118" s="261"/>
      <c r="S4118" s="261"/>
      <c r="T4118" s="261"/>
      <c r="U4118" s="261"/>
      <c r="V4118" s="292"/>
      <c r="X4118" s="457"/>
      <c r="Y4118" s="260"/>
      <c r="Z4118" s="264"/>
      <c r="AA4118" s="264"/>
      <c r="AB4118" s="264"/>
      <c r="AF4118" s="457"/>
      <c r="AG4118" s="260"/>
      <c r="AN4118" s="457"/>
      <c r="AO4118" s="260"/>
      <c r="AV4118" s="260"/>
      <c r="BC4118" s="260"/>
      <c r="BM4118" s="275">
        <v>3</v>
      </c>
      <c r="BN4118" s="275"/>
      <c r="BO4118" s="275"/>
      <c r="BP4118" s="275"/>
      <c r="BQ4118" s="275"/>
      <c r="BR4118" s="275"/>
      <c r="BS4118" s="275"/>
      <c r="BT4118" s="275"/>
      <c r="BU4118" s="275"/>
      <c r="BV4118" s="275"/>
    </row>
    <row r="4119" spans="1:74" s="263" customFormat="1">
      <c r="A4119" s="457"/>
      <c r="B4119" s="457"/>
      <c r="C4119" s="260"/>
      <c r="D4119" s="260"/>
      <c r="E4119" s="260"/>
      <c r="F4119" s="260"/>
      <c r="G4119" s="260"/>
      <c r="H4119" s="260"/>
      <c r="I4119" s="260"/>
      <c r="J4119" s="260"/>
      <c r="K4119" s="260"/>
      <c r="L4119" s="261" t="s">
        <v>10359</v>
      </c>
      <c r="M4119" s="261"/>
      <c r="N4119" s="261"/>
      <c r="O4119" s="457"/>
      <c r="P4119" s="260"/>
      <c r="Q4119" s="262" t="s">
        <v>10360</v>
      </c>
      <c r="R4119" s="261"/>
      <c r="S4119" s="261"/>
      <c r="T4119" s="261"/>
      <c r="U4119" s="261"/>
      <c r="V4119" s="292"/>
      <c r="X4119" s="457"/>
      <c r="Y4119" s="260"/>
      <c r="Z4119" s="264"/>
      <c r="AA4119" s="264"/>
      <c r="AB4119" s="264"/>
      <c r="AF4119" s="457"/>
      <c r="AG4119" s="260"/>
      <c r="AN4119" s="457"/>
      <c r="AO4119" s="260"/>
      <c r="AV4119" s="260"/>
      <c r="BC4119" s="260"/>
      <c r="BM4119" s="275">
        <v>3</v>
      </c>
      <c r="BN4119" s="275"/>
      <c r="BO4119" s="275"/>
      <c r="BP4119" s="275"/>
      <c r="BQ4119" s="275"/>
      <c r="BR4119" s="275"/>
      <c r="BS4119" s="275"/>
      <c r="BT4119" s="275"/>
      <c r="BU4119" s="275"/>
      <c r="BV4119" s="275"/>
    </row>
    <row r="4120" spans="1:74" s="263" customFormat="1">
      <c r="A4120" s="457"/>
      <c r="B4120" s="457"/>
      <c r="C4120" s="260"/>
      <c r="D4120" s="260"/>
      <c r="E4120" s="260"/>
      <c r="F4120" s="260"/>
      <c r="G4120" s="260"/>
      <c r="H4120" s="260"/>
      <c r="I4120" s="260"/>
      <c r="J4120" s="260"/>
      <c r="K4120" s="260"/>
      <c r="L4120" s="261" t="s">
        <v>10361</v>
      </c>
      <c r="M4120" s="261"/>
      <c r="N4120" s="261"/>
      <c r="O4120" s="457"/>
      <c r="P4120" s="260"/>
      <c r="Q4120" s="262" t="s">
        <v>10362</v>
      </c>
      <c r="R4120" s="261"/>
      <c r="S4120" s="261"/>
      <c r="T4120" s="261"/>
      <c r="U4120" s="261"/>
      <c r="V4120" s="292"/>
      <c r="X4120" s="457"/>
      <c r="Y4120" s="260"/>
      <c r="Z4120" s="264"/>
      <c r="AA4120" s="264"/>
      <c r="AB4120" s="264"/>
      <c r="AF4120" s="457"/>
      <c r="AG4120" s="260"/>
      <c r="AN4120" s="457"/>
      <c r="AO4120" s="260"/>
      <c r="AV4120" s="260"/>
      <c r="BC4120" s="260"/>
      <c r="BM4120" s="275">
        <v>3</v>
      </c>
      <c r="BN4120" s="275"/>
      <c r="BO4120" s="275"/>
      <c r="BP4120" s="275"/>
      <c r="BQ4120" s="275"/>
      <c r="BR4120" s="275"/>
      <c r="BS4120" s="275"/>
      <c r="BT4120" s="275"/>
      <c r="BU4120" s="275"/>
      <c r="BV4120" s="275"/>
    </row>
    <row r="4121" spans="1:74" s="263" customFormat="1">
      <c r="A4121" s="457"/>
      <c r="B4121" s="457"/>
      <c r="C4121" s="260"/>
      <c r="D4121" s="260"/>
      <c r="E4121" s="260"/>
      <c r="F4121" s="260"/>
      <c r="G4121" s="260"/>
      <c r="H4121" s="260"/>
      <c r="I4121" s="260"/>
      <c r="J4121" s="260"/>
      <c r="K4121" s="260"/>
      <c r="L4121" s="261" t="s">
        <v>10363</v>
      </c>
      <c r="M4121" s="261"/>
      <c r="N4121" s="261"/>
      <c r="O4121" s="457"/>
      <c r="P4121" s="260"/>
      <c r="Q4121" s="262" t="s">
        <v>10363</v>
      </c>
      <c r="R4121" s="261"/>
      <c r="S4121" s="261"/>
      <c r="T4121" s="261"/>
      <c r="U4121" s="261"/>
      <c r="V4121" s="292"/>
      <c r="X4121" s="457"/>
      <c r="Y4121" s="260"/>
      <c r="Z4121" s="264"/>
      <c r="AA4121" s="264"/>
      <c r="AB4121" s="264"/>
      <c r="AF4121" s="457"/>
      <c r="AG4121" s="260"/>
      <c r="AN4121" s="457"/>
      <c r="AO4121" s="260"/>
      <c r="AV4121" s="260"/>
      <c r="BC4121" s="260"/>
      <c r="BM4121" s="275">
        <v>3</v>
      </c>
      <c r="BN4121" s="275"/>
      <c r="BO4121" s="275"/>
      <c r="BP4121" s="275"/>
      <c r="BQ4121" s="275"/>
      <c r="BR4121" s="275"/>
      <c r="BS4121" s="275"/>
      <c r="BT4121" s="275"/>
      <c r="BU4121" s="275"/>
      <c r="BV4121" s="275"/>
    </row>
    <row r="4122" spans="1:74" s="263" customFormat="1">
      <c r="A4122" s="457"/>
      <c r="B4122" s="457"/>
      <c r="C4122" s="260"/>
      <c r="D4122" s="260"/>
      <c r="E4122" s="260"/>
      <c r="F4122" s="260"/>
      <c r="G4122" s="260"/>
      <c r="H4122" s="260"/>
      <c r="I4122" s="260"/>
      <c r="J4122" s="260"/>
      <c r="K4122" s="260"/>
      <c r="L4122" s="261" t="s">
        <v>10364</v>
      </c>
      <c r="M4122" s="261"/>
      <c r="N4122" s="261"/>
      <c r="O4122" s="457"/>
      <c r="P4122" s="260"/>
      <c r="Q4122" s="262" t="s">
        <v>5133</v>
      </c>
      <c r="R4122" s="261"/>
      <c r="S4122" s="261"/>
      <c r="T4122" s="261"/>
      <c r="U4122" s="261"/>
      <c r="V4122" s="292"/>
      <c r="X4122" s="457"/>
      <c r="Y4122" s="260"/>
      <c r="Z4122" s="264"/>
      <c r="AA4122" s="264"/>
      <c r="AB4122" s="264"/>
      <c r="AF4122" s="457"/>
      <c r="AG4122" s="260"/>
      <c r="AN4122" s="457"/>
      <c r="AO4122" s="260"/>
      <c r="AV4122" s="260"/>
      <c r="BC4122" s="260"/>
      <c r="BM4122" s="275">
        <v>3</v>
      </c>
      <c r="BN4122" s="275"/>
      <c r="BO4122" s="275"/>
      <c r="BP4122" s="275"/>
      <c r="BQ4122" s="275"/>
      <c r="BR4122" s="275"/>
      <c r="BS4122" s="275"/>
      <c r="BT4122" s="275"/>
      <c r="BU4122" s="275"/>
      <c r="BV4122" s="275"/>
    </row>
    <row r="4123" spans="1:74" s="263" customFormat="1">
      <c r="A4123" s="457"/>
      <c r="B4123" s="457"/>
      <c r="C4123" s="260"/>
      <c r="D4123" s="260"/>
      <c r="E4123" s="260"/>
      <c r="F4123" s="260"/>
      <c r="G4123" s="260"/>
      <c r="H4123" s="260"/>
      <c r="I4123" s="260"/>
      <c r="J4123" s="260"/>
      <c r="K4123" s="260"/>
      <c r="L4123" s="261" t="s">
        <v>10365</v>
      </c>
      <c r="M4123" s="261"/>
      <c r="N4123" s="261"/>
      <c r="O4123" s="457"/>
      <c r="P4123" s="260"/>
      <c r="Q4123" s="262" t="s">
        <v>10366</v>
      </c>
      <c r="R4123" s="261"/>
      <c r="S4123" s="261"/>
      <c r="T4123" s="261"/>
      <c r="U4123" s="261"/>
      <c r="V4123" s="292"/>
      <c r="X4123" s="457"/>
      <c r="Y4123" s="260"/>
      <c r="Z4123" s="264"/>
      <c r="AA4123" s="264"/>
      <c r="AB4123" s="264"/>
      <c r="AF4123" s="457"/>
      <c r="AG4123" s="260"/>
      <c r="AN4123" s="457"/>
      <c r="AO4123" s="260"/>
      <c r="AV4123" s="260"/>
      <c r="BC4123" s="260"/>
      <c r="BM4123" s="275">
        <v>3</v>
      </c>
      <c r="BN4123" s="275"/>
      <c r="BO4123" s="275"/>
      <c r="BP4123" s="275"/>
      <c r="BQ4123" s="275"/>
      <c r="BR4123" s="275"/>
      <c r="BS4123" s="275"/>
      <c r="BT4123" s="275"/>
      <c r="BU4123" s="275"/>
      <c r="BV4123" s="275"/>
    </row>
    <row r="4124" spans="1:74" s="263" customFormat="1">
      <c r="A4124" s="457"/>
      <c r="B4124" s="457"/>
      <c r="C4124" s="260"/>
      <c r="D4124" s="260"/>
      <c r="E4124" s="260"/>
      <c r="F4124" s="260"/>
      <c r="G4124" s="260"/>
      <c r="H4124" s="260"/>
      <c r="I4124" s="260"/>
      <c r="J4124" s="260"/>
      <c r="K4124" s="260"/>
      <c r="L4124" s="261" t="s">
        <v>10367</v>
      </c>
      <c r="M4124" s="261"/>
      <c r="N4124" s="261"/>
      <c r="O4124" s="457"/>
      <c r="P4124" s="260"/>
      <c r="Q4124" s="262" t="s">
        <v>10368</v>
      </c>
      <c r="R4124" s="261"/>
      <c r="S4124" s="261"/>
      <c r="T4124" s="261"/>
      <c r="U4124" s="261"/>
      <c r="V4124" s="292"/>
      <c r="X4124" s="457"/>
      <c r="Y4124" s="260"/>
      <c r="Z4124" s="264"/>
      <c r="AA4124" s="264"/>
      <c r="AB4124" s="264"/>
      <c r="AF4124" s="457"/>
      <c r="AG4124" s="260"/>
      <c r="AN4124" s="457"/>
      <c r="AO4124" s="260"/>
      <c r="AV4124" s="260"/>
      <c r="BC4124" s="260"/>
      <c r="BM4124" s="275">
        <v>3</v>
      </c>
      <c r="BN4124" s="275"/>
      <c r="BO4124" s="275"/>
      <c r="BP4124" s="275"/>
      <c r="BQ4124" s="275"/>
      <c r="BR4124" s="275"/>
      <c r="BS4124" s="275"/>
      <c r="BT4124" s="275"/>
      <c r="BU4124" s="275"/>
      <c r="BV4124" s="275"/>
    </row>
    <row r="4125" spans="1:74" s="263" customFormat="1">
      <c r="A4125" s="458" t="s">
        <v>4940</v>
      </c>
      <c r="B4125" s="458"/>
      <c r="C4125" s="266"/>
      <c r="D4125" s="266"/>
      <c r="E4125" s="266"/>
      <c r="F4125" s="266"/>
      <c r="G4125" s="266"/>
      <c r="H4125" s="266"/>
      <c r="I4125" s="266"/>
      <c r="J4125" s="266"/>
      <c r="K4125" s="266"/>
      <c r="L4125" s="261" t="s">
        <v>10369</v>
      </c>
      <c r="M4125" s="261"/>
      <c r="N4125" s="261"/>
      <c r="O4125" s="458"/>
      <c r="P4125" s="266"/>
      <c r="Q4125" s="262" t="s">
        <v>10370</v>
      </c>
      <c r="R4125" s="261"/>
      <c r="S4125" s="261"/>
      <c r="T4125" s="261"/>
      <c r="U4125" s="261"/>
      <c r="V4125" s="292"/>
      <c r="X4125" s="458"/>
      <c r="Y4125" s="266"/>
      <c r="Z4125" s="264"/>
      <c r="AA4125" s="264"/>
      <c r="AB4125" s="264"/>
      <c r="AF4125" s="458"/>
      <c r="AG4125" s="266"/>
      <c r="AN4125" s="458"/>
      <c r="AO4125" s="266"/>
      <c r="AV4125" s="266"/>
      <c r="BC4125" s="266"/>
      <c r="BM4125" s="275">
        <v>3</v>
      </c>
      <c r="BN4125" s="275"/>
      <c r="BO4125" s="275"/>
      <c r="BP4125" s="275"/>
      <c r="BQ4125" s="275"/>
      <c r="BR4125" s="275"/>
      <c r="BS4125" s="275"/>
      <c r="BT4125" s="275"/>
      <c r="BU4125" s="275"/>
      <c r="BV4125" s="275"/>
    </row>
    <row r="4126" spans="1:74" s="263" customFormat="1">
      <c r="A4126" s="457"/>
      <c r="B4126" s="457"/>
      <c r="C4126" s="260"/>
      <c r="D4126" s="260"/>
      <c r="E4126" s="260"/>
      <c r="F4126" s="260"/>
      <c r="G4126" s="260"/>
      <c r="H4126" s="260"/>
      <c r="I4126" s="260"/>
      <c r="J4126" s="260"/>
      <c r="K4126" s="260"/>
      <c r="L4126" s="261" t="s">
        <v>9125</v>
      </c>
      <c r="M4126" s="261"/>
      <c r="N4126" s="261"/>
      <c r="O4126" s="457"/>
      <c r="P4126" s="260"/>
      <c r="Q4126" s="262" t="s">
        <v>6365</v>
      </c>
      <c r="R4126" s="261"/>
      <c r="S4126" s="261"/>
      <c r="T4126" s="261"/>
      <c r="U4126" s="261"/>
      <c r="V4126" s="292"/>
      <c r="X4126" s="457"/>
      <c r="Y4126" s="260"/>
      <c r="Z4126" s="264"/>
      <c r="AA4126" s="264"/>
      <c r="AB4126" s="264"/>
      <c r="AF4126" s="457"/>
      <c r="AG4126" s="260"/>
      <c r="AN4126" s="457"/>
      <c r="AO4126" s="260"/>
      <c r="AV4126" s="260"/>
      <c r="BC4126" s="260"/>
      <c r="BM4126" s="275">
        <v>3</v>
      </c>
      <c r="BN4126" s="275"/>
      <c r="BO4126" s="275"/>
      <c r="BP4126" s="275"/>
      <c r="BQ4126" s="275"/>
      <c r="BR4126" s="275"/>
      <c r="BS4126" s="275"/>
      <c r="BT4126" s="275"/>
      <c r="BU4126" s="275"/>
      <c r="BV4126" s="275"/>
    </row>
    <row r="4127" spans="1:74" s="263" customFormat="1">
      <c r="A4127" s="457"/>
      <c r="B4127" s="457"/>
      <c r="C4127" s="260"/>
      <c r="D4127" s="260"/>
      <c r="E4127" s="260"/>
      <c r="F4127" s="260"/>
      <c r="G4127" s="260"/>
      <c r="H4127" s="260"/>
      <c r="I4127" s="260"/>
      <c r="J4127" s="260"/>
      <c r="K4127" s="260"/>
      <c r="L4127" s="261" t="s">
        <v>10371</v>
      </c>
      <c r="M4127" s="261"/>
      <c r="N4127" s="261"/>
      <c r="O4127" s="457"/>
      <c r="P4127" s="260"/>
      <c r="Q4127" s="262" t="s">
        <v>10371</v>
      </c>
      <c r="R4127" s="261"/>
      <c r="S4127" s="261"/>
      <c r="T4127" s="261"/>
      <c r="U4127" s="261"/>
      <c r="V4127" s="292"/>
      <c r="X4127" s="457"/>
      <c r="Y4127" s="260"/>
      <c r="Z4127" s="264"/>
      <c r="AA4127" s="264"/>
      <c r="AB4127" s="264"/>
      <c r="AF4127" s="457"/>
      <c r="AG4127" s="260"/>
      <c r="AN4127" s="457"/>
      <c r="AO4127" s="260"/>
      <c r="AV4127" s="260"/>
      <c r="BC4127" s="260"/>
      <c r="BM4127" s="275">
        <v>3</v>
      </c>
      <c r="BN4127" s="275"/>
      <c r="BO4127" s="275"/>
      <c r="BP4127" s="275"/>
      <c r="BQ4127" s="275"/>
      <c r="BR4127" s="275"/>
      <c r="BS4127" s="275"/>
      <c r="BT4127" s="275"/>
      <c r="BU4127" s="275"/>
      <c r="BV4127" s="275"/>
    </row>
    <row r="4128" spans="1:74" s="263" customFormat="1">
      <c r="A4128" s="457"/>
      <c r="B4128" s="457"/>
      <c r="C4128" s="260"/>
      <c r="D4128" s="260"/>
      <c r="E4128" s="260"/>
      <c r="F4128" s="260"/>
      <c r="G4128" s="260"/>
      <c r="H4128" s="260"/>
      <c r="I4128" s="260"/>
      <c r="J4128" s="260"/>
      <c r="K4128" s="260"/>
      <c r="L4128" s="261" t="s">
        <v>10372</v>
      </c>
      <c r="M4128" s="261"/>
      <c r="N4128" s="261"/>
      <c r="O4128" s="457"/>
      <c r="P4128" s="260"/>
      <c r="Q4128" s="262" t="s">
        <v>10373</v>
      </c>
      <c r="R4128" s="261"/>
      <c r="S4128" s="261"/>
      <c r="T4128" s="261"/>
      <c r="U4128" s="261"/>
      <c r="V4128" s="292"/>
      <c r="X4128" s="457"/>
      <c r="Y4128" s="260"/>
      <c r="Z4128" s="264"/>
      <c r="AA4128" s="264"/>
      <c r="AB4128" s="264"/>
      <c r="AF4128" s="457"/>
      <c r="AG4128" s="260"/>
      <c r="AN4128" s="457"/>
      <c r="AO4128" s="260"/>
      <c r="AV4128" s="260"/>
      <c r="BC4128" s="260"/>
      <c r="BM4128" s="275">
        <v>3</v>
      </c>
      <c r="BN4128" s="275"/>
      <c r="BO4128" s="275"/>
      <c r="BP4128" s="275"/>
      <c r="BQ4128" s="275"/>
      <c r="BR4128" s="275"/>
      <c r="BS4128" s="275"/>
      <c r="BT4128" s="275"/>
      <c r="BU4128" s="275"/>
      <c r="BV4128" s="275"/>
    </row>
    <row r="4129" spans="1:74" s="263" customFormat="1">
      <c r="A4129" s="457"/>
      <c r="B4129" s="457"/>
      <c r="C4129" s="260"/>
      <c r="D4129" s="260"/>
      <c r="E4129" s="260"/>
      <c r="F4129" s="260"/>
      <c r="G4129" s="260"/>
      <c r="H4129" s="260"/>
      <c r="I4129" s="260"/>
      <c r="J4129" s="260"/>
      <c r="K4129" s="260"/>
      <c r="L4129" s="261" t="s">
        <v>5053</v>
      </c>
      <c r="M4129" s="261"/>
      <c r="N4129" s="261"/>
      <c r="O4129" s="457"/>
      <c r="P4129" s="260"/>
      <c r="Q4129" s="262" t="s">
        <v>10374</v>
      </c>
      <c r="R4129" s="261"/>
      <c r="S4129" s="261"/>
      <c r="T4129" s="261"/>
      <c r="U4129" s="261"/>
      <c r="V4129" s="292"/>
      <c r="X4129" s="457"/>
      <c r="Y4129" s="260"/>
      <c r="Z4129" s="264"/>
      <c r="AA4129" s="264"/>
      <c r="AB4129" s="264"/>
      <c r="AF4129" s="457"/>
      <c r="AG4129" s="260"/>
      <c r="AN4129" s="457"/>
      <c r="AO4129" s="260"/>
      <c r="AV4129" s="260"/>
      <c r="BC4129" s="260"/>
      <c r="BM4129" s="275">
        <v>3</v>
      </c>
      <c r="BN4129" s="275"/>
      <c r="BO4129" s="275"/>
      <c r="BP4129" s="275"/>
      <c r="BQ4129" s="275"/>
      <c r="BR4129" s="275"/>
      <c r="BS4129" s="275"/>
      <c r="BT4129" s="275"/>
      <c r="BU4129" s="275"/>
      <c r="BV4129" s="275"/>
    </row>
    <row r="4130" spans="1:74" s="263" customFormat="1">
      <c r="A4130" s="457"/>
      <c r="B4130" s="457"/>
      <c r="C4130" s="260"/>
      <c r="D4130" s="260"/>
      <c r="E4130" s="260"/>
      <c r="F4130" s="260"/>
      <c r="G4130" s="260"/>
      <c r="H4130" s="260"/>
      <c r="I4130" s="260"/>
      <c r="J4130" s="260"/>
      <c r="K4130" s="260"/>
      <c r="L4130" s="261" t="s">
        <v>10375</v>
      </c>
      <c r="M4130" s="261"/>
      <c r="N4130" s="261"/>
      <c r="O4130" s="457"/>
      <c r="P4130" s="260"/>
      <c r="Q4130" s="262" t="s">
        <v>10376</v>
      </c>
      <c r="R4130" s="261"/>
      <c r="S4130" s="261"/>
      <c r="T4130" s="261"/>
      <c r="U4130" s="261"/>
      <c r="V4130" s="292"/>
      <c r="X4130" s="457"/>
      <c r="Y4130" s="260"/>
      <c r="Z4130" s="264"/>
      <c r="AA4130" s="264"/>
      <c r="AB4130" s="264"/>
      <c r="AF4130" s="457"/>
      <c r="AG4130" s="260"/>
      <c r="AN4130" s="457"/>
      <c r="AO4130" s="260"/>
      <c r="AV4130" s="260"/>
      <c r="BC4130" s="260"/>
      <c r="BM4130" s="275">
        <v>3</v>
      </c>
      <c r="BN4130" s="275"/>
      <c r="BO4130" s="275"/>
      <c r="BP4130" s="275"/>
      <c r="BQ4130" s="275"/>
      <c r="BR4130" s="275"/>
      <c r="BS4130" s="275"/>
      <c r="BT4130" s="275"/>
      <c r="BU4130" s="275"/>
      <c r="BV4130" s="275"/>
    </row>
    <row r="4131" spans="1:74" s="263" customFormat="1">
      <c r="A4131" s="458" t="s">
        <v>9943</v>
      </c>
      <c r="B4131" s="458"/>
      <c r="C4131" s="266"/>
      <c r="D4131" s="266"/>
      <c r="E4131" s="266"/>
      <c r="F4131" s="266"/>
      <c r="G4131" s="266"/>
      <c r="H4131" s="266"/>
      <c r="I4131" s="266"/>
      <c r="J4131" s="266"/>
      <c r="K4131" s="266"/>
      <c r="L4131" s="261" t="s">
        <v>10377</v>
      </c>
      <c r="M4131" s="261"/>
      <c r="N4131" s="261"/>
      <c r="O4131" s="458"/>
      <c r="P4131" s="266"/>
      <c r="Q4131" s="262" t="s">
        <v>10378</v>
      </c>
      <c r="R4131" s="261"/>
      <c r="S4131" s="261"/>
      <c r="T4131" s="261"/>
      <c r="U4131" s="261"/>
      <c r="V4131" s="292"/>
      <c r="X4131" s="458"/>
      <c r="Y4131" s="266"/>
      <c r="Z4131" s="264"/>
      <c r="AA4131" s="264"/>
      <c r="AB4131" s="264"/>
      <c r="AF4131" s="458"/>
      <c r="AG4131" s="266"/>
      <c r="AN4131" s="458"/>
      <c r="AO4131" s="266"/>
      <c r="AV4131" s="266"/>
      <c r="BC4131" s="266"/>
      <c r="BM4131" s="275">
        <v>3</v>
      </c>
      <c r="BN4131" s="275"/>
      <c r="BO4131" s="275"/>
      <c r="BP4131" s="275"/>
      <c r="BQ4131" s="275"/>
      <c r="BR4131" s="275"/>
      <c r="BS4131" s="275"/>
      <c r="BT4131" s="275"/>
      <c r="BU4131" s="275"/>
      <c r="BV4131" s="275"/>
    </row>
    <row r="4132" spans="1:74" s="263" customFormat="1">
      <c r="A4132" s="457"/>
      <c r="B4132" s="457"/>
      <c r="C4132" s="260"/>
      <c r="D4132" s="260"/>
      <c r="E4132" s="260"/>
      <c r="F4132" s="260"/>
      <c r="G4132" s="260"/>
      <c r="H4132" s="260"/>
      <c r="I4132" s="260"/>
      <c r="J4132" s="260"/>
      <c r="K4132" s="260"/>
      <c r="L4132" s="261" t="s">
        <v>10379</v>
      </c>
      <c r="M4132" s="261"/>
      <c r="N4132" s="261"/>
      <c r="O4132" s="457"/>
      <c r="P4132" s="260"/>
      <c r="Q4132" s="262" t="s">
        <v>10380</v>
      </c>
      <c r="R4132" s="261"/>
      <c r="S4132" s="261"/>
      <c r="T4132" s="261"/>
      <c r="U4132" s="261"/>
      <c r="V4132" s="292"/>
      <c r="X4132" s="457"/>
      <c r="Y4132" s="260"/>
      <c r="Z4132" s="264"/>
      <c r="AA4132" s="264"/>
      <c r="AB4132" s="264"/>
      <c r="AF4132" s="457"/>
      <c r="AG4132" s="260"/>
      <c r="AN4132" s="457"/>
      <c r="AO4132" s="260"/>
      <c r="AV4132" s="260"/>
      <c r="BC4132" s="260"/>
      <c r="BM4132" s="275">
        <v>3</v>
      </c>
      <c r="BN4132" s="275"/>
      <c r="BO4132" s="275"/>
      <c r="BP4132" s="275"/>
      <c r="BQ4132" s="275"/>
      <c r="BR4132" s="275"/>
      <c r="BS4132" s="275"/>
      <c r="BT4132" s="275"/>
      <c r="BU4132" s="275"/>
      <c r="BV4132" s="275"/>
    </row>
    <row r="4133" spans="1:74" s="263" customFormat="1">
      <c r="A4133" s="457"/>
      <c r="B4133" s="457"/>
      <c r="C4133" s="260"/>
      <c r="D4133" s="260"/>
      <c r="E4133" s="260"/>
      <c r="F4133" s="260"/>
      <c r="G4133" s="260"/>
      <c r="H4133" s="260"/>
      <c r="I4133" s="260"/>
      <c r="J4133" s="260"/>
      <c r="K4133" s="260"/>
      <c r="L4133" s="261" t="s">
        <v>10381</v>
      </c>
      <c r="M4133" s="261"/>
      <c r="N4133" s="261"/>
      <c r="O4133" s="457"/>
      <c r="P4133" s="260"/>
      <c r="Q4133" s="262" t="s">
        <v>10382</v>
      </c>
      <c r="R4133" s="261"/>
      <c r="S4133" s="261"/>
      <c r="T4133" s="261"/>
      <c r="U4133" s="261"/>
      <c r="V4133" s="292"/>
      <c r="X4133" s="457"/>
      <c r="Y4133" s="260"/>
      <c r="Z4133" s="264"/>
      <c r="AA4133" s="264"/>
      <c r="AB4133" s="264"/>
      <c r="AF4133" s="457"/>
      <c r="AG4133" s="260"/>
      <c r="AN4133" s="457"/>
      <c r="AO4133" s="260"/>
      <c r="AV4133" s="260"/>
      <c r="BC4133" s="260"/>
      <c r="BM4133" s="275">
        <v>3</v>
      </c>
      <c r="BN4133" s="275"/>
      <c r="BO4133" s="275"/>
      <c r="BP4133" s="275"/>
      <c r="BQ4133" s="275"/>
      <c r="BR4133" s="275"/>
      <c r="BS4133" s="275"/>
      <c r="BT4133" s="275"/>
      <c r="BU4133" s="275"/>
      <c r="BV4133" s="275"/>
    </row>
    <row r="4134" spans="1:74" s="263" customFormat="1">
      <c r="A4134" s="457"/>
      <c r="B4134" s="457"/>
      <c r="C4134" s="260"/>
      <c r="D4134" s="260"/>
      <c r="E4134" s="260"/>
      <c r="F4134" s="260"/>
      <c r="G4134" s="260"/>
      <c r="H4134" s="260"/>
      <c r="I4134" s="260"/>
      <c r="J4134" s="260"/>
      <c r="K4134" s="260"/>
      <c r="L4134" s="261" t="s">
        <v>10383</v>
      </c>
      <c r="M4134" s="261"/>
      <c r="N4134" s="261"/>
      <c r="O4134" s="457"/>
      <c r="P4134" s="260"/>
      <c r="Q4134" s="262" t="s">
        <v>10384</v>
      </c>
      <c r="R4134" s="261"/>
      <c r="S4134" s="261"/>
      <c r="T4134" s="261"/>
      <c r="U4134" s="261"/>
      <c r="V4134" s="292"/>
      <c r="X4134" s="457"/>
      <c r="Y4134" s="260"/>
      <c r="Z4134" s="264"/>
      <c r="AA4134" s="264"/>
      <c r="AB4134" s="264"/>
      <c r="AF4134" s="457"/>
      <c r="AG4134" s="260"/>
      <c r="AN4134" s="457"/>
      <c r="AO4134" s="260"/>
      <c r="AV4134" s="260"/>
      <c r="BC4134" s="260"/>
      <c r="BM4134" s="275">
        <v>3</v>
      </c>
      <c r="BN4134" s="275"/>
      <c r="BO4134" s="275"/>
      <c r="BP4134" s="275"/>
      <c r="BQ4134" s="275"/>
      <c r="BR4134" s="275"/>
      <c r="BS4134" s="275"/>
      <c r="BT4134" s="275"/>
      <c r="BU4134" s="275"/>
      <c r="BV4134" s="275"/>
    </row>
    <row r="4135" spans="1:74" s="263" customFormat="1">
      <c r="A4135" s="457"/>
      <c r="B4135" s="457"/>
      <c r="C4135" s="260"/>
      <c r="D4135" s="260"/>
      <c r="E4135" s="260"/>
      <c r="F4135" s="260"/>
      <c r="G4135" s="260"/>
      <c r="H4135" s="260"/>
      <c r="I4135" s="260"/>
      <c r="J4135" s="260"/>
      <c r="K4135" s="260"/>
      <c r="L4135" s="261" t="s">
        <v>10385</v>
      </c>
      <c r="M4135" s="261"/>
      <c r="N4135" s="261"/>
      <c r="O4135" s="457"/>
      <c r="P4135" s="260"/>
      <c r="Q4135" s="262" t="s">
        <v>10253</v>
      </c>
      <c r="R4135" s="261"/>
      <c r="S4135" s="261"/>
      <c r="T4135" s="261"/>
      <c r="U4135" s="261"/>
      <c r="V4135" s="292"/>
      <c r="X4135" s="457"/>
      <c r="Y4135" s="260"/>
      <c r="Z4135" s="264"/>
      <c r="AA4135" s="264"/>
      <c r="AB4135" s="264"/>
      <c r="AF4135" s="457"/>
      <c r="AG4135" s="260"/>
      <c r="AN4135" s="457"/>
      <c r="AO4135" s="260"/>
      <c r="AV4135" s="260"/>
      <c r="BC4135" s="260"/>
      <c r="BM4135" s="275">
        <v>3</v>
      </c>
      <c r="BN4135" s="275"/>
      <c r="BO4135" s="275"/>
      <c r="BP4135" s="275"/>
      <c r="BQ4135" s="275"/>
      <c r="BR4135" s="275"/>
      <c r="BS4135" s="275"/>
      <c r="BT4135" s="275"/>
      <c r="BU4135" s="275"/>
      <c r="BV4135" s="275"/>
    </row>
    <row r="4136" spans="1:74" s="263" customFormat="1">
      <c r="A4136" s="457"/>
      <c r="B4136" s="457"/>
      <c r="C4136" s="260"/>
      <c r="D4136" s="260"/>
      <c r="E4136" s="260"/>
      <c r="F4136" s="260"/>
      <c r="G4136" s="260"/>
      <c r="H4136" s="260"/>
      <c r="I4136" s="260"/>
      <c r="J4136" s="260"/>
      <c r="K4136" s="260"/>
      <c r="L4136" s="261" t="s">
        <v>10386</v>
      </c>
      <c r="M4136" s="261"/>
      <c r="N4136" s="261"/>
      <c r="O4136" s="457"/>
      <c r="P4136" s="260"/>
      <c r="Q4136" s="262" t="s">
        <v>4893</v>
      </c>
      <c r="R4136" s="261"/>
      <c r="S4136" s="261"/>
      <c r="T4136" s="261"/>
      <c r="U4136" s="261"/>
      <c r="V4136" s="292"/>
      <c r="X4136" s="457"/>
      <c r="Y4136" s="260"/>
      <c r="Z4136" s="264"/>
      <c r="AA4136" s="264"/>
      <c r="AB4136" s="264"/>
      <c r="AF4136" s="457"/>
      <c r="AG4136" s="260"/>
      <c r="AN4136" s="457"/>
      <c r="AO4136" s="260"/>
      <c r="AV4136" s="260"/>
      <c r="BC4136" s="260"/>
      <c r="BM4136" s="275">
        <v>3</v>
      </c>
      <c r="BN4136" s="275"/>
      <c r="BO4136" s="275"/>
      <c r="BP4136" s="275"/>
      <c r="BQ4136" s="275"/>
      <c r="BR4136" s="275"/>
      <c r="BS4136" s="275"/>
      <c r="BT4136" s="275"/>
      <c r="BU4136" s="275"/>
      <c r="BV4136" s="275"/>
    </row>
    <row r="4137" spans="1:74" s="263" customFormat="1">
      <c r="A4137" s="458" t="s">
        <v>10388</v>
      </c>
      <c r="B4137" s="458"/>
      <c r="C4137" s="266"/>
      <c r="D4137" s="266"/>
      <c r="E4137" s="266"/>
      <c r="F4137" s="266"/>
      <c r="G4137" s="266"/>
      <c r="H4137" s="266"/>
      <c r="I4137" s="266"/>
      <c r="J4137" s="266"/>
      <c r="K4137" s="266"/>
      <c r="L4137" s="261" t="s">
        <v>10387</v>
      </c>
      <c r="M4137" s="261"/>
      <c r="N4137" s="261"/>
      <c r="O4137" s="458"/>
      <c r="P4137" s="266"/>
      <c r="Q4137" s="262" t="s">
        <v>7666</v>
      </c>
      <c r="R4137" s="261"/>
      <c r="S4137" s="261"/>
      <c r="T4137" s="261"/>
      <c r="U4137" s="261"/>
      <c r="V4137" s="292"/>
      <c r="X4137" s="458"/>
      <c r="Y4137" s="266"/>
      <c r="Z4137" s="264"/>
      <c r="AA4137" s="264"/>
      <c r="AB4137" s="264"/>
      <c r="AF4137" s="458"/>
      <c r="AG4137" s="266"/>
      <c r="AN4137" s="458"/>
      <c r="AO4137" s="266"/>
      <c r="AV4137" s="266"/>
      <c r="BC4137" s="266"/>
      <c r="BM4137" s="275">
        <v>3</v>
      </c>
      <c r="BN4137" s="275"/>
      <c r="BO4137" s="275"/>
      <c r="BP4137" s="275"/>
      <c r="BQ4137" s="275"/>
      <c r="BR4137" s="275"/>
      <c r="BS4137" s="275"/>
      <c r="BT4137" s="275"/>
      <c r="BU4137" s="275"/>
      <c r="BV4137" s="275"/>
    </row>
    <row r="4138" spans="1:74" s="263" customFormat="1">
      <c r="A4138" s="457"/>
      <c r="B4138" s="457"/>
      <c r="C4138" s="260"/>
      <c r="D4138" s="260"/>
      <c r="E4138" s="260"/>
      <c r="F4138" s="260"/>
      <c r="G4138" s="260"/>
      <c r="H4138" s="260"/>
      <c r="I4138" s="260"/>
      <c r="J4138" s="260"/>
      <c r="K4138" s="260"/>
      <c r="L4138" s="261" t="s">
        <v>10389</v>
      </c>
      <c r="M4138" s="261"/>
      <c r="N4138" s="261"/>
      <c r="O4138" s="457"/>
      <c r="P4138" s="260"/>
      <c r="Q4138" s="262" t="s">
        <v>10390</v>
      </c>
      <c r="R4138" s="261"/>
      <c r="S4138" s="261"/>
      <c r="T4138" s="261"/>
      <c r="U4138" s="261"/>
      <c r="V4138" s="292"/>
      <c r="X4138" s="457"/>
      <c r="Y4138" s="260"/>
      <c r="Z4138" s="264"/>
      <c r="AA4138" s="264"/>
      <c r="AB4138" s="264"/>
      <c r="AF4138" s="457"/>
      <c r="AG4138" s="260"/>
      <c r="AN4138" s="457"/>
      <c r="AO4138" s="260"/>
      <c r="AV4138" s="260"/>
      <c r="BC4138" s="260"/>
      <c r="BM4138" s="275">
        <v>3</v>
      </c>
      <c r="BN4138" s="275"/>
      <c r="BO4138" s="275"/>
      <c r="BP4138" s="275"/>
      <c r="BQ4138" s="275"/>
      <c r="BR4138" s="275"/>
      <c r="BS4138" s="275"/>
      <c r="BT4138" s="275"/>
      <c r="BU4138" s="275"/>
      <c r="BV4138" s="275"/>
    </row>
    <row r="4139" spans="1:74" s="263" customFormat="1">
      <c r="A4139" s="458" t="s">
        <v>10393</v>
      </c>
      <c r="B4139" s="458"/>
      <c r="C4139" s="266"/>
      <c r="D4139" s="266"/>
      <c r="E4139" s="266"/>
      <c r="F4139" s="266"/>
      <c r="G4139" s="266"/>
      <c r="H4139" s="266"/>
      <c r="I4139" s="266"/>
      <c r="J4139" s="266"/>
      <c r="K4139" s="266"/>
      <c r="L4139" s="261" t="s">
        <v>10391</v>
      </c>
      <c r="M4139" s="261"/>
      <c r="N4139" s="261"/>
      <c r="O4139" s="458"/>
      <c r="P4139" s="266"/>
      <c r="Q4139" s="262" t="s">
        <v>10392</v>
      </c>
      <c r="R4139" s="261"/>
      <c r="S4139" s="261"/>
      <c r="T4139" s="261"/>
      <c r="U4139" s="261"/>
      <c r="V4139" s="292"/>
      <c r="X4139" s="458"/>
      <c r="Y4139" s="266"/>
      <c r="Z4139" s="264"/>
      <c r="AA4139" s="264"/>
      <c r="AB4139" s="264"/>
      <c r="AF4139" s="458"/>
      <c r="AG4139" s="266"/>
      <c r="AN4139" s="458"/>
      <c r="AO4139" s="266"/>
      <c r="AV4139" s="266"/>
      <c r="BC4139" s="266"/>
      <c r="BM4139" s="275">
        <v>3</v>
      </c>
      <c r="BN4139" s="275"/>
      <c r="BO4139" s="275"/>
      <c r="BP4139" s="275"/>
      <c r="BQ4139" s="275"/>
      <c r="BR4139" s="275"/>
      <c r="BS4139" s="275"/>
      <c r="BT4139" s="275"/>
      <c r="BU4139" s="275"/>
      <c r="BV4139" s="275"/>
    </row>
    <row r="4140" spans="1:74" s="263" customFormat="1">
      <c r="A4140" s="457"/>
      <c r="B4140" s="457"/>
      <c r="C4140" s="260"/>
      <c r="D4140" s="260"/>
      <c r="E4140" s="260"/>
      <c r="F4140" s="260"/>
      <c r="G4140" s="260"/>
      <c r="H4140" s="260"/>
      <c r="I4140" s="260"/>
      <c r="J4140" s="260"/>
      <c r="K4140" s="260"/>
      <c r="L4140" s="261" t="s">
        <v>5066</v>
      </c>
      <c r="M4140" s="261"/>
      <c r="N4140" s="261"/>
      <c r="O4140" s="457"/>
      <c r="P4140" s="260"/>
      <c r="Q4140" s="262" t="s">
        <v>8572</v>
      </c>
      <c r="R4140" s="261"/>
      <c r="S4140" s="261"/>
      <c r="T4140" s="261"/>
      <c r="U4140" s="261"/>
      <c r="V4140" s="292"/>
      <c r="X4140" s="457"/>
      <c r="Y4140" s="260"/>
      <c r="Z4140" s="264"/>
      <c r="AA4140" s="264"/>
      <c r="AB4140" s="264"/>
      <c r="AF4140" s="457"/>
      <c r="AG4140" s="260"/>
      <c r="AN4140" s="457"/>
      <c r="AO4140" s="260"/>
      <c r="AV4140" s="260"/>
      <c r="BC4140" s="260"/>
      <c r="BM4140" s="275">
        <v>3</v>
      </c>
      <c r="BN4140" s="275"/>
      <c r="BO4140" s="275"/>
      <c r="BP4140" s="275"/>
      <c r="BQ4140" s="275"/>
      <c r="BR4140" s="275"/>
      <c r="BS4140" s="275"/>
      <c r="BT4140" s="275"/>
      <c r="BU4140" s="275"/>
      <c r="BV4140" s="275"/>
    </row>
    <row r="4141" spans="1:74" s="263" customFormat="1">
      <c r="A4141" s="457"/>
      <c r="B4141" s="457"/>
      <c r="C4141" s="260"/>
      <c r="D4141" s="260"/>
      <c r="E4141" s="260"/>
      <c r="F4141" s="260"/>
      <c r="G4141" s="260"/>
      <c r="H4141" s="260"/>
      <c r="I4141" s="260"/>
      <c r="J4141" s="260"/>
      <c r="K4141" s="260"/>
      <c r="L4141" s="261" t="s">
        <v>10394</v>
      </c>
      <c r="M4141" s="261"/>
      <c r="N4141" s="261"/>
      <c r="O4141" s="457"/>
      <c r="P4141" s="260"/>
      <c r="Q4141" s="262" t="s">
        <v>10395</v>
      </c>
      <c r="R4141" s="261"/>
      <c r="S4141" s="261"/>
      <c r="T4141" s="261"/>
      <c r="U4141" s="261"/>
      <c r="V4141" s="292"/>
      <c r="X4141" s="457"/>
      <c r="Y4141" s="260"/>
      <c r="Z4141" s="264"/>
      <c r="AA4141" s="264"/>
      <c r="AB4141" s="264"/>
      <c r="AF4141" s="457"/>
      <c r="AG4141" s="260"/>
      <c r="AN4141" s="457"/>
      <c r="AO4141" s="260"/>
      <c r="AV4141" s="260"/>
      <c r="BC4141" s="260"/>
      <c r="BM4141" s="275">
        <v>3</v>
      </c>
      <c r="BN4141" s="275"/>
      <c r="BO4141" s="275"/>
      <c r="BP4141" s="275"/>
      <c r="BQ4141" s="275"/>
      <c r="BR4141" s="275"/>
      <c r="BS4141" s="275"/>
      <c r="BT4141" s="275"/>
      <c r="BU4141" s="275"/>
      <c r="BV4141" s="275"/>
    </row>
    <row r="4142" spans="1:74" s="263" customFormat="1">
      <c r="A4142" s="458" t="s">
        <v>10397</v>
      </c>
      <c r="B4142" s="458"/>
      <c r="C4142" s="266"/>
      <c r="D4142" s="266"/>
      <c r="E4142" s="266"/>
      <c r="F4142" s="266"/>
      <c r="G4142" s="266"/>
      <c r="H4142" s="266"/>
      <c r="I4142" s="266"/>
      <c r="J4142" s="266"/>
      <c r="K4142" s="266"/>
      <c r="L4142" s="261" t="s">
        <v>10396</v>
      </c>
      <c r="M4142" s="261"/>
      <c r="N4142" s="261"/>
      <c r="O4142" s="458"/>
      <c r="P4142" s="266"/>
      <c r="Q4142" s="262" t="s">
        <v>10029</v>
      </c>
      <c r="R4142" s="261"/>
      <c r="S4142" s="261"/>
      <c r="T4142" s="261"/>
      <c r="U4142" s="261"/>
      <c r="V4142" s="292"/>
      <c r="X4142" s="458"/>
      <c r="Y4142" s="266"/>
      <c r="Z4142" s="264"/>
      <c r="AA4142" s="264"/>
      <c r="AB4142" s="264"/>
      <c r="AF4142" s="458"/>
      <c r="AG4142" s="266"/>
      <c r="AN4142" s="458"/>
      <c r="AO4142" s="266"/>
      <c r="AV4142" s="266"/>
      <c r="BC4142" s="266"/>
      <c r="BM4142" s="275">
        <v>3</v>
      </c>
      <c r="BN4142" s="275"/>
      <c r="BO4142" s="275"/>
      <c r="BP4142" s="275"/>
      <c r="BQ4142" s="275"/>
      <c r="BR4142" s="275"/>
      <c r="BS4142" s="275"/>
      <c r="BT4142" s="275"/>
      <c r="BU4142" s="275"/>
      <c r="BV4142" s="275"/>
    </row>
    <row r="4143" spans="1:74" s="263" customFormat="1">
      <c r="A4143" s="457"/>
      <c r="B4143" s="457"/>
      <c r="C4143" s="260"/>
      <c r="D4143" s="260"/>
      <c r="E4143" s="260"/>
      <c r="F4143" s="260"/>
      <c r="G4143" s="260"/>
      <c r="H4143" s="260"/>
      <c r="I4143" s="260"/>
      <c r="J4143" s="260"/>
      <c r="K4143" s="260"/>
      <c r="L4143" s="261" t="s">
        <v>10398</v>
      </c>
      <c r="M4143" s="261"/>
      <c r="N4143" s="261"/>
      <c r="O4143" s="457"/>
      <c r="P4143" s="260"/>
      <c r="Q4143" s="262" t="s">
        <v>10399</v>
      </c>
      <c r="R4143" s="261"/>
      <c r="S4143" s="261"/>
      <c r="T4143" s="261"/>
      <c r="U4143" s="261"/>
      <c r="V4143" s="292"/>
      <c r="X4143" s="457"/>
      <c r="Y4143" s="260"/>
      <c r="Z4143" s="264"/>
      <c r="AA4143" s="264"/>
      <c r="AB4143" s="264"/>
      <c r="AF4143" s="457"/>
      <c r="AG4143" s="260"/>
      <c r="AN4143" s="457"/>
      <c r="AO4143" s="260"/>
      <c r="AV4143" s="260"/>
      <c r="BC4143" s="260"/>
      <c r="BM4143" s="275">
        <v>3</v>
      </c>
      <c r="BN4143" s="275"/>
      <c r="BO4143" s="275"/>
      <c r="BP4143" s="275"/>
      <c r="BQ4143" s="275"/>
      <c r="BR4143" s="275"/>
      <c r="BS4143" s="275"/>
      <c r="BT4143" s="275"/>
      <c r="BU4143" s="275"/>
      <c r="BV4143" s="275"/>
    </row>
    <row r="4144" spans="1:74" s="263" customFormat="1">
      <c r="A4144" s="457"/>
      <c r="B4144" s="457"/>
      <c r="C4144" s="260"/>
      <c r="D4144" s="260"/>
      <c r="E4144" s="260"/>
      <c r="F4144" s="260"/>
      <c r="G4144" s="260"/>
      <c r="H4144" s="260"/>
      <c r="I4144" s="260"/>
      <c r="J4144" s="260"/>
      <c r="K4144" s="260"/>
      <c r="L4144" s="261" t="s">
        <v>8874</v>
      </c>
      <c r="M4144" s="261"/>
      <c r="N4144" s="261"/>
      <c r="O4144" s="457"/>
      <c r="P4144" s="260"/>
      <c r="Q4144" s="262" t="s">
        <v>10400</v>
      </c>
      <c r="R4144" s="261"/>
      <c r="S4144" s="261"/>
      <c r="T4144" s="261"/>
      <c r="U4144" s="261"/>
      <c r="V4144" s="292"/>
      <c r="X4144" s="457"/>
      <c r="Y4144" s="260"/>
      <c r="Z4144" s="264"/>
      <c r="AA4144" s="264"/>
      <c r="AB4144" s="264"/>
      <c r="AF4144" s="457"/>
      <c r="AG4144" s="260"/>
      <c r="AN4144" s="457"/>
      <c r="AO4144" s="260"/>
      <c r="AV4144" s="260"/>
      <c r="BC4144" s="260"/>
      <c r="BM4144" s="275">
        <v>3</v>
      </c>
      <c r="BN4144" s="275"/>
      <c r="BO4144" s="275"/>
      <c r="BP4144" s="275"/>
      <c r="BQ4144" s="275"/>
      <c r="BR4144" s="275"/>
      <c r="BS4144" s="275"/>
      <c r="BT4144" s="275"/>
      <c r="BU4144" s="275"/>
      <c r="BV4144" s="275"/>
    </row>
    <row r="4145" spans="1:74" s="263" customFormat="1">
      <c r="A4145" s="457"/>
      <c r="B4145" s="457"/>
      <c r="C4145" s="260"/>
      <c r="D4145" s="260"/>
      <c r="E4145" s="260"/>
      <c r="F4145" s="260"/>
      <c r="G4145" s="260"/>
      <c r="H4145" s="260"/>
      <c r="I4145" s="260"/>
      <c r="J4145" s="260"/>
      <c r="K4145" s="260"/>
      <c r="L4145" s="261" t="s">
        <v>10401</v>
      </c>
      <c r="M4145" s="261"/>
      <c r="N4145" s="261"/>
      <c r="O4145" s="457"/>
      <c r="P4145" s="260"/>
      <c r="Q4145" s="262" t="s">
        <v>10402</v>
      </c>
      <c r="R4145" s="261"/>
      <c r="S4145" s="261"/>
      <c r="T4145" s="261"/>
      <c r="U4145" s="261"/>
      <c r="V4145" s="292"/>
      <c r="X4145" s="457"/>
      <c r="Y4145" s="260"/>
      <c r="Z4145" s="264"/>
      <c r="AA4145" s="264"/>
      <c r="AB4145" s="264"/>
      <c r="AF4145" s="457"/>
      <c r="AG4145" s="260"/>
      <c r="AN4145" s="457"/>
      <c r="AO4145" s="260"/>
      <c r="AV4145" s="260"/>
      <c r="BC4145" s="260"/>
      <c r="BM4145" s="275">
        <v>3</v>
      </c>
      <c r="BN4145" s="275"/>
      <c r="BO4145" s="275"/>
      <c r="BP4145" s="275"/>
      <c r="BQ4145" s="275"/>
      <c r="BR4145" s="275"/>
      <c r="BS4145" s="275"/>
      <c r="BT4145" s="275"/>
      <c r="BU4145" s="275"/>
      <c r="BV4145" s="275"/>
    </row>
    <row r="4146" spans="1:74" s="263" customFormat="1">
      <c r="A4146" s="458" t="s">
        <v>10405</v>
      </c>
      <c r="B4146" s="458"/>
      <c r="C4146" s="266"/>
      <c r="D4146" s="266"/>
      <c r="E4146" s="266"/>
      <c r="F4146" s="266"/>
      <c r="G4146" s="266"/>
      <c r="H4146" s="266"/>
      <c r="I4146" s="266"/>
      <c r="J4146" s="266"/>
      <c r="K4146" s="266"/>
      <c r="L4146" s="261" t="s">
        <v>10403</v>
      </c>
      <c r="M4146" s="261"/>
      <c r="N4146" s="261"/>
      <c r="O4146" s="458"/>
      <c r="P4146" s="266"/>
      <c r="Q4146" s="262" t="s">
        <v>10404</v>
      </c>
      <c r="R4146" s="261"/>
      <c r="S4146" s="261"/>
      <c r="T4146" s="261"/>
      <c r="U4146" s="261"/>
      <c r="V4146" s="292"/>
      <c r="X4146" s="458"/>
      <c r="Y4146" s="266"/>
      <c r="Z4146" s="264"/>
      <c r="AA4146" s="264"/>
      <c r="AB4146" s="264"/>
      <c r="AF4146" s="458"/>
      <c r="AG4146" s="266"/>
      <c r="AN4146" s="458"/>
      <c r="AO4146" s="266"/>
      <c r="AV4146" s="266"/>
      <c r="BC4146" s="266"/>
      <c r="BM4146" s="275">
        <v>3</v>
      </c>
      <c r="BN4146" s="275"/>
      <c r="BO4146" s="275"/>
      <c r="BP4146" s="275"/>
      <c r="BQ4146" s="275"/>
      <c r="BR4146" s="275"/>
      <c r="BS4146" s="275"/>
      <c r="BT4146" s="275"/>
      <c r="BU4146" s="275"/>
      <c r="BV4146" s="275"/>
    </row>
    <row r="4147" spans="1:74" s="263" customFormat="1">
      <c r="A4147" s="458" t="s">
        <v>10407</v>
      </c>
      <c r="B4147" s="458"/>
      <c r="C4147" s="266"/>
      <c r="D4147" s="266"/>
      <c r="E4147" s="266"/>
      <c r="F4147" s="266"/>
      <c r="G4147" s="266"/>
      <c r="H4147" s="266"/>
      <c r="I4147" s="266"/>
      <c r="J4147" s="266"/>
      <c r="K4147" s="266"/>
      <c r="L4147" s="261" t="s">
        <v>10406</v>
      </c>
      <c r="M4147" s="261"/>
      <c r="N4147" s="261"/>
      <c r="O4147" s="458"/>
      <c r="P4147" s="266"/>
      <c r="Q4147" s="262" t="s">
        <v>4828</v>
      </c>
      <c r="R4147" s="261"/>
      <c r="S4147" s="261"/>
      <c r="T4147" s="261"/>
      <c r="U4147" s="261"/>
      <c r="V4147" s="292"/>
      <c r="X4147" s="458"/>
      <c r="Y4147" s="266"/>
      <c r="Z4147" s="264"/>
      <c r="AA4147" s="264"/>
      <c r="AB4147" s="264"/>
      <c r="AF4147" s="458"/>
      <c r="AG4147" s="266"/>
      <c r="AN4147" s="458"/>
      <c r="AO4147" s="266"/>
      <c r="AV4147" s="266"/>
      <c r="BC4147" s="266"/>
      <c r="BM4147" s="275">
        <v>3</v>
      </c>
      <c r="BN4147" s="275"/>
      <c r="BO4147" s="275"/>
      <c r="BP4147" s="275"/>
      <c r="BQ4147" s="275"/>
      <c r="BR4147" s="275"/>
      <c r="BS4147" s="275"/>
      <c r="BT4147" s="275"/>
      <c r="BU4147" s="275"/>
      <c r="BV4147" s="275"/>
    </row>
    <row r="4148" spans="1:74" s="263" customFormat="1">
      <c r="A4148" s="458" t="s">
        <v>10410</v>
      </c>
      <c r="B4148" s="458"/>
      <c r="C4148" s="266"/>
      <c r="D4148" s="266"/>
      <c r="E4148" s="266"/>
      <c r="F4148" s="266"/>
      <c r="G4148" s="266"/>
      <c r="H4148" s="266"/>
      <c r="I4148" s="266"/>
      <c r="J4148" s="266"/>
      <c r="K4148" s="266"/>
      <c r="L4148" s="261" t="s">
        <v>10408</v>
      </c>
      <c r="M4148" s="261"/>
      <c r="N4148" s="261"/>
      <c r="O4148" s="458"/>
      <c r="P4148" s="266"/>
      <c r="Q4148" s="262" t="s">
        <v>10409</v>
      </c>
      <c r="R4148" s="261"/>
      <c r="S4148" s="261"/>
      <c r="T4148" s="261"/>
      <c r="U4148" s="261"/>
      <c r="V4148" s="292"/>
      <c r="X4148" s="458"/>
      <c r="Y4148" s="266"/>
      <c r="Z4148" s="264"/>
      <c r="AA4148" s="264"/>
      <c r="AB4148" s="264"/>
      <c r="AF4148" s="458"/>
      <c r="AG4148" s="266"/>
      <c r="AN4148" s="458"/>
      <c r="AO4148" s="266"/>
      <c r="AV4148" s="266"/>
      <c r="BC4148" s="266"/>
      <c r="BM4148" s="275">
        <v>3</v>
      </c>
      <c r="BN4148" s="275"/>
      <c r="BO4148" s="275"/>
      <c r="BP4148" s="275"/>
      <c r="BQ4148" s="275"/>
      <c r="BR4148" s="275"/>
      <c r="BS4148" s="275"/>
      <c r="BT4148" s="275"/>
      <c r="BU4148" s="275"/>
      <c r="BV4148" s="275"/>
    </row>
    <row r="4149" spans="1:74" s="263" customFormat="1">
      <c r="A4149" s="457"/>
      <c r="B4149" s="457"/>
      <c r="C4149" s="260"/>
      <c r="D4149" s="260"/>
      <c r="E4149" s="260"/>
      <c r="F4149" s="260"/>
      <c r="G4149" s="260"/>
      <c r="H4149" s="260"/>
      <c r="I4149" s="260"/>
      <c r="J4149" s="260"/>
      <c r="K4149" s="260"/>
      <c r="L4149" s="261" t="s">
        <v>10411</v>
      </c>
      <c r="M4149" s="261"/>
      <c r="N4149" s="261"/>
      <c r="O4149" s="457"/>
      <c r="P4149" s="260"/>
      <c r="Q4149" s="262" t="s">
        <v>10411</v>
      </c>
      <c r="R4149" s="261"/>
      <c r="S4149" s="261"/>
      <c r="T4149" s="261"/>
      <c r="U4149" s="261"/>
      <c r="V4149" s="292"/>
      <c r="X4149" s="457"/>
      <c r="Y4149" s="260"/>
      <c r="Z4149" s="264"/>
      <c r="AA4149" s="264"/>
      <c r="AB4149" s="264"/>
      <c r="AF4149" s="457"/>
      <c r="AG4149" s="260"/>
      <c r="AN4149" s="457"/>
      <c r="AO4149" s="260"/>
      <c r="AV4149" s="260"/>
      <c r="BC4149" s="260"/>
      <c r="BM4149" s="275">
        <v>3</v>
      </c>
      <c r="BN4149" s="275"/>
      <c r="BO4149" s="275"/>
      <c r="BP4149" s="275"/>
      <c r="BQ4149" s="275"/>
      <c r="BR4149" s="275"/>
      <c r="BS4149" s="275"/>
      <c r="BT4149" s="275"/>
      <c r="BU4149" s="275"/>
      <c r="BV4149" s="275"/>
    </row>
    <row r="4150" spans="1:74" s="263" customFormat="1">
      <c r="A4150" s="457"/>
      <c r="B4150" s="457"/>
      <c r="C4150" s="260"/>
      <c r="D4150" s="260"/>
      <c r="E4150" s="260"/>
      <c r="F4150" s="260"/>
      <c r="G4150" s="260"/>
      <c r="H4150" s="260"/>
      <c r="I4150" s="260"/>
      <c r="J4150" s="260"/>
      <c r="K4150" s="260"/>
      <c r="L4150" s="261" t="s">
        <v>10412</v>
      </c>
      <c r="M4150" s="261"/>
      <c r="N4150" s="261"/>
      <c r="O4150" s="457"/>
      <c r="P4150" s="260"/>
      <c r="Q4150" s="262" t="s">
        <v>10413</v>
      </c>
      <c r="R4150" s="261"/>
      <c r="S4150" s="261"/>
      <c r="T4150" s="261"/>
      <c r="U4150" s="261"/>
      <c r="V4150" s="292"/>
      <c r="X4150" s="457"/>
      <c r="Y4150" s="260"/>
      <c r="Z4150" s="264"/>
      <c r="AA4150" s="264"/>
      <c r="AB4150" s="264"/>
      <c r="AF4150" s="457"/>
      <c r="AG4150" s="260"/>
      <c r="AN4150" s="457"/>
      <c r="AO4150" s="260"/>
      <c r="AV4150" s="260"/>
      <c r="BC4150" s="260"/>
      <c r="BM4150" s="275">
        <v>3</v>
      </c>
      <c r="BN4150" s="275"/>
      <c r="BO4150" s="275"/>
      <c r="BP4150" s="275"/>
      <c r="BQ4150" s="275"/>
      <c r="BR4150" s="275"/>
      <c r="BS4150" s="275"/>
      <c r="BT4150" s="275"/>
      <c r="BU4150" s="275"/>
      <c r="BV4150" s="275"/>
    </row>
    <row r="4151" spans="1:74" s="263" customFormat="1">
      <c r="A4151" s="457"/>
      <c r="B4151" s="457"/>
      <c r="C4151" s="260"/>
      <c r="D4151" s="260"/>
      <c r="E4151" s="260"/>
      <c r="F4151" s="260"/>
      <c r="G4151" s="260"/>
      <c r="H4151" s="260"/>
      <c r="I4151" s="260"/>
      <c r="J4151" s="260"/>
      <c r="K4151" s="260"/>
      <c r="L4151" s="261" t="s">
        <v>10414</v>
      </c>
      <c r="M4151" s="261"/>
      <c r="N4151" s="261"/>
      <c r="O4151" s="457"/>
      <c r="P4151" s="260"/>
      <c r="Q4151" s="262" t="s">
        <v>8611</v>
      </c>
      <c r="R4151" s="261"/>
      <c r="S4151" s="261"/>
      <c r="T4151" s="261"/>
      <c r="U4151" s="261"/>
      <c r="V4151" s="292"/>
      <c r="X4151" s="457"/>
      <c r="Y4151" s="260"/>
      <c r="Z4151" s="264"/>
      <c r="AA4151" s="264"/>
      <c r="AB4151" s="264"/>
      <c r="AF4151" s="457"/>
      <c r="AG4151" s="260"/>
      <c r="AN4151" s="457"/>
      <c r="AO4151" s="260"/>
      <c r="AV4151" s="260"/>
      <c r="BC4151" s="260"/>
      <c r="BM4151" s="275">
        <v>3</v>
      </c>
      <c r="BN4151" s="275"/>
      <c r="BO4151" s="275"/>
      <c r="BP4151" s="275"/>
      <c r="BQ4151" s="275"/>
      <c r="BR4151" s="275"/>
      <c r="BS4151" s="275"/>
      <c r="BT4151" s="275"/>
      <c r="BU4151" s="275"/>
      <c r="BV4151" s="275"/>
    </row>
    <row r="4152" spans="1:74" s="263" customFormat="1">
      <c r="A4152" s="457"/>
      <c r="B4152" s="457"/>
      <c r="C4152" s="260"/>
      <c r="D4152" s="260"/>
      <c r="E4152" s="260"/>
      <c r="F4152" s="260"/>
      <c r="G4152" s="260"/>
      <c r="H4152" s="260"/>
      <c r="I4152" s="260"/>
      <c r="J4152" s="260"/>
      <c r="K4152" s="260"/>
      <c r="L4152" s="261" t="s">
        <v>10415</v>
      </c>
      <c r="M4152" s="261"/>
      <c r="N4152" s="261"/>
      <c r="O4152" s="457"/>
      <c r="P4152" s="260"/>
      <c r="Q4152" s="262" t="s">
        <v>8501</v>
      </c>
      <c r="R4152" s="261"/>
      <c r="S4152" s="261"/>
      <c r="T4152" s="261"/>
      <c r="U4152" s="261"/>
      <c r="V4152" s="292"/>
      <c r="X4152" s="457"/>
      <c r="Y4152" s="260"/>
      <c r="Z4152" s="264"/>
      <c r="AA4152" s="264"/>
      <c r="AB4152" s="264"/>
      <c r="AF4152" s="457"/>
      <c r="AG4152" s="260"/>
      <c r="AN4152" s="457"/>
      <c r="AO4152" s="260"/>
      <c r="AV4152" s="260"/>
      <c r="BC4152" s="260"/>
      <c r="BM4152" s="275">
        <v>3</v>
      </c>
      <c r="BN4152" s="275"/>
      <c r="BO4152" s="275"/>
      <c r="BP4152" s="275"/>
      <c r="BQ4152" s="275"/>
      <c r="BR4152" s="275"/>
      <c r="BS4152" s="275"/>
      <c r="BT4152" s="275"/>
      <c r="BU4152" s="275"/>
      <c r="BV4152" s="275"/>
    </row>
    <row r="4153" spans="1:74" s="263" customFormat="1">
      <c r="A4153" s="457"/>
      <c r="B4153" s="457"/>
      <c r="C4153" s="260"/>
      <c r="D4153" s="260"/>
      <c r="E4153" s="260"/>
      <c r="F4153" s="260"/>
      <c r="G4153" s="260"/>
      <c r="H4153" s="260"/>
      <c r="I4153" s="260"/>
      <c r="J4153" s="260"/>
      <c r="K4153" s="260"/>
      <c r="L4153" s="261" t="s">
        <v>10416</v>
      </c>
      <c r="M4153" s="261"/>
      <c r="N4153" s="261"/>
      <c r="O4153" s="457"/>
      <c r="P4153" s="260"/>
      <c r="Q4153" s="262" t="s">
        <v>10416</v>
      </c>
      <c r="R4153" s="261"/>
      <c r="S4153" s="261"/>
      <c r="T4153" s="261"/>
      <c r="U4153" s="261"/>
      <c r="V4153" s="292"/>
      <c r="X4153" s="457"/>
      <c r="Y4153" s="260"/>
      <c r="Z4153" s="264"/>
      <c r="AA4153" s="264"/>
      <c r="AB4153" s="264"/>
      <c r="AF4153" s="457"/>
      <c r="AG4153" s="260"/>
      <c r="AN4153" s="457"/>
      <c r="AO4153" s="260"/>
      <c r="AV4153" s="260"/>
      <c r="BC4153" s="260"/>
      <c r="BM4153" s="275">
        <v>3</v>
      </c>
      <c r="BN4153" s="275"/>
      <c r="BO4153" s="275"/>
      <c r="BP4153" s="275"/>
      <c r="BQ4153" s="275"/>
      <c r="BR4153" s="275"/>
      <c r="BS4153" s="275"/>
      <c r="BT4153" s="275"/>
      <c r="BU4153" s="275"/>
      <c r="BV4153" s="275"/>
    </row>
    <row r="4154" spans="1:74" s="263" customFormat="1">
      <c r="A4154" s="458" t="s">
        <v>10419</v>
      </c>
      <c r="B4154" s="458"/>
      <c r="C4154" s="266"/>
      <c r="D4154" s="266"/>
      <c r="E4154" s="266"/>
      <c r="F4154" s="266"/>
      <c r="G4154" s="266"/>
      <c r="H4154" s="266"/>
      <c r="I4154" s="266"/>
      <c r="J4154" s="266"/>
      <c r="K4154" s="266"/>
      <c r="L4154" s="261" t="s">
        <v>10417</v>
      </c>
      <c r="M4154" s="261"/>
      <c r="N4154" s="261"/>
      <c r="O4154" s="458"/>
      <c r="P4154" s="266"/>
      <c r="Q4154" s="262" t="s">
        <v>10418</v>
      </c>
      <c r="R4154" s="261"/>
      <c r="S4154" s="261"/>
      <c r="T4154" s="261"/>
      <c r="U4154" s="261"/>
      <c r="V4154" s="292"/>
      <c r="X4154" s="458"/>
      <c r="Y4154" s="266"/>
      <c r="Z4154" s="264"/>
      <c r="AA4154" s="264"/>
      <c r="AB4154" s="264"/>
      <c r="AF4154" s="458"/>
      <c r="AG4154" s="266"/>
      <c r="AN4154" s="458"/>
      <c r="AO4154" s="266"/>
      <c r="AV4154" s="266"/>
      <c r="BC4154" s="266"/>
      <c r="BM4154" s="275">
        <v>3</v>
      </c>
      <c r="BN4154" s="275"/>
      <c r="BO4154" s="275"/>
      <c r="BP4154" s="275"/>
      <c r="BQ4154" s="275"/>
      <c r="BR4154" s="275"/>
      <c r="BS4154" s="275"/>
      <c r="BT4154" s="275"/>
      <c r="BU4154" s="275"/>
      <c r="BV4154" s="275"/>
    </row>
    <row r="4155" spans="1:74" s="263" customFormat="1">
      <c r="A4155" s="457"/>
      <c r="B4155" s="457"/>
      <c r="C4155" s="260"/>
      <c r="D4155" s="260"/>
      <c r="E4155" s="260"/>
      <c r="F4155" s="260"/>
      <c r="G4155" s="260"/>
      <c r="H4155" s="260"/>
      <c r="I4155" s="260"/>
      <c r="J4155" s="260"/>
      <c r="K4155" s="260"/>
      <c r="L4155" s="261" t="s">
        <v>10420</v>
      </c>
      <c r="M4155" s="261"/>
      <c r="N4155" s="261"/>
      <c r="O4155" s="457"/>
      <c r="P4155" s="260"/>
      <c r="Q4155" s="262" t="s">
        <v>5140</v>
      </c>
      <c r="R4155" s="261"/>
      <c r="S4155" s="261"/>
      <c r="T4155" s="261"/>
      <c r="U4155" s="261"/>
      <c r="V4155" s="292"/>
      <c r="X4155" s="457"/>
      <c r="Y4155" s="260"/>
      <c r="Z4155" s="264"/>
      <c r="AA4155" s="264"/>
      <c r="AB4155" s="264"/>
      <c r="AF4155" s="457"/>
      <c r="AG4155" s="260"/>
      <c r="AN4155" s="457"/>
      <c r="AO4155" s="260"/>
      <c r="AV4155" s="260"/>
      <c r="BC4155" s="260"/>
      <c r="BM4155" s="275">
        <v>3</v>
      </c>
      <c r="BN4155" s="275"/>
      <c r="BO4155" s="275"/>
      <c r="BP4155" s="275"/>
      <c r="BQ4155" s="275"/>
      <c r="BR4155" s="275"/>
      <c r="BS4155" s="275"/>
      <c r="BT4155" s="275"/>
      <c r="BU4155" s="275"/>
      <c r="BV4155" s="275"/>
    </row>
    <row r="4156" spans="1:74" s="263" customFormat="1">
      <c r="A4156" s="457"/>
      <c r="B4156" s="457"/>
      <c r="C4156" s="260"/>
      <c r="D4156" s="260"/>
      <c r="E4156" s="260"/>
      <c r="F4156" s="260"/>
      <c r="G4156" s="260"/>
      <c r="H4156" s="260"/>
      <c r="I4156" s="260"/>
      <c r="J4156" s="260"/>
      <c r="K4156" s="260"/>
      <c r="L4156" s="261" t="s">
        <v>10421</v>
      </c>
      <c r="M4156" s="261"/>
      <c r="N4156" s="261"/>
      <c r="O4156" s="457"/>
      <c r="P4156" s="260"/>
      <c r="Q4156" s="262" t="s">
        <v>10283</v>
      </c>
      <c r="R4156" s="261"/>
      <c r="S4156" s="261"/>
      <c r="T4156" s="261"/>
      <c r="U4156" s="261"/>
      <c r="V4156" s="292"/>
      <c r="X4156" s="457"/>
      <c r="Y4156" s="260"/>
      <c r="Z4156" s="264"/>
      <c r="AA4156" s="264"/>
      <c r="AB4156" s="264"/>
      <c r="AF4156" s="457"/>
      <c r="AG4156" s="260"/>
      <c r="AN4156" s="457"/>
      <c r="AO4156" s="260"/>
      <c r="AV4156" s="260"/>
      <c r="BC4156" s="260"/>
      <c r="BM4156" s="275">
        <v>3</v>
      </c>
      <c r="BN4156" s="275"/>
      <c r="BO4156" s="275"/>
      <c r="BP4156" s="275"/>
      <c r="BQ4156" s="275"/>
      <c r="BR4156" s="275"/>
      <c r="BS4156" s="275"/>
      <c r="BT4156" s="275"/>
      <c r="BU4156" s="275"/>
      <c r="BV4156" s="275"/>
    </row>
    <row r="4157" spans="1:74" s="263" customFormat="1">
      <c r="A4157" s="458" t="s">
        <v>10424</v>
      </c>
      <c r="B4157" s="458"/>
      <c r="C4157" s="266"/>
      <c r="D4157" s="266"/>
      <c r="E4157" s="266"/>
      <c r="F4157" s="266"/>
      <c r="G4157" s="266"/>
      <c r="H4157" s="266"/>
      <c r="I4157" s="266"/>
      <c r="J4157" s="266"/>
      <c r="K4157" s="266"/>
      <c r="L4157" s="261" t="s">
        <v>10422</v>
      </c>
      <c r="M4157" s="261"/>
      <c r="N4157" s="261"/>
      <c r="O4157" s="458"/>
      <c r="P4157" s="266"/>
      <c r="Q4157" s="262" t="s">
        <v>10423</v>
      </c>
      <c r="R4157" s="261"/>
      <c r="S4157" s="261"/>
      <c r="T4157" s="261"/>
      <c r="U4157" s="261"/>
      <c r="V4157" s="292"/>
      <c r="X4157" s="458"/>
      <c r="Y4157" s="266"/>
      <c r="Z4157" s="264"/>
      <c r="AA4157" s="264"/>
      <c r="AB4157" s="264"/>
      <c r="AF4157" s="458"/>
      <c r="AG4157" s="266"/>
      <c r="AN4157" s="458"/>
      <c r="AO4157" s="266"/>
      <c r="AV4157" s="266"/>
      <c r="BC4157" s="266"/>
      <c r="BM4157" s="275">
        <v>3</v>
      </c>
      <c r="BN4157" s="275"/>
      <c r="BO4157" s="275"/>
      <c r="BP4157" s="275"/>
      <c r="BQ4157" s="275"/>
      <c r="BR4157" s="275"/>
      <c r="BS4157" s="275"/>
      <c r="BT4157" s="275"/>
      <c r="BU4157" s="275"/>
      <c r="BV4157" s="275"/>
    </row>
    <row r="4158" spans="1:74" s="263" customFormat="1">
      <c r="A4158" s="457"/>
      <c r="B4158" s="457"/>
      <c r="C4158" s="260"/>
      <c r="D4158" s="260"/>
      <c r="E4158" s="260"/>
      <c r="F4158" s="260"/>
      <c r="G4158" s="260"/>
      <c r="H4158" s="260"/>
      <c r="I4158" s="260"/>
      <c r="J4158" s="260"/>
      <c r="K4158" s="260"/>
      <c r="L4158" s="261" t="s">
        <v>10425</v>
      </c>
      <c r="M4158" s="261"/>
      <c r="N4158" s="261"/>
      <c r="O4158" s="457"/>
      <c r="P4158" s="260"/>
      <c r="Q4158" s="262" t="s">
        <v>10426</v>
      </c>
      <c r="R4158" s="261"/>
      <c r="S4158" s="261"/>
      <c r="T4158" s="261"/>
      <c r="U4158" s="261"/>
      <c r="V4158" s="292"/>
      <c r="X4158" s="457"/>
      <c r="Y4158" s="260"/>
      <c r="Z4158" s="264"/>
      <c r="AA4158" s="264"/>
      <c r="AB4158" s="264"/>
      <c r="AF4158" s="457"/>
      <c r="AG4158" s="260"/>
      <c r="AN4158" s="457"/>
      <c r="AO4158" s="260"/>
      <c r="AV4158" s="260"/>
      <c r="BC4158" s="260"/>
      <c r="BM4158" s="275">
        <v>3</v>
      </c>
      <c r="BN4158" s="275"/>
      <c r="BO4158" s="275"/>
      <c r="BP4158" s="275"/>
      <c r="BQ4158" s="275"/>
      <c r="BR4158" s="275"/>
      <c r="BS4158" s="275"/>
      <c r="BT4158" s="275"/>
      <c r="BU4158" s="275"/>
      <c r="BV4158" s="275"/>
    </row>
    <row r="4159" spans="1:74" s="263" customFormat="1">
      <c r="A4159" s="457"/>
      <c r="B4159" s="457"/>
      <c r="C4159" s="260"/>
      <c r="D4159" s="260"/>
      <c r="E4159" s="260"/>
      <c r="F4159" s="260"/>
      <c r="G4159" s="260"/>
      <c r="H4159" s="260"/>
      <c r="I4159" s="260"/>
      <c r="J4159" s="260"/>
      <c r="K4159" s="260"/>
      <c r="L4159" s="261" t="s">
        <v>10427</v>
      </c>
      <c r="M4159" s="261"/>
      <c r="N4159" s="261"/>
      <c r="O4159" s="457"/>
      <c r="P4159" s="260"/>
      <c r="Q4159" s="262" t="s">
        <v>10428</v>
      </c>
      <c r="R4159" s="261"/>
      <c r="S4159" s="261"/>
      <c r="T4159" s="261"/>
      <c r="U4159" s="261"/>
      <c r="V4159" s="292"/>
      <c r="X4159" s="457"/>
      <c r="Y4159" s="260"/>
      <c r="Z4159" s="264"/>
      <c r="AA4159" s="264"/>
      <c r="AB4159" s="264"/>
      <c r="AF4159" s="457"/>
      <c r="AG4159" s="260"/>
      <c r="AN4159" s="457"/>
      <c r="AO4159" s="260"/>
      <c r="AV4159" s="260"/>
      <c r="BC4159" s="260"/>
      <c r="BM4159" s="275">
        <v>3</v>
      </c>
      <c r="BN4159" s="275"/>
      <c r="BO4159" s="275"/>
      <c r="BP4159" s="275"/>
      <c r="BQ4159" s="275"/>
      <c r="BR4159" s="275"/>
      <c r="BS4159" s="275"/>
      <c r="BT4159" s="275"/>
      <c r="BU4159" s="275"/>
      <c r="BV4159" s="275"/>
    </row>
    <row r="4160" spans="1:74" s="263" customFormat="1">
      <c r="A4160" s="458" t="s">
        <v>10431</v>
      </c>
      <c r="B4160" s="458"/>
      <c r="C4160" s="266"/>
      <c r="D4160" s="266"/>
      <c r="E4160" s="266"/>
      <c r="F4160" s="266"/>
      <c r="G4160" s="266"/>
      <c r="H4160" s="266"/>
      <c r="I4160" s="266"/>
      <c r="J4160" s="266"/>
      <c r="K4160" s="266"/>
      <c r="L4160" s="261" t="s">
        <v>10429</v>
      </c>
      <c r="M4160" s="261"/>
      <c r="N4160" s="261"/>
      <c r="O4160" s="458"/>
      <c r="P4160" s="266"/>
      <c r="Q4160" s="262" t="s">
        <v>10430</v>
      </c>
      <c r="R4160" s="261"/>
      <c r="S4160" s="261"/>
      <c r="T4160" s="261"/>
      <c r="U4160" s="261"/>
      <c r="V4160" s="292"/>
      <c r="X4160" s="458"/>
      <c r="Y4160" s="266"/>
      <c r="Z4160" s="264"/>
      <c r="AA4160" s="264"/>
      <c r="AB4160" s="264"/>
      <c r="AF4160" s="458"/>
      <c r="AG4160" s="266"/>
      <c r="AN4160" s="458"/>
      <c r="AO4160" s="266"/>
      <c r="AV4160" s="266"/>
      <c r="BC4160" s="266"/>
      <c r="BM4160" s="275">
        <v>3</v>
      </c>
      <c r="BN4160" s="275"/>
      <c r="BO4160" s="275"/>
      <c r="BP4160" s="275"/>
      <c r="BQ4160" s="275"/>
      <c r="BR4160" s="275"/>
      <c r="BS4160" s="275"/>
      <c r="BT4160" s="275"/>
      <c r="BU4160" s="275"/>
      <c r="BV4160" s="275"/>
    </row>
    <row r="4161" spans="1:74" s="263" customFormat="1">
      <c r="A4161" s="457"/>
      <c r="B4161" s="457"/>
      <c r="C4161" s="260"/>
      <c r="D4161" s="260"/>
      <c r="E4161" s="260"/>
      <c r="F4161" s="260"/>
      <c r="G4161" s="260"/>
      <c r="H4161" s="260"/>
      <c r="I4161" s="260"/>
      <c r="J4161" s="260"/>
      <c r="K4161" s="260"/>
      <c r="L4161" s="261" t="s">
        <v>10432</v>
      </c>
      <c r="M4161" s="261"/>
      <c r="N4161" s="261"/>
      <c r="O4161" s="457"/>
      <c r="P4161" s="260"/>
      <c r="Q4161" s="262" t="s">
        <v>9286</v>
      </c>
      <c r="R4161" s="261"/>
      <c r="S4161" s="261"/>
      <c r="T4161" s="261"/>
      <c r="U4161" s="261"/>
      <c r="V4161" s="292"/>
      <c r="X4161" s="457"/>
      <c r="Y4161" s="260"/>
      <c r="Z4161" s="264"/>
      <c r="AA4161" s="264"/>
      <c r="AB4161" s="264"/>
      <c r="AF4161" s="457"/>
      <c r="AG4161" s="260"/>
      <c r="AN4161" s="457"/>
      <c r="AO4161" s="260"/>
      <c r="AV4161" s="260"/>
      <c r="BC4161" s="260"/>
      <c r="BM4161" s="275">
        <v>3</v>
      </c>
      <c r="BN4161" s="275"/>
      <c r="BO4161" s="275"/>
      <c r="BP4161" s="275"/>
      <c r="BQ4161" s="275"/>
      <c r="BR4161" s="275"/>
      <c r="BS4161" s="275"/>
      <c r="BT4161" s="275"/>
      <c r="BU4161" s="275"/>
      <c r="BV4161" s="275"/>
    </row>
    <row r="4162" spans="1:74" s="263" customFormat="1">
      <c r="A4162" s="457"/>
      <c r="B4162" s="457"/>
      <c r="C4162" s="260"/>
      <c r="D4162" s="260"/>
      <c r="E4162" s="260"/>
      <c r="F4162" s="260"/>
      <c r="G4162" s="260"/>
      <c r="H4162" s="260"/>
      <c r="I4162" s="260"/>
      <c r="J4162" s="260"/>
      <c r="K4162" s="260"/>
      <c r="L4162" s="261" t="s">
        <v>10433</v>
      </c>
      <c r="M4162" s="261"/>
      <c r="N4162" s="261"/>
      <c r="O4162" s="457"/>
      <c r="P4162" s="260"/>
      <c r="Q4162" s="262" t="s">
        <v>10434</v>
      </c>
      <c r="R4162" s="261"/>
      <c r="S4162" s="261"/>
      <c r="T4162" s="261"/>
      <c r="U4162" s="261"/>
      <c r="V4162" s="292"/>
      <c r="X4162" s="457"/>
      <c r="Y4162" s="260"/>
      <c r="Z4162" s="264"/>
      <c r="AA4162" s="264"/>
      <c r="AB4162" s="264"/>
      <c r="AF4162" s="457"/>
      <c r="AG4162" s="260"/>
      <c r="AN4162" s="457"/>
      <c r="AO4162" s="260"/>
      <c r="AV4162" s="260"/>
      <c r="BC4162" s="260"/>
      <c r="BM4162" s="275">
        <v>3</v>
      </c>
      <c r="BN4162" s="275"/>
      <c r="BO4162" s="275"/>
      <c r="BP4162" s="275"/>
      <c r="BQ4162" s="275"/>
      <c r="BR4162" s="275"/>
      <c r="BS4162" s="275"/>
      <c r="BT4162" s="275"/>
      <c r="BU4162" s="275"/>
      <c r="BV4162" s="275"/>
    </row>
    <row r="4163" spans="1:74" s="263" customFormat="1">
      <c r="A4163" s="457"/>
      <c r="B4163" s="457"/>
      <c r="C4163" s="260"/>
      <c r="D4163" s="260"/>
      <c r="E4163" s="260"/>
      <c r="F4163" s="260"/>
      <c r="G4163" s="260"/>
      <c r="H4163" s="260"/>
      <c r="I4163" s="260"/>
      <c r="J4163" s="260"/>
      <c r="K4163" s="260"/>
      <c r="L4163" s="261" t="s">
        <v>10435</v>
      </c>
      <c r="M4163" s="261"/>
      <c r="N4163" s="261"/>
      <c r="O4163" s="457"/>
      <c r="P4163" s="260"/>
      <c r="Q4163" s="262" t="s">
        <v>10436</v>
      </c>
      <c r="R4163" s="261"/>
      <c r="S4163" s="261"/>
      <c r="T4163" s="261"/>
      <c r="U4163" s="261"/>
      <c r="V4163" s="292"/>
      <c r="X4163" s="457"/>
      <c r="Y4163" s="260"/>
      <c r="Z4163" s="264"/>
      <c r="AA4163" s="264"/>
      <c r="AB4163" s="264"/>
      <c r="AF4163" s="457"/>
      <c r="AG4163" s="260"/>
      <c r="AN4163" s="457"/>
      <c r="AO4163" s="260"/>
      <c r="AV4163" s="260"/>
      <c r="BC4163" s="260"/>
      <c r="BM4163" s="275">
        <v>3</v>
      </c>
      <c r="BN4163" s="275"/>
      <c r="BO4163" s="275"/>
      <c r="BP4163" s="275"/>
      <c r="BQ4163" s="275"/>
      <c r="BR4163" s="275"/>
      <c r="BS4163" s="275"/>
      <c r="BT4163" s="275"/>
      <c r="BU4163" s="275"/>
      <c r="BV4163" s="275"/>
    </row>
    <row r="4164" spans="1:74" s="263" customFormat="1">
      <c r="A4164" s="457"/>
      <c r="B4164" s="457"/>
      <c r="C4164" s="260"/>
      <c r="D4164" s="260"/>
      <c r="E4164" s="260"/>
      <c r="F4164" s="260"/>
      <c r="G4164" s="260"/>
      <c r="H4164" s="260"/>
      <c r="I4164" s="260"/>
      <c r="J4164" s="260"/>
      <c r="K4164" s="260"/>
      <c r="L4164" s="261" t="s">
        <v>10437</v>
      </c>
      <c r="M4164" s="261"/>
      <c r="N4164" s="261"/>
      <c r="O4164" s="457"/>
      <c r="P4164" s="260"/>
      <c r="Q4164" s="262" t="s">
        <v>10437</v>
      </c>
      <c r="R4164" s="261"/>
      <c r="S4164" s="261"/>
      <c r="T4164" s="261"/>
      <c r="U4164" s="261"/>
      <c r="V4164" s="292"/>
      <c r="X4164" s="457"/>
      <c r="Y4164" s="260"/>
      <c r="Z4164" s="264"/>
      <c r="AA4164" s="264"/>
      <c r="AB4164" s="264"/>
      <c r="AF4164" s="457"/>
      <c r="AG4164" s="260"/>
      <c r="AN4164" s="457"/>
      <c r="AO4164" s="260"/>
      <c r="AV4164" s="260"/>
      <c r="BC4164" s="260"/>
      <c r="BM4164" s="275">
        <v>3</v>
      </c>
      <c r="BN4164" s="275"/>
      <c r="BO4164" s="275"/>
      <c r="BP4164" s="275"/>
      <c r="BQ4164" s="275"/>
      <c r="BR4164" s="275"/>
      <c r="BS4164" s="275"/>
      <c r="BT4164" s="275"/>
      <c r="BU4164" s="275"/>
      <c r="BV4164" s="275"/>
    </row>
    <row r="4165" spans="1:74" s="263" customFormat="1">
      <c r="A4165" s="457"/>
      <c r="B4165" s="457"/>
      <c r="C4165" s="260"/>
      <c r="D4165" s="260"/>
      <c r="E4165" s="260"/>
      <c r="F4165" s="260"/>
      <c r="G4165" s="260"/>
      <c r="H4165" s="260"/>
      <c r="I4165" s="260"/>
      <c r="J4165" s="260"/>
      <c r="K4165" s="260"/>
      <c r="L4165" s="261" t="s">
        <v>10438</v>
      </c>
      <c r="M4165" s="261"/>
      <c r="N4165" s="261"/>
      <c r="O4165" s="457"/>
      <c r="P4165" s="260"/>
      <c r="Q4165" s="262" t="s">
        <v>10439</v>
      </c>
      <c r="R4165" s="261"/>
      <c r="S4165" s="261"/>
      <c r="T4165" s="261"/>
      <c r="U4165" s="261"/>
      <c r="V4165" s="292"/>
      <c r="X4165" s="457"/>
      <c r="Y4165" s="260"/>
      <c r="Z4165" s="264"/>
      <c r="AA4165" s="264"/>
      <c r="AB4165" s="264"/>
      <c r="AF4165" s="457"/>
      <c r="AG4165" s="260"/>
      <c r="AN4165" s="457"/>
      <c r="AO4165" s="260"/>
      <c r="AV4165" s="260"/>
      <c r="BC4165" s="260"/>
      <c r="BM4165" s="275">
        <v>3</v>
      </c>
      <c r="BN4165" s="275"/>
      <c r="BO4165" s="275"/>
      <c r="BP4165" s="275"/>
      <c r="BQ4165" s="275"/>
      <c r="BR4165" s="275"/>
      <c r="BS4165" s="275"/>
      <c r="BT4165" s="275"/>
      <c r="BU4165" s="275"/>
      <c r="BV4165" s="275"/>
    </row>
    <row r="4166" spans="1:74" s="263" customFormat="1">
      <c r="A4166" s="457"/>
      <c r="B4166" s="457"/>
      <c r="C4166" s="260"/>
      <c r="D4166" s="260"/>
      <c r="E4166" s="260"/>
      <c r="F4166" s="260"/>
      <c r="G4166" s="260"/>
      <c r="H4166" s="260"/>
      <c r="I4166" s="260"/>
      <c r="J4166" s="260"/>
      <c r="K4166" s="260"/>
      <c r="L4166" s="261" t="s">
        <v>8874</v>
      </c>
      <c r="M4166" s="261"/>
      <c r="N4166" s="261"/>
      <c r="O4166" s="457"/>
      <c r="P4166" s="260"/>
      <c r="Q4166" s="262" t="s">
        <v>8874</v>
      </c>
      <c r="R4166" s="261"/>
      <c r="S4166" s="261"/>
      <c r="T4166" s="261"/>
      <c r="U4166" s="261"/>
      <c r="V4166" s="292"/>
      <c r="X4166" s="457"/>
      <c r="Y4166" s="260"/>
      <c r="Z4166" s="264"/>
      <c r="AA4166" s="264"/>
      <c r="AB4166" s="264"/>
      <c r="AF4166" s="457"/>
      <c r="AG4166" s="260"/>
      <c r="AN4166" s="457"/>
      <c r="AO4166" s="260"/>
      <c r="AV4166" s="260"/>
      <c r="BC4166" s="260"/>
      <c r="BM4166" s="275">
        <v>3</v>
      </c>
      <c r="BN4166" s="275"/>
      <c r="BO4166" s="275"/>
      <c r="BP4166" s="275"/>
      <c r="BQ4166" s="275"/>
      <c r="BR4166" s="275"/>
      <c r="BS4166" s="275"/>
      <c r="BT4166" s="275"/>
      <c r="BU4166" s="275"/>
      <c r="BV4166" s="275"/>
    </row>
    <row r="4167" spans="1:74" s="263" customFormat="1">
      <c r="A4167" s="457"/>
      <c r="B4167" s="457"/>
      <c r="C4167" s="260"/>
      <c r="D4167" s="260"/>
      <c r="E4167" s="260"/>
      <c r="F4167" s="260"/>
      <c r="G4167" s="260"/>
      <c r="H4167" s="260"/>
      <c r="I4167" s="260"/>
      <c r="J4167" s="260"/>
      <c r="K4167" s="260"/>
      <c r="L4167" s="261" t="s">
        <v>10440</v>
      </c>
      <c r="M4167" s="261"/>
      <c r="N4167" s="261"/>
      <c r="O4167" s="457"/>
      <c r="P4167" s="260"/>
      <c r="Q4167" s="262" t="s">
        <v>5669</v>
      </c>
      <c r="R4167" s="261"/>
      <c r="S4167" s="261"/>
      <c r="T4167" s="261"/>
      <c r="U4167" s="261"/>
      <c r="V4167" s="292"/>
      <c r="X4167" s="457"/>
      <c r="Y4167" s="260"/>
      <c r="Z4167" s="264"/>
      <c r="AA4167" s="264"/>
      <c r="AB4167" s="264"/>
      <c r="AF4167" s="457"/>
      <c r="AG4167" s="260"/>
      <c r="AN4167" s="457"/>
      <c r="AO4167" s="260"/>
      <c r="AV4167" s="260"/>
      <c r="BC4167" s="260"/>
      <c r="BM4167" s="275">
        <v>3</v>
      </c>
      <c r="BN4167" s="275"/>
      <c r="BO4167" s="275"/>
      <c r="BP4167" s="275"/>
      <c r="BQ4167" s="275"/>
      <c r="BR4167" s="275"/>
      <c r="BS4167" s="275"/>
      <c r="BT4167" s="275"/>
      <c r="BU4167" s="275"/>
      <c r="BV4167" s="275"/>
    </row>
    <row r="4168" spans="1:74" s="263" customFormat="1">
      <c r="A4168" s="457"/>
      <c r="B4168" s="457"/>
      <c r="C4168" s="260"/>
      <c r="D4168" s="260"/>
      <c r="E4168" s="260"/>
      <c r="F4168" s="260"/>
      <c r="G4168" s="260"/>
      <c r="H4168" s="260"/>
      <c r="I4168" s="260"/>
      <c r="J4168" s="260"/>
      <c r="K4168" s="260"/>
      <c r="L4168" s="261" t="s">
        <v>10441</v>
      </c>
      <c r="M4168" s="261"/>
      <c r="N4168" s="261"/>
      <c r="O4168" s="457"/>
      <c r="P4168" s="260"/>
      <c r="Q4168" s="262" t="s">
        <v>10442</v>
      </c>
      <c r="R4168" s="261"/>
      <c r="S4168" s="261"/>
      <c r="T4168" s="261"/>
      <c r="U4168" s="261"/>
      <c r="V4168" s="292"/>
      <c r="X4168" s="457"/>
      <c r="Y4168" s="260"/>
      <c r="Z4168" s="264"/>
      <c r="AA4168" s="264"/>
      <c r="AB4168" s="264"/>
      <c r="AF4168" s="457"/>
      <c r="AG4168" s="260"/>
      <c r="AN4168" s="457"/>
      <c r="AO4168" s="260"/>
      <c r="AV4168" s="260"/>
      <c r="BC4168" s="260"/>
      <c r="BM4168" s="275">
        <v>3</v>
      </c>
      <c r="BN4168" s="275"/>
      <c r="BO4168" s="275"/>
      <c r="BP4168" s="275"/>
      <c r="BQ4168" s="275"/>
      <c r="BR4168" s="275"/>
      <c r="BS4168" s="275"/>
      <c r="BT4168" s="275"/>
      <c r="BU4168" s="275"/>
      <c r="BV4168" s="275"/>
    </row>
    <row r="4169" spans="1:74" s="263" customFormat="1">
      <c r="A4169" s="457"/>
      <c r="B4169" s="457"/>
      <c r="C4169" s="260"/>
      <c r="D4169" s="260"/>
      <c r="E4169" s="260"/>
      <c r="F4169" s="260"/>
      <c r="G4169" s="260"/>
      <c r="H4169" s="260"/>
      <c r="I4169" s="260"/>
      <c r="J4169" s="260"/>
      <c r="K4169" s="260"/>
      <c r="L4169" s="261" t="s">
        <v>10443</v>
      </c>
      <c r="M4169" s="261"/>
      <c r="N4169" s="261"/>
      <c r="O4169" s="457"/>
      <c r="P4169" s="260"/>
      <c r="Q4169" s="262" t="s">
        <v>10444</v>
      </c>
      <c r="R4169" s="261"/>
      <c r="S4169" s="261"/>
      <c r="T4169" s="261"/>
      <c r="U4169" s="261"/>
      <c r="V4169" s="292"/>
      <c r="X4169" s="457"/>
      <c r="Y4169" s="260"/>
      <c r="Z4169" s="264"/>
      <c r="AA4169" s="264"/>
      <c r="AB4169" s="264"/>
      <c r="AF4169" s="457"/>
      <c r="AG4169" s="260"/>
      <c r="AN4169" s="457"/>
      <c r="AO4169" s="260"/>
      <c r="AV4169" s="260"/>
      <c r="BC4169" s="260"/>
      <c r="BM4169" s="275">
        <v>3</v>
      </c>
      <c r="BN4169" s="275"/>
      <c r="BO4169" s="275"/>
      <c r="BP4169" s="275"/>
      <c r="BQ4169" s="275"/>
      <c r="BR4169" s="275"/>
      <c r="BS4169" s="275"/>
      <c r="BT4169" s="275"/>
      <c r="BU4169" s="275"/>
      <c r="BV4169" s="275"/>
    </row>
    <row r="4170" spans="1:74" s="263" customFormat="1">
      <c r="A4170" s="458" t="s">
        <v>10447</v>
      </c>
      <c r="B4170" s="458"/>
      <c r="C4170" s="266"/>
      <c r="D4170" s="266"/>
      <c r="E4170" s="266"/>
      <c r="F4170" s="266"/>
      <c r="G4170" s="266"/>
      <c r="H4170" s="266"/>
      <c r="I4170" s="266"/>
      <c r="J4170" s="266"/>
      <c r="K4170" s="266"/>
      <c r="L4170" s="261" t="s">
        <v>10445</v>
      </c>
      <c r="M4170" s="261"/>
      <c r="N4170" s="261"/>
      <c r="O4170" s="458"/>
      <c r="P4170" s="266"/>
      <c r="Q4170" s="262" t="s">
        <v>10446</v>
      </c>
      <c r="R4170" s="261"/>
      <c r="S4170" s="261"/>
      <c r="T4170" s="261"/>
      <c r="U4170" s="261"/>
      <c r="V4170" s="292"/>
      <c r="X4170" s="458"/>
      <c r="Y4170" s="266"/>
      <c r="Z4170" s="264"/>
      <c r="AA4170" s="264"/>
      <c r="AB4170" s="264"/>
      <c r="AF4170" s="458"/>
      <c r="AG4170" s="266"/>
      <c r="AN4170" s="458"/>
      <c r="AO4170" s="266"/>
      <c r="AV4170" s="266"/>
      <c r="BC4170" s="266"/>
      <c r="BM4170" s="275">
        <v>3</v>
      </c>
      <c r="BN4170" s="275"/>
      <c r="BO4170" s="275"/>
      <c r="BP4170" s="275"/>
      <c r="BQ4170" s="275"/>
      <c r="BR4170" s="275"/>
      <c r="BS4170" s="275"/>
      <c r="BT4170" s="275"/>
      <c r="BU4170" s="275"/>
      <c r="BV4170" s="275"/>
    </row>
    <row r="4171" spans="1:74" s="263" customFormat="1">
      <c r="A4171" s="457"/>
      <c r="B4171" s="457"/>
      <c r="C4171" s="260"/>
      <c r="D4171" s="260"/>
      <c r="E4171" s="260"/>
      <c r="F4171" s="260"/>
      <c r="G4171" s="260"/>
      <c r="H4171" s="260"/>
      <c r="I4171" s="260"/>
      <c r="J4171" s="260"/>
      <c r="K4171" s="260"/>
      <c r="L4171" s="261" t="s">
        <v>10448</v>
      </c>
      <c r="M4171" s="261"/>
      <c r="N4171" s="261"/>
      <c r="O4171" s="457"/>
      <c r="P4171" s="260"/>
      <c r="Q4171" s="262" t="s">
        <v>10449</v>
      </c>
      <c r="R4171" s="261"/>
      <c r="S4171" s="261"/>
      <c r="T4171" s="261"/>
      <c r="U4171" s="261"/>
      <c r="V4171" s="292"/>
      <c r="X4171" s="457"/>
      <c r="Y4171" s="260"/>
      <c r="Z4171" s="264"/>
      <c r="AA4171" s="264"/>
      <c r="AB4171" s="264"/>
      <c r="AF4171" s="457"/>
      <c r="AG4171" s="260"/>
      <c r="AN4171" s="457"/>
      <c r="AO4171" s="260"/>
      <c r="AV4171" s="260"/>
      <c r="BC4171" s="260"/>
      <c r="BM4171" s="275">
        <v>3</v>
      </c>
      <c r="BN4171" s="275"/>
      <c r="BO4171" s="275"/>
      <c r="BP4171" s="275"/>
      <c r="BQ4171" s="275"/>
      <c r="BR4171" s="275"/>
      <c r="BS4171" s="275"/>
      <c r="BT4171" s="275"/>
      <c r="BU4171" s="275"/>
      <c r="BV4171" s="275"/>
    </row>
    <row r="4172" spans="1:74" s="263" customFormat="1">
      <c r="A4172" s="457"/>
      <c r="B4172" s="457"/>
      <c r="C4172" s="260"/>
      <c r="D4172" s="260"/>
      <c r="E4172" s="260"/>
      <c r="F4172" s="260"/>
      <c r="G4172" s="260"/>
      <c r="H4172" s="260"/>
      <c r="I4172" s="260"/>
      <c r="J4172" s="260"/>
      <c r="K4172" s="260"/>
      <c r="L4172" s="261" t="s">
        <v>10450</v>
      </c>
      <c r="M4172" s="261"/>
      <c r="N4172" s="261"/>
      <c r="O4172" s="457"/>
      <c r="P4172" s="260"/>
      <c r="Q4172" s="262" t="s">
        <v>10451</v>
      </c>
      <c r="R4172" s="261"/>
      <c r="S4172" s="261"/>
      <c r="T4172" s="261"/>
      <c r="U4172" s="261"/>
      <c r="V4172" s="292"/>
      <c r="X4172" s="457"/>
      <c r="Y4172" s="260"/>
      <c r="Z4172" s="264"/>
      <c r="AA4172" s="264"/>
      <c r="AB4172" s="264"/>
      <c r="AF4172" s="457"/>
      <c r="AG4172" s="260"/>
      <c r="AN4172" s="457"/>
      <c r="AO4172" s="260"/>
      <c r="AV4172" s="260"/>
      <c r="BC4172" s="260"/>
      <c r="BM4172" s="275">
        <v>3</v>
      </c>
      <c r="BN4172" s="275"/>
      <c r="BO4172" s="275"/>
      <c r="BP4172" s="275"/>
      <c r="BQ4172" s="275"/>
      <c r="BR4172" s="275"/>
      <c r="BS4172" s="275"/>
      <c r="BT4172" s="275"/>
      <c r="BU4172" s="275"/>
      <c r="BV4172" s="275"/>
    </row>
    <row r="4173" spans="1:74" s="263" customFormat="1">
      <c r="A4173" s="457"/>
      <c r="B4173" s="457"/>
      <c r="C4173" s="260"/>
      <c r="D4173" s="260"/>
      <c r="E4173" s="260"/>
      <c r="F4173" s="260"/>
      <c r="G4173" s="260"/>
      <c r="H4173" s="260"/>
      <c r="I4173" s="260"/>
      <c r="J4173" s="260"/>
      <c r="K4173" s="260"/>
      <c r="L4173" s="261" t="s">
        <v>10452</v>
      </c>
      <c r="M4173" s="261"/>
      <c r="N4173" s="261"/>
      <c r="O4173" s="457"/>
      <c r="P4173" s="260"/>
      <c r="Q4173" s="262" t="s">
        <v>6144</v>
      </c>
      <c r="R4173" s="261"/>
      <c r="S4173" s="261"/>
      <c r="T4173" s="261"/>
      <c r="U4173" s="261"/>
      <c r="V4173" s="292"/>
      <c r="X4173" s="457"/>
      <c r="Y4173" s="260"/>
      <c r="Z4173" s="264"/>
      <c r="AA4173" s="264"/>
      <c r="AB4173" s="264"/>
      <c r="AF4173" s="457"/>
      <c r="AG4173" s="260"/>
      <c r="AN4173" s="457"/>
      <c r="AO4173" s="260"/>
      <c r="AV4173" s="260"/>
      <c r="BC4173" s="260"/>
      <c r="BM4173" s="275">
        <v>3</v>
      </c>
      <c r="BN4173" s="275"/>
      <c r="BO4173" s="275"/>
      <c r="BP4173" s="275"/>
      <c r="BQ4173" s="275"/>
      <c r="BR4173" s="275"/>
      <c r="BS4173" s="275"/>
      <c r="BT4173" s="275"/>
      <c r="BU4173" s="275"/>
      <c r="BV4173" s="275"/>
    </row>
    <row r="4174" spans="1:74" s="263" customFormat="1">
      <c r="A4174" s="457"/>
      <c r="B4174" s="457"/>
      <c r="C4174" s="260"/>
      <c r="D4174" s="260"/>
      <c r="E4174" s="260"/>
      <c r="F4174" s="260"/>
      <c r="G4174" s="260"/>
      <c r="H4174" s="260"/>
      <c r="I4174" s="260"/>
      <c r="J4174" s="260"/>
      <c r="K4174" s="260"/>
      <c r="L4174" s="261" t="s">
        <v>10453</v>
      </c>
      <c r="M4174" s="261"/>
      <c r="N4174" s="261"/>
      <c r="O4174" s="457"/>
      <c r="P4174" s="260"/>
      <c r="Q4174" s="262" t="s">
        <v>10454</v>
      </c>
      <c r="R4174" s="261"/>
      <c r="S4174" s="261"/>
      <c r="T4174" s="261"/>
      <c r="U4174" s="261"/>
      <c r="V4174" s="292"/>
      <c r="X4174" s="457"/>
      <c r="Y4174" s="260"/>
      <c r="Z4174" s="264"/>
      <c r="AA4174" s="264"/>
      <c r="AB4174" s="264"/>
      <c r="AF4174" s="457"/>
      <c r="AG4174" s="260"/>
      <c r="AN4174" s="457"/>
      <c r="AO4174" s="260"/>
      <c r="AV4174" s="260"/>
      <c r="BC4174" s="260"/>
      <c r="BM4174" s="275">
        <v>3</v>
      </c>
      <c r="BN4174" s="275"/>
      <c r="BO4174" s="275"/>
      <c r="BP4174" s="275"/>
      <c r="BQ4174" s="275"/>
      <c r="BR4174" s="275"/>
      <c r="BS4174" s="275"/>
      <c r="BT4174" s="275"/>
      <c r="BU4174" s="275"/>
      <c r="BV4174" s="275"/>
    </row>
    <row r="4175" spans="1:74" s="263" customFormat="1">
      <c r="A4175" s="457"/>
      <c r="B4175" s="457"/>
      <c r="C4175" s="260"/>
      <c r="D4175" s="260"/>
      <c r="E4175" s="260"/>
      <c r="F4175" s="260"/>
      <c r="G4175" s="260"/>
      <c r="H4175" s="260"/>
      <c r="I4175" s="260"/>
      <c r="J4175" s="260"/>
      <c r="K4175" s="260"/>
      <c r="L4175" s="261" t="s">
        <v>5903</v>
      </c>
      <c r="M4175" s="261"/>
      <c r="N4175" s="261"/>
      <c r="O4175" s="457"/>
      <c r="P4175" s="260"/>
      <c r="Q4175" s="262" t="s">
        <v>9043</v>
      </c>
      <c r="R4175" s="261"/>
      <c r="S4175" s="261"/>
      <c r="T4175" s="261"/>
      <c r="U4175" s="261"/>
      <c r="V4175" s="292"/>
      <c r="X4175" s="457"/>
      <c r="Y4175" s="260"/>
      <c r="Z4175" s="264"/>
      <c r="AA4175" s="264"/>
      <c r="AB4175" s="264"/>
      <c r="AF4175" s="457"/>
      <c r="AG4175" s="260"/>
      <c r="AN4175" s="457"/>
      <c r="AO4175" s="260"/>
      <c r="AV4175" s="260"/>
      <c r="BC4175" s="260"/>
      <c r="BM4175" s="275">
        <v>3</v>
      </c>
      <c r="BN4175" s="275"/>
      <c r="BO4175" s="275"/>
      <c r="BP4175" s="275"/>
      <c r="BQ4175" s="275"/>
      <c r="BR4175" s="275"/>
      <c r="BS4175" s="275"/>
      <c r="BT4175" s="275"/>
      <c r="BU4175" s="275"/>
      <c r="BV4175" s="275"/>
    </row>
    <row r="4176" spans="1:74" s="263" customFormat="1">
      <c r="A4176" s="457"/>
      <c r="B4176" s="457"/>
      <c r="C4176" s="260"/>
      <c r="D4176" s="260"/>
      <c r="E4176" s="260"/>
      <c r="F4176" s="260"/>
      <c r="G4176" s="260"/>
      <c r="H4176" s="260"/>
      <c r="I4176" s="260"/>
      <c r="J4176" s="260"/>
      <c r="K4176" s="260"/>
      <c r="L4176" s="261" t="s">
        <v>5933</v>
      </c>
      <c r="M4176" s="261"/>
      <c r="N4176" s="261"/>
      <c r="O4176" s="457"/>
      <c r="P4176" s="260"/>
      <c r="Q4176" s="262" t="s">
        <v>5933</v>
      </c>
      <c r="R4176" s="261"/>
      <c r="S4176" s="261"/>
      <c r="T4176" s="261"/>
      <c r="U4176" s="261"/>
      <c r="V4176" s="292"/>
      <c r="X4176" s="457"/>
      <c r="Y4176" s="260"/>
      <c r="Z4176" s="264"/>
      <c r="AA4176" s="264"/>
      <c r="AB4176" s="264"/>
      <c r="AF4176" s="457"/>
      <c r="AG4176" s="260"/>
      <c r="AN4176" s="457"/>
      <c r="AO4176" s="260"/>
      <c r="AV4176" s="260"/>
      <c r="BC4176" s="260"/>
      <c r="BM4176" s="275">
        <v>3</v>
      </c>
      <c r="BN4176" s="275"/>
      <c r="BO4176" s="275"/>
      <c r="BP4176" s="275"/>
      <c r="BQ4176" s="275"/>
      <c r="BR4176" s="275"/>
      <c r="BS4176" s="275"/>
      <c r="BT4176" s="275"/>
      <c r="BU4176" s="275"/>
      <c r="BV4176" s="275"/>
    </row>
    <row r="4177" spans="1:74" s="263" customFormat="1">
      <c r="A4177" s="458" t="s">
        <v>10419</v>
      </c>
      <c r="B4177" s="458"/>
      <c r="C4177" s="266"/>
      <c r="D4177" s="266"/>
      <c r="E4177" s="266"/>
      <c r="F4177" s="266"/>
      <c r="G4177" s="266"/>
      <c r="H4177" s="266"/>
      <c r="I4177" s="266"/>
      <c r="J4177" s="266"/>
      <c r="K4177" s="266"/>
      <c r="L4177" s="261" t="s">
        <v>10417</v>
      </c>
      <c r="M4177" s="261"/>
      <c r="N4177" s="261"/>
      <c r="O4177" s="458"/>
      <c r="P4177" s="266"/>
      <c r="Q4177" s="262" t="s">
        <v>10455</v>
      </c>
      <c r="R4177" s="261"/>
      <c r="S4177" s="261"/>
      <c r="T4177" s="261"/>
      <c r="U4177" s="261"/>
      <c r="V4177" s="292"/>
      <c r="X4177" s="458"/>
      <c r="Y4177" s="266"/>
      <c r="Z4177" s="264"/>
      <c r="AA4177" s="264"/>
      <c r="AB4177" s="264"/>
      <c r="AF4177" s="458"/>
      <c r="AG4177" s="266"/>
      <c r="AN4177" s="458"/>
      <c r="AO4177" s="266"/>
      <c r="AV4177" s="266"/>
      <c r="BC4177" s="266"/>
      <c r="BM4177" s="275">
        <v>3</v>
      </c>
      <c r="BN4177" s="275"/>
      <c r="BO4177" s="275"/>
      <c r="BP4177" s="275"/>
      <c r="BQ4177" s="275"/>
      <c r="BR4177" s="275"/>
      <c r="BS4177" s="275"/>
      <c r="BT4177" s="275"/>
      <c r="BU4177" s="275"/>
      <c r="BV4177" s="275"/>
    </row>
    <row r="4178" spans="1:74" s="263" customFormat="1">
      <c r="A4178" s="458" t="s">
        <v>10458</v>
      </c>
      <c r="B4178" s="458"/>
      <c r="C4178" s="266"/>
      <c r="D4178" s="266"/>
      <c r="E4178" s="266"/>
      <c r="F4178" s="266"/>
      <c r="G4178" s="266"/>
      <c r="H4178" s="266"/>
      <c r="I4178" s="266"/>
      <c r="J4178" s="266"/>
      <c r="K4178" s="266"/>
      <c r="L4178" s="261" t="s">
        <v>10456</v>
      </c>
      <c r="M4178" s="261"/>
      <c r="N4178" s="261"/>
      <c r="O4178" s="458"/>
      <c r="P4178" s="266"/>
      <c r="Q4178" s="262" t="s">
        <v>10457</v>
      </c>
      <c r="R4178" s="261"/>
      <c r="S4178" s="261"/>
      <c r="T4178" s="261"/>
      <c r="U4178" s="261"/>
      <c r="V4178" s="292"/>
      <c r="X4178" s="458"/>
      <c r="Y4178" s="266"/>
      <c r="Z4178" s="264"/>
      <c r="AA4178" s="264"/>
      <c r="AB4178" s="264"/>
      <c r="AF4178" s="458"/>
      <c r="AG4178" s="266"/>
      <c r="AN4178" s="458"/>
      <c r="AO4178" s="266"/>
      <c r="AV4178" s="266"/>
      <c r="BC4178" s="266"/>
      <c r="BM4178" s="275">
        <v>3</v>
      </c>
      <c r="BN4178" s="275"/>
      <c r="BO4178" s="275"/>
      <c r="BP4178" s="275"/>
      <c r="BQ4178" s="275"/>
      <c r="BR4178" s="275"/>
      <c r="BS4178" s="275"/>
      <c r="BT4178" s="275"/>
      <c r="BU4178" s="275"/>
      <c r="BV4178" s="275"/>
    </row>
    <row r="4179" spans="1:74" s="263" customFormat="1">
      <c r="A4179" s="458" t="s">
        <v>10461</v>
      </c>
      <c r="B4179" s="458"/>
      <c r="C4179" s="266"/>
      <c r="D4179" s="266"/>
      <c r="E4179" s="266"/>
      <c r="F4179" s="266"/>
      <c r="G4179" s="266"/>
      <c r="H4179" s="266"/>
      <c r="I4179" s="266"/>
      <c r="J4179" s="266"/>
      <c r="K4179" s="266"/>
      <c r="L4179" s="261" t="s">
        <v>10459</v>
      </c>
      <c r="M4179" s="261"/>
      <c r="N4179" s="261"/>
      <c r="O4179" s="458"/>
      <c r="P4179" s="266"/>
      <c r="Q4179" s="262" t="s">
        <v>10460</v>
      </c>
      <c r="R4179" s="261"/>
      <c r="S4179" s="261"/>
      <c r="T4179" s="261"/>
      <c r="U4179" s="261"/>
      <c r="V4179" s="292"/>
      <c r="X4179" s="458"/>
      <c r="Y4179" s="266"/>
      <c r="Z4179" s="264"/>
      <c r="AA4179" s="264"/>
      <c r="AB4179" s="264"/>
      <c r="AF4179" s="458"/>
      <c r="AG4179" s="266"/>
      <c r="AN4179" s="458"/>
      <c r="AO4179" s="266"/>
      <c r="AV4179" s="266"/>
      <c r="BC4179" s="266"/>
      <c r="BM4179" s="275">
        <v>3</v>
      </c>
      <c r="BN4179" s="275"/>
      <c r="BO4179" s="275"/>
      <c r="BP4179" s="275"/>
      <c r="BQ4179" s="275"/>
      <c r="BR4179" s="275"/>
      <c r="BS4179" s="275"/>
      <c r="BT4179" s="275"/>
      <c r="BU4179" s="275"/>
      <c r="BV4179" s="275"/>
    </row>
    <row r="4180" spans="1:74" s="263" customFormat="1">
      <c r="A4180" s="458" t="s">
        <v>10464</v>
      </c>
      <c r="B4180" s="458"/>
      <c r="C4180" s="266"/>
      <c r="D4180" s="266"/>
      <c r="E4180" s="266"/>
      <c r="F4180" s="266"/>
      <c r="G4180" s="266"/>
      <c r="H4180" s="266"/>
      <c r="I4180" s="266"/>
      <c r="J4180" s="266"/>
      <c r="K4180" s="266"/>
      <c r="L4180" s="261" t="s">
        <v>10462</v>
      </c>
      <c r="M4180" s="261"/>
      <c r="N4180" s="261"/>
      <c r="O4180" s="458"/>
      <c r="P4180" s="266"/>
      <c r="Q4180" s="262" t="s">
        <v>10463</v>
      </c>
      <c r="R4180" s="261"/>
      <c r="S4180" s="261"/>
      <c r="T4180" s="261"/>
      <c r="U4180" s="261"/>
      <c r="V4180" s="292"/>
      <c r="X4180" s="458"/>
      <c r="Y4180" s="266"/>
      <c r="Z4180" s="264"/>
      <c r="AA4180" s="264"/>
      <c r="AB4180" s="264"/>
      <c r="AF4180" s="458"/>
      <c r="AG4180" s="266"/>
      <c r="AN4180" s="458"/>
      <c r="AO4180" s="266"/>
      <c r="AV4180" s="266"/>
      <c r="BC4180" s="266"/>
      <c r="BM4180" s="275">
        <v>3</v>
      </c>
      <c r="BN4180" s="275"/>
      <c r="BO4180" s="275"/>
      <c r="BP4180" s="275"/>
      <c r="BQ4180" s="275"/>
      <c r="BR4180" s="275"/>
      <c r="BS4180" s="275"/>
      <c r="BT4180" s="275"/>
      <c r="BU4180" s="275"/>
      <c r="BV4180" s="275"/>
    </row>
    <row r="4181" spans="1:74" s="263" customFormat="1">
      <c r="A4181" s="457"/>
      <c r="B4181" s="457"/>
      <c r="C4181" s="260"/>
      <c r="D4181" s="260"/>
      <c r="E4181" s="260"/>
      <c r="F4181" s="260"/>
      <c r="G4181" s="260"/>
      <c r="H4181" s="260"/>
      <c r="I4181" s="260"/>
      <c r="J4181" s="260"/>
      <c r="K4181" s="260"/>
      <c r="L4181" s="261" t="s">
        <v>10465</v>
      </c>
      <c r="M4181" s="261"/>
      <c r="N4181" s="261"/>
      <c r="O4181" s="457"/>
      <c r="P4181" s="260"/>
      <c r="Q4181" s="262" t="s">
        <v>10465</v>
      </c>
      <c r="R4181" s="261"/>
      <c r="S4181" s="261"/>
      <c r="T4181" s="261"/>
      <c r="U4181" s="261"/>
      <c r="V4181" s="292"/>
      <c r="X4181" s="457"/>
      <c r="Y4181" s="260"/>
      <c r="Z4181" s="264"/>
      <c r="AA4181" s="264"/>
      <c r="AB4181" s="264"/>
      <c r="AF4181" s="457"/>
      <c r="AG4181" s="260"/>
      <c r="AN4181" s="457"/>
      <c r="AO4181" s="260"/>
      <c r="AV4181" s="260"/>
      <c r="BC4181" s="260"/>
      <c r="BM4181" s="275">
        <v>3</v>
      </c>
      <c r="BN4181" s="275"/>
      <c r="BO4181" s="275"/>
      <c r="BP4181" s="275"/>
      <c r="BQ4181" s="275"/>
      <c r="BR4181" s="275"/>
      <c r="BS4181" s="275"/>
      <c r="BT4181" s="275"/>
      <c r="BU4181" s="275"/>
      <c r="BV4181" s="275"/>
    </row>
    <row r="4182" spans="1:74" s="263" customFormat="1">
      <c r="A4182" s="457"/>
      <c r="B4182" s="457"/>
      <c r="C4182" s="260"/>
      <c r="D4182" s="260"/>
      <c r="E4182" s="260"/>
      <c r="F4182" s="260"/>
      <c r="G4182" s="260"/>
      <c r="H4182" s="260"/>
      <c r="I4182" s="260"/>
      <c r="J4182" s="260"/>
      <c r="K4182" s="260"/>
      <c r="L4182" s="261" t="s">
        <v>10466</v>
      </c>
      <c r="M4182" s="261"/>
      <c r="N4182" s="261"/>
      <c r="O4182" s="457"/>
      <c r="P4182" s="260"/>
      <c r="Q4182" s="262" t="s">
        <v>8948</v>
      </c>
      <c r="R4182" s="261"/>
      <c r="S4182" s="261"/>
      <c r="T4182" s="261"/>
      <c r="U4182" s="261"/>
      <c r="V4182" s="292"/>
      <c r="X4182" s="457"/>
      <c r="Y4182" s="260"/>
      <c r="Z4182" s="264"/>
      <c r="AA4182" s="264"/>
      <c r="AB4182" s="264"/>
      <c r="AF4182" s="457"/>
      <c r="AG4182" s="260"/>
      <c r="AN4182" s="457"/>
      <c r="AO4182" s="260"/>
      <c r="AV4182" s="260"/>
      <c r="BC4182" s="260"/>
      <c r="BM4182" s="275">
        <v>3</v>
      </c>
      <c r="BN4182" s="275"/>
      <c r="BO4182" s="275"/>
      <c r="BP4182" s="275"/>
      <c r="BQ4182" s="275"/>
      <c r="BR4182" s="275"/>
      <c r="BS4182" s="275"/>
      <c r="BT4182" s="275"/>
      <c r="BU4182" s="275"/>
      <c r="BV4182" s="275"/>
    </row>
    <row r="4183" spans="1:74" s="263" customFormat="1">
      <c r="A4183" s="457"/>
      <c r="B4183" s="457"/>
      <c r="C4183" s="260"/>
      <c r="D4183" s="260"/>
      <c r="E4183" s="260"/>
      <c r="F4183" s="260"/>
      <c r="G4183" s="260"/>
      <c r="H4183" s="260"/>
      <c r="I4183" s="260"/>
      <c r="J4183" s="260"/>
      <c r="K4183" s="260"/>
      <c r="L4183" s="261" t="s">
        <v>10467</v>
      </c>
      <c r="M4183" s="261"/>
      <c r="N4183" s="261"/>
      <c r="O4183" s="457"/>
      <c r="P4183" s="260"/>
      <c r="Q4183" s="262" t="s">
        <v>6856</v>
      </c>
      <c r="R4183" s="261"/>
      <c r="S4183" s="261"/>
      <c r="T4183" s="261"/>
      <c r="U4183" s="261"/>
      <c r="V4183" s="292"/>
      <c r="X4183" s="457"/>
      <c r="Y4183" s="260"/>
      <c r="Z4183" s="264"/>
      <c r="AA4183" s="264"/>
      <c r="AB4183" s="264"/>
      <c r="AF4183" s="457"/>
      <c r="AG4183" s="260"/>
      <c r="AN4183" s="457"/>
      <c r="AO4183" s="260"/>
      <c r="AV4183" s="260"/>
      <c r="BC4183" s="260"/>
      <c r="BM4183" s="275">
        <v>3</v>
      </c>
      <c r="BN4183" s="275"/>
      <c r="BO4183" s="275"/>
      <c r="BP4183" s="275"/>
      <c r="BQ4183" s="275"/>
      <c r="BR4183" s="275"/>
      <c r="BS4183" s="275"/>
      <c r="BT4183" s="275"/>
      <c r="BU4183" s="275"/>
      <c r="BV4183" s="275"/>
    </row>
    <row r="4184" spans="1:74" s="263" customFormat="1">
      <c r="A4184" s="458" t="s">
        <v>10470</v>
      </c>
      <c r="B4184" s="458"/>
      <c r="C4184" s="266"/>
      <c r="D4184" s="266"/>
      <c r="E4184" s="266"/>
      <c r="F4184" s="266"/>
      <c r="G4184" s="266"/>
      <c r="H4184" s="266"/>
      <c r="I4184" s="266"/>
      <c r="J4184" s="266"/>
      <c r="K4184" s="266"/>
      <c r="L4184" s="261" t="s">
        <v>10468</v>
      </c>
      <c r="M4184" s="261"/>
      <c r="N4184" s="261"/>
      <c r="O4184" s="458"/>
      <c r="P4184" s="266"/>
      <c r="Q4184" s="262" t="s">
        <v>10469</v>
      </c>
      <c r="R4184" s="261"/>
      <c r="S4184" s="261"/>
      <c r="T4184" s="261"/>
      <c r="U4184" s="261"/>
      <c r="V4184" s="292"/>
      <c r="X4184" s="458"/>
      <c r="Y4184" s="266"/>
      <c r="Z4184" s="264"/>
      <c r="AA4184" s="264"/>
      <c r="AB4184" s="264"/>
      <c r="AF4184" s="458"/>
      <c r="AG4184" s="266"/>
      <c r="AN4184" s="458"/>
      <c r="AO4184" s="266"/>
      <c r="AV4184" s="266"/>
      <c r="BC4184" s="266"/>
      <c r="BM4184" s="275">
        <v>3</v>
      </c>
      <c r="BN4184" s="275"/>
      <c r="BO4184" s="275"/>
      <c r="BP4184" s="275"/>
      <c r="BQ4184" s="275"/>
      <c r="BR4184" s="275"/>
      <c r="BS4184" s="275"/>
      <c r="BT4184" s="275"/>
      <c r="BU4184" s="275"/>
      <c r="BV4184" s="275"/>
    </row>
    <row r="4185" spans="1:74" s="263" customFormat="1">
      <c r="A4185" s="458" t="s">
        <v>10472</v>
      </c>
      <c r="B4185" s="458"/>
      <c r="C4185" s="266"/>
      <c r="D4185" s="266"/>
      <c r="E4185" s="266"/>
      <c r="F4185" s="266"/>
      <c r="G4185" s="266"/>
      <c r="H4185" s="266"/>
      <c r="I4185" s="266"/>
      <c r="J4185" s="266"/>
      <c r="K4185" s="266"/>
      <c r="L4185" s="261" t="s">
        <v>10471</v>
      </c>
      <c r="M4185" s="261"/>
      <c r="N4185" s="261"/>
      <c r="O4185" s="458"/>
      <c r="P4185" s="266"/>
      <c r="Q4185" s="262" t="s">
        <v>8953</v>
      </c>
      <c r="R4185" s="261"/>
      <c r="S4185" s="261"/>
      <c r="T4185" s="261"/>
      <c r="U4185" s="261"/>
      <c r="V4185" s="292"/>
      <c r="X4185" s="458"/>
      <c r="Y4185" s="266"/>
      <c r="Z4185" s="264"/>
      <c r="AA4185" s="264"/>
      <c r="AB4185" s="264"/>
      <c r="AF4185" s="458"/>
      <c r="AG4185" s="266"/>
      <c r="AN4185" s="458"/>
      <c r="AO4185" s="266"/>
      <c r="AV4185" s="266"/>
      <c r="BC4185" s="266"/>
      <c r="BM4185" s="275">
        <v>3</v>
      </c>
      <c r="BN4185" s="275"/>
      <c r="BO4185" s="275"/>
      <c r="BP4185" s="275"/>
      <c r="BQ4185" s="275"/>
      <c r="BR4185" s="275"/>
      <c r="BS4185" s="275"/>
      <c r="BT4185" s="275"/>
      <c r="BU4185" s="275"/>
      <c r="BV4185" s="275"/>
    </row>
    <row r="4186" spans="1:74" s="263" customFormat="1">
      <c r="A4186" s="457"/>
      <c r="B4186" s="457"/>
      <c r="C4186" s="260"/>
      <c r="D4186" s="260"/>
      <c r="E4186" s="260"/>
      <c r="F4186" s="260"/>
      <c r="G4186" s="260"/>
      <c r="H4186" s="260"/>
      <c r="I4186" s="260"/>
      <c r="J4186" s="260"/>
      <c r="K4186" s="260"/>
      <c r="L4186" s="261" t="s">
        <v>10473</v>
      </c>
      <c r="M4186" s="261"/>
      <c r="N4186" s="261"/>
      <c r="O4186" s="457"/>
      <c r="P4186" s="260"/>
      <c r="Q4186" s="262" t="s">
        <v>10474</v>
      </c>
      <c r="R4186" s="261"/>
      <c r="S4186" s="261"/>
      <c r="T4186" s="261"/>
      <c r="U4186" s="261"/>
      <c r="V4186" s="292"/>
      <c r="X4186" s="457"/>
      <c r="Y4186" s="260"/>
      <c r="Z4186" s="264"/>
      <c r="AA4186" s="264"/>
      <c r="AB4186" s="264"/>
      <c r="AF4186" s="457"/>
      <c r="AG4186" s="260"/>
      <c r="AN4186" s="457"/>
      <c r="AO4186" s="260"/>
      <c r="AV4186" s="260"/>
      <c r="BC4186" s="260"/>
      <c r="BM4186" s="275">
        <v>3</v>
      </c>
      <c r="BN4186" s="275"/>
      <c r="BO4186" s="275"/>
      <c r="BP4186" s="275"/>
      <c r="BQ4186" s="275"/>
      <c r="BR4186" s="275"/>
      <c r="BS4186" s="275"/>
      <c r="BT4186" s="275"/>
      <c r="BU4186" s="275"/>
      <c r="BV4186" s="275"/>
    </row>
    <row r="4187" spans="1:74" s="263" customFormat="1">
      <c r="A4187" s="457"/>
      <c r="B4187" s="457"/>
      <c r="C4187" s="260"/>
      <c r="D4187" s="260"/>
      <c r="E4187" s="260"/>
      <c r="F4187" s="260"/>
      <c r="G4187" s="260"/>
      <c r="H4187" s="260"/>
      <c r="I4187" s="260"/>
      <c r="J4187" s="260"/>
      <c r="K4187" s="260"/>
      <c r="L4187" s="261" t="s">
        <v>10475</v>
      </c>
      <c r="M4187" s="261"/>
      <c r="N4187" s="261"/>
      <c r="O4187" s="457"/>
      <c r="P4187" s="260"/>
      <c r="Q4187" s="262" t="s">
        <v>5936</v>
      </c>
      <c r="R4187" s="261"/>
      <c r="S4187" s="261"/>
      <c r="T4187" s="261"/>
      <c r="U4187" s="261"/>
      <c r="V4187" s="292"/>
      <c r="X4187" s="457"/>
      <c r="Y4187" s="260"/>
      <c r="Z4187" s="264"/>
      <c r="AA4187" s="264"/>
      <c r="AB4187" s="264"/>
      <c r="AF4187" s="457"/>
      <c r="AG4187" s="260"/>
      <c r="AN4187" s="457"/>
      <c r="AO4187" s="260"/>
      <c r="AV4187" s="260"/>
      <c r="BC4187" s="260"/>
      <c r="BM4187" s="275">
        <v>3</v>
      </c>
      <c r="BN4187" s="275"/>
      <c r="BO4187" s="275"/>
      <c r="BP4187" s="275"/>
      <c r="BQ4187" s="275"/>
      <c r="BR4187" s="275"/>
      <c r="BS4187" s="275"/>
      <c r="BT4187" s="275"/>
      <c r="BU4187" s="275"/>
      <c r="BV4187" s="275"/>
    </row>
    <row r="4188" spans="1:74" s="263" customFormat="1">
      <c r="A4188" s="457"/>
      <c r="B4188" s="457"/>
      <c r="C4188" s="260"/>
      <c r="D4188" s="260"/>
      <c r="E4188" s="260"/>
      <c r="F4188" s="260"/>
      <c r="G4188" s="260"/>
      <c r="H4188" s="260"/>
      <c r="I4188" s="260"/>
      <c r="J4188" s="260"/>
      <c r="K4188" s="260"/>
      <c r="L4188" s="261" t="s">
        <v>10476</v>
      </c>
      <c r="M4188" s="261"/>
      <c r="N4188" s="261"/>
      <c r="O4188" s="457"/>
      <c r="P4188" s="260"/>
      <c r="Q4188" s="262" t="s">
        <v>10477</v>
      </c>
      <c r="R4188" s="261"/>
      <c r="S4188" s="261"/>
      <c r="T4188" s="261"/>
      <c r="U4188" s="261"/>
      <c r="V4188" s="292"/>
      <c r="X4188" s="457"/>
      <c r="Y4188" s="260"/>
      <c r="Z4188" s="264"/>
      <c r="AA4188" s="264"/>
      <c r="AB4188" s="264"/>
      <c r="AF4188" s="457"/>
      <c r="AG4188" s="260"/>
      <c r="AN4188" s="457"/>
      <c r="AO4188" s="260"/>
      <c r="AV4188" s="260"/>
      <c r="BC4188" s="260"/>
      <c r="BM4188" s="275">
        <v>3</v>
      </c>
      <c r="BN4188" s="275"/>
      <c r="BO4188" s="275"/>
      <c r="BP4188" s="275"/>
      <c r="BQ4188" s="275"/>
      <c r="BR4188" s="275"/>
      <c r="BS4188" s="275"/>
      <c r="BT4188" s="275"/>
      <c r="BU4188" s="275"/>
      <c r="BV4188" s="275"/>
    </row>
    <row r="4189" spans="1:74" s="263" customFormat="1">
      <c r="A4189" s="457"/>
      <c r="B4189" s="457"/>
      <c r="C4189" s="260"/>
      <c r="D4189" s="260"/>
      <c r="E4189" s="260"/>
      <c r="F4189" s="260"/>
      <c r="G4189" s="260"/>
      <c r="H4189" s="260"/>
      <c r="I4189" s="260"/>
      <c r="J4189" s="260"/>
      <c r="K4189" s="260"/>
      <c r="L4189" s="261" t="s">
        <v>10478</v>
      </c>
      <c r="M4189" s="261"/>
      <c r="N4189" s="261"/>
      <c r="O4189" s="457"/>
      <c r="P4189" s="260"/>
      <c r="Q4189" s="262" t="s">
        <v>10479</v>
      </c>
      <c r="R4189" s="261"/>
      <c r="S4189" s="261"/>
      <c r="T4189" s="261"/>
      <c r="U4189" s="261"/>
      <c r="V4189" s="292"/>
      <c r="X4189" s="457"/>
      <c r="Y4189" s="260"/>
      <c r="Z4189" s="264"/>
      <c r="AA4189" s="264"/>
      <c r="AB4189" s="264"/>
      <c r="AF4189" s="457"/>
      <c r="AG4189" s="260"/>
      <c r="AN4189" s="457"/>
      <c r="AO4189" s="260"/>
      <c r="AV4189" s="260"/>
      <c r="BC4189" s="260"/>
      <c r="BM4189" s="275">
        <v>3</v>
      </c>
      <c r="BN4189" s="275"/>
      <c r="BO4189" s="275"/>
      <c r="BP4189" s="275"/>
      <c r="BQ4189" s="275"/>
      <c r="BR4189" s="275"/>
      <c r="BS4189" s="275"/>
      <c r="BT4189" s="275"/>
      <c r="BU4189" s="275"/>
      <c r="BV4189" s="275"/>
    </row>
    <row r="4190" spans="1:74" s="263" customFormat="1">
      <c r="A4190" s="457"/>
      <c r="B4190" s="457"/>
      <c r="C4190" s="260"/>
      <c r="D4190" s="260"/>
      <c r="E4190" s="260"/>
      <c r="F4190" s="260"/>
      <c r="G4190" s="260"/>
      <c r="H4190" s="260"/>
      <c r="I4190" s="260"/>
      <c r="J4190" s="260"/>
      <c r="K4190" s="260"/>
      <c r="L4190" s="261" t="s">
        <v>10480</v>
      </c>
      <c r="M4190" s="261"/>
      <c r="N4190" s="261"/>
      <c r="O4190" s="457"/>
      <c r="P4190" s="260"/>
      <c r="Q4190" s="262" t="s">
        <v>10481</v>
      </c>
      <c r="R4190" s="261"/>
      <c r="S4190" s="261"/>
      <c r="T4190" s="261"/>
      <c r="U4190" s="261"/>
      <c r="V4190" s="292"/>
      <c r="X4190" s="457"/>
      <c r="Y4190" s="260"/>
      <c r="Z4190" s="264"/>
      <c r="AA4190" s="264"/>
      <c r="AB4190" s="264"/>
      <c r="AF4190" s="457"/>
      <c r="AG4190" s="260"/>
      <c r="AN4190" s="457"/>
      <c r="AO4190" s="260"/>
      <c r="AV4190" s="260"/>
      <c r="BC4190" s="260"/>
      <c r="BM4190" s="275">
        <v>3</v>
      </c>
      <c r="BN4190" s="275"/>
      <c r="BO4190" s="275"/>
      <c r="BP4190" s="275"/>
      <c r="BQ4190" s="275"/>
      <c r="BR4190" s="275"/>
      <c r="BS4190" s="275"/>
      <c r="BT4190" s="275"/>
      <c r="BU4190" s="275"/>
      <c r="BV4190" s="275"/>
    </row>
    <row r="4191" spans="1:74" s="263" customFormat="1">
      <c r="A4191" s="457"/>
      <c r="B4191" s="457"/>
      <c r="C4191" s="260"/>
      <c r="D4191" s="260"/>
      <c r="E4191" s="260"/>
      <c r="F4191" s="260"/>
      <c r="G4191" s="260"/>
      <c r="H4191" s="260"/>
      <c r="I4191" s="260"/>
      <c r="J4191" s="260"/>
      <c r="K4191" s="260"/>
      <c r="L4191" s="261" t="s">
        <v>10482</v>
      </c>
      <c r="M4191" s="261"/>
      <c r="N4191" s="261"/>
      <c r="O4191" s="457"/>
      <c r="P4191" s="260"/>
      <c r="Q4191" s="262" t="s">
        <v>10482</v>
      </c>
      <c r="R4191" s="261"/>
      <c r="S4191" s="261"/>
      <c r="T4191" s="261"/>
      <c r="U4191" s="261"/>
      <c r="V4191" s="292"/>
      <c r="X4191" s="457"/>
      <c r="Y4191" s="260"/>
      <c r="Z4191" s="264"/>
      <c r="AA4191" s="264"/>
      <c r="AB4191" s="264"/>
      <c r="AF4191" s="457"/>
      <c r="AG4191" s="260"/>
      <c r="AN4191" s="457"/>
      <c r="AO4191" s="260"/>
      <c r="AV4191" s="260"/>
      <c r="BC4191" s="260"/>
      <c r="BM4191" s="275">
        <v>3</v>
      </c>
      <c r="BN4191" s="275"/>
      <c r="BO4191" s="275"/>
      <c r="BP4191" s="275"/>
      <c r="BQ4191" s="275"/>
      <c r="BR4191" s="275"/>
      <c r="BS4191" s="275"/>
      <c r="BT4191" s="275"/>
      <c r="BU4191" s="275"/>
      <c r="BV4191" s="275"/>
    </row>
    <row r="4192" spans="1:74" s="263" customFormat="1">
      <c r="A4192" s="457"/>
      <c r="B4192" s="457"/>
      <c r="C4192" s="260"/>
      <c r="D4192" s="260"/>
      <c r="E4192" s="260"/>
      <c r="F4192" s="260"/>
      <c r="G4192" s="260"/>
      <c r="H4192" s="260"/>
      <c r="I4192" s="260"/>
      <c r="J4192" s="260"/>
      <c r="K4192" s="260"/>
      <c r="L4192" s="261" t="s">
        <v>10483</v>
      </c>
      <c r="M4192" s="261"/>
      <c r="N4192" s="261"/>
      <c r="O4192" s="457"/>
      <c r="P4192" s="260"/>
      <c r="Q4192" s="262" t="s">
        <v>10484</v>
      </c>
      <c r="R4192" s="261"/>
      <c r="S4192" s="261"/>
      <c r="T4192" s="261"/>
      <c r="U4192" s="261"/>
      <c r="V4192" s="292"/>
      <c r="X4192" s="457"/>
      <c r="Y4192" s="260"/>
      <c r="Z4192" s="264"/>
      <c r="AA4192" s="264"/>
      <c r="AB4192" s="264"/>
      <c r="AF4192" s="457"/>
      <c r="AG4192" s="260"/>
      <c r="AN4192" s="457"/>
      <c r="AO4192" s="260"/>
      <c r="AV4192" s="260"/>
      <c r="BC4192" s="260"/>
      <c r="BM4192" s="275">
        <v>3</v>
      </c>
      <c r="BN4192" s="275"/>
      <c r="BO4192" s="275"/>
      <c r="BP4192" s="275"/>
      <c r="BQ4192" s="275"/>
      <c r="BR4192" s="275"/>
      <c r="BS4192" s="275"/>
      <c r="BT4192" s="275"/>
      <c r="BU4192" s="275"/>
      <c r="BV4192" s="275"/>
    </row>
    <row r="4193" spans="1:74" s="263" customFormat="1">
      <c r="A4193" s="457"/>
      <c r="B4193" s="457"/>
      <c r="C4193" s="260"/>
      <c r="D4193" s="260"/>
      <c r="E4193" s="260"/>
      <c r="F4193" s="260"/>
      <c r="G4193" s="260"/>
      <c r="H4193" s="260"/>
      <c r="I4193" s="260"/>
      <c r="J4193" s="260"/>
      <c r="K4193" s="260"/>
      <c r="L4193" s="261" t="s">
        <v>10485</v>
      </c>
      <c r="M4193" s="261"/>
      <c r="N4193" s="261"/>
      <c r="O4193" s="457"/>
      <c r="P4193" s="260"/>
      <c r="Q4193" s="262" t="s">
        <v>10486</v>
      </c>
      <c r="R4193" s="261"/>
      <c r="S4193" s="261"/>
      <c r="T4193" s="261"/>
      <c r="U4193" s="261"/>
      <c r="V4193" s="292"/>
      <c r="X4193" s="457"/>
      <c r="Y4193" s="260"/>
      <c r="Z4193" s="264"/>
      <c r="AA4193" s="264"/>
      <c r="AB4193" s="264"/>
      <c r="AF4193" s="457"/>
      <c r="AG4193" s="260"/>
      <c r="AN4193" s="457"/>
      <c r="AO4193" s="260"/>
      <c r="AV4193" s="260"/>
      <c r="BC4193" s="260"/>
      <c r="BM4193" s="275">
        <v>3</v>
      </c>
      <c r="BN4193" s="275"/>
      <c r="BO4193" s="275"/>
      <c r="BP4193" s="275"/>
      <c r="BQ4193" s="275"/>
      <c r="BR4193" s="275"/>
      <c r="BS4193" s="275"/>
      <c r="BT4193" s="275"/>
      <c r="BU4193" s="275"/>
      <c r="BV4193" s="275"/>
    </row>
    <row r="4194" spans="1:74" s="263" customFormat="1">
      <c r="A4194" s="458" t="s">
        <v>10489</v>
      </c>
      <c r="B4194" s="458"/>
      <c r="C4194" s="266"/>
      <c r="D4194" s="266"/>
      <c r="E4194" s="266"/>
      <c r="F4194" s="266"/>
      <c r="G4194" s="266"/>
      <c r="H4194" s="266"/>
      <c r="I4194" s="266"/>
      <c r="J4194" s="266"/>
      <c r="K4194" s="266"/>
      <c r="L4194" s="261" t="s">
        <v>10487</v>
      </c>
      <c r="M4194" s="261"/>
      <c r="N4194" s="261"/>
      <c r="O4194" s="458"/>
      <c r="P4194" s="266"/>
      <c r="Q4194" s="262" t="s">
        <v>10488</v>
      </c>
      <c r="R4194" s="261"/>
      <c r="S4194" s="261"/>
      <c r="T4194" s="261"/>
      <c r="U4194" s="261"/>
      <c r="V4194" s="292"/>
      <c r="X4194" s="458"/>
      <c r="Y4194" s="266"/>
      <c r="Z4194" s="264"/>
      <c r="AA4194" s="264"/>
      <c r="AB4194" s="264"/>
      <c r="AC4194" s="264"/>
      <c r="AF4194" s="458"/>
      <c r="AG4194" s="266"/>
      <c r="AN4194" s="458"/>
      <c r="AO4194" s="266"/>
      <c r="AV4194" s="266"/>
      <c r="BC4194" s="266"/>
      <c r="BM4194" s="275">
        <v>3</v>
      </c>
      <c r="BN4194" s="275"/>
      <c r="BO4194" s="275"/>
      <c r="BP4194" s="275"/>
      <c r="BQ4194" s="275"/>
      <c r="BR4194" s="275"/>
      <c r="BS4194" s="275"/>
      <c r="BT4194" s="275"/>
      <c r="BU4194" s="275"/>
      <c r="BV4194" s="275"/>
    </row>
    <row r="4195" spans="1:74" s="263" customFormat="1">
      <c r="A4195" s="457"/>
      <c r="B4195" s="457"/>
      <c r="C4195" s="260"/>
      <c r="D4195" s="260"/>
      <c r="E4195" s="260"/>
      <c r="F4195" s="260"/>
      <c r="G4195" s="260"/>
      <c r="H4195" s="260"/>
      <c r="I4195" s="260"/>
      <c r="J4195" s="260"/>
      <c r="K4195" s="260"/>
      <c r="L4195" s="261" t="s">
        <v>10490</v>
      </c>
      <c r="M4195" s="261"/>
      <c r="N4195" s="261"/>
      <c r="O4195" s="457"/>
      <c r="P4195" s="260"/>
      <c r="Q4195" s="262" t="s">
        <v>10491</v>
      </c>
      <c r="R4195" s="261"/>
      <c r="S4195" s="261"/>
      <c r="T4195" s="261"/>
      <c r="U4195" s="261"/>
      <c r="V4195" s="292"/>
      <c r="X4195" s="457"/>
      <c r="Y4195" s="260"/>
      <c r="Z4195" s="264"/>
      <c r="AA4195" s="264"/>
      <c r="AB4195" s="264"/>
      <c r="AF4195" s="457"/>
      <c r="AG4195" s="260"/>
      <c r="AN4195" s="457"/>
      <c r="AO4195" s="260"/>
      <c r="AV4195" s="260"/>
      <c r="BC4195" s="260"/>
      <c r="BM4195" s="275">
        <v>3</v>
      </c>
      <c r="BN4195" s="275"/>
      <c r="BO4195" s="275"/>
      <c r="BP4195" s="275"/>
      <c r="BQ4195" s="275"/>
      <c r="BR4195" s="275"/>
      <c r="BS4195" s="275"/>
      <c r="BT4195" s="275"/>
      <c r="BU4195" s="275"/>
      <c r="BV4195" s="275"/>
    </row>
    <row r="4196" spans="1:74" s="263" customFormat="1">
      <c r="A4196" s="458" t="s">
        <v>10494</v>
      </c>
      <c r="B4196" s="458"/>
      <c r="C4196" s="266"/>
      <c r="D4196" s="266"/>
      <c r="E4196" s="266"/>
      <c r="F4196" s="266"/>
      <c r="G4196" s="266"/>
      <c r="H4196" s="266"/>
      <c r="I4196" s="266"/>
      <c r="J4196" s="266"/>
      <c r="K4196" s="266"/>
      <c r="L4196" s="261" t="s">
        <v>10492</v>
      </c>
      <c r="M4196" s="261"/>
      <c r="N4196" s="261"/>
      <c r="O4196" s="458"/>
      <c r="P4196" s="266"/>
      <c r="Q4196" s="262" t="s">
        <v>10493</v>
      </c>
      <c r="R4196" s="261"/>
      <c r="S4196" s="261"/>
      <c r="T4196" s="261"/>
      <c r="U4196" s="261"/>
      <c r="V4196" s="292"/>
      <c r="X4196" s="458"/>
      <c r="Y4196" s="266"/>
      <c r="Z4196" s="264"/>
      <c r="AA4196" s="264"/>
      <c r="AB4196" s="264"/>
      <c r="AF4196" s="458"/>
      <c r="AG4196" s="266"/>
      <c r="AN4196" s="458"/>
      <c r="AO4196" s="266"/>
      <c r="AV4196" s="266"/>
      <c r="BC4196" s="266"/>
      <c r="BM4196" s="275">
        <v>3</v>
      </c>
      <c r="BN4196" s="275"/>
      <c r="BO4196" s="275"/>
      <c r="BP4196" s="275"/>
      <c r="BQ4196" s="275"/>
      <c r="BR4196" s="275"/>
      <c r="BS4196" s="275"/>
      <c r="BT4196" s="275"/>
      <c r="BU4196" s="275"/>
      <c r="BV4196" s="275"/>
    </row>
    <row r="4197" spans="1:74" s="263" customFormat="1">
      <c r="A4197" s="457"/>
      <c r="B4197" s="457"/>
      <c r="C4197" s="260"/>
      <c r="D4197" s="260"/>
      <c r="E4197" s="260"/>
      <c r="F4197" s="260"/>
      <c r="G4197" s="260"/>
      <c r="H4197" s="260"/>
      <c r="I4197" s="260"/>
      <c r="J4197" s="260"/>
      <c r="K4197" s="260"/>
      <c r="L4197" s="261" t="s">
        <v>10495</v>
      </c>
      <c r="M4197" s="261"/>
      <c r="N4197" s="261"/>
      <c r="O4197" s="457"/>
      <c r="P4197" s="260"/>
      <c r="Q4197" s="262" t="s">
        <v>10496</v>
      </c>
      <c r="R4197" s="261"/>
      <c r="S4197" s="261"/>
      <c r="T4197" s="261"/>
      <c r="U4197" s="261"/>
      <c r="V4197" s="292"/>
      <c r="X4197" s="457"/>
      <c r="Y4197" s="260"/>
      <c r="Z4197" s="264"/>
      <c r="AA4197" s="264"/>
      <c r="AB4197" s="264"/>
      <c r="AF4197" s="457"/>
      <c r="AG4197" s="260"/>
      <c r="AN4197" s="457"/>
      <c r="AO4197" s="260"/>
      <c r="AV4197" s="260"/>
      <c r="BC4197" s="260"/>
      <c r="BM4197" s="275">
        <v>3</v>
      </c>
      <c r="BN4197" s="275"/>
      <c r="BO4197" s="275"/>
      <c r="BP4197" s="275"/>
      <c r="BQ4197" s="275"/>
      <c r="BR4197" s="275"/>
      <c r="BS4197" s="275"/>
      <c r="BT4197" s="275"/>
      <c r="BU4197" s="275"/>
      <c r="BV4197" s="275"/>
    </row>
    <row r="4198" spans="1:74" s="263" customFormat="1">
      <c r="A4198" s="457"/>
      <c r="B4198" s="457"/>
      <c r="C4198" s="260"/>
      <c r="D4198" s="260"/>
      <c r="E4198" s="260"/>
      <c r="F4198" s="260"/>
      <c r="G4198" s="260"/>
      <c r="H4198" s="260"/>
      <c r="I4198" s="260"/>
      <c r="J4198" s="260"/>
      <c r="K4198" s="260"/>
      <c r="L4198" s="261" t="s">
        <v>10497</v>
      </c>
      <c r="M4198" s="261"/>
      <c r="N4198" s="261"/>
      <c r="O4198" s="457"/>
      <c r="P4198" s="260"/>
      <c r="Q4198" s="262" t="s">
        <v>10498</v>
      </c>
      <c r="R4198" s="261"/>
      <c r="S4198" s="261"/>
      <c r="T4198" s="261"/>
      <c r="U4198" s="261"/>
      <c r="V4198" s="292"/>
      <c r="X4198" s="457"/>
      <c r="Y4198" s="260"/>
      <c r="Z4198" s="264"/>
      <c r="AA4198" s="264"/>
      <c r="AB4198" s="264"/>
      <c r="AF4198" s="457"/>
      <c r="AG4198" s="260"/>
      <c r="AN4198" s="457"/>
      <c r="AO4198" s="260"/>
      <c r="AV4198" s="260"/>
      <c r="BC4198" s="260"/>
      <c r="BM4198" s="275">
        <v>3</v>
      </c>
      <c r="BN4198" s="275"/>
      <c r="BO4198" s="275"/>
      <c r="BP4198" s="275"/>
      <c r="BQ4198" s="275"/>
      <c r="BR4198" s="275"/>
      <c r="BS4198" s="275"/>
      <c r="BT4198" s="275"/>
      <c r="BU4198" s="275"/>
      <c r="BV4198" s="275"/>
    </row>
    <row r="4199" spans="1:74" s="263" customFormat="1">
      <c r="A4199" s="458" t="s">
        <v>10407</v>
      </c>
      <c r="B4199" s="458"/>
      <c r="C4199" s="266"/>
      <c r="D4199" s="266"/>
      <c r="E4199" s="266"/>
      <c r="F4199" s="266"/>
      <c r="G4199" s="266"/>
      <c r="H4199" s="266"/>
      <c r="I4199" s="266"/>
      <c r="J4199" s="266"/>
      <c r="K4199" s="266"/>
      <c r="L4199" s="261" t="s">
        <v>10406</v>
      </c>
      <c r="M4199" s="261"/>
      <c r="N4199" s="261"/>
      <c r="O4199" s="458"/>
      <c r="P4199" s="266"/>
      <c r="Q4199" s="262" t="s">
        <v>7854</v>
      </c>
      <c r="R4199" s="261"/>
      <c r="S4199" s="261"/>
      <c r="T4199" s="261"/>
      <c r="U4199" s="261"/>
      <c r="V4199" s="292"/>
      <c r="X4199" s="458"/>
      <c r="Y4199" s="266"/>
      <c r="Z4199" s="264"/>
      <c r="AA4199" s="264"/>
      <c r="AB4199" s="264"/>
      <c r="AF4199" s="458"/>
      <c r="AG4199" s="266"/>
      <c r="AN4199" s="458"/>
      <c r="AO4199" s="266"/>
      <c r="AV4199" s="266"/>
      <c r="BC4199" s="266"/>
      <c r="BM4199" s="275">
        <v>3</v>
      </c>
      <c r="BN4199" s="275"/>
      <c r="BO4199" s="275"/>
      <c r="BP4199" s="275"/>
      <c r="BQ4199" s="275"/>
      <c r="BR4199" s="275"/>
      <c r="BS4199" s="275"/>
      <c r="BT4199" s="275"/>
      <c r="BU4199" s="275"/>
      <c r="BV4199" s="275"/>
    </row>
    <row r="4200" spans="1:74" s="263" customFormat="1">
      <c r="A4200" s="457"/>
      <c r="B4200" s="457"/>
      <c r="C4200" s="260"/>
      <c r="D4200" s="260"/>
      <c r="E4200" s="260"/>
      <c r="F4200" s="260"/>
      <c r="G4200" s="260"/>
      <c r="H4200" s="260"/>
      <c r="I4200" s="260"/>
      <c r="J4200" s="260"/>
      <c r="K4200" s="260"/>
      <c r="L4200" s="261" t="s">
        <v>10499</v>
      </c>
      <c r="M4200" s="261"/>
      <c r="N4200" s="261"/>
      <c r="O4200" s="457"/>
      <c r="P4200" s="260"/>
      <c r="Q4200" s="262" t="s">
        <v>10500</v>
      </c>
      <c r="R4200" s="261"/>
      <c r="S4200" s="261"/>
      <c r="T4200" s="261"/>
      <c r="U4200" s="261"/>
      <c r="V4200" s="292"/>
      <c r="X4200" s="457"/>
      <c r="Y4200" s="260"/>
      <c r="Z4200" s="264"/>
      <c r="AA4200" s="264"/>
      <c r="AB4200" s="264"/>
      <c r="AF4200" s="457"/>
      <c r="AG4200" s="260"/>
      <c r="AN4200" s="457"/>
      <c r="AO4200" s="260"/>
      <c r="AV4200" s="260"/>
      <c r="BC4200" s="260"/>
      <c r="BM4200" s="275">
        <v>3</v>
      </c>
      <c r="BN4200" s="275"/>
      <c r="BO4200" s="275"/>
      <c r="BP4200" s="275"/>
      <c r="BQ4200" s="275"/>
      <c r="BR4200" s="275"/>
      <c r="BS4200" s="275"/>
      <c r="BT4200" s="275"/>
      <c r="BU4200" s="275"/>
      <c r="BV4200" s="275"/>
    </row>
    <row r="4201" spans="1:74" s="263" customFormat="1">
      <c r="A4201" s="457"/>
      <c r="B4201" s="457"/>
      <c r="C4201" s="260"/>
      <c r="D4201" s="260"/>
      <c r="E4201" s="260"/>
      <c r="F4201" s="260"/>
      <c r="G4201" s="260"/>
      <c r="H4201" s="260"/>
      <c r="I4201" s="260"/>
      <c r="J4201" s="260"/>
      <c r="K4201" s="260"/>
      <c r="L4201" s="261" t="s">
        <v>10501</v>
      </c>
      <c r="M4201" s="261"/>
      <c r="N4201" s="261"/>
      <c r="O4201" s="457"/>
      <c r="P4201" s="260"/>
      <c r="Q4201" s="262" t="s">
        <v>7337</v>
      </c>
      <c r="R4201" s="261"/>
      <c r="S4201" s="261"/>
      <c r="T4201" s="261"/>
      <c r="U4201" s="261"/>
      <c r="V4201" s="292"/>
      <c r="X4201" s="457"/>
      <c r="Y4201" s="260"/>
      <c r="Z4201" s="264"/>
      <c r="AA4201" s="264"/>
      <c r="AB4201" s="264"/>
      <c r="AF4201" s="457"/>
      <c r="AG4201" s="260"/>
      <c r="AN4201" s="457"/>
      <c r="AO4201" s="260"/>
      <c r="AV4201" s="260"/>
      <c r="BC4201" s="260"/>
      <c r="BM4201" s="275">
        <v>3</v>
      </c>
      <c r="BN4201" s="275"/>
      <c r="BO4201" s="275"/>
      <c r="BP4201" s="275"/>
      <c r="BQ4201" s="275"/>
      <c r="BR4201" s="275"/>
      <c r="BS4201" s="275"/>
      <c r="BT4201" s="275"/>
      <c r="BU4201" s="275"/>
      <c r="BV4201" s="275"/>
    </row>
    <row r="4202" spans="1:74" s="263" customFormat="1">
      <c r="A4202" s="457"/>
      <c r="B4202" s="457"/>
      <c r="C4202" s="260"/>
      <c r="D4202" s="260"/>
      <c r="E4202" s="260"/>
      <c r="F4202" s="260"/>
      <c r="G4202" s="260"/>
      <c r="H4202" s="260"/>
      <c r="I4202" s="260"/>
      <c r="J4202" s="260"/>
      <c r="K4202" s="260"/>
      <c r="L4202" s="261" t="s">
        <v>10502</v>
      </c>
      <c r="M4202" s="261"/>
      <c r="N4202" s="261"/>
      <c r="O4202" s="457"/>
      <c r="P4202" s="260"/>
      <c r="Q4202" s="262" t="s">
        <v>10503</v>
      </c>
      <c r="R4202" s="261"/>
      <c r="S4202" s="261"/>
      <c r="T4202" s="261"/>
      <c r="U4202" s="261"/>
      <c r="V4202" s="292"/>
      <c r="X4202" s="457"/>
      <c r="Y4202" s="260"/>
      <c r="Z4202" s="264"/>
      <c r="AA4202" s="264"/>
      <c r="AB4202" s="264"/>
      <c r="AF4202" s="457"/>
      <c r="AG4202" s="260"/>
      <c r="AN4202" s="457"/>
      <c r="AO4202" s="260"/>
      <c r="AV4202" s="260"/>
      <c r="BC4202" s="260"/>
      <c r="BM4202" s="275">
        <v>3</v>
      </c>
      <c r="BN4202" s="275"/>
      <c r="BO4202" s="275"/>
      <c r="BP4202" s="275"/>
      <c r="BQ4202" s="275"/>
      <c r="BR4202" s="275"/>
      <c r="BS4202" s="275"/>
      <c r="BT4202" s="275"/>
      <c r="BU4202" s="275"/>
      <c r="BV4202" s="275"/>
    </row>
    <row r="4203" spans="1:74" s="263" customFormat="1">
      <c r="A4203" s="457"/>
      <c r="B4203" s="457"/>
      <c r="C4203" s="260"/>
      <c r="D4203" s="260"/>
      <c r="E4203" s="260"/>
      <c r="F4203" s="260"/>
      <c r="G4203" s="260"/>
      <c r="H4203" s="260"/>
      <c r="I4203" s="260"/>
      <c r="J4203" s="260"/>
      <c r="K4203" s="260"/>
      <c r="L4203" s="261" t="s">
        <v>8663</v>
      </c>
      <c r="M4203" s="261"/>
      <c r="N4203" s="261"/>
      <c r="O4203" s="457"/>
      <c r="P4203" s="260"/>
      <c r="Q4203" s="262" t="s">
        <v>10504</v>
      </c>
      <c r="R4203" s="261"/>
      <c r="S4203" s="261"/>
      <c r="T4203" s="261"/>
      <c r="U4203" s="261"/>
      <c r="V4203" s="292"/>
      <c r="X4203" s="457"/>
      <c r="Y4203" s="260"/>
      <c r="Z4203" s="264"/>
      <c r="AA4203" s="264"/>
      <c r="AB4203" s="264"/>
      <c r="AF4203" s="457"/>
      <c r="AG4203" s="260"/>
      <c r="AN4203" s="457"/>
      <c r="AO4203" s="260"/>
      <c r="AV4203" s="260"/>
      <c r="BC4203" s="260"/>
      <c r="BM4203" s="275">
        <v>3</v>
      </c>
      <c r="BN4203" s="275"/>
      <c r="BO4203" s="275"/>
      <c r="BP4203" s="275"/>
      <c r="BQ4203" s="275"/>
      <c r="BR4203" s="275"/>
      <c r="BS4203" s="275"/>
      <c r="BT4203" s="275"/>
      <c r="BU4203" s="275"/>
      <c r="BV4203" s="275"/>
    </row>
    <row r="4204" spans="1:74" s="263" customFormat="1">
      <c r="A4204" s="457"/>
      <c r="B4204" s="457"/>
      <c r="C4204" s="260"/>
      <c r="D4204" s="260"/>
      <c r="E4204" s="260"/>
      <c r="F4204" s="260"/>
      <c r="G4204" s="260"/>
      <c r="H4204" s="260"/>
      <c r="I4204" s="260"/>
      <c r="J4204" s="260"/>
      <c r="K4204" s="260"/>
      <c r="L4204" s="261" t="s">
        <v>10505</v>
      </c>
      <c r="M4204" s="261"/>
      <c r="N4204" s="261"/>
      <c r="O4204" s="457"/>
      <c r="P4204" s="260"/>
      <c r="Q4204" s="262" t="s">
        <v>10506</v>
      </c>
      <c r="R4204" s="261"/>
      <c r="S4204" s="261"/>
      <c r="T4204" s="261"/>
      <c r="U4204" s="261"/>
      <c r="V4204" s="292"/>
      <c r="X4204" s="457"/>
      <c r="Y4204" s="260"/>
      <c r="Z4204" s="264"/>
      <c r="AA4204" s="264"/>
      <c r="AB4204" s="264"/>
      <c r="AF4204" s="457"/>
      <c r="AG4204" s="260"/>
      <c r="AN4204" s="457"/>
      <c r="AO4204" s="260"/>
      <c r="AV4204" s="260"/>
      <c r="BC4204" s="260"/>
      <c r="BM4204" s="275">
        <v>3</v>
      </c>
      <c r="BN4204" s="275"/>
      <c r="BO4204" s="275"/>
      <c r="BP4204" s="275"/>
      <c r="BQ4204" s="275"/>
      <c r="BR4204" s="275"/>
      <c r="BS4204" s="275"/>
      <c r="BT4204" s="275"/>
      <c r="BU4204" s="275"/>
      <c r="BV4204" s="275"/>
    </row>
    <row r="4205" spans="1:74" s="263" customFormat="1">
      <c r="A4205" s="457"/>
      <c r="B4205" s="457"/>
      <c r="C4205" s="260"/>
      <c r="D4205" s="260"/>
      <c r="E4205" s="260"/>
      <c r="F4205" s="260"/>
      <c r="G4205" s="260"/>
      <c r="H4205" s="260"/>
      <c r="I4205" s="260"/>
      <c r="J4205" s="260"/>
      <c r="K4205" s="260"/>
      <c r="L4205" s="261" t="s">
        <v>10507</v>
      </c>
      <c r="M4205" s="261"/>
      <c r="N4205" s="261"/>
      <c r="O4205" s="457"/>
      <c r="P4205" s="260"/>
      <c r="Q4205" s="262" t="s">
        <v>5507</v>
      </c>
      <c r="R4205" s="261"/>
      <c r="S4205" s="261"/>
      <c r="T4205" s="261"/>
      <c r="U4205" s="261"/>
      <c r="V4205" s="292"/>
      <c r="X4205" s="457"/>
      <c r="Y4205" s="260"/>
      <c r="Z4205" s="264"/>
      <c r="AA4205" s="264"/>
      <c r="AB4205" s="264"/>
      <c r="AF4205" s="457"/>
      <c r="AG4205" s="260"/>
      <c r="AN4205" s="457"/>
      <c r="AO4205" s="260"/>
      <c r="AV4205" s="260"/>
      <c r="BC4205" s="260"/>
      <c r="BM4205" s="275">
        <v>3</v>
      </c>
      <c r="BN4205" s="275"/>
      <c r="BO4205" s="275"/>
      <c r="BP4205" s="275"/>
      <c r="BQ4205" s="275"/>
      <c r="BR4205" s="275"/>
      <c r="BS4205" s="275"/>
      <c r="BT4205" s="275"/>
      <c r="BU4205" s="275"/>
      <c r="BV4205" s="275"/>
    </row>
    <row r="4206" spans="1:74" s="263" customFormat="1">
      <c r="A4206" s="457"/>
      <c r="B4206" s="457"/>
      <c r="C4206" s="260"/>
      <c r="D4206" s="260"/>
      <c r="E4206" s="260"/>
      <c r="F4206" s="260"/>
      <c r="G4206" s="260"/>
      <c r="H4206" s="260"/>
      <c r="I4206" s="260"/>
      <c r="J4206" s="260"/>
      <c r="K4206" s="260"/>
      <c r="L4206" s="261" t="s">
        <v>10508</v>
      </c>
      <c r="M4206" s="261"/>
      <c r="N4206" s="261"/>
      <c r="O4206" s="457"/>
      <c r="P4206" s="260"/>
      <c r="Q4206" s="262" t="s">
        <v>10509</v>
      </c>
      <c r="R4206" s="261"/>
      <c r="S4206" s="261"/>
      <c r="T4206" s="261"/>
      <c r="U4206" s="261"/>
      <c r="V4206" s="292"/>
      <c r="X4206" s="457"/>
      <c r="Y4206" s="260"/>
      <c r="Z4206" s="264"/>
      <c r="AA4206" s="264"/>
      <c r="AB4206" s="264"/>
      <c r="AF4206" s="457"/>
      <c r="AG4206" s="260"/>
      <c r="AN4206" s="457"/>
      <c r="AO4206" s="260"/>
      <c r="AV4206" s="260"/>
      <c r="BC4206" s="260"/>
      <c r="BM4206" s="275">
        <v>3</v>
      </c>
      <c r="BN4206" s="275"/>
      <c r="BO4206" s="275"/>
      <c r="BP4206" s="275"/>
      <c r="BQ4206" s="275"/>
      <c r="BR4206" s="275"/>
      <c r="BS4206" s="275"/>
      <c r="BT4206" s="275"/>
      <c r="BU4206" s="275"/>
      <c r="BV4206" s="275"/>
    </row>
    <row r="4207" spans="1:74" s="263" customFormat="1">
      <c r="A4207" s="457"/>
      <c r="B4207" s="457"/>
      <c r="C4207" s="260"/>
      <c r="D4207" s="260"/>
      <c r="E4207" s="260"/>
      <c r="F4207" s="260"/>
      <c r="G4207" s="260"/>
      <c r="H4207" s="260"/>
      <c r="I4207" s="260"/>
      <c r="J4207" s="260"/>
      <c r="K4207" s="260"/>
      <c r="L4207" s="261" t="s">
        <v>10510</v>
      </c>
      <c r="M4207" s="261"/>
      <c r="N4207" s="261"/>
      <c r="O4207" s="457"/>
      <c r="P4207" s="260"/>
      <c r="Q4207" s="262" t="s">
        <v>10511</v>
      </c>
      <c r="R4207" s="261"/>
      <c r="S4207" s="261"/>
      <c r="T4207" s="261"/>
      <c r="U4207" s="261"/>
      <c r="V4207" s="292"/>
      <c r="X4207" s="457"/>
      <c r="Y4207" s="260"/>
      <c r="Z4207" s="264"/>
      <c r="AA4207" s="264"/>
      <c r="AB4207" s="264"/>
      <c r="AF4207" s="457"/>
      <c r="AG4207" s="260"/>
      <c r="AN4207" s="457"/>
      <c r="AO4207" s="260"/>
      <c r="AV4207" s="260"/>
      <c r="BC4207" s="260"/>
      <c r="BM4207" s="275">
        <v>3</v>
      </c>
      <c r="BN4207" s="275"/>
      <c r="BO4207" s="275"/>
      <c r="BP4207" s="275"/>
      <c r="BQ4207" s="275"/>
      <c r="BR4207" s="275"/>
      <c r="BS4207" s="275"/>
      <c r="BT4207" s="275"/>
      <c r="BU4207" s="275"/>
      <c r="BV4207" s="275"/>
    </row>
    <row r="4208" spans="1:74" s="263" customFormat="1">
      <c r="A4208" s="457"/>
      <c r="B4208" s="457"/>
      <c r="C4208" s="260"/>
      <c r="D4208" s="260"/>
      <c r="E4208" s="260"/>
      <c r="F4208" s="260"/>
      <c r="G4208" s="260"/>
      <c r="H4208" s="260"/>
      <c r="I4208" s="260"/>
      <c r="J4208" s="260"/>
      <c r="K4208" s="260"/>
      <c r="L4208" s="261" t="s">
        <v>10512</v>
      </c>
      <c r="M4208" s="261"/>
      <c r="N4208" s="261"/>
      <c r="O4208" s="457"/>
      <c r="P4208" s="260"/>
      <c r="Q4208" s="262" t="s">
        <v>10513</v>
      </c>
      <c r="R4208" s="261"/>
      <c r="S4208" s="261"/>
      <c r="T4208" s="261"/>
      <c r="U4208" s="261"/>
      <c r="V4208" s="292"/>
      <c r="X4208" s="457"/>
      <c r="Y4208" s="260"/>
      <c r="Z4208" s="264"/>
      <c r="AA4208" s="264"/>
      <c r="AB4208" s="264"/>
      <c r="AF4208" s="457"/>
      <c r="AG4208" s="260"/>
      <c r="AN4208" s="457"/>
      <c r="AO4208" s="260"/>
      <c r="AV4208" s="260"/>
      <c r="BC4208" s="260"/>
      <c r="BM4208" s="275">
        <v>3</v>
      </c>
      <c r="BN4208" s="275"/>
      <c r="BO4208" s="275"/>
      <c r="BP4208" s="275"/>
      <c r="BQ4208" s="275"/>
      <c r="BR4208" s="275"/>
      <c r="BS4208" s="275"/>
      <c r="BT4208" s="275"/>
      <c r="BU4208" s="275"/>
      <c r="BV4208" s="275"/>
    </row>
    <row r="4209" spans="1:74" s="263" customFormat="1">
      <c r="A4209" s="457"/>
      <c r="B4209" s="457"/>
      <c r="C4209" s="260"/>
      <c r="D4209" s="260"/>
      <c r="E4209" s="260"/>
      <c r="F4209" s="260"/>
      <c r="G4209" s="260"/>
      <c r="H4209" s="260"/>
      <c r="I4209" s="260"/>
      <c r="J4209" s="260"/>
      <c r="K4209" s="260"/>
      <c r="L4209" s="261" t="s">
        <v>8841</v>
      </c>
      <c r="M4209" s="261"/>
      <c r="N4209" s="261"/>
      <c r="O4209" s="457"/>
      <c r="P4209" s="260"/>
      <c r="Q4209" s="262" t="s">
        <v>10514</v>
      </c>
      <c r="R4209" s="261"/>
      <c r="S4209" s="261"/>
      <c r="T4209" s="261"/>
      <c r="U4209" s="261"/>
      <c r="V4209" s="292"/>
      <c r="X4209" s="457"/>
      <c r="Y4209" s="260"/>
      <c r="Z4209" s="264"/>
      <c r="AA4209" s="264"/>
      <c r="AB4209" s="264"/>
      <c r="AF4209" s="457"/>
      <c r="AG4209" s="260"/>
      <c r="AN4209" s="457"/>
      <c r="AO4209" s="260"/>
      <c r="AV4209" s="260"/>
      <c r="BC4209" s="260"/>
      <c r="BM4209" s="275">
        <v>3</v>
      </c>
      <c r="BN4209" s="275"/>
      <c r="BO4209" s="275"/>
      <c r="BP4209" s="275"/>
      <c r="BQ4209" s="275"/>
      <c r="BR4209" s="275"/>
      <c r="BS4209" s="275"/>
      <c r="BT4209" s="275"/>
      <c r="BU4209" s="275"/>
      <c r="BV4209" s="275"/>
    </row>
    <row r="4210" spans="1:74" s="263" customFormat="1">
      <c r="A4210" s="458" t="s">
        <v>10517</v>
      </c>
      <c r="B4210" s="458"/>
      <c r="C4210" s="266"/>
      <c r="D4210" s="266"/>
      <c r="E4210" s="266"/>
      <c r="F4210" s="266"/>
      <c r="G4210" s="266"/>
      <c r="H4210" s="266"/>
      <c r="I4210" s="266"/>
      <c r="J4210" s="266"/>
      <c r="K4210" s="266"/>
      <c r="L4210" s="261" t="s">
        <v>10515</v>
      </c>
      <c r="M4210" s="261"/>
      <c r="N4210" s="261"/>
      <c r="O4210" s="458"/>
      <c r="P4210" s="266"/>
      <c r="Q4210" s="262" t="s">
        <v>10516</v>
      </c>
      <c r="R4210" s="261"/>
      <c r="S4210" s="261"/>
      <c r="T4210" s="261"/>
      <c r="U4210" s="261"/>
      <c r="V4210" s="292"/>
      <c r="X4210" s="458"/>
      <c r="Y4210" s="266"/>
      <c r="Z4210" s="264"/>
      <c r="AA4210" s="264"/>
      <c r="AB4210" s="264"/>
      <c r="AF4210" s="458"/>
      <c r="AG4210" s="266"/>
      <c r="AN4210" s="458"/>
      <c r="AO4210" s="266"/>
      <c r="AV4210" s="266"/>
      <c r="BC4210" s="266"/>
      <c r="BM4210" s="275">
        <v>3</v>
      </c>
      <c r="BN4210" s="275"/>
      <c r="BO4210" s="275"/>
      <c r="BP4210" s="275"/>
      <c r="BQ4210" s="275"/>
      <c r="BR4210" s="275"/>
      <c r="BS4210" s="275"/>
      <c r="BT4210" s="275"/>
      <c r="BU4210" s="275"/>
      <c r="BV4210" s="275"/>
    </row>
    <row r="4211" spans="1:74" s="263" customFormat="1">
      <c r="A4211" s="457"/>
      <c r="B4211" s="457"/>
      <c r="C4211" s="260"/>
      <c r="D4211" s="260"/>
      <c r="E4211" s="260"/>
      <c r="F4211" s="260"/>
      <c r="G4211" s="260"/>
      <c r="H4211" s="260"/>
      <c r="I4211" s="260"/>
      <c r="J4211" s="260"/>
      <c r="K4211" s="260"/>
      <c r="L4211" s="261" t="s">
        <v>10518</v>
      </c>
      <c r="M4211" s="261"/>
      <c r="N4211" s="261"/>
      <c r="O4211" s="457"/>
      <c r="P4211" s="260"/>
      <c r="Q4211" s="262" t="s">
        <v>10519</v>
      </c>
      <c r="R4211" s="261"/>
      <c r="S4211" s="261"/>
      <c r="T4211" s="261"/>
      <c r="U4211" s="261"/>
      <c r="V4211" s="292"/>
      <c r="X4211" s="457"/>
      <c r="Y4211" s="260"/>
      <c r="Z4211" s="264"/>
      <c r="AA4211" s="264"/>
      <c r="AB4211" s="264"/>
      <c r="AF4211" s="457"/>
      <c r="AG4211" s="260"/>
      <c r="AN4211" s="457"/>
      <c r="AO4211" s="260"/>
      <c r="AV4211" s="260"/>
      <c r="BC4211" s="260"/>
      <c r="BM4211" s="275">
        <v>3</v>
      </c>
      <c r="BN4211" s="275"/>
      <c r="BO4211" s="275"/>
      <c r="BP4211" s="275"/>
      <c r="BQ4211" s="275"/>
      <c r="BR4211" s="275"/>
      <c r="BS4211" s="275"/>
      <c r="BT4211" s="275"/>
      <c r="BU4211" s="275"/>
      <c r="BV4211" s="275"/>
    </row>
    <row r="4212" spans="1:74" s="263" customFormat="1">
      <c r="A4212" s="457"/>
      <c r="B4212" s="457"/>
      <c r="C4212" s="260"/>
      <c r="D4212" s="260"/>
      <c r="E4212" s="260"/>
      <c r="F4212" s="260"/>
      <c r="G4212" s="260"/>
      <c r="H4212" s="260"/>
      <c r="I4212" s="260"/>
      <c r="J4212" s="260"/>
      <c r="K4212" s="260"/>
      <c r="L4212" s="261" t="s">
        <v>10520</v>
      </c>
      <c r="M4212" s="261"/>
      <c r="N4212" s="261"/>
      <c r="O4212" s="457"/>
      <c r="P4212" s="260"/>
      <c r="Q4212" s="262" t="s">
        <v>4978</v>
      </c>
      <c r="R4212" s="261"/>
      <c r="S4212" s="261"/>
      <c r="T4212" s="261"/>
      <c r="U4212" s="261"/>
      <c r="V4212" s="292"/>
      <c r="X4212" s="457"/>
      <c r="Y4212" s="260"/>
      <c r="Z4212" s="264"/>
      <c r="AA4212" s="264"/>
      <c r="AB4212" s="264"/>
      <c r="AF4212" s="457"/>
      <c r="AG4212" s="260"/>
      <c r="AN4212" s="457"/>
      <c r="AO4212" s="260"/>
      <c r="AV4212" s="260"/>
      <c r="BC4212" s="260"/>
      <c r="BM4212" s="275">
        <v>3</v>
      </c>
      <c r="BN4212" s="275"/>
      <c r="BO4212" s="275"/>
      <c r="BP4212" s="275"/>
      <c r="BQ4212" s="275"/>
      <c r="BR4212" s="275"/>
      <c r="BS4212" s="275"/>
      <c r="BT4212" s="275"/>
      <c r="BU4212" s="275"/>
      <c r="BV4212" s="275"/>
    </row>
    <row r="4213" spans="1:74" s="263" customFormat="1">
      <c r="A4213" s="457"/>
      <c r="B4213" s="457"/>
      <c r="C4213" s="260"/>
      <c r="D4213" s="260"/>
      <c r="E4213" s="260"/>
      <c r="F4213" s="260"/>
      <c r="G4213" s="260"/>
      <c r="H4213" s="260"/>
      <c r="I4213" s="260"/>
      <c r="J4213" s="260"/>
      <c r="K4213" s="260"/>
      <c r="L4213" s="261" t="s">
        <v>10521</v>
      </c>
      <c r="M4213" s="261"/>
      <c r="N4213" s="261"/>
      <c r="O4213" s="457"/>
      <c r="P4213" s="260"/>
      <c r="Q4213" s="262" t="s">
        <v>10522</v>
      </c>
      <c r="R4213" s="261"/>
      <c r="S4213" s="261"/>
      <c r="T4213" s="261"/>
      <c r="U4213" s="261"/>
      <c r="V4213" s="292"/>
      <c r="X4213" s="457"/>
      <c r="Y4213" s="260"/>
      <c r="Z4213" s="264"/>
      <c r="AA4213" s="264"/>
      <c r="AB4213" s="264"/>
      <c r="AF4213" s="457"/>
      <c r="AG4213" s="260"/>
      <c r="AN4213" s="457"/>
      <c r="AO4213" s="260"/>
      <c r="AV4213" s="260"/>
      <c r="BC4213" s="260"/>
      <c r="BM4213" s="275">
        <v>3</v>
      </c>
      <c r="BN4213" s="275"/>
      <c r="BO4213" s="275"/>
      <c r="BP4213" s="275"/>
      <c r="BQ4213" s="275"/>
      <c r="BR4213" s="275"/>
      <c r="BS4213" s="275"/>
      <c r="BT4213" s="275"/>
      <c r="BU4213" s="275"/>
      <c r="BV4213" s="275"/>
    </row>
    <row r="4214" spans="1:74" s="263" customFormat="1">
      <c r="A4214" s="457"/>
      <c r="B4214" s="457"/>
      <c r="C4214" s="260"/>
      <c r="D4214" s="260"/>
      <c r="E4214" s="260"/>
      <c r="F4214" s="260"/>
      <c r="G4214" s="260"/>
      <c r="H4214" s="260"/>
      <c r="I4214" s="260"/>
      <c r="J4214" s="260"/>
      <c r="K4214" s="260"/>
      <c r="L4214" s="261" t="s">
        <v>10523</v>
      </c>
      <c r="M4214" s="261"/>
      <c r="N4214" s="261"/>
      <c r="O4214" s="457"/>
      <c r="P4214" s="260"/>
      <c r="Q4214" s="262" t="s">
        <v>10524</v>
      </c>
      <c r="R4214" s="261"/>
      <c r="S4214" s="261"/>
      <c r="T4214" s="261"/>
      <c r="U4214" s="261"/>
      <c r="V4214" s="292"/>
      <c r="X4214" s="457"/>
      <c r="Y4214" s="260"/>
      <c r="Z4214" s="264"/>
      <c r="AA4214" s="264"/>
      <c r="AB4214" s="264"/>
      <c r="AF4214" s="457"/>
      <c r="AG4214" s="260"/>
      <c r="AN4214" s="457"/>
      <c r="AO4214" s="260"/>
      <c r="AV4214" s="260"/>
      <c r="BC4214" s="260"/>
      <c r="BM4214" s="275">
        <v>3</v>
      </c>
      <c r="BN4214" s="275"/>
      <c r="BO4214" s="275"/>
      <c r="BP4214" s="275"/>
      <c r="BQ4214" s="275"/>
      <c r="BR4214" s="275"/>
      <c r="BS4214" s="275"/>
      <c r="BT4214" s="275"/>
      <c r="BU4214" s="275"/>
      <c r="BV4214" s="275"/>
    </row>
    <row r="4215" spans="1:74" s="263" customFormat="1">
      <c r="A4215" s="457"/>
      <c r="B4215" s="457"/>
      <c r="C4215" s="260"/>
      <c r="D4215" s="260"/>
      <c r="E4215" s="260"/>
      <c r="F4215" s="260"/>
      <c r="G4215" s="260"/>
      <c r="H4215" s="260"/>
      <c r="I4215" s="260"/>
      <c r="J4215" s="260"/>
      <c r="K4215" s="260"/>
      <c r="L4215" s="261" t="s">
        <v>10525</v>
      </c>
      <c r="M4215" s="261"/>
      <c r="N4215" s="261"/>
      <c r="O4215" s="457"/>
      <c r="P4215" s="260"/>
      <c r="Q4215" s="262" t="s">
        <v>10526</v>
      </c>
      <c r="R4215" s="261"/>
      <c r="S4215" s="261"/>
      <c r="T4215" s="261"/>
      <c r="U4215" s="261"/>
      <c r="V4215" s="292"/>
      <c r="X4215" s="457"/>
      <c r="Y4215" s="260"/>
      <c r="Z4215" s="264"/>
      <c r="AA4215" s="264"/>
      <c r="AB4215" s="264"/>
      <c r="AF4215" s="457"/>
      <c r="AG4215" s="260"/>
      <c r="AN4215" s="457"/>
      <c r="AO4215" s="260"/>
      <c r="AV4215" s="260"/>
      <c r="BC4215" s="260"/>
      <c r="BM4215" s="275">
        <v>3</v>
      </c>
      <c r="BN4215" s="275"/>
      <c r="BO4215" s="275"/>
      <c r="BP4215" s="275"/>
      <c r="BQ4215" s="275"/>
      <c r="BR4215" s="275"/>
      <c r="BS4215" s="275"/>
      <c r="BT4215" s="275"/>
      <c r="BU4215" s="275"/>
      <c r="BV4215" s="275"/>
    </row>
    <row r="4216" spans="1:74" s="263" customFormat="1">
      <c r="A4216" s="457"/>
      <c r="B4216" s="457"/>
      <c r="C4216" s="260"/>
      <c r="D4216" s="260"/>
      <c r="E4216" s="260"/>
      <c r="F4216" s="260"/>
      <c r="G4216" s="260"/>
      <c r="H4216" s="260"/>
      <c r="I4216" s="260"/>
      <c r="J4216" s="260"/>
      <c r="K4216" s="260"/>
      <c r="L4216" s="261" t="s">
        <v>10527</v>
      </c>
      <c r="M4216" s="261"/>
      <c r="N4216" s="261"/>
      <c r="O4216" s="457"/>
      <c r="P4216" s="260"/>
      <c r="Q4216" s="262" t="s">
        <v>10528</v>
      </c>
      <c r="R4216" s="261"/>
      <c r="S4216" s="261"/>
      <c r="T4216" s="261"/>
      <c r="U4216" s="261"/>
      <c r="V4216" s="292"/>
      <c r="X4216" s="457"/>
      <c r="Y4216" s="260"/>
      <c r="Z4216" s="264"/>
      <c r="AA4216" s="264"/>
      <c r="AB4216" s="264"/>
      <c r="AF4216" s="457"/>
      <c r="AG4216" s="260"/>
      <c r="AN4216" s="457"/>
      <c r="AO4216" s="260"/>
      <c r="AV4216" s="260"/>
      <c r="BC4216" s="260"/>
      <c r="BM4216" s="275">
        <v>3</v>
      </c>
      <c r="BN4216" s="275"/>
      <c r="BO4216" s="275"/>
      <c r="BP4216" s="275"/>
      <c r="BQ4216" s="275"/>
      <c r="BR4216" s="275"/>
      <c r="BS4216" s="275"/>
      <c r="BT4216" s="275"/>
      <c r="BU4216" s="275"/>
      <c r="BV4216" s="275"/>
    </row>
    <row r="4217" spans="1:74" s="263" customFormat="1">
      <c r="A4217" s="457"/>
      <c r="B4217" s="457"/>
      <c r="C4217" s="260"/>
      <c r="D4217" s="260"/>
      <c r="E4217" s="260"/>
      <c r="F4217" s="260"/>
      <c r="G4217" s="260"/>
      <c r="H4217" s="260"/>
      <c r="I4217" s="260"/>
      <c r="J4217" s="260"/>
      <c r="K4217" s="260"/>
      <c r="L4217" s="261" t="s">
        <v>10529</v>
      </c>
      <c r="M4217" s="261"/>
      <c r="N4217" s="261"/>
      <c r="O4217" s="457"/>
      <c r="P4217" s="260"/>
      <c r="Q4217" s="262" t="s">
        <v>10530</v>
      </c>
      <c r="R4217" s="261"/>
      <c r="S4217" s="261"/>
      <c r="T4217" s="261"/>
      <c r="U4217" s="261"/>
      <c r="V4217" s="292"/>
      <c r="X4217" s="457"/>
      <c r="Y4217" s="260"/>
      <c r="Z4217" s="264"/>
      <c r="AA4217" s="264"/>
      <c r="AB4217" s="264"/>
      <c r="AF4217" s="457"/>
      <c r="AG4217" s="260"/>
      <c r="AN4217" s="457"/>
      <c r="AO4217" s="260"/>
      <c r="AV4217" s="260"/>
      <c r="BC4217" s="260"/>
      <c r="BM4217" s="275">
        <v>3</v>
      </c>
      <c r="BN4217" s="275"/>
      <c r="BO4217" s="275"/>
      <c r="BP4217" s="275"/>
      <c r="BQ4217" s="275"/>
      <c r="BR4217" s="275"/>
      <c r="BS4217" s="275"/>
      <c r="BT4217" s="275"/>
      <c r="BU4217" s="275"/>
      <c r="BV4217" s="275"/>
    </row>
    <row r="4218" spans="1:74" s="263" customFormat="1">
      <c r="A4218" s="457"/>
      <c r="B4218" s="457"/>
      <c r="C4218" s="260"/>
      <c r="D4218" s="260"/>
      <c r="E4218" s="260"/>
      <c r="F4218" s="260"/>
      <c r="G4218" s="260"/>
      <c r="H4218" s="260"/>
      <c r="I4218" s="260"/>
      <c r="J4218" s="260"/>
      <c r="K4218" s="260"/>
      <c r="L4218" s="261" t="s">
        <v>10531</v>
      </c>
      <c r="M4218" s="261"/>
      <c r="N4218" s="261"/>
      <c r="O4218" s="457"/>
      <c r="P4218" s="260"/>
      <c r="Q4218" s="262" t="s">
        <v>10532</v>
      </c>
      <c r="R4218" s="261"/>
      <c r="S4218" s="261"/>
      <c r="T4218" s="261"/>
      <c r="U4218" s="261"/>
      <c r="V4218" s="292"/>
      <c r="X4218" s="457"/>
      <c r="Y4218" s="260"/>
      <c r="Z4218" s="264"/>
      <c r="AA4218" s="264"/>
      <c r="AB4218" s="264"/>
      <c r="AF4218" s="457"/>
      <c r="AG4218" s="260"/>
      <c r="AN4218" s="457"/>
      <c r="AO4218" s="260"/>
      <c r="AV4218" s="260"/>
      <c r="BC4218" s="260"/>
      <c r="BM4218" s="275">
        <v>3</v>
      </c>
      <c r="BN4218" s="275"/>
      <c r="BO4218" s="275"/>
      <c r="BP4218" s="275"/>
      <c r="BQ4218" s="275"/>
      <c r="BR4218" s="275"/>
      <c r="BS4218" s="275"/>
      <c r="BT4218" s="275"/>
      <c r="BU4218" s="275"/>
      <c r="BV4218" s="275"/>
    </row>
    <row r="4219" spans="1:74" s="263" customFormat="1">
      <c r="A4219" s="457"/>
      <c r="B4219" s="457"/>
      <c r="C4219" s="260"/>
      <c r="D4219" s="260"/>
      <c r="E4219" s="260"/>
      <c r="F4219" s="260"/>
      <c r="G4219" s="260"/>
      <c r="H4219" s="260"/>
      <c r="I4219" s="260"/>
      <c r="J4219" s="260"/>
      <c r="K4219" s="260"/>
      <c r="L4219" s="261" t="s">
        <v>10533</v>
      </c>
      <c r="M4219" s="261"/>
      <c r="N4219" s="261"/>
      <c r="O4219" s="457"/>
      <c r="P4219" s="260"/>
      <c r="Q4219" s="262" t="s">
        <v>10534</v>
      </c>
      <c r="R4219" s="261"/>
      <c r="S4219" s="261"/>
      <c r="T4219" s="261"/>
      <c r="U4219" s="261"/>
      <c r="V4219" s="292"/>
      <c r="X4219" s="457"/>
      <c r="Y4219" s="260"/>
      <c r="Z4219" s="264"/>
      <c r="AA4219" s="264"/>
      <c r="AB4219" s="264"/>
      <c r="AF4219" s="457"/>
      <c r="AG4219" s="260"/>
      <c r="AN4219" s="457"/>
      <c r="AO4219" s="260"/>
      <c r="AV4219" s="260"/>
      <c r="BC4219" s="260"/>
      <c r="BM4219" s="275">
        <v>3</v>
      </c>
      <c r="BN4219" s="275"/>
      <c r="BO4219" s="275"/>
      <c r="BP4219" s="275"/>
      <c r="BQ4219" s="275"/>
      <c r="BR4219" s="275"/>
      <c r="BS4219" s="275"/>
      <c r="BT4219" s="275"/>
      <c r="BU4219" s="275"/>
      <c r="BV4219" s="275"/>
    </row>
    <row r="4220" spans="1:74" s="263" customFormat="1">
      <c r="A4220" s="457"/>
      <c r="B4220" s="457"/>
      <c r="C4220" s="260"/>
      <c r="D4220" s="260"/>
      <c r="E4220" s="260"/>
      <c r="F4220" s="260"/>
      <c r="G4220" s="260"/>
      <c r="H4220" s="260"/>
      <c r="I4220" s="260"/>
      <c r="J4220" s="260"/>
      <c r="K4220" s="260"/>
      <c r="L4220" s="261" t="s">
        <v>10535</v>
      </c>
      <c r="M4220" s="261"/>
      <c r="N4220" s="261"/>
      <c r="O4220" s="457"/>
      <c r="P4220" s="260"/>
      <c r="Q4220" s="262" t="s">
        <v>10535</v>
      </c>
      <c r="R4220" s="261"/>
      <c r="S4220" s="261"/>
      <c r="T4220" s="261"/>
      <c r="U4220" s="261"/>
      <c r="V4220" s="292"/>
      <c r="X4220" s="457"/>
      <c r="Y4220" s="260"/>
      <c r="Z4220" s="264"/>
      <c r="AA4220" s="264"/>
      <c r="AB4220" s="264"/>
      <c r="AF4220" s="457"/>
      <c r="AG4220" s="260"/>
      <c r="AN4220" s="457"/>
      <c r="AO4220" s="260"/>
      <c r="AV4220" s="260"/>
      <c r="BC4220" s="260"/>
      <c r="BM4220" s="275">
        <v>3</v>
      </c>
      <c r="BN4220" s="275"/>
      <c r="BO4220" s="275"/>
      <c r="BP4220" s="275"/>
      <c r="BQ4220" s="275"/>
      <c r="BR4220" s="275"/>
      <c r="BS4220" s="275"/>
      <c r="BT4220" s="275"/>
      <c r="BU4220" s="275"/>
      <c r="BV4220" s="275"/>
    </row>
    <row r="4221" spans="1:74" s="263" customFormat="1">
      <c r="A4221" s="458" t="s">
        <v>10538</v>
      </c>
      <c r="B4221" s="458"/>
      <c r="C4221" s="266"/>
      <c r="D4221" s="266"/>
      <c r="E4221" s="266"/>
      <c r="F4221" s="266"/>
      <c r="G4221" s="266"/>
      <c r="H4221" s="266"/>
      <c r="I4221" s="266"/>
      <c r="J4221" s="266"/>
      <c r="K4221" s="266"/>
      <c r="L4221" s="261" t="s">
        <v>10536</v>
      </c>
      <c r="M4221" s="261"/>
      <c r="N4221" s="261"/>
      <c r="O4221" s="458"/>
      <c r="P4221" s="266"/>
      <c r="Q4221" s="262" t="s">
        <v>10537</v>
      </c>
      <c r="R4221" s="261"/>
      <c r="S4221" s="261"/>
      <c r="T4221" s="261"/>
      <c r="U4221" s="261"/>
      <c r="V4221" s="292"/>
      <c r="X4221" s="458"/>
      <c r="Y4221" s="266"/>
      <c r="Z4221" s="264"/>
      <c r="AA4221" s="264"/>
      <c r="AB4221" s="264"/>
      <c r="AF4221" s="458"/>
      <c r="AG4221" s="266"/>
      <c r="AN4221" s="458"/>
      <c r="AO4221" s="266"/>
      <c r="AV4221" s="266"/>
      <c r="BC4221" s="266"/>
      <c r="BM4221" s="275">
        <v>3</v>
      </c>
      <c r="BN4221" s="275"/>
      <c r="BO4221" s="275"/>
      <c r="BP4221" s="275"/>
      <c r="BQ4221" s="275"/>
      <c r="BR4221" s="275"/>
      <c r="BS4221" s="275"/>
      <c r="BT4221" s="275"/>
      <c r="BU4221" s="275"/>
      <c r="BV4221" s="275"/>
    </row>
    <row r="4222" spans="1:74" s="263" customFormat="1">
      <c r="A4222" s="457"/>
      <c r="B4222" s="457"/>
      <c r="C4222" s="260"/>
      <c r="D4222" s="260"/>
      <c r="E4222" s="260"/>
      <c r="F4222" s="260"/>
      <c r="G4222" s="260"/>
      <c r="H4222" s="260"/>
      <c r="I4222" s="260"/>
      <c r="J4222" s="260"/>
      <c r="K4222" s="260"/>
      <c r="L4222" s="261" t="s">
        <v>6103</v>
      </c>
      <c r="M4222" s="261"/>
      <c r="N4222" s="261"/>
      <c r="O4222" s="457"/>
      <c r="P4222" s="260"/>
      <c r="Q4222" s="262" t="s">
        <v>10539</v>
      </c>
      <c r="R4222" s="261"/>
      <c r="S4222" s="261"/>
      <c r="T4222" s="261"/>
      <c r="U4222" s="261"/>
      <c r="V4222" s="292"/>
      <c r="X4222" s="457"/>
      <c r="Y4222" s="260"/>
      <c r="Z4222" s="264"/>
      <c r="AA4222" s="264"/>
      <c r="AB4222" s="264"/>
      <c r="AF4222" s="457"/>
      <c r="AG4222" s="260"/>
      <c r="AN4222" s="457"/>
      <c r="AO4222" s="260"/>
      <c r="AV4222" s="260"/>
      <c r="BC4222" s="260"/>
      <c r="BM4222" s="275">
        <v>3</v>
      </c>
      <c r="BN4222" s="275"/>
      <c r="BO4222" s="275"/>
      <c r="BP4222" s="275"/>
      <c r="BQ4222" s="275"/>
      <c r="BR4222" s="275"/>
      <c r="BS4222" s="275"/>
      <c r="BT4222" s="275"/>
      <c r="BU4222" s="275"/>
      <c r="BV4222" s="275"/>
    </row>
    <row r="4223" spans="1:74" s="263" customFormat="1">
      <c r="A4223" s="457"/>
      <c r="B4223" s="457"/>
      <c r="C4223" s="260"/>
      <c r="D4223" s="260"/>
      <c r="E4223" s="260"/>
      <c r="F4223" s="260"/>
      <c r="G4223" s="260"/>
      <c r="H4223" s="260"/>
      <c r="I4223" s="260"/>
      <c r="J4223" s="260"/>
      <c r="K4223" s="260"/>
      <c r="L4223" s="261" t="s">
        <v>10540</v>
      </c>
      <c r="M4223" s="261"/>
      <c r="N4223" s="261"/>
      <c r="O4223" s="457"/>
      <c r="P4223" s="260"/>
      <c r="Q4223" s="262" t="s">
        <v>10541</v>
      </c>
      <c r="R4223" s="261"/>
      <c r="S4223" s="261"/>
      <c r="T4223" s="261"/>
      <c r="U4223" s="261"/>
      <c r="V4223" s="292"/>
      <c r="X4223" s="457"/>
      <c r="Y4223" s="260"/>
      <c r="Z4223" s="264"/>
      <c r="AA4223" s="264"/>
      <c r="AB4223" s="264"/>
      <c r="AF4223" s="457"/>
      <c r="AG4223" s="260"/>
      <c r="AN4223" s="457"/>
      <c r="AO4223" s="260"/>
      <c r="AV4223" s="260"/>
      <c r="BC4223" s="260"/>
      <c r="BM4223" s="275">
        <v>3</v>
      </c>
      <c r="BN4223" s="275"/>
      <c r="BO4223" s="275"/>
      <c r="BP4223" s="275"/>
      <c r="BQ4223" s="275"/>
      <c r="BR4223" s="275"/>
      <c r="BS4223" s="275"/>
      <c r="BT4223" s="275"/>
      <c r="BU4223" s="275"/>
      <c r="BV4223" s="275"/>
    </row>
    <row r="4224" spans="1:74" s="263" customFormat="1">
      <c r="A4224" s="457"/>
      <c r="B4224" s="457"/>
      <c r="C4224" s="260"/>
      <c r="D4224" s="260"/>
      <c r="E4224" s="260"/>
      <c r="F4224" s="260"/>
      <c r="G4224" s="260"/>
      <c r="H4224" s="260"/>
      <c r="I4224" s="260"/>
      <c r="J4224" s="260"/>
      <c r="K4224" s="260"/>
      <c r="L4224" s="261" t="s">
        <v>10542</v>
      </c>
      <c r="M4224" s="261"/>
      <c r="N4224" s="261"/>
      <c r="O4224" s="457"/>
      <c r="P4224" s="260"/>
      <c r="Q4224" s="262" t="s">
        <v>10543</v>
      </c>
      <c r="R4224" s="261"/>
      <c r="S4224" s="261"/>
      <c r="T4224" s="261"/>
      <c r="U4224" s="261"/>
      <c r="V4224" s="292"/>
      <c r="X4224" s="457"/>
      <c r="Y4224" s="260"/>
      <c r="Z4224" s="264"/>
      <c r="AA4224" s="264"/>
      <c r="AB4224" s="264"/>
      <c r="AF4224" s="457"/>
      <c r="AG4224" s="260"/>
      <c r="AN4224" s="457"/>
      <c r="AO4224" s="260"/>
      <c r="AV4224" s="260"/>
      <c r="BC4224" s="260"/>
      <c r="BM4224" s="275">
        <v>3</v>
      </c>
      <c r="BN4224" s="275"/>
      <c r="BO4224" s="275"/>
      <c r="BP4224" s="275"/>
      <c r="BQ4224" s="275"/>
      <c r="BR4224" s="275"/>
      <c r="BS4224" s="275"/>
      <c r="BT4224" s="275"/>
      <c r="BU4224" s="275"/>
      <c r="BV4224" s="275"/>
    </row>
    <row r="4225" spans="1:74" s="263" customFormat="1">
      <c r="A4225" s="457"/>
      <c r="B4225" s="457"/>
      <c r="C4225" s="260"/>
      <c r="D4225" s="260"/>
      <c r="E4225" s="260"/>
      <c r="F4225" s="260"/>
      <c r="G4225" s="260"/>
      <c r="H4225" s="260"/>
      <c r="I4225" s="260"/>
      <c r="J4225" s="260"/>
      <c r="K4225" s="260"/>
      <c r="L4225" s="261" t="s">
        <v>10544</v>
      </c>
      <c r="M4225" s="261"/>
      <c r="N4225" s="261"/>
      <c r="O4225" s="457"/>
      <c r="P4225" s="260"/>
      <c r="Q4225" s="262" t="s">
        <v>10545</v>
      </c>
      <c r="R4225" s="261"/>
      <c r="S4225" s="261"/>
      <c r="T4225" s="261"/>
      <c r="U4225" s="261"/>
      <c r="V4225" s="292"/>
      <c r="X4225" s="457"/>
      <c r="Y4225" s="260"/>
      <c r="Z4225" s="264"/>
      <c r="AA4225" s="264"/>
      <c r="AB4225" s="264"/>
      <c r="AF4225" s="457"/>
      <c r="AG4225" s="260"/>
      <c r="AN4225" s="457"/>
      <c r="AO4225" s="260"/>
      <c r="AV4225" s="260"/>
      <c r="BC4225" s="260"/>
      <c r="BM4225" s="275">
        <v>3</v>
      </c>
      <c r="BN4225" s="275"/>
      <c r="BO4225" s="275"/>
      <c r="BP4225" s="275"/>
      <c r="BQ4225" s="275"/>
      <c r="BR4225" s="275"/>
      <c r="BS4225" s="275"/>
      <c r="BT4225" s="275"/>
      <c r="BU4225" s="275"/>
      <c r="BV4225" s="275"/>
    </row>
    <row r="4226" spans="1:74" s="263" customFormat="1">
      <c r="A4226" s="457"/>
      <c r="B4226" s="457"/>
      <c r="C4226" s="260"/>
      <c r="D4226" s="260"/>
      <c r="E4226" s="260"/>
      <c r="F4226" s="260"/>
      <c r="G4226" s="260"/>
      <c r="H4226" s="260"/>
      <c r="I4226" s="260"/>
      <c r="J4226" s="260"/>
      <c r="K4226" s="260"/>
      <c r="L4226" s="261" t="s">
        <v>10546</v>
      </c>
      <c r="M4226" s="261"/>
      <c r="N4226" s="261"/>
      <c r="O4226" s="457"/>
      <c r="P4226" s="260"/>
      <c r="Q4226" s="262" t="s">
        <v>10547</v>
      </c>
      <c r="R4226" s="261"/>
      <c r="S4226" s="261"/>
      <c r="T4226" s="261"/>
      <c r="U4226" s="261"/>
      <c r="V4226" s="292"/>
      <c r="X4226" s="457"/>
      <c r="Y4226" s="260"/>
      <c r="Z4226" s="264"/>
      <c r="AA4226" s="264"/>
      <c r="AB4226" s="264"/>
      <c r="AF4226" s="457"/>
      <c r="AG4226" s="260"/>
      <c r="AN4226" s="457"/>
      <c r="AO4226" s="260"/>
      <c r="AV4226" s="260"/>
      <c r="BC4226" s="260"/>
      <c r="BM4226" s="275">
        <v>3</v>
      </c>
      <c r="BN4226" s="275"/>
      <c r="BO4226" s="275"/>
      <c r="BP4226" s="275"/>
      <c r="BQ4226" s="275"/>
      <c r="BR4226" s="275"/>
      <c r="BS4226" s="275"/>
      <c r="BT4226" s="275"/>
      <c r="BU4226" s="275"/>
      <c r="BV4226" s="275"/>
    </row>
    <row r="4227" spans="1:74" s="263" customFormat="1">
      <c r="A4227" s="457"/>
      <c r="B4227" s="457"/>
      <c r="C4227" s="260"/>
      <c r="D4227" s="260"/>
      <c r="E4227" s="260"/>
      <c r="F4227" s="260"/>
      <c r="G4227" s="260"/>
      <c r="H4227" s="260"/>
      <c r="I4227" s="260"/>
      <c r="J4227" s="260"/>
      <c r="K4227" s="260"/>
      <c r="L4227" s="261" t="s">
        <v>10548</v>
      </c>
      <c r="M4227" s="261"/>
      <c r="N4227" s="261"/>
      <c r="O4227" s="457"/>
      <c r="P4227" s="260"/>
      <c r="Q4227" s="262" t="s">
        <v>10549</v>
      </c>
      <c r="R4227" s="261"/>
      <c r="S4227" s="261"/>
      <c r="T4227" s="261"/>
      <c r="U4227" s="261"/>
      <c r="V4227" s="292"/>
      <c r="X4227" s="457"/>
      <c r="Y4227" s="260"/>
      <c r="Z4227" s="264"/>
      <c r="AA4227" s="264"/>
      <c r="AB4227" s="264"/>
      <c r="AF4227" s="457"/>
      <c r="AG4227" s="260"/>
      <c r="AN4227" s="457"/>
      <c r="AO4227" s="260"/>
      <c r="AV4227" s="260"/>
      <c r="BC4227" s="260"/>
      <c r="BM4227" s="275">
        <v>3</v>
      </c>
      <c r="BN4227" s="275"/>
      <c r="BO4227" s="275"/>
      <c r="BP4227" s="275"/>
      <c r="BQ4227" s="275"/>
      <c r="BR4227" s="275"/>
      <c r="BS4227" s="275"/>
      <c r="BT4227" s="275"/>
      <c r="BU4227" s="275"/>
      <c r="BV4227" s="275"/>
    </row>
    <row r="4228" spans="1:74" s="263" customFormat="1">
      <c r="A4228" s="457"/>
      <c r="B4228" s="457"/>
      <c r="C4228" s="260"/>
      <c r="D4228" s="260"/>
      <c r="E4228" s="260"/>
      <c r="F4228" s="260"/>
      <c r="G4228" s="260"/>
      <c r="H4228" s="260"/>
      <c r="I4228" s="260"/>
      <c r="J4228" s="260"/>
      <c r="K4228" s="260"/>
      <c r="L4228" s="261" t="s">
        <v>10550</v>
      </c>
      <c r="M4228" s="261"/>
      <c r="N4228" s="261"/>
      <c r="O4228" s="457"/>
      <c r="P4228" s="260"/>
      <c r="Q4228" s="262" t="s">
        <v>10551</v>
      </c>
      <c r="R4228" s="261"/>
      <c r="S4228" s="261"/>
      <c r="T4228" s="261"/>
      <c r="U4228" s="261"/>
      <c r="V4228" s="292"/>
      <c r="X4228" s="457"/>
      <c r="Y4228" s="260"/>
      <c r="Z4228" s="264"/>
      <c r="AA4228" s="264"/>
      <c r="AB4228" s="264"/>
      <c r="AF4228" s="457"/>
      <c r="AG4228" s="260"/>
      <c r="AN4228" s="457"/>
      <c r="AO4228" s="260"/>
      <c r="AV4228" s="260"/>
      <c r="BC4228" s="260"/>
      <c r="BM4228" s="275">
        <v>3</v>
      </c>
      <c r="BN4228" s="275"/>
      <c r="BO4228" s="275"/>
      <c r="BP4228" s="275"/>
      <c r="BQ4228" s="275"/>
      <c r="BR4228" s="275"/>
      <c r="BS4228" s="275"/>
      <c r="BT4228" s="275"/>
      <c r="BU4228" s="275"/>
      <c r="BV4228" s="275"/>
    </row>
    <row r="4229" spans="1:74" s="263" customFormat="1">
      <c r="A4229" s="457"/>
      <c r="B4229" s="457"/>
      <c r="C4229" s="260"/>
      <c r="D4229" s="260"/>
      <c r="E4229" s="260"/>
      <c r="F4229" s="260"/>
      <c r="G4229" s="260"/>
      <c r="H4229" s="260"/>
      <c r="I4229" s="260"/>
      <c r="J4229" s="260"/>
      <c r="K4229" s="260"/>
      <c r="L4229" s="261" t="s">
        <v>10552</v>
      </c>
      <c r="M4229" s="261"/>
      <c r="N4229" s="261"/>
      <c r="O4229" s="457"/>
      <c r="P4229" s="260"/>
      <c r="Q4229" s="262" t="s">
        <v>10159</v>
      </c>
      <c r="R4229" s="261"/>
      <c r="S4229" s="261"/>
      <c r="T4229" s="261"/>
      <c r="U4229" s="261"/>
      <c r="V4229" s="292"/>
      <c r="X4229" s="457"/>
      <c r="Y4229" s="260"/>
      <c r="Z4229" s="264"/>
      <c r="AA4229" s="264"/>
      <c r="AB4229" s="264"/>
      <c r="AF4229" s="457"/>
      <c r="AG4229" s="260"/>
      <c r="AN4229" s="457"/>
      <c r="AO4229" s="260"/>
      <c r="AV4229" s="260"/>
      <c r="BC4229" s="260"/>
      <c r="BM4229" s="275">
        <v>3</v>
      </c>
      <c r="BN4229" s="275"/>
      <c r="BO4229" s="275"/>
      <c r="BP4229" s="275"/>
      <c r="BQ4229" s="275"/>
      <c r="BR4229" s="275"/>
      <c r="BS4229" s="275"/>
      <c r="BT4229" s="275"/>
      <c r="BU4229" s="275"/>
      <c r="BV4229" s="275"/>
    </row>
    <row r="4230" spans="1:74" s="263" customFormat="1">
      <c r="A4230" s="457"/>
      <c r="B4230" s="457"/>
      <c r="C4230" s="260"/>
      <c r="D4230" s="260"/>
      <c r="E4230" s="260"/>
      <c r="F4230" s="260"/>
      <c r="G4230" s="260"/>
      <c r="H4230" s="260"/>
      <c r="I4230" s="260"/>
      <c r="J4230" s="260"/>
      <c r="K4230" s="260"/>
      <c r="L4230" s="261" t="s">
        <v>10553</v>
      </c>
      <c r="M4230" s="261"/>
      <c r="N4230" s="261"/>
      <c r="O4230" s="457"/>
      <c r="P4230" s="260"/>
      <c r="Q4230" s="262" t="s">
        <v>10554</v>
      </c>
      <c r="R4230" s="261"/>
      <c r="S4230" s="261"/>
      <c r="T4230" s="261"/>
      <c r="U4230" s="261"/>
      <c r="V4230" s="292"/>
      <c r="X4230" s="457"/>
      <c r="Y4230" s="260"/>
      <c r="Z4230" s="264"/>
      <c r="AA4230" s="264"/>
      <c r="AB4230" s="264"/>
      <c r="AF4230" s="457"/>
      <c r="AG4230" s="260"/>
      <c r="AN4230" s="457"/>
      <c r="AO4230" s="260"/>
      <c r="AV4230" s="260"/>
      <c r="BC4230" s="260"/>
      <c r="BM4230" s="275">
        <v>3</v>
      </c>
      <c r="BN4230" s="275"/>
      <c r="BO4230" s="275"/>
      <c r="BP4230" s="275"/>
      <c r="BQ4230" s="275"/>
      <c r="BR4230" s="275"/>
      <c r="BS4230" s="275"/>
      <c r="BT4230" s="275"/>
      <c r="BU4230" s="275"/>
      <c r="BV4230" s="275"/>
    </row>
    <row r="4231" spans="1:74" s="263" customFormat="1">
      <c r="A4231" s="457"/>
      <c r="B4231" s="457"/>
      <c r="C4231" s="260"/>
      <c r="D4231" s="260"/>
      <c r="E4231" s="260"/>
      <c r="F4231" s="260"/>
      <c r="G4231" s="260"/>
      <c r="H4231" s="260"/>
      <c r="I4231" s="260"/>
      <c r="J4231" s="260"/>
      <c r="K4231" s="260"/>
      <c r="L4231" s="261" t="s">
        <v>10555</v>
      </c>
      <c r="M4231" s="261"/>
      <c r="N4231" s="261"/>
      <c r="O4231" s="457"/>
      <c r="P4231" s="260"/>
      <c r="Q4231" s="262" t="s">
        <v>10556</v>
      </c>
      <c r="R4231" s="261"/>
      <c r="S4231" s="261"/>
      <c r="T4231" s="261"/>
      <c r="U4231" s="261"/>
      <c r="V4231" s="292"/>
      <c r="X4231" s="457"/>
      <c r="Y4231" s="260"/>
      <c r="Z4231" s="264"/>
      <c r="AA4231" s="264"/>
      <c r="AB4231" s="264"/>
      <c r="AF4231" s="457"/>
      <c r="AG4231" s="260"/>
      <c r="AN4231" s="457"/>
      <c r="AO4231" s="260"/>
      <c r="AV4231" s="260"/>
      <c r="BC4231" s="260"/>
      <c r="BM4231" s="275">
        <v>3</v>
      </c>
      <c r="BN4231" s="275"/>
      <c r="BO4231" s="275"/>
      <c r="BP4231" s="275"/>
      <c r="BQ4231" s="275"/>
      <c r="BR4231" s="275"/>
      <c r="BS4231" s="275"/>
      <c r="BT4231" s="275"/>
      <c r="BU4231" s="275"/>
      <c r="BV4231" s="275"/>
    </row>
    <row r="4232" spans="1:74" s="263" customFormat="1">
      <c r="A4232" s="457"/>
      <c r="B4232" s="457"/>
      <c r="C4232" s="260"/>
      <c r="D4232" s="260"/>
      <c r="E4232" s="260"/>
      <c r="F4232" s="260"/>
      <c r="G4232" s="260"/>
      <c r="H4232" s="260"/>
      <c r="I4232" s="260"/>
      <c r="J4232" s="260"/>
      <c r="K4232" s="260"/>
      <c r="L4232" s="261" t="s">
        <v>10557</v>
      </c>
      <c r="M4232" s="261"/>
      <c r="N4232" s="261"/>
      <c r="O4232" s="457"/>
      <c r="P4232" s="260"/>
      <c r="Q4232" s="262" t="s">
        <v>10558</v>
      </c>
      <c r="R4232" s="261"/>
      <c r="S4232" s="261"/>
      <c r="T4232" s="261"/>
      <c r="U4232" s="261"/>
      <c r="V4232" s="292"/>
      <c r="X4232" s="457"/>
      <c r="Y4232" s="260"/>
      <c r="Z4232" s="264"/>
      <c r="AA4232" s="264"/>
      <c r="AB4232" s="264"/>
      <c r="AF4232" s="457"/>
      <c r="AG4232" s="260"/>
      <c r="AN4232" s="457"/>
      <c r="AO4232" s="260"/>
      <c r="AV4232" s="260"/>
      <c r="BC4232" s="260"/>
      <c r="BM4232" s="275">
        <v>3</v>
      </c>
      <c r="BN4232" s="275"/>
      <c r="BO4232" s="275"/>
      <c r="BP4232" s="275"/>
      <c r="BQ4232" s="275"/>
      <c r="BR4232" s="275"/>
      <c r="BS4232" s="275"/>
      <c r="BT4232" s="275"/>
      <c r="BU4232" s="275"/>
      <c r="BV4232" s="275"/>
    </row>
    <row r="4233" spans="1:74" s="263" customFormat="1">
      <c r="A4233" s="457"/>
      <c r="B4233" s="457"/>
      <c r="C4233" s="260"/>
      <c r="D4233" s="260"/>
      <c r="E4233" s="260"/>
      <c r="F4233" s="260"/>
      <c r="G4233" s="260"/>
      <c r="H4233" s="260"/>
      <c r="I4233" s="260"/>
      <c r="J4233" s="260"/>
      <c r="K4233" s="260"/>
      <c r="L4233" s="261" t="s">
        <v>10559</v>
      </c>
      <c r="M4233" s="261"/>
      <c r="N4233" s="261"/>
      <c r="O4233" s="457"/>
      <c r="P4233" s="260"/>
      <c r="Q4233" s="262" t="s">
        <v>5752</v>
      </c>
      <c r="R4233" s="261"/>
      <c r="S4233" s="261"/>
      <c r="T4233" s="261"/>
      <c r="U4233" s="261"/>
      <c r="V4233" s="292"/>
      <c r="X4233" s="457"/>
      <c r="Y4233" s="260"/>
      <c r="Z4233" s="264"/>
      <c r="AA4233" s="264"/>
      <c r="AB4233" s="264"/>
      <c r="AF4233" s="457"/>
      <c r="AG4233" s="260"/>
      <c r="AN4233" s="457"/>
      <c r="AO4233" s="260"/>
      <c r="AV4233" s="260"/>
      <c r="BC4233" s="260"/>
      <c r="BM4233" s="275">
        <v>3</v>
      </c>
      <c r="BN4233" s="275"/>
      <c r="BO4233" s="275"/>
      <c r="BP4233" s="275"/>
      <c r="BQ4233" s="275"/>
      <c r="BR4233" s="275"/>
      <c r="BS4233" s="275"/>
      <c r="BT4233" s="275"/>
      <c r="BU4233" s="275"/>
      <c r="BV4233" s="275"/>
    </row>
    <row r="4234" spans="1:74" s="263" customFormat="1">
      <c r="A4234" s="457"/>
      <c r="B4234" s="457"/>
      <c r="C4234" s="260"/>
      <c r="D4234" s="260"/>
      <c r="E4234" s="260"/>
      <c r="F4234" s="260"/>
      <c r="G4234" s="260"/>
      <c r="H4234" s="260"/>
      <c r="I4234" s="260"/>
      <c r="J4234" s="260"/>
      <c r="K4234" s="260"/>
      <c r="L4234" s="261" t="s">
        <v>10560</v>
      </c>
      <c r="M4234" s="261"/>
      <c r="N4234" s="261"/>
      <c r="O4234" s="457"/>
      <c r="P4234" s="260"/>
      <c r="Q4234" s="262" t="s">
        <v>10561</v>
      </c>
      <c r="R4234" s="261"/>
      <c r="S4234" s="261"/>
      <c r="T4234" s="261"/>
      <c r="U4234" s="261"/>
      <c r="V4234" s="292"/>
      <c r="X4234" s="457"/>
      <c r="Y4234" s="260"/>
      <c r="Z4234" s="264"/>
      <c r="AA4234" s="264"/>
      <c r="AB4234" s="264"/>
      <c r="AF4234" s="457"/>
      <c r="AG4234" s="260"/>
      <c r="AN4234" s="457"/>
      <c r="AO4234" s="260"/>
      <c r="AV4234" s="260"/>
      <c r="BC4234" s="260"/>
      <c r="BM4234" s="275">
        <v>3</v>
      </c>
      <c r="BN4234" s="275"/>
      <c r="BO4234" s="275"/>
      <c r="BP4234" s="275"/>
      <c r="BQ4234" s="275"/>
      <c r="BR4234" s="275"/>
      <c r="BS4234" s="275"/>
      <c r="BT4234" s="275"/>
      <c r="BU4234" s="275"/>
      <c r="BV4234" s="275"/>
    </row>
    <row r="4235" spans="1:74" s="263" customFormat="1">
      <c r="A4235" s="457"/>
      <c r="B4235" s="457"/>
      <c r="C4235" s="260"/>
      <c r="D4235" s="260"/>
      <c r="E4235" s="260"/>
      <c r="F4235" s="260"/>
      <c r="G4235" s="260"/>
      <c r="H4235" s="260"/>
      <c r="I4235" s="260"/>
      <c r="J4235" s="260"/>
      <c r="K4235" s="260"/>
      <c r="L4235" s="261" t="s">
        <v>10562</v>
      </c>
      <c r="M4235" s="261"/>
      <c r="N4235" s="261"/>
      <c r="O4235" s="457"/>
      <c r="P4235" s="260"/>
      <c r="Q4235" s="262" t="s">
        <v>10563</v>
      </c>
      <c r="R4235" s="261"/>
      <c r="S4235" s="261"/>
      <c r="T4235" s="261"/>
      <c r="U4235" s="261"/>
      <c r="V4235" s="292"/>
      <c r="X4235" s="457"/>
      <c r="Y4235" s="260"/>
      <c r="Z4235" s="264"/>
      <c r="AA4235" s="264"/>
      <c r="AB4235" s="264"/>
      <c r="AF4235" s="457"/>
      <c r="AG4235" s="260"/>
      <c r="AN4235" s="457"/>
      <c r="AO4235" s="260"/>
      <c r="AV4235" s="260"/>
      <c r="BC4235" s="260"/>
      <c r="BM4235" s="275">
        <v>3</v>
      </c>
      <c r="BN4235" s="275"/>
      <c r="BO4235" s="275"/>
      <c r="BP4235" s="275"/>
      <c r="BQ4235" s="275"/>
      <c r="BR4235" s="275"/>
      <c r="BS4235" s="275"/>
      <c r="BT4235" s="275"/>
      <c r="BU4235" s="275"/>
      <c r="BV4235" s="275"/>
    </row>
    <row r="4236" spans="1:74" s="263" customFormat="1">
      <c r="A4236" s="457"/>
      <c r="B4236" s="457"/>
      <c r="C4236" s="260"/>
      <c r="D4236" s="260"/>
      <c r="E4236" s="260"/>
      <c r="F4236" s="260"/>
      <c r="G4236" s="260"/>
      <c r="H4236" s="260"/>
      <c r="I4236" s="260"/>
      <c r="J4236" s="260"/>
      <c r="K4236" s="260"/>
      <c r="L4236" s="261" t="s">
        <v>10564</v>
      </c>
      <c r="M4236" s="261"/>
      <c r="N4236" s="261"/>
      <c r="O4236" s="457"/>
      <c r="P4236" s="260"/>
      <c r="Q4236" s="262" t="s">
        <v>10565</v>
      </c>
      <c r="R4236" s="261"/>
      <c r="S4236" s="261"/>
      <c r="T4236" s="261"/>
      <c r="U4236" s="261"/>
      <c r="V4236" s="292"/>
      <c r="X4236" s="457"/>
      <c r="Y4236" s="260"/>
      <c r="Z4236" s="264"/>
      <c r="AA4236" s="264"/>
      <c r="AB4236" s="264"/>
      <c r="AF4236" s="457"/>
      <c r="AG4236" s="260"/>
      <c r="AN4236" s="457"/>
      <c r="AO4236" s="260"/>
      <c r="AV4236" s="260"/>
      <c r="BC4236" s="260"/>
      <c r="BM4236" s="275">
        <v>3</v>
      </c>
      <c r="BN4236" s="275"/>
      <c r="BO4236" s="275"/>
      <c r="BP4236" s="275"/>
      <c r="BQ4236" s="275"/>
      <c r="BR4236" s="275"/>
      <c r="BS4236" s="275"/>
      <c r="BT4236" s="275"/>
      <c r="BU4236" s="275"/>
      <c r="BV4236" s="275"/>
    </row>
    <row r="4237" spans="1:74" s="263" customFormat="1">
      <c r="A4237" s="457"/>
      <c r="B4237" s="457"/>
      <c r="C4237" s="260"/>
      <c r="D4237" s="260"/>
      <c r="E4237" s="260"/>
      <c r="F4237" s="260"/>
      <c r="G4237" s="260"/>
      <c r="H4237" s="260"/>
      <c r="I4237" s="260"/>
      <c r="J4237" s="260"/>
      <c r="K4237" s="260"/>
      <c r="L4237" s="261" t="s">
        <v>10566</v>
      </c>
      <c r="M4237" s="261"/>
      <c r="N4237" s="261"/>
      <c r="O4237" s="457"/>
      <c r="P4237" s="260"/>
      <c r="Q4237" s="262" t="s">
        <v>10567</v>
      </c>
      <c r="R4237" s="261"/>
      <c r="S4237" s="261"/>
      <c r="T4237" s="261"/>
      <c r="U4237" s="261"/>
      <c r="V4237" s="292"/>
      <c r="X4237" s="457"/>
      <c r="Y4237" s="260"/>
      <c r="Z4237" s="264"/>
      <c r="AA4237" s="264"/>
      <c r="AB4237" s="264"/>
      <c r="AF4237" s="457"/>
      <c r="AG4237" s="260"/>
      <c r="AN4237" s="457"/>
      <c r="AO4237" s="260"/>
      <c r="AV4237" s="260"/>
      <c r="BC4237" s="260"/>
      <c r="BM4237" s="275">
        <v>3</v>
      </c>
      <c r="BN4237" s="275"/>
      <c r="BO4237" s="275"/>
      <c r="BP4237" s="275"/>
      <c r="BQ4237" s="275"/>
      <c r="BR4237" s="275"/>
      <c r="BS4237" s="275"/>
      <c r="BT4237" s="275"/>
      <c r="BU4237" s="275"/>
      <c r="BV4237" s="275"/>
    </row>
    <row r="4238" spans="1:74" s="263" customFormat="1">
      <c r="A4238" s="457"/>
      <c r="B4238" s="457"/>
      <c r="C4238" s="260"/>
      <c r="D4238" s="260"/>
      <c r="E4238" s="260"/>
      <c r="F4238" s="260"/>
      <c r="G4238" s="260"/>
      <c r="H4238" s="260"/>
      <c r="I4238" s="260"/>
      <c r="J4238" s="260"/>
      <c r="K4238" s="260"/>
      <c r="L4238" s="261" t="s">
        <v>10568</v>
      </c>
      <c r="M4238" s="261"/>
      <c r="N4238" s="261"/>
      <c r="O4238" s="457"/>
      <c r="P4238" s="260"/>
      <c r="Q4238" s="262" t="s">
        <v>10569</v>
      </c>
      <c r="R4238" s="261"/>
      <c r="S4238" s="261"/>
      <c r="T4238" s="261"/>
      <c r="U4238" s="261"/>
      <c r="V4238" s="292"/>
      <c r="X4238" s="457"/>
      <c r="Y4238" s="260"/>
      <c r="Z4238" s="264"/>
      <c r="AA4238" s="264"/>
      <c r="AB4238" s="264"/>
      <c r="AF4238" s="457"/>
      <c r="AG4238" s="260"/>
      <c r="AN4238" s="457"/>
      <c r="AO4238" s="260"/>
      <c r="AV4238" s="260"/>
      <c r="BC4238" s="260"/>
      <c r="BM4238" s="275">
        <v>3</v>
      </c>
      <c r="BN4238" s="275"/>
      <c r="BO4238" s="275"/>
      <c r="BP4238" s="275"/>
      <c r="BQ4238" s="275"/>
      <c r="BR4238" s="275"/>
      <c r="BS4238" s="275"/>
      <c r="BT4238" s="275"/>
      <c r="BU4238" s="275"/>
      <c r="BV4238" s="275"/>
    </row>
    <row r="4239" spans="1:74" s="263" customFormat="1">
      <c r="A4239" s="458" t="s">
        <v>10572</v>
      </c>
      <c r="B4239" s="458"/>
      <c r="C4239" s="266"/>
      <c r="D4239" s="266"/>
      <c r="E4239" s="266"/>
      <c r="F4239" s="266"/>
      <c r="G4239" s="266"/>
      <c r="H4239" s="266"/>
      <c r="I4239" s="266"/>
      <c r="J4239" s="266"/>
      <c r="K4239" s="266"/>
      <c r="L4239" s="261" t="s">
        <v>10570</v>
      </c>
      <c r="M4239" s="261"/>
      <c r="N4239" s="261"/>
      <c r="O4239" s="458"/>
      <c r="P4239" s="266"/>
      <c r="Q4239" s="262" t="s">
        <v>10571</v>
      </c>
      <c r="R4239" s="261"/>
      <c r="S4239" s="261"/>
      <c r="T4239" s="261"/>
      <c r="U4239" s="261"/>
      <c r="V4239" s="292"/>
      <c r="X4239" s="458"/>
      <c r="Y4239" s="266"/>
      <c r="Z4239" s="264"/>
      <c r="AA4239" s="264"/>
      <c r="AB4239" s="264"/>
      <c r="AF4239" s="458"/>
      <c r="AG4239" s="266"/>
      <c r="AN4239" s="458"/>
      <c r="AO4239" s="266"/>
      <c r="AV4239" s="266"/>
      <c r="BC4239" s="266"/>
      <c r="BM4239" s="275">
        <v>3</v>
      </c>
      <c r="BN4239" s="275"/>
      <c r="BO4239" s="275"/>
      <c r="BP4239" s="275"/>
      <c r="BQ4239" s="275"/>
      <c r="BR4239" s="275"/>
      <c r="BS4239" s="275"/>
      <c r="BT4239" s="275"/>
      <c r="BU4239" s="275"/>
      <c r="BV4239" s="275"/>
    </row>
    <row r="4240" spans="1:74" s="263" customFormat="1">
      <c r="A4240" s="458" t="s">
        <v>10574</v>
      </c>
      <c r="B4240" s="458"/>
      <c r="C4240" s="266"/>
      <c r="D4240" s="266"/>
      <c r="E4240" s="266"/>
      <c r="F4240" s="266"/>
      <c r="G4240" s="266"/>
      <c r="H4240" s="266"/>
      <c r="I4240" s="266"/>
      <c r="J4240" s="266"/>
      <c r="K4240" s="266"/>
      <c r="L4240" s="261" t="s">
        <v>5898</v>
      </c>
      <c r="M4240" s="261"/>
      <c r="N4240" s="261"/>
      <c r="O4240" s="458"/>
      <c r="P4240" s="266"/>
      <c r="Q4240" s="262" t="s">
        <v>10573</v>
      </c>
      <c r="R4240" s="261"/>
      <c r="S4240" s="261"/>
      <c r="T4240" s="261"/>
      <c r="U4240" s="261"/>
      <c r="V4240" s="292"/>
      <c r="X4240" s="458"/>
      <c r="Y4240" s="266"/>
      <c r="Z4240" s="264"/>
      <c r="AA4240" s="264"/>
      <c r="AB4240" s="264"/>
      <c r="AF4240" s="458"/>
      <c r="AG4240" s="266"/>
      <c r="AN4240" s="458"/>
      <c r="AO4240" s="266"/>
      <c r="AV4240" s="266"/>
      <c r="BC4240" s="266"/>
      <c r="BM4240" s="275">
        <v>3</v>
      </c>
      <c r="BN4240" s="275"/>
      <c r="BO4240" s="275"/>
      <c r="BP4240" s="275"/>
      <c r="BQ4240" s="275"/>
      <c r="BR4240" s="275"/>
      <c r="BS4240" s="275"/>
      <c r="BT4240" s="275"/>
      <c r="BU4240" s="275"/>
      <c r="BV4240" s="275"/>
    </row>
    <row r="4241" spans="1:74" s="263" customFormat="1">
      <c r="A4241" s="457"/>
      <c r="B4241" s="457"/>
      <c r="C4241" s="260"/>
      <c r="D4241" s="260"/>
      <c r="E4241" s="260"/>
      <c r="F4241" s="260"/>
      <c r="G4241" s="260"/>
      <c r="H4241" s="260"/>
      <c r="I4241" s="260"/>
      <c r="J4241" s="260"/>
      <c r="K4241" s="260"/>
      <c r="L4241" s="261" t="s">
        <v>10575</v>
      </c>
      <c r="M4241" s="261"/>
      <c r="N4241" s="261"/>
      <c r="O4241" s="457"/>
      <c r="P4241" s="260"/>
      <c r="Q4241" s="262" t="s">
        <v>10576</v>
      </c>
      <c r="R4241" s="261"/>
      <c r="S4241" s="261"/>
      <c r="T4241" s="261"/>
      <c r="U4241" s="261"/>
      <c r="V4241" s="292"/>
      <c r="X4241" s="457"/>
      <c r="Y4241" s="260"/>
      <c r="Z4241" s="264"/>
      <c r="AA4241" s="264"/>
      <c r="AB4241" s="264"/>
      <c r="AF4241" s="457"/>
      <c r="AG4241" s="260"/>
      <c r="AN4241" s="457"/>
      <c r="AO4241" s="260"/>
      <c r="AV4241" s="260"/>
      <c r="BC4241" s="260"/>
      <c r="BM4241" s="275">
        <v>3</v>
      </c>
      <c r="BN4241" s="275"/>
      <c r="BO4241" s="275"/>
      <c r="BP4241" s="275"/>
      <c r="BQ4241" s="275"/>
      <c r="BR4241" s="275"/>
      <c r="BS4241" s="275"/>
      <c r="BT4241" s="275"/>
      <c r="BU4241" s="275"/>
      <c r="BV4241" s="275"/>
    </row>
    <row r="4242" spans="1:74" s="263" customFormat="1">
      <c r="A4242" s="457"/>
      <c r="B4242" s="457"/>
      <c r="C4242" s="260"/>
      <c r="D4242" s="260"/>
      <c r="E4242" s="260"/>
      <c r="F4242" s="260"/>
      <c r="G4242" s="260"/>
      <c r="H4242" s="260"/>
      <c r="I4242" s="260"/>
      <c r="J4242" s="260"/>
      <c r="K4242" s="260"/>
      <c r="L4242" s="261" t="s">
        <v>6053</v>
      </c>
      <c r="M4242" s="261"/>
      <c r="N4242" s="261"/>
      <c r="O4242" s="457"/>
      <c r="P4242" s="260"/>
      <c r="Q4242" s="262" t="s">
        <v>10577</v>
      </c>
      <c r="R4242" s="261"/>
      <c r="S4242" s="261"/>
      <c r="T4242" s="261"/>
      <c r="U4242" s="261"/>
      <c r="V4242" s="292"/>
      <c r="X4242" s="457"/>
      <c r="Y4242" s="260"/>
      <c r="Z4242" s="264"/>
      <c r="AA4242" s="264"/>
      <c r="AB4242" s="264"/>
      <c r="AF4242" s="457"/>
      <c r="AG4242" s="260"/>
      <c r="AN4242" s="457"/>
      <c r="AO4242" s="260"/>
      <c r="AV4242" s="260"/>
      <c r="BC4242" s="260"/>
      <c r="BM4242" s="275">
        <v>3</v>
      </c>
      <c r="BN4242" s="275"/>
      <c r="BO4242" s="275"/>
      <c r="BP4242" s="275"/>
      <c r="BQ4242" s="275"/>
      <c r="BR4242" s="275"/>
      <c r="BS4242" s="275"/>
      <c r="BT4242" s="275"/>
      <c r="BU4242" s="275"/>
      <c r="BV4242" s="275"/>
    </row>
    <row r="4243" spans="1:74" s="263" customFormat="1">
      <c r="A4243" s="458" t="s">
        <v>9270</v>
      </c>
      <c r="B4243" s="458"/>
      <c r="C4243" s="266"/>
      <c r="D4243" s="266"/>
      <c r="E4243" s="266"/>
      <c r="F4243" s="266"/>
      <c r="G4243" s="266"/>
      <c r="H4243" s="266"/>
      <c r="I4243" s="266"/>
      <c r="J4243" s="266"/>
      <c r="K4243" s="266"/>
      <c r="L4243" s="261" t="s">
        <v>9268</v>
      </c>
      <c r="M4243" s="261"/>
      <c r="N4243" s="261"/>
      <c r="O4243" s="458"/>
      <c r="P4243" s="266"/>
      <c r="Q4243" s="262" t="s">
        <v>9269</v>
      </c>
      <c r="R4243" s="261"/>
      <c r="S4243" s="261"/>
      <c r="T4243" s="261"/>
      <c r="U4243" s="261"/>
      <c r="V4243" s="292"/>
      <c r="X4243" s="458"/>
      <c r="Y4243" s="266"/>
      <c r="Z4243" s="264"/>
      <c r="AA4243" s="264"/>
      <c r="AB4243" s="264"/>
      <c r="AF4243" s="458"/>
      <c r="AG4243" s="266"/>
      <c r="AN4243" s="458"/>
      <c r="AO4243" s="266"/>
      <c r="AV4243" s="266"/>
      <c r="BC4243" s="266"/>
      <c r="BM4243" s="275">
        <v>3</v>
      </c>
      <c r="BN4243" s="275"/>
      <c r="BO4243" s="275"/>
      <c r="BP4243" s="275"/>
      <c r="BQ4243" s="275"/>
      <c r="BR4243" s="275"/>
      <c r="BS4243" s="275"/>
      <c r="BT4243" s="275"/>
      <c r="BU4243" s="275"/>
      <c r="BV4243" s="275"/>
    </row>
    <row r="4244" spans="1:74" s="263" customFormat="1">
      <c r="A4244" s="457"/>
      <c r="B4244" s="457"/>
      <c r="C4244" s="260"/>
      <c r="D4244" s="260"/>
      <c r="E4244" s="260"/>
      <c r="F4244" s="260"/>
      <c r="G4244" s="260"/>
      <c r="H4244" s="260"/>
      <c r="I4244" s="260"/>
      <c r="J4244" s="260"/>
      <c r="K4244" s="260"/>
      <c r="L4244" s="261" t="s">
        <v>10578</v>
      </c>
      <c r="M4244" s="261"/>
      <c r="N4244" s="261"/>
      <c r="O4244" s="457"/>
      <c r="P4244" s="260"/>
      <c r="Q4244" s="262" t="s">
        <v>10579</v>
      </c>
      <c r="R4244" s="261"/>
      <c r="S4244" s="261"/>
      <c r="T4244" s="261"/>
      <c r="U4244" s="261"/>
      <c r="V4244" s="292"/>
      <c r="X4244" s="457"/>
      <c r="Y4244" s="260"/>
      <c r="Z4244" s="264"/>
      <c r="AA4244" s="264"/>
      <c r="AB4244" s="264"/>
      <c r="AF4244" s="457"/>
      <c r="AG4244" s="260"/>
      <c r="AN4244" s="457"/>
      <c r="AO4244" s="260"/>
      <c r="AV4244" s="260"/>
      <c r="BC4244" s="260"/>
      <c r="BM4244" s="275">
        <v>3</v>
      </c>
      <c r="BN4244" s="275"/>
      <c r="BO4244" s="275"/>
      <c r="BP4244" s="275"/>
      <c r="BQ4244" s="275"/>
      <c r="BR4244" s="275"/>
      <c r="BS4244" s="275"/>
      <c r="BT4244" s="275"/>
      <c r="BU4244" s="275"/>
      <c r="BV4244" s="275"/>
    </row>
    <row r="4245" spans="1:74" s="263" customFormat="1">
      <c r="A4245" s="457"/>
      <c r="B4245" s="457"/>
      <c r="C4245" s="260"/>
      <c r="D4245" s="260"/>
      <c r="E4245" s="260"/>
      <c r="F4245" s="260"/>
      <c r="G4245" s="260"/>
      <c r="H4245" s="260"/>
      <c r="I4245" s="260"/>
      <c r="J4245" s="260"/>
      <c r="K4245" s="260"/>
      <c r="L4245" s="261" t="s">
        <v>10580</v>
      </c>
      <c r="M4245" s="261"/>
      <c r="N4245" s="261"/>
      <c r="O4245" s="457"/>
      <c r="P4245" s="260"/>
      <c r="Q4245" s="262" t="s">
        <v>10581</v>
      </c>
      <c r="R4245" s="261"/>
      <c r="S4245" s="261"/>
      <c r="T4245" s="261"/>
      <c r="U4245" s="261"/>
      <c r="V4245" s="292"/>
      <c r="X4245" s="457"/>
      <c r="Y4245" s="260"/>
      <c r="Z4245" s="264"/>
      <c r="AA4245" s="264"/>
      <c r="AB4245" s="264"/>
      <c r="AF4245" s="457"/>
      <c r="AG4245" s="260"/>
      <c r="AN4245" s="457"/>
      <c r="AO4245" s="260"/>
      <c r="AV4245" s="260"/>
      <c r="BC4245" s="260"/>
      <c r="BM4245" s="275">
        <v>3</v>
      </c>
      <c r="BN4245" s="275"/>
      <c r="BO4245" s="275"/>
      <c r="BP4245" s="275"/>
      <c r="BQ4245" s="275"/>
      <c r="BR4245" s="275"/>
      <c r="BS4245" s="275"/>
      <c r="BT4245" s="275"/>
      <c r="BU4245" s="275"/>
      <c r="BV4245" s="275"/>
    </row>
    <row r="4246" spans="1:74" s="263" customFormat="1">
      <c r="A4246" s="457"/>
      <c r="B4246" s="457"/>
      <c r="C4246" s="260"/>
      <c r="D4246" s="260"/>
      <c r="E4246" s="260"/>
      <c r="F4246" s="260"/>
      <c r="G4246" s="260"/>
      <c r="H4246" s="260"/>
      <c r="I4246" s="260"/>
      <c r="J4246" s="260"/>
      <c r="K4246" s="260"/>
      <c r="L4246" s="261" t="s">
        <v>10582</v>
      </c>
      <c r="M4246" s="261"/>
      <c r="N4246" s="261"/>
      <c r="O4246" s="457"/>
      <c r="P4246" s="260"/>
      <c r="Q4246" s="262" t="s">
        <v>10583</v>
      </c>
      <c r="R4246" s="261"/>
      <c r="S4246" s="261"/>
      <c r="T4246" s="261"/>
      <c r="U4246" s="261"/>
      <c r="V4246" s="292"/>
      <c r="X4246" s="457"/>
      <c r="Y4246" s="260"/>
      <c r="Z4246" s="264"/>
      <c r="AA4246" s="264"/>
      <c r="AB4246" s="264"/>
      <c r="AF4246" s="457"/>
      <c r="AG4246" s="260"/>
      <c r="AN4246" s="457"/>
      <c r="AO4246" s="260"/>
      <c r="AV4246" s="260"/>
      <c r="BC4246" s="260"/>
      <c r="BM4246" s="275">
        <v>3</v>
      </c>
      <c r="BN4246" s="275"/>
      <c r="BO4246" s="275"/>
      <c r="BP4246" s="275"/>
      <c r="BQ4246" s="275"/>
      <c r="BR4246" s="275"/>
      <c r="BS4246" s="275"/>
      <c r="BT4246" s="275"/>
      <c r="BU4246" s="275"/>
      <c r="BV4246" s="275"/>
    </row>
    <row r="4247" spans="1:74" s="263" customFormat="1">
      <c r="A4247" s="457"/>
      <c r="B4247" s="457"/>
      <c r="C4247" s="260"/>
      <c r="D4247" s="260"/>
      <c r="E4247" s="260"/>
      <c r="F4247" s="260"/>
      <c r="G4247" s="260"/>
      <c r="H4247" s="260"/>
      <c r="I4247" s="260"/>
      <c r="J4247" s="260"/>
      <c r="K4247" s="260"/>
      <c r="L4247" s="261" t="s">
        <v>10584</v>
      </c>
      <c r="M4247" s="261"/>
      <c r="N4247" s="261"/>
      <c r="O4247" s="457"/>
      <c r="P4247" s="260"/>
      <c r="Q4247" s="262" t="s">
        <v>5482</v>
      </c>
      <c r="R4247" s="261"/>
      <c r="S4247" s="261"/>
      <c r="T4247" s="261"/>
      <c r="U4247" s="261"/>
      <c r="V4247" s="292"/>
      <c r="X4247" s="457"/>
      <c r="Y4247" s="260"/>
      <c r="Z4247" s="264"/>
      <c r="AA4247" s="264"/>
      <c r="AB4247" s="264"/>
      <c r="AF4247" s="457"/>
      <c r="AG4247" s="260"/>
      <c r="AN4247" s="457"/>
      <c r="AO4247" s="260"/>
      <c r="AV4247" s="260"/>
      <c r="BC4247" s="260"/>
      <c r="BM4247" s="275">
        <v>3</v>
      </c>
      <c r="BN4247" s="275"/>
      <c r="BO4247" s="275"/>
      <c r="BP4247" s="275"/>
      <c r="BQ4247" s="275"/>
      <c r="BR4247" s="275"/>
      <c r="BS4247" s="275"/>
      <c r="BT4247" s="275"/>
      <c r="BU4247" s="275"/>
      <c r="BV4247" s="275"/>
    </row>
    <row r="4248" spans="1:74" s="263" customFormat="1">
      <c r="A4248" s="458" t="s">
        <v>10586</v>
      </c>
      <c r="B4248" s="458"/>
      <c r="C4248" s="266"/>
      <c r="D4248" s="266"/>
      <c r="E4248" s="266"/>
      <c r="F4248" s="266"/>
      <c r="G4248" s="266"/>
      <c r="H4248" s="266"/>
      <c r="I4248" s="266"/>
      <c r="J4248" s="266"/>
      <c r="K4248" s="266"/>
      <c r="L4248" s="261" t="s">
        <v>10585</v>
      </c>
      <c r="M4248" s="261"/>
      <c r="N4248" s="261"/>
      <c r="O4248" s="458"/>
      <c r="P4248" s="266"/>
      <c r="Q4248" s="262" t="s">
        <v>7923</v>
      </c>
      <c r="R4248" s="261"/>
      <c r="S4248" s="261"/>
      <c r="T4248" s="261"/>
      <c r="U4248" s="261"/>
      <c r="V4248" s="292"/>
      <c r="X4248" s="458"/>
      <c r="Y4248" s="266"/>
      <c r="Z4248" s="264"/>
      <c r="AA4248" s="264"/>
      <c r="AB4248" s="264"/>
      <c r="AF4248" s="458"/>
      <c r="AG4248" s="266"/>
      <c r="AN4248" s="458"/>
      <c r="AO4248" s="266"/>
      <c r="AV4248" s="266"/>
      <c r="BC4248" s="266"/>
      <c r="BM4248" s="275">
        <v>3</v>
      </c>
      <c r="BN4248" s="275"/>
      <c r="BO4248" s="275"/>
      <c r="BP4248" s="275"/>
      <c r="BQ4248" s="275"/>
      <c r="BR4248" s="275"/>
      <c r="BS4248" s="275"/>
      <c r="BT4248" s="275"/>
      <c r="BU4248" s="275"/>
      <c r="BV4248" s="275"/>
    </row>
    <row r="4249" spans="1:74" s="263" customFormat="1">
      <c r="A4249" s="457"/>
      <c r="B4249" s="457"/>
      <c r="C4249" s="260"/>
      <c r="D4249" s="260"/>
      <c r="E4249" s="260"/>
      <c r="F4249" s="260"/>
      <c r="G4249" s="260"/>
      <c r="H4249" s="260"/>
      <c r="I4249" s="260"/>
      <c r="J4249" s="260"/>
      <c r="K4249" s="260"/>
      <c r="L4249" s="261" t="s">
        <v>10587</v>
      </c>
      <c r="M4249" s="261"/>
      <c r="N4249" s="261"/>
      <c r="O4249" s="457"/>
      <c r="P4249" s="260"/>
      <c r="Q4249" s="262" t="s">
        <v>6003</v>
      </c>
      <c r="R4249" s="261"/>
      <c r="S4249" s="261"/>
      <c r="T4249" s="261"/>
      <c r="U4249" s="261"/>
      <c r="V4249" s="292"/>
      <c r="X4249" s="457"/>
      <c r="Y4249" s="260"/>
      <c r="Z4249" s="264"/>
      <c r="AA4249" s="264"/>
      <c r="AB4249" s="264"/>
      <c r="AF4249" s="457"/>
      <c r="AG4249" s="260"/>
      <c r="AN4249" s="457"/>
      <c r="AO4249" s="260"/>
      <c r="AV4249" s="260"/>
      <c r="BC4249" s="260"/>
      <c r="BM4249" s="275">
        <v>3</v>
      </c>
      <c r="BN4249" s="275"/>
      <c r="BO4249" s="275"/>
      <c r="BP4249" s="275"/>
      <c r="BQ4249" s="275"/>
      <c r="BR4249" s="275"/>
      <c r="BS4249" s="275"/>
      <c r="BT4249" s="275"/>
      <c r="BU4249" s="275"/>
      <c r="BV4249" s="275"/>
    </row>
    <row r="4250" spans="1:74" s="263" customFormat="1">
      <c r="A4250" s="458" t="s">
        <v>7656</v>
      </c>
      <c r="B4250" s="458"/>
      <c r="C4250" s="266"/>
      <c r="D4250" s="266"/>
      <c r="E4250" s="266"/>
      <c r="F4250" s="266"/>
      <c r="G4250" s="266"/>
      <c r="H4250" s="266"/>
      <c r="I4250" s="266"/>
      <c r="J4250" s="266"/>
      <c r="K4250" s="266"/>
      <c r="L4250" s="261" t="s">
        <v>7654</v>
      </c>
      <c r="M4250" s="261"/>
      <c r="N4250" s="261"/>
      <c r="O4250" s="458"/>
      <c r="P4250" s="266"/>
      <c r="Q4250" s="262" t="s">
        <v>10588</v>
      </c>
      <c r="R4250" s="261"/>
      <c r="S4250" s="261"/>
      <c r="T4250" s="261"/>
      <c r="U4250" s="261"/>
      <c r="V4250" s="292"/>
      <c r="X4250" s="458"/>
      <c r="Y4250" s="266"/>
      <c r="Z4250" s="264"/>
      <c r="AA4250" s="264"/>
      <c r="AB4250" s="264"/>
      <c r="AF4250" s="458"/>
      <c r="AG4250" s="266"/>
      <c r="AN4250" s="458"/>
      <c r="AO4250" s="266"/>
      <c r="AV4250" s="266"/>
      <c r="BC4250" s="266"/>
      <c r="BM4250" s="275">
        <v>3</v>
      </c>
      <c r="BN4250" s="275"/>
      <c r="BO4250" s="275"/>
      <c r="BP4250" s="275"/>
      <c r="BQ4250" s="275"/>
      <c r="BR4250" s="275"/>
      <c r="BS4250" s="275"/>
      <c r="BT4250" s="275"/>
      <c r="BU4250" s="275"/>
      <c r="BV4250" s="275"/>
    </row>
    <row r="4251" spans="1:74" s="263" customFormat="1">
      <c r="A4251" s="457"/>
      <c r="B4251" s="457"/>
      <c r="C4251" s="260"/>
      <c r="D4251" s="260"/>
      <c r="E4251" s="260"/>
      <c r="F4251" s="260"/>
      <c r="G4251" s="260"/>
      <c r="H4251" s="260"/>
      <c r="I4251" s="260"/>
      <c r="J4251" s="260"/>
      <c r="K4251" s="260"/>
      <c r="L4251" s="261" t="s">
        <v>10589</v>
      </c>
      <c r="M4251" s="261"/>
      <c r="N4251" s="261"/>
      <c r="O4251" s="457"/>
      <c r="P4251" s="260"/>
      <c r="Q4251" s="262" t="s">
        <v>10590</v>
      </c>
      <c r="R4251" s="261"/>
      <c r="S4251" s="261"/>
      <c r="T4251" s="261"/>
      <c r="U4251" s="261"/>
      <c r="V4251" s="292"/>
      <c r="X4251" s="457"/>
      <c r="Y4251" s="260"/>
      <c r="Z4251" s="264"/>
      <c r="AA4251" s="264"/>
      <c r="AB4251" s="264"/>
      <c r="AF4251" s="457"/>
      <c r="AG4251" s="260"/>
      <c r="AN4251" s="457"/>
      <c r="AO4251" s="260"/>
      <c r="AV4251" s="260"/>
      <c r="BC4251" s="260"/>
      <c r="BM4251" s="275">
        <v>3</v>
      </c>
      <c r="BN4251" s="275"/>
      <c r="BO4251" s="275"/>
      <c r="BP4251" s="275"/>
      <c r="BQ4251" s="275"/>
      <c r="BR4251" s="275"/>
      <c r="BS4251" s="275"/>
      <c r="BT4251" s="275"/>
      <c r="BU4251" s="275"/>
      <c r="BV4251" s="275"/>
    </row>
    <row r="4252" spans="1:74" s="263" customFormat="1">
      <c r="A4252" s="457"/>
      <c r="B4252" s="457"/>
      <c r="C4252" s="260"/>
      <c r="D4252" s="260"/>
      <c r="E4252" s="260"/>
      <c r="F4252" s="260"/>
      <c r="G4252" s="260"/>
      <c r="H4252" s="260"/>
      <c r="I4252" s="260"/>
      <c r="J4252" s="260"/>
      <c r="K4252" s="260"/>
      <c r="L4252" s="261" t="s">
        <v>10591</v>
      </c>
      <c r="M4252" s="261"/>
      <c r="N4252" s="261"/>
      <c r="O4252" s="457"/>
      <c r="P4252" s="260"/>
      <c r="Q4252" s="262" t="s">
        <v>10592</v>
      </c>
      <c r="R4252" s="261"/>
      <c r="S4252" s="261"/>
      <c r="T4252" s="261"/>
      <c r="U4252" s="261"/>
      <c r="V4252" s="292"/>
      <c r="X4252" s="457"/>
      <c r="Y4252" s="260"/>
      <c r="Z4252" s="264"/>
      <c r="AA4252" s="264"/>
      <c r="AB4252" s="264"/>
      <c r="AF4252" s="457"/>
      <c r="AG4252" s="260"/>
      <c r="AN4252" s="457"/>
      <c r="AO4252" s="260"/>
      <c r="AV4252" s="260"/>
      <c r="BC4252" s="260"/>
      <c r="BM4252" s="275">
        <v>3</v>
      </c>
      <c r="BN4252" s="275"/>
      <c r="BO4252" s="275"/>
      <c r="BP4252" s="275"/>
      <c r="BQ4252" s="275"/>
      <c r="BR4252" s="275"/>
      <c r="BS4252" s="275"/>
      <c r="BT4252" s="275"/>
      <c r="BU4252" s="275"/>
      <c r="BV4252" s="275"/>
    </row>
    <row r="4253" spans="1:74" s="263" customFormat="1">
      <c r="A4253" s="457"/>
      <c r="B4253" s="457"/>
      <c r="C4253" s="260"/>
      <c r="D4253" s="260"/>
      <c r="E4253" s="260"/>
      <c r="F4253" s="260"/>
      <c r="G4253" s="260"/>
      <c r="H4253" s="260"/>
      <c r="I4253" s="260"/>
      <c r="J4253" s="260"/>
      <c r="K4253" s="260"/>
      <c r="L4253" s="261" t="s">
        <v>10593</v>
      </c>
      <c r="M4253" s="261"/>
      <c r="N4253" s="261"/>
      <c r="O4253" s="457"/>
      <c r="P4253" s="260"/>
      <c r="Q4253" s="262" t="s">
        <v>10594</v>
      </c>
      <c r="R4253" s="261"/>
      <c r="S4253" s="261"/>
      <c r="T4253" s="261"/>
      <c r="U4253" s="261"/>
      <c r="V4253" s="292"/>
      <c r="X4253" s="457"/>
      <c r="Y4253" s="260"/>
      <c r="Z4253" s="264"/>
      <c r="AA4253" s="264"/>
      <c r="AB4253" s="264"/>
      <c r="AF4253" s="457"/>
      <c r="AG4253" s="260"/>
      <c r="AN4253" s="457"/>
      <c r="AO4253" s="260"/>
      <c r="AV4253" s="260"/>
      <c r="BC4253" s="260"/>
      <c r="BM4253" s="275">
        <v>3</v>
      </c>
      <c r="BN4253" s="275"/>
      <c r="BO4253" s="275"/>
      <c r="BP4253" s="275"/>
      <c r="BQ4253" s="275"/>
      <c r="BR4253" s="275"/>
      <c r="BS4253" s="275"/>
      <c r="BT4253" s="275"/>
      <c r="BU4253" s="275"/>
      <c r="BV4253" s="275"/>
    </row>
    <row r="4254" spans="1:74" s="263" customFormat="1">
      <c r="A4254" s="457"/>
      <c r="B4254" s="457"/>
      <c r="C4254" s="260"/>
      <c r="D4254" s="260"/>
      <c r="E4254" s="260"/>
      <c r="F4254" s="260"/>
      <c r="G4254" s="260"/>
      <c r="H4254" s="260"/>
      <c r="I4254" s="260"/>
      <c r="J4254" s="260"/>
      <c r="K4254" s="260"/>
      <c r="L4254" s="261" t="s">
        <v>10595</v>
      </c>
      <c r="M4254" s="261"/>
      <c r="N4254" s="261"/>
      <c r="O4254" s="457"/>
      <c r="P4254" s="260"/>
      <c r="Q4254" s="262" t="s">
        <v>10595</v>
      </c>
      <c r="R4254" s="261"/>
      <c r="S4254" s="261"/>
      <c r="T4254" s="261"/>
      <c r="U4254" s="261"/>
      <c r="V4254" s="292"/>
      <c r="X4254" s="457"/>
      <c r="Y4254" s="260"/>
      <c r="Z4254" s="264"/>
      <c r="AA4254" s="264"/>
      <c r="AB4254" s="264"/>
      <c r="AF4254" s="457"/>
      <c r="AG4254" s="260"/>
      <c r="AN4254" s="457"/>
      <c r="AO4254" s="260"/>
      <c r="AV4254" s="260"/>
      <c r="BC4254" s="260"/>
      <c r="BM4254" s="275">
        <v>3</v>
      </c>
      <c r="BN4254" s="275"/>
      <c r="BO4254" s="275"/>
      <c r="BP4254" s="275"/>
      <c r="BQ4254" s="275"/>
      <c r="BR4254" s="275"/>
      <c r="BS4254" s="275"/>
      <c r="BT4254" s="275"/>
      <c r="BU4254" s="275"/>
      <c r="BV4254" s="275"/>
    </row>
    <row r="4255" spans="1:74" s="263" customFormat="1">
      <c r="A4255" s="457"/>
      <c r="B4255" s="457"/>
      <c r="C4255" s="260"/>
      <c r="D4255" s="260"/>
      <c r="E4255" s="260"/>
      <c r="F4255" s="260"/>
      <c r="G4255" s="260"/>
      <c r="H4255" s="260"/>
      <c r="I4255" s="260"/>
      <c r="J4255" s="260"/>
      <c r="K4255" s="260"/>
      <c r="L4255" s="261" t="s">
        <v>9076</v>
      </c>
      <c r="M4255" s="261"/>
      <c r="N4255" s="261"/>
      <c r="O4255" s="457"/>
      <c r="P4255" s="260"/>
      <c r="Q4255" s="262" t="s">
        <v>10596</v>
      </c>
      <c r="R4255" s="261"/>
      <c r="S4255" s="261"/>
      <c r="T4255" s="261"/>
      <c r="U4255" s="261"/>
      <c r="V4255" s="292"/>
      <c r="X4255" s="457"/>
      <c r="Y4255" s="260"/>
      <c r="Z4255" s="264"/>
      <c r="AA4255" s="264"/>
      <c r="AB4255" s="264"/>
      <c r="AF4255" s="457"/>
      <c r="AG4255" s="260"/>
      <c r="AN4255" s="457"/>
      <c r="AO4255" s="260"/>
      <c r="AV4255" s="260"/>
      <c r="BC4255" s="260"/>
      <c r="BM4255" s="275">
        <v>3</v>
      </c>
      <c r="BN4255" s="275"/>
      <c r="BO4255" s="275"/>
      <c r="BP4255" s="275"/>
      <c r="BQ4255" s="275"/>
      <c r="BR4255" s="275"/>
      <c r="BS4255" s="275"/>
      <c r="BT4255" s="275"/>
      <c r="BU4255" s="275"/>
      <c r="BV4255" s="275"/>
    </row>
    <row r="4256" spans="1:74" s="263" customFormat="1">
      <c r="A4256" s="458" t="s">
        <v>9226</v>
      </c>
      <c r="B4256" s="458"/>
      <c r="C4256" s="266"/>
      <c r="D4256" s="266"/>
      <c r="E4256" s="266"/>
      <c r="F4256" s="266"/>
      <c r="G4256" s="266"/>
      <c r="H4256" s="266"/>
      <c r="I4256" s="266"/>
      <c r="J4256" s="266"/>
      <c r="K4256" s="266"/>
      <c r="L4256" s="261" t="s">
        <v>10597</v>
      </c>
      <c r="M4256" s="261"/>
      <c r="N4256" s="261"/>
      <c r="O4256" s="458"/>
      <c r="P4256" s="266"/>
      <c r="Q4256" s="262" t="s">
        <v>5283</v>
      </c>
      <c r="R4256" s="261"/>
      <c r="S4256" s="261"/>
      <c r="T4256" s="261"/>
      <c r="U4256" s="261"/>
      <c r="V4256" s="292"/>
      <c r="X4256" s="458"/>
      <c r="Y4256" s="266"/>
      <c r="Z4256" s="264"/>
      <c r="AA4256" s="264"/>
      <c r="AB4256" s="264"/>
      <c r="AF4256" s="458"/>
      <c r="AG4256" s="266"/>
      <c r="AN4256" s="458"/>
      <c r="AO4256" s="266"/>
      <c r="AV4256" s="266"/>
      <c r="BC4256" s="266"/>
      <c r="BM4256" s="275">
        <v>3</v>
      </c>
      <c r="BN4256" s="275"/>
      <c r="BO4256" s="275"/>
      <c r="BP4256" s="275"/>
      <c r="BQ4256" s="275"/>
      <c r="BR4256" s="275"/>
      <c r="BS4256" s="275"/>
      <c r="BT4256" s="275"/>
      <c r="BU4256" s="275"/>
      <c r="BV4256" s="275"/>
    </row>
    <row r="4257" spans="1:74" s="263" customFormat="1">
      <c r="A4257" s="457"/>
      <c r="B4257" s="457"/>
      <c r="C4257" s="260"/>
      <c r="D4257" s="260"/>
      <c r="E4257" s="260"/>
      <c r="F4257" s="260"/>
      <c r="G4257" s="260"/>
      <c r="H4257" s="260"/>
      <c r="I4257" s="260"/>
      <c r="J4257" s="260"/>
      <c r="K4257" s="260"/>
      <c r="L4257" s="261" t="s">
        <v>10598</v>
      </c>
      <c r="M4257" s="261"/>
      <c r="N4257" s="261"/>
      <c r="O4257" s="457"/>
      <c r="P4257" s="260"/>
      <c r="Q4257" s="262" t="s">
        <v>10599</v>
      </c>
      <c r="R4257" s="261"/>
      <c r="S4257" s="261"/>
      <c r="T4257" s="261"/>
      <c r="U4257" s="261"/>
      <c r="V4257" s="292"/>
      <c r="X4257" s="457"/>
      <c r="Y4257" s="260"/>
      <c r="Z4257" s="264"/>
      <c r="AA4257" s="264"/>
      <c r="AB4257" s="264"/>
      <c r="AF4257" s="457"/>
      <c r="AG4257" s="260"/>
      <c r="AN4257" s="457"/>
      <c r="AO4257" s="260"/>
      <c r="AV4257" s="260"/>
      <c r="BC4257" s="260"/>
      <c r="BM4257" s="275">
        <v>3</v>
      </c>
      <c r="BN4257" s="275"/>
      <c r="BO4257" s="275"/>
      <c r="BP4257" s="275"/>
      <c r="BQ4257" s="275"/>
      <c r="BR4257" s="275"/>
      <c r="BS4257" s="275"/>
      <c r="BT4257" s="275"/>
      <c r="BU4257" s="275"/>
      <c r="BV4257" s="275"/>
    </row>
    <row r="4258" spans="1:74" s="263" customFormat="1">
      <c r="A4258" s="457"/>
      <c r="B4258" s="457"/>
      <c r="C4258" s="260"/>
      <c r="D4258" s="260"/>
      <c r="E4258" s="260"/>
      <c r="F4258" s="260"/>
      <c r="G4258" s="260"/>
      <c r="H4258" s="260"/>
      <c r="I4258" s="260"/>
      <c r="J4258" s="260"/>
      <c r="K4258" s="260"/>
      <c r="L4258" s="261" t="s">
        <v>10600</v>
      </c>
      <c r="M4258" s="261"/>
      <c r="N4258" s="261"/>
      <c r="O4258" s="457"/>
      <c r="P4258" s="260"/>
      <c r="Q4258" s="262" t="s">
        <v>10601</v>
      </c>
      <c r="R4258" s="261"/>
      <c r="S4258" s="261"/>
      <c r="T4258" s="261"/>
      <c r="U4258" s="261"/>
      <c r="V4258" s="292"/>
      <c r="X4258" s="457"/>
      <c r="Y4258" s="260"/>
      <c r="Z4258" s="264"/>
      <c r="AA4258" s="264"/>
      <c r="AB4258" s="264"/>
      <c r="AF4258" s="457"/>
      <c r="AG4258" s="260"/>
      <c r="AN4258" s="457"/>
      <c r="AO4258" s="260"/>
      <c r="AV4258" s="260"/>
      <c r="BC4258" s="260"/>
      <c r="BM4258" s="275">
        <v>3</v>
      </c>
      <c r="BN4258" s="275"/>
      <c r="BO4258" s="275"/>
      <c r="BP4258" s="275"/>
      <c r="BQ4258" s="275"/>
      <c r="BR4258" s="275"/>
      <c r="BS4258" s="275"/>
      <c r="BT4258" s="275"/>
      <c r="BU4258" s="275"/>
      <c r="BV4258" s="275"/>
    </row>
    <row r="4259" spans="1:74" s="263" customFormat="1">
      <c r="A4259" s="457"/>
      <c r="B4259" s="457"/>
      <c r="C4259" s="260"/>
      <c r="D4259" s="260"/>
      <c r="E4259" s="260"/>
      <c r="F4259" s="260"/>
      <c r="G4259" s="260"/>
      <c r="H4259" s="260"/>
      <c r="I4259" s="260"/>
      <c r="J4259" s="260"/>
      <c r="K4259" s="260"/>
      <c r="L4259" s="261" t="s">
        <v>10602</v>
      </c>
      <c r="M4259" s="261"/>
      <c r="N4259" s="261"/>
      <c r="O4259" s="457"/>
      <c r="P4259" s="260"/>
      <c r="Q4259" s="262" t="s">
        <v>6095</v>
      </c>
      <c r="R4259" s="261"/>
      <c r="S4259" s="261"/>
      <c r="T4259" s="261"/>
      <c r="U4259" s="261"/>
      <c r="V4259" s="292"/>
      <c r="X4259" s="457"/>
      <c r="Y4259" s="260"/>
      <c r="Z4259" s="264"/>
      <c r="AA4259" s="264"/>
      <c r="AB4259" s="264"/>
      <c r="AC4259" s="264"/>
      <c r="AF4259" s="457"/>
      <c r="AG4259" s="260"/>
      <c r="AN4259" s="457"/>
      <c r="AO4259" s="260"/>
      <c r="AV4259" s="260"/>
      <c r="BC4259" s="260"/>
      <c r="BM4259" s="275">
        <v>3</v>
      </c>
      <c r="BN4259" s="275"/>
      <c r="BO4259" s="275"/>
      <c r="BP4259" s="275"/>
      <c r="BQ4259" s="275"/>
      <c r="BR4259" s="275"/>
      <c r="BS4259" s="275"/>
      <c r="BT4259" s="275"/>
      <c r="BU4259" s="275"/>
      <c r="BV4259" s="275"/>
    </row>
    <row r="4260" spans="1:74" s="263" customFormat="1">
      <c r="A4260" s="457"/>
      <c r="B4260" s="457"/>
      <c r="C4260" s="260"/>
      <c r="D4260" s="260"/>
      <c r="E4260" s="260"/>
      <c r="F4260" s="260"/>
      <c r="G4260" s="260"/>
      <c r="H4260" s="260"/>
      <c r="I4260" s="260"/>
      <c r="J4260" s="260"/>
      <c r="K4260" s="260"/>
      <c r="L4260" s="261" t="s">
        <v>10603</v>
      </c>
      <c r="M4260" s="261"/>
      <c r="N4260" s="261"/>
      <c r="O4260" s="457"/>
      <c r="P4260" s="260"/>
      <c r="Q4260" s="262" t="s">
        <v>10604</v>
      </c>
      <c r="R4260" s="261"/>
      <c r="S4260" s="261"/>
      <c r="T4260" s="261"/>
      <c r="U4260" s="261"/>
      <c r="V4260" s="292"/>
      <c r="X4260" s="457"/>
      <c r="Y4260" s="260"/>
      <c r="Z4260" s="264"/>
      <c r="AA4260" s="264"/>
      <c r="AB4260" s="264"/>
      <c r="AF4260" s="457"/>
      <c r="AG4260" s="260"/>
      <c r="AN4260" s="457"/>
      <c r="AO4260" s="260"/>
      <c r="AV4260" s="260"/>
      <c r="BC4260" s="260"/>
      <c r="BM4260" s="275">
        <v>3</v>
      </c>
      <c r="BN4260" s="275"/>
      <c r="BO4260" s="275"/>
      <c r="BP4260" s="275"/>
      <c r="BQ4260" s="275"/>
      <c r="BR4260" s="275"/>
      <c r="BS4260" s="275"/>
      <c r="BT4260" s="275"/>
      <c r="BU4260" s="275"/>
      <c r="BV4260" s="275"/>
    </row>
    <row r="4261" spans="1:74" s="263" customFormat="1">
      <c r="A4261" s="457"/>
      <c r="B4261" s="457"/>
      <c r="C4261" s="260"/>
      <c r="D4261" s="260"/>
      <c r="E4261" s="260"/>
      <c r="F4261" s="260"/>
      <c r="G4261" s="260"/>
      <c r="H4261" s="260"/>
      <c r="I4261" s="260"/>
      <c r="J4261" s="260"/>
      <c r="K4261" s="260"/>
      <c r="L4261" s="261" t="s">
        <v>10605</v>
      </c>
      <c r="M4261" s="261"/>
      <c r="N4261" s="261"/>
      <c r="O4261" s="457"/>
      <c r="P4261" s="260"/>
      <c r="Q4261" s="262" t="s">
        <v>10606</v>
      </c>
      <c r="R4261" s="261"/>
      <c r="S4261" s="261"/>
      <c r="T4261" s="261"/>
      <c r="U4261" s="261"/>
      <c r="V4261" s="292"/>
      <c r="X4261" s="457"/>
      <c r="Y4261" s="260"/>
      <c r="Z4261" s="264"/>
      <c r="AA4261" s="264"/>
      <c r="AB4261" s="264"/>
      <c r="AF4261" s="457"/>
      <c r="AG4261" s="260"/>
      <c r="AN4261" s="457"/>
      <c r="AO4261" s="260"/>
      <c r="AV4261" s="260"/>
      <c r="BC4261" s="260"/>
      <c r="BM4261" s="275">
        <v>3</v>
      </c>
      <c r="BN4261" s="275"/>
      <c r="BO4261" s="275"/>
      <c r="BP4261" s="275"/>
      <c r="BQ4261" s="275"/>
      <c r="BR4261" s="275"/>
      <c r="BS4261" s="275"/>
      <c r="BT4261" s="275"/>
      <c r="BU4261" s="275"/>
      <c r="BV4261" s="275"/>
    </row>
    <row r="4262" spans="1:74" s="263" customFormat="1">
      <c r="A4262" s="458" t="s">
        <v>6098</v>
      </c>
      <c r="B4262" s="458"/>
      <c r="C4262" s="266"/>
      <c r="D4262" s="266"/>
      <c r="E4262" s="266"/>
      <c r="F4262" s="266"/>
      <c r="G4262" s="266"/>
      <c r="H4262" s="266"/>
      <c r="I4262" s="266"/>
      <c r="J4262" s="266"/>
      <c r="K4262" s="266"/>
      <c r="L4262" s="261" t="s">
        <v>6096</v>
      </c>
      <c r="M4262" s="261"/>
      <c r="N4262" s="261"/>
      <c r="O4262" s="458"/>
      <c r="P4262" s="266"/>
      <c r="Q4262" s="262" t="s">
        <v>10607</v>
      </c>
      <c r="R4262" s="261"/>
      <c r="S4262" s="261"/>
      <c r="T4262" s="261"/>
      <c r="U4262" s="261"/>
      <c r="V4262" s="292"/>
      <c r="X4262" s="458"/>
      <c r="Y4262" s="266"/>
      <c r="Z4262" s="264"/>
      <c r="AA4262" s="264"/>
      <c r="AB4262" s="264"/>
      <c r="AF4262" s="458"/>
      <c r="AG4262" s="266"/>
      <c r="AN4262" s="458"/>
      <c r="AO4262" s="266"/>
      <c r="AV4262" s="266"/>
      <c r="BC4262" s="266"/>
      <c r="BM4262" s="275">
        <v>3</v>
      </c>
      <c r="BN4262" s="275"/>
      <c r="BO4262" s="275"/>
      <c r="BP4262" s="275"/>
      <c r="BQ4262" s="275"/>
      <c r="BR4262" s="275"/>
      <c r="BS4262" s="275"/>
      <c r="BT4262" s="275"/>
      <c r="BU4262" s="275"/>
      <c r="BV4262" s="275"/>
    </row>
    <row r="4263" spans="1:74" s="263" customFormat="1">
      <c r="A4263" s="457"/>
      <c r="B4263" s="457"/>
      <c r="C4263" s="260"/>
      <c r="D4263" s="260"/>
      <c r="E4263" s="260"/>
      <c r="F4263" s="260"/>
      <c r="G4263" s="260"/>
      <c r="H4263" s="260"/>
      <c r="I4263" s="260"/>
      <c r="J4263" s="260"/>
      <c r="K4263" s="260"/>
      <c r="L4263" s="261" t="s">
        <v>10608</v>
      </c>
      <c r="M4263" s="261"/>
      <c r="N4263" s="261"/>
      <c r="O4263" s="457"/>
      <c r="P4263" s="260"/>
      <c r="Q4263" s="262" t="s">
        <v>10609</v>
      </c>
      <c r="R4263" s="261"/>
      <c r="S4263" s="261"/>
      <c r="T4263" s="261"/>
      <c r="U4263" s="261"/>
      <c r="V4263" s="292"/>
      <c r="X4263" s="457"/>
      <c r="Y4263" s="260"/>
      <c r="Z4263" s="264"/>
      <c r="AA4263" s="264"/>
      <c r="AB4263" s="264"/>
      <c r="AF4263" s="457"/>
      <c r="AG4263" s="260"/>
      <c r="AN4263" s="457"/>
      <c r="AO4263" s="260"/>
      <c r="AV4263" s="260"/>
      <c r="BC4263" s="260"/>
      <c r="BM4263" s="275">
        <v>3</v>
      </c>
      <c r="BN4263" s="275"/>
      <c r="BO4263" s="275"/>
      <c r="BP4263" s="275"/>
      <c r="BQ4263" s="275"/>
      <c r="BR4263" s="275"/>
      <c r="BS4263" s="275"/>
      <c r="BT4263" s="275"/>
      <c r="BU4263" s="275"/>
      <c r="BV4263" s="275"/>
    </row>
    <row r="4264" spans="1:74" s="263" customFormat="1">
      <c r="A4264" s="457"/>
      <c r="B4264" s="457"/>
      <c r="C4264" s="260"/>
      <c r="D4264" s="260"/>
      <c r="E4264" s="260"/>
      <c r="F4264" s="260"/>
      <c r="G4264" s="260"/>
      <c r="H4264" s="260"/>
      <c r="I4264" s="260"/>
      <c r="J4264" s="260"/>
      <c r="K4264" s="260"/>
      <c r="L4264" s="261" t="s">
        <v>10610</v>
      </c>
      <c r="M4264" s="261"/>
      <c r="N4264" s="261"/>
      <c r="O4264" s="457"/>
      <c r="P4264" s="260"/>
      <c r="Q4264" s="262" t="s">
        <v>10610</v>
      </c>
      <c r="R4264" s="261"/>
      <c r="S4264" s="261"/>
      <c r="T4264" s="261"/>
      <c r="U4264" s="261"/>
      <c r="V4264" s="292"/>
      <c r="X4264" s="457"/>
      <c r="Y4264" s="260"/>
      <c r="Z4264" s="264"/>
      <c r="AA4264" s="264"/>
      <c r="AB4264" s="264"/>
      <c r="AF4264" s="457"/>
      <c r="AG4264" s="260"/>
      <c r="AN4264" s="457"/>
      <c r="AO4264" s="260"/>
      <c r="AV4264" s="260"/>
      <c r="BC4264" s="260"/>
      <c r="BM4264" s="275">
        <v>3</v>
      </c>
      <c r="BN4264" s="275"/>
      <c r="BO4264" s="275"/>
      <c r="BP4264" s="275"/>
      <c r="BQ4264" s="275"/>
      <c r="BR4264" s="275"/>
      <c r="BS4264" s="275"/>
      <c r="BT4264" s="275"/>
      <c r="BU4264" s="275"/>
      <c r="BV4264" s="275"/>
    </row>
    <row r="4265" spans="1:74" s="263" customFormat="1">
      <c r="A4265" s="457"/>
      <c r="B4265" s="457"/>
      <c r="C4265" s="260"/>
      <c r="D4265" s="260"/>
      <c r="E4265" s="260"/>
      <c r="F4265" s="260"/>
      <c r="G4265" s="260"/>
      <c r="H4265" s="260"/>
      <c r="I4265" s="260"/>
      <c r="J4265" s="260"/>
      <c r="K4265" s="260"/>
      <c r="L4265" s="261" t="s">
        <v>10611</v>
      </c>
      <c r="M4265" s="261"/>
      <c r="N4265" s="261"/>
      <c r="O4265" s="457"/>
      <c r="P4265" s="260"/>
      <c r="Q4265" s="262" t="s">
        <v>10612</v>
      </c>
      <c r="R4265" s="261"/>
      <c r="S4265" s="261"/>
      <c r="T4265" s="261"/>
      <c r="U4265" s="261"/>
      <c r="V4265" s="292"/>
      <c r="X4265" s="457"/>
      <c r="Y4265" s="260"/>
      <c r="Z4265" s="264"/>
      <c r="AA4265" s="264"/>
      <c r="AB4265" s="264"/>
      <c r="AF4265" s="457"/>
      <c r="AG4265" s="260"/>
      <c r="AN4265" s="457"/>
      <c r="AO4265" s="260"/>
      <c r="AV4265" s="260"/>
      <c r="BC4265" s="260"/>
      <c r="BM4265" s="275">
        <v>3</v>
      </c>
      <c r="BN4265" s="275"/>
      <c r="BO4265" s="275"/>
      <c r="BP4265" s="275"/>
      <c r="BQ4265" s="275"/>
      <c r="BR4265" s="275"/>
      <c r="BS4265" s="275"/>
      <c r="BT4265" s="275"/>
      <c r="BU4265" s="275"/>
      <c r="BV4265" s="275"/>
    </row>
    <row r="4266" spans="1:74" s="263" customFormat="1">
      <c r="A4266" s="457"/>
      <c r="B4266" s="457"/>
      <c r="C4266" s="260"/>
      <c r="D4266" s="260"/>
      <c r="E4266" s="260"/>
      <c r="F4266" s="260"/>
      <c r="G4266" s="260"/>
      <c r="H4266" s="260"/>
      <c r="I4266" s="260"/>
      <c r="J4266" s="260"/>
      <c r="K4266" s="260"/>
      <c r="L4266" s="261" t="s">
        <v>10613</v>
      </c>
      <c r="M4266" s="261"/>
      <c r="N4266" s="261"/>
      <c r="O4266" s="457"/>
      <c r="P4266" s="260"/>
      <c r="Q4266" s="262" t="s">
        <v>10614</v>
      </c>
      <c r="R4266" s="261"/>
      <c r="S4266" s="261"/>
      <c r="T4266" s="261"/>
      <c r="U4266" s="261"/>
      <c r="V4266" s="292"/>
      <c r="X4266" s="457"/>
      <c r="Y4266" s="260"/>
      <c r="Z4266" s="264"/>
      <c r="AA4266" s="264"/>
      <c r="AB4266" s="264"/>
      <c r="AF4266" s="457"/>
      <c r="AG4266" s="260"/>
      <c r="AN4266" s="457"/>
      <c r="AO4266" s="260"/>
      <c r="AV4266" s="260"/>
      <c r="BC4266" s="260"/>
      <c r="BM4266" s="275">
        <v>3</v>
      </c>
      <c r="BN4266" s="275"/>
      <c r="BO4266" s="275"/>
      <c r="BP4266" s="275"/>
      <c r="BQ4266" s="275"/>
      <c r="BR4266" s="275"/>
      <c r="BS4266" s="275"/>
      <c r="BT4266" s="275"/>
      <c r="BU4266" s="275"/>
      <c r="BV4266" s="275"/>
    </row>
    <row r="4267" spans="1:74" s="263" customFormat="1">
      <c r="A4267" s="457"/>
      <c r="B4267" s="457"/>
      <c r="C4267" s="260"/>
      <c r="D4267" s="260"/>
      <c r="E4267" s="260"/>
      <c r="F4267" s="260"/>
      <c r="G4267" s="260"/>
      <c r="H4267" s="260"/>
      <c r="I4267" s="260"/>
      <c r="J4267" s="260"/>
      <c r="K4267" s="260"/>
      <c r="L4267" s="261" t="s">
        <v>10615</v>
      </c>
      <c r="M4267" s="261"/>
      <c r="N4267" s="261"/>
      <c r="O4267" s="457"/>
      <c r="P4267" s="260"/>
      <c r="Q4267" s="262" t="s">
        <v>10616</v>
      </c>
      <c r="R4267" s="261"/>
      <c r="S4267" s="261"/>
      <c r="T4267" s="261"/>
      <c r="U4267" s="261"/>
      <c r="V4267" s="292"/>
      <c r="X4267" s="457"/>
      <c r="Y4267" s="260"/>
      <c r="Z4267" s="264"/>
      <c r="AA4267" s="264"/>
      <c r="AB4267" s="264"/>
      <c r="AF4267" s="457"/>
      <c r="AG4267" s="260"/>
      <c r="AN4267" s="457"/>
      <c r="AO4267" s="260"/>
      <c r="AV4267" s="260"/>
      <c r="BC4267" s="260"/>
      <c r="BM4267" s="275">
        <v>3</v>
      </c>
      <c r="BN4267" s="275"/>
      <c r="BO4267" s="275"/>
      <c r="BP4267" s="275"/>
      <c r="BQ4267" s="275"/>
      <c r="BR4267" s="275"/>
      <c r="BS4267" s="275"/>
      <c r="BT4267" s="275"/>
      <c r="BU4267" s="275"/>
      <c r="BV4267" s="275"/>
    </row>
    <row r="4268" spans="1:74" s="263" customFormat="1">
      <c r="A4268" s="457"/>
      <c r="B4268" s="457"/>
      <c r="C4268" s="260"/>
      <c r="D4268" s="260"/>
      <c r="E4268" s="260"/>
      <c r="F4268" s="260"/>
      <c r="G4268" s="260"/>
      <c r="H4268" s="260"/>
      <c r="I4268" s="260"/>
      <c r="J4268" s="260"/>
      <c r="K4268" s="260"/>
      <c r="L4268" s="261" t="s">
        <v>10617</v>
      </c>
      <c r="M4268" s="261"/>
      <c r="N4268" s="261"/>
      <c r="O4268" s="457"/>
      <c r="P4268" s="260"/>
      <c r="Q4268" s="262" t="s">
        <v>10618</v>
      </c>
      <c r="R4268" s="261"/>
      <c r="S4268" s="261"/>
      <c r="T4268" s="261"/>
      <c r="U4268" s="261"/>
      <c r="V4268" s="292"/>
      <c r="X4268" s="457"/>
      <c r="Y4268" s="260"/>
      <c r="Z4268" s="264"/>
      <c r="AA4268" s="264"/>
      <c r="AB4268" s="264"/>
      <c r="AF4268" s="457"/>
      <c r="AG4268" s="260"/>
      <c r="AN4268" s="457"/>
      <c r="AO4268" s="260"/>
      <c r="AV4268" s="260"/>
      <c r="BC4268" s="260"/>
      <c r="BM4268" s="275">
        <v>3</v>
      </c>
      <c r="BN4268" s="275"/>
      <c r="BO4268" s="275"/>
      <c r="BP4268" s="275"/>
      <c r="BQ4268" s="275"/>
      <c r="BR4268" s="275"/>
      <c r="BS4268" s="275"/>
      <c r="BT4268" s="275"/>
      <c r="BU4268" s="275"/>
      <c r="BV4268" s="275"/>
    </row>
    <row r="4269" spans="1:74" s="263" customFormat="1">
      <c r="A4269" s="458" t="s">
        <v>10621</v>
      </c>
      <c r="B4269" s="458"/>
      <c r="C4269" s="266"/>
      <c r="D4269" s="266"/>
      <c r="E4269" s="266"/>
      <c r="F4269" s="266"/>
      <c r="G4269" s="266"/>
      <c r="H4269" s="266"/>
      <c r="I4269" s="266"/>
      <c r="J4269" s="266"/>
      <c r="K4269" s="266"/>
      <c r="L4269" s="261" t="s">
        <v>10619</v>
      </c>
      <c r="M4269" s="261"/>
      <c r="N4269" s="261"/>
      <c r="O4269" s="458"/>
      <c r="P4269" s="266"/>
      <c r="Q4269" s="262" t="s">
        <v>10620</v>
      </c>
      <c r="R4269" s="261"/>
      <c r="S4269" s="261"/>
      <c r="T4269" s="261"/>
      <c r="U4269" s="261"/>
      <c r="V4269" s="292"/>
      <c r="X4269" s="458"/>
      <c r="Y4269" s="266"/>
      <c r="Z4269" s="264"/>
      <c r="AA4269" s="264"/>
      <c r="AB4269" s="264"/>
      <c r="AF4269" s="458"/>
      <c r="AG4269" s="266"/>
      <c r="AN4269" s="458"/>
      <c r="AO4269" s="266"/>
      <c r="AV4269" s="266"/>
      <c r="BC4269" s="266"/>
      <c r="BM4269" s="275">
        <v>3</v>
      </c>
      <c r="BN4269" s="275"/>
      <c r="BO4269" s="275"/>
      <c r="BP4269" s="275"/>
      <c r="BQ4269" s="275"/>
      <c r="BR4269" s="275"/>
      <c r="BS4269" s="275"/>
      <c r="BT4269" s="275"/>
      <c r="BU4269" s="275"/>
      <c r="BV4269" s="275"/>
    </row>
    <row r="4270" spans="1:74" s="263" customFormat="1">
      <c r="A4270" s="457"/>
      <c r="B4270" s="457"/>
      <c r="C4270" s="260"/>
      <c r="D4270" s="260"/>
      <c r="E4270" s="260"/>
      <c r="F4270" s="260"/>
      <c r="G4270" s="260"/>
      <c r="H4270" s="260"/>
      <c r="I4270" s="260"/>
      <c r="J4270" s="260"/>
      <c r="K4270" s="260"/>
      <c r="L4270" s="261" t="s">
        <v>10622</v>
      </c>
      <c r="M4270" s="261"/>
      <c r="N4270" s="261"/>
      <c r="O4270" s="457"/>
      <c r="P4270" s="260"/>
      <c r="Q4270" s="262" t="s">
        <v>10623</v>
      </c>
      <c r="R4270" s="261"/>
      <c r="S4270" s="261"/>
      <c r="T4270" s="261"/>
      <c r="U4270" s="261"/>
      <c r="V4270" s="292"/>
      <c r="X4270" s="457"/>
      <c r="Y4270" s="260"/>
      <c r="Z4270" s="264"/>
      <c r="AA4270" s="264"/>
      <c r="AB4270" s="264"/>
      <c r="AF4270" s="457"/>
      <c r="AG4270" s="260"/>
      <c r="AN4270" s="457"/>
      <c r="AO4270" s="260"/>
      <c r="AV4270" s="260"/>
      <c r="BC4270" s="260"/>
      <c r="BM4270" s="275">
        <v>3</v>
      </c>
      <c r="BN4270" s="275"/>
      <c r="BO4270" s="275"/>
      <c r="BP4270" s="275"/>
      <c r="BQ4270" s="275"/>
      <c r="BR4270" s="275"/>
      <c r="BS4270" s="275"/>
      <c r="BT4270" s="275"/>
      <c r="BU4270" s="275"/>
      <c r="BV4270" s="275"/>
    </row>
    <row r="4271" spans="1:74" s="263" customFormat="1">
      <c r="A4271" s="457"/>
      <c r="B4271" s="457"/>
      <c r="C4271" s="260"/>
      <c r="D4271" s="260"/>
      <c r="E4271" s="260"/>
      <c r="F4271" s="260"/>
      <c r="G4271" s="260"/>
      <c r="H4271" s="260"/>
      <c r="I4271" s="260"/>
      <c r="J4271" s="260"/>
      <c r="K4271" s="260"/>
      <c r="L4271" s="261" t="s">
        <v>10624</v>
      </c>
      <c r="M4271" s="261"/>
      <c r="N4271" s="261"/>
      <c r="O4271" s="457"/>
      <c r="P4271" s="260"/>
      <c r="Q4271" s="262" t="s">
        <v>10625</v>
      </c>
      <c r="R4271" s="261"/>
      <c r="S4271" s="261"/>
      <c r="T4271" s="261"/>
      <c r="U4271" s="261"/>
      <c r="V4271" s="292"/>
      <c r="X4271" s="457"/>
      <c r="Y4271" s="260"/>
      <c r="Z4271" s="264"/>
      <c r="AA4271" s="264"/>
      <c r="AB4271" s="264"/>
      <c r="AF4271" s="457"/>
      <c r="AG4271" s="260"/>
      <c r="AN4271" s="457"/>
      <c r="AO4271" s="260"/>
      <c r="AV4271" s="260"/>
      <c r="BC4271" s="260"/>
      <c r="BM4271" s="275">
        <v>3</v>
      </c>
      <c r="BN4271" s="275"/>
      <c r="BO4271" s="275"/>
      <c r="BP4271" s="275"/>
      <c r="BQ4271" s="275"/>
      <c r="BR4271" s="275"/>
      <c r="BS4271" s="275"/>
      <c r="BT4271" s="275"/>
      <c r="BU4271" s="275"/>
      <c r="BV4271" s="275"/>
    </row>
    <row r="4272" spans="1:74" s="263" customFormat="1">
      <c r="A4272" s="457"/>
      <c r="B4272" s="457"/>
      <c r="C4272" s="260"/>
      <c r="D4272" s="260"/>
      <c r="E4272" s="260"/>
      <c r="F4272" s="260"/>
      <c r="G4272" s="260"/>
      <c r="H4272" s="260"/>
      <c r="I4272" s="260"/>
      <c r="J4272" s="260"/>
      <c r="K4272" s="260"/>
      <c r="L4272" s="261" t="s">
        <v>10626</v>
      </c>
      <c r="M4272" s="261"/>
      <c r="N4272" s="261"/>
      <c r="O4272" s="457"/>
      <c r="P4272" s="260"/>
      <c r="Q4272" s="262" t="s">
        <v>10627</v>
      </c>
      <c r="R4272" s="261"/>
      <c r="S4272" s="261"/>
      <c r="T4272" s="261"/>
      <c r="U4272" s="261"/>
      <c r="V4272" s="292"/>
      <c r="X4272" s="457"/>
      <c r="Y4272" s="260"/>
      <c r="Z4272" s="264"/>
      <c r="AA4272" s="264"/>
      <c r="AB4272" s="264"/>
      <c r="AF4272" s="457"/>
      <c r="AG4272" s="260"/>
      <c r="AN4272" s="457"/>
      <c r="AO4272" s="260"/>
      <c r="AV4272" s="260"/>
      <c r="BC4272" s="260"/>
      <c r="BM4272" s="275">
        <v>3</v>
      </c>
      <c r="BN4272" s="275"/>
      <c r="BO4272" s="275"/>
      <c r="BP4272" s="275"/>
      <c r="BQ4272" s="275"/>
      <c r="BR4272" s="275"/>
      <c r="BS4272" s="275"/>
      <c r="BT4272" s="275"/>
      <c r="BU4272" s="275"/>
      <c r="BV4272" s="275"/>
    </row>
    <row r="4273" spans="1:74" s="263" customFormat="1">
      <c r="A4273" s="458" t="s">
        <v>10630</v>
      </c>
      <c r="B4273" s="458"/>
      <c r="C4273" s="266"/>
      <c r="D4273" s="266"/>
      <c r="E4273" s="266"/>
      <c r="F4273" s="266"/>
      <c r="G4273" s="266"/>
      <c r="H4273" s="266"/>
      <c r="I4273" s="266"/>
      <c r="J4273" s="266"/>
      <c r="K4273" s="266"/>
      <c r="L4273" s="261" t="s">
        <v>10628</v>
      </c>
      <c r="M4273" s="261"/>
      <c r="N4273" s="261"/>
      <c r="O4273" s="458"/>
      <c r="P4273" s="266"/>
      <c r="Q4273" s="262" t="s">
        <v>10629</v>
      </c>
      <c r="R4273" s="261"/>
      <c r="S4273" s="261"/>
      <c r="T4273" s="261"/>
      <c r="U4273" s="261"/>
      <c r="V4273" s="292"/>
      <c r="X4273" s="458"/>
      <c r="Y4273" s="266"/>
      <c r="Z4273" s="264"/>
      <c r="AA4273" s="264"/>
      <c r="AB4273" s="264"/>
      <c r="AF4273" s="458"/>
      <c r="AG4273" s="266"/>
      <c r="AN4273" s="458"/>
      <c r="AO4273" s="266"/>
      <c r="AV4273" s="266"/>
      <c r="BC4273" s="266"/>
      <c r="BM4273" s="275">
        <v>3</v>
      </c>
      <c r="BN4273" s="275"/>
      <c r="BO4273" s="275"/>
      <c r="BP4273" s="275"/>
      <c r="BQ4273" s="275"/>
      <c r="BR4273" s="275"/>
      <c r="BS4273" s="275"/>
      <c r="BT4273" s="275"/>
      <c r="BU4273" s="275"/>
      <c r="BV4273" s="275"/>
    </row>
    <row r="4274" spans="1:74" s="263" customFormat="1">
      <c r="A4274" s="458" t="s">
        <v>4845</v>
      </c>
      <c r="B4274" s="458"/>
      <c r="C4274" s="266"/>
      <c r="D4274" s="266"/>
      <c r="E4274" s="266"/>
      <c r="F4274" s="266"/>
      <c r="G4274" s="266"/>
      <c r="H4274" s="266"/>
      <c r="I4274" s="266"/>
      <c r="J4274" s="266"/>
      <c r="K4274" s="266"/>
      <c r="L4274" s="261" t="s">
        <v>10631</v>
      </c>
      <c r="M4274" s="261"/>
      <c r="N4274" s="261"/>
      <c r="O4274" s="458"/>
      <c r="P4274" s="266"/>
      <c r="Q4274" s="262" t="s">
        <v>4844</v>
      </c>
      <c r="R4274" s="261"/>
      <c r="S4274" s="261"/>
      <c r="T4274" s="261"/>
      <c r="U4274" s="261"/>
      <c r="V4274" s="292"/>
      <c r="X4274" s="458"/>
      <c r="Y4274" s="266"/>
      <c r="Z4274" s="264"/>
      <c r="AA4274" s="264"/>
      <c r="AB4274" s="264"/>
      <c r="AF4274" s="458"/>
      <c r="AG4274" s="266"/>
      <c r="AN4274" s="458"/>
      <c r="AO4274" s="266"/>
      <c r="AV4274" s="266"/>
      <c r="BC4274" s="266"/>
      <c r="BM4274" s="275">
        <v>3</v>
      </c>
      <c r="BN4274" s="275"/>
      <c r="BO4274" s="275"/>
      <c r="BP4274" s="275"/>
      <c r="BQ4274" s="275"/>
      <c r="BR4274" s="275"/>
      <c r="BS4274" s="275"/>
      <c r="BT4274" s="275"/>
      <c r="BU4274" s="275"/>
      <c r="BV4274" s="275"/>
    </row>
    <row r="4275" spans="1:74" s="263" customFormat="1">
      <c r="A4275" s="457"/>
      <c r="B4275" s="457"/>
      <c r="C4275" s="260"/>
      <c r="D4275" s="260"/>
      <c r="E4275" s="260"/>
      <c r="F4275" s="260"/>
      <c r="G4275" s="260"/>
      <c r="H4275" s="260"/>
      <c r="I4275" s="260"/>
      <c r="J4275" s="260"/>
      <c r="K4275" s="260"/>
      <c r="L4275" s="261" t="s">
        <v>10632</v>
      </c>
      <c r="M4275" s="261"/>
      <c r="N4275" s="261"/>
      <c r="O4275" s="457"/>
      <c r="P4275" s="260"/>
      <c r="Q4275" s="262" t="s">
        <v>10633</v>
      </c>
      <c r="R4275" s="261"/>
      <c r="S4275" s="261"/>
      <c r="T4275" s="261"/>
      <c r="U4275" s="261"/>
      <c r="V4275" s="292"/>
      <c r="X4275" s="457"/>
      <c r="Y4275" s="260"/>
      <c r="Z4275" s="264"/>
      <c r="AA4275" s="264"/>
      <c r="AB4275" s="264"/>
      <c r="AF4275" s="457"/>
      <c r="AG4275" s="260"/>
      <c r="AN4275" s="457"/>
      <c r="AO4275" s="260"/>
      <c r="AV4275" s="260"/>
      <c r="BC4275" s="260"/>
      <c r="BM4275" s="275">
        <v>3</v>
      </c>
      <c r="BN4275" s="275"/>
      <c r="BO4275" s="275"/>
      <c r="BP4275" s="275"/>
      <c r="BQ4275" s="275"/>
      <c r="BR4275" s="275"/>
      <c r="BS4275" s="275"/>
      <c r="BT4275" s="275"/>
      <c r="BU4275" s="275"/>
      <c r="BV4275" s="275"/>
    </row>
    <row r="4276" spans="1:74" s="263" customFormat="1">
      <c r="A4276" s="458" t="s">
        <v>10636</v>
      </c>
      <c r="B4276" s="458"/>
      <c r="C4276" s="266"/>
      <c r="D4276" s="266"/>
      <c r="E4276" s="266"/>
      <c r="F4276" s="266"/>
      <c r="G4276" s="266"/>
      <c r="H4276" s="266"/>
      <c r="I4276" s="266"/>
      <c r="J4276" s="266"/>
      <c r="K4276" s="266"/>
      <c r="L4276" s="261" t="s">
        <v>10634</v>
      </c>
      <c r="M4276" s="261"/>
      <c r="N4276" s="261"/>
      <c r="O4276" s="458"/>
      <c r="P4276" s="266"/>
      <c r="Q4276" s="262" t="s">
        <v>10635</v>
      </c>
      <c r="R4276" s="261"/>
      <c r="S4276" s="261"/>
      <c r="T4276" s="261"/>
      <c r="U4276" s="261"/>
      <c r="V4276" s="292"/>
      <c r="X4276" s="458"/>
      <c r="Y4276" s="266"/>
      <c r="Z4276" s="264"/>
      <c r="AA4276" s="264"/>
      <c r="AB4276" s="264"/>
      <c r="AF4276" s="458"/>
      <c r="AG4276" s="266"/>
      <c r="AN4276" s="458"/>
      <c r="AO4276" s="266"/>
      <c r="AV4276" s="266"/>
      <c r="BC4276" s="266"/>
      <c r="BM4276" s="275">
        <v>3</v>
      </c>
      <c r="BN4276" s="275"/>
      <c r="BO4276" s="275"/>
      <c r="BP4276" s="275"/>
      <c r="BQ4276" s="275"/>
      <c r="BR4276" s="275"/>
      <c r="BS4276" s="275"/>
      <c r="BT4276" s="275"/>
      <c r="BU4276" s="275"/>
      <c r="BV4276" s="275"/>
    </row>
    <row r="4277" spans="1:74" s="263" customFormat="1">
      <c r="A4277" s="458" t="s">
        <v>10639</v>
      </c>
      <c r="B4277" s="458"/>
      <c r="C4277" s="266"/>
      <c r="D4277" s="266"/>
      <c r="E4277" s="266"/>
      <c r="F4277" s="266"/>
      <c r="G4277" s="266"/>
      <c r="H4277" s="266"/>
      <c r="I4277" s="266"/>
      <c r="J4277" s="266"/>
      <c r="K4277" s="266"/>
      <c r="L4277" s="261" t="s">
        <v>10637</v>
      </c>
      <c r="M4277" s="261"/>
      <c r="N4277" s="261"/>
      <c r="O4277" s="458"/>
      <c r="P4277" s="266"/>
      <c r="Q4277" s="262" t="s">
        <v>10638</v>
      </c>
      <c r="R4277" s="261"/>
      <c r="S4277" s="261"/>
      <c r="T4277" s="261"/>
      <c r="U4277" s="261"/>
      <c r="V4277" s="292"/>
      <c r="X4277" s="458"/>
      <c r="Y4277" s="266"/>
      <c r="Z4277" s="264"/>
      <c r="AA4277" s="264"/>
      <c r="AB4277" s="264"/>
      <c r="AF4277" s="458"/>
      <c r="AG4277" s="266"/>
      <c r="AN4277" s="458"/>
      <c r="AO4277" s="266"/>
      <c r="AV4277" s="266"/>
      <c r="BC4277" s="266"/>
      <c r="BM4277" s="275">
        <v>3</v>
      </c>
      <c r="BN4277" s="275"/>
      <c r="BO4277" s="275"/>
      <c r="BP4277" s="275"/>
      <c r="BQ4277" s="275"/>
      <c r="BR4277" s="275"/>
      <c r="BS4277" s="275"/>
      <c r="BT4277" s="275"/>
      <c r="BU4277" s="275"/>
      <c r="BV4277" s="275"/>
    </row>
    <row r="4278" spans="1:74" s="263" customFormat="1">
      <c r="A4278" s="458" t="s">
        <v>10642</v>
      </c>
      <c r="B4278" s="458"/>
      <c r="C4278" s="266"/>
      <c r="D4278" s="266"/>
      <c r="E4278" s="266"/>
      <c r="F4278" s="266"/>
      <c r="G4278" s="266"/>
      <c r="H4278" s="266"/>
      <c r="I4278" s="266"/>
      <c r="J4278" s="266"/>
      <c r="K4278" s="266"/>
      <c r="L4278" s="261" t="s">
        <v>10640</v>
      </c>
      <c r="M4278" s="261"/>
      <c r="N4278" s="261"/>
      <c r="O4278" s="458"/>
      <c r="P4278" s="266"/>
      <c r="Q4278" s="262" t="s">
        <v>10641</v>
      </c>
      <c r="R4278" s="261"/>
      <c r="S4278" s="261"/>
      <c r="T4278" s="261"/>
      <c r="U4278" s="261"/>
      <c r="V4278" s="292"/>
      <c r="X4278" s="458"/>
      <c r="Y4278" s="266"/>
      <c r="Z4278" s="264"/>
      <c r="AA4278" s="264"/>
      <c r="AB4278" s="264"/>
      <c r="AF4278" s="458"/>
      <c r="AG4278" s="266"/>
      <c r="AN4278" s="458"/>
      <c r="AO4278" s="266"/>
      <c r="AV4278" s="266"/>
      <c r="BC4278" s="266"/>
      <c r="BM4278" s="275">
        <v>3</v>
      </c>
      <c r="BN4278" s="275"/>
      <c r="BO4278" s="275"/>
      <c r="BP4278" s="275"/>
      <c r="BQ4278" s="275"/>
      <c r="BR4278" s="275"/>
      <c r="BS4278" s="275"/>
      <c r="BT4278" s="275"/>
      <c r="BU4278" s="275"/>
      <c r="BV4278" s="275"/>
    </row>
    <row r="4279" spans="1:74" s="263" customFormat="1">
      <c r="A4279" s="457"/>
      <c r="B4279" s="457"/>
      <c r="C4279" s="260"/>
      <c r="D4279" s="260"/>
      <c r="E4279" s="260"/>
      <c r="F4279" s="260"/>
      <c r="G4279" s="260"/>
      <c r="H4279" s="260"/>
      <c r="I4279" s="260"/>
      <c r="J4279" s="260"/>
      <c r="K4279" s="260"/>
      <c r="L4279" s="261" t="s">
        <v>10643</v>
      </c>
      <c r="M4279" s="261"/>
      <c r="N4279" s="261"/>
      <c r="O4279" s="457"/>
      <c r="P4279" s="260"/>
      <c r="Q4279" s="262" t="s">
        <v>10644</v>
      </c>
      <c r="R4279" s="261"/>
      <c r="S4279" s="261"/>
      <c r="T4279" s="261"/>
      <c r="U4279" s="261"/>
      <c r="V4279" s="292"/>
      <c r="X4279" s="457"/>
      <c r="Y4279" s="260"/>
      <c r="Z4279" s="264"/>
      <c r="AA4279" s="264"/>
      <c r="AB4279" s="264"/>
      <c r="AF4279" s="457"/>
      <c r="AG4279" s="260"/>
      <c r="AN4279" s="457"/>
      <c r="AO4279" s="260"/>
      <c r="AV4279" s="260"/>
      <c r="BC4279" s="260"/>
      <c r="BM4279" s="275">
        <v>3</v>
      </c>
      <c r="BN4279" s="275"/>
      <c r="BO4279" s="275"/>
      <c r="BP4279" s="275"/>
      <c r="BQ4279" s="275"/>
      <c r="BR4279" s="275"/>
      <c r="BS4279" s="275"/>
      <c r="BT4279" s="275"/>
      <c r="BU4279" s="275"/>
      <c r="BV4279" s="275"/>
    </row>
    <row r="4280" spans="1:74" s="263" customFormat="1">
      <c r="A4280" s="458" t="s">
        <v>10647</v>
      </c>
      <c r="B4280" s="458"/>
      <c r="C4280" s="266"/>
      <c r="D4280" s="266"/>
      <c r="E4280" s="266"/>
      <c r="F4280" s="266"/>
      <c r="G4280" s="266"/>
      <c r="H4280" s="266"/>
      <c r="I4280" s="266"/>
      <c r="J4280" s="266"/>
      <c r="K4280" s="266"/>
      <c r="L4280" s="261" t="s">
        <v>10645</v>
      </c>
      <c r="M4280" s="261"/>
      <c r="N4280" s="261"/>
      <c r="O4280" s="458"/>
      <c r="P4280" s="266"/>
      <c r="Q4280" s="262" t="s">
        <v>10646</v>
      </c>
      <c r="R4280" s="261"/>
      <c r="S4280" s="261"/>
      <c r="T4280" s="261"/>
      <c r="U4280" s="261"/>
      <c r="V4280" s="292"/>
      <c r="X4280" s="458"/>
      <c r="Y4280" s="266"/>
      <c r="Z4280" s="264"/>
      <c r="AA4280" s="264"/>
      <c r="AB4280" s="264"/>
      <c r="AF4280" s="458"/>
      <c r="AG4280" s="266"/>
      <c r="AN4280" s="458"/>
      <c r="AO4280" s="266"/>
      <c r="AV4280" s="266"/>
      <c r="BC4280" s="266"/>
      <c r="BM4280" s="275">
        <v>3</v>
      </c>
      <c r="BN4280" s="275"/>
      <c r="BO4280" s="275"/>
      <c r="BP4280" s="275"/>
      <c r="BQ4280" s="275"/>
      <c r="BR4280" s="275"/>
      <c r="BS4280" s="275"/>
      <c r="BT4280" s="275"/>
      <c r="BU4280" s="275"/>
      <c r="BV4280" s="275"/>
    </row>
    <row r="4281" spans="1:74" s="263" customFormat="1">
      <c r="A4281" s="457"/>
      <c r="B4281" s="457"/>
      <c r="C4281" s="260"/>
      <c r="D4281" s="260"/>
      <c r="E4281" s="260"/>
      <c r="F4281" s="260"/>
      <c r="G4281" s="260"/>
      <c r="H4281" s="260"/>
      <c r="I4281" s="260"/>
      <c r="J4281" s="260"/>
      <c r="K4281" s="260"/>
      <c r="L4281" s="261" t="s">
        <v>10648</v>
      </c>
      <c r="M4281" s="261"/>
      <c r="N4281" s="261"/>
      <c r="O4281" s="457"/>
      <c r="P4281" s="260"/>
      <c r="Q4281" s="262" t="s">
        <v>9316</v>
      </c>
      <c r="R4281" s="261"/>
      <c r="S4281" s="261"/>
      <c r="T4281" s="261"/>
      <c r="U4281" s="261"/>
      <c r="V4281" s="292"/>
      <c r="X4281" s="457"/>
      <c r="Y4281" s="260"/>
      <c r="Z4281" s="264"/>
      <c r="AA4281" s="264"/>
      <c r="AB4281" s="264"/>
      <c r="AF4281" s="457"/>
      <c r="AG4281" s="260"/>
      <c r="AN4281" s="457"/>
      <c r="AO4281" s="260"/>
      <c r="AV4281" s="260"/>
      <c r="BC4281" s="260"/>
      <c r="BM4281" s="275">
        <v>3</v>
      </c>
      <c r="BN4281" s="275"/>
      <c r="BO4281" s="275"/>
      <c r="BP4281" s="275"/>
      <c r="BQ4281" s="275"/>
      <c r="BR4281" s="275"/>
      <c r="BS4281" s="275"/>
      <c r="BT4281" s="275"/>
      <c r="BU4281" s="275"/>
      <c r="BV4281" s="275"/>
    </row>
    <row r="4282" spans="1:74" s="263" customFormat="1">
      <c r="A4282" s="457"/>
      <c r="B4282" s="457"/>
      <c r="C4282" s="260"/>
      <c r="D4282" s="260"/>
      <c r="E4282" s="260"/>
      <c r="F4282" s="260"/>
      <c r="G4282" s="260"/>
      <c r="H4282" s="260"/>
      <c r="I4282" s="260"/>
      <c r="J4282" s="260"/>
      <c r="K4282" s="260"/>
      <c r="L4282" s="261" t="s">
        <v>10649</v>
      </c>
      <c r="M4282" s="261"/>
      <c r="N4282" s="261"/>
      <c r="O4282" s="457"/>
      <c r="P4282" s="260"/>
      <c r="Q4282" s="262" t="s">
        <v>5045</v>
      </c>
      <c r="R4282" s="261"/>
      <c r="S4282" s="261"/>
      <c r="T4282" s="261"/>
      <c r="U4282" s="261"/>
      <c r="V4282" s="292"/>
      <c r="X4282" s="457"/>
      <c r="Y4282" s="260"/>
      <c r="Z4282" s="264"/>
      <c r="AA4282" s="264"/>
      <c r="AB4282" s="264"/>
      <c r="AF4282" s="457"/>
      <c r="AG4282" s="260"/>
      <c r="AN4282" s="457"/>
      <c r="AO4282" s="260"/>
      <c r="AV4282" s="260"/>
      <c r="BC4282" s="260"/>
      <c r="BM4282" s="275">
        <v>3</v>
      </c>
      <c r="BN4282" s="275"/>
      <c r="BO4282" s="275"/>
      <c r="BP4282" s="275"/>
      <c r="BQ4282" s="275"/>
      <c r="BR4282" s="275"/>
      <c r="BS4282" s="275"/>
      <c r="BT4282" s="275"/>
      <c r="BU4282" s="275"/>
      <c r="BV4282" s="275"/>
    </row>
    <row r="4283" spans="1:74" s="263" customFormat="1">
      <c r="A4283" s="457"/>
      <c r="B4283" s="457"/>
      <c r="C4283" s="260"/>
      <c r="D4283" s="260"/>
      <c r="E4283" s="260"/>
      <c r="F4283" s="260"/>
      <c r="G4283" s="260"/>
      <c r="H4283" s="260"/>
      <c r="I4283" s="260"/>
      <c r="J4283" s="260"/>
      <c r="K4283" s="260"/>
      <c r="L4283" s="261" t="s">
        <v>10650</v>
      </c>
      <c r="M4283" s="261"/>
      <c r="N4283" s="261"/>
      <c r="O4283" s="457"/>
      <c r="P4283" s="260"/>
      <c r="Q4283" s="262" t="s">
        <v>10651</v>
      </c>
      <c r="R4283" s="261"/>
      <c r="S4283" s="261"/>
      <c r="T4283" s="261"/>
      <c r="U4283" s="261"/>
      <c r="V4283" s="292"/>
      <c r="X4283" s="457"/>
      <c r="Y4283" s="260"/>
      <c r="Z4283" s="264"/>
      <c r="AA4283" s="264"/>
      <c r="AB4283" s="264"/>
      <c r="AF4283" s="457"/>
      <c r="AG4283" s="260"/>
      <c r="AN4283" s="457"/>
      <c r="AO4283" s="260"/>
      <c r="AV4283" s="260"/>
      <c r="BC4283" s="260"/>
      <c r="BM4283" s="275">
        <v>3</v>
      </c>
      <c r="BN4283" s="275"/>
      <c r="BO4283" s="275"/>
      <c r="BP4283" s="275"/>
      <c r="BQ4283" s="275"/>
      <c r="BR4283" s="275"/>
      <c r="BS4283" s="275"/>
      <c r="BT4283" s="275"/>
      <c r="BU4283" s="275"/>
      <c r="BV4283" s="275"/>
    </row>
    <row r="4284" spans="1:74" s="263" customFormat="1">
      <c r="A4284" s="457"/>
      <c r="B4284" s="457"/>
      <c r="C4284" s="260"/>
      <c r="D4284" s="260"/>
      <c r="E4284" s="260"/>
      <c r="F4284" s="260"/>
      <c r="G4284" s="260"/>
      <c r="H4284" s="260"/>
      <c r="I4284" s="260"/>
      <c r="J4284" s="260"/>
      <c r="K4284" s="260"/>
      <c r="L4284" s="261" t="s">
        <v>10652</v>
      </c>
      <c r="M4284" s="261"/>
      <c r="N4284" s="261"/>
      <c r="O4284" s="457"/>
      <c r="P4284" s="260"/>
      <c r="Q4284" s="262" t="s">
        <v>10653</v>
      </c>
      <c r="R4284" s="261"/>
      <c r="S4284" s="261"/>
      <c r="T4284" s="261"/>
      <c r="U4284" s="261"/>
      <c r="V4284" s="292"/>
      <c r="X4284" s="457"/>
      <c r="Y4284" s="260"/>
      <c r="Z4284" s="264"/>
      <c r="AA4284" s="264"/>
      <c r="AB4284" s="264"/>
      <c r="AF4284" s="457"/>
      <c r="AG4284" s="260"/>
      <c r="AN4284" s="457"/>
      <c r="AO4284" s="260"/>
      <c r="AV4284" s="260"/>
      <c r="BC4284" s="260"/>
      <c r="BM4284" s="275">
        <v>3</v>
      </c>
      <c r="BN4284" s="275"/>
      <c r="BO4284" s="275"/>
      <c r="BP4284" s="275"/>
      <c r="BQ4284" s="275"/>
      <c r="BR4284" s="275"/>
      <c r="BS4284" s="275"/>
      <c r="BT4284" s="275"/>
      <c r="BU4284" s="275"/>
      <c r="BV4284" s="275"/>
    </row>
    <row r="4285" spans="1:74" s="263" customFormat="1">
      <c r="A4285" s="457"/>
      <c r="B4285" s="457"/>
      <c r="C4285" s="260"/>
      <c r="D4285" s="260"/>
      <c r="E4285" s="260"/>
      <c r="F4285" s="260"/>
      <c r="G4285" s="260"/>
      <c r="H4285" s="260"/>
      <c r="I4285" s="260"/>
      <c r="J4285" s="260"/>
      <c r="K4285" s="260"/>
      <c r="L4285" s="261" t="s">
        <v>10654</v>
      </c>
      <c r="M4285" s="261"/>
      <c r="N4285" s="261"/>
      <c r="O4285" s="457"/>
      <c r="P4285" s="260"/>
      <c r="Q4285" s="262" t="s">
        <v>10655</v>
      </c>
      <c r="R4285" s="261"/>
      <c r="S4285" s="261"/>
      <c r="T4285" s="261"/>
      <c r="U4285" s="261"/>
      <c r="V4285" s="292"/>
      <c r="X4285" s="457"/>
      <c r="Y4285" s="260"/>
      <c r="Z4285" s="264"/>
      <c r="AA4285" s="264"/>
      <c r="AB4285" s="264"/>
      <c r="AF4285" s="457"/>
      <c r="AG4285" s="260"/>
      <c r="AN4285" s="457"/>
      <c r="AO4285" s="260"/>
      <c r="AV4285" s="260"/>
      <c r="BC4285" s="260"/>
      <c r="BM4285" s="275">
        <v>3</v>
      </c>
      <c r="BN4285" s="275"/>
      <c r="BO4285" s="275"/>
      <c r="BP4285" s="275"/>
      <c r="BQ4285" s="275"/>
      <c r="BR4285" s="275"/>
      <c r="BS4285" s="275"/>
      <c r="BT4285" s="275"/>
      <c r="BU4285" s="275"/>
      <c r="BV4285" s="275"/>
    </row>
    <row r="4286" spans="1:74" s="263" customFormat="1">
      <c r="A4286" s="457"/>
      <c r="B4286" s="457"/>
      <c r="C4286" s="260"/>
      <c r="D4286" s="260"/>
      <c r="E4286" s="260"/>
      <c r="F4286" s="260"/>
      <c r="G4286" s="260"/>
      <c r="H4286" s="260"/>
      <c r="I4286" s="260"/>
      <c r="J4286" s="260"/>
      <c r="K4286" s="260"/>
      <c r="L4286" s="261" t="s">
        <v>10656</v>
      </c>
      <c r="M4286" s="261"/>
      <c r="N4286" s="261"/>
      <c r="O4286" s="457"/>
      <c r="P4286" s="260"/>
      <c r="Q4286" s="262" t="s">
        <v>10656</v>
      </c>
      <c r="R4286" s="261"/>
      <c r="S4286" s="261"/>
      <c r="T4286" s="261"/>
      <c r="U4286" s="261"/>
      <c r="V4286" s="292"/>
      <c r="X4286" s="457"/>
      <c r="Y4286" s="260"/>
      <c r="Z4286" s="264"/>
      <c r="AA4286" s="264"/>
      <c r="AB4286" s="264"/>
      <c r="AF4286" s="457"/>
      <c r="AG4286" s="260"/>
      <c r="AN4286" s="457"/>
      <c r="AO4286" s="260"/>
      <c r="AV4286" s="260"/>
      <c r="BC4286" s="260"/>
      <c r="BM4286" s="275">
        <v>3</v>
      </c>
      <c r="BN4286" s="275"/>
      <c r="BO4286" s="275"/>
      <c r="BP4286" s="275"/>
      <c r="BQ4286" s="275"/>
      <c r="BR4286" s="275"/>
      <c r="BS4286" s="275"/>
      <c r="BT4286" s="275"/>
      <c r="BU4286" s="275"/>
      <c r="BV4286" s="275"/>
    </row>
    <row r="4287" spans="1:74" s="263" customFormat="1">
      <c r="A4287" s="458" t="s">
        <v>10659</v>
      </c>
      <c r="B4287" s="458"/>
      <c r="C4287" s="266"/>
      <c r="D4287" s="266"/>
      <c r="E4287" s="266"/>
      <c r="F4287" s="266"/>
      <c r="G4287" s="266"/>
      <c r="H4287" s="266"/>
      <c r="I4287" s="266"/>
      <c r="J4287" s="266"/>
      <c r="K4287" s="266"/>
      <c r="L4287" s="261" t="s">
        <v>10657</v>
      </c>
      <c r="M4287" s="261"/>
      <c r="N4287" s="261"/>
      <c r="O4287" s="458"/>
      <c r="P4287" s="266"/>
      <c r="Q4287" s="262" t="s">
        <v>10658</v>
      </c>
      <c r="R4287" s="261"/>
      <c r="S4287" s="261"/>
      <c r="T4287" s="261"/>
      <c r="U4287" s="261"/>
      <c r="V4287" s="292"/>
      <c r="X4287" s="458"/>
      <c r="Y4287" s="266"/>
      <c r="Z4287" s="264"/>
      <c r="AA4287" s="264"/>
      <c r="AB4287" s="264"/>
      <c r="AF4287" s="458"/>
      <c r="AG4287" s="266"/>
      <c r="AN4287" s="458"/>
      <c r="AO4287" s="266"/>
      <c r="AV4287" s="266"/>
      <c r="BC4287" s="266"/>
      <c r="BM4287" s="275">
        <v>3</v>
      </c>
      <c r="BN4287" s="275"/>
      <c r="BO4287" s="275"/>
      <c r="BP4287" s="275"/>
      <c r="BQ4287" s="275"/>
      <c r="BR4287" s="275"/>
      <c r="BS4287" s="275"/>
      <c r="BT4287" s="275"/>
      <c r="BU4287" s="275"/>
      <c r="BV4287" s="275"/>
    </row>
    <row r="4288" spans="1:74" s="263" customFormat="1">
      <c r="A4288" s="457"/>
      <c r="B4288" s="457"/>
      <c r="C4288" s="260"/>
      <c r="D4288" s="260"/>
      <c r="E4288" s="260"/>
      <c r="F4288" s="260"/>
      <c r="G4288" s="260"/>
      <c r="H4288" s="260"/>
      <c r="I4288" s="260"/>
      <c r="J4288" s="260"/>
      <c r="K4288" s="260"/>
      <c r="L4288" s="261" t="s">
        <v>10660</v>
      </c>
      <c r="M4288" s="261"/>
      <c r="N4288" s="261"/>
      <c r="O4288" s="457"/>
      <c r="P4288" s="260"/>
      <c r="Q4288" s="262" t="s">
        <v>10661</v>
      </c>
      <c r="R4288" s="261"/>
      <c r="S4288" s="261"/>
      <c r="T4288" s="261"/>
      <c r="U4288" s="261"/>
      <c r="V4288" s="292"/>
      <c r="X4288" s="457"/>
      <c r="Y4288" s="260"/>
      <c r="Z4288" s="264"/>
      <c r="AA4288" s="264"/>
      <c r="AB4288" s="264"/>
      <c r="AF4288" s="457"/>
      <c r="AG4288" s="260"/>
      <c r="AN4288" s="457"/>
      <c r="AO4288" s="260"/>
      <c r="AV4288" s="260"/>
      <c r="BC4288" s="260"/>
      <c r="BM4288" s="275">
        <v>3</v>
      </c>
      <c r="BN4288" s="275"/>
      <c r="BO4288" s="275"/>
      <c r="BP4288" s="275"/>
      <c r="BQ4288" s="275"/>
      <c r="BR4288" s="275"/>
      <c r="BS4288" s="275"/>
      <c r="BT4288" s="275"/>
      <c r="BU4288" s="275"/>
      <c r="BV4288" s="275"/>
    </row>
    <row r="4289" spans="1:74" s="263" customFormat="1">
      <c r="A4289" s="457"/>
      <c r="B4289" s="457"/>
      <c r="C4289" s="260"/>
      <c r="D4289" s="260"/>
      <c r="E4289" s="260"/>
      <c r="F4289" s="260"/>
      <c r="G4289" s="260"/>
      <c r="H4289" s="260"/>
      <c r="I4289" s="260"/>
      <c r="J4289" s="260"/>
      <c r="K4289" s="260"/>
      <c r="L4289" s="261" t="s">
        <v>10662</v>
      </c>
      <c r="M4289" s="261"/>
      <c r="N4289" s="261"/>
      <c r="O4289" s="457"/>
      <c r="P4289" s="260"/>
      <c r="Q4289" s="262" t="s">
        <v>10663</v>
      </c>
      <c r="R4289" s="261"/>
      <c r="S4289" s="261"/>
      <c r="T4289" s="261"/>
      <c r="U4289" s="261"/>
      <c r="V4289" s="292"/>
      <c r="X4289" s="457"/>
      <c r="Y4289" s="260"/>
      <c r="Z4289" s="264"/>
      <c r="AA4289" s="264"/>
      <c r="AB4289" s="264"/>
      <c r="AF4289" s="457"/>
      <c r="AG4289" s="260"/>
      <c r="AN4289" s="457"/>
      <c r="AO4289" s="260"/>
      <c r="AV4289" s="260"/>
      <c r="BC4289" s="260"/>
      <c r="BM4289" s="275">
        <v>3</v>
      </c>
      <c r="BN4289" s="275"/>
      <c r="BO4289" s="275"/>
      <c r="BP4289" s="275"/>
      <c r="BQ4289" s="275"/>
      <c r="BR4289" s="275"/>
      <c r="BS4289" s="275"/>
      <c r="BT4289" s="275"/>
      <c r="BU4289" s="275"/>
      <c r="BV4289" s="275"/>
    </row>
    <row r="4290" spans="1:74" s="263" customFormat="1">
      <c r="A4290" s="457"/>
      <c r="B4290" s="457"/>
      <c r="C4290" s="260"/>
      <c r="D4290" s="260"/>
      <c r="E4290" s="260"/>
      <c r="F4290" s="260"/>
      <c r="G4290" s="260"/>
      <c r="H4290" s="260"/>
      <c r="I4290" s="260"/>
      <c r="J4290" s="260"/>
      <c r="K4290" s="260"/>
      <c r="L4290" s="261" t="s">
        <v>10664</v>
      </c>
      <c r="M4290" s="261"/>
      <c r="N4290" s="261"/>
      <c r="O4290" s="457"/>
      <c r="P4290" s="260"/>
      <c r="Q4290" s="262" t="s">
        <v>5215</v>
      </c>
      <c r="R4290" s="261"/>
      <c r="S4290" s="261"/>
      <c r="T4290" s="261"/>
      <c r="U4290" s="261"/>
      <c r="V4290" s="292"/>
      <c r="X4290" s="457"/>
      <c r="Y4290" s="260"/>
      <c r="Z4290" s="264"/>
      <c r="AA4290" s="264"/>
      <c r="AB4290" s="264"/>
      <c r="AF4290" s="457"/>
      <c r="AG4290" s="260"/>
      <c r="AN4290" s="457"/>
      <c r="AO4290" s="260"/>
      <c r="AV4290" s="260"/>
      <c r="BC4290" s="260"/>
      <c r="BM4290" s="275">
        <v>3</v>
      </c>
      <c r="BN4290" s="275"/>
      <c r="BO4290" s="275"/>
      <c r="BP4290" s="275"/>
      <c r="BQ4290" s="275"/>
      <c r="BR4290" s="275"/>
      <c r="BS4290" s="275"/>
      <c r="BT4290" s="275"/>
      <c r="BU4290" s="275"/>
      <c r="BV4290" s="275"/>
    </row>
    <row r="4291" spans="1:74" s="263" customFormat="1">
      <c r="A4291" s="457"/>
      <c r="B4291" s="457"/>
      <c r="C4291" s="260"/>
      <c r="D4291" s="260"/>
      <c r="E4291" s="260"/>
      <c r="F4291" s="260"/>
      <c r="G4291" s="260"/>
      <c r="H4291" s="260"/>
      <c r="I4291" s="260"/>
      <c r="J4291" s="260"/>
      <c r="K4291" s="260"/>
      <c r="L4291" s="261" t="s">
        <v>9453</v>
      </c>
      <c r="M4291" s="261"/>
      <c r="N4291" s="261"/>
      <c r="O4291" s="457"/>
      <c r="P4291" s="260"/>
      <c r="Q4291" s="262" t="s">
        <v>9453</v>
      </c>
      <c r="R4291" s="261"/>
      <c r="S4291" s="261"/>
      <c r="T4291" s="261"/>
      <c r="U4291" s="261"/>
      <c r="V4291" s="292"/>
      <c r="X4291" s="457"/>
      <c r="Y4291" s="260"/>
      <c r="Z4291" s="264"/>
      <c r="AA4291" s="264"/>
      <c r="AB4291" s="264"/>
      <c r="AF4291" s="457"/>
      <c r="AG4291" s="260"/>
      <c r="AN4291" s="457"/>
      <c r="AO4291" s="260"/>
      <c r="AV4291" s="260"/>
      <c r="BC4291" s="260"/>
      <c r="BM4291" s="275">
        <v>3</v>
      </c>
      <c r="BN4291" s="275"/>
      <c r="BO4291" s="275"/>
      <c r="BP4291" s="275"/>
      <c r="BQ4291" s="275"/>
      <c r="BR4291" s="275"/>
      <c r="BS4291" s="275"/>
      <c r="BT4291" s="275"/>
      <c r="BU4291" s="275"/>
      <c r="BV4291" s="275"/>
    </row>
    <row r="4292" spans="1:74" s="263" customFormat="1">
      <c r="A4292" s="457"/>
      <c r="B4292" s="457"/>
      <c r="C4292" s="260"/>
      <c r="D4292" s="260"/>
      <c r="E4292" s="260"/>
      <c r="F4292" s="260"/>
      <c r="G4292" s="260"/>
      <c r="H4292" s="260"/>
      <c r="I4292" s="260"/>
      <c r="J4292" s="260"/>
      <c r="K4292" s="260"/>
      <c r="L4292" s="261" t="s">
        <v>10665</v>
      </c>
      <c r="M4292" s="261"/>
      <c r="N4292" s="261"/>
      <c r="O4292" s="457"/>
      <c r="P4292" s="260"/>
      <c r="Q4292" s="262" t="s">
        <v>10666</v>
      </c>
      <c r="R4292" s="261"/>
      <c r="S4292" s="261"/>
      <c r="T4292" s="261"/>
      <c r="U4292" s="261"/>
      <c r="V4292" s="292"/>
      <c r="X4292" s="457"/>
      <c r="Y4292" s="260"/>
      <c r="Z4292" s="264"/>
      <c r="AA4292" s="264"/>
      <c r="AB4292" s="264"/>
      <c r="AF4292" s="457"/>
      <c r="AG4292" s="260"/>
      <c r="AN4292" s="457"/>
      <c r="AO4292" s="260"/>
      <c r="AV4292" s="260"/>
      <c r="BC4292" s="260"/>
      <c r="BM4292" s="275">
        <v>3</v>
      </c>
      <c r="BN4292" s="275"/>
      <c r="BO4292" s="275"/>
      <c r="BP4292" s="275"/>
      <c r="BQ4292" s="275"/>
      <c r="BR4292" s="275"/>
      <c r="BS4292" s="275"/>
      <c r="BT4292" s="275"/>
      <c r="BU4292" s="275"/>
      <c r="BV4292" s="275"/>
    </row>
    <row r="4293" spans="1:74" s="263" customFormat="1">
      <c r="A4293" s="457"/>
      <c r="B4293" s="457"/>
      <c r="C4293" s="260"/>
      <c r="D4293" s="260"/>
      <c r="E4293" s="260"/>
      <c r="F4293" s="260"/>
      <c r="G4293" s="260"/>
      <c r="H4293" s="260"/>
      <c r="I4293" s="260"/>
      <c r="J4293" s="260"/>
      <c r="K4293" s="260"/>
      <c r="L4293" s="261" t="s">
        <v>10667</v>
      </c>
      <c r="M4293" s="261"/>
      <c r="N4293" s="261"/>
      <c r="O4293" s="457"/>
      <c r="P4293" s="260"/>
      <c r="Q4293" s="262" t="s">
        <v>10668</v>
      </c>
      <c r="R4293" s="261"/>
      <c r="S4293" s="261"/>
      <c r="T4293" s="261"/>
      <c r="U4293" s="261"/>
      <c r="V4293" s="292"/>
      <c r="X4293" s="457"/>
      <c r="Y4293" s="260"/>
      <c r="Z4293" s="264"/>
      <c r="AA4293" s="264"/>
      <c r="AB4293" s="264"/>
      <c r="AF4293" s="457"/>
      <c r="AG4293" s="260"/>
      <c r="AN4293" s="457"/>
      <c r="AO4293" s="260"/>
      <c r="AV4293" s="260"/>
      <c r="BC4293" s="260"/>
      <c r="BM4293" s="275">
        <v>3</v>
      </c>
      <c r="BN4293" s="275"/>
      <c r="BO4293" s="275"/>
      <c r="BP4293" s="275"/>
      <c r="BQ4293" s="275"/>
      <c r="BR4293" s="275"/>
      <c r="BS4293" s="275"/>
      <c r="BT4293" s="275"/>
      <c r="BU4293" s="275"/>
      <c r="BV4293" s="275"/>
    </row>
    <row r="4294" spans="1:74" s="263" customFormat="1">
      <c r="A4294" s="457"/>
      <c r="B4294" s="457"/>
      <c r="C4294" s="260"/>
      <c r="D4294" s="260"/>
      <c r="E4294" s="260"/>
      <c r="F4294" s="260"/>
      <c r="G4294" s="260"/>
      <c r="H4294" s="260"/>
      <c r="I4294" s="260"/>
      <c r="J4294" s="260"/>
      <c r="K4294" s="260"/>
      <c r="L4294" s="261" t="s">
        <v>5331</v>
      </c>
      <c r="M4294" s="261"/>
      <c r="N4294" s="261"/>
      <c r="O4294" s="457"/>
      <c r="P4294" s="260"/>
      <c r="Q4294" s="262" t="s">
        <v>10669</v>
      </c>
      <c r="R4294" s="261"/>
      <c r="S4294" s="261"/>
      <c r="T4294" s="261"/>
      <c r="U4294" s="261"/>
      <c r="V4294" s="292"/>
      <c r="X4294" s="457"/>
      <c r="Y4294" s="260"/>
      <c r="Z4294" s="264"/>
      <c r="AA4294" s="264"/>
      <c r="AB4294" s="264"/>
      <c r="AF4294" s="457"/>
      <c r="AG4294" s="260"/>
      <c r="AN4294" s="457"/>
      <c r="AO4294" s="260"/>
      <c r="AV4294" s="260"/>
      <c r="BC4294" s="260"/>
      <c r="BM4294" s="275">
        <v>3</v>
      </c>
      <c r="BN4294" s="275"/>
      <c r="BO4294" s="275"/>
      <c r="BP4294" s="275"/>
      <c r="BQ4294" s="275"/>
      <c r="BR4294" s="275"/>
      <c r="BS4294" s="275"/>
      <c r="BT4294" s="275"/>
      <c r="BU4294" s="275"/>
      <c r="BV4294" s="275"/>
    </row>
    <row r="4295" spans="1:74" s="263" customFormat="1">
      <c r="A4295" s="458" t="s">
        <v>10636</v>
      </c>
      <c r="B4295" s="458"/>
      <c r="C4295" s="266"/>
      <c r="D4295" s="266"/>
      <c r="E4295" s="266"/>
      <c r="F4295" s="266"/>
      <c r="G4295" s="266"/>
      <c r="H4295" s="266"/>
      <c r="I4295" s="266"/>
      <c r="J4295" s="266"/>
      <c r="K4295" s="266"/>
      <c r="L4295" s="261" t="s">
        <v>10634</v>
      </c>
      <c r="M4295" s="261"/>
      <c r="N4295" s="261"/>
      <c r="O4295" s="458"/>
      <c r="P4295" s="266"/>
      <c r="Q4295" s="262" t="s">
        <v>10670</v>
      </c>
      <c r="R4295" s="261"/>
      <c r="S4295" s="261"/>
      <c r="T4295" s="261"/>
      <c r="U4295" s="261"/>
      <c r="V4295" s="292"/>
      <c r="X4295" s="458"/>
      <c r="Y4295" s="266"/>
      <c r="Z4295" s="264"/>
      <c r="AA4295" s="264"/>
      <c r="AB4295" s="264"/>
      <c r="AF4295" s="458"/>
      <c r="AG4295" s="266"/>
      <c r="AN4295" s="458"/>
      <c r="AO4295" s="266"/>
      <c r="AV4295" s="266"/>
      <c r="BC4295" s="266"/>
      <c r="BM4295" s="275">
        <v>3</v>
      </c>
      <c r="BN4295" s="275"/>
      <c r="BO4295" s="275"/>
      <c r="BP4295" s="275"/>
      <c r="BQ4295" s="275"/>
      <c r="BR4295" s="275"/>
      <c r="BS4295" s="275"/>
      <c r="BT4295" s="275"/>
      <c r="BU4295" s="275"/>
      <c r="BV4295" s="275"/>
    </row>
    <row r="4296" spans="1:74" s="263" customFormat="1">
      <c r="A4296" s="457"/>
      <c r="B4296" s="457"/>
      <c r="C4296" s="260"/>
      <c r="D4296" s="260"/>
      <c r="E4296" s="260"/>
      <c r="F4296" s="260"/>
      <c r="G4296" s="260"/>
      <c r="H4296" s="260"/>
      <c r="I4296" s="260"/>
      <c r="J4296" s="260"/>
      <c r="K4296" s="260"/>
      <c r="L4296" s="261" t="s">
        <v>10671</v>
      </c>
      <c r="M4296" s="261"/>
      <c r="N4296" s="261"/>
      <c r="O4296" s="457"/>
      <c r="P4296" s="260"/>
      <c r="Q4296" s="262" t="s">
        <v>6109</v>
      </c>
      <c r="R4296" s="261"/>
      <c r="S4296" s="261"/>
      <c r="T4296" s="261"/>
      <c r="U4296" s="261"/>
      <c r="V4296" s="292"/>
      <c r="X4296" s="457"/>
      <c r="Y4296" s="260"/>
      <c r="Z4296" s="264"/>
      <c r="AA4296" s="264"/>
      <c r="AB4296" s="264"/>
      <c r="AF4296" s="457"/>
      <c r="AG4296" s="260"/>
      <c r="AN4296" s="457"/>
      <c r="AO4296" s="260"/>
      <c r="AV4296" s="260"/>
      <c r="BC4296" s="260"/>
      <c r="BM4296" s="275">
        <v>3</v>
      </c>
      <c r="BN4296" s="275"/>
      <c r="BO4296" s="275"/>
      <c r="BP4296" s="275"/>
      <c r="BQ4296" s="275"/>
      <c r="BR4296" s="275"/>
      <c r="BS4296" s="275"/>
      <c r="BT4296" s="275"/>
      <c r="BU4296" s="275"/>
      <c r="BV4296" s="275"/>
    </row>
    <row r="4297" spans="1:74" s="263" customFormat="1">
      <c r="A4297" s="458" t="s">
        <v>4830</v>
      </c>
      <c r="B4297" s="458"/>
      <c r="C4297" s="266"/>
      <c r="D4297" s="266"/>
      <c r="E4297" s="266"/>
      <c r="F4297" s="266"/>
      <c r="G4297" s="266"/>
      <c r="H4297" s="266"/>
      <c r="I4297" s="266"/>
      <c r="J4297" s="266"/>
      <c r="K4297" s="266"/>
      <c r="L4297" s="261" t="s">
        <v>10672</v>
      </c>
      <c r="M4297" s="261"/>
      <c r="N4297" s="261"/>
      <c r="O4297" s="458"/>
      <c r="P4297" s="266"/>
      <c r="Q4297" s="262" t="s">
        <v>10673</v>
      </c>
      <c r="R4297" s="261"/>
      <c r="S4297" s="261"/>
      <c r="T4297" s="261"/>
      <c r="U4297" s="261"/>
      <c r="V4297" s="292"/>
      <c r="X4297" s="458"/>
      <c r="Y4297" s="266"/>
      <c r="Z4297" s="264"/>
      <c r="AA4297" s="264"/>
      <c r="AB4297" s="264"/>
      <c r="AF4297" s="458"/>
      <c r="AG4297" s="266"/>
      <c r="AN4297" s="458"/>
      <c r="AO4297" s="266"/>
      <c r="AV4297" s="266"/>
      <c r="BC4297" s="266"/>
      <c r="BM4297" s="275">
        <v>3</v>
      </c>
      <c r="BN4297" s="275"/>
      <c r="BO4297" s="275"/>
      <c r="BP4297" s="275"/>
      <c r="BQ4297" s="275"/>
      <c r="BR4297" s="275"/>
      <c r="BS4297" s="275"/>
      <c r="BT4297" s="275"/>
      <c r="BU4297" s="275"/>
      <c r="BV4297" s="275"/>
    </row>
    <row r="4298" spans="1:74" s="263" customFormat="1">
      <c r="A4298" s="457"/>
      <c r="B4298" s="457"/>
      <c r="C4298" s="260"/>
      <c r="D4298" s="260"/>
      <c r="E4298" s="260"/>
      <c r="F4298" s="260"/>
      <c r="G4298" s="260"/>
      <c r="H4298" s="260"/>
      <c r="I4298" s="260"/>
      <c r="J4298" s="260"/>
      <c r="K4298" s="260"/>
      <c r="L4298" s="261" t="s">
        <v>6003</v>
      </c>
      <c r="M4298" s="261"/>
      <c r="N4298" s="261"/>
      <c r="O4298" s="457"/>
      <c r="P4298" s="260"/>
      <c r="Q4298" s="262" t="s">
        <v>6003</v>
      </c>
      <c r="R4298" s="261"/>
      <c r="S4298" s="261"/>
      <c r="T4298" s="261"/>
      <c r="U4298" s="261"/>
      <c r="V4298" s="292"/>
      <c r="X4298" s="457"/>
      <c r="Y4298" s="260"/>
      <c r="Z4298" s="264"/>
      <c r="AA4298" s="264"/>
      <c r="AB4298" s="264"/>
      <c r="AF4298" s="457"/>
      <c r="AG4298" s="260"/>
      <c r="AN4298" s="457"/>
      <c r="AO4298" s="260"/>
      <c r="AV4298" s="260"/>
      <c r="BC4298" s="260"/>
      <c r="BM4298" s="275">
        <v>3</v>
      </c>
      <c r="BN4298" s="275"/>
      <c r="BO4298" s="275"/>
      <c r="BP4298" s="275"/>
      <c r="BQ4298" s="275"/>
      <c r="BR4298" s="275"/>
      <c r="BS4298" s="275"/>
      <c r="BT4298" s="275"/>
      <c r="BU4298" s="275"/>
      <c r="BV4298" s="275"/>
    </row>
    <row r="4299" spans="1:74" s="263" customFormat="1">
      <c r="A4299" s="457"/>
      <c r="B4299" s="457"/>
      <c r="C4299" s="260"/>
      <c r="D4299" s="260"/>
      <c r="E4299" s="260"/>
      <c r="F4299" s="260"/>
      <c r="G4299" s="260"/>
      <c r="H4299" s="260"/>
      <c r="I4299" s="260"/>
      <c r="J4299" s="260"/>
      <c r="K4299" s="260"/>
      <c r="L4299" s="261" t="s">
        <v>6110</v>
      </c>
      <c r="M4299" s="261"/>
      <c r="N4299" s="261"/>
      <c r="O4299" s="457"/>
      <c r="P4299" s="260"/>
      <c r="Q4299" s="262" t="s">
        <v>5920</v>
      </c>
      <c r="R4299" s="261"/>
      <c r="S4299" s="261"/>
      <c r="T4299" s="261"/>
      <c r="U4299" s="261"/>
      <c r="V4299" s="292"/>
      <c r="X4299" s="457"/>
      <c r="Y4299" s="260"/>
      <c r="Z4299" s="264"/>
      <c r="AA4299" s="264"/>
      <c r="AB4299" s="264"/>
      <c r="AF4299" s="457"/>
      <c r="AG4299" s="260"/>
      <c r="AN4299" s="457"/>
      <c r="AO4299" s="260"/>
      <c r="AV4299" s="260"/>
      <c r="BC4299" s="260"/>
      <c r="BM4299" s="275">
        <v>3</v>
      </c>
      <c r="BN4299" s="275"/>
      <c r="BO4299" s="275"/>
      <c r="BP4299" s="275"/>
      <c r="BQ4299" s="275"/>
      <c r="BR4299" s="275"/>
      <c r="BS4299" s="275"/>
      <c r="BT4299" s="275"/>
      <c r="BU4299" s="275"/>
      <c r="BV4299" s="275"/>
    </row>
    <row r="4300" spans="1:74" s="263" customFormat="1">
      <c r="A4300" s="457"/>
      <c r="B4300" s="457"/>
      <c r="C4300" s="260"/>
      <c r="D4300" s="260"/>
      <c r="E4300" s="260"/>
      <c r="F4300" s="260"/>
      <c r="G4300" s="260"/>
      <c r="H4300" s="260"/>
      <c r="I4300" s="260"/>
      <c r="J4300" s="260"/>
      <c r="K4300" s="260"/>
      <c r="L4300" s="261" t="s">
        <v>10674</v>
      </c>
      <c r="M4300" s="261"/>
      <c r="N4300" s="261"/>
      <c r="O4300" s="457"/>
      <c r="P4300" s="260"/>
      <c r="Q4300" s="262" t="s">
        <v>10675</v>
      </c>
      <c r="R4300" s="261"/>
      <c r="S4300" s="261"/>
      <c r="T4300" s="261"/>
      <c r="U4300" s="261"/>
      <c r="V4300" s="292"/>
      <c r="X4300" s="457"/>
      <c r="Y4300" s="260"/>
      <c r="Z4300" s="264"/>
      <c r="AA4300" s="264"/>
      <c r="AB4300" s="264"/>
      <c r="AF4300" s="457"/>
      <c r="AG4300" s="260"/>
      <c r="AN4300" s="457"/>
      <c r="AO4300" s="260"/>
      <c r="AV4300" s="260"/>
      <c r="BC4300" s="260"/>
      <c r="BM4300" s="275">
        <v>3</v>
      </c>
      <c r="BN4300" s="275"/>
      <c r="BO4300" s="275"/>
      <c r="BP4300" s="275"/>
      <c r="BQ4300" s="275"/>
      <c r="BR4300" s="275"/>
      <c r="BS4300" s="275"/>
      <c r="BT4300" s="275"/>
      <c r="BU4300" s="275"/>
      <c r="BV4300" s="275"/>
    </row>
    <row r="4301" spans="1:74" s="263" customFormat="1">
      <c r="A4301" s="457"/>
      <c r="B4301" s="457"/>
      <c r="C4301" s="260"/>
      <c r="D4301" s="260"/>
      <c r="E4301" s="260"/>
      <c r="F4301" s="260"/>
      <c r="G4301" s="260"/>
      <c r="H4301" s="260"/>
      <c r="I4301" s="260"/>
      <c r="J4301" s="260"/>
      <c r="K4301" s="260"/>
      <c r="L4301" s="261" t="s">
        <v>10676</v>
      </c>
      <c r="M4301" s="261"/>
      <c r="N4301" s="261"/>
      <c r="O4301" s="457"/>
      <c r="P4301" s="260"/>
      <c r="Q4301" s="262" t="s">
        <v>10677</v>
      </c>
      <c r="R4301" s="261"/>
      <c r="S4301" s="261"/>
      <c r="T4301" s="261"/>
      <c r="U4301" s="261"/>
      <c r="V4301" s="292"/>
      <c r="X4301" s="457"/>
      <c r="Y4301" s="260"/>
      <c r="Z4301" s="264"/>
      <c r="AA4301" s="264"/>
      <c r="AB4301" s="264"/>
      <c r="AF4301" s="457"/>
      <c r="AG4301" s="260"/>
      <c r="AN4301" s="457"/>
      <c r="AO4301" s="260"/>
      <c r="AV4301" s="260"/>
      <c r="BC4301" s="260"/>
      <c r="BM4301" s="275">
        <v>3</v>
      </c>
      <c r="BN4301" s="275"/>
      <c r="BO4301" s="275"/>
      <c r="BP4301" s="275"/>
      <c r="BQ4301" s="275"/>
      <c r="BR4301" s="275"/>
      <c r="BS4301" s="275"/>
      <c r="BT4301" s="275"/>
      <c r="BU4301" s="275"/>
      <c r="BV4301" s="275"/>
    </row>
    <row r="4302" spans="1:74" s="263" customFormat="1">
      <c r="A4302" s="457"/>
      <c r="B4302" s="457"/>
      <c r="C4302" s="260"/>
      <c r="D4302" s="260"/>
      <c r="E4302" s="260"/>
      <c r="F4302" s="260"/>
      <c r="G4302" s="260"/>
      <c r="H4302" s="260"/>
      <c r="I4302" s="260"/>
      <c r="J4302" s="260"/>
      <c r="K4302" s="260"/>
      <c r="L4302" s="261" t="s">
        <v>10678</v>
      </c>
      <c r="M4302" s="261"/>
      <c r="N4302" s="261"/>
      <c r="O4302" s="457"/>
      <c r="P4302" s="260"/>
      <c r="Q4302" s="262" t="s">
        <v>10679</v>
      </c>
      <c r="R4302" s="261"/>
      <c r="S4302" s="261"/>
      <c r="T4302" s="261"/>
      <c r="U4302" s="261"/>
      <c r="V4302" s="292"/>
      <c r="X4302" s="457"/>
      <c r="Y4302" s="260"/>
      <c r="Z4302" s="264"/>
      <c r="AA4302" s="264"/>
      <c r="AB4302" s="264"/>
      <c r="AF4302" s="457"/>
      <c r="AG4302" s="260"/>
      <c r="AN4302" s="457"/>
      <c r="AO4302" s="260"/>
      <c r="AV4302" s="260"/>
      <c r="BC4302" s="260"/>
      <c r="BM4302" s="275">
        <v>3</v>
      </c>
      <c r="BN4302" s="275"/>
      <c r="BO4302" s="275"/>
      <c r="BP4302" s="275"/>
      <c r="BQ4302" s="275"/>
      <c r="BR4302" s="275"/>
      <c r="BS4302" s="275"/>
      <c r="BT4302" s="275"/>
      <c r="BU4302" s="275"/>
      <c r="BV4302" s="275"/>
    </row>
    <row r="4303" spans="1:74" s="263" customFormat="1">
      <c r="A4303" s="457"/>
      <c r="B4303" s="457"/>
      <c r="C4303" s="260"/>
      <c r="D4303" s="260"/>
      <c r="E4303" s="260"/>
      <c r="F4303" s="260"/>
      <c r="G4303" s="260"/>
      <c r="H4303" s="260"/>
      <c r="I4303" s="260"/>
      <c r="J4303" s="260"/>
      <c r="K4303" s="260"/>
      <c r="L4303" s="261" t="s">
        <v>10680</v>
      </c>
      <c r="M4303" s="261"/>
      <c r="N4303" s="261"/>
      <c r="O4303" s="457"/>
      <c r="P4303" s="260"/>
      <c r="Q4303" s="262" t="s">
        <v>10680</v>
      </c>
      <c r="R4303" s="261"/>
      <c r="S4303" s="261"/>
      <c r="T4303" s="261"/>
      <c r="U4303" s="261"/>
      <c r="V4303" s="292"/>
      <c r="X4303" s="457"/>
      <c r="Y4303" s="260"/>
      <c r="Z4303" s="264"/>
      <c r="AA4303" s="264"/>
      <c r="AB4303" s="264"/>
      <c r="AF4303" s="457"/>
      <c r="AG4303" s="260"/>
      <c r="AN4303" s="457"/>
      <c r="AO4303" s="260"/>
      <c r="AV4303" s="260"/>
      <c r="BC4303" s="260"/>
      <c r="BM4303" s="275">
        <v>3</v>
      </c>
      <c r="BN4303" s="275"/>
      <c r="BO4303" s="275"/>
      <c r="BP4303" s="275"/>
      <c r="BQ4303" s="275"/>
      <c r="BR4303" s="275"/>
      <c r="BS4303" s="275"/>
      <c r="BT4303" s="275"/>
      <c r="BU4303" s="275"/>
      <c r="BV4303" s="275"/>
    </row>
    <row r="4304" spans="1:74" s="263" customFormat="1">
      <c r="A4304" s="458" t="s">
        <v>10683</v>
      </c>
      <c r="B4304" s="458"/>
      <c r="C4304" s="266"/>
      <c r="D4304" s="266"/>
      <c r="E4304" s="266"/>
      <c r="F4304" s="266"/>
      <c r="G4304" s="266"/>
      <c r="H4304" s="266"/>
      <c r="I4304" s="266"/>
      <c r="J4304" s="266"/>
      <c r="K4304" s="266"/>
      <c r="L4304" s="261" t="s">
        <v>10681</v>
      </c>
      <c r="M4304" s="261"/>
      <c r="N4304" s="261"/>
      <c r="O4304" s="458"/>
      <c r="P4304" s="266"/>
      <c r="Q4304" s="262" t="s">
        <v>10682</v>
      </c>
      <c r="R4304" s="261"/>
      <c r="S4304" s="261"/>
      <c r="T4304" s="261"/>
      <c r="U4304" s="261"/>
      <c r="V4304" s="292"/>
      <c r="X4304" s="458"/>
      <c r="Y4304" s="266"/>
      <c r="Z4304" s="264"/>
      <c r="AA4304" s="264"/>
      <c r="AB4304" s="264"/>
      <c r="AF4304" s="458"/>
      <c r="AG4304" s="266"/>
      <c r="AN4304" s="458"/>
      <c r="AO4304" s="266"/>
      <c r="AV4304" s="266"/>
      <c r="BC4304" s="266"/>
      <c r="BM4304" s="275">
        <v>3</v>
      </c>
      <c r="BN4304" s="275"/>
      <c r="BO4304" s="275"/>
      <c r="BP4304" s="275"/>
      <c r="BQ4304" s="275"/>
      <c r="BR4304" s="275"/>
      <c r="BS4304" s="275"/>
      <c r="BT4304" s="275"/>
      <c r="BU4304" s="275"/>
      <c r="BV4304" s="275"/>
    </row>
    <row r="4305" spans="1:74" s="263" customFormat="1">
      <c r="A4305" s="457"/>
      <c r="B4305" s="457"/>
      <c r="C4305" s="260"/>
      <c r="D4305" s="260"/>
      <c r="E4305" s="260"/>
      <c r="F4305" s="260"/>
      <c r="G4305" s="260"/>
      <c r="H4305" s="260"/>
      <c r="I4305" s="260"/>
      <c r="J4305" s="260"/>
      <c r="K4305" s="260"/>
      <c r="L4305" s="261" t="s">
        <v>10684</v>
      </c>
      <c r="M4305" s="261"/>
      <c r="N4305" s="261"/>
      <c r="O4305" s="457"/>
      <c r="P4305" s="260"/>
      <c r="Q4305" s="262" t="s">
        <v>8414</v>
      </c>
      <c r="R4305" s="261"/>
      <c r="S4305" s="261"/>
      <c r="T4305" s="261"/>
      <c r="U4305" s="261"/>
      <c r="V4305" s="292"/>
      <c r="X4305" s="457"/>
      <c r="Y4305" s="260"/>
      <c r="Z4305" s="264"/>
      <c r="AA4305" s="264"/>
      <c r="AB4305" s="264"/>
      <c r="AF4305" s="457"/>
      <c r="AG4305" s="260"/>
      <c r="AN4305" s="457"/>
      <c r="AO4305" s="260"/>
      <c r="AV4305" s="260"/>
      <c r="BC4305" s="260"/>
      <c r="BM4305" s="275">
        <v>3</v>
      </c>
      <c r="BN4305" s="275"/>
      <c r="BO4305" s="275"/>
      <c r="BP4305" s="275"/>
      <c r="BQ4305" s="275"/>
      <c r="BR4305" s="275"/>
      <c r="BS4305" s="275"/>
      <c r="BT4305" s="275"/>
      <c r="BU4305" s="275"/>
      <c r="BV4305" s="275"/>
    </row>
    <row r="4306" spans="1:74" s="263" customFormat="1">
      <c r="A4306" s="458" t="s">
        <v>9690</v>
      </c>
      <c r="B4306" s="458"/>
      <c r="C4306" s="266"/>
      <c r="D4306" s="266"/>
      <c r="E4306" s="266"/>
      <c r="F4306" s="266"/>
      <c r="G4306" s="266"/>
      <c r="H4306" s="266"/>
      <c r="I4306" s="266"/>
      <c r="J4306" s="266"/>
      <c r="K4306" s="266"/>
      <c r="L4306" s="261" t="s">
        <v>5869</v>
      </c>
      <c r="M4306" s="261"/>
      <c r="N4306" s="261"/>
      <c r="O4306" s="458"/>
      <c r="P4306" s="266"/>
      <c r="Q4306" s="262" t="s">
        <v>5043</v>
      </c>
      <c r="R4306" s="261"/>
      <c r="S4306" s="261"/>
      <c r="T4306" s="261"/>
      <c r="U4306" s="261"/>
      <c r="V4306" s="292"/>
      <c r="X4306" s="458"/>
      <c r="Y4306" s="266"/>
      <c r="Z4306" s="264"/>
      <c r="AA4306" s="264"/>
      <c r="AB4306" s="264"/>
      <c r="AF4306" s="458"/>
      <c r="AG4306" s="266"/>
      <c r="AN4306" s="458"/>
      <c r="AO4306" s="266"/>
      <c r="AV4306" s="266"/>
      <c r="BC4306" s="266"/>
      <c r="BM4306" s="275">
        <v>3</v>
      </c>
      <c r="BN4306" s="275"/>
      <c r="BO4306" s="275"/>
      <c r="BP4306" s="275"/>
      <c r="BQ4306" s="275"/>
      <c r="BR4306" s="275"/>
      <c r="BS4306" s="275"/>
      <c r="BT4306" s="275"/>
      <c r="BU4306" s="275"/>
      <c r="BV4306" s="275"/>
    </row>
    <row r="4307" spans="1:74" s="263" customFormat="1">
      <c r="A4307" s="457"/>
      <c r="B4307" s="457"/>
      <c r="C4307" s="260"/>
      <c r="D4307" s="260"/>
      <c r="E4307" s="260"/>
      <c r="F4307" s="260"/>
      <c r="G4307" s="260"/>
      <c r="H4307" s="260"/>
      <c r="I4307" s="260"/>
      <c r="J4307" s="260"/>
      <c r="K4307" s="260"/>
      <c r="L4307" s="261" t="s">
        <v>10685</v>
      </c>
      <c r="M4307" s="261"/>
      <c r="N4307" s="261"/>
      <c r="O4307" s="457"/>
      <c r="P4307" s="260"/>
      <c r="Q4307" s="262" t="s">
        <v>10686</v>
      </c>
      <c r="R4307" s="261"/>
      <c r="S4307" s="261"/>
      <c r="T4307" s="261"/>
      <c r="U4307" s="261"/>
      <c r="V4307" s="292"/>
      <c r="X4307" s="457"/>
      <c r="Y4307" s="260"/>
      <c r="Z4307" s="264"/>
      <c r="AA4307" s="264"/>
      <c r="AB4307" s="264"/>
      <c r="AF4307" s="457"/>
      <c r="AG4307" s="260"/>
      <c r="AN4307" s="457"/>
      <c r="AO4307" s="260"/>
      <c r="AV4307" s="260"/>
      <c r="BC4307" s="260"/>
      <c r="BM4307" s="275">
        <v>3</v>
      </c>
      <c r="BN4307" s="275"/>
      <c r="BO4307" s="275"/>
      <c r="BP4307" s="275"/>
      <c r="BQ4307" s="275"/>
      <c r="BR4307" s="275"/>
      <c r="BS4307" s="275"/>
      <c r="BT4307" s="275"/>
      <c r="BU4307" s="275"/>
      <c r="BV4307" s="275"/>
    </row>
    <row r="4308" spans="1:74" s="263" customFormat="1">
      <c r="A4308" s="457"/>
      <c r="B4308" s="457"/>
      <c r="C4308" s="260"/>
      <c r="D4308" s="260"/>
      <c r="E4308" s="260"/>
      <c r="F4308" s="260"/>
      <c r="G4308" s="260"/>
      <c r="H4308" s="260"/>
      <c r="I4308" s="260"/>
      <c r="J4308" s="260"/>
      <c r="K4308" s="260"/>
      <c r="L4308" s="261" t="s">
        <v>10687</v>
      </c>
      <c r="M4308" s="261"/>
      <c r="N4308" s="261"/>
      <c r="O4308" s="457"/>
      <c r="P4308" s="260"/>
      <c r="Q4308" s="262" t="s">
        <v>10688</v>
      </c>
      <c r="R4308" s="261"/>
      <c r="S4308" s="261"/>
      <c r="T4308" s="261"/>
      <c r="U4308" s="261"/>
      <c r="V4308" s="292"/>
      <c r="X4308" s="457"/>
      <c r="Y4308" s="260"/>
      <c r="Z4308" s="264"/>
      <c r="AA4308" s="264"/>
      <c r="AB4308" s="264"/>
      <c r="AF4308" s="457"/>
      <c r="AG4308" s="260"/>
      <c r="AN4308" s="457"/>
      <c r="AO4308" s="260"/>
      <c r="AV4308" s="260"/>
      <c r="BC4308" s="260"/>
      <c r="BM4308" s="275">
        <v>3</v>
      </c>
      <c r="BN4308" s="275"/>
      <c r="BO4308" s="275"/>
      <c r="BP4308" s="275"/>
      <c r="BQ4308" s="275"/>
      <c r="BR4308" s="275"/>
      <c r="BS4308" s="275"/>
      <c r="BT4308" s="275"/>
      <c r="BU4308" s="275"/>
      <c r="BV4308" s="275"/>
    </row>
    <row r="4309" spans="1:74" s="263" customFormat="1">
      <c r="A4309" s="458" t="s">
        <v>10690</v>
      </c>
      <c r="B4309" s="458"/>
      <c r="C4309" s="266"/>
      <c r="D4309" s="266"/>
      <c r="E4309" s="266"/>
      <c r="F4309" s="266"/>
      <c r="G4309" s="266"/>
      <c r="H4309" s="266"/>
      <c r="I4309" s="266"/>
      <c r="J4309" s="266"/>
      <c r="K4309" s="266"/>
      <c r="L4309" s="261" t="s">
        <v>7891</v>
      </c>
      <c r="M4309" s="261"/>
      <c r="N4309" s="261"/>
      <c r="O4309" s="458"/>
      <c r="P4309" s="266"/>
      <c r="Q4309" s="262" t="s">
        <v>10689</v>
      </c>
      <c r="R4309" s="261"/>
      <c r="S4309" s="261"/>
      <c r="T4309" s="261"/>
      <c r="U4309" s="261"/>
      <c r="V4309" s="292"/>
      <c r="X4309" s="458"/>
      <c r="Y4309" s="266"/>
      <c r="Z4309" s="264"/>
      <c r="AA4309" s="264"/>
      <c r="AB4309" s="264"/>
      <c r="AF4309" s="458"/>
      <c r="AG4309" s="266"/>
      <c r="AN4309" s="458"/>
      <c r="AO4309" s="266"/>
      <c r="AV4309" s="266"/>
      <c r="BC4309" s="266"/>
      <c r="BM4309" s="275">
        <v>3</v>
      </c>
      <c r="BN4309" s="275"/>
      <c r="BO4309" s="275"/>
      <c r="BP4309" s="275"/>
      <c r="BQ4309" s="275"/>
      <c r="BR4309" s="275"/>
      <c r="BS4309" s="275"/>
      <c r="BT4309" s="275"/>
      <c r="BU4309" s="275"/>
      <c r="BV4309" s="275"/>
    </row>
    <row r="4310" spans="1:74" s="263" customFormat="1">
      <c r="A4310" s="458" t="s">
        <v>10693</v>
      </c>
      <c r="B4310" s="458"/>
      <c r="C4310" s="266"/>
      <c r="D4310" s="266"/>
      <c r="E4310" s="266"/>
      <c r="F4310" s="266"/>
      <c r="G4310" s="266"/>
      <c r="H4310" s="266"/>
      <c r="I4310" s="266"/>
      <c r="J4310" s="266"/>
      <c r="K4310" s="266"/>
      <c r="L4310" s="261" t="s">
        <v>10691</v>
      </c>
      <c r="M4310" s="261"/>
      <c r="N4310" s="261"/>
      <c r="O4310" s="458"/>
      <c r="P4310" s="266"/>
      <c r="Q4310" s="262" t="s">
        <v>10692</v>
      </c>
      <c r="R4310" s="261"/>
      <c r="S4310" s="261"/>
      <c r="T4310" s="261"/>
      <c r="U4310" s="261"/>
      <c r="V4310" s="292"/>
      <c r="X4310" s="458"/>
      <c r="Y4310" s="266"/>
      <c r="Z4310" s="264"/>
      <c r="AA4310" s="264"/>
      <c r="AB4310" s="264"/>
      <c r="AF4310" s="458"/>
      <c r="AG4310" s="266"/>
      <c r="AN4310" s="458"/>
      <c r="AO4310" s="266"/>
      <c r="AV4310" s="266"/>
      <c r="BC4310" s="266"/>
      <c r="BM4310" s="275">
        <v>3</v>
      </c>
      <c r="BN4310" s="275"/>
      <c r="BO4310" s="275"/>
      <c r="BP4310" s="275"/>
      <c r="BQ4310" s="275"/>
      <c r="BR4310" s="275"/>
      <c r="BS4310" s="275"/>
      <c r="BT4310" s="275"/>
      <c r="BU4310" s="275"/>
      <c r="BV4310" s="275"/>
    </row>
    <row r="4311" spans="1:74" s="263" customFormat="1">
      <c r="A4311" s="458" t="s">
        <v>10696</v>
      </c>
      <c r="B4311" s="458"/>
      <c r="C4311" s="266"/>
      <c r="D4311" s="266"/>
      <c r="E4311" s="266"/>
      <c r="F4311" s="266"/>
      <c r="G4311" s="266"/>
      <c r="H4311" s="266"/>
      <c r="I4311" s="266"/>
      <c r="J4311" s="266"/>
      <c r="K4311" s="266"/>
      <c r="L4311" s="261" t="s">
        <v>10694</v>
      </c>
      <c r="M4311" s="261"/>
      <c r="N4311" s="261"/>
      <c r="O4311" s="458"/>
      <c r="P4311" s="266"/>
      <c r="Q4311" s="262" t="s">
        <v>10695</v>
      </c>
      <c r="R4311" s="261"/>
      <c r="S4311" s="261"/>
      <c r="T4311" s="261"/>
      <c r="U4311" s="261"/>
      <c r="V4311" s="292"/>
      <c r="X4311" s="458"/>
      <c r="Y4311" s="266"/>
      <c r="Z4311" s="264"/>
      <c r="AA4311" s="264"/>
      <c r="AB4311" s="264"/>
      <c r="AF4311" s="458"/>
      <c r="AG4311" s="266"/>
      <c r="AN4311" s="458"/>
      <c r="AO4311" s="266"/>
      <c r="AV4311" s="266"/>
      <c r="BC4311" s="266"/>
      <c r="BM4311" s="275">
        <v>3</v>
      </c>
      <c r="BN4311" s="275"/>
      <c r="BO4311" s="275"/>
      <c r="BP4311" s="275"/>
      <c r="BQ4311" s="275"/>
      <c r="BR4311" s="275"/>
      <c r="BS4311" s="275"/>
      <c r="BT4311" s="275"/>
      <c r="BU4311" s="275"/>
      <c r="BV4311" s="275"/>
    </row>
    <row r="4312" spans="1:74" s="263" customFormat="1">
      <c r="A4312" s="457"/>
      <c r="B4312" s="457"/>
      <c r="C4312" s="260"/>
      <c r="D4312" s="260"/>
      <c r="E4312" s="260"/>
      <c r="F4312" s="260"/>
      <c r="G4312" s="260"/>
      <c r="H4312" s="260"/>
      <c r="I4312" s="260"/>
      <c r="J4312" s="260"/>
      <c r="K4312" s="260"/>
      <c r="L4312" s="261" t="s">
        <v>10697</v>
      </c>
      <c r="M4312" s="261"/>
      <c r="N4312" s="261"/>
      <c r="O4312" s="457"/>
      <c r="P4312" s="260"/>
      <c r="Q4312" s="262" t="s">
        <v>10698</v>
      </c>
      <c r="R4312" s="261"/>
      <c r="S4312" s="261"/>
      <c r="T4312" s="261"/>
      <c r="U4312" s="261"/>
      <c r="V4312" s="292"/>
      <c r="X4312" s="457"/>
      <c r="Y4312" s="260"/>
      <c r="Z4312" s="264"/>
      <c r="AA4312" s="264"/>
      <c r="AB4312" s="264"/>
      <c r="AF4312" s="457"/>
      <c r="AG4312" s="260"/>
      <c r="AN4312" s="457"/>
      <c r="AO4312" s="260"/>
      <c r="AV4312" s="260"/>
      <c r="BC4312" s="260"/>
      <c r="BM4312" s="275">
        <v>3</v>
      </c>
      <c r="BN4312" s="275"/>
      <c r="BO4312" s="275"/>
      <c r="BP4312" s="275"/>
      <c r="BQ4312" s="275"/>
      <c r="BR4312" s="275"/>
      <c r="BS4312" s="275"/>
      <c r="BT4312" s="275"/>
      <c r="BU4312" s="275"/>
      <c r="BV4312" s="275"/>
    </row>
    <row r="4313" spans="1:74" s="263" customFormat="1">
      <c r="A4313" s="457"/>
      <c r="B4313" s="457"/>
      <c r="C4313" s="260"/>
      <c r="D4313" s="260"/>
      <c r="E4313" s="260"/>
      <c r="F4313" s="260"/>
      <c r="G4313" s="260"/>
      <c r="H4313" s="260"/>
      <c r="I4313" s="260"/>
      <c r="J4313" s="260"/>
      <c r="K4313" s="260"/>
      <c r="L4313" s="261" t="s">
        <v>8955</v>
      </c>
      <c r="M4313" s="261"/>
      <c r="N4313" s="261"/>
      <c r="O4313" s="457"/>
      <c r="P4313" s="260"/>
      <c r="Q4313" s="262" t="s">
        <v>8955</v>
      </c>
      <c r="R4313" s="261"/>
      <c r="S4313" s="261"/>
      <c r="T4313" s="261"/>
      <c r="U4313" s="261"/>
      <c r="V4313" s="292"/>
      <c r="X4313" s="457"/>
      <c r="Y4313" s="260"/>
      <c r="Z4313" s="264"/>
      <c r="AA4313" s="264"/>
      <c r="AB4313" s="264"/>
      <c r="AF4313" s="457"/>
      <c r="AG4313" s="260"/>
      <c r="AN4313" s="457"/>
      <c r="AO4313" s="260"/>
      <c r="AV4313" s="260"/>
      <c r="BC4313" s="260"/>
      <c r="BM4313" s="275">
        <v>3</v>
      </c>
      <c r="BN4313" s="275"/>
      <c r="BO4313" s="275"/>
      <c r="BP4313" s="275"/>
      <c r="BQ4313" s="275"/>
      <c r="BR4313" s="275"/>
      <c r="BS4313" s="275"/>
      <c r="BT4313" s="275"/>
      <c r="BU4313" s="275"/>
      <c r="BV4313" s="275"/>
    </row>
    <row r="4314" spans="1:74" s="263" customFormat="1">
      <c r="A4314" s="457"/>
      <c r="B4314" s="457"/>
      <c r="C4314" s="260"/>
      <c r="D4314" s="260"/>
      <c r="E4314" s="260"/>
      <c r="F4314" s="260"/>
      <c r="G4314" s="260"/>
      <c r="H4314" s="260"/>
      <c r="I4314" s="260"/>
      <c r="J4314" s="260"/>
      <c r="K4314" s="260"/>
      <c r="L4314" s="261" t="s">
        <v>10699</v>
      </c>
      <c r="M4314" s="261"/>
      <c r="N4314" s="261"/>
      <c r="O4314" s="457"/>
      <c r="P4314" s="260"/>
      <c r="Q4314" s="262" t="s">
        <v>10700</v>
      </c>
      <c r="R4314" s="261"/>
      <c r="S4314" s="261"/>
      <c r="T4314" s="261"/>
      <c r="U4314" s="261"/>
      <c r="V4314" s="292"/>
      <c r="X4314" s="457"/>
      <c r="Y4314" s="260"/>
      <c r="Z4314" s="264"/>
      <c r="AA4314" s="264"/>
      <c r="AB4314" s="264"/>
      <c r="AF4314" s="457"/>
      <c r="AG4314" s="260"/>
      <c r="AN4314" s="457"/>
      <c r="AO4314" s="260"/>
      <c r="AV4314" s="260"/>
      <c r="BC4314" s="260"/>
      <c r="BM4314" s="275">
        <v>3</v>
      </c>
      <c r="BN4314" s="275"/>
      <c r="BO4314" s="275"/>
      <c r="BP4314" s="275"/>
      <c r="BQ4314" s="275"/>
      <c r="BR4314" s="275"/>
      <c r="BS4314" s="275"/>
      <c r="BT4314" s="275"/>
      <c r="BU4314" s="275"/>
      <c r="BV4314" s="275"/>
    </row>
    <row r="4315" spans="1:74" s="263" customFormat="1">
      <c r="A4315" s="457"/>
      <c r="B4315" s="457"/>
      <c r="C4315" s="260"/>
      <c r="D4315" s="260"/>
      <c r="E4315" s="260"/>
      <c r="F4315" s="260"/>
      <c r="G4315" s="260"/>
      <c r="H4315" s="260"/>
      <c r="I4315" s="260"/>
      <c r="J4315" s="260"/>
      <c r="K4315" s="260"/>
      <c r="L4315" s="261" t="s">
        <v>5952</v>
      </c>
      <c r="M4315" s="261"/>
      <c r="N4315" s="261"/>
      <c r="O4315" s="457"/>
      <c r="P4315" s="260"/>
      <c r="Q4315" s="262" t="s">
        <v>10701</v>
      </c>
      <c r="R4315" s="261"/>
      <c r="S4315" s="261"/>
      <c r="T4315" s="261"/>
      <c r="U4315" s="261"/>
      <c r="V4315" s="292"/>
      <c r="X4315" s="457"/>
      <c r="Y4315" s="260"/>
      <c r="Z4315" s="264"/>
      <c r="AA4315" s="264"/>
      <c r="AB4315" s="264"/>
      <c r="AF4315" s="457"/>
      <c r="AG4315" s="260"/>
      <c r="AN4315" s="457"/>
      <c r="AO4315" s="260"/>
      <c r="AV4315" s="260"/>
      <c r="BC4315" s="260"/>
      <c r="BM4315" s="275">
        <v>3</v>
      </c>
      <c r="BN4315" s="275"/>
      <c r="BO4315" s="275"/>
      <c r="BP4315" s="275"/>
      <c r="BQ4315" s="275"/>
      <c r="BR4315" s="275"/>
      <c r="BS4315" s="275"/>
      <c r="BT4315" s="275"/>
      <c r="BU4315" s="275"/>
      <c r="BV4315" s="275"/>
    </row>
    <row r="4316" spans="1:74" s="263" customFormat="1">
      <c r="A4316" s="457"/>
      <c r="B4316" s="457"/>
      <c r="C4316" s="260"/>
      <c r="D4316" s="260"/>
      <c r="E4316" s="260"/>
      <c r="F4316" s="260"/>
      <c r="G4316" s="260"/>
      <c r="H4316" s="260"/>
      <c r="I4316" s="260"/>
      <c r="J4316" s="260"/>
      <c r="K4316" s="260"/>
      <c r="L4316" s="261" t="s">
        <v>10702</v>
      </c>
      <c r="M4316" s="261"/>
      <c r="N4316" s="261"/>
      <c r="O4316" s="457"/>
      <c r="P4316" s="260"/>
      <c r="Q4316" s="262" t="s">
        <v>10703</v>
      </c>
      <c r="R4316" s="261"/>
      <c r="S4316" s="261"/>
      <c r="T4316" s="261"/>
      <c r="U4316" s="261"/>
      <c r="V4316" s="292"/>
      <c r="X4316" s="457"/>
      <c r="Y4316" s="260"/>
      <c r="Z4316" s="264"/>
      <c r="AA4316" s="264"/>
      <c r="AB4316" s="264"/>
      <c r="AF4316" s="457"/>
      <c r="AG4316" s="260"/>
      <c r="AN4316" s="457"/>
      <c r="AO4316" s="260"/>
      <c r="AV4316" s="260"/>
      <c r="BC4316" s="260"/>
      <c r="BM4316" s="275">
        <v>3</v>
      </c>
      <c r="BN4316" s="275"/>
      <c r="BO4316" s="275"/>
      <c r="BP4316" s="275"/>
      <c r="BQ4316" s="275"/>
      <c r="BR4316" s="275"/>
      <c r="BS4316" s="275"/>
      <c r="BT4316" s="275"/>
      <c r="BU4316" s="275"/>
      <c r="BV4316" s="275"/>
    </row>
    <row r="4317" spans="1:74" s="263" customFormat="1">
      <c r="A4317" s="457"/>
      <c r="B4317" s="457"/>
      <c r="C4317" s="260"/>
      <c r="D4317" s="260"/>
      <c r="E4317" s="260"/>
      <c r="F4317" s="260"/>
      <c r="G4317" s="260"/>
      <c r="H4317" s="260"/>
      <c r="I4317" s="260"/>
      <c r="J4317" s="260"/>
      <c r="K4317" s="260"/>
      <c r="L4317" s="261" t="s">
        <v>10704</v>
      </c>
      <c r="M4317" s="261"/>
      <c r="N4317" s="261"/>
      <c r="O4317" s="457"/>
      <c r="P4317" s="260"/>
      <c r="Q4317" s="262" t="s">
        <v>10705</v>
      </c>
      <c r="R4317" s="261"/>
      <c r="S4317" s="261"/>
      <c r="T4317" s="261"/>
      <c r="U4317" s="261"/>
      <c r="V4317" s="292"/>
      <c r="X4317" s="457"/>
      <c r="Y4317" s="260"/>
      <c r="Z4317" s="264"/>
      <c r="AA4317" s="264"/>
      <c r="AB4317" s="264"/>
      <c r="AF4317" s="457"/>
      <c r="AG4317" s="260"/>
      <c r="AN4317" s="457"/>
      <c r="AO4317" s="260"/>
      <c r="AV4317" s="260"/>
      <c r="BC4317" s="260"/>
      <c r="BM4317" s="275">
        <v>3</v>
      </c>
      <c r="BN4317" s="275"/>
      <c r="BO4317" s="275"/>
      <c r="BP4317" s="275"/>
      <c r="BQ4317" s="275"/>
      <c r="BR4317" s="275"/>
      <c r="BS4317" s="275"/>
      <c r="BT4317" s="275"/>
      <c r="BU4317" s="275"/>
      <c r="BV4317" s="275"/>
    </row>
    <row r="4318" spans="1:74" s="263" customFormat="1">
      <c r="A4318" s="457"/>
      <c r="B4318" s="457"/>
      <c r="C4318" s="260"/>
      <c r="D4318" s="260"/>
      <c r="E4318" s="260"/>
      <c r="F4318" s="260"/>
      <c r="G4318" s="260"/>
      <c r="H4318" s="260"/>
      <c r="I4318" s="260"/>
      <c r="J4318" s="260"/>
      <c r="K4318" s="260"/>
      <c r="L4318" s="261" t="s">
        <v>10706</v>
      </c>
      <c r="M4318" s="261"/>
      <c r="N4318" s="261"/>
      <c r="O4318" s="457"/>
      <c r="P4318" s="260"/>
      <c r="Q4318" s="262" t="s">
        <v>10707</v>
      </c>
      <c r="R4318" s="261"/>
      <c r="S4318" s="261"/>
      <c r="T4318" s="261"/>
      <c r="U4318" s="261"/>
      <c r="V4318" s="292"/>
      <c r="X4318" s="457"/>
      <c r="Y4318" s="260"/>
      <c r="Z4318" s="264"/>
      <c r="AA4318" s="264"/>
      <c r="AB4318" s="264"/>
      <c r="AF4318" s="457"/>
      <c r="AG4318" s="260"/>
      <c r="AN4318" s="457"/>
      <c r="AO4318" s="260"/>
      <c r="AV4318" s="260"/>
      <c r="BC4318" s="260"/>
      <c r="BM4318" s="275">
        <v>3</v>
      </c>
      <c r="BN4318" s="275"/>
      <c r="BO4318" s="275"/>
      <c r="BP4318" s="275"/>
      <c r="BQ4318" s="275"/>
      <c r="BR4318" s="275"/>
      <c r="BS4318" s="275"/>
      <c r="BT4318" s="275"/>
      <c r="BU4318" s="275"/>
      <c r="BV4318" s="275"/>
    </row>
    <row r="4319" spans="1:74" s="263" customFormat="1">
      <c r="A4319" s="458" t="s">
        <v>9872</v>
      </c>
      <c r="B4319" s="458"/>
      <c r="C4319" s="266"/>
      <c r="D4319" s="266"/>
      <c r="E4319" s="266"/>
      <c r="F4319" s="266"/>
      <c r="G4319" s="266"/>
      <c r="H4319" s="266"/>
      <c r="I4319" s="266"/>
      <c r="J4319" s="266"/>
      <c r="K4319" s="266"/>
      <c r="L4319" s="261" t="s">
        <v>9870</v>
      </c>
      <c r="M4319" s="261"/>
      <c r="N4319" s="261"/>
      <c r="O4319" s="458"/>
      <c r="P4319" s="266"/>
      <c r="Q4319" s="262" t="s">
        <v>10708</v>
      </c>
      <c r="R4319" s="261"/>
      <c r="S4319" s="261"/>
      <c r="T4319" s="261"/>
      <c r="U4319" s="261"/>
      <c r="V4319" s="292"/>
      <c r="X4319" s="458"/>
      <c r="Y4319" s="266"/>
      <c r="Z4319" s="264"/>
      <c r="AA4319" s="264"/>
      <c r="AB4319" s="264"/>
      <c r="AF4319" s="458"/>
      <c r="AG4319" s="266"/>
      <c r="AN4319" s="458"/>
      <c r="AO4319" s="266"/>
      <c r="AV4319" s="266"/>
      <c r="BC4319" s="266"/>
      <c r="BM4319" s="275">
        <v>3</v>
      </c>
      <c r="BN4319" s="275"/>
      <c r="BO4319" s="275"/>
      <c r="BP4319" s="275"/>
      <c r="BQ4319" s="275"/>
      <c r="BR4319" s="275"/>
      <c r="BS4319" s="275"/>
      <c r="BT4319" s="275"/>
      <c r="BU4319" s="275"/>
      <c r="BV4319" s="275"/>
    </row>
    <row r="4320" spans="1:74" s="263" customFormat="1">
      <c r="A4320" s="457"/>
      <c r="B4320" s="457"/>
      <c r="C4320" s="260"/>
      <c r="D4320" s="260"/>
      <c r="E4320" s="260"/>
      <c r="F4320" s="260"/>
      <c r="G4320" s="260"/>
      <c r="H4320" s="260"/>
      <c r="I4320" s="260"/>
      <c r="J4320" s="260"/>
      <c r="K4320" s="260"/>
      <c r="L4320" s="261" t="s">
        <v>9112</v>
      </c>
      <c r="M4320" s="261"/>
      <c r="N4320" s="261"/>
      <c r="O4320" s="457"/>
      <c r="P4320" s="260"/>
      <c r="Q4320" s="262" t="s">
        <v>9112</v>
      </c>
      <c r="R4320" s="261"/>
      <c r="S4320" s="261"/>
      <c r="T4320" s="261"/>
      <c r="U4320" s="261"/>
      <c r="V4320" s="292"/>
      <c r="X4320" s="457"/>
      <c r="Y4320" s="260"/>
      <c r="Z4320" s="264"/>
      <c r="AA4320" s="264"/>
      <c r="AB4320" s="264"/>
      <c r="AF4320" s="457"/>
      <c r="AG4320" s="260"/>
      <c r="AN4320" s="457"/>
      <c r="AO4320" s="260"/>
      <c r="AV4320" s="260"/>
      <c r="BC4320" s="260"/>
      <c r="BM4320" s="275">
        <v>3</v>
      </c>
      <c r="BN4320" s="275"/>
      <c r="BO4320" s="275"/>
      <c r="BP4320" s="275"/>
      <c r="BQ4320" s="275"/>
      <c r="BR4320" s="275"/>
      <c r="BS4320" s="275"/>
      <c r="BT4320" s="275"/>
      <c r="BU4320" s="275"/>
      <c r="BV4320" s="275"/>
    </row>
    <row r="4321" spans="1:74" s="263" customFormat="1">
      <c r="A4321" s="457"/>
      <c r="B4321" s="457"/>
      <c r="C4321" s="260"/>
      <c r="D4321" s="260"/>
      <c r="E4321" s="260"/>
      <c r="F4321" s="260"/>
      <c r="G4321" s="260"/>
      <c r="H4321" s="260"/>
      <c r="I4321" s="260"/>
      <c r="J4321" s="260"/>
      <c r="K4321" s="260"/>
      <c r="L4321" s="261" t="s">
        <v>10709</v>
      </c>
      <c r="M4321" s="261"/>
      <c r="N4321" s="261"/>
      <c r="O4321" s="457"/>
      <c r="P4321" s="260"/>
      <c r="Q4321" s="262" t="s">
        <v>10710</v>
      </c>
      <c r="R4321" s="261"/>
      <c r="S4321" s="261"/>
      <c r="T4321" s="261"/>
      <c r="U4321" s="261"/>
      <c r="V4321" s="292"/>
      <c r="X4321" s="457"/>
      <c r="Y4321" s="260"/>
      <c r="Z4321" s="264"/>
      <c r="AA4321" s="264"/>
      <c r="AB4321" s="264"/>
      <c r="AF4321" s="457"/>
      <c r="AG4321" s="260"/>
      <c r="AN4321" s="457"/>
      <c r="AO4321" s="260"/>
      <c r="AV4321" s="260"/>
      <c r="BC4321" s="260"/>
      <c r="BM4321" s="275">
        <v>3</v>
      </c>
      <c r="BN4321" s="275"/>
      <c r="BO4321" s="275"/>
      <c r="BP4321" s="275"/>
      <c r="BQ4321" s="275"/>
      <c r="BR4321" s="275"/>
      <c r="BS4321" s="275"/>
      <c r="BT4321" s="275"/>
      <c r="BU4321" s="275"/>
      <c r="BV4321" s="275"/>
    </row>
    <row r="4322" spans="1:74" s="263" customFormat="1">
      <c r="A4322" s="457"/>
      <c r="B4322" s="457"/>
      <c r="C4322" s="260"/>
      <c r="D4322" s="260"/>
      <c r="E4322" s="260"/>
      <c r="F4322" s="260"/>
      <c r="G4322" s="260"/>
      <c r="H4322" s="260"/>
      <c r="I4322" s="260"/>
      <c r="J4322" s="260"/>
      <c r="K4322" s="260"/>
      <c r="L4322" s="261" t="s">
        <v>10711</v>
      </c>
      <c r="M4322" s="261"/>
      <c r="N4322" s="261"/>
      <c r="O4322" s="457"/>
      <c r="P4322" s="260"/>
      <c r="Q4322" s="262" t="s">
        <v>10712</v>
      </c>
      <c r="R4322" s="261"/>
      <c r="S4322" s="261"/>
      <c r="T4322" s="261"/>
      <c r="U4322" s="261"/>
      <c r="V4322" s="292"/>
      <c r="X4322" s="457"/>
      <c r="Y4322" s="260"/>
      <c r="Z4322" s="264"/>
      <c r="AA4322" s="264"/>
      <c r="AB4322" s="264"/>
      <c r="AF4322" s="457"/>
      <c r="AG4322" s="260"/>
      <c r="AN4322" s="457"/>
      <c r="AO4322" s="260"/>
      <c r="AV4322" s="260"/>
      <c r="BC4322" s="260"/>
      <c r="BM4322" s="275">
        <v>3</v>
      </c>
      <c r="BN4322" s="275"/>
      <c r="BO4322" s="275"/>
      <c r="BP4322" s="275"/>
      <c r="BQ4322" s="275"/>
      <c r="BR4322" s="275"/>
      <c r="BS4322" s="275"/>
      <c r="BT4322" s="275"/>
      <c r="BU4322" s="275"/>
      <c r="BV4322" s="275"/>
    </row>
    <row r="4323" spans="1:74" s="263" customFormat="1">
      <c r="A4323" s="457"/>
      <c r="B4323" s="457"/>
      <c r="C4323" s="260"/>
      <c r="D4323" s="260"/>
      <c r="E4323" s="260"/>
      <c r="F4323" s="260"/>
      <c r="G4323" s="260"/>
      <c r="H4323" s="260"/>
      <c r="I4323" s="260"/>
      <c r="J4323" s="260"/>
      <c r="K4323" s="260"/>
      <c r="L4323" s="261" t="s">
        <v>10713</v>
      </c>
      <c r="M4323" s="261"/>
      <c r="N4323" s="261"/>
      <c r="O4323" s="457"/>
      <c r="P4323" s="260"/>
      <c r="Q4323" s="262" t="s">
        <v>10714</v>
      </c>
      <c r="R4323" s="261"/>
      <c r="S4323" s="261"/>
      <c r="T4323" s="261"/>
      <c r="U4323" s="261"/>
      <c r="V4323" s="292"/>
      <c r="X4323" s="457"/>
      <c r="Y4323" s="260"/>
      <c r="Z4323" s="264"/>
      <c r="AA4323" s="264"/>
      <c r="AB4323" s="264"/>
      <c r="AF4323" s="457"/>
      <c r="AG4323" s="260"/>
      <c r="AN4323" s="457"/>
      <c r="AO4323" s="260"/>
      <c r="AV4323" s="260"/>
      <c r="BC4323" s="260"/>
      <c r="BM4323" s="275">
        <v>3</v>
      </c>
      <c r="BN4323" s="275"/>
      <c r="BO4323" s="275"/>
      <c r="BP4323" s="275"/>
      <c r="BQ4323" s="275"/>
      <c r="BR4323" s="275"/>
      <c r="BS4323" s="275"/>
      <c r="BT4323" s="275"/>
      <c r="BU4323" s="275"/>
      <c r="BV4323" s="275"/>
    </row>
    <row r="4324" spans="1:74" s="263" customFormat="1">
      <c r="A4324" s="457"/>
      <c r="B4324" s="457"/>
      <c r="C4324" s="260"/>
      <c r="D4324" s="260"/>
      <c r="E4324" s="260"/>
      <c r="F4324" s="260"/>
      <c r="G4324" s="260"/>
      <c r="H4324" s="260"/>
      <c r="I4324" s="260"/>
      <c r="J4324" s="260"/>
      <c r="K4324" s="260"/>
      <c r="L4324" s="261" t="s">
        <v>10715</v>
      </c>
      <c r="M4324" s="261"/>
      <c r="N4324" s="261"/>
      <c r="O4324" s="457"/>
      <c r="P4324" s="260"/>
      <c r="Q4324" s="262" t="s">
        <v>3432</v>
      </c>
      <c r="R4324" s="261"/>
      <c r="S4324" s="261"/>
      <c r="T4324" s="261"/>
      <c r="U4324" s="261"/>
      <c r="V4324" s="292"/>
      <c r="X4324" s="457"/>
      <c r="Y4324" s="260"/>
      <c r="Z4324" s="264"/>
      <c r="AA4324" s="264"/>
      <c r="AB4324" s="264"/>
      <c r="AF4324" s="457"/>
      <c r="AG4324" s="260"/>
      <c r="AN4324" s="457"/>
      <c r="AO4324" s="260"/>
      <c r="AV4324" s="260"/>
      <c r="BC4324" s="260"/>
      <c r="BM4324" s="275">
        <v>3</v>
      </c>
      <c r="BN4324" s="275"/>
      <c r="BO4324" s="275"/>
      <c r="BP4324" s="275"/>
      <c r="BQ4324" s="275"/>
      <c r="BR4324" s="275"/>
      <c r="BS4324" s="275"/>
      <c r="BT4324" s="275"/>
      <c r="BU4324" s="275"/>
      <c r="BV4324" s="275"/>
    </row>
    <row r="4325" spans="1:74" s="263" customFormat="1">
      <c r="A4325" s="457"/>
      <c r="B4325" s="457"/>
      <c r="C4325" s="260"/>
      <c r="D4325" s="260"/>
      <c r="E4325" s="260"/>
      <c r="F4325" s="260"/>
      <c r="G4325" s="260"/>
      <c r="H4325" s="260"/>
      <c r="I4325" s="260"/>
      <c r="J4325" s="260"/>
      <c r="K4325" s="260"/>
      <c r="L4325" s="261" t="s">
        <v>10716</v>
      </c>
      <c r="M4325" s="261"/>
      <c r="N4325" s="261"/>
      <c r="O4325" s="457"/>
      <c r="P4325" s="260"/>
      <c r="Q4325" s="262" t="s">
        <v>10716</v>
      </c>
      <c r="R4325" s="261"/>
      <c r="S4325" s="261"/>
      <c r="T4325" s="261"/>
      <c r="U4325" s="261"/>
      <c r="V4325" s="292"/>
      <c r="X4325" s="457"/>
      <c r="Y4325" s="260"/>
      <c r="Z4325" s="264"/>
      <c r="AA4325" s="264"/>
      <c r="AB4325" s="264"/>
      <c r="AF4325" s="457"/>
      <c r="AG4325" s="260"/>
      <c r="AN4325" s="457"/>
      <c r="AO4325" s="260"/>
      <c r="AV4325" s="260"/>
      <c r="BC4325" s="260"/>
      <c r="BM4325" s="275">
        <v>3</v>
      </c>
      <c r="BN4325" s="275"/>
      <c r="BO4325" s="275"/>
      <c r="BP4325" s="275"/>
      <c r="BQ4325" s="275"/>
      <c r="BR4325" s="275"/>
      <c r="BS4325" s="275"/>
      <c r="BT4325" s="275"/>
      <c r="BU4325" s="275"/>
      <c r="BV4325" s="275"/>
    </row>
    <row r="4326" spans="1:74" s="263" customFormat="1">
      <c r="A4326" s="457"/>
      <c r="B4326" s="457"/>
      <c r="C4326" s="260"/>
      <c r="D4326" s="260"/>
      <c r="E4326" s="260"/>
      <c r="F4326" s="260"/>
      <c r="G4326" s="260"/>
      <c r="H4326" s="260"/>
      <c r="I4326" s="260"/>
      <c r="J4326" s="260"/>
      <c r="K4326" s="260"/>
      <c r="L4326" s="261" t="s">
        <v>10717</v>
      </c>
      <c r="M4326" s="261"/>
      <c r="N4326" s="261"/>
      <c r="O4326" s="457"/>
      <c r="P4326" s="260"/>
      <c r="Q4326" s="262" t="s">
        <v>10718</v>
      </c>
      <c r="R4326" s="261"/>
      <c r="S4326" s="261"/>
      <c r="T4326" s="261"/>
      <c r="U4326" s="261"/>
      <c r="V4326" s="292"/>
      <c r="X4326" s="457"/>
      <c r="Y4326" s="260"/>
      <c r="Z4326" s="264"/>
      <c r="AA4326" s="264"/>
      <c r="AB4326" s="264"/>
      <c r="AF4326" s="457"/>
      <c r="AG4326" s="260"/>
      <c r="AN4326" s="457"/>
      <c r="AO4326" s="260"/>
      <c r="AV4326" s="260"/>
      <c r="BC4326" s="260"/>
      <c r="BM4326" s="275">
        <v>3</v>
      </c>
      <c r="BN4326" s="275"/>
      <c r="BO4326" s="275"/>
      <c r="BP4326" s="275"/>
      <c r="BQ4326" s="275"/>
      <c r="BR4326" s="275"/>
      <c r="BS4326" s="275"/>
      <c r="BT4326" s="275"/>
      <c r="BU4326" s="275"/>
      <c r="BV4326" s="275"/>
    </row>
    <row r="4327" spans="1:74" s="263" customFormat="1">
      <c r="A4327" s="458" t="s">
        <v>10719</v>
      </c>
      <c r="B4327" s="458"/>
      <c r="C4327" s="266"/>
      <c r="D4327" s="266"/>
      <c r="E4327" s="266"/>
      <c r="F4327" s="266"/>
      <c r="G4327" s="266"/>
      <c r="H4327" s="266"/>
      <c r="I4327" s="266"/>
      <c r="J4327" s="266"/>
      <c r="K4327" s="266"/>
      <c r="L4327" s="261" t="s">
        <v>10315</v>
      </c>
      <c r="M4327" s="261"/>
      <c r="N4327" s="261"/>
      <c r="O4327" s="458"/>
      <c r="P4327" s="266"/>
      <c r="Q4327" s="262" t="s">
        <v>7833</v>
      </c>
      <c r="R4327" s="261"/>
      <c r="S4327" s="261"/>
      <c r="T4327" s="261"/>
      <c r="U4327" s="261"/>
      <c r="V4327" s="292"/>
      <c r="X4327" s="458"/>
      <c r="Y4327" s="266"/>
      <c r="Z4327" s="264"/>
      <c r="AA4327" s="264"/>
      <c r="AB4327" s="264"/>
      <c r="AF4327" s="458"/>
      <c r="AG4327" s="266"/>
      <c r="AN4327" s="458"/>
      <c r="AO4327" s="266"/>
      <c r="AV4327" s="266"/>
      <c r="BC4327" s="266"/>
      <c r="BM4327" s="275">
        <v>3</v>
      </c>
      <c r="BN4327" s="275"/>
      <c r="BO4327" s="275"/>
      <c r="BP4327" s="275"/>
      <c r="BQ4327" s="275"/>
      <c r="BR4327" s="275"/>
      <c r="BS4327" s="275"/>
      <c r="BT4327" s="275"/>
      <c r="BU4327" s="275"/>
      <c r="BV4327" s="275"/>
    </row>
    <row r="4328" spans="1:74" s="263" customFormat="1">
      <c r="A4328" s="458" t="s">
        <v>10722</v>
      </c>
      <c r="B4328" s="458"/>
      <c r="C4328" s="266"/>
      <c r="D4328" s="266"/>
      <c r="E4328" s="266"/>
      <c r="F4328" s="266"/>
      <c r="G4328" s="266"/>
      <c r="H4328" s="266"/>
      <c r="I4328" s="266"/>
      <c r="J4328" s="266"/>
      <c r="K4328" s="266"/>
      <c r="L4328" s="261" t="s">
        <v>10720</v>
      </c>
      <c r="M4328" s="261"/>
      <c r="N4328" s="261"/>
      <c r="O4328" s="458"/>
      <c r="P4328" s="266"/>
      <c r="Q4328" s="262" t="s">
        <v>10721</v>
      </c>
      <c r="R4328" s="261"/>
      <c r="S4328" s="261"/>
      <c r="T4328" s="261"/>
      <c r="U4328" s="261"/>
      <c r="V4328" s="292"/>
      <c r="X4328" s="458"/>
      <c r="Y4328" s="266"/>
      <c r="Z4328" s="264"/>
      <c r="AA4328" s="264"/>
      <c r="AB4328" s="264"/>
      <c r="AF4328" s="458"/>
      <c r="AG4328" s="266"/>
      <c r="AN4328" s="458"/>
      <c r="AO4328" s="266"/>
      <c r="AV4328" s="266"/>
      <c r="BC4328" s="266"/>
      <c r="BM4328" s="275">
        <v>3</v>
      </c>
      <c r="BN4328" s="275"/>
      <c r="BO4328" s="275"/>
      <c r="BP4328" s="275"/>
      <c r="BQ4328" s="275"/>
      <c r="BR4328" s="275"/>
      <c r="BS4328" s="275"/>
      <c r="BT4328" s="275"/>
      <c r="BU4328" s="275"/>
      <c r="BV4328" s="275"/>
    </row>
    <row r="4329" spans="1:74" s="263" customFormat="1">
      <c r="A4329" s="457"/>
      <c r="B4329" s="457"/>
      <c r="C4329" s="260"/>
      <c r="D4329" s="260"/>
      <c r="E4329" s="260"/>
      <c r="F4329" s="260"/>
      <c r="G4329" s="260"/>
      <c r="H4329" s="260"/>
      <c r="I4329" s="260"/>
      <c r="J4329" s="260"/>
      <c r="K4329" s="260"/>
      <c r="L4329" s="261" t="s">
        <v>10723</v>
      </c>
      <c r="M4329" s="261"/>
      <c r="N4329" s="261"/>
      <c r="O4329" s="457"/>
      <c r="P4329" s="260"/>
      <c r="Q4329" s="262" t="s">
        <v>10724</v>
      </c>
      <c r="R4329" s="261"/>
      <c r="S4329" s="261"/>
      <c r="T4329" s="261"/>
      <c r="U4329" s="261"/>
      <c r="V4329" s="292"/>
      <c r="X4329" s="457"/>
      <c r="Y4329" s="260"/>
      <c r="Z4329" s="264"/>
      <c r="AA4329" s="264"/>
      <c r="AB4329" s="264"/>
      <c r="AF4329" s="457"/>
      <c r="AG4329" s="260"/>
      <c r="AN4329" s="457"/>
      <c r="AO4329" s="260"/>
      <c r="AV4329" s="260"/>
      <c r="BC4329" s="260"/>
      <c r="BM4329" s="275">
        <v>3</v>
      </c>
      <c r="BN4329" s="275"/>
      <c r="BO4329" s="275"/>
      <c r="BP4329" s="275"/>
      <c r="BQ4329" s="275"/>
      <c r="BR4329" s="275"/>
      <c r="BS4329" s="275"/>
      <c r="BT4329" s="275"/>
      <c r="BU4329" s="275"/>
      <c r="BV4329" s="275"/>
    </row>
    <row r="4330" spans="1:74" s="263" customFormat="1">
      <c r="A4330" s="457"/>
      <c r="B4330" s="457"/>
      <c r="C4330" s="260"/>
      <c r="D4330" s="260"/>
      <c r="E4330" s="260"/>
      <c r="F4330" s="260"/>
      <c r="G4330" s="260"/>
      <c r="H4330" s="260"/>
      <c r="I4330" s="260"/>
      <c r="J4330" s="260"/>
      <c r="K4330" s="260"/>
      <c r="L4330" s="261" t="s">
        <v>10725</v>
      </c>
      <c r="M4330" s="261"/>
      <c r="N4330" s="261"/>
      <c r="O4330" s="457"/>
      <c r="P4330" s="260"/>
      <c r="Q4330" s="262" t="s">
        <v>10726</v>
      </c>
      <c r="R4330" s="261"/>
      <c r="S4330" s="261"/>
      <c r="T4330" s="261"/>
      <c r="U4330" s="261"/>
      <c r="V4330" s="292"/>
      <c r="X4330" s="457"/>
      <c r="Y4330" s="260"/>
      <c r="Z4330" s="264"/>
      <c r="AA4330" s="264"/>
      <c r="AB4330" s="264"/>
      <c r="AF4330" s="457"/>
      <c r="AG4330" s="260"/>
      <c r="AN4330" s="457"/>
      <c r="AO4330" s="260"/>
      <c r="AV4330" s="260"/>
      <c r="BC4330" s="260"/>
      <c r="BM4330" s="275">
        <v>3</v>
      </c>
      <c r="BN4330" s="275"/>
      <c r="BO4330" s="275"/>
      <c r="BP4330" s="275"/>
      <c r="BQ4330" s="275"/>
      <c r="BR4330" s="275"/>
      <c r="BS4330" s="275"/>
      <c r="BT4330" s="275"/>
      <c r="BU4330" s="275"/>
      <c r="BV4330" s="275"/>
    </row>
    <row r="4331" spans="1:74" s="263" customFormat="1">
      <c r="A4331" s="458" t="s">
        <v>10447</v>
      </c>
      <c r="B4331" s="458"/>
      <c r="C4331" s="266"/>
      <c r="D4331" s="266"/>
      <c r="E4331" s="266"/>
      <c r="F4331" s="266"/>
      <c r="G4331" s="266"/>
      <c r="H4331" s="266"/>
      <c r="I4331" s="266"/>
      <c r="J4331" s="266"/>
      <c r="K4331" s="266"/>
      <c r="L4331" s="261" t="s">
        <v>10727</v>
      </c>
      <c r="M4331" s="261"/>
      <c r="N4331" s="261"/>
      <c r="O4331" s="458"/>
      <c r="P4331" s="266"/>
      <c r="Q4331" s="262" t="s">
        <v>10728</v>
      </c>
      <c r="R4331" s="261"/>
      <c r="S4331" s="261"/>
      <c r="T4331" s="261"/>
      <c r="U4331" s="261"/>
      <c r="V4331" s="292"/>
      <c r="X4331" s="458"/>
      <c r="Y4331" s="266"/>
      <c r="Z4331" s="264"/>
      <c r="AA4331" s="264"/>
      <c r="AB4331" s="264"/>
      <c r="AF4331" s="458"/>
      <c r="AG4331" s="266"/>
      <c r="AN4331" s="458"/>
      <c r="AO4331" s="266"/>
      <c r="AV4331" s="266"/>
      <c r="BC4331" s="266"/>
      <c r="BM4331" s="275">
        <v>3</v>
      </c>
      <c r="BN4331" s="275"/>
      <c r="BO4331" s="275"/>
      <c r="BP4331" s="275"/>
      <c r="BQ4331" s="275"/>
      <c r="BR4331" s="275"/>
      <c r="BS4331" s="275"/>
      <c r="BT4331" s="275"/>
      <c r="BU4331" s="275"/>
      <c r="BV4331" s="275"/>
    </row>
    <row r="4332" spans="1:74" s="263" customFormat="1">
      <c r="A4332" s="457"/>
      <c r="B4332" s="457"/>
      <c r="C4332" s="260"/>
      <c r="D4332" s="260"/>
      <c r="E4332" s="260"/>
      <c r="F4332" s="260"/>
      <c r="G4332" s="260"/>
      <c r="H4332" s="260"/>
      <c r="I4332" s="260"/>
      <c r="J4332" s="260"/>
      <c r="K4332" s="260"/>
      <c r="L4332" s="261" t="s">
        <v>10729</v>
      </c>
      <c r="M4332" s="261"/>
      <c r="N4332" s="261"/>
      <c r="O4332" s="457"/>
      <c r="P4332" s="260"/>
      <c r="Q4332" s="262" t="s">
        <v>10730</v>
      </c>
      <c r="R4332" s="261"/>
      <c r="S4332" s="261"/>
      <c r="T4332" s="261"/>
      <c r="U4332" s="261"/>
      <c r="V4332" s="292"/>
      <c r="X4332" s="457"/>
      <c r="Y4332" s="260"/>
      <c r="Z4332" s="264"/>
      <c r="AA4332" s="264"/>
      <c r="AB4332" s="264"/>
      <c r="AF4332" s="457"/>
      <c r="AG4332" s="260"/>
      <c r="AN4332" s="457"/>
      <c r="AO4332" s="260"/>
      <c r="AV4332" s="260"/>
      <c r="BC4332" s="260"/>
      <c r="BM4332" s="275">
        <v>3</v>
      </c>
      <c r="BN4332" s="275"/>
      <c r="BO4332" s="275"/>
      <c r="BP4332" s="275"/>
      <c r="BQ4332" s="275"/>
      <c r="BR4332" s="275"/>
      <c r="BS4332" s="275"/>
      <c r="BT4332" s="275"/>
      <c r="BU4332" s="275"/>
      <c r="BV4332" s="275"/>
    </row>
    <row r="4333" spans="1:74" s="263" customFormat="1">
      <c r="A4333" s="457"/>
      <c r="B4333" s="457"/>
      <c r="C4333" s="260"/>
      <c r="D4333" s="260"/>
      <c r="E4333" s="260"/>
      <c r="F4333" s="260"/>
      <c r="G4333" s="260"/>
      <c r="H4333" s="260"/>
      <c r="I4333" s="260"/>
      <c r="J4333" s="260"/>
      <c r="K4333" s="260"/>
      <c r="L4333" s="261" t="s">
        <v>10731</v>
      </c>
      <c r="M4333" s="261"/>
      <c r="N4333" s="261"/>
      <c r="O4333" s="457"/>
      <c r="P4333" s="260"/>
      <c r="Q4333" s="262" t="s">
        <v>10732</v>
      </c>
      <c r="R4333" s="261"/>
      <c r="S4333" s="261"/>
      <c r="T4333" s="261"/>
      <c r="U4333" s="261"/>
      <c r="V4333" s="292"/>
      <c r="X4333" s="457"/>
      <c r="Y4333" s="260"/>
      <c r="Z4333" s="264"/>
      <c r="AA4333" s="264"/>
      <c r="AB4333" s="264"/>
      <c r="AF4333" s="457"/>
      <c r="AG4333" s="260"/>
      <c r="AN4333" s="457"/>
      <c r="AO4333" s="260"/>
      <c r="AV4333" s="260"/>
      <c r="BC4333" s="260"/>
      <c r="BM4333" s="275">
        <v>3</v>
      </c>
      <c r="BN4333" s="275"/>
      <c r="BO4333" s="275"/>
      <c r="BP4333" s="275"/>
      <c r="BQ4333" s="275"/>
      <c r="BR4333" s="275"/>
      <c r="BS4333" s="275"/>
      <c r="BT4333" s="275"/>
      <c r="BU4333" s="275"/>
      <c r="BV4333" s="275"/>
    </row>
    <row r="4334" spans="1:74" s="263" customFormat="1">
      <c r="A4334" s="457"/>
      <c r="B4334" s="457"/>
      <c r="C4334" s="260"/>
      <c r="D4334" s="260"/>
      <c r="E4334" s="260"/>
      <c r="F4334" s="260"/>
      <c r="G4334" s="260"/>
      <c r="H4334" s="260"/>
      <c r="I4334" s="260"/>
      <c r="J4334" s="260"/>
      <c r="K4334" s="260"/>
      <c r="L4334" s="261" t="s">
        <v>10733</v>
      </c>
      <c r="M4334" s="261"/>
      <c r="N4334" s="261"/>
      <c r="O4334" s="457"/>
      <c r="P4334" s="260"/>
      <c r="Q4334" s="262" t="s">
        <v>10734</v>
      </c>
      <c r="R4334" s="261"/>
      <c r="S4334" s="261"/>
      <c r="T4334" s="261"/>
      <c r="U4334" s="261"/>
      <c r="V4334" s="292"/>
      <c r="X4334" s="457"/>
      <c r="Y4334" s="260"/>
      <c r="Z4334" s="264"/>
      <c r="AA4334" s="264"/>
      <c r="AB4334" s="264"/>
      <c r="AF4334" s="457"/>
      <c r="AG4334" s="260"/>
      <c r="AN4334" s="457"/>
      <c r="AO4334" s="260"/>
      <c r="AV4334" s="260"/>
      <c r="BC4334" s="260"/>
      <c r="BM4334" s="275">
        <v>3</v>
      </c>
      <c r="BN4334" s="275"/>
      <c r="BO4334" s="275"/>
      <c r="BP4334" s="275"/>
      <c r="BQ4334" s="275"/>
      <c r="BR4334" s="275"/>
      <c r="BS4334" s="275"/>
      <c r="BT4334" s="275"/>
      <c r="BU4334" s="275"/>
      <c r="BV4334" s="275"/>
    </row>
    <row r="4335" spans="1:74" s="263" customFormat="1">
      <c r="A4335" s="457"/>
      <c r="B4335" s="457"/>
      <c r="C4335" s="260"/>
      <c r="D4335" s="260"/>
      <c r="E4335" s="260"/>
      <c r="F4335" s="260"/>
      <c r="G4335" s="260"/>
      <c r="H4335" s="260"/>
      <c r="I4335" s="260"/>
      <c r="J4335" s="260"/>
      <c r="K4335" s="260"/>
      <c r="L4335" s="261" t="s">
        <v>10735</v>
      </c>
      <c r="M4335" s="261"/>
      <c r="N4335" s="261"/>
      <c r="O4335" s="457"/>
      <c r="P4335" s="260"/>
      <c r="Q4335" s="262" t="s">
        <v>10736</v>
      </c>
      <c r="R4335" s="261"/>
      <c r="S4335" s="261"/>
      <c r="T4335" s="261"/>
      <c r="U4335" s="261"/>
      <c r="V4335" s="292"/>
      <c r="X4335" s="457"/>
      <c r="Y4335" s="260"/>
      <c r="Z4335" s="264"/>
      <c r="AA4335" s="264"/>
      <c r="AB4335" s="264"/>
      <c r="AF4335" s="457"/>
      <c r="AG4335" s="260"/>
      <c r="AN4335" s="457"/>
      <c r="AO4335" s="260"/>
      <c r="AV4335" s="260"/>
      <c r="BC4335" s="260"/>
      <c r="BM4335" s="275">
        <v>3</v>
      </c>
      <c r="BN4335" s="275"/>
      <c r="BO4335" s="275"/>
      <c r="BP4335" s="275"/>
      <c r="BQ4335" s="275"/>
      <c r="BR4335" s="275"/>
      <c r="BS4335" s="275"/>
      <c r="BT4335" s="275"/>
      <c r="BU4335" s="275"/>
      <c r="BV4335" s="275"/>
    </row>
    <row r="4336" spans="1:74" s="263" customFormat="1">
      <c r="A4336" s="457"/>
      <c r="B4336" s="457"/>
      <c r="C4336" s="260"/>
      <c r="D4336" s="260"/>
      <c r="E4336" s="260"/>
      <c r="F4336" s="260"/>
      <c r="G4336" s="260"/>
      <c r="H4336" s="260"/>
      <c r="I4336" s="260"/>
      <c r="J4336" s="260"/>
      <c r="K4336" s="260"/>
      <c r="L4336" s="261" t="s">
        <v>8694</v>
      </c>
      <c r="M4336" s="261"/>
      <c r="N4336" s="261"/>
      <c r="O4336" s="457"/>
      <c r="P4336" s="260"/>
      <c r="Q4336" s="262" t="s">
        <v>10737</v>
      </c>
      <c r="R4336" s="261"/>
      <c r="S4336" s="261"/>
      <c r="T4336" s="261"/>
      <c r="U4336" s="261"/>
      <c r="V4336" s="292"/>
      <c r="X4336" s="457"/>
      <c r="Y4336" s="260"/>
      <c r="Z4336" s="264"/>
      <c r="AA4336" s="264"/>
      <c r="AB4336" s="264"/>
      <c r="AF4336" s="457"/>
      <c r="AG4336" s="260"/>
      <c r="AN4336" s="457"/>
      <c r="AO4336" s="260"/>
      <c r="AV4336" s="260"/>
      <c r="BC4336" s="260"/>
      <c r="BM4336" s="275">
        <v>3</v>
      </c>
      <c r="BN4336" s="275"/>
      <c r="BO4336" s="275"/>
      <c r="BP4336" s="275"/>
      <c r="BQ4336" s="275"/>
      <c r="BR4336" s="275"/>
      <c r="BS4336" s="275"/>
      <c r="BT4336" s="275"/>
      <c r="BU4336" s="275"/>
      <c r="BV4336" s="275"/>
    </row>
    <row r="4337" spans="1:74" s="263" customFormat="1">
      <c r="A4337" s="457"/>
      <c r="B4337" s="457"/>
      <c r="C4337" s="260"/>
      <c r="D4337" s="260"/>
      <c r="E4337" s="260"/>
      <c r="F4337" s="260"/>
      <c r="G4337" s="260"/>
      <c r="H4337" s="260"/>
      <c r="I4337" s="260"/>
      <c r="J4337" s="260"/>
      <c r="K4337" s="260"/>
      <c r="L4337" s="261" t="s">
        <v>5248</v>
      </c>
      <c r="M4337" s="261"/>
      <c r="N4337" s="261"/>
      <c r="O4337" s="457"/>
      <c r="P4337" s="260"/>
      <c r="Q4337" s="262" t="s">
        <v>10738</v>
      </c>
      <c r="R4337" s="261"/>
      <c r="S4337" s="261"/>
      <c r="T4337" s="261"/>
      <c r="U4337" s="261"/>
      <c r="V4337" s="292"/>
      <c r="X4337" s="457"/>
      <c r="Y4337" s="260"/>
      <c r="Z4337" s="264"/>
      <c r="AA4337" s="264"/>
      <c r="AB4337" s="264"/>
      <c r="AF4337" s="457"/>
      <c r="AG4337" s="260"/>
      <c r="AN4337" s="457"/>
      <c r="AO4337" s="260"/>
      <c r="AV4337" s="260"/>
      <c r="BC4337" s="260"/>
      <c r="BM4337" s="275">
        <v>3</v>
      </c>
      <c r="BN4337" s="275"/>
      <c r="BO4337" s="275"/>
      <c r="BP4337" s="275"/>
      <c r="BQ4337" s="275"/>
      <c r="BR4337" s="275"/>
      <c r="BS4337" s="275"/>
      <c r="BT4337" s="275"/>
      <c r="BU4337" s="275"/>
      <c r="BV4337" s="275"/>
    </row>
    <row r="4338" spans="1:74" s="263" customFormat="1">
      <c r="A4338" s="457"/>
      <c r="B4338" s="457"/>
      <c r="C4338" s="260"/>
      <c r="D4338" s="260"/>
      <c r="E4338" s="260"/>
      <c r="F4338" s="260"/>
      <c r="G4338" s="260"/>
      <c r="H4338" s="260"/>
      <c r="I4338" s="260"/>
      <c r="J4338" s="260"/>
      <c r="K4338" s="260"/>
      <c r="L4338" s="261" t="s">
        <v>10739</v>
      </c>
      <c r="M4338" s="261"/>
      <c r="N4338" s="261"/>
      <c r="O4338" s="457"/>
      <c r="P4338" s="260"/>
      <c r="Q4338" s="262" t="s">
        <v>10740</v>
      </c>
      <c r="R4338" s="261"/>
      <c r="S4338" s="261"/>
      <c r="T4338" s="261"/>
      <c r="U4338" s="261"/>
      <c r="V4338" s="292"/>
      <c r="X4338" s="457"/>
      <c r="Y4338" s="260"/>
      <c r="Z4338" s="264"/>
      <c r="AA4338" s="264"/>
      <c r="AB4338" s="264"/>
      <c r="AF4338" s="457"/>
      <c r="AG4338" s="260"/>
      <c r="AN4338" s="457"/>
      <c r="AO4338" s="260"/>
      <c r="AV4338" s="260"/>
      <c r="BC4338" s="260"/>
      <c r="BM4338" s="275">
        <v>3</v>
      </c>
      <c r="BN4338" s="275"/>
      <c r="BO4338" s="275"/>
      <c r="BP4338" s="275"/>
      <c r="BQ4338" s="275"/>
      <c r="BR4338" s="275"/>
      <c r="BS4338" s="275"/>
      <c r="BT4338" s="275"/>
      <c r="BU4338" s="275"/>
      <c r="BV4338" s="275"/>
    </row>
    <row r="4339" spans="1:74" s="263" customFormat="1">
      <c r="A4339" s="457"/>
      <c r="B4339" s="457"/>
      <c r="C4339" s="260"/>
      <c r="D4339" s="260"/>
      <c r="E4339" s="260"/>
      <c r="F4339" s="260"/>
      <c r="G4339" s="260"/>
      <c r="H4339" s="260"/>
      <c r="I4339" s="260"/>
      <c r="J4339" s="260"/>
      <c r="K4339" s="260"/>
      <c r="L4339" s="261" t="s">
        <v>10068</v>
      </c>
      <c r="M4339" s="261"/>
      <c r="N4339" s="261"/>
      <c r="O4339" s="457"/>
      <c r="P4339" s="260"/>
      <c r="Q4339" s="262" t="s">
        <v>10741</v>
      </c>
      <c r="R4339" s="261"/>
      <c r="S4339" s="261"/>
      <c r="T4339" s="261"/>
      <c r="U4339" s="261"/>
      <c r="V4339" s="292"/>
      <c r="X4339" s="457"/>
      <c r="Y4339" s="260"/>
      <c r="Z4339" s="264"/>
      <c r="AA4339" s="264"/>
      <c r="AB4339" s="264"/>
      <c r="AF4339" s="457"/>
      <c r="AG4339" s="260"/>
      <c r="AN4339" s="457"/>
      <c r="AO4339" s="260"/>
      <c r="AV4339" s="260"/>
      <c r="BC4339" s="260"/>
      <c r="BM4339" s="275">
        <v>3</v>
      </c>
      <c r="BN4339" s="275"/>
      <c r="BO4339" s="275"/>
      <c r="BP4339" s="275"/>
      <c r="BQ4339" s="275"/>
      <c r="BR4339" s="275"/>
      <c r="BS4339" s="275"/>
      <c r="BT4339" s="275"/>
      <c r="BU4339" s="275"/>
      <c r="BV4339" s="275"/>
    </row>
    <row r="4340" spans="1:74" s="263" customFormat="1">
      <c r="A4340" s="458" t="s">
        <v>9690</v>
      </c>
      <c r="B4340" s="458"/>
      <c r="C4340" s="266"/>
      <c r="D4340" s="266"/>
      <c r="E4340" s="266"/>
      <c r="F4340" s="266"/>
      <c r="G4340" s="266"/>
      <c r="H4340" s="266"/>
      <c r="I4340" s="266"/>
      <c r="J4340" s="266"/>
      <c r="K4340" s="266"/>
      <c r="L4340" s="261" t="s">
        <v>9688</v>
      </c>
      <c r="M4340" s="261"/>
      <c r="N4340" s="261"/>
      <c r="O4340" s="458"/>
      <c r="P4340" s="266"/>
      <c r="Q4340" s="262" t="s">
        <v>7303</v>
      </c>
      <c r="R4340" s="261"/>
      <c r="S4340" s="261"/>
      <c r="T4340" s="261"/>
      <c r="U4340" s="261"/>
      <c r="V4340" s="292"/>
      <c r="X4340" s="458"/>
      <c r="Y4340" s="266"/>
      <c r="Z4340" s="264"/>
      <c r="AA4340" s="264"/>
      <c r="AB4340" s="264"/>
      <c r="AF4340" s="458"/>
      <c r="AG4340" s="266"/>
      <c r="AN4340" s="458"/>
      <c r="AO4340" s="266"/>
      <c r="AV4340" s="266"/>
      <c r="BC4340" s="266"/>
      <c r="BM4340" s="275">
        <v>3</v>
      </c>
      <c r="BN4340" s="275"/>
      <c r="BO4340" s="275"/>
      <c r="BP4340" s="275"/>
      <c r="BQ4340" s="275"/>
      <c r="BR4340" s="275"/>
      <c r="BS4340" s="275"/>
      <c r="BT4340" s="275"/>
      <c r="BU4340" s="275"/>
      <c r="BV4340" s="275"/>
    </row>
    <row r="4341" spans="1:74" s="263" customFormat="1">
      <c r="A4341" s="458" t="s">
        <v>10744</v>
      </c>
      <c r="B4341" s="458"/>
      <c r="C4341" s="266"/>
      <c r="D4341" s="266"/>
      <c r="E4341" s="266"/>
      <c r="F4341" s="266"/>
      <c r="G4341" s="266"/>
      <c r="H4341" s="266"/>
      <c r="I4341" s="266"/>
      <c r="J4341" s="266"/>
      <c r="K4341" s="266"/>
      <c r="L4341" s="261" t="s">
        <v>10742</v>
      </c>
      <c r="M4341" s="261"/>
      <c r="N4341" s="261"/>
      <c r="O4341" s="458"/>
      <c r="P4341" s="266"/>
      <c r="Q4341" s="262" t="s">
        <v>10743</v>
      </c>
      <c r="R4341" s="261"/>
      <c r="S4341" s="261"/>
      <c r="T4341" s="261"/>
      <c r="U4341" s="261"/>
      <c r="V4341" s="292"/>
      <c r="X4341" s="458"/>
      <c r="Y4341" s="266"/>
      <c r="Z4341" s="264"/>
      <c r="AA4341" s="264"/>
      <c r="AB4341" s="264"/>
      <c r="AF4341" s="458"/>
      <c r="AG4341" s="266"/>
      <c r="AN4341" s="458"/>
      <c r="AO4341" s="266"/>
      <c r="AV4341" s="266"/>
      <c r="BC4341" s="266"/>
      <c r="BM4341" s="275">
        <v>3</v>
      </c>
      <c r="BN4341" s="275"/>
      <c r="BO4341" s="275"/>
      <c r="BP4341" s="275"/>
      <c r="BQ4341" s="275"/>
      <c r="BR4341" s="275"/>
      <c r="BS4341" s="275"/>
      <c r="BT4341" s="275"/>
      <c r="BU4341" s="275"/>
      <c r="BV4341" s="275"/>
    </row>
    <row r="4342" spans="1:74" s="263" customFormat="1">
      <c r="A4342" s="457"/>
      <c r="B4342" s="457"/>
      <c r="C4342" s="260"/>
      <c r="D4342" s="260"/>
      <c r="E4342" s="260"/>
      <c r="F4342" s="260"/>
      <c r="G4342" s="260"/>
      <c r="H4342" s="260"/>
      <c r="I4342" s="260"/>
      <c r="J4342" s="260"/>
      <c r="K4342" s="260"/>
      <c r="L4342" s="261" t="s">
        <v>10745</v>
      </c>
      <c r="M4342" s="261"/>
      <c r="N4342" s="261"/>
      <c r="O4342" s="457"/>
      <c r="P4342" s="260"/>
      <c r="Q4342" s="262" t="s">
        <v>10746</v>
      </c>
      <c r="R4342" s="261"/>
      <c r="S4342" s="261"/>
      <c r="T4342" s="261"/>
      <c r="U4342" s="261"/>
      <c r="V4342" s="292"/>
      <c r="X4342" s="457"/>
      <c r="Y4342" s="260"/>
      <c r="Z4342" s="264"/>
      <c r="AA4342" s="264"/>
      <c r="AB4342" s="264"/>
      <c r="AF4342" s="457"/>
      <c r="AG4342" s="260"/>
      <c r="AN4342" s="457"/>
      <c r="AO4342" s="260"/>
      <c r="AV4342" s="260"/>
      <c r="BC4342" s="260"/>
      <c r="BM4342" s="275">
        <v>3</v>
      </c>
      <c r="BN4342" s="275"/>
      <c r="BO4342" s="275"/>
      <c r="BP4342" s="275"/>
      <c r="BQ4342" s="275"/>
      <c r="BR4342" s="275"/>
      <c r="BS4342" s="275"/>
      <c r="BT4342" s="275"/>
      <c r="BU4342" s="275"/>
      <c r="BV4342" s="275"/>
    </row>
    <row r="4343" spans="1:74" s="263" customFormat="1">
      <c r="A4343" s="457"/>
      <c r="B4343" s="457"/>
      <c r="C4343" s="260"/>
      <c r="D4343" s="260"/>
      <c r="E4343" s="260"/>
      <c r="F4343" s="260"/>
      <c r="G4343" s="260"/>
      <c r="H4343" s="260"/>
      <c r="I4343" s="260"/>
      <c r="J4343" s="260"/>
      <c r="K4343" s="260"/>
      <c r="L4343" s="261" t="s">
        <v>10747</v>
      </c>
      <c r="M4343" s="261"/>
      <c r="N4343" s="261"/>
      <c r="O4343" s="457"/>
      <c r="P4343" s="260"/>
      <c r="Q4343" s="262" t="s">
        <v>10748</v>
      </c>
      <c r="R4343" s="261"/>
      <c r="S4343" s="261"/>
      <c r="T4343" s="261"/>
      <c r="U4343" s="261"/>
      <c r="V4343" s="292"/>
      <c r="X4343" s="457"/>
      <c r="Y4343" s="260"/>
      <c r="Z4343" s="264"/>
      <c r="AA4343" s="264"/>
      <c r="AB4343" s="264"/>
      <c r="AF4343" s="457"/>
      <c r="AG4343" s="260"/>
      <c r="AN4343" s="457"/>
      <c r="AO4343" s="260"/>
      <c r="AV4343" s="260"/>
      <c r="BC4343" s="260"/>
      <c r="BM4343" s="275">
        <v>3</v>
      </c>
      <c r="BN4343" s="275"/>
      <c r="BO4343" s="275"/>
      <c r="BP4343" s="275"/>
      <c r="BQ4343" s="275"/>
      <c r="BR4343" s="275"/>
      <c r="BS4343" s="275"/>
      <c r="BT4343" s="275"/>
      <c r="BU4343" s="275"/>
      <c r="BV4343" s="275"/>
    </row>
    <row r="4344" spans="1:74" s="263" customFormat="1">
      <c r="A4344" s="457"/>
      <c r="B4344" s="457"/>
      <c r="C4344" s="260"/>
      <c r="D4344" s="260"/>
      <c r="E4344" s="260"/>
      <c r="F4344" s="260"/>
      <c r="G4344" s="260"/>
      <c r="H4344" s="260"/>
      <c r="I4344" s="260"/>
      <c r="J4344" s="260"/>
      <c r="K4344" s="260"/>
      <c r="L4344" s="261" t="s">
        <v>10749</v>
      </c>
      <c r="M4344" s="261"/>
      <c r="N4344" s="261"/>
      <c r="O4344" s="457"/>
      <c r="P4344" s="260"/>
      <c r="Q4344" s="262" t="s">
        <v>10750</v>
      </c>
      <c r="R4344" s="261"/>
      <c r="S4344" s="261"/>
      <c r="T4344" s="261"/>
      <c r="U4344" s="261"/>
      <c r="V4344" s="292"/>
      <c r="X4344" s="457"/>
      <c r="Y4344" s="260"/>
      <c r="Z4344" s="264"/>
      <c r="AA4344" s="264"/>
      <c r="AB4344" s="264"/>
      <c r="AF4344" s="457"/>
      <c r="AG4344" s="260"/>
      <c r="AN4344" s="457"/>
      <c r="AO4344" s="260"/>
      <c r="AV4344" s="260"/>
      <c r="BC4344" s="260"/>
      <c r="BM4344" s="275">
        <v>3</v>
      </c>
      <c r="BN4344" s="275"/>
      <c r="BO4344" s="275"/>
      <c r="BP4344" s="275"/>
      <c r="BQ4344" s="275"/>
      <c r="BR4344" s="275"/>
      <c r="BS4344" s="275"/>
      <c r="BT4344" s="275"/>
      <c r="BU4344" s="275"/>
      <c r="BV4344" s="275"/>
    </row>
    <row r="4345" spans="1:74" s="263" customFormat="1">
      <c r="A4345" s="457"/>
      <c r="B4345" s="457"/>
      <c r="C4345" s="260"/>
      <c r="D4345" s="260"/>
      <c r="E4345" s="260"/>
      <c r="F4345" s="260"/>
      <c r="G4345" s="260"/>
      <c r="H4345" s="260"/>
      <c r="I4345" s="260"/>
      <c r="J4345" s="260"/>
      <c r="K4345" s="260"/>
      <c r="L4345" s="261" t="s">
        <v>10751</v>
      </c>
      <c r="M4345" s="261"/>
      <c r="N4345" s="261"/>
      <c r="O4345" s="457"/>
      <c r="P4345" s="260"/>
      <c r="Q4345" s="262" t="s">
        <v>10751</v>
      </c>
      <c r="R4345" s="261"/>
      <c r="S4345" s="261"/>
      <c r="T4345" s="261"/>
      <c r="U4345" s="261"/>
      <c r="V4345" s="292"/>
      <c r="X4345" s="457"/>
      <c r="Y4345" s="260"/>
      <c r="Z4345" s="264"/>
      <c r="AA4345" s="264"/>
      <c r="AB4345" s="264"/>
      <c r="AF4345" s="457"/>
      <c r="AG4345" s="260"/>
      <c r="AN4345" s="457"/>
      <c r="AO4345" s="260"/>
      <c r="AV4345" s="260"/>
      <c r="BC4345" s="260"/>
      <c r="BM4345" s="275">
        <v>3</v>
      </c>
      <c r="BN4345" s="275"/>
      <c r="BO4345" s="275"/>
      <c r="BP4345" s="275"/>
      <c r="BQ4345" s="275"/>
      <c r="BR4345" s="275"/>
      <c r="BS4345" s="275"/>
      <c r="BT4345" s="275"/>
      <c r="BU4345" s="275"/>
      <c r="BV4345" s="275"/>
    </row>
    <row r="4346" spans="1:74" s="263" customFormat="1">
      <c r="A4346" s="457"/>
      <c r="B4346" s="457"/>
      <c r="C4346" s="260"/>
      <c r="D4346" s="260"/>
      <c r="E4346" s="260"/>
      <c r="F4346" s="260"/>
      <c r="G4346" s="260"/>
      <c r="H4346" s="260"/>
      <c r="I4346" s="260"/>
      <c r="J4346" s="260"/>
      <c r="K4346" s="260"/>
      <c r="L4346" s="261" t="s">
        <v>10752</v>
      </c>
      <c r="M4346" s="261"/>
      <c r="N4346" s="261"/>
      <c r="O4346" s="457"/>
      <c r="P4346" s="260"/>
      <c r="Q4346" s="262" t="s">
        <v>10753</v>
      </c>
      <c r="R4346" s="261"/>
      <c r="S4346" s="261"/>
      <c r="T4346" s="261"/>
      <c r="U4346" s="261"/>
      <c r="V4346" s="292"/>
      <c r="X4346" s="457"/>
      <c r="Y4346" s="260"/>
      <c r="Z4346" s="264"/>
      <c r="AA4346" s="264"/>
      <c r="AB4346" s="264"/>
      <c r="AF4346" s="457"/>
      <c r="AG4346" s="260"/>
      <c r="AN4346" s="457"/>
      <c r="AO4346" s="260"/>
      <c r="AV4346" s="260"/>
      <c r="BC4346" s="260"/>
      <c r="BM4346" s="275">
        <v>3</v>
      </c>
      <c r="BN4346" s="275"/>
      <c r="BO4346" s="275"/>
      <c r="BP4346" s="275"/>
      <c r="BQ4346" s="275"/>
      <c r="BR4346" s="275"/>
      <c r="BS4346" s="275"/>
      <c r="BT4346" s="275"/>
      <c r="BU4346" s="275"/>
      <c r="BV4346" s="275"/>
    </row>
    <row r="4347" spans="1:74" s="263" customFormat="1">
      <c r="A4347" s="457"/>
      <c r="B4347" s="457"/>
      <c r="C4347" s="260"/>
      <c r="D4347" s="260"/>
      <c r="E4347" s="260"/>
      <c r="F4347" s="260"/>
      <c r="G4347" s="260"/>
      <c r="H4347" s="260"/>
      <c r="I4347" s="260"/>
      <c r="J4347" s="260"/>
      <c r="K4347" s="260"/>
      <c r="L4347" s="261" t="s">
        <v>10754</v>
      </c>
      <c r="M4347" s="261"/>
      <c r="N4347" s="261"/>
      <c r="O4347" s="457"/>
      <c r="P4347" s="260"/>
      <c r="Q4347" s="262" t="s">
        <v>10755</v>
      </c>
      <c r="R4347" s="261"/>
      <c r="S4347" s="261"/>
      <c r="T4347" s="261"/>
      <c r="U4347" s="261"/>
      <c r="V4347" s="292"/>
      <c r="X4347" s="457"/>
      <c r="Y4347" s="260"/>
      <c r="Z4347" s="264"/>
      <c r="AA4347" s="264"/>
      <c r="AB4347" s="264"/>
      <c r="AF4347" s="457"/>
      <c r="AG4347" s="260"/>
      <c r="AN4347" s="457"/>
      <c r="AO4347" s="260"/>
      <c r="AV4347" s="260"/>
      <c r="BC4347" s="260"/>
      <c r="BM4347" s="275">
        <v>3</v>
      </c>
      <c r="BN4347" s="275"/>
      <c r="BO4347" s="275"/>
      <c r="BP4347" s="275"/>
      <c r="BQ4347" s="275"/>
      <c r="BR4347" s="275"/>
      <c r="BS4347" s="275"/>
      <c r="BT4347" s="275"/>
      <c r="BU4347" s="275"/>
      <c r="BV4347" s="275"/>
    </row>
    <row r="4348" spans="1:74" s="263" customFormat="1">
      <c r="A4348" s="457"/>
      <c r="B4348" s="457"/>
      <c r="C4348" s="260"/>
      <c r="D4348" s="260"/>
      <c r="E4348" s="260"/>
      <c r="F4348" s="260"/>
      <c r="G4348" s="260"/>
      <c r="H4348" s="260"/>
      <c r="I4348" s="260"/>
      <c r="J4348" s="260"/>
      <c r="K4348" s="260"/>
      <c r="L4348" s="261" t="s">
        <v>10756</v>
      </c>
      <c r="M4348" s="261"/>
      <c r="N4348" s="261"/>
      <c r="O4348" s="457"/>
      <c r="P4348" s="260"/>
      <c r="Q4348" s="262" t="s">
        <v>10756</v>
      </c>
      <c r="R4348" s="261"/>
      <c r="S4348" s="261"/>
      <c r="T4348" s="261"/>
      <c r="U4348" s="261"/>
      <c r="V4348" s="292"/>
      <c r="X4348" s="457"/>
      <c r="Y4348" s="260"/>
      <c r="Z4348" s="264"/>
      <c r="AA4348" s="264"/>
      <c r="AB4348" s="264"/>
      <c r="AF4348" s="457"/>
      <c r="AG4348" s="260"/>
      <c r="AN4348" s="457"/>
      <c r="AO4348" s="260"/>
      <c r="AV4348" s="260"/>
      <c r="BC4348" s="260"/>
      <c r="BM4348" s="275">
        <v>3</v>
      </c>
      <c r="BN4348" s="275"/>
      <c r="BO4348" s="275"/>
      <c r="BP4348" s="275"/>
      <c r="BQ4348" s="275"/>
      <c r="BR4348" s="275"/>
      <c r="BS4348" s="275"/>
      <c r="BT4348" s="275"/>
      <c r="BU4348" s="275"/>
      <c r="BV4348" s="275"/>
    </row>
    <row r="4349" spans="1:74" s="263" customFormat="1">
      <c r="A4349" s="457"/>
      <c r="B4349" s="457"/>
      <c r="C4349" s="260"/>
      <c r="D4349" s="260"/>
      <c r="E4349" s="260"/>
      <c r="F4349" s="260"/>
      <c r="G4349" s="260"/>
      <c r="H4349" s="260"/>
      <c r="I4349" s="260"/>
      <c r="J4349" s="260"/>
      <c r="K4349" s="260"/>
      <c r="L4349" s="261" t="s">
        <v>10757</v>
      </c>
      <c r="M4349" s="261"/>
      <c r="N4349" s="261"/>
      <c r="O4349" s="457"/>
      <c r="P4349" s="260"/>
      <c r="Q4349" s="262" t="s">
        <v>10757</v>
      </c>
      <c r="R4349" s="261"/>
      <c r="S4349" s="261"/>
      <c r="T4349" s="261"/>
      <c r="U4349" s="261"/>
      <c r="V4349" s="292"/>
      <c r="X4349" s="457"/>
      <c r="Y4349" s="260"/>
      <c r="Z4349" s="264"/>
      <c r="AA4349" s="264"/>
      <c r="AB4349" s="264"/>
      <c r="AF4349" s="457"/>
      <c r="AG4349" s="260"/>
      <c r="AN4349" s="457"/>
      <c r="AO4349" s="260"/>
      <c r="AV4349" s="260"/>
      <c r="BC4349" s="260"/>
      <c r="BM4349" s="275">
        <v>3</v>
      </c>
      <c r="BN4349" s="275"/>
      <c r="BO4349" s="275"/>
      <c r="BP4349" s="275"/>
      <c r="BQ4349" s="275"/>
      <c r="BR4349" s="275"/>
      <c r="BS4349" s="275"/>
      <c r="BT4349" s="275"/>
      <c r="BU4349" s="275"/>
      <c r="BV4349" s="275"/>
    </row>
    <row r="4350" spans="1:74" s="263" customFormat="1">
      <c r="A4350" s="457"/>
      <c r="B4350" s="457"/>
      <c r="C4350" s="260"/>
      <c r="D4350" s="260"/>
      <c r="E4350" s="260"/>
      <c r="F4350" s="260"/>
      <c r="G4350" s="260"/>
      <c r="H4350" s="260"/>
      <c r="I4350" s="260"/>
      <c r="J4350" s="260"/>
      <c r="K4350" s="260"/>
      <c r="L4350" s="261" t="s">
        <v>10758</v>
      </c>
      <c r="M4350" s="261"/>
      <c r="N4350" s="261"/>
      <c r="O4350" s="457"/>
      <c r="P4350" s="260"/>
      <c r="Q4350" s="262" t="s">
        <v>10759</v>
      </c>
      <c r="R4350" s="261"/>
      <c r="S4350" s="261"/>
      <c r="T4350" s="261"/>
      <c r="U4350" s="261"/>
      <c r="V4350" s="292"/>
      <c r="X4350" s="457"/>
      <c r="Y4350" s="260"/>
      <c r="Z4350" s="264"/>
      <c r="AA4350" s="264"/>
      <c r="AB4350" s="264"/>
      <c r="AF4350" s="457"/>
      <c r="AG4350" s="260"/>
      <c r="AN4350" s="457"/>
      <c r="AO4350" s="260"/>
      <c r="AV4350" s="260"/>
      <c r="BC4350" s="260"/>
      <c r="BM4350" s="275">
        <v>3</v>
      </c>
      <c r="BN4350" s="275"/>
      <c r="BO4350" s="275"/>
      <c r="BP4350" s="275"/>
      <c r="BQ4350" s="275"/>
      <c r="BR4350" s="275"/>
      <c r="BS4350" s="275"/>
      <c r="BT4350" s="275"/>
      <c r="BU4350" s="275"/>
      <c r="BV4350" s="275"/>
    </row>
    <row r="4351" spans="1:74" s="263" customFormat="1">
      <c r="A4351" s="457"/>
      <c r="B4351" s="457"/>
      <c r="C4351" s="260"/>
      <c r="D4351" s="260"/>
      <c r="E4351" s="260"/>
      <c r="F4351" s="260"/>
      <c r="G4351" s="260"/>
      <c r="H4351" s="260"/>
      <c r="I4351" s="260"/>
      <c r="J4351" s="260"/>
      <c r="K4351" s="260"/>
      <c r="L4351" s="261" t="s">
        <v>10760</v>
      </c>
      <c r="M4351" s="261"/>
      <c r="N4351" s="261"/>
      <c r="O4351" s="457"/>
      <c r="P4351" s="260"/>
      <c r="Q4351" s="262" t="s">
        <v>10761</v>
      </c>
      <c r="R4351" s="261"/>
      <c r="S4351" s="261"/>
      <c r="T4351" s="261"/>
      <c r="U4351" s="261"/>
      <c r="V4351" s="292"/>
      <c r="X4351" s="457"/>
      <c r="Y4351" s="260"/>
      <c r="Z4351" s="264"/>
      <c r="AA4351" s="264"/>
      <c r="AB4351" s="264"/>
      <c r="AF4351" s="457"/>
      <c r="AG4351" s="260"/>
      <c r="AN4351" s="457"/>
      <c r="AO4351" s="260"/>
      <c r="AV4351" s="260"/>
      <c r="BC4351" s="260"/>
      <c r="BM4351" s="275">
        <v>3</v>
      </c>
      <c r="BN4351" s="275"/>
      <c r="BO4351" s="275"/>
      <c r="BP4351" s="275"/>
      <c r="BQ4351" s="275"/>
      <c r="BR4351" s="275"/>
      <c r="BS4351" s="275"/>
      <c r="BT4351" s="275"/>
      <c r="BU4351" s="275"/>
      <c r="BV4351" s="275"/>
    </row>
    <row r="4352" spans="1:74" s="263" customFormat="1">
      <c r="A4352" s="457"/>
      <c r="B4352" s="457"/>
      <c r="C4352" s="260"/>
      <c r="D4352" s="260"/>
      <c r="E4352" s="260"/>
      <c r="F4352" s="260"/>
      <c r="G4352" s="260"/>
      <c r="H4352" s="260"/>
      <c r="I4352" s="260"/>
      <c r="J4352" s="260"/>
      <c r="K4352" s="260"/>
      <c r="L4352" s="261" t="s">
        <v>10762</v>
      </c>
      <c r="M4352" s="261"/>
      <c r="N4352" s="261"/>
      <c r="O4352" s="457"/>
      <c r="P4352" s="260"/>
      <c r="Q4352" s="262" t="s">
        <v>10763</v>
      </c>
      <c r="R4352" s="261"/>
      <c r="S4352" s="261"/>
      <c r="T4352" s="261"/>
      <c r="U4352" s="261"/>
      <c r="V4352" s="292"/>
      <c r="X4352" s="457"/>
      <c r="Y4352" s="260"/>
      <c r="Z4352" s="264"/>
      <c r="AA4352" s="264"/>
      <c r="AB4352" s="264"/>
      <c r="AF4352" s="457"/>
      <c r="AG4352" s="260"/>
      <c r="AN4352" s="457"/>
      <c r="AO4352" s="260"/>
      <c r="AV4352" s="260"/>
      <c r="BC4352" s="260"/>
      <c r="BM4352" s="275">
        <v>3</v>
      </c>
      <c r="BN4352" s="275"/>
      <c r="BO4352" s="275"/>
      <c r="BP4352" s="275"/>
      <c r="BQ4352" s="275"/>
      <c r="BR4352" s="275"/>
      <c r="BS4352" s="275"/>
      <c r="BT4352" s="275"/>
      <c r="BU4352" s="275"/>
      <c r="BV4352" s="275"/>
    </row>
    <row r="4353" spans="1:74" s="263" customFormat="1">
      <c r="A4353" s="457"/>
      <c r="B4353" s="457"/>
      <c r="C4353" s="260"/>
      <c r="D4353" s="260"/>
      <c r="E4353" s="260"/>
      <c r="F4353" s="260"/>
      <c r="G4353" s="260"/>
      <c r="H4353" s="260"/>
      <c r="I4353" s="260"/>
      <c r="J4353" s="260"/>
      <c r="K4353" s="260"/>
      <c r="L4353" s="261" t="s">
        <v>10764</v>
      </c>
      <c r="M4353" s="261"/>
      <c r="N4353" s="261"/>
      <c r="O4353" s="457"/>
      <c r="P4353" s="260"/>
      <c r="Q4353" s="262" t="s">
        <v>10765</v>
      </c>
      <c r="R4353" s="261"/>
      <c r="S4353" s="261"/>
      <c r="T4353" s="261"/>
      <c r="U4353" s="261"/>
      <c r="V4353" s="292"/>
      <c r="X4353" s="457"/>
      <c r="Y4353" s="260"/>
      <c r="Z4353" s="264"/>
      <c r="AA4353" s="264"/>
      <c r="AB4353" s="264"/>
      <c r="AF4353" s="457"/>
      <c r="AG4353" s="260"/>
      <c r="AN4353" s="457"/>
      <c r="AO4353" s="260"/>
      <c r="AV4353" s="260"/>
      <c r="BC4353" s="260"/>
      <c r="BM4353" s="275">
        <v>3</v>
      </c>
      <c r="BN4353" s="275"/>
      <c r="BO4353" s="275"/>
      <c r="BP4353" s="275"/>
      <c r="BQ4353" s="275"/>
      <c r="BR4353" s="275"/>
      <c r="BS4353" s="275"/>
      <c r="BT4353" s="275"/>
      <c r="BU4353" s="275"/>
      <c r="BV4353" s="275"/>
    </row>
    <row r="4354" spans="1:74" s="263" customFormat="1">
      <c r="A4354" s="457"/>
      <c r="B4354" s="457"/>
      <c r="C4354" s="260"/>
      <c r="D4354" s="260"/>
      <c r="E4354" s="260"/>
      <c r="F4354" s="260"/>
      <c r="G4354" s="260"/>
      <c r="H4354" s="260"/>
      <c r="I4354" s="260"/>
      <c r="J4354" s="260"/>
      <c r="K4354" s="260"/>
      <c r="L4354" s="261" t="s">
        <v>9404</v>
      </c>
      <c r="M4354" s="261"/>
      <c r="N4354" s="261"/>
      <c r="O4354" s="457"/>
      <c r="P4354" s="260"/>
      <c r="Q4354" s="262" t="s">
        <v>10766</v>
      </c>
      <c r="R4354" s="261"/>
      <c r="S4354" s="261"/>
      <c r="T4354" s="261"/>
      <c r="U4354" s="261"/>
      <c r="V4354" s="292"/>
      <c r="X4354" s="457"/>
      <c r="Y4354" s="260"/>
      <c r="Z4354" s="264"/>
      <c r="AA4354" s="264"/>
      <c r="AB4354" s="264"/>
      <c r="AF4354" s="457"/>
      <c r="AG4354" s="260"/>
      <c r="AN4354" s="457"/>
      <c r="AO4354" s="260"/>
      <c r="AV4354" s="260"/>
      <c r="BC4354" s="260"/>
      <c r="BM4354" s="275">
        <v>3</v>
      </c>
      <c r="BN4354" s="275"/>
      <c r="BO4354" s="275"/>
      <c r="BP4354" s="275"/>
      <c r="BQ4354" s="275"/>
      <c r="BR4354" s="275"/>
      <c r="BS4354" s="275"/>
      <c r="BT4354" s="275"/>
      <c r="BU4354" s="275"/>
      <c r="BV4354" s="275"/>
    </row>
    <row r="4355" spans="1:74" s="263" customFormat="1">
      <c r="A4355" s="458" t="s">
        <v>10769</v>
      </c>
      <c r="B4355" s="458"/>
      <c r="C4355" s="266"/>
      <c r="D4355" s="266"/>
      <c r="E4355" s="266"/>
      <c r="F4355" s="266"/>
      <c r="G4355" s="266"/>
      <c r="H4355" s="266"/>
      <c r="I4355" s="266"/>
      <c r="J4355" s="266"/>
      <c r="K4355" s="266"/>
      <c r="L4355" s="261" t="s">
        <v>10767</v>
      </c>
      <c r="M4355" s="261"/>
      <c r="N4355" s="261"/>
      <c r="O4355" s="458"/>
      <c r="P4355" s="266"/>
      <c r="Q4355" s="262" t="s">
        <v>10768</v>
      </c>
      <c r="R4355" s="261"/>
      <c r="S4355" s="261"/>
      <c r="T4355" s="261"/>
      <c r="U4355" s="261"/>
      <c r="V4355" s="292"/>
      <c r="X4355" s="458"/>
      <c r="Y4355" s="266"/>
      <c r="Z4355" s="264"/>
      <c r="AA4355" s="264"/>
      <c r="AB4355" s="264"/>
      <c r="AF4355" s="458"/>
      <c r="AG4355" s="266"/>
      <c r="AN4355" s="458"/>
      <c r="AO4355" s="266"/>
      <c r="AV4355" s="266"/>
      <c r="BC4355" s="266"/>
      <c r="BM4355" s="275">
        <v>3</v>
      </c>
      <c r="BN4355" s="275"/>
      <c r="BO4355" s="275"/>
      <c r="BP4355" s="275"/>
      <c r="BQ4355" s="275"/>
      <c r="BR4355" s="275"/>
      <c r="BS4355" s="275"/>
      <c r="BT4355" s="275"/>
      <c r="BU4355" s="275"/>
      <c r="BV4355" s="275"/>
    </row>
    <row r="4356" spans="1:74" s="263" customFormat="1">
      <c r="A4356" s="457"/>
      <c r="B4356" s="457"/>
      <c r="C4356" s="260"/>
      <c r="D4356" s="260"/>
      <c r="E4356" s="260"/>
      <c r="F4356" s="260"/>
      <c r="G4356" s="260"/>
      <c r="H4356" s="260"/>
      <c r="I4356" s="260"/>
      <c r="J4356" s="260"/>
      <c r="K4356" s="260"/>
      <c r="L4356" s="261" t="s">
        <v>10770</v>
      </c>
      <c r="M4356" s="261"/>
      <c r="N4356" s="261"/>
      <c r="O4356" s="457"/>
      <c r="P4356" s="260"/>
      <c r="Q4356" s="262" t="s">
        <v>10771</v>
      </c>
      <c r="R4356" s="261"/>
      <c r="S4356" s="261"/>
      <c r="T4356" s="261"/>
      <c r="U4356" s="261"/>
      <c r="V4356" s="292"/>
      <c r="X4356" s="457"/>
      <c r="Y4356" s="260"/>
      <c r="Z4356" s="264"/>
      <c r="AA4356" s="264"/>
      <c r="AB4356" s="264"/>
      <c r="AF4356" s="457"/>
      <c r="AG4356" s="260"/>
      <c r="AN4356" s="457"/>
      <c r="AO4356" s="260"/>
      <c r="AV4356" s="260"/>
      <c r="BC4356" s="260"/>
      <c r="BM4356" s="275">
        <v>3</v>
      </c>
      <c r="BN4356" s="275"/>
      <c r="BO4356" s="275"/>
      <c r="BP4356" s="275"/>
      <c r="BQ4356" s="275"/>
      <c r="BR4356" s="275"/>
      <c r="BS4356" s="275"/>
      <c r="BT4356" s="275"/>
      <c r="BU4356" s="275"/>
      <c r="BV4356" s="275"/>
    </row>
    <row r="4357" spans="1:74" s="263" customFormat="1">
      <c r="A4357" s="457"/>
      <c r="B4357" s="457"/>
      <c r="C4357" s="260"/>
      <c r="D4357" s="260"/>
      <c r="E4357" s="260"/>
      <c r="F4357" s="260"/>
      <c r="G4357" s="260"/>
      <c r="H4357" s="260"/>
      <c r="I4357" s="260"/>
      <c r="J4357" s="260"/>
      <c r="K4357" s="260"/>
      <c r="L4357" s="261" t="s">
        <v>10772</v>
      </c>
      <c r="M4357" s="261"/>
      <c r="N4357" s="261"/>
      <c r="O4357" s="457"/>
      <c r="P4357" s="260"/>
      <c r="Q4357" s="262" t="s">
        <v>10773</v>
      </c>
      <c r="R4357" s="261"/>
      <c r="S4357" s="261"/>
      <c r="T4357" s="261"/>
      <c r="U4357" s="261"/>
      <c r="V4357" s="292"/>
      <c r="X4357" s="457"/>
      <c r="Y4357" s="260"/>
      <c r="Z4357" s="264"/>
      <c r="AA4357" s="264"/>
      <c r="AB4357" s="264"/>
      <c r="AF4357" s="457"/>
      <c r="AG4357" s="260"/>
      <c r="AN4357" s="457"/>
      <c r="AO4357" s="260"/>
      <c r="AV4357" s="260"/>
      <c r="BC4357" s="260"/>
      <c r="BM4357" s="275">
        <v>3</v>
      </c>
      <c r="BN4357" s="275"/>
      <c r="BO4357" s="275"/>
      <c r="BP4357" s="275"/>
      <c r="BQ4357" s="275"/>
      <c r="BR4357" s="275"/>
      <c r="BS4357" s="275"/>
      <c r="BT4357" s="275"/>
      <c r="BU4357" s="275"/>
      <c r="BV4357" s="275"/>
    </row>
    <row r="4358" spans="1:74" s="263" customFormat="1">
      <c r="A4358" s="457"/>
      <c r="B4358" s="457"/>
      <c r="C4358" s="260"/>
      <c r="D4358" s="260"/>
      <c r="E4358" s="260"/>
      <c r="F4358" s="260"/>
      <c r="G4358" s="260"/>
      <c r="H4358" s="260"/>
      <c r="I4358" s="260"/>
      <c r="J4358" s="260"/>
      <c r="K4358" s="260"/>
      <c r="L4358" s="261" t="s">
        <v>10772</v>
      </c>
      <c r="M4358" s="261"/>
      <c r="N4358" s="261"/>
      <c r="O4358" s="457"/>
      <c r="P4358" s="260"/>
      <c r="Q4358" s="262" t="s">
        <v>10774</v>
      </c>
      <c r="R4358" s="261"/>
      <c r="S4358" s="261"/>
      <c r="T4358" s="261"/>
      <c r="U4358" s="261"/>
      <c r="V4358" s="292"/>
      <c r="X4358" s="457"/>
      <c r="Y4358" s="260"/>
      <c r="Z4358" s="264"/>
      <c r="AA4358" s="264"/>
      <c r="AB4358" s="264"/>
      <c r="AF4358" s="457"/>
      <c r="AG4358" s="260"/>
      <c r="AN4358" s="457"/>
      <c r="AO4358" s="260"/>
      <c r="AV4358" s="260"/>
      <c r="BC4358" s="260"/>
      <c r="BM4358" s="275">
        <v>3</v>
      </c>
      <c r="BN4358" s="275"/>
      <c r="BO4358" s="275"/>
      <c r="BP4358" s="275"/>
      <c r="BQ4358" s="275"/>
      <c r="BR4358" s="275"/>
      <c r="BS4358" s="275"/>
      <c r="BT4358" s="275"/>
      <c r="BU4358" s="275"/>
      <c r="BV4358" s="275"/>
    </row>
    <row r="4359" spans="1:74" s="263" customFormat="1">
      <c r="A4359" s="457"/>
      <c r="B4359" s="457"/>
      <c r="C4359" s="260"/>
      <c r="D4359" s="260"/>
      <c r="E4359" s="260"/>
      <c r="F4359" s="260"/>
      <c r="G4359" s="260"/>
      <c r="H4359" s="260"/>
      <c r="I4359" s="260"/>
      <c r="J4359" s="260"/>
      <c r="K4359" s="260"/>
      <c r="L4359" s="261" t="s">
        <v>10775</v>
      </c>
      <c r="M4359" s="261"/>
      <c r="N4359" s="261"/>
      <c r="O4359" s="457"/>
      <c r="P4359" s="260"/>
      <c r="Q4359" s="262" t="s">
        <v>10775</v>
      </c>
      <c r="R4359" s="261"/>
      <c r="S4359" s="261"/>
      <c r="T4359" s="261"/>
      <c r="U4359" s="261"/>
      <c r="V4359" s="292"/>
      <c r="X4359" s="457"/>
      <c r="Y4359" s="260"/>
      <c r="Z4359" s="264"/>
      <c r="AA4359" s="264"/>
      <c r="AB4359" s="264"/>
      <c r="AF4359" s="457"/>
      <c r="AG4359" s="260"/>
      <c r="AN4359" s="457"/>
      <c r="AO4359" s="260"/>
      <c r="AV4359" s="260"/>
      <c r="BC4359" s="260"/>
      <c r="BM4359" s="275">
        <v>3</v>
      </c>
      <c r="BN4359" s="275"/>
      <c r="BO4359" s="275"/>
      <c r="BP4359" s="275"/>
      <c r="BQ4359" s="275"/>
      <c r="BR4359" s="275"/>
      <c r="BS4359" s="275"/>
      <c r="BT4359" s="275"/>
      <c r="BU4359" s="275"/>
      <c r="BV4359" s="275"/>
    </row>
    <row r="4360" spans="1:74" s="263" customFormat="1">
      <c r="A4360" s="457"/>
      <c r="B4360" s="457"/>
      <c r="C4360" s="260"/>
      <c r="D4360" s="260"/>
      <c r="E4360" s="260"/>
      <c r="F4360" s="260"/>
      <c r="G4360" s="260"/>
      <c r="H4360" s="260"/>
      <c r="I4360" s="260"/>
      <c r="J4360" s="260"/>
      <c r="K4360" s="260"/>
      <c r="L4360" s="261" t="s">
        <v>10776</v>
      </c>
      <c r="M4360" s="261"/>
      <c r="N4360" s="261"/>
      <c r="O4360" s="457"/>
      <c r="P4360" s="260"/>
      <c r="Q4360" s="262" t="s">
        <v>10777</v>
      </c>
      <c r="R4360" s="261"/>
      <c r="S4360" s="261"/>
      <c r="T4360" s="261"/>
      <c r="U4360" s="261"/>
      <c r="V4360" s="292"/>
      <c r="X4360" s="457"/>
      <c r="Y4360" s="260"/>
      <c r="Z4360" s="264"/>
      <c r="AA4360" s="264"/>
      <c r="AB4360" s="264"/>
      <c r="AF4360" s="457"/>
      <c r="AG4360" s="260"/>
      <c r="AN4360" s="457"/>
      <c r="AO4360" s="260"/>
      <c r="AV4360" s="260"/>
      <c r="BC4360" s="260"/>
      <c r="BM4360" s="275">
        <v>3</v>
      </c>
      <c r="BN4360" s="275"/>
      <c r="BO4360" s="275"/>
      <c r="BP4360" s="275"/>
      <c r="BQ4360" s="275"/>
      <c r="BR4360" s="275"/>
      <c r="BS4360" s="275"/>
      <c r="BT4360" s="275"/>
      <c r="BU4360" s="275"/>
      <c r="BV4360" s="275"/>
    </row>
    <row r="4361" spans="1:74" s="263" customFormat="1">
      <c r="A4361" s="457"/>
      <c r="B4361" s="457"/>
      <c r="C4361" s="260"/>
      <c r="D4361" s="260"/>
      <c r="E4361" s="260"/>
      <c r="F4361" s="260"/>
      <c r="G4361" s="260"/>
      <c r="H4361" s="260"/>
      <c r="I4361" s="260"/>
      <c r="J4361" s="260"/>
      <c r="K4361" s="260"/>
      <c r="L4361" s="261" t="s">
        <v>10778</v>
      </c>
      <c r="M4361" s="261"/>
      <c r="N4361" s="261"/>
      <c r="O4361" s="457"/>
      <c r="P4361" s="260"/>
      <c r="Q4361" s="262" t="s">
        <v>10778</v>
      </c>
      <c r="R4361" s="261"/>
      <c r="S4361" s="261"/>
      <c r="T4361" s="261"/>
      <c r="U4361" s="261"/>
      <c r="V4361" s="292"/>
      <c r="X4361" s="457"/>
      <c r="Y4361" s="260"/>
      <c r="Z4361" s="264"/>
      <c r="AA4361" s="264"/>
      <c r="AB4361" s="264"/>
      <c r="AF4361" s="457"/>
      <c r="AG4361" s="260"/>
      <c r="AN4361" s="457"/>
      <c r="AO4361" s="260"/>
      <c r="AV4361" s="260"/>
      <c r="BC4361" s="260"/>
      <c r="BM4361" s="275">
        <v>3</v>
      </c>
      <c r="BN4361" s="275"/>
      <c r="BO4361" s="275"/>
      <c r="BP4361" s="275"/>
      <c r="BQ4361" s="275"/>
      <c r="BR4361" s="275"/>
      <c r="BS4361" s="275"/>
      <c r="BT4361" s="275"/>
      <c r="BU4361" s="275"/>
      <c r="BV4361" s="275"/>
    </row>
    <row r="4362" spans="1:74" s="263" customFormat="1">
      <c r="A4362" s="457"/>
      <c r="B4362" s="457"/>
      <c r="C4362" s="260"/>
      <c r="D4362" s="260"/>
      <c r="E4362" s="260"/>
      <c r="F4362" s="260"/>
      <c r="G4362" s="260"/>
      <c r="H4362" s="260"/>
      <c r="I4362" s="260"/>
      <c r="J4362" s="260"/>
      <c r="K4362" s="260"/>
      <c r="L4362" s="261" t="s">
        <v>10779</v>
      </c>
      <c r="M4362" s="261"/>
      <c r="N4362" s="261"/>
      <c r="O4362" s="457"/>
      <c r="P4362" s="260"/>
      <c r="Q4362" s="262" t="s">
        <v>10253</v>
      </c>
      <c r="R4362" s="261"/>
      <c r="S4362" s="261"/>
      <c r="T4362" s="261"/>
      <c r="U4362" s="261"/>
      <c r="V4362" s="292"/>
      <c r="X4362" s="457"/>
      <c r="Y4362" s="260"/>
      <c r="Z4362" s="264"/>
      <c r="AA4362" s="264"/>
      <c r="AB4362" s="264"/>
      <c r="AF4362" s="457"/>
      <c r="AG4362" s="260"/>
      <c r="AN4362" s="457"/>
      <c r="AO4362" s="260"/>
      <c r="AV4362" s="260"/>
      <c r="BC4362" s="260"/>
      <c r="BM4362" s="275">
        <v>3</v>
      </c>
      <c r="BN4362" s="275"/>
      <c r="BO4362" s="275"/>
      <c r="BP4362" s="275"/>
      <c r="BQ4362" s="275"/>
      <c r="BR4362" s="275"/>
      <c r="BS4362" s="275"/>
      <c r="BT4362" s="275"/>
      <c r="BU4362" s="275"/>
      <c r="BV4362" s="275"/>
    </row>
    <row r="4363" spans="1:74" s="263" customFormat="1">
      <c r="A4363" s="457"/>
      <c r="B4363" s="457"/>
      <c r="C4363" s="260"/>
      <c r="D4363" s="260"/>
      <c r="E4363" s="260"/>
      <c r="F4363" s="260"/>
      <c r="G4363" s="260"/>
      <c r="H4363" s="260"/>
      <c r="I4363" s="260"/>
      <c r="J4363" s="260"/>
      <c r="K4363" s="260"/>
      <c r="L4363" s="261" t="s">
        <v>10780</v>
      </c>
      <c r="M4363" s="261"/>
      <c r="N4363" s="261"/>
      <c r="O4363" s="457"/>
      <c r="P4363" s="260"/>
      <c r="Q4363" s="262" t="s">
        <v>10781</v>
      </c>
      <c r="R4363" s="261"/>
      <c r="S4363" s="261"/>
      <c r="T4363" s="261"/>
      <c r="U4363" s="261"/>
      <c r="V4363" s="292"/>
      <c r="X4363" s="457"/>
      <c r="Y4363" s="260"/>
      <c r="Z4363" s="264"/>
      <c r="AA4363" s="264"/>
      <c r="AB4363" s="264"/>
      <c r="AF4363" s="457"/>
      <c r="AG4363" s="260"/>
      <c r="AN4363" s="457"/>
      <c r="AO4363" s="260"/>
      <c r="AV4363" s="260"/>
      <c r="BC4363" s="260"/>
      <c r="BM4363" s="275">
        <v>3</v>
      </c>
      <c r="BN4363" s="275"/>
      <c r="BO4363" s="275"/>
      <c r="BP4363" s="275"/>
      <c r="BQ4363" s="275"/>
      <c r="BR4363" s="275"/>
      <c r="BS4363" s="275"/>
      <c r="BT4363" s="275"/>
      <c r="BU4363" s="275"/>
      <c r="BV4363" s="275"/>
    </row>
    <row r="4364" spans="1:74" s="263" customFormat="1">
      <c r="A4364" s="458" t="s">
        <v>10784</v>
      </c>
      <c r="B4364" s="458"/>
      <c r="C4364" s="266"/>
      <c r="D4364" s="266"/>
      <c r="E4364" s="266"/>
      <c r="F4364" s="266"/>
      <c r="G4364" s="266"/>
      <c r="H4364" s="266"/>
      <c r="I4364" s="266"/>
      <c r="J4364" s="266"/>
      <c r="K4364" s="266"/>
      <c r="L4364" s="261" t="s">
        <v>10782</v>
      </c>
      <c r="M4364" s="261"/>
      <c r="N4364" s="261"/>
      <c r="O4364" s="458"/>
      <c r="P4364" s="266"/>
      <c r="Q4364" s="262" t="s">
        <v>10783</v>
      </c>
      <c r="R4364" s="261"/>
      <c r="S4364" s="261"/>
      <c r="T4364" s="261"/>
      <c r="U4364" s="261"/>
      <c r="V4364" s="292"/>
      <c r="X4364" s="458"/>
      <c r="Y4364" s="266"/>
      <c r="Z4364" s="264"/>
      <c r="AA4364" s="264"/>
      <c r="AB4364" s="264"/>
      <c r="AF4364" s="458"/>
      <c r="AG4364" s="266"/>
      <c r="AN4364" s="458"/>
      <c r="AO4364" s="266"/>
      <c r="AV4364" s="266"/>
      <c r="BC4364" s="266"/>
      <c r="BM4364" s="275">
        <v>3</v>
      </c>
      <c r="BN4364" s="275"/>
      <c r="BO4364" s="275"/>
      <c r="BP4364" s="275"/>
      <c r="BQ4364" s="275"/>
      <c r="BR4364" s="275"/>
      <c r="BS4364" s="275"/>
      <c r="BT4364" s="275"/>
      <c r="BU4364" s="275"/>
      <c r="BV4364" s="275"/>
    </row>
    <row r="4365" spans="1:74" s="263" customFormat="1">
      <c r="A4365" s="458" t="s">
        <v>10787</v>
      </c>
      <c r="B4365" s="458"/>
      <c r="C4365" s="266"/>
      <c r="D4365" s="266"/>
      <c r="E4365" s="266"/>
      <c r="F4365" s="266"/>
      <c r="G4365" s="266"/>
      <c r="H4365" s="266"/>
      <c r="I4365" s="266"/>
      <c r="J4365" s="266"/>
      <c r="K4365" s="266"/>
      <c r="L4365" s="261" t="s">
        <v>10785</v>
      </c>
      <c r="M4365" s="261"/>
      <c r="N4365" s="261"/>
      <c r="O4365" s="458"/>
      <c r="P4365" s="266"/>
      <c r="Q4365" s="262" t="s">
        <v>10786</v>
      </c>
      <c r="R4365" s="261"/>
      <c r="S4365" s="261"/>
      <c r="T4365" s="261"/>
      <c r="U4365" s="261"/>
      <c r="V4365" s="292"/>
      <c r="X4365" s="458"/>
      <c r="Y4365" s="266"/>
      <c r="Z4365" s="264"/>
      <c r="AA4365" s="264"/>
      <c r="AB4365" s="264"/>
      <c r="AF4365" s="458"/>
      <c r="AG4365" s="266"/>
      <c r="AN4365" s="458"/>
      <c r="AO4365" s="266"/>
      <c r="AV4365" s="266"/>
      <c r="BC4365" s="266"/>
      <c r="BM4365" s="275">
        <v>3</v>
      </c>
      <c r="BN4365" s="275"/>
      <c r="BO4365" s="275"/>
      <c r="BP4365" s="275"/>
      <c r="BQ4365" s="275"/>
      <c r="BR4365" s="275"/>
      <c r="BS4365" s="275"/>
      <c r="BT4365" s="275"/>
      <c r="BU4365" s="275"/>
      <c r="BV4365" s="275"/>
    </row>
    <row r="4366" spans="1:74" s="263" customFormat="1">
      <c r="A4366" s="457"/>
      <c r="B4366" s="457"/>
      <c r="C4366" s="260"/>
      <c r="D4366" s="260"/>
      <c r="E4366" s="260"/>
      <c r="F4366" s="260"/>
      <c r="G4366" s="260"/>
      <c r="H4366" s="260"/>
      <c r="I4366" s="260"/>
      <c r="J4366" s="260"/>
      <c r="K4366" s="260"/>
      <c r="L4366" s="261" t="s">
        <v>10788</v>
      </c>
      <c r="M4366" s="261"/>
      <c r="N4366" s="261"/>
      <c r="O4366" s="457"/>
      <c r="P4366" s="260"/>
      <c r="Q4366" s="262" t="s">
        <v>10789</v>
      </c>
      <c r="R4366" s="261"/>
      <c r="S4366" s="261"/>
      <c r="T4366" s="261"/>
      <c r="U4366" s="261"/>
      <c r="V4366" s="292"/>
      <c r="X4366" s="457"/>
      <c r="Y4366" s="260"/>
      <c r="Z4366" s="264"/>
      <c r="AA4366" s="264"/>
      <c r="AB4366" s="264"/>
      <c r="AF4366" s="457"/>
      <c r="AG4366" s="260"/>
      <c r="AN4366" s="457"/>
      <c r="AO4366" s="260"/>
      <c r="AV4366" s="260"/>
      <c r="BC4366" s="260"/>
      <c r="BM4366" s="275">
        <v>3</v>
      </c>
      <c r="BN4366" s="275"/>
      <c r="BO4366" s="275"/>
      <c r="BP4366" s="275"/>
      <c r="BQ4366" s="275"/>
      <c r="BR4366" s="275"/>
      <c r="BS4366" s="275"/>
      <c r="BT4366" s="275"/>
      <c r="BU4366" s="275"/>
      <c r="BV4366" s="275"/>
    </row>
    <row r="4367" spans="1:74" s="263" customFormat="1">
      <c r="A4367" s="457"/>
      <c r="B4367" s="457"/>
      <c r="C4367" s="260"/>
      <c r="D4367" s="260"/>
      <c r="E4367" s="260"/>
      <c r="F4367" s="260"/>
      <c r="G4367" s="260"/>
      <c r="H4367" s="260"/>
      <c r="I4367" s="260"/>
      <c r="J4367" s="260"/>
      <c r="K4367" s="260"/>
      <c r="L4367" s="261" t="s">
        <v>10790</v>
      </c>
      <c r="M4367" s="261"/>
      <c r="N4367" s="261"/>
      <c r="O4367" s="457"/>
      <c r="P4367" s="260"/>
      <c r="Q4367" s="262" t="s">
        <v>10791</v>
      </c>
      <c r="R4367" s="261"/>
      <c r="S4367" s="261"/>
      <c r="T4367" s="261"/>
      <c r="U4367" s="261"/>
      <c r="V4367" s="292"/>
      <c r="X4367" s="457"/>
      <c r="Y4367" s="260"/>
      <c r="Z4367" s="264"/>
      <c r="AA4367" s="264"/>
      <c r="AB4367" s="264"/>
      <c r="AF4367" s="457"/>
      <c r="AG4367" s="260"/>
      <c r="AN4367" s="457"/>
      <c r="AO4367" s="260"/>
      <c r="AV4367" s="260"/>
      <c r="BC4367" s="260"/>
      <c r="BM4367" s="275">
        <v>3</v>
      </c>
      <c r="BN4367" s="275"/>
      <c r="BO4367" s="275"/>
      <c r="BP4367" s="275"/>
      <c r="BQ4367" s="275"/>
      <c r="BR4367" s="275"/>
      <c r="BS4367" s="275"/>
      <c r="BT4367" s="275"/>
      <c r="BU4367" s="275"/>
      <c r="BV4367" s="275"/>
    </row>
    <row r="4368" spans="1:74" s="263" customFormat="1">
      <c r="A4368" s="457"/>
      <c r="B4368" s="457"/>
      <c r="C4368" s="260"/>
      <c r="D4368" s="260"/>
      <c r="E4368" s="260"/>
      <c r="F4368" s="260"/>
      <c r="G4368" s="260"/>
      <c r="H4368" s="260"/>
      <c r="I4368" s="260"/>
      <c r="J4368" s="260"/>
      <c r="K4368" s="260"/>
      <c r="L4368" s="261" t="s">
        <v>10792</v>
      </c>
      <c r="M4368" s="261"/>
      <c r="N4368" s="261"/>
      <c r="O4368" s="457"/>
      <c r="P4368" s="260"/>
      <c r="Q4368" s="262" t="s">
        <v>10793</v>
      </c>
      <c r="R4368" s="261"/>
      <c r="S4368" s="261"/>
      <c r="T4368" s="261"/>
      <c r="U4368" s="261"/>
      <c r="V4368" s="292"/>
      <c r="X4368" s="457"/>
      <c r="Y4368" s="260"/>
      <c r="Z4368" s="264"/>
      <c r="AA4368" s="264"/>
      <c r="AB4368" s="264"/>
      <c r="AF4368" s="457"/>
      <c r="AG4368" s="260"/>
      <c r="AN4368" s="457"/>
      <c r="AO4368" s="260"/>
      <c r="AV4368" s="260"/>
      <c r="BC4368" s="260"/>
      <c r="BM4368" s="275">
        <v>3</v>
      </c>
      <c r="BN4368" s="275"/>
      <c r="BO4368" s="275"/>
      <c r="BP4368" s="275"/>
      <c r="BQ4368" s="275"/>
      <c r="BR4368" s="275"/>
      <c r="BS4368" s="275"/>
      <c r="BT4368" s="275"/>
      <c r="BU4368" s="275"/>
      <c r="BV4368" s="275"/>
    </row>
    <row r="4369" spans="1:74" s="263" customFormat="1">
      <c r="A4369" s="457"/>
      <c r="B4369" s="457"/>
      <c r="C4369" s="260"/>
      <c r="D4369" s="260"/>
      <c r="E4369" s="260"/>
      <c r="F4369" s="260"/>
      <c r="G4369" s="260"/>
      <c r="H4369" s="260"/>
      <c r="I4369" s="260"/>
      <c r="J4369" s="260"/>
      <c r="K4369" s="260"/>
      <c r="L4369" s="261" t="s">
        <v>10794</v>
      </c>
      <c r="M4369" s="261"/>
      <c r="N4369" s="261"/>
      <c r="O4369" s="457"/>
      <c r="P4369" s="260"/>
      <c r="Q4369" s="262" t="s">
        <v>10795</v>
      </c>
      <c r="R4369" s="261"/>
      <c r="S4369" s="261"/>
      <c r="T4369" s="261"/>
      <c r="U4369" s="261"/>
      <c r="V4369" s="292"/>
      <c r="X4369" s="457"/>
      <c r="Y4369" s="260"/>
      <c r="Z4369" s="264"/>
      <c r="AA4369" s="264"/>
      <c r="AB4369" s="264"/>
      <c r="AF4369" s="457"/>
      <c r="AG4369" s="260"/>
      <c r="AN4369" s="457"/>
      <c r="AO4369" s="260"/>
      <c r="AV4369" s="260"/>
      <c r="BC4369" s="260"/>
      <c r="BM4369" s="275">
        <v>3</v>
      </c>
      <c r="BN4369" s="275"/>
      <c r="BO4369" s="275"/>
      <c r="BP4369" s="275"/>
      <c r="BQ4369" s="275"/>
      <c r="BR4369" s="275"/>
      <c r="BS4369" s="275"/>
      <c r="BT4369" s="275"/>
      <c r="BU4369" s="275"/>
      <c r="BV4369" s="275"/>
    </row>
    <row r="4370" spans="1:74" s="263" customFormat="1">
      <c r="A4370" s="457"/>
      <c r="B4370" s="457"/>
      <c r="C4370" s="260"/>
      <c r="D4370" s="260"/>
      <c r="E4370" s="260"/>
      <c r="F4370" s="260"/>
      <c r="G4370" s="260"/>
      <c r="H4370" s="260"/>
      <c r="I4370" s="260"/>
      <c r="J4370" s="260"/>
      <c r="K4370" s="260"/>
      <c r="L4370" s="261" t="s">
        <v>10796</v>
      </c>
      <c r="M4370" s="261"/>
      <c r="N4370" s="261"/>
      <c r="O4370" s="457"/>
      <c r="P4370" s="260"/>
      <c r="Q4370" s="262" t="s">
        <v>9431</v>
      </c>
      <c r="R4370" s="261"/>
      <c r="S4370" s="261"/>
      <c r="T4370" s="261"/>
      <c r="U4370" s="261"/>
      <c r="V4370" s="292"/>
      <c r="X4370" s="457"/>
      <c r="Y4370" s="260"/>
      <c r="Z4370" s="264"/>
      <c r="AA4370" s="264"/>
      <c r="AB4370" s="264"/>
      <c r="AF4370" s="457"/>
      <c r="AG4370" s="260"/>
      <c r="AN4370" s="457"/>
      <c r="AO4370" s="260"/>
      <c r="AV4370" s="260"/>
      <c r="BC4370" s="260"/>
      <c r="BM4370" s="275">
        <v>3</v>
      </c>
      <c r="BN4370" s="275"/>
      <c r="BO4370" s="275"/>
      <c r="BP4370" s="275"/>
      <c r="BQ4370" s="275"/>
      <c r="BR4370" s="275"/>
      <c r="BS4370" s="275"/>
      <c r="BT4370" s="275"/>
      <c r="BU4370" s="275"/>
      <c r="BV4370" s="275"/>
    </row>
    <row r="4371" spans="1:74" s="263" customFormat="1">
      <c r="A4371" s="457"/>
      <c r="B4371" s="457"/>
      <c r="C4371" s="260"/>
      <c r="D4371" s="260"/>
      <c r="E4371" s="260"/>
      <c r="F4371" s="260"/>
      <c r="G4371" s="260"/>
      <c r="H4371" s="260"/>
      <c r="I4371" s="260"/>
      <c r="J4371" s="260"/>
      <c r="K4371" s="260"/>
      <c r="L4371" s="261" t="s">
        <v>10797</v>
      </c>
      <c r="M4371" s="261"/>
      <c r="N4371" s="261"/>
      <c r="O4371" s="457"/>
      <c r="P4371" s="260"/>
      <c r="Q4371" s="262" t="s">
        <v>10798</v>
      </c>
      <c r="R4371" s="261"/>
      <c r="S4371" s="261"/>
      <c r="T4371" s="261"/>
      <c r="U4371" s="261"/>
      <c r="V4371" s="292"/>
      <c r="X4371" s="457"/>
      <c r="Y4371" s="260"/>
      <c r="Z4371" s="264"/>
      <c r="AA4371" s="264"/>
      <c r="AB4371" s="264"/>
      <c r="AF4371" s="457"/>
      <c r="AG4371" s="260"/>
      <c r="AN4371" s="457"/>
      <c r="AO4371" s="260"/>
      <c r="AV4371" s="260"/>
      <c r="BC4371" s="260"/>
      <c r="BM4371" s="275">
        <v>3</v>
      </c>
      <c r="BN4371" s="275"/>
      <c r="BO4371" s="275"/>
      <c r="BP4371" s="275"/>
      <c r="BQ4371" s="275"/>
      <c r="BR4371" s="275"/>
      <c r="BS4371" s="275"/>
      <c r="BT4371" s="275"/>
      <c r="BU4371" s="275"/>
      <c r="BV4371" s="275"/>
    </row>
    <row r="4372" spans="1:74" s="263" customFormat="1">
      <c r="A4372" s="457"/>
      <c r="B4372" s="457"/>
      <c r="C4372" s="260"/>
      <c r="D4372" s="260"/>
      <c r="E4372" s="260"/>
      <c r="F4372" s="260"/>
      <c r="G4372" s="260"/>
      <c r="H4372" s="260"/>
      <c r="I4372" s="260"/>
      <c r="J4372" s="260"/>
      <c r="K4372" s="260"/>
      <c r="L4372" s="261" t="s">
        <v>10799</v>
      </c>
      <c r="M4372" s="261"/>
      <c r="N4372" s="261"/>
      <c r="O4372" s="457"/>
      <c r="P4372" s="260"/>
      <c r="Q4372" s="262" t="s">
        <v>5792</v>
      </c>
      <c r="R4372" s="261"/>
      <c r="S4372" s="261"/>
      <c r="T4372" s="261"/>
      <c r="U4372" s="261"/>
      <c r="V4372" s="292"/>
      <c r="X4372" s="457"/>
      <c r="Y4372" s="260"/>
      <c r="Z4372" s="264"/>
      <c r="AA4372" s="264"/>
      <c r="AB4372" s="264"/>
      <c r="AF4372" s="457"/>
      <c r="AG4372" s="260"/>
      <c r="AN4372" s="457"/>
      <c r="AO4372" s="260"/>
      <c r="AV4372" s="260"/>
      <c r="BC4372" s="260"/>
      <c r="BM4372" s="275">
        <v>3</v>
      </c>
      <c r="BN4372" s="275"/>
      <c r="BO4372" s="275"/>
      <c r="BP4372" s="275"/>
      <c r="BQ4372" s="275"/>
      <c r="BR4372" s="275"/>
      <c r="BS4372" s="275"/>
      <c r="BT4372" s="275"/>
      <c r="BU4372" s="275"/>
      <c r="BV4372" s="275"/>
    </row>
    <row r="4373" spans="1:74" s="263" customFormat="1">
      <c r="A4373" s="457"/>
      <c r="B4373" s="457"/>
      <c r="C4373" s="260"/>
      <c r="D4373" s="260"/>
      <c r="E4373" s="260"/>
      <c r="F4373" s="260"/>
      <c r="G4373" s="260"/>
      <c r="H4373" s="260"/>
      <c r="I4373" s="260"/>
      <c r="J4373" s="260"/>
      <c r="K4373" s="260"/>
      <c r="L4373" s="261" t="s">
        <v>10800</v>
      </c>
      <c r="M4373" s="261"/>
      <c r="N4373" s="261"/>
      <c r="O4373" s="457"/>
      <c r="P4373" s="260"/>
      <c r="Q4373" s="262" t="s">
        <v>10253</v>
      </c>
      <c r="R4373" s="261"/>
      <c r="S4373" s="261"/>
      <c r="T4373" s="261"/>
      <c r="U4373" s="261"/>
      <c r="V4373" s="292"/>
      <c r="X4373" s="457"/>
      <c r="Y4373" s="260"/>
      <c r="Z4373" s="264"/>
      <c r="AA4373" s="264"/>
      <c r="AB4373" s="264"/>
      <c r="AF4373" s="457"/>
      <c r="AG4373" s="260"/>
      <c r="AN4373" s="457"/>
      <c r="AO4373" s="260"/>
      <c r="AV4373" s="260"/>
      <c r="BC4373" s="260"/>
      <c r="BM4373" s="275">
        <v>3</v>
      </c>
      <c r="BN4373" s="275"/>
      <c r="BO4373" s="275"/>
      <c r="BP4373" s="275"/>
      <c r="BQ4373" s="275"/>
      <c r="BR4373" s="275"/>
      <c r="BS4373" s="275"/>
      <c r="BT4373" s="275"/>
      <c r="BU4373" s="275"/>
      <c r="BV4373" s="275"/>
    </row>
    <row r="4374" spans="1:74" s="263" customFormat="1">
      <c r="A4374" s="457"/>
      <c r="B4374" s="457"/>
      <c r="C4374" s="260"/>
      <c r="D4374" s="260"/>
      <c r="E4374" s="260"/>
      <c r="F4374" s="260"/>
      <c r="G4374" s="260"/>
      <c r="H4374" s="260"/>
      <c r="I4374" s="260"/>
      <c r="J4374" s="260"/>
      <c r="K4374" s="260"/>
      <c r="L4374" s="261" t="s">
        <v>10801</v>
      </c>
      <c r="M4374" s="261"/>
      <c r="N4374" s="261"/>
      <c r="O4374" s="457"/>
      <c r="P4374" s="260"/>
      <c r="Q4374" s="262" t="s">
        <v>10253</v>
      </c>
      <c r="R4374" s="261"/>
      <c r="S4374" s="261"/>
      <c r="T4374" s="261"/>
      <c r="U4374" s="261"/>
      <c r="V4374" s="292"/>
      <c r="X4374" s="457"/>
      <c r="Y4374" s="260"/>
      <c r="Z4374" s="264"/>
      <c r="AA4374" s="264"/>
      <c r="AB4374" s="264"/>
      <c r="AF4374" s="457"/>
      <c r="AG4374" s="260"/>
      <c r="AN4374" s="457"/>
      <c r="AO4374" s="260"/>
      <c r="AV4374" s="260"/>
      <c r="BC4374" s="260"/>
      <c r="BM4374" s="275">
        <v>3</v>
      </c>
      <c r="BN4374" s="275"/>
      <c r="BO4374" s="275"/>
      <c r="BP4374" s="275"/>
      <c r="BQ4374" s="275"/>
      <c r="BR4374" s="275"/>
      <c r="BS4374" s="275"/>
      <c r="BT4374" s="275"/>
      <c r="BU4374" s="275"/>
      <c r="BV4374" s="275"/>
    </row>
    <row r="4375" spans="1:74" s="263" customFormat="1">
      <c r="A4375" s="458" t="s">
        <v>10804</v>
      </c>
      <c r="B4375" s="458"/>
      <c r="C4375" s="266"/>
      <c r="D4375" s="266"/>
      <c r="E4375" s="266"/>
      <c r="F4375" s="266"/>
      <c r="G4375" s="266"/>
      <c r="H4375" s="266"/>
      <c r="I4375" s="266"/>
      <c r="J4375" s="266"/>
      <c r="K4375" s="266"/>
      <c r="L4375" s="261" t="s">
        <v>10802</v>
      </c>
      <c r="M4375" s="261"/>
      <c r="N4375" s="261"/>
      <c r="O4375" s="458"/>
      <c r="P4375" s="266"/>
      <c r="Q4375" s="262" t="s">
        <v>10803</v>
      </c>
      <c r="R4375" s="261"/>
      <c r="S4375" s="261"/>
      <c r="T4375" s="261"/>
      <c r="U4375" s="261"/>
      <c r="V4375" s="292"/>
      <c r="X4375" s="458"/>
      <c r="Y4375" s="266"/>
      <c r="Z4375" s="264"/>
      <c r="AA4375" s="264"/>
      <c r="AB4375" s="264"/>
      <c r="AF4375" s="458"/>
      <c r="AG4375" s="266"/>
      <c r="AN4375" s="458"/>
      <c r="AO4375" s="266"/>
      <c r="AV4375" s="266"/>
      <c r="BC4375" s="266"/>
      <c r="BM4375" s="275">
        <v>3</v>
      </c>
      <c r="BN4375" s="275"/>
      <c r="BO4375" s="275"/>
      <c r="BP4375" s="275"/>
      <c r="BQ4375" s="275"/>
      <c r="BR4375" s="275"/>
      <c r="BS4375" s="275"/>
      <c r="BT4375" s="275"/>
      <c r="BU4375" s="275"/>
      <c r="BV4375" s="275"/>
    </row>
    <row r="4376" spans="1:74" s="263" customFormat="1">
      <c r="A4376" s="457"/>
      <c r="B4376" s="457"/>
      <c r="C4376" s="260"/>
      <c r="D4376" s="260"/>
      <c r="E4376" s="260"/>
      <c r="F4376" s="260"/>
      <c r="G4376" s="260"/>
      <c r="H4376" s="260"/>
      <c r="I4376" s="260"/>
      <c r="J4376" s="260"/>
      <c r="K4376" s="260"/>
      <c r="L4376" s="261" t="s">
        <v>10805</v>
      </c>
      <c r="M4376" s="261"/>
      <c r="N4376" s="261"/>
      <c r="O4376" s="457"/>
      <c r="P4376" s="260"/>
      <c r="Q4376" s="262" t="s">
        <v>10803</v>
      </c>
      <c r="R4376" s="261"/>
      <c r="S4376" s="261"/>
      <c r="T4376" s="261"/>
      <c r="U4376" s="261"/>
      <c r="V4376" s="292"/>
      <c r="X4376" s="457"/>
      <c r="Y4376" s="260"/>
      <c r="Z4376" s="264"/>
      <c r="AA4376" s="264"/>
      <c r="AB4376" s="264"/>
      <c r="AF4376" s="457"/>
      <c r="AG4376" s="260"/>
      <c r="AN4376" s="457"/>
      <c r="AO4376" s="260"/>
      <c r="AV4376" s="260"/>
      <c r="BC4376" s="260"/>
      <c r="BM4376" s="275">
        <v>3</v>
      </c>
      <c r="BN4376" s="275"/>
      <c r="BO4376" s="275"/>
      <c r="BP4376" s="275"/>
      <c r="BQ4376" s="275"/>
      <c r="BR4376" s="275"/>
      <c r="BS4376" s="275"/>
      <c r="BT4376" s="275"/>
      <c r="BU4376" s="275"/>
      <c r="BV4376" s="275"/>
    </row>
    <row r="4377" spans="1:74" s="263" customFormat="1">
      <c r="A4377" s="458" t="s">
        <v>10808</v>
      </c>
      <c r="B4377" s="458"/>
      <c r="C4377" s="266"/>
      <c r="D4377" s="266"/>
      <c r="E4377" s="266"/>
      <c r="F4377" s="266"/>
      <c r="G4377" s="266"/>
      <c r="H4377" s="266"/>
      <c r="I4377" s="266"/>
      <c r="J4377" s="266"/>
      <c r="K4377" s="266"/>
      <c r="L4377" s="261" t="s">
        <v>10806</v>
      </c>
      <c r="M4377" s="261"/>
      <c r="N4377" s="261"/>
      <c r="O4377" s="458"/>
      <c r="P4377" s="266"/>
      <c r="Q4377" s="262" t="s">
        <v>10807</v>
      </c>
      <c r="R4377" s="261"/>
      <c r="S4377" s="261"/>
      <c r="T4377" s="261"/>
      <c r="U4377" s="261"/>
      <c r="V4377" s="292"/>
      <c r="X4377" s="458"/>
      <c r="Y4377" s="266"/>
      <c r="Z4377" s="264"/>
      <c r="AA4377" s="264"/>
      <c r="AB4377" s="264"/>
      <c r="AF4377" s="458"/>
      <c r="AG4377" s="266"/>
      <c r="AN4377" s="458"/>
      <c r="AO4377" s="266"/>
      <c r="AV4377" s="266"/>
      <c r="BC4377" s="266"/>
      <c r="BM4377" s="275">
        <v>3</v>
      </c>
      <c r="BN4377" s="275"/>
      <c r="BO4377" s="275"/>
      <c r="BP4377" s="275"/>
      <c r="BQ4377" s="275"/>
      <c r="BR4377" s="275"/>
      <c r="BS4377" s="275"/>
      <c r="BT4377" s="275"/>
      <c r="BU4377" s="275"/>
      <c r="BV4377" s="275"/>
    </row>
    <row r="4378" spans="1:74" s="263" customFormat="1">
      <c r="A4378" s="458" t="s">
        <v>10811</v>
      </c>
      <c r="B4378" s="458"/>
      <c r="C4378" s="266"/>
      <c r="D4378" s="266"/>
      <c r="E4378" s="266"/>
      <c r="F4378" s="266"/>
      <c r="G4378" s="266"/>
      <c r="H4378" s="266"/>
      <c r="I4378" s="266"/>
      <c r="J4378" s="266"/>
      <c r="K4378" s="266"/>
      <c r="L4378" s="261" t="s">
        <v>10809</v>
      </c>
      <c r="M4378" s="261"/>
      <c r="N4378" s="261"/>
      <c r="O4378" s="458"/>
      <c r="P4378" s="266"/>
      <c r="Q4378" s="262" t="s">
        <v>10810</v>
      </c>
      <c r="R4378" s="261"/>
      <c r="S4378" s="261"/>
      <c r="T4378" s="261"/>
      <c r="U4378" s="261"/>
      <c r="V4378" s="292"/>
      <c r="X4378" s="458"/>
      <c r="Y4378" s="266"/>
      <c r="Z4378" s="264"/>
      <c r="AA4378" s="264"/>
      <c r="AB4378" s="264"/>
      <c r="AF4378" s="458"/>
      <c r="AG4378" s="266"/>
      <c r="AN4378" s="458"/>
      <c r="AO4378" s="266"/>
      <c r="AV4378" s="266"/>
      <c r="BC4378" s="266"/>
      <c r="BM4378" s="275">
        <v>3</v>
      </c>
      <c r="BN4378" s="275"/>
      <c r="BO4378" s="275"/>
      <c r="BP4378" s="275"/>
      <c r="BQ4378" s="275"/>
      <c r="BR4378" s="275"/>
      <c r="BS4378" s="275"/>
      <c r="BT4378" s="275"/>
      <c r="BU4378" s="275"/>
      <c r="BV4378" s="275"/>
    </row>
    <row r="4379" spans="1:74" s="263" customFormat="1">
      <c r="A4379" s="458" t="s">
        <v>10814</v>
      </c>
      <c r="B4379" s="458"/>
      <c r="C4379" s="266"/>
      <c r="D4379" s="266"/>
      <c r="E4379" s="266"/>
      <c r="F4379" s="266"/>
      <c r="G4379" s="266"/>
      <c r="H4379" s="266"/>
      <c r="I4379" s="266"/>
      <c r="J4379" s="266"/>
      <c r="K4379" s="266"/>
      <c r="L4379" s="261" t="s">
        <v>10812</v>
      </c>
      <c r="M4379" s="261"/>
      <c r="N4379" s="261"/>
      <c r="O4379" s="458"/>
      <c r="P4379" s="266"/>
      <c r="Q4379" s="262" t="s">
        <v>10813</v>
      </c>
      <c r="R4379" s="261"/>
      <c r="S4379" s="261"/>
      <c r="T4379" s="261"/>
      <c r="U4379" s="261"/>
      <c r="V4379" s="292"/>
      <c r="X4379" s="458"/>
      <c r="Y4379" s="266"/>
      <c r="Z4379" s="264"/>
      <c r="AA4379" s="264"/>
      <c r="AB4379" s="264"/>
      <c r="AF4379" s="458"/>
      <c r="AG4379" s="266"/>
      <c r="AN4379" s="458"/>
      <c r="AO4379" s="266"/>
      <c r="AV4379" s="266"/>
      <c r="BC4379" s="266"/>
      <c r="BM4379" s="275">
        <v>3</v>
      </c>
      <c r="BN4379" s="275"/>
      <c r="BO4379" s="275"/>
      <c r="BP4379" s="275"/>
      <c r="BQ4379" s="275"/>
      <c r="BR4379" s="275"/>
      <c r="BS4379" s="275"/>
      <c r="BT4379" s="275"/>
      <c r="BU4379" s="275"/>
      <c r="BV4379" s="275"/>
    </row>
    <row r="4380" spans="1:74" s="263" customFormat="1">
      <c r="A4380" s="458" t="s">
        <v>10817</v>
      </c>
      <c r="B4380" s="458"/>
      <c r="C4380" s="266"/>
      <c r="D4380" s="266"/>
      <c r="E4380" s="266"/>
      <c r="F4380" s="266"/>
      <c r="G4380" s="266"/>
      <c r="H4380" s="266"/>
      <c r="I4380" s="266"/>
      <c r="J4380" s="266"/>
      <c r="K4380" s="266"/>
      <c r="L4380" s="261" t="s">
        <v>10815</v>
      </c>
      <c r="M4380" s="261"/>
      <c r="N4380" s="261"/>
      <c r="O4380" s="458"/>
      <c r="P4380" s="266"/>
      <c r="Q4380" s="262" t="s">
        <v>10816</v>
      </c>
      <c r="R4380" s="261"/>
      <c r="S4380" s="261"/>
      <c r="T4380" s="261"/>
      <c r="U4380" s="261"/>
      <c r="V4380" s="292"/>
      <c r="X4380" s="458"/>
      <c r="Y4380" s="266"/>
      <c r="Z4380" s="264"/>
      <c r="AA4380" s="264"/>
      <c r="AB4380" s="264"/>
      <c r="AF4380" s="458"/>
      <c r="AG4380" s="266"/>
      <c r="AN4380" s="458"/>
      <c r="AO4380" s="266"/>
      <c r="AV4380" s="266"/>
      <c r="BC4380" s="266"/>
      <c r="BM4380" s="275">
        <v>3</v>
      </c>
      <c r="BN4380" s="275"/>
      <c r="BO4380" s="275"/>
      <c r="BP4380" s="275"/>
      <c r="BQ4380" s="275"/>
      <c r="BR4380" s="275"/>
      <c r="BS4380" s="275"/>
      <c r="BT4380" s="275"/>
      <c r="BU4380" s="275"/>
      <c r="BV4380" s="275"/>
    </row>
    <row r="4381" spans="1:74" s="263" customFormat="1">
      <c r="A4381" s="458" t="s">
        <v>10820</v>
      </c>
      <c r="B4381" s="458"/>
      <c r="C4381" s="266"/>
      <c r="D4381" s="266"/>
      <c r="E4381" s="266"/>
      <c r="F4381" s="266"/>
      <c r="G4381" s="266"/>
      <c r="H4381" s="266"/>
      <c r="I4381" s="266"/>
      <c r="J4381" s="266"/>
      <c r="K4381" s="266"/>
      <c r="L4381" s="261" t="s">
        <v>10818</v>
      </c>
      <c r="M4381" s="261"/>
      <c r="N4381" s="261"/>
      <c r="O4381" s="458"/>
      <c r="P4381" s="266"/>
      <c r="Q4381" s="262" t="s">
        <v>10819</v>
      </c>
      <c r="R4381" s="261"/>
      <c r="S4381" s="261"/>
      <c r="T4381" s="261"/>
      <c r="U4381" s="261"/>
      <c r="V4381" s="292"/>
      <c r="X4381" s="458"/>
      <c r="Y4381" s="266"/>
      <c r="Z4381" s="264"/>
      <c r="AA4381" s="264"/>
      <c r="AB4381" s="264"/>
      <c r="AF4381" s="458"/>
      <c r="AG4381" s="266"/>
      <c r="AN4381" s="458"/>
      <c r="AO4381" s="266"/>
      <c r="AV4381" s="266"/>
      <c r="BC4381" s="266"/>
      <c r="BM4381" s="275">
        <v>3</v>
      </c>
      <c r="BN4381" s="275"/>
      <c r="BO4381" s="275"/>
      <c r="BP4381" s="275"/>
      <c r="BQ4381" s="275"/>
      <c r="BR4381" s="275"/>
      <c r="BS4381" s="275"/>
      <c r="BT4381" s="275"/>
      <c r="BU4381" s="275"/>
      <c r="BV4381" s="275"/>
    </row>
    <row r="4382" spans="1:74" s="263" customFormat="1">
      <c r="A4382" s="457"/>
      <c r="B4382" s="457"/>
      <c r="C4382" s="260"/>
      <c r="D4382" s="260"/>
      <c r="E4382" s="260"/>
      <c r="F4382" s="260"/>
      <c r="G4382" s="260"/>
      <c r="H4382" s="260"/>
      <c r="I4382" s="260"/>
      <c r="J4382" s="260"/>
      <c r="K4382" s="260"/>
      <c r="L4382" s="261" t="s">
        <v>10821</v>
      </c>
      <c r="M4382" s="261"/>
      <c r="N4382" s="261"/>
      <c r="O4382" s="457"/>
      <c r="P4382" s="260"/>
      <c r="Q4382" s="262" t="s">
        <v>10821</v>
      </c>
      <c r="R4382" s="261"/>
      <c r="S4382" s="261"/>
      <c r="T4382" s="261"/>
      <c r="U4382" s="261"/>
      <c r="V4382" s="292"/>
      <c r="X4382" s="457"/>
      <c r="Y4382" s="260"/>
      <c r="Z4382" s="264"/>
      <c r="AA4382" s="264"/>
      <c r="AB4382" s="264"/>
      <c r="AF4382" s="457"/>
      <c r="AG4382" s="260"/>
      <c r="AN4382" s="457"/>
      <c r="AO4382" s="260"/>
      <c r="AV4382" s="260"/>
      <c r="BC4382" s="260"/>
      <c r="BM4382" s="275">
        <v>3</v>
      </c>
      <c r="BN4382" s="275"/>
      <c r="BO4382" s="275"/>
      <c r="BP4382" s="275"/>
      <c r="BQ4382" s="275"/>
      <c r="BR4382" s="275"/>
      <c r="BS4382" s="275"/>
      <c r="BT4382" s="275"/>
      <c r="BU4382" s="275"/>
      <c r="BV4382" s="275"/>
    </row>
    <row r="4383" spans="1:74" s="263" customFormat="1">
      <c r="A4383" s="457"/>
      <c r="B4383" s="457"/>
      <c r="C4383" s="260"/>
      <c r="D4383" s="260"/>
      <c r="E4383" s="260"/>
      <c r="F4383" s="260"/>
      <c r="G4383" s="260"/>
      <c r="H4383" s="260"/>
      <c r="I4383" s="260"/>
      <c r="J4383" s="260"/>
      <c r="K4383" s="260"/>
      <c r="L4383" s="261" t="s">
        <v>10822</v>
      </c>
      <c r="M4383" s="261"/>
      <c r="N4383" s="261"/>
      <c r="O4383" s="457"/>
      <c r="P4383" s="260"/>
      <c r="Q4383" s="262" t="s">
        <v>5133</v>
      </c>
      <c r="R4383" s="261"/>
      <c r="S4383" s="261"/>
      <c r="T4383" s="261"/>
      <c r="U4383" s="261"/>
      <c r="V4383" s="292"/>
      <c r="X4383" s="457"/>
      <c r="Y4383" s="260"/>
      <c r="Z4383" s="264"/>
      <c r="AA4383" s="264"/>
      <c r="AB4383" s="264"/>
      <c r="AF4383" s="457"/>
      <c r="AG4383" s="260"/>
      <c r="AN4383" s="457"/>
      <c r="AO4383" s="260"/>
      <c r="AV4383" s="260"/>
      <c r="BC4383" s="260"/>
      <c r="BM4383" s="275">
        <v>3</v>
      </c>
      <c r="BN4383" s="275"/>
      <c r="BO4383" s="275"/>
      <c r="BP4383" s="275"/>
      <c r="BQ4383" s="275"/>
      <c r="BR4383" s="275"/>
      <c r="BS4383" s="275"/>
      <c r="BT4383" s="275"/>
      <c r="BU4383" s="275"/>
      <c r="BV4383" s="275"/>
    </row>
    <row r="4384" spans="1:74" s="279" customFormat="1">
      <c r="A4384" s="462" t="s">
        <v>10825</v>
      </c>
      <c r="B4384" s="462"/>
      <c r="C4384" s="276"/>
      <c r="D4384" s="276"/>
      <c r="E4384" s="276"/>
      <c r="F4384" s="276"/>
      <c r="G4384" s="276"/>
      <c r="H4384" s="276"/>
      <c r="I4384" s="276"/>
      <c r="J4384" s="276"/>
      <c r="K4384" s="276"/>
      <c r="L4384" s="277" t="s">
        <v>10823</v>
      </c>
      <c r="M4384" s="277"/>
      <c r="N4384" s="277"/>
      <c r="O4384" s="462"/>
      <c r="P4384" s="276"/>
      <c r="Q4384" s="278" t="s">
        <v>10824</v>
      </c>
      <c r="R4384" s="277"/>
      <c r="S4384" s="277"/>
      <c r="T4384" s="277"/>
      <c r="U4384" s="277"/>
      <c r="V4384" s="294"/>
      <c r="X4384" s="462"/>
      <c r="Y4384" s="276"/>
      <c r="Z4384" s="280"/>
      <c r="AA4384" s="280"/>
      <c r="AB4384" s="280"/>
      <c r="AF4384" s="462"/>
      <c r="AG4384" s="276"/>
      <c r="AN4384" s="462"/>
      <c r="AO4384" s="276"/>
      <c r="AV4384" s="276"/>
      <c r="BC4384" s="276"/>
      <c r="BM4384" s="281">
        <v>2</v>
      </c>
      <c r="BN4384" s="281"/>
      <c r="BO4384" s="281"/>
      <c r="BP4384" s="281"/>
      <c r="BQ4384" s="281"/>
      <c r="BR4384" s="281"/>
      <c r="BS4384" s="281"/>
      <c r="BT4384" s="281"/>
      <c r="BU4384" s="281"/>
      <c r="BV4384" s="281"/>
    </row>
    <row r="4385" spans="1:74" s="263" customFormat="1" ht="28.5">
      <c r="A4385" s="458" t="s">
        <v>10828</v>
      </c>
      <c r="B4385" s="458"/>
      <c r="C4385" s="266"/>
      <c r="D4385" s="266"/>
      <c r="E4385" s="266"/>
      <c r="F4385" s="266"/>
      <c r="G4385" s="266"/>
      <c r="H4385" s="266"/>
      <c r="I4385" s="266"/>
      <c r="J4385" s="266"/>
      <c r="K4385" s="266"/>
      <c r="L4385" s="261" t="s">
        <v>10826</v>
      </c>
      <c r="M4385" s="261"/>
      <c r="N4385" s="261"/>
      <c r="O4385" s="458"/>
      <c r="P4385" s="266"/>
      <c r="Q4385" s="262" t="s">
        <v>10827</v>
      </c>
      <c r="R4385" s="261"/>
      <c r="S4385" s="261"/>
      <c r="T4385" s="261"/>
      <c r="U4385" s="261"/>
      <c r="V4385" s="292"/>
      <c r="X4385" s="458"/>
      <c r="Y4385" s="266"/>
      <c r="Z4385" s="264"/>
      <c r="AA4385" s="264"/>
      <c r="AB4385" s="264"/>
      <c r="AF4385" s="458"/>
      <c r="AG4385" s="266"/>
      <c r="AN4385" s="458"/>
      <c r="AO4385" s="266"/>
      <c r="AV4385" s="266"/>
      <c r="BC4385" s="266"/>
      <c r="BM4385" s="275">
        <v>2</v>
      </c>
      <c r="BN4385" s="275"/>
      <c r="BO4385" s="275"/>
      <c r="BP4385" s="275"/>
      <c r="BQ4385" s="275"/>
      <c r="BR4385" s="275"/>
      <c r="BS4385" s="275"/>
      <c r="BT4385" s="275"/>
      <c r="BU4385" s="275"/>
      <c r="BV4385" s="275"/>
    </row>
    <row r="4386" spans="1:74" s="263" customFormat="1">
      <c r="A4386" s="458" t="s">
        <v>10831</v>
      </c>
      <c r="B4386" s="458"/>
      <c r="C4386" s="266"/>
      <c r="D4386" s="266"/>
      <c r="E4386" s="266"/>
      <c r="F4386" s="266"/>
      <c r="G4386" s="266"/>
      <c r="H4386" s="266"/>
      <c r="I4386" s="266"/>
      <c r="J4386" s="266"/>
      <c r="K4386" s="266"/>
      <c r="L4386" s="261" t="s">
        <v>10829</v>
      </c>
      <c r="M4386" s="261"/>
      <c r="N4386" s="261"/>
      <c r="O4386" s="458"/>
      <c r="P4386" s="266"/>
      <c r="Q4386" s="262" t="s">
        <v>10830</v>
      </c>
      <c r="R4386" s="261"/>
      <c r="S4386" s="261"/>
      <c r="T4386" s="261"/>
      <c r="U4386" s="261"/>
      <c r="V4386" s="292"/>
      <c r="X4386" s="458"/>
      <c r="Y4386" s="266"/>
      <c r="Z4386" s="264"/>
      <c r="AA4386" s="264"/>
      <c r="AB4386" s="264"/>
      <c r="AF4386" s="458"/>
      <c r="AG4386" s="266"/>
      <c r="AN4386" s="458"/>
      <c r="AO4386" s="266"/>
      <c r="AV4386" s="266"/>
      <c r="BC4386" s="266"/>
      <c r="BM4386" s="275">
        <v>2</v>
      </c>
      <c r="BN4386" s="275"/>
      <c r="BO4386" s="275"/>
      <c r="BP4386" s="275"/>
      <c r="BQ4386" s="275"/>
      <c r="BR4386" s="275"/>
      <c r="BS4386" s="275"/>
      <c r="BT4386" s="275"/>
      <c r="BU4386" s="275"/>
      <c r="BV4386" s="275"/>
    </row>
    <row r="4387" spans="1:74" s="263" customFormat="1">
      <c r="A4387" s="458" t="s">
        <v>10834</v>
      </c>
      <c r="B4387" s="458"/>
      <c r="C4387" s="266"/>
      <c r="D4387" s="266"/>
      <c r="E4387" s="266"/>
      <c r="F4387" s="266"/>
      <c r="G4387" s="266"/>
      <c r="H4387" s="266"/>
      <c r="I4387" s="266"/>
      <c r="J4387" s="266"/>
      <c r="K4387" s="266"/>
      <c r="L4387" s="261" t="s">
        <v>10832</v>
      </c>
      <c r="M4387" s="261"/>
      <c r="N4387" s="261"/>
      <c r="O4387" s="458"/>
      <c r="P4387" s="266"/>
      <c r="Q4387" s="262" t="s">
        <v>10833</v>
      </c>
      <c r="R4387" s="261"/>
      <c r="S4387" s="261"/>
      <c r="T4387" s="261"/>
      <c r="U4387" s="261"/>
      <c r="V4387" s="292"/>
      <c r="X4387" s="458"/>
      <c r="Y4387" s="266"/>
      <c r="Z4387" s="264"/>
      <c r="AA4387" s="264"/>
      <c r="AB4387" s="264"/>
      <c r="AF4387" s="458"/>
      <c r="AG4387" s="266"/>
      <c r="AN4387" s="458"/>
      <c r="AO4387" s="266"/>
      <c r="AV4387" s="266"/>
      <c r="BC4387" s="266"/>
      <c r="BM4387" s="275">
        <v>2</v>
      </c>
      <c r="BN4387" s="275"/>
      <c r="BO4387" s="275"/>
      <c r="BP4387" s="275"/>
      <c r="BQ4387" s="275"/>
      <c r="BR4387" s="275"/>
      <c r="BS4387" s="275"/>
      <c r="BT4387" s="275"/>
      <c r="BU4387" s="275"/>
      <c r="BV4387" s="275"/>
    </row>
    <row r="4388" spans="1:74" s="263" customFormat="1">
      <c r="A4388" s="458" t="s">
        <v>10837</v>
      </c>
      <c r="B4388" s="458"/>
      <c r="C4388" s="266"/>
      <c r="D4388" s="266"/>
      <c r="E4388" s="266"/>
      <c r="F4388" s="266"/>
      <c r="G4388" s="266"/>
      <c r="H4388" s="266"/>
      <c r="I4388" s="266"/>
      <c r="J4388" s="266"/>
      <c r="K4388" s="266"/>
      <c r="L4388" s="261" t="s">
        <v>10835</v>
      </c>
      <c r="M4388" s="261"/>
      <c r="N4388" s="261"/>
      <c r="O4388" s="458"/>
      <c r="P4388" s="266"/>
      <c r="Q4388" s="262" t="s">
        <v>10836</v>
      </c>
      <c r="R4388" s="261"/>
      <c r="S4388" s="261"/>
      <c r="T4388" s="261"/>
      <c r="U4388" s="261"/>
      <c r="V4388" s="292"/>
      <c r="X4388" s="458"/>
      <c r="Y4388" s="266"/>
      <c r="Z4388" s="264"/>
      <c r="AA4388" s="264"/>
      <c r="AB4388" s="264"/>
      <c r="AF4388" s="458"/>
      <c r="AG4388" s="266"/>
      <c r="AN4388" s="458"/>
      <c r="AO4388" s="266"/>
      <c r="AV4388" s="266"/>
      <c r="BC4388" s="266"/>
      <c r="BM4388" s="275">
        <v>2</v>
      </c>
      <c r="BN4388" s="275"/>
      <c r="BO4388" s="275"/>
      <c r="BP4388" s="275"/>
      <c r="BQ4388" s="275"/>
      <c r="BR4388" s="275"/>
      <c r="BS4388" s="275"/>
      <c r="BT4388" s="275"/>
      <c r="BU4388" s="275"/>
      <c r="BV4388" s="275"/>
    </row>
    <row r="4389" spans="1:74" s="263" customFormat="1">
      <c r="A4389" s="457"/>
      <c r="B4389" s="457"/>
      <c r="C4389" s="260"/>
      <c r="D4389" s="260"/>
      <c r="E4389" s="260"/>
      <c r="F4389" s="260"/>
      <c r="G4389" s="260"/>
      <c r="H4389" s="260"/>
      <c r="I4389" s="260"/>
      <c r="J4389" s="260"/>
      <c r="K4389" s="260"/>
      <c r="L4389" s="261" t="s">
        <v>10838</v>
      </c>
      <c r="M4389" s="261"/>
      <c r="N4389" s="261"/>
      <c r="O4389" s="457"/>
      <c r="P4389" s="260"/>
      <c r="Q4389" s="262" t="s">
        <v>10839</v>
      </c>
      <c r="R4389" s="261"/>
      <c r="S4389" s="261"/>
      <c r="T4389" s="261"/>
      <c r="U4389" s="261"/>
      <c r="V4389" s="292"/>
      <c r="X4389" s="457"/>
      <c r="Y4389" s="260"/>
      <c r="Z4389" s="264"/>
      <c r="AA4389" s="264"/>
      <c r="AB4389" s="264"/>
      <c r="AF4389" s="457"/>
      <c r="AG4389" s="260"/>
      <c r="AN4389" s="457"/>
      <c r="AO4389" s="260"/>
      <c r="AV4389" s="260"/>
      <c r="BC4389" s="260"/>
      <c r="BM4389" s="275">
        <v>2</v>
      </c>
      <c r="BN4389" s="275"/>
      <c r="BO4389" s="275"/>
      <c r="BP4389" s="275"/>
      <c r="BQ4389" s="275"/>
      <c r="BR4389" s="275"/>
      <c r="BS4389" s="275"/>
      <c r="BT4389" s="275"/>
      <c r="BU4389" s="275"/>
      <c r="BV4389" s="275"/>
    </row>
    <row r="4390" spans="1:74" s="263" customFormat="1">
      <c r="A4390" s="458" t="s">
        <v>10842</v>
      </c>
      <c r="B4390" s="458"/>
      <c r="C4390" s="266"/>
      <c r="D4390" s="266"/>
      <c r="E4390" s="266"/>
      <c r="F4390" s="266"/>
      <c r="G4390" s="266"/>
      <c r="H4390" s="266"/>
      <c r="I4390" s="266"/>
      <c r="J4390" s="266"/>
      <c r="K4390" s="266"/>
      <c r="L4390" s="261" t="s">
        <v>10840</v>
      </c>
      <c r="M4390" s="261"/>
      <c r="N4390" s="261"/>
      <c r="O4390" s="458"/>
      <c r="P4390" s="266"/>
      <c r="Q4390" s="262" t="s">
        <v>10841</v>
      </c>
      <c r="R4390" s="261"/>
      <c r="S4390" s="261"/>
      <c r="T4390" s="261"/>
      <c r="U4390" s="261"/>
      <c r="V4390" s="292"/>
      <c r="X4390" s="458"/>
      <c r="Y4390" s="266"/>
      <c r="Z4390" s="264"/>
      <c r="AA4390" s="264"/>
      <c r="AB4390" s="264"/>
      <c r="AF4390" s="458"/>
      <c r="AG4390" s="266"/>
      <c r="AN4390" s="458"/>
      <c r="AO4390" s="266"/>
      <c r="AV4390" s="266"/>
      <c r="BC4390" s="266"/>
      <c r="BM4390" s="275">
        <v>2</v>
      </c>
      <c r="BN4390" s="275"/>
      <c r="BO4390" s="275"/>
      <c r="BP4390" s="275"/>
      <c r="BQ4390" s="275"/>
      <c r="BR4390" s="275"/>
      <c r="BS4390" s="275"/>
      <c r="BT4390" s="275"/>
      <c r="BU4390" s="275"/>
      <c r="BV4390" s="275"/>
    </row>
    <row r="4391" spans="1:74" s="263" customFormat="1">
      <c r="A4391" s="458" t="s">
        <v>10845</v>
      </c>
      <c r="B4391" s="458"/>
      <c r="C4391" s="266"/>
      <c r="D4391" s="266"/>
      <c r="E4391" s="266"/>
      <c r="F4391" s="266"/>
      <c r="G4391" s="266"/>
      <c r="H4391" s="266"/>
      <c r="I4391" s="266"/>
      <c r="J4391" s="266"/>
      <c r="K4391" s="266"/>
      <c r="L4391" s="261" t="s">
        <v>10843</v>
      </c>
      <c r="M4391" s="261"/>
      <c r="N4391" s="261"/>
      <c r="O4391" s="458"/>
      <c r="P4391" s="266"/>
      <c r="Q4391" s="262" t="s">
        <v>10844</v>
      </c>
      <c r="R4391" s="261"/>
      <c r="S4391" s="261"/>
      <c r="T4391" s="261"/>
      <c r="U4391" s="261"/>
      <c r="V4391" s="292"/>
      <c r="X4391" s="458"/>
      <c r="Y4391" s="266"/>
      <c r="Z4391" s="264"/>
      <c r="AA4391" s="264"/>
      <c r="AB4391" s="264"/>
      <c r="AF4391" s="458"/>
      <c r="AG4391" s="266"/>
      <c r="AN4391" s="458"/>
      <c r="AO4391" s="266"/>
      <c r="AV4391" s="266"/>
      <c r="BC4391" s="266"/>
      <c r="BM4391" s="275">
        <v>2</v>
      </c>
      <c r="BN4391" s="275"/>
      <c r="BO4391" s="275"/>
      <c r="BP4391" s="275"/>
      <c r="BQ4391" s="275"/>
      <c r="BR4391" s="275"/>
      <c r="BS4391" s="275"/>
      <c r="BT4391" s="275"/>
      <c r="BU4391" s="275"/>
      <c r="BV4391" s="275"/>
    </row>
    <row r="4392" spans="1:74" s="263" customFormat="1">
      <c r="A4392" s="458" t="s">
        <v>10848</v>
      </c>
      <c r="B4392" s="458"/>
      <c r="C4392" s="266"/>
      <c r="D4392" s="266"/>
      <c r="E4392" s="266"/>
      <c r="F4392" s="266"/>
      <c r="G4392" s="266"/>
      <c r="H4392" s="266"/>
      <c r="I4392" s="266"/>
      <c r="J4392" s="266"/>
      <c r="K4392" s="266"/>
      <c r="L4392" s="261" t="s">
        <v>10846</v>
      </c>
      <c r="M4392" s="261"/>
      <c r="N4392" s="261"/>
      <c r="O4392" s="458"/>
      <c r="P4392" s="266"/>
      <c r="Q4392" s="262" t="s">
        <v>10847</v>
      </c>
      <c r="R4392" s="261"/>
      <c r="S4392" s="261"/>
      <c r="T4392" s="261"/>
      <c r="U4392" s="261"/>
      <c r="V4392" s="292"/>
      <c r="X4392" s="458"/>
      <c r="Y4392" s="266"/>
      <c r="Z4392" s="264"/>
      <c r="AA4392" s="264"/>
      <c r="AB4392" s="264"/>
      <c r="AF4392" s="458"/>
      <c r="AG4392" s="266"/>
      <c r="AN4392" s="458"/>
      <c r="AO4392" s="266"/>
      <c r="AV4392" s="266"/>
      <c r="BC4392" s="266"/>
      <c r="BM4392" s="275">
        <v>2</v>
      </c>
      <c r="BN4392" s="275"/>
      <c r="BO4392" s="275"/>
      <c r="BP4392" s="275"/>
      <c r="BQ4392" s="275"/>
      <c r="BR4392" s="275"/>
      <c r="BS4392" s="275"/>
      <c r="BT4392" s="275"/>
      <c r="BU4392" s="275"/>
      <c r="BV4392" s="275"/>
    </row>
    <row r="4393" spans="1:74" s="263" customFormat="1">
      <c r="A4393" s="458" t="s">
        <v>10851</v>
      </c>
      <c r="B4393" s="458"/>
      <c r="C4393" s="266"/>
      <c r="D4393" s="266"/>
      <c r="E4393" s="266"/>
      <c r="F4393" s="266"/>
      <c r="G4393" s="266"/>
      <c r="H4393" s="266"/>
      <c r="I4393" s="266"/>
      <c r="J4393" s="266"/>
      <c r="K4393" s="266"/>
      <c r="L4393" s="261" t="s">
        <v>10849</v>
      </c>
      <c r="M4393" s="261"/>
      <c r="N4393" s="261"/>
      <c r="O4393" s="458"/>
      <c r="P4393" s="266"/>
      <c r="Q4393" s="262" t="s">
        <v>10850</v>
      </c>
      <c r="R4393" s="261"/>
      <c r="S4393" s="261"/>
      <c r="T4393" s="261"/>
      <c r="U4393" s="261"/>
      <c r="V4393" s="292"/>
      <c r="X4393" s="458"/>
      <c r="Y4393" s="266"/>
      <c r="Z4393" s="264"/>
      <c r="AA4393" s="264"/>
      <c r="AB4393" s="264"/>
      <c r="AF4393" s="458"/>
      <c r="AG4393" s="266"/>
      <c r="AN4393" s="458"/>
      <c r="AO4393" s="266"/>
      <c r="AV4393" s="266"/>
      <c r="BC4393" s="266"/>
      <c r="BM4393" s="275">
        <v>2</v>
      </c>
      <c r="BN4393" s="275"/>
      <c r="BO4393" s="275"/>
      <c r="BP4393" s="275"/>
      <c r="BQ4393" s="275"/>
      <c r="BR4393" s="275"/>
      <c r="BS4393" s="275"/>
      <c r="BT4393" s="275"/>
      <c r="BU4393" s="275"/>
      <c r="BV4393" s="275"/>
    </row>
    <row r="4394" spans="1:74" s="263" customFormat="1">
      <c r="A4394" s="458" t="s">
        <v>10853</v>
      </c>
      <c r="B4394" s="458"/>
      <c r="C4394" s="266"/>
      <c r="D4394" s="266"/>
      <c r="E4394" s="266"/>
      <c r="F4394" s="266"/>
      <c r="G4394" s="266"/>
      <c r="H4394" s="266"/>
      <c r="I4394" s="266"/>
      <c r="J4394" s="266"/>
      <c r="K4394" s="266"/>
      <c r="L4394" s="261" t="s">
        <v>10852</v>
      </c>
      <c r="M4394" s="261"/>
      <c r="N4394" s="261"/>
      <c r="O4394" s="458"/>
      <c r="P4394" s="266"/>
      <c r="Q4394" s="262" t="s">
        <v>7269</v>
      </c>
      <c r="R4394" s="261"/>
      <c r="S4394" s="261"/>
      <c r="T4394" s="261"/>
      <c r="U4394" s="261"/>
      <c r="V4394" s="292"/>
      <c r="X4394" s="458"/>
      <c r="Y4394" s="266"/>
      <c r="Z4394" s="264"/>
      <c r="AA4394" s="264"/>
      <c r="AB4394" s="264"/>
      <c r="AF4394" s="458"/>
      <c r="AG4394" s="266"/>
      <c r="AN4394" s="458"/>
      <c r="AO4394" s="266"/>
      <c r="AV4394" s="266"/>
      <c r="BC4394" s="266"/>
      <c r="BM4394" s="275">
        <v>2</v>
      </c>
      <c r="BN4394" s="275"/>
      <c r="BO4394" s="275"/>
      <c r="BP4394" s="275"/>
      <c r="BQ4394" s="275"/>
      <c r="BR4394" s="275"/>
      <c r="BS4394" s="275"/>
      <c r="BT4394" s="275"/>
      <c r="BU4394" s="275"/>
      <c r="BV4394" s="275"/>
    </row>
    <row r="4395" spans="1:74" s="263" customFormat="1" ht="28.5">
      <c r="A4395" s="458" t="s">
        <v>10856</v>
      </c>
      <c r="B4395" s="458"/>
      <c r="C4395" s="266"/>
      <c r="D4395" s="266"/>
      <c r="E4395" s="266"/>
      <c r="F4395" s="266"/>
      <c r="G4395" s="266"/>
      <c r="H4395" s="266"/>
      <c r="I4395" s="266"/>
      <c r="J4395" s="266"/>
      <c r="K4395" s="266"/>
      <c r="L4395" s="261" t="s">
        <v>10854</v>
      </c>
      <c r="M4395" s="261"/>
      <c r="N4395" s="261"/>
      <c r="O4395" s="458"/>
      <c r="P4395" s="266"/>
      <c r="Q4395" s="262" t="s">
        <v>10855</v>
      </c>
      <c r="R4395" s="261"/>
      <c r="S4395" s="261"/>
      <c r="T4395" s="261"/>
      <c r="U4395" s="261"/>
      <c r="V4395" s="292"/>
      <c r="X4395" s="458"/>
      <c r="Y4395" s="266"/>
      <c r="Z4395" s="264"/>
      <c r="AA4395" s="264"/>
      <c r="AB4395" s="264"/>
      <c r="AF4395" s="458"/>
      <c r="AG4395" s="266"/>
      <c r="AN4395" s="458"/>
      <c r="AO4395" s="266"/>
      <c r="AV4395" s="266"/>
      <c r="BC4395" s="266"/>
      <c r="BM4395" s="275">
        <v>2</v>
      </c>
      <c r="BN4395" s="275"/>
      <c r="BO4395" s="275"/>
      <c r="BP4395" s="275"/>
      <c r="BQ4395" s="275"/>
      <c r="BR4395" s="275"/>
      <c r="BS4395" s="275"/>
      <c r="BT4395" s="275"/>
      <c r="BU4395" s="275"/>
      <c r="BV4395" s="275"/>
    </row>
    <row r="4396" spans="1:74" s="263" customFormat="1">
      <c r="A4396" s="457"/>
      <c r="B4396" s="457"/>
      <c r="C4396" s="260"/>
      <c r="D4396" s="260"/>
      <c r="E4396" s="260"/>
      <c r="F4396" s="260"/>
      <c r="G4396" s="260"/>
      <c r="H4396" s="260"/>
      <c r="I4396" s="260"/>
      <c r="J4396" s="260"/>
      <c r="K4396" s="260"/>
      <c r="L4396" s="261" t="s">
        <v>10857</v>
      </c>
      <c r="M4396" s="261"/>
      <c r="N4396" s="261"/>
      <c r="O4396" s="457"/>
      <c r="P4396" s="260"/>
      <c r="Q4396" s="262" t="s">
        <v>10858</v>
      </c>
      <c r="R4396" s="261"/>
      <c r="S4396" s="261"/>
      <c r="T4396" s="261"/>
      <c r="U4396" s="261"/>
      <c r="V4396" s="292"/>
      <c r="X4396" s="457"/>
      <c r="Y4396" s="260"/>
      <c r="Z4396" s="264"/>
      <c r="AA4396" s="264"/>
      <c r="AB4396" s="264"/>
      <c r="AF4396" s="457"/>
      <c r="AG4396" s="260"/>
      <c r="AN4396" s="457"/>
      <c r="AO4396" s="260"/>
      <c r="AV4396" s="260"/>
      <c r="BC4396" s="260"/>
      <c r="BM4396" s="275">
        <v>2</v>
      </c>
      <c r="BN4396" s="275"/>
      <c r="BO4396" s="275"/>
      <c r="BP4396" s="275"/>
      <c r="BQ4396" s="275"/>
      <c r="BR4396" s="275"/>
      <c r="BS4396" s="275"/>
      <c r="BT4396" s="275"/>
      <c r="BU4396" s="275"/>
      <c r="BV4396" s="275"/>
    </row>
    <row r="4397" spans="1:74" s="263" customFormat="1">
      <c r="A4397" s="458" t="s">
        <v>10861</v>
      </c>
      <c r="B4397" s="458"/>
      <c r="C4397" s="266"/>
      <c r="D4397" s="266"/>
      <c r="E4397" s="266"/>
      <c r="F4397" s="266"/>
      <c r="G4397" s="266"/>
      <c r="H4397" s="266"/>
      <c r="I4397" s="266"/>
      <c r="J4397" s="266"/>
      <c r="K4397" s="266"/>
      <c r="L4397" s="261" t="s">
        <v>10859</v>
      </c>
      <c r="M4397" s="261"/>
      <c r="N4397" s="261"/>
      <c r="O4397" s="458"/>
      <c r="P4397" s="266"/>
      <c r="Q4397" s="262" t="s">
        <v>10860</v>
      </c>
      <c r="R4397" s="261"/>
      <c r="S4397" s="261"/>
      <c r="T4397" s="261"/>
      <c r="U4397" s="261"/>
      <c r="V4397" s="292"/>
      <c r="X4397" s="458"/>
      <c r="Y4397" s="266"/>
      <c r="Z4397" s="264"/>
      <c r="AA4397" s="264"/>
      <c r="AB4397" s="264"/>
      <c r="AF4397" s="458"/>
      <c r="AG4397" s="266"/>
      <c r="AN4397" s="458"/>
      <c r="AO4397" s="266"/>
      <c r="AV4397" s="266"/>
      <c r="BC4397" s="266"/>
      <c r="BM4397" s="275">
        <v>2</v>
      </c>
      <c r="BN4397" s="275"/>
      <c r="BO4397" s="275"/>
      <c r="BP4397" s="275"/>
      <c r="BQ4397" s="275"/>
      <c r="BR4397" s="275"/>
      <c r="BS4397" s="275"/>
      <c r="BT4397" s="275"/>
      <c r="BU4397" s="275"/>
      <c r="BV4397" s="275"/>
    </row>
    <row r="4398" spans="1:74" s="263" customFormat="1">
      <c r="A4398" s="457"/>
      <c r="B4398" s="457"/>
      <c r="C4398" s="260"/>
      <c r="D4398" s="260"/>
      <c r="E4398" s="260"/>
      <c r="F4398" s="260"/>
      <c r="G4398" s="260"/>
      <c r="H4398" s="260"/>
      <c r="I4398" s="260"/>
      <c r="J4398" s="260"/>
      <c r="K4398" s="260"/>
      <c r="L4398" s="261" t="s">
        <v>10862</v>
      </c>
      <c r="M4398" s="261"/>
      <c r="N4398" s="261"/>
      <c r="O4398" s="457"/>
      <c r="P4398" s="260"/>
      <c r="Q4398" s="262" t="s">
        <v>10863</v>
      </c>
      <c r="R4398" s="261"/>
      <c r="S4398" s="261"/>
      <c r="T4398" s="261"/>
      <c r="U4398" s="261"/>
      <c r="V4398" s="292"/>
      <c r="X4398" s="457"/>
      <c r="Y4398" s="260"/>
      <c r="Z4398" s="264"/>
      <c r="AA4398" s="264"/>
      <c r="AB4398" s="264"/>
      <c r="AF4398" s="457"/>
      <c r="AG4398" s="260"/>
      <c r="AN4398" s="457"/>
      <c r="AO4398" s="260"/>
      <c r="AV4398" s="260"/>
      <c r="BC4398" s="260"/>
      <c r="BM4398" s="275">
        <v>2</v>
      </c>
      <c r="BN4398" s="275"/>
      <c r="BO4398" s="275"/>
      <c r="BP4398" s="275"/>
      <c r="BQ4398" s="275"/>
      <c r="BR4398" s="275"/>
      <c r="BS4398" s="275"/>
      <c r="BT4398" s="275"/>
      <c r="BU4398" s="275"/>
      <c r="BV4398" s="275"/>
    </row>
    <row r="4399" spans="1:74" s="263" customFormat="1">
      <c r="A4399" s="458" t="s">
        <v>10866</v>
      </c>
      <c r="B4399" s="458"/>
      <c r="C4399" s="266"/>
      <c r="D4399" s="266"/>
      <c r="E4399" s="266"/>
      <c r="F4399" s="266"/>
      <c r="G4399" s="266"/>
      <c r="H4399" s="266"/>
      <c r="I4399" s="266"/>
      <c r="J4399" s="266"/>
      <c r="K4399" s="266"/>
      <c r="L4399" s="261" t="s">
        <v>10864</v>
      </c>
      <c r="M4399" s="261"/>
      <c r="N4399" s="261"/>
      <c r="O4399" s="458"/>
      <c r="P4399" s="266"/>
      <c r="Q4399" s="262" t="s">
        <v>10865</v>
      </c>
      <c r="R4399" s="261"/>
      <c r="S4399" s="261"/>
      <c r="T4399" s="261"/>
      <c r="U4399" s="261"/>
      <c r="V4399" s="292"/>
      <c r="X4399" s="458"/>
      <c r="Y4399" s="266"/>
      <c r="Z4399" s="264"/>
      <c r="AA4399" s="264"/>
      <c r="AB4399" s="264"/>
      <c r="AF4399" s="458"/>
      <c r="AG4399" s="266"/>
      <c r="AN4399" s="458"/>
      <c r="AO4399" s="266"/>
      <c r="AV4399" s="266"/>
      <c r="BC4399" s="266"/>
      <c r="BM4399" s="275">
        <v>2</v>
      </c>
      <c r="BN4399" s="275"/>
      <c r="BO4399" s="275"/>
      <c r="BP4399" s="275"/>
      <c r="BQ4399" s="275"/>
      <c r="BR4399" s="275"/>
      <c r="BS4399" s="275"/>
      <c r="BT4399" s="275"/>
      <c r="BU4399" s="275"/>
      <c r="BV4399" s="275"/>
    </row>
    <row r="4400" spans="1:74" s="263" customFormat="1" ht="28.5">
      <c r="A4400" s="458" t="s">
        <v>10869</v>
      </c>
      <c r="B4400" s="458"/>
      <c r="C4400" s="266"/>
      <c r="D4400" s="266"/>
      <c r="E4400" s="266"/>
      <c r="F4400" s="266"/>
      <c r="G4400" s="266"/>
      <c r="H4400" s="266"/>
      <c r="I4400" s="266"/>
      <c r="J4400" s="266"/>
      <c r="K4400" s="266"/>
      <c r="L4400" s="261" t="s">
        <v>10867</v>
      </c>
      <c r="M4400" s="261"/>
      <c r="N4400" s="261"/>
      <c r="O4400" s="458"/>
      <c r="P4400" s="266"/>
      <c r="Q4400" s="262" t="s">
        <v>10868</v>
      </c>
      <c r="R4400" s="261"/>
      <c r="S4400" s="261"/>
      <c r="T4400" s="261"/>
      <c r="U4400" s="261"/>
      <c r="V4400" s="292"/>
      <c r="X4400" s="458"/>
      <c r="Y4400" s="266"/>
      <c r="Z4400" s="264"/>
      <c r="AA4400" s="264"/>
      <c r="AB4400" s="264"/>
      <c r="AF4400" s="458"/>
      <c r="AG4400" s="266"/>
      <c r="AN4400" s="458"/>
      <c r="AO4400" s="266"/>
      <c r="AV4400" s="266"/>
      <c r="BC4400" s="266"/>
      <c r="BM4400" s="275">
        <v>2</v>
      </c>
      <c r="BN4400" s="275"/>
      <c r="BO4400" s="275"/>
      <c r="BP4400" s="275"/>
      <c r="BQ4400" s="275"/>
      <c r="BR4400" s="275"/>
      <c r="BS4400" s="275"/>
      <c r="BT4400" s="275"/>
      <c r="BU4400" s="275"/>
      <c r="BV4400" s="275"/>
    </row>
    <row r="4401" spans="1:74" s="263" customFormat="1">
      <c r="A4401" s="458" t="s">
        <v>10872</v>
      </c>
      <c r="B4401" s="458"/>
      <c r="C4401" s="266"/>
      <c r="D4401" s="266"/>
      <c r="E4401" s="266"/>
      <c r="F4401" s="266"/>
      <c r="G4401" s="266"/>
      <c r="H4401" s="266"/>
      <c r="I4401" s="266"/>
      <c r="J4401" s="266"/>
      <c r="K4401" s="266"/>
      <c r="L4401" s="261" t="s">
        <v>10870</v>
      </c>
      <c r="M4401" s="261"/>
      <c r="N4401" s="261"/>
      <c r="O4401" s="458"/>
      <c r="P4401" s="266"/>
      <c r="Q4401" s="262" t="s">
        <v>10871</v>
      </c>
      <c r="R4401" s="261"/>
      <c r="S4401" s="261"/>
      <c r="T4401" s="261"/>
      <c r="U4401" s="261"/>
      <c r="V4401" s="292"/>
      <c r="X4401" s="458"/>
      <c r="Y4401" s="266"/>
      <c r="Z4401" s="264"/>
      <c r="AA4401" s="264"/>
      <c r="AB4401" s="264"/>
      <c r="AF4401" s="458"/>
      <c r="AG4401" s="266"/>
      <c r="AN4401" s="458"/>
      <c r="AO4401" s="266"/>
      <c r="AV4401" s="266"/>
      <c r="BC4401" s="266"/>
      <c r="BM4401" s="275">
        <v>2</v>
      </c>
      <c r="BN4401" s="275"/>
      <c r="BO4401" s="275"/>
      <c r="BP4401" s="275"/>
      <c r="BQ4401" s="275"/>
      <c r="BR4401" s="275"/>
      <c r="BS4401" s="275"/>
      <c r="BT4401" s="275"/>
      <c r="BU4401" s="275"/>
      <c r="BV4401" s="275"/>
    </row>
    <row r="4402" spans="1:74" s="263" customFormat="1" ht="28.5">
      <c r="A4402" s="458" t="s">
        <v>10875</v>
      </c>
      <c r="B4402" s="458"/>
      <c r="C4402" s="266"/>
      <c r="D4402" s="266"/>
      <c r="E4402" s="266"/>
      <c r="F4402" s="266"/>
      <c r="G4402" s="266"/>
      <c r="H4402" s="266"/>
      <c r="I4402" s="266"/>
      <c r="J4402" s="266"/>
      <c r="K4402" s="266"/>
      <c r="L4402" s="261" t="s">
        <v>10873</v>
      </c>
      <c r="M4402" s="261"/>
      <c r="N4402" s="261"/>
      <c r="O4402" s="458"/>
      <c r="P4402" s="266"/>
      <c r="Q4402" s="262" t="s">
        <v>10874</v>
      </c>
      <c r="R4402" s="261"/>
      <c r="S4402" s="261"/>
      <c r="T4402" s="261"/>
      <c r="U4402" s="261"/>
      <c r="V4402" s="292"/>
      <c r="X4402" s="458"/>
      <c r="Y4402" s="266"/>
      <c r="Z4402" s="264"/>
      <c r="AA4402" s="264"/>
      <c r="AB4402" s="264"/>
      <c r="AF4402" s="458"/>
      <c r="AG4402" s="266"/>
      <c r="AN4402" s="458"/>
      <c r="AO4402" s="266"/>
      <c r="AV4402" s="266"/>
      <c r="BC4402" s="266"/>
      <c r="BM4402" s="275">
        <v>2</v>
      </c>
      <c r="BN4402" s="275"/>
      <c r="BO4402" s="275"/>
      <c r="BP4402" s="275"/>
      <c r="BQ4402" s="275"/>
      <c r="BR4402" s="275"/>
      <c r="BS4402" s="275"/>
      <c r="BT4402" s="275"/>
      <c r="BU4402" s="275"/>
      <c r="BV4402" s="275"/>
    </row>
    <row r="4403" spans="1:74" s="263" customFormat="1">
      <c r="A4403" s="458" t="s">
        <v>10878</v>
      </c>
      <c r="B4403" s="458"/>
      <c r="C4403" s="266"/>
      <c r="D4403" s="266"/>
      <c r="E4403" s="266"/>
      <c r="F4403" s="266"/>
      <c r="G4403" s="266"/>
      <c r="H4403" s="266"/>
      <c r="I4403" s="266"/>
      <c r="J4403" s="266"/>
      <c r="K4403" s="266"/>
      <c r="L4403" s="261" t="s">
        <v>10876</v>
      </c>
      <c r="M4403" s="261"/>
      <c r="N4403" s="261"/>
      <c r="O4403" s="458"/>
      <c r="P4403" s="266"/>
      <c r="Q4403" s="262" t="s">
        <v>10877</v>
      </c>
      <c r="R4403" s="261"/>
      <c r="S4403" s="261"/>
      <c r="T4403" s="261"/>
      <c r="U4403" s="261"/>
      <c r="V4403" s="292"/>
      <c r="X4403" s="458"/>
      <c r="Y4403" s="266"/>
      <c r="Z4403" s="264"/>
      <c r="AA4403" s="264"/>
      <c r="AB4403" s="264"/>
      <c r="AF4403" s="458"/>
      <c r="AG4403" s="266"/>
      <c r="AN4403" s="458"/>
      <c r="AO4403" s="266"/>
      <c r="AV4403" s="266"/>
      <c r="BC4403" s="266"/>
      <c r="BM4403" s="275">
        <v>2</v>
      </c>
      <c r="BN4403" s="275"/>
      <c r="BO4403" s="275"/>
      <c r="BP4403" s="275"/>
      <c r="BQ4403" s="275"/>
      <c r="BR4403" s="275"/>
      <c r="BS4403" s="275"/>
      <c r="BT4403" s="275"/>
      <c r="BU4403" s="275"/>
      <c r="BV4403" s="275"/>
    </row>
    <row r="4404" spans="1:74" s="263" customFormat="1">
      <c r="A4404" s="457"/>
      <c r="B4404" s="457"/>
      <c r="C4404" s="260"/>
      <c r="D4404" s="260"/>
      <c r="E4404" s="260"/>
      <c r="F4404" s="260"/>
      <c r="G4404" s="260"/>
      <c r="H4404" s="260"/>
      <c r="I4404" s="260"/>
      <c r="J4404" s="260"/>
      <c r="K4404" s="260"/>
      <c r="L4404" s="261" t="s">
        <v>10879</v>
      </c>
      <c r="M4404" s="261"/>
      <c r="N4404" s="261"/>
      <c r="O4404" s="457"/>
      <c r="P4404" s="260"/>
      <c r="Q4404" s="262" t="s">
        <v>10880</v>
      </c>
      <c r="R4404" s="261"/>
      <c r="S4404" s="261"/>
      <c r="T4404" s="261"/>
      <c r="U4404" s="261"/>
      <c r="V4404" s="292"/>
      <c r="X4404" s="457"/>
      <c r="Y4404" s="260"/>
      <c r="Z4404" s="264"/>
      <c r="AA4404" s="264"/>
      <c r="AB4404" s="264"/>
      <c r="AF4404" s="457"/>
      <c r="AG4404" s="260"/>
      <c r="AN4404" s="457"/>
      <c r="AO4404" s="260"/>
      <c r="AV4404" s="260"/>
      <c r="BC4404" s="260"/>
      <c r="BM4404" s="275">
        <v>2</v>
      </c>
      <c r="BN4404" s="275"/>
      <c r="BO4404" s="275"/>
      <c r="BP4404" s="275"/>
      <c r="BQ4404" s="275"/>
      <c r="BR4404" s="275"/>
      <c r="BS4404" s="275"/>
      <c r="BT4404" s="275"/>
      <c r="BU4404" s="275"/>
      <c r="BV4404" s="275"/>
    </row>
    <row r="4405" spans="1:74" s="263" customFormat="1">
      <c r="A4405" s="458" t="s">
        <v>10883</v>
      </c>
      <c r="B4405" s="458"/>
      <c r="C4405" s="266"/>
      <c r="D4405" s="266"/>
      <c r="E4405" s="266"/>
      <c r="F4405" s="266"/>
      <c r="G4405" s="266"/>
      <c r="H4405" s="266"/>
      <c r="I4405" s="266"/>
      <c r="J4405" s="266"/>
      <c r="K4405" s="266"/>
      <c r="L4405" s="261" t="s">
        <v>10881</v>
      </c>
      <c r="M4405" s="261"/>
      <c r="N4405" s="261"/>
      <c r="O4405" s="458"/>
      <c r="P4405" s="266"/>
      <c r="Q4405" s="262" t="s">
        <v>10882</v>
      </c>
      <c r="R4405" s="261"/>
      <c r="S4405" s="261"/>
      <c r="T4405" s="261"/>
      <c r="U4405" s="261"/>
      <c r="V4405" s="292"/>
      <c r="X4405" s="458"/>
      <c r="Y4405" s="266"/>
      <c r="Z4405" s="264"/>
      <c r="AA4405" s="264"/>
      <c r="AB4405" s="264"/>
      <c r="AF4405" s="458"/>
      <c r="AG4405" s="266"/>
      <c r="AN4405" s="458"/>
      <c r="AO4405" s="266"/>
      <c r="AV4405" s="266"/>
      <c r="BC4405" s="266"/>
      <c r="BM4405" s="275">
        <v>2</v>
      </c>
      <c r="BN4405" s="275"/>
      <c r="BO4405" s="275"/>
      <c r="BP4405" s="275"/>
      <c r="BQ4405" s="275"/>
      <c r="BR4405" s="275"/>
      <c r="BS4405" s="275"/>
      <c r="BT4405" s="275"/>
      <c r="BU4405" s="275"/>
      <c r="BV4405" s="275"/>
    </row>
    <row r="4406" spans="1:74" s="263" customFormat="1" ht="28.5">
      <c r="A4406" s="458" t="s">
        <v>10886</v>
      </c>
      <c r="B4406" s="458"/>
      <c r="C4406" s="266"/>
      <c r="D4406" s="266"/>
      <c r="E4406" s="266"/>
      <c r="F4406" s="266"/>
      <c r="G4406" s="266"/>
      <c r="H4406" s="266"/>
      <c r="I4406" s="266"/>
      <c r="J4406" s="266"/>
      <c r="K4406" s="266"/>
      <c r="L4406" s="261" t="s">
        <v>10884</v>
      </c>
      <c r="M4406" s="261"/>
      <c r="N4406" s="261"/>
      <c r="O4406" s="458"/>
      <c r="P4406" s="266"/>
      <c r="Q4406" s="262" t="s">
        <v>10885</v>
      </c>
      <c r="R4406" s="261"/>
      <c r="S4406" s="261"/>
      <c r="T4406" s="261"/>
      <c r="U4406" s="261"/>
      <c r="V4406" s="292"/>
      <c r="X4406" s="458"/>
      <c r="Y4406" s="266"/>
      <c r="Z4406" s="264"/>
      <c r="AA4406" s="264"/>
      <c r="AB4406" s="264"/>
      <c r="AF4406" s="458"/>
      <c r="AG4406" s="266"/>
      <c r="AN4406" s="458"/>
      <c r="AO4406" s="266"/>
      <c r="AV4406" s="266"/>
      <c r="BC4406" s="266"/>
      <c r="BM4406" s="275">
        <v>2</v>
      </c>
      <c r="BN4406" s="275"/>
      <c r="BO4406" s="275"/>
      <c r="BP4406" s="275"/>
      <c r="BQ4406" s="275"/>
      <c r="BR4406" s="275"/>
      <c r="BS4406" s="275"/>
      <c r="BT4406" s="275"/>
      <c r="BU4406" s="275"/>
      <c r="BV4406" s="275"/>
    </row>
    <row r="4407" spans="1:74" s="263" customFormat="1">
      <c r="A4407" s="458" t="s">
        <v>10889</v>
      </c>
      <c r="B4407" s="458"/>
      <c r="C4407" s="266"/>
      <c r="D4407" s="266"/>
      <c r="E4407" s="266"/>
      <c r="F4407" s="266"/>
      <c r="G4407" s="266"/>
      <c r="H4407" s="266"/>
      <c r="I4407" s="266"/>
      <c r="J4407" s="266"/>
      <c r="K4407" s="266"/>
      <c r="L4407" s="261" t="s">
        <v>10887</v>
      </c>
      <c r="M4407" s="261"/>
      <c r="N4407" s="261"/>
      <c r="O4407" s="458"/>
      <c r="P4407" s="266"/>
      <c r="Q4407" s="262" t="s">
        <v>10888</v>
      </c>
      <c r="R4407" s="261"/>
      <c r="S4407" s="261"/>
      <c r="T4407" s="261"/>
      <c r="U4407" s="261"/>
      <c r="V4407" s="292"/>
      <c r="X4407" s="458"/>
      <c r="Y4407" s="266"/>
      <c r="Z4407" s="264"/>
      <c r="AA4407" s="264"/>
      <c r="AB4407" s="264"/>
      <c r="AF4407" s="458"/>
      <c r="AG4407" s="266"/>
      <c r="AN4407" s="458"/>
      <c r="AO4407" s="266"/>
      <c r="AV4407" s="266"/>
      <c r="BC4407" s="266"/>
      <c r="BM4407" s="275">
        <v>2</v>
      </c>
      <c r="BN4407" s="275"/>
      <c r="BO4407" s="275"/>
      <c r="BP4407" s="275"/>
      <c r="BQ4407" s="275"/>
      <c r="BR4407" s="275"/>
      <c r="BS4407" s="275"/>
      <c r="BT4407" s="275"/>
      <c r="BU4407" s="275"/>
      <c r="BV4407" s="275"/>
    </row>
    <row r="4408" spans="1:74" s="263" customFormat="1">
      <c r="A4408" s="458" t="s">
        <v>10892</v>
      </c>
      <c r="B4408" s="458"/>
      <c r="C4408" s="266"/>
      <c r="D4408" s="266"/>
      <c r="E4408" s="266"/>
      <c r="F4408" s="266"/>
      <c r="G4408" s="266"/>
      <c r="H4408" s="266"/>
      <c r="I4408" s="266"/>
      <c r="J4408" s="266"/>
      <c r="K4408" s="266"/>
      <c r="L4408" s="261" t="s">
        <v>10890</v>
      </c>
      <c r="M4408" s="261"/>
      <c r="N4408" s="261"/>
      <c r="O4408" s="458"/>
      <c r="P4408" s="266"/>
      <c r="Q4408" s="262" t="s">
        <v>10891</v>
      </c>
      <c r="R4408" s="261"/>
      <c r="S4408" s="261"/>
      <c r="T4408" s="261"/>
      <c r="U4408" s="261"/>
      <c r="V4408" s="292"/>
      <c r="X4408" s="458"/>
      <c r="Y4408" s="266"/>
      <c r="Z4408" s="264"/>
      <c r="AA4408" s="264"/>
      <c r="AB4408" s="264"/>
      <c r="AF4408" s="458"/>
      <c r="AG4408" s="266"/>
      <c r="AN4408" s="458"/>
      <c r="AO4408" s="266"/>
      <c r="AV4408" s="266"/>
      <c r="BC4408" s="266"/>
      <c r="BM4408" s="275">
        <v>2</v>
      </c>
      <c r="BN4408" s="275"/>
      <c r="BO4408" s="275"/>
      <c r="BP4408" s="275"/>
      <c r="BQ4408" s="275"/>
      <c r="BR4408" s="275"/>
      <c r="BS4408" s="275"/>
      <c r="BT4408" s="275"/>
      <c r="BU4408" s="275"/>
      <c r="BV4408" s="275"/>
    </row>
    <row r="4409" spans="1:74" s="263" customFormat="1">
      <c r="A4409" s="458" t="s">
        <v>10895</v>
      </c>
      <c r="B4409" s="458"/>
      <c r="C4409" s="266"/>
      <c r="D4409" s="266"/>
      <c r="E4409" s="266"/>
      <c r="F4409" s="266"/>
      <c r="G4409" s="266"/>
      <c r="H4409" s="266"/>
      <c r="I4409" s="266"/>
      <c r="J4409" s="266"/>
      <c r="K4409" s="266"/>
      <c r="L4409" s="261" t="s">
        <v>10893</v>
      </c>
      <c r="M4409" s="261"/>
      <c r="N4409" s="261"/>
      <c r="O4409" s="458"/>
      <c r="P4409" s="266"/>
      <c r="Q4409" s="262" t="s">
        <v>10894</v>
      </c>
      <c r="R4409" s="261"/>
      <c r="S4409" s="261"/>
      <c r="T4409" s="261"/>
      <c r="U4409" s="261"/>
      <c r="V4409" s="292"/>
      <c r="X4409" s="458"/>
      <c r="Y4409" s="266"/>
      <c r="Z4409" s="264"/>
      <c r="AA4409" s="264"/>
      <c r="AB4409" s="264"/>
      <c r="AF4409" s="458"/>
      <c r="AG4409" s="266"/>
      <c r="AN4409" s="458"/>
      <c r="AO4409" s="266"/>
      <c r="AV4409" s="266"/>
      <c r="BC4409" s="266"/>
      <c r="BM4409" s="275">
        <v>2</v>
      </c>
      <c r="BN4409" s="275"/>
      <c r="BO4409" s="275"/>
      <c r="BP4409" s="275"/>
      <c r="BQ4409" s="275"/>
      <c r="BR4409" s="275"/>
      <c r="BS4409" s="275"/>
      <c r="BT4409" s="275"/>
      <c r="BU4409" s="275"/>
      <c r="BV4409" s="275"/>
    </row>
    <row r="4410" spans="1:74" s="263" customFormat="1">
      <c r="A4410" s="458" t="s">
        <v>10898</v>
      </c>
      <c r="B4410" s="458"/>
      <c r="C4410" s="266"/>
      <c r="D4410" s="266"/>
      <c r="E4410" s="266"/>
      <c r="F4410" s="266"/>
      <c r="G4410" s="266"/>
      <c r="H4410" s="266"/>
      <c r="I4410" s="266"/>
      <c r="J4410" s="266"/>
      <c r="K4410" s="266"/>
      <c r="L4410" s="261" t="s">
        <v>10896</v>
      </c>
      <c r="M4410" s="261"/>
      <c r="N4410" s="261"/>
      <c r="O4410" s="458"/>
      <c r="P4410" s="266"/>
      <c r="Q4410" s="262" t="s">
        <v>10897</v>
      </c>
      <c r="R4410" s="261"/>
      <c r="S4410" s="261"/>
      <c r="T4410" s="261"/>
      <c r="U4410" s="261"/>
      <c r="V4410" s="292"/>
      <c r="X4410" s="458"/>
      <c r="Y4410" s="266"/>
      <c r="Z4410" s="264"/>
      <c r="AA4410" s="264"/>
      <c r="AB4410" s="264"/>
      <c r="AF4410" s="458"/>
      <c r="AG4410" s="266"/>
      <c r="AN4410" s="458"/>
      <c r="AO4410" s="266"/>
      <c r="AV4410" s="266"/>
      <c r="BC4410" s="266"/>
      <c r="BM4410" s="275">
        <v>2</v>
      </c>
      <c r="BN4410" s="275"/>
      <c r="BO4410" s="275"/>
      <c r="BP4410" s="275"/>
      <c r="BQ4410" s="275"/>
      <c r="BR4410" s="275"/>
      <c r="BS4410" s="275"/>
      <c r="BT4410" s="275"/>
      <c r="BU4410" s="275"/>
      <c r="BV4410" s="275"/>
    </row>
    <row r="4411" spans="1:74" s="263" customFormat="1">
      <c r="A4411" s="458" t="s">
        <v>10901</v>
      </c>
      <c r="B4411" s="458"/>
      <c r="C4411" s="266"/>
      <c r="D4411" s="266"/>
      <c r="E4411" s="266"/>
      <c r="F4411" s="266"/>
      <c r="G4411" s="266"/>
      <c r="H4411" s="266"/>
      <c r="I4411" s="266"/>
      <c r="J4411" s="266"/>
      <c r="K4411" s="266"/>
      <c r="L4411" s="261" t="s">
        <v>10899</v>
      </c>
      <c r="M4411" s="261"/>
      <c r="N4411" s="261"/>
      <c r="O4411" s="458"/>
      <c r="P4411" s="266"/>
      <c r="Q4411" s="262" t="s">
        <v>10900</v>
      </c>
      <c r="R4411" s="261"/>
      <c r="S4411" s="261"/>
      <c r="T4411" s="261"/>
      <c r="U4411" s="261"/>
      <c r="V4411" s="292"/>
      <c r="X4411" s="458"/>
      <c r="Y4411" s="266"/>
      <c r="Z4411" s="264"/>
      <c r="AA4411" s="264"/>
      <c r="AB4411" s="264"/>
      <c r="AF4411" s="458"/>
      <c r="AG4411" s="266"/>
      <c r="AN4411" s="458"/>
      <c r="AO4411" s="266"/>
      <c r="AV4411" s="266"/>
      <c r="BC4411" s="266"/>
      <c r="BM4411" s="275">
        <v>2</v>
      </c>
      <c r="BN4411" s="275"/>
      <c r="BO4411" s="275"/>
      <c r="BP4411" s="275"/>
      <c r="BQ4411" s="275"/>
      <c r="BR4411" s="275"/>
      <c r="BS4411" s="275"/>
      <c r="BT4411" s="275"/>
      <c r="BU4411" s="275"/>
      <c r="BV4411" s="275"/>
    </row>
    <row r="4412" spans="1:74" s="263" customFormat="1" ht="28.5">
      <c r="A4412" s="458" t="s">
        <v>10904</v>
      </c>
      <c r="B4412" s="458"/>
      <c r="C4412" s="266"/>
      <c r="D4412" s="266"/>
      <c r="E4412" s="266"/>
      <c r="F4412" s="266"/>
      <c r="G4412" s="266"/>
      <c r="H4412" s="266"/>
      <c r="I4412" s="266"/>
      <c r="J4412" s="266"/>
      <c r="K4412" s="266"/>
      <c r="L4412" s="261" t="s">
        <v>10902</v>
      </c>
      <c r="M4412" s="261"/>
      <c r="N4412" s="261"/>
      <c r="O4412" s="458"/>
      <c r="P4412" s="266"/>
      <c r="Q4412" s="262" t="s">
        <v>10903</v>
      </c>
      <c r="R4412" s="261"/>
      <c r="S4412" s="261"/>
      <c r="T4412" s="261"/>
      <c r="U4412" s="261"/>
      <c r="V4412" s="292"/>
      <c r="X4412" s="458"/>
      <c r="Y4412" s="266"/>
      <c r="Z4412" s="264"/>
      <c r="AA4412" s="264"/>
      <c r="AB4412" s="264"/>
      <c r="AF4412" s="458"/>
      <c r="AG4412" s="266"/>
      <c r="AN4412" s="458"/>
      <c r="AO4412" s="266"/>
      <c r="AV4412" s="266"/>
      <c r="BC4412" s="266"/>
      <c r="BM4412" s="275">
        <v>2</v>
      </c>
      <c r="BN4412" s="275"/>
      <c r="BO4412" s="275"/>
      <c r="BP4412" s="275"/>
      <c r="BQ4412" s="275"/>
      <c r="BR4412" s="275"/>
      <c r="BS4412" s="275"/>
      <c r="BT4412" s="275"/>
      <c r="BU4412" s="275"/>
      <c r="BV4412" s="275"/>
    </row>
    <row r="4413" spans="1:74" s="263" customFormat="1">
      <c r="A4413" s="458" t="s">
        <v>10907</v>
      </c>
      <c r="B4413" s="458"/>
      <c r="C4413" s="266"/>
      <c r="D4413" s="266"/>
      <c r="E4413" s="266"/>
      <c r="F4413" s="266"/>
      <c r="G4413" s="266"/>
      <c r="H4413" s="266"/>
      <c r="I4413" s="266"/>
      <c r="J4413" s="266"/>
      <c r="K4413" s="266"/>
      <c r="L4413" s="261" t="s">
        <v>10905</v>
      </c>
      <c r="M4413" s="261"/>
      <c r="N4413" s="261"/>
      <c r="O4413" s="458"/>
      <c r="P4413" s="266"/>
      <c r="Q4413" s="262" t="s">
        <v>10906</v>
      </c>
      <c r="R4413" s="261"/>
      <c r="S4413" s="261"/>
      <c r="T4413" s="261"/>
      <c r="U4413" s="261"/>
      <c r="V4413" s="292"/>
      <c r="X4413" s="458"/>
      <c r="Y4413" s="266"/>
      <c r="Z4413" s="264"/>
      <c r="AA4413" s="264"/>
      <c r="AB4413" s="264"/>
      <c r="AF4413" s="458"/>
      <c r="AG4413" s="266"/>
      <c r="AN4413" s="458"/>
      <c r="AO4413" s="266"/>
      <c r="AV4413" s="266"/>
      <c r="BC4413" s="266"/>
      <c r="BM4413" s="275">
        <v>2</v>
      </c>
      <c r="BN4413" s="275"/>
      <c r="BO4413" s="275"/>
      <c r="BP4413" s="275"/>
      <c r="BQ4413" s="275"/>
      <c r="BR4413" s="275"/>
      <c r="BS4413" s="275"/>
      <c r="BT4413" s="275"/>
      <c r="BU4413" s="275"/>
      <c r="BV4413" s="275"/>
    </row>
    <row r="4414" spans="1:74" s="263" customFormat="1" ht="28.5">
      <c r="A4414" s="458" t="s">
        <v>10910</v>
      </c>
      <c r="B4414" s="458"/>
      <c r="C4414" s="266"/>
      <c r="D4414" s="266"/>
      <c r="E4414" s="266"/>
      <c r="F4414" s="266"/>
      <c r="G4414" s="266"/>
      <c r="H4414" s="266"/>
      <c r="I4414" s="266"/>
      <c r="J4414" s="266"/>
      <c r="K4414" s="266"/>
      <c r="L4414" s="261" t="s">
        <v>10908</v>
      </c>
      <c r="M4414" s="261"/>
      <c r="N4414" s="261"/>
      <c r="O4414" s="458"/>
      <c r="P4414" s="266"/>
      <c r="Q4414" s="262" t="s">
        <v>10909</v>
      </c>
      <c r="R4414" s="261"/>
      <c r="S4414" s="261"/>
      <c r="T4414" s="261"/>
      <c r="U4414" s="261"/>
      <c r="V4414" s="292"/>
      <c r="X4414" s="458"/>
      <c r="Y4414" s="266"/>
      <c r="Z4414" s="264"/>
      <c r="AA4414" s="264"/>
      <c r="AB4414" s="264"/>
      <c r="AF4414" s="458"/>
      <c r="AG4414" s="266"/>
      <c r="AN4414" s="458"/>
      <c r="AO4414" s="266"/>
      <c r="AV4414" s="266"/>
      <c r="BC4414" s="266"/>
      <c r="BM4414" s="275">
        <v>2</v>
      </c>
      <c r="BN4414" s="275"/>
      <c r="BO4414" s="275"/>
      <c r="BP4414" s="275"/>
      <c r="BQ4414" s="275"/>
      <c r="BR4414" s="275"/>
      <c r="BS4414" s="275"/>
      <c r="BT4414" s="275"/>
      <c r="BU4414" s="275"/>
      <c r="BV4414" s="275"/>
    </row>
    <row r="4415" spans="1:74" s="263" customFormat="1" ht="28.5">
      <c r="A4415" s="458" t="s">
        <v>10913</v>
      </c>
      <c r="B4415" s="458"/>
      <c r="C4415" s="266"/>
      <c r="D4415" s="266"/>
      <c r="E4415" s="266"/>
      <c r="F4415" s="266"/>
      <c r="G4415" s="266"/>
      <c r="H4415" s="266"/>
      <c r="I4415" s="266"/>
      <c r="J4415" s="266"/>
      <c r="K4415" s="266"/>
      <c r="L4415" s="261" t="s">
        <v>10911</v>
      </c>
      <c r="M4415" s="261"/>
      <c r="N4415" s="261"/>
      <c r="O4415" s="458"/>
      <c r="P4415" s="266"/>
      <c r="Q4415" s="262" t="s">
        <v>10912</v>
      </c>
      <c r="R4415" s="261"/>
      <c r="S4415" s="261"/>
      <c r="T4415" s="261"/>
      <c r="U4415" s="261"/>
      <c r="V4415" s="292"/>
      <c r="X4415" s="458"/>
      <c r="Y4415" s="266"/>
      <c r="Z4415" s="264"/>
      <c r="AA4415" s="264"/>
      <c r="AB4415" s="264"/>
      <c r="AF4415" s="458"/>
      <c r="AG4415" s="266"/>
      <c r="AN4415" s="458"/>
      <c r="AO4415" s="266"/>
      <c r="AV4415" s="266"/>
      <c r="BC4415" s="266"/>
      <c r="BM4415" s="275">
        <v>2</v>
      </c>
      <c r="BN4415" s="275"/>
      <c r="BO4415" s="275"/>
      <c r="BP4415" s="275"/>
      <c r="BQ4415" s="275"/>
      <c r="BR4415" s="275"/>
      <c r="BS4415" s="275"/>
      <c r="BT4415" s="275"/>
      <c r="BU4415" s="275"/>
      <c r="BV4415" s="275"/>
    </row>
    <row r="4416" spans="1:74" s="263" customFormat="1">
      <c r="A4416" s="458" t="s">
        <v>10916</v>
      </c>
      <c r="B4416" s="458"/>
      <c r="C4416" s="266"/>
      <c r="D4416" s="266"/>
      <c r="E4416" s="266"/>
      <c r="F4416" s="266"/>
      <c r="G4416" s="266"/>
      <c r="H4416" s="266"/>
      <c r="I4416" s="266"/>
      <c r="J4416" s="266"/>
      <c r="K4416" s="266"/>
      <c r="L4416" s="261" t="s">
        <v>10914</v>
      </c>
      <c r="M4416" s="261"/>
      <c r="N4416" s="261"/>
      <c r="O4416" s="458"/>
      <c r="P4416" s="266"/>
      <c r="Q4416" s="262" t="s">
        <v>10915</v>
      </c>
      <c r="R4416" s="261"/>
      <c r="S4416" s="261"/>
      <c r="T4416" s="261"/>
      <c r="U4416" s="261"/>
      <c r="V4416" s="292"/>
      <c r="X4416" s="458"/>
      <c r="Y4416" s="266"/>
      <c r="Z4416" s="264"/>
      <c r="AA4416" s="264"/>
      <c r="AB4416" s="264"/>
      <c r="AF4416" s="458"/>
      <c r="AG4416" s="266"/>
      <c r="AN4416" s="458"/>
      <c r="AO4416" s="266"/>
      <c r="AV4416" s="266"/>
      <c r="BC4416" s="266"/>
      <c r="BM4416" s="275">
        <v>2</v>
      </c>
      <c r="BN4416" s="275"/>
      <c r="BO4416" s="275"/>
      <c r="BP4416" s="275"/>
      <c r="BQ4416" s="275"/>
      <c r="BR4416" s="275"/>
      <c r="BS4416" s="275"/>
      <c r="BT4416" s="275"/>
      <c r="BU4416" s="275"/>
      <c r="BV4416" s="275"/>
    </row>
    <row r="4417" spans="1:74" s="263" customFormat="1">
      <c r="A4417" s="457"/>
      <c r="B4417" s="457"/>
      <c r="C4417" s="260"/>
      <c r="D4417" s="260"/>
      <c r="E4417" s="260"/>
      <c r="F4417" s="260"/>
      <c r="G4417" s="260"/>
      <c r="H4417" s="260"/>
      <c r="I4417" s="260"/>
      <c r="J4417" s="260"/>
      <c r="K4417" s="260"/>
      <c r="L4417" s="261" t="s">
        <v>10917</v>
      </c>
      <c r="M4417" s="261"/>
      <c r="N4417" s="261"/>
      <c r="O4417" s="457"/>
      <c r="P4417" s="260"/>
      <c r="Q4417" s="262" t="s">
        <v>10918</v>
      </c>
      <c r="R4417" s="261"/>
      <c r="S4417" s="261"/>
      <c r="T4417" s="261"/>
      <c r="U4417" s="261"/>
      <c r="V4417" s="292"/>
      <c r="X4417" s="457"/>
      <c r="Y4417" s="260"/>
      <c r="Z4417" s="264"/>
      <c r="AA4417" s="264"/>
      <c r="AB4417" s="264"/>
      <c r="AF4417" s="457"/>
      <c r="AG4417" s="260"/>
      <c r="AN4417" s="457"/>
      <c r="AO4417" s="260"/>
      <c r="AV4417" s="260"/>
      <c r="BC4417" s="260"/>
      <c r="BM4417" s="275">
        <v>2</v>
      </c>
      <c r="BN4417" s="275"/>
      <c r="BO4417" s="275"/>
      <c r="BP4417" s="275"/>
      <c r="BQ4417" s="275"/>
      <c r="BR4417" s="275"/>
      <c r="BS4417" s="275"/>
      <c r="BT4417" s="275"/>
      <c r="BU4417" s="275"/>
      <c r="BV4417" s="275"/>
    </row>
    <row r="4418" spans="1:74" s="263" customFormat="1">
      <c r="A4418" s="458" t="s">
        <v>10921</v>
      </c>
      <c r="B4418" s="458"/>
      <c r="C4418" s="266"/>
      <c r="D4418" s="266"/>
      <c r="E4418" s="266"/>
      <c r="F4418" s="266"/>
      <c r="G4418" s="266"/>
      <c r="H4418" s="266"/>
      <c r="I4418" s="266"/>
      <c r="J4418" s="266"/>
      <c r="K4418" s="266"/>
      <c r="L4418" s="261" t="s">
        <v>10919</v>
      </c>
      <c r="M4418" s="261"/>
      <c r="N4418" s="261"/>
      <c r="O4418" s="458"/>
      <c r="P4418" s="266"/>
      <c r="Q4418" s="262" t="s">
        <v>10920</v>
      </c>
      <c r="R4418" s="261"/>
      <c r="S4418" s="261"/>
      <c r="T4418" s="261"/>
      <c r="U4418" s="261"/>
      <c r="V4418" s="292"/>
      <c r="X4418" s="458"/>
      <c r="Y4418" s="266"/>
      <c r="Z4418" s="264"/>
      <c r="AA4418" s="264"/>
      <c r="AB4418" s="264"/>
      <c r="AF4418" s="458"/>
      <c r="AG4418" s="266"/>
      <c r="AN4418" s="458"/>
      <c r="AO4418" s="266"/>
      <c r="AV4418" s="266"/>
      <c r="BC4418" s="266"/>
      <c r="BM4418" s="275">
        <v>2</v>
      </c>
      <c r="BN4418" s="275"/>
      <c r="BO4418" s="275"/>
      <c r="BP4418" s="275"/>
      <c r="BQ4418" s="275"/>
      <c r="BR4418" s="275"/>
      <c r="BS4418" s="275"/>
      <c r="BT4418" s="275"/>
      <c r="BU4418" s="275"/>
      <c r="BV4418" s="275"/>
    </row>
    <row r="4419" spans="1:74" s="263" customFormat="1">
      <c r="A4419" s="458" t="s">
        <v>10924</v>
      </c>
      <c r="B4419" s="458"/>
      <c r="C4419" s="266"/>
      <c r="D4419" s="266"/>
      <c r="E4419" s="266"/>
      <c r="F4419" s="266"/>
      <c r="G4419" s="266"/>
      <c r="H4419" s="266"/>
      <c r="I4419" s="266"/>
      <c r="J4419" s="266"/>
      <c r="K4419" s="266"/>
      <c r="L4419" s="261" t="s">
        <v>10922</v>
      </c>
      <c r="M4419" s="261"/>
      <c r="N4419" s="261"/>
      <c r="O4419" s="458"/>
      <c r="P4419" s="266"/>
      <c r="Q4419" s="262" t="s">
        <v>10923</v>
      </c>
      <c r="R4419" s="261"/>
      <c r="S4419" s="261"/>
      <c r="T4419" s="261"/>
      <c r="U4419" s="261"/>
      <c r="V4419" s="292"/>
      <c r="X4419" s="458"/>
      <c r="Y4419" s="266"/>
      <c r="Z4419" s="264"/>
      <c r="AA4419" s="264"/>
      <c r="AB4419" s="264"/>
      <c r="AF4419" s="458"/>
      <c r="AG4419" s="266"/>
      <c r="AN4419" s="458"/>
      <c r="AO4419" s="266"/>
      <c r="AV4419" s="266"/>
      <c r="BC4419" s="266"/>
      <c r="BM4419" s="275">
        <v>2</v>
      </c>
      <c r="BN4419" s="275"/>
      <c r="BO4419" s="275"/>
      <c r="BP4419" s="275"/>
      <c r="BQ4419" s="275"/>
      <c r="BR4419" s="275"/>
      <c r="BS4419" s="275"/>
      <c r="BT4419" s="275"/>
      <c r="BU4419" s="275"/>
      <c r="BV4419" s="275"/>
    </row>
    <row r="4420" spans="1:74" s="263" customFormat="1">
      <c r="A4420" s="458" t="s">
        <v>10927</v>
      </c>
      <c r="B4420" s="458"/>
      <c r="C4420" s="266"/>
      <c r="D4420" s="266"/>
      <c r="E4420" s="266"/>
      <c r="F4420" s="266"/>
      <c r="G4420" s="266"/>
      <c r="H4420" s="266"/>
      <c r="I4420" s="266"/>
      <c r="J4420" s="266"/>
      <c r="K4420" s="266"/>
      <c r="L4420" s="261" t="s">
        <v>10925</v>
      </c>
      <c r="M4420" s="261"/>
      <c r="N4420" s="261"/>
      <c r="O4420" s="458"/>
      <c r="P4420" s="266"/>
      <c r="Q4420" s="262" t="s">
        <v>10926</v>
      </c>
      <c r="R4420" s="261"/>
      <c r="S4420" s="261"/>
      <c r="T4420" s="261"/>
      <c r="U4420" s="261"/>
      <c r="V4420" s="292"/>
      <c r="X4420" s="458"/>
      <c r="Y4420" s="266"/>
      <c r="Z4420" s="264"/>
      <c r="AA4420" s="264"/>
      <c r="AB4420" s="264"/>
      <c r="AF4420" s="458"/>
      <c r="AG4420" s="266"/>
      <c r="AN4420" s="458"/>
      <c r="AO4420" s="266"/>
      <c r="AV4420" s="266"/>
      <c r="BC4420" s="266"/>
      <c r="BM4420" s="275">
        <v>2</v>
      </c>
      <c r="BN4420" s="275"/>
      <c r="BO4420" s="275"/>
      <c r="BP4420" s="275"/>
      <c r="BQ4420" s="275"/>
      <c r="BR4420" s="275"/>
      <c r="BS4420" s="275"/>
      <c r="BT4420" s="275"/>
      <c r="BU4420" s="275"/>
      <c r="BV4420" s="275"/>
    </row>
    <row r="4421" spans="1:74" s="263" customFormat="1">
      <c r="A4421" s="458" t="s">
        <v>10930</v>
      </c>
      <c r="B4421" s="458"/>
      <c r="C4421" s="266"/>
      <c r="D4421" s="266"/>
      <c r="E4421" s="266"/>
      <c r="F4421" s="266"/>
      <c r="G4421" s="266"/>
      <c r="H4421" s="266"/>
      <c r="I4421" s="266"/>
      <c r="J4421" s="266"/>
      <c r="K4421" s="266"/>
      <c r="L4421" s="261" t="s">
        <v>10928</v>
      </c>
      <c r="M4421" s="261"/>
      <c r="N4421" s="261"/>
      <c r="O4421" s="458"/>
      <c r="P4421" s="266"/>
      <c r="Q4421" s="262" t="s">
        <v>10929</v>
      </c>
      <c r="R4421" s="261"/>
      <c r="S4421" s="261"/>
      <c r="T4421" s="261"/>
      <c r="U4421" s="261"/>
      <c r="V4421" s="292"/>
      <c r="X4421" s="458"/>
      <c r="Y4421" s="266"/>
      <c r="Z4421" s="264"/>
      <c r="AA4421" s="264"/>
      <c r="AB4421" s="264"/>
      <c r="AF4421" s="458"/>
      <c r="AG4421" s="266"/>
      <c r="AN4421" s="458"/>
      <c r="AO4421" s="266"/>
      <c r="AV4421" s="266"/>
      <c r="BC4421" s="266"/>
      <c r="BM4421" s="275">
        <v>2</v>
      </c>
      <c r="BN4421" s="275"/>
      <c r="BO4421" s="275"/>
      <c r="BP4421" s="275"/>
      <c r="BQ4421" s="275"/>
      <c r="BR4421" s="275"/>
      <c r="BS4421" s="275"/>
      <c r="BT4421" s="275"/>
      <c r="BU4421" s="275"/>
      <c r="BV4421" s="275"/>
    </row>
    <row r="4422" spans="1:74" s="263" customFormat="1">
      <c r="A4422" s="458" t="s">
        <v>10933</v>
      </c>
      <c r="B4422" s="458"/>
      <c r="C4422" s="266"/>
      <c r="D4422" s="266"/>
      <c r="E4422" s="266"/>
      <c r="F4422" s="266"/>
      <c r="G4422" s="266"/>
      <c r="H4422" s="266"/>
      <c r="I4422" s="266"/>
      <c r="J4422" s="266"/>
      <c r="K4422" s="266"/>
      <c r="L4422" s="261" t="s">
        <v>10931</v>
      </c>
      <c r="M4422" s="261"/>
      <c r="N4422" s="261"/>
      <c r="O4422" s="458"/>
      <c r="P4422" s="266"/>
      <c r="Q4422" s="262" t="s">
        <v>10932</v>
      </c>
      <c r="R4422" s="261"/>
      <c r="S4422" s="261"/>
      <c r="T4422" s="261"/>
      <c r="U4422" s="261"/>
      <c r="V4422" s="292"/>
      <c r="X4422" s="458"/>
      <c r="Y4422" s="266"/>
      <c r="Z4422" s="264"/>
      <c r="AA4422" s="264"/>
      <c r="AB4422" s="264"/>
      <c r="AF4422" s="458"/>
      <c r="AG4422" s="266"/>
      <c r="AN4422" s="458"/>
      <c r="AO4422" s="266"/>
      <c r="AV4422" s="266"/>
      <c r="BC4422" s="266"/>
      <c r="BM4422" s="275">
        <v>2</v>
      </c>
      <c r="BN4422" s="275"/>
      <c r="BO4422" s="275"/>
      <c r="BP4422" s="275"/>
      <c r="BQ4422" s="275"/>
      <c r="BR4422" s="275"/>
      <c r="BS4422" s="275"/>
      <c r="BT4422" s="275"/>
      <c r="BU4422" s="275"/>
      <c r="BV4422" s="275"/>
    </row>
    <row r="4423" spans="1:74" s="263" customFormat="1">
      <c r="A4423" s="458" t="s">
        <v>10936</v>
      </c>
      <c r="B4423" s="458"/>
      <c r="C4423" s="266"/>
      <c r="D4423" s="266"/>
      <c r="E4423" s="266"/>
      <c r="F4423" s="266"/>
      <c r="G4423" s="266"/>
      <c r="H4423" s="266"/>
      <c r="I4423" s="266"/>
      <c r="J4423" s="266"/>
      <c r="K4423" s="266"/>
      <c r="L4423" s="261" t="s">
        <v>10934</v>
      </c>
      <c r="M4423" s="261"/>
      <c r="N4423" s="261"/>
      <c r="O4423" s="458"/>
      <c r="P4423" s="266"/>
      <c r="Q4423" s="262" t="s">
        <v>10935</v>
      </c>
      <c r="R4423" s="261"/>
      <c r="S4423" s="261"/>
      <c r="T4423" s="261"/>
      <c r="U4423" s="261"/>
      <c r="V4423" s="292"/>
      <c r="X4423" s="458"/>
      <c r="Y4423" s="266"/>
      <c r="Z4423" s="264"/>
      <c r="AA4423" s="264"/>
      <c r="AB4423" s="264"/>
      <c r="AF4423" s="458"/>
      <c r="AG4423" s="266"/>
      <c r="AN4423" s="458"/>
      <c r="AO4423" s="266"/>
      <c r="AV4423" s="266"/>
      <c r="BC4423" s="266"/>
      <c r="BM4423" s="275">
        <v>2</v>
      </c>
      <c r="BN4423" s="275"/>
      <c r="BO4423" s="275"/>
      <c r="BP4423" s="275"/>
      <c r="BQ4423" s="275"/>
      <c r="BR4423" s="275"/>
      <c r="BS4423" s="275"/>
      <c r="BT4423" s="275"/>
      <c r="BU4423" s="275"/>
      <c r="BV4423" s="275"/>
    </row>
    <row r="4424" spans="1:74" s="263" customFormat="1">
      <c r="A4424" s="458" t="s">
        <v>10939</v>
      </c>
      <c r="B4424" s="458"/>
      <c r="C4424" s="266"/>
      <c r="D4424" s="266"/>
      <c r="E4424" s="266"/>
      <c r="F4424" s="266"/>
      <c r="G4424" s="266"/>
      <c r="H4424" s="266"/>
      <c r="I4424" s="266"/>
      <c r="J4424" s="266"/>
      <c r="K4424" s="266"/>
      <c r="L4424" s="261" t="s">
        <v>10937</v>
      </c>
      <c r="M4424" s="261"/>
      <c r="N4424" s="261"/>
      <c r="O4424" s="458"/>
      <c r="P4424" s="266"/>
      <c r="Q4424" s="262" t="s">
        <v>10938</v>
      </c>
      <c r="R4424" s="261"/>
      <c r="S4424" s="261"/>
      <c r="T4424" s="261"/>
      <c r="U4424" s="261"/>
      <c r="V4424" s="292"/>
      <c r="X4424" s="458"/>
      <c r="Y4424" s="266"/>
      <c r="Z4424" s="264"/>
      <c r="AA4424" s="264"/>
      <c r="AB4424" s="264"/>
      <c r="AF4424" s="458"/>
      <c r="AG4424" s="266"/>
      <c r="AN4424" s="458"/>
      <c r="AO4424" s="266"/>
      <c r="AV4424" s="266"/>
      <c r="BC4424" s="266"/>
      <c r="BM4424" s="275">
        <v>2</v>
      </c>
      <c r="BN4424" s="275"/>
      <c r="BO4424" s="275"/>
      <c r="BP4424" s="275"/>
      <c r="BQ4424" s="275"/>
      <c r="BR4424" s="275"/>
      <c r="BS4424" s="275"/>
      <c r="BT4424" s="275"/>
      <c r="BU4424" s="275"/>
      <c r="BV4424" s="275"/>
    </row>
    <row r="4425" spans="1:74" s="263" customFormat="1">
      <c r="A4425" s="458" t="s">
        <v>10942</v>
      </c>
      <c r="B4425" s="458"/>
      <c r="C4425" s="266"/>
      <c r="D4425" s="266"/>
      <c r="E4425" s="266"/>
      <c r="F4425" s="266"/>
      <c r="G4425" s="266"/>
      <c r="H4425" s="266"/>
      <c r="I4425" s="266"/>
      <c r="J4425" s="266"/>
      <c r="K4425" s="266"/>
      <c r="L4425" s="261" t="s">
        <v>10940</v>
      </c>
      <c r="M4425" s="261"/>
      <c r="N4425" s="261"/>
      <c r="O4425" s="458"/>
      <c r="P4425" s="266"/>
      <c r="Q4425" s="262" t="s">
        <v>10941</v>
      </c>
      <c r="R4425" s="261"/>
      <c r="S4425" s="261"/>
      <c r="T4425" s="261"/>
      <c r="U4425" s="261"/>
      <c r="V4425" s="292"/>
      <c r="X4425" s="458"/>
      <c r="Y4425" s="266"/>
      <c r="Z4425" s="264"/>
      <c r="AA4425" s="264"/>
      <c r="AB4425" s="264"/>
      <c r="AF4425" s="458"/>
      <c r="AG4425" s="266"/>
      <c r="AN4425" s="458"/>
      <c r="AO4425" s="266"/>
      <c r="AV4425" s="266"/>
      <c r="BC4425" s="266"/>
      <c r="BM4425" s="275">
        <v>2</v>
      </c>
      <c r="BN4425" s="275"/>
      <c r="BO4425" s="275"/>
      <c r="BP4425" s="275"/>
      <c r="BQ4425" s="275"/>
      <c r="BR4425" s="275"/>
      <c r="BS4425" s="275"/>
      <c r="BT4425" s="275"/>
      <c r="BU4425" s="275"/>
      <c r="BV4425" s="275"/>
    </row>
    <row r="4426" spans="1:74" s="263" customFormat="1">
      <c r="A4426" s="458" t="s">
        <v>10945</v>
      </c>
      <c r="B4426" s="458"/>
      <c r="C4426" s="266"/>
      <c r="D4426" s="266"/>
      <c r="E4426" s="266"/>
      <c r="F4426" s="266"/>
      <c r="G4426" s="266"/>
      <c r="H4426" s="266"/>
      <c r="I4426" s="266"/>
      <c r="J4426" s="266"/>
      <c r="K4426" s="266"/>
      <c r="L4426" s="261" t="s">
        <v>10943</v>
      </c>
      <c r="M4426" s="261"/>
      <c r="N4426" s="261"/>
      <c r="O4426" s="458"/>
      <c r="P4426" s="266"/>
      <c r="Q4426" s="262" t="s">
        <v>10944</v>
      </c>
      <c r="R4426" s="261"/>
      <c r="S4426" s="261"/>
      <c r="T4426" s="261"/>
      <c r="U4426" s="261"/>
      <c r="V4426" s="292"/>
      <c r="X4426" s="458"/>
      <c r="Y4426" s="266"/>
      <c r="Z4426" s="264"/>
      <c r="AA4426" s="264"/>
      <c r="AB4426" s="264"/>
      <c r="AF4426" s="458"/>
      <c r="AG4426" s="266"/>
      <c r="AN4426" s="458"/>
      <c r="AO4426" s="266"/>
      <c r="AV4426" s="266"/>
      <c r="BC4426" s="266"/>
      <c r="BM4426" s="275">
        <v>2</v>
      </c>
      <c r="BN4426" s="275"/>
      <c r="BO4426" s="275"/>
      <c r="BP4426" s="275"/>
      <c r="BQ4426" s="275"/>
      <c r="BR4426" s="275"/>
      <c r="BS4426" s="275"/>
      <c r="BT4426" s="275"/>
      <c r="BU4426" s="275"/>
      <c r="BV4426" s="275"/>
    </row>
    <row r="4427" spans="1:74" s="263" customFormat="1" ht="28.5">
      <c r="A4427" s="458" t="s">
        <v>10948</v>
      </c>
      <c r="B4427" s="458"/>
      <c r="C4427" s="266"/>
      <c r="D4427" s="266"/>
      <c r="E4427" s="266"/>
      <c r="F4427" s="266"/>
      <c r="G4427" s="266"/>
      <c r="H4427" s="266"/>
      <c r="I4427" s="266"/>
      <c r="J4427" s="266"/>
      <c r="K4427" s="266"/>
      <c r="L4427" s="261" t="s">
        <v>10946</v>
      </c>
      <c r="M4427" s="261"/>
      <c r="N4427" s="261"/>
      <c r="O4427" s="458"/>
      <c r="P4427" s="266"/>
      <c r="Q4427" s="262" t="s">
        <v>10947</v>
      </c>
      <c r="R4427" s="261"/>
      <c r="S4427" s="261"/>
      <c r="T4427" s="261"/>
      <c r="U4427" s="261"/>
      <c r="V4427" s="292"/>
      <c r="X4427" s="458"/>
      <c r="Y4427" s="266"/>
      <c r="Z4427" s="264"/>
      <c r="AA4427" s="264"/>
      <c r="AB4427" s="264"/>
      <c r="AF4427" s="458"/>
      <c r="AG4427" s="266"/>
      <c r="AN4427" s="458"/>
      <c r="AO4427" s="266"/>
      <c r="AV4427" s="266"/>
      <c r="BC4427" s="266"/>
      <c r="BM4427" s="275">
        <v>2</v>
      </c>
      <c r="BN4427" s="275"/>
      <c r="BO4427" s="275"/>
      <c r="BP4427" s="275"/>
      <c r="BQ4427" s="275"/>
      <c r="BR4427" s="275"/>
      <c r="BS4427" s="275"/>
      <c r="BT4427" s="275"/>
      <c r="BU4427" s="275"/>
      <c r="BV4427" s="275"/>
    </row>
    <row r="4428" spans="1:74" s="263" customFormat="1" ht="28.5">
      <c r="A4428" s="458" t="s">
        <v>10948</v>
      </c>
      <c r="B4428" s="458"/>
      <c r="C4428" s="266"/>
      <c r="D4428" s="266"/>
      <c r="E4428" s="266"/>
      <c r="F4428" s="266"/>
      <c r="G4428" s="266"/>
      <c r="H4428" s="266"/>
      <c r="I4428" s="266"/>
      <c r="J4428" s="266"/>
      <c r="K4428" s="266"/>
      <c r="L4428" s="261" t="s">
        <v>10949</v>
      </c>
      <c r="M4428" s="261"/>
      <c r="N4428" s="261"/>
      <c r="O4428" s="458"/>
      <c r="P4428" s="266"/>
      <c r="Q4428" s="262" t="s">
        <v>10947</v>
      </c>
      <c r="R4428" s="261"/>
      <c r="S4428" s="261"/>
      <c r="T4428" s="261"/>
      <c r="U4428" s="261"/>
      <c r="V4428" s="292"/>
      <c r="X4428" s="458"/>
      <c r="Y4428" s="266"/>
      <c r="Z4428" s="264"/>
      <c r="AA4428" s="264"/>
      <c r="AB4428" s="264"/>
      <c r="AF4428" s="458"/>
      <c r="AG4428" s="266"/>
      <c r="AN4428" s="458"/>
      <c r="AO4428" s="266"/>
      <c r="AV4428" s="266"/>
      <c r="BC4428" s="266"/>
      <c r="BM4428" s="275">
        <v>2</v>
      </c>
      <c r="BN4428" s="275"/>
      <c r="BO4428" s="275"/>
      <c r="BP4428" s="275"/>
      <c r="BQ4428" s="275"/>
      <c r="BR4428" s="275"/>
      <c r="BS4428" s="275"/>
      <c r="BT4428" s="275"/>
      <c r="BU4428" s="275"/>
      <c r="BV4428" s="275"/>
    </row>
    <row r="4429" spans="1:74" s="263" customFormat="1">
      <c r="A4429" s="458" t="s">
        <v>10952</v>
      </c>
      <c r="B4429" s="458"/>
      <c r="C4429" s="266"/>
      <c r="D4429" s="266"/>
      <c r="E4429" s="266"/>
      <c r="F4429" s="266"/>
      <c r="G4429" s="266"/>
      <c r="H4429" s="266"/>
      <c r="I4429" s="266"/>
      <c r="J4429" s="266"/>
      <c r="K4429" s="266"/>
      <c r="L4429" s="261" t="s">
        <v>10950</v>
      </c>
      <c r="M4429" s="261"/>
      <c r="N4429" s="261"/>
      <c r="O4429" s="458"/>
      <c r="P4429" s="266"/>
      <c r="Q4429" s="262" t="s">
        <v>10951</v>
      </c>
      <c r="R4429" s="261"/>
      <c r="S4429" s="261"/>
      <c r="T4429" s="261"/>
      <c r="U4429" s="261"/>
      <c r="V4429" s="292"/>
      <c r="X4429" s="458"/>
      <c r="Y4429" s="266"/>
      <c r="Z4429" s="264"/>
      <c r="AA4429" s="264"/>
      <c r="AB4429" s="264"/>
      <c r="AF4429" s="458"/>
      <c r="AG4429" s="266"/>
      <c r="AN4429" s="458"/>
      <c r="AO4429" s="266"/>
      <c r="AV4429" s="266"/>
      <c r="BC4429" s="266"/>
      <c r="BM4429" s="275">
        <v>2</v>
      </c>
      <c r="BN4429" s="275"/>
      <c r="BO4429" s="275"/>
      <c r="BP4429" s="275"/>
      <c r="BQ4429" s="275"/>
      <c r="BR4429" s="275"/>
      <c r="BS4429" s="275"/>
      <c r="BT4429" s="275"/>
      <c r="BU4429" s="275"/>
      <c r="BV4429" s="275"/>
    </row>
    <row r="4430" spans="1:74" s="263" customFormat="1">
      <c r="A4430" s="458" t="s">
        <v>10955</v>
      </c>
      <c r="B4430" s="458"/>
      <c r="C4430" s="266"/>
      <c r="D4430" s="266"/>
      <c r="E4430" s="266"/>
      <c r="F4430" s="266"/>
      <c r="G4430" s="266"/>
      <c r="H4430" s="266"/>
      <c r="I4430" s="266"/>
      <c r="J4430" s="266"/>
      <c r="K4430" s="266"/>
      <c r="L4430" s="261" t="s">
        <v>10953</v>
      </c>
      <c r="M4430" s="261"/>
      <c r="N4430" s="261"/>
      <c r="O4430" s="458"/>
      <c r="P4430" s="266"/>
      <c r="Q4430" s="262" t="s">
        <v>10954</v>
      </c>
      <c r="R4430" s="261"/>
      <c r="S4430" s="261"/>
      <c r="T4430" s="261"/>
      <c r="U4430" s="261"/>
      <c r="V4430" s="292"/>
      <c r="X4430" s="458"/>
      <c r="Y4430" s="266"/>
      <c r="Z4430" s="264"/>
      <c r="AA4430" s="264"/>
      <c r="AB4430" s="264"/>
      <c r="AF4430" s="458"/>
      <c r="AG4430" s="266"/>
      <c r="AN4430" s="458"/>
      <c r="AO4430" s="266"/>
      <c r="AV4430" s="266"/>
      <c r="BC4430" s="266"/>
      <c r="BM4430" s="275">
        <v>2</v>
      </c>
      <c r="BN4430" s="275"/>
      <c r="BO4430" s="275"/>
      <c r="BP4430" s="275"/>
      <c r="BQ4430" s="275"/>
      <c r="BR4430" s="275"/>
      <c r="BS4430" s="275"/>
      <c r="BT4430" s="275"/>
      <c r="BU4430" s="275"/>
      <c r="BV4430" s="275"/>
    </row>
    <row r="4431" spans="1:74" s="263" customFormat="1">
      <c r="A4431" s="458" t="s">
        <v>10958</v>
      </c>
      <c r="B4431" s="458"/>
      <c r="C4431" s="266"/>
      <c r="D4431" s="266"/>
      <c r="E4431" s="266"/>
      <c r="F4431" s="266"/>
      <c r="G4431" s="266"/>
      <c r="H4431" s="266"/>
      <c r="I4431" s="266"/>
      <c r="J4431" s="266"/>
      <c r="K4431" s="266"/>
      <c r="L4431" s="261" t="s">
        <v>10956</v>
      </c>
      <c r="M4431" s="261"/>
      <c r="N4431" s="261"/>
      <c r="O4431" s="458"/>
      <c r="P4431" s="266"/>
      <c r="Q4431" s="262" t="s">
        <v>10957</v>
      </c>
      <c r="R4431" s="261"/>
      <c r="S4431" s="261"/>
      <c r="T4431" s="261"/>
      <c r="U4431" s="261"/>
      <c r="V4431" s="292"/>
      <c r="X4431" s="458"/>
      <c r="Y4431" s="266"/>
      <c r="Z4431" s="264"/>
      <c r="AA4431" s="264"/>
      <c r="AB4431" s="264"/>
      <c r="AF4431" s="458"/>
      <c r="AG4431" s="266"/>
      <c r="AN4431" s="458"/>
      <c r="AO4431" s="266"/>
      <c r="AV4431" s="266"/>
      <c r="BC4431" s="266"/>
      <c r="BM4431" s="275">
        <v>2</v>
      </c>
      <c r="BN4431" s="275"/>
      <c r="BO4431" s="275"/>
      <c r="BP4431" s="275"/>
      <c r="BQ4431" s="275"/>
      <c r="BR4431" s="275"/>
      <c r="BS4431" s="275"/>
      <c r="BT4431" s="275"/>
      <c r="BU4431" s="275"/>
      <c r="BV4431" s="275"/>
    </row>
    <row r="4432" spans="1:74" s="263" customFormat="1">
      <c r="A4432" s="458" t="s">
        <v>10961</v>
      </c>
      <c r="B4432" s="458"/>
      <c r="C4432" s="266"/>
      <c r="D4432" s="266"/>
      <c r="E4432" s="266"/>
      <c r="F4432" s="266"/>
      <c r="G4432" s="266"/>
      <c r="H4432" s="266"/>
      <c r="I4432" s="266"/>
      <c r="J4432" s="266"/>
      <c r="K4432" s="266"/>
      <c r="L4432" s="261" t="s">
        <v>10959</v>
      </c>
      <c r="M4432" s="261"/>
      <c r="N4432" s="261"/>
      <c r="O4432" s="458"/>
      <c r="P4432" s="266"/>
      <c r="Q4432" s="262" t="s">
        <v>10960</v>
      </c>
      <c r="R4432" s="261"/>
      <c r="S4432" s="261"/>
      <c r="T4432" s="261"/>
      <c r="U4432" s="261"/>
      <c r="V4432" s="292"/>
      <c r="X4432" s="458"/>
      <c r="Y4432" s="266"/>
      <c r="Z4432" s="264"/>
      <c r="AA4432" s="264"/>
      <c r="AB4432" s="264"/>
      <c r="AF4432" s="458"/>
      <c r="AG4432" s="266"/>
      <c r="AN4432" s="458"/>
      <c r="AO4432" s="266"/>
      <c r="AV4432" s="266"/>
      <c r="BC4432" s="266"/>
      <c r="BM4432" s="275">
        <v>2</v>
      </c>
      <c r="BN4432" s="275"/>
      <c r="BO4432" s="275"/>
      <c r="BP4432" s="275"/>
      <c r="BQ4432" s="275"/>
      <c r="BR4432" s="275"/>
      <c r="BS4432" s="275"/>
      <c r="BT4432" s="275"/>
      <c r="BU4432" s="275"/>
      <c r="BV4432" s="275"/>
    </row>
    <row r="4433" spans="1:74" s="263" customFormat="1">
      <c r="A4433" s="458" t="s">
        <v>10964</v>
      </c>
      <c r="B4433" s="458"/>
      <c r="C4433" s="266"/>
      <c r="D4433" s="266"/>
      <c r="E4433" s="266"/>
      <c r="F4433" s="266"/>
      <c r="G4433" s="266"/>
      <c r="H4433" s="266"/>
      <c r="I4433" s="266"/>
      <c r="J4433" s="266"/>
      <c r="K4433" s="266"/>
      <c r="L4433" s="261" t="s">
        <v>10962</v>
      </c>
      <c r="M4433" s="261"/>
      <c r="N4433" s="261"/>
      <c r="O4433" s="458"/>
      <c r="P4433" s="266"/>
      <c r="Q4433" s="262" t="s">
        <v>10963</v>
      </c>
      <c r="R4433" s="261"/>
      <c r="S4433" s="261"/>
      <c r="T4433" s="261"/>
      <c r="U4433" s="261"/>
      <c r="V4433" s="292"/>
      <c r="X4433" s="458"/>
      <c r="Y4433" s="266"/>
      <c r="Z4433" s="264"/>
      <c r="AA4433" s="264"/>
      <c r="AB4433" s="264"/>
      <c r="AF4433" s="458"/>
      <c r="AG4433" s="266"/>
      <c r="AN4433" s="458"/>
      <c r="AO4433" s="266"/>
      <c r="AV4433" s="266"/>
      <c r="BC4433" s="266"/>
      <c r="BM4433" s="275">
        <v>2</v>
      </c>
      <c r="BN4433" s="275"/>
      <c r="BO4433" s="275"/>
      <c r="BP4433" s="275"/>
      <c r="BQ4433" s="275"/>
      <c r="BR4433" s="275"/>
      <c r="BS4433" s="275"/>
      <c r="BT4433" s="275"/>
      <c r="BU4433" s="275"/>
      <c r="BV4433" s="275"/>
    </row>
    <row r="4434" spans="1:74" s="263" customFormat="1">
      <c r="A4434" s="458" t="s">
        <v>10967</v>
      </c>
      <c r="B4434" s="458"/>
      <c r="C4434" s="266"/>
      <c r="D4434" s="266"/>
      <c r="E4434" s="266"/>
      <c r="F4434" s="266"/>
      <c r="G4434" s="266"/>
      <c r="H4434" s="266"/>
      <c r="I4434" s="266"/>
      <c r="J4434" s="266"/>
      <c r="K4434" s="266"/>
      <c r="L4434" s="261" t="s">
        <v>10965</v>
      </c>
      <c r="M4434" s="261"/>
      <c r="N4434" s="261"/>
      <c r="O4434" s="458"/>
      <c r="P4434" s="266"/>
      <c r="Q4434" s="262" t="s">
        <v>10966</v>
      </c>
      <c r="R4434" s="261"/>
      <c r="S4434" s="261"/>
      <c r="T4434" s="261"/>
      <c r="U4434" s="261"/>
      <c r="V4434" s="292"/>
      <c r="X4434" s="458"/>
      <c r="Y4434" s="266"/>
      <c r="Z4434" s="264"/>
      <c r="AA4434" s="264"/>
      <c r="AB4434" s="264"/>
      <c r="AF4434" s="458"/>
      <c r="AG4434" s="266"/>
      <c r="AN4434" s="458"/>
      <c r="AO4434" s="266"/>
      <c r="AV4434" s="266"/>
      <c r="BC4434" s="266"/>
      <c r="BM4434" s="275">
        <v>2</v>
      </c>
      <c r="BN4434" s="275"/>
      <c r="BO4434" s="275"/>
      <c r="BP4434" s="275"/>
      <c r="BQ4434" s="275"/>
      <c r="BR4434" s="275"/>
      <c r="BS4434" s="275"/>
      <c r="BT4434" s="275"/>
      <c r="BU4434" s="275"/>
      <c r="BV4434" s="275"/>
    </row>
    <row r="4435" spans="1:74" s="263" customFormat="1">
      <c r="A4435" s="458" t="s">
        <v>10970</v>
      </c>
      <c r="B4435" s="458"/>
      <c r="C4435" s="266"/>
      <c r="D4435" s="266"/>
      <c r="E4435" s="266"/>
      <c r="F4435" s="266"/>
      <c r="G4435" s="266"/>
      <c r="H4435" s="266"/>
      <c r="I4435" s="266"/>
      <c r="J4435" s="266"/>
      <c r="K4435" s="266"/>
      <c r="L4435" s="261" t="s">
        <v>10968</v>
      </c>
      <c r="M4435" s="261"/>
      <c r="N4435" s="261"/>
      <c r="O4435" s="458"/>
      <c r="P4435" s="266"/>
      <c r="Q4435" s="262" t="s">
        <v>10969</v>
      </c>
      <c r="R4435" s="261"/>
      <c r="S4435" s="261"/>
      <c r="T4435" s="261"/>
      <c r="U4435" s="261"/>
      <c r="V4435" s="292"/>
      <c r="X4435" s="458"/>
      <c r="Y4435" s="266"/>
      <c r="Z4435" s="264"/>
      <c r="AA4435" s="264"/>
      <c r="AB4435" s="264"/>
      <c r="AF4435" s="458"/>
      <c r="AG4435" s="266"/>
      <c r="AN4435" s="458"/>
      <c r="AO4435" s="266"/>
      <c r="AV4435" s="266"/>
      <c r="BC4435" s="266"/>
      <c r="BM4435" s="275">
        <v>2</v>
      </c>
      <c r="BN4435" s="275"/>
      <c r="BO4435" s="275"/>
      <c r="BP4435" s="275"/>
      <c r="BQ4435" s="275"/>
      <c r="BR4435" s="275"/>
      <c r="BS4435" s="275"/>
      <c r="BT4435" s="275"/>
      <c r="BU4435" s="275"/>
      <c r="BV4435" s="275"/>
    </row>
    <row r="4436" spans="1:74" s="263" customFormat="1">
      <c r="A4436" s="458" t="s">
        <v>10973</v>
      </c>
      <c r="B4436" s="458"/>
      <c r="C4436" s="266"/>
      <c r="D4436" s="266"/>
      <c r="E4436" s="266"/>
      <c r="F4436" s="266"/>
      <c r="G4436" s="266"/>
      <c r="H4436" s="266"/>
      <c r="I4436" s="266"/>
      <c r="J4436" s="266"/>
      <c r="K4436" s="266"/>
      <c r="L4436" s="261" t="s">
        <v>10971</v>
      </c>
      <c r="M4436" s="261"/>
      <c r="N4436" s="261"/>
      <c r="O4436" s="458"/>
      <c r="P4436" s="266"/>
      <c r="Q4436" s="262" t="s">
        <v>10972</v>
      </c>
      <c r="R4436" s="261"/>
      <c r="S4436" s="261"/>
      <c r="T4436" s="261"/>
      <c r="U4436" s="261"/>
      <c r="V4436" s="292"/>
      <c r="X4436" s="458"/>
      <c r="Y4436" s="266"/>
      <c r="Z4436" s="264"/>
      <c r="AA4436" s="264"/>
      <c r="AB4436" s="264"/>
      <c r="AF4436" s="458"/>
      <c r="AG4436" s="266"/>
      <c r="AN4436" s="458"/>
      <c r="AO4436" s="266"/>
      <c r="AV4436" s="266"/>
      <c r="BC4436" s="266"/>
      <c r="BM4436" s="275">
        <v>2</v>
      </c>
      <c r="BN4436" s="275"/>
      <c r="BO4436" s="275"/>
      <c r="BP4436" s="275"/>
      <c r="BQ4436" s="275"/>
      <c r="BR4436" s="275"/>
      <c r="BS4436" s="275"/>
      <c r="BT4436" s="275"/>
      <c r="BU4436" s="275"/>
      <c r="BV4436" s="275"/>
    </row>
    <row r="4437" spans="1:74" s="263" customFormat="1">
      <c r="A4437" s="458" t="s">
        <v>10976</v>
      </c>
      <c r="B4437" s="458"/>
      <c r="C4437" s="266"/>
      <c r="D4437" s="266"/>
      <c r="E4437" s="266"/>
      <c r="F4437" s="266"/>
      <c r="G4437" s="266"/>
      <c r="H4437" s="266"/>
      <c r="I4437" s="266"/>
      <c r="J4437" s="266"/>
      <c r="K4437" s="266"/>
      <c r="L4437" s="261" t="s">
        <v>10974</v>
      </c>
      <c r="M4437" s="261"/>
      <c r="N4437" s="261"/>
      <c r="O4437" s="458"/>
      <c r="P4437" s="266"/>
      <c r="Q4437" s="262" t="s">
        <v>10975</v>
      </c>
      <c r="R4437" s="261"/>
      <c r="S4437" s="261"/>
      <c r="T4437" s="261"/>
      <c r="U4437" s="261"/>
      <c r="V4437" s="292"/>
      <c r="X4437" s="458"/>
      <c r="Y4437" s="266"/>
      <c r="Z4437" s="264"/>
      <c r="AA4437" s="264"/>
      <c r="AB4437" s="264"/>
      <c r="AF4437" s="458"/>
      <c r="AG4437" s="266"/>
      <c r="AN4437" s="458"/>
      <c r="AO4437" s="266"/>
      <c r="AV4437" s="266"/>
      <c r="BC4437" s="266"/>
      <c r="BM4437" s="275">
        <v>2</v>
      </c>
      <c r="BN4437" s="275"/>
      <c r="BO4437" s="275"/>
      <c r="BP4437" s="275"/>
      <c r="BQ4437" s="275"/>
      <c r="BR4437" s="275"/>
      <c r="BS4437" s="275"/>
      <c r="BT4437" s="275"/>
      <c r="BU4437" s="275"/>
      <c r="BV4437" s="275"/>
    </row>
    <row r="4438" spans="1:74" s="263" customFormat="1">
      <c r="A4438" s="458" t="s">
        <v>10976</v>
      </c>
      <c r="B4438" s="458"/>
      <c r="C4438" s="266"/>
      <c r="D4438" s="266"/>
      <c r="E4438" s="266"/>
      <c r="F4438" s="266"/>
      <c r="G4438" s="266"/>
      <c r="H4438" s="266"/>
      <c r="I4438" s="266"/>
      <c r="J4438" s="266"/>
      <c r="K4438" s="266"/>
      <c r="L4438" s="261" t="s">
        <v>10974</v>
      </c>
      <c r="M4438" s="261"/>
      <c r="N4438" s="261"/>
      <c r="O4438" s="458"/>
      <c r="P4438" s="266"/>
      <c r="Q4438" s="262" t="s">
        <v>10977</v>
      </c>
      <c r="R4438" s="261"/>
      <c r="S4438" s="261"/>
      <c r="T4438" s="261"/>
      <c r="U4438" s="261"/>
      <c r="V4438" s="292"/>
      <c r="X4438" s="458"/>
      <c r="Y4438" s="266"/>
      <c r="Z4438" s="264"/>
      <c r="AA4438" s="264"/>
      <c r="AB4438" s="264"/>
      <c r="AF4438" s="458"/>
      <c r="AG4438" s="266"/>
      <c r="AN4438" s="458"/>
      <c r="AO4438" s="266"/>
      <c r="AV4438" s="266"/>
      <c r="BC4438" s="266"/>
      <c r="BM4438" s="275">
        <v>2</v>
      </c>
      <c r="BN4438" s="275"/>
      <c r="BO4438" s="275"/>
      <c r="BP4438" s="275"/>
      <c r="BQ4438" s="275"/>
      <c r="BR4438" s="275"/>
      <c r="BS4438" s="275"/>
      <c r="BT4438" s="275"/>
      <c r="BU4438" s="275"/>
      <c r="BV4438" s="275"/>
    </row>
    <row r="4439" spans="1:74" s="263" customFormat="1">
      <c r="A4439" s="458" t="s">
        <v>10979</v>
      </c>
      <c r="B4439" s="458"/>
      <c r="C4439" s="266"/>
      <c r="D4439" s="266"/>
      <c r="E4439" s="266"/>
      <c r="F4439" s="266"/>
      <c r="G4439" s="266"/>
      <c r="H4439" s="266"/>
      <c r="I4439" s="266"/>
      <c r="J4439" s="266"/>
      <c r="K4439" s="266"/>
      <c r="L4439" s="261" t="s">
        <v>10978</v>
      </c>
      <c r="M4439" s="261"/>
      <c r="N4439" s="261"/>
      <c r="O4439" s="458"/>
      <c r="P4439" s="266"/>
      <c r="Q4439" s="262" t="s">
        <v>8346</v>
      </c>
      <c r="R4439" s="261"/>
      <c r="S4439" s="261"/>
      <c r="T4439" s="261"/>
      <c r="U4439" s="261"/>
      <c r="V4439" s="292"/>
      <c r="X4439" s="458"/>
      <c r="Y4439" s="266"/>
      <c r="Z4439" s="264"/>
      <c r="AA4439" s="264"/>
      <c r="AB4439" s="264"/>
      <c r="AF4439" s="458"/>
      <c r="AG4439" s="266"/>
      <c r="AN4439" s="458"/>
      <c r="AO4439" s="266"/>
      <c r="AV4439" s="266"/>
      <c r="BC4439" s="266"/>
      <c r="BM4439" s="275">
        <v>2</v>
      </c>
      <c r="BN4439" s="275"/>
      <c r="BO4439" s="275"/>
      <c r="BP4439" s="275"/>
      <c r="BQ4439" s="275"/>
      <c r="BR4439" s="275"/>
      <c r="BS4439" s="275"/>
      <c r="BT4439" s="275"/>
      <c r="BU4439" s="275"/>
      <c r="BV4439" s="275"/>
    </row>
    <row r="4440" spans="1:74" s="263" customFormat="1">
      <c r="A4440" s="458" t="s">
        <v>7134</v>
      </c>
      <c r="B4440" s="458"/>
      <c r="C4440" s="266"/>
      <c r="D4440" s="266"/>
      <c r="E4440" s="266"/>
      <c r="F4440" s="266"/>
      <c r="G4440" s="266"/>
      <c r="H4440" s="266"/>
      <c r="I4440" s="266"/>
      <c r="J4440" s="266"/>
      <c r="K4440" s="266"/>
      <c r="L4440" s="261" t="s">
        <v>10980</v>
      </c>
      <c r="M4440" s="261"/>
      <c r="N4440" s="261"/>
      <c r="O4440" s="458"/>
      <c r="P4440" s="266"/>
      <c r="Q4440" s="262" t="s">
        <v>7133</v>
      </c>
      <c r="R4440" s="261"/>
      <c r="S4440" s="261"/>
      <c r="T4440" s="261"/>
      <c r="U4440" s="261"/>
      <c r="V4440" s="292"/>
      <c r="X4440" s="458"/>
      <c r="Y4440" s="266"/>
      <c r="Z4440" s="264"/>
      <c r="AA4440" s="264"/>
      <c r="AB4440" s="264"/>
      <c r="AF4440" s="458"/>
      <c r="AG4440" s="266"/>
      <c r="AN4440" s="458"/>
      <c r="AO4440" s="266"/>
      <c r="AV4440" s="266"/>
      <c r="BC4440" s="266"/>
      <c r="BM4440" s="275">
        <v>2</v>
      </c>
      <c r="BN4440" s="275"/>
      <c r="BO4440" s="275"/>
      <c r="BP4440" s="275"/>
      <c r="BQ4440" s="275"/>
      <c r="BR4440" s="275"/>
      <c r="BS4440" s="275"/>
      <c r="BT4440" s="275"/>
      <c r="BU4440" s="275"/>
      <c r="BV4440" s="275"/>
    </row>
    <row r="4441" spans="1:74" s="263" customFormat="1">
      <c r="A4441" s="458" t="s">
        <v>7134</v>
      </c>
      <c r="B4441" s="458"/>
      <c r="C4441" s="266"/>
      <c r="D4441" s="266"/>
      <c r="E4441" s="266"/>
      <c r="F4441" s="266"/>
      <c r="G4441" s="266"/>
      <c r="H4441" s="266"/>
      <c r="I4441" s="266"/>
      <c r="J4441" s="266"/>
      <c r="K4441" s="266"/>
      <c r="L4441" s="261" t="s">
        <v>10981</v>
      </c>
      <c r="M4441" s="261"/>
      <c r="N4441" s="261"/>
      <c r="O4441" s="458"/>
      <c r="P4441" s="266"/>
      <c r="Q4441" s="262" t="s">
        <v>7135</v>
      </c>
      <c r="R4441" s="261"/>
      <c r="S4441" s="261"/>
      <c r="T4441" s="261"/>
      <c r="U4441" s="261"/>
      <c r="V4441" s="292"/>
      <c r="X4441" s="458"/>
      <c r="Y4441" s="266"/>
      <c r="Z4441" s="264"/>
      <c r="AA4441" s="264"/>
      <c r="AB4441" s="264"/>
      <c r="AF4441" s="458"/>
      <c r="AG4441" s="266"/>
      <c r="AN4441" s="458"/>
      <c r="AO4441" s="266"/>
      <c r="AV4441" s="266"/>
      <c r="BC4441" s="266"/>
      <c r="BM4441" s="275">
        <v>2</v>
      </c>
      <c r="BN4441" s="275"/>
      <c r="BO4441" s="275"/>
      <c r="BP4441" s="275"/>
      <c r="BQ4441" s="275"/>
      <c r="BR4441" s="275"/>
      <c r="BS4441" s="275"/>
      <c r="BT4441" s="275"/>
      <c r="BU4441" s="275"/>
      <c r="BV4441" s="275"/>
    </row>
    <row r="4442" spans="1:74" s="263" customFormat="1">
      <c r="A4442" s="458" t="s">
        <v>7138</v>
      </c>
      <c r="B4442" s="458"/>
      <c r="C4442" s="266"/>
      <c r="D4442" s="266"/>
      <c r="E4442" s="266"/>
      <c r="F4442" s="266"/>
      <c r="G4442" s="266"/>
      <c r="H4442" s="266"/>
      <c r="I4442" s="266"/>
      <c r="J4442" s="266"/>
      <c r="K4442" s="266"/>
      <c r="L4442" s="261" t="s">
        <v>10982</v>
      </c>
      <c r="M4442" s="261"/>
      <c r="N4442" s="261"/>
      <c r="O4442" s="458"/>
      <c r="P4442" s="266"/>
      <c r="Q4442" s="262" t="s">
        <v>7137</v>
      </c>
      <c r="R4442" s="261"/>
      <c r="S4442" s="261"/>
      <c r="T4442" s="261"/>
      <c r="U4442" s="261"/>
      <c r="V4442" s="292"/>
      <c r="X4442" s="458"/>
      <c r="Y4442" s="266"/>
      <c r="Z4442" s="264"/>
      <c r="AA4442" s="264"/>
      <c r="AB4442" s="264"/>
      <c r="AF4442" s="458"/>
      <c r="AG4442" s="266"/>
      <c r="AN4442" s="458"/>
      <c r="AO4442" s="266"/>
      <c r="AV4442" s="266"/>
      <c r="BC4442" s="266"/>
      <c r="BM4442" s="275">
        <v>2</v>
      </c>
      <c r="BN4442" s="275"/>
      <c r="BO4442" s="275"/>
      <c r="BP4442" s="275"/>
      <c r="BQ4442" s="275"/>
      <c r="BR4442" s="275"/>
      <c r="BS4442" s="275"/>
      <c r="BT4442" s="275"/>
      <c r="BU4442" s="275"/>
      <c r="BV4442" s="275"/>
    </row>
    <row r="4443" spans="1:74" s="263" customFormat="1">
      <c r="A4443" s="458" t="s">
        <v>7131</v>
      </c>
      <c r="B4443" s="458"/>
      <c r="C4443" s="266"/>
      <c r="D4443" s="266"/>
      <c r="E4443" s="266"/>
      <c r="F4443" s="266"/>
      <c r="G4443" s="266"/>
      <c r="H4443" s="266"/>
      <c r="I4443" s="266"/>
      <c r="J4443" s="266"/>
      <c r="K4443" s="266"/>
      <c r="L4443" s="261" t="s">
        <v>7130</v>
      </c>
      <c r="M4443" s="261"/>
      <c r="N4443" s="261"/>
      <c r="O4443" s="458"/>
      <c r="P4443" s="266"/>
      <c r="Q4443" s="262" t="s">
        <v>10983</v>
      </c>
      <c r="R4443" s="261"/>
      <c r="S4443" s="261"/>
      <c r="T4443" s="261"/>
      <c r="U4443" s="261"/>
      <c r="V4443" s="292"/>
      <c r="X4443" s="458"/>
      <c r="Y4443" s="266"/>
      <c r="Z4443" s="264"/>
      <c r="AA4443" s="264"/>
      <c r="AB4443" s="264"/>
      <c r="AF4443" s="458"/>
      <c r="AG4443" s="266"/>
      <c r="AN4443" s="458"/>
      <c r="AO4443" s="266"/>
      <c r="AV4443" s="266"/>
      <c r="BC4443" s="266"/>
      <c r="BM4443" s="275">
        <v>2</v>
      </c>
      <c r="BN4443" s="275"/>
      <c r="BO4443" s="275"/>
      <c r="BP4443" s="275"/>
      <c r="BQ4443" s="275"/>
      <c r="BR4443" s="275"/>
      <c r="BS4443" s="275"/>
      <c r="BT4443" s="275"/>
      <c r="BU4443" s="275"/>
      <c r="BV4443" s="275"/>
    </row>
    <row r="4444" spans="1:74" s="263" customFormat="1">
      <c r="A4444" s="458" t="s">
        <v>6198</v>
      </c>
      <c r="B4444" s="458"/>
      <c r="C4444" s="266"/>
      <c r="D4444" s="266"/>
      <c r="E4444" s="266"/>
      <c r="F4444" s="266"/>
      <c r="G4444" s="266"/>
      <c r="H4444" s="266"/>
      <c r="I4444" s="266"/>
      <c r="J4444" s="266"/>
      <c r="K4444" s="266"/>
      <c r="L4444" s="261" t="s">
        <v>10984</v>
      </c>
      <c r="M4444" s="261"/>
      <c r="N4444" s="261"/>
      <c r="O4444" s="458"/>
      <c r="P4444" s="266"/>
      <c r="Q4444" s="262" t="s">
        <v>6197</v>
      </c>
      <c r="R4444" s="261"/>
      <c r="S4444" s="261"/>
      <c r="T4444" s="261"/>
      <c r="U4444" s="261"/>
      <c r="V4444" s="292"/>
      <c r="X4444" s="458"/>
      <c r="Y4444" s="266"/>
      <c r="Z4444" s="264"/>
      <c r="AA4444" s="264"/>
      <c r="AB4444" s="264"/>
      <c r="AF4444" s="458"/>
      <c r="AG4444" s="266"/>
      <c r="AN4444" s="458"/>
      <c r="AO4444" s="266"/>
      <c r="AV4444" s="266"/>
      <c r="BC4444" s="266"/>
      <c r="BM4444" s="275">
        <v>2</v>
      </c>
      <c r="BN4444" s="275"/>
      <c r="BO4444" s="275"/>
      <c r="BP4444" s="275"/>
      <c r="BQ4444" s="275"/>
      <c r="BR4444" s="275"/>
      <c r="BS4444" s="275"/>
      <c r="BT4444" s="275"/>
      <c r="BU4444" s="275"/>
      <c r="BV4444" s="275"/>
    </row>
    <row r="4445" spans="1:74" s="263" customFormat="1">
      <c r="A4445" s="458" t="s">
        <v>10987</v>
      </c>
      <c r="B4445" s="458"/>
      <c r="C4445" s="266"/>
      <c r="D4445" s="266"/>
      <c r="E4445" s="266"/>
      <c r="F4445" s="266"/>
      <c r="G4445" s="266"/>
      <c r="H4445" s="266"/>
      <c r="I4445" s="266"/>
      <c r="J4445" s="266"/>
      <c r="K4445" s="266"/>
      <c r="L4445" s="261" t="s">
        <v>10985</v>
      </c>
      <c r="M4445" s="261"/>
      <c r="N4445" s="261"/>
      <c r="O4445" s="458"/>
      <c r="P4445" s="266"/>
      <c r="Q4445" s="262" t="s">
        <v>10986</v>
      </c>
      <c r="R4445" s="261"/>
      <c r="S4445" s="261"/>
      <c r="T4445" s="261"/>
      <c r="U4445" s="261"/>
      <c r="V4445" s="292"/>
      <c r="X4445" s="458"/>
      <c r="Y4445" s="266"/>
      <c r="Z4445" s="264"/>
      <c r="AA4445" s="264"/>
      <c r="AB4445" s="264"/>
      <c r="AF4445" s="458"/>
      <c r="AG4445" s="266"/>
      <c r="AN4445" s="458"/>
      <c r="AO4445" s="266"/>
      <c r="AV4445" s="266"/>
      <c r="BC4445" s="266"/>
      <c r="BM4445" s="275">
        <v>2</v>
      </c>
      <c r="BN4445" s="275"/>
      <c r="BO4445" s="275"/>
      <c r="BP4445" s="275"/>
      <c r="BQ4445" s="275"/>
      <c r="BR4445" s="275"/>
      <c r="BS4445" s="275"/>
      <c r="BT4445" s="275"/>
      <c r="BU4445" s="275"/>
      <c r="BV4445" s="275"/>
    </row>
    <row r="4446" spans="1:74" s="263" customFormat="1">
      <c r="A4446" s="458" t="s">
        <v>7158</v>
      </c>
      <c r="B4446" s="458"/>
      <c r="C4446" s="266"/>
      <c r="D4446" s="266"/>
      <c r="E4446" s="266"/>
      <c r="F4446" s="266"/>
      <c r="G4446" s="266"/>
      <c r="H4446" s="266"/>
      <c r="I4446" s="266"/>
      <c r="J4446" s="266"/>
      <c r="K4446" s="266"/>
      <c r="L4446" s="261" t="s">
        <v>7156</v>
      </c>
      <c r="M4446" s="261"/>
      <c r="N4446" s="261"/>
      <c r="O4446" s="458"/>
      <c r="P4446" s="266"/>
      <c r="Q4446" s="262" t="s">
        <v>5472</v>
      </c>
      <c r="R4446" s="261"/>
      <c r="S4446" s="261"/>
      <c r="T4446" s="261"/>
      <c r="U4446" s="261"/>
      <c r="V4446" s="292"/>
      <c r="X4446" s="458"/>
      <c r="Y4446" s="266"/>
      <c r="Z4446" s="264"/>
      <c r="AA4446" s="264"/>
      <c r="AB4446" s="264"/>
      <c r="AF4446" s="458"/>
      <c r="AG4446" s="266"/>
      <c r="AN4446" s="458"/>
      <c r="AO4446" s="266"/>
      <c r="AV4446" s="266"/>
      <c r="BC4446" s="266"/>
      <c r="BM4446" s="275">
        <v>2</v>
      </c>
      <c r="BN4446" s="275"/>
      <c r="BO4446" s="275"/>
      <c r="BP4446" s="275"/>
      <c r="BQ4446" s="275"/>
      <c r="BR4446" s="275"/>
      <c r="BS4446" s="275"/>
      <c r="BT4446" s="275"/>
      <c r="BU4446" s="275"/>
      <c r="BV4446" s="275"/>
    </row>
    <row r="4447" spans="1:74" s="263" customFormat="1">
      <c r="A4447" s="458" t="s">
        <v>10990</v>
      </c>
      <c r="B4447" s="458"/>
      <c r="C4447" s="266"/>
      <c r="D4447" s="266"/>
      <c r="E4447" s="266"/>
      <c r="F4447" s="266"/>
      <c r="G4447" s="266"/>
      <c r="H4447" s="266"/>
      <c r="I4447" s="266"/>
      <c r="J4447" s="266"/>
      <c r="K4447" s="266"/>
      <c r="L4447" s="261" t="s">
        <v>10988</v>
      </c>
      <c r="M4447" s="261"/>
      <c r="N4447" s="261"/>
      <c r="O4447" s="458"/>
      <c r="P4447" s="266"/>
      <c r="Q4447" s="262" t="s">
        <v>10989</v>
      </c>
      <c r="R4447" s="261"/>
      <c r="S4447" s="261"/>
      <c r="T4447" s="261"/>
      <c r="U4447" s="261"/>
      <c r="V4447" s="292"/>
      <c r="X4447" s="458"/>
      <c r="Y4447" s="266"/>
      <c r="Z4447" s="264"/>
      <c r="AA4447" s="264"/>
      <c r="AB4447" s="264"/>
      <c r="AF4447" s="458"/>
      <c r="AG4447" s="266"/>
      <c r="AN4447" s="458"/>
      <c r="AO4447" s="266"/>
      <c r="AV4447" s="266"/>
      <c r="BC4447" s="266"/>
      <c r="BM4447" s="275">
        <v>2</v>
      </c>
      <c r="BN4447" s="275"/>
      <c r="BO4447" s="275"/>
      <c r="BP4447" s="275"/>
      <c r="BQ4447" s="275"/>
      <c r="BR4447" s="275"/>
      <c r="BS4447" s="275"/>
      <c r="BT4447" s="275"/>
      <c r="BU4447" s="275"/>
      <c r="BV4447" s="275"/>
    </row>
    <row r="4448" spans="1:74" s="263" customFormat="1">
      <c r="A4448" s="458" t="s">
        <v>10990</v>
      </c>
      <c r="B4448" s="458"/>
      <c r="C4448" s="266"/>
      <c r="D4448" s="266"/>
      <c r="E4448" s="266"/>
      <c r="F4448" s="266"/>
      <c r="G4448" s="266"/>
      <c r="H4448" s="266"/>
      <c r="I4448" s="266"/>
      <c r="J4448" s="266"/>
      <c r="K4448" s="266"/>
      <c r="L4448" s="261" t="s">
        <v>10988</v>
      </c>
      <c r="M4448" s="261"/>
      <c r="N4448" s="261"/>
      <c r="O4448" s="458"/>
      <c r="P4448" s="266"/>
      <c r="Q4448" s="262" t="s">
        <v>10991</v>
      </c>
      <c r="R4448" s="261"/>
      <c r="S4448" s="261"/>
      <c r="T4448" s="261"/>
      <c r="U4448" s="261"/>
      <c r="V4448" s="292"/>
      <c r="X4448" s="458"/>
      <c r="Y4448" s="266"/>
      <c r="Z4448" s="264"/>
      <c r="AA4448" s="264"/>
      <c r="AB4448" s="264"/>
      <c r="AF4448" s="458"/>
      <c r="AG4448" s="266"/>
      <c r="AN4448" s="458"/>
      <c r="AO4448" s="266"/>
      <c r="AV4448" s="266"/>
      <c r="BC4448" s="266"/>
      <c r="BM4448" s="275">
        <v>2</v>
      </c>
      <c r="BN4448" s="275"/>
      <c r="BO4448" s="275"/>
      <c r="BP4448" s="275"/>
      <c r="BQ4448" s="275"/>
      <c r="BR4448" s="275"/>
      <c r="BS4448" s="275"/>
      <c r="BT4448" s="275"/>
      <c r="BU4448" s="275"/>
      <c r="BV4448" s="275"/>
    </row>
    <row r="4449" spans="1:74" s="263" customFormat="1">
      <c r="A4449" s="458" t="s">
        <v>10994</v>
      </c>
      <c r="B4449" s="458"/>
      <c r="C4449" s="266"/>
      <c r="D4449" s="266"/>
      <c r="E4449" s="266"/>
      <c r="F4449" s="266"/>
      <c r="G4449" s="266"/>
      <c r="H4449" s="266"/>
      <c r="I4449" s="266"/>
      <c r="J4449" s="266"/>
      <c r="K4449" s="266"/>
      <c r="L4449" s="261" t="s">
        <v>10992</v>
      </c>
      <c r="M4449" s="261"/>
      <c r="N4449" s="261"/>
      <c r="O4449" s="458"/>
      <c r="P4449" s="266"/>
      <c r="Q4449" s="262" t="s">
        <v>10993</v>
      </c>
      <c r="R4449" s="261"/>
      <c r="S4449" s="261"/>
      <c r="T4449" s="261"/>
      <c r="U4449" s="261"/>
      <c r="V4449" s="292"/>
      <c r="X4449" s="458"/>
      <c r="Y4449" s="266"/>
      <c r="Z4449" s="264"/>
      <c r="AA4449" s="264"/>
      <c r="AB4449" s="264"/>
      <c r="AF4449" s="458"/>
      <c r="AG4449" s="266"/>
      <c r="AN4449" s="458"/>
      <c r="AO4449" s="266"/>
      <c r="AV4449" s="266"/>
      <c r="BC4449" s="266"/>
      <c r="BM4449" s="275">
        <v>2</v>
      </c>
      <c r="BN4449" s="275"/>
      <c r="BO4449" s="275"/>
      <c r="BP4449" s="275"/>
      <c r="BQ4449" s="275"/>
      <c r="BR4449" s="275"/>
      <c r="BS4449" s="275"/>
      <c r="BT4449" s="275"/>
      <c r="BU4449" s="275"/>
      <c r="BV4449" s="275"/>
    </row>
    <row r="4450" spans="1:74" s="263" customFormat="1">
      <c r="A4450" s="458" t="s">
        <v>10997</v>
      </c>
      <c r="B4450" s="458"/>
      <c r="C4450" s="266"/>
      <c r="D4450" s="266"/>
      <c r="E4450" s="266"/>
      <c r="F4450" s="266"/>
      <c r="G4450" s="266"/>
      <c r="H4450" s="266"/>
      <c r="I4450" s="266"/>
      <c r="J4450" s="266"/>
      <c r="K4450" s="266"/>
      <c r="L4450" s="261" t="s">
        <v>10995</v>
      </c>
      <c r="M4450" s="261"/>
      <c r="N4450" s="261"/>
      <c r="O4450" s="458"/>
      <c r="P4450" s="266"/>
      <c r="Q4450" s="262" t="s">
        <v>10996</v>
      </c>
      <c r="R4450" s="261"/>
      <c r="S4450" s="261"/>
      <c r="T4450" s="261"/>
      <c r="U4450" s="261"/>
      <c r="V4450" s="292"/>
      <c r="X4450" s="458"/>
      <c r="Y4450" s="266"/>
      <c r="Z4450" s="264"/>
      <c r="AA4450" s="264"/>
      <c r="AB4450" s="264"/>
      <c r="AF4450" s="458"/>
      <c r="AG4450" s="266"/>
      <c r="AN4450" s="458"/>
      <c r="AO4450" s="266"/>
      <c r="AV4450" s="266"/>
      <c r="BC4450" s="266"/>
      <c r="BM4450" s="275">
        <v>2</v>
      </c>
      <c r="BN4450" s="275"/>
      <c r="BO4450" s="275"/>
      <c r="BP4450" s="275"/>
      <c r="BQ4450" s="275"/>
      <c r="BR4450" s="275"/>
      <c r="BS4450" s="275"/>
      <c r="BT4450" s="275"/>
      <c r="BU4450" s="275"/>
      <c r="BV4450" s="275"/>
    </row>
    <row r="4451" spans="1:74" s="263" customFormat="1">
      <c r="A4451" s="458" t="s">
        <v>10999</v>
      </c>
      <c r="B4451" s="458"/>
      <c r="C4451" s="266"/>
      <c r="D4451" s="266"/>
      <c r="E4451" s="266"/>
      <c r="F4451" s="266"/>
      <c r="G4451" s="266"/>
      <c r="H4451" s="266"/>
      <c r="I4451" s="266"/>
      <c r="J4451" s="266"/>
      <c r="K4451" s="266"/>
      <c r="L4451" s="261" t="s">
        <v>10998</v>
      </c>
      <c r="M4451" s="261"/>
      <c r="N4451" s="261"/>
      <c r="O4451" s="458"/>
      <c r="P4451" s="266"/>
      <c r="Q4451" s="262" t="s">
        <v>6324</v>
      </c>
      <c r="R4451" s="261"/>
      <c r="S4451" s="261"/>
      <c r="T4451" s="261"/>
      <c r="U4451" s="261"/>
      <c r="V4451" s="292"/>
      <c r="X4451" s="458"/>
      <c r="Y4451" s="266"/>
      <c r="Z4451" s="264"/>
      <c r="AA4451" s="264"/>
      <c r="AB4451" s="264"/>
      <c r="AF4451" s="458"/>
      <c r="AG4451" s="266"/>
      <c r="AN4451" s="458"/>
      <c r="AO4451" s="266"/>
      <c r="AV4451" s="266"/>
      <c r="BC4451" s="266"/>
      <c r="BM4451" s="275">
        <v>2</v>
      </c>
      <c r="BN4451" s="275"/>
      <c r="BO4451" s="275"/>
      <c r="BP4451" s="275"/>
      <c r="BQ4451" s="275"/>
      <c r="BR4451" s="275"/>
      <c r="BS4451" s="275"/>
      <c r="BT4451" s="275"/>
      <c r="BU4451" s="275"/>
      <c r="BV4451" s="275"/>
    </row>
    <row r="4452" spans="1:74" s="263" customFormat="1">
      <c r="A4452" s="458" t="s">
        <v>11002</v>
      </c>
      <c r="B4452" s="458"/>
      <c r="C4452" s="266"/>
      <c r="D4452" s="266"/>
      <c r="E4452" s="266"/>
      <c r="F4452" s="266"/>
      <c r="G4452" s="266"/>
      <c r="H4452" s="266"/>
      <c r="I4452" s="266"/>
      <c r="J4452" s="266"/>
      <c r="K4452" s="266"/>
      <c r="L4452" s="261" t="s">
        <v>11000</v>
      </c>
      <c r="M4452" s="261"/>
      <c r="N4452" s="261"/>
      <c r="O4452" s="458"/>
      <c r="P4452" s="266"/>
      <c r="Q4452" s="262" t="s">
        <v>11001</v>
      </c>
      <c r="R4452" s="261"/>
      <c r="S4452" s="261"/>
      <c r="T4452" s="261"/>
      <c r="U4452" s="261"/>
      <c r="V4452" s="292"/>
      <c r="X4452" s="458"/>
      <c r="Y4452" s="266"/>
      <c r="Z4452" s="264"/>
      <c r="AA4452" s="264"/>
      <c r="AB4452" s="264"/>
      <c r="AF4452" s="458"/>
      <c r="AG4452" s="266"/>
      <c r="AN4452" s="458"/>
      <c r="AO4452" s="266"/>
      <c r="AV4452" s="266"/>
      <c r="BC4452" s="266"/>
      <c r="BM4452" s="275">
        <v>2</v>
      </c>
      <c r="BN4452" s="275"/>
      <c r="BO4452" s="275"/>
      <c r="BP4452" s="275"/>
      <c r="BQ4452" s="275"/>
      <c r="BR4452" s="275"/>
      <c r="BS4452" s="275"/>
      <c r="BT4452" s="275"/>
      <c r="BU4452" s="275"/>
      <c r="BV4452" s="275"/>
    </row>
    <row r="4453" spans="1:74" s="263" customFormat="1">
      <c r="A4453" s="458" t="s">
        <v>11005</v>
      </c>
      <c r="B4453" s="458"/>
      <c r="C4453" s="266"/>
      <c r="D4453" s="266"/>
      <c r="E4453" s="266"/>
      <c r="F4453" s="266"/>
      <c r="G4453" s="266"/>
      <c r="H4453" s="266"/>
      <c r="I4453" s="266"/>
      <c r="J4453" s="266"/>
      <c r="K4453" s="266"/>
      <c r="L4453" s="261" t="s">
        <v>11003</v>
      </c>
      <c r="M4453" s="261"/>
      <c r="N4453" s="261"/>
      <c r="O4453" s="458"/>
      <c r="P4453" s="266"/>
      <c r="Q4453" s="262" t="s">
        <v>11004</v>
      </c>
      <c r="R4453" s="261"/>
      <c r="S4453" s="261"/>
      <c r="T4453" s="261"/>
      <c r="U4453" s="261"/>
      <c r="V4453" s="292"/>
      <c r="X4453" s="458"/>
      <c r="Y4453" s="266"/>
      <c r="Z4453" s="264"/>
      <c r="AA4453" s="264"/>
      <c r="AB4453" s="264"/>
      <c r="AF4453" s="458"/>
      <c r="AG4453" s="266"/>
      <c r="AN4453" s="458"/>
      <c r="AO4453" s="266"/>
      <c r="AV4453" s="266"/>
      <c r="BC4453" s="266"/>
      <c r="BM4453" s="275">
        <v>2</v>
      </c>
      <c r="BN4453" s="275"/>
      <c r="BO4453" s="275"/>
      <c r="BP4453" s="275"/>
      <c r="BQ4453" s="275"/>
      <c r="BR4453" s="275"/>
      <c r="BS4453" s="275"/>
      <c r="BT4453" s="275"/>
      <c r="BU4453" s="275"/>
      <c r="BV4453" s="275"/>
    </row>
    <row r="4454" spans="1:74" s="263" customFormat="1">
      <c r="A4454" s="458" t="s">
        <v>11008</v>
      </c>
      <c r="B4454" s="458"/>
      <c r="C4454" s="266"/>
      <c r="D4454" s="266"/>
      <c r="E4454" s="266"/>
      <c r="F4454" s="266"/>
      <c r="G4454" s="266"/>
      <c r="H4454" s="266"/>
      <c r="I4454" s="266"/>
      <c r="J4454" s="266"/>
      <c r="K4454" s="266"/>
      <c r="L4454" s="261" t="s">
        <v>11006</v>
      </c>
      <c r="M4454" s="261"/>
      <c r="N4454" s="261"/>
      <c r="O4454" s="458"/>
      <c r="P4454" s="266"/>
      <c r="Q4454" s="262" t="s">
        <v>11007</v>
      </c>
      <c r="R4454" s="261"/>
      <c r="S4454" s="261"/>
      <c r="T4454" s="261"/>
      <c r="U4454" s="261"/>
      <c r="V4454" s="292"/>
      <c r="X4454" s="458"/>
      <c r="Y4454" s="266"/>
      <c r="Z4454" s="264"/>
      <c r="AA4454" s="264"/>
      <c r="AB4454" s="264"/>
      <c r="AF4454" s="458"/>
      <c r="AG4454" s="266"/>
      <c r="AN4454" s="458"/>
      <c r="AO4454" s="266"/>
      <c r="AV4454" s="266"/>
      <c r="BC4454" s="266"/>
      <c r="BM4454" s="275">
        <v>2</v>
      </c>
      <c r="BN4454" s="275"/>
      <c r="BO4454" s="275"/>
      <c r="BP4454" s="275"/>
      <c r="BQ4454" s="275"/>
      <c r="BR4454" s="275"/>
      <c r="BS4454" s="275"/>
      <c r="BT4454" s="275"/>
      <c r="BU4454" s="275"/>
      <c r="BV4454" s="275"/>
    </row>
    <row r="4455" spans="1:74" s="263" customFormat="1">
      <c r="A4455" s="458" t="s">
        <v>11011</v>
      </c>
      <c r="B4455" s="458"/>
      <c r="C4455" s="266"/>
      <c r="D4455" s="266"/>
      <c r="E4455" s="266"/>
      <c r="F4455" s="266"/>
      <c r="G4455" s="266"/>
      <c r="H4455" s="266"/>
      <c r="I4455" s="266"/>
      <c r="J4455" s="266"/>
      <c r="K4455" s="266"/>
      <c r="L4455" s="261" t="s">
        <v>11009</v>
      </c>
      <c r="M4455" s="261"/>
      <c r="N4455" s="261"/>
      <c r="O4455" s="458"/>
      <c r="P4455" s="266"/>
      <c r="Q4455" s="262" t="s">
        <v>11010</v>
      </c>
      <c r="R4455" s="261"/>
      <c r="S4455" s="261"/>
      <c r="T4455" s="261"/>
      <c r="U4455" s="261"/>
      <c r="V4455" s="292"/>
      <c r="X4455" s="458"/>
      <c r="Y4455" s="266"/>
      <c r="Z4455" s="264"/>
      <c r="AA4455" s="264"/>
      <c r="AB4455" s="264"/>
      <c r="AF4455" s="458"/>
      <c r="AG4455" s="266"/>
      <c r="AN4455" s="458"/>
      <c r="AO4455" s="266"/>
      <c r="AV4455" s="266"/>
      <c r="BC4455" s="266"/>
      <c r="BM4455" s="275">
        <v>2</v>
      </c>
      <c r="BN4455" s="275"/>
      <c r="BO4455" s="275"/>
      <c r="BP4455" s="275"/>
      <c r="BQ4455" s="275"/>
      <c r="BR4455" s="275"/>
      <c r="BS4455" s="275"/>
      <c r="BT4455" s="275"/>
      <c r="BU4455" s="275"/>
      <c r="BV4455" s="275"/>
    </row>
    <row r="4456" spans="1:74" s="263" customFormat="1">
      <c r="A4456" s="458" t="s">
        <v>11013</v>
      </c>
      <c r="B4456" s="458"/>
      <c r="C4456" s="266"/>
      <c r="D4456" s="266"/>
      <c r="E4456" s="266"/>
      <c r="F4456" s="266"/>
      <c r="G4456" s="266"/>
      <c r="H4456" s="266"/>
      <c r="I4456" s="266"/>
      <c r="J4456" s="266"/>
      <c r="K4456" s="266"/>
      <c r="L4456" s="261" t="s">
        <v>11012</v>
      </c>
      <c r="M4456" s="261"/>
      <c r="N4456" s="261"/>
      <c r="O4456" s="458"/>
      <c r="P4456" s="266"/>
      <c r="Q4456" s="262" t="s">
        <v>10983</v>
      </c>
      <c r="R4456" s="261"/>
      <c r="S4456" s="261"/>
      <c r="T4456" s="261"/>
      <c r="U4456" s="261"/>
      <c r="V4456" s="292"/>
      <c r="X4456" s="458"/>
      <c r="Y4456" s="266"/>
      <c r="Z4456" s="264"/>
      <c r="AA4456" s="264"/>
      <c r="AB4456" s="264"/>
      <c r="AF4456" s="458"/>
      <c r="AG4456" s="266"/>
      <c r="AN4456" s="458"/>
      <c r="AO4456" s="266"/>
      <c r="AV4456" s="266"/>
      <c r="BC4456" s="266"/>
      <c r="BM4456" s="275">
        <v>2</v>
      </c>
      <c r="BN4456" s="275"/>
      <c r="BO4456" s="275"/>
      <c r="BP4456" s="275"/>
      <c r="BQ4456" s="275"/>
      <c r="BR4456" s="275"/>
      <c r="BS4456" s="275"/>
      <c r="BT4456" s="275"/>
      <c r="BU4456" s="275"/>
      <c r="BV4456" s="275"/>
    </row>
    <row r="4457" spans="1:74" s="263" customFormat="1">
      <c r="A4457" s="457"/>
      <c r="B4457" s="457"/>
      <c r="C4457" s="260"/>
      <c r="D4457" s="260"/>
      <c r="E4457" s="260"/>
      <c r="F4457" s="260"/>
      <c r="G4457" s="260"/>
      <c r="H4457" s="260"/>
      <c r="I4457" s="260"/>
      <c r="J4457" s="260"/>
      <c r="K4457" s="260"/>
      <c r="L4457" s="261" t="s">
        <v>11014</v>
      </c>
      <c r="M4457" s="261"/>
      <c r="N4457" s="261"/>
      <c r="O4457" s="457"/>
      <c r="P4457" s="260"/>
      <c r="Q4457" s="262" t="s">
        <v>9370</v>
      </c>
      <c r="R4457" s="261"/>
      <c r="S4457" s="261"/>
      <c r="T4457" s="261"/>
      <c r="U4457" s="261"/>
      <c r="V4457" s="292"/>
      <c r="X4457" s="457"/>
      <c r="Y4457" s="260"/>
      <c r="Z4457" s="264"/>
      <c r="AA4457" s="264"/>
      <c r="AB4457" s="264"/>
      <c r="AF4457" s="457"/>
      <c r="AG4457" s="260"/>
      <c r="AN4457" s="457"/>
      <c r="AO4457" s="260"/>
      <c r="AV4457" s="260"/>
      <c r="BC4457" s="260"/>
      <c r="BM4457" s="275">
        <v>2</v>
      </c>
      <c r="BN4457" s="275"/>
      <c r="BO4457" s="275"/>
      <c r="BP4457" s="275"/>
      <c r="BQ4457" s="275"/>
      <c r="BR4457" s="275"/>
      <c r="BS4457" s="275"/>
      <c r="BT4457" s="275"/>
      <c r="BU4457" s="275"/>
      <c r="BV4457" s="275"/>
    </row>
    <row r="4458" spans="1:74" s="263" customFormat="1">
      <c r="A4458" s="457"/>
      <c r="B4458" s="457"/>
      <c r="C4458" s="260"/>
      <c r="D4458" s="260"/>
      <c r="E4458" s="260"/>
      <c r="F4458" s="260"/>
      <c r="G4458" s="260"/>
      <c r="H4458" s="260"/>
      <c r="I4458" s="260"/>
      <c r="J4458" s="260"/>
      <c r="K4458" s="260"/>
      <c r="L4458" s="261" t="s">
        <v>11014</v>
      </c>
      <c r="M4458" s="261"/>
      <c r="N4458" s="261"/>
      <c r="O4458" s="457"/>
      <c r="P4458" s="260"/>
      <c r="Q4458" s="262" t="s">
        <v>11015</v>
      </c>
      <c r="R4458" s="261"/>
      <c r="S4458" s="261"/>
      <c r="T4458" s="261"/>
      <c r="U4458" s="261"/>
      <c r="V4458" s="292"/>
      <c r="X4458" s="457"/>
      <c r="Y4458" s="260"/>
      <c r="Z4458" s="264"/>
      <c r="AA4458" s="264"/>
      <c r="AB4458" s="264"/>
      <c r="AF4458" s="457"/>
      <c r="AG4458" s="260"/>
      <c r="AN4458" s="457"/>
      <c r="AO4458" s="260"/>
      <c r="AV4458" s="260"/>
      <c r="BC4458" s="260"/>
      <c r="BM4458" s="275">
        <v>2</v>
      </c>
      <c r="BN4458" s="275"/>
      <c r="BO4458" s="275"/>
      <c r="BP4458" s="275"/>
      <c r="BQ4458" s="275"/>
      <c r="BR4458" s="275"/>
      <c r="BS4458" s="275"/>
      <c r="BT4458" s="275"/>
      <c r="BU4458" s="275"/>
      <c r="BV4458" s="275"/>
    </row>
    <row r="4459" spans="1:74" s="263" customFormat="1">
      <c r="A4459" s="458" t="s">
        <v>11018</v>
      </c>
      <c r="B4459" s="458"/>
      <c r="C4459" s="266"/>
      <c r="D4459" s="266"/>
      <c r="E4459" s="266"/>
      <c r="F4459" s="266"/>
      <c r="G4459" s="266"/>
      <c r="H4459" s="266"/>
      <c r="I4459" s="266"/>
      <c r="J4459" s="266"/>
      <c r="K4459" s="266"/>
      <c r="L4459" s="261" t="s">
        <v>11016</v>
      </c>
      <c r="M4459" s="261"/>
      <c r="N4459" s="261"/>
      <c r="O4459" s="458"/>
      <c r="P4459" s="266"/>
      <c r="Q4459" s="262" t="s">
        <v>11017</v>
      </c>
      <c r="R4459" s="261"/>
      <c r="S4459" s="261"/>
      <c r="T4459" s="261"/>
      <c r="U4459" s="261"/>
      <c r="V4459" s="292"/>
      <c r="X4459" s="458"/>
      <c r="Y4459" s="266"/>
      <c r="Z4459" s="264"/>
      <c r="AA4459" s="264"/>
      <c r="AB4459" s="264"/>
      <c r="AF4459" s="458"/>
      <c r="AG4459" s="266"/>
      <c r="AN4459" s="458"/>
      <c r="AO4459" s="266"/>
      <c r="AV4459" s="266"/>
      <c r="BC4459" s="266"/>
      <c r="BM4459" s="275">
        <v>2</v>
      </c>
      <c r="BN4459" s="275"/>
      <c r="BO4459" s="275"/>
      <c r="BP4459" s="275"/>
      <c r="BQ4459" s="275"/>
      <c r="BR4459" s="275"/>
      <c r="BS4459" s="275"/>
      <c r="BT4459" s="275"/>
      <c r="BU4459" s="275"/>
      <c r="BV4459" s="275"/>
    </row>
    <row r="4460" spans="1:74" s="263" customFormat="1">
      <c r="A4460" s="458" t="s">
        <v>11021</v>
      </c>
      <c r="B4460" s="458"/>
      <c r="C4460" s="266"/>
      <c r="D4460" s="266"/>
      <c r="E4460" s="266"/>
      <c r="F4460" s="266"/>
      <c r="G4460" s="266"/>
      <c r="H4460" s="266"/>
      <c r="I4460" s="266"/>
      <c r="J4460" s="266"/>
      <c r="K4460" s="266"/>
      <c r="L4460" s="261" t="s">
        <v>11019</v>
      </c>
      <c r="M4460" s="261"/>
      <c r="N4460" s="261"/>
      <c r="O4460" s="458"/>
      <c r="P4460" s="266"/>
      <c r="Q4460" s="262" t="s">
        <v>11020</v>
      </c>
      <c r="R4460" s="261"/>
      <c r="S4460" s="261"/>
      <c r="T4460" s="261"/>
      <c r="U4460" s="261"/>
      <c r="V4460" s="292"/>
      <c r="X4460" s="458"/>
      <c r="Y4460" s="266"/>
      <c r="Z4460" s="264"/>
      <c r="AA4460" s="264"/>
      <c r="AB4460" s="264"/>
      <c r="AF4460" s="458"/>
      <c r="AG4460" s="266"/>
      <c r="AN4460" s="458"/>
      <c r="AO4460" s="266"/>
      <c r="AV4460" s="266"/>
      <c r="BC4460" s="266"/>
      <c r="BM4460" s="275">
        <v>2</v>
      </c>
      <c r="BN4460" s="275"/>
      <c r="BO4460" s="275"/>
      <c r="BP4460" s="275"/>
      <c r="BQ4460" s="275"/>
      <c r="BR4460" s="275"/>
      <c r="BS4460" s="275"/>
      <c r="BT4460" s="275"/>
      <c r="BU4460" s="275"/>
      <c r="BV4460" s="275"/>
    </row>
    <row r="4461" spans="1:74" s="263" customFormat="1">
      <c r="A4461" s="458" t="s">
        <v>11024</v>
      </c>
      <c r="B4461" s="458"/>
      <c r="C4461" s="266"/>
      <c r="D4461" s="266"/>
      <c r="E4461" s="266"/>
      <c r="F4461" s="266"/>
      <c r="G4461" s="266"/>
      <c r="H4461" s="266"/>
      <c r="I4461" s="266"/>
      <c r="J4461" s="266"/>
      <c r="K4461" s="266"/>
      <c r="L4461" s="261" t="s">
        <v>11022</v>
      </c>
      <c r="M4461" s="261"/>
      <c r="N4461" s="261"/>
      <c r="O4461" s="458"/>
      <c r="P4461" s="266"/>
      <c r="Q4461" s="262" t="s">
        <v>11023</v>
      </c>
      <c r="R4461" s="261"/>
      <c r="S4461" s="261"/>
      <c r="T4461" s="261"/>
      <c r="U4461" s="261"/>
      <c r="V4461" s="292"/>
      <c r="X4461" s="458"/>
      <c r="Y4461" s="266"/>
      <c r="Z4461" s="264"/>
      <c r="AA4461" s="264"/>
      <c r="AB4461" s="264"/>
      <c r="AF4461" s="458"/>
      <c r="AG4461" s="266"/>
      <c r="AN4461" s="458"/>
      <c r="AO4461" s="266"/>
      <c r="AV4461" s="266"/>
      <c r="BC4461" s="266"/>
      <c r="BM4461" s="275">
        <v>2</v>
      </c>
      <c r="BN4461" s="275"/>
      <c r="BO4461" s="275"/>
      <c r="BP4461" s="275"/>
      <c r="BQ4461" s="275"/>
      <c r="BR4461" s="275"/>
      <c r="BS4461" s="275"/>
      <c r="BT4461" s="275"/>
      <c r="BU4461" s="275"/>
      <c r="BV4461" s="275"/>
    </row>
    <row r="4462" spans="1:74" s="263" customFormat="1">
      <c r="A4462" s="458" t="s">
        <v>11024</v>
      </c>
      <c r="B4462" s="458"/>
      <c r="C4462" s="266"/>
      <c r="D4462" s="266"/>
      <c r="E4462" s="266"/>
      <c r="F4462" s="266"/>
      <c r="G4462" s="266"/>
      <c r="H4462" s="266"/>
      <c r="I4462" s="266"/>
      <c r="J4462" s="266"/>
      <c r="K4462" s="266"/>
      <c r="L4462" s="261" t="s">
        <v>11022</v>
      </c>
      <c r="M4462" s="261"/>
      <c r="N4462" s="261"/>
      <c r="O4462" s="458"/>
      <c r="P4462" s="266"/>
      <c r="Q4462" s="262" t="s">
        <v>11025</v>
      </c>
      <c r="R4462" s="261"/>
      <c r="S4462" s="261"/>
      <c r="T4462" s="261"/>
      <c r="U4462" s="261"/>
      <c r="V4462" s="292"/>
      <c r="X4462" s="458"/>
      <c r="Y4462" s="266"/>
      <c r="Z4462" s="264"/>
      <c r="AA4462" s="264"/>
      <c r="AB4462" s="264"/>
      <c r="AF4462" s="458"/>
      <c r="AG4462" s="266"/>
      <c r="AN4462" s="458"/>
      <c r="AO4462" s="266"/>
      <c r="AV4462" s="266"/>
      <c r="BC4462" s="266"/>
      <c r="BM4462" s="275">
        <v>2</v>
      </c>
      <c r="BN4462" s="275"/>
      <c r="BO4462" s="275"/>
      <c r="BP4462" s="275"/>
      <c r="BQ4462" s="275"/>
      <c r="BR4462" s="275"/>
      <c r="BS4462" s="275"/>
      <c r="BT4462" s="275"/>
      <c r="BU4462" s="275"/>
      <c r="BV4462" s="275"/>
    </row>
    <row r="4463" spans="1:74" s="263" customFormat="1">
      <c r="A4463" s="458" t="s">
        <v>7218</v>
      </c>
      <c r="B4463" s="458"/>
      <c r="C4463" s="266"/>
      <c r="D4463" s="266"/>
      <c r="E4463" s="266"/>
      <c r="F4463" s="266"/>
      <c r="G4463" s="266"/>
      <c r="H4463" s="266"/>
      <c r="I4463" s="266"/>
      <c r="J4463" s="266"/>
      <c r="K4463" s="266"/>
      <c r="L4463" s="261" t="s">
        <v>7216</v>
      </c>
      <c r="M4463" s="261"/>
      <c r="N4463" s="261"/>
      <c r="O4463" s="458"/>
      <c r="P4463" s="266"/>
      <c r="Q4463" s="262" t="s">
        <v>11026</v>
      </c>
      <c r="R4463" s="261"/>
      <c r="S4463" s="261"/>
      <c r="T4463" s="261"/>
      <c r="U4463" s="261"/>
      <c r="V4463" s="292"/>
      <c r="X4463" s="458"/>
      <c r="Y4463" s="266"/>
      <c r="Z4463" s="264"/>
      <c r="AA4463" s="264"/>
      <c r="AB4463" s="264"/>
      <c r="AF4463" s="458"/>
      <c r="AG4463" s="266"/>
      <c r="AN4463" s="458"/>
      <c r="AO4463" s="266"/>
      <c r="AV4463" s="266"/>
      <c r="BC4463" s="266"/>
      <c r="BM4463" s="275">
        <v>2</v>
      </c>
      <c r="BN4463" s="275"/>
      <c r="BO4463" s="275"/>
      <c r="BP4463" s="275"/>
      <c r="BQ4463" s="275"/>
      <c r="BR4463" s="275"/>
      <c r="BS4463" s="275"/>
      <c r="BT4463" s="275"/>
      <c r="BU4463" s="275"/>
      <c r="BV4463" s="275"/>
    </row>
    <row r="4464" spans="1:74" s="263" customFormat="1">
      <c r="A4464" s="458" t="s">
        <v>11029</v>
      </c>
      <c r="B4464" s="458"/>
      <c r="C4464" s="266"/>
      <c r="D4464" s="266"/>
      <c r="E4464" s="266"/>
      <c r="F4464" s="266"/>
      <c r="G4464" s="266"/>
      <c r="H4464" s="266"/>
      <c r="I4464" s="266"/>
      <c r="J4464" s="266"/>
      <c r="K4464" s="266"/>
      <c r="L4464" s="261" t="s">
        <v>11027</v>
      </c>
      <c r="M4464" s="261"/>
      <c r="N4464" s="261"/>
      <c r="O4464" s="458"/>
      <c r="P4464" s="266"/>
      <c r="Q4464" s="262" t="s">
        <v>11028</v>
      </c>
      <c r="R4464" s="261"/>
      <c r="S4464" s="261"/>
      <c r="T4464" s="261"/>
      <c r="U4464" s="261"/>
      <c r="V4464" s="292"/>
      <c r="X4464" s="458"/>
      <c r="Y4464" s="266"/>
      <c r="Z4464" s="264"/>
      <c r="AA4464" s="264"/>
      <c r="AB4464" s="264"/>
      <c r="AF4464" s="458"/>
      <c r="AG4464" s="266"/>
      <c r="AN4464" s="458"/>
      <c r="AO4464" s="266"/>
      <c r="AV4464" s="266"/>
      <c r="BC4464" s="266"/>
      <c r="BM4464" s="275">
        <v>2</v>
      </c>
      <c r="BN4464" s="275"/>
      <c r="BO4464" s="275"/>
      <c r="BP4464" s="275"/>
      <c r="BQ4464" s="275"/>
      <c r="BR4464" s="275"/>
      <c r="BS4464" s="275"/>
      <c r="BT4464" s="275"/>
      <c r="BU4464" s="275"/>
      <c r="BV4464" s="275"/>
    </row>
    <row r="4465" spans="1:74" s="263" customFormat="1">
      <c r="A4465" s="458" t="s">
        <v>11029</v>
      </c>
      <c r="B4465" s="458"/>
      <c r="C4465" s="266"/>
      <c r="D4465" s="266"/>
      <c r="E4465" s="266"/>
      <c r="F4465" s="266"/>
      <c r="G4465" s="266"/>
      <c r="H4465" s="266"/>
      <c r="I4465" s="266"/>
      <c r="J4465" s="266"/>
      <c r="K4465" s="266"/>
      <c r="L4465" s="261" t="s">
        <v>11027</v>
      </c>
      <c r="M4465" s="261"/>
      <c r="N4465" s="261"/>
      <c r="O4465" s="458"/>
      <c r="P4465" s="266"/>
      <c r="Q4465" s="262" t="s">
        <v>5873</v>
      </c>
      <c r="R4465" s="261"/>
      <c r="S4465" s="261"/>
      <c r="T4465" s="261"/>
      <c r="U4465" s="261"/>
      <c r="V4465" s="292"/>
      <c r="X4465" s="458"/>
      <c r="Y4465" s="266"/>
      <c r="Z4465" s="264"/>
      <c r="AA4465" s="264"/>
      <c r="AB4465" s="264"/>
      <c r="AF4465" s="458"/>
      <c r="AG4465" s="266"/>
      <c r="AN4465" s="458"/>
      <c r="AO4465" s="266"/>
      <c r="AV4465" s="266"/>
      <c r="BC4465" s="266"/>
      <c r="BM4465" s="275">
        <v>2</v>
      </c>
      <c r="BN4465" s="275"/>
      <c r="BO4465" s="275"/>
      <c r="BP4465" s="275"/>
      <c r="BQ4465" s="275"/>
      <c r="BR4465" s="275"/>
      <c r="BS4465" s="275"/>
      <c r="BT4465" s="275"/>
      <c r="BU4465" s="275"/>
      <c r="BV4465" s="275"/>
    </row>
    <row r="4466" spans="1:74" s="263" customFormat="1">
      <c r="A4466" s="457"/>
      <c r="B4466" s="457"/>
      <c r="C4466" s="260"/>
      <c r="D4466" s="260"/>
      <c r="E4466" s="260"/>
      <c r="F4466" s="260"/>
      <c r="G4466" s="260"/>
      <c r="H4466" s="260"/>
      <c r="I4466" s="260"/>
      <c r="J4466" s="260"/>
      <c r="K4466" s="260"/>
      <c r="L4466" s="261" t="s">
        <v>11030</v>
      </c>
      <c r="M4466" s="261"/>
      <c r="N4466" s="261"/>
      <c r="O4466" s="457"/>
      <c r="P4466" s="260"/>
      <c r="Q4466" s="262" t="s">
        <v>11031</v>
      </c>
      <c r="R4466" s="261"/>
      <c r="S4466" s="261"/>
      <c r="T4466" s="261"/>
      <c r="U4466" s="261"/>
      <c r="V4466" s="292"/>
      <c r="X4466" s="457"/>
      <c r="Y4466" s="260"/>
      <c r="Z4466" s="264"/>
      <c r="AA4466" s="264"/>
      <c r="AB4466" s="264"/>
      <c r="AF4466" s="457"/>
      <c r="AG4466" s="260"/>
      <c r="AN4466" s="457"/>
      <c r="AO4466" s="260"/>
      <c r="AV4466" s="260"/>
      <c r="BC4466" s="260"/>
      <c r="BM4466" s="275">
        <v>2</v>
      </c>
      <c r="BN4466" s="275"/>
      <c r="BO4466" s="275"/>
      <c r="BP4466" s="275"/>
      <c r="BQ4466" s="275"/>
      <c r="BR4466" s="275"/>
      <c r="BS4466" s="275"/>
      <c r="BT4466" s="275"/>
      <c r="BU4466" s="275"/>
      <c r="BV4466" s="275"/>
    </row>
    <row r="4467" spans="1:74" s="263" customFormat="1">
      <c r="A4467" s="457"/>
      <c r="B4467" s="457"/>
      <c r="C4467" s="260"/>
      <c r="D4467" s="260"/>
      <c r="E4467" s="260"/>
      <c r="F4467" s="260"/>
      <c r="G4467" s="260"/>
      <c r="H4467" s="260"/>
      <c r="I4467" s="260"/>
      <c r="J4467" s="260"/>
      <c r="K4467" s="260"/>
      <c r="L4467" s="261" t="s">
        <v>11030</v>
      </c>
      <c r="M4467" s="261"/>
      <c r="N4467" s="261"/>
      <c r="O4467" s="457"/>
      <c r="P4467" s="260"/>
      <c r="Q4467" s="262" t="s">
        <v>11032</v>
      </c>
      <c r="R4467" s="261"/>
      <c r="S4467" s="261"/>
      <c r="T4467" s="261"/>
      <c r="U4467" s="261"/>
      <c r="V4467" s="292"/>
      <c r="X4467" s="457"/>
      <c r="Y4467" s="260"/>
      <c r="Z4467" s="264"/>
      <c r="AA4467" s="264"/>
      <c r="AB4467" s="264"/>
      <c r="AF4467" s="457"/>
      <c r="AG4467" s="260"/>
      <c r="AN4467" s="457"/>
      <c r="AO4467" s="260"/>
      <c r="AV4467" s="260"/>
      <c r="BC4467" s="260"/>
      <c r="BM4467" s="275">
        <v>2</v>
      </c>
      <c r="BN4467" s="275"/>
      <c r="BO4467" s="275"/>
      <c r="BP4467" s="275"/>
      <c r="BQ4467" s="275"/>
      <c r="BR4467" s="275"/>
      <c r="BS4467" s="275"/>
      <c r="BT4467" s="275"/>
      <c r="BU4467" s="275"/>
      <c r="BV4467" s="275"/>
    </row>
    <row r="4468" spans="1:74" s="263" customFormat="1">
      <c r="A4468" s="458" t="s">
        <v>11034</v>
      </c>
      <c r="B4468" s="458"/>
      <c r="C4468" s="266"/>
      <c r="D4468" s="266"/>
      <c r="E4468" s="266"/>
      <c r="F4468" s="266"/>
      <c r="G4468" s="266"/>
      <c r="H4468" s="266"/>
      <c r="I4468" s="266"/>
      <c r="J4468" s="266"/>
      <c r="K4468" s="266"/>
      <c r="L4468" s="261" t="s">
        <v>11033</v>
      </c>
      <c r="M4468" s="261"/>
      <c r="N4468" s="261"/>
      <c r="O4468" s="458"/>
      <c r="P4468" s="266"/>
      <c r="Q4468" s="262" t="s">
        <v>7889</v>
      </c>
      <c r="R4468" s="261"/>
      <c r="S4468" s="261"/>
      <c r="T4468" s="261"/>
      <c r="U4468" s="261"/>
      <c r="V4468" s="292"/>
      <c r="X4468" s="458"/>
      <c r="Y4468" s="266"/>
      <c r="Z4468" s="264"/>
      <c r="AA4468" s="264"/>
      <c r="AB4468" s="264"/>
      <c r="AF4468" s="458"/>
      <c r="AG4468" s="266"/>
      <c r="AN4468" s="458"/>
      <c r="AO4468" s="266"/>
      <c r="AV4468" s="266"/>
      <c r="BC4468" s="266"/>
      <c r="BM4468" s="275">
        <v>2</v>
      </c>
      <c r="BN4468" s="275"/>
      <c r="BO4468" s="275"/>
      <c r="BP4468" s="275"/>
      <c r="BQ4468" s="275"/>
      <c r="BR4468" s="275"/>
      <c r="BS4468" s="275"/>
      <c r="BT4468" s="275"/>
      <c r="BU4468" s="275"/>
      <c r="BV4468" s="275"/>
    </row>
    <row r="4469" spans="1:74" s="263" customFormat="1">
      <c r="A4469" s="458" t="s">
        <v>11037</v>
      </c>
      <c r="B4469" s="458"/>
      <c r="C4469" s="266"/>
      <c r="D4469" s="266"/>
      <c r="E4469" s="266"/>
      <c r="F4469" s="266"/>
      <c r="G4469" s="266"/>
      <c r="H4469" s="266"/>
      <c r="I4469" s="266"/>
      <c r="J4469" s="266"/>
      <c r="K4469" s="266"/>
      <c r="L4469" s="261" t="s">
        <v>11035</v>
      </c>
      <c r="M4469" s="261"/>
      <c r="N4469" s="261"/>
      <c r="O4469" s="458"/>
      <c r="P4469" s="266"/>
      <c r="Q4469" s="262" t="s">
        <v>11036</v>
      </c>
      <c r="R4469" s="261"/>
      <c r="S4469" s="261"/>
      <c r="T4469" s="261"/>
      <c r="U4469" s="261"/>
      <c r="V4469" s="292"/>
      <c r="X4469" s="458"/>
      <c r="Y4469" s="266"/>
      <c r="Z4469" s="264"/>
      <c r="AA4469" s="264"/>
      <c r="AB4469" s="264"/>
      <c r="AF4469" s="458"/>
      <c r="AG4469" s="266"/>
      <c r="AN4469" s="458"/>
      <c r="AO4469" s="266"/>
      <c r="AV4469" s="266"/>
      <c r="BC4469" s="266"/>
      <c r="BM4469" s="275">
        <v>2</v>
      </c>
      <c r="BN4469" s="275"/>
      <c r="BO4469" s="275"/>
      <c r="BP4469" s="275"/>
      <c r="BQ4469" s="275"/>
      <c r="BR4469" s="275"/>
      <c r="BS4469" s="275"/>
      <c r="BT4469" s="275"/>
      <c r="BU4469" s="275"/>
      <c r="BV4469" s="275"/>
    </row>
    <row r="4470" spans="1:74" s="263" customFormat="1">
      <c r="A4470" s="458" t="s">
        <v>11040</v>
      </c>
      <c r="B4470" s="458"/>
      <c r="C4470" s="266"/>
      <c r="D4470" s="266"/>
      <c r="E4470" s="266"/>
      <c r="F4470" s="266"/>
      <c r="G4470" s="266"/>
      <c r="H4470" s="266"/>
      <c r="I4470" s="266"/>
      <c r="J4470" s="266"/>
      <c r="K4470" s="266"/>
      <c r="L4470" s="261" t="s">
        <v>11038</v>
      </c>
      <c r="M4470" s="261"/>
      <c r="N4470" s="261"/>
      <c r="O4470" s="458"/>
      <c r="P4470" s="266"/>
      <c r="Q4470" s="262" t="s">
        <v>11039</v>
      </c>
      <c r="R4470" s="261"/>
      <c r="S4470" s="261"/>
      <c r="T4470" s="261"/>
      <c r="U4470" s="261"/>
      <c r="V4470" s="292"/>
      <c r="X4470" s="458"/>
      <c r="Y4470" s="266"/>
      <c r="Z4470" s="264"/>
      <c r="AA4470" s="264"/>
      <c r="AB4470" s="264"/>
      <c r="AF4470" s="458"/>
      <c r="AG4470" s="266"/>
      <c r="AN4470" s="458"/>
      <c r="AO4470" s="266"/>
      <c r="AV4470" s="266"/>
      <c r="BC4470" s="266"/>
      <c r="BM4470" s="275">
        <v>2</v>
      </c>
      <c r="BN4470" s="275"/>
      <c r="BO4470" s="275"/>
      <c r="BP4470" s="275"/>
      <c r="BQ4470" s="275"/>
      <c r="BR4470" s="275"/>
      <c r="BS4470" s="275"/>
      <c r="BT4470" s="275"/>
      <c r="BU4470" s="275"/>
      <c r="BV4470" s="275"/>
    </row>
    <row r="4471" spans="1:74" s="263" customFormat="1">
      <c r="A4471" s="458" t="s">
        <v>11043</v>
      </c>
      <c r="B4471" s="458"/>
      <c r="C4471" s="266"/>
      <c r="D4471" s="266"/>
      <c r="E4471" s="266"/>
      <c r="F4471" s="266"/>
      <c r="G4471" s="266"/>
      <c r="H4471" s="266"/>
      <c r="I4471" s="266"/>
      <c r="J4471" s="266"/>
      <c r="K4471" s="266"/>
      <c r="L4471" s="261" t="s">
        <v>11041</v>
      </c>
      <c r="M4471" s="261"/>
      <c r="N4471" s="261"/>
      <c r="O4471" s="458"/>
      <c r="P4471" s="266"/>
      <c r="Q4471" s="262" t="s">
        <v>11042</v>
      </c>
      <c r="R4471" s="261"/>
      <c r="S4471" s="261"/>
      <c r="T4471" s="261"/>
      <c r="U4471" s="261"/>
      <c r="V4471" s="292"/>
      <c r="X4471" s="458"/>
      <c r="Y4471" s="266"/>
      <c r="Z4471" s="264"/>
      <c r="AA4471" s="264"/>
      <c r="AB4471" s="264"/>
      <c r="AF4471" s="458"/>
      <c r="AG4471" s="266"/>
      <c r="AN4471" s="458"/>
      <c r="AO4471" s="266"/>
      <c r="AV4471" s="266"/>
      <c r="BC4471" s="266"/>
      <c r="BM4471" s="275">
        <v>2</v>
      </c>
      <c r="BN4471" s="275"/>
      <c r="BO4471" s="275"/>
      <c r="BP4471" s="275"/>
      <c r="BQ4471" s="275"/>
      <c r="BR4471" s="275"/>
      <c r="BS4471" s="275"/>
      <c r="BT4471" s="275"/>
      <c r="BU4471" s="275"/>
      <c r="BV4471" s="275"/>
    </row>
    <row r="4472" spans="1:74" s="263" customFormat="1">
      <c r="A4472" s="458" t="s">
        <v>11046</v>
      </c>
      <c r="B4472" s="458"/>
      <c r="C4472" s="266"/>
      <c r="D4472" s="266"/>
      <c r="E4472" s="266"/>
      <c r="F4472" s="266"/>
      <c r="G4472" s="266"/>
      <c r="H4472" s="266"/>
      <c r="I4472" s="266"/>
      <c r="J4472" s="266"/>
      <c r="K4472" s="266"/>
      <c r="L4472" s="261" t="s">
        <v>11044</v>
      </c>
      <c r="M4472" s="261"/>
      <c r="N4472" s="261"/>
      <c r="O4472" s="458"/>
      <c r="P4472" s="266"/>
      <c r="Q4472" s="262" t="s">
        <v>11045</v>
      </c>
      <c r="R4472" s="261"/>
      <c r="S4472" s="261"/>
      <c r="T4472" s="261"/>
      <c r="U4472" s="261"/>
      <c r="V4472" s="292"/>
      <c r="X4472" s="458"/>
      <c r="Y4472" s="266"/>
      <c r="Z4472" s="264"/>
      <c r="AA4472" s="264"/>
      <c r="AB4472" s="264"/>
      <c r="AF4472" s="458"/>
      <c r="AG4472" s="266"/>
      <c r="AN4472" s="458"/>
      <c r="AO4472" s="266"/>
      <c r="AV4472" s="266"/>
      <c r="BC4472" s="266"/>
      <c r="BM4472" s="275">
        <v>2</v>
      </c>
      <c r="BN4472" s="275"/>
      <c r="BO4472" s="275"/>
      <c r="BP4472" s="275"/>
      <c r="BQ4472" s="275"/>
      <c r="BR4472" s="275"/>
      <c r="BS4472" s="275"/>
      <c r="BT4472" s="275"/>
      <c r="BU4472" s="275"/>
      <c r="BV4472" s="275"/>
    </row>
    <row r="4473" spans="1:74" s="263" customFormat="1">
      <c r="A4473" s="458" t="s">
        <v>11049</v>
      </c>
      <c r="B4473" s="458"/>
      <c r="C4473" s="266"/>
      <c r="D4473" s="266"/>
      <c r="E4473" s="266"/>
      <c r="F4473" s="266"/>
      <c r="G4473" s="266"/>
      <c r="H4473" s="266"/>
      <c r="I4473" s="266"/>
      <c r="J4473" s="266"/>
      <c r="K4473" s="266"/>
      <c r="L4473" s="261" t="s">
        <v>11047</v>
      </c>
      <c r="M4473" s="261"/>
      <c r="N4473" s="261"/>
      <c r="O4473" s="458"/>
      <c r="P4473" s="266"/>
      <c r="Q4473" s="262" t="s">
        <v>11048</v>
      </c>
      <c r="R4473" s="261"/>
      <c r="S4473" s="261"/>
      <c r="T4473" s="261"/>
      <c r="U4473" s="261"/>
      <c r="V4473" s="292"/>
      <c r="X4473" s="458"/>
      <c r="Y4473" s="266"/>
      <c r="Z4473" s="264"/>
      <c r="AA4473" s="264"/>
      <c r="AB4473" s="264"/>
      <c r="AF4473" s="458"/>
      <c r="AG4473" s="266"/>
      <c r="AN4473" s="458"/>
      <c r="AO4473" s="266"/>
      <c r="AV4473" s="266"/>
      <c r="BC4473" s="266"/>
      <c r="BM4473" s="275">
        <v>2</v>
      </c>
      <c r="BN4473" s="275"/>
      <c r="BO4473" s="275"/>
      <c r="BP4473" s="275"/>
      <c r="BQ4473" s="275"/>
      <c r="BR4473" s="275"/>
      <c r="BS4473" s="275"/>
      <c r="BT4473" s="275"/>
      <c r="BU4473" s="275"/>
      <c r="BV4473" s="275"/>
    </row>
    <row r="4474" spans="1:74" s="263" customFormat="1">
      <c r="A4474" s="458" t="s">
        <v>11052</v>
      </c>
      <c r="B4474" s="458"/>
      <c r="C4474" s="266"/>
      <c r="D4474" s="266"/>
      <c r="E4474" s="266"/>
      <c r="F4474" s="266"/>
      <c r="G4474" s="266"/>
      <c r="H4474" s="266"/>
      <c r="I4474" s="266"/>
      <c r="J4474" s="266"/>
      <c r="K4474" s="266"/>
      <c r="L4474" s="261" t="s">
        <v>11050</v>
      </c>
      <c r="M4474" s="261"/>
      <c r="N4474" s="261"/>
      <c r="O4474" s="458"/>
      <c r="P4474" s="266"/>
      <c r="Q4474" s="262" t="s">
        <v>11051</v>
      </c>
      <c r="R4474" s="261"/>
      <c r="S4474" s="261"/>
      <c r="T4474" s="261"/>
      <c r="U4474" s="261"/>
      <c r="V4474" s="292"/>
      <c r="X4474" s="458"/>
      <c r="Y4474" s="266"/>
      <c r="Z4474" s="264"/>
      <c r="AA4474" s="264"/>
      <c r="AB4474" s="264"/>
      <c r="AF4474" s="458"/>
      <c r="AG4474" s="266"/>
      <c r="AN4474" s="458"/>
      <c r="AO4474" s="266"/>
      <c r="AV4474" s="266"/>
      <c r="BC4474" s="266"/>
      <c r="BM4474" s="275">
        <v>2</v>
      </c>
      <c r="BN4474" s="275"/>
      <c r="BO4474" s="275"/>
      <c r="BP4474" s="275"/>
      <c r="BQ4474" s="275"/>
      <c r="BR4474" s="275"/>
      <c r="BS4474" s="275"/>
      <c r="BT4474" s="275"/>
      <c r="BU4474" s="275"/>
      <c r="BV4474" s="275"/>
    </row>
    <row r="4475" spans="1:74" s="263" customFormat="1">
      <c r="A4475" s="458" t="s">
        <v>11055</v>
      </c>
      <c r="B4475" s="458"/>
      <c r="C4475" s="266"/>
      <c r="D4475" s="266"/>
      <c r="E4475" s="266"/>
      <c r="F4475" s="266"/>
      <c r="G4475" s="266"/>
      <c r="H4475" s="266"/>
      <c r="I4475" s="266"/>
      <c r="J4475" s="266"/>
      <c r="K4475" s="266"/>
      <c r="L4475" s="261" t="s">
        <v>11053</v>
      </c>
      <c r="M4475" s="261"/>
      <c r="N4475" s="261"/>
      <c r="O4475" s="458"/>
      <c r="P4475" s="266"/>
      <c r="Q4475" s="262" t="s">
        <v>11054</v>
      </c>
      <c r="R4475" s="261"/>
      <c r="S4475" s="261"/>
      <c r="T4475" s="261"/>
      <c r="U4475" s="261"/>
      <c r="V4475" s="292"/>
      <c r="X4475" s="458"/>
      <c r="Y4475" s="266"/>
      <c r="Z4475" s="264"/>
      <c r="AA4475" s="264"/>
      <c r="AB4475" s="264"/>
      <c r="AF4475" s="458"/>
      <c r="AG4475" s="266"/>
      <c r="AN4475" s="458"/>
      <c r="AO4475" s="266"/>
      <c r="AV4475" s="266"/>
      <c r="BC4475" s="266"/>
      <c r="BM4475" s="275">
        <v>2</v>
      </c>
      <c r="BN4475" s="275"/>
      <c r="BO4475" s="275"/>
      <c r="BP4475" s="275"/>
      <c r="BQ4475" s="275"/>
      <c r="BR4475" s="275"/>
      <c r="BS4475" s="275"/>
      <c r="BT4475" s="275"/>
      <c r="BU4475" s="275"/>
      <c r="BV4475" s="275"/>
    </row>
    <row r="4476" spans="1:74" s="263" customFormat="1">
      <c r="A4476" s="458" t="s">
        <v>11058</v>
      </c>
      <c r="B4476" s="458"/>
      <c r="C4476" s="266"/>
      <c r="D4476" s="266"/>
      <c r="E4476" s="266"/>
      <c r="F4476" s="266"/>
      <c r="G4476" s="266"/>
      <c r="H4476" s="266"/>
      <c r="I4476" s="266"/>
      <c r="J4476" s="266"/>
      <c r="K4476" s="266"/>
      <c r="L4476" s="261" t="s">
        <v>11056</v>
      </c>
      <c r="M4476" s="261"/>
      <c r="N4476" s="261"/>
      <c r="O4476" s="458"/>
      <c r="P4476" s="266"/>
      <c r="Q4476" s="262" t="s">
        <v>11057</v>
      </c>
      <c r="R4476" s="261"/>
      <c r="S4476" s="261"/>
      <c r="T4476" s="261"/>
      <c r="U4476" s="261"/>
      <c r="V4476" s="292"/>
      <c r="X4476" s="458"/>
      <c r="Y4476" s="266"/>
      <c r="Z4476" s="264"/>
      <c r="AA4476" s="264"/>
      <c r="AB4476" s="264"/>
      <c r="AF4476" s="458"/>
      <c r="AG4476" s="266"/>
      <c r="AN4476" s="458"/>
      <c r="AO4476" s="266"/>
      <c r="AV4476" s="266"/>
      <c r="BC4476" s="266"/>
      <c r="BM4476" s="275">
        <v>2</v>
      </c>
      <c r="BN4476" s="275"/>
      <c r="BO4476" s="275"/>
      <c r="BP4476" s="275"/>
      <c r="BQ4476" s="275"/>
      <c r="BR4476" s="275"/>
      <c r="BS4476" s="275"/>
      <c r="BT4476" s="275"/>
      <c r="BU4476" s="275"/>
      <c r="BV4476" s="275"/>
    </row>
    <row r="4477" spans="1:74" s="263" customFormat="1">
      <c r="A4477" s="458" t="s">
        <v>11061</v>
      </c>
      <c r="B4477" s="458"/>
      <c r="C4477" s="266"/>
      <c r="D4477" s="266"/>
      <c r="E4477" s="266"/>
      <c r="F4477" s="266"/>
      <c r="G4477" s="266"/>
      <c r="H4477" s="266"/>
      <c r="I4477" s="266"/>
      <c r="J4477" s="266"/>
      <c r="K4477" s="266"/>
      <c r="L4477" s="261" t="s">
        <v>11059</v>
      </c>
      <c r="M4477" s="261"/>
      <c r="N4477" s="261"/>
      <c r="O4477" s="458"/>
      <c r="P4477" s="266"/>
      <c r="Q4477" s="262" t="s">
        <v>11060</v>
      </c>
      <c r="R4477" s="261"/>
      <c r="S4477" s="261"/>
      <c r="T4477" s="261"/>
      <c r="U4477" s="261"/>
      <c r="V4477" s="292"/>
      <c r="X4477" s="458"/>
      <c r="Y4477" s="266"/>
      <c r="Z4477" s="264"/>
      <c r="AA4477" s="264"/>
      <c r="AB4477" s="264"/>
      <c r="AF4477" s="458"/>
      <c r="AG4477" s="266"/>
      <c r="AN4477" s="458"/>
      <c r="AO4477" s="266"/>
      <c r="AV4477" s="266"/>
      <c r="BC4477" s="266"/>
      <c r="BM4477" s="275">
        <v>2</v>
      </c>
      <c r="BN4477" s="275"/>
      <c r="BO4477" s="275"/>
      <c r="BP4477" s="275"/>
      <c r="BQ4477" s="275"/>
      <c r="BR4477" s="275"/>
      <c r="BS4477" s="275"/>
      <c r="BT4477" s="275"/>
      <c r="BU4477" s="275"/>
      <c r="BV4477" s="275"/>
    </row>
    <row r="4478" spans="1:74" s="263" customFormat="1">
      <c r="A4478" s="458" t="s">
        <v>11063</v>
      </c>
      <c r="B4478" s="458"/>
      <c r="C4478" s="266"/>
      <c r="D4478" s="266"/>
      <c r="E4478" s="266"/>
      <c r="F4478" s="266"/>
      <c r="G4478" s="266"/>
      <c r="H4478" s="266"/>
      <c r="I4478" s="266"/>
      <c r="J4478" s="266"/>
      <c r="K4478" s="266"/>
      <c r="L4478" s="261" t="s">
        <v>11062</v>
      </c>
      <c r="M4478" s="261"/>
      <c r="N4478" s="261"/>
      <c r="O4478" s="458"/>
      <c r="P4478" s="266"/>
      <c r="Q4478" s="262" t="s">
        <v>9240</v>
      </c>
      <c r="R4478" s="261"/>
      <c r="S4478" s="261"/>
      <c r="T4478" s="261"/>
      <c r="U4478" s="261"/>
      <c r="V4478" s="292"/>
      <c r="X4478" s="458"/>
      <c r="Y4478" s="266"/>
      <c r="Z4478" s="264"/>
      <c r="AA4478" s="264"/>
      <c r="AB4478" s="264"/>
      <c r="AF4478" s="458"/>
      <c r="AG4478" s="266"/>
      <c r="AN4478" s="458"/>
      <c r="AO4478" s="266"/>
      <c r="AV4478" s="266"/>
      <c r="BC4478" s="266"/>
      <c r="BM4478" s="275">
        <v>2</v>
      </c>
      <c r="BN4478" s="275"/>
      <c r="BO4478" s="275"/>
      <c r="BP4478" s="275"/>
      <c r="BQ4478" s="275"/>
      <c r="BR4478" s="275"/>
      <c r="BS4478" s="275"/>
      <c r="BT4478" s="275"/>
      <c r="BU4478" s="275"/>
      <c r="BV4478" s="275"/>
    </row>
    <row r="4479" spans="1:74" s="263" customFormat="1">
      <c r="A4479" s="458" t="s">
        <v>11063</v>
      </c>
      <c r="B4479" s="458"/>
      <c r="C4479" s="266"/>
      <c r="D4479" s="266"/>
      <c r="E4479" s="266"/>
      <c r="F4479" s="266"/>
      <c r="G4479" s="266"/>
      <c r="H4479" s="266"/>
      <c r="I4479" s="266"/>
      <c r="J4479" s="266"/>
      <c r="K4479" s="266"/>
      <c r="L4479" s="261" t="s">
        <v>11062</v>
      </c>
      <c r="M4479" s="261"/>
      <c r="N4479" s="261"/>
      <c r="O4479" s="458"/>
      <c r="P4479" s="266"/>
      <c r="Q4479" s="262" t="s">
        <v>6102</v>
      </c>
      <c r="R4479" s="261"/>
      <c r="S4479" s="261"/>
      <c r="T4479" s="261"/>
      <c r="U4479" s="261"/>
      <c r="V4479" s="292"/>
      <c r="X4479" s="458"/>
      <c r="Y4479" s="266"/>
      <c r="Z4479" s="264"/>
      <c r="AA4479" s="264"/>
      <c r="AB4479" s="264"/>
      <c r="AF4479" s="458"/>
      <c r="AG4479" s="266"/>
      <c r="AN4479" s="458"/>
      <c r="AO4479" s="266"/>
      <c r="AV4479" s="266"/>
      <c r="BC4479" s="266"/>
      <c r="BM4479" s="275">
        <v>2</v>
      </c>
      <c r="BN4479" s="275"/>
      <c r="BO4479" s="275"/>
      <c r="BP4479" s="275"/>
      <c r="BQ4479" s="275"/>
      <c r="BR4479" s="275"/>
      <c r="BS4479" s="275"/>
      <c r="BT4479" s="275"/>
      <c r="BU4479" s="275"/>
      <c r="BV4479" s="275"/>
    </row>
    <row r="4480" spans="1:74" s="263" customFormat="1">
      <c r="A4480" s="458" t="s">
        <v>11066</v>
      </c>
      <c r="B4480" s="458"/>
      <c r="C4480" s="266"/>
      <c r="D4480" s="266"/>
      <c r="E4480" s="266"/>
      <c r="F4480" s="266"/>
      <c r="G4480" s="266"/>
      <c r="H4480" s="266"/>
      <c r="I4480" s="266"/>
      <c r="J4480" s="266"/>
      <c r="K4480" s="266"/>
      <c r="L4480" s="261" t="s">
        <v>11064</v>
      </c>
      <c r="M4480" s="261"/>
      <c r="N4480" s="261"/>
      <c r="O4480" s="458"/>
      <c r="P4480" s="266"/>
      <c r="Q4480" s="262" t="s">
        <v>11065</v>
      </c>
      <c r="R4480" s="261"/>
      <c r="S4480" s="261"/>
      <c r="T4480" s="261"/>
      <c r="U4480" s="261"/>
      <c r="V4480" s="292"/>
      <c r="X4480" s="458"/>
      <c r="Y4480" s="266"/>
      <c r="Z4480" s="264"/>
      <c r="AA4480" s="264"/>
      <c r="AB4480" s="264"/>
      <c r="AF4480" s="458"/>
      <c r="AG4480" s="266"/>
      <c r="AN4480" s="458"/>
      <c r="AO4480" s="266"/>
      <c r="AV4480" s="266"/>
      <c r="BC4480" s="266"/>
      <c r="BM4480" s="275">
        <v>2</v>
      </c>
      <c r="BN4480" s="275"/>
      <c r="BO4480" s="275"/>
      <c r="BP4480" s="275"/>
      <c r="BQ4480" s="275"/>
      <c r="BR4480" s="275"/>
      <c r="BS4480" s="275"/>
      <c r="BT4480" s="275"/>
      <c r="BU4480" s="275"/>
      <c r="BV4480" s="275"/>
    </row>
    <row r="4481" spans="1:74" s="263" customFormat="1">
      <c r="A4481" s="458" t="s">
        <v>11068</v>
      </c>
      <c r="B4481" s="458"/>
      <c r="C4481" s="266"/>
      <c r="D4481" s="266"/>
      <c r="E4481" s="266"/>
      <c r="F4481" s="266"/>
      <c r="G4481" s="266"/>
      <c r="H4481" s="266"/>
      <c r="I4481" s="266"/>
      <c r="J4481" s="266"/>
      <c r="K4481" s="266"/>
      <c r="L4481" s="261" t="s">
        <v>11067</v>
      </c>
      <c r="M4481" s="261"/>
      <c r="N4481" s="261"/>
      <c r="O4481" s="458"/>
      <c r="P4481" s="266"/>
      <c r="Q4481" s="262" t="s">
        <v>5304</v>
      </c>
      <c r="R4481" s="261"/>
      <c r="S4481" s="261"/>
      <c r="T4481" s="261"/>
      <c r="U4481" s="261"/>
      <c r="V4481" s="292"/>
      <c r="X4481" s="458"/>
      <c r="Y4481" s="266"/>
      <c r="Z4481" s="264"/>
      <c r="AA4481" s="264"/>
      <c r="AB4481" s="264"/>
      <c r="AF4481" s="458"/>
      <c r="AG4481" s="266"/>
      <c r="AN4481" s="458"/>
      <c r="AO4481" s="266"/>
      <c r="AV4481" s="266"/>
      <c r="BC4481" s="266"/>
      <c r="BM4481" s="275">
        <v>2</v>
      </c>
      <c r="BN4481" s="275"/>
      <c r="BO4481" s="275"/>
      <c r="BP4481" s="275"/>
      <c r="BQ4481" s="275"/>
      <c r="BR4481" s="275"/>
      <c r="BS4481" s="275"/>
      <c r="BT4481" s="275"/>
      <c r="BU4481" s="275"/>
      <c r="BV4481" s="275"/>
    </row>
    <row r="4482" spans="1:74" s="263" customFormat="1">
      <c r="A4482" s="458" t="s">
        <v>11071</v>
      </c>
      <c r="B4482" s="458"/>
      <c r="C4482" s="266"/>
      <c r="D4482" s="266"/>
      <c r="E4482" s="266"/>
      <c r="F4482" s="266"/>
      <c r="G4482" s="266"/>
      <c r="H4482" s="266"/>
      <c r="I4482" s="266"/>
      <c r="J4482" s="266"/>
      <c r="K4482" s="266"/>
      <c r="L4482" s="261" t="s">
        <v>11069</v>
      </c>
      <c r="M4482" s="261"/>
      <c r="N4482" s="261"/>
      <c r="O4482" s="458"/>
      <c r="P4482" s="266"/>
      <c r="Q4482" s="262" t="s">
        <v>11070</v>
      </c>
      <c r="R4482" s="261"/>
      <c r="S4482" s="261"/>
      <c r="T4482" s="261"/>
      <c r="U4482" s="261"/>
      <c r="V4482" s="292"/>
      <c r="X4482" s="458"/>
      <c r="Y4482" s="266"/>
      <c r="Z4482" s="264"/>
      <c r="AA4482" s="264"/>
      <c r="AB4482" s="264"/>
      <c r="AF4482" s="458"/>
      <c r="AG4482" s="266"/>
      <c r="AN4482" s="458"/>
      <c r="AO4482" s="266"/>
      <c r="AV4482" s="266"/>
      <c r="BC4482" s="266"/>
      <c r="BM4482" s="275">
        <v>2</v>
      </c>
      <c r="BN4482" s="275"/>
      <c r="BO4482" s="275"/>
      <c r="BP4482" s="275"/>
      <c r="BQ4482" s="275"/>
      <c r="BR4482" s="275"/>
      <c r="BS4482" s="275"/>
      <c r="BT4482" s="275"/>
      <c r="BU4482" s="275"/>
      <c r="BV4482" s="275"/>
    </row>
    <row r="4483" spans="1:74" s="263" customFormat="1">
      <c r="A4483" s="458" t="s">
        <v>11074</v>
      </c>
      <c r="B4483" s="458"/>
      <c r="C4483" s="266"/>
      <c r="D4483" s="266"/>
      <c r="E4483" s="266"/>
      <c r="F4483" s="266"/>
      <c r="G4483" s="266"/>
      <c r="H4483" s="266"/>
      <c r="I4483" s="266"/>
      <c r="J4483" s="266"/>
      <c r="K4483" s="266"/>
      <c r="L4483" s="261" t="s">
        <v>11072</v>
      </c>
      <c r="M4483" s="261"/>
      <c r="N4483" s="261"/>
      <c r="O4483" s="458"/>
      <c r="P4483" s="266"/>
      <c r="Q4483" s="262" t="s">
        <v>11073</v>
      </c>
      <c r="R4483" s="261"/>
      <c r="S4483" s="261"/>
      <c r="T4483" s="261"/>
      <c r="U4483" s="261"/>
      <c r="V4483" s="292"/>
      <c r="X4483" s="458"/>
      <c r="Y4483" s="266"/>
      <c r="Z4483" s="264"/>
      <c r="AA4483" s="264"/>
      <c r="AB4483" s="264"/>
      <c r="AF4483" s="458"/>
      <c r="AG4483" s="266"/>
      <c r="AN4483" s="458"/>
      <c r="AO4483" s="266"/>
      <c r="AV4483" s="266"/>
      <c r="BC4483" s="266"/>
      <c r="BM4483" s="275">
        <v>2</v>
      </c>
      <c r="BN4483" s="275"/>
      <c r="BO4483" s="275"/>
      <c r="BP4483" s="275"/>
      <c r="BQ4483" s="275"/>
      <c r="BR4483" s="275"/>
      <c r="BS4483" s="275"/>
      <c r="BT4483" s="275"/>
      <c r="BU4483" s="275"/>
      <c r="BV4483" s="275"/>
    </row>
    <row r="4484" spans="1:74" s="263" customFormat="1">
      <c r="A4484" s="458" t="s">
        <v>7261</v>
      </c>
      <c r="B4484" s="458"/>
      <c r="C4484" s="266"/>
      <c r="D4484" s="266"/>
      <c r="E4484" s="266"/>
      <c r="F4484" s="266"/>
      <c r="G4484" s="266"/>
      <c r="H4484" s="266"/>
      <c r="I4484" s="266"/>
      <c r="J4484" s="266"/>
      <c r="K4484" s="266"/>
      <c r="L4484" s="261" t="s">
        <v>7259</v>
      </c>
      <c r="M4484" s="261"/>
      <c r="N4484" s="261"/>
      <c r="O4484" s="458"/>
      <c r="P4484" s="266"/>
      <c r="Q4484" s="262" t="s">
        <v>11075</v>
      </c>
      <c r="R4484" s="261"/>
      <c r="S4484" s="261"/>
      <c r="T4484" s="261"/>
      <c r="U4484" s="261"/>
      <c r="V4484" s="292"/>
      <c r="X4484" s="458"/>
      <c r="Y4484" s="266"/>
      <c r="Z4484" s="264"/>
      <c r="AA4484" s="264"/>
      <c r="AB4484" s="264"/>
      <c r="AF4484" s="458"/>
      <c r="AG4484" s="266"/>
      <c r="AN4484" s="458"/>
      <c r="AO4484" s="266"/>
      <c r="AV4484" s="266"/>
      <c r="BC4484" s="266"/>
      <c r="BM4484" s="275">
        <v>2</v>
      </c>
      <c r="BN4484" s="275"/>
      <c r="BO4484" s="275"/>
      <c r="BP4484" s="275"/>
      <c r="BQ4484" s="275"/>
      <c r="BR4484" s="275"/>
      <c r="BS4484" s="275"/>
      <c r="BT4484" s="275"/>
      <c r="BU4484" s="275"/>
      <c r="BV4484" s="275"/>
    </row>
    <row r="4485" spans="1:74" s="263" customFormat="1">
      <c r="A4485" s="458" t="s">
        <v>11077</v>
      </c>
      <c r="B4485" s="458"/>
      <c r="C4485" s="266"/>
      <c r="D4485" s="266"/>
      <c r="E4485" s="266"/>
      <c r="F4485" s="266"/>
      <c r="G4485" s="266"/>
      <c r="H4485" s="266"/>
      <c r="I4485" s="266"/>
      <c r="J4485" s="266"/>
      <c r="K4485" s="266"/>
      <c r="L4485" s="261" t="s">
        <v>11076</v>
      </c>
      <c r="M4485" s="261"/>
      <c r="N4485" s="261"/>
      <c r="O4485" s="458"/>
      <c r="P4485" s="266"/>
      <c r="Q4485" s="262" t="s">
        <v>7797</v>
      </c>
      <c r="R4485" s="261"/>
      <c r="S4485" s="261"/>
      <c r="T4485" s="261"/>
      <c r="U4485" s="261"/>
      <c r="V4485" s="292"/>
      <c r="X4485" s="458"/>
      <c r="Y4485" s="266"/>
      <c r="Z4485" s="264"/>
      <c r="AA4485" s="264"/>
      <c r="AB4485" s="264"/>
      <c r="AF4485" s="458"/>
      <c r="AG4485" s="266"/>
      <c r="AN4485" s="458"/>
      <c r="AO4485" s="266"/>
      <c r="AV4485" s="266"/>
      <c r="BC4485" s="266"/>
      <c r="BM4485" s="275">
        <v>2</v>
      </c>
      <c r="BN4485" s="275"/>
      <c r="BO4485" s="275"/>
      <c r="BP4485" s="275"/>
      <c r="BQ4485" s="275"/>
      <c r="BR4485" s="275"/>
      <c r="BS4485" s="275"/>
      <c r="BT4485" s="275"/>
      <c r="BU4485" s="275"/>
      <c r="BV4485" s="275"/>
    </row>
    <row r="4486" spans="1:74" s="263" customFormat="1">
      <c r="A4486" s="458" t="s">
        <v>11077</v>
      </c>
      <c r="B4486" s="458"/>
      <c r="C4486" s="266"/>
      <c r="D4486" s="266"/>
      <c r="E4486" s="266"/>
      <c r="F4486" s="266"/>
      <c r="G4486" s="266"/>
      <c r="H4486" s="266"/>
      <c r="I4486" s="266"/>
      <c r="J4486" s="266"/>
      <c r="K4486" s="266"/>
      <c r="L4486" s="261" t="s">
        <v>11078</v>
      </c>
      <c r="M4486" s="261"/>
      <c r="N4486" s="261"/>
      <c r="O4486" s="458"/>
      <c r="P4486" s="266"/>
      <c r="Q4486" s="262" t="s">
        <v>7797</v>
      </c>
      <c r="R4486" s="261"/>
      <c r="S4486" s="261"/>
      <c r="T4486" s="261"/>
      <c r="U4486" s="261"/>
      <c r="V4486" s="292"/>
      <c r="X4486" s="458"/>
      <c r="Y4486" s="266"/>
      <c r="Z4486" s="264"/>
      <c r="AA4486" s="264"/>
      <c r="AB4486" s="264"/>
      <c r="AF4486" s="458"/>
      <c r="AG4486" s="266"/>
      <c r="AN4486" s="458"/>
      <c r="AO4486" s="266"/>
      <c r="AV4486" s="266"/>
      <c r="BC4486" s="266"/>
      <c r="BM4486" s="275">
        <v>2</v>
      </c>
      <c r="BN4486" s="275"/>
      <c r="BO4486" s="275"/>
      <c r="BP4486" s="275"/>
      <c r="BQ4486" s="275"/>
      <c r="BR4486" s="275"/>
      <c r="BS4486" s="275"/>
      <c r="BT4486" s="275"/>
      <c r="BU4486" s="275"/>
      <c r="BV4486" s="275"/>
    </row>
    <row r="4487" spans="1:74" s="263" customFormat="1">
      <c r="A4487" s="458" t="s">
        <v>7261</v>
      </c>
      <c r="B4487" s="458"/>
      <c r="C4487" s="266"/>
      <c r="D4487" s="266"/>
      <c r="E4487" s="266"/>
      <c r="F4487" s="266"/>
      <c r="G4487" s="266"/>
      <c r="H4487" s="266"/>
      <c r="I4487" s="266"/>
      <c r="J4487" s="266"/>
      <c r="K4487" s="266"/>
      <c r="L4487" s="261" t="s">
        <v>11079</v>
      </c>
      <c r="M4487" s="261"/>
      <c r="N4487" s="261"/>
      <c r="O4487" s="458"/>
      <c r="P4487" s="266"/>
      <c r="Q4487" s="262" t="s">
        <v>11080</v>
      </c>
      <c r="R4487" s="261"/>
      <c r="S4487" s="261"/>
      <c r="T4487" s="261"/>
      <c r="U4487" s="261"/>
      <c r="V4487" s="292"/>
      <c r="X4487" s="458"/>
      <c r="Y4487" s="266"/>
      <c r="Z4487" s="264"/>
      <c r="AA4487" s="264"/>
      <c r="AB4487" s="264"/>
      <c r="AF4487" s="458"/>
      <c r="AG4487" s="266"/>
      <c r="AN4487" s="458"/>
      <c r="AO4487" s="266"/>
      <c r="AV4487" s="266"/>
      <c r="BC4487" s="266"/>
      <c r="BM4487" s="275">
        <v>2</v>
      </c>
      <c r="BN4487" s="275"/>
      <c r="BO4487" s="275"/>
      <c r="BP4487" s="275"/>
      <c r="BQ4487" s="275"/>
      <c r="BR4487" s="275"/>
      <c r="BS4487" s="275"/>
      <c r="BT4487" s="275"/>
      <c r="BU4487" s="275"/>
      <c r="BV4487" s="275"/>
    </row>
    <row r="4488" spans="1:74" s="263" customFormat="1">
      <c r="A4488" s="458" t="s">
        <v>11083</v>
      </c>
      <c r="B4488" s="458"/>
      <c r="C4488" s="266"/>
      <c r="D4488" s="266"/>
      <c r="E4488" s="266"/>
      <c r="F4488" s="266"/>
      <c r="G4488" s="266"/>
      <c r="H4488" s="266"/>
      <c r="I4488" s="266"/>
      <c r="J4488" s="266"/>
      <c r="K4488" s="266"/>
      <c r="L4488" s="261" t="s">
        <v>11081</v>
      </c>
      <c r="M4488" s="261"/>
      <c r="N4488" s="261"/>
      <c r="O4488" s="458"/>
      <c r="P4488" s="266"/>
      <c r="Q4488" s="262" t="s">
        <v>11082</v>
      </c>
      <c r="R4488" s="261"/>
      <c r="S4488" s="261"/>
      <c r="T4488" s="261"/>
      <c r="U4488" s="261"/>
      <c r="V4488" s="292"/>
      <c r="X4488" s="458"/>
      <c r="Y4488" s="266"/>
      <c r="Z4488" s="264"/>
      <c r="AA4488" s="264"/>
      <c r="AB4488" s="264"/>
      <c r="AF4488" s="458"/>
      <c r="AG4488" s="266"/>
      <c r="AN4488" s="458"/>
      <c r="AO4488" s="266"/>
      <c r="AV4488" s="266"/>
      <c r="BC4488" s="266"/>
      <c r="BM4488" s="275">
        <v>2</v>
      </c>
      <c r="BN4488" s="275"/>
      <c r="BO4488" s="275"/>
      <c r="BP4488" s="275"/>
      <c r="BQ4488" s="275"/>
      <c r="BR4488" s="275"/>
      <c r="BS4488" s="275"/>
      <c r="BT4488" s="275"/>
      <c r="BU4488" s="275"/>
      <c r="BV4488" s="275"/>
    </row>
    <row r="4489" spans="1:74" s="263" customFormat="1">
      <c r="A4489" s="458" t="s">
        <v>11086</v>
      </c>
      <c r="B4489" s="458"/>
      <c r="C4489" s="266"/>
      <c r="D4489" s="266"/>
      <c r="E4489" s="266"/>
      <c r="F4489" s="266"/>
      <c r="G4489" s="266"/>
      <c r="H4489" s="266"/>
      <c r="I4489" s="266"/>
      <c r="J4489" s="266"/>
      <c r="K4489" s="266"/>
      <c r="L4489" s="261" t="s">
        <v>11084</v>
      </c>
      <c r="M4489" s="261"/>
      <c r="N4489" s="261"/>
      <c r="O4489" s="458"/>
      <c r="P4489" s="266"/>
      <c r="Q4489" s="262" t="s">
        <v>11085</v>
      </c>
      <c r="R4489" s="261"/>
      <c r="S4489" s="261"/>
      <c r="T4489" s="261"/>
      <c r="U4489" s="261"/>
      <c r="V4489" s="292"/>
      <c r="X4489" s="458"/>
      <c r="Y4489" s="266"/>
      <c r="Z4489" s="264"/>
      <c r="AA4489" s="264"/>
      <c r="AB4489" s="264"/>
      <c r="AF4489" s="458"/>
      <c r="AG4489" s="266"/>
      <c r="AN4489" s="458"/>
      <c r="AO4489" s="266"/>
      <c r="AV4489" s="266"/>
      <c r="BC4489" s="266"/>
      <c r="BM4489" s="275">
        <v>2</v>
      </c>
      <c r="BN4489" s="275"/>
      <c r="BO4489" s="275"/>
      <c r="BP4489" s="275"/>
      <c r="BQ4489" s="275"/>
      <c r="BR4489" s="275"/>
      <c r="BS4489" s="275"/>
      <c r="BT4489" s="275"/>
      <c r="BU4489" s="275"/>
      <c r="BV4489" s="275"/>
    </row>
    <row r="4490" spans="1:74" s="263" customFormat="1">
      <c r="A4490" s="458" t="s">
        <v>11086</v>
      </c>
      <c r="B4490" s="458"/>
      <c r="C4490" s="266"/>
      <c r="D4490" s="266"/>
      <c r="E4490" s="266"/>
      <c r="F4490" s="266"/>
      <c r="G4490" s="266"/>
      <c r="H4490" s="266"/>
      <c r="I4490" s="266"/>
      <c r="J4490" s="266"/>
      <c r="K4490" s="266"/>
      <c r="L4490" s="261" t="s">
        <v>11084</v>
      </c>
      <c r="M4490" s="261"/>
      <c r="N4490" s="261"/>
      <c r="O4490" s="458"/>
      <c r="P4490" s="266"/>
      <c r="Q4490" s="262" t="s">
        <v>11087</v>
      </c>
      <c r="R4490" s="261"/>
      <c r="S4490" s="261"/>
      <c r="T4490" s="261"/>
      <c r="U4490" s="261"/>
      <c r="V4490" s="292"/>
      <c r="X4490" s="458"/>
      <c r="Y4490" s="266"/>
      <c r="Z4490" s="264"/>
      <c r="AA4490" s="264"/>
      <c r="AB4490" s="264"/>
      <c r="AF4490" s="458"/>
      <c r="AG4490" s="266"/>
      <c r="AN4490" s="458"/>
      <c r="AO4490" s="266"/>
      <c r="AV4490" s="266"/>
      <c r="BC4490" s="266"/>
      <c r="BM4490" s="275">
        <v>2</v>
      </c>
      <c r="BN4490" s="275"/>
      <c r="BO4490" s="275"/>
      <c r="BP4490" s="275"/>
      <c r="BQ4490" s="275"/>
      <c r="BR4490" s="275"/>
      <c r="BS4490" s="275"/>
      <c r="BT4490" s="275"/>
      <c r="BU4490" s="275"/>
      <c r="BV4490" s="275"/>
    </row>
    <row r="4491" spans="1:74" s="263" customFormat="1">
      <c r="A4491" s="458" t="s">
        <v>5429</v>
      </c>
      <c r="B4491" s="458"/>
      <c r="C4491" s="266"/>
      <c r="D4491" s="266"/>
      <c r="E4491" s="266"/>
      <c r="F4491" s="266"/>
      <c r="G4491" s="266"/>
      <c r="H4491" s="266"/>
      <c r="I4491" s="266"/>
      <c r="J4491" s="266"/>
      <c r="K4491" s="266"/>
      <c r="L4491" s="261" t="s">
        <v>11088</v>
      </c>
      <c r="M4491" s="261"/>
      <c r="N4491" s="261"/>
      <c r="O4491" s="458"/>
      <c r="P4491" s="266"/>
      <c r="Q4491" s="262" t="s">
        <v>7269</v>
      </c>
      <c r="R4491" s="261"/>
      <c r="S4491" s="261"/>
      <c r="T4491" s="261"/>
      <c r="U4491" s="261"/>
      <c r="V4491" s="292"/>
      <c r="X4491" s="458"/>
      <c r="Y4491" s="266"/>
      <c r="Z4491" s="264"/>
      <c r="AA4491" s="264"/>
      <c r="AB4491" s="264"/>
      <c r="AF4491" s="458"/>
      <c r="AG4491" s="266"/>
      <c r="AN4491" s="458"/>
      <c r="AO4491" s="266"/>
      <c r="AV4491" s="266"/>
      <c r="BC4491" s="266"/>
      <c r="BM4491" s="275">
        <v>2</v>
      </c>
      <c r="BN4491" s="275"/>
      <c r="BO4491" s="275"/>
      <c r="BP4491" s="275"/>
      <c r="BQ4491" s="275"/>
      <c r="BR4491" s="275"/>
      <c r="BS4491" s="275"/>
      <c r="BT4491" s="275"/>
      <c r="BU4491" s="275"/>
      <c r="BV4491" s="275"/>
    </row>
    <row r="4492" spans="1:74" s="263" customFormat="1">
      <c r="A4492" s="458" t="s">
        <v>11086</v>
      </c>
      <c r="B4492" s="458"/>
      <c r="C4492" s="266"/>
      <c r="D4492" s="266"/>
      <c r="E4492" s="266"/>
      <c r="F4492" s="266"/>
      <c r="G4492" s="266"/>
      <c r="H4492" s="266"/>
      <c r="I4492" s="266"/>
      <c r="J4492" s="266"/>
      <c r="K4492" s="266"/>
      <c r="L4492" s="261" t="s">
        <v>11089</v>
      </c>
      <c r="M4492" s="261"/>
      <c r="N4492" s="261"/>
      <c r="O4492" s="458"/>
      <c r="P4492" s="266"/>
      <c r="Q4492" s="262" t="s">
        <v>11085</v>
      </c>
      <c r="R4492" s="261"/>
      <c r="S4492" s="261"/>
      <c r="T4492" s="261"/>
      <c r="U4492" s="261"/>
      <c r="V4492" s="292"/>
      <c r="X4492" s="458"/>
      <c r="Y4492" s="266"/>
      <c r="Z4492" s="264"/>
      <c r="AA4492" s="264"/>
      <c r="AB4492" s="264"/>
      <c r="AF4492" s="458"/>
      <c r="AG4492" s="266"/>
      <c r="AN4492" s="458"/>
      <c r="AO4492" s="266"/>
      <c r="AV4492" s="266"/>
      <c r="BC4492" s="266"/>
      <c r="BM4492" s="275">
        <v>2</v>
      </c>
      <c r="BN4492" s="275"/>
      <c r="BO4492" s="275"/>
      <c r="BP4492" s="275"/>
      <c r="BQ4492" s="275"/>
      <c r="BR4492" s="275"/>
      <c r="BS4492" s="275"/>
      <c r="BT4492" s="275"/>
      <c r="BU4492" s="275"/>
      <c r="BV4492" s="275"/>
    </row>
    <row r="4493" spans="1:74" s="263" customFormat="1">
      <c r="A4493" s="458" t="s">
        <v>11086</v>
      </c>
      <c r="B4493" s="458"/>
      <c r="C4493" s="266"/>
      <c r="D4493" s="266"/>
      <c r="E4493" s="266"/>
      <c r="F4493" s="266"/>
      <c r="G4493" s="266"/>
      <c r="H4493" s="266"/>
      <c r="I4493" s="266"/>
      <c r="J4493" s="266"/>
      <c r="K4493" s="266"/>
      <c r="L4493" s="261" t="s">
        <v>11089</v>
      </c>
      <c r="M4493" s="261"/>
      <c r="N4493" s="261"/>
      <c r="O4493" s="458"/>
      <c r="P4493" s="266"/>
      <c r="Q4493" s="262" t="s">
        <v>11090</v>
      </c>
      <c r="R4493" s="261"/>
      <c r="S4493" s="261"/>
      <c r="T4493" s="261"/>
      <c r="U4493" s="261"/>
      <c r="V4493" s="292"/>
      <c r="X4493" s="458"/>
      <c r="Y4493" s="266"/>
      <c r="Z4493" s="264"/>
      <c r="AA4493" s="264"/>
      <c r="AB4493" s="264"/>
      <c r="AF4493" s="458"/>
      <c r="AG4493" s="266"/>
      <c r="AN4493" s="458"/>
      <c r="AO4493" s="266"/>
      <c r="AV4493" s="266"/>
      <c r="BC4493" s="266"/>
      <c r="BM4493" s="275">
        <v>2</v>
      </c>
      <c r="BN4493" s="275"/>
      <c r="BO4493" s="275"/>
      <c r="BP4493" s="275"/>
      <c r="BQ4493" s="275"/>
      <c r="BR4493" s="275"/>
      <c r="BS4493" s="275"/>
      <c r="BT4493" s="275"/>
      <c r="BU4493" s="275"/>
      <c r="BV4493" s="275"/>
    </row>
    <row r="4494" spans="1:74" s="263" customFormat="1">
      <c r="A4494" s="458" t="s">
        <v>11093</v>
      </c>
      <c r="B4494" s="458"/>
      <c r="C4494" s="266"/>
      <c r="D4494" s="266"/>
      <c r="E4494" s="266"/>
      <c r="F4494" s="266"/>
      <c r="G4494" s="266"/>
      <c r="H4494" s="266"/>
      <c r="I4494" s="266"/>
      <c r="J4494" s="266"/>
      <c r="K4494" s="266"/>
      <c r="L4494" s="261" t="s">
        <v>11091</v>
      </c>
      <c r="M4494" s="261"/>
      <c r="N4494" s="261"/>
      <c r="O4494" s="458"/>
      <c r="P4494" s="266"/>
      <c r="Q4494" s="262" t="s">
        <v>11092</v>
      </c>
      <c r="R4494" s="261"/>
      <c r="S4494" s="261"/>
      <c r="T4494" s="261"/>
      <c r="U4494" s="261"/>
      <c r="V4494" s="292"/>
      <c r="X4494" s="458"/>
      <c r="Y4494" s="266"/>
      <c r="Z4494" s="264"/>
      <c r="AA4494" s="264"/>
      <c r="AB4494" s="264"/>
      <c r="AF4494" s="458"/>
      <c r="AG4494" s="266"/>
      <c r="AN4494" s="458"/>
      <c r="AO4494" s="266"/>
      <c r="AV4494" s="266"/>
      <c r="BC4494" s="266"/>
      <c r="BM4494" s="275">
        <v>2</v>
      </c>
      <c r="BN4494" s="275"/>
      <c r="BO4494" s="275"/>
      <c r="BP4494" s="275"/>
      <c r="BQ4494" s="275"/>
      <c r="BR4494" s="275"/>
      <c r="BS4494" s="275"/>
      <c r="BT4494" s="275"/>
      <c r="BU4494" s="275"/>
      <c r="BV4494" s="275"/>
    </row>
    <row r="4495" spans="1:74" s="263" customFormat="1">
      <c r="A4495" s="458" t="s">
        <v>11096</v>
      </c>
      <c r="B4495" s="458"/>
      <c r="C4495" s="266"/>
      <c r="D4495" s="266"/>
      <c r="E4495" s="266"/>
      <c r="F4495" s="266"/>
      <c r="G4495" s="266"/>
      <c r="H4495" s="266"/>
      <c r="I4495" s="266"/>
      <c r="J4495" s="266"/>
      <c r="K4495" s="266"/>
      <c r="L4495" s="261" t="s">
        <v>11094</v>
      </c>
      <c r="M4495" s="261"/>
      <c r="N4495" s="261"/>
      <c r="O4495" s="458"/>
      <c r="P4495" s="266"/>
      <c r="Q4495" s="262" t="s">
        <v>11095</v>
      </c>
      <c r="R4495" s="261"/>
      <c r="S4495" s="261"/>
      <c r="T4495" s="261"/>
      <c r="U4495" s="261"/>
      <c r="V4495" s="292"/>
      <c r="X4495" s="458"/>
      <c r="Y4495" s="266"/>
      <c r="Z4495" s="264"/>
      <c r="AA4495" s="264"/>
      <c r="AB4495" s="264"/>
      <c r="AF4495" s="458"/>
      <c r="AG4495" s="266"/>
      <c r="AN4495" s="458"/>
      <c r="AO4495" s="266"/>
      <c r="AV4495" s="266"/>
      <c r="BC4495" s="266"/>
      <c r="BM4495" s="275">
        <v>2</v>
      </c>
      <c r="BN4495" s="275"/>
      <c r="BO4495" s="275"/>
      <c r="BP4495" s="275"/>
      <c r="BQ4495" s="275"/>
      <c r="BR4495" s="275"/>
      <c r="BS4495" s="275"/>
      <c r="BT4495" s="275"/>
      <c r="BU4495" s="275"/>
      <c r="BV4495" s="275"/>
    </row>
    <row r="4496" spans="1:74" s="263" customFormat="1">
      <c r="A4496" s="458" t="s">
        <v>11099</v>
      </c>
      <c r="B4496" s="458"/>
      <c r="C4496" s="266"/>
      <c r="D4496" s="266"/>
      <c r="E4496" s="266"/>
      <c r="F4496" s="266"/>
      <c r="G4496" s="266"/>
      <c r="H4496" s="266"/>
      <c r="I4496" s="266"/>
      <c r="J4496" s="266"/>
      <c r="K4496" s="266"/>
      <c r="L4496" s="261" t="s">
        <v>11097</v>
      </c>
      <c r="M4496" s="261"/>
      <c r="N4496" s="261"/>
      <c r="O4496" s="458"/>
      <c r="P4496" s="266"/>
      <c r="Q4496" s="262" t="s">
        <v>11098</v>
      </c>
      <c r="R4496" s="261"/>
      <c r="S4496" s="261"/>
      <c r="T4496" s="261"/>
      <c r="U4496" s="261"/>
      <c r="V4496" s="292"/>
      <c r="X4496" s="458"/>
      <c r="Y4496" s="266"/>
      <c r="Z4496" s="264"/>
      <c r="AA4496" s="264"/>
      <c r="AB4496" s="264"/>
      <c r="AF4496" s="458"/>
      <c r="AG4496" s="266"/>
      <c r="AN4496" s="458"/>
      <c r="AO4496" s="266"/>
      <c r="AV4496" s="266"/>
      <c r="BC4496" s="266"/>
      <c r="BM4496" s="275">
        <v>2</v>
      </c>
      <c r="BN4496" s="275"/>
      <c r="BO4496" s="275"/>
      <c r="BP4496" s="275"/>
      <c r="BQ4496" s="275"/>
      <c r="BR4496" s="275"/>
      <c r="BS4496" s="275"/>
      <c r="BT4496" s="275"/>
      <c r="BU4496" s="275"/>
      <c r="BV4496" s="275"/>
    </row>
    <row r="4497" spans="1:74" s="263" customFormat="1">
      <c r="A4497" s="458" t="s">
        <v>11102</v>
      </c>
      <c r="B4497" s="458"/>
      <c r="C4497" s="266"/>
      <c r="D4497" s="266"/>
      <c r="E4497" s="266"/>
      <c r="F4497" s="266"/>
      <c r="G4497" s="266"/>
      <c r="H4497" s="266"/>
      <c r="I4497" s="266"/>
      <c r="J4497" s="266"/>
      <c r="K4497" s="266"/>
      <c r="L4497" s="261" t="s">
        <v>11100</v>
      </c>
      <c r="M4497" s="261"/>
      <c r="N4497" s="261"/>
      <c r="O4497" s="458"/>
      <c r="P4497" s="266"/>
      <c r="Q4497" s="262" t="s">
        <v>11101</v>
      </c>
      <c r="R4497" s="261"/>
      <c r="S4497" s="261"/>
      <c r="T4497" s="261"/>
      <c r="U4497" s="261"/>
      <c r="V4497" s="292"/>
      <c r="X4497" s="458"/>
      <c r="Y4497" s="266"/>
      <c r="Z4497" s="264"/>
      <c r="AA4497" s="264"/>
      <c r="AB4497" s="264"/>
      <c r="AF4497" s="458"/>
      <c r="AG4497" s="266"/>
      <c r="AN4497" s="458"/>
      <c r="AO4497" s="266"/>
      <c r="AV4497" s="266"/>
      <c r="BC4497" s="266"/>
      <c r="BM4497" s="275">
        <v>2</v>
      </c>
      <c r="BN4497" s="275"/>
      <c r="BO4497" s="275"/>
      <c r="BP4497" s="275"/>
      <c r="BQ4497" s="275"/>
      <c r="BR4497" s="275"/>
      <c r="BS4497" s="275"/>
      <c r="BT4497" s="275"/>
      <c r="BU4497" s="275"/>
      <c r="BV4497" s="275"/>
    </row>
    <row r="4498" spans="1:74" s="263" customFormat="1">
      <c r="A4498" s="458" t="s">
        <v>11105</v>
      </c>
      <c r="B4498" s="458"/>
      <c r="C4498" s="266"/>
      <c r="D4498" s="266"/>
      <c r="E4498" s="266"/>
      <c r="F4498" s="266"/>
      <c r="G4498" s="266"/>
      <c r="H4498" s="266"/>
      <c r="I4498" s="266"/>
      <c r="J4498" s="266"/>
      <c r="K4498" s="266"/>
      <c r="L4498" s="261" t="s">
        <v>11103</v>
      </c>
      <c r="M4498" s="261"/>
      <c r="N4498" s="261"/>
      <c r="O4498" s="458"/>
      <c r="P4498" s="266"/>
      <c r="Q4498" s="262" t="s">
        <v>11104</v>
      </c>
      <c r="R4498" s="261"/>
      <c r="S4498" s="261"/>
      <c r="T4498" s="261"/>
      <c r="U4498" s="261"/>
      <c r="V4498" s="292"/>
      <c r="X4498" s="458"/>
      <c r="Y4498" s="266"/>
      <c r="Z4498" s="264"/>
      <c r="AA4498" s="264"/>
      <c r="AB4498" s="264"/>
      <c r="AC4498" s="264"/>
      <c r="AF4498" s="458"/>
      <c r="AG4498" s="266"/>
      <c r="AN4498" s="458"/>
      <c r="AO4498" s="266"/>
      <c r="AV4498" s="266"/>
      <c r="BC4498" s="266"/>
      <c r="BM4498" s="275">
        <v>2</v>
      </c>
      <c r="BN4498" s="275"/>
      <c r="BO4498" s="275"/>
      <c r="BP4498" s="275"/>
      <c r="BQ4498" s="275"/>
      <c r="BR4498" s="275"/>
      <c r="BS4498" s="275"/>
      <c r="BT4498" s="275"/>
      <c r="BU4498" s="275"/>
      <c r="BV4498" s="275"/>
    </row>
    <row r="4499" spans="1:74" s="263" customFormat="1">
      <c r="A4499" s="458" t="s">
        <v>11108</v>
      </c>
      <c r="B4499" s="458"/>
      <c r="C4499" s="266"/>
      <c r="D4499" s="266"/>
      <c r="E4499" s="266"/>
      <c r="F4499" s="266"/>
      <c r="G4499" s="266"/>
      <c r="H4499" s="266"/>
      <c r="I4499" s="266"/>
      <c r="J4499" s="266"/>
      <c r="K4499" s="266"/>
      <c r="L4499" s="261" t="s">
        <v>11106</v>
      </c>
      <c r="M4499" s="261"/>
      <c r="N4499" s="261"/>
      <c r="O4499" s="458"/>
      <c r="P4499" s="266"/>
      <c r="Q4499" s="262" t="s">
        <v>11107</v>
      </c>
      <c r="R4499" s="261"/>
      <c r="S4499" s="261"/>
      <c r="T4499" s="261"/>
      <c r="U4499" s="261"/>
      <c r="V4499" s="292"/>
      <c r="X4499" s="458"/>
      <c r="Y4499" s="266"/>
      <c r="Z4499" s="264"/>
      <c r="AA4499" s="264"/>
      <c r="AB4499" s="264"/>
      <c r="AF4499" s="458"/>
      <c r="AG4499" s="266"/>
      <c r="AN4499" s="458"/>
      <c r="AO4499" s="266"/>
      <c r="AV4499" s="266"/>
      <c r="BC4499" s="266"/>
      <c r="BM4499" s="275">
        <v>2</v>
      </c>
      <c r="BN4499" s="275"/>
      <c r="BO4499" s="275"/>
      <c r="BP4499" s="275"/>
      <c r="BQ4499" s="275"/>
      <c r="BR4499" s="275"/>
      <c r="BS4499" s="275"/>
      <c r="BT4499" s="275"/>
      <c r="BU4499" s="275"/>
      <c r="BV4499" s="275"/>
    </row>
    <row r="4500" spans="1:74" s="263" customFormat="1">
      <c r="A4500" s="458" t="s">
        <v>11111</v>
      </c>
      <c r="B4500" s="458"/>
      <c r="C4500" s="266"/>
      <c r="D4500" s="266"/>
      <c r="E4500" s="266"/>
      <c r="F4500" s="266"/>
      <c r="G4500" s="266"/>
      <c r="H4500" s="266"/>
      <c r="I4500" s="266"/>
      <c r="J4500" s="266"/>
      <c r="K4500" s="266"/>
      <c r="L4500" s="261" t="s">
        <v>11109</v>
      </c>
      <c r="M4500" s="261"/>
      <c r="N4500" s="261"/>
      <c r="O4500" s="458"/>
      <c r="P4500" s="266"/>
      <c r="Q4500" s="262" t="s">
        <v>11110</v>
      </c>
      <c r="R4500" s="261"/>
      <c r="S4500" s="261"/>
      <c r="T4500" s="261"/>
      <c r="U4500" s="261"/>
      <c r="V4500" s="292"/>
      <c r="X4500" s="458"/>
      <c r="Y4500" s="266"/>
      <c r="Z4500" s="264"/>
      <c r="AA4500" s="264"/>
      <c r="AB4500" s="264"/>
      <c r="AF4500" s="458"/>
      <c r="AG4500" s="266"/>
      <c r="AN4500" s="458"/>
      <c r="AO4500" s="266"/>
      <c r="AV4500" s="266"/>
      <c r="BC4500" s="266"/>
      <c r="BM4500" s="275">
        <v>2</v>
      </c>
      <c r="BN4500" s="275"/>
      <c r="BO4500" s="275"/>
      <c r="BP4500" s="275"/>
      <c r="BQ4500" s="275"/>
      <c r="BR4500" s="275"/>
      <c r="BS4500" s="275"/>
      <c r="BT4500" s="275"/>
      <c r="BU4500" s="275"/>
      <c r="BV4500" s="275"/>
    </row>
    <row r="4501" spans="1:74" s="263" customFormat="1">
      <c r="A4501" s="458" t="s">
        <v>11114</v>
      </c>
      <c r="B4501" s="458"/>
      <c r="C4501" s="266"/>
      <c r="D4501" s="266"/>
      <c r="E4501" s="266"/>
      <c r="F4501" s="266"/>
      <c r="G4501" s="266"/>
      <c r="H4501" s="266"/>
      <c r="I4501" s="266"/>
      <c r="J4501" s="266"/>
      <c r="K4501" s="266"/>
      <c r="L4501" s="261" t="s">
        <v>11112</v>
      </c>
      <c r="M4501" s="261"/>
      <c r="N4501" s="261"/>
      <c r="O4501" s="458"/>
      <c r="P4501" s="266"/>
      <c r="Q4501" s="262" t="s">
        <v>11113</v>
      </c>
      <c r="R4501" s="261"/>
      <c r="S4501" s="261"/>
      <c r="T4501" s="261"/>
      <c r="U4501" s="261"/>
      <c r="V4501" s="292"/>
      <c r="X4501" s="458"/>
      <c r="Y4501" s="266"/>
      <c r="Z4501" s="264"/>
      <c r="AA4501" s="264"/>
      <c r="AB4501" s="264"/>
      <c r="AF4501" s="458"/>
      <c r="AG4501" s="266"/>
      <c r="AN4501" s="458"/>
      <c r="AO4501" s="266"/>
      <c r="AV4501" s="266"/>
      <c r="BC4501" s="266"/>
      <c r="BM4501" s="275">
        <v>2</v>
      </c>
      <c r="BN4501" s="275"/>
      <c r="BO4501" s="275"/>
      <c r="BP4501" s="275"/>
      <c r="BQ4501" s="275"/>
      <c r="BR4501" s="275"/>
      <c r="BS4501" s="275"/>
      <c r="BT4501" s="275"/>
      <c r="BU4501" s="275"/>
      <c r="BV4501" s="275"/>
    </row>
    <row r="4502" spans="1:74" s="263" customFormat="1">
      <c r="A4502" s="458" t="s">
        <v>11117</v>
      </c>
      <c r="B4502" s="458"/>
      <c r="C4502" s="266"/>
      <c r="D4502" s="266"/>
      <c r="E4502" s="266"/>
      <c r="F4502" s="266"/>
      <c r="G4502" s="266"/>
      <c r="H4502" s="266"/>
      <c r="I4502" s="266"/>
      <c r="J4502" s="266"/>
      <c r="K4502" s="266"/>
      <c r="L4502" s="261" t="s">
        <v>11115</v>
      </c>
      <c r="M4502" s="261"/>
      <c r="N4502" s="261"/>
      <c r="O4502" s="458"/>
      <c r="P4502" s="266"/>
      <c r="Q4502" s="262" t="s">
        <v>11116</v>
      </c>
      <c r="R4502" s="261"/>
      <c r="S4502" s="261"/>
      <c r="T4502" s="261"/>
      <c r="U4502" s="261"/>
      <c r="V4502" s="292"/>
      <c r="X4502" s="458"/>
      <c r="Y4502" s="266"/>
      <c r="Z4502" s="264"/>
      <c r="AA4502" s="264"/>
      <c r="AB4502" s="264"/>
      <c r="AF4502" s="458"/>
      <c r="AG4502" s="266"/>
      <c r="AN4502" s="458"/>
      <c r="AO4502" s="266"/>
      <c r="AV4502" s="266"/>
      <c r="BC4502" s="266"/>
      <c r="BM4502" s="275">
        <v>2</v>
      </c>
      <c r="BN4502" s="275"/>
      <c r="BO4502" s="275"/>
      <c r="BP4502" s="275"/>
      <c r="BQ4502" s="275"/>
      <c r="BR4502" s="275"/>
      <c r="BS4502" s="275"/>
      <c r="BT4502" s="275"/>
      <c r="BU4502" s="275"/>
      <c r="BV4502" s="275"/>
    </row>
    <row r="4503" spans="1:74" s="263" customFormat="1">
      <c r="A4503" s="458" t="s">
        <v>11120</v>
      </c>
      <c r="B4503" s="458"/>
      <c r="C4503" s="266"/>
      <c r="D4503" s="266"/>
      <c r="E4503" s="266"/>
      <c r="F4503" s="266"/>
      <c r="G4503" s="266"/>
      <c r="H4503" s="266"/>
      <c r="I4503" s="266"/>
      <c r="J4503" s="266"/>
      <c r="K4503" s="266"/>
      <c r="L4503" s="261" t="s">
        <v>11118</v>
      </c>
      <c r="M4503" s="261"/>
      <c r="N4503" s="261"/>
      <c r="O4503" s="458"/>
      <c r="P4503" s="266"/>
      <c r="Q4503" s="262" t="s">
        <v>11119</v>
      </c>
      <c r="R4503" s="261"/>
      <c r="S4503" s="261"/>
      <c r="T4503" s="261"/>
      <c r="U4503" s="261"/>
      <c r="V4503" s="292"/>
      <c r="X4503" s="458"/>
      <c r="Y4503" s="266"/>
      <c r="Z4503" s="264"/>
      <c r="AA4503" s="264"/>
      <c r="AB4503" s="264"/>
      <c r="AF4503" s="458"/>
      <c r="AG4503" s="266"/>
      <c r="AN4503" s="458"/>
      <c r="AO4503" s="266"/>
      <c r="AV4503" s="266"/>
      <c r="BC4503" s="266"/>
      <c r="BM4503" s="275">
        <v>2</v>
      </c>
      <c r="BN4503" s="275"/>
      <c r="BO4503" s="275"/>
      <c r="BP4503" s="275"/>
      <c r="BQ4503" s="275"/>
      <c r="BR4503" s="275"/>
      <c r="BS4503" s="275"/>
      <c r="BT4503" s="275"/>
      <c r="BU4503" s="275"/>
      <c r="BV4503" s="275"/>
    </row>
    <row r="4504" spans="1:74" s="263" customFormat="1">
      <c r="A4504" s="458" t="s">
        <v>11123</v>
      </c>
      <c r="B4504" s="458"/>
      <c r="C4504" s="266"/>
      <c r="D4504" s="266"/>
      <c r="E4504" s="266"/>
      <c r="F4504" s="266"/>
      <c r="G4504" s="266"/>
      <c r="H4504" s="266"/>
      <c r="I4504" s="266"/>
      <c r="J4504" s="266"/>
      <c r="K4504" s="266"/>
      <c r="L4504" s="261" t="s">
        <v>11121</v>
      </c>
      <c r="M4504" s="261"/>
      <c r="N4504" s="261"/>
      <c r="O4504" s="458"/>
      <c r="P4504" s="266"/>
      <c r="Q4504" s="262" t="s">
        <v>11122</v>
      </c>
      <c r="R4504" s="261"/>
      <c r="S4504" s="261"/>
      <c r="T4504" s="261"/>
      <c r="U4504" s="261"/>
      <c r="V4504" s="292"/>
      <c r="X4504" s="458"/>
      <c r="Y4504" s="266"/>
      <c r="Z4504" s="264"/>
      <c r="AA4504" s="264"/>
      <c r="AB4504" s="264"/>
      <c r="AF4504" s="458"/>
      <c r="AG4504" s="266"/>
      <c r="AN4504" s="458"/>
      <c r="AO4504" s="266"/>
      <c r="AV4504" s="266"/>
      <c r="BC4504" s="266"/>
      <c r="BM4504" s="275">
        <v>2</v>
      </c>
      <c r="BN4504" s="275"/>
      <c r="BO4504" s="275"/>
      <c r="BP4504" s="275"/>
      <c r="BQ4504" s="275"/>
      <c r="BR4504" s="275"/>
      <c r="BS4504" s="275"/>
      <c r="BT4504" s="275"/>
      <c r="BU4504" s="275"/>
      <c r="BV4504" s="275"/>
    </row>
    <row r="4505" spans="1:74" s="263" customFormat="1">
      <c r="A4505" s="458" t="s">
        <v>11126</v>
      </c>
      <c r="B4505" s="458"/>
      <c r="C4505" s="266"/>
      <c r="D4505" s="266"/>
      <c r="E4505" s="266"/>
      <c r="F4505" s="266"/>
      <c r="G4505" s="266"/>
      <c r="H4505" s="266"/>
      <c r="I4505" s="266"/>
      <c r="J4505" s="266"/>
      <c r="K4505" s="266"/>
      <c r="L4505" s="261" t="s">
        <v>11124</v>
      </c>
      <c r="M4505" s="261"/>
      <c r="N4505" s="261"/>
      <c r="O4505" s="458"/>
      <c r="P4505" s="266"/>
      <c r="Q4505" s="262" t="s">
        <v>11125</v>
      </c>
      <c r="R4505" s="261"/>
      <c r="S4505" s="261"/>
      <c r="T4505" s="261"/>
      <c r="U4505" s="261"/>
      <c r="V4505" s="292"/>
      <c r="X4505" s="458"/>
      <c r="Y4505" s="266"/>
      <c r="Z4505" s="264"/>
      <c r="AA4505" s="264"/>
      <c r="AB4505" s="264"/>
      <c r="AF4505" s="458"/>
      <c r="AG4505" s="266"/>
      <c r="AN4505" s="458"/>
      <c r="AO4505" s="266"/>
      <c r="AV4505" s="266"/>
      <c r="BC4505" s="266"/>
      <c r="BM4505" s="275">
        <v>2</v>
      </c>
      <c r="BN4505" s="275"/>
      <c r="BO4505" s="275"/>
      <c r="BP4505" s="275"/>
      <c r="BQ4505" s="275"/>
      <c r="BR4505" s="275"/>
      <c r="BS4505" s="275"/>
      <c r="BT4505" s="275"/>
      <c r="BU4505" s="275"/>
      <c r="BV4505" s="275"/>
    </row>
    <row r="4506" spans="1:74" s="263" customFormat="1">
      <c r="A4506" s="458" t="s">
        <v>11129</v>
      </c>
      <c r="B4506" s="458"/>
      <c r="C4506" s="266"/>
      <c r="D4506" s="266"/>
      <c r="E4506" s="266"/>
      <c r="F4506" s="266"/>
      <c r="G4506" s="266"/>
      <c r="H4506" s="266"/>
      <c r="I4506" s="266"/>
      <c r="J4506" s="266"/>
      <c r="K4506" s="266"/>
      <c r="L4506" s="261" t="s">
        <v>11127</v>
      </c>
      <c r="M4506" s="261"/>
      <c r="N4506" s="261"/>
      <c r="O4506" s="458"/>
      <c r="P4506" s="266"/>
      <c r="Q4506" s="262" t="s">
        <v>11128</v>
      </c>
      <c r="R4506" s="261"/>
      <c r="S4506" s="261"/>
      <c r="T4506" s="261"/>
      <c r="U4506" s="261"/>
      <c r="V4506" s="292"/>
      <c r="X4506" s="458"/>
      <c r="Y4506" s="266"/>
      <c r="Z4506" s="264"/>
      <c r="AA4506" s="264"/>
      <c r="AB4506" s="264"/>
      <c r="AF4506" s="458"/>
      <c r="AG4506" s="266"/>
      <c r="AN4506" s="458"/>
      <c r="AO4506" s="266"/>
      <c r="AV4506" s="266"/>
      <c r="BC4506" s="266"/>
      <c r="BM4506" s="275">
        <v>2</v>
      </c>
      <c r="BN4506" s="275"/>
      <c r="BO4506" s="275"/>
      <c r="BP4506" s="275"/>
      <c r="BQ4506" s="275"/>
      <c r="BR4506" s="275"/>
      <c r="BS4506" s="275"/>
      <c r="BT4506" s="275"/>
      <c r="BU4506" s="275"/>
      <c r="BV4506" s="275"/>
    </row>
    <row r="4507" spans="1:74" s="263" customFormat="1">
      <c r="A4507" s="458" t="s">
        <v>11132</v>
      </c>
      <c r="B4507" s="458"/>
      <c r="C4507" s="266"/>
      <c r="D4507" s="266"/>
      <c r="E4507" s="266"/>
      <c r="F4507" s="266"/>
      <c r="G4507" s="266"/>
      <c r="H4507" s="266"/>
      <c r="I4507" s="266"/>
      <c r="J4507" s="266"/>
      <c r="K4507" s="266"/>
      <c r="L4507" s="261" t="s">
        <v>11130</v>
      </c>
      <c r="M4507" s="261"/>
      <c r="N4507" s="261"/>
      <c r="O4507" s="458"/>
      <c r="P4507" s="266"/>
      <c r="Q4507" s="262" t="s">
        <v>11131</v>
      </c>
      <c r="R4507" s="261"/>
      <c r="S4507" s="261"/>
      <c r="T4507" s="261"/>
      <c r="U4507" s="261"/>
      <c r="V4507" s="292"/>
      <c r="X4507" s="458"/>
      <c r="Y4507" s="266"/>
      <c r="Z4507" s="264"/>
      <c r="AA4507" s="264"/>
      <c r="AB4507" s="264"/>
      <c r="AF4507" s="458"/>
      <c r="AG4507" s="266"/>
      <c r="AN4507" s="458"/>
      <c r="AO4507" s="266"/>
      <c r="AV4507" s="266"/>
      <c r="BC4507" s="266"/>
      <c r="BM4507" s="275">
        <v>2</v>
      </c>
      <c r="BN4507" s="275"/>
      <c r="BO4507" s="275"/>
      <c r="BP4507" s="275"/>
      <c r="BQ4507" s="275"/>
      <c r="BR4507" s="275"/>
      <c r="BS4507" s="275"/>
      <c r="BT4507" s="275"/>
      <c r="BU4507" s="275"/>
      <c r="BV4507" s="275"/>
    </row>
    <row r="4508" spans="1:74" s="263" customFormat="1">
      <c r="A4508" s="458" t="s">
        <v>11135</v>
      </c>
      <c r="B4508" s="458"/>
      <c r="C4508" s="266"/>
      <c r="D4508" s="266"/>
      <c r="E4508" s="266"/>
      <c r="F4508" s="266"/>
      <c r="G4508" s="266"/>
      <c r="H4508" s="266"/>
      <c r="I4508" s="266"/>
      <c r="J4508" s="266"/>
      <c r="K4508" s="266"/>
      <c r="L4508" s="261" t="s">
        <v>11133</v>
      </c>
      <c r="M4508" s="261"/>
      <c r="N4508" s="261"/>
      <c r="O4508" s="458"/>
      <c r="P4508" s="266"/>
      <c r="Q4508" s="262" t="s">
        <v>11134</v>
      </c>
      <c r="R4508" s="261"/>
      <c r="S4508" s="261"/>
      <c r="T4508" s="261"/>
      <c r="U4508" s="261"/>
      <c r="V4508" s="292"/>
      <c r="X4508" s="458"/>
      <c r="Y4508" s="266"/>
      <c r="Z4508" s="264"/>
      <c r="AA4508" s="264"/>
      <c r="AB4508" s="264"/>
      <c r="AF4508" s="458"/>
      <c r="AG4508" s="266"/>
      <c r="AN4508" s="458"/>
      <c r="AO4508" s="266"/>
      <c r="AV4508" s="266"/>
      <c r="BC4508" s="266"/>
      <c r="BM4508" s="275">
        <v>2</v>
      </c>
      <c r="BN4508" s="275"/>
      <c r="BO4508" s="275"/>
      <c r="BP4508" s="275"/>
      <c r="BQ4508" s="275"/>
      <c r="BR4508" s="275"/>
      <c r="BS4508" s="275"/>
      <c r="BT4508" s="275"/>
      <c r="BU4508" s="275"/>
      <c r="BV4508" s="275"/>
    </row>
    <row r="4509" spans="1:74" s="263" customFormat="1">
      <c r="A4509" s="458" t="s">
        <v>11138</v>
      </c>
      <c r="B4509" s="458"/>
      <c r="C4509" s="266"/>
      <c r="D4509" s="266"/>
      <c r="E4509" s="266"/>
      <c r="F4509" s="266"/>
      <c r="G4509" s="266"/>
      <c r="H4509" s="266"/>
      <c r="I4509" s="266"/>
      <c r="J4509" s="266"/>
      <c r="K4509" s="266"/>
      <c r="L4509" s="261" t="s">
        <v>11136</v>
      </c>
      <c r="M4509" s="261"/>
      <c r="N4509" s="261"/>
      <c r="O4509" s="458"/>
      <c r="P4509" s="266"/>
      <c r="Q4509" s="262" t="s">
        <v>11137</v>
      </c>
      <c r="R4509" s="261"/>
      <c r="S4509" s="261"/>
      <c r="T4509" s="261"/>
      <c r="U4509" s="261"/>
      <c r="V4509" s="292"/>
      <c r="X4509" s="458"/>
      <c r="Y4509" s="266"/>
      <c r="Z4509" s="264"/>
      <c r="AA4509" s="264"/>
      <c r="AB4509" s="264"/>
      <c r="AF4509" s="458"/>
      <c r="AG4509" s="266"/>
      <c r="AN4509" s="458"/>
      <c r="AO4509" s="266"/>
      <c r="AV4509" s="266"/>
      <c r="BC4509" s="266"/>
      <c r="BM4509" s="275">
        <v>2</v>
      </c>
      <c r="BN4509" s="275"/>
      <c r="BO4509" s="275"/>
      <c r="BP4509" s="275"/>
      <c r="BQ4509" s="275"/>
      <c r="BR4509" s="275"/>
      <c r="BS4509" s="275"/>
      <c r="BT4509" s="275"/>
      <c r="BU4509" s="275"/>
      <c r="BV4509" s="275"/>
    </row>
    <row r="4510" spans="1:74" s="263" customFormat="1">
      <c r="A4510" s="458" t="s">
        <v>11018</v>
      </c>
      <c r="B4510" s="458"/>
      <c r="C4510" s="266"/>
      <c r="D4510" s="266"/>
      <c r="E4510" s="266"/>
      <c r="F4510" s="266"/>
      <c r="G4510" s="266"/>
      <c r="H4510" s="266"/>
      <c r="I4510" s="266"/>
      <c r="J4510" s="266"/>
      <c r="K4510" s="266"/>
      <c r="L4510" s="261" t="s">
        <v>11139</v>
      </c>
      <c r="M4510" s="261"/>
      <c r="N4510" s="261"/>
      <c r="O4510" s="458"/>
      <c r="P4510" s="266"/>
      <c r="Q4510" s="262" t="s">
        <v>11140</v>
      </c>
      <c r="R4510" s="261"/>
      <c r="S4510" s="261"/>
      <c r="T4510" s="261"/>
      <c r="U4510" s="261"/>
      <c r="V4510" s="292"/>
      <c r="X4510" s="458"/>
      <c r="Y4510" s="266"/>
      <c r="Z4510" s="264"/>
      <c r="AA4510" s="264"/>
      <c r="AB4510" s="264"/>
      <c r="AF4510" s="458"/>
      <c r="AG4510" s="266"/>
      <c r="AN4510" s="458"/>
      <c r="AO4510" s="266"/>
      <c r="AV4510" s="266"/>
      <c r="BC4510" s="266"/>
      <c r="BM4510" s="275">
        <v>2</v>
      </c>
      <c r="BN4510" s="275"/>
      <c r="BO4510" s="275"/>
      <c r="BP4510" s="275"/>
      <c r="BQ4510" s="275"/>
      <c r="BR4510" s="275"/>
      <c r="BS4510" s="275"/>
      <c r="BT4510" s="275"/>
      <c r="BU4510" s="275"/>
      <c r="BV4510" s="275"/>
    </row>
    <row r="4511" spans="1:74" s="263" customFormat="1">
      <c r="A4511" s="458" t="s">
        <v>11018</v>
      </c>
      <c r="B4511" s="458"/>
      <c r="C4511" s="266"/>
      <c r="D4511" s="266"/>
      <c r="E4511" s="266"/>
      <c r="F4511" s="266"/>
      <c r="G4511" s="266"/>
      <c r="H4511" s="266"/>
      <c r="I4511" s="266"/>
      <c r="J4511" s="266"/>
      <c r="K4511" s="266"/>
      <c r="L4511" s="261" t="s">
        <v>11139</v>
      </c>
      <c r="M4511" s="261"/>
      <c r="N4511" s="261"/>
      <c r="O4511" s="458"/>
      <c r="P4511" s="266"/>
      <c r="Q4511" s="262" t="s">
        <v>11017</v>
      </c>
      <c r="R4511" s="261"/>
      <c r="S4511" s="261"/>
      <c r="T4511" s="261"/>
      <c r="U4511" s="261"/>
      <c r="V4511" s="292"/>
      <c r="X4511" s="458"/>
      <c r="Y4511" s="266"/>
      <c r="Z4511" s="264"/>
      <c r="AA4511" s="264"/>
      <c r="AB4511" s="264"/>
      <c r="AF4511" s="458"/>
      <c r="AG4511" s="266"/>
      <c r="AN4511" s="458"/>
      <c r="AO4511" s="266"/>
      <c r="AV4511" s="266"/>
      <c r="BC4511" s="266"/>
      <c r="BM4511" s="275">
        <v>2</v>
      </c>
      <c r="BN4511" s="275"/>
      <c r="BO4511" s="275"/>
      <c r="BP4511" s="275"/>
      <c r="BQ4511" s="275"/>
      <c r="BR4511" s="275"/>
      <c r="BS4511" s="275"/>
      <c r="BT4511" s="275"/>
      <c r="BU4511" s="275"/>
      <c r="BV4511" s="275"/>
    </row>
    <row r="4512" spans="1:74" s="263" customFormat="1">
      <c r="A4512" s="458" t="s">
        <v>10494</v>
      </c>
      <c r="B4512" s="458"/>
      <c r="C4512" s="266"/>
      <c r="D4512" s="266"/>
      <c r="E4512" s="266"/>
      <c r="F4512" s="266"/>
      <c r="G4512" s="266"/>
      <c r="H4512" s="266"/>
      <c r="I4512" s="266"/>
      <c r="J4512" s="266"/>
      <c r="K4512" s="266"/>
      <c r="L4512" s="261" t="s">
        <v>11141</v>
      </c>
      <c r="M4512" s="261"/>
      <c r="N4512" s="261"/>
      <c r="O4512" s="458"/>
      <c r="P4512" s="266"/>
      <c r="Q4512" s="262" t="s">
        <v>10493</v>
      </c>
      <c r="R4512" s="261"/>
      <c r="S4512" s="261"/>
      <c r="T4512" s="261"/>
      <c r="U4512" s="261"/>
      <c r="V4512" s="292"/>
      <c r="X4512" s="458"/>
      <c r="Y4512" s="266"/>
      <c r="Z4512" s="264"/>
      <c r="AA4512" s="264"/>
      <c r="AB4512" s="264"/>
      <c r="AF4512" s="458"/>
      <c r="AG4512" s="266"/>
      <c r="AN4512" s="458"/>
      <c r="AO4512" s="266"/>
      <c r="AV4512" s="266"/>
      <c r="BC4512" s="266"/>
      <c r="BM4512" s="275">
        <v>2</v>
      </c>
      <c r="BN4512" s="275"/>
      <c r="BO4512" s="275"/>
      <c r="BP4512" s="275"/>
      <c r="BQ4512" s="275"/>
      <c r="BR4512" s="275"/>
      <c r="BS4512" s="275"/>
      <c r="BT4512" s="275"/>
      <c r="BU4512" s="275"/>
      <c r="BV4512" s="275"/>
    </row>
    <row r="4513" spans="1:74" s="263" customFormat="1">
      <c r="A4513" s="458" t="s">
        <v>11144</v>
      </c>
      <c r="B4513" s="458"/>
      <c r="C4513" s="266"/>
      <c r="D4513" s="266"/>
      <c r="E4513" s="266"/>
      <c r="F4513" s="266"/>
      <c r="G4513" s="266"/>
      <c r="H4513" s="266"/>
      <c r="I4513" s="266"/>
      <c r="J4513" s="266"/>
      <c r="K4513" s="266"/>
      <c r="L4513" s="261" t="s">
        <v>11142</v>
      </c>
      <c r="M4513" s="261"/>
      <c r="N4513" s="261"/>
      <c r="O4513" s="458"/>
      <c r="P4513" s="266"/>
      <c r="Q4513" s="262" t="s">
        <v>11143</v>
      </c>
      <c r="R4513" s="261"/>
      <c r="S4513" s="261"/>
      <c r="T4513" s="261"/>
      <c r="U4513" s="261"/>
      <c r="V4513" s="292"/>
      <c r="X4513" s="458"/>
      <c r="Y4513" s="266"/>
      <c r="Z4513" s="264"/>
      <c r="AA4513" s="264"/>
      <c r="AB4513" s="264"/>
      <c r="AF4513" s="458"/>
      <c r="AG4513" s="266"/>
      <c r="AN4513" s="458"/>
      <c r="AO4513" s="266"/>
      <c r="AV4513" s="266"/>
      <c r="BC4513" s="266"/>
      <c r="BM4513" s="275">
        <v>2</v>
      </c>
      <c r="BN4513" s="275"/>
      <c r="BO4513" s="275"/>
      <c r="BP4513" s="275"/>
      <c r="BQ4513" s="275"/>
      <c r="BR4513" s="275"/>
      <c r="BS4513" s="275"/>
      <c r="BT4513" s="275"/>
      <c r="BU4513" s="275"/>
      <c r="BV4513" s="275"/>
    </row>
    <row r="4514" spans="1:74" s="263" customFormat="1">
      <c r="A4514" s="458" t="s">
        <v>11147</v>
      </c>
      <c r="B4514" s="458"/>
      <c r="C4514" s="266"/>
      <c r="D4514" s="266"/>
      <c r="E4514" s="266"/>
      <c r="F4514" s="266"/>
      <c r="G4514" s="266"/>
      <c r="H4514" s="266"/>
      <c r="I4514" s="266"/>
      <c r="J4514" s="266"/>
      <c r="K4514" s="266"/>
      <c r="L4514" s="261" t="s">
        <v>11145</v>
      </c>
      <c r="M4514" s="261"/>
      <c r="N4514" s="261"/>
      <c r="O4514" s="458"/>
      <c r="P4514" s="266"/>
      <c r="Q4514" s="262" t="s">
        <v>11146</v>
      </c>
      <c r="R4514" s="261"/>
      <c r="S4514" s="261"/>
      <c r="T4514" s="261"/>
      <c r="U4514" s="261"/>
      <c r="V4514" s="292"/>
      <c r="X4514" s="458"/>
      <c r="Y4514" s="266"/>
      <c r="Z4514" s="264"/>
      <c r="AA4514" s="264"/>
      <c r="AB4514" s="264"/>
      <c r="AF4514" s="458"/>
      <c r="AG4514" s="266"/>
      <c r="AN4514" s="458"/>
      <c r="AO4514" s="266"/>
      <c r="AV4514" s="266"/>
      <c r="BC4514" s="266"/>
      <c r="BM4514" s="275">
        <v>2</v>
      </c>
      <c r="BN4514" s="275"/>
      <c r="BO4514" s="275"/>
      <c r="BP4514" s="275"/>
      <c r="BQ4514" s="275"/>
      <c r="BR4514" s="275"/>
      <c r="BS4514" s="275"/>
      <c r="BT4514" s="275"/>
      <c r="BU4514" s="275"/>
      <c r="BV4514" s="275"/>
    </row>
    <row r="4515" spans="1:74" s="263" customFormat="1">
      <c r="A4515" s="458" t="s">
        <v>11147</v>
      </c>
      <c r="B4515" s="458"/>
      <c r="C4515" s="266"/>
      <c r="D4515" s="266"/>
      <c r="E4515" s="266"/>
      <c r="F4515" s="266"/>
      <c r="G4515" s="266"/>
      <c r="H4515" s="266"/>
      <c r="I4515" s="266"/>
      <c r="J4515" s="266"/>
      <c r="K4515" s="266"/>
      <c r="L4515" s="261" t="s">
        <v>11145</v>
      </c>
      <c r="M4515" s="261"/>
      <c r="N4515" s="261"/>
      <c r="O4515" s="458"/>
      <c r="P4515" s="266"/>
      <c r="Q4515" s="262" t="s">
        <v>11148</v>
      </c>
      <c r="R4515" s="261"/>
      <c r="S4515" s="261"/>
      <c r="T4515" s="261"/>
      <c r="U4515" s="261"/>
      <c r="V4515" s="292"/>
      <c r="X4515" s="458"/>
      <c r="Y4515" s="266"/>
      <c r="Z4515" s="264"/>
      <c r="AA4515" s="264"/>
      <c r="AB4515" s="264"/>
      <c r="AF4515" s="458"/>
      <c r="AG4515" s="266"/>
      <c r="AN4515" s="458"/>
      <c r="AO4515" s="266"/>
      <c r="AV4515" s="266"/>
      <c r="BC4515" s="266"/>
      <c r="BM4515" s="275">
        <v>2</v>
      </c>
      <c r="BN4515" s="275"/>
      <c r="BO4515" s="275"/>
      <c r="BP4515" s="275"/>
      <c r="BQ4515" s="275"/>
      <c r="BR4515" s="275"/>
      <c r="BS4515" s="275"/>
      <c r="BT4515" s="275"/>
      <c r="BU4515" s="275"/>
      <c r="BV4515" s="275"/>
    </row>
    <row r="4516" spans="1:74" s="263" customFormat="1">
      <c r="A4516" s="458" t="s">
        <v>11147</v>
      </c>
      <c r="B4516" s="458"/>
      <c r="C4516" s="266"/>
      <c r="D4516" s="266"/>
      <c r="E4516" s="266"/>
      <c r="F4516" s="266"/>
      <c r="G4516" s="266"/>
      <c r="H4516" s="266"/>
      <c r="I4516" s="266"/>
      <c r="J4516" s="266"/>
      <c r="K4516" s="266"/>
      <c r="L4516" s="261" t="s">
        <v>11145</v>
      </c>
      <c r="M4516" s="261"/>
      <c r="N4516" s="261"/>
      <c r="O4516" s="458"/>
      <c r="P4516" s="266"/>
      <c r="Q4516" s="262" t="s">
        <v>11149</v>
      </c>
      <c r="R4516" s="261"/>
      <c r="S4516" s="261"/>
      <c r="T4516" s="261"/>
      <c r="U4516" s="261"/>
      <c r="V4516" s="292"/>
      <c r="X4516" s="458"/>
      <c r="Y4516" s="266"/>
      <c r="Z4516" s="264"/>
      <c r="AA4516" s="264"/>
      <c r="AB4516" s="264"/>
      <c r="AF4516" s="458"/>
      <c r="AG4516" s="266"/>
      <c r="AN4516" s="458"/>
      <c r="AO4516" s="266"/>
      <c r="AV4516" s="266"/>
      <c r="BC4516" s="266"/>
      <c r="BM4516" s="275">
        <v>2</v>
      </c>
      <c r="BN4516" s="275"/>
      <c r="BO4516" s="275"/>
      <c r="BP4516" s="275"/>
      <c r="BQ4516" s="275"/>
      <c r="BR4516" s="275"/>
      <c r="BS4516" s="275"/>
      <c r="BT4516" s="275"/>
      <c r="BU4516" s="275"/>
      <c r="BV4516" s="275"/>
    </row>
    <row r="4517" spans="1:74" s="263" customFormat="1">
      <c r="A4517" s="458" t="s">
        <v>11151</v>
      </c>
      <c r="B4517" s="458"/>
      <c r="C4517" s="266"/>
      <c r="D4517" s="266"/>
      <c r="E4517" s="266"/>
      <c r="F4517" s="266"/>
      <c r="G4517" s="266"/>
      <c r="H4517" s="266"/>
      <c r="I4517" s="266"/>
      <c r="J4517" s="266"/>
      <c r="K4517" s="266"/>
      <c r="L4517" s="261" t="s">
        <v>11150</v>
      </c>
      <c r="M4517" s="261"/>
      <c r="N4517" s="261"/>
      <c r="O4517" s="458"/>
      <c r="P4517" s="266"/>
      <c r="Q4517" s="262" t="s">
        <v>7179</v>
      </c>
      <c r="R4517" s="261"/>
      <c r="S4517" s="261"/>
      <c r="T4517" s="261"/>
      <c r="U4517" s="261"/>
      <c r="V4517" s="292"/>
      <c r="X4517" s="458"/>
      <c r="Y4517" s="266"/>
      <c r="Z4517" s="264"/>
      <c r="AA4517" s="264"/>
      <c r="AB4517" s="264"/>
      <c r="AF4517" s="458"/>
      <c r="AG4517" s="266"/>
      <c r="AN4517" s="458"/>
      <c r="AO4517" s="266"/>
      <c r="AV4517" s="266"/>
      <c r="BC4517" s="266"/>
      <c r="BM4517" s="275">
        <v>2</v>
      </c>
      <c r="BN4517" s="275"/>
      <c r="BO4517" s="275"/>
      <c r="BP4517" s="275"/>
      <c r="BQ4517" s="275"/>
      <c r="BR4517" s="275"/>
      <c r="BS4517" s="275"/>
      <c r="BT4517" s="275"/>
      <c r="BU4517" s="275"/>
      <c r="BV4517" s="275"/>
    </row>
    <row r="4518" spans="1:74" s="263" customFormat="1">
      <c r="A4518" s="458" t="s">
        <v>11151</v>
      </c>
      <c r="B4518" s="458"/>
      <c r="C4518" s="266"/>
      <c r="D4518" s="266"/>
      <c r="E4518" s="266"/>
      <c r="F4518" s="266"/>
      <c r="G4518" s="266"/>
      <c r="H4518" s="266"/>
      <c r="I4518" s="266"/>
      <c r="J4518" s="266"/>
      <c r="K4518" s="266"/>
      <c r="L4518" s="261" t="s">
        <v>11150</v>
      </c>
      <c r="M4518" s="261"/>
      <c r="N4518" s="261"/>
      <c r="O4518" s="458"/>
      <c r="P4518" s="266"/>
      <c r="Q4518" s="262" t="s">
        <v>7358</v>
      </c>
      <c r="R4518" s="261"/>
      <c r="S4518" s="261"/>
      <c r="T4518" s="261"/>
      <c r="U4518" s="261"/>
      <c r="V4518" s="292"/>
      <c r="X4518" s="458"/>
      <c r="Y4518" s="266"/>
      <c r="Z4518" s="264"/>
      <c r="AA4518" s="264"/>
      <c r="AB4518" s="264"/>
      <c r="AF4518" s="458"/>
      <c r="AG4518" s="266"/>
      <c r="AN4518" s="458"/>
      <c r="AO4518" s="266"/>
      <c r="AV4518" s="266"/>
      <c r="BC4518" s="266"/>
      <c r="BM4518" s="275">
        <v>2</v>
      </c>
      <c r="BN4518" s="275"/>
      <c r="BO4518" s="275"/>
      <c r="BP4518" s="275"/>
      <c r="BQ4518" s="275"/>
      <c r="BR4518" s="275"/>
      <c r="BS4518" s="275"/>
      <c r="BT4518" s="275"/>
      <c r="BU4518" s="275"/>
      <c r="BV4518" s="275"/>
    </row>
    <row r="4519" spans="1:74" s="263" customFormat="1">
      <c r="A4519" s="458" t="s">
        <v>11154</v>
      </c>
      <c r="B4519" s="458"/>
      <c r="C4519" s="266"/>
      <c r="D4519" s="266"/>
      <c r="E4519" s="266"/>
      <c r="F4519" s="266"/>
      <c r="G4519" s="266"/>
      <c r="H4519" s="266"/>
      <c r="I4519" s="266"/>
      <c r="J4519" s="266"/>
      <c r="K4519" s="266"/>
      <c r="L4519" s="261" t="s">
        <v>11152</v>
      </c>
      <c r="M4519" s="261"/>
      <c r="N4519" s="261"/>
      <c r="O4519" s="458"/>
      <c r="P4519" s="266"/>
      <c r="Q4519" s="262" t="s">
        <v>11153</v>
      </c>
      <c r="R4519" s="261"/>
      <c r="S4519" s="261"/>
      <c r="T4519" s="261"/>
      <c r="U4519" s="261"/>
      <c r="V4519" s="292"/>
      <c r="X4519" s="458"/>
      <c r="Y4519" s="266"/>
      <c r="Z4519" s="264"/>
      <c r="AA4519" s="264"/>
      <c r="AB4519" s="264"/>
      <c r="AF4519" s="458"/>
      <c r="AG4519" s="266"/>
      <c r="AN4519" s="458"/>
      <c r="AO4519" s="266"/>
      <c r="AV4519" s="266"/>
      <c r="BC4519" s="266"/>
      <c r="BM4519" s="275">
        <v>2</v>
      </c>
      <c r="BN4519" s="275"/>
      <c r="BO4519" s="275"/>
      <c r="BP4519" s="275"/>
      <c r="BQ4519" s="275"/>
      <c r="BR4519" s="275"/>
      <c r="BS4519" s="275"/>
      <c r="BT4519" s="275"/>
      <c r="BU4519" s="275"/>
      <c r="BV4519" s="275"/>
    </row>
    <row r="4520" spans="1:74" s="263" customFormat="1">
      <c r="A4520" s="458" t="s">
        <v>11154</v>
      </c>
      <c r="B4520" s="458"/>
      <c r="C4520" s="266"/>
      <c r="D4520" s="266"/>
      <c r="E4520" s="266"/>
      <c r="F4520" s="266"/>
      <c r="G4520" s="266"/>
      <c r="H4520" s="266"/>
      <c r="I4520" s="266"/>
      <c r="J4520" s="266"/>
      <c r="K4520" s="266"/>
      <c r="L4520" s="261" t="s">
        <v>11152</v>
      </c>
      <c r="M4520" s="261"/>
      <c r="N4520" s="261"/>
      <c r="O4520" s="458"/>
      <c r="P4520" s="266"/>
      <c r="Q4520" s="262" t="s">
        <v>11155</v>
      </c>
      <c r="R4520" s="261"/>
      <c r="S4520" s="261"/>
      <c r="T4520" s="261"/>
      <c r="U4520" s="261"/>
      <c r="V4520" s="292"/>
      <c r="X4520" s="458"/>
      <c r="Y4520" s="266"/>
      <c r="Z4520" s="264"/>
      <c r="AA4520" s="264"/>
      <c r="AB4520" s="264"/>
      <c r="AF4520" s="458"/>
      <c r="AG4520" s="266"/>
      <c r="AN4520" s="458"/>
      <c r="AO4520" s="266"/>
      <c r="AV4520" s="266"/>
      <c r="BC4520" s="266"/>
      <c r="BM4520" s="275">
        <v>2</v>
      </c>
      <c r="BN4520" s="275"/>
      <c r="BO4520" s="275"/>
      <c r="BP4520" s="275"/>
      <c r="BQ4520" s="275"/>
      <c r="BR4520" s="275"/>
      <c r="BS4520" s="275"/>
      <c r="BT4520" s="275"/>
      <c r="BU4520" s="275"/>
      <c r="BV4520" s="275"/>
    </row>
    <row r="4521" spans="1:74" s="263" customFormat="1">
      <c r="A4521" s="458" t="s">
        <v>10210</v>
      </c>
      <c r="B4521" s="458"/>
      <c r="C4521" s="266"/>
      <c r="D4521" s="266"/>
      <c r="E4521" s="266"/>
      <c r="F4521" s="266"/>
      <c r="G4521" s="266"/>
      <c r="H4521" s="266"/>
      <c r="I4521" s="266"/>
      <c r="J4521" s="266"/>
      <c r="K4521" s="266"/>
      <c r="L4521" s="261" t="s">
        <v>11156</v>
      </c>
      <c r="M4521" s="261"/>
      <c r="N4521" s="261"/>
      <c r="O4521" s="458"/>
      <c r="P4521" s="266"/>
      <c r="Q4521" s="262" t="s">
        <v>7432</v>
      </c>
      <c r="R4521" s="261"/>
      <c r="S4521" s="261"/>
      <c r="T4521" s="261"/>
      <c r="U4521" s="261"/>
      <c r="V4521" s="292"/>
      <c r="X4521" s="458"/>
      <c r="Y4521" s="266"/>
      <c r="Z4521" s="264"/>
      <c r="AA4521" s="264"/>
      <c r="AB4521" s="264"/>
      <c r="AF4521" s="458"/>
      <c r="AG4521" s="266"/>
      <c r="AN4521" s="458"/>
      <c r="AO4521" s="266"/>
      <c r="AV4521" s="266"/>
      <c r="BC4521" s="266"/>
      <c r="BM4521" s="275">
        <v>2</v>
      </c>
      <c r="BN4521" s="275"/>
      <c r="BO4521" s="275"/>
      <c r="BP4521" s="275"/>
      <c r="BQ4521" s="275"/>
      <c r="BR4521" s="275"/>
      <c r="BS4521" s="275"/>
      <c r="BT4521" s="275"/>
      <c r="BU4521" s="275"/>
      <c r="BV4521" s="275"/>
    </row>
    <row r="4522" spans="1:74" s="263" customFormat="1">
      <c r="A4522" s="458" t="s">
        <v>10210</v>
      </c>
      <c r="B4522" s="458"/>
      <c r="C4522" s="266"/>
      <c r="D4522" s="266"/>
      <c r="E4522" s="266"/>
      <c r="F4522" s="266"/>
      <c r="G4522" s="266"/>
      <c r="H4522" s="266"/>
      <c r="I4522" s="266"/>
      <c r="J4522" s="266"/>
      <c r="K4522" s="266"/>
      <c r="L4522" s="261" t="s">
        <v>11156</v>
      </c>
      <c r="M4522" s="261"/>
      <c r="N4522" s="261"/>
      <c r="O4522" s="458"/>
      <c r="P4522" s="266"/>
      <c r="Q4522" s="262" t="s">
        <v>11157</v>
      </c>
      <c r="R4522" s="261"/>
      <c r="S4522" s="261"/>
      <c r="T4522" s="261"/>
      <c r="U4522" s="261"/>
      <c r="V4522" s="292"/>
      <c r="X4522" s="458"/>
      <c r="Y4522" s="266"/>
      <c r="Z4522" s="264"/>
      <c r="AA4522" s="264"/>
      <c r="AB4522" s="264"/>
      <c r="AF4522" s="458"/>
      <c r="AG4522" s="266"/>
      <c r="AN4522" s="458"/>
      <c r="AO4522" s="266"/>
      <c r="AV4522" s="266"/>
      <c r="BC4522" s="266"/>
      <c r="BM4522" s="275">
        <v>2</v>
      </c>
      <c r="BN4522" s="275"/>
      <c r="BO4522" s="275"/>
      <c r="BP4522" s="275"/>
      <c r="BQ4522" s="275"/>
      <c r="BR4522" s="275"/>
      <c r="BS4522" s="275"/>
      <c r="BT4522" s="275"/>
      <c r="BU4522" s="275"/>
      <c r="BV4522" s="275"/>
    </row>
    <row r="4523" spans="1:74" s="263" customFormat="1">
      <c r="A4523" s="458" t="s">
        <v>11160</v>
      </c>
      <c r="B4523" s="458"/>
      <c r="C4523" s="266"/>
      <c r="D4523" s="266"/>
      <c r="E4523" s="266"/>
      <c r="F4523" s="266"/>
      <c r="G4523" s="266"/>
      <c r="H4523" s="266"/>
      <c r="I4523" s="266"/>
      <c r="J4523" s="266"/>
      <c r="K4523" s="266"/>
      <c r="L4523" s="261" t="s">
        <v>11158</v>
      </c>
      <c r="M4523" s="261"/>
      <c r="N4523" s="261"/>
      <c r="O4523" s="458"/>
      <c r="P4523" s="266"/>
      <c r="Q4523" s="262" t="s">
        <v>11159</v>
      </c>
      <c r="R4523" s="261"/>
      <c r="S4523" s="261"/>
      <c r="T4523" s="261"/>
      <c r="U4523" s="261"/>
      <c r="V4523" s="292"/>
      <c r="X4523" s="458"/>
      <c r="Y4523" s="266"/>
      <c r="Z4523" s="264"/>
      <c r="AA4523" s="264"/>
      <c r="AB4523" s="264"/>
      <c r="AF4523" s="458"/>
      <c r="AG4523" s="266"/>
      <c r="AN4523" s="458"/>
      <c r="AO4523" s="266"/>
      <c r="AV4523" s="266"/>
      <c r="BC4523" s="266"/>
      <c r="BM4523" s="275">
        <v>2</v>
      </c>
      <c r="BN4523" s="275"/>
      <c r="BO4523" s="275"/>
      <c r="BP4523" s="275"/>
      <c r="BQ4523" s="275"/>
      <c r="BR4523" s="275"/>
      <c r="BS4523" s="275"/>
      <c r="BT4523" s="275"/>
      <c r="BU4523" s="275"/>
      <c r="BV4523" s="275"/>
    </row>
    <row r="4524" spans="1:74" s="263" customFormat="1">
      <c r="A4524" s="458" t="s">
        <v>11163</v>
      </c>
      <c r="B4524" s="458"/>
      <c r="C4524" s="266"/>
      <c r="D4524" s="266"/>
      <c r="E4524" s="266"/>
      <c r="F4524" s="266"/>
      <c r="G4524" s="266"/>
      <c r="H4524" s="266"/>
      <c r="I4524" s="266"/>
      <c r="J4524" s="266"/>
      <c r="K4524" s="266"/>
      <c r="L4524" s="261" t="s">
        <v>11161</v>
      </c>
      <c r="M4524" s="261"/>
      <c r="N4524" s="261"/>
      <c r="O4524" s="458"/>
      <c r="P4524" s="266"/>
      <c r="Q4524" s="262" t="s">
        <v>11162</v>
      </c>
      <c r="R4524" s="261"/>
      <c r="S4524" s="261"/>
      <c r="T4524" s="261"/>
      <c r="U4524" s="261"/>
      <c r="V4524" s="292"/>
      <c r="X4524" s="458"/>
      <c r="Y4524" s="266"/>
      <c r="Z4524" s="264"/>
      <c r="AA4524" s="264"/>
      <c r="AB4524" s="264"/>
      <c r="AF4524" s="458"/>
      <c r="AG4524" s="266"/>
      <c r="AN4524" s="458"/>
      <c r="AO4524" s="266"/>
      <c r="AV4524" s="266"/>
      <c r="BC4524" s="266"/>
      <c r="BM4524" s="275">
        <v>2</v>
      </c>
      <c r="BN4524" s="275"/>
      <c r="BO4524" s="275"/>
      <c r="BP4524" s="275"/>
      <c r="BQ4524" s="275"/>
      <c r="BR4524" s="275"/>
      <c r="BS4524" s="275"/>
      <c r="BT4524" s="275"/>
      <c r="BU4524" s="275"/>
      <c r="BV4524" s="275"/>
    </row>
    <row r="4525" spans="1:74" s="263" customFormat="1">
      <c r="A4525" s="458" t="s">
        <v>11165</v>
      </c>
      <c r="B4525" s="458"/>
      <c r="C4525" s="266"/>
      <c r="D4525" s="266"/>
      <c r="E4525" s="266"/>
      <c r="F4525" s="266"/>
      <c r="G4525" s="266"/>
      <c r="H4525" s="266"/>
      <c r="I4525" s="266"/>
      <c r="J4525" s="266"/>
      <c r="K4525" s="266"/>
      <c r="L4525" s="261" t="s">
        <v>11164</v>
      </c>
      <c r="M4525" s="261"/>
      <c r="N4525" s="261"/>
      <c r="O4525" s="458"/>
      <c r="P4525" s="266"/>
      <c r="Q4525" s="262" t="s">
        <v>9220</v>
      </c>
      <c r="R4525" s="261"/>
      <c r="S4525" s="261"/>
      <c r="T4525" s="261"/>
      <c r="U4525" s="261"/>
      <c r="V4525" s="292"/>
      <c r="X4525" s="458"/>
      <c r="Y4525" s="266"/>
      <c r="Z4525" s="264"/>
      <c r="AA4525" s="264"/>
      <c r="AB4525" s="264"/>
      <c r="AF4525" s="458"/>
      <c r="AG4525" s="266"/>
      <c r="AN4525" s="458"/>
      <c r="AO4525" s="266"/>
      <c r="AV4525" s="266"/>
      <c r="BC4525" s="266"/>
      <c r="BM4525" s="275">
        <v>2</v>
      </c>
      <c r="BN4525" s="275"/>
      <c r="BO4525" s="275"/>
      <c r="BP4525" s="275"/>
      <c r="BQ4525" s="275"/>
      <c r="BR4525" s="275"/>
      <c r="BS4525" s="275"/>
      <c r="BT4525" s="275"/>
      <c r="BU4525" s="275"/>
      <c r="BV4525" s="275"/>
    </row>
    <row r="4526" spans="1:74" s="263" customFormat="1">
      <c r="A4526" s="458" t="s">
        <v>7335</v>
      </c>
      <c r="B4526" s="458"/>
      <c r="C4526" s="266"/>
      <c r="D4526" s="266"/>
      <c r="E4526" s="266"/>
      <c r="F4526" s="266"/>
      <c r="G4526" s="266"/>
      <c r="H4526" s="266"/>
      <c r="I4526" s="266"/>
      <c r="J4526" s="266"/>
      <c r="K4526" s="266"/>
      <c r="L4526" s="261" t="s">
        <v>7333</v>
      </c>
      <c r="M4526" s="261"/>
      <c r="N4526" s="261"/>
      <c r="O4526" s="458"/>
      <c r="P4526" s="266"/>
      <c r="Q4526" s="262" t="s">
        <v>9024</v>
      </c>
      <c r="R4526" s="261"/>
      <c r="S4526" s="261"/>
      <c r="T4526" s="261"/>
      <c r="U4526" s="261"/>
      <c r="V4526" s="292"/>
      <c r="X4526" s="458"/>
      <c r="Y4526" s="266"/>
      <c r="Z4526" s="264"/>
      <c r="AA4526" s="264"/>
      <c r="AB4526" s="264"/>
      <c r="AF4526" s="458"/>
      <c r="AG4526" s="266"/>
      <c r="AN4526" s="458"/>
      <c r="AO4526" s="266"/>
      <c r="AV4526" s="266"/>
      <c r="BC4526" s="266"/>
      <c r="BM4526" s="275">
        <v>2</v>
      </c>
      <c r="BN4526" s="275"/>
      <c r="BO4526" s="275"/>
      <c r="BP4526" s="275"/>
      <c r="BQ4526" s="275"/>
      <c r="BR4526" s="275"/>
      <c r="BS4526" s="275"/>
      <c r="BT4526" s="275"/>
      <c r="BU4526" s="275"/>
      <c r="BV4526" s="275"/>
    </row>
    <row r="4527" spans="1:74" s="263" customFormat="1">
      <c r="A4527" s="458" t="s">
        <v>11168</v>
      </c>
      <c r="B4527" s="458"/>
      <c r="C4527" s="266"/>
      <c r="D4527" s="266"/>
      <c r="E4527" s="266"/>
      <c r="F4527" s="266"/>
      <c r="G4527" s="266"/>
      <c r="H4527" s="266"/>
      <c r="I4527" s="266"/>
      <c r="J4527" s="266"/>
      <c r="K4527" s="266"/>
      <c r="L4527" s="261" t="s">
        <v>11166</v>
      </c>
      <c r="M4527" s="261"/>
      <c r="N4527" s="261"/>
      <c r="O4527" s="458"/>
      <c r="P4527" s="266"/>
      <c r="Q4527" s="262" t="s">
        <v>11167</v>
      </c>
      <c r="R4527" s="261"/>
      <c r="S4527" s="261"/>
      <c r="T4527" s="261"/>
      <c r="U4527" s="261"/>
      <c r="V4527" s="292"/>
      <c r="X4527" s="458"/>
      <c r="Y4527" s="266"/>
      <c r="Z4527" s="264"/>
      <c r="AA4527" s="264"/>
      <c r="AB4527" s="264"/>
      <c r="AF4527" s="458"/>
      <c r="AG4527" s="266"/>
      <c r="AN4527" s="458"/>
      <c r="AO4527" s="266"/>
      <c r="AV4527" s="266"/>
      <c r="BC4527" s="266"/>
      <c r="BM4527" s="275">
        <v>2</v>
      </c>
      <c r="BN4527" s="275"/>
      <c r="BO4527" s="275"/>
      <c r="BP4527" s="275"/>
      <c r="BQ4527" s="275"/>
      <c r="BR4527" s="275"/>
      <c r="BS4527" s="275"/>
      <c r="BT4527" s="275"/>
      <c r="BU4527" s="275"/>
      <c r="BV4527" s="275"/>
    </row>
    <row r="4528" spans="1:74" s="263" customFormat="1">
      <c r="A4528" s="458" t="s">
        <v>11171</v>
      </c>
      <c r="B4528" s="458"/>
      <c r="C4528" s="266"/>
      <c r="D4528" s="266"/>
      <c r="E4528" s="266"/>
      <c r="F4528" s="266"/>
      <c r="G4528" s="266"/>
      <c r="H4528" s="266"/>
      <c r="I4528" s="266"/>
      <c r="J4528" s="266"/>
      <c r="K4528" s="266"/>
      <c r="L4528" s="261" t="s">
        <v>11169</v>
      </c>
      <c r="M4528" s="261"/>
      <c r="N4528" s="261"/>
      <c r="O4528" s="458"/>
      <c r="P4528" s="266"/>
      <c r="Q4528" s="262" t="s">
        <v>11170</v>
      </c>
      <c r="R4528" s="261"/>
      <c r="S4528" s="261"/>
      <c r="T4528" s="261"/>
      <c r="U4528" s="261"/>
      <c r="V4528" s="292"/>
      <c r="X4528" s="458"/>
      <c r="Y4528" s="266"/>
      <c r="Z4528" s="264"/>
      <c r="AA4528" s="264"/>
      <c r="AB4528" s="264"/>
      <c r="AF4528" s="458"/>
      <c r="AG4528" s="266"/>
      <c r="AN4528" s="458"/>
      <c r="AO4528" s="266"/>
      <c r="AV4528" s="266"/>
      <c r="BC4528" s="266"/>
      <c r="BM4528" s="275">
        <v>2</v>
      </c>
      <c r="BN4528" s="275"/>
      <c r="BO4528" s="275"/>
      <c r="BP4528" s="275"/>
      <c r="BQ4528" s="275"/>
      <c r="BR4528" s="275"/>
      <c r="BS4528" s="275"/>
      <c r="BT4528" s="275"/>
      <c r="BU4528" s="275"/>
      <c r="BV4528" s="275"/>
    </row>
    <row r="4529" spans="1:74" s="263" customFormat="1">
      <c r="A4529" s="458" t="s">
        <v>11173</v>
      </c>
      <c r="B4529" s="458"/>
      <c r="C4529" s="266"/>
      <c r="D4529" s="266"/>
      <c r="E4529" s="266"/>
      <c r="F4529" s="266"/>
      <c r="G4529" s="266"/>
      <c r="H4529" s="266"/>
      <c r="I4529" s="266"/>
      <c r="J4529" s="266"/>
      <c r="K4529" s="266"/>
      <c r="L4529" s="261" t="s">
        <v>11172</v>
      </c>
      <c r="M4529" s="261"/>
      <c r="N4529" s="261"/>
      <c r="O4529" s="458"/>
      <c r="P4529" s="266"/>
      <c r="Q4529" s="262" t="s">
        <v>8514</v>
      </c>
      <c r="R4529" s="261"/>
      <c r="S4529" s="261"/>
      <c r="T4529" s="261"/>
      <c r="U4529" s="261"/>
      <c r="V4529" s="292"/>
      <c r="X4529" s="458"/>
      <c r="Y4529" s="266"/>
      <c r="Z4529" s="264"/>
      <c r="AA4529" s="264"/>
      <c r="AB4529" s="264"/>
      <c r="AF4529" s="458"/>
      <c r="AG4529" s="266"/>
      <c r="AN4529" s="458"/>
      <c r="AO4529" s="266"/>
      <c r="AV4529" s="266"/>
      <c r="BC4529" s="266"/>
      <c r="BM4529" s="275">
        <v>2</v>
      </c>
      <c r="BN4529" s="275"/>
      <c r="BO4529" s="275"/>
      <c r="BP4529" s="275"/>
      <c r="BQ4529" s="275"/>
      <c r="BR4529" s="275"/>
      <c r="BS4529" s="275"/>
      <c r="BT4529" s="275"/>
      <c r="BU4529" s="275"/>
      <c r="BV4529" s="275"/>
    </row>
    <row r="4530" spans="1:74" s="263" customFormat="1">
      <c r="A4530" s="458" t="s">
        <v>11173</v>
      </c>
      <c r="B4530" s="458"/>
      <c r="C4530" s="266"/>
      <c r="D4530" s="266"/>
      <c r="E4530" s="266"/>
      <c r="F4530" s="266"/>
      <c r="G4530" s="266"/>
      <c r="H4530" s="266"/>
      <c r="I4530" s="266"/>
      <c r="J4530" s="266"/>
      <c r="K4530" s="266"/>
      <c r="L4530" s="261" t="s">
        <v>11172</v>
      </c>
      <c r="M4530" s="261"/>
      <c r="N4530" s="261"/>
      <c r="O4530" s="458"/>
      <c r="P4530" s="266"/>
      <c r="Q4530" s="262" t="s">
        <v>11174</v>
      </c>
      <c r="R4530" s="261"/>
      <c r="S4530" s="261"/>
      <c r="T4530" s="261"/>
      <c r="U4530" s="261"/>
      <c r="V4530" s="292"/>
      <c r="X4530" s="458"/>
      <c r="Y4530" s="266"/>
      <c r="Z4530" s="264"/>
      <c r="AA4530" s="264"/>
      <c r="AB4530" s="264"/>
      <c r="AF4530" s="458"/>
      <c r="AG4530" s="266"/>
      <c r="AN4530" s="458"/>
      <c r="AO4530" s="266"/>
      <c r="AV4530" s="266"/>
      <c r="BC4530" s="266"/>
      <c r="BM4530" s="275">
        <v>2</v>
      </c>
      <c r="BN4530" s="275"/>
      <c r="BO4530" s="275"/>
      <c r="BP4530" s="275"/>
      <c r="BQ4530" s="275"/>
      <c r="BR4530" s="275"/>
      <c r="BS4530" s="275"/>
      <c r="BT4530" s="275"/>
      <c r="BU4530" s="275"/>
      <c r="BV4530" s="275"/>
    </row>
    <row r="4531" spans="1:74" s="263" customFormat="1">
      <c r="A4531" s="458" t="s">
        <v>11173</v>
      </c>
      <c r="B4531" s="458"/>
      <c r="C4531" s="266"/>
      <c r="D4531" s="266"/>
      <c r="E4531" s="266"/>
      <c r="F4531" s="266"/>
      <c r="G4531" s="266"/>
      <c r="H4531" s="266"/>
      <c r="I4531" s="266"/>
      <c r="J4531" s="266"/>
      <c r="K4531" s="266"/>
      <c r="L4531" s="261" t="s">
        <v>11172</v>
      </c>
      <c r="M4531" s="261"/>
      <c r="N4531" s="261"/>
      <c r="O4531" s="458"/>
      <c r="P4531" s="266"/>
      <c r="Q4531" s="262" t="s">
        <v>11175</v>
      </c>
      <c r="R4531" s="261"/>
      <c r="S4531" s="261"/>
      <c r="T4531" s="261"/>
      <c r="U4531" s="261"/>
      <c r="V4531" s="292"/>
      <c r="X4531" s="458"/>
      <c r="Y4531" s="266"/>
      <c r="Z4531" s="264"/>
      <c r="AA4531" s="264"/>
      <c r="AB4531" s="264"/>
      <c r="AF4531" s="458"/>
      <c r="AG4531" s="266"/>
      <c r="AN4531" s="458"/>
      <c r="AO4531" s="266"/>
      <c r="AV4531" s="266"/>
      <c r="BC4531" s="266"/>
      <c r="BM4531" s="275">
        <v>2</v>
      </c>
      <c r="BN4531" s="275"/>
      <c r="BO4531" s="275"/>
      <c r="BP4531" s="275"/>
      <c r="BQ4531" s="275"/>
      <c r="BR4531" s="275"/>
      <c r="BS4531" s="275"/>
      <c r="BT4531" s="275"/>
      <c r="BU4531" s="275"/>
      <c r="BV4531" s="275"/>
    </row>
    <row r="4532" spans="1:74" s="263" customFormat="1">
      <c r="A4532" s="458" t="s">
        <v>11178</v>
      </c>
      <c r="B4532" s="458"/>
      <c r="C4532" s="266"/>
      <c r="D4532" s="266"/>
      <c r="E4532" s="266"/>
      <c r="F4532" s="266"/>
      <c r="G4532" s="266"/>
      <c r="H4532" s="266"/>
      <c r="I4532" s="266"/>
      <c r="J4532" s="266"/>
      <c r="K4532" s="266"/>
      <c r="L4532" s="261" t="s">
        <v>11176</v>
      </c>
      <c r="M4532" s="261"/>
      <c r="N4532" s="261"/>
      <c r="O4532" s="458"/>
      <c r="P4532" s="266"/>
      <c r="Q4532" s="262" t="s">
        <v>11177</v>
      </c>
      <c r="R4532" s="261"/>
      <c r="S4532" s="261"/>
      <c r="T4532" s="261"/>
      <c r="U4532" s="261"/>
      <c r="V4532" s="292"/>
      <c r="X4532" s="458"/>
      <c r="Y4532" s="266"/>
      <c r="Z4532" s="264"/>
      <c r="AA4532" s="264"/>
      <c r="AB4532" s="264"/>
      <c r="AF4532" s="458"/>
      <c r="AG4532" s="266"/>
      <c r="AN4532" s="458"/>
      <c r="AO4532" s="266"/>
      <c r="AV4532" s="266"/>
      <c r="BC4532" s="266"/>
      <c r="BM4532" s="275">
        <v>2</v>
      </c>
      <c r="BN4532" s="275"/>
      <c r="BO4532" s="275"/>
      <c r="BP4532" s="275"/>
      <c r="BQ4532" s="275"/>
      <c r="BR4532" s="275"/>
      <c r="BS4532" s="275"/>
      <c r="BT4532" s="275"/>
      <c r="BU4532" s="275"/>
      <c r="BV4532" s="275"/>
    </row>
    <row r="4533" spans="1:74" s="263" customFormat="1">
      <c r="A4533" s="458" t="s">
        <v>11178</v>
      </c>
      <c r="B4533" s="458"/>
      <c r="C4533" s="266"/>
      <c r="D4533" s="266"/>
      <c r="E4533" s="266"/>
      <c r="F4533" s="266"/>
      <c r="G4533" s="266"/>
      <c r="H4533" s="266"/>
      <c r="I4533" s="266"/>
      <c r="J4533" s="266"/>
      <c r="K4533" s="266"/>
      <c r="L4533" s="261" t="s">
        <v>11176</v>
      </c>
      <c r="M4533" s="261"/>
      <c r="N4533" s="261"/>
      <c r="O4533" s="458"/>
      <c r="P4533" s="266"/>
      <c r="Q4533" s="262" t="s">
        <v>11179</v>
      </c>
      <c r="R4533" s="261"/>
      <c r="S4533" s="261"/>
      <c r="T4533" s="261"/>
      <c r="U4533" s="261"/>
      <c r="V4533" s="292"/>
      <c r="X4533" s="458"/>
      <c r="Y4533" s="266"/>
      <c r="Z4533" s="264"/>
      <c r="AA4533" s="264"/>
      <c r="AB4533" s="264"/>
      <c r="AF4533" s="458"/>
      <c r="AG4533" s="266"/>
      <c r="AN4533" s="458"/>
      <c r="AO4533" s="266"/>
      <c r="AV4533" s="266"/>
      <c r="BC4533" s="266"/>
      <c r="BM4533" s="275">
        <v>2</v>
      </c>
      <c r="BN4533" s="275"/>
      <c r="BO4533" s="275"/>
      <c r="BP4533" s="275"/>
      <c r="BQ4533" s="275"/>
      <c r="BR4533" s="275"/>
      <c r="BS4533" s="275"/>
      <c r="BT4533" s="275"/>
      <c r="BU4533" s="275"/>
      <c r="BV4533" s="275"/>
    </row>
    <row r="4534" spans="1:74" s="263" customFormat="1">
      <c r="A4534" s="458" t="s">
        <v>11178</v>
      </c>
      <c r="B4534" s="458"/>
      <c r="C4534" s="266"/>
      <c r="D4534" s="266"/>
      <c r="E4534" s="266"/>
      <c r="F4534" s="266"/>
      <c r="G4534" s="266"/>
      <c r="H4534" s="266"/>
      <c r="I4534" s="266"/>
      <c r="J4534" s="266"/>
      <c r="K4534" s="266"/>
      <c r="L4534" s="261" t="s">
        <v>11176</v>
      </c>
      <c r="M4534" s="261"/>
      <c r="N4534" s="261"/>
      <c r="O4534" s="458"/>
      <c r="P4534" s="266"/>
      <c r="Q4534" s="262" t="s">
        <v>11180</v>
      </c>
      <c r="R4534" s="261"/>
      <c r="S4534" s="261"/>
      <c r="T4534" s="261"/>
      <c r="U4534" s="261"/>
      <c r="V4534" s="292"/>
      <c r="X4534" s="458"/>
      <c r="Y4534" s="266"/>
      <c r="Z4534" s="264"/>
      <c r="AA4534" s="264"/>
      <c r="AB4534" s="264"/>
      <c r="AF4534" s="458"/>
      <c r="AG4534" s="266"/>
      <c r="AN4534" s="458"/>
      <c r="AO4534" s="266"/>
      <c r="AV4534" s="266"/>
      <c r="BC4534" s="266"/>
      <c r="BM4534" s="275">
        <v>2</v>
      </c>
      <c r="BN4534" s="275"/>
      <c r="BO4534" s="275"/>
      <c r="BP4534" s="275"/>
      <c r="BQ4534" s="275"/>
      <c r="BR4534" s="275"/>
      <c r="BS4534" s="275"/>
      <c r="BT4534" s="275"/>
      <c r="BU4534" s="275"/>
      <c r="BV4534" s="275"/>
    </row>
    <row r="4535" spans="1:74" s="263" customFormat="1">
      <c r="A4535" s="458" t="s">
        <v>11182</v>
      </c>
      <c r="B4535" s="458"/>
      <c r="C4535" s="266"/>
      <c r="D4535" s="266"/>
      <c r="E4535" s="266"/>
      <c r="F4535" s="266"/>
      <c r="G4535" s="266"/>
      <c r="H4535" s="266"/>
      <c r="I4535" s="266"/>
      <c r="J4535" s="266"/>
      <c r="K4535" s="266"/>
      <c r="L4535" s="261" t="s">
        <v>11181</v>
      </c>
      <c r="M4535" s="261"/>
      <c r="N4535" s="261"/>
      <c r="O4535" s="458"/>
      <c r="P4535" s="266"/>
      <c r="Q4535" s="262" t="s">
        <v>8063</v>
      </c>
      <c r="R4535" s="261"/>
      <c r="S4535" s="261"/>
      <c r="T4535" s="261"/>
      <c r="U4535" s="261"/>
      <c r="V4535" s="292"/>
      <c r="X4535" s="458"/>
      <c r="Y4535" s="266"/>
      <c r="Z4535" s="264"/>
      <c r="AA4535" s="264"/>
      <c r="AB4535" s="264"/>
      <c r="AF4535" s="458"/>
      <c r="AG4535" s="266"/>
      <c r="AN4535" s="458"/>
      <c r="AO4535" s="266"/>
      <c r="AV4535" s="266"/>
      <c r="BC4535" s="266"/>
      <c r="BM4535" s="275">
        <v>2</v>
      </c>
      <c r="BN4535" s="275"/>
      <c r="BO4535" s="275"/>
      <c r="BP4535" s="275"/>
      <c r="BQ4535" s="275"/>
      <c r="BR4535" s="275"/>
      <c r="BS4535" s="275"/>
      <c r="BT4535" s="275"/>
      <c r="BU4535" s="275"/>
      <c r="BV4535" s="275"/>
    </row>
    <row r="4536" spans="1:74" s="263" customFormat="1">
      <c r="A4536" s="458" t="s">
        <v>11182</v>
      </c>
      <c r="B4536" s="458"/>
      <c r="C4536" s="266"/>
      <c r="D4536" s="266"/>
      <c r="E4536" s="266"/>
      <c r="F4536" s="266"/>
      <c r="G4536" s="266"/>
      <c r="H4536" s="266"/>
      <c r="I4536" s="266"/>
      <c r="J4536" s="266"/>
      <c r="K4536" s="266"/>
      <c r="L4536" s="261" t="s">
        <v>11181</v>
      </c>
      <c r="M4536" s="261"/>
      <c r="N4536" s="261"/>
      <c r="O4536" s="458"/>
      <c r="P4536" s="266"/>
      <c r="Q4536" s="262" t="s">
        <v>8819</v>
      </c>
      <c r="R4536" s="261"/>
      <c r="S4536" s="261"/>
      <c r="T4536" s="261"/>
      <c r="U4536" s="261"/>
      <c r="V4536" s="292"/>
      <c r="X4536" s="458"/>
      <c r="Y4536" s="266"/>
      <c r="Z4536" s="264"/>
      <c r="AA4536" s="264"/>
      <c r="AB4536" s="264"/>
      <c r="AF4536" s="458"/>
      <c r="AG4536" s="266"/>
      <c r="AN4536" s="458"/>
      <c r="AO4536" s="266"/>
      <c r="AV4536" s="266"/>
      <c r="BC4536" s="266"/>
      <c r="BM4536" s="275">
        <v>2</v>
      </c>
      <c r="BN4536" s="275"/>
      <c r="BO4536" s="275"/>
      <c r="BP4536" s="275"/>
      <c r="BQ4536" s="275"/>
      <c r="BR4536" s="275"/>
      <c r="BS4536" s="275"/>
      <c r="BT4536" s="275"/>
      <c r="BU4536" s="275"/>
      <c r="BV4536" s="275"/>
    </row>
    <row r="4537" spans="1:74" s="263" customFormat="1">
      <c r="A4537" s="458" t="s">
        <v>11184</v>
      </c>
      <c r="B4537" s="458"/>
      <c r="C4537" s="266"/>
      <c r="D4537" s="266"/>
      <c r="E4537" s="266"/>
      <c r="F4537" s="266"/>
      <c r="G4537" s="266"/>
      <c r="H4537" s="266"/>
      <c r="I4537" s="266"/>
      <c r="J4537" s="266"/>
      <c r="K4537" s="266"/>
      <c r="L4537" s="261" t="s">
        <v>11183</v>
      </c>
      <c r="M4537" s="261"/>
      <c r="N4537" s="261"/>
      <c r="O4537" s="458"/>
      <c r="P4537" s="266"/>
      <c r="Q4537" s="262" t="s">
        <v>8819</v>
      </c>
      <c r="R4537" s="261"/>
      <c r="S4537" s="261"/>
      <c r="T4537" s="261"/>
      <c r="U4537" s="261"/>
      <c r="V4537" s="292"/>
      <c r="X4537" s="458"/>
      <c r="Y4537" s="266"/>
      <c r="Z4537" s="264"/>
      <c r="AA4537" s="264"/>
      <c r="AB4537" s="264"/>
      <c r="AF4537" s="458"/>
      <c r="AG4537" s="266"/>
      <c r="AN4537" s="458"/>
      <c r="AO4537" s="266"/>
      <c r="AV4537" s="266"/>
      <c r="BC4537" s="266"/>
      <c r="BM4537" s="275">
        <v>2</v>
      </c>
      <c r="BN4537" s="275"/>
      <c r="BO4537" s="275"/>
      <c r="BP4537" s="275"/>
      <c r="BQ4537" s="275"/>
      <c r="BR4537" s="275"/>
      <c r="BS4537" s="275"/>
      <c r="BT4537" s="275"/>
      <c r="BU4537" s="275"/>
      <c r="BV4537" s="275"/>
    </row>
    <row r="4538" spans="1:74" s="263" customFormat="1">
      <c r="A4538" s="458" t="s">
        <v>11187</v>
      </c>
      <c r="B4538" s="458"/>
      <c r="C4538" s="266"/>
      <c r="D4538" s="266"/>
      <c r="E4538" s="266"/>
      <c r="F4538" s="266"/>
      <c r="G4538" s="266"/>
      <c r="H4538" s="266"/>
      <c r="I4538" s="266"/>
      <c r="J4538" s="266"/>
      <c r="K4538" s="266"/>
      <c r="L4538" s="261" t="s">
        <v>11185</v>
      </c>
      <c r="M4538" s="261"/>
      <c r="N4538" s="261"/>
      <c r="O4538" s="458"/>
      <c r="P4538" s="266"/>
      <c r="Q4538" s="262" t="s">
        <v>11186</v>
      </c>
      <c r="R4538" s="261"/>
      <c r="S4538" s="261"/>
      <c r="T4538" s="261"/>
      <c r="U4538" s="261"/>
      <c r="V4538" s="292"/>
      <c r="X4538" s="458"/>
      <c r="Y4538" s="266"/>
      <c r="Z4538" s="264"/>
      <c r="AA4538" s="264"/>
      <c r="AB4538" s="264"/>
      <c r="AF4538" s="458"/>
      <c r="AG4538" s="266"/>
      <c r="AN4538" s="458"/>
      <c r="AO4538" s="266"/>
      <c r="AV4538" s="266"/>
      <c r="BC4538" s="266"/>
      <c r="BM4538" s="275">
        <v>2</v>
      </c>
      <c r="BN4538" s="275"/>
      <c r="BO4538" s="275"/>
      <c r="BP4538" s="275"/>
      <c r="BQ4538" s="275"/>
      <c r="BR4538" s="275"/>
      <c r="BS4538" s="275"/>
      <c r="BT4538" s="275"/>
      <c r="BU4538" s="275"/>
      <c r="BV4538" s="275"/>
    </row>
    <row r="4539" spans="1:74" s="263" customFormat="1">
      <c r="A4539" s="458" t="s">
        <v>11187</v>
      </c>
      <c r="B4539" s="458"/>
      <c r="C4539" s="266"/>
      <c r="D4539" s="266"/>
      <c r="E4539" s="266"/>
      <c r="F4539" s="266"/>
      <c r="G4539" s="266"/>
      <c r="H4539" s="266"/>
      <c r="I4539" s="266"/>
      <c r="J4539" s="266"/>
      <c r="K4539" s="266"/>
      <c r="L4539" s="261" t="s">
        <v>11185</v>
      </c>
      <c r="M4539" s="261"/>
      <c r="N4539" s="261"/>
      <c r="O4539" s="458"/>
      <c r="P4539" s="266"/>
      <c r="Q4539" s="262" t="s">
        <v>11188</v>
      </c>
      <c r="R4539" s="261"/>
      <c r="S4539" s="261"/>
      <c r="T4539" s="261"/>
      <c r="U4539" s="261"/>
      <c r="V4539" s="292"/>
      <c r="X4539" s="458"/>
      <c r="Y4539" s="266"/>
      <c r="Z4539" s="264"/>
      <c r="AA4539" s="264"/>
      <c r="AB4539" s="264"/>
      <c r="AF4539" s="458"/>
      <c r="AG4539" s="266"/>
      <c r="AN4539" s="458"/>
      <c r="AO4539" s="266"/>
      <c r="AV4539" s="266"/>
      <c r="BC4539" s="266"/>
      <c r="BM4539" s="275">
        <v>2</v>
      </c>
      <c r="BN4539" s="275"/>
      <c r="BO4539" s="275"/>
      <c r="BP4539" s="275"/>
      <c r="BQ4539" s="275"/>
      <c r="BR4539" s="275"/>
      <c r="BS4539" s="275"/>
      <c r="BT4539" s="275"/>
      <c r="BU4539" s="275"/>
      <c r="BV4539" s="275"/>
    </row>
    <row r="4540" spans="1:74" s="263" customFormat="1">
      <c r="A4540" s="458" t="s">
        <v>11191</v>
      </c>
      <c r="B4540" s="458"/>
      <c r="C4540" s="266"/>
      <c r="D4540" s="266"/>
      <c r="E4540" s="266"/>
      <c r="F4540" s="266"/>
      <c r="G4540" s="266"/>
      <c r="H4540" s="266"/>
      <c r="I4540" s="266"/>
      <c r="J4540" s="266"/>
      <c r="K4540" s="266"/>
      <c r="L4540" s="261" t="s">
        <v>11189</v>
      </c>
      <c r="M4540" s="261"/>
      <c r="N4540" s="261"/>
      <c r="O4540" s="458"/>
      <c r="P4540" s="266"/>
      <c r="Q4540" s="262" t="s">
        <v>11190</v>
      </c>
      <c r="R4540" s="261"/>
      <c r="S4540" s="261"/>
      <c r="T4540" s="261"/>
      <c r="U4540" s="261"/>
      <c r="V4540" s="292"/>
      <c r="X4540" s="458"/>
      <c r="Y4540" s="266"/>
      <c r="Z4540" s="264"/>
      <c r="AA4540" s="264"/>
      <c r="AB4540" s="264"/>
      <c r="AF4540" s="458"/>
      <c r="AG4540" s="266"/>
      <c r="AN4540" s="458"/>
      <c r="AO4540" s="266"/>
      <c r="AV4540" s="266"/>
      <c r="BC4540" s="266"/>
      <c r="BM4540" s="275">
        <v>2</v>
      </c>
      <c r="BN4540" s="275"/>
      <c r="BO4540" s="275"/>
      <c r="BP4540" s="275"/>
      <c r="BQ4540" s="275"/>
      <c r="BR4540" s="275"/>
      <c r="BS4540" s="275"/>
      <c r="BT4540" s="275"/>
      <c r="BU4540" s="275"/>
      <c r="BV4540" s="275"/>
    </row>
    <row r="4541" spans="1:74" s="263" customFormat="1">
      <c r="A4541" s="458" t="s">
        <v>11194</v>
      </c>
      <c r="B4541" s="458"/>
      <c r="C4541" s="266"/>
      <c r="D4541" s="266"/>
      <c r="E4541" s="266"/>
      <c r="F4541" s="266"/>
      <c r="G4541" s="266"/>
      <c r="H4541" s="266"/>
      <c r="I4541" s="266"/>
      <c r="J4541" s="266"/>
      <c r="K4541" s="266"/>
      <c r="L4541" s="261" t="s">
        <v>11192</v>
      </c>
      <c r="M4541" s="261"/>
      <c r="N4541" s="261"/>
      <c r="O4541" s="458"/>
      <c r="P4541" s="266"/>
      <c r="Q4541" s="262" t="s">
        <v>11193</v>
      </c>
      <c r="R4541" s="261"/>
      <c r="S4541" s="261"/>
      <c r="T4541" s="261"/>
      <c r="U4541" s="261"/>
      <c r="V4541" s="292"/>
      <c r="X4541" s="458"/>
      <c r="Y4541" s="266"/>
      <c r="Z4541" s="264"/>
      <c r="AA4541" s="264"/>
      <c r="AB4541" s="264"/>
      <c r="AF4541" s="458"/>
      <c r="AG4541" s="266"/>
      <c r="AN4541" s="458"/>
      <c r="AO4541" s="266"/>
      <c r="AV4541" s="266"/>
      <c r="BC4541" s="266"/>
      <c r="BM4541" s="275">
        <v>2</v>
      </c>
      <c r="BN4541" s="275"/>
      <c r="BO4541" s="275"/>
      <c r="BP4541" s="275"/>
      <c r="BQ4541" s="275"/>
      <c r="BR4541" s="275"/>
      <c r="BS4541" s="275"/>
      <c r="BT4541" s="275"/>
      <c r="BU4541" s="275"/>
      <c r="BV4541" s="275"/>
    </row>
    <row r="4542" spans="1:74" s="263" customFormat="1">
      <c r="A4542" s="458" t="s">
        <v>11197</v>
      </c>
      <c r="B4542" s="458"/>
      <c r="C4542" s="266"/>
      <c r="D4542" s="266"/>
      <c r="E4542" s="266"/>
      <c r="F4542" s="266"/>
      <c r="G4542" s="266"/>
      <c r="H4542" s="266"/>
      <c r="I4542" s="266"/>
      <c r="J4542" s="266"/>
      <c r="K4542" s="266"/>
      <c r="L4542" s="261" t="s">
        <v>11195</v>
      </c>
      <c r="M4542" s="261"/>
      <c r="N4542" s="261"/>
      <c r="O4542" s="458"/>
      <c r="P4542" s="266"/>
      <c r="Q4542" s="262" t="s">
        <v>11196</v>
      </c>
      <c r="R4542" s="261"/>
      <c r="S4542" s="261"/>
      <c r="T4542" s="261"/>
      <c r="U4542" s="261"/>
      <c r="V4542" s="292"/>
      <c r="X4542" s="458"/>
      <c r="Y4542" s="266"/>
      <c r="Z4542" s="264"/>
      <c r="AA4542" s="264"/>
      <c r="AB4542" s="264"/>
      <c r="AF4542" s="458"/>
      <c r="AG4542" s="266"/>
      <c r="AN4542" s="458"/>
      <c r="AO4542" s="266"/>
      <c r="AV4542" s="266"/>
      <c r="BC4542" s="266"/>
      <c r="BM4542" s="275">
        <v>2</v>
      </c>
      <c r="BN4542" s="275"/>
      <c r="BO4542" s="275"/>
      <c r="BP4542" s="275"/>
      <c r="BQ4542" s="275"/>
      <c r="BR4542" s="275"/>
      <c r="BS4542" s="275"/>
      <c r="BT4542" s="275"/>
      <c r="BU4542" s="275"/>
      <c r="BV4542" s="275"/>
    </row>
    <row r="4543" spans="1:74" s="263" customFormat="1">
      <c r="A4543" s="458" t="s">
        <v>11200</v>
      </c>
      <c r="B4543" s="458"/>
      <c r="C4543" s="266"/>
      <c r="D4543" s="266"/>
      <c r="E4543" s="266"/>
      <c r="F4543" s="266"/>
      <c r="G4543" s="266"/>
      <c r="H4543" s="266"/>
      <c r="I4543" s="266"/>
      <c r="J4543" s="266"/>
      <c r="K4543" s="266"/>
      <c r="L4543" s="261" t="s">
        <v>11198</v>
      </c>
      <c r="M4543" s="261"/>
      <c r="N4543" s="261"/>
      <c r="O4543" s="458"/>
      <c r="P4543" s="266"/>
      <c r="Q4543" s="262" t="s">
        <v>11199</v>
      </c>
      <c r="R4543" s="261"/>
      <c r="S4543" s="261"/>
      <c r="T4543" s="261"/>
      <c r="U4543" s="261"/>
      <c r="V4543" s="292"/>
      <c r="X4543" s="458"/>
      <c r="Y4543" s="266"/>
      <c r="Z4543" s="264"/>
      <c r="AA4543" s="264"/>
      <c r="AB4543" s="264"/>
      <c r="AF4543" s="458"/>
      <c r="AG4543" s="266"/>
      <c r="AN4543" s="458"/>
      <c r="AO4543" s="266"/>
      <c r="AV4543" s="266"/>
      <c r="BC4543" s="266"/>
      <c r="BM4543" s="275">
        <v>2</v>
      </c>
      <c r="BN4543" s="275"/>
      <c r="BO4543" s="275"/>
      <c r="BP4543" s="275"/>
      <c r="BQ4543" s="275"/>
      <c r="BR4543" s="275"/>
      <c r="BS4543" s="275"/>
      <c r="BT4543" s="275"/>
      <c r="BU4543" s="275"/>
      <c r="BV4543" s="275"/>
    </row>
    <row r="4544" spans="1:74" s="263" customFormat="1">
      <c r="A4544" s="458" t="s">
        <v>11203</v>
      </c>
      <c r="B4544" s="458"/>
      <c r="C4544" s="266"/>
      <c r="D4544" s="266"/>
      <c r="E4544" s="266"/>
      <c r="F4544" s="266"/>
      <c r="G4544" s="266"/>
      <c r="H4544" s="266"/>
      <c r="I4544" s="266"/>
      <c r="J4544" s="266"/>
      <c r="K4544" s="266"/>
      <c r="L4544" s="261" t="s">
        <v>11201</v>
      </c>
      <c r="M4544" s="261"/>
      <c r="N4544" s="261"/>
      <c r="O4544" s="458"/>
      <c r="P4544" s="266"/>
      <c r="Q4544" s="262" t="s">
        <v>11202</v>
      </c>
      <c r="R4544" s="261"/>
      <c r="S4544" s="261"/>
      <c r="T4544" s="261"/>
      <c r="U4544" s="261"/>
      <c r="V4544" s="292"/>
      <c r="X4544" s="458"/>
      <c r="Y4544" s="266"/>
      <c r="Z4544" s="264"/>
      <c r="AA4544" s="264"/>
      <c r="AB4544" s="264"/>
      <c r="AF4544" s="458"/>
      <c r="AG4544" s="266"/>
      <c r="AN4544" s="458"/>
      <c r="AO4544" s="266"/>
      <c r="AV4544" s="266"/>
      <c r="BC4544" s="266"/>
      <c r="BM4544" s="275">
        <v>2</v>
      </c>
      <c r="BN4544" s="275"/>
      <c r="BO4544" s="275"/>
      <c r="BP4544" s="275"/>
      <c r="BQ4544" s="275"/>
      <c r="BR4544" s="275"/>
      <c r="BS4544" s="275"/>
      <c r="BT4544" s="275"/>
      <c r="BU4544" s="275"/>
      <c r="BV4544" s="275"/>
    </row>
    <row r="4545" spans="1:74" s="263" customFormat="1">
      <c r="A4545" s="458" t="s">
        <v>11203</v>
      </c>
      <c r="B4545" s="458"/>
      <c r="C4545" s="266"/>
      <c r="D4545" s="266"/>
      <c r="E4545" s="266"/>
      <c r="F4545" s="266"/>
      <c r="G4545" s="266"/>
      <c r="H4545" s="266"/>
      <c r="I4545" s="266"/>
      <c r="J4545" s="266"/>
      <c r="K4545" s="266"/>
      <c r="L4545" s="261" t="s">
        <v>11201</v>
      </c>
      <c r="M4545" s="261"/>
      <c r="N4545" s="261"/>
      <c r="O4545" s="458"/>
      <c r="P4545" s="266"/>
      <c r="Q4545" s="262" t="s">
        <v>11204</v>
      </c>
      <c r="R4545" s="261"/>
      <c r="S4545" s="261"/>
      <c r="T4545" s="261"/>
      <c r="U4545" s="261"/>
      <c r="V4545" s="292"/>
      <c r="X4545" s="458"/>
      <c r="Y4545" s="266"/>
      <c r="Z4545" s="264"/>
      <c r="AA4545" s="264"/>
      <c r="AB4545" s="264"/>
      <c r="AF4545" s="458"/>
      <c r="AG4545" s="266"/>
      <c r="AN4545" s="458"/>
      <c r="AO4545" s="266"/>
      <c r="AV4545" s="266"/>
      <c r="BC4545" s="266"/>
      <c r="BM4545" s="275">
        <v>2</v>
      </c>
      <c r="BN4545" s="275"/>
      <c r="BO4545" s="275"/>
      <c r="BP4545" s="275"/>
      <c r="BQ4545" s="275"/>
      <c r="BR4545" s="275"/>
      <c r="BS4545" s="275"/>
      <c r="BT4545" s="275"/>
      <c r="BU4545" s="275"/>
      <c r="BV4545" s="275"/>
    </row>
    <row r="4546" spans="1:74" s="263" customFormat="1">
      <c r="A4546" s="458" t="s">
        <v>11207</v>
      </c>
      <c r="B4546" s="458"/>
      <c r="C4546" s="266"/>
      <c r="D4546" s="266"/>
      <c r="E4546" s="266"/>
      <c r="F4546" s="266"/>
      <c r="G4546" s="266"/>
      <c r="H4546" s="266"/>
      <c r="I4546" s="266"/>
      <c r="J4546" s="266"/>
      <c r="K4546" s="266"/>
      <c r="L4546" s="261" t="s">
        <v>11205</v>
      </c>
      <c r="M4546" s="261"/>
      <c r="N4546" s="261"/>
      <c r="O4546" s="458"/>
      <c r="P4546" s="266"/>
      <c r="Q4546" s="262" t="s">
        <v>11206</v>
      </c>
      <c r="R4546" s="261"/>
      <c r="S4546" s="261"/>
      <c r="T4546" s="261"/>
      <c r="U4546" s="261"/>
      <c r="V4546" s="292"/>
      <c r="X4546" s="458"/>
      <c r="Y4546" s="266"/>
      <c r="Z4546" s="264"/>
      <c r="AA4546" s="264"/>
      <c r="AB4546" s="264"/>
      <c r="AF4546" s="458"/>
      <c r="AG4546" s="266"/>
      <c r="AN4546" s="458"/>
      <c r="AO4546" s="266"/>
      <c r="AV4546" s="266"/>
      <c r="BC4546" s="266"/>
      <c r="BM4546" s="275">
        <v>2</v>
      </c>
      <c r="BN4546" s="275"/>
      <c r="BO4546" s="275"/>
      <c r="BP4546" s="275"/>
      <c r="BQ4546" s="275"/>
      <c r="BR4546" s="275"/>
      <c r="BS4546" s="275"/>
      <c r="BT4546" s="275"/>
      <c r="BU4546" s="275"/>
      <c r="BV4546" s="275"/>
    </row>
    <row r="4547" spans="1:74" s="263" customFormat="1">
      <c r="A4547" s="458" t="s">
        <v>11210</v>
      </c>
      <c r="B4547" s="458"/>
      <c r="C4547" s="266"/>
      <c r="D4547" s="266"/>
      <c r="E4547" s="266"/>
      <c r="F4547" s="266"/>
      <c r="G4547" s="266"/>
      <c r="H4547" s="266"/>
      <c r="I4547" s="266"/>
      <c r="J4547" s="266"/>
      <c r="K4547" s="266"/>
      <c r="L4547" s="261" t="s">
        <v>11208</v>
      </c>
      <c r="M4547" s="261"/>
      <c r="N4547" s="261"/>
      <c r="O4547" s="458"/>
      <c r="P4547" s="266"/>
      <c r="Q4547" s="262" t="s">
        <v>11209</v>
      </c>
      <c r="R4547" s="261"/>
      <c r="S4547" s="261"/>
      <c r="T4547" s="261"/>
      <c r="U4547" s="261"/>
      <c r="V4547" s="292"/>
      <c r="X4547" s="458"/>
      <c r="Y4547" s="266"/>
      <c r="Z4547" s="264"/>
      <c r="AA4547" s="264"/>
      <c r="AB4547" s="264"/>
      <c r="AF4547" s="458"/>
      <c r="AG4547" s="266"/>
      <c r="AN4547" s="458"/>
      <c r="AO4547" s="266"/>
      <c r="AV4547" s="266"/>
      <c r="BC4547" s="266"/>
      <c r="BM4547" s="275">
        <v>2</v>
      </c>
      <c r="BN4547" s="275"/>
      <c r="BO4547" s="275"/>
      <c r="BP4547" s="275"/>
      <c r="BQ4547" s="275"/>
      <c r="BR4547" s="275"/>
      <c r="BS4547" s="275"/>
      <c r="BT4547" s="275"/>
      <c r="BU4547" s="275"/>
      <c r="BV4547" s="275"/>
    </row>
    <row r="4548" spans="1:74" s="263" customFormat="1">
      <c r="A4548" s="458" t="s">
        <v>11213</v>
      </c>
      <c r="B4548" s="458"/>
      <c r="C4548" s="266"/>
      <c r="D4548" s="266"/>
      <c r="E4548" s="266"/>
      <c r="F4548" s="266"/>
      <c r="G4548" s="266"/>
      <c r="H4548" s="266"/>
      <c r="I4548" s="266"/>
      <c r="J4548" s="266"/>
      <c r="K4548" s="266"/>
      <c r="L4548" s="261" t="s">
        <v>11211</v>
      </c>
      <c r="M4548" s="261"/>
      <c r="N4548" s="261"/>
      <c r="O4548" s="458"/>
      <c r="P4548" s="266"/>
      <c r="Q4548" s="262" t="s">
        <v>11212</v>
      </c>
      <c r="R4548" s="261"/>
      <c r="S4548" s="261"/>
      <c r="T4548" s="261"/>
      <c r="U4548" s="261"/>
      <c r="V4548" s="292"/>
      <c r="X4548" s="458"/>
      <c r="Y4548" s="266"/>
      <c r="Z4548" s="264"/>
      <c r="AA4548" s="264"/>
      <c r="AB4548" s="264"/>
      <c r="AF4548" s="458"/>
      <c r="AG4548" s="266"/>
      <c r="AN4548" s="458"/>
      <c r="AO4548" s="266"/>
      <c r="AV4548" s="266"/>
      <c r="BC4548" s="266"/>
      <c r="BM4548" s="275">
        <v>2</v>
      </c>
      <c r="BN4548" s="275"/>
      <c r="BO4548" s="275"/>
      <c r="BP4548" s="275"/>
      <c r="BQ4548" s="275"/>
      <c r="BR4548" s="275"/>
      <c r="BS4548" s="275"/>
      <c r="BT4548" s="275"/>
      <c r="BU4548" s="275"/>
      <c r="BV4548" s="275"/>
    </row>
    <row r="4549" spans="1:74" s="263" customFormat="1">
      <c r="A4549" s="458" t="s">
        <v>11213</v>
      </c>
      <c r="B4549" s="458"/>
      <c r="C4549" s="266"/>
      <c r="D4549" s="266"/>
      <c r="E4549" s="266"/>
      <c r="F4549" s="266"/>
      <c r="G4549" s="266"/>
      <c r="H4549" s="266"/>
      <c r="I4549" s="266"/>
      <c r="J4549" s="266"/>
      <c r="K4549" s="266"/>
      <c r="L4549" s="261" t="s">
        <v>11211</v>
      </c>
      <c r="M4549" s="261"/>
      <c r="N4549" s="261"/>
      <c r="O4549" s="458"/>
      <c r="P4549" s="266"/>
      <c r="Q4549" s="262" t="s">
        <v>11214</v>
      </c>
      <c r="R4549" s="261"/>
      <c r="S4549" s="261"/>
      <c r="T4549" s="261"/>
      <c r="U4549" s="261"/>
      <c r="V4549" s="292"/>
      <c r="X4549" s="458"/>
      <c r="Y4549" s="266"/>
      <c r="Z4549" s="264"/>
      <c r="AA4549" s="264"/>
      <c r="AB4549" s="264"/>
      <c r="AF4549" s="458"/>
      <c r="AG4549" s="266"/>
      <c r="AN4549" s="458"/>
      <c r="AO4549" s="266"/>
      <c r="AV4549" s="266"/>
      <c r="BC4549" s="266"/>
      <c r="BM4549" s="275">
        <v>2</v>
      </c>
      <c r="BN4549" s="275"/>
      <c r="BO4549" s="275"/>
      <c r="BP4549" s="275"/>
      <c r="BQ4549" s="275"/>
      <c r="BR4549" s="275"/>
      <c r="BS4549" s="275"/>
      <c r="BT4549" s="275"/>
      <c r="BU4549" s="275"/>
      <c r="BV4549" s="275"/>
    </row>
    <row r="4550" spans="1:74" s="263" customFormat="1">
      <c r="A4550" s="458" t="s">
        <v>5330</v>
      </c>
      <c r="B4550" s="458"/>
      <c r="C4550" s="266"/>
      <c r="D4550" s="266"/>
      <c r="E4550" s="266"/>
      <c r="F4550" s="266"/>
      <c r="G4550" s="266"/>
      <c r="H4550" s="266"/>
      <c r="I4550" s="266"/>
      <c r="J4550" s="266"/>
      <c r="K4550" s="266"/>
      <c r="L4550" s="261" t="s">
        <v>11215</v>
      </c>
      <c r="M4550" s="261"/>
      <c r="N4550" s="261"/>
      <c r="O4550" s="458"/>
      <c r="P4550" s="266"/>
      <c r="Q4550" s="262" t="s">
        <v>5471</v>
      </c>
      <c r="R4550" s="261"/>
      <c r="S4550" s="261"/>
      <c r="T4550" s="261"/>
      <c r="U4550" s="261"/>
      <c r="V4550" s="292"/>
      <c r="X4550" s="458"/>
      <c r="Y4550" s="266"/>
      <c r="Z4550" s="264"/>
      <c r="AA4550" s="264"/>
      <c r="AB4550" s="264"/>
      <c r="AF4550" s="458"/>
      <c r="AG4550" s="266"/>
      <c r="AN4550" s="458"/>
      <c r="AO4550" s="266"/>
      <c r="AV4550" s="266"/>
      <c r="BC4550" s="266"/>
      <c r="BM4550" s="275">
        <v>2</v>
      </c>
      <c r="BN4550" s="275"/>
      <c r="BO4550" s="275"/>
      <c r="BP4550" s="275"/>
      <c r="BQ4550" s="275"/>
      <c r="BR4550" s="275"/>
      <c r="BS4550" s="275"/>
      <c r="BT4550" s="275"/>
      <c r="BU4550" s="275"/>
      <c r="BV4550" s="275"/>
    </row>
    <row r="4551" spans="1:74" s="263" customFormat="1">
      <c r="A4551" s="458" t="s">
        <v>11218</v>
      </c>
      <c r="B4551" s="458"/>
      <c r="C4551" s="266"/>
      <c r="D4551" s="266"/>
      <c r="E4551" s="266"/>
      <c r="F4551" s="266"/>
      <c r="G4551" s="266"/>
      <c r="H4551" s="266"/>
      <c r="I4551" s="266"/>
      <c r="J4551" s="266"/>
      <c r="K4551" s="266"/>
      <c r="L4551" s="261" t="s">
        <v>11216</v>
      </c>
      <c r="M4551" s="261"/>
      <c r="N4551" s="261"/>
      <c r="O4551" s="458"/>
      <c r="P4551" s="266"/>
      <c r="Q4551" s="262" t="s">
        <v>11217</v>
      </c>
      <c r="R4551" s="261"/>
      <c r="S4551" s="261"/>
      <c r="T4551" s="261"/>
      <c r="U4551" s="261"/>
      <c r="V4551" s="292"/>
      <c r="X4551" s="458"/>
      <c r="Y4551" s="266"/>
      <c r="Z4551" s="264"/>
      <c r="AA4551" s="264"/>
      <c r="AB4551" s="264"/>
      <c r="AF4551" s="458"/>
      <c r="AG4551" s="266"/>
      <c r="AN4551" s="458"/>
      <c r="AO4551" s="266"/>
      <c r="AV4551" s="266"/>
      <c r="BC4551" s="266"/>
      <c r="BM4551" s="275">
        <v>2</v>
      </c>
      <c r="BN4551" s="275"/>
      <c r="BO4551" s="275"/>
      <c r="BP4551" s="275"/>
      <c r="BQ4551" s="275"/>
      <c r="BR4551" s="275"/>
      <c r="BS4551" s="275"/>
      <c r="BT4551" s="275"/>
      <c r="BU4551" s="275"/>
      <c r="BV4551" s="275"/>
    </row>
    <row r="4552" spans="1:74" s="263" customFormat="1">
      <c r="A4552" s="458" t="s">
        <v>11221</v>
      </c>
      <c r="B4552" s="458"/>
      <c r="C4552" s="266"/>
      <c r="D4552" s="266"/>
      <c r="E4552" s="266"/>
      <c r="F4552" s="266"/>
      <c r="G4552" s="266"/>
      <c r="H4552" s="266"/>
      <c r="I4552" s="266"/>
      <c r="J4552" s="266"/>
      <c r="K4552" s="266"/>
      <c r="L4552" s="261" t="s">
        <v>11219</v>
      </c>
      <c r="M4552" s="261"/>
      <c r="N4552" s="261"/>
      <c r="O4552" s="458"/>
      <c r="P4552" s="266"/>
      <c r="Q4552" s="262" t="s">
        <v>11220</v>
      </c>
      <c r="R4552" s="261"/>
      <c r="S4552" s="261"/>
      <c r="T4552" s="261"/>
      <c r="U4552" s="261"/>
      <c r="V4552" s="292"/>
      <c r="X4552" s="458"/>
      <c r="Y4552" s="266"/>
      <c r="Z4552" s="264"/>
      <c r="AA4552" s="264"/>
      <c r="AB4552" s="264"/>
      <c r="AF4552" s="458"/>
      <c r="AG4552" s="266"/>
      <c r="AN4552" s="458"/>
      <c r="AO4552" s="266"/>
      <c r="AV4552" s="266"/>
      <c r="BC4552" s="266"/>
      <c r="BM4552" s="275">
        <v>2</v>
      </c>
      <c r="BN4552" s="275"/>
      <c r="BO4552" s="275"/>
      <c r="BP4552" s="275"/>
      <c r="BQ4552" s="275"/>
      <c r="BR4552" s="275"/>
      <c r="BS4552" s="275"/>
      <c r="BT4552" s="275"/>
      <c r="BU4552" s="275"/>
      <c r="BV4552" s="275"/>
    </row>
    <row r="4553" spans="1:74" s="263" customFormat="1">
      <c r="A4553" s="458" t="s">
        <v>11224</v>
      </c>
      <c r="B4553" s="458"/>
      <c r="C4553" s="266"/>
      <c r="D4553" s="266"/>
      <c r="E4553" s="266"/>
      <c r="F4553" s="266"/>
      <c r="G4553" s="266"/>
      <c r="H4553" s="266"/>
      <c r="I4553" s="266"/>
      <c r="J4553" s="266"/>
      <c r="K4553" s="266"/>
      <c r="L4553" s="261" t="s">
        <v>11222</v>
      </c>
      <c r="M4553" s="261"/>
      <c r="N4553" s="261"/>
      <c r="O4553" s="458"/>
      <c r="P4553" s="266"/>
      <c r="Q4553" s="262" t="s">
        <v>11223</v>
      </c>
      <c r="R4553" s="261"/>
      <c r="S4553" s="261"/>
      <c r="T4553" s="261"/>
      <c r="U4553" s="261"/>
      <c r="V4553" s="292"/>
      <c r="X4553" s="458"/>
      <c r="Y4553" s="266"/>
      <c r="Z4553" s="264"/>
      <c r="AA4553" s="264"/>
      <c r="AB4553" s="264"/>
      <c r="AF4553" s="458"/>
      <c r="AG4553" s="266"/>
      <c r="AN4553" s="458"/>
      <c r="AO4553" s="266"/>
      <c r="AV4553" s="266"/>
      <c r="BC4553" s="266"/>
      <c r="BM4553" s="275">
        <v>2</v>
      </c>
      <c r="BN4553" s="275"/>
      <c r="BO4553" s="275"/>
      <c r="BP4553" s="275"/>
      <c r="BQ4553" s="275"/>
      <c r="BR4553" s="275"/>
      <c r="BS4553" s="275"/>
      <c r="BT4553" s="275"/>
      <c r="BU4553" s="275"/>
      <c r="BV4553" s="275"/>
    </row>
    <row r="4554" spans="1:74" s="263" customFormat="1">
      <c r="A4554" s="458" t="s">
        <v>11227</v>
      </c>
      <c r="B4554" s="458"/>
      <c r="C4554" s="266"/>
      <c r="D4554" s="266"/>
      <c r="E4554" s="266"/>
      <c r="F4554" s="266"/>
      <c r="G4554" s="266"/>
      <c r="H4554" s="266"/>
      <c r="I4554" s="266"/>
      <c r="J4554" s="266"/>
      <c r="K4554" s="266"/>
      <c r="L4554" s="261" t="s">
        <v>11225</v>
      </c>
      <c r="M4554" s="261"/>
      <c r="N4554" s="261"/>
      <c r="O4554" s="458"/>
      <c r="P4554" s="266"/>
      <c r="Q4554" s="262" t="s">
        <v>11226</v>
      </c>
      <c r="R4554" s="261"/>
      <c r="S4554" s="261"/>
      <c r="T4554" s="261"/>
      <c r="U4554" s="261"/>
      <c r="V4554" s="292"/>
      <c r="X4554" s="458"/>
      <c r="Y4554" s="266"/>
      <c r="Z4554" s="264"/>
      <c r="AA4554" s="264"/>
      <c r="AB4554" s="264"/>
      <c r="AF4554" s="458"/>
      <c r="AG4554" s="266"/>
      <c r="AN4554" s="458"/>
      <c r="AO4554" s="266"/>
      <c r="AV4554" s="266"/>
      <c r="BC4554" s="266"/>
      <c r="BM4554" s="275">
        <v>2</v>
      </c>
      <c r="BN4554" s="275"/>
      <c r="BO4554" s="275"/>
      <c r="BP4554" s="275"/>
      <c r="BQ4554" s="275"/>
      <c r="BR4554" s="275"/>
      <c r="BS4554" s="275"/>
      <c r="BT4554" s="275"/>
      <c r="BU4554" s="275"/>
      <c r="BV4554" s="275"/>
    </row>
    <row r="4555" spans="1:74" s="263" customFormat="1">
      <c r="A4555" s="458" t="s">
        <v>11230</v>
      </c>
      <c r="B4555" s="458"/>
      <c r="C4555" s="266"/>
      <c r="D4555" s="266"/>
      <c r="E4555" s="266"/>
      <c r="F4555" s="266"/>
      <c r="G4555" s="266"/>
      <c r="H4555" s="266"/>
      <c r="I4555" s="266"/>
      <c r="J4555" s="266"/>
      <c r="K4555" s="266"/>
      <c r="L4555" s="261" t="s">
        <v>11228</v>
      </c>
      <c r="M4555" s="261"/>
      <c r="N4555" s="261"/>
      <c r="O4555" s="458"/>
      <c r="P4555" s="266"/>
      <c r="Q4555" s="262" t="s">
        <v>11229</v>
      </c>
      <c r="R4555" s="261"/>
      <c r="S4555" s="261"/>
      <c r="T4555" s="261"/>
      <c r="U4555" s="261"/>
      <c r="V4555" s="292"/>
      <c r="X4555" s="458"/>
      <c r="Y4555" s="266"/>
      <c r="Z4555" s="264"/>
      <c r="AA4555" s="264"/>
      <c r="AB4555" s="264"/>
      <c r="AF4555" s="458"/>
      <c r="AG4555" s="266"/>
      <c r="AN4555" s="458"/>
      <c r="AO4555" s="266"/>
      <c r="AV4555" s="266"/>
      <c r="BC4555" s="266"/>
      <c r="BM4555" s="275">
        <v>2</v>
      </c>
      <c r="BN4555" s="275"/>
      <c r="BO4555" s="275"/>
      <c r="BP4555" s="275"/>
      <c r="BQ4555" s="275"/>
      <c r="BR4555" s="275"/>
      <c r="BS4555" s="275"/>
      <c r="BT4555" s="275"/>
      <c r="BU4555" s="275"/>
      <c r="BV4555" s="275"/>
    </row>
    <row r="4556" spans="1:74" s="263" customFormat="1">
      <c r="A4556" s="458" t="s">
        <v>11233</v>
      </c>
      <c r="B4556" s="458"/>
      <c r="C4556" s="266"/>
      <c r="D4556" s="266"/>
      <c r="E4556" s="266"/>
      <c r="F4556" s="266"/>
      <c r="G4556" s="266"/>
      <c r="H4556" s="266"/>
      <c r="I4556" s="266"/>
      <c r="J4556" s="266"/>
      <c r="K4556" s="266"/>
      <c r="L4556" s="261" t="s">
        <v>11231</v>
      </c>
      <c r="M4556" s="261"/>
      <c r="N4556" s="261"/>
      <c r="O4556" s="458"/>
      <c r="P4556" s="266"/>
      <c r="Q4556" s="262" t="s">
        <v>11232</v>
      </c>
      <c r="R4556" s="261"/>
      <c r="S4556" s="261"/>
      <c r="T4556" s="261"/>
      <c r="U4556" s="261"/>
      <c r="V4556" s="292"/>
      <c r="X4556" s="458"/>
      <c r="Y4556" s="266"/>
      <c r="Z4556" s="264"/>
      <c r="AA4556" s="264"/>
      <c r="AB4556" s="264"/>
      <c r="AF4556" s="458"/>
      <c r="AG4556" s="266"/>
      <c r="AN4556" s="458"/>
      <c r="AO4556" s="266"/>
      <c r="AV4556" s="266"/>
      <c r="BC4556" s="266"/>
      <c r="BM4556" s="275">
        <v>2</v>
      </c>
      <c r="BN4556" s="275"/>
      <c r="BO4556" s="275"/>
      <c r="BP4556" s="275"/>
      <c r="BQ4556" s="275"/>
      <c r="BR4556" s="275"/>
      <c r="BS4556" s="275"/>
      <c r="BT4556" s="275"/>
      <c r="BU4556" s="275"/>
      <c r="BV4556" s="275"/>
    </row>
    <row r="4557" spans="1:74" s="263" customFormat="1">
      <c r="A4557" s="458" t="s">
        <v>11235</v>
      </c>
      <c r="B4557" s="458"/>
      <c r="C4557" s="266"/>
      <c r="D4557" s="266"/>
      <c r="E4557" s="266"/>
      <c r="F4557" s="266"/>
      <c r="G4557" s="266"/>
      <c r="H4557" s="266"/>
      <c r="I4557" s="266"/>
      <c r="J4557" s="266"/>
      <c r="K4557" s="266"/>
      <c r="L4557" s="261" t="s">
        <v>11234</v>
      </c>
      <c r="M4557" s="261"/>
      <c r="N4557" s="261"/>
      <c r="O4557" s="458"/>
      <c r="P4557" s="266"/>
      <c r="Q4557" s="262" t="s">
        <v>6754</v>
      </c>
      <c r="R4557" s="261"/>
      <c r="S4557" s="261"/>
      <c r="T4557" s="261"/>
      <c r="U4557" s="261"/>
      <c r="V4557" s="292"/>
      <c r="X4557" s="458"/>
      <c r="Y4557" s="266"/>
      <c r="Z4557" s="264"/>
      <c r="AA4557" s="264"/>
      <c r="AB4557" s="264"/>
      <c r="AF4557" s="458"/>
      <c r="AG4557" s="266"/>
      <c r="AN4557" s="458"/>
      <c r="AO4557" s="266"/>
      <c r="AV4557" s="266"/>
      <c r="BC4557" s="266"/>
      <c r="BM4557" s="275">
        <v>2</v>
      </c>
      <c r="BN4557" s="275"/>
      <c r="BO4557" s="275"/>
      <c r="BP4557" s="275"/>
      <c r="BQ4557" s="275"/>
      <c r="BR4557" s="275"/>
      <c r="BS4557" s="275"/>
      <c r="BT4557" s="275"/>
      <c r="BU4557" s="275"/>
      <c r="BV4557" s="275"/>
    </row>
    <row r="4558" spans="1:74" s="263" customFormat="1">
      <c r="A4558" s="458" t="s">
        <v>11235</v>
      </c>
      <c r="B4558" s="458"/>
      <c r="C4558" s="266"/>
      <c r="D4558" s="266"/>
      <c r="E4558" s="266"/>
      <c r="F4558" s="266"/>
      <c r="G4558" s="266"/>
      <c r="H4558" s="266"/>
      <c r="I4558" s="266"/>
      <c r="J4558" s="266"/>
      <c r="K4558" s="266"/>
      <c r="L4558" s="261" t="s">
        <v>11234</v>
      </c>
      <c r="M4558" s="261"/>
      <c r="N4558" s="261"/>
      <c r="O4558" s="458"/>
      <c r="P4558" s="266"/>
      <c r="Q4558" s="262" t="s">
        <v>11155</v>
      </c>
      <c r="R4558" s="261"/>
      <c r="S4558" s="261"/>
      <c r="T4558" s="261"/>
      <c r="U4558" s="261"/>
      <c r="V4558" s="292"/>
      <c r="X4558" s="458"/>
      <c r="Y4558" s="266"/>
      <c r="Z4558" s="264"/>
      <c r="AA4558" s="264"/>
      <c r="AB4558" s="264"/>
      <c r="AF4558" s="458"/>
      <c r="AG4558" s="266"/>
      <c r="AN4558" s="458"/>
      <c r="AO4558" s="266"/>
      <c r="AV4558" s="266"/>
      <c r="BC4558" s="266"/>
      <c r="BM4558" s="275">
        <v>2</v>
      </c>
      <c r="BN4558" s="275"/>
      <c r="BO4558" s="275"/>
      <c r="BP4558" s="275"/>
      <c r="BQ4558" s="275"/>
      <c r="BR4558" s="275"/>
      <c r="BS4558" s="275"/>
      <c r="BT4558" s="275"/>
      <c r="BU4558" s="275"/>
      <c r="BV4558" s="275"/>
    </row>
    <row r="4559" spans="1:74" s="263" customFormat="1">
      <c r="A4559" s="458" t="s">
        <v>11238</v>
      </c>
      <c r="B4559" s="458"/>
      <c r="C4559" s="266"/>
      <c r="D4559" s="266"/>
      <c r="E4559" s="266"/>
      <c r="F4559" s="266"/>
      <c r="G4559" s="266"/>
      <c r="H4559" s="266"/>
      <c r="I4559" s="266"/>
      <c r="J4559" s="266"/>
      <c r="K4559" s="266"/>
      <c r="L4559" s="261" t="s">
        <v>11236</v>
      </c>
      <c r="M4559" s="261"/>
      <c r="N4559" s="261"/>
      <c r="O4559" s="458"/>
      <c r="P4559" s="266"/>
      <c r="Q4559" s="262" t="s">
        <v>11237</v>
      </c>
      <c r="R4559" s="261"/>
      <c r="S4559" s="261"/>
      <c r="T4559" s="261"/>
      <c r="U4559" s="261"/>
      <c r="V4559" s="292"/>
      <c r="X4559" s="458"/>
      <c r="Y4559" s="266"/>
      <c r="Z4559" s="264"/>
      <c r="AA4559" s="264"/>
      <c r="AB4559" s="264"/>
      <c r="AF4559" s="458"/>
      <c r="AG4559" s="266"/>
      <c r="AN4559" s="458"/>
      <c r="AO4559" s="266"/>
      <c r="AV4559" s="266"/>
      <c r="BC4559" s="266"/>
      <c r="BM4559" s="275">
        <v>2</v>
      </c>
      <c r="BN4559" s="275"/>
      <c r="BO4559" s="275"/>
      <c r="BP4559" s="275"/>
      <c r="BQ4559" s="275"/>
      <c r="BR4559" s="275"/>
      <c r="BS4559" s="275"/>
      <c r="BT4559" s="275"/>
      <c r="BU4559" s="275"/>
      <c r="BV4559" s="275"/>
    </row>
    <row r="4560" spans="1:74" s="263" customFormat="1">
      <c r="A4560" s="458" t="s">
        <v>11241</v>
      </c>
      <c r="B4560" s="458"/>
      <c r="C4560" s="266"/>
      <c r="D4560" s="266"/>
      <c r="E4560" s="266"/>
      <c r="F4560" s="266"/>
      <c r="G4560" s="266"/>
      <c r="H4560" s="266"/>
      <c r="I4560" s="266"/>
      <c r="J4560" s="266"/>
      <c r="K4560" s="266"/>
      <c r="L4560" s="261" t="s">
        <v>11239</v>
      </c>
      <c r="M4560" s="261"/>
      <c r="N4560" s="261"/>
      <c r="O4560" s="458"/>
      <c r="P4560" s="266"/>
      <c r="Q4560" s="262" t="s">
        <v>11240</v>
      </c>
      <c r="R4560" s="261"/>
      <c r="S4560" s="261"/>
      <c r="T4560" s="261"/>
      <c r="U4560" s="261"/>
      <c r="V4560" s="292"/>
      <c r="X4560" s="458"/>
      <c r="Y4560" s="266"/>
      <c r="Z4560" s="264"/>
      <c r="AA4560" s="264"/>
      <c r="AB4560" s="264"/>
      <c r="AF4560" s="458"/>
      <c r="AG4560" s="266"/>
      <c r="AN4560" s="458"/>
      <c r="AO4560" s="266"/>
      <c r="AV4560" s="266"/>
      <c r="BC4560" s="266"/>
      <c r="BM4560" s="275">
        <v>2</v>
      </c>
      <c r="BN4560" s="275"/>
      <c r="BO4560" s="275"/>
      <c r="BP4560" s="275"/>
      <c r="BQ4560" s="275"/>
      <c r="BR4560" s="275"/>
      <c r="BS4560" s="275"/>
      <c r="BT4560" s="275"/>
      <c r="BU4560" s="275"/>
      <c r="BV4560" s="275"/>
    </row>
    <row r="4561" spans="1:74" s="263" customFormat="1">
      <c r="A4561" s="458" t="s">
        <v>11244</v>
      </c>
      <c r="B4561" s="458"/>
      <c r="C4561" s="266"/>
      <c r="D4561" s="266"/>
      <c r="E4561" s="266"/>
      <c r="F4561" s="266"/>
      <c r="G4561" s="266"/>
      <c r="H4561" s="266"/>
      <c r="I4561" s="266"/>
      <c r="J4561" s="266"/>
      <c r="K4561" s="266"/>
      <c r="L4561" s="261" t="s">
        <v>11242</v>
      </c>
      <c r="M4561" s="261"/>
      <c r="N4561" s="261"/>
      <c r="O4561" s="458"/>
      <c r="P4561" s="266"/>
      <c r="Q4561" s="262" t="s">
        <v>11243</v>
      </c>
      <c r="R4561" s="261"/>
      <c r="S4561" s="261"/>
      <c r="T4561" s="261"/>
      <c r="U4561" s="261"/>
      <c r="V4561" s="292"/>
      <c r="X4561" s="458"/>
      <c r="Y4561" s="266"/>
      <c r="Z4561" s="264"/>
      <c r="AA4561" s="264"/>
      <c r="AB4561" s="264"/>
      <c r="AF4561" s="458"/>
      <c r="AG4561" s="266"/>
      <c r="AN4561" s="458"/>
      <c r="AO4561" s="266"/>
      <c r="AV4561" s="266"/>
      <c r="BC4561" s="266"/>
      <c r="BM4561" s="275">
        <v>2</v>
      </c>
      <c r="BN4561" s="275"/>
      <c r="BO4561" s="275"/>
      <c r="BP4561" s="275"/>
      <c r="BQ4561" s="275"/>
      <c r="BR4561" s="275"/>
      <c r="BS4561" s="275"/>
      <c r="BT4561" s="275"/>
      <c r="BU4561" s="275"/>
      <c r="BV4561" s="275"/>
    </row>
    <row r="4562" spans="1:74" s="263" customFormat="1">
      <c r="A4562" s="458" t="s">
        <v>11247</v>
      </c>
      <c r="B4562" s="458"/>
      <c r="C4562" s="266"/>
      <c r="D4562" s="266"/>
      <c r="E4562" s="266"/>
      <c r="F4562" s="266"/>
      <c r="G4562" s="266"/>
      <c r="H4562" s="266"/>
      <c r="I4562" s="266"/>
      <c r="J4562" s="266"/>
      <c r="K4562" s="266"/>
      <c r="L4562" s="261" t="s">
        <v>11245</v>
      </c>
      <c r="M4562" s="261"/>
      <c r="N4562" s="261"/>
      <c r="O4562" s="458"/>
      <c r="P4562" s="266"/>
      <c r="Q4562" s="262" t="s">
        <v>11246</v>
      </c>
      <c r="R4562" s="261"/>
      <c r="S4562" s="261"/>
      <c r="T4562" s="261"/>
      <c r="U4562" s="261"/>
      <c r="V4562" s="292"/>
      <c r="X4562" s="458"/>
      <c r="Y4562" s="266"/>
      <c r="Z4562" s="264"/>
      <c r="AA4562" s="264"/>
      <c r="AB4562" s="264"/>
      <c r="AF4562" s="458"/>
      <c r="AG4562" s="266"/>
      <c r="AN4562" s="458"/>
      <c r="AO4562" s="266"/>
      <c r="AV4562" s="266"/>
      <c r="BC4562" s="266"/>
      <c r="BM4562" s="275">
        <v>2</v>
      </c>
      <c r="BN4562" s="275"/>
      <c r="BO4562" s="275"/>
      <c r="BP4562" s="275"/>
      <c r="BQ4562" s="275"/>
      <c r="BR4562" s="275"/>
      <c r="BS4562" s="275"/>
      <c r="BT4562" s="275"/>
      <c r="BU4562" s="275"/>
      <c r="BV4562" s="275"/>
    </row>
    <row r="4563" spans="1:74" s="263" customFormat="1">
      <c r="A4563" s="458" t="s">
        <v>11250</v>
      </c>
      <c r="B4563" s="458"/>
      <c r="C4563" s="266"/>
      <c r="D4563" s="266"/>
      <c r="E4563" s="266"/>
      <c r="F4563" s="266"/>
      <c r="G4563" s="266"/>
      <c r="H4563" s="266"/>
      <c r="I4563" s="266"/>
      <c r="J4563" s="266"/>
      <c r="K4563" s="266"/>
      <c r="L4563" s="261" t="s">
        <v>11248</v>
      </c>
      <c r="M4563" s="261"/>
      <c r="N4563" s="261"/>
      <c r="O4563" s="458"/>
      <c r="P4563" s="266"/>
      <c r="Q4563" s="262" t="s">
        <v>11249</v>
      </c>
      <c r="R4563" s="261"/>
      <c r="S4563" s="261"/>
      <c r="T4563" s="261"/>
      <c r="U4563" s="261"/>
      <c r="V4563" s="292"/>
      <c r="X4563" s="458"/>
      <c r="Y4563" s="266"/>
      <c r="Z4563" s="264"/>
      <c r="AA4563" s="264"/>
      <c r="AB4563" s="264"/>
      <c r="AF4563" s="458"/>
      <c r="AG4563" s="266"/>
      <c r="AN4563" s="458"/>
      <c r="AO4563" s="266"/>
      <c r="AV4563" s="266"/>
      <c r="BC4563" s="266"/>
      <c r="BM4563" s="275">
        <v>2</v>
      </c>
      <c r="BN4563" s="275"/>
      <c r="BO4563" s="275"/>
      <c r="BP4563" s="275"/>
      <c r="BQ4563" s="275"/>
      <c r="BR4563" s="275"/>
      <c r="BS4563" s="275"/>
      <c r="BT4563" s="275"/>
      <c r="BU4563" s="275"/>
      <c r="BV4563" s="275"/>
    </row>
    <row r="4564" spans="1:74" s="263" customFormat="1">
      <c r="A4564" s="458" t="s">
        <v>11253</v>
      </c>
      <c r="B4564" s="458"/>
      <c r="C4564" s="266"/>
      <c r="D4564" s="266"/>
      <c r="E4564" s="266"/>
      <c r="F4564" s="266"/>
      <c r="G4564" s="266"/>
      <c r="H4564" s="266"/>
      <c r="I4564" s="266"/>
      <c r="J4564" s="266"/>
      <c r="K4564" s="266"/>
      <c r="L4564" s="261" t="s">
        <v>11251</v>
      </c>
      <c r="M4564" s="261"/>
      <c r="N4564" s="261"/>
      <c r="O4564" s="458"/>
      <c r="P4564" s="266"/>
      <c r="Q4564" s="262" t="s">
        <v>11252</v>
      </c>
      <c r="R4564" s="261"/>
      <c r="S4564" s="261"/>
      <c r="T4564" s="261"/>
      <c r="U4564" s="261"/>
      <c r="V4564" s="292"/>
      <c r="X4564" s="458"/>
      <c r="Y4564" s="266"/>
      <c r="Z4564" s="264"/>
      <c r="AA4564" s="264"/>
      <c r="AB4564" s="264"/>
      <c r="AF4564" s="458"/>
      <c r="AG4564" s="266"/>
      <c r="AN4564" s="458"/>
      <c r="AO4564" s="266"/>
      <c r="AV4564" s="266"/>
      <c r="BC4564" s="266"/>
      <c r="BM4564" s="275">
        <v>2</v>
      </c>
      <c r="BN4564" s="275"/>
      <c r="BO4564" s="275"/>
      <c r="BP4564" s="275"/>
      <c r="BQ4564" s="275"/>
      <c r="BR4564" s="275"/>
      <c r="BS4564" s="275"/>
      <c r="BT4564" s="275"/>
      <c r="BU4564" s="275"/>
      <c r="BV4564" s="275"/>
    </row>
    <row r="4565" spans="1:74" s="263" customFormat="1">
      <c r="A4565" s="458" t="s">
        <v>11256</v>
      </c>
      <c r="B4565" s="458"/>
      <c r="C4565" s="266"/>
      <c r="D4565" s="266"/>
      <c r="E4565" s="266"/>
      <c r="F4565" s="266"/>
      <c r="G4565" s="266"/>
      <c r="H4565" s="266"/>
      <c r="I4565" s="266"/>
      <c r="J4565" s="266"/>
      <c r="K4565" s="266"/>
      <c r="L4565" s="261" t="s">
        <v>11254</v>
      </c>
      <c r="M4565" s="261"/>
      <c r="N4565" s="261"/>
      <c r="O4565" s="458"/>
      <c r="P4565" s="266"/>
      <c r="Q4565" s="262" t="s">
        <v>11255</v>
      </c>
      <c r="R4565" s="261"/>
      <c r="S4565" s="261"/>
      <c r="T4565" s="261"/>
      <c r="U4565" s="261"/>
      <c r="V4565" s="292"/>
      <c r="X4565" s="458"/>
      <c r="Y4565" s="266"/>
      <c r="Z4565" s="264"/>
      <c r="AA4565" s="264"/>
      <c r="AB4565" s="264"/>
      <c r="AF4565" s="458"/>
      <c r="AG4565" s="266"/>
      <c r="AN4565" s="458"/>
      <c r="AO4565" s="266"/>
      <c r="AV4565" s="266"/>
      <c r="BC4565" s="266"/>
      <c r="BM4565" s="275">
        <v>2</v>
      </c>
      <c r="BN4565" s="275"/>
      <c r="BO4565" s="275"/>
      <c r="BP4565" s="275"/>
      <c r="BQ4565" s="275"/>
      <c r="BR4565" s="275"/>
      <c r="BS4565" s="275"/>
      <c r="BT4565" s="275"/>
      <c r="BU4565" s="275"/>
      <c r="BV4565" s="275"/>
    </row>
    <row r="4566" spans="1:74" s="263" customFormat="1">
      <c r="A4566" s="458" t="s">
        <v>11259</v>
      </c>
      <c r="B4566" s="458"/>
      <c r="C4566" s="266"/>
      <c r="D4566" s="266"/>
      <c r="E4566" s="266"/>
      <c r="F4566" s="266"/>
      <c r="G4566" s="266"/>
      <c r="H4566" s="266"/>
      <c r="I4566" s="266"/>
      <c r="J4566" s="266"/>
      <c r="K4566" s="266"/>
      <c r="L4566" s="261" t="s">
        <v>11257</v>
      </c>
      <c r="M4566" s="261"/>
      <c r="N4566" s="261"/>
      <c r="O4566" s="458"/>
      <c r="P4566" s="266"/>
      <c r="Q4566" s="262" t="s">
        <v>11258</v>
      </c>
      <c r="R4566" s="261"/>
      <c r="S4566" s="261"/>
      <c r="T4566" s="261"/>
      <c r="U4566" s="261"/>
      <c r="V4566" s="292"/>
      <c r="X4566" s="458"/>
      <c r="Y4566" s="266"/>
      <c r="Z4566" s="264"/>
      <c r="AA4566" s="264"/>
      <c r="AB4566" s="264"/>
      <c r="AF4566" s="458"/>
      <c r="AG4566" s="266"/>
      <c r="AN4566" s="458"/>
      <c r="AO4566" s="266"/>
      <c r="AV4566" s="266"/>
      <c r="BC4566" s="266"/>
      <c r="BM4566" s="275">
        <v>2</v>
      </c>
      <c r="BN4566" s="275"/>
      <c r="BO4566" s="275"/>
      <c r="BP4566" s="275"/>
      <c r="BQ4566" s="275"/>
      <c r="BR4566" s="275"/>
      <c r="BS4566" s="275"/>
      <c r="BT4566" s="275"/>
      <c r="BU4566" s="275"/>
      <c r="BV4566" s="275"/>
    </row>
    <row r="4567" spans="1:74" s="263" customFormat="1">
      <c r="A4567" s="458" t="s">
        <v>11262</v>
      </c>
      <c r="B4567" s="458"/>
      <c r="C4567" s="266"/>
      <c r="D4567" s="266"/>
      <c r="E4567" s="266"/>
      <c r="F4567" s="266"/>
      <c r="G4567" s="266"/>
      <c r="H4567" s="266"/>
      <c r="I4567" s="266"/>
      <c r="J4567" s="266"/>
      <c r="K4567" s="266"/>
      <c r="L4567" s="261" t="s">
        <v>11260</v>
      </c>
      <c r="M4567" s="261"/>
      <c r="N4567" s="261"/>
      <c r="O4567" s="458"/>
      <c r="P4567" s="266"/>
      <c r="Q4567" s="262" t="s">
        <v>11261</v>
      </c>
      <c r="R4567" s="261"/>
      <c r="S4567" s="261"/>
      <c r="T4567" s="261"/>
      <c r="U4567" s="261"/>
      <c r="V4567" s="292"/>
      <c r="X4567" s="458"/>
      <c r="Y4567" s="266"/>
      <c r="Z4567" s="264"/>
      <c r="AA4567" s="264"/>
      <c r="AB4567" s="264"/>
      <c r="AF4567" s="458"/>
      <c r="AG4567" s="266"/>
      <c r="AN4567" s="458"/>
      <c r="AO4567" s="266"/>
      <c r="AV4567" s="266"/>
      <c r="BC4567" s="266"/>
      <c r="BM4567" s="275">
        <v>2</v>
      </c>
      <c r="BN4567" s="275"/>
      <c r="BO4567" s="275"/>
      <c r="BP4567" s="275"/>
      <c r="BQ4567" s="275"/>
      <c r="BR4567" s="275"/>
      <c r="BS4567" s="275"/>
      <c r="BT4567" s="275"/>
      <c r="BU4567" s="275"/>
      <c r="BV4567" s="275"/>
    </row>
    <row r="4568" spans="1:74" s="263" customFormat="1">
      <c r="A4568" s="458" t="s">
        <v>11265</v>
      </c>
      <c r="B4568" s="458"/>
      <c r="C4568" s="266"/>
      <c r="D4568" s="266"/>
      <c r="E4568" s="266"/>
      <c r="F4568" s="266"/>
      <c r="G4568" s="266"/>
      <c r="H4568" s="266"/>
      <c r="I4568" s="266"/>
      <c r="J4568" s="266"/>
      <c r="K4568" s="266"/>
      <c r="L4568" s="261" t="s">
        <v>11263</v>
      </c>
      <c r="M4568" s="261"/>
      <c r="N4568" s="261"/>
      <c r="O4568" s="458"/>
      <c r="P4568" s="266"/>
      <c r="Q4568" s="262" t="s">
        <v>11264</v>
      </c>
      <c r="R4568" s="261"/>
      <c r="S4568" s="261"/>
      <c r="T4568" s="261"/>
      <c r="U4568" s="261"/>
      <c r="V4568" s="292"/>
      <c r="X4568" s="458"/>
      <c r="Y4568" s="266"/>
      <c r="Z4568" s="264"/>
      <c r="AA4568" s="264"/>
      <c r="AB4568" s="264"/>
      <c r="AF4568" s="458"/>
      <c r="AG4568" s="266"/>
      <c r="AN4568" s="458"/>
      <c r="AO4568" s="266"/>
      <c r="AV4568" s="266"/>
      <c r="BC4568" s="266"/>
      <c r="BM4568" s="275">
        <v>2</v>
      </c>
      <c r="BN4568" s="275"/>
      <c r="BO4568" s="275"/>
      <c r="BP4568" s="275"/>
      <c r="BQ4568" s="275"/>
      <c r="BR4568" s="275"/>
      <c r="BS4568" s="275"/>
      <c r="BT4568" s="275"/>
      <c r="BU4568" s="275"/>
      <c r="BV4568" s="275"/>
    </row>
    <row r="4569" spans="1:74" s="263" customFormat="1">
      <c r="A4569" s="458" t="s">
        <v>4979</v>
      </c>
      <c r="B4569" s="458"/>
      <c r="C4569" s="266"/>
      <c r="D4569" s="266"/>
      <c r="E4569" s="266"/>
      <c r="F4569" s="266"/>
      <c r="G4569" s="266"/>
      <c r="H4569" s="266"/>
      <c r="I4569" s="266"/>
      <c r="J4569" s="266"/>
      <c r="K4569" s="266"/>
      <c r="L4569" s="261" t="s">
        <v>4977</v>
      </c>
      <c r="M4569" s="261"/>
      <c r="N4569" s="261"/>
      <c r="O4569" s="458"/>
      <c r="P4569" s="266"/>
      <c r="Q4569" s="262" t="s">
        <v>11266</v>
      </c>
      <c r="R4569" s="261"/>
      <c r="S4569" s="261"/>
      <c r="T4569" s="261"/>
      <c r="U4569" s="261"/>
      <c r="V4569" s="292"/>
      <c r="X4569" s="458"/>
      <c r="Y4569" s="266"/>
      <c r="Z4569" s="264"/>
      <c r="AA4569" s="264"/>
      <c r="AB4569" s="264"/>
      <c r="AF4569" s="458"/>
      <c r="AG4569" s="266"/>
      <c r="AN4569" s="458"/>
      <c r="AO4569" s="266"/>
      <c r="AV4569" s="266"/>
      <c r="BC4569" s="266"/>
      <c r="BM4569" s="275">
        <v>2</v>
      </c>
      <c r="BN4569" s="275"/>
      <c r="BO4569" s="275"/>
      <c r="BP4569" s="275"/>
      <c r="BQ4569" s="275"/>
      <c r="BR4569" s="275"/>
      <c r="BS4569" s="275"/>
      <c r="BT4569" s="275"/>
      <c r="BU4569" s="275"/>
      <c r="BV4569" s="275"/>
    </row>
    <row r="4570" spans="1:74" s="263" customFormat="1">
      <c r="A4570" s="458" t="s">
        <v>11269</v>
      </c>
      <c r="B4570" s="458"/>
      <c r="C4570" s="266"/>
      <c r="D4570" s="266"/>
      <c r="E4570" s="266"/>
      <c r="F4570" s="266"/>
      <c r="G4570" s="266"/>
      <c r="H4570" s="266"/>
      <c r="I4570" s="266"/>
      <c r="J4570" s="266"/>
      <c r="K4570" s="266"/>
      <c r="L4570" s="261" t="s">
        <v>11267</v>
      </c>
      <c r="M4570" s="261"/>
      <c r="N4570" s="261"/>
      <c r="O4570" s="458"/>
      <c r="P4570" s="266"/>
      <c r="Q4570" s="262" t="s">
        <v>11268</v>
      </c>
      <c r="R4570" s="261"/>
      <c r="S4570" s="261"/>
      <c r="T4570" s="261"/>
      <c r="U4570" s="261"/>
      <c r="V4570" s="292"/>
      <c r="X4570" s="458"/>
      <c r="Y4570" s="266"/>
      <c r="Z4570" s="264"/>
      <c r="AA4570" s="264"/>
      <c r="AB4570" s="264"/>
      <c r="AF4570" s="458"/>
      <c r="AG4570" s="266"/>
      <c r="AN4570" s="458"/>
      <c r="AO4570" s="266"/>
      <c r="AV4570" s="266"/>
      <c r="BC4570" s="266"/>
      <c r="BM4570" s="275">
        <v>2</v>
      </c>
      <c r="BN4570" s="275"/>
      <c r="BO4570" s="275"/>
      <c r="BP4570" s="275"/>
      <c r="BQ4570" s="275"/>
      <c r="BR4570" s="275"/>
      <c r="BS4570" s="275"/>
      <c r="BT4570" s="275"/>
      <c r="BU4570" s="275"/>
      <c r="BV4570" s="275"/>
    </row>
    <row r="4571" spans="1:74" s="263" customFormat="1">
      <c r="A4571" s="458" t="s">
        <v>11271</v>
      </c>
      <c r="B4571" s="458"/>
      <c r="C4571" s="266"/>
      <c r="D4571" s="266"/>
      <c r="E4571" s="266"/>
      <c r="F4571" s="266"/>
      <c r="G4571" s="266"/>
      <c r="H4571" s="266"/>
      <c r="I4571" s="266"/>
      <c r="J4571" s="266"/>
      <c r="K4571" s="266"/>
      <c r="L4571" s="261" t="s">
        <v>11270</v>
      </c>
      <c r="M4571" s="261"/>
      <c r="N4571" s="261"/>
      <c r="O4571" s="458"/>
      <c r="P4571" s="266"/>
      <c r="Q4571" s="262" t="s">
        <v>7537</v>
      </c>
      <c r="R4571" s="261"/>
      <c r="S4571" s="261"/>
      <c r="T4571" s="261"/>
      <c r="U4571" s="261"/>
      <c r="V4571" s="292"/>
      <c r="X4571" s="458"/>
      <c r="Y4571" s="266"/>
      <c r="Z4571" s="264"/>
      <c r="AA4571" s="264"/>
      <c r="AB4571" s="264"/>
      <c r="AF4571" s="458"/>
      <c r="AG4571" s="266"/>
      <c r="AN4571" s="458"/>
      <c r="AO4571" s="266"/>
      <c r="AV4571" s="266"/>
      <c r="BC4571" s="266"/>
      <c r="BM4571" s="275">
        <v>2</v>
      </c>
      <c r="BN4571" s="275"/>
      <c r="BO4571" s="275"/>
      <c r="BP4571" s="275"/>
      <c r="BQ4571" s="275"/>
      <c r="BR4571" s="275"/>
      <c r="BS4571" s="275"/>
      <c r="BT4571" s="275"/>
      <c r="BU4571" s="275"/>
      <c r="BV4571" s="275"/>
    </row>
    <row r="4572" spans="1:74" s="263" customFormat="1">
      <c r="A4572" s="458" t="s">
        <v>11274</v>
      </c>
      <c r="B4572" s="458"/>
      <c r="C4572" s="266"/>
      <c r="D4572" s="266"/>
      <c r="E4572" s="266"/>
      <c r="F4572" s="266"/>
      <c r="G4572" s="266"/>
      <c r="H4572" s="266"/>
      <c r="I4572" s="266"/>
      <c r="J4572" s="266"/>
      <c r="K4572" s="266"/>
      <c r="L4572" s="261" t="s">
        <v>11272</v>
      </c>
      <c r="M4572" s="261"/>
      <c r="N4572" s="261"/>
      <c r="O4572" s="458"/>
      <c r="P4572" s="266"/>
      <c r="Q4572" s="262" t="s">
        <v>11273</v>
      </c>
      <c r="R4572" s="261"/>
      <c r="S4572" s="261"/>
      <c r="T4572" s="261"/>
      <c r="U4572" s="261"/>
      <c r="V4572" s="292"/>
      <c r="X4572" s="458"/>
      <c r="Y4572" s="266"/>
      <c r="Z4572" s="264"/>
      <c r="AA4572" s="264"/>
      <c r="AB4572" s="264"/>
      <c r="AF4572" s="458"/>
      <c r="AG4572" s="266"/>
      <c r="AN4572" s="458"/>
      <c r="AO4572" s="266"/>
      <c r="AV4572" s="266"/>
      <c r="BC4572" s="266"/>
      <c r="BM4572" s="275">
        <v>2</v>
      </c>
      <c r="BN4572" s="275"/>
      <c r="BO4572" s="275"/>
      <c r="BP4572" s="275"/>
      <c r="BQ4572" s="275"/>
      <c r="BR4572" s="275"/>
      <c r="BS4572" s="275"/>
      <c r="BT4572" s="275"/>
      <c r="BU4572" s="275"/>
      <c r="BV4572" s="275"/>
    </row>
    <row r="4573" spans="1:74" s="263" customFormat="1">
      <c r="A4573" s="458" t="s">
        <v>11274</v>
      </c>
      <c r="B4573" s="458"/>
      <c r="C4573" s="266"/>
      <c r="D4573" s="266"/>
      <c r="E4573" s="266"/>
      <c r="F4573" s="266"/>
      <c r="G4573" s="266"/>
      <c r="H4573" s="266"/>
      <c r="I4573" s="266"/>
      <c r="J4573" s="266"/>
      <c r="K4573" s="266"/>
      <c r="L4573" s="261" t="s">
        <v>11272</v>
      </c>
      <c r="M4573" s="261"/>
      <c r="N4573" s="261"/>
      <c r="O4573" s="458"/>
      <c r="P4573" s="266"/>
      <c r="Q4573" s="262" t="s">
        <v>11275</v>
      </c>
      <c r="R4573" s="261"/>
      <c r="S4573" s="261"/>
      <c r="T4573" s="261"/>
      <c r="U4573" s="261"/>
      <c r="V4573" s="292"/>
      <c r="X4573" s="458"/>
      <c r="Y4573" s="266"/>
      <c r="Z4573" s="264"/>
      <c r="AA4573" s="264"/>
      <c r="AB4573" s="264"/>
      <c r="AF4573" s="458"/>
      <c r="AG4573" s="266"/>
      <c r="AN4573" s="458"/>
      <c r="AO4573" s="266"/>
      <c r="AV4573" s="266"/>
      <c r="BC4573" s="266"/>
      <c r="BM4573" s="275">
        <v>2</v>
      </c>
      <c r="BN4573" s="275"/>
      <c r="BO4573" s="275"/>
      <c r="BP4573" s="275"/>
      <c r="BQ4573" s="275"/>
      <c r="BR4573" s="275"/>
      <c r="BS4573" s="275"/>
      <c r="BT4573" s="275"/>
      <c r="BU4573" s="275"/>
      <c r="BV4573" s="275"/>
    </row>
    <row r="4574" spans="1:74" s="263" customFormat="1">
      <c r="A4574" s="458" t="s">
        <v>11277</v>
      </c>
      <c r="B4574" s="458"/>
      <c r="C4574" s="266"/>
      <c r="D4574" s="266"/>
      <c r="E4574" s="266"/>
      <c r="F4574" s="266"/>
      <c r="G4574" s="266"/>
      <c r="H4574" s="266"/>
      <c r="I4574" s="266"/>
      <c r="J4574" s="266"/>
      <c r="K4574" s="266"/>
      <c r="L4574" s="261" t="s">
        <v>11276</v>
      </c>
      <c r="M4574" s="261"/>
      <c r="N4574" s="261"/>
      <c r="O4574" s="458"/>
      <c r="P4574" s="266"/>
      <c r="Q4574" s="262" t="s">
        <v>8954</v>
      </c>
      <c r="R4574" s="261"/>
      <c r="S4574" s="261"/>
      <c r="T4574" s="261"/>
      <c r="U4574" s="261"/>
      <c r="V4574" s="292"/>
      <c r="X4574" s="458"/>
      <c r="Y4574" s="266"/>
      <c r="Z4574" s="264"/>
      <c r="AA4574" s="264"/>
      <c r="AB4574" s="264"/>
      <c r="AF4574" s="458"/>
      <c r="AG4574" s="266"/>
      <c r="AN4574" s="458"/>
      <c r="AO4574" s="266"/>
      <c r="AV4574" s="266"/>
      <c r="BC4574" s="266"/>
      <c r="BM4574" s="275">
        <v>2</v>
      </c>
      <c r="BN4574" s="275"/>
      <c r="BO4574" s="275"/>
      <c r="BP4574" s="275"/>
      <c r="BQ4574" s="275"/>
      <c r="BR4574" s="275"/>
      <c r="BS4574" s="275"/>
      <c r="BT4574" s="275"/>
      <c r="BU4574" s="275"/>
      <c r="BV4574" s="275"/>
    </row>
    <row r="4575" spans="1:74" s="263" customFormat="1">
      <c r="A4575" s="458" t="s">
        <v>11280</v>
      </c>
      <c r="B4575" s="458"/>
      <c r="C4575" s="266"/>
      <c r="D4575" s="266"/>
      <c r="E4575" s="266"/>
      <c r="F4575" s="266"/>
      <c r="G4575" s="266"/>
      <c r="H4575" s="266"/>
      <c r="I4575" s="266"/>
      <c r="J4575" s="266"/>
      <c r="K4575" s="266"/>
      <c r="L4575" s="261" t="s">
        <v>11278</v>
      </c>
      <c r="M4575" s="261"/>
      <c r="N4575" s="261"/>
      <c r="O4575" s="458"/>
      <c r="P4575" s="266"/>
      <c r="Q4575" s="262" t="s">
        <v>11279</v>
      </c>
      <c r="R4575" s="261"/>
      <c r="S4575" s="261"/>
      <c r="T4575" s="261"/>
      <c r="U4575" s="261"/>
      <c r="V4575" s="292"/>
      <c r="X4575" s="458"/>
      <c r="Y4575" s="266"/>
      <c r="Z4575" s="264"/>
      <c r="AA4575" s="264"/>
      <c r="AB4575" s="264"/>
      <c r="AF4575" s="458"/>
      <c r="AG4575" s="266"/>
      <c r="AN4575" s="458"/>
      <c r="AO4575" s="266"/>
      <c r="AV4575" s="266"/>
      <c r="BC4575" s="266"/>
      <c r="BM4575" s="275">
        <v>2</v>
      </c>
      <c r="BN4575" s="275"/>
      <c r="BO4575" s="275"/>
      <c r="BP4575" s="275"/>
      <c r="BQ4575" s="275"/>
      <c r="BR4575" s="275"/>
      <c r="BS4575" s="275"/>
      <c r="BT4575" s="275"/>
      <c r="BU4575" s="275"/>
      <c r="BV4575" s="275"/>
    </row>
    <row r="4576" spans="1:74" s="263" customFormat="1">
      <c r="A4576" s="458" t="s">
        <v>11283</v>
      </c>
      <c r="B4576" s="458"/>
      <c r="C4576" s="266"/>
      <c r="D4576" s="266"/>
      <c r="E4576" s="266"/>
      <c r="F4576" s="266"/>
      <c r="G4576" s="266"/>
      <c r="H4576" s="266"/>
      <c r="I4576" s="266"/>
      <c r="J4576" s="266"/>
      <c r="K4576" s="266"/>
      <c r="L4576" s="261" t="s">
        <v>11281</v>
      </c>
      <c r="M4576" s="261"/>
      <c r="N4576" s="261"/>
      <c r="O4576" s="458"/>
      <c r="P4576" s="266"/>
      <c r="Q4576" s="262" t="s">
        <v>11282</v>
      </c>
      <c r="R4576" s="261"/>
      <c r="S4576" s="261"/>
      <c r="T4576" s="261"/>
      <c r="U4576" s="261"/>
      <c r="V4576" s="292"/>
      <c r="X4576" s="458"/>
      <c r="Y4576" s="266"/>
      <c r="Z4576" s="264"/>
      <c r="AA4576" s="264"/>
      <c r="AB4576" s="264"/>
      <c r="AF4576" s="458"/>
      <c r="AG4576" s="266"/>
      <c r="AN4576" s="458"/>
      <c r="AO4576" s="266"/>
      <c r="AV4576" s="266"/>
      <c r="BC4576" s="266"/>
      <c r="BM4576" s="275">
        <v>2</v>
      </c>
      <c r="BN4576" s="275"/>
      <c r="BO4576" s="275"/>
      <c r="BP4576" s="275"/>
      <c r="BQ4576" s="275"/>
      <c r="BR4576" s="275"/>
      <c r="BS4576" s="275"/>
      <c r="BT4576" s="275"/>
      <c r="BU4576" s="275"/>
      <c r="BV4576" s="275"/>
    </row>
    <row r="4577" spans="1:74" s="263" customFormat="1">
      <c r="A4577" s="458" t="s">
        <v>11286</v>
      </c>
      <c r="B4577" s="458"/>
      <c r="C4577" s="266"/>
      <c r="D4577" s="266"/>
      <c r="E4577" s="266"/>
      <c r="F4577" s="266"/>
      <c r="G4577" s="266"/>
      <c r="H4577" s="266"/>
      <c r="I4577" s="266"/>
      <c r="J4577" s="266"/>
      <c r="K4577" s="266"/>
      <c r="L4577" s="261" t="s">
        <v>11284</v>
      </c>
      <c r="M4577" s="261"/>
      <c r="N4577" s="261"/>
      <c r="O4577" s="458"/>
      <c r="P4577" s="266"/>
      <c r="Q4577" s="262" t="s">
        <v>11285</v>
      </c>
      <c r="R4577" s="261"/>
      <c r="S4577" s="261"/>
      <c r="T4577" s="261"/>
      <c r="U4577" s="261"/>
      <c r="V4577" s="292"/>
      <c r="X4577" s="458"/>
      <c r="Y4577" s="266"/>
      <c r="Z4577" s="264"/>
      <c r="AA4577" s="264"/>
      <c r="AB4577" s="264"/>
      <c r="AF4577" s="458"/>
      <c r="AG4577" s="266"/>
      <c r="AN4577" s="458"/>
      <c r="AO4577" s="266"/>
      <c r="AV4577" s="266"/>
      <c r="BC4577" s="266"/>
      <c r="BM4577" s="275">
        <v>2</v>
      </c>
      <c r="BN4577" s="275"/>
      <c r="BO4577" s="275"/>
      <c r="BP4577" s="275"/>
      <c r="BQ4577" s="275"/>
      <c r="BR4577" s="275"/>
      <c r="BS4577" s="275"/>
      <c r="BT4577" s="275"/>
      <c r="BU4577" s="275"/>
      <c r="BV4577" s="275"/>
    </row>
    <row r="4578" spans="1:74" s="263" customFormat="1">
      <c r="A4578" s="458" t="s">
        <v>11289</v>
      </c>
      <c r="B4578" s="458"/>
      <c r="C4578" s="266"/>
      <c r="D4578" s="266"/>
      <c r="E4578" s="266"/>
      <c r="F4578" s="266"/>
      <c r="G4578" s="266"/>
      <c r="H4578" s="266"/>
      <c r="I4578" s="266"/>
      <c r="J4578" s="266"/>
      <c r="K4578" s="266"/>
      <c r="L4578" s="261" t="s">
        <v>11287</v>
      </c>
      <c r="M4578" s="261"/>
      <c r="N4578" s="261"/>
      <c r="O4578" s="458"/>
      <c r="P4578" s="266"/>
      <c r="Q4578" s="262" t="s">
        <v>11288</v>
      </c>
      <c r="R4578" s="261"/>
      <c r="S4578" s="261"/>
      <c r="T4578" s="261"/>
      <c r="U4578" s="261"/>
      <c r="V4578" s="292"/>
      <c r="X4578" s="458"/>
      <c r="Y4578" s="266"/>
      <c r="Z4578" s="264"/>
      <c r="AA4578" s="264"/>
      <c r="AB4578" s="264"/>
      <c r="AF4578" s="458"/>
      <c r="AG4578" s="266"/>
      <c r="AN4578" s="458"/>
      <c r="AO4578" s="266"/>
      <c r="AV4578" s="266"/>
      <c r="BC4578" s="266"/>
      <c r="BM4578" s="275">
        <v>2</v>
      </c>
      <c r="BN4578" s="275"/>
      <c r="BO4578" s="275"/>
      <c r="BP4578" s="275"/>
      <c r="BQ4578" s="275"/>
      <c r="BR4578" s="275"/>
      <c r="BS4578" s="275"/>
      <c r="BT4578" s="275"/>
      <c r="BU4578" s="275"/>
      <c r="BV4578" s="275"/>
    </row>
    <row r="4579" spans="1:74" s="263" customFormat="1">
      <c r="A4579" s="458" t="s">
        <v>11292</v>
      </c>
      <c r="B4579" s="458"/>
      <c r="C4579" s="266"/>
      <c r="D4579" s="266"/>
      <c r="E4579" s="266"/>
      <c r="F4579" s="266"/>
      <c r="G4579" s="266"/>
      <c r="H4579" s="266"/>
      <c r="I4579" s="266"/>
      <c r="J4579" s="266"/>
      <c r="K4579" s="266"/>
      <c r="L4579" s="261" t="s">
        <v>11290</v>
      </c>
      <c r="M4579" s="261"/>
      <c r="N4579" s="261"/>
      <c r="O4579" s="458"/>
      <c r="P4579" s="266"/>
      <c r="Q4579" s="262" t="s">
        <v>11291</v>
      </c>
      <c r="R4579" s="261"/>
      <c r="S4579" s="261"/>
      <c r="T4579" s="261"/>
      <c r="U4579" s="261"/>
      <c r="V4579" s="292"/>
      <c r="X4579" s="458"/>
      <c r="Y4579" s="266"/>
      <c r="Z4579" s="264"/>
      <c r="AA4579" s="264"/>
      <c r="AB4579" s="264"/>
      <c r="AF4579" s="458"/>
      <c r="AG4579" s="266"/>
      <c r="AN4579" s="458"/>
      <c r="AO4579" s="266"/>
      <c r="AV4579" s="266"/>
      <c r="BC4579" s="266"/>
      <c r="BM4579" s="275">
        <v>2</v>
      </c>
      <c r="BN4579" s="275"/>
      <c r="BO4579" s="275"/>
      <c r="BP4579" s="275"/>
      <c r="BQ4579" s="275"/>
      <c r="BR4579" s="275"/>
      <c r="BS4579" s="275"/>
      <c r="BT4579" s="275"/>
      <c r="BU4579" s="275"/>
      <c r="BV4579" s="275"/>
    </row>
    <row r="4580" spans="1:74" s="263" customFormat="1">
      <c r="A4580" s="458" t="s">
        <v>11295</v>
      </c>
      <c r="B4580" s="458"/>
      <c r="C4580" s="266"/>
      <c r="D4580" s="266"/>
      <c r="E4580" s="266"/>
      <c r="F4580" s="266"/>
      <c r="G4580" s="266"/>
      <c r="H4580" s="266"/>
      <c r="I4580" s="266"/>
      <c r="J4580" s="266"/>
      <c r="K4580" s="266"/>
      <c r="L4580" s="261" t="s">
        <v>11293</v>
      </c>
      <c r="M4580" s="261"/>
      <c r="N4580" s="261"/>
      <c r="O4580" s="458"/>
      <c r="P4580" s="266"/>
      <c r="Q4580" s="262" t="s">
        <v>11294</v>
      </c>
      <c r="R4580" s="261"/>
      <c r="S4580" s="261"/>
      <c r="T4580" s="261"/>
      <c r="U4580" s="261"/>
      <c r="V4580" s="292"/>
      <c r="X4580" s="458"/>
      <c r="Y4580" s="266"/>
      <c r="Z4580" s="264"/>
      <c r="AA4580" s="264"/>
      <c r="AB4580" s="264"/>
      <c r="AF4580" s="458"/>
      <c r="AG4580" s="266"/>
      <c r="AN4580" s="458"/>
      <c r="AO4580" s="266"/>
      <c r="AV4580" s="266"/>
      <c r="BC4580" s="266"/>
      <c r="BM4580" s="275">
        <v>2</v>
      </c>
      <c r="BN4580" s="275"/>
      <c r="BO4580" s="275"/>
      <c r="BP4580" s="275"/>
      <c r="BQ4580" s="275"/>
      <c r="BR4580" s="275"/>
      <c r="BS4580" s="275"/>
      <c r="BT4580" s="275"/>
      <c r="BU4580" s="275"/>
      <c r="BV4580" s="275"/>
    </row>
    <row r="4581" spans="1:74" s="263" customFormat="1">
      <c r="A4581" s="458" t="s">
        <v>11298</v>
      </c>
      <c r="B4581" s="458"/>
      <c r="C4581" s="266"/>
      <c r="D4581" s="266"/>
      <c r="E4581" s="266"/>
      <c r="F4581" s="266"/>
      <c r="G4581" s="266"/>
      <c r="H4581" s="266"/>
      <c r="I4581" s="266"/>
      <c r="J4581" s="266"/>
      <c r="K4581" s="266"/>
      <c r="L4581" s="261" t="s">
        <v>11296</v>
      </c>
      <c r="M4581" s="261"/>
      <c r="N4581" s="261"/>
      <c r="O4581" s="458"/>
      <c r="P4581" s="266"/>
      <c r="Q4581" s="262" t="s">
        <v>11297</v>
      </c>
      <c r="R4581" s="261"/>
      <c r="S4581" s="261"/>
      <c r="T4581" s="261"/>
      <c r="U4581" s="261"/>
      <c r="V4581" s="292"/>
      <c r="X4581" s="458"/>
      <c r="Y4581" s="266"/>
      <c r="Z4581" s="264"/>
      <c r="AA4581" s="264"/>
      <c r="AB4581" s="264"/>
      <c r="AF4581" s="458"/>
      <c r="AG4581" s="266"/>
      <c r="AN4581" s="458"/>
      <c r="AO4581" s="266"/>
      <c r="AV4581" s="266"/>
      <c r="BC4581" s="266"/>
      <c r="BM4581" s="275">
        <v>2</v>
      </c>
      <c r="BN4581" s="275"/>
      <c r="BO4581" s="275"/>
      <c r="BP4581" s="275"/>
      <c r="BQ4581" s="275"/>
      <c r="BR4581" s="275"/>
      <c r="BS4581" s="275"/>
      <c r="BT4581" s="275"/>
      <c r="BU4581" s="275"/>
      <c r="BV4581" s="275"/>
    </row>
    <row r="4582" spans="1:74" s="263" customFormat="1">
      <c r="A4582" s="458" t="s">
        <v>11301</v>
      </c>
      <c r="B4582" s="458"/>
      <c r="C4582" s="266"/>
      <c r="D4582" s="266"/>
      <c r="E4582" s="266"/>
      <c r="F4582" s="266"/>
      <c r="G4582" s="266"/>
      <c r="H4582" s="266"/>
      <c r="I4582" s="266"/>
      <c r="J4582" s="266"/>
      <c r="K4582" s="266"/>
      <c r="L4582" s="261" t="s">
        <v>11299</v>
      </c>
      <c r="M4582" s="261"/>
      <c r="N4582" s="261"/>
      <c r="O4582" s="458"/>
      <c r="P4582" s="266"/>
      <c r="Q4582" s="262" t="s">
        <v>11300</v>
      </c>
      <c r="R4582" s="261"/>
      <c r="S4582" s="261"/>
      <c r="T4582" s="261"/>
      <c r="U4582" s="261"/>
      <c r="V4582" s="292"/>
      <c r="X4582" s="458"/>
      <c r="Y4582" s="266"/>
      <c r="Z4582" s="264"/>
      <c r="AA4582" s="264"/>
      <c r="AB4582" s="264"/>
      <c r="AF4582" s="458"/>
      <c r="AG4582" s="266"/>
      <c r="AN4582" s="458"/>
      <c r="AO4582" s="266"/>
      <c r="AV4582" s="266"/>
      <c r="BC4582" s="266"/>
      <c r="BM4582" s="275">
        <v>2</v>
      </c>
      <c r="BN4582" s="275"/>
      <c r="BO4582" s="275"/>
      <c r="BP4582" s="275"/>
      <c r="BQ4582" s="275"/>
      <c r="BR4582" s="275"/>
      <c r="BS4582" s="275"/>
      <c r="BT4582" s="275"/>
      <c r="BU4582" s="275"/>
      <c r="BV4582" s="275"/>
    </row>
    <row r="4583" spans="1:74" s="263" customFormat="1">
      <c r="A4583" s="458" t="s">
        <v>11304</v>
      </c>
      <c r="B4583" s="458"/>
      <c r="C4583" s="266"/>
      <c r="D4583" s="266"/>
      <c r="E4583" s="266"/>
      <c r="F4583" s="266"/>
      <c r="G4583" s="266"/>
      <c r="H4583" s="266"/>
      <c r="I4583" s="266"/>
      <c r="J4583" s="266"/>
      <c r="K4583" s="266"/>
      <c r="L4583" s="261" t="s">
        <v>11302</v>
      </c>
      <c r="M4583" s="261"/>
      <c r="N4583" s="261"/>
      <c r="O4583" s="458"/>
      <c r="P4583" s="266"/>
      <c r="Q4583" s="262" t="s">
        <v>11303</v>
      </c>
      <c r="R4583" s="261"/>
      <c r="S4583" s="261"/>
      <c r="T4583" s="261"/>
      <c r="U4583" s="261"/>
      <c r="V4583" s="292"/>
      <c r="X4583" s="458"/>
      <c r="Y4583" s="266"/>
      <c r="Z4583" s="264"/>
      <c r="AA4583" s="264"/>
      <c r="AB4583" s="264"/>
      <c r="AF4583" s="458"/>
      <c r="AG4583" s="266"/>
      <c r="AN4583" s="458"/>
      <c r="AO4583" s="266"/>
      <c r="AV4583" s="266"/>
      <c r="BC4583" s="266"/>
      <c r="BM4583" s="275">
        <v>2</v>
      </c>
      <c r="BN4583" s="275"/>
      <c r="BO4583" s="275"/>
      <c r="BP4583" s="275"/>
      <c r="BQ4583" s="275"/>
      <c r="BR4583" s="275"/>
      <c r="BS4583" s="275"/>
      <c r="BT4583" s="275"/>
      <c r="BU4583" s="275"/>
      <c r="BV4583" s="275"/>
    </row>
    <row r="4584" spans="1:74" s="263" customFormat="1">
      <c r="A4584" s="458" t="s">
        <v>11307</v>
      </c>
      <c r="B4584" s="458"/>
      <c r="C4584" s="266"/>
      <c r="D4584" s="266"/>
      <c r="E4584" s="266"/>
      <c r="F4584" s="266"/>
      <c r="G4584" s="266"/>
      <c r="H4584" s="266"/>
      <c r="I4584" s="266"/>
      <c r="J4584" s="266"/>
      <c r="K4584" s="266"/>
      <c r="L4584" s="261" t="s">
        <v>11305</v>
      </c>
      <c r="M4584" s="261"/>
      <c r="N4584" s="261"/>
      <c r="O4584" s="458"/>
      <c r="P4584" s="266"/>
      <c r="Q4584" s="262" t="s">
        <v>11306</v>
      </c>
      <c r="R4584" s="261"/>
      <c r="S4584" s="261"/>
      <c r="T4584" s="261"/>
      <c r="U4584" s="261"/>
      <c r="V4584" s="292"/>
      <c r="X4584" s="458"/>
      <c r="Y4584" s="266"/>
      <c r="Z4584" s="264"/>
      <c r="AA4584" s="264"/>
      <c r="AB4584" s="264"/>
      <c r="AF4584" s="458"/>
      <c r="AG4584" s="266"/>
      <c r="AN4584" s="458"/>
      <c r="AO4584" s="266"/>
      <c r="AV4584" s="266"/>
      <c r="BC4584" s="266"/>
      <c r="BM4584" s="275">
        <v>2</v>
      </c>
      <c r="BN4584" s="275"/>
      <c r="BO4584" s="275"/>
      <c r="BP4584" s="275"/>
      <c r="BQ4584" s="275"/>
      <c r="BR4584" s="275"/>
      <c r="BS4584" s="275"/>
      <c r="BT4584" s="275"/>
      <c r="BU4584" s="275"/>
      <c r="BV4584" s="275"/>
    </row>
    <row r="4585" spans="1:74" s="263" customFormat="1">
      <c r="A4585" s="458" t="s">
        <v>11310</v>
      </c>
      <c r="B4585" s="458"/>
      <c r="C4585" s="266"/>
      <c r="D4585" s="266"/>
      <c r="E4585" s="266"/>
      <c r="F4585" s="266"/>
      <c r="G4585" s="266"/>
      <c r="H4585" s="266"/>
      <c r="I4585" s="266"/>
      <c r="J4585" s="266"/>
      <c r="K4585" s="266"/>
      <c r="L4585" s="261" t="s">
        <v>11308</v>
      </c>
      <c r="M4585" s="261"/>
      <c r="N4585" s="261"/>
      <c r="O4585" s="458"/>
      <c r="P4585" s="266"/>
      <c r="Q4585" s="262" t="s">
        <v>11309</v>
      </c>
      <c r="R4585" s="261"/>
      <c r="S4585" s="261"/>
      <c r="T4585" s="261"/>
      <c r="U4585" s="261"/>
      <c r="V4585" s="292"/>
      <c r="X4585" s="458"/>
      <c r="Y4585" s="266"/>
      <c r="Z4585" s="264"/>
      <c r="AA4585" s="264"/>
      <c r="AB4585" s="264"/>
      <c r="AF4585" s="458"/>
      <c r="AG4585" s="266"/>
      <c r="AN4585" s="458"/>
      <c r="AO4585" s="266"/>
      <c r="AV4585" s="266"/>
      <c r="BC4585" s="266"/>
      <c r="BM4585" s="275">
        <v>2</v>
      </c>
      <c r="BN4585" s="275"/>
      <c r="BO4585" s="275"/>
      <c r="BP4585" s="275"/>
      <c r="BQ4585" s="275"/>
      <c r="BR4585" s="275"/>
      <c r="BS4585" s="275"/>
      <c r="BT4585" s="275"/>
      <c r="BU4585" s="275"/>
      <c r="BV4585" s="275"/>
    </row>
    <row r="4586" spans="1:74" s="263" customFormat="1">
      <c r="A4586" s="458" t="s">
        <v>11313</v>
      </c>
      <c r="B4586" s="458"/>
      <c r="C4586" s="266"/>
      <c r="D4586" s="266"/>
      <c r="E4586" s="266"/>
      <c r="F4586" s="266"/>
      <c r="G4586" s="266"/>
      <c r="H4586" s="266"/>
      <c r="I4586" s="266"/>
      <c r="J4586" s="266"/>
      <c r="K4586" s="266"/>
      <c r="L4586" s="261" t="s">
        <v>11311</v>
      </c>
      <c r="M4586" s="261"/>
      <c r="N4586" s="261"/>
      <c r="O4586" s="458"/>
      <c r="P4586" s="266"/>
      <c r="Q4586" s="262" t="s">
        <v>11312</v>
      </c>
      <c r="R4586" s="261"/>
      <c r="S4586" s="261"/>
      <c r="T4586" s="261"/>
      <c r="U4586" s="261"/>
      <c r="V4586" s="292"/>
      <c r="X4586" s="458"/>
      <c r="Y4586" s="266"/>
      <c r="Z4586" s="264"/>
      <c r="AA4586" s="264"/>
      <c r="AB4586" s="264"/>
      <c r="AF4586" s="458"/>
      <c r="AG4586" s="266"/>
      <c r="AN4586" s="458"/>
      <c r="AO4586" s="266"/>
      <c r="AV4586" s="266"/>
      <c r="BC4586" s="266"/>
      <c r="BM4586" s="275">
        <v>2</v>
      </c>
      <c r="BN4586" s="275"/>
      <c r="BO4586" s="275"/>
      <c r="BP4586" s="275"/>
      <c r="BQ4586" s="275"/>
      <c r="BR4586" s="275"/>
      <c r="BS4586" s="275"/>
      <c r="BT4586" s="275"/>
      <c r="BU4586" s="275"/>
      <c r="BV4586" s="275"/>
    </row>
    <row r="4587" spans="1:74" s="263" customFormat="1">
      <c r="A4587" s="458" t="s">
        <v>11316</v>
      </c>
      <c r="B4587" s="458"/>
      <c r="C4587" s="266"/>
      <c r="D4587" s="266"/>
      <c r="E4587" s="266"/>
      <c r="F4587" s="266"/>
      <c r="G4587" s="266"/>
      <c r="H4587" s="266"/>
      <c r="I4587" s="266"/>
      <c r="J4587" s="266"/>
      <c r="K4587" s="266"/>
      <c r="L4587" s="261" t="s">
        <v>11314</v>
      </c>
      <c r="M4587" s="261"/>
      <c r="N4587" s="261"/>
      <c r="O4587" s="458"/>
      <c r="P4587" s="266"/>
      <c r="Q4587" s="262" t="s">
        <v>11315</v>
      </c>
      <c r="R4587" s="261"/>
      <c r="S4587" s="261"/>
      <c r="T4587" s="261"/>
      <c r="U4587" s="261"/>
      <c r="V4587" s="292"/>
      <c r="X4587" s="458"/>
      <c r="Y4587" s="266"/>
      <c r="Z4587" s="264"/>
      <c r="AA4587" s="264"/>
      <c r="AB4587" s="264"/>
      <c r="AF4587" s="458"/>
      <c r="AG4587" s="266"/>
      <c r="AN4587" s="458"/>
      <c r="AO4587" s="266"/>
      <c r="AV4587" s="266"/>
      <c r="BC4587" s="266"/>
      <c r="BM4587" s="275">
        <v>2</v>
      </c>
      <c r="BN4587" s="275"/>
      <c r="BO4587" s="275"/>
      <c r="BP4587" s="275"/>
      <c r="BQ4587" s="275"/>
      <c r="BR4587" s="275"/>
      <c r="BS4587" s="275"/>
      <c r="BT4587" s="275"/>
      <c r="BU4587" s="275"/>
      <c r="BV4587" s="275"/>
    </row>
    <row r="4588" spans="1:74" s="263" customFormat="1">
      <c r="A4588" s="458" t="s">
        <v>5208</v>
      </c>
      <c r="B4588" s="458"/>
      <c r="C4588" s="266"/>
      <c r="D4588" s="266"/>
      <c r="E4588" s="266"/>
      <c r="F4588" s="266"/>
      <c r="G4588" s="266"/>
      <c r="H4588" s="266"/>
      <c r="I4588" s="266"/>
      <c r="J4588" s="266"/>
      <c r="K4588" s="266"/>
      <c r="L4588" s="261" t="s">
        <v>5206</v>
      </c>
      <c r="M4588" s="261"/>
      <c r="N4588" s="261"/>
      <c r="O4588" s="458"/>
      <c r="P4588" s="266"/>
      <c r="Q4588" s="262" t="s">
        <v>11317</v>
      </c>
      <c r="R4588" s="261"/>
      <c r="S4588" s="261"/>
      <c r="T4588" s="261"/>
      <c r="U4588" s="261"/>
      <c r="V4588" s="292"/>
      <c r="X4588" s="458"/>
      <c r="Y4588" s="266"/>
      <c r="Z4588" s="264"/>
      <c r="AA4588" s="264"/>
      <c r="AB4588" s="264"/>
      <c r="AF4588" s="458"/>
      <c r="AG4588" s="266"/>
      <c r="AN4588" s="458"/>
      <c r="AO4588" s="266"/>
      <c r="AV4588" s="266"/>
      <c r="BC4588" s="266"/>
      <c r="BM4588" s="275">
        <v>2</v>
      </c>
      <c r="BN4588" s="275"/>
      <c r="BO4588" s="275"/>
      <c r="BP4588" s="275"/>
      <c r="BQ4588" s="275"/>
      <c r="BR4588" s="275"/>
      <c r="BS4588" s="275"/>
      <c r="BT4588" s="275"/>
      <c r="BU4588" s="275"/>
      <c r="BV4588" s="275"/>
    </row>
    <row r="4589" spans="1:74" s="263" customFormat="1">
      <c r="A4589" s="458" t="s">
        <v>11320</v>
      </c>
      <c r="B4589" s="458"/>
      <c r="C4589" s="266"/>
      <c r="D4589" s="266"/>
      <c r="E4589" s="266"/>
      <c r="F4589" s="266"/>
      <c r="G4589" s="266"/>
      <c r="H4589" s="266"/>
      <c r="I4589" s="266"/>
      <c r="J4589" s="266"/>
      <c r="K4589" s="266"/>
      <c r="L4589" s="261" t="s">
        <v>11318</v>
      </c>
      <c r="M4589" s="261"/>
      <c r="N4589" s="261"/>
      <c r="O4589" s="458"/>
      <c r="P4589" s="266"/>
      <c r="Q4589" s="262" t="s">
        <v>11319</v>
      </c>
      <c r="R4589" s="261"/>
      <c r="S4589" s="261"/>
      <c r="T4589" s="261"/>
      <c r="U4589" s="261"/>
      <c r="V4589" s="292"/>
      <c r="X4589" s="458"/>
      <c r="Y4589" s="266"/>
      <c r="Z4589" s="264"/>
      <c r="AA4589" s="264"/>
      <c r="AB4589" s="264"/>
      <c r="AF4589" s="458"/>
      <c r="AG4589" s="266"/>
      <c r="AN4589" s="458"/>
      <c r="AO4589" s="266"/>
      <c r="AV4589" s="266"/>
      <c r="BC4589" s="266"/>
      <c r="BM4589" s="275">
        <v>2</v>
      </c>
      <c r="BN4589" s="275"/>
      <c r="BO4589" s="275"/>
      <c r="BP4589" s="275"/>
      <c r="BQ4589" s="275"/>
      <c r="BR4589" s="275"/>
      <c r="BS4589" s="275"/>
      <c r="BT4589" s="275"/>
      <c r="BU4589" s="275"/>
      <c r="BV4589" s="275"/>
    </row>
    <row r="4590" spans="1:74" s="263" customFormat="1">
      <c r="A4590" s="458" t="s">
        <v>11323</v>
      </c>
      <c r="B4590" s="458"/>
      <c r="C4590" s="266"/>
      <c r="D4590" s="266"/>
      <c r="E4590" s="266"/>
      <c r="F4590" s="266"/>
      <c r="G4590" s="266"/>
      <c r="H4590" s="266"/>
      <c r="I4590" s="266"/>
      <c r="J4590" s="266"/>
      <c r="K4590" s="266"/>
      <c r="L4590" s="261" t="s">
        <v>11321</v>
      </c>
      <c r="M4590" s="261"/>
      <c r="N4590" s="261"/>
      <c r="O4590" s="458"/>
      <c r="P4590" s="266"/>
      <c r="Q4590" s="262" t="s">
        <v>11322</v>
      </c>
      <c r="R4590" s="261"/>
      <c r="S4590" s="261"/>
      <c r="T4590" s="261"/>
      <c r="U4590" s="261"/>
      <c r="V4590" s="292"/>
      <c r="X4590" s="458"/>
      <c r="Y4590" s="266"/>
      <c r="Z4590" s="264"/>
      <c r="AA4590" s="264"/>
      <c r="AB4590" s="264"/>
      <c r="AF4590" s="458"/>
      <c r="AG4590" s="266"/>
      <c r="AN4590" s="458"/>
      <c r="AO4590" s="266"/>
      <c r="AV4590" s="266"/>
      <c r="BC4590" s="266"/>
      <c r="BM4590" s="275">
        <v>2</v>
      </c>
      <c r="BN4590" s="275"/>
      <c r="BO4590" s="275"/>
      <c r="BP4590" s="275"/>
      <c r="BQ4590" s="275"/>
      <c r="BR4590" s="275"/>
      <c r="BS4590" s="275"/>
      <c r="BT4590" s="275"/>
      <c r="BU4590" s="275"/>
      <c r="BV4590" s="275"/>
    </row>
    <row r="4591" spans="1:74" s="263" customFormat="1">
      <c r="A4591" s="458" t="s">
        <v>11326</v>
      </c>
      <c r="B4591" s="458"/>
      <c r="C4591" s="266"/>
      <c r="D4591" s="266"/>
      <c r="E4591" s="266"/>
      <c r="F4591" s="266"/>
      <c r="G4591" s="266"/>
      <c r="H4591" s="266"/>
      <c r="I4591" s="266"/>
      <c r="J4591" s="266"/>
      <c r="K4591" s="266"/>
      <c r="L4591" s="261" t="s">
        <v>11324</v>
      </c>
      <c r="M4591" s="261"/>
      <c r="N4591" s="261"/>
      <c r="O4591" s="458"/>
      <c r="P4591" s="266"/>
      <c r="Q4591" s="262" t="s">
        <v>11325</v>
      </c>
      <c r="R4591" s="261"/>
      <c r="S4591" s="261"/>
      <c r="T4591" s="261"/>
      <c r="U4591" s="261"/>
      <c r="V4591" s="292"/>
      <c r="X4591" s="458"/>
      <c r="Y4591" s="266"/>
      <c r="Z4591" s="264"/>
      <c r="AA4591" s="264"/>
      <c r="AB4591" s="264"/>
      <c r="AF4591" s="458"/>
      <c r="AG4591" s="266"/>
      <c r="AN4591" s="458"/>
      <c r="AO4591" s="266"/>
      <c r="AV4591" s="266"/>
      <c r="BC4591" s="266"/>
      <c r="BM4591" s="275">
        <v>2</v>
      </c>
      <c r="BN4591" s="275"/>
      <c r="BO4591" s="275"/>
      <c r="BP4591" s="275"/>
      <c r="BQ4591" s="275"/>
      <c r="BR4591" s="275"/>
      <c r="BS4591" s="275"/>
      <c r="BT4591" s="275"/>
      <c r="BU4591" s="275"/>
      <c r="BV4591" s="275"/>
    </row>
    <row r="4592" spans="1:74" s="263" customFormat="1">
      <c r="A4592" s="458" t="s">
        <v>11326</v>
      </c>
      <c r="B4592" s="458"/>
      <c r="C4592" s="266"/>
      <c r="D4592" s="266"/>
      <c r="E4592" s="266"/>
      <c r="F4592" s="266"/>
      <c r="G4592" s="266"/>
      <c r="H4592" s="266"/>
      <c r="I4592" s="266"/>
      <c r="J4592" s="266"/>
      <c r="K4592" s="266"/>
      <c r="L4592" s="261" t="s">
        <v>11324</v>
      </c>
      <c r="M4592" s="261"/>
      <c r="N4592" s="261"/>
      <c r="O4592" s="458"/>
      <c r="P4592" s="266"/>
      <c r="Q4592" s="262" t="s">
        <v>11327</v>
      </c>
      <c r="R4592" s="261"/>
      <c r="S4592" s="261"/>
      <c r="T4592" s="261"/>
      <c r="U4592" s="261"/>
      <c r="V4592" s="292"/>
      <c r="X4592" s="458"/>
      <c r="Y4592" s="266"/>
      <c r="Z4592" s="264"/>
      <c r="AA4592" s="264"/>
      <c r="AB4592" s="264"/>
      <c r="AF4592" s="458"/>
      <c r="AG4592" s="266"/>
      <c r="AN4592" s="458"/>
      <c r="AO4592" s="266"/>
      <c r="AV4592" s="266"/>
      <c r="BC4592" s="266"/>
      <c r="BM4592" s="275">
        <v>2</v>
      </c>
      <c r="BN4592" s="275"/>
      <c r="BO4592" s="275"/>
      <c r="BP4592" s="275"/>
      <c r="BQ4592" s="275"/>
      <c r="BR4592" s="275"/>
      <c r="BS4592" s="275"/>
      <c r="BT4592" s="275"/>
      <c r="BU4592" s="275"/>
      <c r="BV4592" s="275"/>
    </row>
    <row r="4593" spans="1:74" s="263" customFormat="1">
      <c r="A4593" s="458" t="s">
        <v>11330</v>
      </c>
      <c r="B4593" s="458"/>
      <c r="C4593" s="266"/>
      <c r="D4593" s="266"/>
      <c r="E4593" s="266"/>
      <c r="F4593" s="266"/>
      <c r="G4593" s="266"/>
      <c r="H4593" s="266"/>
      <c r="I4593" s="266"/>
      <c r="J4593" s="266"/>
      <c r="K4593" s="266"/>
      <c r="L4593" s="261" t="s">
        <v>11328</v>
      </c>
      <c r="M4593" s="261"/>
      <c r="N4593" s="261"/>
      <c r="O4593" s="458"/>
      <c r="P4593" s="266"/>
      <c r="Q4593" s="262" t="s">
        <v>11329</v>
      </c>
      <c r="R4593" s="261"/>
      <c r="S4593" s="261"/>
      <c r="T4593" s="261"/>
      <c r="U4593" s="261"/>
      <c r="V4593" s="292"/>
      <c r="X4593" s="458"/>
      <c r="Y4593" s="266"/>
      <c r="Z4593" s="264"/>
      <c r="AA4593" s="264"/>
      <c r="AB4593" s="264"/>
      <c r="AF4593" s="458"/>
      <c r="AG4593" s="266"/>
      <c r="AN4593" s="458"/>
      <c r="AO4593" s="266"/>
      <c r="AV4593" s="266"/>
      <c r="BC4593" s="266"/>
      <c r="BM4593" s="275">
        <v>2</v>
      </c>
      <c r="BN4593" s="275"/>
      <c r="BO4593" s="275"/>
      <c r="BP4593" s="275"/>
      <c r="BQ4593" s="275"/>
      <c r="BR4593" s="275"/>
      <c r="BS4593" s="275"/>
      <c r="BT4593" s="275"/>
      <c r="BU4593" s="275"/>
      <c r="BV4593" s="275"/>
    </row>
    <row r="4594" spans="1:74" s="263" customFormat="1">
      <c r="A4594" s="458" t="s">
        <v>11330</v>
      </c>
      <c r="B4594" s="458"/>
      <c r="C4594" s="266"/>
      <c r="D4594" s="266"/>
      <c r="E4594" s="266"/>
      <c r="F4594" s="266"/>
      <c r="G4594" s="266"/>
      <c r="H4594" s="266"/>
      <c r="I4594" s="266"/>
      <c r="J4594" s="266"/>
      <c r="K4594" s="266"/>
      <c r="L4594" s="261" t="s">
        <v>11328</v>
      </c>
      <c r="M4594" s="261"/>
      <c r="N4594" s="261"/>
      <c r="O4594" s="458"/>
      <c r="P4594" s="266"/>
      <c r="Q4594" s="262" t="s">
        <v>11331</v>
      </c>
      <c r="R4594" s="261"/>
      <c r="S4594" s="261"/>
      <c r="T4594" s="261"/>
      <c r="U4594" s="261"/>
      <c r="V4594" s="292"/>
      <c r="X4594" s="458"/>
      <c r="Y4594" s="266"/>
      <c r="Z4594" s="264"/>
      <c r="AA4594" s="264"/>
      <c r="AB4594" s="264"/>
      <c r="AF4594" s="458"/>
      <c r="AG4594" s="266"/>
      <c r="AN4594" s="458"/>
      <c r="AO4594" s="266"/>
      <c r="AV4594" s="266"/>
      <c r="BC4594" s="266"/>
      <c r="BM4594" s="275">
        <v>2</v>
      </c>
      <c r="BN4594" s="275"/>
      <c r="BO4594" s="275"/>
      <c r="BP4594" s="275"/>
      <c r="BQ4594" s="275"/>
      <c r="BR4594" s="275"/>
      <c r="BS4594" s="275"/>
      <c r="BT4594" s="275"/>
      <c r="BU4594" s="275"/>
      <c r="BV4594" s="275"/>
    </row>
    <row r="4595" spans="1:74" s="263" customFormat="1">
      <c r="A4595" s="458" t="s">
        <v>6549</v>
      </c>
      <c r="B4595" s="458"/>
      <c r="C4595" s="266"/>
      <c r="D4595" s="266"/>
      <c r="E4595" s="266"/>
      <c r="F4595" s="266"/>
      <c r="G4595" s="266"/>
      <c r="H4595" s="266"/>
      <c r="I4595" s="266"/>
      <c r="J4595" s="266"/>
      <c r="K4595" s="266"/>
      <c r="L4595" s="261" t="s">
        <v>11332</v>
      </c>
      <c r="M4595" s="261"/>
      <c r="N4595" s="261"/>
      <c r="O4595" s="458"/>
      <c r="P4595" s="266"/>
      <c r="Q4595" s="262" t="s">
        <v>11333</v>
      </c>
      <c r="R4595" s="261"/>
      <c r="S4595" s="261"/>
      <c r="T4595" s="261"/>
      <c r="U4595" s="261"/>
      <c r="V4595" s="292"/>
      <c r="X4595" s="458"/>
      <c r="Y4595" s="266"/>
      <c r="Z4595" s="264"/>
      <c r="AA4595" s="264"/>
      <c r="AB4595" s="264"/>
      <c r="AF4595" s="458"/>
      <c r="AG4595" s="266"/>
      <c r="AN4595" s="458"/>
      <c r="AO4595" s="266"/>
      <c r="AV4595" s="266"/>
      <c r="BC4595" s="266"/>
      <c r="BM4595" s="275">
        <v>2</v>
      </c>
      <c r="BN4595" s="275"/>
      <c r="BO4595" s="275"/>
      <c r="BP4595" s="275"/>
      <c r="BQ4595" s="275"/>
      <c r="BR4595" s="275"/>
      <c r="BS4595" s="275"/>
      <c r="BT4595" s="275"/>
      <c r="BU4595" s="275"/>
      <c r="BV4595" s="275"/>
    </row>
    <row r="4596" spans="1:74" s="263" customFormat="1">
      <c r="A4596" s="458" t="s">
        <v>11336</v>
      </c>
      <c r="B4596" s="458"/>
      <c r="C4596" s="266"/>
      <c r="D4596" s="266"/>
      <c r="E4596" s="266"/>
      <c r="F4596" s="266"/>
      <c r="G4596" s="266"/>
      <c r="H4596" s="266"/>
      <c r="I4596" s="266"/>
      <c r="J4596" s="266"/>
      <c r="K4596" s="266"/>
      <c r="L4596" s="261" t="s">
        <v>11334</v>
      </c>
      <c r="M4596" s="261"/>
      <c r="N4596" s="261"/>
      <c r="O4596" s="458"/>
      <c r="P4596" s="266"/>
      <c r="Q4596" s="262" t="s">
        <v>11335</v>
      </c>
      <c r="R4596" s="261"/>
      <c r="S4596" s="261"/>
      <c r="T4596" s="261"/>
      <c r="U4596" s="261"/>
      <c r="V4596" s="292"/>
      <c r="X4596" s="458"/>
      <c r="Y4596" s="266"/>
      <c r="Z4596" s="264"/>
      <c r="AA4596" s="264"/>
      <c r="AB4596" s="264"/>
      <c r="AF4596" s="458"/>
      <c r="AG4596" s="266"/>
      <c r="AN4596" s="458"/>
      <c r="AO4596" s="266"/>
      <c r="AV4596" s="266"/>
      <c r="BC4596" s="266"/>
      <c r="BM4596" s="275">
        <v>2</v>
      </c>
      <c r="BN4596" s="275"/>
      <c r="BO4596" s="275"/>
      <c r="BP4596" s="275"/>
      <c r="BQ4596" s="275"/>
      <c r="BR4596" s="275"/>
      <c r="BS4596" s="275"/>
      <c r="BT4596" s="275"/>
      <c r="BU4596" s="275"/>
      <c r="BV4596" s="275"/>
    </row>
    <row r="4597" spans="1:74" s="263" customFormat="1">
      <c r="A4597" s="458" t="s">
        <v>11339</v>
      </c>
      <c r="B4597" s="458"/>
      <c r="C4597" s="266"/>
      <c r="D4597" s="266"/>
      <c r="E4597" s="266"/>
      <c r="F4597" s="266"/>
      <c r="G4597" s="266"/>
      <c r="H4597" s="266"/>
      <c r="I4597" s="266"/>
      <c r="J4597" s="266"/>
      <c r="K4597" s="266"/>
      <c r="L4597" s="261" t="s">
        <v>11337</v>
      </c>
      <c r="M4597" s="261"/>
      <c r="N4597" s="261"/>
      <c r="O4597" s="458"/>
      <c r="P4597" s="266"/>
      <c r="Q4597" s="262" t="s">
        <v>11338</v>
      </c>
      <c r="R4597" s="261"/>
      <c r="S4597" s="261"/>
      <c r="T4597" s="261"/>
      <c r="U4597" s="261"/>
      <c r="V4597" s="292"/>
      <c r="X4597" s="458"/>
      <c r="Y4597" s="266"/>
      <c r="Z4597" s="264"/>
      <c r="AA4597" s="264"/>
      <c r="AB4597" s="264"/>
      <c r="AF4597" s="458"/>
      <c r="AG4597" s="266"/>
      <c r="AN4597" s="458"/>
      <c r="AO4597" s="266"/>
      <c r="AV4597" s="266"/>
      <c r="BC4597" s="266"/>
      <c r="BM4597" s="275">
        <v>2</v>
      </c>
      <c r="BN4597" s="275"/>
      <c r="BO4597" s="275"/>
      <c r="BP4597" s="275"/>
      <c r="BQ4597" s="275"/>
      <c r="BR4597" s="275"/>
      <c r="BS4597" s="275"/>
      <c r="BT4597" s="275"/>
      <c r="BU4597" s="275"/>
      <c r="BV4597" s="275"/>
    </row>
    <row r="4598" spans="1:74" s="263" customFormat="1">
      <c r="A4598" s="458" t="s">
        <v>11339</v>
      </c>
      <c r="B4598" s="458"/>
      <c r="C4598" s="266"/>
      <c r="D4598" s="266"/>
      <c r="E4598" s="266"/>
      <c r="F4598" s="266"/>
      <c r="G4598" s="266"/>
      <c r="H4598" s="266"/>
      <c r="I4598" s="266"/>
      <c r="J4598" s="266"/>
      <c r="K4598" s="266"/>
      <c r="L4598" s="261" t="s">
        <v>11337</v>
      </c>
      <c r="M4598" s="261"/>
      <c r="N4598" s="261"/>
      <c r="O4598" s="458"/>
      <c r="P4598" s="266"/>
      <c r="Q4598" s="262" t="s">
        <v>11340</v>
      </c>
      <c r="R4598" s="261"/>
      <c r="S4598" s="261"/>
      <c r="T4598" s="261"/>
      <c r="U4598" s="261"/>
      <c r="V4598" s="292"/>
      <c r="X4598" s="458"/>
      <c r="Y4598" s="266"/>
      <c r="Z4598" s="264"/>
      <c r="AA4598" s="264"/>
      <c r="AB4598" s="264"/>
      <c r="AF4598" s="458"/>
      <c r="AG4598" s="266"/>
      <c r="AN4598" s="458"/>
      <c r="AO4598" s="266"/>
      <c r="AV4598" s="266"/>
      <c r="BC4598" s="266"/>
      <c r="BM4598" s="275">
        <v>2</v>
      </c>
      <c r="BN4598" s="275"/>
      <c r="BO4598" s="275"/>
      <c r="BP4598" s="275"/>
      <c r="BQ4598" s="275"/>
      <c r="BR4598" s="275"/>
      <c r="BS4598" s="275"/>
      <c r="BT4598" s="275"/>
      <c r="BU4598" s="275"/>
      <c r="BV4598" s="275"/>
    </row>
    <row r="4599" spans="1:74" s="263" customFormat="1">
      <c r="A4599" s="458" t="s">
        <v>11343</v>
      </c>
      <c r="B4599" s="458"/>
      <c r="C4599" s="266"/>
      <c r="D4599" s="266"/>
      <c r="E4599" s="266"/>
      <c r="F4599" s="266"/>
      <c r="G4599" s="266"/>
      <c r="H4599" s="266"/>
      <c r="I4599" s="266"/>
      <c r="J4599" s="266"/>
      <c r="K4599" s="266"/>
      <c r="L4599" s="261" t="s">
        <v>11341</v>
      </c>
      <c r="M4599" s="261"/>
      <c r="N4599" s="261"/>
      <c r="O4599" s="458"/>
      <c r="P4599" s="266"/>
      <c r="Q4599" s="262" t="s">
        <v>11342</v>
      </c>
      <c r="R4599" s="261"/>
      <c r="S4599" s="261"/>
      <c r="T4599" s="261"/>
      <c r="U4599" s="261"/>
      <c r="V4599" s="292"/>
      <c r="X4599" s="458"/>
      <c r="Y4599" s="266"/>
      <c r="Z4599" s="264"/>
      <c r="AA4599" s="264"/>
      <c r="AB4599" s="264"/>
      <c r="AF4599" s="458"/>
      <c r="AG4599" s="266"/>
      <c r="AN4599" s="458"/>
      <c r="AO4599" s="266"/>
      <c r="AV4599" s="266"/>
      <c r="BC4599" s="266"/>
      <c r="BM4599" s="275">
        <v>2</v>
      </c>
      <c r="BN4599" s="275"/>
      <c r="BO4599" s="275"/>
      <c r="BP4599" s="275"/>
      <c r="BQ4599" s="275"/>
      <c r="BR4599" s="275"/>
      <c r="BS4599" s="275"/>
      <c r="BT4599" s="275"/>
      <c r="BU4599" s="275"/>
      <c r="BV4599" s="275"/>
    </row>
    <row r="4600" spans="1:74" s="263" customFormat="1">
      <c r="A4600" s="458" t="s">
        <v>11346</v>
      </c>
      <c r="B4600" s="458"/>
      <c r="C4600" s="266"/>
      <c r="D4600" s="266"/>
      <c r="E4600" s="266"/>
      <c r="F4600" s="266"/>
      <c r="G4600" s="266"/>
      <c r="H4600" s="266"/>
      <c r="I4600" s="266"/>
      <c r="J4600" s="266"/>
      <c r="K4600" s="266"/>
      <c r="L4600" s="261" t="s">
        <v>11344</v>
      </c>
      <c r="M4600" s="261"/>
      <c r="N4600" s="261"/>
      <c r="O4600" s="458"/>
      <c r="P4600" s="266"/>
      <c r="Q4600" s="262" t="s">
        <v>11345</v>
      </c>
      <c r="R4600" s="261"/>
      <c r="S4600" s="261"/>
      <c r="T4600" s="261"/>
      <c r="U4600" s="261"/>
      <c r="V4600" s="292"/>
      <c r="X4600" s="458"/>
      <c r="Y4600" s="266"/>
      <c r="Z4600" s="264"/>
      <c r="AA4600" s="264"/>
      <c r="AB4600" s="264"/>
      <c r="AF4600" s="458"/>
      <c r="AG4600" s="266"/>
      <c r="AN4600" s="458"/>
      <c r="AO4600" s="266"/>
      <c r="AV4600" s="266"/>
      <c r="BC4600" s="266"/>
      <c r="BM4600" s="275">
        <v>2</v>
      </c>
      <c r="BN4600" s="275"/>
      <c r="BO4600" s="275"/>
      <c r="BP4600" s="275"/>
      <c r="BQ4600" s="275"/>
      <c r="BR4600" s="275"/>
      <c r="BS4600" s="275"/>
      <c r="BT4600" s="275"/>
      <c r="BU4600" s="275"/>
      <c r="BV4600" s="275"/>
    </row>
    <row r="4601" spans="1:74" s="263" customFormat="1">
      <c r="A4601" s="458" t="s">
        <v>11349</v>
      </c>
      <c r="B4601" s="458"/>
      <c r="C4601" s="266"/>
      <c r="D4601" s="266"/>
      <c r="E4601" s="266"/>
      <c r="F4601" s="266"/>
      <c r="G4601" s="266"/>
      <c r="H4601" s="266"/>
      <c r="I4601" s="266"/>
      <c r="J4601" s="266"/>
      <c r="K4601" s="266"/>
      <c r="L4601" s="261" t="s">
        <v>11347</v>
      </c>
      <c r="M4601" s="261"/>
      <c r="N4601" s="261"/>
      <c r="O4601" s="458"/>
      <c r="P4601" s="266"/>
      <c r="Q4601" s="262" t="s">
        <v>11348</v>
      </c>
      <c r="R4601" s="261"/>
      <c r="S4601" s="261"/>
      <c r="T4601" s="261"/>
      <c r="U4601" s="261"/>
      <c r="V4601" s="292"/>
      <c r="X4601" s="458"/>
      <c r="Y4601" s="266"/>
      <c r="Z4601" s="264"/>
      <c r="AA4601" s="264"/>
      <c r="AB4601" s="264"/>
      <c r="AF4601" s="458"/>
      <c r="AG4601" s="266"/>
      <c r="AN4601" s="458"/>
      <c r="AO4601" s="266"/>
      <c r="AV4601" s="266"/>
      <c r="BC4601" s="266"/>
      <c r="BM4601" s="275">
        <v>2</v>
      </c>
      <c r="BN4601" s="275"/>
      <c r="BO4601" s="275"/>
      <c r="BP4601" s="275"/>
      <c r="BQ4601" s="275"/>
      <c r="BR4601" s="275"/>
      <c r="BS4601" s="275"/>
      <c r="BT4601" s="275"/>
      <c r="BU4601" s="275"/>
      <c r="BV4601" s="275"/>
    </row>
    <row r="4602" spans="1:74" s="263" customFormat="1">
      <c r="A4602" s="458" t="s">
        <v>11352</v>
      </c>
      <c r="B4602" s="458"/>
      <c r="C4602" s="266"/>
      <c r="D4602" s="266"/>
      <c r="E4602" s="266"/>
      <c r="F4602" s="266"/>
      <c r="G4602" s="266"/>
      <c r="H4602" s="266"/>
      <c r="I4602" s="266"/>
      <c r="J4602" s="266"/>
      <c r="K4602" s="266"/>
      <c r="L4602" s="261" t="s">
        <v>11350</v>
      </c>
      <c r="M4602" s="261"/>
      <c r="N4602" s="261"/>
      <c r="O4602" s="458"/>
      <c r="P4602" s="266"/>
      <c r="Q4602" s="262" t="s">
        <v>11351</v>
      </c>
      <c r="R4602" s="261"/>
      <c r="S4602" s="261"/>
      <c r="T4602" s="261"/>
      <c r="U4602" s="261"/>
      <c r="V4602" s="292"/>
      <c r="X4602" s="458"/>
      <c r="Y4602" s="266"/>
      <c r="Z4602" s="264"/>
      <c r="AA4602" s="264"/>
      <c r="AB4602" s="264"/>
      <c r="AF4602" s="458"/>
      <c r="AG4602" s="266"/>
      <c r="AN4602" s="458"/>
      <c r="AO4602" s="266"/>
      <c r="AV4602" s="266"/>
      <c r="BC4602" s="266"/>
      <c r="BM4602" s="275">
        <v>2</v>
      </c>
      <c r="BN4602" s="275"/>
      <c r="BO4602" s="275"/>
      <c r="BP4602" s="275"/>
      <c r="BQ4602" s="275"/>
      <c r="BR4602" s="275"/>
      <c r="BS4602" s="275"/>
      <c r="BT4602" s="275"/>
      <c r="BU4602" s="275"/>
      <c r="BV4602" s="275"/>
    </row>
    <row r="4603" spans="1:74" s="263" customFormat="1">
      <c r="A4603" s="458" t="s">
        <v>11352</v>
      </c>
      <c r="B4603" s="458"/>
      <c r="C4603" s="266"/>
      <c r="D4603" s="266"/>
      <c r="E4603" s="266"/>
      <c r="F4603" s="266"/>
      <c r="G4603" s="266"/>
      <c r="H4603" s="266"/>
      <c r="I4603" s="266"/>
      <c r="J4603" s="266"/>
      <c r="K4603" s="266"/>
      <c r="L4603" s="261" t="s">
        <v>11350</v>
      </c>
      <c r="M4603" s="261"/>
      <c r="N4603" s="261"/>
      <c r="O4603" s="458"/>
      <c r="P4603" s="266"/>
      <c r="Q4603" s="262" t="s">
        <v>11353</v>
      </c>
      <c r="R4603" s="261"/>
      <c r="S4603" s="261"/>
      <c r="T4603" s="261"/>
      <c r="U4603" s="261"/>
      <c r="V4603" s="292"/>
      <c r="X4603" s="458"/>
      <c r="Y4603" s="266"/>
      <c r="Z4603" s="264"/>
      <c r="AA4603" s="264"/>
      <c r="AB4603" s="264"/>
      <c r="AF4603" s="458"/>
      <c r="AG4603" s="266"/>
      <c r="AN4603" s="458"/>
      <c r="AO4603" s="266"/>
      <c r="AV4603" s="266"/>
      <c r="BC4603" s="266"/>
      <c r="BM4603" s="275">
        <v>2</v>
      </c>
      <c r="BN4603" s="275"/>
      <c r="BO4603" s="275"/>
      <c r="BP4603" s="275"/>
      <c r="BQ4603" s="275"/>
      <c r="BR4603" s="275"/>
      <c r="BS4603" s="275"/>
      <c r="BT4603" s="275"/>
      <c r="BU4603" s="275"/>
      <c r="BV4603" s="275"/>
    </row>
    <row r="4604" spans="1:74" s="263" customFormat="1">
      <c r="A4604" s="458" t="s">
        <v>11356</v>
      </c>
      <c r="B4604" s="458"/>
      <c r="C4604" s="266"/>
      <c r="D4604" s="266"/>
      <c r="E4604" s="266"/>
      <c r="F4604" s="266"/>
      <c r="G4604" s="266"/>
      <c r="H4604" s="266"/>
      <c r="I4604" s="266"/>
      <c r="J4604" s="266"/>
      <c r="K4604" s="266"/>
      <c r="L4604" s="261" t="s">
        <v>11354</v>
      </c>
      <c r="M4604" s="261"/>
      <c r="N4604" s="261"/>
      <c r="O4604" s="458"/>
      <c r="P4604" s="266"/>
      <c r="Q4604" s="262" t="s">
        <v>11355</v>
      </c>
      <c r="R4604" s="261"/>
      <c r="S4604" s="261"/>
      <c r="T4604" s="261"/>
      <c r="U4604" s="261"/>
      <c r="V4604" s="292"/>
      <c r="X4604" s="458"/>
      <c r="Y4604" s="266"/>
      <c r="Z4604" s="264"/>
      <c r="AA4604" s="264"/>
      <c r="AB4604" s="264"/>
      <c r="AF4604" s="458"/>
      <c r="AG4604" s="266"/>
      <c r="AN4604" s="458"/>
      <c r="AO4604" s="266"/>
      <c r="AV4604" s="266"/>
      <c r="BC4604" s="266"/>
      <c r="BM4604" s="275">
        <v>2</v>
      </c>
      <c r="BN4604" s="275"/>
      <c r="BO4604" s="275"/>
      <c r="BP4604" s="275"/>
      <c r="BQ4604" s="275"/>
      <c r="BR4604" s="275"/>
      <c r="BS4604" s="275"/>
      <c r="BT4604" s="275"/>
      <c r="BU4604" s="275"/>
      <c r="BV4604" s="275"/>
    </row>
    <row r="4605" spans="1:74" s="263" customFormat="1">
      <c r="A4605" s="458" t="s">
        <v>5286</v>
      </c>
      <c r="B4605" s="458"/>
      <c r="C4605" s="266"/>
      <c r="D4605" s="266"/>
      <c r="E4605" s="266"/>
      <c r="F4605" s="266"/>
      <c r="G4605" s="266"/>
      <c r="H4605" s="266"/>
      <c r="I4605" s="266"/>
      <c r="J4605" s="266"/>
      <c r="K4605" s="266"/>
      <c r="L4605" s="261" t="s">
        <v>11357</v>
      </c>
      <c r="M4605" s="261"/>
      <c r="N4605" s="261"/>
      <c r="O4605" s="458"/>
      <c r="P4605" s="266"/>
      <c r="Q4605" s="262" t="s">
        <v>11358</v>
      </c>
      <c r="R4605" s="261"/>
      <c r="S4605" s="261"/>
      <c r="T4605" s="261"/>
      <c r="U4605" s="261"/>
      <c r="V4605" s="292"/>
      <c r="X4605" s="458"/>
      <c r="Y4605" s="266"/>
      <c r="Z4605" s="264"/>
      <c r="AA4605" s="264"/>
      <c r="AB4605" s="264"/>
      <c r="AF4605" s="458"/>
      <c r="AG4605" s="266"/>
      <c r="AN4605" s="458"/>
      <c r="AO4605" s="266"/>
      <c r="AV4605" s="266"/>
      <c r="BC4605" s="266"/>
      <c r="BM4605" s="275">
        <v>2</v>
      </c>
      <c r="BN4605" s="275"/>
      <c r="BO4605" s="275"/>
      <c r="BP4605" s="275"/>
      <c r="BQ4605" s="275"/>
      <c r="BR4605" s="275"/>
      <c r="BS4605" s="275"/>
      <c r="BT4605" s="275"/>
      <c r="BU4605" s="275"/>
      <c r="BV4605" s="275"/>
    </row>
    <row r="4606" spans="1:74" s="263" customFormat="1">
      <c r="A4606" s="458" t="s">
        <v>5286</v>
      </c>
      <c r="B4606" s="458"/>
      <c r="C4606" s="266"/>
      <c r="D4606" s="266"/>
      <c r="E4606" s="266"/>
      <c r="F4606" s="266"/>
      <c r="G4606" s="266"/>
      <c r="H4606" s="266"/>
      <c r="I4606" s="266"/>
      <c r="J4606" s="266"/>
      <c r="K4606" s="266"/>
      <c r="L4606" s="261" t="s">
        <v>19131</v>
      </c>
      <c r="M4606" s="261"/>
      <c r="N4606" s="261"/>
      <c r="O4606" s="458"/>
      <c r="P4606" s="266"/>
      <c r="Q4606" s="262" t="s">
        <v>5285</v>
      </c>
      <c r="R4606" s="261"/>
      <c r="S4606" s="261"/>
      <c r="T4606" s="261"/>
      <c r="U4606" s="261"/>
      <c r="V4606" s="292"/>
      <c r="X4606" s="458"/>
      <c r="Y4606" s="266"/>
      <c r="Z4606" s="264"/>
      <c r="AA4606" s="264"/>
      <c r="AB4606" s="264"/>
      <c r="AF4606" s="458"/>
      <c r="AG4606" s="266"/>
      <c r="AN4606" s="458"/>
      <c r="AO4606" s="266"/>
      <c r="AV4606" s="266"/>
      <c r="BC4606" s="266"/>
      <c r="BM4606" s="275">
        <v>2</v>
      </c>
      <c r="BN4606" s="275"/>
      <c r="BO4606" s="275"/>
      <c r="BP4606" s="275"/>
      <c r="BQ4606" s="275"/>
      <c r="BR4606" s="275"/>
      <c r="BS4606" s="275"/>
      <c r="BT4606" s="275"/>
      <c r="BU4606" s="275"/>
      <c r="BV4606" s="275"/>
    </row>
    <row r="4607" spans="1:74" s="263" customFormat="1">
      <c r="A4607" s="458" t="s">
        <v>5286</v>
      </c>
      <c r="B4607" s="458"/>
      <c r="C4607" s="266"/>
      <c r="D4607" s="266"/>
      <c r="E4607" s="266"/>
      <c r="F4607" s="266"/>
      <c r="G4607" s="266"/>
      <c r="H4607" s="266"/>
      <c r="I4607" s="266"/>
      <c r="J4607" s="266"/>
      <c r="K4607" s="266"/>
      <c r="L4607" s="261" t="s">
        <v>11357</v>
      </c>
      <c r="M4607" s="261"/>
      <c r="N4607" s="261"/>
      <c r="O4607" s="458"/>
      <c r="P4607" s="266"/>
      <c r="Q4607" s="262" t="s">
        <v>11359</v>
      </c>
      <c r="R4607" s="261"/>
      <c r="S4607" s="261"/>
      <c r="T4607" s="261"/>
      <c r="U4607" s="261"/>
      <c r="V4607" s="292"/>
      <c r="X4607" s="458"/>
      <c r="Y4607" s="266"/>
      <c r="Z4607" s="264"/>
      <c r="AA4607" s="264"/>
      <c r="AB4607" s="264"/>
      <c r="AF4607" s="458"/>
      <c r="AG4607" s="266"/>
      <c r="AN4607" s="458"/>
      <c r="AO4607" s="266"/>
      <c r="AV4607" s="266"/>
      <c r="BC4607" s="266"/>
      <c r="BM4607" s="275">
        <v>2</v>
      </c>
      <c r="BN4607" s="275"/>
      <c r="BO4607" s="275"/>
      <c r="BP4607" s="275"/>
      <c r="BQ4607" s="275"/>
      <c r="BR4607" s="275"/>
      <c r="BS4607" s="275"/>
      <c r="BT4607" s="275"/>
      <c r="BU4607" s="275"/>
      <c r="BV4607" s="275"/>
    </row>
    <row r="4608" spans="1:74" s="263" customFormat="1">
      <c r="A4608" s="458" t="s">
        <v>11362</v>
      </c>
      <c r="B4608" s="458"/>
      <c r="C4608" s="266"/>
      <c r="D4608" s="266"/>
      <c r="E4608" s="266"/>
      <c r="F4608" s="266"/>
      <c r="G4608" s="266"/>
      <c r="H4608" s="266"/>
      <c r="I4608" s="266"/>
      <c r="J4608" s="266"/>
      <c r="K4608" s="266"/>
      <c r="L4608" s="261" t="s">
        <v>11360</v>
      </c>
      <c r="M4608" s="261"/>
      <c r="N4608" s="261"/>
      <c r="O4608" s="458"/>
      <c r="P4608" s="266"/>
      <c r="Q4608" s="262" t="s">
        <v>11361</v>
      </c>
      <c r="R4608" s="261"/>
      <c r="S4608" s="261"/>
      <c r="T4608" s="261"/>
      <c r="U4608" s="261"/>
      <c r="V4608" s="292"/>
      <c r="X4608" s="458"/>
      <c r="Y4608" s="266"/>
      <c r="Z4608" s="264"/>
      <c r="AA4608" s="264"/>
      <c r="AB4608" s="264"/>
      <c r="AF4608" s="458"/>
      <c r="AG4608" s="266"/>
      <c r="AN4608" s="458"/>
      <c r="AO4608" s="266"/>
      <c r="AV4608" s="266"/>
      <c r="BC4608" s="266"/>
      <c r="BM4608" s="275">
        <v>2</v>
      </c>
      <c r="BN4608" s="275"/>
      <c r="BO4608" s="275"/>
      <c r="BP4608" s="275"/>
      <c r="BQ4608" s="275"/>
      <c r="BR4608" s="275"/>
      <c r="BS4608" s="275"/>
      <c r="BT4608" s="275"/>
      <c r="BU4608" s="275"/>
      <c r="BV4608" s="275"/>
    </row>
    <row r="4609" spans="1:74" s="263" customFormat="1">
      <c r="A4609" s="458" t="s">
        <v>11362</v>
      </c>
      <c r="B4609" s="458"/>
      <c r="C4609" s="266"/>
      <c r="D4609" s="266"/>
      <c r="E4609" s="266"/>
      <c r="F4609" s="266"/>
      <c r="G4609" s="266"/>
      <c r="H4609" s="266"/>
      <c r="I4609" s="266"/>
      <c r="J4609" s="266"/>
      <c r="K4609" s="266"/>
      <c r="L4609" s="261" t="s">
        <v>11360</v>
      </c>
      <c r="M4609" s="261"/>
      <c r="N4609" s="261"/>
      <c r="O4609" s="458"/>
      <c r="P4609" s="266"/>
      <c r="Q4609" s="262" t="s">
        <v>11363</v>
      </c>
      <c r="R4609" s="261"/>
      <c r="S4609" s="261"/>
      <c r="T4609" s="261"/>
      <c r="U4609" s="261"/>
      <c r="V4609" s="292"/>
      <c r="X4609" s="458"/>
      <c r="Y4609" s="266"/>
      <c r="Z4609" s="264"/>
      <c r="AA4609" s="264"/>
      <c r="AB4609" s="264"/>
      <c r="AF4609" s="458"/>
      <c r="AG4609" s="266"/>
      <c r="AN4609" s="458"/>
      <c r="AO4609" s="266"/>
      <c r="AV4609" s="266"/>
      <c r="BC4609" s="266"/>
      <c r="BM4609" s="275">
        <v>2</v>
      </c>
      <c r="BN4609" s="275"/>
      <c r="BO4609" s="275"/>
      <c r="BP4609" s="275"/>
      <c r="BQ4609" s="275"/>
      <c r="BR4609" s="275"/>
      <c r="BS4609" s="275"/>
      <c r="BT4609" s="275"/>
      <c r="BU4609" s="275"/>
      <c r="BV4609" s="275"/>
    </row>
    <row r="4610" spans="1:74" s="263" customFormat="1">
      <c r="A4610" s="458" t="s">
        <v>11366</v>
      </c>
      <c r="B4610" s="458"/>
      <c r="C4610" s="266"/>
      <c r="D4610" s="266"/>
      <c r="E4610" s="266"/>
      <c r="F4610" s="266"/>
      <c r="G4610" s="266"/>
      <c r="H4610" s="266"/>
      <c r="I4610" s="266"/>
      <c r="J4610" s="266"/>
      <c r="K4610" s="266"/>
      <c r="L4610" s="261" t="s">
        <v>11364</v>
      </c>
      <c r="M4610" s="261"/>
      <c r="N4610" s="261"/>
      <c r="O4610" s="458"/>
      <c r="P4610" s="266"/>
      <c r="Q4610" s="262" t="s">
        <v>11365</v>
      </c>
      <c r="R4610" s="261"/>
      <c r="S4610" s="261"/>
      <c r="T4610" s="261"/>
      <c r="U4610" s="261"/>
      <c r="V4610" s="292"/>
      <c r="X4610" s="458"/>
      <c r="Y4610" s="266"/>
      <c r="Z4610" s="264"/>
      <c r="AA4610" s="264"/>
      <c r="AB4610" s="264"/>
      <c r="AF4610" s="458"/>
      <c r="AG4610" s="266"/>
      <c r="AN4610" s="458"/>
      <c r="AO4610" s="266"/>
      <c r="AV4610" s="266"/>
      <c r="BC4610" s="266"/>
      <c r="BM4610" s="275">
        <v>2</v>
      </c>
      <c r="BN4610" s="275"/>
      <c r="BO4610" s="275"/>
      <c r="BP4610" s="275"/>
      <c r="BQ4610" s="275"/>
      <c r="BR4610" s="275"/>
      <c r="BS4610" s="275"/>
      <c r="BT4610" s="275"/>
      <c r="BU4610" s="275"/>
      <c r="BV4610" s="275"/>
    </row>
    <row r="4611" spans="1:74" s="263" customFormat="1">
      <c r="A4611" s="458" t="s">
        <v>11369</v>
      </c>
      <c r="B4611" s="458"/>
      <c r="C4611" s="266"/>
      <c r="D4611" s="266"/>
      <c r="E4611" s="266"/>
      <c r="F4611" s="266"/>
      <c r="G4611" s="266"/>
      <c r="H4611" s="266"/>
      <c r="I4611" s="266"/>
      <c r="J4611" s="266"/>
      <c r="K4611" s="266"/>
      <c r="L4611" s="261" t="s">
        <v>11367</v>
      </c>
      <c r="M4611" s="261"/>
      <c r="N4611" s="261"/>
      <c r="O4611" s="458"/>
      <c r="P4611" s="266"/>
      <c r="Q4611" s="262" t="s">
        <v>11368</v>
      </c>
      <c r="R4611" s="261"/>
      <c r="S4611" s="261"/>
      <c r="T4611" s="261"/>
      <c r="U4611" s="261"/>
      <c r="V4611" s="292"/>
      <c r="X4611" s="458"/>
      <c r="Y4611" s="266"/>
      <c r="Z4611" s="264"/>
      <c r="AA4611" s="264"/>
      <c r="AB4611" s="264"/>
      <c r="AF4611" s="458"/>
      <c r="AG4611" s="266"/>
      <c r="AN4611" s="458"/>
      <c r="AO4611" s="266"/>
      <c r="AV4611" s="266"/>
      <c r="BC4611" s="266"/>
      <c r="BM4611" s="275">
        <v>2</v>
      </c>
      <c r="BN4611" s="275"/>
      <c r="BO4611" s="275"/>
      <c r="BP4611" s="275"/>
      <c r="BQ4611" s="275"/>
      <c r="BR4611" s="275"/>
      <c r="BS4611" s="275"/>
      <c r="BT4611" s="275"/>
      <c r="BU4611" s="275"/>
      <c r="BV4611" s="275"/>
    </row>
    <row r="4612" spans="1:74" s="263" customFormat="1">
      <c r="A4612" s="458" t="s">
        <v>11371</v>
      </c>
      <c r="B4612" s="458"/>
      <c r="C4612" s="266"/>
      <c r="D4612" s="266"/>
      <c r="E4612" s="266"/>
      <c r="F4612" s="266"/>
      <c r="G4612" s="266"/>
      <c r="H4612" s="266"/>
      <c r="I4612" s="266"/>
      <c r="J4612" s="266"/>
      <c r="K4612" s="266"/>
      <c r="L4612" s="261" t="s">
        <v>11370</v>
      </c>
      <c r="M4612" s="261"/>
      <c r="N4612" s="261"/>
      <c r="O4612" s="458"/>
      <c r="P4612" s="266"/>
      <c r="Q4612" s="262" t="s">
        <v>9926</v>
      </c>
      <c r="R4612" s="261"/>
      <c r="S4612" s="261"/>
      <c r="T4612" s="261"/>
      <c r="U4612" s="261"/>
      <c r="V4612" s="292"/>
      <c r="X4612" s="458"/>
      <c r="Y4612" s="266"/>
      <c r="Z4612" s="264"/>
      <c r="AA4612" s="264"/>
      <c r="AB4612" s="264"/>
      <c r="AF4612" s="458"/>
      <c r="AG4612" s="266"/>
      <c r="AN4612" s="458"/>
      <c r="AO4612" s="266"/>
      <c r="AV4612" s="266"/>
      <c r="BC4612" s="266"/>
      <c r="BM4612" s="275">
        <v>2</v>
      </c>
      <c r="BN4612" s="275"/>
      <c r="BO4612" s="275"/>
      <c r="BP4612" s="275"/>
      <c r="BQ4612" s="275"/>
      <c r="BR4612" s="275"/>
      <c r="BS4612" s="275"/>
      <c r="BT4612" s="275"/>
      <c r="BU4612" s="275"/>
      <c r="BV4612" s="275"/>
    </row>
    <row r="4613" spans="1:74" s="263" customFormat="1">
      <c r="A4613" s="458" t="s">
        <v>11374</v>
      </c>
      <c r="B4613" s="458"/>
      <c r="C4613" s="266"/>
      <c r="D4613" s="266"/>
      <c r="E4613" s="266"/>
      <c r="F4613" s="266"/>
      <c r="G4613" s="266"/>
      <c r="H4613" s="266"/>
      <c r="I4613" s="266"/>
      <c r="J4613" s="266"/>
      <c r="K4613" s="266"/>
      <c r="L4613" s="261" t="s">
        <v>11372</v>
      </c>
      <c r="M4613" s="261"/>
      <c r="N4613" s="261"/>
      <c r="O4613" s="458"/>
      <c r="P4613" s="266"/>
      <c r="Q4613" s="262" t="s">
        <v>11373</v>
      </c>
      <c r="R4613" s="261"/>
      <c r="S4613" s="261"/>
      <c r="T4613" s="261"/>
      <c r="U4613" s="261"/>
      <c r="V4613" s="292"/>
      <c r="X4613" s="458"/>
      <c r="Y4613" s="266"/>
      <c r="Z4613" s="264"/>
      <c r="AA4613" s="264"/>
      <c r="AB4613" s="264"/>
      <c r="AF4613" s="458"/>
      <c r="AG4613" s="266"/>
      <c r="AN4613" s="458"/>
      <c r="AO4613" s="266"/>
      <c r="AV4613" s="266"/>
      <c r="BC4613" s="266"/>
      <c r="BM4613" s="275">
        <v>2</v>
      </c>
      <c r="BN4613" s="275"/>
      <c r="BO4613" s="275"/>
      <c r="BP4613" s="275"/>
      <c r="BQ4613" s="275"/>
      <c r="BR4613" s="275"/>
      <c r="BS4613" s="275"/>
      <c r="BT4613" s="275"/>
      <c r="BU4613" s="275"/>
      <c r="BV4613" s="275"/>
    </row>
    <row r="4614" spans="1:74" s="263" customFormat="1">
      <c r="A4614" s="458" t="s">
        <v>11377</v>
      </c>
      <c r="B4614" s="458"/>
      <c r="C4614" s="266"/>
      <c r="D4614" s="266"/>
      <c r="E4614" s="266"/>
      <c r="F4614" s="266"/>
      <c r="G4614" s="266"/>
      <c r="H4614" s="266"/>
      <c r="I4614" s="266"/>
      <c r="J4614" s="266"/>
      <c r="K4614" s="266"/>
      <c r="L4614" s="261" t="s">
        <v>11375</v>
      </c>
      <c r="M4614" s="261"/>
      <c r="N4614" s="261"/>
      <c r="O4614" s="458"/>
      <c r="P4614" s="266"/>
      <c r="Q4614" s="262" t="s">
        <v>11376</v>
      </c>
      <c r="R4614" s="261"/>
      <c r="S4614" s="261"/>
      <c r="T4614" s="261"/>
      <c r="U4614" s="261"/>
      <c r="V4614" s="292"/>
      <c r="X4614" s="458"/>
      <c r="Y4614" s="266"/>
      <c r="Z4614" s="264"/>
      <c r="AA4614" s="264"/>
      <c r="AB4614" s="264"/>
      <c r="AF4614" s="458"/>
      <c r="AG4614" s="266"/>
      <c r="AN4614" s="458"/>
      <c r="AO4614" s="266"/>
      <c r="AV4614" s="266"/>
      <c r="BC4614" s="266"/>
      <c r="BM4614" s="275">
        <v>2</v>
      </c>
      <c r="BN4614" s="275"/>
      <c r="BO4614" s="275"/>
      <c r="BP4614" s="275"/>
      <c r="BQ4614" s="275"/>
      <c r="BR4614" s="275"/>
      <c r="BS4614" s="275"/>
      <c r="BT4614" s="275"/>
      <c r="BU4614" s="275"/>
      <c r="BV4614" s="275"/>
    </row>
    <row r="4615" spans="1:74" s="263" customFormat="1">
      <c r="A4615" s="458" t="s">
        <v>11377</v>
      </c>
      <c r="B4615" s="458"/>
      <c r="C4615" s="266"/>
      <c r="D4615" s="266"/>
      <c r="E4615" s="266"/>
      <c r="F4615" s="266"/>
      <c r="G4615" s="266"/>
      <c r="H4615" s="266"/>
      <c r="I4615" s="266"/>
      <c r="J4615" s="266"/>
      <c r="K4615" s="266"/>
      <c r="L4615" s="261" t="s">
        <v>11378</v>
      </c>
      <c r="M4615" s="261"/>
      <c r="N4615" s="261"/>
      <c r="O4615" s="458"/>
      <c r="P4615" s="266"/>
      <c r="Q4615" s="262" t="s">
        <v>11376</v>
      </c>
      <c r="R4615" s="261"/>
      <c r="S4615" s="261"/>
      <c r="T4615" s="261"/>
      <c r="U4615" s="261"/>
      <c r="V4615" s="292"/>
      <c r="X4615" s="458"/>
      <c r="Y4615" s="266"/>
      <c r="Z4615" s="264"/>
      <c r="AA4615" s="264"/>
      <c r="AB4615" s="264"/>
      <c r="AF4615" s="458"/>
      <c r="AG4615" s="266"/>
      <c r="AN4615" s="458"/>
      <c r="AO4615" s="266"/>
      <c r="AV4615" s="266"/>
      <c r="BC4615" s="266"/>
      <c r="BM4615" s="275">
        <v>2</v>
      </c>
      <c r="BN4615" s="275"/>
      <c r="BO4615" s="275"/>
      <c r="BP4615" s="275"/>
      <c r="BQ4615" s="275"/>
      <c r="BR4615" s="275"/>
      <c r="BS4615" s="275"/>
      <c r="BT4615" s="275"/>
      <c r="BU4615" s="275"/>
      <c r="BV4615" s="275"/>
    </row>
    <row r="4616" spans="1:74" s="263" customFormat="1">
      <c r="A4616" s="458" t="s">
        <v>11381</v>
      </c>
      <c r="B4616" s="458"/>
      <c r="C4616" s="266"/>
      <c r="D4616" s="266"/>
      <c r="E4616" s="266"/>
      <c r="F4616" s="266"/>
      <c r="G4616" s="266"/>
      <c r="H4616" s="266"/>
      <c r="I4616" s="266"/>
      <c r="J4616" s="266"/>
      <c r="K4616" s="266"/>
      <c r="L4616" s="261" t="s">
        <v>11379</v>
      </c>
      <c r="M4616" s="261"/>
      <c r="N4616" s="261"/>
      <c r="O4616" s="458"/>
      <c r="P4616" s="266"/>
      <c r="Q4616" s="262" t="s">
        <v>11380</v>
      </c>
      <c r="R4616" s="261"/>
      <c r="S4616" s="261"/>
      <c r="T4616" s="261"/>
      <c r="U4616" s="261"/>
      <c r="V4616" s="292"/>
      <c r="X4616" s="458"/>
      <c r="Y4616" s="266"/>
      <c r="Z4616" s="264"/>
      <c r="AA4616" s="264"/>
      <c r="AB4616" s="264"/>
      <c r="AF4616" s="458"/>
      <c r="AG4616" s="266"/>
      <c r="AN4616" s="458"/>
      <c r="AO4616" s="266"/>
      <c r="AV4616" s="266"/>
      <c r="BC4616" s="266"/>
      <c r="BM4616" s="275">
        <v>2</v>
      </c>
      <c r="BN4616" s="275"/>
      <c r="BO4616" s="275"/>
      <c r="BP4616" s="275"/>
      <c r="BQ4616" s="275"/>
      <c r="BR4616" s="275"/>
      <c r="BS4616" s="275"/>
      <c r="BT4616" s="275"/>
      <c r="BU4616" s="275"/>
      <c r="BV4616" s="275"/>
    </row>
    <row r="4617" spans="1:74" s="263" customFormat="1">
      <c r="A4617" s="458" t="s">
        <v>11381</v>
      </c>
      <c r="B4617" s="458"/>
      <c r="C4617" s="266"/>
      <c r="D4617" s="266"/>
      <c r="E4617" s="266"/>
      <c r="F4617" s="266"/>
      <c r="G4617" s="266"/>
      <c r="H4617" s="266"/>
      <c r="I4617" s="266"/>
      <c r="J4617" s="266"/>
      <c r="K4617" s="266"/>
      <c r="L4617" s="261" t="s">
        <v>11379</v>
      </c>
      <c r="M4617" s="261"/>
      <c r="N4617" s="261"/>
      <c r="O4617" s="458"/>
      <c r="P4617" s="266"/>
      <c r="Q4617" s="262" t="s">
        <v>11382</v>
      </c>
      <c r="R4617" s="261"/>
      <c r="S4617" s="261"/>
      <c r="T4617" s="261"/>
      <c r="U4617" s="261"/>
      <c r="V4617" s="292"/>
      <c r="X4617" s="458"/>
      <c r="Y4617" s="266"/>
      <c r="Z4617" s="264"/>
      <c r="AA4617" s="264"/>
      <c r="AB4617" s="264"/>
      <c r="AF4617" s="458"/>
      <c r="AG4617" s="266"/>
      <c r="AN4617" s="458"/>
      <c r="AO4617" s="266"/>
      <c r="AV4617" s="266"/>
      <c r="BC4617" s="266"/>
      <c r="BM4617" s="275">
        <v>2</v>
      </c>
      <c r="BN4617" s="275"/>
      <c r="BO4617" s="275"/>
      <c r="BP4617" s="275"/>
      <c r="BQ4617" s="275"/>
      <c r="BR4617" s="275"/>
      <c r="BS4617" s="275"/>
      <c r="BT4617" s="275"/>
      <c r="BU4617" s="275"/>
      <c r="BV4617" s="275"/>
    </row>
    <row r="4618" spans="1:74" s="263" customFormat="1">
      <c r="A4618" s="458" t="s">
        <v>11385</v>
      </c>
      <c r="B4618" s="458"/>
      <c r="C4618" s="266"/>
      <c r="D4618" s="266"/>
      <c r="E4618" s="266"/>
      <c r="F4618" s="266"/>
      <c r="G4618" s="266"/>
      <c r="H4618" s="266"/>
      <c r="I4618" s="266"/>
      <c r="J4618" s="266"/>
      <c r="K4618" s="266"/>
      <c r="L4618" s="261" t="s">
        <v>11383</v>
      </c>
      <c r="M4618" s="261"/>
      <c r="N4618" s="261"/>
      <c r="O4618" s="458"/>
      <c r="P4618" s="266"/>
      <c r="Q4618" s="262" t="s">
        <v>11384</v>
      </c>
      <c r="R4618" s="261"/>
      <c r="S4618" s="261"/>
      <c r="T4618" s="261"/>
      <c r="U4618" s="261"/>
      <c r="V4618" s="292"/>
      <c r="X4618" s="458"/>
      <c r="Y4618" s="266"/>
      <c r="Z4618" s="264"/>
      <c r="AA4618" s="264"/>
      <c r="AB4618" s="264"/>
      <c r="AF4618" s="458"/>
      <c r="AG4618" s="266"/>
      <c r="AN4618" s="458"/>
      <c r="AO4618" s="266"/>
      <c r="AV4618" s="266"/>
      <c r="BC4618" s="266"/>
      <c r="BM4618" s="275">
        <v>2</v>
      </c>
      <c r="BN4618" s="275"/>
      <c r="BO4618" s="275"/>
      <c r="BP4618" s="275"/>
      <c r="BQ4618" s="275"/>
      <c r="BR4618" s="275"/>
      <c r="BS4618" s="275"/>
      <c r="BT4618" s="275"/>
      <c r="BU4618" s="275"/>
      <c r="BV4618" s="275"/>
    </row>
    <row r="4619" spans="1:74" s="263" customFormat="1">
      <c r="A4619" s="458" t="s">
        <v>11385</v>
      </c>
      <c r="B4619" s="458"/>
      <c r="C4619" s="266"/>
      <c r="D4619" s="266"/>
      <c r="E4619" s="266"/>
      <c r="F4619" s="266"/>
      <c r="G4619" s="266"/>
      <c r="H4619" s="266"/>
      <c r="I4619" s="266"/>
      <c r="J4619" s="266"/>
      <c r="K4619" s="266"/>
      <c r="L4619" s="261" t="s">
        <v>11383</v>
      </c>
      <c r="M4619" s="261"/>
      <c r="N4619" s="261"/>
      <c r="O4619" s="458"/>
      <c r="P4619" s="266"/>
      <c r="Q4619" s="262" t="s">
        <v>11386</v>
      </c>
      <c r="R4619" s="261"/>
      <c r="S4619" s="261"/>
      <c r="T4619" s="261"/>
      <c r="U4619" s="261"/>
      <c r="V4619" s="292"/>
      <c r="X4619" s="458"/>
      <c r="Y4619" s="266"/>
      <c r="Z4619" s="264"/>
      <c r="AA4619" s="264"/>
      <c r="AB4619" s="264"/>
      <c r="AF4619" s="458"/>
      <c r="AG4619" s="266"/>
      <c r="AN4619" s="458"/>
      <c r="AO4619" s="266"/>
      <c r="AV4619" s="266"/>
      <c r="BC4619" s="266"/>
      <c r="BM4619" s="275">
        <v>2</v>
      </c>
      <c r="BN4619" s="275"/>
      <c r="BO4619" s="275"/>
      <c r="BP4619" s="275"/>
      <c r="BQ4619" s="275"/>
      <c r="BR4619" s="275"/>
      <c r="BS4619" s="275"/>
      <c r="BT4619" s="275"/>
      <c r="BU4619" s="275"/>
      <c r="BV4619" s="275"/>
    </row>
    <row r="4620" spans="1:74" s="263" customFormat="1">
      <c r="A4620" s="458" t="s">
        <v>7454</v>
      </c>
      <c r="B4620" s="458"/>
      <c r="C4620" s="266"/>
      <c r="D4620" s="266"/>
      <c r="E4620" s="266"/>
      <c r="F4620" s="266"/>
      <c r="G4620" s="266"/>
      <c r="H4620" s="266"/>
      <c r="I4620" s="266"/>
      <c r="J4620" s="266"/>
      <c r="K4620" s="266"/>
      <c r="L4620" s="261" t="s">
        <v>7453</v>
      </c>
      <c r="M4620" s="261"/>
      <c r="N4620" s="261"/>
      <c r="O4620" s="458"/>
      <c r="P4620" s="266"/>
      <c r="Q4620" s="262" t="s">
        <v>11387</v>
      </c>
      <c r="R4620" s="261"/>
      <c r="S4620" s="261"/>
      <c r="T4620" s="261"/>
      <c r="U4620" s="261"/>
      <c r="V4620" s="292"/>
      <c r="X4620" s="458"/>
      <c r="Y4620" s="266"/>
      <c r="Z4620" s="264"/>
      <c r="AA4620" s="264"/>
      <c r="AB4620" s="264"/>
      <c r="AF4620" s="458"/>
      <c r="AG4620" s="266"/>
      <c r="AN4620" s="458"/>
      <c r="AO4620" s="266"/>
      <c r="AV4620" s="266"/>
      <c r="BC4620" s="266"/>
      <c r="BM4620" s="275">
        <v>2</v>
      </c>
      <c r="BN4620" s="275"/>
      <c r="BO4620" s="275"/>
      <c r="BP4620" s="275"/>
      <c r="BQ4620" s="275"/>
      <c r="BR4620" s="275"/>
      <c r="BS4620" s="275"/>
      <c r="BT4620" s="275"/>
      <c r="BU4620" s="275"/>
      <c r="BV4620" s="275"/>
    </row>
    <row r="4621" spans="1:74" s="263" customFormat="1">
      <c r="A4621" s="458" t="s">
        <v>11390</v>
      </c>
      <c r="B4621" s="458"/>
      <c r="C4621" s="266"/>
      <c r="D4621" s="266"/>
      <c r="E4621" s="266"/>
      <c r="F4621" s="266"/>
      <c r="G4621" s="266"/>
      <c r="H4621" s="266"/>
      <c r="I4621" s="266"/>
      <c r="J4621" s="266"/>
      <c r="K4621" s="266"/>
      <c r="L4621" s="261" t="s">
        <v>11388</v>
      </c>
      <c r="M4621" s="261"/>
      <c r="N4621" s="261"/>
      <c r="O4621" s="458"/>
      <c r="P4621" s="266"/>
      <c r="Q4621" s="262" t="s">
        <v>11389</v>
      </c>
      <c r="R4621" s="261"/>
      <c r="S4621" s="261"/>
      <c r="T4621" s="261"/>
      <c r="U4621" s="261"/>
      <c r="V4621" s="292"/>
      <c r="X4621" s="458"/>
      <c r="Y4621" s="266"/>
      <c r="Z4621" s="264"/>
      <c r="AA4621" s="264"/>
      <c r="AB4621" s="264"/>
      <c r="AF4621" s="458"/>
      <c r="AG4621" s="266"/>
      <c r="AN4621" s="458"/>
      <c r="AO4621" s="266"/>
      <c r="AV4621" s="266"/>
      <c r="BC4621" s="266"/>
      <c r="BM4621" s="275">
        <v>2</v>
      </c>
      <c r="BN4621" s="275"/>
      <c r="BO4621" s="275"/>
      <c r="BP4621" s="275"/>
      <c r="BQ4621" s="275"/>
      <c r="BR4621" s="275"/>
      <c r="BS4621" s="275"/>
      <c r="BT4621" s="275"/>
      <c r="BU4621" s="275"/>
      <c r="BV4621" s="275"/>
    </row>
    <row r="4622" spans="1:74" s="263" customFormat="1">
      <c r="A4622" s="458" t="s">
        <v>11393</v>
      </c>
      <c r="B4622" s="458"/>
      <c r="C4622" s="266"/>
      <c r="D4622" s="266"/>
      <c r="E4622" s="266"/>
      <c r="F4622" s="266"/>
      <c r="G4622" s="266"/>
      <c r="H4622" s="266"/>
      <c r="I4622" s="266"/>
      <c r="J4622" s="266"/>
      <c r="K4622" s="266"/>
      <c r="L4622" s="261" t="s">
        <v>11391</v>
      </c>
      <c r="M4622" s="261"/>
      <c r="N4622" s="261"/>
      <c r="O4622" s="458"/>
      <c r="P4622" s="266"/>
      <c r="Q4622" s="262" t="s">
        <v>11392</v>
      </c>
      <c r="R4622" s="261"/>
      <c r="S4622" s="261"/>
      <c r="T4622" s="261"/>
      <c r="U4622" s="261"/>
      <c r="V4622" s="292"/>
      <c r="X4622" s="458"/>
      <c r="Y4622" s="266"/>
      <c r="Z4622" s="264"/>
      <c r="AA4622" s="264"/>
      <c r="AB4622" s="264"/>
      <c r="AF4622" s="458"/>
      <c r="AG4622" s="266"/>
      <c r="AN4622" s="458"/>
      <c r="AO4622" s="266"/>
      <c r="AV4622" s="266"/>
      <c r="BC4622" s="266"/>
      <c r="BM4622" s="275">
        <v>2</v>
      </c>
      <c r="BN4622" s="275"/>
      <c r="BO4622" s="275"/>
      <c r="BP4622" s="275"/>
      <c r="BQ4622" s="275"/>
      <c r="BR4622" s="275"/>
      <c r="BS4622" s="275"/>
      <c r="BT4622" s="275"/>
      <c r="BU4622" s="275"/>
      <c r="BV4622" s="275"/>
    </row>
    <row r="4623" spans="1:74" s="263" customFormat="1">
      <c r="A4623" s="458" t="s">
        <v>11396</v>
      </c>
      <c r="B4623" s="458"/>
      <c r="C4623" s="266"/>
      <c r="D4623" s="266"/>
      <c r="E4623" s="266"/>
      <c r="F4623" s="266"/>
      <c r="G4623" s="266"/>
      <c r="H4623" s="266"/>
      <c r="I4623" s="266"/>
      <c r="J4623" s="266"/>
      <c r="K4623" s="266"/>
      <c r="L4623" s="261" t="s">
        <v>11394</v>
      </c>
      <c r="M4623" s="261"/>
      <c r="N4623" s="261"/>
      <c r="O4623" s="458"/>
      <c r="P4623" s="266"/>
      <c r="Q4623" s="262" t="s">
        <v>11395</v>
      </c>
      <c r="R4623" s="261"/>
      <c r="S4623" s="261"/>
      <c r="T4623" s="261"/>
      <c r="U4623" s="261"/>
      <c r="V4623" s="292"/>
      <c r="X4623" s="458"/>
      <c r="Y4623" s="266"/>
      <c r="Z4623" s="264"/>
      <c r="AA4623" s="264"/>
      <c r="AB4623" s="264"/>
      <c r="AF4623" s="458"/>
      <c r="AG4623" s="266"/>
      <c r="AN4623" s="458"/>
      <c r="AO4623" s="266"/>
      <c r="AV4623" s="266"/>
      <c r="BC4623" s="266"/>
      <c r="BM4623" s="275">
        <v>2</v>
      </c>
      <c r="BN4623" s="275"/>
      <c r="BO4623" s="275"/>
      <c r="BP4623" s="275"/>
      <c r="BQ4623" s="275"/>
      <c r="BR4623" s="275"/>
      <c r="BS4623" s="275"/>
      <c r="BT4623" s="275"/>
      <c r="BU4623" s="275"/>
      <c r="BV4623" s="275"/>
    </row>
    <row r="4624" spans="1:74" s="263" customFormat="1">
      <c r="A4624" s="458" t="s">
        <v>11398</v>
      </c>
      <c r="B4624" s="458"/>
      <c r="C4624" s="266"/>
      <c r="D4624" s="266"/>
      <c r="E4624" s="266"/>
      <c r="F4624" s="266"/>
      <c r="G4624" s="266"/>
      <c r="H4624" s="266"/>
      <c r="I4624" s="266"/>
      <c r="J4624" s="266"/>
      <c r="K4624" s="266"/>
      <c r="L4624" s="261" t="s">
        <v>11397</v>
      </c>
      <c r="M4624" s="261"/>
      <c r="N4624" s="261"/>
      <c r="O4624" s="458"/>
      <c r="P4624" s="266"/>
      <c r="Q4624" s="262" t="s">
        <v>7467</v>
      </c>
      <c r="R4624" s="261"/>
      <c r="S4624" s="261"/>
      <c r="T4624" s="261"/>
      <c r="U4624" s="261"/>
      <c r="V4624" s="292"/>
      <c r="X4624" s="458"/>
      <c r="Y4624" s="266"/>
      <c r="Z4624" s="264"/>
      <c r="AA4624" s="264"/>
      <c r="AB4624" s="264"/>
      <c r="AF4624" s="458"/>
      <c r="AG4624" s="266"/>
      <c r="AN4624" s="458"/>
      <c r="AO4624" s="266"/>
      <c r="AV4624" s="266"/>
      <c r="BC4624" s="266"/>
      <c r="BM4624" s="275">
        <v>2</v>
      </c>
      <c r="BN4624" s="275"/>
      <c r="BO4624" s="275"/>
      <c r="BP4624" s="275"/>
      <c r="BQ4624" s="275"/>
      <c r="BR4624" s="275"/>
      <c r="BS4624" s="275"/>
      <c r="BT4624" s="275"/>
      <c r="BU4624" s="275"/>
      <c r="BV4624" s="275"/>
    </row>
    <row r="4625" spans="1:74" s="263" customFormat="1">
      <c r="A4625" s="458" t="s">
        <v>11400</v>
      </c>
      <c r="B4625" s="458"/>
      <c r="C4625" s="266"/>
      <c r="D4625" s="266"/>
      <c r="E4625" s="266"/>
      <c r="F4625" s="266"/>
      <c r="G4625" s="266"/>
      <c r="H4625" s="266"/>
      <c r="I4625" s="266"/>
      <c r="J4625" s="266"/>
      <c r="K4625" s="266"/>
      <c r="L4625" s="261" t="s">
        <v>5675</v>
      </c>
      <c r="M4625" s="261"/>
      <c r="N4625" s="261"/>
      <c r="O4625" s="458"/>
      <c r="P4625" s="266"/>
      <c r="Q4625" s="262" t="s">
        <v>11399</v>
      </c>
      <c r="R4625" s="261"/>
      <c r="S4625" s="261"/>
      <c r="T4625" s="261"/>
      <c r="U4625" s="261"/>
      <c r="V4625" s="292"/>
      <c r="X4625" s="458"/>
      <c r="Y4625" s="266"/>
      <c r="Z4625" s="264"/>
      <c r="AA4625" s="264"/>
      <c r="AB4625" s="264"/>
      <c r="AF4625" s="458"/>
      <c r="AG4625" s="266"/>
      <c r="AN4625" s="458"/>
      <c r="AO4625" s="266"/>
      <c r="AV4625" s="266"/>
      <c r="BC4625" s="266"/>
      <c r="BM4625" s="275">
        <v>2</v>
      </c>
      <c r="BN4625" s="275"/>
      <c r="BO4625" s="275"/>
      <c r="BP4625" s="275"/>
      <c r="BQ4625" s="275"/>
      <c r="BR4625" s="275"/>
      <c r="BS4625" s="275"/>
      <c r="BT4625" s="275"/>
      <c r="BU4625" s="275"/>
      <c r="BV4625" s="275"/>
    </row>
    <row r="4626" spans="1:74" s="263" customFormat="1">
      <c r="A4626" s="458" t="s">
        <v>5677</v>
      </c>
      <c r="B4626" s="458"/>
      <c r="C4626" s="266"/>
      <c r="D4626" s="266"/>
      <c r="E4626" s="266"/>
      <c r="F4626" s="266"/>
      <c r="G4626" s="266"/>
      <c r="H4626" s="266"/>
      <c r="I4626" s="266"/>
      <c r="J4626" s="266"/>
      <c r="K4626" s="266"/>
      <c r="L4626" s="261" t="s">
        <v>11401</v>
      </c>
      <c r="M4626" s="261"/>
      <c r="N4626" s="261"/>
      <c r="O4626" s="458"/>
      <c r="P4626" s="266"/>
      <c r="Q4626" s="262" t="s">
        <v>11402</v>
      </c>
      <c r="R4626" s="261"/>
      <c r="S4626" s="261"/>
      <c r="T4626" s="261"/>
      <c r="U4626" s="261"/>
      <c r="V4626" s="292"/>
      <c r="X4626" s="458"/>
      <c r="Y4626" s="266"/>
      <c r="Z4626" s="264"/>
      <c r="AA4626" s="264"/>
      <c r="AB4626" s="264"/>
      <c r="AF4626" s="458"/>
      <c r="AG4626" s="266"/>
      <c r="AN4626" s="458"/>
      <c r="AO4626" s="266"/>
      <c r="AV4626" s="266"/>
      <c r="BC4626" s="266"/>
      <c r="BM4626" s="275">
        <v>2</v>
      </c>
      <c r="BN4626" s="275"/>
      <c r="BO4626" s="275"/>
      <c r="BP4626" s="275"/>
      <c r="BQ4626" s="275"/>
      <c r="BR4626" s="275"/>
      <c r="BS4626" s="275"/>
      <c r="BT4626" s="275"/>
      <c r="BU4626" s="275"/>
      <c r="BV4626" s="275"/>
    </row>
    <row r="4627" spans="1:74" s="263" customFormat="1">
      <c r="A4627" s="457"/>
      <c r="B4627" s="457"/>
      <c r="C4627" s="260"/>
      <c r="D4627" s="260"/>
      <c r="E4627" s="260"/>
      <c r="F4627" s="260"/>
      <c r="G4627" s="260"/>
      <c r="H4627" s="260"/>
      <c r="I4627" s="260"/>
      <c r="J4627" s="260"/>
      <c r="K4627" s="260"/>
      <c r="L4627" s="261" t="s">
        <v>11403</v>
      </c>
      <c r="M4627" s="261"/>
      <c r="N4627" s="261"/>
      <c r="O4627" s="457"/>
      <c r="P4627" s="260"/>
      <c r="Q4627" s="262" t="s">
        <v>11404</v>
      </c>
      <c r="R4627" s="261"/>
      <c r="S4627" s="261"/>
      <c r="T4627" s="261"/>
      <c r="U4627" s="261"/>
      <c r="V4627" s="292"/>
      <c r="X4627" s="457"/>
      <c r="Y4627" s="260"/>
      <c r="Z4627" s="264"/>
      <c r="AA4627" s="264"/>
      <c r="AB4627" s="264"/>
      <c r="AF4627" s="457"/>
      <c r="AG4627" s="260"/>
      <c r="AN4627" s="457"/>
      <c r="AO4627" s="260"/>
      <c r="AV4627" s="260"/>
      <c r="BC4627" s="260"/>
      <c r="BM4627" s="275">
        <v>2</v>
      </c>
      <c r="BN4627" s="275"/>
      <c r="BO4627" s="275"/>
      <c r="BP4627" s="275"/>
      <c r="BQ4627" s="275"/>
      <c r="BR4627" s="275"/>
      <c r="BS4627" s="275"/>
      <c r="BT4627" s="275"/>
      <c r="BU4627" s="275"/>
      <c r="BV4627" s="275"/>
    </row>
    <row r="4628" spans="1:74" s="263" customFormat="1">
      <c r="A4628" s="457"/>
      <c r="B4628" s="457"/>
      <c r="C4628" s="260"/>
      <c r="D4628" s="260"/>
      <c r="E4628" s="260"/>
      <c r="F4628" s="260"/>
      <c r="G4628" s="260"/>
      <c r="H4628" s="260"/>
      <c r="I4628" s="260"/>
      <c r="J4628" s="260"/>
      <c r="K4628" s="260"/>
      <c r="L4628" s="261" t="s">
        <v>11405</v>
      </c>
      <c r="M4628" s="261"/>
      <c r="N4628" s="261"/>
      <c r="O4628" s="457"/>
      <c r="P4628" s="260"/>
      <c r="Q4628" s="262" t="s">
        <v>11406</v>
      </c>
      <c r="R4628" s="261"/>
      <c r="S4628" s="261"/>
      <c r="T4628" s="261"/>
      <c r="U4628" s="261"/>
      <c r="V4628" s="292"/>
      <c r="X4628" s="457"/>
      <c r="Y4628" s="260"/>
      <c r="Z4628" s="264"/>
      <c r="AA4628" s="264"/>
      <c r="AB4628" s="264"/>
      <c r="AF4628" s="457"/>
      <c r="AG4628" s="260"/>
      <c r="AN4628" s="457"/>
      <c r="AO4628" s="260"/>
      <c r="AV4628" s="260"/>
      <c r="BC4628" s="260"/>
      <c r="BM4628" s="275">
        <v>2</v>
      </c>
      <c r="BN4628" s="275"/>
      <c r="BO4628" s="275"/>
      <c r="BP4628" s="275"/>
      <c r="BQ4628" s="275"/>
      <c r="BR4628" s="275"/>
      <c r="BS4628" s="275"/>
      <c r="BT4628" s="275"/>
      <c r="BU4628" s="275"/>
      <c r="BV4628" s="275"/>
    </row>
    <row r="4629" spans="1:74" s="263" customFormat="1">
      <c r="A4629" s="458" t="s">
        <v>11409</v>
      </c>
      <c r="B4629" s="458"/>
      <c r="C4629" s="266"/>
      <c r="D4629" s="266"/>
      <c r="E4629" s="266"/>
      <c r="F4629" s="266"/>
      <c r="G4629" s="266"/>
      <c r="H4629" s="266"/>
      <c r="I4629" s="266"/>
      <c r="J4629" s="266"/>
      <c r="K4629" s="266"/>
      <c r="L4629" s="261" t="s">
        <v>11407</v>
      </c>
      <c r="M4629" s="261"/>
      <c r="N4629" s="261"/>
      <c r="O4629" s="458"/>
      <c r="P4629" s="266"/>
      <c r="Q4629" s="262" t="s">
        <v>11408</v>
      </c>
      <c r="R4629" s="261"/>
      <c r="S4629" s="261"/>
      <c r="T4629" s="261"/>
      <c r="U4629" s="261"/>
      <c r="V4629" s="292"/>
      <c r="X4629" s="458"/>
      <c r="Y4629" s="266"/>
      <c r="Z4629" s="264"/>
      <c r="AA4629" s="264"/>
      <c r="AB4629" s="264"/>
      <c r="AF4629" s="458"/>
      <c r="AG4629" s="266"/>
      <c r="AN4629" s="458"/>
      <c r="AO4629" s="266"/>
      <c r="AV4629" s="266"/>
      <c r="BC4629" s="266"/>
      <c r="BM4629" s="275">
        <v>2</v>
      </c>
      <c r="BN4629" s="275"/>
      <c r="BO4629" s="275"/>
      <c r="BP4629" s="275"/>
      <c r="BQ4629" s="275"/>
      <c r="BR4629" s="275"/>
      <c r="BS4629" s="275"/>
      <c r="BT4629" s="275"/>
      <c r="BU4629" s="275"/>
      <c r="BV4629" s="275"/>
    </row>
    <row r="4630" spans="1:74" s="263" customFormat="1">
      <c r="A4630" s="458" t="s">
        <v>11412</v>
      </c>
      <c r="B4630" s="458"/>
      <c r="C4630" s="266"/>
      <c r="D4630" s="266"/>
      <c r="E4630" s="266"/>
      <c r="F4630" s="266"/>
      <c r="G4630" s="266"/>
      <c r="H4630" s="266"/>
      <c r="I4630" s="266"/>
      <c r="J4630" s="266"/>
      <c r="K4630" s="266"/>
      <c r="L4630" s="261" t="s">
        <v>11410</v>
      </c>
      <c r="M4630" s="261"/>
      <c r="N4630" s="261"/>
      <c r="O4630" s="458"/>
      <c r="P4630" s="266"/>
      <c r="Q4630" s="262" t="s">
        <v>11411</v>
      </c>
      <c r="R4630" s="261"/>
      <c r="S4630" s="261"/>
      <c r="T4630" s="261"/>
      <c r="U4630" s="261"/>
      <c r="V4630" s="292"/>
      <c r="X4630" s="458"/>
      <c r="Y4630" s="266"/>
      <c r="Z4630" s="264"/>
      <c r="AA4630" s="264"/>
      <c r="AB4630" s="264"/>
      <c r="AF4630" s="458"/>
      <c r="AG4630" s="266"/>
      <c r="AN4630" s="458"/>
      <c r="AO4630" s="266"/>
      <c r="AV4630" s="266"/>
      <c r="BC4630" s="266"/>
      <c r="BM4630" s="275">
        <v>2</v>
      </c>
      <c r="BN4630" s="275"/>
      <c r="BO4630" s="275"/>
      <c r="BP4630" s="275"/>
      <c r="BQ4630" s="275"/>
      <c r="BR4630" s="275"/>
      <c r="BS4630" s="275"/>
      <c r="BT4630" s="275"/>
      <c r="BU4630" s="275"/>
      <c r="BV4630" s="275"/>
    </row>
    <row r="4631" spans="1:74" s="263" customFormat="1">
      <c r="A4631" s="458" t="s">
        <v>11412</v>
      </c>
      <c r="B4631" s="458"/>
      <c r="C4631" s="266"/>
      <c r="D4631" s="266"/>
      <c r="E4631" s="266"/>
      <c r="F4631" s="266"/>
      <c r="G4631" s="266"/>
      <c r="H4631" s="266"/>
      <c r="I4631" s="266"/>
      <c r="J4631" s="266"/>
      <c r="K4631" s="266"/>
      <c r="L4631" s="261" t="s">
        <v>11410</v>
      </c>
      <c r="M4631" s="261"/>
      <c r="N4631" s="261"/>
      <c r="O4631" s="458"/>
      <c r="P4631" s="266"/>
      <c r="Q4631" s="262" t="s">
        <v>11413</v>
      </c>
      <c r="R4631" s="261"/>
      <c r="S4631" s="261"/>
      <c r="T4631" s="261"/>
      <c r="U4631" s="261"/>
      <c r="V4631" s="292"/>
      <c r="X4631" s="458"/>
      <c r="Y4631" s="266"/>
      <c r="Z4631" s="264"/>
      <c r="AA4631" s="264"/>
      <c r="AB4631" s="264"/>
      <c r="AF4631" s="458"/>
      <c r="AG4631" s="266"/>
      <c r="AN4631" s="458"/>
      <c r="AO4631" s="266"/>
      <c r="AV4631" s="266"/>
      <c r="BC4631" s="266"/>
      <c r="BM4631" s="275">
        <v>2</v>
      </c>
      <c r="BN4631" s="275"/>
      <c r="BO4631" s="275"/>
      <c r="BP4631" s="275"/>
      <c r="BQ4631" s="275"/>
      <c r="BR4631" s="275"/>
      <c r="BS4631" s="275"/>
      <c r="BT4631" s="275"/>
      <c r="BU4631" s="275"/>
      <c r="BV4631" s="275"/>
    </row>
    <row r="4632" spans="1:74" s="263" customFormat="1">
      <c r="A4632" s="458" t="s">
        <v>11416</v>
      </c>
      <c r="B4632" s="458"/>
      <c r="C4632" s="266"/>
      <c r="D4632" s="266"/>
      <c r="E4632" s="266"/>
      <c r="F4632" s="266"/>
      <c r="G4632" s="266"/>
      <c r="H4632" s="266"/>
      <c r="I4632" s="266"/>
      <c r="J4632" s="266"/>
      <c r="K4632" s="266"/>
      <c r="L4632" s="261" t="s">
        <v>11414</v>
      </c>
      <c r="M4632" s="261"/>
      <c r="N4632" s="261"/>
      <c r="O4632" s="458"/>
      <c r="P4632" s="266"/>
      <c r="Q4632" s="262" t="s">
        <v>11415</v>
      </c>
      <c r="R4632" s="261"/>
      <c r="S4632" s="261"/>
      <c r="T4632" s="261"/>
      <c r="U4632" s="261"/>
      <c r="V4632" s="292"/>
      <c r="X4632" s="458"/>
      <c r="Y4632" s="266"/>
      <c r="Z4632" s="264"/>
      <c r="AA4632" s="264"/>
      <c r="AB4632" s="264"/>
      <c r="AF4632" s="458"/>
      <c r="AG4632" s="266"/>
      <c r="AN4632" s="458"/>
      <c r="AO4632" s="266"/>
      <c r="AV4632" s="266"/>
      <c r="BC4632" s="266"/>
      <c r="BM4632" s="275">
        <v>2</v>
      </c>
      <c r="BN4632" s="275"/>
      <c r="BO4632" s="275"/>
      <c r="BP4632" s="275"/>
      <c r="BQ4632" s="275"/>
      <c r="BR4632" s="275"/>
      <c r="BS4632" s="275"/>
      <c r="BT4632" s="275"/>
      <c r="BU4632" s="275"/>
      <c r="BV4632" s="275"/>
    </row>
    <row r="4633" spans="1:74" s="263" customFormat="1">
      <c r="A4633" s="458" t="s">
        <v>11419</v>
      </c>
      <c r="B4633" s="458"/>
      <c r="C4633" s="266"/>
      <c r="D4633" s="266"/>
      <c r="E4633" s="266"/>
      <c r="F4633" s="266"/>
      <c r="G4633" s="266"/>
      <c r="H4633" s="266"/>
      <c r="I4633" s="266"/>
      <c r="J4633" s="266"/>
      <c r="K4633" s="266"/>
      <c r="L4633" s="261" t="s">
        <v>11417</v>
      </c>
      <c r="M4633" s="261"/>
      <c r="N4633" s="261"/>
      <c r="O4633" s="458"/>
      <c r="P4633" s="266"/>
      <c r="Q4633" s="262" t="s">
        <v>11418</v>
      </c>
      <c r="R4633" s="261"/>
      <c r="S4633" s="261"/>
      <c r="T4633" s="261"/>
      <c r="U4633" s="261"/>
      <c r="V4633" s="292"/>
      <c r="X4633" s="458"/>
      <c r="Y4633" s="266"/>
      <c r="Z4633" s="264"/>
      <c r="AA4633" s="264"/>
      <c r="AB4633" s="264"/>
      <c r="AF4633" s="458"/>
      <c r="AG4633" s="266"/>
      <c r="AN4633" s="458"/>
      <c r="AO4633" s="266"/>
      <c r="AV4633" s="266"/>
      <c r="BC4633" s="266"/>
      <c r="BM4633" s="275">
        <v>2</v>
      </c>
      <c r="BN4633" s="275"/>
      <c r="BO4633" s="275"/>
      <c r="BP4633" s="275"/>
      <c r="BQ4633" s="275"/>
      <c r="BR4633" s="275"/>
      <c r="BS4633" s="275"/>
      <c r="BT4633" s="275"/>
      <c r="BU4633" s="275"/>
      <c r="BV4633" s="275"/>
    </row>
    <row r="4634" spans="1:74" s="263" customFormat="1">
      <c r="A4634" s="458" t="s">
        <v>11422</v>
      </c>
      <c r="B4634" s="458"/>
      <c r="C4634" s="266"/>
      <c r="D4634" s="266"/>
      <c r="E4634" s="266"/>
      <c r="F4634" s="266"/>
      <c r="G4634" s="266"/>
      <c r="H4634" s="266"/>
      <c r="I4634" s="266"/>
      <c r="J4634" s="266"/>
      <c r="K4634" s="266"/>
      <c r="L4634" s="261" t="s">
        <v>11420</v>
      </c>
      <c r="M4634" s="261"/>
      <c r="N4634" s="261"/>
      <c r="O4634" s="458"/>
      <c r="P4634" s="266"/>
      <c r="Q4634" s="262" t="s">
        <v>11421</v>
      </c>
      <c r="R4634" s="261"/>
      <c r="S4634" s="261"/>
      <c r="T4634" s="261"/>
      <c r="U4634" s="261"/>
      <c r="V4634" s="292"/>
      <c r="X4634" s="458"/>
      <c r="Y4634" s="266"/>
      <c r="Z4634" s="264"/>
      <c r="AA4634" s="264"/>
      <c r="AB4634" s="264"/>
      <c r="AF4634" s="458"/>
      <c r="AG4634" s="266"/>
      <c r="AN4634" s="458"/>
      <c r="AO4634" s="266"/>
      <c r="AV4634" s="266"/>
      <c r="BC4634" s="266"/>
      <c r="BM4634" s="275">
        <v>2</v>
      </c>
      <c r="BN4634" s="275"/>
      <c r="BO4634" s="275"/>
      <c r="BP4634" s="275"/>
      <c r="BQ4634" s="275"/>
      <c r="BR4634" s="275"/>
      <c r="BS4634" s="275"/>
      <c r="BT4634" s="275"/>
      <c r="BU4634" s="275"/>
      <c r="BV4634" s="275"/>
    </row>
    <row r="4635" spans="1:74" s="263" customFormat="1">
      <c r="A4635" s="458" t="s">
        <v>11425</v>
      </c>
      <c r="B4635" s="458"/>
      <c r="C4635" s="266"/>
      <c r="D4635" s="266"/>
      <c r="E4635" s="266"/>
      <c r="F4635" s="266"/>
      <c r="G4635" s="266"/>
      <c r="H4635" s="266"/>
      <c r="I4635" s="266"/>
      <c r="J4635" s="266"/>
      <c r="K4635" s="266"/>
      <c r="L4635" s="261" t="s">
        <v>11423</v>
      </c>
      <c r="M4635" s="261"/>
      <c r="N4635" s="261"/>
      <c r="O4635" s="458"/>
      <c r="P4635" s="266"/>
      <c r="Q4635" s="262" t="s">
        <v>11424</v>
      </c>
      <c r="R4635" s="261"/>
      <c r="S4635" s="261"/>
      <c r="T4635" s="261"/>
      <c r="U4635" s="261"/>
      <c r="V4635" s="292"/>
      <c r="X4635" s="458"/>
      <c r="Y4635" s="266"/>
      <c r="Z4635" s="264"/>
      <c r="AA4635" s="264"/>
      <c r="AB4635" s="264"/>
      <c r="AF4635" s="458"/>
      <c r="AG4635" s="266"/>
      <c r="AN4635" s="458"/>
      <c r="AO4635" s="266"/>
      <c r="AV4635" s="266"/>
      <c r="BC4635" s="266"/>
      <c r="BM4635" s="275">
        <v>2</v>
      </c>
      <c r="BN4635" s="275"/>
      <c r="BO4635" s="275"/>
      <c r="BP4635" s="275"/>
      <c r="BQ4635" s="275"/>
      <c r="BR4635" s="275"/>
      <c r="BS4635" s="275"/>
      <c r="BT4635" s="275"/>
      <c r="BU4635" s="275"/>
      <c r="BV4635" s="275"/>
    </row>
    <row r="4636" spans="1:74" s="263" customFormat="1">
      <c r="A4636" s="458" t="s">
        <v>11428</v>
      </c>
      <c r="B4636" s="458"/>
      <c r="C4636" s="266"/>
      <c r="D4636" s="266"/>
      <c r="E4636" s="266"/>
      <c r="F4636" s="266"/>
      <c r="G4636" s="266"/>
      <c r="H4636" s="266"/>
      <c r="I4636" s="266"/>
      <c r="J4636" s="266"/>
      <c r="K4636" s="266"/>
      <c r="L4636" s="261" t="s">
        <v>11426</v>
      </c>
      <c r="M4636" s="261"/>
      <c r="N4636" s="261"/>
      <c r="O4636" s="458"/>
      <c r="P4636" s="266"/>
      <c r="Q4636" s="262" t="s">
        <v>11427</v>
      </c>
      <c r="R4636" s="261"/>
      <c r="S4636" s="261"/>
      <c r="T4636" s="261"/>
      <c r="U4636" s="261"/>
      <c r="V4636" s="292"/>
      <c r="X4636" s="458"/>
      <c r="Y4636" s="266"/>
      <c r="Z4636" s="264"/>
      <c r="AA4636" s="264"/>
      <c r="AB4636" s="264"/>
      <c r="AF4636" s="458"/>
      <c r="AG4636" s="266"/>
      <c r="AN4636" s="458"/>
      <c r="AO4636" s="266"/>
      <c r="AV4636" s="266"/>
      <c r="BC4636" s="266"/>
      <c r="BM4636" s="275">
        <v>2</v>
      </c>
      <c r="BN4636" s="275"/>
      <c r="BO4636" s="275"/>
      <c r="BP4636" s="275"/>
      <c r="BQ4636" s="275"/>
      <c r="BR4636" s="275"/>
      <c r="BS4636" s="275"/>
      <c r="BT4636" s="275"/>
      <c r="BU4636" s="275"/>
      <c r="BV4636" s="275"/>
    </row>
    <row r="4637" spans="1:74" s="263" customFormat="1">
      <c r="A4637" s="458" t="s">
        <v>11428</v>
      </c>
      <c r="B4637" s="458"/>
      <c r="C4637" s="266"/>
      <c r="D4637" s="266"/>
      <c r="E4637" s="266"/>
      <c r="F4637" s="266"/>
      <c r="G4637" s="266"/>
      <c r="H4637" s="266"/>
      <c r="I4637" s="266"/>
      <c r="J4637" s="266"/>
      <c r="K4637" s="266"/>
      <c r="L4637" s="261" t="s">
        <v>11426</v>
      </c>
      <c r="M4637" s="261"/>
      <c r="N4637" s="261"/>
      <c r="O4637" s="458"/>
      <c r="P4637" s="266"/>
      <c r="Q4637" s="262" t="s">
        <v>11429</v>
      </c>
      <c r="R4637" s="261"/>
      <c r="S4637" s="261"/>
      <c r="T4637" s="261"/>
      <c r="U4637" s="261"/>
      <c r="V4637" s="292"/>
      <c r="X4637" s="458"/>
      <c r="Y4637" s="266"/>
      <c r="Z4637" s="264"/>
      <c r="AA4637" s="264"/>
      <c r="AB4637" s="264"/>
      <c r="AF4637" s="458"/>
      <c r="AG4637" s="266"/>
      <c r="AN4637" s="458"/>
      <c r="AO4637" s="266"/>
      <c r="AV4637" s="266"/>
      <c r="BC4637" s="266"/>
      <c r="BM4637" s="275">
        <v>2</v>
      </c>
      <c r="BN4637" s="275"/>
      <c r="BO4637" s="275"/>
      <c r="BP4637" s="275"/>
      <c r="BQ4637" s="275"/>
      <c r="BR4637" s="275"/>
      <c r="BS4637" s="275"/>
      <c r="BT4637" s="275"/>
      <c r="BU4637" s="275"/>
      <c r="BV4637" s="275"/>
    </row>
    <row r="4638" spans="1:74" s="263" customFormat="1">
      <c r="A4638" s="458" t="s">
        <v>11432</v>
      </c>
      <c r="B4638" s="458"/>
      <c r="C4638" s="266"/>
      <c r="D4638" s="266"/>
      <c r="E4638" s="266"/>
      <c r="F4638" s="266"/>
      <c r="G4638" s="266"/>
      <c r="H4638" s="266"/>
      <c r="I4638" s="266"/>
      <c r="J4638" s="266"/>
      <c r="K4638" s="266"/>
      <c r="L4638" s="261" t="s">
        <v>11430</v>
      </c>
      <c r="M4638" s="261"/>
      <c r="N4638" s="261"/>
      <c r="O4638" s="458"/>
      <c r="P4638" s="266"/>
      <c r="Q4638" s="262" t="s">
        <v>11431</v>
      </c>
      <c r="R4638" s="261"/>
      <c r="S4638" s="261"/>
      <c r="T4638" s="261"/>
      <c r="U4638" s="261"/>
      <c r="V4638" s="292"/>
      <c r="X4638" s="458"/>
      <c r="Y4638" s="266"/>
      <c r="Z4638" s="264"/>
      <c r="AA4638" s="264"/>
      <c r="AB4638" s="264"/>
      <c r="AF4638" s="458"/>
      <c r="AG4638" s="266"/>
      <c r="AN4638" s="458"/>
      <c r="AO4638" s="266"/>
      <c r="AV4638" s="266"/>
      <c r="BC4638" s="266"/>
      <c r="BM4638" s="275">
        <v>2</v>
      </c>
      <c r="BN4638" s="275"/>
      <c r="BO4638" s="275"/>
      <c r="BP4638" s="275"/>
      <c r="BQ4638" s="275"/>
      <c r="BR4638" s="275"/>
      <c r="BS4638" s="275"/>
      <c r="BT4638" s="275"/>
      <c r="BU4638" s="275"/>
      <c r="BV4638" s="275"/>
    </row>
    <row r="4639" spans="1:74" s="263" customFormat="1">
      <c r="A4639" s="458" t="s">
        <v>11435</v>
      </c>
      <c r="B4639" s="458"/>
      <c r="C4639" s="266"/>
      <c r="D4639" s="266"/>
      <c r="E4639" s="266"/>
      <c r="F4639" s="266"/>
      <c r="G4639" s="266"/>
      <c r="H4639" s="266"/>
      <c r="I4639" s="266"/>
      <c r="J4639" s="266"/>
      <c r="K4639" s="266"/>
      <c r="L4639" s="261" t="s">
        <v>11433</v>
      </c>
      <c r="M4639" s="261"/>
      <c r="N4639" s="261"/>
      <c r="O4639" s="458"/>
      <c r="P4639" s="266"/>
      <c r="Q4639" s="262" t="s">
        <v>11434</v>
      </c>
      <c r="R4639" s="261"/>
      <c r="S4639" s="261"/>
      <c r="T4639" s="261"/>
      <c r="U4639" s="261"/>
      <c r="V4639" s="292"/>
      <c r="X4639" s="458"/>
      <c r="Y4639" s="266"/>
      <c r="Z4639" s="264"/>
      <c r="AA4639" s="264"/>
      <c r="AB4639" s="264"/>
      <c r="AC4639" s="264"/>
      <c r="AF4639" s="458"/>
      <c r="AG4639" s="266"/>
      <c r="AN4639" s="458"/>
      <c r="AO4639" s="266"/>
      <c r="AV4639" s="266"/>
      <c r="BC4639" s="266"/>
      <c r="BM4639" s="275">
        <v>2</v>
      </c>
      <c r="BN4639" s="275"/>
      <c r="BO4639" s="275"/>
      <c r="BP4639" s="275"/>
      <c r="BQ4639" s="275"/>
      <c r="BR4639" s="275"/>
      <c r="BS4639" s="275"/>
      <c r="BT4639" s="275"/>
      <c r="BU4639" s="275"/>
      <c r="BV4639" s="275"/>
    </row>
    <row r="4640" spans="1:74" s="263" customFormat="1">
      <c r="A4640" s="458" t="s">
        <v>11438</v>
      </c>
      <c r="B4640" s="458"/>
      <c r="C4640" s="266"/>
      <c r="D4640" s="266"/>
      <c r="E4640" s="266"/>
      <c r="F4640" s="266"/>
      <c r="G4640" s="266"/>
      <c r="H4640" s="266"/>
      <c r="I4640" s="266"/>
      <c r="J4640" s="266"/>
      <c r="K4640" s="266"/>
      <c r="L4640" s="261" t="s">
        <v>11436</v>
      </c>
      <c r="M4640" s="261"/>
      <c r="N4640" s="261"/>
      <c r="O4640" s="458"/>
      <c r="P4640" s="266"/>
      <c r="Q4640" s="262" t="s">
        <v>11437</v>
      </c>
      <c r="R4640" s="261"/>
      <c r="S4640" s="261"/>
      <c r="T4640" s="261"/>
      <c r="U4640" s="261"/>
      <c r="V4640" s="292"/>
      <c r="X4640" s="458"/>
      <c r="Y4640" s="266"/>
      <c r="Z4640" s="264"/>
      <c r="AA4640" s="264"/>
      <c r="AB4640" s="264"/>
      <c r="AF4640" s="458"/>
      <c r="AG4640" s="266"/>
      <c r="AN4640" s="458"/>
      <c r="AO4640" s="266"/>
      <c r="AV4640" s="266"/>
      <c r="BC4640" s="266"/>
      <c r="BM4640" s="275">
        <v>2</v>
      </c>
      <c r="BN4640" s="275"/>
      <c r="BO4640" s="275"/>
      <c r="BP4640" s="275"/>
      <c r="BQ4640" s="275"/>
      <c r="BR4640" s="275"/>
      <c r="BS4640" s="275"/>
      <c r="BT4640" s="275"/>
      <c r="BU4640" s="275"/>
      <c r="BV4640" s="275"/>
    </row>
    <row r="4641" spans="1:74" s="263" customFormat="1">
      <c r="A4641" s="458" t="s">
        <v>11438</v>
      </c>
      <c r="B4641" s="458"/>
      <c r="C4641" s="266"/>
      <c r="D4641" s="266"/>
      <c r="E4641" s="266"/>
      <c r="F4641" s="266"/>
      <c r="G4641" s="266"/>
      <c r="H4641" s="266"/>
      <c r="I4641" s="266"/>
      <c r="J4641" s="266"/>
      <c r="K4641" s="266"/>
      <c r="L4641" s="261" t="s">
        <v>11436</v>
      </c>
      <c r="M4641" s="261"/>
      <c r="N4641" s="261"/>
      <c r="O4641" s="458"/>
      <c r="P4641" s="266"/>
      <c r="Q4641" s="262" t="s">
        <v>11439</v>
      </c>
      <c r="R4641" s="261"/>
      <c r="S4641" s="261"/>
      <c r="T4641" s="261"/>
      <c r="U4641" s="261"/>
      <c r="V4641" s="292"/>
      <c r="X4641" s="458"/>
      <c r="Y4641" s="266"/>
      <c r="Z4641" s="264"/>
      <c r="AA4641" s="264"/>
      <c r="AB4641" s="264"/>
      <c r="AF4641" s="458"/>
      <c r="AG4641" s="266"/>
      <c r="AN4641" s="458"/>
      <c r="AO4641" s="266"/>
      <c r="AV4641" s="266"/>
      <c r="BC4641" s="266"/>
      <c r="BM4641" s="275">
        <v>2</v>
      </c>
      <c r="BN4641" s="275"/>
      <c r="BO4641" s="275"/>
      <c r="BP4641" s="275"/>
      <c r="BQ4641" s="275"/>
      <c r="BR4641" s="275"/>
      <c r="BS4641" s="275"/>
      <c r="BT4641" s="275"/>
      <c r="BU4641" s="275"/>
      <c r="BV4641" s="275"/>
    </row>
    <row r="4642" spans="1:74" s="263" customFormat="1">
      <c r="A4642" s="458" t="s">
        <v>11438</v>
      </c>
      <c r="B4642" s="458"/>
      <c r="C4642" s="266"/>
      <c r="D4642" s="266"/>
      <c r="E4642" s="266"/>
      <c r="F4642" s="266"/>
      <c r="G4642" s="266"/>
      <c r="H4642" s="266"/>
      <c r="I4642" s="266"/>
      <c r="J4642" s="266"/>
      <c r="K4642" s="266"/>
      <c r="L4642" s="261" t="s">
        <v>11440</v>
      </c>
      <c r="M4642" s="261"/>
      <c r="N4642" s="261"/>
      <c r="O4642" s="458"/>
      <c r="P4642" s="266"/>
      <c r="Q4642" s="262" t="s">
        <v>11437</v>
      </c>
      <c r="R4642" s="261"/>
      <c r="S4642" s="261"/>
      <c r="T4642" s="261"/>
      <c r="U4642" s="261"/>
      <c r="V4642" s="292"/>
      <c r="X4642" s="458"/>
      <c r="Y4642" s="266"/>
      <c r="Z4642" s="264"/>
      <c r="AA4642" s="264"/>
      <c r="AB4642" s="264"/>
      <c r="AF4642" s="458"/>
      <c r="AG4642" s="266"/>
      <c r="AN4642" s="458"/>
      <c r="AO4642" s="266"/>
      <c r="AV4642" s="266"/>
      <c r="BC4642" s="266"/>
      <c r="BM4642" s="275">
        <v>2</v>
      </c>
      <c r="BN4642" s="275"/>
      <c r="BO4642" s="275"/>
      <c r="BP4642" s="275"/>
      <c r="BQ4642" s="275"/>
      <c r="BR4642" s="275"/>
      <c r="BS4642" s="275"/>
      <c r="BT4642" s="275"/>
      <c r="BU4642" s="275"/>
      <c r="BV4642" s="275"/>
    </row>
    <row r="4643" spans="1:74" s="263" customFormat="1">
      <c r="A4643" s="458" t="s">
        <v>11438</v>
      </c>
      <c r="B4643" s="458"/>
      <c r="C4643" s="266"/>
      <c r="D4643" s="266"/>
      <c r="E4643" s="266"/>
      <c r="F4643" s="266"/>
      <c r="G4643" s="266"/>
      <c r="H4643" s="266"/>
      <c r="I4643" s="266"/>
      <c r="J4643" s="266"/>
      <c r="K4643" s="266"/>
      <c r="L4643" s="261" t="s">
        <v>11440</v>
      </c>
      <c r="M4643" s="261"/>
      <c r="N4643" s="261"/>
      <c r="O4643" s="458"/>
      <c r="P4643" s="266"/>
      <c r="Q4643" s="262" t="s">
        <v>11439</v>
      </c>
      <c r="R4643" s="261"/>
      <c r="S4643" s="261"/>
      <c r="T4643" s="261"/>
      <c r="U4643" s="261"/>
      <c r="V4643" s="292"/>
      <c r="X4643" s="458"/>
      <c r="Y4643" s="266"/>
      <c r="Z4643" s="264"/>
      <c r="AA4643" s="264"/>
      <c r="AB4643" s="264"/>
      <c r="AF4643" s="458"/>
      <c r="AG4643" s="266"/>
      <c r="AN4643" s="458"/>
      <c r="AO4643" s="266"/>
      <c r="AV4643" s="266"/>
      <c r="BC4643" s="266"/>
      <c r="BM4643" s="275">
        <v>2</v>
      </c>
      <c r="BN4643" s="275"/>
      <c r="BO4643" s="275"/>
      <c r="BP4643" s="275"/>
      <c r="BQ4643" s="275"/>
      <c r="BR4643" s="275"/>
      <c r="BS4643" s="275"/>
      <c r="BT4643" s="275"/>
      <c r="BU4643" s="275"/>
      <c r="BV4643" s="275"/>
    </row>
    <row r="4644" spans="1:74" s="263" customFormat="1">
      <c r="A4644" s="458" t="s">
        <v>11442</v>
      </c>
      <c r="B4644" s="458"/>
      <c r="C4644" s="266"/>
      <c r="D4644" s="266"/>
      <c r="E4644" s="266"/>
      <c r="F4644" s="266"/>
      <c r="G4644" s="266"/>
      <c r="H4644" s="266"/>
      <c r="I4644" s="266"/>
      <c r="J4644" s="266"/>
      <c r="K4644" s="266"/>
      <c r="L4644" s="261" t="s">
        <v>11441</v>
      </c>
      <c r="M4644" s="261"/>
      <c r="N4644" s="261"/>
      <c r="O4644" s="458"/>
      <c r="P4644" s="266"/>
      <c r="Q4644" s="262" t="s">
        <v>8315</v>
      </c>
      <c r="R4644" s="261"/>
      <c r="S4644" s="261"/>
      <c r="T4644" s="261"/>
      <c r="U4644" s="261"/>
      <c r="V4644" s="292"/>
      <c r="X4644" s="458"/>
      <c r="Y4644" s="266"/>
      <c r="Z4644" s="264"/>
      <c r="AA4644" s="264"/>
      <c r="AB4644" s="264"/>
      <c r="AF4644" s="458"/>
      <c r="AG4644" s="266"/>
      <c r="AN4644" s="458"/>
      <c r="AO4644" s="266"/>
      <c r="AV4644" s="266"/>
      <c r="BC4644" s="266"/>
      <c r="BM4644" s="275">
        <v>2</v>
      </c>
      <c r="BN4644" s="275"/>
      <c r="BO4644" s="275"/>
      <c r="BP4644" s="275"/>
      <c r="BQ4644" s="275"/>
      <c r="BR4644" s="275"/>
      <c r="BS4644" s="275"/>
      <c r="BT4644" s="275"/>
      <c r="BU4644" s="275"/>
      <c r="BV4644" s="275"/>
    </row>
    <row r="4645" spans="1:74" s="263" customFormat="1">
      <c r="A4645" s="458" t="s">
        <v>6568</v>
      </c>
      <c r="B4645" s="458"/>
      <c r="C4645" s="266"/>
      <c r="D4645" s="266"/>
      <c r="E4645" s="266"/>
      <c r="F4645" s="266"/>
      <c r="G4645" s="266"/>
      <c r="H4645" s="266"/>
      <c r="I4645" s="266"/>
      <c r="J4645" s="266"/>
      <c r="K4645" s="266"/>
      <c r="L4645" s="261" t="s">
        <v>11443</v>
      </c>
      <c r="M4645" s="261"/>
      <c r="N4645" s="261"/>
      <c r="O4645" s="458"/>
      <c r="P4645" s="266"/>
      <c r="Q4645" s="262" t="s">
        <v>6567</v>
      </c>
      <c r="R4645" s="261"/>
      <c r="S4645" s="261"/>
      <c r="T4645" s="261"/>
      <c r="U4645" s="261"/>
      <c r="V4645" s="292"/>
      <c r="X4645" s="458"/>
      <c r="Y4645" s="266"/>
      <c r="Z4645" s="264"/>
      <c r="AA4645" s="264"/>
      <c r="AB4645" s="264"/>
      <c r="AF4645" s="458"/>
      <c r="AG4645" s="266"/>
      <c r="AN4645" s="458"/>
      <c r="AO4645" s="266"/>
      <c r="AV4645" s="266"/>
      <c r="BC4645" s="266"/>
      <c r="BM4645" s="275">
        <v>2</v>
      </c>
      <c r="BN4645" s="275"/>
      <c r="BO4645" s="275"/>
      <c r="BP4645" s="275"/>
      <c r="BQ4645" s="275"/>
      <c r="BR4645" s="275"/>
      <c r="BS4645" s="275"/>
      <c r="BT4645" s="275"/>
      <c r="BU4645" s="275"/>
      <c r="BV4645" s="275"/>
    </row>
    <row r="4646" spans="1:74" s="263" customFormat="1">
      <c r="A4646" s="458" t="s">
        <v>11446</v>
      </c>
      <c r="B4646" s="458"/>
      <c r="C4646" s="266"/>
      <c r="D4646" s="266"/>
      <c r="E4646" s="266"/>
      <c r="F4646" s="266"/>
      <c r="G4646" s="266"/>
      <c r="H4646" s="266"/>
      <c r="I4646" s="266"/>
      <c r="J4646" s="266"/>
      <c r="K4646" s="266"/>
      <c r="L4646" s="261" t="s">
        <v>11444</v>
      </c>
      <c r="M4646" s="261"/>
      <c r="N4646" s="261"/>
      <c r="O4646" s="458"/>
      <c r="P4646" s="266"/>
      <c r="Q4646" s="262" t="s">
        <v>11445</v>
      </c>
      <c r="R4646" s="261"/>
      <c r="S4646" s="261"/>
      <c r="T4646" s="261"/>
      <c r="U4646" s="261"/>
      <c r="V4646" s="292"/>
      <c r="X4646" s="458"/>
      <c r="Y4646" s="266"/>
      <c r="Z4646" s="264"/>
      <c r="AA4646" s="264"/>
      <c r="AB4646" s="264"/>
      <c r="AF4646" s="458"/>
      <c r="AG4646" s="266"/>
      <c r="AN4646" s="458"/>
      <c r="AO4646" s="266"/>
      <c r="AV4646" s="266"/>
      <c r="BC4646" s="266"/>
      <c r="BM4646" s="275">
        <v>2</v>
      </c>
      <c r="BN4646" s="275"/>
      <c r="BO4646" s="275"/>
      <c r="BP4646" s="275"/>
      <c r="BQ4646" s="275"/>
      <c r="BR4646" s="275"/>
      <c r="BS4646" s="275"/>
      <c r="BT4646" s="275"/>
      <c r="BU4646" s="275"/>
      <c r="BV4646" s="275"/>
    </row>
    <row r="4647" spans="1:74" s="263" customFormat="1">
      <c r="A4647" s="458" t="s">
        <v>11446</v>
      </c>
      <c r="B4647" s="458"/>
      <c r="C4647" s="266"/>
      <c r="D4647" s="266"/>
      <c r="E4647" s="266"/>
      <c r="F4647" s="266"/>
      <c r="G4647" s="266"/>
      <c r="H4647" s="266"/>
      <c r="I4647" s="266"/>
      <c r="J4647" s="266"/>
      <c r="K4647" s="266"/>
      <c r="L4647" s="261" t="s">
        <v>11447</v>
      </c>
      <c r="M4647" s="261"/>
      <c r="N4647" s="261"/>
      <c r="O4647" s="458"/>
      <c r="P4647" s="266"/>
      <c r="Q4647" s="262" t="s">
        <v>11445</v>
      </c>
      <c r="R4647" s="261"/>
      <c r="S4647" s="261"/>
      <c r="T4647" s="261"/>
      <c r="U4647" s="261"/>
      <c r="V4647" s="292"/>
      <c r="X4647" s="458"/>
      <c r="Y4647" s="266"/>
      <c r="Z4647" s="264"/>
      <c r="AA4647" s="264"/>
      <c r="AB4647" s="264"/>
      <c r="AF4647" s="458"/>
      <c r="AG4647" s="266"/>
      <c r="AN4647" s="458"/>
      <c r="AO4647" s="266"/>
      <c r="AV4647" s="266"/>
      <c r="BC4647" s="266"/>
      <c r="BM4647" s="275">
        <v>2</v>
      </c>
      <c r="BN4647" s="275"/>
      <c r="BO4647" s="275"/>
      <c r="BP4647" s="275"/>
      <c r="BQ4647" s="275"/>
      <c r="BR4647" s="275"/>
      <c r="BS4647" s="275"/>
      <c r="BT4647" s="275"/>
      <c r="BU4647" s="275"/>
      <c r="BV4647" s="275"/>
    </row>
    <row r="4648" spans="1:74" s="263" customFormat="1">
      <c r="A4648" s="458" t="s">
        <v>11450</v>
      </c>
      <c r="B4648" s="458"/>
      <c r="C4648" s="266"/>
      <c r="D4648" s="266"/>
      <c r="E4648" s="266"/>
      <c r="F4648" s="266"/>
      <c r="G4648" s="266"/>
      <c r="H4648" s="266"/>
      <c r="I4648" s="266"/>
      <c r="J4648" s="266"/>
      <c r="K4648" s="266"/>
      <c r="L4648" s="261" t="s">
        <v>11448</v>
      </c>
      <c r="M4648" s="261"/>
      <c r="N4648" s="261"/>
      <c r="O4648" s="458"/>
      <c r="P4648" s="266"/>
      <c r="Q4648" s="262" t="s">
        <v>11449</v>
      </c>
      <c r="R4648" s="261"/>
      <c r="S4648" s="261"/>
      <c r="T4648" s="261"/>
      <c r="U4648" s="261"/>
      <c r="V4648" s="292"/>
      <c r="X4648" s="458"/>
      <c r="Y4648" s="266"/>
      <c r="Z4648" s="264"/>
      <c r="AA4648" s="264"/>
      <c r="AB4648" s="264"/>
      <c r="AF4648" s="458"/>
      <c r="AG4648" s="266"/>
      <c r="AN4648" s="458"/>
      <c r="AO4648" s="266"/>
      <c r="AV4648" s="266"/>
      <c r="BC4648" s="266"/>
      <c r="BM4648" s="275">
        <v>2</v>
      </c>
      <c r="BN4648" s="275"/>
      <c r="BO4648" s="275"/>
      <c r="BP4648" s="275"/>
      <c r="BQ4648" s="275"/>
      <c r="BR4648" s="275"/>
      <c r="BS4648" s="275"/>
      <c r="BT4648" s="275"/>
      <c r="BU4648" s="275"/>
      <c r="BV4648" s="275"/>
    </row>
    <row r="4649" spans="1:74" s="263" customFormat="1">
      <c r="A4649" s="458" t="s">
        <v>11453</v>
      </c>
      <c r="B4649" s="458"/>
      <c r="C4649" s="266"/>
      <c r="D4649" s="266"/>
      <c r="E4649" s="266"/>
      <c r="F4649" s="266"/>
      <c r="G4649" s="266"/>
      <c r="H4649" s="266"/>
      <c r="I4649" s="266"/>
      <c r="J4649" s="266"/>
      <c r="K4649" s="266"/>
      <c r="L4649" s="261" t="s">
        <v>11451</v>
      </c>
      <c r="M4649" s="261"/>
      <c r="N4649" s="261"/>
      <c r="O4649" s="458"/>
      <c r="P4649" s="266"/>
      <c r="Q4649" s="262" t="s">
        <v>11452</v>
      </c>
      <c r="R4649" s="261"/>
      <c r="S4649" s="261"/>
      <c r="T4649" s="261"/>
      <c r="U4649" s="261"/>
      <c r="V4649" s="292"/>
      <c r="X4649" s="458"/>
      <c r="Y4649" s="266"/>
      <c r="Z4649" s="264"/>
      <c r="AA4649" s="264"/>
      <c r="AB4649" s="264"/>
      <c r="AF4649" s="458"/>
      <c r="AG4649" s="266"/>
      <c r="AN4649" s="458"/>
      <c r="AO4649" s="266"/>
      <c r="AV4649" s="266"/>
      <c r="BC4649" s="266"/>
      <c r="BM4649" s="275">
        <v>2</v>
      </c>
      <c r="BN4649" s="275"/>
      <c r="BO4649" s="275"/>
      <c r="BP4649" s="275"/>
      <c r="BQ4649" s="275"/>
      <c r="BR4649" s="275"/>
      <c r="BS4649" s="275"/>
      <c r="BT4649" s="275"/>
      <c r="BU4649" s="275"/>
      <c r="BV4649" s="275"/>
    </row>
    <row r="4650" spans="1:74" s="263" customFormat="1">
      <c r="A4650" s="458" t="s">
        <v>11456</v>
      </c>
      <c r="B4650" s="458"/>
      <c r="C4650" s="266"/>
      <c r="D4650" s="266"/>
      <c r="E4650" s="266"/>
      <c r="F4650" s="266"/>
      <c r="G4650" s="266"/>
      <c r="H4650" s="266"/>
      <c r="I4650" s="266"/>
      <c r="J4650" s="266"/>
      <c r="K4650" s="266"/>
      <c r="L4650" s="261" t="s">
        <v>11454</v>
      </c>
      <c r="M4650" s="261"/>
      <c r="N4650" s="261"/>
      <c r="O4650" s="458"/>
      <c r="P4650" s="266"/>
      <c r="Q4650" s="262" t="s">
        <v>11455</v>
      </c>
      <c r="R4650" s="261"/>
      <c r="S4650" s="261"/>
      <c r="T4650" s="261"/>
      <c r="U4650" s="261"/>
      <c r="V4650" s="292"/>
      <c r="X4650" s="458"/>
      <c r="Y4650" s="266"/>
      <c r="Z4650" s="264"/>
      <c r="AA4650" s="264"/>
      <c r="AB4650" s="264"/>
      <c r="AF4650" s="458"/>
      <c r="AG4650" s="266"/>
      <c r="AN4650" s="458"/>
      <c r="AO4650" s="266"/>
      <c r="AV4650" s="266"/>
      <c r="BC4650" s="266"/>
      <c r="BM4650" s="275">
        <v>2</v>
      </c>
      <c r="BN4650" s="275"/>
      <c r="BO4650" s="275"/>
      <c r="BP4650" s="275"/>
      <c r="BQ4650" s="275"/>
      <c r="BR4650" s="275"/>
      <c r="BS4650" s="275"/>
      <c r="BT4650" s="275"/>
      <c r="BU4650" s="275"/>
      <c r="BV4650" s="275"/>
    </row>
    <row r="4651" spans="1:74" s="263" customFormat="1">
      <c r="A4651" s="458" t="s">
        <v>11456</v>
      </c>
      <c r="B4651" s="458"/>
      <c r="C4651" s="266"/>
      <c r="D4651" s="266"/>
      <c r="E4651" s="266"/>
      <c r="F4651" s="266"/>
      <c r="G4651" s="266"/>
      <c r="H4651" s="266"/>
      <c r="I4651" s="266"/>
      <c r="J4651" s="266"/>
      <c r="K4651" s="266"/>
      <c r="L4651" s="261" t="s">
        <v>11454</v>
      </c>
      <c r="M4651" s="261"/>
      <c r="N4651" s="261"/>
      <c r="O4651" s="458"/>
      <c r="P4651" s="266"/>
      <c r="Q4651" s="262" t="s">
        <v>11457</v>
      </c>
      <c r="R4651" s="261"/>
      <c r="S4651" s="261"/>
      <c r="T4651" s="261"/>
      <c r="U4651" s="261"/>
      <c r="V4651" s="292"/>
      <c r="X4651" s="458"/>
      <c r="Y4651" s="266"/>
      <c r="Z4651" s="264"/>
      <c r="AA4651" s="264"/>
      <c r="AB4651" s="264"/>
      <c r="AF4651" s="458"/>
      <c r="AG4651" s="266"/>
      <c r="AN4651" s="458"/>
      <c r="AO4651" s="266"/>
      <c r="AV4651" s="266"/>
      <c r="BC4651" s="266"/>
      <c r="BM4651" s="275">
        <v>2</v>
      </c>
      <c r="BN4651" s="275"/>
      <c r="BO4651" s="275"/>
      <c r="BP4651" s="275"/>
      <c r="BQ4651" s="275"/>
      <c r="BR4651" s="275"/>
      <c r="BS4651" s="275"/>
      <c r="BT4651" s="275"/>
      <c r="BU4651" s="275"/>
      <c r="BV4651" s="275"/>
    </row>
    <row r="4652" spans="1:74" s="263" customFormat="1">
      <c r="A4652" s="458" t="s">
        <v>11460</v>
      </c>
      <c r="B4652" s="458"/>
      <c r="C4652" s="266"/>
      <c r="D4652" s="266"/>
      <c r="E4652" s="266"/>
      <c r="F4652" s="266"/>
      <c r="G4652" s="266"/>
      <c r="H4652" s="266"/>
      <c r="I4652" s="266"/>
      <c r="J4652" s="266"/>
      <c r="K4652" s="266"/>
      <c r="L4652" s="261" t="s">
        <v>11458</v>
      </c>
      <c r="M4652" s="261"/>
      <c r="N4652" s="261"/>
      <c r="O4652" s="458"/>
      <c r="P4652" s="266"/>
      <c r="Q4652" s="262" t="s">
        <v>11459</v>
      </c>
      <c r="R4652" s="261"/>
      <c r="S4652" s="261"/>
      <c r="T4652" s="261"/>
      <c r="U4652" s="261"/>
      <c r="V4652" s="292"/>
      <c r="X4652" s="458"/>
      <c r="Y4652" s="266"/>
      <c r="Z4652" s="264"/>
      <c r="AA4652" s="264"/>
      <c r="AB4652" s="264"/>
      <c r="AF4652" s="458"/>
      <c r="AG4652" s="266"/>
      <c r="AN4652" s="458"/>
      <c r="AO4652" s="266"/>
      <c r="AV4652" s="266"/>
      <c r="BC4652" s="266"/>
      <c r="BM4652" s="275">
        <v>2</v>
      </c>
      <c r="BN4652" s="275"/>
      <c r="BO4652" s="275"/>
      <c r="BP4652" s="275"/>
      <c r="BQ4652" s="275"/>
      <c r="BR4652" s="275"/>
      <c r="BS4652" s="275"/>
      <c r="BT4652" s="275"/>
      <c r="BU4652" s="275"/>
      <c r="BV4652" s="275"/>
    </row>
    <row r="4653" spans="1:74" s="263" customFormat="1">
      <c r="A4653" s="458" t="s">
        <v>11463</v>
      </c>
      <c r="B4653" s="458"/>
      <c r="C4653" s="266"/>
      <c r="D4653" s="266"/>
      <c r="E4653" s="266"/>
      <c r="F4653" s="266"/>
      <c r="G4653" s="266"/>
      <c r="H4653" s="266"/>
      <c r="I4653" s="266"/>
      <c r="J4653" s="266"/>
      <c r="K4653" s="266"/>
      <c r="L4653" s="261" t="s">
        <v>11461</v>
      </c>
      <c r="M4653" s="261"/>
      <c r="N4653" s="261"/>
      <c r="O4653" s="458"/>
      <c r="P4653" s="266"/>
      <c r="Q4653" s="262" t="s">
        <v>11462</v>
      </c>
      <c r="R4653" s="261"/>
      <c r="S4653" s="261"/>
      <c r="T4653" s="261"/>
      <c r="U4653" s="261"/>
      <c r="V4653" s="292"/>
      <c r="X4653" s="458"/>
      <c r="Y4653" s="266"/>
      <c r="Z4653" s="264"/>
      <c r="AA4653" s="264"/>
      <c r="AB4653" s="264"/>
      <c r="AF4653" s="458"/>
      <c r="AG4653" s="266"/>
      <c r="AN4653" s="458"/>
      <c r="AO4653" s="266"/>
      <c r="AV4653" s="266"/>
      <c r="BC4653" s="266"/>
      <c r="BM4653" s="275">
        <v>2</v>
      </c>
      <c r="BN4653" s="275"/>
      <c r="BO4653" s="275"/>
      <c r="BP4653" s="275"/>
      <c r="BQ4653" s="275"/>
      <c r="BR4653" s="275"/>
      <c r="BS4653" s="275"/>
      <c r="BT4653" s="275"/>
      <c r="BU4653" s="275"/>
      <c r="BV4653" s="275"/>
    </row>
    <row r="4654" spans="1:74" s="263" customFormat="1">
      <c r="A4654" s="457"/>
      <c r="B4654" s="457"/>
      <c r="C4654" s="260"/>
      <c r="D4654" s="260"/>
      <c r="E4654" s="260"/>
      <c r="F4654" s="260"/>
      <c r="G4654" s="260"/>
      <c r="H4654" s="260"/>
      <c r="I4654" s="260"/>
      <c r="J4654" s="260"/>
      <c r="K4654" s="260"/>
      <c r="L4654" s="261" t="s">
        <v>11464</v>
      </c>
      <c r="M4654" s="261"/>
      <c r="N4654" s="261"/>
      <c r="O4654" s="457"/>
      <c r="P4654" s="260"/>
      <c r="Q4654" s="262" t="s">
        <v>11465</v>
      </c>
      <c r="R4654" s="261"/>
      <c r="S4654" s="261"/>
      <c r="T4654" s="261"/>
      <c r="U4654" s="261"/>
      <c r="V4654" s="292"/>
      <c r="X4654" s="457"/>
      <c r="Y4654" s="260"/>
      <c r="Z4654" s="264"/>
      <c r="AA4654" s="264"/>
      <c r="AB4654" s="264"/>
      <c r="AF4654" s="457"/>
      <c r="AG4654" s="260"/>
      <c r="AN4654" s="457"/>
      <c r="AO4654" s="260"/>
      <c r="AV4654" s="260"/>
      <c r="BC4654" s="260"/>
      <c r="BM4654" s="275">
        <v>2</v>
      </c>
      <c r="BN4654" s="275"/>
      <c r="BO4654" s="275"/>
      <c r="BP4654" s="275"/>
      <c r="BQ4654" s="275"/>
      <c r="BR4654" s="275"/>
      <c r="BS4654" s="275"/>
      <c r="BT4654" s="275"/>
      <c r="BU4654" s="275"/>
      <c r="BV4654" s="275"/>
    </row>
    <row r="4655" spans="1:74" s="263" customFormat="1">
      <c r="A4655" s="457"/>
      <c r="B4655" s="457"/>
      <c r="C4655" s="260"/>
      <c r="D4655" s="260"/>
      <c r="E4655" s="260"/>
      <c r="F4655" s="260"/>
      <c r="G4655" s="260"/>
      <c r="H4655" s="260"/>
      <c r="I4655" s="260"/>
      <c r="J4655" s="260"/>
      <c r="K4655" s="260"/>
      <c r="L4655" s="261" t="s">
        <v>11464</v>
      </c>
      <c r="M4655" s="261"/>
      <c r="N4655" s="261"/>
      <c r="O4655" s="457"/>
      <c r="P4655" s="260"/>
      <c r="Q4655" s="262" t="s">
        <v>11466</v>
      </c>
      <c r="R4655" s="261"/>
      <c r="S4655" s="261"/>
      <c r="T4655" s="261"/>
      <c r="U4655" s="261"/>
      <c r="V4655" s="292"/>
      <c r="X4655" s="457"/>
      <c r="Y4655" s="260"/>
      <c r="Z4655" s="264"/>
      <c r="AA4655" s="264"/>
      <c r="AB4655" s="264"/>
      <c r="AF4655" s="457"/>
      <c r="AG4655" s="260"/>
      <c r="AN4655" s="457"/>
      <c r="AO4655" s="260"/>
      <c r="AV4655" s="260"/>
      <c r="BC4655" s="260"/>
      <c r="BM4655" s="275">
        <v>2</v>
      </c>
      <c r="BN4655" s="275"/>
      <c r="BO4655" s="275"/>
      <c r="BP4655" s="275"/>
      <c r="BQ4655" s="275"/>
      <c r="BR4655" s="275"/>
      <c r="BS4655" s="275"/>
      <c r="BT4655" s="275"/>
      <c r="BU4655" s="275"/>
      <c r="BV4655" s="275"/>
    </row>
    <row r="4656" spans="1:74" s="263" customFormat="1">
      <c r="A4656" s="458" t="s">
        <v>11469</v>
      </c>
      <c r="B4656" s="458"/>
      <c r="C4656" s="266"/>
      <c r="D4656" s="266"/>
      <c r="E4656" s="266"/>
      <c r="F4656" s="266"/>
      <c r="G4656" s="266"/>
      <c r="H4656" s="266"/>
      <c r="I4656" s="266"/>
      <c r="J4656" s="266"/>
      <c r="K4656" s="266"/>
      <c r="L4656" s="261" t="s">
        <v>11467</v>
      </c>
      <c r="M4656" s="261"/>
      <c r="N4656" s="261"/>
      <c r="O4656" s="458"/>
      <c r="P4656" s="266"/>
      <c r="Q4656" s="262" t="s">
        <v>11468</v>
      </c>
      <c r="R4656" s="261"/>
      <c r="S4656" s="261"/>
      <c r="T4656" s="261"/>
      <c r="U4656" s="261"/>
      <c r="V4656" s="292"/>
      <c r="X4656" s="458"/>
      <c r="Y4656" s="266"/>
      <c r="Z4656" s="264"/>
      <c r="AA4656" s="264"/>
      <c r="AB4656" s="264"/>
      <c r="AF4656" s="458"/>
      <c r="AG4656" s="266"/>
      <c r="AN4656" s="458"/>
      <c r="AO4656" s="266"/>
      <c r="AV4656" s="266"/>
      <c r="BC4656" s="266"/>
      <c r="BM4656" s="275">
        <v>2</v>
      </c>
      <c r="BN4656" s="275"/>
      <c r="BO4656" s="275"/>
      <c r="BP4656" s="275"/>
      <c r="BQ4656" s="275"/>
      <c r="BR4656" s="275"/>
      <c r="BS4656" s="275"/>
      <c r="BT4656" s="275"/>
      <c r="BU4656" s="275"/>
      <c r="BV4656" s="275"/>
    </row>
    <row r="4657" spans="1:74" s="263" customFormat="1">
      <c r="A4657" s="458" t="s">
        <v>11469</v>
      </c>
      <c r="B4657" s="458"/>
      <c r="C4657" s="266"/>
      <c r="D4657" s="266"/>
      <c r="E4657" s="266"/>
      <c r="F4657" s="266"/>
      <c r="G4657" s="266"/>
      <c r="H4657" s="266"/>
      <c r="I4657" s="266"/>
      <c r="J4657" s="266"/>
      <c r="K4657" s="266"/>
      <c r="L4657" s="261" t="s">
        <v>11467</v>
      </c>
      <c r="M4657" s="261"/>
      <c r="N4657" s="261"/>
      <c r="O4657" s="458"/>
      <c r="P4657" s="266"/>
      <c r="Q4657" s="262" t="s">
        <v>5283</v>
      </c>
      <c r="R4657" s="261"/>
      <c r="S4657" s="261"/>
      <c r="T4657" s="261"/>
      <c r="U4657" s="261"/>
      <c r="V4657" s="292"/>
      <c r="X4657" s="458"/>
      <c r="Y4657" s="266"/>
      <c r="Z4657" s="264"/>
      <c r="AA4657" s="264"/>
      <c r="AB4657" s="264"/>
      <c r="AF4657" s="458"/>
      <c r="AG4657" s="266"/>
      <c r="AN4657" s="458"/>
      <c r="AO4657" s="266"/>
      <c r="AV4657" s="266"/>
      <c r="BC4657" s="266"/>
      <c r="BM4657" s="275">
        <v>2</v>
      </c>
      <c r="BN4657" s="275"/>
      <c r="BO4657" s="275"/>
      <c r="BP4657" s="275"/>
      <c r="BQ4657" s="275"/>
      <c r="BR4657" s="275"/>
      <c r="BS4657" s="275"/>
      <c r="BT4657" s="275"/>
      <c r="BU4657" s="275"/>
      <c r="BV4657" s="275"/>
    </row>
    <row r="4658" spans="1:74" s="263" customFormat="1">
      <c r="A4658" s="458" t="s">
        <v>11472</v>
      </c>
      <c r="B4658" s="458"/>
      <c r="C4658" s="266"/>
      <c r="D4658" s="266"/>
      <c r="E4658" s="266"/>
      <c r="F4658" s="266"/>
      <c r="G4658" s="266"/>
      <c r="H4658" s="266"/>
      <c r="I4658" s="266"/>
      <c r="J4658" s="266"/>
      <c r="K4658" s="266"/>
      <c r="L4658" s="261" t="s">
        <v>11470</v>
      </c>
      <c r="M4658" s="261"/>
      <c r="N4658" s="261"/>
      <c r="O4658" s="458"/>
      <c r="P4658" s="266"/>
      <c r="Q4658" s="262" t="s">
        <v>11471</v>
      </c>
      <c r="R4658" s="261"/>
      <c r="S4658" s="261"/>
      <c r="T4658" s="261"/>
      <c r="U4658" s="261"/>
      <c r="V4658" s="292"/>
      <c r="X4658" s="458"/>
      <c r="Y4658" s="266"/>
      <c r="Z4658" s="264"/>
      <c r="AA4658" s="264"/>
      <c r="AB4658" s="264"/>
      <c r="AF4658" s="458"/>
      <c r="AG4658" s="266"/>
      <c r="AN4658" s="458"/>
      <c r="AO4658" s="266"/>
      <c r="AV4658" s="266"/>
      <c r="BC4658" s="266"/>
      <c r="BM4658" s="275">
        <v>2</v>
      </c>
      <c r="BN4658" s="275"/>
      <c r="BO4658" s="275"/>
      <c r="BP4658" s="275"/>
      <c r="BQ4658" s="275"/>
      <c r="BR4658" s="275"/>
      <c r="BS4658" s="275"/>
      <c r="BT4658" s="275"/>
      <c r="BU4658" s="275"/>
      <c r="BV4658" s="275"/>
    </row>
    <row r="4659" spans="1:74" s="263" customFormat="1">
      <c r="A4659" s="458" t="s">
        <v>11475</v>
      </c>
      <c r="B4659" s="458"/>
      <c r="C4659" s="266"/>
      <c r="D4659" s="266"/>
      <c r="E4659" s="266"/>
      <c r="F4659" s="266"/>
      <c r="G4659" s="266"/>
      <c r="H4659" s="266"/>
      <c r="I4659" s="266"/>
      <c r="J4659" s="266"/>
      <c r="K4659" s="266"/>
      <c r="L4659" s="261" t="s">
        <v>11473</v>
      </c>
      <c r="M4659" s="261"/>
      <c r="N4659" s="261"/>
      <c r="O4659" s="458"/>
      <c r="P4659" s="266"/>
      <c r="Q4659" s="262" t="s">
        <v>11474</v>
      </c>
      <c r="R4659" s="261"/>
      <c r="S4659" s="261"/>
      <c r="T4659" s="261"/>
      <c r="U4659" s="261"/>
      <c r="V4659" s="292"/>
      <c r="X4659" s="458"/>
      <c r="Y4659" s="266"/>
      <c r="Z4659" s="264"/>
      <c r="AA4659" s="264"/>
      <c r="AB4659" s="264"/>
      <c r="AF4659" s="458"/>
      <c r="AG4659" s="266"/>
      <c r="AN4659" s="458"/>
      <c r="AO4659" s="266"/>
      <c r="AV4659" s="266"/>
      <c r="BC4659" s="266"/>
      <c r="BM4659" s="275">
        <v>2</v>
      </c>
      <c r="BN4659" s="275"/>
      <c r="BO4659" s="275"/>
      <c r="BP4659" s="275"/>
      <c r="BQ4659" s="275"/>
      <c r="BR4659" s="275"/>
      <c r="BS4659" s="275"/>
      <c r="BT4659" s="275"/>
      <c r="BU4659" s="275"/>
      <c r="BV4659" s="275"/>
    </row>
    <row r="4660" spans="1:74" s="263" customFormat="1">
      <c r="A4660" s="458" t="s">
        <v>11478</v>
      </c>
      <c r="B4660" s="458"/>
      <c r="C4660" s="266"/>
      <c r="D4660" s="266"/>
      <c r="E4660" s="266"/>
      <c r="F4660" s="266"/>
      <c r="G4660" s="266"/>
      <c r="H4660" s="266"/>
      <c r="I4660" s="266"/>
      <c r="J4660" s="266"/>
      <c r="K4660" s="266"/>
      <c r="L4660" s="261" t="s">
        <v>11476</v>
      </c>
      <c r="M4660" s="261"/>
      <c r="N4660" s="261"/>
      <c r="O4660" s="458"/>
      <c r="P4660" s="266"/>
      <c r="Q4660" s="262" t="s">
        <v>11477</v>
      </c>
      <c r="R4660" s="261"/>
      <c r="S4660" s="261"/>
      <c r="T4660" s="261"/>
      <c r="U4660" s="261"/>
      <c r="V4660" s="292"/>
      <c r="X4660" s="458"/>
      <c r="Y4660" s="266"/>
      <c r="Z4660" s="264"/>
      <c r="AA4660" s="264"/>
      <c r="AB4660" s="264"/>
      <c r="AF4660" s="458"/>
      <c r="AG4660" s="266"/>
      <c r="AN4660" s="458"/>
      <c r="AO4660" s="266"/>
      <c r="AV4660" s="266"/>
      <c r="BC4660" s="266"/>
      <c r="BM4660" s="275">
        <v>2</v>
      </c>
      <c r="BN4660" s="275"/>
      <c r="BO4660" s="275"/>
      <c r="BP4660" s="275"/>
      <c r="BQ4660" s="275"/>
      <c r="BR4660" s="275"/>
      <c r="BS4660" s="275"/>
      <c r="BT4660" s="275"/>
      <c r="BU4660" s="275"/>
      <c r="BV4660" s="275"/>
    </row>
    <row r="4661" spans="1:74" s="263" customFormat="1">
      <c r="A4661" s="458" t="s">
        <v>11481</v>
      </c>
      <c r="B4661" s="458"/>
      <c r="C4661" s="266"/>
      <c r="D4661" s="266"/>
      <c r="E4661" s="266"/>
      <c r="F4661" s="266"/>
      <c r="G4661" s="266"/>
      <c r="H4661" s="266"/>
      <c r="I4661" s="266"/>
      <c r="J4661" s="266"/>
      <c r="K4661" s="266"/>
      <c r="L4661" s="261" t="s">
        <v>11479</v>
      </c>
      <c r="M4661" s="261"/>
      <c r="N4661" s="261"/>
      <c r="O4661" s="458"/>
      <c r="P4661" s="266"/>
      <c r="Q4661" s="262" t="s">
        <v>11480</v>
      </c>
      <c r="R4661" s="261"/>
      <c r="S4661" s="261"/>
      <c r="T4661" s="261"/>
      <c r="U4661" s="261"/>
      <c r="V4661" s="292"/>
      <c r="X4661" s="458"/>
      <c r="Y4661" s="266"/>
      <c r="Z4661" s="264"/>
      <c r="AA4661" s="264"/>
      <c r="AB4661" s="264"/>
      <c r="AF4661" s="458"/>
      <c r="AG4661" s="266"/>
      <c r="AN4661" s="458"/>
      <c r="AO4661" s="266"/>
      <c r="AV4661" s="266"/>
      <c r="BC4661" s="266"/>
      <c r="BM4661" s="275">
        <v>2</v>
      </c>
      <c r="BN4661" s="275"/>
      <c r="BO4661" s="275"/>
      <c r="BP4661" s="275"/>
      <c r="BQ4661" s="275"/>
      <c r="BR4661" s="275"/>
      <c r="BS4661" s="275"/>
      <c r="BT4661" s="275"/>
      <c r="BU4661" s="275"/>
      <c r="BV4661" s="275"/>
    </row>
    <row r="4662" spans="1:74" s="263" customFormat="1">
      <c r="A4662" s="458" t="s">
        <v>11484</v>
      </c>
      <c r="B4662" s="458"/>
      <c r="C4662" s="266"/>
      <c r="D4662" s="266"/>
      <c r="E4662" s="266"/>
      <c r="F4662" s="266"/>
      <c r="G4662" s="266"/>
      <c r="H4662" s="266"/>
      <c r="I4662" s="266"/>
      <c r="J4662" s="266"/>
      <c r="K4662" s="266"/>
      <c r="L4662" s="261" t="s">
        <v>11482</v>
      </c>
      <c r="M4662" s="261"/>
      <c r="N4662" s="261"/>
      <c r="O4662" s="458"/>
      <c r="P4662" s="266"/>
      <c r="Q4662" s="262" t="s">
        <v>11483</v>
      </c>
      <c r="R4662" s="261"/>
      <c r="S4662" s="261"/>
      <c r="T4662" s="261"/>
      <c r="U4662" s="261"/>
      <c r="V4662" s="292"/>
      <c r="X4662" s="458"/>
      <c r="Y4662" s="266"/>
      <c r="Z4662" s="264"/>
      <c r="AA4662" s="264"/>
      <c r="AB4662" s="264"/>
      <c r="AF4662" s="458"/>
      <c r="AG4662" s="266"/>
      <c r="AN4662" s="458"/>
      <c r="AO4662" s="266"/>
      <c r="AV4662" s="266"/>
      <c r="BC4662" s="266"/>
      <c r="BM4662" s="275">
        <v>2</v>
      </c>
      <c r="BN4662" s="275"/>
      <c r="BO4662" s="275"/>
      <c r="BP4662" s="275"/>
      <c r="BQ4662" s="275"/>
      <c r="BR4662" s="275"/>
      <c r="BS4662" s="275"/>
      <c r="BT4662" s="275"/>
      <c r="BU4662" s="275"/>
      <c r="BV4662" s="275"/>
    </row>
    <row r="4663" spans="1:74" s="263" customFormat="1">
      <c r="A4663" s="458" t="s">
        <v>11484</v>
      </c>
      <c r="B4663" s="458"/>
      <c r="C4663" s="266"/>
      <c r="D4663" s="266"/>
      <c r="E4663" s="266"/>
      <c r="F4663" s="266"/>
      <c r="G4663" s="266"/>
      <c r="H4663" s="266"/>
      <c r="I4663" s="266"/>
      <c r="J4663" s="266"/>
      <c r="K4663" s="266"/>
      <c r="L4663" s="261" t="s">
        <v>11482</v>
      </c>
      <c r="M4663" s="261"/>
      <c r="N4663" s="261"/>
      <c r="O4663" s="458"/>
      <c r="P4663" s="266"/>
      <c r="Q4663" s="262" t="s">
        <v>11485</v>
      </c>
      <c r="R4663" s="261"/>
      <c r="S4663" s="261"/>
      <c r="T4663" s="261"/>
      <c r="U4663" s="261"/>
      <c r="V4663" s="292"/>
      <c r="X4663" s="458"/>
      <c r="Y4663" s="266"/>
      <c r="Z4663" s="264"/>
      <c r="AA4663" s="264"/>
      <c r="AB4663" s="264"/>
      <c r="AF4663" s="458"/>
      <c r="AG4663" s="266"/>
      <c r="AN4663" s="458"/>
      <c r="AO4663" s="266"/>
      <c r="AV4663" s="266"/>
      <c r="BC4663" s="266"/>
      <c r="BM4663" s="275">
        <v>2</v>
      </c>
      <c r="BN4663" s="275"/>
      <c r="BO4663" s="275"/>
      <c r="BP4663" s="275"/>
      <c r="BQ4663" s="275"/>
      <c r="BR4663" s="275"/>
      <c r="BS4663" s="275"/>
      <c r="BT4663" s="275"/>
      <c r="BU4663" s="275"/>
      <c r="BV4663" s="275"/>
    </row>
    <row r="4664" spans="1:74" s="263" customFormat="1">
      <c r="A4664" s="458" t="s">
        <v>11487</v>
      </c>
      <c r="B4664" s="458"/>
      <c r="C4664" s="266"/>
      <c r="D4664" s="266"/>
      <c r="E4664" s="266"/>
      <c r="F4664" s="266"/>
      <c r="G4664" s="266"/>
      <c r="H4664" s="266"/>
      <c r="I4664" s="266"/>
      <c r="J4664" s="266"/>
      <c r="K4664" s="266"/>
      <c r="L4664" s="261" t="s">
        <v>11486</v>
      </c>
      <c r="M4664" s="261"/>
      <c r="N4664" s="261"/>
      <c r="O4664" s="458"/>
      <c r="P4664" s="266"/>
      <c r="Q4664" s="262" t="s">
        <v>7580</v>
      </c>
      <c r="R4664" s="261"/>
      <c r="S4664" s="261"/>
      <c r="T4664" s="261"/>
      <c r="U4664" s="261"/>
      <c r="V4664" s="292"/>
      <c r="X4664" s="458"/>
      <c r="Y4664" s="266"/>
      <c r="Z4664" s="264"/>
      <c r="AA4664" s="264"/>
      <c r="AB4664" s="264"/>
      <c r="AF4664" s="458"/>
      <c r="AG4664" s="266"/>
      <c r="AN4664" s="458"/>
      <c r="AO4664" s="266"/>
      <c r="AV4664" s="266"/>
      <c r="BC4664" s="266"/>
      <c r="BM4664" s="275">
        <v>2</v>
      </c>
      <c r="BN4664" s="275"/>
      <c r="BO4664" s="275"/>
      <c r="BP4664" s="275"/>
      <c r="BQ4664" s="275"/>
      <c r="BR4664" s="275"/>
      <c r="BS4664" s="275"/>
      <c r="BT4664" s="275"/>
      <c r="BU4664" s="275"/>
      <c r="BV4664" s="275"/>
    </row>
    <row r="4665" spans="1:74" s="263" customFormat="1">
      <c r="A4665" s="458" t="s">
        <v>11490</v>
      </c>
      <c r="B4665" s="458"/>
      <c r="C4665" s="266"/>
      <c r="D4665" s="266"/>
      <c r="E4665" s="266"/>
      <c r="F4665" s="266"/>
      <c r="G4665" s="266"/>
      <c r="H4665" s="266"/>
      <c r="I4665" s="266"/>
      <c r="J4665" s="266"/>
      <c r="K4665" s="266"/>
      <c r="L4665" s="261" t="s">
        <v>11488</v>
      </c>
      <c r="M4665" s="261"/>
      <c r="N4665" s="261"/>
      <c r="O4665" s="458"/>
      <c r="P4665" s="266"/>
      <c r="Q4665" s="262" t="s">
        <v>11489</v>
      </c>
      <c r="R4665" s="261"/>
      <c r="S4665" s="261"/>
      <c r="T4665" s="261"/>
      <c r="U4665" s="261"/>
      <c r="V4665" s="292"/>
      <c r="X4665" s="458"/>
      <c r="Y4665" s="266"/>
      <c r="Z4665" s="264"/>
      <c r="AA4665" s="264"/>
      <c r="AB4665" s="264"/>
      <c r="AF4665" s="458"/>
      <c r="AG4665" s="266"/>
      <c r="AN4665" s="458"/>
      <c r="AO4665" s="266"/>
      <c r="AV4665" s="266"/>
      <c r="BC4665" s="266"/>
      <c r="BM4665" s="275">
        <v>2</v>
      </c>
      <c r="BN4665" s="275"/>
      <c r="BO4665" s="275"/>
      <c r="BP4665" s="275"/>
      <c r="BQ4665" s="275"/>
      <c r="BR4665" s="275"/>
      <c r="BS4665" s="275"/>
      <c r="BT4665" s="275"/>
      <c r="BU4665" s="275"/>
      <c r="BV4665" s="275"/>
    </row>
    <row r="4666" spans="1:74" s="263" customFormat="1">
      <c r="A4666" s="458" t="s">
        <v>11493</v>
      </c>
      <c r="B4666" s="458"/>
      <c r="C4666" s="266"/>
      <c r="D4666" s="266"/>
      <c r="E4666" s="266"/>
      <c r="F4666" s="266"/>
      <c r="G4666" s="266"/>
      <c r="H4666" s="266"/>
      <c r="I4666" s="266"/>
      <c r="J4666" s="266"/>
      <c r="K4666" s="266"/>
      <c r="L4666" s="261" t="s">
        <v>11491</v>
      </c>
      <c r="M4666" s="261"/>
      <c r="N4666" s="261"/>
      <c r="O4666" s="458"/>
      <c r="P4666" s="266"/>
      <c r="Q4666" s="262" t="s">
        <v>11492</v>
      </c>
      <c r="R4666" s="261"/>
      <c r="S4666" s="261"/>
      <c r="T4666" s="261"/>
      <c r="U4666" s="261"/>
      <c r="V4666" s="292"/>
      <c r="X4666" s="458"/>
      <c r="Y4666" s="266"/>
      <c r="Z4666" s="264"/>
      <c r="AA4666" s="264"/>
      <c r="AB4666" s="264"/>
      <c r="AF4666" s="458"/>
      <c r="AG4666" s="266"/>
      <c r="AN4666" s="458"/>
      <c r="AO4666" s="266"/>
      <c r="AV4666" s="266"/>
      <c r="BC4666" s="266"/>
      <c r="BM4666" s="275">
        <v>2</v>
      </c>
      <c r="BN4666" s="275"/>
      <c r="BO4666" s="275"/>
      <c r="BP4666" s="275"/>
      <c r="BQ4666" s="275"/>
      <c r="BR4666" s="275"/>
      <c r="BS4666" s="275"/>
      <c r="BT4666" s="275"/>
      <c r="BU4666" s="275"/>
      <c r="BV4666" s="275"/>
    </row>
    <row r="4667" spans="1:74" s="263" customFormat="1">
      <c r="A4667" s="458" t="s">
        <v>11493</v>
      </c>
      <c r="B4667" s="458"/>
      <c r="C4667" s="266"/>
      <c r="D4667" s="266"/>
      <c r="E4667" s="266"/>
      <c r="F4667" s="266"/>
      <c r="G4667" s="266"/>
      <c r="H4667" s="266"/>
      <c r="I4667" s="266"/>
      <c r="J4667" s="266"/>
      <c r="K4667" s="266"/>
      <c r="L4667" s="261" t="s">
        <v>11494</v>
      </c>
      <c r="M4667" s="261"/>
      <c r="N4667" s="261"/>
      <c r="O4667" s="458"/>
      <c r="P4667" s="266"/>
      <c r="Q4667" s="262" t="s">
        <v>11495</v>
      </c>
      <c r="R4667" s="261"/>
      <c r="S4667" s="261"/>
      <c r="T4667" s="261"/>
      <c r="U4667" s="261"/>
      <c r="V4667" s="292"/>
      <c r="X4667" s="458"/>
      <c r="Y4667" s="266"/>
      <c r="Z4667" s="264"/>
      <c r="AA4667" s="264"/>
      <c r="AB4667" s="264"/>
      <c r="AF4667" s="458"/>
      <c r="AG4667" s="266"/>
      <c r="AN4667" s="458"/>
      <c r="AO4667" s="266"/>
      <c r="AV4667" s="266"/>
      <c r="BC4667" s="266"/>
      <c r="BM4667" s="275">
        <v>2</v>
      </c>
      <c r="BN4667" s="275"/>
      <c r="BO4667" s="275"/>
      <c r="BP4667" s="275"/>
      <c r="BQ4667" s="275"/>
      <c r="BR4667" s="275"/>
      <c r="BS4667" s="275"/>
      <c r="BT4667" s="275"/>
      <c r="BU4667" s="275"/>
      <c r="BV4667" s="275"/>
    </row>
    <row r="4668" spans="1:74" s="263" customFormat="1">
      <c r="A4668" s="458" t="s">
        <v>11498</v>
      </c>
      <c r="B4668" s="458"/>
      <c r="C4668" s="266"/>
      <c r="D4668" s="266"/>
      <c r="E4668" s="266"/>
      <c r="F4668" s="266"/>
      <c r="G4668" s="266"/>
      <c r="H4668" s="266"/>
      <c r="I4668" s="266"/>
      <c r="J4668" s="266"/>
      <c r="K4668" s="266"/>
      <c r="L4668" s="261" t="s">
        <v>11496</v>
      </c>
      <c r="M4668" s="261"/>
      <c r="N4668" s="261"/>
      <c r="O4668" s="458"/>
      <c r="P4668" s="266"/>
      <c r="Q4668" s="262" t="s">
        <v>11497</v>
      </c>
      <c r="R4668" s="261"/>
      <c r="S4668" s="261"/>
      <c r="T4668" s="261"/>
      <c r="U4668" s="261"/>
      <c r="V4668" s="292"/>
      <c r="X4668" s="458"/>
      <c r="Y4668" s="266"/>
      <c r="Z4668" s="264"/>
      <c r="AA4668" s="264"/>
      <c r="AB4668" s="264"/>
      <c r="AF4668" s="458"/>
      <c r="AG4668" s="266"/>
      <c r="AN4668" s="458"/>
      <c r="AO4668" s="266"/>
      <c r="AV4668" s="266"/>
      <c r="BC4668" s="266"/>
      <c r="BM4668" s="275">
        <v>2</v>
      </c>
      <c r="BN4668" s="275"/>
      <c r="BO4668" s="275"/>
      <c r="BP4668" s="275"/>
      <c r="BQ4668" s="275"/>
      <c r="BR4668" s="275"/>
      <c r="BS4668" s="275"/>
      <c r="BT4668" s="275"/>
      <c r="BU4668" s="275"/>
      <c r="BV4668" s="275"/>
    </row>
    <row r="4669" spans="1:74" s="263" customFormat="1">
      <c r="A4669" s="458" t="s">
        <v>11501</v>
      </c>
      <c r="B4669" s="458"/>
      <c r="C4669" s="266"/>
      <c r="D4669" s="266"/>
      <c r="E4669" s="266"/>
      <c r="F4669" s="266"/>
      <c r="G4669" s="266"/>
      <c r="H4669" s="266"/>
      <c r="I4669" s="266"/>
      <c r="J4669" s="266"/>
      <c r="K4669" s="266"/>
      <c r="L4669" s="261" t="s">
        <v>11499</v>
      </c>
      <c r="M4669" s="261"/>
      <c r="N4669" s="261"/>
      <c r="O4669" s="458"/>
      <c r="P4669" s="266"/>
      <c r="Q4669" s="262" t="s">
        <v>11500</v>
      </c>
      <c r="R4669" s="261"/>
      <c r="S4669" s="261"/>
      <c r="T4669" s="261"/>
      <c r="U4669" s="261"/>
      <c r="V4669" s="292"/>
      <c r="X4669" s="458"/>
      <c r="Y4669" s="266"/>
      <c r="Z4669" s="264"/>
      <c r="AA4669" s="264"/>
      <c r="AB4669" s="264"/>
      <c r="AF4669" s="458"/>
      <c r="AG4669" s="266"/>
      <c r="AN4669" s="458"/>
      <c r="AO4669" s="266"/>
      <c r="AV4669" s="266"/>
      <c r="BC4669" s="266"/>
      <c r="BM4669" s="275">
        <v>2</v>
      </c>
      <c r="BN4669" s="275"/>
      <c r="BO4669" s="275"/>
      <c r="BP4669" s="275"/>
      <c r="BQ4669" s="275"/>
      <c r="BR4669" s="275"/>
      <c r="BS4669" s="275"/>
      <c r="BT4669" s="275"/>
      <c r="BU4669" s="275"/>
      <c r="BV4669" s="275"/>
    </row>
    <row r="4670" spans="1:74" s="263" customFormat="1">
      <c r="A4670" s="458" t="s">
        <v>11504</v>
      </c>
      <c r="B4670" s="458"/>
      <c r="C4670" s="266"/>
      <c r="D4670" s="266"/>
      <c r="E4670" s="266"/>
      <c r="F4670" s="266"/>
      <c r="G4670" s="266"/>
      <c r="H4670" s="266"/>
      <c r="I4670" s="266"/>
      <c r="J4670" s="266"/>
      <c r="K4670" s="266"/>
      <c r="L4670" s="261" t="s">
        <v>11502</v>
      </c>
      <c r="M4670" s="261"/>
      <c r="N4670" s="261"/>
      <c r="O4670" s="458"/>
      <c r="P4670" s="266"/>
      <c r="Q4670" s="262" t="s">
        <v>11503</v>
      </c>
      <c r="R4670" s="261"/>
      <c r="S4670" s="261"/>
      <c r="T4670" s="261"/>
      <c r="U4670" s="261"/>
      <c r="V4670" s="292"/>
      <c r="X4670" s="458"/>
      <c r="Y4670" s="266"/>
      <c r="Z4670" s="264"/>
      <c r="AA4670" s="264"/>
      <c r="AB4670" s="264"/>
      <c r="AF4670" s="458"/>
      <c r="AG4670" s="266"/>
      <c r="AN4670" s="458"/>
      <c r="AO4670" s="266"/>
      <c r="AV4670" s="266"/>
      <c r="BC4670" s="266"/>
      <c r="BM4670" s="275">
        <v>2</v>
      </c>
      <c r="BN4670" s="275"/>
      <c r="BO4670" s="275"/>
      <c r="BP4670" s="275"/>
      <c r="BQ4670" s="275"/>
      <c r="BR4670" s="275"/>
      <c r="BS4670" s="275"/>
      <c r="BT4670" s="275"/>
      <c r="BU4670" s="275"/>
      <c r="BV4670" s="275"/>
    </row>
    <row r="4671" spans="1:74" s="263" customFormat="1">
      <c r="A4671" s="458" t="s">
        <v>11507</v>
      </c>
      <c r="B4671" s="458"/>
      <c r="C4671" s="266"/>
      <c r="D4671" s="266"/>
      <c r="E4671" s="266"/>
      <c r="F4671" s="266"/>
      <c r="G4671" s="266"/>
      <c r="H4671" s="266"/>
      <c r="I4671" s="266"/>
      <c r="J4671" s="266"/>
      <c r="K4671" s="266"/>
      <c r="L4671" s="261" t="s">
        <v>11505</v>
      </c>
      <c r="M4671" s="261"/>
      <c r="N4671" s="261"/>
      <c r="O4671" s="458"/>
      <c r="P4671" s="266"/>
      <c r="Q4671" s="262" t="s">
        <v>11506</v>
      </c>
      <c r="R4671" s="261"/>
      <c r="S4671" s="261"/>
      <c r="T4671" s="261"/>
      <c r="U4671" s="261"/>
      <c r="V4671" s="292"/>
      <c r="X4671" s="458"/>
      <c r="Y4671" s="266"/>
      <c r="Z4671" s="264"/>
      <c r="AA4671" s="264"/>
      <c r="AB4671" s="264"/>
      <c r="AF4671" s="458"/>
      <c r="AG4671" s="266"/>
      <c r="AN4671" s="458"/>
      <c r="AO4671" s="266"/>
      <c r="AV4671" s="266"/>
      <c r="BC4671" s="266"/>
      <c r="BM4671" s="275">
        <v>2</v>
      </c>
      <c r="BN4671" s="275"/>
      <c r="BO4671" s="275"/>
      <c r="BP4671" s="275"/>
      <c r="BQ4671" s="275"/>
      <c r="BR4671" s="275"/>
      <c r="BS4671" s="275"/>
      <c r="BT4671" s="275"/>
      <c r="BU4671" s="275"/>
      <c r="BV4671" s="275"/>
    </row>
    <row r="4672" spans="1:74" s="263" customFormat="1">
      <c r="A4672" s="458" t="s">
        <v>11510</v>
      </c>
      <c r="B4672" s="458"/>
      <c r="C4672" s="266"/>
      <c r="D4672" s="266"/>
      <c r="E4672" s="266"/>
      <c r="F4672" s="266"/>
      <c r="G4672" s="266"/>
      <c r="H4672" s="266"/>
      <c r="I4672" s="266"/>
      <c r="J4672" s="266"/>
      <c r="K4672" s="266"/>
      <c r="L4672" s="261" t="s">
        <v>11508</v>
      </c>
      <c r="M4672" s="261"/>
      <c r="N4672" s="261"/>
      <c r="O4672" s="458"/>
      <c r="P4672" s="266"/>
      <c r="Q4672" s="262" t="s">
        <v>11509</v>
      </c>
      <c r="R4672" s="261"/>
      <c r="S4672" s="261"/>
      <c r="T4672" s="261"/>
      <c r="U4672" s="261"/>
      <c r="V4672" s="292"/>
      <c r="X4672" s="458"/>
      <c r="Y4672" s="266"/>
      <c r="Z4672" s="264"/>
      <c r="AA4672" s="264"/>
      <c r="AB4672" s="264"/>
      <c r="AF4672" s="458"/>
      <c r="AG4672" s="266"/>
      <c r="AN4672" s="458"/>
      <c r="AO4672" s="266"/>
      <c r="AV4672" s="266"/>
      <c r="BC4672" s="266"/>
      <c r="BM4672" s="275">
        <v>2</v>
      </c>
      <c r="BN4672" s="275"/>
      <c r="BO4672" s="275"/>
      <c r="BP4672" s="275"/>
      <c r="BQ4672" s="275"/>
      <c r="BR4672" s="275"/>
      <c r="BS4672" s="275"/>
      <c r="BT4672" s="275"/>
      <c r="BU4672" s="275"/>
      <c r="BV4672" s="275"/>
    </row>
    <row r="4673" spans="1:74" s="263" customFormat="1">
      <c r="A4673" s="458" t="s">
        <v>7628</v>
      </c>
      <c r="B4673" s="458"/>
      <c r="C4673" s="266"/>
      <c r="D4673" s="266"/>
      <c r="E4673" s="266"/>
      <c r="F4673" s="266"/>
      <c r="G4673" s="266"/>
      <c r="H4673" s="266"/>
      <c r="I4673" s="266"/>
      <c r="J4673" s="266"/>
      <c r="K4673" s="266"/>
      <c r="L4673" s="261" t="s">
        <v>7626</v>
      </c>
      <c r="M4673" s="261"/>
      <c r="N4673" s="261"/>
      <c r="O4673" s="458"/>
      <c r="P4673" s="266"/>
      <c r="Q4673" s="262" t="s">
        <v>7629</v>
      </c>
      <c r="R4673" s="261"/>
      <c r="S4673" s="261"/>
      <c r="T4673" s="261"/>
      <c r="U4673" s="261"/>
      <c r="V4673" s="292"/>
      <c r="X4673" s="458"/>
      <c r="Y4673" s="266"/>
      <c r="Z4673" s="264"/>
      <c r="AA4673" s="264"/>
      <c r="AB4673" s="264"/>
      <c r="AF4673" s="458"/>
      <c r="AG4673" s="266"/>
      <c r="AN4673" s="458"/>
      <c r="AO4673" s="266"/>
      <c r="AV4673" s="266"/>
      <c r="BC4673" s="266"/>
      <c r="BM4673" s="275">
        <v>2</v>
      </c>
      <c r="BN4673" s="275"/>
      <c r="BO4673" s="275"/>
      <c r="BP4673" s="275"/>
      <c r="BQ4673" s="275"/>
      <c r="BR4673" s="275"/>
      <c r="BS4673" s="275"/>
      <c r="BT4673" s="275"/>
      <c r="BU4673" s="275"/>
      <c r="BV4673" s="275"/>
    </row>
    <row r="4674" spans="1:74" s="263" customFormat="1">
      <c r="A4674" s="458" t="s">
        <v>11513</v>
      </c>
      <c r="B4674" s="458"/>
      <c r="C4674" s="266"/>
      <c r="D4674" s="266"/>
      <c r="E4674" s="266"/>
      <c r="F4674" s="266"/>
      <c r="G4674" s="266"/>
      <c r="H4674" s="266"/>
      <c r="I4674" s="266"/>
      <c r="J4674" s="266"/>
      <c r="K4674" s="266"/>
      <c r="L4674" s="261" t="s">
        <v>11511</v>
      </c>
      <c r="M4674" s="261"/>
      <c r="N4674" s="261"/>
      <c r="O4674" s="458"/>
      <c r="P4674" s="266"/>
      <c r="Q4674" s="262" t="s">
        <v>11512</v>
      </c>
      <c r="R4674" s="261"/>
      <c r="S4674" s="261"/>
      <c r="T4674" s="261"/>
      <c r="U4674" s="261"/>
      <c r="V4674" s="292"/>
      <c r="X4674" s="458"/>
      <c r="Y4674" s="266"/>
      <c r="Z4674" s="264"/>
      <c r="AA4674" s="264"/>
      <c r="AB4674" s="264"/>
      <c r="AF4674" s="458"/>
      <c r="AG4674" s="266"/>
      <c r="AN4674" s="458"/>
      <c r="AO4674" s="266"/>
      <c r="AV4674" s="266"/>
      <c r="BC4674" s="266"/>
      <c r="BM4674" s="275">
        <v>2</v>
      </c>
      <c r="BN4674" s="275"/>
      <c r="BO4674" s="275"/>
      <c r="BP4674" s="275"/>
      <c r="BQ4674" s="275"/>
      <c r="BR4674" s="275"/>
      <c r="BS4674" s="275"/>
      <c r="BT4674" s="275"/>
      <c r="BU4674" s="275"/>
      <c r="BV4674" s="275"/>
    </row>
    <row r="4675" spans="1:74" s="263" customFormat="1">
      <c r="A4675" s="458" t="s">
        <v>11513</v>
      </c>
      <c r="B4675" s="458"/>
      <c r="C4675" s="266"/>
      <c r="D4675" s="266"/>
      <c r="E4675" s="266"/>
      <c r="F4675" s="266"/>
      <c r="G4675" s="266"/>
      <c r="H4675" s="266"/>
      <c r="I4675" s="266"/>
      <c r="J4675" s="266"/>
      <c r="K4675" s="266"/>
      <c r="L4675" s="261" t="s">
        <v>11511</v>
      </c>
      <c r="M4675" s="261"/>
      <c r="N4675" s="261"/>
      <c r="O4675" s="458"/>
      <c r="P4675" s="266"/>
      <c r="Q4675" s="262" t="s">
        <v>11514</v>
      </c>
      <c r="R4675" s="261"/>
      <c r="S4675" s="261"/>
      <c r="T4675" s="261"/>
      <c r="U4675" s="261"/>
      <c r="V4675" s="292"/>
      <c r="X4675" s="458"/>
      <c r="Y4675" s="266"/>
      <c r="Z4675" s="264"/>
      <c r="AA4675" s="264"/>
      <c r="AB4675" s="264"/>
      <c r="AF4675" s="458"/>
      <c r="AG4675" s="266"/>
      <c r="AN4675" s="458"/>
      <c r="AO4675" s="266"/>
      <c r="AV4675" s="266"/>
      <c r="BC4675" s="266"/>
      <c r="BM4675" s="275">
        <v>2</v>
      </c>
      <c r="BN4675" s="275"/>
      <c r="BO4675" s="275"/>
      <c r="BP4675" s="275"/>
      <c r="BQ4675" s="275"/>
      <c r="BR4675" s="275"/>
      <c r="BS4675" s="275"/>
      <c r="BT4675" s="275"/>
      <c r="BU4675" s="275"/>
      <c r="BV4675" s="275"/>
    </row>
    <row r="4676" spans="1:74" s="263" customFormat="1">
      <c r="A4676" s="458" t="s">
        <v>11513</v>
      </c>
      <c r="B4676" s="458"/>
      <c r="C4676" s="266"/>
      <c r="D4676" s="266"/>
      <c r="E4676" s="266"/>
      <c r="F4676" s="266"/>
      <c r="G4676" s="266"/>
      <c r="H4676" s="266"/>
      <c r="I4676" s="266"/>
      <c r="J4676" s="266"/>
      <c r="K4676" s="266"/>
      <c r="L4676" s="261" t="s">
        <v>11511</v>
      </c>
      <c r="M4676" s="261"/>
      <c r="N4676" s="261"/>
      <c r="O4676" s="458"/>
      <c r="P4676" s="266"/>
      <c r="Q4676" s="262" t="s">
        <v>11515</v>
      </c>
      <c r="R4676" s="261"/>
      <c r="S4676" s="261"/>
      <c r="T4676" s="261"/>
      <c r="U4676" s="261"/>
      <c r="V4676" s="292"/>
      <c r="X4676" s="458"/>
      <c r="Y4676" s="266"/>
      <c r="Z4676" s="264"/>
      <c r="AA4676" s="264"/>
      <c r="AB4676" s="264"/>
      <c r="AF4676" s="458"/>
      <c r="AG4676" s="266"/>
      <c r="AN4676" s="458"/>
      <c r="AO4676" s="266"/>
      <c r="AV4676" s="266"/>
      <c r="BC4676" s="266"/>
      <c r="BM4676" s="275">
        <v>2</v>
      </c>
      <c r="BN4676" s="275"/>
      <c r="BO4676" s="275"/>
      <c r="BP4676" s="275"/>
      <c r="BQ4676" s="275"/>
      <c r="BR4676" s="275"/>
      <c r="BS4676" s="275"/>
      <c r="BT4676" s="275"/>
      <c r="BU4676" s="275"/>
      <c r="BV4676" s="275"/>
    </row>
    <row r="4677" spans="1:74" s="263" customFormat="1">
      <c r="A4677" s="458" t="s">
        <v>11518</v>
      </c>
      <c r="B4677" s="458"/>
      <c r="C4677" s="266"/>
      <c r="D4677" s="266"/>
      <c r="E4677" s="266"/>
      <c r="F4677" s="266"/>
      <c r="G4677" s="266"/>
      <c r="H4677" s="266"/>
      <c r="I4677" s="266"/>
      <c r="J4677" s="266"/>
      <c r="K4677" s="266"/>
      <c r="L4677" s="261" t="s">
        <v>11516</v>
      </c>
      <c r="M4677" s="261"/>
      <c r="N4677" s="261"/>
      <c r="O4677" s="458"/>
      <c r="P4677" s="266"/>
      <c r="Q4677" s="262" t="s">
        <v>11517</v>
      </c>
      <c r="R4677" s="261"/>
      <c r="S4677" s="261"/>
      <c r="T4677" s="261"/>
      <c r="U4677" s="261"/>
      <c r="V4677" s="292"/>
      <c r="X4677" s="458"/>
      <c r="Y4677" s="266"/>
      <c r="Z4677" s="264"/>
      <c r="AA4677" s="264"/>
      <c r="AB4677" s="264"/>
      <c r="AF4677" s="458"/>
      <c r="AG4677" s="266"/>
      <c r="AN4677" s="458"/>
      <c r="AO4677" s="266"/>
      <c r="AV4677" s="266"/>
      <c r="BC4677" s="266"/>
      <c r="BM4677" s="275">
        <v>2</v>
      </c>
      <c r="BN4677" s="275"/>
      <c r="BO4677" s="275"/>
      <c r="BP4677" s="275"/>
      <c r="BQ4677" s="275"/>
      <c r="BR4677" s="275"/>
      <c r="BS4677" s="275"/>
      <c r="BT4677" s="275"/>
      <c r="BU4677" s="275"/>
      <c r="BV4677" s="275"/>
    </row>
    <row r="4678" spans="1:74" s="263" customFormat="1">
      <c r="A4678" s="458" t="s">
        <v>11520</v>
      </c>
      <c r="B4678" s="458"/>
      <c r="C4678" s="266"/>
      <c r="D4678" s="266"/>
      <c r="E4678" s="266"/>
      <c r="F4678" s="266"/>
      <c r="G4678" s="266"/>
      <c r="H4678" s="266"/>
      <c r="I4678" s="266"/>
      <c r="J4678" s="266"/>
      <c r="K4678" s="266"/>
      <c r="L4678" s="261" t="s">
        <v>11519</v>
      </c>
      <c r="M4678" s="261"/>
      <c r="N4678" s="261"/>
      <c r="O4678" s="458"/>
      <c r="P4678" s="266"/>
      <c r="Q4678" s="262" t="s">
        <v>8837</v>
      </c>
      <c r="R4678" s="261"/>
      <c r="S4678" s="261"/>
      <c r="T4678" s="261"/>
      <c r="U4678" s="261"/>
      <c r="V4678" s="292"/>
      <c r="X4678" s="458"/>
      <c r="Y4678" s="266"/>
      <c r="Z4678" s="264"/>
      <c r="AA4678" s="264"/>
      <c r="AB4678" s="264"/>
      <c r="AF4678" s="458"/>
      <c r="AG4678" s="266"/>
      <c r="AN4678" s="458"/>
      <c r="AO4678" s="266"/>
      <c r="AV4678" s="266"/>
      <c r="BC4678" s="266"/>
      <c r="BM4678" s="275">
        <v>2</v>
      </c>
      <c r="BN4678" s="275"/>
      <c r="BO4678" s="275"/>
      <c r="BP4678" s="275"/>
      <c r="BQ4678" s="275"/>
      <c r="BR4678" s="275"/>
      <c r="BS4678" s="275"/>
      <c r="BT4678" s="275"/>
      <c r="BU4678" s="275"/>
      <c r="BV4678" s="275"/>
    </row>
    <row r="4679" spans="1:74" s="263" customFormat="1">
      <c r="A4679" s="458" t="s">
        <v>11523</v>
      </c>
      <c r="B4679" s="458"/>
      <c r="C4679" s="266"/>
      <c r="D4679" s="266"/>
      <c r="E4679" s="266"/>
      <c r="F4679" s="266"/>
      <c r="G4679" s="266"/>
      <c r="H4679" s="266"/>
      <c r="I4679" s="266"/>
      <c r="J4679" s="266"/>
      <c r="K4679" s="266"/>
      <c r="L4679" s="261" t="s">
        <v>11521</v>
      </c>
      <c r="M4679" s="261"/>
      <c r="N4679" s="261"/>
      <c r="O4679" s="458"/>
      <c r="P4679" s="266"/>
      <c r="Q4679" s="262" t="s">
        <v>11522</v>
      </c>
      <c r="R4679" s="261"/>
      <c r="S4679" s="261"/>
      <c r="T4679" s="261"/>
      <c r="U4679" s="261"/>
      <c r="V4679" s="292"/>
      <c r="X4679" s="458"/>
      <c r="Y4679" s="266"/>
      <c r="Z4679" s="264"/>
      <c r="AA4679" s="264"/>
      <c r="AB4679" s="264"/>
      <c r="AF4679" s="458"/>
      <c r="AG4679" s="266"/>
      <c r="AN4679" s="458"/>
      <c r="AO4679" s="266"/>
      <c r="AV4679" s="266"/>
      <c r="BC4679" s="266"/>
      <c r="BM4679" s="275">
        <v>2</v>
      </c>
      <c r="BN4679" s="275"/>
      <c r="BO4679" s="275"/>
      <c r="BP4679" s="275"/>
      <c r="BQ4679" s="275"/>
      <c r="BR4679" s="275"/>
      <c r="BS4679" s="275"/>
      <c r="BT4679" s="275"/>
      <c r="BU4679" s="275"/>
      <c r="BV4679" s="275"/>
    </row>
    <row r="4680" spans="1:74" s="263" customFormat="1">
      <c r="A4680" s="458" t="s">
        <v>11526</v>
      </c>
      <c r="B4680" s="458"/>
      <c r="C4680" s="266"/>
      <c r="D4680" s="266"/>
      <c r="E4680" s="266"/>
      <c r="F4680" s="266"/>
      <c r="G4680" s="266"/>
      <c r="H4680" s="266"/>
      <c r="I4680" s="266"/>
      <c r="J4680" s="266"/>
      <c r="K4680" s="266"/>
      <c r="L4680" s="261" t="s">
        <v>11524</v>
      </c>
      <c r="M4680" s="261"/>
      <c r="N4680" s="261"/>
      <c r="O4680" s="458"/>
      <c r="P4680" s="266"/>
      <c r="Q4680" s="262" t="s">
        <v>11525</v>
      </c>
      <c r="R4680" s="261"/>
      <c r="S4680" s="261"/>
      <c r="T4680" s="261"/>
      <c r="U4680" s="261"/>
      <c r="V4680" s="292"/>
      <c r="X4680" s="458"/>
      <c r="Y4680" s="266"/>
      <c r="Z4680" s="264"/>
      <c r="AA4680" s="264"/>
      <c r="AB4680" s="264"/>
      <c r="AF4680" s="458"/>
      <c r="AG4680" s="266"/>
      <c r="AN4680" s="458"/>
      <c r="AO4680" s="266"/>
      <c r="AV4680" s="266"/>
      <c r="BC4680" s="266"/>
      <c r="BM4680" s="275">
        <v>2</v>
      </c>
      <c r="BN4680" s="275"/>
      <c r="BO4680" s="275"/>
      <c r="BP4680" s="275"/>
      <c r="BQ4680" s="275"/>
      <c r="BR4680" s="275"/>
      <c r="BS4680" s="275"/>
      <c r="BT4680" s="275"/>
      <c r="BU4680" s="275"/>
      <c r="BV4680" s="275"/>
    </row>
    <row r="4681" spans="1:74" s="263" customFormat="1">
      <c r="A4681" s="458" t="s">
        <v>7141</v>
      </c>
      <c r="B4681" s="458"/>
      <c r="C4681" s="266"/>
      <c r="D4681" s="266"/>
      <c r="E4681" s="266"/>
      <c r="F4681" s="266"/>
      <c r="G4681" s="266"/>
      <c r="H4681" s="266"/>
      <c r="I4681" s="266"/>
      <c r="J4681" s="266"/>
      <c r="K4681" s="266"/>
      <c r="L4681" s="261" t="s">
        <v>11527</v>
      </c>
      <c r="M4681" s="261"/>
      <c r="N4681" s="261"/>
      <c r="O4681" s="458"/>
      <c r="P4681" s="266"/>
      <c r="Q4681" s="262" t="s">
        <v>7140</v>
      </c>
      <c r="R4681" s="261"/>
      <c r="S4681" s="261"/>
      <c r="T4681" s="261"/>
      <c r="U4681" s="261"/>
      <c r="V4681" s="292"/>
      <c r="X4681" s="458"/>
      <c r="Y4681" s="266"/>
      <c r="Z4681" s="264"/>
      <c r="AA4681" s="264"/>
      <c r="AB4681" s="264"/>
      <c r="AF4681" s="458"/>
      <c r="AG4681" s="266"/>
      <c r="AN4681" s="458"/>
      <c r="AO4681" s="266"/>
      <c r="AV4681" s="266"/>
      <c r="BC4681" s="266"/>
      <c r="BM4681" s="275">
        <v>2</v>
      </c>
      <c r="BN4681" s="275"/>
      <c r="BO4681" s="275"/>
      <c r="BP4681" s="275"/>
      <c r="BQ4681" s="275"/>
      <c r="BR4681" s="275"/>
      <c r="BS4681" s="275"/>
      <c r="BT4681" s="275"/>
      <c r="BU4681" s="275"/>
      <c r="BV4681" s="275"/>
    </row>
    <row r="4682" spans="1:74" s="263" customFormat="1">
      <c r="A4682" s="458" t="s">
        <v>11530</v>
      </c>
      <c r="B4682" s="458"/>
      <c r="C4682" s="266"/>
      <c r="D4682" s="266"/>
      <c r="E4682" s="266"/>
      <c r="F4682" s="266"/>
      <c r="G4682" s="266"/>
      <c r="H4682" s="266"/>
      <c r="I4682" s="266"/>
      <c r="J4682" s="266"/>
      <c r="K4682" s="266"/>
      <c r="L4682" s="261" t="s">
        <v>11528</v>
      </c>
      <c r="M4682" s="261"/>
      <c r="N4682" s="261"/>
      <c r="O4682" s="458"/>
      <c r="P4682" s="266"/>
      <c r="Q4682" s="262" t="s">
        <v>11529</v>
      </c>
      <c r="R4682" s="261"/>
      <c r="S4682" s="261"/>
      <c r="T4682" s="261"/>
      <c r="U4682" s="261"/>
      <c r="V4682" s="292"/>
      <c r="X4682" s="458"/>
      <c r="Y4682" s="266"/>
      <c r="Z4682" s="264"/>
      <c r="AA4682" s="264"/>
      <c r="AB4682" s="264"/>
      <c r="AF4682" s="458"/>
      <c r="AG4682" s="266"/>
      <c r="AN4682" s="458"/>
      <c r="AO4682" s="266"/>
      <c r="AV4682" s="266"/>
      <c r="BC4682" s="266"/>
      <c r="BM4682" s="275">
        <v>2</v>
      </c>
      <c r="BN4682" s="275"/>
      <c r="BO4682" s="275"/>
      <c r="BP4682" s="275"/>
      <c r="BQ4682" s="275"/>
      <c r="BR4682" s="275"/>
      <c r="BS4682" s="275"/>
      <c r="BT4682" s="275"/>
      <c r="BU4682" s="275"/>
      <c r="BV4682" s="275"/>
    </row>
    <row r="4683" spans="1:74" s="263" customFormat="1">
      <c r="A4683" s="458" t="s">
        <v>11533</v>
      </c>
      <c r="B4683" s="458"/>
      <c r="C4683" s="266"/>
      <c r="D4683" s="266"/>
      <c r="E4683" s="266"/>
      <c r="F4683" s="266"/>
      <c r="G4683" s="266"/>
      <c r="H4683" s="266"/>
      <c r="I4683" s="266"/>
      <c r="J4683" s="266"/>
      <c r="K4683" s="266"/>
      <c r="L4683" s="261" t="s">
        <v>11531</v>
      </c>
      <c r="M4683" s="261"/>
      <c r="N4683" s="261"/>
      <c r="O4683" s="458"/>
      <c r="P4683" s="266"/>
      <c r="Q4683" s="262" t="s">
        <v>11532</v>
      </c>
      <c r="R4683" s="261"/>
      <c r="S4683" s="261"/>
      <c r="T4683" s="261"/>
      <c r="U4683" s="261"/>
      <c r="V4683" s="292"/>
      <c r="X4683" s="458"/>
      <c r="Y4683" s="266"/>
      <c r="Z4683" s="264"/>
      <c r="AA4683" s="264"/>
      <c r="AB4683" s="264"/>
      <c r="AF4683" s="458"/>
      <c r="AG4683" s="266"/>
      <c r="AN4683" s="458"/>
      <c r="AO4683" s="266"/>
      <c r="AV4683" s="266"/>
      <c r="BC4683" s="266"/>
      <c r="BM4683" s="275">
        <v>2</v>
      </c>
      <c r="BN4683" s="275"/>
      <c r="BO4683" s="275"/>
      <c r="BP4683" s="275"/>
      <c r="BQ4683" s="275"/>
      <c r="BR4683" s="275"/>
      <c r="BS4683" s="275"/>
      <c r="BT4683" s="275"/>
      <c r="BU4683" s="275"/>
      <c r="BV4683" s="275"/>
    </row>
    <row r="4684" spans="1:74" s="263" customFormat="1">
      <c r="A4684" s="458" t="s">
        <v>11533</v>
      </c>
      <c r="B4684" s="458"/>
      <c r="C4684" s="266"/>
      <c r="D4684" s="266"/>
      <c r="E4684" s="266"/>
      <c r="F4684" s="266"/>
      <c r="G4684" s="266"/>
      <c r="H4684" s="266"/>
      <c r="I4684" s="266"/>
      <c r="J4684" s="266"/>
      <c r="K4684" s="266"/>
      <c r="L4684" s="261" t="s">
        <v>11531</v>
      </c>
      <c r="M4684" s="261"/>
      <c r="N4684" s="261"/>
      <c r="O4684" s="458"/>
      <c r="P4684" s="266"/>
      <c r="Q4684" s="262" t="s">
        <v>11534</v>
      </c>
      <c r="R4684" s="261"/>
      <c r="S4684" s="261"/>
      <c r="T4684" s="261"/>
      <c r="U4684" s="261"/>
      <c r="V4684" s="292"/>
      <c r="X4684" s="458"/>
      <c r="Y4684" s="266"/>
      <c r="Z4684" s="264"/>
      <c r="AA4684" s="264"/>
      <c r="AB4684" s="264"/>
      <c r="AF4684" s="458"/>
      <c r="AG4684" s="266"/>
      <c r="AN4684" s="458"/>
      <c r="AO4684" s="266"/>
      <c r="AV4684" s="266"/>
      <c r="BC4684" s="266"/>
      <c r="BM4684" s="275">
        <v>2</v>
      </c>
      <c r="BN4684" s="275"/>
      <c r="BO4684" s="275"/>
      <c r="BP4684" s="275"/>
      <c r="BQ4684" s="275"/>
      <c r="BR4684" s="275"/>
      <c r="BS4684" s="275"/>
      <c r="BT4684" s="275"/>
      <c r="BU4684" s="275"/>
      <c r="BV4684" s="275"/>
    </row>
    <row r="4685" spans="1:74" s="263" customFormat="1">
      <c r="A4685" s="458" t="s">
        <v>11537</v>
      </c>
      <c r="B4685" s="458"/>
      <c r="C4685" s="266"/>
      <c r="D4685" s="266"/>
      <c r="E4685" s="266"/>
      <c r="F4685" s="266"/>
      <c r="G4685" s="266"/>
      <c r="H4685" s="266"/>
      <c r="I4685" s="266"/>
      <c r="J4685" s="266"/>
      <c r="K4685" s="266"/>
      <c r="L4685" s="261" t="s">
        <v>11535</v>
      </c>
      <c r="M4685" s="261"/>
      <c r="N4685" s="261"/>
      <c r="O4685" s="458"/>
      <c r="P4685" s="266"/>
      <c r="Q4685" s="262" t="s">
        <v>11536</v>
      </c>
      <c r="R4685" s="261"/>
      <c r="S4685" s="261"/>
      <c r="T4685" s="261"/>
      <c r="U4685" s="261"/>
      <c r="V4685" s="292"/>
      <c r="X4685" s="458"/>
      <c r="Y4685" s="266"/>
      <c r="Z4685" s="264"/>
      <c r="AA4685" s="264"/>
      <c r="AB4685" s="264"/>
      <c r="AF4685" s="458"/>
      <c r="AG4685" s="266"/>
      <c r="AN4685" s="458"/>
      <c r="AO4685" s="266"/>
      <c r="AV4685" s="266"/>
      <c r="BC4685" s="266"/>
      <c r="BM4685" s="275">
        <v>2</v>
      </c>
      <c r="BN4685" s="275"/>
      <c r="BO4685" s="275"/>
      <c r="BP4685" s="275"/>
      <c r="BQ4685" s="275"/>
      <c r="BR4685" s="275"/>
      <c r="BS4685" s="275"/>
      <c r="BT4685" s="275"/>
      <c r="BU4685" s="275"/>
      <c r="BV4685" s="275"/>
    </row>
    <row r="4686" spans="1:74" s="263" customFormat="1">
      <c r="A4686" s="458" t="s">
        <v>11540</v>
      </c>
      <c r="B4686" s="458"/>
      <c r="C4686" s="266"/>
      <c r="D4686" s="266"/>
      <c r="E4686" s="266"/>
      <c r="F4686" s="266"/>
      <c r="G4686" s="266"/>
      <c r="H4686" s="266"/>
      <c r="I4686" s="266"/>
      <c r="J4686" s="266"/>
      <c r="K4686" s="266"/>
      <c r="L4686" s="261" t="s">
        <v>11538</v>
      </c>
      <c r="M4686" s="261"/>
      <c r="N4686" s="261"/>
      <c r="O4686" s="458"/>
      <c r="P4686" s="266"/>
      <c r="Q4686" s="262" t="s">
        <v>11539</v>
      </c>
      <c r="R4686" s="261"/>
      <c r="S4686" s="261"/>
      <c r="T4686" s="261"/>
      <c r="U4686" s="261"/>
      <c r="V4686" s="292"/>
      <c r="X4686" s="458"/>
      <c r="Y4686" s="266"/>
      <c r="Z4686" s="264"/>
      <c r="AA4686" s="264"/>
      <c r="AB4686" s="264"/>
      <c r="AF4686" s="458"/>
      <c r="AG4686" s="266"/>
      <c r="AN4686" s="458"/>
      <c r="AO4686" s="266"/>
      <c r="AV4686" s="266"/>
      <c r="BC4686" s="266"/>
      <c r="BM4686" s="275">
        <v>2</v>
      </c>
      <c r="BN4686" s="275"/>
      <c r="BO4686" s="275"/>
      <c r="BP4686" s="275"/>
      <c r="BQ4686" s="275"/>
      <c r="BR4686" s="275"/>
      <c r="BS4686" s="275"/>
      <c r="BT4686" s="275"/>
      <c r="BU4686" s="275"/>
      <c r="BV4686" s="275"/>
    </row>
    <row r="4687" spans="1:74" s="263" customFormat="1">
      <c r="A4687" s="458" t="s">
        <v>11543</v>
      </c>
      <c r="B4687" s="458"/>
      <c r="C4687" s="266"/>
      <c r="D4687" s="266"/>
      <c r="E4687" s="266"/>
      <c r="F4687" s="266"/>
      <c r="G4687" s="266"/>
      <c r="H4687" s="266"/>
      <c r="I4687" s="266"/>
      <c r="J4687" s="266"/>
      <c r="K4687" s="266"/>
      <c r="L4687" s="261" t="s">
        <v>11541</v>
      </c>
      <c r="M4687" s="261"/>
      <c r="N4687" s="261"/>
      <c r="O4687" s="458"/>
      <c r="P4687" s="266"/>
      <c r="Q4687" s="262" t="s">
        <v>11542</v>
      </c>
      <c r="R4687" s="261"/>
      <c r="S4687" s="261"/>
      <c r="T4687" s="261"/>
      <c r="U4687" s="261"/>
      <c r="V4687" s="292"/>
      <c r="X4687" s="458"/>
      <c r="Y4687" s="266"/>
      <c r="Z4687" s="264"/>
      <c r="AA4687" s="264"/>
      <c r="AB4687" s="264"/>
      <c r="AF4687" s="458"/>
      <c r="AG4687" s="266"/>
      <c r="AN4687" s="458"/>
      <c r="AO4687" s="266"/>
      <c r="AV4687" s="266"/>
      <c r="BC4687" s="266"/>
      <c r="BM4687" s="275">
        <v>2</v>
      </c>
      <c r="BN4687" s="275"/>
      <c r="BO4687" s="275"/>
      <c r="BP4687" s="275"/>
      <c r="BQ4687" s="275"/>
      <c r="BR4687" s="275"/>
      <c r="BS4687" s="275"/>
      <c r="BT4687" s="275"/>
      <c r="BU4687" s="275"/>
      <c r="BV4687" s="275"/>
    </row>
    <row r="4688" spans="1:74" s="263" customFormat="1">
      <c r="A4688" s="458" t="s">
        <v>11546</v>
      </c>
      <c r="B4688" s="458"/>
      <c r="C4688" s="266"/>
      <c r="D4688" s="266"/>
      <c r="E4688" s="266"/>
      <c r="F4688" s="266"/>
      <c r="G4688" s="266"/>
      <c r="H4688" s="266"/>
      <c r="I4688" s="266"/>
      <c r="J4688" s="266"/>
      <c r="K4688" s="266"/>
      <c r="L4688" s="261" t="s">
        <v>11544</v>
      </c>
      <c r="M4688" s="261"/>
      <c r="N4688" s="261"/>
      <c r="O4688" s="458"/>
      <c r="P4688" s="266"/>
      <c r="Q4688" s="262" t="s">
        <v>11545</v>
      </c>
      <c r="R4688" s="261"/>
      <c r="S4688" s="261"/>
      <c r="T4688" s="261"/>
      <c r="U4688" s="261"/>
      <c r="V4688" s="292"/>
      <c r="X4688" s="458"/>
      <c r="Y4688" s="266"/>
      <c r="Z4688" s="264"/>
      <c r="AA4688" s="264"/>
      <c r="AB4688" s="264"/>
      <c r="AF4688" s="458"/>
      <c r="AG4688" s="266"/>
      <c r="AN4688" s="458"/>
      <c r="AO4688" s="266"/>
      <c r="AV4688" s="266"/>
      <c r="BC4688" s="266"/>
      <c r="BM4688" s="275">
        <v>2</v>
      </c>
      <c r="BN4688" s="275"/>
      <c r="BO4688" s="275"/>
      <c r="BP4688" s="275"/>
      <c r="BQ4688" s="275"/>
      <c r="BR4688" s="275"/>
      <c r="BS4688" s="275"/>
      <c r="BT4688" s="275"/>
      <c r="BU4688" s="275"/>
      <c r="BV4688" s="275"/>
    </row>
    <row r="4689" spans="1:74" s="263" customFormat="1">
      <c r="A4689" s="458" t="s">
        <v>11548</v>
      </c>
      <c r="B4689" s="458"/>
      <c r="C4689" s="266"/>
      <c r="D4689" s="266"/>
      <c r="E4689" s="266"/>
      <c r="F4689" s="266"/>
      <c r="G4689" s="266"/>
      <c r="H4689" s="266"/>
      <c r="I4689" s="266"/>
      <c r="J4689" s="266"/>
      <c r="K4689" s="266"/>
      <c r="L4689" s="261" t="s">
        <v>11547</v>
      </c>
      <c r="M4689" s="261"/>
      <c r="N4689" s="261"/>
      <c r="O4689" s="458"/>
      <c r="P4689" s="266"/>
      <c r="Q4689" s="262" t="s">
        <v>5184</v>
      </c>
      <c r="R4689" s="261"/>
      <c r="S4689" s="261"/>
      <c r="T4689" s="261"/>
      <c r="U4689" s="261"/>
      <c r="V4689" s="292"/>
      <c r="X4689" s="458"/>
      <c r="Y4689" s="266"/>
      <c r="Z4689" s="264"/>
      <c r="AA4689" s="264"/>
      <c r="AB4689" s="264"/>
      <c r="AF4689" s="458"/>
      <c r="AG4689" s="266"/>
      <c r="AN4689" s="458"/>
      <c r="AO4689" s="266"/>
      <c r="AV4689" s="266"/>
      <c r="BC4689" s="266"/>
      <c r="BM4689" s="275">
        <v>2</v>
      </c>
      <c r="BN4689" s="275"/>
      <c r="BO4689" s="275"/>
      <c r="BP4689" s="275"/>
      <c r="BQ4689" s="275"/>
      <c r="BR4689" s="275"/>
      <c r="BS4689" s="275"/>
      <c r="BT4689" s="275"/>
      <c r="BU4689" s="275"/>
      <c r="BV4689" s="275"/>
    </row>
    <row r="4690" spans="1:74" s="263" customFormat="1">
      <c r="A4690" s="458" t="s">
        <v>11550</v>
      </c>
      <c r="B4690" s="458"/>
      <c r="C4690" s="266"/>
      <c r="D4690" s="266"/>
      <c r="E4690" s="266"/>
      <c r="F4690" s="266"/>
      <c r="G4690" s="266"/>
      <c r="H4690" s="266"/>
      <c r="I4690" s="266"/>
      <c r="J4690" s="266"/>
      <c r="K4690" s="266"/>
      <c r="L4690" s="261" t="s">
        <v>11549</v>
      </c>
      <c r="M4690" s="261"/>
      <c r="N4690" s="261"/>
      <c r="O4690" s="458"/>
      <c r="P4690" s="266"/>
      <c r="Q4690" s="262" t="s">
        <v>5184</v>
      </c>
      <c r="R4690" s="261"/>
      <c r="S4690" s="261"/>
      <c r="T4690" s="261"/>
      <c r="U4690" s="261"/>
      <c r="V4690" s="292"/>
      <c r="X4690" s="458"/>
      <c r="Y4690" s="266"/>
      <c r="Z4690" s="264"/>
      <c r="AA4690" s="264"/>
      <c r="AB4690" s="264"/>
      <c r="AF4690" s="458"/>
      <c r="AG4690" s="266"/>
      <c r="AN4690" s="458"/>
      <c r="AO4690" s="266"/>
      <c r="AV4690" s="266"/>
      <c r="BC4690" s="266"/>
      <c r="BM4690" s="275">
        <v>2</v>
      </c>
      <c r="BN4690" s="275"/>
      <c r="BO4690" s="275"/>
      <c r="BP4690" s="275"/>
      <c r="BQ4690" s="275"/>
      <c r="BR4690" s="275"/>
      <c r="BS4690" s="275"/>
      <c r="BT4690" s="275"/>
      <c r="BU4690" s="275"/>
      <c r="BV4690" s="275"/>
    </row>
    <row r="4691" spans="1:74" s="263" customFormat="1">
      <c r="A4691" s="458" t="s">
        <v>11553</v>
      </c>
      <c r="B4691" s="458"/>
      <c r="C4691" s="266"/>
      <c r="D4691" s="266"/>
      <c r="E4691" s="266"/>
      <c r="F4691" s="266"/>
      <c r="G4691" s="266"/>
      <c r="H4691" s="266"/>
      <c r="I4691" s="266"/>
      <c r="J4691" s="266"/>
      <c r="K4691" s="266"/>
      <c r="L4691" s="261" t="s">
        <v>11551</v>
      </c>
      <c r="M4691" s="261"/>
      <c r="N4691" s="261"/>
      <c r="O4691" s="458"/>
      <c r="P4691" s="266"/>
      <c r="Q4691" s="262" t="s">
        <v>11552</v>
      </c>
      <c r="R4691" s="261"/>
      <c r="S4691" s="261"/>
      <c r="T4691" s="261"/>
      <c r="U4691" s="261"/>
      <c r="V4691" s="292"/>
      <c r="X4691" s="458"/>
      <c r="Y4691" s="266"/>
      <c r="Z4691" s="264"/>
      <c r="AA4691" s="264"/>
      <c r="AB4691" s="264"/>
      <c r="AF4691" s="458"/>
      <c r="AG4691" s="266"/>
      <c r="AN4691" s="458"/>
      <c r="AO4691" s="266"/>
      <c r="AV4691" s="266"/>
      <c r="BC4691" s="266"/>
      <c r="BM4691" s="275">
        <v>2</v>
      </c>
      <c r="BN4691" s="275"/>
      <c r="BO4691" s="275"/>
      <c r="BP4691" s="275"/>
      <c r="BQ4691" s="275"/>
      <c r="BR4691" s="275"/>
      <c r="BS4691" s="275"/>
      <c r="BT4691" s="275"/>
      <c r="BU4691" s="275"/>
      <c r="BV4691" s="275"/>
    </row>
    <row r="4692" spans="1:74" s="263" customFormat="1">
      <c r="A4692" s="458" t="s">
        <v>11555</v>
      </c>
      <c r="B4692" s="458"/>
      <c r="C4692" s="266"/>
      <c r="D4692" s="266"/>
      <c r="E4692" s="266"/>
      <c r="F4692" s="266"/>
      <c r="G4692" s="266"/>
      <c r="H4692" s="266"/>
      <c r="I4692" s="266"/>
      <c r="J4692" s="266"/>
      <c r="K4692" s="266"/>
      <c r="L4692" s="261" t="s">
        <v>11554</v>
      </c>
      <c r="M4692" s="261"/>
      <c r="N4692" s="261"/>
      <c r="O4692" s="458"/>
      <c r="P4692" s="266"/>
      <c r="Q4692" s="262" t="s">
        <v>6213</v>
      </c>
      <c r="R4692" s="261"/>
      <c r="S4692" s="261"/>
      <c r="T4692" s="261"/>
      <c r="U4692" s="261"/>
      <c r="V4692" s="292"/>
      <c r="X4692" s="458"/>
      <c r="Y4692" s="266"/>
      <c r="Z4692" s="264"/>
      <c r="AA4692" s="264"/>
      <c r="AB4692" s="264"/>
      <c r="AF4692" s="458"/>
      <c r="AG4692" s="266"/>
      <c r="AN4692" s="458"/>
      <c r="AO4692" s="266"/>
      <c r="AV4692" s="266"/>
      <c r="BC4692" s="266"/>
      <c r="BM4692" s="275">
        <v>2</v>
      </c>
      <c r="BN4692" s="275"/>
      <c r="BO4692" s="275"/>
      <c r="BP4692" s="275"/>
      <c r="BQ4692" s="275"/>
      <c r="BR4692" s="275"/>
      <c r="BS4692" s="275"/>
      <c r="BT4692" s="275"/>
      <c r="BU4692" s="275"/>
      <c r="BV4692" s="275"/>
    </row>
    <row r="4693" spans="1:74" s="263" customFormat="1">
      <c r="A4693" s="458" t="s">
        <v>11555</v>
      </c>
      <c r="B4693" s="458"/>
      <c r="C4693" s="266"/>
      <c r="D4693" s="266"/>
      <c r="E4693" s="266"/>
      <c r="F4693" s="266"/>
      <c r="G4693" s="266"/>
      <c r="H4693" s="266"/>
      <c r="I4693" s="266"/>
      <c r="J4693" s="266"/>
      <c r="K4693" s="266"/>
      <c r="L4693" s="261" t="s">
        <v>11554</v>
      </c>
      <c r="M4693" s="261"/>
      <c r="N4693" s="261"/>
      <c r="O4693" s="458"/>
      <c r="P4693" s="266"/>
      <c r="Q4693" s="262" t="s">
        <v>11556</v>
      </c>
      <c r="R4693" s="261"/>
      <c r="S4693" s="261"/>
      <c r="T4693" s="261"/>
      <c r="U4693" s="261"/>
      <c r="V4693" s="292"/>
      <c r="X4693" s="458"/>
      <c r="Y4693" s="266"/>
      <c r="Z4693" s="264"/>
      <c r="AA4693" s="264"/>
      <c r="AB4693" s="264"/>
      <c r="AF4693" s="458"/>
      <c r="AG4693" s="266"/>
      <c r="AN4693" s="458"/>
      <c r="AO4693" s="266"/>
      <c r="AV4693" s="266"/>
      <c r="BC4693" s="266"/>
      <c r="BM4693" s="275">
        <v>2</v>
      </c>
      <c r="BN4693" s="275"/>
      <c r="BO4693" s="275"/>
      <c r="BP4693" s="275"/>
      <c r="BQ4693" s="275"/>
      <c r="BR4693" s="275"/>
      <c r="BS4693" s="275"/>
      <c r="BT4693" s="275"/>
      <c r="BU4693" s="275"/>
      <c r="BV4693" s="275"/>
    </row>
    <row r="4694" spans="1:74" s="263" customFormat="1">
      <c r="A4694" s="458" t="s">
        <v>11559</v>
      </c>
      <c r="B4694" s="458"/>
      <c r="C4694" s="266"/>
      <c r="D4694" s="266"/>
      <c r="E4694" s="266"/>
      <c r="F4694" s="266"/>
      <c r="G4694" s="266"/>
      <c r="H4694" s="266"/>
      <c r="I4694" s="266"/>
      <c r="J4694" s="266"/>
      <c r="K4694" s="266"/>
      <c r="L4694" s="261" t="s">
        <v>11557</v>
      </c>
      <c r="M4694" s="261"/>
      <c r="N4694" s="261"/>
      <c r="O4694" s="458"/>
      <c r="P4694" s="266"/>
      <c r="Q4694" s="262" t="s">
        <v>11558</v>
      </c>
      <c r="R4694" s="261"/>
      <c r="S4694" s="261"/>
      <c r="T4694" s="261"/>
      <c r="U4694" s="261"/>
      <c r="V4694" s="292"/>
      <c r="X4694" s="458"/>
      <c r="Y4694" s="266"/>
      <c r="Z4694" s="264"/>
      <c r="AA4694" s="264"/>
      <c r="AB4694" s="264"/>
      <c r="AF4694" s="458"/>
      <c r="AG4694" s="266"/>
      <c r="AN4694" s="458"/>
      <c r="AO4694" s="266"/>
      <c r="AV4694" s="266"/>
      <c r="BC4694" s="266"/>
      <c r="BM4694" s="275">
        <v>2</v>
      </c>
      <c r="BN4694" s="275"/>
      <c r="BO4694" s="275"/>
      <c r="BP4694" s="275"/>
      <c r="BQ4694" s="275"/>
      <c r="BR4694" s="275"/>
      <c r="BS4694" s="275"/>
      <c r="BT4694" s="275"/>
      <c r="BU4694" s="275"/>
      <c r="BV4694" s="275"/>
    </row>
    <row r="4695" spans="1:74" s="263" customFormat="1">
      <c r="A4695" s="458" t="s">
        <v>11562</v>
      </c>
      <c r="B4695" s="458"/>
      <c r="C4695" s="266"/>
      <c r="D4695" s="266"/>
      <c r="E4695" s="266"/>
      <c r="F4695" s="266"/>
      <c r="G4695" s="266"/>
      <c r="H4695" s="266"/>
      <c r="I4695" s="266"/>
      <c r="J4695" s="266"/>
      <c r="K4695" s="266"/>
      <c r="L4695" s="261" t="s">
        <v>11560</v>
      </c>
      <c r="M4695" s="261"/>
      <c r="N4695" s="261"/>
      <c r="O4695" s="458"/>
      <c r="P4695" s="266"/>
      <c r="Q4695" s="262" t="s">
        <v>11561</v>
      </c>
      <c r="R4695" s="261"/>
      <c r="S4695" s="261"/>
      <c r="T4695" s="261"/>
      <c r="U4695" s="261"/>
      <c r="V4695" s="292"/>
      <c r="X4695" s="458"/>
      <c r="Y4695" s="266"/>
      <c r="Z4695" s="264"/>
      <c r="AA4695" s="264"/>
      <c r="AB4695" s="264"/>
      <c r="AF4695" s="458"/>
      <c r="AG4695" s="266"/>
      <c r="AN4695" s="458"/>
      <c r="AO4695" s="266"/>
      <c r="AV4695" s="266"/>
      <c r="BC4695" s="266"/>
      <c r="BM4695" s="275">
        <v>2</v>
      </c>
      <c r="BN4695" s="275"/>
      <c r="BO4695" s="275"/>
      <c r="BP4695" s="275"/>
      <c r="BQ4695" s="275"/>
      <c r="BR4695" s="275"/>
      <c r="BS4695" s="275"/>
      <c r="BT4695" s="275"/>
      <c r="BU4695" s="275"/>
      <c r="BV4695" s="275"/>
    </row>
    <row r="4696" spans="1:74" s="263" customFormat="1">
      <c r="A4696" s="458" t="s">
        <v>11565</v>
      </c>
      <c r="B4696" s="458"/>
      <c r="C4696" s="266"/>
      <c r="D4696" s="266"/>
      <c r="E4696" s="266"/>
      <c r="F4696" s="266"/>
      <c r="G4696" s="266"/>
      <c r="H4696" s="266"/>
      <c r="I4696" s="266"/>
      <c r="J4696" s="266"/>
      <c r="K4696" s="266"/>
      <c r="L4696" s="261" t="s">
        <v>11563</v>
      </c>
      <c r="M4696" s="261"/>
      <c r="N4696" s="261"/>
      <c r="O4696" s="458"/>
      <c r="P4696" s="266"/>
      <c r="Q4696" s="262" t="s">
        <v>11564</v>
      </c>
      <c r="R4696" s="261"/>
      <c r="S4696" s="261"/>
      <c r="T4696" s="261"/>
      <c r="U4696" s="261"/>
      <c r="V4696" s="292"/>
      <c r="X4696" s="458"/>
      <c r="Y4696" s="266"/>
      <c r="Z4696" s="264"/>
      <c r="AA4696" s="264"/>
      <c r="AB4696" s="264"/>
      <c r="AF4696" s="458"/>
      <c r="AG4696" s="266"/>
      <c r="AN4696" s="458"/>
      <c r="AO4696" s="266"/>
      <c r="AV4696" s="266"/>
      <c r="BC4696" s="266"/>
      <c r="BM4696" s="275">
        <v>2</v>
      </c>
      <c r="BN4696" s="275"/>
      <c r="BO4696" s="275"/>
      <c r="BP4696" s="275"/>
      <c r="BQ4696" s="275"/>
      <c r="BR4696" s="275"/>
      <c r="BS4696" s="275"/>
      <c r="BT4696" s="275"/>
      <c r="BU4696" s="275"/>
      <c r="BV4696" s="275"/>
    </row>
    <row r="4697" spans="1:74" s="263" customFormat="1">
      <c r="A4697" s="458" t="s">
        <v>11568</v>
      </c>
      <c r="B4697" s="458"/>
      <c r="C4697" s="266"/>
      <c r="D4697" s="266"/>
      <c r="E4697" s="266"/>
      <c r="F4697" s="266"/>
      <c r="G4697" s="266"/>
      <c r="H4697" s="266"/>
      <c r="I4697" s="266"/>
      <c r="J4697" s="266"/>
      <c r="K4697" s="266"/>
      <c r="L4697" s="261" t="s">
        <v>11566</v>
      </c>
      <c r="M4697" s="261"/>
      <c r="N4697" s="261"/>
      <c r="O4697" s="458"/>
      <c r="P4697" s="266"/>
      <c r="Q4697" s="262" t="s">
        <v>11567</v>
      </c>
      <c r="R4697" s="261"/>
      <c r="S4697" s="261"/>
      <c r="T4697" s="261"/>
      <c r="U4697" s="261"/>
      <c r="V4697" s="292"/>
      <c r="X4697" s="458"/>
      <c r="Y4697" s="266"/>
      <c r="Z4697" s="264"/>
      <c r="AA4697" s="264"/>
      <c r="AB4697" s="264"/>
      <c r="AF4697" s="458"/>
      <c r="AG4697" s="266"/>
      <c r="AN4697" s="458"/>
      <c r="AO4697" s="266"/>
      <c r="AV4697" s="266"/>
      <c r="BC4697" s="266"/>
      <c r="BM4697" s="275">
        <v>2</v>
      </c>
      <c r="BN4697" s="275"/>
      <c r="BO4697" s="275"/>
      <c r="BP4697" s="275"/>
      <c r="BQ4697" s="275"/>
      <c r="BR4697" s="275"/>
      <c r="BS4697" s="275"/>
      <c r="BT4697" s="275"/>
      <c r="BU4697" s="275"/>
      <c r="BV4697" s="275"/>
    </row>
    <row r="4698" spans="1:74" s="263" customFormat="1">
      <c r="A4698" s="458" t="s">
        <v>9406</v>
      </c>
      <c r="B4698" s="458"/>
      <c r="C4698" s="266"/>
      <c r="D4698" s="266"/>
      <c r="E4698" s="266"/>
      <c r="F4698" s="266"/>
      <c r="G4698" s="266"/>
      <c r="H4698" s="266"/>
      <c r="I4698" s="266"/>
      <c r="J4698" s="266"/>
      <c r="K4698" s="266"/>
      <c r="L4698" s="261" t="s">
        <v>11569</v>
      </c>
      <c r="M4698" s="261"/>
      <c r="N4698" s="261"/>
      <c r="O4698" s="458"/>
      <c r="P4698" s="266"/>
      <c r="Q4698" s="262" t="s">
        <v>11570</v>
      </c>
      <c r="R4698" s="261"/>
      <c r="S4698" s="261"/>
      <c r="T4698" s="261"/>
      <c r="U4698" s="261"/>
      <c r="V4698" s="292"/>
      <c r="X4698" s="458"/>
      <c r="Y4698" s="266"/>
      <c r="Z4698" s="264"/>
      <c r="AA4698" s="264"/>
      <c r="AB4698" s="264"/>
      <c r="AF4698" s="458"/>
      <c r="AG4698" s="266"/>
      <c r="AN4698" s="458"/>
      <c r="AO4698" s="266"/>
      <c r="AV4698" s="266"/>
      <c r="BC4698" s="266"/>
      <c r="BM4698" s="275">
        <v>2</v>
      </c>
      <c r="BN4698" s="275"/>
      <c r="BO4698" s="275"/>
      <c r="BP4698" s="275"/>
      <c r="BQ4698" s="275"/>
      <c r="BR4698" s="275"/>
      <c r="BS4698" s="275"/>
      <c r="BT4698" s="275"/>
      <c r="BU4698" s="275"/>
      <c r="BV4698" s="275"/>
    </row>
    <row r="4699" spans="1:74" s="263" customFormat="1">
      <c r="A4699" s="458" t="s">
        <v>9406</v>
      </c>
      <c r="B4699" s="458"/>
      <c r="C4699" s="266"/>
      <c r="D4699" s="266"/>
      <c r="E4699" s="266"/>
      <c r="F4699" s="266"/>
      <c r="G4699" s="266"/>
      <c r="H4699" s="266"/>
      <c r="I4699" s="266"/>
      <c r="J4699" s="266"/>
      <c r="K4699" s="266"/>
      <c r="L4699" s="261" t="s">
        <v>11569</v>
      </c>
      <c r="M4699" s="261"/>
      <c r="N4699" s="261"/>
      <c r="O4699" s="458"/>
      <c r="P4699" s="266"/>
      <c r="Q4699" s="262" t="s">
        <v>11571</v>
      </c>
      <c r="R4699" s="261"/>
      <c r="S4699" s="261"/>
      <c r="T4699" s="261"/>
      <c r="U4699" s="261"/>
      <c r="V4699" s="292"/>
      <c r="X4699" s="458"/>
      <c r="Y4699" s="266"/>
      <c r="Z4699" s="264"/>
      <c r="AA4699" s="264"/>
      <c r="AB4699" s="264"/>
      <c r="AF4699" s="458"/>
      <c r="AG4699" s="266"/>
      <c r="AN4699" s="458"/>
      <c r="AO4699" s="266"/>
      <c r="AV4699" s="266"/>
      <c r="BC4699" s="266"/>
      <c r="BM4699" s="275">
        <v>2</v>
      </c>
      <c r="BN4699" s="275"/>
      <c r="BO4699" s="275"/>
      <c r="BP4699" s="275"/>
      <c r="BQ4699" s="275"/>
      <c r="BR4699" s="275"/>
      <c r="BS4699" s="275"/>
      <c r="BT4699" s="275"/>
      <c r="BU4699" s="275"/>
      <c r="BV4699" s="275"/>
    </row>
    <row r="4700" spans="1:74" s="263" customFormat="1">
      <c r="A4700" s="458" t="s">
        <v>11574</v>
      </c>
      <c r="B4700" s="458"/>
      <c r="C4700" s="266"/>
      <c r="D4700" s="266"/>
      <c r="E4700" s="266"/>
      <c r="F4700" s="266"/>
      <c r="G4700" s="266"/>
      <c r="H4700" s="266"/>
      <c r="I4700" s="266"/>
      <c r="J4700" s="266"/>
      <c r="K4700" s="266"/>
      <c r="L4700" s="261" t="s">
        <v>11572</v>
      </c>
      <c r="M4700" s="261"/>
      <c r="N4700" s="261"/>
      <c r="O4700" s="458"/>
      <c r="P4700" s="266"/>
      <c r="Q4700" s="262" t="s">
        <v>11573</v>
      </c>
      <c r="R4700" s="261"/>
      <c r="S4700" s="261"/>
      <c r="T4700" s="261"/>
      <c r="U4700" s="261"/>
      <c r="V4700" s="292"/>
      <c r="X4700" s="458"/>
      <c r="Y4700" s="266"/>
      <c r="Z4700" s="264"/>
      <c r="AA4700" s="264"/>
      <c r="AB4700" s="264"/>
      <c r="AF4700" s="458"/>
      <c r="AG4700" s="266"/>
      <c r="AN4700" s="458"/>
      <c r="AO4700" s="266"/>
      <c r="AV4700" s="266"/>
      <c r="BC4700" s="266"/>
      <c r="BM4700" s="275">
        <v>2</v>
      </c>
      <c r="BN4700" s="275"/>
      <c r="BO4700" s="275"/>
      <c r="BP4700" s="275"/>
      <c r="BQ4700" s="275"/>
      <c r="BR4700" s="275"/>
      <c r="BS4700" s="275"/>
      <c r="BT4700" s="275"/>
      <c r="BU4700" s="275"/>
      <c r="BV4700" s="275"/>
    </row>
    <row r="4701" spans="1:74" s="263" customFormat="1">
      <c r="A4701" s="458" t="s">
        <v>11574</v>
      </c>
      <c r="B4701" s="458"/>
      <c r="C4701" s="266"/>
      <c r="D4701" s="266"/>
      <c r="E4701" s="266"/>
      <c r="F4701" s="266"/>
      <c r="G4701" s="266"/>
      <c r="H4701" s="266"/>
      <c r="I4701" s="266"/>
      <c r="J4701" s="266"/>
      <c r="K4701" s="266"/>
      <c r="L4701" s="261" t="s">
        <v>11572</v>
      </c>
      <c r="M4701" s="261"/>
      <c r="N4701" s="261"/>
      <c r="O4701" s="458"/>
      <c r="P4701" s="266"/>
      <c r="Q4701" s="262" t="s">
        <v>11575</v>
      </c>
      <c r="R4701" s="261"/>
      <c r="S4701" s="261"/>
      <c r="T4701" s="261"/>
      <c r="U4701" s="261"/>
      <c r="V4701" s="292"/>
      <c r="X4701" s="458"/>
      <c r="Y4701" s="266"/>
      <c r="Z4701" s="264"/>
      <c r="AA4701" s="264"/>
      <c r="AB4701" s="264"/>
      <c r="AF4701" s="458"/>
      <c r="AG4701" s="266"/>
      <c r="AN4701" s="458"/>
      <c r="AO4701" s="266"/>
      <c r="AV4701" s="266"/>
      <c r="BC4701" s="266"/>
      <c r="BM4701" s="275">
        <v>2</v>
      </c>
      <c r="BN4701" s="275"/>
      <c r="BO4701" s="275"/>
      <c r="BP4701" s="275"/>
      <c r="BQ4701" s="275"/>
      <c r="BR4701" s="275"/>
      <c r="BS4701" s="275"/>
      <c r="BT4701" s="275"/>
      <c r="BU4701" s="275"/>
      <c r="BV4701" s="275"/>
    </row>
    <row r="4702" spans="1:74" s="263" customFormat="1">
      <c r="A4702" s="458" t="s">
        <v>11577</v>
      </c>
      <c r="B4702" s="458"/>
      <c r="C4702" s="266"/>
      <c r="D4702" s="266"/>
      <c r="E4702" s="266"/>
      <c r="F4702" s="266"/>
      <c r="G4702" s="266"/>
      <c r="H4702" s="266"/>
      <c r="I4702" s="266"/>
      <c r="J4702" s="266"/>
      <c r="K4702" s="266"/>
      <c r="L4702" s="261" t="s">
        <v>11576</v>
      </c>
      <c r="M4702" s="261"/>
      <c r="N4702" s="261"/>
      <c r="O4702" s="458"/>
      <c r="P4702" s="266"/>
      <c r="Q4702" s="262" t="s">
        <v>5590</v>
      </c>
      <c r="R4702" s="261"/>
      <c r="S4702" s="261"/>
      <c r="T4702" s="261"/>
      <c r="U4702" s="261"/>
      <c r="V4702" s="292"/>
      <c r="X4702" s="458"/>
      <c r="Y4702" s="266"/>
      <c r="Z4702" s="264"/>
      <c r="AA4702" s="264"/>
      <c r="AB4702" s="264"/>
      <c r="AF4702" s="458"/>
      <c r="AG4702" s="266"/>
      <c r="AN4702" s="458"/>
      <c r="AO4702" s="266"/>
      <c r="AV4702" s="266"/>
      <c r="BC4702" s="266"/>
      <c r="BM4702" s="275">
        <v>2</v>
      </c>
      <c r="BN4702" s="275"/>
      <c r="BO4702" s="275"/>
      <c r="BP4702" s="275"/>
      <c r="BQ4702" s="275"/>
      <c r="BR4702" s="275"/>
      <c r="BS4702" s="275"/>
      <c r="BT4702" s="275"/>
      <c r="BU4702" s="275"/>
      <c r="BV4702" s="275"/>
    </row>
    <row r="4703" spans="1:74" s="263" customFormat="1">
      <c r="A4703" s="458" t="s">
        <v>11580</v>
      </c>
      <c r="B4703" s="458"/>
      <c r="C4703" s="266"/>
      <c r="D4703" s="266"/>
      <c r="E4703" s="266"/>
      <c r="F4703" s="266"/>
      <c r="G4703" s="266"/>
      <c r="H4703" s="266"/>
      <c r="I4703" s="266"/>
      <c r="J4703" s="266"/>
      <c r="K4703" s="266"/>
      <c r="L4703" s="261" t="s">
        <v>11578</v>
      </c>
      <c r="M4703" s="261"/>
      <c r="N4703" s="261"/>
      <c r="O4703" s="458"/>
      <c r="P4703" s="266"/>
      <c r="Q4703" s="262" t="s">
        <v>11579</v>
      </c>
      <c r="R4703" s="261"/>
      <c r="S4703" s="261"/>
      <c r="T4703" s="261"/>
      <c r="U4703" s="261"/>
      <c r="V4703" s="292"/>
      <c r="X4703" s="458"/>
      <c r="Y4703" s="266"/>
      <c r="Z4703" s="264"/>
      <c r="AA4703" s="264"/>
      <c r="AB4703" s="264"/>
      <c r="AF4703" s="458"/>
      <c r="AG4703" s="266"/>
      <c r="AN4703" s="458"/>
      <c r="AO4703" s="266"/>
      <c r="AV4703" s="266"/>
      <c r="BC4703" s="266"/>
      <c r="BM4703" s="275">
        <v>2</v>
      </c>
      <c r="BN4703" s="275"/>
      <c r="BO4703" s="275"/>
      <c r="BP4703" s="275"/>
      <c r="BQ4703" s="275"/>
      <c r="BR4703" s="275"/>
      <c r="BS4703" s="275"/>
      <c r="BT4703" s="275"/>
      <c r="BU4703" s="275"/>
      <c r="BV4703" s="275"/>
    </row>
    <row r="4704" spans="1:74" s="263" customFormat="1">
      <c r="A4704" s="458" t="s">
        <v>11580</v>
      </c>
      <c r="B4704" s="458"/>
      <c r="C4704" s="266"/>
      <c r="D4704" s="266"/>
      <c r="E4704" s="266"/>
      <c r="F4704" s="266"/>
      <c r="G4704" s="266"/>
      <c r="H4704" s="266"/>
      <c r="I4704" s="266"/>
      <c r="J4704" s="266"/>
      <c r="K4704" s="266"/>
      <c r="L4704" s="261" t="s">
        <v>11578</v>
      </c>
      <c r="M4704" s="261"/>
      <c r="N4704" s="261"/>
      <c r="O4704" s="458"/>
      <c r="P4704" s="266"/>
      <c r="Q4704" s="262" t="s">
        <v>10680</v>
      </c>
      <c r="R4704" s="261"/>
      <c r="S4704" s="261"/>
      <c r="T4704" s="261"/>
      <c r="U4704" s="261"/>
      <c r="V4704" s="292"/>
      <c r="X4704" s="458"/>
      <c r="Y4704" s="266"/>
      <c r="Z4704" s="264"/>
      <c r="AA4704" s="264"/>
      <c r="AB4704" s="264"/>
      <c r="AF4704" s="458"/>
      <c r="AG4704" s="266"/>
      <c r="AN4704" s="458"/>
      <c r="AO4704" s="266"/>
      <c r="AV4704" s="266"/>
      <c r="BC4704" s="266"/>
      <c r="BM4704" s="275">
        <v>2</v>
      </c>
      <c r="BN4704" s="275"/>
      <c r="BO4704" s="275"/>
      <c r="BP4704" s="275"/>
      <c r="BQ4704" s="275"/>
      <c r="BR4704" s="275"/>
      <c r="BS4704" s="275"/>
      <c r="BT4704" s="275"/>
      <c r="BU4704" s="275"/>
      <c r="BV4704" s="275"/>
    </row>
    <row r="4705" spans="1:74" s="263" customFormat="1">
      <c r="A4705" s="457"/>
      <c r="B4705" s="457"/>
      <c r="C4705" s="260"/>
      <c r="D4705" s="260"/>
      <c r="E4705" s="260"/>
      <c r="F4705" s="260"/>
      <c r="G4705" s="260"/>
      <c r="H4705" s="260"/>
      <c r="I4705" s="260"/>
      <c r="J4705" s="260"/>
      <c r="K4705" s="260"/>
      <c r="L4705" s="261" t="s">
        <v>11581</v>
      </c>
      <c r="M4705" s="261"/>
      <c r="N4705" s="261"/>
      <c r="O4705" s="457"/>
      <c r="P4705" s="260"/>
      <c r="Q4705" s="262" t="s">
        <v>7293</v>
      </c>
      <c r="R4705" s="261"/>
      <c r="S4705" s="261"/>
      <c r="T4705" s="261"/>
      <c r="U4705" s="261"/>
      <c r="V4705" s="292"/>
      <c r="X4705" s="457"/>
      <c r="Y4705" s="260"/>
      <c r="Z4705" s="264"/>
      <c r="AA4705" s="264"/>
      <c r="AB4705" s="264"/>
      <c r="AF4705" s="457"/>
      <c r="AG4705" s="260"/>
      <c r="AN4705" s="457"/>
      <c r="AO4705" s="260"/>
      <c r="AV4705" s="260"/>
      <c r="BC4705" s="260"/>
      <c r="BM4705" s="275">
        <v>2</v>
      </c>
      <c r="BN4705" s="275"/>
      <c r="BO4705" s="275"/>
      <c r="BP4705" s="275"/>
      <c r="BQ4705" s="275"/>
      <c r="BR4705" s="275"/>
      <c r="BS4705" s="275"/>
      <c r="BT4705" s="275"/>
      <c r="BU4705" s="275"/>
      <c r="BV4705" s="275"/>
    </row>
    <row r="4706" spans="1:74" s="263" customFormat="1">
      <c r="A4706" s="458" t="s">
        <v>11584</v>
      </c>
      <c r="B4706" s="458"/>
      <c r="C4706" s="266"/>
      <c r="D4706" s="266"/>
      <c r="E4706" s="266"/>
      <c r="F4706" s="266"/>
      <c r="G4706" s="266"/>
      <c r="H4706" s="266"/>
      <c r="I4706" s="266"/>
      <c r="J4706" s="266"/>
      <c r="K4706" s="266"/>
      <c r="L4706" s="261" t="s">
        <v>11582</v>
      </c>
      <c r="M4706" s="261"/>
      <c r="N4706" s="261"/>
      <c r="O4706" s="458"/>
      <c r="P4706" s="266"/>
      <c r="Q4706" s="262" t="s">
        <v>11583</v>
      </c>
      <c r="R4706" s="261"/>
      <c r="S4706" s="261"/>
      <c r="T4706" s="261"/>
      <c r="U4706" s="261"/>
      <c r="V4706" s="292"/>
      <c r="X4706" s="458"/>
      <c r="Y4706" s="266"/>
      <c r="Z4706" s="264"/>
      <c r="AA4706" s="264"/>
      <c r="AB4706" s="264"/>
      <c r="AF4706" s="458"/>
      <c r="AG4706" s="266"/>
      <c r="AN4706" s="458"/>
      <c r="AO4706" s="266"/>
      <c r="AV4706" s="266"/>
      <c r="BC4706" s="266"/>
      <c r="BM4706" s="275">
        <v>2</v>
      </c>
      <c r="BN4706" s="275"/>
      <c r="BO4706" s="275"/>
      <c r="BP4706" s="275"/>
      <c r="BQ4706" s="275"/>
      <c r="BR4706" s="275"/>
      <c r="BS4706" s="275"/>
      <c r="BT4706" s="275"/>
      <c r="BU4706" s="275"/>
      <c r="BV4706" s="275"/>
    </row>
    <row r="4707" spans="1:74" s="263" customFormat="1">
      <c r="A4707" s="458" t="s">
        <v>11587</v>
      </c>
      <c r="B4707" s="458"/>
      <c r="C4707" s="266"/>
      <c r="D4707" s="266"/>
      <c r="E4707" s="266"/>
      <c r="F4707" s="266"/>
      <c r="G4707" s="266"/>
      <c r="H4707" s="266"/>
      <c r="I4707" s="266"/>
      <c r="J4707" s="266"/>
      <c r="K4707" s="266"/>
      <c r="L4707" s="261" t="s">
        <v>11585</v>
      </c>
      <c r="M4707" s="261"/>
      <c r="N4707" s="261"/>
      <c r="O4707" s="458"/>
      <c r="P4707" s="266"/>
      <c r="Q4707" s="262" t="s">
        <v>11586</v>
      </c>
      <c r="R4707" s="261"/>
      <c r="S4707" s="261"/>
      <c r="T4707" s="261"/>
      <c r="U4707" s="261"/>
      <c r="V4707" s="292"/>
      <c r="X4707" s="458"/>
      <c r="Y4707" s="266"/>
      <c r="Z4707" s="264"/>
      <c r="AA4707" s="264"/>
      <c r="AB4707" s="264"/>
      <c r="AF4707" s="458"/>
      <c r="AG4707" s="266"/>
      <c r="AN4707" s="458"/>
      <c r="AO4707" s="266"/>
      <c r="AV4707" s="266"/>
      <c r="BC4707" s="266"/>
      <c r="BM4707" s="275">
        <v>2</v>
      </c>
      <c r="BN4707" s="275"/>
      <c r="BO4707" s="275"/>
      <c r="BP4707" s="275"/>
      <c r="BQ4707" s="275"/>
      <c r="BR4707" s="275"/>
      <c r="BS4707" s="275"/>
      <c r="BT4707" s="275"/>
      <c r="BU4707" s="275"/>
      <c r="BV4707" s="275"/>
    </row>
    <row r="4708" spans="1:74" s="263" customFormat="1">
      <c r="A4708" s="458" t="s">
        <v>11589</v>
      </c>
      <c r="B4708" s="458"/>
      <c r="C4708" s="266"/>
      <c r="D4708" s="266"/>
      <c r="E4708" s="266"/>
      <c r="F4708" s="266"/>
      <c r="G4708" s="266"/>
      <c r="H4708" s="266"/>
      <c r="I4708" s="266"/>
      <c r="J4708" s="266"/>
      <c r="K4708" s="266"/>
      <c r="L4708" s="261" t="s">
        <v>11588</v>
      </c>
      <c r="M4708" s="261"/>
      <c r="N4708" s="261"/>
      <c r="O4708" s="458"/>
      <c r="P4708" s="266"/>
      <c r="Q4708" s="262" t="s">
        <v>6056</v>
      </c>
      <c r="R4708" s="261"/>
      <c r="S4708" s="261"/>
      <c r="T4708" s="261"/>
      <c r="U4708" s="261"/>
      <c r="V4708" s="292"/>
      <c r="X4708" s="458"/>
      <c r="Y4708" s="266"/>
      <c r="Z4708" s="264"/>
      <c r="AA4708" s="264"/>
      <c r="AB4708" s="264"/>
      <c r="AF4708" s="458"/>
      <c r="AG4708" s="266"/>
      <c r="AN4708" s="458"/>
      <c r="AO4708" s="266"/>
      <c r="AV4708" s="266"/>
      <c r="BC4708" s="266"/>
      <c r="BM4708" s="275">
        <v>2</v>
      </c>
      <c r="BN4708" s="275"/>
      <c r="BO4708" s="275"/>
      <c r="BP4708" s="275"/>
      <c r="BQ4708" s="275"/>
      <c r="BR4708" s="275"/>
      <c r="BS4708" s="275"/>
      <c r="BT4708" s="275"/>
      <c r="BU4708" s="275"/>
      <c r="BV4708" s="275"/>
    </row>
    <row r="4709" spans="1:74" s="263" customFormat="1">
      <c r="A4709" s="458" t="s">
        <v>11592</v>
      </c>
      <c r="B4709" s="458"/>
      <c r="C4709" s="266"/>
      <c r="D4709" s="266"/>
      <c r="E4709" s="266"/>
      <c r="F4709" s="266"/>
      <c r="G4709" s="266"/>
      <c r="H4709" s="266"/>
      <c r="I4709" s="266"/>
      <c r="J4709" s="266"/>
      <c r="K4709" s="266"/>
      <c r="L4709" s="261" t="s">
        <v>11590</v>
      </c>
      <c r="M4709" s="261"/>
      <c r="N4709" s="261"/>
      <c r="O4709" s="458"/>
      <c r="P4709" s="266"/>
      <c r="Q4709" s="262" t="s">
        <v>11591</v>
      </c>
      <c r="R4709" s="261"/>
      <c r="S4709" s="261"/>
      <c r="T4709" s="261"/>
      <c r="U4709" s="261"/>
      <c r="V4709" s="292"/>
      <c r="X4709" s="458"/>
      <c r="Y4709" s="266"/>
      <c r="Z4709" s="264"/>
      <c r="AA4709" s="264"/>
      <c r="AB4709" s="264"/>
      <c r="AF4709" s="458"/>
      <c r="AG4709" s="266"/>
      <c r="AN4709" s="458"/>
      <c r="AO4709" s="266"/>
      <c r="AV4709" s="266"/>
      <c r="BC4709" s="266"/>
      <c r="BM4709" s="275">
        <v>2</v>
      </c>
      <c r="BN4709" s="275"/>
      <c r="BO4709" s="275"/>
      <c r="BP4709" s="275"/>
      <c r="BQ4709" s="275"/>
      <c r="BR4709" s="275"/>
      <c r="BS4709" s="275"/>
      <c r="BT4709" s="275"/>
      <c r="BU4709" s="275"/>
      <c r="BV4709" s="275"/>
    </row>
    <row r="4710" spans="1:74" s="263" customFormat="1">
      <c r="A4710" s="458" t="s">
        <v>11592</v>
      </c>
      <c r="B4710" s="458"/>
      <c r="C4710" s="266"/>
      <c r="D4710" s="266"/>
      <c r="E4710" s="266"/>
      <c r="F4710" s="266"/>
      <c r="G4710" s="266"/>
      <c r="H4710" s="266"/>
      <c r="I4710" s="266"/>
      <c r="J4710" s="266"/>
      <c r="K4710" s="266"/>
      <c r="L4710" s="261" t="s">
        <v>11590</v>
      </c>
      <c r="M4710" s="261"/>
      <c r="N4710" s="261"/>
      <c r="O4710" s="458"/>
      <c r="P4710" s="266"/>
      <c r="Q4710" s="262" t="s">
        <v>11593</v>
      </c>
      <c r="R4710" s="261"/>
      <c r="S4710" s="261"/>
      <c r="T4710" s="261"/>
      <c r="U4710" s="261"/>
      <c r="V4710" s="292"/>
      <c r="X4710" s="458"/>
      <c r="Y4710" s="266"/>
      <c r="Z4710" s="264"/>
      <c r="AA4710" s="264"/>
      <c r="AB4710" s="264"/>
      <c r="AF4710" s="458"/>
      <c r="AG4710" s="266"/>
      <c r="AN4710" s="458"/>
      <c r="AO4710" s="266"/>
      <c r="AV4710" s="266"/>
      <c r="BC4710" s="266"/>
      <c r="BM4710" s="275">
        <v>2</v>
      </c>
      <c r="BN4710" s="275"/>
      <c r="BO4710" s="275"/>
      <c r="BP4710" s="275"/>
      <c r="BQ4710" s="275"/>
      <c r="BR4710" s="275"/>
      <c r="BS4710" s="275"/>
      <c r="BT4710" s="275"/>
      <c r="BU4710" s="275"/>
      <c r="BV4710" s="275"/>
    </row>
    <row r="4711" spans="1:74" s="263" customFormat="1">
      <c r="A4711" s="458" t="s">
        <v>11596</v>
      </c>
      <c r="B4711" s="458"/>
      <c r="C4711" s="266"/>
      <c r="D4711" s="266"/>
      <c r="E4711" s="266"/>
      <c r="F4711" s="266"/>
      <c r="G4711" s="266"/>
      <c r="H4711" s="266"/>
      <c r="I4711" s="266"/>
      <c r="J4711" s="266"/>
      <c r="K4711" s="266"/>
      <c r="L4711" s="261" t="s">
        <v>11594</v>
      </c>
      <c r="M4711" s="261"/>
      <c r="N4711" s="261"/>
      <c r="O4711" s="458"/>
      <c r="P4711" s="266"/>
      <c r="Q4711" s="262" t="s">
        <v>11595</v>
      </c>
      <c r="R4711" s="261"/>
      <c r="S4711" s="261"/>
      <c r="T4711" s="261"/>
      <c r="U4711" s="261"/>
      <c r="V4711" s="292"/>
      <c r="X4711" s="458"/>
      <c r="Y4711" s="266"/>
      <c r="Z4711" s="264"/>
      <c r="AA4711" s="264"/>
      <c r="AB4711" s="264"/>
      <c r="AF4711" s="458"/>
      <c r="AG4711" s="266"/>
      <c r="AN4711" s="458"/>
      <c r="AO4711" s="266"/>
      <c r="AV4711" s="266"/>
      <c r="BC4711" s="266"/>
      <c r="BM4711" s="275">
        <v>2</v>
      </c>
      <c r="BN4711" s="275"/>
      <c r="BO4711" s="275"/>
      <c r="BP4711" s="275"/>
      <c r="BQ4711" s="275"/>
      <c r="BR4711" s="275"/>
      <c r="BS4711" s="275"/>
      <c r="BT4711" s="275"/>
      <c r="BU4711" s="275"/>
      <c r="BV4711" s="275"/>
    </row>
    <row r="4712" spans="1:74" s="263" customFormat="1">
      <c r="A4712" s="458" t="s">
        <v>11599</v>
      </c>
      <c r="B4712" s="458"/>
      <c r="C4712" s="266"/>
      <c r="D4712" s="266"/>
      <c r="E4712" s="266"/>
      <c r="F4712" s="266"/>
      <c r="G4712" s="266"/>
      <c r="H4712" s="266"/>
      <c r="I4712" s="266"/>
      <c r="J4712" s="266"/>
      <c r="K4712" s="266"/>
      <c r="L4712" s="261" t="s">
        <v>11597</v>
      </c>
      <c r="M4712" s="261"/>
      <c r="N4712" s="261"/>
      <c r="O4712" s="458"/>
      <c r="P4712" s="266"/>
      <c r="Q4712" s="262" t="s">
        <v>11598</v>
      </c>
      <c r="R4712" s="261"/>
      <c r="S4712" s="261"/>
      <c r="T4712" s="261"/>
      <c r="U4712" s="261"/>
      <c r="V4712" s="292"/>
      <c r="X4712" s="458"/>
      <c r="Y4712" s="266"/>
      <c r="Z4712" s="264"/>
      <c r="AA4712" s="264"/>
      <c r="AB4712" s="264"/>
      <c r="AF4712" s="458"/>
      <c r="AG4712" s="266"/>
      <c r="AN4712" s="458"/>
      <c r="AO4712" s="266"/>
      <c r="AV4712" s="266"/>
      <c r="BC4712" s="266"/>
      <c r="BM4712" s="275">
        <v>2</v>
      </c>
      <c r="BN4712" s="275"/>
      <c r="BO4712" s="275"/>
      <c r="BP4712" s="275"/>
      <c r="BQ4712" s="275"/>
      <c r="BR4712" s="275"/>
      <c r="BS4712" s="275"/>
      <c r="BT4712" s="275"/>
      <c r="BU4712" s="275"/>
      <c r="BV4712" s="275"/>
    </row>
    <row r="4713" spans="1:74" s="263" customFormat="1">
      <c r="A4713" s="458" t="s">
        <v>5830</v>
      </c>
      <c r="B4713" s="458"/>
      <c r="C4713" s="266"/>
      <c r="D4713" s="266"/>
      <c r="E4713" s="266"/>
      <c r="F4713" s="266"/>
      <c r="G4713" s="266"/>
      <c r="H4713" s="266"/>
      <c r="I4713" s="266"/>
      <c r="J4713" s="266"/>
      <c r="K4713" s="266"/>
      <c r="L4713" s="261" t="s">
        <v>5828</v>
      </c>
      <c r="M4713" s="261"/>
      <c r="N4713" s="261"/>
      <c r="O4713" s="458"/>
      <c r="P4713" s="266"/>
      <c r="Q4713" s="262" t="s">
        <v>11600</v>
      </c>
      <c r="R4713" s="261"/>
      <c r="S4713" s="261"/>
      <c r="T4713" s="261"/>
      <c r="U4713" s="261"/>
      <c r="V4713" s="292"/>
      <c r="X4713" s="458"/>
      <c r="Y4713" s="266"/>
      <c r="Z4713" s="264"/>
      <c r="AA4713" s="264"/>
      <c r="AB4713" s="264"/>
      <c r="AF4713" s="458"/>
      <c r="AG4713" s="266"/>
      <c r="AN4713" s="458"/>
      <c r="AO4713" s="266"/>
      <c r="AV4713" s="266"/>
      <c r="BC4713" s="266"/>
      <c r="BM4713" s="275">
        <v>2</v>
      </c>
      <c r="BN4713" s="275"/>
      <c r="BO4713" s="275"/>
      <c r="BP4713" s="275"/>
      <c r="BQ4713" s="275"/>
      <c r="BR4713" s="275"/>
      <c r="BS4713" s="275"/>
      <c r="BT4713" s="275"/>
      <c r="BU4713" s="275"/>
      <c r="BV4713" s="275"/>
    </row>
    <row r="4714" spans="1:74" s="263" customFormat="1">
      <c r="A4714" s="458" t="s">
        <v>11603</v>
      </c>
      <c r="B4714" s="458"/>
      <c r="C4714" s="266"/>
      <c r="D4714" s="266"/>
      <c r="E4714" s="266"/>
      <c r="F4714" s="266"/>
      <c r="G4714" s="266"/>
      <c r="H4714" s="266"/>
      <c r="I4714" s="266"/>
      <c r="J4714" s="266"/>
      <c r="K4714" s="266"/>
      <c r="L4714" s="261" t="s">
        <v>11601</v>
      </c>
      <c r="M4714" s="261"/>
      <c r="N4714" s="261"/>
      <c r="O4714" s="458"/>
      <c r="P4714" s="266"/>
      <c r="Q4714" s="262" t="s">
        <v>11602</v>
      </c>
      <c r="R4714" s="261"/>
      <c r="S4714" s="261"/>
      <c r="T4714" s="261"/>
      <c r="U4714" s="261"/>
      <c r="V4714" s="292"/>
      <c r="X4714" s="458"/>
      <c r="Y4714" s="266"/>
      <c r="Z4714" s="264"/>
      <c r="AA4714" s="264"/>
      <c r="AB4714" s="264"/>
      <c r="AF4714" s="458"/>
      <c r="AG4714" s="266"/>
      <c r="AN4714" s="458"/>
      <c r="AO4714" s="266"/>
      <c r="AV4714" s="266"/>
      <c r="BC4714" s="266"/>
      <c r="BM4714" s="275">
        <v>2</v>
      </c>
      <c r="BN4714" s="275"/>
      <c r="BO4714" s="275"/>
      <c r="BP4714" s="275"/>
      <c r="BQ4714" s="275"/>
      <c r="BR4714" s="275"/>
      <c r="BS4714" s="275"/>
      <c r="BT4714" s="275"/>
      <c r="BU4714" s="275"/>
      <c r="BV4714" s="275"/>
    </row>
    <row r="4715" spans="1:74" s="263" customFormat="1">
      <c r="A4715" s="458" t="s">
        <v>11606</v>
      </c>
      <c r="B4715" s="458"/>
      <c r="C4715" s="266"/>
      <c r="D4715" s="266"/>
      <c r="E4715" s="266"/>
      <c r="F4715" s="266"/>
      <c r="G4715" s="266"/>
      <c r="H4715" s="266"/>
      <c r="I4715" s="266"/>
      <c r="J4715" s="266"/>
      <c r="K4715" s="266"/>
      <c r="L4715" s="261" t="s">
        <v>11604</v>
      </c>
      <c r="M4715" s="261"/>
      <c r="N4715" s="261"/>
      <c r="O4715" s="458"/>
      <c r="P4715" s="266"/>
      <c r="Q4715" s="262" t="s">
        <v>11605</v>
      </c>
      <c r="R4715" s="261"/>
      <c r="S4715" s="261"/>
      <c r="T4715" s="261"/>
      <c r="U4715" s="261"/>
      <c r="V4715" s="292"/>
      <c r="X4715" s="458"/>
      <c r="Y4715" s="266"/>
      <c r="Z4715" s="264"/>
      <c r="AA4715" s="264"/>
      <c r="AB4715" s="264"/>
      <c r="AF4715" s="458"/>
      <c r="AG4715" s="266"/>
      <c r="AN4715" s="458"/>
      <c r="AO4715" s="266"/>
      <c r="AV4715" s="266"/>
      <c r="BC4715" s="266"/>
      <c r="BM4715" s="275">
        <v>2</v>
      </c>
      <c r="BN4715" s="275"/>
      <c r="BO4715" s="275"/>
      <c r="BP4715" s="275"/>
      <c r="BQ4715" s="275"/>
      <c r="BR4715" s="275"/>
      <c r="BS4715" s="275"/>
      <c r="BT4715" s="275"/>
      <c r="BU4715" s="275"/>
      <c r="BV4715" s="275"/>
    </row>
    <row r="4716" spans="1:74" s="263" customFormat="1">
      <c r="A4716" s="458" t="s">
        <v>11608</v>
      </c>
      <c r="B4716" s="458"/>
      <c r="C4716" s="266"/>
      <c r="D4716" s="266"/>
      <c r="E4716" s="266"/>
      <c r="F4716" s="266"/>
      <c r="G4716" s="266"/>
      <c r="H4716" s="266"/>
      <c r="I4716" s="266"/>
      <c r="J4716" s="266"/>
      <c r="K4716" s="266"/>
      <c r="L4716" s="261" t="s">
        <v>11607</v>
      </c>
      <c r="M4716" s="261"/>
      <c r="N4716" s="261"/>
      <c r="O4716" s="458"/>
      <c r="P4716" s="266"/>
      <c r="Q4716" s="262" t="s">
        <v>9421</v>
      </c>
      <c r="R4716" s="261"/>
      <c r="S4716" s="261"/>
      <c r="T4716" s="261"/>
      <c r="U4716" s="261"/>
      <c r="V4716" s="292"/>
      <c r="X4716" s="458"/>
      <c r="Y4716" s="266"/>
      <c r="Z4716" s="264"/>
      <c r="AA4716" s="264"/>
      <c r="AB4716" s="264"/>
      <c r="AF4716" s="458"/>
      <c r="AG4716" s="266"/>
      <c r="AN4716" s="458"/>
      <c r="AO4716" s="266"/>
      <c r="AV4716" s="266"/>
      <c r="BC4716" s="266"/>
      <c r="BM4716" s="275">
        <v>2</v>
      </c>
      <c r="BN4716" s="275"/>
      <c r="BO4716" s="275"/>
      <c r="BP4716" s="275"/>
      <c r="BQ4716" s="275"/>
      <c r="BR4716" s="275"/>
      <c r="BS4716" s="275"/>
      <c r="BT4716" s="275"/>
      <c r="BU4716" s="275"/>
      <c r="BV4716" s="275"/>
    </row>
    <row r="4717" spans="1:74" s="263" customFormat="1">
      <c r="A4717" s="458" t="s">
        <v>7798</v>
      </c>
      <c r="B4717" s="458"/>
      <c r="C4717" s="266"/>
      <c r="D4717" s="266"/>
      <c r="E4717" s="266"/>
      <c r="F4717" s="266"/>
      <c r="G4717" s="266"/>
      <c r="H4717" s="266"/>
      <c r="I4717" s="266"/>
      <c r="J4717" s="266"/>
      <c r="K4717" s="266"/>
      <c r="L4717" s="261" t="s">
        <v>7796</v>
      </c>
      <c r="M4717" s="261"/>
      <c r="N4717" s="261"/>
      <c r="O4717" s="458"/>
      <c r="P4717" s="266"/>
      <c r="Q4717" s="262" t="s">
        <v>7093</v>
      </c>
      <c r="R4717" s="261"/>
      <c r="S4717" s="261"/>
      <c r="T4717" s="261"/>
      <c r="U4717" s="261"/>
      <c r="V4717" s="292"/>
      <c r="X4717" s="458"/>
      <c r="Y4717" s="266"/>
      <c r="Z4717" s="264"/>
      <c r="AA4717" s="264"/>
      <c r="AB4717" s="264"/>
      <c r="AF4717" s="458"/>
      <c r="AG4717" s="266"/>
      <c r="AN4717" s="458"/>
      <c r="AO4717" s="266"/>
      <c r="AV4717" s="266"/>
      <c r="BC4717" s="266"/>
      <c r="BM4717" s="275">
        <v>2</v>
      </c>
      <c r="BN4717" s="275"/>
      <c r="BO4717" s="275"/>
      <c r="BP4717" s="275"/>
      <c r="BQ4717" s="275"/>
      <c r="BR4717" s="275"/>
      <c r="BS4717" s="275"/>
      <c r="BT4717" s="275"/>
      <c r="BU4717" s="275"/>
      <c r="BV4717" s="275"/>
    </row>
    <row r="4718" spans="1:74" s="263" customFormat="1">
      <c r="A4718" s="458" t="s">
        <v>11611</v>
      </c>
      <c r="B4718" s="458"/>
      <c r="C4718" s="266"/>
      <c r="D4718" s="266"/>
      <c r="E4718" s="266"/>
      <c r="F4718" s="266"/>
      <c r="G4718" s="266"/>
      <c r="H4718" s="266"/>
      <c r="I4718" s="266"/>
      <c r="J4718" s="266"/>
      <c r="K4718" s="266"/>
      <c r="L4718" s="261" t="s">
        <v>11609</v>
      </c>
      <c r="M4718" s="261"/>
      <c r="N4718" s="261"/>
      <c r="O4718" s="458"/>
      <c r="P4718" s="266"/>
      <c r="Q4718" s="262" t="s">
        <v>11610</v>
      </c>
      <c r="R4718" s="261"/>
      <c r="S4718" s="261"/>
      <c r="T4718" s="261"/>
      <c r="U4718" s="261"/>
      <c r="V4718" s="292"/>
      <c r="X4718" s="458"/>
      <c r="Y4718" s="266"/>
      <c r="Z4718" s="264"/>
      <c r="AA4718" s="264"/>
      <c r="AB4718" s="264"/>
      <c r="AF4718" s="458"/>
      <c r="AG4718" s="266"/>
      <c r="AN4718" s="458"/>
      <c r="AO4718" s="266"/>
      <c r="AV4718" s="266"/>
      <c r="BC4718" s="266"/>
      <c r="BM4718" s="275">
        <v>2</v>
      </c>
      <c r="BN4718" s="275"/>
      <c r="BO4718" s="275"/>
      <c r="BP4718" s="275"/>
      <c r="BQ4718" s="275"/>
      <c r="BR4718" s="275"/>
      <c r="BS4718" s="275"/>
      <c r="BT4718" s="275"/>
      <c r="BU4718" s="275"/>
      <c r="BV4718" s="275"/>
    </row>
    <row r="4719" spans="1:74" s="263" customFormat="1">
      <c r="A4719" s="458" t="s">
        <v>11614</v>
      </c>
      <c r="B4719" s="458"/>
      <c r="C4719" s="266"/>
      <c r="D4719" s="266"/>
      <c r="E4719" s="266"/>
      <c r="F4719" s="266"/>
      <c r="G4719" s="266"/>
      <c r="H4719" s="266"/>
      <c r="I4719" s="266"/>
      <c r="J4719" s="266"/>
      <c r="K4719" s="266"/>
      <c r="L4719" s="261" t="s">
        <v>11612</v>
      </c>
      <c r="M4719" s="261"/>
      <c r="N4719" s="261"/>
      <c r="O4719" s="458"/>
      <c r="P4719" s="266"/>
      <c r="Q4719" s="262" t="s">
        <v>11613</v>
      </c>
      <c r="R4719" s="261"/>
      <c r="S4719" s="261"/>
      <c r="T4719" s="261"/>
      <c r="U4719" s="261"/>
      <c r="V4719" s="292"/>
      <c r="X4719" s="458"/>
      <c r="Y4719" s="266"/>
      <c r="Z4719" s="264"/>
      <c r="AA4719" s="264"/>
      <c r="AB4719" s="264"/>
      <c r="AF4719" s="458"/>
      <c r="AG4719" s="266"/>
      <c r="AN4719" s="458"/>
      <c r="AO4719" s="266"/>
      <c r="AV4719" s="266"/>
      <c r="BC4719" s="266"/>
      <c r="BM4719" s="275">
        <v>2</v>
      </c>
      <c r="BN4719" s="275"/>
      <c r="BO4719" s="275"/>
      <c r="BP4719" s="275"/>
      <c r="BQ4719" s="275"/>
      <c r="BR4719" s="275"/>
      <c r="BS4719" s="275"/>
      <c r="BT4719" s="275"/>
      <c r="BU4719" s="275"/>
      <c r="BV4719" s="275"/>
    </row>
    <row r="4720" spans="1:74" s="263" customFormat="1">
      <c r="A4720" s="458" t="s">
        <v>11617</v>
      </c>
      <c r="B4720" s="458"/>
      <c r="C4720" s="266"/>
      <c r="D4720" s="266"/>
      <c r="E4720" s="266"/>
      <c r="F4720" s="266"/>
      <c r="G4720" s="266"/>
      <c r="H4720" s="266"/>
      <c r="I4720" s="266"/>
      <c r="J4720" s="266"/>
      <c r="K4720" s="266"/>
      <c r="L4720" s="261" t="s">
        <v>11615</v>
      </c>
      <c r="M4720" s="261"/>
      <c r="N4720" s="261"/>
      <c r="O4720" s="458"/>
      <c r="P4720" s="266"/>
      <c r="Q4720" s="262" t="s">
        <v>11616</v>
      </c>
      <c r="R4720" s="261"/>
      <c r="S4720" s="261"/>
      <c r="T4720" s="261"/>
      <c r="U4720" s="261"/>
      <c r="V4720" s="292"/>
      <c r="X4720" s="458"/>
      <c r="Y4720" s="266"/>
      <c r="Z4720" s="264"/>
      <c r="AA4720" s="264"/>
      <c r="AB4720" s="264"/>
      <c r="AF4720" s="458"/>
      <c r="AG4720" s="266"/>
      <c r="AN4720" s="458"/>
      <c r="AO4720" s="266"/>
      <c r="AV4720" s="266"/>
      <c r="BC4720" s="266"/>
      <c r="BM4720" s="275">
        <v>2</v>
      </c>
      <c r="BN4720" s="275"/>
      <c r="BO4720" s="275"/>
      <c r="BP4720" s="275"/>
      <c r="BQ4720" s="275"/>
      <c r="BR4720" s="275"/>
      <c r="BS4720" s="275"/>
      <c r="BT4720" s="275"/>
      <c r="BU4720" s="275"/>
      <c r="BV4720" s="275"/>
    </row>
    <row r="4721" spans="1:74" s="263" customFormat="1">
      <c r="A4721" s="458" t="s">
        <v>11620</v>
      </c>
      <c r="B4721" s="458"/>
      <c r="C4721" s="266"/>
      <c r="D4721" s="266"/>
      <c r="E4721" s="266"/>
      <c r="F4721" s="266"/>
      <c r="G4721" s="266"/>
      <c r="H4721" s="266"/>
      <c r="I4721" s="266"/>
      <c r="J4721" s="266"/>
      <c r="K4721" s="266"/>
      <c r="L4721" s="261" t="s">
        <v>11618</v>
      </c>
      <c r="M4721" s="261"/>
      <c r="N4721" s="261"/>
      <c r="O4721" s="458"/>
      <c r="P4721" s="266"/>
      <c r="Q4721" s="262" t="s">
        <v>11619</v>
      </c>
      <c r="R4721" s="261"/>
      <c r="S4721" s="261"/>
      <c r="T4721" s="261"/>
      <c r="U4721" s="261"/>
      <c r="V4721" s="292"/>
      <c r="X4721" s="458"/>
      <c r="Y4721" s="266"/>
      <c r="Z4721" s="264"/>
      <c r="AA4721" s="264"/>
      <c r="AB4721" s="264"/>
      <c r="AF4721" s="458"/>
      <c r="AG4721" s="266"/>
      <c r="AN4721" s="458"/>
      <c r="AO4721" s="266"/>
      <c r="AV4721" s="266"/>
      <c r="BC4721" s="266"/>
      <c r="BM4721" s="275">
        <v>2</v>
      </c>
      <c r="BN4721" s="275"/>
      <c r="BO4721" s="275"/>
      <c r="BP4721" s="275"/>
      <c r="BQ4721" s="275"/>
      <c r="BR4721" s="275"/>
      <c r="BS4721" s="275"/>
      <c r="BT4721" s="275"/>
      <c r="BU4721" s="275"/>
      <c r="BV4721" s="275"/>
    </row>
    <row r="4722" spans="1:74" s="263" customFormat="1">
      <c r="A4722" s="458" t="s">
        <v>11623</v>
      </c>
      <c r="B4722" s="458"/>
      <c r="C4722" s="266"/>
      <c r="D4722" s="266"/>
      <c r="E4722" s="266"/>
      <c r="F4722" s="266"/>
      <c r="G4722" s="266"/>
      <c r="H4722" s="266"/>
      <c r="I4722" s="266"/>
      <c r="J4722" s="266"/>
      <c r="K4722" s="266"/>
      <c r="L4722" s="261" t="s">
        <v>11621</v>
      </c>
      <c r="M4722" s="261"/>
      <c r="N4722" s="261"/>
      <c r="O4722" s="458"/>
      <c r="P4722" s="266"/>
      <c r="Q4722" s="262" t="s">
        <v>11622</v>
      </c>
      <c r="R4722" s="261"/>
      <c r="S4722" s="261"/>
      <c r="T4722" s="261"/>
      <c r="U4722" s="261"/>
      <c r="V4722" s="292"/>
      <c r="X4722" s="458"/>
      <c r="Y4722" s="266"/>
      <c r="Z4722" s="264"/>
      <c r="AA4722" s="264"/>
      <c r="AB4722" s="264"/>
      <c r="AF4722" s="458"/>
      <c r="AG4722" s="266"/>
      <c r="AN4722" s="458"/>
      <c r="AO4722" s="266"/>
      <c r="AV4722" s="266"/>
      <c r="BC4722" s="266"/>
      <c r="BM4722" s="275">
        <v>2</v>
      </c>
      <c r="BN4722" s="275"/>
      <c r="BO4722" s="275"/>
      <c r="BP4722" s="275"/>
      <c r="BQ4722" s="275"/>
      <c r="BR4722" s="275"/>
      <c r="BS4722" s="275"/>
      <c r="BT4722" s="275"/>
      <c r="BU4722" s="275"/>
      <c r="BV4722" s="275"/>
    </row>
    <row r="4723" spans="1:74" s="263" customFormat="1">
      <c r="A4723" s="458" t="s">
        <v>11626</v>
      </c>
      <c r="B4723" s="458"/>
      <c r="C4723" s="266"/>
      <c r="D4723" s="266"/>
      <c r="E4723" s="266"/>
      <c r="F4723" s="266"/>
      <c r="G4723" s="266"/>
      <c r="H4723" s="266"/>
      <c r="I4723" s="266"/>
      <c r="J4723" s="266"/>
      <c r="K4723" s="266"/>
      <c r="L4723" s="261" t="s">
        <v>11624</v>
      </c>
      <c r="M4723" s="261"/>
      <c r="N4723" s="261"/>
      <c r="O4723" s="458"/>
      <c r="P4723" s="266"/>
      <c r="Q4723" s="262" t="s">
        <v>11625</v>
      </c>
      <c r="R4723" s="261"/>
      <c r="S4723" s="261"/>
      <c r="T4723" s="261"/>
      <c r="U4723" s="261"/>
      <c r="V4723" s="292"/>
      <c r="X4723" s="458"/>
      <c r="Y4723" s="266"/>
      <c r="Z4723" s="264"/>
      <c r="AA4723" s="264"/>
      <c r="AB4723" s="264"/>
      <c r="AF4723" s="458"/>
      <c r="AG4723" s="266"/>
      <c r="AN4723" s="458"/>
      <c r="AO4723" s="266"/>
      <c r="AV4723" s="266"/>
      <c r="BC4723" s="266"/>
      <c r="BM4723" s="275">
        <v>2</v>
      </c>
      <c r="BN4723" s="275"/>
      <c r="BO4723" s="275"/>
      <c r="BP4723" s="275"/>
      <c r="BQ4723" s="275"/>
      <c r="BR4723" s="275"/>
      <c r="BS4723" s="275"/>
      <c r="BT4723" s="275"/>
      <c r="BU4723" s="275"/>
      <c r="BV4723" s="275"/>
    </row>
    <row r="4724" spans="1:74" s="263" customFormat="1">
      <c r="A4724" s="458" t="s">
        <v>11629</v>
      </c>
      <c r="B4724" s="458"/>
      <c r="C4724" s="266"/>
      <c r="D4724" s="266"/>
      <c r="E4724" s="266"/>
      <c r="F4724" s="266"/>
      <c r="G4724" s="266"/>
      <c r="H4724" s="266"/>
      <c r="I4724" s="266"/>
      <c r="J4724" s="266"/>
      <c r="K4724" s="266"/>
      <c r="L4724" s="261" t="s">
        <v>11627</v>
      </c>
      <c r="M4724" s="261"/>
      <c r="N4724" s="261"/>
      <c r="O4724" s="458"/>
      <c r="P4724" s="266"/>
      <c r="Q4724" s="262" t="s">
        <v>11628</v>
      </c>
      <c r="R4724" s="261"/>
      <c r="S4724" s="261"/>
      <c r="T4724" s="261"/>
      <c r="U4724" s="261"/>
      <c r="V4724" s="292"/>
      <c r="X4724" s="458"/>
      <c r="Y4724" s="266"/>
      <c r="Z4724" s="264"/>
      <c r="AA4724" s="264"/>
      <c r="AB4724" s="264"/>
      <c r="AF4724" s="458"/>
      <c r="AG4724" s="266"/>
      <c r="AN4724" s="458"/>
      <c r="AO4724" s="266"/>
      <c r="AV4724" s="266"/>
      <c r="BC4724" s="266"/>
      <c r="BM4724" s="275">
        <v>2</v>
      </c>
      <c r="BN4724" s="275"/>
      <c r="BO4724" s="275"/>
      <c r="BP4724" s="275"/>
      <c r="BQ4724" s="275"/>
      <c r="BR4724" s="275"/>
      <c r="BS4724" s="275"/>
      <c r="BT4724" s="275"/>
      <c r="BU4724" s="275"/>
      <c r="BV4724" s="275"/>
    </row>
    <row r="4725" spans="1:74" s="263" customFormat="1">
      <c r="A4725" s="458" t="s">
        <v>11632</v>
      </c>
      <c r="B4725" s="458"/>
      <c r="C4725" s="266"/>
      <c r="D4725" s="266"/>
      <c r="E4725" s="266"/>
      <c r="F4725" s="266"/>
      <c r="G4725" s="266"/>
      <c r="H4725" s="266"/>
      <c r="I4725" s="266"/>
      <c r="J4725" s="266"/>
      <c r="K4725" s="266"/>
      <c r="L4725" s="261" t="s">
        <v>11630</v>
      </c>
      <c r="M4725" s="261"/>
      <c r="N4725" s="261"/>
      <c r="O4725" s="458"/>
      <c r="P4725" s="266"/>
      <c r="Q4725" s="262" t="s">
        <v>11631</v>
      </c>
      <c r="R4725" s="261"/>
      <c r="S4725" s="261"/>
      <c r="T4725" s="261"/>
      <c r="U4725" s="261"/>
      <c r="V4725" s="292"/>
      <c r="X4725" s="458"/>
      <c r="Y4725" s="266"/>
      <c r="Z4725" s="264"/>
      <c r="AA4725" s="264"/>
      <c r="AB4725" s="264"/>
      <c r="AF4725" s="458"/>
      <c r="AG4725" s="266"/>
      <c r="AN4725" s="458"/>
      <c r="AO4725" s="266"/>
      <c r="AV4725" s="266"/>
      <c r="BC4725" s="266"/>
      <c r="BM4725" s="275">
        <v>2</v>
      </c>
      <c r="BN4725" s="275"/>
      <c r="BO4725" s="275"/>
      <c r="BP4725" s="275"/>
      <c r="BQ4725" s="275"/>
      <c r="BR4725" s="275"/>
      <c r="BS4725" s="275"/>
      <c r="BT4725" s="275"/>
      <c r="BU4725" s="275"/>
      <c r="BV4725" s="275"/>
    </row>
    <row r="4726" spans="1:74" s="263" customFormat="1">
      <c r="A4726" s="458" t="s">
        <v>11635</v>
      </c>
      <c r="B4726" s="458"/>
      <c r="C4726" s="266"/>
      <c r="D4726" s="266"/>
      <c r="E4726" s="266"/>
      <c r="F4726" s="266"/>
      <c r="G4726" s="266"/>
      <c r="H4726" s="266"/>
      <c r="I4726" s="266"/>
      <c r="J4726" s="266"/>
      <c r="K4726" s="266"/>
      <c r="L4726" s="261" t="s">
        <v>11633</v>
      </c>
      <c r="M4726" s="261"/>
      <c r="N4726" s="261"/>
      <c r="O4726" s="458"/>
      <c r="P4726" s="266"/>
      <c r="Q4726" s="262" t="s">
        <v>11634</v>
      </c>
      <c r="R4726" s="261"/>
      <c r="S4726" s="261"/>
      <c r="T4726" s="261"/>
      <c r="U4726" s="261"/>
      <c r="V4726" s="292"/>
      <c r="X4726" s="458"/>
      <c r="Y4726" s="266"/>
      <c r="Z4726" s="264"/>
      <c r="AA4726" s="264"/>
      <c r="AB4726" s="264"/>
      <c r="AF4726" s="458"/>
      <c r="AG4726" s="266"/>
      <c r="AN4726" s="458"/>
      <c r="AO4726" s="266"/>
      <c r="AV4726" s="266"/>
      <c r="BC4726" s="266"/>
      <c r="BM4726" s="275">
        <v>2</v>
      </c>
      <c r="BN4726" s="275"/>
      <c r="BO4726" s="275"/>
      <c r="BP4726" s="275"/>
      <c r="BQ4726" s="275"/>
      <c r="BR4726" s="275"/>
      <c r="BS4726" s="275"/>
      <c r="BT4726" s="275"/>
      <c r="BU4726" s="275"/>
      <c r="BV4726" s="275"/>
    </row>
    <row r="4727" spans="1:74" s="263" customFormat="1">
      <c r="A4727" s="458" t="s">
        <v>11638</v>
      </c>
      <c r="B4727" s="458"/>
      <c r="C4727" s="266"/>
      <c r="D4727" s="266"/>
      <c r="E4727" s="266"/>
      <c r="F4727" s="266"/>
      <c r="G4727" s="266"/>
      <c r="H4727" s="266"/>
      <c r="I4727" s="266"/>
      <c r="J4727" s="266"/>
      <c r="K4727" s="266"/>
      <c r="L4727" s="261" t="s">
        <v>11636</v>
      </c>
      <c r="M4727" s="261"/>
      <c r="N4727" s="261"/>
      <c r="O4727" s="458"/>
      <c r="P4727" s="266"/>
      <c r="Q4727" s="262" t="s">
        <v>11637</v>
      </c>
      <c r="R4727" s="261"/>
      <c r="S4727" s="261"/>
      <c r="T4727" s="261"/>
      <c r="U4727" s="261"/>
      <c r="V4727" s="292"/>
      <c r="X4727" s="458"/>
      <c r="Y4727" s="266"/>
      <c r="Z4727" s="264"/>
      <c r="AA4727" s="264"/>
      <c r="AB4727" s="264"/>
      <c r="AF4727" s="458"/>
      <c r="AG4727" s="266"/>
      <c r="AN4727" s="458"/>
      <c r="AO4727" s="266"/>
      <c r="AV4727" s="266"/>
      <c r="BC4727" s="266"/>
      <c r="BM4727" s="275">
        <v>2</v>
      </c>
      <c r="BN4727" s="275"/>
      <c r="BO4727" s="275"/>
      <c r="BP4727" s="275"/>
      <c r="BQ4727" s="275"/>
      <c r="BR4727" s="275"/>
      <c r="BS4727" s="275"/>
      <c r="BT4727" s="275"/>
      <c r="BU4727" s="275"/>
      <c r="BV4727" s="275"/>
    </row>
    <row r="4728" spans="1:74" s="263" customFormat="1">
      <c r="A4728" s="458" t="s">
        <v>7834</v>
      </c>
      <c r="B4728" s="458"/>
      <c r="C4728" s="266"/>
      <c r="D4728" s="266"/>
      <c r="E4728" s="266"/>
      <c r="F4728" s="266"/>
      <c r="G4728" s="266"/>
      <c r="H4728" s="266"/>
      <c r="I4728" s="266"/>
      <c r="J4728" s="266"/>
      <c r="K4728" s="266"/>
      <c r="L4728" s="261" t="s">
        <v>7832</v>
      </c>
      <c r="M4728" s="261"/>
      <c r="N4728" s="261"/>
      <c r="O4728" s="458"/>
      <c r="P4728" s="266"/>
      <c r="Q4728" s="262" t="s">
        <v>11639</v>
      </c>
      <c r="R4728" s="261"/>
      <c r="S4728" s="261"/>
      <c r="T4728" s="261"/>
      <c r="U4728" s="261"/>
      <c r="V4728" s="292"/>
      <c r="X4728" s="458"/>
      <c r="Y4728" s="266"/>
      <c r="Z4728" s="264"/>
      <c r="AA4728" s="264"/>
      <c r="AB4728" s="264"/>
      <c r="AF4728" s="458"/>
      <c r="AG4728" s="266"/>
      <c r="AN4728" s="458"/>
      <c r="AO4728" s="266"/>
      <c r="AV4728" s="266"/>
      <c r="BC4728" s="266"/>
      <c r="BM4728" s="275">
        <v>2</v>
      </c>
      <c r="BN4728" s="275"/>
      <c r="BO4728" s="275"/>
      <c r="BP4728" s="275"/>
      <c r="BQ4728" s="275"/>
      <c r="BR4728" s="275"/>
      <c r="BS4728" s="275"/>
      <c r="BT4728" s="275"/>
      <c r="BU4728" s="275"/>
      <c r="BV4728" s="275"/>
    </row>
    <row r="4729" spans="1:74" s="263" customFormat="1">
      <c r="A4729" s="458" t="s">
        <v>7037</v>
      </c>
      <c r="B4729" s="458"/>
      <c r="C4729" s="266"/>
      <c r="D4729" s="266"/>
      <c r="E4729" s="266"/>
      <c r="F4729" s="266"/>
      <c r="G4729" s="266"/>
      <c r="H4729" s="266"/>
      <c r="I4729" s="266"/>
      <c r="J4729" s="266"/>
      <c r="K4729" s="266"/>
      <c r="L4729" s="261" t="s">
        <v>11640</v>
      </c>
      <c r="M4729" s="261"/>
      <c r="N4729" s="261"/>
      <c r="O4729" s="458"/>
      <c r="P4729" s="266"/>
      <c r="Q4729" s="262" t="s">
        <v>5456</v>
      </c>
      <c r="R4729" s="261"/>
      <c r="S4729" s="261"/>
      <c r="T4729" s="261"/>
      <c r="U4729" s="261"/>
      <c r="V4729" s="292"/>
      <c r="X4729" s="458"/>
      <c r="Y4729" s="266"/>
      <c r="Z4729" s="264"/>
      <c r="AA4729" s="264"/>
      <c r="AB4729" s="264"/>
      <c r="AF4729" s="458"/>
      <c r="AG4729" s="266"/>
      <c r="AN4729" s="458"/>
      <c r="AO4729" s="266"/>
      <c r="AV4729" s="266"/>
      <c r="BC4729" s="266"/>
      <c r="BM4729" s="275">
        <v>2</v>
      </c>
      <c r="BN4729" s="275"/>
      <c r="BO4729" s="275"/>
      <c r="BP4729" s="275"/>
      <c r="BQ4729" s="275"/>
      <c r="BR4729" s="275"/>
      <c r="BS4729" s="275"/>
      <c r="BT4729" s="275"/>
      <c r="BU4729" s="275"/>
      <c r="BV4729" s="275"/>
    </row>
    <row r="4730" spans="1:74" s="263" customFormat="1">
      <c r="A4730" s="458" t="s">
        <v>11643</v>
      </c>
      <c r="B4730" s="458"/>
      <c r="C4730" s="266"/>
      <c r="D4730" s="266"/>
      <c r="E4730" s="266"/>
      <c r="F4730" s="266"/>
      <c r="G4730" s="266"/>
      <c r="H4730" s="266"/>
      <c r="I4730" s="266"/>
      <c r="J4730" s="266"/>
      <c r="K4730" s="266"/>
      <c r="L4730" s="261" t="s">
        <v>11641</v>
      </c>
      <c r="M4730" s="261"/>
      <c r="N4730" s="261"/>
      <c r="O4730" s="458"/>
      <c r="P4730" s="266"/>
      <c r="Q4730" s="262" t="s">
        <v>11642</v>
      </c>
      <c r="R4730" s="261"/>
      <c r="S4730" s="261"/>
      <c r="T4730" s="261"/>
      <c r="U4730" s="261"/>
      <c r="V4730" s="292"/>
      <c r="X4730" s="458"/>
      <c r="Y4730" s="266"/>
      <c r="Z4730" s="264"/>
      <c r="AA4730" s="264"/>
      <c r="AB4730" s="264"/>
      <c r="AF4730" s="458"/>
      <c r="AG4730" s="266"/>
      <c r="AN4730" s="458"/>
      <c r="AO4730" s="266"/>
      <c r="AV4730" s="266"/>
      <c r="BC4730" s="266"/>
      <c r="BM4730" s="275">
        <v>2</v>
      </c>
      <c r="BN4730" s="275"/>
      <c r="BO4730" s="275"/>
      <c r="BP4730" s="275"/>
      <c r="BQ4730" s="275"/>
      <c r="BR4730" s="275"/>
      <c r="BS4730" s="275"/>
      <c r="BT4730" s="275"/>
      <c r="BU4730" s="275"/>
      <c r="BV4730" s="275"/>
    </row>
    <row r="4731" spans="1:74" s="263" customFormat="1">
      <c r="A4731" s="458" t="s">
        <v>9420</v>
      </c>
      <c r="B4731" s="458"/>
      <c r="C4731" s="266"/>
      <c r="D4731" s="266"/>
      <c r="E4731" s="266"/>
      <c r="F4731" s="266"/>
      <c r="G4731" s="266"/>
      <c r="H4731" s="266"/>
      <c r="I4731" s="266"/>
      <c r="J4731" s="266"/>
      <c r="K4731" s="266"/>
      <c r="L4731" s="261" t="s">
        <v>11644</v>
      </c>
      <c r="M4731" s="261"/>
      <c r="N4731" s="261"/>
      <c r="O4731" s="458"/>
      <c r="P4731" s="266"/>
      <c r="Q4731" s="262" t="s">
        <v>9419</v>
      </c>
      <c r="R4731" s="261"/>
      <c r="S4731" s="261"/>
      <c r="T4731" s="261"/>
      <c r="U4731" s="261"/>
      <c r="V4731" s="292"/>
      <c r="X4731" s="458"/>
      <c r="Y4731" s="266"/>
      <c r="Z4731" s="264"/>
      <c r="AA4731" s="264"/>
      <c r="AB4731" s="264"/>
      <c r="AF4731" s="458"/>
      <c r="AG4731" s="266"/>
      <c r="AN4731" s="458"/>
      <c r="AO4731" s="266"/>
      <c r="AV4731" s="266"/>
      <c r="BC4731" s="266"/>
      <c r="BM4731" s="275">
        <v>2</v>
      </c>
      <c r="BN4731" s="275"/>
      <c r="BO4731" s="275"/>
      <c r="BP4731" s="275"/>
      <c r="BQ4731" s="275"/>
      <c r="BR4731" s="275"/>
      <c r="BS4731" s="275"/>
      <c r="BT4731" s="275"/>
      <c r="BU4731" s="275"/>
      <c r="BV4731" s="275"/>
    </row>
    <row r="4732" spans="1:74" s="263" customFormat="1">
      <c r="A4732" s="458" t="s">
        <v>9420</v>
      </c>
      <c r="B4732" s="458"/>
      <c r="C4732" s="266"/>
      <c r="D4732" s="266"/>
      <c r="E4732" s="266"/>
      <c r="F4732" s="266"/>
      <c r="G4732" s="266"/>
      <c r="H4732" s="266"/>
      <c r="I4732" s="266"/>
      <c r="J4732" s="266"/>
      <c r="K4732" s="266"/>
      <c r="L4732" s="261" t="s">
        <v>11644</v>
      </c>
      <c r="M4732" s="261"/>
      <c r="N4732" s="261"/>
      <c r="O4732" s="458"/>
      <c r="P4732" s="266"/>
      <c r="Q4732" s="262" t="s">
        <v>9421</v>
      </c>
      <c r="R4732" s="261"/>
      <c r="S4732" s="261"/>
      <c r="T4732" s="261"/>
      <c r="U4732" s="261"/>
      <c r="V4732" s="292"/>
      <c r="X4732" s="458"/>
      <c r="Y4732" s="266"/>
      <c r="Z4732" s="264"/>
      <c r="AA4732" s="264"/>
      <c r="AB4732" s="264"/>
      <c r="AF4732" s="458"/>
      <c r="AG4732" s="266"/>
      <c r="AN4732" s="458"/>
      <c r="AO4732" s="266"/>
      <c r="AV4732" s="266"/>
      <c r="BC4732" s="266"/>
      <c r="BM4732" s="275">
        <v>2</v>
      </c>
      <c r="BN4732" s="275"/>
      <c r="BO4732" s="275"/>
      <c r="BP4732" s="275"/>
      <c r="BQ4732" s="275"/>
      <c r="BR4732" s="275"/>
      <c r="BS4732" s="275"/>
      <c r="BT4732" s="275"/>
      <c r="BU4732" s="275"/>
      <c r="BV4732" s="275"/>
    </row>
    <row r="4733" spans="1:74" s="263" customFormat="1">
      <c r="A4733" s="458" t="s">
        <v>11647</v>
      </c>
      <c r="B4733" s="458"/>
      <c r="C4733" s="266"/>
      <c r="D4733" s="266"/>
      <c r="E4733" s="266"/>
      <c r="F4733" s="266"/>
      <c r="G4733" s="266"/>
      <c r="H4733" s="266"/>
      <c r="I4733" s="266"/>
      <c r="J4733" s="266"/>
      <c r="K4733" s="266"/>
      <c r="L4733" s="261" t="s">
        <v>11645</v>
      </c>
      <c r="M4733" s="261"/>
      <c r="N4733" s="261"/>
      <c r="O4733" s="458"/>
      <c r="P4733" s="266"/>
      <c r="Q4733" s="262" t="s">
        <v>11646</v>
      </c>
      <c r="R4733" s="261"/>
      <c r="S4733" s="261"/>
      <c r="T4733" s="261"/>
      <c r="U4733" s="261"/>
      <c r="V4733" s="292"/>
      <c r="X4733" s="458"/>
      <c r="Y4733" s="266"/>
      <c r="Z4733" s="264"/>
      <c r="AA4733" s="264"/>
      <c r="AB4733" s="264"/>
      <c r="AF4733" s="458"/>
      <c r="AG4733" s="266"/>
      <c r="AN4733" s="458"/>
      <c r="AO4733" s="266"/>
      <c r="AV4733" s="266"/>
      <c r="BC4733" s="266"/>
      <c r="BM4733" s="275">
        <v>2</v>
      </c>
      <c r="BN4733" s="275"/>
      <c r="BO4733" s="275"/>
      <c r="BP4733" s="275"/>
      <c r="BQ4733" s="275"/>
      <c r="BR4733" s="275"/>
      <c r="BS4733" s="275"/>
      <c r="BT4733" s="275"/>
      <c r="BU4733" s="275"/>
      <c r="BV4733" s="275"/>
    </row>
    <row r="4734" spans="1:74" s="263" customFormat="1">
      <c r="A4734" s="458" t="s">
        <v>11650</v>
      </c>
      <c r="B4734" s="458"/>
      <c r="C4734" s="266"/>
      <c r="D4734" s="266"/>
      <c r="E4734" s="266"/>
      <c r="F4734" s="266"/>
      <c r="G4734" s="266"/>
      <c r="H4734" s="266"/>
      <c r="I4734" s="266"/>
      <c r="J4734" s="266"/>
      <c r="K4734" s="266"/>
      <c r="L4734" s="261" t="s">
        <v>11648</v>
      </c>
      <c r="M4734" s="261"/>
      <c r="N4734" s="261"/>
      <c r="O4734" s="458"/>
      <c r="P4734" s="266"/>
      <c r="Q4734" s="262" t="s">
        <v>11649</v>
      </c>
      <c r="R4734" s="261"/>
      <c r="S4734" s="261"/>
      <c r="T4734" s="261"/>
      <c r="U4734" s="261"/>
      <c r="V4734" s="292"/>
      <c r="X4734" s="458"/>
      <c r="Y4734" s="266"/>
      <c r="Z4734" s="264"/>
      <c r="AA4734" s="264"/>
      <c r="AB4734" s="264"/>
      <c r="AF4734" s="458"/>
      <c r="AG4734" s="266"/>
      <c r="AN4734" s="458"/>
      <c r="AO4734" s="266"/>
      <c r="AV4734" s="266"/>
      <c r="BC4734" s="266"/>
      <c r="BM4734" s="275">
        <v>2</v>
      </c>
      <c r="BN4734" s="275"/>
      <c r="BO4734" s="275"/>
      <c r="BP4734" s="275"/>
      <c r="BQ4734" s="275"/>
      <c r="BR4734" s="275"/>
      <c r="BS4734" s="275"/>
      <c r="BT4734" s="275"/>
      <c r="BU4734" s="275"/>
      <c r="BV4734" s="275"/>
    </row>
    <row r="4735" spans="1:74" s="263" customFormat="1">
      <c r="A4735" s="458" t="s">
        <v>11653</v>
      </c>
      <c r="B4735" s="458"/>
      <c r="C4735" s="266"/>
      <c r="D4735" s="266"/>
      <c r="E4735" s="266"/>
      <c r="F4735" s="266"/>
      <c r="G4735" s="266"/>
      <c r="H4735" s="266"/>
      <c r="I4735" s="266"/>
      <c r="J4735" s="266"/>
      <c r="K4735" s="266"/>
      <c r="L4735" s="261" t="s">
        <v>11651</v>
      </c>
      <c r="M4735" s="261"/>
      <c r="N4735" s="261"/>
      <c r="O4735" s="458"/>
      <c r="P4735" s="266"/>
      <c r="Q4735" s="262" t="s">
        <v>11652</v>
      </c>
      <c r="R4735" s="261"/>
      <c r="S4735" s="261"/>
      <c r="T4735" s="261"/>
      <c r="U4735" s="261"/>
      <c r="V4735" s="292"/>
      <c r="X4735" s="458"/>
      <c r="Y4735" s="266"/>
      <c r="Z4735" s="264"/>
      <c r="AA4735" s="264"/>
      <c r="AB4735" s="264"/>
      <c r="AF4735" s="458"/>
      <c r="AG4735" s="266"/>
      <c r="AN4735" s="458"/>
      <c r="AO4735" s="266"/>
      <c r="AV4735" s="266"/>
      <c r="BC4735" s="266"/>
      <c r="BM4735" s="275">
        <v>2</v>
      </c>
      <c r="BN4735" s="275"/>
      <c r="BO4735" s="275"/>
      <c r="BP4735" s="275"/>
      <c r="BQ4735" s="275"/>
      <c r="BR4735" s="275"/>
      <c r="BS4735" s="275"/>
      <c r="BT4735" s="275"/>
      <c r="BU4735" s="275"/>
      <c r="BV4735" s="275"/>
    </row>
    <row r="4736" spans="1:74" s="263" customFormat="1">
      <c r="A4736" s="458" t="s">
        <v>11653</v>
      </c>
      <c r="B4736" s="458"/>
      <c r="C4736" s="266"/>
      <c r="D4736" s="266"/>
      <c r="E4736" s="266"/>
      <c r="F4736" s="266"/>
      <c r="G4736" s="266"/>
      <c r="H4736" s="266"/>
      <c r="I4736" s="266"/>
      <c r="J4736" s="266"/>
      <c r="K4736" s="266"/>
      <c r="L4736" s="261" t="s">
        <v>11654</v>
      </c>
      <c r="M4736" s="261"/>
      <c r="N4736" s="261"/>
      <c r="O4736" s="458"/>
      <c r="P4736" s="266"/>
      <c r="Q4736" s="262" t="s">
        <v>11652</v>
      </c>
      <c r="R4736" s="261"/>
      <c r="S4736" s="261"/>
      <c r="T4736" s="261"/>
      <c r="U4736" s="261"/>
      <c r="V4736" s="292"/>
      <c r="X4736" s="458"/>
      <c r="Y4736" s="266"/>
      <c r="Z4736" s="264"/>
      <c r="AA4736" s="264"/>
      <c r="AB4736" s="264"/>
      <c r="AF4736" s="458"/>
      <c r="AG4736" s="266"/>
      <c r="AN4736" s="458"/>
      <c r="AO4736" s="266"/>
      <c r="AV4736" s="266"/>
      <c r="BC4736" s="266"/>
      <c r="BM4736" s="275">
        <v>2</v>
      </c>
      <c r="BN4736" s="275"/>
      <c r="BO4736" s="275"/>
      <c r="BP4736" s="275"/>
      <c r="BQ4736" s="275"/>
      <c r="BR4736" s="275"/>
      <c r="BS4736" s="275"/>
      <c r="BT4736" s="275"/>
      <c r="BU4736" s="275"/>
      <c r="BV4736" s="275"/>
    </row>
    <row r="4737" spans="1:74" s="263" customFormat="1">
      <c r="A4737" s="458" t="s">
        <v>11656</v>
      </c>
      <c r="B4737" s="458"/>
      <c r="C4737" s="266"/>
      <c r="D4737" s="266"/>
      <c r="E4737" s="266"/>
      <c r="F4737" s="266"/>
      <c r="G4737" s="266"/>
      <c r="H4737" s="266"/>
      <c r="I4737" s="266"/>
      <c r="J4737" s="266"/>
      <c r="K4737" s="266"/>
      <c r="L4737" s="261" t="s">
        <v>11655</v>
      </c>
      <c r="M4737" s="261"/>
      <c r="N4737" s="261"/>
      <c r="O4737" s="458"/>
      <c r="P4737" s="266"/>
      <c r="Q4737" s="262" t="s">
        <v>7458</v>
      </c>
      <c r="R4737" s="261"/>
      <c r="S4737" s="261"/>
      <c r="T4737" s="261"/>
      <c r="U4737" s="261"/>
      <c r="V4737" s="292"/>
      <c r="X4737" s="458"/>
      <c r="Y4737" s="266"/>
      <c r="Z4737" s="264"/>
      <c r="AA4737" s="264"/>
      <c r="AB4737" s="264"/>
      <c r="AF4737" s="458"/>
      <c r="AG4737" s="266"/>
      <c r="AN4737" s="458"/>
      <c r="AO4737" s="266"/>
      <c r="AV4737" s="266"/>
      <c r="BC4737" s="266"/>
      <c r="BM4737" s="275">
        <v>2</v>
      </c>
      <c r="BN4737" s="275"/>
      <c r="BO4737" s="275"/>
      <c r="BP4737" s="275"/>
      <c r="BQ4737" s="275"/>
      <c r="BR4737" s="275"/>
      <c r="BS4737" s="275"/>
      <c r="BT4737" s="275"/>
      <c r="BU4737" s="275"/>
      <c r="BV4737" s="275"/>
    </row>
    <row r="4738" spans="1:74" s="263" customFormat="1">
      <c r="A4738" s="458" t="s">
        <v>11658</v>
      </c>
      <c r="B4738" s="458"/>
      <c r="C4738" s="266"/>
      <c r="D4738" s="266"/>
      <c r="E4738" s="266"/>
      <c r="F4738" s="266"/>
      <c r="G4738" s="266"/>
      <c r="H4738" s="266"/>
      <c r="I4738" s="266"/>
      <c r="J4738" s="266"/>
      <c r="K4738" s="266"/>
      <c r="L4738" s="261" t="s">
        <v>11657</v>
      </c>
      <c r="M4738" s="261"/>
      <c r="N4738" s="261"/>
      <c r="O4738" s="458"/>
      <c r="P4738" s="266"/>
      <c r="Q4738" s="262" t="s">
        <v>8440</v>
      </c>
      <c r="R4738" s="261"/>
      <c r="S4738" s="261"/>
      <c r="T4738" s="261"/>
      <c r="U4738" s="261"/>
      <c r="V4738" s="292"/>
      <c r="X4738" s="458"/>
      <c r="Y4738" s="266"/>
      <c r="Z4738" s="264"/>
      <c r="AA4738" s="264"/>
      <c r="AB4738" s="264"/>
      <c r="AF4738" s="458"/>
      <c r="AG4738" s="266"/>
      <c r="AN4738" s="458"/>
      <c r="AO4738" s="266"/>
      <c r="AV4738" s="266"/>
      <c r="BC4738" s="266"/>
      <c r="BM4738" s="275">
        <v>2</v>
      </c>
      <c r="BN4738" s="275"/>
      <c r="BO4738" s="275"/>
      <c r="BP4738" s="275"/>
      <c r="BQ4738" s="275"/>
      <c r="BR4738" s="275"/>
      <c r="BS4738" s="275"/>
      <c r="BT4738" s="275"/>
      <c r="BU4738" s="275"/>
      <c r="BV4738" s="275"/>
    </row>
    <row r="4739" spans="1:74" s="263" customFormat="1">
      <c r="A4739" s="458" t="s">
        <v>11661</v>
      </c>
      <c r="B4739" s="458"/>
      <c r="C4739" s="266"/>
      <c r="D4739" s="266"/>
      <c r="E4739" s="266"/>
      <c r="F4739" s="266"/>
      <c r="G4739" s="266"/>
      <c r="H4739" s="266"/>
      <c r="I4739" s="266"/>
      <c r="J4739" s="266"/>
      <c r="K4739" s="266"/>
      <c r="L4739" s="261" t="s">
        <v>11659</v>
      </c>
      <c r="M4739" s="261"/>
      <c r="N4739" s="261"/>
      <c r="O4739" s="458"/>
      <c r="P4739" s="266"/>
      <c r="Q4739" s="262" t="s">
        <v>11660</v>
      </c>
      <c r="R4739" s="261"/>
      <c r="S4739" s="261"/>
      <c r="T4739" s="261"/>
      <c r="U4739" s="261"/>
      <c r="V4739" s="292"/>
      <c r="X4739" s="458"/>
      <c r="Y4739" s="266"/>
      <c r="Z4739" s="264"/>
      <c r="AA4739" s="264"/>
      <c r="AB4739" s="264"/>
      <c r="AF4739" s="458"/>
      <c r="AG4739" s="266"/>
      <c r="AN4739" s="458"/>
      <c r="AO4739" s="266"/>
      <c r="AV4739" s="266"/>
      <c r="BC4739" s="266"/>
      <c r="BM4739" s="275">
        <v>2</v>
      </c>
      <c r="BN4739" s="275"/>
      <c r="BO4739" s="275"/>
      <c r="BP4739" s="275"/>
      <c r="BQ4739" s="275"/>
      <c r="BR4739" s="275"/>
      <c r="BS4739" s="275"/>
      <c r="BT4739" s="275"/>
      <c r="BU4739" s="275"/>
      <c r="BV4739" s="275"/>
    </row>
    <row r="4740" spans="1:74" s="263" customFormat="1">
      <c r="A4740" s="458" t="s">
        <v>11661</v>
      </c>
      <c r="B4740" s="458"/>
      <c r="C4740" s="266"/>
      <c r="D4740" s="266"/>
      <c r="E4740" s="266"/>
      <c r="F4740" s="266"/>
      <c r="G4740" s="266"/>
      <c r="H4740" s="266"/>
      <c r="I4740" s="266"/>
      <c r="J4740" s="266"/>
      <c r="K4740" s="266"/>
      <c r="L4740" s="261" t="s">
        <v>11659</v>
      </c>
      <c r="M4740" s="261"/>
      <c r="N4740" s="261"/>
      <c r="O4740" s="458"/>
      <c r="P4740" s="266"/>
      <c r="Q4740" s="262" t="s">
        <v>11662</v>
      </c>
      <c r="R4740" s="261"/>
      <c r="S4740" s="261"/>
      <c r="T4740" s="261"/>
      <c r="U4740" s="261"/>
      <c r="V4740" s="292"/>
      <c r="X4740" s="458"/>
      <c r="Y4740" s="266"/>
      <c r="Z4740" s="264"/>
      <c r="AA4740" s="264"/>
      <c r="AB4740" s="264"/>
      <c r="AF4740" s="458"/>
      <c r="AG4740" s="266"/>
      <c r="AN4740" s="458"/>
      <c r="AO4740" s="266"/>
      <c r="AV4740" s="266"/>
      <c r="BC4740" s="266"/>
      <c r="BM4740" s="275">
        <v>2</v>
      </c>
      <c r="BN4740" s="275"/>
      <c r="BO4740" s="275"/>
      <c r="BP4740" s="275"/>
      <c r="BQ4740" s="275"/>
      <c r="BR4740" s="275"/>
      <c r="BS4740" s="275"/>
      <c r="BT4740" s="275"/>
      <c r="BU4740" s="275"/>
      <c r="BV4740" s="275"/>
    </row>
    <row r="4741" spans="1:74" s="263" customFormat="1">
      <c r="A4741" s="458" t="s">
        <v>11664</v>
      </c>
      <c r="B4741" s="458"/>
      <c r="C4741" s="266"/>
      <c r="D4741" s="266"/>
      <c r="E4741" s="266"/>
      <c r="F4741" s="266"/>
      <c r="G4741" s="266"/>
      <c r="H4741" s="266"/>
      <c r="I4741" s="266"/>
      <c r="J4741" s="266"/>
      <c r="K4741" s="266"/>
      <c r="L4741" s="261" t="s">
        <v>11663</v>
      </c>
      <c r="M4741" s="261"/>
      <c r="N4741" s="261"/>
      <c r="O4741" s="458"/>
      <c r="P4741" s="266"/>
      <c r="Q4741" s="262" t="s">
        <v>7883</v>
      </c>
      <c r="R4741" s="261"/>
      <c r="S4741" s="261"/>
      <c r="T4741" s="261"/>
      <c r="U4741" s="261"/>
      <c r="V4741" s="292"/>
      <c r="X4741" s="458"/>
      <c r="Y4741" s="266"/>
      <c r="Z4741" s="264"/>
      <c r="AA4741" s="264"/>
      <c r="AB4741" s="264"/>
      <c r="AF4741" s="458"/>
      <c r="AG4741" s="266"/>
      <c r="AN4741" s="458"/>
      <c r="AO4741" s="266"/>
      <c r="AV4741" s="266"/>
      <c r="BC4741" s="266"/>
      <c r="BM4741" s="275">
        <v>2</v>
      </c>
      <c r="BN4741" s="275"/>
      <c r="BO4741" s="275"/>
      <c r="BP4741" s="275"/>
      <c r="BQ4741" s="275"/>
      <c r="BR4741" s="275"/>
      <c r="BS4741" s="275"/>
      <c r="BT4741" s="275"/>
      <c r="BU4741" s="275"/>
      <c r="BV4741" s="275"/>
    </row>
    <row r="4742" spans="1:74" s="263" customFormat="1">
      <c r="A4742" s="458" t="s">
        <v>11664</v>
      </c>
      <c r="B4742" s="458"/>
      <c r="C4742" s="266"/>
      <c r="D4742" s="266"/>
      <c r="E4742" s="266"/>
      <c r="F4742" s="266"/>
      <c r="G4742" s="266"/>
      <c r="H4742" s="266"/>
      <c r="I4742" s="266"/>
      <c r="J4742" s="266"/>
      <c r="K4742" s="266"/>
      <c r="L4742" s="261" t="s">
        <v>11665</v>
      </c>
      <c r="M4742" s="261"/>
      <c r="N4742" s="261"/>
      <c r="O4742" s="458"/>
      <c r="P4742" s="266"/>
      <c r="Q4742" s="262" t="s">
        <v>7883</v>
      </c>
      <c r="R4742" s="261"/>
      <c r="S4742" s="261"/>
      <c r="T4742" s="261"/>
      <c r="U4742" s="261"/>
      <c r="V4742" s="292"/>
      <c r="X4742" s="458"/>
      <c r="Y4742" s="266"/>
      <c r="Z4742" s="264"/>
      <c r="AA4742" s="264"/>
      <c r="AB4742" s="264"/>
      <c r="AF4742" s="458"/>
      <c r="AG4742" s="266"/>
      <c r="AN4742" s="458"/>
      <c r="AO4742" s="266"/>
      <c r="AV4742" s="266"/>
      <c r="BC4742" s="266"/>
      <c r="BM4742" s="275">
        <v>2</v>
      </c>
      <c r="BN4742" s="275"/>
      <c r="BO4742" s="275"/>
      <c r="BP4742" s="275"/>
      <c r="BQ4742" s="275"/>
      <c r="BR4742" s="275"/>
      <c r="BS4742" s="275"/>
      <c r="BT4742" s="275"/>
      <c r="BU4742" s="275"/>
      <c r="BV4742" s="275"/>
    </row>
    <row r="4743" spans="1:74" s="263" customFormat="1">
      <c r="A4743" s="458" t="s">
        <v>11668</v>
      </c>
      <c r="B4743" s="458"/>
      <c r="C4743" s="266"/>
      <c r="D4743" s="266"/>
      <c r="E4743" s="266"/>
      <c r="F4743" s="266"/>
      <c r="G4743" s="266"/>
      <c r="H4743" s="266"/>
      <c r="I4743" s="266"/>
      <c r="J4743" s="266"/>
      <c r="K4743" s="266"/>
      <c r="L4743" s="261" t="s">
        <v>11666</v>
      </c>
      <c r="M4743" s="261"/>
      <c r="N4743" s="261"/>
      <c r="O4743" s="458"/>
      <c r="P4743" s="266"/>
      <c r="Q4743" s="262" t="s">
        <v>11667</v>
      </c>
      <c r="R4743" s="261"/>
      <c r="S4743" s="261"/>
      <c r="T4743" s="261"/>
      <c r="U4743" s="261"/>
      <c r="V4743" s="292"/>
      <c r="X4743" s="458"/>
      <c r="Y4743" s="266"/>
      <c r="Z4743" s="264"/>
      <c r="AA4743" s="264"/>
      <c r="AB4743" s="264"/>
      <c r="AF4743" s="458"/>
      <c r="AG4743" s="266"/>
      <c r="AN4743" s="458"/>
      <c r="AO4743" s="266"/>
      <c r="AV4743" s="266"/>
      <c r="BC4743" s="266"/>
      <c r="BM4743" s="275">
        <v>2</v>
      </c>
      <c r="BN4743" s="275"/>
      <c r="BO4743" s="275"/>
      <c r="BP4743" s="275"/>
      <c r="BQ4743" s="275"/>
      <c r="BR4743" s="275"/>
      <c r="BS4743" s="275"/>
      <c r="BT4743" s="275"/>
      <c r="BU4743" s="275"/>
      <c r="BV4743" s="275"/>
    </row>
    <row r="4744" spans="1:74" s="263" customFormat="1">
      <c r="A4744" s="458" t="s">
        <v>11668</v>
      </c>
      <c r="B4744" s="458"/>
      <c r="C4744" s="266"/>
      <c r="D4744" s="266"/>
      <c r="E4744" s="266"/>
      <c r="F4744" s="266"/>
      <c r="G4744" s="266"/>
      <c r="H4744" s="266"/>
      <c r="I4744" s="266"/>
      <c r="J4744" s="266"/>
      <c r="K4744" s="266"/>
      <c r="L4744" s="261" t="s">
        <v>11666</v>
      </c>
      <c r="M4744" s="261"/>
      <c r="N4744" s="261"/>
      <c r="O4744" s="458"/>
      <c r="P4744" s="266"/>
      <c r="Q4744" s="262" t="s">
        <v>11669</v>
      </c>
      <c r="R4744" s="261"/>
      <c r="S4744" s="261"/>
      <c r="T4744" s="261"/>
      <c r="U4744" s="261"/>
      <c r="V4744" s="292"/>
      <c r="X4744" s="458"/>
      <c r="Y4744" s="266"/>
      <c r="Z4744" s="264"/>
      <c r="AA4744" s="264"/>
      <c r="AB4744" s="264"/>
      <c r="AF4744" s="458"/>
      <c r="AG4744" s="266"/>
      <c r="AN4744" s="458"/>
      <c r="AO4744" s="266"/>
      <c r="AV4744" s="266"/>
      <c r="BC4744" s="266"/>
      <c r="BM4744" s="275">
        <v>2</v>
      </c>
      <c r="BN4744" s="275"/>
      <c r="BO4744" s="275"/>
      <c r="BP4744" s="275"/>
      <c r="BQ4744" s="275"/>
      <c r="BR4744" s="275"/>
      <c r="BS4744" s="275"/>
      <c r="BT4744" s="275"/>
      <c r="BU4744" s="275"/>
      <c r="BV4744" s="275"/>
    </row>
    <row r="4745" spans="1:74" s="263" customFormat="1">
      <c r="A4745" s="458" t="s">
        <v>6953</v>
      </c>
      <c r="B4745" s="458"/>
      <c r="C4745" s="266"/>
      <c r="D4745" s="266"/>
      <c r="E4745" s="266"/>
      <c r="F4745" s="266"/>
      <c r="G4745" s="266"/>
      <c r="H4745" s="266"/>
      <c r="I4745" s="266"/>
      <c r="J4745" s="266"/>
      <c r="K4745" s="266"/>
      <c r="L4745" s="261" t="s">
        <v>6951</v>
      </c>
      <c r="M4745" s="261"/>
      <c r="N4745" s="261"/>
      <c r="O4745" s="458"/>
      <c r="P4745" s="266"/>
      <c r="Q4745" s="262" t="s">
        <v>11670</v>
      </c>
      <c r="R4745" s="261"/>
      <c r="S4745" s="261"/>
      <c r="T4745" s="261"/>
      <c r="U4745" s="261"/>
      <c r="V4745" s="292"/>
      <c r="X4745" s="458"/>
      <c r="Y4745" s="266"/>
      <c r="Z4745" s="264"/>
      <c r="AA4745" s="264"/>
      <c r="AB4745" s="264"/>
      <c r="AF4745" s="458"/>
      <c r="AG4745" s="266"/>
      <c r="AN4745" s="458"/>
      <c r="AO4745" s="266"/>
      <c r="AV4745" s="266"/>
      <c r="BC4745" s="266"/>
      <c r="BM4745" s="275">
        <v>2</v>
      </c>
      <c r="BN4745" s="275"/>
      <c r="BO4745" s="275"/>
      <c r="BP4745" s="275"/>
      <c r="BQ4745" s="275"/>
      <c r="BR4745" s="275"/>
      <c r="BS4745" s="275"/>
      <c r="BT4745" s="275"/>
      <c r="BU4745" s="275"/>
      <c r="BV4745" s="275"/>
    </row>
    <row r="4746" spans="1:74" s="263" customFormat="1">
      <c r="A4746" s="458" t="s">
        <v>11673</v>
      </c>
      <c r="B4746" s="458"/>
      <c r="C4746" s="266"/>
      <c r="D4746" s="266"/>
      <c r="E4746" s="266"/>
      <c r="F4746" s="266"/>
      <c r="G4746" s="266"/>
      <c r="H4746" s="266"/>
      <c r="I4746" s="266"/>
      <c r="J4746" s="266"/>
      <c r="K4746" s="266"/>
      <c r="L4746" s="261" t="s">
        <v>11671</v>
      </c>
      <c r="M4746" s="261"/>
      <c r="N4746" s="261"/>
      <c r="O4746" s="458"/>
      <c r="P4746" s="266"/>
      <c r="Q4746" s="262" t="s">
        <v>11672</v>
      </c>
      <c r="R4746" s="261"/>
      <c r="S4746" s="261"/>
      <c r="T4746" s="261"/>
      <c r="U4746" s="261"/>
      <c r="V4746" s="292"/>
      <c r="X4746" s="458"/>
      <c r="Y4746" s="266"/>
      <c r="Z4746" s="264"/>
      <c r="AA4746" s="264"/>
      <c r="AB4746" s="264"/>
      <c r="AF4746" s="458"/>
      <c r="AG4746" s="266"/>
      <c r="AN4746" s="458"/>
      <c r="AO4746" s="266"/>
      <c r="AV4746" s="266"/>
      <c r="BC4746" s="266"/>
      <c r="BM4746" s="275">
        <v>2</v>
      </c>
      <c r="BN4746" s="275"/>
      <c r="BO4746" s="275"/>
      <c r="BP4746" s="275"/>
      <c r="BQ4746" s="275"/>
      <c r="BR4746" s="275"/>
      <c r="BS4746" s="275"/>
      <c r="BT4746" s="275"/>
      <c r="BU4746" s="275"/>
      <c r="BV4746" s="275"/>
    </row>
    <row r="4747" spans="1:74" s="263" customFormat="1">
      <c r="A4747" s="458" t="s">
        <v>11673</v>
      </c>
      <c r="B4747" s="458"/>
      <c r="C4747" s="266"/>
      <c r="D4747" s="266"/>
      <c r="E4747" s="266"/>
      <c r="F4747" s="266"/>
      <c r="G4747" s="266"/>
      <c r="H4747" s="266"/>
      <c r="I4747" s="266"/>
      <c r="J4747" s="266"/>
      <c r="K4747" s="266"/>
      <c r="L4747" s="261" t="s">
        <v>11671</v>
      </c>
      <c r="M4747" s="261"/>
      <c r="N4747" s="261"/>
      <c r="O4747" s="458"/>
      <c r="P4747" s="266"/>
      <c r="Q4747" s="262" t="s">
        <v>11674</v>
      </c>
      <c r="R4747" s="261"/>
      <c r="S4747" s="261"/>
      <c r="T4747" s="261"/>
      <c r="U4747" s="261"/>
      <c r="V4747" s="292"/>
      <c r="X4747" s="458"/>
      <c r="Y4747" s="266"/>
      <c r="Z4747" s="264"/>
      <c r="AA4747" s="264"/>
      <c r="AB4747" s="264"/>
      <c r="AF4747" s="458"/>
      <c r="AG4747" s="266"/>
      <c r="AN4747" s="458"/>
      <c r="AO4747" s="266"/>
      <c r="AV4747" s="266"/>
      <c r="BC4747" s="266"/>
      <c r="BM4747" s="275">
        <v>2</v>
      </c>
      <c r="BN4747" s="275"/>
      <c r="BO4747" s="275"/>
      <c r="BP4747" s="275"/>
      <c r="BQ4747" s="275"/>
      <c r="BR4747" s="275"/>
      <c r="BS4747" s="275"/>
      <c r="BT4747" s="275"/>
      <c r="BU4747" s="275"/>
      <c r="BV4747" s="275"/>
    </row>
    <row r="4748" spans="1:74" s="263" customFormat="1">
      <c r="A4748" s="458" t="s">
        <v>11677</v>
      </c>
      <c r="B4748" s="458"/>
      <c r="C4748" s="266"/>
      <c r="D4748" s="266"/>
      <c r="E4748" s="266"/>
      <c r="F4748" s="266"/>
      <c r="G4748" s="266"/>
      <c r="H4748" s="266"/>
      <c r="I4748" s="266"/>
      <c r="J4748" s="266"/>
      <c r="K4748" s="266"/>
      <c r="L4748" s="261" t="s">
        <v>11675</v>
      </c>
      <c r="M4748" s="261"/>
      <c r="N4748" s="261"/>
      <c r="O4748" s="458"/>
      <c r="P4748" s="266"/>
      <c r="Q4748" s="262" t="s">
        <v>11676</v>
      </c>
      <c r="R4748" s="261"/>
      <c r="S4748" s="261"/>
      <c r="T4748" s="261"/>
      <c r="U4748" s="261"/>
      <c r="V4748" s="292"/>
      <c r="X4748" s="458"/>
      <c r="Y4748" s="266"/>
      <c r="Z4748" s="264"/>
      <c r="AA4748" s="264"/>
      <c r="AB4748" s="264"/>
      <c r="AF4748" s="458"/>
      <c r="AG4748" s="266"/>
      <c r="AN4748" s="458"/>
      <c r="AO4748" s="266"/>
      <c r="AV4748" s="266"/>
      <c r="BC4748" s="266"/>
      <c r="BM4748" s="275">
        <v>2</v>
      </c>
      <c r="BN4748" s="275"/>
      <c r="BO4748" s="275"/>
      <c r="BP4748" s="275"/>
      <c r="BQ4748" s="275"/>
      <c r="BR4748" s="275"/>
      <c r="BS4748" s="275"/>
      <c r="BT4748" s="275"/>
      <c r="BU4748" s="275"/>
      <c r="BV4748" s="275"/>
    </row>
    <row r="4749" spans="1:74" s="263" customFormat="1">
      <c r="A4749" s="458" t="s">
        <v>11677</v>
      </c>
      <c r="B4749" s="458"/>
      <c r="C4749" s="266"/>
      <c r="D4749" s="266"/>
      <c r="E4749" s="266"/>
      <c r="F4749" s="266"/>
      <c r="G4749" s="266"/>
      <c r="H4749" s="266"/>
      <c r="I4749" s="266"/>
      <c r="J4749" s="266"/>
      <c r="K4749" s="266"/>
      <c r="L4749" s="261" t="s">
        <v>11678</v>
      </c>
      <c r="M4749" s="261"/>
      <c r="N4749" s="261"/>
      <c r="O4749" s="458"/>
      <c r="P4749" s="266"/>
      <c r="Q4749" s="262" t="s">
        <v>11676</v>
      </c>
      <c r="R4749" s="261"/>
      <c r="S4749" s="261"/>
      <c r="T4749" s="261"/>
      <c r="U4749" s="261"/>
      <c r="V4749" s="292"/>
      <c r="X4749" s="458"/>
      <c r="Y4749" s="266"/>
      <c r="Z4749" s="264"/>
      <c r="AA4749" s="264"/>
      <c r="AB4749" s="264"/>
      <c r="AF4749" s="458"/>
      <c r="AG4749" s="266"/>
      <c r="AN4749" s="458"/>
      <c r="AO4749" s="266"/>
      <c r="AV4749" s="266"/>
      <c r="BC4749" s="266"/>
      <c r="BM4749" s="275">
        <v>2</v>
      </c>
      <c r="BN4749" s="275"/>
      <c r="BO4749" s="275"/>
      <c r="BP4749" s="275"/>
      <c r="BQ4749" s="275"/>
      <c r="BR4749" s="275"/>
      <c r="BS4749" s="275"/>
      <c r="BT4749" s="275"/>
      <c r="BU4749" s="275"/>
      <c r="BV4749" s="275"/>
    </row>
    <row r="4750" spans="1:74" s="263" customFormat="1">
      <c r="A4750" s="458" t="s">
        <v>11681</v>
      </c>
      <c r="B4750" s="458"/>
      <c r="C4750" s="266"/>
      <c r="D4750" s="266"/>
      <c r="E4750" s="266"/>
      <c r="F4750" s="266"/>
      <c r="G4750" s="266"/>
      <c r="H4750" s="266"/>
      <c r="I4750" s="266"/>
      <c r="J4750" s="266"/>
      <c r="K4750" s="266"/>
      <c r="L4750" s="261" t="s">
        <v>11679</v>
      </c>
      <c r="M4750" s="261"/>
      <c r="N4750" s="261"/>
      <c r="O4750" s="458"/>
      <c r="P4750" s="266"/>
      <c r="Q4750" s="262" t="s">
        <v>11680</v>
      </c>
      <c r="R4750" s="261"/>
      <c r="S4750" s="261"/>
      <c r="T4750" s="261"/>
      <c r="U4750" s="261"/>
      <c r="V4750" s="292"/>
      <c r="X4750" s="458"/>
      <c r="Y4750" s="266"/>
      <c r="Z4750" s="264"/>
      <c r="AA4750" s="264"/>
      <c r="AB4750" s="264"/>
      <c r="AF4750" s="458"/>
      <c r="AG4750" s="266"/>
      <c r="AN4750" s="458"/>
      <c r="AO4750" s="266"/>
      <c r="AV4750" s="266"/>
      <c r="BC4750" s="266"/>
      <c r="BM4750" s="275">
        <v>2</v>
      </c>
      <c r="BN4750" s="275"/>
      <c r="BO4750" s="275"/>
      <c r="BP4750" s="275"/>
      <c r="BQ4750" s="275"/>
      <c r="BR4750" s="275"/>
      <c r="BS4750" s="275"/>
      <c r="BT4750" s="275"/>
      <c r="BU4750" s="275"/>
      <c r="BV4750" s="275"/>
    </row>
    <row r="4751" spans="1:74" s="263" customFormat="1">
      <c r="A4751" s="458" t="s">
        <v>11684</v>
      </c>
      <c r="B4751" s="458"/>
      <c r="C4751" s="266"/>
      <c r="D4751" s="266"/>
      <c r="E4751" s="266"/>
      <c r="F4751" s="266"/>
      <c r="G4751" s="266"/>
      <c r="H4751" s="266"/>
      <c r="I4751" s="266"/>
      <c r="J4751" s="266"/>
      <c r="K4751" s="266"/>
      <c r="L4751" s="261" t="s">
        <v>11682</v>
      </c>
      <c r="M4751" s="261"/>
      <c r="N4751" s="261"/>
      <c r="O4751" s="458"/>
      <c r="P4751" s="266"/>
      <c r="Q4751" s="262" t="s">
        <v>11683</v>
      </c>
      <c r="R4751" s="261"/>
      <c r="S4751" s="261"/>
      <c r="T4751" s="261"/>
      <c r="U4751" s="261"/>
      <c r="V4751" s="292"/>
      <c r="X4751" s="458"/>
      <c r="Y4751" s="266"/>
      <c r="Z4751" s="264"/>
      <c r="AA4751" s="264"/>
      <c r="AB4751" s="264"/>
      <c r="AF4751" s="458"/>
      <c r="AG4751" s="266"/>
      <c r="AN4751" s="458"/>
      <c r="AO4751" s="266"/>
      <c r="AV4751" s="266"/>
      <c r="BC4751" s="266"/>
      <c r="BM4751" s="275">
        <v>2</v>
      </c>
      <c r="BN4751" s="275"/>
      <c r="BO4751" s="275"/>
      <c r="BP4751" s="275"/>
      <c r="BQ4751" s="275"/>
      <c r="BR4751" s="275"/>
      <c r="BS4751" s="275"/>
      <c r="BT4751" s="275"/>
      <c r="BU4751" s="275"/>
      <c r="BV4751" s="275"/>
    </row>
    <row r="4752" spans="1:74" s="263" customFormat="1">
      <c r="A4752" s="458" t="s">
        <v>11687</v>
      </c>
      <c r="B4752" s="458"/>
      <c r="C4752" s="266"/>
      <c r="D4752" s="266"/>
      <c r="E4752" s="266"/>
      <c r="F4752" s="266"/>
      <c r="G4752" s="266"/>
      <c r="H4752" s="266"/>
      <c r="I4752" s="266"/>
      <c r="J4752" s="266"/>
      <c r="K4752" s="266"/>
      <c r="L4752" s="261" t="s">
        <v>11685</v>
      </c>
      <c r="M4752" s="261"/>
      <c r="N4752" s="261"/>
      <c r="O4752" s="458"/>
      <c r="P4752" s="266"/>
      <c r="Q4752" s="262" t="s">
        <v>11686</v>
      </c>
      <c r="R4752" s="261"/>
      <c r="S4752" s="261"/>
      <c r="T4752" s="261"/>
      <c r="U4752" s="261"/>
      <c r="V4752" s="292"/>
      <c r="X4752" s="458"/>
      <c r="Y4752" s="266"/>
      <c r="Z4752" s="264"/>
      <c r="AA4752" s="264"/>
      <c r="AB4752" s="264"/>
      <c r="AF4752" s="458"/>
      <c r="AG4752" s="266"/>
      <c r="AN4752" s="458"/>
      <c r="AO4752" s="266"/>
      <c r="AV4752" s="266"/>
      <c r="BC4752" s="266"/>
      <c r="BM4752" s="275">
        <v>2</v>
      </c>
      <c r="BN4752" s="275"/>
      <c r="BO4752" s="275"/>
      <c r="BP4752" s="275"/>
      <c r="BQ4752" s="275"/>
      <c r="BR4752" s="275"/>
      <c r="BS4752" s="275"/>
      <c r="BT4752" s="275"/>
      <c r="BU4752" s="275"/>
      <c r="BV4752" s="275"/>
    </row>
    <row r="4753" spans="1:74" s="263" customFormat="1">
      <c r="A4753" s="458" t="s">
        <v>11690</v>
      </c>
      <c r="B4753" s="458"/>
      <c r="C4753" s="266"/>
      <c r="D4753" s="266"/>
      <c r="E4753" s="266"/>
      <c r="F4753" s="266"/>
      <c r="G4753" s="266"/>
      <c r="H4753" s="266"/>
      <c r="I4753" s="266"/>
      <c r="J4753" s="266"/>
      <c r="K4753" s="266"/>
      <c r="L4753" s="261" t="s">
        <v>11688</v>
      </c>
      <c r="M4753" s="261"/>
      <c r="N4753" s="261"/>
      <c r="O4753" s="458"/>
      <c r="P4753" s="266"/>
      <c r="Q4753" s="262" t="s">
        <v>11689</v>
      </c>
      <c r="R4753" s="261"/>
      <c r="S4753" s="261"/>
      <c r="T4753" s="261"/>
      <c r="U4753" s="261"/>
      <c r="V4753" s="292"/>
      <c r="X4753" s="458"/>
      <c r="Y4753" s="266"/>
      <c r="Z4753" s="264"/>
      <c r="AA4753" s="264"/>
      <c r="AB4753" s="264"/>
      <c r="AF4753" s="458"/>
      <c r="AG4753" s="266"/>
      <c r="AN4753" s="458"/>
      <c r="AO4753" s="266"/>
      <c r="AV4753" s="266"/>
      <c r="BC4753" s="266"/>
      <c r="BM4753" s="275">
        <v>2</v>
      </c>
      <c r="BN4753" s="275"/>
      <c r="BO4753" s="275"/>
      <c r="BP4753" s="275"/>
      <c r="BQ4753" s="275"/>
      <c r="BR4753" s="275"/>
      <c r="BS4753" s="275"/>
      <c r="BT4753" s="275"/>
      <c r="BU4753" s="275"/>
      <c r="BV4753" s="275"/>
    </row>
    <row r="4754" spans="1:74" s="263" customFormat="1">
      <c r="A4754" s="458" t="s">
        <v>11693</v>
      </c>
      <c r="B4754" s="458"/>
      <c r="C4754" s="266"/>
      <c r="D4754" s="266"/>
      <c r="E4754" s="266"/>
      <c r="F4754" s="266"/>
      <c r="G4754" s="266"/>
      <c r="H4754" s="266"/>
      <c r="I4754" s="266"/>
      <c r="J4754" s="266"/>
      <c r="K4754" s="266"/>
      <c r="L4754" s="261" t="s">
        <v>11691</v>
      </c>
      <c r="M4754" s="261"/>
      <c r="N4754" s="261"/>
      <c r="O4754" s="458"/>
      <c r="P4754" s="266"/>
      <c r="Q4754" s="262" t="s">
        <v>11692</v>
      </c>
      <c r="R4754" s="261"/>
      <c r="S4754" s="261"/>
      <c r="T4754" s="261"/>
      <c r="U4754" s="261"/>
      <c r="V4754" s="292"/>
      <c r="X4754" s="458"/>
      <c r="Y4754" s="266"/>
      <c r="Z4754" s="264"/>
      <c r="AA4754" s="264"/>
      <c r="AB4754" s="264"/>
      <c r="AF4754" s="458"/>
      <c r="AG4754" s="266"/>
      <c r="AN4754" s="458"/>
      <c r="AO4754" s="266"/>
      <c r="AV4754" s="266"/>
      <c r="BC4754" s="266"/>
      <c r="BM4754" s="275">
        <v>2</v>
      </c>
      <c r="BN4754" s="275"/>
      <c r="BO4754" s="275"/>
      <c r="BP4754" s="275"/>
      <c r="BQ4754" s="275"/>
      <c r="BR4754" s="275"/>
      <c r="BS4754" s="275"/>
      <c r="BT4754" s="275"/>
      <c r="BU4754" s="275"/>
      <c r="BV4754" s="275"/>
    </row>
    <row r="4755" spans="1:74" s="263" customFormat="1">
      <c r="A4755" s="458" t="s">
        <v>11696</v>
      </c>
      <c r="B4755" s="458"/>
      <c r="C4755" s="266"/>
      <c r="D4755" s="266"/>
      <c r="E4755" s="266"/>
      <c r="F4755" s="266"/>
      <c r="G4755" s="266"/>
      <c r="H4755" s="266"/>
      <c r="I4755" s="266"/>
      <c r="J4755" s="266"/>
      <c r="K4755" s="266"/>
      <c r="L4755" s="261" t="s">
        <v>11694</v>
      </c>
      <c r="M4755" s="261"/>
      <c r="N4755" s="261"/>
      <c r="O4755" s="458"/>
      <c r="P4755" s="266"/>
      <c r="Q4755" s="262" t="s">
        <v>11695</v>
      </c>
      <c r="R4755" s="261"/>
      <c r="S4755" s="261"/>
      <c r="T4755" s="261"/>
      <c r="U4755" s="261"/>
      <c r="V4755" s="292"/>
      <c r="X4755" s="458"/>
      <c r="Y4755" s="266"/>
      <c r="Z4755" s="264"/>
      <c r="AA4755" s="264"/>
      <c r="AB4755" s="264"/>
      <c r="AF4755" s="458"/>
      <c r="AG4755" s="266"/>
      <c r="AN4755" s="458"/>
      <c r="AO4755" s="266"/>
      <c r="AV4755" s="266"/>
      <c r="BC4755" s="266"/>
      <c r="BM4755" s="275">
        <v>2</v>
      </c>
      <c r="BN4755" s="275"/>
      <c r="BO4755" s="275"/>
      <c r="BP4755" s="275"/>
      <c r="BQ4755" s="275"/>
      <c r="BR4755" s="275"/>
      <c r="BS4755" s="275"/>
      <c r="BT4755" s="275"/>
      <c r="BU4755" s="275"/>
      <c r="BV4755" s="275"/>
    </row>
    <row r="4756" spans="1:74" s="263" customFormat="1">
      <c r="A4756" s="458" t="s">
        <v>7924</v>
      </c>
      <c r="B4756" s="458"/>
      <c r="C4756" s="266"/>
      <c r="D4756" s="266"/>
      <c r="E4756" s="266"/>
      <c r="F4756" s="266"/>
      <c r="G4756" s="266"/>
      <c r="H4756" s="266"/>
      <c r="I4756" s="266"/>
      <c r="J4756" s="266"/>
      <c r="K4756" s="266"/>
      <c r="L4756" s="261" t="s">
        <v>7922</v>
      </c>
      <c r="M4756" s="261"/>
      <c r="N4756" s="261"/>
      <c r="O4756" s="458"/>
      <c r="P4756" s="266"/>
      <c r="Q4756" s="262" t="s">
        <v>11697</v>
      </c>
      <c r="R4756" s="261"/>
      <c r="S4756" s="261"/>
      <c r="T4756" s="261"/>
      <c r="U4756" s="261"/>
      <c r="V4756" s="292"/>
      <c r="X4756" s="458"/>
      <c r="Y4756" s="266"/>
      <c r="Z4756" s="264"/>
      <c r="AA4756" s="264"/>
      <c r="AB4756" s="264"/>
      <c r="AF4756" s="458"/>
      <c r="AG4756" s="266"/>
      <c r="AN4756" s="458"/>
      <c r="AO4756" s="266"/>
      <c r="AV4756" s="266"/>
      <c r="BC4756" s="266"/>
      <c r="BM4756" s="275">
        <v>2</v>
      </c>
      <c r="BN4756" s="275"/>
      <c r="BO4756" s="275"/>
      <c r="BP4756" s="275"/>
      <c r="BQ4756" s="275"/>
      <c r="BR4756" s="275"/>
      <c r="BS4756" s="275"/>
      <c r="BT4756" s="275"/>
      <c r="BU4756" s="275"/>
      <c r="BV4756" s="275"/>
    </row>
    <row r="4757" spans="1:74" s="263" customFormat="1">
      <c r="A4757" s="458" t="s">
        <v>11700</v>
      </c>
      <c r="B4757" s="458"/>
      <c r="C4757" s="266"/>
      <c r="D4757" s="266"/>
      <c r="E4757" s="266"/>
      <c r="F4757" s="266"/>
      <c r="G4757" s="266"/>
      <c r="H4757" s="266"/>
      <c r="I4757" s="266"/>
      <c r="J4757" s="266"/>
      <c r="K4757" s="266"/>
      <c r="L4757" s="261" t="s">
        <v>11698</v>
      </c>
      <c r="M4757" s="261"/>
      <c r="N4757" s="261"/>
      <c r="O4757" s="458"/>
      <c r="P4757" s="266"/>
      <c r="Q4757" s="262" t="s">
        <v>11699</v>
      </c>
      <c r="R4757" s="261"/>
      <c r="S4757" s="261"/>
      <c r="T4757" s="261"/>
      <c r="U4757" s="261"/>
      <c r="V4757" s="292"/>
      <c r="X4757" s="458"/>
      <c r="Y4757" s="266"/>
      <c r="Z4757" s="264"/>
      <c r="AA4757" s="264"/>
      <c r="AB4757" s="264"/>
      <c r="AF4757" s="458"/>
      <c r="AG4757" s="266"/>
      <c r="AN4757" s="458"/>
      <c r="AO4757" s="266"/>
      <c r="AV4757" s="266"/>
      <c r="BC4757" s="266"/>
      <c r="BM4757" s="275">
        <v>2</v>
      </c>
      <c r="BN4757" s="275"/>
      <c r="BO4757" s="275"/>
      <c r="BP4757" s="275"/>
      <c r="BQ4757" s="275"/>
      <c r="BR4757" s="275"/>
      <c r="BS4757" s="275"/>
      <c r="BT4757" s="275"/>
      <c r="BU4757" s="275"/>
      <c r="BV4757" s="275"/>
    </row>
    <row r="4758" spans="1:74" s="263" customFormat="1">
      <c r="A4758" s="458" t="s">
        <v>8974</v>
      </c>
      <c r="B4758" s="458"/>
      <c r="C4758" s="266"/>
      <c r="D4758" s="266"/>
      <c r="E4758" s="266"/>
      <c r="F4758" s="266"/>
      <c r="G4758" s="266"/>
      <c r="H4758" s="266"/>
      <c r="I4758" s="266"/>
      <c r="J4758" s="266"/>
      <c r="K4758" s="266"/>
      <c r="L4758" s="261" t="s">
        <v>11701</v>
      </c>
      <c r="M4758" s="261"/>
      <c r="N4758" s="261"/>
      <c r="O4758" s="458"/>
      <c r="P4758" s="266"/>
      <c r="Q4758" s="262" t="s">
        <v>8973</v>
      </c>
      <c r="R4758" s="261"/>
      <c r="S4758" s="261"/>
      <c r="T4758" s="261"/>
      <c r="U4758" s="261"/>
      <c r="V4758" s="292"/>
      <c r="X4758" s="458"/>
      <c r="Y4758" s="266"/>
      <c r="Z4758" s="264"/>
      <c r="AA4758" s="264"/>
      <c r="AB4758" s="264"/>
      <c r="AF4758" s="458"/>
      <c r="AG4758" s="266"/>
      <c r="AN4758" s="458"/>
      <c r="AO4758" s="266"/>
      <c r="AV4758" s="266"/>
      <c r="BC4758" s="266"/>
      <c r="BM4758" s="275">
        <v>2</v>
      </c>
      <c r="BN4758" s="275"/>
      <c r="BO4758" s="275"/>
      <c r="BP4758" s="275"/>
      <c r="BQ4758" s="275"/>
      <c r="BR4758" s="275"/>
      <c r="BS4758" s="275"/>
      <c r="BT4758" s="275"/>
      <c r="BU4758" s="275"/>
      <c r="BV4758" s="275"/>
    </row>
    <row r="4759" spans="1:74" s="263" customFormat="1">
      <c r="A4759" s="458" t="s">
        <v>11704</v>
      </c>
      <c r="B4759" s="458"/>
      <c r="C4759" s="266"/>
      <c r="D4759" s="266"/>
      <c r="E4759" s="266"/>
      <c r="F4759" s="266"/>
      <c r="G4759" s="266"/>
      <c r="H4759" s="266"/>
      <c r="I4759" s="266"/>
      <c r="J4759" s="266"/>
      <c r="K4759" s="266"/>
      <c r="L4759" s="261" t="s">
        <v>11702</v>
      </c>
      <c r="M4759" s="261"/>
      <c r="N4759" s="261"/>
      <c r="O4759" s="458"/>
      <c r="P4759" s="266"/>
      <c r="Q4759" s="262" t="s">
        <v>11703</v>
      </c>
      <c r="R4759" s="261"/>
      <c r="S4759" s="261"/>
      <c r="T4759" s="261"/>
      <c r="U4759" s="261"/>
      <c r="V4759" s="292"/>
      <c r="X4759" s="458"/>
      <c r="Y4759" s="266"/>
      <c r="Z4759" s="264"/>
      <c r="AA4759" s="264"/>
      <c r="AB4759" s="264"/>
      <c r="AF4759" s="458"/>
      <c r="AG4759" s="266"/>
      <c r="AN4759" s="458"/>
      <c r="AO4759" s="266"/>
      <c r="AV4759" s="266"/>
      <c r="BC4759" s="266"/>
      <c r="BM4759" s="275">
        <v>2</v>
      </c>
      <c r="BN4759" s="275"/>
      <c r="BO4759" s="275"/>
      <c r="BP4759" s="275"/>
      <c r="BQ4759" s="275"/>
      <c r="BR4759" s="275"/>
      <c r="BS4759" s="275"/>
      <c r="BT4759" s="275"/>
      <c r="BU4759" s="275"/>
      <c r="BV4759" s="275"/>
    </row>
    <row r="4760" spans="1:74" s="263" customFormat="1">
      <c r="A4760" s="458" t="s">
        <v>11707</v>
      </c>
      <c r="B4760" s="458"/>
      <c r="C4760" s="266"/>
      <c r="D4760" s="266"/>
      <c r="E4760" s="266"/>
      <c r="F4760" s="266"/>
      <c r="G4760" s="266"/>
      <c r="H4760" s="266"/>
      <c r="I4760" s="266"/>
      <c r="J4760" s="266"/>
      <c r="K4760" s="266"/>
      <c r="L4760" s="261" t="s">
        <v>11705</v>
      </c>
      <c r="M4760" s="261"/>
      <c r="N4760" s="261"/>
      <c r="O4760" s="458"/>
      <c r="P4760" s="266"/>
      <c r="Q4760" s="262" t="s">
        <v>11706</v>
      </c>
      <c r="R4760" s="261"/>
      <c r="S4760" s="261"/>
      <c r="T4760" s="261"/>
      <c r="U4760" s="261"/>
      <c r="V4760" s="292"/>
      <c r="X4760" s="458"/>
      <c r="Y4760" s="266"/>
      <c r="Z4760" s="264"/>
      <c r="AA4760" s="264"/>
      <c r="AB4760" s="264"/>
      <c r="AF4760" s="458"/>
      <c r="AG4760" s="266"/>
      <c r="AN4760" s="458"/>
      <c r="AO4760" s="266"/>
      <c r="AV4760" s="266"/>
      <c r="BC4760" s="266"/>
      <c r="BM4760" s="275">
        <v>2</v>
      </c>
      <c r="BN4760" s="275"/>
      <c r="BO4760" s="275"/>
      <c r="BP4760" s="275"/>
      <c r="BQ4760" s="275"/>
      <c r="BR4760" s="275"/>
      <c r="BS4760" s="275"/>
      <c r="BT4760" s="275"/>
      <c r="BU4760" s="275"/>
      <c r="BV4760" s="275"/>
    </row>
    <row r="4761" spans="1:74" s="263" customFormat="1">
      <c r="A4761" s="458" t="s">
        <v>11710</v>
      </c>
      <c r="B4761" s="458"/>
      <c r="C4761" s="266"/>
      <c r="D4761" s="266"/>
      <c r="E4761" s="266"/>
      <c r="F4761" s="266"/>
      <c r="G4761" s="266"/>
      <c r="H4761" s="266"/>
      <c r="I4761" s="266"/>
      <c r="J4761" s="266"/>
      <c r="K4761" s="266"/>
      <c r="L4761" s="261" t="s">
        <v>11708</v>
      </c>
      <c r="M4761" s="261"/>
      <c r="N4761" s="261"/>
      <c r="O4761" s="458"/>
      <c r="P4761" s="266"/>
      <c r="Q4761" s="262" t="s">
        <v>11709</v>
      </c>
      <c r="R4761" s="261"/>
      <c r="S4761" s="261"/>
      <c r="T4761" s="261"/>
      <c r="U4761" s="261"/>
      <c r="V4761" s="292"/>
      <c r="X4761" s="458"/>
      <c r="Y4761" s="266"/>
      <c r="Z4761" s="264"/>
      <c r="AA4761" s="264"/>
      <c r="AB4761" s="264"/>
      <c r="AF4761" s="458"/>
      <c r="AG4761" s="266"/>
      <c r="AN4761" s="458"/>
      <c r="AO4761" s="266"/>
      <c r="AV4761" s="266"/>
      <c r="BC4761" s="266"/>
      <c r="BM4761" s="275">
        <v>2</v>
      </c>
      <c r="BN4761" s="275"/>
      <c r="BO4761" s="275"/>
      <c r="BP4761" s="275"/>
      <c r="BQ4761" s="275"/>
      <c r="BR4761" s="275"/>
      <c r="BS4761" s="275"/>
      <c r="BT4761" s="275"/>
      <c r="BU4761" s="275"/>
      <c r="BV4761" s="275"/>
    </row>
    <row r="4762" spans="1:74" s="263" customFormat="1">
      <c r="A4762" s="458" t="s">
        <v>11712</v>
      </c>
      <c r="B4762" s="458"/>
      <c r="C4762" s="266"/>
      <c r="D4762" s="266"/>
      <c r="E4762" s="266"/>
      <c r="F4762" s="266"/>
      <c r="G4762" s="266"/>
      <c r="H4762" s="266"/>
      <c r="I4762" s="266"/>
      <c r="J4762" s="266"/>
      <c r="K4762" s="266"/>
      <c r="L4762" s="261" t="s">
        <v>11711</v>
      </c>
      <c r="M4762" s="261"/>
      <c r="N4762" s="261"/>
      <c r="O4762" s="458"/>
      <c r="P4762" s="266"/>
      <c r="Q4762" s="262" t="s">
        <v>8868</v>
      </c>
      <c r="R4762" s="261"/>
      <c r="S4762" s="261"/>
      <c r="T4762" s="261"/>
      <c r="U4762" s="261"/>
      <c r="V4762" s="292"/>
      <c r="X4762" s="458"/>
      <c r="Y4762" s="266"/>
      <c r="Z4762" s="264"/>
      <c r="AA4762" s="264"/>
      <c r="AB4762" s="264"/>
      <c r="AF4762" s="458"/>
      <c r="AG4762" s="266"/>
      <c r="AN4762" s="458"/>
      <c r="AO4762" s="266"/>
      <c r="AV4762" s="266"/>
      <c r="BC4762" s="266"/>
      <c r="BM4762" s="275">
        <v>2</v>
      </c>
      <c r="BN4762" s="275"/>
      <c r="BO4762" s="275"/>
      <c r="BP4762" s="275"/>
      <c r="BQ4762" s="275"/>
      <c r="BR4762" s="275"/>
      <c r="BS4762" s="275"/>
      <c r="BT4762" s="275"/>
      <c r="BU4762" s="275"/>
      <c r="BV4762" s="275"/>
    </row>
    <row r="4763" spans="1:74" s="263" customFormat="1">
      <c r="A4763" s="458" t="s">
        <v>11715</v>
      </c>
      <c r="B4763" s="458"/>
      <c r="C4763" s="266"/>
      <c r="D4763" s="266"/>
      <c r="E4763" s="266"/>
      <c r="F4763" s="266"/>
      <c r="G4763" s="266"/>
      <c r="H4763" s="266"/>
      <c r="I4763" s="266"/>
      <c r="J4763" s="266"/>
      <c r="K4763" s="266"/>
      <c r="L4763" s="261" t="s">
        <v>11713</v>
      </c>
      <c r="M4763" s="261"/>
      <c r="N4763" s="261"/>
      <c r="O4763" s="458"/>
      <c r="P4763" s="266"/>
      <c r="Q4763" s="262" t="s">
        <v>11714</v>
      </c>
      <c r="R4763" s="261"/>
      <c r="S4763" s="261"/>
      <c r="T4763" s="261"/>
      <c r="U4763" s="261"/>
      <c r="V4763" s="292"/>
      <c r="X4763" s="458"/>
      <c r="Y4763" s="266"/>
      <c r="Z4763" s="264"/>
      <c r="AA4763" s="264"/>
      <c r="AB4763" s="264"/>
      <c r="AF4763" s="458"/>
      <c r="AG4763" s="266"/>
      <c r="AN4763" s="458"/>
      <c r="AO4763" s="266"/>
      <c r="AV4763" s="266"/>
      <c r="BC4763" s="266"/>
      <c r="BM4763" s="275">
        <v>2</v>
      </c>
      <c r="BN4763" s="275"/>
      <c r="BO4763" s="275"/>
      <c r="BP4763" s="275"/>
      <c r="BQ4763" s="275"/>
      <c r="BR4763" s="275"/>
      <c r="BS4763" s="275"/>
      <c r="BT4763" s="275"/>
      <c r="BU4763" s="275"/>
      <c r="BV4763" s="275"/>
    </row>
    <row r="4764" spans="1:74" s="263" customFormat="1">
      <c r="A4764" s="458" t="s">
        <v>5623</v>
      </c>
      <c r="B4764" s="458"/>
      <c r="C4764" s="266"/>
      <c r="D4764" s="266"/>
      <c r="E4764" s="266"/>
      <c r="F4764" s="266"/>
      <c r="G4764" s="266"/>
      <c r="H4764" s="266"/>
      <c r="I4764" s="266"/>
      <c r="J4764" s="266"/>
      <c r="K4764" s="266"/>
      <c r="L4764" s="261" t="s">
        <v>11716</v>
      </c>
      <c r="M4764" s="261"/>
      <c r="N4764" s="261"/>
      <c r="O4764" s="458"/>
      <c r="P4764" s="266"/>
      <c r="Q4764" s="262" t="s">
        <v>5622</v>
      </c>
      <c r="R4764" s="261"/>
      <c r="S4764" s="261"/>
      <c r="T4764" s="261"/>
      <c r="U4764" s="261"/>
      <c r="V4764" s="292"/>
      <c r="X4764" s="458"/>
      <c r="Y4764" s="266"/>
      <c r="Z4764" s="264"/>
      <c r="AA4764" s="264"/>
      <c r="AB4764" s="264"/>
      <c r="AF4764" s="458"/>
      <c r="AG4764" s="266"/>
      <c r="AN4764" s="458"/>
      <c r="AO4764" s="266"/>
      <c r="AV4764" s="266"/>
      <c r="BC4764" s="266"/>
      <c r="BM4764" s="275">
        <v>2</v>
      </c>
      <c r="BN4764" s="275"/>
      <c r="BO4764" s="275"/>
      <c r="BP4764" s="275"/>
      <c r="BQ4764" s="275"/>
      <c r="BR4764" s="275"/>
      <c r="BS4764" s="275"/>
      <c r="BT4764" s="275"/>
      <c r="BU4764" s="275"/>
      <c r="BV4764" s="275"/>
    </row>
    <row r="4765" spans="1:74" s="263" customFormat="1">
      <c r="A4765" s="458" t="s">
        <v>11719</v>
      </c>
      <c r="B4765" s="458"/>
      <c r="C4765" s="266"/>
      <c r="D4765" s="266"/>
      <c r="E4765" s="266"/>
      <c r="F4765" s="266"/>
      <c r="G4765" s="266"/>
      <c r="H4765" s="266"/>
      <c r="I4765" s="266"/>
      <c r="J4765" s="266"/>
      <c r="K4765" s="266"/>
      <c r="L4765" s="261" t="s">
        <v>11717</v>
      </c>
      <c r="M4765" s="261"/>
      <c r="N4765" s="261"/>
      <c r="O4765" s="458"/>
      <c r="P4765" s="266"/>
      <c r="Q4765" s="262" t="s">
        <v>11718</v>
      </c>
      <c r="R4765" s="261"/>
      <c r="S4765" s="261"/>
      <c r="T4765" s="261"/>
      <c r="U4765" s="261"/>
      <c r="V4765" s="292"/>
      <c r="X4765" s="458"/>
      <c r="Y4765" s="266"/>
      <c r="Z4765" s="264"/>
      <c r="AA4765" s="264"/>
      <c r="AB4765" s="264"/>
      <c r="AF4765" s="458"/>
      <c r="AG4765" s="266"/>
      <c r="AN4765" s="458"/>
      <c r="AO4765" s="266"/>
      <c r="AV4765" s="266"/>
      <c r="BC4765" s="266"/>
      <c r="BM4765" s="275">
        <v>2</v>
      </c>
      <c r="BN4765" s="275"/>
      <c r="BO4765" s="275"/>
      <c r="BP4765" s="275"/>
      <c r="BQ4765" s="275"/>
      <c r="BR4765" s="275"/>
      <c r="BS4765" s="275"/>
      <c r="BT4765" s="275"/>
      <c r="BU4765" s="275"/>
      <c r="BV4765" s="275"/>
    </row>
    <row r="4766" spans="1:74" s="263" customFormat="1">
      <c r="A4766" s="458" t="s">
        <v>11722</v>
      </c>
      <c r="B4766" s="458"/>
      <c r="C4766" s="266"/>
      <c r="D4766" s="266"/>
      <c r="E4766" s="266"/>
      <c r="F4766" s="266"/>
      <c r="G4766" s="266"/>
      <c r="H4766" s="266"/>
      <c r="I4766" s="266"/>
      <c r="J4766" s="266"/>
      <c r="K4766" s="266"/>
      <c r="L4766" s="261" t="s">
        <v>11720</v>
      </c>
      <c r="M4766" s="261"/>
      <c r="N4766" s="261"/>
      <c r="O4766" s="458"/>
      <c r="P4766" s="266"/>
      <c r="Q4766" s="262" t="s">
        <v>11721</v>
      </c>
      <c r="R4766" s="261"/>
      <c r="S4766" s="261"/>
      <c r="T4766" s="261"/>
      <c r="U4766" s="261"/>
      <c r="V4766" s="292"/>
      <c r="X4766" s="458"/>
      <c r="Y4766" s="266"/>
      <c r="Z4766" s="264"/>
      <c r="AA4766" s="264"/>
      <c r="AB4766" s="264"/>
      <c r="AF4766" s="458"/>
      <c r="AG4766" s="266"/>
      <c r="AN4766" s="458"/>
      <c r="AO4766" s="266"/>
      <c r="AV4766" s="266"/>
      <c r="BC4766" s="266"/>
      <c r="BM4766" s="275">
        <v>2</v>
      </c>
      <c r="BN4766" s="275"/>
      <c r="BO4766" s="275"/>
      <c r="BP4766" s="275"/>
      <c r="BQ4766" s="275"/>
      <c r="BR4766" s="275"/>
      <c r="BS4766" s="275"/>
      <c r="BT4766" s="275"/>
      <c r="BU4766" s="275"/>
      <c r="BV4766" s="275"/>
    </row>
    <row r="4767" spans="1:74" s="263" customFormat="1">
      <c r="A4767" s="458" t="s">
        <v>7943</v>
      </c>
      <c r="B4767" s="458"/>
      <c r="C4767" s="266"/>
      <c r="D4767" s="266"/>
      <c r="E4767" s="266"/>
      <c r="F4767" s="266"/>
      <c r="G4767" s="266"/>
      <c r="H4767" s="266"/>
      <c r="I4767" s="266"/>
      <c r="J4767" s="266"/>
      <c r="K4767" s="266"/>
      <c r="L4767" s="261" t="s">
        <v>7942</v>
      </c>
      <c r="M4767" s="261"/>
      <c r="N4767" s="261"/>
      <c r="O4767" s="458"/>
      <c r="P4767" s="266"/>
      <c r="Q4767" s="262" t="s">
        <v>11723</v>
      </c>
      <c r="R4767" s="261"/>
      <c r="S4767" s="261"/>
      <c r="T4767" s="261"/>
      <c r="U4767" s="261"/>
      <c r="V4767" s="292"/>
      <c r="X4767" s="458"/>
      <c r="Y4767" s="266"/>
      <c r="Z4767" s="264"/>
      <c r="AA4767" s="264"/>
      <c r="AB4767" s="264"/>
      <c r="AF4767" s="458"/>
      <c r="AG4767" s="266"/>
      <c r="AN4767" s="458"/>
      <c r="AO4767" s="266"/>
      <c r="AV4767" s="266"/>
      <c r="BC4767" s="266"/>
      <c r="BM4767" s="275">
        <v>2</v>
      </c>
      <c r="BN4767" s="275"/>
      <c r="BO4767" s="275"/>
      <c r="BP4767" s="275"/>
      <c r="BQ4767" s="275"/>
      <c r="BR4767" s="275"/>
      <c r="BS4767" s="275"/>
      <c r="BT4767" s="275"/>
      <c r="BU4767" s="275"/>
      <c r="BV4767" s="275"/>
    </row>
    <row r="4768" spans="1:74" s="263" customFormat="1">
      <c r="A4768" s="458" t="s">
        <v>11712</v>
      </c>
      <c r="B4768" s="458"/>
      <c r="C4768" s="266"/>
      <c r="D4768" s="266"/>
      <c r="E4768" s="266"/>
      <c r="F4768" s="266"/>
      <c r="G4768" s="266"/>
      <c r="H4768" s="266"/>
      <c r="I4768" s="266"/>
      <c r="J4768" s="266"/>
      <c r="K4768" s="266"/>
      <c r="L4768" s="261" t="s">
        <v>11724</v>
      </c>
      <c r="M4768" s="261"/>
      <c r="N4768" s="261"/>
      <c r="O4768" s="458"/>
      <c r="P4768" s="266"/>
      <c r="Q4768" s="262" t="s">
        <v>8868</v>
      </c>
      <c r="R4768" s="261"/>
      <c r="S4768" s="261"/>
      <c r="T4768" s="261"/>
      <c r="U4768" s="261"/>
      <c r="V4768" s="292"/>
      <c r="X4768" s="458"/>
      <c r="Y4768" s="266"/>
      <c r="Z4768" s="264"/>
      <c r="AA4768" s="264"/>
      <c r="AB4768" s="264"/>
      <c r="AF4768" s="458"/>
      <c r="AG4768" s="266"/>
      <c r="AN4768" s="458"/>
      <c r="AO4768" s="266"/>
      <c r="AV4768" s="266"/>
      <c r="BC4768" s="266"/>
      <c r="BM4768" s="275">
        <v>2</v>
      </c>
      <c r="BN4768" s="275"/>
      <c r="BO4768" s="275"/>
      <c r="BP4768" s="275"/>
      <c r="BQ4768" s="275"/>
      <c r="BR4768" s="275"/>
      <c r="BS4768" s="275"/>
      <c r="BT4768" s="275"/>
      <c r="BU4768" s="275"/>
      <c r="BV4768" s="275"/>
    </row>
    <row r="4769" spans="1:74" s="263" customFormat="1">
      <c r="A4769" s="458" t="s">
        <v>11726</v>
      </c>
      <c r="B4769" s="458"/>
      <c r="C4769" s="266"/>
      <c r="D4769" s="266"/>
      <c r="E4769" s="266"/>
      <c r="F4769" s="266"/>
      <c r="G4769" s="266"/>
      <c r="H4769" s="266"/>
      <c r="I4769" s="266"/>
      <c r="J4769" s="266"/>
      <c r="K4769" s="266"/>
      <c r="L4769" s="261" t="s">
        <v>11725</v>
      </c>
      <c r="M4769" s="261"/>
      <c r="N4769" s="261"/>
      <c r="O4769" s="458"/>
      <c r="P4769" s="266"/>
      <c r="Q4769" s="262" t="s">
        <v>11714</v>
      </c>
      <c r="R4769" s="261"/>
      <c r="S4769" s="261"/>
      <c r="T4769" s="261"/>
      <c r="U4769" s="261"/>
      <c r="V4769" s="292"/>
      <c r="X4769" s="458"/>
      <c r="Y4769" s="266"/>
      <c r="Z4769" s="264"/>
      <c r="AA4769" s="264"/>
      <c r="AB4769" s="264"/>
      <c r="AF4769" s="458"/>
      <c r="AG4769" s="266"/>
      <c r="AN4769" s="458"/>
      <c r="AO4769" s="266"/>
      <c r="AV4769" s="266"/>
      <c r="BC4769" s="266"/>
      <c r="BM4769" s="275">
        <v>2</v>
      </c>
      <c r="BN4769" s="275"/>
      <c r="BO4769" s="275"/>
      <c r="BP4769" s="275"/>
      <c r="BQ4769" s="275"/>
      <c r="BR4769" s="275"/>
      <c r="BS4769" s="275"/>
      <c r="BT4769" s="275"/>
      <c r="BU4769" s="275"/>
      <c r="BV4769" s="275"/>
    </row>
    <row r="4770" spans="1:74" s="263" customFormat="1">
      <c r="A4770" s="458" t="s">
        <v>11729</v>
      </c>
      <c r="B4770" s="458"/>
      <c r="C4770" s="266"/>
      <c r="D4770" s="266"/>
      <c r="E4770" s="266"/>
      <c r="F4770" s="266"/>
      <c r="G4770" s="266"/>
      <c r="H4770" s="266"/>
      <c r="I4770" s="266"/>
      <c r="J4770" s="266"/>
      <c r="K4770" s="266"/>
      <c r="L4770" s="261" t="s">
        <v>11727</v>
      </c>
      <c r="M4770" s="261"/>
      <c r="N4770" s="261"/>
      <c r="O4770" s="458"/>
      <c r="P4770" s="266"/>
      <c r="Q4770" s="262" t="s">
        <v>11728</v>
      </c>
      <c r="R4770" s="261"/>
      <c r="S4770" s="261"/>
      <c r="T4770" s="261"/>
      <c r="U4770" s="261"/>
      <c r="V4770" s="292"/>
      <c r="X4770" s="458"/>
      <c r="Y4770" s="266"/>
      <c r="Z4770" s="264"/>
      <c r="AA4770" s="264"/>
      <c r="AB4770" s="264"/>
      <c r="AF4770" s="458"/>
      <c r="AG4770" s="266"/>
      <c r="AN4770" s="458"/>
      <c r="AO4770" s="266"/>
      <c r="AV4770" s="266"/>
      <c r="BC4770" s="266"/>
      <c r="BM4770" s="275">
        <v>2</v>
      </c>
      <c r="BN4770" s="275"/>
      <c r="BO4770" s="275"/>
      <c r="BP4770" s="275"/>
      <c r="BQ4770" s="275"/>
      <c r="BR4770" s="275"/>
      <c r="BS4770" s="275"/>
      <c r="BT4770" s="275"/>
      <c r="BU4770" s="275"/>
      <c r="BV4770" s="275"/>
    </row>
    <row r="4771" spans="1:74" s="263" customFormat="1">
      <c r="A4771" s="458" t="s">
        <v>11732</v>
      </c>
      <c r="B4771" s="458"/>
      <c r="C4771" s="266"/>
      <c r="D4771" s="266"/>
      <c r="E4771" s="266"/>
      <c r="F4771" s="266"/>
      <c r="G4771" s="266"/>
      <c r="H4771" s="266"/>
      <c r="I4771" s="266"/>
      <c r="J4771" s="266"/>
      <c r="K4771" s="266"/>
      <c r="L4771" s="261" t="s">
        <v>11730</v>
      </c>
      <c r="M4771" s="261"/>
      <c r="N4771" s="261"/>
      <c r="O4771" s="458"/>
      <c r="P4771" s="266"/>
      <c r="Q4771" s="262" t="s">
        <v>11731</v>
      </c>
      <c r="R4771" s="261"/>
      <c r="S4771" s="261"/>
      <c r="T4771" s="261"/>
      <c r="U4771" s="261"/>
      <c r="V4771" s="292"/>
      <c r="X4771" s="458"/>
      <c r="Y4771" s="266"/>
      <c r="Z4771" s="264"/>
      <c r="AA4771" s="264"/>
      <c r="AB4771" s="264"/>
      <c r="AF4771" s="458"/>
      <c r="AG4771" s="266"/>
      <c r="AN4771" s="458"/>
      <c r="AO4771" s="266"/>
      <c r="AV4771" s="266"/>
      <c r="BC4771" s="266"/>
      <c r="BM4771" s="275">
        <v>2</v>
      </c>
      <c r="BN4771" s="275"/>
      <c r="BO4771" s="275"/>
      <c r="BP4771" s="275"/>
      <c r="BQ4771" s="275"/>
      <c r="BR4771" s="275"/>
      <c r="BS4771" s="275"/>
      <c r="BT4771" s="275"/>
      <c r="BU4771" s="275"/>
      <c r="BV4771" s="275"/>
    </row>
    <row r="4772" spans="1:74" s="263" customFormat="1">
      <c r="A4772" s="458" t="s">
        <v>11735</v>
      </c>
      <c r="B4772" s="458"/>
      <c r="C4772" s="266"/>
      <c r="D4772" s="266"/>
      <c r="E4772" s="266"/>
      <c r="F4772" s="266"/>
      <c r="G4772" s="266"/>
      <c r="H4772" s="266"/>
      <c r="I4772" s="266"/>
      <c r="J4772" s="266"/>
      <c r="K4772" s="266"/>
      <c r="L4772" s="261" t="s">
        <v>11733</v>
      </c>
      <c r="M4772" s="261"/>
      <c r="N4772" s="261"/>
      <c r="O4772" s="458"/>
      <c r="P4772" s="266"/>
      <c r="Q4772" s="262" t="s">
        <v>11734</v>
      </c>
      <c r="R4772" s="261"/>
      <c r="S4772" s="261"/>
      <c r="T4772" s="261"/>
      <c r="U4772" s="261"/>
      <c r="V4772" s="292"/>
      <c r="X4772" s="458"/>
      <c r="Y4772" s="266"/>
      <c r="Z4772" s="264"/>
      <c r="AA4772" s="264"/>
      <c r="AB4772" s="264"/>
      <c r="AF4772" s="458"/>
      <c r="AG4772" s="266"/>
      <c r="AN4772" s="458"/>
      <c r="AO4772" s="266"/>
      <c r="AV4772" s="266"/>
      <c r="BC4772" s="266"/>
      <c r="BM4772" s="275">
        <v>2</v>
      </c>
      <c r="BN4772" s="275"/>
      <c r="BO4772" s="275"/>
      <c r="BP4772" s="275"/>
      <c r="BQ4772" s="275"/>
      <c r="BR4772" s="275"/>
      <c r="BS4772" s="275"/>
      <c r="BT4772" s="275"/>
      <c r="BU4772" s="275"/>
      <c r="BV4772" s="275"/>
    </row>
    <row r="4773" spans="1:74" s="263" customFormat="1">
      <c r="A4773" s="458" t="s">
        <v>11738</v>
      </c>
      <c r="B4773" s="458"/>
      <c r="C4773" s="266"/>
      <c r="D4773" s="266"/>
      <c r="E4773" s="266"/>
      <c r="F4773" s="266"/>
      <c r="G4773" s="266"/>
      <c r="H4773" s="266"/>
      <c r="I4773" s="266"/>
      <c r="J4773" s="266"/>
      <c r="K4773" s="266"/>
      <c r="L4773" s="261" t="s">
        <v>11736</v>
      </c>
      <c r="M4773" s="261"/>
      <c r="N4773" s="261"/>
      <c r="O4773" s="458"/>
      <c r="P4773" s="266"/>
      <c r="Q4773" s="262" t="s">
        <v>11737</v>
      </c>
      <c r="R4773" s="261"/>
      <c r="S4773" s="261"/>
      <c r="T4773" s="261"/>
      <c r="U4773" s="261"/>
      <c r="V4773" s="292"/>
      <c r="X4773" s="458"/>
      <c r="Y4773" s="266"/>
      <c r="Z4773" s="264"/>
      <c r="AA4773" s="264"/>
      <c r="AB4773" s="264"/>
      <c r="AF4773" s="458"/>
      <c r="AG4773" s="266"/>
      <c r="AN4773" s="458"/>
      <c r="AO4773" s="266"/>
      <c r="AV4773" s="266"/>
      <c r="BC4773" s="266"/>
      <c r="BM4773" s="275">
        <v>2</v>
      </c>
      <c r="BN4773" s="275"/>
      <c r="BO4773" s="275"/>
      <c r="BP4773" s="275"/>
      <c r="BQ4773" s="275"/>
      <c r="BR4773" s="275"/>
      <c r="BS4773" s="275"/>
      <c r="BT4773" s="275"/>
      <c r="BU4773" s="275"/>
      <c r="BV4773" s="275"/>
    </row>
    <row r="4774" spans="1:74" s="263" customFormat="1">
      <c r="A4774" s="458" t="s">
        <v>11741</v>
      </c>
      <c r="B4774" s="458"/>
      <c r="C4774" s="266"/>
      <c r="D4774" s="266"/>
      <c r="E4774" s="266"/>
      <c r="F4774" s="266"/>
      <c r="G4774" s="266"/>
      <c r="H4774" s="266"/>
      <c r="I4774" s="266"/>
      <c r="J4774" s="266"/>
      <c r="K4774" s="266"/>
      <c r="L4774" s="261" t="s">
        <v>11739</v>
      </c>
      <c r="M4774" s="261"/>
      <c r="N4774" s="261"/>
      <c r="O4774" s="458"/>
      <c r="P4774" s="266"/>
      <c r="Q4774" s="262" t="s">
        <v>11740</v>
      </c>
      <c r="R4774" s="261"/>
      <c r="S4774" s="261"/>
      <c r="T4774" s="261"/>
      <c r="U4774" s="261"/>
      <c r="V4774" s="292"/>
      <c r="X4774" s="458"/>
      <c r="Y4774" s="266"/>
      <c r="Z4774" s="264"/>
      <c r="AA4774" s="264"/>
      <c r="AB4774" s="264"/>
      <c r="AF4774" s="458"/>
      <c r="AG4774" s="266"/>
      <c r="AN4774" s="458"/>
      <c r="AO4774" s="266"/>
      <c r="AV4774" s="266"/>
      <c r="BC4774" s="266"/>
      <c r="BM4774" s="275">
        <v>2</v>
      </c>
      <c r="BN4774" s="275"/>
      <c r="BO4774" s="275"/>
      <c r="BP4774" s="275"/>
      <c r="BQ4774" s="275"/>
      <c r="BR4774" s="275"/>
      <c r="BS4774" s="275"/>
      <c r="BT4774" s="275"/>
      <c r="BU4774" s="275"/>
      <c r="BV4774" s="275"/>
    </row>
    <row r="4775" spans="1:74" s="263" customFormat="1">
      <c r="A4775" s="458" t="s">
        <v>11744</v>
      </c>
      <c r="B4775" s="458"/>
      <c r="C4775" s="266"/>
      <c r="D4775" s="266"/>
      <c r="E4775" s="266"/>
      <c r="F4775" s="266"/>
      <c r="G4775" s="266"/>
      <c r="H4775" s="266"/>
      <c r="I4775" s="266"/>
      <c r="J4775" s="266"/>
      <c r="K4775" s="266"/>
      <c r="L4775" s="261" t="s">
        <v>11742</v>
      </c>
      <c r="M4775" s="261"/>
      <c r="N4775" s="261"/>
      <c r="O4775" s="458"/>
      <c r="P4775" s="266"/>
      <c r="Q4775" s="262" t="s">
        <v>11743</v>
      </c>
      <c r="R4775" s="261"/>
      <c r="S4775" s="261"/>
      <c r="T4775" s="261"/>
      <c r="U4775" s="261"/>
      <c r="V4775" s="292"/>
      <c r="X4775" s="458"/>
      <c r="Y4775" s="266"/>
      <c r="Z4775" s="264"/>
      <c r="AA4775" s="264"/>
      <c r="AB4775" s="264"/>
      <c r="AF4775" s="458"/>
      <c r="AG4775" s="266"/>
      <c r="AN4775" s="458"/>
      <c r="AO4775" s="266"/>
      <c r="AV4775" s="266"/>
      <c r="BC4775" s="266"/>
      <c r="BM4775" s="275">
        <v>2</v>
      </c>
      <c r="BN4775" s="275"/>
      <c r="BO4775" s="275"/>
      <c r="BP4775" s="275"/>
      <c r="BQ4775" s="275"/>
      <c r="BR4775" s="275"/>
      <c r="BS4775" s="275"/>
      <c r="BT4775" s="275"/>
      <c r="BU4775" s="275"/>
      <c r="BV4775" s="275"/>
    </row>
    <row r="4776" spans="1:74" s="263" customFormat="1">
      <c r="A4776" s="458" t="s">
        <v>11747</v>
      </c>
      <c r="B4776" s="458"/>
      <c r="C4776" s="266"/>
      <c r="D4776" s="266"/>
      <c r="E4776" s="266"/>
      <c r="F4776" s="266"/>
      <c r="G4776" s="266"/>
      <c r="H4776" s="266"/>
      <c r="I4776" s="266"/>
      <c r="J4776" s="266"/>
      <c r="K4776" s="266"/>
      <c r="L4776" s="261" t="s">
        <v>11745</v>
      </c>
      <c r="M4776" s="261"/>
      <c r="N4776" s="261"/>
      <c r="O4776" s="458"/>
      <c r="P4776" s="266"/>
      <c r="Q4776" s="262" t="s">
        <v>11746</v>
      </c>
      <c r="R4776" s="261"/>
      <c r="S4776" s="261"/>
      <c r="T4776" s="261"/>
      <c r="U4776" s="261"/>
      <c r="V4776" s="292"/>
      <c r="X4776" s="458"/>
      <c r="Y4776" s="266"/>
      <c r="Z4776" s="264"/>
      <c r="AA4776" s="264"/>
      <c r="AB4776" s="264"/>
      <c r="AF4776" s="458"/>
      <c r="AG4776" s="266"/>
      <c r="AN4776" s="458"/>
      <c r="AO4776" s="266"/>
      <c r="AV4776" s="266"/>
      <c r="BC4776" s="266"/>
      <c r="BM4776" s="275">
        <v>2</v>
      </c>
      <c r="BN4776" s="275"/>
      <c r="BO4776" s="275"/>
      <c r="BP4776" s="275"/>
      <c r="BQ4776" s="275"/>
      <c r="BR4776" s="275"/>
      <c r="BS4776" s="275"/>
      <c r="BT4776" s="275"/>
      <c r="BU4776" s="275"/>
      <c r="BV4776" s="275"/>
    </row>
    <row r="4777" spans="1:74" s="263" customFormat="1">
      <c r="A4777" s="458" t="s">
        <v>11750</v>
      </c>
      <c r="B4777" s="458"/>
      <c r="C4777" s="266"/>
      <c r="D4777" s="266"/>
      <c r="E4777" s="266"/>
      <c r="F4777" s="266"/>
      <c r="G4777" s="266"/>
      <c r="H4777" s="266"/>
      <c r="I4777" s="266"/>
      <c r="J4777" s="266"/>
      <c r="K4777" s="266"/>
      <c r="L4777" s="261" t="s">
        <v>11748</v>
      </c>
      <c r="M4777" s="261"/>
      <c r="N4777" s="261"/>
      <c r="O4777" s="458"/>
      <c r="P4777" s="266"/>
      <c r="Q4777" s="262" t="s">
        <v>11749</v>
      </c>
      <c r="R4777" s="261"/>
      <c r="S4777" s="261"/>
      <c r="T4777" s="261"/>
      <c r="U4777" s="261"/>
      <c r="V4777" s="292"/>
      <c r="X4777" s="458"/>
      <c r="Y4777" s="266"/>
      <c r="Z4777" s="264"/>
      <c r="AA4777" s="264"/>
      <c r="AB4777" s="264"/>
      <c r="AF4777" s="458"/>
      <c r="AG4777" s="266"/>
      <c r="AN4777" s="458"/>
      <c r="AO4777" s="266"/>
      <c r="AV4777" s="266"/>
      <c r="BC4777" s="266"/>
      <c r="BM4777" s="275">
        <v>2</v>
      </c>
      <c r="BN4777" s="275"/>
      <c r="BO4777" s="275"/>
      <c r="BP4777" s="275"/>
      <c r="BQ4777" s="275"/>
      <c r="BR4777" s="275"/>
      <c r="BS4777" s="275"/>
      <c r="BT4777" s="275"/>
      <c r="BU4777" s="275"/>
      <c r="BV4777" s="275"/>
    </row>
    <row r="4778" spans="1:74" s="263" customFormat="1">
      <c r="A4778" s="458" t="s">
        <v>11753</v>
      </c>
      <c r="B4778" s="458"/>
      <c r="C4778" s="266"/>
      <c r="D4778" s="266"/>
      <c r="E4778" s="266"/>
      <c r="F4778" s="266"/>
      <c r="G4778" s="266"/>
      <c r="H4778" s="266"/>
      <c r="I4778" s="266"/>
      <c r="J4778" s="266"/>
      <c r="K4778" s="266"/>
      <c r="L4778" s="261" t="s">
        <v>11751</v>
      </c>
      <c r="M4778" s="261"/>
      <c r="N4778" s="261"/>
      <c r="O4778" s="458"/>
      <c r="P4778" s="266"/>
      <c r="Q4778" s="262" t="s">
        <v>11752</v>
      </c>
      <c r="R4778" s="261"/>
      <c r="S4778" s="261"/>
      <c r="T4778" s="261"/>
      <c r="U4778" s="261"/>
      <c r="V4778" s="292"/>
      <c r="X4778" s="458"/>
      <c r="Y4778" s="266"/>
      <c r="Z4778" s="264"/>
      <c r="AA4778" s="264"/>
      <c r="AB4778" s="264"/>
      <c r="AF4778" s="458"/>
      <c r="AG4778" s="266"/>
      <c r="AN4778" s="458"/>
      <c r="AO4778" s="266"/>
      <c r="AV4778" s="266"/>
      <c r="BC4778" s="266"/>
      <c r="BM4778" s="275">
        <v>2</v>
      </c>
      <c r="BN4778" s="275"/>
      <c r="BO4778" s="275"/>
      <c r="BP4778" s="275"/>
      <c r="BQ4778" s="275"/>
      <c r="BR4778" s="275"/>
      <c r="BS4778" s="275"/>
      <c r="BT4778" s="275"/>
      <c r="BU4778" s="275"/>
      <c r="BV4778" s="275"/>
    </row>
    <row r="4779" spans="1:74" s="263" customFormat="1">
      <c r="A4779" s="458" t="s">
        <v>11756</v>
      </c>
      <c r="B4779" s="458"/>
      <c r="C4779" s="266"/>
      <c r="D4779" s="266"/>
      <c r="E4779" s="266"/>
      <c r="F4779" s="266"/>
      <c r="G4779" s="266"/>
      <c r="H4779" s="266"/>
      <c r="I4779" s="266"/>
      <c r="J4779" s="266"/>
      <c r="K4779" s="266"/>
      <c r="L4779" s="261" t="s">
        <v>11754</v>
      </c>
      <c r="M4779" s="261"/>
      <c r="N4779" s="261"/>
      <c r="O4779" s="458"/>
      <c r="P4779" s="266"/>
      <c r="Q4779" s="262" t="s">
        <v>11755</v>
      </c>
      <c r="R4779" s="261"/>
      <c r="S4779" s="261"/>
      <c r="T4779" s="261"/>
      <c r="U4779" s="261"/>
      <c r="V4779" s="292"/>
      <c r="X4779" s="458"/>
      <c r="Y4779" s="266"/>
      <c r="Z4779" s="264"/>
      <c r="AA4779" s="264"/>
      <c r="AB4779" s="264"/>
      <c r="AF4779" s="458"/>
      <c r="AG4779" s="266"/>
      <c r="AN4779" s="458"/>
      <c r="AO4779" s="266"/>
      <c r="AV4779" s="266"/>
      <c r="BC4779" s="266"/>
      <c r="BM4779" s="275">
        <v>2</v>
      </c>
      <c r="BN4779" s="275"/>
      <c r="BO4779" s="275"/>
      <c r="BP4779" s="275"/>
      <c r="BQ4779" s="275"/>
      <c r="BR4779" s="275"/>
      <c r="BS4779" s="275"/>
      <c r="BT4779" s="275"/>
      <c r="BU4779" s="275"/>
      <c r="BV4779" s="275"/>
    </row>
    <row r="4780" spans="1:74" s="263" customFormat="1">
      <c r="A4780" s="458" t="s">
        <v>11758</v>
      </c>
      <c r="B4780" s="458"/>
      <c r="C4780" s="266"/>
      <c r="D4780" s="266"/>
      <c r="E4780" s="266"/>
      <c r="F4780" s="266"/>
      <c r="G4780" s="266"/>
      <c r="H4780" s="266"/>
      <c r="I4780" s="266"/>
      <c r="J4780" s="266"/>
      <c r="K4780" s="266"/>
      <c r="L4780" s="261" t="s">
        <v>11757</v>
      </c>
      <c r="M4780" s="261"/>
      <c r="N4780" s="261"/>
      <c r="O4780" s="458"/>
      <c r="P4780" s="266"/>
      <c r="Q4780" s="262" t="s">
        <v>5511</v>
      </c>
      <c r="R4780" s="261"/>
      <c r="S4780" s="261"/>
      <c r="T4780" s="261"/>
      <c r="U4780" s="261"/>
      <c r="V4780" s="292"/>
      <c r="X4780" s="458"/>
      <c r="Y4780" s="266"/>
      <c r="Z4780" s="264"/>
      <c r="AA4780" s="264"/>
      <c r="AB4780" s="264"/>
      <c r="AF4780" s="458"/>
      <c r="AG4780" s="266"/>
      <c r="AN4780" s="458"/>
      <c r="AO4780" s="266"/>
      <c r="AV4780" s="266"/>
      <c r="BC4780" s="266"/>
      <c r="BM4780" s="275">
        <v>2</v>
      </c>
      <c r="BN4780" s="275"/>
      <c r="BO4780" s="275"/>
      <c r="BP4780" s="275"/>
      <c r="BQ4780" s="275"/>
      <c r="BR4780" s="275"/>
      <c r="BS4780" s="275"/>
      <c r="BT4780" s="275"/>
      <c r="BU4780" s="275"/>
      <c r="BV4780" s="275"/>
    </row>
    <row r="4781" spans="1:74" s="263" customFormat="1">
      <c r="A4781" s="457"/>
      <c r="B4781" s="457"/>
      <c r="C4781" s="260"/>
      <c r="D4781" s="260"/>
      <c r="E4781" s="260"/>
      <c r="F4781" s="260"/>
      <c r="G4781" s="260"/>
      <c r="H4781" s="260"/>
      <c r="I4781" s="260"/>
      <c r="J4781" s="260"/>
      <c r="K4781" s="260"/>
      <c r="L4781" s="261" t="s">
        <v>11759</v>
      </c>
      <c r="M4781" s="261"/>
      <c r="N4781" s="261"/>
      <c r="O4781" s="457"/>
      <c r="P4781" s="260"/>
      <c r="Q4781" s="262" t="s">
        <v>11760</v>
      </c>
      <c r="R4781" s="261"/>
      <c r="S4781" s="261"/>
      <c r="T4781" s="261"/>
      <c r="U4781" s="261"/>
      <c r="V4781" s="292"/>
      <c r="X4781" s="457"/>
      <c r="Y4781" s="260"/>
      <c r="Z4781" s="264"/>
      <c r="AA4781" s="264"/>
      <c r="AB4781" s="264"/>
      <c r="AF4781" s="457"/>
      <c r="AG4781" s="260"/>
      <c r="AN4781" s="457"/>
      <c r="AO4781" s="260"/>
      <c r="AV4781" s="260"/>
      <c r="BC4781" s="260"/>
      <c r="BM4781" s="275">
        <v>2</v>
      </c>
      <c r="BN4781" s="275"/>
      <c r="BO4781" s="275"/>
      <c r="BP4781" s="275"/>
      <c r="BQ4781" s="275"/>
      <c r="BR4781" s="275"/>
      <c r="BS4781" s="275"/>
      <c r="BT4781" s="275"/>
      <c r="BU4781" s="275"/>
      <c r="BV4781" s="275"/>
    </row>
    <row r="4782" spans="1:74" s="263" customFormat="1">
      <c r="A4782" s="458" t="s">
        <v>11763</v>
      </c>
      <c r="B4782" s="458"/>
      <c r="C4782" s="266"/>
      <c r="D4782" s="266"/>
      <c r="E4782" s="266"/>
      <c r="F4782" s="266"/>
      <c r="G4782" s="266"/>
      <c r="H4782" s="266"/>
      <c r="I4782" s="266"/>
      <c r="J4782" s="266"/>
      <c r="K4782" s="266"/>
      <c r="L4782" s="261" t="s">
        <v>11761</v>
      </c>
      <c r="M4782" s="261"/>
      <c r="N4782" s="261"/>
      <c r="O4782" s="458"/>
      <c r="P4782" s="266"/>
      <c r="Q4782" s="262" t="s">
        <v>11762</v>
      </c>
      <c r="R4782" s="261"/>
      <c r="S4782" s="261"/>
      <c r="T4782" s="261"/>
      <c r="U4782" s="261"/>
      <c r="V4782" s="292"/>
      <c r="X4782" s="458"/>
      <c r="Y4782" s="266"/>
      <c r="Z4782" s="264"/>
      <c r="AA4782" s="264"/>
      <c r="AB4782" s="264"/>
      <c r="AF4782" s="458"/>
      <c r="AG4782" s="266"/>
      <c r="AN4782" s="458"/>
      <c r="AO4782" s="266"/>
      <c r="AV4782" s="266"/>
      <c r="BC4782" s="266"/>
      <c r="BM4782" s="275">
        <v>2</v>
      </c>
      <c r="BN4782" s="275"/>
      <c r="BO4782" s="275"/>
      <c r="BP4782" s="275"/>
      <c r="BQ4782" s="275"/>
      <c r="BR4782" s="275"/>
      <c r="BS4782" s="275"/>
      <c r="BT4782" s="275"/>
      <c r="BU4782" s="275"/>
      <c r="BV4782" s="275"/>
    </row>
    <row r="4783" spans="1:74" s="263" customFormat="1">
      <c r="A4783" s="458" t="s">
        <v>11766</v>
      </c>
      <c r="B4783" s="458"/>
      <c r="C4783" s="266"/>
      <c r="D4783" s="266"/>
      <c r="E4783" s="266"/>
      <c r="F4783" s="266"/>
      <c r="G4783" s="266"/>
      <c r="H4783" s="266"/>
      <c r="I4783" s="266"/>
      <c r="J4783" s="266"/>
      <c r="K4783" s="266"/>
      <c r="L4783" s="261" t="s">
        <v>11764</v>
      </c>
      <c r="M4783" s="261"/>
      <c r="N4783" s="261"/>
      <c r="O4783" s="458"/>
      <c r="P4783" s="266"/>
      <c r="Q4783" s="262" t="s">
        <v>11765</v>
      </c>
      <c r="R4783" s="261"/>
      <c r="S4783" s="261"/>
      <c r="T4783" s="261"/>
      <c r="U4783" s="261"/>
      <c r="V4783" s="292"/>
      <c r="X4783" s="458"/>
      <c r="Y4783" s="266"/>
      <c r="Z4783" s="264"/>
      <c r="AA4783" s="264"/>
      <c r="AB4783" s="264"/>
      <c r="AF4783" s="458"/>
      <c r="AG4783" s="266"/>
      <c r="AN4783" s="458"/>
      <c r="AO4783" s="266"/>
      <c r="AV4783" s="266"/>
      <c r="BC4783" s="266"/>
      <c r="BM4783" s="275">
        <v>2</v>
      </c>
      <c r="BN4783" s="275"/>
      <c r="BO4783" s="275"/>
      <c r="BP4783" s="275"/>
      <c r="BQ4783" s="275"/>
      <c r="BR4783" s="275"/>
      <c r="BS4783" s="275"/>
      <c r="BT4783" s="275"/>
      <c r="BU4783" s="275"/>
      <c r="BV4783" s="275"/>
    </row>
    <row r="4784" spans="1:74" s="263" customFormat="1">
      <c r="A4784" s="458" t="s">
        <v>11768</v>
      </c>
      <c r="B4784" s="458"/>
      <c r="C4784" s="266"/>
      <c r="D4784" s="266"/>
      <c r="E4784" s="266"/>
      <c r="F4784" s="266"/>
      <c r="G4784" s="266"/>
      <c r="H4784" s="266"/>
      <c r="I4784" s="266"/>
      <c r="J4784" s="266"/>
      <c r="K4784" s="266"/>
      <c r="L4784" s="261" t="s">
        <v>11767</v>
      </c>
      <c r="M4784" s="261"/>
      <c r="N4784" s="261"/>
      <c r="O4784" s="458"/>
      <c r="P4784" s="266"/>
      <c r="Q4784" s="262" t="s">
        <v>5222</v>
      </c>
      <c r="R4784" s="261"/>
      <c r="S4784" s="261"/>
      <c r="T4784" s="261"/>
      <c r="U4784" s="261"/>
      <c r="V4784" s="292"/>
      <c r="X4784" s="458"/>
      <c r="Y4784" s="266"/>
      <c r="Z4784" s="264"/>
      <c r="AA4784" s="264"/>
      <c r="AB4784" s="264"/>
      <c r="AF4784" s="458"/>
      <c r="AG4784" s="266"/>
      <c r="AN4784" s="458"/>
      <c r="AO4784" s="266"/>
      <c r="AV4784" s="266"/>
      <c r="BC4784" s="266"/>
      <c r="BM4784" s="275">
        <v>2</v>
      </c>
      <c r="BN4784" s="275"/>
      <c r="BO4784" s="275"/>
      <c r="BP4784" s="275"/>
      <c r="BQ4784" s="275"/>
      <c r="BR4784" s="275"/>
      <c r="BS4784" s="275"/>
      <c r="BT4784" s="275"/>
      <c r="BU4784" s="275"/>
      <c r="BV4784" s="275"/>
    </row>
    <row r="4785" spans="1:74" s="263" customFormat="1">
      <c r="A4785" s="458" t="s">
        <v>11770</v>
      </c>
      <c r="B4785" s="458"/>
      <c r="C4785" s="266"/>
      <c r="D4785" s="266"/>
      <c r="E4785" s="266"/>
      <c r="F4785" s="266"/>
      <c r="G4785" s="266"/>
      <c r="H4785" s="266"/>
      <c r="I4785" s="266"/>
      <c r="J4785" s="266"/>
      <c r="K4785" s="266"/>
      <c r="L4785" s="261" t="s">
        <v>11769</v>
      </c>
      <c r="M4785" s="261"/>
      <c r="N4785" s="261"/>
      <c r="O4785" s="458"/>
      <c r="P4785" s="266"/>
      <c r="Q4785" s="262" t="s">
        <v>5255</v>
      </c>
      <c r="R4785" s="261"/>
      <c r="S4785" s="261"/>
      <c r="T4785" s="261"/>
      <c r="U4785" s="261"/>
      <c r="V4785" s="292"/>
      <c r="X4785" s="458"/>
      <c r="Y4785" s="266"/>
      <c r="Z4785" s="264"/>
      <c r="AA4785" s="264"/>
      <c r="AB4785" s="264"/>
      <c r="AF4785" s="458"/>
      <c r="AG4785" s="266"/>
      <c r="AN4785" s="458"/>
      <c r="AO4785" s="266"/>
      <c r="AV4785" s="266"/>
      <c r="BC4785" s="266"/>
      <c r="BM4785" s="275">
        <v>2</v>
      </c>
      <c r="BN4785" s="275"/>
      <c r="BO4785" s="275"/>
      <c r="BP4785" s="275"/>
      <c r="BQ4785" s="275"/>
      <c r="BR4785" s="275"/>
      <c r="BS4785" s="275"/>
      <c r="BT4785" s="275"/>
      <c r="BU4785" s="275"/>
      <c r="BV4785" s="275"/>
    </row>
    <row r="4786" spans="1:74" s="263" customFormat="1">
      <c r="A4786" s="458" t="s">
        <v>11771</v>
      </c>
      <c r="B4786" s="458"/>
      <c r="C4786" s="266"/>
      <c r="D4786" s="266"/>
      <c r="E4786" s="266"/>
      <c r="F4786" s="266"/>
      <c r="G4786" s="266"/>
      <c r="H4786" s="266"/>
      <c r="I4786" s="266"/>
      <c r="J4786" s="266"/>
      <c r="K4786" s="266"/>
      <c r="L4786" s="261" t="s">
        <v>19136</v>
      </c>
      <c r="M4786" s="261"/>
      <c r="N4786" s="261"/>
      <c r="O4786" s="458"/>
      <c r="P4786" s="266"/>
      <c r="Q4786" s="262" t="s">
        <v>4795</v>
      </c>
      <c r="R4786" s="261"/>
      <c r="S4786" s="261"/>
      <c r="T4786" s="261"/>
      <c r="U4786" s="261"/>
      <c r="V4786" s="292"/>
      <c r="X4786" s="458"/>
      <c r="Y4786" s="266"/>
      <c r="Z4786" s="264"/>
      <c r="AA4786" s="264"/>
      <c r="AB4786" s="264"/>
      <c r="AF4786" s="458"/>
      <c r="AG4786" s="266"/>
      <c r="AN4786" s="458"/>
      <c r="AO4786" s="266"/>
      <c r="AV4786" s="266"/>
      <c r="BC4786" s="266"/>
      <c r="BM4786" s="275">
        <v>2</v>
      </c>
      <c r="BN4786" s="275"/>
      <c r="BO4786" s="275"/>
      <c r="BP4786" s="275"/>
      <c r="BQ4786" s="275"/>
      <c r="BR4786" s="275"/>
      <c r="BS4786" s="275"/>
      <c r="BT4786" s="275"/>
      <c r="BU4786" s="275"/>
      <c r="BV4786" s="275"/>
    </row>
    <row r="4787" spans="1:74" s="263" customFormat="1">
      <c r="A4787" s="458" t="s">
        <v>11774</v>
      </c>
      <c r="B4787" s="458"/>
      <c r="C4787" s="266"/>
      <c r="D4787" s="266"/>
      <c r="E4787" s="266"/>
      <c r="F4787" s="266"/>
      <c r="G4787" s="266"/>
      <c r="H4787" s="266"/>
      <c r="I4787" s="266"/>
      <c r="J4787" s="266"/>
      <c r="K4787" s="266"/>
      <c r="L4787" s="261" t="s">
        <v>11772</v>
      </c>
      <c r="M4787" s="261"/>
      <c r="N4787" s="261"/>
      <c r="O4787" s="458"/>
      <c r="P4787" s="266"/>
      <c r="Q4787" s="262" t="s">
        <v>11773</v>
      </c>
      <c r="R4787" s="261"/>
      <c r="S4787" s="261"/>
      <c r="T4787" s="261"/>
      <c r="U4787" s="261"/>
      <c r="V4787" s="292"/>
      <c r="X4787" s="458"/>
      <c r="Y4787" s="266"/>
      <c r="Z4787" s="264"/>
      <c r="AA4787" s="264"/>
      <c r="AB4787" s="264"/>
      <c r="AF4787" s="458"/>
      <c r="AG4787" s="266"/>
      <c r="AN4787" s="458"/>
      <c r="AO4787" s="266"/>
      <c r="AV4787" s="266"/>
      <c r="BC4787" s="266"/>
      <c r="BM4787" s="275">
        <v>2</v>
      </c>
      <c r="BN4787" s="275"/>
      <c r="BO4787" s="275"/>
      <c r="BP4787" s="275"/>
      <c r="BQ4787" s="275"/>
      <c r="BR4787" s="275"/>
      <c r="BS4787" s="275"/>
      <c r="BT4787" s="275"/>
      <c r="BU4787" s="275"/>
      <c r="BV4787" s="275"/>
    </row>
    <row r="4788" spans="1:74" s="263" customFormat="1">
      <c r="A4788" s="458" t="s">
        <v>11776</v>
      </c>
      <c r="B4788" s="458"/>
      <c r="C4788" s="266"/>
      <c r="D4788" s="266"/>
      <c r="E4788" s="266"/>
      <c r="F4788" s="266"/>
      <c r="G4788" s="266"/>
      <c r="H4788" s="266"/>
      <c r="I4788" s="266"/>
      <c r="J4788" s="266"/>
      <c r="K4788" s="266"/>
      <c r="L4788" s="261" t="s">
        <v>11775</v>
      </c>
      <c r="M4788" s="261"/>
      <c r="N4788" s="261"/>
      <c r="O4788" s="458"/>
      <c r="P4788" s="266"/>
      <c r="Q4788" s="262" t="s">
        <v>11193</v>
      </c>
      <c r="R4788" s="261"/>
      <c r="S4788" s="261"/>
      <c r="T4788" s="261"/>
      <c r="U4788" s="261"/>
      <c r="V4788" s="292"/>
      <c r="X4788" s="458"/>
      <c r="Y4788" s="266"/>
      <c r="Z4788" s="264"/>
      <c r="AA4788" s="264"/>
      <c r="AB4788" s="264"/>
      <c r="AF4788" s="458"/>
      <c r="AG4788" s="266"/>
      <c r="AN4788" s="458"/>
      <c r="AO4788" s="266"/>
      <c r="AV4788" s="266"/>
      <c r="BC4788" s="266"/>
      <c r="BM4788" s="275">
        <v>2</v>
      </c>
      <c r="BN4788" s="275"/>
      <c r="BO4788" s="275"/>
      <c r="BP4788" s="275"/>
      <c r="BQ4788" s="275"/>
      <c r="BR4788" s="275"/>
      <c r="BS4788" s="275"/>
      <c r="BT4788" s="275"/>
      <c r="BU4788" s="275"/>
      <c r="BV4788" s="275"/>
    </row>
    <row r="4789" spans="1:74" s="263" customFormat="1">
      <c r="A4789" s="458" t="s">
        <v>11779</v>
      </c>
      <c r="B4789" s="458"/>
      <c r="C4789" s="266"/>
      <c r="D4789" s="266"/>
      <c r="E4789" s="266"/>
      <c r="F4789" s="266"/>
      <c r="G4789" s="266"/>
      <c r="H4789" s="266"/>
      <c r="I4789" s="266"/>
      <c r="J4789" s="266"/>
      <c r="K4789" s="266"/>
      <c r="L4789" s="261" t="s">
        <v>11777</v>
      </c>
      <c r="M4789" s="261"/>
      <c r="N4789" s="261"/>
      <c r="O4789" s="458"/>
      <c r="P4789" s="266"/>
      <c r="Q4789" s="262" t="s">
        <v>11778</v>
      </c>
      <c r="R4789" s="261"/>
      <c r="S4789" s="261"/>
      <c r="T4789" s="261"/>
      <c r="U4789" s="261"/>
      <c r="V4789" s="292"/>
      <c r="X4789" s="458"/>
      <c r="Y4789" s="266"/>
      <c r="Z4789" s="264"/>
      <c r="AA4789" s="264"/>
      <c r="AB4789" s="264"/>
      <c r="AF4789" s="458"/>
      <c r="AG4789" s="266"/>
      <c r="AN4789" s="458"/>
      <c r="AO4789" s="266"/>
      <c r="AV4789" s="266"/>
      <c r="BC4789" s="266"/>
      <c r="BM4789" s="275">
        <v>2</v>
      </c>
      <c r="BN4789" s="275"/>
      <c r="BO4789" s="275"/>
      <c r="BP4789" s="275"/>
      <c r="BQ4789" s="275"/>
      <c r="BR4789" s="275"/>
      <c r="BS4789" s="275"/>
      <c r="BT4789" s="275"/>
      <c r="BU4789" s="275"/>
      <c r="BV4789" s="275"/>
    </row>
    <row r="4790" spans="1:74" s="263" customFormat="1">
      <c r="A4790" s="458" t="s">
        <v>11782</v>
      </c>
      <c r="B4790" s="458"/>
      <c r="C4790" s="266"/>
      <c r="D4790" s="266"/>
      <c r="E4790" s="266"/>
      <c r="F4790" s="266"/>
      <c r="G4790" s="266"/>
      <c r="H4790" s="266"/>
      <c r="I4790" s="266"/>
      <c r="J4790" s="266"/>
      <c r="K4790" s="266"/>
      <c r="L4790" s="261" t="s">
        <v>11780</v>
      </c>
      <c r="M4790" s="261"/>
      <c r="N4790" s="261"/>
      <c r="O4790" s="458"/>
      <c r="P4790" s="266"/>
      <c r="Q4790" s="262" t="s">
        <v>11781</v>
      </c>
      <c r="R4790" s="261"/>
      <c r="S4790" s="261"/>
      <c r="T4790" s="261"/>
      <c r="U4790" s="261"/>
      <c r="V4790" s="292"/>
      <c r="X4790" s="458"/>
      <c r="Y4790" s="266"/>
      <c r="Z4790" s="264"/>
      <c r="AA4790" s="264"/>
      <c r="AB4790" s="264"/>
      <c r="AF4790" s="458"/>
      <c r="AG4790" s="266"/>
      <c r="AN4790" s="458"/>
      <c r="AO4790" s="266"/>
      <c r="AV4790" s="266"/>
      <c r="BC4790" s="266"/>
      <c r="BM4790" s="275">
        <v>2</v>
      </c>
      <c r="BN4790" s="275"/>
      <c r="BO4790" s="275"/>
      <c r="BP4790" s="275"/>
      <c r="BQ4790" s="275"/>
      <c r="BR4790" s="275"/>
      <c r="BS4790" s="275"/>
      <c r="BT4790" s="275"/>
      <c r="BU4790" s="275"/>
      <c r="BV4790" s="275"/>
    </row>
    <row r="4791" spans="1:74" s="263" customFormat="1">
      <c r="A4791" s="458" t="s">
        <v>11779</v>
      </c>
      <c r="B4791" s="458"/>
      <c r="C4791" s="266"/>
      <c r="D4791" s="266"/>
      <c r="E4791" s="266"/>
      <c r="F4791" s="266"/>
      <c r="G4791" s="266"/>
      <c r="H4791" s="266"/>
      <c r="I4791" s="266"/>
      <c r="J4791" s="266"/>
      <c r="K4791" s="266"/>
      <c r="L4791" s="261" t="s">
        <v>11783</v>
      </c>
      <c r="M4791" s="261"/>
      <c r="N4791" s="261"/>
      <c r="O4791" s="458"/>
      <c r="P4791" s="266"/>
      <c r="Q4791" s="262" t="s">
        <v>11778</v>
      </c>
      <c r="R4791" s="261"/>
      <c r="S4791" s="261"/>
      <c r="T4791" s="261"/>
      <c r="U4791" s="261"/>
      <c r="V4791" s="292"/>
      <c r="X4791" s="458"/>
      <c r="Y4791" s="266"/>
      <c r="Z4791" s="264"/>
      <c r="AA4791" s="264"/>
      <c r="AB4791" s="264"/>
      <c r="AF4791" s="458"/>
      <c r="AG4791" s="266"/>
      <c r="AN4791" s="458"/>
      <c r="AO4791" s="266"/>
      <c r="AV4791" s="266"/>
      <c r="BC4791" s="266"/>
      <c r="BM4791" s="275">
        <v>2</v>
      </c>
      <c r="BN4791" s="275"/>
      <c r="BO4791" s="275"/>
      <c r="BP4791" s="275"/>
      <c r="BQ4791" s="275"/>
      <c r="BR4791" s="275"/>
      <c r="BS4791" s="275"/>
      <c r="BT4791" s="275"/>
      <c r="BU4791" s="275"/>
      <c r="BV4791" s="275"/>
    </row>
    <row r="4792" spans="1:74" s="263" customFormat="1">
      <c r="A4792" s="458" t="s">
        <v>11786</v>
      </c>
      <c r="B4792" s="458"/>
      <c r="C4792" s="266"/>
      <c r="D4792" s="266"/>
      <c r="E4792" s="266"/>
      <c r="F4792" s="266"/>
      <c r="G4792" s="266"/>
      <c r="H4792" s="266"/>
      <c r="I4792" s="266"/>
      <c r="J4792" s="266"/>
      <c r="K4792" s="266"/>
      <c r="L4792" s="261" t="s">
        <v>11784</v>
      </c>
      <c r="M4792" s="261"/>
      <c r="N4792" s="261"/>
      <c r="O4792" s="458"/>
      <c r="P4792" s="266"/>
      <c r="Q4792" s="262" t="s">
        <v>11785</v>
      </c>
      <c r="R4792" s="261"/>
      <c r="S4792" s="261"/>
      <c r="T4792" s="261"/>
      <c r="U4792" s="261"/>
      <c r="V4792" s="292"/>
      <c r="X4792" s="458"/>
      <c r="Y4792" s="266"/>
      <c r="Z4792" s="264"/>
      <c r="AA4792" s="264"/>
      <c r="AB4792" s="264"/>
      <c r="AF4792" s="458"/>
      <c r="AG4792" s="266"/>
      <c r="AN4792" s="458"/>
      <c r="AO4792" s="266"/>
      <c r="AV4792" s="266"/>
      <c r="BC4792" s="266"/>
      <c r="BM4792" s="275">
        <v>2</v>
      </c>
      <c r="BN4792" s="275"/>
      <c r="BO4792" s="275"/>
      <c r="BP4792" s="275"/>
      <c r="BQ4792" s="275"/>
      <c r="BR4792" s="275"/>
      <c r="BS4792" s="275"/>
      <c r="BT4792" s="275"/>
      <c r="BU4792" s="275"/>
      <c r="BV4792" s="275"/>
    </row>
    <row r="4793" spans="1:74" s="263" customFormat="1">
      <c r="A4793" s="458" t="s">
        <v>11789</v>
      </c>
      <c r="B4793" s="458"/>
      <c r="C4793" s="266"/>
      <c r="D4793" s="266"/>
      <c r="E4793" s="266"/>
      <c r="F4793" s="266"/>
      <c r="G4793" s="266"/>
      <c r="H4793" s="266"/>
      <c r="I4793" s="266"/>
      <c r="J4793" s="266"/>
      <c r="K4793" s="266"/>
      <c r="L4793" s="261" t="s">
        <v>11787</v>
      </c>
      <c r="M4793" s="261"/>
      <c r="N4793" s="261"/>
      <c r="O4793" s="458"/>
      <c r="P4793" s="266"/>
      <c r="Q4793" s="262" t="s">
        <v>11788</v>
      </c>
      <c r="R4793" s="261"/>
      <c r="S4793" s="261"/>
      <c r="T4793" s="261"/>
      <c r="U4793" s="261"/>
      <c r="V4793" s="292"/>
      <c r="X4793" s="458"/>
      <c r="Y4793" s="266"/>
      <c r="Z4793" s="264"/>
      <c r="AA4793" s="264"/>
      <c r="AB4793" s="264"/>
      <c r="AF4793" s="458"/>
      <c r="AG4793" s="266"/>
      <c r="AN4793" s="458"/>
      <c r="AO4793" s="266"/>
      <c r="AV4793" s="266"/>
      <c r="BC4793" s="266"/>
      <c r="BM4793" s="275">
        <v>2</v>
      </c>
      <c r="BN4793" s="275"/>
      <c r="BO4793" s="275"/>
      <c r="BP4793" s="275"/>
      <c r="BQ4793" s="275"/>
      <c r="BR4793" s="275"/>
      <c r="BS4793" s="275"/>
      <c r="BT4793" s="275"/>
      <c r="BU4793" s="275"/>
      <c r="BV4793" s="275"/>
    </row>
    <row r="4794" spans="1:74" s="263" customFormat="1">
      <c r="A4794" s="458" t="s">
        <v>11792</v>
      </c>
      <c r="B4794" s="458"/>
      <c r="C4794" s="266"/>
      <c r="D4794" s="266"/>
      <c r="E4794" s="266"/>
      <c r="F4794" s="266"/>
      <c r="G4794" s="266"/>
      <c r="H4794" s="266"/>
      <c r="I4794" s="266"/>
      <c r="J4794" s="266"/>
      <c r="K4794" s="266"/>
      <c r="L4794" s="261" t="s">
        <v>11790</v>
      </c>
      <c r="M4794" s="261"/>
      <c r="N4794" s="261"/>
      <c r="O4794" s="458"/>
      <c r="P4794" s="266"/>
      <c r="Q4794" s="262" t="s">
        <v>11791</v>
      </c>
      <c r="R4794" s="261"/>
      <c r="S4794" s="261"/>
      <c r="T4794" s="261"/>
      <c r="U4794" s="261"/>
      <c r="V4794" s="292"/>
      <c r="X4794" s="458"/>
      <c r="Y4794" s="266"/>
      <c r="Z4794" s="264"/>
      <c r="AA4794" s="264"/>
      <c r="AB4794" s="264"/>
      <c r="AF4794" s="458"/>
      <c r="AG4794" s="266"/>
      <c r="AN4794" s="458"/>
      <c r="AO4794" s="266"/>
      <c r="AV4794" s="266"/>
      <c r="BC4794" s="266"/>
      <c r="BM4794" s="275">
        <v>2</v>
      </c>
      <c r="BN4794" s="275"/>
      <c r="BO4794" s="275"/>
      <c r="BP4794" s="275"/>
      <c r="BQ4794" s="275"/>
      <c r="BR4794" s="275"/>
      <c r="BS4794" s="275"/>
      <c r="BT4794" s="275"/>
      <c r="BU4794" s="275"/>
      <c r="BV4794" s="275"/>
    </row>
    <row r="4795" spans="1:74" s="263" customFormat="1">
      <c r="A4795" s="458" t="s">
        <v>11795</v>
      </c>
      <c r="B4795" s="458"/>
      <c r="C4795" s="266"/>
      <c r="D4795" s="266"/>
      <c r="E4795" s="266"/>
      <c r="F4795" s="266"/>
      <c r="G4795" s="266"/>
      <c r="H4795" s="266"/>
      <c r="I4795" s="266"/>
      <c r="J4795" s="266"/>
      <c r="K4795" s="266"/>
      <c r="L4795" s="261" t="s">
        <v>11793</v>
      </c>
      <c r="M4795" s="261"/>
      <c r="N4795" s="261"/>
      <c r="O4795" s="458"/>
      <c r="P4795" s="266"/>
      <c r="Q4795" s="262" t="s">
        <v>11794</v>
      </c>
      <c r="R4795" s="261"/>
      <c r="S4795" s="261"/>
      <c r="T4795" s="261"/>
      <c r="U4795" s="261"/>
      <c r="V4795" s="292"/>
      <c r="X4795" s="458"/>
      <c r="Y4795" s="266"/>
      <c r="Z4795" s="264"/>
      <c r="AA4795" s="264"/>
      <c r="AB4795" s="264"/>
      <c r="AF4795" s="458"/>
      <c r="AG4795" s="266"/>
      <c r="AN4795" s="458"/>
      <c r="AO4795" s="266"/>
      <c r="AV4795" s="266"/>
      <c r="BC4795" s="266"/>
      <c r="BM4795" s="275">
        <v>2</v>
      </c>
      <c r="BN4795" s="275"/>
      <c r="BO4795" s="275"/>
      <c r="BP4795" s="275"/>
      <c r="BQ4795" s="275"/>
      <c r="BR4795" s="275"/>
      <c r="BS4795" s="275"/>
      <c r="BT4795" s="275"/>
      <c r="BU4795" s="275"/>
      <c r="BV4795" s="275"/>
    </row>
    <row r="4796" spans="1:74" s="263" customFormat="1">
      <c r="A4796" s="458" t="s">
        <v>11798</v>
      </c>
      <c r="B4796" s="458"/>
      <c r="C4796" s="266"/>
      <c r="D4796" s="266"/>
      <c r="E4796" s="266"/>
      <c r="F4796" s="266"/>
      <c r="G4796" s="266"/>
      <c r="H4796" s="266"/>
      <c r="I4796" s="266"/>
      <c r="J4796" s="266"/>
      <c r="K4796" s="266"/>
      <c r="L4796" s="261" t="s">
        <v>11796</v>
      </c>
      <c r="M4796" s="261"/>
      <c r="N4796" s="261"/>
      <c r="O4796" s="458"/>
      <c r="P4796" s="266"/>
      <c r="Q4796" s="262" t="s">
        <v>11797</v>
      </c>
      <c r="R4796" s="261"/>
      <c r="S4796" s="261"/>
      <c r="T4796" s="261"/>
      <c r="U4796" s="261"/>
      <c r="V4796" s="292"/>
      <c r="X4796" s="458"/>
      <c r="Y4796" s="266"/>
      <c r="Z4796" s="264"/>
      <c r="AA4796" s="264"/>
      <c r="AB4796" s="264"/>
      <c r="AF4796" s="458"/>
      <c r="AG4796" s="266"/>
      <c r="AN4796" s="458"/>
      <c r="AO4796" s="266"/>
      <c r="AV4796" s="266"/>
      <c r="BC4796" s="266"/>
      <c r="BM4796" s="275">
        <v>2</v>
      </c>
      <c r="BN4796" s="275"/>
      <c r="BO4796" s="275"/>
      <c r="BP4796" s="275"/>
      <c r="BQ4796" s="275"/>
      <c r="BR4796" s="275"/>
      <c r="BS4796" s="275"/>
      <c r="BT4796" s="275"/>
      <c r="BU4796" s="275"/>
      <c r="BV4796" s="275"/>
    </row>
    <row r="4797" spans="1:74" s="263" customFormat="1">
      <c r="A4797" s="458" t="s">
        <v>11798</v>
      </c>
      <c r="B4797" s="458"/>
      <c r="C4797" s="266"/>
      <c r="D4797" s="266"/>
      <c r="E4797" s="266"/>
      <c r="F4797" s="266"/>
      <c r="G4797" s="266"/>
      <c r="H4797" s="266"/>
      <c r="I4797" s="266"/>
      <c r="J4797" s="266"/>
      <c r="K4797" s="266"/>
      <c r="L4797" s="261" t="s">
        <v>11796</v>
      </c>
      <c r="M4797" s="261"/>
      <c r="N4797" s="261"/>
      <c r="O4797" s="458"/>
      <c r="P4797" s="266"/>
      <c r="Q4797" s="262" t="s">
        <v>11799</v>
      </c>
      <c r="R4797" s="261"/>
      <c r="S4797" s="261"/>
      <c r="T4797" s="261"/>
      <c r="U4797" s="261"/>
      <c r="V4797" s="292"/>
      <c r="X4797" s="458"/>
      <c r="Y4797" s="266"/>
      <c r="Z4797" s="264"/>
      <c r="AA4797" s="264"/>
      <c r="AB4797" s="264"/>
      <c r="AF4797" s="458"/>
      <c r="AG4797" s="266"/>
      <c r="AN4797" s="458"/>
      <c r="AO4797" s="266"/>
      <c r="AV4797" s="266"/>
      <c r="BC4797" s="266"/>
      <c r="BM4797" s="275">
        <v>2</v>
      </c>
      <c r="BN4797" s="275"/>
      <c r="BO4797" s="275"/>
      <c r="BP4797" s="275"/>
      <c r="BQ4797" s="275"/>
      <c r="BR4797" s="275"/>
      <c r="BS4797" s="275"/>
      <c r="BT4797" s="275"/>
      <c r="BU4797" s="275"/>
      <c r="BV4797" s="275"/>
    </row>
    <row r="4798" spans="1:74" s="263" customFormat="1">
      <c r="A4798" s="458" t="s">
        <v>11798</v>
      </c>
      <c r="B4798" s="458"/>
      <c r="C4798" s="266"/>
      <c r="D4798" s="266"/>
      <c r="E4798" s="266"/>
      <c r="F4798" s="266"/>
      <c r="G4798" s="266"/>
      <c r="H4798" s="266"/>
      <c r="I4798" s="266"/>
      <c r="J4798" s="266"/>
      <c r="K4798" s="266"/>
      <c r="L4798" s="261" t="s">
        <v>11800</v>
      </c>
      <c r="M4798" s="261"/>
      <c r="N4798" s="261"/>
      <c r="O4798" s="458"/>
      <c r="P4798" s="266"/>
      <c r="Q4798" s="262" t="s">
        <v>11797</v>
      </c>
      <c r="R4798" s="261"/>
      <c r="S4798" s="261"/>
      <c r="T4798" s="261"/>
      <c r="U4798" s="261"/>
      <c r="V4798" s="292"/>
      <c r="X4798" s="458"/>
      <c r="Y4798" s="266"/>
      <c r="Z4798" s="264"/>
      <c r="AA4798" s="264"/>
      <c r="AB4798" s="264"/>
      <c r="AF4798" s="458"/>
      <c r="AG4798" s="266"/>
      <c r="AN4798" s="458"/>
      <c r="AO4798" s="266"/>
      <c r="AV4798" s="266"/>
      <c r="BC4798" s="266"/>
      <c r="BM4798" s="275">
        <v>2</v>
      </c>
      <c r="BN4798" s="275"/>
      <c r="BO4798" s="275"/>
      <c r="BP4798" s="275"/>
      <c r="BQ4798" s="275"/>
      <c r="BR4798" s="275"/>
      <c r="BS4798" s="275"/>
      <c r="BT4798" s="275"/>
      <c r="BU4798" s="275"/>
      <c r="BV4798" s="275"/>
    </row>
    <row r="4799" spans="1:74" s="263" customFormat="1">
      <c r="A4799" s="458" t="s">
        <v>11798</v>
      </c>
      <c r="B4799" s="458"/>
      <c r="C4799" s="266"/>
      <c r="D4799" s="266"/>
      <c r="E4799" s="266"/>
      <c r="F4799" s="266"/>
      <c r="G4799" s="266"/>
      <c r="H4799" s="266"/>
      <c r="I4799" s="266"/>
      <c r="J4799" s="266"/>
      <c r="K4799" s="266"/>
      <c r="L4799" s="261" t="s">
        <v>11800</v>
      </c>
      <c r="M4799" s="261"/>
      <c r="N4799" s="261"/>
      <c r="O4799" s="458"/>
      <c r="P4799" s="266"/>
      <c r="Q4799" s="262" t="s">
        <v>11799</v>
      </c>
      <c r="R4799" s="261"/>
      <c r="S4799" s="261"/>
      <c r="T4799" s="261"/>
      <c r="U4799" s="261"/>
      <c r="V4799" s="292"/>
      <c r="X4799" s="458"/>
      <c r="Y4799" s="266"/>
      <c r="Z4799" s="264"/>
      <c r="AA4799" s="264"/>
      <c r="AB4799" s="264"/>
      <c r="AF4799" s="458"/>
      <c r="AG4799" s="266"/>
      <c r="AN4799" s="458"/>
      <c r="AO4799" s="266"/>
      <c r="AV4799" s="266"/>
      <c r="BC4799" s="266"/>
      <c r="BM4799" s="275">
        <v>2</v>
      </c>
      <c r="BN4799" s="275"/>
      <c r="BO4799" s="275"/>
      <c r="BP4799" s="275"/>
      <c r="BQ4799" s="275"/>
      <c r="BR4799" s="275"/>
      <c r="BS4799" s="275"/>
      <c r="BT4799" s="275"/>
      <c r="BU4799" s="275"/>
      <c r="BV4799" s="275"/>
    </row>
    <row r="4800" spans="1:74" s="263" customFormat="1">
      <c r="A4800" s="458" t="s">
        <v>11803</v>
      </c>
      <c r="B4800" s="458"/>
      <c r="C4800" s="266"/>
      <c r="D4800" s="266"/>
      <c r="E4800" s="266"/>
      <c r="F4800" s="266"/>
      <c r="G4800" s="266"/>
      <c r="H4800" s="266"/>
      <c r="I4800" s="266"/>
      <c r="J4800" s="266"/>
      <c r="K4800" s="266"/>
      <c r="L4800" s="261" t="s">
        <v>11801</v>
      </c>
      <c r="M4800" s="261"/>
      <c r="N4800" s="261"/>
      <c r="O4800" s="458"/>
      <c r="P4800" s="266"/>
      <c r="Q4800" s="262" t="s">
        <v>11802</v>
      </c>
      <c r="R4800" s="261"/>
      <c r="S4800" s="261"/>
      <c r="T4800" s="261"/>
      <c r="U4800" s="261"/>
      <c r="V4800" s="292"/>
      <c r="X4800" s="458"/>
      <c r="Y4800" s="266"/>
      <c r="Z4800" s="264"/>
      <c r="AA4800" s="264"/>
      <c r="AB4800" s="264"/>
      <c r="AF4800" s="458"/>
      <c r="AG4800" s="266"/>
      <c r="AN4800" s="458"/>
      <c r="AO4800" s="266"/>
      <c r="AV4800" s="266"/>
      <c r="BC4800" s="266"/>
      <c r="BM4800" s="275">
        <v>2</v>
      </c>
      <c r="BN4800" s="275"/>
      <c r="BO4800" s="275"/>
      <c r="BP4800" s="275"/>
      <c r="BQ4800" s="275"/>
      <c r="BR4800" s="275"/>
      <c r="BS4800" s="275"/>
      <c r="BT4800" s="275"/>
      <c r="BU4800" s="275"/>
      <c r="BV4800" s="275"/>
    </row>
    <row r="4801" spans="1:74" s="263" customFormat="1">
      <c r="A4801" s="458" t="s">
        <v>11803</v>
      </c>
      <c r="B4801" s="458"/>
      <c r="C4801" s="266"/>
      <c r="D4801" s="266"/>
      <c r="E4801" s="266"/>
      <c r="F4801" s="266"/>
      <c r="G4801" s="266"/>
      <c r="H4801" s="266"/>
      <c r="I4801" s="266"/>
      <c r="J4801" s="266"/>
      <c r="K4801" s="266"/>
      <c r="L4801" s="261" t="s">
        <v>11801</v>
      </c>
      <c r="M4801" s="261"/>
      <c r="N4801" s="261"/>
      <c r="O4801" s="458"/>
      <c r="P4801" s="266"/>
      <c r="Q4801" s="262" t="s">
        <v>11804</v>
      </c>
      <c r="R4801" s="261"/>
      <c r="S4801" s="261"/>
      <c r="T4801" s="261"/>
      <c r="U4801" s="261"/>
      <c r="V4801" s="292"/>
      <c r="X4801" s="458"/>
      <c r="Y4801" s="266"/>
      <c r="Z4801" s="264"/>
      <c r="AA4801" s="264"/>
      <c r="AB4801" s="264"/>
      <c r="AF4801" s="458"/>
      <c r="AG4801" s="266"/>
      <c r="AN4801" s="458"/>
      <c r="AO4801" s="266"/>
      <c r="AV4801" s="266"/>
      <c r="BC4801" s="266"/>
      <c r="BM4801" s="275">
        <v>2</v>
      </c>
      <c r="BN4801" s="275"/>
      <c r="BO4801" s="275"/>
      <c r="BP4801" s="275"/>
      <c r="BQ4801" s="275"/>
      <c r="BR4801" s="275"/>
      <c r="BS4801" s="275"/>
      <c r="BT4801" s="275"/>
      <c r="BU4801" s="275"/>
      <c r="BV4801" s="275"/>
    </row>
    <row r="4802" spans="1:74" s="263" customFormat="1">
      <c r="A4802" s="458" t="s">
        <v>11807</v>
      </c>
      <c r="B4802" s="458"/>
      <c r="C4802" s="266"/>
      <c r="D4802" s="266"/>
      <c r="E4802" s="266"/>
      <c r="F4802" s="266"/>
      <c r="G4802" s="266"/>
      <c r="H4802" s="266"/>
      <c r="I4802" s="266"/>
      <c r="J4802" s="266"/>
      <c r="K4802" s="266"/>
      <c r="L4802" s="261" t="s">
        <v>11805</v>
      </c>
      <c r="M4802" s="261"/>
      <c r="N4802" s="261"/>
      <c r="O4802" s="458"/>
      <c r="P4802" s="266"/>
      <c r="Q4802" s="262" t="s">
        <v>11806</v>
      </c>
      <c r="R4802" s="261"/>
      <c r="S4802" s="261"/>
      <c r="T4802" s="261"/>
      <c r="U4802" s="261"/>
      <c r="V4802" s="292"/>
      <c r="X4802" s="458"/>
      <c r="Y4802" s="266"/>
      <c r="Z4802" s="264"/>
      <c r="AA4802" s="264"/>
      <c r="AB4802" s="264"/>
      <c r="AF4802" s="458"/>
      <c r="AG4802" s="266"/>
      <c r="AN4802" s="458"/>
      <c r="AO4802" s="266"/>
      <c r="AV4802" s="266"/>
      <c r="BC4802" s="266"/>
      <c r="BM4802" s="275">
        <v>2</v>
      </c>
      <c r="BN4802" s="275"/>
      <c r="BO4802" s="275"/>
      <c r="BP4802" s="275"/>
      <c r="BQ4802" s="275"/>
      <c r="BR4802" s="275"/>
      <c r="BS4802" s="275"/>
      <c r="BT4802" s="275"/>
      <c r="BU4802" s="275"/>
      <c r="BV4802" s="275"/>
    </row>
    <row r="4803" spans="1:74" s="263" customFormat="1">
      <c r="A4803" s="458" t="s">
        <v>8040</v>
      </c>
      <c r="B4803" s="458"/>
      <c r="C4803" s="266"/>
      <c r="D4803" s="266"/>
      <c r="E4803" s="266"/>
      <c r="F4803" s="266"/>
      <c r="G4803" s="266"/>
      <c r="H4803" s="266"/>
      <c r="I4803" s="266"/>
      <c r="J4803" s="266"/>
      <c r="K4803" s="266"/>
      <c r="L4803" s="261" t="s">
        <v>8038</v>
      </c>
      <c r="M4803" s="261"/>
      <c r="N4803" s="261"/>
      <c r="O4803" s="458"/>
      <c r="P4803" s="266"/>
      <c r="Q4803" s="262" t="s">
        <v>11808</v>
      </c>
      <c r="R4803" s="261"/>
      <c r="S4803" s="261"/>
      <c r="T4803" s="261"/>
      <c r="U4803" s="261"/>
      <c r="V4803" s="292"/>
      <c r="X4803" s="458"/>
      <c r="Y4803" s="266"/>
      <c r="Z4803" s="264"/>
      <c r="AA4803" s="264"/>
      <c r="AB4803" s="264"/>
      <c r="AF4803" s="458"/>
      <c r="AG4803" s="266"/>
      <c r="AN4803" s="458"/>
      <c r="AO4803" s="266"/>
      <c r="AV4803" s="266"/>
      <c r="BC4803" s="266"/>
      <c r="BM4803" s="275">
        <v>2</v>
      </c>
      <c r="BN4803" s="275"/>
      <c r="BO4803" s="275"/>
      <c r="BP4803" s="275"/>
      <c r="BQ4803" s="275"/>
      <c r="BR4803" s="275"/>
      <c r="BS4803" s="275"/>
      <c r="BT4803" s="275"/>
      <c r="BU4803" s="275"/>
      <c r="BV4803" s="275"/>
    </row>
    <row r="4804" spans="1:74" s="263" customFormat="1">
      <c r="A4804" s="458" t="s">
        <v>11810</v>
      </c>
      <c r="B4804" s="458"/>
      <c r="C4804" s="266"/>
      <c r="D4804" s="266"/>
      <c r="E4804" s="266"/>
      <c r="F4804" s="266"/>
      <c r="G4804" s="266"/>
      <c r="H4804" s="266"/>
      <c r="I4804" s="266"/>
      <c r="J4804" s="266"/>
      <c r="K4804" s="266"/>
      <c r="L4804" s="261" t="s">
        <v>11809</v>
      </c>
      <c r="M4804" s="261"/>
      <c r="N4804" s="261"/>
      <c r="O4804" s="458"/>
      <c r="P4804" s="266"/>
      <c r="Q4804" s="262" t="s">
        <v>7383</v>
      </c>
      <c r="R4804" s="261"/>
      <c r="S4804" s="261"/>
      <c r="T4804" s="261"/>
      <c r="U4804" s="261"/>
      <c r="V4804" s="292"/>
      <c r="X4804" s="458"/>
      <c r="Y4804" s="266"/>
      <c r="Z4804" s="264"/>
      <c r="AA4804" s="264"/>
      <c r="AB4804" s="264"/>
      <c r="AF4804" s="458"/>
      <c r="AG4804" s="266"/>
      <c r="AN4804" s="458"/>
      <c r="AO4804" s="266"/>
      <c r="AV4804" s="266"/>
      <c r="BC4804" s="266"/>
      <c r="BM4804" s="275">
        <v>2</v>
      </c>
      <c r="BN4804" s="275"/>
      <c r="BO4804" s="275"/>
      <c r="BP4804" s="275"/>
      <c r="BQ4804" s="275"/>
      <c r="BR4804" s="275"/>
      <c r="BS4804" s="275"/>
      <c r="BT4804" s="275"/>
      <c r="BU4804" s="275"/>
      <c r="BV4804" s="275"/>
    </row>
    <row r="4805" spans="1:74" s="263" customFormat="1">
      <c r="A4805" s="458" t="s">
        <v>11813</v>
      </c>
      <c r="B4805" s="458"/>
      <c r="C4805" s="266"/>
      <c r="D4805" s="266"/>
      <c r="E4805" s="266"/>
      <c r="F4805" s="266"/>
      <c r="G4805" s="266"/>
      <c r="H4805" s="266"/>
      <c r="I4805" s="266"/>
      <c r="J4805" s="266"/>
      <c r="K4805" s="266"/>
      <c r="L4805" s="261" t="s">
        <v>11811</v>
      </c>
      <c r="M4805" s="261"/>
      <c r="N4805" s="261"/>
      <c r="O4805" s="458"/>
      <c r="P4805" s="266"/>
      <c r="Q4805" s="262" t="s">
        <v>11812</v>
      </c>
      <c r="R4805" s="261"/>
      <c r="S4805" s="261"/>
      <c r="T4805" s="261"/>
      <c r="U4805" s="261"/>
      <c r="V4805" s="292"/>
      <c r="X4805" s="458"/>
      <c r="Y4805" s="266"/>
      <c r="Z4805" s="264"/>
      <c r="AA4805" s="264"/>
      <c r="AB4805" s="264"/>
      <c r="AF4805" s="458"/>
      <c r="AG4805" s="266"/>
      <c r="AN4805" s="458"/>
      <c r="AO4805" s="266"/>
      <c r="AV4805" s="266"/>
      <c r="BC4805" s="266"/>
      <c r="BM4805" s="275">
        <v>2</v>
      </c>
      <c r="BN4805" s="275"/>
      <c r="BO4805" s="275"/>
      <c r="BP4805" s="275"/>
      <c r="BQ4805" s="275"/>
      <c r="BR4805" s="275"/>
      <c r="BS4805" s="275"/>
      <c r="BT4805" s="275"/>
      <c r="BU4805" s="275"/>
      <c r="BV4805" s="275"/>
    </row>
    <row r="4806" spans="1:74" s="263" customFormat="1">
      <c r="A4806" s="458" t="s">
        <v>11816</v>
      </c>
      <c r="B4806" s="458"/>
      <c r="C4806" s="266"/>
      <c r="D4806" s="266"/>
      <c r="E4806" s="266"/>
      <c r="F4806" s="266"/>
      <c r="G4806" s="266"/>
      <c r="H4806" s="266"/>
      <c r="I4806" s="266"/>
      <c r="J4806" s="266"/>
      <c r="K4806" s="266"/>
      <c r="L4806" s="261" t="s">
        <v>11814</v>
      </c>
      <c r="M4806" s="261"/>
      <c r="N4806" s="261"/>
      <c r="O4806" s="458"/>
      <c r="P4806" s="266"/>
      <c r="Q4806" s="262" t="s">
        <v>11815</v>
      </c>
      <c r="R4806" s="261"/>
      <c r="S4806" s="261"/>
      <c r="T4806" s="261"/>
      <c r="U4806" s="261"/>
      <c r="V4806" s="292"/>
      <c r="X4806" s="458"/>
      <c r="Y4806" s="266"/>
      <c r="Z4806" s="264"/>
      <c r="AA4806" s="264"/>
      <c r="AB4806" s="264"/>
      <c r="AF4806" s="458"/>
      <c r="AG4806" s="266"/>
      <c r="AN4806" s="458"/>
      <c r="AO4806" s="266"/>
      <c r="AV4806" s="266"/>
      <c r="BC4806" s="266"/>
      <c r="BM4806" s="275">
        <v>2</v>
      </c>
      <c r="BN4806" s="275"/>
      <c r="BO4806" s="275"/>
      <c r="BP4806" s="275"/>
      <c r="BQ4806" s="275"/>
      <c r="BR4806" s="275"/>
      <c r="BS4806" s="275"/>
      <c r="BT4806" s="275"/>
      <c r="BU4806" s="275"/>
      <c r="BV4806" s="275"/>
    </row>
    <row r="4807" spans="1:74" s="263" customFormat="1">
      <c r="A4807" s="458" t="s">
        <v>11819</v>
      </c>
      <c r="B4807" s="458"/>
      <c r="C4807" s="266"/>
      <c r="D4807" s="266"/>
      <c r="E4807" s="266"/>
      <c r="F4807" s="266"/>
      <c r="G4807" s="266"/>
      <c r="H4807" s="266"/>
      <c r="I4807" s="266"/>
      <c r="J4807" s="266"/>
      <c r="K4807" s="266"/>
      <c r="L4807" s="261" t="s">
        <v>11817</v>
      </c>
      <c r="M4807" s="261"/>
      <c r="N4807" s="261"/>
      <c r="O4807" s="458"/>
      <c r="P4807" s="266"/>
      <c r="Q4807" s="262" t="s">
        <v>11818</v>
      </c>
      <c r="R4807" s="261"/>
      <c r="S4807" s="261"/>
      <c r="T4807" s="261"/>
      <c r="U4807" s="261"/>
      <c r="V4807" s="292"/>
      <c r="X4807" s="458"/>
      <c r="Y4807" s="266"/>
      <c r="Z4807" s="264"/>
      <c r="AA4807" s="264"/>
      <c r="AB4807" s="264"/>
      <c r="AF4807" s="458"/>
      <c r="AG4807" s="266"/>
      <c r="AN4807" s="458"/>
      <c r="AO4807" s="266"/>
      <c r="AV4807" s="266"/>
      <c r="BC4807" s="266"/>
      <c r="BM4807" s="275">
        <v>2</v>
      </c>
      <c r="BN4807" s="275"/>
      <c r="BO4807" s="275"/>
      <c r="BP4807" s="275"/>
      <c r="BQ4807" s="275"/>
      <c r="BR4807" s="275"/>
      <c r="BS4807" s="275"/>
      <c r="BT4807" s="275"/>
      <c r="BU4807" s="275"/>
      <c r="BV4807" s="275"/>
    </row>
    <row r="4808" spans="1:74" s="263" customFormat="1">
      <c r="A4808" s="458" t="s">
        <v>11822</v>
      </c>
      <c r="B4808" s="458"/>
      <c r="C4808" s="266"/>
      <c r="D4808" s="266"/>
      <c r="E4808" s="266"/>
      <c r="F4808" s="266"/>
      <c r="G4808" s="266"/>
      <c r="H4808" s="266"/>
      <c r="I4808" s="266"/>
      <c r="J4808" s="266"/>
      <c r="K4808" s="266"/>
      <c r="L4808" s="261" t="s">
        <v>11820</v>
      </c>
      <c r="M4808" s="261"/>
      <c r="N4808" s="261"/>
      <c r="O4808" s="458"/>
      <c r="P4808" s="266"/>
      <c r="Q4808" s="262" t="s">
        <v>11821</v>
      </c>
      <c r="R4808" s="261"/>
      <c r="S4808" s="261"/>
      <c r="T4808" s="261"/>
      <c r="U4808" s="261"/>
      <c r="V4808" s="292"/>
      <c r="X4808" s="458"/>
      <c r="Y4808" s="266"/>
      <c r="Z4808" s="264"/>
      <c r="AA4808" s="264"/>
      <c r="AB4808" s="264"/>
      <c r="AF4808" s="458"/>
      <c r="AG4808" s="266"/>
      <c r="AN4808" s="458"/>
      <c r="AO4808" s="266"/>
      <c r="AV4808" s="266"/>
      <c r="BC4808" s="266"/>
      <c r="BM4808" s="275">
        <v>2</v>
      </c>
      <c r="BN4808" s="275"/>
      <c r="BO4808" s="275"/>
      <c r="BP4808" s="275"/>
      <c r="BQ4808" s="275"/>
      <c r="BR4808" s="275"/>
      <c r="BS4808" s="275"/>
      <c r="BT4808" s="275"/>
      <c r="BU4808" s="275"/>
      <c r="BV4808" s="275"/>
    </row>
    <row r="4809" spans="1:74" s="263" customFormat="1">
      <c r="A4809" s="458" t="s">
        <v>11825</v>
      </c>
      <c r="B4809" s="458"/>
      <c r="C4809" s="266"/>
      <c r="D4809" s="266"/>
      <c r="E4809" s="266"/>
      <c r="F4809" s="266"/>
      <c r="G4809" s="266"/>
      <c r="H4809" s="266"/>
      <c r="I4809" s="266"/>
      <c r="J4809" s="266"/>
      <c r="K4809" s="266"/>
      <c r="L4809" s="261" t="s">
        <v>11823</v>
      </c>
      <c r="M4809" s="261"/>
      <c r="N4809" s="261"/>
      <c r="O4809" s="458"/>
      <c r="P4809" s="266"/>
      <c r="Q4809" s="262" t="s">
        <v>11824</v>
      </c>
      <c r="R4809" s="261"/>
      <c r="S4809" s="261"/>
      <c r="T4809" s="261"/>
      <c r="U4809" s="261"/>
      <c r="V4809" s="292"/>
      <c r="X4809" s="458"/>
      <c r="Y4809" s="266"/>
      <c r="Z4809" s="264"/>
      <c r="AA4809" s="264"/>
      <c r="AB4809" s="264"/>
      <c r="AF4809" s="458"/>
      <c r="AG4809" s="266"/>
      <c r="AN4809" s="458"/>
      <c r="AO4809" s="266"/>
      <c r="AV4809" s="266"/>
      <c r="BC4809" s="266"/>
      <c r="BM4809" s="275">
        <v>2</v>
      </c>
      <c r="BN4809" s="275"/>
      <c r="BO4809" s="275"/>
      <c r="BP4809" s="275"/>
      <c r="BQ4809" s="275"/>
      <c r="BR4809" s="275"/>
      <c r="BS4809" s="275"/>
      <c r="BT4809" s="275"/>
      <c r="BU4809" s="275"/>
      <c r="BV4809" s="275"/>
    </row>
    <row r="4810" spans="1:74" s="263" customFormat="1">
      <c r="A4810" s="458" t="s">
        <v>11828</v>
      </c>
      <c r="B4810" s="458"/>
      <c r="C4810" s="266"/>
      <c r="D4810" s="266"/>
      <c r="E4810" s="266"/>
      <c r="F4810" s="266"/>
      <c r="G4810" s="266"/>
      <c r="H4810" s="266"/>
      <c r="I4810" s="266"/>
      <c r="J4810" s="266"/>
      <c r="K4810" s="266"/>
      <c r="L4810" s="261" t="s">
        <v>11826</v>
      </c>
      <c r="M4810" s="261"/>
      <c r="N4810" s="261"/>
      <c r="O4810" s="458"/>
      <c r="P4810" s="266"/>
      <c r="Q4810" s="262" t="s">
        <v>11827</v>
      </c>
      <c r="R4810" s="261"/>
      <c r="S4810" s="261"/>
      <c r="T4810" s="261"/>
      <c r="U4810" s="261"/>
      <c r="V4810" s="292"/>
      <c r="X4810" s="458"/>
      <c r="Y4810" s="266"/>
      <c r="Z4810" s="264"/>
      <c r="AA4810" s="264"/>
      <c r="AB4810" s="264"/>
      <c r="AF4810" s="458"/>
      <c r="AG4810" s="266"/>
      <c r="AN4810" s="458"/>
      <c r="AO4810" s="266"/>
      <c r="AV4810" s="266"/>
      <c r="BC4810" s="266"/>
      <c r="BM4810" s="275">
        <v>2</v>
      </c>
      <c r="BN4810" s="275"/>
      <c r="BO4810" s="275"/>
      <c r="BP4810" s="275"/>
      <c r="BQ4810" s="275"/>
      <c r="BR4810" s="275"/>
      <c r="BS4810" s="275"/>
      <c r="BT4810" s="275"/>
      <c r="BU4810" s="275"/>
      <c r="BV4810" s="275"/>
    </row>
    <row r="4811" spans="1:74" s="263" customFormat="1">
      <c r="A4811" s="458" t="s">
        <v>11828</v>
      </c>
      <c r="B4811" s="458"/>
      <c r="C4811" s="266"/>
      <c r="D4811" s="266"/>
      <c r="E4811" s="266"/>
      <c r="F4811" s="266"/>
      <c r="G4811" s="266"/>
      <c r="H4811" s="266"/>
      <c r="I4811" s="266"/>
      <c r="J4811" s="266"/>
      <c r="K4811" s="266"/>
      <c r="L4811" s="261" t="s">
        <v>11826</v>
      </c>
      <c r="M4811" s="261"/>
      <c r="N4811" s="261"/>
      <c r="O4811" s="458"/>
      <c r="P4811" s="266"/>
      <c r="Q4811" s="262" t="s">
        <v>11829</v>
      </c>
      <c r="R4811" s="261"/>
      <c r="S4811" s="261"/>
      <c r="T4811" s="261"/>
      <c r="U4811" s="261"/>
      <c r="V4811" s="292"/>
      <c r="X4811" s="458"/>
      <c r="Y4811" s="266"/>
      <c r="Z4811" s="264"/>
      <c r="AA4811" s="264"/>
      <c r="AB4811" s="264"/>
      <c r="AF4811" s="458"/>
      <c r="AG4811" s="266"/>
      <c r="AN4811" s="458"/>
      <c r="AO4811" s="266"/>
      <c r="AV4811" s="266"/>
      <c r="BC4811" s="266"/>
      <c r="BM4811" s="275">
        <v>2</v>
      </c>
      <c r="BN4811" s="275"/>
      <c r="BO4811" s="275"/>
      <c r="BP4811" s="275"/>
      <c r="BQ4811" s="275"/>
      <c r="BR4811" s="275"/>
      <c r="BS4811" s="275"/>
      <c r="BT4811" s="275"/>
      <c r="BU4811" s="275"/>
      <c r="BV4811" s="275"/>
    </row>
    <row r="4812" spans="1:74" s="263" customFormat="1">
      <c r="A4812" s="458" t="s">
        <v>11828</v>
      </c>
      <c r="B4812" s="458"/>
      <c r="C4812" s="266"/>
      <c r="D4812" s="266"/>
      <c r="E4812" s="266"/>
      <c r="F4812" s="266"/>
      <c r="G4812" s="266"/>
      <c r="H4812" s="266"/>
      <c r="I4812" s="266"/>
      <c r="J4812" s="266"/>
      <c r="K4812" s="266"/>
      <c r="L4812" s="261" t="s">
        <v>11826</v>
      </c>
      <c r="M4812" s="261"/>
      <c r="N4812" s="261"/>
      <c r="O4812" s="458"/>
      <c r="P4812" s="266"/>
      <c r="Q4812" s="262" t="s">
        <v>11830</v>
      </c>
      <c r="R4812" s="261"/>
      <c r="S4812" s="261"/>
      <c r="T4812" s="261"/>
      <c r="U4812" s="261"/>
      <c r="V4812" s="292"/>
      <c r="X4812" s="458"/>
      <c r="Y4812" s="266"/>
      <c r="Z4812" s="264"/>
      <c r="AA4812" s="264"/>
      <c r="AB4812" s="264"/>
      <c r="AF4812" s="458"/>
      <c r="AG4812" s="266"/>
      <c r="AN4812" s="458"/>
      <c r="AO4812" s="266"/>
      <c r="AV4812" s="266"/>
      <c r="BC4812" s="266"/>
      <c r="BM4812" s="275">
        <v>2</v>
      </c>
      <c r="BN4812" s="275"/>
      <c r="BO4812" s="275"/>
      <c r="BP4812" s="275"/>
      <c r="BQ4812" s="275"/>
      <c r="BR4812" s="275"/>
      <c r="BS4812" s="275"/>
      <c r="BT4812" s="275"/>
      <c r="BU4812" s="275"/>
      <c r="BV4812" s="275"/>
    </row>
    <row r="4813" spans="1:74" s="263" customFormat="1">
      <c r="A4813" s="458" t="s">
        <v>11832</v>
      </c>
      <c r="B4813" s="458"/>
      <c r="C4813" s="266"/>
      <c r="D4813" s="266"/>
      <c r="E4813" s="266"/>
      <c r="F4813" s="266"/>
      <c r="G4813" s="266"/>
      <c r="H4813" s="266"/>
      <c r="I4813" s="266"/>
      <c r="J4813" s="266"/>
      <c r="K4813" s="266"/>
      <c r="L4813" s="261" t="s">
        <v>11831</v>
      </c>
      <c r="M4813" s="261"/>
      <c r="N4813" s="261"/>
      <c r="O4813" s="458"/>
      <c r="P4813" s="266"/>
      <c r="Q4813" s="262" t="s">
        <v>8065</v>
      </c>
      <c r="R4813" s="261"/>
      <c r="S4813" s="261"/>
      <c r="T4813" s="261"/>
      <c r="U4813" s="261"/>
      <c r="V4813" s="292"/>
      <c r="X4813" s="458"/>
      <c r="Y4813" s="266"/>
      <c r="Z4813" s="264"/>
      <c r="AA4813" s="264"/>
      <c r="AB4813" s="264"/>
      <c r="AF4813" s="458"/>
      <c r="AG4813" s="266"/>
      <c r="AN4813" s="458"/>
      <c r="AO4813" s="266"/>
      <c r="AV4813" s="266"/>
      <c r="BC4813" s="266"/>
      <c r="BM4813" s="275">
        <v>2</v>
      </c>
      <c r="BN4813" s="275"/>
      <c r="BO4813" s="275"/>
      <c r="BP4813" s="275"/>
      <c r="BQ4813" s="275"/>
      <c r="BR4813" s="275"/>
      <c r="BS4813" s="275"/>
      <c r="BT4813" s="275"/>
      <c r="BU4813" s="275"/>
      <c r="BV4813" s="275"/>
    </row>
    <row r="4814" spans="1:74" s="263" customFormat="1">
      <c r="A4814" s="458" t="s">
        <v>8072</v>
      </c>
      <c r="B4814" s="458"/>
      <c r="C4814" s="266"/>
      <c r="D4814" s="266"/>
      <c r="E4814" s="266"/>
      <c r="F4814" s="266"/>
      <c r="G4814" s="266"/>
      <c r="H4814" s="266"/>
      <c r="I4814" s="266"/>
      <c r="J4814" s="266"/>
      <c r="K4814" s="266"/>
      <c r="L4814" s="261" t="s">
        <v>8070</v>
      </c>
      <c r="M4814" s="261"/>
      <c r="N4814" s="261"/>
      <c r="O4814" s="458"/>
      <c r="P4814" s="266"/>
      <c r="Q4814" s="262" t="s">
        <v>11415</v>
      </c>
      <c r="R4814" s="261"/>
      <c r="S4814" s="261"/>
      <c r="T4814" s="261"/>
      <c r="U4814" s="261"/>
      <c r="V4814" s="292"/>
      <c r="X4814" s="458"/>
      <c r="Y4814" s="266"/>
      <c r="Z4814" s="264"/>
      <c r="AA4814" s="264"/>
      <c r="AB4814" s="264"/>
      <c r="AF4814" s="458"/>
      <c r="AG4814" s="266"/>
      <c r="AN4814" s="458"/>
      <c r="AO4814" s="266"/>
      <c r="AV4814" s="266"/>
      <c r="BC4814" s="266"/>
      <c r="BM4814" s="275">
        <v>2</v>
      </c>
      <c r="BN4814" s="275"/>
      <c r="BO4814" s="275"/>
      <c r="BP4814" s="275"/>
      <c r="BQ4814" s="275"/>
      <c r="BR4814" s="275"/>
      <c r="BS4814" s="275"/>
      <c r="BT4814" s="275"/>
      <c r="BU4814" s="275"/>
      <c r="BV4814" s="275"/>
    </row>
    <row r="4815" spans="1:74" s="263" customFormat="1">
      <c r="A4815" s="458" t="s">
        <v>11835</v>
      </c>
      <c r="B4815" s="458"/>
      <c r="C4815" s="266"/>
      <c r="D4815" s="266"/>
      <c r="E4815" s="266"/>
      <c r="F4815" s="266"/>
      <c r="G4815" s="266"/>
      <c r="H4815" s="266"/>
      <c r="I4815" s="266"/>
      <c r="J4815" s="266"/>
      <c r="K4815" s="266"/>
      <c r="L4815" s="261" t="s">
        <v>11833</v>
      </c>
      <c r="M4815" s="261"/>
      <c r="N4815" s="261"/>
      <c r="O4815" s="458"/>
      <c r="P4815" s="266"/>
      <c r="Q4815" s="262" t="s">
        <v>11834</v>
      </c>
      <c r="R4815" s="261"/>
      <c r="S4815" s="261"/>
      <c r="T4815" s="261"/>
      <c r="U4815" s="261"/>
      <c r="V4815" s="292"/>
      <c r="X4815" s="458"/>
      <c r="Y4815" s="266"/>
      <c r="Z4815" s="264"/>
      <c r="AA4815" s="264"/>
      <c r="AB4815" s="264"/>
      <c r="AF4815" s="458"/>
      <c r="AG4815" s="266"/>
      <c r="AN4815" s="458"/>
      <c r="AO4815" s="266"/>
      <c r="AV4815" s="266"/>
      <c r="BC4815" s="266"/>
      <c r="BM4815" s="275">
        <v>2</v>
      </c>
      <c r="BN4815" s="275"/>
      <c r="BO4815" s="275"/>
      <c r="BP4815" s="275"/>
      <c r="BQ4815" s="275"/>
      <c r="BR4815" s="275"/>
      <c r="BS4815" s="275"/>
      <c r="BT4815" s="275"/>
      <c r="BU4815" s="275"/>
      <c r="BV4815" s="275"/>
    </row>
    <row r="4816" spans="1:74" s="263" customFormat="1">
      <c r="A4816" s="458" t="s">
        <v>8082</v>
      </c>
      <c r="B4816" s="458"/>
      <c r="C4816" s="266"/>
      <c r="D4816" s="266"/>
      <c r="E4816" s="266"/>
      <c r="F4816" s="266"/>
      <c r="G4816" s="266"/>
      <c r="H4816" s="266"/>
      <c r="I4816" s="266"/>
      <c r="J4816" s="266"/>
      <c r="K4816" s="266"/>
      <c r="L4816" s="261" t="s">
        <v>8080</v>
      </c>
      <c r="M4816" s="261"/>
      <c r="N4816" s="261"/>
      <c r="O4816" s="458"/>
      <c r="P4816" s="266"/>
      <c r="Q4816" s="262" t="s">
        <v>11836</v>
      </c>
      <c r="R4816" s="261"/>
      <c r="S4816" s="261"/>
      <c r="T4816" s="261"/>
      <c r="U4816" s="261"/>
      <c r="V4816" s="292"/>
      <c r="X4816" s="458"/>
      <c r="Y4816" s="266"/>
      <c r="Z4816" s="264"/>
      <c r="AA4816" s="264"/>
      <c r="AB4816" s="264"/>
      <c r="AF4816" s="458"/>
      <c r="AG4816" s="266"/>
      <c r="AN4816" s="458"/>
      <c r="AO4816" s="266"/>
      <c r="AV4816" s="266"/>
      <c r="BC4816" s="266"/>
      <c r="BM4816" s="275">
        <v>2</v>
      </c>
      <c r="BN4816" s="275"/>
      <c r="BO4816" s="275"/>
      <c r="BP4816" s="275"/>
      <c r="BQ4816" s="275"/>
      <c r="BR4816" s="275"/>
      <c r="BS4816" s="275"/>
      <c r="BT4816" s="275"/>
      <c r="BU4816" s="275"/>
      <c r="BV4816" s="275"/>
    </row>
    <row r="4817" spans="1:74" s="263" customFormat="1">
      <c r="A4817" s="458" t="s">
        <v>11839</v>
      </c>
      <c r="B4817" s="458"/>
      <c r="C4817" s="266"/>
      <c r="D4817" s="266"/>
      <c r="E4817" s="266"/>
      <c r="F4817" s="266"/>
      <c r="G4817" s="266"/>
      <c r="H4817" s="266"/>
      <c r="I4817" s="266"/>
      <c r="J4817" s="266"/>
      <c r="K4817" s="266"/>
      <c r="L4817" s="261" t="s">
        <v>11837</v>
      </c>
      <c r="M4817" s="261"/>
      <c r="N4817" s="261"/>
      <c r="O4817" s="458"/>
      <c r="P4817" s="266"/>
      <c r="Q4817" s="262" t="s">
        <v>11838</v>
      </c>
      <c r="R4817" s="261"/>
      <c r="S4817" s="261"/>
      <c r="T4817" s="261"/>
      <c r="U4817" s="261"/>
      <c r="V4817" s="292"/>
      <c r="X4817" s="458"/>
      <c r="Y4817" s="266"/>
      <c r="Z4817" s="264"/>
      <c r="AA4817" s="264"/>
      <c r="AB4817" s="264"/>
      <c r="AF4817" s="458"/>
      <c r="AG4817" s="266"/>
      <c r="AN4817" s="458"/>
      <c r="AO4817" s="266"/>
      <c r="AV4817" s="266"/>
      <c r="BC4817" s="266"/>
      <c r="BM4817" s="275">
        <v>2</v>
      </c>
      <c r="BN4817" s="275"/>
      <c r="BO4817" s="275"/>
      <c r="BP4817" s="275"/>
      <c r="BQ4817" s="275"/>
      <c r="BR4817" s="275"/>
      <c r="BS4817" s="275"/>
      <c r="BT4817" s="275"/>
      <c r="BU4817" s="275"/>
      <c r="BV4817" s="275"/>
    </row>
    <row r="4818" spans="1:74" s="263" customFormat="1">
      <c r="A4818" s="458" t="s">
        <v>11839</v>
      </c>
      <c r="B4818" s="458"/>
      <c r="C4818" s="266"/>
      <c r="D4818" s="266"/>
      <c r="E4818" s="266"/>
      <c r="F4818" s="266"/>
      <c r="G4818" s="266"/>
      <c r="H4818" s="266"/>
      <c r="I4818" s="266"/>
      <c r="J4818" s="266"/>
      <c r="K4818" s="266"/>
      <c r="L4818" s="261" t="s">
        <v>11837</v>
      </c>
      <c r="M4818" s="261"/>
      <c r="N4818" s="261"/>
      <c r="O4818" s="458"/>
      <c r="P4818" s="266"/>
      <c r="Q4818" s="262" t="s">
        <v>11840</v>
      </c>
      <c r="R4818" s="261"/>
      <c r="S4818" s="261"/>
      <c r="T4818" s="261"/>
      <c r="U4818" s="261"/>
      <c r="V4818" s="292"/>
      <c r="X4818" s="458"/>
      <c r="Y4818" s="266"/>
      <c r="Z4818" s="264"/>
      <c r="AA4818" s="264"/>
      <c r="AB4818" s="264"/>
      <c r="AC4818" s="264"/>
      <c r="AF4818" s="458"/>
      <c r="AG4818" s="266"/>
      <c r="AN4818" s="458"/>
      <c r="AO4818" s="266"/>
      <c r="AV4818" s="266"/>
      <c r="BC4818" s="266"/>
      <c r="BM4818" s="275">
        <v>2</v>
      </c>
      <c r="BN4818" s="275"/>
      <c r="BO4818" s="275"/>
      <c r="BP4818" s="275"/>
      <c r="BQ4818" s="275"/>
      <c r="BR4818" s="275"/>
      <c r="BS4818" s="275"/>
      <c r="BT4818" s="275"/>
      <c r="BU4818" s="275"/>
      <c r="BV4818" s="275"/>
    </row>
    <row r="4819" spans="1:74" s="263" customFormat="1">
      <c r="A4819" s="457"/>
      <c r="B4819" s="457"/>
      <c r="C4819" s="260"/>
      <c r="D4819" s="260"/>
      <c r="E4819" s="260"/>
      <c r="F4819" s="260"/>
      <c r="G4819" s="260"/>
      <c r="H4819" s="260"/>
      <c r="I4819" s="260"/>
      <c r="J4819" s="260"/>
      <c r="K4819" s="260"/>
      <c r="L4819" s="261" t="s">
        <v>11841</v>
      </c>
      <c r="M4819" s="261"/>
      <c r="N4819" s="261"/>
      <c r="O4819" s="457"/>
      <c r="P4819" s="260"/>
      <c r="Q4819" s="262" t="s">
        <v>11842</v>
      </c>
      <c r="R4819" s="261"/>
      <c r="S4819" s="261"/>
      <c r="T4819" s="261"/>
      <c r="U4819" s="261"/>
      <c r="V4819" s="292"/>
      <c r="X4819" s="457"/>
      <c r="Y4819" s="260"/>
      <c r="Z4819" s="264"/>
      <c r="AA4819" s="264"/>
      <c r="AB4819" s="264"/>
      <c r="AF4819" s="457"/>
      <c r="AG4819" s="260"/>
      <c r="AN4819" s="457"/>
      <c r="AO4819" s="260"/>
      <c r="AV4819" s="260"/>
      <c r="BC4819" s="260"/>
      <c r="BM4819" s="275">
        <v>2</v>
      </c>
      <c r="BN4819" s="275"/>
      <c r="BO4819" s="275"/>
      <c r="BP4819" s="275"/>
      <c r="BQ4819" s="275"/>
      <c r="BR4819" s="275"/>
      <c r="BS4819" s="275"/>
      <c r="BT4819" s="275"/>
      <c r="BU4819" s="275"/>
      <c r="BV4819" s="275"/>
    </row>
    <row r="4820" spans="1:74" s="263" customFormat="1">
      <c r="A4820" s="458" t="s">
        <v>11845</v>
      </c>
      <c r="B4820" s="458"/>
      <c r="C4820" s="266"/>
      <c r="D4820" s="266"/>
      <c r="E4820" s="266"/>
      <c r="F4820" s="266"/>
      <c r="G4820" s="266"/>
      <c r="H4820" s="266"/>
      <c r="I4820" s="266"/>
      <c r="J4820" s="266"/>
      <c r="K4820" s="266"/>
      <c r="L4820" s="261" t="s">
        <v>11843</v>
      </c>
      <c r="M4820" s="261"/>
      <c r="N4820" s="261"/>
      <c r="O4820" s="458"/>
      <c r="P4820" s="266"/>
      <c r="Q4820" s="262" t="s">
        <v>11844</v>
      </c>
      <c r="R4820" s="261"/>
      <c r="S4820" s="261"/>
      <c r="T4820" s="261"/>
      <c r="U4820" s="261"/>
      <c r="V4820" s="292"/>
      <c r="X4820" s="458"/>
      <c r="Y4820" s="266"/>
      <c r="Z4820" s="264"/>
      <c r="AA4820" s="264"/>
      <c r="AB4820" s="264"/>
      <c r="AF4820" s="458"/>
      <c r="AG4820" s="266"/>
      <c r="AN4820" s="458"/>
      <c r="AO4820" s="266"/>
      <c r="AV4820" s="266"/>
      <c r="BC4820" s="266"/>
      <c r="BM4820" s="275">
        <v>2</v>
      </c>
      <c r="BN4820" s="275"/>
      <c r="BO4820" s="275"/>
      <c r="BP4820" s="275"/>
      <c r="BQ4820" s="275"/>
      <c r="BR4820" s="275"/>
      <c r="BS4820" s="275"/>
      <c r="BT4820" s="275"/>
      <c r="BU4820" s="275"/>
      <c r="BV4820" s="275"/>
    </row>
    <row r="4821" spans="1:74" s="263" customFormat="1">
      <c r="A4821" s="458" t="s">
        <v>11848</v>
      </c>
      <c r="B4821" s="458"/>
      <c r="C4821" s="266"/>
      <c r="D4821" s="266"/>
      <c r="E4821" s="266"/>
      <c r="F4821" s="266"/>
      <c r="G4821" s="266"/>
      <c r="H4821" s="266"/>
      <c r="I4821" s="266"/>
      <c r="J4821" s="266"/>
      <c r="K4821" s="266"/>
      <c r="L4821" s="261" t="s">
        <v>11846</v>
      </c>
      <c r="M4821" s="261"/>
      <c r="N4821" s="261"/>
      <c r="O4821" s="458"/>
      <c r="P4821" s="266"/>
      <c r="Q4821" s="262" t="s">
        <v>11847</v>
      </c>
      <c r="R4821" s="261"/>
      <c r="S4821" s="261"/>
      <c r="T4821" s="261"/>
      <c r="U4821" s="261"/>
      <c r="V4821" s="292"/>
      <c r="X4821" s="458"/>
      <c r="Y4821" s="266"/>
      <c r="Z4821" s="264"/>
      <c r="AA4821" s="264"/>
      <c r="AB4821" s="264"/>
      <c r="AF4821" s="458"/>
      <c r="AG4821" s="266"/>
      <c r="AN4821" s="458"/>
      <c r="AO4821" s="266"/>
      <c r="AV4821" s="266"/>
      <c r="BC4821" s="266"/>
      <c r="BM4821" s="275">
        <v>2</v>
      </c>
      <c r="BN4821" s="275"/>
      <c r="BO4821" s="275"/>
      <c r="BP4821" s="275"/>
      <c r="BQ4821" s="275"/>
      <c r="BR4821" s="275"/>
      <c r="BS4821" s="275"/>
      <c r="BT4821" s="275"/>
      <c r="BU4821" s="275"/>
      <c r="BV4821" s="275"/>
    </row>
    <row r="4822" spans="1:74" s="263" customFormat="1">
      <c r="A4822" s="458" t="s">
        <v>8089</v>
      </c>
      <c r="B4822" s="458"/>
      <c r="C4822" s="266"/>
      <c r="D4822" s="266"/>
      <c r="E4822" s="266"/>
      <c r="F4822" s="266"/>
      <c r="G4822" s="266"/>
      <c r="H4822" s="266"/>
      <c r="I4822" s="266"/>
      <c r="J4822" s="266"/>
      <c r="K4822" s="266"/>
      <c r="L4822" s="261" t="s">
        <v>10815</v>
      </c>
      <c r="M4822" s="261"/>
      <c r="N4822" s="261"/>
      <c r="O4822" s="458"/>
      <c r="P4822" s="266"/>
      <c r="Q4822" s="262" t="s">
        <v>8088</v>
      </c>
      <c r="R4822" s="261"/>
      <c r="S4822" s="261"/>
      <c r="T4822" s="261"/>
      <c r="U4822" s="261"/>
      <c r="V4822" s="292"/>
      <c r="X4822" s="458"/>
      <c r="Y4822" s="266"/>
      <c r="Z4822" s="264"/>
      <c r="AA4822" s="264"/>
      <c r="AB4822" s="264"/>
      <c r="AF4822" s="458"/>
      <c r="AG4822" s="266"/>
      <c r="AN4822" s="458"/>
      <c r="AO4822" s="266"/>
      <c r="AV4822" s="266"/>
      <c r="BC4822" s="266"/>
      <c r="BM4822" s="275">
        <v>2</v>
      </c>
      <c r="BN4822" s="275"/>
      <c r="BO4822" s="275"/>
      <c r="BP4822" s="275"/>
      <c r="BQ4822" s="275"/>
      <c r="BR4822" s="275"/>
      <c r="BS4822" s="275"/>
      <c r="BT4822" s="275"/>
      <c r="BU4822" s="275"/>
      <c r="BV4822" s="275"/>
    </row>
    <row r="4823" spans="1:74" s="263" customFormat="1">
      <c r="A4823" s="458" t="s">
        <v>8089</v>
      </c>
      <c r="B4823" s="458"/>
      <c r="C4823" s="266"/>
      <c r="D4823" s="266"/>
      <c r="E4823" s="266"/>
      <c r="F4823" s="266"/>
      <c r="G4823" s="266"/>
      <c r="H4823" s="266"/>
      <c r="I4823" s="266"/>
      <c r="J4823" s="266"/>
      <c r="K4823" s="266"/>
      <c r="L4823" s="261" t="s">
        <v>10815</v>
      </c>
      <c r="M4823" s="261"/>
      <c r="N4823" s="261"/>
      <c r="O4823" s="458"/>
      <c r="P4823" s="266"/>
      <c r="Q4823" s="262" t="s">
        <v>11849</v>
      </c>
      <c r="R4823" s="261"/>
      <c r="S4823" s="261"/>
      <c r="T4823" s="261"/>
      <c r="U4823" s="261"/>
      <c r="V4823" s="292"/>
      <c r="X4823" s="458"/>
      <c r="Y4823" s="266"/>
      <c r="Z4823" s="264"/>
      <c r="AA4823" s="264"/>
      <c r="AB4823" s="264"/>
      <c r="AF4823" s="458"/>
      <c r="AG4823" s="266"/>
      <c r="AN4823" s="458"/>
      <c r="AO4823" s="266"/>
      <c r="AV4823" s="266"/>
      <c r="BC4823" s="266"/>
      <c r="BM4823" s="275">
        <v>2</v>
      </c>
      <c r="BN4823" s="275"/>
      <c r="BO4823" s="275"/>
      <c r="BP4823" s="275"/>
      <c r="BQ4823" s="275"/>
      <c r="BR4823" s="275"/>
      <c r="BS4823" s="275"/>
      <c r="BT4823" s="275"/>
      <c r="BU4823" s="275"/>
      <c r="BV4823" s="275"/>
    </row>
    <row r="4824" spans="1:74" s="263" customFormat="1">
      <c r="A4824" s="458" t="s">
        <v>8089</v>
      </c>
      <c r="B4824" s="458"/>
      <c r="C4824" s="266"/>
      <c r="D4824" s="266"/>
      <c r="E4824" s="266"/>
      <c r="F4824" s="266"/>
      <c r="G4824" s="266"/>
      <c r="H4824" s="266"/>
      <c r="I4824" s="266"/>
      <c r="J4824" s="266"/>
      <c r="K4824" s="266"/>
      <c r="L4824" s="261" t="s">
        <v>10815</v>
      </c>
      <c r="M4824" s="261"/>
      <c r="N4824" s="261"/>
      <c r="O4824" s="458"/>
      <c r="P4824" s="266"/>
      <c r="Q4824" s="262" t="s">
        <v>11850</v>
      </c>
      <c r="R4824" s="261"/>
      <c r="S4824" s="261"/>
      <c r="T4824" s="261"/>
      <c r="U4824" s="261"/>
      <c r="V4824" s="292"/>
      <c r="X4824" s="458"/>
      <c r="Y4824" s="266"/>
      <c r="Z4824" s="264"/>
      <c r="AA4824" s="264"/>
      <c r="AB4824" s="264"/>
      <c r="AF4824" s="458"/>
      <c r="AG4824" s="266"/>
      <c r="AN4824" s="458"/>
      <c r="AO4824" s="266"/>
      <c r="AV4824" s="266"/>
      <c r="BC4824" s="266"/>
      <c r="BM4824" s="275">
        <v>2</v>
      </c>
      <c r="BN4824" s="275"/>
      <c r="BO4824" s="275"/>
      <c r="BP4824" s="275"/>
      <c r="BQ4824" s="275"/>
      <c r="BR4824" s="275"/>
      <c r="BS4824" s="275"/>
      <c r="BT4824" s="275"/>
      <c r="BU4824" s="275"/>
      <c r="BV4824" s="275"/>
    </row>
    <row r="4825" spans="1:74" s="263" customFormat="1">
      <c r="A4825" s="458" t="s">
        <v>8098</v>
      </c>
      <c r="B4825" s="458"/>
      <c r="C4825" s="266"/>
      <c r="D4825" s="266"/>
      <c r="E4825" s="266"/>
      <c r="F4825" s="266"/>
      <c r="G4825" s="266"/>
      <c r="H4825" s="266"/>
      <c r="I4825" s="266"/>
      <c r="J4825" s="266"/>
      <c r="K4825" s="266"/>
      <c r="L4825" s="261" t="s">
        <v>8096</v>
      </c>
      <c r="M4825" s="261"/>
      <c r="N4825" s="261"/>
      <c r="O4825" s="458"/>
      <c r="P4825" s="266"/>
      <c r="Q4825" s="262" t="s">
        <v>11851</v>
      </c>
      <c r="R4825" s="261"/>
      <c r="S4825" s="261"/>
      <c r="T4825" s="261"/>
      <c r="U4825" s="261"/>
      <c r="V4825" s="292"/>
      <c r="X4825" s="458"/>
      <c r="Y4825" s="266"/>
      <c r="Z4825" s="264"/>
      <c r="AA4825" s="264"/>
      <c r="AB4825" s="264"/>
      <c r="AF4825" s="458"/>
      <c r="AG4825" s="266"/>
      <c r="AN4825" s="458"/>
      <c r="AO4825" s="266"/>
      <c r="AV4825" s="266"/>
      <c r="BC4825" s="266"/>
      <c r="BM4825" s="275">
        <v>2</v>
      </c>
      <c r="BN4825" s="275"/>
      <c r="BO4825" s="275"/>
      <c r="BP4825" s="275"/>
      <c r="BQ4825" s="275"/>
      <c r="BR4825" s="275"/>
      <c r="BS4825" s="275"/>
      <c r="BT4825" s="275"/>
      <c r="BU4825" s="275"/>
      <c r="BV4825" s="275"/>
    </row>
    <row r="4826" spans="1:74" s="263" customFormat="1">
      <c r="A4826" s="458" t="s">
        <v>11854</v>
      </c>
      <c r="B4826" s="458"/>
      <c r="C4826" s="266"/>
      <c r="D4826" s="266"/>
      <c r="E4826" s="266"/>
      <c r="F4826" s="266"/>
      <c r="G4826" s="266"/>
      <c r="H4826" s="266"/>
      <c r="I4826" s="266"/>
      <c r="J4826" s="266"/>
      <c r="K4826" s="266"/>
      <c r="L4826" s="261" t="s">
        <v>11852</v>
      </c>
      <c r="M4826" s="261"/>
      <c r="N4826" s="261"/>
      <c r="O4826" s="458"/>
      <c r="P4826" s="266"/>
      <c r="Q4826" s="262" t="s">
        <v>11853</v>
      </c>
      <c r="R4826" s="261"/>
      <c r="S4826" s="261"/>
      <c r="T4826" s="261"/>
      <c r="U4826" s="261"/>
      <c r="V4826" s="292"/>
      <c r="X4826" s="458"/>
      <c r="Y4826" s="266"/>
      <c r="Z4826" s="264"/>
      <c r="AA4826" s="264"/>
      <c r="AB4826" s="264"/>
      <c r="AF4826" s="458"/>
      <c r="AG4826" s="266"/>
      <c r="AN4826" s="458"/>
      <c r="AO4826" s="266"/>
      <c r="AV4826" s="266"/>
      <c r="BC4826" s="266"/>
      <c r="BM4826" s="275">
        <v>2</v>
      </c>
      <c r="BN4826" s="275"/>
      <c r="BO4826" s="275"/>
      <c r="BP4826" s="275"/>
      <c r="BQ4826" s="275"/>
      <c r="BR4826" s="275"/>
      <c r="BS4826" s="275"/>
      <c r="BT4826" s="275"/>
      <c r="BU4826" s="275"/>
      <c r="BV4826" s="275"/>
    </row>
    <row r="4827" spans="1:74" s="263" customFormat="1">
      <c r="A4827" s="458" t="s">
        <v>11857</v>
      </c>
      <c r="B4827" s="458"/>
      <c r="C4827" s="266"/>
      <c r="D4827" s="266"/>
      <c r="E4827" s="266"/>
      <c r="F4827" s="266"/>
      <c r="G4827" s="266"/>
      <c r="H4827" s="266"/>
      <c r="I4827" s="266"/>
      <c r="J4827" s="266"/>
      <c r="K4827" s="266"/>
      <c r="L4827" s="261" t="s">
        <v>11855</v>
      </c>
      <c r="M4827" s="261"/>
      <c r="N4827" s="261"/>
      <c r="O4827" s="458"/>
      <c r="P4827" s="266"/>
      <c r="Q4827" s="262" t="s">
        <v>11856</v>
      </c>
      <c r="R4827" s="261"/>
      <c r="S4827" s="261"/>
      <c r="T4827" s="261"/>
      <c r="U4827" s="261"/>
      <c r="V4827" s="292"/>
      <c r="X4827" s="458"/>
      <c r="Y4827" s="266"/>
      <c r="Z4827" s="264"/>
      <c r="AA4827" s="264"/>
      <c r="AB4827" s="264"/>
      <c r="AF4827" s="458"/>
      <c r="AG4827" s="266"/>
      <c r="AN4827" s="458"/>
      <c r="AO4827" s="266"/>
      <c r="AV4827" s="266"/>
      <c r="BC4827" s="266"/>
      <c r="BM4827" s="275">
        <v>2</v>
      </c>
      <c r="BN4827" s="275"/>
      <c r="BO4827" s="275"/>
      <c r="BP4827" s="275"/>
      <c r="BQ4827" s="275"/>
      <c r="BR4827" s="275"/>
      <c r="BS4827" s="275"/>
      <c r="BT4827" s="275"/>
      <c r="BU4827" s="275"/>
      <c r="BV4827" s="275"/>
    </row>
    <row r="4828" spans="1:74" s="263" customFormat="1">
      <c r="A4828" s="458" t="s">
        <v>11857</v>
      </c>
      <c r="B4828" s="458"/>
      <c r="C4828" s="266"/>
      <c r="D4828" s="266"/>
      <c r="E4828" s="266"/>
      <c r="F4828" s="266"/>
      <c r="G4828" s="266"/>
      <c r="H4828" s="266"/>
      <c r="I4828" s="266"/>
      <c r="J4828" s="266"/>
      <c r="K4828" s="266"/>
      <c r="L4828" s="261" t="s">
        <v>11855</v>
      </c>
      <c r="M4828" s="261"/>
      <c r="N4828" s="261"/>
      <c r="O4828" s="458"/>
      <c r="P4828" s="266"/>
      <c r="Q4828" s="262" t="s">
        <v>7093</v>
      </c>
      <c r="R4828" s="261"/>
      <c r="S4828" s="261"/>
      <c r="T4828" s="261"/>
      <c r="U4828" s="261"/>
      <c r="V4828" s="292"/>
      <c r="X4828" s="458"/>
      <c r="Y4828" s="266"/>
      <c r="Z4828" s="264"/>
      <c r="AA4828" s="264"/>
      <c r="AB4828" s="264"/>
      <c r="AF4828" s="458"/>
      <c r="AG4828" s="266"/>
      <c r="AN4828" s="458"/>
      <c r="AO4828" s="266"/>
      <c r="AV4828" s="266"/>
      <c r="BC4828" s="266"/>
      <c r="BM4828" s="275">
        <v>2</v>
      </c>
      <c r="BN4828" s="275"/>
      <c r="BO4828" s="275"/>
      <c r="BP4828" s="275"/>
      <c r="BQ4828" s="275"/>
      <c r="BR4828" s="275"/>
      <c r="BS4828" s="275"/>
      <c r="BT4828" s="275"/>
      <c r="BU4828" s="275"/>
      <c r="BV4828" s="275"/>
    </row>
    <row r="4829" spans="1:74" s="263" customFormat="1">
      <c r="A4829" s="458" t="s">
        <v>11860</v>
      </c>
      <c r="B4829" s="458"/>
      <c r="C4829" s="266"/>
      <c r="D4829" s="266"/>
      <c r="E4829" s="266"/>
      <c r="F4829" s="266"/>
      <c r="G4829" s="266"/>
      <c r="H4829" s="266"/>
      <c r="I4829" s="266"/>
      <c r="J4829" s="266"/>
      <c r="K4829" s="266"/>
      <c r="L4829" s="261" t="s">
        <v>11858</v>
      </c>
      <c r="M4829" s="261"/>
      <c r="N4829" s="261"/>
      <c r="O4829" s="458"/>
      <c r="P4829" s="266"/>
      <c r="Q4829" s="262" t="s">
        <v>11859</v>
      </c>
      <c r="R4829" s="261"/>
      <c r="S4829" s="261"/>
      <c r="T4829" s="261"/>
      <c r="U4829" s="261"/>
      <c r="V4829" s="292"/>
      <c r="X4829" s="458"/>
      <c r="Y4829" s="266"/>
      <c r="Z4829" s="264"/>
      <c r="AA4829" s="264"/>
      <c r="AB4829" s="264"/>
      <c r="AF4829" s="458"/>
      <c r="AG4829" s="266"/>
      <c r="AN4829" s="458"/>
      <c r="AO4829" s="266"/>
      <c r="AV4829" s="266"/>
      <c r="BC4829" s="266"/>
      <c r="BM4829" s="275">
        <v>2</v>
      </c>
      <c r="BN4829" s="275"/>
      <c r="BO4829" s="275"/>
      <c r="BP4829" s="275"/>
      <c r="BQ4829" s="275"/>
      <c r="BR4829" s="275"/>
      <c r="BS4829" s="275"/>
      <c r="BT4829" s="275"/>
      <c r="BU4829" s="275"/>
      <c r="BV4829" s="275"/>
    </row>
    <row r="4830" spans="1:74" s="263" customFormat="1">
      <c r="A4830" s="458" t="s">
        <v>8245</v>
      </c>
      <c r="B4830" s="458"/>
      <c r="C4830" s="266"/>
      <c r="D4830" s="266"/>
      <c r="E4830" s="266"/>
      <c r="F4830" s="266"/>
      <c r="G4830" s="266"/>
      <c r="H4830" s="266"/>
      <c r="I4830" s="266"/>
      <c r="J4830" s="266"/>
      <c r="K4830" s="266"/>
      <c r="L4830" s="261" t="s">
        <v>11861</v>
      </c>
      <c r="M4830" s="261"/>
      <c r="N4830" s="261"/>
      <c r="O4830" s="458"/>
      <c r="P4830" s="266"/>
      <c r="Q4830" s="262" t="s">
        <v>11862</v>
      </c>
      <c r="R4830" s="261"/>
      <c r="S4830" s="261"/>
      <c r="T4830" s="261"/>
      <c r="U4830" s="261"/>
      <c r="V4830" s="292"/>
      <c r="X4830" s="458"/>
      <c r="Y4830" s="266"/>
      <c r="Z4830" s="264"/>
      <c r="AA4830" s="264"/>
      <c r="AB4830" s="264"/>
      <c r="AF4830" s="458"/>
      <c r="AG4830" s="266"/>
      <c r="AN4830" s="458"/>
      <c r="AO4830" s="266"/>
      <c r="AV4830" s="266"/>
      <c r="BC4830" s="266"/>
      <c r="BM4830" s="275">
        <v>2</v>
      </c>
      <c r="BN4830" s="275"/>
      <c r="BO4830" s="275"/>
      <c r="BP4830" s="275"/>
      <c r="BQ4830" s="275"/>
      <c r="BR4830" s="275"/>
      <c r="BS4830" s="275"/>
      <c r="BT4830" s="275"/>
      <c r="BU4830" s="275"/>
      <c r="BV4830" s="275"/>
    </row>
    <row r="4831" spans="1:74" s="263" customFormat="1">
      <c r="A4831" s="458" t="s">
        <v>11864</v>
      </c>
      <c r="B4831" s="458"/>
      <c r="C4831" s="266"/>
      <c r="D4831" s="266"/>
      <c r="E4831" s="266"/>
      <c r="F4831" s="266"/>
      <c r="G4831" s="266"/>
      <c r="H4831" s="266"/>
      <c r="I4831" s="266"/>
      <c r="J4831" s="266"/>
      <c r="K4831" s="266"/>
      <c r="L4831" s="261" t="s">
        <v>11863</v>
      </c>
      <c r="M4831" s="261"/>
      <c r="N4831" s="261"/>
      <c r="O4831" s="458"/>
      <c r="P4831" s="266"/>
      <c r="Q4831" s="262" t="s">
        <v>8549</v>
      </c>
      <c r="R4831" s="261"/>
      <c r="S4831" s="261"/>
      <c r="T4831" s="261"/>
      <c r="U4831" s="261"/>
      <c r="V4831" s="292"/>
      <c r="X4831" s="458"/>
      <c r="Y4831" s="266"/>
      <c r="Z4831" s="264"/>
      <c r="AA4831" s="264"/>
      <c r="AB4831" s="264"/>
      <c r="AF4831" s="458"/>
      <c r="AG4831" s="266"/>
      <c r="AN4831" s="458"/>
      <c r="AO4831" s="266"/>
      <c r="AV4831" s="266"/>
      <c r="BC4831" s="266"/>
      <c r="BM4831" s="275">
        <v>2</v>
      </c>
      <c r="BN4831" s="275"/>
      <c r="BO4831" s="275"/>
      <c r="BP4831" s="275"/>
      <c r="BQ4831" s="275"/>
      <c r="BR4831" s="275"/>
      <c r="BS4831" s="275"/>
      <c r="BT4831" s="275"/>
      <c r="BU4831" s="275"/>
      <c r="BV4831" s="275"/>
    </row>
    <row r="4832" spans="1:74" s="263" customFormat="1">
      <c r="A4832" s="458" t="s">
        <v>11867</v>
      </c>
      <c r="B4832" s="458"/>
      <c r="C4832" s="266"/>
      <c r="D4832" s="266"/>
      <c r="E4832" s="266"/>
      <c r="F4832" s="266"/>
      <c r="G4832" s="266"/>
      <c r="H4832" s="266"/>
      <c r="I4832" s="266"/>
      <c r="J4832" s="266"/>
      <c r="K4832" s="266"/>
      <c r="L4832" s="261" t="s">
        <v>11865</v>
      </c>
      <c r="M4832" s="261"/>
      <c r="N4832" s="261"/>
      <c r="O4832" s="458"/>
      <c r="P4832" s="266"/>
      <c r="Q4832" s="262" t="s">
        <v>11866</v>
      </c>
      <c r="R4832" s="261"/>
      <c r="S4832" s="261"/>
      <c r="T4832" s="261"/>
      <c r="U4832" s="261"/>
      <c r="V4832" s="292"/>
      <c r="X4832" s="458"/>
      <c r="Y4832" s="266"/>
      <c r="Z4832" s="264"/>
      <c r="AA4832" s="264"/>
      <c r="AB4832" s="264"/>
      <c r="AF4832" s="458"/>
      <c r="AG4832" s="266"/>
      <c r="AN4832" s="458"/>
      <c r="AO4832" s="266"/>
      <c r="AV4832" s="266"/>
      <c r="BC4832" s="266"/>
      <c r="BM4832" s="275">
        <v>2</v>
      </c>
      <c r="BN4832" s="275"/>
      <c r="BO4832" s="275"/>
      <c r="BP4832" s="275"/>
      <c r="BQ4832" s="275"/>
      <c r="BR4832" s="275"/>
      <c r="BS4832" s="275"/>
      <c r="BT4832" s="275"/>
      <c r="BU4832" s="275"/>
      <c r="BV4832" s="275"/>
    </row>
    <row r="4833" spans="1:86" s="263" customFormat="1">
      <c r="A4833" s="458" t="s">
        <v>11867</v>
      </c>
      <c r="B4833" s="458"/>
      <c r="C4833" s="266"/>
      <c r="D4833" s="266"/>
      <c r="E4833" s="266"/>
      <c r="F4833" s="266"/>
      <c r="G4833" s="266"/>
      <c r="H4833" s="266"/>
      <c r="I4833" s="266"/>
      <c r="J4833" s="266"/>
      <c r="K4833" s="266"/>
      <c r="L4833" s="261" t="s">
        <v>24638</v>
      </c>
      <c r="M4833" s="261"/>
      <c r="N4833" s="261"/>
      <c r="O4833" s="458"/>
      <c r="P4833" s="266"/>
      <c r="Q4833" s="262" t="s">
        <v>11868</v>
      </c>
      <c r="R4833" s="261"/>
      <c r="S4833" s="261"/>
      <c r="T4833" s="261"/>
      <c r="U4833" s="261"/>
      <c r="V4833" s="292"/>
      <c r="X4833" s="458"/>
      <c r="Y4833" s="266"/>
      <c r="Z4833" s="264"/>
      <c r="AA4833" s="264"/>
      <c r="AB4833" s="264"/>
      <c r="AF4833" s="458"/>
      <c r="AG4833" s="266"/>
      <c r="AN4833" s="458"/>
      <c r="AO4833" s="266"/>
      <c r="AV4833" s="266"/>
      <c r="BC4833" s="266"/>
      <c r="BM4833" s="275">
        <v>2</v>
      </c>
      <c r="BN4833" s="275"/>
      <c r="BO4833" s="275"/>
      <c r="BP4833" s="275"/>
      <c r="BQ4833" s="275"/>
      <c r="BR4833" s="275"/>
      <c r="BS4833" s="275"/>
      <c r="BT4833" s="275"/>
      <c r="BU4833" s="275"/>
      <c r="BV4833" s="275"/>
      <c r="CB4833" s="263" t="s">
        <v>24475</v>
      </c>
      <c r="CC4833" s="437">
        <v>44136</v>
      </c>
      <c r="CH4833" s="437">
        <v>44195</v>
      </c>
    </row>
    <row r="4834" spans="1:86" s="263" customFormat="1">
      <c r="A4834" s="458" t="s">
        <v>11870</v>
      </c>
      <c r="B4834" s="458"/>
      <c r="C4834" s="266"/>
      <c r="D4834" s="266"/>
      <c r="E4834" s="266"/>
      <c r="F4834" s="266"/>
      <c r="G4834" s="266"/>
      <c r="H4834" s="266"/>
      <c r="I4834" s="266"/>
      <c r="J4834" s="266"/>
      <c r="K4834" s="266"/>
      <c r="L4834" s="261" t="s">
        <v>11869</v>
      </c>
      <c r="M4834" s="261"/>
      <c r="N4834" s="261"/>
      <c r="O4834" s="458"/>
      <c r="P4834" s="266"/>
      <c r="Q4834" s="262" t="s">
        <v>9030</v>
      </c>
      <c r="R4834" s="261"/>
      <c r="S4834" s="261"/>
      <c r="T4834" s="261"/>
      <c r="U4834" s="261"/>
      <c r="V4834" s="292"/>
      <c r="X4834" s="458"/>
      <c r="Y4834" s="266"/>
      <c r="Z4834" s="264"/>
      <c r="AA4834" s="264"/>
      <c r="AB4834" s="264"/>
      <c r="AF4834" s="458"/>
      <c r="AG4834" s="266"/>
      <c r="AN4834" s="458"/>
      <c r="AO4834" s="266"/>
      <c r="AV4834" s="266"/>
      <c r="BC4834" s="266"/>
      <c r="BM4834" s="275">
        <v>2</v>
      </c>
      <c r="BN4834" s="275"/>
      <c r="BO4834" s="275"/>
      <c r="BP4834" s="275"/>
      <c r="BQ4834" s="275"/>
      <c r="BR4834" s="275"/>
      <c r="BS4834" s="275"/>
      <c r="BT4834" s="275"/>
      <c r="BU4834" s="275"/>
      <c r="BV4834" s="275"/>
    </row>
    <row r="4835" spans="1:86" s="263" customFormat="1">
      <c r="A4835" s="458" t="s">
        <v>11873</v>
      </c>
      <c r="B4835" s="458"/>
      <c r="C4835" s="266"/>
      <c r="D4835" s="266"/>
      <c r="E4835" s="266"/>
      <c r="F4835" s="266"/>
      <c r="G4835" s="266"/>
      <c r="H4835" s="266"/>
      <c r="I4835" s="266"/>
      <c r="J4835" s="266"/>
      <c r="K4835" s="266"/>
      <c r="L4835" s="261" t="s">
        <v>11871</v>
      </c>
      <c r="M4835" s="261"/>
      <c r="N4835" s="261"/>
      <c r="O4835" s="458"/>
      <c r="P4835" s="266"/>
      <c r="Q4835" s="262" t="s">
        <v>11872</v>
      </c>
      <c r="R4835" s="261"/>
      <c r="S4835" s="261"/>
      <c r="T4835" s="261"/>
      <c r="U4835" s="261"/>
      <c r="V4835" s="292"/>
      <c r="X4835" s="458"/>
      <c r="Y4835" s="266"/>
      <c r="Z4835" s="264"/>
      <c r="AA4835" s="264"/>
      <c r="AB4835" s="264"/>
      <c r="AF4835" s="458"/>
      <c r="AG4835" s="266"/>
      <c r="AN4835" s="458"/>
      <c r="AO4835" s="266"/>
      <c r="AV4835" s="266"/>
      <c r="BC4835" s="266"/>
      <c r="BM4835" s="275">
        <v>2</v>
      </c>
      <c r="BN4835" s="275"/>
      <c r="BO4835" s="275"/>
      <c r="BP4835" s="275"/>
      <c r="BQ4835" s="275"/>
      <c r="BR4835" s="275"/>
      <c r="BS4835" s="275"/>
      <c r="BT4835" s="275"/>
      <c r="BU4835" s="275"/>
      <c r="BV4835" s="275"/>
    </row>
    <row r="4836" spans="1:86" s="263" customFormat="1">
      <c r="A4836" s="458" t="s">
        <v>11875</v>
      </c>
      <c r="B4836" s="458"/>
      <c r="C4836" s="266"/>
      <c r="D4836" s="266"/>
      <c r="E4836" s="266"/>
      <c r="F4836" s="266"/>
      <c r="G4836" s="266"/>
      <c r="H4836" s="266"/>
      <c r="I4836" s="266"/>
      <c r="J4836" s="266"/>
      <c r="K4836" s="266"/>
      <c r="L4836" s="261" t="s">
        <v>11874</v>
      </c>
      <c r="M4836" s="261"/>
      <c r="N4836" s="261"/>
      <c r="O4836" s="458"/>
      <c r="P4836" s="266"/>
      <c r="Q4836" s="262" t="s">
        <v>8142</v>
      </c>
      <c r="R4836" s="261"/>
      <c r="S4836" s="261"/>
      <c r="T4836" s="261"/>
      <c r="U4836" s="261"/>
      <c r="V4836" s="292"/>
      <c r="X4836" s="458"/>
      <c r="Y4836" s="266"/>
      <c r="Z4836" s="264"/>
      <c r="AA4836" s="264"/>
      <c r="AB4836" s="264"/>
      <c r="AF4836" s="458"/>
      <c r="AG4836" s="266"/>
      <c r="AN4836" s="458"/>
      <c r="AO4836" s="266"/>
      <c r="AV4836" s="266"/>
      <c r="BC4836" s="266"/>
      <c r="BM4836" s="275">
        <v>2</v>
      </c>
      <c r="BN4836" s="275"/>
      <c r="BO4836" s="275"/>
      <c r="BP4836" s="275"/>
      <c r="BQ4836" s="275"/>
      <c r="BR4836" s="275"/>
      <c r="BS4836" s="275"/>
      <c r="BT4836" s="275"/>
      <c r="BU4836" s="275"/>
      <c r="BV4836" s="275"/>
    </row>
    <row r="4837" spans="1:86" s="263" customFormat="1">
      <c r="A4837" s="458" t="s">
        <v>11877</v>
      </c>
      <c r="B4837" s="458"/>
      <c r="C4837" s="266"/>
      <c r="D4837" s="266"/>
      <c r="E4837" s="266"/>
      <c r="F4837" s="266"/>
      <c r="G4837" s="266"/>
      <c r="H4837" s="266"/>
      <c r="I4837" s="266"/>
      <c r="J4837" s="266"/>
      <c r="K4837" s="266"/>
      <c r="L4837" s="261" t="s">
        <v>11876</v>
      </c>
      <c r="M4837" s="261"/>
      <c r="N4837" s="261"/>
      <c r="O4837" s="458"/>
      <c r="P4837" s="266"/>
      <c r="Q4837" s="262" t="s">
        <v>10807</v>
      </c>
      <c r="R4837" s="261"/>
      <c r="S4837" s="261"/>
      <c r="T4837" s="261"/>
      <c r="U4837" s="261"/>
      <c r="V4837" s="292"/>
      <c r="X4837" s="458"/>
      <c r="Y4837" s="266"/>
      <c r="Z4837" s="264"/>
      <c r="AA4837" s="264"/>
      <c r="AB4837" s="264"/>
      <c r="AF4837" s="458"/>
      <c r="AG4837" s="266"/>
      <c r="AN4837" s="458"/>
      <c r="AO4837" s="266"/>
      <c r="AV4837" s="266"/>
      <c r="BC4837" s="266"/>
      <c r="BM4837" s="275">
        <v>2</v>
      </c>
      <c r="BN4837" s="275"/>
      <c r="BO4837" s="275"/>
      <c r="BP4837" s="275"/>
      <c r="BQ4837" s="275"/>
      <c r="BR4837" s="275"/>
      <c r="BS4837" s="275"/>
      <c r="BT4837" s="275"/>
      <c r="BU4837" s="275"/>
      <c r="BV4837" s="275"/>
    </row>
    <row r="4838" spans="1:86" s="263" customFormat="1">
      <c r="A4838" s="458" t="s">
        <v>11880</v>
      </c>
      <c r="B4838" s="458"/>
      <c r="C4838" s="266"/>
      <c r="D4838" s="266"/>
      <c r="E4838" s="266"/>
      <c r="F4838" s="266"/>
      <c r="G4838" s="266"/>
      <c r="H4838" s="266"/>
      <c r="I4838" s="266"/>
      <c r="J4838" s="266"/>
      <c r="K4838" s="266"/>
      <c r="L4838" s="261" t="s">
        <v>11878</v>
      </c>
      <c r="M4838" s="261"/>
      <c r="N4838" s="261"/>
      <c r="O4838" s="458"/>
      <c r="P4838" s="266"/>
      <c r="Q4838" s="262" t="s">
        <v>11879</v>
      </c>
      <c r="R4838" s="261"/>
      <c r="S4838" s="261"/>
      <c r="T4838" s="261"/>
      <c r="U4838" s="261"/>
      <c r="V4838" s="292"/>
      <c r="X4838" s="458"/>
      <c r="Y4838" s="266"/>
      <c r="Z4838" s="264"/>
      <c r="AA4838" s="264"/>
      <c r="AB4838" s="264"/>
      <c r="AF4838" s="458"/>
      <c r="AG4838" s="266"/>
      <c r="AN4838" s="458"/>
      <c r="AO4838" s="266"/>
      <c r="AV4838" s="266"/>
      <c r="BC4838" s="266"/>
      <c r="BM4838" s="275">
        <v>2</v>
      </c>
      <c r="BN4838" s="275"/>
      <c r="BO4838" s="275"/>
      <c r="BP4838" s="275"/>
      <c r="BQ4838" s="275"/>
      <c r="BR4838" s="275"/>
      <c r="BS4838" s="275"/>
      <c r="BT4838" s="275"/>
      <c r="BU4838" s="275"/>
      <c r="BV4838" s="275"/>
    </row>
    <row r="4839" spans="1:86" s="263" customFormat="1">
      <c r="A4839" s="458" t="s">
        <v>11883</v>
      </c>
      <c r="B4839" s="458"/>
      <c r="C4839" s="266"/>
      <c r="D4839" s="266"/>
      <c r="E4839" s="266"/>
      <c r="F4839" s="266"/>
      <c r="G4839" s="266"/>
      <c r="H4839" s="266"/>
      <c r="I4839" s="266"/>
      <c r="J4839" s="266"/>
      <c r="K4839" s="266"/>
      <c r="L4839" s="261" t="s">
        <v>11881</v>
      </c>
      <c r="M4839" s="261"/>
      <c r="N4839" s="261"/>
      <c r="O4839" s="458"/>
      <c r="P4839" s="266"/>
      <c r="Q4839" s="262" t="s">
        <v>11882</v>
      </c>
      <c r="R4839" s="261"/>
      <c r="S4839" s="261"/>
      <c r="T4839" s="261"/>
      <c r="U4839" s="261"/>
      <c r="V4839" s="292"/>
      <c r="X4839" s="458"/>
      <c r="Y4839" s="266"/>
      <c r="Z4839" s="264"/>
      <c r="AA4839" s="264"/>
      <c r="AB4839" s="264"/>
      <c r="AF4839" s="458"/>
      <c r="AG4839" s="266"/>
      <c r="AN4839" s="458"/>
      <c r="AO4839" s="266"/>
      <c r="AV4839" s="266"/>
      <c r="BC4839" s="266"/>
      <c r="BM4839" s="275">
        <v>2</v>
      </c>
      <c r="BN4839" s="275"/>
      <c r="BO4839" s="275"/>
      <c r="BP4839" s="275"/>
      <c r="BQ4839" s="275"/>
      <c r="BR4839" s="275"/>
      <c r="BS4839" s="275"/>
      <c r="BT4839" s="275"/>
      <c r="BU4839" s="275"/>
      <c r="BV4839" s="275"/>
    </row>
    <row r="4840" spans="1:86" s="263" customFormat="1">
      <c r="A4840" s="458" t="s">
        <v>11886</v>
      </c>
      <c r="B4840" s="458"/>
      <c r="C4840" s="266"/>
      <c r="D4840" s="266"/>
      <c r="E4840" s="266"/>
      <c r="F4840" s="266"/>
      <c r="G4840" s="266"/>
      <c r="H4840" s="266"/>
      <c r="I4840" s="266"/>
      <c r="J4840" s="266"/>
      <c r="K4840" s="266"/>
      <c r="L4840" s="261" t="s">
        <v>11884</v>
      </c>
      <c r="M4840" s="261"/>
      <c r="N4840" s="261"/>
      <c r="O4840" s="458"/>
      <c r="P4840" s="266"/>
      <c r="Q4840" s="262" t="s">
        <v>11885</v>
      </c>
      <c r="R4840" s="261"/>
      <c r="S4840" s="261"/>
      <c r="T4840" s="261"/>
      <c r="U4840" s="261"/>
      <c r="V4840" s="292"/>
      <c r="X4840" s="458"/>
      <c r="Y4840" s="266"/>
      <c r="Z4840" s="264"/>
      <c r="AA4840" s="264"/>
      <c r="AB4840" s="264"/>
      <c r="AF4840" s="458"/>
      <c r="AG4840" s="266"/>
      <c r="AN4840" s="458"/>
      <c r="AO4840" s="266"/>
      <c r="AV4840" s="266"/>
      <c r="BC4840" s="266"/>
      <c r="BM4840" s="275">
        <v>2</v>
      </c>
      <c r="BN4840" s="275"/>
      <c r="BO4840" s="275"/>
      <c r="BP4840" s="275"/>
      <c r="BQ4840" s="275"/>
      <c r="BR4840" s="275"/>
      <c r="BS4840" s="275"/>
      <c r="BT4840" s="275"/>
      <c r="BU4840" s="275"/>
      <c r="BV4840" s="275"/>
    </row>
    <row r="4841" spans="1:86" s="263" customFormat="1">
      <c r="A4841" s="458" t="s">
        <v>11889</v>
      </c>
      <c r="B4841" s="458"/>
      <c r="C4841" s="266"/>
      <c r="D4841" s="266"/>
      <c r="E4841" s="266"/>
      <c r="F4841" s="266"/>
      <c r="G4841" s="266"/>
      <c r="H4841" s="266"/>
      <c r="I4841" s="266"/>
      <c r="J4841" s="266"/>
      <c r="K4841" s="266"/>
      <c r="L4841" s="261" t="s">
        <v>11887</v>
      </c>
      <c r="M4841" s="261"/>
      <c r="N4841" s="261"/>
      <c r="O4841" s="458"/>
      <c r="P4841" s="266"/>
      <c r="Q4841" s="262" t="s">
        <v>11888</v>
      </c>
      <c r="R4841" s="261"/>
      <c r="S4841" s="261"/>
      <c r="T4841" s="261"/>
      <c r="U4841" s="261"/>
      <c r="V4841" s="292"/>
      <c r="X4841" s="458"/>
      <c r="Y4841" s="266"/>
      <c r="Z4841" s="264"/>
      <c r="AA4841" s="264"/>
      <c r="AB4841" s="264"/>
      <c r="AF4841" s="458"/>
      <c r="AG4841" s="266"/>
      <c r="AN4841" s="458"/>
      <c r="AO4841" s="266"/>
      <c r="AV4841" s="266"/>
      <c r="BC4841" s="266"/>
      <c r="BM4841" s="275">
        <v>2</v>
      </c>
      <c r="BN4841" s="275"/>
      <c r="BO4841" s="275"/>
      <c r="BP4841" s="275"/>
      <c r="BQ4841" s="275"/>
      <c r="BR4841" s="275"/>
      <c r="BS4841" s="275"/>
      <c r="BT4841" s="275"/>
      <c r="BU4841" s="275"/>
      <c r="BV4841" s="275"/>
    </row>
    <row r="4842" spans="1:86" s="263" customFormat="1">
      <c r="A4842" s="458" t="s">
        <v>11892</v>
      </c>
      <c r="B4842" s="458"/>
      <c r="C4842" s="266"/>
      <c r="D4842" s="266"/>
      <c r="E4842" s="266"/>
      <c r="F4842" s="266"/>
      <c r="G4842" s="266"/>
      <c r="H4842" s="266"/>
      <c r="I4842" s="266"/>
      <c r="J4842" s="266"/>
      <c r="K4842" s="266"/>
      <c r="L4842" s="261" t="s">
        <v>11890</v>
      </c>
      <c r="M4842" s="261"/>
      <c r="N4842" s="261"/>
      <c r="O4842" s="458"/>
      <c r="P4842" s="266"/>
      <c r="Q4842" s="262" t="s">
        <v>11891</v>
      </c>
      <c r="R4842" s="261"/>
      <c r="S4842" s="261"/>
      <c r="T4842" s="261"/>
      <c r="U4842" s="261"/>
      <c r="V4842" s="292"/>
      <c r="X4842" s="458"/>
      <c r="Y4842" s="266"/>
      <c r="Z4842" s="264"/>
      <c r="AA4842" s="264"/>
      <c r="AB4842" s="264"/>
      <c r="AF4842" s="458"/>
      <c r="AG4842" s="266"/>
      <c r="AN4842" s="458"/>
      <c r="AO4842" s="266"/>
      <c r="AV4842" s="266"/>
      <c r="BC4842" s="266"/>
      <c r="BM4842" s="275">
        <v>2</v>
      </c>
      <c r="BN4842" s="275"/>
      <c r="BO4842" s="275"/>
      <c r="BP4842" s="275"/>
      <c r="BQ4842" s="275"/>
      <c r="BR4842" s="275"/>
      <c r="BS4842" s="275"/>
      <c r="BT4842" s="275"/>
      <c r="BU4842" s="275"/>
      <c r="BV4842" s="275"/>
    </row>
    <row r="4843" spans="1:86" s="263" customFormat="1">
      <c r="A4843" s="458" t="s">
        <v>11895</v>
      </c>
      <c r="B4843" s="458"/>
      <c r="C4843" s="266"/>
      <c r="D4843" s="266"/>
      <c r="E4843" s="266"/>
      <c r="F4843" s="266"/>
      <c r="G4843" s="266"/>
      <c r="H4843" s="266"/>
      <c r="I4843" s="266"/>
      <c r="J4843" s="266"/>
      <c r="K4843" s="266"/>
      <c r="L4843" s="261" t="s">
        <v>11893</v>
      </c>
      <c r="M4843" s="261"/>
      <c r="N4843" s="261"/>
      <c r="O4843" s="458"/>
      <c r="P4843" s="266"/>
      <c r="Q4843" s="262" t="s">
        <v>11894</v>
      </c>
      <c r="R4843" s="261"/>
      <c r="S4843" s="261"/>
      <c r="T4843" s="261"/>
      <c r="U4843" s="261"/>
      <c r="V4843" s="292"/>
      <c r="X4843" s="458"/>
      <c r="Y4843" s="266"/>
      <c r="Z4843" s="264"/>
      <c r="AA4843" s="264"/>
      <c r="AB4843" s="264"/>
      <c r="AF4843" s="458"/>
      <c r="AG4843" s="266"/>
      <c r="AN4843" s="458"/>
      <c r="AO4843" s="266"/>
      <c r="AV4843" s="266"/>
      <c r="BC4843" s="266"/>
      <c r="BM4843" s="275">
        <v>2</v>
      </c>
      <c r="BN4843" s="275"/>
      <c r="BO4843" s="275"/>
      <c r="BP4843" s="275"/>
      <c r="BQ4843" s="275"/>
      <c r="BR4843" s="275"/>
      <c r="BS4843" s="275"/>
      <c r="BT4843" s="275"/>
      <c r="BU4843" s="275"/>
      <c r="BV4843" s="275"/>
    </row>
    <row r="4844" spans="1:86" s="263" customFormat="1">
      <c r="A4844" s="458" t="s">
        <v>11898</v>
      </c>
      <c r="B4844" s="458"/>
      <c r="C4844" s="266"/>
      <c r="D4844" s="266"/>
      <c r="E4844" s="266"/>
      <c r="F4844" s="266"/>
      <c r="G4844" s="266"/>
      <c r="H4844" s="266"/>
      <c r="I4844" s="266"/>
      <c r="J4844" s="266"/>
      <c r="K4844" s="266"/>
      <c r="L4844" s="261" t="s">
        <v>11896</v>
      </c>
      <c r="M4844" s="261"/>
      <c r="N4844" s="261"/>
      <c r="O4844" s="458"/>
      <c r="P4844" s="266"/>
      <c r="Q4844" s="262" t="s">
        <v>11897</v>
      </c>
      <c r="R4844" s="261"/>
      <c r="S4844" s="261"/>
      <c r="T4844" s="261"/>
      <c r="U4844" s="261"/>
      <c r="V4844" s="292"/>
      <c r="X4844" s="458"/>
      <c r="Y4844" s="266"/>
      <c r="Z4844" s="264"/>
      <c r="AA4844" s="264"/>
      <c r="AB4844" s="264"/>
      <c r="AF4844" s="458"/>
      <c r="AG4844" s="266"/>
      <c r="AN4844" s="458"/>
      <c r="AO4844" s="266"/>
      <c r="AV4844" s="266"/>
      <c r="BC4844" s="266"/>
      <c r="BM4844" s="275">
        <v>2</v>
      </c>
      <c r="BN4844" s="275"/>
      <c r="BO4844" s="275"/>
      <c r="BP4844" s="275"/>
      <c r="BQ4844" s="275"/>
      <c r="BR4844" s="275"/>
      <c r="BS4844" s="275"/>
      <c r="BT4844" s="275"/>
      <c r="BU4844" s="275"/>
      <c r="BV4844" s="275"/>
    </row>
    <row r="4845" spans="1:86" s="263" customFormat="1">
      <c r="A4845" s="458" t="s">
        <v>11900</v>
      </c>
      <c r="B4845" s="458"/>
      <c r="C4845" s="266"/>
      <c r="D4845" s="266"/>
      <c r="E4845" s="266"/>
      <c r="F4845" s="266"/>
      <c r="G4845" s="266"/>
      <c r="H4845" s="266"/>
      <c r="I4845" s="266"/>
      <c r="J4845" s="266"/>
      <c r="K4845" s="266"/>
      <c r="L4845" s="261" t="s">
        <v>11899</v>
      </c>
      <c r="M4845" s="261"/>
      <c r="N4845" s="261"/>
      <c r="O4845" s="458"/>
      <c r="P4845" s="266"/>
      <c r="Q4845" s="262" t="s">
        <v>4828</v>
      </c>
      <c r="R4845" s="261"/>
      <c r="S4845" s="261"/>
      <c r="T4845" s="261"/>
      <c r="U4845" s="261"/>
      <c r="V4845" s="292"/>
      <c r="X4845" s="458"/>
      <c r="Y4845" s="266"/>
      <c r="Z4845" s="264"/>
      <c r="AA4845" s="264"/>
      <c r="AB4845" s="264"/>
      <c r="AF4845" s="458"/>
      <c r="AG4845" s="266"/>
      <c r="AN4845" s="458"/>
      <c r="AO4845" s="266"/>
      <c r="AV4845" s="266"/>
      <c r="BC4845" s="266"/>
      <c r="BM4845" s="275">
        <v>2</v>
      </c>
      <c r="BN4845" s="275"/>
      <c r="BO4845" s="275"/>
      <c r="BP4845" s="275"/>
      <c r="BQ4845" s="275"/>
      <c r="BR4845" s="275"/>
      <c r="BS4845" s="275"/>
      <c r="BT4845" s="275"/>
      <c r="BU4845" s="275"/>
      <c r="BV4845" s="275"/>
    </row>
    <row r="4846" spans="1:86" s="263" customFormat="1">
      <c r="A4846" s="458" t="s">
        <v>11900</v>
      </c>
      <c r="B4846" s="458"/>
      <c r="C4846" s="266"/>
      <c r="D4846" s="266"/>
      <c r="E4846" s="266"/>
      <c r="F4846" s="266"/>
      <c r="G4846" s="266"/>
      <c r="H4846" s="266"/>
      <c r="I4846" s="266"/>
      <c r="J4846" s="266"/>
      <c r="K4846" s="266"/>
      <c r="L4846" s="261" t="s">
        <v>11899</v>
      </c>
      <c r="M4846" s="261"/>
      <c r="N4846" s="261"/>
      <c r="O4846" s="458"/>
      <c r="P4846" s="266"/>
      <c r="Q4846" s="262" t="s">
        <v>11901</v>
      </c>
      <c r="R4846" s="261"/>
      <c r="S4846" s="261"/>
      <c r="T4846" s="261"/>
      <c r="U4846" s="261"/>
      <c r="V4846" s="292"/>
      <c r="X4846" s="458"/>
      <c r="Y4846" s="266"/>
      <c r="Z4846" s="264"/>
      <c r="AA4846" s="264"/>
      <c r="AB4846" s="264"/>
      <c r="AF4846" s="458"/>
      <c r="AG4846" s="266"/>
      <c r="AN4846" s="458"/>
      <c r="AO4846" s="266"/>
      <c r="AV4846" s="266"/>
      <c r="BC4846" s="266"/>
      <c r="BM4846" s="275">
        <v>2</v>
      </c>
      <c r="BN4846" s="275"/>
      <c r="BO4846" s="275"/>
      <c r="BP4846" s="275"/>
      <c r="BQ4846" s="275"/>
      <c r="BR4846" s="275"/>
      <c r="BS4846" s="275"/>
      <c r="BT4846" s="275"/>
      <c r="BU4846" s="275"/>
      <c r="BV4846" s="275"/>
    </row>
    <row r="4847" spans="1:86" s="263" customFormat="1">
      <c r="A4847" s="458" t="s">
        <v>11904</v>
      </c>
      <c r="B4847" s="458"/>
      <c r="C4847" s="266"/>
      <c r="D4847" s="266"/>
      <c r="E4847" s="266"/>
      <c r="F4847" s="266"/>
      <c r="G4847" s="266"/>
      <c r="H4847" s="266"/>
      <c r="I4847" s="266"/>
      <c r="J4847" s="266"/>
      <c r="K4847" s="266"/>
      <c r="L4847" s="261" t="s">
        <v>11902</v>
      </c>
      <c r="M4847" s="261"/>
      <c r="N4847" s="261"/>
      <c r="O4847" s="458"/>
      <c r="P4847" s="266"/>
      <c r="Q4847" s="262" t="s">
        <v>11903</v>
      </c>
      <c r="R4847" s="261"/>
      <c r="S4847" s="261"/>
      <c r="T4847" s="261"/>
      <c r="U4847" s="261"/>
      <c r="V4847" s="292"/>
      <c r="X4847" s="458"/>
      <c r="Y4847" s="266"/>
      <c r="Z4847" s="264"/>
      <c r="AA4847" s="264"/>
      <c r="AB4847" s="264"/>
      <c r="AF4847" s="458"/>
      <c r="AG4847" s="266"/>
      <c r="AN4847" s="458"/>
      <c r="AO4847" s="266"/>
      <c r="AV4847" s="266"/>
      <c r="BC4847" s="266"/>
      <c r="BM4847" s="275">
        <v>2</v>
      </c>
      <c r="BN4847" s="275"/>
      <c r="BO4847" s="275"/>
      <c r="BP4847" s="275"/>
      <c r="BQ4847" s="275"/>
      <c r="BR4847" s="275"/>
      <c r="BS4847" s="275"/>
      <c r="BT4847" s="275"/>
      <c r="BU4847" s="275"/>
      <c r="BV4847" s="275"/>
    </row>
    <row r="4848" spans="1:86" s="263" customFormat="1">
      <c r="A4848" s="458" t="s">
        <v>11904</v>
      </c>
      <c r="B4848" s="458"/>
      <c r="C4848" s="266"/>
      <c r="D4848" s="266"/>
      <c r="E4848" s="266"/>
      <c r="F4848" s="266"/>
      <c r="G4848" s="266"/>
      <c r="H4848" s="266"/>
      <c r="I4848" s="266"/>
      <c r="J4848" s="266"/>
      <c r="K4848" s="266"/>
      <c r="L4848" s="261" t="s">
        <v>11902</v>
      </c>
      <c r="M4848" s="261"/>
      <c r="N4848" s="261"/>
      <c r="O4848" s="458"/>
      <c r="P4848" s="266"/>
      <c r="Q4848" s="262" t="s">
        <v>11905</v>
      </c>
      <c r="R4848" s="261"/>
      <c r="S4848" s="261"/>
      <c r="T4848" s="261"/>
      <c r="U4848" s="261"/>
      <c r="V4848" s="292"/>
      <c r="X4848" s="458"/>
      <c r="Y4848" s="266"/>
      <c r="Z4848" s="264"/>
      <c r="AA4848" s="264"/>
      <c r="AB4848" s="264"/>
      <c r="AF4848" s="458"/>
      <c r="AG4848" s="266"/>
      <c r="AN4848" s="458"/>
      <c r="AO4848" s="266"/>
      <c r="AV4848" s="266"/>
      <c r="BC4848" s="266"/>
      <c r="BM4848" s="275">
        <v>2</v>
      </c>
      <c r="BN4848" s="275"/>
      <c r="BO4848" s="275"/>
      <c r="BP4848" s="275"/>
      <c r="BQ4848" s="275"/>
      <c r="BR4848" s="275"/>
      <c r="BS4848" s="275"/>
      <c r="BT4848" s="275"/>
      <c r="BU4848" s="275"/>
      <c r="BV4848" s="275"/>
    </row>
    <row r="4849" spans="1:81" s="263" customFormat="1">
      <c r="A4849" s="458" t="s">
        <v>11908</v>
      </c>
      <c r="B4849" s="458"/>
      <c r="C4849" s="266"/>
      <c r="D4849" s="266"/>
      <c r="E4849" s="266"/>
      <c r="F4849" s="266"/>
      <c r="G4849" s="266"/>
      <c r="H4849" s="266"/>
      <c r="I4849" s="266"/>
      <c r="J4849" s="266"/>
      <c r="K4849" s="266"/>
      <c r="L4849" s="261" t="s">
        <v>11906</v>
      </c>
      <c r="M4849" s="261"/>
      <c r="N4849" s="261"/>
      <c r="O4849" s="458"/>
      <c r="P4849" s="266"/>
      <c r="Q4849" s="262" t="s">
        <v>11907</v>
      </c>
      <c r="R4849" s="261"/>
      <c r="S4849" s="261"/>
      <c r="T4849" s="261"/>
      <c r="U4849" s="261"/>
      <c r="V4849" s="292"/>
      <c r="X4849" s="458"/>
      <c r="Y4849" s="266"/>
      <c r="Z4849" s="264"/>
      <c r="AA4849" s="264"/>
      <c r="AB4849" s="264"/>
      <c r="AF4849" s="458"/>
      <c r="AG4849" s="266"/>
      <c r="AN4849" s="458"/>
      <c r="AO4849" s="266"/>
      <c r="AV4849" s="266"/>
      <c r="BC4849" s="266"/>
      <c r="BM4849" s="275">
        <v>2</v>
      </c>
      <c r="BN4849" s="275"/>
      <c r="BO4849" s="275"/>
      <c r="BP4849" s="275"/>
      <c r="BQ4849" s="275"/>
      <c r="BR4849" s="275"/>
      <c r="BS4849" s="275"/>
      <c r="BT4849" s="275"/>
      <c r="BU4849" s="275"/>
      <c r="BV4849" s="275"/>
    </row>
    <row r="4850" spans="1:81" s="263" customFormat="1">
      <c r="A4850" s="458" t="s">
        <v>11908</v>
      </c>
      <c r="B4850" s="458"/>
      <c r="C4850" s="266"/>
      <c r="D4850" s="266"/>
      <c r="E4850" s="266"/>
      <c r="F4850" s="266"/>
      <c r="G4850" s="266"/>
      <c r="H4850" s="266"/>
      <c r="I4850" s="266"/>
      <c r="J4850" s="266"/>
      <c r="K4850" s="266"/>
      <c r="L4850" s="261" t="s">
        <v>11906</v>
      </c>
      <c r="M4850" s="261"/>
      <c r="N4850" s="261"/>
      <c r="O4850" s="458"/>
      <c r="P4850" s="266"/>
      <c r="Q4850" s="262" t="s">
        <v>11909</v>
      </c>
      <c r="R4850" s="261"/>
      <c r="S4850" s="261"/>
      <c r="T4850" s="261"/>
      <c r="U4850" s="261"/>
      <c r="V4850" s="292"/>
      <c r="X4850" s="458"/>
      <c r="Y4850" s="266"/>
      <c r="Z4850" s="264"/>
      <c r="AA4850" s="264"/>
      <c r="AB4850" s="264"/>
      <c r="AF4850" s="458"/>
      <c r="AG4850" s="266"/>
      <c r="AN4850" s="458"/>
      <c r="AO4850" s="266"/>
      <c r="AV4850" s="266"/>
      <c r="BC4850" s="266"/>
      <c r="BM4850" s="275">
        <v>2</v>
      </c>
      <c r="BN4850" s="275"/>
      <c r="BO4850" s="275"/>
      <c r="BP4850" s="275"/>
      <c r="BQ4850" s="275"/>
      <c r="BR4850" s="275"/>
      <c r="BS4850" s="275"/>
      <c r="BT4850" s="275"/>
      <c r="BU4850" s="275"/>
      <c r="BV4850" s="275"/>
    </row>
    <row r="4851" spans="1:81" s="263" customFormat="1">
      <c r="A4851" s="458" t="s">
        <v>11912</v>
      </c>
      <c r="B4851" s="458"/>
      <c r="C4851" s="266"/>
      <c r="D4851" s="266"/>
      <c r="E4851" s="266"/>
      <c r="F4851" s="266"/>
      <c r="G4851" s="266"/>
      <c r="H4851" s="266"/>
      <c r="I4851" s="266"/>
      <c r="J4851" s="266"/>
      <c r="K4851" s="266"/>
      <c r="L4851" s="261" t="s">
        <v>11910</v>
      </c>
      <c r="M4851" s="261"/>
      <c r="N4851" s="261"/>
      <c r="O4851" s="458"/>
      <c r="P4851" s="266"/>
      <c r="Q4851" s="262" t="s">
        <v>11911</v>
      </c>
      <c r="R4851" s="261"/>
      <c r="S4851" s="261"/>
      <c r="T4851" s="261"/>
      <c r="U4851" s="261"/>
      <c r="V4851" s="292"/>
      <c r="X4851" s="458"/>
      <c r="Y4851" s="266"/>
      <c r="Z4851" s="264"/>
      <c r="AA4851" s="264"/>
      <c r="AB4851" s="264"/>
      <c r="AF4851" s="458"/>
      <c r="AG4851" s="266"/>
      <c r="AN4851" s="458"/>
      <c r="AO4851" s="266"/>
      <c r="AV4851" s="266"/>
      <c r="BC4851" s="266"/>
      <c r="BM4851" s="275">
        <v>2</v>
      </c>
      <c r="BN4851" s="275"/>
      <c r="BO4851" s="275"/>
      <c r="BP4851" s="275"/>
      <c r="BQ4851" s="275"/>
      <c r="BR4851" s="275"/>
      <c r="BS4851" s="275"/>
      <c r="BT4851" s="275"/>
      <c r="BU4851" s="275"/>
      <c r="BV4851" s="275"/>
    </row>
    <row r="4852" spans="1:81" s="263" customFormat="1">
      <c r="A4852" s="458" t="s">
        <v>11912</v>
      </c>
      <c r="B4852" s="458"/>
      <c r="C4852" s="266"/>
      <c r="D4852" s="266"/>
      <c r="E4852" s="266"/>
      <c r="F4852" s="266"/>
      <c r="G4852" s="266"/>
      <c r="H4852" s="266"/>
      <c r="I4852" s="266"/>
      <c r="J4852" s="266"/>
      <c r="K4852" s="266"/>
      <c r="L4852" s="261" t="s">
        <v>11910</v>
      </c>
      <c r="M4852" s="261"/>
      <c r="N4852" s="261"/>
      <c r="O4852" s="458"/>
      <c r="P4852" s="266"/>
      <c r="Q4852" s="262" t="s">
        <v>11913</v>
      </c>
      <c r="R4852" s="261"/>
      <c r="S4852" s="261"/>
      <c r="T4852" s="261"/>
      <c r="U4852" s="261"/>
      <c r="V4852" s="292"/>
      <c r="X4852" s="458"/>
      <c r="Y4852" s="266"/>
      <c r="Z4852" s="264"/>
      <c r="AA4852" s="264"/>
      <c r="AB4852" s="264"/>
      <c r="AF4852" s="458"/>
      <c r="AG4852" s="266"/>
      <c r="AN4852" s="458"/>
      <c r="AO4852" s="266"/>
      <c r="AV4852" s="266"/>
      <c r="BC4852" s="266"/>
      <c r="BM4852" s="275">
        <v>2</v>
      </c>
      <c r="BN4852" s="275"/>
      <c r="BO4852" s="275"/>
      <c r="BP4852" s="275"/>
      <c r="BQ4852" s="275"/>
      <c r="BR4852" s="275"/>
      <c r="BS4852" s="275"/>
      <c r="BT4852" s="275"/>
      <c r="BU4852" s="275"/>
      <c r="BV4852" s="275"/>
    </row>
    <row r="4853" spans="1:81" s="263" customFormat="1">
      <c r="A4853" s="458" t="s">
        <v>11915</v>
      </c>
      <c r="B4853" s="458"/>
      <c r="C4853" s="266"/>
      <c r="D4853" s="266"/>
      <c r="E4853" s="266"/>
      <c r="F4853" s="266"/>
      <c r="G4853" s="266"/>
      <c r="H4853" s="266"/>
      <c r="I4853" s="266"/>
      <c r="J4853" s="266"/>
      <c r="K4853" s="266"/>
      <c r="L4853" s="261" t="s">
        <v>11914</v>
      </c>
      <c r="M4853" s="261"/>
      <c r="N4853" s="261"/>
      <c r="O4853" s="458"/>
      <c r="P4853" s="266"/>
      <c r="Q4853" s="262" t="s">
        <v>11913</v>
      </c>
      <c r="R4853" s="261"/>
      <c r="S4853" s="261"/>
      <c r="T4853" s="261"/>
      <c r="U4853" s="261"/>
      <c r="V4853" s="292"/>
      <c r="X4853" s="458"/>
      <c r="Y4853" s="266"/>
      <c r="Z4853" s="264"/>
      <c r="AA4853" s="264"/>
      <c r="AB4853" s="264"/>
      <c r="AF4853" s="458"/>
      <c r="AG4853" s="266"/>
      <c r="AN4853" s="458"/>
      <c r="AO4853" s="266"/>
      <c r="AV4853" s="266"/>
      <c r="BC4853" s="266"/>
      <c r="BM4853" s="275">
        <v>2</v>
      </c>
      <c r="BN4853" s="275"/>
      <c r="BO4853" s="275"/>
      <c r="BP4853" s="275"/>
      <c r="BQ4853" s="275"/>
      <c r="BR4853" s="275"/>
      <c r="BS4853" s="275"/>
      <c r="BT4853" s="275"/>
      <c r="BU4853" s="275"/>
      <c r="BV4853" s="275"/>
    </row>
    <row r="4854" spans="1:81" s="263" customFormat="1">
      <c r="A4854" s="458" t="s">
        <v>11918</v>
      </c>
      <c r="B4854" s="458"/>
      <c r="C4854" s="266"/>
      <c r="D4854" s="266"/>
      <c r="E4854" s="266"/>
      <c r="F4854" s="266"/>
      <c r="G4854" s="266"/>
      <c r="H4854" s="266"/>
      <c r="I4854" s="266"/>
      <c r="J4854" s="266"/>
      <c r="K4854" s="266"/>
      <c r="L4854" s="261" t="s">
        <v>11916</v>
      </c>
      <c r="M4854" s="261"/>
      <c r="N4854" s="261"/>
      <c r="O4854" s="458"/>
      <c r="P4854" s="266"/>
      <c r="Q4854" s="262" t="s">
        <v>11917</v>
      </c>
      <c r="R4854" s="261"/>
      <c r="S4854" s="261"/>
      <c r="T4854" s="261"/>
      <c r="U4854" s="261"/>
      <c r="V4854" s="292"/>
      <c r="X4854" s="458"/>
      <c r="Y4854" s="266"/>
      <c r="Z4854" s="264"/>
      <c r="AA4854" s="264"/>
      <c r="AB4854" s="264"/>
      <c r="AF4854" s="458"/>
      <c r="AG4854" s="266"/>
      <c r="AN4854" s="458"/>
      <c r="AO4854" s="266"/>
      <c r="AV4854" s="266"/>
      <c r="BC4854" s="266"/>
      <c r="BM4854" s="275">
        <v>2</v>
      </c>
      <c r="BN4854" s="275"/>
      <c r="BO4854" s="275"/>
      <c r="BP4854" s="275"/>
      <c r="BQ4854" s="275"/>
      <c r="BR4854" s="275"/>
      <c r="BS4854" s="275"/>
      <c r="BT4854" s="275"/>
      <c r="BU4854" s="275"/>
      <c r="BV4854" s="275"/>
    </row>
    <row r="4855" spans="1:81" s="263" customFormat="1">
      <c r="A4855" s="458" t="s">
        <v>11920</v>
      </c>
      <c r="B4855" s="458"/>
      <c r="C4855" s="266"/>
      <c r="D4855" s="266"/>
      <c r="E4855" s="266"/>
      <c r="F4855" s="266"/>
      <c r="G4855" s="266"/>
      <c r="H4855" s="266"/>
      <c r="I4855" s="266"/>
      <c r="J4855" s="266"/>
      <c r="K4855" s="266"/>
      <c r="L4855" s="261" t="s">
        <v>11919</v>
      </c>
      <c r="M4855" s="261"/>
      <c r="N4855" s="261"/>
      <c r="O4855" s="458"/>
      <c r="P4855" s="266"/>
      <c r="Q4855" s="262" t="s">
        <v>11917</v>
      </c>
      <c r="R4855" s="261"/>
      <c r="S4855" s="261"/>
      <c r="T4855" s="261"/>
      <c r="U4855" s="261"/>
      <c r="V4855" s="292"/>
      <c r="X4855" s="458"/>
      <c r="Y4855" s="266"/>
      <c r="Z4855" s="264"/>
      <c r="AA4855" s="264"/>
      <c r="AB4855" s="264"/>
      <c r="AF4855" s="458"/>
      <c r="AG4855" s="266"/>
      <c r="AN4855" s="458"/>
      <c r="AO4855" s="266"/>
      <c r="AV4855" s="266"/>
      <c r="BC4855" s="266"/>
      <c r="BM4855" s="275">
        <v>2</v>
      </c>
      <c r="BN4855" s="275"/>
      <c r="BO4855" s="275"/>
      <c r="BP4855" s="275"/>
      <c r="BQ4855" s="275"/>
      <c r="BR4855" s="275"/>
      <c r="BS4855" s="275"/>
      <c r="BT4855" s="275"/>
      <c r="BU4855" s="275"/>
      <c r="BV4855" s="275"/>
    </row>
    <row r="4856" spans="1:81" s="263" customFormat="1">
      <c r="A4856" s="458" t="s">
        <v>11920</v>
      </c>
      <c r="B4856" s="458"/>
      <c r="C4856" s="266"/>
      <c r="D4856" s="266"/>
      <c r="E4856" s="266"/>
      <c r="F4856" s="266"/>
      <c r="G4856" s="266"/>
      <c r="H4856" s="266"/>
      <c r="I4856" s="266"/>
      <c r="J4856" s="266"/>
      <c r="K4856" s="266"/>
      <c r="L4856" s="261" t="s">
        <v>11919</v>
      </c>
      <c r="M4856" s="261"/>
      <c r="N4856" s="261"/>
      <c r="O4856" s="458"/>
      <c r="P4856" s="266"/>
      <c r="Q4856" s="262" t="s">
        <v>11921</v>
      </c>
      <c r="R4856" s="261"/>
      <c r="S4856" s="261"/>
      <c r="T4856" s="261"/>
      <c r="U4856" s="261"/>
      <c r="V4856" s="292"/>
      <c r="X4856" s="458"/>
      <c r="Y4856" s="266"/>
      <c r="Z4856" s="264"/>
      <c r="AA4856" s="264"/>
      <c r="AB4856" s="264"/>
      <c r="AF4856" s="458"/>
      <c r="AG4856" s="266"/>
      <c r="AN4856" s="458"/>
      <c r="AO4856" s="266"/>
      <c r="AV4856" s="266"/>
      <c r="BC4856" s="266"/>
      <c r="BM4856" s="275">
        <v>2</v>
      </c>
      <c r="BN4856" s="275"/>
      <c r="BO4856" s="275"/>
      <c r="BP4856" s="275"/>
      <c r="BQ4856" s="275"/>
      <c r="BR4856" s="275"/>
      <c r="BS4856" s="275"/>
      <c r="BT4856" s="275"/>
      <c r="BU4856" s="275"/>
      <c r="BV4856" s="275"/>
    </row>
    <row r="4857" spans="1:81" s="263" customFormat="1">
      <c r="A4857" s="458" t="s">
        <v>11924</v>
      </c>
      <c r="B4857" s="458"/>
      <c r="C4857" s="266"/>
      <c r="D4857" s="266"/>
      <c r="E4857" s="266"/>
      <c r="F4857" s="266"/>
      <c r="G4857" s="266"/>
      <c r="H4857" s="266"/>
      <c r="I4857" s="266"/>
      <c r="J4857" s="266"/>
      <c r="K4857" s="266"/>
      <c r="L4857" s="261" t="s">
        <v>11922</v>
      </c>
      <c r="M4857" s="261"/>
      <c r="N4857" s="261"/>
      <c r="O4857" s="458"/>
      <c r="P4857" s="266"/>
      <c r="Q4857" s="262" t="s">
        <v>11923</v>
      </c>
      <c r="R4857" s="261"/>
      <c r="S4857" s="261"/>
      <c r="T4857" s="261"/>
      <c r="U4857" s="261"/>
      <c r="V4857" s="292"/>
      <c r="X4857" s="458"/>
      <c r="Y4857" s="266"/>
      <c r="Z4857" s="264"/>
      <c r="AA4857" s="264"/>
      <c r="AB4857" s="264"/>
      <c r="AF4857" s="458"/>
      <c r="AG4857" s="266"/>
      <c r="AN4857" s="458"/>
      <c r="AO4857" s="266"/>
      <c r="AV4857" s="266"/>
      <c r="BC4857" s="266"/>
      <c r="BM4857" s="275">
        <v>2</v>
      </c>
      <c r="BN4857" s="275"/>
      <c r="BO4857" s="275"/>
      <c r="BP4857" s="275"/>
      <c r="BQ4857" s="275"/>
      <c r="BR4857" s="275"/>
      <c r="BS4857" s="275"/>
      <c r="BT4857" s="275"/>
      <c r="BU4857" s="275"/>
      <c r="BV4857" s="275"/>
    </row>
    <row r="4858" spans="1:81" s="263" customFormat="1">
      <c r="A4858" s="458" t="s">
        <v>9311</v>
      </c>
      <c r="B4858" s="458"/>
      <c r="C4858" s="266"/>
      <c r="D4858" s="266"/>
      <c r="E4858" s="266"/>
      <c r="F4858" s="266"/>
      <c r="G4858" s="266"/>
      <c r="H4858" s="266"/>
      <c r="I4858" s="266"/>
      <c r="J4858" s="266"/>
      <c r="K4858" s="266"/>
      <c r="L4858" s="261" t="s">
        <v>11925</v>
      </c>
      <c r="M4858" s="261"/>
      <c r="N4858" s="261"/>
      <c r="O4858" s="458"/>
      <c r="P4858" s="266"/>
      <c r="Q4858" s="262" t="s">
        <v>11926</v>
      </c>
      <c r="R4858" s="261"/>
      <c r="S4858" s="261"/>
      <c r="T4858" s="261"/>
      <c r="U4858" s="261"/>
      <c r="V4858" s="292"/>
      <c r="X4858" s="458"/>
      <c r="Y4858" s="266"/>
      <c r="Z4858" s="264"/>
      <c r="AA4858" s="264"/>
      <c r="AB4858" s="264"/>
      <c r="AF4858" s="458"/>
      <c r="AG4858" s="266"/>
      <c r="AN4858" s="458"/>
      <c r="AO4858" s="266"/>
      <c r="AV4858" s="266"/>
      <c r="BC4858" s="266"/>
      <c r="BM4858" s="275">
        <v>2</v>
      </c>
      <c r="BN4858" s="275"/>
      <c r="BO4858" s="275"/>
      <c r="BP4858" s="275"/>
      <c r="BQ4858" s="275"/>
      <c r="BR4858" s="275"/>
      <c r="BS4858" s="275"/>
      <c r="BT4858" s="275"/>
      <c r="BU4858" s="275"/>
      <c r="BV4858" s="275"/>
    </row>
    <row r="4859" spans="1:81" s="263" customFormat="1">
      <c r="A4859" s="458" t="s">
        <v>11929</v>
      </c>
      <c r="B4859" s="458"/>
      <c r="C4859" s="266"/>
      <c r="D4859" s="266"/>
      <c r="E4859" s="266"/>
      <c r="F4859" s="266"/>
      <c r="G4859" s="266"/>
      <c r="H4859" s="266"/>
      <c r="I4859" s="266"/>
      <c r="J4859" s="266"/>
      <c r="K4859" s="266"/>
      <c r="L4859" s="261" t="s">
        <v>11927</v>
      </c>
      <c r="M4859" s="261"/>
      <c r="N4859" s="261"/>
      <c r="O4859" s="458"/>
      <c r="P4859" s="266"/>
      <c r="Q4859" s="262" t="s">
        <v>11928</v>
      </c>
      <c r="R4859" s="261"/>
      <c r="S4859" s="261"/>
      <c r="T4859" s="261"/>
      <c r="U4859" s="261"/>
      <c r="V4859" s="292"/>
      <c r="X4859" s="458"/>
      <c r="Y4859" s="266"/>
      <c r="Z4859" s="264"/>
      <c r="AA4859" s="264"/>
      <c r="AB4859" s="264"/>
      <c r="AF4859" s="458"/>
      <c r="AG4859" s="266"/>
      <c r="AN4859" s="458"/>
      <c r="AO4859" s="266"/>
      <c r="AV4859" s="266"/>
      <c r="BC4859" s="266"/>
      <c r="BM4859" s="275">
        <v>2</v>
      </c>
      <c r="BN4859" s="275"/>
      <c r="BO4859" s="275"/>
      <c r="BP4859" s="275"/>
      <c r="BQ4859" s="275"/>
      <c r="BR4859" s="275"/>
      <c r="BS4859" s="275"/>
      <c r="BT4859" s="275"/>
      <c r="BU4859" s="275"/>
      <c r="BV4859" s="275"/>
    </row>
    <row r="4860" spans="1:81" s="263" customFormat="1">
      <c r="A4860" s="458" t="s">
        <v>11932</v>
      </c>
      <c r="B4860" s="458"/>
      <c r="C4860" s="266"/>
      <c r="D4860" s="266"/>
      <c r="E4860" s="266"/>
      <c r="F4860" s="266"/>
      <c r="G4860" s="266"/>
      <c r="H4860" s="266"/>
      <c r="I4860" s="266"/>
      <c r="J4860" s="266"/>
      <c r="K4860" s="266"/>
      <c r="L4860" s="261" t="s">
        <v>11930</v>
      </c>
      <c r="M4860" s="261"/>
      <c r="N4860" s="261"/>
      <c r="O4860" s="458"/>
      <c r="P4860" s="266"/>
      <c r="Q4860" s="262" t="s">
        <v>11931</v>
      </c>
      <c r="R4860" s="261"/>
      <c r="S4860" s="261"/>
      <c r="T4860" s="261"/>
      <c r="U4860" s="261"/>
      <c r="V4860" s="292"/>
      <c r="X4860" s="458"/>
      <c r="Y4860" s="266"/>
      <c r="Z4860" s="264"/>
      <c r="AA4860" s="264"/>
      <c r="AB4860" s="264"/>
      <c r="AF4860" s="458"/>
      <c r="AG4860" s="266"/>
      <c r="AN4860" s="458"/>
      <c r="AO4860" s="266"/>
      <c r="AV4860" s="266"/>
      <c r="BC4860" s="266"/>
      <c r="BM4860" s="275">
        <v>2</v>
      </c>
      <c r="BN4860" s="275"/>
      <c r="BO4860" s="275"/>
      <c r="BP4860" s="275"/>
      <c r="BQ4860" s="275"/>
      <c r="BR4860" s="275"/>
      <c r="BS4860" s="275"/>
      <c r="BT4860" s="275"/>
      <c r="BU4860" s="275"/>
      <c r="BV4860" s="275"/>
    </row>
    <row r="4861" spans="1:81" s="263" customFormat="1">
      <c r="A4861" s="458" t="s">
        <v>11935</v>
      </c>
      <c r="B4861" s="458"/>
      <c r="C4861" s="266"/>
      <c r="D4861" s="266"/>
      <c r="E4861" s="266"/>
      <c r="F4861" s="266"/>
      <c r="G4861" s="266"/>
      <c r="H4861" s="266"/>
      <c r="I4861" s="266"/>
      <c r="J4861" s="266"/>
      <c r="K4861" s="266"/>
      <c r="L4861" s="261" t="s">
        <v>11933</v>
      </c>
      <c r="M4861" s="261"/>
      <c r="N4861" s="261"/>
      <c r="O4861" s="458"/>
      <c r="P4861" s="266"/>
      <c r="Q4861" s="262" t="s">
        <v>11934</v>
      </c>
      <c r="R4861" s="261"/>
      <c r="S4861" s="261"/>
      <c r="T4861" s="261"/>
      <c r="U4861" s="261"/>
      <c r="V4861" s="292"/>
      <c r="X4861" s="458"/>
      <c r="Y4861" s="266"/>
      <c r="Z4861" s="264"/>
      <c r="AA4861" s="264"/>
      <c r="AB4861" s="264"/>
      <c r="AF4861" s="458"/>
      <c r="AG4861" s="266"/>
      <c r="AN4861" s="458"/>
      <c r="AO4861" s="266"/>
      <c r="AV4861" s="266"/>
      <c r="BC4861" s="266"/>
      <c r="BM4861" s="275">
        <v>2</v>
      </c>
      <c r="BN4861" s="275"/>
      <c r="BO4861" s="275"/>
      <c r="BP4861" s="275"/>
      <c r="BQ4861" s="275"/>
      <c r="BR4861" s="275"/>
      <c r="BS4861" s="275"/>
      <c r="BT4861" s="275"/>
      <c r="BU4861" s="275"/>
      <c r="BV4861" s="275"/>
    </row>
    <row r="4862" spans="1:81" s="263" customFormat="1">
      <c r="A4862" s="458" t="s">
        <v>11938</v>
      </c>
      <c r="B4862" s="458"/>
      <c r="C4862" s="266"/>
      <c r="D4862" s="266"/>
      <c r="E4862" s="266"/>
      <c r="F4862" s="266"/>
      <c r="G4862" s="266"/>
      <c r="H4862" s="266"/>
      <c r="I4862" s="266"/>
      <c r="J4862" s="266"/>
      <c r="K4862" s="266"/>
      <c r="L4862" s="261" t="s">
        <v>11936</v>
      </c>
      <c r="M4862" s="261"/>
      <c r="N4862" s="261"/>
      <c r="O4862" s="458"/>
      <c r="P4862" s="266"/>
      <c r="Q4862" s="262" t="s">
        <v>11937</v>
      </c>
      <c r="R4862" s="261"/>
      <c r="S4862" s="261"/>
      <c r="T4862" s="261"/>
      <c r="U4862" s="261"/>
      <c r="V4862" s="292"/>
      <c r="X4862" s="458"/>
      <c r="Y4862" s="266"/>
      <c r="Z4862" s="264"/>
      <c r="AA4862" s="264"/>
      <c r="AB4862" s="264"/>
      <c r="AF4862" s="458"/>
      <c r="AG4862" s="266"/>
      <c r="AN4862" s="458"/>
      <c r="AO4862" s="266"/>
      <c r="AV4862" s="266"/>
      <c r="BC4862" s="266"/>
      <c r="BM4862" s="275">
        <v>2</v>
      </c>
      <c r="BN4862" s="275"/>
      <c r="BO4862" s="275"/>
      <c r="BP4862" s="275"/>
      <c r="BQ4862" s="275"/>
      <c r="BR4862" s="275"/>
      <c r="BS4862" s="275"/>
      <c r="BT4862" s="275"/>
      <c r="BU4862" s="275"/>
      <c r="BV4862" s="275"/>
    </row>
    <row r="4863" spans="1:81" s="263" customFormat="1">
      <c r="A4863" s="458" t="s">
        <v>11941</v>
      </c>
      <c r="B4863" s="458"/>
      <c r="C4863" s="266"/>
      <c r="D4863" s="266"/>
      <c r="E4863" s="266"/>
      <c r="F4863" s="266"/>
      <c r="G4863" s="266"/>
      <c r="H4863" s="266"/>
      <c r="I4863" s="266"/>
      <c r="J4863" s="266"/>
      <c r="K4863" s="266"/>
      <c r="L4863" s="261" t="s">
        <v>11939</v>
      </c>
      <c r="M4863" s="261"/>
      <c r="N4863" s="261"/>
      <c r="O4863" s="458"/>
      <c r="P4863" s="266"/>
      <c r="Q4863" s="262" t="s">
        <v>11940</v>
      </c>
      <c r="R4863" s="261"/>
      <c r="S4863" s="261"/>
      <c r="T4863" s="261"/>
      <c r="U4863" s="261"/>
      <c r="V4863" s="292"/>
      <c r="X4863" s="458"/>
      <c r="Y4863" s="266"/>
      <c r="Z4863" s="264"/>
      <c r="AA4863" s="264"/>
      <c r="AB4863" s="264"/>
      <c r="AF4863" s="458"/>
      <c r="AG4863" s="266"/>
      <c r="AN4863" s="458"/>
      <c r="AO4863" s="266"/>
      <c r="AV4863" s="266"/>
      <c r="BC4863" s="266"/>
      <c r="BM4863" s="275">
        <v>2</v>
      </c>
      <c r="BN4863" s="275"/>
      <c r="BO4863" s="275"/>
      <c r="BP4863" s="275"/>
      <c r="BQ4863" s="275"/>
      <c r="BR4863" s="275"/>
      <c r="BS4863" s="275"/>
      <c r="BT4863" s="275"/>
      <c r="BU4863" s="275"/>
      <c r="BV4863" s="275"/>
    </row>
    <row r="4864" spans="1:81" s="263" customFormat="1">
      <c r="A4864" s="458" t="s">
        <v>24637</v>
      </c>
      <c r="B4864" s="458"/>
      <c r="C4864" s="266"/>
      <c r="D4864" s="266"/>
      <c r="E4864" s="266"/>
      <c r="F4864" s="266"/>
      <c r="G4864" s="266"/>
      <c r="H4864" s="266"/>
      <c r="I4864" s="266"/>
      <c r="J4864" s="266"/>
      <c r="K4864" s="266"/>
      <c r="L4864" s="261" t="s">
        <v>11942</v>
      </c>
      <c r="M4864" s="261"/>
      <c r="N4864" s="261"/>
      <c r="O4864" s="458"/>
      <c r="P4864" s="266"/>
      <c r="Q4864" s="262" t="s">
        <v>11943</v>
      </c>
      <c r="R4864" s="261"/>
      <c r="S4864" s="261"/>
      <c r="T4864" s="261"/>
      <c r="U4864" s="261"/>
      <c r="V4864" s="292"/>
      <c r="X4864" s="458"/>
      <c r="Y4864" s="266"/>
      <c r="Z4864" s="264"/>
      <c r="AA4864" s="264"/>
      <c r="AB4864" s="264"/>
      <c r="AF4864" s="458"/>
      <c r="AG4864" s="266"/>
      <c r="AN4864" s="458"/>
      <c r="AO4864" s="266"/>
      <c r="AV4864" s="266"/>
      <c r="BC4864" s="266"/>
      <c r="BM4864" s="275">
        <v>2</v>
      </c>
      <c r="BN4864" s="275"/>
      <c r="BO4864" s="275"/>
      <c r="BP4864" s="275"/>
      <c r="BQ4864" s="275"/>
      <c r="BR4864" s="275"/>
      <c r="BS4864" s="275"/>
      <c r="BT4864" s="275"/>
      <c r="BU4864" s="275"/>
      <c r="BV4864" s="275"/>
      <c r="CB4864" s="263" t="s">
        <v>24475</v>
      </c>
      <c r="CC4864" s="437">
        <v>44136</v>
      </c>
    </row>
    <row r="4865" spans="1:74" s="263" customFormat="1">
      <c r="A4865" s="458" t="s">
        <v>11944</v>
      </c>
      <c r="B4865" s="458"/>
      <c r="C4865" s="266"/>
      <c r="D4865" s="266"/>
      <c r="E4865" s="266"/>
      <c r="F4865" s="266"/>
      <c r="G4865" s="266"/>
      <c r="H4865" s="266"/>
      <c r="I4865" s="266"/>
      <c r="J4865" s="266"/>
      <c r="K4865" s="266"/>
      <c r="L4865" s="261" t="s">
        <v>11945</v>
      </c>
      <c r="M4865" s="261"/>
      <c r="N4865" s="261"/>
      <c r="O4865" s="458"/>
      <c r="P4865" s="266"/>
      <c r="Q4865" s="262" t="s">
        <v>11943</v>
      </c>
      <c r="R4865" s="261"/>
      <c r="S4865" s="261"/>
      <c r="T4865" s="261"/>
      <c r="U4865" s="261"/>
      <c r="V4865" s="292"/>
      <c r="X4865" s="458"/>
      <c r="Y4865" s="266"/>
      <c r="Z4865" s="264"/>
      <c r="AA4865" s="264"/>
      <c r="AB4865" s="264"/>
      <c r="AF4865" s="458"/>
      <c r="AG4865" s="266"/>
      <c r="AN4865" s="458"/>
      <c r="AO4865" s="266"/>
      <c r="AV4865" s="266"/>
      <c r="BC4865" s="266"/>
      <c r="BM4865" s="275">
        <v>2</v>
      </c>
      <c r="BN4865" s="275"/>
      <c r="BO4865" s="275"/>
      <c r="BP4865" s="275"/>
      <c r="BQ4865" s="275"/>
      <c r="BR4865" s="275"/>
      <c r="BS4865" s="275"/>
      <c r="BT4865" s="275"/>
      <c r="BU4865" s="275"/>
      <c r="BV4865" s="275"/>
    </row>
    <row r="4866" spans="1:74" s="263" customFormat="1">
      <c r="A4866" s="458" t="s">
        <v>11948</v>
      </c>
      <c r="B4866" s="458"/>
      <c r="C4866" s="266"/>
      <c r="D4866" s="266"/>
      <c r="E4866" s="266"/>
      <c r="F4866" s="266"/>
      <c r="G4866" s="266"/>
      <c r="H4866" s="266"/>
      <c r="I4866" s="266"/>
      <c r="J4866" s="266"/>
      <c r="K4866" s="266"/>
      <c r="L4866" s="261" t="s">
        <v>11946</v>
      </c>
      <c r="M4866" s="261"/>
      <c r="N4866" s="261"/>
      <c r="O4866" s="458"/>
      <c r="P4866" s="266"/>
      <c r="Q4866" s="262" t="s">
        <v>11947</v>
      </c>
      <c r="R4866" s="261"/>
      <c r="S4866" s="261"/>
      <c r="T4866" s="261"/>
      <c r="U4866" s="261"/>
      <c r="V4866" s="292"/>
      <c r="X4866" s="458"/>
      <c r="Y4866" s="266"/>
      <c r="Z4866" s="264"/>
      <c r="AA4866" s="264"/>
      <c r="AB4866" s="264"/>
      <c r="AF4866" s="458"/>
      <c r="AG4866" s="266"/>
      <c r="AN4866" s="458"/>
      <c r="AO4866" s="266"/>
      <c r="AV4866" s="266"/>
      <c r="BC4866" s="266"/>
      <c r="BM4866" s="275">
        <v>2</v>
      </c>
      <c r="BN4866" s="275"/>
      <c r="BO4866" s="275"/>
      <c r="BP4866" s="275"/>
      <c r="BQ4866" s="275"/>
      <c r="BR4866" s="275"/>
      <c r="BS4866" s="275"/>
      <c r="BT4866" s="275"/>
      <c r="BU4866" s="275"/>
      <c r="BV4866" s="275"/>
    </row>
    <row r="4867" spans="1:74" s="263" customFormat="1">
      <c r="A4867" s="458" t="s">
        <v>11951</v>
      </c>
      <c r="B4867" s="458"/>
      <c r="C4867" s="266"/>
      <c r="D4867" s="266"/>
      <c r="E4867" s="266"/>
      <c r="F4867" s="266"/>
      <c r="G4867" s="266"/>
      <c r="H4867" s="266"/>
      <c r="I4867" s="266"/>
      <c r="J4867" s="266"/>
      <c r="K4867" s="266"/>
      <c r="L4867" s="261" t="s">
        <v>11949</v>
      </c>
      <c r="M4867" s="261"/>
      <c r="N4867" s="261"/>
      <c r="O4867" s="458"/>
      <c r="P4867" s="266"/>
      <c r="Q4867" s="262" t="s">
        <v>11950</v>
      </c>
      <c r="R4867" s="261"/>
      <c r="S4867" s="261"/>
      <c r="T4867" s="261"/>
      <c r="U4867" s="261"/>
      <c r="V4867" s="292"/>
      <c r="X4867" s="458"/>
      <c r="Y4867" s="266"/>
      <c r="Z4867" s="264"/>
      <c r="AA4867" s="264"/>
      <c r="AB4867" s="264"/>
      <c r="AF4867" s="458"/>
      <c r="AG4867" s="266"/>
      <c r="AN4867" s="458"/>
      <c r="AO4867" s="266"/>
      <c r="AV4867" s="266"/>
      <c r="BC4867" s="266"/>
      <c r="BM4867" s="275">
        <v>2</v>
      </c>
      <c r="BN4867" s="275"/>
      <c r="BO4867" s="275"/>
      <c r="BP4867" s="275"/>
      <c r="BQ4867" s="275"/>
      <c r="BR4867" s="275"/>
      <c r="BS4867" s="275"/>
      <c r="BT4867" s="275"/>
      <c r="BU4867" s="275"/>
      <c r="BV4867" s="275"/>
    </row>
    <row r="4868" spans="1:74" s="263" customFormat="1">
      <c r="A4868" s="458" t="s">
        <v>11954</v>
      </c>
      <c r="B4868" s="458"/>
      <c r="C4868" s="266"/>
      <c r="D4868" s="266"/>
      <c r="E4868" s="266"/>
      <c r="F4868" s="266"/>
      <c r="G4868" s="266"/>
      <c r="H4868" s="266"/>
      <c r="I4868" s="266"/>
      <c r="J4868" s="266"/>
      <c r="K4868" s="266"/>
      <c r="L4868" s="261" t="s">
        <v>11952</v>
      </c>
      <c r="M4868" s="261"/>
      <c r="N4868" s="261"/>
      <c r="O4868" s="458"/>
      <c r="P4868" s="266"/>
      <c r="Q4868" s="262" t="s">
        <v>11953</v>
      </c>
      <c r="R4868" s="261"/>
      <c r="S4868" s="261"/>
      <c r="T4868" s="261"/>
      <c r="U4868" s="261"/>
      <c r="V4868" s="292"/>
      <c r="X4868" s="458"/>
      <c r="Y4868" s="266"/>
      <c r="Z4868" s="264"/>
      <c r="AA4868" s="264"/>
      <c r="AB4868" s="264"/>
      <c r="AF4868" s="458"/>
      <c r="AG4868" s="266"/>
      <c r="AN4868" s="458"/>
      <c r="AO4868" s="266"/>
      <c r="AV4868" s="266"/>
      <c r="BC4868" s="266"/>
      <c r="BM4868" s="275">
        <v>2</v>
      </c>
      <c r="BN4868" s="275"/>
      <c r="BO4868" s="275"/>
      <c r="BP4868" s="275"/>
      <c r="BQ4868" s="275"/>
      <c r="BR4868" s="275"/>
      <c r="BS4868" s="275"/>
      <c r="BT4868" s="275"/>
      <c r="BU4868" s="275"/>
      <c r="BV4868" s="275"/>
    </row>
    <row r="4869" spans="1:74" s="263" customFormat="1">
      <c r="A4869" s="458" t="s">
        <v>11957</v>
      </c>
      <c r="B4869" s="458"/>
      <c r="C4869" s="266"/>
      <c r="D4869" s="266"/>
      <c r="E4869" s="266"/>
      <c r="F4869" s="266"/>
      <c r="G4869" s="266"/>
      <c r="H4869" s="266"/>
      <c r="I4869" s="266"/>
      <c r="J4869" s="266"/>
      <c r="K4869" s="266"/>
      <c r="L4869" s="261" t="s">
        <v>11955</v>
      </c>
      <c r="M4869" s="261"/>
      <c r="N4869" s="261"/>
      <c r="O4869" s="458"/>
      <c r="P4869" s="266"/>
      <c r="Q4869" s="262" t="s">
        <v>11956</v>
      </c>
      <c r="R4869" s="261"/>
      <c r="S4869" s="261"/>
      <c r="T4869" s="261"/>
      <c r="U4869" s="261"/>
      <c r="V4869" s="292"/>
      <c r="X4869" s="458"/>
      <c r="Y4869" s="266"/>
      <c r="Z4869" s="264"/>
      <c r="AA4869" s="264"/>
      <c r="AB4869" s="264"/>
      <c r="AF4869" s="458"/>
      <c r="AG4869" s="266"/>
      <c r="AN4869" s="458"/>
      <c r="AO4869" s="266"/>
      <c r="AV4869" s="266"/>
      <c r="BC4869" s="266"/>
      <c r="BM4869" s="275">
        <v>2</v>
      </c>
      <c r="BN4869" s="275"/>
      <c r="BO4869" s="275"/>
      <c r="BP4869" s="275"/>
      <c r="BQ4869" s="275"/>
      <c r="BR4869" s="275"/>
      <c r="BS4869" s="275"/>
      <c r="BT4869" s="275"/>
      <c r="BU4869" s="275"/>
      <c r="BV4869" s="275"/>
    </row>
    <row r="4870" spans="1:74" s="263" customFormat="1">
      <c r="A4870" s="458" t="s">
        <v>11960</v>
      </c>
      <c r="B4870" s="458"/>
      <c r="C4870" s="266"/>
      <c r="D4870" s="266"/>
      <c r="E4870" s="266"/>
      <c r="F4870" s="266"/>
      <c r="G4870" s="266"/>
      <c r="H4870" s="266"/>
      <c r="I4870" s="266"/>
      <c r="J4870" s="266"/>
      <c r="K4870" s="266"/>
      <c r="L4870" s="261" t="s">
        <v>11958</v>
      </c>
      <c r="M4870" s="261"/>
      <c r="N4870" s="261"/>
      <c r="O4870" s="458"/>
      <c r="P4870" s="266"/>
      <c r="Q4870" s="262" t="s">
        <v>11959</v>
      </c>
      <c r="R4870" s="261"/>
      <c r="S4870" s="261"/>
      <c r="T4870" s="261"/>
      <c r="U4870" s="261"/>
      <c r="V4870" s="292"/>
      <c r="X4870" s="458"/>
      <c r="Y4870" s="266"/>
      <c r="Z4870" s="264"/>
      <c r="AA4870" s="264"/>
      <c r="AB4870" s="264"/>
      <c r="AF4870" s="458"/>
      <c r="AG4870" s="266"/>
      <c r="AN4870" s="458"/>
      <c r="AO4870" s="266"/>
      <c r="AV4870" s="266"/>
      <c r="BC4870" s="266"/>
      <c r="BM4870" s="275">
        <v>2</v>
      </c>
      <c r="BN4870" s="275"/>
      <c r="BO4870" s="275"/>
      <c r="BP4870" s="275"/>
      <c r="BQ4870" s="275"/>
      <c r="BR4870" s="275"/>
      <c r="BS4870" s="275"/>
      <c r="BT4870" s="275"/>
      <c r="BU4870" s="275"/>
      <c r="BV4870" s="275"/>
    </row>
    <row r="4871" spans="1:74" s="263" customFormat="1">
      <c r="A4871" s="458" t="s">
        <v>11963</v>
      </c>
      <c r="B4871" s="458"/>
      <c r="C4871" s="266"/>
      <c r="D4871" s="266"/>
      <c r="E4871" s="266"/>
      <c r="F4871" s="266"/>
      <c r="G4871" s="266"/>
      <c r="H4871" s="266"/>
      <c r="I4871" s="266"/>
      <c r="J4871" s="266"/>
      <c r="K4871" s="266"/>
      <c r="L4871" s="261" t="s">
        <v>11961</v>
      </c>
      <c r="M4871" s="261"/>
      <c r="N4871" s="261"/>
      <c r="O4871" s="458"/>
      <c r="P4871" s="266"/>
      <c r="Q4871" s="262" t="s">
        <v>11962</v>
      </c>
      <c r="R4871" s="261"/>
      <c r="S4871" s="261"/>
      <c r="T4871" s="261"/>
      <c r="U4871" s="261"/>
      <c r="V4871" s="292"/>
      <c r="X4871" s="458"/>
      <c r="Y4871" s="266"/>
      <c r="Z4871" s="264"/>
      <c r="AA4871" s="264"/>
      <c r="AB4871" s="264"/>
      <c r="AF4871" s="458"/>
      <c r="AG4871" s="266"/>
      <c r="AN4871" s="458"/>
      <c r="AO4871" s="266"/>
      <c r="AV4871" s="266"/>
      <c r="BC4871" s="266"/>
      <c r="BM4871" s="275">
        <v>2</v>
      </c>
      <c r="BN4871" s="275"/>
      <c r="BO4871" s="275"/>
      <c r="BP4871" s="275"/>
      <c r="BQ4871" s="275"/>
      <c r="BR4871" s="275"/>
      <c r="BS4871" s="275"/>
      <c r="BT4871" s="275"/>
      <c r="BU4871" s="275"/>
      <c r="BV4871" s="275"/>
    </row>
    <row r="4872" spans="1:74" s="263" customFormat="1">
      <c r="A4872" s="458" t="s">
        <v>11963</v>
      </c>
      <c r="B4872" s="458"/>
      <c r="C4872" s="266"/>
      <c r="D4872" s="266"/>
      <c r="E4872" s="266"/>
      <c r="F4872" s="266"/>
      <c r="G4872" s="266"/>
      <c r="H4872" s="266"/>
      <c r="I4872" s="266"/>
      <c r="J4872" s="266"/>
      <c r="K4872" s="266"/>
      <c r="L4872" s="261" t="s">
        <v>11961</v>
      </c>
      <c r="M4872" s="261"/>
      <c r="N4872" s="261"/>
      <c r="O4872" s="458"/>
      <c r="P4872" s="266"/>
      <c r="Q4872" s="262" t="s">
        <v>11964</v>
      </c>
      <c r="R4872" s="261"/>
      <c r="S4872" s="261"/>
      <c r="T4872" s="261"/>
      <c r="U4872" s="261"/>
      <c r="V4872" s="292"/>
      <c r="X4872" s="458"/>
      <c r="Y4872" s="266"/>
      <c r="Z4872" s="264"/>
      <c r="AA4872" s="264"/>
      <c r="AB4872" s="264"/>
      <c r="AF4872" s="458"/>
      <c r="AG4872" s="266"/>
      <c r="AN4872" s="458"/>
      <c r="AO4872" s="266"/>
      <c r="AV4872" s="266"/>
      <c r="BC4872" s="266"/>
      <c r="BM4872" s="275">
        <v>2</v>
      </c>
      <c r="BN4872" s="275"/>
      <c r="BO4872" s="275"/>
      <c r="BP4872" s="275"/>
      <c r="BQ4872" s="275"/>
      <c r="BR4872" s="275"/>
      <c r="BS4872" s="275"/>
      <c r="BT4872" s="275"/>
      <c r="BU4872" s="275"/>
      <c r="BV4872" s="275"/>
    </row>
    <row r="4873" spans="1:74" s="263" customFormat="1">
      <c r="A4873" s="458" t="s">
        <v>11967</v>
      </c>
      <c r="B4873" s="458"/>
      <c r="C4873" s="266"/>
      <c r="D4873" s="266"/>
      <c r="E4873" s="266"/>
      <c r="F4873" s="266"/>
      <c r="G4873" s="266"/>
      <c r="H4873" s="266"/>
      <c r="I4873" s="266"/>
      <c r="J4873" s="266"/>
      <c r="K4873" s="266"/>
      <c r="L4873" s="261" t="s">
        <v>11965</v>
      </c>
      <c r="M4873" s="261"/>
      <c r="N4873" s="261"/>
      <c r="O4873" s="458"/>
      <c r="P4873" s="266"/>
      <c r="Q4873" s="262" t="s">
        <v>11966</v>
      </c>
      <c r="R4873" s="261"/>
      <c r="S4873" s="261"/>
      <c r="T4873" s="261"/>
      <c r="U4873" s="261"/>
      <c r="V4873" s="292"/>
      <c r="X4873" s="458"/>
      <c r="Y4873" s="266"/>
      <c r="Z4873" s="264"/>
      <c r="AA4873" s="264"/>
      <c r="AB4873" s="264"/>
      <c r="AF4873" s="458"/>
      <c r="AG4873" s="266"/>
      <c r="AN4873" s="458"/>
      <c r="AO4873" s="266"/>
      <c r="AV4873" s="266"/>
      <c r="BC4873" s="266"/>
      <c r="BM4873" s="275">
        <v>2</v>
      </c>
      <c r="BN4873" s="275"/>
      <c r="BO4873" s="275"/>
      <c r="BP4873" s="275"/>
      <c r="BQ4873" s="275"/>
      <c r="BR4873" s="275"/>
      <c r="BS4873" s="275"/>
      <c r="BT4873" s="275"/>
      <c r="BU4873" s="275"/>
      <c r="BV4873" s="275"/>
    </row>
    <row r="4874" spans="1:74" s="263" customFormat="1">
      <c r="A4874" s="457"/>
      <c r="B4874" s="457"/>
      <c r="C4874" s="260"/>
      <c r="D4874" s="260"/>
      <c r="E4874" s="260"/>
      <c r="F4874" s="260"/>
      <c r="G4874" s="260"/>
      <c r="H4874" s="260"/>
      <c r="I4874" s="260"/>
      <c r="J4874" s="260"/>
      <c r="K4874" s="260"/>
      <c r="L4874" s="261" t="s">
        <v>11968</v>
      </c>
      <c r="M4874" s="261"/>
      <c r="N4874" s="261"/>
      <c r="O4874" s="457"/>
      <c r="P4874" s="260"/>
      <c r="Q4874" s="262" t="s">
        <v>11969</v>
      </c>
      <c r="R4874" s="261"/>
      <c r="S4874" s="261"/>
      <c r="T4874" s="261"/>
      <c r="U4874" s="261"/>
      <c r="V4874" s="292"/>
      <c r="X4874" s="457"/>
      <c r="Y4874" s="260"/>
      <c r="Z4874" s="264"/>
      <c r="AA4874" s="264"/>
      <c r="AB4874" s="264"/>
      <c r="AF4874" s="457"/>
      <c r="AG4874" s="260"/>
      <c r="AN4874" s="457"/>
      <c r="AO4874" s="260"/>
      <c r="AV4874" s="260"/>
      <c r="BC4874" s="260"/>
      <c r="BM4874" s="275">
        <v>2</v>
      </c>
      <c r="BN4874" s="275"/>
      <c r="BO4874" s="275"/>
      <c r="BP4874" s="275"/>
      <c r="BQ4874" s="275"/>
      <c r="BR4874" s="275"/>
      <c r="BS4874" s="275"/>
      <c r="BT4874" s="275"/>
      <c r="BU4874" s="275"/>
      <c r="BV4874" s="275"/>
    </row>
    <row r="4875" spans="1:74" s="263" customFormat="1">
      <c r="A4875" s="457"/>
      <c r="B4875" s="457"/>
      <c r="C4875" s="260"/>
      <c r="D4875" s="260"/>
      <c r="E4875" s="260"/>
      <c r="F4875" s="260"/>
      <c r="G4875" s="260"/>
      <c r="H4875" s="260"/>
      <c r="I4875" s="260"/>
      <c r="J4875" s="260"/>
      <c r="K4875" s="260"/>
      <c r="L4875" s="261" t="s">
        <v>11968</v>
      </c>
      <c r="M4875" s="261"/>
      <c r="N4875" s="261"/>
      <c r="O4875" s="457"/>
      <c r="P4875" s="260"/>
      <c r="Q4875" s="262" t="s">
        <v>11028</v>
      </c>
      <c r="R4875" s="261"/>
      <c r="S4875" s="261"/>
      <c r="T4875" s="261"/>
      <c r="U4875" s="261"/>
      <c r="V4875" s="292"/>
      <c r="X4875" s="457"/>
      <c r="Y4875" s="260"/>
      <c r="Z4875" s="264"/>
      <c r="AA4875" s="264"/>
      <c r="AB4875" s="264"/>
      <c r="AF4875" s="457"/>
      <c r="AG4875" s="260"/>
      <c r="AN4875" s="457"/>
      <c r="AO4875" s="260"/>
      <c r="AV4875" s="260"/>
      <c r="BC4875" s="260"/>
      <c r="BM4875" s="275">
        <v>2</v>
      </c>
      <c r="BN4875" s="275"/>
      <c r="BO4875" s="275"/>
      <c r="BP4875" s="275"/>
      <c r="BQ4875" s="275"/>
      <c r="BR4875" s="275"/>
      <c r="BS4875" s="275"/>
      <c r="BT4875" s="275"/>
      <c r="BU4875" s="275"/>
      <c r="BV4875" s="275"/>
    </row>
    <row r="4876" spans="1:74" s="263" customFormat="1">
      <c r="A4876" s="457"/>
      <c r="B4876" s="457"/>
      <c r="C4876" s="260"/>
      <c r="D4876" s="260"/>
      <c r="E4876" s="260"/>
      <c r="F4876" s="260"/>
      <c r="G4876" s="260"/>
      <c r="H4876" s="260"/>
      <c r="I4876" s="260"/>
      <c r="J4876" s="260"/>
      <c r="K4876" s="260"/>
      <c r="L4876" s="261" t="s">
        <v>11970</v>
      </c>
      <c r="M4876" s="261"/>
      <c r="N4876" s="261"/>
      <c r="O4876" s="457"/>
      <c r="P4876" s="260"/>
      <c r="Q4876" s="262" t="s">
        <v>11971</v>
      </c>
      <c r="R4876" s="261"/>
      <c r="S4876" s="261"/>
      <c r="T4876" s="261"/>
      <c r="U4876" s="261"/>
      <c r="V4876" s="292"/>
      <c r="X4876" s="457"/>
      <c r="Y4876" s="260"/>
      <c r="Z4876" s="264"/>
      <c r="AA4876" s="264"/>
      <c r="AB4876" s="264"/>
      <c r="AF4876" s="457"/>
      <c r="AG4876" s="260"/>
      <c r="AN4876" s="457"/>
      <c r="AO4876" s="260"/>
      <c r="AV4876" s="260"/>
      <c r="BC4876" s="260"/>
      <c r="BM4876" s="275">
        <v>2</v>
      </c>
      <c r="BN4876" s="275"/>
      <c r="BO4876" s="275"/>
      <c r="BP4876" s="275"/>
      <c r="BQ4876" s="275"/>
      <c r="BR4876" s="275"/>
      <c r="BS4876" s="275"/>
      <c r="BT4876" s="275"/>
      <c r="BU4876" s="275"/>
      <c r="BV4876" s="275"/>
    </row>
    <row r="4877" spans="1:74" s="263" customFormat="1">
      <c r="A4877" s="457"/>
      <c r="B4877" s="457"/>
      <c r="C4877" s="260"/>
      <c r="D4877" s="260"/>
      <c r="E4877" s="260"/>
      <c r="F4877" s="260"/>
      <c r="G4877" s="260"/>
      <c r="H4877" s="260"/>
      <c r="I4877" s="260"/>
      <c r="J4877" s="260"/>
      <c r="K4877" s="260"/>
      <c r="L4877" s="261" t="s">
        <v>11972</v>
      </c>
      <c r="M4877" s="261"/>
      <c r="N4877" s="261"/>
      <c r="O4877" s="457"/>
      <c r="P4877" s="260"/>
      <c r="Q4877" s="262" t="s">
        <v>11973</v>
      </c>
      <c r="R4877" s="261"/>
      <c r="S4877" s="261"/>
      <c r="T4877" s="261"/>
      <c r="U4877" s="261"/>
      <c r="V4877" s="292"/>
      <c r="X4877" s="457"/>
      <c r="Y4877" s="260"/>
      <c r="Z4877" s="264"/>
      <c r="AA4877" s="264"/>
      <c r="AB4877" s="264"/>
      <c r="AF4877" s="457"/>
      <c r="AG4877" s="260"/>
      <c r="AN4877" s="457"/>
      <c r="AO4877" s="260"/>
      <c r="AV4877" s="260"/>
      <c r="BC4877" s="260"/>
      <c r="BM4877" s="275">
        <v>2</v>
      </c>
      <c r="BN4877" s="275"/>
      <c r="BO4877" s="275"/>
      <c r="BP4877" s="275"/>
      <c r="BQ4877" s="275"/>
      <c r="BR4877" s="275"/>
      <c r="BS4877" s="275"/>
      <c r="BT4877" s="275"/>
      <c r="BU4877" s="275"/>
      <c r="BV4877" s="275"/>
    </row>
    <row r="4878" spans="1:74" s="263" customFormat="1">
      <c r="A4878" s="457"/>
      <c r="B4878" s="457"/>
      <c r="C4878" s="260"/>
      <c r="D4878" s="260"/>
      <c r="E4878" s="260"/>
      <c r="F4878" s="260"/>
      <c r="G4878" s="260"/>
      <c r="H4878" s="260"/>
      <c r="I4878" s="260"/>
      <c r="J4878" s="260"/>
      <c r="K4878" s="260"/>
      <c r="L4878" s="261" t="s">
        <v>11972</v>
      </c>
      <c r="M4878" s="261"/>
      <c r="N4878" s="261"/>
      <c r="O4878" s="457"/>
      <c r="P4878" s="260"/>
      <c r="Q4878" s="262" t="s">
        <v>11974</v>
      </c>
      <c r="R4878" s="261"/>
      <c r="S4878" s="261"/>
      <c r="T4878" s="261"/>
      <c r="U4878" s="261"/>
      <c r="V4878" s="292"/>
      <c r="X4878" s="457"/>
      <c r="Y4878" s="260"/>
      <c r="Z4878" s="264"/>
      <c r="AA4878" s="264"/>
      <c r="AB4878" s="264"/>
      <c r="AF4878" s="457"/>
      <c r="AG4878" s="260"/>
      <c r="AN4878" s="457"/>
      <c r="AO4878" s="260"/>
      <c r="AV4878" s="260"/>
      <c r="BC4878" s="260"/>
      <c r="BM4878" s="275">
        <v>2</v>
      </c>
      <c r="BN4878" s="275"/>
      <c r="BO4878" s="275"/>
      <c r="BP4878" s="275"/>
      <c r="BQ4878" s="275"/>
      <c r="BR4878" s="275"/>
      <c r="BS4878" s="275"/>
      <c r="BT4878" s="275"/>
      <c r="BU4878" s="275"/>
      <c r="BV4878" s="275"/>
    </row>
    <row r="4879" spans="1:74" s="263" customFormat="1">
      <c r="A4879" s="457"/>
      <c r="B4879" s="457"/>
      <c r="C4879" s="260"/>
      <c r="D4879" s="260"/>
      <c r="E4879" s="260"/>
      <c r="F4879" s="260"/>
      <c r="G4879" s="260"/>
      <c r="H4879" s="260"/>
      <c r="I4879" s="260"/>
      <c r="J4879" s="260"/>
      <c r="K4879" s="260"/>
      <c r="L4879" s="261" t="s">
        <v>10452</v>
      </c>
      <c r="M4879" s="261"/>
      <c r="N4879" s="261"/>
      <c r="O4879" s="457"/>
      <c r="P4879" s="260"/>
      <c r="Q4879" s="262" t="s">
        <v>9039</v>
      </c>
      <c r="R4879" s="261"/>
      <c r="S4879" s="261"/>
      <c r="T4879" s="261"/>
      <c r="U4879" s="261"/>
      <c r="V4879" s="292"/>
      <c r="X4879" s="457"/>
      <c r="Y4879" s="260"/>
      <c r="Z4879" s="264"/>
      <c r="AA4879" s="264"/>
      <c r="AB4879" s="264"/>
      <c r="AF4879" s="457"/>
      <c r="AG4879" s="260"/>
      <c r="AN4879" s="457"/>
      <c r="AO4879" s="260"/>
      <c r="AV4879" s="260"/>
      <c r="BC4879" s="260"/>
      <c r="BM4879" s="275">
        <v>2</v>
      </c>
      <c r="BN4879" s="275"/>
      <c r="BO4879" s="275"/>
      <c r="BP4879" s="275"/>
      <c r="BQ4879" s="275"/>
      <c r="BR4879" s="275"/>
      <c r="BS4879" s="275"/>
      <c r="BT4879" s="275"/>
      <c r="BU4879" s="275"/>
      <c r="BV4879" s="275"/>
    </row>
    <row r="4880" spans="1:74" s="263" customFormat="1">
      <c r="A4880" s="457"/>
      <c r="B4880" s="457"/>
      <c r="C4880" s="260"/>
      <c r="D4880" s="260"/>
      <c r="E4880" s="260"/>
      <c r="F4880" s="260"/>
      <c r="G4880" s="260"/>
      <c r="H4880" s="260"/>
      <c r="I4880" s="260"/>
      <c r="J4880" s="260"/>
      <c r="K4880" s="260"/>
      <c r="L4880" s="261" t="s">
        <v>10452</v>
      </c>
      <c r="M4880" s="261"/>
      <c r="N4880" s="261"/>
      <c r="O4880" s="457"/>
      <c r="P4880" s="260"/>
      <c r="Q4880" s="262" t="s">
        <v>6324</v>
      </c>
      <c r="R4880" s="261"/>
      <c r="S4880" s="261"/>
      <c r="T4880" s="261"/>
      <c r="U4880" s="261"/>
      <c r="V4880" s="292"/>
      <c r="X4880" s="457"/>
      <c r="Y4880" s="260"/>
      <c r="Z4880" s="264"/>
      <c r="AA4880" s="264"/>
      <c r="AB4880" s="264"/>
      <c r="AF4880" s="457"/>
      <c r="AG4880" s="260"/>
      <c r="AN4880" s="457"/>
      <c r="AO4880" s="260"/>
      <c r="AV4880" s="260"/>
      <c r="BC4880" s="260"/>
      <c r="BM4880" s="275">
        <v>2</v>
      </c>
      <c r="BN4880" s="275"/>
      <c r="BO4880" s="275"/>
      <c r="BP4880" s="275"/>
      <c r="BQ4880" s="275"/>
      <c r="BR4880" s="275"/>
      <c r="BS4880" s="275"/>
      <c r="BT4880" s="275"/>
      <c r="BU4880" s="275"/>
      <c r="BV4880" s="275"/>
    </row>
    <row r="4881" spans="1:74" s="263" customFormat="1">
      <c r="A4881" s="457"/>
      <c r="B4881" s="457"/>
      <c r="C4881" s="260"/>
      <c r="D4881" s="260"/>
      <c r="E4881" s="260"/>
      <c r="F4881" s="260"/>
      <c r="G4881" s="260"/>
      <c r="H4881" s="260"/>
      <c r="I4881" s="260"/>
      <c r="J4881" s="260"/>
      <c r="K4881" s="260"/>
      <c r="L4881" s="261" t="s">
        <v>10452</v>
      </c>
      <c r="M4881" s="261"/>
      <c r="N4881" s="261"/>
      <c r="O4881" s="457"/>
      <c r="P4881" s="260"/>
      <c r="Q4881" s="262" t="s">
        <v>11975</v>
      </c>
      <c r="R4881" s="261"/>
      <c r="S4881" s="261"/>
      <c r="T4881" s="261"/>
      <c r="U4881" s="261"/>
      <c r="V4881" s="292"/>
      <c r="X4881" s="457"/>
      <c r="Y4881" s="260"/>
      <c r="Z4881" s="264"/>
      <c r="AA4881" s="264"/>
      <c r="AB4881" s="264"/>
      <c r="AF4881" s="457"/>
      <c r="AG4881" s="260"/>
      <c r="AN4881" s="457"/>
      <c r="AO4881" s="260"/>
      <c r="AV4881" s="260"/>
      <c r="BC4881" s="260"/>
      <c r="BM4881" s="275">
        <v>2</v>
      </c>
      <c r="BN4881" s="275"/>
      <c r="BO4881" s="275"/>
      <c r="BP4881" s="275"/>
      <c r="BQ4881" s="275"/>
      <c r="BR4881" s="275"/>
      <c r="BS4881" s="275"/>
      <c r="BT4881" s="275"/>
      <c r="BU4881" s="275"/>
      <c r="BV4881" s="275"/>
    </row>
    <row r="4882" spans="1:74" s="263" customFormat="1">
      <c r="A4882" s="457"/>
      <c r="B4882" s="457"/>
      <c r="C4882" s="260"/>
      <c r="D4882" s="260"/>
      <c r="E4882" s="260"/>
      <c r="F4882" s="260"/>
      <c r="G4882" s="260"/>
      <c r="H4882" s="260"/>
      <c r="I4882" s="260"/>
      <c r="J4882" s="260"/>
      <c r="K4882" s="260"/>
      <c r="L4882" s="261" t="s">
        <v>11976</v>
      </c>
      <c r="M4882" s="261"/>
      <c r="N4882" s="261"/>
      <c r="O4882" s="457"/>
      <c r="P4882" s="260"/>
      <c r="Q4882" s="262" t="s">
        <v>11977</v>
      </c>
      <c r="R4882" s="261"/>
      <c r="S4882" s="261"/>
      <c r="T4882" s="261"/>
      <c r="U4882" s="261"/>
      <c r="V4882" s="292"/>
      <c r="X4882" s="457"/>
      <c r="Y4882" s="260"/>
      <c r="Z4882" s="264"/>
      <c r="AA4882" s="264"/>
      <c r="AB4882" s="264"/>
      <c r="AF4882" s="457"/>
      <c r="AG4882" s="260"/>
      <c r="AN4882" s="457"/>
      <c r="AO4882" s="260"/>
      <c r="AV4882" s="260"/>
      <c r="BC4882" s="260"/>
      <c r="BM4882" s="275">
        <v>2</v>
      </c>
      <c r="BN4882" s="275"/>
      <c r="BO4882" s="275"/>
      <c r="BP4882" s="275"/>
      <c r="BQ4882" s="275"/>
      <c r="BR4882" s="275"/>
      <c r="BS4882" s="275"/>
      <c r="BT4882" s="275"/>
      <c r="BU4882" s="275"/>
      <c r="BV4882" s="275"/>
    </row>
    <row r="4883" spans="1:74" s="263" customFormat="1">
      <c r="A4883" s="457"/>
      <c r="B4883" s="457"/>
      <c r="C4883" s="260"/>
      <c r="D4883" s="260"/>
      <c r="E4883" s="260"/>
      <c r="F4883" s="260"/>
      <c r="G4883" s="260"/>
      <c r="H4883" s="260"/>
      <c r="I4883" s="260"/>
      <c r="J4883" s="260"/>
      <c r="K4883" s="260"/>
      <c r="L4883" s="261" t="s">
        <v>11976</v>
      </c>
      <c r="M4883" s="261"/>
      <c r="N4883" s="261"/>
      <c r="O4883" s="457"/>
      <c r="P4883" s="260"/>
      <c r="Q4883" s="262" t="s">
        <v>11978</v>
      </c>
      <c r="R4883" s="261"/>
      <c r="S4883" s="261"/>
      <c r="T4883" s="261"/>
      <c r="U4883" s="261"/>
      <c r="V4883" s="292"/>
      <c r="X4883" s="457"/>
      <c r="Y4883" s="260"/>
      <c r="Z4883" s="264"/>
      <c r="AA4883" s="264"/>
      <c r="AB4883" s="264"/>
      <c r="AF4883" s="457"/>
      <c r="AG4883" s="260"/>
      <c r="AN4883" s="457"/>
      <c r="AO4883" s="260"/>
      <c r="AV4883" s="260"/>
      <c r="BC4883" s="260"/>
      <c r="BM4883" s="275">
        <v>2</v>
      </c>
      <c r="BN4883" s="275"/>
      <c r="BO4883" s="275"/>
      <c r="BP4883" s="275"/>
      <c r="BQ4883" s="275"/>
      <c r="BR4883" s="275"/>
      <c r="BS4883" s="275"/>
      <c r="BT4883" s="275"/>
      <c r="BU4883" s="275"/>
      <c r="BV4883" s="275"/>
    </row>
    <row r="4884" spans="1:74" s="263" customFormat="1">
      <c r="A4884" s="458" t="s">
        <v>7089</v>
      </c>
      <c r="B4884" s="458"/>
      <c r="C4884" s="266"/>
      <c r="D4884" s="266"/>
      <c r="E4884" s="266"/>
      <c r="F4884" s="266"/>
      <c r="G4884" s="266"/>
      <c r="H4884" s="266"/>
      <c r="I4884" s="266"/>
      <c r="J4884" s="266"/>
      <c r="K4884" s="266"/>
      <c r="L4884" s="261" t="s">
        <v>11979</v>
      </c>
      <c r="M4884" s="261"/>
      <c r="N4884" s="261"/>
      <c r="O4884" s="458"/>
      <c r="P4884" s="266"/>
      <c r="Q4884" s="262" t="s">
        <v>11980</v>
      </c>
      <c r="R4884" s="261"/>
      <c r="S4884" s="261"/>
      <c r="T4884" s="261"/>
      <c r="U4884" s="261"/>
      <c r="V4884" s="292"/>
      <c r="X4884" s="458"/>
      <c r="Y4884" s="266"/>
      <c r="Z4884" s="264"/>
      <c r="AA4884" s="264"/>
      <c r="AB4884" s="264"/>
      <c r="AF4884" s="458"/>
      <c r="AG4884" s="266"/>
      <c r="AN4884" s="458"/>
      <c r="AO4884" s="266"/>
      <c r="AV4884" s="266"/>
      <c r="BC4884" s="266"/>
      <c r="BM4884" s="275">
        <v>2</v>
      </c>
      <c r="BN4884" s="275"/>
      <c r="BO4884" s="275"/>
      <c r="BP4884" s="275"/>
      <c r="BQ4884" s="275"/>
      <c r="BR4884" s="275"/>
      <c r="BS4884" s="275"/>
      <c r="BT4884" s="275"/>
      <c r="BU4884" s="275"/>
      <c r="BV4884" s="275"/>
    </row>
    <row r="4885" spans="1:74" s="263" customFormat="1">
      <c r="A4885" s="458" t="s">
        <v>11983</v>
      </c>
      <c r="B4885" s="458"/>
      <c r="C4885" s="266"/>
      <c r="D4885" s="266"/>
      <c r="E4885" s="266"/>
      <c r="F4885" s="266"/>
      <c r="G4885" s="266"/>
      <c r="H4885" s="266"/>
      <c r="I4885" s="266"/>
      <c r="J4885" s="266"/>
      <c r="K4885" s="266"/>
      <c r="L4885" s="261" t="s">
        <v>11981</v>
      </c>
      <c r="M4885" s="261"/>
      <c r="N4885" s="261"/>
      <c r="O4885" s="458"/>
      <c r="P4885" s="266"/>
      <c r="Q4885" s="262" t="s">
        <v>11982</v>
      </c>
      <c r="R4885" s="261"/>
      <c r="S4885" s="261"/>
      <c r="T4885" s="261"/>
      <c r="U4885" s="261"/>
      <c r="V4885" s="292"/>
      <c r="X4885" s="458"/>
      <c r="Y4885" s="266"/>
      <c r="Z4885" s="264"/>
      <c r="AA4885" s="264"/>
      <c r="AB4885" s="264"/>
      <c r="AF4885" s="458"/>
      <c r="AG4885" s="266"/>
      <c r="AN4885" s="458"/>
      <c r="AO4885" s="266"/>
      <c r="AV4885" s="266"/>
      <c r="BC4885" s="266"/>
      <c r="BM4885" s="275">
        <v>2</v>
      </c>
      <c r="BN4885" s="275"/>
      <c r="BO4885" s="275"/>
      <c r="BP4885" s="275"/>
      <c r="BQ4885" s="275"/>
      <c r="BR4885" s="275"/>
      <c r="BS4885" s="275"/>
      <c r="BT4885" s="275"/>
      <c r="BU4885" s="275"/>
      <c r="BV4885" s="275"/>
    </row>
    <row r="4886" spans="1:74" s="263" customFormat="1">
      <c r="A4886" s="458" t="s">
        <v>11983</v>
      </c>
      <c r="B4886" s="458"/>
      <c r="C4886" s="266"/>
      <c r="D4886" s="266"/>
      <c r="E4886" s="266"/>
      <c r="F4886" s="266"/>
      <c r="G4886" s="266"/>
      <c r="H4886" s="266"/>
      <c r="I4886" s="266"/>
      <c r="J4886" s="266"/>
      <c r="K4886" s="266"/>
      <c r="L4886" s="261" t="s">
        <v>11981</v>
      </c>
      <c r="M4886" s="261"/>
      <c r="N4886" s="261"/>
      <c r="O4886" s="458"/>
      <c r="P4886" s="266"/>
      <c r="Q4886" s="262" t="s">
        <v>11984</v>
      </c>
      <c r="R4886" s="261"/>
      <c r="S4886" s="261"/>
      <c r="T4886" s="261"/>
      <c r="U4886" s="261"/>
      <c r="V4886" s="292"/>
      <c r="X4886" s="458"/>
      <c r="Y4886" s="266"/>
      <c r="Z4886" s="264"/>
      <c r="AA4886" s="264"/>
      <c r="AB4886" s="264"/>
      <c r="AF4886" s="458"/>
      <c r="AG4886" s="266"/>
      <c r="AN4886" s="458"/>
      <c r="AO4886" s="266"/>
      <c r="AV4886" s="266"/>
      <c r="BC4886" s="266"/>
      <c r="BM4886" s="275">
        <v>2</v>
      </c>
      <c r="BN4886" s="275"/>
      <c r="BO4886" s="275"/>
      <c r="BP4886" s="275"/>
      <c r="BQ4886" s="275"/>
      <c r="BR4886" s="275"/>
      <c r="BS4886" s="275"/>
      <c r="BT4886" s="275"/>
      <c r="BU4886" s="275"/>
      <c r="BV4886" s="275"/>
    </row>
    <row r="4887" spans="1:74" s="263" customFormat="1">
      <c r="A4887" s="457"/>
      <c r="B4887" s="457"/>
      <c r="C4887" s="260"/>
      <c r="D4887" s="260"/>
      <c r="E4887" s="260"/>
      <c r="F4887" s="260"/>
      <c r="G4887" s="260"/>
      <c r="H4887" s="260"/>
      <c r="I4887" s="260"/>
      <c r="J4887" s="260"/>
      <c r="K4887" s="260"/>
      <c r="L4887" s="261" t="s">
        <v>11985</v>
      </c>
      <c r="M4887" s="261"/>
      <c r="N4887" s="261"/>
      <c r="O4887" s="457"/>
      <c r="P4887" s="260"/>
      <c r="Q4887" s="262" t="s">
        <v>6365</v>
      </c>
      <c r="R4887" s="261"/>
      <c r="S4887" s="261"/>
      <c r="T4887" s="261"/>
      <c r="U4887" s="261"/>
      <c r="V4887" s="292"/>
      <c r="X4887" s="457"/>
      <c r="Y4887" s="260"/>
      <c r="Z4887" s="264"/>
      <c r="AA4887" s="264"/>
      <c r="AB4887" s="264"/>
      <c r="AF4887" s="457"/>
      <c r="AG4887" s="260"/>
      <c r="AN4887" s="457"/>
      <c r="AO4887" s="260"/>
      <c r="AV4887" s="260"/>
      <c r="BC4887" s="260"/>
      <c r="BM4887" s="275">
        <v>2</v>
      </c>
      <c r="BN4887" s="275"/>
      <c r="BO4887" s="275"/>
      <c r="BP4887" s="275"/>
      <c r="BQ4887" s="275"/>
      <c r="BR4887" s="275"/>
      <c r="BS4887" s="275"/>
      <c r="BT4887" s="275"/>
      <c r="BU4887" s="275"/>
      <c r="BV4887" s="275"/>
    </row>
    <row r="4888" spans="1:74" s="263" customFormat="1">
      <c r="A4888" s="458" t="s">
        <v>11988</v>
      </c>
      <c r="B4888" s="458"/>
      <c r="C4888" s="266"/>
      <c r="D4888" s="266"/>
      <c r="E4888" s="266"/>
      <c r="F4888" s="266"/>
      <c r="G4888" s="266"/>
      <c r="H4888" s="266"/>
      <c r="I4888" s="266"/>
      <c r="J4888" s="266"/>
      <c r="K4888" s="266"/>
      <c r="L4888" s="261" t="s">
        <v>11986</v>
      </c>
      <c r="M4888" s="261"/>
      <c r="N4888" s="261"/>
      <c r="O4888" s="458"/>
      <c r="P4888" s="266"/>
      <c r="Q4888" s="262" t="s">
        <v>11987</v>
      </c>
      <c r="R4888" s="261"/>
      <c r="S4888" s="261"/>
      <c r="T4888" s="261"/>
      <c r="U4888" s="261"/>
      <c r="V4888" s="292"/>
      <c r="X4888" s="458"/>
      <c r="Y4888" s="266"/>
      <c r="Z4888" s="264"/>
      <c r="AA4888" s="264"/>
      <c r="AB4888" s="264"/>
      <c r="AF4888" s="458"/>
      <c r="AG4888" s="266"/>
      <c r="AN4888" s="458"/>
      <c r="AO4888" s="266"/>
      <c r="AV4888" s="266"/>
      <c r="BC4888" s="266"/>
      <c r="BM4888" s="275">
        <v>2</v>
      </c>
      <c r="BN4888" s="275"/>
      <c r="BO4888" s="275"/>
      <c r="BP4888" s="275"/>
      <c r="BQ4888" s="275"/>
      <c r="BR4888" s="275"/>
      <c r="BS4888" s="275"/>
      <c r="BT4888" s="275"/>
      <c r="BU4888" s="275"/>
      <c r="BV4888" s="275"/>
    </row>
    <row r="4889" spans="1:74" s="263" customFormat="1">
      <c r="A4889" s="457"/>
      <c r="B4889" s="457"/>
      <c r="C4889" s="260"/>
      <c r="D4889" s="260"/>
      <c r="E4889" s="260"/>
      <c r="F4889" s="260"/>
      <c r="G4889" s="260"/>
      <c r="H4889" s="260"/>
      <c r="I4889" s="260"/>
      <c r="J4889" s="260"/>
      <c r="K4889" s="260"/>
      <c r="L4889" s="261" t="s">
        <v>11989</v>
      </c>
      <c r="M4889" s="261"/>
      <c r="N4889" s="261"/>
      <c r="O4889" s="457"/>
      <c r="P4889" s="260"/>
      <c r="Q4889" s="262" t="s">
        <v>11990</v>
      </c>
      <c r="R4889" s="261"/>
      <c r="S4889" s="261"/>
      <c r="T4889" s="261"/>
      <c r="U4889" s="261"/>
      <c r="V4889" s="292"/>
      <c r="X4889" s="457"/>
      <c r="Y4889" s="260"/>
      <c r="Z4889" s="264"/>
      <c r="AA4889" s="264"/>
      <c r="AB4889" s="264"/>
      <c r="AF4889" s="457"/>
      <c r="AG4889" s="260"/>
      <c r="AN4889" s="457"/>
      <c r="AO4889" s="260"/>
      <c r="AV4889" s="260"/>
      <c r="BC4889" s="260"/>
      <c r="BM4889" s="275">
        <v>2</v>
      </c>
      <c r="BN4889" s="275"/>
      <c r="BO4889" s="275"/>
      <c r="BP4889" s="275"/>
      <c r="BQ4889" s="275"/>
      <c r="BR4889" s="275"/>
      <c r="BS4889" s="275"/>
      <c r="BT4889" s="275"/>
      <c r="BU4889" s="275"/>
      <c r="BV4889" s="275"/>
    </row>
    <row r="4890" spans="1:74" s="263" customFormat="1">
      <c r="A4890" s="457"/>
      <c r="B4890" s="457"/>
      <c r="C4890" s="260"/>
      <c r="D4890" s="260"/>
      <c r="E4890" s="260"/>
      <c r="F4890" s="260"/>
      <c r="G4890" s="260"/>
      <c r="H4890" s="260"/>
      <c r="I4890" s="260"/>
      <c r="J4890" s="260"/>
      <c r="K4890" s="260"/>
      <c r="L4890" s="261" t="s">
        <v>11991</v>
      </c>
      <c r="M4890" s="261"/>
      <c r="N4890" s="261"/>
      <c r="O4890" s="457"/>
      <c r="P4890" s="260"/>
      <c r="Q4890" s="262" t="s">
        <v>11992</v>
      </c>
      <c r="R4890" s="261"/>
      <c r="S4890" s="261"/>
      <c r="T4890" s="261"/>
      <c r="U4890" s="261"/>
      <c r="V4890" s="292"/>
      <c r="X4890" s="457"/>
      <c r="Y4890" s="260"/>
      <c r="Z4890" s="264"/>
      <c r="AA4890" s="264"/>
      <c r="AB4890" s="264"/>
      <c r="AF4890" s="457"/>
      <c r="AG4890" s="260"/>
      <c r="AN4890" s="457"/>
      <c r="AO4890" s="260"/>
      <c r="AV4890" s="260"/>
      <c r="BC4890" s="260"/>
      <c r="BM4890" s="275">
        <v>2</v>
      </c>
      <c r="BN4890" s="275"/>
      <c r="BO4890" s="275"/>
      <c r="BP4890" s="275"/>
      <c r="BQ4890" s="275"/>
      <c r="BR4890" s="275"/>
      <c r="BS4890" s="275"/>
      <c r="BT4890" s="275"/>
      <c r="BU4890" s="275"/>
      <c r="BV4890" s="275"/>
    </row>
    <row r="4891" spans="1:74" s="263" customFormat="1">
      <c r="A4891" s="458" t="s">
        <v>4891</v>
      </c>
      <c r="B4891" s="458"/>
      <c r="C4891" s="266"/>
      <c r="D4891" s="266"/>
      <c r="E4891" s="266"/>
      <c r="F4891" s="266"/>
      <c r="G4891" s="266"/>
      <c r="H4891" s="266"/>
      <c r="I4891" s="266"/>
      <c r="J4891" s="266"/>
      <c r="K4891" s="266"/>
      <c r="L4891" s="261" t="s">
        <v>11993</v>
      </c>
      <c r="M4891" s="261"/>
      <c r="N4891" s="261"/>
      <c r="O4891" s="458"/>
      <c r="P4891" s="266"/>
      <c r="Q4891" s="262" t="s">
        <v>4890</v>
      </c>
      <c r="R4891" s="261"/>
      <c r="S4891" s="261"/>
      <c r="T4891" s="261"/>
      <c r="U4891" s="261"/>
      <c r="V4891" s="292"/>
      <c r="X4891" s="458"/>
      <c r="Y4891" s="266"/>
      <c r="Z4891" s="264"/>
      <c r="AA4891" s="264"/>
      <c r="AB4891" s="264"/>
      <c r="AF4891" s="458"/>
      <c r="AG4891" s="266"/>
      <c r="AN4891" s="458"/>
      <c r="AO4891" s="266"/>
      <c r="AV4891" s="266"/>
      <c r="BC4891" s="266"/>
      <c r="BM4891" s="275">
        <v>2</v>
      </c>
      <c r="BN4891" s="275"/>
      <c r="BO4891" s="275"/>
      <c r="BP4891" s="275"/>
      <c r="BQ4891" s="275"/>
      <c r="BR4891" s="275"/>
      <c r="BS4891" s="275"/>
      <c r="BT4891" s="275"/>
      <c r="BU4891" s="275"/>
      <c r="BV4891" s="275"/>
    </row>
    <row r="4892" spans="1:74" s="263" customFormat="1">
      <c r="A4892" s="457"/>
      <c r="B4892" s="457"/>
      <c r="C4892" s="260"/>
      <c r="D4892" s="260"/>
      <c r="E4892" s="260"/>
      <c r="F4892" s="260"/>
      <c r="G4892" s="260"/>
      <c r="H4892" s="260"/>
      <c r="I4892" s="260"/>
      <c r="J4892" s="260"/>
      <c r="K4892" s="260"/>
      <c r="L4892" s="261" t="s">
        <v>11994</v>
      </c>
      <c r="M4892" s="261"/>
      <c r="N4892" s="261"/>
      <c r="O4892" s="457"/>
      <c r="P4892" s="260"/>
      <c r="Q4892" s="262" t="s">
        <v>11995</v>
      </c>
      <c r="R4892" s="261"/>
      <c r="S4892" s="261"/>
      <c r="T4892" s="261"/>
      <c r="U4892" s="261"/>
      <c r="V4892" s="292"/>
      <c r="X4892" s="457"/>
      <c r="Y4892" s="260"/>
      <c r="Z4892" s="264"/>
      <c r="AA4892" s="264"/>
      <c r="AB4892" s="264"/>
      <c r="AF4892" s="457"/>
      <c r="AG4892" s="260"/>
      <c r="AN4892" s="457"/>
      <c r="AO4892" s="260"/>
      <c r="AV4892" s="260"/>
      <c r="BC4892" s="260"/>
      <c r="BM4892" s="275">
        <v>2</v>
      </c>
      <c r="BN4892" s="275"/>
      <c r="BO4892" s="275"/>
      <c r="BP4892" s="275"/>
      <c r="BQ4892" s="275"/>
      <c r="BR4892" s="275"/>
      <c r="BS4892" s="275"/>
      <c r="BT4892" s="275"/>
      <c r="BU4892" s="275"/>
      <c r="BV4892" s="275"/>
    </row>
    <row r="4893" spans="1:74" s="263" customFormat="1">
      <c r="A4893" s="457"/>
      <c r="B4893" s="457"/>
      <c r="C4893" s="260"/>
      <c r="D4893" s="260"/>
      <c r="E4893" s="260"/>
      <c r="F4893" s="260"/>
      <c r="G4893" s="260"/>
      <c r="H4893" s="260"/>
      <c r="I4893" s="260"/>
      <c r="J4893" s="260"/>
      <c r="K4893" s="260"/>
      <c r="L4893" s="261" t="s">
        <v>11996</v>
      </c>
      <c r="M4893" s="261"/>
      <c r="N4893" s="261"/>
      <c r="O4893" s="457"/>
      <c r="P4893" s="260"/>
      <c r="Q4893" s="262" t="s">
        <v>11997</v>
      </c>
      <c r="R4893" s="261"/>
      <c r="S4893" s="261"/>
      <c r="T4893" s="261"/>
      <c r="U4893" s="261"/>
      <c r="V4893" s="292"/>
      <c r="X4893" s="457"/>
      <c r="Y4893" s="260"/>
      <c r="Z4893" s="264"/>
      <c r="AA4893" s="264"/>
      <c r="AB4893" s="264"/>
      <c r="AF4893" s="457"/>
      <c r="AG4893" s="260"/>
      <c r="AN4893" s="457"/>
      <c r="AO4893" s="260"/>
      <c r="AV4893" s="260"/>
      <c r="BC4893" s="260"/>
      <c r="BM4893" s="275">
        <v>2</v>
      </c>
      <c r="BN4893" s="275"/>
      <c r="BO4893" s="275"/>
      <c r="BP4893" s="275"/>
      <c r="BQ4893" s="275"/>
      <c r="BR4893" s="275"/>
      <c r="BS4893" s="275"/>
      <c r="BT4893" s="275"/>
      <c r="BU4893" s="275"/>
      <c r="BV4893" s="275"/>
    </row>
    <row r="4894" spans="1:74" s="263" customFormat="1">
      <c r="A4894" s="457"/>
      <c r="B4894" s="457"/>
      <c r="C4894" s="260"/>
      <c r="D4894" s="260"/>
      <c r="E4894" s="260"/>
      <c r="F4894" s="260"/>
      <c r="G4894" s="260"/>
      <c r="H4894" s="260"/>
      <c r="I4894" s="260"/>
      <c r="J4894" s="260"/>
      <c r="K4894" s="260"/>
      <c r="L4894" s="261" t="s">
        <v>11996</v>
      </c>
      <c r="M4894" s="261"/>
      <c r="N4894" s="261"/>
      <c r="O4894" s="457"/>
      <c r="P4894" s="260"/>
      <c r="Q4894" s="262" t="s">
        <v>11998</v>
      </c>
      <c r="R4894" s="261"/>
      <c r="S4894" s="261"/>
      <c r="T4894" s="261"/>
      <c r="U4894" s="261"/>
      <c r="V4894" s="292"/>
      <c r="X4894" s="457"/>
      <c r="Y4894" s="260"/>
      <c r="Z4894" s="264"/>
      <c r="AA4894" s="264"/>
      <c r="AB4894" s="264"/>
      <c r="AF4894" s="457"/>
      <c r="AG4894" s="260"/>
      <c r="AN4894" s="457"/>
      <c r="AO4894" s="260"/>
      <c r="AV4894" s="260"/>
      <c r="BC4894" s="260"/>
      <c r="BM4894" s="275">
        <v>2</v>
      </c>
      <c r="BN4894" s="275"/>
      <c r="BO4894" s="275"/>
      <c r="BP4894" s="275"/>
      <c r="BQ4894" s="275"/>
      <c r="BR4894" s="275"/>
      <c r="BS4894" s="275"/>
      <c r="BT4894" s="275"/>
      <c r="BU4894" s="275"/>
      <c r="BV4894" s="275"/>
    </row>
    <row r="4895" spans="1:74" s="263" customFormat="1">
      <c r="A4895" s="457"/>
      <c r="B4895" s="457"/>
      <c r="C4895" s="260"/>
      <c r="D4895" s="260"/>
      <c r="E4895" s="260"/>
      <c r="F4895" s="260"/>
      <c r="G4895" s="260"/>
      <c r="H4895" s="260"/>
      <c r="I4895" s="260"/>
      <c r="J4895" s="260"/>
      <c r="K4895" s="260"/>
      <c r="L4895" s="261" t="s">
        <v>11999</v>
      </c>
      <c r="M4895" s="261"/>
      <c r="N4895" s="261"/>
      <c r="O4895" s="457"/>
      <c r="P4895" s="260"/>
      <c r="Q4895" s="262" t="s">
        <v>12000</v>
      </c>
      <c r="R4895" s="261"/>
      <c r="S4895" s="261"/>
      <c r="T4895" s="261"/>
      <c r="U4895" s="261"/>
      <c r="V4895" s="292"/>
      <c r="X4895" s="457"/>
      <c r="Y4895" s="260"/>
      <c r="Z4895" s="264"/>
      <c r="AA4895" s="264"/>
      <c r="AB4895" s="264"/>
      <c r="AF4895" s="457"/>
      <c r="AG4895" s="260"/>
      <c r="AN4895" s="457"/>
      <c r="AO4895" s="260"/>
      <c r="AV4895" s="260"/>
      <c r="BC4895" s="260"/>
      <c r="BM4895" s="275">
        <v>2</v>
      </c>
      <c r="BN4895" s="275"/>
      <c r="BO4895" s="275"/>
      <c r="BP4895" s="275"/>
      <c r="BQ4895" s="275"/>
      <c r="BR4895" s="275"/>
      <c r="BS4895" s="275"/>
      <c r="BT4895" s="275"/>
      <c r="BU4895" s="275"/>
      <c r="BV4895" s="275"/>
    </row>
    <row r="4896" spans="1:74" s="263" customFormat="1">
      <c r="A4896" s="457"/>
      <c r="B4896" s="457"/>
      <c r="C4896" s="260"/>
      <c r="D4896" s="260"/>
      <c r="E4896" s="260"/>
      <c r="F4896" s="260"/>
      <c r="G4896" s="260"/>
      <c r="H4896" s="260"/>
      <c r="I4896" s="260"/>
      <c r="J4896" s="260"/>
      <c r="K4896" s="260"/>
      <c r="L4896" s="261" t="s">
        <v>11999</v>
      </c>
      <c r="M4896" s="261"/>
      <c r="N4896" s="261"/>
      <c r="O4896" s="457"/>
      <c r="P4896" s="260"/>
      <c r="Q4896" s="262" t="s">
        <v>12001</v>
      </c>
      <c r="R4896" s="261"/>
      <c r="S4896" s="261"/>
      <c r="T4896" s="261"/>
      <c r="U4896" s="261"/>
      <c r="V4896" s="292"/>
      <c r="X4896" s="457"/>
      <c r="Y4896" s="260"/>
      <c r="Z4896" s="264"/>
      <c r="AA4896" s="264"/>
      <c r="AB4896" s="264"/>
      <c r="AF4896" s="457"/>
      <c r="AG4896" s="260"/>
      <c r="AN4896" s="457"/>
      <c r="AO4896" s="260"/>
      <c r="AV4896" s="260"/>
      <c r="BC4896" s="260"/>
      <c r="BM4896" s="275">
        <v>2</v>
      </c>
      <c r="BN4896" s="275"/>
      <c r="BO4896" s="275"/>
      <c r="BP4896" s="275"/>
      <c r="BQ4896" s="275"/>
      <c r="BR4896" s="275"/>
      <c r="BS4896" s="275"/>
      <c r="BT4896" s="275"/>
      <c r="BU4896" s="275"/>
      <c r="BV4896" s="275"/>
    </row>
    <row r="4897" spans="1:74" s="263" customFormat="1">
      <c r="A4897" s="457"/>
      <c r="B4897" s="457"/>
      <c r="C4897" s="260"/>
      <c r="D4897" s="260"/>
      <c r="E4897" s="260"/>
      <c r="F4897" s="260"/>
      <c r="G4897" s="260"/>
      <c r="H4897" s="260"/>
      <c r="I4897" s="260"/>
      <c r="J4897" s="260"/>
      <c r="K4897" s="260"/>
      <c r="L4897" s="261" t="s">
        <v>12002</v>
      </c>
      <c r="M4897" s="261"/>
      <c r="N4897" s="261"/>
      <c r="O4897" s="457"/>
      <c r="P4897" s="260"/>
      <c r="Q4897" s="262" t="s">
        <v>10700</v>
      </c>
      <c r="R4897" s="261"/>
      <c r="S4897" s="261"/>
      <c r="T4897" s="261"/>
      <c r="U4897" s="261"/>
      <c r="V4897" s="292"/>
      <c r="X4897" s="457"/>
      <c r="Y4897" s="260"/>
      <c r="Z4897" s="264"/>
      <c r="AA4897" s="264"/>
      <c r="AB4897" s="264"/>
      <c r="AF4897" s="457"/>
      <c r="AG4897" s="260"/>
      <c r="AN4897" s="457"/>
      <c r="AO4897" s="260"/>
      <c r="AV4897" s="260"/>
      <c r="BC4897" s="260"/>
      <c r="BM4897" s="275">
        <v>2</v>
      </c>
      <c r="BN4897" s="275"/>
      <c r="BO4897" s="275"/>
      <c r="BP4897" s="275"/>
      <c r="BQ4897" s="275"/>
      <c r="BR4897" s="275"/>
      <c r="BS4897" s="275"/>
      <c r="BT4897" s="275"/>
      <c r="BU4897" s="275"/>
      <c r="BV4897" s="275"/>
    </row>
    <row r="4898" spans="1:74" s="263" customFormat="1">
      <c r="A4898" s="457"/>
      <c r="B4898" s="457"/>
      <c r="C4898" s="260"/>
      <c r="D4898" s="260"/>
      <c r="E4898" s="260"/>
      <c r="F4898" s="260"/>
      <c r="G4898" s="260"/>
      <c r="H4898" s="260"/>
      <c r="I4898" s="260"/>
      <c r="J4898" s="260"/>
      <c r="K4898" s="260"/>
      <c r="L4898" s="261" t="s">
        <v>12002</v>
      </c>
      <c r="M4898" s="261"/>
      <c r="N4898" s="261"/>
      <c r="O4898" s="457"/>
      <c r="P4898" s="260"/>
      <c r="Q4898" s="262" t="s">
        <v>10699</v>
      </c>
      <c r="R4898" s="261"/>
      <c r="S4898" s="261"/>
      <c r="T4898" s="261"/>
      <c r="U4898" s="261"/>
      <c r="V4898" s="292"/>
      <c r="X4898" s="457"/>
      <c r="Y4898" s="260"/>
      <c r="Z4898" s="264"/>
      <c r="AA4898" s="264"/>
      <c r="AB4898" s="264"/>
      <c r="AF4898" s="457"/>
      <c r="AG4898" s="260"/>
      <c r="AN4898" s="457"/>
      <c r="AO4898" s="260"/>
      <c r="AV4898" s="260"/>
      <c r="BC4898" s="260"/>
      <c r="BM4898" s="275">
        <v>2</v>
      </c>
      <c r="BN4898" s="275"/>
      <c r="BO4898" s="275"/>
      <c r="BP4898" s="275"/>
      <c r="BQ4898" s="275"/>
      <c r="BR4898" s="275"/>
      <c r="BS4898" s="275"/>
      <c r="BT4898" s="275"/>
      <c r="BU4898" s="275"/>
      <c r="BV4898" s="275"/>
    </row>
    <row r="4899" spans="1:74" s="263" customFormat="1">
      <c r="A4899" s="457"/>
      <c r="B4899" s="457"/>
      <c r="C4899" s="260"/>
      <c r="D4899" s="260"/>
      <c r="E4899" s="260"/>
      <c r="F4899" s="260"/>
      <c r="G4899" s="260"/>
      <c r="H4899" s="260"/>
      <c r="I4899" s="260"/>
      <c r="J4899" s="260"/>
      <c r="K4899" s="260"/>
      <c r="L4899" s="261" t="s">
        <v>12003</v>
      </c>
      <c r="M4899" s="261"/>
      <c r="N4899" s="261"/>
      <c r="O4899" s="457"/>
      <c r="P4899" s="260"/>
      <c r="Q4899" s="262" t="s">
        <v>11998</v>
      </c>
      <c r="R4899" s="261"/>
      <c r="S4899" s="261"/>
      <c r="T4899" s="261"/>
      <c r="U4899" s="261"/>
      <c r="V4899" s="292"/>
      <c r="X4899" s="457"/>
      <c r="Y4899" s="260"/>
      <c r="Z4899" s="264"/>
      <c r="AA4899" s="264"/>
      <c r="AB4899" s="264"/>
      <c r="AF4899" s="457"/>
      <c r="AG4899" s="260"/>
      <c r="AN4899" s="457"/>
      <c r="AO4899" s="260"/>
      <c r="AV4899" s="260"/>
      <c r="BC4899" s="260"/>
      <c r="BM4899" s="275">
        <v>2</v>
      </c>
      <c r="BN4899" s="275"/>
      <c r="BO4899" s="275"/>
      <c r="BP4899" s="275"/>
      <c r="BQ4899" s="275"/>
      <c r="BR4899" s="275"/>
      <c r="BS4899" s="275"/>
      <c r="BT4899" s="275"/>
      <c r="BU4899" s="275"/>
      <c r="BV4899" s="275"/>
    </row>
    <row r="4900" spans="1:74" s="263" customFormat="1">
      <c r="A4900" s="458" t="s">
        <v>7569</v>
      </c>
      <c r="B4900" s="458"/>
      <c r="C4900" s="266"/>
      <c r="D4900" s="266"/>
      <c r="E4900" s="266"/>
      <c r="F4900" s="266"/>
      <c r="G4900" s="266"/>
      <c r="H4900" s="266"/>
      <c r="I4900" s="266"/>
      <c r="J4900" s="266"/>
      <c r="K4900" s="266"/>
      <c r="L4900" s="261" t="s">
        <v>12004</v>
      </c>
      <c r="M4900" s="261"/>
      <c r="N4900" s="261"/>
      <c r="O4900" s="458"/>
      <c r="P4900" s="266"/>
      <c r="Q4900" s="262" t="s">
        <v>8479</v>
      </c>
      <c r="R4900" s="261"/>
      <c r="S4900" s="261"/>
      <c r="T4900" s="261"/>
      <c r="U4900" s="261"/>
      <c r="V4900" s="292"/>
      <c r="X4900" s="458"/>
      <c r="Y4900" s="266"/>
      <c r="Z4900" s="264"/>
      <c r="AA4900" s="264"/>
      <c r="AB4900" s="264"/>
      <c r="AF4900" s="458"/>
      <c r="AG4900" s="266"/>
      <c r="AN4900" s="458"/>
      <c r="AO4900" s="266"/>
      <c r="AV4900" s="266"/>
      <c r="BC4900" s="266"/>
      <c r="BM4900" s="275">
        <v>2</v>
      </c>
      <c r="BN4900" s="275"/>
      <c r="BO4900" s="275"/>
      <c r="BP4900" s="275"/>
      <c r="BQ4900" s="275"/>
      <c r="BR4900" s="275"/>
      <c r="BS4900" s="275"/>
      <c r="BT4900" s="275"/>
      <c r="BU4900" s="275"/>
      <c r="BV4900" s="275"/>
    </row>
    <row r="4901" spans="1:74" s="263" customFormat="1">
      <c r="A4901" s="457"/>
      <c r="B4901" s="457"/>
      <c r="C4901" s="260"/>
      <c r="D4901" s="260"/>
      <c r="E4901" s="260"/>
      <c r="F4901" s="260"/>
      <c r="G4901" s="260"/>
      <c r="H4901" s="260"/>
      <c r="I4901" s="260"/>
      <c r="J4901" s="260"/>
      <c r="K4901" s="260"/>
      <c r="L4901" s="261" t="s">
        <v>12005</v>
      </c>
      <c r="M4901" s="261"/>
      <c r="N4901" s="261"/>
      <c r="O4901" s="457"/>
      <c r="P4901" s="260"/>
      <c r="Q4901" s="262" t="s">
        <v>7541</v>
      </c>
      <c r="R4901" s="261"/>
      <c r="S4901" s="261"/>
      <c r="T4901" s="261"/>
      <c r="U4901" s="261"/>
      <c r="V4901" s="292"/>
      <c r="X4901" s="457"/>
      <c r="Y4901" s="260"/>
      <c r="Z4901" s="264"/>
      <c r="AA4901" s="264"/>
      <c r="AB4901" s="264"/>
      <c r="AF4901" s="457"/>
      <c r="AG4901" s="260"/>
      <c r="AN4901" s="457"/>
      <c r="AO4901" s="260"/>
      <c r="AV4901" s="260"/>
      <c r="BC4901" s="260"/>
      <c r="BM4901" s="275">
        <v>2</v>
      </c>
      <c r="BN4901" s="275"/>
      <c r="BO4901" s="275"/>
      <c r="BP4901" s="275"/>
      <c r="BQ4901" s="275"/>
      <c r="BR4901" s="275"/>
      <c r="BS4901" s="275"/>
      <c r="BT4901" s="275"/>
      <c r="BU4901" s="275"/>
      <c r="BV4901" s="275"/>
    </row>
    <row r="4902" spans="1:74" s="263" customFormat="1">
      <c r="A4902" s="457"/>
      <c r="B4902" s="457"/>
      <c r="C4902" s="260"/>
      <c r="D4902" s="260"/>
      <c r="E4902" s="260"/>
      <c r="F4902" s="260"/>
      <c r="G4902" s="260"/>
      <c r="H4902" s="260"/>
      <c r="I4902" s="260"/>
      <c r="J4902" s="260"/>
      <c r="K4902" s="260"/>
      <c r="L4902" s="261" t="s">
        <v>12005</v>
      </c>
      <c r="M4902" s="261"/>
      <c r="N4902" s="261"/>
      <c r="O4902" s="457"/>
      <c r="P4902" s="260"/>
      <c r="Q4902" s="262" t="s">
        <v>12006</v>
      </c>
      <c r="R4902" s="261"/>
      <c r="S4902" s="261"/>
      <c r="T4902" s="261"/>
      <c r="U4902" s="261"/>
      <c r="V4902" s="292"/>
      <c r="X4902" s="457"/>
      <c r="Y4902" s="260"/>
      <c r="Z4902" s="264"/>
      <c r="AA4902" s="264"/>
      <c r="AB4902" s="264"/>
      <c r="AF4902" s="457"/>
      <c r="AG4902" s="260"/>
      <c r="AN4902" s="457"/>
      <c r="AO4902" s="260"/>
      <c r="AV4902" s="260"/>
      <c r="BC4902" s="260"/>
      <c r="BM4902" s="275">
        <v>2</v>
      </c>
      <c r="BN4902" s="275"/>
      <c r="BO4902" s="275"/>
      <c r="BP4902" s="275"/>
      <c r="BQ4902" s="275"/>
      <c r="BR4902" s="275"/>
      <c r="BS4902" s="275"/>
      <c r="BT4902" s="275"/>
      <c r="BU4902" s="275"/>
      <c r="BV4902" s="275"/>
    </row>
    <row r="4903" spans="1:74" s="263" customFormat="1">
      <c r="A4903" s="457"/>
      <c r="B4903" s="457"/>
      <c r="C4903" s="260"/>
      <c r="D4903" s="260"/>
      <c r="E4903" s="260"/>
      <c r="F4903" s="260"/>
      <c r="G4903" s="260"/>
      <c r="H4903" s="260"/>
      <c r="I4903" s="260"/>
      <c r="J4903" s="260"/>
      <c r="K4903" s="260"/>
      <c r="L4903" s="261" t="s">
        <v>12007</v>
      </c>
      <c r="M4903" s="261"/>
      <c r="N4903" s="261"/>
      <c r="O4903" s="457"/>
      <c r="P4903" s="260"/>
      <c r="Q4903" s="262" t="s">
        <v>12008</v>
      </c>
      <c r="R4903" s="261"/>
      <c r="S4903" s="261"/>
      <c r="T4903" s="261"/>
      <c r="U4903" s="261"/>
      <c r="V4903" s="292"/>
      <c r="X4903" s="457"/>
      <c r="Y4903" s="260"/>
      <c r="Z4903" s="264"/>
      <c r="AA4903" s="264"/>
      <c r="AB4903" s="264"/>
      <c r="AF4903" s="457"/>
      <c r="AG4903" s="260"/>
      <c r="AN4903" s="457"/>
      <c r="AO4903" s="260"/>
      <c r="AV4903" s="260"/>
      <c r="BC4903" s="260"/>
      <c r="BM4903" s="275">
        <v>2</v>
      </c>
      <c r="BN4903" s="275"/>
      <c r="BO4903" s="275"/>
      <c r="BP4903" s="275"/>
      <c r="BQ4903" s="275"/>
      <c r="BR4903" s="275"/>
      <c r="BS4903" s="275"/>
      <c r="BT4903" s="275"/>
      <c r="BU4903" s="275"/>
      <c r="BV4903" s="275"/>
    </row>
    <row r="4904" spans="1:74" s="263" customFormat="1">
      <c r="A4904" s="457"/>
      <c r="B4904" s="457"/>
      <c r="C4904" s="260"/>
      <c r="D4904" s="260"/>
      <c r="E4904" s="260"/>
      <c r="F4904" s="260"/>
      <c r="G4904" s="260"/>
      <c r="H4904" s="260"/>
      <c r="I4904" s="260"/>
      <c r="J4904" s="260"/>
      <c r="K4904" s="260"/>
      <c r="L4904" s="261" t="s">
        <v>12009</v>
      </c>
      <c r="M4904" s="261"/>
      <c r="N4904" s="261"/>
      <c r="O4904" s="457"/>
      <c r="P4904" s="260"/>
      <c r="Q4904" s="262" t="s">
        <v>12010</v>
      </c>
      <c r="R4904" s="261"/>
      <c r="S4904" s="261"/>
      <c r="T4904" s="261"/>
      <c r="U4904" s="261"/>
      <c r="V4904" s="292"/>
      <c r="X4904" s="457"/>
      <c r="Y4904" s="260"/>
      <c r="Z4904" s="264"/>
      <c r="AA4904" s="264"/>
      <c r="AB4904" s="264"/>
      <c r="AF4904" s="457"/>
      <c r="AG4904" s="260"/>
      <c r="AN4904" s="457"/>
      <c r="AO4904" s="260"/>
      <c r="AV4904" s="260"/>
      <c r="BC4904" s="260"/>
      <c r="BM4904" s="275">
        <v>2</v>
      </c>
      <c r="BN4904" s="275"/>
      <c r="BO4904" s="275"/>
      <c r="BP4904" s="275"/>
      <c r="BQ4904" s="275"/>
      <c r="BR4904" s="275"/>
      <c r="BS4904" s="275"/>
      <c r="BT4904" s="275"/>
      <c r="BU4904" s="275"/>
      <c r="BV4904" s="275"/>
    </row>
    <row r="4905" spans="1:74" s="263" customFormat="1">
      <c r="A4905" s="457"/>
      <c r="B4905" s="457"/>
      <c r="C4905" s="260"/>
      <c r="D4905" s="260"/>
      <c r="E4905" s="260"/>
      <c r="F4905" s="260"/>
      <c r="G4905" s="260"/>
      <c r="H4905" s="260"/>
      <c r="I4905" s="260"/>
      <c r="J4905" s="260"/>
      <c r="K4905" s="260"/>
      <c r="L4905" s="261" t="s">
        <v>12011</v>
      </c>
      <c r="M4905" s="261"/>
      <c r="N4905" s="261"/>
      <c r="O4905" s="457"/>
      <c r="P4905" s="260"/>
      <c r="Q4905" s="262" t="s">
        <v>11773</v>
      </c>
      <c r="R4905" s="261"/>
      <c r="S4905" s="261"/>
      <c r="T4905" s="261"/>
      <c r="U4905" s="261"/>
      <c r="V4905" s="292"/>
      <c r="X4905" s="457"/>
      <c r="Y4905" s="260"/>
      <c r="Z4905" s="264"/>
      <c r="AA4905" s="264"/>
      <c r="AB4905" s="264"/>
      <c r="AF4905" s="457"/>
      <c r="AG4905" s="260"/>
      <c r="AN4905" s="457"/>
      <c r="AO4905" s="260"/>
      <c r="AV4905" s="260"/>
      <c r="BC4905" s="260"/>
      <c r="BM4905" s="275">
        <v>2</v>
      </c>
      <c r="BN4905" s="275"/>
      <c r="BO4905" s="275"/>
      <c r="BP4905" s="275"/>
      <c r="BQ4905" s="275"/>
      <c r="BR4905" s="275"/>
      <c r="BS4905" s="275"/>
      <c r="BT4905" s="275"/>
      <c r="BU4905" s="275"/>
      <c r="BV4905" s="275"/>
    </row>
    <row r="4906" spans="1:74" s="263" customFormat="1">
      <c r="A4906" s="458" t="s">
        <v>12014</v>
      </c>
      <c r="B4906" s="458"/>
      <c r="C4906" s="266"/>
      <c r="D4906" s="266"/>
      <c r="E4906" s="266"/>
      <c r="F4906" s="266"/>
      <c r="G4906" s="266"/>
      <c r="H4906" s="266"/>
      <c r="I4906" s="266"/>
      <c r="J4906" s="266"/>
      <c r="K4906" s="266"/>
      <c r="L4906" s="261" t="s">
        <v>12012</v>
      </c>
      <c r="M4906" s="261"/>
      <c r="N4906" s="261"/>
      <c r="O4906" s="458"/>
      <c r="P4906" s="266"/>
      <c r="Q4906" s="262" t="s">
        <v>12013</v>
      </c>
      <c r="R4906" s="261"/>
      <c r="S4906" s="261"/>
      <c r="T4906" s="261"/>
      <c r="U4906" s="261"/>
      <c r="V4906" s="292"/>
      <c r="X4906" s="458"/>
      <c r="Y4906" s="266"/>
      <c r="Z4906" s="264"/>
      <c r="AA4906" s="264"/>
      <c r="AB4906" s="264"/>
      <c r="AF4906" s="458"/>
      <c r="AG4906" s="266"/>
      <c r="AN4906" s="458"/>
      <c r="AO4906" s="266"/>
      <c r="AV4906" s="266"/>
      <c r="BC4906" s="266"/>
      <c r="BM4906" s="275">
        <v>2</v>
      </c>
      <c r="BN4906" s="275"/>
      <c r="BO4906" s="275"/>
      <c r="BP4906" s="275"/>
      <c r="BQ4906" s="275"/>
      <c r="BR4906" s="275"/>
      <c r="BS4906" s="275"/>
      <c r="BT4906" s="275"/>
      <c r="BU4906" s="275"/>
      <c r="BV4906" s="275"/>
    </row>
    <row r="4907" spans="1:74" s="263" customFormat="1">
      <c r="A4907" s="458" t="s">
        <v>12014</v>
      </c>
      <c r="B4907" s="458"/>
      <c r="C4907" s="266"/>
      <c r="D4907" s="266"/>
      <c r="E4907" s="266"/>
      <c r="F4907" s="266"/>
      <c r="G4907" s="266"/>
      <c r="H4907" s="266"/>
      <c r="I4907" s="266"/>
      <c r="J4907" s="266"/>
      <c r="K4907" s="266"/>
      <c r="L4907" s="261" t="s">
        <v>12015</v>
      </c>
      <c r="M4907" s="261"/>
      <c r="N4907" s="261"/>
      <c r="O4907" s="458"/>
      <c r="P4907" s="266"/>
      <c r="Q4907" s="262" t="s">
        <v>12013</v>
      </c>
      <c r="R4907" s="261"/>
      <c r="S4907" s="261"/>
      <c r="T4907" s="261"/>
      <c r="U4907" s="261"/>
      <c r="V4907" s="292"/>
      <c r="X4907" s="458"/>
      <c r="Y4907" s="266"/>
      <c r="Z4907" s="264"/>
      <c r="AA4907" s="264"/>
      <c r="AB4907" s="264"/>
      <c r="AF4907" s="458"/>
      <c r="AG4907" s="266"/>
      <c r="AN4907" s="458"/>
      <c r="AO4907" s="266"/>
      <c r="AV4907" s="266"/>
      <c r="BC4907" s="266"/>
      <c r="BM4907" s="275">
        <v>2</v>
      </c>
      <c r="BN4907" s="275"/>
      <c r="BO4907" s="275"/>
      <c r="BP4907" s="275"/>
      <c r="BQ4907" s="275"/>
      <c r="BR4907" s="275"/>
      <c r="BS4907" s="275"/>
      <c r="BT4907" s="275"/>
      <c r="BU4907" s="275"/>
      <c r="BV4907" s="275"/>
    </row>
    <row r="4908" spans="1:74" s="263" customFormat="1">
      <c r="A4908" s="458" t="s">
        <v>7341</v>
      </c>
      <c r="B4908" s="458"/>
      <c r="C4908" s="266"/>
      <c r="D4908" s="266"/>
      <c r="E4908" s="266"/>
      <c r="F4908" s="266"/>
      <c r="G4908" s="266"/>
      <c r="H4908" s="266"/>
      <c r="I4908" s="266"/>
      <c r="J4908" s="266"/>
      <c r="K4908" s="266"/>
      <c r="L4908" s="261" t="s">
        <v>12016</v>
      </c>
      <c r="M4908" s="261"/>
      <c r="N4908" s="261"/>
      <c r="O4908" s="458"/>
      <c r="P4908" s="266"/>
      <c r="Q4908" s="262" t="s">
        <v>12017</v>
      </c>
      <c r="R4908" s="261"/>
      <c r="S4908" s="261"/>
      <c r="T4908" s="261"/>
      <c r="U4908" s="261"/>
      <c r="V4908" s="292"/>
      <c r="X4908" s="458"/>
      <c r="Y4908" s="266"/>
      <c r="Z4908" s="264"/>
      <c r="AA4908" s="264"/>
      <c r="AB4908" s="264"/>
      <c r="AF4908" s="458"/>
      <c r="AG4908" s="266"/>
      <c r="AN4908" s="458"/>
      <c r="AO4908" s="266"/>
      <c r="AV4908" s="266"/>
      <c r="BC4908" s="266"/>
      <c r="BM4908" s="275">
        <v>2</v>
      </c>
      <c r="BN4908" s="275"/>
      <c r="BO4908" s="275"/>
      <c r="BP4908" s="275"/>
      <c r="BQ4908" s="275"/>
      <c r="BR4908" s="275"/>
      <c r="BS4908" s="275"/>
      <c r="BT4908" s="275"/>
      <c r="BU4908" s="275"/>
      <c r="BV4908" s="275"/>
    </row>
    <row r="4909" spans="1:74" s="263" customFormat="1">
      <c r="A4909" s="457"/>
      <c r="B4909" s="457"/>
      <c r="C4909" s="260"/>
      <c r="D4909" s="260"/>
      <c r="E4909" s="260"/>
      <c r="F4909" s="260"/>
      <c r="G4909" s="260"/>
      <c r="H4909" s="260"/>
      <c r="I4909" s="260"/>
      <c r="J4909" s="260"/>
      <c r="K4909" s="260"/>
      <c r="L4909" s="261" t="s">
        <v>12018</v>
      </c>
      <c r="M4909" s="261"/>
      <c r="N4909" s="261"/>
      <c r="O4909" s="457"/>
      <c r="P4909" s="260"/>
      <c r="Q4909" s="262" t="s">
        <v>12019</v>
      </c>
      <c r="R4909" s="261"/>
      <c r="S4909" s="261"/>
      <c r="T4909" s="261"/>
      <c r="U4909" s="261"/>
      <c r="V4909" s="292"/>
      <c r="X4909" s="457"/>
      <c r="Y4909" s="260"/>
      <c r="Z4909" s="264"/>
      <c r="AA4909" s="264"/>
      <c r="AB4909" s="264"/>
      <c r="AF4909" s="457"/>
      <c r="AG4909" s="260"/>
      <c r="AN4909" s="457"/>
      <c r="AO4909" s="260"/>
      <c r="AV4909" s="260"/>
      <c r="BC4909" s="260"/>
      <c r="BM4909" s="275">
        <v>2</v>
      </c>
      <c r="BN4909" s="275"/>
      <c r="BO4909" s="275"/>
      <c r="BP4909" s="275"/>
      <c r="BQ4909" s="275"/>
      <c r="BR4909" s="275"/>
      <c r="BS4909" s="275"/>
      <c r="BT4909" s="275"/>
      <c r="BU4909" s="275"/>
      <c r="BV4909" s="275"/>
    </row>
    <row r="4910" spans="1:74" s="263" customFormat="1">
      <c r="A4910" s="457"/>
      <c r="B4910" s="457"/>
      <c r="C4910" s="260"/>
      <c r="D4910" s="260"/>
      <c r="E4910" s="260"/>
      <c r="F4910" s="260"/>
      <c r="G4910" s="260"/>
      <c r="H4910" s="260"/>
      <c r="I4910" s="260"/>
      <c r="J4910" s="260"/>
      <c r="K4910" s="260"/>
      <c r="L4910" s="261" t="s">
        <v>12018</v>
      </c>
      <c r="M4910" s="261"/>
      <c r="N4910" s="261"/>
      <c r="O4910" s="457"/>
      <c r="P4910" s="260"/>
      <c r="Q4910" s="262" t="s">
        <v>12020</v>
      </c>
      <c r="R4910" s="261"/>
      <c r="S4910" s="261"/>
      <c r="T4910" s="261"/>
      <c r="U4910" s="261"/>
      <c r="V4910" s="292"/>
      <c r="X4910" s="457"/>
      <c r="Y4910" s="260"/>
      <c r="Z4910" s="264"/>
      <c r="AA4910" s="264"/>
      <c r="AB4910" s="264"/>
      <c r="AF4910" s="457"/>
      <c r="AG4910" s="260"/>
      <c r="AN4910" s="457"/>
      <c r="AO4910" s="260"/>
      <c r="AV4910" s="260"/>
      <c r="BC4910" s="260"/>
      <c r="BM4910" s="275">
        <v>2</v>
      </c>
      <c r="BN4910" s="275"/>
      <c r="BO4910" s="275"/>
      <c r="BP4910" s="275"/>
      <c r="BQ4910" s="275"/>
      <c r="BR4910" s="275"/>
      <c r="BS4910" s="275"/>
      <c r="BT4910" s="275"/>
      <c r="BU4910" s="275"/>
      <c r="BV4910" s="275"/>
    </row>
    <row r="4911" spans="1:74" s="263" customFormat="1">
      <c r="A4911" s="457"/>
      <c r="B4911" s="457"/>
      <c r="C4911" s="260"/>
      <c r="D4911" s="260"/>
      <c r="E4911" s="260"/>
      <c r="F4911" s="260"/>
      <c r="G4911" s="260"/>
      <c r="H4911" s="260"/>
      <c r="I4911" s="260"/>
      <c r="J4911" s="260"/>
      <c r="K4911" s="260"/>
      <c r="L4911" s="261" t="s">
        <v>12018</v>
      </c>
      <c r="M4911" s="261"/>
      <c r="N4911" s="261"/>
      <c r="O4911" s="457"/>
      <c r="P4911" s="260"/>
      <c r="Q4911" s="262" t="s">
        <v>12021</v>
      </c>
      <c r="R4911" s="261"/>
      <c r="S4911" s="261"/>
      <c r="T4911" s="261"/>
      <c r="U4911" s="261"/>
      <c r="V4911" s="292"/>
      <c r="X4911" s="457"/>
      <c r="Y4911" s="260"/>
      <c r="Z4911" s="264"/>
      <c r="AA4911" s="264"/>
      <c r="AB4911" s="264"/>
      <c r="AF4911" s="457"/>
      <c r="AG4911" s="260"/>
      <c r="AN4911" s="457"/>
      <c r="AO4911" s="260"/>
      <c r="AV4911" s="260"/>
      <c r="BC4911" s="260"/>
      <c r="BM4911" s="275">
        <v>2</v>
      </c>
      <c r="BN4911" s="275"/>
      <c r="BO4911" s="275"/>
      <c r="BP4911" s="275"/>
      <c r="BQ4911" s="275"/>
      <c r="BR4911" s="275"/>
      <c r="BS4911" s="275"/>
      <c r="BT4911" s="275"/>
      <c r="BU4911" s="275"/>
      <c r="BV4911" s="275"/>
    </row>
    <row r="4912" spans="1:74" s="263" customFormat="1">
      <c r="A4912" s="457"/>
      <c r="B4912" s="457"/>
      <c r="C4912" s="260"/>
      <c r="D4912" s="260"/>
      <c r="E4912" s="260"/>
      <c r="F4912" s="260"/>
      <c r="G4912" s="260"/>
      <c r="H4912" s="260"/>
      <c r="I4912" s="260"/>
      <c r="J4912" s="260"/>
      <c r="K4912" s="260"/>
      <c r="L4912" s="261" t="s">
        <v>12022</v>
      </c>
      <c r="M4912" s="261"/>
      <c r="N4912" s="261"/>
      <c r="O4912" s="457"/>
      <c r="P4912" s="260"/>
      <c r="Q4912" s="262" t="s">
        <v>5133</v>
      </c>
      <c r="R4912" s="261"/>
      <c r="S4912" s="261"/>
      <c r="T4912" s="261"/>
      <c r="U4912" s="261"/>
      <c r="V4912" s="292"/>
      <c r="X4912" s="457"/>
      <c r="Y4912" s="260"/>
      <c r="Z4912" s="264"/>
      <c r="AA4912" s="264"/>
      <c r="AB4912" s="264"/>
      <c r="AF4912" s="457"/>
      <c r="AG4912" s="260"/>
      <c r="AN4912" s="457"/>
      <c r="AO4912" s="260"/>
      <c r="AV4912" s="260"/>
      <c r="BC4912" s="260"/>
      <c r="BM4912" s="275">
        <v>2</v>
      </c>
      <c r="BN4912" s="275"/>
      <c r="BO4912" s="275"/>
      <c r="BP4912" s="275"/>
      <c r="BQ4912" s="275"/>
      <c r="BR4912" s="275"/>
      <c r="BS4912" s="275"/>
      <c r="BT4912" s="275"/>
      <c r="BU4912" s="275"/>
      <c r="BV4912" s="275"/>
    </row>
    <row r="4913" spans="1:74" s="263" customFormat="1">
      <c r="A4913" s="457"/>
      <c r="B4913" s="457"/>
      <c r="C4913" s="260"/>
      <c r="D4913" s="260"/>
      <c r="E4913" s="260"/>
      <c r="F4913" s="260"/>
      <c r="G4913" s="260"/>
      <c r="H4913" s="260"/>
      <c r="I4913" s="260"/>
      <c r="J4913" s="260"/>
      <c r="K4913" s="260"/>
      <c r="L4913" s="261" t="s">
        <v>12022</v>
      </c>
      <c r="M4913" s="261"/>
      <c r="N4913" s="261"/>
      <c r="O4913" s="457"/>
      <c r="P4913" s="260"/>
      <c r="Q4913" s="262" t="s">
        <v>6536</v>
      </c>
      <c r="R4913" s="261"/>
      <c r="S4913" s="261"/>
      <c r="T4913" s="261"/>
      <c r="U4913" s="261"/>
      <c r="V4913" s="292"/>
      <c r="X4913" s="457"/>
      <c r="Y4913" s="260"/>
      <c r="Z4913" s="264"/>
      <c r="AA4913" s="264"/>
      <c r="AB4913" s="264"/>
      <c r="AF4913" s="457"/>
      <c r="AG4913" s="260"/>
      <c r="AN4913" s="457"/>
      <c r="AO4913" s="260"/>
      <c r="AV4913" s="260"/>
      <c r="BC4913" s="260"/>
      <c r="BM4913" s="275">
        <v>2</v>
      </c>
      <c r="BN4913" s="275"/>
      <c r="BO4913" s="275"/>
      <c r="BP4913" s="275"/>
      <c r="BQ4913" s="275"/>
      <c r="BR4913" s="275"/>
      <c r="BS4913" s="275"/>
      <c r="BT4913" s="275"/>
      <c r="BU4913" s="275"/>
      <c r="BV4913" s="275"/>
    </row>
    <row r="4914" spans="1:74" s="263" customFormat="1">
      <c r="A4914" s="457"/>
      <c r="B4914" s="457"/>
      <c r="C4914" s="260"/>
      <c r="D4914" s="260"/>
      <c r="E4914" s="260"/>
      <c r="F4914" s="260"/>
      <c r="G4914" s="260"/>
      <c r="H4914" s="260"/>
      <c r="I4914" s="260"/>
      <c r="J4914" s="260"/>
      <c r="K4914" s="260"/>
      <c r="L4914" s="261" t="s">
        <v>12023</v>
      </c>
      <c r="M4914" s="261"/>
      <c r="N4914" s="261"/>
      <c r="O4914" s="457"/>
      <c r="P4914" s="260"/>
      <c r="Q4914" s="262" t="s">
        <v>12024</v>
      </c>
      <c r="R4914" s="261"/>
      <c r="S4914" s="261"/>
      <c r="T4914" s="261"/>
      <c r="U4914" s="261"/>
      <c r="V4914" s="292"/>
      <c r="X4914" s="457"/>
      <c r="Y4914" s="260"/>
      <c r="Z4914" s="264"/>
      <c r="AA4914" s="264"/>
      <c r="AB4914" s="264"/>
      <c r="AF4914" s="457"/>
      <c r="AG4914" s="260"/>
      <c r="AN4914" s="457"/>
      <c r="AO4914" s="260"/>
      <c r="AV4914" s="260"/>
      <c r="BC4914" s="260"/>
      <c r="BM4914" s="275">
        <v>2</v>
      </c>
      <c r="BN4914" s="275"/>
      <c r="BO4914" s="275"/>
      <c r="BP4914" s="275"/>
      <c r="BQ4914" s="275"/>
      <c r="BR4914" s="275"/>
      <c r="BS4914" s="275"/>
      <c r="BT4914" s="275"/>
      <c r="BU4914" s="275"/>
      <c r="BV4914" s="275"/>
    </row>
    <row r="4915" spans="1:74" s="263" customFormat="1">
      <c r="A4915" s="457"/>
      <c r="B4915" s="457"/>
      <c r="C4915" s="260"/>
      <c r="D4915" s="260"/>
      <c r="E4915" s="260"/>
      <c r="F4915" s="260"/>
      <c r="G4915" s="260"/>
      <c r="H4915" s="260"/>
      <c r="I4915" s="260"/>
      <c r="J4915" s="260"/>
      <c r="K4915" s="260"/>
      <c r="L4915" s="261" t="s">
        <v>12025</v>
      </c>
      <c r="M4915" s="261"/>
      <c r="N4915" s="261"/>
      <c r="O4915" s="457"/>
      <c r="P4915" s="260"/>
      <c r="Q4915" s="262" t="s">
        <v>12026</v>
      </c>
      <c r="R4915" s="261"/>
      <c r="S4915" s="261"/>
      <c r="T4915" s="261"/>
      <c r="U4915" s="261"/>
      <c r="V4915" s="292"/>
      <c r="X4915" s="457"/>
      <c r="Y4915" s="260"/>
      <c r="Z4915" s="264"/>
      <c r="AA4915" s="264"/>
      <c r="AB4915" s="264"/>
      <c r="AF4915" s="457"/>
      <c r="AG4915" s="260"/>
      <c r="AN4915" s="457"/>
      <c r="AO4915" s="260"/>
      <c r="AV4915" s="260"/>
      <c r="BC4915" s="260"/>
      <c r="BM4915" s="275">
        <v>2</v>
      </c>
      <c r="BN4915" s="275"/>
      <c r="BO4915" s="275"/>
      <c r="BP4915" s="275"/>
      <c r="BQ4915" s="275"/>
      <c r="BR4915" s="275"/>
      <c r="BS4915" s="275"/>
      <c r="BT4915" s="275"/>
      <c r="BU4915" s="275"/>
      <c r="BV4915" s="275"/>
    </row>
    <row r="4916" spans="1:74" s="263" customFormat="1">
      <c r="A4916" s="457"/>
      <c r="B4916" s="457"/>
      <c r="C4916" s="260"/>
      <c r="D4916" s="260"/>
      <c r="E4916" s="260"/>
      <c r="F4916" s="260"/>
      <c r="G4916" s="260"/>
      <c r="H4916" s="260"/>
      <c r="I4916" s="260"/>
      <c r="J4916" s="260"/>
      <c r="K4916" s="260"/>
      <c r="L4916" s="261" t="s">
        <v>12025</v>
      </c>
      <c r="M4916" s="261"/>
      <c r="N4916" s="261"/>
      <c r="O4916" s="457"/>
      <c r="P4916" s="260"/>
      <c r="Q4916" s="262" t="s">
        <v>12027</v>
      </c>
      <c r="R4916" s="261"/>
      <c r="S4916" s="261"/>
      <c r="T4916" s="261"/>
      <c r="U4916" s="261"/>
      <c r="V4916" s="292"/>
      <c r="X4916" s="457"/>
      <c r="Y4916" s="260"/>
      <c r="Z4916" s="264"/>
      <c r="AA4916" s="264"/>
      <c r="AB4916" s="264"/>
      <c r="AF4916" s="457"/>
      <c r="AG4916" s="260"/>
      <c r="AN4916" s="457"/>
      <c r="AO4916" s="260"/>
      <c r="AV4916" s="260"/>
      <c r="BC4916" s="260"/>
      <c r="BM4916" s="275">
        <v>2</v>
      </c>
      <c r="BN4916" s="275"/>
      <c r="BO4916" s="275"/>
      <c r="BP4916" s="275"/>
      <c r="BQ4916" s="275"/>
      <c r="BR4916" s="275"/>
      <c r="BS4916" s="275"/>
      <c r="BT4916" s="275"/>
      <c r="BU4916" s="275"/>
      <c r="BV4916" s="275"/>
    </row>
    <row r="4917" spans="1:74" s="263" customFormat="1">
      <c r="A4917" s="457"/>
      <c r="B4917" s="457"/>
      <c r="C4917" s="260"/>
      <c r="D4917" s="260"/>
      <c r="E4917" s="260"/>
      <c r="F4917" s="260"/>
      <c r="G4917" s="260"/>
      <c r="H4917" s="260"/>
      <c r="I4917" s="260"/>
      <c r="J4917" s="260"/>
      <c r="K4917" s="260"/>
      <c r="L4917" s="261" t="s">
        <v>12028</v>
      </c>
      <c r="M4917" s="261"/>
      <c r="N4917" s="261"/>
      <c r="O4917" s="457"/>
      <c r="P4917" s="260"/>
      <c r="Q4917" s="262" t="s">
        <v>10877</v>
      </c>
      <c r="R4917" s="261"/>
      <c r="S4917" s="261"/>
      <c r="T4917" s="261"/>
      <c r="U4917" s="261"/>
      <c r="V4917" s="292"/>
      <c r="X4917" s="457"/>
      <c r="Y4917" s="260"/>
      <c r="Z4917" s="264"/>
      <c r="AA4917" s="264"/>
      <c r="AB4917" s="264"/>
      <c r="AF4917" s="457"/>
      <c r="AG4917" s="260"/>
      <c r="AN4917" s="457"/>
      <c r="AO4917" s="260"/>
      <c r="AV4917" s="260"/>
      <c r="BC4917" s="260"/>
      <c r="BM4917" s="275">
        <v>2</v>
      </c>
      <c r="BN4917" s="275"/>
      <c r="BO4917" s="275"/>
      <c r="BP4917" s="275"/>
      <c r="BQ4917" s="275"/>
      <c r="BR4917" s="275"/>
      <c r="BS4917" s="275"/>
      <c r="BT4917" s="275"/>
      <c r="BU4917" s="275"/>
      <c r="BV4917" s="275"/>
    </row>
    <row r="4918" spans="1:74" s="263" customFormat="1">
      <c r="A4918" s="458" t="s">
        <v>12031</v>
      </c>
      <c r="B4918" s="458"/>
      <c r="C4918" s="266"/>
      <c r="D4918" s="266"/>
      <c r="E4918" s="266"/>
      <c r="F4918" s="266"/>
      <c r="G4918" s="266"/>
      <c r="H4918" s="266"/>
      <c r="I4918" s="266"/>
      <c r="J4918" s="266"/>
      <c r="K4918" s="266"/>
      <c r="L4918" s="261" t="s">
        <v>12029</v>
      </c>
      <c r="M4918" s="261"/>
      <c r="N4918" s="261"/>
      <c r="O4918" s="458"/>
      <c r="P4918" s="266"/>
      <c r="Q4918" s="262" t="s">
        <v>12030</v>
      </c>
      <c r="R4918" s="261"/>
      <c r="S4918" s="261"/>
      <c r="T4918" s="261"/>
      <c r="U4918" s="261"/>
      <c r="V4918" s="292"/>
      <c r="X4918" s="458"/>
      <c r="Y4918" s="266"/>
      <c r="Z4918" s="264"/>
      <c r="AA4918" s="264"/>
      <c r="AB4918" s="264"/>
      <c r="AF4918" s="458"/>
      <c r="AG4918" s="266"/>
      <c r="AN4918" s="458"/>
      <c r="AO4918" s="266"/>
      <c r="AV4918" s="266"/>
      <c r="BC4918" s="266"/>
      <c r="BM4918" s="275">
        <v>2</v>
      </c>
      <c r="BN4918" s="275"/>
      <c r="BO4918" s="275"/>
      <c r="BP4918" s="275"/>
      <c r="BQ4918" s="275"/>
      <c r="BR4918" s="275"/>
      <c r="BS4918" s="275"/>
      <c r="BT4918" s="275"/>
      <c r="BU4918" s="275"/>
      <c r="BV4918" s="275"/>
    </row>
    <row r="4919" spans="1:74" s="263" customFormat="1">
      <c r="A4919" s="457"/>
      <c r="B4919" s="457"/>
      <c r="C4919" s="260"/>
      <c r="D4919" s="260"/>
      <c r="E4919" s="260"/>
      <c r="F4919" s="260"/>
      <c r="G4919" s="260"/>
      <c r="H4919" s="260"/>
      <c r="I4919" s="260"/>
      <c r="J4919" s="260"/>
      <c r="K4919" s="260"/>
      <c r="L4919" s="261" t="s">
        <v>12032</v>
      </c>
      <c r="M4919" s="261"/>
      <c r="N4919" s="261"/>
      <c r="O4919" s="457"/>
      <c r="P4919" s="260"/>
      <c r="Q4919" s="262" t="s">
        <v>12033</v>
      </c>
      <c r="R4919" s="261"/>
      <c r="S4919" s="261"/>
      <c r="T4919" s="261"/>
      <c r="U4919" s="261"/>
      <c r="V4919" s="292"/>
      <c r="X4919" s="457"/>
      <c r="Y4919" s="260"/>
      <c r="Z4919" s="264"/>
      <c r="AA4919" s="264"/>
      <c r="AB4919" s="264"/>
      <c r="AF4919" s="457"/>
      <c r="AG4919" s="260"/>
      <c r="AN4919" s="457"/>
      <c r="AO4919" s="260"/>
      <c r="AV4919" s="260"/>
      <c r="BC4919" s="260"/>
      <c r="BM4919" s="275">
        <v>2</v>
      </c>
      <c r="BN4919" s="275"/>
      <c r="BO4919" s="275"/>
      <c r="BP4919" s="275"/>
      <c r="BQ4919" s="275"/>
      <c r="BR4919" s="275"/>
      <c r="BS4919" s="275"/>
      <c r="BT4919" s="275"/>
      <c r="BU4919" s="275"/>
      <c r="BV4919" s="275"/>
    </row>
    <row r="4920" spans="1:74" s="263" customFormat="1">
      <c r="A4920" s="457"/>
      <c r="B4920" s="457"/>
      <c r="C4920" s="260"/>
      <c r="D4920" s="260"/>
      <c r="E4920" s="260"/>
      <c r="F4920" s="260"/>
      <c r="G4920" s="260"/>
      <c r="H4920" s="260"/>
      <c r="I4920" s="260"/>
      <c r="J4920" s="260"/>
      <c r="K4920" s="260"/>
      <c r="L4920" s="261" t="s">
        <v>12034</v>
      </c>
      <c r="M4920" s="261"/>
      <c r="N4920" s="261"/>
      <c r="O4920" s="457"/>
      <c r="P4920" s="260"/>
      <c r="Q4920" s="262" t="s">
        <v>12035</v>
      </c>
      <c r="R4920" s="261"/>
      <c r="S4920" s="261"/>
      <c r="T4920" s="261"/>
      <c r="U4920" s="261"/>
      <c r="V4920" s="292"/>
      <c r="X4920" s="457"/>
      <c r="Y4920" s="260"/>
      <c r="Z4920" s="264"/>
      <c r="AA4920" s="264"/>
      <c r="AB4920" s="264"/>
      <c r="AF4920" s="457"/>
      <c r="AG4920" s="260"/>
      <c r="AN4920" s="457"/>
      <c r="AO4920" s="260"/>
      <c r="AV4920" s="260"/>
      <c r="BC4920" s="260"/>
      <c r="BM4920" s="275">
        <v>2</v>
      </c>
      <c r="BN4920" s="275"/>
      <c r="BO4920" s="275"/>
      <c r="BP4920" s="275"/>
      <c r="BQ4920" s="275"/>
      <c r="BR4920" s="275"/>
      <c r="BS4920" s="275"/>
      <c r="BT4920" s="275"/>
      <c r="BU4920" s="275"/>
      <c r="BV4920" s="275"/>
    </row>
    <row r="4921" spans="1:74" s="263" customFormat="1">
      <c r="A4921" s="457"/>
      <c r="B4921" s="457"/>
      <c r="C4921" s="260"/>
      <c r="D4921" s="260"/>
      <c r="E4921" s="260"/>
      <c r="F4921" s="260"/>
      <c r="G4921" s="260"/>
      <c r="H4921" s="260"/>
      <c r="I4921" s="260"/>
      <c r="J4921" s="260"/>
      <c r="K4921" s="260"/>
      <c r="L4921" s="261" t="s">
        <v>12036</v>
      </c>
      <c r="M4921" s="261"/>
      <c r="N4921" s="261"/>
      <c r="O4921" s="457"/>
      <c r="P4921" s="260"/>
      <c r="Q4921" s="262" t="s">
        <v>12037</v>
      </c>
      <c r="R4921" s="261"/>
      <c r="S4921" s="261"/>
      <c r="T4921" s="261"/>
      <c r="U4921" s="261"/>
      <c r="V4921" s="292"/>
      <c r="X4921" s="457"/>
      <c r="Y4921" s="260"/>
      <c r="Z4921" s="264"/>
      <c r="AA4921" s="264"/>
      <c r="AB4921" s="264"/>
      <c r="AF4921" s="457"/>
      <c r="AG4921" s="260"/>
      <c r="AN4921" s="457"/>
      <c r="AO4921" s="260"/>
      <c r="AV4921" s="260"/>
      <c r="BC4921" s="260"/>
      <c r="BM4921" s="275">
        <v>2</v>
      </c>
      <c r="BN4921" s="275"/>
      <c r="BO4921" s="275"/>
      <c r="BP4921" s="275"/>
      <c r="BQ4921" s="275"/>
      <c r="BR4921" s="275"/>
      <c r="BS4921" s="275"/>
      <c r="BT4921" s="275"/>
      <c r="BU4921" s="275"/>
      <c r="BV4921" s="275"/>
    </row>
    <row r="4922" spans="1:74" s="263" customFormat="1">
      <c r="A4922" s="457"/>
      <c r="B4922" s="457"/>
      <c r="C4922" s="260"/>
      <c r="D4922" s="260"/>
      <c r="E4922" s="260"/>
      <c r="F4922" s="260"/>
      <c r="G4922" s="260"/>
      <c r="H4922" s="260"/>
      <c r="I4922" s="260"/>
      <c r="J4922" s="260"/>
      <c r="K4922" s="260"/>
      <c r="L4922" s="261" t="s">
        <v>12036</v>
      </c>
      <c r="M4922" s="261"/>
      <c r="N4922" s="261"/>
      <c r="O4922" s="457"/>
      <c r="P4922" s="260"/>
      <c r="Q4922" s="262" t="s">
        <v>12038</v>
      </c>
      <c r="R4922" s="261"/>
      <c r="S4922" s="261"/>
      <c r="T4922" s="261"/>
      <c r="U4922" s="261"/>
      <c r="V4922" s="292"/>
      <c r="X4922" s="457"/>
      <c r="Y4922" s="260"/>
      <c r="Z4922" s="264"/>
      <c r="AA4922" s="264"/>
      <c r="AB4922" s="264"/>
      <c r="AF4922" s="457"/>
      <c r="AG4922" s="260"/>
      <c r="AN4922" s="457"/>
      <c r="AO4922" s="260"/>
      <c r="AV4922" s="260"/>
      <c r="BC4922" s="260"/>
      <c r="BM4922" s="275">
        <v>2</v>
      </c>
      <c r="BN4922" s="275"/>
      <c r="BO4922" s="275"/>
      <c r="BP4922" s="275"/>
      <c r="BQ4922" s="275"/>
      <c r="BR4922" s="275"/>
      <c r="BS4922" s="275"/>
      <c r="BT4922" s="275"/>
      <c r="BU4922" s="275"/>
      <c r="BV4922" s="275"/>
    </row>
    <row r="4923" spans="1:74" s="263" customFormat="1">
      <c r="A4923" s="457"/>
      <c r="B4923" s="457"/>
      <c r="C4923" s="260"/>
      <c r="D4923" s="260"/>
      <c r="E4923" s="260"/>
      <c r="F4923" s="260"/>
      <c r="G4923" s="260"/>
      <c r="H4923" s="260"/>
      <c r="I4923" s="260"/>
      <c r="J4923" s="260"/>
      <c r="K4923" s="260"/>
      <c r="L4923" s="261" t="s">
        <v>12039</v>
      </c>
      <c r="M4923" s="261"/>
      <c r="N4923" s="261"/>
      <c r="O4923" s="457"/>
      <c r="P4923" s="260"/>
      <c r="Q4923" s="262" t="s">
        <v>12040</v>
      </c>
      <c r="R4923" s="261"/>
      <c r="S4923" s="261"/>
      <c r="T4923" s="261"/>
      <c r="U4923" s="261"/>
      <c r="V4923" s="292"/>
      <c r="X4923" s="457"/>
      <c r="Y4923" s="260"/>
      <c r="Z4923" s="264"/>
      <c r="AA4923" s="264"/>
      <c r="AB4923" s="264"/>
      <c r="AF4923" s="457"/>
      <c r="AG4923" s="260"/>
      <c r="AN4923" s="457"/>
      <c r="AO4923" s="260"/>
      <c r="AV4923" s="260"/>
      <c r="BC4923" s="260"/>
      <c r="BM4923" s="275">
        <v>2</v>
      </c>
      <c r="BN4923" s="275"/>
      <c r="BO4923" s="275"/>
      <c r="BP4923" s="275"/>
      <c r="BQ4923" s="275"/>
      <c r="BR4923" s="275"/>
      <c r="BS4923" s="275"/>
      <c r="BT4923" s="275"/>
      <c r="BU4923" s="275"/>
      <c r="BV4923" s="275"/>
    </row>
    <row r="4924" spans="1:74" s="263" customFormat="1">
      <c r="A4924" s="457"/>
      <c r="B4924" s="457"/>
      <c r="C4924" s="260"/>
      <c r="D4924" s="260"/>
      <c r="E4924" s="260"/>
      <c r="F4924" s="260"/>
      <c r="G4924" s="260"/>
      <c r="H4924" s="260"/>
      <c r="I4924" s="260"/>
      <c r="J4924" s="260"/>
      <c r="K4924" s="260"/>
      <c r="L4924" s="261" t="s">
        <v>12041</v>
      </c>
      <c r="M4924" s="261"/>
      <c r="N4924" s="261"/>
      <c r="O4924" s="457"/>
      <c r="P4924" s="260"/>
      <c r="Q4924" s="262" t="s">
        <v>8538</v>
      </c>
      <c r="R4924" s="261"/>
      <c r="S4924" s="261"/>
      <c r="T4924" s="261"/>
      <c r="U4924" s="261"/>
      <c r="V4924" s="292"/>
      <c r="X4924" s="457"/>
      <c r="Y4924" s="260"/>
      <c r="Z4924" s="264"/>
      <c r="AA4924" s="264"/>
      <c r="AB4924" s="264"/>
      <c r="AF4924" s="457"/>
      <c r="AG4924" s="260"/>
      <c r="AN4924" s="457"/>
      <c r="AO4924" s="260"/>
      <c r="AV4924" s="260"/>
      <c r="BC4924" s="260"/>
      <c r="BM4924" s="275">
        <v>2</v>
      </c>
      <c r="BN4924" s="275"/>
      <c r="BO4924" s="275"/>
      <c r="BP4924" s="275"/>
      <c r="BQ4924" s="275"/>
      <c r="BR4924" s="275"/>
      <c r="BS4924" s="275"/>
      <c r="BT4924" s="275"/>
      <c r="BU4924" s="275"/>
      <c r="BV4924" s="275"/>
    </row>
    <row r="4925" spans="1:74" s="263" customFormat="1">
      <c r="A4925" s="457"/>
      <c r="B4925" s="457"/>
      <c r="C4925" s="260"/>
      <c r="D4925" s="260"/>
      <c r="E4925" s="260"/>
      <c r="F4925" s="260"/>
      <c r="G4925" s="260"/>
      <c r="H4925" s="260"/>
      <c r="I4925" s="260"/>
      <c r="J4925" s="260"/>
      <c r="K4925" s="260"/>
      <c r="L4925" s="261" t="s">
        <v>12042</v>
      </c>
      <c r="M4925" s="261"/>
      <c r="N4925" s="261"/>
      <c r="O4925" s="457"/>
      <c r="P4925" s="260"/>
      <c r="Q4925" s="262" t="s">
        <v>12043</v>
      </c>
      <c r="R4925" s="261"/>
      <c r="S4925" s="261"/>
      <c r="T4925" s="261"/>
      <c r="U4925" s="261"/>
      <c r="V4925" s="292"/>
      <c r="X4925" s="457"/>
      <c r="Y4925" s="260"/>
      <c r="Z4925" s="264"/>
      <c r="AA4925" s="264"/>
      <c r="AB4925" s="264"/>
      <c r="AF4925" s="457"/>
      <c r="AG4925" s="260"/>
      <c r="AN4925" s="457"/>
      <c r="AO4925" s="260"/>
      <c r="AV4925" s="260"/>
      <c r="BC4925" s="260"/>
      <c r="BM4925" s="275">
        <v>2</v>
      </c>
      <c r="BN4925" s="275"/>
      <c r="BO4925" s="275"/>
      <c r="BP4925" s="275"/>
      <c r="BQ4925" s="275"/>
      <c r="BR4925" s="275"/>
      <c r="BS4925" s="275"/>
      <c r="BT4925" s="275"/>
      <c r="BU4925" s="275"/>
      <c r="BV4925" s="275"/>
    </row>
    <row r="4926" spans="1:74" s="263" customFormat="1">
      <c r="A4926" s="457"/>
      <c r="B4926" s="457"/>
      <c r="C4926" s="260"/>
      <c r="D4926" s="260"/>
      <c r="E4926" s="260"/>
      <c r="F4926" s="260"/>
      <c r="G4926" s="260"/>
      <c r="H4926" s="260"/>
      <c r="I4926" s="260"/>
      <c r="J4926" s="260"/>
      <c r="K4926" s="260"/>
      <c r="L4926" s="261" t="s">
        <v>12042</v>
      </c>
      <c r="M4926" s="261"/>
      <c r="N4926" s="261"/>
      <c r="O4926" s="457"/>
      <c r="P4926" s="260"/>
      <c r="Q4926" s="262" t="s">
        <v>12044</v>
      </c>
      <c r="R4926" s="261"/>
      <c r="S4926" s="261"/>
      <c r="T4926" s="261"/>
      <c r="U4926" s="261"/>
      <c r="V4926" s="292"/>
      <c r="X4926" s="457"/>
      <c r="Y4926" s="260"/>
      <c r="Z4926" s="264"/>
      <c r="AA4926" s="264"/>
      <c r="AB4926" s="264"/>
      <c r="AF4926" s="457"/>
      <c r="AG4926" s="260"/>
      <c r="AN4926" s="457"/>
      <c r="AO4926" s="260"/>
      <c r="AV4926" s="260"/>
      <c r="BC4926" s="260"/>
      <c r="BM4926" s="275">
        <v>2</v>
      </c>
      <c r="BN4926" s="275"/>
      <c r="BO4926" s="275"/>
      <c r="BP4926" s="275"/>
      <c r="BQ4926" s="275"/>
      <c r="BR4926" s="275"/>
      <c r="BS4926" s="275"/>
      <c r="BT4926" s="275"/>
      <c r="BU4926" s="275"/>
      <c r="BV4926" s="275"/>
    </row>
    <row r="4927" spans="1:74" s="263" customFormat="1">
      <c r="A4927" s="457"/>
      <c r="B4927" s="457"/>
      <c r="C4927" s="260"/>
      <c r="D4927" s="260"/>
      <c r="E4927" s="260"/>
      <c r="F4927" s="260"/>
      <c r="G4927" s="260"/>
      <c r="H4927" s="260"/>
      <c r="I4927" s="260"/>
      <c r="J4927" s="260"/>
      <c r="K4927" s="260"/>
      <c r="L4927" s="261" t="s">
        <v>12045</v>
      </c>
      <c r="M4927" s="261"/>
      <c r="N4927" s="261"/>
      <c r="O4927" s="457"/>
      <c r="P4927" s="260"/>
      <c r="Q4927" s="262" t="s">
        <v>12046</v>
      </c>
      <c r="R4927" s="261"/>
      <c r="S4927" s="261"/>
      <c r="T4927" s="261"/>
      <c r="U4927" s="261"/>
      <c r="V4927" s="292"/>
      <c r="X4927" s="457"/>
      <c r="Y4927" s="260"/>
      <c r="Z4927" s="264"/>
      <c r="AA4927" s="264"/>
      <c r="AB4927" s="264"/>
      <c r="AF4927" s="457"/>
      <c r="AG4927" s="260"/>
      <c r="AN4927" s="457"/>
      <c r="AO4927" s="260"/>
      <c r="AV4927" s="260"/>
      <c r="BC4927" s="260"/>
      <c r="BM4927" s="275">
        <v>2</v>
      </c>
      <c r="BN4927" s="275"/>
      <c r="BO4927" s="275"/>
      <c r="BP4927" s="275"/>
      <c r="BQ4927" s="275"/>
      <c r="BR4927" s="275"/>
      <c r="BS4927" s="275"/>
      <c r="BT4927" s="275"/>
      <c r="BU4927" s="275"/>
      <c r="BV4927" s="275"/>
    </row>
    <row r="4928" spans="1:74" s="263" customFormat="1">
      <c r="A4928" s="457"/>
      <c r="B4928" s="457"/>
      <c r="C4928" s="260"/>
      <c r="D4928" s="260"/>
      <c r="E4928" s="260"/>
      <c r="F4928" s="260"/>
      <c r="G4928" s="260"/>
      <c r="H4928" s="260"/>
      <c r="I4928" s="260"/>
      <c r="J4928" s="260"/>
      <c r="K4928" s="260"/>
      <c r="L4928" s="261" t="s">
        <v>12047</v>
      </c>
      <c r="M4928" s="261"/>
      <c r="N4928" s="261"/>
      <c r="O4928" s="457"/>
      <c r="P4928" s="260"/>
      <c r="Q4928" s="262" t="s">
        <v>12048</v>
      </c>
      <c r="R4928" s="261"/>
      <c r="S4928" s="261"/>
      <c r="T4928" s="261"/>
      <c r="U4928" s="261"/>
      <c r="V4928" s="292"/>
      <c r="X4928" s="457"/>
      <c r="Y4928" s="260"/>
      <c r="Z4928" s="264"/>
      <c r="AA4928" s="264"/>
      <c r="AB4928" s="264"/>
      <c r="AF4928" s="457"/>
      <c r="AG4928" s="260"/>
      <c r="AN4928" s="457"/>
      <c r="AO4928" s="260"/>
      <c r="AV4928" s="260"/>
      <c r="BC4928" s="260"/>
      <c r="BM4928" s="275">
        <v>2</v>
      </c>
      <c r="BN4928" s="275"/>
      <c r="BO4928" s="275"/>
      <c r="BP4928" s="275"/>
      <c r="BQ4928" s="275"/>
      <c r="BR4928" s="275"/>
      <c r="BS4928" s="275"/>
      <c r="BT4928" s="275"/>
      <c r="BU4928" s="275"/>
      <c r="BV4928" s="275"/>
    </row>
    <row r="4929" spans="1:74" s="263" customFormat="1">
      <c r="A4929" s="457"/>
      <c r="B4929" s="457"/>
      <c r="C4929" s="260"/>
      <c r="D4929" s="260"/>
      <c r="E4929" s="260"/>
      <c r="F4929" s="260"/>
      <c r="G4929" s="260"/>
      <c r="H4929" s="260"/>
      <c r="I4929" s="260"/>
      <c r="J4929" s="260"/>
      <c r="K4929" s="260"/>
      <c r="L4929" s="261" t="s">
        <v>12049</v>
      </c>
      <c r="M4929" s="261"/>
      <c r="N4929" s="261"/>
      <c r="O4929" s="457"/>
      <c r="P4929" s="260"/>
      <c r="Q4929" s="262" t="s">
        <v>9718</v>
      </c>
      <c r="R4929" s="261"/>
      <c r="S4929" s="261"/>
      <c r="T4929" s="261"/>
      <c r="U4929" s="261"/>
      <c r="V4929" s="292"/>
      <c r="X4929" s="457"/>
      <c r="Y4929" s="260"/>
      <c r="Z4929" s="264"/>
      <c r="AA4929" s="264"/>
      <c r="AB4929" s="264"/>
      <c r="AF4929" s="457"/>
      <c r="AG4929" s="260"/>
      <c r="AN4929" s="457"/>
      <c r="AO4929" s="260"/>
      <c r="AV4929" s="260"/>
      <c r="BC4929" s="260"/>
      <c r="BM4929" s="275">
        <v>2</v>
      </c>
      <c r="BN4929" s="275"/>
      <c r="BO4929" s="275"/>
      <c r="BP4929" s="275"/>
      <c r="BQ4929" s="275"/>
      <c r="BR4929" s="275"/>
      <c r="BS4929" s="275"/>
      <c r="BT4929" s="275"/>
      <c r="BU4929" s="275"/>
      <c r="BV4929" s="275"/>
    </row>
    <row r="4930" spans="1:74" s="263" customFormat="1">
      <c r="A4930" s="457"/>
      <c r="B4930" s="457"/>
      <c r="C4930" s="260"/>
      <c r="D4930" s="260"/>
      <c r="E4930" s="260"/>
      <c r="F4930" s="260"/>
      <c r="G4930" s="260"/>
      <c r="H4930" s="260"/>
      <c r="I4930" s="260"/>
      <c r="J4930" s="260"/>
      <c r="K4930" s="260"/>
      <c r="L4930" s="261" t="s">
        <v>12049</v>
      </c>
      <c r="M4930" s="261"/>
      <c r="N4930" s="261"/>
      <c r="O4930" s="457"/>
      <c r="P4930" s="260"/>
      <c r="Q4930" s="262" t="s">
        <v>12050</v>
      </c>
      <c r="R4930" s="261"/>
      <c r="S4930" s="261"/>
      <c r="T4930" s="261"/>
      <c r="U4930" s="261"/>
      <c r="V4930" s="292"/>
      <c r="X4930" s="457"/>
      <c r="Y4930" s="260"/>
      <c r="Z4930" s="264"/>
      <c r="AA4930" s="264"/>
      <c r="AB4930" s="264"/>
      <c r="AF4930" s="457"/>
      <c r="AG4930" s="260"/>
      <c r="AN4930" s="457"/>
      <c r="AO4930" s="260"/>
      <c r="AV4930" s="260"/>
      <c r="BC4930" s="260"/>
      <c r="BM4930" s="275">
        <v>2</v>
      </c>
      <c r="BN4930" s="275"/>
      <c r="BO4930" s="275"/>
      <c r="BP4930" s="275"/>
      <c r="BQ4930" s="275"/>
      <c r="BR4930" s="275"/>
      <c r="BS4930" s="275"/>
      <c r="BT4930" s="275"/>
      <c r="BU4930" s="275"/>
      <c r="BV4930" s="275"/>
    </row>
    <row r="4931" spans="1:74" s="263" customFormat="1">
      <c r="A4931" s="457"/>
      <c r="B4931" s="457"/>
      <c r="C4931" s="260"/>
      <c r="D4931" s="260"/>
      <c r="E4931" s="260"/>
      <c r="F4931" s="260"/>
      <c r="G4931" s="260"/>
      <c r="H4931" s="260"/>
      <c r="I4931" s="260"/>
      <c r="J4931" s="260"/>
      <c r="K4931" s="260"/>
      <c r="L4931" s="261" t="s">
        <v>12051</v>
      </c>
      <c r="M4931" s="261"/>
      <c r="N4931" s="261"/>
      <c r="O4931" s="457"/>
      <c r="P4931" s="260"/>
      <c r="Q4931" s="262" t="s">
        <v>12052</v>
      </c>
      <c r="R4931" s="261"/>
      <c r="S4931" s="261"/>
      <c r="T4931" s="261"/>
      <c r="U4931" s="261"/>
      <c r="V4931" s="292"/>
      <c r="X4931" s="457"/>
      <c r="Y4931" s="260"/>
      <c r="Z4931" s="264"/>
      <c r="AA4931" s="264"/>
      <c r="AB4931" s="264"/>
      <c r="AF4931" s="457"/>
      <c r="AG4931" s="260"/>
      <c r="AN4931" s="457"/>
      <c r="AO4931" s="260"/>
      <c r="AV4931" s="260"/>
      <c r="BC4931" s="260"/>
      <c r="BM4931" s="275">
        <v>2</v>
      </c>
      <c r="BN4931" s="275"/>
      <c r="BO4931" s="275"/>
      <c r="BP4931" s="275"/>
      <c r="BQ4931" s="275"/>
      <c r="BR4931" s="275"/>
      <c r="BS4931" s="275"/>
      <c r="BT4931" s="275"/>
      <c r="BU4931" s="275"/>
      <c r="BV4931" s="275"/>
    </row>
    <row r="4932" spans="1:74" s="263" customFormat="1">
      <c r="A4932" s="457"/>
      <c r="B4932" s="457"/>
      <c r="C4932" s="260"/>
      <c r="D4932" s="260"/>
      <c r="E4932" s="260"/>
      <c r="F4932" s="260"/>
      <c r="G4932" s="260"/>
      <c r="H4932" s="260"/>
      <c r="I4932" s="260"/>
      <c r="J4932" s="260"/>
      <c r="K4932" s="260"/>
      <c r="L4932" s="261" t="s">
        <v>12051</v>
      </c>
      <c r="M4932" s="261"/>
      <c r="N4932" s="261"/>
      <c r="O4932" s="457"/>
      <c r="P4932" s="260"/>
      <c r="Q4932" s="262" t="s">
        <v>12051</v>
      </c>
      <c r="R4932" s="261"/>
      <c r="S4932" s="261"/>
      <c r="T4932" s="261"/>
      <c r="U4932" s="261"/>
      <c r="V4932" s="292"/>
      <c r="X4932" s="457"/>
      <c r="Y4932" s="260"/>
      <c r="Z4932" s="264"/>
      <c r="AA4932" s="264"/>
      <c r="AB4932" s="264"/>
      <c r="AF4932" s="457"/>
      <c r="AG4932" s="260"/>
      <c r="AN4932" s="457"/>
      <c r="AO4932" s="260"/>
      <c r="AV4932" s="260"/>
      <c r="BC4932" s="260"/>
      <c r="BM4932" s="275">
        <v>2</v>
      </c>
      <c r="BN4932" s="275"/>
      <c r="BO4932" s="275"/>
      <c r="BP4932" s="275"/>
      <c r="BQ4932" s="275"/>
      <c r="BR4932" s="275"/>
      <c r="BS4932" s="275"/>
      <c r="BT4932" s="275"/>
      <c r="BU4932" s="275"/>
      <c r="BV4932" s="275"/>
    </row>
    <row r="4933" spans="1:74" s="263" customFormat="1">
      <c r="A4933" s="457"/>
      <c r="B4933" s="457"/>
      <c r="C4933" s="260"/>
      <c r="D4933" s="260"/>
      <c r="E4933" s="260"/>
      <c r="F4933" s="260"/>
      <c r="G4933" s="260"/>
      <c r="H4933" s="260"/>
      <c r="I4933" s="260"/>
      <c r="J4933" s="260"/>
      <c r="K4933" s="260"/>
      <c r="L4933" s="261" t="s">
        <v>12051</v>
      </c>
      <c r="M4933" s="261"/>
      <c r="N4933" s="261"/>
      <c r="O4933" s="457"/>
      <c r="P4933" s="260"/>
      <c r="Q4933" s="262" t="s">
        <v>12053</v>
      </c>
      <c r="R4933" s="261"/>
      <c r="S4933" s="261"/>
      <c r="T4933" s="261"/>
      <c r="U4933" s="261"/>
      <c r="V4933" s="292"/>
      <c r="X4933" s="457"/>
      <c r="Y4933" s="260"/>
      <c r="Z4933" s="264"/>
      <c r="AA4933" s="264"/>
      <c r="AB4933" s="264"/>
      <c r="AF4933" s="457"/>
      <c r="AG4933" s="260"/>
      <c r="AN4933" s="457"/>
      <c r="AO4933" s="260"/>
      <c r="AV4933" s="260"/>
      <c r="BC4933" s="260"/>
      <c r="BM4933" s="275">
        <v>2</v>
      </c>
      <c r="BN4933" s="275"/>
      <c r="BO4933" s="275"/>
      <c r="BP4933" s="275"/>
      <c r="BQ4933" s="275"/>
      <c r="BR4933" s="275"/>
      <c r="BS4933" s="275"/>
      <c r="BT4933" s="275"/>
      <c r="BU4933" s="275"/>
      <c r="BV4933" s="275"/>
    </row>
    <row r="4934" spans="1:74" s="263" customFormat="1">
      <c r="A4934" s="457"/>
      <c r="B4934" s="457"/>
      <c r="C4934" s="260"/>
      <c r="D4934" s="260"/>
      <c r="E4934" s="260"/>
      <c r="F4934" s="260"/>
      <c r="G4934" s="260"/>
      <c r="H4934" s="260"/>
      <c r="I4934" s="260"/>
      <c r="J4934" s="260"/>
      <c r="K4934" s="260"/>
      <c r="L4934" s="261" t="s">
        <v>12054</v>
      </c>
      <c r="M4934" s="261"/>
      <c r="N4934" s="261"/>
      <c r="O4934" s="457"/>
      <c r="P4934" s="260"/>
      <c r="Q4934" s="262" t="s">
        <v>12055</v>
      </c>
      <c r="R4934" s="261"/>
      <c r="S4934" s="261"/>
      <c r="T4934" s="261"/>
      <c r="U4934" s="261"/>
      <c r="V4934" s="292"/>
      <c r="X4934" s="457"/>
      <c r="Y4934" s="260"/>
      <c r="Z4934" s="264"/>
      <c r="AA4934" s="264"/>
      <c r="AB4934" s="264"/>
      <c r="AF4934" s="457"/>
      <c r="AG4934" s="260"/>
      <c r="AN4934" s="457"/>
      <c r="AO4934" s="260"/>
      <c r="AV4934" s="260"/>
      <c r="BC4934" s="260"/>
      <c r="BM4934" s="275">
        <v>2</v>
      </c>
      <c r="BN4934" s="275"/>
      <c r="BO4934" s="275"/>
      <c r="BP4934" s="275"/>
      <c r="BQ4934" s="275"/>
      <c r="BR4934" s="275"/>
      <c r="BS4934" s="275"/>
      <c r="BT4934" s="275"/>
      <c r="BU4934" s="275"/>
      <c r="BV4934" s="275"/>
    </row>
    <row r="4935" spans="1:74" s="263" customFormat="1">
      <c r="A4935" s="457"/>
      <c r="B4935" s="457"/>
      <c r="C4935" s="260"/>
      <c r="D4935" s="260"/>
      <c r="E4935" s="260"/>
      <c r="F4935" s="260"/>
      <c r="G4935" s="260"/>
      <c r="H4935" s="260"/>
      <c r="I4935" s="260"/>
      <c r="J4935" s="260"/>
      <c r="K4935" s="260"/>
      <c r="L4935" s="261" t="s">
        <v>12056</v>
      </c>
      <c r="M4935" s="261"/>
      <c r="N4935" s="261"/>
      <c r="O4935" s="457"/>
      <c r="P4935" s="260"/>
      <c r="Q4935" s="262" t="s">
        <v>12057</v>
      </c>
      <c r="R4935" s="261"/>
      <c r="S4935" s="261"/>
      <c r="T4935" s="261"/>
      <c r="U4935" s="261"/>
      <c r="V4935" s="292"/>
      <c r="X4935" s="457"/>
      <c r="Y4935" s="260"/>
      <c r="Z4935" s="264"/>
      <c r="AA4935" s="264"/>
      <c r="AB4935" s="264"/>
      <c r="AF4935" s="457"/>
      <c r="AG4935" s="260"/>
      <c r="AN4935" s="457"/>
      <c r="AO4935" s="260"/>
      <c r="AV4935" s="260"/>
      <c r="BC4935" s="260"/>
      <c r="BM4935" s="275">
        <v>2</v>
      </c>
      <c r="BN4935" s="275"/>
      <c r="BO4935" s="275"/>
      <c r="BP4935" s="275"/>
      <c r="BQ4935" s="275"/>
      <c r="BR4935" s="275"/>
      <c r="BS4935" s="275"/>
      <c r="BT4935" s="275"/>
      <c r="BU4935" s="275"/>
      <c r="BV4935" s="275"/>
    </row>
    <row r="4936" spans="1:74" s="263" customFormat="1">
      <c r="A4936" s="457"/>
      <c r="B4936" s="457"/>
      <c r="C4936" s="260"/>
      <c r="D4936" s="260"/>
      <c r="E4936" s="260"/>
      <c r="F4936" s="260"/>
      <c r="G4936" s="260"/>
      <c r="H4936" s="260"/>
      <c r="I4936" s="260"/>
      <c r="J4936" s="260"/>
      <c r="K4936" s="260"/>
      <c r="L4936" s="261" t="s">
        <v>12058</v>
      </c>
      <c r="M4936" s="261"/>
      <c r="N4936" s="261"/>
      <c r="O4936" s="457"/>
      <c r="P4936" s="260"/>
      <c r="Q4936" s="262" t="s">
        <v>12059</v>
      </c>
      <c r="R4936" s="261"/>
      <c r="S4936" s="261"/>
      <c r="T4936" s="261"/>
      <c r="U4936" s="261"/>
      <c r="V4936" s="292"/>
      <c r="X4936" s="457"/>
      <c r="Y4936" s="260"/>
      <c r="Z4936" s="264"/>
      <c r="AA4936" s="264"/>
      <c r="AB4936" s="264"/>
      <c r="AF4936" s="457"/>
      <c r="AG4936" s="260"/>
      <c r="AN4936" s="457"/>
      <c r="AO4936" s="260"/>
      <c r="AV4936" s="260"/>
      <c r="BC4936" s="260"/>
      <c r="BM4936" s="275">
        <v>2</v>
      </c>
      <c r="BN4936" s="275"/>
      <c r="BO4936" s="275"/>
      <c r="BP4936" s="275"/>
      <c r="BQ4936" s="275"/>
      <c r="BR4936" s="275"/>
      <c r="BS4936" s="275"/>
      <c r="BT4936" s="275"/>
      <c r="BU4936" s="275"/>
      <c r="BV4936" s="275"/>
    </row>
    <row r="4937" spans="1:74" s="263" customFormat="1">
      <c r="A4937" s="457"/>
      <c r="B4937" s="457"/>
      <c r="C4937" s="260"/>
      <c r="D4937" s="260"/>
      <c r="E4937" s="260"/>
      <c r="F4937" s="260"/>
      <c r="G4937" s="260"/>
      <c r="H4937" s="260"/>
      <c r="I4937" s="260"/>
      <c r="J4937" s="260"/>
      <c r="K4937" s="260"/>
      <c r="L4937" s="261" t="s">
        <v>7724</v>
      </c>
      <c r="M4937" s="261"/>
      <c r="N4937" s="261"/>
      <c r="O4937" s="457"/>
      <c r="P4937" s="260"/>
      <c r="Q4937" s="262" t="s">
        <v>8930</v>
      </c>
      <c r="R4937" s="261"/>
      <c r="S4937" s="261"/>
      <c r="T4937" s="261"/>
      <c r="U4937" s="261"/>
      <c r="V4937" s="292"/>
      <c r="X4937" s="457"/>
      <c r="Y4937" s="260"/>
      <c r="Z4937" s="264"/>
      <c r="AA4937" s="264"/>
      <c r="AB4937" s="264"/>
      <c r="AF4937" s="457"/>
      <c r="AG4937" s="260"/>
      <c r="AN4937" s="457"/>
      <c r="AO4937" s="260"/>
      <c r="AV4937" s="260"/>
      <c r="BC4937" s="260"/>
      <c r="BM4937" s="275">
        <v>2</v>
      </c>
      <c r="BN4937" s="275"/>
      <c r="BO4937" s="275"/>
      <c r="BP4937" s="275"/>
      <c r="BQ4937" s="275"/>
      <c r="BR4937" s="275"/>
      <c r="BS4937" s="275"/>
      <c r="BT4937" s="275"/>
      <c r="BU4937" s="275"/>
      <c r="BV4937" s="275"/>
    </row>
    <row r="4938" spans="1:74" s="263" customFormat="1">
      <c r="A4938" s="457"/>
      <c r="B4938" s="457"/>
      <c r="C4938" s="260"/>
      <c r="D4938" s="260"/>
      <c r="E4938" s="260"/>
      <c r="F4938" s="260"/>
      <c r="G4938" s="260"/>
      <c r="H4938" s="260"/>
      <c r="I4938" s="260"/>
      <c r="J4938" s="260"/>
      <c r="K4938" s="260"/>
      <c r="L4938" s="261" t="s">
        <v>12060</v>
      </c>
      <c r="M4938" s="261"/>
      <c r="N4938" s="261"/>
      <c r="O4938" s="457"/>
      <c r="P4938" s="260"/>
      <c r="Q4938" s="262" t="s">
        <v>12061</v>
      </c>
      <c r="R4938" s="261"/>
      <c r="S4938" s="261"/>
      <c r="T4938" s="261"/>
      <c r="U4938" s="261"/>
      <c r="V4938" s="292"/>
      <c r="X4938" s="457"/>
      <c r="Y4938" s="260"/>
      <c r="Z4938" s="264"/>
      <c r="AA4938" s="264"/>
      <c r="AB4938" s="264"/>
      <c r="AF4938" s="457"/>
      <c r="AG4938" s="260"/>
      <c r="AN4938" s="457"/>
      <c r="AO4938" s="260"/>
      <c r="AV4938" s="260"/>
      <c r="BC4938" s="260"/>
      <c r="BM4938" s="275">
        <v>2</v>
      </c>
      <c r="BN4938" s="275"/>
      <c r="BO4938" s="275"/>
      <c r="BP4938" s="275"/>
      <c r="BQ4938" s="275"/>
      <c r="BR4938" s="275"/>
      <c r="BS4938" s="275"/>
      <c r="BT4938" s="275"/>
      <c r="BU4938" s="275"/>
      <c r="BV4938" s="275"/>
    </row>
    <row r="4939" spans="1:74" s="263" customFormat="1">
      <c r="A4939" s="457"/>
      <c r="B4939" s="457"/>
      <c r="C4939" s="260"/>
      <c r="D4939" s="260"/>
      <c r="E4939" s="260"/>
      <c r="F4939" s="260"/>
      <c r="G4939" s="260"/>
      <c r="H4939" s="260"/>
      <c r="I4939" s="260"/>
      <c r="J4939" s="260"/>
      <c r="K4939" s="260"/>
      <c r="L4939" s="261" t="s">
        <v>12062</v>
      </c>
      <c r="M4939" s="261"/>
      <c r="N4939" s="261"/>
      <c r="O4939" s="457"/>
      <c r="P4939" s="260"/>
      <c r="Q4939" s="262" t="s">
        <v>12063</v>
      </c>
      <c r="R4939" s="261"/>
      <c r="S4939" s="261"/>
      <c r="T4939" s="261"/>
      <c r="U4939" s="261"/>
      <c r="V4939" s="292"/>
      <c r="X4939" s="457"/>
      <c r="Y4939" s="260"/>
      <c r="Z4939" s="264"/>
      <c r="AA4939" s="264"/>
      <c r="AB4939" s="264"/>
      <c r="AF4939" s="457"/>
      <c r="AG4939" s="260"/>
      <c r="AN4939" s="457"/>
      <c r="AO4939" s="260"/>
      <c r="AV4939" s="260"/>
      <c r="BC4939" s="260"/>
      <c r="BM4939" s="275">
        <v>2</v>
      </c>
      <c r="BN4939" s="275"/>
      <c r="BO4939" s="275"/>
      <c r="BP4939" s="275"/>
      <c r="BQ4939" s="275"/>
      <c r="BR4939" s="275"/>
      <c r="BS4939" s="275"/>
      <c r="BT4939" s="275"/>
      <c r="BU4939" s="275"/>
      <c r="BV4939" s="275"/>
    </row>
    <row r="4940" spans="1:74" s="263" customFormat="1">
      <c r="A4940" s="457"/>
      <c r="B4940" s="457"/>
      <c r="C4940" s="260"/>
      <c r="D4940" s="260"/>
      <c r="E4940" s="260"/>
      <c r="F4940" s="260"/>
      <c r="G4940" s="260"/>
      <c r="H4940" s="260"/>
      <c r="I4940" s="260"/>
      <c r="J4940" s="260"/>
      <c r="K4940" s="260"/>
      <c r="L4940" s="261" t="s">
        <v>12064</v>
      </c>
      <c r="M4940" s="261"/>
      <c r="N4940" s="261"/>
      <c r="O4940" s="457"/>
      <c r="P4940" s="260"/>
      <c r="Q4940" s="262" t="s">
        <v>12065</v>
      </c>
      <c r="R4940" s="261"/>
      <c r="S4940" s="261"/>
      <c r="T4940" s="261"/>
      <c r="U4940" s="261"/>
      <c r="V4940" s="292"/>
      <c r="X4940" s="457"/>
      <c r="Y4940" s="260"/>
      <c r="Z4940" s="264"/>
      <c r="AA4940" s="264"/>
      <c r="AB4940" s="264"/>
      <c r="AF4940" s="457"/>
      <c r="AG4940" s="260"/>
      <c r="AN4940" s="457"/>
      <c r="AO4940" s="260"/>
      <c r="AV4940" s="260"/>
      <c r="BC4940" s="260"/>
      <c r="BM4940" s="275">
        <v>2</v>
      </c>
      <c r="BN4940" s="275"/>
      <c r="BO4940" s="275"/>
      <c r="BP4940" s="275"/>
      <c r="BQ4940" s="275"/>
      <c r="BR4940" s="275"/>
      <c r="BS4940" s="275"/>
      <c r="BT4940" s="275"/>
      <c r="BU4940" s="275"/>
      <c r="BV4940" s="275"/>
    </row>
    <row r="4941" spans="1:74" s="263" customFormat="1">
      <c r="A4941" s="457"/>
      <c r="B4941" s="457"/>
      <c r="C4941" s="260"/>
      <c r="D4941" s="260"/>
      <c r="E4941" s="260"/>
      <c r="F4941" s="260"/>
      <c r="G4941" s="260"/>
      <c r="H4941" s="260"/>
      <c r="I4941" s="260"/>
      <c r="J4941" s="260"/>
      <c r="K4941" s="260"/>
      <c r="L4941" s="261" t="s">
        <v>12066</v>
      </c>
      <c r="M4941" s="261"/>
      <c r="N4941" s="261"/>
      <c r="O4941" s="457"/>
      <c r="P4941" s="260"/>
      <c r="Q4941" s="262" t="s">
        <v>7923</v>
      </c>
      <c r="R4941" s="261"/>
      <c r="S4941" s="261"/>
      <c r="T4941" s="261"/>
      <c r="U4941" s="261"/>
      <c r="V4941" s="292"/>
      <c r="X4941" s="457"/>
      <c r="Y4941" s="260"/>
      <c r="Z4941" s="264"/>
      <c r="AA4941" s="264"/>
      <c r="AB4941" s="264"/>
      <c r="AF4941" s="457"/>
      <c r="AG4941" s="260"/>
      <c r="AN4941" s="457"/>
      <c r="AO4941" s="260"/>
      <c r="AV4941" s="260"/>
      <c r="BC4941" s="260"/>
      <c r="BM4941" s="275">
        <v>2</v>
      </c>
      <c r="BN4941" s="275"/>
      <c r="BO4941" s="275"/>
      <c r="BP4941" s="275"/>
      <c r="BQ4941" s="275"/>
      <c r="BR4941" s="275"/>
      <c r="BS4941" s="275"/>
      <c r="BT4941" s="275"/>
      <c r="BU4941" s="275"/>
      <c r="BV4941" s="275"/>
    </row>
    <row r="4942" spans="1:74" s="263" customFormat="1">
      <c r="A4942" s="457"/>
      <c r="B4942" s="457"/>
      <c r="C4942" s="260"/>
      <c r="D4942" s="260"/>
      <c r="E4942" s="260"/>
      <c r="F4942" s="260"/>
      <c r="G4942" s="260"/>
      <c r="H4942" s="260"/>
      <c r="I4942" s="260"/>
      <c r="J4942" s="260"/>
      <c r="K4942" s="260"/>
      <c r="L4942" s="261" t="s">
        <v>12066</v>
      </c>
      <c r="M4942" s="261"/>
      <c r="N4942" s="261"/>
      <c r="O4942" s="457"/>
      <c r="P4942" s="260"/>
      <c r="Q4942" s="262" t="s">
        <v>12067</v>
      </c>
      <c r="R4942" s="261"/>
      <c r="S4942" s="261"/>
      <c r="T4942" s="261"/>
      <c r="U4942" s="261"/>
      <c r="V4942" s="292"/>
      <c r="X4942" s="457"/>
      <c r="Y4942" s="260"/>
      <c r="Z4942" s="264"/>
      <c r="AA4942" s="264"/>
      <c r="AB4942" s="264"/>
      <c r="AF4942" s="457"/>
      <c r="AG4942" s="260"/>
      <c r="AN4942" s="457"/>
      <c r="AO4942" s="260"/>
      <c r="AV4942" s="260"/>
      <c r="BC4942" s="260"/>
      <c r="BM4942" s="275">
        <v>2</v>
      </c>
      <c r="BN4942" s="275"/>
      <c r="BO4942" s="275"/>
      <c r="BP4942" s="275"/>
      <c r="BQ4942" s="275"/>
      <c r="BR4942" s="275"/>
      <c r="BS4942" s="275"/>
      <c r="BT4942" s="275"/>
      <c r="BU4942" s="275"/>
      <c r="BV4942" s="275"/>
    </row>
    <row r="4943" spans="1:74" s="263" customFormat="1">
      <c r="A4943" s="457"/>
      <c r="B4943" s="457"/>
      <c r="C4943" s="260"/>
      <c r="D4943" s="260"/>
      <c r="E4943" s="260"/>
      <c r="F4943" s="260"/>
      <c r="G4943" s="260"/>
      <c r="H4943" s="260"/>
      <c r="I4943" s="260"/>
      <c r="J4943" s="260"/>
      <c r="K4943" s="260"/>
      <c r="L4943" s="261" t="s">
        <v>12066</v>
      </c>
      <c r="M4943" s="261"/>
      <c r="N4943" s="261"/>
      <c r="O4943" s="457"/>
      <c r="P4943" s="260"/>
      <c r="Q4943" s="262" t="s">
        <v>12068</v>
      </c>
      <c r="R4943" s="261"/>
      <c r="S4943" s="261"/>
      <c r="T4943" s="261"/>
      <c r="U4943" s="261"/>
      <c r="V4943" s="292"/>
      <c r="X4943" s="457"/>
      <c r="Y4943" s="260"/>
      <c r="Z4943" s="264"/>
      <c r="AA4943" s="264"/>
      <c r="AB4943" s="264"/>
      <c r="AF4943" s="457"/>
      <c r="AG4943" s="260"/>
      <c r="AN4943" s="457"/>
      <c r="AO4943" s="260"/>
      <c r="AV4943" s="260"/>
      <c r="BC4943" s="260"/>
      <c r="BM4943" s="275">
        <v>2</v>
      </c>
      <c r="BN4943" s="275"/>
      <c r="BO4943" s="275"/>
      <c r="BP4943" s="275"/>
      <c r="BQ4943" s="275"/>
      <c r="BR4943" s="275"/>
      <c r="BS4943" s="275"/>
      <c r="BT4943" s="275"/>
      <c r="BU4943" s="275"/>
      <c r="BV4943" s="275"/>
    </row>
    <row r="4944" spans="1:74" s="263" customFormat="1">
      <c r="A4944" s="458" t="s">
        <v>12070</v>
      </c>
      <c r="B4944" s="458"/>
      <c r="C4944" s="266"/>
      <c r="D4944" s="266"/>
      <c r="E4944" s="266"/>
      <c r="F4944" s="266"/>
      <c r="G4944" s="266"/>
      <c r="H4944" s="266"/>
      <c r="I4944" s="266"/>
      <c r="J4944" s="266"/>
      <c r="K4944" s="266"/>
      <c r="L4944" s="261" t="s">
        <v>12069</v>
      </c>
      <c r="M4944" s="261"/>
      <c r="N4944" s="261"/>
      <c r="O4944" s="458"/>
      <c r="P4944" s="266"/>
      <c r="Q4944" s="262" t="s">
        <v>11613</v>
      </c>
      <c r="R4944" s="261"/>
      <c r="S4944" s="261"/>
      <c r="T4944" s="261"/>
      <c r="U4944" s="261"/>
      <c r="V4944" s="292"/>
      <c r="X4944" s="458"/>
      <c r="Y4944" s="266"/>
      <c r="Z4944" s="264"/>
      <c r="AA4944" s="264"/>
      <c r="AB4944" s="264"/>
      <c r="AF4944" s="458"/>
      <c r="AG4944" s="266"/>
      <c r="AN4944" s="458"/>
      <c r="AO4944" s="266"/>
      <c r="AV4944" s="266"/>
      <c r="BC4944" s="266"/>
      <c r="BM4944" s="275">
        <v>2</v>
      </c>
      <c r="BN4944" s="275"/>
      <c r="BO4944" s="275"/>
      <c r="BP4944" s="275"/>
      <c r="BQ4944" s="275"/>
      <c r="BR4944" s="275"/>
      <c r="BS4944" s="275"/>
      <c r="BT4944" s="275"/>
      <c r="BU4944" s="275"/>
      <c r="BV4944" s="275"/>
    </row>
    <row r="4945" spans="1:74" s="263" customFormat="1">
      <c r="A4945" s="457"/>
      <c r="B4945" s="457"/>
      <c r="C4945" s="260"/>
      <c r="D4945" s="260"/>
      <c r="E4945" s="260"/>
      <c r="F4945" s="260"/>
      <c r="G4945" s="260"/>
      <c r="H4945" s="260"/>
      <c r="I4945" s="260"/>
      <c r="J4945" s="260"/>
      <c r="K4945" s="260"/>
      <c r="L4945" s="261" t="s">
        <v>12071</v>
      </c>
      <c r="M4945" s="261"/>
      <c r="N4945" s="261"/>
      <c r="O4945" s="457"/>
      <c r="P4945" s="260"/>
      <c r="Q4945" s="262" t="s">
        <v>12072</v>
      </c>
      <c r="R4945" s="261"/>
      <c r="S4945" s="261"/>
      <c r="T4945" s="261"/>
      <c r="U4945" s="261"/>
      <c r="V4945" s="292"/>
      <c r="X4945" s="457"/>
      <c r="Y4945" s="260"/>
      <c r="Z4945" s="264"/>
      <c r="AA4945" s="264"/>
      <c r="AB4945" s="264"/>
      <c r="AF4945" s="457"/>
      <c r="AG4945" s="260"/>
      <c r="AN4945" s="457"/>
      <c r="AO4945" s="260"/>
      <c r="AV4945" s="260"/>
      <c r="BC4945" s="260"/>
      <c r="BM4945" s="275">
        <v>2</v>
      </c>
      <c r="BN4945" s="275"/>
      <c r="BO4945" s="275"/>
      <c r="BP4945" s="275"/>
      <c r="BQ4945" s="275"/>
      <c r="BR4945" s="275"/>
      <c r="BS4945" s="275"/>
      <c r="BT4945" s="275"/>
      <c r="BU4945" s="275"/>
      <c r="BV4945" s="275"/>
    </row>
    <row r="4946" spans="1:74" s="263" customFormat="1">
      <c r="A4946" s="457"/>
      <c r="B4946" s="457"/>
      <c r="C4946" s="260"/>
      <c r="D4946" s="260"/>
      <c r="E4946" s="260"/>
      <c r="F4946" s="260"/>
      <c r="G4946" s="260"/>
      <c r="H4946" s="260"/>
      <c r="I4946" s="260"/>
      <c r="J4946" s="260"/>
      <c r="K4946" s="260"/>
      <c r="L4946" s="261" t="s">
        <v>12071</v>
      </c>
      <c r="M4946" s="261"/>
      <c r="N4946" s="261"/>
      <c r="O4946" s="457"/>
      <c r="P4946" s="260"/>
      <c r="Q4946" s="262" t="s">
        <v>12073</v>
      </c>
      <c r="R4946" s="261"/>
      <c r="S4946" s="261"/>
      <c r="T4946" s="261"/>
      <c r="U4946" s="261"/>
      <c r="V4946" s="292"/>
      <c r="X4946" s="457"/>
      <c r="Y4946" s="260"/>
      <c r="Z4946" s="264"/>
      <c r="AA4946" s="264"/>
      <c r="AB4946" s="264"/>
      <c r="AF4946" s="457"/>
      <c r="AG4946" s="260"/>
      <c r="AN4946" s="457"/>
      <c r="AO4946" s="260"/>
      <c r="AV4946" s="260"/>
      <c r="BC4946" s="260"/>
      <c r="BM4946" s="275">
        <v>2</v>
      </c>
      <c r="BN4946" s="275"/>
      <c r="BO4946" s="275"/>
      <c r="BP4946" s="275"/>
      <c r="BQ4946" s="275"/>
      <c r="BR4946" s="275"/>
      <c r="BS4946" s="275"/>
      <c r="BT4946" s="275"/>
      <c r="BU4946" s="275"/>
      <c r="BV4946" s="275"/>
    </row>
    <row r="4947" spans="1:74" s="263" customFormat="1">
      <c r="A4947" s="457"/>
      <c r="B4947" s="457"/>
      <c r="C4947" s="260"/>
      <c r="D4947" s="260"/>
      <c r="E4947" s="260"/>
      <c r="F4947" s="260"/>
      <c r="G4947" s="260"/>
      <c r="H4947" s="260"/>
      <c r="I4947" s="260"/>
      <c r="J4947" s="260"/>
      <c r="K4947" s="260"/>
      <c r="L4947" s="261" t="s">
        <v>12074</v>
      </c>
      <c r="M4947" s="261"/>
      <c r="N4947" s="261"/>
      <c r="O4947" s="457"/>
      <c r="P4947" s="260"/>
      <c r="Q4947" s="262" t="s">
        <v>12075</v>
      </c>
      <c r="R4947" s="261"/>
      <c r="S4947" s="261"/>
      <c r="T4947" s="261"/>
      <c r="U4947" s="261"/>
      <c r="V4947" s="292"/>
      <c r="X4947" s="457"/>
      <c r="Y4947" s="260"/>
      <c r="Z4947" s="264"/>
      <c r="AA4947" s="264"/>
      <c r="AB4947" s="264"/>
      <c r="AF4947" s="457"/>
      <c r="AG4947" s="260"/>
      <c r="AN4947" s="457"/>
      <c r="AO4947" s="260"/>
      <c r="AV4947" s="260"/>
      <c r="BC4947" s="260"/>
      <c r="BM4947" s="275">
        <v>2</v>
      </c>
      <c r="BN4947" s="275"/>
      <c r="BO4947" s="275"/>
      <c r="BP4947" s="275"/>
      <c r="BQ4947" s="275"/>
      <c r="BR4947" s="275"/>
      <c r="BS4947" s="275"/>
      <c r="BT4947" s="275"/>
      <c r="BU4947" s="275"/>
      <c r="BV4947" s="275"/>
    </row>
    <row r="4948" spans="1:74" s="263" customFormat="1">
      <c r="A4948" s="457"/>
      <c r="B4948" s="457"/>
      <c r="C4948" s="260"/>
      <c r="D4948" s="260"/>
      <c r="E4948" s="260"/>
      <c r="F4948" s="260"/>
      <c r="G4948" s="260"/>
      <c r="H4948" s="260"/>
      <c r="I4948" s="260"/>
      <c r="J4948" s="260"/>
      <c r="K4948" s="260"/>
      <c r="L4948" s="261" t="s">
        <v>12076</v>
      </c>
      <c r="M4948" s="261"/>
      <c r="N4948" s="261"/>
      <c r="O4948" s="457"/>
      <c r="P4948" s="260"/>
      <c r="Q4948" s="262" t="s">
        <v>12077</v>
      </c>
      <c r="R4948" s="261"/>
      <c r="S4948" s="261"/>
      <c r="T4948" s="261"/>
      <c r="U4948" s="261"/>
      <c r="V4948" s="292"/>
      <c r="X4948" s="457"/>
      <c r="Y4948" s="260"/>
      <c r="Z4948" s="264"/>
      <c r="AA4948" s="264"/>
      <c r="AB4948" s="264"/>
      <c r="AF4948" s="457"/>
      <c r="AG4948" s="260"/>
      <c r="AN4948" s="457"/>
      <c r="AO4948" s="260"/>
      <c r="AV4948" s="260"/>
      <c r="BC4948" s="260"/>
      <c r="BM4948" s="275">
        <v>2</v>
      </c>
      <c r="BN4948" s="275"/>
      <c r="BO4948" s="275"/>
      <c r="BP4948" s="275"/>
      <c r="BQ4948" s="275"/>
      <c r="BR4948" s="275"/>
      <c r="BS4948" s="275"/>
      <c r="BT4948" s="275"/>
      <c r="BU4948" s="275"/>
      <c r="BV4948" s="275"/>
    </row>
    <row r="4949" spans="1:74" s="263" customFormat="1">
      <c r="A4949" s="457"/>
      <c r="B4949" s="457"/>
      <c r="C4949" s="260"/>
      <c r="D4949" s="260"/>
      <c r="E4949" s="260"/>
      <c r="F4949" s="260"/>
      <c r="G4949" s="260"/>
      <c r="H4949" s="260"/>
      <c r="I4949" s="260"/>
      <c r="J4949" s="260"/>
      <c r="K4949" s="260"/>
      <c r="L4949" s="261" t="s">
        <v>12078</v>
      </c>
      <c r="M4949" s="261"/>
      <c r="N4949" s="261"/>
      <c r="O4949" s="457"/>
      <c r="P4949" s="260"/>
      <c r="Q4949" s="262" t="s">
        <v>12079</v>
      </c>
      <c r="R4949" s="261"/>
      <c r="S4949" s="261"/>
      <c r="T4949" s="261"/>
      <c r="U4949" s="261"/>
      <c r="V4949" s="292"/>
      <c r="X4949" s="457"/>
      <c r="Y4949" s="260"/>
      <c r="Z4949" s="264"/>
      <c r="AA4949" s="264"/>
      <c r="AB4949" s="264"/>
      <c r="AF4949" s="457"/>
      <c r="AG4949" s="260"/>
      <c r="AN4949" s="457"/>
      <c r="AO4949" s="260"/>
      <c r="AV4949" s="260"/>
      <c r="BC4949" s="260"/>
      <c r="BM4949" s="275">
        <v>2</v>
      </c>
      <c r="BN4949" s="275"/>
      <c r="BO4949" s="275"/>
      <c r="BP4949" s="275"/>
      <c r="BQ4949" s="275"/>
      <c r="BR4949" s="275"/>
      <c r="BS4949" s="275"/>
      <c r="BT4949" s="275"/>
      <c r="BU4949" s="275"/>
      <c r="BV4949" s="275"/>
    </row>
    <row r="4950" spans="1:74" s="263" customFormat="1">
      <c r="A4950" s="457"/>
      <c r="B4950" s="457"/>
      <c r="C4950" s="260"/>
      <c r="D4950" s="260"/>
      <c r="E4950" s="260"/>
      <c r="F4950" s="260"/>
      <c r="G4950" s="260"/>
      <c r="H4950" s="260"/>
      <c r="I4950" s="260"/>
      <c r="J4950" s="260"/>
      <c r="K4950" s="260"/>
      <c r="L4950" s="261" t="s">
        <v>12080</v>
      </c>
      <c r="M4950" s="261"/>
      <c r="N4950" s="261"/>
      <c r="O4950" s="457"/>
      <c r="P4950" s="260"/>
      <c r="Q4950" s="262" t="s">
        <v>11806</v>
      </c>
      <c r="R4950" s="261"/>
      <c r="S4950" s="261"/>
      <c r="T4950" s="261"/>
      <c r="U4950" s="261"/>
      <c r="V4950" s="292"/>
      <c r="X4950" s="457"/>
      <c r="Y4950" s="260"/>
      <c r="Z4950" s="264"/>
      <c r="AA4950" s="264"/>
      <c r="AB4950" s="264"/>
      <c r="AF4950" s="457"/>
      <c r="AG4950" s="260"/>
      <c r="AN4950" s="457"/>
      <c r="AO4950" s="260"/>
      <c r="AV4950" s="260"/>
      <c r="BC4950" s="260"/>
      <c r="BM4950" s="275">
        <v>2</v>
      </c>
      <c r="BN4950" s="275"/>
      <c r="BO4950" s="275"/>
      <c r="BP4950" s="275"/>
      <c r="BQ4950" s="275"/>
      <c r="BR4950" s="275"/>
      <c r="BS4950" s="275"/>
      <c r="BT4950" s="275"/>
      <c r="BU4950" s="275"/>
      <c r="BV4950" s="275"/>
    </row>
    <row r="4951" spans="1:74" s="263" customFormat="1">
      <c r="A4951" s="457"/>
      <c r="B4951" s="457"/>
      <c r="C4951" s="260"/>
      <c r="D4951" s="260"/>
      <c r="E4951" s="260"/>
      <c r="F4951" s="260"/>
      <c r="G4951" s="260"/>
      <c r="H4951" s="260"/>
      <c r="I4951" s="260"/>
      <c r="J4951" s="260"/>
      <c r="K4951" s="260"/>
      <c r="L4951" s="261" t="s">
        <v>12081</v>
      </c>
      <c r="M4951" s="261"/>
      <c r="N4951" s="261"/>
      <c r="O4951" s="457"/>
      <c r="P4951" s="260"/>
      <c r="Q4951" s="262" t="s">
        <v>12082</v>
      </c>
      <c r="R4951" s="261"/>
      <c r="S4951" s="261"/>
      <c r="T4951" s="261"/>
      <c r="U4951" s="261"/>
      <c r="V4951" s="292"/>
      <c r="X4951" s="457"/>
      <c r="Y4951" s="260"/>
      <c r="Z4951" s="264"/>
      <c r="AA4951" s="264"/>
      <c r="AB4951" s="264"/>
      <c r="AF4951" s="457"/>
      <c r="AG4951" s="260"/>
      <c r="AN4951" s="457"/>
      <c r="AO4951" s="260"/>
      <c r="AV4951" s="260"/>
      <c r="BC4951" s="260"/>
      <c r="BM4951" s="275">
        <v>2</v>
      </c>
      <c r="BN4951" s="275"/>
      <c r="BO4951" s="275"/>
      <c r="BP4951" s="275"/>
      <c r="BQ4951" s="275"/>
      <c r="BR4951" s="275"/>
      <c r="BS4951" s="275"/>
      <c r="BT4951" s="275"/>
      <c r="BU4951" s="275"/>
      <c r="BV4951" s="275"/>
    </row>
    <row r="4952" spans="1:74" s="263" customFormat="1">
      <c r="A4952" s="457"/>
      <c r="B4952" s="457"/>
      <c r="C4952" s="260"/>
      <c r="D4952" s="260"/>
      <c r="E4952" s="260"/>
      <c r="F4952" s="260"/>
      <c r="G4952" s="260"/>
      <c r="H4952" s="260"/>
      <c r="I4952" s="260"/>
      <c r="J4952" s="260"/>
      <c r="K4952" s="260"/>
      <c r="L4952" s="261" t="s">
        <v>12083</v>
      </c>
      <c r="M4952" s="261"/>
      <c r="N4952" s="261"/>
      <c r="O4952" s="457"/>
      <c r="P4952" s="260"/>
      <c r="Q4952" s="262" t="s">
        <v>12084</v>
      </c>
      <c r="R4952" s="261"/>
      <c r="S4952" s="261"/>
      <c r="T4952" s="261"/>
      <c r="U4952" s="261"/>
      <c r="V4952" s="292"/>
      <c r="X4952" s="457"/>
      <c r="Y4952" s="260"/>
      <c r="Z4952" s="264"/>
      <c r="AA4952" s="264"/>
      <c r="AB4952" s="264"/>
      <c r="AF4952" s="457"/>
      <c r="AG4952" s="260"/>
      <c r="AN4952" s="457"/>
      <c r="AO4952" s="260"/>
      <c r="AV4952" s="260"/>
      <c r="BC4952" s="260"/>
      <c r="BM4952" s="275">
        <v>2</v>
      </c>
      <c r="BN4952" s="275"/>
      <c r="BO4952" s="275"/>
      <c r="BP4952" s="275"/>
      <c r="BQ4952" s="275"/>
      <c r="BR4952" s="275"/>
      <c r="BS4952" s="275"/>
      <c r="BT4952" s="275"/>
      <c r="BU4952" s="275"/>
      <c r="BV4952" s="275"/>
    </row>
    <row r="4953" spans="1:74" s="263" customFormat="1">
      <c r="A4953" s="458" t="s">
        <v>12086</v>
      </c>
      <c r="B4953" s="458"/>
      <c r="C4953" s="266"/>
      <c r="D4953" s="266"/>
      <c r="E4953" s="266"/>
      <c r="F4953" s="266"/>
      <c r="G4953" s="266"/>
      <c r="H4953" s="266"/>
      <c r="I4953" s="266"/>
      <c r="J4953" s="266"/>
      <c r="K4953" s="266"/>
      <c r="L4953" s="261" t="s">
        <v>12085</v>
      </c>
      <c r="M4953" s="261"/>
      <c r="N4953" s="261"/>
      <c r="O4953" s="458"/>
      <c r="P4953" s="266"/>
      <c r="Q4953" s="262" t="s">
        <v>9985</v>
      </c>
      <c r="R4953" s="261"/>
      <c r="S4953" s="261"/>
      <c r="T4953" s="261"/>
      <c r="U4953" s="261"/>
      <c r="V4953" s="292"/>
      <c r="X4953" s="458"/>
      <c r="Y4953" s="266"/>
      <c r="Z4953" s="264"/>
      <c r="AA4953" s="264"/>
      <c r="AB4953" s="264"/>
      <c r="AF4953" s="458"/>
      <c r="AG4953" s="266"/>
      <c r="AN4953" s="458"/>
      <c r="AO4953" s="266"/>
      <c r="AV4953" s="266"/>
      <c r="BC4953" s="266"/>
      <c r="BM4953" s="275">
        <v>2</v>
      </c>
      <c r="BN4953" s="275"/>
      <c r="BO4953" s="275"/>
      <c r="BP4953" s="275"/>
      <c r="BQ4953" s="275"/>
      <c r="BR4953" s="275"/>
      <c r="BS4953" s="275"/>
      <c r="BT4953" s="275"/>
      <c r="BU4953" s="275"/>
      <c r="BV4953" s="275"/>
    </row>
    <row r="4954" spans="1:74" s="263" customFormat="1">
      <c r="A4954" s="458" t="s">
        <v>12089</v>
      </c>
      <c r="B4954" s="458"/>
      <c r="C4954" s="266"/>
      <c r="D4954" s="266"/>
      <c r="E4954" s="266"/>
      <c r="F4954" s="266"/>
      <c r="G4954" s="266"/>
      <c r="H4954" s="266"/>
      <c r="I4954" s="266"/>
      <c r="J4954" s="266"/>
      <c r="K4954" s="266"/>
      <c r="L4954" s="261" t="s">
        <v>12087</v>
      </c>
      <c r="M4954" s="261"/>
      <c r="N4954" s="261"/>
      <c r="O4954" s="458"/>
      <c r="P4954" s="266"/>
      <c r="Q4954" s="262" t="s">
        <v>12088</v>
      </c>
      <c r="R4954" s="261"/>
      <c r="S4954" s="261"/>
      <c r="T4954" s="261"/>
      <c r="U4954" s="261"/>
      <c r="V4954" s="292"/>
      <c r="X4954" s="458"/>
      <c r="Y4954" s="266"/>
      <c r="Z4954" s="264"/>
      <c r="AA4954" s="264"/>
      <c r="AB4954" s="264"/>
      <c r="AF4954" s="458"/>
      <c r="AG4954" s="266"/>
      <c r="AN4954" s="458"/>
      <c r="AO4954" s="266"/>
      <c r="AV4954" s="266"/>
      <c r="BC4954" s="266"/>
      <c r="BM4954" s="275">
        <v>2</v>
      </c>
      <c r="BN4954" s="275"/>
      <c r="BO4954" s="275"/>
      <c r="BP4954" s="275"/>
      <c r="BQ4954" s="275"/>
      <c r="BR4954" s="275"/>
      <c r="BS4954" s="275"/>
      <c r="BT4954" s="275"/>
      <c r="BU4954" s="275"/>
      <c r="BV4954" s="275"/>
    </row>
    <row r="4955" spans="1:74" s="263" customFormat="1">
      <c r="A4955" s="458" t="s">
        <v>12092</v>
      </c>
      <c r="B4955" s="458"/>
      <c r="C4955" s="266"/>
      <c r="D4955" s="266"/>
      <c r="E4955" s="266"/>
      <c r="F4955" s="266"/>
      <c r="G4955" s="266"/>
      <c r="H4955" s="266"/>
      <c r="I4955" s="266"/>
      <c r="J4955" s="266"/>
      <c r="K4955" s="266"/>
      <c r="L4955" s="261" t="s">
        <v>12090</v>
      </c>
      <c r="M4955" s="261"/>
      <c r="N4955" s="261"/>
      <c r="O4955" s="458"/>
      <c r="P4955" s="266"/>
      <c r="Q4955" s="262" t="s">
        <v>12091</v>
      </c>
      <c r="R4955" s="261"/>
      <c r="S4955" s="261"/>
      <c r="T4955" s="261"/>
      <c r="U4955" s="261"/>
      <c r="V4955" s="292"/>
      <c r="X4955" s="458"/>
      <c r="Y4955" s="266"/>
      <c r="Z4955" s="264"/>
      <c r="AA4955" s="264"/>
      <c r="AB4955" s="264"/>
      <c r="AF4955" s="458"/>
      <c r="AG4955" s="266"/>
      <c r="AN4955" s="458"/>
      <c r="AO4955" s="266"/>
      <c r="AV4955" s="266"/>
      <c r="BC4955" s="266"/>
      <c r="BM4955" s="275">
        <v>2</v>
      </c>
      <c r="BN4955" s="275"/>
      <c r="BO4955" s="275"/>
      <c r="BP4955" s="275"/>
      <c r="BQ4955" s="275"/>
      <c r="BR4955" s="275"/>
      <c r="BS4955" s="275"/>
      <c r="BT4955" s="275"/>
      <c r="BU4955" s="275"/>
      <c r="BV4955" s="275"/>
    </row>
    <row r="4956" spans="1:74" s="263" customFormat="1">
      <c r="A4956" s="458" t="s">
        <v>12095</v>
      </c>
      <c r="B4956" s="458"/>
      <c r="C4956" s="266"/>
      <c r="D4956" s="266"/>
      <c r="E4956" s="266"/>
      <c r="F4956" s="266"/>
      <c r="G4956" s="266"/>
      <c r="H4956" s="266"/>
      <c r="I4956" s="266"/>
      <c r="J4956" s="266"/>
      <c r="K4956" s="266"/>
      <c r="L4956" s="261" t="s">
        <v>12093</v>
      </c>
      <c r="M4956" s="261"/>
      <c r="N4956" s="261"/>
      <c r="O4956" s="458"/>
      <c r="P4956" s="266"/>
      <c r="Q4956" s="262" t="s">
        <v>12094</v>
      </c>
      <c r="R4956" s="261"/>
      <c r="S4956" s="261"/>
      <c r="T4956" s="261"/>
      <c r="U4956" s="261"/>
      <c r="V4956" s="292"/>
      <c r="X4956" s="458"/>
      <c r="Y4956" s="266"/>
      <c r="Z4956" s="264"/>
      <c r="AA4956" s="264"/>
      <c r="AB4956" s="264"/>
      <c r="AF4956" s="458"/>
      <c r="AG4956" s="266"/>
      <c r="AN4956" s="458"/>
      <c r="AO4956" s="266"/>
      <c r="AV4956" s="266"/>
      <c r="BC4956" s="266"/>
      <c r="BM4956" s="275">
        <v>2</v>
      </c>
      <c r="BN4956" s="275"/>
      <c r="BO4956" s="275"/>
      <c r="BP4956" s="275"/>
      <c r="BQ4956" s="275"/>
      <c r="BR4956" s="275"/>
      <c r="BS4956" s="275"/>
      <c r="BT4956" s="275"/>
      <c r="BU4956" s="275"/>
      <c r="BV4956" s="275"/>
    </row>
    <row r="4957" spans="1:74" s="263" customFormat="1">
      <c r="A4957" s="458" t="s">
        <v>12098</v>
      </c>
      <c r="B4957" s="458"/>
      <c r="C4957" s="266"/>
      <c r="D4957" s="266"/>
      <c r="E4957" s="266"/>
      <c r="F4957" s="266"/>
      <c r="G4957" s="266"/>
      <c r="H4957" s="266"/>
      <c r="I4957" s="266"/>
      <c r="J4957" s="266"/>
      <c r="K4957" s="266"/>
      <c r="L4957" s="261" t="s">
        <v>12096</v>
      </c>
      <c r="M4957" s="261"/>
      <c r="N4957" s="261"/>
      <c r="O4957" s="458"/>
      <c r="P4957" s="266"/>
      <c r="Q4957" s="262" t="s">
        <v>12097</v>
      </c>
      <c r="R4957" s="261"/>
      <c r="S4957" s="261"/>
      <c r="T4957" s="261"/>
      <c r="U4957" s="261"/>
      <c r="V4957" s="292"/>
      <c r="X4957" s="458"/>
      <c r="Y4957" s="266"/>
      <c r="Z4957" s="264"/>
      <c r="AA4957" s="264"/>
      <c r="AB4957" s="264"/>
      <c r="AF4957" s="458"/>
      <c r="AG4957" s="266"/>
      <c r="AN4957" s="458"/>
      <c r="AO4957" s="266"/>
      <c r="AV4957" s="266"/>
      <c r="BC4957" s="266"/>
      <c r="BM4957" s="275">
        <v>2</v>
      </c>
      <c r="BN4957" s="275"/>
      <c r="BO4957" s="275"/>
      <c r="BP4957" s="275"/>
      <c r="BQ4957" s="275"/>
      <c r="BR4957" s="275"/>
      <c r="BS4957" s="275"/>
      <c r="BT4957" s="275"/>
      <c r="BU4957" s="275"/>
      <c r="BV4957" s="275"/>
    </row>
    <row r="4958" spans="1:74" s="263" customFormat="1">
      <c r="A4958" s="458" t="s">
        <v>12101</v>
      </c>
      <c r="B4958" s="458"/>
      <c r="C4958" s="266"/>
      <c r="D4958" s="266"/>
      <c r="E4958" s="266"/>
      <c r="F4958" s="266"/>
      <c r="G4958" s="266"/>
      <c r="H4958" s="266"/>
      <c r="I4958" s="266"/>
      <c r="J4958" s="266"/>
      <c r="K4958" s="266"/>
      <c r="L4958" s="261" t="s">
        <v>12099</v>
      </c>
      <c r="M4958" s="261"/>
      <c r="N4958" s="261"/>
      <c r="O4958" s="458"/>
      <c r="P4958" s="266"/>
      <c r="Q4958" s="262" t="s">
        <v>12100</v>
      </c>
      <c r="R4958" s="261"/>
      <c r="S4958" s="261"/>
      <c r="T4958" s="261"/>
      <c r="U4958" s="261"/>
      <c r="V4958" s="292"/>
      <c r="X4958" s="458"/>
      <c r="Y4958" s="266"/>
      <c r="Z4958" s="264"/>
      <c r="AA4958" s="264"/>
      <c r="AB4958" s="264"/>
      <c r="AF4958" s="458"/>
      <c r="AG4958" s="266"/>
      <c r="AN4958" s="458"/>
      <c r="AO4958" s="266"/>
      <c r="AV4958" s="266"/>
      <c r="BC4958" s="266"/>
      <c r="BM4958" s="275">
        <v>2</v>
      </c>
      <c r="BN4958" s="275"/>
      <c r="BO4958" s="275"/>
      <c r="BP4958" s="275"/>
      <c r="BQ4958" s="275"/>
      <c r="BR4958" s="275"/>
      <c r="BS4958" s="275"/>
      <c r="BT4958" s="275"/>
      <c r="BU4958" s="275"/>
      <c r="BV4958" s="275"/>
    </row>
    <row r="4959" spans="1:74" s="263" customFormat="1">
      <c r="A4959" s="457"/>
      <c r="B4959" s="457"/>
      <c r="C4959" s="260"/>
      <c r="D4959" s="260"/>
      <c r="E4959" s="260"/>
      <c r="F4959" s="260"/>
      <c r="G4959" s="260"/>
      <c r="H4959" s="260"/>
      <c r="I4959" s="260"/>
      <c r="J4959" s="260"/>
      <c r="K4959" s="260"/>
      <c r="L4959" s="261" t="s">
        <v>12102</v>
      </c>
      <c r="M4959" s="261"/>
      <c r="N4959" s="261"/>
      <c r="O4959" s="457"/>
      <c r="P4959" s="260"/>
      <c r="Q4959" s="262" t="s">
        <v>12103</v>
      </c>
      <c r="R4959" s="261"/>
      <c r="S4959" s="261"/>
      <c r="T4959" s="261"/>
      <c r="U4959" s="261"/>
      <c r="V4959" s="292"/>
      <c r="X4959" s="457"/>
      <c r="Y4959" s="260"/>
      <c r="Z4959" s="264"/>
      <c r="AA4959" s="264"/>
      <c r="AB4959" s="264"/>
      <c r="AF4959" s="457"/>
      <c r="AG4959" s="260"/>
      <c r="AN4959" s="457"/>
      <c r="AO4959" s="260"/>
      <c r="AV4959" s="260"/>
      <c r="BC4959" s="260"/>
      <c r="BM4959" s="275">
        <v>2</v>
      </c>
      <c r="BN4959" s="275"/>
      <c r="BO4959" s="275"/>
      <c r="BP4959" s="275"/>
      <c r="BQ4959" s="275"/>
      <c r="BR4959" s="275"/>
      <c r="BS4959" s="275"/>
      <c r="BT4959" s="275"/>
      <c r="BU4959" s="275"/>
      <c r="BV4959" s="275"/>
    </row>
    <row r="4960" spans="1:74" s="263" customFormat="1">
      <c r="A4960" s="458" t="s">
        <v>12104</v>
      </c>
      <c r="B4960" s="458"/>
      <c r="C4960" s="266"/>
      <c r="D4960" s="266"/>
      <c r="E4960" s="266"/>
      <c r="F4960" s="266"/>
      <c r="G4960" s="266"/>
      <c r="H4960" s="266"/>
      <c r="I4960" s="266"/>
      <c r="J4960" s="266"/>
      <c r="K4960" s="266"/>
      <c r="L4960" s="261" t="s">
        <v>11036</v>
      </c>
      <c r="M4960" s="261"/>
      <c r="N4960" s="261"/>
      <c r="O4960" s="458"/>
      <c r="P4960" s="266"/>
      <c r="Q4960" s="262" t="s">
        <v>11036</v>
      </c>
      <c r="R4960" s="261"/>
      <c r="S4960" s="261"/>
      <c r="T4960" s="261"/>
      <c r="U4960" s="261"/>
      <c r="V4960" s="292"/>
      <c r="X4960" s="458"/>
      <c r="Y4960" s="266"/>
      <c r="Z4960" s="264"/>
      <c r="AA4960" s="264"/>
      <c r="AB4960" s="264"/>
      <c r="AF4960" s="458"/>
      <c r="AG4960" s="266"/>
      <c r="AN4960" s="458"/>
      <c r="AO4960" s="266"/>
      <c r="AV4960" s="266"/>
      <c r="BC4960" s="266"/>
      <c r="BM4960" s="275">
        <v>2</v>
      </c>
      <c r="BN4960" s="275"/>
      <c r="BO4960" s="275"/>
      <c r="BP4960" s="275"/>
      <c r="BQ4960" s="275"/>
      <c r="BR4960" s="275"/>
      <c r="BS4960" s="275"/>
      <c r="BT4960" s="275"/>
      <c r="BU4960" s="275"/>
      <c r="BV4960" s="275"/>
    </row>
    <row r="4961" spans="1:74" s="263" customFormat="1">
      <c r="A4961" s="458" t="s">
        <v>12107</v>
      </c>
      <c r="B4961" s="458"/>
      <c r="C4961" s="266"/>
      <c r="D4961" s="266"/>
      <c r="E4961" s="266"/>
      <c r="F4961" s="266"/>
      <c r="G4961" s="266"/>
      <c r="H4961" s="266"/>
      <c r="I4961" s="266"/>
      <c r="J4961" s="266"/>
      <c r="K4961" s="266"/>
      <c r="L4961" s="261" t="s">
        <v>12105</v>
      </c>
      <c r="M4961" s="261"/>
      <c r="N4961" s="261"/>
      <c r="O4961" s="458"/>
      <c r="P4961" s="266"/>
      <c r="Q4961" s="262" t="s">
        <v>12106</v>
      </c>
      <c r="R4961" s="261"/>
      <c r="S4961" s="261"/>
      <c r="T4961" s="261"/>
      <c r="U4961" s="261"/>
      <c r="V4961" s="292"/>
      <c r="X4961" s="458"/>
      <c r="Y4961" s="266"/>
      <c r="Z4961" s="264"/>
      <c r="AA4961" s="264"/>
      <c r="AB4961" s="264"/>
      <c r="AF4961" s="458"/>
      <c r="AG4961" s="266"/>
      <c r="AN4961" s="458"/>
      <c r="AO4961" s="266"/>
      <c r="AV4961" s="266"/>
      <c r="BC4961" s="266"/>
      <c r="BM4961" s="275">
        <v>2</v>
      </c>
      <c r="BN4961" s="275"/>
      <c r="BO4961" s="275"/>
      <c r="BP4961" s="275"/>
      <c r="BQ4961" s="275"/>
      <c r="BR4961" s="275"/>
      <c r="BS4961" s="275"/>
      <c r="BT4961" s="275"/>
      <c r="BU4961" s="275"/>
      <c r="BV4961" s="275"/>
    </row>
    <row r="4962" spans="1:74" s="263" customFormat="1">
      <c r="A4962" s="457"/>
      <c r="B4962" s="457"/>
      <c r="C4962" s="260"/>
      <c r="D4962" s="260"/>
      <c r="E4962" s="260"/>
      <c r="F4962" s="260"/>
      <c r="G4962" s="260"/>
      <c r="H4962" s="260"/>
      <c r="I4962" s="260"/>
      <c r="J4962" s="260"/>
      <c r="K4962" s="260"/>
      <c r="L4962" s="261" t="s">
        <v>12108</v>
      </c>
      <c r="M4962" s="261"/>
      <c r="N4962" s="261"/>
      <c r="O4962" s="457"/>
      <c r="P4962" s="260"/>
      <c r="Q4962" s="262" t="s">
        <v>12109</v>
      </c>
      <c r="R4962" s="261"/>
      <c r="S4962" s="261"/>
      <c r="T4962" s="261"/>
      <c r="U4962" s="261"/>
      <c r="V4962" s="292"/>
      <c r="X4962" s="457"/>
      <c r="Y4962" s="260"/>
      <c r="Z4962" s="264"/>
      <c r="AA4962" s="264"/>
      <c r="AB4962" s="264"/>
      <c r="AF4962" s="457"/>
      <c r="AG4962" s="260"/>
      <c r="AN4962" s="457"/>
      <c r="AO4962" s="260"/>
      <c r="AV4962" s="260"/>
      <c r="BC4962" s="260"/>
      <c r="BM4962" s="275">
        <v>2</v>
      </c>
      <c r="BN4962" s="275"/>
      <c r="BO4962" s="275"/>
      <c r="BP4962" s="275"/>
      <c r="BQ4962" s="275"/>
      <c r="BR4962" s="275"/>
      <c r="BS4962" s="275"/>
      <c r="BT4962" s="275"/>
      <c r="BU4962" s="275"/>
      <c r="BV4962" s="275"/>
    </row>
    <row r="4963" spans="1:74" s="263" customFormat="1">
      <c r="A4963" s="457"/>
      <c r="B4963" s="457"/>
      <c r="C4963" s="260"/>
      <c r="D4963" s="260"/>
      <c r="E4963" s="260"/>
      <c r="F4963" s="260"/>
      <c r="G4963" s="260"/>
      <c r="H4963" s="260"/>
      <c r="I4963" s="260"/>
      <c r="J4963" s="260"/>
      <c r="K4963" s="260"/>
      <c r="L4963" s="261" t="s">
        <v>12110</v>
      </c>
      <c r="M4963" s="261"/>
      <c r="N4963" s="261"/>
      <c r="O4963" s="457"/>
      <c r="P4963" s="260"/>
      <c r="Q4963" s="262" t="s">
        <v>12111</v>
      </c>
      <c r="R4963" s="261"/>
      <c r="S4963" s="261"/>
      <c r="T4963" s="261"/>
      <c r="U4963" s="261"/>
      <c r="V4963" s="292"/>
      <c r="X4963" s="457"/>
      <c r="Y4963" s="260"/>
      <c r="Z4963" s="264"/>
      <c r="AA4963" s="264"/>
      <c r="AB4963" s="264"/>
      <c r="AF4963" s="457"/>
      <c r="AG4963" s="260"/>
      <c r="AN4963" s="457"/>
      <c r="AO4963" s="260"/>
      <c r="AV4963" s="260"/>
      <c r="BC4963" s="260"/>
      <c r="BM4963" s="275">
        <v>2</v>
      </c>
      <c r="BN4963" s="275"/>
      <c r="BO4963" s="275"/>
      <c r="BP4963" s="275"/>
      <c r="BQ4963" s="275"/>
      <c r="BR4963" s="275"/>
      <c r="BS4963" s="275"/>
      <c r="BT4963" s="275"/>
      <c r="BU4963" s="275"/>
      <c r="BV4963" s="275"/>
    </row>
    <row r="4964" spans="1:74" s="263" customFormat="1">
      <c r="A4964" s="457"/>
      <c r="B4964" s="457"/>
      <c r="C4964" s="260"/>
      <c r="D4964" s="260"/>
      <c r="E4964" s="260"/>
      <c r="F4964" s="260"/>
      <c r="G4964" s="260"/>
      <c r="H4964" s="260"/>
      <c r="I4964" s="260"/>
      <c r="J4964" s="260"/>
      <c r="K4964" s="260"/>
      <c r="L4964" s="261" t="s">
        <v>12110</v>
      </c>
      <c r="M4964" s="261"/>
      <c r="N4964" s="261"/>
      <c r="O4964" s="457"/>
      <c r="P4964" s="260"/>
      <c r="Q4964" s="262" t="s">
        <v>8719</v>
      </c>
      <c r="R4964" s="261"/>
      <c r="S4964" s="261"/>
      <c r="T4964" s="261"/>
      <c r="U4964" s="261"/>
      <c r="V4964" s="292"/>
      <c r="X4964" s="457"/>
      <c r="Y4964" s="260"/>
      <c r="Z4964" s="264"/>
      <c r="AA4964" s="264"/>
      <c r="AB4964" s="264"/>
      <c r="AF4964" s="457"/>
      <c r="AG4964" s="260"/>
      <c r="AN4964" s="457"/>
      <c r="AO4964" s="260"/>
      <c r="AV4964" s="260"/>
      <c r="BC4964" s="260"/>
      <c r="BM4964" s="275">
        <v>2</v>
      </c>
      <c r="BN4964" s="275"/>
      <c r="BO4964" s="275"/>
      <c r="BP4964" s="275"/>
      <c r="BQ4964" s="275"/>
      <c r="BR4964" s="275"/>
      <c r="BS4964" s="275"/>
      <c r="BT4964" s="275"/>
      <c r="BU4964" s="275"/>
      <c r="BV4964" s="275"/>
    </row>
    <row r="4965" spans="1:74" s="263" customFormat="1">
      <c r="A4965" s="457"/>
      <c r="B4965" s="457"/>
      <c r="C4965" s="260"/>
      <c r="D4965" s="260"/>
      <c r="E4965" s="260"/>
      <c r="F4965" s="260"/>
      <c r="G4965" s="260"/>
      <c r="H4965" s="260"/>
      <c r="I4965" s="260"/>
      <c r="J4965" s="260"/>
      <c r="K4965" s="260"/>
      <c r="L4965" s="261" t="s">
        <v>12112</v>
      </c>
      <c r="M4965" s="261"/>
      <c r="N4965" s="261"/>
      <c r="O4965" s="457"/>
      <c r="P4965" s="260"/>
      <c r="Q4965" s="262" t="s">
        <v>12113</v>
      </c>
      <c r="R4965" s="261"/>
      <c r="S4965" s="261"/>
      <c r="T4965" s="261"/>
      <c r="U4965" s="261"/>
      <c r="V4965" s="292"/>
      <c r="X4965" s="457"/>
      <c r="Y4965" s="260"/>
      <c r="Z4965" s="264"/>
      <c r="AA4965" s="264"/>
      <c r="AB4965" s="264"/>
      <c r="AF4965" s="457"/>
      <c r="AG4965" s="260"/>
      <c r="AN4965" s="457"/>
      <c r="AO4965" s="260"/>
      <c r="AV4965" s="260"/>
      <c r="BC4965" s="260"/>
      <c r="BM4965" s="275">
        <v>2</v>
      </c>
      <c r="BN4965" s="275"/>
      <c r="BO4965" s="275"/>
      <c r="BP4965" s="275"/>
      <c r="BQ4965" s="275"/>
      <c r="BR4965" s="275"/>
      <c r="BS4965" s="275"/>
      <c r="BT4965" s="275"/>
      <c r="BU4965" s="275"/>
      <c r="BV4965" s="275"/>
    </row>
    <row r="4966" spans="1:74" s="263" customFormat="1">
      <c r="A4966" s="458" t="s">
        <v>12116</v>
      </c>
      <c r="B4966" s="458"/>
      <c r="C4966" s="266"/>
      <c r="D4966" s="266"/>
      <c r="E4966" s="266"/>
      <c r="F4966" s="266"/>
      <c r="G4966" s="266"/>
      <c r="H4966" s="266"/>
      <c r="I4966" s="266"/>
      <c r="J4966" s="266"/>
      <c r="K4966" s="266"/>
      <c r="L4966" s="261" t="s">
        <v>12114</v>
      </c>
      <c r="M4966" s="261"/>
      <c r="N4966" s="261"/>
      <c r="O4966" s="458"/>
      <c r="P4966" s="266"/>
      <c r="Q4966" s="262" t="s">
        <v>12115</v>
      </c>
      <c r="R4966" s="261"/>
      <c r="S4966" s="261"/>
      <c r="T4966" s="261"/>
      <c r="U4966" s="261"/>
      <c r="V4966" s="292"/>
      <c r="X4966" s="458"/>
      <c r="Y4966" s="266"/>
      <c r="Z4966" s="264"/>
      <c r="AA4966" s="264"/>
      <c r="AB4966" s="264"/>
      <c r="AF4966" s="458"/>
      <c r="AG4966" s="266"/>
      <c r="AN4966" s="458"/>
      <c r="AO4966" s="266"/>
      <c r="AV4966" s="266"/>
      <c r="BC4966" s="266"/>
      <c r="BM4966" s="275">
        <v>2</v>
      </c>
      <c r="BN4966" s="275"/>
      <c r="BO4966" s="275"/>
      <c r="BP4966" s="275"/>
      <c r="BQ4966" s="275"/>
      <c r="BR4966" s="275"/>
      <c r="BS4966" s="275"/>
      <c r="BT4966" s="275"/>
      <c r="BU4966" s="275"/>
      <c r="BV4966" s="275"/>
    </row>
    <row r="4967" spans="1:74" s="263" customFormat="1">
      <c r="A4967" s="457"/>
      <c r="B4967" s="457"/>
      <c r="C4967" s="260"/>
      <c r="D4967" s="260"/>
      <c r="E4967" s="260"/>
      <c r="F4967" s="260"/>
      <c r="G4967" s="260"/>
      <c r="H4967" s="260"/>
      <c r="I4967" s="260"/>
      <c r="J4967" s="260"/>
      <c r="K4967" s="260"/>
      <c r="L4967" s="261" t="s">
        <v>12117</v>
      </c>
      <c r="M4967" s="261"/>
      <c r="N4967" s="261"/>
      <c r="O4967" s="457"/>
      <c r="P4967" s="260"/>
      <c r="Q4967" s="262" t="s">
        <v>12118</v>
      </c>
      <c r="R4967" s="261"/>
      <c r="S4967" s="261"/>
      <c r="T4967" s="261"/>
      <c r="U4967" s="261"/>
      <c r="V4967" s="292"/>
      <c r="X4967" s="457"/>
      <c r="Y4967" s="260"/>
      <c r="Z4967" s="264"/>
      <c r="AA4967" s="264"/>
      <c r="AB4967" s="264"/>
      <c r="AF4967" s="457"/>
      <c r="AG4967" s="260"/>
      <c r="AN4967" s="457"/>
      <c r="AO4967" s="260"/>
      <c r="AV4967" s="260"/>
      <c r="BC4967" s="260"/>
      <c r="BM4967" s="275">
        <v>2</v>
      </c>
      <c r="BN4967" s="275"/>
      <c r="BO4967" s="275"/>
      <c r="BP4967" s="275"/>
      <c r="BQ4967" s="275"/>
      <c r="BR4967" s="275"/>
      <c r="BS4967" s="275"/>
      <c r="BT4967" s="275"/>
      <c r="BU4967" s="275"/>
      <c r="BV4967" s="275"/>
    </row>
    <row r="4968" spans="1:74" s="263" customFormat="1">
      <c r="A4968" s="457"/>
      <c r="B4968" s="457"/>
      <c r="C4968" s="260"/>
      <c r="D4968" s="260"/>
      <c r="E4968" s="260"/>
      <c r="F4968" s="260"/>
      <c r="G4968" s="260"/>
      <c r="H4968" s="260"/>
      <c r="I4968" s="260"/>
      <c r="J4968" s="260"/>
      <c r="K4968" s="260"/>
      <c r="L4968" s="261" t="s">
        <v>12119</v>
      </c>
      <c r="M4968" s="261"/>
      <c r="N4968" s="261"/>
      <c r="O4968" s="457"/>
      <c r="P4968" s="260"/>
      <c r="Q4968" s="262" t="s">
        <v>8715</v>
      </c>
      <c r="R4968" s="261"/>
      <c r="S4968" s="261"/>
      <c r="T4968" s="261"/>
      <c r="U4968" s="261"/>
      <c r="V4968" s="292"/>
      <c r="X4968" s="457"/>
      <c r="Y4968" s="260"/>
      <c r="Z4968" s="264"/>
      <c r="AA4968" s="264"/>
      <c r="AB4968" s="264"/>
      <c r="AF4968" s="457"/>
      <c r="AG4968" s="260"/>
      <c r="AN4968" s="457"/>
      <c r="AO4968" s="260"/>
      <c r="AV4968" s="260"/>
      <c r="BC4968" s="260"/>
      <c r="BM4968" s="275">
        <v>2</v>
      </c>
      <c r="BN4968" s="275"/>
      <c r="BO4968" s="275"/>
      <c r="BP4968" s="275"/>
      <c r="BQ4968" s="275"/>
      <c r="BR4968" s="275"/>
      <c r="BS4968" s="275"/>
      <c r="BT4968" s="275"/>
      <c r="BU4968" s="275"/>
      <c r="BV4968" s="275"/>
    </row>
    <row r="4969" spans="1:74" s="263" customFormat="1">
      <c r="A4969" s="457"/>
      <c r="B4969" s="457"/>
      <c r="C4969" s="260"/>
      <c r="D4969" s="260"/>
      <c r="E4969" s="260"/>
      <c r="F4969" s="260"/>
      <c r="G4969" s="260"/>
      <c r="H4969" s="260"/>
      <c r="I4969" s="260"/>
      <c r="J4969" s="260"/>
      <c r="K4969" s="260"/>
      <c r="L4969" s="261" t="s">
        <v>12119</v>
      </c>
      <c r="M4969" s="261"/>
      <c r="N4969" s="261"/>
      <c r="O4969" s="457"/>
      <c r="P4969" s="260"/>
      <c r="Q4969" s="262" t="s">
        <v>12120</v>
      </c>
      <c r="R4969" s="261"/>
      <c r="S4969" s="261"/>
      <c r="T4969" s="261"/>
      <c r="U4969" s="261"/>
      <c r="V4969" s="292"/>
      <c r="X4969" s="457"/>
      <c r="Y4969" s="260"/>
      <c r="Z4969" s="264"/>
      <c r="AA4969" s="264"/>
      <c r="AB4969" s="264"/>
      <c r="AF4969" s="457"/>
      <c r="AG4969" s="260"/>
      <c r="AN4969" s="457"/>
      <c r="AO4969" s="260"/>
      <c r="AV4969" s="260"/>
      <c r="BC4969" s="260"/>
      <c r="BM4969" s="275">
        <v>2</v>
      </c>
      <c r="BN4969" s="275"/>
      <c r="BO4969" s="275"/>
      <c r="BP4969" s="275"/>
      <c r="BQ4969" s="275"/>
      <c r="BR4969" s="275"/>
      <c r="BS4969" s="275"/>
      <c r="BT4969" s="275"/>
      <c r="BU4969" s="275"/>
      <c r="BV4969" s="275"/>
    </row>
    <row r="4970" spans="1:74" s="263" customFormat="1">
      <c r="A4970" s="457"/>
      <c r="B4970" s="457"/>
      <c r="C4970" s="260"/>
      <c r="D4970" s="260"/>
      <c r="E4970" s="260"/>
      <c r="F4970" s="260"/>
      <c r="G4970" s="260"/>
      <c r="H4970" s="260"/>
      <c r="I4970" s="260"/>
      <c r="J4970" s="260"/>
      <c r="K4970" s="260"/>
      <c r="L4970" s="261" t="s">
        <v>12121</v>
      </c>
      <c r="M4970" s="261"/>
      <c r="N4970" s="261"/>
      <c r="O4970" s="457"/>
      <c r="P4970" s="260"/>
      <c r="Q4970" s="262" t="s">
        <v>5673</v>
      </c>
      <c r="R4970" s="261"/>
      <c r="S4970" s="261"/>
      <c r="T4970" s="261"/>
      <c r="U4970" s="261"/>
      <c r="V4970" s="292"/>
      <c r="X4970" s="457"/>
      <c r="Y4970" s="260"/>
      <c r="Z4970" s="264"/>
      <c r="AA4970" s="264"/>
      <c r="AB4970" s="264"/>
      <c r="AF4970" s="457"/>
      <c r="AG4970" s="260"/>
      <c r="AN4970" s="457"/>
      <c r="AO4970" s="260"/>
      <c r="AV4970" s="260"/>
      <c r="BC4970" s="260"/>
      <c r="BM4970" s="275">
        <v>2</v>
      </c>
      <c r="BN4970" s="275"/>
      <c r="BO4970" s="275"/>
      <c r="BP4970" s="275"/>
      <c r="BQ4970" s="275"/>
      <c r="BR4970" s="275"/>
      <c r="BS4970" s="275"/>
      <c r="BT4970" s="275"/>
      <c r="BU4970" s="275"/>
      <c r="BV4970" s="275"/>
    </row>
    <row r="4971" spans="1:74" s="263" customFormat="1">
      <c r="A4971" s="457"/>
      <c r="B4971" s="457"/>
      <c r="C4971" s="260"/>
      <c r="D4971" s="260"/>
      <c r="E4971" s="260"/>
      <c r="F4971" s="260"/>
      <c r="G4971" s="260"/>
      <c r="H4971" s="260"/>
      <c r="I4971" s="260"/>
      <c r="J4971" s="260"/>
      <c r="K4971" s="260"/>
      <c r="L4971" s="261" t="s">
        <v>4843</v>
      </c>
      <c r="M4971" s="261"/>
      <c r="N4971" s="261"/>
      <c r="O4971" s="457"/>
      <c r="P4971" s="260"/>
      <c r="Q4971" s="262" t="s">
        <v>11947</v>
      </c>
      <c r="R4971" s="261"/>
      <c r="S4971" s="261"/>
      <c r="T4971" s="261"/>
      <c r="U4971" s="261"/>
      <c r="V4971" s="292"/>
      <c r="X4971" s="457"/>
      <c r="Y4971" s="260"/>
      <c r="Z4971" s="264"/>
      <c r="AA4971" s="264"/>
      <c r="AB4971" s="264"/>
      <c r="AF4971" s="457"/>
      <c r="AG4971" s="260"/>
      <c r="AN4971" s="457"/>
      <c r="AO4971" s="260"/>
      <c r="AV4971" s="260"/>
      <c r="BC4971" s="260"/>
      <c r="BM4971" s="275">
        <v>2</v>
      </c>
      <c r="BN4971" s="275"/>
      <c r="BO4971" s="275"/>
      <c r="BP4971" s="275"/>
      <c r="BQ4971" s="275"/>
      <c r="BR4971" s="275"/>
      <c r="BS4971" s="275"/>
      <c r="BT4971" s="275"/>
      <c r="BU4971" s="275"/>
      <c r="BV4971" s="275"/>
    </row>
    <row r="4972" spans="1:74" s="263" customFormat="1">
      <c r="A4972" s="457"/>
      <c r="B4972" s="457"/>
      <c r="C4972" s="260"/>
      <c r="D4972" s="260"/>
      <c r="E4972" s="260"/>
      <c r="F4972" s="260"/>
      <c r="G4972" s="260"/>
      <c r="H4972" s="260"/>
      <c r="I4972" s="260"/>
      <c r="J4972" s="260"/>
      <c r="K4972" s="260"/>
      <c r="L4972" s="261" t="s">
        <v>12122</v>
      </c>
      <c r="M4972" s="261"/>
      <c r="N4972" s="261"/>
      <c r="O4972" s="457"/>
      <c r="P4972" s="260"/>
      <c r="Q4972" s="262" t="s">
        <v>12123</v>
      </c>
      <c r="R4972" s="261"/>
      <c r="S4972" s="261"/>
      <c r="T4972" s="261"/>
      <c r="U4972" s="261"/>
      <c r="V4972" s="292"/>
      <c r="X4972" s="457"/>
      <c r="Y4972" s="260"/>
      <c r="Z4972" s="264"/>
      <c r="AA4972" s="264"/>
      <c r="AB4972" s="264"/>
      <c r="AF4972" s="457"/>
      <c r="AG4972" s="260"/>
      <c r="AN4972" s="457"/>
      <c r="AO4972" s="260"/>
      <c r="AV4972" s="260"/>
      <c r="BC4972" s="260"/>
      <c r="BM4972" s="275">
        <v>2</v>
      </c>
      <c r="BN4972" s="275"/>
      <c r="BO4972" s="275"/>
      <c r="BP4972" s="275"/>
      <c r="BQ4972" s="275"/>
      <c r="BR4972" s="275"/>
      <c r="BS4972" s="275"/>
      <c r="BT4972" s="275"/>
      <c r="BU4972" s="275"/>
      <c r="BV4972" s="275"/>
    </row>
    <row r="4973" spans="1:74" s="263" customFormat="1">
      <c r="A4973" s="457"/>
      <c r="B4973" s="457"/>
      <c r="C4973" s="260"/>
      <c r="D4973" s="260"/>
      <c r="E4973" s="260"/>
      <c r="F4973" s="260"/>
      <c r="G4973" s="260"/>
      <c r="H4973" s="260"/>
      <c r="I4973" s="260"/>
      <c r="J4973" s="260"/>
      <c r="K4973" s="260"/>
      <c r="L4973" s="261" t="s">
        <v>12124</v>
      </c>
      <c r="M4973" s="261"/>
      <c r="N4973" s="261"/>
      <c r="O4973" s="457"/>
      <c r="P4973" s="260"/>
      <c r="Q4973" s="262" t="s">
        <v>12124</v>
      </c>
      <c r="R4973" s="261"/>
      <c r="S4973" s="261"/>
      <c r="T4973" s="261"/>
      <c r="U4973" s="261"/>
      <c r="V4973" s="292"/>
      <c r="X4973" s="457"/>
      <c r="Y4973" s="260"/>
      <c r="Z4973" s="264"/>
      <c r="AA4973" s="264"/>
      <c r="AB4973" s="264"/>
      <c r="AF4973" s="457"/>
      <c r="AG4973" s="260"/>
      <c r="AN4973" s="457"/>
      <c r="AO4973" s="260"/>
      <c r="AV4973" s="260"/>
      <c r="BC4973" s="260"/>
      <c r="BM4973" s="275">
        <v>2</v>
      </c>
      <c r="BN4973" s="275"/>
      <c r="BO4973" s="275"/>
      <c r="BP4973" s="275"/>
      <c r="BQ4973" s="275"/>
      <c r="BR4973" s="275"/>
      <c r="BS4973" s="275"/>
      <c r="BT4973" s="275"/>
      <c r="BU4973" s="275"/>
      <c r="BV4973" s="275"/>
    </row>
    <row r="4974" spans="1:74" s="263" customFormat="1">
      <c r="A4974" s="457"/>
      <c r="B4974" s="457"/>
      <c r="C4974" s="260"/>
      <c r="D4974" s="260"/>
      <c r="E4974" s="260"/>
      <c r="F4974" s="260"/>
      <c r="G4974" s="260"/>
      <c r="H4974" s="260"/>
      <c r="I4974" s="260"/>
      <c r="J4974" s="260"/>
      <c r="K4974" s="260"/>
      <c r="L4974" s="261" t="s">
        <v>5504</v>
      </c>
      <c r="M4974" s="261"/>
      <c r="N4974" s="261"/>
      <c r="O4974" s="457"/>
      <c r="P4974" s="260"/>
      <c r="Q4974" s="262" t="s">
        <v>12125</v>
      </c>
      <c r="R4974" s="261"/>
      <c r="S4974" s="261"/>
      <c r="T4974" s="261"/>
      <c r="U4974" s="261"/>
      <c r="V4974" s="292"/>
      <c r="X4974" s="457"/>
      <c r="Y4974" s="260"/>
      <c r="Z4974" s="264"/>
      <c r="AA4974" s="264"/>
      <c r="AB4974" s="264"/>
      <c r="AF4974" s="457"/>
      <c r="AG4974" s="260"/>
      <c r="AN4974" s="457"/>
      <c r="AO4974" s="260"/>
      <c r="AV4974" s="260"/>
      <c r="BC4974" s="260"/>
      <c r="BM4974" s="275">
        <v>2</v>
      </c>
      <c r="BN4974" s="275"/>
      <c r="BO4974" s="275"/>
      <c r="BP4974" s="275"/>
      <c r="BQ4974" s="275"/>
      <c r="BR4974" s="275"/>
      <c r="BS4974" s="275"/>
      <c r="BT4974" s="275"/>
      <c r="BU4974" s="275"/>
      <c r="BV4974" s="275"/>
    </row>
    <row r="4975" spans="1:74" s="263" customFormat="1">
      <c r="A4975" s="457"/>
      <c r="B4975" s="457"/>
      <c r="C4975" s="260"/>
      <c r="D4975" s="260"/>
      <c r="E4975" s="260"/>
      <c r="F4975" s="260"/>
      <c r="G4975" s="260"/>
      <c r="H4975" s="260"/>
      <c r="I4975" s="260"/>
      <c r="J4975" s="260"/>
      <c r="K4975" s="260"/>
      <c r="L4975" s="261" t="s">
        <v>12126</v>
      </c>
      <c r="M4975" s="261"/>
      <c r="N4975" s="261"/>
      <c r="O4975" s="457"/>
      <c r="P4975" s="260"/>
      <c r="Q4975" s="262" t="s">
        <v>12127</v>
      </c>
      <c r="R4975" s="261"/>
      <c r="S4975" s="261"/>
      <c r="T4975" s="261"/>
      <c r="U4975" s="261"/>
      <c r="V4975" s="292"/>
      <c r="X4975" s="457"/>
      <c r="Y4975" s="260"/>
      <c r="Z4975" s="264"/>
      <c r="AA4975" s="264"/>
      <c r="AB4975" s="264"/>
      <c r="AF4975" s="457"/>
      <c r="AG4975" s="260"/>
      <c r="AN4975" s="457"/>
      <c r="AO4975" s="260"/>
      <c r="AV4975" s="260"/>
      <c r="BC4975" s="260"/>
      <c r="BM4975" s="275">
        <v>2</v>
      </c>
      <c r="BN4975" s="275"/>
      <c r="BO4975" s="275"/>
      <c r="BP4975" s="275"/>
      <c r="BQ4975" s="275"/>
      <c r="BR4975" s="275"/>
      <c r="BS4975" s="275"/>
      <c r="BT4975" s="275"/>
      <c r="BU4975" s="275"/>
      <c r="BV4975" s="275"/>
    </row>
    <row r="4976" spans="1:74" s="263" customFormat="1">
      <c r="A4976" s="457"/>
      <c r="B4976" s="457"/>
      <c r="C4976" s="260"/>
      <c r="D4976" s="260"/>
      <c r="E4976" s="260"/>
      <c r="F4976" s="260"/>
      <c r="G4976" s="260"/>
      <c r="H4976" s="260"/>
      <c r="I4976" s="260"/>
      <c r="J4976" s="260"/>
      <c r="K4976" s="260"/>
      <c r="L4976" s="261" t="s">
        <v>12128</v>
      </c>
      <c r="M4976" s="261"/>
      <c r="N4976" s="261"/>
      <c r="O4976" s="457"/>
      <c r="P4976" s="260"/>
      <c r="Q4976" s="262" t="s">
        <v>12129</v>
      </c>
      <c r="R4976" s="261"/>
      <c r="S4976" s="261"/>
      <c r="T4976" s="261"/>
      <c r="U4976" s="261"/>
      <c r="V4976" s="292"/>
      <c r="X4976" s="457"/>
      <c r="Y4976" s="260"/>
      <c r="Z4976" s="264"/>
      <c r="AA4976" s="264"/>
      <c r="AB4976" s="264"/>
      <c r="AF4976" s="457"/>
      <c r="AG4976" s="260"/>
      <c r="AN4976" s="457"/>
      <c r="AO4976" s="260"/>
      <c r="AV4976" s="260"/>
      <c r="BC4976" s="260"/>
      <c r="BM4976" s="275">
        <v>2</v>
      </c>
      <c r="BN4976" s="275"/>
      <c r="BO4976" s="275"/>
      <c r="BP4976" s="275"/>
      <c r="BQ4976" s="275"/>
      <c r="BR4976" s="275"/>
      <c r="BS4976" s="275"/>
      <c r="BT4976" s="275"/>
      <c r="BU4976" s="275"/>
      <c r="BV4976" s="275"/>
    </row>
    <row r="4977" spans="1:74" s="263" customFormat="1">
      <c r="A4977" s="457"/>
      <c r="B4977" s="457"/>
      <c r="C4977" s="260"/>
      <c r="D4977" s="260"/>
      <c r="E4977" s="260"/>
      <c r="F4977" s="260"/>
      <c r="G4977" s="260"/>
      <c r="H4977" s="260"/>
      <c r="I4977" s="260"/>
      <c r="J4977" s="260"/>
      <c r="K4977" s="260"/>
      <c r="L4977" s="261" t="s">
        <v>12128</v>
      </c>
      <c r="M4977" s="261"/>
      <c r="N4977" s="261"/>
      <c r="O4977" s="457"/>
      <c r="P4977" s="260"/>
      <c r="Q4977" s="262" t="s">
        <v>12128</v>
      </c>
      <c r="R4977" s="261"/>
      <c r="S4977" s="261"/>
      <c r="T4977" s="261"/>
      <c r="U4977" s="261"/>
      <c r="V4977" s="292"/>
      <c r="X4977" s="457"/>
      <c r="Y4977" s="260"/>
      <c r="Z4977" s="264"/>
      <c r="AA4977" s="264"/>
      <c r="AB4977" s="264"/>
      <c r="AF4977" s="457"/>
      <c r="AG4977" s="260"/>
      <c r="AN4977" s="457"/>
      <c r="AO4977" s="260"/>
      <c r="AV4977" s="260"/>
      <c r="BC4977" s="260"/>
      <c r="BM4977" s="275">
        <v>2</v>
      </c>
      <c r="BN4977" s="275"/>
      <c r="BO4977" s="275"/>
      <c r="BP4977" s="275"/>
      <c r="BQ4977" s="275"/>
      <c r="BR4977" s="275"/>
      <c r="BS4977" s="275"/>
      <c r="BT4977" s="275"/>
      <c r="BU4977" s="275"/>
      <c r="BV4977" s="275"/>
    </row>
    <row r="4978" spans="1:74" s="263" customFormat="1">
      <c r="A4978" s="457"/>
      <c r="B4978" s="457"/>
      <c r="C4978" s="260"/>
      <c r="D4978" s="260"/>
      <c r="E4978" s="260"/>
      <c r="F4978" s="260"/>
      <c r="G4978" s="260"/>
      <c r="H4978" s="260"/>
      <c r="I4978" s="260"/>
      <c r="J4978" s="260"/>
      <c r="K4978" s="260"/>
      <c r="L4978" s="261" t="s">
        <v>12130</v>
      </c>
      <c r="M4978" s="261"/>
      <c r="N4978" s="261"/>
      <c r="O4978" s="457"/>
      <c r="P4978" s="260"/>
      <c r="Q4978" s="262" t="s">
        <v>12131</v>
      </c>
      <c r="R4978" s="261"/>
      <c r="S4978" s="261"/>
      <c r="T4978" s="261"/>
      <c r="U4978" s="261"/>
      <c r="V4978" s="292"/>
      <c r="X4978" s="457"/>
      <c r="Y4978" s="260"/>
      <c r="Z4978" s="264"/>
      <c r="AA4978" s="264"/>
      <c r="AB4978" s="264"/>
      <c r="AF4978" s="457"/>
      <c r="AG4978" s="260"/>
      <c r="AN4978" s="457"/>
      <c r="AO4978" s="260"/>
      <c r="AV4978" s="260"/>
      <c r="BC4978" s="260"/>
      <c r="BM4978" s="275">
        <v>2</v>
      </c>
      <c r="BN4978" s="275"/>
      <c r="BO4978" s="275"/>
      <c r="BP4978" s="275"/>
      <c r="BQ4978" s="275"/>
      <c r="BR4978" s="275"/>
      <c r="BS4978" s="275"/>
      <c r="BT4978" s="275"/>
      <c r="BU4978" s="275"/>
      <c r="BV4978" s="275"/>
    </row>
    <row r="4979" spans="1:74" s="263" customFormat="1">
      <c r="A4979" s="457"/>
      <c r="B4979" s="457"/>
      <c r="C4979" s="260"/>
      <c r="D4979" s="260"/>
      <c r="E4979" s="260"/>
      <c r="F4979" s="260"/>
      <c r="G4979" s="260"/>
      <c r="H4979" s="260"/>
      <c r="I4979" s="260"/>
      <c r="J4979" s="260"/>
      <c r="K4979" s="260"/>
      <c r="L4979" s="261" t="s">
        <v>12132</v>
      </c>
      <c r="M4979" s="261"/>
      <c r="N4979" s="261"/>
      <c r="O4979" s="457"/>
      <c r="P4979" s="260"/>
      <c r="Q4979" s="262" t="s">
        <v>12133</v>
      </c>
      <c r="R4979" s="261"/>
      <c r="S4979" s="261"/>
      <c r="T4979" s="261"/>
      <c r="U4979" s="261"/>
      <c r="V4979" s="292"/>
      <c r="X4979" s="457"/>
      <c r="Y4979" s="260"/>
      <c r="Z4979" s="264"/>
      <c r="AA4979" s="264"/>
      <c r="AB4979" s="264"/>
      <c r="AF4979" s="457"/>
      <c r="AG4979" s="260"/>
      <c r="AN4979" s="457"/>
      <c r="AO4979" s="260"/>
      <c r="AV4979" s="260"/>
      <c r="BC4979" s="260"/>
      <c r="BM4979" s="275">
        <v>2</v>
      </c>
      <c r="BN4979" s="275"/>
      <c r="BO4979" s="275"/>
      <c r="BP4979" s="275"/>
      <c r="BQ4979" s="275"/>
      <c r="BR4979" s="275"/>
      <c r="BS4979" s="275"/>
      <c r="BT4979" s="275"/>
      <c r="BU4979" s="275"/>
      <c r="BV4979" s="275"/>
    </row>
    <row r="4980" spans="1:74" s="263" customFormat="1">
      <c r="A4980" s="457"/>
      <c r="B4980" s="457"/>
      <c r="C4980" s="260"/>
      <c r="D4980" s="260"/>
      <c r="E4980" s="260"/>
      <c r="F4980" s="260"/>
      <c r="G4980" s="260"/>
      <c r="H4980" s="260"/>
      <c r="I4980" s="260"/>
      <c r="J4980" s="260"/>
      <c r="K4980" s="260"/>
      <c r="L4980" s="261" t="s">
        <v>12134</v>
      </c>
      <c r="M4980" s="261"/>
      <c r="N4980" s="261"/>
      <c r="O4980" s="457"/>
      <c r="P4980" s="260"/>
      <c r="Q4980" s="262" t="s">
        <v>12135</v>
      </c>
      <c r="R4980" s="261"/>
      <c r="S4980" s="261"/>
      <c r="T4980" s="261"/>
      <c r="U4980" s="261"/>
      <c r="V4980" s="292"/>
      <c r="X4980" s="457"/>
      <c r="Y4980" s="260"/>
      <c r="Z4980" s="264"/>
      <c r="AA4980" s="264"/>
      <c r="AB4980" s="264"/>
      <c r="AF4980" s="457"/>
      <c r="AG4980" s="260"/>
      <c r="AN4980" s="457"/>
      <c r="AO4980" s="260"/>
      <c r="AV4980" s="260"/>
      <c r="BC4980" s="260"/>
      <c r="BM4980" s="275">
        <v>2</v>
      </c>
      <c r="BN4980" s="275"/>
      <c r="BO4980" s="275"/>
      <c r="BP4980" s="275"/>
      <c r="BQ4980" s="275"/>
      <c r="BR4980" s="275"/>
      <c r="BS4980" s="275"/>
      <c r="BT4980" s="275"/>
      <c r="BU4980" s="275"/>
      <c r="BV4980" s="275"/>
    </row>
    <row r="4981" spans="1:74" s="263" customFormat="1">
      <c r="A4981" s="457"/>
      <c r="B4981" s="457"/>
      <c r="C4981" s="260"/>
      <c r="D4981" s="260"/>
      <c r="E4981" s="260"/>
      <c r="F4981" s="260"/>
      <c r="G4981" s="260"/>
      <c r="H4981" s="260"/>
      <c r="I4981" s="260"/>
      <c r="J4981" s="260"/>
      <c r="K4981" s="260"/>
      <c r="L4981" s="261" t="s">
        <v>12134</v>
      </c>
      <c r="M4981" s="261"/>
      <c r="N4981" s="261"/>
      <c r="O4981" s="457"/>
      <c r="P4981" s="260"/>
      <c r="Q4981" s="262" t="s">
        <v>12136</v>
      </c>
      <c r="R4981" s="261"/>
      <c r="S4981" s="261"/>
      <c r="T4981" s="261"/>
      <c r="U4981" s="261"/>
      <c r="V4981" s="292"/>
      <c r="X4981" s="457"/>
      <c r="Y4981" s="260"/>
      <c r="Z4981" s="264"/>
      <c r="AA4981" s="264"/>
      <c r="AB4981" s="264"/>
      <c r="AF4981" s="457"/>
      <c r="AG4981" s="260"/>
      <c r="AN4981" s="457"/>
      <c r="AO4981" s="260"/>
      <c r="AV4981" s="260"/>
      <c r="BC4981" s="260"/>
      <c r="BM4981" s="275">
        <v>2</v>
      </c>
      <c r="BN4981" s="275"/>
      <c r="BO4981" s="275"/>
      <c r="BP4981" s="275"/>
      <c r="BQ4981" s="275"/>
      <c r="BR4981" s="275"/>
      <c r="BS4981" s="275"/>
      <c r="BT4981" s="275"/>
      <c r="BU4981" s="275"/>
      <c r="BV4981" s="275"/>
    </row>
    <row r="4982" spans="1:74" s="263" customFormat="1">
      <c r="A4982" s="457"/>
      <c r="B4982" s="457"/>
      <c r="C4982" s="260"/>
      <c r="D4982" s="260"/>
      <c r="E4982" s="260"/>
      <c r="F4982" s="260"/>
      <c r="G4982" s="260"/>
      <c r="H4982" s="260"/>
      <c r="I4982" s="260"/>
      <c r="J4982" s="260"/>
      <c r="K4982" s="260"/>
      <c r="L4982" s="261" t="s">
        <v>12137</v>
      </c>
      <c r="M4982" s="261"/>
      <c r="N4982" s="261"/>
      <c r="O4982" s="457"/>
      <c r="P4982" s="260"/>
      <c r="Q4982" s="262" t="s">
        <v>12138</v>
      </c>
      <c r="R4982" s="261"/>
      <c r="S4982" s="261"/>
      <c r="T4982" s="261"/>
      <c r="U4982" s="261"/>
      <c r="V4982" s="292"/>
      <c r="X4982" s="457"/>
      <c r="Y4982" s="260"/>
      <c r="Z4982" s="264"/>
      <c r="AA4982" s="264"/>
      <c r="AB4982" s="264"/>
      <c r="AF4982" s="457"/>
      <c r="AG4982" s="260"/>
      <c r="AN4982" s="457"/>
      <c r="AO4982" s="260"/>
      <c r="AV4982" s="260"/>
      <c r="BC4982" s="260"/>
      <c r="BM4982" s="275">
        <v>2</v>
      </c>
      <c r="BN4982" s="275"/>
      <c r="BO4982" s="275"/>
      <c r="BP4982" s="275"/>
      <c r="BQ4982" s="275"/>
      <c r="BR4982" s="275"/>
      <c r="BS4982" s="275"/>
      <c r="BT4982" s="275"/>
      <c r="BU4982" s="275"/>
      <c r="BV4982" s="275"/>
    </row>
    <row r="4983" spans="1:74" s="263" customFormat="1">
      <c r="A4983" s="457"/>
      <c r="B4983" s="457"/>
      <c r="C4983" s="260"/>
      <c r="D4983" s="260"/>
      <c r="E4983" s="260"/>
      <c r="F4983" s="260"/>
      <c r="G4983" s="260"/>
      <c r="H4983" s="260"/>
      <c r="I4983" s="260"/>
      <c r="J4983" s="260"/>
      <c r="K4983" s="260"/>
      <c r="L4983" s="261" t="s">
        <v>12137</v>
      </c>
      <c r="M4983" s="261"/>
      <c r="N4983" s="261"/>
      <c r="O4983" s="457"/>
      <c r="P4983" s="260"/>
      <c r="Q4983" s="262" t="s">
        <v>10307</v>
      </c>
      <c r="R4983" s="261"/>
      <c r="S4983" s="261"/>
      <c r="T4983" s="261"/>
      <c r="U4983" s="261"/>
      <c r="V4983" s="292"/>
      <c r="X4983" s="457"/>
      <c r="Y4983" s="260"/>
      <c r="Z4983" s="264"/>
      <c r="AA4983" s="264"/>
      <c r="AB4983" s="264"/>
      <c r="AF4983" s="457"/>
      <c r="AG4983" s="260"/>
      <c r="AN4983" s="457"/>
      <c r="AO4983" s="260"/>
      <c r="AV4983" s="260"/>
      <c r="BC4983" s="260"/>
      <c r="BM4983" s="275">
        <v>2</v>
      </c>
      <c r="BN4983" s="275"/>
      <c r="BO4983" s="275"/>
      <c r="BP4983" s="275"/>
      <c r="BQ4983" s="275"/>
      <c r="BR4983" s="275"/>
      <c r="BS4983" s="275"/>
      <c r="BT4983" s="275"/>
      <c r="BU4983" s="275"/>
      <c r="BV4983" s="275"/>
    </row>
    <row r="4984" spans="1:74" s="263" customFormat="1">
      <c r="A4984" s="457"/>
      <c r="B4984" s="457"/>
      <c r="C4984" s="260"/>
      <c r="D4984" s="260"/>
      <c r="E4984" s="260"/>
      <c r="F4984" s="260"/>
      <c r="G4984" s="260"/>
      <c r="H4984" s="260"/>
      <c r="I4984" s="260"/>
      <c r="J4984" s="260"/>
      <c r="K4984" s="260"/>
      <c r="L4984" s="261" t="s">
        <v>12139</v>
      </c>
      <c r="M4984" s="261"/>
      <c r="N4984" s="261"/>
      <c r="O4984" s="457"/>
      <c r="P4984" s="260"/>
      <c r="Q4984" s="262" t="s">
        <v>12140</v>
      </c>
      <c r="R4984" s="261"/>
      <c r="S4984" s="261"/>
      <c r="T4984" s="261"/>
      <c r="U4984" s="261"/>
      <c r="V4984" s="292"/>
      <c r="X4984" s="457"/>
      <c r="Y4984" s="260"/>
      <c r="Z4984" s="264"/>
      <c r="AA4984" s="264"/>
      <c r="AB4984" s="264"/>
      <c r="AF4984" s="457"/>
      <c r="AG4984" s="260"/>
      <c r="AN4984" s="457"/>
      <c r="AO4984" s="260"/>
      <c r="AV4984" s="260"/>
      <c r="BC4984" s="260"/>
      <c r="BM4984" s="275">
        <v>2</v>
      </c>
      <c r="BN4984" s="275"/>
      <c r="BO4984" s="275"/>
      <c r="BP4984" s="275"/>
      <c r="BQ4984" s="275"/>
      <c r="BR4984" s="275"/>
      <c r="BS4984" s="275"/>
      <c r="BT4984" s="275"/>
      <c r="BU4984" s="275"/>
      <c r="BV4984" s="275"/>
    </row>
    <row r="4985" spans="1:74" s="263" customFormat="1">
      <c r="A4985" s="457"/>
      <c r="B4985" s="457"/>
      <c r="C4985" s="260"/>
      <c r="D4985" s="260"/>
      <c r="E4985" s="260"/>
      <c r="F4985" s="260"/>
      <c r="G4985" s="260"/>
      <c r="H4985" s="260"/>
      <c r="I4985" s="260"/>
      <c r="J4985" s="260"/>
      <c r="K4985" s="260"/>
      <c r="L4985" s="261" t="s">
        <v>12141</v>
      </c>
      <c r="M4985" s="261"/>
      <c r="N4985" s="261"/>
      <c r="O4985" s="457"/>
      <c r="P4985" s="260"/>
      <c r="Q4985" s="262" t="s">
        <v>12142</v>
      </c>
      <c r="R4985" s="261"/>
      <c r="S4985" s="261"/>
      <c r="T4985" s="261"/>
      <c r="U4985" s="261"/>
      <c r="V4985" s="292"/>
      <c r="X4985" s="457"/>
      <c r="Y4985" s="260"/>
      <c r="Z4985" s="264"/>
      <c r="AA4985" s="264"/>
      <c r="AB4985" s="264"/>
      <c r="AF4985" s="457"/>
      <c r="AG4985" s="260"/>
      <c r="AN4985" s="457"/>
      <c r="AO4985" s="260"/>
      <c r="AV4985" s="260"/>
      <c r="BC4985" s="260"/>
      <c r="BM4985" s="275">
        <v>2</v>
      </c>
      <c r="BN4985" s="275"/>
      <c r="BO4985" s="275"/>
      <c r="BP4985" s="275"/>
      <c r="BQ4985" s="275"/>
      <c r="BR4985" s="275"/>
      <c r="BS4985" s="275"/>
      <c r="BT4985" s="275"/>
      <c r="BU4985" s="275"/>
      <c r="BV4985" s="275"/>
    </row>
    <row r="4986" spans="1:74" s="263" customFormat="1">
      <c r="A4986" s="457"/>
      <c r="B4986" s="457"/>
      <c r="C4986" s="260"/>
      <c r="D4986" s="260"/>
      <c r="E4986" s="260"/>
      <c r="F4986" s="260"/>
      <c r="G4986" s="260"/>
      <c r="H4986" s="260"/>
      <c r="I4986" s="260"/>
      <c r="J4986" s="260"/>
      <c r="K4986" s="260"/>
      <c r="L4986" s="261" t="s">
        <v>12143</v>
      </c>
      <c r="M4986" s="261"/>
      <c r="N4986" s="261"/>
      <c r="O4986" s="457"/>
      <c r="P4986" s="260"/>
      <c r="Q4986" s="262" t="s">
        <v>12143</v>
      </c>
      <c r="R4986" s="261"/>
      <c r="S4986" s="261"/>
      <c r="T4986" s="261"/>
      <c r="U4986" s="261"/>
      <c r="V4986" s="292"/>
      <c r="X4986" s="457"/>
      <c r="Y4986" s="260"/>
      <c r="Z4986" s="264"/>
      <c r="AA4986" s="264"/>
      <c r="AB4986" s="264"/>
      <c r="AF4986" s="457"/>
      <c r="AG4986" s="260"/>
      <c r="AN4986" s="457"/>
      <c r="AO4986" s="260"/>
      <c r="AV4986" s="260"/>
      <c r="BC4986" s="260"/>
      <c r="BM4986" s="275">
        <v>2</v>
      </c>
      <c r="BN4986" s="275"/>
      <c r="BO4986" s="275"/>
      <c r="BP4986" s="275"/>
      <c r="BQ4986" s="275"/>
      <c r="BR4986" s="275"/>
      <c r="BS4986" s="275"/>
      <c r="BT4986" s="275"/>
      <c r="BU4986" s="275"/>
      <c r="BV4986" s="275"/>
    </row>
    <row r="4987" spans="1:74" s="263" customFormat="1">
      <c r="A4987" s="457"/>
      <c r="B4987" s="457"/>
      <c r="C4987" s="260"/>
      <c r="D4987" s="260"/>
      <c r="E4987" s="260"/>
      <c r="F4987" s="260"/>
      <c r="G4987" s="260"/>
      <c r="H4987" s="260"/>
      <c r="I4987" s="260"/>
      <c r="J4987" s="260"/>
      <c r="K4987" s="260"/>
      <c r="L4987" s="261" t="s">
        <v>12144</v>
      </c>
      <c r="M4987" s="261"/>
      <c r="N4987" s="261"/>
      <c r="O4987" s="457"/>
      <c r="P4987" s="260"/>
      <c r="Q4987" s="262" t="s">
        <v>12145</v>
      </c>
      <c r="R4987" s="261"/>
      <c r="S4987" s="261"/>
      <c r="T4987" s="261"/>
      <c r="U4987" s="261"/>
      <c r="V4987" s="292"/>
      <c r="X4987" s="457"/>
      <c r="Y4987" s="260"/>
      <c r="Z4987" s="264"/>
      <c r="AA4987" s="264"/>
      <c r="AB4987" s="264"/>
      <c r="AF4987" s="457"/>
      <c r="AG4987" s="260"/>
      <c r="AN4987" s="457"/>
      <c r="AO4987" s="260"/>
      <c r="AV4987" s="260"/>
      <c r="BC4987" s="260"/>
      <c r="BM4987" s="275">
        <v>2</v>
      </c>
      <c r="BN4987" s="275"/>
      <c r="BO4987" s="275"/>
      <c r="BP4987" s="275"/>
      <c r="BQ4987" s="275"/>
      <c r="BR4987" s="275"/>
      <c r="BS4987" s="275"/>
      <c r="BT4987" s="275"/>
      <c r="BU4987" s="275"/>
      <c r="BV4987" s="275"/>
    </row>
    <row r="4988" spans="1:74" s="263" customFormat="1">
      <c r="A4988" s="457"/>
      <c r="B4988" s="457"/>
      <c r="C4988" s="260"/>
      <c r="D4988" s="260"/>
      <c r="E4988" s="260"/>
      <c r="F4988" s="260"/>
      <c r="G4988" s="260"/>
      <c r="H4988" s="260"/>
      <c r="I4988" s="260"/>
      <c r="J4988" s="260"/>
      <c r="K4988" s="260"/>
      <c r="L4988" s="261" t="s">
        <v>12146</v>
      </c>
      <c r="M4988" s="261"/>
      <c r="N4988" s="261"/>
      <c r="O4988" s="457"/>
      <c r="P4988" s="260"/>
      <c r="Q4988" s="262" t="s">
        <v>12147</v>
      </c>
      <c r="R4988" s="261"/>
      <c r="S4988" s="261"/>
      <c r="T4988" s="261"/>
      <c r="U4988" s="261"/>
      <c r="V4988" s="292"/>
      <c r="X4988" s="457"/>
      <c r="Y4988" s="260"/>
      <c r="Z4988" s="264"/>
      <c r="AA4988" s="264"/>
      <c r="AB4988" s="264"/>
      <c r="AF4988" s="457"/>
      <c r="AG4988" s="260"/>
      <c r="AN4988" s="457"/>
      <c r="AO4988" s="260"/>
      <c r="AV4988" s="260"/>
      <c r="BC4988" s="260"/>
      <c r="BM4988" s="275">
        <v>2</v>
      </c>
      <c r="BN4988" s="275"/>
      <c r="BO4988" s="275"/>
      <c r="BP4988" s="275"/>
      <c r="BQ4988" s="275"/>
      <c r="BR4988" s="275"/>
      <c r="BS4988" s="275"/>
      <c r="BT4988" s="275"/>
      <c r="BU4988" s="275"/>
      <c r="BV4988" s="275"/>
    </row>
    <row r="4989" spans="1:74" s="263" customFormat="1">
      <c r="A4989" s="457"/>
      <c r="B4989" s="457"/>
      <c r="C4989" s="260"/>
      <c r="D4989" s="260"/>
      <c r="E4989" s="260"/>
      <c r="F4989" s="260"/>
      <c r="G4989" s="260"/>
      <c r="H4989" s="260"/>
      <c r="I4989" s="260"/>
      <c r="J4989" s="260"/>
      <c r="K4989" s="260"/>
      <c r="L4989" s="261" t="s">
        <v>12148</v>
      </c>
      <c r="M4989" s="261"/>
      <c r="N4989" s="261"/>
      <c r="O4989" s="457"/>
      <c r="P4989" s="260"/>
      <c r="Q4989" s="262" t="s">
        <v>6011</v>
      </c>
      <c r="R4989" s="261"/>
      <c r="S4989" s="261"/>
      <c r="T4989" s="261"/>
      <c r="U4989" s="261"/>
      <c r="V4989" s="292"/>
      <c r="X4989" s="457"/>
      <c r="Y4989" s="260"/>
      <c r="Z4989" s="264"/>
      <c r="AA4989" s="264"/>
      <c r="AB4989" s="264"/>
      <c r="AF4989" s="457"/>
      <c r="AG4989" s="260"/>
      <c r="AN4989" s="457"/>
      <c r="AO4989" s="260"/>
      <c r="AV4989" s="260"/>
      <c r="BC4989" s="260"/>
      <c r="BM4989" s="275">
        <v>2</v>
      </c>
      <c r="BN4989" s="275"/>
      <c r="BO4989" s="275"/>
      <c r="BP4989" s="275"/>
      <c r="BQ4989" s="275"/>
      <c r="BR4989" s="275"/>
      <c r="BS4989" s="275"/>
      <c r="BT4989" s="275"/>
      <c r="BU4989" s="275"/>
      <c r="BV4989" s="275"/>
    </row>
    <row r="4990" spans="1:74" s="263" customFormat="1">
      <c r="A4990" s="457"/>
      <c r="B4990" s="457"/>
      <c r="C4990" s="260"/>
      <c r="D4990" s="260"/>
      <c r="E4990" s="260"/>
      <c r="F4990" s="260"/>
      <c r="G4990" s="260"/>
      <c r="H4990" s="260"/>
      <c r="I4990" s="260"/>
      <c r="J4990" s="260"/>
      <c r="K4990" s="260"/>
      <c r="L4990" s="261" t="s">
        <v>11010</v>
      </c>
      <c r="M4990" s="261"/>
      <c r="N4990" s="261"/>
      <c r="O4990" s="457"/>
      <c r="P4990" s="260"/>
      <c r="Q4990" s="262" t="s">
        <v>12149</v>
      </c>
      <c r="R4990" s="261"/>
      <c r="S4990" s="261"/>
      <c r="T4990" s="261"/>
      <c r="U4990" s="261"/>
      <c r="V4990" s="292"/>
      <c r="X4990" s="457"/>
      <c r="Y4990" s="260"/>
      <c r="Z4990" s="264"/>
      <c r="AA4990" s="264"/>
      <c r="AB4990" s="264"/>
      <c r="AF4990" s="457"/>
      <c r="AG4990" s="260"/>
      <c r="AN4990" s="457"/>
      <c r="AO4990" s="260"/>
      <c r="AV4990" s="260"/>
      <c r="BC4990" s="260"/>
      <c r="BM4990" s="275">
        <v>2</v>
      </c>
      <c r="BN4990" s="275"/>
      <c r="BO4990" s="275"/>
      <c r="BP4990" s="275"/>
      <c r="BQ4990" s="275"/>
      <c r="BR4990" s="275"/>
      <c r="BS4990" s="275"/>
      <c r="BT4990" s="275"/>
      <c r="BU4990" s="275"/>
      <c r="BV4990" s="275"/>
    </row>
    <row r="4991" spans="1:74" s="263" customFormat="1">
      <c r="A4991" s="458" t="s">
        <v>12152</v>
      </c>
      <c r="B4991" s="458"/>
      <c r="C4991" s="266"/>
      <c r="D4991" s="266"/>
      <c r="E4991" s="266"/>
      <c r="F4991" s="266"/>
      <c r="G4991" s="266"/>
      <c r="H4991" s="266"/>
      <c r="I4991" s="266"/>
      <c r="J4991" s="266"/>
      <c r="K4991" s="266"/>
      <c r="L4991" s="261" t="s">
        <v>12150</v>
      </c>
      <c r="M4991" s="261"/>
      <c r="N4991" s="261"/>
      <c r="O4991" s="458"/>
      <c r="P4991" s="266"/>
      <c r="Q4991" s="262" t="s">
        <v>12151</v>
      </c>
      <c r="R4991" s="261"/>
      <c r="S4991" s="261"/>
      <c r="T4991" s="261"/>
      <c r="U4991" s="261"/>
      <c r="V4991" s="292"/>
      <c r="X4991" s="458"/>
      <c r="Y4991" s="266"/>
      <c r="Z4991" s="264"/>
      <c r="AA4991" s="264"/>
      <c r="AB4991" s="264"/>
      <c r="AF4991" s="458"/>
      <c r="AG4991" s="266"/>
      <c r="AN4991" s="458"/>
      <c r="AO4991" s="266"/>
      <c r="AV4991" s="266"/>
      <c r="BC4991" s="266"/>
      <c r="BM4991" s="275">
        <v>2</v>
      </c>
      <c r="BN4991" s="275"/>
      <c r="BO4991" s="275"/>
      <c r="BP4991" s="275"/>
      <c r="BQ4991" s="275"/>
      <c r="BR4991" s="275"/>
      <c r="BS4991" s="275"/>
      <c r="BT4991" s="275"/>
      <c r="BU4991" s="275"/>
      <c r="BV4991" s="275"/>
    </row>
    <row r="4992" spans="1:74" s="263" customFormat="1">
      <c r="A4992" s="458" t="s">
        <v>12155</v>
      </c>
      <c r="B4992" s="458"/>
      <c r="C4992" s="266"/>
      <c r="D4992" s="266"/>
      <c r="E4992" s="266"/>
      <c r="F4992" s="266"/>
      <c r="G4992" s="266"/>
      <c r="H4992" s="266"/>
      <c r="I4992" s="266"/>
      <c r="J4992" s="266"/>
      <c r="K4992" s="266"/>
      <c r="L4992" s="261" t="s">
        <v>12153</v>
      </c>
      <c r="M4992" s="261"/>
      <c r="N4992" s="261"/>
      <c r="O4992" s="458"/>
      <c r="P4992" s="266"/>
      <c r="Q4992" s="262" t="s">
        <v>12154</v>
      </c>
      <c r="R4992" s="261"/>
      <c r="S4992" s="261"/>
      <c r="T4992" s="261"/>
      <c r="U4992" s="261"/>
      <c r="V4992" s="292"/>
      <c r="X4992" s="458"/>
      <c r="Y4992" s="266"/>
      <c r="Z4992" s="264"/>
      <c r="AA4992" s="264"/>
      <c r="AB4992" s="264"/>
      <c r="AF4992" s="458"/>
      <c r="AG4992" s="266"/>
      <c r="AN4992" s="458"/>
      <c r="AO4992" s="266"/>
      <c r="AV4992" s="266"/>
      <c r="BC4992" s="266"/>
      <c r="BM4992" s="275">
        <v>2</v>
      </c>
      <c r="BN4992" s="275"/>
      <c r="BO4992" s="275"/>
      <c r="BP4992" s="275"/>
      <c r="BQ4992" s="275"/>
      <c r="BR4992" s="275"/>
      <c r="BS4992" s="275"/>
      <c r="BT4992" s="275"/>
      <c r="BU4992" s="275"/>
      <c r="BV4992" s="275"/>
    </row>
    <row r="4993" spans="1:74" s="263" customFormat="1">
      <c r="A4993" s="458" t="s">
        <v>12158</v>
      </c>
      <c r="B4993" s="458"/>
      <c r="C4993" s="266"/>
      <c r="D4993" s="266"/>
      <c r="E4993" s="266"/>
      <c r="F4993" s="266"/>
      <c r="G4993" s="266"/>
      <c r="H4993" s="266"/>
      <c r="I4993" s="266"/>
      <c r="J4993" s="266"/>
      <c r="K4993" s="266"/>
      <c r="L4993" s="261" t="s">
        <v>12156</v>
      </c>
      <c r="M4993" s="261"/>
      <c r="N4993" s="261"/>
      <c r="O4993" s="458"/>
      <c r="P4993" s="266"/>
      <c r="Q4993" s="262" t="s">
        <v>12157</v>
      </c>
      <c r="R4993" s="261"/>
      <c r="S4993" s="261"/>
      <c r="T4993" s="261"/>
      <c r="U4993" s="261"/>
      <c r="V4993" s="292"/>
      <c r="X4993" s="458"/>
      <c r="Y4993" s="266"/>
      <c r="Z4993" s="264"/>
      <c r="AA4993" s="264"/>
      <c r="AB4993" s="264"/>
      <c r="AF4993" s="458"/>
      <c r="AG4993" s="266"/>
      <c r="AN4993" s="458"/>
      <c r="AO4993" s="266"/>
      <c r="AV4993" s="266"/>
      <c r="BC4993" s="266"/>
      <c r="BM4993" s="275">
        <v>2</v>
      </c>
      <c r="BN4993" s="275"/>
      <c r="BO4993" s="275"/>
      <c r="BP4993" s="275"/>
      <c r="BQ4993" s="275"/>
      <c r="BR4993" s="275"/>
      <c r="BS4993" s="275"/>
      <c r="BT4993" s="275"/>
      <c r="BU4993" s="275"/>
      <c r="BV4993" s="275"/>
    </row>
    <row r="4994" spans="1:74" s="263" customFormat="1">
      <c r="A4994" s="457"/>
      <c r="B4994" s="457"/>
      <c r="C4994" s="260"/>
      <c r="D4994" s="260"/>
      <c r="E4994" s="260"/>
      <c r="F4994" s="260"/>
      <c r="G4994" s="260"/>
      <c r="H4994" s="260"/>
      <c r="I4994" s="260"/>
      <c r="J4994" s="260"/>
      <c r="K4994" s="260"/>
      <c r="L4994" s="261" t="s">
        <v>12159</v>
      </c>
      <c r="M4994" s="261"/>
      <c r="N4994" s="261"/>
      <c r="O4994" s="457"/>
      <c r="P4994" s="260"/>
      <c r="Q4994" s="262" t="s">
        <v>9792</v>
      </c>
      <c r="R4994" s="261"/>
      <c r="S4994" s="261"/>
      <c r="T4994" s="261"/>
      <c r="U4994" s="261"/>
      <c r="V4994" s="292"/>
      <c r="X4994" s="457"/>
      <c r="Y4994" s="260"/>
      <c r="Z4994" s="264"/>
      <c r="AA4994" s="264"/>
      <c r="AB4994" s="264"/>
      <c r="AF4994" s="457"/>
      <c r="AG4994" s="260"/>
      <c r="AN4994" s="457"/>
      <c r="AO4994" s="260"/>
      <c r="AV4994" s="260"/>
      <c r="BC4994" s="260"/>
      <c r="BM4994" s="275">
        <v>2</v>
      </c>
      <c r="BN4994" s="275"/>
      <c r="BO4994" s="275"/>
      <c r="BP4994" s="275"/>
      <c r="BQ4994" s="275"/>
      <c r="BR4994" s="275"/>
      <c r="BS4994" s="275"/>
      <c r="BT4994" s="275"/>
      <c r="BU4994" s="275"/>
      <c r="BV4994" s="275"/>
    </row>
    <row r="4995" spans="1:74" s="263" customFormat="1">
      <c r="A4995" s="457"/>
      <c r="B4995" s="457"/>
      <c r="C4995" s="260"/>
      <c r="D4995" s="260"/>
      <c r="E4995" s="260"/>
      <c r="F4995" s="260"/>
      <c r="G4995" s="260"/>
      <c r="H4995" s="260"/>
      <c r="I4995" s="260"/>
      <c r="J4995" s="260"/>
      <c r="K4995" s="260"/>
      <c r="L4995" s="261" t="s">
        <v>12160</v>
      </c>
      <c r="M4995" s="261"/>
      <c r="N4995" s="261"/>
      <c r="O4995" s="457"/>
      <c r="P4995" s="260"/>
      <c r="Q4995" s="262" t="s">
        <v>8564</v>
      </c>
      <c r="R4995" s="261"/>
      <c r="S4995" s="261"/>
      <c r="T4995" s="261"/>
      <c r="U4995" s="261"/>
      <c r="V4995" s="292"/>
      <c r="X4995" s="457"/>
      <c r="Y4995" s="260"/>
      <c r="Z4995" s="264"/>
      <c r="AA4995" s="264"/>
      <c r="AB4995" s="264"/>
      <c r="AF4995" s="457"/>
      <c r="AG4995" s="260"/>
      <c r="AN4995" s="457"/>
      <c r="AO4995" s="260"/>
      <c r="AV4995" s="260"/>
      <c r="BC4995" s="260"/>
      <c r="BM4995" s="275">
        <v>2</v>
      </c>
      <c r="BN4995" s="275"/>
      <c r="BO4995" s="275"/>
      <c r="BP4995" s="275"/>
      <c r="BQ4995" s="275"/>
      <c r="BR4995" s="275"/>
      <c r="BS4995" s="275"/>
      <c r="BT4995" s="275"/>
      <c r="BU4995" s="275"/>
      <c r="BV4995" s="275"/>
    </row>
    <row r="4996" spans="1:74" s="263" customFormat="1">
      <c r="A4996" s="457"/>
      <c r="B4996" s="457"/>
      <c r="C4996" s="260"/>
      <c r="D4996" s="260"/>
      <c r="E4996" s="260"/>
      <c r="F4996" s="260"/>
      <c r="G4996" s="260"/>
      <c r="H4996" s="260"/>
      <c r="I4996" s="260"/>
      <c r="J4996" s="260"/>
      <c r="K4996" s="260"/>
      <c r="L4996" s="261" t="s">
        <v>12161</v>
      </c>
      <c r="M4996" s="261"/>
      <c r="N4996" s="261"/>
      <c r="O4996" s="457"/>
      <c r="P4996" s="260"/>
      <c r="Q4996" s="262" t="s">
        <v>6757</v>
      </c>
      <c r="R4996" s="261"/>
      <c r="S4996" s="261"/>
      <c r="T4996" s="261"/>
      <c r="U4996" s="261"/>
      <c r="V4996" s="292"/>
      <c r="X4996" s="457"/>
      <c r="Y4996" s="260"/>
      <c r="Z4996" s="264"/>
      <c r="AA4996" s="264"/>
      <c r="AB4996" s="264"/>
      <c r="AF4996" s="457"/>
      <c r="AG4996" s="260"/>
      <c r="AN4996" s="457"/>
      <c r="AO4996" s="260"/>
      <c r="AV4996" s="260"/>
      <c r="BC4996" s="260"/>
      <c r="BM4996" s="275">
        <v>2</v>
      </c>
      <c r="BN4996" s="275"/>
      <c r="BO4996" s="275"/>
      <c r="BP4996" s="275"/>
      <c r="BQ4996" s="275"/>
      <c r="BR4996" s="275"/>
      <c r="BS4996" s="275"/>
      <c r="BT4996" s="275"/>
      <c r="BU4996" s="275"/>
      <c r="BV4996" s="275"/>
    </row>
    <row r="4997" spans="1:74" s="263" customFormat="1">
      <c r="A4997" s="457"/>
      <c r="B4997" s="457"/>
      <c r="C4997" s="260"/>
      <c r="D4997" s="260"/>
      <c r="E4997" s="260"/>
      <c r="F4997" s="260"/>
      <c r="G4997" s="260"/>
      <c r="H4997" s="260"/>
      <c r="I4997" s="260"/>
      <c r="J4997" s="260"/>
      <c r="K4997" s="260"/>
      <c r="L4997" s="261" t="s">
        <v>12161</v>
      </c>
      <c r="M4997" s="261"/>
      <c r="N4997" s="261"/>
      <c r="O4997" s="457"/>
      <c r="P4997" s="260"/>
      <c r="Q4997" s="262" t="s">
        <v>12162</v>
      </c>
      <c r="R4997" s="261"/>
      <c r="S4997" s="261"/>
      <c r="T4997" s="261"/>
      <c r="U4997" s="261"/>
      <c r="V4997" s="292"/>
      <c r="X4997" s="457"/>
      <c r="Y4997" s="260"/>
      <c r="Z4997" s="264"/>
      <c r="AA4997" s="264"/>
      <c r="AB4997" s="264"/>
      <c r="AF4997" s="457"/>
      <c r="AG4997" s="260"/>
      <c r="AN4997" s="457"/>
      <c r="AO4997" s="260"/>
      <c r="AV4997" s="260"/>
      <c r="BC4997" s="260"/>
      <c r="BM4997" s="275">
        <v>2</v>
      </c>
      <c r="BN4997" s="275"/>
      <c r="BO4997" s="275"/>
      <c r="BP4997" s="275"/>
      <c r="BQ4997" s="275"/>
      <c r="BR4997" s="275"/>
      <c r="BS4997" s="275"/>
      <c r="BT4997" s="275"/>
      <c r="BU4997" s="275"/>
      <c r="BV4997" s="275"/>
    </row>
    <row r="4998" spans="1:74" s="263" customFormat="1">
      <c r="A4998" s="457"/>
      <c r="B4998" s="457"/>
      <c r="C4998" s="260"/>
      <c r="D4998" s="260"/>
      <c r="E4998" s="260"/>
      <c r="F4998" s="260"/>
      <c r="G4998" s="260"/>
      <c r="H4998" s="260"/>
      <c r="I4998" s="260"/>
      <c r="J4998" s="260"/>
      <c r="K4998" s="260"/>
      <c r="L4998" s="261" t="s">
        <v>12163</v>
      </c>
      <c r="M4998" s="261"/>
      <c r="N4998" s="261"/>
      <c r="O4998" s="457"/>
      <c r="P4998" s="260"/>
      <c r="Q4998" s="262" t="s">
        <v>12164</v>
      </c>
      <c r="R4998" s="261"/>
      <c r="S4998" s="261"/>
      <c r="T4998" s="261"/>
      <c r="U4998" s="261"/>
      <c r="V4998" s="292"/>
      <c r="X4998" s="457"/>
      <c r="Y4998" s="260"/>
      <c r="Z4998" s="264"/>
      <c r="AA4998" s="264"/>
      <c r="AB4998" s="264"/>
      <c r="AF4998" s="457"/>
      <c r="AG4998" s="260"/>
      <c r="AN4998" s="457"/>
      <c r="AO4998" s="260"/>
      <c r="AV4998" s="260"/>
      <c r="BC4998" s="260"/>
      <c r="BM4998" s="275">
        <v>2</v>
      </c>
      <c r="BN4998" s="275"/>
      <c r="BO4998" s="275"/>
      <c r="BP4998" s="275"/>
      <c r="BQ4998" s="275"/>
      <c r="BR4998" s="275"/>
      <c r="BS4998" s="275"/>
      <c r="BT4998" s="275"/>
      <c r="BU4998" s="275"/>
      <c r="BV4998" s="275"/>
    </row>
    <row r="4999" spans="1:74" s="263" customFormat="1">
      <c r="A4999" s="457"/>
      <c r="B4999" s="457"/>
      <c r="C4999" s="260"/>
      <c r="D4999" s="260"/>
      <c r="E4999" s="260"/>
      <c r="F4999" s="260"/>
      <c r="G4999" s="260"/>
      <c r="H4999" s="260"/>
      <c r="I4999" s="260"/>
      <c r="J4999" s="260"/>
      <c r="K4999" s="260"/>
      <c r="L4999" s="261" t="s">
        <v>12165</v>
      </c>
      <c r="M4999" s="261"/>
      <c r="N4999" s="261"/>
      <c r="O4999" s="457"/>
      <c r="P4999" s="260"/>
      <c r="Q4999" s="262" t="s">
        <v>5283</v>
      </c>
      <c r="R4999" s="261"/>
      <c r="S4999" s="261"/>
      <c r="T4999" s="261"/>
      <c r="U4999" s="261"/>
      <c r="V4999" s="292"/>
      <c r="X4999" s="457"/>
      <c r="Y4999" s="260"/>
      <c r="Z4999" s="264"/>
      <c r="AA4999" s="264"/>
      <c r="AB4999" s="264"/>
      <c r="AF4999" s="457"/>
      <c r="AG4999" s="260"/>
      <c r="AN4999" s="457"/>
      <c r="AO4999" s="260"/>
      <c r="AV4999" s="260"/>
      <c r="BC4999" s="260"/>
      <c r="BM4999" s="275">
        <v>2</v>
      </c>
      <c r="BN4999" s="275"/>
      <c r="BO4999" s="275"/>
      <c r="BP4999" s="275"/>
      <c r="BQ4999" s="275"/>
      <c r="BR4999" s="275"/>
      <c r="BS4999" s="275"/>
      <c r="BT4999" s="275"/>
      <c r="BU4999" s="275"/>
      <c r="BV4999" s="275"/>
    </row>
    <row r="5000" spans="1:74" s="263" customFormat="1">
      <c r="A5000" s="457"/>
      <c r="B5000" s="457"/>
      <c r="C5000" s="260"/>
      <c r="D5000" s="260"/>
      <c r="E5000" s="260"/>
      <c r="F5000" s="260"/>
      <c r="G5000" s="260"/>
      <c r="H5000" s="260"/>
      <c r="I5000" s="260"/>
      <c r="J5000" s="260"/>
      <c r="K5000" s="260"/>
      <c r="L5000" s="261" t="s">
        <v>12166</v>
      </c>
      <c r="M5000" s="261"/>
      <c r="N5000" s="261"/>
      <c r="O5000" s="457"/>
      <c r="P5000" s="260"/>
      <c r="Q5000" s="262" t="s">
        <v>11437</v>
      </c>
      <c r="R5000" s="261"/>
      <c r="S5000" s="261"/>
      <c r="T5000" s="261"/>
      <c r="U5000" s="261"/>
      <c r="V5000" s="292"/>
      <c r="X5000" s="457"/>
      <c r="Y5000" s="260"/>
      <c r="Z5000" s="264"/>
      <c r="AA5000" s="264"/>
      <c r="AB5000" s="264"/>
      <c r="AF5000" s="457"/>
      <c r="AG5000" s="260"/>
      <c r="AN5000" s="457"/>
      <c r="AO5000" s="260"/>
      <c r="AV5000" s="260"/>
      <c r="BC5000" s="260"/>
      <c r="BM5000" s="275">
        <v>2</v>
      </c>
      <c r="BN5000" s="275"/>
      <c r="BO5000" s="275"/>
      <c r="BP5000" s="275"/>
      <c r="BQ5000" s="275"/>
      <c r="BR5000" s="275"/>
      <c r="BS5000" s="275"/>
      <c r="BT5000" s="275"/>
      <c r="BU5000" s="275"/>
      <c r="BV5000" s="275"/>
    </row>
    <row r="5001" spans="1:74" s="263" customFormat="1">
      <c r="A5001" s="457"/>
      <c r="B5001" s="457"/>
      <c r="C5001" s="260"/>
      <c r="D5001" s="260"/>
      <c r="E5001" s="260"/>
      <c r="F5001" s="260"/>
      <c r="G5001" s="260"/>
      <c r="H5001" s="260"/>
      <c r="I5001" s="260"/>
      <c r="J5001" s="260"/>
      <c r="K5001" s="260"/>
      <c r="L5001" s="261" t="s">
        <v>12166</v>
      </c>
      <c r="M5001" s="261"/>
      <c r="N5001" s="261"/>
      <c r="O5001" s="457"/>
      <c r="P5001" s="260"/>
      <c r="Q5001" s="262" t="s">
        <v>11439</v>
      </c>
      <c r="R5001" s="261"/>
      <c r="S5001" s="261"/>
      <c r="T5001" s="261"/>
      <c r="U5001" s="261"/>
      <c r="V5001" s="292"/>
      <c r="X5001" s="457"/>
      <c r="Y5001" s="260"/>
      <c r="Z5001" s="264"/>
      <c r="AA5001" s="264"/>
      <c r="AB5001" s="264"/>
      <c r="AF5001" s="457"/>
      <c r="AG5001" s="260"/>
      <c r="AN5001" s="457"/>
      <c r="AO5001" s="260"/>
      <c r="AV5001" s="260"/>
      <c r="BC5001" s="260"/>
      <c r="BM5001" s="275">
        <v>2</v>
      </c>
      <c r="BN5001" s="275"/>
      <c r="BO5001" s="275"/>
      <c r="BP5001" s="275"/>
      <c r="BQ5001" s="275"/>
      <c r="BR5001" s="275"/>
      <c r="BS5001" s="275"/>
      <c r="BT5001" s="275"/>
      <c r="BU5001" s="275"/>
      <c r="BV5001" s="275"/>
    </row>
    <row r="5002" spans="1:74" s="263" customFormat="1">
      <c r="A5002" s="458" t="s">
        <v>12167</v>
      </c>
      <c r="B5002" s="458"/>
      <c r="C5002" s="266"/>
      <c r="D5002" s="266"/>
      <c r="E5002" s="266"/>
      <c r="F5002" s="266"/>
      <c r="G5002" s="266"/>
      <c r="H5002" s="266"/>
      <c r="I5002" s="266"/>
      <c r="J5002" s="266"/>
      <c r="K5002" s="266"/>
      <c r="L5002" s="261" t="s">
        <v>10033</v>
      </c>
      <c r="M5002" s="261"/>
      <c r="N5002" s="261"/>
      <c r="O5002" s="458"/>
      <c r="P5002" s="266"/>
      <c r="Q5002" s="262" t="s">
        <v>5138</v>
      </c>
      <c r="R5002" s="261"/>
      <c r="S5002" s="261"/>
      <c r="T5002" s="261"/>
      <c r="U5002" s="261"/>
      <c r="V5002" s="292"/>
      <c r="X5002" s="458"/>
      <c r="Y5002" s="266"/>
      <c r="Z5002" s="264"/>
      <c r="AA5002" s="264"/>
      <c r="AB5002" s="264"/>
      <c r="AF5002" s="458"/>
      <c r="AG5002" s="266"/>
      <c r="AN5002" s="458"/>
      <c r="AO5002" s="266"/>
      <c r="AV5002" s="266"/>
      <c r="BC5002" s="266"/>
      <c r="BM5002" s="275">
        <v>2</v>
      </c>
      <c r="BN5002" s="275"/>
      <c r="BO5002" s="275"/>
      <c r="BP5002" s="275"/>
      <c r="BQ5002" s="275"/>
      <c r="BR5002" s="275"/>
      <c r="BS5002" s="275"/>
      <c r="BT5002" s="275"/>
      <c r="BU5002" s="275"/>
      <c r="BV5002" s="275"/>
    </row>
    <row r="5003" spans="1:74" s="263" customFormat="1">
      <c r="A5003" s="458" t="s">
        <v>12167</v>
      </c>
      <c r="B5003" s="458"/>
      <c r="C5003" s="266"/>
      <c r="D5003" s="266"/>
      <c r="E5003" s="266"/>
      <c r="F5003" s="266"/>
      <c r="G5003" s="266"/>
      <c r="H5003" s="266"/>
      <c r="I5003" s="266"/>
      <c r="J5003" s="266"/>
      <c r="K5003" s="266"/>
      <c r="L5003" s="261" t="s">
        <v>10033</v>
      </c>
      <c r="M5003" s="261"/>
      <c r="N5003" s="261"/>
      <c r="O5003" s="458"/>
      <c r="P5003" s="266"/>
      <c r="Q5003" s="262" t="s">
        <v>12168</v>
      </c>
      <c r="R5003" s="261"/>
      <c r="S5003" s="261"/>
      <c r="T5003" s="261"/>
      <c r="U5003" s="261"/>
      <c r="V5003" s="292"/>
      <c r="X5003" s="458"/>
      <c r="Y5003" s="266"/>
      <c r="Z5003" s="264"/>
      <c r="AA5003" s="264"/>
      <c r="AB5003" s="264"/>
      <c r="AF5003" s="458"/>
      <c r="AG5003" s="266"/>
      <c r="AN5003" s="458"/>
      <c r="AO5003" s="266"/>
      <c r="AV5003" s="266"/>
      <c r="BC5003" s="266"/>
      <c r="BM5003" s="275">
        <v>2</v>
      </c>
      <c r="BN5003" s="275"/>
      <c r="BO5003" s="275"/>
      <c r="BP5003" s="275"/>
      <c r="BQ5003" s="275"/>
      <c r="BR5003" s="275"/>
      <c r="BS5003" s="275"/>
      <c r="BT5003" s="275"/>
      <c r="BU5003" s="275"/>
      <c r="BV5003" s="275"/>
    </row>
    <row r="5004" spans="1:74" s="263" customFormat="1">
      <c r="A5004" s="457"/>
      <c r="B5004" s="457"/>
      <c r="C5004" s="260"/>
      <c r="D5004" s="260"/>
      <c r="E5004" s="260"/>
      <c r="F5004" s="260"/>
      <c r="G5004" s="260"/>
      <c r="H5004" s="260"/>
      <c r="I5004" s="260"/>
      <c r="J5004" s="260"/>
      <c r="K5004" s="260"/>
      <c r="L5004" s="261" t="s">
        <v>12169</v>
      </c>
      <c r="M5004" s="261"/>
      <c r="N5004" s="261"/>
      <c r="O5004" s="457"/>
      <c r="P5004" s="260"/>
      <c r="Q5004" s="262" t="s">
        <v>12170</v>
      </c>
      <c r="R5004" s="261"/>
      <c r="S5004" s="261"/>
      <c r="T5004" s="261"/>
      <c r="U5004" s="261"/>
      <c r="V5004" s="292"/>
      <c r="X5004" s="457"/>
      <c r="Y5004" s="260"/>
      <c r="Z5004" s="264"/>
      <c r="AA5004" s="264"/>
      <c r="AB5004" s="264"/>
      <c r="AF5004" s="457"/>
      <c r="AG5004" s="260"/>
      <c r="AN5004" s="457"/>
      <c r="AO5004" s="260"/>
      <c r="AV5004" s="260"/>
      <c r="BC5004" s="260"/>
      <c r="BM5004" s="275">
        <v>2</v>
      </c>
      <c r="BN5004" s="275"/>
      <c r="BO5004" s="275"/>
      <c r="BP5004" s="275"/>
      <c r="BQ5004" s="275"/>
      <c r="BR5004" s="275"/>
      <c r="BS5004" s="275"/>
      <c r="BT5004" s="275"/>
      <c r="BU5004" s="275"/>
      <c r="BV5004" s="275"/>
    </row>
    <row r="5005" spans="1:74" s="263" customFormat="1">
      <c r="A5005" s="457"/>
      <c r="B5005" s="457"/>
      <c r="C5005" s="260"/>
      <c r="D5005" s="260"/>
      <c r="E5005" s="260"/>
      <c r="F5005" s="260"/>
      <c r="G5005" s="260"/>
      <c r="H5005" s="260"/>
      <c r="I5005" s="260"/>
      <c r="J5005" s="260"/>
      <c r="K5005" s="260"/>
      <c r="L5005" s="261" t="s">
        <v>12171</v>
      </c>
      <c r="M5005" s="261"/>
      <c r="N5005" s="261"/>
      <c r="O5005" s="457"/>
      <c r="P5005" s="260"/>
      <c r="Q5005" s="262" t="s">
        <v>12172</v>
      </c>
      <c r="R5005" s="261"/>
      <c r="S5005" s="261"/>
      <c r="T5005" s="261"/>
      <c r="U5005" s="261"/>
      <c r="V5005" s="292"/>
      <c r="X5005" s="457"/>
      <c r="Y5005" s="260"/>
      <c r="Z5005" s="264"/>
      <c r="AA5005" s="264"/>
      <c r="AB5005" s="264"/>
      <c r="AF5005" s="457"/>
      <c r="AG5005" s="260"/>
      <c r="AN5005" s="457"/>
      <c r="AO5005" s="260"/>
      <c r="AV5005" s="260"/>
      <c r="BC5005" s="260"/>
      <c r="BM5005" s="275">
        <v>2</v>
      </c>
      <c r="BN5005" s="275"/>
      <c r="BO5005" s="275"/>
      <c r="BP5005" s="275"/>
      <c r="BQ5005" s="275"/>
      <c r="BR5005" s="275"/>
      <c r="BS5005" s="275"/>
      <c r="BT5005" s="275"/>
      <c r="BU5005" s="275"/>
      <c r="BV5005" s="275"/>
    </row>
    <row r="5006" spans="1:74" s="263" customFormat="1">
      <c r="A5006" s="457"/>
      <c r="B5006" s="457"/>
      <c r="C5006" s="260"/>
      <c r="D5006" s="260"/>
      <c r="E5006" s="260"/>
      <c r="F5006" s="260"/>
      <c r="G5006" s="260"/>
      <c r="H5006" s="260"/>
      <c r="I5006" s="260"/>
      <c r="J5006" s="260"/>
      <c r="K5006" s="260"/>
      <c r="L5006" s="261" t="s">
        <v>12173</v>
      </c>
      <c r="M5006" s="261"/>
      <c r="N5006" s="261"/>
      <c r="O5006" s="457"/>
      <c r="P5006" s="260"/>
      <c r="Q5006" s="262" t="s">
        <v>12174</v>
      </c>
      <c r="R5006" s="261"/>
      <c r="S5006" s="261"/>
      <c r="T5006" s="261"/>
      <c r="U5006" s="261"/>
      <c r="V5006" s="292"/>
      <c r="X5006" s="457"/>
      <c r="Y5006" s="260"/>
      <c r="Z5006" s="264"/>
      <c r="AA5006" s="264"/>
      <c r="AB5006" s="264"/>
      <c r="AF5006" s="457"/>
      <c r="AG5006" s="260"/>
      <c r="AN5006" s="457"/>
      <c r="AO5006" s="260"/>
      <c r="AV5006" s="260"/>
      <c r="BC5006" s="260"/>
      <c r="BM5006" s="275">
        <v>2</v>
      </c>
      <c r="BN5006" s="275"/>
      <c r="BO5006" s="275"/>
      <c r="BP5006" s="275"/>
      <c r="BQ5006" s="275"/>
      <c r="BR5006" s="275"/>
      <c r="BS5006" s="275"/>
      <c r="BT5006" s="275"/>
      <c r="BU5006" s="275"/>
      <c r="BV5006" s="275"/>
    </row>
    <row r="5007" spans="1:74" s="263" customFormat="1">
      <c r="A5007" s="457"/>
      <c r="B5007" s="457"/>
      <c r="C5007" s="260"/>
      <c r="D5007" s="260"/>
      <c r="E5007" s="260"/>
      <c r="F5007" s="260"/>
      <c r="G5007" s="260"/>
      <c r="H5007" s="260"/>
      <c r="I5007" s="260"/>
      <c r="J5007" s="260"/>
      <c r="K5007" s="260"/>
      <c r="L5007" s="261" t="s">
        <v>12175</v>
      </c>
      <c r="M5007" s="261"/>
      <c r="N5007" s="261"/>
      <c r="O5007" s="457"/>
      <c r="P5007" s="260"/>
      <c r="Q5007" s="262" t="s">
        <v>7347</v>
      </c>
      <c r="R5007" s="261"/>
      <c r="S5007" s="261"/>
      <c r="T5007" s="261"/>
      <c r="U5007" s="261"/>
      <c r="V5007" s="292"/>
      <c r="X5007" s="457"/>
      <c r="Y5007" s="260"/>
      <c r="Z5007" s="264"/>
      <c r="AA5007" s="264"/>
      <c r="AB5007" s="264"/>
      <c r="AF5007" s="457"/>
      <c r="AG5007" s="260"/>
      <c r="AN5007" s="457"/>
      <c r="AO5007" s="260"/>
      <c r="AV5007" s="260"/>
      <c r="BC5007" s="260"/>
      <c r="BM5007" s="275">
        <v>2</v>
      </c>
      <c r="BN5007" s="275"/>
      <c r="BO5007" s="275"/>
      <c r="BP5007" s="275"/>
      <c r="BQ5007" s="275"/>
      <c r="BR5007" s="275"/>
      <c r="BS5007" s="275"/>
      <c r="BT5007" s="275"/>
      <c r="BU5007" s="275"/>
      <c r="BV5007" s="275"/>
    </row>
    <row r="5008" spans="1:74" s="263" customFormat="1">
      <c r="A5008" s="457"/>
      <c r="B5008" s="457"/>
      <c r="C5008" s="260"/>
      <c r="D5008" s="260"/>
      <c r="E5008" s="260"/>
      <c r="F5008" s="260"/>
      <c r="G5008" s="260"/>
      <c r="H5008" s="260"/>
      <c r="I5008" s="260"/>
      <c r="J5008" s="260"/>
      <c r="K5008" s="260"/>
      <c r="L5008" s="261" t="s">
        <v>12176</v>
      </c>
      <c r="M5008" s="261"/>
      <c r="N5008" s="261"/>
      <c r="O5008" s="457"/>
      <c r="P5008" s="260"/>
      <c r="Q5008" s="262" t="s">
        <v>12177</v>
      </c>
      <c r="R5008" s="261"/>
      <c r="S5008" s="261"/>
      <c r="T5008" s="261"/>
      <c r="U5008" s="261"/>
      <c r="V5008" s="292"/>
      <c r="X5008" s="457"/>
      <c r="Y5008" s="260"/>
      <c r="Z5008" s="264"/>
      <c r="AA5008" s="264"/>
      <c r="AB5008" s="264"/>
      <c r="AF5008" s="457"/>
      <c r="AG5008" s="260"/>
      <c r="AN5008" s="457"/>
      <c r="AO5008" s="260"/>
      <c r="AV5008" s="260"/>
      <c r="BC5008" s="260"/>
      <c r="BM5008" s="275">
        <v>2</v>
      </c>
      <c r="BN5008" s="275"/>
      <c r="BO5008" s="275"/>
      <c r="BP5008" s="275"/>
      <c r="BQ5008" s="275"/>
      <c r="BR5008" s="275"/>
      <c r="BS5008" s="275"/>
      <c r="BT5008" s="275"/>
      <c r="BU5008" s="275"/>
      <c r="BV5008" s="275"/>
    </row>
    <row r="5009" spans="1:74" s="263" customFormat="1">
      <c r="A5009" s="457"/>
      <c r="B5009" s="457"/>
      <c r="C5009" s="260"/>
      <c r="D5009" s="260"/>
      <c r="E5009" s="260"/>
      <c r="F5009" s="260"/>
      <c r="G5009" s="260"/>
      <c r="H5009" s="260"/>
      <c r="I5009" s="260"/>
      <c r="J5009" s="260"/>
      <c r="K5009" s="260"/>
      <c r="L5009" s="261" t="s">
        <v>12176</v>
      </c>
      <c r="M5009" s="261"/>
      <c r="N5009" s="261"/>
      <c r="O5009" s="457"/>
      <c r="P5009" s="260"/>
      <c r="Q5009" s="262" t="s">
        <v>12178</v>
      </c>
      <c r="R5009" s="261"/>
      <c r="S5009" s="261"/>
      <c r="T5009" s="261"/>
      <c r="U5009" s="261"/>
      <c r="V5009" s="292"/>
      <c r="X5009" s="457"/>
      <c r="Y5009" s="260"/>
      <c r="Z5009" s="264"/>
      <c r="AA5009" s="264"/>
      <c r="AB5009" s="264"/>
      <c r="AF5009" s="457"/>
      <c r="AG5009" s="260"/>
      <c r="AN5009" s="457"/>
      <c r="AO5009" s="260"/>
      <c r="AV5009" s="260"/>
      <c r="BC5009" s="260"/>
      <c r="BM5009" s="275">
        <v>2</v>
      </c>
      <c r="BN5009" s="275"/>
      <c r="BO5009" s="275"/>
      <c r="BP5009" s="275"/>
      <c r="BQ5009" s="275"/>
      <c r="BR5009" s="275"/>
      <c r="BS5009" s="275"/>
      <c r="BT5009" s="275"/>
      <c r="BU5009" s="275"/>
      <c r="BV5009" s="275"/>
    </row>
    <row r="5010" spans="1:74" s="263" customFormat="1">
      <c r="A5010" s="457"/>
      <c r="B5010" s="457"/>
      <c r="C5010" s="260"/>
      <c r="D5010" s="260"/>
      <c r="E5010" s="260"/>
      <c r="F5010" s="260"/>
      <c r="G5010" s="260"/>
      <c r="H5010" s="260"/>
      <c r="I5010" s="260"/>
      <c r="J5010" s="260"/>
      <c r="K5010" s="260"/>
      <c r="L5010" s="261" t="s">
        <v>12179</v>
      </c>
      <c r="M5010" s="261"/>
      <c r="N5010" s="261"/>
      <c r="O5010" s="457"/>
      <c r="P5010" s="260"/>
      <c r="Q5010" s="262" t="s">
        <v>12180</v>
      </c>
      <c r="R5010" s="261"/>
      <c r="S5010" s="261"/>
      <c r="T5010" s="261"/>
      <c r="U5010" s="261"/>
      <c r="V5010" s="292"/>
      <c r="X5010" s="457"/>
      <c r="Y5010" s="260"/>
      <c r="Z5010" s="264"/>
      <c r="AA5010" s="264"/>
      <c r="AB5010" s="264"/>
      <c r="AF5010" s="457"/>
      <c r="AG5010" s="260"/>
      <c r="AN5010" s="457"/>
      <c r="AO5010" s="260"/>
      <c r="AV5010" s="260"/>
      <c r="BC5010" s="260"/>
      <c r="BM5010" s="275">
        <v>2</v>
      </c>
      <c r="BN5010" s="275"/>
      <c r="BO5010" s="275"/>
      <c r="BP5010" s="275"/>
      <c r="BQ5010" s="275"/>
      <c r="BR5010" s="275"/>
      <c r="BS5010" s="275"/>
      <c r="BT5010" s="275"/>
      <c r="BU5010" s="275"/>
      <c r="BV5010" s="275"/>
    </row>
    <row r="5011" spans="1:74" s="263" customFormat="1">
      <c r="A5011" s="457"/>
      <c r="B5011" s="457"/>
      <c r="C5011" s="260"/>
      <c r="D5011" s="260"/>
      <c r="E5011" s="260"/>
      <c r="F5011" s="260"/>
      <c r="G5011" s="260"/>
      <c r="H5011" s="260"/>
      <c r="I5011" s="260"/>
      <c r="J5011" s="260"/>
      <c r="K5011" s="260"/>
      <c r="L5011" s="261" t="s">
        <v>12181</v>
      </c>
      <c r="M5011" s="261"/>
      <c r="N5011" s="261"/>
      <c r="O5011" s="457"/>
      <c r="P5011" s="260"/>
      <c r="Q5011" s="262" t="s">
        <v>12182</v>
      </c>
      <c r="R5011" s="261"/>
      <c r="S5011" s="261"/>
      <c r="T5011" s="261"/>
      <c r="U5011" s="261"/>
      <c r="V5011" s="292"/>
      <c r="X5011" s="457"/>
      <c r="Y5011" s="260"/>
      <c r="Z5011" s="264"/>
      <c r="AA5011" s="264"/>
      <c r="AB5011" s="264"/>
      <c r="AF5011" s="457"/>
      <c r="AG5011" s="260"/>
      <c r="AN5011" s="457"/>
      <c r="AO5011" s="260"/>
      <c r="AV5011" s="260"/>
      <c r="BC5011" s="260"/>
      <c r="BM5011" s="275">
        <v>2</v>
      </c>
      <c r="BN5011" s="275"/>
      <c r="BO5011" s="275"/>
      <c r="BP5011" s="275"/>
      <c r="BQ5011" s="275"/>
      <c r="BR5011" s="275"/>
      <c r="BS5011" s="275"/>
      <c r="BT5011" s="275"/>
      <c r="BU5011" s="275"/>
      <c r="BV5011" s="275"/>
    </row>
    <row r="5012" spans="1:74" s="263" customFormat="1">
      <c r="A5012" s="457"/>
      <c r="B5012" s="457"/>
      <c r="C5012" s="260"/>
      <c r="D5012" s="260"/>
      <c r="E5012" s="260"/>
      <c r="F5012" s="260"/>
      <c r="G5012" s="260"/>
      <c r="H5012" s="260"/>
      <c r="I5012" s="260"/>
      <c r="J5012" s="260"/>
      <c r="K5012" s="260"/>
      <c r="L5012" s="261" t="s">
        <v>12183</v>
      </c>
      <c r="M5012" s="261"/>
      <c r="N5012" s="261"/>
      <c r="O5012" s="457"/>
      <c r="P5012" s="260"/>
      <c r="Q5012" s="262" t="s">
        <v>12184</v>
      </c>
      <c r="R5012" s="261"/>
      <c r="S5012" s="261"/>
      <c r="T5012" s="261"/>
      <c r="U5012" s="261"/>
      <c r="V5012" s="292"/>
      <c r="X5012" s="457"/>
      <c r="Y5012" s="260"/>
      <c r="Z5012" s="264"/>
      <c r="AA5012" s="264"/>
      <c r="AB5012" s="264"/>
      <c r="AF5012" s="457"/>
      <c r="AG5012" s="260"/>
      <c r="AN5012" s="457"/>
      <c r="AO5012" s="260"/>
      <c r="AV5012" s="260"/>
      <c r="BC5012" s="260"/>
      <c r="BM5012" s="275">
        <v>2</v>
      </c>
      <c r="BN5012" s="275"/>
      <c r="BO5012" s="275"/>
      <c r="BP5012" s="275"/>
      <c r="BQ5012" s="275"/>
      <c r="BR5012" s="275"/>
      <c r="BS5012" s="275"/>
      <c r="BT5012" s="275"/>
      <c r="BU5012" s="275"/>
      <c r="BV5012" s="275"/>
    </row>
    <row r="5013" spans="1:74" s="263" customFormat="1">
      <c r="A5013" s="457"/>
      <c r="B5013" s="457"/>
      <c r="C5013" s="260"/>
      <c r="D5013" s="260"/>
      <c r="E5013" s="260"/>
      <c r="F5013" s="260"/>
      <c r="G5013" s="260"/>
      <c r="H5013" s="260"/>
      <c r="I5013" s="260"/>
      <c r="J5013" s="260"/>
      <c r="K5013" s="260"/>
      <c r="L5013" s="261" t="s">
        <v>12183</v>
      </c>
      <c r="M5013" s="261"/>
      <c r="N5013" s="261"/>
      <c r="O5013" s="457"/>
      <c r="P5013" s="260"/>
      <c r="Q5013" s="262" t="s">
        <v>12185</v>
      </c>
      <c r="R5013" s="261"/>
      <c r="S5013" s="261"/>
      <c r="T5013" s="261"/>
      <c r="U5013" s="261"/>
      <c r="V5013" s="292"/>
      <c r="X5013" s="457"/>
      <c r="Y5013" s="260"/>
      <c r="Z5013" s="264"/>
      <c r="AA5013" s="264"/>
      <c r="AB5013" s="264"/>
      <c r="AF5013" s="457"/>
      <c r="AG5013" s="260"/>
      <c r="AN5013" s="457"/>
      <c r="AO5013" s="260"/>
      <c r="AV5013" s="260"/>
      <c r="BC5013" s="260"/>
      <c r="BM5013" s="275">
        <v>2</v>
      </c>
      <c r="BN5013" s="275"/>
      <c r="BO5013" s="275"/>
      <c r="BP5013" s="275"/>
      <c r="BQ5013" s="275"/>
      <c r="BR5013" s="275"/>
      <c r="BS5013" s="275"/>
      <c r="BT5013" s="275"/>
      <c r="BU5013" s="275"/>
      <c r="BV5013" s="275"/>
    </row>
    <row r="5014" spans="1:74" s="263" customFormat="1">
      <c r="A5014" s="457"/>
      <c r="B5014" s="457"/>
      <c r="C5014" s="260"/>
      <c r="D5014" s="260"/>
      <c r="E5014" s="260"/>
      <c r="F5014" s="260"/>
      <c r="G5014" s="260"/>
      <c r="H5014" s="260"/>
      <c r="I5014" s="260"/>
      <c r="J5014" s="260"/>
      <c r="K5014" s="260"/>
      <c r="L5014" s="261" t="s">
        <v>12186</v>
      </c>
      <c r="M5014" s="261"/>
      <c r="N5014" s="261"/>
      <c r="O5014" s="457"/>
      <c r="P5014" s="260"/>
      <c r="Q5014" s="262" t="s">
        <v>12187</v>
      </c>
      <c r="R5014" s="261"/>
      <c r="S5014" s="261"/>
      <c r="T5014" s="261"/>
      <c r="U5014" s="261"/>
      <c r="V5014" s="292"/>
      <c r="X5014" s="457"/>
      <c r="Y5014" s="260"/>
      <c r="Z5014" s="264"/>
      <c r="AA5014" s="264"/>
      <c r="AB5014" s="264"/>
      <c r="AF5014" s="457"/>
      <c r="AG5014" s="260"/>
      <c r="AN5014" s="457"/>
      <c r="AO5014" s="260"/>
      <c r="AV5014" s="260"/>
      <c r="BC5014" s="260"/>
      <c r="BM5014" s="275">
        <v>2</v>
      </c>
      <c r="BN5014" s="275"/>
      <c r="BO5014" s="275"/>
      <c r="BP5014" s="275"/>
      <c r="BQ5014" s="275"/>
      <c r="BR5014" s="275"/>
      <c r="BS5014" s="275"/>
      <c r="BT5014" s="275"/>
      <c r="BU5014" s="275"/>
      <c r="BV5014" s="275"/>
    </row>
    <row r="5015" spans="1:74" s="263" customFormat="1">
      <c r="A5015" s="457"/>
      <c r="B5015" s="457"/>
      <c r="C5015" s="260"/>
      <c r="D5015" s="260"/>
      <c r="E5015" s="260"/>
      <c r="F5015" s="260"/>
      <c r="G5015" s="260"/>
      <c r="H5015" s="260"/>
      <c r="I5015" s="260"/>
      <c r="J5015" s="260"/>
      <c r="K5015" s="260"/>
      <c r="L5015" s="261" t="s">
        <v>12186</v>
      </c>
      <c r="M5015" s="261"/>
      <c r="N5015" s="261"/>
      <c r="O5015" s="457"/>
      <c r="P5015" s="260"/>
      <c r="Q5015" s="262" t="s">
        <v>12188</v>
      </c>
      <c r="R5015" s="261"/>
      <c r="S5015" s="261"/>
      <c r="T5015" s="261"/>
      <c r="U5015" s="261"/>
      <c r="V5015" s="292"/>
      <c r="X5015" s="457"/>
      <c r="Y5015" s="260"/>
      <c r="Z5015" s="264"/>
      <c r="AA5015" s="264"/>
      <c r="AB5015" s="264"/>
      <c r="AF5015" s="457"/>
      <c r="AG5015" s="260"/>
      <c r="AN5015" s="457"/>
      <c r="AO5015" s="260"/>
      <c r="AV5015" s="260"/>
      <c r="BC5015" s="260"/>
      <c r="BM5015" s="275">
        <v>2</v>
      </c>
      <c r="BN5015" s="275"/>
      <c r="BO5015" s="275"/>
      <c r="BP5015" s="275"/>
      <c r="BQ5015" s="275"/>
      <c r="BR5015" s="275"/>
      <c r="BS5015" s="275"/>
      <c r="BT5015" s="275"/>
      <c r="BU5015" s="275"/>
      <c r="BV5015" s="275"/>
    </row>
    <row r="5016" spans="1:74" s="263" customFormat="1">
      <c r="A5016" s="457"/>
      <c r="B5016" s="457"/>
      <c r="C5016" s="260"/>
      <c r="D5016" s="260"/>
      <c r="E5016" s="260"/>
      <c r="F5016" s="260"/>
      <c r="G5016" s="260"/>
      <c r="H5016" s="260"/>
      <c r="I5016" s="260"/>
      <c r="J5016" s="260"/>
      <c r="K5016" s="260"/>
      <c r="L5016" s="261" t="s">
        <v>12189</v>
      </c>
      <c r="M5016" s="261"/>
      <c r="N5016" s="261"/>
      <c r="O5016" s="457"/>
      <c r="P5016" s="260"/>
      <c r="Q5016" s="262" t="s">
        <v>12189</v>
      </c>
      <c r="R5016" s="261"/>
      <c r="S5016" s="261"/>
      <c r="T5016" s="261"/>
      <c r="U5016" s="261"/>
      <c r="V5016" s="292"/>
      <c r="X5016" s="457"/>
      <c r="Y5016" s="260"/>
      <c r="Z5016" s="264"/>
      <c r="AA5016" s="264"/>
      <c r="AB5016" s="264"/>
      <c r="AF5016" s="457"/>
      <c r="AG5016" s="260"/>
      <c r="AN5016" s="457"/>
      <c r="AO5016" s="260"/>
      <c r="AV5016" s="260"/>
      <c r="BC5016" s="260"/>
      <c r="BM5016" s="275">
        <v>2</v>
      </c>
      <c r="BN5016" s="275"/>
      <c r="BO5016" s="275"/>
      <c r="BP5016" s="275"/>
      <c r="BQ5016" s="275"/>
      <c r="BR5016" s="275"/>
      <c r="BS5016" s="275"/>
      <c r="BT5016" s="275"/>
      <c r="BU5016" s="275"/>
      <c r="BV5016" s="275"/>
    </row>
    <row r="5017" spans="1:74" s="263" customFormat="1">
      <c r="A5017" s="457"/>
      <c r="B5017" s="457"/>
      <c r="C5017" s="260"/>
      <c r="D5017" s="260"/>
      <c r="E5017" s="260"/>
      <c r="F5017" s="260"/>
      <c r="G5017" s="260"/>
      <c r="H5017" s="260"/>
      <c r="I5017" s="260"/>
      <c r="J5017" s="260"/>
      <c r="K5017" s="260"/>
      <c r="L5017" s="261" t="s">
        <v>12190</v>
      </c>
      <c r="M5017" s="261"/>
      <c r="N5017" s="261"/>
      <c r="O5017" s="457"/>
      <c r="P5017" s="260"/>
      <c r="Q5017" s="262" t="s">
        <v>12191</v>
      </c>
      <c r="R5017" s="261"/>
      <c r="S5017" s="261"/>
      <c r="T5017" s="261"/>
      <c r="U5017" s="261"/>
      <c r="V5017" s="292"/>
      <c r="X5017" s="457"/>
      <c r="Y5017" s="260"/>
      <c r="Z5017" s="264"/>
      <c r="AA5017" s="264"/>
      <c r="AB5017" s="264"/>
      <c r="AF5017" s="457"/>
      <c r="AG5017" s="260"/>
      <c r="AN5017" s="457"/>
      <c r="AO5017" s="260"/>
      <c r="AV5017" s="260"/>
      <c r="BC5017" s="260"/>
      <c r="BM5017" s="275">
        <v>2</v>
      </c>
      <c r="BN5017" s="275"/>
      <c r="BO5017" s="275"/>
      <c r="BP5017" s="275"/>
      <c r="BQ5017" s="275"/>
      <c r="BR5017" s="275"/>
      <c r="BS5017" s="275"/>
      <c r="BT5017" s="275"/>
      <c r="BU5017" s="275"/>
      <c r="BV5017" s="275"/>
    </row>
    <row r="5018" spans="1:74" s="263" customFormat="1">
      <c r="A5018" s="457"/>
      <c r="B5018" s="457"/>
      <c r="C5018" s="260"/>
      <c r="D5018" s="260"/>
      <c r="E5018" s="260"/>
      <c r="F5018" s="260"/>
      <c r="G5018" s="260"/>
      <c r="H5018" s="260"/>
      <c r="I5018" s="260"/>
      <c r="J5018" s="260"/>
      <c r="K5018" s="260"/>
      <c r="L5018" s="261" t="s">
        <v>12192</v>
      </c>
      <c r="M5018" s="261"/>
      <c r="N5018" s="261"/>
      <c r="O5018" s="457"/>
      <c r="P5018" s="260"/>
      <c r="Q5018" s="262" t="s">
        <v>12193</v>
      </c>
      <c r="R5018" s="261"/>
      <c r="S5018" s="261"/>
      <c r="T5018" s="261"/>
      <c r="U5018" s="261"/>
      <c r="V5018" s="292"/>
      <c r="X5018" s="457"/>
      <c r="Y5018" s="260"/>
      <c r="Z5018" s="264"/>
      <c r="AA5018" s="264"/>
      <c r="AB5018" s="264"/>
      <c r="AF5018" s="457"/>
      <c r="AG5018" s="260"/>
      <c r="AN5018" s="457"/>
      <c r="AO5018" s="260"/>
      <c r="AV5018" s="260"/>
      <c r="BC5018" s="260"/>
      <c r="BM5018" s="275">
        <v>2</v>
      </c>
      <c r="BN5018" s="275"/>
      <c r="BO5018" s="275"/>
      <c r="BP5018" s="275"/>
      <c r="BQ5018" s="275"/>
      <c r="BR5018" s="275"/>
      <c r="BS5018" s="275"/>
      <c r="BT5018" s="275"/>
      <c r="BU5018" s="275"/>
      <c r="BV5018" s="275"/>
    </row>
    <row r="5019" spans="1:74" s="263" customFormat="1">
      <c r="A5019" s="457"/>
      <c r="B5019" s="457"/>
      <c r="C5019" s="260"/>
      <c r="D5019" s="260"/>
      <c r="E5019" s="260"/>
      <c r="F5019" s="260"/>
      <c r="G5019" s="260"/>
      <c r="H5019" s="260"/>
      <c r="I5019" s="260"/>
      <c r="J5019" s="260"/>
      <c r="K5019" s="260"/>
      <c r="L5019" s="261" t="s">
        <v>12194</v>
      </c>
      <c r="M5019" s="261"/>
      <c r="N5019" s="261"/>
      <c r="O5019" s="457"/>
      <c r="P5019" s="260"/>
      <c r="Q5019" s="262" t="s">
        <v>12195</v>
      </c>
      <c r="R5019" s="261"/>
      <c r="S5019" s="261"/>
      <c r="T5019" s="261"/>
      <c r="U5019" s="261"/>
      <c r="V5019" s="292"/>
      <c r="X5019" s="457"/>
      <c r="Y5019" s="260"/>
      <c r="Z5019" s="264"/>
      <c r="AA5019" s="264"/>
      <c r="AB5019" s="264"/>
      <c r="AF5019" s="457"/>
      <c r="AG5019" s="260"/>
      <c r="AN5019" s="457"/>
      <c r="AO5019" s="260"/>
      <c r="AV5019" s="260"/>
      <c r="BC5019" s="260"/>
      <c r="BM5019" s="275">
        <v>2</v>
      </c>
      <c r="BN5019" s="275"/>
      <c r="BO5019" s="275"/>
      <c r="BP5019" s="275"/>
      <c r="BQ5019" s="275"/>
      <c r="BR5019" s="275"/>
      <c r="BS5019" s="275"/>
      <c r="BT5019" s="275"/>
      <c r="BU5019" s="275"/>
      <c r="BV5019" s="275"/>
    </row>
    <row r="5020" spans="1:74" s="263" customFormat="1">
      <c r="A5020" s="457"/>
      <c r="B5020" s="457"/>
      <c r="C5020" s="260"/>
      <c r="D5020" s="260"/>
      <c r="E5020" s="260"/>
      <c r="F5020" s="260"/>
      <c r="G5020" s="260"/>
      <c r="H5020" s="260"/>
      <c r="I5020" s="260"/>
      <c r="J5020" s="260"/>
      <c r="K5020" s="260"/>
      <c r="L5020" s="261" t="s">
        <v>12196</v>
      </c>
      <c r="M5020" s="261"/>
      <c r="N5020" s="261"/>
      <c r="O5020" s="457"/>
      <c r="P5020" s="260"/>
      <c r="Q5020" s="262" t="s">
        <v>12197</v>
      </c>
      <c r="R5020" s="261"/>
      <c r="S5020" s="261"/>
      <c r="T5020" s="261"/>
      <c r="U5020" s="261"/>
      <c r="V5020" s="292"/>
      <c r="X5020" s="457"/>
      <c r="Y5020" s="260"/>
      <c r="Z5020" s="264"/>
      <c r="AA5020" s="264"/>
      <c r="AB5020" s="264"/>
      <c r="AF5020" s="457"/>
      <c r="AG5020" s="260"/>
      <c r="AN5020" s="457"/>
      <c r="AO5020" s="260"/>
      <c r="AV5020" s="260"/>
      <c r="BC5020" s="260"/>
      <c r="BM5020" s="275">
        <v>2</v>
      </c>
      <c r="BN5020" s="275"/>
      <c r="BO5020" s="275"/>
      <c r="BP5020" s="275"/>
      <c r="BQ5020" s="275"/>
      <c r="BR5020" s="275"/>
      <c r="BS5020" s="275"/>
      <c r="BT5020" s="275"/>
      <c r="BU5020" s="275"/>
      <c r="BV5020" s="275"/>
    </row>
    <row r="5021" spans="1:74" s="263" customFormat="1">
      <c r="A5021" s="457"/>
      <c r="B5021" s="457"/>
      <c r="C5021" s="260"/>
      <c r="D5021" s="260"/>
      <c r="E5021" s="260"/>
      <c r="F5021" s="260"/>
      <c r="G5021" s="260"/>
      <c r="H5021" s="260"/>
      <c r="I5021" s="260"/>
      <c r="J5021" s="260"/>
      <c r="K5021" s="260"/>
      <c r="L5021" s="261" t="s">
        <v>12198</v>
      </c>
      <c r="M5021" s="261"/>
      <c r="N5021" s="261"/>
      <c r="O5021" s="457"/>
      <c r="P5021" s="260"/>
      <c r="Q5021" s="262" t="s">
        <v>4890</v>
      </c>
      <c r="R5021" s="261"/>
      <c r="S5021" s="261"/>
      <c r="T5021" s="261"/>
      <c r="U5021" s="261"/>
      <c r="V5021" s="292"/>
      <c r="X5021" s="457"/>
      <c r="Y5021" s="260"/>
      <c r="Z5021" s="264"/>
      <c r="AA5021" s="264"/>
      <c r="AB5021" s="264"/>
      <c r="AF5021" s="457"/>
      <c r="AG5021" s="260"/>
      <c r="AN5021" s="457"/>
      <c r="AO5021" s="260"/>
      <c r="AV5021" s="260"/>
      <c r="BC5021" s="260"/>
      <c r="BM5021" s="275">
        <v>2</v>
      </c>
      <c r="BN5021" s="275"/>
      <c r="BO5021" s="275"/>
      <c r="BP5021" s="275"/>
      <c r="BQ5021" s="275"/>
      <c r="BR5021" s="275"/>
      <c r="BS5021" s="275"/>
      <c r="BT5021" s="275"/>
      <c r="BU5021" s="275"/>
      <c r="BV5021" s="275"/>
    </row>
    <row r="5022" spans="1:74" s="263" customFormat="1">
      <c r="A5022" s="457"/>
      <c r="B5022" s="457"/>
      <c r="C5022" s="260"/>
      <c r="D5022" s="260"/>
      <c r="E5022" s="260"/>
      <c r="F5022" s="260"/>
      <c r="G5022" s="260"/>
      <c r="H5022" s="260"/>
      <c r="I5022" s="260"/>
      <c r="J5022" s="260"/>
      <c r="K5022" s="260"/>
      <c r="L5022" s="261" t="s">
        <v>12198</v>
      </c>
      <c r="M5022" s="261"/>
      <c r="N5022" s="261"/>
      <c r="O5022" s="457"/>
      <c r="P5022" s="260"/>
      <c r="Q5022" s="262" t="s">
        <v>12199</v>
      </c>
      <c r="R5022" s="261"/>
      <c r="S5022" s="261"/>
      <c r="T5022" s="261"/>
      <c r="U5022" s="261"/>
      <c r="V5022" s="292"/>
      <c r="X5022" s="457"/>
      <c r="Y5022" s="260"/>
      <c r="Z5022" s="264"/>
      <c r="AA5022" s="264"/>
      <c r="AB5022" s="264"/>
      <c r="AF5022" s="457"/>
      <c r="AG5022" s="260"/>
      <c r="AN5022" s="457"/>
      <c r="AO5022" s="260"/>
      <c r="AV5022" s="260"/>
      <c r="BC5022" s="260"/>
      <c r="BM5022" s="275">
        <v>2</v>
      </c>
      <c r="BN5022" s="275"/>
      <c r="BO5022" s="275"/>
      <c r="BP5022" s="275"/>
      <c r="BQ5022" s="275"/>
      <c r="BR5022" s="275"/>
      <c r="BS5022" s="275"/>
      <c r="BT5022" s="275"/>
      <c r="BU5022" s="275"/>
      <c r="BV5022" s="275"/>
    </row>
    <row r="5023" spans="1:74" s="263" customFormat="1">
      <c r="A5023" s="457"/>
      <c r="B5023" s="457"/>
      <c r="C5023" s="260"/>
      <c r="D5023" s="260"/>
      <c r="E5023" s="260"/>
      <c r="F5023" s="260"/>
      <c r="G5023" s="260"/>
      <c r="H5023" s="260"/>
      <c r="I5023" s="260"/>
      <c r="J5023" s="260"/>
      <c r="K5023" s="260"/>
      <c r="L5023" s="261" t="s">
        <v>12200</v>
      </c>
      <c r="M5023" s="261"/>
      <c r="N5023" s="261"/>
      <c r="O5023" s="457"/>
      <c r="P5023" s="260"/>
      <c r="Q5023" s="262" t="s">
        <v>12201</v>
      </c>
      <c r="R5023" s="261"/>
      <c r="S5023" s="261"/>
      <c r="T5023" s="261"/>
      <c r="U5023" s="261"/>
      <c r="V5023" s="292"/>
      <c r="X5023" s="457"/>
      <c r="Y5023" s="260"/>
      <c r="Z5023" s="264"/>
      <c r="AA5023" s="264"/>
      <c r="AB5023" s="264"/>
      <c r="AF5023" s="457"/>
      <c r="AG5023" s="260"/>
      <c r="AN5023" s="457"/>
      <c r="AO5023" s="260"/>
      <c r="AV5023" s="260"/>
      <c r="BC5023" s="260"/>
      <c r="BM5023" s="275">
        <v>2</v>
      </c>
      <c r="BN5023" s="275"/>
      <c r="BO5023" s="275"/>
      <c r="BP5023" s="275"/>
      <c r="BQ5023" s="275"/>
      <c r="BR5023" s="275"/>
      <c r="BS5023" s="275"/>
      <c r="BT5023" s="275"/>
      <c r="BU5023" s="275"/>
      <c r="BV5023" s="275"/>
    </row>
    <row r="5024" spans="1:74" s="263" customFormat="1">
      <c r="A5024" s="457"/>
      <c r="B5024" s="457"/>
      <c r="C5024" s="260"/>
      <c r="D5024" s="260"/>
      <c r="E5024" s="260"/>
      <c r="F5024" s="260"/>
      <c r="G5024" s="260"/>
      <c r="H5024" s="260"/>
      <c r="I5024" s="260"/>
      <c r="J5024" s="260"/>
      <c r="K5024" s="260"/>
      <c r="L5024" s="261" t="s">
        <v>12202</v>
      </c>
      <c r="M5024" s="261"/>
      <c r="N5024" s="261"/>
      <c r="O5024" s="457"/>
      <c r="P5024" s="260"/>
      <c r="Q5024" s="262" t="s">
        <v>9812</v>
      </c>
      <c r="R5024" s="261"/>
      <c r="S5024" s="261"/>
      <c r="T5024" s="261"/>
      <c r="U5024" s="261"/>
      <c r="V5024" s="292"/>
      <c r="X5024" s="457"/>
      <c r="Y5024" s="260"/>
      <c r="Z5024" s="264"/>
      <c r="AA5024" s="264"/>
      <c r="AB5024" s="264"/>
      <c r="AF5024" s="457"/>
      <c r="AG5024" s="260"/>
      <c r="AN5024" s="457"/>
      <c r="AO5024" s="260"/>
      <c r="AV5024" s="260"/>
      <c r="BC5024" s="260"/>
      <c r="BM5024" s="275">
        <v>2</v>
      </c>
      <c r="BN5024" s="275"/>
      <c r="BO5024" s="275"/>
      <c r="BP5024" s="275"/>
      <c r="BQ5024" s="275"/>
      <c r="BR5024" s="275"/>
      <c r="BS5024" s="275"/>
      <c r="BT5024" s="275"/>
      <c r="BU5024" s="275"/>
      <c r="BV5024" s="275"/>
    </row>
    <row r="5025" spans="1:74" s="263" customFormat="1">
      <c r="A5025" s="457"/>
      <c r="B5025" s="457"/>
      <c r="C5025" s="260"/>
      <c r="D5025" s="260"/>
      <c r="E5025" s="260"/>
      <c r="F5025" s="260"/>
      <c r="G5025" s="260"/>
      <c r="H5025" s="260"/>
      <c r="I5025" s="260"/>
      <c r="J5025" s="260"/>
      <c r="K5025" s="260"/>
      <c r="L5025" s="261" t="s">
        <v>9005</v>
      </c>
      <c r="M5025" s="261"/>
      <c r="N5025" s="261"/>
      <c r="O5025" s="457"/>
      <c r="P5025" s="260"/>
      <c r="Q5025" s="262" t="s">
        <v>12203</v>
      </c>
      <c r="R5025" s="261"/>
      <c r="S5025" s="261"/>
      <c r="T5025" s="261"/>
      <c r="U5025" s="261"/>
      <c r="V5025" s="292"/>
      <c r="X5025" s="457"/>
      <c r="Y5025" s="260"/>
      <c r="Z5025" s="264"/>
      <c r="AA5025" s="264"/>
      <c r="AB5025" s="264"/>
      <c r="AF5025" s="457"/>
      <c r="AG5025" s="260"/>
      <c r="AN5025" s="457"/>
      <c r="AO5025" s="260"/>
      <c r="AV5025" s="260"/>
      <c r="BC5025" s="260"/>
      <c r="BM5025" s="275">
        <v>2</v>
      </c>
      <c r="BN5025" s="275"/>
      <c r="BO5025" s="275"/>
      <c r="BP5025" s="275"/>
      <c r="BQ5025" s="275"/>
      <c r="BR5025" s="275"/>
      <c r="BS5025" s="275"/>
      <c r="BT5025" s="275"/>
      <c r="BU5025" s="275"/>
      <c r="BV5025" s="275"/>
    </row>
    <row r="5026" spans="1:74" s="263" customFormat="1">
      <c r="A5026" s="457"/>
      <c r="B5026" s="457"/>
      <c r="C5026" s="260"/>
      <c r="D5026" s="260"/>
      <c r="E5026" s="260"/>
      <c r="F5026" s="260"/>
      <c r="G5026" s="260"/>
      <c r="H5026" s="260"/>
      <c r="I5026" s="260"/>
      <c r="J5026" s="260"/>
      <c r="K5026" s="260"/>
      <c r="L5026" s="261" t="s">
        <v>12204</v>
      </c>
      <c r="M5026" s="261"/>
      <c r="N5026" s="261"/>
      <c r="O5026" s="457"/>
      <c r="P5026" s="260"/>
      <c r="Q5026" s="262" t="s">
        <v>12205</v>
      </c>
      <c r="R5026" s="261"/>
      <c r="S5026" s="261"/>
      <c r="T5026" s="261"/>
      <c r="U5026" s="261"/>
      <c r="V5026" s="292"/>
      <c r="X5026" s="457"/>
      <c r="Y5026" s="260"/>
      <c r="Z5026" s="264"/>
      <c r="AA5026" s="264"/>
      <c r="AB5026" s="264"/>
      <c r="AF5026" s="457"/>
      <c r="AG5026" s="260"/>
      <c r="AN5026" s="457"/>
      <c r="AO5026" s="260"/>
      <c r="AV5026" s="260"/>
      <c r="BC5026" s="260"/>
      <c r="BM5026" s="275">
        <v>2</v>
      </c>
      <c r="BN5026" s="275"/>
      <c r="BO5026" s="275"/>
      <c r="BP5026" s="275"/>
      <c r="BQ5026" s="275"/>
      <c r="BR5026" s="275"/>
      <c r="BS5026" s="275"/>
      <c r="BT5026" s="275"/>
      <c r="BU5026" s="275"/>
      <c r="BV5026" s="275"/>
    </row>
    <row r="5027" spans="1:74" s="263" customFormat="1">
      <c r="A5027" s="457"/>
      <c r="B5027" s="457"/>
      <c r="C5027" s="260"/>
      <c r="D5027" s="260"/>
      <c r="E5027" s="260"/>
      <c r="F5027" s="260"/>
      <c r="G5027" s="260"/>
      <c r="H5027" s="260"/>
      <c r="I5027" s="260"/>
      <c r="J5027" s="260"/>
      <c r="K5027" s="260"/>
      <c r="L5027" s="261" t="s">
        <v>12204</v>
      </c>
      <c r="M5027" s="261"/>
      <c r="N5027" s="261"/>
      <c r="O5027" s="457"/>
      <c r="P5027" s="260"/>
      <c r="Q5027" s="262" t="s">
        <v>12206</v>
      </c>
      <c r="R5027" s="261"/>
      <c r="S5027" s="261"/>
      <c r="T5027" s="261"/>
      <c r="U5027" s="261"/>
      <c r="V5027" s="292"/>
      <c r="X5027" s="457"/>
      <c r="Y5027" s="260"/>
      <c r="Z5027" s="264"/>
      <c r="AA5027" s="264"/>
      <c r="AB5027" s="264"/>
      <c r="AF5027" s="457"/>
      <c r="AG5027" s="260"/>
      <c r="AN5027" s="457"/>
      <c r="AO5027" s="260"/>
      <c r="AV5027" s="260"/>
      <c r="BC5027" s="260"/>
      <c r="BM5027" s="275">
        <v>2</v>
      </c>
      <c r="BN5027" s="275"/>
      <c r="BO5027" s="275"/>
      <c r="BP5027" s="275"/>
      <c r="BQ5027" s="275"/>
      <c r="BR5027" s="275"/>
      <c r="BS5027" s="275"/>
      <c r="BT5027" s="275"/>
      <c r="BU5027" s="275"/>
      <c r="BV5027" s="275"/>
    </row>
    <row r="5028" spans="1:74" s="263" customFormat="1">
      <c r="A5028" s="458" t="s">
        <v>12209</v>
      </c>
      <c r="B5028" s="458"/>
      <c r="C5028" s="266"/>
      <c r="D5028" s="266"/>
      <c r="E5028" s="266"/>
      <c r="F5028" s="266"/>
      <c r="G5028" s="266"/>
      <c r="H5028" s="266"/>
      <c r="I5028" s="266"/>
      <c r="J5028" s="266"/>
      <c r="K5028" s="266"/>
      <c r="L5028" s="261" t="s">
        <v>12207</v>
      </c>
      <c r="M5028" s="261"/>
      <c r="N5028" s="261"/>
      <c r="O5028" s="458"/>
      <c r="P5028" s="266"/>
      <c r="Q5028" s="262" t="s">
        <v>12208</v>
      </c>
      <c r="R5028" s="261"/>
      <c r="S5028" s="261"/>
      <c r="T5028" s="261"/>
      <c r="U5028" s="261"/>
      <c r="V5028" s="292"/>
      <c r="X5028" s="458"/>
      <c r="Y5028" s="266"/>
      <c r="Z5028" s="264"/>
      <c r="AA5028" s="264"/>
      <c r="AB5028" s="264"/>
      <c r="AF5028" s="458"/>
      <c r="AG5028" s="266"/>
      <c r="AN5028" s="458"/>
      <c r="AO5028" s="266"/>
      <c r="AV5028" s="266"/>
      <c r="BC5028" s="266"/>
      <c r="BM5028" s="275">
        <v>2</v>
      </c>
      <c r="BN5028" s="275"/>
      <c r="BO5028" s="275"/>
      <c r="BP5028" s="275"/>
      <c r="BQ5028" s="275"/>
      <c r="BR5028" s="275"/>
      <c r="BS5028" s="275"/>
      <c r="BT5028" s="275"/>
      <c r="BU5028" s="275"/>
      <c r="BV5028" s="275"/>
    </row>
    <row r="5029" spans="1:74" s="263" customFormat="1">
      <c r="A5029" s="457"/>
      <c r="B5029" s="457"/>
      <c r="C5029" s="260"/>
      <c r="D5029" s="260"/>
      <c r="E5029" s="260"/>
      <c r="F5029" s="260"/>
      <c r="G5029" s="260"/>
      <c r="H5029" s="260"/>
      <c r="I5029" s="260"/>
      <c r="J5029" s="260"/>
      <c r="K5029" s="260"/>
      <c r="L5029" s="261" t="s">
        <v>12210</v>
      </c>
      <c r="M5029" s="261"/>
      <c r="N5029" s="261"/>
      <c r="O5029" s="457"/>
      <c r="P5029" s="260"/>
      <c r="Q5029" s="262" t="s">
        <v>12211</v>
      </c>
      <c r="R5029" s="261"/>
      <c r="S5029" s="261"/>
      <c r="T5029" s="261"/>
      <c r="U5029" s="261"/>
      <c r="V5029" s="292"/>
      <c r="X5029" s="457"/>
      <c r="Y5029" s="260"/>
      <c r="Z5029" s="264"/>
      <c r="AA5029" s="264"/>
      <c r="AB5029" s="264"/>
      <c r="AF5029" s="457"/>
      <c r="AG5029" s="260"/>
      <c r="AN5029" s="457"/>
      <c r="AO5029" s="260"/>
      <c r="AV5029" s="260"/>
      <c r="BC5029" s="260"/>
      <c r="BM5029" s="275">
        <v>2</v>
      </c>
      <c r="BN5029" s="275"/>
      <c r="BO5029" s="275"/>
      <c r="BP5029" s="275"/>
      <c r="BQ5029" s="275"/>
      <c r="BR5029" s="275"/>
      <c r="BS5029" s="275"/>
      <c r="BT5029" s="275"/>
      <c r="BU5029" s="275"/>
      <c r="BV5029" s="275"/>
    </row>
    <row r="5030" spans="1:74" s="263" customFormat="1">
      <c r="A5030" s="457"/>
      <c r="B5030" s="457"/>
      <c r="C5030" s="260"/>
      <c r="D5030" s="260"/>
      <c r="E5030" s="260"/>
      <c r="F5030" s="260"/>
      <c r="G5030" s="260"/>
      <c r="H5030" s="260"/>
      <c r="I5030" s="260"/>
      <c r="J5030" s="260"/>
      <c r="K5030" s="260"/>
      <c r="L5030" s="261" t="s">
        <v>12212</v>
      </c>
      <c r="M5030" s="261"/>
      <c r="N5030" s="261"/>
      <c r="O5030" s="457"/>
      <c r="P5030" s="260"/>
      <c r="Q5030" s="262" t="s">
        <v>12213</v>
      </c>
      <c r="R5030" s="261"/>
      <c r="S5030" s="261"/>
      <c r="T5030" s="261"/>
      <c r="U5030" s="261"/>
      <c r="V5030" s="292"/>
      <c r="X5030" s="457"/>
      <c r="Y5030" s="260"/>
      <c r="Z5030" s="264"/>
      <c r="AA5030" s="264"/>
      <c r="AB5030" s="264"/>
      <c r="AF5030" s="457"/>
      <c r="AG5030" s="260"/>
      <c r="AN5030" s="457"/>
      <c r="AO5030" s="260"/>
      <c r="AV5030" s="260"/>
      <c r="BC5030" s="260"/>
      <c r="BM5030" s="275">
        <v>2</v>
      </c>
      <c r="BN5030" s="275"/>
      <c r="BO5030" s="275"/>
      <c r="BP5030" s="275"/>
      <c r="BQ5030" s="275"/>
      <c r="BR5030" s="275"/>
      <c r="BS5030" s="275"/>
      <c r="BT5030" s="275"/>
      <c r="BU5030" s="275"/>
      <c r="BV5030" s="275"/>
    </row>
    <row r="5031" spans="1:74" s="263" customFormat="1">
      <c r="A5031" s="457"/>
      <c r="B5031" s="457"/>
      <c r="C5031" s="260"/>
      <c r="D5031" s="260"/>
      <c r="E5031" s="260"/>
      <c r="F5031" s="260"/>
      <c r="G5031" s="260"/>
      <c r="H5031" s="260"/>
      <c r="I5031" s="260"/>
      <c r="J5031" s="260"/>
      <c r="K5031" s="260"/>
      <c r="L5031" s="261" t="s">
        <v>12214</v>
      </c>
      <c r="M5031" s="261"/>
      <c r="N5031" s="261"/>
      <c r="O5031" s="457"/>
      <c r="P5031" s="260"/>
      <c r="Q5031" s="262" t="s">
        <v>12215</v>
      </c>
      <c r="R5031" s="261"/>
      <c r="S5031" s="261"/>
      <c r="T5031" s="261"/>
      <c r="U5031" s="261"/>
      <c r="V5031" s="292"/>
      <c r="X5031" s="457"/>
      <c r="Y5031" s="260"/>
      <c r="Z5031" s="264"/>
      <c r="AA5031" s="264"/>
      <c r="AB5031" s="264"/>
      <c r="AF5031" s="457"/>
      <c r="AG5031" s="260"/>
      <c r="AN5031" s="457"/>
      <c r="AO5031" s="260"/>
      <c r="AV5031" s="260"/>
      <c r="BC5031" s="260"/>
      <c r="BM5031" s="275">
        <v>2</v>
      </c>
      <c r="BN5031" s="275"/>
      <c r="BO5031" s="275"/>
      <c r="BP5031" s="275"/>
      <c r="BQ5031" s="275"/>
      <c r="BR5031" s="275"/>
      <c r="BS5031" s="275"/>
      <c r="BT5031" s="275"/>
      <c r="BU5031" s="275"/>
      <c r="BV5031" s="275"/>
    </row>
    <row r="5032" spans="1:74" s="263" customFormat="1">
      <c r="A5032" s="457"/>
      <c r="B5032" s="457"/>
      <c r="C5032" s="260"/>
      <c r="D5032" s="260"/>
      <c r="E5032" s="260"/>
      <c r="F5032" s="260"/>
      <c r="G5032" s="260"/>
      <c r="H5032" s="260"/>
      <c r="I5032" s="260"/>
      <c r="J5032" s="260"/>
      <c r="K5032" s="260"/>
      <c r="L5032" s="261" t="s">
        <v>9029</v>
      </c>
      <c r="M5032" s="261"/>
      <c r="N5032" s="261"/>
      <c r="O5032" s="457"/>
      <c r="P5032" s="260"/>
      <c r="Q5032" s="262" t="s">
        <v>4949</v>
      </c>
      <c r="R5032" s="261"/>
      <c r="S5032" s="261"/>
      <c r="T5032" s="261"/>
      <c r="U5032" s="261"/>
      <c r="V5032" s="292"/>
      <c r="X5032" s="457"/>
      <c r="Y5032" s="260"/>
      <c r="Z5032" s="264"/>
      <c r="AA5032" s="264"/>
      <c r="AB5032" s="264"/>
      <c r="AF5032" s="457"/>
      <c r="AG5032" s="260"/>
      <c r="AN5032" s="457"/>
      <c r="AO5032" s="260"/>
      <c r="AV5032" s="260"/>
      <c r="BC5032" s="260"/>
      <c r="BM5032" s="275">
        <v>2</v>
      </c>
      <c r="BN5032" s="275"/>
      <c r="BO5032" s="275"/>
      <c r="BP5032" s="275"/>
      <c r="BQ5032" s="275"/>
      <c r="BR5032" s="275"/>
      <c r="BS5032" s="275"/>
      <c r="BT5032" s="275"/>
      <c r="BU5032" s="275"/>
      <c r="BV5032" s="275"/>
    </row>
    <row r="5033" spans="1:74" s="263" customFormat="1">
      <c r="A5033" s="457"/>
      <c r="B5033" s="457"/>
      <c r="C5033" s="260"/>
      <c r="D5033" s="260"/>
      <c r="E5033" s="260"/>
      <c r="F5033" s="260"/>
      <c r="G5033" s="260"/>
      <c r="H5033" s="260"/>
      <c r="I5033" s="260"/>
      <c r="J5033" s="260"/>
      <c r="K5033" s="260"/>
      <c r="L5033" s="261" t="s">
        <v>9029</v>
      </c>
      <c r="M5033" s="261"/>
      <c r="N5033" s="261"/>
      <c r="O5033" s="457"/>
      <c r="P5033" s="260"/>
      <c r="Q5033" s="262" t="s">
        <v>12216</v>
      </c>
      <c r="R5033" s="261"/>
      <c r="S5033" s="261"/>
      <c r="T5033" s="261"/>
      <c r="U5033" s="261"/>
      <c r="V5033" s="292"/>
      <c r="X5033" s="457"/>
      <c r="Y5033" s="260"/>
      <c r="Z5033" s="264"/>
      <c r="AA5033" s="264"/>
      <c r="AB5033" s="264"/>
      <c r="AF5033" s="457"/>
      <c r="AG5033" s="260"/>
      <c r="AN5033" s="457"/>
      <c r="AO5033" s="260"/>
      <c r="AV5033" s="260"/>
      <c r="BC5033" s="260"/>
      <c r="BM5033" s="275">
        <v>2</v>
      </c>
      <c r="BN5033" s="275"/>
      <c r="BO5033" s="275"/>
      <c r="BP5033" s="275"/>
      <c r="BQ5033" s="275"/>
      <c r="BR5033" s="275"/>
      <c r="BS5033" s="275"/>
      <c r="BT5033" s="275"/>
      <c r="BU5033" s="275"/>
      <c r="BV5033" s="275"/>
    </row>
    <row r="5034" spans="1:74" s="263" customFormat="1">
      <c r="A5034" s="457"/>
      <c r="B5034" s="457"/>
      <c r="C5034" s="260"/>
      <c r="D5034" s="260"/>
      <c r="E5034" s="260"/>
      <c r="F5034" s="260"/>
      <c r="G5034" s="260"/>
      <c r="H5034" s="260"/>
      <c r="I5034" s="260"/>
      <c r="J5034" s="260"/>
      <c r="K5034" s="260"/>
      <c r="L5034" s="261" t="s">
        <v>12217</v>
      </c>
      <c r="M5034" s="261"/>
      <c r="N5034" s="261"/>
      <c r="O5034" s="457"/>
      <c r="P5034" s="260"/>
      <c r="Q5034" s="262" t="s">
        <v>12218</v>
      </c>
      <c r="R5034" s="261"/>
      <c r="S5034" s="261"/>
      <c r="T5034" s="261"/>
      <c r="U5034" s="261"/>
      <c r="V5034" s="292"/>
      <c r="X5034" s="457"/>
      <c r="Y5034" s="260"/>
      <c r="Z5034" s="264"/>
      <c r="AA5034" s="264"/>
      <c r="AB5034" s="264"/>
      <c r="AF5034" s="457"/>
      <c r="AG5034" s="260"/>
      <c r="AN5034" s="457"/>
      <c r="AO5034" s="260"/>
      <c r="AV5034" s="260"/>
      <c r="BC5034" s="260"/>
      <c r="BM5034" s="275">
        <v>2</v>
      </c>
      <c r="BN5034" s="275"/>
      <c r="BO5034" s="275"/>
      <c r="BP5034" s="275"/>
      <c r="BQ5034" s="275"/>
      <c r="BR5034" s="275"/>
      <c r="BS5034" s="275"/>
      <c r="BT5034" s="275"/>
      <c r="BU5034" s="275"/>
      <c r="BV5034" s="275"/>
    </row>
    <row r="5035" spans="1:74" s="263" customFormat="1">
      <c r="A5035" s="457"/>
      <c r="B5035" s="457"/>
      <c r="C5035" s="260"/>
      <c r="D5035" s="260"/>
      <c r="E5035" s="260"/>
      <c r="F5035" s="260"/>
      <c r="G5035" s="260"/>
      <c r="H5035" s="260"/>
      <c r="I5035" s="260"/>
      <c r="J5035" s="260"/>
      <c r="K5035" s="260"/>
      <c r="L5035" s="261" t="s">
        <v>12219</v>
      </c>
      <c r="M5035" s="261"/>
      <c r="N5035" s="261"/>
      <c r="O5035" s="457"/>
      <c r="P5035" s="260"/>
      <c r="Q5035" s="262" t="s">
        <v>12220</v>
      </c>
      <c r="R5035" s="261"/>
      <c r="S5035" s="261"/>
      <c r="T5035" s="261"/>
      <c r="U5035" s="261"/>
      <c r="V5035" s="292"/>
      <c r="X5035" s="457"/>
      <c r="Y5035" s="260"/>
      <c r="Z5035" s="264"/>
      <c r="AA5035" s="264"/>
      <c r="AB5035" s="264"/>
      <c r="AF5035" s="457"/>
      <c r="AG5035" s="260"/>
      <c r="AN5035" s="457"/>
      <c r="AO5035" s="260"/>
      <c r="AV5035" s="260"/>
      <c r="BC5035" s="260"/>
      <c r="BM5035" s="275">
        <v>2</v>
      </c>
      <c r="BN5035" s="275"/>
      <c r="BO5035" s="275"/>
      <c r="BP5035" s="275"/>
      <c r="BQ5035" s="275"/>
      <c r="BR5035" s="275"/>
      <c r="BS5035" s="275"/>
      <c r="BT5035" s="275"/>
      <c r="BU5035" s="275"/>
      <c r="BV5035" s="275"/>
    </row>
    <row r="5036" spans="1:74" s="263" customFormat="1">
      <c r="A5036" s="457"/>
      <c r="B5036" s="457"/>
      <c r="C5036" s="260"/>
      <c r="D5036" s="260"/>
      <c r="E5036" s="260"/>
      <c r="F5036" s="260"/>
      <c r="G5036" s="260"/>
      <c r="H5036" s="260"/>
      <c r="I5036" s="260"/>
      <c r="J5036" s="260"/>
      <c r="K5036" s="260"/>
      <c r="L5036" s="261" t="s">
        <v>12221</v>
      </c>
      <c r="M5036" s="261"/>
      <c r="N5036" s="261"/>
      <c r="O5036" s="457"/>
      <c r="P5036" s="260"/>
      <c r="Q5036" s="262" t="s">
        <v>12222</v>
      </c>
      <c r="R5036" s="261"/>
      <c r="S5036" s="261"/>
      <c r="T5036" s="261"/>
      <c r="U5036" s="261"/>
      <c r="V5036" s="292"/>
      <c r="X5036" s="457"/>
      <c r="Y5036" s="260"/>
      <c r="Z5036" s="264"/>
      <c r="AA5036" s="264"/>
      <c r="AB5036" s="264"/>
      <c r="AF5036" s="457"/>
      <c r="AG5036" s="260"/>
      <c r="AN5036" s="457"/>
      <c r="AO5036" s="260"/>
      <c r="AV5036" s="260"/>
      <c r="BC5036" s="260"/>
      <c r="BM5036" s="275">
        <v>2</v>
      </c>
      <c r="BN5036" s="275"/>
      <c r="BO5036" s="275"/>
      <c r="BP5036" s="275"/>
      <c r="BQ5036" s="275"/>
      <c r="BR5036" s="275"/>
      <c r="BS5036" s="275"/>
      <c r="BT5036" s="275"/>
      <c r="BU5036" s="275"/>
      <c r="BV5036" s="275"/>
    </row>
    <row r="5037" spans="1:74" s="263" customFormat="1">
      <c r="A5037" s="457"/>
      <c r="B5037" s="457"/>
      <c r="C5037" s="260"/>
      <c r="D5037" s="260"/>
      <c r="E5037" s="260"/>
      <c r="F5037" s="260"/>
      <c r="G5037" s="260"/>
      <c r="H5037" s="260"/>
      <c r="I5037" s="260"/>
      <c r="J5037" s="260"/>
      <c r="K5037" s="260"/>
      <c r="L5037" s="261" t="s">
        <v>12223</v>
      </c>
      <c r="M5037" s="261"/>
      <c r="N5037" s="261"/>
      <c r="O5037" s="457"/>
      <c r="P5037" s="260"/>
      <c r="Q5037" s="262" t="s">
        <v>12224</v>
      </c>
      <c r="R5037" s="261"/>
      <c r="S5037" s="261"/>
      <c r="T5037" s="261"/>
      <c r="U5037" s="261"/>
      <c r="V5037" s="292"/>
      <c r="X5037" s="457"/>
      <c r="Y5037" s="260"/>
      <c r="Z5037" s="264"/>
      <c r="AA5037" s="264"/>
      <c r="AB5037" s="264"/>
      <c r="AF5037" s="457"/>
      <c r="AG5037" s="260"/>
      <c r="AN5037" s="457"/>
      <c r="AO5037" s="260"/>
      <c r="AV5037" s="260"/>
      <c r="BC5037" s="260"/>
      <c r="BM5037" s="275">
        <v>2</v>
      </c>
      <c r="BN5037" s="275"/>
      <c r="BO5037" s="275"/>
      <c r="BP5037" s="275"/>
      <c r="BQ5037" s="275"/>
      <c r="BR5037" s="275"/>
      <c r="BS5037" s="275"/>
      <c r="BT5037" s="275"/>
      <c r="BU5037" s="275"/>
      <c r="BV5037" s="275"/>
    </row>
    <row r="5038" spans="1:74" s="263" customFormat="1">
      <c r="A5038" s="457"/>
      <c r="B5038" s="457"/>
      <c r="C5038" s="260"/>
      <c r="D5038" s="260"/>
      <c r="E5038" s="260"/>
      <c r="F5038" s="260"/>
      <c r="G5038" s="260"/>
      <c r="H5038" s="260"/>
      <c r="I5038" s="260"/>
      <c r="J5038" s="260"/>
      <c r="K5038" s="260"/>
      <c r="L5038" s="261" t="s">
        <v>12225</v>
      </c>
      <c r="M5038" s="261"/>
      <c r="N5038" s="261"/>
      <c r="O5038" s="457"/>
      <c r="P5038" s="260"/>
      <c r="Q5038" s="262" t="s">
        <v>12226</v>
      </c>
      <c r="R5038" s="261"/>
      <c r="S5038" s="261"/>
      <c r="T5038" s="261"/>
      <c r="U5038" s="261"/>
      <c r="V5038" s="292"/>
      <c r="X5038" s="457"/>
      <c r="Y5038" s="260"/>
      <c r="Z5038" s="264"/>
      <c r="AA5038" s="264"/>
      <c r="AB5038" s="264"/>
      <c r="AF5038" s="457"/>
      <c r="AG5038" s="260"/>
      <c r="AN5038" s="457"/>
      <c r="AO5038" s="260"/>
      <c r="AV5038" s="260"/>
      <c r="BC5038" s="260"/>
      <c r="BM5038" s="275">
        <v>2</v>
      </c>
      <c r="BN5038" s="275"/>
      <c r="BO5038" s="275"/>
      <c r="BP5038" s="275"/>
      <c r="BQ5038" s="275"/>
      <c r="BR5038" s="275"/>
      <c r="BS5038" s="275"/>
      <c r="BT5038" s="275"/>
      <c r="BU5038" s="275"/>
      <c r="BV5038" s="275"/>
    </row>
    <row r="5039" spans="1:74" s="263" customFormat="1">
      <c r="A5039" s="457"/>
      <c r="B5039" s="457"/>
      <c r="C5039" s="260"/>
      <c r="D5039" s="260"/>
      <c r="E5039" s="260"/>
      <c r="F5039" s="260"/>
      <c r="G5039" s="260"/>
      <c r="H5039" s="260"/>
      <c r="I5039" s="260"/>
      <c r="J5039" s="260"/>
      <c r="K5039" s="260"/>
      <c r="L5039" s="261" t="s">
        <v>12225</v>
      </c>
      <c r="M5039" s="261"/>
      <c r="N5039" s="261"/>
      <c r="O5039" s="457"/>
      <c r="P5039" s="260"/>
      <c r="Q5039" s="262" t="s">
        <v>12227</v>
      </c>
      <c r="R5039" s="261"/>
      <c r="S5039" s="261"/>
      <c r="T5039" s="261"/>
      <c r="U5039" s="261"/>
      <c r="V5039" s="292"/>
      <c r="X5039" s="457"/>
      <c r="Y5039" s="260"/>
      <c r="Z5039" s="264"/>
      <c r="AA5039" s="264"/>
      <c r="AB5039" s="264"/>
      <c r="AC5039" s="264"/>
      <c r="AF5039" s="457"/>
      <c r="AG5039" s="260"/>
      <c r="AN5039" s="457"/>
      <c r="AO5039" s="260"/>
      <c r="AV5039" s="260"/>
      <c r="BC5039" s="260"/>
      <c r="BM5039" s="275">
        <v>2</v>
      </c>
      <c r="BN5039" s="275"/>
      <c r="BO5039" s="275"/>
      <c r="BP5039" s="275"/>
      <c r="BQ5039" s="275"/>
      <c r="BR5039" s="275"/>
      <c r="BS5039" s="275"/>
      <c r="BT5039" s="275"/>
      <c r="BU5039" s="275"/>
      <c r="BV5039" s="275"/>
    </row>
    <row r="5040" spans="1:74" s="263" customFormat="1">
      <c r="A5040" s="457"/>
      <c r="B5040" s="457"/>
      <c r="C5040" s="260"/>
      <c r="D5040" s="260"/>
      <c r="E5040" s="260"/>
      <c r="F5040" s="260"/>
      <c r="G5040" s="260"/>
      <c r="H5040" s="260"/>
      <c r="I5040" s="260"/>
      <c r="J5040" s="260"/>
      <c r="K5040" s="260"/>
      <c r="L5040" s="261" t="s">
        <v>12228</v>
      </c>
      <c r="M5040" s="261"/>
      <c r="N5040" s="261"/>
      <c r="O5040" s="457"/>
      <c r="P5040" s="260"/>
      <c r="Q5040" s="262" t="s">
        <v>7710</v>
      </c>
      <c r="R5040" s="261"/>
      <c r="S5040" s="261"/>
      <c r="T5040" s="261"/>
      <c r="U5040" s="261"/>
      <c r="V5040" s="292"/>
      <c r="X5040" s="457"/>
      <c r="Y5040" s="260"/>
      <c r="Z5040" s="264"/>
      <c r="AA5040" s="264"/>
      <c r="AB5040" s="264"/>
      <c r="AF5040" s="457"/>
      <c r="AG5040" s="260"/>
      <c r="AN5040" s="457"/>
      <c r="AO5040" s="260"/>
      <c r="AV5040" s="260"/>
      <c r="BC5040" s="260"/>
      <c r="BM5040" s="275">
        <v>2</v>
      </c>
      <c r="BN5040" s="275"/>
      <c r="BO5040" s="275"/>
      <c r="BP5040" s="275"/>
      <c r="BQ5040" s="275"/>
      <c r="BR5040" s="275"/>
      <c r="BS5040" s="275"/>
      <c r="BT5040" s="275"/>
      <c r="BU5040" s="275"/>
      <c r="BV5040" s="275"/>
    </row>
    <row r="5041" spans="1:74" s="263" customFormat="1">
      <c r="A5041" s="457"/>
      <c r="B5041" s="457"/>
      <c r="C5041" s="260"/>
      <c r="D5041" s="260"/>
      <c r="E5041" s="260"/>
      <c r="F5041" s="260"/>
      <c r="G5041" s="260"/>
      <c r="H5041" s="260"/>
      <c r="I5041" s="260"/>
      <c r="J5041" s="260"/>
      <c r="K5041" s="260"/>
      <c r="L5041" s="261" t="s">
        <v>12229</v>
      </c>
      <c r="M5041" s="261"/>
      <c r="N5041" s="261"/>
      <c r="O5041" s="457"/>
      <c r="P5041" s="260"/>
      <c r="Q5041" s="262" t="s">
        <v>12230</v>
      </c>
      <c r="R5041" s="261"/>
      <c r="S5041" s="261"/>
      <c r="T5041" s="261"/>
      <c r="U5041" s="261"/>
      <c r="V5041" s="292"/>
      <c r="X5041" s="457"/>
      <c r="Y5041" s="260"/>
      <c r="Z5041" s="264"/>
      <c r="AA5041" s="264"/>
      <c r="AB5041" s="264"/>
      <c r="AF5041" s="457"/>
      <c r="AG5041" s="260"/>
      <c r="AN5041" s="457"/>
      <c r="AO5041" s="260"/>
      <c r="AV5041" s="260"/>
      <c r="BC5041" s="260"/>
      <c r="BM5041" s="275">
        <v>2</v>
      </c>
      <c r="BN5041" s="275"/>
      <c r="BO5041" s="275"/>
      <c r="BP5041" s="275"/>
      <c r="BQ5041" s="275"/>
      <c r="BR5041" s="275"/>
      <c r="BS5041" s="275"/>
      <c r="BT5041" s="275"/>
      <c r="BU5041" s="275"/>
      <c r="BV5041" s="275"/>
    </row>
    <row r="5042" spans="1:74" s="263" customFormat="1">
      <c r="A5042" s="457"/>
      <c r="B5042" s="457"/>
      <c r="C5042" s="260"/>
      <c r="D5042" s="260"/>
      <c r="E5042" s="260"/>
      <c r="F5042" s="260"/>
      <c r="G5042" s="260"/>
      <c r="H5042" s="260"/>
      <c r="I5042" s="260"/>
      <c r="J5042" s="260"/>
      <c r="K5042" s="260"/>
      <c r="L5042" s="261" t="s">
        <v>9042</v>
      </c>
      <c r="M5042" s="261"/>
      <c r="N5042" s="261"/>
      <c r="O5042" s="457"/>
      <c r="P5042" s="260"/>
      <c r="Q5042" s="262" t="s">
        <v>12231</v>
      </c>
      <c r="R5042" s="261"/>
      <c r="S5042" s="261"/>
      <c r="T5042" s="261"/>
      <c r="U5042" s="261"/>
      <c r="V5042" s="292"/>
      <c r="X5042" s="457"/>
      <c r="Y5042" s="260"/>
      <c r="Z5042" s="264"/>
      <c r="AA5042" s="264"/>
      <c r="AB5042" s="264"/>
      <c r="AF5042" s="457"/>
      <c r="AG5042" s="260"/>
      <c r="AN5042" s="457"/>
      <c r="AO5042" s="260"/>
      <c r="AV5042" s="260"/>
      <c r="BC5042" s="260"/>
      <c r="BM5042" s="275">
        <v>2</v>
      </c>
      <c r="BN5042" s="275"/>
      <c r="BO5042" s="275"/>
      <c r="BP5042" s="275"/>
      <c r="BQ5042" s="275"/>
      <c r="BR5042" s="275"/>
      <c r="BS5042" s="275"/>
      <c r="BT5042" s="275"/>
      <c r="BU5042" s="275"/>
      <c r="BV5042" s="275"/>
    </row>
    <row r="5043" spans="1:74" s="263" customFormat="1">
      <c r="A5043" s="457"/>
      <c r="B5043" s="457"/>
      <c r="C5043" s="260"/>
      <c r="D5043" s="260"/>
      <c r="E5043" s="260"/>
      <c r="F5043" s="260"/>
      <c r="G5043" s="260"/>
      <c r="H5043" s="260"/>
      <c r="I5043" s="260"/>
      <c r="J5043" s="260"/>
      <c r="K5043" s="260"/>
      <c r="L5043" s="261" t="s">
        <v>12232</v>
      </c>
      <c r="M5043" s="261"/>
      <c r="N5043" s="261"/>
      <c r="O5043" s="457"/>
      <c r="P5043" s="260"/>
      <c r="Q5043" s="262" t="s">
        <v>5131</v>
      </c>
      <c r="R5043" s="261"/>
      <c r="S5043" s="261"/>
      <c r="T5043" s="261"/>
      <c r="U5043" s="261"/>
      <c r="V5043" s="292"/>
      <c r="X5043" s="457"/>
      <c r="Y5043" s="260"/>
      <c r="Z5043" s="264"/>
      <c r="AA5043" s="264"/>
      <c r="AB5043" s="264"/>
      <c r="AF5043" s="457"/>
      <c r="AG5043" s="260"/>
      <c r="AN5043" s="457"/>
      <c r="AO5043" s="260"/>
      <c r="AV5043" s="260"/>
      <c r="BC5043" s="260"/>
      <c r="BM5043" s="275">
        <v>2</v>
      </c>
      <c r="BN5043" s="275"/>
      <c r="BO5043" s="275"/>
      <c r="BP5043" s="275"/>
      <c r="BQ5043" s="275"/>
      <c r="BR5043" s="275"/>
      <c r="BS5043" s="275"/>
      <c r="BT5043" s="275"/>
      <c r="BU5043" s="275"/>
      <c r="BV5043" s="275"/>
    </row>
    <row r="5044" spans="1:74" s="263" customFormat="1">
      <c r="A5044" s="457"/>
      <c r="B5044" s="457"/>
      <c r="C5044" s="260"/>
      <c r="D5044" s="260"/>
      <c r="E5044" s="260"/>
      <c r="F5044" s="260"/>
      <c r="G5044" s="260"/>
      <c r="H5044" s="260"/>
      <c r="I5044" s="260"/>
      <c r="J5044" s="260"/>
      <c r="K5044" s="260"/>
      <c r="L5044" s="261" t="s">
        <v>12232</v>
      </c>
      <c r="M5044" s="261"/>
      <c r="N5044" s="261"/>
      <c r="O5044" s="457"/>
      <c r="P5044" s="260"/>
      <c r="Q5044" s="262" t="s">
        <v>5475</v>
      </c>
      <c r="R5044" s="261"/>
      <c r="S5044" s="261"/>
      <c r="T5044" s="261"/>
      <c r="U5044" s="261"/>
      <c r="V5044" s="292"/>
      <c r="X5044" s="457"/>
      <c r="Y5044" s="260"/>
      <c r="Z5044" s="264"/>
      <c r="AA5044" s="264"/>
      <c r="AB5044" s="264"/>
      <c r="AF5044" s="457"/>
      <c r="AG5044" s="260"/>
      <c r="AN5044" s="457"/>
      <c r="AO5044" s="260"/>
      <c r="AV5044" s="260"/>
      <c r="BC5044" s="260"/>
      <c r="BM5044" s="275">
        <v>2</v>
      </c>
      <c r="BN5044" s="275"/>
      <c r="BO5044" s="275"/>
      <c r="BP5044" s="275"/>
      <c r="BQ5044" s="275"/>
      <c r="BR5044" s="275"/>
      <c r="BS5044" s="275"/>
      <c r="BT5044" s="275"/>
      <c r="BU5044" s="275"/>
      <c r="BV5044" s="275"/>
    </row>
    <row r="5045" spans="1:74" s="263" customFormat="1">
      <c r="A5045" s="457"/>
      <c r="B5045" s="457"/>
      <c r="C5045" s="260"/>
      <c r="D5045" s="260"/>
      <c r="E5045" s="260"/>
      <c r="F5045" s="260"/>
      <c r="G5045" s="260"/>
      <c r="H5045" s="260"/>
      <c r="I5045" s="260"/>
      <c r="J5045" s="260"/>
      <c r="K5045" s="260"/>
      <c r="L5045" s="261" t="s">
        <v>12233</v>
      </c>
      <c r="M5045" s="261"/>
      <c r="N5045" s="261"/>
      <c r="O5045" s="457"/>
      <c r="P5045" s="260"/>
      <c r="Q5045" s="262" t="s">
        <v>11966</v>
      </c>
      <c r="R5045" s="261"/>
      <c r="S5045" s="261"/>
      <c r="T5045" s="261"/>
      <c r="U5045" s="261"/>
      <c r="V5045" s="292"/>
      <c r="X5045" s="457"/>
      <c r="Y5045" s="260"/>
      <c r="Z5045" s="264"/>
      <c r="AA5045" s="264"/>
      <c r="AB5045" s="264"/>
      <c r="AF5045" s="457"/>
      <c r="AG5045" s="260"/>
      <c r="AN5045" s="457"/>
      <c r="AO5045" s="260"/>
      <c r="AV5045" s="260"/>
      <c r="BC5045" s="260"/>
      <c r="BM5045" s="275">
        <v>2</v>
      </c>
      <c r="BN5045" s="275"/>
      <c r="BO5045" s="275"/>
      <c r="BP5045" s="275"/>
      <c r="BQ5045" s="275"/>
      <c r="BR5045" s="275"/>
      <c r="BS5045" s="275"/>
      <c r="BT5045" s="275"/>
      <c r="BU5045" s="275"/>
      <c r="BV5045" s="275"/>
    </row>
    <row r="5046" spans="1:74" s="263" customFormat="1">
      <c r="A5046" s="457"/>
      <c r="B5046" s="457"/>
      <c r="C5046" s="260"/>
      <c r="D5046" s="260"/>
      <c r="E5046" s="260"/>
      <c r="F5046" s="260"/>
      <c r="G5046" s="260"/>
      <c r="H5046" s="260"/>
      <c r="I5046" s="260"/>
      <c r="J5046" s="260"/>
      <c r="K5046" s="260"/>
      <c r="L5046" s="261" t="s">
        <v>12234</v>
      </c>
      <c r="M5046" s="261"/>
      <c r="N5046" s="261"/>
      <c r="O5046" s="457"/>
      <c r="P5046" s="260"/>
      <c r="Q5046" s="262" t="s">
        <v>12235</v>
      </c>
      <c r="R5046" s="261"/>
      <c r="S5046" s="261"/>
      <c r="T5046" s="261"/>
      <c r="U5046" s="261"/>
      <c r="V5046" s="292"/>
      <c r="X5046" s="457"/>
      <c r="Y5046" s="260"/>
      <c r="Z5046" s="264"/>
      <c r="AA5046" s="264"/>
      <c r="AB5046" s="264"/>
      <c r="AF5046" s="457"/>
      <c r="AG5046" s="260"/>
      <c r="AN5046" s="457"/>
      <c r="AO5046" s="260"/>
      <c r="AV5046" s="260"/>
      <c r="BC5046" s="260"/>
      <c r="BM5046" s="275">
        <v>2</v>
      </c>
      <c r="BN5046" s="275"/>
      <c r="BO5046" s="275"/>
      <c r="BP5046" s="275"/>
      <c r="BQ5046" s="275"/>
      <c r="BR5046" s="275"/>
      <c r="BS5046" s="275"/>
      <c r="BT5046" s="275"/>
      <c r="BU5046" s="275"/>
      <c r="BV5046" s="275"/>
    </row>
    <row r="5047" spans="1:74" s="263" customFormat="1">
      <c r="A5047" s="457"/>
      <c r="B5047" s="457"/>
      <c r="C5047" s="260"/>
      <c r="D5047" s="260"/>
      <c r="E5047" s="260"/>
      <c r="F5047" s="260"/>
      <c r="G5047" s="260"/>
      <c r="H5047" s="260"/>
      <c r="I5047" s="260"/>
      <c r="J5047" s="260"/>
      <c r="K5047" s="260"/>
      <c r="L5047" s="261" t="s">
        <v>12236</v>
      </c>
      <c r="M5047" s="261"/>
      <c r="N5047" s="261"/>
      <c r="O5047" s="457"/>
      <c r="P5047" s="260"/>
      <c r="Q5047" s="262" t="s">
        <v>12237</v>
      </c>
      <c r="R5047" s="261"/>
      <c r="S5047" s="261"/>
      <c r="T5047" s="261"/>
      <c r="U5047" s="261"/>
      <c r="V5047" s="292"/>
      <c r="X5047" s="457"/>
      <c r="Y5047" s="260"/>
      <c r="Z5047" s="264"/>
      <c r="AA5047" s="264"/>
      <c r="AB5047" s="264"/>
      <c r="AF5047" s="457"/>
      <c r="AG5047" s="260"/>
      <c r="AN5047" s="457"/>
      <c r="AO5047" s="260"/>
      <c r="AV5047" s="260"/>
      <c r="BC5047" s="260"/>
      <c r="BM5047" s="275">
        <v>2</v>
      </c>
      <c r="BN5047" s="275"/>
      <c r="BO5047" s="275"/>
      <c r="BP5047" s="275"/>
      <c r="BQ5047" s="275"/>
      <c r="BR5047" s="275"/>
      <c r="BS5047" s="275"/>
      <c r="BT5047" s="275"/>
      <c r="BU5047" s="275"/>
      <c r="BV5047" s="275"/>
    </row>
    <row r="5048" spans="1:74" s="263" customFormat="1">
      <c r="A5048" s="458" t="s">
        <v>12239</v>
      </c>
      <c r="B5048" s="458"/>
      <c r="C5048" s="266"/>
      <c r="D5048" s="266"/>
      <c r="E5048" s="266"/>
      <c r="F5048" s="266"/>
      <c r="G5048" s="266"/>
      <c r="H5048" s="266"/>
      <c r="I5048" s="266"/>
      <c r="J5048" s="266"/>
      <c r="K5048" s="266"/>
      <c r="L5048" s="261" t="s">
        <v>10335</v>
      </c>
      <c r="M5048" s="261"/>
      <c r="N5048" s="261"/>
      <c r="O5048" s="458"/>
      <c r="P5048" s="266"/>
      <c r="Q5048" s="262" t="s">
        <v>12238</v>
      </c>
      <c r="R5048" s="261"/>
      <c r="S5048" s="261"/>
      <c r="T5048" s="261"/>
      <c r="U5048" s="261"/>
      <c r="V5048" s="292"/>
      <c r="X5048" s="458"/>
      <c r="Y5048" s="266"/>
      <c r="Z5048" s="264"/>
      <c r="AA5048" s="264"/>
      <c r="AB5048" s="264"/>
      <c r="AF5048" s="458"/>
      <c r="AG5048" s="266"/>
      <c r="AN5048" s="458"/>
      <c r="AO5048" s="266"/>
      <c r="AV5048" s="266"/>
      <c r="BC5048" s="266"/>
      <c r="BM5048" s="275">
        <v>2</v>
      </c>
      <c r="BN5048" s="275"/>
      <c r="BO5048" s="275"/>
      <c r="BP5048" s="275"/>
      <c r="BQ5048" s="275"/>
      <c r="BR5048" s="275"/>
      <c r="BS5048" s="275"/>
      <c r="BT5048" s="275"/>
      <c r="BU5048" s="275"/>
      <c r="BV5048" s="275"/>
    </row>
    <row r="5049" spans="1:74" s="263" customFormat="1">
      <c r="A5049" s="457"/>
      <c r="B5049" s="457"/>
      <c r="C5049" s="260"/>
      <c r="D5049" s="260"/>
      <c r="E5049" s="260"/>
      <c r="F5049" s="260"/>
      <c r="G5049" s="260"/>
      <c r="H5049" s="260"/>
      <c r="I5049" s="260"/>
      <c r="J5049" s="260"/>
      <c r="K5049" s="260"/>
      <c r="L5049" s="261" t="s">
        <v>12240</v>
      </c>
      <c r="M5049" s="261"/>
      <c r="N5049" s="261"/>
      <c r="O5049" s="457"/>
      <c r="P5049" s="260"/>
      <c r="Q5049" s="262" t="s">
        <v>12240</v>
      </c>
      <c r="R5049" s="261"/>
      <c r="S5049" s="261"/>
      <c r="T5049" s="261"/>
      <c r="U5049" s="261"/>
      <c r="V5049" s="292"/>
      <c r="X5049" s="457"/>
      <c r="Y5049" s="260"/>
      <c r="Z5049" s="264"/>
      <c r="AA5049" s="264"/>
      <c r="AB5049" s="264"/>
      <c r="AF5049" s="457"/>
      <c r="AG5049" s="260"/>
      <c r="AN5049" s="457"/>
      <c r="AO5049" s="260"/>
      <c r="AV5049" s="260"/>
      <c r="BC5049" s="260"/>
      <c r="BM5049" s="275">
        <v>2</v>
      </c>
      <c r="BN5049" s="275"/>
      <c r="BO5049" s="275"/>
      <c r="BP5049" s="275"/>
      <c r="BQ5049" s="275"/>
      <c r="BR5049" s="275"/>
      <c r="BS5049" s="275"/>
      <c r="BT5049" s="275"/>
      <c r="BU5049" s="275"/>
      <c r="BV5049" s="275"/>
    </row>
    <row r="5050" spans="1:74" s="263" customFormat="1">
      <c r="A5050" s="458" t="s">
        <v>12243</v>
      </c>
      <c r="B5050" s="458"/>
      <c r="C5050" s="266"/>
      <c r="D5050" s="266"/>
      <c r="E5050" s="266"/>
      <c r="F5050" s="266"/>
      <c r="G5050" s="266"/>
      <c r="H5050" s="266"/>
      <c r="I5050" s="266"/>
      <c r="J5050" s="266"/>
      <c r="K5050" s="266"/>
      <c r="L5050" s="261" t="s">
        <v>12241</v>
      </c>
      <c r="M5050" s="261"/>
      <c r="N5050" s="261"/>
      <c r="O5050" s="458"/>
      <c r="P5050" s="266"/>
      <c r="Q5050" s="262" t="s">
        <v>12242</v>
      </c>
      <c r="R5050" s="261"/>
      <c r="S5050" s="261"/>
      <c r="T5050" s="261"/>
      <c r="U5050" s="261"/>
      <c r="V5050" s="292"/>
      <c r="X5050" s="458"/>
      <c r="Y5050" s="266"/>
      <c r="Z5050" s="264"/>
      <c r="AA5050" s="264"/>
      <c r="AB5050" s="264"/>
      <c r="AF5050" s="458"/>
      <c r="AG5050" s="266"/>
      <c r="AN5050" s="458"/>
      <c r="AO5050" s="266"/>
      <c r="AV5050" s="266"/>
      <c r="BC5050" s="266"/>
      <c r="BM5050" s="275">
        <v>2</v>
      </c>
      <c r="BN5050" s="275"/>
      <c r="BO5050" s="275"/>
      <c r="BP5050" s="275"/>
      <c r="BQ5050" s="275"/>
      <c r="BR5050" s="275"/>
      <c r="BS5050" s="275"/>
      <c r="BT5050" s="275"/>
      <c r="BU5050" s="275"/>
      <c r="BV5050" s="275"/>
    </row>
    <row r="5051" spans="1:74" s="263" customFormat="1">
      <c r="A5051" s="457"/>
      <c r="B5051" s="457"/>
      <c r="C5051" s="260"/>
      <c r="D5051" s="260"/>
      <c r="E5051" s="260"/>
      <c r="F5051" s="260"/>
      <c r="G5051" s="260"/>
      <c r="H5051" s="260"/>
      <c r="I5051" s="260"/>
      <c r="J5051" s="260"/>
      <c r="K5051" s="260"/>
      <c r="L5051" s="261" t="s">
        <v>9957</v>
      </c>
      <c r="M5051" s="261"/>
      <c r="N5051" s="261"/>
      <c r="O5051" s="457"/>
      <c r="P5051" s="260"/>
      <c r="Q5051" s="262" t="s">
        <v>12244</v>
      </c>
      <c r="R5051" s="261"/>
      <c r="S5051" s="261"/>
      <c r="T5051" s="261"/>
      <c r="U5051" s="261"/>
      <c r="V5051" s="292"/>
      <c r="X5051" s="457"/>
      <c r="Y5051" s="260"/>
      <c r="Z5051" s="264"/>
      <c r="AA5051" s="264"/>
      <c r="AB5051" s="264"/>
      <c r="AF5051" s="457"/>
      <c r="AG5051" s="260"/>
      <c r="AN5051" s="457"/>
      <c r="AO5051" s="260"/>
      <c r="AV5051" s="260"/>
      <c r="BC5051" s="260"/>
      <c r="BM5051" s="275">
        <v>2</v>
      </c>
      <c r="BN5051" s="275"/>
      <c r="BO5051" s="275"/>
      <c r="BP5051" s="275"/>
      <c r="BQ5051" s="275"/>
      <c r="BR5051" s="275"/>
      <c r="BS5051" s="275"/>
      <c r="BT5051" s="275"/>
      <c r="BU5051" s="275"/>
      <c r="BV5051" s="275"/>
    </row>
    <row r="5052" spans="1:74" s="263" customFormat="1">
      <c r="A5052" s="457"/>
      <c r="B5052" s="457"/>
      <c r="C5052" s="260"/>
      <c r="D5052" s="260"/>
      <c r="E5052" s="260"/>
      <c r="F5052" s="260"/>
      <c r="G5052" s="260"/>
      <c r="H5052" s="260"/>
      <c r="I5052" s="260"/>
      <c r="J5052" s="260"/>
      <c r="K5052" s="260"/>
      <c r="L5052" s="261" t="s">
        <v>9957</v>
      </c>
      <c r="M5052" s="261"/>
      <c r="N5052" s="261"/>
      <c r="O5052" s="457"/>
      <c r="P5052" s="260"/>
      <c r="Q5052" s="262" t="s">
        <v>9957</v>
      </c>
      <c r="R5052" s="261"/>
      <c r="S5052" s="261"/>
      <c r="T5052" s="261"/>
      <c r="U5052" s="261"/>
      <c r="V5052" s="292"/>
      <c r="X5052" s="457"/>
      <c r="Y5052" s="260"/>
      <c r="Z5052" s="264"/>
      <c r="AA5052" s="264"/>
      <c r="AB5052" s="264"/>
      <c r="AF5052" s="457"/>
      <c r="AG5052" s="260"/>
      <c r="AN5052" s="457"/>
      <c r="AO5052" s="260"/>
      <c r="AV5052" s="260"/>
      <c r="BC5052" s="260"/>
      <c r="BM5052" s="275">
        <v>2</v>
      </c>
      <c r="BN5052" s="275"/>
      <c r="BO5052" s="275"/>
      <c r="BP5052" s="275"/>
      <c r="BQ5052" s="275"/>
      <c r="BR5052" s="275"/>
      <c r="BS5052" s="275"/>
      <c r="BT5052" s="275"/>
      <c r="BU5052" s="275"/>
      <c r="BV5052" s="275"/>
    </row>
    <row r="5053" spans="1:74" s="263" customFormat="1">
      <c r="A5053" s="457"/>
      <c r="B5053" s="457"/>
      <c r="C5053" s="260"/>
      <c r="D5053" s="260"/>
      <c r="E5053" s="260"/>
      <c r="F5053" s="260"/>
      <c r="G5053" s="260"/>
      <c r="H5053" s="260"/>
      <c r="I5053" s="260"/>
      <c r="J5053" s="260"/>
      <c r="K5053" s="260"/>
      <c r="L5053" s="261" t="s">
        <v>12245</v>
      </c>
      <c r="M5053" s="261"/>
      <c r="N5053" s="261"/>
      <c r="O5053" s="457"/>
      <c r="P5053" s="260"/>
      <c r="Q5053" s="262" t="s">
        <v>12246</v>
      </c>
      <c r="R5053" s="261"/>
      <c r="S5053" s="261"/>
      <c r="T5053" s="261"/>
      <c r="U5053" s="261"/>
      <c r="V5053" s="292"/>
      <c r="X5053" s="457"/>
      <c r="Y5053" s="260"/>
      <c r="Z5053" s="264"/>
      <c r="AA5053" s="264"/>
      <c r="AB5053" s="264"/>
      <c r="AF5053" s="457"/>
      <c r="AG5053" s="260"/>
      <c r="AN5053" s="457"/>
      <c r="AO5053" s="260"/>
      <c r="AV5053" s="260"/>
      <c r="BC5053" s="260"/>
      <c r="BM5053" s="275">
        <v>2</v>
      </c>
      <c r="BN5053" s="275"/>
      <c r="BO5053" s="275"/>
      <c r="BP5053" s="275"/>
      <c r="BQ5053" s="275"/>
      <c r="BR5053" s="275"/>
      <c r="BS5053" s="275"/>
      <c r="BT5053" s="275"/>
      <c r="BU5053" s="275"/>
      <c r="BV5053" s="275"/>
    </row>
    <row r="5054" spans="1:74" s="263" customFormat="1">
      <c r="A5054" s="457"/>
      <c r="B5054" s="457"/>
      <c r="C5054" s="260"/>
      <c r="D5054" s="260"/>
      <c r="E5054" s="260"/>
      <c r="F5054" s="260"/>
      <c r="G5054" s="260"/>
      <c r="H5054" s="260"/>
      <c r="I5054" s="260"/>
      <c r="J5054" s="260"/>
      <c r="K5054" s="260"/>
      <c r="L5054" s="261" t="s">
        <v>12245</v>
      </c>
      <c r="M5054" s="261"/>
      <c r="N5054" s="261"/>
      <c r="O5054" s="457"/>
      <c r="P5054" s="260"/>
      <c r="Q5054" s="262" t="s">
        <v>10070</v>
      </c>
      <c r="R5054" s="261"/>
      <c r="S5054" s="261"/>
      <c r="T5054" s="261"/>
      <c r="U5054" s="261"/>
      <c r="V5054" s="292"/>
      <c r="X5054" s="457"/>
      <c r="Y5054" s="260"/>
      <c r="Z5054" s="264"/>
      <c r="AA5054" s="264"/>
      <c r="AB5054" s="264"/>
      <c r="AF5054" s="457"/>
      <c r="AG5054" s="260"/>
      <c r="AN5054" s="457"/>
      <c r="AO5054" s="260"/>
      <c r="AV5054" s="260"/>
      <c r="BC5054" s="260"/>
      <c r="BM5054" s="275">
        <v>2</v>
      </c>
      <c r="BN5054" s="275"/>
      <c r="BO5054" s="275"/>
      <c r="BP5054" s="275"/>
      <c r="BQ5054" s="275"/>
      <c r="BR5054" s="275"/>
      <c r="BS5054" s="275"/>
      <c r="BT5054" s="275"/>
      <c r="BU5054" s="275"/>
      <c r="BV5054" s="275"/>
    </row>
    <row r="5055" spans="1:74" s="263" customFormat="1">
      <c r="A5055" s="458" t="s">
        <v>12249</v>
      </c>
      <c r="B5055" s="458"/>
      <c r="C5055" s="266"/>
      <c r="D5055" s="266"/>
      <c r="E5055" s="266"/>
      <c r="F5055" s="266"/>
      <c r="G5055" s="266"/>
      <c r="H5055" s="266"/>
      <c r="I5055" s="266"/>
      <c r="J5055" s="266"/>
      <c r="K5055" s="266"/>
      <c r="L5055" s="261" t="s">
        <v>12247</v>
      </c>
      <c r="M5055" s="261"/>
      <c r="N5055" s="261"/>
      <c r="O5055" s="458"/>
      <c r="P5055" s="266"/>
      <c r="Q5055" s="262" t="s">
        <v>12248</v>
      </c>
      <c r="R5055" s="261"/>
      <c r="S5055" s="261"/>
      <c r="T5055" s="261"/>
      <c r="U5055" s="261"/>
      <c r="V5055" s="292"/>
      <c r="X5055" s="458"/>
      <c r="Y5055" s="266"/>
      <c r="Z5055" s="264"/>
      <c r="AA5055" s="264"/>
      <c r="AB5055" s="264"/>
      <c r="AF5055" s="458"/>
      <c r="AG5055" s="266"/>
      <c r="AN5055" s="458"/>
      <c r="AO5055" s="266"/>
      <c r="AV5055" s="266"/>
      <c r="BC5055" s="266"/>
      <c r="BM5055" s="275">
        <v>2</v>
      </c>
      <c r="BN5055" s="275"/>
      <c r="BO5055" s="275"/>
      <c r="BP5055" s="275"/>
      <c r="BQ5055" s="275"/>
      <c r="BR5055" s="275"/>
      <c r="BS5055" s="275"/>
      <c r="BT5055" s="275"/>
      <c r="BU5055" s="275"/>
      <c r="BV5055" s="275"/>
    </row>
    <row r="5056" spans="1:74" s="263" customFormat="1">
      <c r="A5056" s="457"/>
      <c r="B5056" s="457"/>
      <c r="C5056" s="260"/>
      <c r="D5056" s="260"/>
      <c r="E5056" s="260"/>
      <c r="F5056" s="260"/>
      <c r="G5056" s="260"/>
      <c r="H5056" s="260"/>
      <c r="I5056" s="260"/>
      <c r="J5056" s="260"/>
      <c r="K5056" s="260"/>
      <c r="L5056" s="261" t="s">
        <v>12250</v>
      </c>
      <c r="M5056" s="261"/>
      <c r="N5056" s="261"/>
      <c r="O5056" s="457"/>
      <c r="P5056" s="260"/>
      <c r="Q5056" s="262" t="s">
        <v>12251</v>
      </c>
      <c r="R5056" s="261"/>
      <c r="S5056" s="261"/>
      <c r="T5056" s="261"/>
      <c r="U5056" s="261"/>
      <c r="V5056" s="292"/>
      <c r="X5056" s="457"/>
      <c r="Y5056" s="260"/>
      <c r="Z5056" s="264"/>
      <c r="AA5056" s="264"/>
      <c r="AB5056" s="264"/>
      <c r="AF5056" s="457"/>
      <c r="AG5056" s="260"/>
      <c r="AN5056" s="457"/>
      <c r="AO5056" s="260"/>
      <c r="AV5056" s="260"/>
      <c r="BC5056" s="260"/>
      <c r="BM5056" s="275">
        <v>2</v>
      </c>
      <c r="BN5056" s="275"/>
      <c r="BO5056" s="275"/>
      <c r="BP5056" s="275"/>
      <c r="BQ5056" s="275"/>
      <c r="BR5056" s="275"/>
      <c r="BS5056" s="275"/>
      <c r="BT5056" s="275"/>
      <c r="BU5056" s="275"/>
      <c r="BV5056" s="275"/>
    </row>
    <row r="5057" spans="1:74" s="263" customFormat="1">
      <c r="A5057" s="458" t="s">
        <v>12254</v>
      </c>
      <c r="B5057" s="458"/>
      <c r="C5057" s="266"/>
      <c r="D5057" s="266"/>
      <c r="E5057" s="266"/>
      <c r="F5057" s="266"/>
      <c r="G5057" s="266"/>
      <c r="H5057" s="266"/>
      <c r="I5057" s="266"/>
      <c r="J5057" s="266"/>
      <c r="K5057" s="266"/>
      <c r="L5057" s="261" t="s">
        <v>12252</v>
      </c>
      <c r="M5057" s="261"/>
      <c r="N5057" s="261"/>
      <c r="O5057" s="458"/>
      <c r="P5057" s="266"/>
      <c r="Q5057" s="262" t="s">
        <v>12253</v>
      </c>
      <c r="R5057" s="261"/>
      <c r="S5057" s="261"/>
      <c r="T5057" s="261"/>
      <c r="U5057" s="261"/>
      <c r="V5057" s="292"/>
      <c r="X5057" s="458"/>
      <c r="Y5057" s="266"/>
      <c r="Z5057" s="264"/>
      <c r="AA5057" s="264"/>
      <c r="AB5057" s="264"/>
      <c r="AF5057" s="458"/>
      <c r="AG5057" s="266"/>
      <c r="AN5057" s="458"/>
      <c r="AO5057" s="266"/>
      <c r="AV5057" s="266"/>
      <c r="BC5057" s="266"/>
      <c r="BM5057" s="275">
        <v>2</v>
      </c>
      <c r="BN5057" s="275"/>
      <c r="BO5057" s="275"/>
      <c r="BP5057" s="275"/>
      <c r="BQ5057" s="275"/>
      <c r="BR5057" s="275"/>
      <c r="BS5057" s="275"/>
      <c r="BT5057" s="275"/>
      <c r="BU5057" s="275"/>
      <c r="BV5057" s="275"/>
    </row>
    <row r="5058" spans="1:74" s="263" customFormat="1">
      <c r="A5058" s="458" t="s">
        <v>12256</v>
      </c>
      <c r="B5058" s="458"/>
      <c r="C5058" s="266"/>
      <c r="D5058" s="266"/>
      <c r="E5058" s="266"/>
      <c r="F5058" s="266"/>
      <c r="G5058" s="266"/>
      <c r="H5058" s="266"/>
      <c r="I5058" s="266"/>
      <c r="J5058" s="266"/>
      <c r="K5058" s="266"/>
      <c r="L5058" s="261" t="s">
        <v>12255</v>
      </c>
      <c r="M5058" s="261"/>
      <c r="N5058" s="261"/>
      <c r="O5058" s="458"/>
      <c r="P5058" s="266"/>
      <c r="Q5058" s="262" t="s">
        <v>6976</v>
      </c>
      <c r="R5058" s="261"/>
      <c r="S5058" s="261"/>
      <c r="T5058" s="261"/>
      <c r="U5058" s="261"/>
      <c r="V5058" s="292"/>
      <c r="X5058" s="458"/>
      <c r="Y5058" s="266"/>
      <c r="Z5058" s="264"/>
      <c r="AA5058" s="264"/>
      <c r="AB5058" s="264"/>
      <c r="AF5058" s="458"/>
      <c r="AG5058" s="266"/>
      <c r="AN5058" s="458"/>
      <c r="AO5058" s="266"/>
      <c r="AV5058" s="266"/>
      <c r="BC5058" s="266"/>
      <c r="BM5058" s="275">
        <v>2</v>
      </c>
      <c r="BN5058" s="275"/>
      <c r="BO5058" s="275"/>
      <c r="BP5058" s="275"/>
      <c r="BQ5058" s="275"/>
      <c r="BR5058" s="275"/>
      <c r="BS5058" s="275"/>
      <c r="BT5058" s="275"/>
      <c r="BU5058" s="275"/>
      <c r="BV5058" s="275"/>
    </row>
    <row r="5059" spans="1:74" s="263" customFormat="1">
      <c r="A5059" s="457"/>
      <c r="B5059" s="457"/>
      <c r="C5059" s="260"/>
      <c r="D5059" s="260"/>
      <c r="E5059" s="260"/>
      <c r="F5059" s="260"/>
      <c r="G5059" s="260"/>
      <c r="H5059" s="260"/>
      <c r="I5059" s="260"/>
      <c r="J5059" s="260"/>
      <c r="K5059" s="260"/>
      <c r="L5059" s="261" t="s">
        <v>12257</v>
      </c>
      <c r="M5059" s="261"/>
      <c r="N5059" s="261"/>
      <c r="O5059" s="457"/>
      <c r="P5059" s="260"/>
      <c r="Q5059" s="262" t="s">
        <v>4764</v>
      </c>
      <c r="R5059" s="261"/>
      <c r="S5059" s="261"/>
      <c r="T5059" s="261"/>
      <c r="U5059" s="261"/>
      <c r="V5059" s="292"/>
      <c r="X5059" s="457"/>
      <c r="Y5059" s="260"/>
      <c r="Z5059" s="264"/>
      <c r="AA5059" s="264"/>
      <c r="AB5059" s="264"/>
      <c r="AF5059" s="457"/>
      <c r="AG5059" s="260"/>
      <c r="AN5059" s="457"/>
      <c r="AO5059" s="260"/>
      <c r="AV5059" s="260"/>
      <c r="BC5059" s="260"/>
      <c r="BM5059" s="275">
        <v>2</v>
      </c>
      <c r="BN5059" s="275"/>
      <c r="BO5059" s="275"/>
      <c r="BP5059" s="275"/>
      <c r="BQ5059" s="275"/>
      <c r="BR5059" s="275"/>
      <c r="BS5059" s="275"/>
      <c r="BT5059" s="275"/>
      <c r="BU5059" s="275"/>
      <c r="BV5059" s="275"/>
    </row>
    <row r="5060" spans="1:74" s="263" customFormat="1">
      <c r="A5060" s="457"/>
      <c r="B5060" s="457"/>
      <c r="C5060" s="260"/>
      <c r="D5060" s="260"/>
      <c r="E5060" s="260"/>
      <c r="F5060" s="260"/>
      <c r="G5060" s="260"/>
      <c r="H5060" s="260"/>
      <c r="I5060" s="260"/>
      <c r="J5060" s="260"/>
      <c r="K5060" s="260"/>
      <c r="L5060" s="261" t="s">
        <v>12258</v>
      </c>
      <c r="M5060" s="261"/>
      <c r="N5060" s="261"/>
      <c r="O5060" s="457"/>
      <c r="P5060" s="260"/>
      <c r="Q5060" s="262" t="s">
        <v>12259</v>
      </c>
      <c r="R5060" s="261"/>
      <c r="S5060" s="261"/>
      <c r="T5060" s="261"/>
      <c r="U5060" s="261"/>
      <c r="V5060" s="292"/>
      <c r="X5060" s="457"/>
      <c r="Y5060" s="260"/>
      <c r="Z5060" s="264"/>
      <c r="AA5060" s="264"/>
      <c r="AB5060" s="264"/>
      <c r="AF5060" s="457"/>
      <c r="AG5060" s="260"/>
      <c r="AN5060" s="457"/>
      <c r="AO5060" s="260"/>
      <c r="AV5060" s="260"/>
      <c r="BC5060" s="260"/>
      <c r="BM5060" s="275">
        <v>2</v>
      </c>
      <c r="BN5060" s="275"/>
      <c r="BO5060" s="275"/>
      <c r="BP5060" s="275"/>
      <c r="BQ5060" s="275"/>
      <c r="BR5060" s="275"/>
      <c r="BS5060" s="275"/>
      <c r="BT5060" s="275"/>
      <c r="BU5060" s="275"/>
      <c r="BV5060" s="275"/>
    </row>
    <row r="5061" spans="1:74" s="263" customFormat="1">
      <c r="A5061" s="457"/>
      <c r="B5061" s="457"/>
      <c r="C5061" s="260"/>
      <c r="D5061" s="260"/>
      <c r="E5061" s="260"/>
      <c r="F5061" s="260"/>
      <c r="G5061" s="260"/>
      <c r="H5061" s="260"/>
      <c r="I5061" s="260"/>
      <c r="J5061" s="260"/>
      <c r="K5061" s="260"/>
      <c r="L5061" s="261" t="s">
        <v>12260</v>
      </c>
      <c r="M5061" s="261"/>
      <c r="N5061" s="261"/>
      <c r="O5061" s="457"/>
      <c r="P5061" s="260"/>
      <c r="Q5061" s="262" t="s">
        <v>12261</v>
      </c>
      <c r="R5061" s="261"/>
      <c r="S5061" s="261"/>
      <c r="T5061" s="261"/>
      <c r="U5061" s="261"/>
      <c r="V5061" s="292"/>
      <c r="X5061" s="457"/>
      <c r="Y5061" s="260"/>
      <c r="Z5061" s="264"/>
      <c r="AA5061" s="264"/>
      <c r="AB5061" s="264"/>
      <c r="AF5061" s="457"/>
      <c r="AG5061" s="260"/>
      <c r="AN5061" s="457"/>
      <c r="AO5061" s="260"/>
      <c r="AV5061" s="260"/>
      <c r="BC5061" s="260"/>
      <c r="BM5061" s="275">
        <v>2</v>
      </c>
      <c r="BN5061" s="275"/>
      <c r="BO5061" s="275"/>
      <c r="BP5061" s="275"/>
      <c r="BQ5061" s="275"/>
      <c r="BR5061" s="275"/>
      <c r="BS5061" s="275"/>
      <c r="BT5061" s="275"/>
      <c r="BU5061" s="275"/>
      <c r="BV5061" s="275"/>
    </row>
    <row r="5062" spans="1:74" s="263" customFormat="1">
      <c r="A5062" s="457"/>
      <c r="B5062" s="457"/>
      <c r="C5062" s="260"/>
      <c r="D5062" s="260"/>
      <c r="E5062" s="260"/>
      <c r="F5062" s="260"/>
      <c r="G5062" s="260"/>
      <c r="H5062" s="260"/>
      <c r="I5062" s="260"/>
      <c r="J5062" s="260"/>
      <c r="K5062" s="260"/>
      <c r="L5062" s="261" t="s">
        <v>12262</v>
      </c>
      <c r="M5062" s="261"/>
      <c r="N5062" s="261"/>
      <c r="O5062" s="457"/>
      <c r="P5062" s="260"/>
      <c r="Q5062" s="262" t="s">
        <v>12263</v>
      </c>
      <c r="R5062" s="261"/>
      <c r="S5062" s="261"/>
      <c r="T5062" s="261"/>
      <c r="U5062" s="261"/>
      <c r="V5062" s="292"/>
      <c r="X5062" s="457"/>
      <c r="Y5062" s="260"/>
      <c r="Z5062" s="264"/>
      <c r="AA5062" s="264"/>
      <c r="AB5062" s="264"/>
      <c r="AF5062" s="457"/>
      <c r="AG5062" s="260"/>
      <c r="AN5062" s="457"/>
      <c r="AO5062" s="260"/>
      <c r="AV5062" s="260"/>
      <c r="BC5062" s="260"/>
      <c r="BM5062" s="275">
        <v>2</v>
      </c>
      <c r="BN5062" s="275"/>
      <c r="BO5062" s="275"/>
      <c r="BP5062" s="275"/>
      <c r="BQ5062" s="275"/>
      <c r="BR5062" s="275"/>
      <c r="BS5062" s="275"/>
      <c r="BT5062" s="275"/>
      <c r="BU5062" s="275"/>
      <c r="BV5062" s="275"/>
    </row>
    <row r="5063" spans="1:74" s="263" customFormat="1">
      <c r="A5063" s="457"/>
      <c r="B5063" s="457"/>
      <c r="C5063" s="260"/>
      <c r="D5063" s="260"/>
      <c r="E5063" s="260"/>
      <c r="F5063" s="260"/>
      <c r="G5063" s="260"/>
      <c r="H5063" s="260"/>
      <c r="I5063" s="260"/>
      <c r="J5063" s="260"/>
      <c r="K5063" s="260"/>
      <c r="L5063" s="261" t="s">
        <v>12264</v>
      </c>
      <c r="M5063" s="261"/>
      <c r="N5063" s="261"/>
      <c r="O5063" s="457"/>
      <c r="P5063" s="260"/>
      <c r="Q5063" s="262" t="s">
        <v>12263</v>
      </c>
      <c r="R5063" s="261"/>
      <c r="S5063" s="261"/>
      <c r="T5063" s="261"/>
      <c r="U5063" s="261"/>
      <c r="V5063" s="292"/>
      <c r="X5063" s="457"/>
      <c r="Y5063" s="260"/>
      <c r="Z5063" s="264"/>
      <c r="AA5063" s="264"/>
      <c r="AB5063" s="264"/>
      <c r="AF5063" s="457"/>
      <c r="AG5063" s="260"/>
      <c r="AN5063" s="457"/>
      <c r="AO5063" s="260"/>
      <c r="AV5063" s="260"/>
      <c r="BC5063" s="260"/>
      <c r="BM5063" s="275">
        <v>2</v>
      </c>
      <c r="BN5063" s="275"/>
      <c r="BO5063" s="275"/>
      <c r="BP5063" s="275"/>
      <c r="BQ5063" s="275"/>
      <c r="BR5063" s="275"/>
      <c r="BS5063" s="275"/>
      <c r="BT5063" s="275"/>
      <c r="BU5063" s="275"/>
      <c r="BV5063" s="275"/>
    </row>
    <row r="5064" spans="1:74" s="263" customFormat="1">
      <c r="A5064" s="457"/>
      <c r="B5064" s="457"/>
      <c r="C5064" s="260"/>
      <c r="D5064" s="260"/>
      <c r="E5064" s="260"/>
      <c r="F5064" s="260"/>
      <c r="G5064" s="260"/>
      <c r="H5064" s="260"/>
      <c r="I5064" s="260"/>
      <c r="J5064" s="260"/>
      <c r="K5064" s="260"/>
      <c r="L5064" s="261" t="s">
        <v>12265</v>
      </c>
      <c r="M5064" s="261"/>
      <c r="N5064" s="261"/>
      <c r="O5064" s="457"/>
      <c r="P5064" s="260"/>
      <c r="Q5064" s="262" t="s">
        <v>12266</v>
      </c>
      <c r="R5064" s="261"/>
      <c r="S5064" s="261"/>
      <c r="T5064" s="261"/>
      <c r="U5064" s="261"/>
      <c r="V5064" s="292"/>
      <c r="X5064" s="457"/>
      <c r="Y5064" s="260"/>
      <c r="Z5064" s="264"/>
      <c r="AA5064" s="264"/>
      <c r="AB5064" s="264"/>
      <c r="AF5064" s="457"/>
      <c r="AG5064" s="260"/>
      <c r="AN5064" s="457"/>
      <c r="AO5064" s="260"/>
      <c r="AV5064" s="260"/>
      <c r="BC5064" s="260"/>
      <c r="BM5064" s="275">
        <v>2</v>
      </c>
      <c r="BN5064" s="275"/>
      <c r="BO5064" s="275"/>
      <c r="BP5064" s="275"/>
      <c r="BQ5064" s="275"/>
      <c r="BR5064" s="275"/>
      <c r="BS5064" s="275"/>
      <c r="BT5064" s="275"/>
      <c r="BU5064" s="275"/>
      <c r="BV5064" s="275"/>
    </row>
    <row r="5065" spans="1:74" s="263" customFormat="1">
      <c r="A5065" s="457"/>
      <c r="B5065" s="457"/>
      <c r="C5065" s="260"/>
      <c r="D5065" s="260"/>
      <c r="E5065" s="260"/>
      <c r="F5065" s="260"/>
      <c r="G5065" s="260"/>
      <c r="H5065" s="260"/>
      <c r="I5065" s="260"/>
      <c r="J5065" s="260"/>
      <c r="K5065" s="260"/>
      <c r="L5065" s="261" t="s">
        <v>6331</v>
      </c>
      <c r="M5065" s="261"/>
      <c r="N5065" s="261"/>
      <c r="O5065" s="457"/>
      <c r="P5065" s="260"/>
      <c r="Q5065" s="262" t="s">
        <v>6322</v>
      </c>
      <c r="R5065" s="261"/>
      <c r="S5065" s="261"/>
      <c r="T5065" s="261"/>
      <c r="U5065" s="261"/>
      <c r="V5065" s="292"/>
      <c r="X5065" s="457"/>
      <c r="Y5065" s="260"/>
      <c r="Z5065" s="264"/>
      <c r="AA5065" s="264"/>
      <c r="AB5065" s="264"/>
      <c r="AF5065" s="457"/>
      <c r="AG5065" s="260"/>
      <c r="AN5065" s="457"/>
      <c r="AO5065" s="260"/>
      <c r="AV5065" s="260"/>
      <c r="BC5065" s="260"/>
      <c r="BM5065" s="275">
        <v>2</v>
      </c>
      <c r="BN5065" s="275"/>
      <c r="BO5065" s="275"/>
      <c r="BP5065" s="275"/>
      <c r="BQ5065" s="275"/>
      <c r="BR5065" s="275"/>
      <c r="BS5065" s="275"/>
      <c r="BT5065" s="275"/>
      <c r="BU5065" s="275"/>
      <c r="BV5065" s="275"/>
    </row>
    <row r="5066" spans="1:74" s="263" customFormat="1">
      <c r="A5066" s="457"/>
      <c r="B5066" s="457"/>
      <c r="C5066" s="260"/>
      <c r="D5066" s="260"/>
      <c r="E5066" s="260"/>
      <c r="F5066" s="260"/>
      <c r="G5066" s="260"/>
      <c r="H5066" s="260"/>
      <c r="I5066" s="260"/>
      <c r="J5066" s="260"/>
      <c r="K5066" s="260"/>
      <c r="L5066" s="261" t="s">
        <v>6331</v>
      </c>
      <c r="M5066" s="261"/>
      <c r="N5066" s="261"/>
      <c r="O5066" s="457"/>
      <c r="P5066" s="260"/>
      <c r="Q5066" s="262" t="s">
        <v>12267</v>
      </c>
      <c r="R5066" s="261"/>
      <c r="S5066" s="261"/>
      <c r="T5066" s="261"/>
      <c r="U5066" s="261"/>
      <c r="V5066" s="292"/>
      <c r="X5066" s="457"/>
      <c r="Y5066" s="260"/>
      <c r="Z5066" s="264"/>
      <c r="AA5066" s="264"/>
      <c r="AB5066" s="264"/>
      <c r="AF5066" s="457"/>
      <c r="AG5066" s="260"/>
      <c r="AN5066" s="457"/>
      <c r="AO5066" s="260"/>
      <c r="AV5066" s="260"/>
      <c r="BC5066" s="260"/>
      <c r="BM5066" s="275">
        <v>2</v>
      </c>
      <c r="BN5066" s="275"/>
      <c r="BO5066" s="275"/>
      <c r="BP5066" s="275"/>
      <c r="BQ5066" s="275"/>
      <c r="BR5066" s="275"/>
      <c r="BS5066" s="275"/>
      <c r="BT5066" s="275"/>
      <c r="BU5066" s="275"/>
      <c r="BV5066" s="275"/>
    </row>
    <row r="5067" spans="1:74" s="263" customFormat="1">
      <c r="A5067" s="457"/>
      <c r="B5067" s="457"/>
      <c r="C5067" s="260"/>
      <c r="D5067" s="260"/>
      <c r="E5067" s="260"/>
      <c r="F5067" s="260"/>
      <c r="G5067" s="260"/>
      <c r="H5067" s="260"/>
      <c r="I5067" s="260"/>
      <c r="J5067" s="260"/>
      <c r="K5067" s="260"/>
      <c r="L5067" s="261" t="s">
        <v>12268</v>
      </c>
      <c r="M5067" s="261"/>
      <c r="N5067" s="261"/>
      <c r="O5067" s="457"/>
      <c r="P5067" s="260"/>
      <c r="Q5067" s="262" t="s">
        <v>12269</v>
      </c>
      <c r="R5067" s="261"/>
      <c r="S5067" s="261"/>
      <c r="T5067" s="261"/>
      <c r="U5067" s="261"/>
      <c r="V5067" s="292"/>
      <c r="X5067" s="457"/>
      <c r="Y5067" s="260"/>
      <c r="Z5067" s="264"/>
      <c r="AA5067" s="264"/>
      <c r="AB5067" s="264"/>
      <c r="AF5067" s="457"/>
      <c r="AG5067" s="260"/>
      <c r="AN5067" s="457"/>
      <c r="AO5067" s="260"/>
      <c r="AV5067" s="260"/>
      <c r="BC5067" s="260"/>
      <c r="BM5067" s="275">
        <v>2</v>
      </c>
      <c r="BN5067" s="275"/>
      <c r="BO5067" s="275"/>
      <c r="BP5067" s="275"/>
      <c r="BQ5067" s="275"/>
      <c r="BR5067" s="275"/>
      <c r="BS5067" s="275"/>
      <c r="BT5067" s="275"/>
      <c r="BU5067" s="275"/>
      <c r="BV5067" s="275"/>
    </row>
    <row r="5068" spans="1:74" s="263" customFormat="1">
      <c r="A5068" s="457"/>
      <c r="B5068" s="457"/>
      <c r="C5068" s="260"/>
      <c r="D5068" s="260"/>
      <c r="E5068" s="260"/>
      <c r="F5068" s="260"/>
      <c r="G5068" s="260"/>
      <c r="H5068" s="260"/>
      <c r="I5068" s="260"/>
      <c r="J5068" s="260"/>
      <c r="K5068" s="260"/>
      <c r="L5068" s="261" t="s">
        <v>9084</v>
      </c>
      <c r="M5068" s="261"/>
      <c r="N5068" s="261"/>
      <c r="O5068" s="457"/>
      <c r="P5068" s="260"/>
      <c r="Q5068" s="262" t="s">
        <v>12270</v>
      </c>
      <c r="R5068" s="261"/>
      <c r="S5068" s="261"/>
      <c r="T5068" s="261"/>
      <c r="U5068" s="261"/>
      <c r="V5068" s="292"/>
      <c r="X5068" s="457"/>
      <c r="Y5068" s="260"/>
      <c r="Z5068" s="264"/>
      <c r="AA5068" s="264"/>
      <c r="AB5068" s="264"/>
      <c r="AF5068" s="457"/>
      <c r="AG5068" s="260"/>
      <c r="AN5068" s="457"/>
      <c r="AO5068" s="260"/>
      <c r="AV5068" s="260"/>
      <c r="BC5068" s="260"/>
      <c r="BM5068" s="275">
        <v>2</v>
      </c>
      <c r="BN5068" s="275"/>
      <c r="BO5068" s="275"/>
      <c r="BP5068" s="275"/>
      <c r="BQ5068" s="275"/>
      <c r="BR5068" s="275"/>
      <c r="BS5068" s="275"/>
      <c r="BT5068" s="275"/>
      <c r="BU5068" s="275"/>
      <c r="BV5068" s="275"/>
    </row>
    <row r="5069" spans="1:74" s="263" customFormat="1">
      <c r="A5069" s="457"/>
      <c r="B5069" s="457"/>
      <c r="C5069" s="260"/>
      <c r="D5069" s="260"/>
      <c r="E5069" s="260"/>
      <c r="F5069" s="260"/>
      <c r="G5069" s="260"/>
      <c r="H5069" s="260"/>
      <c r="I5069" s="260"/>
      <c r="J5069" s="260"/>
      <c r="K5069" s="260"/>
      <c r="L5069" s="261" t="s">
        <v>9084</v>
      </c>
      <c r="M5069" s="261"/>
      <c r="N5069" s="261"/>
      <c r="O5069" s="457"/>
      <c r="P5069" s="260"/>
      <c r="Q5069" s="262" t="s">
        <v>12271</v>
      </c>
      <c r="R5069" s="261"/>
      <c r="S5069" s="261"/>
      <c r="T5069" s="261"/>
      <c r="U5069" s="261"/>
      <c r="V5069" s="292"/>
      <c r="X5069" s="457"/>
      <c r="Y5069" s="260"/>
      <c r="Z5069" s="264"/>
      <c r="AA5069" s="264"/>
      <c r="AB5069" s="264"/>
      <c r="AF5069" s="457"/>
      <c r="AG5069" s="260"/>
      <c r="AN5069" s="457"/>
      <c r="AO5069" s="260"/>
      <c r="AV5069" s="260"/>
      <c r="BC5069" s="260"/>
      <c r="BM5069" s="275">
        <v>2</v>
      </c>
      <c r="BN5069" s="275"/>
      <c r="BO5069" s="275"/>
      <c r="BP5069" s="275"/>
      <c r="BQ5069" s="275"/>
      <c r="BR5069" s="275"/>
      <c r="BS5069" s="275"/>
      <c r="BT5069" s="275"/>
      <c r="BU5069" s="275"/>
      <c r="BV5069" s="275"/>
    </row>
    <row r="5070" spans="1:74" s="263" customFormat="1">
      <c r="A5070" s="457"/>
      <c r="B5070" s="457"/>
      <c r="C5070" s="260"/>
      <c r="D5070" s="260"/>
      <c r="E5070" s="260"/>
      <c r="F5070" s="260"/>
      <c r="G5070" s="260"/>
      <c r="H5070" s="260"/>
      <c r="I5070" s="260"/>
      <c r="J5070" s="260"/>
      <c r="K5070" s="260"/>
      <c r="L5070" s="261" t="s">
        <v>9086</v>
      </c>
      <c r="M5070" s="261"/>
      <c r="N5070" s="261"/>
      <c r="O5070" s="457"/>
      <c r="P5070" s="260"/>
      <c r="Q5070" s="262" t="s">
        <v>6536</v>
      </c>
      <c r="R5070" s="261"/>
      <c r="S5070" s="261"/>
      <c r="T5070" s="261"/>
      <c r="U5070" s="261"/>
      <c r="V5070" s="292"/>
      <c r="X5070" s="457"/>
      <c r="Y5070" s="260"/>
      <c r="Z5070" s="264"/>
      <c r="AA5070" s="264"/>
      <c r="AB5070" s="264"/>
      <c r="AF5070" s="457"/>
      <c r="AG5070" s="260"/>
      <c r="AN5070" s="457"/>
      <c r="AO5070" s="260"/>
      <c r="AV5070" s="260"/>
      <c r="BC5070" s="260"/>
      <c r="BM5070" s="275">
        <v>2</v>
      </c>
      <c r="BN5070" s="275"/>
      <c r="BO5070" s="275"/>
      <c r="BP5070" s="275"/>
      <c r="BQ5070" s="275"/>
      <c r="BR5070" s="275"/>
      <c r="BS5070" s="275"/>
      <c r="BT5070" s="275"/>
      <c r="BU5070" s="275"/>
      <c r="BV5070" s="275"/>
    </row>
    <row r="5071" spans="1:74" s="263" customFormat="1">
      <c r="A5071" s="458" t="s">
        <v>12274</v>
      </c>
      <c r="B5071" s="458"/>
      <c r="C5071" s="266"/>
      <c r="D5071" s="266"/>
      <c r="E5071" s="266"/>
      <c r="F5071" s="266"/>
      <c r="G5071" s="266"/>
      <c r="H5071" s="266"/>
      <c r="I5071" s="266"/>
      <c r="J5071" s="266"/>
      <c r="K5071" s="266"/>
      <c r="L5071" s="261" t="s">
        <v>12272</v>
      </c>
      <c r="M5071" s="261"/>
      <c r="N5071" s="261"/>
      <c r="O5071" s="458"/>
      <c r="P5071" s="266"/>
      <c r="Q5071" s="262" t="s">
        <v>12273</v>
      </c>
      <c r="R5071" s="261"/>
      <c r="S5071" s="261"/>
      <c r="T5071" s="261"/>
      <c r="U5071" s="261"/>
      <c r="V5071" s="292"/>
      <c r="X5071" s="458"/>
      <c r="Y5071" s="266"/>
      <c r="Z5071" s="264"/>
      <c r="AA5071" s="264"/>
      <c r="AB5071" s="264"/>
      <c r="AF5071" s="458"/>
      <c r="AG5071" s="266"/>
      <c r="AN5071" s="458"/>
      <c r="AO5071" s="266"/>
      <c r="AV5071" s="266"/>
      <c r="BC5071" s="266"/>
      <c r="BM5071" s="275">
        <v>2</v>
      </c>
      <c r="BN5071" s="275"/>
      <c r="BO5071" s="275"/>
      <c r="BP5071" s="275"/>
      <c r="BQ5071" s="275"/>
      <c r="BR5071" s="275"/>
      <c r="BS5071" s="275"/>
      <c r="BT5071" s="275"/>
      <c r="BU5071" s="275"/>
      <c r="BV5071" s="275"/>
    </row>
    <row r="5072" spans="1:74" s="263" customFormat="1">
      <c r="A5072" s="458" t="s">
        <v>12277</v>
      </c>
      <c r="B5072" s="458"/>
      <c r="C5072" s="266"/>
      <c r="D5072" s="266"/>
      <c r="E5072" s="266"/>
      <c r="F5072" s="266"/>
      <c r="G5072" s="266"/>
      <c r="H5072" s="266"/>
      <c r="I5072" s="266"/>
      <c r="J5072" s="266"/>
      <c r="K5072" s="266"/>
      <c r="L5072" s="261" t="s">
        <v>12275</v>
      </c>
      <c r="M5072" s="261"/>
      <c r="N5072" s="261"/>
      <c r="O5072" s="458"/>
      <c r="P5072" s="266"/>
      <c r="Q5072" s="262" t="s">
        <v>12276</v>
      </c>
      <c r="R5072" s="261"/>
      <c r="S5072" s="261"/>
      <c r="T5072" s="261"/>
      <c r="U5072" s="261"/>
      <c r="V5072" s="292"/>
      <c r="X5072" s="458"/>
      <c r="Y5072" s="266"/>
      <c r="Z5072" s="264"/>
      <c r="AA5072" s="264"/>
      <c r="AB5072" s="264"/>
      <c r="AF5072" s="458"/>
      <c r="AG5072" s="266"/>
      <c r="AN5072" s="458"/>
      <c r="AO5072" s="266"/>
      <c r="AV5072" s="266"/>
      <c r="BC5072" s="266"/>
      <c r="BM5072" s="275">
        <v>2</v>
      </c>
      <c r="BN5072" s="275"/>
      <c r="BO5072" s="275"/>
      <c r="BP5072" s="275"/>
      <c r="BQ5072" s="275"/>
      <c r="BR5072" s="275"/>
      <c r="BS5072" s="275"/>
      <c r="BT5072" s="275"/>
      <c r="BU5072" s="275"/>
      <c r="BV5072" s="275"/>
    </row>
    <row r="5073" spans="1:74" s="263" customFormat="1">
      <c r="A5073" s="457"/>
      <c r="B5073" s="457"/>
      <c r="C5073" s="260"/>
      <c r="D5073" s="260"/>
      <c r="E5073" s="260"/>
      <c r="F5073" s="260"/>
      <c r="G5073" s="260"/>
      <c r="H5073" s="260"/>
      <c r="I5073" s="260"/>
      <c r="J5073" s="260"/>
      <c r="K5073" s="260"/>
      <c r="L5073" s="261" t="s">
        <v>12278</v>
      </c>
      <c r="M5073" s="261"/>
      <c r="N5073" s="261"/>
      <c r="O5073" s="457"/>
      <c r="P5073" s="260"/>
      <c r="Q5073" s="262" t="s">
        <v>5819</v>
      </c>
      <c r="R5073" s="261"/>
      <c r="S5073" s="261"/>
      <c r="T5073" s="261"/>
      <c r="U5073" s="261"/>
      <c r="V5073" s="292"/>
      <c r="X5073" s="457"/>
      <c r="Y5073" s="260"/>
      <c r="Z5073" s="264"/>
      <c r="AA5073" s="264"/>
      <c r="AB5073" s="264"/>
      <c r="AF5073" s="457"/>
      <c r="AG5073" s="260"/>
      <c r="AN5073" s="457"/>
      <c r="AO5073" s="260"/>
      <c r="AV5073" s="260"/>
      <c r="BC5073" s="260"/>
      <c r="BM5073" s="275">
        <v>2</v>
      </c>
      <c r="BN5073" s="275"/>
      <c r="BO5073" s="275"/>
      <c r="BP5073" s="275"/>
      <c r="BQ5073" s="275"/>
      <c r="BR5073" s="275"/>
      <c r="BS5073" s="275"/>
      <c r="BT5073" s="275"/>
      <c r="BU5073" s="275"/>
      <c r="BV5073" s="275"/>
    </row>
    <row r="5074" spans="1:74" s="263" customFormat="1">
      <c r="A5074" s="458" t="s">
        <v>7092</v>
      </c>
      <c r="B5074" s="458"/>
      <c r="C5074" s="266"/>
      <c r="D5074" s="266"/>
      <c r="E5074" s="266"/>
      <c r="F5074" s="266"/>
      <c r="G5074" s="266"/>
      <c r="H5074" s="266"/>
      <c r="I5074" s="266"/>
      <c r="J5074" s="266"/>
      <c r="K5074" s="266"/>
      <c r="L5074" s="261" t="s">
        <v>12279</v>
      </c>
      <c r="M5074" s="261"/>
      <c r="N5074" s="261"/>
      <c r="O5074" s="458"/>
      <c r="P5074" s="266"/>
      <c r="Q5074" s="262" t="s">
        <v>12280</v>
      </c>
      <c r="R5074" s="261"/>
      <c r="S5074" s="261"/>
      <c r="T5074" s="261"/>
      <c r="U5074" s="261"/>
      <c r="V5074" s="292"/>
      <c r="X5074" s="458"/>
      <c r="Y5074" s="266"/>
      <c r="Z5074" s="264"/>
      <c r="AA5074" s="264"/>
      <c r="AB5074" s="264"/>
      <c r="AF5074" s="458"/>
      <c r="AG5074" s="266"/>
      <c r="AN5074" s="458"/>
      <c r="AO5074" s="266"/>
      <c r="AV5074" s="266"/>
      <c r="BC5074" s="266"/>
      <c r="BM5074" s="275">
        <v>2</v>
      </c>
      <c r="BN5074" s="275"/>
      <c r="BO5074" s="275"/>
      <c r="BP5074" s="275"/>
      <c r="BQ5074" s="275"/>
      <c r="BR5074" s="275"/>
      <c r="BS5074" s="275"/>
      <c r="BT5074" s="275"/>
      <c r="BU5074" s="275"/>
      <c r="BV5074" s="275"/>
    </row>
    <row r="5075" spans="1:74" s="263" customFormat="1">
      <c r="A5075" s="458" t="s">
        <v>7092</v>
      </c>
      <c r="B5075" s="458"/>
      <c r="C5075" s="266"/>
      <c r="D5075" s="266"/>
      <c r="E5075" s="266"/>
      <c r="F5075" s="266"/>
      <c r="G5075" s="266"/>
      <c r="H5075" s="266"/>
      <c r="I5075" s="266"/>
      <c r="J5075" s="266"/>
      <c r="K5075" s="266"/>
      <c r="L5075" s="261" t="s">
        <v>12279</v>
      </c>
      <c r="M5075" s="261"/>
      <c r="N5075" s="261"/>
      <c r="O5075" s="458"/>
      <c r="P5075" s="266"/>
      <c r="Q5075" s="262" t="s">
        <v>12281</v>
      </c>
      <c r="R5075" s="261"/>
      <c r="S5075" s="261"/>
      <c r="T5075" s="261"/>
      <c r="U5075" s="261"/>
      <c r="V5075" s="292"/>
      <c r="X5075" s="458"/>
      <c r="Y5075" s="266"/>
      <c r="Z5075" s="264"/>
      <c r="AA5075" s="264"/>
      <c r="AB5075" s="264"/>
      <c r="AF5075" s="458"/>
      <c r="AG5075" s="266"/>
      <c r="AN5075" s="458"/>
      <c r="AO5075" s="266"/>
      <c r="AV5075" s="266"/>
      <c r="BC5075" s="266"/>
      <c r="BM5075" s="275">
        <v>2</v>
      </c>
      <c r="BN5075" s="275"/>
      <c r="BO5075" s="275"/>
      <c r="BP5075" s="275"/>
      <c r="BQ5075" s="275"/>
      <c r="BR5075" s="275"/>
      <c r="BS5075" s="275"/>
      <c r="BT5075" s="275"/>
      <c r="BU5075" s="275"/>
      <c r="BV5075" s="275"/>
    </row>
    <row r="5076" spans="1:74" s="263" customFormat="1">
      <c r="A5076" s="457"/>
      <c r="B5076" s="457"/>
      <c r="C5076" s="260"/>
      <c r="D5076" s="260"/>
      <c r="E5076" s="260"/>
      <c r="F5076" s="260"/>
      <c r="G5076" s="260"/>
      <c r="H5076" s="260"/>
      <c r="I5076" s="260"/>
      <c r="J5076" s="260"/>
      <c r="K5076" s="260"/>
      <c r="L5076" s="261" t="s">
        <v>12282</v>
      </c>
      <c r="M5076" s="261"/>
      <c r="N5076" s="261"/>
      <c r="O5076" s="457"/>
      <c r="P5076" s="260"/>
      <c r="Q5076" s="262" t="s">
        <v>12283</v>
      </c>
      <c r="R5076" s="261"/>
      <c r="S5076" s="261"/>
      <c r="T5076" s="261"/>
      <c r="U5076" s="261"/>
      <c r="V5076" s="292"/>
      <c r="X5076" s="457"/>
      <c r="Y5076" s="260"/>
      <c r="Z5076" s="264"/>
      <c r="AA5076" s="264"/>
      <c r="AB5076" s="264"/>
      <c r="AF5076" s="457"/>
      <c r="AG5076" s="260"/>
      <c r="AN5076" s="457"/>
      <c r="AO5076" s="260"/>
      <c r="AV5076" s="260"/>
      <c r="BC5076" s="260"/>
      <c r="BM5076" s="275">
        <v>2</v>
      </c>
      <c r="BN5076" s="275"/>
      <c r="BO5076" s="275"/>
      <c r="BP5076" s="275"/>
      <c r="BQ5076" s="275"/>
      <c r="BR5076" s="275"/>
      <c r="BS5076" s="275"/>
      <c r="BT5076" s="275"/>
      <c r="BU5076" s="275"/>
      <c r="BV5076" s="275"/>
    </row>
    <row r="5077" spans="1:74" s="263" customFormat="1">
      <c r="A5077" s="457"/>
      <c r="B5077" s="457"/>
      <c r="C5077" s="260"/>
      <c r="D5077" s="260"/>
      <c r="E5077" s="260"/>
      <c r="F5077" s="260"/>
      <c r="G5077" s="260"/>
      <c r="H5077" s="260"/>
      <c r="I5077" s="260"/>
      <c r="J5077" s="260"/>
      <c r="K5077" s="260"/>
      <c r="L5077" s="261" t="s">
        <v>12284</v>
      </c>
      <c r="M5077" s="261"/>
      <c r="N5077" s="261"/>
      <c r="O5077" s="457"/>
      <c r="P5077" s="260"/>
      <c r="Q5077" s="262" t="s">
        <v>12284</v>
      </c>
      <c r="R5077" s="261"/>
      <c r="S5077" s="261"/>
      <c r="T5077" s="261"/>
      <c r="U5077" s="261"/>
      <c r="V5077" s="292"/>
      <c r="X5077" s="457"/>
      <c r="Y5077" s="260"/>
      <c r="Z5077" s="264"/>
      <c r="AA5077" s="264"/>
      <c r="AB5077" s="264"/>
      <c r="AF5077" s="457"/>
      <c r="AG5077" s="260"/>
      <c r="AN5077" s="457"/>
      <c r="AO5077" s="260"/>
      <c r="AV5077" s="260"/>
      <c r="BC5077" s="260"/>
      <c r="BM5077" s="275">
        <v>2</v>
      </c>
      <c r="BN5077" s="275"/>
      <c r="BO5077" s="275"/>
      <c r="BP5077" s="275"/>
      <c r="BQ5077" s="275"/>
      <c r="BR5077" s="275"/>
      <c r="BS5077" s="275"/>
      <c r="BT5077" s="275"/>
      <c r="BU5077" s="275"/>
      <c r="BV5077" s="275"/>
    </row>
    <row r="5078" spans="1:74" s="263" customFormat="1">
      <c r="A5078" s="457"/>
      <c r="B5078" s="457"/>
      <c r="C5078" s="260"/>
      <c r="D5078" s="260"/>
      <c r="E5078" s="260"/>
      <c r="F5078" s="260"/>
      <c r="G5078" s="260"/>
      <c r="H5078" s="260"/>
      <c r="I5078" s="260"/>
      <c r="J5078" s="260"/>
      <c r="K5078" s="260"/>
      <c r="L5078" s="261" t="s">
        <v>12285</v>
      </c>
      <c r="M5078" s="261"/>
      <c r="N5078" s="261"/>
      <c r="O5078" s="457"/>
      <c r="P5078" s="260"/>
      <c r="Q5078" s="262" t="s">
        <v>12286</v>
      </c>
      <c r="R5078" s="261"/>
      <c r="S5078" s="261"/>
      <c r="T5078" s="261"/>
      <c r="U5078" s="261"/>
      <c r="V5078" s="292"/>
      <c r="X5078" s="457"/>
      <c r="Y5078" s="260"/>
      <c r="Z5078" s="264"/>
      <c r="AA5078" s="264"/>
      <c r="AB5078" s="264"/>
      <c r="AF5078" s="457"/>
      <c r="AG5078" s="260"/>
      <c r="AN5078" s="457"/>
      <c r="AO5078" s="260"/>
      <c r="AV5078" s="260"/>
      <c r="BC5078" s="260"/>
      <c r="BM5078" s="275">
        <v>2</v>
      </c>
      <c r="BN5078" s="275"/>
      <c r="BO5078" s="275"/>
      <c r="BP5078" s="275"/>
      <c r="BQ5078" s="275"/>
      <c r="BR5078" s="275"/>
      <c r="BS5078" s="275"/>
      <c r="BT5078" s="275"/>
      <c r="BU5078" s="275"/>
      <c r="BV5078" s="275"/>
    </row>
    <row r="5079" spans="1:74" s="263" customFormat="1">
      <c r="A5079" s="458" t="s">
        <v>10924</v>
      </c>
      <c r="B5079" s="458"/>
      <c r="C5079" s="266"/>
      <c r="D5079" s="266"/>
      <c r="E5079" s="266"/>
      <c r="F5079" s="266"/>
      <c r="G5079" s="266"/>
      <c r="H5079" s="266"/>
      <c r="I5079" s="266"/>
      <c r="J5079" s="266"/>
      <c r="K5079" s="266"/>
      <c r="L5079" s="261" t="s">
        <v>12287</v>
      </c>
      <c r="M5079" s="261"/>
      <c r="N5079" s="261"/>
      <c r="O5079" s="458"/>
      <c r="P5079" s="266"/>
      <c r="Q5079" s="262" t="s">
        <v>10923</v>
      </c>
      <c r="R5079" s="261"/>
      <c r="S5079" s="261"/>
      <c r="T5079" s="261"/>
      <c r="U5079" s="261"/>
      <c r="V5079" s="292"/>
      <c r="X5079" s="458"/>
      <c r="Y5079" s="266"/>
      <c r="Z5079" s="264"/>
      <c r="AA5079" s="264"/>
      <c r="AB5079" s="264"/>
      <c r="AF5079" s="458"/>
      <c r="AG5079" s="266"/>
      <c r="AN5079" s="458"/>
      <c r="AO5079" s="266"/>
      <c r="AV5079" s="266"/>
      <c r="BC5079" s="266"/>
      <c r="BM5079" s="275">
        <v>2</v>
      </c>
      <c r="BN5079" s="275"/>
      <c r="BO5079" s="275"/>
      <c r="BP5079" s="275"/>
      <c r="BQ5079" s="275"/>
      <c r="BR5079" s="275"/>
      <c r="BS5079" s="275"/>
      <c r="BT5079" s="275"/>
      <c r="BU5079" s="275"/>
      <c r="BV5079" s="275"/>
    </row>
    <row r="5080" spans="1:74" s="263" customFormat="1">
      <c r="A5080" s="457"/>
      <c r="B5080" s="457"/>
      <c r="C5080" s="260"/>
      <c r="D5080" s="260"/>
      <c r="E5080" s="260"/>
      <c r="F5080" s="260"/>
      <c r="G5080" s="260"/>
      <c r="H5080" s="260"/>
      <c r="I5080" s="260"/>
      <c r="J5080" s="260"/>
      <c r="K5080" s="260"/>
      <c r="L5080" s="261" t="s">
        <v>11581</v>
      </c>
      <c r="M5080" s="261"/>
      <c r="N5080" s="261"/>
      <c r="O5080" s="457"/>
      <c r="P5080" s="260"/>
      <c r="Q5080" s="262" t="s">
        <v>12288</v>
      </c>
      <c r="R5080" s="261"/>
      <c r="S5080" s="261"/>
      <c r="T5080" s="261"/>
      <c r="U5080" s="261"/>
      <c r="V5080" s="292"/>
      <c r="X5080" s="457"/>
      <c r="Y5080" s="260"/>
      <c r="Z5080" s="264"/>
      <c r="AA5080" s="264"/>
      <c r="AB5080" s="264"/>
      <c r="AF5080" s="457"/>
      <c r="AG5080" s="260"/>
      <c r="AN5080" s="457"/>
      <c r="AO5080" s="260"/>
      <c r="AV5080" s="260"/>
      <c r="BC5080" s="260"/>
      <c r="BM5080" s="275">
        <v>2</v>
      </c>
      <c r="BN5080" s="275"/>
      <c r="BO5080" s="275"/>
      <c r="BP5080" s="275"/>
      <c r="BQ5080" s="275"/>
      <c r="BR5080" s="275"/>
      <c r="BS5080" s="275"/>
      <c r="BT5080" s="275"/>
      <c r="BU5080" s="275"/>
      <c r="BV5080" s="275"/>
    </row>
    <row r="5081" spans="1:74" s="263" customFormat="1">
      <c r="A5081" s="457"/>
      <c r="B5081" s="457"/>
      <c r="C5081" s="260"/>
      <c r="D5081" s="260"/>
      <c r="E5081" s="260"/>
      <c r="F5081" s="260"/>
      <c r="G5081" s="260"/>
      <c r="H5081" s="260"/>
      <c r="I5081" s="260"/>
      <c r="J5081" s="260"/>
      <c r="K5081" s="260"/>
      <c r="L5081" s="261" t="s">
        <v>12289</v>
      </c>
      <c r="M5081" s="261"/>
      <c r="N5081" s="261"/>
      <c r="O5081" s="457"/>
      <c r="P5081" s="260"/>
      <c r="Q5081" s="262" t="s">
        <v>12290</v>
      </c>
      <c r="R5081" s="261"/>
      <c r="S5081" s="261"/>
      <c r="T5081" s="261"/>
      <c r="U5081" s="261"/>
      <c r="V5081" s="292"/>
      <c r="X5081" s="457"/>
      <c r="Y5081" s="260"/>
      <c r="Z5081" s="264"/>
      <c r="AA5081" s="264"/>
      <c r="AB5081" s="264"/>
      <c r="AF5081" s="457"/>
      <c r="AG5081" s="260"/>
      <c r="AN5081" s="457"/>
      <c r="AO5081" s="260"/>
      <c r="AV5081" s="260"/>
      <c r="BC5081" s="260"/>
      <c r="BM5081" s="275">
        <v>2</v>
      </c>
      <c r="BN5081" s="275"/>
      <c r="BO5081" s="275"/>
      <c r="BP5081" s="275"/>
      <c r="BQ5081" s="275"/>
      <c r="BR5081" s="275"/>
      <c r="BS5081" s="275"/>
      <c r="BT5081" s="275"/>
      <c r="BU5081" s="275"/>
      <c r="BV5081" s="275"/>
    </row>
    <row r="5082" spans="1:74" s="263" customFormat="1">
      <c r="A5082" s="457"/>
      <c r="B5082" s="457"/>
      <c r="C5082" s="260"/>
      <c r="D5082" s="260"/>
      <c r="E5082" s="260"/>
      <c r="F5082" s="260"/>
      <c r="G5082" s="260"/>
      <c r="H5082" s="260"/>
      <c r="I5082" s="260"/>
      <c r="J5082" s="260"/>
      <c r="K5082" s="260"/>
      <c r="L5082" s="261" t="s">
        <v>12289</v>
      </c>
      <c r="M5082" s="261"/>
      <c r="N5082" s="261"/>
      <c r="O5082" s="457"/>
      <c r="P5082" s="260"/>
      <c r="Q5082" s="262" t="s">
        <v>12291</v>
      </c>
      <c r="R5082" s="261"/>
      <c r="S5082" s="261"/>
      <c r="T5082" s="261"/>
      <c r="U5082" s="261"/>
      <c r="V5082" s="292"/>
      <c r="X5082" s="457"/>
      <c r="Y5082" s="260"/>
      <c r="Z5082" s="264"/>
      <c r="AA5082" s="264"/>
      <c r="AB5082" s="264"/>
      <c r="AF5082" s="457"/>
      <c r="AG5082" s="260"/>
      <c r="AN5082" s="457"/>
      <c r="AO5082" s="260"/>
      <c r="AV5082" s="260"/>
      <c r="BC5082" s="260"/>
      <c r="BM5082" s="275">
        <v>2</v>
      </c>
      <c r="BN5082" s="275"/>
      <c r="BO5082" s="275"/>
      <c r="BP5082" s="275"/>
      <c r="BQ5082" s="275"/>
      <c r="BR5082" s="275"/>
      <c r="BS5082" s="275"/>
      <c r="BT5082" s="275"/>
      <c r="BU5082" s="275"/>
      <c r="BV5082" s="275"/>
    </row>
    <row r="5083" spans="1:74" s="263" customFormat="1">
      <c r="A5083" s="458" t="s">
        <v>12294</v>
      </c>
      <c r="B5083" s="458"/>
      <c r="C5083" s="266"/>
      <c r="D5083" s="266"/>
      <c r="E5083" s="266"/>
      <c r="F5083" s="266"/>
      <c r="G5083" s="266"/>
      <c r="H5083" s="266"/>
      <c r="I5083" s="266"/>
      <c r="J5083" s="266"/>
      <c r="K5083" s="266"/>
      <c r="L5083" s="261" t="s">
        <v>12292</v>
      </c>
      <c r="M5083" s="261"/>
      <c r="N5083" s="261"/>
      <c r="O5083" s="458"/>
      <c r="P5083" s="266"/>
      <c r="Q5083" s="262" t="s">
        <v>12293</v>
      </c>
      <c r="R5083" s="261"/>
      <c r="S5083" s="261"/>
      <c r="T5083" s="261"/>
      <c r="U5083" s="261"/>
      <c r="V5083" s="292"/>
      <c r="X5083" s="458"/>
      <c r="Y5083" s="266"/>
      <c r="Z5083" s="264"/>
      <c r="AA5083" s="264"/>
      <c r="AB5083" s="264"/>
      <c r="AF5083" s="458"/>
      <c r="AG5083" s="266"/>
      <c r="AN5083" s="458"/>
      <c r="AO5083" s="266"/>
      <c r="AV5083" s="266"/>
      <c r="BC5083" s="266"/>
      <c r="BM5083" s="275">
        <v>2</v>
      </c>
      <c r="BN5083" s="275"/>
      <c r="BO5083" s="275"/>
      <c r="BP5083" s="275"/>
      <c r="BQ5083" s="275"/>
      <c r="BR5083" s="275"/>
      <c r="BS5083" s="275"/>
      <c r="BT5083" s="275"/>
      <c r="BU5083" s="275"/>
      <c r="BV5083" s="275"/>
    </row>
    <row r="5084" spans="1:74" s="263" customFormat="1">
      <c r="A5084" s="457"/>
      <c r="B5084" s="457"/>
      <c r="C5084" s="260"/>
      <c r="D5084" s="260"/>
      <c r="E5084" s="260"/>
      <c r="F5084" s="260"/>
      <c r="G5084" s="260"/>
      <c r="H5084" s="260"/>
      <c r="I5084" s="260"/>
      <c r="J5084" s="260"/>
      <c r="K5084" s="260"/>
      <c r="L5084" s="261" t="s">
        <v>9120</v>
      </c>
      <c r="M5084" s="261"/>
      <c r="N5084" s="261"/>
      <c r="O5084" s="457"/>
      <c r="P5084" s="260"/>
      <c r="Q5084" s="262" t="s">
        <v>12295</v>
      </c>
      <c r="R5084" s="261"/>
      <c r="S5084" s="261"/>
      <c r="T5084" s="261"/>
      <c r="U5084" s="261"/>
      <c r="V5084" s="292"/>
      <c r="X5084" s="457"/>
      <c r="Y5084" s="260"/>
      <c r="Z5084" s="264"/>
      <c r="AA5084" s="264"/>
      <c r="AB5084" s="264"/>
      <c r="AF5084" s="457"/>
      <c r="AG5084" s="260"/>
      <c r="AN5084" s="457"/>
      <c r="AO5084" s="260"/>
      <c r="AV5084" s="260"/>
      <c r="BC5084" s="260"/>
      <c r="BM5084" s="275">
        <v>2</v>
      </c>
      <c r="BN5084" s="275"/>
      <c r="BO5084" s="275"/>
      <c r="BP5084" s="275"/>
      <c r="BQ5084" s="275"/>
      <c r="BR5084" s="275"/>
      <c r="BS5084" s="275"/>
      <c r="BT5084" s="275"/>
      <c r="BU5084" s="275"/>
      <c r="BV5084" s="275"/>
    </row>
    <row r="5085" spans="1:74" s="263" customFormat="1">
      <c r="A5085" s="458" t="s">
        <v>12298</v>
      </c>
      <c r="B5085" s="458"/>
      <c r="C5085" s="266"/>
      <c r="D5085" s="266"/>
      <c r="E5085" s="266"/>
      <c r="F5085" s="266"/>
      <c r="G5085" s="266"/>
      <c r="H5085" s="266"/>
      <c r="I5085" s="266"/>
      <c r="J5085" s="266"/>
      <c r="K5085" s="266"/>
      <c r="L5085" s="261" t="s">
        <v>12296</v>
      </c>
      <c r="M5085" s="261"/>
      <c r="N5085" s="261"/>
      <c r="O5085" s="458"/>
      <c r="P5085" s="266"/>
      <c r="Q5085" s="262" t="s">
        <v>12297</v>
      </c>
      <c r="R5085" s="261"/>
      <c r="S5085" s="261"/>
      <c r="T5085" s="261"/>
      <c r="U5085" s="261"/>
      <c r="V5085" s="292"/>
      <c r="X5085" s="458"/>
      <c r="Y5085" s="266"/>
      <c r="Z5085" s="264"/>
      <c r="AA5085" s="264"/>
      <c r="AB5085" s="264"/>
      <c r="AF5085" s="458"/>
      <c r="AG5085" s="266"/>
      <c r="AN5085" s="458"/>
      <c r="AO5085" s="266"/>
      <c r="AV5085" s="266"/>
      <c r="BC5085" s="266"/>
      <c r="BM5085" s="275">
        <v>2</v>
      </c>
      <c r="BN5085" s="275"/>
      <c r="BO5085" s="275"/>
      <c r="BP5085" s="275"/>
      <c r="BQ5085" s="275"/>
      <c r="BR5085" s="275"/>
      <c r="BS5085" s="275"/>
      <c r="BT5085" s="275"/>
      <c r="BU5085" s="275"/>
      <c r="BV5085" s="275"/>
    </row>
    <row r="5086" spans="1:74" s="263" customFormat="1">
      <c r="A5086" s="458" t="s">
        <v>12301</v>
      </c>
      <c r="B5086" s="458"/>
      <c r="C5086" s="266"/>
      <c r="D5086" s="266"/>
      <c r="E5086" s="266"/>
      <c r="F5086" s="266"/>
      <c r="G5086" s="266"/>
      <c r="H5086" s="266"/>
      <c r="I5086" s="266"/>
      <c r="J5086" s="266"/>
      <c r="K5086" s="266"/>
      <c r="L5086" s="261" t="s">
        <v>12299</v>
      </c>
      <c r="M5086" s="261"/>
      <c r="N5086" s="261"/>
      <c r="O5086" s="458"/>
      <c r="P5086" s="266"/>
      <c r="Q5086" s="262" t="s">
        <v>12300</v>
      </c>
      <c r="R5086" s="261"/>
      <c r="S5086" s="261"/>
      <c r="T5086" s="261"/>
      <c r="U5086" s="261"/>
      <c r="V5086" s="292"/>
      <c r="X5086" s="458"/>
      <c r="Y5086" s="266"/>
      <c r="Z5086" s="264"/>
      <c r="AA5086" s="264"/>
      <c r="AB5086" s="264"/>
      <c r="AF5086" s="458"/>
      <c r="AG5086" s="266"/>
      <c r="AN5086" s="458"/>
      <c r="AO5086" s="266"/>
      <c r="AV5086" s="266"/>
      <c r="BC5086" s="266"/>
      <c r="BM5086" s="275">
        <v>2</v>
      </c>
      <c r="BN5086" s="275"/>
      <c r="BO5086" s="275"/>
      <c r="BP5086" s="275"/>
      <c r="BQ5086" s="275"/>
      <c r="BR5086" s="275"/>
      <c r="BS5086" s="275"/>
      <c r="BT5086" s="275"/>
      <c r="BU5086" s="275"/>
      <c r="BV5086" s="275"/>
    </row>
    <row r="5087" spans="1:74" s="263" customFormat="1">
      <c r="A5087" s="457"/>
      <c r="B5087" s="457"/>
      <c r="C5087" s="260"/>
      <c r="D5087" s="260"/>
      <c r="E5087" s="260"/>
      <c r="F5087" s="260"/>
      <c r="G5087" s="260"/>
      <c r="H5087" s="260"/>
      <c r="I5087" s="260"/>
      <c r="J5087" s="260"/>
      <c r="K5087" s="260"/>
      <c r="L5087" s="261" t="s">
        <v>12302</v>
      </c>
      <c r="M5087" s="261"/>
      <c r="N5087" s="261"/>
      <c r="O5087" s="457"/>
      <c r="P5087" s="260"/>
      <c r="Q5087" s="262" t="s">
        <v>12303</v>
      </c>
      <c r="R5087" s="261"/>
      <c r="S5087" s="261"/>
      <c r="T5087" s="261"/>
      <c r="U5087" s="261"/>
      <c r="V5087" s="292"/>
      <c r="X5087" s="457"/>
      <c r="Y5087" s="260"/>
      <c r="Z5087" s="264"/>
      <c r="AA5087" s="264"/>
      <c r="AB5087" s="264"/>
      <c r="AF5087" s="457"/>
      <c r="AG5087" s="260"/>
      <c r="AN5087" s="457"/>
      <c r="AO5087" s="260"/>
      <c r="AV5087" s="260"/>
      <c r="BC5087" s="260"/>
      <c r="BM5087" s="275">
        <v>2</v>
      </c>
      <c r="BN5087" s="275"/>
      <c r="BO5087" s="275"/>
      <c r="BP5087" s="275"/>
      <c r="BQ5087" s="275"/>
      <c r="BR5087" s="275"/>
      <c r="BS5087" s="275"/>
      <c r="BT5087" s="275"/>
      <c r="BU5087" s="275"/>
      <c r="BV5087" s="275"/>
    </row>
    <row r="5088" spans="1:74" s="263" customFormat="1">
      <c r="A5088" s="457"/>
      <c r="B5088" s="457"/>
      <c r="C5088" s="260"/>
      <c r="D5088" s="260"/>
      <c r="E5088" s="260"/>
      <c r="F5088" s="260"/>
      <c r="G5088" s="260"/>
      <c r="H5088" s="260"/>
      <c r="I5088" s="260"/>
      <c r="J5088" s="260"/>
      <c r="K5088" s="260"/>
      <c r="L5088" s="261" t="s">
        <v>12302</v>
      </c>
      <c r="M5088" s="261"/>
      <c r="N5088" s="261"/>
      <c r="O5088" s="457"/>
      <c r="P5088" s="260"/>
      <c r="Q5088" s="262" t="s">
        <v>12302</v>
      </c>
      <c r="R5088" s="261"/>
      <c r="S5088" s="261"/>
      <c r="T5088" s="261"/>
      <c r="U5088" s="261"/>
      <c r="V5088" s="292"/>
      <c r="X5088" s="457"/>
      <c r="Y5088" s="260"/>
      <c r="Z5088" s="264"/>
      <c r="AA5088" s="264"/>
      <c r="AB5088" s="264"/>
      <c r="AF5088" s="457"/>
      <c r="AG5088" s="260"/>
      <c r="AN5088" s="457"/>
      <c r="AO5088" s="260"/>
      <c r="AV5088" s="260"/>
      <c r="BC5088" s="260"/>
      <c r="BM5088" s="275">
        <v>2</v>
      </c>
      <c r="BN5088" s="275"/>
      <c r="BO5088" s="275"/>
      <c r="BP5088" s="275"/>
      <c r="BQ5088" s="275"/>
      <c r="BR5088" s="275"/>
      <c r="BS5088" s="275"/>
      <c r="BT5088" s="275"/>
      <c r="BU5088" s="275"/>
      <c r="BV5088" s="275"/>
    </row>
    <row r="5089" spans="1:74" s="263" customFormat="1">
      <c r="A5089" s="457"/>
      <c r="B5089" s="457"/>
      <c r="C5089" s="260"/>
      <c r="D5089" s="260"/>
      <c r="E5089" s="260"/>
      <c r="F5089" s="260"/>
      <c r="G5089" s="260"/>
      <c r="H5089" s="260"/>
      <c r="I5089" s="260"/>
      <c r="J5089" s="260"/>
      <c r="K5089" s="260"/>
      <c r="L5089" s="261" t="s">
        <v>12304</v>
      </c>
      <c r="M5089" s="261"/>
      <c r="N5089" s="261"/>
      <c r="O5089" s="457"/>
      <c r="P5089" s="260"/>
      <c r="Q5089" s="262" t="s">
        <v>12304</v>
      </c>
      <c r="R5089" s="261"/>
      <c r="S5089" s="261"/>
      <c r="T5089" s="261"/>
      <c r="U5089" s="261"/>
      <c r="V5089" s="292"/>
      <c r="X5089" s="457"/>
      <c r="Y5089" s="260"/>
      <c r="Z5089" s="264"/>
      <c r="AA5089" s="264"/>
      <c r="AB5089" s="264"/>
      <c r="AF5089" s="457"/>
      <c r="AG5089" s="260"/>
      <c r="AN5089" s="457"/>
      <c r="AO5089" s="260"/>
      <c r="AV5089" s="260"/>
      <c r="BC5089" s="260"/>
      <c r="BM5089" s="275">
        <v>2</v>
      </c>
      <c r="BN5089" s="275"/>
      <c r="BO5089" s="275"/>
      <c r="BP5089" s="275"/>
      <c r="BQ5089" s="275"/>
      <c r="BR5089" s="275"/>
      <c r="BS5089" s="275"/>
      <c r="BT5089" s="275"/>
      <c r="BU5089" s="275"/>
      <c r="BV5089" s="275"/>
    </row>
    <row r="5090" spans="1:74" s="263" customFormat="1">
      <c r="A5090" s="457"/>
      <c r="B5090" s="457"/>
      <c r="C5090" s="260"/>
      <c r="D5090" s="260"/>
      <c r="E5090" s="260"/>
      <c r="F5090" s="260"/>
      <c r="G5090" s="260"/>
      <c r="H5090" s="260"/>
      <c r="I5090" s="260"/>
      <c r="J5090" s="260"/>
      <c r="K5090" s="260"/>
      <c r="L5090" s="261" t="s">
        <v>12305</v>
      </c>
      <c r="M5090" s="261"/>
      <c r="N5090" s="261"/>
      <c r="O5090" s="457"/>
      <c r="P5090" s="260"/>
      <c r="Q5090" s="262" t="s">
        <v>12306</v>
      </c>
      <c r="R5090" s="261"/>
      <c r="S5090" s="261"/>
      <c r="T5090" s="261"/>
      <c r="U5090" s="261"/>
      <c r="V5090" s="292"/>
      <c r="X5090" s="457"/>
      <c r="Y5090" s="260"/>
      <c r="Z5090" s="264"/>
      <c r="AA5090" s="264"/>
      <c r="AB5090" s="264"/>
      <c r="AF5090" s="457"/>
      <c r="AG5090" s="260"/>
      <c r="AN5090" s="457"/>
      <c r="AO5090" s="260"/>
      <c r="AV5090" s="260"/>
      <c r="BC5090" s="260"/>
      <c r="BM5090" s="275">
        <v>2</v>
      </c>
      <c r="BN5090" s="275"/>
      <c r="BO5090" s="275"/>
      <c r="BP5090" s="275"/>
      <c r="BQ5090" s="275"/>
      <c r="BR5090" s="275"/>
      <c r="BS5090" s="275"/>
      <c r="BT5090" s="275"/>
      <c r="BU5090" s="275"/>
      <c r="BV5090" s="275"/>
    </row>
    <row r="5091" spans="1:74" s="263" customFormat="1">
      <c r="A5091" s="457"/>
      <c r="B5091" s="457"/>
      <c r="C5091" s="260"/>
      <c r="D5091" s="260"/>
      <c r="E5091" s="260"/>
      <c r="F5091" s="260"/>
      <c r="G5091" s="260"/>
      <c r="H5091" s="260"/>
      <c r="I5091" s="260"/>
      <c r="J5091" s="260"/>
      <c r="K5091" s="260"/>
      <c r="L5091" s="261" t="s">
        <v>12307</v>
      </c>
      <c r="M5091" s="261"/>
      <c r="N5091" s="261"/>
      <c r="O5091" s="457"/>
      <c r="P5091" s="260"/>
      <c r="Q5091" s="262" t="s">
        <v>12308</v>
      </c>
      <c r="R5091" s="261"/>
      <c r="S5091" s="261"/>
      <c r="T5091" s="261"/>
      <c r="U5091" s="261"/>
      <c r="V5091" s="292"/>
      <c r="X5091" s="457"/>
      <c r="Y5091" s="260"/>
      <c r="Z5091" s="264"/>
      <c r="AA5091" s="264"/>
      <c r="AB5091" s="264"/>
      <c r="AF5091" s="457"/>
      <c r="AG5091" s="260"/>
      <c r="AN5091" s="457"/>
      <c r="AO5091" s="260"/>
      <c r="AV5091" s="260"/>
      <c r="BC5091" s="260"/>
      <c r="BM5091" s="275">
        <v>2</v>
      </c>
      <c r="BN5091" s="275"/>
      <c r="BO5091" s="275"/>
      <c r="BP5091" s="275"/>
      <c r="BQ5091" s="275"/>
      <c r="BR5091" s="275"/>
      <c r="BS5091" s="275"/>
      <c r="BT5091" s="275"/>
      <c r="BU5091" s="275"/>
      <c r="BV5091" s="275"/>
    </row>
    <row r="5092" spans="1:74" s="263" customFormat="1">
      <c r="A5092" s="457"/>
      <c r="B5092" s="457"/>
      <c r="C5092" s="260"/>
      <c r="D5092" s="260"/>
      <c r="E5092" s="260"/>
      <c r="F5092" s="260"/>
      <c r="G5092" s="260"/>
      <c r="H5092" s="260"/>
      <c r="I5092" s="260"/>
      <c r="J5092" s="260"/>
      <c r="K5092" s="260"/>
      <c r="L5092" s="261" t="s">
        <v>12309</v>
      </c>
      <c r="M5092" s="261"/>
      <c r="N5092" s="261"/>
      <c r="O5092" s="457"/>
      <c r="P5092" s="260"/>
      <c r="Q5092" s="262" t="s">
        <v>12310</v>
      </c>
      <c r="R5092" s="261"/>
      <c r="S5092" s="261"/>
      <c r="T5092" s="261"/>
      <c r="U5092" s="261"/>
      <c r="V5092" s="292"/>
      <c r="X5092" s="457"/>
      <c r="Y5092" s="260"/>
      <c r="Z5092" s="264"/>
      <c r="AA5092" s="264"/>
      <c r="AB5092" s="264"/>
      <c r="AF5092" s="457"/>
      <c r="AG5092" s="260"/>
      <c r="AN5092" s="457"/>
      <c r="AO5092" s="260"/>
      <c r="AV5092" s="260"/>
      <c r="BC5092" s="260"/>
      <c r="BM5092" s="275">
        <v>2</v>
      </c>
      <c r="BN5092" s="275"/>
      <c r="BO5092" s="275"/>
      <c r="BP5092" s="275"/>
      <c r="BQ5092" s="275"/>
      <c r="BR5092" s="275"/>
      <c r="BS5092" s="275"/>
      <c r="BT5092" s="275"/>
      <c r="BU5092" s="275"/>
      <c r="BV5092" s="275"/>
    </row>
    <row r="5093" spans="1:74" s="263" customFormat="1">
      <c r="A5093" s="457"/>
      <c r="B5093" s="457"/>
      <c r="C5093" s="260"/>
      <c r="D5093" s="260"/>
      <c r="E5093" s="260"/>
      <c r="F5093" s="260"/>
      <c r="G5093" s="260"/>
      <c r="H5093" s="260"/>
      <c r="I5093" s="260"/>
      <c r="J5093" s="260"/>
      <c r="K5093" s="260"/>
      <c r="L5093" s="261" t="s">
        <v>12311</v>
      </c>
      <c r="M5093" s="261"/>
      <c r="N5093" s="261"/>
      <c r="O5093" s="457"/>
      <c r="P5093" s="260"/>
      <c r="Q5093" s="262" t="s">
        <v>12312</v>
      </c>
      <c r="R5093" s="261"/>
      <c r="S5093" s="261"/>
      <c r="T5093" s="261"/>
      <c r="U5093" s="261"/>
      <c r="V5093" s="292"/>
      <c r="X5093" s="457"/>
      <c r="Y5093" s="260"/>
      <c r="Z5093" s="264"/>
      <c r="AA5093" s="264"/>
      <c r="AB5093" s="264"/>
      <c r="AF5093" s="457"/>
      <c r="AG5093" s="260"/>
      <c r="AN5093" s="457"/>
      <c r="AO5093" s="260"/>
      <c r="AV5093" s="260"/>
      <c r="BC5093" s="260"/>
      <c r="BM5093" s="275">
        <v>2</v>
      </c>
      <c r="BN5093" s="275"/>
      <c r="BO5093" s="275"/>
      <c r="BP5093" s="275"/>
      <c r="BQ5093" s="275"/>
      <c r="BR5093" s="275"/>
      <c r="BS5093" s="275"/>
      <c r="BT5093" s="275"/>
      <c r="BU5093" s="275"/>
      <c r="BV5093" s="275"/>
    </row>
    <row r="5094" spans="1:74" s="263" customFormat="1">
      <c r="A5094" s="457"/>
      <c r="B5094" s="457"/>
      <c r="C5094" s="260"/>
      <c r="D5094" s="260"/>
      <c r="E5094" s="260"/>
      <c r="F5094" s="260"/>
      <c r="G5094" s="260"/>
      <c r="H5094" s="260"/>
      <c r="I5094" s="260"/>
      <c r="J5094" s="260"/>
      <c r="K5094" s="260"/>
      <c r="L5094" s="261" t="s">
        <v>12313</v>
      </c>
      <c r="M5094" s="261"/>
      <c r="N5094" s="261"/>
      <c r="O5094" s="457"/>
      <c r="P5094" s="260"/>
      <c r="Q5094" s="262" t="s">
        <v>12314</v>
      </c>
      <c r="R5094" s="261"/>
      <c r="S5094" s="261"/>
      <c r="T5094" s="261"/>
      <c r="U5094" s="261"/>
      <c r="V5094" s="292"/>
      <c r="X5094" s="457"/>
      <c r="Y5094" s="260"/>
      <c r="Z5094" s="264"/>
      <c r="AA5094" s="264"/>
      <c r="AB5094" s="264"/>
      <c r="AF5094" s="457"/>
      <c r="AG5094" s="260"/>
      <c r="AN5094" s="457"/>
      <c r="AO5094" s="260"/>
      <c r="AV5094" s="260"/>
      <c r="BC5094" s="260"/>
      <c r="BM5094" s="275">
        <v>2</v>
      </c>
      <c r="BN5094" s="275"/>
      <c r="BO5094" s="275"/>
      <c r="BP5094" s="275"/>
      <c r="BQ5094" s="275"/>
      <c r="BR5094" s="275"/>
      <c r="BS5094" s="275"/>
      <c r="BT5094" s="275"/>
      <c r="BU5094" s="275"/>
      <c r="BV5094" s="275"/>
    </row>
    <row r="5095" spans="1:74" s="263" customFormat="1">
      <c r="A5095" s="457"/>
      <c r="B5095" s="457"/>
      <c r="C5095" s="260"/>
      <c r="D5095" s="260"/>
      <c r="E5095" s="260"/>
      <c r="F5095" s="260"/>
      <c r="G5095" s="260"/>
      <c r="H5095" s="260"/>
      <c r="I5095" s="260"/>
      <c r="J5095" s="260"/>
      <c r="K5095" s="260"/>
      <c r="L5095" s="261" t="s">
        <v>12315</v>
      </c>
      <c r="M5095" s="261"/>
      <c r="N5095" s="261"/>
      <c r="O5095" s="457"/>
      <c r="P5095" s="260"/>
      <c r="Q5095" s="262" t="s">
        <v>12316</v>
      </c>
      <c r="R5095" s="261"/>
      <c r="S5095" s="261"/>
      <c r="T5095" s="261"/>
      <c r="U5095" s="261"/>
      <c r="V5095" s="292"/>
      <c r="X5095" s="457"/>
      <c r="Y5095" s="260"/>
      <c r="Z5095" s="264"/>
      <c r="AA5095" s="264"/>
      <c r="AB5095" s="264"/>
      <c r="AF5095" s="457"/>
      <c r="AG5095" s="260"/>
      <c r="AN5095" s="457"/>
      <c r="AO5095" s="260"/>
      <c r="AV5095" s="260"/>
      <c r="BC5095" s="260"/>
      <c r="BM5095" s="275">
        <v>2</v>
      </c>
      <c r="BN5095" s="275"/>
      <c r="BO5095" s="275"/>
      <c r="BP5095" s="275"/>
      <c r="BQ5095" s="275"/>
      <c r="BR5095" s="275"/>
      <c r="BS5095" s="275"/>
      <c r="BT5095" s="275"/>
      <c r="BU5095" s="275"/>
      <c r="BV5095" s="275"/>
    </row>
    <row r="5096" spans="1:74" s="263" customFormat="1">
      <c r="A5096" s="458" t="s">
        <v>12319</v>
      </c>
      <c r="B5096" s="458"/>
      <c r="C5096" s="266"/>
      <c r="D5096" s="266"/>
      <c r="E5096" s="266"/>
      <c r="F5096" s="266"/>
      <c r="G5096" s="266"/>
      <c r="H5096" s="266"/>
      <c r="I5096" s="266"/>
      <c r="J5096" s="266"/>
      <c r="K5096" s="266"/>
      <c r="L5096" s="261" t="s">
        <v>12317</v>
      </c>
      <c r="M5096" s="261"/>
      <c r="N5096" s="261"/>
      <c r="O5096" s="458"/>
      <c r="P5096" s="266"/>
      <c r="Q5096" s="262" t="s">
        <v>12318</v>
      </c>
      <c r="R5096" s="261"/>
      <c r="S5096" s="261"/>
      <c r="T5096" s="261"/>
      <c r="U5096" s="261"/>
      <c r="V5096" s="292"/>
      <c r="X5096" s="458"/>
      <c r="Y5096" s="266"/>
      <c r="Z5096" s="264"/>
      <c r="AA5096" s="264"/>
      <c r="AB5096" s="264"/>
      <c r="AF5096" s="458"/>
      <c r="AG5096" s="266"/>
      <c r="AN5096" s="458"/>
      <c r="AO5096" s="266"/>
      <c r="AV5096" s="266"/>
      <c r="BC5096" s="266"/>
      <c r="BM5096" s="275">
        <v>2</v>
      </c>
      <c r="BN5096" s="275"/>
      <c r="BO5096" s="275"/>
      <c r="BP5096" s="275"/>
      <c r="BQ5096" s="275"/>
      <c r="BR5096" s="275"/>
      <c r="BS5096" s="275"/>
      <c r="BT5096" s="275"/>
      <c r="BU5096" s="275"/>
      <c r="BV5096" s="275"/>
    </row>
    <row r="5097" spans="1:74" s="263" customFormat="1">
      <c r="A5097" s="458" t="s">
        <v>12319</v>
      </c>
      <c r="B5097" s="458"/>
      <c r="C5097" s="266"/>
      <c r="D5097" s="266"/>
      <c r="E5097" s="266"/>
      <c r="F5097" s="266"/>
      <c r="G5097" s="266"/>
      <c r="H5097" s="266"/>
      <c r="I5097" s="266"/>
      <c r="J5097" s="266"/>
      <c r="K5097" s="266"/>
      <c r="L5097" s="261" t="s">
        <v>12317</v>
      </c>
      <c r="M5097" s="261"/>
      <c r="N5097" s="261"/>
      <c r="O5097" s="458"/>
      <c r="P5097" s="266"/>
      <c r="Q5097" s="262" t="s">
        <v>12320</v>
      </c>
      <c r="R5097" s="261"/>
      <c r="S5097" s="261"/>
      <c r="T5097" s="261"/>
      <c r="U5097" s="261"/>
      <c r="V5097" s="292"/>
      <c r="X5097" s="458"/>
      <c r="Y5097" s="266"/>
      <c r="Z5097" s="264"/>
      <c r="AA5097" s="264"/>
      <c r="AB5097" s="264"/>
      <c r="AF5097" s="458"/>
      <c r="AG5097" s="266"/>
      <c r="AN5097" s="458"/>
      <c r="AO5097" s="266"/>
      <c r="AV5097" s="266"/>
      <c r="BC5097" s="266"/>
      <c r="BM5097" s="275">
        <v>2</v>
      </c>
      <c r="BN5097" s="275"/>
      <c r="BO5097" s="275"/>
      <c r="BP5097" s="275"/>
      <c r="BQ5097" s="275"/>
      <c r="BR5097" s="275"/>
      <c r="BS5097" s="275"/>
      <c r="BT5097" s="275"/>
      <c r="BU5097" s="275"/>
      <c r="BV5097" s="275"/>
    </row>
    <row r="5098" spans="1:74" s="263" customFormat="1">
      <c r="A5098" s="458" t="s">
        <v>12322</v>
      </c>
      <c r="B5098" s="458"/>
      <c r="C5098" s="266"/>
      <c r="D5098" s="266"/>
      <c r="E5098" s="266"/>
      <c r="F5098" s="266"/>
      <c r="G5098" s="266"/>
      <c r="H5098" s="266"/>
      <c r="I5098" s="266"/>
      <c r="J5098" s="266"/>
      <c r="K5098" s="266"/>
      <c r="L5098" s="261" t="s">
        <v>12321</v>
      </c>
      <c r="M5098" s="261"/>
      <c r="N5098" s="261"/>
      <c r="O5098" s="458"/>
      <c r="P5098" s="266"/>
      <c r="Q5098" s="262" t="s">
        <v>10629</v>
      </c>
      <c r="R5098" s="261"/>
      <c r="S5098" s="261"/>
      <c r="T5098" s="261"/>
      <c r="U5098" s="261"/>
      <c r="V5098" s="292"/>
      <c r="X5098" s="458"/>
      <c r="Y5098" s="266"/>
      <c r="Z5098" s="264"/>
      <c r="AA5098" s="264"/>
      <c r="AB5098" s="264"/>
      <c r="AF5098" s="458"/>
      <c r="AG5098" s="266"/>
      <c r="AN5098" s="458"/>
      <c r="AO5098" s="266"/>
      <c r="AV5098" s="266"/>
      <c r="BC5098" s="266"/>
      <c r="BM5098" s="275">
        <v>2</v>
      </c>
      <c r="BN5098" s="275"/>
      <c r="BO5098" s="275"/>
      <c r="BP5098" s="275"/>
      <c r="BQ5098" s="275"/>
      <c r="BR5098" s="275"/>
      <c r="BS5098" s="275"/>
      <c r="BT5098" s="275"/>
      <c r="BU5098" s="275"/>
      <c r="BV5098" s="275"/>
    </row>
    <row r="5099" spans="1:74" s="263" customFormat="1">
      <c r="A5099" s="458" t="s">
        <v>12325</v>
      </c>
      <c r="B5099" s="458"/>
      <c r="C5099" s="266"/>
      <c r="D5099" s="266"/>
      <c r="E5099" s="266"/>
      <c r="F5099" s="266"/>
      <c r="G5099" s="266"/>
      <c r="H5099" s="266"/>
      <c r="I5099" s="266"/>
      <c r="J5099" s="266"/>
      <c r="K5099" s="266"/>
      <c r="L5099" s="261" t="s">
        <v>12323</v>
      </c>
      <c r="M5099" s="261"/>
      <c r="N5099" s="261"/>
      <c r="O5099" s="458"/>
      <c r="P5099" s="266"/>
      <c r="Q5099" s="262" t="s">
        <v>12324</v>
      </c>
      <c r="R5099" s="261"/>
      <c r="S5099" s="261"/>
      <c r="T5099" s="261"/>
      <c r="U5099" s="261"/>
      <c r="V5099" s="292"/>
      <c r="X5099" s="458"/>
      <c r="Y5099" s="266"/>
      <c r="Z5099" s="264"/>
      <c r="AA5099" s="264"/>
      <c r="AB5099" s="264"/>
      <c r="AF5099" s="458"/>
      <c r="AG5099" s="266"/>
      <c r="AN5099" s="458"/>
      <c r="AO5099" s="266"/>
      <c r="AV5099" s="266"/>
      <c r="BC5099" s="266"/>
      <c r="BM5099" s="275">
        <v>2</v>
      </c>
      <c r="BN5099" s="275"/>
      <c r="BO5099" s="275"/>
      <c r="BP5099" s="275"/>
      <c r="BQ5099" s="275"/>
      <c r="BR5099" s="275"/>
      <c r="BS5099" s="275"/>
      <c r="BT5099" s="275"/>
      <c r="BU5099" s="275"/>
      <c r="BV5099" s="275"/>
    </row>
    <row r="5100" spans="1:74" s="263" customFormat="1">
      <c r="A5100" s="458" t="s">
        <v>12328</v>
      </c>
      <c r="B5100" s="458"/>
      <c r="C5100" s="266"/>
      <c r="D5100" s="266"/>
      <c r="E5100" s="266"/>
      <c r="F5100" s="266"/>
      <c r="G5100" s="266"/>
      <c r="H5100" s="266"/>
      <c r="I5100" s="266"/>
      <c r="J5100" s="266"/>
      <c r="K5100" s="266"/>
      <c r="L5100" s="261" t="s">
        <v>12326</v>
      </c>
      <c r="M5100" s="261"/>
      <c r="N5100" s="261"/>
      <c r="O5100" s="458"/>
      <c r="P5100" s="266"/>
      <c r="Q5100" s="262" t="s">
        <v>12327</v>
      </c>
      <c r="R5100" s="261"/>
      <c r="S5100" s="261"/>
      <c r="T5100" s="261"/>
      <c r="U5100" s="261"/>
      <c r="V5100" s="292"/>
      <c r="X5100" s="458"/>
      <c r="Y5100" s="266"/>
      <c r="Z5100" s="264"/>
      <c r="AA5100" s="264"/>
      <c r="AB5100" s="264"/>
      <c r="AF5100" s="458"/>
      <c r="AG5100" s="266"/>
      <c r="AN5100" s="458"/>
      <c r="AO5100" s="266"/>
      <c r="AV5100" s="266"/>
      <c r="BC5100" s="266"/>
      <c r="BM5100" s="275">
        <v>2</v>
      </c>
      <c r="BN5100" s="275"/>
      <c r="BO5100" s="275"/>
      <c r="BP5100" s="275"/>
      <c r="BQ5100" s="275"/>
      <c r="BR5100" s="275"/>
      <c r="BS5100" s="275"/>
      <c r="BT5100" s="275"/>
      <c r="BU5100" s="275"/>
      <c r="BV5100" s="275"/>
    </row>
    <row r="5101" spans="1:74" s="263" customFormat="1">
      <c r="A5101" s="458" t="s">
        <v>12331</v>
      </c>
      <c r="B5101" s="458"/>
      <c r="C5101" s="266"/>
      <c r="D5101" s="266"/>
      <c r="E5101" s="266"/>
      <c r="F5101" s="266"/>
      <c r="G5101" s="266"/>
      <c r="H5101" s="266"/>
      <c r="I5101" s="266"/>
      <c r="J5101" s="266"/>
      <c r="K5101" s="266"/>
      <c r="L5101" s="261" t="s">
        <v>12329</v>
      </c>
      <c r="M5101" s="261"/>
      <c r="N5101" s="261"/>
      <c r="O5101" s="458"/>
      <c r="P5101" s="266"/>
      <c r="Q5101" s="262" t="s">
        <v>12330</v>
      </c>
      <c r="R5101" s="261"/>
      <c r="S5101" s="261"/>
      <c r="T5101" s="261"/>
      <c r="U5101" s="261"/>
      <c r="V5101" s="292"/>
      <c r="X5101" s="458"/>
      <c r="Y5101" s="266"/>
      <c r="Z5101" s="264"/>
      <c r="AA5101" s="264"/>
      <c r="AB5101" s="264"/>
      <c r="AF5101" s="458"/>
      <c r="AG5101" s="266"/>
      <c r="AN5101" s="458"/>
      <c r="AO5101" s="266"/>
      <c r="AV5101" s="266"/>
      <c r="BC5101" s="266"/>
      <c r="BM5101" s="275">
        <v>2</v>
      </c>
      <c r="BN5101" s="275"/>
      <c r="BO5101" s="275"/>
      <c r="BP5101" s="275"/>
      <c r="BQ5101" s="275"/>
      <c r="BR5101" s="275"/>
      <c r="BS5101" s="275"/>
      <c r="BT5101" s="275"/>
      <c r="BU5101" s="275"/>
      <c r="BV5101" s="275"/>
    </row>
    <row r="5102" spans="1:74" s="263" customFormat="1">
      <c r="A5102" s="458" t="s">
        <v>12333</v>
      </c>
      <c r="B5102" s="458"/>
      <c r="C5102" s="266"/>
      <c r="D5102" s="266"/>
      <c r="E5102" s="266"/>
      <c r="F5102" s="266"/>
      <c r="G5102" s="266"/>
      <c r="H5102" s="266"/>
      <c r="I5102" s="266"/>
      <c r="J5102" s="266"/>
      <c r="K5102" s="266"/>
      <c r="L5102" s="261" t="s">
        <v>12332</v>
      </c>
      <c r="M5102" s="261"/>
      <c r="N5102" s="261"/>
      <c r="O5102" s="458"/>
      <c r="P5102" s="266"/>
      <c r="Q5102" s="262" t="s">
        <v>9841</v>
      </c>
      <c r="R5102" s="261"/>
      <c r="S5102" s="261"/>
      <c r="T5102" s="261"/>
      <c r="U5102" s="261"/>
      <c r="V5102" s="292"/>
      <c r="X5102" s="458"/>
      <c r="Y5102" s="266"/>
      <c r="Z5102" s="264"/>
      <c r="AA5102" s="264"/>
      <c r="AB5102" s="264"/>
      <c r="AF5102" s="458"/>
      <c r="AG5102" s="266"/>
      <c r="AN5102" s="458"/>
      <c r="AO5102" s="266"/>
      <c r="AV5102" s="266"/>
      <c r="BC5102" s="266"/>
      <c r="BM5102" s="275">
        <v>2</v>
      </c>
      <c r="BN5102" s="275"/>
      <c r="BO5102" s="275"/>
      <c r="BP5102" s="275"/>
      <c r="BQ5102" s="275"/>
      <c r="BR5102" s="275"/>
      <c r="BS5102" s="275"/>
      <c r="BT5102" s="275"/>
      <c r="BU5102" s="275"/>
      <c r="BV5102" s="275"/>
    </row>
    <row r="5103" spans="1:74" s="263" customFormat="1">
      <c r="A5103" s="458" t="s">
        <v>12333</v>
      </c>
      <c r="B5103" s="458"/>
      <c r="C5103" s="266"/>
      <c r="D5103" s="266"/>
      <c r="E5103" s="266"/>
      <c r="F5103" s="266"/>
      <c r="G5103" s="266"/>
      <c r="H5103" s="266"/>
      <c r="I5103" s="266"/>
      <c r="J5103" s="266"/>
      <c r="K5103" s="266"/>
      <c r="L5103" s="261" t="s">
        <v>12332</v>
      </c>
      <c r="M5103" s="261"/>
      <c r="N5103" s="261"/>
      <c r="O5103" s="458"/>
      <c r="P5103" s="266"/>
      <c r="Q5103" s="262" t="s">
        <v>12334</v>
      </c>
      <c r="R5103" s="261"/>
      <c r="S5103" s="261"/>
      <c r="T5103" s="261"/>
      <c r="U5103" s="261"/>
      <c r="V5103" s="292"/>
      <c r="X5103" s="458"/>
      <c r="Y5103" s="266"/>
      <c r="Z5103" s="264"/>
      <c r="AA5103" s="264"/>
      <c r="AB5103" s="264"/>
      <c r="AF5103" s="458"/>
      <c r="AG5103" s="266"/>
      <c r="AN5103" s="458"/>
      <c r="AO5103" s="266"/>
      <c r="AV5103" s="266"/>
      <c r="BC5103" s="266"/>
      <c r="BM5103" s="275">
        <v>2</v>
      </c>
      <c r="BN5103" s="275"/>
      <c r="BO5103" s="275"/>
      <c r="BP5103" s="275"/>
      <c r="BQ5103" s="275"/>
      <c r="BR5103" s="275"/>
      <c r="BS5103" s="275"/>
      <c r="BT5103" s="275"/>
      <c r="BU5103" s="275"/>
      <c r="BV5103" s="275"/>
    </row>
    <row r="5104" spans="1:74" s="263" customFormat="1">
      <c r="A5104" s="458" t="s">
        <v>12337</v>
      </c>
      <c r="B5104" s="458"/>
      <c r="C5104" s="266"/>
      <c r="D5104" s="266"/>
      <c r="E5104" s="266"/>
      <c r="F5104" s="266"/>
      <c r="G5104" s="266"/>
      <c r="H5104" s="266"/>
      <c r="I5104" s="266"/>
      <c r="J5104" s="266"/>
      <c r="K5104" s="266"/>
      <c r="L5104" s="261" t="s">
        <v>12335</v>
      </c>
      <c r="M5104" s="261"/>
      <c r="N5104" s="261"/>
      <c r="O5104" s="458"/>
      <c r="P5104" s="266"/>
      <c r="Q5104" s="262" t="s">
        <v>12336</v>
      </c>
      <c r="R5104" s="261"/>
      <c r="S5104" s="261"/>
      <c r="T5104" s="261"/>
      <c r="U5104" s="261"/>
      <c r="V5104" s="292"/>
      <c r="X5104" s="458"/>
      <c r="Y5104" s="266"/>
      <c r="Z5104" s="264"/>
      <c r="AA5104" s="264"/>
      <c r="AB5104" s="264"/>
      <c r="AF5104" s="458"/>
      <c r="AG5104" s="266"/>
      <c r="AN5104" s="458"/>
      <c r="AO5104" s="266"/>
      <c r="AV5104" s="266"/>
      <c r="BC5104" s="266"/>
      <c r="BM5104" s="275">
        <v>2</v>
      </c>
      <c r="BN5104" s="275"/>
      <c r="BO5104" s="275"/>
      <c r="BP5104" s="275"/>
      <c r="BQ5104" s="275"/>
      <c r="BR5104" s="275"/>
      <c r="BS5104" s="275"/>
      <c r="BT5104" s="275"/>
      <c r="BU5104" s="275"/>
      <c r="BV5104" s="275"/>
    </row>
    <row r="5105" spans="1:74" s="263" customFormat="1">
      <c r="A5105" s="458" t="s">
        <v>12340</v>
      </c>
      <c r="B5105" s="458"/>
      <c r="C5105" s="266"/>
      <c r="D5105" s="266"/>
      <c r="E5105" s="266"/>
      <c r="F5105" s="266"/>
      <c r="G5105" s="266"/>
      <c r="H5105" s="266"/>
      <c r="I5105" s="266"/>
      <c r="J5105" s="266"/>
      <c r="K5105" s="266"/>
      <c r="L5105" s="261" t="s">
        <v>12338</v>
      </c>
      <c r="M5105" s="261"/>
      <c r="N5105" s="261"/>
      <c r="O5105" s="458"/>
      <c r="P5105" s="266"/>
      <c r="Q5105" s="262" t="s">
        <v>12339</v>
      </c>
      <c r="R5105" s="261"/>
      <c r="S5105" s="261"/>
      <c r="T5105" s="261"/>
      <c r="U5105" s="261"/>
      <c r="V5105" s="292"/>
      <c r="X5105" s="458"/>
      <c r="Y5105" s="266"/>
      <c r="Z5105" s="264"/>
      <c r="AA5105" s="264"/>
      <c r="AB5105" s="264"/>
      <c r="AF5105" s="458"/>
      <c r="AG5105" s="266"/>
      <c r="AN5105" s="458"/>
      <c r="AO5105" s="266"/>
      <c r="AV5105" s="266"/>
      <c r="BC5105" s="266"/>
      <c r="BM5105" s="275">
        <v>2</v>
      </c>
      <c r="BN5105" s="275"/>
      <c r="BO5105" s="275"/>
      <c r="BP5105" s="275"/>
      <c r="BQ5105" s="275"/>
      <c r="BR5105" s="275"/>
      <c r="BS5105" s="275"/>
      <c r="BT5105" s="275"/>
      <c r="BU5105" s="275"/>
      <c r="BV5105" s="275"/>
    </row>
    <row r="5106" spans="1:74" s="263" customFormat="1">
      <c r="A5106" s="458" t="s">
        <v>9131</v>
      </c>
      <c r="B5106" s="458"/>
      <c r="C5106" s="266"/>
      <c r="D5106" s="266"/>
      <c r="E5106" s="266"/>
      <c r="F5106" s="266"/>
      <c r="G5106" s="266"/>
      <c r="H5106" s="266"/>
      <c r="I5106" s="266"/>
      <c r="J5106" s="266"/>
      <c r="K5106" s="266"/>
      <c r="L5106" s="261" t="s">
        <v>12341</v>
      </c>
      <c r="M5106" s="261"/>
      <c r="N5106" s="261"/>
      <c r="O5106" s="458"/>
      <c r="P5106" s="266"/>
      <c r="Q5106" s="262" t="s">
        <v>9130</v>
      </c>
      <c r="R5106" s="261"/>
      <c r="S5106" s="261"/>
      <c r="T5106" s="261"/>
      <c r="U5106" s="261"/>
      <c r="V5106" s="292"/>
      <c r="X5106" s="458"/>
      <c r="Y5106" s="266"/>
      <c r="Z5106" s="264"/>
      <c r="AA5106" s="264"/>
      <c r="AB5106" s="264"/>
      <c r="AF5106" s="458"/>
      <c r="AG5106" s="266"/>
      <c r="AN5106" s="458"/>
      <c r="AO5106" s="266"/>
      <c r="AV5106" s="266"/>
      <c r="BC5106" s="266"/>
      <c r="BM5106" s="275">
        <v>2</v>
      </c>
      <c r="BN5106" s="275"/>
      <c r="BO5106" s="275"/>
      <c r="BP5106" s="275"/>
      <c r="BQ5106" s="275"/>
      <c r="BR5106" s="275"/>
      <c r="BS5106" s="275"/>
      <c r="BT5106" s="275"/>
      <c r="BU5106" s="275"/>
      <c r="BV5106" s="275"/>
    </row>
    <row r="5107" spans="1:74" s="263" customFormat="1">
      <c r="A5107" s="458" t="s">
        <v>12344</v>
      </c>
      <c r="B5107" s="458"/>
      <c r="C5107" s="266"/>
      <c r="D5107" s="266"/>
      <c r="E5107" s="266"/>
      <c r="F5107" s="266"/>
      <c r="G5107" s="266"/>
      <c r="H5107" s="266"/>
      <c r="I5107" s="266"/>
      <c r="J5107" s="266"/>
      <c r="K5107" s="266"/>
      <c r="L5107" s="261" t="s">
        <v>12342</v>
      </c>
      <c r="M5107" s="261"/>
      <c r="N5107" s="261"/>
      <c r="O5107" s="458"/>
      <c r="P5107" s="266"/>
      <c r="Q5107" s="262" t="s">
        <v>12343</v>
      </c>
      <c r="R5107" s="261"/>
      <c r="S5107" s="261"/>
      <c r="T5107" s="261"/>
      <c r="U5107" s="261"/>
      <c r="V5107" s="292"/>
      <c r="X5107" s="458"/>
      <c r="Y5107" s="266"/>
      <c r="Z5107" s="264"/>
      <c r="AA5107" s="264"/>
      <c r="AB5107" s="264"/>
      <c r="AF5107" s="458"/>
      <c r="AG5107" s="266"/>
      <c r="AN5107" s="458"/>
      <c r="AO5107" s="266"/>
      <c r="AV5107" s="266"/>
      <c r="BC5107" s="266"/>
      <c r="BM5107" s="275">
        <v>2</v>
      </c>
      <c r="BN5107" s="275"/>
      <c r="BO5107" s="275"/>
      <c r="BP5107" s="275"/>
      <c r="BQ5107" s="275"/>
      <c r="BR5107" s="275"/>
      <c r="BS5107" s="275"/>
      <c r="BT5107" s="275"/>
      <c r="BU5107" s="275"/>
      <c r="BV5107" s="275"/>
    </row>
    <row r="5108" spans="1:74" s="263" customFormat="1">
      <c r="A5108" s="458" t="s">
        <v>12347</v>
      </c>
      <c r="B5108" s="458"/>
      <c r="C5108" s="266"/>
      <c r="D5108" s="266"/>
      <c r="E5108" s="266"/>
      <c r="F5108" s="266"/>
      <c r="G5108" s="266"/>
      <c r="H5108" s="266"/>
      <c r="I5108" s="266"/>
      <c r="J5108" s="266"/>
      <c r="K5108" s="266"/>
      <c r="L5108" s="261" t="s">
        <v>12345</v>
      </c>
      <c r="M5108" s="261"/>
      <c r="N5108" s="261"/>
      <c r="O5108" s="458"/>
      <c r="P5108" s="266"/>
      <c r="Q5108" s="262" t="s">
        <v>12346</v>
      </c>
      <c r="R5108" s="261"/>
      <c r="S5108" s="261"/>
      <c r="T5108" s="261"/>
      <c r="U5108" s="261"/>
      <c r="V5108" s="292"/>
      <c r="X5108" s="458"/>
      <c r="Y5108" s="266"/>
      <c r="Z5108" s="264"/>
      <c r="AA5108" s="264"/>
      <c r="AB5108" s="264"/>
      <c r="AF5108" s="458"/>
      <c r="AG5108" s="266"/>
      <c r="AN5108" s="458"/>
      <c r="AO5108" s="266"/>
      <c r="AV5108" s="266"/>
      <c r="BC5108" s="266"/>
      <c r="BM5108" s="275">
        <v>2</v>
      </c>
      <c r="BN5108" s="275"/>
      <c r="BO5108" s="275"/>
      <c r="BP5108" s="275"/>
      <c r="BQ5108" s="275"/>
      <c r="BR5108" s="275"/>
      <c r="BS5108" s="275"/>
      <c r="BT5108" s="275"/>
      <c r="BU5108" s="275"/>
      <c r="BV5108" s="275"/>
    </row>
    <row r="5109" spans="1:74" s="263" customFormat="1">
      <c r="A5109" s="458" t="s">
        <v>12350</v>
      </c>
      <c r="B5109" s="458"/>
      <c r="C5109" s="266"/>
      <c r="D5109" s="266"/>
      <c r="E5109" s="266"/>
      <c r="F5109" s="266"/>
      <c r="G5109" s="266"/>
      <c r="H5109" s="266"/>
      <c r="I5109" s="266"/>
      <c r="J5109" s="266"/>
      <c r="K5109" s="266"/>
      <c r="L5109" s="261" t="s">
        <v>12348</v>
      </c>
      <c r="M5109" s="261"/>
      <c r="N5109" s="261"/>
      <c r="O5109" s="458"/>
      <c r="P5109" s="266"/>
      <c r="Q5109" s="262" t="s">
        <v>12349</v>
      </c>
      <c r="R5109" s="261"/>
      <c r="S5109" s="261"/>
      <c r="T5109" s="261"/>
      <c r="U5109" s="261"/>
      <c r="V5109" s="292"/>
      <c r="X5109" s="458"/>
      <c r="Y5109" s="266"/>
      <c r="Z5109" s="264"/>
      <c r="AA5109" s="264"/>
      <c r="AB5109" s="264"/>
      <c r="AF5109" s="458"/>
      <c r="AG5109" s="266"/>
      <c r="AN5109" s="458"/>
      <c r="AO5109" s="266"/>
      <c r="AV5109" s="266"/>
      <c r="BC5109" s="266"/>
      <c r="BM5109" s="275">
        <v>2</v>
      </c>
      <c r="BN5109" s="275"/>
      <c r="BO5109" s="275"/>
      <c r="BP5109" s="275"/>
      <c r="BQ5109" s="275"/>
      <c r="BR5109" s="275"/>
      <c r="BS5109" s="275"/>
      <c r="BT5109" s="275"/>
      <c r="BU5109" s="275"/>
      <c r="BV5109" s="275"/>
    </row>
    <row r="5110" spans="1:74" s="263" customFormat="1">
      <c r="A5110" s="458" t="s">
        <v>12353</v>
      </c>
      <c r="B5110" s="458"/>
      <c r="C5110" s="266"/>
      <c r="D5110" s="266"/>
      <c r="E5110" s="266"/>
      <c r="F5110" s="266"/>
      <c r="G5110" s="266"/>
      <c r="H5110" s="266"/>
      <c r="I5110" s="266"/>
      <c r="J5110" s="266"/>
      <c r="K5110" s="266"/>
      <c r="L5110" s="261" t="s">
        <v>12351</v>
      </c>
      <c r="M5110" s="261"/>
      <c r="N5110" s="261"/>
      <c r="O5110" s="458"/>
      <c r="P5110" s="266"/>
      <c r="Q5110" s="262" t="s">
        <v>12352</v>
      </c>
      <c r="R5110" s="261"/>
      <c r="S5110" s="261"/>
      <c r="T5110" s="261"/>
      <c r="U5110" s="261"/>
      <c r="V5110" s="292"/>
      <c r="X5110" s="458"/>
      <c r="Y5110" s="266"/>
      <c r="Z5110" s="264"/>
      <c r="AA5110" s="264"/>
      <c r="AB5110" s="264"/>
      <c r="AF5110" s="458"/>
      <c r="AG5110" s="266"/>
      <c r="AN5110" s="458"/>
      <c r="AO5110" s="266"/>
      <c r="AV5110" s="266"/>
      <c r="BC5110" s="266"/>
      <c r="BM5110" s="275">
        <v>2</v>
      </c>
      <c r="BN5110" s="275"/>
      <c r="BO5110" s="275"/>
      <c r="BP5110" s="275"/>
      <c r="BQ5110" s="275"/>
      <c r="BR5110" s="275"/>
      <c r="BS5110" s="275"/>
      <c r="BT5110" s="275"/>
      <c r="BU5110" s="275"/>
      <c r="BV5110" s="275"/>
    </row>
    <row r="5111" spans="1:74" s="263" customFormat="1">
      <c r="A5111" s="458" t="s">
        <v>12353</v>
      </c>
      <c r="B5111" s="458"/>
      <c r="C5111" s="266"/>
      <c r="D5111" s="266"/>
      <c r="E5111" s="266"/>
      <c r="F5111" s="266"/>
      <c r="G5111" s="266"/>
      <c r="H5111" s="266"/>
      <c r="I5111" s="266"/>
      <c r="J5111" s="266"/>
      <c r="K5111" s="266"/>
      <c r="L5111" s="261" t="s">
        <v>12351</v>
      </c>
      <c r="M5111" s="261"/>
      <c r="N5111" s="261"/>
      <c r="O5111" s="458"/>
      <c r="P5111" s="266"/>
      <c r="Q5111" s="262" t="s">
        <v>12354</v>
      </c>
      <c r="R5111" s="261"/>
      <c r="S5111" s="261"/>
      <c r="T5111" s="261"/>
      <c r="U5111" s="261"/>
      <c r="V5111" s="292"/>
      <c r="X5111" s="458"/>
      <c r="Y5111" s="266"/>
      <c r="Z5111" s="264"/>
      <c r="AA5111" s="264"/>
      <c r="AB5111" s="264"/>
      <c r="AF5111" s="458"/>
      <c r="AG5111" s="266"/>
      <c r="AN5111" s="458"/>
      <c r="AO5111" s="266"/>
      <c r="AV5111" s="266"/>
      <c r="BC5111" s="266"/>
      <c r="BM5111" s="275">
        <v>2</v>
      </c>
      <c r="BN5111" s="275"/>
      <c r="BO5111" s="275"/>
      <c r="BP5111" s="275"/>
      <c r="BQ5111" s="275"/>
      <c r="BR5111" s="275"/>
      <c r="BS5111" s="275"/>
      <c r="BT5111" s="275"/>
      <c r="BU5111" s="275"/>
      <c r="BV5111" s="275"/>
    </row>
    <row r="5112" spans="1:74" s="263" customFormat="1">
      <c r="A5112" s="458" t="s">
        <v>12353</v>
      </c>
      <c r="B5112" s="458"/>
      <c r="C5112" s="266"/>
      <c r="D5112" s="266"/>
      <c r="E5112" s="266"/>
      <c r="F5112" s="266"/>
      <c r="G5112" s="266"/>
      <c r="H5112" s="266"/>
      <c r="I5112" s="266"/>
      <c r="J5112" s="266"/>
      <c r="K5112" s="266"/>
      <c r="L5112" s="261" t="s">
        <v>12351</v>
      </c>
      <c r="M5112" s="261"/>
      <c r="N5112" s="261"/>
      <c r="O5112" s="458"/>
      <c r="P5112" s="266"/>
      <c r="Q5112" s="262" t="s">
        <v>12349</v>
      </c>
      <c r="R5112" s="261"/>
      <c r="S5112" s="261"/>
      <c r="T5112" s="261"/>
      <c r="U5112" s="261"/>
      <c r="V5112" s="292"/>
      <c r="X5112" s="458"/>
      <c r="Y5112" s="266"/>
      <c r="Z5112" s="264"/>
      <c r="AA5112" s="264"/>
      <c r="AB5112" s="264"/>
      <c r="AF5112" s="458"/>
      <c r="AG5112" s="266"/>
      <c r="AN5112" s="458"/>
      <c r="AO5112" s="266"/>
      <c r="AV5112" s="266"/>
      <c r="BC5112" s="266"/>
      <c r="BM5112" s="275">
        <v>2</v>
      </c>
      <c r="BN5112" s="275"/>
      <c r="BO5112" s="275"/>
      <c r="BP5112" s="275"/>
      <c r="BQ5112" s="275"/>
      <c r="BR5112" s="275"/>
      <c r="BS5112" s="275"/>
      <c r="BT5112" s="275"/>
      <c r="BU5112" s="275"/>
      <c r="BV5112" s="275"/>
    </row>
    <row r="5113" spans="1:74" s="263" customFormat="1">
      <c r="A5113" s="458" t="s">
        <v>12357</v>
      </c>
      <c r="B5113" s="458"/>
      <c r="C5113" s="266"/>
      <c r="D5113" s="266"/>
      <c r="E5113" s="266"/>
      <c r="F5113" s="266"/>
      <c r="G5113" s="266"/>
      <c r="H5113" s="266"/>
      <c r="I5113" s="266"/>
      <c r="J5113" s="266"/>
      <c r="K5113" s="266"/>
      <c r="L5113" s="261" t="s">
        <v>12355</v>
      </c>
      <c r="M5113" s="261"/>
      <c r="N5113" s="261"/>
      <c r="O5113" s="458"/>
      <c r="P5113" s="266"/>
      <c r="Q5113" s="262" t="s">
        <v>12356</v>
      </c>
      <c r="R5113" s="261"/>
      <c r="S5113" s="261"/>
      <c r="T5113" s="261"/>
      <c r="U5113" s="261"/>
      <c r="V5113" s="292"/>
      <c r="X5113" s="458"/>
      <c r="Y5113" s="266"/>
      <c r="Z5113" s="264"/>
      <c r="AA5113" s="264"/>
      <c r="AB5113" s="264"/>
      <c r="AF5113" s="458"/>
      <c r="AG5113" s="266"/>
      <c r="AN5113" s="458"/>
      <c r="AO5113" s="266"/>
      <c r="AV5113" s="266"/>
      <c r="BC5113" s="266"/>
      <c r="BM5113" s="275">
        <v>2</v>
      </c>
      <c r="BN5113" s="275"/>
      <c r="BO5113" s="275"/>
      <c r="BP5113" s="275"/>
      <c r="BQ5113" s="275"/>
      <c r="BR5113" s="275"/>
      <c r="BS5113" s="275"/>
      <c r="BT5113" s="275"/>
      <c r="BU5113" s="275"/>
      <c r="BV5113" s="275"/>
    </row>
    <row r="5114" spans="1:74" s="263" customFormat="1">
      <c r="A5114" s="458" t="s">
        <v>12360</v>
      </c>
      <c r="B5114" s="458"/>
      <c r="C5114" s="266"/>
      <c r="D5114" s="266"/>
      <c r="E5114" s="266"/>
      <c r="F5114" s="266"/>
      <c r="G5114" s="266"/>
      <c r="H5114" s="266"/>
      <c r="I5114" s="266"/>
      <c r="J5114" s="266"/>
      <c r="K5114" s="266"/>
      <c r="L5114" s="261" t="s">
        <v>12358</v>
      </c>
      <c r="M5114" s="261"/>
      <c r="N5114" s="261"/>
      <c r="O5114" s="458"/>
      <c r="P5114" s="266"/>
      <c r="Q5114" s="262" t="s">
        <v>12359</v>
      </c>
      <c r="R5114" s="261"/>
      <c r="S5114" s="261"/>
      <c r="T5114" s="261"/>
      <c r="U5114" s="261"/>
      <c r="V5114" s="292"/>
      <c r="X5114" s="458"/>
      <c r="Y5114" s="266"/>
      <c r="Z5114" s="264"/>
      <c r="AA5114" s="264"/>
      <c r="AB5114" s="264"/>
      <c r="AF5114" s="458"/>
      <c r="AG5114" s="266"/>
      <c r="AN5114" s="458"/>
      <c r="AO5114" s="266"/>
      <c r="AV5114" s="266"/>
      <c r="BC5114" s="266"/>
      <c r="BM5114" s="275">
        <v>2</v>
      </c>
      <c r="BN5114" s="275"/>
      <c r="BO5114" s="275"/>
      <c r="BP5114" s="275"/>
      <c r="BQ5114" s="275"/>
      <c r="BR5114" s="275"/>
      <c r="BS5114" s="275"/>
      <c r="BT5114" s="275"/>
      <c r="BU5114" s="275"/>
      <c r="BV5114" s="275"/>
    </row>
    <row r="5115" spans="1:74" s="263" customFormat="1">
      <c r="A5115" s="458" t="s">
        <v>12363</v>
      </c>
      <c r="B5115" s="458"/>
      <c r="C5115" s="266"/>
      <c r="D5115" s="266"/>
      <c r="E5115" s="266"/>
      <c r="F5115" s="266"/>
      <c r="G5115" s="266"/>
      <c r="H5115" s="266"/>
      <c r="I5115" s="266"/>
      <c r="J5115" s="266"/>
      <c r="K5115" s="266"/>
      <c r="L5115" s="261" t="s">
        <v>12361</v>
      </c>
      <c r="M5115" s="261"/>
      <c r="N5115" s="261"/>
      <c r="O5115" s="458"/>
      <c r="P5115" s="266"/>
      <c r="Q5115" s="262" t="s">
        <v>12362</v>
      </c>
      <c r="R5115" s="261"/>
      <c r="S5115" s="261"/>
      <c r="T5115" s="261"/>
      <c r="U5115" s="261"/>
      <c r="V5115" s="292"/>
      <c r="X5115" s="458"/>
      <c r="Y5115" s="266"/>
      <c r="Z5115" s="264"/>
      <c r="AA5115" s="264"/>
      <c r="AB5115" s="264"/>
      <c r="AF5115" s="458"/>
      <c r="AG5115" s="266"/>
      <c r="AN5115" s="458"/>
      <c r="AO5115" s="266"/>
      <c r="AV5115" s="266"/>
      <c r="BC5115" s="266"/>
      <c r="BM5115" s="275">
        <v>2</v>
      </c>
      <c r="BN5115" s="275"/>
      <c r="BO5115" s="275"/>
      <c r="BP5115" s="275"/>
      <c r="BQ5115" s="275"/>
      <c r="BR5115" s="275"/>
      <c r="BS5115" s="275"/>
      <c r="BT5115" s="275"/>
      <c r="BU5115" s="275"/>
      <c r="BV5115" s="275"/>
    </row>
    <row r="5116" spans="1:74" s="263" customFormat="1">
      <c r="A5116" s="458" t="s">
        <v>12366</v>
      </c>
      <c r="B5116" s="458"/>
      <c r="C5116" s="266"/>
      <c r="D5116" s="266"/>
      <c r="E5116" s="266"/>
      <c r="F5116" s="266"/>
      <c r="G5116" s="266"/>
      <c r="H5116" s="266"/>
      <c r="I5116" s="266"/>
      <c r="J5116" s="266"/>
      <c r="K5116" s="266"/>
      <c r="L5116" s="261" t="s">
        <v>12364</v>
      </c>
      <c r="M5116" s="261"/>
      <c r="N5116" s="261"/>
      <c r="O5116" s="458"/>
      <c r="P5116" s="266"/>
      <c r="Q5116" s="262" t="s">
        <v>12365</v>
      </c>
      <c r="R5116" s="261"/>
      <c r="S5116" s="261"/>
      <c r="T5116" s="261"/>
      <c r="U5116" s="261"/>
      <c r="V5116" s="292"/>
      <c r="X5116" s="458"/>
      <c r="Y5116" s="266"/>
      <c r="Z5116" s="264"/>
      <c r="AA5116" s="264"/>
      <c r="AB5116" s="264"/>
      <c r="AF5116" s="458"/>
      <c r="AG5116" s="266"/>
      <c r="AN5116" s="458"/>
      <c r="AO5116" s="266"/>
      <c r="AV5116" s="266"/>
      <c r="BC5116" s="266"/>
      <c r="BM5116" s="275">
        <v>2</v>
      </c>
      <c r="BN5116" s="275"/>
      <c r="BO5116" s="275"/>
      <c r="BP5116" s="275"/>
      <c r="BQ5116" s="275"/>
      <c r="BR5116" s="275"/>
      <c r="BS5116" s="275"/>
      <c r="BT5116" s="275"/>
      <c r="BU5116" s="275"/>
      <c r="BV5116" s="275"/>
    </row>
    <row r="5117" spans="1:74" s="263" customFormat="1">
      <c r="A5117" s="458" t="s">
        <v>5871</v>
      </c>
      <c r="B5117" s="458"/>
      <c r="C5117" s="266"/>
      <c r="D5117" s="266"/>
      <c r="E5117" s="266"/>
      <c r="F5117" s="266"/>
      <c r="G5117" s="266"/>
      <c r="H5117" s="266"/>
      <c r="I5117" s="266"/>
      <c r="J5117" s="266"/>
      <c r="K5117" s="266"/>
      <c r="L5117" s="261" t="s">
        <v>12367</v>
      </c>
      <c r="M5117" s="261"/>
      <c r="N5117" s="261"/>
      <c r="O5117" s="458"/>
      <c r="P5117" s="266"/>
      <c r="Q5117" s="262" t="s">
        <v>5870</v>
      </c>
      <c r="R5117" s="261"/>
      <c r="S5117" s="261"/>
      <c r="T5117" s="261"/>
      <c r="U5117" s="261"/>
      <c r="V5117" s="292"/>
      <c r="X5117" s="458"/>
      <c r="Y5117" s="266"/>
      <c r="Z5117" s="264"/>
      <c r="AA5117" s="264"/>
      <c r="AB5117" s="264"/>
      <c r="AF5117" s="458"/>
      <c r="AG5117" s="266"/>
      <c r="AN5117" s="458"/>
      <c r="AO5117" s="266"/>
      <c r="AV5117" s="266"/>
      <c r="BC5117" s="266"/>
      <c r="BM5117" s="275">
        <v>2</v>
      </c>
      <c r="BN5117" s="275"/>
      <c r="BO5117" s="275"/>
      <c r="BP5117" s="275"/>
      <c r="BQ5117" s="275"/>
      <c r="BR5117" s="275"/>
      <c r="BS5117" s="275"/>
      <c r="BT5117" s="275"/>
      <c r="BU5117" s="275"/>
      <c r="BV5117" s="275"/>
    </row>
    <row r="5118" spans="1:74" s="263" customFormat="1">
      <c r="A5118" s="458" t="s">
        <v>12369</v>
      </c>
      <c r="B5118" s="458"/>
      <c r="C5118" s="266"/>
      <c r="D5118" s="266"/>
      <c r="E5118" s="266"/>
      <c r="F5118" s="266"/>
      <c r="G5118" s="266"/>
      <c r="H5118" s="266"/>
      <c r="I5118" s="266"/>
      <c r="J5118" s="266"/>
      <c r="K5118" s="266"/>
      <c r="L5118" s="261" t="s">
        <v>12368</v>
      </c>
      <c r="M5118" s="261"/>
      <c r="N5118" s="261"/>
      <c r="O5118" s="458"/>
      <c r="P5118" s="266"/>
      <c r="Q5118" s="262" t="s">
        <v>11859</v>
      </c>
      <c r="R5118" s="261"/>
      <c r="S5118" s="261"/>
      <c r="T5118" s="261"/>
      <c r="U5118" s="261"/>
      <c r="V5118" s="292"/>
      <c r="X5118" s="458"/>
      <c r="Y5118" s="266"/>
      <c r="Z5118" s="264"/>
      <c r="AA5118" s="264"/>
      <c r="AB5118" s="264"/>
      <c r="AF5118" s="458"/>
      <c r="AG5118" s="266"/>
      <c r="AN5118" s="458"/>
      <c r="AO5118" s="266"/>
      <c r="AV5118" s="266"/>
      <c r="BC5118" s="266"/>
      <c r="BM5118" s="275">
        <v>2</v>
      </c>
      <c r="BN5118" s="275"/>
      <c r="BO5118" s="275"/>
      <c r="BP5118" s="275"/>
      <c r="BQ5118" s="275"/>
      <c r="BR5118" s="275"/>
      <c r="BS5118" s="275"/>
      <c r="BT5118" s="275"/>
      <c r="BU5118" s="275"/>
      <c r="BV5118" s="275"/>
    </row>
    <row r="5119" spans="1:74" s="263" customFormat="1">
      <c r="A5119" s="458" t="s">
        <v>12369</v>
      </c>
      <c r="B5119" s="458"/>
      <c r="C5119" s="266"/>
      <c r="D5119" s="266"/>
      <c r="E5119" s="266"/>
      <c r="F5119" s="266"/>
      <c r="G5119" s="266"/>
      <c r="H5119" s="266"/>
      <c r="I5119" s="266"/>
      <c r="J5119" s="266"/>
      <c r="K5119" s="266"/>
      <c r="L5119" s="261" t="s">
        <v>12368</v>
      </c>
      <c r="M5119" s="261"/>
      <c r="N5119" s="261"/>
      <c r="O5119" s="458"/>
      <c r="P5119" s="266"/>
      <c r="Q5119" s="262" t="s">
        <v>12370</v>
      </c>
      <c r="R5119" s="261"/>
      <c r="S5119" s="261"/>
      <c r="T5119" s="261"/>
      <c r="U5119" s="261"/>
      <c r="V5119" s="292"/>
      <c r="X5119" s="458"/>
      <c r="Y5119" s="266"/>
      <c r="Z5119" s="264"/>
      <c r="AA5119" s="264"/>
      <c r="AB5119" s="264"/>
      <c r="AF5119" s="458"/>
      <c r="AG5119" s="266"/>
      <c r="AN5119" s="458"/>
      <c r="AO5119" s="266"/>
      <c r="AV5119" s="266"/>
      <c r="BC5119" s="266"/>
      <c r="BM5119" s="275">
        <v>2</v>
      </c>
      <c r="BN5119" s="275"/>
      <c r="BO5119" s="275"/>
      <c r="BP5119" s="275"/>
      <c r="BQ5119" s="275"/>
      <c r="BR5119" s="275"/>
      <c r="BS5119" s="275"/>
      <c r="BT5119" s="275"/>
      <c r="BU5119" s="275"/>
      <c r="BV5119" s="275"/>
    </row>
    <row r="5120" spans="1:74" s="263" customFormat="1">
      <c r="A5120" s="458" t="s">
        <v>12373</v>
      </c>
      <c r="B5120" s="458"/>
      <c r="C5120" s="266"/>
      <c r="D5120" s="266"/>
      <c r="E5120" s="266"/>
      <c r="F5120" s="266"/>
      <c r="G5120" s="266"/>
      <c r="H5120" s="266"/>
      <c r="I5120" s="266"/>
      <c r="J5120" s="266"/>
      <c r="K5120" s="266"/>
      <c r="L5120" s="261" t="s">
        <v>12371</v>
      </c>
      <c r="M5120" s="261"/>
      <c r="N5120" s="261"/>
      <c r="O5120" s="458"/>
      <c r="P5120" s="266"/>
      <c r="Q5120" s="262" t="s">
        <v>12372</v>
      </c>
      <c r="R5120" s="261"/>
      <c r="S5120" s="261"/>
      <c r="T5120" s="261"/>
      <c r="U5120" s="261"/>
      <c r="V5120" s="292"/>
      <c r="X5120" s="458"/>
      <c r="Y5120" s="266"/>
      <c r="Z5120" s="264"/>
      <c r="AA5120" s="264"/>
      <c r="AB5120" s="264"/>
      <c r="AF5120" s="458"/>
      <c r="AG5120" s="266"/>
      <c r="AN5120" s="458"/>
      <c r="AO5120" s="266"/>
      <c r="AV5120" s="266"/>
      <c r="BC5120" s="266"/>
      <c r="BM5120" s="275">
        <v>2</v>
      </c>
      <c r="BN5120" s="275"/>
      <c r="BO5120" s="275"/>
      <c r="BP5120" s="275"/>
      <c r="BQ5120" s="275"/>
      <c r="BR5120" s="275"/>
      <c r="BS5120" s="275"/>
      <c r="BT5120" s="275"/>
      <c r="BU5120" s="275"/>
      <c r="BV5120" s="275"/>
    </row>
    <row r="5121" spans="1:74" s="263" customFormat="1">
      <c r="A5121" s="458" t="s">
        <v>12376</v>
      </c>
      <c r="B5121" s="458"/>
      <c r="C5121" s="266"/>
      <c r="D5121" s="266"/>
      <c r="E5121" s="266"/>
      <c r="F5121" s="266"/>
      <c r="G5121" s="266"/>
      <c r="H5121" s="266"/>
      <c r="I5121" s="266"/>
      <c r="J5121" s="266"/>
      <c r="K5121" s="266"/>
      <c r="L5121" s="261" t="s">
        <v>12374</v>
      </c>
      <c r="M5121" s="261"/>
      <c r="N5121" s="261"/>
      <c r="O5121" s="458"/>
      <c r="P5121" s="266"/>
      <c r="Q5121" s="262" t="s">
        <v>12375</v>
      </c>
      <c r="R5121" s="261"/>
      <c r="S5121" s="261"/>
      <c r="T5121" s="261"/>
      <c r="U5121" s="261"/>
      <c r="V5121" s="292"/>
      <c r="X5121" s="458"/>
      <c r="Y5121" s="266"/>
      <c r="Z5121" s="264"/>
      <c r="AA5121" s="264"/>
      <c r="AB5121" s="264"/>
      <c r="AF5121" s="458"/>
      <c r="AG5121" s="266"/>
      <c r="AN5121" s="458"/>
      <c r="AO5121" s="266"/>
      <c r="AV5121" s="266"/>
      <c r="BC5121" s="266"/>
      <c r="BM5121" s="275">
        <v>2</v>
      </c>
      <c r="BN5121" s="275"/>
      <c r="BO5121" s="275"/>
      <c r="BP5121" s="275"/>
      <c r="BQ5121" s="275"/>
      <c r="BR5121" s="275"/>
      <c r="BS5121" s="275"/>
      <c r="BT5121" s="275"/>
      <c r="BU5121" s="275"/>
      <c r="BV5121" s="275"/>
    </row>
    <row r="5122" spans="1:74" s="263" customFormat="1">
      <c r="A5122" s="458" t="s">
        <v>12379</v>
      </c>
      <c r="B5122" s="458"/>
      <c r="C5122" s="266"/>
      <c r="D5122" s="266"/>
      <c r="E5122" s="266"/>
      <c r="F5122" s="266"/>
      <c r="G5122" s="266"/>
      <c r="H5122" s="266"/>
      <c r="I5122" s="266"/>
      <c r="J5122" s="266"/>
      <c r="K5122" s="266"/>
      <c r="L5122" s="261" t="s">
        <v>12377</v>
      </c>
      <c r="M5122" s="261"/>
      <c r="N5122" s="261"/>
      <c r="O5122" s="458"/>
      <c r="P5122" s="266"/>
      <c r="Q5122" s="262" t="s">
        <v>12378</v>
      </c>
      <c r="R5122" s="261"/>
      <c r="S5122" s="261"/>
      <c r="T5122" s="261"/>
      <c r="U5122" s="261"/>
      <c r="V5122" s="292"/>
      <c r="X5122" s="458"/>
      <c r="Y5122" s="266"/>
      <c r="Z5122" s="264"/>
      <c r="AA5122" s="264"/>
      <c r="AB5122" s="264"/>
      <c r="AF5122" s="458"/>
      <c r="AG5122" s="266"/>
      <c r="AN5122" s="458"/>
      <c r="AO5122" s="266"/>
      <c r="AV5122" s="266"/>
      <c r="BC5122" s="266"/>
      <c r="BM5122" s="275">
        <v>2</v>
      </c>
      <c r="BN5122" s="275"/>
      <c r="BO5122" s="275"/>
      <c r="BP5122" s="275"/>
      <c r="BQ5122" s="275"/>
      <c r="BR5122" s="275"/>
      <c r="BS5122" s="275"/>
      <c r="BT5122" s="275"/>
      <c r="BU5122" s="275"/>
      <c r="BV5122" s="275"/>
    </row>
    <row r="5123" spans="1:74" s="263" customFormat="1">
      <c r="A5123" s="458" t="s">
        <v>12382</v>
      </c>
      <c r="B5123" s="458"/>
      <c r="C5123" s="266"/>
      <c r="D5123" s="266"/>
      <c r="E5123" s="266"/>
      <c r="F5123" s="266"/>
      <c r="G5123" s="266"/>
      <c r="H5123" s="266"/>
      <c r="I5123" s="266"/>
      <c r="J5123" s="266"/>
      <c r="K5123" s="266"/>
      <c r="L5123" s="261" t="s">
        <v>12380</v>
      </c>
      <c r="M5123" s="261"/>
      <c r="N5123" s="261"/>
      <c r="O5123" s="458"/>
      <c r="P5123" s="266"/>
      <c r="Q5123" s="262" t="s">
        <v>12381</v>
      </c>
      <c r="R5123" s="261"/>
      <c r="S5123" s="261"/>
      <c r="T5123" s="261"/>
      <c r="U5123" s="261"/>
      <c r="V5123" s="292"/>
      <c r="X5123" s="458"/>
      <c r="Y5123" s="266"/>
      <c r="Z5123" s="264"/>
      <c r="AA5123" s="264"/>
      <c r="AB5123" s="264"/>
      <c r="AF5123" s="458"/>
      <c r="AG5123" s="266"/>
      <c r="AN5123" s="458"/>
      <c r="AO5123" s="266"/>
      <c r="AV5123" s="266"/>
      <c r="BC5123" s="266"/>
      <c r="BM5123" s="275">
        <v>2</v>
      </c>
      <c r="BN5123" s="275"/>
      <c r="BO5123" s="275"/>
      <c r="BP5123" s="275"/>
      <c r="BQ5123" s="275"/>
      <c r="BR5123" s="275"/>
      <c r="BS5123" s="275"/>
      <c r="BT5123" s="275"/>
      <c r="BU5123" s="275"/>
      <c r="BV5123" s="275"/>
    </row>
    <row r="5124" spans="1:74" s="263" customFormat="1">
      <c r="A5124" s="458" t="s">
        <v>12384</v>
      </c>
      <c r="B5124" s="458"/>
      <c r="C5124" s="266"/>
      <c r="D5124" s="266"/>
      <c r="E5124" s="266"/>
      <c r="F5124" s="266"/>
      <c r="G5124" s="266"/>
      <c r="H5124" s="266"/>
      <c r="I5124" s="266"/>
      <c r="J5124" s="266"/>
      <c r="K5124" s="266"/>
      <c r="L5124" s="261" t="s">
        <v>12383</v>
      </c>
      <c r="M5124" s="261"/>
      <c r="N5124" s="261"/>
      <c r="O5124" s="458"/>
      <c r="P5124" s="266"/>
      <c r="Q5124" s="262" t="s">
        <v>10539</v>
      </c>
      <c r="R5124" s="261"/>
      <c r="S5124" s="261"/>
      <c r="T5124" s="261"/>
      <c r="U5124" s="261"/>
      <c r="V5124" s="292"/>
      <c r="X5124" s="458"/>
      <c r="Y5124" s="266"/>
      <c r="Z5124" s="264"/>
      <c r="AA5124" s="264"/>
      <c r="AB5124" s="264"/>
      <c r="AF5124" s="458"/>
      <c r="AG5124" s="266"/>
      <c r="AN5124" s="458"/>
      <c r="AO5124" s="266"/>
      <c r="AV5124" s="266"/>
      <c r="BC5124" s="266"/>
      <c r="BM5124" s="275">
        <v>2</v>
      </c>
      <c r="BN5124" s="275"/>
      <c r="BO5124" s="275"/>
      <c r="BP5124" s="275"/>
      <c r="BQ5124" s="275"/>
      <c r="BR5124" s="275"/>
      <c r="BS5124" s="275"/>
      <c r="BT5124" s="275"/>
      <c r="BU5124" s="275"/>
      <c r="BV5124" s="275"/>
    </row>
    <row r="5125" spans="1:74" s="263" customFormat="1">
      <c r="A5125" s="458" t="s">
        <v>9181</v>
      </c>
      <c r="B5125" s="458"/>
      <c r="C5125" s="266"/>
      <c r="D5125" s="266"/>
      <c r="E5125" s="266"/>
      <c r="F5125" s="266"/>
      <c r="G5125" s="266"/>
      <c r="H5125" s="266"/>
      <c r="I5125" s="266"/>
      <c r="J5125" s="266"/>
      <c r="K5125" s="266"/>
      <c r="L5125" s="261" t="s">
        <v>9179</v>
      </c>
      <c r="M5125" s="261"/>
      <c r="N5125" s="261"/>
      <c r="O5125" s="458"/>
      <c r="P5125" s="266"/>
      <c r="Q5125" s="262" t="s">
        <v>12385</v>
      </c>
      <c r="R5125" s="261"/>
      <c r="S5125" s="261"/>
      <c r="T5125" s="261"/>
      <c r="U5125" s="261"/>
      <c r="V5125" s="292"/>
      <c r="X5125" s="458"/>
      <c r="Y5125" s="266"/>
      <c r="Z5125" s="264"/>
      <c r="AA5125" s="264"/>
      <c r="AB5125" s="264"/>
      <c r="AF5125" s="458"/>
      <c r="AG5125" s="266"/>
      <c r="AN5125" s="458"/>
      <c r="AO5125" s="266"/>
      <c r="AV5125" s="266"/>
      <c r="BC5125" s="266"/>
      <c r="BM5125" s="275">
        <v>2</v>
      </c>
      <c r="BN5125" s="275"/>
      <c r="BO5125" s="275"/>
      <c r="BP5125" s="275"/>
      <c r="BQ5125" s="275"/>
      <c r="BR5125" s="275"/>
      <c r="BS5125" s="275"/>
      <c r="BT5125" s="275"/>
      <c r="BU5125" s="275"/>
      <c r="BV5125" s="275"/>
    </row>
    <row r="5126" spans="1:74" s="263" customFormat="1">
      <c r="A5126" s="458" t="s">
        <v>12388</v>
      </c>
      <c r="B5126" s="458"/>
      <c r="C5126" s="266"/>
      <c r="D5126" s="266"/>
      <c r="E5126" s="266"/>
      <c r="F5126" s="266"/>
      <c r="G5126" s="266"/>
      <c r="H5126" s="266"/>
      <c r="I5126" s="266"/>
      <c r="J5126" s="266"/>
      <c r="K5126" s="266"/>
      <c r="L5126" s="261" t="s">
        <v>12386</v>
      </c>
      <c r="M5126" s="261"/>
      <c r="N5126" s="261"/>
      <c r="O5126" s="458"/>
      <c r="P5126" s="266"/>
      <c r="Q5126" s="262" t="s">
        <v>12387</v>
      </c>
      <c r="R5126" s="261"/>
      <c r="S5126" s="261"/>
      <c r="T5126" s="261"/>
      <c r="U5126" s="261"/>
      <c r="V5126" s="292"/>
      <c r="X5126" s="458"/>
      <c r="Y5126" s="266"/>
      <c r="Z5126" s="264"/>
      <c r="AA5126" s="264"/>
      <c r="AB5126" s="264"/>
      <c r="AF5126" s="458"/>
      <c r="AG5126" s="266"/>
      <c r="AN5126" s="458"/>
      <c r="AO5126" s="266"/>
      <c r="AV5126" s="266"/>
      <c r="BC5126" s="266"/>
      <c r="BM5126" s="275">
        <v>2</v>
      </c>
      <c r="BN5126" s="275"/>
      <c r="BO5126" s="275"/>
      <c r="BP5126" s="275"/>
      <c r="BQ5126" s="275"/>
      <c r="BR5126" s="275"/>
      <c r="BS5126" s="275"/>
      <c r="BT5126" s="275"/>
      <c r="BU5126" s="275"/>
      <c r="BV5126" s="275"/>
    </row>
    <row r="5127" spans="1:74" s="263" customFormat="1">
      <c r="A5127" s="458" t="s">
        <v>12391</v>
      </c>
      <c r="B5127" s="458"/>
      <c r="C5127" s="266"/>
      <c r="D5127" s="266"/>
      <c r="E5127" s="266"/>
      <c r="F5127" s="266"/>
      <c r="G5127" s="266"/>
      <c r="H5127" s="266"/>
      <c r="I5127" s="266"/>
      <c r="J5127" s="266"/>
      <c r="K5127" s="266"/>
      <c r="L5127" s="261" t="s">
        <v>12389</v>
      </c>
      <c r="M5127" s="261"/>
      <c r="N5127" s="261"/>
      <c r="O5127" s="458"/>
      <c r="P5127" s="266"/>
      <c r="Q5127" s="262" t="s">
        <v>12390</v>
      </c>
      <c r="R5127" s="261"/>
      <c r="S5127" s="261"/>
      <c r="T5127" s="261"/>
      <c r="U5127" s="261"/>
      <c r="V5127" s="292"/>
      <c r="X5127" s="458"/>
      <c r="Y5127" s="266"/>
      <c r="Z5127" s="264"/>
      <c r="AA5127" s="264"/>
      <c r="AB5127" s="264"/>
      <c r="AF5127" s="458"/>
      <c r="AG5127" s="266"/>
      <c r="AN5127" s="458"/>
      <c r="AO5127" s="266"/>
      <c r="AV5127" s="266"/>
      <c r="BC5127" s="266"/>
      <c r="BM5127" s="275">
        <v>2</v>
      </c>
      <c r="BN5127" s="275"/>
      <c r="BO5127" s="275"/>
      <c r="BP5127" s="275"/>
      <c r="BQ5127" s="275"/>
      <c r="BR5127" s="275"/>
      <c r="BS5127" s="275"/>
      <c r="BT5127" s="275"/>
      <c r="BU5127" s="275"/>
      <c r="BV5127" s="275"/>
    </row>
    <row r="5128" spans="1:74" s="263" customFormat="1">
      <c r="A5128" s="458" t="s">
        <v>12394</v>
      </c>
      <c r="B5128" s="458"/>
      <c r="C5128" s="266"/>
      <c r="D5128" s="266"/>
      <c r="E5128" s="266"/>
      <c r="F5128" s="266"/>
      <c r="G5128" s="266"/>
      <c r="H5128" s="266"/>
      <c r="I5128" s="266"/>
      <c r="J5128" s="266"/>
      <c r="K5128" s="266"/>
      <c r="L5128" s="261" t="s">
        <v>12392</v>
      </c>
      <c r="M5128" s="261"/>
      <c r="N5128" s="261"/>
      <c r="O5128" s="458"/>
      <c r="P5128" s="266"/>
      <c r="Q5128" s="262" t="s">
        <v>12393</v>
      </c>
      <c r="R5128" s="261"/>
      <c r="S5128" s="261"/>
      <c r="T5128" s="261"/>
      <c r="U5128" s="261"/>
      <c r="V5128" s="292"/>
      <c r="X5128" s="458"/>
      <c r="Y5128" s="266"/>
      <c r="Z5128" s="264"/>
      <c r="AA5128" s="264"/>
      <c r="AB5128" s="264"/>
      <c r="AF5128" s="458"/>
      <c r="AG5128" s="266"/>
      <c r="AN5128" s="458"/>
      <c r="AO5128" s="266"/>
      <c r="AV5128" s="266"/>
      <c r="BC5128" s="266"/>
      <c r="BM5128" s="275">
        <v>2</v>
      </c>
      <c r="BN5128" s="275"/>
      <c r="BO5128" s="275"/>
      <c r="BP5128" s="275"/>
      <c r="BQ5128" s="275"/>
      <c r="BR5128" s="275"/>
      <c r="BS5128" s="275"/>
      <c r="BT5128" s="275"/>
      <c r="BU5128" s="275"/>
      <c r="BV5128" s="275"/>
    </row>
    <row r="5129" spans="1:74" s="263" customFormat="1">
      <c r="A5129" s="458" t="s">
        <v>12397</v>
      </c>
      <c r="B5129" s="458"/>
      <c r="C5129" s="266"/>
      <c r="D5129" s="266"/>
      <c r="E5129" s="266"/>
      <c r="F5129" s="266"/>
      <c r="G5129" s="266"/>
      <c r="H5129" s="266"/>
      <c r="I5129" s="266"/>
      <c r="J5129" s="266"/>
      <c r="K5129" s="266"/>
      <c r="L5129" s="261" t="s">
        <v>12395</v>
      </c>
      <c r="M5129" s="261"/>
      <c r="N5129" s="261"/>
      <c r="O5129" s="458"/>
      <c r="P5129" s="266"/>
      <c r="Q5129" s="262" t="s">
        <v>12396</v>
      </c>
      <c r="R5129" s="261"/>
      <c r="S5129" s="261"/>
      <c r="T5129" s="261"/>
      <c r="U5129" s="261"/>
      <c r="V5129" s="292"/>
      <c r="X5129" s="458"/>
      <c r="Y5129" s="266"/>
      <c r="Z5129" s="264"/>
      <c r="AA5129" s="264"/>
      <c r="AB5129" s="264"/>
      <c r="AF5129" s="458"/>
      <c r="AG5129" s="266"/>
      <c r="AN5129" s="458"/>
      <c r="AO5129" s="266"/>
      <c r="AV5129" s="266"/>
      <c r="BC5129" s="266"/>
      <c r="BM5129" s="275">
        <v>2</v>
      </c>
      <c r="BN5129" s="275"/>
      <c r="BO5129" s="275"/>
      <c r="BP5129" s="275"/>
      <c r="BQ5129" s="275"/>
      <c r="BR5129" s="275"/>
      <c r="BS5129" s="275"/>
      <c r="BT5129" s="275"/>
      <c r="BU5129" s="275"/>
      <c r="BV5129" s="275"/>
    </row>
    <row r="5130" spans="1:74" s="263" customFormat="1">
      <c r="A5130" s="458" t="s">
        <v>12400</v>
      </c>
      <c r="B5130" s="458"/>
      <c r="C5130" s="266"/>
      <c r="D5130" s="266"/>
      <c r="E5130" s="266"/>
      <c r="F5130" s="266"/>
      <c r="G5130" s="266"/>
      <c r="H5130" s="266"/>
      <c r="I5130" s="266"/>
      <c r="J5130" s="266"/>
      <c r="K5130" s="266"/>
      <c r="L5130" s="261" t="s">
        <v>12398</v>
      </c>
      <c r="M5130" s="261"/>
      <c r="N5130" s="261"/>
      <c r="O5130" s="458"/>
      <c r="P5130" s="266"/>
      <c r="Q5130" s="262" t="s">
        <v>12399</v>
      </c>
      <c r="R5130" s="261"/>
      <c r="S5130" s="261"/>
      <c r="T5130" s="261"/>
      <c r="U5130" s="261"/>
      <c r="V5130" s="292"/>
      <c r="X5130" s="458"/>
      <c r="Y5130" s="266"/>
      <c r="Z5130" s="264"/>
      <c r="AA5130" s="264"/>
      <c r="AB5130" s="264"/>
      <c r="AF5130" s="458"/>
      <c r="AG5130" s="266"/>
      <c r="AN5130" s="458"/>
      <c r="AO5130" s="266"/>
      <c r="AV5130" s="266"/>
      <c r="BC5130" s="266"/>
      <c r="BM5130" s="275">
        <v>2</v>
      </c>
      <c r="BN5130" s="275"/>
      <c r="BO5130" s="275"/>
      <c r="BP5130" s="275"/>
      <c r="BQ5130" s="275"/>
      <c r="BR5130" s="275"/>
      <c r="BS5130" s="275"/>
      <c r="BT5130" s="275"/>
      <c r="BU5130" s="275"/>
      <c r="BV5130" s="275"/>
    </row>
    <row r="5131" spans="1:74" s="263" customFormat="1">
      <c r="A5131" s="457"/>
      <c r="B5131" s="457"/>
      <c r="C5131" s="260"/>
      <c r="D5131" s="260"/>
      <c r="E5131" s="260"/>
      <c r="F5131" s="260"/>
      <c r="G5131" s="260"/>
      <c r="H5131" s="260"/>
      <c r="I5131" s="260"/>
      <c r="J5131" s="260"/>
      <c r="K5131" s="260"/>
      <c r="L5131" s="261" t="s">
        <v>12401</v>
      </c>
      <c r="M5131" s="261"/>
      <c r="N5131" s="261"/>
      <c r="O5131" s="457"/>
      <c r="P5131" s="260"/>
      <c r="Q5131" s="262" t="s">
        <v>12402</v>
      </c>
      <c r="R5131" s="261"/>
      <c r="S5131" s="261"/>
      <c r="T5131" s="261"/>
      <c r="U5131" s="261"/>
      <c r="V5131" s="292"/>
      <c r="X5131" s="457"/>
      <c r="Y5131" s="260"/>
      <c r="Z5131" s="264"/>
      <c r="AA5131" s="264"/>
      <c r="AB5131" s="264"/>
      <c r="AF5131" s="457"/>
      <c r="AG5131" s="260"/>
      <c r="AN5131" s="457"/>
      <c r="AO5131" s="260"/>
      <c r="AV5131" s="260"/>
      <c r="BC5131" s="260"/>
      <c r="BM5131" s="275">
        <v>2</v>
      </c>
      <c r="BN5131" s="275"/>
      <c r="BO5131" s="275"/>
      <c r="BP5131" s="275"/>
      <c r="BQ5131" s="275"/>
      <c r="BR5131" s="275"/>
      <c r="BS5131" s="275"/>
      <c r="BT5131" s="275"/>
      <c r="BU5131" s="275"/>
      <c r="BV5131" s="275"/>
    </row>
    <row r="5132" spans="1:74" s="263" customFormat="1">
      <c r="A5132" s="458" t="s">
        <v>12405</v>
      </c>
      <c r="B5132" s="458"/>
      <c r="C5132" s="266"/>
      <c r="D5132" s="266"/>
      <c r="E5132" s="266"/>
      <c r="F5132" s="266"/>
      <c r="G5132" s="266"/>
      <c r="H5132" s="266"/>
      <c r="I5132" s="266"/>
      <c r="J5132" s="266"/>
      <c r="K5132" s="266"/>
      <c r="L5132" s="261" t="s">
        <v>12403</v>
      </c>
      <c r="M5132" s="261"/>
      <c r="N5132" s="261"/>
      <c r="O5132" s="458"/>
      <c r="P5132" s="266"/>
      <c r="Q5132" s="262" t="s">
        <v>12404</v>
      </c>
      <c r="R5132" s="261"/>
      <c r="S5132" s="261"/>
      <c r="T5132" s="261"/>
      <c r="U5132" s="261"/>
      <c r="V5132" s="292"/>
      <c r="X5132" s="458"/>
      <c r="Y5132" s="266"/>
      <c r="Z5132" s="264"/>
      <c r="AA5132" s="264"/>
      <c r="AB5132" s="264"/>
      <c r="AF5132" s="458"/>
      <c r="AG5132" s="266"/>
      <c r="AN5132" s="458"/>
      <c r="AO5132" s="266"/>
      <c r="AV5132" s="266"/>
      <c r="BC5132" s="266"/>
      <c r="BM5132" s="275">
        <v>2</v>
      </c>
      <c r="BN5132" s="275"/>
      <c r="BO5132" s="275"/>
      <c r="BP5132" s="275"/>
      <c r="BQ5132" s="275"/>
      <c r="BR5132" s="275"/>
      <c r="BS5132" s="275"/>
      <c r="BT5132" s="275"/>
      <c r="BU5132" s="275"/>
      <c r="BV5132" s="275"/>
    </row>
    <row r="5133" spans="1:74" s="263" customFormat="1">
      <c r="A5133" s="458" t="s">
        <v>8332</v>
      </c>
      <c r="B5133" s="458"/>
      <c r="C5133" s="266"/>
      <c r="D5133" s="266"/>
      <c r="E5133" s="266"/>
      <c r="F5133" s="266"/>
      <c r="G5133" s="266"/>
      <c r="H5133" s="266"/>
      <c r="I5133" s="266"/>
      <c r="J5133" s="266"/>
      <c r="K5133" s="266"/>
      <c r="L5133" s="261" t="s">
        <v>12406</v>
      </c>
      <c r="M5133" s="261"/>
      <c r="N5133" s="261"/>
      <c r="O5133" s="458"/>
      <c r="P5133" s="266"/>
      <c r="Q5133" s="262" t="s">
        <v>12407</v>
      </c>
      <c r="R5133" s="261"/>
      <c r="S5133" s="261"/>
      <c r="T5133" s="261"/>
      <c r="U5133" s="261"/>
      <c r="V5133" s="292"/>
      <c r="X5133" s="458"/>
      <c r="Y5133" s="266"/>
      <c r="Z5133" s="264"/>
      <c r="AA5133" s="264"/>
      <c r="AB5133" s="264"/>
      <c r="AF5133" s="458"/>
      <c r="AG5133" s="266"/>
      <c r="AN5133" s="458"/>
      <c r="AO5133" s="266"/>
      <c r="AV5133" s="266"/>
      <c r="BC5133" s="266"/>
      <c r="BM5133" s="275">
        <v>2</v>
      </c>
      <c r="BN5133" s="275"/>
      <c r="BO5133" s="275"/>
      <c r="BP5133" s="275"/>
      <c r="BQ5133" s="275"/>
      <c r="BR5133" s="275"/>
      <c r="BS5133" s="275"/>
      <c r="BT5133" s="275"/>
      <c r="BU5133" s="275"/>
      <c r="BV5133" s="275"/>
    </row>
    <row r="5134" spans="1:74" s="263" customFormat="1">
      <c r="A5134" s="458" t="s">
        <v>12410</v>
      </c>
      <c r="B5134" s="458"/>
      <c r="C5134" s="266"/>
      <c r="D5134" s="266"/>
      <c r="E5134" s="266"/>
      <c r="F5134" s="266"/>
      <c r="G5134" s="266"/>
      <c r="H5134" s="266"/>
      <c r="I5134" s="266"/>
      <c r="J5134" s="266"/>
      <c r="K5134" s="266"/>
      <c r="L5134" s="261" t="s">
        <v>12408</v>
      </c>
      <c r="M5134" s="261"/>
      <c r="N5134" s="261"/>
      <c r="O5134" s="458"/>
      <c r="P5134" s="266"/>
      <c r="Q5134" s="262" t="s">
        <v>12409</v>
      </c>
      <c r="R5134" s="261"/>
      <c r="S5134" s="261"/>
      <c r="T5134" s="261"/>
      <c r="U5134" s="261"/>
      <c r="V5134" s="292"/>
      <c r="X5134" s="458"/>
      <c r="Y5134" s="266"/>
      <c r="Z5134" s="264"/>
      <c r="AA5134" s="264"/>
      <c r="AB5134" s="264"/>
      <c r="AF5134" s="458"/>
      <c r="AG5134" s="266"/>
      <c r="AN5134" s="458"/>
      <c r="AO5134" s="266"/>
      <c r="AV5134" s="266"/>
      <c r="BC5134" s="266"/>
      <c r="BM5134" s="275">
        <v>2</v>
      </c>
      <c r="BN5134" s="275"/>
      <c r="BO5134" s="275"/>
      <c r="BP5134" s="275"/>
      <c r="BQ5134" s="275"/>
      <c r="BR5134" s="275"/>
      <c r="BS5134" s="275"/>
      <c r="BT5134" s="275"/>
      <c r="BU5134" s="275"/>
      <c r="BV5134" s="275"/>
    </row>
    <row r="5135" spans="1:74" s="263" customFormat="1">
      <c r="A5135" s="458" t="s">
        <v>12413</v>
      </c>
      <c r="B5135" s="458"/>
      <c r="C5135" s="266"/>
      <c r="D5135" s="266"/>
      <c r="E5135" s="266"/>
      <c r="F5135" s="266"/>
      <c r="G5135" s="266"/>
      <c r="H5135" s="266"/>
      <c r="I5135" s="266"/>
      <c r="J5135" s="266"/>
      <c r="K5135" s="266"/>
      <c r="L5135" s="261" t="s">
        <v>12411</v>
      </c>
      <c r="M5135" s="261"/>
      <c r="N5135" s="261"/>
      <c r="O5135" s="458"/>
      <c r="P5135" s="266"/>
      <c r="Q5135" s="262" t="s">
        <v>12412</v>
      </c>
      <c r="R5135" s="261"/>
      <c r="S5135" s="261"/>
      <c r="T5135" s="261"/>
      <c r="U5135" s="261"/>
      <c r="V5135" s="292"/>
      <c r="X5135" s="458"/>
      <c r="Y5135" s="266"/>
      <c r="Z5135" s="264"/>
      <c r="AA5135" s="264"/>
      <c r="AB5135" s="264"/>
      <c r="AF5135" s="458"/>
      <c r="AG5135" s="266"/>
      <c r="AN5135" s="458"/>
      <c r="AO5135" s="266"/>
      <c r="AV5135" s="266"/>
      <c r="BC5135" s="266"/>
      <c r="BM5135" s="275">
        <v>2</v>
      </c>
      <c r="BN5135" s="275"/>
      <c r="BO5135" s="275"/>
      <c r="BP5135" s="275"/>
      <c r="BQ5135" s="275"/>
      <c r="BR5135" s="275"/>
      <c r="BS5135" s="275"/>
      <c r="BT5135" s="275"/>
      <c r="BU5135" s="275"/>
      <c r="BV5135" s="275"/>
    </row>
    <row r="5136" spans="1:74" s="263" customFormat="1">
      <c r="A5136" s="458" t="s">
        <v>12416</v>
      </c>
      <c r="B5136" s="458"/>
      <c r="C5136" s="266"/>
      <c r="D5136" s="266"/>
      <c r="E5136" s="266"/>
      <c r="F5136" s="266"/>
      <c r="G5136" s="266"/>
      <c r="H5136" s="266"/>
      <c r="I5136" s="266"/>
      <c r="J5136" s="266"/>
      <c r="K5136" s="266"/>
      <c r="L5136" s="261" t="s">
        <v>12414</v>
      </c>
      <c r="M5136" s="261"/>
      <c r="N5136" s="261"/>
      <c r="O5136" s="458"/>
      <c r="P5136" s="266"/>
      <c r="Q5136" s="262" t="s">
        <v>12415</v>
      </c>
      <c r="R5136" s="261"/>
      <c r="S5136" s="261"/>
      <c r="T5136" s="261"/>
      <c r="U5136" s="261"/>
      <c r="V5136" s="292"/>
      <c r="X5136" s="458"/>
      <c r="Y5136" s="266"/>
      <c r="Z5136" s="264"/>
      <c r="AA5136" s="264"/>
      <c r="AB5136" s="264"/>
      <c r="AF5136" s="458"/>
      <c r="AG5136" s="266"/>
      <c r="AN5136" s="458"/>
      <c r="AO5136" s="266"/>
      <c r="AV5136" s="266"/>
      <c r="BC5136" s="266"/>
      <c r="BM5136" s="275">
        <v>2</v>
      </c>
      <c r="BN5136" s="275"/>
      <c r="BO5136" s="275"/>
      <c r="BP5136" s="275"/>
      <c r="BQ5136" s="275"/>
      <c r="BR5136" s="275"/>
      <c r="BS5136" s="275"/>
      <c r="BT5136" s="275"/>
      <c r="BU5136" s="275"/>
      <c r="BV5136" s="275"/>
    </row>
    <row r="5137" spans="1:74" s="263" customFormat="1">
      <c r="A5137" s="458" t="s">
        <v>12419</v>
      </c>
      <c r="B5137" s="458"/>
      <c r="C5137" s="266"/>
      <c r="D5137" s="266"/>
      <c r="E5137" s="266"/>
      <c r="F5137" s="266"/>
      <c r="G5137" s="266"/>
      <c r="H5137" s="266"/>
      <c r="I5137" s="266"/>
      <c r="J5137" s="266"/>
      <c r="K5137" s="266"/>
      <c r="L5137" s="261" t="s">
        <v>12417</v>
      </c>
      <c r="M5137" s="261"/>
      <c r="N5137" s="261"/>
      <c r="O5137" s="458"/>
      <c r="P5137" s="266"/>
      <c r="Q5137" s="262" t="s">
        <v>12418</v>
      </c>
      <c r="R5137" s="261"/>
      <c r="S5137" s="261"/>
      <c r="T5137" s="261"/>
      <c r="U5137" s="261"/>
      <c r="V5137" s="292"/>
      <c r="X5137" s="458"/>
      <c r="Y5137" s="266"/>
      <c r="Z5137" s="264"/>
      <c r="AA5137" s="264"/>
      <c r="AB5137" s="264"/>
      <c r="AF5137" s="458"/>
      <c r="AG5137" s="266"/>
      <c r="AN5137" s="458"/>
      <c r="AO5137" s="266"/>
      <c r="AV5137" s="266"/>
      <c r="BC5137" s="266"/>
      <c r="BM5137" s="275">
        <v>2</v>
      </c>
      <c r="BN5137" s="275"/>
      <c r="BO5137" s="275"/>
      <c r="BP5137" s="275"/>
      <c r="BQ5137" s="275"/>
      <c r="BR5137" s="275"/>
      <c r="BS5137" s="275"/>
      <c r="BT5137" s="275"/>
      <c r="BU5137" s="275"/>
      <c r="BV5137" s="275"/>
    </row>
    <row r="5138" spans="1:74" s="263" customFormat="1">
      <c r="A5138" s="458" t="s">
        <v>12422</v>
      </c>
      <c r="B5138" s="458"/>
      <c r="C5138" s="266"/>
      <c r="D5138" s="266"/>
      <c r="E5138" s="266"/>
      <c r="F5138" s="266"/>
      <c r="G5138" s="266"/>
      <c r="H5138" s="266"/>
      <c r="I5138" s="266"/>
      <c r="J5138" s="266"/>
      <c r="K5138" s="266"/>
      <c r="L5138" s="261" t="s">
        <v>12420</v>
      </c>
      <c r="M5138" s="261"/>
      <c r="N5138" s="261"/>
      <c r="O5138" s="458"/>
      <c r="P5138" s="266"/>
      <c r="Q5138" s="262" t="s">
        <v>12421</v>
      </c>
      <c r="R5138" s="261"/>
      <c r="S5138" s="261"/>
      <c r="T5138" s="261"/>
      <c r="U5138" s="261"/>
      <c r="V5138" s="292"/>
      <c r="X5138" s="458"/>
      <c r="Y5138" s="266"/>
      <c r="Z5138" s="264"/>
      <c r="AA5138" s="264"/>
      <c r="AB5138" s="264"/>
      <c r="AF5138" s="458"/>
      <c r="AG5138" s="266"/>
      <c r="AN5138" s="458"/>
      <c r="AO5138" s="266"/>
      <c r="AV5138" s="266"/>
      <c r="BC5138" s="266"/>
      <c r="BM5138" s="275">
        <v>2</v>
      </c>
      <c r="BN5138" s="275"/>
      <c r="BO5138" s="275"/>
      <c r="BP5138" s="275"/>
      <c r="BQ5138" s="275"/>
      <c r="BR5138" s="275"/>
      <c r="BS5138" s="275"/>
      <c r="BT5138" s="275"/>
      <c r="BU5138" s="275"/>
      <c r="BV5138" s="275"/>
    </row>
    <row r="5139" spans="1:74" s="263" customFormat="1">
      <c r="A5139" s="458" t="s">
        <v>12422</v>
      </c>
      <c r="B5139" s="458"/>
      <c r="C5139" s="266"/>
      <c r="D5139" s="266"/>
      <c r="E5139" s="266"/>
      <c r="F5139" s="266"/>
      <c r="G5139" s="266"/>
      <c r="H5139" s="266"/>
      <c r="I5139" s="266"/>
      <c r="J5139" s="266"/>
      <c r="K5139" s="266"/>
      <c r="L5139" s="261" t="s">
        <v>12420</v>
      </c>
      <c r="M5139" s="261"/>
      <c r="N5139" s="261"/>
      <c r="O5139" s="458"/>
      <c r="P5139" s="266"/>
      <c r="Q5139" s="262" t="s">
        <v>12423</v>
      </c>
      <c r="R5139" s="261"/>
      <c r="S5139" s="261"/>
      <c r="T5139" s="261"/>
      <c r="U5139" s="261"/>
      <c r="V5139" s="292"/>
      <c r="X5139" s="458"/>
      <c r="Y5139" s="266"/>
      <c r="Z5139" s="264"/>
      <c r="AA5139" s="264"/>
      <c r="AB5139" s="264"/>
      <c r="AF5139" s="458"/>
      <c r="AG5139" s="266"/>
      <c r="AN5139" s="458"/>
      <c r="AO5139" s="266"/>
      <c r="AV5139" s="266"/>
      <c r="BC5139" s="266"/>
      <c r="BM5139" s="275">
        <v>2</v>
      </c>
      <c r="BN5139" s="275"/>
      <c r="BO5139" s="275"/>
      <c r="BP5139" s="275"/>
      <c r="BQ5139" s="275"/>
      <c r="BR5139" s="275"/>
      <c r="BS5139" s="275"/>
      <c r="BT5139" s="275"/>
      <c r="BU5139" s="275"/>
      <c r="BV5139" s="275"/>
    </row>
    <row r="5140" spans="1:74" s="263" customFormat="1">
      <c r="A5140" s="458" t="s">
        <v>12426</v>
      </c>
      <c r="B5140" s="458"/>
      <c r="C5140" s="266"/>
      <c r="D5140" s="266"/>
      <c r="E5140" s="266"/>
      <c r="F5140" s="266"/>
      <c r="G5140" s="266"/>
      <c r="H5140" s="266"/>
      <c r="I5140" s="266"/>
      <c r="J5140" s="266"/>
      <c r="K5140" s="266"/>
      <c r="L5140" s="261" t="s">
        <v>12424</v>
      </c>
      <c r="M5140" s="261"/>
      <c r="N5140" s="261"/>
      <c r="O5140" s="458"/>
      <c r="P5140" s="266"/>
      <c r="Q5140" s="262" t="s">
        <v>12425</v>
      </c>
      <c r="R5140" s="261"/>
      <c r="S5140" s="261"/>
      <c r="T5140" s="261"/>
      <c r="U5140" s="261"/>
      <c r="V5140" s="292"/>
      <c r="X5140" s="458"/>
      <c r="Y5140" s="266"/>
      <c r="Z5140" s="264"/>
      <c r="AA5140" s="264"/>
      <c r="AB5140" s="264"/>
      <c r="AF5140" s="458"/>
      <c r="AG5140" s="266"/>
      <c r="AN5140" s="458"/>
      <c r="AO5140" s="266"/>
      <c r="AV5140" s="266"/>
      <c r="BC5140" s="266"/>
      <c r="BM5140" s="275">
        <v>2</v>
      </c>
      <c r="BN5140" s="275"/>
      <c r="BO5140" s="275"/>
      <c r="BP5140" s="275"/>
      <c r="BQ5140" s="275"/>
      <c r="BR5140" s="275"/>
      <c r="BS5140" s="275"/>
      <c r="BT5140" s="275"/>
      <c r="BU5140" s="275"/>
      <c r="BV5140" s="275"/>
    </row>
    <row r="5141" spans="1:74" s="263" customFormat="1">
      <c r="A5141" s="458" t="s">
        <v>12429</v>
      </c>
      <c r="B5141" s="458"/>
      <c r="C5141" s="266"/>
      <c r="D5141" s="266"/>
      <c r="E5141" s="266"/>
      <c r="F5141" s="266"/>
      <c r="G5141" s="266"/>
      <c r="H5141" s="266"/>
      <c r="I5141" s="266"/>
      <c r="J5141" s="266"/>
      <c r="K5141" s="266"/>
      <c r="L5141" s="261" t="s">
        <v>12427</v>
      </c>
      <c r="M5141" s="261"/>
      <c r="N5141" s="261"/>
      <c r="O5141" s="458"/>
      <c r="P5141" s="266"/>
      <c r="Q5141" s="262" t="s">
        <v>12428</v>
      </c>
      <c r="R5141" s="261"/>
      <c r="S5141" s="261"/>
      <c r="T5141" s="261"/>
      <c r="U5141" s="261"/>
      <c r="V5141" s="292"/>
      <c r="X5141" s="458"/>
      <c r="Y5141" s="266"/>
      <c r="Z5141" s="264"/>
      <c r="AA5141" s="264"/>
      <c r="AB5141" s="264"/>
      <c r="AF5141" s="458"/>
      <c r="AG5141" s="266"/>
      <c r="AN5141" s="458"/>
      <c r="AO5141" s="266"/>
      <c r="AV5141" s="266"/>
      <c r="BC5141" s="266"/>
      <c r="BM5141" s="275">
        <v>2</v>
      </c>
      <c r="BN5141" s="275"/>
      <c r="BO5141" s="275"/>
      <c r="BP5141" s="275"/>
      <c r="BQ5141" s="275"/>
      <c r="BR5141" s="275"/>
      <c r="BS5141" s="275"/>
      <c r="BT5141" s="275"/>
      <c r="BU5141" s="275"/>
      <c r="BV5141" s="275"/>
    </row>
    <row r="5142" spans="1:74" s="263" customFormat="1">
      <c r="A5142" s="458" t="s">
        <v>12432</v>
      </c>
      <c r="B5142" s="458"/>
      <c r="C5142" s="266"/>
      <c r="D5142" s="266"/>
      <c r="E5142" s="266"/>
      <c r="F5142" s="266"/>
      <c r="G5142" s="266"/>
      <c r="H5142" s="266"/>
      <c r="I5142" s="266"/>
      <c r="J5142" s="266"/>
      <c r="K5142" s="266"/>
      <c r="L5142" s="261" t="s">
        <v>12430</v>
      </c>
      <c r="M5142" s="261"/>
      <c r="N5142" s="261"/>
      <c r="O5142" s="458"/>
      <c r="P5142" s="266"/>
      <c r="Q5142" s="262" t="s">
        <v>12431</v>
      </c>
      <c r="R5142" s="261"/>
      <c r="S5142" s="261"/>
      <c r="T5142" s="261"/>
      <c r="U5142" s="261"/>
      <c r="V5142" s="292"/>
      <c r="X5142" s="458"/>
      <c r="Y5142" s="266"/>
      <c r="Z5142" s="264"/>
      <c r="AA5142" s="264"/>
      <c r="AB5142" s="264"/>
      <c r="AF5142" s="458"/>
      <c r="AG5142" s="266"/>
      <c r="AN5142" s="458"/>
      <c r="AO5142" s="266"/>
      <c r="AV5142" s="266"/>
      <c r="BC5142" s="266"/>
      <c r="BM5142" s="275">
        <v>2</v>
      </c>
      <c r="BN5142" s="275"/>
      <c r="BO5142" s="275"/>
      <c r="BP5142" s="275"/>
      <c r="BQ5142" s="275"/>
      <c r="BR5142" s="275"/>
      <c r="BS5142" s="275"/>
      <c r="BT5142" s="275"/>
      <c r="BU5142" s="275"/>
      <c r="BV5142" s="275"/>
    </row>
    <row r="5143" spans="1:74" s="263" customFormat="1">
      <c r="A5143" s="458" t="s">
        <v>12435</v>
      </c>
      <c r="B5143" s="458"/>
      <c r="C5143" s="266"/>
      <c r="D5143" s="266"/>
      <c r="E5143" s="266"/>
      <c r="F5143" s="266"/>
      <c r="G5143" s="266"/>
      <c r="H5143" s="266"/>
      <c r="I5143" s="266"/>
      <c r="J5143" s="266"/>
      <c r="K5143" s="266"/>
      <c r="L5143" s="261" t="s">
        <v>12433</v>
      </c>
      <c r="M5143" s="261"/>
      <c r="N5143" s="261"/>
      <c r="O5143" s="458"/>
      <c r="P5143" s="266"/>
      <c r="Q5143" s="262" t="s">
        <v>12434</v>
      </c>
      <c r="R5143" s="261"/>
      <c r="S5143" s="261"/>
      <c r="T5143" s="261"/>
      <c r="U5143" s="261"/>
      <c r="V5143" s="292"/>
      <c r="X5143" s="458"/>
      <c r="Y5143" s="266"/>
      <c r="Z5143" s="264"/>
      <c r="AA5143" s="264"/>
      <c r="AB5143" s="264"/>
      <c r="AF5143" s="458"/>
      <c r="AG5143" s="266"/>
      <c r="AN5143" s="458"/>
      <c r="AO5143" s="266"/>
      <c r="AV5143" s="266"/>
      <c r="BC5143" s="266"/>
      <c r="BM5143" s="275">
        <v>2</v>
      </c>
      <c r="BN5143" s="275"/>
      <c r="BO5143" s="275"/>
      <c r="BP5143" s="275"/>
      <c r="BQ5143" s="275"/>
      <c r="BR5143" s="275"/>
      <c r="BS5143" s="275"/>
      <c r="BT5143" s="275"/>
      <c r="BU5143" s="275"/>
      <c r="BV5143" s="275"/>
    </row>
    <row r="5144" spans="1:74" s="263" customFormat="1">
      <c r="A5144" s="458" t="s">
        <v>12438</v>
      </c>
      <c r="B5144" s="458"/>
      <c r="C5144" s="266"/>
      <c r="D5144" s="266"/>
      <c r="E5144" s="266"/>
      <c r="F5144" s="266"/>
      <c r="G5144" s="266"/>
      <c r="H5144" s="266"/>
      <c r="I5144" s="266"/>
      <c r="J5144" s="266"/>
      <c r="K5144" s="266"/>
      <c r="L5144" s="261" t="s">
        <v>12436</v>
      </c>
      <c r="M5144" s="261"/>
      <c r="N5144" s="261"/>
      <c r="O5144" s="458"/>
      <c r="P5144" s="266"/>
      <c r="Q5144" s="262" t="s">
        <v>12437</v>
      </c>
      <c r="R5144" s="261"/>
      <c r="S5144" s="261"/>
      <c r="T5144" s="261"/>
      <c r="U5144" s="261"/>
      <c r="V5144" s="292"/>
      <c r="X5144" s="458"/>
      <c r="Y5144" s="266"/>
      <c r="Z5144" s="264"/>
      <c r="AA5144" s="264"/>
      <c r="AB5144" s="264"/>
      <c r="AF5144" s="458"/>
      <c r="AG5144" s="266"/>
      <c r="AN5144" s="458"/>
      <c r="AO5144" s="266"/>
      <c r="AV5144" s="266"/>
      <c r="BC5144" s="266"/>
      <c r="BM5144" s="275">
        <v>2</v>
      </c>
      <c r="BN5144" s="275"/>
      <c r="BO5144" s="275"/>
      <c r="BP5144" s="275"/>
      <c r="BQ5144" s="275"/>
      <c r="BR5144" s="275"/>
      <c r="BS5144" s="275"/>
      <c r="BT5144" s="275"/>
      <c r="BU5144" s="275"/>
      <c r="BV5144" s="275"/>
    </row>
    <row r="5145" spans="1:74" s="263" customFormat="1">
      <c r="A5145" s="458" t="s">
        <v>12438</v>
      </c>
      <c r="B5145" s="458"/>
      <c r="C5145" s="266"/>
      <c r="D5145" s="266"/>
      <c r="E5145" s="266"/>
      <c r="F5145" s="266"/>
      <c r="G5145" s="266"/>
      <c r="H5145" s="266"/>
      <c r="I5145" s="266"/>
      <c r="J5145" s="266"/>
      <c r="K5145" s="266"/>
      <c r="L5145" s="261" t="s">
        <v>12436</v>
      </c>
      <c r="M5145" s="261"/>
      <c r="N5145" s="261"/>
      <c r="O5145" s="458"/>
      <c r="P5145" s="266"/>
      <c r="Q5145" s="262" t="s">
        <v>12439</v>
      </c>
      <c r="R5145" s="261"/>
      <c r="S5145" s="261"/>
      <c r="T5145" s="261"/>
      <c r="U5145" s="261"/>
      <c r="V5145" s="292"/>
      <c r="X5145" s="458"/>
      <c r="Y5145" s="266"/>
      <c r="Z5145" s="264"/>
      <c r="AA5145" s="264"/>
      <c r="AB5145" s="264"/>
      <c r="AF5145" s="458"/>
      <c r="AG5145" s="266"/>
      <c r="AN5145" s="458"/>
      <c r="AO5145" s="266"/>
      <c r="AV5145" s="266"/>
      <c r="BC5145" s="266"/>
      <c r="BM5145" s="275">
        <v>2</v>
      </c>
      <c r="BN5145" s="275"/>
      <c r="BO5145" s="275"/>
      <c r="BP5145" s="275"/>
      <c r="BQ5145" s="275"/>
      <c r="BR5145" s="275"/>
      <c r="BS5145" s="275"/>
      <c r="BT5145" s="275"/>
      <c r="BU5145" s="275"/>
      <c r="BV5145" s="275"/>
    </row>
    <row r="5146" spans="1:74" s="263" customFormat="1">
      <c r="A5146" s="458" t="s">
        <v>12438</v>
      </c>
      <c r="B5146" s="458"/>
      <c r="C5146" s="266"/>
      <c r="D5146" s="266"/>
      <c r="E5146" s="266"/>
      <c r="F5146" s="266"/>
      <c r="G5146" s="266"/>
      <c r="H5146" s="266"/>
      <c r="I5146" s="266"/>
      <c r="J5146" s="266"/>
      <c r="K5146" s="266"/>
      <c r="L5146" s="261" t="s">
        <v>12436</v>
      </c>
      <c r="M5146" s="261"/>
      <c r="N5146" s="261"/>
      <c r="O5146" s="458"/>
      <c r="P5146" s="266"/>
      <c r="Q5146" s="262" t="s">
        <v>5147</v>
      </c>
      <c r="R5146" s="261"/>
      <c r="S5146" s="261"/>
      <c r="T5146" s="261"/>
      <c r="U5146" s="261"/>
      <c r="V5146" s="292"/>
      <c r="X5146" s="458"/>
      <c r="Y5146" s="266"/>
      <c r="Z5146" s="264"/>
      <c r="AA5146" s="264"/>
      <c r="AB5146" s="264"/>
      <c r="AF5146" s="458"/>
      <c r="AG5146" s="266"/>
      <c r="AN5146" s="458"/>
      <c r="AO5146" s="266"/>
      <c r="AV5146" s="266"/>
      <c r="BC5146" s="266"/>
      <c r="BM5146" s="275">
        <v>2</v>
      </c>
      <c r="BN5146" s="275"/>
      <c r="BO5146" s="275"/>
      <c r="BP5146" s="275"/>
      <c r="BQ5146" s="275"/>
      <c r="BR5146" s="275"/>
      <c r="BS5146" s="275"/>
      <c r="BT5146" s="275"/>
      <c r="BU5146" s="275"/>
      <c r="BV5146" s="275"/>
    </row>
    <row r="5147" spans="1:74" s="263" customFormat="1">
      <c r="A5147" s="458" t="s">
        <v>12442</v>
      </c>
      <c r="B5147" s="458"/>
      <c r="C5147" s="266"/>
      <c r="D5147" s="266"/>
      <c r="E5147" s="266"/>
      <c r="F5147" s="266"/>
      <c r="G5147" s="266"/>
      <c r="H5147" s="266"/>
      <c r="I5147" s="266"/>
      <c r="J5147" s="266"/>
      <c r="K5147" s="266"/>
      <c r="L5147" s="261" t="s">
        <v>12440</v>
      </c>
      <c r="M5147" s="261"/>
      <c r="N5147" s="261"/>
      <c r="O5147" s="458"/>
      <c r="P5147" s="266"/>
      <c r="Q5147" s="262" t="s">
        <v>12441</v>
      </c>
      <c r="R5147" s="261"/>
      <c r="S5147" s="261"/>
      <c r="T5147" s="261"/>
      <c r="U5147" s="261"/>
      <c r="V5147" s="292"/>
      <c r="X5147" s="458"/>
      <c r="Y5147" s="266"/>
      <c r="Z5147" s="264"/>
      <c r="AA5147" s="264"/>
      <c r="AB5147" s="264"/>
      <c r="AF5147" s="458"/>
      <c r="AG5147" s="266"/>
      <c r="AN5147" s="458"/>
      <c r="AO5147" s="266"/>
      <c r="AV5147" s="266"/>
      <c r="BC5147" s="266"/>
      <c r="BM5147" s="275">
        <v>2</v>
      </c>
      <c r="BN5147" s="275"/>
      <c r="BO5147" s="275"/>
      <c r="BP5147" s="275"/>
      <c r="BQ5147" s="275"/>
      <c r="BR5147" s="275"/>
      <c r="BS5147" s="275"/>
      <c r="BT5147" s="275"/>
      <c r="BU5147" s="275"/>
      <c r="BV5147" s="275"/>
    </row>
    <row r="5148" spans="1:74" s="263" customFormat="1">
      <c r="A5148" s="458" t="s">
        <v>12444</v>
      </c>
      <c r="B5148" s="458"/>
      <c r="C5148" s="266"/>
      <c r="D5148" s="266"/>
      <c r="E5148" s="266"/>
      <c r="F5148" s="266"/>
      <c r="G5148" s="266"/>
      <c r="H5148" s="266"/>
      <c r="I5148" s="266"/>
      <c r="J5148" s="266"/>
      <c r="K5148" s="266"/>
      <c r="L5148" s="261" t="s">
        <v>12443</v>
      </c>
      <c r="M5148" s="261"/>
      <c r="N5148" s="261"/>
      <c r="O5148" s="458"/>
      <c r="P5148" s="266"/>
      <c r="Q5148" s="262" t="s">
        <v>12199</v>
      </c>
      <c r="R5148" s="261"/>
      <c r="S5148" s="261"/>
      <c r="T5148" s="261"/>
      <c r="U5148" s="261"/>
      <c r="V5148" s="292"/>
      <c r="X5148" s="458"/>
      <c r="Y5148" s="266"/>
      <c r="Z5148" s="264"/>
      <c r="AA5148" s="264"/>
      <c r="AB5148" s="264"/>
      <c r="AF5148" s="458"/>
      <c r="AG5148" s="266"/>
      <c r="AN5148" s="458"/>
      <c r="AO5148" s="266"/>
      <c r="AV5148" s="266"/>
      <c r="BC5148" s="266"/>
      <c r="BM5148" s="275">
        <v>2</v>
      </c>
      <c r="BN5148" s="275"/>
      <c r="BO5148" s="275"/>
      <c r="BP5148" s="275"/>
      <c r="BQ5148" s="275"/>
      <c r="BR5148" s="275"/>
      <c r="BS5148" s="275"/>
      <c r="BT5148" s="275"/>
      <c r="BU5148" s="275"/>
      <c r="BV5148" s="275"/>
    </row>
    <row r="5149" spans="1:74" s="263" customFormat="1">
      <c r="A5149" s="458" t="s">
        <v>12444</v>
      </c>
      <c r="B5149" s="458"/>
      <c r="C5149" s="266"/>
      <c r="D5149" s="266"/>
      <c r="E5149" s="266"/>
      <c r="F5149" s="266"/>
      <c r="G5149" s="266"/>
      <c r="H5149" s="266"/>
      <c r="I5149" s="266"/>
      <c r="J5149" s="266"/>
      <c r="K5149" s="266"/>
      <c r="L5149" s="261" t="s">
        <v>12443</v>
      </c>
      <c r="M5149" s="261"/>
      <c r="N5149" s="261"/>
      <c r="O5149" s="458"/>
      <c r="P5149" s="266"/>
      <c r="Q5149" s="262" t="s">
        <v>12445</v>
      </c>
      <c r="R5149" s="261"/>
      <c r="S5149" s="261"/>
      <c r="T5149" s="261"/>
      <c r="U5149" s="261"/>
      <c r="V5149" s="292"/>
      <c r="X5149" s="458"/>
      <c r="Y5149" s="266"/>
      <c r="Z5149" s="264"/>
      <c r="AA5149" s="264"/>
      <c r="AB5149" s="264"/>
      <c r="AF5149" s="458"/>
      <c r="AG5149" s="266"/>
      <c r="AN5149" s="458"/>
      <c r="AO5149" s="266"/>
      <c r="AV5149" s="266"/>
      <c r="BC5149" s="266"/>
      <c r="BM5149" s="275">
        <v>2</v>
      </c>
      <c r="BN5149" s="275"/>
      <c r="BO5149" s="275"/>
      <c r="BP5149" s="275"/>
      <c r="BQ5149" s="275"/>
      <c r="BR5149" s="275"/>
      <c r="BS5149" s="275"/>
      <c r="BT5149" s="275"/>
      <c r="BU5149" s="275"/>
      <c r="BV5149" s="275"/>
    </row>
    <row r="5150" spans="1:74" s="263" customFormat="1">
      <c r="A5150" s="458" t="s">
        <v>12448</v>
      </c>
      <c r="B5150" s="458"/>
      <c r="C5150" s="266"/>
      <c r="D5150" s="266"/>
      <c r="E5150" s="266"/>
      <c r="F5150" s="266"/>
      <c r="G5150" s="266"/>
      <c r="H5150" s="266"/>
      <c r="I5150" s="266"/>
      <c r="J5150" s="266"/>
      <c r="K5150" s="266"/>
      <c r="L5150" s="261" t="s">
        <v>12446</v>
      </c>
      <c r="M5150" s="261"/>
      <c r="N5150" s="261"/>
      <c r="O5150" s="458"/>
      <c r="P5150" s="266"/>
      <c r="Q5150" s="262" t="s">
        <v>12447</v>
      </c>
      <c r="R5150" s="261"/>
      <c r="S5150" s="261"/>
      <c r="T5150" s="261"/>
      <c r="U5150" s="261"/>
      <c r="V5150" s="292"/>
      <c r="X5150" s="458"/>
      <c r="Y5150" s="266"/>
      <c r="Z5150" s="264"/>
      <c r="AA5150" s="264"/>
      <c r="AB5150" s="264"/>
      <c r="AF5150" s="458"/>
      <c r="AG5150" s="266"/>
      <c r="AN5150" s="458"/>
      <c r="AO5150" s="266"/>
      <c r="AV5150" s="266"/>
      <c r="BC5150" s="266"/>
      <c r="BM5150" s="275">
        <v>2</v>
      </c>
      <c r="BN5150" s="275"/>
      <c r="BO5150" s="275"/>
      <c r="BP5150" s="275"/>
      <c r="BQ5150" s="275"/>
      <c r="BR5150" s="275"/>
      <c r="BS5150" s="275"/>
      <c r="BT5150" s="275"/>
      <c r="BU5150" s="275"/>
      <c r="BV5150" s="275"/>
    </row>
    <row r="5151" spans="1:74" s="263" customFormat="1">
      <c r="A5151" s="458" t="s">
        <v>8801</v>
      </c>
      <c r="B5151" s="458"/>
      <c r="C5151" s="266"/>
      <c r="D5151" s="266"/>
      <c r="E5151" s="266"/>
      <c r="F5151" s="266"/>
      <c r="G5151" s="266"/>
      <c r="H5151" s="266"/>
      <c r="I5151" s="266"/>
      <c r="J5151" s="266"/>
      <c r="K5151" s="266"/>
      <c r="L5151" s="261" t="s">
        <v>12449</v>
      </c>
      <c r="M5151" s="261"/>
      <c r="N5151" s="261"/>
      <c r="O5151" s="458"/>
      <c r="P5151" s="266"/>
      <c r="Q5151" s="262" t="s">
        <v>8611</v>
      </c>
      <c r="R5151" s="261"/>
      <c r="S5151" s="261"/>
      <c r="T5151" s="261"/>
      <c r="U5151" s="261"/>
      <c r="V5151" s="292"/>
      <c r="X5151" s="458"/>
      <c r="Y5151" s="266"/>
      <c r="Z5151" s="264"/>
      <c r="AA5151" s="264"/>
      <c r="AB5151" s="264"/>
      <c r="AF5151" s="458"/>
      <c r="AG5151" s="266"/>
      <c r="AN5151" s="458"/>
      <c r="AO5151" s="266"/>
      <c r="AV5151" s="266"/>
      <c r="BC5151" s="266"/>
      <c r="BM5151" s="275">
        <v>2</v>
      </c>
      <c r="BN5151" s="275"/>
      <c r="BO5151" s="275"/>
      <c r="BP5151" s="275"/>
      <c r="BQ5151" s="275"/>
      <c r="BR5151" s="275"/>
      <c r="BS5151" s="275"/>
      <c r="BT5151" s="275"/>
      <c r="BU5151" s="275"/>
      <c r="BV5151" s="275"/>
    </row>
    <row r="5152" spans="1:74" s="263" customFormat="1">
      <c r="A5152" s="457"/>
      <c r="B5152" s="457"/>
      <c r="C5152" s="260"/>
      <c r="D5152" s="260"/>
      <c r="E5152" s="260"/>
      <c r="F5152" s="260"/>
      <c r="G5152" s="260"/>
      <c r="H5152" s="260"/>
      <c r="I5152" s="260"/>
      <c r="J5152" s="260"/>
      <c r="K5152" s="260"/>
      <c r="L5152" s="261" t="s">
        <v>12450</v>
      </c>
      <c r="M5152" s="261"/>
      <c r="N5152" s="261"/>
      <c r="O5152" s="457"/>
      <c r="P5152" s="260"/>
      <c r="Q5152" s="262" t="s">
        <v>12451</v>
      </c>
      <c r="R5152" s="261"/>
      <c r="S5152" s="261"/>
      <c r="T5152" s="261"/>
      <c r="U5152" s="261"/>
      <c r="V5152" s="292"/>
      <c r="X5152" s="457"/>
      <c r="Y5152" s="260"/>
      <c r="Z5152" s="264"/>
      <c r="AA5152" s="264"/>
      <c r="AB5152" s="264"/>
      <c r="AF5152" s="457"/>
      <c r="AG5152" s="260"/>
      <c r="AN5152" s="457"/>
      <c r="AO5152" s="260"/>
      <c r="AV5152" s="260"/>
      <c r="BC5152" s="260"/>
      <c r="BM5152" s="275">
        <v>2</v>
      </c>
      <c r="BN5152" s="275"/>
      <c r="BO5152" s="275"/>
      <c r="BP5152" s="275"/>
      <c r="BQ5152" s="275"/>
      <c r="BR5152" s="275"/>
      <c r="BS5152" s="275"/>
      <c r="BT5152" s="275"/>
      <c r="BU5152" s="275"/>
      <c r="BV5152" s="275"/>
    </row>
    <row r="5153" spans="1:74" s="263" customFormat="1">
      <c r="A5153" s="458" t="s">
        <v>12454</v>
      </c>
      <c r="B5153" s="458"/>
      <c r="C5153" s="266"/>
      <c r="D5153" s="266"/>
      <c r="E5153" s="266"/>
      <c r="F5153" s="266"/>
      <c r="G5153" s="266"/>
      <c r="H5153" s="266"/>
      <c r="I5153" s="266"/>
      <c r="J5153" s="266"/>
      <c r="K5153" s="266"/>
      <c r="L5153" s="261" t="s">
        <v>12452</v>
      </c>
      <c r="M5153" s="261"/>
      <c r="N5153" s="261"/>
      <c r="O5153" s="458"/>
      <c r="P5153" s="266"/>
      <c r="Q5153" s="262" t="s">
        <v>12453</v>
      </c>
      <c r="R5153" s="261"/>
      <c r="S5153" s="261"/>
      <c r="T5153" s="261"/>
      <c r="U5153" s="261"/>
      <c r="V5153" s="292"/>
      <c r="X5153" s="458"/>
      <c r="Y5153" s="266"/>
      <c r="Z5153" s="264"/>
      <c r="AA5153" s="264"/>
      <c r="AB5153" s="264"/>
      <c r="AF5153" s="458"/>
      <c r="AG5153" s="266"/>
      <c r="AN5153" s="458"/>
      <c r="AO5153" s="266"/>
      <c r="AV5153" s="266"/>
      <c r="BC5153" s="266"/>
      <c r="BM5153" s="275">
        <v>2</v>
      </c>
      <c r="BN5153" s="275"/>
      <c r="BO5153" s="275"/>
      <c r="BP5153" s="275"/>
      <c r="BQ5153" s="275"/>
      <c r="BR5153" s="275"/>
      <c r="BS5153" s="275"/>
      <c r="BT5153" s="275"/>
      <c r="BU5153" s="275"/>
      <c r="BV5153" s="275"/>
    </row>
    <row r="5154" spans="1:74" s="263" customFormat="1">
      <c r="A5154" s="458" t="s">
        <v>12457</v>
      </c>
      <c r="B5154" s="458"/>
      <c r="C5154" s="266"/>
      <c r="D5154" s="266"/>
      <c r="E5154" s="266"/>
      <c r="F5154" s="266"/>
      <c r="G5154" s="266"/>
      <c r="H5154" s="266"/>
      <c r="I5154" s="266"/>
      <c r="J5154" s="266"/>
      <c r="K5154" s="266"/>
      <c r="L5154" s="261" t="s">
        <v>12455</v>
      </c>
      <c r="M5154" s="261"/>
      <c r="N5154" s="261"/>
      <c r="O5154" s="458"/>
      <c r="P5154" s="266"/>
      <c r="Q5154" s="262" t="s">
        <v>12456</v>
      </c>
      <c r="R5154" s="261"/>
      <c r="S5154" s="261"/>
      <c r="T5154" s="261"/>
      <c r="U5154" s="261"/>
      <c r="V5154" s="292"/>
      <c r="X5154" s="458"/>
      <c r="Y5154" s="266"/>
      <c r="Z5154" s="264"/>
      <c r="AA5154" s="264"/>
      <c r="AB5154" s="264"/>
      <c r="AF5154" s="458"/>
      <c r="AG5154" s="266"/>
      <c r="AN5154" s="458"/>
      <c r="AO5154" s="266"/>
      <c r="AV5154" s="266"/>
      <c r="BC5154" s="266"/>
      <c r="BM5154" s="275">
        <v>2</v>
      </c>
      <c r="BN5154" s="275"/>
      <c r="BO5154" s="275"/>
      <c r="BP5154" s="275"/>
      <c r="BQ5154" s="275"/>
      <c r="BR5154" s="275"/>
      <c r="BS5154" s="275"/>
      <c r="BT5154" s="275"/>
      <c r="BU5154" s="275"/>
      <c r="BV5154" s="275"/>
    </row>
    <row r="5155" spans="1:74" s="263" customFormat="1">
      <c r="A5155" s="458" t="s">
        <v>12457</v>
      </c>
      <c r="B5155" s="458"/>
      <c r="C5155" s="266"/>
      <c r="D5155" s="266"/>
      <c r="E5155" s="266"/>
      <c r="F5155" s="266"/>
      <c r="G5155" s="266"/>
      <c r="H5155" s="266"/>
      <c r="I5155" s="266"/>
      <c r="J5155" s="266"/>
      <c r="K5155" s="266"/>
      <c r="L5155" s="261" t="s">
        <v>12455</v>
      </c>
      <c r="M5155" s="261"/>
      <c r="N5155" s="261"/>
      <c r="O5155" s="458"/>
      <c r="P5155" s="266"/>
      <c r="Q5155" s="262" t="s">
        <v>12458</v>
      </c>
      <c r="R5155" s="261"/>
      <c r="S5155" s="261"/>
      <c r="T5155" s="261"/>
      <c r="U5155" s="261"/>
      <c r="V5155" s="292"/>
      <c r="X5155" s="458"/>
      <c r="Y5155" s="266"/>
      <c r="Z5155" s="264"/>
      <c r="AA5155" s="264"/>
      <c r="AB5155" s="264"/>
      <c r="AF5155" s="458"/>
      <c r="AG5155" s="266"/>
      <c r="AN5155" s="458"/>
      <c r="AO5155" s="266"/>
      <c r="AV5155" s="266"/>
      <c r="BC5155" s="266"/>
      <c r="BM5155" s="275">
        <v>2</v>
      </c>
      <c r="BN5155" s="275"/>
      <c r="BO5155" s="275"/>
      <c r="BP5155" s="275"/>
      <c r="BQ5155" s="275"/>
      <c r="BR5155" s="275"/>
      <c r="BS5155" s="275"/>
      <c r="BT5155" s="275"/>
      <c r="BU5155" s="275"/>
      <c r="BV5155" s="275"/>
    </row>
    <row r="5156" spans="1:74" s="263" customFormat="1">
      <c r="A5156" s="458" t="s">
        <v>12461</v>
      </c>
      <c r="B5156" s="458"/>
      <c r="C5156" s="266"/>
      <c r="D5156" s="266"/>
      <c r="E5156" s="266"/>
      <c r="F5156" s="266"/>
      <c r="G5156" s="266"/>
      <c r="H5156" s="266"/>
      <c r="I5156" s="266"/>
      <c r="J5156" s="266"/>
      <c r="K5156" s="266"/>
      <c r="L5156" s="261" t="s">
        <v>12459</v>
      </c>
      <c r="M5156" s="261"/>
      <c r="N5156" s="261"/>
      <c r="O5156" s="458"/>
      <c r="P5156" s="266"/>
      <c r="Q5156" s="262" t="s">
        <v>12460</v>
      </c>
      <c r="R5156" s="261"/>
      <c r="S5156" s="261"/>
      <c r="T5156" s="261"/>
      <c r="U5156" s="261"/>
      <c r="V5156" s="292"/>
      <c r="X5156" s="458"/>
      <c r="Y5156" s="266"/>
      <c r="Z5156" s="264"/>
      <c r="AA5156" s="264"/>
      <c r="AB5156" s="264"/>
      <c r="AF5156" s="458"/>
      <c r="AG5156" s="266"/>
      <c r="AN5156" s="458"/>
      <c r="AO5156" s="266"/>
      <c r="AV5156" s="266"/>
      <c r="BC5156" s="266"/>
      <c r="BM5156" s="275">
        <v>2</v>
      </c>
      <c r="BN5156" s="275"/>
      <c r="BO5156" s="275"/>
      <c r="BP5156" s="275"/>
      <c r="BQ5156" s="275"/>
      <c r="BR5156" s="275"/>
      <c r="BS5156" s="275"/>
      <c r="BT5156" s="275"/>
      <c r="BU5156" s="275"/>
      <c r="BV5156" s="275"/>
    </row>
    <row r="5157" spans="1:74" s="263" customFormat="1">
      <c r="A5157" s="458" t="s">
        <v>12464</v>
      </c>
      <c r="B5157" s="458"/>
      <c r="C5157" s="266"/>
      <c r="D5157" s="266"/>
      <c r="E5157" s="266"/>
      <c r="F5157" s="266"/>
      <c r="G5157" s="266"/>
      <c r="H5157" s="266"/>
      <c r="I5157" s="266"/>
      <c r="J5157" s="266"/>
      <c r="K5157" s="266"/>
      <c r="L5157" s="261" t="s">
        <v>12462</v>
      </c>
      <c r="M5157" s="261"/>
      <c r="N5157" s="261"/>
      <c r="O5157" s="458"/>
      <c r="P5157" s="266"/>
      <c r="Q5157" s="262" t="s">
        <v>12463</v>
      </c>
      <c r="R5157" s="261"/>
      <c r="S5157" s="261"/>
      <c r="T5157" s="261"/>
      <c r="U5157" s="261"/>
      <c r="V5157" s="292"/>
      <c r="X5157" s="458"/>
      <c r="Y5157" s="266"/>
      <c r="Z5157" s="264"/>
      <c r="AA5157" s="264"/>
      <c r="AB5157" s="264"/>
      <c r="AF5157" s="458"/>
      <c r="AG5157" s="266"/>
      <c r="AN5157" s="458"/>
      <c r="AO5157" s="266"/>
      <c r="AV5157" s="266"/>
      <c r="BC5157" s="266"/>
      <c r="BM5157" s="275">
        <v>2</v>
      </c>
      <c r="BN5157" s="275"/>
      <c r="BO5157" s="275"/>
      <c r="BP5157" s="275"/>
      <c r="BQ5157" s="275"/>
      <c r="BR5157" s="275"/>
      <c r="BS5157" s="275"/>
      <c r="BT5157" s="275"/>
      <c r="BU5157" s="275"/>
      <c r="BV5157" s="275"/>
    </row>
    <row r="5158" spans="1:74" s="263" customFormat="1">
      <c r="A5158" s="458" t="s">
        <v>12467</v>
      </c>
      <c r="B5158" s="458"/>
      <c r="C5158" s="266"/>
      <c r="D5158" s="266"/>
      <c r="E5158" s="266"/>
      <c r="F5158" s="266"/>
      <c r="G5158" s="266"/>
      <c r="H5158" s="266"/>
      <c r="I5158" s="266"/>
      <c r="J5158" s="266"/>
      <c r="K5158" s="266"/>
      <c r="L5158" s="261" t="s">
        <v>12465</v>
      </c>
      <c r="M5158" s="261"/>
      <c r="N5158" s="261"/>
      <c r="O5158" s="458"/>
      <c r="P5158" s="266"/>
      <c r="Q5158" s="262" t="s">
        <v>12466</v>
      </c>
      <c r="R5158" s="261"/>
      <c r="S5158" s="261"/>
      <c r="T5158" s="261"/>
      <c r="U5158" s="261"/>
      <c r="V5158" s="292"/>
      <c r="X5158" s="458"/>
      <c r="Y5158" s="266"/>
      <c r="Z5158" s="264"/>
      <c r="AA5158" s="264"/>
      <c r="AB5158" s="264"/>
      <c r="AF5158" s="458"/>
      <c r="AG5158" s="266"/>
      <c r="AN5158" s="458"/>
      <c r="AO5158" s="266"/>
      <c r="AV5158" s="266"/>
      <c r="BC5158" s="266"/>
      <c r="BM5158" s="275">
        <v>2</v>
      </c>
      <c r="BN5158" s="275"/>
      <c r="BO5158" s="275"/>
      <c r="BP5158" s="275"/>
      <c r="BQ5158" s="275"/>
      <c r="BR5158" s="275"/>
      <c r="BS5158" s="275"/>
      <c r="BT5158" s="275"/>
      <c r="BU5158" s="275"/>
      <c r="BV5158" s="275"/>
    </row>
    <row r="5159" spans="1:74" s="263" customFormat="1">
      <c r="A5159" s="458" t="s">
        <v>12470</v>
      </c>
      <c r="B5159" s="458"/>
      <c r="C5159" s="266"/>
      <c r="D5159" s="266"/>
      <c r="E5159" s="266"/>
      <c r="F5159" s="266"/>
      <c r="G5159" s="266"/>
      <c r="H5159" s="266"/>
      <c r="I5159" s="266"/>
      <c r="J5159" s="266"/>
      <c r="K5159" s="266"/>
      <c r="L5159" s="261" t="s">
        <v>12468</v>
      </c>
      <c r="M5159" s="261"/>
      <c r="N5159" s="261"/>
      <c r="O5159" s="458"/>
      <c r="P5159" s="266"/>
      <c r="Q5159" s="262" t="s">
        <v>12469</v>
      </c>
      <c r="R5159" s="261"/>
      <c r="S5159" s="261"/>
      <c r="T5159" s="261"/>
      <c r="U5159" s="261"/>
      <c r="V5159" s="292"/>
      <c r="X5159" s="458"/>
      <c r="Y5159" s="266"/>
      <c r="Z5159" s="264"/>
      <c r="AA5159" s="264"/>
      <c r="AB5159" s="264"/>
      <c r="AF5159" s="458"/>
      <c r="AG5159" s="266"/>
      <c r="AN5159" s="458"/>
      <c r="AO5159" s="266"/>
      <c r="AV5159" s="266"/>
      <c r="BC5159" s="266"/>
      <c r="BM5159" s="275">
        <v>2</v>
      </c>
      <c r="BN5159" s="275"/>
      <c r="BO5159" s="275"/>
      <c r="BP5159" s="275"/>
      <c r="BQ5159" s="275"/>
      <c r="BR5159" s="275"/>
      <c r="BS5159" s="275"/>
      <c r="BT5159" s="275"/>
      <c r="BU5159" s="275"/>
      <c r="BV5159" s="275"/>
    </row>
    <row r="5160" spans="1:74" s="263" customFormat="1">
      <c r="A5160" s="458" t="s">
        <v>12473</v>
      </c>
      <c r="B5160" s="458"/>
      <c r="C5160" s="266"/>
      <c r="D5160" s="266"/>
      <c r="E5160" s="266"/>
      <c r="F5160" s="266"/>
      <c r="G5160" s="266"/>
      <c r="H5160" s="266"/>
      <c r="I5160" s="266"/>
      <c r="J5160" s="266"/>
      <c r="K5160" s="266"/>
      <c r="L5160" s="261" t="s">
        <v>12471</v>
      </c>
      <c r="M5160" s="261"/>
      <c r="N5160" s="261"/>
      <c r="O5160" s="458"/>
      <c r="P5160" s="266"/>
      <c r="Q5160" s="262" t="s">
        <v>12472</v>
      </c>
      <c r="R5160" s="261"/>
      <c r="S5160" s="261"/>
      <c r="T5160" s="261"/>
      <c r="U5160" s="261"/>
      <c r="V5160" s="292"/>
      <c r="X5160" s="458"/>
      <c r="Y5160" s="266"/>
      <c r="Z5160" s="264"/>
      <c r="AA5160" s="264"/>
      <c r="AB5160" s="264"/>
      <c r="AF5160" s="458"/>
      <c r="AG5160" s="266"/>
      <c r="AN5160" s="458"/>
      <c r="AO5160" s="266"/>
      <c r="AV5160" s="266"/>
      <c r="BC5160" s="266"/>
      <c r="BM5160" s="275">
        <v>2</v>
      </c>
      <c r="BN5160" s="275"/>
      <c r="BO5160" s="275"/>
      <c r="BP5160" s="275"/>
      <c r="BQ5160" s="275"/>
      <c r="BR5160" s="275"/>
      <c r="BS5160" s="275"/>
      <c r="BT5160" s="275"/>
      <c r="BU5160" s="275"/>
      <c r="BV5160" s="275"/>
    </row>
    <row r="5161" spans="1:74" s="263" customFormat="1">
      <c r="A5161" s="458" t="s">
        <v>9229</v>
      </c>
      <c r="B5161" s="458"/>
      <c r="C5161" s="266"/>
      <c r="D5161" s="266"/>
      <c r="E5161" s="266"/>
      <c r="F5161" s="266"/>
      <c r="G5161" s="266"/>
      <c r="H5161" s="266"/>
      <c r="I5161" s="266"/>
      <c r="J5161" s="266"/>
      <c r="K5161" s="266"/>
      <c r="L5161" s="261" t="s">
        <v>9227</v>
      </c>
      <c r="M5161" s="261"/>
      <c r="N5161" s="261"/>
      <c r="O5161" s="458"/>
      <c r="P5161" s="266"/>
      <c r="Q5161" s="262" t="s">
        <v>8611</v>
      </c>
      <c r="R5161" s="261"/>
      <c r="S5161" s="261"/>
      <c r="T5161" s="261"/>
      <c r="U5161" s="261"/>
      <c r="V5161" s="292"/>
      <c r="X5161" s="458"/>
      <c r="Y5161" s="266"/>
      <c r="Z5161" s="264"/>
      <c r="AA5161" s="264"/>
      <c r="AB5161" s="264"/>
      <c r="AF5161" s="458"/>
      <c r="AG5161" s="266"/>
      <c r="AN5161" s="458"/>
      <c r="AO5161" s="266"/>
      <c r="AV5161" s="266"/>
      <c r="BC5161" s="266"/>
      <c r="BM5161" s="275">
        <v>2</v>
      </c>
      <c r="BN5161" s="275"/>
      <c r="BO5161" s="275"/>
      <c r="BP5161" s="275"/>
      <c r="BQ5161" s="275"/>
      <c r="BR5161" s="275"/>
      <c r="BS5161" s="275"/>
      <c r="BT5161" s="275"/>
      <c r="BU5161" s="275"/>
      <c r="BV5161" s="275"/>
    </row>
    <row r="5162" spans="1:74" s="263" customFormat="1">
      <c r="A5162" s="458" t="s">
        <v>12476</v>
      </c>
      <c r="B5162" s="458"/>
      <c r="C5162" s="266"/>
      <c r="D5162" s="266"/>
      <c r="E5162" s="266"/>
      <c r="F5162" s="266"/>
      <c r="G5162" s="266"/>
      <c r="H5162" s="266"/>
      <c r="I5162" s="266"/>
      <c r="J5162" s="266"/>
      <c r="K5162" s="266"/>
      <c r="L5162" s="261" t="s">
        <v>12474</v>
      </c>
      <c r="M5162" s="261"/>
      <c r="N5162" s="261"/>
      <c r="O5162" s="458"/>
      <c r="P5162" s="266"/>
      <c r="Q5162" s="262" t="s">
        <v>12475</v>
      </c>
      <c r="R5162" s="261"/>
      <c r="S5162" s="261"/>
      <c r="T5162" s="261"/>
      <c r="U5162" s="261"/>
      <c r="V5162" s="292"/>
      <c r="X5162" s="458"/>
      <c r="Y5162" s="266"/>
      <c r="Z5162" s="264"/>
      <c r="AA5162" s="264"/>
      <c r="AB5162" s="264"/>
      <c r="AF5162" s="458"/>
      <c r="AG5162" s="266"/>
      <c r="AN5162" s="458"/>
      <c r="AO5162" s="266"/>
      <c r="AV5162" s="266"/>
      <c r="BC5162" s="266"/>
      <c r="BM5162" s="275">
        <v>2</v>
      </c>
      <c r="BN5162" s="275"/>
      <c r="BO5162" s="275"/>
      <c r="BP5162" s="275"/>
      <c r="BQ5162" s="275"/>
      <c r="BR5162" s="275"/>
      <c r="BS5162" s="275"/>
      <c r="BT5162" s="275"/>
      <c r="BU5162" s="275"/>
      <c r="BV5162" s="275"/>
    </row>
    <row r="5163" spans="1:74" s="263" customFormat="1">
      <c r="A5163" s="458" t="s">
        <v>12478</v>
      </c>
      <c r="B5163" s="458"/>
      <c r="C5163" s="266"/>
      <c r="D5163" s="266"/>
      <c r="E5163" s="266"/>
      <c r="F5163" s="266"/>
      <c r="G5163" s="266"/>
      <c r="H5163" s="266"/>
      <c r="I5163" s="266"/>
      <c r="J5163" s="266"/>
      <c r="K5163" s="266"/>
      <c r="L5163" s="261" t="s">
        <v>12477</v>
      </c>
      <c r="M5163" s="261"/>
      <c r="N5163" s="261"/>
      <c r="O5163" s="458"/>
      <c r="P5163" s="266"/>
      <c r="Q5163" s="262" t="s">
        <v>7146</v>
      </c>
      <c r="R5163" s="261"/>
      <c r="S5163" s="261"/>
      <c r="T5163" s="261"/>
      <c r="U5163" s="261"/>
      <c r="V5163" s="292"/>
      <c r="X5163" s="458"/>
      <c r="Y5163" s="266"/>
      <c r="Z5163" s="264"/>
      <c r="AA5163" s="264"/>
      <c r="AB5163" s="264"/>
      <c r="AF5163" s="458"/>
      <c r="AG5163" s="266"/>
      <c r="AN5163" s="458"/>
      <c r="AO5163" s="266"/>
      <c r="AV5163" s="266"/>
      <c r="BC5163" s="266"/>
      <c r="BM5163" s="275">
        <v>2</v>
      </c>
      <c r="BN5163" s="275"/>
      <c r="BO5163" s="275"/>
      <c r="BP5163" s="275"/>
      <c r="BQ5163" s="275"/>
      <c r="BR5163" s="275"/>
      <c r="BS5163" s="275"/>
      <c r="BT5163" s="275"/>
      <c r="BU5163" s="275"/>
      <c r="BV5163" s="275"/>
    </row>
    <row r="5164" spans="1:74" s="263" customFormat="1">
      <c r="A5164" s="458" t="s">
        <v>9241</v>
      </c>
      <c r="B5164" s="458"/>
      <c r="C5164" s="266"/>
      <c r="D5164" s="266"/>
      <c r="E5164" s="266"/>
      <c r="F5164" s="266"/>
      <c r="G5164" s="266"/>
      <c r="H5164" s="266"/>
      <c r="I5164" s="266"/>
      <c r="J5164" s="266"/>
      <c r="K5164" s="266"/>
      <c r="L5164" s="261" t="s">
        <v>9239</v>
      </c>
      <c r="M5164" s="261"/>
      <c r="N5164" s="261"/>
      <c r="O5164" s="458"/>
      <c r="P5164" s="266"/>
      <c r="Q5164" s="262" t="s">
        <v>12479</v>
      </c>
      <c r="R5164" s="261"/>
      <c r="S5164" s="261"/>
      <c r="T5164" s="261"/>
      <c r="U5164" s="261"/>
      <c r="V5164" s="292"/>
      <c r="X5164" s="458"/>
      <c r="Y5164" s="266"/>
      <c r="Z5164" s="264"/>
      <c r="AA5164" s="264"/>
      <c r="AB5164" s="264"/>
      <c r="AF5164" s="458"/>
      <c r="AG5164" s="266"/>
      <c r="AN5164" s="458"/>
      <c r="AO5164" s="266"/>
      <c r="AV5164" s="266"/>
      <c r="BC5164" s="266"/>
      <c r="BM5164" s="275">
        <v>2</v>
      </c>
      <c r="BN5164" s="275"/>
      <c r="BO5164" s="275"/>
      <c r="BP5164" s="275"/>
      <c r="BQ5164" s="275"/>
      <c r="BR5164" s="275"/>
      <c r="BS5164" s="275"/>
      <c r="BT5164" s="275"/>
      <c r="BU5164" s="275"/>
      <c r="BV5164" s="275"/>
    </row>
    <row r="5165" spans="1:74" s="263" customFormat="1">
      <c r="A5165" s="458" t="s">
        <v>9241</v>
      </c>
      <c r="B5165" s="458"/>
      <c r="C5165" s="266"/>
      <c r="D5165" s="266"/>
      <c r="E5165" s="266"/>
      <c r="F5165" s="266"/>
      <c r="G5165" s="266"/>
      <c r="H5165" s="266"/>
      <c r="I5165" s="266"/>
      <c r="J5165" s="266"/>
      <c r="K5165" s="266"/>
      <c r="L5165" s="261" t="s">
        <v>9239</v>
      </c>
      <c r="M5165" s="261"/>
      <c r="N5165" s="261"/>
      <c r="O5165" s="458"/>
      <c r="P5165" s="266"/>
      <c r="Q5165" s="262" t="s">
        <v>5171</v>
      </c>
      <c r="R5165" s="261"/>
      <c r="S5165" s="261"/>
      <c r="T5165" s="261"/>
      <c r="U5165" s="261"/>
      <c r="V5165" s="292"/>
      <c r="X5165" s="458"/>
      <c r="Y5165" s="266"/>
      <c r="Z5165" s="264"/>
      <c r="AA5165" s="264"/>
      <c r="AB5165" s="264"/>
      <c r="AF5165" s="458"/>
      <c r="AG5165" s="266"/>
      <c r="AN5165" s="458"/>
      <c r="AO5165" s="266"/>
      <c r="AV5165" s="266"/>
      <c r="BC5165" s="266"/>
      <c r="BM5165" s="275">
        <v>2</v>
      </c>
      <c r="BN5165" s="275"/>
      <c r="BO5165" s="275"/>
      <c r="BP5165" s="275"/>
      <c r="BQ5165" s="275"/>
      <c r="BR5165" s="275"/>
      <c r="BS5165" s="275"/>
      <c r="BT5165" s="275"/>
      <c r="BU5165" s="275"/>
      <c r="BV5165" s="275"/>
    </row>
    <row r="5166" spans="1:74" s="263" customFormat="1">
      <c r="A5166" s="458" t="s">
        <v>12482</v>
      </c>
      <c r="B5166" s="458"/>
      <c r="C5166" s="266"/>
      <c r="D5166" s="266"/>
      <c r="E5166" s="266"/>
      <c r="F5166" s="266"/>
      <c r="G5166" s="266"/>
      <c r="H5166" s="266"/>
      <c r="I5166" s="266"/>
      <c r="J5166" s="266"/>
      <c r="K5166" s="266"/>
      <c r="L5166" s="261" t="s">
        <v>12480</v>
      </c>
      <c r="M5166" s="261"/>
      <c r="N5166" s="261"/>
      <c r="O5166" s="458"/>
      <c r="P5166" s="266"/>
      <c r="Q5166" s="262" t="s">
        <v>12481</v>
      </c>
      <c r="R5166" s="261"/>
      <c r="S5166" s="261"/>
      <c r="T5166" s="261"/>
      <c r="U5166" s="261"/>
      <c r="V5166" s="292"/>
      <c r="X5166" s="458"/>
      <c r="Y5166" s="266"/>
      <c r="Z5166" s="264"/>
      <c r="AA5166" s="264"/>
      <c r="AB5166" s="264"/>
      <c r="AF5166" s="458"/>
      <c r="AG5166" s="266"/>
      <c r="AN5166" s="458"/>
      <c r="AO5166" s="266"/>
      <c r="AV5166" s="266"/>
      <c r="BC5166" s="266"/>
      <c r="BM5166" s="275">
        <v>2</v>
      </c>
      <c r="BN5166" s="275"/>
      <c r="BO5166" s="275"/>
      <c r="BP5166" s="275"/>
      <c r="BQ5166" s="275"/>
      <c r="BR5166" s="275"/>
      <c r="BS5166" s="275"/>
      <c r="BT5166" s="275"/>
      <c r="BU5166" s="275"/>
      <c r="BV5166" s="275"/>
    </row>
    <row r="5167" spans="1:74" s="263" customFormat="1">
      <c r="A5167" s="458" t="s">
        <v>12482</v>
      </c>
      <c r="B5167" s="458"/>
      <c r="C5167" s="266"/>
      <c r="D5167" s="266"/>
      <c r="E5167" s="266"/>
      <c r="F5167" s="266"/>
      <c r="G5167" s="266"/>
      <c r="H5167" s="266"/>
      <c r="I5167" s="266"/>
      <c r="J5167" s="266"/>
      <c r="K5167" s="266"/>
      <c r="L5167" s="261" t="s">
        <v>12480</v>
      </c>
      <c r="M5167" s="261"/>
      <c r="N5167" s="261"/>
      <c r="O5167" s="458"/>
      <c r="P5167" s="266"/>
      <c r="Q5167" s="262" t="s">
        <v>12483</v>
      </c>
      <c r="R5167" s="261"/>
      <c r="S5167" s="261"/>
      <c r="T5167" s="261"/>
      <c r="U5167" s="261"/>
      <c r="V5167" s="292"/>
      <c r="X5167" s="458"/>
      <c r="Y5167" s="266"/>
      <c r="Z5167" s="264"/>
      <c r="AA5167" s="264"/>
      <c r="AB5167" s="264"/>
      <c r="AF5167" s="458"/>
      <c r="AG5167" s="266"/>
      <c r="AN5167" s="458"/>
      <c r="AO5167" s="266"/>
      <c r="AV5167" s="266"/>
      <c r="BC5167" s="266"/>
      <c r="BM5167" s="275">
        <v>2</v>
      </c>
      <c r="BN5167" s="275"/>
      <c r="BO5167" s="275"/>
      <c r="BP5167" s="275"/>
      <c r="BQ5167" s="275"/>
      <c r="BR5167" s="275"/>
      <c r="BS5167" s="275"/>
      <c r="BT5167" s="275"/>
      <c r="BU5167" s="275"/>
      <c r="BV5167" s="275"/>
    </row>
    <row r="5168" spans="1:74" s="263" customFormat="1">
      <c r="A5168" s="458" t="s">
        <v>9246</v>
      </c>
      <c r="B5168" s="458"/>
      <c r="C5168" s="266"/>
      <c r="D5168" s="266"/>
      <c r="E5168" s="266"/>
      <c r="F5168" s="266"/>
      <c r="G5168" s="266"/>
      <c r="H5168" s="266"/>
      <c r="I5168" s="266"/>
      <c r="J5168" s="266"/>
      <c r="K5168" s="266"/>
      <c r="L5168" s="261" t="s">
        <v>9244</v>
      </c>
      <c r="M5168" s="261"/>
      <c r="N5168" s="261"/>
      <c r="O5168" s="458"/>
      <c r="P5168" s="266"/>
      <c r="Q5168" s="262" t="s">
        <v>12484</v>
      </c>
      <c r="R5168" s="261"/>
      <c r="S5168" s="261"/>
      <c r="T5168" s="261"/>
      <c r="U5168" s="261"/>
      <c r="V5168" s="292"/>
      <c r="X5168" s="458"/>
      <c r="Y5168" s="266"/>
      <c r="Z5168" s="264"/>
      <c r="AA5168" s="264"/>
      <c r="AB5168" s="264"/>
      <c r="AF5168" s="458"/>
      <c r="AG5168" s="266"/>
      <c r="AN5168" s="458"/>
      <c r="AO5168" s="266"/>
      <c r="AV5168" s="266"/>
      <c r="BC5168" s="266"/>
      <c r="BM5168" s="275">
        <v>2</v>
      </c>
      <c r="BN5168" s="275"/>
      <c r="BO5168" s="275"/>
      <c r="BP5168" s="275"/>
      <c r="BQ5168" s="275"/>
      <c r="BR5168" s="275"/>
      <c r="BS5168" s="275"/>
      <c r="BT5168" s="275"/>
      <c r="BU5168" s="275"/>
      <c r="BV5168" s="275"/>
    </row>
    <row r="5169" spans="1:74" s="263" customFormat="1">
      <c r="A5169" s="458" t="s">
        <v>12487</v>
      </c>
      <c r="B5169" s="458"/>
      <c r="C5169" s="266"/>
      <c r="D5169" s="266"/>
      <c r="E5169" s="266"/>
      <c r="F5169" s="266"/>
      <c r="G5169" s="266"/>
      <c r="H5169" s="266"/>
      <c r="I5169" s="266"/>
      <c r="J5169" s="266"/>
      <c r="K5169" s="266"/>
      <c r="L5169" s="261" t="s">
        <v>12485</v>
      </c>
      <c r="M5169" s="261"/>
      <c r="N5169" s="261"/>
      <c r="O5169" s="458"/>
      <c r="P5169" s="266"/>
      <c r="Q5169" s="262" t="s">
        <v>12486</v>
      </c>
      <c r="R5169" s="261"/>
      <c r="S5169" s="261"/>
      <c r="T5169" s="261"/>
      <c r="U5169" s="261"/>
      <c r="V5169" s="292"/>
      <c r="X5169" s="458"/>
      <c r="Y5169" s="266"/>
      <c r="Z5169" s="264"/>
      <c r="AA5169" s="264"/>
      <c r="AB5169" s="264"/>
      <c r="AF5169" s="458"/>
      <c r="AG5169" s="266"/>
      <c r="AN5169" s="458"/>
      <c r="AO5169" s="266"/>
      <c r="AV5169" s="266"/>
      <c r="BC5169" s="266"/>
      <c r="BM5169" s="275">
        <v>2</v>
      </c>
      <c r="BN5169" s="275"/>
      <c r="BO5169" s="275"/>
      <c r="BP5169" s="275"/>
      <c r="BQ5169" s="275"/>
      <c r="BR5169" s="275"/>
      <c r="BS5169" s="275"/>
      <c r="BT5169" s="275"/>
      <c r="BU5169" s="275"/>
      <c r="BV5169" s="275"/>
    </row>
    <row r="5170" spans="1:74" s="263" customFormat="1">
      <c r="A5170" s="458" t="s">
        <v>12490</v>
      </c>
      <c r="B5170" s="458"/>
      <c r="C5170" s="266"/>
      <c r="D5170" s="266"/>
      <c r="E5170" s="266"/>
      <c r="F5170" s="266"/>
      <c r="G5170" s="266"/>
      <c r="H5170" s="266"/>
      <c r="I5170" s="266"/>
      <c r="J5170" s="266"/>
      <c r="K5170" s="266"/>
      <c r="L5170" s="261" t="s">
        <v>12488</v>
      </c>
      <c r="M5170" s="261"/>
      <c r="N5170" s="261"/>
      <c r="O5170" s="458"/>
      <c r="P5170" s="266"/>
      <c r="Q5170" s="262" t="s">
        <v>12489</v>
      </c>
      <c r="R5170" s="261"/>
      <c r="S5170" s="261"/>
      <c r="T5170" s="261"/>
      <c r="U5170" s="261"/>
      <c r="V5170" s="292"/>
      <c r="X5170" s="458"/>
      <c r="Y5170" s="266"/>
      <c r="Z5170" s="264"/>
      <c r="AA5170" s="264"/>
      <c r="AB5170" s="264"/>
      <c r="AF5170" s="458"/>
      <c r="AG5170" s="266"/>
      <c r="AN5170" s="458"/>
      <c r="AO5170" s="266"/>
      <c r="AV5170" s="266"/>
      <c r="BC5170" s="266"/>
      <c r="BM5170" s="275">
        <v>2</v>
      </c>
      <c r="BN5170" s="275"/>
      <c r="BO5170" s="275"/>
      <c r="BP5170" s="275"/>
      <c r="BQ5170" s="275"/>
      <c r="BR5170" s="275"/>
      <c r="BS5170" s="275"/>
      <c r="BT5170" s="275"/>
      <c r="BU5170" s="275"/>
      <c r="BV5170" s="275"/>
    </row>
    <row r="5171" spans="1:74" s="263" customFormat="1">
      <c r="A5171" s="458" t="s">
        <v>9249</v>
      </c>
      <c r="B5171" s="458"/>
      <c r="C5171" s="266"/>
      <c r="D5171" s="266"/>
      <c r="E5171" s="266"/>
      <c r="F5171" s="266"/>
      <c r="G5171" s="266"/>
      <c r="H5171" s="266"/>
      <c r="I5171" s="266"/>
      <c r="J5171" s="266"/>
      <c r="K5171" s="266"/>
      <c r="L5171" s="261" t="s">
        <v>9247</v>
      </c>
      <c r="M5171" s="261"/>
      <c r="N5171" s="261"/>
      <c r="O5171" s="458"/>
      <c r="P5171" s="266"/>
      <c r="Q5171" s="262" t="s">
        <v>12491</v>
      </c>
      <c r="R5171" s="261"/>
      <c r="S5171" s="261"/>
      <c r="T5171" s="261"/>
      <c r="U5171" s="261"/>
      <c r="V5171" s="292"/>
      <c r="X5171" s="458"/>
      <c r="Y5171" s="266"/>
      <c r="Z5171" s="264"/>
      <c r="AA5171" s="264"/>
      <c r="AB5171" s="264"/>
      <c r="AF5171" s="458"/>
      <c r="AG5171" s="266"/>
      <c r="AN5171" s="458"/>
      <c r="AO5171" s="266"/>
      <c r="AV5171" s="266"/>
      <c r="BC5171" s="266"/>
      <c r="BM5171" s="275">
        <v>2</v>
      </c>
      <c r="BN5171" s="275"/>
      <c r="BO5171" s="275"/>
      <c r="BP5171" s="275"/>
      <c r="BQ5171" s="275"/>
      <c r="BR5171" s="275"/>
      <c r="BS5171" s="275"/>
      <c r="BT5171" s="275"/>
      <c r="BU5171" s="275"/>
      <c r="BV5171" s="275"/>
    </row>
    <row r="5172" spans="1:74" s="263" customFormat="1">
      <c r="A5172" s="458" t="s">
        <v>12494</v>
      </c>
      <c r="B5172" s="458"/>
      <c r="C5172" s="266"/>
      <c r="D5172" s="266"/>
      <c r="E5172" s="266"/>
      <c r="F5172" s="266"/>
      <c r="G5172" s="266"/>
      <c r="H5172" s="266"/>
      <c r="I5172" s="266"/>
      <c r="J5172" s="266"/>
      <c r="K5172" s="266"/>
      <c r="L5172" s="261" t="s">
        <v>12492</v>
      </c>
      <c r="M5172" s="261"/>
      <c r="N5172" s="261"/>
      <c r="O5172" s="458"/>
      <c r="P5172" s="266"/>
      <c r="Q5172" s="262" t="s">
        <v>12493</v>
      </c>
      <c r="R5172" s="261"/>
      <c r="S5172" s="261"/>
      <c r="T5172" s="261"/>
      <c r="U5172" s="261"/>
      <c r="V5172" s="292"/>
      <c r="X5172" s="458"/>
      <c r="Y5172" s="266"/>
      <c r="Z5172" s="264"/>
      <c r="AA5172" s="264"/>
      <c r="AB5172" s="264"/>
      <c r="AF5172" s="458"/>
      <c r="AG5172" s="266"/>
      <c r="AN5172" s="458"/>
      <c r="AO5172" s="266"/>
      <c r="AV5172" s="266"/>
      <c r="BC5172" s="266"/>
      <c r="BM5172" s="275">
        <v>2</v>
      </c>
      <c r="BN5172" s="275"/>
      <c r="BO5172" s="275"/>
      <c r="BP5172" s="275"/>
      <c r="BQ5172" s="275"/>
      <c r="BR5172" s="275"/>
      <c r="BS5172" s="275"/>
      <c r="BT5172" s="275"/>
      <c r="BU5172" s="275"/>
      <c r="BV5172" s="275"/>
    </row>
    <row r="5173" spans="1:74" s="263" customFormat="1">
      <c r="A5173" s="458" t="s">
        <v>12497</v>
      </c>
      <c r="B5173" s="458"/>
      <c r="C5173" s="266"/>
      <c r="D5173" s="266"/>
      <c r="E5173" s="266"/>
      <c r="F5173" s="266"/>
      <c r="G5173" s="266"/>
      <c r="H5173" s="266"/>
      <c r="I5173" s="266"/>
      <c r="J5173" s="266"/>
      <c r="K5173" s="266"/>
      <c r="L5173" s="261" t="s">
        <v>12495</v>
      </c>
      <c r="M5173" s="261"/>
      <c r="N5173" s="261"/>
      <c r="O5173" s="458"/>
      <c r="P5173" s="266"/>
      <c r="Q5173" s="262" t="s">
        <v>12496</v>
      </c>
      <c r="R5173" s="261"/>
      <c r="S5173" s="261"/>
      <c r="T5173" s="261"/>
      <c r="U5173" s="261"/>
      <c r="V5173" s="292"/>
      <c r="X5173" s="458"/>
      <c r="Y5173" s="266"/>
      <c r="Z5173" s="264"/>
      <c r="AA5173" s="264"/>
      <c r="AB5173" s="264"/>
      <c r="AF5173" s="458"/>
      <c r="AG5173" s="266"/>
      <c r="AN5173" s="458"/>
      <c r="AO5173" s="266"/>
      <c r="AV5173" s="266"/>
      <c r="BC5173" s="266"/>
      <c r="BM5173" s="275">
        <v>2</v>
      </c>
      <c r="BN5173" s="275"/>
      <c r="BO5173" s="275"/>
      <c r="BP5173" s="275"/>
      <c r="BQ5173" s="275"/>
      <c r="BR5173" s="275"/>
      <c r="BS5173" s="275"/>
      <c r="BT5173" s="275"/>
      <c r="BU5173" s="275"/>
      <c r="BV5173" s="275"/>
    </row>
    <row r="5174" spans="1:74" s="263" customFormat="1">
      <c r="A5174" s="458" t="s">
        <v>12500</v>
      </c>
      <c r="B5174" s="458"/>
      <c r="C5174" s="266"/>
      <c r="D5174" s="266"/>
      <c r="E5174" s="266"/>
      <c r="F5174" s="266"/>
      <c r="G5174" s="266"/>
      <c r="H5174" s="266"/>
      <c r="I5174" s="266"/>
      <c r="J5174" s="266"/>
      <c r="K5174" s="266"/>
      <c r="L5174" s="261" t="s">
        <v>12498</v>
      </c>
      <c r="M5174" s="261"/>
      <c r="N5174" s="261"/>
      <c r="O5174" s="458"/>
      <c r="P5174" s="266"/>
      <c r="Q5174" s="262" t="s">
        <v>12499</v>
      </c>
      <c r="R5174" s="261"/>
      <c r="S5174" s="261"/>
      <c r="T5174" s="261"/>
      <c r="U5174" s="261"/>
      <c r="V5174" s="292"/>
      <c r="X5174" s="458"/>
      <c r="Y5174" s="266"/>
      <c r="Z5174" s="264"/>
      <c r="AA5174" s="264"/>
      <c r="AB5174" s="264"/>
      <c r="AF5174" s="458"/>
      <c r="AG5174" s="266"/>
      <c r="AN5174" s="458"/>
      <c r="AO5174" s="266"/>
      <c r="AV5174" s="266"/>
      <c r="BC5174" s="266"/>
      <c r="BM5174" s="275">
        <v>2</v>
      </c>
      <c r="BN5174" s="275"/>
      <c r="BO5174" s="275"/>
      <c r="BP5174" s="275"/>
      <c r="BQ5174" s="275"/>
      <c r="BR5174" s="275"/>
      <c r="BS5174" s="275"/>
      <c r="BT5174" s="275"/>
      <c r="BU5174" s="275"/>
      <c r="BV5174" s="275"/>
    </row>
    <row r="5175" spans="1:74" s="263" customFormat="1">
      <c r="A5175" s="458" t="s">
        <v>12500</v>
      </c>
      <c r="B5175" s="458"/>
      <c r="C5175" s="266"/>
      <c r="D5175" s="266"/>
      <c r="E5175" s="266"/>
      <c r="F5175" s="266"/>
      <c r="G5175" s="266"/>
      <c r="H5175" s="266"/>
      <c r="I5175" s="266"/>
      <c r="J5175" s="266"/>
      <c r="K5175" s="266"/>
      <c r="L5175" s="261" t="s">
        <v>12498</v>
      </c>
      <c r="M5175" s="261"/>
      <c r="N5175" s="261"/>
      <c r="O5175" s="458"/>
      <c r="P5175" s="266"/>
      <c r="Q5175" s="262" t="s">
        <v>12501</v>
      </c>
      <c r="R5175" s="261"/>
      <c r="S5175" s="261"/>
      <c r="T5175" s="261"/>
      <c r="U5175" s="261"/>
      <c r="V5175" s="292"/>
      <c r="X5175" s="458"/>
      <c r="Y5175" s="266"/>
      <c r="Z5175" s="264"/>
      <c r="AA5175" s="264"/>
      <c r="AB5175" s="264"/>
      <c r="AF5175" s="458"/>
      <c r="AG5175" s="266"/>
      <c r="AN5175" s="458"/>
      <c r="AO5175" s="266"/>
      <c r="AV5175" s="266"/>
      <c r="BC5175" s="266"/>
      <c r="BM5175" s="275">
        <v>2</v>
      </c>
      <c r="BN5175" s="275"/>
      <c r="BO5175" s="275"/>
      <c r="BP5175" s="275"/>
      <c r="BQ5175" s="275"/>
      <c r="BR5175" s="275"/>
      <c r="BS5175" s="275"/>
      <c r="BT5175" s="275"/>
      <c r="BU5175" s="275"/>
      <c r="BV5175" s="275"/>
    </row>
    <row r="5176" spans="1:74" s="263" customFormat="1">
      <c r="A5176" s="458" t="s">
        <v>12504</v>
      </c>
      <c r="B5176" s="458"/>
      <c r="C5176" s="266"/>
      <c r="D5176" s="266"/>
      <c r="E5176" s="266"/>
      <c r="F5176" s="266"/>
      <c r="G5176" s="266"/>
      <c r="H5176" s="266"/>
      <c r="I5176" s="266"/>
      <c r="J5176" s="266"/>
      <c r="K5176" s="266"/>
      <c r="L5176" s="261" t="s">
        <v>12502</v>
      </c>
      <c r="M5176" s="261"/>
      <c r="N5176" s="261"/>
      <c r="O5176" s="458"/>
      <c r="P5176" s="266"/>
      <c r="Q5176" s="262" t="s">
        <v>12503</v>
      </c>
      <c r="R5176" s="261"/>
      <c r="S5176" s="261"/>
      <c r="T5176" s="261"/>
      <c r="U5176" s="261"/>
      <c r="V5176" s="292"/>
      <c r="X5176" s="458"/>
      <c r="Y5176" s="266"/>
      <c r="Z5176" s="264"/>
      <c r="AA5176" s="264"/>
      <c r="AB5176" s="264"/>
      <c r="AF5176" s="458"/>
      <c r="AG5176" s="266"/>
      <c r="AN5176" s="458"/>
      <c r="AO5176" s="266"/>
      <c r="AV5176" s="266"/>
      <c r="BC5176" s="266"/>
      <c r="BM5176" s="275">
        <v>2</v>
      </c>
      <c r="BN5176" s="275"/>
      <c r="BO5176" s="275"/>
      <c r="BP5176" s="275"/>
      <c r="BQ5176" s="275"/>
      <c r="BR5176" s="275"/>
      <c r="BS5176" s="275"/>
      <c r="BT5176" s="275"/>
      <c r="BU5176" s="275"/>
      <c r="BV5176" s="275"/>
    </row>
    <row r="5177" spans="1:74" s="263" customFormat="1">
      <c r="A5177" s="458" t="s">
        <v>12507</v>
      </c>
      <c r="B5177" s="458"/>
      <c r="C5177" s="266"/>
      <c r="D5177" s="266"/>
      <c r="E5177" s="266"/>
      <c r="F5177" s="266"/>
      <c r="G5177" s="266"/>
      <c r="H5177" s="266"/>
      <c r="I5177" s="266"/>
      <c r="J5177" s="266"/>
      <c r="K5177" s="266"/>
      <c r="L5177" s="261" t="s">
        <v>12505</v>
      </c>
      <c r="M5177" s="261"/>
      <c r="N5177" s="261"/>
      <c r="O5177" s="458"/>
      <c r="P5177" s="266"/>
      <c r="Q5177" s="262" t="s">
        <v>12506</v>
      </c>
      <c r="R5177" s="261"/>
      <c r="S5177" s="261"/>
      <c r="T5177" s="261"/>
      <c r="U5177" s="261"/>
      <c r="V5177" s="292"/>
      <c r="X5177" s="458"/>
      <c r="Y5177" s="266"/>
      <c r="Z5177" s="264"/>
      <c r="AA5177" s="264"/>
      <c r="AB5177" s="264"/>
      <c r="AF5177" s="458"/>
      <c r="AG5177" s="266"/>
      <c r="AN5177" s="458"/>
      <c r="AO5177" s="266"/>
      <c r="AV5177" s="266"/>
      <c r="BC5177" s="266"/>
      <c r="BM5177" s="275">
        <v>2</v>
      </c>
      <c r="BN5177" s="275"/>
      <c r="BO5177" s="275"/>
      <c r="BP5177" s="275"/>
      <c r="BQ5177" s="275"/>
      <c r="BR5177" s="275"/>
      <c r="BS5177" s="275"/>
      <c r="BT5177" s="275"/>
      <c r="BU5177" s="275"/>
      <c r="BV5177" s="275"/>
    </row>
    <row r="5178" spans="1:74" s="263" customFormat="1">
      <c r="A5178" s="458" t="s">
        <v>12510</v>
      </c>
      <c r="B5178" s="458"/>
      <c r="C5178" s="266"/>
      <c r="D5178" s="266"/>
      <c r="E5178" s="266"/>
      <c r="F5178" s="266"/>
      <c r="G5178" s="266"/>
      <c r="H5178" s="266"/>
      <c r="I5178" s="266"/>
      <c r="J5178" s="266"/>
      <c r="K5178" s="266"/>
      <c r="L5178" s="261" t="s">
        <v>12508</v>
      </c>
      <c r="M5178" s="261"/>
      <c r="N5178" s="261"/>
      <c r="O5178" s="458"/>
      <c r="P5178" s="266"/>
      <c r="Q5178" s="262" t="s">
        <v>12509</v>
      </c>
      <c r="R5178" s="261"/>
      <c r="S5178" s="261"/>
      <c r="T5178" s="261"/>
      <c r="U5178" s="261"/>
      <c r="V5178" s="292"/>
      <c r="X5178" s="458"/>
      <c r="Y5178" s="266"/>
      <c r="Z5178" s="264"/>
      <c r="AA5178" s="264"/>
      <c r="AB5178" s="264"/>
      <c r="AF5178" s="458"/>
      <c r="AG5178" s="266"/>
      <c r="AN5178" s="458"/>
      <c r="AO5178" s="266"/>
      <c r="AV5178" s="266"/>
      <c r="BC5178" s="266"/>
      <c r="BM5178" s="275">
        <v>2</v>
      </c>
      <c r="BN5178" s="275"/>
      <c r="BO5178" s="275"/>
      <c r="BP5178" s="275"/>
      <c r="BQ5178" s="275"/>
      <c r="BR5178" s="275"/>
      <c r="BS5178" s="275"/>
      <c r="BT5178" s="275"/>
      <c r="BU5178" s="275"/>
      <c r="BV5178" s="275"/>
    </row>
    <row r="5179" spans="1:74" s="263" customFormat="1">
      <c r="A5179" s="458" t="s">
        <v>5822</v>
      </c>
      <c r="B5179" s="458"/>
      <c r="C5179" s="266"/>
      <c r="D5179" s="266"/>
      <c r="E5179" s="266"/>
      <c r="F5179" s="266"/>
      <c r="G5179" s="266"/>
      <c r="H5179" s="266"/>
      <c r="I5179" s="266"/>
      <c r="J5179" s="266"/>
      <c r="K5179" s="266"/>
      <c r="L5179" s="261" t="s">
        <v>5820</v>
      </c>
      <c r="M5179" s="261"/>
      <c r="N5179" s="261"/>
      <c r="O5179" s="458"/>
      <c r="P5179" s="266"/>
      <c r="Q5179" s="262" t="s">
        <v>5904</v>
      </c>
      <c r="R5179" s="261"/>
      <c r="S5179" s="261"/>
      <c r="T5179" s="261"/>
      <c r="U5179" s="261"/>
      <c r="V5179" s="292"/>
      <c r="X5179" s="458"/>
      <c r="Y5179" s="266"/>
      <c r="Z5179" s="264"/>
      <c r="AA5179" s="264"/>
      <c r="AB5179" s="264"/>
      <c r="AF5179" s="458"/>
      <c r="AG5179" s="266"/>
      <c r="AN5179" s="458"/>
      <c r="AO5179" s="266"/>
      <c r="AV5179" s="266"/>
      <c r="BC5179" s="266"/>
      <c r="BM5179" s="275">
        <v>2</v>
      </c>
      <c r="BN5179" s="275"/>
      <c r="BO5179" s="275"/>
      <c r="BP5179" s="275"/>
      <c r="BQ5179" s="275"/>
      <c r="BR5179" s="275"/>
      <c r="BS5179" s="275"/>
      <c r="BT5179" s="275"/>
      <c r="BU5179" s="275"/>
      <c r="BV5179" s="275"/>
    </row>
    <row r="5180" spans="1:74" s="263" customFormat="1">
      <c r="A5180" s="458" t="s">
        <v>12513</v>
      </c>
      <c r="B5180" s="458"/>
      <c r="C5180" s="266"/>
      <c r="D5180" s="266"/>
      <c r="E5180" s="266"/>
      <c r="F5180" s="266"/>
      <c r="G5180" s="266"/>
      <c r="H5180" s="266"/>
      <c r="I5180" s="266"/>
      <c r="J5180" s="266"/>
      <c r="K5180" s="266"/>
      <c r="L5180" s="261" t="s">
        <v>12511</v>
      </c>
      <c r="M5180" s="261"/>
      <c r="N5180" s="261"/>
      <c r="O5180" s="458"/>
      <c r="P5180" s="266"/>
      <c r="Q5180" s="262" t="s">
        <v>12512</v>
      </c>
      <c r="R5180" s="261"/>
      <c r="S5180" s="261"/>
      <c r="T5180" s="261"/>
      <c r="U5180" s="261"/>
      <c r="V5180" s="292"/>
      <c r="X5180" s="458"/>
      <c r="Y5180" s="266"/>
      <c r="Z5180" s="264"/>
      <c r="AA5180" s="264"/>
      <c r="AB5180" s="264"/>
      <c r="AF5180" s="458"/>
      <c r="AG5180" s="266"/>
      <c r="AN5180" s="458"/>
      <c r="AO5180" s="266"/>
      <c r="AV5180" s="266"/>
      <c r="BC5180" s="266"/>
      <c r="BM5180" s="275">
        <v>2</v>
      </c>
      <c r="BN5180" s="275"/>
      <c r="BO5180" s="275"/>
      <c r="BP5180" s="275"/>
      <c r="BQ5180" s="275"/>
      <c r="BR5180" s="275"/>
      <c r="BS5180" s="275"/>
      <c r="BT5180" s="275"/>
      <c r="BU5180" s="275"/>
      <c r="BV5180" s="275"/>
    </row>
    <row r="5181" spans="1:74" s="263" customFormat="1">
      <c r="A5181" s="458" t="s">
        <v>12515</v>
      </c>
      <c r="B5181" s="458"/>
      <c r="C5181" s="266"/>
      <c r="D5181" s="266"/>
      <c r="E5181" s="266"/>
      <c r="F5181" s="266"/>
      <c r="G5181" s="266"/>
      <c r="H5181" s="266"/>
      <c r="I5181" s="266"/>
      <c r="J5181" s="266"/>
      <c r="K5181" s="266"/>
      <c r="L5181" s="261" t="s">
        <v>12514</v>
      </c>
      <c r="M5181" s="261"/>
      <c r="N5181" s="261"/>
      <c r="O5181" s="458"/>
      <c r="P5181" s="266"/>
      <c r="Q5181" s="262" t="s">
        <v>8719</v>
      </c>
      <c r="R5181" s="261"/>
      <c r="S5181" s="261"/>
      <c r="T5181" s="261"/>
      <c r="U5181" s="261"/>
      <c r="V5181" s="292"/>
      <c r="X5181" s="458"/>
      <c r="Y5181" s="266"/>
      <c r="Z5181" s="264"/>
      <c r="AA5181" s="264"/>
      <c r="AB5181" s="264"/>
      <c r="AF5181" s="458"/>
      <c r="AG5181" s="266"/>
      <c r="AN5181" s="458"/>
      <c r="AO5181" s="266"/>
      <c r="AV5181" s="266"/>
      <c r="BC5181" s="266"/>
      <c r="BM5181" s="275">
        <v>2</v>
      </c>
      <c r="BN5181" s="275"/>
      <c r="BO5181" s="275"/>
      <c r="BP5181" s="275"/>
      <c r="BQ5181" s="275"/>
      <c r="BR5181" s="275"/>
      <c r="BS5181" s="275"/>
      <c r="BT5181" s="275"/>
      <c r="BU5181" s="275"/>
      <c r="BV5181" s="275"/>
    </row>
    <row r="5182" spans="1:74" s="263" customFormat="1">
      <c r="A5182" s="458" t="s">
        <v>5719</v>
      </c>
      <c r="B5182" s="458"/>
      <c r="C5182" s="266"/>
      <c r="D5182" s="266"/>
      <c r="E5182" s="266"/>
      <c r="F5182" s="266"/>
      <c r="G5182" s="266"/>
      <c r="H5182" s="266"/>
      <c r="I5182" s="266"/>
      <c r="J5182" s="266"/>
      <c r="K5182" s="266"/>
      <c r="L5182" s="261" t="s">
        <v>12516</v>
      </c>
      <c r="M5182" s="261"/>
      <c r="N5182" s="261"/>
      <c r="O5182" s="458"/>
      <c r="P5182" s="266"/>
      <c r="Q5182" s="262" t="s">
        <v>6913</v>
      </c>
      <c r="R5182" s="261"/>
      <c r="S5182" s="261"/>
      <c r="T5182" s="261"/>
      <c r="U5182" s="261"/>
      <c r="V5182" s="292"/>
      <c r="X5182" s="458"/>
      <c r="Y5182" s="266"/>
      <c r="Z5182" s="264"/>
      <c r="AA5182" s="264"/>
      <c r="AB5182" s="264"/>
      <c r="AF5182" s="458"/>
      <c r="AG5182" s="266"/>
      <c r="AN5182" s="458"/>
      <c r="AO5182" s="266"/>
      <c r="AV5182" s="266"/>
      <c r="BC5182" s="266"/>
      <c r="BM5182" s="275">
        <v>2</v>
      </c>
      <c r="BN5182" s="275"/>
      <c r="BO5182" s="275"/>
      <c r="BP5182" s="275"/>
      <c r="BQ5182" s="275"/>
      <c r="BR5182" s="275"/>
      <c r="BS5182" s="275"/>
      <c r="BT5182" s="275"/>
      <c r="BU5182" s="275"/>
      <c r="BV5182" s="275"/>
    </row>
    <row r="5183" spans="1:74" s="263" customFormat="1">
      <c r="A5183" s="458" t="s">
        <v>12518</v>
      </c>
      <c r="B5183" s="458"/>
      <c r="C5183" s="266"/>
      <c r="D5183" s="266"/>
      <c r="E5183" s="266"/>
      <c r="F5183" s="266"/>
      <c r="G5183" s="266"/>
      <c r="H5183" s="266"/>
      <c r="I5183" s="266"/>
      <c r="J5183" s="266"/>
      <c r="K5183" s="266"/>
      <c r="L5183" s="261" t="s">
        <v>12517</v>
      </c>
      <c r="M5183" s="261"/>
      <c r="N5183" s="261"/>
      <c r="O5183" s="458"/>
      <c r="P5183" s="266"/>
      <c r="Q5183" s="262" t="s">
        <v>5718</v>
      </c>
      <c r="R5183" s="261"/>
      <c r="S5183" s="261"/>
      <c r="T5183" s="261"/>
      <c r="U5183" s="261"/>
      <c r="V5183" s="292"/>
      <c r="X5183" s="458"/>
      <c r="Y5183" s="266"/>
      <c r="Z5183" s="264"/>
      <c r="AA5183" s="264"/>
      <c r="AB5183" s="264"/>
      <c r="AF5183" s="458"/>
      <c r="AG5183" s="266"/>
      <c r="AN5183" s="458"/>
      <c r="AO5183" s="266"/>
      <c r="AV5183" s="266"/>
      <c r="BC5183" s="266"/>
      <c r="BM5183" s="275">
        <v>2</v>
      </c>
      <c r="BN5183" s="275"/>
      <c r="BO5183" s="275"/>
      <c r="BP5183" s="275"/>
      <c r="BQ5183" s="275"/>
      <c r="BR5183" s="275"/>
      <c r="BS5183" s="275"/>
      <c r="BT5183" s="275"/>
      <c r="BU5183" s="275"/>
      <c r="BV5183" s="275"/>
    </row>
    <row r="5184" spans="1:74" s="263" customFormat="1">
      <c r="A5184" s="458" t="s">
        <v>12521</v>
      </c>
      <c r="B5184" s="458"/>
      <c r="C5184" s="266"/>
      <c r="D5184" s="266"/>
      <c r="E5184" s="266"/>
      <c r="F5184" s="266"/>
      <c r="G5184" s="266"/>
      <c r="H5184" s="266"/>
      <c r="I5184" s="266"/>
      <c r="J5184" s="266"/>
      <c r="K5184" s="266"/>
      <c r="L5184" s="261" t="s">
        <v>12519</v>
      </c>
      <c r="M5184" s="261"/>
      <c r="N5184" s="261"/>
      <c r="O5184" s="458"/>
      <c r="P5184" s="266"/>
      <c r="Q5184" s="262" t="s">
        <v>12520</v>
      </c>
      <c r="R5184" s="261"/>
      <c r="S5184" s="261"/>
      <c r="T5184" s="261"/>
      <c r="U5184" s="261"/>
      <c r="V5184" s="292"/>
      <c r="X5184" s="458"/>
      <c r="Y5184" s="266"/>
      <c r="Z5184" s="264"/>
      <c r="AA5184" s="264"/>
      <c r="AB5184" s="264"/>
      <c r="AF5184" s="458"/>
      <c r="AG5184" s="266"/>
      <c r="AN5184" s="458"/>
      <c r="AO5184" s="266"/>
      <c r="AV5184" s="266"/>
      <c r="BC5184" s="266"/>
      <c r="BM5184" s="275">
        <v>2</v>
      </c>
      <c r="BN5184" s="275"/>
      <c r="BO5184" s="275"/>
      <c r="BP5184" s="275"/>
      <c r="BQ5184" s="275"/>
      <c r="BR5184" s="275"/>
      <c r="BS5184" s="275"/>
      <c r="BT5184" s="275"/>
      <c r="BU5184" s="275"/>
      <c r="BV5184" s="275"/>
    </row>
    <row r="5185" spans="1:74" s="263" customFormat="1">
      <c r="A5185" s="458" t="s">
        <v>12524</v>
      </c>
      <c r="B5185" s="458"/>
      <c r="C5185" s="266"/>
      <c r="D5185" s="266"/>
      <c r="E5185" s="266"/>
      <c r="F5185" s="266"/>
      <c r="G5185" s="266"/>
      <c r="H5185" s="266"/>
      <c r="I5185" s="266"/>
      <c r="J5185" s="266"/>
      <c r="K5185" s="266"/>
      <c r="L5185" s="261" t="s">
        <v>12522</v>
      </c>
      <c r="M5185" s="261"/>
      <c r="N5185" s="261"/>
      <c r="O5185" s="458"/>
      <c r="P5185" s="266"/>
      <c r="Q5185" s="262" t="s">
        <v>12523</v>
      </c>
      <c r="R5185" s="261"/>
      <c r="S5185" s="261"/>
      <c r="T5185" s="261"/>
      <c r="U5185" s="261"/>
      <c r="V5185" s="292"/>
      <c r="X5185" s="458"/>
      <c r="Y5185" s="266"/>
      <c r="Z5185" s="264"/>
      <c r="AA5185" s="264"/>
      <c r="AB5185" s="264"/>
      <c r="AF5185" s="458"/>
      <c r="AG5185" s="266"/>
      <c r="AN5185" s="458"/>
      <c r="AO5185" s="266"/>
      <c r="AV5185" s="266"/>
      <c r="BC5185" s="266"/>
      <c r="BM5185" s="275">
        <v>2</v>
      </c>
      <c r="BN5185" s="275"/>
      <c r="BO5185" s="275"/>
      <c r="BP5185" s="275"/>
      <c r="BQ5185" s="275"/>
      <c r="BR5185" s="275"/>
      <c r="BS5185" s="275"/>
      <c r="BT5185" s="275"/>
      <c r="BU5185" s="275"/>
      <c r="BV5185" s="275"/>
    </row>
    <row r="5186" spans="1:74" s="263" customFormat="1">
      <c r="A5186" s="458" t="s">
        <v>12526</v>
      </c>
      <c r="B5186" s="458"/>
      <c r="C5186" s="266"/>
      <c r="D5186" s="266"/>
      <c r="E5186" s="266"/>
      <c r="F5186" s="266"/>
      <c r="G5186" s="266"/>
      <c r="H5186" s="266"/>
      <c r="I5186" s="266"/>
      <c r="J5186" s="266"/>
      <c r="K5186" s="266"/>
      <c r="L5186" s="261" t="s">
        <v>12525</v>
      </c>
      <c r="M5186" s="261"/>
      <c r="N5186" s="261"/>
      <c r="O5186" s="458"/>
      <c r="P5186" s="266"/>
      <c r="Q5186" s="262" t="s">
        <v>5718</v>
      </c>
      <c r="R5186" s="261"/>
      <c r="S5186" s="261"/>
      <c r="T5186" s="261"/>
      <c r="U5186" s="261"/>
      <c r="V5186" s="292"/>
      <c r="X5186" s="458"/>
      <c r="Y5186" s="266"/>
      <c r="Z5186" s="264"/>
      <c r="AA5186" s="264"/>
      <c r="AB5186" s="264"/>
      <c r="AF5186" s="458"/>
      <c r="AG5186" s="266"/>
      <c r="AN5186" s="458"/>
      <c r="AO5186" s="266"/>
      <c r="AV5186" s="266"/>
      <c r="BC5186" s="266"/>
      <c r="BM5186" s="275">
        <v>2</v>
      </c>
      <c r="BN5186" s="275"/>
      <c r="BO5186" s="275"/>
      <c r="BP5186" s="275"/>
      <c r="BQ5186" s="275"/>
      <c r="BR5186" s="275"/>
      <c r="BS5186" s="275"/>
      <c r="BT5186" s="275"/>
      <c r="BU5186" s="275"/>
      <c r="BV5186" s="275"/>
    </row>
    <row r="5187" spans="1:74" s="263" customFormat="1">
      <c r="A5187" s="458" t="s">
        <v>12529</v>
      </c>
      <c r="B5187" s="458"/>
      <c r="C5187" s="266"/>
      <c r="D5187" s="266"/>
      <c r="E5187" s="266"/>
      <c r="F5187" s="266"/>
      <c r="G5187" s="266"/>
      <c r="H5187" s="266"/>
      <c r="I5187" s="266"/>
      <c r="J5187" s="266"/>
      <c r="K5187" s="266"/>
      <c r="L5187" s="261" t="s">
        <v>12527</v>
      </c>
      <c r="M5187" s="261"/>
      <c r="N5187" s="261"/>
      <c r="O5187" s="458"/>
      <c r="P5187" s="266"/>
      <c r="Q5187" s="262" t="s">
        <v>12528</v>
      </c>
      <c r="R5187" s="261"/>
      <c r="S5187" s="261"/>
      <c r="T5187" s="261"/>
      <c r="U5187" s="261"/>
      <c r="V5187" s="292"/>
      <c r="X5187" s="458"/>
      <c r="Y5187" s="266"/>
      <c r="Z5187" s="264"/>
      <c r="AA5187" s="264"/>
      <c r="AB5187" s="264"/>
      <c r="AF5187" s="458"/>
      <c r="AG5187" s="266"/>
      <c r="AN5187" s="458"/>
      <c r="AO5187" s="266"/>
      <c r="AV5187" s="266"/>
      <c r="BC5187" s="266"/>
      <c r="BM5187" s="275">
        <v>2</v>
      </c>
      <c r="BN5187" s="275"/>
      <c r="BO5187" s="275"/>
      <c r="BP5187" s="275"/>
      <c r="BQ5187" s="275"/>
      <c r="BR5187" s="275"/>
      <c r="BS5187" s="275"/>
      <c r="BT5187" s="275"/>
      <c r="BU5187" s="275"/>
      <c r="BV5187" s="275"/>
    </row>
    <row r="5188" spans="1:74" s="263" customFormat="1">
      <c r="A5188" s="458" t="s">
        <v>12532</v>
      </c>
      <c r="B5188" s="458"/>
      <c r="C5188" s="266"/>
      <c r="D5188" s="266"/>
      <c r="E5188" s="266"/>
      <c r="F5188" s="266"/>
      <c r="G5188" s="266"/>
      <c r="H5188" s="266"/>
      <c r="I5188" s="266"/>
      <c r="J5188" s="266"/>
      <c r="K5188" s="266"/>
      <c r="L5188" s="261" t="s">
        <v>12530</v>
      </c>
      <c r="M5188" s="261"/>
      <c r="N5188" s="261"/>
      <c r="O5188" s="458"/>
      <c r="P5188" s="266"/>
      <c r="Q5188" s="262" t="s">
        <v>12531</v>
      </c>
      <c r="R5188" s="261"/>
      <c r="S5188" s="261"/>
      <c r="T5188" s="261"/>
      <c r="U5188" s="261"/>
      <c r="V5188" s="292"/>
      <c r="X5188" s="458"/>
      <c r="Y5188" s="266"/>
      <c r="Z5188" s="264"/>
      <c r="AA5188" s="264"/>
      <c r="AB5188" s="264"/>
      <c r="AF5188" s="458"/>
      <c r="AG5188" s="266"/>
      <c r="AN5188" s="458"/>
      <c r="AO5188" s="266"/>
      <c r="AV5188" s="266"/>
      <c r="BC5188" s="266"/>
      <c r="BM5188" s="275">
        <v>2</v>
      </c>
      <c r="BN5188" s="275"/>
      <c r="BO5188" s="275"/>
      <c r="BP5188" s="275"/>
      <c r="BQ5188" s="275"/>
      <c r="BR5188" s="275"/>
      <c r="BS5188" s="275"/>
      <c r="BT5188" s="275"/>
      <c r="BU5188" s="275"/>
      <c r="BV5188" s="275"/>
    </row>
    <row r="5189" spans="1:74" s="263" customFormat="1">
      <c r="A5189" s="458" t="s">
        <v>12534</v>
      </c>
      <c r="B5189" s="458"/>
      <c r="C5189" s="266"/>
      <c r="D5189" s="266"/>
      <c r="E5189" s="266"/>
      <c r="F5189" s="266"/>
      <c r="G5189" s="266"/>
      <c r="H5189" s="266"/>
      <c r="I5189" s="266"/>
      <c r="J5189" s="266"/>
      <c r="K5189" s="266"/>
      <c r="L5189" s="261" t="s">
        <v>12533</v>
      </c>
      <c r="M5189" s="261"/>
      <c r="N5189" s="261"/>
      <c r="O5189" s="458"/>
      <c r="P5189" s="266"/>
      <c r="Q5189" s="262" t="s">
        <v>7705</v>
      </c>
      <c r="R5189" s="261"/>
      <c r="S5189" s="261"/>
      <c r="T5189" s="261"/>
      <c r="U5189" s="261"/>
      <c r="V5189" s="292"/>
      <c r="X5189" s="458"/>
      <c r="Y5189" s="266"/>
      <c r="Z5189" s="264"/>
      <c r="AA5189" s="264"/>
      <c r="AB5189" s="264"/>
      <c r="AF5189" s="458"/>
      <c r="AG5189" s="266"/>
      <c r="AN5189" s="458"/>
      <c r="AO5189" s="266"/>
      <c r="AV5189" s="266"/>
      <c r="BC5189" s="266"/>
      <c r="BM5189" s="275">
        <v>2</v>
      </c>
      <c r="BN5189" s="275"/>
      <c r="BO5189" s="275"/>
      <c r="BP5189" s="275"/>
      <c r="BQ5189" s="275"/>
      <c r="BR5189" s="275"/>
      <c r="BS5189" s="275"/>
      <c r="BT5189" s="275"/>
      <c r="BU5189" s="275"/>
      <c r="BV5189" s="275"/>
    </row>
    <row r="5190" spans="1:74" s="263" customFormat="1">
      <c r="A5190" s="458" t="s">
        <v>12537</v>
      </c>
      <c r="B5190" s="458"/>
      <c r="C5190" s="266"/>
      <c r="D5190" s="266"/>
      <c r="E5190" s="266"/>
      <c r="F5190" s="266"/>
      <c r="G5190" s="266"/>
      <c r="H5190" s="266"/>
      <c r="I5190" s="266"/>
      <c r="J5190" s="266"/>
      <c r="K5190" s="266"/>
      <c r="L5190" s="261" t="s">
        <v>12535</v>
      </c>
      <c r="M5190" s="261"/>
      <c r="N5190" s="261"/>
      <c r="O5190" s="458"/>
      <c r="P5190" s="266"/>
      <c r="Q5190" s="262" t="s">
        <v>12536</v>
      </c>
      <c r="R5190" s="261"/>
      <c r="S5190" s="261"/>
      <c r="T5190" s="261"/>
      <c r="U5190" s="261"/>
      <c r="V5190" s="292"/>
      <c r="X5190" s="458"/>
      <c r="Y5190" s="266"/>
      <c r="Z5190" s="264"/>
      <c r="AA5190" s="264"/>
      <c r="AB5190" s="264"/>
      <c r="AF5190" s="458"/>
      <c r="AG5190" s="266"/>
      <c r="AN5190" s="458"/>
      <c r="AO5190" s="266"/>
      <c r="AV5190" s="266"/>
      <c r="BC5190" s="266"/>
      <c r="BM5190" s="275">
        <v>2</v>
      </c>
      <c r="BN5190" s="275"/>
      <c r="BO5190" s="275"/>
      <c r="BP5190" s="275"/>
      <c r="BQ5190" s="275"/>
      <c r="BR5190" s="275"/>
      <c r="BS5190" s="275"/>
      <c r="BT5190" s="275"/>
      <c r="BU5190" s="275"/>
      <c r="BV5190" s="275"/>
    </row>
    <row r="5191" spans="1:74" s="263" customFormat="1">
      <c r="A5191" s="458" t="s">
        <v>12540</v>
      </c>
      <c r="B5191" s="458"/>
      <c r="C5191" s="266"/>
      <c r="D5191" s="266"/>
      <c r="E5191" s="266"/>
      <c r="F5191" s="266"/>
      <c r="G5191" s="266"/>
      <c r="H5191" s="266"/>
      <c r="I5191" s="266"/>
      <c r="J5191" s="266"/>
      <c r="K5191" s="266"/>
      <c r="L5191" s="261" t="s">
        <v>12538</v>
      </c>
      <c r="M5191" s="261"/>
      <c r="N5191" s="261"/>
      <c r="O5191" s="458"/>
      <c r="P5191" s="266"/>
      <c r="Q5191" s="262" t="s">
        <v>12539</v>
      </c>
      <c r="R5191" s="261"/>
      <c r="S5191" s="261"/>
      <c r="T5191" s="261"/>
      <c r="U5191" s="261"/>
      <c r="V5191" s="292"/>
      <c r="X5191" s="458"/>
      <c r="Y5191" s="266"/>
      <c r="Z5191" s="264"/>
      <c r="AA5191" s="264"/>
      <c r="AB5191" s="264"/>
      <c r="AC5191" s="264"/>
      <c r="AF5191" s="458"/>
      <c r="AG5191" s="266"/>
      <c r="AN5191" s="458"/>
      <c r="AO5191" s="266"/>
      <c r="AV5191" s="266"/>
      <c r="BC5191" s="266"/>
      <c r="BM5191" s="275">
        <v>2</v>
      </c>
      <c r="BN5191" s="275"/>
      <c r="BO5191" s="275"/>
      <c r="BP5191" s="275"/>
      <c r="BQ5191" s="275"/>
      <c r="BR5191" s="275"/>
      <c r="BS5191" s="275"/>
      <c r="BT5191" s="275"/>
      <c r="BU5191" s="275"/>
      <c r="BV5191" s="275"/>
    </row>
    <row r="5192" spans="1:74" s="263" customFormat="1">
      <c r="A5192" s="458" t="s">
        <v>12542</v>
      </c>
      <c r="B5192" s="458"/>
      <c r="C5192" s="266"/>
      <c r="D5192" s="266"/>
      <c r="E5192" s="266"/>
      <c r="F5192" s="266"/>
      <c r="G5192" s="266"/>
      <c r="H5192" s="266"/>
      <c r="I5192" s="266"/>
      <c r="J5192" s="266"/>
      <c r="K5192" s="266"/>
      <c r="L5192" s="261" t="s">
        <v>12541</v>
      </c>
      <c r="M5192" s="261"/>
      <c r="N5192" s="261"/>
      <c r="O5192" s="458"/>
      <c r="P5192" s="266"/>
      <c r="Q5192" s="262" t="s">
        <v>9429</v>
      </c>
      <c r="R5192" s="261"/>
      <c r="S5192" s="261"/>
      <c r="T5192" s="261"/>
      <c r="U5192" s="261"/>
      <c r="V5192" s="292"/>
      <c r="X5192" s="458"/>
      <c r="Y5192" s="266"/>
      <c r="Z5192" s="264"/>
      <c r="AA5192" s="264"/>
      <c r="AB5192" s="264"/>
      <c r="AF5192" s="458"/>
      <c r="AG5192" s="266"/>
      <c r="AN5192" s="458"/>
      <c r="AO5192" s="266"/>
      <c r="AV5192" s="266"/>
      <c r="BC5192" s="266"/>
      <c r="BM5192" s="275">
        <v>2</v>
      </c>
      <c r="BN5192" s="275"/>
      <c r="BO5192" s="275"/>
      <c r="BP5192" s="275"/>
      <c r="BQ5192" s="275"/>
      <c r="BR5192" s="275"/>
      <c r="BS5192" s="275"/>
      <c r="BT5192" s="275"/>
      <c r="BU5192" s="275"/>
      <c r="BV5192" s="275"/>
    </row>
    <row r="5193" spans="1:74" s="263" customFormat="1">
      <c r="A5193" s="458" t="s">
        <v>12544</v>
      </c>
      <c r="B5193" s="458"/>
      <c r="C5193" s="266"/>
      <c r="D5193" s="266"/>
      <c r="E5193" s="266"/>
      <c r="F5193" s="266"/>
      <c r="G5193" s="266"/>
      <c r="H5193" s="266"/>
      <c r="I5193" s="266"/>
      <c r="J5193" s="266"/>
      <c r="K5193" s="266"/>
      <c r="L5193" s="261" t="s">
        <v>12543</v>
      </c>
      <c r="M5193" s="261"/>
      <c r="N5193" s="261"/>
      <c r="O5193" s="458"/>
      <c r="P5193" s="266"/>
      <c r="Q5193" s="262" t="s">
        <v>6322</v>
      </c>
      <c r="R5193" s="261"/>
      <c r="S5193" s="261"/>
      <c r="T5193" s="261"/>
      <c r="U5193" s="261"/>
      <c r="V5193" s="292"/>
      <c r="X5193" s="458"/>
      <c r="Y5193" s="266"/>
      <c r="Z5193" s="264"/>
      <c r="AA5193" s="264"/>
      <c r="AB5193" s="264"/>
      <c r="AF5193" s="458"/>
      <c r="AG5193" s="266"/>
      <c r="AN5193" s="458"/>
      <c r="AO5193" s="266"/>
      <c r="AV5193" s="266"/>
      <c r="BC5193" s="266"/>
      <c r="BM5193" s="275">
        <v>2</v>
      </c>
      <c r="BN5193" s="275"/>
      <c r="BO5193" s="275"/>
      <c r="BP5193" s="275"/>
      <c r="BQ5193" s="275"/>
      <c r="BR5193" s="275"/>
      <c r="BS5193" s="275"/>
      <c r="BT5193" s="275"/>
      <c r="BU5193" s="275"/>
      <c r="BV5193" s="275"/>
    </row>
    <row r="5194" spans="1:74" s="263" customFormat="1">
      <c r="A5194" s="458" t="s">
        <v>12544</v>
      </c>
      <c r="B5194" s="458"/>
      <c r="C5194" s="266"/>
      <c r="D5194" s="266"/>
      <c r="E5194" s="266"/>
      <c r="F5194" s="266"/>
      <c r="G5194" s="266"/>
      <c r="H5194" s="266"/>
      <c r="I5194" s="266"/>
      <c r="J5194" s="266"/>
      <c r="K5194" s="266"/>
      <c r="L5194" s="261" t="s">
        <v>12543</v>
      </c>
      <c r="M5194" s="261"/>
      <c r="N5194" s="261"/>
      <c r="O5194" s="458"/>
      <c r="P5194" s="266"/>
      <c r="Q5194" s="262" t="s">
        <v>12545</v>
      </c>
      <c r="R5194" s="261"/>
      <c r="S5194" s="261"/>
      <c r="T5194" s="261"/>
      <c r="U5194" s="261"/>
      <c r="V5194" s="292"/>
      <c r="X5194" s="458"/>
      <c r="Y5194" s="266"/>
      <c r="Z5194" s="264"/>
      <c r="AA5194" s="264"/>
      <c r="AB5194" s="264"/>
      <c r="AF5194" s="458"/>
      <c r="AG5194" s="266"/>
      <c r="AN5194" s="458"/>
      <c r="AO5194" s="266"/>
      <c r="AV5194" s="266"/>
      <c r="BC5194" s="266"/>
      <c r="BM5194" s="275">
        <v>2</v>
      </c>
      <c r="BN5194" s="275"/>
      <c r="BO5194" s="275"/>
      <c r="BP5194" s="275"/>
      <c r="BQ5194" s="275"/>
      <c r="BR5194" s="275"/>
      <c r="BS5194" s="275"/>
      <c r="BT5194" s="275"/>
      <c r="BU5194" s="275"/>
      <c r="BV5194" s="275"/>
    </row>
    <row r="5195" spans="1:74" s="263" customFormat="1">
      <c r="A5195" s="458" t="s">
        <v>12544</v>
      </c>
      <c r="B5195" s="458"/>
      <c r="C5195" s="266"/>
      <c r="D5195" s="266"/>
      <c r="E5195" s="266"/>
      <c r="F5195" s="266"/>
      <c r="G5195" s="266"/>
      <c r="H5195" s="266"/>
      <c r="I5195" s="266"/>
      <c r="J5195" s="266"/>
      <c r="K5195" s="266"/>
      <c r="L5195" s="261" t="s">
        <v>12543</v>
      </c>
      <c r="M5195" s="261"/>
      <c r="N5195" s="261"/>
      <c r="O5195" s="458"/>
      <c r="P5195" s="266"/>
      <c r="Q5195" s="262" t="s">
        <v>5183</v>
      </c>
      <c r="R5195" s="261"/>
      <c r="S5195" s="261"/>
      <c r="T5195" s="261"/>
      <c r="U5195" s="261"/>
      <c r="V5195" s="292"/>
      <c r="X5195" s="458"/>
      <c r="Y5195" s="266"/>
      <c r="Z5195" s="264"/>
      <c r="AA5195" s="264"/>
      <c r="AB5195" s="264"/>
      <c r="AF5195" s="458"/>
      <c r="AG5195" s="266"/>
      <c r="AN5195" s="458"/>
      <c r="AO5195" s="266"/>
      <c r="AV5195" s="266"/>
      <c r="BC5195" s="266"/>
      <c r="BM5195" s="275">
        <v>2</v>
      </c>
      <c r="BN5195" s="275"/>
      <c r="BO5195" s="275"/>
      <c r="BP5195" s="275"/>
      <c r="BQ5195" s="275"/>
      <c r="BR5195" s="275"/>
      <c r="BS5195" s="275"/>
      <c r="BT5195" s="275"/>
      <c r="BU5195" s="275"/>
      <c r="BV5195" s="275"/>
    </row>
    <row r="5196" spans="1:74" s="263" customFormat="1">
      <c r="A5196" s="458" t="s">
        <v>5312</v>
      </c>
      <c r="B5196" s="458"/>
      <c r="C5196" s="266"/>
      <c r="D5196" s="266"/>
      <c r="E5196" s="266"/>
      <c r="F5196" s="266"/>
      <c r="G5196" s="266"/>
      <c r="H5196" s="266"/>
      <c r="I5196" s="266"/>
      <c r="J5196" s="266"/>
      <c r="K5196" s="266"/>
      <c r="L5196" s="261" t="s">
        <v>12546</v>
      </c>
      <c r="M5196" s="261"/>
      <c r="N5196" s="261"/>
      <c r="O5196" s="458"/>
      <c r="P5196" s="266"/>
      <c r="Q5196" s="262" t="s">
        <v>5311</v>
      </c>
      <c r="R5196" s="261"/>
      <c r="S5196" s="261"/>
      <c r="T5196" s="261"/>
      <c r="U5196" s="261"/>
      <c r="V5196" s="292"/>
      <c r="X5196" s="458"/>
      <c r="Y5196" s="266"/>
      <c r="Z5196" s="264"/>
      <c r="AA5196" s="264"/>
      <c r="AB5196" s="264"/>
      <c r="AF5196" s="458"/>
      <c r="AG5196" s="266"/>
      <c r="AN5196" s="458"/>
      <c r="AO5196" s="266"/>
      <c r="AV5196" s="266"/>
      <c r="BC5196" s="266"/>
      <c r="BM5196" s="275">
        <v>2</v>
      </c>
      <c r="BN5196" s="275"/>
      <c r="BO5196" s="275"/>
      <c r="BP5196" s="275"/>
      <c r="BQ5196" s="275"/>
      <c r="BR5196" s="275"/>
      <c r="BS5196" s="275"/>
      <c r="BT5196" s="275"/>
      <c r="BU5196" s="275"/>
      <c r="BV5196" s="275"/>
    </row>
    <row r="5197" spans="1:74" s="263" customFormat="1">
      <c r="A5197" s="458" t="s">
        <v>5312</v>
      </c>
      <c r="B5197" s="458"/>
      <c r="C5197" s="266"/>
      <c r="D5197" s="266"/>
      <c r="E5197" s="266"/>
      <c r="F5197" s="266"/>
      <c r="G5197" s="266"/>
      <c r="H5197" s="266"/>
      <c r="I5197" s="266"/>
      <c r="J5197" s="266"/>
      <c r="K5197" s="266"/>
      <c r="L5197" s="261" t="s">
        <v>12546</v>
      </c>
      <c r="M5197" s="261"/>
      <c r="N5197" s="261"/>
      <c r="O5197" s="458"/>
      <c r="P5197" s="266"/>
      <c r="Q5197" s="262" t="s">
        <v>5532</v>
      </c>
      <c r="R5197" s="261"/>
      <c r="S5197" s="261"/>
      <c r="T5197" s="261"/>
      <c r="U5197" s="261"/>
      <c r="V5197" s="292"/>
      <c r="X5197" s="458"/>
      <c r="Y5197" s="266"/>
      <c r="Z5197" s="264"/>
      <c r="AA5197" s="264"/>
      <c r="AB5197" s="264"/>
      <c r="AF5197" s="458"/>
      <c r="AG5197" s="266"/>
      <c r="AN5197" s="458"/>
      <c r="AO5197" s="266"/>
      <c r="AV5197" s="266"/>
      <c r="BC5197" s="266"/>
      <c r="BM5197" s="275">
        <v>2</v>
      </c>
      <c r="BN5197" s="275"/>
      <c r="BO5197" s="275"/>
      <c r="BP5197" s="275"/>
      <c r="BQ5197" s="275"/>
      <c r="BR5197" s="275"/>
      <c r="BS5197" s="275"/>
      <c r="BT5197" s="275"/>
      <c r="BU5197" s="275"/>
      <c r="BV5197" s="275"/>
    </row>
    <row r="5198" spans="1:74" s="263" customFormat="1">
      <c r="A5198" s="458" t="s">
        <v>12548</v>
      </c>
      <c r="B5198" s="458"/>
      <c r="C5198" s="266"/>
      <c r="D5198" s="266"/>
      <c r="E5198" s="266"/>
      <c r="F5198" s="266"/>
      <c r="G5198" s="266"/>
      <c r="H5198" s="266"/>
      <c r="I5198" s="266"/>
      <c r="J5198" s="266"/>
      <c r="K5198" s="266"/>
      <c r="L5198" s="261" t="s">
        <v>12547</v>
      </c>
      <c r="M5198" s="261"/>
      <c r="N5198" s="261"/>
      <c r="O5198" s="458"/>
      <c r="P5198" s="266"/>
      <c r="Q5198" s="262" t="s">
        <v>5718</v>
      </c>
      <c r="R5198" s="261"/>
      <c r="S5198" s="261"/>
      <c r="T5198" s="261"/>
      <c r="U5198" s="261"/>
      <c r="V5198" s="292"/>
      <c r="X5198" s="458"/>
      <c r="Y5198" s="266"/>
      <c r="Z5198" s="264"/>
      <c r="AA5198" s="264"/>
      <c r="AB5198" s="264"/>
      <c r="AF5198" s="458"/>
      <c r="AG5198" s="266"/>
      <c r="AN5198" s="458"/>
      <c r="AO5198" s="266"/>
      <c r="AV5198" s="266"/>
      <c r="BC5198" s="266"/>
      <c r="BM5198" s="275">
        <v>2</v>
      </c>
      <c r="BN5198" s="275"/>
      <c r="BO5198" s="275"/>
      <c r="BP5198" s="275"/>
      <c r="BQ5198" s="275"/>
      <c r="BR5198" s="275"/>
      <c r="BS5198" s="275"/>
      <c r="BT5198" s="275"/>
      <c r="BU5198" s="275"/>
      <c r="BV5198" s="275"/>
    </row>
    <row r="5199" spans="1:74" s="263" customFormat="1">
      <c r="A5199" s="458" t="s">
        <v>12548</v>
      </c>
      <c r="B5199" s="458"/>
      <c r="C5199" s="266"/>
      <c r="D5199" s="266"/>
      <c r="E5199" s="266"/>
      <c r="F5199" s="266"/>
      <c r="G5199" s="266"/>
      <c r="H5199" s="266"/>
      <c r="I5199" s="266"/>
      <c r="J5199" s="266"/>
      <c r="K5199" s="266"/>
      <c r="L5199" s="261" t="s">
        <v>12547</v>
      </c>
      <c r="M5199" s="261"/>
      <c r="N5199" s="261"/>
      <c r="O5199" s="458"/>
      <c r="P5199" s="266"/>
      <c r="Q5199" s="262" t="s">
        <v>9081</v>
      </c>
      <c r="R5199" s="261"/>
      <c r="S5199" s="261"/>
      <c r="T5199" s="261"/>
      <c r="U5199" s="261"/>
      <c r="V5199" s="292"/>
      <c r="X5199" s="458"/>
      <c r="Y5199" s="266"/>
      <c r="Z5199" s="264"/>
      <c r="AA5199" s="264"/>
      <c r="AB5199" s="264"/>
      <c r="AF5199" s="458"/>
      <c r="AG5199" s="266"/>
      <c r="AN5199" s="458"/>
      <c r="AO5199" s="266"/>
      <c r="AV5199" s="266"/>
      <c r="BC5199" s="266"/>
      <c r="BM5199" s="275">
        <v>2</v>
      </c>
      <c r="BN5199" s="275"/>
      <c r="BO5199" s="275"/>
      <c r="BP5199" s="275"/>
      <c r="BQ5199" s="275"/>
      <c r="BR5199" s="275"/>
      <c r="BS5199" s="275"/>
      <c r="BT5199" s="275"/>
      <c r="BU5199" s="275"/>
      <c r="BV5199" s="275"/>
    </row>
    <row r="5200" spans="1:74" s="263" customFormat="1">
      <c r="A5200" s="458" t="s">
        <v>12551</v>
      </c>
      <c r="B5200" s="458"/>
      <c r="C5200" s="266"/>
      <c r="D5200" s="266"/>
      <c r="E5200" s="266"/>
      <c r="F5200" s="266"/>
      <c r="G5200" s="266"/>
      <c r="H5200" s="266"/>
      <c r="I5200" s="266"/>
      <c r="J5200" s="266"/>
      <c r="K5200" s="266"/>
      <c r="L5200" s="261" t="s">
        <v>12549</v>
      </c>
      <c r="M5200" s="261"/>
      <c r="N5200" s="261"/>
      <c r="O5200" s="458"/>
      <c r="P5200" s="266"/>
      <c r="Q5200" s="262" t="s">
        <v>12550</v>
      </c>
      <c r="R5200" s="261"/>
      <c r="S5200" s="261"/>
      <c r="T5200" s="261"/>
      <c r="U5200" s="261"/>
      <c r="V5200" s="292"/>
      <c r="X5200" s="458"/>
      <c r="Y5200" s="266"/>
      <c r="Z5200" s="264"/>
      <c r="AA5200" s="264"/>
      <c r="AB5200" s="264"/>
      <c r="AF5200" s="458"/>
      <c r="AG5200" s="266"/>
      <c r="AN5200" s="458"/>
      <c r="AO5200" s="266"/>
      <c r="AV5200" s="266"/>
      <c r="BC5200" s="266"/>
      <c r="BM5200" s="275">
        <v>2</v>
      </c>
      <c r="BN5200" s="275"/>
      <c r="BO5200" s="275"/>
      <c r="BP5200" s="275"/>
      <c r="BQ5200" s="275"/>
      <c r="BR5200" s="275"/>
      <c r="BS5200" s="275"/>
      <c r="BT5200" s="275"/>
      <c r="BU5200" s="275"/>
      <c r="BV5200" s="275"/>
    </row>
    <row r="5201" spans="1:74" s="263" customFormat="1">
      <c r="A5201" s="458" t="s">
        <v>12551</v>
      </c>
      <c r="B5201" s="458"/>
      <c r="C5201" s="266"/>
      <c r="D5201" s="266"/>
      <c r="E5201" s="266"/>
      <c r="F5201" s="266"/>
      <c r="G5201" s="266"/>
      <c r="H5201" s="266"/>
      <c r="I5201" s="266"/>
      <c r="J5201" s="266"/>
      <c r="K5201" s="266"/>
      <c r="L5201" s="261" t="s">
        <v>12549</v>
      </c>
      <c r="M5201" s="261"/>
      <c r="N5201" s="261"/>
      <c r="O5201" s="458"/>
      <c r="P5201" s="266"/>
      <c r="Q5201" s="262" t="s">
        <v>12552</v>
      </c>
      <c r="R5201" s="261"/>
      <c r="S5201" s="261"/>
      <c r="T5201" s="261"/>
      <c r="U5201" s="261"/>
      <c r="V5201" s="292"/>
      <c r="X5201" s="458"/>
      <c r="Y5201" s="266"/>
      <c r="Z5201" s="264"/>
      <c r="AA5201" s="264"/>
      <c r="AB5201" s="264"/>
      <c r="AF5201" s="458"/>
      <c r="AG5201" s="266"/>
      <c r="AN5201" s="458"/>
      <c r="AO5201" s="266"/>
      <c r="AV5201" s="266"/>
      <c r="BC5201" s="266"/>
      <c r="BM5201" s="275">
        <v>2</v>
      </c>
      <c r="BN5201" s="275"/>
      <c r="BO5201" s="275"/>
      <c r="BP5201" s="275"/>
      <c r="BQ5201" s="275"/>
      <c r="BR5201" s="275"/>
      <c r="BS5201" s="275"/>
      <c r="BT5201" s="275"/>
      <c r="BU5201" s="275"/>
      <c r="BV5201" s="275"/>
    </row>
    <row r="5202" spans="1:74" s="263" customFormat="1">
      <c r="A5202" s="458" t="s">
        <v>12554</v>
      </c>
      <c r="B5202" s="458"/>
      <c r="C5202" s="266"/>
      <c r="D5202" s="266"/>
      <c r="E5202" s="266"/>
      <c r="F5202" s="266"/>
      <c r="G5202" s="266"/>
      <c r="H5202" s="266"/>
      <c r="I5202" s="266"/>
      <c r="J5202" s="266"/>
      <c r="K5202" s="266"/>
      <c r="L5202" s="261" t="s">
        <v>12553</v>
      </c>
      <c r="M5202" s="261"/>
      <c r="N5202" s="261"/>
      <c r="O5202" s="458"/>
      <c r="P5202" s="266"/>
      <c r="Q5202" s="262" t="s">
        <v>8743</v>
      </c>
      <c r="R5202" s="261"/>
      <c r="S5202" s="261"/>
      <c r="T5202" s="261"/>
      <c r="U5202" s="261"/>
      <c r="V5202" s="292"/>
      <c r="X5202" s="458"/>
      <c r="Y5202" s="266"/>
      <c r="Z5202" s="264"/>
      <c r="AA5202" s="264"/>
      <c r="AB5202" s="264"/>
      <c r="AF5202" s="458"/>
      <c r="AG5202" s="266"/>
      <c r="AN5202" s="458"/>
      <c r="AO5202" s="266"/>
      <c r="AV5202" s="266"/>
      <c r="BC5202" s="266"/>
      <c r="BM5202" s="275">
        <v>2</v>
      </c>
      <c r="BN5202" s="275"/>
      <c r="BO5202" s="275"/>
      <c r="BP5202" s="275"/>
      <c r="BQ5202" s="275"/>
      <c r="BR5202" s="275"/>
      <c r="BS5202" s="275"/>
      <c r="BT5202" s="275"/>
      <c r="BU5202" s="275"/>
      <c r="BV5202" s="275"/>
    </row>
    <row r="5203" spans="1:74" s="263" customFormat="1">
      <c r="A5203" s="458" t="s">
        <v>12554</v>
      </c>
      <c r="B5203" s="458"/>
      <c r="C5203" s="266"/>
      <c r="D5203" s="266"/>
      <c r="E5203" s="266"/>
      <c r="F5203" s="266"/>
      <c r="G5203" s="266"/>
      <c r="H5203" s="266"/>
      <c r="I5203" s="266"/>
      <c r="J5203" s="266"/>
      <c r="K5203" s="266"/>
      <c r="L5203" s="261" t="s">
        <v>12553</v>
      </c>
      <c r="M5203" s="261"/>
      <c r="N5203" s="261"/>
      <c r="O5203" s="458"/>
      <c r="P5203" s="266"/>
      <c r="Q5203" s="262" t="s">
        <v>12555</v>
      </c>
      <c r="R5203" s="261"/>
      <c r="S5203" s="261"/>
      <c r="T5203" s="261"/>
      <c r="U5203" s="261"/>
      <c r="V5203" s="292"/>
      <c r="X5203" s="458"/>
      <c r="Y5203" s="266"/>
      <c r="Z5203" s="264"/>
      <c r="AA5203" s="264"/>
      <c r="AB5203" s="264"/>
      <c r="AF5203" s="458"/>
      <c r="AG5203" s="266"/>
      <c r="AN5203" s="458"/>
      <c r="AO5203" s="266"/>
      <c r="AV5203" s="266"/>
      <c r="BC5203" s="266"/>
      <c r="BM5203" s="275">
        <v>2</v>
      </c>
      <c r="BN5203" s="275"/>
      <c r="BO5203" s="275"/>
      <c r="BP5203" s="275"/>
      <c r="BQ5203" s="275"/>
      <c r="BR5203" s="275"/>
      <c r="BS5203" s="275"/>
      <c r="BT5203" s="275"/>
      <c r="BU5203" s="275"/>
      <c r="BV5203" s="275"/>
    </row>
    <row r="5204" spans="1:74" s="263" customFormat="1">
      <c r="A5204" s="458" t="s">
        <v>12557</v>
      </c>
      <c r="B5204" s="458"/>
      <c r="C5204" s="266"/>
      <c r="D5204" s="266"/>
      <c r="E5204" s="266"/>
      <c r="F5204" s="266"/>
      <c r="G5204" s="266"/>
      <c r="H5204" s="266"/>
      <c r="I5204" s="266"/>
      <c r="J5204" s="266"/>
      <c r="K5204" s="266"/>
      <c r="L5204" s="261" t="s">
        <v>12556</v>
      </c>
      <c r="M5204" s="261"/>
      <c r="N5204" s="261"/>
      <c r="O5204" s="458"/>
      <c r="P5204" s="266"/>
      <c r="Q5204" s="262" t="s">
        <v>5718</v>
      </c>
      <c r="R5204" s="261"/>
      <c r="S5204" s="261"/>
      <c r="T5204" s="261"/>
      <c r="U5204" s="261"/>
      <c r="V5204" s="292"/>
      <c r="X5204" s="458"/>
      <c r="Y5204" s="266"/>
      <c r="Z5204" s="264"/>
      <c r="AA5204" s="264"/>
      <c r="AB5204" s="264"/>
      <c r="AF5204" s="458"/>
      <c r="AG5204" s="266"/>
      <c r="AN5204" s="458"/>
      <c r="AO5204" s="266"/>
      <c r="AV5204" s="266"/>
      <c r="BC5204" s="266"/>
      <c r="BM5204" s="275">
        <v>2</v>
      </c>
      <c r="BN5204" s="275"/>
      <c r="BO5204" s="275"/>
      <c r="BP5204" s="275"/>
      <c r="BQ5204" s="275"/>
      <c r="BR5204" s="275"/>
      <c r="BS5204" s="275"/>
      <c r="BT5204" s="275"/>
      <c r="BU5204" s="275"/>
      <c r="BV5204" s="275"/>
    </row>
    <row r="5205" spans="1:74" s="263" customFormat="1">
      <c r="A5205" s="458" t="s">
        <v>12557</v>
      </c>
      <c r="B5205" s="458"/>
      <c r="C5205" s="266"/>
      <c r="D5205" s="266"/>
      <c r="E5205" s="266"/>
      <c r="F5205" s="266"/>
      <c r="G5205" s="266"/>
      <c r="H5205" s="266"/>
      <c r="I5205" s="266"/>
      <c r="J5205" s="266"/>
      <c r="K5205" s="266"/>
      <c r="L5205" s="261" t="s">
        <v>12556</v>
      </c>
      <c r="M5205" s="261"/>
      <c r="N5205" s="261"/>
      <c r="O5205" s="458"/>
      <c r="P5205" s="266"/>
      <c r="Q5205" s="262" t="s">
        <v>9081</v>
      </c>
      <c r="R5205" s="261"/>
      <c r="S5205" s="261"/>
      <c r="T5205" s="261"/>
      <c r="U5205" s="261"/>
      <c r="V5205" s="292"/>
      <c r="X5205" s="458"/>
      <c r="Y5205" s="266"/>
      <c r="Z5205" s="264"/>
      <c r="AA5205" s="264"/>
      <c r="AB5205" s="264"/>
      <c r="AF5205" s="458"/>
      <c r="AG5205" s="266"/>
      <c r="AN5205" s="458"/>
      <c r="AO5205" s="266"/>
      <c r="AV5205" s="266"/>
      <c r="BC5205" s="266"/>
      <c r="BM5205" s="275">
        <v>2</v>
      </c>
      <c r="BN5205" s="275"/>
      <c r="BO5205" s="275"/>
      <c r="BP5205" s="275"/>
      <c r="BQ5205" s="275"/>
      <c r="BR5205" s="275"/>
      <c r="BS5205" s="275"/>
      <c r="BT5205" s="275"/>
      <c r="BU5205" s="275"/>
      <c r="BV5205" s="275"/>
    </row>
    <row r="5206" spans="1:74" s="263" customFormat="1">
      <c r="A5206" s="458" t="s">
        <v>12560</v>
      </c>
      <c r="B5206" s="458"/>
      <c r="C5206" s="266"/>
      <c r="D5206" s="266"/>
      <c r="E5206" s="266"/>
      <c r="F5206" s="266"/>
      <c r="G5206" s="266"/>
      <c r="H5206" s="266"/>
      <c r="I5206" s="266"/>
      <c r="J5206" s="266"/>
      <c r="K5206" s="266"/>
      <c r="L5206" s="261" t="s">
        <v>12558</v>
      </c>
      <c r="M5206" s="261"/>
      <c r="N5206" s="261"/>
      <c r="O5206" s="458"/>
      <c r="P5206" s="266"/>
      <c r="Q5206" s="262" t="s">
        <v>12559</v>
      </c>
      <c r="R5206" s="261"/>
      <c r="S5206" s="261"/>
      <c r="T5206" s="261"/>
      <c r="U5206" s="261"/>
      <c r="V5206" s="292"/>
      <c r="X5206" s="458"/>
      <c r="Y5206" s="266"/>
      <c r="Z5206" s="264"/>
      <c r="AA5206" s="264"/>
      <c r="AB5206" s="264"/>
      <c r="AF5206" s="458"/>
      <c r="AG5206" s="266"/>
      <c r="AN5206" s="458"/>
      <c r="AO5206" s="266"/>
      <c r="AV5206" s="266"/>
      <c r="BC5206" s="266"/>
      <c r="BM5206" s="275">
        <v>2</v>
      </c>
      <c r="BN5206" s="275"/>
      <c r="BO5206" s="275"/>
      <c r="BP5206" s="275"/>
      <c r="BQ5206" s="275"/>
      <c r="BR5206" s="275"/>
      <c r="BS5206" s="275"/>
      <c r="BT5206" s="275"/>
      <c r="BU5206" s="275"/>
      <c r="BV5206" s="275"/>
    </row>
    <row r="5207" spans="1:74" s="263" customFormat="1">
      <c r="A5207" s="458" t="s">
        <v>12562</v>
      </c>
      <c r="B5207" s="458"/>
      <c r="C5207" s="266"/>
      <c r="D5207" s="266"/>
      <c r="E5207" s="266"/>
      <c r="F5207" s="266"/>
      <c r="G5207" s="266"/>
      <c r="H5207" s="266"/>
      <c r="I5207" s="266"/>
      <c r="J5207" s="266"/>
      <c r="K5207" s="266"/>
      <c r="L5207" s="261" t="s">
        <v>12561</v>
      </c>
      <c r="M5207" s="261"/>
      <c r="N5207" s="261"/>
      <c r="O5207" s="458"/>
      <c r="P5207" s="266"/>
      <c r="Q5207" s="262" t="s">
        <v>8743</v>
      </c>
      <c r="R5207" s="261"/>
      <c r="S5207" s="261"/>
      <c r="T5207" s="261"/>
      <c r="U5207" s="261"/>
      <c r="V5207" s="292"/>
      <c r="X5207" s="458"/>
      <c r="Y5207" s="266"/>
      <c r="Z5207" s="264"/>
      <c r="AA5207" s="264"/>
      <c r="AB5207" s="264"/>
      <c r="AF5207" s="458"/>
      <c r="AG5207" s="266"/>
      <c r="AN5207" s="458"/>
      <c r="AO5207" s="266"/>
      <c r="AV5207" s="266"/>
      <c r="BC5207" s="266"/>
      <c r="BM5207" s="275">
        <v>2</v>
      </c>
      <c r="BN5207" s="275"/>
      <c r="BO5207" s="275"/>
      <c r="BP5207" s="275"/>
      <c r="BQ5207" s="275"/>
      <c r="BR5207" s="275"/>
      <c r="BS5207" s="275"/>
      <c r="BT5207" s="275"/>
      <c r="BU5207" s="275"/>
      <c r="BV5207" s="275"/>
    </row>
    <row r="5208" spans="1:74" s="263" customFormat="1">
      <c r="A5208" s="458" t="s">
        <v>12562</v>
      </c>
      <c r="B5208" s="458"/>
      <c r="C5208" s="266"/>
      <c r="D5208" s="266"/>
      <c r="E5208" s="266"/>
      <c r="F5208" s="266"/>
      <c r="G5208" s="266"/>
      <c r="H5208" s="266"/>
      <c r="I5208" s="266"/>
      <c r="J5208" s="266"/>
      <c r="K5208" s="266"/>
      <c r="L5208" s="261" t="s">
        <v>12561</v>
      </c>
      <c r="M5208" s="261"/>
      <c r="N5208" s="261"/>
      <c r="O5208" s="458"/>
      <c r="P5208" s="266"/>
      <c r="Q5208" s="262" t="s">
        <v>12555</v>
      </c>
      <c r="R5208" s="261"/>
      <c r="S5208" s="261"/>
      <c r="T5208" s="261"/>
      <c r="U5208" s="261"/>
      <c r="V5208" s="292"/>
      <c r="X5208" s="458"/>
      <c r="Y5208" s="266"/>
      <c r="Z5208" s="264"/>
      <c r="AA5208" s="264"/>
      <c r="AB5208" s="264"/>
      <c r="AF5208" s="458"/>
      <c r="AG5208" s="266"/>
      <c r="AN5208" s="458"/>
      <c r="AO5208" s="266"/>
      <c r="AV5208" s="266"/>
      <c r="BC5208" s="266"/>
      <c r="BM5208" s="275">
        <v>2</v>
      </c>
      <c r="BN5208" s="275"/>
      <c r="BO5208" s="275"/>
      <c r="BP5208" s="275"/>
      <c r="BQ5208" s="275"/>
      <c r="BR5208" s="275"/>
      <c r="BS5208" s="275"/>
      <c r="BT5208" s="275"/>
      <c r="BU5208" s="275"/>
      <c r="BV5208" s="275"/>
    </row>
    <row r="5209" spans="1:74" s="263" customFormat="1">
      <c r="A5209" s="458" t="s">
        <v>12564</v>
      </c>
      <c r="B5209" s="458"/>
      <c r="C5209" s="266"/>
      <c r="D5209" s="266"/>
      <c r="E5209" s="266"/>
      <c r="F5209" s="266"/>
      <c r="G5209" s="266"/>
      <c r="H5209" s="266"/>
      <c r="I5209" s="266"/>
      <c r="J5209" s="266"/>
      <c r="K5209" s="266"/>
      <c r="L5209" s="261" t="s">
        <v>12563</v>
      </c>
      <c r="M5209" s="261"/>
      <c r="N5209" s="261"/>
      <c r="O5209" s="458"/>
      <c r="P5209" s="266"/>
      <c r="Q5209" s="262" t="s">
        <v>5718</v>
      </c>
      <c r="R5209" s="261"/>
      <c r="S5209" s="261"/>
      <c r="T5209" s="261"/>
      <c r="U5209" s="261"/>
      <c r="V5209" s="292"/>
      <c r="X5209" s="458"/>
      <c r="Y5209" s="266"/>
      <c r="Z5209" s="264"/>
      <c r="AA5209" s="264"/>
      <c r="AB5209" s="264"/>
      <c r="AF5209" s="458"/>
      <c r="AG5209" s="266"/>
      <c r="AN5209" s="458"/>
      <c r="AO5209" s="266"/>
      <c r="AV5209" s="266"/>
      <c r="BC5209" s="266"/>
      <c r="BM5209" s="275">
        <v>2</v>
      </c>
      <c r="BN5209" s="275"/>
      <c r="BO5209" s="275"/>
      <c r="BP5209" s="275"/>
      <c r="BQ5209" s="275"/>
      <c r="BR5209" s="275"/>
      <c r="BS5209" s="275"/>
      <c r="BT5209" s="275"/>
      <c r="BU5209" s="275"/>
      <c r="BV5209" s="275"/>
    </row>
    <row r="5210" spans="1:74" s="263" customFormat="1">
      <c r="A5210" s="458" t="s">
        <v>12564</v>
      </c>
      <c r="B5210" s="458"/>
      <c r="C5210" s="266"/>
      <c r="D5210" s="266"/>
      <c r="E5210" s="266"/>
      <c r="F5210" s="266"/>
      <c r="G5210" s="266"/>
      <c r="H5210" s="266"/>
      <c r="I5210" s="266"/>
      <c r="J5210" s="266"/>
      <c r="K5210" s="266"/>
      <c r="L5210" s="261" t="s">
        <v>12563</v>
      </c>
      <c r="M5210" s="261"/>
      <c r="N5210" s="261"/>
      <c r="O5210" s="458"/>
      <c r="P5210" s="266"/>
      <c r="Q5210" s="262" t="s">
        <v>9081</v>
      </c>
      <c r="R5210" s="261"/>
      <c r="S5210" s="261"/>
      <c r="T5210" s="261"/>
      <c r="U5210" s="261"/>
      <c r="V5210" s="292"/>
      <c r="X5210" s="458"/>
      <c r="Y5210" s="266"/>
      <c r="Z5210" s="264"/>
      <c r="AA5210" s="264"/>
      <c r="AB5210" s="264"/>
      <c r="AF5210" s="458"/>
      <c r="AG5210" s="266"/>
      <c r="AN5210" s="458"/>
      <c r="AO5210" s="266"/>
      <c r="AV5210" s="266"/>
      <c r="BC5210" s="266"/>
      <c r="BM5210" s="275">
        <v>2</v>
      </c>
      <c r="BN5210" s="275"/>
      <c r="BO5210" s="275"/>
      <c r="BP5210" s="275"/>
      <c r="BQ5210" s="275"/>
      <c r="BR5210" s="275"/>
      <c r="BS5210" s="275"/>
      <c r="BT5210" s="275"/>
      <c r="BU5210" s="275"/>
      <c r="BV5210" s="275"/>
    </row>
    <row r="5211" spans="1:74" s="263" customFormat="1">
      <c r="A5211" s="458" t="s">
        <v>12567</v>
      </c>
      <c r="B5211" s="458"/>
      <c r="C5211" s="266"/>
      <c r="D5211" s="266"/>
      <c r="E5211" s="266"/>
      <c r="F5211" s="266"/>
      <c r="G5211" s="266"/>
      <c r="H5211" s="266"/>
      <c r="I5211" s="266"/>
      <c r="J5211" s="266"/>
      <c r="K5211" s="266"/>
      <c r="L5211" s="261" t="s">
        <v>12565</v>
      </c>
      <c r="M5211" s="261"/>
      <c r="N5211" s="261"/>
      <c r="O5211" s="458"/>
      <c r="P5211" s="266"/>
      <c r="Q5211" s="262" t="s">
        <v>12566</v>
      </c>
      <c r="R5211" s="261"/>
      <c r="S5211" s="261"/>
      <c r="T5211" s="261"/>
      <c r="U5211" s="261"/>
      <c r="V5211" s="292"/>
      <c r="X5211" s="458"/>
      <c r="Y5211" s="266"/>
      <c r="Z5211" s="264"/>
      <c r="AA5211" s="264"/>
      <c r="AB5211" s="264"/>
      <c r="AF5211" s="458"/>
      <c r="AG5211" s="266"/>
      <c r="AN5211" s="458"/>
      <c r="AO5211" s="266"/>
      <c r="AV5211" s="266"/>
      <c r="BC5211" s="266"/>
      <c r="BM5211" s="275">
        <v>2</v>
      </c>
      <c r="BN5211" s="275"/>
      <c r="BO5211" s="275"/>
      <c r="BP5211" s="275"/>
      <c r="BQ5211" s="275"/>
      <c r="BR5211" s="275"/>
      <c r="BS5211" s="275"/>
      <c r="BT5211" s="275"/>
      <c r="BU5211" s="275"/>
      <c r="BV5211" s="275"/>
    </row>
    <row r="5212" spans="1:74" s="263" customFormat="1">
      <c r="A5212" s="458" t="s">
        <v>12567</v>
      </c>
      <c r="B5212" s="458"/>
      <c r="C5212" s="266"/>
      <c r="D5212" s="266"/>
      <c r="E5212" s="266"/>
      <c r="F5212" s="266"/>
      <c r="G5212" s="266"/>
      <c r="H5212" s="266"/>
      <c r="I5212" s="266"/>
      <c r="J5212" s="266"/>
      <c r="K5212" s="266"/>
      <c r="L5212" s="261" t="s">
        <v>12565</v>
      </c>
      <c r="M5212" s="261"/>
      <c r="N5212" s="261"/>
      <c r="O5212" s="458"/>
      <c r="P5212" s="266"/>
      <c r="Q5212" s="262" t="s">
        <v>12568</v>
      </c>
      <c r="R5212" s="261"/>
      <c r="S5212" s="261"/>
      <c r="T5212" s="261"/>
      <c r="U5212" s="261"/>
      <c r="V5212" s="292"/>
      <c r="X5212" s="458"/>
      <c r="Y5212" s="266"/>
      <c r="Z5212" s="264"/>
      <c r="AA5212" s="264"/>
      <c r="AB5212" s="264"/>
      <c r="AF5212" s="458"/>
      <c r="AG5212" s="266"/>
      <c r="AN5212" s="458"/>
      <c r="AO5212" s="266"/>
      <c r="AV5212" s="266"/>
      <c r="BC5212" s="266"/>
      <c r="BM5212" s="275">
        <v>2</v>
      </c>
      <c r="BN5212" s="275"/>
      <c r="BO5212" s="275"/>
      <c r="BP5212" s="275"/>
      <c r="BQ5212" s="275"/>
      <c r="BR5212" s="275"/>
      <c r="BS5212" s="275"/>
      <c r="BT5212" s="275"/>
      <c r="BU5212" s="275"/>
      <c r="BV5212" s="275"/>
    </row>
    <row r="5213" spans="1:74" s="263" customFormat="1">
      <c r="A5213" s="458" t="s">
        <v>8517</v>
      </c>
      <c r="B5213" s="458"/>
      <c r="C5213" s="266"/>
      <c r="D5213" s="266"/>
      <c r="E5213" s="266"/>
      <c r="F5213" s="266"/>
      <c r="G5213" s="266"/>
      <c r="H5213" s="266"/>
      <c r="I5213" s="266"/>
      <c r="J5213" s="266"/>
      <c r="K5213" s="266"/>
      <c r="L5213" s="261" t="s">
        <v>12569</v>
      </c>
      <c r="M5213" s="261"/>
      <c r="N5213" s="261"/>
      <c r="O5213" s="458"/>
      <c r="P5213" s="266"/>
      <c r="Q5213" s="262" t="s">
        <v>8516</v>
      </c>
      <c r="R5213" s="261"/>
      <c r="S5213" s="261"/>
      <c r="T5213" s="261"/>
      <c r="U5213" s="261"/>
      <c r="V5213" s="292"/>
      <c r="X5213" s="458"/>
      <c r="Y5213" s="266"/>
      <c r="Z5213" s="264"/>
      <c r="AA5213" s="264"/>
      <c r="AB5213" s="264"/>
      <c r="AF5213" s="458"/>
      <c r="AG5213" s="266"/>
      <c r="AN5213" s="458"/>
      <c r="AO5213" s="266"/>
      <c r="AV5213" s="266"/>
      <c r="BC5213" s="266"/>
      <c r="BM5213" s="275">
        <v>2</v>
      </c>
      <c r="BN5213" s="275"/>
      <c r="BO5213" s="275"/>
      <c r="BP5213" s="275"/>
      <c r="BQ5213" s="275"/>
      <c r="BR5213" s="275"/>
      <c r="BS5213" s="275"/>
      <c r="BT5213" s="275"/>
      <c r="BU5213" s="275"/>
      <c r="BV5213" s="275"/>
    </row>
    <row r="5214" spans="1:74" s="263" customFormat="1">
      <c r="A5214" s="458" t="s">
        <v>7228</v>
      </c>
      <c r="B5214" s="458"/>
      <c r="C5214" s="266"/>
      <c r="D5214" s="266"/>
      <c r="E5214" s="266"/>
      <c r="F5214" s="266"/>
      <c r="G5214" s="266"/>
      <c r="H5214" s="266"/>
      <c r="I5214" s="266"/>
      <c r="J5214" s="266"/>
      <c r="K5214" s="266"/>
      <c r="L5214" s="261" t="s">
        <v>12570</v>
      </c>
      <c r="M5214" s="261"/>
      <c r="N5214" s="261"/>
      <c r="O5214" s="458"/>
      <c r="P5214" s="266"/>
      <c r="Q5214" s="262" t="s">
        <v>7227</v>
      </c>
      <c r="R5214" s="261"/>
      <c r="S5214" s="261"/>
      <c r="T5214" s="261"/>
      <c r="U5214" s="261"/>
      <c r="V5214" s="292"/>
      <c r="X5214" s="458"/>
      <c r="Y5214" s="266"/>
      <c r="Z5214" s="264"/>
      <c r="AA5214" s="264"/>
      <c r="AB5214" s="264"/>
      <c r="AF5214" s="458"/>
      <c r="AG5214" s="266"/>
      <c r="AN5214" s="458"/>
      <c r="AO5214" s="266"/>
      <c r="AV5214" s="266"/>
      <c r="BC5214" s="266"/>
      <c r="BM5214" s="275">
        <v>2</v>
      </c>
      <c r="BN5214" s="275"/>
      <c r="BO5214" s="275"/>
      <c r="BP5214" s="275"/>
      <c r="BQ5214" s="275"/>
      <c r="BR5214" s="275"/>
      <c r="BS5214" s="275"/>
      <c r="BT5214" s="275"/>
      <c r="BU5214" s="275"/>
      <c r="BV5214" s="275"/>
    </row>
    <row r="5215" spans="1:74" s="263" customFormat="1">
      <c r="A5215" s="458" t="s">
        <v>12572</v>
      </c>
      <c r="B5215" s="458"/>
      <c r="C5215" s="266"/>
      <c r="D5215" s="266"/>
      <c r="E5215" s="266"/>
      <c r="F5215" s="266"/>
      <c r="G5215" s="266"/>
      <c r="H5215" s="266"/>
      <c r="I5215" s="266"/>
      <c r="J5215" s="266"/>
      <c r="K5215" s="266"/>
      <c r="L5215" s="261" t="s">
        <v>12571</v>
      </c>
      <c r="M5215" s="261"/>
      <c r="N5215" s="261"/>
      <c r="O5215" s="458"/>
      <c r="P5215" s="266"/>
      <c r="Q5215" s="262" t="s">
        <v>7225</v>
      </c>
      <c r="R5215" s="261"/>
      <c r="S5215" s="261"/>
      <c r="T5215" s="261"/>
      <c r="U5215" s="261"/>
      <c r="V5215" s="292"/>
      <c r="X5215" s="458"/>
      <c r="Y5215" s="266"/>
      <c r="Z5215" s="264"/>
      <c r="AA5215" s="264"/>
      <c r="AB5215" s="264"/>
      <c r="AF5215" s="458"/>
      <c r="AG5215" s="266"/>
      <c r="AN5215" s="458"/>
      <c r="AO5215" s="266"/>
      <c r="AV5215" s="266"/>
      <c r="BC5215" s="266"/>
      <c r="BM5215" s="275">
        <v>2</v>
      </c>
      <c r="BN5215" s="275"/>
      <c r="BO5215" s="275"/>
      <c r="BP5215" s="275"/>
      <c r="BQ5215" s="275"/>
      <c r="BR5215" s="275"/>
      <c r="BS5215" s="275"/>
      <c r="BT5215" s="275"/>
      <c r="BU5215" s="275"/>
      <c r="BV5215" s="275"/>
    </row>
    <row r="5216" spans="1:74" s="263" customFormat="1">
      <c r="A5216" s="458" t="s">
        <v>12574</v>
      </c>
      <c r="B5216" s="458"/>
      <c r="C5216" s="266"/>
      <c r="D5216" s="266"/>
      <c r="E5216" s="266"/>
      <c r="F5216" s="266"/>
      <c r="G5216" s="266"/>
      <c r="H5216" s="266"/>
      <c r="I5216" s="266"/>
      <c r="J5216" s="266"/>
      <c r="K5216" s="266"/>
      <c r="L5216" s="261" t="s">
        <v>12573</v>
      </c>
      <c r="M5216" s="261"/>
      <c r="N5216" s="261"/>
      <c r="O5216" s="458"/>
      <c r="P5216" s="266"/>
      <c r="Q5216" s="262" t="s">
        <v>7655</v>
      </c>
      <c r="R5216" s="261"/>
      <c r="S5216" s="261"/>
      <c r="T5216" s="261"/>
      <c r="U5216" s="261"/>
      <c r="V5216" s="292"/>
      <c r="X5216" s="458"/>
      <c r="Y5216" s="266"/>
      <c r="Z5216" s="264"/>
      <c r="AA5216" s="264"/>
      <c r="AB5216" s="264"/>
      <c r="AF5216" s="458"/>
      <c r="AG5216" s="266"/>
      <c r="AN5216" s="458"/>
      <c r="AO5216" s="266"/>
      <c r="AV5216" s="266"/>
      <c r="BC5216" s="266"/>
      <c r="BM5216" s="275">
        <v>2</v>
      </c>
      <c r="BN5216" s="275"/>
      <c r="BO5216" s="275"/>
      <c r="BP5216" s="275"/>
      <c r="BQ5216" s="275"/>
      <c r="BR5216" s="275"/>
      <c r="BS5216" s="275"/>
      <c r="BT5216" s="275"/>
      <c r="BU5216" s="275"/>
      <c r="BV5216" s="275"/>
    </row>
    <row r="5217" spans="1:74" s="263" customFormat="1">
      <c r="A5217" s="457"/>
      <c r="B5217" s="457"/>
      <c r="C5217" s="260"/>
      <c r="D5217" s="260"/>
      <c r="E5217" s="260"/>
      <c r="F5217" s="260"/>
      <c r="G5217" s="260"/>
      <c r="H5217" s="260"/>
      <c r="I5217" s="260"/>
      <c r="J5217" s="260"/>
      <c r="K5217" s="260"/>
      <c r="L5217" s="261" t="s">
        <v>9308</v>
      </c>
      <c r="M5217" s="261"/>
      <c r="N5217" s="261"/>
      <c r="O5217" s="457"/>
      <c r="P5217" s="260"/>
      <c r="Q5217" s="262" t="s">
        <v>10539</v>
      </c>
      <c r="R5217" s="261"/>
      <c r="S5217" s="261"/>
      <c r="T5217" s="261"/>
      <c r="U5217" s="261"/>
      <c r="V5217" s="292"/>
      <c r="X5217" s="457"/>
      <c r="Y5217" s="260"/>
      <c r="Z5217" s="264"/>
      <c r="AA5217" s="264"/>
      <c r="AB5217" s="264"/>
      <c r="AF5217" s="457"/>
      <c r="AG5217" s="260"/>
      <c r="AN5217" s="457"/>
      <c r="AO5217" s="260"/>
      <c r="AV5217" s="260"/>
      <c r="BC5217" s="260"/>
      <c r="BM5217" s="275">
        <v>2</v>
      </c>
      <c r="BN5217" s="275"/>
      <c r="BO5217" s="275"/>
      <c r="BP5217" s="275"/>
      <c r="BQ5217" s="275"/>
      <c r="BR5217" s="275"/>
      <c r="BS5217" s="275"/>
      <c r="BT5217" s="275"/>
      <c r="BU5217" s="275"/>
      <c r="BV5217" s="275"/>
    </row>
    <row r="5218" spans="1:74" s="263" customFormat="1">
      <c r="A5218" s="457"/>
      <c r="B5218" s="457"/>
      <c r="C5218" s="260"/>
      <c r="D5218" s="260"/>
      <c r="E5218" s="260"/>
      <c r="F5218" s="260"/>
      <c r="G5218" s="260"/>
      <c r="H5218" s="260"/>
      <c r="I5218" s="260"/>
      <c r="J5218" s="260"/>
      <c r="K5218" s="260"/>
      <c r="L5218" s="261" t="s">
        <v>12575</v>
      </c>
      <c r="M5218" s="261"/>
      <c r="N5218" s="261"/>
      <c r="O5218" s="457"/>
      <c r="P5218" s="260"/>
      <c r="Q5218" s="262" t="s">
        <v>12576</v>
      </c>
      <c r="R5218" s="261"/>
      <c r="S5218" s="261"/>
      <c r="T5218" s="261"/>
      <c r="U5218" s="261"/>
      <c r="V5218" s="292"/>
      <c r="X5218" s="457"/>
      <c r="Y5218" s="260"/>
      <c r="Z5218" s="264"/>
      <c r="AA5218" s="264"/>
      <c r="AB5218" s="264"/>
      <c r="AF5218" s="457"/>
      <c r="AG5218" s="260"/>
      <c r="AN5218" s="457"/>
      <c r="AO5218" s="260"/>
      <c r="AV5218" s="260"/>
      <c r="BC5218" s="260"/>
      <c r="BM5218" s="275">
        <v>2</v>
      </c>
      <c r="BN5218" s="275"/>
      <c r="BO5218" s="275"/>
      <c r="BP5218" s="275"/>
      <c r="BQ5218" s="275"/>
      <c r="BR5218" s="275"/>
      <c r="BS5218" s="275"/>
      <c r="BT5218" s="275"/>
      <c r="BU5218" s="275"/>
      <c r="BV5218" s="275"/>
    </row>
    <row r="5219" spans="1:74" s="263" customFormat="1">
      <c r="A5219" s="457"/>
      <c r="B5219" s="457"/>
      <c r="C5219" s="260"/>
      <c r="D5219" s="260"/>
      <c r="E5219" s="260"/>
      <c r="F5219" s="260"/>
      <c r="G5219" s="260"/>
      <c r="H5219" s="260"/>
      <c r="I5219" s="260"/>
      <c r="J5219" s="260"/>
      <c r="K5219" s="260"/>
      <c r="L5219" s="261" t="s">
        <v>12577</v>
      </c>
      <c r="M5219" s="261"/>
      <c r="N5219" s="261"/>
      <c r="O5219" s="457"/>
      <c r="P5219" s="260"/>
      <c r="Q5219" s="262" t="s">
        <v>8257</v>
      </c>
      <c r="R5219" s="261"/>
      <c r="S5219" s="261"/>
      <c r="T5219" s="261"/>
      <c r="U5219" s="261"/>
      <c r="V5219" s="292"/>
      <c r="X5219" s="457"/>
      <c r="Y5219" s="260"/>
      <c r="Z5219" s="264"/>
      <c r="AA5219" s="264"/>
      <c r="AB5219" s="264"/>
      <c r="AF5219" s="457"/>
      <c r="AG5219" s="260"/>
      <c r="AN5219" s="457"/>
      <c r="AO5219" s="260"/>
      <c r="AV5219" s="260"/>
      <c r="BC5219" s="260"/>
      <c r="BM5219" s="275">
        <v>2</v>
      </c>
      <c r="BN5219" s="275"/>
      <c r="BO5219" s="275"/>
      <c r="BP5219" s="275"/>
      <c r="BQ5219" s="275"/>
      <c r="BR5219" s="275"/>
      <c r="BS5219" s="275"/>
      <c r="BT5219" s="275"/>
      <c r="BU5219" s="275"/>
      <c r="BV5219" s="275"/>
    </row>
    <row r="5220" spans="1:74" s="263" customFormat="1">
      <c r="A5220" s="457"/>
      <c r="B5220" s="457"/>
      <c r="C5220" s="260"/>
      <c r="D5220" s="260"/>
      <c r="E5220" s="260"/>
      <c r="F5220" s="260"/>
      <c r="G5220" s="260"/>
      <c r="H5220" s="260"/>
      <c r="I5220" s="260"/>
      <c r="J5220" s="260"/>
      <c r="K5220" s="260"/>
      <c r="L5220" s="261" t="s">
        <v>12577</v>
      </c>
      <c r="M5220" s="261"/>
      <c r="N5220" s="261"/>
      <c r="O5220" s="457"/>
      <c r="P5220" s="260"/>
      <c r="Q5220" s="262" t="s">
        <v>12578</v>
      </c>
      <c r="R5220" s="261"/>
      <c r="S5220" s="261"/>
      <c r="T5220" s="261"/>
      <c r="U5220" s="261"/>
      <c r="V5220" s="292"/>
      <c r="X5220" s="457"/>
      <c r="Y5220" s="260"/>
      <c r="Z5220" s="264"/>
      <c r="AA5220" s="264"/>
      <c r="AB5220" s="264"/>
      <c r="AF5220" s="457"/>
      <c r="AG5220" s="260"/>
      <c r="AN5220" s="457"/>
      <c r="AO5220" s="260"/>
      <c r="AV5220" s="260"/>
      <c r="BC5220" s="260"/>
      <c r="BM5220" s="275">
        <v>2</v>
      </c>
      <c r="BN5220" s="275"/>
      <c r="BO5220" s="275"/>
      <c r="BP5220" s="275"/>
      <c r="BQ5220" s="275"/>
      <c r="BR5220" s="275"/>
      <c r="BS5220" s="275"/>
      <c r="BT5220" s="275"/>
      <c r="BU5220" s="275"/>
      <c r="BV5220" s="275"/>
    </row>
    <row r="5221" spans="1:74" s="263" customFormat="1">
      <c r="A5221" s="458" t="s">
        <v>9320</v>
      </c>
      <c r="B5221" s="458"/>
      <c r="C5221" s="266"/>
      <c r="D5221" s="266"/>
      <c r="E5221" s="266"/>
      <c r="F5221" s="266"/>
      <c r="G5221" s="266"/>
      <c r="H5221" s="266"/>
      <c r="I5221" s="266"/>
      <c r="J5221" s="266"/>
      <c r="K5221" s="266"/>
      <c r="L5221" s="261" t="s">
        <v>9318</v>
      </c>
      <c r="M5221" s="261"/>
      <c r="N5221" s="261"/>
      <c r="O5221" s="458"/>
      <c r="P5221" s="266"/>
      <c r="Q5221" s="262" t="s">
        <v>9318</v>
      </c>
      <c r="R5221" s="261"/>
      <c r="S5221" s="261"/>
      <c r="T5221" s="261"/>
      <c r="U5221" s="261"/>
      <c r="V5221" s="292"/>
      <c r="X5221" s="458"/>
      <c r="Y5221" s="266"/>
      <c r="Z5221" s="264"/>
      <c r="AA5221" s="264"/>
      <c r="AB5221" s="264"/>
      <c r="AF5221" s="458"/>
      <c r="AG5221" s="266"/>
      <c r="AN5221" s="458"/>
      <c r="AO5221" s="266"/>
      <c r="AV5221" s="266"/>
      <c r="BC5221" s="266"/>
      <c r="BM5221" s="275">
        <v>2</v>
      </c>
      <c r="BN5221" s="275"/>
      <c r="BO5221" s="275"/>
      <c r="BP5221" s="275"/>
      <c r="BQ5221" s="275"/>
      <c r="BR5221" s="275"/>
      <c r="BS5221" s="275"/>
      <c r="BT5221" s="275"/>
      <c r="BU5221" s="275"/>
      <c r="BV5221" s="275"/>
    </row>
    <row r="5222" spans="1:74" s="263" customFormat="1">
      <c r="A5222" s="457"/>
      <c r="B5222" s="457"/>
      <c r="C5222" s="260"/>
      <c r="D5222" s="260"/>
      <c r="E5222" s="260"/>
      <c r="F5222" s="260"/>
      <c r="G5222" s="260"/>
      <c r="H5222" s="260"/>
      <c r="I5222" s="260"/>
      <c r="J5222" s="260"/>
      <c r="K5222" s="260"/>
      <c r="L5222" s="261" t="s">
        <v>12579</v>
      </c>
      <c r="M5222" s="261"/>
      <c r="N5222" s="261"/>
      <c r="O5222" s="457"/>
      <c r="P5222" s="260"/>
      <c r="Q5222" s="262" t="s">
        <v>10559</v>
      </c>
      <c r="R5222" s="261"/>
      <c r="S5222" s="261"/>
      <c r="T5222" s="261"/>
      <c r="U5222" s="261"/>
      <c r="V5222" s="292"/>
      <c r="X5222" s="457"/>
      <c r="Y5222" s="260"/>
      <c r="Z5222" s="264"/>
      <c r="AA5222" s="264"/>
      <c r="AB5222" s="264"/>
      <c r="AF5222" s="457"/>
      <c r="AG5222" s="260"/>
      <c r="AN5222" s="457"/>
      <c r="AO5222" s="260"/>
      <c r="AV5222" s="260"/>
      <c r="BC5222" s="260"/>
      <c r="BM5222" s="275">
        <v>2</v>
      </c>
      <c r="BN5222" s="275"/>
      <c r="BO5222" s="275"/>
      <c r="BP5222" s="275"/>
      <c r="BQ5222" s="275"/>
      <c r="BR5222" s="275"/>
      <c r="BS5222" s="275"/>
      <c r="BT5222" s="275"/>
      <c r="BU5222" s="275"/>
      <c r="BV5222" s="275"/>
    </row>
    <row r="5223" spans="1:74" s="263" customFormat="1">
      <c r="A5223" s="457"/>
      <c r="B5223" s="457"/>
      <c r="C5223" s="260"/>
      <c r="D5223" s="260"/>
      <c r="E5223" s="260"/>
      <c r="F5223" s="260"/>
      <c r="G5223" s="260"/>
      <c r="H5223" s="260"/>
      <c r="I5223" s="260"/>
      <c r="J5223" s="260"/>
      <c r="K5223" s="260"/>
      <c r="L5223" s="261" t="s">
        <v>12580</v>
      </c>
      <c r="M5223" s="261"/>
      <c r="N5223" s="261"/>
      <c r="O5223" s="457"/>
      <c r="P5223" s="260"/>
      <c r="Q5223" s="262" t="s">
        <v>12579</v>
      </c>
      <c r="R5223" s="261"/>
      <c r="S5223" s="261"/>
      <c r="T5223" s="261"/>
      <c r="U5223" s="261"/>
      <c r="V5223" s="292"/>
      <c r="X5223" s="457"/>
      <c r="Y5223" s="260"/>
      <c r="Z5223" s="264"/>
      <c r="AA5223" s="264"/>
      <c r="AB5223" s="264"/>
      <c r="AF5223" s="457"/>
      <c r="AG5223" s="260"/>
      <c r="AN5223" s="457"/>
      <c r="AO5223" s="260"/>
      <c r="AV5223" s="260"/>
      <c r="BC5223" s="260"/>
      <c r="BM5223" s="275">
        <v>2</v>
      </c>
      <c r="BN5223" s="275"/>
      <c r="BO5223" s="275"/>
      <c r="BP5223" s="275"/>
      <c r="BQ5223" s="275"/>
      <c r="BR5223" s="275"/>
      <c r="BS5223" s="275"/>
      <c r="BT5223" s="275"/>
      <c r="BU5223" s="275"/>
      <c r="BV5223" s="275"/>
    </row>
    <row r="5224" spans="1:74" s="263" customFormat="1">
      <c r="A5224" s="458" t="s">
        <v>12583</v>
      </c>
      <c r="B5224" s="458"/>
      <c r="C5224" s="266"/>
      <c r="D5224" s="266"/>
      <c r="E5224" s="266"/>
      <c r="F5224" s="266"/>
      <c r="G5224" s="266"/>
      <c r="H5224" s="266"/>
      <c r="I5224" s="266"/>
      <c r="J5224" s="266"/>
      <c r="K5224" s="266"/>
      <c r="L5224" s="261" t="s">
        <v>12581</v>
      </c>
      <c r="M5224" s="261"/>
      <c r="N5224" s="261"/>
      <c r="O5224" s="458"/>
      <c r="P5224" s="266"/>
      <c r="Q5224" s="262" t="s">
        <v>12582</v>
      </c>
      <c r="R5224" s="261"/>
      <c r="S5224" s="261"/>
      <c r="T5224" s="261"/>
      <c r="U5224" s="261"/>
      <c r="V5224" s="292"/>
      <c r="X5224" s="458"/>
      <c r="Y5224" s="266"/>
      <c r="Z5224" s="264"/>
      <c r="AA5224" s="264"/>
      <c r="AB5224" s="264"/>
      <c r="AF5224" s="458"/>
      <c r="AG5224" s="266"/>
      <c r="AN5224" s="458"/>
      <c r="AO5224" s="266"/>
      <c r="AV5224" s="266"/>
      <c r="BC5224" s="266"/>
      <c r="BM5224" s="275">
        <v>2</v>
      </c>
      <c r="BN5224" s="275"/>
      <c r="BO5224" s="275"/>
      <c r="BP5224" s="275"/>
      <c r="BQ5224" s="275"/>
      <c r="BR5224" s="275"/>
      <c r="BS5224" s="275"/>
      <c r="BT5224" s="275"/>
      <c r="BU5224" s="275"/>
      <c r="BV5224" s="275"/>
    </row>
    <row r="5225" spans="1:74" s="263" customFormat="1">
      <c r="A5225" s="457"/>
      <c r="B5225" s="457"/>
      <c r="C5225" s="260"/>
      <c r="D5225" s="260"/>
      <c r="E5225" s="260"/>
      <c r="F5225" s="260"/>
      <c r="G5225" s="260"/>
      <c r="H5225" s="260"/>
      <c r="I5225" s="260"/>
      <c r="J5225" s="260"/>
      <c r="K5225" s="260"/>
      <c r="L5225" s="261" t="s">
        <v>12584</v>
      </c>
      <c r="M5225" s="261"/>
      <c r="N5225" s="261"/>
      <c r="O5225" s="457"/>
      <c r="P5225" s="260"/>
      <c r="Q5225" s="262" t="s">
        <v>12585</v>
      </c>
      <c r="R5225" s="261"/>
      <c r="S5225" s="261"/>
      <c r="T5225" s="261"/>
      <c r="U5225" s="261"/>
      <c r="V5225" s="292"/>
      <c r="X5225" s="457"/>
      <c r="Y5225" s="260"/>
      <c r="Z5225" s="264"/>
      <c r="AA5225" s="264"/>
      <c r="AB5225" s="264"/>
      <c r="AF5225" s="457"/>
      <c r="AG5225" s="260"/>
      <c r="AN5225" s="457"/>
      <c r="AO5225" s="260"/>
      <c r="AV5225" s="260"/>
      <c r="BC5225" s="260"/>
      <c r="BM5225" s="275">
        <v>2</v>
      </c>
      <c r="BN5225" s="275"/>
      <c r="BO5225" s="275"/>
      <c r="BP5225" s="275"/>
      <c r="BQ5225" s="275"/>
      <c r="BR5225" s="275"/>
      <c r="BS5225" s="275"/>
      <c r="BT5225" s="275"/>
      <c r="BU5225" s="275"/>
      <c r="BV5225" s="275"/>
    </row>
    <row r="5226" spans="1:74" s="263" customFormat="1">
      <c r="A5226" s="457"/>
      <c r="B5226" s="457"/>
      <c r="C5226" s="260"/>
      <c r="D5226" s="260"/>
      <c r="E5226" s="260"/>
      <c r="F5226" s="260"/>
      <c r="G5226" s="260"/>
      <c r="H5226" s="260"/>
      <c r="I5226" s="260"/>
      <c r="J5226" s="260"/>
      <c r="K5226" s="260"/>
      <c r="L5226" s="261" t="s">
        <v>12586</v>
      </c>
      <c r="M5226" s="261"/>
      <c r="N5226" s="261"/>
      <c r="O5226" s="457"/>
      <c r="P5226" s="260"/>
      <c r="Q5226" s="262" t="s">
        <v>12587</v>
      </c>
      <c r="R5226" s="261"/>
      <c r="S5226" s="261"/>
      <c r="T5226" s="261"/>
      <c r="U5226" s="261"/>
      <c r="V5226" s="292"/>
      <c r="X5226" s="457"/>
      <c r="Y5226" s="260"/>
      <c r="Z5226" s="264"/>
      <c r="AA5226" s="264"/>
      <c r="AB5226" s="264"/>
      <c r="AF5226" s="457"/>
      <c r="AG5226" s="260"/>
      <c r="AN5226" s="457"/>
      <c r="AO5226" s="260"/>
      <c r="AV5226" s="260"/>
      <c r="BC5226" s="260"/>
      <c r="BM5226" s="275">
        <v>2</v>
      </c>
      <c r="BN5226" s="275"/>
      <c r="BO5226" s="275"/>
      <c r="BP5226" s="275"/>
      <c r="BQ5226" s="275"/>
      <c r="BR5226" s="275"/>
      <c r="BS5226" s="275"/>
      <c r="BT5226" s="275"/>
      <c r="BU5226" s="275"/>
      <c r="BV5226" s="275"/>
    </row>
    <row r="5227" spans="1:74" s="263" customFormat="1">
      <c r="A5227" s="457"/>
      <c r="B5227" s="457"/>
      <c r="C5227" s="260"/>
      <c r="D5227" s="260"/>
      <c r="E5227" s="260"/>
      <c r="F5227" s="260"/>
      <c r="G5227" s="260"/>
      <c r="H5227" s="260"/>
      <c r="I5227" s="260"/>
      <c r="J5227" s="260"/>
      <c r="K5227" s="260"/>
      <c r="L5227" s="261" t="s">
        <v>12588</v>
      </c>
      <c r="M5227" s="261"/>
      <c r="N5227" s="261"/>
      <c r="O5227" s="457"/>
      <c r="P5227" s="260"/>
      <c r="Q5227" s="262" t="s">
        <v>12589</v>
      </c>
      <c r="R5227" s="261"/>
      <c r="S5227" s="261"/>
      <c r="T5227" s="261"/>
      <c r="U5227" s="261"/>
      <c r="V5227" s="292"/>
      <c r="X5227" s="457"/>
      <c r="Y5227" s="260"/>
      <c r="Z5227" s="264"/>
      <c r="AA5227" s="264"/>
      <c r="AB5227" s="264"/>
      <c r="AF5227" s="457"/>
      <c r="AG5227" s="260"/>
      <c r="AN5227" s="457"/>
      <c r="AO5227" s="260"/>
      <c r="AV5227" s="260"/>
      <c r="BC5227" s="260"/>
      <c r="BM5227" s="275">
        <v>2</v>
      </c>
      <c r="BN5227" s="275"/>
      <c r="BO5227" s="275"/>
      <c r="BP5227" s="275"/>
      <c r="BQ5227" s="275"/>
      <c r="BR5227" s="275"/>
      <c r="BS5227" s="275"/>
      <c r="BT5227" s="275"/>
      <c r="BU5227" s="275"/>
      <c r="BV5227" s="275"/>
    </row>
    <row r="5228" spans="1:74" s="263" customFormat="1">
      <c r="A5228" s="458" t="s">
        <v>8509</v>
      </c>
      <c r="B5228" s="458"/>
      <c r="C5228" s="266"/>
      <c r="D5228" s="266"/>
      <c r="E5228" s="266"/>
      <c r="F5228" s="266"/>
      <c r="G5228" s="266"/>
      <c r="H5228" s="266"/>
      <c r="I5228" s="266"/>
      <c r="J5228" s="266"/>
      <c r="K5228" s="266"/>
      <c r="L5228" s="261" t="s">
        <v>12590</v>
      </c>
      <c r="M5228" s="261"/>
      <c r="N5228" s="261"/>
      <c r="O5228" s="458"/>
      <c r="P5228" s="266"/>
      <c r="Q5228" s="262" t="s">
        <v>8701</v>
      </c>
      <c r="R5228" s="261"/>
      <c r="S5228" s="261"/>
      <c r="T5228" s="261"/>
      <c r="U5228" s="261"/>
      <c r="V5228" s="292"/>
      <c r="X5228" s="458"/>
      <c r="Y5228" s="266"/>
      <c r="Z5228" s="264"/>
      <c r="AA5228" s="264"/>
      <c r="AB5228" s="264"/>
      <c r="AF5228" s="458"/>
      <c r="AG5228" s="266"/>
      <c r="AN5228" s="458"/>
      <c r="AO5228" s="266"/>
      <c r="AV5228" s="266"/>
      <c r="BC5228" s="266"/>
      <c r="BM5228" s="275">
        <v>2</v>
      </c>
      <c r="BN5228" s="275"/>
      <c r="BO5228" s="275"/>
      <c r="BP5228" s="275"/>
      <c r="BQ5228" s="275"/>
      <c r="BR5228" s="275"/>
      <c r="BS5228" s="275"/>
      <c r="BT5228" s="275"/>
      <c r="BU5228" s="275"/>
      <c r="BV5228" s="275"/>
    </row>
    <row r="5229" spans="1:74" s="263" customFormat="1">
      <c r="A5229" s="457"/>
      <c r="B5229" s="457"/>
      <c r="C5229" s="260"/>
      <c r="D5229" s="260"/>
      <c r="E5229" s="260"/>
      <c r="F5229" s="260"/>
      <c r="G5229" s="260"/>
      <c r="H5229" s="260"/>
      <c r="I5229" s="260"/>
      <c r="J5229" s="260"/>
      <c r="K5229" s="260"/>
      <c r="L5229" s="261" t="s">
        <v>12591</v>
      </c>
      <c r="M5229" s="261"/>
      <c r="N5229" s="261"/>
      <c r="O5229" s="457"/>
      <c r="P5229" s="260"/>
      <c r="Q5229" s="262" t="s">
        <v>12592</v>
      </c>
      <c r="R5229" s="261"/>
      <c r="S5229" s="261"/>
      <c r="T5229" s="261"/>
      <c r="U5229" s="261"/>
      <c r="V5229" s="292"/>
      <c r="X5229" s="457"/>
      <c r="Y5229" s="260"/>
      <c r="Z5229" s="264"/>
      <c r="AA5229" s="264"/>
      <c r="AB5229" s="264"/>
      <c r="AF5229" s="457"/>
      <c r="AG5229" s="260"/>
      <c r="AN5229" s="457"/>
      <c r="AO5229" s="260"/>
      <c r="AV5229" s="260"/>
      <c r="BC5229" s="260"/>
      <c r="BM5229" s="275">
        <v>2</v>
      </c>
      <c r="BN5229" s="275"/>
      <c r="BO5229" s="275"/>
      <c r="BP5229" s="275"/>
      <c r="BQ5229" s="275"/>
      <c r="BR5229" s="275"/>
      <c r="BS5229" s="275"/>
      <c r="BT5229" s="275"/>
      <c r="BU5229" s="275"/>
      <c r="BV5229" s="275"/>
    </row>
    <row r="5230" spans="1:74" s="263" customFormat="1">
      <c r="A5230" s="458" t="s">
        <v>12594</v>
      </c>
      <c r="B5230" s="458"/>
      <c r="C5230" s="266"/>
      <c r="D5230" s="266"/>
      <c r="E5230" s="266"/>
      <c r="F5230" s="266"/>
      <c r="G5230" s="266"/>
      <c r="H5230" s="266"/>
      <c r="I5230" s="266"/>
      <c r="J5230" s="266"/>
      <c r="K5230" s="266"/>
      <c r="L5230" s="261" t="s">
        <v>12593</v>
      </c>
      <c r="M5230" s="261"/>
      <c r="N5230" s="261"/>
      <c r="O5230" s="458"/>
      <c r="P5230" s="266"/>
      <c r="Q5230" s="262" t="s">
        <v>12593</v>
      </c>
      <c r="R5230" s="261"/>
      <c r="S5230" s="261"/>
      <c r="T5230" s="261"/>
      <c r="U5230" s="261"/>
      <c r="V5230" s="292"/>
      <c r="X5230" s="458"/>
      <c r="Y5230" s="266"/>
      <c r="Z5230" s="264"/>
      <c r="AA5230" s="264"/>
      <c r="AB5230" s="264"/>
      <c r="AF5230" s="458"/>
      <c r="AG5230" s="266"/>
      <c r="AN5230" s="458"/>
      <c r="AO5230" s="266"/>
      <c r="AV5230" s="266"/>
      <c r="BC5230" s="266"/>
      <c r="BM5230" s="275">
        <v>2</v>
      </c>
      <c r="BN5230" s="275"/>
      <c r="BO5230" s="275"/>
      <c r="BP5230" s="275"/>
      <c r="BQ5230" s="275"/>
      <c r="BR5230" s="275"/>
      <c r="BS5230" s="275"/>
      <c r="BT5230" s="275"/>
      <c r="BU5230" s="275"/>
      <c r="BV5230" s="275"/>
    </row>
    <row r="5231" spans="1:74" s="263" customFormat="1">
      <c r="A5231" s="458" t="s">
        <v>12597</v>
      </c>
      <c r="B5231" s="458"/>
      <c r="C5231" s="266"/>
      <c r="D5231" s="266"/>
      <c r="E5231" s="266"/>
      <c r="F5231" s="266"/>
      <c r="G5231" s="266"/>
      <c r="H5231" s="266"/>
      <c r="I5231" s="266"/>
      <c r="J5231" s="266"/>
      <c r="K5231" s="266"/>
      <c r="L5231" s="261" t="s">
        <v>12595</v>
      </c>
      <c r="M5231" s="261"/>
      <c r="N5231" s="261"/>
      <c r="O5231" s="458"/>
      <c r="P5231" s="266"/>
      <c r="Q5231" s="262" t="s">
        <v>12596</v>
      </c>
      <c r="R5231" s="261"/>
      <c r="S5231" s="261"/>
      <c r="T5231" s="261"/>
      <c r="U5231" s="261"/>
      <c r="V5231" s="292"/>
      <c r="X5231" s="458"/>
      <c r="Y5231" s="266"/>
      <c r="Z5231" s="264"/>
      <c r="AA5231" s="264"/>
      <c r="AB5231" s="264"/>
      <c r="AF5231" s="458"/>
      <c r="AG5231" s="266"/>
      <c r="AN5231" s="458"/>
      <c r="AO5231" s="266"/>
      <c r="AV5231" s="266"/>
      <c r="BC5231" s="266"/>
      <c r="BM5231" s="275">
        <v>2</v>
      </c>
      <c r="BN5231" s="275"/>
      <c r="BO5231" s="275"/>
      <c r="BP5231" s="275"/>
      <c r="BQ5231" s="275"/>
      <c r="BR5231" s="275"/>
      <c r="BS5231" s="275"/>
      <c r="BT5231" s="275"/>
      <c r="BU5231" s="275"/>
      <c r="BV5231" s="275"/>
    </row>
    <row r="5232" spans="1:74" s="263" customFormat="1">
      <c r="A5232" s="457"/>
      <c r="B5232" s="457"/>
      <c r="C5232" s="260"/>
      <c r="D5232" s="260"/>
      <c r="E5232" s="260"/>
      <c r="F5232" s="260"/>
      <c r="G5232" s="260"/>
      <c r="H5232" s="260"/>
      <c r="I5232" s="260"/>
      <c r="J5232" s="260"/>
      <c r="K5232" s="260"/>
      <c r="L5232" s="261" t="s">
        <v>12598</v>
      </c>
      <c r="M5232" s="261"/>
      <c r="N5232" s="261"/>
      <c r="O5232" s="457"/>
      <c r="P5232" s="260"/>
      <c r="Q5232" s="262" t="s">
        <v>12599</v>
      </c>
      <c r="R5232" s="261"/>
      <c r="S5232" s="261"/>
      <c r="T5232" s="261"/>
      <c r="U5232" s="261"/>
      <c r="V5232" s="292"/>
      <c r="X5232" s="457"/>
      <c r="Y5232" s="260"/>
      <c r="Z5232" s="264"/>
      <c r="AA5232" s="264"/>
      <c r="AB5232" s="264"/>
      <c r="AF5232" s="457"/>
      <c r="AG5232" s="260"/>
      <c r="AN5232" s="457"/>
      <c r="AO5232" s="260"/>
      <c r="AV5232" s="260"/>
      <c r="BC5232" s="260"/>
      <c r="BM5232" s="275">
        <v>2</v>
      </c>
      <c r="BN5232" s="275"/>
      <c r="BO5232" s="275"/>
      <c r="BP5232" s="275"/>
      <c r="BQ5232" s="275"/>
      <c r="BR5232" s="275"/>
      <c r="BS5232" s="275"/>
      <c r="BT5232" s="275"/>
      <c r="BU5232" s="275"/>
      <c r="BV5232" s="275"/>
    </row>
    <row r="5233" spans="1:74" s="263" customFormat="1">
      <c r="A5233" s="457"/>
      <c r="B5233" s="457"/>
      <c r="C5233" s="260"/>
      <c r="D5233" s="260"/>
      <c r="E5233" s="260"/>
      <c r="F5233" s="260"/>
      <c r="G5233" s="260"/>
      <c r="H5233" s="260"/>
      <c r="I5233" s="260"/>
      <c r="J5233" s="260"/>
      <c r="K5233" s="260"/>
      <c r="L5233" s="261" t="s">
        <v>12598</v>
      </c>
      <c r="M5233" s="261"/>
      <c r="N5233" s="261"/>
      <c r="O5233" s="457"/>
      <c r="P5233" s="260"/>
      <c r="Q5233" s="262" t="s">
        <v>5632</v>
      </c>
      <c r="R5233" s="261"/>
      <c r="S5233" s="261"/>
      <c r="T5233" s="261"/>
      <c r="U5233" s="261"/>
      <c r="V5233" s="292"/>
      <c r="X5233" s="457"/>
      <c r="Y5233" s="260"/>
      <c r="Z5233" s="264"/>
      <c r="AA5233" s="264"/>
      <c r="AB5233" s="264"/>
      <c r="AF5233" s="457"/>
      <c r="AG5233" s="260"/>
      <c r="AN5233" s="457"/>
      <c r="AO5233" s="260"/>
      <c r="AV5233" s="260"/>
      <c r="BC5233" s="260"/>
      <c r="BM5233" s="275">
        <v>2</v>
      </c>
      <c r="BN5233" s="275"/>
      <c r="BO5233" s="275"/>
      <c r="BP5233" s="275"/>
      <c r="BQ5233" s="275"/>
      <c r="BR5233" s="275"/>
      <c r="BS5233" s="275"/>
      <c r="BT5233" s="275"/>
      <c r="BU5233" s="275"/>
      <c r="BV5233" s="275"/>
    </row>
    <row r="5234" spans="1:74" s="263" customFormat="1">
      <c r="A5234" s="457"/>
      <c r="B5234" s="457"/>
      <c r="C5234" s="260"/>
      <c r="D5234" s="260"/>
      <c r="E5234" s="260"/>
      <c r="F5234" s="260"/>
      <c r="G5234" s="260"/>
      <c r="H5234" s="260"/>
      <c r="I5234" s="260"/>
      <c r="J5234" s="260"/>
      <c r="K5234" s="260"/>
      <c r="L5234" s="261" t="s">
        <v>12600</v>
      </c>
      <c r="M5234" s="261"/>
      <c r="N5234" s="261"/>
      <c r="O5234" s="457"/>
      <c r="P5234" s="260"/>
      <c r="Q5234" s="262" t="s">
        <v>12601</v>
      </c>
      <c r="R5234" s="261"/>
      <c r="S5234" s="261"/>
      <c r="T5234" s="261"/>
      <c r="U5234" s="261"/>
      <c r="V5234" s="292"/>
      <c r="X5234" s="457"/>
      <c r="Y5234" s="260"/>
      <c r="Z5234" s="264"/>
      <c r="AA5234" s="264"/>
      <c r="AB5234" s="264"/>
      <c r="AF5234" s="457"/>
      <c r="AG5234" s="260"/>
      <c r="AN5234" s="457"/>
      <c r="AO5234" s="260"/>
      <c r="AV5234" s="260"/>
      <c r="BC5234" s="260"/>
      <c r="BM5234" s="275">
        <v>2</v>
      </c>
      <c r="BN5234" s="275"/>
      <c r="BO5234" s="275"/>
      <c r="BP5234" s="275"/>
      <c r="BQ5234" s="275"/>
      <c r="BR5234" s="275"/>
      <c r="BS5234" s="275"/>
      <c r="BT5234" s="275"/>
      <c r="BU5234" s="275"/>
      <c r="BV5234" s="275"/>
    </row>
    <row r="5235" spans="1:74" s="263" customFormat="1">
      <c r="A5235" s="457"/>
      <c r="B5235" s="457"/>
      <c r="C5235" s="260"/>
      <c r="D5235" s="260"/>
      <c r="E5235" s="260"/>
      <c r="F5235" s="260"/>
      <c r="G5235" s="260"/>
      <c r="H5235" s="260"/>
      <c r="I5235" s="260"/>
      <c r="J5235" s="260"/>
      <c r="K5235" s="260"/>
      <c r="L5235" s="261" t="s">
        <v>12602</v>
      </c>
      <c r="M5235" s="261"/>
      <c r="N5235" s="261"/>
      <c r="O5235" s="457"/>
      <c r="P5235" s="260"/>
      <c r="Q5235" s="262" t="s">
        <v>12231</v>
      </c>
      <c r="R5235" s="261"/>
      <c r="S5235" s="261"/>
      <c r="T5235" s="261"/>
      <c r="U5235" s="261"/>
      <c r="V5235" s="292"/>
      <c r="X5235" s="457"/>
      <c r="Y5235" s="260"/>
      <c r="Z5235" s="264"/>
      <c r="AA5235" s="264"/>
      <c r="AB5235" s="264"/>
      <c r="AF5235" s="457"/>
      <c r="AG5235" s="260"/>
      <c r="AN5235" s="457"/>
      <c r="AO5235" s="260"/>
      <c r="AV5235" s="260"/>
      <c r="BC5235" s="260"/>
      <c r="BM5235" s="275">
        <v>2</v>
      </c>
      <c r="BN5235" s="275"/>
      <c r="BO5235" s="275"/>
      <c r="BP5235" s="275"/>
      <c r="BQ5235" s="275"/>
      <c r="BR5235" s="275"/>
      <c r="BS5235" s="275"/>
      <c r="BT5235" s="275"/>
      <c r="BU5235" s="275"/>
      <c r="BV5235" s="275"/>
    </row>
    <row r="5236" spans="1:74" s="263" customFormat="1">
      <c r="A5236" s="457"/>
      <c r="B5236" s="457"/>
      <c r="C5236" s="260"/>
      <c r="D5236" s="260"/>
      <c r="E5236" s="260"/>
      <c r="F5236" s="260"/>
      <c r="G5236" s="260"/>
      <c r="H5236" s="260"/>
      <c r="I5236" s="260"/>
      <c r="J5236" s="260"/>
      <c r="K5236" s="260"/>
      <c r="L5236" s="261" t="s">
        <v>12602</v>
      </c>
      <c r="M5236" s="261"/>
      <c r="N5236" s="261"/>
      <c r="O5236" s="457"/>
      <c r="P5236" s="260"/>
      <c r="Q5236" s="262" t="s">
        <v>9731</v>
      </c>
      <c r="R5236" s="261"/>
      <c r="S5236" s="261"/>
      <c r="T5236" s="261"/>
      <c r="U5236" s="261"/>
      <c r="V5236" s="292"/>
      <c r="X5236" s="457"/>
      <c r="Y5236" s="260"/>
      <c r="Z5236" s="264"/>
      <c r="AA5236" s="264"/>
      <c r="AB5236" s="264"/>
      <c r="AF5236" s="457"/>
      <c r="AG5236" s="260"/>
      <c r="AN5236" s="457"/>
      <c r="AO5236" s="260"/>
      <c r="AV5236" s="260"/>
      <c r="BC5236" s="260"/>
      <c r="BM5236" s="275">
        <v>2</v>
      </c>
      <c r="BN5236" s="275"/>
      <c r="BO5236" s="275"/>
      <c r="BP5236" s="275"/>
      <c r="BQ5236" s="275"/>
      <c r="BR5236" s="275"/>
      <c r="BS5236" s="275"/>
      <c r="BT5236" s="275"/>
      <c r="BU5236" s="275"/>
      <c r="BV5236" s="275"/>
    </row>
    <row r="5237" spans="1:74" s="263" customFormat="1">
      <c r="A5237" s="457"/>
      <c r="B5237" s="457"/>
      <c r="C5237" s="260"/>
      <c r="D5237" s="260"/>
      <c r="E5237" s="260"/>
      <c r="F5237" s="260"/>
      <c r="G5237" s="260"/>
      <c r="H5237" s="260"/>
      <c r="I5237" s="260"/>
      <c r="J5237" s="260"/>
      <c r="K5237" s="260"/>
      <c r="L5237" s="261" t="s">
        <v>12603</v>
      </c>
      <c r="M5237" s="261"/>
      <c r="N5237" s="261"/>
      <c r="O5237" s="457"/>
      <c r="P5237" s="260"/>
      <c r="Q5237" s="262" t="s">
        <v>12604</v>
      </c>
      <c r="R5237" s="261"/>
      <c r="S5237" s="261"/>
      <c r="T5237" s="261"/>
      <c r="U5237" s="261"/>
      <c r="V5237" s="292"/>
      <c r="X5237" s="457"/>
      <c r="Y5237" s="260"/>
      <c r="Z5237" s="264"/>
      <c r="AA5237" s="264"/>
      <c r="AB5237" s="264"/>
      <c r="AF5237" s="457"/>
      <c r="AG5237" s="260"/>
      <c r="AN5237" s="457"/>
      <c r="AO5237" s="260"/>
      <c r="AV5237" s="260"/>
      <c r="BC5237" s="260"/>
      <c r="BM5237" s="275">
        <v>2</v>
      </c>
      <c r="BN5237" s="275"/>
      <c r="BO5237" s="275"/>
      <c r="BP5237" s="275"/>
      <c r="BQ5237" s="275"/>
      <c r="BR5237" s="275"/>
      <c r="BS5237" s="275"/>
      <c r="BT5237" s="275"/>
      <c r="BU5237" s="275"/>
      <c r="BV5237" s="275"/>
    </row>
    <row r="5238" spans="1:74" s="263" customFormat="1">
      <c r="A5238" s="457"/>
      <c r="B5238" s="457"/>
      <c r="C5238" s="260"/>
      <c r="D5238" s="260"/>
      <c r="E5238" s="260"/>
      <c r="F5238" s="260"/>
      <c r="G5238" s="260"/>
      <c r="H5238" s="260"/>
      <c r="I5238" s="260"/>
      <c r="J5238" s="260"/>
      <c r="K5238" s="260"/>
      <c r="L5238" s="261" t="s">
        <v>12605</v>
      </c>
      <c r="M5238" s="261"/>
      <c r="N5238" s="261"/>
      <c r="O5238" s="457"/>
      <c r="P5238" s="260"/>
      <c r="Q5238" s="262" t="s">
        <v>12606</v>
      </c>
      <c r="R5238" s="261"/>
      <c r="S5238" s="261"/>
      <c r="T5238" s="261"/>
      <c r="U5238" s="261"/>
      <c r="V5238" s="292"/>
      <c r="X5238" s="457"/>
      <c r="Y5238" s="260"/>
      <c r="Z5238" s="264"/>
      <c r="AA5238" s="264"/>
      <c r="AB5238" s="264"/>
      <c r="AF5238" s="457"/>
      <c r="AG5238" s="260"/>
      <c r="AN5238" s="457"/>
      <c r="AO5238" s="260"/>
      <c r="AV5238" s="260"/>
      <c r="BC5238" s="260"/>
      <c r="BM5238" s="275">
        <v>2</v>
      </c>
      <c r="BN5238" s="275"/>
      <c r="BO5238" s="275"/>
      <c r="BP5238" s="275"/>
      <c r="BQ5238" s="275"/>
      <c r="BR5238" s="275"/>
      <c r="BS5238" s="275"/>
      <c r="BT5238" s="275"/>
      <c r="BU5238" s="275"/>
      <c r="BV5238" s="275"/>
    </row>
    <row r="5239" spans="1:74" s="263" customFormat="1">
      <c r="A5239" s="457"/>
      <c r="B5239" s="457"/>
      <c r="C5239" s="260"/>
      <c r="D5239" s="260"/>
      <c r="E5239" s="260"/>
      <c r="F5239" s="260"/>
      <c r="G5239" s="260"/>
      <c r="H5239" s="260"/>
      <c r="I5239" s="260"/>
      <c r="J5239" s="260"/>
      <c r="K5239" s="260"/>
      <c r="L5239" s="261" t="s">
        <v>12605</v>
      </c>
      <c r="M5239" s="261"/>
      <c r="N5239" s="261"/>
      <c r="O5239" s="457"/>
      <c r="P5239" s="260"/>
      <c r="Q5239" s="262" t="s">
        <v>12607</v>
      </c>
      <c r="R5239" s="261"/>
      <c r="S5239" s="261"/>
      <c r="T5239" s="261"/>
      <c r="U5239" s="261"/>
      <c r="V5239" s="292"/>
      <c r="X5239" s="457"/>
      <c r="Y5239" s="260"/>
      <c r="Z5239" s="264"/>
      <c r="AA5239" s="264"/>
      <c r="AB5239" s="264"/>
      <c r="AF5239" s="457"/>
      <c r="AG5239" s="260"/>
      <c r="AN5239" s="457"/>
      <c r="AO5239" s="260"/>
      <c r="AV5239" s="260"/>
      <c r="BC5239" s="260"/>
      <c r="BM5239" s="275">
        <v>2</v>
      </c>
      <c r="BN5239" s="275"/>
      <c r="BO5239" s="275"/>
      <c r="BP5239" s="275"/>
      <c r="BQ5239" s="275"/>
      <c r="BR5239" s="275"/>
      <c r="BS5239" s="275"/>
      <c r="BT5239" s="275"/>
      <c r="BU5239" s="275"/>
      <c r="BV5239" s="275"/>
    </row>
    <row r="5240" spans="1:74" s="263" customFormat="1">
      <c r="A5240" s="457"/>
      <c r="B5240" s="457"/>
      <c r="C5240" s="260"/>
      <c r="D5240" s="260"/>
      <c r="E5240" s="260"/>
      <c r="F5240" s="260"/>
      <c r="G5240" s="260"/>
      <c r="H5240" s="260"/>
      <c r="I5240" s="260"/>
      <c r="J5240" s="260"/>
      <c r="K5240" s="260"/>
      <c r="L5240" s="261" t="s">
        <v>12608</v>
      </c>
      <c r="M5240" s="261"/>
      <c r="N5240" s="261"/>
      <c r="O5240" s="457"/>
      <c r="P5240" s="260"/>
      <c r="Q5240" s="262" t="s">
        <v>12608</v>
      </c>
      <c r="R5240" s="261"/>
      <c r="S5240" s="261"/>
      <c r="T5240" s="261"/>
      <c r="U5240" s="261"/>
      <c r="V5240" s="292"/>
      <c r="X5240" s="457"/>
      <c r="Y5240" s="260"/>
      <c r="Z5240" s="264"/>
      <c r="AA5240" s="264"/>
      <c r="AB5240" s="264"/>
      <c r="AF5240" s="457"/>
      <c r="AG5240" s="260"/>
      <c r="AN5240" s="457"/>
      <c r="AO5240" s="260"/>
      <c r="AV5240" s="260"/>
      <c r="BC5240" s="260"/>
      <c r="BM5240" s="275">
        <v>2</v>
      </c>
      <c r="BN5240" s="275"/>
      <c r="BO5240" s="275"/>
      <c r="BP5240" s="275"/>
      <c r="BQ5240" s="275"/>
      <c r="BR5240" s="275"/>
      <c r="BS5240" s="275"/>
      <c r="BT5240" s="275"/>
      <c r="BU5240" s="275"/>
      <c r="BV5240" s="275"/>
    </row>
    <row r="5241" spans="1:74" s="263" customFormat="1">
      <c r="A5241" s="457"/>
      <c r="B5241" s="457"/>
      <c r="C5241" s="260"/>
      <c r="D5241" s="260"/>
      <c r="E5241" s="260"/>
      <c r="F5241" s="260"/>
      <c r="G5241" s="260"/>
      <c r="H5241" s="260"/>
      <c r="I5241" s="260"/>
      <c r="J5241" s="260"/>
      <c r="K5241" s="260"/>
      <c r="L5241" s="261" t="s">
        <v>12608</v>
      </c>
      <c r="M5241" s="261"/>
      <c r="N5241" s="261"/>
      <c r="O5241" s="457"/>
      <c r="P5241" s="260"/>
      <c r="Q5241" s="262" t="s">
        <v>12609</v>
      </c>
      <c r="R5241" s="261"/>
      <c r="S5241" s="261"/>
      <c r="T5241" s="261"/>
      <c r="U5241" s="261"/>
      <c r="V5241" s="292"/>
      <c r="X5241" s="457"/>
      <c r="Y5241" s="260"/>
      <c r="Z5241" s="264"/>
      <c r="AA5241" s="264"/>
      <c r="AB5241" s="264"/>
      <c r="AF5241" s="457"/>
      <c r="AG5241" s="260"/>
      <c r="AN5241" s="457"/>
      <c r="AO5241" s="260"/>
      <c r="AV5241" s="260"/>
      <c r="BC5241" s="260"/>
      <c r="BM5241" s="275">
        <v>2</v>
      </c>
      <c r="BN5241" s="275"/>
      <c r="BO5241" s="275"/>
      <c r="BP5241" s="275"/>
      <c r="BQ5241" s="275"/>
      <c r="BR5241" s="275"/>
      <c r="BS5241" s="275"/>
      <c r="BT5241" s="275"/>
      <c r="BU5241" s="275"/>
      <c r="BV5241" s="275"/>
    </row>
    <row r="5242" spans="1:74" s="263" customFormat="1">
      <c r="A5242" s="457"/>
      <c r="B5242" s="457"/>
      <c r="C5242" s="260"/>
      <c r="D5242" s="260"/>
      <c r="E5242" s="260"/>
      <c r="F5242" s="260"/>
      <c r="G5242" s="260"/>
      <c r="H5242" s="260"/>
      <c r="I5242" s="260"/>
      <c r="J5242" s="260"/>
      <c r="K5242" s="260"/>
      <c r="L5242" s="261" t="s">
        <v>12610</v>
      </c>
      <c r="M5242" s="261"/>
      <c r="N5242" s="261"/>
      <c r="O5242" s="457"/>
      <c r="P5242" s="260"/>
      <c r="Q5242" s="262" t="s">
        <v>12611</v>
      </c>
      <c r="R5242" s="261"/>
      <c r="S5242" s="261"/>
      <c r="T5242" s="261"/>
      <c r="U5242" s="261"/>
      <c r="V5242" s="292"/>
      <c r="X5242" s="457"/>
      <c r="Y5242" s="260"/>
      <c r="Z5242" s="264"/>
      <c r="AA5242" s="264"/>
      <c r="AB5242" s="264"/>
      <c r="AF5242" s="457"/>
      <c r="AG5242" s="260"/>
      <c r="AN5242" s="457"/>
      <c r="AO5242" s="260"/>
      <c r="AV5242" s="260"/>
      <c r="BC5242" s="260"/>
      <c r="BM5242" s="275">
        <v>2</v>
      </c>
      <c r="BN5242" s="275"/>
      <c r="BO5242" s="275"/>
      <c r="BP5242" s="275"/>
      <c r="BQ5242" s="275"/>
      <c r="BR5242" s="275"/>
      <c r="BS5242" s="275"/>
      <c r="BT5242" s="275"/>
      <c r="BU5242" s="275"/>
      <c r="BV5242" s="275"/>
    </row>
    <row r="5243" spans="1:74" s="263" customFormat="1">
      <c r="A5243" s="457"/>
      <c r="B5243" s="457"/>
      <c r="C5243" s="260"/>
      <c r="D5243" s="260"/>
      <c r="E5243" s="260"/>
      <c r="F5243" s="260"/>
      <c r="G5243" s="260"/>
      <c r="H5243" s="260"/>
      <c r="I5243" s="260"/>
      <c r="J5243" s="260"/>
      <c r="K5243" s="260"/>
      <c r="L5243" s="261" t="s">
        <v>12612</v>
      </c>
      <c r="M5243" s="261"/>
      <c r="N5243" s="261"/>
      <c r="O5243" s="457"/>
      <c r="P5243" s="260"/>
      <c r="Q5243" s="262" t="s">
        <v>12613</v>
      </c>
      <c r="R5243" s="261"/>
      <c r="S5243" s="261"/>
      <c r="T5243" s="261"/>
      <c r="U5243" s="261"/>
      <c r="V5243" s="292"/>
      <c r="X5243" s="457"/>
      <c r="Y5243" s="260"/>
      <c r="Z5243" s="264"/>
      <c r="AA5243" s="264"/>
      <c r="AB5243" s="264"/>
      <c r="AF5243" s="457"/>
      <c r="AG5243" s="260"/>
      <c r="AN5243" s="457"/>
      <c r="AO5243" s="260"/>
      <c r="AV5243" s="260"/>
      <c r="BC5243" s="260"/>
      <c r="BM5243" s="275">
        <v>2</v>
      </c>
      <c r="BN5243" s="275"/>
      <c r="BO5243" s="275"/>
      <c r="BP5243" s="275"/>
      <c r="BQ5243" s="275"/>
      <c r="BR5243" s="275"/>
      <c r="BS5243" s="275"/>
      <c r="BT5243" s="275"/>
      <c r="BU5243" s="275"/>
      <c r="BV5243" s="275"/>
    </row>
    <row r="5244" spans="1:74" s="263" customFormat="1">
      <c r="A5244" s="457"/>
      <c r="B5244" s="457"/>
      <c r="C5244" s="260"/>
      <c r="D5244" s="260"/>
      <c r="E5244" s="260"/>
      <c r="F5244" s="260"/>
      <c r="G5244" s="260"/>
      <c r="H5244" s="260"/>
      <c r="I5244" s="260"/>
      <c r="J5244" s="260"/>
      <c r="K5244" s="260"/>
      <c r="L5244" s="261" t="s">
        <v>12614</v>
      </c>
      <c r="M5244" s="261"/>
      <c r="N5244" s="261"/>
      <c r="O5244" s="457"/>
      <c r="P5244" s="260"/>
      <c r="Q5244" s="262" t="s">
        <v>12615</v>
      </c>
      <c r="R5244" s="261"/>
      <c r="S5244" s="261"/>
      <c r="T5244" s="261"/>
      <c r="U5244" s="261"/>
      <c r="V5244" s="292"/>
      <c r="X5244" s="457"/>
      <c r="Y5244" s="260"/>
      <c r="Z5244" s="264"/>
      <c r="AA5244" s="264"/>
      <c r="AB5244" s="264"/>
      <c r="AF5244" s="457"/>
      <c r="AG5244" s="260"/>
      <c r="AN5244" s="457"/>
      <c r="AO5244" s="260"/>
      <c r="AV5244" s="260"/>
      <c r="BC5244" s="260"/>
      <c r="BM5244" s="275">
        <v>2</v>
      </c>
      <c r="BN5244" s="275"/>
      <c r="BO5244" s="275"/>
      <c r="BP5244" s="275"/>
      <c r="BQ5244" s="275"/>
      <c r="BR5244" s="275"/>
      <c r="BS5244" s="275"/>
      <c r="BT5244" s="275"/>
      <c r="BU5244" s="275"/>
      <c r="BV5244" s="275"/>
    </row>
    <row r="5245" spans="1:74" s="263" customFormat="1">
      <c r="A5245" s="457"/>
      <c r="B5245" s="457"/>
      <c r="C5245" s="260"/>
      <c r="D5245" s="260"/>
      <c r="E5245" s="260"/>
      <c r="F5245" s="260"/>
      <c r="G5245" s="260"/>
      <c r="H5245" s="260"/>
      <c r="I5245" s="260"/>
      <c r="J5245" s="260"/>
      <c r="K5245" s="260"/>
      <c r="L5245" s="261" t="s">
        <v>12616</v>
      </c>
      <c r="M5245" s="261"/>
      <c r="N5245" s="261"/>
      <c r="O5245" s="457"/>
      <c r="P5245" s="260"/>
      <c r="Q5245" s="262" t="s">
        <v>11415</v>
      </c>
      <c r="R5245" s="261"/>
      <c r="S5245" s="261"/>
      <c r="T5245" s="261"/>
      <c r="U5245" s="261"/>
      <c r="V5245" s="292"/>
      <c r="X5245" s="457"/>
      <c r="Y5245" s="260"/>
      <c r="Z5245" s="264"/>
      <c r="AA5245" s="264"/>
      <c r="AB5245" s="264"/>
      <c r="AF5245" s="457"/>
      <c r="AG5245" s="260"/>
      <c r="AN5245" s="457"/>
      <c r="AO5245" s="260"/>
      <c r="AV5245" s="260"/>
      <c r="BC5245" s="260"/>
      <c r="BM5245" s="275">
        <v>2</v>
      </c>
      <c r="BN5245" s="275"/>
      <c r="BO5245" s="275"/>
      <c r="BP5245" s="275"/>
      <c r="BQ5245" s="275"/>
      <c r="BR5245" s="275"/>
      <c r="BS5245" s="275"/>
      <c r="BT5245" s="275"/>
      <c r="BU5245" s="275"/>
      <c r="BV5245" s="275"/>
    </row>
    <row r="5246" spans="1:74" s="263" customFormat="1">
      <c r="A5246" s="458" t="s">
        <v>7770</v>
      </c>
      <c r="B5246" s="458"/>
      <c r="C5246" s="266"/>
      <c r="D5246" s="266"/>
      <c r="E5246" s="266"/>
      <c r="F5246" s="266"/>
      <c r="G5246" s="266"/>
      <c r="H5246" s="266"/>
      <c r="I5246" s="266"/>
      <c r="J5246" s="266"/>
      <c r="K5246" s="266"/>
      <c r="L5246" s="261" t="s">
        <v>12617</v>
      </c>
      <c r="M5246" s="261"/>
      <c r="N5246" s="261"/>
      <c r="O5246" s="458"/>
      <c r="P5246" s="266"/>
      <c r="Q5246" s="262" t="s">
        <v>11418</v>
      </c>
      <c r="R5246" s="261"/>
      <c r="S5246" s="261"/>
      <c r="T5246" s="261"/>
      <c r="U5246" s="261"/>
      <c r="V5246" s="292"/>
      <c r="X5246" s="458"/>
      <c r="Y5246" s="266"/>
      <c r="Z5246" s="264"/>
      <c r="AA5246" s="264"/>
      <c r="AB5246" s="264"/>
      <c r="AF5246" s="458"/>
      <c r="AG5246" s="266"/>
      <c r="AN5246" s="458"/>
      <c r="AO5246" s="266"/>
      <c r="AV5246" s="266"/>
      <c r="BC5246" s="266"/>
      <c r="BM5246" s="275">
        <v>2</v>
      </c>
      <c r="BN5246" s="275"/>
      <c r="BO5246" s="275"/>
      <c r="BP5246" s="275"/>
      <c r="BQ5246" s="275"/>
      <c r="BR5246" s="275"/>
      <c r="BS5246" s="275"/>
      <c r="BT5246" s="275"/>
      <c r="BU5246" s="275"/>
      <c r="BV5246" s="275"/>
    </row>
    <row r="5247" spans="1:74" s="263" customFormat="1">
      <c r="A5247" s="458" t="s">
        <v>12620</v>
      </c>
      <c r="B5247" s="458"/>
      <c r="C5247" s="266"/>
      <c r="D5247" s="266"/>
      <c r="E5247" s="266"/>
      <c r="F5247" s="266"/>
      <c r="G5247" s="266"/>
      <c r="H5247" s="266"/>
      <c r="I5247" s="266"/>
      <c r="J5247" s="266"/>
      <c r="K5247" s="266"/>
      <c r="L5247" s="261" t="s">
        <v>12618</v>
      </c>
      <c r="M5247" s="261"/>
      <c r="N5247" s="261"/>
      <c r="O5247" s="458"/>
      <c r="P5247" s="266"/>
      <c r="Q5247" s="262" t="s">
        <v>12619</v>
      </c>
      <c r="R5247" s="261"/>
      <c r="S5247" s="261"/>
      <c r="T5247" s="261"/>
      <c r="U5247" s="261"/>
      <c r="V5247" s="292"/>
      <c r="X5247" s="458"/>
      <c r="Y5247" s="266"/>
      <c r="Z5247" s="264"/>
      <c r="AA5247" s="264"/>
      <c r="AB5247" s="264"/>
      <c r="AF5247" s="458"/>
      <c r="AG5247" s="266"/>
      <c r="AN5247" s="458"/>
      <c r="AO5247" s="266"/>
      <c r="AV5247" s="266"/>
      <c r="BC5247" s="266"/>
      <c r="BM5247" s="275">
        <v>2</v>
      </c>
      <c r="BN5247" s="275"/>
      <c r="BO5247" s="275"/>
      <c r="BP5247" s="275"/>
      <c r="BQ5247" s="275"/>
      <c r="BR5247" s="275"/>
      <c r="BS5247" s="275"/>
      <c r="BT5247" s="275"/>
      <c r="BU5247" s="275"/>
      <c r="BV5247" s="275"/>
    </row>
    <row r="5248" spans="1:74" s="263" customFormat="1">
      <c r="A5248" s="458" t="s">
        <v>12623</v>
      </c>
      <c r="B5248" s="458"/>
      <c r="C5248" s="266"/>
      <c r="D5248" s="266"/>
      <c r="E5248" s="266"/>
      <c r="F5248" s="266"/>
      <c r="G5248" s="266"/>
      <c r="H5248" s="266"/>
      <c r="I5248" s="266"/>
      <c r="J5248" s="266"/>
      <c r="K5248" s="266"/>
      <c r="L5248" s="261" t="s">
        <v>12621</v>
      </c>
      <c r="M5248" s="261"/>
      <c r="N5248" s="261"/>
      <c r="O5248" s="458"/>
      <c r="P5248" s="266"/>
      <c r="Q5248" s="262" t="s">
        <v>12622</v>
      </c>
      <c r="R5248" s="261"/>
      <c r="S5248" s="261"/>
      <c r="T5248" s="261"/>
      <c r="U5248" s="261"/>
      <c r="V5248" s="292"/>
      <c r="X5248" s="458"/>
      <c r="Y5248" s="266"/>
      <c r="Z5248" s="264"/>
      <c r="AA5248" s="264"/>
      <c r="AB5248" s="264"/>
      <c r="AF5248" s="458"/>
      <c r="AG5248" s="266"/>
      <c r="AN5248" s="458"/>
      <c r="AO5248" s="266"/>
      <c r="AV5248" s="266"/>
      <c r="BC5248" s="266"/>
      <c r="BM5248" s="275">
        <v>2</v>
      </c>
      <c r="BN5248" s="275"/>
      <c r="BO5248" s="275"/>
      <c r="BP5248" s="275"/>
      <c r="BQ5248" s="275"/>
      <c r="BR5248" s="275"/>
      <c r="BS5248" s="275"/>
      <c r="BT5248" s="275"/>
      <c r="BU5248" s="275"/>
      <c r="BV5248" s="275"/>
    </row>
    <row r="5249" spans="1:74" s="263" customFormat="1">
      <c r="A5249" s="457"/>
      <c r="B5249" s="457"/>
      <c r="C5249" s="260"/>
      <c r="D5249" s="260"/>
      <c r="E5249" s="260"/>
      <c r="F5249" s="260"/>
      <c r="G5249" s="260"/>
      <c r="H5249" s="260"/>
      <c r="I5249" s="260"/>
      <c r="J5249" s="260"/>
      <c r="K5249" s="260"/>
      <c r="L5249" s="261" t="s">
        <v>12624</v>
      </c>
      <c r="M5249" s="261"/>
      <c r="N5249" s="261"/>
      <c r="O5249" s="457"/>
      <c r="P5249" s="260"/>
      <c r="Q5249" s="262" t="s">
        <v>12625</v>
      </c>
      <c r="R5249" s="261"/>
      <c r="S5249" s="261"/>
      <c r="T5249" s="261"/>
      <c r="U5249" s="261"/>
      <c r="V5249" s="292"/>
      <c r="X5249" s="457"/>
      <c r="Y5249" s="260"/>
      <c r="Z5249" s="264"/>
      <c r="AA5249" s="264"/>
      <c r="AB5249" s="264"/>
      <c r="AF5249" s="457"/>
      <c r="AG5249" s="260"/>
      <c r="AN5249" s="457"/>
      <c r="AO5249" s="260"/>
      <c r="AV5249" s="260"/>
      <c r="BC5249" s="260"/>
      <c r="BM5249" s="275">
        <v>2</v>
      </c>
      <c r="BN5249" s="275"/>
      <c r="BO5249" s="275"/>
      <c r="BP5249" s="275"/>
      <c r="BQ5249" s="275"/>
      <c r="BR5249" s="275"/>
      <c r="BS5249" s="275"/>
      <c r="BT5249" s="275"/>
      <c r="BU5249" s="275"/>
      <c r="BV5249" s="275"/>
    </row>
    <row r="5250" spans="1:74" s="263" customFormat="1">
      <c r="A5250" s="457"/>
      <c r="B5250" s="457"/>
      <c r="C5250" s="260"/>
      <c r="D5250" s="260"/>
      <c r="E5250" s="260"/>
      <c r="F5250" s="260"/>
      <c r="G5250" s="260"/>
      <c r="H5250" s="260"/>
      <c r="I5250" s="260"/>
      <c r="J5250" s="260"/>
      <c r="K5250" s="260"/>
      <c r="L5250" s="261" t="s">
        <v>12626</v>
      </c>
      <c r="M5250" s="261"/>
      <c r="N5250" s="261"/>
      <c r="O5250" s="457"/>
      <c r="P5250" s="260"/>
      <c r="Q5250" s="262" t="s">
        <v>5711</v>
      </c>
      <c r="R5250" s="261"/>
      <c r="S5250" s="261"/>
      <c r="T5250" s="261"/>
      <c r="U5250" s="261"/>
      <c r="V5250" s="292"/>
      <c r="X5250" s="457"/>
      <c r="Y5250" s="260"/>
      <c r="Z5250" s="264"/>
      <c r="AA5250" s="264"/>
      <c r="AB5250" s="264"/>
      <c r="AF5250" s="457"/>
      <c r="AG5250" s="260"/>
      <c r="AN5250" s="457"/>
      <c r="AO5250" s="260"/>
      <c r="AV5250" s="260"/>
      <c r="BC5250" s="260"/>
      <c r="BM5250" s="275">
        <v>2</v>
      </c>
      <c r="BN5250" s="275"/>
      <c r="BO5250" s="275"/>
      <c r="BP5250" s="275"/>
      <c r="BQ5250" s="275"/>
      <c r="BR5250" s="275"/>
      <c r="BS5250" s="275"/>
      <c r="BT5250" s="275"/>
      <c r="BU5250" s="275"/>
      <c r="BV5250" s="275"/>
    </row>
    <row r="5251" spans="1:74" s="263" customFormat="1">
      <c r="A5251" s="457"/>
      <c r="B5251" s="457"/>
      <c r="C5251" s="260"/>
      <c r="D5251" s="260"/>
      <c r="E5251" s="260"/>
      <c r="F5251" s="260"/>
      <c r="G5251" s="260"/>
      <c r="H5251" s="260"/>
      <c r="I5251" s="260"/>
      <c r="J5251" s="260"/>
      <c r="K5251" s="260"/>
      <c r="L5251" s="261" t="s">
        <v>12627</v>
      </c>
      <c r="M5251" s="261"/>
      <c r="N5251" s="261"/>
      <c r="O5251" s="457"/>
      <c r="P5251" s="260"/>
      <c r="Q5251" s="262" t="s">
        <v>12628</v>
      </c>
      <c r="R5251" s="261"/>
      <c r="S5251" s="261"/>
      <c r="T5251" s="261"/>
      <c r="U5251" s="261"/>
      <c r="V5251" s="292"/>
      <c r="X5251" s="457"/>
      <c r="Y5251" s="260"/>
      <c r="Z5251" s="264"/>
      <c r="AA5251" s="264"/>
      <c r="AB5251" s="264"/>
      <c r="AF5251" s="457"/>
      <c r="AG5251" s="260"/>
      <c r="AN5251" s="457"/>
      <c r="AO5251" s="260"/>
      <c r="AV5251" s="260"/>
      <c r="BC5251" s="260"/>
      <c r="BM5251" s="275">
        <v>2</v>
      </c>
      <c r="BN5251" s="275"/>
      <c r="BO5251" s="275"/>
      <c r="BP5251" s="275"/>
      <c r="BQ5251" s="275"/>
      <c r="BR5251" s="275"/>
      <c r="BS5251" s="275"/>
      <c r="BT5251" s="275"/>
      <c r="BU5251" s="275"/>
      <c r="BV5251" s="275"/>
    </row>
    <row r="5252" spans="1:74" s="263" customFormat="1">
      <c r="A5252" s="458" t="s">
        <v>12631</v>
      </c>
      <c r="B5252" s="458"/>
      <c r="C5252" s="266"/>
      <c r="D5252" s="266"/>
      <c r="E5252" s="266"/>
      <c r="F5252" s="266"/>
      <c r="G5252" s="266"/>
      <c r="H5252" s="266"/>
      <c r="I5252" s="266"/>
      <c r="J5252" s="266"/>
      <c r="K5252" s="266"/>
      <c r="L5252" s="261" t="s">
        <v>12629</v>
      </c>
      <c r="M5252" s="261"/>
      <c r="N5252" s="261"/>
      <c r="O5252" s="458"/>
      <c r="P5252" s="266"/>
      <c r="Q5252" s="262" t="s">
        <v>12630</v>
      </c>
      <c r="R5252" s="261"/>
      <c r="S5252" s="261"/>
      <c r="T5252" s="261"/>
      <c r="U5252" s="261"/>
      <c r="V5252" s="292"/>
      <c r="X5252" s="458"/>
      <c r="Y5252" s="266"/>
      <c r="Z5252" s="264"/>
      <c r="AA5252" s="264"/>
      <c r="AB5252" s="264"/>
      <c r="AF5252" s="458"/>
      <c r="AG5252" s="266"/>
      <c r="AN5252" s="458"/>
      <c r="AO5252" s="266"/>
      <c r="AV5252" s="266"/>
      <c r="BC5252" s="266"/>
      <c r="BM5252" s="275">
        <v>2</v>
      </c>
      <c r="BN5252" s="275"/>
      <c r="BO5252" s="275"/>
      <c r="BP5252" s="275"/>
      <c r="BQ5252" s="275"/>
      <c r="BR5252" s="275"/>
      <c r="BS5252" s="275"/>
      <c r="BT5252" s="275"/>
      <c r="BU5252" s="275"/>
      <c r="BV5252" s="275"/>
    </row>
    <row r="5253" spans="1:74" s="263" customFormat="1">
      <c r="A5253" s="457"/>
      <c r="B5253" s="457"/>
      <c r="C5253" s="260"/>
      <c r="D5253" s="260"/>
      <c r="E5253" s="260"/>
      <c r="F5253" s="260"/>
      <c r="G5253" s="260"/>
      <c r="H5253" s="260"/>
      <c r="I5253" s="260"/>
      <c r="J5253" s="260"/>
      <c r="K5253" s="260"/>
      <c r="L5253" s="261" t="s">
        <v>12632</v>
      </c>
      <c r="M5253" s="261"/>
      <c r="N5253" s="261"/>
      <c r="O5253" s="457"/>
      <c r="P5253" s="260"/>
      <c r="Q5253" s="262" t="s">
        <v>12633</v>
      </c>
      <c r="R5253" s="261"/>
      <c r="S5253" s="261"/>
      <c r="T5253" s="261"/>
      <c r="U5253" s="261"/>
      <c r="V5253" s="292"/>
      <c r="X5253" s="457"/>
      <c r="Y5253" s="260"/>
      <c r="Z5253" s="264"/>
      <c r="AA5253" s="264"/>
      <c r="AB5253" s="264"/>
      <c r="AF5253" s="457"/>
      <c r="AG5253" s="260"/>
      <c r="AN5253" s="457"/>
      <c r="AO5253" s="260"/>
      <c r="AV5253" s="260"/>
      <c r="BC5253" s="260"/>
      <c r="BM5253" s="275">
        <v>2</v>
      </c>
      <c r="BN5253" s="275"/>
      <c r="BO5253" s="275"/>
      <c r="BP5253" s="275"/>
      <c r="BQ5253" s="275"/>
      <c r="BR5253" s="275"/>
      <c r="BS5253" s="275"/>
      <c r="BT5253" s="275"/>
      <c r="BU5253" s="275"/>
      <c r="BV5253" s="275"/>
    </row>
    <row r="5254" spans="1:74" s="263" customFormat="1">
      <c r="A5254" s="458" t="s">
        <v>9589</v>
      </c>
      <c r="B5254" s="458"/>
      <c r="C5254" s="266"/>
      <c r="D5254" s="266"/>
      <c r="E5254" s="266"/>
      <c r="F5254" s="266"/>
      <c r="G5254" s="266"/>
      <c r="H5254" s="266"/>
      <c r="I5254" s="266"/>
      <c r="J5254" s="266"/>
      <c r="K5254" s="266"/>
      <c r="L5254" s="261" t="s">
        <v>12634</v>
      </c>
      <c r="M5254" s="261"/>
      <c r="N5254" s="261"/>
      <c r="O5254" s="458"/>
      <c r="P5254" s="266"/>
      <c r="Q5254" s="262" t="s">
        <v>9588</v>
      </c>
      <c r="R5254" s="261"/>
      <c r="S5254" s="261"/>
      <c r="T5254" s="261"/>
      <c r="U5254" s="261"/>
      <c r="V5254" s="292"/>
      <c r="X5254" s="458"/>
      <c r="Y5254" s="266"/>
      <c r="Z5254" s="264"/>
      <c r="AA5254" s="264"/>
      <c r="AB5254" s="264"/>
      <c r="AF5254" s="458"/>
      <c r="AG5254" s="266"/>
      <c r="AN5254" s="458"/>
      <c r="AO5254" s="266"/>
      <c r="AV5254" s="266"/>
      <c r="BC5254" s="266"/>
      <c r="BM5254" s="275">
        <v>2</v>
      </c>
      <c r="BN5254" s="275"/>
      <c r="BO5254" s="275"/>
      <c r="BP5254" s="275"/>
      <c r="BQ5254" s="275"/>
      <c r="BR5254" s="275"/>
      <c r="BS5254" s="275"/>
      <c r="BT5254" s="275"/>
      <c r="BU5254" s="275"/>
      <c r="BV5254" s="275"/>
    </row>
    <row r="5255" spans="1:74" s="263" customFormat="1">
      <c r="A5255" s="458" t="s">
        <v>7238</v>
      </c>
      <c r="B5255" s="458"/>
      <c r="C5255" s="266"/>
      <c r="D5255" s="266"/>
      <c r="E5255" s="266"/>
      <c r="F5255" s="266"/>
      <c r="G5255" s="266"/>
      <c r="H5255" s="266"/>
      <c r="I5255" s="266"/>
      <c r="J5255" s="266"/>
      <c r="K5255" s="266"/>
      <c r="L5255" s="261" t="s">
        <v>12635</v>
      </c>
      <c r="M5255" s="261"/>
      <c r="N5255" s="261"/>
      <c r="O5255" s="458"/>
      <c r="P5255" s="266"/>
      <c r="Q5255" s="262" t="s">
        <v>7239</v>
      </c>
      <c r="R5255" s="261"/>
      <c r="S5255" s="261"/>
      <c r="T5255" s="261"/>
      <c r="U5255" s="261"/>
      <c r="V5255" s="292"/>
      <c r="X5255" s="458"/>
      <c r="Y5255" s="266"/>
      <c r="Z5255" s="264"/>
      <c r="AA5255" s="264"/>
      <c r="AB5255" s="264"/>
      <c r="AF5255" s="458"/>
      <c r="AG5255" s="266"/>
      <c r="AN5255" s="458"/>
      <c r="AO5255" s="266"/>
      <c r="AV5255" s="266"/>
      <c r="BC5255" s="266"/>
      <c r="BM5255" s="275">
        <v>2</v>
      </c>
      <c r="BN5255" s="275"/>
      <c r="BO5255" s="275"/>
      <c r="BP5255" s="275"/>
      <c r="BQ5255" s="275"/>
      <c r="BR5255" s="275"/>
      <c r="BS5255" s="275"/>
      <c r="BT5255" s="275"/>
      <c r="BU5255" s="275"/>
      <c r="BV5255" s="275"/>
    </row>
    <row r="5256" spans="1:74" s="263" customFormat="1">
      <c r="A5256" s="457"/>
      <c r="B5256" s="457"/>
      <c r="C5256" s="260"/>
      <c r="D5256" s="260"/>
      <c r="E5256" s="260"/>
      <c r="F5256" s="260"/>
      <c r="G5256" s="260"/>
      <c r="H5256" s="260"/>
      <c r="I5256" s="260"/>
      <c r="J5256" s="260"/>
      <c r="K5256" s="260"/>
      <c r="L5256" s="261" t="s">
        <v>12636</v>
      </c>
      <c r="M5256" s="261"/>
      <c r="N5256" s="261"/>
      <c r="O5256" s="457"/>
      <c r="P5256" s="260"/>
      <c r="Q5256" s="262" t="s">
        <v>12637</v>
      </c>
      <c r="R5256" s="261"/>
      <c r="S5256" s="261"/>
      <c r="T5256" s="261"/>
      <c r="U5256" s="261"/>
      <c r="V5256" s="292"/>
      <c r="X5256" s="457"/>
      <c r="Y5256" s="260"/>
      <c r="Z5256" s="264"/>
      <c r="AA5256" s="264"/>
      <c r="AB5256" s="264"/>
      <c r="AF5256" s="457"/>
      <c r="AG5256" s="260"/>
      <c r="AN5256" s="457"/>
      <c r="AO5256" s="260"/>
      <c r="AV5256" s="260"/>
      <c r="BC5256" s="260"/>
      <c r="BM5256" s="275">
        <v>2</v>
      </c>
      <c r="BN5256" s="275"/>
      <c r="BO5256" s="275"/>
      <c r="BP5256" s="275"/>
      <c r="BQ5256" s="275"/>
      <c r="BR5256" s="275"/>
      <c r="BS5256" s="275"/>
      <c r="BT5256" s="275"/>
      <c r="BU5256" s="275"/>
      <c r="BV5256" s="275"/>
    </row>
    <row r="5257" spans="1:74" s="263" customFormat="1">
      <c r="A5257" s="458" t="s">
        <v>12640</v>
      </c>
      <c r="B5257" s="458"/>
      <c r="C5257" s="266"/>
      <c r="D5257" s="266"/>
      <c r="E5257" s="266"/>
      <c r="F5257" s="266"/>
      <c r="G5257" s="266"/>
      <c r="H5257" s="266"/>
      <c r="I5257" s="266"/>
      <c r="J5257" s="266"/>
      <c r="K5257" s="266"/>
      <c r="L5257" s="261" t="s">
        <v>12638</v>
      </c>
      <c r="M5257" s="261"/>
      <c r="N5257" s="261"/>
      <c r="O5257" s="458"/>
      <c r="P5257" s="266"/>
      <c r="Q5257" s="262" t="s">
        <v>12639</v>
      </c>
      <c r="R5257" s="261"/>
      <c r="S5257" s="261"/>
      <c r="T5257" s="261"/>
      <c r="U5257" s="261"/>
      <c r="V5257" s="292"/>
      <c r="X5257" s="458"/>
      <c r="Y5257" s="266"/>
      <c r="Z5257" s="264"/>
      <c r="AA5257" s="264"/>
      <c r="AB5257" s="264"/>
      <c r="AF5257" s="458"/>
      <c r="AG5257" s="266"/>
      <c r="AN5257" s="458"/>
      <c r="AO5257" s="266"/>
      <c r="AV5257" s="266"/>
      <c r="BC5257" s="266"/>
      <c r="BM5257" s="275">
        <v>2</v>
      </c>
      <c r="BN5257" s="275"/>
      <c r="BO5257" s="275"/>
      <c r="BP5257" s="275"/>
      <c r="BQ5257" s="275"/>
      <c r="BR5257" s="275"/>
      <c r="BS5257" s="275"/>
      <c r="BT5257" s="275"/>
      <c r="BU5257" s="275"/>
      <c r="BV5257" s="275"/>
    </row>
    <row r="5258" spans="1:74" s="263" customFormat="1">
      <c r="A5258" s="457"/>
      <c r="B5258" s="457"/>
      <c r="C5258" s="260"/>
      <c r="D5258" s="260"/>
      <c r="E5258" s="260"/>
      <c r="F5258" s="260"/>
      <c r="G5258" s="260"/>
      <c r="H5258" s="260"/>
      <c r="I5258" s="260"/>
      <c r="J5258" s="260"/>
      <c r="K5258" s="260"/>
      <c r="L5258" s="261" t="s">
        <v>12641</v>
      </c>
      <c r="M5258" s="261"/>
      <c r="N5258" s="261"/>
      <c r="O5258" s="457"/>
      <c r="P5258" s="260"/>
      <c r="Q5258" s="262" t="s">
        <v>12642</v>
      </c>
      <c r="R5258" s="261"/>
      <c r="S5258" s="261"/>
      <c r="T5258" s="261"/>
      <c r="U5258" s="261"/>
      <c r="V5258" s="292"/>
      <c r="X5258" s="457"/>
      <c r="Y5258" s="260"/>
      <c r="Z5258" s="264"/>
      <c r="AA5258" s="264"/>
      <c r="AB5258" s="264"/>
      <c r="AF5258" s="457"/>
      <c r="AG5258" s="260"/>
      <c r="AN5258" s="457"/>
      <c r="AO5258" s="260"/>
      <c r="AV5258" s="260"/>
      <c r="BC5258" s="260"/>
      <c r="BM5258" s="275">
        <v>2</v>
      </c>
      <c r="BN5258" s="275"/>
      <c r="BO5258" s="275"/>
      <c r="BP5258" s="275"/>
      <c r="BQ5258" s="275"/>
      <c r="BR5258" s="275"/>
      <c r="BS5258" s="275"/>
      <c r="BT5258" s="275"/>
      <c r="BU5258" s="275"/>
      <c r="BV5258" s="275"/>
    </row>
    <row r="5259" spans="1:74" s="263" customFormat="1">
      <c r="A5259" s="457"/>
      <c r="B5259" s="457"/>
      <c r="C5259" s="260"/>
      <c r="D5259" s="260"/>
      <c r="E5259" s="260"/>
      <c r="F5259" s="260"/>
      <c r="G5259" s="260"/>
      <c r="H5259" s="260"/>
      <c r="I5259" s="260"/>
      <c r="J5259" s="260"/>
      <c r="K5259" s="260"/>
      <c r="L5259" s="261" t="s">
        <v>12643</v>
      </c>
      <c r="M5259" s="261"/>
      <c r="N5259" s="261"/>
      <c r="O5259" s="457"/>
      <c r="P5259" s="260"/>
      <c r="Q5259" s="262" t="s">
        <v>12644</v>
      </c>
      <c r="R5259" s="261"/>
      <c r="S5259" s="261"/>
      <c r="T5259" s="261"/>
      <c r="U5259" s="261"/>
      <c r="V5259" s="292"/>
      <c r="X5259" s="457"/>
      <c r="Y5259" s="260"/>
      <c r="Z5259" s="264"/>
      <c r="AA5259" s="264"/>
      <c r="AB5259" s="264"/>
      <c r="AF5259" s="457"/>
      <c r="AG5259" s="260"/>
      <c r="AN5259" s="457"/>
      <c r="AO5259" s="260"/>
      <c r="AV5259" s="260"/>
      <c r="BC5259" s="260"/>
      <c r="BM5259" s="275">
        <v>2</v>
      </c>
      <c r="BN5259" s="275"/>
      <c r="BO5259" s="275"/>
      <c r="BP5259" s="275"/>
      <c r="BQ5259" s="275"/>
      <c r="BR5259" s="275"/>
      <c r="BS5259" s="275"/>
      <c r="BT5259" s="275"/>
      <c r="BU5259" s="275"/>
      <c r="BV5259" s="275"/>
    </row>
    <row r="5260" spans="1:74" s="263" customFormat="1">
      <c r="A5260" s="457"/>
      <c r="B5260" s="457"/>
      <c r="C5260" s="260"/>
      <c r="D5260" s="260"/>
      <c r="E5260" s="260"/>
      <c r="F5260" s="260"/>
      <c r="G5260" s="260"/>
      <c r="H5260" s="260"/>
      <c r="I5260" s="260"/>
      <c r="J5260" s="260"/>
      <c r="K5260" s="260"/>
      <c r="L5260" s="261" t="s">
        <v>12645</v>
      </c>
      <c r="M5260" s="261"/>
      <c r="N5260" s="261"/>
      <c r="O5260" s="457"/>
      <c r="P5260" s="260"/>
      <c r="Q5260" s="262" t="s">
        <v>12646</v>
      </c>
      <c r="R5260" s="261"/>
      <c r="S5260" s="261"/>
      <c r="T5260" s="261"/>
      <c r="U5260" s="261"/>
      <c r="V5260" s="292"/>
      <c r="X5260" s="457"/>
      <c r="Y5260" s="260"/>
      <c r="Z5260" s="264"/>
      <c r="AA5260" s="264"/>
      <c r="AB5260" s="264"/>
      <c r="AF5260" s="457"/>
      <c r="AG5260" s="260"/>
      <c r="AN5260" s="457"/>
      <c r="AO5260" s="260"/>
      <c r="AV5260" s="260"/>
      <c r="BC5260" s="260"/>
      <c r="BM5260" s="275">
        <v>2</v>
      </c>
      <c r="BN5260" s="275"/>
      <c r="BO5260" s="275"/>
      <c r="BP5260" s="275"/>
      <c r="BQ5260" s="275"/>
      <c r="BR5260" s="275"/>
      <c r="BS5260" s="275"/>
      <c r="BT5260" s="275"/>
      <c r="BU5260" s="275"/>
      <c r="BV5260" s="275"/>
    </row>
    <row r="5261" spans="1:74" s="263" customFormat="1">
      <c r="A5261" s="457"/>
      <c r="B5261" s="457"/>
      <c r="C5261" s="260"/>
      <c r="D5261" s="260"/>
      <c r="E5261" s="260"/>
      <c r="F5261" s="260"/>
      <c r="G5261" s="260"/>
      <c r="H5261" s="260"/>
      <c r="I5261" s="260"/>
      <c r="J5261" s="260"/>
      <c r="K5261" s="260"/>
      <c r="L5261" s="261" t="s">
        <v>12647</v>
      </c>
      <c r="M5261" s="261"/>
      <c r="N5261" s="261"/>
      <c r="O5261" s="457"/>
      <c r="P5261" s="260"/>
      <c r="Q5261" s="262" t="s">
        <v>12648</v>
      </c>
      <c r="R5261" s="261"/>
      <c r="S5261" s="261"/>
      <c r="T5261" s="261"/>
      <c r="U5261" s="261"/>
      <c r="V5261" s="292"/>
      <c r="X5261" s="457"/>
      <c r="Y5261" s="260"/>
      <c r="Z5261" s="264"/>
      <c r="AA5261" s="264"/>
      <c r="AB5261" s="264"/>
      <c r="AF5261" s="457"/>
      <c r="AG5261" s="260"/>
      <c r="AN5261" s="457"/>
      <c r="AO5261" s="260"/>
      <c r="AV5261" s="260"/>
      <c r="BC5261" s="260"/>
      <c r="BM5261" s="275">
        <v>2</v>
      </c>
      <c r="BN5261" s="275"/>
      <c r="BO5261" s="275"/>
      <c r="BP5261" s="275"/>
      <c r="BQ5261" s="275"/>
      <c r="BR5261" s="275"/>
      <c r="BS5261" s="275"/>
      <c r="BT5261" s="275"/>
      <c r="BU5261" s="275"/>
      <c r="BV5261" s="275"/>
    </row>
    <row r="5262" spans="1:74" s="263" customFormat="1">
      <c r="A5262" s="457"/>
      <c r="B5262" s="457"/>
      <c r="C5262" s="260"/>
      <c r="D5262" s="260"/>
      <c r="E5262" s="260"/>
      <c r="F5262" s="260"/>
      <c r="G5262" s="260"/>
      <c r="H5262" s="260"/>
      <c r="I5262" s="260"/>
      <c r="J5262" s="260"/>
      <c r="K5262" s="260"/>
      <c r="L5262" s="261" t="s">
        <v>12649</v>
      </c>
      <c r="M5262" s="261"/>
      <c r="N5262" s="261"/>
      <c r="O5262" s="457"/>
      <c r="P5262" s="260"/>
      <c r="Q5262" s="262" t="s">
        <v>9058</v>
      </c>
      <c r="R5262" s="261"/>
      <c r="S5262" s="261"/>
      <c r="T5262" s="261"/>
      <c r="U5262" s="261"/>
      <c r="V5262" s="292"/>
      <c r="X5262" s="457"/>
      <c r="Y5262" s="260"/>
      <c r="Z5262" s="264"/>
      <c r="AA5262" s="264"/>
      <c r="AB5262" s="264"/>
      <c r="AF5262" s="457"/>
      <c r="AG5262" s="260"/>
      <c r="AN5262" s="457"/>
      <c r="AO5262" s="260"/>
      <c r="AV5262" s="260"/>
      <c r="BC5262" s="260"/>
      <c r="BM5262" s="275">
        <v>2</v>
      </c>
      <c r="BN5262" s="275"/>
      <c r="BO5262" s="275"/>
      <c r="BP5262" s="275"/>
      <c r="BQ5262" s="275"/>
      <c r="BR5262" s="275"/>
      <c r="BS5262" s="275"/>
      <c r="BT5262" s="275"/>
      <c r="BU5262" s="275"/>
      <c r="BV5262" s="275"/>
    </row>
    <row r="5263" spans="1:74" s="263" customFormat="1">
      <c r="A5263" s="457"/>
      <c r="B5263" s="457"/>
      <c r="C5263" s="260"/>
      <c r="D5263" s="260"/>
      <c r="E5263" s="260"/>
      <c r="F5263" s="260"/>
      <c r="G5263" s="260"/>
      <c r="H5263" s="260"/>
      <c r="I5263" s="260"/>
      <c r="J5263" s="260"/>
      <c r="K5263" s="260"/>
      <c r="L5263" s="261" t="s">
        <v>12650</v>
      </c>
      <c r="M5263" s="261"/>
      <c r="N5263" s="261"/>
      <c r="O5263" s="457"/>
      <c r="P5263" s="260"/>
      <c r="Q5263" s="262" t="s">
        <v>9058</v>
      </c>
      <c r="R5263" s="261"/>
      <c r="S5263" s="261"/>
      <c r="T5263" s="261"/>
      <c r="U5263" s="261"/>
      <c r="V5263" s="292"/>
      <c r="X5263" s="457"/>
      <c r="Y5263" s="260"/>
      <c r="Z5263" s="264"/>
      <c r="AA5263" s="264"/>
      <c r="AB5263" s="264"/>
      <c r="AF5263" s="457"/>
      <c r="AG5263" s="260"/>
      <c r="AN5263" s="457"/>
      <c r="AO5263" s="260"/>
      <c r="AV5263" s="260"/>
      <c r="BC5263" s="260"/>
      <c r="BM5263" s="275">
        <v>2</v>
      </c>
      <c r="BN5263" s="275"/>
      <c r="BO5263" s="275"/>
      <c r="BP5263" s="275"/>
      <c r="BQ5263" s="275"/>
      <c r="BR5263" s="275"/>
      <c r="BS5263" s="275"/>
      <c r="BT5263" s="275"/>
      <c r="BU5263" s="275"/>
      <c r="BV5263" s="275"/>
    </row>
    <row r="5264" spans="1:74" s="263" customFormat="1">
      <c r="A5264" s="457"/>
      <c r="B5264" s="457"/>
      <c r="C5264" s="260"/>
      <c r="D5264" s="260"/>
      <c r="E5264" s="260"/>
      <c r="F5264" s="260"/>
      <c r="G5264" s="260"/>
      <c r="H5264" s="260"/>
      <c r="I5264" s="260"/>
      <c r="J5264" s="260"/>
      <c r="K5264" s="260"/>
      <c r="L5264" s="261" t="s">
        <v>12651</v>
      </c>
      <c r="M5264" s="261"/>
      <c r="N5264" s="261"/>
      <c r="O5264" s="457"/>
      <c r="P5264" s="260"/>
      <c r="Q5264" s="262" t="s">
        <v>12652</v>
      </c>
      <c r="R5264" s="261"/>
      <c r="S5264" s="261"/>
      <c r="T5264" s="261"/>
      <c r="U5264" s="261"/>
      <c r="V5264" s="292"/>
      <c r="X5264" s="457"/>
      <c r="Y5264" s="260"/>
      <c r="Z5264" s="264"/>
      <c r="AA5264" s="264"/>
      <c r="AB5264" s="264"/>
      <c r="AF5264" s="457"/>
      <c r="AG5264" s="260"/>
      <c r="AN5264" s="457"/>
      <c r="AO5264" s="260"/>
      <c r="AV5264" s="260"/>
      <c r="BC5264" s="260"/>
      <c r="BM5264" s="275">
        <v>2</v>
      </c>
      <c r="BN5264" s="275"/>
      <c r="BO5264" s="275"/>
      <c r="BP5264" s="275"/>
      <c r="BQ5264" s="275"/>
      <c r="BR5264" s="275"/>
      <c r="BS5264" s="275"/>
      <c r="BT5264" s="275"/>
      <c r="BU5264" s="275"/>
      <c r="BV5264" s="275"/>
    </row>
    <row r="5265" spans="1:74" s="263" customFormat="1">
      <c r="A5265" s="458" t="s">
        <v>12655</v>
      </c>
      <c r="B5265" s="458"/>
      <c r="C5265" s="266"/>
      <c r="D5265" s="266"/>
      <c r="E5265" s="266"/>
      <c r="F5265" s="266"/>
      <c r="G5265" s="266"/>
      <c r="H5265" s="266"/>
      <c r="I5265" s="266"/>
      <c r="J5265" s="266"/>
      <c r="K5265" s="266"/>
      <c r="L5265" s="261" t="s">
        <v>12653</v>
      </c>
      <c r="M5265" s="261"/>
      <c r="N5265" s="261"/>
      <c r="O5265" s="458"/>
      <c r="P5265" s="266"/>
      <c r="Q5265" s="262" t="s">
        <v>12654</v>
      </c>
      <c r="R5265" s="261"/>
      <c r="S5265" s="261"/>
      <c r="T5265" s="261"/>
      <c r="U5265" s="261"/>
      <c r="V5265" s="292"/>
      <c r="X5265" s="458"/>
      <c r="Y5265" s="266"/>
      <c r="Z5265" s="264"/>
      <c r="AA5265" s="264"/>
      <c r="AB5265" s="264"/>
      <c r="AF5265" s="458"/>
      <c r="AG5265" s="266"/>
      <c r="AN5265" s="458"/>
      <c r="AO5265" s="266"/>
      <c r="AV5265" s="266"/>
      <c r="BC5265" s="266"/>
      <c r="BM5265" s="275">
        <v>2</v>
      </c>
      <c r="BN5265" s="275"/>
      <c r="BO5265" s="275"/>
      <c r="BP5265" s="275"/>
      <c r="BQ5265" s="275"/>
      <c r="BR5265" s="275"/>
      <c r="BS5265" s="275"/>
      <c r="BT5265" s="275"/>
      <c r="BU5265" s="275"/>
      <c r="BV5265" s="275"/>
    </row>
    <row r="5266" spans="1:74" s="263" customFormat="1">
      <c r="A5266" s="457"/>
      <c r="B5266" s="457"/>
      <c r="C5266" s="260"/>
      <c r="D5266" s="260"/>
      <c r="E5266" s="260"/>
      <c r="F5266" s="260"/>
      <c r="G5266" s="260"/>
      <c r="H5266" s="260"/>
      <c r="I5266" s="260"/>
      <c r="J5266" s="260"/>
      <c r="K5266" s="260"/>
      <c r="L5266" s="261" t="s">
        <v>12656</v>
      </c>
      <c r="M5266" s="261"/>
      <c r="N5266" s="261"/>
      <c r="O5266" s="457"/>
      <c r="P5266" s="260"/>
      <c r="Q5266" s="262" t="s">
        <v>12657</v>
      </c>
      <c r="R5266" s="261"/>
      <c r="S5266" s="261"/>
      <c r="T5266" s="261"/>
      <c r="U5266" s="261"/>
      <c r="V5266" s="292"/>
      <c r="X5266" s="457"/>
      <c r="Y5266" s="260"/>
      <c r="Z5266" s="264"/>
      <c r="AA5266" s="264"/>
      <c r="AB5266" s="264"/>
      <c r="AF5266" s="457"/>
      <c r="AG5266" s="260"/>
      <c r="AN5266" s="457"/>
      <c r="AO5266" s="260"/>
      <c r="AV5266" s="260"/>
      <c r="BC5266" s="260"/>
      <c r="BM5266" s="275">
        <v>2</v>
      </c>
      <c r="BN5266" s="275"/>
      <c r="BO5266" s="275"/>
      <c r="BP5266" s="275"/>
      <c r="BQ5266" s="275"/>
      <c r="BR5266" s="275"/>
      <c r="BS5266" s="275"/>
      <c r="BT5266" s="275"/>
      <c r="BU5266" s="275"/>
      <c r="BV5266" s="275"/>
    </row>
    <row r="5267" spans="1:74" s="263" customFormat="1">
      <c r="A5267" s="457"/>
      <c r="B5267" s="457"/>
      <c r="C5267" s="260"/>
      <c r="D5267" s="260"/>
      <c r="E5267" s="260"/>
      <c r="F5267" s="260"/>
      <c r="G5267" s="260"/>
      <c r="H5267" s="260"/>
      <c r="I5267" s="260"/>
      <c r="J5267" s="260"/>
      <c r="K5267" s="260"/>
      <c r="L5267" s="261" t="s">
        <v>12656</v>
      </c>
      <c r="M5267" s="261"/>
      <c r="N5267" s="261"/>
      <c r="O5267" s="457"/>
      <c r="P5267" s="260"/>
      <c r="Q5267" s="262" t="s">
        <v>12658</v>
      </c>
      <c r="R5267" s="261"/>
      <c r="S5267" s="261"/>
      <c r="T5267" s="261"/>
      <c r="U5267" s="261"/>
      <c r="V5267" s="292"/>
      <c r="X5267" s="457"/>
      <c r="Y5267" s="260"/>
      <c r="Z5267" s="264"/>
      <c r="AA5267" s="264"/>
      <c r="AB5267" s="264"/>
      <c r="AF5267" s="457"/>
      <c r="AG5267" s="260"/>
      <c r="AN5267" s="457"/>
      <c r="AO5267" s="260"/>
      <c r="AV5267" s="260"/>
      <c r="BC5267" s="260"/>
      <c r="BM5267" s="275">
        <v>2</v>
      </c>
      <c r="BN5267" s="275"/>
      <c r="BO5267" s="275"/>
      <c r="BP5267" s="275"/>
      <c r="BQ5267" s="275"/>
      <c r="BR5267" s="275"/>
      <c r="BS5267" s="275"/>
      <c r="BT5267" s="275"/>
      <c r="BU5267" s="275"/>
      <c r="BV5267" s="275"/>
    </row>
    <row r="5268" spans="1:74" s="263" customFormat="1">
      <c r="A5268" s="457"/>
      <c r="B5268" s="457"/>
      <c r="C5268" s="260"/>
      <c r="D5268" s="260"/>
      <c r="E5268" s="260"/>
      <c r="F5268" s="260"/>
      <c r="G5268" s="260"/>
      <c r="H5268" s="260"/>
      <c r="I5268" s="260"/>
      <c r="J5268" s="260"/>
      <c r="K5268" s="260"/>
      <c r="L5268" s="261" t="s">
        <v>12656</v>
      </c>
      <c r="M5268" s="261"/>
      <c r="N5268" s="261"/>
      <c r="O5268" s="457"/>
      <c r="P5268" s="260"/>
      <c r="Q5268" s="262" t="s">
        <v>12659</v>
      </c>
      <c r="R5268" s="261"/>
      <c r="S5268" s="261"/>
      <c r="T5268" s="261"/>
      <c r="U5268" s="261"/>
      <c r="V5268" s="292"/>
      <c r="X5268" s="457"/>
      <c r="Y5268" s="260"/>
      <c r="Z5268" s="264"/>
      <c r="AA5268" s="264"/>
      <c r="AB5268" s="264"/>
      <c r="AF5268" s="457"/>
      <c r="AG5268" s="260"/>
      <c r="AN5268" s="457"/>
      <c r="AO5268" s="260"/>
      <c r="AV5268" s="260"/>
      <c r="BC5268" s="260"/>
      <c r="BM5268" s="275">
        <v>2</v>
      </c>
      <c r="BN5268" s="275"/>
      <c r="BO5268" s="275"/>
      <c r="BP5268" s="275"/>
      <c r="BQ5268" s="275"/>
      <c r="BR5268" s="275"/>
      <c r="BS5268" s="275"/>
      <c r="BT5268" s="275"/>
      <c r="BU5268" s="275"/>
      <c r="BV5268" s="275"/>
    </row>
    <row r="5269" spans="1:74" s="263" customFormat="1">
      <c r="A5269" s="458" t="s">
        <v>12662</v>
      </c>
      <c r="B5269" s="458"/>
      <c r="C5269" s="266"/>
      <c r="D5269" s="266"/>
      <c r="E5269" s="266"/>
      <c r="F5269" s="266"/>
      <c r="G5269" s="266"/>
      <c r="H5269" s="266"/>
      <c r="I5269" s="266"/>
      <c r="J5269" s="266"/>
      <c r="K5269" s="266"/>
      <c r="L5269" s="261" t="s">
        <v>12660</v>
      </c>
      <c r="M5269" s="261"/>
      <c r="N5269" s="261"/>
      <c r="O5269" s="458"/>
      <c r="P5269" s="266"/>
      <c r="Q5269" s="262" t="s">
        <v>12661</v>
      </c>
      <c r="R5269" s="261"/>
      <c r="S5269" s="261"/>
      <c r="T5269" s="261"/>
      <c r="U5269" s="261"/>
      <c r="V5269" s="292"/>
      <c r="X5269" s="458"/>
      <c r="Y5269" s="266"/>
      <c r="Z5269" s="264"/>
      <c r="AA5269" s="264"/>
      <c r="AB5269" s="264"/>
      <c r="AF5269" s="458"/>
      <c r="AG5269" s="266"/>
      <c r="AN5269" s="458"/>
      <c r="AO5269" s="266"/>
      <c r="AV5269" s="266"/>
      <c r="BC5269" s="266"/>
      <c r="BM5269" s="275">
        <v>2</v>
      </c>
      <c r="BN5269" s="275"/>
      <c r="BO5269" s="275"/>
      <c r="BP5269" s="275"/>
      <c r="BQ5269" s="275"/>
      <c r="BR5269" s="275"/>
      <c r="BS5269" s="275"/>
      <c r="BT5269" s="275"/>
      <c r="BU5269" s="275"/>
      <c r="BV5269" s="275"/>
    </row>
    <row r="5270" spans="1:74" s="263" customFormat="1">
      <c r="A5270" s="457"/>
      <c r="B5270" s="457"/>
      <c r="C5270" s="260"/>
      <c r="D5270" s="260"/>
      <c r="E5270" s="260"/>
      <c r="F5270" s="260"/>
      <c r="G5270" s="260"/>
      <c r="H5270" s="260"/>
      <c r="I5270" s="260"/>
      <c r="J5270" s="260"/>
      <c r="K5270" s="260"/>
      <c r="L5270" s="261" t="s">
        <v>12663</v>
      </c>
      <c r="M5270" s="261"/>
      <c r="N5270" s="261"/>
      <c r="O5270" s="457"/>
      <c r="P5270" s="260"/>
      <c r="Q5270" s="262" t="s">
        <v>12664</v>
      </c>
      <c r="R5270" s="261"/>
      <c r="S5270" s="261"/>
      <c r="T5270" s="261"/>
      <c r="U5270" s="261"/>
      <c r="V5270" s="292"/>
      <c r="X5270" s="457"/>
      <c r="Y5270" s="260"/>
      <c r="Z5270" s="264"/>
      <c r="AA5270" s="264"/>
      <c r="AB5270" s="264"/>
      <c r="AF5270" s="457"/>
      <c r="AG5270" s="260"/>
      <c r="AN5270" s="457"/>
      <c r="AO5270" s="260"/>
      <c r="AV5270" s="260"/>
      <c r="BC5270" s="260"/>
      <c r="BM5270" s="275">
        <v>2</v>
      </c>
      <c r="BN5270" s="275"/>
      <c r="BO5270" s="275"/>
      <c r="BP5270" s="275"/>
      <c r="BQ5270" s="275"/>
      <c r="BR5270" s="275"/>
      <c r="BS5270" s="275"/>
      <c r="BT5270" s="275"/>
      <c r="BU5270" s="275"/>
      <c r="BV5270" s="275"/>
    </row>
    <row r="5271" spans="1:74" s="263" customFormat="1">
      <c r="A5271" s="457"/>
      <c r="B5271" s="457"/>
      <c r="C5271" s="260"/>
      <c r="D5271" s="260"/>
      <c r="E5271" s="260"/>
      <c r="F5271" s="260"/>
      <c r="G5271" s="260"/>
      <c r="H5271" s="260"/>
      <c r="I5271" s="260"/>
      <c r="J5271" s="260"/>
      <c r="K5271" s="260"/>
      <c r="L5271" s="261" t="s">
        <v>12665</v>
      </c>
      <c r="M5271" s="261"/>
      <c r="N5271" s="261"/>
      <c r="O5271" s="457"/>
      <c r="P5271" s="260"/>
      <c r="Q5271" s="262" t="s">
        <v>12666</v>
      </c>
      <c r="R5271" s="261"/>
      <c r="S5271" s="261"/>
      <c r="T5271" s="261"/>
      <c r="U5271" s="261"/>
      <c r="V5271" s="292"/>
      <c r="X5271" s="457"/>
      <c r="Y5271" s="260"/>
      <c r="Z5271" s="264"/>
      <c r="AA5271" s="264"/>
      <c r="AB5271" s="264"/>
      <c r="AF5271" s="457"/>
      <c r="AG5271" s="260"/>
      <c r="AN5271" s="457"/>
      <c r="AO5271" s="260"/>
      <c r="AV5271" s="260"/>
      <c r="BC5271" s="260"/>
      <c r="BM5271" s="275">
        <v>2</v>
      </c>
      <c r="BN5271" s="275"/>
      <c r="BO5271" s="275"/>
      <c r="BP5271" s="275"/>
      <c r="BQ5271" s="275"/>
      <c r="BR5271" s="275"/>
      <c r="BS5271" s="275"/>
      <c r="BT5271" s="275"/>
      <c r="BU5271" s="275"/>
      <c r="BV5271" s="275"/>
    </row>
    <row r="5272" spans="1:74" s="263" customFormat="1">
      <c r="A5272" s="457"/>
      <c r="B5272" s="457"/>
      <c r="C5272" s="260"/>
      <c r="D5272" s="260"/>
      <c r="E5272" s="260"/>
      <c r="F5272" s="260"/>
      <c r="G5272" s="260"/>
      <c r="H5272" s="260"/>
      <c r="I5272" s="260"/>
      <c r="J5272" s="260"/>
      <c r="K5272" s="260"/>
      <c r="L5272" s="261" t="s">
        <v>12667</v>
      </c>
      <c r="M5272" s="261"/>
      <c r="N5272" s="261"/>
      <c r="O5272" s="457"/>
      <c r="P5272" s="260"/>
      <c r="Q5272" s="262" t="s">
        <v>12668</v>
      </c>
      <c r="R5272" s="261"/>
      <c r="S5272" s="261"/>
      <c r="T5272" s="261"/>
      <c r="U5272" s="261"/>
      <c r="V5272" s="292"/>
      <c r="X5272" s="457"/>
      <c r="Y5272" s="260"/>
      <c r="Z5272" s="264"/>
      <c r="AA5272" s="264"/>
      <c r="AB5272" s="264"/>
      <c r="AF5272" s="457"/>
      <c r="AG5272" s="260"/>
      <c r="AN5272" s="457"/>
      <c r="AO5272" s="260"/>
      <c r="AV5272" s="260"/>
      <c r="BC5272" s="260"/>
      <c r="BM5272" s="275">
        <v>2</v>
      </c>
      <c r="BN5272" s="275"/>
      <c r="BO5272" s="275"/>
      <c r="BP5272" s="275"/>
      <c r="BQ5272" s="275"/>
      <c r="BR5272" s="275"/>
      <c r="BS5272" s="275"/>
      <c r="BT5272" s="275"/>
      <c r="BU5272" s="275"/>
      <c r="BV5272" s="275"/>
    </row>
    <row r="5273" spans="1:74" s="263" customFormat="1">
      <c r="A5273" s="457"/>
      <c r="B5273" s="457"/>
      <c r="C5273" s="260"/>
      <c r="D5273" s="260"/>
      <c r="E5273" s="260"/>
      <c r="F5273" s="260"/>
      <c r="G5273" s="260"/>
      <c r="H5273" s="260"/>
      <c r="I5273" s="260"/>
      <c r="J5273" s="260"/>
      <c r="K5273" s="260"/>
      <c r="L5273" s="261" t="s">
        <v>12669</v>
      </c>
      <c r="M5273" s="261"/>
      <c r="N5273" s="261"/>
      <c r="O5273" s="457"/>
      <c r="P5273" s="260"/>
      <c r="Q5273" s="262" t="s">
        <v>12670</v>
      </c>
      <c r="R5273" s="261"/>
      <c r="S5273" s="261"/>
      <c r="T5273" s="261"/>
      <c r="U5273" s="261"/>
      <c r="V5273" s="292"/>
      <c r="X5273" s="457"/>
      <c r="Y5273" s="260"/>
      <c r="Z5273" s="264"/>
      <c r="AA5273" s="264"/>
      <c r="AB5273" s="264"/>
      <c r="AF5273" s="457"/>
      <c r="AG5273" s="260"/>
      <c r="AN5273" s="457"/>
      <c r="AO5273" s="260"/>
      <c r="AV5273" s="260"/>
      <c r="BC5273" s="260"/>
      <c r="BM5273" s="275">
        <v>2</v>
      </c>
      <c r="BN5273" s="275"/>
      <c r="BO5273" s="275"/>
      <c r="BP5273" s="275"/>
      <c r="BQ5273" s="275"/>
      <c r="BR5273" s="275"/>
      <c r="BS5273" s="275"/>
      <c r="BT5273" s="275"/>
      <c r="BU5273" s="275"/>
      <c r="BV5273" s="275"/>
    </row>
    <row r="5274" spans="1:74" s="263" customFormat="1">
      <c r="A5274" s="457"/>
      <c r="B5274" s="457"/>
      <c r="C5274" s="260"/>
      <c r="D5274" s="260"/>
      <c r="E5274" s="260"/>
      <c r="F5274" s="260"/>
      <c r="G5274" s="260"/>
      <c r="H5274" s="260"/>
      <c r="I5274" s="260"/>
      <c r="J5274" s="260"/>
      <c r="K5274" s="260"/>
      <c r="L5274" s="261" t="s">
        <v>12671</v>
      </c>
      <c r="M5274" s="261"/>
      <c r="N5274" s="261"/>
      <c r="O5274" s="457"/>
      <c r="P5274" s="260"/>
      <c r="Q5274" s="262" t="s">
        <v>12672</v>
      </c>
      <c r="R5274" s="261"/>
      <c r="S5274" s="261"/>
      <c r="T5274" s="261"/>
      <c r="U5274" s="261"/>
      <c r="V5274" s="292"/>
      <c r="X5274" s="457"/>
      <c r="Y5274" s="260"/>
      <c r="Z5274" s="264"/>
      <c r="AA5274" s="264"/>
      <c r="AB5274" s="264"/>
      <c r="AF5274" s="457"/>
      <c r="AG5274" s="260"/>
      <c r="AN5274" s="457"/>
      <c r="AO5274" s="260"/>
      <c r="AV5274" s="260"/>
      <c r="BC5274" s="260"/>
      <c r="BM5274" s="275">
        <v>2</v>
      </c>
      <c r="BN5274" s="275"/>
      <c r="BO5274" s="275"/>
      <c r="BP5274" s="275"/>
      <c r="BQ5274" s="275"/>
      <c r="BR5274" s="275"/>
      <c r="BS5274" s="275"/>
      <c r="BT5274" s="275"/>
      <c r="BU5274" s="275"/>
      <c r="BV5274" s="275"/>
    </row>
    <row r="5275" spans="1:74" s="263" customFormat="1">
      <c r="A5275" s="458" t="s">
        <v>12675</v>
      </c>
      <c r="B5275" s="458"/>
      <c r="C5275" s="266"/>
      <c r="D5275" s="266"/>
      <c r="E5275" s="266"/>
      <c r="F5275" s="266"/>
      <c r="G5275" s="266"/>
      <c r="H5275" s="266"/>
      <c r="I5275" s="266"/>
      <c r="J5275" s="266"/>
      <c r="K5275" s="266"/>
      <c r="L5275" s="261" t="s">
        <v>12673</v>
      </c>
      <c r="M5275" s="261"/>
      <c r="N5275" s="261"/>
      <c r="O5275" s="458"/>
      <c r="P5275" s="266"/>
      <c r="Q5275" s="262" t="s">
        <v>12674</v>
      </c>
      <c r="R5275" s="261"/>
      <c r="S5275" s="261"/>
      <c r="T5275" s="261"/>
      <c r="U5275" s="261"/>
      <c r="V5275" s="292"/>
      <c r="X5275" s="458"/>
      <c r="Y5275" s="266"/>
      <c r="Z5275" s="264"/>
      <c r="AA5275" s="264"/>
      <c r="AB5275" s="264"/>
      <c r="AF5275" s="458"/>
      <c r="AG5275" s="266"/>
      <c r="AN5275" s="458"/>
      <c r="AO5275" s="266"/>
      <c r="AV5275" s="266"/>
      <c r="BC5275" s="266"/>
      <c r="BM5275" s="275">
        <v>2</v>
      </c>
      <c r="BN5275" s="275"/>
      <c r="BO5275" s="275"/>
      <c r="BP5275" s="275"/>
      <c r="BQ5275" s="275"/>
      <c r="BR5275" s="275"/>
      <c r="BS5275" s="275"/>
      <c r="BT5275" s="275"/>
      <c r="BU5275" s="275"/>
      <c r="BV5275" s="275"/>
    </row>
    <row r="5276" spans="1:74" s="263" customFormat="1">
      <c r="A5276" s="458" t="s">
        <v>12678</v>
      </c>
      <c r="B5276" s="458"/>
      <c r="C5276" s="266"/>
      <c r="D5276" s="266"/>
      <c r="E5276" s="266"/>
      <c r="F5276" s="266"/>
      <c r="G5276" s="266"/>
      <c r="H5276" s="266"/>
      <c r="I5276" s="266"/>
      <c r="J5276" s="266"/>
      <c r="K5276" s="266"/>
      <c r="L5276" s="261" t="s">
        <v>12676</v>
      </c>
      <c r="M5276" s="261"/>
      <c r="N5276" s="261"/>
      <c r="O5276" s="458"/>
      <c r="P5276" s="266"/>
      <c r="Q5276" s="262" t="s">
        <v>12677</v>
      </c>
      <c r="R5276" s="261"/>
      <c r="S5276" s="261"/>
      <c r="T5276" s="261"/>
      <c r="U5276" s="261"/>
      <c r="V5276" s="292"/>
      <c r="X5276" s="458"/>
      <c r="Y5276" s="266"/>
      <c r="Z5276" s="264"/>
      <c r="AA5276" s="264"/>
      <c r="AB5276" s="264"/>
      <c r="AF5276" s="458"/>
      <c r="AG5276" s="266"/>
      <c r="AN5276" s="458"/>
      <c r="AO5276" s="266"/>
      <c r="AV5276" s="266"/>
      <c r="BC5276" s="266"/>
      <c r="BM5276" s="275">
        <v>2</v>
      </c>
      <c r="BN5276" s="275"/>
      <c r="BO5276" s="275"/>
      <c r="BP5276" s="275"/>
      <c r="BQ5276" s="275"/>
      <c r="BR5276" s="275"/>
      <c r="BS5276" s="275"/>
      <c r="BT5276" s="275"/>
      <c r="BU5276" s="275"/>
      <c r="BV5276" s="275"/>
    </row>
    <row r="5277" spans="1:74" s="263" customFormat="1">
      <c r="A5277" s="458" t="s">
        <v>4943</v>
      </c>
      <c r="B5277" s="458"/>
      <c r="C5277" s="266"/>
      <c r="D5277" s="266"/>
      <c r="E5277" s="266"/>
      <c r="F5277" s="266"/>
      <c r="G5277" s="266"/>
      <c r="H5277" s="266"/>
      <c r="I5277" s="266"/>
      <c r="J5277" s="266"/>
      <c r="K5277" s="266"/>
      <c r="L5277" s="261" t="s">
        <v>12679</v>
      </c>
      <c r="M5277" s="261"/>
      <c r="N5277" s="261"/>
      <c r="O5277" s="458"/>
      <c r="P5277" s="266"/>
      <c r="Q5277" s="262" t="s">
        <v>12680</v>
      </c>
      <c r="R5277" s="261"/>
      <c r="S5277" s="261"/>
      <c r="T5277" s="261"/>
      <c r="U5277" s="261"/>
      <c r="V5277" s="292"/>
      <c r="X5277" s="458"/>
      <c r="Y5277" s="266"/>
      <c r="Z5277" s="264"/>
      <c r="AA5277" s="264"/>
      <c r="AB5277" s="264"/>
      <c r="AF5277" s="458"/>
      <c r="AG5277" s="266"/>
      <c r="AN5277" s="458"/>
      <c r="AO5277" s="266"/>
      <c r="AV5277" s="266"/>
      <c r="BC5277" s="266"/>
      <c r="BM5277" s="275">
        <v>2</v>
      </c>
      <c r="BN5277" s="275"/>
      <c r="BO5277" s="275"/>
      <c r="BP5277" s="275"/>
      <c r="BQ5277" s="275"/>
      <c r="BR5277" s="275"/>
      <c r="BS5277" s="275"/>
      <c r="BT5277" s="275"/>
      <c r="BU5277" s="275"/>
      <c r="BV5277" s="275"/>
    </row>
    <row r="5278" spans="1:74" s="263" customFormat="1">
      <c r="A5278" s="458" t="s">
        <v>12683</v>
      </c>
      <c r="B5278" s="458"/>
      <c r="C5278" s="266"/>
      <c r="D5278" s="266"/>
      <c r="E5278" s="266"/>
      <c r="F5278" s="266"/>
      <c r="G5278" s="266"/>
      <c r="H5278" s="266"/>
      <c r="I5278" s="266"/>
      <c r="J5278" s="266"/>
      <c r="K5278" s="266"/>
      <c r="L5278" s="261" t="s">
        <v>12681</v>
      </c>
      <c r="M5278" s="261"/>
      <c r="N5278" s="261"/>
      <c r="O5278" s="458"/>
      <c r="P5278" s="266"/>
      <c r="Q5278" s="262" t="s">
        <v>12682</v>
      </c>
      <c r="R5278" s="261"/>
      <c r="S5278" s="261"/>
      <c r="T5278" s="261"/>
      <c r="U5278" s="261"/>
      <c r="V5278" s="292"/>
      <c r="X5278" s="458"/>
      <c r="Y5278" s="266"/>
      <c r="Z5278" s="264"/>
      <c r="AA5278" s="264"/>
      <c r="AB5278" s="264"/>
      <c r="AF5278" s="458"/>
      <c r="AG5278" s="266"/>
      <c r="AN5278" s="458"/>
      <c r="AO5278" s="266"/>
      <c r="AV5278" s="266"/>
      <c r="BC5278" s="266"/>
      <c r="BM5278" s="275">
        <v>2</v>
      </c>
      <c r="BN5278" s="275"/>
      <c r="BO5278" s="275"/>
      <c r="BP5278" s="275"/>
      <c r="BQ5278" s="275"/>
      <c r="BR5278" s="275"/>
      <c r="BS5278" s="275"/>
      <c r="BT5278" s="275"/>
      <c r="BU5278" s="275"/>
      <c r="BV5278" s="275"/>
    </row>
    <row r="5279" spans="1:74" s="263" customFormat="1">
      <c r="A5279" s="458" t="s">
        <v>12686</v>
      </c>
      <c r="B5279" s="458"/>
      <c r="C5279" s="266"/>
      <c r="D5279" s="266"/>
      <c r="E5279" s="266"/>
      <c r="F5279" s="266"/>
      <c r="G5279" s="266"/>
      <c r="H5279" s="266"/>
      <c r="I5279" s="266"/>
      <c r="J5279" s="266"/>
      <c r="K5279" s="266"/>
      <c r="L5279" s="261" t="s">
        <v>12684</v>
      </c>
      <c r="M5279" s="261"/>
      <c r="N5279" s="261"/>
      <c r="O5279" s="458"/>
      <c r="P5279" s="266"/>
      <c r="Q5279" s="262" t="s">
        <v>12685</v>
      </c>
      <c r="R5279" s="261"/>
      <c r="S5279" s="261"/>
      <c r="T5279" s="261"/>
      <c r="U5279" s="261"/>
      <c r="V5279" s="292"/>
      <c r="X5279" s="458"/>
      <c r="Y5279" s="266"/>
      <c r="Z5279" s="264"/>
      <c r="AA5279" s="264"/>
      <c r="AB5279" s="264"/>
      <c r="AF5279" s="458"/>
      <c r="AG5279" s="266"/>
      <c r="AN5279" s="458"/>
      <c r="AO5279" s="266"/>
      <c r="AV5279" s="266"/>
      <c r="BC5279" s="266"/>
      <c r="BM5279" s="275">
        <v>2</v>
      </c>
      <c r="BN5279" s="275"/>
      <c r="BO5279" s="275"/>
      <c r="BP5279" s="275"/>
      <c r="BQ5279" s="275"/>
      <c r="BR5279" s="275"/>
      <c r="BS5279" s="275"/>
      <c r="BT5279" s="275"/>
      <c r="BU5279" s="275"/>
      <c r="BV5279" s="275"/>
    </row>
    <row r="5280" spans="1:74" s="263" customFormat="1">
      <c r="A5280" s="457"/>
      <c r="B5280" s="457"/>
      <c r="C5280" s="260"/>
      <c r="D5280" s="260"/>
      <c r="E5280" s="260"/>
      <c r="F5280" s="260"/>
      <c r="G5280" s="260"/>
      <c r="H5280" s="260"/>
      <c r="I5280" s="260"/>
      <c r="J5280" s="260"/>
      <c r="K5280" s="260"/>
      <c r="L5280" s="261" t="s">
        <v>9372</v>
      </c>
      <c r="M5280" s="261"/>
      <c r="N5280" s="261"/>
      <c r="O5280" s="457"/>
      <c r="P5280" s="260"/>
      <c r="Q5280" s="262" t="s">
        <v>12687</v>
      </c>
      <c r="R5280" s="261"/>
      <c r="S5280" s="261"/>
      <c r="T5280" s="261"/>
      <c r="U5280" s="261"/>
      <c r="V5280" s="292"/>
      <c r="X5280" s="457"/>
      <c r="Y5280" s="260"/>
      <c r="Z5280" s="264"/>
      <c r="AA5280" s="264"/>
      <c r="AB5280" s="264"/>
      <c r="AF5280" s="457"/>
      <c r="AG5280" s="260"/>
      <c r="AN5280" s="457"/>
      <c r="AO5280" s="260"/>
      <c r="AV5280" s="260"/>
      <c r="BC5280" s="260"/>
      <c r="BM5280" s="275">
        <v>2</v>
      </c>
      <c r="BN5280" s="275"/>
      <c r="BO5280" s="275"/>
      <c r="BP5280" s="275"/>
      <c r="BQ5280" s="275"/>
      <c r="BR5280" s="275"/>
      <c r="BS5280" s="275"/>
      <c r="BT5280" s="275"/>
      <c r="BU5280" s="275"/>
      <c r="BV5280" s="275"/>
    </row>
    <row r="5281" spans="1:74" s="263" customFormat="1">
      <c r="A5281" s="458" t="s">
        <v>12689</v>
      </c>
      <c r="B5281" s="458"/>
      <c r="C5281" s="266"/>
      <c r="D5281" s="266"/>
      <c r="E5281" s="266"/>
      <c r="F5281" s="266"/>
      <c r="G5281" s="266"/>
      <c r="H5281" s="266"/>
      <c r="I5281" s="266"/>
      <c r="J5281" s="266"/>
      <c r="K5281" s="266"/>
      <c r="L5281" s="261" t="s">
        <v>12688</v>
      </c>
      <c r="M5281" s="261"/>
      <c r="N5281" s="261"/>
      <c r="O5281" s="458"/>
      <c r="P5281" s="266"/>
      <c r="Q5281" s="262" t="s">
        <v>12659</v>
      </c>
      <c r="R5281" s="261"/>
      <c r="S5281" s="261"/>
      <c r="T5281" s="261"/>
      <c r="U5281" s="261"/>
      <c r="V5281" s="292"/>
      <c r="X5281" s="458"/>
      <c r="Y5281" s="266"/>
      <c r="Z5281" s="264"/>
      <c r="AA5281" s="264"/>
      <c r="AB5281" s="264"/>
      <c r="AF5281" s="458"/>
      <c r="AG5281" s="266"/>
      <c r="AN5281" s="458"/>
      <c r="AO5281" s="266"/>
      <c r="AV5281" s="266"/>
      <c r="BC5281" s="266"/>
      <c r="BM5281" s="275">
        <v>2</v>
      </c>
      <c r="BN5281" s="275"/>
      <c r="BO5281" s="275"/>
      <c r="BP5281" s="275"/>
      <c r="BQ5281" s="275"/>
      <c r="BR5281" s="275"/>
      <c r="BS5281" s="275"/>
      <c r="BT5281" s="275"/>
      <c r="BU5281" s="275"/>
      <c r="BV5281" s="275"/>
    </row>
    <row r="5282" spans="1:74" s="263" customFormat="1">
      <c r="A5282" s="457"/>
      <c r="B5282" s="457"/>
      <c r="C5282" s="260"/>
      <c r="D5282" s="260"/>
      <c r="E5282" s="260"/>
      <c r="F5282" s="260"/>
      <c r="G5282" s="260"/>
      <c r="H5282" s="260"/>
      <c r="I5282" s="260"/>
      <c r="J5282" s="260"/>
      <c r="K5282" s="260"/>
      <c r="L5282" s="261" t="s">
        <v>12690</v>
      </c>
      <c r="M5282" s="261"/>
      <c r="N5282" s="261"/>
      <c r="O5282" s="457"/>
      <c r="P5282" s="260"/>
      <c r="Q5282" s="262" t="s">
        <v>12691</v>
      </c>
      <c r="R5282" s="261"/>
      <c r="S5282" s="261"/>
      <c r="T5282" s="261"/>
      <c r="U5282" s="261"/>
      <c r="V5282" s="292"/>
      <c r="X5282" s="457"/>
      <c r="Y5282" s="260"/>
      <c r="Z5282" s="264"/>
      <c r="AA5282" s="264"/>
      <c r="AB5282" s="264"/>
      <c r="AF5282" s="457"/>
      <c r="AG5282" s="260"/>
      <c r="AN5282" s="457"/>
      <c r="AO5282" s="260"/>
      <c r="AV5282" s="260"/>
      <c r="BC5282" s="260"/>
      <c r="BM5282" s="275">
        <v>2</v>
      </c>
      <c r="BN5282" s="275"/>
      <c r="BO5282" s="275"/>
      <c r="BP5282" s="275"/>
      <c r="BQ5282" s="275"/>
      <c r="BR5282" s="275"/>
      <c r="BS5282" s="275"/>
      <c r="BT5282" s="275"/>
      <c r="BU5282" s="275"/>
      <c r="BV5282" s="275"/>
    </row>
    <row r="5283" spans="1:74" s="263" customFormat="1">
      <c r="A5283" s="457"/>
      <c r="B5283" s="457"/>
      <c r="C5283" s="260"/>
      <c r="D5283" s="260"/>
      <c r="E5283" s="260"/>
      <c r="F5283" s="260"/>
      <c r="G5283" s="260"/>
      <c r="H5283" s="260"/>
      <c r="I5283" s="260"/>
      <c r="J5283" s="260"/>
      <c r="K5283" s="260"/>
      <c r="L5283" s="261" t="s">
        <v>12692</v>
      </c>
      <c r="M5283" s="261"/>
      <c r="N5283" s="261"/>
      <c r="O5283" s="457"/>
      <c r="P5283" s="260"/>
      <c r="Q5283" s="262" t="s">
        <v>12693</v>
      </c>
      <c r="R5283" s="261"/>
      <c r="S5283" s="261"/>
      <c r="T5283" s="261"/>
      <c r="U5283" s="261"/>
      <c r="V5283" s="292"/>
      <c r="X5283" s="457"/>
      <c r="Y5283" s="260"/>
      <c r="Z5283" s="264"/>
      <c r="AA5283" s="264"/>
      <c r="AB5283" s="264"/>
      <c r="AF5283" s="457"/>
      <c r="AG5283" s="260"/>
      <c r="AN5283" s="457"/>
      <c r="AO5283" s="260"/>
      <c r="AV5283" s="260"/>
      <c r="BC5283" s="260"/>
      <c r="BM5283" s="275">
        <v>2</v>
      </c>
      <c r="BN5283" s="275"/>
      <c r="BO5283" s="275"/>
      <c r="BP5283" s="275"/>
      <c r="BQ5283" s="275"/>
      <c r="BR5283" s="275"/>
      <c r="BS5283" s="275"/>
      <c r="BT5283" s="275"/>
      <c r="BU5283" s="275"/>
      <c r="BV5283" s="275"/>
    </row>
    <row r="5284" spans="1:74" s="263" customFormat="1">
      <c r="A5284" s="457"/>
      <c r="B5284" s="457"/>
      <c r="C5284" s="260"/>
      <c r="D5284" s="260"/>
      <c r="E5284" s="260"/>
      <c r="F5284" s="260"/>
      <c r="G5284" s="260"/>
      <c r="H5284" s="260"/>
      <c r="I5284" s="260"/>
      <c r="J5284" s="260"/>
      <c r="K5284" s="260"/>
      <c r="L5284" s="261" t="s">
        <v>12694</v>
      </c>
      <c r="M5284" s="261"/>
      <c r="N5284" s="261"/>
      <c r="O5284" s="457"/>
      <c r="P5284" s="260"/>
      <c r="Q5284" s="262" t="s">
        <v>12695</v>
      </c>
      <c r="R5284" s="261"/>
      <c r="S5284" s="261"/>
      <c r="T5284" s="261"/>
      <c r="U5284" s="261"/>
      <c r="V5284" s="292"/>
      <c r="X5284" s="457"/>
      <c r="Y5284" s="260"/>
      <c r="Z5284" s="264"/>
      <c r="AA5284" s="264"/>
      <c r="AB5284" s="264"/>
      <c r="AF5284" s="457"/>
      <c r="AG5284" s="260"/>
      <c r="AN5284" s="457"/>
      <c r="AO5284" s="260"/>
      <c r="AV5284" s="260"/>
      <c r="BC5284" s="260"/>
      <c r="BM5284" s="275">
        <v>2</v>
      </c>
      <c r="BN5284" s="275"/>
      <c r="BO5284" s="275"/>
      <c r="BP5284" s="275"/>
      <c r="BQ5284" s="275"/>
      <c r="BR5284" s="275"/>
      <c r="BS5284" s="275"/>
      <c r="BT5284" s="275"/>
      <c r="BU5284" s="275"/>
      <c r="BV5284" s="275"/>
    </row>
    <row r="5285" spans="1:74" s="263" customFormat="1">
      <c r="A5285" s="458" t="s">
        <v>12697</v>
      </c>
      <c r="B5285" s="458"/>
      <c r="C5285" s="266"/>
      <c r="D5285" s="266"/>
      <c r="E5285" s="266"/>
      <c r="F5285" s="266"/>
      <c r="G5285" s="266"/>
      <c r="H5285" s="266"/>
      <c r="I5285" s="266"/>
      <c r="J5285" s="266"/>
      <c r="K5285" s="266"/>
      <c r="L5285" s="261" t="s">
        <v>12696</v>
      </c>
      <c r="M5285" s="261"/>
      <c r="N5285" s="261"/>
      <c r="O5285" s="458"/>
      <c r="P5285" s="266"/>
      <c r="Q5285" s="262" t="s">
        <v>9385</v>
      </c>
      <c r="R5285" s="261"/>
      <c r="S5285" s="261"/>
      <c r="T5285" s="261"/>
      <c r="U5285" s="261"/>
      <c r="V5285" s="292"/>
      <c r="X5285" s="458"/>
      <c r="Y5285" s="266"/>
      <c r="Z5285" s="264"/>
      <c r="AA5285" s="264"/>
      <c r="AB5285" s="264"/>
      <c r="AF5285" s="458"/>
      <c r="AG5285" s="266"/>
      <c r="AN5285" s="458"/>
      <c r="AO5285" s="266"/>
      <c r="AV5285" s="266"/>
      <c r="BC5285" s="266"/>
      <c r="BM5285" s="275">
        <v>2</v>
      </c>
      <c r="BN5285" s="275"/>
      <c r="BO5285" s="275"/>
      <c r="BP5285" s="275"/>
      <c r="BQ5285" s="275"/>
      <c r="BR5285" s="275"/>
      <c r="BS5285" s="275"/>
      <c r="BT5285" s="275"/>
      <c r="BU5285" s="275"/>
      <c r="BV5285" s="275"/>
    </row>
    <row r="5286" spans="1:74" s="263" customFormat="1">
      <c r="A5286" s="458" t="s">
        <v>12700</v>
      </c>
      <c r="B5286" s="458"/>
      <c r="C5286" s="266"/>
      <c r="D5286" s="266"/>
      <c r="E5286" s="266"/>
      <c r="F5286" s="266"/>
      <c r="G5286" s="266"/>
      <c r="H5286" s="266"/>
      <c r="I5286" s="266"/>
      <c r="J5286" s="266"/>
      <c r="K5286" s="266"/>
      <c r="L5286" s="261" t="s">
        <v>12698</v>
      </c>
      <c r="M5286" s="261"/>
      <c r="N5286" s="261"/>
      <c r="O5286" s="458"/>
      <c r="P5286" s="266"/>
      <c r="Q5286" s="262" t="s">
        <v>12699</v>
      </c>
      <c r="R5286" s="261"/>
      <c r="S5286" s="261"/>
      <c r="T5286" s="261"/>
      <c r="U5286" s="261"/>
      <c r="V5286" s="292"/>
      <c r="X5286" s="458"/>
      <c r="Y5286" s="266"/>
      <c r="Z5286" s="264"/>
      <c r="AA5286" s="264"/>
      <c r="AB5286" s="264"/>
      <c r="AF5286" s="458"/>
      <c r="AG5286" s="266"/>
      <c r="AN5286" s="458"/>
      <c r="AO5286" s="266"/>
      <c r="AV5286" s="266"/>
      <c r="BC5286" s="266"/>
      <c r="BM5286" s="275">
        <v>2</v>
      </c>
      <c r="BN5286" s="275"/>
      <c r="BO5286" s="275"/>
      <c r="BP5286" s="275"/>
      <c r="BQ5286" s="275"/>
      <c r="BR5286" s="275"/>
      <c r="BS5286" s="275"/>
      <c r="BT5286" s="275"/>
      <c r="BU5286" s="275"/>
      <c r="BV5286" s="275"/>
    </row>
    <row r="5287" spans="1:74" s="263" customFormat="1">
      <c r="A5287" s="458" t="s">
        <v>12703</v>
      </c>
      <c r="B5287" s="458"/>
      <c r="C5287" s="266"/>
      <c r="D5287" s="266"/>
      <c r="E5287" s="266"/>
      <c r="F5287" s="266"/>
      <c r="G5287" s="266"/>
      <c r="H5287" s="266"/>
      <c r="I5287" s="266"/>
      <c r="J5287" s="266"/>
      <c r="K5287" s="266"/>
      <c r="L5287" s="261" t="s">
        <v>12701</v>
      </c>
      <c r="M5287" s="261"/>
      <c r="N5287" s="261"/>
      <c r="O5287" s="458"/>
      <c r="P5287" s="266"/>
      <c r="Q5287" s="262" t="s">
        <v>12702</v>
      </c>
      <c r="R5287" s="261"/>
      <c r="S5287" s="261"/>
      <c r="T5287" s="261"/>
      <c r="U5287" s="261"/>
      <c r="V5287" s="292"/>
      <c r="X5287" s="458"/>
      <c r="Y5287" s="266"/>
      <c r="Z5287" s="264"/>
      <c r="AA5287" s="264"/>
      <c r="AB5287" s="264"/>
      <c r="AF5287" s="458"/>
      <c r="AG5287" s="266"/>
      <c r="AN5287" s="458"/>
      <c r="AO5287" s="266"/>
      <c r="AV5287" s="266"/>
      <c r="BC5287" s="266"/>
      <c r="BM5287" s="275">
        <v>2</v>
      </c>
      <c r="BN5287" s="275"/>
      <c r="BO5287" s="275"/>
      <c r="BP5287" s="275"/>
      <c r="BQ5287" s="275"/>
      <c r="BR5287" s="275"/>
      <c r="BS5287" s="275"/>
      <c r="BT5287" s="275"/>
      <c r="BU5287" s="275"/>
      <c r="BV5287" s="275"/>
    </row>
    <row r="5288" spans="1:74" s="263" customFormat="1">
      <c r="A5288" s="458" t="s">
        <v>12706</v>
      </c>
      <c r="B5288" s="458"/>
      <c r="C5288" s="266"/>
      <c r="D5288" s="266"/>
      <c r="E5288" s="266"/>
      <c r="F5288" s="266"/>
      <c r="G5288" s="266"/>
      <c r="H5288" s="266"/>
      <c r="I5288" s="266"/>
      <c r="J5288" s="266"/>
      <c r="K5288" s="266"/>
      <c r="L5288" s="261" t="s">
        <v>12704</v>
      </c>
      <c r="M5288" s="261"/>
      <c r="N5288" s="261"/>
      <c r="O5288" s="458"/>
      <c r="P5288" s="266"/>
      <c r="Q5288" s="262" t="s">
        <v>12705</v>
      </c>
      <c r="R5288" s="261"/>
      <c r="S5288" s="261"/>
      <c r="T5288" s="261"/>
      <c r="U5288" s="261"/>
      <c r="V5288" s="292"/>
      <c r="X5288" s="458"/>
      <c r="Y5288" s="266"/>
      <c r="Z5288" s="264"/>
      <c r="AA5288" s="264"/>
      <c r="AB5288" s="264"/>
      <c r="AF5288" s="458"/>
      <c r="AG5288" s="266"/>
      <c r="AN5288" s="458"/>
      <c r="AO5288" s="266"/>
      <c r="AV5288" s="266"/>
      <c r="BC5288" s="266"/>
      <c r="BM5288" s="275">
        <v>2</v>
      </c>
      <c r="BN5288" s="275"/>
      <c r="BO5288" s="275"/>
      <c r="BP5288" s="275"/>
      <c r="BQ5288" s="275"/>
      <c r="BR5288" s="275"/>
      <c r="BS5288" s="275"/>
      <c r="BT5288" s="275"/>
      <c r="BU5288" s="275"/>
      <c r="BV5288" s="275"/>
    </row>
    <row r="5289" spans="1:74" s="263" customFormat="1">
      <c r="A5289" s="457"/>
      <c r="B5289" s="457"/>
      <c r="C5289" s="260"/>
      <c r="D5289" s="260"/>
      <c r="E5289" s="260"/>
      <c r="F5289" s="260"/>
      <c r="G5289" s="260"/>
      <c r="H5289" s="260"/>
      <c r="I5289" s="260"/>
      <c r="J5289" s="260"/>
      <c r="K5289" s="260"/>
      <c r="L5289" s="261" t="s">
        <v>12707</v>
      </c>
      <c r="M5289" s="261"/>
      <c r="N5289" s="261"/>
      <c r="O5289" s="457"/>
      <c r="P5289" s="260"/>
      <c r="Q5289" s="262" t="s">
        <v>5873</v>
      </c>
      <c r="R5289" s="261"/>
      <c r="S5289" s="261"/>
      <c r="T5289" s="261"/>
      <c r="U5289" s="261"/>
      <c r="V5289" s="292"/>
      <c r="X5289" s="457"/>
      <c r="Y5289" s="260"/>
      <c r="Z5289" s="264"/>
      <c r="AA5289" s="264"/>
      <c r="AB5289" s="264"/>
      <c r="AF5289" s="457"/>
      <c r="AG5289" s="260"/>
      <c r="AN5289" s="457"/>
      <c r="AO5289" s="260"/>
      <c r="AV5289" s="260"/>
      <c r="BC5289" s="260"/>
      <c r="BM5289" s="275">
        <v>2</v>
      </c>
      <c r="BN5289" s="275"/>
      <c r="BO5289" s="275"/>
      <c r="BP5289" s="275"/>
      <c r="BQ5289" s="275"/>
      <c r="BR5289" s="275"/>
      <c r="BS5289" s="275"/>
      <c r="BT5289" s="275"/>
      <c r="BU5289" s="275"/>
      <c r="BV5289" s="275"/>
    </row>
    <row r="5290" spans="1:74" s="263" customFormat="1">
      <c r="A5290" s="457"/>
      <c r="B5290" s="457"/>
      <c r="C5290" s="260"/>
      <c r="D5290" s="260"/>
      <c r="E5290" s="260"/>
      <c r="F5290" s="260"/>
      <c r="G5290" s="260"/>
      <c r="H5290" s="260"/>
      <c r="I5290" s="260"/>
      <c r="J5290" s="260"/>
      <c r="K5290" s="260"/>
      <c r="L5290" s="261" t="s">
        <v>12707</v>
      </c>
      <c r="M5290" s="261"/>
      <c r="N5290" s="261"/>
      <c r="O5290" s="457"/>
      <c r="P5290" s="260"/>
      <c r="Q5290" s="262" t="s">
        <v>12708</v>
      </c>
      <c r="R5290" s="261"/>
      <c r="S5290" s="261"/>
      <c r="T5290" s="261"/>
      <c r="U5290" s="261"/>
      <c r="V5290" s="292"/>
      <c r="X5290" s="457"/>
      <c r="Y5290" s="260"/>
      <c r="Z5290" s="264"/>
      <c r="AA5290" s="264"/>
      <c r="AB5290" s="264"/>
      <c r="AF5290" s="457"/>
      <c r="AG5290" s="260"/>
      <c r="AN5290" s="457"/>
      <c r="AO5290" s="260"/>
      <c r="AV5290" s="260"/>
      <c r="BC5290" s="260"/>
      <c r="BM5290" s="275">
        <v>2</v>
      </c>
      <c r="BN5290" s="275"/>
      <c r="BO5290" s="275"/>
      <c r="BP5290" s="275"/>
      <c r="BQ5290" s="275"/>
      <c r="BR5290" s="275"/>
      <c r="BS5290" s="275"/>
      <c r="BT5290" s="275"/>
      <c r="BU5290" s="275"/>
      <c r="BV5290" s="275"/>
    </row>
    <row r="5291" spans="1:74" s="263" customFormat="1">
      <c r="A5291" s="457"/>
      <c r="B5291" s="457"/>
      <c r="C5291" s="260"/>
      <c r="D5291" s="260"/>
      <c r="E5291" s="260"/>
      <c r="F5291" s="260"/>
      <c r="G5291" s="260"/>
      <c r="H5291" s="260"/>
      <c r="I5291" s="260"/>
      <c r="J5291" s="260"/>
      <c r="K5291" s="260"/>
      <c r="L5291" s="261" t="s">
        <v>9388</v>
      </c>
      <c r="M5291" s="261"/>
      <c r="N5291" s="261"/>
      <c r="O5291" s="457"/>
      <c r="P5291" s="260"/>
      <c r="Q5291" s="262" t="s">
        <v>11028</v>
      </c>
      <c r="R5291" s="261"/>
      <c r="S5291" s="261"/>
      <c r="T5291" s="261"/>
      <c r="U5291" s="261"/>
      <c r="V5291" s="292"/>
      <c r="X5291" s="457"/>
      <c r="Y5291" s="260"/>
      <c r="Z5291" s="264"/>
      <c r="AA5291" s="264"/>
      <c r="AB5291" s="264"/>
      <c r="AF5291" s="457"/>
      <c r="AG5291" s="260"/>
      <c r="AN5291" s="457"/>
      <c r="AO5291" s="260"/>
      <c r="AV5291" s="260"/>
      <c r="BC5291" s="260"/>
      <c r="BM5291" s="275">
        <v>2</v>
      </c>
      <c r="BN5291" s="275"/>
      <c r="BO5291" s="275"/>
      <c r="BP5291" s="275"/>
      <c r="BQ5291" s="275"/>
      <c r="BR5291" s="275"/>
      <c r="BS5291" s="275"/>
      <c r="BT5291" s="275"/>
      <c r="BU5291" s="275"/>
      <c r="BV5291" s="275"/>
    </row>
    <row r="5292" spans="1:74" s="263" customFormat="1">
      <c r="A5292" s="457"/>
      <c r="B5292" s="457"/>
      <c r="C5292" s="260"/>
      <c r="D5292" s="260"/>
      <c r="E5292" s="260"/>
      <c r="F5292" s="260"/>
      <c r="G5292" s="260"/>
      <c r="H5292" s="260"/>
      <c r="I5292" s="260"/>
      <c r="J5292" s="260"/>
      <c r="K5292" s="260"/>
      <c r="L5292" s="261" t="s">
        <v>12709</v>
      </c>
      <c r="M5292" s="261"/>
      <c r="N5292" s="261"/>
      <c r="O5292" s="457"/>
      <c r="P5292" s="260"/>
      <c r="Q5292" s="262" t="s">
        <v>12709</v>
      </c>
      <c r="R5292" s="261"/>
      <c r="S5292" s="261"/>
      <c r="T5292" s="261"/>
      <c r="U5292" s="261"/>
      <c r="V5292" s="292"/>
      <c r="X5292" s="457"/>
      <c r="Y5292" s="260"/>
      <c r="Z5292" s="264"/>
      <c r="AA5292" s="264"/>
      <c r="AB5292" s="264"/>
      <c r="AF5292" s="457"/>
      <c r="AG5292" s="260"/>
      <c r="AN5292" s="457"/>
      <c r="AO5292" s="260"/>
      <c r="AV5292" s="260"/>
      <c r="BC5292" s="260"/>
      <c r="BM5292" s="275">
        <v>2</v>
      </c>
      <c r="BN5292" s="275"/>
      <c r="BO5292" s="275"/>
      <c r="BP5292" s="275"/>
      <c r="BQ5292" s="275"/>
      <c r="BR5292" s="275"/>
      <c r="BS5292" s="275"/>
      <c r="BT5292" s="275"/>
      <c r="BU5292" s="275"/>
      <c r="BV5292" s="275"/>
    </row>
    <row r="5293" spans="1:74" s="263" customFormat="1">
      <c r="A5293" s="457"/>
      <c r="B5293" s="457"/>
      <c r="C5293" s="260"/>
      <c r="D5293" s="260"/>
      <c r="E5293" s="260"/>
      <c r="F5293" s="260"/>
      <c r="G5293" s="260"/>
      <c r="H5293" s="260"/>
      <c r="I5293" s="260"/>
      <c r="J5293" s="260"/>
      <c r="K5293" s="260"/>
      <c r="L5293" s="261" t="s">
        <v>12709</v>
      </c>
      <c r="M5293" s="261"/>
      <c r="N5293" s="261"/>
      <c r="O5293" s="457"/>
      <c r="P5293" s="260"/>
      <c r="Q5293" s="262" t="s">
        <v>12710</v>
      </c>
      <c r="R5293" s="261"/>
      <c r="S5293" s="261"/>
      <c r="T5293" s="261"/>
      <c r="U5293" s="261"/>
      <c r="V5293" s="292"/>
      <c r="X5293" s="457"/>
      <c r="Y5293" s="260"/>
      <c r="Z5293" s="264"/>
      <c r="AA5293" s="264"/>
      <c r="AB5293" s="264"/>
      <c r="AF5293" s="457"/>
      <c r="AG5293" s="260"/>
      <c r="AN5293" s="457"/>
      <c r="AO5293" s="260"/>
      <c r="AV5293" s="260"/>
      <c r="BC5293" s="260"/>
      <c r="BM5293" s="275">
        <v>2</v>
      </c>
      <c r="BN5293" s="275"/>
      <c r="BO5293" s="275"/>
      <c r="BP5293" s="275"/>
      <c r="BQ5293" s="275"/>
      <c r="BR5293" s="275"/>
      <c r="BS5293" s="275"/>
      <c r="BT5293" s="275"/>
      <c r="BU5293" s="275"/>
      <c r="BV5293" s="275"/>
    </row>
    <row r="5294" spans="1:74" s="263" customFormat="1">
      <c r="A5294" s="457"/>
      <c r="B5294" s="457"/>
      <c r="C5294" s="260"/>
      <c r="D5294" s="260"/>
      <c r="E5294" s="260"/>
      <c r="F5294" s="260"/>
      <c r="G5294" s="260"/>
      <c r="H5294" s="260"/>
      <c r="I5294" s="260"/>
      <c r="J5294" s="260"/>
      <c r="K5294" s="260"/>
      <c r="L5294" s="261" t="s">
        <v>12711</v>
      </c>
      <c r="M5294" s="261"/>
      <c r="N5294" s="261"/>
      <c r="O5294" s="457"/>
      <c r="P5294" s="260"/>
      <c r="Q5294" s="262" t="s">
        <v>12712</v>
      </c>
      <c r="R5294" s="261"/>
      <c r="S5294" s="261"/>
      <c r="T5294" s="261"/>
      <c r="U5294" s="261"/>
      <c r="V5294" s="292"/>
      <c r="X5294" s="457"/>
      <c r="Y5294" s="260"/>
      <c r="Z5294" s="264"/>
      <c r="AA5294" s="264"/>
      <c r="AB5294" s="264"/>
      <c r="AF5294" s="457"/>
      <c r="AG5294" s="260"/>
      <c r="AN5294" s="457"/>
      <c r="AO5294" s="260"/>
      <c r="AV5294" s="260"/>
      <c r="BC5294" s="260"/>
      <c r="BM5294" s="275">
        <v>2</v>
      </c>
      <c r="BN5294" s="275"/>
      <c r="BO5294" s="275"/>
      <c r="BP5294" s="275"/>
      <c r="BQ5294" s="275"/>
      <c r="BR5294" s="275"/>
      <c r="BS5294" s="275"/>
      <c r="BT5294" s="275"/>
      <c r="BU5294" s="275"/>
      <c r="BV5294" s="275"/>
    </row>
    <row r="5295" spans="1:74" s="263" customFormat="1">
      <c r="A5295" s="457"/>
      <c r="B5295" s="457"/>
      <c r="C5295" s="260"/>
      <c r="D5295" s="260"/>
      <c r="E5295" s="260"/>
      <c r="F5295" s="260"/>
      <c r="G5295" s="260"/>
      <c r="H5295" s="260"/>
      <c r="I5295" s="260"/>
      <c r="J5295" s="260"/>
      <c r="K5295" s="260"/>
      <c r="L5295" s="261" t="s">
        <v>12711</v>
      </c>
      <c r="M5295" s="261"/>
      <c r="N5295" s="261"/>
      <c r="O5295" s="457"/>
      <c r="P5295" s="260"/>
      <c r="Q5295" s="262" t="s">
        <v>12713</v>
      </c>
      <c r="R5295" s="261"/>
      <c r="S5295" s="261"/>
      <c r="T5295" s="261"/>
      <c r="U5295" s="261"/>
      <c r="V5295" s="292"/>
      <c r="X5295" s="457"/>
      <c r="Y5295" s="260"/>
      <c r="Z5295" s="264"/>
      <c r="AA5295" s="264"/>
      <c r="AB5295" s="264"/>
      <c r="AF5295" s="457"/>
      <c r="AG5295" s="260"/>
      <c r="AN5295" s="457"/>
      <c r="AO5295" s="260"/>
      <c r="AV5295" s="260"/>
      <c r="BC5295" s="260"/>
      <c r="BM5295" s="275">
        <v>2</v>
      </c>
      <c r="BN5295" s="275"/>
      <c r="BO5295" s="275"/>
      <c r="BP5295" s="275"/>
      <c r="BQ5295" s="275"/>
      <c r="BR5295" s="275"/>
      <c r="BS5295" s="275"/>
      <c r="BT5295" s="275"/>
      <c r="BU5295" s="275"/>
      <c r="BV5295" s="275"/>
    </row>
    <row r="5296" spans="1:74" s="263" customFormat="1">
      <c r="A5296" s="457"/>
      <c r="B5296" s="457"/>
      <c r="C5296" s="260"/>
      <c r="D5296" s="260"/>
      <c r="E5296" s="260"/>
      <c r="F5296" s="260"/>
      <c r="G5296" s="260"/>
      <c r="H5296" s="260"/>
      <c r="I5296" s="260"/>
      <c r="J5296" s="260"/>
      <c r="K5296" s="260"/>
      <c r="L5296" s="261" t="s">
        <v>12714</v>
      </c>
      <c r="M5296" s="261"/>
      <c r="N5296" s="261"/>
      <c r="O5296" s="457"/>
      <c r="P5296" s="260"/>
      <c r="Q5296" s="262" t="s">
        <v>12715</v>
      </c>
      <c r="R5296" s="261"/>
      <c r="S5296" s="261"/>
      <c r="T5296" s="261"/>
      <c r="U5296" s="261"/>
      <c r="V5296" s="292"/>
      <c r="X5296" s="457"/>
      <c r="Y5296" s="260"/>
      <c r="Z5296" s="264"/>
      <c r="AA5296" s="264"/>
      <c r="AB5296" s="264"/>
      <c r="AF5296" s="457"/>
      <c r="AG5296" s="260"/>
      <c r="AN5296" s="457"/>
      <c r="AO5296" s="260"/>
      <c r="AV5296" s="260"/>
      <c r="BC5296" s="260"/>
      <c r="BM5296" s="275">
        <v>2</v>
      </c>
      <c r="BN5296" s="275"/>
      <c r="BO5296" s="275"/>
      <c r="BP5296" s="275"/>
      <c r="BQ5296" s="275"/>
      <c r="BR5296" s="275"/>
      <c r="BS5296" s="275"/>
      <c r="BT5296" s="275"/>
      <c r="BU5296" s="275"/>
      <c r="BV5296" s="275"/>
    </row>
    <row r="5297" spans="1:74" s="263" customFormat="1">
      <c r="A5297" s="457"/>
      <c r="B5297" s="457"/>
      <c r="C5297" s="260"/>
      <c r="D5297" s="260"/>
      <c r="E5297" s="260"/>
      <c r="F5297" s="260"/>
      <c r="G5297" s="260"/>
      <c r="H5297" s="260"/>
      <c r="I5297" s="260"/>
      <c r="J5297" s="260"/>
      <c r="K5297" s="260"/>
      <c r="L5297" s="261" t="s">
        <v>12716</v>
      </c>
      <c r="M5297" s="261"/>
      <c r="N5297" s="261"/>
      <c r="O5297" s="457"/>
      <c r="P5297" s="260"/>
      <c r="Q5297" s="262" t="s">
        <v>12717</v>
      </c>
      <c r="R5297" s="261"/>
      <c r="S5297" s="261"/>
      <c r="T5297" s="261"/>
      <c r="U5297" s="261"/>
      <c r="V5297" s="292"/>
      <c r="X5297" s="457"/>
      <c r="Y5297" s="260"/>
      <c r="Z5297" s="264"/>
      <c r="AA5297" s="264"/>
      <c r="AB5297" s="264"/>
      <c r="AF5297" s="457"/>
      <c r="AG5297" s="260"/>
      <c r="AN5297" s="457"/>
      <c r="AO5297" s="260"/>
      <c r="AV5297" s="260"/>
      <c r="BC5297" s="260"/>
      <c r="BM5297" s="275">
        <v>2</v>
      </c>
      <c r="BN5297" s="275"/>
      <c r="BO5297" s="275"/>
      <c r="BP5297" s="275"/>
      <c r="BQ5297" s="275"/>
      <c r="BR5297" s="275"/>
      <c r="BS5297" s="275"/>
      <c r="BT5297" s="275"/>
      <c r="BU5297" s="275"/>
      <c r="BV5297" s="275"/>
    </row>
    <row r="5298" spans="1:74" s="263" customFormat="1">
      <c r="A5298" s="457"/>
      <c r="B5298" s="457"/>
      <c r="C5298" s="260"/>
      <c r="D5298" s="260"/>
      <c r="E5298" s="260"/>
      <c r="F5298" s="260"/>
      <c r="G5298" s="260"/>
      <c r="H5298" s="260"/>
      <c r="I5298" s="260"/>
      <c r="J5298" s="260"/>
      <c r="K5298" s="260"/>
      <c r="L5298" s="261" t="s">
        <v>12718</v>
      </c>
      <c r="M5298" s="261"/>
      <c r="N5298" s="261"/>
      <c r="O5298" s="457"/>
      <c r="P5298" s="260"/>
      <c r="Q5298" s="262" t="s">
        <v>12372</v>
      </c>
      <c r="R5298" s="261"/>
      <c r="S5298" s="261"/>
      <c r="T5298" s="261"/>
      <c r="U5298" s="261"/>
      <c r="V5298" s="292"/>
      <c r="X5298" s="457"/>
      <c r="Y5298" s="260"/>
      <c r="Z5298" s="264"/>
      <c r="AA5298" s="264"/>
      <c r="AB5298" s="264"/>
      <c r="AF5298" s="457"/>
      <c r="AG5298" s="260"/>
      <c r="AN5298" s="457"/>
      <c r="AO5298" s="260"/>
      <c r="AV5298" s="260"/>
      <c r="BC5298" s="260"/>
      <c r="BM5298" s="275">
        <v>2</v>
      </c>
      <c r="BN5298" s="275"/>
      <c r="BO5298" s="275"/>
      <c r="BP5298" s="275"/>
      <c r="BQ5298" s="275"/>
      <c r="BR5298" s="275"/>
      <c r="BS5298" s="275"/>
      <c r="BT5298" s="275"/>
      <c r="BU5298" s="275"/>
      <c r="BV5298" s="275"/>
    </row>
    <row r="5299" spans="1:74" s="263" customFormat="1">
      <c r="A5299" s="458" t="s">
        <v>12721</v>
      </c>
      <c r="B5299" s="458"/>
      <c r="C5299" s="266"/>
      <c r="D5299" s="266"/>
      <c r="E5299" s="266"/>
      <c r="F5299" s="266"/>
      <c r="G5299" s="266"/>
      <c r="H5299" s="266"/>
      <c r="I5299" s="266"/>
      <c r="J5299" s="266"/>
      <c r="K5299" s="266"/>
      <c r="L5299" s="261" t="s">
        <v>12719</v>
      </c>
      <c r="M5299" s="261"/>
      <c r="N5299" s="261"/>
      <c r="O5299" s="458"/>
      <c r="P5299" s="266"/>
      <c r="Q5299" s="262" t="s">
        <v>12720</v>
      </c>
      <c r="R5299" s="261"/>
      <c r="S5299" s="261"/>
      <c r="T5299" s="261"/>
      <c r="U5299" s="261"/>
      <c r="V5299" s="292"/>
      <c r="X5299" s="458"/>
      <c r="Y5299" s="266"/>
      <c r="Z5299" s="264"/>
      <c r="AA5299" s="264"/>
      <c r="AB5299" s="264"/>
      <c r="AF5299" s="458"/>
      <c r="AG5299" s="266"/>
      <c r="AN5299" s="458"/>
      <c r="AO5299" s="266"/>
      <c r="AV5299" s="266"/>
      <c r="BC5299" s="266"/>
      <c r="BM5299" s="275">
        <v>2</v>
      </c>
      <c r="BN5299" s="275"/>
      <c r="BO5299" s="275"/>
      <c r="BP5299" s="275"/>
      <c r="BQ5299" s="275"/>
      <c r="BR5299" s="275"/>
      <c r="BS5299" s="275"/>
      <c r="BT5299" s="275"/>
      <c r="BU5299" s="275"/>
      <c r="BV5299" s="275"/>
    </row>
    <row r="5300" spans="1:74" s="263" customFormat="1">
      <c r="A5300" s="457"/>
      <c r="B5300" s="457"/>
      <c r="C5300" s="260"/>
      <c r="D5300" s="260"/>
      <c r="E5300" s="260"/>
      <c r="F5300" s="260"/>
      <c r="G5300" s="260"/>
      <c r="H5300" s="260"/>
      <c r="I5300" s="260"/>
      <c r="J5300" s="260"/>
      <c r="K5300" s="260"/>
      <c r="L5300" s="261" t="s">
        <v>12722</v>
      </c>
      <c r="M5300" s="261"/>
      <c r="N5300" s="261"/>
      <c r="O5300" s="457"/>
      <c r="P5300" s="260"/>
      <c r="Q5300" s="262" t="s">
        <v>12723</v>
      </c>
      <c r="R5300" s="261"/>
      <c r="S5300" s="261"/>
      <c r="T5300" s="261"/>
      <c r="U5300" s="261"/>
      <c r="V5300" s="292"/>
      <c r="X5300" s="457"/>
      <c r="Y5300" s="260"/>
      <c r="Z5300" s="264"/>
      <c r="AA5300" s="264"/>
      <c r="AB5300" s="264"/>
      <c r="AF5300" s="457"/>
      <c r="AG5300" s="260"/>
      <c r="AN5300" s="457"/>
      <c r="AO5300" s="260"/>
      <c r="AV5300" s="260"/>
      <c r="BC5300" s="260"/>
      <c r="BM5300" s="275">
        <v>2</v>
      </c>
      <c r="BN5300" s="275"/>
      <c r="BO5300" s="275"/>
      <c r="BP5300" s="275"/>
      <c r="BQ5300" s="275"/>
      <c r="BR5300" s="275"/>
      <c r="BS5300" s="275"/>
      <c r="BT5300" s="275"/>
      <c r="BU5300" s="275"/>
      <c r="BV5300" s="275"/>
    </row>
    <row r="5301" spans="1:74" s="263" customFormat="1">
      <c r="A5301" s="457"/>
      <c r="B5301" s="457"/>
      <c r="C5301" s="260"/>
      <c r="D5301" s="260"/>
      <c r="E5301" s="260"/>
      <c r="F5301" s="260"/>
      <c r="G5301" s="260"/>
      <c r="H5301" s="260"/>
      <c r="I5301" s="260"/>
      <c r="J5301" s="260"/>
      <c r="K5301" s="260"/>
      <c r="L5301" s="261" t="s">
        <v>12724</v>
      </c>
      <c r="M5301" s="261"/>
      <c r="N5301" s="261"/>
      <c r="O5301" s="457"/>
      <c r="P5301" s="260"/>
      <c r="Q5301" s="262" t="s">
        <v>12725</v>
      </c>
      <c r="R5301" s="261"/>
      <c r="S5301" s="261"/>
      <c r="T5301" s="261"/>
      <c r="U5301" s="261"/>
      <c r="V5301" s="292"/>
      <c r="X5301" s="457"/>
      <c r="Y5301" s="260"/>
      <c r="Z5301" s="264"/>
      <c r="AA5301" s="264"/>
      <c r="AB5301" s="264"/>
      <c r="AF5301" s="457"/>
      <c r="AG5301" s="260"/>
      <c r="AN5301" s="457"/>
      <c r="AO5301" s="260"/>
      <c r="AV5301" s="260"/>
      <c r="BC5301" s="260"/>
      <c r="BM5301" s="275">
        <v>2</v>
      </c>
      <c r="BN5301" s="275"/>
      <c r="BO5301" s="275"/>
      <c r="BP5301" s="275"/>
      <c r="BQ5301" s="275"/>
      <c r="BR5301" s="275"/>
      <c r="BS5301" s="275"/>
      <c r="BT5301" s="275"/>
      <c r="BU5301" s="275"/>
      <c r="BV5301" s="275"/>
    </row>
    <row r="5302" spans="1:74" s="263" customFormat="1">
      <c r="A5302" s="457"/>
      <c r="B5302" s="457"/>
      <c r="C5302" s="260"/>
      <c r="D5302" s="260"/>
      <c r="E5302" s="260"/>
      <c r="F5302" s="260"/>
      <c r="G5302" s="260"/>
      <c r="H5302" s="260"/>
      <c r="I5302" s="260"/>
      <c r="J5302" s="260"/>
      <c r="K5302" s="260"/>
      <c r="L5302" s="261" t="s">
        <v>12726</v>
      </c>
      <c r="M5302" s="261"/>
      <c r="N5302" s="261"/>
      <c r="O5302" s="457"/>
      <c r="P5302" s="260"/>
      <c r="Q5302" s="262" t="s">
        <v>12727</v>
      </c>
      <c r="R5302" s="261"/>
      <c r="S5302" s="261"/>
      <c r="T5302" s="261"/>
      <c r="U5302" s="261"/>
      <c r="V5302" s="292"/>
      <c r="X5302" s="457"/>
      <c r="Y5302" s="260"/>
      <c r="Z5302" s="264"/>
      <c r="AA5302" s="264"/>
      <c r="AB5302" s="264"/>
      <c r="AF5302" s="457"/>
      <c r="AG5302" s="260"/>
      <c r="AN5302" s="457"/>
      <c r="AO5302" s="260"/>
      <c r="AV5302" s="260"/>
      <c r="BC5302" s="260"/>
      <c r="BM5302" s="275">
        <v>2</v>
      </c>
      <c r="BN5302" s="275"/>
      <c r="BO5302" s="275"/>
      <c r="BP5302" s="275"/>
      <c r="BQ5302" s="275"/>
      <c r="BR5302" s="275"/>
      <c r="BS5302" s="275"/>
      <c r="BT5302" s="275"/>
      <c r="BU5302" s="275"/>
      <c r="BV5302" s="275"/>
    </row>
    <row r="5303" spans="1:74" s="263" customFormat="1">
      <c r="A5303" s="458" t="s">
        <v>12730</v>
      </c>
      <c r="B5303" s="458"/>
      <c r="C5303" s="266"/>
      <c r="D5303" s="266"/>
      <c r="E5303" s="266"/>
      <c r="F5303" s="266"/>
      <c r="G5303" s="266"/>
      <c r="H5303" s="266"/>
      <c r="I5303" s="266"/>
      <c r="J5303" s="266"/>
      <c r="K5303" s="266"/>
      <c r="L5303" s="261" t="s">
        <v>12728</v>
      </c>
      <c r="M5303" s="261"/>
      <c r="N5303" s="261"/>
      <c r="O5303" s="458"/>
      <c r="P5303" s="266"/>
      <c r="Q5303" s="262" t="s">
        <v>12729</v>
      </c>
      <c r="R5303" s="261"/>
      <c r="S5303" s="261"/>
      <c r="T5303" s="261"/>
      <c r="U5303" s="261"/>
      <c r="V5303" s="292"/>
      <c r="X5303" s="458"/>
      <c r="Y5303" s="266"/>
      <c r="Z5303" s="264"/>
      <c r="AA5303" s="264"/>
      <c r="AB5303" s="264"/>
      <c r="AF5303" s="458"/>
      <c r="AG5303" s="266"/>
      <c r="AN5303" s="458"/>
      <c r="AO5303" s="266"/>
      <c r="AV5303" s="266"/>
      <c r="BC5303" s="266"/>
      <c r="BM5303" s="275">
        <v>2</v>
      </c>
      <c r="BN5303" s="275"/>
      <c r="BO5303" s="275"/>
      <c r="BP5303" s="275"/>
      <c r="BQ5303" s="275"/>
      <c r="BR5303" s="275"/>
      <c r="BS5303" s="275"/>
      <c r="BT5303" s="275"/>
      <c r="BU5303" s="275"/>
      <c r="BV5303" s="275"/>
    </row>
    <row r="5304" spans="1:74" s="263" customFormat="1">
      <c r="A5304" s="458" t="s">
        <v>12733</v>
      </c>
      <c r="B5304" s="458"/>
      <c r="C5304" s="266"/>
      <c r="D5304" s="266"/>
      <c r="E5304" s="266"/>
      <c r="F5304" s="266"/>
      <c r="G5304" s="266"/>
      <c r="H5304" s="266"/>
      <c r="I5304" s="266"/>
      <c r="J5304" s="266"/>
      <c r="K5304" s="266"/>
      <c r="L5304" s="261" t="s">
        <v>12731</v>
      </c>
      <c r="M5304" s="261"/>
      <c r="N5304" s="261"/>
      <c r="O5304" s="458"/>
      <c r="P5304" s="266"/>
      <c r="Q5304" s="262" t="s">
        <v>12732</v>
      </c>
      <c r="R5304" s="261"/>
      <c r="S5304" s="261"/>
      <c r="T5304" s="261"/>
      <c r="U5304" s="261"/>
      <c r="V5304" s="292"/>
      <c r="X5304" s="458"/>
      <c r="Y5304" s="266"/>
      <c r="Z5304" s="264"/>
      <c r="AA5304" s="264"/>
      <c r="AB5304" s="264"/>
      <c r="AF5304" s="458"/>
      <c r="AG5304" s="266"/>
      <c r="AN5304" s="458"/>
      <c r="AO5304" s="266"/>
      <c r="AV5304" s="266"/>
      <c r="BC5304" s="266"/>
      <c r="BM5304" s="275">
        <v>2</v>
      </c>
      <c r="BN5304" s="275"/>
      <c r="BO5304" s="275"/>
      <c r="BP5304" s="275"/>
      <c r="BQ5304" s="275"/>
      <c r="BR5304" s="275"/>
      <c r="BS5304" s="275"/>
      <c r="BT5304" s="275"/>
      <c r="BU5304" s="275"/>
      <c r="BV5304" s="275"/>
    </row>
    <row r="5305" spans="1:74" s="263" customFormat="1">
      <c r="A5305" s="457"/>
      <c r="B5305" s="457"/>
      <c r="C5305" s="260"/>
      <c r="D5305" s="260"/>
      <c r="E5305" s="260"/>
      <c r="F5305" s="260"/>
      <c r="G5305" s="260"/>
      <c r="H5305" s="260"/>
      <c r="I5305" s="260"/>
      <c r="J5305" s="260"/>
      <c r="K5305" s="260"/>
      <c r="L5305" s="261" t="s">
        <v>12734</v>
      </c>
      <c r="M5305" s="261"/>
      <c r="N5305" s="261"/>
      <c r="O5305" s="457"/>
      <c r="P5305" s="260"/>
      <c r="Q5305" s="262" t="s">
        <v>12735</v>
      </c>
      <c r="R5305" s="261"/>
      <c r="S5305" s="261"/>
      <c r="T5305" s="261"/>
      <c r="U5305" s="261"/>
      <c r="V5305" s="292"/>
      <c r="X5305" s="457"/>
      <c r="Y5305" s="260"/>
      <c r="Z5305" s="264"/>
      <c r="AA5305" s="264"/>
      <c r="AB5305" s="264"/>
      <c r="AF5305" s="457"/>
      <c r="AG5305" s="260"/>
      <c r="AN5305" s="457"/>
      <c r="AO5305" s="260"/>
      <c r="AV5305" s="260"/>
      <c r="BC5305" s="260"/>
      <c r="BM5305" s="275">
        <v>2</v>
      </c>
      <c r="BN5305" s="275"/>
      <c r="BO5305" s="275"/>
      <c r="BP5305" s="275"/>
      <c r="BQ5305" s="275"/>
      <c r="BR5305" s="275"/>
      <c r="BS5305" s="275"/>
      <c r="BT5305" s="275"/>
      <c r="BU5305" s="275"/>
      <c r="BV5305" s="275"/>
    </row>
    <row r="5306" spans="1:74" s="263" customFormat="1">
      <c r="A5306" s="457"/>
      <c r="B5306" s="457"/>
      <c r="C5306" s="260"/>
      <c r="D5306" s="260"/>
      <c r="E5306" s="260"/>
      <c r="F5306" s="260"/>
      <c r="G5306" s="260"/>
      <c r="H5306" s="260"/>
      <c r="I5306" s="260"/>
      <c r="J5306" s="260"/>
      <c r="K5306" s="260"/>
      <c r="L5306" s="261" t="s">
        <v>12734</v>
      </c>
      <c r="M5306" s="261"/>
      <c r="N5306" s="261"/>
      <c r="O5306" s="457"/>
      <c r="P5306" s="260"/>
      <c r="Q5306" s="262" t="s">
        <v>5283</v>
      </c>
      <c r="R5306" s="261"/>
      <c r="S5306" s="261"/>
      <c r="T5306" s="261"/>
      <c r="U5306" s="261"/>
      <c r="V5306" s="292"/>
      <c r="X5306" s="457"/>
      <c r="Y5306" s="260"/>
      <c r="Z5306" s="264"/>
      <c r="AA5306" s="264"/>
      <c r="AB5306" s="264"/>
      <c r="AF5306" s="457"/>
      <c r="AG5306" s="260"/>
      <c r="AN5306" s="457"/>
      <c r="AO5306" s="260"/>
      <c r="AV5306" s="260"/>
      <c r="BC5306" s="260"/>
      <c r="BM5306" s="275">
        <v>2</v>
      </c>
      <c r="BN5306" s="275"/>
      <c r="BO5306" s="275"/>
      <c r="BP5306" s="275"/>
      <c r="BQ5306" s="275"/>
      <c r="BR5306" s="275"/>
      <c r="BS5306" s="275"/>
      <c r="BT5306" s="275"/>
      <c r="BU5306" s="275"/>
      <c r="BV5306" s="275"/>
    </row>
    <row r="5307" spans="1:74" s="263" customFormat="1">
      <c r="A5307" s="457"/>
      <c r="B5307" s="457"/>
      <c r="C5307" s="260"/>
      <c r="D5307" s="260"/>
      <c r="E5307" s="260"/>
      <c r="F5307" s="260"/>
      <c r="G5307" s="260"/>
      <c r="H5307" s="260"/>
      <c r="I5307" s="260"/>
      <c r="J5307" s="260"/>
      <c r="K5307" s="260"/>
      <c r="L5307" s="261" t="s">
        <v>12734</v>
      </c>
      <c r="M5307" s="261"/>
      <c r="N5307" s="261"/>
      <c r="O5307" s="457"/>
      <c r="P5307" s="260"/>
      <c r="Q5307" s="262" t="s">
        <v>12736</v>
      </c>
      <c r="R5307" s="261"/>
      <c r="S5307" s="261"/>
      <c r="T5307" s="261"/>
      <c r="U5307" s="261"/>
      <c r="V5307" s="292"/>
      <c r="X5307" s="457"/>
      <c r="Y5307" s="260"/>
      <c r="Z5307" s="264"/>
      <c r="AA5307" s="264"/>
      <c r="AB5307" s="264"/>
      <c r="AF5307" s="457"/>
      <c r="AG5307" s="260"/>
      <c r="AN5307" s="457"/>
      <c r="AO5307" s="260"/>
      <c r="AV5307" s="260"/>
      <c r="BC5307" s="260"/>
      <c r="BM5307" s="275">
        <v>2</v>
      </c>
      <c r="BN5307" s="275"/>
      <c r="BO5307" s="275"/>
      <c r="BP5307" s="275"/>
      <c r="BQ5307" s="275"/>
      <c r="BR5307" s="275"/>
      <c r="BS5307" s="275"/>
      <c r="BT5307" s="275"/>
      <c r="BU5307" s="275"/>
      <c r="BV5307" s="275"/>
    </row>
    <row r="5308" spans="1:74" s="263" customFormat="1">
      <c r="A5308" s="457"/>
      <c r="B5308" s="457"/>
      <c r="C5308" s="260"/>
      <c r="D5308" s="260"/>
      <c r="E5308" s="260"/>
      <c r="F5308" s="260"/>
      <c r="G5308" s="260"/>
      <c r="H5308" s="260"/>
      <c r="I5308" s="260"/>
      <c r="J5308" s="260"/>
      <c r="K5308" s="260"/>
      <c r="L5308" s="261" t="s">
        <v>4992</v>
      </c>
      <c r="M5308" s="261"/>
      <c r="N5308" s="261"/>
      <c r="O5308" s="457"/>
      <c r="P5308" s="260"/>
      <c r="Q5308" s="262" t="s">
        <v>12737</v>
      </c>
      <c r="R5308" s="261"/>
      <c r="S5308" s="261"/>
      <c r="T5308" s="261"/>
      <c r="U5308" s="261"/>
      <c r="V5308" s="292"/>
      <c r="X5308" s="457"/>
      <c r="Y5308" s="260"/>
      <c r="Z5308" s="264"/>
      <c r="AA5308" s="264"/>
      <c r="AB5308" s="264"/>
      <c r="AF5308" s="457"/>
      <c r="AG5308" s="260"/>
      <c r="AN5308" s="457"/>
      <c r="AO5308" s="260"/>
      <c r="AV5308" s="260"/>
      <c r="BC5308" s="260"/>
      <c r="BM5308" s="275">
        <v>2</v>
      </c>
      <c r="BN5308" s="275"/>
      <c r="BO5308" s="275"/>
      <c r="BP5308" s="275"/>
      <c r="BQ5308" s="275"/>
      <c r="BR5308" s="275"/>
      <c r="BS5308" s="275"/>
      <c r="BT5308" s="275"/>
      <c r="BU5308" s="275"/>
      <c r="BV5308" s="275"/>
    </row>
    <row r="5309" spans="1:74" s="263" customFormat="1">
      <c r="A5309" s="458" t="s">
        <v>12740</v>
      </c>
      <c r="B5309" s="458"/>
      <c r="C5309" s="266"/>
      <c r="D5309" s="266"/>
      <c r="E5309" s="266"/>
      <c r="F5309" s="266"/>
      <c r="G5309" s="266"/>
      <c r="H5309" s="266"/>
      <c r="I5309" s="266"/>
      <c r="J5309" s="266"/>
      <c r="K5309" s="266"/>
      <c r="L5309" s="261" t="s">
        <v>12738</v>
      </c>
      <c r="M5309" s="261"/>
      <c r="N5309" s="261"/>
      <c r="O5309" s="458"/>
      <c r="P5309" s="266"/>
      <c r="Q5309" s="262" t="s">
        <v>12739</v>
      </c>
      <c r="R5309" s="261"/>
      <c r="S5309" s="261"/>
      <c r="T5309" s="261"/>
      <c r="U5309" s="261"/>
      <c r="V5309" s="292"/>
      <c r="X5309" s="458"/>
      <c r="Y5309" s="266"/>
      <c r="Z5309" s="264"/>
      <c r="AA5309" s="264"/>
      <c r="AB5309" s="264"/>
      <c r="AF5309" s="458"/>
      <c r="AG5309" s="266"/>
      <c r="AN5309" s="458"/>
      <c r="AO5309" s="266"/>
      <c r="AV5309" s="266"/>
      <c r="BC5309" s="266"/>
      <c r="BM5309" s="275">
        <v>2</v>
      </c>
      <c r="BN5309" s="275"/>
      <c r="BO5309" s="275"/>
      <c r="BP5309" s="275"/>
      <c r="BQ5309" s="275"/>
      <c r="BR5309" s="275"/>
      <c r="BS5309" s="275"/>
      <c r="BT5309" s="275"/>
      <c r="BU5309" s="275"/>
      <c r="BV5309" s="275"/>
    </row>
    <row r="5310" spans="1:74" s="263" customFormat="1">
      <c r="A5310" s="458" t="s">
        <v>11310</v>
      </c>
      <c r="B5310" s="458"/>
      <c r="C5310" s="266"/>
      <c r="D5310" s="266"/>
      <c r="E5310" s="266"/>
      <c r="F5310" s="266"/>
      <c r="G5310" s="266"/>
      <c r="H5310" s="266"/>
      <c r="I5310" s="266"/>
      <c r="J5310" s="266"/>
      <c r="K5310" s="266"/>
      <c r="L5310" s="261" t="s">
        <v>12741</v>
      </c>
      <c r="M5310" s="261"/>
      <c r="N5310" s="261"/>
      <c r="O5310" s="458"/>
      <c r="P5310" s="266"/>
      <c r="Q5310" s="262" t="s">
        <v>11309</v>
      </c>
      <c r="R5310" s="261"/>
      <c r="S5310" s="261"/>
      <c r="T5310" s="261"/>
      <c r="U5310" s="261"/>
      <c r="V5310" s="292"/>
      <c r="X5310" s="458"/>
      <c r="Y5310" s="266"/>
      <c r="Z5310" s="264"/>
      <c r="AA5310" s="264"/>
      <c r="AB5310" s="264"/>
      <c r="AF5310" s="458"/>
      <c r="AG5310" s="266"/>
      <c r="AN5310" s="458"/>
      <c r="AO5310" s="266"/>
      <c r="AV5310" s="266"/>
      <c r="BC5310" s="266"/>
      <c r="BM5310" s="275">
        <v>2</v>
      </c>
      <c r="BN5310" s="275"/>
      <c r="BO5310" s="275"/>
      <c r="BP5310" s="275"/>
      <c r="BQ5310" s="275"/>
      <c r="BR5310" s="275"/>
      <c r="BS5310" s="275"/>
      <c r="BT5310" s="275"/>
      <c r="BU5310" s="275"/>
      <c r="BV5310" s="275"/>
    </row>
    <row r="5311" spans="1:74" s="263" customFormat="1">
      <c r="A5311" s="458" t="s">
        <v>12743</v>
      </c>
      <c r="B5311" s="458"/>
      <c r="C5311" s="266"/>
      <c r="D5311" s="266"/>
      <c r="E5311" s="266"/>
      <c r="F5311" s="266"/>
      <c r="G5311" s="266"/>
      <c r="H5311" s="266"/>
      <c r="I5311" s="266"/>
      <c r="J5311" s="266"/>
      <c r="K5311" s="266"/>
      <c r="L5311" s="261" t="s">
        <v>12742</v>
      </c>
      <c r="M5311" s="261"/>
      <c r="N5311" s="261"/>
      <c r="O5311" s="458"/>
      <c r="P5311" s="266"/>
      <c r="Q5311" s="262" t="s">
        <v>7091</v>
      </c>
      <c r="R5311" s="261"/>
      <c r="S5311" s="261"/>
      <c r="T5311" s="261"/>
      <c r="U5311" s="261"/>
      <c r="V5311" s="292"/>
      <c r="X5311" s="458"/>
      <c r="Y5311" s="266"/>
      <c r="Z5311" s="264"/>
      <c r="AA5311" s="264"/>
      <c r="AB5311" s="264"/>
      <c r="AF5311" s="458"/>
      <c r="AG5311" s="266"/>
      <c r="AN5311" s="458"/>
      <c r="AO5311" s="266"/>
      <c r="AV5311" s="266"/>
      <c r="BC5311" s="266"/>
      <c r="BM5311" s="275">
        <v>2</v>
      </c>
      <c r="BN5311" s="275"/>
      <c r="BO5311" s="275"/>
      <c r="BP5311" s="275"/>
      <c r="BQ5311" s="275"/>
      <c r="BR5311" s="275"/>
      <c r="BS5311" s="275"/>
      <c r="BT5311" s="275"/>
      <c r="BU5311" s="275"/>
      <c r="BV5311" s="275"/>
    </row>
    <row r="5312" spans="1:74" s="263" customFormat="1">
      <c r="A5312" s="457"/>
      <c r="B5312" s="457"/>
      <c r="C5312" s="260"/>
      <c r="D5312" s="260"/>
      <c r="E5312" s="260"/>
      <c r="F5312" s="260"/>
      <c r="G5312" s="260"/>
      <c r="H5312" s="260"/>
      <c r="I5312" s="260"/>
      <c r="J5312" s="260"/>
      <c r="K5312" s="260"/>
      <c r="L5312" s="261" t="s">
        <v>12744</v>
      </c>
      <c r="M5312" s="261"/>
      <c r="N5312" s="261"/>
      <c r="O5312" s="457"/>
      <c r="P5312" s="260"/>
      <c r="Q5312" s="262" t="s">
        <v>12745</v>
      </c>
      <c r="R5312" s="261"/>
      <c r="S5312" s="261"/>
      <c r="T5312" s="261"/>
      <c r="U5312" s="261"/>
      <c r="V5312" s="292"/>
      <c r="X5312" s="457"/>
      <c r="Y5312" s="260"/>
      <c r="Z5312" s="264"/>
      <c r="AA5312" s="264"/>
      <c r="AB5312" s="264"/>
      <c r="AF5312" s="457"/>
      <c r="AG5312" s="260"/>
      <c r="AN5312" s="457"/>
      <c r="AO5312" s="260"/>
      <c r="AV5312" s="260"/>
      <c r="BC5312" s="260"/>
      <c r="BM5312" s="275">
        <v>2</v>
      </c>
      <c r="BN5312" s="275"/>
      <c r="BO5312" s="275"/>
      <c r="BP5312" s="275"/>
      <c r="BQ5312" s="275"/>
      <c r="BR5312" s="275"/>
      <c r="BS5312" s="275"/>
      <c r="BT5312" s="275"/>
      <c r="BU5312" s="275"/>
      <c r="BV5312" s="275"/>
    </row>
    <row r="5313" spans="1:74" s="263" customFormat="1">
      <c r="A5313" s="458" t="s">
        <v>12748</v>
      </c>
      <c r="B5313" s="458"/>
      <c r="C5313" s="266"/>
      <c r="D5313" s="266"/>
      <c r="E5313" s="266"/>
      <c r="F5313" s="266"/>
      <c r="G5313" s="266"/>
      <c r="H5313" s="266"/>
      <c r="I5313" s="266"/>
      <c r="J5313" s="266"/>
      <c r="K5313" s="266"/>
      <c r="L5313" s="261" t="s">
        <v>12746</v>
      </c>
      <c r="M5313" s="261"/>
      <c r="N5313" s="261"/>
      <c r="O5313" s="458"/>
      <c r="P5313" s="266"/>
      <c r="Q5313" s="262" t="s">
        <v>12747</v>
      </c>
      <c r="R5313" s="261"/>
      <c r="S5313" s="261"/>
      <c r="T5313" s="261"/>
      <c r="U5313" s="261"/>
      <c r="V5313" s="292"/>
      <c r="X5313" s="458"/>
      <c r="Y5313" s="266"/>
      <c r="Z5313" s="264"/>
      <c r="AA5313" s="264"/>
      <c r="AB5313" s="264"/>
      <c r="AF5313" s="458"/>
      <c r="AG5313" s="266"/>
      <c r="AN5313" s="458"/>
      <c r="AO5313" s="266"/>
      <c r="AV5313" s="266"/>
      <c r="BC5313" s="266"/>
      <c r="BM5313" s="275">
        <v>2</v>
      </c>
      <c r="BN5313" s="275"/>
      <c r="BO5313" s="275"/>
      <c r="BP5313" s="275"/>
      <c r="BQ5313" s="275"/>
      <c r="BR5313" s="275"/>
      <c r="BS5313" s="275"/>
      <c r="BT5313" s="275"/>
      <c r="BU5313" s="275"/>
      <c r="BV5313" s="275"/>
    </row>
    <row r="5314" spans="1:74" s="263" customFormat="1">
      <c r="A5314" s="457"/>
      <c r="B5314" s="457"/>
      <c r="C5314" s="260"/>
      <c r="D5314" s="260"/>
      <c r="E5314" s="260"/>
      <c r="F5314" s="260"/>
      <c r="G5314" s="260"/>
      <c r="H5314" s="260"/>
      <c r="I5314" s="260"/>
      <c r="J5314" s="260"/>
      <c r="K5314" s="260"/>
      <c r="L5314" s="261" t="s">
        <v>12749</v>
      </c>
      <c r="M5314" s="261"/>
      <c r="N5314" s="261"/>
      <c r="O5314" s="457"/>
      <c r="P5314" s="260"/>
      <c r="Q5314" s="262" t="s">
        <v>12750</v>
      </c>
      <c r="R5314" s="261"/>
      <c r="S5314" s="261"/>
      <c r="T5314" s="261"/>
      <c r="U5314" s="261"/>
      <c r="V5314" s="292"/>
      <c r="X5314" s="457"/>
      <c r="Y5314" s="260"/>
      <c r="Z5314" s="264"/>
      <c r="AA5314" s="264"/>
      <c r="AB5314" s="264"/>
      <c r="AF5314" s="457"/>
      <c r="AG5314" s="260"/>
      <c r="AN5314" s="457"/>
      <c r="AO5314" s="260"/>
      <c r="AV5314" s="260"/>
      <c r="BC5314" s="260"/>
      <c r="BM5314" s="275">
        <v>2</v>
      </c>
      <c r="BN5314" s="275"/>
      <c r="BO5314" s="275"/>
      <c r="BP5314" s="275"/>
      <c r="BQ5314" s="275"/>
      <c r="BR5314" s="275"/>
      <c r="BS5314" s="275"/>
      <c r="BT5314" s="275"/>
      <c r="BU5314" s="275"/>
      <c r="BV5314" s="275"/>
    </row>
    <row r="5315" spans="1:74" s="263" customFormat="1">
      <c r="A5315" s="457"/>
      <c r="B5315" s="457"/>
      <c r="C5315" s="260"/>
      <c r="D5315" s="260"/>
      <c r="E5315" s="260"/>
      <c r="F5315" s="260"/>
      <c r="G5315" s="260"/>
      <c r="H5315" s="260"/>
      <c r="I5315" s="260"/>
      <c r="J5315" s="260"/>
      <c r="K5315" s="260"/>
      <c r="L5315" s="261" t="s">
        <v>12751</v>
      </c>
      <c r="M5315" s="261"/>
      <c r="N5315" s="261"/>
      <c r="O5315" s="457"/>
      <c r="P5315" s="260"/>
      <c r="Q5315" s="262" t="s">
        <v>12752</v>
      </c>
      <c r="R5315" s="261"/>
      <c r="S5315" s="261"/>
      <c r="T5315" s="261"/>
      <c r="U5315" s="261"/>
      <c r="V5315" s="292"/>
      <c r="X5315" s="457"/>
      <c r="Y5315" s="260"/>
      <c r="Z5315" s="264"/>
      <c r="AA5315" s="264"/>
      <c r="AB5315" s="264"/>
      <c r="AF5315" s="457"/>
      <c r="AG5315" s="260"/>
      <c r="AN5315" s="457"/>
      <c r="AO5315" s="260"/>
      <c r="AV5315" s="260"/>
      <c r="BC5315" s="260"/>
      <c r="BM5315" s="275">
        <v>2</v>
      </c>
      <c r="BN5315" s="275"/>
      <c r="BO5315" s="275"/>
      <c r="BP5315" s="275"/>
      <c r="BQ5315" s="275"/>
      <c r="BR5315" s="275"/>
      <c r="BS5315" s="275"/>
      <c r="BT5315" s="275"/>
      <c r="BU5315" s="275"/>
      <c r="BV5315" s="275"/>
    </row>
    <row r="5316" spans="1:74" s="263" customFormat="1">
      <c r="A5316" s="457"/>
      <c r="B5316" s="457"/>
      <c r="C5316" s="260"/>
      <c r="D5316" s="260"/>
      <c r="E5316" s="260"/>
      <c r="F5316" s="260"/>
      <c r="G5316" s="260"/>
      <c r="H5316" s="260"/>
      <c r="I5316" s="260"/>
      <c r="J5316" s="260"/>
      <c r="K5316" s="260"/>
      <c r="L5316" s="261" t="s">
        <v>12751</v>
      </c>
      <c r="M5316" s="261"/>
      <c r="N5316" s="261"/>
      <c r="O5316" s="457"/>
      <c r="P5316" s="260"/>
      <c r="Q5316" s="262" t="s">
        <v>12753</v>
      </c>
      <c r="R5316" s="261"/>
      <c r="S5316" s="261"/>
      <c r="T5316" s="261"/>
      <c r="U5316" s="261"/>
      <c r="V5316" s="292"/>
      <c r="X5316" s="457"/>
      <c r="Y5316" s="260"/>
      <c r="Z5316" s="264"/>
      <c r="AA5316" s="264"/>
      <c r="AB5316" s="264"/>
      <c r="AF5316" s="457"/>
      <c r="AG5316" s="260"/>
      <c r="AN5316" s="457"/>
      <c r="AO5316" s="260"/>
      <c r="AV5316" s="260"/>
      <c r="BC5316" s="260"/>
      <c r="BM5316" s="275">
        <v>2</v>
      </c>
      <c r="BN5316" s="275"/>
      <c r="BO5316" s="275"/>
      <c r="BP5316" s="275"/>
      <c r="BQ5316" s="275"/>
      <c r="BR5316" s="275"/>
      <c r="BS5316" s="275"/>
      <c r="BT5316" s="275"/>
      <c r="BU5316" s="275"/>
      <c r="BV5316" s="275"/>
    </row>
    <row r="5317" spans="1:74" s="263" customFormat="1">
      <c r="A5317" s="458" t="s">
        <v>12756</v>
      </c>
      <c r="B5317" s="458"/>
      <c r="C5317" s="266"/>
      <c r="D5317" s="266"/>
      <c r="E5317" s="266"/>
      <c r="F5317" s="266"/>
      <c r="G5317" s="266"/>
      <c r="H5317" s="266"/>
      <c r="I5317" s="266"/>
      <c r="J5317" s="266"/>
      <c r="K5317" s="266"/>
      <c r="L5317" s="261" t="s">
        <v>12754</v>
      </c>
      <c r="M5317" s="261"/>
      <c r="N5317" s="261"/>
      <c r="O5317" s="458"/>
      <c r="P5317" s="266"/>
      <c r="Q5317" s="262" t="s">
        <v>12755</v>
      </c>
      <c r="R5317" s="261"/>
      <c r="S5317" s="261"/>
      <c r="T5317" s="261"/>
      <c r="U5317" s="261"/>
      <c r="V5317" s="292"/>
      <c r="X5317" s="458"/>
      <c r="Y5317" s="266"/>
      <c r="Z5317" s="264"/>
      <c r="AA5317" s="264"/>
      <c r="AB5317" s="264"/>
      <c r="AF5317" s="458"/>
      <c r="AG5317" s="266"/>
      <c r="AN5317" s="458"/>
      <c r="AO5317" s="266"/>
      <c r="AV5317" s="266"/>
      <c r="BC5317" s="266"/>
      <c r="BM5317" s="275">
        <v>2</v>
      </c>
      <c r="BN5317" s="275"/>
      <c r="BO5317" s="275"/>
      <c r="BP5317" s="275"/>
      <c r="BQ5317" s="275"/>
      <c r="BR5317" s="275"/>
      <c r="BS5317" s="275"/>
      <c r="BT5317" s="275"/>
      <c r="BU5317" s="275"/>
      <c r="BV5317" s="275"/>
    </row>
    <row r="5318" spans="1:74" s="263" customFormat="1">
      <c r="A5318" s="457"/>
      <c r="B5318" s="457"/>
      <c r="C5318" s="260"/>
      <c r="D5318" s="260"/>
      <c r="E5318" s="260"/>
      <c r="F5318" s="260"/>
      <c r="G5318" s="260"/>
      <c r="H5318" s="260"/>
      <c r="I5318" s="260"/>
      <c r="J5318" s="260"/>
      <c r="K5318" s="260"/>
      <c r="L5318" s="261" t="s">
        <v>12757</v>
      </c>
      <c r="M5318" s="261"/>
      <c r="N5318" s="261"/>
      <c r="O5318" s="457"/>
      <c r="P5318" s="260"/>
      <c r="Q5318" s="262" t="s">
        <v>12758</v>
      </c>
      <c r="R5318" s="261"/>
      <c r="S5318" s="261"/>
      <c r="T5318" s="261"/>
      <c r="U5318" s="261"/>
      <c r="V5318" s="292"/>
      <c r="X5318" s="457"/>
      <c r="Y5318" s="260"/>
      <c r="Z5318" s="264"/>
      <c r="AA5318" s="264"/>
      <c r="AB5318" s="264"/>
      <c r="AF5318" s="457"/>
      <c r="AG5318" s="260"/>
      <c r="AN5318" s="457"/>
      <c r="AO5318" s="260"/>
      <c r="AV5318" s="260"/>
      <c r="BC5318" s="260"/>
      <c r="BM5318" s="275">
        <v>2</v>
      </c>
      <c r="BN5318" s="275"/>
      <c r="BO5318" s="275"/>
      <c r="BP5318" s="275"/>
      <c r="BQ5318" s="275"/>
      <c r="BR5318" s="275"/>
      <c r="BS5318" s="275"/>
      <c r="BT5318" s="275"/>
      <c r="BU5318" s="275"/>
      <c r="BV5318" s="275"/>
    </row>
    <row r="5319" spans="1:74" s="263" customFormat="1">
      <c r="A5319" s="458" t="s">
        <v>10683</v>
      </c>
      <c r="B5319" s="458"/>
      <c r="C5319" s="266"/>
      <c r="D5319" s="266"/>
      <c r="E5319" s="266"/>
      <c r="F5319" s="266"/>
      <c r="G5319" s="266"/>
      <c r="H5319" s="266"/>
      <c r="I5319" s="266"/>
      <c r="J5319" s="266"/>
      <c r="K5319" s="266"/>
      <c r="L5319" s="261" t="s">
        <v>12759</v>
      </c>
      <c r="M5319" s="261"/>
      <c r="N5319" s="261"/>
      <c r="O5319" s="458"/>
      <c r="P5319" s="266"/>
      <c r="Q5319" s="262" t="s">
        <v>10682</v>
      </c>
      <c r="R5319" s="261"/>
      <c r="S5319" s="261"/>
      <c r="T5319" s="261"/>
      <c r="U5319" s="261"/>
      <c r="V5319" s="292"/>
      <c r="X5319" s="458"/>
      <c r="Y5319" s="266"/>
      <c r="Z5319" s="264"/>
      <c r="AA5319" s="264"/>
      <c r="AB5319" s="264"/>
      <c r="AF5319" s="458"/>
      <c r="AG5319" s="266"/>
      <c r="AN5319" s="458"/>
      <c r="AO5319" s="266"/>
      <c r="AV5319" s="266"/>
      <c r="BC5319" s="266"/>
      <c r="BM5319" s="275">
        <v>2</v>
      </c>
      <c r="BN5319" s="275"/>
      <c r="BO5319" s="275"/>
      <c r="BP5319" s="275"/>
      <c r="BQ5319" s="275"/>
      <c r="BR5319" s="275"/>
      <c r="BS5319" s="275"/>
      <c r="BT5319" s="275"/>
      <c r="BU5319" s="275"/>
      <c r="BV5319" s="275"/>
    </row>
    <row r="5320" spans="1:74" s="263" customFormat="1">
      <c r="A5320" s="457"/>
      <c r="B5320" s="457"/>
      <c r="C5320" s="260"/>
      <c r="D5320" s="260"/>
      <c r="E5320" s="260"/>
      <c r="F5320" s="260"/>
      <c r="G5320" s="260"/>
      <c r="H5320" s="260"/>
      <c r="I5320" s="260"/>
      <c r="J5320" s="260"/>
      <c r="K5320" s="260"/>
      <c r="L5320" s="261" t="s">
        <v>12760</v>
      </c>
      <c r="M5320" s="261"/>
      <c r="N5320" s="261"/>
      <c r="O5320" s="457"/>
      <c r="P5320" s="260"/>
      <c r="Q5320" s="262" t="s">
        <v>11232</v>
      </c>
      <c r="R5320" s="261"/>
      <c r="S5320" s="261"/>
      <c r="T5320" s="261"/>
      <c r="U5320" s="261"/>
      <c r="V5320" s="292"/>
      <c r="X5320" s="457"/>
      <c r="Y5320" s="260"/>
      <c r="Z5320" s="264"/>
      <c r="AA5320" s="264"/>
      <c r="AB5320" s="264"/>
      <c r="AF5320" s="457"/>
      <c r="AG5320" s="260"/>
      <c r="AN5320" s="457"/>
      <c r="AO5320" s="260"/>
      <c r="AV5320" s="260"/>
      <c r="BC5320" s="260"/>
      <c r="BM5320" s="275">
        <v>2</v>
      </c>
      <c r="BN5320" s="275"/>
      <c r="BO5320" s="275"/>
      <c r="BP5320" s="275"/>
      <c r="BQ5320" s="275"/>
      <c r="BR5320" s="275"/>
      <c r="BS5320" s="275"/>
      <c r="BT5320" s="275"/>
      <c r="BU5320" s="275"/>
      <c r="BV5320" s="275"/>
    </row>
    <row r="5321" spans="1:74" s="263" customFormat="1">
      <c r="A5321" s="457"/>
      <c r="B5321" s="457"/>
      <c r="C5321" s="260"/>
      <c r="D5321" s="260"/>
      <c r="E5321" s="260"/>
      <c r="F5321" s="260"/>
      <c r="G5321" s="260"/>
      <c r="H5321" s="260"/>
      <c r="I5321" s="260"/>
      <c r="J5321" s="260"/>
      <c r="K5321" s="260"/>
      <c r="L5321" s="261" t="s">
        <v>12761</v>
      </c>
      <c r="M5321" s="261"/>
      <c r="N5321" s="261"/>
      <c r="O5321" s="457"/>
      <c r="P5321" s="260"/>
      <c r="Q5321" s="262" t="s">
        <v>12762</v>
      </c>
      <c r="R5321" s="261"/>
      <c r="S5321" s="261"/>
      <c r="T5321" s="261"/>
      <c r="U5321" s="261"/>
      <c r="V5321" s="292"/>
      <c r="X5321" s="457"/>
      <c r="Y5321" s="260"/>
      <c r="Z5321" s="264"/>
      <c r="AA5321" s="264"/>
      <c r="AB5321" s="264"/>
      <c r="AF5321" s="457"/>
      <c r="AG5321" s="260"/>
      <c r="AN5321" s="457"/>
      <c r="AO5321" s="260"/>
      <c r="AV5321" s="260"/>
      <c r="BC5321" s="260"/>
      <c r="BM5321" s="275">
        <v>2</v>
      </c>
      <c r="BN5321" s="275"/>
      <c r="BO5321" s="275"/>
      <c r="BP5321" s="275"/>
      <c r="BQ5321" s="275"/>
      <c r="BR5321" s="275"/>
      <c r="BS5321" s="275"/>
      <c r="BT5321" s="275"/>
      <c r="BU5321" s="275"/>
      <c r="BV5321" s="275"/>
    </row>
    <row r="5322" spans="1:74" s="263" customFormat="1">
      <c r="A5322" s="457"/>
      <c r="B5322" s="457"/>
      <c r="C5322" s="260"/>
      <c r="D5322" s="260"/>
      <c r="E5322" s="260"/>
      <c r="F5322" s="260"/>
      <c r="G5322" s="260"/>
      <c r="H5322" s="260"/>
      <c r="I5322" s="260"/>
      <c r="J5322" s="260"/>
      <c r="K5322" s="260"/>
      <c r="L5322" s="261" t="s">
        <v>12763</v>
      </c>
      <c r="M5322" s="261"/>
      <c r="N5322" s="261"/>
      <c r="O5322" s="457"/>
      <c r="P5322" s="260"/>
      <c r="Q5322" s="262" t="s">
        <v>12764</v>
      </c>
      <c r="R5322" s="261"/>
      <c r="S5322" s="261"/>
      <c r="T5322" s="261"/>
      <c r="U5322" s="261"/>
      <c r="V5322" s="292"/>
      <c r="X5322" s="457"/>
      <c r="Y5322" s="260"/>
      <c r="Z5322" s="264"/>
      <c r="AA5322" s="264"/>
      <c r="AB5322" s="264"/>
      <c r="AF5322" s="457"/>
      <c r="AG5322" s="260"/>
      <c r="AN5322" s="457"/>
      <c r="AO5322" s="260"/>
      <c r="AV5322" s="260"/>
      <c r="BC5322" s="260"/>
      <c r="BM5322" s="275">
        <v>2</v>
      </c>
      <c r="BN5322" s="275"/>
      <c r="BO5322" s="275"/>
      <c r="BP5322" s="275"/>
      <c r="BQ5322" s="275"/>
      <c r="BR5322" s="275"/>
      <c r="BS5322" s="275"/>
      <c r="BT5322" s="275"/>
      <c r="BU5322" s="275"/>
      <c r="BV5322" s="275"/>
    </row>
    <row r="5323" spans="1:74" s="263" customFormat="1">
      <c r="A5323" s="457"/>
      <c r="B5323" s="457"/>
      <c r="C5323" s="260"/>
      <c r="D5323" s="260"/>
      <c r="E5323" s="260"/>
      <c r="F5323" s="260"/>
      <c r="G5323" s="260"/>
      <c r="H5323" s="260"/>
      <c r="I5323" s="260"/>
      <c r="J5323" s="260"/>
      <c r="K5323" s="260"/>
      <c r="L5323" s="261" t="s">
        <v>12765</v>
      </c>
      <c r="M5323" s="261"/>
      <c r="N5323" s="261"/>
      <c r="O5323" s="457"/>
      <c r="P5323" s="260"/>
      <c r="Q5323" s="262" t="s">
        <v>12766</v>
      </c>
      <c r="R5323" s="261"/>
      <c r="S5323" s="261"/>
      <c r="T5323" s="261"/>
      <c r="U5323" s="261"/>
      <c r="V5323" s="292"/>
      <c r="X5323" s="457"/>
      <c r="Y5323" s="260"/>
      <c r="Z5323" s="264"/>
      <c r="AA5323" s="264"/>
      <c r="AB5323" s="264"/>
      <c r="AF5323" s="457"/>
      <c r="AG5323" s="260"/>
      <c r="AN5323" s="457"/>
      <c r="AO5323" s="260"/>
      <c r="AV5323" s="260"/>
      <c r="BC5323" s="260"/>
      <c r="BM5323" s="275">
        <v>2</v>
      </c>
      <c r="BN5323" s="275"/>
      <c r="BO5323" s="275"/>
      <c r="BP5323" s="275"/>
      <c r="BQ5323" s="275"/>
      <c r="BR5323" s="275"/>
      <c r="BS5323" s="275"/>
      <c r="BT5323" s="275"/>
      <c r="BU5323" s="275"/>
      <c r="BV5323" s="275"/>
    </row>
    <row r="5324" spans="1:74" s="263" customFormat="1">
      <c r="A5324" s="457"/>
      <c r="B5324" s="457"/>
      <c r="C5324" s="260"/>
      <c r="D5324" s="260"/>
      <c r="E5324" s="260"/>
      <c r="F5324" s="260"/>
      <c r="G5324" s="260"/>
      <c r="H5324" s="260"/>
      <c r="I5324" s="260"/>
      <c r="J5324" s="260"/>
      <c r="K5324" s="260"/>
      <c r="L5324" s="261" t="s">
        <v>12767</v>
      </c>
      <c r="M5324" s="261"/>
      <c r="N5324" s="261"/>
      <c r="O5324" s="457"/>
      <c r="P5324" s="260"/>
      <c r="Q5324" s="262" t="s">
        <v>12768</v>
      </c>
      <c r="R5324" s="261"/>
      <c r="S5324" s="261"/>
      <c r="T5324" s="261"/>
      <c r="U5324" s="261"/>
      <c r="V5324" s="292"/>
      <c r="X5324" s="457"/>
      <c r="Y5324" s="260"/>
      <c r="Z5324" s="264"/>
      <c r="AA5324" s="264"/>
      <c r="AB5324" s="264"/>
      <c r="AF5324" s="457"/>
      <c r="AG5324" s="260"/>
      <c r="AN5324" s="457"/>
      <c r="AO5324" s="260"/>
      <c r="AV5324" s="260"/>
      <c r="BC5324" s="260"/>
      <c r="BM5324" s="275">
        <v>2</v>
      </c>
      <c r="BN5324" s="275"/>
      <c r="BO5324" s="275"/>
      <c r="BP5324" s="275"/>
      <c r="BQ5324" s="275"/>
      <c r="BR5324" s="275"/>
      <c r="BS5324" s="275"/>
      <c r="BT5324" s="275"/>
      <c r="BU5324" s="275"/>
      <c r="BV5324" s="275"/>
    </row>
    <row r="5325" spans="1:74" s="263" customFormat="1">
      <c r="A5325" s="458" t="s">
        <v>12771</v>
      </c>
      <c r="B5325" s="458"/>
      <c r="C5325" s="266"/>
      <c r="D5325" s="266"/>
      <c r="E5325" s="266"/>
      <c r="F5325" s="266"/>
      <c r="G5325" s="266"/>
      <c r="H5325" s="266"/>
      <c r="I5325" s="266"/>
      <c r="J5325" s="266"/>
      <c r="K5325" s="266"/>
      <c r="L5325" s="261" t="s">
        <v>12769</v>
      </c>
      <c r="M5325" s="261"/>
      <c r="N5325" s="261"/>
      <c r="O5325" s="458"/>
      <c r="P5325" s="266"/>
      <c r="Q5325" s="262" t="s">
        <v>12770</v>
      </c>
      <c r="R5325" s="261"/>
      <c r="S5325" s="261"/>
      <c r="T5325" s="261"/>
      <c r="U5325" s="261"/>
      <c r="V5325" s="292"/>
      <c r="X5325" s="458"/>
      <c r="Y5325" s="266"/>
      <c r="Z5325" s="264"/>
      <c r="AA5325" s="264"/>
      <c r="AB5325" s="264"/>
      <c r="AF5325" s="458"/>
      <c r="AG5325" s="266"/>
      <c r="AN5325" s="458"/>
      <c r="AO5325" s="266"/>
      <c r="AV5325" s="266"/>
      <c r="BC5325" s="266"/>
      <c r="BM5325" s="275">
        <v>2</v>
      </c>
      <c r="BN5325" s="275"/>
      <c r="BO5325" s="275"/>
      <c r="BP5325" s="275"/>
      <c r="BQ5325" s="275"/>
      <c r="BR5325" s="275"/>
      <c r="BS5325" s="275"/>
      <c r="BT5325" s="275"/>
      <c r="BU5325" s="275"/>
      <c r="BV5325" s="275"/>
    </row>
    <row r="5326" spans="1:74" s="263" customFormat="1">
      <c r="A5326" s="457"/>
      <c r="B5326" s="457"/>
      <c r="C5326" s="260"/>
      <c r="D5326" s="260"/>
      <c r="E5326" s="260"/>
      <c r="F5326" s="260"/>
      <c r="G5326" s="260"/>
      <c r="H5326" s="260"/>
      <c r="I5326" s="260"/>
      <c r="J5326" s="260"/>
      <c r="K5326" s="260"/>
      <c r="L5326" s="261" t="s">
        <v>12772</v>
      </c>
      <c r="M5326" s="261"/>
      <c r="N5326" s="261"/>
      <c r="O5326" s="457"/>
      <c r="P5326" s="260"/>
      <c r="Q5326" s="262" t="s">
        <v>12773</v>
      </c>
      <c r="R5326" s="261"/>
      <c r="S5326" s="261"/>
      <c r="T5326" s="261"/>
      <c r="U5326" s="261"/>
      <c r="V5326" s="292"/>
      <c r="X5326" s="457"/>
      <c r="Y5326" s="260"/>
      <c r="Z5326" s="264"/>
      <c r="AA5326" s="264"/>
      <c r="AB5326" s="264"/>
      <c r="AF5326" s="457"/>
      <c r="AG5326" s="260"/>
      <c r="AN5326" s="457"/>
      <c r="AO5326" s="260"/>
      <c r="AV5326" s="260"/>
      <c r="BC5326" s="260"/>
      <c r="BM5326" s="275">
        <v>2</v>
      </c>
      <c r="BN5326" s="275"/>
      <c r="BO5326" s="275"/>
      <c r="BP5326" s="275"/>
      <c r="BQ5326" s="275"/>
      <c r="BR5326" s="275"/>
      <c r="BS5326" s="275"/>
      <c r="BT5326" s="275"/>
      <c r="BU5326" s="275"/>
      <c r="BV5326" s="275"/>
    </row>
    <row r="5327" spans="1:74" s="263" customFormat="1">
      <c r="A5327" s="457"/>
      <c r="B5327" s="457"/>
      <c r="C5327" s="260"/>
      <c r="D5327" s="260"/>
      <c r="E5327" s="260"/>
      <c r="F5327" s="260"/>
      <c r="G5327" s="260"/>
      <c r="H5327" s="260"/>
      <c r="I5327" s="260"/>
      <c r="J5327" s="260"/>
      <c r="K5327" s="260"/>
      <c r="L5327" s="261" t="s">
        <v>12774</v>
      </c>
      <c r="M5327" s="261"/>
      <c r="N5327" s="261"/>
      <c r="O5327" s="457"/>
      <c r="P5327" s="260"/>
      <c r="Q5327" s="262" t="s">
        <v>12725</v>
      </c>
      <c r="R5327" s="261"/>
      <c r="S5327" s="261"/>
      <c r="T5327" s="261"/>
      <c r="U5327" s="261"/>
      <c r="V5327" s="292"/>
      <c r="X5327" s="457"/>
      <c r="Y5327" s="260"/>
      <c r="Z5327" s="264"/>
      <c r="AA5327" s="264"/>
      <c r="AB5327" s="264"/>
      <c r="AF5327" s="457"/>
      <c r="AG5327" s="260"/>
      <c r="AN5327" s="457"/>
      <c r="AO5327" s="260"/>
      <c r="AV5327" s="260"/>
      <c r="BC5327" s="260"/>
      <c r="BM5327" s="275">
        <v>2</v>
      </c>
      <c r="BN5327" s="275"/>
      <c r="BO5327" s="275"/>
      <c r="BP5327" s="275"/>
      <c r="BQ5327" s="275"/>
      <c r="BR5327" s="275"/>
      <c r="BS5327" s="275"/>
      <c r="BT5327" s="275"/>
      <c r="BU5327" s="275"/>
      <c r="BV5327" s="275"/>
    </row>
    <row r="5328" spans="1:74" s="263" customFormat="1">
      <c r="A5328" s="457"/>
      <c r="B5328" s="457"/>
      <c r="C5328" s="260"/>
      <c r="D5328" s="260"/>
      <c r="E5328" s="260"/>
      <c r="F5328" s="260"/>
      <c r="G5328" s="260"/>
      <c r="H5328" s="260"/>
      <c r="I5328" s="260"/>
      <c r="J5328" s="260"/>
      <c r="K5328" s="260"/>
      <c r="L5328" s="261" t="s">
        <v>12775</v>
      </c>
      <c r="M5328" s="261"/>
      <c r="N5328" s="261"/>
      <c r="O5328" s="457"/>
      <c r="P5328" s="260"/>
      <c r="Q5328" s="262" t="s">
        <v>12776</v>
      </c>
      <c r="R5328" s="261"/>
      <c r="S5328" s="261"/>
      <c r="T5328" s="261"/>
      <c r="U5328" s="261"/>
      <c r="V5328" s="292"/>
      <c r="X5328" s="457"/>
      <c r="Y5328" s="260"/>
      <c r="Z5328" s="264"/>
      <c r="AA5328" s="264"/>
      <c r="AB5328" s="264"/>
      <c r="AF5328" s="457"/>
      <c r="AG5328" s="260"/>
      <c r="AN5328" s="457"/>
      <c r="AO5328" s="260"/>
      <c r="AV5328" s="260"/>
      <c r="BC5328" s="260"/>
      <c r="BM5328" s="275">
        <v>2</v>
      </c>
      <c r="BN5328" s="275"/>
      <c r="BO5328" s="275"/>
      <c r="BP5328" s="275"/>
      <c r="BQ5328" s="275"/>
      <c r="BR5328" s="275"/>
      <c r="BS5328" s="275"/>
      <c r="BT5328" s="275"/>
      <c r="BU5328" s="275"/>
      <c r="BV5328" s="275"/>
    </row>
    <row r="5329" spans="1:74" s="263" customFormat="1">
      <c r="A5329" s="457"/>
      <c r="B5329" s="457"/>
      <c r="C5329" s="260"/>
      <c r="D5329" s="260"/>
      <c r="E5329" s="260"/>
      <c r="F5329" s="260"/>
      <c r="G5329" s="260"/>
      <c r="H5329" s="260"/>
      <c r="I5329" s="260"/>
      <c r="J5329" s="260"/>
      <c r="K5329" s="260"/>
      <c r="L5329" s="261" t="s">
        <v>12777</v>
      </c>
      <c r="M5329" s="261"/>
      <c r="N5329" s="261"/>
      <c r="O5329" s="457"/>
      <c r="P5329" s="260"/>
      <c r="Q5329" s="262" t="s">
        <v>12777</v>
      </c>
      <c r="R5329" s="261"/>
      <c r="S5329" s="261"/>
      <c r="T5329" s="261"/>
      <c r="U5329" s="261"/>
      <c r="V5329" s="292"/>
      <c r="X5329" s="457"/>
      <c r="Y5329" s="260"/>
      <c r="Z5329" s="264"/>
      <c r="AA5329" s="264"/>
      <c r="AB5329" s="264"/>
      <c r="AF5329" s="457"/>
      <c r="AG5329" s="260"/>
      <c r="AN5329" s="457"/>
      <c r="AO5329" s="260"/>
      <c r="AV5329" s="260"/>
      <c r="BC5329" s="260"/>
      <c r="BM5329" s="275">
        <v>2</v>
      </c>
      <c r="BN5329" s="275"/>
      <c r="BO5329" s="275"/>
      <c r="BP5329" s="275"/>
      <c r="BQ5329" s="275"/>
      <c r="BR5329" s="275"/>
      <c r="BS5329" s="275"/>
      <c r="BT5329" s="275"/>
      <c r="BU5329" s="275"/>
      <c r="BV5329" s="275"/>
    </row>
    <row r="5330" spans="1:74" s="263" customFormat="1">
      <c r="A5330" s="457"/>
      <c r="B5330" s="457"/>
      <c r="C5330" s="260"/>
      <c r="D5330" s="260"/>
      <c r="E5330" s="260"/>
      <c r="F5330" s="260"/>
      <c r="G5330" s="260"/>
      <c r="H5330" s="260"/>
      <c r="I5330" s="260"/>
      <c r="J5330" s="260"/>
      <c r="K5330" s="260"/>
      <c r="L5330" s="261" t="s">
        <v>12778</v>
      </c>
      <c r="M5330" s="261"/>
      <c r="N5330" s="261"/>
      <c r="O5330" s="457"/>
      <c r="P5330" s="260"/>
      <c r="Q5330" s="262" t="s">
        <v>12779</v>
      </c>
      <c r="R5330" s="261"/>
      <c r="S5330" s="261"/>
      <c r="T5330" s="261"/>
      <c r="U5330" s="261"/>
      <c r="V5330" s="292"/>
      <c r="X5330" s="457"/>
      <c r="Y5330" s="260"/>
      <c r="Z5330" s="264"/>
      <c r="AA5330" s="264"/>
      <c r="AB5330" s="264"/>
      <c r="AF5330" s="457"/>
      <c r="AG5330" s="260"/>
      <c r="AN5330" s="457"/>
      <c r="AO5330" s="260"/>
      <c r="AV5330" s="260"/>
      <c r="BC5330" s="260"/>
      <c r="BM5330" s="275">
        <v>2</v>
      </c>
      <c r="BN5330" s="275"/>
      <c r="BO5330" s="275"/>
      <c r="BP5330" s="275"/>
      <c r="BQ5330" s="275"/>
      <c r="BR5330" s="275"/>
      <c r="BS5330" s="275"/>
      <c r="BT5330" s="275"/>
      <c r="BU5330" s="275"/>
      <c r="BV5330" s="275"/>
    </row>
    <row r="5331" spans="1:74" s="263" customFormat="1">
      <c r="A5331" s="457"/>
      <c r="B5331" s="457"/>
      <c r="C5331" s="260"/>
      <c r="D5331" s="260"/>
      <c r="E5331" s="260"/>
      <c r="F5331" s="260"/>
      <c r="G5331" s="260"/>
      <c r="H5331" s="260"/>
      <c r="I5331" s="260"/>
      <c r="J5331" s="260"/>
      <c r="K5331" s="260"/>
      <c r="L5331" s="261" t="s">
        <v>12780</v>
      </c>
      <c r="M5331" s="261"/>
      <c r="N5331" s="261"/>
      <c r="O5331" s="457"/>
      <c r="P5331" s="260"/>
      <c r="Q5331" s="262" t="s">
        <v>12781</v>
      </c>
      <c r="R5331" s="261"/>
      <c r="S5331" s="261"/>
      <c r="T5331" s="261"/>
      <c r="U5331" s="261"/>
      <c r="V5331" s="292"/>
      <c r="X5331" s="457"/>
      <c r="Y5331" s="260"/>
      <c r="Z5331" s="264"/>
      <c r="AA5331" s="264"/>
      <c r="AB5331" s="264"/>
      <c r="AF5331" s="457"/>
      <c r="AG5331" s="260"/>
      <c r="AN5331" s="457"/>
      <c r="AO5331" s="260"/>
      <c r="AV5331" s="260"/>
      <c r="BC5331" s="260"/>
      <c r="BM5331" s="275">
        <v>2</v>
      </c>
      <c r="BN5331" s="275"/>
      <c r="BO5331" s="275"/>
      <c r="BP5331" s="275"/>
      <c r="BQ5331" s="275"/>
      <c r="BR5331" s="275"/>
      <c r="BS5331" s="275"/>
      <c r="BT5331" s="275"/>
      <c r="BU5331" s="275"/>
      <c r="BV5331" s="275"/>
    </row>
    <row r="5332" spans="1:74" s="263" customFormat="1">
      <c r="A5332" s="458" t="s">
        <v>8415</v>
      </c>
      <c r="B5332" s="458"/>
      <c r="C5332" s="266"/>
      <c r="D5332" s="266"/>
      <c r="E5332" s="266"/>
      <c r="F5332" s="266"/>
      <c r="G5332" s="266"/>
      <c r="H5332" s="266"/>
      <c r="I5332" s="266"/>
      <c r="J5332" s="266"/>
      <c r="K5332" s="266"/>
      <c r="L5332" s="261" t="s">
        <v>9566</v>
      </c>
      <c r="M5332" s="261"/>
      <c r="N5332" s="261"/>
      <c r="O5332" s="458"/>
      <c r="P5332" s="266"/>
      <c r="Q5332" s="262" t="s">
        <v>8416</v>
      </c>
      <c r="R5332" s="261"/>
      <c r="S5332" s="261"/>
      <c r="T5332" s="261"/>
      <c r="U5332" s="261"/>
      <c r="V5332" s="292"/>
      <c r="X5332" s="458"/>
      <c r="Y5332" s="266"/>
      <c r="Z5332" s="264"/>
      <c r="AA5332" s="264"/>
      <c r="AB5332" s="264"/>
      <c r="AF5332" s="458"/>
      <c r="AG5332" s="266"/>
      <c r="AN5332" s="458"/>
      <c r="AO5332" s="266"/>
      <c r="AV5332" s="266"/>
      <c r="BC5332" s="266"/>
      <c r="BM5332" s="275">
        <v>2</v>
      </c>
      <c r="BN5332" s="275"/>
      <c r="BO5332" s="275"/>
      <c r="BP5332" s="275"/>
      <c r="BQ5332" s="275"/>
      <c r="BR5332" s="275"/>
      <c r="BS5332" s="275"/>
      <c r="BT5332" s="275"/>
      <c r="BU5332" s="275"/>
      <c r="BV5332" s="275"/>
    </row>
    <row r="5333" spans="1:74" s="263" customFormat="1">
      <c r="A5333" s="458" t="s">
        <v>8415</v>
      </c>
      <c r="B5333" s="458"/>
      <c r="C5333" s="266"/>
      <c r="D5333" s="266"/>
      <c r="E5333" s="266"/>
      <c r="F5333" s="266"/>
      <c r="G5333" s="266"/>
      <c r="H5333" s="266"/>
      <c r="I5333" s="266"/>
      <c r="J5333" s="266"/>
      <c r="K5333" s="266"/>
      <c r="L5333" s="261" t="s">
        <v>9566</v>
      </c>
      <c r="M5333" s="261"/>
      <c r="N5333" s="261"/>
      <c r="O5333" s="458"/>
      <c r="P5333" s="266"/>
      <c r="Q5333" s="262" t="s">
        <v>8417</v>
      </c>
      <c r="R5333" s="261"/>
      <c r="S5333" s="261"/>
      <c r="T5333" s="261"/>
      <c r="U5333" s="261"/>
      <c r="V5333" s="292"/>
      <c r="X5333" s="458"/>
      <c r="Y5333" s="266"/>
      <c r="Z5333" s="264"/>
      <c r="AA5333" s="264"/>
      <c r="AB5333" s="264"/>
      <c r="AF5333" s="458"/>
      <c r="AG5333" s="266"/>
      <c r="AN5333" s="458"/>
      <c r="AO5333" s="266"/>
      <c r="AV5333" s="266"/>
      <c r="BC5333" s="266"/>
      <c r="BM5333" s="275">
        <v>2</v>
      </c>
      <c r="BN5333" s="275"/>
      <c r="BO5333" s="275"/>
      <c r="BP5333" s="275"/>
      <c r="BQ5333" s="275"/>
      <c r="BR5333" s="275"/>
      <c r="BS5333" s="275"/>
      <c r="BT5333" s="275"/>
      <c r="BU5333" s="275"/>
      <c r="BV5333" s="275"/>
    </row>
    <row r="5334" spans="1:74" s="263" customFormat="1">
      <c r="A5334" s="458" t="s">
        <v>12784</v>
      </c>
      <c r="B5334" s="458"/>
      <c r="C5334" s="266"/>
      <c r="D5334" s="266"/>
      <c r="E5334" s="266"/>
      <c r="F5334" s="266"/>
      <c r="G5334" s="266"/>
      <c r="H5334" s="266"/>
      <c r="I5334" s="266"/>
      <c r="J5334" s="266"/>
      <c r="K5334" s="266"/>
      <c r="L5334" s="261" t="s">
        <v>12782</v>
      </c>
      <c r="M5334" s="261"/>
      <c r="N5334" s="261"/>
      <c r="O5334" s="458"/>
      <c r="P5334" s="266"/>
      <c r="Q5334" s="262" t="s">
        <v>12783</v>
      </c>
      <c r="R5334" s="261"/>
      <c r="S5334" s="261"/>
      <c r="T5334" s="261"/>
      <c r="U5334" s="261"/>
      <c r="V5334" s="292"/>
      <c r="X5334" s="458"/>
      <c r="Y5334" s="266"/>
      <c r="Z5334" s="264"/>
      <c r="AA5334" s="264"/>
      <c r="AB5334" s="264"/>
      <c r="AF5334" s="458"/>
      <c r="AG5334" s="266"/>
      <c r="AN5334" s="458"/>
      <c r="AO5334" s="266"/>
      <c r="AV5334" s="266"/>
      <c r="BC5334" s="266"/>
      <c r="BM5334" s="275">
        <v>2</v>
      </c>
      <c r="BN5334" s="275"/>
      <c r="BO5334" s="275"/>
      <c r="BP5334" s="275"/>
      <c r="BQ5334" s="275"/>
      <c r="BR5334" s="275"/>
      <c r="BS5334" s="275"/>
      <c r="BT5334" s="275"/>
      <c r="BU5334" s="275"/>
      <c r="BV5334" s="275"/>
    </row>
    <row r="5335" spans="1:74" s="263" customFormat="1">
      <c r="A5335" s="458" t="s">
        <v>12787</v>
      </c>
      <c r="B5335" s="458"/>
      <c r="C5335" s="266"/>
      <c r="D5335" s="266"/>
      <c r="E5335" s="266"/>
      <c r="F5335" s="266"/>
      <c r="G5335" s="266"/>
      <c r="H5335" s="266"/>
      <c r="I5335" s="266"/>
      <c r="J5335" s="266"/>
      <c r="K5335" s="266"/>
      <c r="L5335" s="261" t="s">
        <v>12785</v>
      </c>
      <c r="M5335" s="261"/>
      <c r="N5335" s="261"/>
      <c r="O5335" s="458"/>
      <c r="P5335" s="266"/>
      <c r="Q5335" s="262" t="s">
        <v>12786</v>
      </c>
      <c r="R5335" s="261"/>
      <c r="S5335" s="261"/>
      <c r="T5335" s="261"/>
      <c r="U5335" s="261"/>
      <c r="V5335" s="292"/>
      <c r="X5335" s="458"/>
      <c r="Y5335" s="266"/>
      <c r="Z5335" s="264"/>
      <c r="AA5335" s="264"/>
      <c r="AB5335" s="264"/>
      <c r="AF5335" s="458"/>
      <c r="AG5335" s="266"/>
      <c r="AN5335" s="458"/>
      <c r="AO5335" s="266"/>
      <c r="AV5335" s="266"/>
      <c r="BC5335" s="266"/>
      <c r="BM5335" s="275">
        <v>2</v>
      </c>
      <c r="BN5335" s="275"/>
      <c r="BO5335" s="275"/>
      <c r="BP5335" s="275"/>
      <c r="BQ5335" s="275"/>
      <c r="BR5335" s="275"/>
      <c r="BS5335" s="275"/>
      <c r="BT5335" s="275"/>
      <c r="BU5335" s="275"/>
      <c r="BV5335" s="275"/>
    </row>
    <row r="5336" spans="1:74" s="263" customFormat="1">
      <c r="A5336" s="458" t="s">
        <v>12790</v>
      </c>
      <c r="B5336" s="458"/>
      <c r="C5336" s="266"/>
      <c r="D5336" s="266"/>
      <c r="E5336" s="266"/>
      <c r="F5336" s="266"/>
      <c r="G5336" s="266"/>
      <c r="H5336" s="266"/>
      <c r="I5336" s="266"/>
      <c r="J5336" s="266"/>
      <c r="K5336" s="266"/>
      <c r="L5336" s="261" t="s">
        <v>12788</v>
      </c>
      <c r="M5336" s="261"/>
      <c r="N5336" s="261"/>
      <c r="O5336" s="458"/>
      <c r="P5336" s="266"/>
      <c r="Q5336" s="262" t="s">
        <v>12789</v>
      </c>
      <c r="R5336" s="261"/>
      <c r="S5336" s="261"/>
      <c r="T5336" s="261"/>
      <c r="U5336" s="261"/>
      <c r="V5336" s="292"/>
      <c r="X5336" s="458"/>
      <c r="Y5336" s="266"/>
      <c r="Z5336" s="264"/>
      <c r="AA5336" s="264"/>
      <c r="AB5336" s="264"/>
      <c r="AF5336" s="458"/>
      <c r="AG5336" s="266"/>
      <c r="AN5336" s="458"/>
      <c r="AO5336" s="266"/>
      <c r="AV5336" s="266"/>
      <c r="BC5336" s="266"/>
      <c r="BM5336" s="275">
        <v>2</v>
      </c>
      <c r="BN5336" s="275"/>
      <c r="BO5336" s="275"/>
      <c r="BP5336" s="275"/>
      <c r="BQ5336" s="275"/>
      <c r="BR5336" s="275"/>
      <c r="BS5336" s="275"/>
      <c r="BT5336" s="275"/>
      <c r="BU5336" s="275"/>
      <c r="BV5336" s="275"/>
    </row>
    <row r="5337" spans="1:74" s="263" customFormat="1">
      <c r="A5337" s="458" t="s">
        <v>12793</v>
      </c>
      <c r="B5337" s="458"/>
      <c r="C5337" s="266"/>
      <c r="D5337" s="266"/>
      <c r="E5337" s="266"/>
      <c r="F5337" s="266"/>
      <c r="G5337" s="266"/>
      <c r="H5337" s="266"/>
      <c r="I5337" s="266"/>
      <c r="J5337" s="266"/>
      <c r="K5337" s="266"/>
      <c r="L5337" s="261" t="s">
        <v>12791</v>
      </c>
      <c r="M5337" s="261"/>
      <c r="N5337" s="261"/>
      <c r="O5337" s="458"/>
      <c r="P5337" s="266"/>
      <c r="Q5337" s="262" t="s">
        <v>12792</v>
      </c>
      <c r="R5337" s="261"/>
      <c r="S5337" s="261"/>
      <c r="T5337" s="261"/>
      <c r="U5337" s="261"/>
      <c r="V5337" s="292"/>
      <c r="X5337" s="458"/>
      <c r="Y5337" s="266"/>
      <c r="Z5337" s="264"/>
      <c r="AA5337" s="264"/>
      <c r="AB5337" s="264"/>
      <c r="AF5337" s="458"/>
      <c r="AG5337" s="266"/>
      <c r="AN5337" s="458"/>
      <c r="AO5337" s="266"/>
      <c r="AV5337" s="266"/>
      <c r="BC5337" s="266"/>
      <c r="BM5337" s="275">
        <v>2</v>
      </c>
      <c r="BN5337" s="275"/>
      <c r="BO5337" s="275"/>
      <c r="BP5337" s="275"/>
      <c r="BQ5337" s="275"/>
      <c r="BR5337" s="275"/>
      <c r="BS5337" s="275"/>
      <c r="BT5337" s="275"/>
      <c r="BU5337" s="275"/>
      <c r="BV5337" s="275"/>
    </row>
    <row r="5338" spans="1:74" s="263" customFormat="1">
      <c r="A5338" s="458" t="s">
        <v>12793</v>
      </c>
      <c r="B5338" s="458"/>
      <c r="C5338" s="266"/>
      <c r="D5338" s="266"/>
      <c r="E5338" s="266"/>
      <c r="F5338" s="266"/>
      <c r="G5338" s="266"/>
      <c r="H5338" s="266"/>
      <c r="I5338" s="266"/>
      <c r="J5338" s="266"/>
      <c r="K5338" s="266"/>
      <c r="L5338" s="261" t="s">
        <v>12794</v>
      </c>
      <c r="M5338" s="261"/>
      <c r="N5338" s="261"/>
      <c r="O5338" s="458"/>
      <c r="P5338" s="266"/>
      <c r="Q5338" s="262" t="s">
        <v>12792</v>
      </c>
      <c r="R5338" s="261"/>
      <c r="S5338" s="261"/>
      <c r="T5338" s="261"/>
      <c r="U5338" s="261"/>
      <c r="V5338" s="292"/>
      <c r="X5338" s="458"/>
      <c r="Y5338" s="266"/>
      <c r="Z5338" s="264"/>
      <c r="AA5338" s="264"/>
      <c r="AB5338" s="264"/>
      <c r="AF5338" s="458"/>
      <c r="AG5338" s="266"/>
      <c r="AN5338" s="458"/>
      <c r="AO5338" s="266"/>
      <c r="AV5338" s="266"/>
      <c r="BC5338" s="266"/>
      <c r="BM5338" s="275">
        <v>2</v>
      </c>
      <c r="BN5338" s="275"/>
      <c r="BO5338" s="275"/>
      <c r="BP5338" s="275"/>
      <c r="BQ5338" s="275"/>
      <c r="BR5338" s="275"/>
      <c r="BS5338" s="275"/>
      <c r="BT5338" s="275"/>
      <c r="BU5338" s="275"/>
      <c r="BV5338" s="275"/>
    </row>
    <row r="5339" spans="1:74" s="263" customFormat="1">
      <c r="A5339" s="458" t="s">
        <v>12797</v>
      </c>
      <c r="B5339" s="458"/>
      <c r="C5339" s="266"/>
      <c r="D5339" s="266"/>
      <c r="E5339" s="266"/>
      <c r="F5339" s="266"/>
      <c r="G5339" s="266"/>
      <c r="H5339" s="266"/>
      <c r="I5339" s="266"/>
      <c r="J5339" s="266"/>
      <c r="K5339" s="266"/>
      <c r="L5339" s="261" t="s">
        <v>12795</v>
      </c>
      <c r="M5339" s="261"/>
      <c r="N5339" s="261"/>
      <c r="O5339" s="458"/>
      <c r="P5339" s="266"/>
      <c r="Q5339" s="262" t="s">
        <v>12796</v>
      </c>
      <c r="R5339" s="261"/>
      <c r="S5339" s="261"/>
      <c r="T5339" s="261"/>
      <c r="U5339" s="261"/>
      <c r="V5339" s="292"/>
      <c r="X5339" s="458"/>
      <c r="Y5339" s="266"/>
      <c r="Z5339" s="264"/>
      <c r="AA5339" s="264"/>
      <c r="AB5339" s="264"/>
      <c r="AF5339" s="458"/>
      <c r="AG5339" s="266"/>
      <c r="AN5339" s="458"/>
      <c r="AO5339" s="266"/>
      <c r="AV5339" s="266"/>
      <c r="BC5339" s="266"/>
      <c r="BM5339" s="275">
        <v>2</v>
      </c>
      <c r="BN5339" s="275"/>
      <c r="BO5339" s="275"/>
      <c r="BP5339" s="275"/>
      <c r="BQ5339" s="275"/>
      <c r="BR5339" s="275"/>
      <c r="BS5339" s="275"/>
      <c r="BT5339" s="275"/>
      <c r="BU5339" s="275"/>
      <c r="BV5339" s="275"/>
    </row>
    <row r="5340" spans="1:74" s="263" customFormat="1">
      <c r="A5340" s="458" t="s">
        <v>12797</v>
      </c>
      <c r="B5340" s="458"/>
      <c r="C5340" s="266"/>
      <c r="D5340" s="266"/>
      <c r="E5340" s="266"/>
      <c r="F5340" s="266"/>
      <c r="G5340" s="266"/>
      <c r="H5340" s="266"/>
      <c r="I5340" s="266"/>
      <c r="J5340" s="266"/>
      <c r="K5340" s="266"/>
      <c r="L5340" s="261" t="s">
        <v>12798</v>
      </c>
      <c r="M5340" s="261"/>
      <c r="N5340" s="261"/>
      <c r="O5340" s="458"/>
      <c r="P5340" s="266"/>
      <c r="Q5340" s="262" t="s">
        <v>12796</v>
      </c>
      <c r="R5340" s="261"/>
      <c r="S5340" s="261"/>
      <c r="T5340" s="261"/>
      <c r="U5340" s="261"/>
      <c r="V5340" s="292"/>
      <c r="X5340" s="458"/>
      <c r="Y5340" s="266"/>
      <c r="Z5340" s="264"/>
      <c r="AA5340" s="264"/>
      <c r="AB5340" s="264"/>
      <c r="AF5340" s="458"/>
      <c r="AG5340" s="266"/>
      <c r="AN5340" s="458"/>
      <c r="AO5340" s="266"/>
      <c r="AV5340" s="266"/>
      <c r="BC5340" s="266"/>
      <c r="BM5340" s="275">
        <v>2</v>
      </c>
      <c r="BN5340" s="275"/>
      <c r="BO5340" s="275"/>
      <c r="BP5340" s="275"/>
      <c r="BQ5340" s="275"/>
      <c r="BR5340" s="275"/>
      <c r="BS5340" s="275"/>
      <c r="BT5340" s="275"/>
      <c r="BU5340" s="275"/>
      <c r="BV5340" s="275"/>
    </row>
    <row r="5341" spans="1:74" s="263" customFormat="1">
      <c r="A5341" s="458" t="s">
        <v>12801</v>
      </c>
      <c r="B5341" s="458"/>
      <c r="C5341" s="266"/>
      <c r="D5341" s="266"/>
      <c r="E5341" s="266"/>
      <c r="F5341" s="266"/>
      <c r="G5341" s="266"/>
      <c r="H5341" s="266"/>
      <c r="I5341" s="266"/>
      <c r="J5341" s="266"/>
      <c r="K5341" s="266"/>
      <c r="L5341" s="261" t="s">
        <v>12799</v>
      </c>
      <c r="M5341" s="261"/>
      <c r="N5341" s="261"/>
      <c r="O5341" s="458"/>
      <c r="P5341" s="266"/>
      <c r="Q5341" s="262" t="s">
        <v>12800</v>
      </c>
      <c r="R5341" s="261"/>
      <c r="S5341" s="261"/>
      <c r="T5341" s="261"/>
      <c r="U5341" s="261"/>
      <c r="V5341" s="292"/>
      <c r="X5341" s="458"/>
      <c r="Y5341" s="266"/>
      <c r="Z5341" s="264"/>
      <c r="AA5341" s="264"/>
      <c r="AB5341" s="264"/>
      <c r="AF5341" s="458"/>
      <c r="AG5341" s="266"/>
      <c r="AN5341" s="458"/>
      <c r="AO5341" s="266"/>
      <c r="AV5341" s="266"/>
      <c r="BC5341" s="266"/>
      <c r="BM5341" s="275">
        <v>2</v>
      </c>
      <c r="BN5341" s="275"/>
      <c r="BO5341" s="275"/>
      <c r="BP5341" s="275"/>
      <c r="BQ5341" s="275"/>
      <c r="BR5341" s="275"/>
      <c r="BS5341" s="275"/>
      <c r="BT5341" s="275"/>
      <c r="BU5341" s="275"/>
      <c r="BV5341" s="275"/>
    </row>
    <row r="5342" spans="1:74" s="263" customFormat="1">
      <c r="A5342" s="458" t="s">
        <v>12801</v>
      </c>
      <c r="B5342" s="458"/>
      <c r="C5342" s="266"/>
      <c r="D5342" s="266"/>
      <c r="E5342" s="266"/>
      <c r="F5342" s="266"/>
      <c r="G5342" s="266"/>
      <c r="H5342" s="266"/>
      <c r="I5342" s="266"/>
      <c r="J5342" s="266"/>
      <c r="K5342" s="266"/>
      <c r="L5342" s="261" t="s">
        <v>12799</v>
      </c>
      <c r="M5342" s="261"/>
      <c r="N5342" s="261"/>
      <c r="O5342" s="458"/>
      <c r="P5342" s="266"/>
      <c r="Q5342" s="262" t="s">
        <v>12802</v>
      </c>
      <c r="R5342" s="261"/>
      <c r="S5342" s="261"/>
      <c r="T5342" s="261"/>
      <c r="U5342" s="261"/>
      <c r="V5342" s="292"/>
      <c r="X5342" s="458"/>
      <c r="Y5342" s="266"/>
      <c r="Z5342" s="264"/>
      <c r="AA5342" s="264"/>
      <c r="AB5342" s="264"/>
      <c r="AF5342" s="458"/>
      <c r="AG5342" s="266"/>
      <c r="AN5342" s="458"/>
      <c r="AO5342" s="266"/>
      <c r="AV5342" s="266"/>
      <c r="BC5342" s="266"/>
      <c r="BM5342" s="275">
        <v>2</v>
      </c>
      <c r="BN5342" s="275"/>
      <c r="BO5342" s="275"/>
      <c r="BP5342" s="275"/>
      <c r="BQ5342" s="275"/>
      <c r="BR5342" s="275"/>
      <c r="BS5342" s="275"/>
      <c r="BT5342" s="275"/>
      <c r="BU5342" s="275"/>
      <c r="BV5342" s="275"/>
    </row>
    <row r="5343" spans="1:74" s="263" customFormat="1">
      <c r="A5343" s="458" t="s">
        <v>12801</v>
      </c>
      <c r="B5343" s="458"/>
      <c r="C5343" s="266"/>
      <c r="D5343" s="266"/>
      <c r="E5343" s="266"/>
      <c r="F5343" s="266"/>
      <c r="G5343" s="266"/>
      <c r="H5343" s="266"/>
      <c r="I5343" s="266"/>
      <c r="J5343" s="266"/>
      <c r="K5343" s="266"/>
      <c r="L5343" s="261" t="s">
        <v>12799</v>
      </c>
      <c r="M5343" s="261"/>
      <c r="N5343" s="261"/>
      <c r="O5343" s="458"/>
      <c r="P5343" s="266"/>
      <c r="Q5343" s="262" t="s">
        <v>12803</v>
      </c>
      <c r="R5343" s="261"/>
      <c r="S5343" s="261"/>
      <c r="T5343" s="261"/>
      <c r="U5343" s="261"/>
      <c r="V5343" s="292"/>
      <c r="X5343" s="458"/>
      <c r="Y5343" s="266"/>
      <c r="Z5343" s="264"/>
      <c r="AA5343" s="264"/>
      <c r="AB5343" s="264"/>
      <c r="AF5343" s="458"/>
      <c r="AG5343" s="266"/>
      <c r="AN5343" s="458"/>
      <c r="AO5343" s="266"/>
      <c r="AV5343" s="266"/>
      <c r="BC5343" s="266"/>
      <c r="BM5343" s="275">
        <v>2</v>
      </c>
      <c r="BN5343" s="275"/>
      <c r="BO5343" s="275"/>
      <c r="BP5343" s="275"/>
      <c r="BQ5343" s="275"/>
      <c r="BR5343" s="275"/>
      <c r="BS5343" s="275"/>
      <c r="BT5343" s="275"/>
      <c r="BU5343" s="275"/>
      <c r="BV5343" s="275"/>
    </row>
    <row r="5344" spans="1:74" s="263" customFormat="1">
      <c r="A5344" s="458" t="s">
        <v>12806</v>
      </c>
      <c r="B5344" s="458"/>
      <c r="C5344" s="266"/>
      <c r="D5344" s="266"/>
      <c r="E5344" s="266"/>
      <c r="F5344" s="266"/>
      <c r="G5344" s="266"/>
      <c r="H5344" s="266"/>
      <c r="I5344" s="266"/>
      <c r="J5344" s="266"/>
      <c r="K5344" s="266"/>
      <c r="L5344" s="261" t="s">
        <v>12804</v>
      </c>
      <c r="M5344" s="261"/>
      <c r="N5344" s="261"/>
      <c r="O5344" s="458"/>
      <c r="P5344" s="266"/>
      <c r="Q5344" s="262" t="s">
        <v>12805</v>
      </c>
      <c r="R5344" s="261"/>
      <c r="S5344" s="261"/>
      <c r="T5344" s="261"/>
      <c r="U5344" s="261"/>
      <c r="V5344" s="292"/>
      <c r="X5344" s="458"/>
      <c r="Y5344" s="266"/>
      <c r="Z5344" s="264"/>
      <c r="AA5344" s="264"/>
      <c r="AB5344" s="264"/>
      <c r="AF5344" s="458"/>
      <c r="AG5344" s="266"/>
      <c r="AN5344" s="458"/>
      <c r="AO5344" s="266"/>
      <c r="AV5344" s="266"/>
      <c r="BC5344" s="266"/>
      <c r="BM5344" s="275">
        <v>2</v>
      </c>
      <c r="BN5344" s="275"/>
      <c r="BO5344" s="275"/>
      <c r="BP5344" s="275"/>
      <c r="BQ5344" s="275"/>
      <c r="BR5344" s="275"/>
      <c r="BS5344" s="275"/>
      <c r="BT5344" s="275"/>
      <c r="BU5344" s="275"/>
      <c r="BV5344" s="275"/>
    </row>
    <row r="5345" spans="1:74" s="263" customFormat="1">
      <c r="A5345" s="458" t="s">
        <v>12806</v>
      </c>
      <c r="B5345" s="458"/>
      <c r="C5345" s="266"/>
      <c r="D5345" s="266"/>
      <c r="E5345" s="266"/>
      <c r="F5345" s="266"/>
      <c r="G5345" s="266"/>
      <c r="H5345" s="266"/>
      <c r="I5345" s="266"/>
      <c r="J5345" s="266"/>
      <c r="K5345" s="266"/>
      <c r="L5345" s="261" t="s">
        <v>12807</v>
      </c>
      <c r="M5345" s="261"/>
      <c r="N5345" s="261"/>
      <c r="O5345" s="458"/>
      <c r="P5345" s="266"/>
      <c r="Q5345" s="262" t="s">
        <v>12805</v>
      </c>
      <c r="R5345" s="261"/>
      <c r="S5345" s="261"/>
      <c r="T5345" s="261"/>
      <c r="U5345" s="261"/>
      <c r="V5345" s="292"/>
      <c r="X5345" s="458"/>
      <c r="Y5345" s="266"/>
      <c r="Z5345" s="264"/>
      <c r="AA5345" s="264"/>
      <c r="AB5345" s="264"/>
      <c r="AF5345" s="458"/>
      <c r="AG5345" s="266"/>
      <c r="AN5345" s="458"/>
      <c r="AO5345" s="266"/>
      <c r="AV5345" s="266"/>
      <c r="BC5345" s="266"/>
      <c r="BM5345" s="275">
        <v>2</v>
      </c>
      <c r="BN5345" s="275"/>
      <c r="BO5345" s="275"/>
      <c r="BP5345" s="275"/>
      <c r="BQ5345" s="275"/>
      <c r="BR5345" s="275"/>
      <c r="BS5345" s="275"/>
      <c r="BT5345" s="275"/>
      <c r="BU5345" s="275"/>
      <c r="BV5345" s="275"/>
    </row>
    <row r="5346" spans="1:74" s="263" customFormat="1">
      <c r="A5346" s="458" t="s">
        <v>12810</v>
      </c>
      <c r="B5346" s="458"/>
      <c r="C5346" s="266"/>
      <c r="D5346" s="266"/>
      <c r="E5346" s="266"/>
      <c r="F5346" s="266"/>
      <c r="G5346" s="266"/>
      <c r="H5346" s="266"/>
      <c r="I5346" s="266"/>
      <c r="J5346" s="266"/>
      <c r="K5346" s="266"/>
      <c r="L5346" s="261" t="s">
        <v>12808</v>
      </c>
      <c r="M5346" s="261"/>
      <c r="N5346" s="261"/>
      <c r="O5346" s="458"/>
      <c r="P5346" s="266"/>
      <c r="Q5346" s="262" t="s">
        <v>12809</v>
      </c>
      <c r="R5346" s="261"/>
      <c r="S5346" s="261"/>
      <c r="T5346" s="261"/>
      <c r="U5346" s="261"/>
      <c r="V5346" s="292"/>
      <c r="X5346" s="458"/>
      <c r="Y5346" s="266"/>
      <c r="Z5346" s="264"/>
      <c r="AA5346" s="264"/>
      <c r="AB5346" s="264"/>
      <c r="AF5346" s="458"/>
      <c r="AG5346" s="266"/>
      <c r="AN5346" s="458"/>
      <c r="AO5346" s="266"/>
      <c r="AV5346" s="266"/>
      <c r="BC5346" s="266"/>
      <c r="BM5346" s="275">
        <v>2</v>
      </c>
      <c r="BN5346" s="275"/>
      <c r="BO5346" s="275"/>
      <c r="BP5346" s="275"/>
      <c r="BQ5346" s="275"/>
      <c r="BR5346" s="275"/>
      <c r="BS5346" s="275"/>
      <c r="BT5346" s="275"/>
      <c r="BU5346" s="275"/>
      <c r="BV5346" s="275"/>
    </row>
    <row r="5347" spans="1:74" s="263" customFormat="1">
      <c r="A5347" s="458" t="s">
        <v>12813</v>
      </c>
      <c r="B5347" s="458"/>
      <c r="C5347" s="266"/>
      <c r="D5347" s="266"/>
      <c r="E5347" s="266"/>
      <c r="F5347" s="266"/>
      <c r="G5347" s="266"/>
      <c r="H5347" s="266"/>
      <c r="I5347" s="266"/>
      <c r="J5347" s="266"/>
      <c r="K5347" s="266"/>
      <c r="L5347" s="261" t="s">
        <v>12811</v>
      </c>
      <c r="M5347" s="261"/>
      <c r="N5347" s="261"/>
      <c r="O5347" s="458"/>
      <c r="P5347" s="266"/>
      <c r="Q5347" s="262" t="s">
        <v>12812</v>
      </c>
      <c r="R5347" s="261"/>
      <c r="S5347" s="261"/>
      <c r="T5347" s="261"/>
      <c r="U5347" s="261"/>
      <c r="V5347" s="292"/>
      <c r="X5347" s="458"/>
      <c r="Y5347" s="266"/>
      <c r="Z5347" s="264"/>
      <c r="AA5347" s="264"/>
      <c r="AB5347" s="264"/>
      <c r="AF5347" s="458"/>
      <c r="AG5347" s="266"/>
      <c r="AN5347" s="458"/>
      <c r="AO5347" s="266"/>
      <c r="AV5347" s="266"/>
      <c r="BC5347" s="266"/>
      <c r="BM5347" s="275">
        <v>2</v>
      </c>
      <c r="BN5347" s="275"/>
      <c r="BO5347" s="275"/>
      <c r="BP5347" s="275"/>
      <c r="BQ5347" s="275"/>
      <c r="BR5347" s="275"/>
      <c r="BS5347" s="275"/>
      <c r="BT5347" s="275"/>
      <c r="BU5347" s="275"/>
      <c r="BV5347" s="275"/>
    </row>
    <row r="5348" spans="1:74" s="263" customFormat="1">
      <c r="A5348" s="458" t="s">
        <v>12816</v>
      </c>
      <c r="B5348" s="458"/>
      <c r="C5348" s="266"/>
      <c r="D5348" s="266"/>
      <c r="E5348" s="266"/>
      <c r="F5348" s="266"/>
      <c r="G5348" s="266"/>
      <c r="H5348" s="266"/>
      <c r="I5348" s="266"/>
      <c r="J5348" s="266"/>
      <c r="K5348" s="266"/>
      <c r="L5348" s="261" t="s">
        <v>12814</v>
      </c>
      <c r="M5348" s="261"/>
      <c r="N5348" s="261"/>
      <c r="O5348" s="458"/>
      <c r="P5348" s="266"/>
      <c r="Q5348" s="262" t="s">
        <v>12815</v>
      </c>
      <c r="R5348" s="261"/>
      <c r="S5348" s="261"/>
      <c r="T5348" s="261"/>
      <c r="U5348" s="261"/>
      <c r="V5348" s="292"/>
      <c r="X5348" s="458"/>
      <c r="Y5348" s="266"/>
      <c r="Z5348" s="264"/>
      <c r="AA5348" s="264"/>
      <c r="AB5348" s="264"/>
      <c r="AF5348" s="458"/>
      <c r="AG5348" s="266"/>
      <c r="AN5348" s="458"/>
      <c r="AO5348" s="266"/>
      <c r="AV5348" s="266"/>
      <c r="BC5348" s="266"/>
      <c r="BM5348" s="275">
        <v>2</v>
      </c>
      <c r="BN5348" s="275"/>
      <c r="BO5348" s="275"/>
      <c r="BP5348" s="275"/>
      <c r="BQ5348" s="275"/>
      <c r="BR5348" s="275"/>
      <c r="BS5348" s="275"/>
      <c r="BT5348" s="275"/>
      <c r="BU5348" s="275"/>
      <c r="BV5348" s="275"/>
    </row>
    <row r="5349" spans="1:74" s="263" customFormat="1">
      <c r="A5349" s="458" t="s">
        <v>12819</v>
      </c>
      <c r="B5349" s="458"/>
      <c r="C5349" s="266"/>
      <c r="D5349" s="266"/>
      <c r="E5349" s="266"/>
      <c r="F5349" s="266"/>
      <c r="G5349" s="266"/>
      <c r="H5349" s="266"/>
      <c r="I5349" s="266"/>
      <c r="J5349" s="266"/>
      <c r="K5349" s="266"/>
      <c r="L5349" s="261" t="s">
        <v>12817</v>
      </c>
      <c r="M5349" s="261"/>
      <c r="N5349" s="261"/>
      <c r="O5349" s="458"/>
      <c r="P5349" s="266"/>
      <c r="Q5349" s="262" t="s">
        <v>12818</v>
      </c>
      <c r="R5349" s="261"/>
      <c r="S5349" s="261"/>
      <c r="T5349" s="261"/>
      <c r="U5349" s="261"/>
      <c r="V5349" s="292"/>
      <c r="X5349" s="458"/>
      <c r="Y5349" s="266"/>
      <c r="Z5349" s="264"/>
      <c r="AA5349" s="264"/>
      <c r="AB5349" s="264"/>
      <c r="AF5349" s="458"/>
      <c r="AG5349" s="266"/>
      <c r="AN5349" s="458"/>
      <c r="AO5349" s="266"/>
      <c r="AV5349" s="266"/>
      <c r="BC5349" s="266"/>
      <c r="BM5349" s="275">
        <v>2</v>
      </c>
      <c r="BN5349" s="275"/>
      <c r="BO5349" s="275"/>
      <c r="BP5349" s="275"/>
      <c r="BQ5349" s="275"/>
      <c r="BR5349" s="275"/>
      <c r="BS5349" s="275"/>
      <c r="BT5349" s="275"/>
      <c r="BU5349" s="275"/>
      <c r="BV5349" s="275"/>
    </row>
    <row r="5350" spans="1:74" s="263" customFormat="1">
      <c r="A5350" s="458" t="s">
        <v>12822</v>
      </c>
      <c r="B5350" s="458"/>
      <c r="C5350" s="266"/>
      <c r="D5350" s="266"/>
      <c r="E5350" s="266"/>
      <c r="F5350" s="266"/>
      <c r="G5350" s="266"/>
      <c r="H5350" s="266"/>
      <c r="I5350" s="266"/>
      <c r="J5350" s="266"/>
      <c r="K5350" s="266"/>
      <c r="L5350" s="261" t="s">
        <v>12820</v>
      </c>
      <c r="M5350" s="261"/>
      <c r="N5350" s="261"/>
      <c r="O5350" s="458"/>
      <c r="P5350" s="266"/>
      <c r="Q5350" s="262" t="s">
        <v>12821</v>
      </c>
      <c r="R5350" s="261"/>
      <c r="S5350" s="261"/>
      <c r="T5350" s="261"/>
      <c r="U5350" s="261"/>
      <c r="V5350" s="292"/>
      <c r="X5350" s="458"/>
      <c r="Y5350" s="266"/>
      <c r="Z5350" s="264"/>
      <c r="AA5350" s="264"/>
      <c r="AB5350" s="264"/>
      <c r="AF5350" s="458"/>
      <c r="AG5350" s="266"/>
      <c r="AN5350" s="458"/>
      <c r="AO5350" s="266"/>
      <c r="AV5350" s="266"/>
      <c r="BC5350" s="266"/>
      <c r="BM5350" s="275">
        <v>2</v>
      </c>
      <c r="BN5350" s="275"/>
      <c r="BO5350" s="275"/>
      <c r="BP5350" s="275"/>
      <c r="BQ5350" s="275"/>
      <c r="BR5350" s="275"/>
      <c r="BS5350" s="275"/>
      <c r="BT5350" s="275"/>
      <c r="BU5350" s="275"/>
      <c r="BV5350" s="275"/>
    </row>
    <row r="5351" spans="1:74" s="263" customFormat="1">
      <c r="A5351" s="458" t="s">
        <v>12825</v>
      </c>
      <c r="B5351" s="458"/>
      <c r="C5351" s="266"/>
      <c r="D5351" s="266"/>
      <c r="E5351" s="266"/>
      <c r="F5351" s="266"/>
      <c r="G5351" s="266"/>
      <c r="H5351" s="266"/>
      <c r="I5351" s="266"/>
      <c r="J5351" s="266"/>
      <c r="K5351" s="266"/>
      <c r="L5351" s="261" t="s">
        <v>12823</v>
      </c>
      <c r="M5351" s="261"/>
      <c r="N5351" s="261"/>
      <c r="O5351" s="458"/>
      <c r="P5351" s="266"/>
      <c r="Q5351" s="262" t="s">
        <v>12824</v>
      </c>
      <c r="R5351" s="261"/>
      <c r="S5351" s="261"/>
      <c r="T5351" s="261"/>
      <c r="U5351" s="261"/>
      <c r="V5351" s="292"/>
      <c r="X5351" s="458"/>
      <c r="Y5351" s="266"/>
      <c r="Z5351" s="264"/>
      <c r="AA5351" s="264"/>
      <c r="AB5351" s="264"/>
      <c r="AF5351" s="458"/>
      <c r="AG5351" s="266"/>
      <c r="AN5351" s="458"/>
      <c r="AO5351" s="266"/>
      <c r="AV5351" s="266"/>
      <c r="BC5351" s="266"/>
      <c r="BM5351" s="275">
        <v>2</v>
      </c>
      <c r="BN5351" s="275"/>
      <c r="BO5351" s="275"/>
      <c r="BP5351" s="275"/>
      <c r="BQ5351" s="275"/>
      <c r="BR5351" s="275"/>
      <c r="BS5351" s="275"/>
      <c r="BT5351" s="275"/>
      <c r="BU5351" s="275"/>
      <c r="BV5351" s="275"/>
    </row>
    <row r="5352" spans="1:74" s="263" customFormat="1">
      <c r="A5352" s="458" t="s">
        <v>12828</v>
      </c>
      <c r="B5352" s="458"/>
      <c r="C5352" s="266"/>
      <c r="D5352" s="266"/>
      <c r="E5352" s="266"/>
      <c r="F5352" s="266"/>
      <c r="G5352" s="266"/>
      <c r="H5352" s="266"/>
      <c r="I5352" s="266"/>
      <c r="J5352" s="266"/>
      <c r="K5352" s="266"/>
      <c r="L5352" s="261" t="s">
        <v>12826</v>
      </c>
      <c r="M5352" s="261"/>
      <c r="N5352" s="261"/>
      <c r="O5352" s="458"/>
      <c r="P5352" s="266"/>
      <c r="Q5352" s="262" t="s">
        <v>12827</v>
      </c>
      <c r="R5352" s="261"/>
      <c r="S5352" s="261"/>
      <c r="T5352" s="261"/>
      <c r="U5352" s="261"/>
      <c r="V5352" s="292"/>
      <c r="X5352" s="458"/>
      <c r="Y5352" s="266"/>
      <c r="Z5352" s="264"/>
      <c r="AA5352" s="264"/>
      <c r="AB5352" s="264"/>
      <c r="AF5352" s="458"/>
      <c r="AG5352" s="266"/>
      <c r="AN5352" s="458"/>
      <c r="AO5352" s="266"/>
      <c r="AV5352" s="266"/>
      <c r="BC5352" s="266"/>
      <c r="BM5352" s="275">
        <v>2</v>
      </c>
      <c r="BN5352" s="275"/>
      <c r="BO5352" s="275"/>
      <c r="BP5352" s="275"/>
      <c r="BQ5352" s="275"/>
      <c r="BR5352" s="275"/>
      <c r="BS5352" s="275"/>
      <c r="BT5352" s="275"/>
      <c r="BU5352" s="275"/>
      <c r="BV5352" s="275"/>
    </row>
    <row r="5353" spans="1:74" s="263" customFormat="1">
      <c r="A5353" s="458" t="s">
        <v>12828</v>
      </c>
      <c r="B5353" s="458"/>
      <c r="C5353" s="266"/>
      <c r="D5353" s="266"/>
      <c r="E5353" s="266"/>
      <c r="F5353" s="266"/>
      <c r="G5353" s="266"/>
      <c r="H5353" s="266"/>
      <c r="I5353" s="266"/>
      <c r="J5353" s="266"/>
      <c r="K5353" s="266"/>
      <c r="L5353" s="261" t="s">
        <v>12826</v>
      </c>
      <c r="M5353" s="261"/>
      <c r="N5353" s="261"/>
      <c r="O5353" s="458"/>
      <c r="P5353" s="266"/>
      <c r="Q5353" s="262" t="s">
        <v>12829</v>
      </c>
      <c r="R5353" s="261"/>
      <c r="S5353" s="261"/>
      <c r="T5353" s="261"/>
      <c r="U5353" s="261"/>
      <c r="V5353" s="292"/>
      <c r="X5353" s="458"/>
      <c r="Y5353" s="266"/>
      <c r="Z5353" s="264"/>
      <c r="AA5353" s="264"/>
      <c r="AB5353" s="264"/>
      <c r="AF5353" s="458"/>
      <c r="AG5353" s="266"/>
      <c r="AN5353" s="458"/>
      <c r="AO5353" s="266"/>
      <c r="AV5353" s="266"/>
      <c r="BC5353" s="266"/>
      <c r="BM5353" s="275">
        <v>2</v>
      </c>
      <c r="BN5353" s="275"/>
      <c r="BO5353" s="275"/>
      <c r="BP5353" s="275"/>
      <c r="BQ5353" s="275"/>
      <c r="BR5353" s="275"/>
      <c r="BS5353" s="275"/>
      <c r="BT5353" s="275"/>
      <c r="BU5353" s="275"/>
      <c r="BV5353" s="275"/>
    </row>
    <row r="5354" spans="1:74" s="263" customFormat="1">
      <c r="A5354" s="458" t="s">
        <v>12832</v>
      </c>
      <c r="B5354" s="458"/>
      <c r="C5354" s="266"/>
      <c r="D5354" s="266"/>
      <c r="E5354" s="266"/>
      <c r="F5354" s="266"/>
      <c r="G5354" s="266"/>
      <c r="H5354" s="266"/>
      <c r="I5354" s="266"/>
      <c r="J5354" s="266"/>
      <c r="K5354" s="266"/>
      <c r="L5354" s="261" t="s">
        <v>12830</v>
      </c>
      <c r="M5354" s="261"/>
      <c r="N5354" s="261"/>
      <c r="O5354" s="458"/>
      <c r="P5354" s="266"/>
      <c r="Q5354" s="262" t="s">
        <v>12831</v>
      </c>
      <c r="R5354" s="261"/>
      <c r="S5354" s="261"/>
      <c r="T5354" s="261"/>
      <c r="U5354" s="261"/>
      <c r="V5354" s="292"/>
      <c r="X5354" s="458"/>
      <c r="Y5354" s="266"/>
      <c r="Z5354" s="264"/>
      <c r="AA5354" s="264"/>
      <c r="AB5354" s="264"/>
      <c r="AF5354" s="458"/>
      <c r="AG5354" s="266"/>
      <c r="AN5354" s="458"/>
      <c r="AO5354" s="266"/>
      <c r="AV5354" s="266"/>
      <c r="BC5354" s="266"/>
      <c r="BM5354" s="275">
        <v>2</v>
      </c>
      <c r="BN5354" s="275"/>
      <c r="BO5354" s="275"/>
      <c r="BP5354" s="275"/>
      <c r="BQ5354" s="275"/>
      <c r="BR5354" s="275"/>
      <c r="BS5354" s="275"/>
      <c r="BT5354" s="275"/>
      <c r="BU5354" s="275"/>
      <c r="BV5354" s="275"/>
    </row>
    <row r="5355" spans="1:74" s="263" customFormat="1">
      <c r="A5355" s="458" t="s">
        <v>12832</v>
      </c>
      <c r="B5355" s="458"/>
      <c r="C5355" s="266"/>
      <c r="D5355" s="266"/>
      <c r="E5355" s="266"/>
      <c r="F5355" s="266"/>
      <c r="G5355" s="266"/>
      <c r="H5355" s="266"/>
      <c r="I5355" s="266"/>
      <c r="J5355" s="266"/>
      <c r="K5355" s="266"/>
      <c r="L5355" s="261" t="s">
        <v>12830</v>
      </c>
      <c r="M5355" s="261"/>
      <c r="N5355" s="261"/>
      <c r="O5355" s="458"/>
      <c r="P5355" s="266"/>
      <c r="Q5355" s="262" t="s">
        <v>12833</v>
      </c>
      <c r="R5355" s="261"/>
      <c r="S5355" s="261"/>
      <c r="T5355" s="261"/>
      <c r="U5355" s="261"/>
      <c r="V5355" s="292"/>
      <c r="X5355" s="458"/>
      <c r="Y5355" s="266"/>
      <c r="Z5355" s="264"/>
      <c r="AA5355" s="264"/>
      <c r="AB5355" s="264"/>
      <c r="AF5355" s="458"/>
      <c r="AG5355" s="266"/>
      <c r="AN5355" s="458"/>
      <c r="AO5355" s="266"/>
      <c r="AV5355" s="266"/>
      <c r="BC5355" s="266"/>
      <c r="BM5355" s="275">
        <v>2</v>
      </c>
      <c r="BN5355" s="275"/>
      <c r="BO5355" s="275"/>
      <c r="BP5355" s="275"/>
      <c r="BQ5355" s="275"/>
      <c r="BR5355" s="275"/>
      <c r="BS5355" s="275"/>
      <c r="BT5355" s="275"/>
      <c r="BU5355" s="275"/>
      <c r="BV5355" s="275"/>
    </row>
    <row r="5356" spans="1:74" s="263" customFormat="1">
      <c r="A5356" s="458" t="s">
        <v>12836</v>
      </c>
      <c r="B5356" s="458"/>
      <c r="C5356" s="266"/>
      <c r="D5356" s="266"/>
      <c r="E5356" s="266"/>
      <c r="F5356" s="266"/>
      <c r="G5356" s="266"/>
      <c r="H5356" s="266"/>
      <c r="I5356" s="266"/>
      <c r="J5356" s="266"/>
      <c r="K5356" s="266"/>
      <c r="L5356" s="261" t="s">
        <v>12834</v>
      </c>
      <c r="M5356" s="261"/>
      <c r="N5356" s="261"/>
      <c r="O5356" s="458"/>
      <c r="P5356" s="266"/>
      <c r="Q5356" s="262" t="s">
        <v>12835</v>
      </c>
      <c r="R5356" s="261"/>
      <c r="S5356" s="261"/>
      <c r="T5356" s="261"/>
      <c r="U5356" s="261"/>
      <c r="V5356" s="292"/>
      <c r="X5356" s="458"/>
      <c r="Y5356" s="266"/>
      <c r="Z5356" s="264"/>
      <c r="AA5356" s="264"/>
      <c r="AB5356" s="264"/>
      <c r="AF5356" s="458"/>
      <c r="AG5356" s="266"/>
      <c r="AN5356" s="458"/>
      <c r="AO5356" s="266"/>
      <c r="AV5356" s="266"/>
      <c r="BC5356" s="266"/>
      <c r="BM5356" s="275">
        <v>2</v>
      </c>
      <c r="BN5356" s="275"/>
      <c r="BO5356" s="275"/>
      <c r="BP5356" s="275"/>
      <c r="BQ5356" s="275"/>
      <c r="BR5356" s="275"/>
      <c r="BS5356" s="275"/>
      <c r="BT5356" s="275"/>
      <c r="BU5356" s="275"/>
      <c r="BV5356" s="275"/>
    </row>
    <row r="5357" spans="1:74" s="263" customFormat="1">
      <c r="A5357" s="458" t="s">
        <v>12836</v>
      </c>
      <c r="B5357" s="458"/>
      <c r="C5357" s="266"/>
      <c r="D5357" s="266"/>
      <c r="E5357" s="266"/>
      <c r="F5357" s="266"/>
      <c r="G5357" s="266"/>
      <c r="H5357" s="266"/>
      <c r="I5357" s="266"/>
      <c r="J5357" s="266"/>
      <c r="K5357" s="266"/>
      <c r="L5357" s="261" t="s">
        <v>12834</v>
      </c>
      <c r="M5357" s="261"/>
      <c r="N5357" s="261"/>
      <c r="O5357" s="458"/>
      <c r="P5357" s="266"/>
      <c r="Q5357" s="262" t="s">
        <v>12837</v>
      </c>
      <c r="R5357" s="261"/>
      <c r="S5357" s="261"/>
      <c r="T5357" s="261"/>
      <c r="U5357" s="261"/>
      <c r="V5357" s="292"/>
      <c r="X5357" s="458"/>
      <c r="Y5357" s="266"/>
      <c r="Z5357" s="264"/>
      <c r="AA5357" s="264"/>
      <c r="AB5357" s="264"/>
      <c r="AF5357" s="458"/>
      <c r="AG5357" s="266"/>
      <c r="AN5357" s="458"/>
      <c r="AO5357" s="266"/>
      <c r="AV5357" s="266"/>
      <c r="BC5357" s="266"/>
      <c r="BM5357" s="275">
        <v>2</v>
      </c>
      <c r="BN5357" s="275"/>
      <c r="BO5357" s="275"/>
      <c r="BP5357" s="275"/>
      <c r="BQ5357" s="275"/>
      <c r="BR5357" s="275"/>
      <c r="BS5357" s="275"/>
      <c r="BT5357" s="275"/>
      <c r="BU5357" s="275"/>
      <c r="BV5357" s="275"/>
    </row>
    <row r="5358" spans="1:74" s="263" customFormat="1">
      <c r="A5358" s="458" t="s">
        <v>12840</v>
      </c>
      <c r="B5358" s="458"/>
      <c r="C5358" s="266"/>
      <c r="D5358" s="266"/>
      <c r="E5358" s="266"/>
      <c r="F5358" s="266"/>
      <c r="G5358" s="266"/>
      <c r="H5358" s="266"/>
      <c r="I5358" s="266"/>
      <c r="J5358" s="266"/>
      <c r="K5358" s="266"/>
      <c r="L5358" s="261" t="s">
        <v>12838</v>
      </c>
      <c r="M5358" s="261"/>
      <c r="N5358" s="261"/>
      <c r="O5358" s="458"/>
      <c r="P5358" s="266"/>
      <c r="Q5358" s="262" t="s">
        <v>12839</v>
      </c>
      <c r="R5358" s="261"/>
      <c r="S5358" s="261"/>
      <c r="T5358" s="261"/>
      <c r="U5358" s="261"/>
      <c r="V5358" s="292"/>
      <c r="X5358" s="458"/>
      <c r="Y5358" s="266"/>
      <c r="Z5358" s="264"/>
      <c r="AA5358" s="264"/>
      <c r="AB5358" s="264"/>
      <c r="AF5358" s="458"/>
      <c r="AG5358" s="266"/>
      <c r="AN5358" s="458"/>
      <c r="AO5358" s="266"/>
      <c r="AV5358" s="266"/>
      <c r="BC5358" s="266"/>
      <c r="BM5358" s="275">
        <v>2</v>
      </c>
      <c r="BN5358" s="275"/>
      <c r="BO5358" s="275"/>
      <c r="BP5358" s="275"/>
      <c r="BQ5358" s="275"/>
      <c r="BR5358" s="275"/>
      <c r="BS5358" s="275"/>
      <c r="BT5358" s="275"/>
      <c r="BU5358" s="275"/>
      <c r="BV5358" s="275"/>
    </row>
    <row r="5359" spans="1:74" s="263" customFormat="1">
      <c r="A5359" s="458" t="s">
        <v>12828</v>
      </c>
      <c r="B5359" s="458"/>
      <c r="C5359" s="266"/>
      <c r="D5359" s="266"/>
      <c r="E5359" s="266"/>
      <c r="F5359" s="266"/>
      <c r="G5359" s="266"/>
      <c r="H5359" s="266"/>
      <c r="I5359" s="266"/>
      <c r="J5359" s="266"/>
      <c r="K5359" s="266"/>
      <c r="L5359" s="261" t="s">
        <v>12841</v>
      </c>
      <c r="M5359" s="261"/>
      <c r="N5359" s="261"/>
      <c r="O5359" s="458"/>
      <c r="P5359" s="266"/>
      <c r="Q5359" s="262" t="s">
        <v>12827</v>
      </c>
      <c r="R5359" s="261"/>
      <c r="S5359" s="261"/>
      <c r="T5359" s="261"/>
      <c r="U5359" s="261"/>
      <c r="V5359" s="292"/>
      <c r="X5359" s="458"/>
      <c r="Y5359" s="266"/>
      <c r="Z5359" s="264"/>
      <c r="AA5359" s="264"/>
      <c r="AB5359" s="264"/>
      <c r="AF5359" s="458"/>
      <c r="AG5359" s="266"/>
      <c r="AN5359" s="458"/>
      <c r="AO5359" s="266"/>
      <c r="AV5359" s="266"/>
      <c r="BC5359" s="266"/>
      <c r="BM5359" s="275">
        <v>2</v>
      </c>
      <c r="BN5359" s="275"/>
      <c r="BO5359" s="275"/>
      <c r="BP5359" s="275"/>
      <c r="BQ5359" s="275"/>
      <c r="BR5359" s="275"/>
      <c r="BS5359" s="275"/>
      <c r="BT5359" s="275"/>
      <c r="BU5359" s="275"/>
      <c r="BV5359" s="275"/>
    </row>
    <row r="5360" spans="1:74" s="263" customFormat="1">
      <c r="A5360" s="458" t="s">
        <v>12828</v>
      </c>
      <c r="B5360" s="458"/>
      <c r="C5360" s="266"/>
      <c r="D5360" s="266"/>
      <c r="E5360" s="266"/>
      <c r="F5360" s="266"/>
      <c r="G5360" s="266"/>
      <c r="H5360" s="266"/>
      <c r="I5360" s="266"/>
      <c r="J5360" s="266"/>
      <c r="K5360" s="266"/>
      <c r="L5360" s="261" t="s">
        <v>12841</v>
      </c>
      <c r="M5360" s="261"/>
      <c r="N5360" s="261"/>
      <c r="O5360" s="458"/>
      <c r="P5360" s="266"/>
      <c r="Q5360" s="262" t="s">
        <v>12829</v>
      </c>
      <c r="R5360" s="261"/>
      <c r="S5360" s="261"/>
      <c r="T5360" s="261"/>
      <c r="U5360" s="261"/>
      <c r="V5360" s="292"/>
      <c r="X5360" s="458"/>
      <c r="Y5360" s="266"/>
      <c r="Z5360" s="264"/>
      <c r="AA5360" s="264"/>
      <c r="AB5360" s="264"/>
      <c r="AF5360" s="458"/>
      <c r="AG5360" s="266"/>
      <c r="AN5360" s="458"/>
      <c r="AO5360" s="266"/>
      <c r="AV5360" s="266"/>
      <c r="BC5360" s="266"/>
      <c r="BM5360" s="275">
        <v>2</v>
      </c>
      <c r="BN5360" s="275"/>
      <c r="BO5360" s="275"/>
      <c r="BP5360" s="275"/>
      <c r="BQ5360" s="275"/>
      <c r="BR5360" s="275"/>
      <c r="BS5360" s="275"/>
      <c r="BT5360" s="275"/>
      <c r="BU5360" s="275"/>
      <c r="BV5360" s="275"/>
    </row>
    <row r="5361" spans="1:74" s="263" customFormat="1">
      <c r="A5361" s="458" t="s">
        <v>12844</v>
      </c>
      <c r="B5361" s="458"/>
      <c r="C5361" s="266"/>
      <c r="D5361" s="266"/>
      <c r="E5361" s="266"/>
      <c r="F5361" s="266"/>
      <c r="G5361" s="266"/>
      <c r="H5361" s="266"/>
      <c r="I5361" s="266"/>
      <c r="J5361" s="266"/>
      <c r="K5361" s="266"/>
      <c r="L5361" s="261" t="s">
        <v>12842</v>
      </c>
      <c r="M5361" s="261"/>
      <c r="N5361" s="261"/>
      <c r="O5361" s="458"/>
      <c r="P5361" s="266"/>
      <c r="Q5361" s="262" t="s">
        <v>12843</v>
      </c>
      <c r="R5361" s="261"/>
      <c r="S5361" s="261"/>
      <c r="T5361" s="261"/>
      <c r="U5361" s="261"/>
      <c r="V5361" s="292"/>
      <c r="X5361" s="458"/>
      <c r="Y5361" s="266"/>
      <c r="Z5361" s="264"/>
      <c r="AA5361" s="264"/>
      <c r="AB5361" s="264"/>
      <c r="AF5361" s="458"/>
      <c r="AG5361" s="266"/>
      <c r="AN5361" s="458"/>
      <c r="AO5361" s="266"/>
      <c r="AV5361" s="266"/>
      <c r="BC5361" s="266"/>
      <c r="BM5361" s="275">
        <v>2</v>
      </c>
      <c r="BN5361" s="275"/>
      <c r="BO5361" s="275"/>
      <c r="BP5361" s="275"/>
      <c r="BQ5361" s="275"/>
      <c r="BR5361" s="275"/>
      <c r="BS5361" s="275"/>
      <c r="BT5361" s="275"/>
      <c r="BU5361" s="275"/>
      <c r="BV5361" s="275"/>
    </row>
    <row r="5362" spans="1:74" s="263" customFormat="1">
      <c r="A5362" s="458" t="s">
        <v>12847</v>
      </c>
      <c r="B5362" s="458"/>
      <c r="C5362" s="266"/>
      <c r="D5362" s="266"/>
      <c r="E5362" s="266"/>
      <c r="F5362" s="266"/>
      <c r="G5362" s="266"/>
      <c r="H5362" s="266"/>
      <c r="I5362" s="266"/>
      <c r="J5362" s="266"/>
      <c r="K5362" s="266"/>
      <c r="L5362" s="261" t="s">
        <v>12845</v>
      </c>
      <c r="M5362" s="261"/>
      <c r="N5362" s="261"/>
      <c r="O5362" s="458"/>
      <c r="P5362" s="266"/>
      <c r="Q5362" s="262" t="s">
        <v>12846</v>
      </c>
      <c r="R5362" s="261"/>
      <c r="S5362" s="261"/>
      <c r="T5362" s="261"/>
      <c r="U5362" s="261"/>
      <c r="V5362" s="292"/>
      <c r="X5362" s="458"/>
      <c r="Y5362" s="266"/>
      <c r="Z5362" s="264"/>
      <c r="AA5362" s="264"/>
      <c r="AB5362" s="264"/>
      <c r="AF5362" s="458"/>
      <c r="AG5362" s="266"/>
      <c r="AN5362" s="458"/>
      <c r="AO5362" s="266"/>
      <c r="AV5362" s="266"/>
      <c r="BC5362" s="266"/>
      <c r="BM5362" s="275">
        <v>2</v>
      </c>
      <c r="BN5362" s="275"/>
      <c r="BO5362" s="275"/>
      <c r="BP5362" s="275"/>
      <c r="BQ5362" s="275"/>
      <c r="BR5362" s="275"/>
      <c r="BS5362" s="275"/>
      <c r="BT5362" s="275"/>
      <c r="BU5362" s="275"/>
      <c r="BV5362" s="275"/>
    </row>
    <row r="5363" spans="1:74" s="263" customFormat="1">
      <c r="A5363" s="458" t="s">
        <v>12847</v>
      </c>
      <c r="B5363" s="458"/>
      <c r="C5363" s="266"/>
      <c r="D5363" s="266"/>
      <c r="E5363" s="266"/>
      <c r="F5363" s="266"/>
      <c r="G5363" s="266"/>
      <c r="H5363" s="266"/>
      <c r="I5363" s="266"/>
      <c r="J5363" s="266"/>
      <c r="K5363" s="266"/>
      <c r="L5363" s="261" t="s">
        <v>12845</v>
      </c>
      <c r="M5363" s="261"/>
      <c r="N5363" s="261"/>
      <c r="O5363" s="458"/>
      <c r="P5363" s="266"/>
      <c r="Q5363" s="262" t="s">
        <v>12848</v>
      </c>
      <c r="R5363" s="261"/>
      <c r="S5363" s="261"/>
      <c r="T5363" s="261"/>
      <c r="U5363" s="261"/>
      <c r="V5363" s="292"/>
      <c r="X5363" s="458"/>
      <c r="Y5363" s="266"/>
      <c r="Z5363" s="264"/>
      <c r="AA5363" s="264"/>
      <c r="AB5363" s="264"/>
      <c r="AF5363" s="458"/>
      <c r="AG5363" s="266"/>
      <c r="AN5363" s="458"/>
      <c r="AO5363" s="266"/>
      <c r="AV5363" s="266"/>
      <c r="BC5363" s="266"/>
      <c r="BM5363" s="275">
        <v>2</v>
      </c>
      <c r="BN5363" s="275"/>
      <c r="BO5363" s="275"/>
      <c r="BP5363" s="275"/>
      <c r="BQ5363" s="275"/>
      <c r="BR5363" s="275"/>
      <c r="BS5363" s="275"/>
      <c r="BT5363" s="275"/>
      <c r="BU5363" s="275"/>
      <c r="BV5363" s="275"/>
    </row>
    <row r="5364" spans="1:74" s="263" customFormat="1">
      <c r="A5364" s="458" t="s">
        <v>12850</v>
      </c>
      <c r="B5364" s="458"/>
      <c r="C5364" s="266"/>
      <c r="D5364" s="266"/>
      <c r="E5364" s="266"/>
      <c r="F5364" s="266"/>
      <c r="G5364" s="266"/>
      <c r="H5364" s="266"/>
      <c r="I5364" s="266"/>
      <c r="J5364" s="266"/>
      <c r="K5364" s="266"/>
      <c r="L5364" s="261" t="s">
        <v>12849</v>
      </c>
      <c r="M5364" s="261"/>
      <c r="N5364" s="261"/>
      <c r="O5364" s="458"/>
      <c r="P5364" s="266"/>
      <c r="Q5364" s="262" t="s">
        <v>6413</v>
      </c>
      <c r="R5364" s="261"/>
      <c r="S5364" s="261"/>
      <c r="T5364" s="261"/>
      <c r="U5364" s="261"/>
      <c r="V5364" s="292"/>
      <c r="X5364" s="458"/>
      <c r="Y5364" s="266"/>
      <c r="Z5364" s="264"/>
      <c r="AA5364" s="264"/>
      <c r="AB5364" s="264"/>
      <c r="AF5364" s="458"/>
      <c r="AG5364" s="266"/>
      <c r="AN5364" s="458"/>
      <c r="AO5364" s="266"/>
      <c r="AV5364" s="266"/>
      <c r="BC5364" s="266"/>
      <c r="BM5364" s="275">
        <v>2</v>
      </c>
      <c r="BN5364" s="275"/>
      <c r="BO5364" s="275"/>
      <c r="BP5364" s="275"/>
      <c r="BQ5364" s="275"/>
      <c r="BR5364" s="275"/>
      <c r="BS5364" s="275"/>
      <c r="BT5364" s="275"/>
      <c r="BU5364" s="275"/>
      <c r="BV5364" s="275"/>
    </row>
    <row r="5365" spans="1:74" s="263" customFormat="1">
      <c r="A5365" s="458" t="s">
        <v>12850</v>
      </c>
      <c r="B5365" s="458"/>
      <c r="C5365" s="266"/>
      <c r="D5365" s="266"/>
      <c r="E5365" s="266"/>
      <c r="F5365" s="266"/>
      <c r="G5365" s="266"/>
      <c r="H5365" s="266"/>
      <c r="I5365" s="266"/>
      <c r="J5365" s="266"/>
      <c r="K5365" s="266"/>
      <c r="L5365" s="261" t="s">
        <v>12849</v>
      </c>
      <c r="M5365" s="261"/>
      <c r="N5365" s="261"/>
      <c r="O5365" s="458"/>
      <c r="P5365" s="266"/>
      <c r="Q5365" s="262" t="s">
        <v>12851</v>
      </c>
      <c r="R5365" s="261"/>
      <c r="S5365" s="261"/>
      <c r="T5365" s="261"/>
      <c r="U5365" s="261"/>
      <c r="V5365" s="292"/>
      <c r="X5365" s="458"/>
      <c r="Y5365" s="266"/>
      <c r="Z5365" s="264"/>
      <c r="AA5365" s="264"/>
      <c r="AB5365" s="264"/>
      <c r="AF5365" s="458"/>
      <c r="AG5365" s="266"/>
      <c r="AN5365" s="458"/>
      <c r="AO5365" s="266"/>
      <c r="AV5365" s="266"/>
      <c r="BC5365" s="266"/>
      <c r="BM5365" s="275">
        <v>2</v>
      </c>
      <c r="BN5365" s="275"/>
      <c r="BO5365" s="275"/>
      <c r="BP5365" s="275"/>
      <c r="BQ5365" s="275"/>
      <c r="BR5365" s="275"/>
      <c r="BS5365" s="275"/>
      <c r="BT5365" s="275"/>
      <c r="BU5365" s="275"/>
      <c r="BV5365" s="275"/>
    </row>
    <row r="5366" spans="1:74" s="263" customFormat="1">
      <c r="A5366" s="458" t="s">
        <v>12850</v>
      </c>
      <c r="B5366" s="458"/>
      <c r="C5366" s="266"/>
      <c r="D5366" s="266"/>
      <c r="E5366" s="266"/>
      <c r="F5366" s="266"/>
      <c r="G5366" s="266"/>
      <c r="H5366" s="266"/>
      <c r="I5366" s="266"/>
      <c r="J5366" s="266"/>
      <c r="K5366" s="266"/>
      <c r="L5366" s="261" t="s">
        <v>12849</v>
      </c>
      <c r="M5366" s="261"/>
      <c r="N5366" s="261"/>
      <c r="O5366" s="458"/>
      <c r="P5366" s="266"/>
      <c r="Q5366" s="262" t="s">
        <v>9328</v>
      </c>
      <c r="R5366" s="261"/>
      <c r="S5366" s="261"/>
      <c r="T5366" s="261"/>
      <c r="U5366" s="261"/>
      <c r="V5366" s="292"/>
      <c r="X5366" s="458"/>
      <c r="Y5366" s="266"/>
      <c r="Z5366" s="264"/>
      <c r="AA5366" s="264"/>
      <c r="AB5366" s="264"/>
      <c r="AF5366" s="458"/>
      <c r="AG5366" s="266"/>
      <c r="AN5366" s="458"/>
      <c r="AO5366" s="266"/>
      <c r="AV5366" s="266"/>
      <c r="BC5366" s="266"/>
      <c r="BM5366" s="275">
        <v>2</v>
      </c>
      <c r="BN5366" s="275"/>
      <c r="BO5366" s="275"/>
      <c r="BP5366" s="275"/>
      <c r="BQ5366" s="275"/>
      <c r="BR5366" s="275"/>
      <c r="BS5366" s="275"/>
      <c r="BT5366" s="275"/>
      <c r="BU5366" s="275"/>
      <c r="BV5366" s="275"/>
    </row>
    <row r="5367" spans="1:74" s="263" customFormat="1">
      <c r="A5367" s="458" t="s">
        <v>12853</v>
      </c>
      <c r="B5367" s="458"/>
      <c r="C5367" s="266"/>
      <c r="D5367" s="266"/>
      <c r="E5367" s="266"/>
      <c r="F5367" s="266"/>
      <c r="G5367" s="266"/>
      <c r="H5367" s="266"/>
      <c r="I5367" s="266"/>
      <c r="J5367" s="266"/>
      <c r="K5367" s="266"/>
      <c r="L5367" s="261" t="s">
        <v>6412</v>
      </c>
      <c r="M5367" s="261"/>
      <c r="N5367" s="261"/>
      <c r="O5367" s="458"/>
      <c r="P5367" s="266"/>
      <c r="Q5367" s="262" t="s">
        <v>12852</v>
      </c>
      <c r="R5367" s="261"/>
      <c r="S5367" s="261"/>
      <c r="T5367" s="261"/>
      <c r="U5367" s="261"/>
      <c r="V5367" s="292"/>
      <c r="X5367" s="458"/>
      <c r="Y5367" s="266"/>
      <c r="Z5367" s="264"/>
      <c r="AA5367" s="264"/>
      <c r="AB5367" s="264"/>
      <c r="AF5367" s="458"/>
      <c r="AG5367" s="266"/>
      <c r="AN5367" s="458"/>
      <c r="AO5367" s="266"/>
      <c r="AV5367" s="266"/>
      <c r="BC5367" s="266"/>
      <c r="BM5367" s="275">
        <v>2</v>
      </c>
      <c r="BN5367" s="275"/>
      <c r="BO5367" s="275"/>
      <c r="BP5367" s="275"/>
      <c r="BQ5367" s="275"/>
      <c r="BR5367" s="275"/>
      <c r="BS5367" s="275"/>
      <c r="BT5367" s="275"/>
      <c r="BU5367" s="275"/>
      <c r="BV5367" s="275"/>
    </row>
    <row r="5368" spans="1:74" s="263" customFormat="1">
      <c r="A5368" s="458" t="s">
        <v>12855</v>
      </c>
      <c r="B5368" s="458"/>
      <c r="C5368" s="266"/>
      <c r="D5368" s="266"/>
      <c r="E5368" s="266"/>
      <c r="F5368" s="266"/>
      <c r="G5368" s="266"/>
      <c r="H5368" s="266"/>
      <c r="I5368" s="266"/>
      <c r="J5368" s="266"/>
      <c r="K5368" s="266"/>
      <c r="L5368" s="261" t="s">
        <v>6412</v>
      </c>
      <c r="M5368" s="261"/>
      <c r="N5368" s="261"/>
      <c r="O5368" s="458"/>
      <c r="P5368" s="266"/>
      <c r="Q5368" s="262" t="s">
        <v>12854</v>
      </c>
      <c r="R5368" s="261"/>
      <c r="S5368" s="261"/>
      <c r="T5368" s="261"/>
      <c r="U5368" s="261"/>
      <c r="V5368" s="292"/>
      <c r="X5368" s="458"/>
      <c r="Y5368" s="266"/>
      <c r="Z5368" s="264"/>
      <c r="AA5368" s="264"/>
      <c r="AB5368" s="264"/>
      <c r="AF5368" s="458"/>
      <c r="AG5368" s="266"/>
      <c r="AN5368" s="458"/>
      <c r="AO5368" s="266"/>
      <c r="AV5368" s="266"/>
      <c r="BC5368" s="266"/>
      <c r="BM5368" s="275">
        <v>2</v>
      </c>
      <c r="BN5368" s="275"/>
      <c r="BO5368" s="275"/>
      <c r="BP5368" s="275"/>
      <c r="BQ5368" s="275"/>
      <c r="BR5368" s="275"/>
      <c r="BS5368" s="275"/>
      <c r="BT5368" s="275"/>
      <c r="BU5368" s="275"/>
      <c r="BV5368" s="275"/>
    </row>
    <row r="5369" spans="1:74" s="263" customFormat="1">
      <c r="A5369" s="458" t="s">
        <v>12858</v>
      </c>
      <c r="B5369" s="458"/>
      <c r="C5369" s="266"/>
      <c r="D5369" s="266"/>
      <c r="E5369" s="266"/>
      <c r="F5369" s="266"/>
      <c r="G5369" s="266"/>
      <c r="H5369" s="266"/>
      <c r="I5369" s="266"/>
      <c r="J5369" s="266"/>
      <c r="K5369" s="266"/>
      <c r="L5369" s="261" t="s">
        <v>12856</v>
      </c>
      <c r="M5369" s="261"/>
      <c r="N5369" s="261"/>
      <c r="O5369" s="458"/>
      <c r="P5369" s="266"/>
      <c r="Q5369" s="262" t="s">
        <v>12857</v>
      </c>
      <c r="R5369" s="261"/>
      <c r="S5369" s="261"/>
      <c r="T5369" s="261"/>
      <c r="U5369" s="261"/>
      <c r="V5369" s="292"/>
      <c r="X5369" s="458"/>
      <c r="Y5369" s="266"/>
      <c r="Z5369" s="264"/>
      <c r="AA5369" s="264"/>
      <c r="AB5369" s="264"/>
      <c r="AF5369" s="458"/>
      <c r="AG5369" s="266"/>
      <c r="AN5369" s="458"/>
      <c r="AO5369" s="266"/>
      <c r="AV5369" s="266"/>
      <c r="BC5369" s="266"/>
      <c r="BM5369" s="275">
        <v>2</v>
      </c>
      <c r="BN5369" s="275"/>
      <c r="BO5369" s="275"/>
      <c r="BP5369" s="275"/>
      <c r="BQ5369" s="275"/>
      <c r="BR5369" s="275"/>
      <c r="BS5369" s="275"/>
      <c r="BT5369" s="275"/>
      <c r="BU5369" s="275"/>
      <c r="BV5369" s="275"/>
    </row>
    <row r="5370" spans="1:74" s="263" customFormat="1">
      <c r="A5370" s="458" t="s">
        <v>12861</v>
      </c>
      <c r="B5370" s="458"/>
      <c r="C5370" s="266"/>
      <c r="D5370" s="266"/>
      <c r="E5370" s="266"/>
      <c r="F5370" s="266"/>
      <c r="G5370" s="266"/>
      <c r="H5370" s="266"/>
      <c r="I5370" s="266"/>
      <c r="J5370" s="266"/>
      <c r="K5370" s="266"/>
      <c r="L5370" s="261" t="s">
        <v>12859</v>
      </c>
      <c r="M5370" s="261"/>
      <c r="N5370" s="261"/>
      <c r="O5370" s="458"/>
      <c r="P5370" s="266"/>
      <c r="Q5370" s="262" t="s">
        <v>12860</v>
      </c>
      <c r="R5370" s="261"/>
      <c r="S5370" s="261"/>
      <c r="T5370" s="261"/>
      <c r="U5370" s="261"/>
      <c r="V5370" s="292"/>
      <c r="X5370" s="458"/>
      <c r="Y5370" s="266"/>
      <c r="Z5370" s="264"/>
      <c r="AA5370" s="264"/>
      <c r="AB5370" s="264"/>
      <c r="AF5370" s="458"/>
      <c r="AG5370" s="266"/>
      <c r="AN5370" s="458"/>
      <c r="AO5370" s="266"/>
      <c r="AV5370" s="266"/>
      <c r="BC5370" s="266"/>
      <c r="BM5370" s="275">
        <v>2</v>
      </c>
      <c r="BN5370" s="275"/>
      <c r="BO5370" s="275"/>
      <c r="BP5370" s="275"/>
      <c r="BQ5370" s="275"/>
      <c r="BR5370" s="275"/>
      <c r="BS5370" s="275"/>
      <c r="BT5370" s="275"/>
      <c r="BU5370" s="275"/>
      <c r="BV5370" s="275"/>
    </row>
    <row r="5371" spans="1:74" s="263" customFormat="1">
      <c r="A5371" s="458" t="s">
        <v>12864</v>
      </c>
      <c r="B5371" s="458"/>
      <c r="C5371" s="266"/>
      <c r="D5371" s="266"/>
      <c r="E5371" s="266"/>
      <c r="F5371" s="266"/>
      <c r="G5371" s="266"/>
      <c r="H5371" s="266"/>
      <c r="I5371" s="266"/>
      <c r="J5371" s="266"/>
      <c r="K5371" s="266"/>
      <c r="L5371" s="261" t="s">
        <v>12862</v>
      </c>
      <c r="M5371" s="261"/>
      <c r="N5371" s="261"/>
      <c r="O5371" s="458"/>
      <c r="P5371" s="266"/>
      <c r="Q5371" s="262" t="s">
        <v>12863</v>
      </c>
      <c r="R5371" s="261"/>
      <c r="S5371" s="261"/>
      <c r="T5371" s="261"/>
      <c r="U5371" s="261"/>
      <c r="V5371" s="292"/>
      <c r="X5371" s="458"/>
      <c r="Y5371" s="266"/>
      <c r="Z5371" s="264"/>
      <c r="AA5371" s="264"/>
      <c r="AB5371" s="264"/>
      <c r="AF5371" s="458"/>
      <c r="AG5371" s="266"/>
      <c r="AN5371" s="458"/>
      <c r="AO5371" s="266"/>
      <c r="AV5371" s="266"/>
      <c r="BC5371" s="266"/>
      <c r="BM5371" s="275">
        <v>2</v>
      </c>
      <c r="BN5371" s="275"/>
      <c r="BO5371" s="275"/>
      <c r="BP5371" s="275"/>
      <c r="BQ5371" s="275"/>
      <c r="BR5371" s="275"/>
      <c r="BS5371" s="275"/>
      <c r="BT5371" s="275"/>
      <c r="BU5371" s="275"/>
      <c r="BV5371" s="275"/>
    </row>
    <row r="5372" spans="1:74" s="263" customFormat="1">
      <c r="A5372" s="457"/>
      <c r="B5372" s="457"/>
      <c r="C5372" s="260"/>
      <c r="D5372" s="260"/>
      <c r="E5372" s="260"/>
      <c r="F5372" s="260"/>
      <c r="G5372" s="260"/>
      <c r="H5372" s="260"/>
      <c r="I5372" s="260"/>
      <c r="J5372" s="260"/>
      <c r="K5372" s="260"/>
      <c r="L5372" s="261" t="s">
        <v>12865</v>
      </c>
      <c r="M5372" s="261"/>
      <c r="N5372" s="261"/>
      <c r="O5372" s="457"/>
      <c r="P5372" s="260"/>
      <c r="Q5372" s="262" t="s">
        <v>6840</v>
      </c>
      <c r="R5372" s="261"/>
      <c r="S5372" s="261"/>
      <c r="T5372" s="261"/>
      <c r="U5372" s="261"/>
      <c r="V5372" s="292"/>
      <c r="X5372" s="457"/>
      <c r="Y5372" s="260"/>
      <c r="Z5372" s="264"/>
      <c r="AA5372" s="264"/>
      <c r="AB5372" s="264"/>
      <c r="AF5372" s="457"/>
      <c r="AG5372" s="260"/>
      <c r="AN5372" s="457"/>
      <c r="AO5372" s="260"/>
      <c r="AV5372" s="260"/>
      <c r="BC5372" s="260"/>
      <c r="BM5372" s="275">
        <v>2</v>
      </c>
      <c r="BN5372" s="275"/>
      <c r="BO5372" s="275"/>
      <c r="BP5372" s="275"/>
      <c r="BQ5372" s="275"/>
      <c r="BR5372" s="275"/>
      <c r="BS5372" s="275"/>
      <c r="BT5372" s="275"/>
      <c r="BU5372" s="275"/>
      <c r="BV5372" s="275"/>
    </row>
    <row r="5373" spans="1:74" s="263" customFormat="1">
      <c r="A5373" s="458" t="s">
        <v>12868</v>
      </c>
      <c r="B5373" s="458"/>
      <c r="C5373" s="266"/>
      <c r="D5373" s="266"/>
      <c r="E5373" s="266"/>
      <c r="F5373" s="266"/>
      <c r="G5373" s="266"/>
      <c r="H5373" s="266"/>
      <c r="I5373" s="266"/>
      <c r="J5373" s="266"/>
      <c r="K5373" s="266"/>
      <c r="L5373" s="261" t="s">
        <v>12866</v>
      </c>
      <c r="M5373" s="261"/>
      <c r="N5373" s="261"/>
      <c r="O5373" s="458"/>
      <c r="P5373" s="266"/>
      <c r="Q5373" s="262" t="s">
        <v>12867</v>
      </c>
      <c r="R5373" s="261"/>
      <c r="S5373" s="261"/>
      <c r="T5373" s="261"/>
      <c r="U5373" s="261"/>
      <c r="V5373" s="292"/>
      <c r="X5373" s="458"/>
      <c r="Y5373" s="266"/>
      <c r="Z5373" s="264"/>
      <c r="AA5373" s="264"/>
      <c r="AB5373" s="264"/>
      <c r="AF5373" s="458"/>
      <c r="AG5373" s="266"/>
      <c r="AN5373" s="458"/>
      <c r="AO5373" s="266"/>
      <c r="AV5373" s="266"/>
      <c r="BC5373" s="266"/>
      <c r="BM5373" s="275">
        <v>2</v>
      </c>
      <c r="BN5373" s="275"/>
      <c r="BO5373" s="275"/>
      <c r="BP5373" s="275"/>
      <c r="BQ5373" s="275"/>
      <c r="BR5373" s="275"/>
      <c r="BS5373" s="275"/>
      <c r="BT5373" s="275"/>
      <c r="BU5373" s="275"/>
      <c r="BV5373" s="275"/>
    </row>
    <row r="5374" spans="1:74" s="263" customFormat="1">
      <c r="A5374" s="458" t="s">
        <v>12868</v>
      </c>
      <c r="B5374" s="458"/>
      <c r="C5374" s="266"/>
      <c r="D5374" s="266"/>
      <c r="E5374" s="266"/>
      <c r="F5374" s="266"/>
      <c r="G5374" s="266"/>
      <c r="H5374" s="266"/>
      <c r="I5374" s="266"/>
      <c r="J5374" s="266"/>
      <c r="K5374" s="266"/>
      <c r="L5374" s="261" t="s">
        <v>12866</v>
      </c>
      <c r="M5374" s="261"/>
      <c r="N5374" s="261"/>
      <c r="O5374" s="458"/>
      <c r="P5374" s="266"/>
      <c r="Q5374" s="262" t="s">
        <v>12869</v>
      </c>
      <c r="R5374" s="261"/>
      <c r="S5374" s="261"/>
      <c r="T5374" s="261"/>
      <c r="U5374" s="261"/>
      <c r="V5374" s="292"/>
      <c r="X5374" s="458"/>
      <c r="Y5374" s="266"/>
      <c r="Z5374" s="264"/>
      <c r="AA5374" s="264"/>
      <c r="AB5374" s="264"/>
      <c r="AF5374" s="458"/>
      <c r="AG5374" s="266"/>
      <c r="AN5374" s="458"/>
      <c r="AO5374" s="266"/>
      <c r="AV5374" s="266"/>
      <c r="BC5374" s="266"/>
      <c r="BM5374" s="275">
        <v>2</v>
      </c>
      <c r="BN5374" s="275"/>
      <c r="BO5374" s="275"/>
      <c r="BP5374" s="275"/>
      <c r="BQ5374" s="275"/>
      <c r="BR5374" s="275"/>
      <c r="BS5374" s="275"/>
      <c r="BT5374" s="275"/>
      <c r="BU5374" s="275"/>
      <c r="BV5374" s="275"/>
    </row>
    <row r="5375" spans="1:74" s="263" customFormat="1">
      <c r="A5375" s="458" t="s">
        <v>12872</v>
      </c>
      <c r="B5375" s="458"/>
      <c r="C5375" s="266"/>
      <c r="D5375" s="266"/>
      <c r="E5375" s="266"/>
      <c r="F5375" s="266"/>
      <c r="G5375" s="266"/>
      <c r="H5375" s="266"/>
      <c r="I5375" s="266"/>
      <c r="J5375" s="266"/>
      <c r="K5375" s="266"/>
      <c r="L5375" s="261" t="s">
        <v>12870</v>
      </c>
      <c r="M5375" s="261"/>
      <c r="N5375" s="261"/>
      <c r="O5375" s="458"/>
      <c r="P5375" s="266"/>
      <c r="Q5375" s="262" t="s">
        <v>12871</v>
      </c>
      <c r="R5375" s="261"/>
      <c r="S5375" s="261"/>
      <c r="T5375" s="261"/>
      <c r="U5375" s="261"/>
      <c r="V5375" s="292"/>
      <c r="X5375" s="458"/>
      <c r="Y5375" s="266"/>
      <c r="Z5375" s="264"/>
      <c r="AA5375" s="264"/>
      <c r="AB5375" s="264"/>
      <c r="AF5375" s="458"/>
      <c r="AG5375" s="266"/>
      <c r="AN5375" s="458"/>
      <c r="AO5375" s="266"/>
      <c r="AV5375" s="266"/>
      <c r="BC5375" s="266"/>
      <c r="BM5375" s="275">
        <v>2</v>
      </c>
      <c r="BN5375" s="275"/>
      <c r="BO5375" s="275"/>
      <c r="BP5375" s="275"/>
      <c r="BQ5375" s="275"/>
      <c r="BR5375" s="275"/>
      <c r="BS5375" s="275"/>
      <c r="BT5375" s="275"/>
      <c r="BU5375" s="275"/>
      <c r="BV5375" s="275"/>
    </row>
    <row r="5376" spans="1:74" s="263" customFormat="1">
      <c r="A5376" s="458" t="s">
        <v>12875</v>
      </c>
      <c r="B5376" s="458"/>
      <c r="C5376" s="266"/>
      <c r="D5376" s="266"/>
      <c r="E5376" s="266"/>
      <c r="F5376" s="266"/>
      <c r="G5376" s="266"/>
      <c r="H5376" s="266"/>
      <c r="I5376" s="266"/>
      <c r="J5376" s="266"/>
      <c r="K5376" s="266"/>
      <c r="L5376" s="261" t="s">
        <v>12873</v>
      </c>
      <c r="M5376" s="261"/>
      <c r="N5376" s="261"/>
      <c r="O5376" s="458"/>
      <c r="P5376" s="266"/>
      <c r="Q5376" s="262" t="s">
        <v>12874</v>
      </c>
      <c r="R5376" s="261"/>
      <c r="S5376" s="261"/>
      <c r="T5376" s="261"/>
      <c r="U5376" s="261"/>
      <c r="V5376" s="292"/>
      <c r="X5376" s="458"/>
      <c r="Y5376" s="266"/>
      <c r="Z5376" s="264"/>
      <c r="AA5376" s="264"/>
      <c r="AB5376" s="264"/>
      <c r="AF5376" s="458"/>
      <c r="AG5376" s="266"/>
      <c r="AN5376" s="458"/>
      <c r="AO5376" s="266"/>
      <c r="AV5376" s="266"/>
      <c r="BC5376" s="266"/>
      <c r="BM5376" s="275">
        <v>2</v>
      </c>
      <c r="BN5376" s="275"/>
      <c r="BO5376" s="275"/>
      <c r="BP5376" s="275"/>
      <c r="BQ5376" s="275"/>
      <c r="BR5376" s="275"/>
      <c r="BS5376" s="275"/>
      <c r="BT5376" s="275"/>
      <c r="BU5376" s="275"/>
      <c r="BV5376" s="275"/>
    </row>
    <row r="5377" spans="1:74" s="263" customFormat="1">
      <c r="A5377" s="458" t="s">
        <v>6430</v>
      </c>
      <c r="B5377" s="458"/>
      <c r="C5377" s="266"/>
      <c r="D5377" s="266"/>
      <c r="E5377" s="266"/>
      <c r="F5377" s="266"/>
      <c r="G5377" s="266"/>
      <c r="H5377" s="266"/>
      <c r="I5377" s="266"/>
      <c r="J5377" s="266"/>
      <c r="K5377" s="266"/>
      <c r="L5377" s="261" t="s">
        <v>12876</v>
      </c>
      <c r="M5377" s="261"/>
      <c r="N5377" s="261"/>
      <c r="O5377" s="458"/>
      <c r="P5377" s="266"/>
      <c r="Q5377" s="262" t="s">
        <v>6429</v>
      </c>
      <c r="R5377" s="261"/>
      <c r="S5377" s="261"/>
      <c r="T5377" s="261"/>
      <c r="U5377" s="261"/>
      <c r="V5377" s="292"/>
      <c r="X5377" s="458"/>
      <c r="Y5377" s="266"/>
      <c r="Z5377" s="264"/>
      <c r="AA5377" s="264"/>
      <c r="AB5377" s="264"/>
      <c r="AF5377" s="458"/>
      <c r="AG5377" s="266"/>
      <c r="AN5377" s="458"/>
      <c r="AO5377" s="266"/>
      <c r="AV5377" s="266"/>
      <c r="BC5377" s="266"/>
      <c r="BM5377" s="275">
        <v>2</v>
      </c>
      <c r="BN5377" s="275"/>
      <c r="BO5377" s="275"/>
      <c r="BP5377" s="275"/>
      <c r="BQ5377" s="275"/>
      <c r="BR5377" s="275"/>
      <c r="BS5377" s="275"/>
      <c r="BT5377" s="275"/>
      <c r="BU5377" s="275"/>
      <c r="BV5377" s="275"/>
    </row>
    <row r="5378" spans="1:74" s="263" customFormat="1">
      <c r="A5378" s="458" t="s">
        <v>12879</v>
      </c>
      <c r="B5378" s="458"/>
      <c r="C5378" s="266"/>
      <c r="D5378" s="266"/>
      <c r="E5378" s="266"/>
      <c r="F5378" s="266"/>
      <c r="G5378" s="266"/>
      <c r="H5378" s="266"/>
      <c r="I5378" s="266"/>
      <c r="J5378" s="266"/>
      <c r="K5378" s="266"/>
      <c r="L5378" s="261" t="s">
        <v>12877</v>
      </c>
      <c r="M5378" s="261"/>
      <c r="N5378" s="261"/>
      <c r="O5378" s="458"/>
      <c r="P5378" s="266"/>
      <c r="Q5378" s="262" t="s">
        <v>12878</v>
      </c>
      <c r="R5378" s="261"/>
      <c r="S5378" s="261"/>
      <c r="T5378" s="261"/>
      <c r="U5378" s="261"/>
      <c r="V5378" s="292"/>
      <c r="X5378" s="458"/>
      <c r="Y5378" s="266"/>
      <c r="Z5378" s="264"/>
      <c r="AA5378" s="264"/>
      <c r="AB5378" s="264"/>
      <c r="AF5378" s="458"/>
      <c r="AG5378" s="266"/>
      <c r="AN5378" s="458"/>
      <c r="AO5378" s="266"/>
      <c r="AV5378" s="266"/>
      <c r="BC5378" s="266"/>
      <c r="BM5378" s="275">
        <v>2</v>
      </c>
      <c r="BN5378" s="275"/>
      <c r="BO5378" s="275"/>
      <c r="BP5378" s="275"/>
      <c r="BQ5378" s="275"/>
      <c r="BR5378" s="275"/>
      <c r="BS5378" s="275"/>
      <c r="BT5378" s="275"/>
      <c r="BU5378" s="275"/>
      <c r="BV5378" s="275"/>
    </row>
    <row r="5379" spans="1:74" s="263" customFormat="1">
      <c r="A5379" s="458" t="s">
        <v>12882</v>
      </c>
      <c r="B5379" s="458"/>
      <c r="C5379" s="266"/>
      <c r="D5379" s="266"/>
      <c r="E5379" s="266"/>
      <c r="F5379" s="266"/>
      <c r="G5379" s="266"/>
      <c r="H5379" s="266"/>
      <c r="I5379" s="266"/>
      <c r="J5379" s="266"/>
      <c r="K5379" s="266"/>
      <c r="L5379" s="261" t="s">
        <v>12880</v>
      </c>
      <c r="M5379" s="261"/>
      <c r="N5379" s="261"/>
      <c r="O5379" s="458"/>
      <c r="P5379" s="266"/>
      <c r="Q5379" s="262" t="s">
        <v>12881</v>
      </c>
      <c r="R5379" s="261"/>
      <c r="S5379" s="261"/>
      <c r="T5379" s="261"/>
      <c r="U5379" s="261"/>
      <c r="V5379" s="292"/>
      <c r="X5379" s="458"/>
      <c r="Y5379" s="266"/>
      <c r="Z5379" s="264"/>
      <c r="AA5379" s="264"/>
      <c r="AB5379" s="264"/>
      <c r="AF5379" s="458"/>
      <c r="AG5379" s="266"/>
      <c r="AN5379" s="458"/>
      <c r="AO5379" s="266"/>
      <c r="AV5379" s="266"/>
      <c r="BC5379" s="266"/>
      <c r="BM5379" s="275">
        <v>2</v>
      </c>
      <c r="BN5379" s="275"/>
      <c r="BO5379" s="275"/>
      <c r="BP5379" s="275"/>
      <c r="BQ5379" s="275"/>
      <c r="BR5379" s="275"/>
      <c r="BS5379" s="275"/>
      <c r="BT5379" s="275"/>
      <c r="BU5379" s="275"/>
      <c r="BV5379" s="275"/>
    </row>
    <row r="5380" spans="1:74" s="263" customFormat="1">
      <c r="A5380" s="458" t="s">
        <v>12885</v>
      </c>
      <c r="B5380" s="458"/>
      <c r="C5380" s="266"/>
      <c r="D5380" s="266"/>
      <c r="E5380" s="266"/>
      <c r="F5380" s="266"/>
      <c r="G5380" s="266"/>
      <c r="H5380" s="266"/>
      <c r="I5380" s="266"/>
      <c r="J5380" s="266"/>
      <c r="K5380" s="266"/>
      <c r="L5380" s="261" t="s">
        <v>12883</v>
      </c>
      <c r="M5380" s="261"/>
      <c r="N5380" s="261"/>
      <c r="O5380" s="458"/>
      <c r="P5380" s="266"/>
      <c r="Q5380" s="262" t="s">
        <v>12884</v>
      </c>
      <c r="R5380" s="261"/>
      <c r="S5380" s="261"/>
      <c r="T5380" s="261"/>
      <c r="U5380" s="261"/>
      <c r="V5380" s="292"/>
      <c r="X5380" s="458"/>
      <c r="Y5380" s="266"/>
      <c r="Z5380" s="264"/>
      <c r="AA5380" s="264"/>
      <c r="AB5380" s="264"/>
      <c r="AF5380" s="458"/>
      <c r="AG5380" s="266"/>
      <c r="AN5380" s="458"/>
      <c r="AO5380" s="266"/>
      <c r="AV5380" s="266"/>
      <c r="BC5380" s="266"/>
      <c r="BM5380" s="275">
        <v>2</v>
      </c>
      <c r="BN5380" s="275"/>
      <c r="BO5380" s="275"/>
      <c r="BP5380" s="275"/>
      <c r="BQ5380" s="275"/>
      <c r="BR5380" s="275"/>
      <c r="BS5380" s="275"/>
      <c r="BT5380" s="275"/>
      <c r="BU5380" s="275"/>
      <c r="BV5380" s="275"/>
    </row>
    <row r="5381" spans="1:74" s="263" customFormat="1">
      <c r="A5381" s="458" t="s">
        <v>12888</v>
      </c>
      <c r="B5381" s="458"/>
      <c r="C5381" s="266"/>
      <c r="D5381" s="266"/>
      <c r="E5381" s="266"/>
      <c r="F5381" s="266"/>
      <c r="G5381" s="266"/>
      <c r="H5381" s="266"/>
      <c r="I5381" s="266"/>
      <c r="J5381" s="266"/>
      <c r="K5381" s="266"/>
      <c r="L5381" s="261" t="s">
        <v>12886</v>
      </c>
      <c r="M5381" s="261"/>
      <c r="N5381" s="261"/>
      <c r="O5381" s="458"/>
      <c r="P5381" s="266"/>
      <c r="Q5381" s="262" t="s">
        <v>12887</v>
      </c>
      <c r="R5381" s="261"/>
      <c r="S5381" s="261"/>
      <c r="T5381" s="261"/>
      <c r="U5381" s="261"/>
      <c r="V5381" s="292"/>
      <c r="X5381" s="458"/>
      <c r="Y5381" s="266"/>
      <c r="Z5381" s="264"/>
      <c r="AA5381" s="264"/>
      <c r="AB5381" s="264"/>
      <c r="AF5381" s="458"/>
      <c r="AG5381" s="266"/>
      <c r="AN5381" s="458"/>
      <c r="AO5381" s="266"/>
      <c r="AV5381" s="266"/>
      <c r="BC5381" s="266"/>
      <c r="BM5381" s="275">
        <v>2</v>
      </c>
      <c r="BN5381" s="275"/>
      <c r="BO5381" s="275"/>
      <c r="BP5381" s="275"/>
      <c r="BQ5381" s="275"/>
      <c r="BR5381" s="275"/>
      <c r="BS5381" s="275"/>
      <c r="BT5381" s="275"/>
      <c r="BU5381" s="275"/>
      <c r="BV5381" s="275"/>
    </row>
    <row r="5382" spans="1:74" s="263" customFormat="1">
      <c r="A5382" s="458" t="s">
        <v>12891</v>
      </c>
      <c r="B5382" s="458"/>
      <c r="C5382" s="266"/>
      <c r="D5382" s="266"/>
      <c r="E5382" s="266"/>
      <c r="F5382" s="266"/>
      <c r="G5382" s="266"/>
      <c r="H5382" s="266"/>
      <c r="I5382" s="266"/>
      <c r="J5382" s="266"/>
      <c r="K5382" s="266"/>
      <c r="L5382" s="261" t="s">
        <v>12889</v>
      </c>
      <c r="M5382" s="261"/>
      <c r="N5382" s="261"/>
      <c r="O5382" s="458"/>
      <c r="P5382" s="266"/>
      <c r="Q5382" s="262" t="s">
        <v>12890</v>
      </c>
      <c r="R5382" s="261"/>
      <c r="S5382" s="261"/>
      <c r="T5382" s="261"/>
      <c r="U5382" s="261"/>
      <c r="V5382" s="292"/>
      <c r="X5382" s="458"/>
      <c r="Y5382" s="266"/>
      <c r="Z5382" s="264"/>
      <c r="AA5382" s="264"/>
      <c r="AB5382" s="264"/>
      <c r="AF5382" s="458"/>
      <c r="AG5382" s="266"/>
      <c r="AN5382" s="458"/>
      <c r="AO5382" s="266"/>
      <c r="AV5382" s="266"/>
      <c r="BC5382" s="266"/>
      <c r="BM5382" s="275">
        <v>2</v>
      </c>
      <c r="BN5382" s="275"/>
      <c r="BO5382" s="275"/>
      <c r="BP5382" s="275"/>
      <c r="BQ5382" s="275"/>
      <c r="BR5382" s="275"/>
      <c r="BS5382" s="275"/>
      <c r="BT5382" s="275"/>
      <c r="BU5382" s="275"/>
      <c r="BV5382" s="275"/>
    </row>
    <row r="5383" spans="1:74" s="263" customFormat="1">
      <c r="A5383" s="458" t="s">
        <v>12891</v>
      </c>
      <c r="B5383" s="458"/>
      <c r="C5383" s="266"/>
      <c r="D5383" s="266"/>
      <c r="E5383" s="266"/>
      <c r="F5383" s="266"/>
      <c r="G5383" s="266"/>
      <c r="H5383" s="266"/>
      <c r="I5383" s="266"/>
      <c r="J5383" s="266"/>
      <c r="K5383" s="266"/>
      <c r="L5383" s="261" t="s">
        <v>12889</v>
      </c>
      <c r="M5383" s="261"/>
      <c r="N5383" s="261"/>
      <c r="O5383" s="458"/>
      <c r="P5383" s="266"/>
      <c r="Q5383" s="262" t="s">
        <v>12892</v>
      </c>
      <c r="R5383" s="261"/>
      <c r="S5383" s="261"/>
      <c r="T5383" s="261"/>
      <c r="U5383" s="261"/>
      <c r="V5383" s="292"/>
      <c r="X5383" s="458"/>
      <c r="Y5383" s="266"/>
      <c r="Z5383" s="264"/>
      <c r="AA5383" s="264"/>
      <c r="AB5383" s="264"/>
      <c r="AF5383" s="458"/>
      <c r="AG5383" s="266"/>
      <c r="AN5383" s="458"/>
      <c r="AO5383" s="266"/>
      <c r="AV5383" s="266"/>
      <c r="BC5383" s="266"/>
      <c r="BM5383" s="275">
        <v>2</v>
      </c>
      <c r="BN5383" s="275"/>
      <c r="BO5383" s="275"/>
      <c r="BP5383" s="275"/>
      <c r="BQ5383" s="275"/>
      <c r="BR5383" s="275"/>
      <c r="BS5383" s="275"/>
      <c r="BT5383" s="275"/>
      <c r="BU5383" s="275"/>
      <c r="BV5383" s="275"/>
    </row>
    <row r="5384" spans="1:74" s="263" customFormat="1">
      <c r="A5384" s="458" t="s">
        <v>12895</v>
      </c>
      <c r="B5384" s="458"/>
      <c r="C5384" s="266"/>
      <c r="D5384" s="266"/>
      <c r="E5384" s="266"/>
      <c r="F5384" s="266"/>
      <c r="G5384" s="266"/>
      <c r="H5384" s="266"/>
      <c r="I5384" s="266"/>
      <c r="J5384" s="266"/>
      <c r="K5384" s="266"/>
      <c r="L5384" s="261" t="s">
        <v>12893</v>
      </c>
      <c r="M5384" s="261"/>
      <c r="N5384" s="261"/>
      <c r="O5384" s="458"/>
      <c r="P5384" s="266"/>
      <c r="Q5384" s="262" t="s">
        <v>12894</v>
      </c>
      <c r="R5384" s="261"/>
      <c r="S5384" s="261"/>
      <c r="T5384" s="261"/>
      <c r="U5384" s="261"/>
      <c r="V5384" s="292"/>
      <c r="X5384" s="458"/>
      <c r="Y5384" s="266"/>
      <c r="Z5384" s="264"/>
      <c r="AA5384" s="264"/>
      <c r="AB5384" s="264"/>
      <c r="AF5384" s="458"/>
      <c r="AG5384" s="266"/>
      <c r="AN5384" s="458"/>
      <c r="AO5384" s="266"/>
      <c r="AV5384" s="266"/>
      <c r="BC5384" s="266"/>
      <c r="BM5384" s="275">
        <v>2</v>
      </c>
      <c r="BN5384" s="275"/>
      <c r="BO5384" s="275"/>
      <c r="BP5384" s="275"/>
      <c r="BQ5384" s="275"/>
      <c r="BR5384" s="275"/>
      <c r="BS5384" s="275"/>
      <c r="BT5384" s="275"/>
      <c r="BU5384" s="275"/>
      <c r="BV5384" s="275"/>
    </row>
    <row r="5385" spans="1:74" s="263" customFormat="1">
      <c r="A5385" s="458" t="s">
        <v>12898</v>
      </c>
      <c r="B5385" s="458"/>
      <c r="C5385" s="266"/>
      <c r="D5385" s="266"/>
      <c r="E5385" s="266"/>
      <c r="F5385" s="266"/>
      <c r="G5385" s="266"/>
      <c r="H5385" s="266"/>
      <c r="I5385" s="266"/>
      <c r="J5385" s="266"/>
      <c r="K5385" s="266"/>
      <c r="L5385" s="261" t="s">
        <v>12896</v>
      </c>
      <c r="M5385" s="261"/>
      <c r="N5385" s="261"/>
      <c r="O5385" s="458"/>
      <c r="P5385" s="266"/>
      <c r="Q5385" s="262" t="s">
        <v>12897</v>
      </c>
      <c r="R5385" s="261"/>
      <c r="S5385" s="261"/>
      <c r="T5385" s="261"/>
      <c r="U5385" s="261"/>
      <c r="V5385" s="292"/>
      <c r="X5385" s="458"/>
      <c r="Y5385" s="266"/>
      <c r="Z5385" s="264"/>
      <c r="AA5385" s="264"/>
      <c r="AB5385" s="264"/>
      <c r="AF5385" s="458"/>
      <c r="AG5385" s="266"/>
      <c r="AN5385" s="458"/>
      <c r="AO5385" s="266"/>
      <c r="AV5385" s="266"/>
      <c r="BC5385" s="266"/>
      <c r="BM5385" s="275">
        <v>2</v>
      </c>
      <c r="BN5385" s="275"/>
      <c r="BO5385" s="275"/>
      <c r="BP5385" s="275"/>
      <c r="BQ5385" s="275"/>
      <c r="BR5385" s="275"/>
      <c r="BS5385" s="275"/>
      <c r="BT5385" s="275"/>
      <c r="BU5385" s="275"/>
      <c r="BV5385" s="275"/>
    </row>
    <row r="5386" spans="1:74" s="263" customFormat="1">
      <c r="A5386" s="458" t="s">
        <v>12898</v>
      </c>
      <c r="B5386" s="458"/>
      <c r="C5386" s="266"/>
      <c r="D5386" s="266"/>
      <c r="E5386" s="266"/>
      <c r="F5386" s="266"/>
      <c r="G5386" s="266"/>
      <c r="H5386" s="266"/>
      <c r="I5386" s="266"/>
      <c r="J5386" s="266"/>
      <c r="K5386" s="266"/>
      <c r="L5386" s="261" t="s">
        <v>12899</v>
      </c>
      <c r="M5386" s="261"/>
      <c r="N5386" s="261"/>
      <c r="O5386" s="458"/>
      <c r="P5386" s="266"/>
      <c r="Q5386" s="262" t="s">
        <v>12900</v>
      </c>
      <c r="R5386" s="261"/>
      <c r="S5386" s="261"/>
      <c r="T5386" s="261"/>
      <c r="U5386" s="261"/>
      <c r="V5386" s="292"/>
      <c r="X5386" s="458"/>
      <c r="Y5386" s="266"/>
      <c r="Z5386" s="264"/>
      <c r="AA5386" s="264"/>
      <c r="AB5386" s="264"/>
      <c r="AF5386" s="458"/>
      <c r="AG5386" s="266"/>
      <c r="AN5386" s="458"/>
      <c r="AO5386" s="266"/>
      <c r="AV5386" s="266"/>
      <c r="BC5386" s="266"/>
      <c r="BM5386" s="275">
        <v>2</v>
      </c>
      <c r="BN5386" s="275"/>
      <c r="BO5386" s="275"/>
      <c r="BP5386" s="275"/>
      <c r="BQ5386" s="275"/>
      <c r="BR5386" s="275"/>
      <c r="BS5386" s="275"/>
      <c r="BT5386" s="275"/>
      <c r="BU5386" s="275"/>
      <c r="BV5386" s="275"/>
    </row>
    <row r="5387" spans="1:74" s="263" customFormat="1">
      <c r="A5387" s="458" t="s">
        <v>10639</v>
      </c>
      <c r="B5387" s="458"/>
      <c r="C5387" s="266"/>
      <c r="D5387" s="266"/>
      <c r="E5387" s="266"/>
      <c r="F5387" s="266"/>
      <c r="G5387" s="266"/>
      <c r="H5387" s="266"/>
      <c r="I5387" s="266"/>
      <c r="J5387" s="266"/>
      <c r="K5387" s="266"/>
      <c r="L5387" s="261" t="s">
        <v>12901</v>
      </c>
      <c r="M5387" s="261"/>
      <c r="N5387" s="261"/>
      <c r="O5387" s="458"/>
      <c r="P5387" s="266"/>
      <c r="Q5387" s="262" t="s">
        <v>10638</v>
      </c>
      <c r="R5387" s="261"/>
      <c r="S5387" s="261"/>
      <c r="T5387" s="261"/>
      <c r="U5387" s="261"/>
      <c r="V5387" s="292"/>
      <c r="X5387" s="458"/>
      <c r="Y5387" s="266"/>
      <c r="Z5387" s="264"/>
      <c r="AA5387" s="264"/>
      <c r="AB5387" s="264"/>
      <c r="AF5387" s="458"/>
      <c r="AG5387" s="266"/>
      <c r="AN5387" s="458"/>
      <c r="AO5387" s="266"/>
      <c r="AV5387" s="266"/>
      <c r="BC5387" s="266"/>
      <c r="BM5387" s="275">
        <v>2</v>
      </c>
      <c r="BN5387" s="275"/>
      <c r="BO5387" s="275"/>
      <c r="BP5387" s="275"/>
      <c r="BQ5387" s="275"/>
      <c r="BR5387" s="275"/>
      <c r="BS5387" s="275"/>
      <c r="BT5387" s="275"/>
      <c r="BU5387" s="275"/>
      <c r="BV5387" s="275"/>
    </row>
    <row r="5388" spans="1:74" s="263" customFormat="1">
      <c r="A5388" s="458" t="s">
        <v>12904</v>
      </c>
      <c r="B5388" s="458"/>
      <c r="C5388" s="266"/>
      <c r="D5388" s="266"/>
      <c r="E5388" s="266"/>
      <c r="F5388" s="266"/>
      <c r="G5388" s="266"/>
      <c r="H5388" s="266"/>
      <c r="I5388" s="266"/>
      <c r="J5388" s="266"/>
      <c r="K5388" s="266"/>
      <c r="L5388" s="261" t="s">
        <v>12902</v>
      </c>
      <c r="M5388" s="261"/>
      <c r="N5388" s="261"/>
      <c r="O5388" s="458"/>
      <c r="P5388" s="266"/>
      <c r="Q5388" s="262" t="s">
        <v>12903</v>
      </c>
      <c r="R5388" s="261"/>
      <c r="S5388" s="261"/>
      <c r="T5388" s="261"/>
      <c r="U5388" s="261"/>
      <c r="V5388" s="292"/>
      <c r="X5388" s="458"/>
      <c r="Y5388" s="266"/>
      <c r="Z5388" s="264"/>
      <c r="AA5388" s="264"/>
      <c r="AB5388" s="264"/>
      <c r="AF5388" s="458"/>
      <c r="AG5388" s="266"/>
      <c r="AN5388" s="458"/>
      <c r="AO5388" s="266"/>
      <c r="AV5388" s="266"/>
      <c r="BC5388" s="266"/>
      <c r="BM5388" s="275">
        <v>2</v>
      </c>
      <c r="BN5388" s="275"/>
      <c r="BO5388" s="275"/>
      <c r="BP5388" s="275"/>
      <c r="BQ5388" s="275"/>
      <c r="BR5388" s="275"/>
      <c r="BS5388" s="275"/>
      <c r="BT5388" s="275"/>
      <c r="BU5388" s="275"/>
      <c r="BV5388" s="275"/>
    </row>
    <row r="5389" spans="1:74" s="263" customFormat="1">
      <c r="A5389" s="458" t="s">
        <v>12906</v>
      </c>
      <c r="B5389" s="458"/>
      <c r="C5389" s="266"/>
      <c r="D5389" s="266"/>
      <c r="E5389" s="266"/>
      <c r="F5389" s="266"/>
      <c r="G5389" s="266"/>
      <c r="H5389" s="266"/>
      <c r="I5389" s="266"/>
      <c r="J5389" s="266"/>
      <c r="K5389" s="266"/>
      <c r="L5389" s="261" t="s">
        <v>12905</v>
      </c>
      <c r="M5389" s="261"/>
      <c r="N5389" s="261"/>
      <c r="O5389" s="458"/>
      <c r="P5389" s="266"/>
      <c r="Q5389" s="262" t="s">
        <v>9394</v>
      </c>
      <c r="R5389" s="261"/>
      <c r="S5389" s="261"/>
      <c r="T5389" s="261"/>
      <c r="U5389" s="261"/>
      <c r="V5389" s="292"/>
      <c r="X5389" s="458"/>
      <c r="Y5389" s="266"/>
      <c r="Z5389" s="264"/>
      <c r="AA5389" s="264"/>
      <c r="AB5389" s="264"/>
      <c r="AF5389" s="458"/>
      <c r="AG5389" s="266"/>
      <c r="AN5389" s="458"/>
      <c r="AO5389" s="266"/>
      <c r="AV5389" s="266"/>
      <c r="BC5389" s="266"/>
      <c r="BM5389" s="275">
        <v>2</v>
      </c>
      <c r="BN5389" s="275"/>
      <c r="BO5389" s="275"/>
      <c r="BP5389" s="275"/>
      <c r="BQ5389" s="275"/>
      <c r="BR5389" s="275"/>
      <c r="BS5389" s="275"/>
      <c r="BT5389" s="275"/>
      <c r="BU5389" s="275"/>
      <c r="BV5389" s="275"/>
    </row>
    <row r="5390" spans="1:74" s="263" customFormat="1">
      <c r="A5390" s="458" t="s">
        <v>12909</v>
      </c>
      <c r="B5390" s="458"/>
      <c r="C5390" s="266"/>
      <c r="D5390" s="266"/>
      <c r="E5390" s="266"/>
      <c r="F5390" s="266"/>
      <c r="G5390" s="266"/>
      <c r="H5390" s="266"/>
      <c r="I5390" s="266"/>
      <c r="J5390" s="266"/>
      <c r="K5390" s="266"/>
      <c r="L5390" s="261" t="s">
        <v>12907</v>
      </c>
      <c r="M5390" s="261"/>
      <c r="N5390" s="261"/>
      <c r="O5390" s="458"/>
      <c r="P5390" s="266"/>
      <c r="Q5390" s="262" t="s">
        <v>12908</v>
      </c>
      <c r="R5390" s="261"/>
      <c r="S5390" s="261"/>
      <c r="T5390" s="261"/>
      <c r="U5390" s="261"/>
      <c r="V5390" s="292"/>
      <c r="X5390" s="458"/>
      <c r="Y5390" s="266"/>
      <c r="Z5390" s="264"/>
      <c r="AA5390" s="264"/>
      <c r="AB5390" s="264"/>
      <c r="AF5390" s="458"/>
      <c r="AG5390" s="266"/>
      <c r="AN5390" s="458"/>
      <c r="AO5390" s="266"/>
      <c r="AV5390" s="266"/>
      <c r="BC5390" s="266"/>
      <c r="BM5390" s="275">
        <v>2</v>
      </c>
      <c r="BN5390" s="275"/>
      <c r="BO5390" s="275"/>
      <c r="BP5390" s="275"/>
      <c r="BQ5390" s="275"/>
      <c r="BR5390" s="275"/>
      <c r="BS5390" s="275"/>
      <c r="BT5390" s="275"/>
      <c r="BU5390" s="275"/>
      <c r="BV5390" s="275"/>
    </row>
    <row r="5391" spans="1:74" s="263" customFormat="1">
      <c r="A5391" s="458" t="s">
        <v>12909</v>
      </c>
      <c r="B5391" s="458"/>
      <c r="C5391" s="266"/>
      <c r="D5391" s="266"/>
      <c r="E5391" s="266"/>
      <c r="F5391" s="266"/>
      <c r="G5391" s="266"/>
      <c r="H5391" s="266"/>
      <c r="I5391" s="266"/>
      <c r="J5391" s="266"/>
      <c r="K5391" s="266"/>
      <c r="L5391" s="261" t="s">
        <v>12907</v>
      </c>
      <c r="M5391" s="261"/>
      <c r="N5391" s="261"/>
      <c r="O5391" s="458"/>
      <c r="P5391" s="266"/>
      <c r="Q5391" s="262" t="s">
        <v>12910</v>
      </c>
      <c r="R5391" s="261"/>
      <c r="S5391" s="261"/>
      <c r="T5391" s="261"/>
      <c r="U5391" s="261"/>
      <c r="V5391" s="292"/>
      <c r="X5391" s="458"/>
      <c r="Y5391" s="266"/>
      <c r="Z5391" s="264"/>
      <c r="AA5391" s="264"/>
      <c r="AB5391" s="264"/>
      <c r="AF5391" s="458"/>
      <c r="AG5391" s="266"/>
      <c r="AN5391" s="458"/>
      <c r="AO5391" s="266"/>
      <c r="AV5391" s="266"/>
      <c r="BC5391" s="266"/>
      <c r="BM5391" s="275">
        <v>2</v>
      </c>
      <c r="BN5391" s="275"/>
      <c r="BO5391" s="275"/>
      <c r="BP5391" s="275"/>
      <c r="BQ5391" s="275"/>
      <c r="BR5391" s="275"/>
      <c r="BS5391" s="275"/>
      <c r="BT5391" s="275"/>
      <c r="BU5391" s="275"/>
      <c r="BV5391" s="275"/>
    </row>
    <row r="5392" spans="1:74" s="263" customFormat="1">
      <c r="A5392" s="458" t="s">
        <v>12912</v>
      </c>
      <c r="B5392" s="458"/>
      <c r="C5392" s="266"/>
      <c r="D5392" s="266"/>
      <c r="E5392" s="266"/>
      <c r="F5392" s="266"/>
      <c r="G5392" s="266"/>
      <c r="H5392" s="266"/>
      <c r="I5392" s="266"/>
      <c r="J5392" s="266"/>
      <c r="K5392" s="266"/>
      <c r="L5392" s="261" t="s">
        <v>12911</v>
      </c>
      <c r="M5392" s="261"/>
      <c r="N5392" s="261"/>
      <c r="O5392" s="458"/>
      <c r="P5392" s="266"/>
      <c r="Q5392" s="262" t="s">
        <v>12735</v>
      </c>
      <c r="R5392" s="261"/>
      <c r="S5392" s="261"/>
      <c r="T5392" s="261"/>
      <c r="U5392" s="261"/>
      <c r="V5392" s="292"/>
      <c r="X5392" s="458"/>
      <c r="Y5392" s="266"/>
      <c r="Z5392" s="264"/>
      <c r="AA5392" s="264"/>
      <c r="AB5392" s="264"/>
      <c r="AF5392" s="458"/>
      <c r="AG5392" s="266"/>
      <c r="AN5392" s="458"/>
      <c r="AO5392" s="266"/>
      <c r="AV5392" s="266"/>
      <c r="BC5392" s="266"/>
      <c r="BM5392" s="275">
        <v>2</v>
      </c>
      <c r="BN5392" s="275"/>
      <c r="BO5392" s="275"/>
      <c r="BP5392" s="275"/>
      <c r="BQ5392" s="275"/>
      <c r="BR5392" s="275"/>
      <c r="BS5392" s="275"/>
      <c r="BT5392" s="275"/>
      <c r="BU5392" s="275"/>
      <c r="BV5392" s="275"/>
    </row>
    <row r="5393" spans="1:74" s="263" customFormat="1">
      <c r="A5393" s="458" t="s">
        <v>12914</v>
      </c>
      <c r="B5393" s="458"/>
      <c r="C5393" s="266"/>
      <c r="D5393" s="266"/>
      <c r="E5393" s="266"/>
      <c r="F5393" s="266"/>
      <c r="G5393" s="266"/>
      <c r="H5393" s="266"/>
      <c r="I5393" s="266"/>
      <c r="J5393" s="266"/>
      <c r="K5393" s="266"/>
      <c r="L5393" s="261" t="s">
        <v>12913</v>
      </c>
      <c r="M5393" s="261"/>
      <c r="N5393" s="261"/>
      <c r="O5393" s="458"/>
      <c r="P5393" s="266"/>
      <c r="Q5393" s="262" t="s">
        <v>7412</v>
      </c>
      <c r="R5393" s="261"/>
      <c r="S5393" s="261"/>
      <c r="T5393" s="261"/>
      <c r="U5393" s="261"/>
      <c r="V5393" s="292"/>
      <c r="X5393" s="458"/>
      <c r="Y5393" s="266"/>
      <c r="Z5393" s="264"/>
      <c r="AA5393" s="264"/>
      <c r="AB5393" s="264"/>
      <c r="AF5393" s="458"/>
      <c r="AG5393" s="266"/>
      <c r="AN5393" s="458"/>
      <c r="AO5393" s="266"/>
      <c r="AV5393" s="266"/>
      <c r="BC5393" s="266"/>
      <c r="BM5393" s="275">
        <v>2</v>
      </c>
      <c r="BN5393" s="275"/>
      <c r="BO5393" s="275"/>
      <c r="BP5393" s="275"/>
      <c r="BQ5393" s="275"/>
      <c r="BR5393" s="275"/>
      <c r="BS5393" s="275"/>
      <c r="BT5393" s="275"/>
      <c r="BU5393" s="275"/>
      <c r="BV5393" s="275"/>
    </row>
    <row r="5394" spans="1:74" s="263" customFormat="1">
      <c r="A5394" s="458" t="s">
        <v>12914</v>
      </c>
      <c r="B5394" s="458"/>
      <c r="C5394" s="266"/>
      <c r="D5394" s="266"/>
      <c r="E5394" s="266"/>
      <c r="F5394" s="266"/>
      <c r="G5394" s="266"/>
      <c r="H5394" s="266"/>
      <c r="I5394" s="266"/>
      <c r="J5394" s="266"/>
      <c r="K5394" s="266"/>
      <c r="L5394" s="261" t="s">
        <v>12913</v>
      </c>
      <c r="M5394" s="261"/>
      <c r="N5394" s="261"/>
      <c r="O5394" s="458"/>
      <c r="P5394" s="266"/>
      <c r="Q5394" s="262" t="s">
        <v>12915</v>
      </c>
      <c r="R5394" s="261"/>
      <c r="S5394" s="261"/>
      <c r="T5394" s="261"/>
      <c r="U5394" s="261"/>
      <c r="V5394" s="292"/>
      <c r="X5394" s="458"/>
      <c r="Y5394" s="266"/>
      <c r="Z5394" s="264"/>
      <c r="AA5394" s="264"/>
      <c r="AB5394" s="264"/>
      <c r="AF5394" s="458"/>
      <c r="AG5394" s="266"/>
      <c r="AN5394" s="458"/>
      <c r="AO5394" s="266"/>
      <c r="AV5394" s="266"/>
      <c r="BC5394" s="266"/>
      <c r="BM5394" s="275">
        <v>2</v>
      </c>
      <c r="BN5394" s="275"/>
      <c r="BO5394" s="275"/>
      <c r="BP5394" s="275"/>
      <c r="BQ5394" s="275"/>
      <c r="BR5394" s="275"/>
      <c r="BS5394" s="275"/>
      <c r="BT5394" s="275"/>
      <c r="BU5394" s="275"/>
      <c r="BV5394" s="275"/>
    </row>
    <row r="5395" spans="1:74" s="263" customFormat="1">
      <c r="A5395" s="457"/>
      <c r="B5395" s="457"/>
      <c r="C5395" s="260"/>
      <c r="D5395" s="260"/>
      <c r="E5395" s="260"/>
      <c r="F5395" s="260"/>
      <c r="G5395" s="260"/>
      <c r="H5395" s="260"/>
      <c r="I5395" s="260"/>
      <c r="J5395" s="260"/>
      <c r="K5395" s="260"/>
      <c r="L5395" s="261" t="s">
        <v>12916</v>
      </c>
      <c r="M5395" s="261"/>
      <c r="N5395" s="261"/>
      <c r="O5395" s="457"/>
      <c r="P5395" s="260"/>
      <c r="Q5395" s="262" t="s">
        <v>12917</v>
      </c>
      <c r="R5395" s="261"/>
      <c r="S5395" s="261"/>
      <c r="T5395" s="261"/>
      <c r="U5395" s="261"/>
      <c r="V5395" s="292"/>
      <c r="X5395" s="457"/>
      <c r="Y5395" s="260"/>
      <c r="Z5395" s="264"/>
      <c r="AA5395" s="264"/>
      <c r="AB5395" s="264"/>
      <c r="AF5395" s="457"/>
      <c r="AG5395" s="260"/>
      <c r="AN5395" s="457"/>
      <c r="AO5395" s="260"/>
      <c r="AV5395" s="260"/>
      <c r="BC5395" s="260"/>
      <c r="BM5395" s="275">
        <v>2</v>
      </c>
      <c r="BN5395" s="275"/>
      <c r="BO5395" s="275"/>
      <c r="BP5395" s="275"/>
      <c r="BQ5395" s="275"/>
      <c r="BR5395" s="275"/>
      <c r="BS5395" s="275"/>
      <c r="BT5395" s="275"/>
      <c r="BU5395" s="275"/>
      <c r="BV5395" s="275"/>
    </row>
    <row r="5396" spans="1:74" s="263" customFormat="1">
      <c r="A5396" s="457"/>
      <c r="B5396" s="457"/>
      <c r="C5396" s="260"/>
      <c r="D5396" s="260"/>
      <c r="E5396" s="260"/>
      <c r="F5396" s="260"/>
      <c r="G5396" s="260"/>
      <c r="H5396" s="260"/>
      <c r="I5396" s="260"/>
      <c r="J5396" s="260"/>
      <c r="K5396" s="260"/>
      <c r="L5396" s="261" t="s">
        <v>9591</v>
      </c>
      <c r="M5396" s="261"/>
      <c r="N5396" s="261"/>
      <c r="O5396" s="457"/>
      <c r="P5396" s="260"/>
      <c r="Q5396" s="262" t="s">
        <v>9762</v>
      </c>
      <c r="R5396" s="261"/>
      <c r="S5396" s="261"/>
      <c r="T5396" s="261"/>
      <c r="U5396" s="261"/>
      <c r="V5396" s="292"/>
      <c r="X5396" s="457"/>
      <c r="Y5396" s="260"/>
      <c r="Z5396" s="264"/>
      <c r="AA5396" s="264"/>
      <c r="AB5396" s="264"/>
      <c r="AF5396" s="457"/>
      <c r="AG5396" s="260"/>
      <c r="AN5396" s="457"/>
      <c r="AO5396" s="260"/>
      <c r="AV5396" s="260"/>
      <c r="BC5396" s="260"/>
      <c r="BM5396" s="275">
        <v>2</v>
      </c>
      <c r="BN5396" s="275"/>
      <c r="BO5396" s="275"/>
      <c r="BP5396" s="275"/>
      <c r="BQ5396" s="275"/>
      <c r="BR5396" s="275"/>
      <c r="BS5396" s="275"/>
      <c r="BT5396" s="275"/>
      <c r="BU5396" s="275"/>
      <c r="BV5396" s="275"/>
    </row>
    <row r="5397" spans="1:74" s="263" customFormat="1">
      <c r="A5397" s="457"/>
      <c r="B5397" s="457"/>
      <c r="C5397" s="260"/>
      <c r="D5397" s="260"/>
      <c r="E5397" s="260"/>
      <c r="F5397" s="260"/>
      <c r="G5397" s="260"/>
      <c r="H5397" s="260"/>
      <c r="I5397" s="260"/>
      <c r="J5397" s="260"/>
      <c r="K5397" s="260"/>
      <c r="L5397" s="261" t="s">
        <v>12918</v>
      </c>
      <c r="M5397" s="261"/>
      <c r="N5397" s="261"/>
      <c r="O5397" s="457"/>
      <c r="P5397" s="260"/>
      <c r="Q5397" s="262" t="s">
        <v>12919</v>
      </c>
      <c r="R5397" s="261"/>
      <c r="S5397" s="261"/>
      <c r="T5397" s="261"/>
      <c r="U5397" s="261"/>
      <c r="V5397" s="292"/>
      <c r="X5397" s="457"/>
      <c r="Y5397" s="260"/>
      <c r="Z5397" s="264"/>
      <c r="AA5397" s="264"/>
      <c r="AB5397" s="264"/>
      <c r="AF5397" s="457"/>
      <c r="AG5397" s="260"/>
      <c r="AN5397" s="457"/>
      <c r="AO5397" s="260"/>
      <c r="AV5397" s="260"/>
      <c r="BC5397" s="260"/>
      <c r="BM5397" s="275">
        <v>2</v>
      </c>
      <c r="BN5397" s="275"/>
      <c r="BO5397" s="275"/>
      <c r="BP5397" s="275"/>
      <c r="BQ5397" s="275"/>
      <c r="BR5397" s="275"/>
      <c r="BS5397" s="275"/>
      <c r="BT5397" s="275"/>
      <c r="BU5397" s="275"/>
      <c r="BV5397" s="275"/>
    </row>
    <row r="5398" spans="1:74" s="263" customFormat="1">
      <c r="A5398" s="457"/>
      <c r="B5398" s="457"/>
      <c r="C5398" s="260"/>
      <c r="D5398" s="260"/>
      <c r="E5398" s="260"/>
      <c r="F5398" s="260"/>
      <c r="G5398" s="260"/>
      <c r="H5398" s="260"/>
      <c r="I5398" s="260"/>
      <c r="J5398" s="260"/>
      <c r="K5398" s="260"/>
      <c r="L5398" s="261" t="s">
        <v>12920</v>
      </c>
      <c r="M5398" s="261"/>
      <c r="N5398" s="261"/>
      <c r="O5398" s="457"/>
      <c r="P5398" s="260"/>
      <c r="Q5398" s="262" t="s">
        <v>12921</v>
      </c>
      <c r="R5398" s="261"/>
      <c r="S5398" s="261"/>
      <c r="T5398" s="261"/>
      <c r="U5398" s="261"/>
      <c r="V5398" s="292"/>
      <c r="X5398" s="457"/>
      <c r="Y5398" s="260"/>
      <c r="Z5398" s="264"/>
      <c r="AA5398" s="264"/>
      <c r="AB5398" s="264"/>
      <c r="AF5398" s="457"/>
      <c r="AG5398" s="260"/>
      <c r="AN5398" s="457"/>
      <c r="AO5398" s="260"/>
      <c r="AV5398" s="260"/>
      <c r="BC5398" s="260"/>
      <c r="BM5398" s="275">
        <v>2</v>
      </c>
      <c r="BN5398" s="275"/>
      <c r="BO5398" s="275"/>
      <c r="BP5398" s="275"/>
      <c r="BQ5398" s="275"/>
      <c r="BR5398" s="275"/>
      <c r="BS5398" s="275"/>
      <c r="BT5398" s="275"/>
      <c r="BU5398" s="275"/>
      <c r="BV5398" s="275"/>
    </row>
    <row r="5399" spans="1:74" s="263" customFormat="1">
      <c r="A5399" s="457"/>
      <c r="B5399" s="457"/>
      <c r="C5399" s="260"/>
      <c r="D5399" s="260"/>
      <c r="E5399" s="260"/>
      <c r="F5399" s="260"/>
      <c r="G5399" s="260"/>
      <c r="H5399" s="260"/>
      <c r="I5399" s="260"/>
      <c r="J5399" s="260"/>
      <c r="K5399" s="260"/>
      <c r="L5399" s="261" t="s">
        <v>12922</v>
      </c>
      <c r="M5399" s="261"/>
      <c r="N5399" s="261"/>
      <c r="O5399" s="457"/>
      <c r="P5399" s="260"/>
      <c r="Q5399" s="262" t="s">
        <v>12923</v>
      </c>
      <c r="R5399" s="261"/>
      <c r="S5399" s="261"/>
      <c r="T5399" s="261"/>
      <c r="U5399" s="261"/>
      <c r="V5399" s="292"/>
      <c r="X5399" s="457"/>
      <c r="Y5399" s="260"/>
      <c r="Z5399" s="264"/>
      <c r="AA5399" s="264"/>
      <c r="AB5399" s="264"/>
      <c r="AF5399" s="457"/>
      <c r="AG5399" s="260"/>
      <c r="AN5399" s="457"/>
      <c r="AO5399" s="260"/>
      <c r="AV5399" s="260"/>
      <c r="BC5399" s="260"/>
      <c r="BM5399" s="275">
        <v>2</v>
      </c>
      <c r="BN5399" s="275"/>
      <c r="BO5399" s="275"/>
      <c r="BP5399" s="275"/>
      <c r="BQ5399" s="275"/>
      <c r="BR5399" s="275"/>
      <c r="BS5399" s="275"/>
      <c r="BT5399" s="275"/>
      <c r="BU5399" s="275"/>
      <c r="BV5399" s="275"/>
    </row>
    <row r="5400" spans="1:74" s="263" customFormat="1">
      <c r="A5400" s="457"/>
      <c r="B5400" s="457"/>
      <c r="C5400" s="260"/>
      <c r="D5400" s="260"/>
      <c r="E5400" s="260"/>
      <c r="F5400" s="260"/>
      <c r="G5400" s="260"/>
      <c r="H5400" s="260"/>
      <c r="I5400" s="260"/>
      <c r="J5400" s="260"/>
      <c r="K5400" s="260"/>
      <c r="L5400" s="261" t="s">
        <v>12924</v>
      </c>
      <c r="M5400" s="261"/>
      <c r="N5400" s="261"/>
      <c r="O5400" s="457"/>
      <c r="P5400" s="260"/>
      <c r="Q5400" s="262" t="s">
        <v>12925</v>
      </c>
      <c r="R5400" s="261"/>
      <c r="S5400" s="261"/>
      <c r="T5400" s="261"/>
      <c r="U5400" s="261"/>
      <c r="V5400" s="292"/>
      <c r="X5400" s="457"/>
      <c r="Y5400" s="260"/>
      <c r="Z5400" s="264"/>
      <c r="AA5400" s="264"/>
      <c r="AB5400" s="264"/>
      <c r="AF5400" s="457"/>
      <c r="AG5400" s="260"/>
      <c r="AN5400" s="457"/>
      <c r="AO5400" s="260"/>
      <c r="AV5400" s="260"/>
      <c r="BC5400" s="260"/>
      <c r="BM5400" s="275">
        <v>2</v>
      </c>
      <c r="BN5400" s="275"/>
      <c r="BO5400" s="275"/>
      <c r="BP5400" s="275"/>
      <c r="BQ5400" s="275"/>
      <c r="BR5400" s="275"/>
      <c r="BS5400" s="275"/>
      <c r="BT5400" s="275"/>
      <c r="BU5400" s="275"/>
      <c r="BV5400" s="275"/>
    </row>
    <row r="5401" spans="1:74" s="263" customFormat="1">
      <c r="A5401" s="457"/>
      <c r="B5401" s="457"/>
      <c r="C5401" s="260"/>
      <c r="D5401" s="260"/>
      <c r="E5401" s="260"/>
      <c r="F5401" s="260"/>
      <c r="G5401" s="260"/>
      <c r="H5401" s="260"/>
      <c r="I5401" s="260"/>
      <c r="J5401" s="260"/>
      <c r="K5401" s="260"/>
      <c r="L5401" s="261" t="s">
        <v>12926</v>
      </c>
      <c r="M5401" s="261"/>
      <c r="N5401" s="261"/>
      <c r="O5401" s="457"/>
      <c r="P5401" s="260"/>
      <c r="Q5401" s="262" t="s">
        <v>12927</v>
      </c>
      <c r="R5401" s="261"/>
      <c r="S5401" s="261"/>
      <c r="T5401" s="261"/>
      <c r="U5401" s="261"/>
      <c r="V5401" s="292"/>
      <c r="X5401" s="457"/>
      <c r="Y5401" s="260"/>
      <c r="Z5401" s="264"/>
      <c r="AA5401" s="264"/>
      <c r="AB5401" s="264"/>
      <c r="AF5401" s="457"/>
      <c r="AG5401" s="260"/>
      <c r="AN5401" s="457"/>
      <c r="AO5401" s="260"/>
      <c r="AV5401" s="260"/>
      <c r="BC5401" s="260"/>
      <c r="BM5401" s="275">
        <v>2</v>
      </c>
      <c r="BN5401" s="275"/>
      <c r="BO5401" s="275"/>
      <c r="BP5401" s="275"/>
      <c r="BQ5401" s="275"/>
      <c r="BR5401" s="275"/>
      <c r="BS5401" s="275"/>
      <c r="BT5401" s="275"/>
      <c r="BU5401" s="275"/>
      <c r="BV5401" s="275"/>
    </row>
    <row r="5402" spans="1:74" s="263" customFormat="1">
      <c r="A5402" s="457"/>
      <c r="B5402" s="457"/>
      <c r="C5402" s="260"/>
      <c r="D5402" s="260"/>
      <c r="E5402" s="260"/>
      <c r="F5402" s="260"/>
      <c r="G5402" s="260"/>
      <c r="H5402" s="260"/>
      <c r="I5402" s="260"/>
      <c r="J5402" s="260"/>
      <c r="K5402" s="260"/>
      <c r="L5402" s="261" t="s">
        <v>12928</v>
      </c>
      <c r="M5402" s="261"/>
      <c r="N5402" s="261"/>
      <c r="O5402" s="457"/>
      <c r="P5402" s="260"/>
      <c r="Q5402" s="262" t="s">
        <v>5624</v>
      </c>
      <c r="R5402" s="261"/>
      <c r="S5402" s="261"/>
      <c r="T5402" s="261"/>
      <c r="U5402" s="261"/>
      <c r="V5402" s="292"/>
      <c r="X5402" s="457"/>
      <c r="Y5402" s="260"/>
      <c r="Z5402" s="264"/>
      <c r="AA5402" s="264"/>
      <c r="AB5402" s="264"/>
      <c r="AF5402" s="457"/>
      <c r="AG5402" s="260"/>
      <c r="AN5402" s="457"/>
      <c r="AO5402" s="260"/>
      <c r="AV5402" s="260"/>
      <c r="BC5402" s="260"/>
      <c r="BM5402" s="275">
        <v>2</v>
      </c>
      <c r="BN5402" s="275"/>
      <c r="BO5402" s="275"/>
      <c r="BP5402" s="275"/>
      <c r="BQ5402" s="275"/>
      <c r="BR5402" s="275"/>
      <c r="BS5402" s="275"/>
      <c r="BT5402" s="275"/>
      <c r="BU5402" s="275"/>
      <c r="BV5402" s="275"/>
    </row>
    <row r="5403" spans="1:74" s="263" customFormat="1">
      <c r="A5403" s="457"/>
      <c r="B5403" s="457"/>
      <c r="C5403" s="260"/>
      <c r="D5403" s="260"/>
      <c r="E5403" s="260"/>
      <c r="F5403" s="260"/>
      <c r="G5403" s="260"/>
      <c r="H5403" s="260"/>
      <c r="I5403" s="260"/>
      <c r="J5403" s="260"/>
      <c r="K5403" s="260"/>
      <c r="L5403" s="261" t="s">
        <v>12929</v>
      </c>
      <c r="M5403" s="261"/>
      <c r="N5403" s="261"/>
      <c r="O5403" s="457"/>
      <c r="P5403" s="260"/>
      <c r="Q5403" s="262" t="s">
        <v>12930</v>
      </c>
      <c r="R5403" s="261"/>
      <c r="S5403" s="261"/>
      <c r="T5403" s="261"/>
      <c r="U5403" s="261"/>
      <c r="V5403" s="292"/>
      <c r="X5403" s="457"/>
      <c r="Y5403" s="260"/>
      <c r="Z5403" s="264"/>
      <c r="AA5403" s="264"/>
      <c r="AB5403" s="264"/>
      <c r="AF5403" s="457"/>
      <c r="AG5403" s="260"/>
      <c r="AN5403" s="457"/>
      <c r="AO5403" s="260"/>
      <c r="AV5403" s="260"/>
      <c r="BC5403" s="260"/>
      <c r="BM5403" s="275">
        <v>2</v>
      </c>
      <c r="BN5403" s="275"/>
      <c r="BO5403" s="275"/>
      <c r="BP5403" s="275"/>
      <c r="BQ5403" s="275"/>
      <c r="BR5403" s="275"/>
      <c r="BS5403" s="275"/>
      <c r="BT5403" s="275"/>
      <c r="BU5403" s="275"/>
      <c r="BV5403" s="275"/>
    </row>
    <row r="5404" spans="1:74" s="263" customFormat="1">
      <c r="A5404" s="457"/>
      <c r="B5404" s="457"/>
      <c r="C5404" s="260"/>
      <c r="D5404" s="260"/>
      <c r="E5404" s="260"/>
      <c r="F5404" s="260"/>
      <c r="G5404" s="260"/>
      <c r="H5404" s="260"/>
      <c r="I5404" s="260"/>
      <c r="J5404" s="260"/>
      <c r="K5404" s="260"/>
      <c r="L5404" s="261" t="s">
        <v>7347</v>
      </c>
      <c r="M5404" s="261"/>
      <c r="N5404" s="261"/>
      <c r="O5404" s="457"/>
      <c r="P5404" s="260"/>
      <c r="Q5404" s="262" t="s">
        <v>7347</v>
      </c>
      <c r="R5404" s="261"/>
      <c r="S5404" s="261"/>
      <c r="T5404" s="261"/>
      <c r="U5404" s="261"/>
      <c r="V5404" s="292"/>
      <c r="X5404" s="457"/>
      <c r="Y5404" s="260"/>
      <c r="Z5404" s="264"/>
      <c r="AA5404" s="264"/>
      <c r="AB5404" s="264"/>
      <c r="AF5404" s="457"/>
      <c r="AG5404" s="260"/>
      <c r="AN5404" s="457"/>
      <c r="AO5404" s="260"/>
      <c r="AV5404" s="260"/>
      <c r="BC5404" s="260"/>
      <c r="BM5404" s="275">
        <v>2</v>
      </c>
      <c r="BN5404" s="275"/>
      <c r="BO5404" s="275"/>
      <c r="BP5404" s="275"/>
      <c r="BQ5404" s="275"/>
      <c r="BR5404" s="275"/>
      <c r="BS5404" s="275"/>
      <c r="BT5404" s="275"/>
      <c r="BU5404" s="275"/>
      <c r="BV5404" s="275"/>
    </row>
    <row r="5405" spans="1:74" s="263" customFormat="1">
      <c r="A5405" s="457"/>
      <c r="B5405" s="457"/>
      <c r="C5405" s="260"/>
      <c r="D5405" s="260"/>
      <c r="E5405" s="260"/>
      <c r="F5405" s="260"/>
      <c r="G5405" s="260"/>
      <c r="H5405" s="260"/>
      <c r="I5405" s="260"/>
      <c r="J5405" s="260"/>
      <c r="K5405" s="260"/>
      <c r="L5405" s="261" t="s">
        <v>12931</v>
      </c>
      <c r="M5405" s="261"/>
      <c r="N5405" s="261"/>
      <c r="O5405" s="457"/>
      <c r="P5405" s="260"/>
      <c r="Q5405" s="262" t="s">
        <v>12932</v>
      </c>
      <c r="R5405" s="261"/>
      <c r="S5405" s="261"/>
      <c r="T5405" s="261"/>
      <c r="U5405" s="261"/>
      <c r="V5405" s="292"/>
      <c r="X5405" s="457"/>
      <c r="Y5405" s="260"/>
      <c r="Z5405" s="264"/>
      <c r="AA5405" s="264"/>
      <c r="AB5405" s="264"/>
      <c r="AF5405" s="457"/>
      <c r="AG5405" s="260"/>
      <c r="AN5405" s="457"/>
      <c r="AO5405" s="260"/>
      <c r="AV5405" s="260"/>
      <c r="BC5405" s="260"/>
      <c r="BM5405" s="275">
        <v>2</v>
      </c>
      <c r="BN5405" s="275"/>
      <c r="BO5405" s="275"/>
      <c r="BP5405" s="275"/>
      <c r="BQ5405" s="275"/>
      <c r="BR5405" s="275"/>
      <c r="BS5405" s="275"/>
      <c r="BT5405" s="275"/>
      <c r="BU5405" s="275"/>
      <c r="BV5405" s="275"/>
    </row>
    <row r="5406" spans="1:74" s="263" customFormat="1">
      <c r="A5406" s="457"/>
      <c r="B5406" s="457"/>
      <c r="C5406" s="260"/>
      <c r="D5406" s="260"/>
      <c r="E5406" s="260"/>
      <c r="F5406" s="260"/>
      <c r="G5406" s="260"/>
      <c r="H5406" s="260"/>
      <c r="I5406" s="260"/>
      <c r="J5406" s="260"/>
      <c r="K5406" s="260"/>
      <c r="L5406" s="261" t="s">
        <v>12933</v>
      </c>
      <c r="M5406" s="261"/>
      <c r="N5406" s="261"/>
      <c r="O5406" s="457"/>
      <c r="P5406" s="260"/>
      <c r="Q5406" s="262" t="s">
        <v>12934</v>
      </c>
      <c r="R5406" s="261"/>
      <c r="S5406" s="261"/>
      <c r="T5406" s="261"/>
      <c r="U5406" s="261"/>
      <c r="V5406" s="292"/>
      <c r="X5406" s="457"/>
      <c r="Y5406" s="260"/>
      <c r="Z5406" s="264"/>
      <c r="AA5406" s="264"/>
      <c r="AB5406" s="264"/>
      <c r="AF5406" s="457"/>
      <c r="AG5406" s="260"/>
      <c r="AN5406" s="457"/>
      <c r="AO5406" s="260"/>
      <c r="AV5406" s="260"/>
      <c r="BC5406" s="260"/>
      <c r="BM5406" s="275">
        <v>2</v>
      </c>
      <c r="BN5406" s="275"/>
      <c r="BO5406" s="275"/>
      <c r="BP5406" s="275"/>
      <c r="BQ5406" s="275"/>
      <c r="BR5406" s="275"/>
      <c r="BS5406" s="275"/>
      <c r="BT5406" s="275"/>
      <c r="BU5406" s="275"/>
      <c r="BV5406" s="275"/>
    </row>
    <row r="5407" spans="1:74" s="263" customFormat="1">
      <c r="A5407" s="457"/>
      <c r="B5407" s="457"/>
      <c r="C5407" s="260"/>
      <c r="D5407" s="260"/>
      <c r="E5407" s="260"/>
      <c r="F5407" s="260"/>
      <c r="G5407" s="260"/>
      <c r="H5407" s="260"/>
      <c r="I5407" s="260"/>
      <c r="J5407" s="260"/>
      <c r="K5407" s="260"/>
      <c r="L5407" s="261" t="s">
        <v>12935</v>
      </c>
      <c r="M5407" s="261"/>
      <c r="N5407" s="261"/>
      <c r="O5407" s="457"/>
      <c r="P5407" s="260"/>
      <c r="Q5407" s="262" t="s">
        <v>12936</v>
      </c>
      <c r="R5407" s="261"/>
      <c r="S5407" s="261"/>
      <c r="T5407" s="261"/>
      <c r="U5407" s="261"/>
      <c r="V5407" s="292"/>
      <c r="X5407" s="457"/>
      <c r="Y5407" s="260"/>
      <c r="Z5407" s="264"/>
      <c r="AA5407" s="264"/>
      <c r="AB5407" s="264"/>
      <c r="AF5407" s="457"/>
      <c r="AG5407" s="260"/>
      <c r="AN5407" s="457"/>
      <c r="AO5407" s="260"/>
      <c r="AV5407" s="260"/>
      <c r="BC5407" s="260"/>
      <c r="BM5407" s="275">
        <v>2</v>
      </c>
      <c r="BN5407" s="275"/>
      <c r="BO5407" s="275"/>
      <c r="BP5407" s="275"/>
      <c r="BQ5407" s="275"/>
      <c r="BR5407" s="275"/>
      <c r="BS5407" s="275"/>
      <c r="BT5407" s="275"/>
      <c r="BU5407" s="275"/>
      <c r="BV5407" s="275"/>
    </row>
    <row r="5408" spans="1:74" s="263" customFormat="1">
      <c r="A5408" s="457"/>
      <c r="B5408" s="457"/>
      <c r="C5408" s="260"/>
      <c r="D5408" s="260"/>
      <c r="E5408" s="260"/>
      <c r="F5408" s="260"/>
      <c r="G5408" s="260"/>
      <c r="H5408" s="260"/>
      <c r="I5408" s="260"/>
      <c r="J5408" s="260"/>
      <c r="K5408" s="260"/>
      <c r="L5408" s="261" t="s">
        <v>12937</v>
      </c>
      <c r="M5408" s="261"/>
      <c r="N5408" s="261"/>
      <c r="O5408" s="457"/>
      <c r="P5408" s="260"/>
      <c r="Q5408" s="262" t="s">
        <v>12938</v>
      </c>
      <c r="R5408" s="261"/>
      <c r="S5408" s="261"/>
      <c r="T5408" s="261"/>
      <c r="U5408" s="261"/>
      <c r="V5408" s="292"/>
      <c r="X5408" s="457"/>
      <c r="Y5408" s="260"/>
      <c r="Z5408" s="264"/>
      <c r="AA5408" s="264"/>
      <c r="AB5408" s="264"/>
      <c r="AF5408" s="457"/>
      <c r="AG5408" s="260"/>
      <c r="AN5408" s="457"/>
      <c r="AO5408" s="260"/>
      <c r="AV5408" s="260"/>
      <c r="BC5408" s="260"/>
      <c r="BM5408" s="275">
        <v>2</v>
      </c>
      <c r="BN5408" s="275"/>
      <c r="BO5408" s="275"/>
      <c r="BP5408" s="275"/>
      <c r="BQ5408" s="275"/>
      <c r="BR5408" s="275"/>
      <c r="BS5408" s="275"/>
      <c r="BT5408" s="275"/>
      <c r="BU5408" s="275"/>
      <c r="BV5408" s="275"/>
    </row>
    <row r="5409" spans="1:74" s="263" customFormat="1">
      <c r="A5409" s="457"/>
      <c r="B5409" s="457"/>
      <c r="C5409" s="260"/>
      <c r="D5409" s="260"/>
      <c r="E5409" s="260"/>
      <c r="F5409" s="260"/>
      <c r="G5409" s="260"/>
      <c r="H5409" s="260"/>
      <c r="I5409" s="260"/>
      <c r="J5409" s="260"/>
      <c r="K5409" s="260"/>
      <c r="L5409" s="261" t="s">
        <v>12939</v>
      </c>
      <c r="M5409" s="261"/>
      <c r="N5409" s="261"/>
      <c r="O5409" s="457"/>
      <c r="P5409" s="260"/>
      <c r="Q5409" s="262" t="s">
        <v>12940</v>
      </c>
      <c r="R5409" s="261"/>
      <c r="S5409" s="261"/>
      <c r="T5409" s="261"/>
      <c r="U5409" s="261"/>
      <c r="V5409" s="292"/>
      <c r="X5409" s="457"/>
      <c r="Y5409" s="260"/>
      <c r="Z5409" s="264"/>
      <c r="AA5409" s="264"/>
      <c r="AB5409" s="264"/>
      <c r="AF5409" s="457"/>
      <c r="AG5409" s="260"/>
      <c r="AN5409" s="457"/>
      <c r="AO5409" s="260"/>
      <c r="AV5409" s="260"/>
      <c r="BC5409" s="260"/>
      <c r="BM5409" s="275">
        <v>2</v>
      </c>
      <c r="BN5409" s="275"/>
      <c r="BO5409" s="275"/>
      <c r="BP5409" s="275"/>
      <c r="BQ5409" s="275"/>
      <c r="BR5409" s="275"/>
      <c r="BS5409" s="275"/>
      <c r="BT5409" s="275"/>
      <c r="BU5409" s="275"/>
      <c r="BV5409" s="275"/>
    </row>
    <row r="5410" spans="1:74" s="263" customFormat="1">
      <c r="A5410" s="457"/>
      <c r="B5410" s="457"/>
      <c r="C5410" s="260"/>
      <c r="D5410" s="260"/>
      <c r="E5410" s="260"/>
      <c r="F5410" s="260"/>
      <c r="G5410" s="260"/>
      <c r="H5410" s="260"/>
      <c r="I5410" s="260"/>
      <c r="J5410" s="260"/>
      <c r="K5410" s="260"/>
      <c r="L5410" s="261" t="s">
        <v>12941</v>
      </c>
      <c r="M5410" s="261"/>
      <c r="N5410" s="261"/>
      <c r="O5410" s="457"/>
      <c r="P5410" s="260"/>
      <c r="Q5410" s="262" t="s">
        <v>12942</v>
      </c>
      <c r="R5410" s="261"/>
      <c r="S5410" s="261"/>
      <c r="T5410" s="261"/>
      <c r="U5410" s="261"/>
      <c r="V5410" s="292"/>
      <c r="X5410" s="457"/>
      <c r="Y5410" s="260"/>
      <c r="Z5410" s="264"/>
      <c r="AA5410" s="264"/>
      <c r="AB5410" s="264"/>
      <c r="AF5410" s="457"/>
      <c r="AG5410" s="260"/>
      <c r="AN5410" s="457"/>
      <c r="AO5410" s="260"/>
      <c r="AV5410" s="260"/>
      <c r="BC5410" s="260"/>
      <c r="BM5410" s="275">
        <v>2</v>
      </c>
      <c r="BN5410" s="275"/>
      <c r="BO5410" s="275"/>
      <c r="BP5410" s="275"/>
      <c r="BQ5410" s="275"/>
      <c r="BR5410" s="275"/>
      <c r="BS5410" s="275"/>
      <c r="BT5410" s="275"/>
      <c r="BU5410" s="275"/>
      <c r="BV5410" s="275"/>
    </row>
    <row r="5411" spans="1:74" s="263" customFormat="1">
      <c r="A5411" s="457"/>
      <c r="B5411" s="457"/>
      <c r="C5411" s="260"/>
      <c r="D5411" s="260"/>
      <c r="E5411" s="260"/>
      <c r="F5411" s="260"/>
      <c r="G5411" s="260"/>
      <c r="H5411" s="260"/>
      <c r="I5411" s="260"/>
      <c r="J5411" s="260"/>
      <c r="K5411" s="260"/>
      <c r="L5411" s="261" t="s">
        <v>12943</v>
      </c>
      <c r="M5411" s="261"/>
      <c r="N5411" s="261"/>
      <c r="O5411" s="457"/>
      <c r="P5411" s="260"/>
      <c r="Q5411" s="262" t="s">
        <v>12944</v>
      </c>
      <c r="R5411" s="261"/>
      <c r="S5411" s="261"/>
      <c r="T5411" s="261"/>
      <c r="U5411" s="261"/>
      <c r="V5411" s="292"/>
      <c r="X5411" s="457"/>
      <c r="Y5411" s="260"/>
      <c r="Z5411" s="264"/>
      <c r="AA5411" s="264"/>
      <c r="AB5411" s="264"/>
      <c r="AF5411" s="457"/>
      <c r="AG5411" s="260"/>
      <c r="AN5411" s="457"/>
      <c r="AO5411" s="260"/>
      <c r="AV5411" s="260"/>
      <c r="BC5411" s="260"/>
      <c r="BM5411" s="275">
        <v>2</v>
      </c>
      <c r="BN5411" s="275"/>
      <c r="BO5411" s="275"/>
      <c r="BP5411" s="275"/>
      <c r="BQ5411" s="275"/>
      <c r="BR5411" s="275"/>
      <c r="BS5411" s="275"/>
      <c r="BT5411" s="275"/>
      <c r="BU5411" s="275"/>
      <c r="BV5411" s="275"/>
    </row>
    <row r="5412" spans="1:74" s="263" customFormat="1">
      <c r="A5412" s="457"/>
      <c r="B5412" s="457"/>
      <c r="C5412" s="260"/>
      <c r="D5412" s="260"/>
      <c r="E5412" s="260"/>
      <c r="F5412" s="260"/>
      <c r="G5412" s="260"/>
      <c r="H5412" s="260"/>
      <c r="I5412" s="260"/>
      <c r="J5412" s="260"/>
      <c r="K5412" s="260"/>
      <c r="L5412" s="261" t="s">
        <v>12945</v>
      </c>
      <c r="M5412" s="261"/>
      <c r="N5412" s="261"/>
      <c r="O5412" s="457"/>
      <c r="P5412" s="260"/>
      <c r="Q5412" s="262" t="s">
        <v>12946</v>
      </c>
      <c r="R5412" s="261"/>
      <c r="S5412" s="261"/>
      <c r="T5412" s="261"/>
      <c r="U5412" s="261"/>
      <c r="V5412" s="292"/>
      <c r="X5412" s="457"/>
      <c r="Y5412" s="260"/>
      <c r="Z5412" s="264"/>
      <c r="AA5412" s="264"/>
      <c r="AB5412" s="264"/>
      <c r="AF5412" s="457"/>
      <c r="AG5412" s="260"/>
      <c r="AN5412" s="457"/>
      <c r="AO5412" s="260"/>
      <c r="AV5412" s="260"/>
      <c r="BC5412" s="260"/>
      <c r="BM5412" s="275">
        <v>2</v>
      </c>
      <c r="BN5412" s="275"/>
      <c r="BO5412" s="275"/>
      <c r="BP5412" s="275"/>
      <c r="BQ5412" s="275"/>
      <c r="BR5412" s="275"/>
      <c r="BS5412" s="275"/>
      <c r="BT5412" s="275"/>
      <c r="BU5412" s="275"/>
      <c r="BV5412" s="275"/>
    </row>
    <row r="5413" spans="1:74" s="263" customFormat="1">
      <c r="A5413" s="457"/>
      <c r="B5413" s="457"/>
      <c r="C5413" s="260"/>
      <c r="D5413" s="260"/>
      <c r="E5413" s="260"/>
      <c r="F5413" s="260"/>
      <c r="G5413" s="260"/>
      <c r="H5413" s="260"/>
      <c r="I5413" s="260"/>
      <c r="J5413" s="260"/>
      <c r="K5413" s="260"/>
      <c r="L5413" s="261" t="s">
        <v>12947</v>
      </c>
      <c r="M5413" s="261"/>
      <c r="N5413" s="261"/>
      <c r="O5413" s="457"/>
      <c r="P5413" s="260"/>
      <c r="Q5413" s="262" t="s">
        <v>10253</v>
      </c>
      <c r="R5413" s="261"/>
      <c r="S5413" s="261"/>
      <c r="T5413" s="261"/>
      <c r="U5413" s="261"/>
      <c r="V5413" s="292"/>
      <c r="X5413" s="457"/>
      <c r="Y5413" s="260"/>
      <c r="Z5413" s="264"/>
      <c r="AA5413" s="264"/>
      <c r="AB5413" s="264"/>
      <c r="AF5413" s="457"/>
      <c r="AG5413" s="260"/>
      <c r="AN5413" s="457"/>
      <c r="AO5413" s="260"/>
      <c r="AV5413" s="260"/>
      <c r="BC5413" s="260"/>
      <c r="BM5413" s="275">
        <v>2</v>
      </c>
      <c r="BN5413" s="275"/>
      <c r="BO5413" s="275"/>
      <c r="BP5413" s="275"/>
      <c r="BQ5413" s="275"/>
      <c r="BR5413" s="275"/>
      <c r="BS5413" s="275"/>
      <c r="BT5413" s="275"/>
      <c r="BU5413" s="275"/>
      <c r="BV5413" s="275"/>
    </row>
    <row r="5414" spans="1:74" s="263" customFormat="1">
      <c r="A5414" s="457"/>
      <c r="B5414" s="457"/>
      <c r="C5414" s="260"/>
      <c r="D5414" s="260"/>
      <c r="E5414" s="260"/>
      <c r="F5414" s="260"/>
      <c r="G5414" s="260"/>
      <c r="H5414" s="260"/>
      <c r="I5414" s="260"/>
      <c r="J5414" s="260"/>
      <c r="K5414" s="260"/>
      <c r="L5414" s="261" t="s">
        <v>12948</v>
      </c>
      <c r="M5414" s="261"/>
      <c r="N5414" s="261"/>
      <c r="O5414" s="457"/>
      <c r="P5414" s="260"/>
      <c r="Q5414" s="262" t="s">
        <v>12949</v>
      </c>
      <c r="R5414" s="261"/>
      <c r="S5414" s="261"/>
      <c r="T5414" s="261"/>
      <c r="U5414" s="261"/>
      <c r="V5414" s="292"/>
      <c r="X5414" s="457"/>
      <c r="Y5414" s="260"/>
      <c r="Z5414" s="264"/>
      <c r="AA5414" s="264"/>
      <c r="AB5414" s="264"/>
      <c r="AF5414" s="457"/>
      <c r="AG5414" s="260"/>
      <c r="AN5414" s="457"/>
      <c r="AO5414" s="260"/>
      <c r="AV5414" s="260"/>
      <c r="BC5414" s="260"/>
      <c r="BM5414" s="275">
        <v>2</v>
      </c>
      <c r="BN5414" s="275"/>
      <c r="BO5414" s="275"/>
      <c r="BP5414" s="275"/>
      <c r="BQ5414" s="275"/>
      <c r="BR5414" s="275"/>
      <c r="BS5414" s="275"/>
      <c r="BT5414" s="275"/>
      <c r="BU5414" s="275"/>
      <c r="BV5414" s="275"/>
    </row>
    <row r="5415" spans="1:74" s="263" customFormat="1">
      <c r="A5415" s="457"/>
      <c r="B5415" s="457"/>
      <c r="C5415" s="260"/>
      <c r="D5415" s="260"/>
      <c r="E5415" s="260"/>
      <c r="F5415" s="260"/>
      <c r="G5415" s="260"/>
      <c r="H5415" s="260"/>
      <c r="I5415" s="260"/>
      <c r="J5415" s="260"/>
      <c r="K5415" s="260"/>
      <c r="L5415" s="261" t="s">
        <v>12950</v>
      </c>
      <c r="M5415" s="261"/>
      <c r="N5415" s="261"/>
      <c r="O5415" s="457"/>
      <c r="P5415" s="260"/>
      <c r="Q5415" s="262" t="s">
        <v>12951</v>
      </c>
      <c r="R5415" s="261"/>
      <c r="S5415" s="261"/>
      <c r="T5415" s="261"/>
      <c r="U5415" s="261"/>
      <c r="V5415" s="292"/>
      <c r="X5415" s="457"/>
      <c r="Y5415" s="260"/>
      <c r="Z5415" s="264"/>
      <c r="AA5415" s="264"/>
      <c r="AB5415" s="264"/>
      <c r="AF5415" s="457"/>
      <c r="AG5415" s="260"/>
      <c r="AN5415" s="457"/>
      <c r="AO5415" s="260"/>
      <c r="AV5415" s="260"/>
      <c r="BC5415" s="260"/>
      <c r="BM5415" s="275">
        <v>2</v>
      </c>
      <c r="BN5415" s="275"/>
      <c r="BO5415" s="275"/>
      <c r="BP5415" s="275"/>
      <c r="BQ5415" s="275"/>
      <c r="BR5415" s="275"/>
      <c r="BS5415" s="275"/>
      <c r="BT5415" s="275"/>
      <c r="BU5415" s="275"/>
      <c r="BV5415" s="275"/>
    </row>
    <row r="5416" spans="1:74" s="263" customFormat="1">
      <c r="A5416" s="457"/>
      <c r="B5416" s="457"/>
      <c r="C5416" s="260"/>
      <c r="D5416" s="260"/>
      <c r="E5416" s="260"/>
      <c r="F5416" s="260"/>
      <c r="G5416" s="260"/>
      <c r="H5416" s="260"/>
      <c r="I5416" s="260"/>
      <c r="J5416" s="260"/>
      <c r="K5416" s="260"/>
      <c r="L5416" s="261" t="s">
        <v>12952</v>
      </c>
      <c r="M5416" s="261"/>
      <c r="N5416" s="261"/>
      <c r="O5416" s="457"/>
      <c r="P5416" s="260"/>
      <c r="Q5416" s="262" t="s">
        <v>12953</v>
      </c>
      <c r="R5416" s="261"/>
      <c r="S5416" s="261"/>
      <c r="T5416" s="261"/>
      <c r="U5416" s="261"/>
      <c r="V5416" s="292"/>
      <c r="X5416" s="457"/>
      <c r="Y5416" s="260"/>
      <c r="Z5416" s="264"/>
      <c r="AA5416" s="264"/>
      <c r="AB5416" s="264"/>
      <c r="AF5416" s="457"/>
      <c r="AG5416" s="260"/>
      <c r="AN5416" s="457"/>
      <c r="AO5416" s="260"/>
      <c r="AV5416" s="260"/>
      <c r="BC5416" s="260"/>
      <c r="BM5416" s="275">
        <v>2</v>
      </c>
      <c r="BN5416" s="275"/>
      <c r="BO5416" s="275"/>
      <c r="BP5416" s="275"/>
      <c r="BQ5416" s="275"/>
      <c r="BR5416" s="275"/>
      <c r="BS5416" s="275"/>
      <c r="BT5416" s="275"/>
      <c r="BU5416" s="275"/>
      <c r="BV5416" s="275"/>
    </row>
    <row r="5417" spans="1:74" s="263" customFormat="1">
      <c r="A5417" s="457"/>
      <c r="B5417" s="457"/>
      <c r="C5417" s="260"/>
      <c r="D5417" s="260"/>
      <c r="E5417" s="260"/>
      <c r="F5417" s="260"/>
      <c r="G5417" s="260"/>
      <c r="H5417" s="260"/>
      <c r="I5417" s="260"/>
      <c r="J5417" s="260"/>
      <c r="K5417" s="260"/>
      <c r="L5417" s="261" t="s">
        <v>10213</v>
      </c>
      <c r="M5417" s="261"/>
      <c r="N5417" s="261"/>
      <c r="O5417" s="457"/>
      <c r="P5417" s="260"/>
      <c r="Q5417" s="262" t="s">
        <v>12954</v>
      </c>
      <c r="R5417" s="261"/>
      <c r="S5417" s="261"/>
      <c r="T5417" s="261"/>
      <c r="U5417" s="261"/>
      <c r="V5417" s="292"/>
      <c r="X5417" s="457"/>
      <c r="Y5417" s="260"/>
      <c r="Z5417" s="264"/>
      <c r="AA5417" s="264"/>
      <c r="AB5417" s="264"/>
      <c r="AF5417" s="457"/>
      <c r="AG5417" s="260"/>
      <c r="AN5417" s="457"/>
      <c r="AO5417" s="260"/>
      <c r="AV5417" s="260"/>
      <c r="BC5417" s="260"/>
      <c r="BM5417" s="275">
        <v>2</v>
      </c>
      <c r="BN5417" s="275"/>
      <c r="BO5417" s="275"/>
      <c r="BP5417" s="275"/>
      <c r="BQ5417" s="275"/>
      <c r="BR5417" s="275"/>
      <c r="BS5417" s="275"/>
      <c r="BT5417" s="275"/>
      <c r="BU5417" s="275"/>
      <c r="BV5417" s="275"/>
    </row>
    <row r="5418" spans="1:74" s="263" customFormat="1">
      <c r="A5418" s="457"/>
      <c r="B5418" s="457"/>
      <c r="C5418" s="260"/>
      <c r="D5418" s="260"/>
      <c r="E5418" s="260"/>
      <c r="F5418" s="260"/>
      <c r="G5418" s="260"/>
      <c r="H5418" s="260"/>
      <c r="I5418" s="260"/>
      <c r="J5418" s="260"/>
      <c r="K5418" s="260"/>
      <c r="L5418" s="261" t="s">
        <v>12955</v>
      </c>
      <c r="M5418" s="261"/>
      <c r="N5418" s="261"/>
      <c r="O5418" s="457"/>
      <c r="P5418" s="260"/>
      <c r="Q5418" s="262" t="s">
        <v>12956</v>
      </c>
      <c r="R5418" s="261"/>
      <c r="S5418" s="261"/>
      <c r="T5418" s="261"/>
      <c r="U5418" s="261"/>
      <c r="V5418" s="292"/>
      <c r="X5418" s="457"/>
      <c r="Y5418" s="260"/>
      <c r="Z5418" s="264"/>
      <c r="AA5418" s="264"/>
      <c r="AB5418" s="264"/>
      <c r="AF5418" s="457"/>
      <c r="AG5418" s="260"/>
      <c r="AN5418" s="457"/>
      <c r="AO5418" s="260"/>
      <c r="AV5418" s="260"/>
      <c r="BC5418" s="260"/>
      <c r="BM5418" s="275">
        <v>2</v>
      </c>
      <c r="BN5418" s="275"/>
      <c r="BO5418" s="275"/>
      <c r="BP5418" s="275"/>
      <c r="BQ5418" s="275"/>
      <c r="BR5418" s="275"/>
      <c r="BS5418" s="275"/>
      <c r="BT5418" s="275"/>
      <c r="BU5418" s="275"/>
      <c r="BV5418" s="275"/>
    </row>
    <row r="5419" spans="1:74" s="263" customFormat="1">
      <c r="A5419" s="457"/>
      <c r="B5419" s="457"/>
      <c r="C5419" s="260"/>
      <c r="D5419" s="260"/>
      <c r="E5419" s="260"/>
      <c r="F5419" s="260"/>
      <c r="G5419" s="260"/>
      <c r="H5419" s="260"/>
      <c r="I5419" s="260"/>
      <c r="J5419" s="260"/>
      <c r="K5419" s="260"/>
      <c r="L5419" s="261" t="s">
        <v>12957</v>
      </c>
      <c r="M5419" s="261"/>
      <c r="N5419" s="261"/>
      <c r="O5419" s="457"/>
      <c r="P5419" s="260"/>
      <c r="Q5419" s="262" t="s">
        <v>12958</v>
      </c>
      <c r="R5419" s="261"/>
      <c r="S5419" s="261"/>
      <c r="T5419" s="261"/>
      <c r="U5419" s="261"/>
      <c r="V5419" s="292"/>
      <c r="X5419" s="457"/>
      <c r="Y5419" s="260"/>
      <c r="Z5419" s="264"/>
      <c r="AA5419" s="264"/>
      <c r="AB5419" s="264"/>
      <c r="AF5419" s="457"/>
      <c r="AG5419" s="260"/>
      <c r="AN5419" s="457"/>
      <c r="AO5419" s="260"/>
      <c r="AV5419" s="260"/>
      <c r="BC5419" s="260"/>
      <c r="BM5419" s="275">
        <v>2</v>
      </c>
      <c r="BN5419" s="275"/>
      <c r="BO5419" s="275"/>
      <c r="BP5419" s="275"/>
      <c r="BQ5419" s="275"/>
      <c r="BR5419" s="275"/>
      <c r="BS5419" s="275"/>
      <c r="BT5419" s="275"/>
      <c r="BU5419" s="275"/>
      <c r="BV5419" s="275"/>
    </row>
    <row r="5420" spans="1:74" s="263" customFormat="1">
      <c r="A5420" s="457"/>
      <c r="B5420" s="457"/>
      <c r="C5420" s="260"/>
      <c r="D5420" s="260"/>
      <c r="E5420" s="260"/>
      <c r="F5420" s="260"/>
      <c r="G5420" s="260"/>
      <c r="H5420" s="260"/>
      <c r="I5420" s="260"/>
      <c r="J5420" s="260"/>
      <c r="K5420" s="260"/>
      <c r="L5420" s="261" t="s">
        <v>12959</v>
      </c>
      <c r="M5420" s="261"/>
      <c r="N5420" s="261"/>
      <c r="O5420" s="457"/>
      <c r="P5420" s="260"/>
      <c r="Q5420" s="262" t="s">
        <v>12960</v>
      </c>
      <c r="R5420" s="261"/>
      <c r="S5420" s="261"/>
      <c r="T5420" s="261"/>
      <c r="U5420" s="261"/>
      <c r="V5420" s="292"/>
      <c r="X5420" s="457"/>
      <c r="Y5420" s="260"/>
      <c r="Z5420" s="264"/>
      <c r="AA5420" s="264"/>
      <c r="AB5420" s="264"/>
      <c r="AF5420" s="457"/>
      <c r="AG5420" s="260"/>
      <c r="AN5420" s="457"/>
      <c r="AO5420" s="260"/>
      <c r="AV5420" s="260"/>
      <c r="BC5420" s="260"/>
      <c r="BM5420" s="275">
        <v>2</v>
      </c>
      <c r="BN5420" s="275"/>
      <c r="BO5420" s="275"/>
      <c r="BP5420" s="275"/>
      <c r="BQ5420" s="275"/>
      <c r="BR5420" s="275"/>
      <c r="BS5420" s="275"/>
      <c r="BT5420" s="275"/>
      <c r="BU5420" s="275"/>
      <c r="BV5420" s="275"/>
    </row>
    <row r="5421" spans="1:74" s="263" customFormat="1">
      <c r="A5421" s="457"/>
      <c r="B5421" s="457"/>
      <c r="C5421" s="260"/>
      <c r="D5421" s="260"/>
      <c r="E5421" s="260"/>
      <c r="F5421" s="260"/>
      <c r="G5421" s="260"/>
      <c r="H5421" s="260"/>
      <c r="I5421" s="260"/>
      <c r="J5421" s="260"/>
      <c r="K5421" s="260"/>
      <c r="L5421" s="261" t="s">
        <v>12961</v>
      </c>
      <c r="M5421" s="261"/>
      <c r="N5421" s="261"/>
      <c r="O5421" s="457"/>
      <c r="P5421" s="260"/>
      <c r="Q5421" s="262" t="s">
        <v>12962</v>
      </c>
      <c r="R5421" s="261"/>
      <c r="S5421" s="261"/>
      <c r="T5421" s="261"/>
      <c r="U5421" s="261"/>
      <c r="V5421" s="292"/>
      <c r="X5421" s="457"/>
      <c r="Y5421" s="260"/>
      <c r="Z5421" s="264"/>
      <c r="AA5421" s="264"/>
      <c r="AB5421" s="264"/>
      <c r="AF5421" s="457"/>
      <c r="AG5421" s="260"/>
      <c r="AN5421" s="457"/>
      <c r="AO5421" s="260"/>
      <c r="AV5421" s="260"/>
      <c r="BC5421" s="260"/>
      <c r="BM5421" s="275">
        <v>2</v>
      </c>
      <c r="BN5421" s="275"/>
      <c r="BO5421" s="275"/>
      <c r="BP5421" s="275"/>
      <c r="BQ5421" s="275"/>
      <c r="BR5421" s="275"/>
      <c r="BS5421" s="275"/>
      <c r="BT5421" s="275"/>
      <c r="BU5421" s="275"/>
      <c r="BV5421" s="275"/>
    </row>
    <row r="5422" spans="1:74" s="263" customFormat="1">
      <c r="A5422" s="457"/>
      <c r="B5422" s="457"/>
      <c r="C5422" s="260"/>
      <c r="D5422" s="260"/>
      <c r="E5422" s="260"/>
      <c r="F5422" s="260"/>
      <c r="G5422" s="260"/>
      <c r="H5422" s="260"/>
      <c r="I5422" s="260"/>
      <c r="J5422" s="260"/>
      <c r="K5422" s="260"/>
      <c r="L5422" s="261" t="s">
        <v>11351</v>
      </c>
      <c r="M5422" s="261"/>
      <c r="N5422" s="261"/>
      <c r="O5422" s="457"/>
      <c r="P5422" s="260"/>
      <c r="Q5422" s="262" t="s">
        <v>11351</v>
      </c>
      <c r="R5422" s="261"/>
      <c r="S5422" s="261"/>
      <c r="T5422" s="261"/>
      <c r="U5422" s="261"/>
      <c r="V5422" s="292"/>
      <c r="X5422" s="457"/>
      <c r="Y5422" s="260"/>
      <c r="Z5422" s="264"/>
      <c r="AA5422" s="264"/>
      <c r="AB5422" s="264"/>
      <c r="AF5422" s="457"/>
      <c r="AG5422" s="260"/>
      <c r="AN5422" s="457"/>
      <c r="AO5422" s="260"/>
      <c r="AV5422" s="260"/>
      <c r="BC5422" s="260"/>
      <c r="BM5422" s="275">
        <v>2</v>
      </c>
      <c r="BN5422" s="275"/>
      <c r="BO5422" s="275"/>
      <c r="BP5422" s="275"/>
      <c r="BQ5422" s="275"/>
      <c r="BR5422" s="275"/>
      <c r="BS5422" s="275"/>
      <c r="BT5422" s="275"/>
      <c r="BU5422" s="275"/>
      <c r="BV5422" s="275"/>
    </row>
    <row r="5423" spans="1:74" s="263" customFormat="1">
      <c r="A5423" s="457"/>
      <c r="B5423" s="457"/>
      <c r="C5423" s="260"/>
      <c r="D5423" s="260"/>
      <c r="E5423" s="260"/>
      <c r="F5423" s="260"/>
      <c r="G5423" s="260"/>
      <c r="H5423" s="260"/>
      <c r="I5423" s="260"/>
      <c r="J5423" s="260"/>
      <c r="K5423" s="260"/>
      <c r="L5423" s="261" t="s">
        <v>12963</v>
      </c>
      <c r="M5423" s="261"/>
      <c r="N5423" s="261"/>
      <c r="O5423" s="457"/>
      <c r="P5423" s="260"/>
      <c r="Q5423" s="262" t="s">
        <v>12964</v>
      </c>
      <c r="R5423" s="261"/>
      <c r="S5423" s="261"/>
      <c r="T5423" s="261"/>
      <c r="U5423" s="261"/>
      <c r="V5423" s="292"/>
      <c r="X5423" s="457"/>
      <c r="Y5423" s="260"/>
      <c r="Z5423" s="264"/>
      <c r="AA5423" s="264"/>
      <c r="AB5423" s="264"/>
      <c r="AC5423" s="264"/>
      <c r="AF5423" s="457"/>
      <c r="AG5423" s="260"/>
      <c r="AN5423" s="457"/>
      <c r="AO5423" s="260"/>
      <c r="AV5423" s="260"/>
      <c r="BC5423" s="260"/>
      <c r="BM5423" s="275">
        <v>2</v>
      </c>
      <c r="BN5423" s="275"/>
      <c r="BO5423" s="275"/>
      <c r="BP5423" s="275"/>
      <c r="BQ5423" s="275"/>
      <c r="BR5423" s="275"/>
      <c r="BS5423" s="275"/>
      <c r="BT5423" s="275"/>
      <c r="BU5423" s="275"/>
      <c r="BV5423" s="275"/>
    </row>
    <row r="5424" spans="1:74" s="263" customFormat="1">
      <c r="A5424" s="457"/>
      <c r="B5424" s="457"/>
      <c r="C5424" s="260"/>
      <c r="D5424" s="260"/>
      <c r="E5424" s="260"/>
      <c r="F5424" s="260"/>
      <c r="G5424" s="260"/>
      <c r="H5424" s="260"/>
      <c r="I5424" s="260"/>
      <c r="J5424" s="260"/>
      <c r="K5424" s="260"/>
      <c r="L5424" s="261" t="s">
        <v>12965</v>
      </c>
      <c r="M5424" s="261"/>
      <c r="N5424" s="261"/>
      <c r="O5424" s="457"/>
      <c r="P5424" s="260"/>
      <c r="Q5424" s="262" t="s">
        <v>12966</v>
      </c>
      <c r="R5424" s="261"/>
      <c r="S5424" s="261"/>
      <c r="T5424" s="261"/>
      <c r="U5424" s="261"/>
      <c r="V5424" s="292"/>
      <c r="X5424" s="457"/>
      <c r="Y5424" s="260"/>
      <c r="Z5424" s="264"/>
      <c r="AA5424" s="264"/>
      <c r="AB5424" s="264"/>
      <c r="AF5424" s="457"/>
      <c r="AG5424" s="260"/>
      <c r="AN5424" s="457"/>
      <c r="AO5424" s="260"/>
      <c r="AV5424" s="260"/>
      <c r="BC5424" s="260"/>
      <c r="BM5424" s="275">
        <v>2</v>
      </c>
      <c r="BN5424" s="275"/>
      <c r="BO5424" s="275"/>
      <c r="BP5424" s="275"/>
      <c r="BQ5424" s="275"/>
      <c r="BR5424" s="275"/>
      <c r="BS5424" s="275"/>
      <c r="BT5424" s="275"/>
      <c r="BU5424" s="275"/>
      <c r="BV5424" s="275"/>
    </row>
    <row r="5425" spans="1:74" s="263" customFormat="1">
      <c r="A5425" s="457"/>
      <c r="B5425" s="457"/>
      <c r="C5425" s="260"/>
      <c r="D5425" s="260"/>
      <c r="E5425" s="260"/>
      <c r="F5425" s="260"/>
      <c r="G5425" s="260"/>
      <c r="H5425" s="260"/>
      <c r="I5425" s="260"/>
      <c r="J5425" s="260"/>
      <c r="K5425" s="260"/>
      <c r="L5425" s="261" t="s">
        <v>12967</v>
      </c>
      <c r="M5425" s="261"/>
      <c r="N5425" s="261"/>
      <c r="O5425" s="457"/>
      <c r="P5425" s="260"/>
      <c r="Q5425" s="262" t="s">
        <v>12968</v>
      </c>
      <c r="R5425" s="261"/>
      <c r="S5425" s="261"/>
      <c r="T5425" s="261"/>
      <c r="U5425" s="261"/>
      <c r="V5425" s="292"/>
      <c r="X5425" s="457"/>
      <c r="Y5425" s="260"/>
      <c r="Z5425" s="264"/>
      <c r="AA5425" s="264"/>
      <c r="AB5425" s="264"/>
      <c r="AF5425" s="457"/>
      <c r="AG5425" s="260"/>
      <c r="AN5425" s="457"/>
      <c r="AO5425" s="260"/>
      <c r="AV5425" s="260"/>
      <c r="BC5425" s="260"/>
      <c r="BM5425" s="275">
        <v>2</v>
      </c>
      <c r="BN5425" s="275"/>
      <c r="BO5425" s="275"/>
      <c r="BP5425" s="275"/>
      <c r="BQ5425" s="275"/>
      <c r="BR5425" s="275"/>
      <c r="BS5425" s="275"/>
      <c r="BT5425" s="275"/>
      <c r="BU5425" s="275"/>
      <c r="BV5425" s="275"/>
    </row>
    <row r="5426" spans="1:74" s="263" customFormat="1">
      <c r="A5426" s="457"/>
      <c r="B5426" s="457"/>
      <c r="C5426" s="260"/>
      <c r="D5426" s="260"/>
      <c r="E5426" s="260"/>
      <c r="F5426" s="260"/>
      <c r="G5426" s="260"/>
      <c r="H5426" s="260"/>
      <c r="I5426" s="260"/>
      <c r="J5426" s="260"/>
      <c r="K5426" s="260"/>
      <c r="L5426" s="261" t="s">
        <v>12969</v>
      </c>
      <c r="M5426" s="261"/>
      <c r="N5426" s="261"/>
      <c r="O5426" s="457"/>
      <c r="P5426" s="260"/>
      <c r="Q5426" s="262" t="s">
        <v>12970</v>
      </c>
      <c r="R5426" s="261"/>
      <c r="S5426" s="261"/>
      <c r="T5426" s="261"/>
      <c r="U5426" s="261"/>
      <c r="V5426" s="292"/>
      <c r="X5426" s="457"/>
      <c r="Y5426" s="260"/>
      <c r="Z5426" s="264"/>
      <c r="AA5426" s="264"/>
      <c r="AB5426" s="264"/>
      <c r="AF5426" s="457"/>
      <c r="AG5426" s="260"/>
      <c r="AN5426" s="457"/>
      <c r="AO5426" s="260"/>
      <c r="AV5426" s="260"/>
      <c r="BC5426" s="260"/>
      <c r="BM5426" s="275">
        <v>2</v>
      </c>
      <c r="BN5426" s="275"/>
      <c r="BO5426" s="275"/>
      <c r="BP5426" s="275"/>
      <c r="BQ5426" s="275"/>
      <c r="BR5426" s="275"/>
      <c r="BS5426" s="275"/>
      <c r="BT5426" s="275"/>
      <c r="BU5426" s="275"/>
      <c r="BV5426" s="275"/>
    </row>
    <row r="5427" spans="1:74" s="263" customFormat="1">
      <c r="A5427" s="457"/>
      <c r="B5427" s="457"/>
      <c r="C5427" s="260"/>
      <c r="D5427" s="260"/>
      <c r="E5427" s="260"/>
      <c r="F5427" s="260"/>
      <c r="G5427" s="260"/>
      <c r="H5427" s="260"/>
      <c r="I5427" s="260"/>
      <c r="J5427" s="260"/>
      <c r="K5427" s="260"/>
      <c r="L5427" s="261" t="s">
        <v>12971</v>
      </c>
      <c r="M5427" s="261"/>
      <c r="N5427" s="261"/>
      <c r="O5427" s="457"/>
      <c r="P5427" s="260"/>
      <c r="Q5427" s="262" t="s">
        <v>12972</v>
      </c>
      <c r="R5427" s="261"/>
      <c r="S5427" s="261"/>
      <c r="T5427" s="261"/>
      <c r="U5427" s="261"/>
      <c r="V5427" s="292"/>
      <c r="X5427" s="457"/>
      <c r="Y5427" s="260"/>
      <c r="Z5427" s="264"/>
      <c r="AA5427" s="264"/>
      <c r="AB5427" s="264"/>
      <c r="AF5427" s="457"/>
      <c r="AG5427" s="260"/>
      <c r="AN5427" s="457"/>
      <c r="AO5427" s="260"/>
      <c r="AV5427" s="260"/>
      <c r="BC5427" s="260"/>
      <c r="BM5427" s="275">
        <v>2</v>
      </c>
      <c r="BN5427" s="275"/>
      <c r="BO5427" s="275"/>
      <c r="BP5427" s="275"/>
      <c r="BQ5427" s="275"/>
      <c r="BR5427" s="275"/>
      <c r="BS5427" s="275"/>
      <c r="BT5427" s="275"/>
      <c r="BU5427" s="275"/>
      <c r="BV5427" s="275"/>
    </row>
    <row r="5428" spans="1:74" s="263" customFormat="1">
      <c r="A5428" s="457"/>
      <c r="B5428" s="457"/>
      <c r="C5428" s="260"/>
      <c r="D5428" s="260"/>
      <c r="E5428" s="260"/>
      <c r="F5428" s="260"/>
      <c r="G5428" s="260"/>
      <c r="H5428" s="260"/>
      <c r="I5428" s="260"/>
      <c r="J5428" s="260"/>
      <c r="K5428" s="260"/>
      <c r="L5428" s="261" t="s">
        <v>5937</v>
      </c>
      <c r="M5428" s="261"/>
      <c r="N5428" s="261"/>
      <c r="O5428" s="457"/>
      <c r="P5428" s="260"/>
      <c r="Q5428" s="262" t="s">
        <v>12973</v>
      </c>
      <c r="R5428" s="261"/>
      <c r="S5428" s="261"/>
      <c r="T5428" s="261"/>
      <c r="U5428" s="261"/>
      <c r="V5428" s="292"/>
      <c r="X5428" s="457"/>
      <c r="Y5428" s="260"/>
      <c r="Z5428" s="264"/>
      <c r="AA5428" s="264"/>
      <c r="AB5428" s="264"/>
      <c r="AF5428" s="457"/>
      <c r="AG5428" s="260"/>
      <c r="AN5428" s="457"/>
      <c r="AO5428" s="260"/>
      <c r="AV5428" s="260"/>
      <c r="BC5428" s="260"/>
      <c r="BM5428" s="275">
        <v>2</v>
      </c>
      <c r="BN5428" s="275"/>
      <c r="BO5428" s="275"/>
      <c r="BP5428" s="275"/>
      <c r="BQ5428" s="275"/>
      <c r="BR5428" s="275"/>
      <c r="BS5428" s="275"/>
      <c r="BT5428" s="275"/>
      <c r="BU5428" s="275"/>
      <c r="BV5428" s="275"/>
    </row>
    <row r="5429" spans="1:74" s="263" customFormat="1">
      <c r="A5429" s="457"/>
      <c r="B5429" s="457"/>
      <c r="C5429" s="260"/>
      <c r="D5429" s="260"/>
      <c r="E5429" s="260"/>
      <c r="F5429" s="260"/>
      <c r="G5429" s="260"/>
      <c r="H5429" s="260"/>
      <c r="I5429" s="260"/>
      <c r="J5429" s="260"/>
      <c r="K5429" s="260"/>
      <c r="L5429" s="261" t="s">
        <v>8733</v>
      </c>
      <c r="M5429" s="261"/>
      <c r="N5429" s="261"/>
      <c r="O5429" s="457"/>
      <c r="P5429" s="260"/>
      <c r="Q5429" s="262" t="s">
        <v>12974</v>
      </c>
      <c r="R5429" s="261"/>
      <c r="S5429" s="261"/>
      <c r="T5429" s="261"/>
      <c r="U5429" s="261"/>
      <c r="V5429" s="292"/>
      <c r="X5429" s="457"/>
      <c r="Y5429" s="260"/>
      <c r="Z5429" s="264"/>
      <c r="AA5429" s="264"/>
      <c r="AB5429" s="264"/>
      <c r="AF5429" s="457"/>
      <c r="AG5429" s="260"/>
      <c r="AN5429" s="457"/>
      <c r="AO5429" s="260"/>
      <c r="AV5429" s="260"/>
      <c r="BC5429" s="260"/>
      <c r="BM5429" s="275">
        <v>2</v>
      </c>
      <c r="BN5429" s="275"/>
      <c r="BO5429" s="275"/>
      <c r="BP5429" s="275"/>
      <c r="BQ5429" s="275"/>
      <c r="BR5429" s="275"/>
      <c r="BS5429" s="275"/>
      <c r="BT5429" s="275"/>
      <c r="BU5429" s="275"/>
      <c r="BV5429" s="275"/>
    </row>
    <row r="5430" spans="1:74" s="263" customFormat="1">
      <c r="A5430" s="458" t="s">
        <v>12977</v>
      </c>
      <c r="B5430" s="458"/>
      <c r="C5430" s="266"/>
      <c r="D5430" s="266"/>
      <c r="E5430" s="266"/>
      <c r="F5430" s="266"/>
      <c r="G5430" s="266"/>
      <c r="H5430" s="266"/>
      <c r="I5430" s="266"/>
      <c r="J5430" s="266"/>
      <c r="K5430" s="266"/>
      <c r="L5430" s="261" t="s">
        <v>12975</v>
      </c>
      <c r="M5430" s="261"/>
      <c r="N5430" s="261"/>
      <c r="O5430" s="458"/>
      <c r="P5430" s="266"/>
      <c r="Q5430" s="262" t="s">
        <v>12976</v>
      </c>
      <c r="R5430" s="261"/>
      <c r="S5430" s="261"/>
      <c r="T5430" s="261"/>
      <c r="U5430" s="261"/>
      <c r="V5430" s="292"/>
      <c r="X5430" s="458"/>
      <c r="Y5430" s="266"/>
      <c r="Z5430" s="264"/>
      <c r="AA5430" s="264"/>
      <c r="AB5430" s="264"/>
      <c r="AF5430" s="458"/>
      <c r="AG5430" s="266"/>
      <c r="AN5430" s="458"/>
      <c r="AO5430" s="266"/>
      <c r="AV5430" s="266"/>
      <c r="BC5430" s="266"/>
      <c r="BM5430" s="275">
        <v>2</v>
      </c>
      <c r="BN5430" s="275"/>
      <c r="BO5430" s="275"/>
      <c r="BP5430" s="275"/>
      <c r="BQ5430" s="275"/>
      <c r="BR5430" s="275"/>
      <c r="BS5430" s="275"/>
      <c r="BT5430" s="275"/>
      <c r="BU5430" s="275"/>
      <c r="BV5430" s="275"/>
    </row>
    <row r="5431" spans="1:74" s="263" customFormat="1">
      <c r="A5431" s="458" t="s">
        <v>10164</v>
      </c>
      <c r="B5431" s="458"/>
      <c r="C5431" s="266"/>
      <c r="D5431" s="266"/>
      <c r="E5431" s="266"/>
      <c r="F5431" s="266"/>
      <c r="G5431" s="266"/>
      <c r="H5431" s="266"/>
      <c r="I5431" s="266"/>
      <c r="J5431" s="266"/>
      <c r="K5431" s="266"/>
      <c r="L5431" s="261" t="s">
        <v>10162</v>
      </c>
      <c r="M5431" s="261"/>
      <c r="N5431" s="261"/>
      <c r="O5431" s="458"/>
      <c r="P5431" s="266"/>
      <c r="Q5431" s="262" t="s">
        <v>12978</v>
      </c>
      <c r="R5431" s="261"/>
      <c r="S5431" s="261"/>
      <c r="T5431" s="261"/>
      <c r="U5431" s="261"/>
      <c r="V5431" s="292"/>
      <c r="X5431" s="458"/>
      <c r="Y5431" s="266"/>
      <c r="Z5431" s="264"/>
      <c r="AA5431" s="264"/>
      <c r="AB5431" s="264"/>
      <c r="AF5431" s="458"/>
      <c r="AG5431" s="266"/>
      <c r="AN5431" s="458"/>
      <c r="AO5431" s="266"/>
      <c r="AV5431" s="266"/>
      <c r="BC5431" s="266"/>
      <c r="BM5431" s="275">
        <v>2</v>
      </c>
      <c r="BN5431" s="275"/>
      <c r="BO5431" s="275"/>
      <c r="BP5431" s="275"/>
      <c r="BQ5431" s="275"/>
      <c r="BR5431" s="275"/>
      <c r="BS5431" s="275"/>
      <c r="BT5431" s="275"/>
      <c r="BU5431" s="275"/>
      <c r="BV5431" s="275"/>
    </row>
    <row r="5432" spans="1:74" s="263" customFormat="1">
      <c r="A5432" s="457"/>
      <c r="B5432" s="457"/>
      <c r="C5432" s="260"/>
      <c r="D5432" s="260"/>
      <c r="E5432" s="260"/>
      <c r="F5432" s="260"/>
      <c r="G5432" s="260"/>
      <c r="H5432" s="260"/>
      <c r="I5432" s="260"/>
      <c r="J5432" s="260"/>
      <c r="K5432" s="260"/>
      <c r="L5432" s="261" t="s">
        <v>12979</v>
      </c>
      <c r="M5432" s="261"/>
      <c r="N5432" s="261"/>
      <c r="O5432" s="457"/>
      <c r="P5432" s="260"/>
      <c r="Q5432" s="262" t="s">
        <v>12980</v>
      </c>
      <c r="R5432" s="261"/>
      <c r="S5432" s="261"/>
      <c r="T5432" s="261"/>
      <c r="U5432" s="261"/>
      <c r="V5432" s="292"/>
      <c r="X5432" s="457"/>
      <c r="Y5432" s="260"/>
      <c r="Z5432" s="264"/>
      <c r="AA5432" s="264"/>
      <c r="AB5432" s="264"/>
      <c r="AF5432" s="457"/>
      <c r="AG5432" s="260"/>
      <c r="AN5432" s="457"/>
      <c r="AO5432" s="260"/>
      <c r="AV5432" s="260"/>
      <c r="BC5432" s="260"/>
      <c r="BM5432" s="275">
        <v>2</v>
      </c>
      <c r="BN5432" s="275"/>
      <c r="BO5432" s="275"/>
      <c r="BP5432" s="275"/>
      <c r="BQ5432" s="275"/>
      <c r="BR5432" s="275"/>
      <c r="BS5432" s="275"/>
      <c r="BT5432" s="275"/>
      <c r="BU5432" s="275"/>
      <c r="BV5432" s="275"/>
    </row>
    <row r="5433" spans="1:74" s="263" customFormat="1">
      <c r="A5433" s="457"/>
      <c r="B5433" s="457"/>
      <c r="C5433" s="260"/>
      <c r="D5433" s="260"/>
      <c r="E5433" s="260"/>
      <c r="F5433" s="260"/>
      <c r="G5433" s="260"/>
      <c r="H5433" s="260"/>
      <c r="I5433" s="260"/>
      <c r="J5433" s="260"/>
      <c r="K5433" s="260"/>
      <c r="L5433" s="261" t="s">
        <v>12981</v>
      </c>
      <c r="M5433" s="261"/>
      <c r="N5433" s="261"/>
      <c r="O5433" s="457"/>
      <c r="P5433" s="260"/>
      <c r="Q5433" s="262" t="s">
        <v>12982</v>
      </c>
      <c r="R5433" s="261"/>
      <c r="S5433" s="261"/>
      <c r="T5433" s="261"/>
      <c r="U5433" s="261"/>
      <c r="V5433" s="292"/>
      <c r="X5433" s="457"/>
      <c r="Y5433" s="260"/>
      <c r="Z5433" s="264"/>
      <c r="AA5433" s="264"/>
      <c r="AB5433" s="264"/>
      <c r="AF5433" s="457"/>
      <c r="AG5433" s="260"/>
      <c r="AN5433" s="457"/>
      <c r="AO5433" s="260"/>
      <c r="AV5433" s="260"/>
      <c r="BC5433" s="260"/>
      <c r="BM5433" s="275">
        <v>2</v>
      </c>
      <c r="BN5433" s="275"/>
      <c r="BO5433" s="275"/>
      <c r="BP5433" s="275"/>
      <c r="BQ5433" s="275"/>
      <c r="BR5433" s="275"/>
      <c r="BS5433" s="275"/>
      <c r="BT5433" s="275"/>
      <c r="BU5433" s="275"/>
      <c r="BV5433" s="275"/>
    </row>
    <row r="5434" spans="1:74" s="263" customFormat="1">
      <c r="A5434" s="458" t="s">
        <v>10164</v>
      </c>
      <c r="B5434" s="458"/>
      <c r="C5434" s="266"/>
      <c r="D5434" s="266"/>
      <c r="E5434" s="266"/>
      <c r="F5434" s="266"/>
      <c r="G5434" s="266"/>
      <c r="H5434" s="266"/>
      <c r="I5434" s="266"/>
      <c r="J5434" s="266"/>
      <c r="K5434" s="266"/>
      <c r="L5434" s="261" t="s">
        <v>10162</v>
      </c>
      <c r="M5434" s="261"/>
      <c r="N5434" s="261"/>
      <c r="O5434" s="458"/>
      <c r="P5434" s="266"/>
      <c r="Q5434" s="262" t="s">
        <v>12983</v>
      </c>
      <c r="R5434" s="261"/>
      <c r="S5434" s="261"/>
      <c r="T5434" s="261"/>
      <c r="U5434" s="261"/>
      <c r="V5434" s="292"/>
      <c r="X5434" s="458"/>
      <c r="Y5434" s="266"/>
      <c r="Z5434" s="264"/>
      <c r="AA5434" s="264"/>
      <c r="AB5434" s="264"/>
      <c r="AF5434" s="458"/>
      <c r="AG5434" s="266"/>
      <c r="AN5434" s="458"/>
      <c r="AO5434" s="266"/>
      <c r="AV5434" s="266"/>
      <c r="BC5434" s="266"/>
      <c r="BM5434" s="275">
        <v>2</v>
      </c>
      <c r="BN5434" s="275"/>
      <c r="BO5434" s="275"/>
      <c r="BP5434" s="275"/>
      <c r="BQ5434" s="275"/>
      <c r="BR5434" s="275"/>
      <c r="BS5434" s="275"/>
      <c r="BT5434" s="275"/>
      <c r="BU5434" s="275"/>
      <c r="BV5434" s="275"/>
    </row>
    <row r="5435" spans="1:74" s="263" customFormat="1">
      <c r="A5435" s="458" t="s">
        <v>12986</v>
      </c>
      <c r="B5435" s="458"/>
      <c r="C5435" s="266"/>
      <c r="D5435" s="266"/>
      <c r="E5435" s="266"/>
      <c r="F5435" s="266"/>
      <c r="G5435" s="266"/>
      <c r="H5435" s="266"/>
      <c r="I5435" s="266"/>
      <c r="J5435" s="266"/>
      <c r="K5435" s="266"/>
      <c r="L5435" s="261" t="s">
        <v>12984</v>
      </c>
      <c r="M5435" s="261"/>
      <c r="N5435" s="261"/>
      <c r="O5435" s="458"/>
      <c r="P5435" s="266"/>
      <c r="Q5435" s="262" t="s">
        <v>12985</v>
      </c>
      <c r="R5435" s="261"/>
      <c r="S5435" s="261"/>
      <c r="T5435" s="261"/>
      <c r="U5435" s="261"/>
      <c r="V5435" s="292"/>
      <c r="X5435" s="458"/>
      <c r="Y5435" s="266"/>
      <c r="Z5435" s="264"/>
      <c r="AA5435" s="264"/>
      <c r="AB5435" s="264"/>
      <c r="AF5435" s="458"/>
      <c r="AG5435" s="266"/>
      <c r="AN5435" s="458"/>
      <c r="AO5435" s="266"/>
      <c r="AV5435" s="266"/>
      <c r="BC5435" s="266"/>
      <c r="BM5435" s="275">
        <v>2</v>
      </c>
      <c r="BN5435" s="275"/>
      <c r="BO5435" s="275"/>
      <c r="BP5435" s="275"/>
      <c r="BQ5435" s="275"/>
      <c r="BR5435" s="275"/>
      <c r="BS5435" s="275"/>
      <c r="BT5435" s="275"/>
      <c r="BU5435" s="275"/>
      <c r="BV5435" s="275"/>
    </row>
    <row r="5436" spans="1:74" s="263" customFormat="1">
      <c r="A5436" s="458" t="s">
        <v>12989</v>
      </c>
      <c r="B5436" s="458"/>
      <c r="C5436" s="266"/>
      <c r="D5436" s="266"/>
      <c r="E5436" s="266"/>
      <c r="F5436" s="266"/>
      <c r="G5436" s="266"/>
      <c r="H5436" s="266"/>
      <c r="I5436" s="266"/>
      <c r="J5436" s="266"/>
      <c r="K5436" s="266"/>
      <c r="L5436" s="261" t="s">
        <v>12987</v>
      </c>
      <c r="M5436" s="261"/>
      <c r="N5436" s="261"/>
      <c r="O5436" s="458"/>
      <c r="P5436" s="266"/>
      <c r="Q5436" s="262" t="s">
        <v>12988</v>
      </c>
      <c r="R5436" s="261"/>
      <c r="S5436" s="261"/>
      <c r="T5436" s="261"/>
      <c r="U5436" s="261"/>
      <c r="V5436" s="292"/>
      <c r="X5436" s="458"/>
      <c r="Y5436" s="266"/>
      <c r="Z5436" s="264"/>
      <c r="AA5436" s="264"/>
      <c r="AB5436" s="264"/>
      <c r="AF5436" s="458"/>
      <c r="AG5436" s="266"/>
      <c r="AN5436" s="458"/>
      <c r="AO5436" s="266"/>
      <c r="AV5436" s="266"/>
      <c r="BC5436" s="266"/>
      <c r="BM5436" s="275">
        <v>2</v>
      </c>
      <c r="BN5436" s="275"/>
      <c r="BO5436" s="275"/>
      <c r="BP5436" s="275"/>
      <c r="BQ5436" s="275"/>
      <c r="BR5436" s="275"/>
      <c r="BS5436" s="275"/>
      <c r="BT5436" s="275"/>
      <c r="BU5436" s="275"/>
      <c r="BV5436" s="275"/>
    </row>
    <row r="5437" spans="1:74" s="263" customFormat="1">
      <c r="A5437" s="457"/>
      <c r="B5437" s="457"/>
      <c r="C5437" s="260"/>
      <c r="D5437" s="260"/>
      <c r="E5437" s="260"/>
      <c r="F5437" s="260"/>
      <c r="G5437" s="260"/>
      <c r="H5437" s="260"/>
      <c r="I5437" s="260"/>
      <c r="J5437" s="260"/>
      <c r="K5437" s="260"/>
      <c r="L5437" s="261" t="s">
        <v>6205</v>
      </c>
      <c r="M5437" s="261"/>
      <c r="N5437" s="261"/>
      <c r="O5437" s="457"/>
      <c r="P5437" s="260"/>
      <c r="Q5437" s="262" t="s">
        <v>12990</v>
      </c>
      <c r="R5437" s="261"/>
      <c r="S5437" s="261"/>
      <c r="T5437" s="261"/>
      <c r="U5437" s="261"/>
      <c r="V5437" s="292"/>
      <c r="X5437" s="457"/>
      <c r="Y5437" s="260"/>
      <c r="Z5437" s="264"/>
      <c r="AA5437" s="264"/>
      <c r="AB5437" s="264"/>
      <c r="AF5437" s="457"/>
      <c r="AG5437" s="260"/>
      <c r="AN5437" s="457"/>
      <c r="AO5437" s="260"/>
      <c r="AV5437" s="260"/>
      <c r="BC5437" s="260"/>
      <c r="BM5437" s="275">
        <v>2</v>
      </c>
      <c r="BN5437" s="275"/>
      <c r="BO5437" s="275"/>
      <c r="BP5437" s="275"/>
      <c r="BQ5437" s="275"/>
      <c r="BR5437" s="275"/>
      <c r="BS5437" s="275"/>
      <c r="BT5437" s="275"/>
      <c r="BU5437" s="275"/>
      <c r="BV5437" s="275"/>
    </row>
    <row r="5438" spans="1:74" s="263" customFormat="1">
      <c r="A5438" s="457"/>
      <c r="B5438" s="457"/>
      <c r="C5438" s="260"/>
      <c r="D5438" s="260"/>
      <c r="E5438" s="260"/>
      <c r="F5438" s="260"/>
      <c r="G5438" s="260"/>
      <c r="H5438" s="260"/>
      <c r="I5438" s="260"/>
      <c r="J5438" s="260"/>
      <c r="K5438" s="260"/>
      <c r="L5438" s="261" t="s">
        <v>12991</v>
      </c>
      <c r="M5438" s="261"/>
      <c r="N5438" s="261"/>
      <c r="O5438" s="457"/>
      <c r="P5438" s="260"/>
      <c r="Q5438" s="262" t="s">
        <v>12992</v>
      </c>
      <c r="R5438" s="261"/>
      <c r="S5438" s="261"/>
      <c r="T5438" s="261"/>
      <c r="U5438" s="261"/>
      <c r="V5438" s="292"/>
      <c r="X5438" s="457"/>
      <c r="Y5438" s="260"/>
      <c r="Z5438" s="264"/>
      <c r="AA5438" s="264"/>
      <c r="AB5438" s="264"/>
      <c r="AF5438" s="457"/>
      <c r="AG5438" s="260"/>
      <c r="AN5438" s="457"/>
      <c r="AO5438" s="260"/>
      <c r="AV5438" s="260"/>
      <c r="BC5438" s="260"/>
      <c r="BM5438" s="275">
        <v>2</v>
      </c>
      <c r="BN5438" s="275"/>
      <c r="BO5438" s="275"/>
      <c r="BP5438" s="275"/>
      <c r="BQ5438" s="275"/>
      <c r="BR5438" s="275"/>
      <c r="BS5438" s="275"/>
      <c r="BT5438" s="275"/>
      <c r="BU5438" s="275"/>
      <c r="BV5438" s="275"/>
    </row>
    <row r="5439" spans="1:74" s="263" customFormat="1">
      <c r="A5439" s="457"/>
      <c r="B5439" s="457"/>
      <c r="C5439" s="260"/>
      <c r="D5439" s="260"/>
      <c r="E5439" s="260"/>
      <c r="F5439" s="260"/>
      <c r="G5439" s="260"/>
      <c r="H5439" s="260"/>
      <c r="I5439" s="260"/>
      <c r="J5439" s="260"/>
      <c r="K5439" s="260"/>
      <c r="L5439" s="261" t="s">
        <v>12993</v>
      </c>
      <c r="M5439" s="261"/>
      <c r="N5439" s="261"/>
      <c r="O5439" s="457"/>
      <c r="P5439" s="260"/>
      <c r="Q5439" s="262" t="s">
        <v>12994</v>
      </c>
      <c r="R5439" s="261"/>
      <c r="S5439" s="261"/>
      <c r="T5439" s="261"/>
      <c r="U5439" s="261"/>
      <c r="V5439" s="292"/>
      <c r="X5439" s="457"/>
      <c r="Y5439" s="260"/>
      <c r="Z5439" s="264"/>
      <c r="AA5439" s="264"/>
      <c r="AB5439" s="264"/>
      <c r="AF5439" s="457"/>
      <c r="AG5439" s="260"/>
      <c r="AN5439" s="457"/>
      <c r="AO5439" s="260"/>
      <c r="AV5439" s="260"/>
      <c r="BC5439" s="260"/>
      <c r="BM5439" s="275">
        <v>2</v>
      </c>
      <c r="BN5439" s="275"/>
      <c r="BO5439" s="275"/>
      <c r="BP5439" s="275"/>
      <c r="BQ5439" s="275"/>
      <c r="BR5439" s="275"/>
      <c r="BS5439" s="275"/>
      <c r="BT5439" s="275"/>
      <c r="BU5439" s="275"/>
      <c r="BV5439" s="275"/>
    </row>
    <row r="5440" spans="1:74" s="263" customFormat="1">
      <c r="A5440" s="457"/>
      <c r="B5440" s="457"/>
      <c r="C5440" s="260"/>
      <c r="D5440" s="260"/>
      <c r="E5440" s="260"/>
      <c r="F5440" s="260"/>
      <c r="G5440" s="260"/>
      <c r="H5440" s="260"/>
      <c r="I5440" s="260"/>
      <c r="J5440" s="260"/>
      <c r="K5440" s="260"/>
      <c r="L5440" s="261" t="s">
        <v>10416</v>
      </c>
      <c r="M5440" s="261"/>
      <c r="N5440" s="261"/>
      <c r="O5440" s="457"/>
      <c r="P5440" s="260"/>
      <c r="Q5440" s="262" t="s">
        <v>12995</v>
      </c>
      <c r="R5440" s="261"/>
      <c r="S5440" s="261"/>
      <c r="T5440" s="261"/>
      <c r="U5440" s="261"/>
      <c r="V5440" s="292"/>
      <c r="X5440" s="457"/>
      <c r="Y5440" s="260"/>
      <c r="Z5440" s="264"/>
      <c r="AA5440" s="264"/>
      <c r="AB5440" s="264"/>
      <c r="AF5440" s="457"/>
      <c r="AG5440" s="260"/>
      <c r="AN5440" s="457"/>
      <c r="AO5440" s="260"/>
      <c r="AV5440" s="260"/>
      <c r="BC5440" s="260"/>
      <c r="BM5440" s="275">
        <v>2</v>
      </c>
      <c r="BN5440" s="275"/>
      <c r="BO5440" s="275"/>
      <c r="BP5440" s="275"/>
      <c r="BQ5440" s="275"/>
      <c r="BR5440" s="275"/>
      <c r="BS5440" s="275"/>
      <c r="BT5440" s="275"/>
      <c r="BU5440" s="275"/>
      <c r="BV5440" s="275"/>
    </row>
    <row r="5441" spans="1:74" s="263" customFormat="1">
      <c r="A5441" s="457"/>
      <c r="B5441" s="457"/>
      <c r="C5441" s="260"/>
      <c r="D5441" s="260"/>
      <c r="E5441" s="260"/>
      <c r="F5441" s="260"/>
      <c r="G5441" s="260"/>
      <c r="H5441" s="260"/>
      <c r="I5441" s="260"/>
      <c r="J5441" s="260"/>
      <c r="K5441" s="260"/>
      <c r="L5441" s="261" t="s">
        <v>12996</v>
      </c>
      <c r="M5441" s="261"/>
      <c r="N5441" s="261"/>
      <c r="O5441" s="457"/>
      <c r="P5441" s="260"/>
      <c r="Q5441" s="262" t="s">
        <v>12997</v>
      </c>
      <c r="R5441" s="261"/>
      <c r="S5441" s="261"/>
      <c r="T5441" s="261"/>
      <c r="U5441" s="261"/>
      <c r="V5441" s="292"/>
      <c r="X5441" s="457"/>
      <c r="Y5441" s="260"/>
      <c r="Z5441" s="264"/>
      <c r="AA5441" s="264"/>
      <c r="AB5441" s="264"/>
      <c r="AF5441" s="457"/>
      <c r="AG5441" s="260"/>
      <c r="AN5441" s="457"/>
      <c r="AO5441" s="260"/>
      <c r="AV5441" s="260"/>
      <c r="BC5441" s="260"/>
      <c r="BM5441" s="275">
        <v>2</v>
      </c>
      <c r="BN5441" s="275"/>
      <c r="BO5441" s="275"/>
      <c r="BP5441" s="275"/>
      <c r="BQ5441" s="275"/>
      <c r="BR5441" s="275"/>
      <c r="BS5441" s="275"/>
      <c r="BT5441" s="275"/>
      <c r="BU5441" s="275"/>
      <c r="BV5441" s="275"/>
    </row>
    <row r="5442" spans="1:74" s="263" customFormat="1">
      <c r="A5442" s="457"/>
      <c r="B5442" s="457"/>
      <c r="C5442" s="260"/>
      <c r="D5442" s="260"/>
      <c r="E5442" s="260"/>
      <c r="F5442" s="260"/>
      <c r="G5442" s="260"/>
      <c r="H5442" s="260"/>
      <c r="I5442" s="260"/>
      <c r="J5442" s="260"/>
      <c r="K5442" s="260"/>
      <c r="L5442" s="261" t="s">
        <v>12998</v>
      </c>
      <c r="M5442" s="261"/>
      <c r="N5442" s="261"/>
      <c r="O5442" s="457"/>
      <c r="P5442" s="260"/>
      <c r="Q5442" s="262" t="s">
        <v>12999</v>
      </c>
      <c r="R5442" s="261"/>
      <c r="S5442" s="261"/>
      <c r="T5442" s="261"/>
      <c r="U5442" s="261"/>
      <c r="V5442" s="292"/>
      <c r="X5442" s="457"/>
      <c r="Y5442" s="260"/>
      <c r="Z5442" s="264"/>
      <c r="AA5442" s="264"/>
      <c r="AB5442" s="264"/>
      <c r="AF5442" s="457"/>
      <c r="AG5442" s="260"/>
      <c r="AN5442" s="457"/>
      <c r="AO5442" s="260"/>
      <c r="AV5442" s="260"/>
      <c r="BC5442" s="260"/>
      <c r="BM5442" s="275">
        <v>2</v>
      </c>
      <c r="BN5442" s="275"/>
      <c r="BO5442" s="275"/>
      <c r="BP5442" s="275"/>
      <c r="BQ5442" s="275"/>
      <c r="BR5442" s="275"/>
      <c r="BS5442" s="275"/>
      <c r="BT5442" s="275"/>
      <c r="BU5442" s="275"/>
      <c r="BV5442" s="275"/>
    </row>
    <row r="5443" spans="1:74" s="263" customFormat="1">
      <c r="A5443" s="457"/>
      <c r="B5443" s="457"/>
      <c r="C5443" s="260"/>
      <c r="D5443" s="260"/>
      <c r="E5443" s="260"/>
      <c r="F5443" s="260"/>
      <c r="G5443" s="260"/>
      <c r="H5443" s="260"/>
      <c r="I5443" s="260"/>
      <c r="J5443" s="260"/>
      <c r="K5443" s="260"/>
      <c r="L5443" s="261" t="s">
        <v>13000</v>
      </c>
      <c r="M5443" s="261"/>
      <c r="N5443" s="261"/>
      <c r="O5443" s="457"/>
      <c r="P5443" s="260"/>
      <c r="Q5443" s="262" t="s">
        <v>13001</v>
      </c>
      <c r="R5443" s="261"/>
      <c r="S5443" s="261"/>
      <c r="T5443" s="261"/>
      <c r="U5443" s="261"/>
      <c r="V5443" s="292"/>
      <c r="X5443" s="457"/>
      <c r="Y5443" s="260"/>
      <c r="Z5443" s="264"/>
      <c r="AA5443" s="264"/>
      <c r="AB5443" s="264"/>
      <c r="AF5443" s="457"/>
      <c r="AG5443" s="260"/>
      <c r="AN5443" s="457"/>
      <c r="AO5443" s="260"/>
      <c r="AV5443" s="260"/>
      <c r="BC5443" s="260"/>
      <c r="BM5443" s="275">
        <v>2</v>
      </c>
      <c r="BN5443" s="275"/>
      <c r="BO5443" s="275"/>
      <c r="BP5443" s="275"/>
      <c r="BQ5443" s="275"/>
      <c r="BR5443" s="275"/>
      <c r="BS5443" s="275"/>
      <c r="BT5443" s="275"/>
      <c r="BU5443" s="275"/>
      <c r="BV5443" s="275"/>
    </row>
    <row r="5444" spans="1:74" s="263" customFormat="1">
      <c r="A5444" s="457"/>
      <c r="B5444" s="457"/>
      <c r="C5444" s="260"/>
      <c r="D5444" s="260"/>
      <c r="E5444" s="260"/>
      <c r="F5444" s="260"/>
      <c r="G5444" s="260"/>
      <c r="H5444" s="260"/>
      <c r="I5444" s="260"/>
      <c r="J5444" s="260"/>
      <c r="K5444" s="260"/>
      <c r="L5444" s="261" t="s">
        <v>12939</v>
      </c>
      <c r="M5444" s="261"/>
      <c r="N5444" s="261"/>
      <c r="O5444" s="457"/>
      <c r="P5444" s="260"/>
      <c r="Q5444" s="262" t="s">
        <v>13002</v>
      </c>
      <c r="R5444" s="261"/>
      <c r="S5444" s="261"/>
      <c r="T5444" s="261"/>
      <c r="U5444" s="261"/>
      <c r="V5444" s="292"/>
      <c r="X5444" s="457"/>
      <c r="Y5444" s="260"/>
      <c r="Z5444" s="264"/>
      <c r="AA5444" s="264"/>
      <c r="AB5444" s="264"/>
      <c r="AF5444" s="457"/>
      <c r="AG5444" s="260"/>
      <c r="AN5444" s="457"/>
      <c r="AO5444" s="260"/>
      <c r="AV5444" s="260"/>
      <c r="BC5444" s="260"/>
      <c r="BM5444" s="275">
        <v>2</v>
      </c>
      <c r="BN5444" s="275"/>
      <c r="BO5444" s="275"/>
      <c r="BP5444" s="275"/>
      <c r="BQ5444" s="275"/>
      <c r="BR5444" s="275"/>
      <c r="BS5444" s="275"/>
      <c r="BT5444" s="275"/>
      <c r="BU5444" s="275"/>
      <c r="BV5444" s="275"/>
    </row>
    <row r="5445" spans="1:74" s="263" customFormat="1">
      <c r="A5445" s="457"/>
      <c r="B5445" s="457"/>
      <c r="C5445" s="260"/>
      <c r="D5445" s="260"/>
      <c r="E5445" s="260"/>
      <c r="F5445" s="260"/>
      <c r="G5445" s="260"/>
      <c r="H5445" s="260"/>
      <c r="I5445" s="260"/>
      <c r="J5445" s="260"/>
      <c r="K5445" s="260"/>
      <c r="L5445" s="261" t="s">
        <v>8383</v>
      </c>
      <c r="M5445" s="261"/>
      <c r="N5445" s="261"/>
      <c r="O5445" s="457"/>
      <c r="P5445" s="260"/>
      <c r="Q5445" s="262" t="s">
        <v>13003</v>
      </c>
      <c r="R5445" s="261"/>
      <c r="S5445" s="261"/>
      <c r="T5445" s="261"/>
      <c r="U5445" s="261"/>
      <c r="V5445" s="292"/>
      <c r="X5445" s="457"/>
      <c r="Y5445" s="260"/>
      <c r="Z5445" s="264"/>
      <c r="AA5445" s="264"/>
      <c r="AB5445" s="264"/>
      <c r="AF5445" s="457"/>
      <c r="AG5445" s="260"/>
      <c r="AN5445" s="457"/>
      <c r="AO5445" s="260"/>
      <c r="AV5445" s="260"/>
      <c r="BC5445" s="260"/>
      <c r="BM5445" s="275">
        <v>2</v>
      </c>
      <c r="BN5445" s="275"/>
      <c r="BO5445" s="275"/>
      <c r="BP5445" s="275"/>
      <c r="BQ5445" s="275"/>
      <c r="BR5445" s="275"/>
      <c r="BS5445" s="275"/>
      <c r="BT5445" s="275"/>
      <c r="BU5445" s="275"/>
      <c r="BV5445" s="275"/>
    </row>
    <row r="5446" spans="1:74" s="263" customFormat="1">
      <c r="A5446" s="457"/>
      <c r="B5446" s="457"/>
      <c r="C5446" s="260"/>
      <c r="D5446" s="260"/>
      <c r="E5446" s="260"/>
      <c r="F5446" s="260"/>
      <c r="G5446" s="260"/>
      <c r="H5446" s="260"/>
      <c r="I5446" s="260"/>
      <c r="J5446" s="260"/>
      <c r="K5446" s="260"/>
      <c r="L5446" s="261" t="s">
        <v>8787</v>
      </c>
      <c r="M5446" s="261"/>
      <c r="N5446" s="261"/>
      <c r="O5446" s="457"/>
      <c r="P5446" s="260"/>
      <c r="Q5446" s="262" t="s">
        <v>5067</v>
      </c>
      <c r="R5446" s="261"/>
      <c r="S5446" s="261"/>
      <c r="T5446" s="261"/>
      <c r="U5446" s="261"/>
      <c r="V5446" s="292"/>
      <c r="X5446" s="457"/>
      <c r="Y5446" s="260"/>
      <c r="Z5446" s="264"/>
      <c r="AA5446" s="264"/>
      <c r="AB5446" s="264"/>
      <c r="AF5446" s="457"/>
      <c r="AG5446" s="260"/>
      <c r="AN5446" s="457"/>
      <c r="AO5446" s="260"/>
      <c r="AV5446" s="260"/>
      <c r="BC5446" s="260"/>
      <c r="BM5446" s="275">
        <v>2</v>
      </c>
      <c r="BN5446" s="275"/>
      <c r="BO5446" s="275"/>
      <c r="BP5446" s="275"/>
      <c r="BQ5446" s="275"/>
      <c r="BR5446" s="275"/>
      <c r="BS5446" s="275"/>
      <c r="BT5446" s="275"/>
      <c r="BU5446" s="275"/>
      <c r="BV5446" s="275"/>
    </row>
    <row r="5447" spans="1:74" s="263" customFormat="1">
      <c r="A5447" s="457"/>
      <c r="B5447" s="457"/>
      <c r="C5447" s="260"/>
      <c r="D5447" s="260"/>
      <c r="E5447" s="260"/>
      <c r="F5447" s="260"/>
      <c r="G5447" s="260"/>
      <c r="H5447" s="260"/>
      <c r="I5447" s="260"/>
      <c r="J5447" s="260"/>
      <c r="K5447" s="260"/>
      <c r="L5447" s="261" t="s">
        <v>13004</v>
      </c>
      <c r="M5447" s="261"/>
      <c r="N5447" s="261"/>
      <c r="O5447" s="457"/>
      <c r="P5447" s="260"/>
      <c r="Q5447" s="262" t="s">
        <v>13005</v>
      </c>
      <c r="R5447" s="261"/>
      <c r="S5447" s="261"/>
      <c r="T5447" s="261"/>
      <c r="U5447" s="261"/>
      <c r="V5447" s="292"/>
      <c r="X5447" s="457"/>
      <c r="Y5447" s="260"/>
      <c r="Z5447" s="264"/>
      <c r="AA5447" s="264"/>
      <c r="AB5447" s="264"/>
      <c r="AF5447" s="457"/>
      <c r="AG5447" s="260"/>
      <c r="AN5447" s="457"/>
      <c r="AO5447" s="260"/>
      <c r="AV5447" s="260"/>
      <c r="BC5447" s="260"/>
      <c r="BM5447" s="275">
        <v>2</v>
      </c>
      <c r="BN5447" s="275"/>
      <c r="BO5447" s="275"/>
      <c r="BP5447" s="275"/>
      <c r="BQ5447" s="275"/>
      <c r="BR5447" s="275"/>
      <c r="BS5447" s="275"/>
      <c r="BT5447" s="275"/>
      <c r="BU5447" s="275"/>
      <c r="BV5447" s="275"/>
    </row>
    <row r="5448" spans="1:74" s="263" customFormat="1">
      <c r="A5448" s="457"/>
      <c r="B5448" s="457"/>
      <c r="C5448" s="260"/>
      <c r="D5448" s="260"/>
      <c r="E5448" s="260"/>
      <c r="F5448" s="260"/>
      <c r="G5448" s="260"/>
      <c r="H5448" s="260"/>
      <c r="I5448" s="260"/>
      <c r="J5448" s="260"/>
      <c r="K5448" s="260"/>
      <c r="L5448" s="261" t="s">
        <v>13006</v>
      </c>
      <c r="M5448" s="261"/>
      <c r="N5448" s="261"/>
      <c r="O5448" s="457"/>
      <c r="P5448" s="260"/>
      <c r="Q5448" s="262" t="s">
        <v>13006</v>
      </c>
      <c r="R5448" s="261"/>
      <c r="S5448" s="261"/>
      <c r="T5448" s="261"/>
      <c r="U5448" s="261"/>
      <c r="V5448" s="292"/>
      <c r="X5448" s="457"/>
      <c r="Y5448" s="260"/>
      <c r="Z5448" s="264"/>
      <c r="AA5448" s="264"/>
      <c r="AB5448" s="264"/>
      <c r="AF5448" s="457"/>
      <c r="AG5448" s="260"/>
      <c r="AN5448" s="457"/>
      <c r="AO5448" s="260"/>
      <c r="AV5448" s="260"/>
      <c r="BC5448" s="260"/>
      <c r="BM5448" s="275">
        <v>2</v>
      </c>
      <c r="BN5448" s="275"/>
      <c r="BO5448" s="275"/>
      <c r="BP5448" s="275"/>
      <c r="BQ5448" s="275"/>
      <c r="BR5448" s="275"/>
      <c r="BS5448" s="275"/>
      <c r="BT5448" s="275"/>
      <c r="BU5448" s="275"/>
      <c r="BV5448" s="275"/>
    </row>
    <row r="5449" spans="1:74" s="263" customFormat="1">
      <c r="A5449" s="457"/>
      <c r="B5449" s="457"/>
      <c r="C5449" s="260"/>
      <c r="D5449" s="260"/>
      <c r="E5449" s="260"/>
      <c r="F5449" s="260"/>
      <c r="G5449" s="260"/>
      <c r="H5449" s="260"/>
      <c r="I5449" s="260"/>
      <c r="J5449" s="260"/>
      <c r="K5449" s="260"/>
      <c r="L5449" s="261" t="s">
        <v>10518</v>
      </c>
      <c r="M5449" s="261"/>
      <c r="N5449" s="261"/>
      <c r="O5449" s="457"/>
      <c r="P5449" s="260"/>
      <c r="Q5449" s="262" t="s">
        <v>10518</v>
      </c>
      <c r="R5449" s="261"/>
      <c r="S5449" s="261"/>
      <c r="T5449" s="261"/>
      <c r="U5449" s="261"/>
      <c r="V5449" s="292"/>
      <c r="X5449" s="457"/>
      <c r="Y5449" s="260"/>
      <c r="Z5449" s="264"/>
      <c r="AA5449" s="264"/>
      <c r="AB5449" s="264"/>
      <c r="AF5449" s="457"/>
      <c r="AG5449" s="260"/>
      <c r="AN5449" s="457"/>
      <c r="AO5449" s="260"/>
      <c r="AV5449" s="260"/>
      <c r="BC5449" s="260"/>
      <c r="BM5449" s="275">
        <v>2</v>
      </c>
      <c r="BN5449" s="275"/>
      <c r="BO5449" s="275"/>
      <c r="BP5449" s="275"/>
      <c r="BQ5449" s="275"/>
      <c r="BR5449" s="275"/>
      <c r="BS5449" s="275"/>
      <c r="BT5449" s="275"/>
      <c r="BU5449" s="275"/>
      <c r="BV5449" s="275"/>
    </row>
    <row r="5450" spans="1:74" s="263" customFormat="1">
      <c r="A5450" s="457"/>
      <c r="B5450" s="457"/>
      <c r="C5450" s="260"/>
      <c r="D5450" s="260"/>
      <c r="E5450" s="260"/>
      <c r="F5450" s="260"/>
      <c r="G5450" s="260"/>
      <c r="H5450" s="260"/>
      <c r="I5450" s="260"/>
      <c r="J5450" s="260"/>
      <c r="K5450" s="260"/>
      <c r="L5450" s="261" t="s">
        <v>13007</v>
      </c>
      <c r="M5450" s="261"/>
      <c r="N5450" s="261"/>
      <c r="O5450" s="457"/>
      <c r="P5450" s="260"/>
      <c r="Q5450" s="262" t="s">
        <v>13008</v>
      </c>
      <c r="R5450" s="261"/>
      <c r="S5450" s="261"/>
      <c r="T5450" s="261"/>
      <c r="U5450" s="261"/>
      <c r="V5450" s="292"/>
      <c r="X5450" s="457"/>
      <c r="Y5450" s="260"/>
      <c r="Z5450" s="264"/>
      <c r="AA5450" s="264"/>
      <c r="AB5450" s="264"/>
      <c r="AF5450" s="457"/>
      <c r="AG5450" s="260"/>
      <c r="AN5450" s="457"/>
      <c r="AO5450" s="260"/>
      <c r="AV5450" s="260"/>
      <c r="BC5450" s="260"/>
      <c r="BM5450" s="275">
        <v>2</v>
      </c>
      <c r="BN5450" s="275"/>
      <c r="BO5450" s="275"/>
      <c r="BP5450" s="275"/>
      <c r="BQ5450" s="275"/>
      <c r="BR5450" s="275"/>
      <c r="BS5450" s="275"/>
      <c r="BT5450" s="275"/>
      <c r="BU5450" s="275"/>
      <c r="BV5450" s="275"/>
    </row>
    <row r="5451" spans="1:74" s="263" customFormat="1">
      <c r="A5451" s="457"/>
      <c r="B5451" s="457"/>
      <c r="C5451" s="260"/>
      <c r="D5451" s="260"/>
      <c r="E5451" s="260"/>
      <c r="F5451" s="260"/>
      <c r="G5451" s="260"/>
      <c r="H5451" s="260"/>
      <c r="I5451" s="260"/>
      <c r="J5451" s="260"/>
      <c r="K5451" s="260"/>
      <c r="L5451" s="261" t="s">
        <v>13009</v>
      </c>
      <c r="M5451" s="261"/>
      <c r="N5451" s="261"/>
      <c r="O5451" s="457"/>
      <c r="P5451" s="260"/>
      <c r="Q5451" s="262" t="s">
        <v>13010</v>
      </c>
      <c r="R5451" s="261"/>
      <c r="S5451" s="261"/>
      <c r="T5451" s="261"/>
      <c r="U5451" s="261"/>
      <c r="V5451" s="292"/>
      <c r="X5451" s="457"/>
      <c r="Y5451" s="260"/>
      <c r="Z5451" s="264"/>
      <c r="AA5451" s="264"/>
      <c r="AB5451" s="264"/>
      <c r="AF5451" s="457"/>
      <c r="AG5451" s="260"/>
      <c r="AN5451" s="457"/>
      <c r="AO5451" s="260"/>
      <c r="AV5451" s="260"/>
      <c r="BC5451" s="260"/>
      <c r="BM5451" s="275">
        <v>2</v>
      </c>
      <c r="BN5451" s="275"/>
      <c r="BO5451" s="275"/>
      <c r="BP5451" s="275"/>
      <c r="BQ5451" s="275"/>
      <c r="BR5451" s="275"/>
      <c r="BS5451" s="275"/>
      <c r="BT5451" s="275"/>
      <c r="BU5451" s="275"/>
      <c r="BV5451" s="275"/>
    </row>
    <row r="5452" spans="1:74" s="263" customFormat="1">
      <c r="A5452" s="457"/>
      <c r="B5452" s="457"/>
      <c r="C5452" s="260"/>
      <c r="D5452" s="260"/>
      <c r="E5452" s="260"/>
      <c r="F5452" s="260"/>
      <c r="G5452" s="260"/>
      <c r="H5452" s="260"/>
      <c r="I5452" s="260"/>
      <c r="J5452" s="260"/>
      <c r="K5452" s="260"/>
      <c r="L5452" s="261" t="s">
        <v>13011</v>
      </c>
      <c r="M5452" s="261"/>
      <c r="N5452" s="261"/>
      <c r="O5452" s="457"/>
      <c r="P5452" s="260"/>
      <c r="Q5452" s="262" t="s">
        <v>13012</v>
      </c>
      <c r="R5452" s="261"/>
      <c r="S5452" s="261"/>
      <c r="T5452" s="261"/>
      <c r="U5452" s="261"/>
      <c r="V5452" s="292"/>
      <c r="X5452" s="457"/>
      <c r="Y5452" s="260"/>
      <c r="Z5452" s="264"/>
      <c r="AA5452" s="264"/>
      <c r="AB5452" s="264"/>
      <c r="AF5452" s="457"/>
      <c r="AG5452" s="260"/>
      <c r="AN5452" s="457"/>
      <c r="AO5452" s="260"/>
      <c r="AV5452" s="260"/>
      <c r="BC5452" s="260"/>
      <c r="BM5452" s="275">
        <v>2</v>
      </c>
      <c r="BN5452" s="275"/>
      <c r="BO5452" s="275"/>
      <c r="BP5452" s="275"/>
      <c r="BQ5452" s="275"/>
      <c r="BR5452" s="275"/>
      <c r="BS5452" s="275"/>
      <c r="BT5452" s="275"/>
      <c r="BU5452" s="275"/>
      <c r="BV5452" s="275"/>
    </row>
    <row r="5453" spans="1:74" s="263" customFormat="1">
      <c r="A5453" s="457"/>
      <c r="B5453" s="457"/>
      <c r="C5453" s="260"/>
      <c r="D5453" s="260"/>
      <c r="E5453" s="260"/>
      <c r="F5453" s="260"/>
      <c r="G5453" s="260"/>
      <c r="H5453" s="260"/>
      <c r="I5453" s="260"/>
      <c r="J5453" s="260"/>
      <c r="K5453" s="260"/>
      <c r="L5453" s="261" t="s">
        <v>13013</v>
      </c>
      <c r="M5453" s="261"/>
      <c r="N5453" s="261"/>
      <c r="O5453" s="457"/>
      <c r="P5453" s="260"/>
      <c r="Q5453" s="262" t="s">
        <v>13014</v>
      </c>
      <c r="R5453" s="261"/>
      <c r="S5453" s="261"/>
      <c r="T5453" s="261"/>
      <c r="U5453" s="261"/>
      <c r="V5453" s="292"/>
      <c r="X5453" s="457"/>
      <c r="Y5453" s="260"/>
      <c r="Z5453" s="264"/>
      <c r="AA5453" s="264"/>
      <c r="AB5453" s="264"/>
      <c r="AF5453" s="457"/>
      <c r="AG5453" s="260"/>
      <c r="AN5453" s="457"/>
      <c r="AO5453" s="260"/>
      <c r="AV5453" s="260"/>
      <c r="BC5453" s="260"/>
      <c r="BM5453" s="275">
        <v>2</v>
      </c>
      <c r="BN5453" s="275"/>
      <c r="BO5453" s="275"/>
      <c r="BP5453" s="275"/>
      <c r="BQ5453" s="275"/>
      <c r="BR5453" s="275"/>
      <c r="BS5453" s="275"/>
      <c r="BT5453" s="275"/>
      <c r="BU5453" s="275"/>
      <c r="BV5453" s="275"/>
    </row>
    <row r="5454" spans="1:74" s="263" customFormat="1">
      <c r="A5454" s="457"/>
      <c r="B5454" s="457"/>
      <c r="C5454" s="260"/>
      <c r="D5454" s="260"/>
      <c r="E5454" s="260"/>
      <c r="F5454" s="260"/>
      <c r="G5454" s="260"/>
      <c r="H5454" s="260"/>
      <c r="I5454" s="260"/>
      <c r="J5454" s="260"/>
      <c r="K5454" s="260"/>
      <c r="L5454" s="261" t="s">
        <v>13015</v>
      </c>
      <c r="M5454" s="261"/>
      <c r="N5454" s="261"/>
      <c r="O5454" s="457"/>
      <c r="P5454" s="260"/>
      <c r="Q5454" s="262" t="s">
        <v>13016</v>
      </c>
      <c r="R5454" s="261"/>
      <c r="S5454" s="261"/>
      <c r="T5454" s="261"/>
      <c r="U5454" s="261"/>
      <c r="V5454" s="292"/>
      <c r="X5454" s="457"/>
      <c r="Y5454" s="260"/>
      <c r="Z5454" s="264"/>
      <c r="AA5454" s="264"/>
      <c r="AB5454" s="264"/>
      <c r="AF5454" s="457"/>
      <c r="AG5454" s="260"/>
      <c r="AN5454" s="457"/>
      <c r="AO5454" s="260"/>
      <c r="AV5454" s="260"/>
      <c r="BC5454" s="260"/>
      <c r="BM5454" s="275">
        <v>2</v>
      </c>
      <c r="BN5454" s="275"/>
      <c r="BO5454" s="275"/>
      <c r="BP5454" s="275"/>
      <c r="BQ5454" s="275"/>
      <c r="BR5454" s="275"/>
      <c r="BS5454" s="275"/>
      <c r="BT5454" s="275"/>
      <c r="BU5454" s="275"/>
      <c r="BV5454" s="275"/>
    </row>
    <row r="5455" spans="1:74" s="263" customFormat="1">
      <c r="A5455" s="458" t="s">
        <v>13018</v>
      </c>
      <c r="B5455" s="458"/>
      <c r="C5455" s="266"/>
      <c r="D5455" s="266"/>
      <c r="E5455" s="266"/>
      <c r="F5455" s="266"/>
      <c r="G5455" s="266"/>
      <c r="H5455" s="266"/>
      <c r="I5455" s="266"/>
      <c r="J5455" s="266"/>
      <c r="K5455" s="266"/>
      <c r="L5455" s="261" t="s">
        <v>13004</v>
      </c>
      <c r="M5455" s="261"/>
      <c r="N5455" s="261"/>
      <c r="O5455" s="458"/>
      <c r="P5455" s="266"/>
      <c r="Q5455" s="262" t="s">
        <v>13017</v>
      </c>
      <c r="R5455" s="261"/>
      <c r="S5455" s="261"/>
      <c r="T5455" s="261"/>
      <c r="U5455" s="261"/>
      <c r="V5455" s="292"/>
      <c r="X5455" s="458"/>
      <c r="Y5455" s="266"/>
      <c r="Z5455" s="264"/>
      <c r="AA5455" s="264"/>
      <c r="AB5455" s="264"/>
      <c r="AF5455" s="458"/>
      <c r="AG5455" s="266"/>
      <c r="AN5455" s="458"/>
      <c r="AO5455" s="266"/>
      <c r="AV5455" s="266"/>
      <c r="BC5455" s="266"/>
      <c r="BM5455" s="275">
        <v>2</v>
      </c>
      <c r="BN5455" s="275"/>
      <c r="BO5455" s="275"/>
      <c r="BP5455" s="275"/>
      <c r="BQ5455" s="275"/>
      <c r="BR5455" s="275"/>
      <c r="BS5455" s="275"/>
      <c r="BT5455" s="275"/>
      <c r="BU5455" s="275"/>
      <c r="BV5455" s="275"/>
    </row>
    <row r="5456" spans="1:74" s="263" customFormat="1">
      <c r="A5456" s="457"/>
      <c r="B5456" s="457"/>
      <c r="C5456" s="260"/>
      <c r="D5456" s="260"/>
      <c r="E5456" s="260"/>
      <c r="F5456" s="260"/>
      <c r="G5456" s="260"/>
      <c r="H5456" s="260"/>
      <c r="I5456" s="260"/>
      <c r="J5456" s="260"/>
      <c r="K5456" s="260"/>
      <c r="L5456" s="261" t="s">
        <v>13019</v>
      </c>
      <c r="M5456" s="261"/>
      <c r="N5456" s="261"/>
      <c r="O5456" s="457"/>
      <c r="P5456" s="260"/>
      <c r="Q5456" s="262" t="s">
        <v>13020</v>
      </c>
      <c r="R5456" s="261"/>
      <c r="S5456" s="261"/>
      <c r="T5456" s="261"/>
      <c r="U5456" s="261"/>
      <c r="V5456" s="292"/>
      <c r="X5456" s="457"/>
      <c r="Y5456" s="260"/>
      <c r="Z5456" s="264"/>
      <c r="AA5456" s="264"/>
      <c r="AB5456" s="264"/>
      <c r="AF5456" s="457"/>
      <c r="AG5456" s="260"/>
      <c r="AN5456" s="457"/>
      <c r="AO5456" s="260"/>
      <c r="AV5456" s="260"/>
      <c r="BC5456" s="260"/>
      <c r="BM5456" s="275">
        <v>2</v>
      </c>
      <c r="BN5456" s="275"/>
      <c r="BO5456" s="275"/>
      <c r="BP5456" s="275"/>
      <c r="BQ5456" s="275"/>
      <c r="BR5456" s="275"/>
      <c r="BS5456" s="275"/>
      <c r="BT5456" s="275"/>
      <c r="BU5456" s="275"/>
      <c r="BV5456" s="275"/>
    </row>
    <row r="5457" spans="1:74" s="263" customFormat="1">
      <c r="A5457" s="457"/>
      <c r="B5457" s="457"/>
      <c r="C5457" s="260"/>
      <c r="D5457" s="260"/>
      <c r="E5457" s="260"/>
      <c r="F5457" s="260"/>
      <c r="G5457" s="260"/>
      <c r="H5457" s="260"/>
      <c r="I5457" s="260"/>
      <c r="J5457" s="260"/>
      <c r="K5457" s="260"/>
      <c r="L5457" s="261" t="s">
        <v>13021</v>
      </c>
      <c r="M5457" s="261"/>
      <c r="N5457" s="261"/>
      <c r="O5457" s="457"/>
      <c r="P5457" s="260"/>
      <c r="Q5457" s="262" t="s">
        <v>13022</v>
      </c>
      <c r="R5457" s="261"/>
      <c r="S5457" s="261"/>
      <c r="T5457" s="261"/>
      <c r="U5457" s="261"/>
      <c r="V5457" s="292"/>
      <c r="X5457" s="457"/>
      <c r="Y5457" s="260"/>
      <c r="Z5457" s="264"/>
      <c r="AA5457" s="264"/>
      <c r="AB5457" s="264"/>
      <c r="AF5457" s="457"/>
      <c r="AG5457" s="260"/>
      <c r="AN5457" s="457"/>
      <c r="AO5457" s="260"/>
      <c r="AV5457" s="260"/>
      <c r="BC5457" s="260"/>
      <c r="BM5457" s="275">
        <v>2</v>
      </c>
      <c r="BN5457" s="275"/>
      <c r="BO5457" s="275"/>
      <c r="BP5457" s="275"/>
      <c r="BQ5457" s="275"/>
      <c r="BR5457" s="275"/>
      <c r="BS5457" s="275"/>
      <c r="BT5457" s="275"/>
      <c r="BU5457" s="275"/>
      <c r="BV5457" s="275"/>
    </row>
    <row r="5458" spans="1:74" s="263" customFormat="1">
      <c r="A5458" s="457"/>
      <c r="B5458" s="457"/>
      <c r="C5458" s="260"/>
      <c r="D5458" s="260"/>
      <c r="E5458" s="260"/>
      <c r="F5458" s="260"/>
      <c r="G5458" s="260"/>
      <c r="H5458" s="260"/>
      <c r="I5458" s="260"/>
      <c r="J5458" s="260"/>
      <c r="K5458" s="260"/>
      <c r="L5458" s="261" t="s">
        <v>13023</v>
      </c>
      <c r="M5458" s="261"/>
      <c r="N5458" s="261"/>
      <c r="O5458" s="457"/>
      <c r="P5458" s="260"/>
      <c r="Q5458" s="262" t="s">
        <v>13023</v>
      </c>
      <c r="R5458" s="261"/>
      <c r="S5458" s="261"/>
      <c r="T5458" s="261"/>
      <c r="U5458" s="261"/>
      <c r="V5458" s="292"/>
      <c r="X5458" s="457"/>
      <c r="Y5458" s="260"/>
      <c r="Z5458" s="264"/>
      <c r="AA5458" s="264"/>
      <c r="AB5458" s="264"/>
      <c r="AF5458" s="457"/>
      <c r="AG5458" s="260"/>
      <c r="AN5458" s="457"/>
      <c r="AO5458" s="260"/>
      <c r="AV5458" s="260"/>
      <c r="BC5458" s="260"/>
      <c r="BM5458" s="275">
        <v>2</v>
      </c>
      <c r="BN5458" s="275"/>
      <c r="BO5458" s="275"/>
      <c r="BP5458" s="275"/>
      <c r="BQ5458" s="275"/>
      <c r="BR5458" s="275"/>
      <c r="BS5458" s="275"/>
      <c r="BT5458" s="275"/>
      <c r="BU5458" s="275"/>
      <c r="BV5458" s="275"/>
    </row>
    <row r="5459" spans="1:74" s="263" customFormat="1">
      <c r="A5459" s="457"/>
      <c r="B5459" s="457"/>
      <c r="C5459" s="260"/>
      <c r="D5459" s="260"/>
      <c r="E5459" s="260"/>
      <c r="F5459" s="260"/>
      <c r="G5459" s="260"/>
      <c r="H5459" s="260"/>
      <c r="I5459" s="260"/>
      <c r="J5459" s="260"/>
      <c r="K5459" s="260"/>
      <c r="L5459" s="261" t="s">
        <v>13024</v>
      </c>
      <c r="M5459" s="261"/>
      <c r="N5459" s="261"/>
      <c r="O5459" s="457"/>
      <c r="P5459" s="260"/>
      <c r="Q5459" s="262" t="s">
        <v>13025</v>
      </c>
      <c r="R5459" s="261"/>
      <c r="S5459" s="261"/>
      <c r="T5459" s="261"/>
      <c r="U5459" s="261"/>
      <c r="V5459" s="292"/>
      <c r="X5459" s="457"/>
      <c r="Y5459" s="260"/>
      <c r="Z5459" s="264"/>
      <c r="AA5459" s="264"/>
      <c r="AB5459" s="264"/>
      <c r="AF5459" s="457"/>
      <c r="AG5459" s="260"/>
      <c r="AN5459" s="457"/>
      <c r="AO5459" s="260"/>
      <c r="AV5459" s="260"/>
      <c r="BC5459" s="260"/>
      <c r="BM5459" s="275">
        <v>2</v>
      </c>
      <c r="BN5459" s="275"/>
      <c r="BO5459" s="275"/>
      <c r="BP5459" s="275"/>
      <c r="BQ5459" s="275"/>
      <c r="BR5459" s="275"/>
      <c r="BS5459" s="275"/>
      <c r="BT5459" s="275"/>
      <c r="BU5459" s="275"/>
      <c r="BV5459" s="275"/>
    </row>
    <row r="5460" spans="1:74" s="263" customFormat="1">
      <c r="A5460" s="457"/>
      <c r="B5460" s="457"/>
      <c r="C5460" s="260"/>
      <c r="D5460" s="260"/>
      <c r="E5460" s="260"/>
      <c r="F5460" s="260"/>
      <c r="G5460" s="260"/>
      <c r="H5460" s="260"/>
      <c r="I5460" s="260"/>
      <c r="J5460" s="260"/>
      <c r="K5460" s="260"/>
      <c r="L5460" s="261" t="s">
        <v>13026</v>
      </c>
      <c r="M5460" s="261"/>
      <c r="N5460" s="261"/>
      <c r="O5460" s="457"/>
      <c r="P5460" s="260"/>
      <c r="Q5460" s="262" t="s">
        <v>13027</v>
      </c>
      <c r="R5460" s="261"/>
      <c r="S5460" s="261"/>
      <c r="T5460" s="261"/>
      <c r="U5460" s="261"/>
      <c r="V5460" s="292"/>
      <c r="X5460" s="457"/>
      <c r="Y5460" s="260"/>
      <c r="Z5460" s="264"/>
      <c r="AA5460" s="264"/>
      <c r="AB5460" s="264"/>
      <c r="AF5460" s="457"/>
      <c r="AG5460" s="260"/>
      <c r="AN5460" s="457"/>
      <c r="AO5460" s="260"/>
      <c r="AV5460" s="260"/>
      <c r="BC5460" s="260"/>
      <c r="BM5460" s="275">
        <v>2</v>
      </c>
      <c r="BN5460" s="275"/>
      <c r="BO5460" s="275"/>
      <c r="BP5460" s="275"/>
      <c r="BQ5460" s="275"/>
      <c r="BR5460" s="275"/>
      <c r="BS5460" s="275"/>
      <c r="BT5460" s="275"/>
      <c r="BU5460" s="275"/>
      <c r="BV5460" s="275"/>
    </row>
    <row r="5461" spans="1:74" s="263" customFormat="1">
      <c r="A5461" s="457"/>
      <c r="B5461" s="457"/>
      <c r="C5461" s="260"/>
      <c r="D5461" s="260"/>
      <c r="E5461" s="260"/>
      <c r="F5461" s="260"/>
      <c r="G5461" s="260"/>
      <c r="H5461" s="260"/>
      <c r="I5461" s="260"/>
      <c r="J5461" s="260"/>
      <c r="K5461" s="260"/>
      <c r="L5461" s="261" t="s">
        <v>10778</v>
      </c>
      <c r="M5461" s="261"/>
      <c r="N5461" s="261"/>
      <c r="O5461" s="457"/>
      <c r="P5461" s="260"/>
      <c r="Q5461" s="262" t="s">
        <v>13028</v>
      </c>
      <c r="R5461" s="261"/>
      <c r="S5461" s="261"/>
      <c r="T5461" s="261"/>
      <c r="U5461" s="261"/>
      <c r="V5461" s="292"/>
      <c r="X5461" s="457"/>
      <c r="Y5461" s="260"/>
      <c r="Z5461" s="264"/>
      <c r="AA5461" s="264"/>
      <c r="AB5461" s="264"/>
      <c r="AF5461" s="457"/>
      <c r="AG5461" s="260"/>
      <c r="AN5461" s="457"/>
      <c r="AO5461" s="260"/>
      <c r="AV5461" s="260"/>
      <c r="BC5461" s="260"/>
      <c r="BM5461" s="275">
        <v>2</v>
      </c>
      <c r="BN5461" s="275"/>
      <c r="BO5461" s="275"/>
      <c r="BP5461" s="275"/>
      <c r="BQ5461" s="275"/>
      <c r="BR5461" s="275"/>
      <c r="BS5461" s="275"/>
      <c r="BT5461" s="275"/>
      <c r="BU5461" s="275"/>
      <c r="BV5461" s="275"/>
    </row>
    <row r="5462" spans="1:74" s="263" customFormat="1">
      <c r="A5462" s="457"/>
      <c r="B5462" s="457"/>
      <c r="C5462" s="260"/>
      <c r="D5462" s="260"/>
      <c r="E5462" s="260"/>
      <c r="F5462" s="260"/>
      <c r="G5462" s="260"/>
      <c r="H5462" s="260"/>
      <c r="I5462" s="260"/>
      <c r="J5462" s="260"/>
      <c r="K5462" s="260"/>
      <c r="L5462" s="261" t="s">
        <v>13029</v>
      </c>
      <c r="M5462" s="261"/>
      <c r="N5462" s="261"/>
      <c r="O5462" s="457"/>
      <c r="P5462" s="260"/>
      <c r="Q5462" s="262" t="s">
        <v>6024</v>
      </c>
      <c r="R5462" s="261"/>
      <c r="S5462" s="261"/>
      <c r="T5462" s="261"/>
      <c r="U5462" s="261"/>
      <c r="V5462" s="292"/>
      <c r="X5462" s="457"/>
      <c r="Y5462" s="260"/>
      <c r="Z5462" s="264"/>
      <c r="AA5462" s="264"/>
      <c r="AB5462" s="264"/>
      <c r="AF5462" s="457"/>
      <c r="AG5462" s="260"/>
      <c r="AN5462" s="457"/>
      <c r="AO5462" s="260"/>
      <c r="AV5462" s="260"/>
      <c r="BC5462" s="260"/>
      <c r="BM5462" s="275">
        <v>2</v>
      </c>
      <c r="BN5462" s="275"/>
      <c r="BO5462" s="275"/>
      <c r="BP5462" s="275"/>
      <c r="BQ5462" s="275"/>
      <c r="BR5462" s="275"/>
      <c r="BS5462" s="275"/>
      <c r="BT5462" s="275"/>
      <c r="BU5462" s="275"/>
      <c r="BV5462" s="275"/>
    </row>
    <row r="5463" spans="1:74" s="263" customFormat="1">
      <c r="A5463" s="457"/>
      <c r="B5463" s="457"/>
      <c r="C5463" s="260"/>
      <c r="D5463" s="260"/>
      <c r="E5463" s="260"/>
      <c r="F5463" s="260"/>
      <c r="G5463" s="260"/>
      <c r="H5463" s="260"/>
      <c r="I5463" s="260"/>
      <c r="J5463" s="260"/>
      <c r="K5463" s="260"/>
      <c r="L5463" s="261" t="s">
        <v>13030</v>
      </c>
      <c r="M5463" s="261"/>
      <c r="N5463" s="261"/>
      <c r="O5463" s="457"/>
      <c r="P5463" s="260"/>
      <c r="Q5463" s="262" t="s">
        <v>13031</v>
      </c>
      <c r="R5463" s="261"/>
      <c r="S5463" s="261"/>
      <c r="T5463" s="261"/>
      <c r="U5463" s="261"/>
      <c r="V5463" s="292"/>
      <c r="X5463" s="457"/>
      <c r="Y5463" s="260"/>
      <c r="Z5463" s="264"/>
      <c r="AA5463" s="264"/>
      <c r="AB5463" s="264"/>
      <c r="AF5463" s="457"/>
      <c r="AG5463" s="260"/>
      <c r="AN5463" s="457"/>
      <c r="AO5463" s="260"/>
      <c r="AV5463" s="260"/>
      <c r="BC5463" s="260"/>
      <c r="BM5463" s="275">
        <v>2</v>
      </c>
      <c r="BN5463" s="275"/>
      <c r="BO5463" s="275"/>
      <c r="BP5463" s="275"/>
      <c r="BQ5463" s="275"/>
      <c r="BR5463" s="275"/>
      <c r="BS5463" s="275"/>
      <c r="BT5463" s="275"/>
      <c r="BU5463" s="275"/>
      <c r="BV5463" s="275"/>
    </row>
    <row r="5464" spans="1:74" s="263" customFormat="1">
      <c r="A5464" s="457"/>
      <c r="B5464" s="457"/>
      <c r="C5464" s="260"/>
      <c r="D5464" s="260"/>
      <c r="E5464" s="260"/>
      <c r="F5464" s="260"/>
      <c r="G5464" s="260"/>
      <c r="H5464" s="260"/>
      <c r="I5464" s="260"/>
      <c r="J5464" s="260"/>
      <c r="K5464" s="260"/>
      <c r="L5464" s="261" t="s">
        <v>13032</v>
      </c>
      <c r="M5464" s="261"/>
      <c r="N5464" s="261"/>
      <c r="O5464" s="457"/>
      <c r="P5464" s="260"/>
      <c r="Q5464" s="262" t="s">
        <v>13033</v>
      </c>
      <c r="R5464" s="261"/>
      <c r="S5464" s="261"/>
      <c r="T5464" s="261"/>
      <c r="U5464" s="261"/>
      <c r="V5464" s="292"/>
      <c r="X5464" s="457"/>
      <c r="Y5464" s="260"/>
      <c r="Z5464" s="264"/>
      <c r="AA5464" s="264"/>
      <c r="AB5464" s="264"/>
      <c r="AF5464" s="457"/>
      <c r="AG5464" s="260"/>
      <c r="AN5464" s="457"/>
      <c r="AO5464" s="260"/>
      <c r="AV5464" s="260"/>
      <c r="BC5464" s="260"/>
      <c r="BM5464" s="275">
        <v>2</v>
      </c>
      <c r="BN5464" s="275"/>
      <c r="BO5464" s="275"/>
      <c r="BP5464" s="275"/>
      <c r="BQ5464" s="275"/>
      <c r="BR5464" s="275"/>
      <c r="BS5464" s="275"/>
      <c r="BT5464" s="275"/>
      <c r="BU5464" s="275"/>
      <c r="BV5464" s="275"/>
    </row>
    <row r="5465" spans="1:74" s="263" customFormat="1">
      <c r="A5465" s="457"/>
      <c r="B5465" s="457"/>
      <c r="C5465" s="260"/>
      <c r="D5465" s="260"/>
      <c r="E5465" s="260"/>
      <c r="F5465" s="260"/>
      <c r="G5465" s="260"/>
      <c r="H5465" s="260"/>
      <c r="I5465" s="260"/>
      <c r="J5465" s="260"/>
      <c r="K5465" s="260"/>
      <c r="L5465" s="261" t="s">
        <v>13034</v>
      </c>
      <c r="M5465" s="261"/>
      <c r="N5465" s="261"/>
      <c r="O5465" s="457"/>
      <c r="P5465" s="260"/>
      <c r="Q5465" s="262" t="s">
        <v>13035</v>
      </c>
      <c r="R5465" s="261"/>
      <c r="S5465" s="261"/>
      <c r="T5465" s="261"/>
      <c r="U5465" s="261"/>
      <c r="V5465" s="292"/>
      <c r="X5465" s="457"/>
      <c r="Y5465" s="260"/>
      <c r="Z5465" s="264"/>
      <c r="AA5465" s="264"/>
      <c r="AB5465" s="264"/>
      <c r="AF5465" s="457"/>
      <c r="AG5465" s="260"/>
      <c r="AN5465" s="457"/>
      <c r="AO5465" s="260"/>
      <c r="AV5465" s="260"/>
      <c r="BC5465" s="260"/>
      <c r="BM5465" s="275">
        <v>2</v>
      </c>
      <c r="BN5465" s="275"/>
      <c r="BO5465" s="275"/>
      <c r="BP5465" s="275"/>
      <c r="BQ5465" s="275"/>
      <c r="BR5465" s="275"/>
      <c r="BS5465" s="275"/>
      <c r="BT5465" s="275"/>
      <c r="BU5465" s="275"/>
      <c r="BV5465" s="275"/>
    </row>
    <row r="5466" spans="1:74" s="263" customFormat="1">
      <c r="A5466" s="457"/>
      <c r="B5466" s="457"/>
      <c r="C5466" s="260"/>
      <c r="D5466" s="260"/>
      <c r="E5466" s="260"/>
      <c r="F5466" s="260"/>
      <c r="G5466" s="260"/>
      <c r="H5466" s="260"/>
      <c r="I5466" s="260"/>
      <c r="J5466" s="260"/>
      <c r="K5466" s="260"/>
      <c r="L5466" s="261" t="s">
        <v>13036</v>
      </c>
      <c r="M5466" s="261"/>
      <c r="N5466" s="261"/>
      <c r="O5466" s="457"/>
      <c r="P5466" s="260"/>
      <c r="Q5466" s="262" t="s">
        <v>13036</v>
      </c>
      <c r="R5466" s="261"/>
      <c r="S5466" s="261"/>
      <c r="T5466" s="261"/>
      <c r="U5466" s="261"/>
      <c r="V5466" s="292"/>
      <c r="X5466" s="457"/>
      <c r="Y5466" s="260"/>
      <c r="Z5466" s="264"/>
      <c r="AA5466" s="264"/>
      <c r="AB5466" s="264"/>
      <c r="AF5466" s="457"/>
      <c r="AG5466" s="260"/>
      <c r="AN5466" s="457"/>
      <c r="AO5466" s="260"/>
      <c r="AV5466" s="260"/>
      <c r="BC5466" s="260"/>
      <c r="BM5466" s="275">
        <v>2</v>
      </c>
      <c r="BN5466" s="275"/>
      <c r="BO5466" s="275"/>
      <c r="BP5466" s="275"/>
      <c r="BQ5466" s="275"/>
      <c r="BR5466" s="275"/>
      <c r="BS5466" s="275"/>
      <c r="BT5466" s="275"/>
      <c r="BU5466" s="275"/>
      <c r="BV5466" s="275"/>
    </row>
    <row r="5467" spans="1:74" s="263" customFormat="1">
      <c r="A5467" s="457"/>
      <c r="B5467" s="457"/>
      <c r="C5467" s="260"/>
      <c r="D5467" s="260"/>
      <c r="E5467" s="260"/>
      <c r="F5467" s="260"/>
      <c r="G5467" s="260"/>
      <c r="H5467" s="260"/>
      <c r="I5467" s="260"/>
      <c r="J5467" s="260"/>
      <c r="K5467" s="260"/>
      <c r="L5467" s="261" t="s">
        <v>13037</v>
      </c>
      <c r="M5467" s="261"/>
      <c r="N5467" s="261"/>
      <c r="O5467" s="457"/>
      <c r="P5467" s="260"/>
      <c r="Q5467" s="262" t="s">
        <v>13037</v>
      </c>
      <c r="R5467" s="261"/>
      <c r="S5467" s="261"/>
      <c r="T5467" s="261"/>
      <c r="U5467" s="261"/>
      <c r="V5467" s="292"/>
      <c r="X5467" s="457"/>
      <c r="Y5467" s="260"/>
      <c r="Z5467" s="264"/>
      <c r="AA5467" s="264"/>
      <c r="AB5467" s="264"/>
      <c r="AF5467" s="457"/>
      <c r="AG5467" s="260"/>
      <c r="AN5467" s="457"/>
      <c r="AO5467" s="260"/>
      <c r="AV5467" s="260"/>
      <c r="BC5467" s="260"/>
      <c r="BM5467" s="275">
        <v>2</v>
      </c>
      <c r="BN5467" s="275"/>
      <c r="BO5467" s="275"/>
      <c r="BP5467" s="275"/>
      <c r="BQ5467" s="275"/>
      <c r="BR5467" s="275"/>
      <c r="BS5467" s="275"/>
      <c r="BT5467" s="275"/>
      <c r="BU5467" s="275"/>
      <c r="BV5467" s="275"/>
    </row>
    <row r="5468" spans="1:74" s="263" customFormat="1">
      <c r="A5468" s="457"/>
      <c r="B5468" s="457"/>
      <c r="C5468" s="260"/>
      <c r="D5468" s="260"/>
      <c r="E5468" s="260"/>
      <c r="F5468" s="260"/>
      <c r="G5468" s="260"/>
      <c r="H5468" s="260"/>
      <c r="I5468" s="260"/>
      <c r="J5468" s="260"/>
      <c r="K5468" s="260"/>
      <c r="L5468" s="261" t="s">
        <v>13038</v>
      </c>
      <c r="M5468" s="261"/>
      <c r="N5468" s="261"/>
      <c r="O5468" s="457"/>
      <c r="P5468" s="260"/>
      <c r="Q5468" s="262" t="s">
        <v>4854</v>
      </c>
      <c r="R5468" s="261"/>
      <c r="S5468" s="261"/>
      <c r="T5468" s="261"/>
      <c r="U5468" s="261"/>
      <c r="V5468" s="292"/>
      <c r="X5468" s="457"/>
      <c r="Y5468" s="260"/>
      <c r="Z5468" s="264"/>
      <c r="AA5468" s="264"/>
      <c r="AB5468" s="264"/>
      <c r="AF5468" s="457"/>
      <c r="AG5468" s="260"/>
      <c r="AN5468" s="457"/>
      <c r="AO5468" s="260"/>
      <c r="AV5468" s="260"/>
      <c r="BC5468" s="260"/>
      <c r="BM5468" s="275">
        <v>2</v>
      </c>
      <c r="BN5468" s="275"/>
      <c r="BO5468" s="275"/>
      <c r="BP5468" s="275"/>
      <c r="BQ5468" s="275"/>
      <c r="BR5468" s="275"/>
      <c r="BS5468" s="275"/>
      <c r="BT5468" s="275"/>
      <c r="BU5468" s="275"/>
      <c r="BV5468" s="275"/>
    </row>
    <row r="5469" spans="1:74" s="263" customFormat="1">
      <c r="A5469" s="458" t="s">
        <v>13041</v>
      </c>
      <c r="B5469" s="458"/>
      <c r="C5469" s="266"/>
      <c r="D5469" s="266"/>
      <c r="E5469" s="266"/>
      <c r="F5469" s="266"/>
      <c r="G5469" s="266"/>
      <c r="H5469" s="266"/>
      <c r="I5469" s="266"/>
      <c r="J5469" s="266"/>
      <c r="K5469" s="266"/>
      <c r="L5469" s="261" t="s">
        <v>13039</v>
      </c>
      <c r="M5469" s="261"/>
      <c r="N5469" s="261"/>
      <c r="O5469" s="458"/>
      <c r="P5469" s="266"/>
      <c r="Q5469" s="262" t="s">
        <v>13040</v>
      </c>
      <c r="R5469" s="261"/>
      <c r="S5469" s="261"/>
      <c r="T5469" s="261"/>
      <c r="U5469" s="261"/>
      <c r="V5469" s="292"/>
      <c r="X5469" s="458"/>
      <c r="Y5469" s="266"/>
      <c r="Z5469" s="264"/>
      <c r="AA5469" s="264"/>
      <c r="AB5469" s="264"/>
      <c r="AF5469" s="458"/>
      <c r="AG5469" s="266"/>
      <c r="AN5469" s="458"/>
      <c r="AO5469" s="266"/>
      <c r="AV5469" s="266"/>
      <c r="BC5469" s="266"/>
      <c r="BM5469" s="275">
        <v>2</v>
      </c>
      <c r="BN5469" s="275"/>
      <c r="BO5469" s="275"/>
      <c r="BP5469" s="275"/>
      <c r="BQ5469" s="275"/>
      <c r="BR5469" s="275"/>
      <c r="BS5469" s="275"/>
      <c r="BT5469" s="275"/>
      <c r="BU5469" s="275"/>
      <c r="BV5469" s="275"/>
    </row>
    <row r="5470" spans="1:74" s="263" customFormat="1">
      <c r="A5470" s="457"/>
      <c r="B5470" s="457"/>
      <c r="C5470" s="260"/>
      <c r="D5470" s="260"/>
      <c r="E5470" s="260"/>
      <c r="F5470" s="260"/>
      <c r="G5470" s="260"/>
      <c r="H5470" s="260"/>
      <c r="I5470" s="260"/>
      <c r="J5470" s="260"/>
      <c r="K5470" s="260"/>
      <c r="L5470" s="261" t="s">
        <v>13042</v>
      </c>
      <c r="M5470" s="261"/>
      <c r="N5470" s="261"/>
      <c r="O5470" s="457"/>
      <c r="P5470" s="260"/>
      <c r="Q5470" s="262" t="s">
        <v>13043</v>
      </c>
      <c r="R5470" s="261"/>
      <c r="S5470" s="261"/>
      <c r="T5470" s="261"/>
      <c r="U5470" s="261"/>
      <c r="V5470" s="292"/>
      <c r="X5470" s="457"/>
      <c r="Y5470" s="260"/>
      <c r="Z5470" s="264"/>
      <c r="AA5470" s="264"/>
      <c r="AB5470" s="264"/>
      <c r="AF5470" s="457"/>
      <c r="AG5470" s="260"/>
      <c r="AN5470" s="457"/>
      <c r="AO5470" s="260"/>
      <c r="AV5470" s="260"/>
      <c r="BC5470" s="260"/>
      <c r="BM5470" s="275">
        <v>2</v>
      </c>
      <c r="BN5470" s="275"/>
      <c r="BO5470" s="275"/>
      <c r="BP5470" s="275"/>
      <c r="BQ5470" s="275"/>
      <c r="BR5470" s="275"/>
      <c r="BS5470" s="275"/>
      <c r="BT5470" s="275"/>
      <c r="BU5470" s="275"/>
      <c r="BV5470" s="275"/>
    </row>
    <row r="5471" spans="1:74" s="263" customFormat="1">
      <c r="A5471" s="458" t="s">
        <v>12793</v>
      </c>
      <c r="B5471" s="458"/>
      <c r="C5471" s="266"/>
      <c r="D5471" s="266"/>
      <c r="E5471" s="266"/>
      <c r="F5471" s="266"/>
      <c r="G5471" s="266"/>
      <c r="H5471" s="266"/>
      <c r="I5471" s="266"/>
      <c r="J5471" s="266"/>
      <c r="K5471" s="266"/>
      <c r="L5471" s="261" t="s">
        <v>13044</v>
      </c>
      <c r="M5471" s="261"/>
      <c r="N5471" s="261"/>
      <c r="O5471" s="458"/>
      <c r="P5471" s="266"/>
      <c r="Q5471" s="262" t="s">
        <v>12792</v>
      </c>
      <c r="R5471" s="261"/>
      <c r="S5471" s="261"/>
      <c r="T5471" s="261"/>
      <c r="U5471" s="261"/>
      <c r="V5471" s="292"/>
      <c r="X5471" s="458"/>
      <c r="Y5471" s="266"/>
      <c r="Z5471" s="264"/>
      <c r="AA5471" s="264"/>
      <c r="AB5471" s="264"/>
      <c r="AF5471" s="458"/>
      <c r="AG5471" s="266"/>
      <c r="AN5471" s="458"/>
      <c r="AO5471" s="266"/>
      <c r="AV5471" s="266"/>
      <c r="BC5471" s="266"/>
      <c r="BM5471" s="275">
        <v>2</v>
      </c>
      <c r="BN5471" s="275"/>
      <c r="BO5471" s="275"/>
      <c r="BP5471" s="275"/>
      <c r="BQ5471" s="275"/>
      <c r="BR5471" s="275"/>
      <c r="BS5471" s="275"/>
      <c r="BT5471" s="275"/>
      <c r="BU5471" s="275"/>
      <c r="BV5471" s="275"/>
    </row>
    <row r="5472" spans="1:74" s="263" customFormat="1">
      <c r="A5472" s="457"/>
      <c r="B5472" s="457"/>
      <c r="C5472" s="260"/>
      <c r="D5472" s="260"/>
      <c r="E5472" s="260"/>
      <c r="F5472" s="260"/>
      <c r="G5472" s="260"/>
      <c r="H5472" s="260"/>
      <c r="I5472" s="260"/>
      <c r="J5472" s="260"/>
      <c r="K5472" s="260"/>
      <c r="L5472" s="261" t="s">
        <v>11581</v>
      </c>
      <c r="M5472" s="261"/>
      <c r="N5472" s="261"/>
      <c r="O5472" s="457"/>
      <c r="P5472" s="260"/>
      <c r="Q5472" s="262" t="s">
        <v>13045</v>
      </c>
      <c r="R5472" s="261"/>
      <c r="S5472" s="261"/>
      <c r="T5472" s="261"/>
      <c r="U5472" s="261"/>
      <c r="V5472" s="292"/>
      <c r="X5472" s="457"/>
      <c r="Y5472" s="260"/>
      <c r="Z5472" s="264"/>
      <c r="AA5472" s="264"/>
      <c r="AB5472" s="264"/>
      <c r="AF5472" s="457"/>
      <c r="AG5472" s="260"/>
      <c r="AN5472" s="457"/>
      <c r="AO5472" s="260"/>
      <c r="AV5472" s="260"/>
      <c r="BC5472" s="260"/>
      <c r="BM5472" s="275">
        <v>2</v>
      </c>
      <c r="BN5472" s="275"/>
      <c r="BO5472" s="275"/>
      <c r="BP5472" s="275"/>
      <c r="BQ5472" s="275"/>
      <c r="BR5472" s="275"/>
      <c r="BS5472" s="275"/>
      <c r="BT5472" s="275"/>
      <c r="BU5472" s="275"/>
      <c r="BV5472" s="275"/>
    </row>
    <row r="5473" spans="1:74" s="263" customFormat="1">
      <c r="A5473" s="457"/>
      <c r="B5473" s="457"/>
      <c r="C5473" s="260"/>
      <c r="D5473" s="260"/>
      <c r="E5473" s="260"/>
      <c r="F5473" s="260"/>
      <c r="G5473" s="260"/>
      <c r="H5473" s="260"/>
      <c r="I5473" s="260"/>
      <c r="J5473" s="260"/>
      <c r="K5473" s="260"/>
      <c r="L5473" s="261" t="s">
        <v>13046</v>
      </c>
      <c r="M5473" s="261"/>
      <c r="N5473" s="261"/>
      <c r="O5473" s="457"/>
      <c r="P5473" s="260"/>
      <c r="Q5473" s="262" t="s">
        <v>13047</v>
      </c>
      <c r="R5473" s="261"/>
      <c r="S5473" s="261"/>
      <c r="T5473" s="261"/>
      <c r="U5473" s="261"/>
      <c r="V5473" s="292"/>
      <c r="X5473" s="457"/>
      <c r="Y5473" s="260"/>
      <c r="Z5473" s="264"/>
      <c r="AA5473" s="264"/>
      <c r="AB5473" s="264"/>
      <c r="AF5473" s="457"/>
      <c r="AG5473" s="260"/>
      <c r="AN5473" s="457"/>
      <c r="AO5473" s="260"/>
      <c r="AV5473" s="260"/>
      <c r="BC5473" s="260"/>
      <c r="BM5473" s="275">
        <v>2</v>
      </c>
      <c r="BN5473" s="275"/>
      <c r="BO5473" s="275"/>
      <c r="BP5473" s="275"/>
      <c r="BQ5473" s="275"/>
      <c r="BR5473" s="275"/>
      <c r="BS5473" s="275"/>
      <c r="BT5473" s="275"/>
      <c r="BU5473" s="275"/>
      <c r="BV5473" s="275"/>
    </row>
    <row r="5474" spans="1:74" s="263" customFormat="1">
      <c r="A5474" s="457"/>
      <c r="B5474" s="457"/>
      <c r="C5474" s="260"/>
      <c r="D5474" s="260"/>
      <c r="E5474" s="260"/>
      <c r="F5474" s="260"/>
      <c r="G5474" s="260"/>
      <c r="H5474" s="260"/>
      <c r="I5474" s="260"/>
      <c r="J5474" s="260"/>
      <c r="K5474" s="260"/>
      <c r="L5474" s="261" t="s">
        <v>13048</v>
      </c>
      <c r="M5474" s="261"/>
      <c r="N5474" s="261"/>
      <c r="O5474" s="457"/>
      <c r="P5474" s="260"/>
      <c r="Q5474" s="262" t="s">
        <v>13049</v>
      </c>
      <c r="R5474" s="261"/>
      <c r="S5474" s="261"/>
      <c r="T5474" s="261"/>
      <c r="U5474" s="261"/>
      <c r="V5474" s="292"/>
      <c r="X5474" s="457"/>
      <c r="Y5474" s="260"/>
      <c r="Z5474" s="264"/>
      <c r="AA5474" s="264"/>
      <c r="AB5474" s="264"/>
      <c r="AF5474" s="457"/>
      <c r="AG5474" s="260"/>
      <c r="AN5474" s="457"/>
      <c r="AO5474" s="260"/>
      <c r="AV5474" s="260"/>
      <c r="BC5474" s="260"/>
      <c r="BM5474" s="275">
        <v>2</v>
      </c>
      <c r="BN5474" s="275"/>
      <c r="BO5474" s="275"/>
      <c r="BP5474" s="275"/>
      <c r="BQ5474" s="275"/>
      <c r="BR5474" s="275"/>
      <c r="BS5474" s="275"/>
      <c r="BT5474" s="275"/>
      <c r="BU5474" s="275"/>
      <c r="BV5474" s="275"/>
    </row>
    <row r="5475" spans="1:74" s="263" customFormat="1">
      <c r="A5475" s="457"/>
      <c r="B5475" s="457"/>
      <c r="C5475" s="260"/>
      <c r="D5475" s="260"/>
      <c r="E5475" s="260"/>
      <c r="F5475" s="260"/>
      <c r="G5475" s="260"/>
      <c r="H5475" s="260"/>
      <c r="I5475" s="260"/>
      <c r="J5475" s="260"/>
      <c r="K5475" s="260"/>
      <c r="L5475" s="261" t="s">
        <v>10331</v>
      </c>
      <c r="M5475" s="261"/>
      <c r="N5475" s="261"/>
      <c r="O5475" s="457"/>
      <c r="P5475" s="260"/>
      <c r="Q5475" s="262" t="s">
        <v>13050</v>
      </c>
      <c r="R5475" s="261"/>
      <c r="S5475" s="261"/>
      <c r="T5475" s="261"/>
      <c r="U5475" s="261"/>
      <c r="V5475" s="292"/>
      <c r="X5475" s="457"/>
      <c r="Y5475" s="260"/>
      <c r="Z5475" s="264"/>
      <c r="AA5475" s="264"/>
      <c r="AB5475" s="264"/>
      <c r="AF5475" s="457"/>
      <c r="AG5475" s="260"/>
      <c r="AN5475" s="457"/>
      <c r="AO5475" s="260"/>
      <c r="AV5475" s="260"/>
      <c r="BC5475" s="260"/>
      <c r="BM5475" s="275">
        <v>2</v>
      </c>
      <c r="BN5475" s="275"/>
      <c r="BO5475" s="275"/>
      <c r="BP5475" s="275"/>
      <c r="BQ5475" s="275"/>
      <c r="BR5475" s="275"/>
      <c r="BS5475" s="275"/>
      <c r="BT5475" s="275"/>
      <c r="BU5475" s="275"/>
      <c r="BV5475" s="275"/>
    </row>
    <row r="5476" spans="1:74" s="263" customFormat="1">
      <c r="A5476" s="457"/>
      <c r="B5476" s="457"/>
      <c r="C5476" s="260"/>
      <c r="D5476" s="260"/>
      <c r="E5476" s="260"/>
      <c r="F5476" s="260"/>
      <c r="G5476" s="260"/>
      <c r="H5476" s="260"/>
      <c r="I5476" s="260"/>
      <c r="J5476" s="260"/>
      <c r="K5476" s="260"/>
      <c r="L5476" s="261" t="s">
        <v>13051</v>
      </c>
      <c r="M5476" s="261"/>
      <c r="N5476" s="261"/>
      <c r="O5476" s="457"/>
      <c r="P5476" s="260"/>
      <c r="Q5476" s="262" t="s">
        <v>13052</v>
      </c>
      <c r="R5476" s="261"/>
      <c r="S5476" s="261"/>
      <c r="T5476" s="261"/>
      <c r="U5476" s="261"/>
      <c r="V5476" s="292"/>
      <c r="X5476" s="457"/>
      <c r="Y5476" s="260"/>
      <c r="Z5476" s="264"/>
      <c r="AA5476" s="264"/>
      <c r="AB5476" s="264"/>
      <c r="AF5476" s="457"/>
      <c r="AG5476" s="260"/>
      <c r="AN5476" s="457"/>
      <c r="AO5476" s="260"/>
      <c r="AV5476" s="260"/>
      <c r="BC5476" s="260"/>
      <c r="BM5476" s="275">
        <v>2</v>
      </c>
      <c r="BN5476" s="275"/>
      <c r="BO5476" s="275"/>
      <c r="BP5476" s="275"/>
      <c r="BQ5476" s="275"/>
      <c r="BR5476" s="275"/>
      <c r="BS5476" s="275"/>
      <c r="BT5476" s="275"/>
      <c r="BU5476" s="275"/>
      <c r="BV5476" s="275"/>
    </row>
    <row r="5477" spans="1:74" s="263" customFormat="1">
      <c r="A5477" s="457"/>
      <c r="B5477" s="457"/>
      <c r="C5477" s="260"/>
      <c r="D5477" s="260"/>
      <c r="E5477" s="260"/>
      <c r="F5477" s="260"/>
      <c r="G5477" s="260"/>
      <c r="H5477" s="260"/>
      <c r="I5477" s="260"/>
      <c r="J5477" s="260"/>
      <c r="K5477" s="260"/>
      <c r="L5477" s="261" t="s">
        <v>13053</v>
      </c>
      <c r="M5477" s="261"/>
      <c r="N5477" s="261"/>
      <c r="O5477" s="457"/>
      <c r="P5477" s="260"/>
      <c r="Q5477" s="262" t="s">
        <v>13054</v>
      </c>
      <c r="R5477" s="261"/>
      <c r="S5477" s="261"/>
      <c r="T5477" s="261"/>
      <c r="U5477" s="261"/>
      <c r="V5477" s="292"/>
      <c r="X5477" s="457"/>
      <c r="Y5477" s="260"/>
      <c r="Z5477" s="264"/>
      <c r="AA5477" s="264"/>
      <c r="AB5477" s="264"/>
      <c r="AF5477" s="457"/>
      <c r="AG5477" s="260"/>
      <c r="AN5477" s="457"/>
      <c r="AO5477" s="260"/>
      <c r="AV5477" s="260"/>
      <c r="BC5477" s="260"/>
      <c r="BM5477" s="275">
        <v>2</v>
      </c>
      <c r="BN5477" s="275"/>
      <c r="BO5477" s="275"/>
      <c r="BP5477" s="275"/>
      <c r="BQ5477" s="275"/>
      <c r="BR5477" s="275"/>
      <c r="BS5477" s="275"/>
      <c r="BT5477" s="275"/>
      <c r="BU5477" s="275"/>
      <c r="BV5477" s="275"/>
    </row>
    <row r="5478" spans="1:74" s="263" customFormat="1">
      <c r="A5478" s="457"/>
      <c r="B5478" s="457"/>
      <c r="C5478" s="260"/>
      <c r="D5478" s="260"/>
      <c r="E5478" s="260"/>
      <c r="F5478" s="260"/>
      <c r="G5478" s="260"/>
      <c r="H5478" s="260"/>
      <c r="I5478" s="260"/>
      <c r="J5478" s="260"/>
      <c r="K5478" s="260"/>
      <c r="L5478" s="261" t="s">
        <v>13055</v>
      </c>
      <c r="M5478" s="261"/>
      <c r="N5478" s="261"/>
      <c r="O5478" s="457"/>
      <c r="P5478" s="260"/>
      <c r="Q5478" s="262" t="s">
        <v>13056</v>
      </c>
      <c r="R5478" s="261"/>
      <c r="S5478" s="261"/>
      <c r="T5478" s="261"/>
      <c r="U5478" s="261"/>
      <c r="V5478" s="292"/>
      <c r="X5478" s="457"/>
      <c r="Y5478" s="260"/>
      <c r="Z5478" s="264"/>
      <c r="AA5478" s="264"/>
      <c r="AB5478" s="264"/>
      <c r="AF5478" s="457"/>
      <c r="AG5478" s="260"/>
      <c r="AN5478" s="457"/>
      <c r="AO5478" s="260"/>
      <c r="AV5478" s="260"/>
      <c r="BC5478" s="260"/>
      <c r="BM5478" s="275">
        <v>2</v>
      </c>
      <c r="BN5478" s="275"/>
      <c r="BO5478" s="275"/>
      <c r="BP5478" s="275"/>
      <c r="BQ5478" s="275"/>
      <c r="BR5478" s="275"/>
      <c r="BS5478" s="275"/>
      <c r="BT5478" s="275"/>
      <c r="BU5478" s="275"/>
      <c r="BV5478" s="275"/>
    </row>
    <row r="5479" spans="1:74" s="263" customFormat="1">
      <c r="A5479" s="457"/>
      <c r="B5479" s="457"/>
      <c r="C5479" s="260"/>
      <c r="D5479" s="260"/>
      <c r="E5479" s="260"/>
      <c r="F5479" s="260"/>
      <c r="G5479" s="260"/>
      <c r="H5479" s="260"/>
      <c r="I5479" s="260"/>
      <c r="J5479" s="260"/>
      <c r="K5479" s="260"/>
      <c r="L5479" s="261" t="s">
        <v>13057</v>
      </c>
      <c r="M5479" s="261"/>
      <c r="N5479" s="261"/>
      <c r="O5479" s="457"/>
      <c r="P5479" s="260"/>
      <c r="Q5479" s="262" t="s">
        <v>13058</v>
      </c>
      <c r="R5479" s="261"/>
      <c r="S5479" s="261"/>
      <c r="T5479" s="261"/>
      <c r="U5479" s="261"/>
      <c r="V5479" s="292"/>
      <c r="X5479" s="457"/>
      <c r="Y5479" s="260"/>
      <c r="Z5479" s="264"/>
      <c r="AA5479" s="264"/>
      <c r="AB5479" s="264"/>
      <c r="AF5479" s="457"/>
      <c r="AG5479" s="260"/>
      <c r="AN5479" s="457"/>
      <c r="AO5479" s="260"/>
      <c r="AV5479" s="260"/>
      <c r="BC5479" s="260"/>
      <c r="BM5479" s="275">
        <v>2</v>
      </c>
      <c r="BN5479" s="275"/>
      <c r="BO5479" s="275"/>
      <c r="BP5479" s="275"/>
      <c r="BQ5479" s="275"/>
      <c r="BR5479" s="275"/>
      <c r="BS5479" s="275"/>
      <c r="BT5479" s="275"/>
      <c r="BU5479" s="275"/>
      <c r="BV5479" s="275"/>
    </row>
    <row r="5480" spans="1:74" s="263" customFormat="1">
      <c r="A5480" s="457"/>
      <c r="B5480" s="457"/>
      <c r="C5480" s="260"/>
      <c r="D5480" s="260"/>
      <c r="E5480" s="260"/>
      <c r="F5480" s="260"/>
      <c r="G5480" s="260"/>
      <c r="H5480" s="260"/>
      <c r="I5480" s="260"/>
      <c r="J5480" s="260"/>
      <c r="K5480" s="260"/>
      <c r="L5480" s="261" t="s">
        <v>13059</v>
      </c>
      <c r="M5480" s="261"/>
      <c r="N5480" s="261"/>
      <c r="O5480" s="457"/>
      <c r="P5480" s="260"/>
      <c r="Q5480" s="262" t="s">
        <v>13060</v>
      </c>
      <c r="R5480" s="261"/>
      <c r="S5480" s="261"/>
      <c r="T5480" s="261"/>
      <c r="U5480" s="261"/>
      <c r="V5480" s="292"/>
      <c r="X5480" s="457"/>
      <c r="Y5480" s="260"/>
      <c r="Z5480" s="264"/>
      <c r="AA5480" s="264"/>
      <c r="AB5480" s="264"/>
      <c r="AF5480" s="457"/>
      <c r="AG5480" s="260"/>
      <c r="AN5480" s="457"/>
      <c r="AO5480" s="260"/>
      <c r="AV5480" s="260"/>
      <c r="BC5480" s="260"/>
      <c r="BM5480" s="275">
        <v>2</v>
      </c>
      <c r="BN5480" s="275"/>
      <c r="BO5480" s="275"/>
      <c r="BP5480" s="275"/>
      <c r="BQ5480" s="275"/>
      <c r="BR5480" s="275"/>
      <c r="BS5480" s="275"/>
      <c r="BT5480" s="275"/>
      <c r="BU5480" s="275"/>
      <c r="BV5480" s="275"/>
    </row>
    <row r="5481" spans="1:74" s="263" customFormat="1">
      <c r="A5481" s="458" t="s">
        <v>13063</v>
      </c>
      <c r="B5481" s="458"/>
      <c r="C5481" s="266"/>
      <c r="D5481" s="266"/>
      <c r="E5481" s="266"/>
      <c r="F5481" s="266"/>
      <c r="G5481" s="266"/>
      <c r="H5481" s="266"/>
      <c r="I5481" s="266"/>
      <c r="J5481" s="266"/>
      <c r="K5481" s="266"/>
      <c r="L5481" s="261" t="s">
        <v>13061</v>
      </c>
      <c r="M5481" s="261"/>
      <c r="N5481" s="261"/>
      <c r="O5481" s="458"/>
      <c r="P5481" s="266"/>
      <c r="Q5481" s="262" t="s">
        <v>13062</v>
      </c>
      <c r="R5481" s="261"/>
      <c r="S5481" s="261"/>
      <c r="T5481" s="261"/>
      <c r="U5481" s="261"/>
      <c r="V5481" s="292"/>
      <c r="X5481" s="458"/>
      <c r="Y5481" s="266"/>
      <c r="Z5481" s="264"/>
      <c r="AA5481" s="264"/>
      <c r="AB5481" s="264"/>
      <c r="AF5481" s="458"/>
      <c r="AG5481" s="266"/>
      <c r="AN5481" s="458"/>
      <c r="AO5481" s="266"/>
      <c r="AV5481" s="266"/>
      <c r="BC5481" s="266"/>
      <c r="BM5481" s="275">
        <v>2</v>
      </c>
      <c r="BN5481" s="275"/>
      <c r="BO5481" s="275"/>
      <c r="BP5481" s="275"/>
      <c r="BQ5481" s="275"/>
      <c r="BR5481" s="275"/>
      <c r="BS5481" s="275"/>
      <c r="BT5481" s="275"/>
      <c r="BU5481" s="275"/>
      <c r="BV5481" s="275"/>
    </row>
    <row r="5482" spans="1:74" s="263" customFormat="1">
      <c r="A5482" s="457"/>
      <c r="B5482" s="457"/>
      <c r="C5482" s="260"/>
      <c r="D5482" s="260"/>
      <c r="E5482" s="260"/>
      <c r="F5482" s="260"/>
      <c r="G5482" s="260"/>
      <c r="H5482" s="260"/>
      <c r="I5482" s="260"/>
      <c r="J5482" s="260"/>
      <c r="K5482" s="260"/>
      <c r="L5482" s="261" t="s">
        <v>13064</v>
      </c>
      <c r="M5482" s="261"/>
      <c r="N5482" s="261"/>
      <c r="O5482" s="457"/>
      <c r="P5482" s="260"/>
      <c r="Q5482" s="262" t="s">
        <v>13065</v>
      </c>
      <c r="R5482" s="261"/>
      <c r="S5482" s="261"/>
      <c r="T5482" s="261"/>
      <c r="U5482" s="261"/>
      <c r="V5482" s="292"/>
      <c r="X5482" s="457"/>
      <c r="Y5482" s="260"/>
      <c r="Z5482" s="264"/>
      <c r="AA5482" s="264"/>
      <c r="AB5482" s="264"/>
      <c r="AF5482" s="457"/>
      <c r="AG5482" s="260"/>
      <c r="AN5482" s="457"/>
      <c r="AO5482" s="260"/>
      <c r="AV5482" s="260"/>
      <c r="BC5482" s="260"/>
      <c r="BM5482" s="275">
        <v>2</v>
      </c>
      <c r="BN5482" s="275"/>
      <c r="BO5482" s="275"/>
      <c r="BP5482" s="275"/>
      <c r="BQ5482" s="275"/>
      <c r="BR5482" s="275"/>
      <c r="BS5482" s="275"/>
      <c r="BT5482" s="275"/>
      <c r="BU5482" s="275"/>
      <c r="BV5482" s="275"/>
    </row>
    <row r="5483" spans="1:74" s="263" customFormat="1">
      <c r="A5483" s="457"/>
      <c r="B5483" s="457"/>
      <c r="C5483" s="260"/>
      <c r="D5483" s="260"/>
      <c r="E5483" s="260"/>
      <c r="F5483" s="260"/>
      <c r="G5483" s="260"/>
      <c r="H5483" s="260"/>
      <c r="I5483" s="260"/>
      <c r="J5483" s="260"/>
      <c r="K5483" s="260"/>
      <c r="L5483" s="261" t="s">
        <v>13066</v>
      </c>
      <c r="M5483" s="261"/>
      <c r="N5483" s="261"/>
      <c r="O5483" s="457"/>
      <c r="P5483" s="260"/>
      <c r="Q5483" s="262" t="s">
        <v>13067</v>
      </c>
      <c r="R5483" s="261"/>
      <c r="S5483" s="261"/>
      <c r="T5483" s="261"/>
      <c r="U5483" s="261"/>
      <c r="V5483" s="292"/>
      <c r="X5483" s="457"/>
      <c r="Y5483" s="260"/>
      <c r="Z5483" s="264"/>
      <c r="AA5483" s="264"/>
      <c r="AB5483" s="264"/>
      <c r="AF5483" s="457"/>
      <c r="AG5483" s="260"/>
      <c r="AN5483" s="457"/>
      <c r="AO5483" s="260"/>
      <c r="AV5483" s="260"/>
      <c r="BC5483" s="260"/>
      <c r="BM5483" s="275">
        <v>2</v>
      </c>
      <c r="BN5483" s="275"/>
      <c r="BO5483" s="275"/>
      <c r="BP5483" s="275"/>
      <c r="BQ5483" s="275"/>
      <c r="BR5483" s="275"/>
      <c r="BS5483" s="275"/>
      <c r="BT5483" s="275"/>
      <c r="BU5483" s="275"/>
      <c r="BV5483" s="275"/>
    </row>
    <row r="5484" spans="1:74" s="263" customFormat="1">
      <c r="A5484" s="457"/>
      <c r="B5484" s="457"/>
      <c r="C5484" s="260"/>
      <c r="D5484" s="260"/>
      <c r="E5484" s="260"/>
      <c r="F5484" s="260"/>
      <c r="G5484" s="260"/>
      <c r="H5484" s="260"/>
      <c r="I5484" s="260"/>
      <c r="J5484" s="260"/>
      <c r="K5484" s="260"/>
      <c r="L5484" s="261" t="s">
        <v>13068</v>
      </c>
      <c r="M5484" s="261"/>
      <c r="N5484" s="261"/>
      <c r="O5484" s="457"/>
      <c r="P5484" s="260"/>
      <c r="Q5484" s="262" t="s">
        <v>13069</v>
      </c>
      <c r="R5484" s="261"/>
      <c r="S5484" s="261"/>
      <c r="T5484" s="261"/>
      <c r="U5484" s="261"/>
      <c r="V5484" s="292"/>
      <c r="X5484" s="457"/>
      <c r="Y5484" s="260"/>
      <c r="Z5484" s="264"/>
      <c r="AA5484" s="264"/>
      <c r="AB5484" s="264"/>
      <c r="AF5484" s="457"/>
      <c r="AG5484" s="260"/>
      <c r="AN5484" s="457"/>
      <c r="AO5484" s="260"/>
      <c r="AV5484" s="260"/>
      <c r="BC5484" s="260"/>
      <c r="BM5484" s="275">
        <v>2</v>
      </c>
      <c r="BN5484" s="275"/>
      <c r="BO5484" s="275"/>
      <c r="BP5484" s="275"/>
      <c r="BQ5484" s="275"/>
      <c r="BR5484" s="275"/>
      <c r="BS5484" s="275"/>
      <c r="BT5484" s="275"/>
      <c r="BU5484" s="275"/>
      <c r="BV5484" s="275"/>
    </row>
    <row r="5485" spans="1:74" s="263" customFormat="1">
      <c r="A5485" s="457"/>
      <c r="B5485" s="457"/>
      <c r="C5485" s="260"/>
      <c r="D5485" s="260"/>
      <c r="E5485" s="260"/>
      <c r="F5485" s="260"/>
      <c r="G5485" s="260"/>
      <c r="H5485" s="260"/>
      <c r="I5485" s="260"/>
      <c r="J5485" s="260"/>
      <c r="K5485" s="260"/>
      <c r="L5485" s="261" t="s">
        <v>13070</v>
      </c>
      <c r="M5485" s="261"/>
      <c r="N5485" s="261"/>
      <c r="O5485" s="457"/>
      <c r="P5485" s="260"/>
      <c r="Q5485" s="262" t="s">
        <v>13071</v>
      </c>
      <c r="R5485" s="261"/>
      <c r="S5485" s="261"/>
      <c r="T5485" s="261"/>
      <c r="U5485" s="261"/>
      <c r="V5485" s="292"/>
      <c r="X5485" s="457"/>
      <c r="Y5485" s="260"/>
      <c r="Z5485" s="264"/>
      <c r="AA5485" s="264"/>
      <c r="AB5485" s="264"/>
      <c r="AF5485" s="457"/>
      <c r="AG5485" s="260"/>
      <c r="AN5485" s="457"/>
      <c r="AO5485" s="260"/>
      <c r="AV5485" s="260"/>
      <c r="BC5485" s="260"/>
      <c r="BM5485" s="275">
        <v>2</v>
      </c>
      <c r="BN5485" s="275"/>
      <c r="BO5485" s="275"/>
      <c r="BP5485" s="275"/>
      <c r="BQ5485" s="275"/>
      <c r="BR5485" s="275"/>
      <c r="BS5485" s="275"/>
      <c r="BT5485" s="275"/>
      <c r="BU5485" s="275"/>
      <c r="BV5485" s="275"/>
    </row>
    <row r="5486" spans="1:74" s="263" customFormat="1">
      <c r="A5486" s="457"/>
      <c r="B5486" s="457"/>
      <c r="C5486" s="260"/>
      <c r="D5486" s="260"/>
      <c r="E5486" s="260"/>
      <c r="F5486" s="260"/>
      <c r="G5486" s="260"/>
      <c r="H5486" s="260"/>
      <c r="I5486" s="260"/>
      <c r="J5486" s="260"/>
      <c r="K5486" s="260"/>
      <c r="L5486" s="261" t="s">
        <v>13072</v>
      </c>
      <c r="M5486" s="261"/>
      <c r="N5486" s="261"/>
      <c r="O5486" s="457"/>
      <c r="P5486" s="260"/>
      <c r="Q5486" s="262" t="s">
        <v>13017</v>
      </c>
      <c r="R5486" s="261"/>
      <c r="S5486" s="261"/>
      <c r="T5486" s="261"/>
      <c r="U5486" s="261"/>
      <c r="V5486" s="292"/>
      <c r="X5486" s="457"/>
      <c r="Y5486" s="260"/>
      <c r="Z5486" s="264"/>
      <c r="AA5486" s="264"/>
      <c r="AB5486" s="264"/>
      <c r="AF5486" s="457"/>
      <c r="AG5486" s="260"/>
      <c r="AN5486" s="457"/>
      <c r="AO5486" s="260"/>
      <c r="AV5486" s="260"/>
      <c r="BC5486" s="260"/>
      <c r="BM5486" s="275">
        <v>2</v>
      </c>
      <c r="BN5486" s="275"/>
      <c r="BO5486" s="275"/>
      <c r="BP5486" s="275"/>
      <c r="BQ5486" s="275"/>
      <c r="BR5486" s="275"/>
      <c r="BS5486" s="275"/>
      <c r="BT5486" s="275"/>
      <c r="BU5486" s="275"/>
      <c r="BV5486" s="275"/>
    </row>
    <row r="5487" spans="1:74" s="263" customFormat="1">
      <c r="A5487" s="458" t="s">
        <v>13074</v>
      </c>
      <c r="B5487" s="458"/>
      <c r="C5487" s="266"/>
      <c r="D5487" s="266"/>
      <c r="E5487" s="266"/>
      <c r="F5487" s="266"/>
      <c r="G5487" s="266"/>
      <c r="H5487" s="266"/>
      <c r="I5487" s="266"/>
      <c r="J5487" s="266"/>
      <c r="K5487" s="266"/>
      <c r="L5487" s="261" t="s">
        <v>6748</v>
      </c>
      <c r="M5487" s="261"/>
      <c r="N5487" s="261"/>
      <c r="O5487" s="458"/>
      <c r="P5487" s="266"/>
      <c r="Q5487" s="262" t="s">
        <v>13073</v>
      </c>
      <c r="R5487" s="261"/>
      <c r="S5487" s="261"/>
      <c r="T5487" s="261"/>
      <c r="U5487" s="261"/>
      <c r="V5487" s="292"/>
      <c r="X5487" s="458"/>
      <c r="Y5487" s="266"/>
      <c r="Z5487" s="264"/>
      <c r="AA5487" s="264"/>
      <c r="AB5487" s="264"/>
      <c r="AF5487" s="458"/>
      <c r="AG5487" s="266"/>
      <c r="AN5487" s="458"/>
      <c r="AO5487" s="266"/>
      <c r="AV5487" s="266"/>
      <c r="BC5487" s="266"/>
      <c r="BM5487" s="275">
        <v>2</v>
      </c>
      <c r="BN5487" s="275"/>
      <c r="BO5487" s="275"/>
      <c r="BP5487" s="275"/>
      <c r="BQ5487" s="275"/>
      <c r="BR5487" s="275"/>
      <c r="BS5487" s="275"/>
      <c r="BT5487" s="275"/>
      <c r="BU5487" s="275"/>
      <c r="BV5487" s="275"/>
    </row>
    <row r="5488" spans="1:74" s="263" customFormat="1">
      <c r="A5488" s="458" t="s">
        <v>9572</v>
      </c>
      <c r="B5488" s="458"/>
      <c r="C5488" s="266"/>
      <c r="D5488" s="266"/>
      <c r="E5488" s="266"/>
      <c r="F5488" s="266"/>
      <c r="G5488" s="266"/>
      <c r="H5488" s="266"/>
      <c r="I5488" s="266"/>
      <c r="J5488" s="266"/>
      <c r="K5488" s="266"/>
      <c r="L5488" s="261" t="s">
        <v>9570</v>
      </c>
      <c r="M5488" s="261"/>
      <c r="N5488" s="261"/>
      <c r="O5488" s="458"/>
      <c r="P5488" s="266"/>
      <c r="Q5488" s="262" t="s">
        <v>13075</v>
      </c>
      <c r="R5488" s="261"/>
      <c r="S5488" s="261"/>
      <c r="T5488" s="261"/>
      <c r="U5488" s="261"/>
      <c r="V5488" s="292"/>
      <c r="X5488" s="458"/>
      <c r="Y5488" s="266"/>
      <c r="Z5488" s="264"/>
      <c r="AA5488" s="264"/>
      <c r="AB5488" s="264"/>
      <c r="AF5488" s="458"/>
      <c r="AG5488" s="266"/>
      <c r="AN5488" s="458"/>
      <c r="AO5488" s="266"/>
      <c r="AV5488" s="266"/>
      <c r="BC5488" s="266"/>
      <c r="BM5488" s="275">
        <v>2</v>
      </c>
      <c r="BN5488" s="275"/>
      <c r="BO5488" s="275"/>
      <c r="BP5488" s="275"/>
      <c r="BQ5488" s="275"/>
      <c r="BR5488" s="275"/>
      <c r="BS5488" s="275"/>
      <c r="BT5488" s="275"/>
      <c r="BU5488" s="275"/>
      <c r="BV5488" s="275"/>
    </row>
    <row r="5489" spans="1:74" s="263" customFormat="1">
      <c r="A5489" s="457"/>
      <c r="B5489" s="457"/>
      <c r="C5489" s="260"/>
      <c r="D5489" s="260"/>
      <c r="E5489" s="260"/>
      <c r="F5489" s="260"/>
      <c r="G5489" s="260"/>
      <c r="H5489" s="260"/>
      <c r="I5489" s="260"/>
      <c r="J5489" s="260"/>
      <c r="K5489" s="260"/>
      <c r="L5489" s="261" t="s">
        <v>13076</v>
      </c>
      <c r="M5489" s="261"/>
      <c r="N5489" s="261"/>
      <c r="O5489" s="457"/>
      <c r="P5489" s="260"/>
      <c r="Q5489" s="262" t="s">
        <v>13077</v>
      </c>
      <c r="R5489" s="261"/>
      <c r="S5489" s="261"/>
      <c r="T5489" s="261"/>
      <c r="U5489" s="261"/>
      <c r="V5489" s="292"/>
      <c r="X5489" s="457"/>
      <c r="Y5489" s="260"/>
      <c r="Z5489" s="264"/>
      <c r="AA5489" s="264"/>
      <c r="AB5489" s="264"/>
      <c r="AF5489" s="457"/>
      <c r="AG5489" s="260"/>
      <c r="AN5489" s="457"/>
      <c r="AO5489" s="260"/>
      <c r="AV5489" s="260"/>
      <c r="BC5489" s="260"/>
      <c r="BM5489" s="275">
        <v>2</v>
      </c>
      <c r="BN5489" s="275"/>
      <c r="BO5489" s="275"/>
      <c r="BP5489" s="275"/>
      <c r="BQ5489" s="275"/>
      <c r="BR5489" s="275"/>
      <c r="BS5489" s="275"/>
      <c r="BT5489" s="275"/>
      <c r="BU5489" s="275"/>
      <c r="BV5489" s="275"/>
    </row>
    <row r="5490" spans="1:74" s="263" customFormat="1">
      <c r="A5490" s="457"/>
      <c r="B5490" s="457"/>
      <c r="C5490" s="260"/>
      <c r="D5490" s="260"/>
      <c r="E5490" s="260"/>
      <c r="F5490" s="260"/>
      <c r="G5490" s="260"/>
      <c r="H5490" s="260"/>
      <c r="I5490" s="260"/>
      <c r="J5490" s="260"/>
      <c r="K5490" s="260"/>
      <c r="L5490" s="261" t="s">
        <v>13078</v>
      </c>
      <c r="M5490" s="261"/>
      <c r="N5490" s="261"/>
      <c r="O5490" s="457"/>
      <c r="P5490" s="260"/>
      <c r="Q5490" s="262" t="s">
        <v>13079</v>
      </c>
      <c r="R5490" s="261"/>
      <c r="S5490" s="261"/>
      <c r="T5490" s="261"/>
      <c r="U5490" s="261"/>
      <c r="V5490" s="292"/>
      <c r="X5490" s="457"/>
      <c r="Y5490" s="260"/>
      <c r="Z5490" s="264"/>
      <c r="AA5490" s="264"/>
      <c r="AB5490" s="264"/>
      <c r="AF5490" s="457"/>
      <c r="AG5490" s="260"/>
      <c r="AN5490" s="457"/>
      <c r="AO5490" s="260"/>
      <c r="AV5490" s="260"/>
      <c r="BC5490" s="260"/>
      <c r="BM5490" s="275">
        <v>2</v>
      </c>
      <c r="BN5490" s="275"/>
      <c r="BO5490" s="275"/>
      <c r="BP5490" s="275"/>
      <c r="BQ5490" s="275"/>
      <c r="BR5490" s="275"/>
      <c r="BS5490" s="275"/>
      <c r="BT5490" s="275"/>
      <c r="BU5490" s="275"/>
      <c r="BV5490" s="275"/>
    </row>
    <row r="5491" spans="1:74" s="263" customFormat="1">
      <c r="A5491" s="457"/>
      <c r="B5491" s="457"/>
      <c r="C5491" s="260"/>
      <c r="D5491" s="260"/>
      <c r="E5491" s="260"/>
      <c r="F5491" s="260"/>
      <c r="G5491" s="260"/>
      <c r="H5491" s="260"/>
      <c r="I5491" s="260"/>
      <c r="J5491" s="260"/>
      <c r="K5491" s="260"/>
      <c r="L5491" s="261" t="s">
        <v>13080</v>
      </c>
      <c r="M5491" s="261"/>
      <c r="N5491" s="261"/>
      <c r="O5491" s="457"/>
      <c r="P5491" s="260"/>
      <c r="Q5491" s="262" t="s">
        <v>13081</v>
      </c>
      <c r="R5491" s="261"/>
      <c r="S5491" s="261"/>
      <c r="T5491" s="261"/>
      <c r="U5491" s="261"/>
      <c r="V5491" s="292"/>
      <c r="X5491" s="457"/>
      <c r="Y5491" s="260"/>
      <c r="Z5491" s="264"/>
      <c r="AA5491" s="264"/>
      <c r="AB5491" s="264"/>
      <c r="AF5491" s="457"/>
      <c r="AG5491" s="260"/>
      <c r="AN5491" s="457"/>
      <c r="AO5491" s="260"/>
      <c r="AV5491" s="260"/>
      <c r="BC5491" s="260"/>
      <c r="BM5491" s="275">
        <v>2</v>
      </c>
      <c r="BN5491" s="275"/>
      <c r="BO5491" s="275"/>
      <c r="BP5491" s="275"/>
      <c r="BQ5491" s="275"/>
      <c r="BR5491" s="275"/>
      <c r="BS5491" s="275"/>
      <c r="BT5491" s="275"/>
      <c r="BU5491" s="275"/>
      <c r="BV5491" s="275"/>
    </row>
    <row r="5492" spans="1:74" s="263" customFormat="1">
      <c r="A5492" s="457"/>
      <c r="B5492" s="457"/>
      <c r="C5492" s="260"/>
      <c r="D5492" s="260"/>
      <c r="E5492" s="260"/>
      <c r="F5492" s="260"/>
      <c r="G5492" s="260"/>
      <c r="H5492" s="260"/>
      <c r="I5492" s="260"/>
      <c r="J5492" s="260"/>
      <c r="K5492" s="260"/>
      <c r="L5492" s="261" t="s">
        <v>13082</v>
      </c>
      <c r="M5492" s="261"/>
      <c r="N5492" s="261"/>
      <c r="O5492" s="457"/>
      <c r="P5492" s="260"/>
      <c r="Q5492" s="262" t="s">
        <v>13083</v>
      </c>
      <c r="R5492" s="261"/>
      <c r="S5492" s="261"/>
      <c r="T5492" s="261"/>
      <c r="U5492" s="261"/>
      <c r="V5492" s="292"/>
      <c r="X5492" s="457"/>
      <c r="Y5492" s="260"/>
      <c r="Z5492" s="264"/>
      <c r="AA5492" s="264"/>
      <c r="AB5492" s="264"/>
      <c r="AF5492" s="457"/>
      <c r="AG5492" s="260"/>
      <c r="AN5492" s="457"/>
      <c r="AO5492" s="260"/>
      <c r="AV5492" s="260"/>
      <c r="BC5492" s="260"/>
      <c r="BM5492" s="275">
        <v>2</v>
      </c>
      <c r="BN5492" s="275"/>
      <c r="BO5492" s="275"/>
      <c r="BP5492" s="275"/>
      <c r="BQ5492" s="275"/>
      <c r="BR5492" s="275"/>
      <c r="BS5492" s="275"/>
      <c r="BT5492" s="275"/>
      <c r="BU5492" s="275"/>
      <c r="BV5492" s="275"/>
    </row>
    <row r="5493" spans="1:74" s="263" customFormat="1">
      <c r="A5493" s="458" t="s">
        <v>13086</v>
      </c>
      <c r="B5493" s="458"/>
      <c r="C5493" s="266"/>
      <c r="D5493" s="266"/>
      <c r="E5493" s="266"/>
      <c r="F5493" s="266"/>
      <c r="G5493" s="266"/>
      <c r="H5493" s="266"/>
      <c r="I5493" s="266"/>
      <c r="J5493" s="266"/>
      <c r="K5493" s="266"/>
      <c r="L5493" s="261" t="s">
        <v>13084</v>
      </c>
      <c r="M5493" s="261"/>
      <c r="N5493" s="261"/>
      <c r="O5493" s="458"/>
      <c r="P5493" s="266"/>
      <c r="Q5493" s="262" t="s">
        <v>13085</v>
      </c>
      <c r="R5493" s="261"/>
      <c r="S5493" s="261"/>
      <c r="T5493" s="261"/>
      <c r="U5493" s="261"/>
      <c r="V5493" s="292"/>
      <c r="X5493" s="458"/>
      <c r="Y5493" s="266"/>
      <c r="Z5493" s="264"/>
      <c r="AA5493" s="264"/>
      <c r="AB5493" s="264"/>
      <c r="AF5493" s="458"/>
      <c r="AG5493" s="266"/>
      <c r="AN5493" s="458"/>
      <c r="AO5493" s="266"/>
      <c r="AV5493" s="266"/>
      <c r="BC5493" s="266"/>
      <c r="BM5493" s="275">
        <v>2</v>
      </c>
      <c r="BN5493" s="275"/>
      <c r="BO5493" s="275"/>
      <c r="BP5493" s="275"/>
      <c r="BQ5493" s="275"/>
      <c r="BR5493" s="275"/>
      <c r="BS5493" s="275"/>
      <c r="BT5493" s="275"/>
      <c r="BU5493" s="275"/>
      <c r="BV5493" s="275"/>
    </row>
    <row r="5494" spans="1:74" s="263" customFormat="1">
      <c r="A5494" s="457"/>
      <c r="B5494" s="457"/>
      <c r="C5494" s="260"/>
      <c r="D5494" s="260"/>
      <c r="E5494" s="260"/>
      <c r="F5494" s="260"/>
      <c r="G5494" s="260"/>
      <c r="H5494" s="260"/>
      <c r="I5494" s="260"/>
      <c r="J5494" s="260"/>
      <c r="K5494" s="260"/>
      <c r="L5494" s="261" t="s">
        <v>13087</v>
      </c>
      <c r="M5494" s="261"/>
      <c r="N5494" s="261"/>
      <c r="O5494" s="457"/>
      <c r="P5494" s="260"/>
      <c r="Q5494" s="262" t="s">
        <v>13088</v>
      </c>
      <c r="R5494" s="261"/>
      <c r="S5494" s="261"/>
      <c r="T5494" s="261"/>
      <c r="U5494" s="261"/>
      <c r="V5494" s="292"/>
      <c r="X5494" s="457"/>
      <c r="Y5494" s="260"/>
      <c r="Z5494" s="264"/>
      <c r="AA5494" s="264"/>
      <c r="AB5494" s="264"/>
      <c r="AF5494" s="457"/>
      <c r="AG5494" s="260"/>
      <c r="AN5494" s="457"/>
      <c r="AO5494" s="260"/>
      <c r="AV5494" s="260"/>
      <c r="BC5494" s="260"/>
      <c r="BM5494" s="275">
        <v>2</v>
      </c>
      <c r="BN5494" s="275"/>
      <c r="BO5494" s="275"/>
      <c r="BP5494" s="275"/>
      <c r="BQ5494" s="275"/>
      <c r="BR5494" s="275"/>
      <c r="BS5494" s="275"/>
      <c r="BT5494" s="275"/>
      <c r="BU5494" s="275"/>
      <c r="BV5494" s="275"/>
    </row>
    <row r="5495" spans="1:74" s="263" customFormat="1">
      <c r="A5495" s="458" t="s">
        <v>13091</v>
      </c>
      <c r="B5495" s="458"/>
      <c r="C5495" s="266"/>
      <c r="D5495" s="266"/>
      <c r="E5495" s="266"/>
      <c r="F5495" s="266"/>
      <c r="G5495" s="266"/>
      <c r="H5495" s="266"/>
      <c r="I5495" s="266"/>
      <c r="J5495" s="266"/>
      <c r="K5495" s="266"/>
      <c r="L5495" s="261" t="s">
        <v>13089</v>
      </c>
      <c r="M5495" s="261"/>
      <c r="N5495" s="261"/>
      <c r="O5495" s="458"/>
      <c r="P5495" s="266"/>
      <c r="Q5495" s="262" t="s">
        <v>13090</v>
      </c>
      <c r="R5495" s="261"/>
      <c r="S5495" s="261"/>
      <c r="T5495" s="261"/>
      <c r="U5495" s="261"/>
      <c r="V5495" s="292"/>
      <c r="X5495" s="458"/>
      <c r="Y5495" s="266"/>
      <c r="Z5495" s="264"/>
      <c r="AA5495" s="264"/>
      <c r="AB5495" s="264"/>
      <c r="AF5495" s="458"/>
      <c r="AG5495" s="266"/>
      <c r="AN5495" s="458"/>
      <c r="AO5495" s="266"/>
      <c r="AV5495" s="266"/>
      <c r="BC5495" s="266"/>
      <c r="BM5495" s="275">
        <v>2</v>
      </c>
      <c r="BN5495" s="275"/>
      <c r="BO5495" s="275"/>
      <c r="BP5495" s="275"/>
      <c r="BQ5495" s="275"/>
      <c r="BR5495" s="275"/>
      <c r="BS5495" s="275"/>
      <c r="BT5495" s="275"/>
      <c r="BU5495" s="275"/>
      <c r="BV5495" s="275"/>
    </row>
    <row r="5496" spans="1:74" s="263" customFormat="1">
      <c r="A5496" s="457"/>
      <c r="B5496" s="457"/>
      <c r="C5496" s="260"/>
      <c r="D5496" s="260"/>
      <c r="E5496" s="260"/>
      <c r="F5496" s="260"/>
      <c r="G5496" s="260"/>
      <c r="H5496" s="260"/>
      <c r="I5496" s="260"/>
      <c r="J5496" s="260"/>
      <c r="K5496" s="260"/>
      <c r="L5496" s="261" t="s">
        <v>13092</v>
      </c>
      <c r="M5496" s="261"/>
      <c r="N5496" s="261"/>
      <c r="O5496" s="457"/>
      <c r="P5496" s="260"/>
      <c r="Q5496" s="262" t="s">
        <v>13093</v>
      </c>
      <c r="R5496" s="261"/>
      <c r="S5496" s="261"/>
      <c r="T5496" s="261"/>
      <c r="U5496" s="261"/>
      <c r="V5496" s="292"/>
      <c r="X5496" s="457"/>
      <c r="Y5496" s="260"/>
      <c r="Z5496" s="264"/>
      <c r="AA5496" s="264"/>
      <c r="AB5496" s="264"/>
      <c r="AF5496" s="457"/>
      <c r="AG5496" s="260"/>
      <c r="AN5496" s="457"/>
      <c r="AO5496" s="260"/>
      <c r="AV5496" s="260"/>
      <c r="BC5496" s="260"/>
      <c r="BM5496" s="275">
        <v>2</v>
      </c>
      <c r="BN5496" s="275"/>
      <c r="BO5496" s="275"/>
      <c r="BP5496" s="275"/>
      <c r="BQ5496" s="275"/>
      <c r="BR5496" s="275"/>
      <c r="BS5496" s="275"/>
      <c r="BT5496" s="275"/>
      <c r="BU5496" s="275"/>
      <c r="BV5496" s="275"/>
    </row>
    <row r="5497" spans="1:74" s="263" customFormat="1">
      <c r="A5497" s="457"/>
      <c r="B5497" s="457"/>
      <c r="C5497" s="260"/>
      <c r="D5497" s="260"/>
      <c r="E5497" s="260"/>
      <c r="F5497" s="260"/>
      <c r="G5497" s="260"/>
      <c r="H5497" s="260"/>
      <c r="I5497" s="260"/>
      <c r="J5497" s="260"/>
      <c r="K5497" s="260"/>
      <c r="L5497" s="261" t="s">
        <v>13094</v>
      </c>
      <c r="M5497" s="261"/>
      <c r="N5497" s="261"/>
      <c r="O5497" s="457"/>
      <c r="P5497" s="260"/>
      <c r="Q5497" s="262" t="s">
        <v>13095</v>
      </c>
      <c r="R5497" s="261"/>
      <c r="S5497" s="261"/>
      <c r="T5497" s="261"/>
      <c r="U5497" s="261"/>
      <c r="V5497" s="292"/>
      <c r="X5497" s="457"/>
      <c r="Y5497" s="260"/>
      <c r="Z5497" s="264"/>
      <c r="AA5497" s="264"/>
      <c r="AB5497" s="264"/>
      <c r="AF5497" s="457"/>
      <c r="AG5497" s="260"/>
      <c r="AN5497" s="457"/>
      <c r="AO5497" s="260"/>
      <c r="AV5497" s="260"/>
      <c r="BC5497" s="260"/>
      <c r="BM5497" s="275">
        <v>2</v>
      </c>
      <c r="BN5497" s="275"/>
      <c r="BO5497" s="275"/>
      <c r="BP5497" s="275"/>
      <c r="BQ5497" s="275"/>
      <c r="BR5497" s="275"/>
      <c r="BS5497" s="275"/>
      <c r="BT5497" s="275"/>
      <c r="BU5497" s="275"/>
      <c r="BV5497" s="275"/>
    </row>
    <row r="5498" spans="1:74" s="263" customFormat="1">
      <c r="A5498" s="457"/>
      <c r="B5498" s="457"/>
      <c r="C5498" s="260"/>
      <c r="D5498" s="260"/>
      <c r="E5498" s="260"/>
      <c r="F5498" s="260"/>
      <c r="G5498" s="260"/>
      <c r="H5498" s="260"/>
      <c r="I5498" s="260"/>
      <c r="J5498" s="260"/>
      <c r="K5498" s="260"/>
      <c r="L5498" s="261" t="s">
        <v>13096</v>
      </c>
      <c r="M5498" s="261"/>
      <c r="N5498" s="261"/>
      <c r="O5498" s="457"/>
      <c r="P5498" s="260"/>
      <c r="Q5498" s="262" t="s">
        <v>13097</v>
      </c>
      <c r="R5498" s="261"/>
      <c r="S5498" s="261"/>
      <c r="T5498" s="261"/>
      <c r="U5498" s="261"/>
      <c r="V5498" s="292"/>
      <c r="X5498" s="457"/>
      <c r="Y5498" s="260"/>
      <c r="Z5498" s="264"/>
      <c r="AA5498" s="264"/>
      <c r="AB5498" s="264"/>
      <c r="AF5498" s="457"/>
      <c r="AG5498" s="260"/>
      <c r="AN5498" s="457"/>
      <c r="AO5498" s="260"/>
      <c r="AV5498" s="260"/>
      <c r="BC5498" s="260"/>
      <c r="BM5498" s="275">
        <v>2</v>
      </c>
      <c r="BN5498" s="275"/>
      <c r="BO5498" s="275"/>
      <c r="BP5498" s="275"/>
      <c r="BQ5498" s="275"/>
      <c r="BR5498" s="275"/>
      <c r="BS5498" s="275"/>
      <c r="BT5498" s="275"/>
      <c r="BU5498" s="275"/>
      <c r="BV5498" s="275"/>
    </row>
    <row r="5499" spans="1:74" s="263" customFormat="1">
      <c r="A5499" s="457"/>
      <c r="B5499" s="457"/>
      <c r="C5499" s="260"/>
      <c r="D5499" s="260"/>
      <c r="E5499" s="260"/>
      <c r="F5499" s="260"/>
      <c r="G5499" s="260"/>
      <c r="H5499" s="260"/>
      <c r="I5499" s="260"/>
      <c r="J5499" s="260"/>
      <c r="K5499" s="260"/>
      <c r="L5499" s="261" t="s">
        <v>13098</v>
      </c>
      <c r="M5499" s="261"/>
      <c r="N5499" s="261"/>
      <c r="O5499" s="457"/>
      <c r="P5499" s="260"/>
      <c r="Q5499" s="262" t="s">
        <v>13099</v>
      </c>
      <c r="R5499" s="261"/>
      <c r="S5499" s="261"/>
      <c r="T5499" s="261"/>
      <c r="U5499" s="261"/>
      <c r="V5499" s="292"/>
      <c r="X5499" s="457"/>
      <c r="Y5499" s="260"/>
      <c r="Z5499" s="264"/>
      <c r="AA5499" s="264"/>
      <c r="AB5499" s="264"/>
      <c r="AF5499" s="457"/>
      <c r="AG5499" s="260"/>
      <c r="AN5499" s="457"/>
      <c r="AO5499" s="260"/>
      <c r="AV5499" s="260"/>
      <c r="BC5499" s="260"/>
      <c r="BM5499" s="275">
        <v>2</v>
      </c>
      <c r="BN5499" s="275"/>
      <c r="BO5499" s="275"/>
      <c r="BP5499" s="275"/>
      <c r="BQ5499" s="275"/>
      <c r="BR5499" s="275"/>
      <c r="BS5499" s="275"/>
      <c r="BT5499" s="275"/>
      <c r="BU5499" s="275"/>
      <c r="BV5499" s="275"/>
    </row>
    <row r="5500" spans="1:74" s="263" customFormat="1">
      <c r="A5500" s="457"/>
      <c r="B5500" s="457"/>
      <c r="C5500" s="260"/>
      <c r="D5500" s="260"/>
      <c r="E5500" s="260"/>
      <c r="F5500" s="260"/>
      <c r="G5500" s="260"/>
      <c r="H5500" s="260"/>
      <c r="I5500" s="260"/>
      <c r="J5500" s="260"/>
      <c r="K5500" s="260"/>
      <c r="L5500" s="261" t="s">
        <v>13100</v>
      </c>
      <c r="M5500" s="261"/>
      <c r="N5500" s="261"/>
      <c r="O5500" s="457"/>
      <c r="P5500" s="260"/>
      <c r="Q5500" s="262" t="s">
        <v>13101</v>
      </c>
      <c r="R5500" s="261"/>
      <c r="S5500" s="261"/>
      <c r="T5500" s="261"/>
      <c r="U5500" s="261"/>
      <c r="V5500" s="292"/>
      <c r="X5500" s="457"/>
      <c r="Y5500" s="260"/>
      <c r="Z5500" s="264"/>
      <c r="AA5500" s="264"/>
      <c r="AB5500" s="264"/>
      <c r="AF5500" s="457"/>
      <c r="AG5500" s="260"/>
      <c r="AN5500" s="457"/>
      <c r="AO5500" s="260"/>
      <c r="AV5500" s="260"/>
      <c r="BC5500" s="260"/>
      <c r="BM5500" s="275">
        <v>2</v>
      </c>
      <c r="BN5500" s="275"/>
      <c r="BO5500" s="275"/>
      <c r="BP5500" s="275"/>
      <c r="BQ5500" s="275"/>
      <c r="BR5500" s="275"/>
      <c r="BS5500" s="275"/>
      <c r="BT5500" s="275"/>
      <c r="BU5500" s="275"/>
      <c r="BV5500" s="275"/>
    </row>
    <row r="5501" spans="1:74" s="263" customFormat="1">
      <c r="A5501" s="457"/>
      <c r="B5501" s="457"/>
      <c r="C5501" s="260"/>
      <c r="D5501" s="260"/>
      <c r="E5501" s="260"/>
      <c r="F5501" s="260"/>
      <c r="G5501" s="260"/>
      <c r="H5501" s="260"/>
      <c r="I5501" s="260"/>
      <c r="J5501" s="260"/>
      <c r="K5501" s="260"/>
      <c r="L5501" s="261" t="s">
        <v>13102</v>
      </c>
      <c r="M5501" s="261"/>
      <c r="N5501" s="261"/>
      <c r="O5501" s="457"/>
      <c r="P5501" s="260"/>
      <c r="Q5501" s="262" t="s">
        <v>13102</v>
      </c>
      <c r="R5501" s="261"/>
      <c r="S5501" s="261"/>
      <c r="T5501" s="261"/>
      <c r="U5501" s="261"/>
      <c r="V5501" s="292"/>
      <c r="X5501" s="457"/>
      <c r="Y5501" s="260"/>
      <c r="Z5501" s="264"/>
      <c r="AA5501" s="264"/>
      <c r="AB5501" s="264"/>
      <c r="AF5501" s="457"/>
      <c r="AG5501" s="260"/>
      <c r="AN5501" s="457"/>
      <c r="AO5501" s="260"/>
      <c r="AV5501" s="260"/>
      <c r="BC5501" s="260"/>
      <c r="BM5501" s="275">
        <v>2</v>
      </c>
      <c r="BN5501" s="275"/>
      <c r="BO5501" s="275"/>
      <c r="BP5501" s="275"/>
      <c r="BQ5501" s="275"/>
      <c r="BR5501" s="275"/>
      <c r="BS5501" s="275"/>
      <c r="BT5501" s="275"/>
      <c r="BU5501" s="275"/>
      <c r="BV5501" s="275"/>
    </row>
    <row r="5502" spans="1:74" s="263" customFormat="1">
      <c r="A5502" s="457"/>
      <c r="B5502" s="457"/>
      <c r="C5502" s="260"/>
      <c r="D5502" s="260"/>
      <c r="E5502" s="260"/>
      <c r="F5502" s="260"/>
      <c r="G5502" s="260"/>
      <c r="H5502" s="260"/>
      <c r="I5502" s="260"/>
      <c r="J5502" s="260"/>
      <c r="K5502" s="260"/>
      <c r="L5502" s="261" t="s">
        <v>13103</v>
      </c>
      <c r="M5502" s="261"/>
      <c r="N5502" s="261"/>
      <c r="O5502" s="457"/>
      <c r="P5502" s="260"/>
      <c r="Q5502" s="262" t="s">
        <v>13104</v>
      </c>
      <c r="R5502" s="261"/>
      <c r="S5502" s="261"/>
      <c r="T5502" s="261"/>
      <c r="U5502" s="261"/>
      <c r="V5502" s="292"/>
      <c r="X5502" s="457"/>
      <c r="Y5502" s="260"/>
      <c r="Z5502" s="264"/>
      <c r="AA5502" s="264"/>
      <c r="AB5502" s="264"/>
      <c r="AF5502" s="457"/>
      <c r="AG5502" s="260"/>
      <c r="AN5502" s="457"/>
      <c r="AO5502" s="260"/>
      <c r="AV5502" s="260"/>
      <c r="BC5502" s="260"/>
      <c r="BM5502" s="275">
        <v>2</v>
      </c>
      <c r="BN5502" s="275"/>
      <c r="BO5502" s="275"/>
      <c r="BP5502" s="275"/>
      <c r="BQ5502" s="275"/>
      <c r="BR5502" s="275"/>
      <c r="BS5502" s="275"/>
      <c r="BT5502" s="275"/>
      <c r="BU5502" s="275"/>
      <c r="BV5502" s="275"/>
    </row>
    <row r="5503" spans="1:74" s="263" customFormat="1">
      <c r="A5503" s="457"/>
      <c r="B5503" s="457"/>
      <c r="C5503" s="260"/>
      <c r="D5503" s="260"/>
      <c r="E5503" s="260"/>
      <c r="F5503" s="260"/>
      <c r="G5503" s="260"/>
      <c r="H5503" s="260"/>
      <c r="I5503" s="260"/>
      <c r="J5503" s="260"/>
      <c r="K5503" s="260"/>
      <c r="L5503" s="261" t="s">
        <v>13105</v>
      </c>
      <c r="M5503" s="261"/>
      <c r="N5503" s="261"/>
      <c r="O5503" s="457"/>
      <c r="P5503" s="260"/>
      <c r="Q5503" s="262" t="s">
        <v>13106</v>
      </c>
      <c r="R5503" s="261"/>
      <c r="S5503" s="261"/>
      <c r="T5503" s="261"/>
      <c r="U5503" s="261"/>
      <c r="V5503" s="292"/>
      <c r="X5503" s="457"/>
      <c r="Y5503" s="260"/>
      <c r="Z5503" s="264"/>
      <c r="AA5503" s="264"/>
      <c r="AB5503" s="264"/>
      <c r="AF5503" s="457"/>
      <c r="AG5503" s="260"/>
      <c r="AN5503" s="457"/>
      <c r="AO5503" s="260"/>
      <c r="AV5503" s="260"/>
      <c r="BC5503" s="260"/>
      <c r="BM5503" s="275">
        <v>2</v>
      </c>
      <c r="BN5503" s="275"/>
      <c r="BO5503" s="275"/>
      <c r="BP5503" s="275"/>
      <c r="BQ5503" s="275"/>
      <c r="BR5503" s="275"/>
      <c r="BS5503" s="275"/>
      <c r="BT5503" s="275"/>
      <c r="BU5503" s="275"/>
      <c r="BV5503" s="275"/>
    </row>
    <row r="5504" spans="1:74" s="263" customFormat="1">
      <c r="A5504" s="457"/>
      <c r="B5504" s="457"/>
      <c r="C5504" s="260"/>
      <c r="D5504" s="260"/>
      <c r="E5504" s="260"/>
      <c r="F5504" s="260"/>
      <c r="G5504" s="260"/>
      <c r="H5504" s="260"/>
      <c r="I5504" s="260"/>
      <c r="J5504" s="260"/>
      <c r="K5504" s="260"/>
      <c r="L5504" s="261" t="s">
        <v>13107</v>
      </c>
      <c r="M5504" s="261"/>
      <c r="N5504" s="261"/>
      <c r="O5504" s="457"/>
      <c r="P5504" s="260"/>
      <c r="Q5504" s="262" t="s">
        <v>9381</v>
      </c>
      <c r="R5504" s="261"/>
      <c r="S5504" s="261"/>
      <c r="T5504" s="261"/>
      <c r="U5504" s="261"/>
      <c r="V5504" s="292"/>
      <c r="X5504" s="457"/>
      <c r="Y5504" s="260"/>
      <c r="Z5504" s="264"/>
      <c r="AA5504" s="264"/>
      <c r="AB5504" s="264"/>
      <c r="AF5504" s="457"/>
      <c r="AG5504" s="260"/>
      <c r="AN5504" s="457"/>
      <c r="AO5504" s="260"/>
      <c r="AV5504" s="260"/>
      <c r="BC5504" s="260"/>
      <c r="BM5504" s="275">
        <v>2</v>
      </c>
      <c r="BN5504" s="275"/>
      <c r="BO5504" s="275"/>
      <c r="BP5504" s="275"/>
      <c r="BQ5504" s="275"/>
      <c r="BR5504" s="275"/>
      <c r="BS5504" s="275"/>
      <c r="BT5504" s="275"/>
      <c r="BU5504" s="275"/>
      <c r="BV5504" s="275"/>
    </row>
    <row r="5505" spans="1:74" s="263" customFormat="1">
      <c r="A5505" s="458" t="s">
        <v>13110</v>
      </c>
      <c r="B5505" s="458"/>
      <c r="C5505" s="266"/>
      <c r="D5505" s="266"/>
      <c r="E5505" s="266"/>
      <c r="F5505" s="266"/>
      <c r="G5505" s="266"/>
      <c r="H5505" s="266"/>
      <c r="I5505" s="266"/>
      <c r="J5505" s="266"/>
      <c r="K5505" s="266"/>
      <c r="L5505" s="261" t="s">
        <v>13108</v>
      </c>
      <c r="M5505" s="261"/>
      <c r="N5505" s="261"/>
      <c r="O5505" s="458"/>
      <c r="P5505" s="266"/>
      <c r="Q5505" s="262" t="s">
        <v>13109</v>
      </c>
      <c r="R5505" s="261"/>
      <c r="S5505" s="261"/>
      <c r="T5505" s="261"/>
      <c r="U5505" s="261"/>
      <c r="V5505" s="292"/>
      <c r="X5505" s="458"/>
      <c r="Y5505" s="266"/>
      <c r="Z5505" s="264"/>
      <c r="AA5505" s="264"/>
      <c r="AB5505" s="264"/>
      <c r="AF5505" s="458"/>
      <c r="AG5505" s="266"/>
      <c r="AN5505" s="458"/>
      <c r="AO5505" s="266"/>
      <c r="AV5505" s="266"/>
      <c r="BC5505" s="266"/>
      <c r="BM5505" s="275">
        <v>2</v>
      </c>
      <c r="BN5505" s="275"/>
      <c r="BO5505" s="275"/>
      <c r="BP5505" s="275"/>
      <c r="BQ5505" s="275"/>
      <c r="BR5505" s="275"/>
      <c r="BS5505" s="275"/>
      <c r="BT5505" s="275"/>
      <c r="BU5505" s="275"/>
      <c r="BV5505" s="275"/>
    </row>
    <row r="5506" spans="1:74" s="263" customFormat="1">
      <c r="A5506" s="458" t="s">
        <v>13113</v>
      </c>
      <c r="B5506" s="458"/>
      <c r="C5506" s="266"/>
      <c r="D5506" s="266"/>
      <c r="E5506" s="266"/>
      <c r="F5506" s="266"/>
      <c r="G5506" s="266"/>
      <c r="H5506" s="266"/>
      <c r="I5506" s="266"/>
      <c r="J5506" s="266"/>
      <c r="K5506" s="266"/>
      <c r="L5506" s="261" t="s">
        <v>13111</v>
      </c>
      <c r="M5506" s="261"/>
      <c r="N5506" s="261"/>
      <c r="O5506" s="458"/>
      <c r="P5506" s="266"/>
      <c r="Q5506" s="262" t="s">
        <v>13112</v>
      </c>
      <c r="R5506" s="261"/>
      <c r="S5506" s="261"/>
      <c r="T5506" s="261"/>
      <c r="U5506" s="261"/>
      <c r="V5506" s="292"/>
      <c r="X5506" s="458"/>
      <c r="Y5506" s="266"/>
      <c r="Z5506" s="264"/>
      <c r="AA5506" s="264"/>
      <c r="AB5506" s="264"/>
      <c r="AF5506" s="458"/>
      <c r="AG5506" s="266"/>
      <c r="AN5506" s="458"/>
      <c r="AO5506" s="266"/>
      <c r="AV5506" s="266"/>
      <c r="BC5506" s="266"/>
      <c r="BM5506" s="275">
        <v>2</v>
      </c>
      <c r="BN5506" s="275"/>
      <c r="BO5506" s="275"/>
      <c r="BP5506" s="275"/>
      <c r="BQ5506" s="275"/>
      <c r="BR5506" s="275"/>
      <c r="BS5506" s="275"/>
      <c r="BT5506" s="275"/>
      <c r="BU5506" s="275"/>
      <c r="BV5506" s="275"/>
    </row>
    <row r="5507" spans="1:74" s="263" customFormat="1">
      <c r="A5507" s="457"/>
      <c r="B5507" s="457"/>
      <c r="C5507" s="260"/>
      <c r="D5507" s="260"/>
      <c r="E5507" s="260"/>
      <c r="F5507" s="260"/>
      <c r="G5507" s="260"/>
      <c r="H5507" s="260"/>
      <c r="I5507" s="260"/>
      <c r="J5507" s="260"/>
      <c r="K5507" s="260"/>
      <c r="L5507" s="261" t="s">
        <v>13114</v>
      </c>
      <c r="M5507" s="261"/>
      <c r="N5507" s="261"/>
      <c r="O5507" s="457"/>
      <c r="P5507" s="260"/>
      <c r="Q5507" s="262" t="s">
        <v>13115</v>
      </c>
      <c r="R5507" s="261"/>
      <c r="S5507" s="261"/>
      <c r="T5507" s="261"/>
      <c r="U5507" s="261"/>
      <c r="V5507" s="292"/>
      <c r="X5507" s="457"/>
      <c r="Y5507" s="260"/>
      <c r="Z5507" s="264"/>
      <c r="AA5507" s="264"/>
      <c r="AB5507" s="264"/>
      <c r="AF5507" s="457"/>
      <c r="AG5507" s="260"/>
      <c r="AN5507" s="457"/>
      <c r="AO5507" s="260"/>
      <c r="AV5507" s="260"/>
      <c r="BC5507" s="260"/>
      <c r="BM5507" s="275">
        <v>2</v>
      </c>
      <c r="BN5507" s="275"/>
      <c r="BO5507" s="275"/>
      <c r="BP5507" s="275"/>
      <c r="BQ5507" s="275"/>
      <c r="BR5507" s="275"/>
      <c r="BS5507" s="275"/>
      <c r="BT5507" s="275"/>
      <c r="BU5507" s="275"/>
      <c r="BV5507" s="275"/>
    </row>
    <row r="5508" spans="1:74" s="263" customFormat="1">
      <c r="A5508" s="457"/>
      <c r="B5508" s="457"/>
      <c r="C5508" s="260"/>
      <c r="D5508" s="260"/>
      <c r="E5508" s="260"/>
      <c r="F5508" s="260"/>
      <c r="G5508" s="260"/>
      <c r="H5508" s="260"/>
      <c r="I5508" s="260"/>
      <c r="J5508" s="260"/>
      <c r="K5508" s="260"/>
      <c r="L5508" s="261" t="s">
        <v>13116</v>
      </c>
      <c r="M5508" s="261"/>
      <c r="N5508" s="261"/>
      <c r="O5508" s="457"/>
      <c r="P5508" s="260"/>
      <c r="Q5508" s="262" t="s">
        <v>9297</v>
      </c>
      <c r="R5508" s="261"/>
      <c r="S5508" s="261"/>
      <c r="T5508" s="261"/>
      <c r="U5508" s="261"/>
      <c r="V5508" s="292"/>
      <c r="X5508" s="457"/>
      <c r="Y5508" s="260"/>
      <c r="Z5508" s="264"/>
      <c r="AA5508" s="264"/>
      <c r="AB5508" s="264"/>
      <c r="AF5508" s="457"/>
      <c r="AG5508" s="260"/>
      <c r="AN5508" s="457"/>
      <c r="AO5508" s="260"/>
      <c r="AV5508" s="260"/>
      <c r="BC5508" s="260"/>
      <c r="BM5508" s="275">
        <v>2</v>
      </c>
      <c r="BN5508" s="275"/>
      <c r="BO5508" s="275"/>
      <c r="BP5508" s="275"/>
      <c r="BQ5508" s="275"/>
      <c r="BR5508" s="275"/>
      <c r="BS5508" s="275"/>
      <c r="BT5508" s="275"/>
      <c r="BU5508" s="275"/>
      <c r="BV5508" s="275"/>
    </row>
    <row r="5509" spans="1:74" s="263" customFormat="1">
      <c r="A5509" s="457"/>
      <c r="B5509" s="457"/>
      <c r="C5509" s="260"/>
      <c r="D5509" s="260"/>
      <c r="E5509" s="260"/>
      <c r="F5509" s="260"/>
      <c r="G5509" s="260"/>
      <c r="H5509" s="260"/>
      <c r="I5509" s="260"/>
      <c r="J5509" s="260"/>
      <c r="K5509" s="260"/>
      <c r="L5509" s="261" t="s">
        <v>13117</v>
      </c>
      <c r="M5509" s="261"/>
      <c r="N5509" s="261"/>
      <c r="O5509" s="457"/>
      <c r="P5509" s="260"/>
      <c r="Q5509" s="262" t="s">
        <v>13118</v>
      </c>
      <c r="R5509" s="261"/>
      <c r="S5509" s="261"/>
      <c r="T5509" s="261"/>
      <c r="U5509" s="261"/>
      <c r="V5509" s="292"/>
      <c r="X5509" s="457"/>
      <c r="Y5509" s="260"/>
      <c r="Z5509" s="264"/>
      <c r="AA5509" s="264"/>
      <c r="AB5509" s="264"/>
      <c r="AF5509" s="457"/>
      <c r="AG5509" s="260"/>
      <c r="AN5509" s="457"/>
      <c r="AO5509" s="260"/>
      <c r="AV5509" s="260"/>
      <c r="BC5509" s="260"/>
      <c r="BM5509" s="275">
        <v>2</v>
      </c>
      <c r="BN5509" s="275"/>
      <c r="BO5509" s="275"/>
      <c r="BP5509" s="275"/>
      <c r="BQ5509" s="275"/>
      <c r="BR5509" s="275"/>
      <c r="BS5509" s="275"/>
      <c r="BT5509" s="275"/>
      <c r="BU5509" s="275"/>
      <c r="BV5509" s="275"/>
    </row>
    <row r="5510" spans="1:74" s="263" customFormat="1">
      <c r="A5510" s="457"/>
      <c r="B5510" s="457"/>
      <c r="C5510" s="260"/>
      <c r="D5510" s="260"/>
      <c r="E5510" s="260"/>
      <c r="F5510" s="260"/>
      <c r="G5510" s="260"/>
      <c r="H5510" s="260"/>
      <c r="I5510" s="260"/>
      <c r="J5510" s="260"/>
      <c r="K5510" s="260"/>
      <c r="L5510" s="261" t="s">
        <v>13119</v>
      </c>
      <c r="M5510" s="261"/>
      <c r="N5510" s="261"/>
      <c r="O5510" s="457"/>
      <c r="P5510" s="260"/>
      <c r="Q5510" s="262" t="s">
        <v>10323</v>
      </c>
      <c r="R5510" s="261"/>
      <c r="S5510" s="261"/>
      <c r="T5510" s="261"/>
      <c r="U5510" s="261"/>
      <c r="V5510" s="292"/>
      <c r="X5510" s="457"/>
      <c r="Y5510" s="260"/>
      <c r="Z5510" s="264"/>
      <c r="AA5510" s="264"/>
      <c r="AB5510" s="264"/>
      <c r="AF5510" s="457"/>
      <c r="AG5510" s="260"/>
      <c r="AN5510" s="457"/>
      <c r="AO5510" s="260"/>
      <c r="AV5510" s="260"/>
      <c r="BC5510" s="260"/>
      <c r="BM5510" s="275">
        <v>2</v>
      </c>
      <c r="BN5510" s="275"/>
      <c r="BO5510" s="275"/>
      <c r="BP5510" s="275"/>
      <c r="BQ5510" s="275"/>
      <c r="BR5510" s="275"/>
      <c r="BS5510" s="275"/>
      <c r="BT5510" s="275"/>
      <c r="BU5510" s="275"/>
      <c r="BV5510" s="275"/>
    </row>
    <row r="5511" spans="1:74" s="263" customFormat="1">
      <c r="A5511" s="458" t="s">
        <v>13121</v>
      </c>
      <c r="B5511" s="458"/>
      <c r="C5511" s="266"/>
      <c r="D5511" s="266"/>
      <c r="E5511" s="266"/>
      <c r="F5511" s="266"/>
      <c r="G5511" s="266"/>
      <c r="H5511" s="266"/>
      <c r="I5511" s="266"/>
      <c r="J5511" s="266"/>
      <c r="K5511" s="266"/>
      <c r="L5511" s="261" t="s">
        <v>13120</v>
      </c>
      <c r="M5511" s="261"/>
      <c r="N5511" s="261"/>
      <c r="O5511" s="458"/>
      <c r="P5511" s="266"/>
      <c r="Q5511" s="262" t="s">
        <v>6070</v>
      </c>
      <c r="R5511" s="261"/>
      <c r="S5511" s="261"/>
      <c r="T5511" s="261"/>
      <c r="U5511" s="261"/>
      <c r="V5511" s="292"/>
      <c r="X5511" s="458"/>
      <c r="Y5511" s="266"/>
      <c r="Z5511" s="264"/>
      <c r="AA5511" s="264"/>
      <c r="AB5511" s="264"/>
      <c r="AF5511" s="458"/>
      <c r="AG5511" s="266"/>
      <c r="AN5511" s="458"/>
      <c r="AO5511" s="266"/>
      <c r="AV5511" s="266"/>
      <c r="BC5511" s="266"/>
      <c r="BM5511" s="275">
        <v>2</v>
      </c>
      <c r="BN5511" s="275"/>
      <c r="BO5511" s="275"/>
      <c r="BP5511" s="275"/>
      <c r="BQ5511" s="275"/>
      <c r="BR5511" s="275"/>
      <c r="BS5511" s="275"/>
      <c r="BT5511" s="275"/>
      <c r="BU5511" s="275"/>
      <c r="BV5511" s="275"/>
    </row>
    <row r="5512" spans="1:74" s="263" customFormat="1">
      <c r="A5512" s="457"/>
      <c r="B5512" s="457"/>
      <c r="C5512" s="260"/>
      <c r="D5512" s="260"/>
      <c r="E5512" s="260"/>
      <c r="F5512" s="260"/>
      <c r="G5512" s="260"/>
      <c r="H5512" s="260"/>
      <c r="I5512" s="260"/>
      <c r="J5512" s="260"/>
      <c r="K5512" s="260"/>
      <c r="L5512" s="261" t="s">
        <v>13122</v>
      </c>
      <c r="M5512" s="261"/>
      <c r="N5512" s="261"/>
      <c r="O5512" s="457"/>
      <c r="P5512" s="260"/>
      <c r="Q5512" s="262" t="s">
        <v>13123</v>
      </c>
      <c r="R5512" s="261"/>
      <c r="S5512" s="261"/>
      <c r="T5512" s="261"/>
      <c r="U5512" s="261"/>
      <c r="V5512" s="292"/>
      <c r="X5512" s="457"/>
      <c r="Y5512" s="260"/>
      <c r="Z5512" s="264"/>
      <c r="AA5512" s="264"/>
      <c r="AB5512" s="264"/>
      <c r="AF5512" s="457"/>
      <c r="AG5512" s="260"/>
      <c r="AN5512" s="457"/>
      <c r="AO5512" s="260"/>
      <c r="AV5512" s="260"/>
      <c r="BC5512" s="260"/>
      <c r="BM5512" s="275">
        <v>2</v>
      </c>
      <c r="BN5512" s="275"/>
      <c r="BO5512" s="275"/>
      <c r="BP5512" s="275"/>
      <c r="BQ5512" s="275"/>
      <c r="BR5512" s="275"/>
      <c r="BS5512" s="275"/>
      <c r="BT5512" s="275"/>
      <c r="BU5512" s="275"/>
      <c r="BV5512" s="275"/>
    </row>
    <row r="5513" spans="1:74" s="263" customFormat="1">
      <c r="A5513" s="457"/>
      <c r="B5513" s="457"/>
      <c r="C5513" s="260"/>
      <c r="D5513" s="260"/>
      <c r="E5513" s="260"/>
      <c r="F5513" s="260"/>
      <c r="G5513" s="260"/>
      <c r="H5513" s="260"/>
      <c r="I5513" s="260"/>
      <c r="J5513" s="260"/>
      <c r="K5513" s="260"/>
      <c r="L5513" s="261" t="s">
        <v>13124</v>
      </c>
      <c r="M5513" s="261"/>
      <c r="N5513" s="261"/>
      <c r="O5513" s="457"/>
      <c r="P5513" s="260"/>
      <c r="Q5513" s="262" t="s">
        <v>13125</v>
      </c>
      <c r="R5513" s="261"/>
      <c r="S5513" s="261"/>
      <c r="T5513" s="261"/>
      <c r="U5513" s="261"/>
      <c r="V5513" s="292"/>
      <c r="X5513" s="457"/>
      <c r="Y5513" s="260"/>
      <c r="Z5513" s="264"/>
      <c r="AA5513" s="264"/>
      <c r="AB5513" s="264"/>
      <c r="AF5513" s="457"/>
      <c r="AG5513" s="260"/>
      <c r="AN5513" s="457"/>
      <c r="AO5513" s="260"/>
      <c r="AV5513" s="260"/>
      <c r="BC5513" s="260"/>
      <c r="BM5513" s="275">
        <v>2</v>
      </c>
      <c r="BN5513" s="275"/>
      <c r="BO5513" s="275"/>
      <c r="BP5513" s="275"/>
      <c r="BQ5513" s="275"/>
      <c r="BR5513" s="275"/>
      <c r="BS5513" s="275"/>
      <c r="BT5513" s="275"/>
      <c r="BU5513" s="275"/>
      <c r="BV5513" s="275"/>
    </row>
    <row r="5514" spans="1:74" s="263" customFormat="1">
      <c r="A5514" s="457"/>
      <c r="B5514" s="457"/>
      <c r="C5514" s="260"/>
      <c r="D5514" s="260"/>
      <c r="E5514" s="260"/>
      <c r="F5514" s="260"/>
      <c r="G5514" s="260"/>
      <c r="H5514" s="260"/>
      <c r="I5514" s="260"/>
      <c r="J5514" s="260"/>
      <c r="K5514" s="260"/>
      <c r="L5514" s="261" t="s">
        <v>4988</v>
      </c>
      <c r="M5514" s="261"/>
      <c r="N5514" s="261"/>
      <c r="O5514" s="457"/>
      <c r="P5514" s="260"/>
      <c r="Q5514" s="262" t="s">
        <v>13126</v>
      </c>
      <c r="R5514" s="261"/>
      <c r="S5514" s="261"/>
      <c r="T5514" s="261"/>
      <c r="U5514" s="261"/>
      <c r="V5514" s="292"/>
      <c r="X5514" s="457"/>
      <c r="Y5514" s="260"/>
      <c r="Z5514" s="264"/>
      <c r="AA5514" s="264"/>
      <c r="AB5514" s="264"/>
      <c r="AF5514" s="457"/>
      <c r="AG5514" s="260"/>
      <c r="AN5514" s="457"/>
      <c r="AO5514" s="260"/>
      <c r="AV5514" s="260"/>
      <c r="BC5514" s="260"/>
      <c r="BM5514" s="275">
        <v>2</v>
      </c>
      <c r="BN5514" s="275"/>
      <c r="BO5514" s="275"/>
      <c r="BP5514" s="275"/>
      <c r="BQ5514" s="275"/>
      <c r="BR5514" s="275"/>
      <c r="BS5514" s="275"/>
      <c r="BT5514" s="275"/>
      <c r="BU5514" s="275"/>
      <c r="BV5514" s="275"/>
    </row>
    <row r="5515" spans="1:74" s="263" customFormat="1">
      <c r="A5515" s="457"/>
      <c r="B5515" s="457"/>
      <c r="C5515" s="260"/>
      <c r="D5515" s="260"/>
      <c r="E5515" s="260"/>
      <c r="F5515" s="260"/>
      <c r="G5515" s="260"/>
      <c r="H5515" s="260"/>
      <c r="I5515" s="260"/>
      <c r="J5515" s="260"/>
      <c r="K5515" s="260"/>
      <c r="L5515" s="261" t="s">
        <v>13127</v>
      </c>
      <c r="M5515" s="261"/>
      <c r="N5515" s="261"/>
      <c r="O5515" s="457"/>
      <c r="P5515" s="260"/>
      <c r="Q5515" s="262" t="s">
        <v>8989</v>
      </c>
      <c r="R5515" s="261"/>
      <c r="S5515" s="261"/>
      <c r="T5515" s="261"/>
      <c r="U5515" s="261"/>
      <c r="V5515" s="292"/>
      <c r="X5515" s="457"/>
      <c r="Y5515" s="260"/>
      <c r="Z5515" s="264"/>
      <c r="AA5515" s="264"/>
      <c r="AB5515" s="264"/>
      <c r="AF5515" s="457"/>
      <c r="AG5515" s="260"/>
      <c r="AN5515" s="457"/>
      <c r="AO5515" s="260"/>
      <c r="AV5515" s="260"/>
      <c r="BC5515" s="260"/>
      <c r="BM5515" s="275">
        <v>2</v>
      </c>
      <c r="BN5515" s="275"/>
      <c r="BO5515" s="275"/>
      <c r="BP5515" s="275"/>
      <c r="BQ5515" s="275"/>
      <c r="BR5515" s="275"/>
      <c r="BS5515" s="275"/>
      <c r="BT5515" s="275"/>
      <c r="BU5515" s="275"/>
      <c r="BV5515" s="275"/>
    </row>
    <row r="5516" spans="1:74" s="263" customFormat="1">
      <c r="A5516" s="457"/>
      <c r="B5516" s="457"/>
      <c r="C5516" s="260"/>
      <c r="D5516" s="260"/>
      <c r="E5516" s="260"/>
      <c r="F5516" s="260"/>
      <c r="G5516" s="260"/>
      <c r="H5516" s="260"/>
      <c r="I5516" s="260"/>
      <c r="J5516" s="260"/>
      <c r="K5516" s="260"/>
      <c r="L5516" s="261" t="s">
        <v>13128</v>
      </c>
      <c r="M5516" s="261"/>
      <c r="N5516" s="261"/>
      <c r="O5516" s="457"/>
      <c r="P5516" s="260"/>
      <c r="Q5516" s="262" t="s">
        <v>13129</v>
      </c>
      <c r="R5516" s="261"/>
      <c r="S5516" s="261"/>
      <c r="T5516" s="261"/>
      <c r="U5516" s="261"/>
      <c r="V5516" s="292"/>
      <c r="X5516" s="457"/>
      <c r="Y5516" s="260"/>
      <c r="Z5516" s="264"/>
      <c r="AA5516" s="264"/>
      <c r="AB5516" s="264"/>
      <c r="AF5516" s="457"/>
      <c r="AG5516" s="260"/>
      <c r="AN5516" s="457"/>
      <c r="AO5516" s="260"/>
      <c r="AV5516" s="260"/>
      <c r="BC5516" s="260"/>
      <c r="BM5516" s="275">
        <v>2</v>
      </c>
      <c r="BN5516" s="275"/>
      <c r="BO5516" s="275"/>
      <c r="BP5516" s="275"/>
      <c r="BQ5516" s="275"/>
      <c r="BR5516" s="275"/>
      <c r="BS5516" s="275"/>
      <c r="BT5516" s="275"/>
      <c r="BU5516" s="275"/>
      <c r="BV5516" s="275"/>
    </row>
    <row r="5517" spans="1:74" s="263" customFormat="1">
      <c r="A5517" s="457"/>
      <c r="B5517" s="457"/>
      <c r="C5517" s="260"/>
      <c r="D5517" s="260"/>
      <c r="E5517" s="260"/>
      <c r="F5517" s="260"/>
      <c r="G5517" s="260"/>
      <c r="H5517" s="260"/>
      <c r="I5517" s="260"/>
      <c r="J5517" s="260"/>
      <c r="K5517" s="260"/>
      <c r="L5517" s="261" t="s">
        <v>13130</v>
      </c>
      <c r="M5517" s="261"/>
      <c r="N5517" s="261"/>
      <c r="O5517" s="457"/>
      <c r="P5517" s="260"/>
      <c r="Q5517" s="262" t="s">
        <v>13131</v>
      </c>
      <c r="R5517" s="261"/>
      <c r="S5517" s="261"/>
      <c r="T5517" s="261"/>
      <c r="U5517" s="261"/>
      <c r="V5517" s="292"/>
      <c r="X5517" s="457"/>
      <c r="Y5517" s="260"/>
      <c r="Z5517" s="264"/>
      <c r="AA5517" s="264"/>
      <c r="AB5517" s="264"/>
      <c r="AF5517" s="457"/>
      <c r="AG5517" s="260"/>
      <c r="AN5517" s="457"/>
      <c r="AO5517" s="260"/>
      <c r="AV5517" s="260"/>
      <c r="BC5517" s="260"/>
      <c r="BM5517" s="275">
        <v>2</v>
      </c>
      <c r="BN5517" s="275"/>
      <c r="BO5517" s="275"/>
      <c r="BP5517" s="275"/>
      <c r="BQ5517" s="275"/>
      <c r="BR5517" s="275"/>
      <c r="BS5517" s="275"/>
      <c r="BT5517" s="275"/>
      <c r="BU5517" s="275"/>
      <c r="BV5517" s="275"/>
    </row>
    <row r="5518" spans="1:74" s="263" customFormat="1">
      <c r="A5518" s="457"/>
      <c r="B5518" s="457"/>
      <c r="C5518" s="260"/>
      <c r="D5518" s="260"/>
      <c r="E5518" s="260"/>
      <c r="F5518" s="260"/>
      <c r="G5518" s="260"/>
      <c r="H5518" s="260"/>
      <c r="I5518" s="260"/>
      <c r="J5518" s="260"/>
      <c r="K5518" s="260"/>
      <c r="L5518" s="261" t="s">
        <v>13132</v>
      </c>
      <c r="M5518" s="261"/>
      <c r="N5518" s="261"/>
      <c r="O5518" s="457"/>
      <c r="P5518" s="260"/>
      <c r="Q5518" s="262" t="s">
        <v>13132</v>
      </c>
      <c r="R5518" s="261"/>
      <c r="S5518" s="261"/>
      <c r="T5518" s="261"/>
      <c r="U5518" s="261"/>
      <c r="V5518" s="292"/>
      <c r="X5518" s="457"/>
      <c r="Y5518" s="260"/>
      <c r="Z5518" s="264"/>
      <c r="AA5518" s="264"/>
      <c r="AB5518" s="264"/>
      <c r="AF5518" s="457"/>
      <c r="AG5518" s="260"/>
      <c r="AN5518" s="457"/>
      <c r="AO5518" s="260"/>
      <c r="AV5518" s="260"/>
      <c r="BC5518" s="260"/>
      <c r="BM5518" s="275">
        <v>2</v>
      </c>
      <c r="BN5518" s="275"/>
      <c r="BO5518" s="275"/>
      <c r="BP5518" s="275"/>
      <c r="BQ5518" s="275"/>
      <c r="BR5518" s="275"/>
      <c r="BS5518" s="275"/>
      <c r="BT5518" s="275"/>
      <c r="BU5518" s="275"/>
      <c r="BV5518" s="275"/>
    </row>
    <row r="5519" spans="1:74" s="263" customFormat="1">
      <c r="A5519" s="457"/>
      <c r="B5519" s="457"/>
      <c r="C5519" s="260"/>
      <c r="D5519" s="260"/>
      <c r="E5519" s="260"/>
      <c r="F5519" s="260"/>
      <c r="G5519" s="260"/>
      <c r="H5519" s="260"/>
      <c r="I5519" s="260"/>
      <c r="J5519" s="260"/>
      <c r="K5519" s="260"/>
      <c r="L5519" s="261" t="s">
        <v>6803</v>
      </c>
      <c r="M5519" s="261"/>
      <c r="N5519" s="261"/>
      <c r="O5519" s="457"/>
      <c r="P5519" s="260"/>
      <c r="Q5519" s="262" t="s">
        <v>13133</v>
      </c>
      <c r="R5519" s="261"/>
      <c r="S5519" s="261"/>
      <c r="T5519" s="261"/>
      <c r="U5519" s="261"/>
      <c r="V5519" s="292"/>
      <c r="X5519" s="457"/>
      <c r="Y5519" s="260"/>
      <c r="Z5519" s="264"/>
      <c r="AA5519" s="264"/>
      <c r="AB5519" s="264"/>
      <c r="AF5519" s="457"/>
      <c r="AG5519" s="260"/>
      <c r="AN5519" s="457"/>
      <c r="AO5519" s="260"/>
      <c r="AV5519" s="260"/>
      <c r="BC5519" s="260"/>
      <c r="BM5519" s="275">
        <v>2</v>
      </c>
      <c r="BN5519" s="275"/>
      <c r="BO5519" s="275"/>
      <c r="BP5519" s="275"/>
      <c r="BQ5519" s="275"/>
      <c r="BR5519" s="275"/>
      <c r="BS5519" s="275"/>
      <c r="BT5519" s="275"/>
      <c r="BU5519" s="275"/>
      <c r="BV5519" s="275"/>
    </row>
    <row r="5520" spans="1:74" s="263" customFormat="1">
      <c r="A5520" s="457"/>
      <c r="B5520" s="457"/>
      <c r="C5520" s="260"/>
      <c r="D5520" s="260"/>
      <c r="E5520" s="260"/>
      <c r="F5520" s="260"/>
      <c r="G5520" s="260"/>
      <c r="H5520" s="260"/>
      <c r="I5520" s="260"/>
      <c r="J5520" s="260"/>
      <c r="K5520" s="260"/>
      <c r="L5520" s="261" t="s">
        <v>13134</v>
      </c>
      <c r="M5520" s="261"/>
      <c r="N5520" s="261"/>
      <c r="O5520" s="457"/>
      <c r="P5520" s="260"/>
      <c r="Q5520" s="262" t="s">
        <v>13135</v>
      </c>
      <c r="R5520" s="261"/>
      <c r="S5520" s="261"/>
      <c r="T5520" s="261"/>
      <c r="U5520" s="261"/>
      <c r="V5520" s="292"/>
      <c r="X5520" s="457"/>
      <c r="Y5520" s="260"/>
      <c r="Z5520" s="264"/>
      <c r="AA5520" s="264"/>
      <c r="AB5520" s="264"/>
      <c r="AF5520" s="457"/>
      <c r="AG5520" s="260"/>
      <c r="AN5520" s="457"/>
      <c r="AO5520" s="260"/>
      <c r="AV5520" s="260"/>
      <c r="BC5520" s="260"/>
      <c r="BM5520" s="275">
        <v>2</v>
      </c>
      <c r="BN5520" s="275"/>
      <c r="BO5520" s="275"/>
      <c r="BP5520" s="275"/>
      <c r="BQ5520" s="275"/>
      <c r="BR5520" s="275"/>
      <c r="BS5520" s="275"/>
      <c r="BT5520" s="275"/>
      <c r="BU5520" s="275"/>
      <c r="BV5520" s="275"/>
    </row>
    <row r="5521" spans="1:74" s="263" customFormat="1">
      <c r="A5521" s="457"/>
      <c r="B5521" s="457"/>
      <c r="C5521" s="260"/>
      <c r="D5521" s="260"/>
      <c r="E5521" s="260"/>
      <c r="F5521" s="260"/>
      <c r="G5521" s="260"/>
      <c r="H5521" s="260"/>
      <c r="I5521" s="260"/>
      <c r="J5521" s="260"/>
      <c r="K5521" s="260"/>
      <c r="L5521" s="261" t="s">
        <v>13136</v>
      </c>
      <c r="M5521" s="261"/>
      <c r="N5521" s="261"/>
      <c r="O5521" s="457"/>
      <c r="P5521" s="260"/>
      <c r="Q5521" s="262" t="s">
        <v>13137</v>
      </c>
      <c r="R5521" s="261"/>
      <c r="S5521" s="261"/>
      <c r="T5521" s="261"/>
      <c r="U5521" s="261"/>
      <c r="V5521" s="292"/>
      <c r="X5521" s="457"/>
      <c r="Y5521" s="260"/>
      <c r="Z5521" s="264"/>
      <c r="AA5521" s="264"/>
      <c r="AB5521" s="264"/>
      <c r="AF5521" s="457"/>
      <c r="AG5521" s="260"/>
      <c r="AN5521" s="457"/>
      <c r="AO5521" s="260"/>
      <c r="AV5521" s="260"/>
      <c r="BC5521" s="260"/>
      <c r="BM5521" s="275">
        <v>2</v>
      </c>
      <c r="BN5521" s="275"/>
      <c r="BO5521" s="275"/>
      <c r="BP5521" s="275"/>
      <c r="BQ5521" s="275"/>
      <c r="BR5521" s="275"/>
      <c r="BS5521" s="275"/>
      <c r="BT5521" s="275"/>
      <c r="BU5521" s="275"/>
      <c r="BV5521" s="275"/>
    </row>
    <row r="5522" spans="1:74" s="263" customFormat="1">
      <c r="A5522" s="457"/>
      <c r="B5522" s="457"/>
      <c r="C5522" s="260"/>
      <c r="D5522" s="260"/>
      <c r="E5522" s="260"/>
      <c r="F5522" s="260"/>
      <c r="G5522" s="260"/>
      <c r="H5522" s="260"/>
      <c r="I5522" s="260"/>
      <c r="J5522" s="260"/>
      <c r="K5522" s="260"/>
      <c r="L5522" s="261" t="s">
        <v>5024</v>
      </c>
      <c r="M5522" s="261"/>
      <c r="N5522" s="261"/>
      <c r="O5522" s="457"/>
      <c r="P5522" s="260"/>
      <c r="Q5522" s="262" t="s">
        <v>13138</v>
      </c>
      <c r="R5522" s="261"/>
      <c r="S5522" s="261"/>
      <c r="T5522" s="261"/>
      <c r="U5522" s="261"/>
      <c r="V5522" s="292"/>
      <c r="X5522" s="457"/>
      <c r="Y5522" s="260"/>
      <c r="Z5522" s="264"/>
      <c r="AA5522" s="264"/>
      <c r="AB5522" s="264"/>
      <c r="AF5522" s="457"/>
      <c r="AG5522" s="260"/>
      <c r="AN5522" s="457"/>
      <c r="AO5522" s="260"/>
      <c r="AV5522" s="260"/>
      <c r="BC5522" s="260"/>
      <c r="BM5522" s="275">
        <v>2</v>
      </c>
      <c r="BN5522" s="275"/>
      <c r="BO5522" s="275"/>
      <c r="BP5522" s="275"/>
      <c r="BQ5522" s="275"/>
      <c r="BR5522" s="275"/>
      <c r="BS5522" s="275"/>
      <c r="BT5522" s="275"/>
      <c r="BU5522" s="275"/>
      <c r="BV5522" s="275"/>
    </row>
    <row r="5523" spans="1:74" s="263" customFormat="1">
      <c r="A5523" s="457"/>
      <c r="B5523" s="457"/>
      <c r="C5523" s="260"/>
      <c r="D5523" s="260"/>
      <c r="E5523" s="260"/>
      <c r="F5523" s="260"/>
      <c r="G5523" s="260"/>
      <c r="H5523" s="260"/>
      <c r="I5523" s="260"/>
      <c r="J5523" s="260"/>
      <c r="K5523" s="260"/>
      <c r="L5523" s="261" t="s">
        <v>13139</v>
      </c>
      <c r="M5523" s="261"/>
      <c r="N5523" s="261"/>
      <c r="O5523" s="457"/>
      <c r="P5523" s="260"/>
      <c r="Q5523" s="262" t="s">
        <v>13140</v>
      </c>
      <c r="R5523" s="261"/>
      <c r="S5523" s="261"/>
      <c r="T5523" s="261"/>
      <c r="U5523" s="261"/>
      <c r="V5523" s="292"/>
      <c r="X5523" s="457"/>
      <c r="Y5523" s="260"/>
      <c r="Z5523" s="264"/>
      <c r="AA5523" s="264"/>
      <c r="AB5523" s="264"/>
      <c r="AF5523" s="457"/>
      <c r="AG5523" s="260"/>
      <c r="AN5523" s="457"/>
      <c r="AO5523" s="260"/>
      <c r="AV5523" s="260"/>
      <c r="BC5523" s="260"/>
      <c r="BM5523" s="275">
        <v>2</v>
      </c>
      <c r="BN5523" s="275"/>
      <c r="BO5523" s="275"/>
      <c r="BP5523" s="275"/>
      <c r="BQ5523" s="275"/>
      <c r="BR5523" s="275"/>
      <c r="BS5523" s="275"/>
      <c r="BT5523" s="275"/>
      <c r="BU5523" s="275"/>
      <c r="BV5523" s="275"/>
    </row>
    <row r="5524" spans="1:74" s="263" customFormat="1">
      <c r="A5524" s="457"/>
      <c r="B5524" s="457"/>
      <c r="C5524" s="260"/>
      <c r="D5524" s="260"/>
      <c r="E5524" s="260"/>
      <c r="F5524" s="260"/>
      <c r="G5524" s="260"/>
      <c r="H5524" s="260"/>
      <c r="I5524" s="260"/>
      <c r="J5524" s="260"/>
      <c r="K5524" s="260"/>
      <c r="L5524" s="261" t="s">
        <v>13141</v>
      </c>
      <c r="M5524" s="261"/>
      <c r="N5524" s="261"/>
      <c r="O5524" s="457"/>
      <c r="P5524" s="260"/>
      <c r="Q5524" s="262" t="s">
        <v>13142</v>
      </c>
      <c r="R5524" s="261"/>
      <c r="S5524" s="261"/>
      <c r="T5524" s="261"/>
      <c r="U5524" s="261"/>
      <c r="V5524" s="292"/>
      <c r="X5524" s="457"/>
      <c r="Y5524" s="260"/>
      <c r="Z5524" s="264"/>
      <c r="AA5524" s="264"/>
      <c r="AB5524" s="264"/>
      <c r="AF5524" s="457"/>
      <c r="AG5524" s="260"/>
      <c r="AN5524" s="457"/>
      <c r="AO5524" s="260"/>
      <c r="AV5524" s="260"/>
      <c r="BC5524" s="260"/>
      <c r="BM5524" s="275">
        <v>2</v>
      </c>
      <c r="BN5524" s="275"/>
      <c r="BO5524" s="275"/>
      <c r="BP5524" s="275"/>
      <c r="BQ5524" s="275"/>
      <c r="BR5524" s="275"/>
      <c r="BS5524" s="275"/>
      <c r="BT5524" s="275"/>
      <c r="BU5524" s="275"/>
      <c r="BV5524" s="275"/>
    </row>
    <row r="5525" spans="1:74" s="263" customFormat="1">
      <c r="A5525" s="457"/>
      <c r="B5525" s="457"/>
      <c r="C5525" s="260"/>
      <c r="D5525" s="260"/>
      <c r="E5525" s="260"/>
      <c r="F5525" s="260"/>
      <c r="G5525" s="260"/>
      <c r="H5525" s="260"/>
      <c r="I5525" s="260"/>
      <c r="J5525" s="260"/>
      <c r="K5525" s="260"/>
      <c r="L5525" s="261" t="s">
        <v>13143</v>
      </c>
      <c r="M5525" s="261"/>
      <c r="N5525" s="261"/>
      <c r="O5525" s="457"/>
      <c r="P5525" s="260"/>
      <c r="Q5525" s="262" t="s">
        <v>13144</v>
      </c>
      <c r="R5525" s="261"/>
      <c r="S5525" s="261"/>
      <c r="T5525" s="261"/>
      <c r="U5525" s="261"/>
      <c r="V5525" s="292"/>
      <c r="X5525" s="457"/>
      <c r="Y5525" s="260"/>
      <c r="Z5525" s="264"/>
      <c r="AA5525" s="264"/>
      <c r="AB5525" s="264"/>
      <c r="AF5525" s="457"/>
      <c r="AG5525" s="260"/>
      <c r="AN5525" s="457"/>
      <c r="AO5525" s="260"/>
      <c r="AV5525" s="260"/>
      <c r="BC5525" s="260"/>
      <c r="BM5525" s="275">
        <v>2</v>
      </c>
      <c r="BN5525" s="275"/>
      <c r="BO5525" s="275"/>
      <c r="BP5525" s="275"/>
      <c r="BQ5525" s="275"/>
      <c r="BR5525" s="275"/>
      <c r="BS5525" s="275"/>
      <c r="BT5525" s="275"/>
      <c r="BU5525" s="275"/>
      <c r="BV5525" s="275"/>
    </row>
    <row r="5526" spans="1:74" s="263" customFormat="1">
      <c r="A5526" s="457"/>
      <c r="B5526" s="457"/>
      <c r="C5526" s="260"/>
      <c r="D5526" s="260"/>
      <c r="E5526" s="260"/>
      <c r="F5526" s="260"/>
      <c r="G5526" s="260"/>
      <c r="H5526" s="260"/>
      <c r="I5526" s="260"/>
      <c r="J5526" s="260"/>
      <c r="K5526" s="260"/>
      <c r="L5526" s="261" t="s">
        <v>13145</v>
      </c>
      <c r="M5526" s="261"/>
      <c r="N5526" s="261"/>
      <c r="O5526" s="457"/>
      <c r="P5526" s="260"/>
      <c r="Q5526" s="262" t="s">
        <v>13146</v>
      </c>
      <c r="R5526" s="261"/>
      <c r="S5526" s="261"/>
      <c r="T5526" s="261"/>
      <c r="U5526" s="261"/>
      <c r="V5526" s="292"/>
      <c r="X5526" s="457"/>
      <c r="Y5526" s="260"/>
      <c r="Z5526" s="264"/>
      <c r="AA5526" s="264"/>
      <c r="AB5526" s="264"/>
      <c r="AF5526" s="457"/>
      <c r="AG5526" s="260"/>
      <c r="AN5526" s="457"/>
      <c r="AO5526" s="260"/>
      <c r="AV5526" s="260"/>
      <c r="BC5526" s="260"/>
      <c r="BM5526" s="275">
        <v>2</v>
      </c>
      <c r="BN5526" s="275"/>
      <c r="BO5526" s="275"/>
      <c r="BP5526" s="275"/>
      <c r="BQ5526" s="275"/>
      <c r="BR5526" s="275"/>
      <c r="BS5526" s="275"/>
      <c r="BT5526" s="275"/>
      <c r="BU5526" s="275"/>
      <c r="BV5526" s="275"/>
    </row>
    <row r="5527" spans="1:74" s="263" customFormat="1">
      <c r="A5527" s="457"/>
      <c r="B5527" s="457"/>
      <c r="C5527" s="260"/>
      <c r="D5527" s="260"/>
      <c r="E5527" s="260"/>
      <c r="F5527" s="260"/>
      <c r="G5527" s="260"/>
      <c r="H5527" s="260"/>
      <c r="I5527" s="260"/>
      <c r="J5527" s="260"/>
      <c r="K5527" s="260"/>
      <c r="L5527" s="261" t="s">
        <v>13147</v>
      </c>
      <c r="M5527" s="261"/>
      <c r="N5527" s="261"/>
      <c r="O5527" s="457"/>
      <c r="P5527" s="260"/>
      <c r="Q5527" s="262" t="s">
        <v>13148</v>
      </c>
      <c r="R5527" s="261"/>
      <c r="S5527" s="261"/>
      <c r="T5527" s="261"/>
      <c r="U5527" s="261"/>
      <c r="V5527" s="292"/>
      <c r="X5527" s="457"/>
      <c r="Y5527" s="260"/>
      <c r="Z5527" s="264"/>
      <c r="AA5527" s="264"/>
      <c r="AB5527" s="264"/>
      <c r="AF5527" s="457"/>
      <c r="AG5527" s="260"/>
      <c r="AN5527" s="457"/>
      <c r="AO5527" s="260"/>
      <c r="AV5527" s="260"/>
      <c r="BC5527" s="260"/>
      <c r="BM5527" s="275">
        <v>2</v>
      </c>
      <c r="BN5527" s="275"/>
      <c r="BO5527" s="275"/>
      <c r="BP5527" s="275"/>
      <c r="BQ5527" s="275"/>
      <c r="BR5527" s="275"/>
      <c r="BS5527" s="275"/>
      <c r="BT5527" s="275"/>
      <c r="BU5527" s="275"/>
      <c r="BV5527" s="275"/>
    </row>
    <row r="5528" spans="1:74" s="263" customFormat="1">
      <c r="A5528" s="458" t="s">
        <v>13151</v>
      </c>
      <c r="B5528" s="458"/>
      <c r="C5528" s="266"/>
      <c r="D5528" s="266"/>
      <c r="E5528" s="266"/>
      <c r="F5528" s="266"/>
      <c r="G5528" s="266"/>
      <c r="H5528" s="266"/>
      <c r="I5528" s="266"/>
      <c r="J5528" s="266"/>
      <c r="K5528" s="266"/>
      <c r="L5528" s="261" t="s">
        <v>13149</v>
      </c>
      <c r="M5528" s="261"/>
      <c r="N5528" s="261"/>
      <c r="O5528" s="458"/>
      <c r="P5528" s="266"/>
      <c r="Q5528" s="262" t="s">
        <v>13150</v>
      </c>
      <c r="R5528" s="261"/>
      <c r="S5528" s="261"/>
      <c r="T5528" s="261"/>
      <c r="U5528" s="261"/>
      <c r="V5528" s="292"/>
      <c r="X5528" s="458"/>
      <c r="Y5528" s="266"/>
      <c r="Z5528" s="264"/>
      <c r="AA5528" s="264"/>
      <c r="AB5528" s="264"/>
      <c r="AF5528" s="458"/>
      <c r="AG5528" s="266"/>
      <c r="AN5528" s="458"/>
      <c r="AO5528" s="266"/>
      <c r="AV5528" s="266"/>
      <c r="BC5528" s="266"/>
      <c r="BM5528" s="275">
        <v>2</v>
      </c>
      <c r="BN5528" s="275"/>
      <c r="BO5528" s="275"/>
      <c r="BP5528" s="275"/>
      <c r="BQ5528" s="275"/>
      <c r="BR5528" s="275"/>
      <c r="BS5528" s="275"/>
      <c r="BT5528" s="275"/>
      <c r="BU5528" s="275"/>
      <c r="BV5528" s="275"/>
    </row>
    <row r="5529" spans="1:74" s="263" customFormat="1">
      <c r="A5529" s="457"/>
      <c r="B5529" s="457"/>
      <c r="C5529" s="260"/>
      <c r="D5529" s="260"/>
      <c r="E5529" s="260"/>
      <c r="F5529" s="260"/>
      <c r="G5529" s="260"/>
      <c r="H5529" s="260"/>
      <c r="I5529" s="260"/>
      <c r="J5529" s="260"/>
      <c r="K5529" s="260"/>
      <c r="L5529" s="261" t="s">
        <v>13152</v>
      </c>
      <c r="M5529" s="261"/>
      <c r="N5529" s="261"/>
      <c r="O5529" s="457"/>
      <c r="P5529" s="260"/>
      <c r="Q5529" s="262" t="s">
        <v>13153</v>
      </c>
      <c r="R5529" s="261"/>
      <c r="S5529" s="261"/>
      <c r="T5529" s="261"/>
      <c r="U5529" s="261"/>
      <c r="V5529" s="292"/>
      <c r="X5529" s="457"/>
      <c r="Y5529" s="260"/>
      <c r="Z5529" s="264"/>
      <c r="AA5529" s="264"/>
      <c r="AB5529" s="264"/>
      <c r="AF5529" s="457"/>
      <c r="AG5529" s="260"/>
      <c r="AN5529" s="457"/>
      <c r="AO5529" s="260"/>
      <c r="AV5529" s="260"/>
      <c r="BC5529" s="260"/>
      <c r="BM5529" s="275">
        <v>2</v>
      </c>
      <c r="BN5529" s="275"/>
      <c r="BO5529" s="275"/>
      <c r="BP5529" s="275"/>
      <c r="BQ5529" s="275"/>
      <c r="BR5529" s="275"/>
      <c r="BS5529" s="275"/>
      <c r="BT5529" s="275"/>
      <c r="BU5529" s="275"/>
      <c r="BV5529" s="275"/>
    </row>
    <row r="5530" spans="1:74" s="263" customFormat="1">
      <c r="A5530" s="457"/>
      <c r="B5530" s="457"/>
      <c r="C5530" s="260"/>
      <c r="D5530" s="260"/>
      <c r="E5530" s="260"/>
      <c r="F5530" s="260"/>
      <c r="G5530" s="260"/>
      <c r="H5530" s="260"/>
      <c r="I5530" s="260"/>
      <c r="J5530" s="260"/>
      <c r="K5530" s="260"/>
      <c r="L5530" s="261" t="s">
        <v>13154</v>
      </c>
      <c r="M5530" s="261"/>
      <c r="N5530" s="261"/>
      <c r="O5530" s="457"/>
      <c r="P5530" s="260"/>
      <c r="Q5530" s="262" t="s">
        <v>13155</v>
      </c>
      <c r="R5530" s="261"/>
      <c r="S5530" s="261"/>
      <c r="T5530" s="261"/>
      <c r="U5530" s="261"/>
      <c r="V5530" s="292"/>
      <c r="X5530" s="457"/>
      <c r="Y5530" s="260"/>
      <c r="Z5530" s="264"/>
      <c r="AA5530" s="264"/>
      <c r="AB5530" s="264"/>
      <c r="AF5530" s="457"/>
      <c r="AG5530" s="260"/>
      <c r="AN5530" s="457"/>
      <c r="AO5530" s="260"/>
      <c r="AV5530" s="260"/>
      <c r="BC5530" s="260"/>
      <c r="BM5530" s="275">
        <v>2</v>
      </c>
      <c r="BN5530" s="275"/>
      <c r="BO5530" s="275"/>
      <c r="BP5530" s="275"/>
      <c r="BQ5530" s="275"/>
      <c r="BR5530" s="275"/>
      <c r="BS5530" s="275"/>
      <c r="BT5530" s="275"/>
      <c r="BU5530" s="275"/>
      <c r="BV5530" s="275"/>
    </row>
    <row r="5531" spans="1:74" s="263" customFormat="1">
      <c r="A5531" s="457"/>
      <c r="B5531" s="457"/>
      <c r="C5531" s="260"/>
      <c r="D5531" s="260"/>
      <c r="E5531" s="260"/>
      <c r="F5531" s="260"/>
      <c r="G5531" s="260"/>
      <c r="H5531" s="260"/>
      <c r="I5531" s="260"/>
      <c r="J5531" s="260"/>
      <c r="K5531" s="260"/>
      <c r="L5531" s="261" t="s">
        <v>13156</v>
      </c>
      <c r="M5531" s="261"/>
      <c r="N5531" s="261"/>
      <c r="O5531" s="457"/>
      <c r="P5531" s="260"/>
      <c r="Q5531" s="262" t="s">
        <v>13157</v>
      </c>
      <c r="R5531" s="261"/>
      <c r="S5531" s="261"/>
      <c r="T5531" s="261"/>
      <c r="U5531" s="261"/>
      <c r="V5531" s="292"/>
      <c r="X5531" s="457"/>
      <c r="Y5531" s="260"/>
      <c r="Z5531" s="264"/>
      <c r="AA5531" s="264"/>
      <c r="AB5531" s="264"/>
      <c r="AF5531" s="457"/>
      <c r="AG5531" s="260"/>
      <c r="AN5531" s="457"/>
      <c r="AO5531" s="260"/>
      <c r="AV5531" s="260"/>
      <c r="BC5531" s="260"/>
      <c r="BM5531" s="275">
        <v>2</v>
      </c>
      <c r="BN5531" s="275"/>
      <c r="BO5531" s="275"/>
      <c r="BP5531" s="275"/>
      <c r="BQ5531" s="275"/>
      <c r="BR5531" s="275"/>
      <c r="BS5531" s="275"/>
      <c r="BT5531" s="275"/>
      <c r="BU5531" s="275"/>
      <c r="BV5531" s="275"/>
    </row>
    <row r="5532" spans="1:74" s="263" customFormat="1">
      <c r="A5532" s="457"/>
      <c r="B5532" s="457"/>
      <c r="C5532" s="260"/>
      <c r="D5532" s="260"/>
      <c r="E5532" s="260"/>
      <c r="F5532" s="260"/>
      <c r="G5532" s="260"/>
      <c r="H5532" s="260"/>
      <c r="I5532" s="260"/>
      <c r="J5532" s="260"/>
      <c r="K5532" s="260"/>
      <c r="L5532" s="261" t="s">
        <v>13158</v>
      </c>
      <c r="M5532" s="261"/>
      <c r="N5532" s="261"/>
      <c r="O5532" s="457"/>
      <c r="P5532" s="260"/>
      <c r="Q5532" s="262" t="s">
        <v>8390</v>
      </c>
      <c r="R5532" s="261"/>
      <c r="S5532" s="261"/>
      <c r="T5532" s="261"/>
      <c r="U5532" s="261"/>
      <c r="V5532" s="292"/>
      <c r="X5532" s="457"/>
      <c r="Y5532" s="260"/>
      <c r="Z5532" s="264"/>
      <c r="AA5532" s="264"/>
      <c r="AB5532" s="264"/>
      <c r="AF5532" s="457"/>
      <c r="AG5532" s="260"/>
      <c r="AN5532" s="457"/>
      <c r="AO5532" s="260"/>
      <c r="AV5532" s="260"/>
      <c r="BC5532" s="260"/>
      <c r="BM5532" s="275">
        <v>2</v>
      </c>
      <c r="BN5532" s="275"/>
      <c r="BO5532" s="275"/>
      <c r="BP5532" s="275"/>
      <c r="BQ5532" s="275"/>
      <c r="BR5532" s="275"/>
      <c r="BS5532" s="275"/>
      <c r="BT5532" s="275"/>
      <c r="BU5532" s="275"/>
      <c r="BV5532" s="275"/>
    </row>
    <row r="5533" spans="1:74" s="263" customFormat="1">
      <c r="A5533" s="457"/>
      <c r="B5533" s="457"/>
      <c r="C5533" s="260"/>
      <c r="D5533" s="260"/>
      <c r="E5533" s="260"/>
      <c r="F5533" s="260"/>
      <c r="G5533" s="260"/>
      <c r="H5533" s="260"/>
      <c r="I5533" s="260"/>
      <c r="J5533" s="260"/>
      <c r="K5533" s="260"/>
      <c r="L5533" s="261" t="s">
        <v>13159</v>
      </c>
      <c r="M5533" s="261"/>
      <c r="N5533" s="261"/>
      <c r="O5533" s="457"/>
      <c r="P5533" s="260"/>
      <c r="Q5533" s="262" t="s">
        <v>13160</v>
      </c>
      <c r="R5533" s="261"/>
      <c r="S5533" s="261"/>
      <c r="T5533" s="261"/>
      <c r="U5533" s="261"/>
      <c r="V5533" s="292"/>
      <c r="X5533" s="457"/>
      <c r="Y5533" s="260"/>
      <c r="Z5533" s="264"/>
      <c r="AA5533" s="264"/>
      <c r="AB5533" s="264"/>
      <c r="AF5533" s="457"/>
      <c r="AG5533" s="260"/>
      <c r="AN5533" s="457"/>
      <c r="AO5533" s="260"/>
      <c r="AV5533" s="260"/>
      <c r="BC5533" s="260"/>
      <c r="BM5533" s="275">
        <v>2</v>
      </c>
      <c r="BN5533" s="275"/>
      <c r="BO5533" s="275"/>
      <c r="BP5533" s="275"/>
      <c r="BQ5533" s="275"/>
      <c r="BR5533" s="275"/>
      <c r="BS5533" s="275"/>
      <c r="BT5533" s="275"/>
      <c r="BU5533" s="275"/>
      <c r="BV5533" s="275"/>
    </row>
    <row r="5534" spans="1:74" s="263" customFormat="1">
      <c r="A5534" s="457"/>
      <c r="B5534" s="457"/>
      <c r="C5534" s="260"/>
      <c r="D5534" s="260"/>
      <c r="E5534" s="260"/>
      <c r="F5534" s="260"/>
      <c r="G5534" s="260"/>
      <c r="H5534" s="260"/>
      <c r="I5534" s="260"/>
      <c r="J5534" s="260"/>
      <c r="K5534" s="260"/>
      <c r="L5534" s="261" t="s">
        <v>13161</v>
      </c>
      <c r="M5534" s="261"/>
      <c r="N5534" s="261"/>
      <c r="O5534" s="457"/>
      <c r="P5534" s="260"/>
      <c r="Q5534" s="262" t="s">
        <v>13162</v>
      </c>
      <c r="R5534" s="261"/>
      <c r="S5534" s="261"/>
      <c r="T5534" s="261"/>
      <c r="U5534" s="261"/>
      <c r="V5534" s="292"/>
      <c r="X5534" s="457"/>
      <c r="Y5534" s="260"/>
      <c r="Z5534" s="264"/>
      <c r="AA5534" s="264"/>
      <c r="AB5534" s="264"/>
      <c r="AF5534" s="457"/>
      <c r="AG5534" s="260"/>
      <c r="AN5534" s="457"/>
      <c r="AO5534" s="260"/>
      <c r="AV5534" s="260"/>
      <c r="BC5534" s="260"/>
      <c r="BM5534" s="275">
        <v>2</v>
      </c>
      <c r="BN5534" s="275"/>
      <c r="BO5534" s="275"/>
      <c r="BP5534" s="275"/>
      <c r="BQ5534" s="275"/>
      <c r="BR5534" s="275"/>
      <c r="BS5534" s="275"/>
      <c r="BT5534" s="275"/>
      <c r="BU5534" s="275"/>
      <c r="BV5534" s="275"/>
    </row>
    <row r="5535" spans="1:74" s="263" customFormat="1">
      <c r="A5535" s="457"/>
      <c r="B5535" s="457"/>
      <c r="C5535" s="260"/>
      <c r="D5535" s="260"/>
      <c r="E5535" s="260"/>
      <c r="F5535" s="260"/>
      <c r="G5535" s="260"/>
      <c r="H5535" s="260"/>
      <c r="I5535" s="260"/>
      <c r="J5535" s="260"/>
      <c r="K5535" s="260"/>
      <c r="L5535" s="261" t="s">
        <v>13163</v>
      </c>
      <c r="M5535" s="261"/>
      <c r="N5535" s="261"/>
      <c r="O5535" s="457"/>
      <c r="P5535" s="260"/>
      <c r="Q5535" s="262" t="s">
        <v>7547</v>
      </c>
      <c r="R5535" s="261"/>
      <c r="S5535" s="261"/>
      <c r="T5535" s="261"/>
      <c r="U5535" s="261"/>
      <c r="V5535" s="292"/>
      <c r="X5535" s="457"/>
      <c r="Y5535" s="260"/>
      <c r="Z5535" s="264"/>
      <c r="AA5535" s="264"/>
      <c r="AB5535" s="264"/>
      <c r="AF5535" s="457"/>
      <c r="AG5535" s="260"/>
      <c r="AN5535" s="457"/>
      <c r="AO5535" s="260"/>
      <c r="AV5535" s="260"/>
      <c r="BC5535" s="260"/>
      <c r="BM5535" s="275">
        <v>2</v>
      </c>
      <c r="BN5535" s="275"/>
      <c r="BO5535" s="275"/>
      <c r="BP5535" s="275"/>
      <c r="BQ5535" s="275"/>
      <c r="BR5535" s="275"/>
      <c r="BS5535" s="275"/>
      <c r="BT5535" s="275"/>
      <c r="BU5535" s="275"/>
      <c r="BV5535" s="275"/>
    </row>
    <row r="5536" spans="1:74" s="263" customFormat="1">
      <c r="A5536" s="458" t="s">
        <v>9625</v>
      </c>
      <c r="B5536" s="458"/>
      <c r="C5536" s="266"/>
      <c r="D5536" s="266"/>
      <c r="E5536" s="266"/>
      <c r="F5536" s="266"/>
      <c r="G5536" s="266"/>
      <c r="H5536" s="266"/>
      <c r="I5536" s="266"/>
      <c r="J5536" s="266"/>
      <c r="K5536" s="266"/>
      <c r="L5536" s="261" t="s">
        <v>13164</v>
      </c>
      <c r="M5536" s="261"/>
      <c r="N5536" s="261"/>
      <c r="O5536" s="458"/>
      <c r="P5536" s="266"/>
      <c r="Q5536" s="262" t="s">
        <v>9624</v>
      </c>
      <c r="R5536" s="261"/>
      <c r="S5536" s="261"/>
      <c r="T5536" s="261"/>
      <c r="U5536" s="261"/>
      <c r="V5536" s="292"/>
      <c r="X5536" s="458"/>
      <c r="Y5536" s="266"/>
      <c r="Z5536" s="264"/>
      <c r="AA5536" s="264"/>
      <c r="AB5536" s="264"/>
      <c r="AF5536" s="458"/>
      <c r="AG5536" s="266"/>
      <c r="AN5536" s="458"/>
      <c r="AO5536" s="266"/>
      <c r="AV5536" s="266"/>
      <c r="BC5536" s="266"/>
      <c r="BM5536" s="275">
        <v>2</v>
      </c>
      <c r="BN5536" s="275"/>
      <c r="BO5536" s="275"/>
      <c r="BP5536" s="275"/>
      <c r="BQ5536" s="275"/>
      <c r="BR5536" s="275"/>
      <c r="BS5536" s="275"/>
      <c r="BT5536" s="275"/>
      <c r="BU5536" s="275"/>
      <c r="BV5536" s="275"/>
    </row>
    <row r="5537" spans="1:74" s="263" customFormat="1">
      <c r="A5537" s="457"/>
      <c r="B5537" s="457"/>
      <c r="C5537" s="260"/>
      <c r="D5537" s="260"/>
      <c r="E5537" s="260"/>
      <c r="F5537" s="260"/>
      <c r="G5537" s="260"/>
      <c r="H5537" s="260"/>
      <c r="I5537" s="260"/>
      <c r="J5537" s="260"/>
      <c r="K5537" s="260"/>
      <c r="L5537" s="261" t="s">
        <v>13165</v>
      </c>
      <c r="M5537" s="261"/>
      <c r="N5537" s="261"/>
      <c r="O5537" s="457"/>
      <c r="P5537" s="260"/>
      <c r="Q5537" s="262" t="s">
        <v>13166</v>
      </c>
      <c r="R5537" s="261"/>
      <c r="S5537" s="261"/>
      <c r="T5537" s="261"/>
      <c r="U5537" s="261"/>
      <c r="V5537" s="292"/>
      <c r="X5537" s="457"/>
      <c r="Y5537" s="260"/>
      <c r="Z5537" s="264"/>
      <c r="AA5537" s="264"/>
      <c r="AB5537" s="264"/>
      <c r="AF5537" s="457"/>
      <c r="AG5537" s="260"/>
      <c r="AN5537" s="457"/>
      <c r="AO5537" s="260"/>
      <c r="AV5537" s="260"/>
      <c r="BC5537" s="260"/>
      <c r="BM5537" s="275">
        <v>2</v>
      </c>
      <c r="BN5537" s="275"/>
      <c r="BO5537" s="275"/>
      <c r="BP5537" s="275"/>
      <c r="BQ5537" s="275"/>
      <c r="BR5537" s="275"/>
      <c r="BS5537" s="275"/>
      <c r="BT5537" s="275"/>
      <c r="BU5537" s="275"/>
      <c r="BV5537" s="275"/>
    </row>
    <row r="5538" spans="1:74" s="263" customFormat="1">
      <c r="A5538" s="458" t="s">
        <v>13169</v>
      </c>
      <c r="B5538" s="458"/>
      <c r="C5538" s="266"/>
      <c r="D5538" s="266"/>
      <c r="E5538" s="266"/>
      <c r="F5538" s="266"/>
      <c r="G5538" s="266"/>
      <c r="H5538" s="266"/>
      <c r="I5538" s="266"/>
      <c r="J5538" s="266"/>
      <c r="K5538" s="266"/>
      <c r="L5538" s="261" t="s">
        <v>13167</v>
      </c>
      <c r="M5538" s="261"/>
      <c r="N5538" s="261"/>
      <c r="O5538" s="458"/>
      <c r="P5538" s="266"/>
      <c r="Q5538" s="262" t="s">
        <v>13168</v>
      </c>
      <c r="R5538" s="261"/>
      <c r="S5538" s="261"/>
      <c r="T5538" s="261"/>
      <c r="U5538" s="261"/>
      <c r="V5538" s="292"/>
      <c r="X5538" s="458"/>
      <c r="Y5538" s="266"/>
      <c r="Z5538" s="264"/>
      <c r="AA5538" s="264"/>
      <c r="AB5538" s="264"/>
      <c r="AF5538" s="458"/>
      <c r="AG5538" s="266"/>
      <c r="AN5538" s="458"/>
      <c r="AO5538" s="266"/>
      <c r="AV5538" s="266"/>
      <c r="BC5538" s="266"/>
      <c r="BM5538" s="275">
        <v>2</v>
      </c>
      <c r="BN5538" s="275"/>
      <c r="BO5538" s="275"/>
      <c r="BP5538" s="275"/>
      <c r="BQ5538" s="275"/>
      <c r="BR5538" s="275"/>
      <c r="BS5538" s="275"/>
      <c r="BT5538" s="275"/>
      <c r="BU5538" s="275"/>
      <c r="BV5538" s="275"/>
    </row>
    <row r="5539" spans="1:74" s="263" customFormat="1">
      <c r="A5539" s="457"/>
      <c r="B5539" s="457"/>
      <c r="C5539" s="260"/>
      <c r="D5539" s="260"/>
      <c r="E5539" s="260"/>
      <c r="F5539" s="260"/>
      <c r="G5539" s="260"/>
      <c r="H5539" s="260"/>
      <c r="I5539" s="260"/>
      <c r="J5539" s="260"/>
      <c r="K5539" s="260"/>
      <c r="L5539" s="261" t="s">
        <v>13170</v>
      </c>
      <c r="M5539" s="261"/>
      <c r="N5539" s="261"/>
      <c r="O5539" s="457"/>
      <c r="P5539" s="260"/>
      <c r="Q5539" s="262" t="s">
        <v>13170</v>
      </c>
      <c r="R5539" s="261"/>
      <c r="S5539" s="261"/>
      <c r="T5539" s="261"/>
      <c r="U5539" s="261"/>
      <c r="V5539" s="292"/>
      <c r="X5539" s="457"/>
      <c r="Y5539" s="260"/>
      <c r="Z5539" s="264"/>
      <c r="AA5539" s="264"/>
      <c r="AB5539" s="264"/>
      <c r="AF5539" s="457"/>
      <c r="AG5539" s="260"/>
      <c r="AN5539" s="457"/>
      <c r="AO5539" s="260"/>
      <c r="AV5539" s="260"/>
      <c r="BC5539" s="260"/>
      <c r="BM5539" s="275">
        <v>2</v>
      </c>
      <c r="BN5539" s="275"/>
      <c r="BO5539" s="275"/>
      <c r="BP5539" s="275"/>
      <c r="BQ5539" s="275"/>
      <c r="BR5539" s="275"/>
      <c r="BS5539" s="275"/>
      <c r="BT5539" s="275"/>
      <c r="BU5539" s="275"/>
      <c r="BV5539" s="275"/>
    </row>
    <row r="5540" spans="1:74" s="263" customFormat="1">
      <c r="A5540" s="458" t="s">
        <v>13173</v>
      </c>
      <c r="B5540" s="458"/>
      <c r="C5540" s="266"/>
      <c r="D5540" s="266"/>
      <c r="E5540" s="266"/>
      <c r="F5540" s="266"/>
      <c r="G5540" s="266"/>
      <c r="H5540" s="266"/>
      <c r="I5540" s="266"/>
      <c r="J5540" s="266"/>
      <c r="K5540" s="266"/>
      <c r="L5540" s="261" t="s">
        <v>13171</v>
      </c>
      <c r="M5540" s="261"/>
      <c r="N5540" s="261"/>
      <c r="O5540" s="458"/>
      <c r="P5540" s="266"/>
      <c r="Q5540" s="262" t="s">
        <v>13172</v>
      </c>
      <c r="R5540" s="261"/>
      <c r="S5540" s="261"/>
      <c r="T5540" s="261"/>
      <c r="U5540" s="261"/>
      <c r="V5540" s="292"/>
      <c r="X5540" s="458"/>
      <c r="Y5540" s="266"/>
      <c r="Z5540" s="264"/>
      <c r="AA5540" s="264"/>
      <c r="AB5540" s="264"/>
      <c r="AF5540" s="458"/>
      <c r="AG5540" s="266"/>
      <c r="AN5540" s="458"/>
      <c r="AO5540" s="266"/>
      <c r="AV5540" s="266"/>
      <c r="BC5540" s="266"/>
      <c r="BM5540" s="275">
        <v>2</v>
      </c>
      <c r="BN5540" s="275"/>
      <c r="BO5540" s="275"/>
      <c r="BP5540" s="275"/>
      <c r="BQ5540" s="275"/>
      <c r="BR5540" s="275"/>
      <c r="BS5540" s="275"/>
      <c r="BT5540" s="275"/>
      <c r="BU5540" s="275"/>
      <c r="BV5540" s="275"/>
    </row>
    <row r="5541" spans="1:74" s="263" customFormat="1">
      <c r="A5541" s="457"/>
      <c r="B5541" s="457"/>
      <c r="C5541" s="260"/>
      <c r="D5541" s="260"/>
      <c r="E5541" s="260"/>
      <c r="F5541" s="260"/>
      <c r="G5541" s="260"/>
      <c r="H5541" s="260"/>
      <c r="I5541" s="260"/>
      <c r="J5541" s="260"/>
      <c r="K5541" s="260"/>
      <c r="L5541" s="261" t="s">
        <v>13174</v>
      </c>
      <c r="M5541" s="261"/>
      <c r="N5541" s="261"/>
      <c r="O5541" s="457"/>
      <c r="P5541" s="260"/>
      <c r="Q5541" s="262" t="s">
        <v>13175</v>
      </c>
      <c r="R5541" s="261"/>
      <c r="S5541" s="261"/>
      <c r="T5541" s="261"/>
      <c r="U5541" s="261"/>
      <c r="V5541" s="292"/>
      <c r="X5541" s="457"/>
      <c r="Y5541" s="260"/>
      <c r="Z5541" s="264"/>
      <c r="AA5541" s="264"/>
      <c r="AB5541" s="264"/>
      <c r="AF5541" s="457"/>
      <c r="AG5541" s="260"/>
      <c r="AN5541" s="457"/>
      <c r="AO5541" s="260"/>
      <c r="AV5541" s="260"/>
      <c r="BC5541" s="260"/>
      <c r="BM5541" s="275">
        <v>2</v>
      </c>
      <c r="BN5541" s="275"/>
      <c r="BO5541" s="275"/>
      <c r="BP5541" s="275"/>
      <c r="BQ5541" s="275"/>
      <c r="BR5541" s="275"/>
      <c r="BS5541" s="275"/>
      <c r="BT5541" s="275"/>
      <c r="BU5541" s="275"/>
      <c r="BV5541" s="275"/>
    </row>
    <row r="5542" spans="1:74" s="263" customFormat="1">
      <c r="A5542" s="457"/>
      <c r="B5542" s="457"/>
      <c r="C5542" s="260"/>
      <c r="D5542" s="260"/>
      <c r="E5542" s="260"/>
      <c r="F5542" s="260"/>
      <c r="G5542" s="260"/>
      <c r="H5542" s="260"/>
      <c r="I5542" s="260"/>
      <c r="J5542" s="260"/>
      <c r="K5542" s="260"/>
      <c r="L5542" s="261" t="s">
        <v>13176</v>
      </c>
      <c r="M5542" s="261"/>
      <c r="N5542" s="261"/>
      <c r="O5542" s="457"/>
      <c r="P5542" s="260"/>
      <c r="Q5542" s="262" t="s">
        <v>13176</v>
      </c>
      <c r="R5542" s="261"/>
      <c r="S5542" s="261"/>
      <c r="T5542" s="261"/>
      <c r="U5542" s="261"/>
      <c r="V5542" s="292"/>
      <c r="X5542" s="457"/>
      <c r="Y5542" s="260"/>
      <c r="Z5542" s="264"/>
      <c r="AA5542" s="264"/>
      <c r="AB5542" s="264"/>
      <c r="AF5542" s="457"/>
      <c r="AG5542" s="260"/>
      <c r="AN5542" s="457"/>
      <c r="AO5542" s="260"/>
      <c r="AV5542" s="260"/>
      <c r="BC5542" s="260"/>
      <c r="BM5542" s="275">
        <v>2</v>
      </c>
      <c r="BN5542" s="275"/>
      <c r="BO5542" s="275"/>
      <c r="BP5542" s="275"/>
      <c r="BQ5542" s="275"/>
      <c r="BR5542" s="275"/>
      <c r="BS5542" s="275"/>
      <c r="BT5542" s="275"/>
      <c r="BU5542" s="275"/>
      <c r="BV5542" s="275"/>
    </row>
    <row r="5543" spans="1:74" s="263" customFormat="1">
      <c r="A5543" s="458" t="s">
        <v>13179</v>
      </c>
      <c r="B5543" s="458"/>
      <c r="C5543" s="266"/>
      <c r="D5543" s="266"/>
      <c r="E5543" s="266"/>
      <c r="F5543" s="266"/>
      <c r="G5543" s="266"/>
      <c r="H5543" s="266"/>
      <c r="I5543" s="266"/>
      <c r="J5543" s="266"/>
      <c r="K5543" s="266"/>
      <c r="L5543" s="261" t="s">
        <v>13177</v>
      </c>
      <c r="M5543" s="261"/>
      <c r="N5543" s="261"/>
      <c r="O5543" s="458"/>
      <c r="P5543" s="266"/>
      <c r="Q5543" s="262" t="s">
        <v>13178</v>
      </c>
      <c r="R5543" s="261"/>
      <c r="S5543" s="261"/>
      <c r="T5543" s="261"/>
      <c r="U5543" s="261"/>
      <c r="V5543" s="292"/>
      <c r="X5543" s="458"/>
      <c r="Y5543" s="266"/>
      <c r="Z5543" s="264"/>
      <c r="AA5543" s="264"/>
      <c r="AB5543" s="264"/>
      <c r="AF5543" s="458"/>
      <c r="AG5543" s="266"/>
      <c r="AN5543" s="458"/>
      <c r="AO5543" s="266"/>
      <c r="AV5543" s="266"/>
      <c r="BC5543" s="266"/>
      <c r="BM5543" s="275">
        <v>2</v>
      </c>
      <c r="BN5543" s="275"/>
      <c r="BO5543" s="275"/>
      <c r="BP5543" s="275"/>
      <c r="BQ5543" s="275"/>
      <c r="BR5543" s="275"/>
      <c r="BS5543" s="275"/>
      <c r="BT5543" s="275"/>
      <c r="BU5543" s="275"/>
      <c r="BV5543" s="275"/>
    </row>
    <row r="5544" spans="1:74" s="263" customFormat="1">
      <c r="A5544" s="457"/>
      <c r="B5544" s="457"/>
      <c r="C5544" s="260"/>
      <c r="D5544" s="260"/>
      <c r="E5544" s="260"/>
      <c r="F5544" s="260"/>
      <c r="G5544" s="260"/>
      <c r="H5544" s="260"/>
      <c r="I5544" s="260"/>
      <c r="J5544" s="260"/>
      <c r="K5544" s="260"/>
      <c r="L5544" s="261" t="s">
        <v>13180</v>
      </c>
      <c r="M5544" s="261"/>
      <c r="N5544" s="261"/>
      <c r="O5544" s="457"/>
      <c r="P5544" s="260"/>
      <c r="Q5544" s="262" t="s">
        <v>13181</v>
      </c>
      <c r="R5544" s="261"/>
      <c r="S5544" s="261"/>
      <c r="T5544" s="261"/>
      <c r="U5544" s="261"/>
      <c r="V5544" s="292"/>
      <c r="X5544" s="457"/>
      <c r="Y5544" s="260"/>
      <c r="Z5544" s="264"/>
      <c r="AA5544" s="264"/>
      <c r="AB5544" s="264"/>
      <c r="AF5544" s="457"/>
      <c r="AG5544" s="260"/>
      <c r="AN5544" s="457"/>
      <c r="AO5544" s="260"/>
      <c r="AV5544" s="260"/>
      <c r="BC5544" s="260"/>
      <c r="BM5544" s="275">
        <v>2</v>
      </c>
      <c r="BN5544" s="275"/>
      <c r="BO5544" s="275"/>
      <c r="BP5544" s="275"/>
      <c r="BQ5544" s="275"/>
      <c r="BR5544" s="275"/>
      <c r="BS5544" s="275"/>
      <c r="BT5544" s="275"/>
      <c r="BU5544" s="275"/>
      <c r="BV5544" s="275"/>
    </row>
    <row r="5545" spans="1:74" s="263" customFormat="1">
      <c r="A5545" s="457"/>
      <c r="B5545" s="457"/>
      <c r="C5545" s="260"/>
      <c r="D5545" s="260"/>
      <c r="E5545" s="260"/>
      <c r="F5545" s="260"/>
      <c r="G5545" s="260"/>
      <c r="H5545" s="260"/>
      <c r="I5545" s="260"/>
      <c r="J5545" s="260"/>
      <c r="K5545" s="260"/>
      <c r="L5545" s="261" t="s">
        <v>13182</v>
      </c>
      <c r="M5545" s="261"/>
      <c r="N5545" s="261"/>
      <c r="O5545" s="457"/>
      <c r="P5545" s="260"/>
      <c r="Q5545" s="262" t="s">
        <v>13183</v>
      </c>
      <c r="R5545" s="261"/>
      <c r="S5545" s="261"/>
      <c r="T5545" s="261"/>
      <c r="U5545" s="261"/>
      <c r="V5545" s="292"/>
      <c r="X5545" s="457"/>
      <c r="Y5545" s="260"/>
      <c r="Z5545" s="264"/>
      <c r="AA5545" s="264"/>
      <c r="AB5545" s="264"/>
      <c r="AF5545" s="457"/>
      <c r="AG5545" s="260"/>
      <c r="AN5545" s="457"/>
      <c r="AO5545" s="260"/>
      <c r="AV5545" s="260"/>
      <c r="BC5545" s="260"/>
      <c r="BM5545" s="275">
        <v>2</v>
      </c>
      <c r="BN5545" s="275"/>
      <c r="BO5545" s="275"/>
      <c r="BP5545" s="275"/>
      <c r="BQ5545" s="275"/>
      <c r="BR5545" s="275"/>
      <c r="BS5545" s="275"/>
      <c r="BT5545" s="275"/>
      <c r="BU5545" s="275"/>
      <c r="BV5545" s="275"/>
    </row>
    <row r="5546" spans="1:74" s="263" customFormat="1">
      <c r="A5546" s="457"/>
      <c r="B5546" s="457"/>
      <c r="C5546" s="260"/>
      <c r="D5546" s="260"/>
      <c r="E5546" s="260"/>
      <c r="F5546" s="260"/>
      <c r="G5546" s="260"/>
      <c r="H5546" s="260"/>
      <c r="I5546" s="260"/>
      <c r="J5546" s="260"/>
      <c r="K5546" s="260"/>
      <c r="L5546" s="261" t="s">
        <v>13184</v>
      </c>
      <c r="M5546" s="261"/>
      <c r="N5546" s="261"/>
      <c r="O5546" s="457"/>
      <c r="P5546" s="260"/>
      <c r="Q5546" s="262" t="s">
        <v>13185</v>
      </c>
      <c r="R5546" s="261"/>
      <c r="S5546" s="261"/>
      <c r="T5546" s="261"/>
      <c r="U5546" s="261"/>
      <c r="V5546" s="292"/>
      <c r="X5546" s="457"/>
      <c r="Y5546" s="260"/>
      <c r="Z5546" s="264"/>
      <c r="AA5546" s="264"/>
      <c r="AB5546" s="264"/>
      <c r="AF5546" s="457"/>
      <c r="AG5546" s="260"/>
      <c r="AN5546" s="457"/>
      <c r="AO5546" s="260"/>
      <c r="AV5546" s="260"/>
      <c r="BC5546" s="260"/>
      <c r="BM5546" s="275">
        <v>2</v>
      </c>
      <c r="BN5546" s="275"/>
      <c r="BO5546" s="275"/>
      <c r="BP5546" s="275"/>
      <c r="BQ5546" s="275"/>
      <c r="BR5546" s="275"/>
      <c r="BS5546" s="275"/>
      <c r="BT5546" s="275"/>
      <c r="BU5546" s="275"/>
      <c r="BV5546" s="275"/>
    </row>
    <row r="5547" spans="1:74" s="263" customFormat="1">
      <c r="A5547" s="457"/>
      <c r="B5547" s="457"/>
      <c r="C5547" s="260"/>
      <c r="D5547" s="260"/>
      <c r="E5547" s="260"/>
      <c r="F5547" s="260"/>
      <c r="G5547" s="260"/>
      <c r="H5547" s="260"/>
      <c r="I5547" s="260"/>
      <c r="J5547" s="260"/>
      <c r="K5547" s="260"/>
      <c r="L5547" s="261" t="s">
        <v>13186</v>
      </c>
      <c r="M5547" s="261"/>
      <c r="N5547" s="261"/>
      <c r="O5547" s="457"/>
      <c r="P5547" s="260"/>
      <c r="Q5547" s="262" t="s">
        <v>13187</v>
      </c>
      <c r="R5547" s="261"/>
      <c r="S5547" s="261"/>
      <c r="T5547" s="261"/>
      <c r="U5547" s="261"/>
      <c r="V5547" s="292"/>
      <c r="X5547" s="457"/>
      <c r="Y5547" s="260"/>
      <c r="Z5547" s="264"/>
      <c r="AA5547" s="264"/>
      <c r="AB5547" s="264"/>
      <c r="AF5547" s="457"/>
      <c r="AG5547" s="260"/>
      <c r="AN5547" s="457"/>
      <c r="AO5547" s="260"/>
      <c r="AV5547" s="260"/>
      <c r="BC5547" s="260"/>
      <c r="BM5547" s="275">
        <v>2</v>
      </c>
      <c r="BN5547" s="275"/>
      <c r="BO5547" s="275"/>
      <c r="BP5547" s="275"/>
      <c r="BQ5547" s="275"/>
      <c r="BR5547" s="275"/>
      <c r="BS5547" s="275"/>
      <c r="BT5547" s="275"/>
      <c r="BU5547" s="275"/>
      <c r="BV5547" s="275"/>
    </row>
    <row r="5548" spans="1:74" s="263" customFormat="1">
      <c r="A5548" s="457"/>
      <c r="B5548" s="457"/>
      <c r="C5548" s="260"/>
      <c r="D5548" s="260"/>
      <c r="E5548" s="260"/>
      <c r="F5548" s="260"/>
      <c r="G5548" s="260"/>
      <c r="H5548" s="260"/>
      <c r="I5548" s="260"/>
      <c r="J5548" s="260"/>
      <c r="K5548" s="260"/>
      <c r="L5548" s="261" t="s">
        <v>13188</v>
      </c>
      <c r="M5548" s="261"/>
      <c r="N5548" s="261"/>
      <c r="O5548" s="457"/>
      <c r="P5548" s="260"/>
      <c r="Q5548" s="262" t="s">
        <v>13189</v>
      </c>
      <c r="R5548" s="261"/>
      <c r="S5548" s="261"/>
      <c r="T5548" s="261"/>
      <c r="U5548" s="261"/>
      <c r="V5548" s="292"/>
      <c r="X5548" s="457"/>
      <c r="Y5548" s="260"/>
      <c r="Z5548" s="264"/>
      <c r="AA5548" s="264"/>
      <c r="AB5548" s="264"/>
      <c r="AF5548" s="457"/>
      <c r="AG5548" s="260"/>
      <c r="AN5548" s="457"/>
      <c r="AO5548" s="260"/>
      <c r="AV5548" s="260"/>
      <c r="BC5548" s="260"/>
      <c r="BM5548" s="275">
        <v>2</v>
      </c>
      <c r="BN5548" s="275"/>
      <c r="BO5548" s="275"/>
      <c r="BP5548" s="275"/>
      <c r="BQ5548" s="275"/>
      <c r="BR5548" s="275"/>
      <c r="BS5548" s="275"/>
      <c r="BT5548" s="275"/>
      <c r="BU5548" s="275"/>
      <c r="BV5548" s="275"/>
    </row>
    <row r="5549" spans="1:74" s="263" customFormat="1">
      <c r="A5549" s="457"/>
      <c r="B5549" s="457"/>
      <c r="C5549" s="260"/>
      <c r="D5549" s="260"/>
      <c r="E5549" s="260"/>
      <c r="F5549" s="260"/>
      <c r="G5549" s="260"/>
      <c r="H5549" s="260"/>
      <c r="I5549" s="260"/>
      <c r="J5549" s="260"/>
      <c r="K5549" s="260"/>
      <c r="L5549" s="261" t="s">
        <v>13190</v>
      </c>
      <c r="M5549" s="261"/>
      <c r="N5549" s="261"/>
      <c r="O5549" s="457"/>
      <c r="P5549" s="260"/>
      <c r="Q5549" s="262" t="s">
        <v>13191</v>
      </c>
      <c r="R5549" s="261"/>
      <c r="S5549" s="261"/>
      <c r="T5549" s="261"/>
      <c r="U5549" s="261"/>
      <c r="V5549" s="292"/>
      <c r="X5549" s="457"/>
      <c r="Y5549" s="260"/>
      <c r="Z5549" s="264"/>
      <c r="AA5549" s="264"/>
      <c r="AB5549" s="264"/>
      <c r="AF5549" s="457"/>
      <c r="AG5549" s="260"/>
      <c r="AN5549" s="457"/>
      <c r="AO5549" s="260"/>
      <c r="AV5549" s="260"/>
      <c r="BC5549" s="260"/>
      <c r="BM5549" s="275">
        <v>2</v>
      </c>
      <c r="BN5549" s="275"/>
      <c r="BO5549" s="275"/>
      <c r="BP5549" s="275"/>
      <c r="BQ5549" s="275"/>
      <c r="BR5549" s="275"/>
      <c r="BS5549" s="275"/>
      <c r="BT5549" s="275"/>
      <c r="BU5549" s="275"/>
      <c r="BV5549" s="275"/>
    </row>
    <row r="5550" spans="1:74" s="263" customFormat="1">
      <c r="A5550" s="458" t="s">
        <v>13194</v>
      </c>
      <c r="B5550" s="458"/>
      <c r="C5550" s="266"/>
      <c r="D5550" s="266"/>
      <c r="E5550" s="266"/>
      <c r="F5550" s="266"/>
      <c r="G5550" s="266"/>
      <c r="H5550" s="266"/>
      <c r="I5550" s="266"/>
      <c r="J5550" s="266"/>
      <c r="K5550" s="266"/>
      <c r="L5550" s="261" t="s">
        <v>13192</v>
      </c>
      <c r="M5550" s="261"/>
      <c r="N5550" s="261"/>
      <c r="O5550" s="458"/>
      <c r="P5550" s="266"/>
      <c r="Q5550" s="262" t="s">
        <v>13193</v>
      </c>
      <c r="R5550" s="261"/>
      <c r="S5550" s="261"/>
      <c r="T5550" s="261"/>
      <c r="U5550" s="261"/>
      <c r="V5550" s="292"/>
      <c r="X5550" s="458"/>
      <c r="Y5550" s="266"/>
      <c r="Z5550" s="264"/>
      <c r="AA5550" s="264"/>
      <c r="AB5550" s="264"/>
      <c r="AF5550" s="458"/>
      <c r="AG5550" s="266"/>
      <c r="AN5550" s="458"/>
      <c r="AO5550" s="266"/>
      <c r="AV5550" s="266"/>
      <c r="BC5550" s="266"/>
      <c r="BM5550" s="275">
        <v>2</v>
      </c>
      <c r="BN5550" s="275"/>
      <c r="BO5550" s="275"/>
      <c r="BP5550" s="275"/>
      <c r="BQ5550" s="275"/>
      <c r="BR5550" s="275"/>
      <c r="BS5550" s="275"/>
      <c r="BT5550" s="275"/>
      <c r="BU5550" s="275"/>
      <c r="BV5550" s="275"/>
    </row>
    <row r="5551" spans="1:74" s="263" customFormat="1">
      <c r="A5551" s="457"/>
      <c r="B5551" s="457"/>
      <c r="C5551" s="260"/>
      <c r="D5551" s="260"/>
      <c r="E5551" s="260"/>
      <c r="F5551" s="260"/>
      <c r="G5551" s="260"/>
      <c r="H5551" s="260"/>
      <c r="I5551" s="260"/>
      <c r="J5551" s="260"/>
      <c r="K5551" s="260"/>
      <c r="L5551" s="261" t="s">
        <v>13195</v>
      </c>
      <c r="M5551" s="261"/>
      <c r="N5551" s="261"/>
      <c r="O5551" s="457"/>
      <c r="P5551" s="260"/>
      <c r="Q5551" s="262" t="s">
        <v>13196</v>
      </c>
      <c r="R5551" s="261"/>
      <c r="S5551" s="261"/>
      <c r="T5551" s="261"/>
      <c r="U5551" s="261"/>
      <c r="V5551" s="292"/>
      <c r="X5551" s="457"/>
      <c r="Y5551" s="260"/>
      <c r="Z5551" s="264"/>
      <c r="AA5551" s="264"/>
      <c r="AB5551" s="264"/>
      <c r="AF5551" s="457"/>
      <c r="AG5551" s="260"/>
      <c r="AN5551" s="457"/>
      <c r="AO5551" s="260"/>
      <c r="AV5551" s="260"/>
      <c r="BC5551" s="260"/>
      <c r="BM5551" s="275">
        <v>2</v>
      </c>
      <c r="BN5551" s="275"/>
      <c r="BO5551" s="275"/>
      <c r="BP5551" s="275"/>
      <c r="BQ5551" s="275"/>
      <c r="BR5551" s="275"/>
      <c r="BS5551" s="275"/>
      <c r="BT5551" s="275"/>
      <c r="BU5551" s="275"/>
      <c r="BV5551" s="275"/>
    </row>
    <row r="5552" spans="1:74" s="263" customFormat="1">
      <c r="A5552" s="457"/>
      <c r="B5552" s="457"/>
      <c r="C5552" s="260"/>
      <c r="D5552" s="260"/>
      <c r="E5552" s="260"/>
      <c r="F5552" s="260"/>
      <c r="G5552" s="260"/>
      <c r="H5552" s="260"/>
      <c r="I5552" s="260"/>
      <c r="J5552" s="260"/>
      <c r="K5552" s="260"/>
      <c r="L5552" s="261" t="s">
        <v>13197</v>
      </c>
      <c r="M5552" s="261"/>
      <c r="N5552" s="261"/>
      <c r="O5552" s="457"/>
      <c r="P5552" s="260"/>
      <c r="Q5552" s="262" t="s">
        <v>13198</v>
      </c>
      <c r="R5552" s="261"/>
      <c r="S5552" s="261"/>
      <c r="T5552" s="261"/>
      <c r="U5552" s="261"/>
      <c r="V5552" s="292"/>
      <c r="X5552" s="457"/>
      <c r="Y5552" s="260"/>
      <c r="Z5552" s="264"/>
      <c r="AA5552" s="264"/>
      <c r="AB5552" s="264"/>
      <c r="AF5552" s="457"/>
      <c r="AG5552" s="260"/>
      <c r="AN5552" s="457"/>
      <c r="AO5552" s="260"/>
      <c r="AV5552" s="260"/>
      <c r="BC5552" s="260"/>
      <c r="BM5552" s="275">
        <v>2</v>
      </c>
      <c r="BN5552" s="275"/>
      <c r="BO5552" s="275"/>
      <c r="BP5552" s="275"/>
      <c r="BQ5552" s="275"/>
      <c r="BR5552" s="275"/>
      <c r="BS5552" s="275"/>
      <c r="BT5552" s="275"/>
      <c r="BU5552" s="275"/>
      <c r="BV5552" s="275"/>
    </row>
    <row r="5553" spans="1:74" s="263" customFormat="1">
      <c r="A5553" s="457"/>
      <c r="B5553" s="457"/>
      <c r="C5553" s="260"/>
      <c r="D5553" s="260"/>
      <c r="E5553" s="260"/>
      <c r="F5553" s="260"/>
      <c r="G5553" s="260"/>
      <c r="H5553" s="260"/>
      <c r="I5553" s="260"/>
      <c r="J5553" s="260"/>
      <c r="K5553" s="260"/>
      <c r="L5553" s="261" t="s">
        <v>13199</v>
      </c>
      <c r="M5553" s="261"/>
      <c r="N5553" s="261"/>
      <c r="O5553" s="457"/>
      <c r="P5553" s="260"/>
      <c r="Q5553" s="262" t="s">
        <v>13200</v>
      </c>
      <c r="R5553" s="261"/>
      <c r="S5553" s="261"/>
      <c r="T5553" s="261"/>
      <c r="U5553" s="261"/>
      <c r="V5553" s="292"/>
      <c r="X5553" s="457"/>
      <c r="Y5553" s="260"/>
      <c r="Z5553" s="264"/>
      <c r="AA5553" s="264"/>
      <c r="AB5553" s="264"/>
      <c r="AF5553" s="457"/>
      <c r="AG5553" s="260"/>
      <c r="AN5553" s="457"/>
      <c r="AO5553" s="260"/>
      <c r="AV5553" s="260"/>
      <c r="BC5553" s="260"/>
      <c r="BM5553" s="275">
        <v>2</v>
      </c>
      <c r="BN5553" s="275"/>
      <c r="BO5553" s="275"/>
      <c r="BP5553" s="275"/>
      <c r="BQ5553" s="275"/>
      <c r="BR5553" s="275"/>
      <c r="BS5553" s="275"/>
      <c r="BT5553" s="275"/>
      <c r="BU5553" s="275"/>
      <c r="BV5553" s="275"/>
    </row>
    <row r="5554" spans="1:74" s="263" customFormat="1">
      <c r="A5554" s="457"/>
      <c r="B5554" s="457"/>
      <c r="C5554" s="260"/>
      <c r="D5554" s="260"/>
      <c r="E5554" s="260"/>
      <c r="F5554" s="260"/>
      <c r="G5554" s="260"/>
      <c r="H5554" s="260"/>
      <c r="I5554" s="260"/>
      <c r="J5554" s="260"/>
      <c r="K5554" s="260"/>
      <c r="L5554" s="261" t="s">
        <v>13201</v>
      </c>
      <c r="M5554" s="261"/>
      <c r="N5554" s="261"/>
      <c r="O5554" s="457"/>
      <c r="P5554" s="260"/>
      <c r="Q5554" s="262" t="s">
        <v>13202</v>
      </c>
      <c r="R5554" s="261"/>
      <c r="S5554" s="261"/>
      <c r="T5554" s="261"/>
      <c r="U5554" s="261"/>
      <c r="V5554" s="292"/>
      <c r="X5554" s="457"/>
      <c r="Y5554" s="260"/>
      <c r="Z5554" s="264"/>
      <c r="AA5554" s="264"/>
      <c r="AB5554" s="264"/>
      <c r="AF5554" s="457"/>
      <c r="AG5554" s="260"/>
      <c r="AN5554" s="457"/>
      <c r="AO5554" s="260"/>
      <c r="AV5554" s="260"/>
      <c r="BC5554" s="260"/>
      <c r="BM5554" s="275">
        <v>2</v>
      </c>
      <c r="BN5554" s="275"/>
      <c r="BO5554" s="275"/>
      <c r="BP5554" s="275"/>
      <c r="BQ5554" s="275"/>
      <c r="BR5554" s="275"/>
      <c r="BS5554" s="275"/>
      <c r="BT5554" s="275"/>
      <c r="BU5554" s="275"/>
      <c r="BV5554" s="275"/>
    </row>
    <row r="5555" spans="1:74" s="263" customFormat="1">
      <c r="A5555" s="458" t="s">
        <v>13205</v>
      </c>
      <c r="B5555" s="458"/>
      <c r="C5555" s="266"/>
      <c r="D5555" s="266"/>
      <c r="E5555" s="266"/>
      <c r="F5555" s="266"/>
      <c r="G5555" s="266"/>
      <c r="H5555" s="266"/>
      <c r="I5555" s="266"/>
      <c r="J5555" s="266"/>
      <c r="K5555" s="266"/>
      <c r="L5555" s="261" t="s">
        <v>13203</v>
      </c>
      <c r="M5555" s="261"/>
      <c r="N5555" s="261"/>
      <c r="O5555" s="458"/>
      <c r="P5555" s="266"/>
      <c r="Q5555" s="262" t="s">
        <v>13204</v>
      </c>
      <c r="R5555" s="261"/>
      <c r="S5555" s="261"/>
      <c r="T5555" s="261"/>
      <c r="U5555" s="261"/>
      <c r="V5555" s="292"/>
      <c r="X5555" s="458"/>
      <c r="Y5555" s="266"/>
      <c r="Z5555" s="264"/>
      <c r="AA5555" s="264"/>
      <c r="AB5555" s="264"/>
      <c r="AF5555" s="458"/>
      <c r="AG5555" s="266"/>
      <c r="AN5555" s="458"/>
      <c r="AO5555" s="266"/>
      <c r="AV5555" s="266"/>
      <c r="BC5555" s="266"/>
      <c r="BM5555" s="275">
        <v>2</v>
      </c>
      <c r="BN5555" s="275"/>
      <c r="BO5555" s="275"/>
      <c r="BP5555" s="275"/>
      <c r="BQ5555" s="275"/>
      <c r="BR5555" s="275"/>
      <c r="BS5555" s="275"/>
      <c r="BT5555" s="275"/>
      <c r="BU5555" s="275"/>
      <c r="BV5555" s="275"/>
    </row>
    <row r="5556" spans="1:74" s="263" customFormat="1">
      <c r="A5556" s="458" t="s">
        <v>13208</v>
      </c>
      <c r="B5556" s="458"/>
      <c r="C5556" s="266"/>
      <c r="D5556" s="266"/>
      <c r="E5556" s="266"/>
      <c r="F5556" s="266"/>
      <c r="G5556" s="266"/>
      <c r="H5556" s="266"/>
      <c r="I5556" s="266"/>
      <c r="J5556" s="266"/>
      <c r="K5556" s="266"/>
      <c r="L5556" s="261" t="s">
        <v>13206</v>
      </c>
      <c r="M5556" s="261"/>
      <c r="N5556" s="261"/>
      <c r="O5556" s="458"/>
      <c r="P5556" s="266"/>
      <c r="Q5556" s="262" t="s">
        <v>13207</v>
      </c>
      <c r="R5556" s="261"/>
      <c r="S5556" s="261"/>
      <c r="T5556" s="261"/>
      <c r="U5556" s="261"/>
      <c r="V5556" s="292"/>
      <c r="X5556" s="458"/>
      <c r="Y5556" s="266"/>
      <c r="Z5556" s="264"/>
      <c r="AA5556" s="264"/>
      <c r="AB5556" s="264"/>
      <c r="AF5556" s="458"/>
      <c r="AG5556" s="266"/>
      <c r="AN5556" s="458"/>
      <c r="AO5556" s="266"/>
      <c r="AV5556" s="266"/>
      <c r="BC5556" s="266"/>
      <c r="BM5556" s="275">
        <v>2</v>
      </c>
      <c r="BN5556" s="275"/>
      <c r="BO5556" s="275"/>
      <c r="BP5556" s="275"/>
      <c r="BQ5556" s="275"/>
      <c r="BR5556" s="275"/>
      <c r="BS5556" s="275"/>
      <c r="BT5556" s="275"/>
      <c r="BU5556" s="275"/>
      <c r="BV5556" s="275"/>
    </row>
    <row r="5557" spans="1:74" s="263" customFormat="1">
      <c r="A5557" s="458" t="s">
        <v>10330</v>
      </c>
      <c r="B5557" s="458"/>
      <c r="C5557" s="266"/>
      <c r="D5557" s="266"/>
      <c r="E5557" s="266"/>
      <c r="F5557" s="266"/>
      <c r="G5557" s="266"/>
      <c r="H5557" s="266"/>
      <c r="I5557" s="266"/>
      <c r="J5557" s="266"/>
      <c r="K5557" s="266"/>
      <c r="L5557" s="261" t="s">
        <v>10328</v>
      </c>
      <c r="M5557" s="261"/>
      <c r="N5557" s="261"/>
      <c r="O5557" s="458"/>
      <c r="P5557" s="266"/>
      <c r="Q5557" s="262" t="s">
        <v>13209</v>
      </c>
      <c r="R5557" s="261"/>
      <c r="S5557" s="261"/>
      <c r="T5557" s="261"/>
      <c r="U5557" s="261"/>
      <c r="V5557" s="292"/>
      <c r="X5557" s="458"/>
      <c r="Y5557" s="266"/>
      <c r="Z5557" s="264"/>
      <c r="AA5557" s="264"/>
      <c r="AB5557" s="264"/>
      <c r="AF5557" s="458"/>
      <c r="AG5557" s="266"/>
      <c r="AN5557" s="458"/>
      <c r="AO5557" s="266"/>
      <c r="AV5557" s="266"/>
      <c r="BC5557" s="266"/>
      <c r="BM5557" s="275">
        <v>2</v>
      </c>
      <c r="BN5557" s="275"/>
      <c r="BO5557" s="275"/>
      <c r="BP5557" s="275"/>
      <c r="BQ5557" s="275"/>
      <c r="BR5557" s="275"/>
      <c r="BS5557" s="275"/>
      <c r="BT5557" s="275"/>
      <c r="BU5557" s="275"/>
      <c r="BV5557" s="275"/>
    </row>
    <row r="5558" spans="1:74" s="263" customFormat="1">
      <c r="A5558" s="457"/>
      <c r="B5558" s="457"/>
      <c r="C5558" s="260"/>
      <c r="D5558" s="260"/>
      <c r="E5558" s="260"/>
      <c r="F5558" s="260"/>
      <c r="G5558" s="260"/>
      <c r="H5558" s="260"/>
      <c r="I5558" s="260"/>
      <c r="J5558" s="260"/>
      <c r="K5558" s="260"/>
      <c r="L5558" s="261" t="s">
        <v>6436</v>
      </c>
      <c r="M5558" s="261"/>
      <c r="N5558" s="261"/>
      <c r="O5558" s="457"/>
      <c r="P5558" s="260"/>
      <c r="Q5558" s="262" t="s">
        <v>13210</v>
      </c>
      <c r="R5558" s="261"/>
      <c r="S5558" s="261"/>
      <c r="T5558" s="261"/>
      <c r="U5558" s="261"/>
      <c r="V5558" s="292"/>
      <c r="X5558" s="457"/>
      <c r="Y5558" s="260"/>
      <c r="Z5558" s="264"/>
      <c r="AA5558" s="264"/>
      <c r="AB5558" s="264"/>
      <c r="AF5558" s="457"/>
      <c r="AG5558" s="260"/>
      <c r="AN5558" s="457"/>
      <c r="AO5558" s="260"/>
      <c r="AV5558" s="260"/>
      <c r="BC5558" s="260"/>
      <c r="BM5558" s="275">
        <v>2</v>
      </c>
      <c r="BN5558" s="275"/>
      <c r="BO5558" s="275"/>
      <c r="BP5558" s="275"/>
      <c r="BQ5558" s="275"/>
      <c r="BR5558" s="275"/>
      <c r="BS5558" s="275"/>
      <c r="BT5558" s="275"/>
      <c r="BU5558" s="275"/>
      <c r="BV5558" s="275"/>
    </row>
    <row r="5559" spans="1:74" s="263" customFormat="1">
      <c r="A5559" s="458" t="s">
        <v>13213</v>
      </c>
      <c r="B5559" s="458"/>
      <c r="C5559" s="266"/>
      <c r="D5559" s="266"/>
      <c r="E5559" s="266"/>
      <c r="F5559" s="266"/>
      <c r="G5559" s="266"/>
      <c r="H5559" s="266"/>
      <c r="I5559" s="266"/>
      <c r="J5559" s="266"/>
      <c r="K5559" s="266"/>
      <c r="L5559" s="261" t="s">
        <v>13211</v>
      </c>
      <c r="M5559" s="261"/>
      <c r="N5559" s="261"/>
      <c r="O5559" s="458"/>
      <c r="P5559" s="266"/>
      <c r="Q5559" s="262" t="s">
        <v>13212</v>
      </c>
      <c r="R5559" s="261"/>
      <c r="S5559" s="261"/>
      <c r="T5559" s="261"/>
      <c r="U5559" s="261"/>
      <c r="V5559" s="292"/>
      <c r="X5559" s="458"/>
      <c r="Y5559" s="266"/>
      <c r="Z5559" s="264"/>
      <c r="AA5559" s="264"/>
      <c r="AB5559" s="264"/>
      <c r="AF5559" s="458"/>
      <c r="AG5559" s="266"/>
      <c r="AN5559" s="458"/>
      <c r="AO5559" s="266"/>
      <c r="AV5559" s="266"/>
      <c r="BC5559" s="266"/>
      <c r="BM5559" s="275">
        <v>2</v>
      </c>
      <c r="BN5559" s="275"/>
      <c r="BO5559" s="275"/>
      <c r="BP5559" s="275"/>
      <c r="BQ5559" s="275"/>
      <c r="BR5559" s="275"/>
      <c r="BS5559" s="275"/>
      <c r="BT5559" s="275"/>
      <c r="BU5559" s="275"/>
      <c r="BV5559" s="275"/>
    </row>
    <row r="5560" spans="1:74" s="263" customFormat="1">
      <c r="A5560" s="457"/>
      <c r="B5560" s="457"/>
      <c r="C5560" s="260"/>
      <c r="D5560" s="260"/>
      <c r="E5560" s="260"/>
      <c r="F5560" s="260"/>
      <c r="G5560" s="260"/>
      <c r="H5560" s="260"/>
      <c r="I5560" s="260"/>
      <c r="J5560" s="260"/>
      <c r="K5560" s="260"/>
      <c r="L5560" s="261" t="s">
        <v>13214</v>
      </c>
      <c r="M5560" s="261"/>
      <c r="N5560" s="261"/>
      <c r="O5560" s="457"/>
      <c r="P5560" s="260"/>
      <c r="Q5560" s="262" t="s">
        <v>13215</v>
      </c>
      <c r="R5560" s="261"/>
      <c r="S5560" s="261"/>
      <c r="T5560" s="261"/>
      <c r="U5560" s="261"/>
      <c r="V5560" s="292"/>
      <c r="X5560" s="457"/>
      <c r="Y5560" s="260"/>
      <c r="Z5560" s="264"/>
      <c r="AA5560" s="264"/>
      <c r="AB5560" s="264"/>
      <c r="AF5560" s="457"/>
      <c r="AG5560" s="260"/>
      <c r="AN5560" s="457"/>
      <c r="AO5560" s="260"/>
      <c r="AV5560" s="260"/>
      <c r="BC5560" s="260"/>
      <c r="BM5560" s="275">
        <v>2</v>
      </c>
      <c r="BN5560" s="275"/>
      <c r="BO5560" s="275"/>
      <c r="BP5560" s="275"/>
      <c r="BQ5560" s="275"/>
      <c r="BR5560" s="275"/>
      <c r="BS5560" s="275"/>
      <c r="BT5560" s="275"/>
      <c r="BU5560" s="275"/>
      <c r="BV5560" s="275"/>
    </row>
    <row r="5561" spans="1:74" s="263" customFormat="1">
      <c r="A5561" s="457"/>
      <c r="B5561" s="457"/>
      <c r="C5561" s="260"/>
      <c r="D5561" s="260"/>
      <c r="E5561" s="260"/>
      <c r="F5561" s="260"/>
      <c r="G5561" s="260"/>
      <c r="H5561" s="260"/>
      <c r="I5561" s="260"/>
      <c r="J5561" s="260"/>
      <c r="K5561" s="260"/>
      <c r="L5561" s="261" t="s">
        <v>13216</v>
      </c>
      <c r="M5561" s="261"/>
      <c r="N5561" s="261"/>
      <c r="O5561" s="457"/>
      <c r="P5561" s="260"/>
      <c r="Q5561" s="262" t="s">
        <v>8355</v>
      </c>
      <c r="R5561" s="261"/>
      <c r="S5561" s="261"/>
      <c r="T5561" s="261"/>
      <c r="U5561" s="261"/>
      <c r="V5561" s="292"/>
      <c r="X5561" s="457"/>
      <c r="Y5561" s="260"/>
      <c r="Z5561" s="264"/>
      <c r="AA5561" s="264"/>
      <c r="AB5561" s="264"/>
      <c r="AF5561" s="457"/>
      <c r="AG5561" s="260"/>
      <c r="AN5561" s="457"/>
      <c r="AO5561" s="260"/>
      <c r="AV5561" s="260"/>
      <c r="BC5561" s="260"/>
      <c r="BM5561" s="275">
        <v>2</v>
      </c>
      <c r="BN5561" s="275"/>
      <c r="BO5561" s="275"/>
      <c r="BP5561" s="275"/>
      <c r="BQ5561" s="275"/>
      <c r="BR5561" s="275"/>
      <c r="BS5561" s="275"/>
      <c r="BT5561" s="275"/>
      <c r="BU5561" s="275"/>
      <c r="BV5561" s="275"/>
    </row>
    <row r="5562" spans="1:74" s="263" customFormat="1">
      <c r="A5562" s="457"/>
      <c r="B5562" s="457"/>
      <c r="C5562" s="260"/>
      <c r="D5562" s="260"/>
      <c r="E5562" s="260"/>
      <c r="F5562" s="260"/>
      <c r="G5562" s="260"/>
      <c r="H5562" s="260"/>
      <c r="I5562" s="260"/>
      <c r="J5562" s="260"/>
      <c r="K5562" s="260"/>
      <c r="L5562" s="261" t="s">
        <v>13217</v>
      </c>
      <c r="M5562" s="261"/>
      <c r="N5562" s="261"/>
      <c r="O5562" s="457"/>
      <c r="P5562" s="260"/>
      <c r="Q5562" s="262" t="s">
        <v>13218</v>
      </c>
      <c r="R5562" s="261"/>
      <c r="S5562" s="261"/>
      <c r="T5562" s="261"/>
      <c r="U5562" s="261"/>
      <c r="V5562" s="292"/>
      <c r="X5562" s="457"/>
      <c r="Y5562" s="260"/>
      <c r="Z5562" s="264"/>
      <c r="AA5562" s="264"/>
      <c r="AB5562" s="264"/>
      <c r="AF5562" s="457"/>
      <c r="AG5562" s="260"/>
      <c r="AN5562" s="457"/>
      <c r="AO5562" s="260"/>
      <c r="AV5562" s="260"/>
      <c r="BC5562" s="260"/>
      <c r="BM5562" s="275">
        <v>2</v>
      </c>
      <c r="BN5562" s="275"/>
      <c r="BO5562" s="275"/>
      <c r="BP5562" s="275"/>
      <c r="BQ5562" s="275"/>
      <c r="BR5562" s="275"/>
      <c r="BS5562" s="275"/>
      <c r="BT5562" s="275"/>
      <c r="BU5562" s="275"/>
      <c r="BV5562" s="275"/>
    </row>
    <row r="5563" spans="1:74" s="263" customFormat="1">
      <c r="A5563" s="457"/>
      <c r="B5563" s="457"/>
      <c r="C5563" s="260"/>
      <c r="D5563" s="260"/>
      <c r="E5563" s="260"/>
      <c r="F5563" s="260"/>
      <c r="G5563" s="260"/>
      <c r="H5563" s="260"/>
      <c r="I5563" s="260"/>
      <c r="J5563" s="260"/>
      <c r="K5563" s="260"/>
      <c r="L5563" s="261" t="s">
        <v>13219</v>
      </c>
      <c r="M5563" s="261"/>
      <c r="N5563" s="261"/>
      <c r="O5563" s="457"/>
      <c r="P5563" s="260"/>
      <c r="Q5563" s="262" t="s">
        <v>13220</v>
      </c>
      <c r="R5563" s="261"/>
      <c r="S5563" s="261"/>
      <c r="T5563" s="261"/>
      <c r="U5563" s="261"/>
      <c r="V5563" s="292"/>
      <c r="X5563" s="457"/>
      <c r="Y5563" s="260"/>
      <c r="Z5563" s="264"/>
      <c r="AA5563" s="264"/>
      <c r="AB5563" s="264"/>
      <c r="AF5563" s="457"/>
      <c r="AG5563" s="260"/>
      <c r="AN5563" s="457"/>
      <c r="AO5563" s="260"/>
      <c r="AV5563" s="260"/>
      <c r="BC5563" s="260"/>
      <c r="BM5563" s="275">
        <v>2</v>
      </c>
      <c r="BN5563" s="275"/>
      <c r="BO5563" s="275"/>
      <c r="BP5563" s="275"/>
      <c r="BQ5563" s="275"/>
      <c r="BR5563" s="275"/>
      <c r="BS5563" s="275"/>
      <c r="BT5563" s="275"/>
      <c r="BU5563" s="275"/>
      <c r="BV5563" s="275"/>
    </row>
    <row r="5564" spans="1:74" s="263" customFormat="1">
      <c r="A5564" s="457"/>
      <c r="B5564" s="457"/>
      <c r="C5564" s="260"/>
      <c r="D5564" s="260"/>
      <c r="E5564" s="260"/>
      <c r="F5564" s="260"/>
      <c r="G5564" s="260"/>
      <c r="H5564" s="260"/>
      <c r="I5564" s="260"/>
      <c r="J5564" s="260"/>
      <c r="K5564" s="260"/>
      <c r="L5564" s="261" t="s">
        <v>13221</v>
      </c>
      <c r="M5564" s="261"/>
      <c r="N5564" s="261"/>
      <c r="O5564" s="457"/>
      <c r="P5564" s="260"/>
      <c r="Q5564" s="262" t="s">
        <v>13222</v>
      </c>
      <c r="R5564" s="261"/>
      <c r="S5564" s="261"/>
      <c r="T5564" s="261"/>
      <c r="U5564" s="261"/>
      <c r="V5564" s="292"/>
      <c r="X5564" s="457"/>
      <c r="Y5564" s="260"/>
      <c r="Z5564" s="264"/>
      <c r="AA5564" s="264"/>
      <c r="AB5564" s="264"/>
      <c r="AF5564" s="457"/>
      <c r="AG5564" s="260"/>
      <c r="AN5564" s="457"/>
      <c r="AO5564" s="260"/>
      <c r="AV5564" s="260"/>
      <c r="BC5564" s="260"/>
      <c r="BM5564" s="275">
        <v>2</v>
      </c>
      <c r="BN5564" s="275"/>
      <c r="BO5564" s="275"/>
      <c r="BP5564" s="275"/>
      <c r="BQ5564" s="275"/>
      <c r="BR5564" s="275"/>
      <c r="BS5564" s="275"/>
      <c r="BT5564" s="275"/>
      <c r="BU5564" s="275"/>
      <c r="BV5564" s="275"/>
    </row>
    <row r="5565" spans="1:74" s="263" customFormat="1">
      <c r="A5565" s="457"/>
      <c r="B5565" s="457"/>
      <c r="C5565" s="260"/>
      <c r="D5565" s="260"/>
      <c r="E5565" s="260"/>
      <c r="F5565" s="260"/>
      <c r="G5565" s="260"/>
      <c r="H5565" s="260"/>
      <c r="I5565" s="260"/>
      <c r="J5565" s="260"/>
      <c r="K5565" s="260"/>
      <c r="L5565" s="261" t="s">
        <v>13223</v>
      </c>
      <c r="M5565" s="261"/>
      <c r="N5565" s="261"/>
      <c r="O5565" s="457"/>
      <c r="P5565" s="260"/>
      <c r="Q5565" s="262" t="s">
        <v>13223</v>
      </c>
      <c r="R5565" s="261"/>
      <c r="S5565" s="261"/>
      <c r="T5565" s="261"/>
      <c r="U5565" s="261"/>
      <c r="V5565" s="292"/>
      <c r="X5565" s="457"/>
      <c r="Y5565" s="260"/>
      <c r="Z5565" s="264"/>
      <c r="AA5565" s="264"/>
      <c r="AB5565" s="264"/>
      <c r="AF5565" s="457"/>
      <c r="AG5565" s="260"/>
      <c r="AN5565" s="457"/>
      <c r="AO5565" s="260"/>
      <c r="AV5565" s="260"/>
      <c r="BC5565" s="260"/>
      <c r="BM5565" s="275">
        <v>2</v>
      </c>
      <c r="BN5565" s="275"/>
      <c r="BO5565" s="275"/>
      <c r="BP5565" s="275"/>
      <c r="BQ5565" s="275"/>
      <c r="BR5565" s="275"/>
      <c r="BS5565" s="275"/>
      <c r="BT5565" s="275"/>
      <c r="BU5565" s="275"/>
      <c r="BV5565" s="275"/>
    </row>
    <row r="5566" spans="1:74" s="263" customFormat="1">
      <c r="A5566" s="457"/>
      <c r="B5566" s="457"/>
      <c r="C5566" s="260"/>
      <c r="D5566" s="260"/>
      <c r="E5566" s="260"/>
      <c r="F5566" s="260"/>
      <c r="G5566" s="260"/>
      <c r="H5566" s="260"/>
      <c r="I5566" s="260"/>
      <c r="J5566" s="260"/>
      <c r="K5566" s="260"/>
      <c r="L5566" s="261" t="s">
        <v>13224</v>
      </c>
      <c r="M5566" s="261"/>
      <c r="N5566" s="261"/>
      <c r="O5566" s="457"/>
      <c r="P5566" s="260"/>
      <c r="Q5566" s="262" t="s">
        <v>13225</v>
      </c>
      <c r="R5566" s="261"/>
      <c r="S5566" s="261"/>
      <c r="T5566" s="261"/>
      <c r="U5566" s="261"/>
      <c r="V5566" s="292"/>
      <c r="X5566" s="457"/>
      <c r="Y5566" s="260"/>
      <c r="Z5566" s="264"/>
      <c r="AA5566" s="264"/>
      <c r="AB5566" s="264"/>
      <c r="AF5566" s="457"/>
      <c r="AG5566" s="260"/>
      <c r="AN5566" s="457"/>
      <c r="AO5566" s="260"/>
      <c r="AV5566" s="260"/>
      <c r="BC5566" s="260"/>
      <c r="BM5566" s="275">
        <v>2</v>
      </c>
      <c r="BN5566" s="275"/>
      <c r="BO5566" s="275"/>
      <c r="BP5566" s="275"/>
      <c r="BQ5566" s="275"/>
      <c r="BR5566" s="275"/>
      <c r="BS5566" s="275"/>
      <c r="BT5566" s="275"/>
      <c r="BU5566" s="275"/>
      <c r="BV5566" s="275"/>
    </row>
    <row r="5567" spans="1:74" s="263" customFormat="1">
      <c r="A5567" s="457"/>
      <c r="B5567" s="457"/>
      <c r="C5567" s="260"/>
      <c r="D5567" s="260"/>
      <c r="E5567" s="260"/>
      <c r="F5567" s="260"/>
      <c r="G5567" s="260"/>
      <c r="H5567" s="260"/>
      <c r="I5567" s="260"/>
      <c r="J5567" s="260"/>
      <c r="K5567" s="260"/>
      <c r="L5567" s="261" t="s">
        <v>13226</v>
      </c>
      <c r="M5567" s="261"/>
      <c r="N5567" s="261"/>
      <c r="O5567" s="457"/>
      <c r="P5567" s="260"/>
      <c r="Q5567" s="262" t="s">
        <v>13227</v>
      </c>
      <c r="R5567" s="261"/>
      <c r="S5567" s="261"/>
      <c r="T5567" s="261"/>
      <c r="U5567" s="261"/>
      <c r="V5567" s="292"/>
      <c r="X5567" s="457"/>
      <c r="Y5567" s="260"/>
      <c r="Z5567" s="264"/>
      <c r="AA5567" s="264"/>
      <c r="AB5567" s="264"/>
      <c r="AF5567" s="457"/>
      <c r="AG5567" s="260"/>
      <c r="AN5567" s="457"/>
      <c r="AO5567" s="260"/>
      <c r="AV5567" s="260"/>
      <c r="BC5567" s="260"/>
      <c r="BM5567" s="275">
        <v>2</v>
      </c>
      <c r="BN5567" s="275"/>
      <c r="BO5567" s="275"/>
      <c r="BP5567" s="275"/>
      <c r="BQ5567" s="275"/>
      <c r="BR5567" s="275"/>
      <c r="BS5567" s="275"/>
      <c r="BT5567" s="275"/>
      <c r="BU5567" s="275"/>
      <c r="BV5567" s="275"/>
    </row>
    <row r="5568" spans="1:74" s="263" customFormat="1">
      <c r="A5568" s="457"/>
      <c r="B5568" s="457"/>
      <c r="C5568" s="260"/>
      <c r="D5568" s="260"/>
      <c r="E5568" s="260"/>
      <c r="F5568" s="260"/>
      <c r="G5568" s="260"/>
      <c r="H5568" s="260"/>
      <c r="I5568" s="260"/>
      <c r="J5568" s="260"/>
      <c r="K5568" s="260"/>
      <c r="L5568" s="261" t="s">
        <v>13228</v>
      </c>
      <c r="M5568" s="261"/>
      <c r="N5568" s="261"/>
      <c r="O5568" s="457"/>
      <c r="P5568" s="260"/>
      <c r="Q5568" s="262" t="s">
        <v>4902</v>
      </c>
      <c r="R5568" s="261"/>
      <c r="S5568" s="261"/>
      <c r="T5568" s="261"/>
      <c r="U5568" s="261"/>
      <c r="V5568" s="292"/>
      <c r="X5568" s="457"/>
      <c r="Y5568" s="260"/>
      <c r="Z5568" s="264"/>
      <c r="AA5568" s="264"/>
      <c r="AB5568" s="264"/>
      <c r="AF5568" s="457"/>
      <c r="AG5568" s="260"/>
      <c r="AN5568" s="457"/>
      <c r="AO5568" s="260"/>
      <c r="AV5568" s="260"/>
      <c r="BC5568" s="260"/>
      <c r="BM5568" s="275">
        <v>2</v>
      </c>
      <c r="BN5568" s="275"/>
      <c r="BO5568" s="275"/>
      <c r="BP5568" s="275"/>
      <c r="BQ5568" s="275"/>
      <c r="BR5568" s="275"/>
      <c r="BS5568" s="275"/>
      <c r="BT5568" s="275"/>
      <c r="BU5568" s="275"/>
      <c r="BV5568" s="275"/>
    </row>
    <row r="5569" spans="1:74" s="263" customFormat="1">
      <c r="A5569" s="457"/>
      <c r="B5569" s="457"/>
      <c r="C5569" s="260"/>
      <c r="D5569" s="260"/>
      <c r="E5569" s="260"/>
      <c r="F5569" s="260"/>
      <c r="G5569" s="260"/>
      <c r="H5569" s="260"/>
      <c r="I5569" s="260"/>
      <c r="J5569" s="260"/>
      <c r="K5569" s="260"/>
      <c r="L5569" s="261" t="s">
        <v>13229</v>
      </c>
      <c r="M5569" s="261"/>
      <c r="N5569" s="261"/>
      <c r="O5569" s="457"/>
      <c r="P5569" s="260"/>
      <c r="Q5569" s="262" t="s">
        <v>8858</v>
      </c>
      <c r="R5569" s="261"/>
      <c r="S5569" s="261"/>
      <c r="T5569" s="261"/>
      <c r="U5569" s="261"/>
      <c r="V5569" s="292"/>
      <c r="X5569" s="457"/>
      <c r="Y5569" s="260"/>
      <c r="Z5569" s="264"/>
      <c r="AA5569" s="264"/>
      <c r="AB5569" s="264"/>
      <c r="AF5569" s="457"/>
      <c r="AG5569" s="260"/>
      <c r="AN5569" s="457"/>
      <c r="AO5569" s="260"/>
      <c r="AV5569" s="260"/>
      <c r="BC5569" s="260"/>
      <c r="BM5569" s="275">
        <v>2</v>
      </c>
      <c r="BN5569" s="275"/>
      <c r="BO5569" s="275"/>
      <c r="BP5569" s="275"/>
      <c r="BQ5569" s="275"/>
      <c r="BR5569" s="275"/>
      <c r="BS5569" s="275"/>
      <c r="BT5569" s="275"/>
      <c r="BU5569" s="275"/>
      <c r="BV5569" s="275"/>
    </row>
    <row r="5570" spans="1:74" s="263" customFormat="1">
      <c r="A5570" s="457"/>
      <c r="B5570" s="457"/>
      <c r="C5570" s="260"/>
      <c r="D5570" s="260"/>
      <c r="E5570" s="260"/>
      <c r="F5570" s="260"/>
      <c r="G5570" s="260"/>
      <c r="H5570" s="260"/>
      <c r="I5570" s="260"/>
      <c r="J5570" s="260"/>
      <c r="K5570" s="260"/>
      <c r="L5570" s="261" t="s">
        <v>13230</v>
      </c>
      <c r="M5570" s="261"/>
      <c r="N5570" s="261"/>
      <c r="O5570" s="457"/>
      <c r="P5570" s="260"/>
      <c r="Q5570" s="262" t="s">
        <v>5133</v>
      </c>
      <c r="R5570" s="261"/>
      <c r="S5570" s="261"/>
      <c r="T5570" s="261"/>
      <c r="U5570" s="261"/>
      <c r="V5570" s="292"/>
      <c r="X5570" s="457"/>
      <c r="Y5570" s="260"/>
      <c r="Z5570" s="264"/>
      <c r="AA5570" s="264"/>
      <c r="AB5570" s="264"/>
      <c r="AF5570" s="457"/>
      <c r="AG5570" s="260"/>
      <c r="AN5570" s="457"/>
      <c r="AO5570" s="260"/>
      <c r="AV5570" s="260"/>
      <c r="BC5570" s="260"/>
      <c r="BM5570" s="275">
        <v>2</v>
      </c>
      <c r="BN5570" s="275"/>
      <c r="BO5570" s="275"/>
      <c r="BP5570" s="275"/>
      <c r="BQ5570" s="275"/>
      <c r="BR5570" s="275"/>
      <c r="BS5570" s="275"/>
      <c r="BT5570" s="275"/>
      <c r="BU5570" s="275"/>
      <c r="BV5570" s="275"/>
    </row>
    <row r="5571" spans="1:74" s="263" customFormat="1">
      <c r="A5571" s="457"/>
      <c r="B5571" s="457"/>
      <c r="C5571" s="260"/>
      <c r="D5571" s="260"/>
      <c r="E5571" s="260"/>
      <c r="F5571" s="260"/>
      <c r="G5571" s="260"/>
      <c r="H5571" s="260"/>
      <c r="I5571" s="260"/>
      <c r="J5571" s="260"/>
      <c r="K5571" s="260"/>
      <c r="L5571" s="261" t="s">
        <v>13231</v>
      </c>
      <c r="M5571" s="261"/>
      <c r="N5571" s="261"/>
      <c r="O5571" s="457"/>
      <c r="P5571" s="260"/>
      <c r="Q5571" s="262" t="s">
        <v>13232</v>
      </c>
      <c r="R5571" s="261"/>
      <c r="S5571" s="261"/>
      <c r="T5571" s="261"/>
      <c r="U5571" s="261"/>
      <c r="V5571" s="292"/>
      <c r="X5571" s="457"/>
      <c r="Y5571" s="260"/>
      <c r="Z5571" s="264"/>
      <c r="AA5571" s="264"/>
      <c r="AB5571" s="264"/>
      <c r="AF5571" s="457"/>
      <c r="AG5571" s="260"/>
      <c r="AN5571" s="457"/>
      <c r="AO5571" s="260"/>
      <c r="AV5571" s="260"/>
      <c r="BC5571" s="260"/>
      <c r="BM5571" s="275">
        <v>2</v>
      </c>
      <c r="BN5571" s="275"/>
      <c r="BO5571" s="275"/>
      <c r="BP5571" s="275"/>
      <c r="BQ5571" s="275"/>
      <c r="BR5571" s="275"/>
      <c r="BS5571" s="275"/>
      <c r="BT5571" s="275"/>
      <c r="BU5571" s="275"/>
      <c r="BV5571" s="275"/>
    </row>
    <row r="5572" spans="1:74" s="263" customFormat="1">
      <c r="A5572" s="458" t="s">
        <v>13235</v>
      </c>
      <c r="B5572" s="458"/>
      <c r="C5572" s="266"/>
      <c r="D5572" s="266"/>
      <c r="E5572" s="266"/>
      <c r="F5572" s="266"/>
      <c r="G5572" s="266"/>
      <c r="H5572" s="266"/>
      <c r="I5572" s="266"/>
      <c r="J5572" s="266"/>
      <c r="K5572" s="266"/>
      <c r="L5572" s="261" t="s">
        <v>13233</v>
      </c>
      <c r="M5572" s="261"/>
      <c r="N5572" s="261"/>
      <c r="O5572" s="458"/>
      <c r="P5572" s="266"/>
      <c r="Q5572" s="262" t="s">
        <v>13234</v>
      </c>
      <c r="R5572" s="261"/>
      <c r="S5572" s="261"/>
      <c r="T5572" s="261"/>
      <c r="U5572" s="261"/>
      <c r="V5572" s="292"/>
      <c r="X5572" s="458"/>
      <c r="Y5572" s="266"/>
      <c r="Z5572" s="264"/>
      <c r="AA5572" s="264"/>
      <c r="AB5572" s="264"/>
      <c r="AF5572" s="458"/>
      <c r="AG5572" s="266"/>
      <c r="AN5572" s="458"/>
      <c r="AO5572" s="266"/>
      <c r="AV5572" s="266"/>
      <c r="BC5572" s="266"/>
      <c r="BM5572" s="275">
        <v>2</v>
      </c>
      <c r="BN5572" s="275"/>
      <c r="BO5572" s="275"/>
      <c r="BP5572" s="275"/>
      <c r="BQ5572" s="275"/>
      <c r="BR5572" s="275"/>
      <c r="BS5572" s="275"/>
      <c r="BT5572" s="275"/>
      <c r="BU5572" s="275"/>
      <c r="BV5572" s="275"/>
    </row>
    <row r="5573" spans="1:74" s="263" customFormat="1">
      <c r="A5573" s="457"/>
      <c r="B5573" s="457"/>
      <c r="C5573" s="260"/>
      <c r="D5573" s="260"/>
      <c r="E5573" s="260"/>
      <c r="F5573" s="260"/>
      <c r="G5573" s="260"/>
      <c r="H5573" s="260"/>
      <c r="I5573" s="260"/>
      <c r="J5573" s="260"/>
      <c r="K5573" s="260"/>
      <c r="L5573" s="261" t="s">
        <v>13236</v>
      </c>
      <c r="M5573" s="261"/>
      <c r="N5573" s="261"/>
      <c r="O5573" s="457"/>
      <c r="P5573" s="260"/>
      <c r="Q5573" s="262" t="s">
        <v>13237</v>
      </c>
      <c r="R5573" s="261"/>
      <c r="S5573" s="261"/>
      <c r="T5573" s="261"/>
      <c r="U5573" s="261"/>
      <c r="V5573" s="292"/>
      <c r="X5573" s="457"/>
      <c r="Y5573" s="260"/>
      <c r="Z5573" s="264"/>
      <c r="AA5573" s="264"/>
      <c r="AB5573" s="264"/>
      <c r="AF5573" s="457"/>
      <c r="AG5573" s="260"/>
      <c r="AN5573" s="457"/>
      <c r="AO5573" s="260"/>
      <c r="AV5573" s="260"/>
      <c r="BC5573" s="260"/>
      <c r="BM5573" s="275">
        <v>2</v>
      </c>
      <c r="BN5573" s="275"/>
      <c r="BO5573" s="275"/>
      <c r="BP5573" s="275"/>
      <c r="BQ5573" s="275"/>
      <c r="BR5573" s="275"/>
      <c r="BS5573" s="275"/>
      <c r="BT5573" s="275"/>
      <c r="BU5573" s="275"/>
      <c r="BV5573" s="275"/>
    </row>
    <row r="5574" spans="1:74" s="263" customFormat="1">
      <c r="A5574" s="457"/>
      <c r="B5574" s="457"/>
      <c r="C5574" s="260"/>
      <c r="D5574" s="260"/>
      <c r="E5574" s="260"/>
      <c r="F5574" s="260"/>
      <c r="G5574" s="260"/>
      <c r="H5574" s="260"/>
      <c r="I5574" s="260"/>
      <c r="J5574" s="260"/>
      <c r="K5574" s="260"/>
      <c r="L5574" s="261" t="s">
        <v>10539</v>
      </c>
      <c r="M5574" s="261"/>
      <c r="N5574" s="261"/>
      <c r="O5574" s="457"/>
      <c r="P5574" s="260"/>
      <c r="Q5574" s="262" t="s">
        <v>10539</v>
      </c>
      <c r="R5574" s="261"/>
      <c r="S5574" s="261"/>
      <c r="T5574" s="261"/>
      <c r="U5574" s="261"/>
      <c r="V5574" s="292"/>
      <c r="X5574" s="457"/>
      <c r="Y5574" s="260"/>
      <c r="Z5574" s="264"/>
      <c r="AA5574" s="264"/>
      <c r="AB5574" s="264"/>
      <c r="AF5574" s="457"/>
      <c r="AG5574" s="260"/>
      <c r="AN5574" s="457"/>
      <c r="AO5574" s="260"/>
      <c r="AV5574" s="260"/>
      <c r="BC5574" s="260"/>
      <c r="BM5574" s="275">
        <v>2</v>
      </c>
      <c r="BN5574" s="275"/>
      <c r="BO5574" s="275"/>
      <c r="BP5574" s="275"/>
      <c r="BQ5574" s="275"/>
      <c r="BR5574" s="275"/>
      <c r="BS5574" s="275"/>
      <c r="BT5574" s="275"/>
      <c r="BU5574" s="275"/>
      <c r="BV5574" s="275"/>
    </row>
    <row r="5575" spans="1:74" s="263" customFormat="1">
      <c r="A5575" s="457"/>
      <c r="B5575" s="457"/>
      <c r="C5575" s="260"/>
      <c r="D5575" s="260"/>
      <c r="E5575" s="260"/>
      <c r="F5575" s="260"/>
      <c r="G5575" s="260"/>
      <c r="H5575" s="260"/>
      <c r="I5575" s="260"/>
      <c r="J5575" s="260"/>
      <c r="K5575" s="260"/>
      <c r="L5575" s="261" t="s">
        <v>13238</v>
      </c>
      <c r="M5575" s="261"/>
      <c r="N5575" s="261"/>
      <c r="O5575" s="457"/>
      <c r="P5575" s="260"/>
      <c r="Q5575" s="262" t="s">
        <v>13239</v>
      </c>
      <c r="R5575" s="261"/>
      <c r="S5575" s="261"/>
      <c r="T5575" s="261"/>
      <c r="U5575" s="261"/>
      <c r="V5575" s="292"/>
      <c r="X5575" s="457"/>
      <c r="Y5575" s="260"/>
      <c r="Z5575" s="264"/>
      <c r="AA5575" s="264"/>
      <c r="AB5575" s="264"/>
      <c r="AF5575" s="457"/>
      <c r="AG5575" s="260"/>
      <c r="AN5575" s="457"/>
      <c r="AO5575" s="260"/>
      <c r="AV5575" s="260"/>
      <c r="BC5575" s="260"/>
      <c r="BM5575" s="275">
        <v>2</v>
      </c>
      <c r="BN5575" s="275"/>
      <c r="BO5575" s="275"/>
      <c r="BP5575" s="275"/>
      <c r="BQ5575" s="275"/>
      <c r="BR5575" s="275"/>
      <c r="BS5575" s="275"/>
      <c r="BT5575" s="275"/>
      <c r="BU5575" s="275"/>
      <c r="BV5575" s="275"/>
    </row>
    <row r="5576" spans="1:74" s="263" customFormat="1">
      <c r="A5576" s="457"/>
      <c r="B5576" s="457"/>
      <c r="C5576" s="260"/>
      <c r="D5576" s="260"/>
      <c r="E5576" s="260"/>
      <c r="F5576" s="260"/>
      <c r="G5576" s="260"/>
      <c r="H5576" s="260"/>
      <c r="I5576" s="260"/>
      <c r="J5576" s="260"/>
      <c r="K5576" s="260"/>
      <c r="L5576" s="261" t="s">
        <v>13240</v>
      </c>
      <c r="M5576" s="261"/>
      <c r="N5576" s="261"/>
      <c r="O5576" s="457"/>
      <c r="P5576" s="260"/>
      <c r="Q5576" s="262" t="s">
        <v>13241</v>
      </c>
      <c r="R5576" s="261"/>
      <c r="S5576" s="261"/>
      <c r="T5576" s="261"/>
      <c r="U5576" s="261"/>
      <c r="V5576" s="292"/>
      <c r="X5576" s="457"/>
      <c r="Y5576" s="260"/>
      <c r="Z5576" s="264"/>
      <c r="AA5576" s="264"/>
      <c r="AB5576" s="264"/>
      <c r="AF5576" s="457"/>
      <c r="AG5576" s="260"/>
      <c r="AN5576" s="457"/>
      <c r="AO5576" s="260"/>
      <c r="AV5576" s="260"/>
      <c r="BC5576" s="260"/>
      <c r="BM5576" s="275">
        <v>2</v>
      </c>
      <c r="BN5576" s="275"/>
      <c r="BO5576" s="275"/>
      <c r="BP5576" s="275"/>
      <c r="BQ5576" s="275"/>
      <c r="BR5576" s="275"/>
      <c r="BS5576" s="275"/>
      <c r="BT5576" s="275"/>
      <c r="BU5576" s="275"/>
      <c r="BV5576" s="275"/>
    </row>
    <row r="5577" spans="1:74" s="263" customFormat="1">
      <c r="A5577" s="458" t="s">
        <v>13244</v>
      </c>
      <c r="B5577" s="458"/>
      <c r="C5577" s="266"/>
      <c r="D5577" s="266"/>
      <c r="E5577" s="266"/>
      <c r="F5577" s="266"/>
      <c r="G5577" s="266"/>
      <c r="H5577" s="266"/>
      <c r="I5577" s="266"/>
      <c r="J5577" s="266"/>
      <c r="K5577" s="266"/>
      <c r="L5577" s="261" t="s">
        <v>13242</v>
      </c>
      <c r="M5577" s="261"/>
      <c r="N5577" s="261"/>
      <c r="O5577" s="458"/>
      <c r="P5577" s="266"/>
      <c r="Q5577" s="262" t="s">
        <v>13243</v>
      </c>
      <c r="R5577" s="261"/>
      <c r="S5577" s="261"/>
      <c r="T5577" s="261"/>
      <c r="U5577" s="261"/>
      <c r="V5577" s="292"/>
      <c r="X5577" s="458"/>
      <c r="Y5577" s="266"/>
      <c r="Z5577" s="264"/>
      <c r="AA5577" s="264"/>
      <c r="AB5577" s="264"/>
      <c r="AF5577" s="458"/>
      <c r="AG5577" s="266"/>
      <c r="AN5577" s="458"/>
      <c r="AO5577" s="266"/>
      <c r="AV5577" s="266"/>
      <c r="BC5577" s="266"/>
      <c r="BM5577" s="275">
        <v>2</v>
      </c>
      <c r="BN5577" s="275"/>
      <c r="BO5577" s="275"/>
      <c r="BP5577" s="275"/>
      <c r="BQ5577" s="275"/>
      <c r="BR5577" s="275"/>
      <c r="BS5577" s="275"/>
      <c r="BT5577" s="275"/>
      <c r="BU5577" s="275"/>
      <c r="BV5577" s="275"/>
    </row>
    <row r="5578" spans="1:74" s="263" customFormat="1">
      <c r="A5578" s="458" t="s">
        <v>13247</v>
      </c>
      <c r="B5578" s="458"/>
      <c r="C5578" s="266"/>
      <c r="D5578" s="266"/>
      <c r="E5578" s="266"/>
      <c r="F5578" s="266"/>
      <c r="G5578" s="266"/>
      <c r="H5578" s="266"/>
      <c r="I5578" s="266"/>
      <c r="J5578" s="266"/>
      <c r="K5578" s="266"/>
      <c r="L5578" s="261" t="s">
        <v>13245</v>
      </c>
      <c r="M5578" s="261"/>
      <c r="N5578" s="261"/>
      <c r="O5578" s="458"/>
      <c r="P5578" s="266"/>
      <c r="Q5578" s="262" t="s">
        <v>13246</v>
      </c>
      <c r="R5578" s="261"/>
      <c r="S5578" s="261"/>
      <c r="T5578" s="261"/>
      <c r="U5578" s="261"/>
      <c r="V5578" s="292"/>
      <c r="X5578" s="458"/>
      <c r="Y5578" s="266"/>
      <c r="Z5578" s="264"/>
      <c r="AA5578" s="264"/>
      <c r="AB5578" s="264"/>
      <c r="AF5578" s="458"/>
      <c r="AG5578" s="266"/>
      <c r="AN5578" s="458"/>
      <c r="AO5578" s="266"/>
      <c r="AV5578" s="266"/>
      <c r="BC5578" s="266"/>
      <c r="BM5578" s="275">
        <v>2</v>
      </c>
      <c r="BN5578" s="275"/>
      <c r="BO5578" s="275"/>
      <c r="BP5578" s="275"/>
      <c r="BQ5578" s="275"/>
      <c r="BR5578" s="275"/>
      <c r="BS5578" s="275"/>
      <c r="BT5578" s="275"/>
      <c r="BU5578" s="275"/>
      <c r="BV5578" s="275"/>
    </row>
    <row r="5579" spans="1:74" s="263" customFormat="1">
      <c r="A5579" s="458" t="s">
        <v>13250</v>
      </c>
      <c r="B5579" s="458"/>
      <c r="C5579" s="266"/>
      <c r="D5579" s="266"/>
      <c r="E5579" s="266"/>
      <c r="F5579" s="266"/>
      <c r="G5579" s="266"/>
      <c r="H5579" s="266"/>
      <c r="I5579" s="266"/>
      <c r="J5579" s="266"/>
      <c r="K5579" s="266"/>
      <c r="L5579" s="261" t="s">
        <v>13248</v>
      </c>
      <c r="M5579" s="261"/>
      <c r="N5579" s="261"/>
      <c r="O5579" s="458"/>
      <c r="P5579" s="266"/>
      <c r="Q5579" s="262" t="s">
        <v>13249</v>
      </c>
      <c r="R5579" s="261"/>
      <c r="S5579" s="261"/>
      <c r="T5579" s="261"/>
      <c r="U5579" s="261"/>
      <c r="V5579" s="292"/>
      <c r="X5579" s="458"/>
      <c r="Y5579" s="266"/>
      <c r="Z5579" s="264"/>
      <c r="AA5579" s="264"/>
      <c r="AB5579" s="264"/>
      <c r="AF5579" s="458"/>
      <c r="AG5579" s="266"/>
      <c r="AN5579" s="458"/>
      <c r="AO5579" s="266"/>
      <c r="AV5579" s="266"/>
      <c r="BC5579" s="266"/>
      <c r="BM5579" s="275">
        <v>2</v>
      </c>
      <c r="BN5579" s="275"/>
      <c r="BO5579" s="275"/>
      <c r="BP5579" s="275"/>
      <c r="BQ5579" s="275"/>
      <c r="BR5579" s="275"/>
      <c r="BS5579" s="275"/>
      <c r="BT5579" s="275"/>
      <c r="BU5579" s="275"/>
      <c r="BV5579" s="275"/>
    </row>
    <row r="5580" spans="1:74" s="263" customFormat="1">
      <c r="A5580" s="457"/>
      <c r="B5580" s="457"/>
      <c r="C5580" s="260"/>
      <c r="D5580" s="260"/>
      <c r="E5580" s="260"/>
      <c r="F5580" s="260"/>
      <c r="G5580" s="260"/>
      <c r="H5580" s="260"/>
      <c r="I5580" s="260"/>
      <c r="J5580" s="260"/>
      <c r="K5580" s="260"/>
      <c r="L5580" s="261" t="s">
        <v>13251</v>
      </c>
      <c r="M5580" s="261"/>
      <c r="N5580" s="261"/>
      <c r="O5580" s="457"/>
      <c r="P5580" s="260"/>
      <c r="Q5580" s="262" t="s">
        <v>13252</v>
      </c>
      <c r="R5580" s="261"/>
      <c r="S5580" s="261"/>
      <c r="T5580" s="261"/>
      <c r="U5580" s="261"/>
      <c r="V5580" s="292"/>
      <c r="X5580" s="457"/>
      <c r="Y5580" s="260"/>
      <c r="Z5580" s="264"/>
      <c r="AA5580" s="264"/>
      <c r="AB5580" s="264"/>
      <c r="AF5580" s="457"/>
      <c r="AG5580" s="260"/>
      <c r="AN5580" s="457"/>
      <c r="AO5580" s="260"/>
      <c r="AV5580" s="260"/>
      <c r="BC5580" s="260"/>
      <c r="BM5580" s="275">
        <v>2</v>
      </c>
      <c r="BN5580" s="275"/>
      <c r="BO5580" s="275"/>
      <c r="BP5580" s="275"/>
      <c r="BQ5580" s="275"/>
      <c r="BR5580" s="275"/>
      <c r="BS5580" s="275"/>
      <c r="BT5580" s="275"/>
      <c r="BU5580" s="275"/>
      <c r="BV5580" s="275"/>
    </row>
    <row r="5581" spans="1:74" s="263" customFormat="1">
      <c r="A5581" s="457"/>
      <c r="B5581" s="457"/>
      <c r="C5581" s="260"/>
      <c r="D5581" s="260"/>
      <c r="E5581" s="260"/>
      <c r="F5581" s="260"/>
      <c r="G5581" s="260"/>
      <c r="H5581" s="260"/>
      <c r="I5581" s="260"/>
      <c r="J5581" s="260"/>
      <c r="K5581" s="260"/>
      <c r="L5581" s="261" t="s">
        <v>13161</v>
      </c>
      <c r="M5581" s="261"/>
      <c r="N5581" s="261"/>
      <c r="O5581" s="457"/>
      <c r="P5581" s="260"/>
      <c r="Q5581" s="262" t="s">
        <v>13253</v>
      </c>
      <c r="R5581" s="261"/>
      <c r="S5581" s="261"/>
      <c r="T5581" s="261"/>
      <c r="U5581" s="261"/>
      <c r="V5581" s="292"/>
      <c r="X5581" s="457"/>
      <c r="Y5581" s="260"/>
      <c r="Z5581" s="264"/>
      <c r="AA5581" s="264"/>
      <c r="AB5581" s="264"/>
      <c r="AF5581" s="457"/>
      <c r="AG5581" s="260"/>
      <c r="AN5581" s="457"/>
      <c r="AO5581" s="260"/>
      <c r="AV5581" s="260"/>
      <c r="BC5581" s="260"/>
      <c r="BM5581" s="275">
        <v>2</v>
      </c>
      <c r="BN5581" s="275"/>
      <c r="BO5581" s="275"/>
      <c r="BP5581" s="275"/>
      <c r="BQ5581" s="275"/>
      <c r="BR5581" s="275"/>
      <c r="BS5581" s="275"/>
      <c r="BT5581" s="275"/>
      <c r="BU5581" s="275"/>
      <c r="BV5581" s="275"/>
    </row>
    <row r="5582" spans="1:74" s="263" customFormat="1">
      <c r="A5582" s="458" t="s">
        <v>11043</v>
      </c>
      <c r="B5582" s="458"/>
      <c r="C5582" s="266"/>
      <c r="D5582" s="266"/>
      <c r="E5582" s="266"/>
      <c r="F5582" s="266"/>
      <c r="G5582" s="266"/>
      <c r="H5582" s="266"/>
      <c r="I5582" s="266"/>
      <c r="J5582" s="266"/>
      <c r="K5582" s="266"/>
      <c r="L5582" s="261" t="s">
        <v>13254</v>
      </c>
      <c r="M5582" s="261"/>
      <c r="N5582" s="261"/>
      <c r="O5582" s="458"/>
      <c r="P5582" s="266"/>
      <c r="Q5582" s="262" t="s">
        <v>11042</v>
      </c>
      <c r="R5582" s="261"/>
      <c r="S5582" s="261"/>
      <c r="T5582" s="261"/>
      <c r="U5582" s="261"/>
      <c r="V5582" s="292"/>
      <c r="X5582" s="458"/>
      <c r="Y5582" s="266"/>
      <c r="Z5582" s="264"/>
      <c r="AA5582" s="264"/>
      <c r="AB5582" s="264"/>
      <c r="AF5582" s="458"/>
      <c r="AG5582" s="266"/>
      <c r="AN5582" s="458"/>
      <c r="AO5582" s="266"/>
      <c r="AV5582" s="266"/>
      <c r="BC5582" s="266"/>
      <c r="BM5582" s="275">
        <v>2</v>
      </c>
      <c r="BN5582" s="275"/>
      <c r="BO5582" s="275"/>
      <c r="BP5582" s="275"/>
      <c r="BQ5582" s="275"/>
      <c r="BR5582" s="275"/>
      <c r="BS5582" s="275"/>
      <c r="BT5582" s="275"/>
      <c r="BU5582" s="275"/>
      <c r="BV5582" s="275"/>
    </row>
    <row r="5583" spans="1:74" s="263" customFormat="1">
      <c r="A5583" s="457"/>
      <c r="B5583" s="457"/>
      <c r="C5583" s="260"/>
      <c r="D5583" s="260"/>
      <c r="E5583" s="260"/>
      <c r="F5583" s="260"/>
      <c r="G5583" s="260"/>
      <c r="H5583" s="260"/>
      <c r="I5583" s="260"/>
      <c r="J5583" s="260"/>
      <c r="K5583" s="260"/>
      <c r="L5583" s="261" t="s">
        <v>13255</v>
      </c>
      <c r="M5583" s="261"/>
      <c r="N5583" s="261"/>
      <c r="O5583" s="457"/>
      <c r="P5583" s="260"/>
      <c r="Q5583" s="262" t="s">
        <v>13256</v>
      </c>
      <c r="R5583" s="261"/>
      <c r="S5583" s="261"/>
      <c r="T5583" s="261"/>
      <c r="U5583" s="261"/>
      <c r="V5583" s="292"/>
      <c r="X5583" s="457"/>
      <c r="Y5583" s="260"/>
      <c r="Z5583" s="264"/>
      <c r="AA5583" s="264"/>
      <c r="AB5583" s="264"/>
      <c r="AF5583" s="457"/>
      <c r="AG5583" s="260"/>
      <c r="AN5583" s="457"/>
      <c r="AO5583" s="260"/>
      <c r="AV5583" s="260"/>
      <c r="BC5583" s="260"/>
      <c r="BM5583" s="275">
        <v>2</v>
      </c>
      <c r="BN5583" s="275"/>
      <c r="BO5583" s="275"/>
      <c r="BP5583" s="275"/>
      <c r="BQ5583" s="275"/>
      <c r="BR5583" s="275"/>
      <c r="BS5583" s="275"/>
      <c r="BT5583" s="275"/>
      <c r="BU5583" s="275"/>
      <c r="BV5583" s="275"/>
    </row>
    <row r="5584" spans="1:74" s="263" customFormat="1">
      <c r="A5584" s="457"/>
      <c r="B5584" s="457"/>
      <c r="C5584" s="260"/>
      <c r="D5584" s="260"/>
      <c r="E5584" s="260"/>
      <c r="F5584" s="260"/>
      <c r="G5584" s="260"/>
      <c r="H5584" s="260"/>
      <c r="I5584" s="260"/>
      <c r="J5584" s="260"/>
      <c r="K5584" s="260"/>
      <c r="L5584" s="261" t="s">
        <v>9345</v>
      </c>
      <c r="M5584" s="261"/>
      <c r="N5584" s="261"/>
      <c r="O5584" s="457"/>
      <c r="P5584" s="260"/>
      <c r="Q5584" s="262" t="s">
        <v>9342</v>
      </c>
      <c r="R5584" s="261"/>
      <c r="S5584" s="261"/>
      <c r="T5584" s="261"/>
      <c r="U5584" s="261"/>
      <c r="V5584" s="292"/>
      <c r="X5584" s="457"/>
      <c r="Y5584" s="260"/>
      <c r="Z5584" s="264"/>
      <c r="AA5584" s="264"/>
      <c r="AB5584" s="264"/>
      <c r="AF5584" s="457"/>
      <c r="AG5584" s="260"/>
      <c r="AN5584" s="457"/>
      <c r="AO5584" s="260"/>
      <c r="AV5584" s="260"/>
      <c r="BC5584" s="260"/>
      <c r="BM5584" s="275">
        <v>2</v>
      </c>
      <c r="BN5584" s="275"/>
      <c r="BO5584" s="275"/>
      <c r="BP5584" s="275"/>
      <c r="BQ5584" s="275"/>
      <c r="BR5584" s="275"/>
      <c r="BS5584" s="275"/>
      <c r="BT5584" s="275"/>
      <c r="BU5584" s="275"/>
      <c r="BV5584" s="275"/>
    </row>
    <row r="5585" spans="1:74" s="263" customFormat="1">
      <c r="A5585" s="458" t="s">
        <v>13258</v>
      </c>
      <c r="B5585" s="458"/>
      <c r="C5585" s="266"/>
      <c r="D5585" s="266"/>
      <c r="E5585" s="266"/>
      <c r="F5585" s="266"/>
      <c r="G5585" s="266"/>
      <c r="H5585" s="266"/>
      <c r="I5585" s="266"/>
      <c r="J5585" s="266"/>
      <c r="K5585" s="266"/>
      <c r="L5585" s="261" t="s">
        <v>13257</v>
      </c>
      <c r="M5585" s="261"/>
      <c r="N5585" s="261"/>
      <c r="O5585" s="458"/>
      <c r="P5585" s="266"/>
      <c r="Q5585" s="262" t="s">
        <v>8538</v>
      </c>
      <c r="R5585" s="261"/>
      <c r="S5585" s="261"/>
      <c r="T5585" s="261"/>
      <c r="U5585" s="261"/>
      <c r="V5585" s="292"/>
      <c r="X5585" s="458"/>
      <c r="Y5585" s="266"/>
      <c r="Z5585" s="264"/>
      <c r="AA5585" s="264"/>
      <c r="AB5585" s="264"/>
      <c r="AF5585" s="458"/>
      <c r="AG5585" s="266"/>
      <c r="AN5585" s="458"/>
      <c r="AO5585" s="266"/>
      <c r="AV5585" s="266"/>
      <c r="BC5585" s="266"/>
      <c r="BM5585" s="275">
        <v>2</v>
      </c>
      <c r="BN5585" s="275"/>
      <c r="BO5585" s="275"/>
      <c r="BP5585" s="275"/>
      <c r="BQ5585" s="275"/>
      <c r="BR5585" s="275"/>
      <c r="BS5585" s="275"/>
      <c r="BT5585" s="275"/>
      <c r="BU5585" s="275"/>
      <c r="BV5585" s="275"/>
    </row>
    <row r="5586" spans="1:74" s="263" customFormat="1">
      <c r="A5586" s="457"/>
      <c r="B5586" s="457"/>
      <c r="C5586" s="260"/>
      <c r="D5586" s="260"/>
      <c r="E5586" s="260"/>
      <c r="F5586" s="260"/>
      <c r="G5586" s="260"/>
      <c r="H5586" s="260"/>
      <c r="I5586" s="260"/>
      <c r="J5586" s="260"/>
      <c r="K5586" s="260"/>
      <c r="L5586" s="261" t="s">
        <v>13124</v>
      </c>
      <c r="M5586" s="261"/>
      <c r="N5586" s="261"/>
      <c r="O5586" s="457"/>
      <c r="P5586" s="260"/>
      <c r="Q5586" s="262" t="s">
        <v>11188</v>
      </c>
      <c r="R5586" s="261"/>
      <c r="S5586" s="261"/>
      <c r="T5586" s="261"/>
      <c r="U5586" s="261"/>
      <c r="V5586" s="292"/>
      <c r="X5586" s="457"/>
      <c r="Y5586" s="260"/>
      <c r="Z5586" s="264"/>
      <c r="AA5586" s="264"/>
      <c r="AB5586" s="264"/>
      <c r="AF5586" s="457"/>
      <c r="AG5586" s="260"/>
      <c r="AN5586" s="457"/>
      <c r="AO5586" s="260"/>
      <c r="AV5586" s="260"/>
      <c r="BC5586" s="260"/>
      <c r="BM5586" s="275">
        <v>2</v>
      </c>
      <c r="BN5586" s="275"/>
      <c r="BO5586" s="275"/>
      <c r="BP5586" s="275"/>
      <c r="BQ5586" s="275"/>
      <c r="BR5586" s="275"/>
      <c r="BS5586" s="275"/>
      <c r="BT5586" s="275"/>
      <c r="BU5586" s="275"/>
      <c r="BV5586" s="275"/>
    </row>
    <row r="5587" spans="1:74" s="263" customFormat="1">
      <c r="A5587" s="457"/>
      <c r="B5587" s="457"/>
      <c r="C5587" s="260"/>
      <c r="D5587" s="260"/>
      <c r="E5587" s="260"/>
      <c r="F5587" s="260"/>
      <c r="G5587" s="260"/>
      <c r="H5587" s="260"/>
      <c r="I5587" s="260"/>
      <c r="J5587" s="260"/>
      <c r="K5587" s="260"/>
      <c r="L5587" s="261" t="s">
        <v>13259</v>
      </c>
      <c r="M5587" s="261"/>
      <c r="N5587" s="261"/>
      <c r="O5587" s="457"/>
      <c r="P5587" s="260"/>
      <c r="Q5587" s="262" t="s">
        <v>13260</v>
      </c>
      <c r="R5587" s="261"/>
      <c r="S5587" s="261"/>
      <c r="T5587" s="261"/>
      <c r="U5587" s="261"/>
      <c r="V5587" s="292"/>
      <c r="X5587" s="457"/>
      <c r="Y5587" s="260"/>
      <c r="Z5587" s="264"/>
      <c r="AA5587" s="264"/>
      <c r="AB5587" s="264"/>
      <c r="AF5587" s="457"/>
      <c r="AG5587" s="260"/>
      <c r="AN5587" s="457"/>
      <c r="AO5587" s="260"/>
      <c r="AV5587" s="260"/>
      <c r="BC5587" s="260"/>
      <c r="BM5587" s="275">
        <v>2</v>
      </c>
      <c r="BN5587" s="275"/>
      <c r="BO5587" s="275"/>
      <c r="BP5587" s="275"/>
      <c r="BQ5587" s="275"/>
      <c r="BR5587" s="275"/>
      <c r="BS5587" s="275"/>
      <c r="BT5587" s="275"/>
      <c r="BU5587" s="275"/>
      <c r="BV5587" s="275"/>
    </row>
    <row r="5588" spans="1:74" s="263" customFormat="1">
      <c r="A5588" s="458" t="s">
        <v>13263</v>
      </c>
      <c r="B5588" s="458"/>
      <c r="C5588" s="266"/>
      <c r="D5588" s="266"/>
      <c r="E5588" s="266"/>
      <c r="F5588" s="266"/>
      <c r="G5588" s="266"/>
      <c r="H5588" s="266"/>
      <c r="I5588" s="266"/>
      <c r="J5588" s="266"/>
      <c r="K5588" s="266"/>
      <c r="L5588" s="261" t="s">
        <v>13261</v>
      </c>
      <c r="M5588" s="261"/>
      <c r="N5588" s="261"/>
      <c r="O5588" s="458"/>
      <c r="P5588" s="266"/>
      <c r="Q5588" s="262" t="s">
        <v>13262</v>
      </c>
      <c r="R5588" s="261"/>
      <c r="S5588" s="261"/>
      <c r="T5588" s="261"/>
      <c r="U5588" s="261"/>
      <c r="V5588" s="292"/>
      <c r="X5588" s="458"/>
      <c r="Y5588" s="266"/>
      <c r="Z5588" s="264"/>
      <c r="AA5588" s="264"/>
      <c r="AB5588" s="264"/>
      <c r="AF5588" s="458"/>
      <c r="AG5588" s="266"/>
      <c r="AN5588" s="458"/>
      <c r="AO5588" s="266"/>
      <c r="AV5588" s="266"/>
      <c r="BC5588" s="266"/>
      <c r="BM5588" s="275">
        <v>2</v>
      </c>
      <c r="BN5588" s="275"/>
      <c r="BO5588" s="275"/>
      <c r="BP5588" s="275"/>
      <c r="BQ5588" s="275"/>
      <c r="BR5588" s="275"/>
      <c r="BS5588" s="275"/>
      <c r="BT5588" s="275"/>
      <c r="BU5588" s="275"/>
      <c r="BV5588" s="275"/>
    </row>
    <row r="5589" spans="1:74" s="263" customFormat="1">
      <c r="A5589" s="458" t="s">
        <v>10339</v>
      </c>
      <c r="B5589" s="458"/>
      <c r="C5589" s="266"/>
      <c r="D5589" s="266"/>
      <c r="E5589" s="266"/>
      <c r="F5589" s="266"/>
      <c r="G5589" s="266"/>
      <c r="H5589" s="266"/>
      <c r="I5589" s="266"/>
      <c r="J5589" s="266"/>
      <c r="K5589" s="266"/>
      <c r="L5589" s="261" t="s">
        <v>10337</v>
      </c>
      <c r="M5589" s="261"/>
      <c r="N5589" s="261"/>
      <c r="O5589" s="458"/>
      <c r="P5589" s="266"/>
      <c r="Q5589" s="262" t="s">
        <v>13264</v>
      </c>
      <c r="R5589" s="261"/>
      <c r="S5589" s="261"/>
      <c r="T5589" s="261"/>
      <c r="U5589" s="261"/>
      <c r="V5589" s="292"/>
      <c r="X5589" s="458"/>
      <c r="Y5589" s="266"/>
      <c r="Z5589" s="264"/>
      <c r="AA5589" s="264"/>
      <c r="AB5589" s="264"/>
      <c r="AF5589" s="458"/>
      <c r="AG5589" s="266"/>
      <c r="AN5589" s="458"/>
      <c r="AO5589" s="266"/>
      <c r="AV5589" s="266"/>
      <c r="BC5589" s="266"/>
      <c r="BM5589" s="275">
        <v>2</v>
      </c>
      <c r="BN5589" s="275"/>
      <c r="BO5589" s="275"/>
      <c r="BP5589" s="275"/>
      <c r="BQ5589" s="275"/>
      <c r="BR5589" s="275"/>
      <c r="BS5589" s="275"/>
      <c r="BT5589" s="275"/>
      <c r="BU5589" s="275"/>
      <c r="BV5589" s="275"/>
    </row>
    <row r="5590" spans="1:74" s="263" customFormat="1">
      <c r="A5590" s="457"/>
      <c r="B5590" s="457"/>
      <c r="C5590" s="260"/>
      <c r="D5590" s="260"/>
      <c r="E5590" s="260"/>
      <c r="F5590" s="260"/>
      <c r="G5590" s="260"/>
      <c r="H5590" s="260"/>
      <c r="I5590" s="260"/>
      <c r="J5590" s="260"/>
      <c r="K5590" s="260"/>
      <c r="L5590" s="261" t="s">
        <v>13265</v>
      </c>
      <c r="M5590" s="261"/>
      <c r="N5590" s="261"/>
      <c r="O5590" s="457"/>
      <c r="P5590" s="260"/>
      <c r="Q5590" s="262" t="s">
        <v>13266</v>
      </c>
      <c r="R5590" s="261"/>
      <c r="S5590" s="261"/>
      <c r="T5590" s="261"/>
      <c r="U5590" s="261"/>
      <c r="V5590" s="292"/>
      <c r="X5590" s="457"/>
      <c r="Y5590" s="260"/>
      <c r="Z5590" s="264"/>
      <c r="AA5590" s="264"/>
      <c r="AB5590" s="264"/>
      <c r="AF5590" s="457"/>
      <c r="AG5590" s="260"/>
      <c r="AN5590" s="457"/>
      <c r="AO5590" s="260"/>
      <c r="AV5590" s="260"/>
      <c r="BC5590" s="260"/>
      <c r="BM5590" s="275">
        <v>2</v>
      </c>
      <c r="BN5590" s="275"/>
      <c r="BO5590" s="275"/>
      <c r="BP5590" s="275"/>
      <c r="BQ5590" s="275"/>
      <c r="BR5590" s="275"/>
      <c r="BS5590" s="275"/>
      <c r="BT5590" s="275"/>
      <c r="BU5590" s="275"/>
      <c r="BV5590" s="275"/>
    </row>
    <row r="5591" spans="1:74" s="263" customFormat="1">
      <c r="A5591" s="457"/>
      <c r="B5591" s="457"/>
      <c r="C5591" s="260"/>
      <c r="D5591" s="260"/>
      <c r="E5591" s="260"/>
      <c r="F5591" s="260"/>
      <c r="G5591" s="260"/>
      <c r="H5591" s="260"/>
      <c r="I5591" s="260"/>
      <c r="J5591" s="260"/>
      <c r="K5591" s="260"/>
      <c r="L5591" s="261" t="s">
        <v>13267</v>
      </c>
      <c r="M5591" s="261"/>
      <c r="N5591" s="261"/>
      <c r="O5591" s="457"/>
      <c r="P5591" s="260"/>
      <c r="Q5591" s="262" t="s">
        <v>13268</v>
      </c>
      <c r="R5591" s="261"/>
      <c r="S5591" s="261"/>
      <c r="T5591" s="261"/>
      <c r="U5591" s="261"/>
      <c r="V5591" s="292"/>
      <c r="X5591" s="457"/>
      <c r="Y5591" s="260"/>
      <c r="Z5591" s="264"/>
      <c r="AA5591" s="264"/>
      <c r="AB5591" s="264"/>
      <c r="AF5591" s="457"/>
      <c r="AG5591" s="260"/>
      <c r="AN5591" s="457"/>
      <c r="AO5591" s="260"/>
      <c r="AV5591" s="260"/>
      <c r="BC5591" s="260"/>
      <c r="BM5591" s="275">
        <v>2</v>
      </c>
      <c r="BN5591" s="275"/>
      <c r="BO5591" s="275"/>
      <c r="BP5591" s="275"/>
      <c r="BQ5591" s="275"/>
      <c r="BR5591" s="275"/>
      <c r="BS5591" s="275"/>
      <c r="BT5591" s="275"/>
      <c r="BU5591" s="275"/>
      <c r="BV5591" s="275"/>
    </row>
    <row r="5592" spans="1:74" s="263" customFormat="1">
      <c r="A5592" s="457"/>
      <c r="B5592" s="457"/>
      <c r="C5592" s="260"/>
      <c r="D5592" s="260"/>
      <c r="E5592" s="260"/>
      <c r="F5592" s="260"/>
      <c r="G5592" s="260"/>
      <c r="H5592" s="260"/>
      <c r="I5592" s="260"/>
      <c r="J5592" s="260"/>
      <c r="K5592" s="260"/>
      <c r="L5592" s="261" t="s">
        <v>13269</v>
      </c>
      <c r="M5592" s="261"/>
      <c r="N5592" s="261"/>
      <c r="O5592" s="457"/>
      <c r="P5592" s="260"/>
      <c r="Q5592" s="262" t="s">
        <v>13270</v>
      </c>
      <c r="R5592" s="261"/>
      <c r="S5592" s="261"/>
      <c r="T5592" s="261"/>
      <c r="U5592" s="261"/>
      <c r="V5592" s="292"/>
      <c r="X5592" s="457"/>
      <c r="Y5592" s="260"/>
      <c r="Z5592" s="264"/>
      <c r="AA5592" s="264"/>
      <c r="AB5592" s="264"/>
      <c r="AF5592" s="457"/>
      <c r="AG5592" s="260"/>
      <c r="AN5592" s="457"/>
      <c r="AO5592" s="260"/>
      <c r="AV5592" s="260"/>
      <c r="BC5592" s="260"/>
      <c r="BM5592" s="275">
        <v>2</v>
      </c>
      <c r="BN5592" s="275"/>
      <c r="BO5592" s="275"/>
      <c r="BP5592" s="275"/>
      <c r="BQ5592" s="275"/>
      <c r="BR5592" s="275"/>
      <c r="BS5592" s="275"/>
      <c r="BT5592" s="275"/>
      <c r="BU5592" s="275"/>
      <c r="BV5592" s="275"/>
    </row>
    <row r="5593" spans="1:74" s="263" customFormat="1">
      <c r="A5593" s="458" t="s">
        <v>13273</v>
      </c>
      <c r="B5593" s="458"/>
      <c r="C5593" s="266"/>
      <c r="D5593" s="266"/>
      <c r="E5593" s="266"/>
      <c r="F5593" s="266"/>
      <c r="G5593" s="266"/>
      <c r="H5593" s="266"/>
      <c r="I5593" s="266"/>
      <c r="J5593" s="266"/>
      <c r="K5593" s="266"/>
      <c r="L5593" s="261" t="s">
        <v>13271</v>
      </c>
      <c r="M5593" s="261"/>
      <c r="N5593" s="261"/>
      <c r="O5593" s="458"/>
      <c r="P5593" s="266"/>
      <c r="Q5593" s="262" t="s">
        <v>13272</v>
      </c>
      <c r="R5593" s="261"/>
      <c r="S5593" s="261"/>
      <c r="T5593" s="261"/>
      <c r="U5593" s="261"/>
      <c r="V5593" s="292"/>
      <c r="X5593" s="458"/>
      <c r="Y5593" s="266"/>
      <c r="Z5593" s="264"/>
      <c r="AA5593" s="264"/>
      <c r="AB5593" s="264"/>
      <c r="AF5593" s="458"/>
      <c r="AG5593" s="266"/>
      <c r="AN5593" s="458"/>
      <c r="AO5593" s="266"/>
      <c r="AV5593" s="266"/>
      <c r="BC5593" s="266"/>
      <c r="BM5593" s="275">
        <v>2</v>
      </c>
      <c r="BN5593" s="275"/>
      <c r="BO5593" s="275"/>
      <c r="BP5593" s="275"/>
      <c r="BQ5593" s="275"/>
      <c r="BR5593" s="275"/>
      <c r="BS5593" s="275"/>
      <c r="BT5593" s="275"/>
      <c r="BU5593" s="275"/>
      <c r="BV5593" s="275"/>
    </row>
    <row r="5594" spans="1:74" s="263" customFormat="1">
      <c r="A5594" s="458" t="s">
        <v>13276</v>
      </c>
      <c r="B5594" s="458"/>
      <c r="C5594" s="266"/>
      <c r="D5594" s="266"/>
      <c r="E5594" s="266"/>
      <c r="F5594" s="266"/>
      <c r="G5594" s="266"/>
      <c r="H5594" s="266"/>
      <c r="I5594" s="266"/>
      <c r="J5594" s="266"/>
      <c r="K5594" s="266"/>
      <c r="L5594" s="261" t="s">
        <v>13274</v>
      </c>
      <c r="M5594" s="261"/>
      <c r="N5594" s="261"/>
      <c r="O5594" s="458"/>
      <c r="P5594" s="266"/>
      <c r="Q5594" s="262" t="s">
        <v>13275</v>
      </c>
      <c r="R5594" s="261"/>
      <c r="S5594" s="261"/>
      <c r="T5594" s="261"/>
      <c r="U5594" s="261"/>
      <c r="V5594" s="292"/>
      <c r="X5594" s="458"/>
      <c r="Y5594" s="266"/>
      <c r="Z5594" s="264"/>
      <c r="AA5594" s="264"/>
      <c r="AB5594" s="264"/>
      <c r="AF5594" s="458"/>
      <c r="AG5594" s="266"/>
      <c r="AN5594" s="458"/>
      <c r="AO5594" s="266"/>
      <c r="AV5594" s="266"/>
      <c r="BC5594" s="266"/>
      <c r="BM5594" s="275">
        <v>2</v>
      </c>
      <c r="BN5594" s="275"/>
      <c r="BO5594" s="275"/>
      <c r="BP5594" s="275"/>
      <c r="BQ5594" s="275"/>
      <c r="BR5594" s="275"/>
      <c r="BS5594" s="275"/>
      <c r="BT5594" s="275"/>
      <c r="BU5594" s="275"/>
      <c r="BV5594" s="275"/>
    </row>
    <row r="5595" spans="1:74" s="263" customFormat="1">
      <c r="A5595" s="457"/>
      <c r="B5595" s="457"/>
      <c r="C5595" s="260"/>
      <c r="D5595" s="260"/>
      <c r="E5595" s="260"/>
      <c r="F5595" s="260"/>
      <c r="G5595" s="260"/>
      <c r="H5595" s="260"/>
      <c r="I5595" s="260"/>
      <c r="J5595" s="260"/>
      <c r="K5595" s="260"/>
      <c r="L5595" s="261" t="s">
        <v>13277</v>
      </c>
      <c r="M5595" s="261"/>
      <c r="N5595" s="261"/>
      <c r="O5595" s="457"/>
      <c r="P5595" s="260"/>
      <c r="Q5595" s="262" t="s">
        <v>13278</v>
      </c>
      <c r="R5595" s="261"/>
      <c r="S5595" s="261"/>
      <c r="T5595" s="261"/>
      <c r="U5595" s="261"/>
      <c r="V5595" s="292"/>
      <c r="X5595" s="457"/>
      <c r="Y5595" s="260"/>
      <c r="Z5595" s="264"/>
      <c r="AA5595" s="264"/>
      <c r="AB5595" s="264"/>
      <c r="AF5595" s="457"/>
      <c r="AG5595" s="260"/>
      <c r="AN5595" s="457"/>
      <c r="AO5595" s="260"/>
      <c r="AV5595" s="260"/>
      <c r="BC5595" s="260"/>
      <c r="BM5595" s="275">
        <v>2</v>
      </c>
      <c r="BN5595" s="275"/>
      <c r="BO5595" s="275"/>
      <c r="BP5595" s="275"/>
      <c r="BQ5595" s="275"/>
      <c r="BR5595" s="275"/>
      <c r="BS5595" s="275"/>
      <c r="BT5595" s="275"/>
      <c r="BU5595" s="275"/>
      <c r="BV5595" s="275"/>
    </row>
    <row r="5596" spans="1:74" s="263" customFormat="1">
      <c r="A5596" s="458" t="s">
        <v>6414</v>
      </c>
      <c r="B5596" s="458"/>
      <c r="C5596" s="266"/>
      <c r="D5596" s="266"/>
      <c r="E5596" s="266"/>
      <c r="F5596" s="266"/>
      <c r="G5596" s="266"/>
      <c r="H5596" s="266"/>
      <c r="I5596" s="266"/>
      <c r="J5596" s="266"/>
      <c r="K5596" s="266"/>
      <c r="L5596" s="261" t="s">
        <v>6412</v>
      </c>
      <c r="M5596" s="261"/>
      <c r="N5596" s="261"/>
      <c r="O5596" s="458"/>
      <c r="P5596" s="266"/>
      <c r="Q5596" s="262" t="s">
        <v>13279</v>
      </c>
      <c r="R5596" s="261"/>
      <c r="S5596" s="261"/>
      <c r="T5596" s="261"/>
      <c r="U5596" s="261"/>
      <c r="V5596" s="292"/>
      <c r="X5596" s="458"/>
      <c r="Y5596" s="266"/>
      <c r="Z5596" s="264"/>
      <c r="AA5596" s="264"/>
      <c r="AB5596" s="264"/>
      <c r="AF5596" s="458"/>
      <c r="AG5596" s="266"/>
      <c r="AN5596" s="458"/>
      <c r="AO5596" s="266"/>
      <c r="AV5596" s="266"/>
      <c r="BC5596" s="266"/>
      <c r="BM5596" s="275">
        <v>2</v>
      </c>
      <c r="BN5596" s="275"/>
      <c r="BO5596" s="275"/>
      <c r="BP5596" s="275"/>
      <c r="BQ5596" s="275"/>
      <c r="BR5596" s="275"/>
      <c r="BS5596" s="275"/>
      <c r="BT5596" s="275"/>
      <c r="BU5596" s="275"/>
      <c r="BV5596" s="275"/>
    </row>
    <row r="5597" spans="1:74" s="263" customFormat="1">
      <c r="A5597" s="457"/>
      <c r="B5597" s="457"/>
      <c r="C5597" s="260"/>
      <c r="D5597" s="260"/>
      <c r="E5597" s="260"/>
      <c r="F5597" s="260"/>
      <c r="G5597" s="260"/>
      <c r="H5597" s="260"/>
      <c r="I5597" s="260"/>
      <c r="J5597" s="260"/>
      <c r="K5597" s="260"/>
      <c r="L5597" s="261" t="s">
        <v>13280</v>
      </c>
      <c r="M5597" s="261"/>
      <c r="N5597" s="261"/>
      <c r="O5597" s="457"/>
      <c r="P5597" s="260"/>
      <c r="Q5597" s="262" t="s">
        <v>13281</v>
      </c>
      <c r="R5597" s="261"/>
      <c r="S5597" s="261"/>
      <c r="T5597" s="261"/>
      <c r="U5597" s="261"/>
      <c r="V5597" s="292"/>
      <c r="X5597" s="457"/>
      <c r="Y5597" s="260"/>
      <c r="Z5597" s="264"/>
      <c r="AA5597" s="264"/>
      <c r="AB5597" s="264"/>
      <c r="AF5597" s="457"/>
      <c r="AG5597" s="260"/>
      <c r="AN5597" s="457"/>
      <c r="AO5597" s="260"/>
      <c r="AV5597" s="260"/>
      <c r="BC5597" s="260"/>
      <c r="BM5597" s="275">
        <v>2</v>
      </c>
      <c r="BN5597" s="275"/>
      <c r="BO5597" s="275"/>
      <c r="BP5597" s="275"/>
      <c r="BQ5597" s="275"/>
      <c r="BR5597" s="275"/>
      <c r="BS5597" s="275"/>
      <c r="BT5597" s="275"/>
      <c r="BU5597" s="275"/>
      <c r="BV5597" s="275"/>
    </row>
    <row r="5598" spans="1:74" s="263" customFormat="1">
      <c r="A5598" s="457"/>
      <c r="B5598" s="457"/>
      <c r="C5598" s="260"/>
      <c r="D5598" s="260"/>
      <c r="E5598" s="260"/>
      <c r="F5598" s="260"/>
      <c r="G5598" s="260"/>
      <c r="H5598" s="260"/>
      <c r="I5598" s="260"/>
      <c r="J5598" s="260"/>
      <c r="K5598" s="260"/>
      <c r="L5598" s="261" t="s">
        <v>13282</v>
      </c>
      <c r="M5598" s="261"/>
      <c r="N5598" s="261"/>
      <c r="O5598" s="457"/>
      <c r="P5598" s="260"/>
      <c r="Q5598" s="262" t="s">
        <v>13283</v>
      </c>
      <c r="R5598" s="261"/>
      <c r="S5598" s="261"/>
      <c r="T5598" s="261"/>
      <c r="U5598" s="261"/>
      <c r="V5598" s="292"/>
      <c r="X5598" s="457"/>
      <c r="Y5598" s="260"/>
      <c r="Z5598" s="264"/>
      <c r="AA5598" s="264"/>
      <c r="AB5598" s="264"/>
      <c r="AF5598" s="457"/>
      <c r="AG5598" s="260"/>
      <c r="AN5598" s="457"/>
      <c r="AO5598" s="260"/>
      <c r="AV5598" s="260"/>
      <c r="BC5598" s="260"/>
      <c r="BM5598" s="275">
        <v>2</v>
      </c>
      <c r="BN5598" s="275"/>
      <c r="BO5598" s="275"/>
      <c r="BP5598" s="275"/>
      <c r="BQ5598" s="275"/>
      <c r="BR5598" s="275"/>
      <c r="BS5598" s="275"/>
      <c r="BT5598" s="275"/>
      <c r="BU5598" s="275"/>
      <c r="BV5598" s="275"/>
    </row>
    <row r="5599" spans="1:74" s="263" customFormat="1">
      <c r="A5599" s="458" t="s">
        <v>13286</v>
      </c>
      <c r="B5599" s="458"/>
      <c r="C5599" s="266"/>
      <c r="D5599" s="266"/>
      <c r="E5599" s="266"/>
      <c r="F5599" s="266"/>
      <c r="G5599" s="266"/>
      <c r="H5599" s="266"/>
      <c r="I5599" s="266"/>
      <c r="J5599" s="266"/>
      <c r="K5599" s="266"/>
      <c r="L5599" s="261" t="s">
        <v>13284</v>
      </c>
      <c r="M5599" s="261"/>
      <c r="N5599" s="261"/>
      <c r="O5599" s="458"/>
      <c r="P5599" s="266"/>
      <c r="Q5599" s="262" t="s">
        <v>13285</v>
      </c>
      <c r="R5599" s="261"/>
      <c r="S5599" s="261"/>
      <c r="T5599" s="261"/>
      <c r="U5599" s="261"/>
      <c r="V5599" s="292"/>
      <c r="X5599" s="458"/>
      <c r="Y5599" s="266"/>
      <c r="Z5599" s="264"/>
      <c r="AA5599" s="264"/>
      <c r="AB5599" s="264"/>
      <c r="AF5599" s="458"/>
      <c r="AG5599" s="266"/>
      <c r="AN5599" s="458"/>
      <c r="AO5599" s="266"/>
      <c r="AV5599" s="266"/>
      <c r="BC5599" s="266"/>
      <c r="BM5599" s="275">
        <v>2</v>
      </c>
      <c r="BN5599" s="275"/>
      <c r="BO5599" s="275"/>
      <c r="BP5599" s="275"/>
      <c r="BQ5599" s="275"/>
      <c r="BR5599" s="275"/>
      <c r="BS5599" s="275"/>
      <c r="BT5599" s="275"/>
      <c r="BU5599" s="275"/>
      <c r="BV5599" s="275"/>
    </row>
    <row r="5600" spans="1:74" s="263" customFormat="1">
      <c r="A5600" s="457"/>
      <c r="B5600" s="457"/>
      <c r="C5600" s="260"/>
      <c r="D5600" s="260"/>
      <c r="E5600" s="260"/>
      <c r="F5600" s="260"/>
      <c r="G5600" s="260"/>
      <c r="H5600" s="260"/>
      <c r="I5600" s="260"/>
      <c r="J5600" s="260"/>
      <c r="K5600" s="260"/>
      <c r="L5600" s="261" t="s">
        <v>13287</v>
      </c>
      <c r="M5600" s="261"/>
      <c r="N5600" s="261"/>
      <c r="O5600" s="457"/>
      <c r="P5600" s="260"/>
      <c r="Q5600" s="262" t="s">
        <v>10763</v>
      </c>
      <c r="R5600" s="261"/>
      <c r="S5600" s="261"/>
      <c r="T5600" s="261"/>
      <c r="U5600" s="261"/>
      <c r="V5600" s="292"/>
      <c r="X5600" s="457"/>
      <c r="Y5600" s="260"/>
      <c r="Z5600" s="264"/>
      <c r="AA5600" s="264"/>
      <c r="AB5600" s="264"/>
      <c r="AF5600" s="457"/>
      <c r="AG5600" s="260"/>
      <c r="AN5600" s="457"/>
      <c r="AO5600" s="260"/>
      <c r="AV5600" s="260"/>
      <c r="BC5600" s="260"/>
      <c r="BM5600" s="275">
        <v>2</v>
      </c>
      <c r="BN5600" s="275"/>
      <c r="BO5600" s="275"/>
      <c r="BP5600" s="275"/>
      <c r="BQ5600" s="275"/>
      <c r="BR5600" s="275"/>
      <c r="BS5600" s="275"/>
      <c r="BT5600" s="275"/>
      <c r="BU5600" s="275"/>
      <c r="BV5600" s="275"/>
    </row>
    <row r="5601" spans="1:74" s="263" customFormat="1">
      <c r="A5601" s="457"/>
      <c r="B5601" s="457"/>
      <c r="C5601" s="260"/>
      <c r="D5601" s="260"/>
      <c r="E5601" s="260"/>
      <c r="F5601" s="260"/>
      <c r="G5601" s="260"/>
      <c r="H5601" s="260"/>
      <c r="I5601" s="260"/>
      <c r="J5601" s="260"/>
      <c r="K5601" s="260"/>
      <c r="L5601" s="261" t="s">
        <v>13288</v>
      </c>
      <c r="M5601" s="261"/>
      <c r="N5601" s="261"/>
      <c r="O5601" s="457"/>
      <c r="P5601" s="260"/>
      <c r="Q5601" s="262" t="s">
        <v>13289</v>
      </c>
      <c r="R5601" s="261"/>
      <c r="S5601" s="261"/>
      <c r="T5601" s="261"/>
      <c r="U5601" s="261"/>
      <c r="V5601" s="292"/>
      <c r="X5601" s="457"/>
      <c r="Y5601" s="260"/>
      <c r="Z5601" s="264"/>
      <c r="AA5601" s="264"/>
      <c r="AB5601" s="264"/>
      <c r="AF5601" s="457"/>
      <c r="AG5601" s="260"/>
      <c r="AN5601" s="457"/>
      <c r="AO5601" s="260"/>
      <c r="AV5601" s="260"/>
      <c r="BC5601" s="260"/>
      <c r="BM5601" s="275">
        <v>2</v>
      </c>
      <c r="BN5601" s="275"/>
      <c r="BO5601" s="275"/>
      <c r="BP5601" s="275"/>
      <c r="BQ5601" s="275"/>
      <c r="BR5601" s="275"/>
      <c r="BS5601" s="275"/>
      <c r="BT5601" s="275"/>
      <c r="BU5601" s="275"/>
      <c r="BV5601" s="275"/>
    </row>
    <row r="5602" spans="1:74" s="263" customFormat="1">
      <c r="A5602" s="457"/>
      <c r="B5602" s="457"/>
      <c r="C5602" s="260"/>
      <c r="D5602" s="260"/>
      <c r="E5602" s="260"/>
      <c r="F5602" s="260"/>
      <c r="G5602" s="260"/>
      <c r="H5602" s="260"/>
      <c r="I5602" s="260"/>
      <c r="J5602" s="260"/>
      <c r="K5602" s="260"/>
      <c r="L5602" s="261" t="s">
        <v>13290</v>
      </c>
      <c r="M5602" s="261"/>
      <c r="N5602" s="261"/>
      <c r="O5602" s="457"/>
      <c r="P5602" s="260"/>
      <c r="Q5602" s="262" t="s">
        <v>13291</v>
      </c>
      <c r="R5602" s="261"/>
      <c r="S5602" s="261"/>
      <c r="T5602" s="261"/>
      <c r="U5602" s="261"/>
      <c r="V5602" s="292"/>
      <c r="X5602" s="457"/>
      <c r="Y5602" s="260"/>
      <c r="Z5602" s="264"/>
      <c r="AA5602" s="264"/>
      <c r="AB5602" s="264"/>
      <c r="AF5602" s="457"/>
      <c r="AG5602" s="260"/>
      <c r="AN5602" s="457"/>
      <c r="AO5602" s="260"/>
      <c r="AV5602" s="260"/>
      <c r="BC5602" s="260"/>
      <c r="BM5602" s="275">
        <v>2</v>
      </c>
      <c r="BN5602" s="275"/>
      <c r="BO5602" s="275"/>
      <c r="BP5602" s="275"/>
      <c r="BQ5602" s="275"/>
      <c r="BR5602" s="275"/>
      <c r="BS5602" s="275"/>
      <c r="BT5602" s="275"/>
      <c r="BU5602" s="275"/>
      <c r="BV5602" s="275"/>
    </row>
    <row r="5603" spans="1:74" s="263" customFormat="1">
      <c r="A5603" s="458" t="s">
        <v>13294</v>
      </c>
      <c r="B5603" s="458"/>
      <c r="C5603" s="266"/>
      <c r="D5603" s="266"/>
      <c r="E5603" s="266"/>
      <c r="F5603" s="266"/>
      <c r="G5603" s="266"/>
      <c r="H5603" s="266"/>
      <c r="I5603" s="266"/>
      <c r="J5603" s="266"/>
      <c r="K5603" s="266"/>
      <c r="L5603" s="261" t="s">
        <v>13292</v>
      </c>
      <c r="M5603" s="261"/>
      <c r="N5603" s="261"/>
      <c r="O5603" s="458"/>
      <c r="P5603" s="266"/>
      <c r="Q5603" s="262" t="s">
        <v>13293</v>
      </c>
      <c r="R5603" s="261"/>
      <c r="S5603" s="261"/>
      <c r="T5603" s="261"/>
      <c r="U5603" s="261"/>
      <c r="V5603" s="292"/>
      <c r="X5603" s="458"/>
      <c r="Y5603" s="266"/>
      <c r="Z5603" s="264"/>
      <c r="AA5603" s="264"/>
      <c r="AB5603" s="264"/>
      <c r="AF5603" s="458"/>
      <c r="AG5603" s="266"/>
      <c r="AN5603" s="458"/>
      <c r="AO5603" s="266"/>
      <c r="AV5603" s="266"/>
      <c r="BC5603" s="266"/>
      <c r="BM5603" s="275">
        <v>2</v>
      </c>
      <c r="BN5603" s="275"/>
      <c r="BO5603" s="275"/>
      <c r="BP5603" s="275"/>
      <c r="BQ5603" s="275"/>
      <c r="BR5603" s="275"/>
      <c r="BS5603" s="275"/>
      <c r="BT5603" s="275"/>
      <c r="BU5603" s="275"/>
      <c r="BV5603" s="275"/>
    </row>
    <row r="5604" spans="1:74" s="263" customFormat="1">
      <c r="A5604" s="458" t="s">
        <v>13297</v>
      </c>
      <c r="B5604" s="458"/>
      <c r="C5604" s="266"/>
      <c r="D5604" s="266"/>
      <c r="E5604" s="266"/>
      <c r="F5604" s="266"/>
      <c r="G5604" s="266"/>
      <c r="H5604" s="266"/>
      <c r="I5604" s="266"/>
      <c r="J5604" s="266"/>
      <c r="K5604" s="266"/>
      <c r="L5604" s="261" t="s">
        <v>13295</v>
      </c>
      <c r="M5604" s="261"/>
      <c r="N5604" s="261"/>
      <c r="O5604" s="458"/>
      <c r="P5604" s="266"/>
      <c r="Q5604" s="262" t="s">
        <v>13296</v>
      </c>
      <c r="R5604" s="261"/>
      <c r="S5604" s="261"/>
      <c r="T5604" s="261"/>
      <c r="U5604" s="261"/>
      <c r="V5604" s="292"/>
      <c r="X5604" s="458"/>
      <c r="Y5604" s="266"/>
      <c r="Z5604" s="264"/>
      <c r="AA5604" s="264"/>
      <c r="AB5604" s="264"/>
      <c r="AF5604" s="458"/>
      <c r="AG5604" s="266"/>
      <c r="AN5604" s="458"/>
      <c r="AO5604" s="266"/>
      <c r="AV5604" s="266"/>
      <c r="BC5604" s="266"/>
      <c r="BM5604" s="275">
        <v>2</v>
      </c>
      <c r="BN5604" s="275"/>
      <c r="BO5604" s="275"/>
      <c r="BP5604" s="275"/>
      <c r="BQ5604" s="275"/>
      <c r="BR5604" s="275"/>
      <c r="BS5604" s="275"/>
      <c r="BT5604" s="275"/>
      <c r="BU5604" s="275"/>
      <c r="BV5604" s="275"/>
    </row>
    <row r="5605" spans="1:74" s="263" customFormat="1">
      <c r="A5605" s="457"/>
      <c r="B5605" s="457"/>
      <c r="C5605" s="260"/>
      <c r="D5605" s="260"/>
      <c r="E5605" s="260"/>
      <c r="F5605" s="260"/>
      <c r="G5605" s="260"/>
      <c r="H5605" s="260"/>
      <c r="I5605" s="260"/>
      <c r="J5605" s="260"/>
      <c r="K5605" s="260"/>
      <c r="L5605" s="261" t="s">
        <v>10664</v>
      </c>
      <c r="M5605" s="261"/>
      <c r="N5605" s="261"/>
      <c r="O5605" s="457"/>
      <c r="P5605" s="260"/>
      <c r="Q5605" s="262" t="s">
        <v>7373</v>
      </c>
      <c r="R5605" s="261"/>
      <c r="S5605" s="261"/>
      <c r="T5605" s="261"/>
      <c r="U5605" s="261"/>
      <c r="V5605" s="292"/>
      <c r="X5605" s="457"/>
      <c r="Y5605" s="260"/>
      <c r="Z5605" s="264"/>
      <c r="AA5605" s="264"/>
      <c r="AB5605" s="264"/>
      <c r="AF5605" s="457"/>
      <c r="AG5605" s="260"/>
      <c r="AN5605" s="457"/>
      <c r="AO5605" s="260"/>
      <c r="AV5605" s="260"/>
      <c r="BC5605" s="260"/>
      <c r="BM5605" s="275">
        <v>2</v>
      </c>
      <c r="BN5605" s="275"/>
      <c r="BO5605" s="275"/>
      <c r="BP5605" s="275"/>
      <c r="BQ5605" s="275"/>
      <c r="BR5605" s="275"/>
      <c r="BS5605" s="275"/>
      <c r="BT5605" s="275"/>
      <c r="BU5605" s="275"/>
      <c r="BV5605" s="275"/>
    </row>
    <row r="5606" spans="1:74" s="263" customFormat="1">
      <c r="A5606" s="457"/>
      <c r="B5606" s="457"/>
      <c r="C5606" s="260"/>
      <c r="D5606" s="260"/>
      <c r="E5606" s="260"/>
      <c r="F5606" s="260"/>
      <c r="G5606" s="260"/>
      <c r="H5606" s="260"/>
      <c r="I5606" s="260"/>
      <c r="J5606" s="260"/>
      <c r="K5606" s="260"/>
      <c r="L5606" s="261" t="s">
        <v>13298</v>
      </c>
      <c r="M5606" s="261"/>
      <c r="N5606" s="261"/>
      <c r="O5606" s="457"/>
      <c r="P5606" s="260"/>
      <c r="Q5606" s="262" t="s">
        <v>7684</v>
      </c>
      <c r="R5606" s="261"/>
      <c r="S5606" s="261"/>
      <c r="T5606" s="261"/>
      <c r="U5606" s="261"/>
      <c r="V5606" s="292"/>
      <c r="X5606" s="457"/>
      <c r="Y5606" s="260"/>
      <c r="Z5606" s="264"/>
      <c r="AA5606" s="264"/>
      <c r="AB5606" s="264"/>
      <c r="AF5606" s="457"/>
      <c r="AG5606" s="260"/>
      <c r="AN5606" s="457"/>
      <c r="AO5606" s="260"/>
      <c r="AV5606" s="260"/>
      <c r="BC5606" s="260"/>
      <c r="BM5606" s="275">
        <v>2</v>
      </c>
      <c r="BN5606" s="275"/>
      <c r="BO5606" s="275"/>
      <c r="BP5606" s="275"/>
      <c r="BQ5606" s="275"/>
      <c r="BR5606" s="275"/>
      <c r="BS5606" s="275"/>
      <c r="BT5606" s="275"/>
      <c r="BU5606" s="275"/>
      <c r="BV5606" s="275"/>
    </row>
    <row r="5607" spans="1:74" s="263" customFormat="1">
      <c r="A5607" s="458" t="s">
        <v>13300</v>
      </c>
      <c r="B5607" s="458"/>
      <c r="C5607" s="266"/>
      <c r="D5607" s="266"/>
      <c r="E5607" s="266"/>
      <c r="F5607" s="266"/>
      <c r="G5607" s="266"/>
      <c r="H5607" s="266"/>
      <c r="I5607" s="266"/>
      <c r="J5607" s="266"/>
      <c r="K5607" s="266"/>
      <c r="L5607" s="261" t="s">
        <v>13299</v>
      </c>
      <c r="M5607" s="261"/>
      <c r="N5607" s="261"/>
      <c r="O5607" s="458"/>
      <c r="P5607" s="266"/>
      <c r="Q5607" s="262" t="s">
        <v>11186</v>
      </c>
      <c r="R5607" s="261"/>
      <c r="S5607" s="261"/>
      <c r="T5607" s="261"/>
      <c r="U5607" s="261"/>
      <c r="V5607" s="292"/>
      <c r="X5607" s="458"/>
      <c r="Y5607" s="266"/>
      <c r="Z5607" s="264"/>
      <c r="AA5607" s="264"/>
      <c r="AB5607" s="264"/>
      <c r="AF5607" s="458"/>
      <c r="AG5607" s="266"/>
      <c r="AN5607" s="458"/>
      <c r="AO5607" s="266"/>
      <c r="AV5607" s="266"/>
      <c r="BC5607" s="266"/>
      <c r="BM5607" s="275">
        <v>2</v>
      </c>
      <c r="BN5607" s="275"/>
      <c r="BO5607" s="275"/>
      <c r="BP5607" s="275"/>
      <c r="BQ5607" s="275"/>
      <c r="BR5607" s="275"/>
      <c r="BS5607" s="275"/>
      <c r="BT5607" s="275"/>
      <c r="BU5607" s="275"/>
      <c r="BV5607" s="275"/>
    </row>
    <row r="5608" spans="1:74" s="263" customFormat="1">
      <c r="A5608" s="458" t="s">
        <v>6360</v>
      </c>
      <c r="B5608" s="458"/>
      <c r="C5608" s="266"/>
      <c r="D5608" s="266"/>
      <c r="E5608" s="266"/>
      <c r="F5608" s="266"/>
      <c r="G5608" s="266"/>
      <c r="H5608" s="266"/>
      <c r="I5608" s="266"/>
      <c r="J5608" s="266"/>
      <c r="K5608" s="266"/>
      <c r="L5608" s="261" t="s">
        <v>6358</v>
      </c>
      <c r="M5608" s="261"/>
      <c r="N5608" s="261"/>
      <c r="O5608" s="458"/>
      <c r="P5608" s="266"/>
      <c r="Q5608" s="262" t="s">
        <v>13301</v>
      </c>
      <c r="R5608" s="261"/>
      <c r="S5608" s="261"/>
      <c r="T5608" s="261"/>
      <c r="U5608" s="261"/>
      <c r="V5608" s="292"/>
      <c r="X5608" s="458"/>
      <c r="Y5608" s="266"/>
      <c r="Z5608" s="264"/>
      <c r="AA5608" s="264"/>
      <c r="AB5608" s="264"/>
      <c r="AF5608" s="458"/>
      <c r="AG5608" s="266"/>
      <c r="AN5608" s="458"/>
      <c r="AO5608" s="266"/>
      <c r="AV5608" s="266"/>
      <c r="BC5608" s="266"/>
      <c r="BM5608" s="275">
        <v>2</v>
      </c>
      <c r="BN5608" s="275"/>
      <c r="BO5608" s="275"/>
      <c r="BP5608" s="275"/>
      <c r="BQ5608" s="275"/>
      <c r="BR5608" s="275"/>
      <c r="BS5608" s="275"/>
      <c r="BT5608" s="275"/>
      <c r="BU5608" s="275"/>
      <c r="BV5608" s="275"/>
    </row>
    <row r="5609" spans="1:74" s="263" customFormat="1">
      <c r="A5609" s="457"/>
      <c r="B5609" s="457"/>
      <c r="C5609" s="260"/>
      <c r="D5609" s="260"/>
      <c r="E5609" s="260"/>
      <c r="F5609" s="260"/>
      <c r="G5609" s="260"/>
      <c r="H5609" s="260"/>
      <c r="I5609" s="260"/>
      <c r="J5609" s="260"/>
      <c r="K5609" s="260"/>
      <c r="L5609" s="261" t="s">
        <v>13302</v>
      </c>
      <c r="M5609" s="261"/>
      <c r="N5609" s="261"/>
      <c r="O5609" s="457"/>
      <c r="P5609" s="260"/>
      <c r="Q5609" s="262" t="s">
        <v>13303</v>
      </c>
      <c r="R5609" s="261"/>
      <c r="S5609" s="261"/>
      <c r="T5609" s="261"/>
      <c r="U5609" s="261"/>
      <c r="V5609" s="292"/>
      <c r="X5609" s="457"/>
      <c r="Y5609" s="260"/>
      <c r="Z5609" s="264"/>
      <c r="AA5609" s="264"/>
      <c r="AB5609" s="264"/>
      <c r="AF5609" s="457"/>
      <c r="AG5609" s="260"/>
      <c r="AN5609" s="457"/>
      <c r="AO5609" s="260"/>
      <c r="AV5609" s="260"/>
      <c r="BC5609" s="260"/>
      <c r="BM5609" s="275">
        <v>2</v>
      </c>
      <c r="BN5609" s="275"/>
      <c r="BO5609" s="275"/>
      <c r="BP5609" s="275"/>
      <c r="BQ5609" s="275"/>
      <c r="BR5609" s="275"/>
      <c r="BS5609" s="275"/>
      <c r="BT5609" s="275"/>
      <c r="BU5609" s="275"/>
      <c r="BV5609" s="275"/>
    </row>
    <row r="5610" spans="1:74" s="263" customFormat="1">
      <c r="A5610" s="458" t="s">
        <v>13306</v>
      </c>
      <c r="B5610" s="458"/>
      <c r="C5610" s="266"/>
      <c r="D5610" s="266"/>
      <c r="E5610" s="266"/>
      <c r="F5610" s="266"/>
      <c r="G5610" s="266"/>
      <c r="H5610" s="266"/>
      <c r="I5610" s="266"/>
      <c r="J5610" s="266"/>
      <c r="K5610" s="266"/>
      <c r="L5610" s="261" t="s">
        <v>13304</v>
      </c>
      <c r="M5610" s="261"/>
      <c r="N5610" s="261"/>
      <c r="O5610" s="458"/>
      <c r="P5610" s="266"/>
      <c r="Q5610" s="262" t="s">
        <v>13305</v>
      </c>
      <c r="R5610" s="261"/>
      <c r="S5610" s="261"/>
      <c r="T5610" s="261"/>
      <c r="U5610" s="261"/>
      <c r="V5610" s="292"/>
      <c r="X5610" s="458"/>
      <c r="Y5610" s="266"/>
      <c r="Z5610" s="264"/>
      <c r="AA5610" s="264"/>
      <c r="AB5610" s="264"/>
      <c r="AF5610" s="458"/>
      <c r="AG5610" s="266"/>
      <c r="AN5610" s="458"/>
      <c r="AO5610" s="266"/>
      <c r="AV5610" s="266"/>
      <c r="BC5610" s="266"/>
      <c r="BM5610" s="275">
        <v>2</v>
      </c>
      <c r="BN5610" s="275"/>
      <c r="BO5610" s="275"/>
      <c r="BP5610" s="275"/>
      <c r="BQ5610" s="275"/>
      <c r="BR5610" s="275"/>
      <c r="BS5610" s="275"/>
      <c r="BT5610" s="275"/>
      <c r="BU5610" s="275"/>
      <c r="BV5610" s="275"/>
    </row>
    <row r="5611" spans="1:74" s="263" customFormat="1">
      <c r="A5611" s="457"/>
      <c r="B5611" s="457"/>
      <c r="C5611" s="260"/>
      <c r="D5611" s="260"/>
      <c r="E5611" s="260"/>
      <c r="F5611" s="260"/>
      <c r="G5611" s="260"/>
      <c r="H5611" s="260"/>
      <c r="I5611" s="260"/>
      <c r="J5611" s="260"/>
      <c r="K5611" s="260"/>
      <c r="L5611" s="261" t="s">
        <v>13307</v>
      </c>
      <c r="M5611" s="261"/>
      <c r="N5611" s="261"/>
      <c r="O5611" s="457"/>
      <c r="P5611" s="260"/>
      <c r="Q5611" s="262" t="s">
        <v>13308</v>
      </c>
      <c r="R5611" s="261"/>
      <c r="S5611" s="261"/>
      <c r="T5611" s="261"/>
      <c r="U5611" s="261"/>
      <c r="V5611" s="292"/>
      <c r="X5611" s="457"/>
      <c r="Y5611" s="260"/>
      <c r="Z5611" s="264"/>
      <c r="AA5611" s="264"/>
      <c r="AB5611" s="264"/>
      <c r="AF5611" s="457"/>
      <c r="AG5611" s="260"/>
      <c r="AN5611" s="457"/>
      <c r="AO5611" s="260"/>
      <c r="AV5611" s="260"/>
      <c r="BC5611" s="260"/>
      <c r="BM5611" s="275">
        <v>2</v>
      </c>
      <c r="BN5611" s="275"/>
      <c r="BO5611" s="275"/>
      <c r="BP5611" s="275"/>
      <c r="BQ5611" s="275"/>
      <c r="BR5611" s="275"/>
      <c r="BS5611" s="275"/>
      <c r="BT5611" s="275"/>
      <c r="BU5611" s="275"/>
      <c r="BV5611" s="275"/>
    </row>
    <row r="5612" spans="1:74" s="263" customFormat="1">
      <c r="A5612" s="457"/>
      <c r="B5612" s="457"/>
      <c r="C5612" s="260"/>
      <c r="D5612" s="260"/>
      <c r="E5612" s="260"/>
      <c r="F5612" s="260"/>
      <c r="G5612" s="260"/>
      <c r="H5612" s="260"/>
      <c r="I5612" s="260"/>
      <c r="J5612" s="260"/>
      <c r="K5612" s="260"/>
      <c r="L5612" s="261" t="s">
        <v>6324</v>
      </c>
      <c r="M5612" s="261"/>
      <c r="N5612" s="261"/>
      <c r="O5612" s="457"/>
      <c r="P5612" s="260"/>
      <c r="Q5612" s="262" t="s">
        <v>6144</v>
      </c>
      <c r="R5612" s="261"/>
      <c r="S5612" s="261"/>
      <c r="T5612" s="261"/>
      <c r="U5612" s="261"/>
      <c r="V5612" s="292"/>
      <c r="X5612" s="457"/>
      <c r="Y5612" s="260"/>
      <c r="Z5612" s="264"/>
      <c r="AA5612" s="264"/>
      <c r="AB5612" s="264"/>
      <c r="AF5612" s="457"/>
      <c r="AG5612" s="260"/>
      <c r="AN5612" s="457"/>
      <c r="AO5612" s="260"/>
      <c r="AV5612" s="260"/>
      <c r="BC5612" s="260"/>
      <c r="BM5612" s="275">
        <v>2</v>
      </c>
      <c r="BN5612" s="275"/>
      <c r="BO5612" s="275"/>
      <c r="BP5612" s="275"/>
      <c r="BQ5612" s="275"/>
      <c r="BR5612" s="275"/>
      <c r="BS5612" s="275"/>
      <c r="BT5612" s="275"/>
      <c r="BU5612" s="275"/>
      <c r="BV5612" s="275"/>
    </row>
    <row r="5613" spans="1:74" s="263" customFormat="1">
      <c r="A5613" s="458" t="s">
        <v>13311</v>
      </c>
      <c r="B5613" s="458"/>
      <c r="C5613" s="266"/>
      <c r="D5613" s="266"/>
      <c r="E5613" s="266"/>
      <c r="F5613" s="266"/>
      <c r="G5613" s="266"/>
      <c r="H5613" s="266"/>
      <c r="I5613" s="266"/>
      <c r="J5613" s="266"/>
      <c r="K5613" s="266"/>
      <c r="L5613" s="261" t="s">
        <v>13309</v>
      </c>
      <c r="M5613" s="261"/>
      <c r="N5613" s="261"/>
      <c r="O5613" s="458"/>
      <c r="P5613" s="266"/>
      <c r="Q5613" s="262" t="s">
        <v>13310</v>
      </c>
      <c r="R5613" s="261"/>
      <c r="S5613" s="261"/>
      <c r="T5613" s="261"/>
      <c r="U5613" s="261"/>
      <c r="V5613" s="292"/>
      <c r="X5613" s="458"/>
      <c r="Y5613" s="266"/>
      <c r="Z5613" s="264"/>
      <c r="AA5613" s="264"/>
      <c r="AB5613" s="264"/>
      <c r="AF5613" s="458"/>
      <c r="AG5613" s="266"/>
      <c r="AN5613" s="458"/>
      <c r="AO5613" s="266"/>
      <c r="AV5613" s="266"/>
      <c r="BC5613" s="266"/>
      <c r="BM5613" s="275">
        <v>2</v>
      </c>
      <c r="BN5613" s="275"/>
      <c r="BO5613" s="275"/>
      <c r="BP5613" s="275"/>
      <c r="BQ5613" s="275"/>
      <c r="BR5613" s="275"/>
      <c r="BS5613" s="275"/>
      <c r="BT5613" s="275"/>
      <c r="BU5613" s="275"/>
      <c r="BV5613" s="275"/>
    </row>
    <row r="5614" spans="1:74" s="263" customFormat="1">
      <c r="A5614" s="457"/>
      <c r="B5614" s="457"/>
      <c r="C5614" s="260"/>
      <c r="D5614" s="260"/>
      <c r="E5614" s="260"/>
      <c r="F5614" s="260"/>
      <c r="G5614" s="260"/>
      <c r="H5614" s="260"/>
      <c r="I5614" s="260"/>
      <c r="J5614" s="260"/>
      <c r="K5614" s="260"/>
      <c r="L5614" s="261" t="s">
        <v>13312</v>
      </c>
      <c r="M5614" s="261"/>
      <c r="N5614" s="261"/>
      <c r="O5614" s="457"/>
      <c r="P5614" s="260"/>
      <c r="Q5614" s="262" t="s">
        <v>13313</v>
      </c>
      <c r="R5614" s="261"/>
      <c r="S5614" s="261"/>
      <c r="T5614" s="261"/>
      <c r="U5614" s="261"/>
      <c r="V5614" s="292"/>
      <c r="X5614" s="457"/>
      <c r="Y5614" s="260"/>
      <c r="Z5614" s="264"/>
      <c r="AA5614" s="264"/>
      <c r="AB5614" s="264"/>
      <c r="AF5614" s="457"/>
      <c r="AG5614" s="260"/>
      <c r="AN5614" s="457"/>
      <c r="AO5614" s="260"/>
      <c r="AV5614" s="260"/>
      <c r="BC5614" s="260"/>
      <c r="BM5614" s="275">
        <v>2</v>
      </c>
      <c r="BN5614" s="275"/>
      <c r="BO5614" s="275"/>
      <c r="BP5614" s="275"/>
      <c r="BQ5614" s="275"/>
      <c r="BR5614" s="275"/>
      <c r="BS5614" s="275"/>
      <c r="BT5614" s="275"/>
      <c r="BU5614" s="275"/>
      <c r="BV5614" s="275"/>
    </row>
    <row r="5615" spans="1:74" s="263" customFormat="1">
      <c r="A5615" s="457"/>
      <c r="B5615" s="457"/>
      <c r="C5615" s="260"/>
      <c r="D5615" s="260"/>
      <c r="E5615" s="260"/>
      <c r="F5615" s="260"/>
      <c r="G5615" s="260"/>
      <c r="H5615" s="260"/>
      <c r="I5615" s="260"/>
      <c r="J5615" s="260"/>
      <c r="K5615" s="260"/>
      <c r="L5615" s="261" t="s">
        <v>13314</v>
      </c>
      <c r="M5615" s="261"/>
      <c r="N5615" s="261"/>
      <c r="O5615" s="457"/>
      <c r="P5615" s="260"/>
      <c r="Q5615" s="262" t="s">
        <v>13315</v>
      </c>
      <c r="R5615" s="261"/>
      <c r="S5615" s="261"/>
      <c r="T5615" s="261"/>
      <c r="U5615" s="261"/>
      <c r="V5615" s="292"/>
      <c r="X5615" s="457"/>
      <c r="Y5615" s="260"/>
      <c r="Z5615" s="264"/>
      <c r="AA5615" s="264"/>
      <c r="AB5615" s="264"/>
      <c r="AF5615" s="457"/>
      <c r="AG5615" s="260"/>
      <c r="AN5615" s="457"/>
      <c r="AO5615" s="260"/>
      <c r="AV5615" s="260"/>
      <c r="BC5615" s="260"/>
      <c r="BM5615" s="275">
        <v>2</v>
      </c>
      <c r="BN5615" s="275"/>
      <c r="BO5615" s="275"/>
      <c r="BP5615" s="275"/>
      <c r="BQ5615" s="275"/>
      <c r="BR5615" s="275"/>
      <c r="BS5615" s="275"/>
      <c r="BT5615" s="275"/>
      <c r="BU5615" s="275"/>
      <c r="BV5615" s="275"/>
    </row>
    <row r="5616" spans="1:74" s="263" customFormat="1">
      <c r="A5616" s="457"/>
      <c r="B5616" s="457"/>
      <c r="C5616" s="260"/>
      <c r="D5616" s="260"/>
      <c r="E5616" s="260"/>
      <c r="F5616" s="260"/>
      <c r="G5616" s="260"/>
      <c r="H5616" s="260"/>
      <c r="I5616" s="260"/>
      <c r="J5616" s="260"/>
      <c r="K5616" s="260"/>
      <c r="L5616" s="261" t="s">
        <v>13316</v>
      </c>
      <c r="M5616" s="261"/>
      <c r="N5616" s="261"/>
      <c r="O5616" s="457"/>
      <c r="P5616" s="260"/>
      <c r="Q5616" s="262" t="s">
        <v>13317</v>
      </c>
      <c r="R5616" s="261"/>
      <c r="S5616" s="261"/>
      <c r="T5616" s="261"/>
      <c r="U5616" s="261"/>
      <c r="V5616" s="292"/>
      <c r="X5616" s="457"/>
      <c r="Y5616" s="260"/>
      <c r="Z5616" s="264"/>
      <c r="AA5616" s="264"/>
      <c r="AB5616" s="264"/>
      <c r="AF5616" s="457"/>
      <c r="AG5616" s="260"/>
      <c r="AN5616" s="457"/>
      <c r="AO5616" s="260"/>
      <c r="AV5616" s="260"/>
      <c r="BC5616" s="260"/>
      <c r="BM5616" s="275">
        <v>2</v>
      </c>
      <c r="BN5616" s="275"/>
      <c r="BO5616" s="275"/>
      <c r="BP5616" s="275"/>
      <c r="BQ5616" s="275"/>
      <c r="BR5616" s="275"/>
      <c r="BS5616" s="275"/>
      <c r="BT5616" s="275"/>
      <c r="BU5616" s="275"/>
      <c r="BV5616" s="275"/>
    </row>
    <row r="5617" spans="1:74" s="263" customFormat="1">
      <c r="A5617" s="457"/>
      <c r="B5617" s="457"/>
      <c r="C5617" s="260"/>
      <c r="D5617" s="260"/>
      <c r="E5617" s="260"/>
      <c r="F5617" s="260"/>
      <c r="G5617" s="260"/>
      <c r="H5617" s="260"/>
      <c r="I5617" s="260"/>
      <c r="J5617" s="260"/>
      <c r="K5617" s="260"/>
      <c r="L5617" s="261" t="s">
        <v>13318</v>
      </c>
      <c r="M5617" s="261"/>
      <c r="N5617" s="261"/>
      <c r="O5617" s="457"/>
      <c r="P5617" s="260"/>
      <c r="Q5617" s="262" t="s">
        <v>13319</v>
      </c>
      <c r="R5617" s="261"/>
      <c r="S5617" s="261"/>
      <c r="T5617" s="261"/>
      <c r="U5617" s="261"/>
      <c r="V5617" s="292"/>
      <c r="X5617" s="457"/>
      <c r="Y5617" s="260"/>
      <c r="Z5617" s="264"/>
      <c r="AA5617" s="264"/>
      <c r="AB5617" s="264"/>
      <c r="AF5617" s="457"/>
      <c r="AG5617" s="260"/>
      <c r="AN5617" s="457"/>
      <c r="AO5617" s="260"/>
      <c r="AV5617" s="260"/>
      <c r="BC5617" s="260"/>
      <c r="BM5617" s="275">
        <v>2</v>
      </c>
      <c r="BN5617" s="275"/>
      <c r="BO5617" s="275"/>
      <c r="BP5617" s="275"/>
      <c r="BQ5617" s="275"/>
      <c r="BR5617" s="275"/>
      <c r="BS5617" s="275"/>
      <c r="BT5617" s="275"/>
      <c r="BU5617" s="275"/>
      <c r="BV5617" s="275"/>
    </row>
    <row r="5618" spans="1:74" s="263" customFormat="1">
      <c r="A5618" s="458" t="s">
        <v>12353</v>
      </c>
      <c r="B5618" s="458"/>
      <c r="C5618" s="266"/>
      <c r="D5618" s="266"/>
      <c r="E5618" s="266"/>
      <c r="F5618" s="266"/>
      <c r="G5618" s="266"/>
      <c r="H5618" s="266"/>
      <c r="I5618" s="266"/>
      <c r="J5618" s="266"/>
      <c r="K5618" s="266"/>
      <c r="L5618" s="261" t="s">
        <v>13320</v>
      </c>
      <c r="M5618" s="261"/>
      <c r="N5618" s="261"/>
      <c r="O5618" s="458"/>
      <c r="P5618" s="266"/>
      <c r="Q5618" s="262" t="s">
        <v>13321</v>
      </c>
      <c r="R5618" s="261"/>
      <c r="S5618" s="261"/>
      <c r="T5618" s="261"/>
      <c r="U5618" s="261"/>
      <c r="V5618" s="292"/>
      <c r="X5618" s="458"/>
      <c r="Y5618" s="266"/>
      <c r="Z5618" s="264"/>
      <c r="AA5618" s="264"/>
      <c r="AB5618" s="264"/>
      <c r="AF5618" s="458"/>
      <c r="AG5618" s="266"/>
      <c r="AN5618" s="458"/>
      <c r="AO5618" s="266"/>
      <c r="AV5618" s="266"/>
      <c r="BC5618" s="266"/>
      <c r="BM5618" s="275">
        <v>2</v>
      </c>
      <c r="BN5618" s="275"/>
      <c r="BO5618" s="275"/>
      <c r="BP5618" s="275"/>
      <c r="BQ5618" s="275"/>
      <c r="BR5618" s="275"/>
      <c r="BS5618" s="275"/>
      <c r="BT5618" s="275"/>
      <c r="BU5618" s="275"/>
      <c r="BV5618" s="275"/>
    </row>
    <row r="5619" spans="1:74" s="263" customFormat="1">
      <c r="A5619" s="458" t="s">
        <v>13324</v>
      </c>
      <c r="B5619" s="458"/>
      <c r="C5619" s="266"/>
      <c r="D5619" s="266"/>
      <c r="E5619" s="266"/>
      <c r="F5619" s="266"/>
      <c r="G5619" s="266"/>
      <c r="H5619" s="266"/>
      <c r="I5619" s="266"/>
      <c r="J5619" s="266"/>
      <c r="K5619" s="266"/>
      <c r="L5619" s="261" t="s">
        <v>13322</v>
      </c>
      <c r="M5619" s="261"/>
      <c r="N5619" s="261"/>
      <c r="O5619" s="458"/>
      <c r="P5619" s="266"/>
      <c r="Q5619" s="262" t="s">
        <v>13323</v>
      </c>
      <c r="R5619" s="261"/>
      <c r="S5619" s="261"/>
      <c r="T5619" s="261"/>
      <c r="U5619" s="261"/>
      <c r="V5619" s="292"/>
      <c r="X5619" s="458"/>
      <c r="Y5619" s="266"/>
      <c r="Z5619" s="264"/>
      <c r="AA5619" s="264"/>
      <c r="AB5619" s="264"/>
      <c r="AF5619" s="458"/>
      <c r="AG5619" s="266"/>
      <c r="AN5619" s="458"/>
      <c r="AO5619" s="266"/>
      <c r="AV5619" s="266"/>
      <c r="BC5619" s="266"/>
      <c r="BM5619" s="275">
        <v>2</v>
      </c>
      <c r="BN5619" s="275"/>
      <c r="BO5619" s="275"/>
      <c r="BP5619" s="275"/>
      <c r="BQ5619" s="275"/>
      <c r="BR5619" s="275"/>
      <c r="BS5619" s="275"/>
      <c r="BT5619" s="275"/>
      <c r="BU5619" s="275"/>
      <c r="BV5619" s="275"/>
    </row>
    <row r="5620" spans="1:74" s="263" customFormat="1">
      <c r="A5620" s="458" t="s">
        <v>13327</v>
      </c>
      <c r="B5620" s="458"/>
      <c r="C5620" s="266"/>
      <c r="D5620" s="266"/>
      <c r="E5620" s="266"/>
      <c r="F5620" s="266"/>
      <c r="G5620" s="266"/>
      <c r="H5620" s="266"/>
      <c r="I5620" s="266"/>
      <c r="J5620" s="266"/>
      <c r="K5620" s="266"/>
      <c r="L5620" s="261" t="s">
        <v>13325</v>
      </c>
      <c r="M5620" s="261"/>
      <c r="N5620" s="261"/>
      <c r="O5620" s="458"/>
      <c r="P5620" s="266"/>
      <c r="Q5620" s="262" t="s">
        <v>13326</v>
      </c>
      <c r="R5620" s="261"/>
      <c r="S5620" s="261"/>
      <c r="T5620" s="261"/>
      <c r="U5620" s="261"/>
      <c r="V5620" s="292"/>
      <c r="X5620" s="458"/>
      <c r="Y5620" s="266"/>
      <c r="Z5620" s="264"/>
      <c r="AA5620" s="264"/>
      <c r="AB5620" s="264"/>
      <c r="AF5620" s="458"/>
      <c r="AG5620" s="266"/>
      <c r="AN5620" s="458"/>
      <c r="AO5620" s="266"/>
      <c r="AV5620" s="266"/>
      <c r="BC5620" s="266"/>
      <c r="BM5620" s="275">
        <v>2</v>
      </c>
      <c r="BN5620" s="275"/>
      <c r="BO5620" s="275"/>
      <c r="BP5620" s="275"/>
      <c r="BQ5620" s="275"/>
      <c r="BR5620" s="275"/>
      <c r="BS5620" s="275"/>
      <c r="BT5620" s="275"/>
      <c r="BU5620" s="275"/>
      <c r="BV5620" s="275"/>
    </row>
    <row r="5621" spans="1:74" s="263" customFormat="1">
      <c r="A5621" s="457"/>
      <c r="B5621" s="457"/>
      <c r="C5621" s="260"/>
      <c r="D5621" s="260"/>
      <c r="E5621" s="260"/>
      <c r="F5621" s="260"/>
      <c r="G5621" s="260"/>
      <c r="H5621" s="260"/>
      <c r="I5621" s="260"/>
      <c r="J5621" s="260"/>
      <c r="K5621" s="260"/>
      <c r="L5621" s="261" t="s">
        <v>13328</v>
      </c>
      <c r="M5621" s="261"/>
      <c r="N5621" s="261"/>
      <c r="O5621" s="457"/>
      <c r="P5621" s="260"/>
      <c r="Q5621" s="262" t="s">
        <v>13329</v>
      </c>
      <c r="R5621" s="261"/>
      <c r="S5621" s="261"/>
      <c r="T5621" s="261"/>
      <c r="U5621" s="261"/>
      <c r="V5621" s="292"/>
      <c r="X5621" s="457"/>
      <c r="Y5621" s="260"/>
      <c r="Z5621" s="264"/>
      <c r="AA5621" s="264"/>
      <c r="AB5621" s="264"/>
      <c r="AF5621" s="457"/>
      <c r="AG5621" s="260"/>
      <c r="AN5621" s="457"/>
      <c r="AO5621" s="260"/>
      <c r="AV5621" s="260"/>
      <c r="BC5621" s="260"/>
      <c r="BM5621" s="275">
        <v>2</v>
      </c>
      <c r="BN5621" s="275"/>
      <c r="BO5621" s="275"/>
      <c r="BP5621" s="275"/>
      <c r="BQ5621" s="275"/>
      <c r="BR5621" s="275"/>
      <c r="BS5621" s="275"/>
      <c r="BT5621" s="275"/>
      <c r="BU5621" s="275"/>
      <c r="BV5621" s="275"/>
    </row>
    <row r="5622" spans="1:74" s="263" customFormat="1">
      <c r="A5622" s="458" t="s">
        <v>5059</v>
      </c>
      <c r="B5622" s="458"/>
      <c r="C5622" s="266"/>
      <c r="D5622" s="266"/>
      <c r="E5622" s="266"/>
      <c r="F5622" s="266"/>
      <c r="G5622" s="266"/>
      <c r="H5622" s="266"/>
      <c r="I5622" s="266"/>
      <c r="J5622" s="266"/>
      <c r="K5622" s="266"/>
      <c r="L5622" s="261" t="s">
        <v>13330</v>
      </c>
      <c r="M5622" s="261"/>
      <c r="N5622" s="261"/>
      <c r="O5622" s="458"/>
      <c r="P5622" s="266"/>
      <c r="Q5622" s="262" t="s">
        <v>5058</v>
      </c>
      <c r="R5622" s="261"/>
      <c r="S5622" s="261"/>
      <c r="T5622" s="261"/>
      <c r="U5622" s="261"/>
      <c r="V5622" s="292"/>
      <c r="X5622" s="458"/>
      <c r="Y5622" s="266"/>
      <c r="Z5622" s="264"/>
      <c r="AA5622" s="264"/>
      <c r="AB5622" s="264"/>
      <c r="AF5622" s="458"/>
      <c r="AG5622" s="266"/>
      <c r="AN5622" s="458"/>
      <c r="AO5622" s="266"/>
      <c r="AV5622" s="266"/>
      <c r="BC5622" s="266"/>
      <c r="BM5622" s="275">
        <v>2</v>
      </c>
      <c r="BN5622" s="275"/>
      <c r="BO5622" s="275"/>
      <c r="BP5622" s="275"/>
      <c r="BQ5622" s="275"/>
      <c r="BR5622" s="275"/>
      <c r="BS5622" s="275"/>
      <c r="BT5622" s="275"/>
      <c r="BU5622" s="275"/>
      <c r="BV5622" s="275"/>
    </row>
    <row r="5623" spans="1:74" s="263" customFormat="1">
      <c r="A5623" s="457"/>
      <c r="B5623" s="457"/>
      <c r="C5623" s="260"/>
      <c r="D5623" s="260"/>
      <c r="E5623" s="260"/>
      <c r="F5623" s="260"/>
      <c r="G5623" s="260"/>
      <c r="H5623" s="260"/>
      <c r="I5623" s="260"/>
      <c r="J5623" s="260"/>
      <c r="K5623" s="260"/>
      <c r="L5623" s="261" t="s">
        <v>13331</v>
      </c>
      <c r="M5623" s="261"/>
      <c r="N5623" s="261"/>
      <c r="O5623" s="457"/>
      <c r="P5623" s="260"/>
      <c r="Q5623" s="262" t="s">
        <v>13332</v>
      </c>
      <c r="R5623" s="261"/>
      <c r="S5623" s="261"/>
      <c r="T5623" s="261"/>
      <c r="U5623" s="261"/>
      <c r="V5623" s="292"/>
      <c r="X5623" s="457"/>
      <c r="Y5623" s="260"/>
      <c r="Z5623" s="264"/>
      <c r="AA5623" s="264"/>
      <c r="AB5623" s="264"/>
      <c r="AF5623" s="457"/>
      <c r="AG5623" s="260"/>
      <c r="AN5623" s="457"/>
      <c r="AO5623" s="260"/>
      <c r="AV5623" s="260"/>
      <c r="BC5623" s="260"/>
      <c r="BM5623" s="275">
        <v>2</v>
      </c>
      <c r="BN5623" s="275"/>
      <c r="BO5623" s="275"/>
      <c r="BP5623" s="275"/>
      <c r="BQ5623" s="275"/>
      <c r="BR5623" s="275"/>
      <c r="BS5623" s="275"/>
      <c r="BT5623" s="275"/>
      <c r="BU5623" s="275"/>
      <c r="BV5623" s="275"/>
    </row>
    <row r="5624" spans="1:74" s="263" customFormat="1">
      <c r="A5624" s="457"/>
      <c r="B5624" s="457"/>
      <c r="C5624" s="260"/>
      <c r="D5624" s="260"/>
      <c r="E5624" s="260"/>
      <c r="F5624" s="260"/>
      <c r="G5624" s="260"/>
      <c r="H5624" s="260"/>
      <c r="I5624" s="260"/>
      <c r="J5624" s="260"/>
      <c r="K5624" s="260"/>
      <c r="L5624" s="261" t="s">
        <v>13333</v>
      </c>
      <c r="M5624" s="261"/>
      <c r="N5624" s="261"/>
      <c r="O5624" s="457"/>
      <c r="P5624" s="260"/>
      <c r="Q5624" s="262" t="s">
        <v>10491</v>
      </c>
      <c r="R5624" s="261"/>
      <c r="S5624" s="261"/>
      <c r="T5624" s="261"/>
      <c r="U5624" s="261"/>
      <c r="V5624" s="292"/>
      <c r="X5624" s="457"/>
      <c r="Y5624" s="260"/>
      <c r="Z5624" s="264"/>
      <c r="AA5624" s="264"/>
      <c r="AB5624" s="264"/>
      <c r="AF5624" s="457"/>
      <c r="AG5624" s="260"/>
      <c r="AN5624" s="457"/>
      <c r="AO5624" s="260"/>
      <c r="AV5624" s="260"/>
      <c r="BC5624" s="260"/>
      <c r="BM5624" s="275">
        <v>2</v>
      </c>
      <c r="BN5624" s="275"/>
      <c r="BO5624" s="275"/>
      <c r="BP5624" s="275"/>
      <c r="BQ5624" s="275"/>
      <c r="BR5624" s="275"/>
      <c r="BS5624" s="275"/>
      <c r="BT5624" s="275"/>
      <c r="BU5624" s="275"/>
      <c r="BV5624" s="275"/>
    </row>
    <row r="5625" spans="1:74" s="263" customFormat="1">
      <c r="A5625" s="457"/>
      <c r="B5625" s="457"/>
      <c r="C5625" s="260"/>
      <c r="D5625" s="260"/>
      <c r="E5625" s="260"/>
      <c r="F5625" s="260"/>
      <c r="G5625" s="260"/>
      <c r="H5625" s="260"/>
      <c r="I5625" s="260"/>
      <c r="J5625" s="260"/>
      <c r="K5625" s="260"/>
      <c r="L5625" s="261" t="s">
        <v>13334</v>
      </c>
      <c r="M5625" s="261"/>
      <c r="N5625" s="261"/>
      <c r="O5625" s="457"/>
      <c r="P5625" s="260"/>
      <c r="Q5625" s="262" t="s">
        <v>13335</v>
      </c>
      <c r="R5625" s="261"/>
      <c r="S5625" s="261"/>
      <c r="T5625" s="261"/>
      <c r="U5625" s="261"/>
      <c r="V5625" s="292"/>
      <c r="X5625" s="457"/>
      <c r="Y5625" s="260"/>
      <c r="Z5625" s="264"/>
      <c r="AA5625" s="264"/>
      <c r="AB5625" s="264"/>
      <c r="AF5625" s="457"/>
      <c r="AG5625" s="260"/>
      <c r="AN5625" s="457"/>
      <c r="AO5625" s="260"/>
      <c r="AV5625" s="260"/>
      <c r="BC5625" s="260"/>
      <c r="BM5625" s="275">
        <v>2</v>
      </c>
      <c r="BN5625" s="275"/>
      <c r="BO5625" s="275"/>
      <c r="BP5625" s="275"/>
      <c r="BQ5625" s="275"/>
      <c r="BR5625" s="275"/>
      <c r="BS5625" s="275"/>
      <c r="BT5625" s="275"/>
      <c r="BU5625" s="275"/>
      <c r="BV5625" s="275"/>
    </row>
    <row r="5626" spans="1:74" s="263" customFormat="1">
      <c r="A5626" s="457"/>
      <c r="B5626" s="457"/>
      <c r="C5626" s="260"/>
      <c r="D5626" s="260"/>
      <c r="E5626" s="260"/>
      <c r="F5626" s="260"/>
      <c r="G5626" s="260"/>
      <c r="H5626" s="260"/>
      <c r="I5626" s="260"/>
      <c r="J5626" s="260"/>
      <c r="K5626" s="260"/>
      <c r="L5626" s="261" t="s">
        <v>13336</v>
      </c>
      <c r="M5626" s="261"/>
      <c r="N5626" s="261"/>
      <c r="O5626" s="457"/>
      <c r="P5626" s="260"/>
      <c r="Q5626" s="262" t="s">
        <v>13337</v>
      </c>
      <c r="R5626" s="261"/>
      <c r="S5626" s="261"/>
      <c r="T5626" s="261"/>
      <c r="U5626" s="261"/>
      <c r="V5626" s="292"/>
      <c r="X5626" s="457"/>
      <c r="Y5626" s="260"/>
      <c r="Z5626" s="264"/>
      <c r="AA5626" s="264"/>
      <c r="AB5626" s="264"/>
      <c r="AF5626" s="457"/>
      <c r="AG5626" s="260"/>
      <c r="AN5626" s="457"/>
      <c r="AO5626" s="260"/>
      <c r="AV5626" s="260"/>
      <c r="BC5626" s="260"/>
      <c r="BM5626" s="275">
        <v>2</v>
      </c>
      <c r="BN5626" s="275"/>
      <c r="BO5626" s="275"/>
      <c r="BP5626" s="275"/>
      <c r="BQ5626" s="275"/>
      <c r="BR5626" s="275"/>
      <c r="BS5626" s="275"/>
      <c r="BT5626" s="275"/>
      <c r="BU5626" s="275"/>
      <c r="BV5626" s="275"/>
    </row>
    <row r="5627" spans="1:74" s="263" customFormat="1">
      <c r="A5627" s="457"/>
      <c r="B5627" s="457"/>
      <c r="C5627" s="260"/>
      <c r="D5627" s="260"/>
      <c r="E5627" s="260"/>
      <c r="F5627" s="260"/>
      <c r="G5627" s="260"/>
      <c r="H5627" s="260"/>
      <c r="I5627" s="260"/>
      <c r="J5627" s="260"/>
      <c r="K5627" s="260"/>
      <c r="L5627" s="261" t="s">
        <v>10706</v>
      </c>
      <c r="M5627" s="261"/>
      <c r="N5627" s="261"/>
      <c r="O5627" s="457"/>
      <c r="P5627" s="260"/>
      <c r="Q5627" s="262" t="s">
        <v>12211</v>
      </c>
      <c r="R5627" s="261"/>
      <c r="S5627" s="261"/>
      <c r="T5627" s="261"/>
      <c r="U5627" s="261"/>
      <c r="V5627" s="292"/>
      <c r="X5627" s="457"/>
      <c r="Y5627" s="260"/>
      <c r="Z5627" s="264"/>
      <c r="AA5627" s="264"/>
      <c r="AB5627" s="264"/>
      <c r="AF5627" s="457"/>
      <c r="AG5627" s="260"/>
      <c r="AN5627" s="457"/>
      <c r="AO5627" s="260"/>
      <c r="AV5627" s="260"/>
      <c r="BC5627" s="260"/>
      <c r="BM5627" s="275">
        <v>2</v>
      </c>
      <c r="BN5627" s="275"/>
      <c r="BO5627" s="275"/>
      <c r="BP5627" s="275"/>
      <c r="BQ5627" s="275"/>
      <c r="BR5627" s="275"/>
      <c r="BS5627" s="275"/>
      <c r="BT5627" s="275"/>
      <c r="BU5627" s="275"/>
      <c r="BV5627" s="275"/>
    </row>
    <row r="5628" spans="1:74" s="263" customFormat="1">
      <c r="A5628" s="457"/>
      <c r="B5628" s="457"/>
      <c r="C5628" s="260"/>
      <c r="D5628" s="260"/>
      <c r="E5628" s="260"/>
      <c r="F5628" s="260"/>
      <c r="G5628" s="260"/>
      <c r="H5628" s="260"/>
      <c r="I5628" s="260"/>
      <c r="J5628" s="260"/>
      <c r="K5628" s="260"/>
      <c r="L5628" s="261" t="s">
        <v>13338</v>
      </c>
      <c r="M5628" s="261"/>
      <c r="N5628" s="261"/>
      <c r="O5628" s="457"/>
      <c r="P5628" s="260"/>
      <c r="Q5628" s="262" t="s">
        <v>13339</v>
      </c>
      <c r="R5628" s="261"/>
      <c r="S5628" s="261"/>
      <c r="T5628" s="261"/>
      <c r="U5628" s="261"/>
      <c r="V5628" s="292"/>
      <c r="X5628" s="457"/>
      <c r="Y5628" s="260"/>
      <c r="Z5628" s="264"/>
      <c r="AA5628" s="264"/>
      <c r="AB5628" s="264"/>
      <c r="AF5628" s="457"/>
      <c r="AG5628" s="260"/>
      <c r="AN5628" s="457"/>
      <c r="AO5628" s="260"/>
      <c r="AV5628" s="260"/>
      <c r="BC5628" s="260"/>
      <c r="BM5628" s="275">
        <v>2</v>
      </c>
      <c r="BN5628" s="275"/>
      <c r="BO5628" s="275"/>
      <c r="BP5628" s="275"/>
      <c r="BQ5628" s="275"/>
      <c r="BR5628" s="275"/>
      <c r="BS5628" s="275"/>
      <c r="BT5628" s="275"/>
      <c r="BU5628" s="275"/>
      <c r="BV5628" s="275"/>
    </row>
    <row r="5629" spans="1:74" s="263" customFormat="1">
      <c r="A5629" s="457"/>
      <c r="B5629" s="457"/>
      <c r="C5629" s="260"/>
      <c r="D5629" s="260"/>
      <c r="E5629" s="260"/>
      <c r="F5629" s="260"/>
      <c r="G5629" s="260"/>
      <c r="H5629" s="260"/>
      <c r="I5629" s="260"/>
      <c r="J5629" s="260"/>
      <c r="K5629" s="260"/>
      <c r="L5629" s="261" t="s">
        <v>13340</v>
      </c>
      <c r="M5629" s="261"/>
      <c r="N5629" s="261"/>
      <c r="O5629" s="457"/>
      <c r="P5629" s="260"/>
      <c r="Q5629" s="262" t="s">
        <v>13341</v>
      </c>
      <c r="R5629" s="261"/>
      <c r="S5629" s="261"/>
      <c r="T5629" s="261"/>
      <c r="U5629" s="261"/>
      <c r="V5629" s="292"/>
      <c r="X5629" s="457"/>
      <c r="Y5629" s="260"/>
      <c r="Z5629" s="264"/>
      <c r="AA5629" s="264"/>
      <c r="AB5629" s="264"/>
      <c r="AF5629" s="457"/>
      <c r="AG5629" s="260"/>
      <c r="AN5629" s="457"/>
      <c r="AO5629" s="260"/>
      <c r="AV5629" s="260"/>
      <c r="BC5629" s="260"/>
      <c r="BM5629" s="275">
        <v>2</v>
      </c>
      <c r="BN5629" s="275"/>
      <c r="BO5629" s="275"/>
      <c r="BP5629" s="275"/>
      <c r="BQ5629" s="275"/>
      <c r="BR5629" s="275"/>
      <c r="BS5629" s="275"/>
      <c r="BT5629" s="275"/>
      <c r="BU5629" s="275"/>
      <c r="BV5629" s="275"/>
    </row>
    <row r="5630" spans="1:74" s="263" customFormat="1">
      <c r="A5630" s="457"/>
      <c r="B5630" s="457"/>
      <c r="C5630" s="260"/>
      <c r="D5630" s="260"/>
      <c r="E5630" s="260"/>
      <c r="F5630" s="260"/>
      <c r="G5630" s="260"/>
      <c r="H5630" s="260"/>
      <c r="I5630" s="260"/>
      <c r="J5630" s="260"/>
      <c r="K5630" s="260"/>
      <c r="L5630" s="261" t="s">
        <v>13342</v>
      </c>
      <c r="M5630" s="261"/>
      <c r="N5630" s="261"/>
      <c r="O5630" s="457"/>
      <c r="P5630" s="260"/>
      <c r="Q5630" s="262" t="s">
        <v>13343</v>
      </c>
      <c r="R5630" s="261"/>
      <c r="S5630" s="261"/>
      <c r="T5630" s="261"/>
      <c r="U5630" s="261"/>
      <c r="V5630" s="292"/>
      <c r="X5630" s="457"/>
      <c r="Y5630" s="260"/>
      <c r="Z5630" s="264"/>
      <c r="AA5630" s="264"/>
      <c r="AB5630" s="264"/>
      <c r="AF5630" s="457"/>
      <c r="AG5630" s="260"/>
      <c r="AN5630" s="457"/>
      <c r="AO5630" s="260"/>
      <c r="AV5630" s="260"/>
      <c r="BC5630" s="260"/>
      <c r="BM5630" s="275">
        <v>2</v>
      </c>
      <c r="BN5630" s="275"/>
      <c r="BO5630" s="275"/>
      <c r="BP5630" s="275"/>
      <c r="BQ5630" s="275"/>
      <c r="BR5630" s="275"/>
      <c r="BS5630" s="275"/>
      <c r="BT5630" s="275"/>
      <c r="BU5630" s="275"/>
      <c r="BV5630" s="275"/>
    </row>
    <row r="5631" spans="1:74" s="263" customFormat="1">
      <c r="A5631" s="457"/>
      <c r="B5631" s="457"/>
      <c r="C5631" s="260"/>
      <c r="D5631" s="260"/>
      <c r="E5631" s="260"/>
      <c r="F5631" s="260"/>
      <c r="G5631" s="260"/>
      <c r="H5631" s="260"/>
      <c r="I5631" s="260"/>
      <c r="J5631" s="260"/>
      <c r="K5631" s="260"/>
      <c r="L5631" s="261" t="s">
        <v>10465</v>
      </c>
      <c r="M5631" s="261"/>
      <c r="N5631" s="261"/>
      <c r="O5631" s="457"/>
      <c r="P5631" s="260"/>
      <c r="Q5631" s="262" t="s">
        <v>4802</v>
      </c>
      <c r="R5631" s="261"/>
      <c r="S5631" s="261"/>
      <c r="T5631" s="261"/>
      <c r="U5631" s="261"/>
      <c r="V5631" s="292"/>
      <c r="X5631" s="457"/>
      <c r="Y5631" s="260"/>
      <c r="Z5631" s="264"/>
      <c r="AA5631" s="264"/>
      <c r="AB5631" s="264"/>
      <c r="AF5631" s="457"/>
      <c r="AG5631" s="260"/>
      <c r="AN5631" s="457"/>
      <c r="AO5631" s="260"/>
      <c r="AV5631" s="260"/>
      <c r="BC5631" s="260"/>
      <c r="BM5631" s="275">
        <v>2</v>
      </c>
      <c r="BN5631" s="275"/>
      <c r="BO5631" s="275"/>
      <c r="BP5631" s="275"/>
      <c r="BQ5631" s="275"/>
      <c r="BR5631" s="275"/>
      <c r="BS5631" s="275"/>
      <c r="BT5631" s="275"/>
      <c r="BU5631" s="275"/>
      <c r="BV5631" s="275"/>
    </row>
    <row r="5632" spans="1:74" s="263" customFormat="1">
      <c r="A5632" s="457"/>
      <c r="B5632" s="457"/>
      <c r="C5632" s="260"/>
      <c r="D5632" s="260"/>
      <c r="E5632" s="260"/>
      <c r="F5632" s="260"/>
      <c r="G5632" s="260"/>
      <c r="H5632" s="260"/>
      <c r="I5632" s="260"/>
      <c r="J5632" s="260"/>
      <c r="K5632" s="260"/>
      <c r="L5632" s="261" t="s">
        <v>13344</v>
      </c>
      <c r="M5632" s="261"/>
      <c r="N5632" s="261"/>
      <c r="O5632" s="457"/>
      <c r="P5632" s="260"/>
      <c r="Q5632" s="262" t="s">
        <v>13345</v>
      </c>
      <c r="R5632" s="261"/>
      <c r="S5632" s="261"/>
      <c r="T5632" s="261"/>
      <c r="U5632" s="261"/>
      <c r="V5632" s="292"/>
      <c r="X5632" s="457"/>
      <c r="Y5632" s="260"/>
      <c r="Z5632" s="264"/>
      <c r="AA5632" s="264"/>
      <c r="AB5632" s="264"/>
      <c r="AF5632" s="457"/>
      <c r="AG5632" s="260"/>
      <c r="AN5632" s="457"/>
      <c r="AO5632" s="260"/>
      <c r="AV5632" s="260"/>
      <c r="BC5632" s="260"/>
      <c r="BM5632" s="275">
        <v>2</v>
      </c>
      <c r="BN5632" s="275"/>
      <c r="BO5632" s="275"/>
      <c r="BP5632" s="275"/>
      <c r="BQ5632" s="275"/>
      <c r="BR5632" s="275"/>
      <c r="BS5632" s="275"/>
      <c r="BT5632" s="275"/>
      <c r="BU5632" s="275"/>
      <c r="BV5632" s="275"/>
    </row>
    <row r="5633" spans="1:74" s="263" customFormat="1">
      <c r="A5633" s="457"/>
      <c r="B5633" s="457"/>
      <c r="C5633" s="260"/>
      <c r="D5633" s="260"/>
      <c r="E5633" s="260"/>
      <c r="F5633" s="260"/>
      <c r="G5633" s="260"/>
      <c r="H5633" s="260"/>
      <c r="I5633" s="260"/>
      <c r="J5633" s="260"/>
      <c r="K5633" s="260"/>
      <c r="L5633" s="261" t="s">
        <v>8751</v>
      </c>
      <c r="M5633" s="261"/>
      <c r="N5633" s="261"/>
      <c r="O5633" s="457"/>
      <c r="P5633" s="260"/>
      <c r="Q5633" s="262" t="s">
        <v>10609</v>
      </c>
      <c r="R5633" s="261"/>
      <c r="S5633" s="261"/>
      <c r="T5633" s="261"/>
      <c r="U5633" s="261"/>
      <c r="V5633" s="292"/>
      <c r="X5633" s="457"/>
      <c r="Y5633" s="260"/>
      <c r="Z5633" s="264"/>
      <c r="AA5633" s="264"/>
      <c r="AB5633" s="264"/>
      <c r="AF5633" s="457"/>
      <c r="AG5633" s="260"/>
      <c r="AN5633" s="457"/>
      <c r="AO5633" s="260"/>
      <c r="AV5633" s="260"/>
      <c r="BC5633" s="260"/>
      <c r="BM5633" s="275">
        <v>2</v>
      </c>
      <c r="BN5633" s="275"/>
      <c r="BO5633" s="275"/>
      <c r="BP5633" s="275"/>
      <c r="BQ5633" s="275"/>
      <c r="BR5633" s="275"/>
      <c r="BS5633" s="275"/>
      <c r="BT5633" s="275"/>
      <c r="BU5633" s="275"/>
      <c r="BV5633" s="275"/>
    </row>
    <row r="5634" spans="1:74" s="263" customFormat="1">
      <c r="A5634" s="458" t="s">
        <v>5734</v>
      </c>
      <c r="B5634" s="458"/>
      <c r="C5634" s="266"/>
      <c r="D5634" s="266"/>
      <c r="E5634" s="266"/>
      <c r="F5634" s="266"/>
      <c r="G5634" s="266"/>
      <c r="H5634" s="266"/>
      <c r="I5634" s="266"/>
      <c r="J5634" s="266"/>
      <c r="K5634" s="266"/>
      <c r="L5634" s="261" t="s">
        <v>5732</v>
      </c>
      <c r="M5634" s="261"/>
      <c r="N5634" s="261"/>
      <c r="O5634" s="458"/>
      <c r="P5634" s="266"/>
      <c r="Q5634" s="262" t="s">
        <v>13346</v>
      </c>
      <c r="R5634" s="261"/>
      <c r="S5634" s="261"/>
      <c r="T5634" s="261"/>
      <c r="U5634" s="261"/>
      <c r="V5634" s="292"/>
      <c r="X5634" s="458"/>
      <c r="Y5634" s="266"/>
      <c r="Z5634" s="264"/>
      <c r="AA5634" s="264"/>
      <c r="AB5634" s="264"/>
      <c r="AF5634" s="458"/>
      <c r="AG5634" s="266"/>
      <c r="AN5634" s="458"/>
      <c r="AO5634" s="266"/>
      <c r="AV5634" s="266"/>
      <c r="BC5634" s="266"/>
      <c r="BM5634" s="275">
        <v>2</v>
      </c>
      <c r="BN5634" s="275"/>
      <c r="BO5634" s="275"/>
      <c r="BP5634" s="275"/>
      <c r="BQ5634" s="275"/>
      <c r="BR5634" s="275"/>
      <c r="BS5634" s="275"/>
      <c r="BT5634" s="275"/>
      <c r="BU5634" s="275"/>
      <c r="BV5634" s="275"/>
    </row>
    <row r="5635" spans="1:74" s="263" customFormat="1">
      <c r="A5635" s="457"/>
      <c r="B5635" s="457"/>
      <c r="C5635" s="260"/>
      <c r="D5635" s="260"/>
      <c r="E5635" s="260"/>
      <c r="F5635" s="260"/>
      <c r="G5635" s="260"/>
      <c r="H5635" s="260"/>
      <c r="I5635" s="260"/>
      <c r="J5635" s="260"/>
      <c r="K5635" s="260"/>
      <c r="L5635" s="261" t="s">
        <v>13333</v>
      </c>
      <c r="M5635" s="261"/>
      <c r="N5635" s="261"/>
      <c r="O5635" s="457"/>
      <c r="P5635" s="260"/>
      <c r="Q5635" s="262" t="s">
        <v>13347</v>
      </c>
      <c r="R5635" s="261"/>
      <c r="S5635" s="261"/>
      <c r="T5635" s="261"/>
      <c r="U5635" s="261"/>
      <c r="V5635" s="292"/>
      <c r="X5635" s="457"/>
      <c r="Y5635" s="260"/>
      <c r="Z5635" s="264"/>
      <c r="AA5635" s="264"/>
      <c r="AB5635" s="264"/>
      <c r="AF5635" s="457"/>
      <c r="AG5635" s="260"/>
      <c r="AN5635" s="457"/>
      <c r="AO5635" s="260"/>
      <c r="AV5635" s="260"/>
      <c r="BC5635" s="260"/>
      <c r="BM5635" s="275">
        <v>2</v>
      </c>
      <c r="BN5635" s="275"/>
      <c r="BO5635" s="275"/>
      <c r="BP5635" s="275"/>
      <c r="BQ5635" s="275"/>
      <c r="BR5635" s="275"/>
      <c r="BS5635" s="275"/>
      <c r="BT5635" s="275"/>
      <c r="BU5635" s="275"/>
      <c r="BV5635" s="275"/>
    </row>
    <row r="5636" spans="1:74" s="263" customFormat="1">
      <c r="A5636" s="457"/>
      <c r="B5636" s="457"/>
      <c r="C5636" s="260"/>
      <c r="D5636" s="260"/>
      <c r="E5636" s="260"/>
      <c r="F5636" s="260"/>
      <c r="G5636" s="260"/>
      <c r="H5636" s="260"/>
      <c r="I5636" s="260"/>
      <c r="J5636" s="260"/>
      <c r="K5636" s="260"/>
      <c r="L5636" s="261" t="s">
        <v>13348</v>
      </c>
      <c r="M5636" s="261"/>
      <c r="N5636" s="261"/>
      <c r="O5636" s="457"/>
      <c r="P5636" s="260"/>
      <c r="Q5636" s="262" t="s">
        <v>5799</v>
      </c>
      <c r="R5636" s="261"/>
      <c r="S5636" s="261"/>
      <c r="T5636" s="261"/>
      <c r="U5636" s="261"/>
      <c r="V5636" s="292"/>
      <c r="X5636" s="457"/>
      <c r="Y5636" s="260"/>
      <c r="Z5636" s="264"/>
      <c r="AA5636" s="264"/>
      <c r="AB5636" s="264"/>
      <c r="AF5636" s="457"/>
      <c r="AG5636" s="260"/>
      <c r="AN5636" s="457"/>
      <c r="AO5636" s="260"/>
      <c r="AV5636" s="260"/>
      <c r="BC5636" s="260"/>
      <c r="BM5636" s="275">
        <v>2</v>
      </c>
      <c r="BN5636" s="275"/>
      <c r="BO5636" s="275"/>
      <c r="BP5636" s="275"/>
      <c r="BQ5636" s="275"/>
      <c r="BR5636" s="275"/>
      <c r="BS5636" s="275"/>
      <c r="BT5636" s="275"/>
      <c r="BU5636" s="275"/>
      <c r="BV5636" s="275"/>
    </row>
    <row r="5637" spans="1:74" s="263" customFormat="1">
      <c r="A5637" s="457"/>
      <c r="B5637" s="457"/>
      <c r="C5637" s="260"/>
      <c r="D5637" s="260"/>
      <c r="E5637" s="260"/>
      <c r="F5637" s="260"/>
      <c r="G5637" s="260"/>
      <c r="H5637" s="260"/>
      <c r="I5637" s="260"/>
      <c r="J5637" s="260"/>
      <c r="K5637" s="260"/>
      <c r="L5637" s="261" t="s">
        <v>13349</v>
      </c>
      <c r="M5637" s="261"/>
      <c r="N5637" s="261"/>
      <c r="O5637" s="457"/>
      <c r="P5637" s="260"/>
      <c r="Q5637" s="262" t="s">
        <v>13350</v>
      </c>
      <c r="R5637" s="261"/>
      <c r="S5637" s="261"/>
      <c r="T5637" s="261"/>
      <c r="U5637" s="261"/>
      <c r="V5637" s="292"/>
      <c r="X5637" s="457"/>
      <c r="Y5637" s="260"/>
      <c r="Z5637" s="264"/>
      <c r="AA5637" s="264"/>
      <c r="AB5637" s="264"/>
      <c r="AF5637" s="457"/>
      <c r="AG5637" s="260"/>
      <c r="AN5637" s="457"/>
      <c r="AO5637" s="260"/>
      <c r="AV5637" s="260"/>
      <c r="BC5637" s="260"/>
      <c r="BM5637" s="275">
        <v>2</v>
      </c>
      <c r="BN5637" s="275"/>
      <c r="BO5637" s="275"/>
      <c r="BP5637" s="275"/>
      <c r="BQ5637" s="275"/>
      <c r="BR5637" s="275"/>
      <c r="BS5637" s="275"/>
      <c r="BT5637" s="275"/>
      <c r="BU5637" s="275"/>
      <c r="BV5637" s="275"/>
    </row>
    <row r="5638" spans="1:74" s="263" customFormat="1">
      <c r="A5638" s="457"/>
      <c r="B5638" s="457"/>
      <c r="C5638" s="260"/>
      <c r="D5638" s="260"/>
      <c r="E5638" s="260"/>
      <c r="F5638" s="260"/>
      <c r="G5638" s="260"/>
      <c r="H5638" s="260"/>
      <c r="I5638" s="260"/>
      <c r="J5638" s="260"/>
      <c r="K5638" s="260"/>
      <c r="L5638" s="261" t="s">
        <v>13351</v>
      </c>
      <c r="M5638" s="261"/>
      <c r="N5638" s="261"/>
      <c r="O5638" s="457"/>
      <c r="P5638" s="260"/>
      <c r="Q5638" s="262" t="s">
        <v>13352</v>
      </c>
      <c r="R5638" s="261"/>
      <c r="S5638" s="261"/>
      <c r="T5638" s="261"/>
      <c r="U5638" s="261"/>
      <c r="V5638" s="292"/>
      <c r="X5638" s="457"/>
      <c r="Y5638" s="260"/>
      <c r="Z5638" s="264"/>
      <c r="AA5638" s="264"/>
      <c r="AB5638" s="264"/>
      <c r="AF5638" s="457"/>
      <c r="AG5638" s="260"/>
      <c r="AN5638" s="457"/>
      <c r="AO5638" s="260"/>
      <c r="AV5638" s="260"/>
      <c r="BC5638" s="260"/>
      <c r="BM5638" s="275">
        <v>2</v>
      </c>
      <c r="BN5638" s="275"/>
      <c r="BO5638" s="275"/>
      <c r="BP5638" s="275"/>
      <c r="BQ5638" s="275"/>
      <c r="BR5638" s="275"/>
      <c r="BS5638" s="275"/>
      <c r="BT5638" s="275"/>
      <c r="BU5638" s="275"/>
      <c r="BV5638" s="275"/>
    </row>
    <row r="5639" spans="1:74" s="263" customFormat="1">
      <c r="A5639" s="458" t="s">
        <v>13355</v>
      </c>
      <c r="B5639" s="458"/>
      <c r="C5639" s="266"/>
      <c r="D5639" s="266"/>
      <c r="E5639" s="266"/>
      <c r="F5639" s="266"/>
      <c r="G5639" s="266"/>
      <c r="H5639" s="266"/>
      <c r="I5639" s="266"/>
      <c r="J5639" s="266"/>
      <c r="K5639" s="266"/>
      <c r="L5639" s="261" t="s">
        <v>13353</v>
      </c>
      <c r="M5639" s="261"/>
      <c r="N5639" s="261"/>
      <c r="O5639" s="458"/>
      <c r="P5639" s="266"/>
      <c r="Q5639" s="262" t="s">
        <v>13354</v>
      </c>
      <c r="R5639" s="261"/>
      <c r="S5639" s="261"/>
      <c r="T5639" s="261"/>
      <c r="U5639" s="261"/>
      <c r="V5639" s="292"/>
      <c r="X5639" s="458"/>
      <c r="Y5639" s="266"/>
      <c r="Z5639" s="264"/>
      <c r="AA5639" s="264"/>
      <c r="AB5639" s="264"/>
      <c r="AF5639" s="458"/>
      <c r="AG5639" s="266"/>
      <c r="AN5639" s="458"/>
      <c r="AO5639" s="266"/>
      <c r="AV5639" s="266"/>
      <c r="BC5639" s="266"/>
      <c r="BM5639" s="275">
        <v>2</v>
      </c>
      <c r="BN5639" s="275"/>
      <c r="BO5639" s="275"/>
      <c r="BP5639" s="275"/>
      <c r="BQ5639" s="275"/>
      <c r="BR5639" s="275"/>
      <c r="BS5639" s="275"/>
      <c r="BT5639" s="275"/>
      <c r="BU5639" s="275"/>
      <c r="BV5639" s="275"/>
    </row>
    <row r="5640" spans="1:74" s="263" customFormat="1">
      <c r="A5640" s="457"/>
      <c r="B5640" s="457"/>
      <c r="C5640" s="260"/>
      <c r="D5640" s="260"/>
      <c r="E5640" s="260"/>
      <c r="F5640" s="260"/>
      <c r="G5640" s="260"/>
      <c r="H5640" s="260"/>
      <c r="I5640" s="260"/>
      <c r="J5640" s="260"/>
      <c r="K5640" s="260"/>
      <c r="L5640" s="261" t="s">
        <v>13356</v>
      </c>
      <c r="M5640" s="261"/>
      <c r="N5640" s="261"/>
      <c r="O5640" s="457"/>
      <c r="P5640" s="260"/>
      <c r="Q5640" s="262" t="s">
        <v>13357</v>
      </c>
      <c r="R5640" s="261"/>
      <c r="S5640" s="261"/>
      <c r="T5640" s="261"/>
      <c r="U5640" s="261"/>
      <c r="V5640" s="292"/>
      <c r="X5640" s="457"/>
      <c r="Y5640" s="260"/>
      <c r="Z5640" s="264"/>
      <c r="AA5640" s="264"/>
      <c r="AB5640" s="264"/>
      <c r="AF5640" s="457"/>
      <c r="AG5640" s="260"/>
      <c r="AN5640" s="457"/>
      <c r="AO5640" s="260"/>
      <c r="AV5640" s="260"/>
      <c r="BC5640" s="260"/>
      <c r="BM5640" s="275">
        <v>2</v>
      </c>
      <c r="BN5640" s="275"/>
      <c r="BO5640" s="275"/>
      <c r="BP5640" s="275"/>
      <c r="BQ5640" s="275"/>
      <c r="BR5640" s="275"/>
      <c r="BS5640" s="275"/>
      <c r="BT5640" s="275"/>
      <c r="BU5640" s="275"/>
      <c r="BV5640" s="275"/>
    </row>
    <row r="5641" spans="1:74" s="263" customFormat="1">
      <c r="A5641" s="458" t="s">
        <v>13360</v>
      </c>
      <c r="B5641" s="458"/>
      <c r="C5641" s="266"/>
      <c r="D5641" s="266"/>
      <c r="E5641" s="266"/>
      <c r="F5641" s="266"/>
      <c r="G5641" s="266"/>
      <c r="H5641" s="266"/>
      <c r="I5641" s="266"/>
      <c r="J5641" s="266"/>
      <c r="K5641" s="266"/>
      <c r="L5641" s="261" t="s">
        <v>13358</v>
      </c>
      <c r="M5641" s="261"/>
      <c r="N5641" s="261"/>
      <c r="O5641" s="458"/>
      <c r="P5641" s="266"/>
      <c r="Q5641" s="262" t="s">
        <v>13359</v>
      </c>
      <c r="R5641" s="261"/>
      <c r="S5641" s="261"/>
      <c r="T5641" s="261"/>
      <c r="U5641" s="261"/>
      <c r="V5641" s="292"/>
      <c r="X5641" s="458"/>
      <c r="Y5641" s="266"/>
      <c r="Z5641" s="264"/>
      <c r="AA5641" s="264"/>
      <c r="AB5641" s="264"/>
      <c r="AF5641" s="458"/>
      <c r="AG5641" s="266"/>
      <c r="AN5641" s="458"/>
      <c r="AO5641" s="266"/>
      <c r="AV5641" s="266"/>
      <c r="BC5641" s="266"/>
      <c r="BM5641" s="275">
        <v>2</v>
      </c>
      <c r="BN5641" s="275"/>
      <c r="BO5641" s="275"/>
      <c r="BP5641" s="275"/>
      <c r="BQ5641" s="275"/>
      <c r="BR5641" s="275"/>
      <c r="BS5641" s="275"/>
      <c r="BT5641" s="275"/>
      <c r="BU5641" s="275"/>
      <c r="BV5641" s="275"/>
    </row>
    <row r="5642" spans="1:74" s="263" customFormat="1">
      <c r="A5642" s="457"/>
      <c r="B5642" s="457"/>
      <c r="C5642" s="260"/>
      <c r="D5642" s="260"/>
      <c r="E5642" s="260"/>
      <c r="F5642" s="260"/>
      <c r="G5642" s="260"/>
      <c r="H5642" s="260"/>
      <c r="I5642" s="260"/>
      <c r="J5642" s="260"/>
      <c r="K5642" s="260"/>
      <c r="L5642" s="261" t="s">
        <v>13361</v>
      </c>
      <c r="M5642" s="261"/>
      <c r="N5642" s="261"/>
      <c r="O5642" s="457"/>
      <c r="P5642" s="260"/>
      <c r="Q5642" s="262" t="s">
        <v>13362</v>
      </c>
      <c r="R5642" s="261"/>
      <c r="S5642" s="261"/>
      <c r="T5642" s="261"/>
      <c r="U5642" s="261"/>
      <c r="V5642" s="292"/>
      <c r="X5642" s="457"/>
      <c r="Y5642" s="260"/>
      <c r="Z5642" s="264"/>
      <c r="AA5642" s="264"/>
      <c r="AB5642" s="264"/>
      <c r="AF5642" s="457"/>
      <c r="AG5642" s="260"/>
      <c r="AN5642" s="457"/>
      <c r="AO5642" s="260"/>
      <c r="AV5642" s="260"/>
      <c r="BC5642" s="260"/>
      <c r="BM5642" s="275">
        <v>2</v>
      </c>
      <c r="BN5642" s="275"/>
      <c r="BO5642" s="275"/>
      <c r="BP5642" s="275"/>
      <c r="BQ5642" s="275"/>
      <c r="BR5642" s="275"/>
      <c r="BS5642" s="275"/>
      <c r="BT5642" s="275"/>
      <c r="BU5642" s="275"/>
      <c r="BV5642" s="275"/>
    </row>
    <row r="5643" spans="1:74" s="263" customFormat="1">
      <c r="A5643" s="458" t="s">
        <v>5473</v>
      </c>
      <c r="B5643" s="458"/>
      <c r="C5643" s="266"/>
      <c r="D5643" s="266"/>
      <c r="E5643" s="266"/>
      <c r="F5643" s="266"/>
      <c r="G5643" s="266"/>
      <c r="H5643" s="266"/>
      <c r="I5643" s="266"/>
      <c r="J5643" s="266"/>
      <c r="K5643" s="266"/>
      <c r="L5643" s="261" t="s">
        <v>13363</v>
      </c>
      <c r="M5643" s="261"/>
      <c r="N5643" s="261"/>
      <c r="O5643" s="458"/>
      <c r="P5643" s="266"/>
      <c r="Q5643" s="262" t="s">
        <v>13364</v>
      </c>
      <c r="R5643" s="261"/>
      <c r="S5643" s="261"/>
      <c r="T5643" s="261"/>
      <c r="U5643" s="261"/>
      <c r="V5643" s="292"/>
      <c r="X5643" s="458"/>
      <c r="Y5643" s="266"/>
      <c r="Z5643" s="264"/>
      <c r="AA5643" s="264"/>
      <c r="AB5643" s="264"/>
      <c r="AF5643" s="458"/>
      <c r="AG5643" s="266"/>
      <c r="AN5643" s="458"/>
      <c r="AO5643" s="266"/>
      <c r="AV5643" s="266"/>
      <c r="BC5643" s="266"/>
      <c r="BM5643" s="275">
        <v>2</v>
      </c>
      <c r="BN5643" s="275"/>
      <c r="BO5643" s="275"/>
      <c r="BP5643" s="275"/>
      <c r="BQ5643" s="275"/>
      <c r="BR5643" s="275"/>
      <c r="BS5643" s="275"/>
      <c r="BT5643" s="275"/>
      <c r="BU5643" s="275"/>
      <c r="BV5643" s="275"/>
    </row>
    <row r="5644" spans="1:74" s="263" customFormat="1">
      <c r="A5644" s="458" t="s">
        <v>13367</v>
      </c>
      <c r="B5644" s="458"/>
      <c r="C5644" s="266"/>
      <c r="D5644" s="266"/>
      <c r="E5644" s="266"/>
      <c r="F5644" s="266"/>
      <c r="G5644" s="266"/>
      <c r="H5644" s="266"/>
      <c r="I5644" s="266"/>
      <c r="J5644" s="266"/>
      <c r="K5644" s="266"/>
      <c r="L5644" s="261" t="s">
        <v>13365</v>
      </c>
      <c r="M5644" s="261"/>
      <c r="N5644" s="261"/>
      <c r="O5644" s="458"/>
      <c r="P5644" s="266"/>
      <c r="Q5644" s="262" t="s">
        <v>13366</v>
      </c>
      <c r="R5644" s="261"/>
      <c r="S5644" s="261"/>
      <c r="T5644" s="261"/>
      <c r="U5644" s="261"/>
      <c r="V5644" s="292"/>
      <c r="X5644" s="458"/>
      <c r="Y5644" s="266"/>
      <c r="Z5644" s="264"/>
      <c r="AA5644" s="264"/>
      <c r="AB5644" s="264"/>
      <c r="AF5644" s="458"/>
      <c r="AG5644" s="266"/>
      <c r="AN5644" s="458"/>
      <c r="AO5644" s="266"/>
      <c r="AV5644" s="266"/>
      <c r="BC5644" s="266"/>
      <c r="BM5644" s="275">
        <v>2</v>
      </c>
      <c r="BN5644" s="275"/>
      <c r="BO5644" s="275"/>
      <c r="BP5644" s="275"/>
      <c r="BQ5644" s="275"/>
      <c r="BR5644" s="275"/>
      <c r="BS5644" s="275"/>
      <c r="BT5644" s="275"/>
      <c r="BU5644" s="275"/>
      <c r="BV5644" s="275"/>
    </row>
    <row r="5645" spans="1:74" s="263" customFormat="1">
      <c r="A5645" s="457"/>
      <c r="B5645" s="457"/>
      <c r="C5645" s="260"/>
      <c r="D5645" s="260"/>
      <c r="E5645" s="260"/>
      <c r="F5645" s="260"/>
      <c r="G5645" s="260"/>
      <c r="H5645" s="260"/>
      <c r="I5645" s="260"/>
      <c r="J5645" s="260"/>
      <c r="K5645" s="260"/>
      <c r="L5645" s="261" t="s">
        <v>13368</v>
      </c>
      <c r="M5645" s="261"/>
      <c r="N5645" s="261"/>
      <c r="O5645" s="457"/>
      <c r="P5645" s="260"/>
      <c r="Q5645" s="262" t="s">
        <v>13369</v>
      </c>
      <c r="R5645" s="261"/>
      <c r="S5645" s="261"/>
      <c r="T5645" s="261"/>
      <c r="U5645" s="261"/>
      <c r="V5645" s="292"/>
      <c r="X5645" s="457"/>
      <c r="Y5645" s="260"/>
      <c r="Z5645" s="264"/>
      <c r="AA5645" s="264"/>
      <c r="AB5645" s="264"/>
      <c r="AF5645" s="457"/>
      <c r="AG5645" s="260"/>
      <c r="AN5645" s="457"/>
      <c r="AO5645" s="260"/>
      <c r="AV5645" s="260"/>
      <c r="BC5645" s="260"/>
      <c r="BM5645" s="275">
        <v>2</v>
      </c>
      <c r="BN5645" s="275"/>
      <c r="BO5645" s="275"/>
      <c r="BP5645" s="275"/>
      <c r="BQ5645" s="275"/>
      <c r="BR5645" s="275"/>
      <c r="BS5645" s="275"/>
      <c r="BT5645" s="275"/>
      <c r="BU5645" s="275"/>
      <c r="BV5645" s="275"/>
    </row>
    <row r="5646" spans="1:74" s="263" customFormat="1">
      <c r="A5646" s="458" t="s">
        <v>13372</v>
      </c>
      <c r="B5646" s="458"/>
      <c r="C5646" s="266"/>
      <c r="D5646" s="266"/>
      <c r="E5646" s="266"/>
      <c r="F5646" s="266"/>
      <c r="G5646" s="266"/>
      <c r="H5646" s="266"/>
      <c r="I5646" s="266"/>
      <c r="J5646" s="266"/>
      <c r="K5646" s="266"/>
      <c r="L5646" s="261" t="s">
        <v>13370</v>
      </c>
      <c r="M5646" s="261"/>
      <c r="N5646" s="261"/>
      <c r="O5646" s="458"/>
      <c r="P5646" s="266"/>
      <c r="Q5646" s="262" t="s">
        <v>13371</v>
      </c>
      <c r="R5646" s="261"/>
      <c r="S5646" s="261"/>
      <c r="T5646" s="261"/>
      <c r="U5646" s="261"/>
      <c r="V5646" s="292"/>
      <c r="X5646" s="458"/>
      <c r="Y5646" s="266"/>
      <c r="Z5646" s="264"/>
      <c r="AA5646" s="264"/>
      <c r="AB5646" s="264"/>
      <c r="AF5646" s="458"/>
      <c r="AG5646" s="266"/>
      <c r="AN5646" s="458"/>
      <c r="AO5646" s="266"/>
      <c r="AV5646" s="266"/>
      <c r="BC5646" s="266"/>
      <c r="BM5646" s="275">
        <v>2</v>
      </c>
      <c r="BN5646" s="275"/>
      <c r="BO5646" s="275"/>
      <c r="BP5646" s="275"/>
      <c r="BQ5646" s="275"/>
      <c r="BR5646" s="275"/>
      <c r="BS5646" s="275"/>
      <c r="BT5646" s="275"/>
      <c r="BU5646" s="275"/>
      <c r="BV5646" s="275"/>
    </row>
    <row r="5647" spans="1:74" s="263" customFormat="1">
      <c r="A5647" s="458" t="s">
        <v>13375</v>
      </c>
      <c r="B5647" s="458"/>
      <c r="C5647" s="266"/>
      <c r="D5647" s="266"/>
      <c r="E5647" s="266"/>
      <c r="F5647" s="266"/>
      <c r="G5647" s="266"/>
      <c r="H5647" s="266"/>
      <c r="I5647" s="266"/>
      <c r="J5647" s="266"/>
      <c r="K5647" s="266"/>
      <c r="L5647" s="261" t="s">
        <v>13373</v>
      </c>
      <c r="M5647" s="261"/>
      <c r="N5647" s="261"/>
      <c r="O5647" s="458"/>
      <c r="P5647" s="266"/>
      <c r="Q5647" s="262" t="s">
        <v>13374</v>
      </c>
      <c r="R5647" s="261"/>
      <c r="S5647" s="261"/>
      <c r="T5647" s="261"/>
      <c r="U5647" s="261"/>
      <c r="V5647" s="292"/>
      <c r="X5647" s="458"/>
      <c r="Y5647" s="266"/>
      <c r="Z5647" s="264"/>
      <c r="AA5647" s="264"/>
      <c r="AB5647" s="264"/>
      <c r="AF5647" s="458"/>
      <c r="AG5647" s="266"/>
      <c r="AN5647" s="458"/>
      <c r="AO5647" s="266"/>
      <c r="AV5647" s="266"/>
      <c r="BC5647" s="266"/>
      <c r="BM5647" s="275">
        <v>2</v>
      </c>
      <c r="BN5647" s="275"/>
      <c r="BO5647" s="275"/>
      <c r="BP5647" s="275"/>
      <c r="BQ5647" s="275"/>
      <c r="BR5647" s="275"/>
      <c r="BS5647" s="275"/>
      <c r="BT5647" s="275"/>
      <c r="BU5647" s="275"/>
      <c r="BV5647" s="275"/>
    </row>
    <row r="5648" spans="1:74" s="263" customFormat="1">
      <c r="A5648" s="457"/>
      <c r="B5648" s="457"/>
      <c r="C5648" s="260"/>
      <c r="D5648" s="260"/>
      <c r="E5648" s="260"/>
      <c r="F5648" s="260"/>
      <c r="G5648" s="260"/>
      <c r="H5648" s="260"/>
      <c r="I5648" s="260"/>
      <c r="J5648" s="260"/>
      <c r="K5648" s="260"/>
      <c r="L5648" s="261" t="s">
        <v>13376</v>
      </c>
      <c r="M5648" s="261"/>
      <c r="N5648" s="261"/>
      <c r="O5648" s="457"/>
      <c r="P5648" s="260"/>
      <c r="Q5648" s="262" t="s">
        <v>13377</v>
      </c>
      <c r="R5648" s="261"/>
      <c r="S5648" s="261"/>
      <c r="T5648" s="261"/>
      <c r="U5648" s="261"/>
      <c r="V5648" s="292"/>
      <c r="X5648" s="457"/>
      <c r="Y5648" s="260"/>
      <c r="Z5648" s="264"/>
      <c r="AA5648" s="264"/>
      <c r="AB5648" s="264"/>
      <c r="AF5648" s="457"/>
      <c r="AG5648" s="260"/>
      <c r="AN5648" s="457"/>
      <c r="AO5648" s="260"/>
      <c r="AV5648" s="260"/>
      <c r="BC5648" s="260"/>
      <c r="BM5648" s="275">
        <v>2</v>
      </c>
      <c r="BN5648" s="275"/>
      <c r="BO5648" s="275"/>
      <c r="BP5648" s="275"/>
      <c r="BQ5648" s="275"/>
      <c r="BR5648" s="275"/>
      <c r="BS5648" s="275"/>
      <c r="BT5648" s="275"/>
      <c r="BU5648" s="275"/>
      <c r="BV5648" s="275"/>
    </row>
    <row r="5649" spans="1:74" s="263" customFormat="1">
      <c r="A5649" s="457"/>
      <c r="B5649" s="457"/>
      <c r="C5649" s="260"/>
      <c r="D5649" s="260"/>
      <c r="E5649" s="260"/>
      <c r="F5649" s="260"/>
      <c r="G5649" s="260"/>
      <c r="H5649" s="260"/>
      <c r="I5649" s="260"/>
      <c r="J5649" s="260"/>
      <c r="K5649" s="260"/>
      <c r="L5649" s="261" t="s">
        <v>13378</v>
      </c>
      <c r="M5649" s="261"/>
      <c r="N5649" s="261"/>
      <c r="O5649" s="457"/>
      <c r="P5649" s="260"/>
      <c r="Q5649" s="262" t="s">
        <v>13378</v>
      </c>
      <c r="R5649" s="261"/>
      <c r="S5649" s="261"/>
      <c r="T5649" s="261"/>
      <c r="U5649" s="261"/>
      <c r="V5649" s="292"/>
      <c r="X5649" s="457"/>
      <c r="Y5649" s="260"/>
      <c r="Z5649" s="264"/>
      <c r="AA5649" s="264"/>
      <c r="AB5649" s="264"/>
      <c r="AF5649" s="457"/>
      <c r="AG5649" s="260"/>
      <c r="AN5649" s="457"/>
      <c r="AO5649" s="260"/>
      <c r="AV5649" s="260"/>
      <c r="BC5649" s="260"/>
      <c r="BM5649" s="275">
        <v>2</v>
      </c>
      <c r="BN5649" s="275"/>
      <c r="BO5649" s="275"/>
      <c r="BP5649" s="275"/>
      <c r="BQ5649" s="275"/>
      <c r="BR5649" s="275"/>
      <c r="BS5649" s="275"/>
      <c r="BT5649" s="275"/>
      <c r="BU5649" s="275"/>
      <c r="BV5649" s="275"/>
    </row>
    <row r="5650" spans="1:74" s="263" customFormat="1">
      <c r="A5650" s="457"/>
      <c r="B5650" s="457"/>
      <c r="C5650" s="260"/>
      <c r="D5650" s="260"/>
      <c r="E5650" s="260"/>
      <c r="F5650" s="260"/>
      <c r="G5650" s="260"/>
      <c r="H5650" s="260"/>
      <c r="I5650" s="260"/>
      <c r="J5650" s="260"/>
      <c r="K5650" s="260"/>
      <c r="L5650" s="261" t="s">
        <v>13379</v>
      </c>
      <c r="M5650" s="261"/>
      <c r="N5650" s="261"/>
      <c r="O5650" s="457"/>
      <c r="P5650" s="260"/>
      <c r="Q5650" s="262" t="s">
        <v>13380</v>
      </c>
      <c r="R5650" s="261"/>
      <c r="S5650" s="261"/>
      <c r="T5650" s="261"/>
      <c r="U5650" s="261"/>
      <c r="V5650" s="292"/>
      <c r="X5650" s="457"/>
      <c r="Y5650" s="260"/>
      <c r="Z5650" s="264"/>
      <c r="AA5650" s="264"/>
      <c r="AB5650" s="264"/>
      <c r="AF5650" s="457"/>
      <c r="AG5650" s="260"/>
      <c r="AN5650" s="457"/>
      <c r="AO5650" s="260"/>
      <c r="AV5650" s="260"/>
      <c r="BC5650" s="260"/>
      <c r="BM5650" s="275">
        <v>2</v>
      </c>
      <c r="BN5650" s="275"/>
      <c r="BO5650" s="275"/>
      <c r="BP5650" s="275"/>
      <c r="BQ5650" s="275"/>
      <c r="BR5650" s="275"/>
      <c r="BS5650" s="275"/>
      <c r="BT5650" s="275"/>
      <c r="BU5650" s="275"/>
      <c r="BV5650" s="275"/>
    </row>
    <row r="5651" spans="1:74" s="263" customFormat="1">
      <c r="A5651" s="458" t="s">
        <v>10647</v>
      </c>
      <c r="B5651" s="458"/>
      <c r="C5651" s="266"/>
      <c r="D5651" s="266"/>
      <c r="E5651" s="266"/>
      <c r="F5651" s="266"/>
      <c r="G5651" s="266"/>
      <c r="H5651" s="266"/>
      <c r="I5651" s="266"/>
      <c r="J5651" s="266"/>
      <c r="K5651" s="266"/>
      <c r="L5651" s="261" t="s">
        <v>10645</v>
      </c>
      <c r="M5651" s="261"/>
      <c r="N5651" s="261"/>
      <c r="O5651" s="458"/>
      <c r="P5651" s="266"/>
      <c r="Q5651" s="262" t="s">
        <v>8742</v>
      </c>
      <c r="R5651" s="261"/>
      <c r="S5651" s="261"/>
      <c r="T5651" s="261"/>
      <c r="U5651" s="261"/>
      <c r="V5651" s="292"/>
      <c r="X5651" s="458"/>
      <c r="Y5651" s="266"/>
      <c r="Z5651" s="264"/>
      <c r="AA5651" s="264"/>
      <c r="AB5651" s="264"/>
      <c r="AF5651" s="458"/>
      <c r="AG5651" s="266"/>
      <c r="AN5651" s="458"/>
      <c r="AO5651" s="266"/>
      <c r="AV5651" s="266"/>
      <c r="BC5651" s="266"/>
      <c r="BM5651" s="275">
        <v>2</v>
      </c>
      <c r="BN5651" s="275"/>
      <c r="BO5651" s="275"/>
      <c r="BP5651" s="275"/>
      <c r="BQ5651" s="275"/>
      <c r="BR5651" s="275"/>
      <c r="BS5651" s="275"/>
      <c r="BT5651" s="275"/>
      <c r="BU5651" s="275"/>
      <c r="BV5651" s="275"/>
    </row>
    <row r="5652" spans="1:74" s="263" customFormat="1">
      <c r="A5652" s="457"/>
      <c r="B5652" s="457"/>
      <c r="C5652" s="260"/>
      <c r="D5652" s="260"/>
      <c r="E5652" s="260"/>
      <c r="F5652" s="260"/>
      <c r="G5652" s="260"/>
      <c r="H5652" s="260"/>
      <c r="I5652" s="260"/>
      <c r="J5652" s="260"/>
      <c r="K5652" s="260"/>
      <c r="L5652" s="261" t="s">
        <v>13381</v>
      </c>
      <c r="M5652" s="261"/>
      <c r="N5652" s="261"/>
      <c r="O5652" s="457"/>
      <c r="P5652" s="260"/>
      <c r="Q5652" s="262" t="s">
        <v>13382</v>
      </c>
      <c r="R5652" s="261"/>
      <c r="S5652" s="261"/>
      <c r="T5652" s="261"/>
      <c r="U5652" s="261"/>
      <c r="V5652" s="292"/>
      <c r="X5652" s="457"/>
      <c r="Y5652" s="260"/>
      <c r="Z5652" s="264"/>
      <c r="AA5652" s="264"/>
      <c r="AB5652" s="264"/>
      <c r="AF5652" s="457"/>
      <c r="AG5652" s="260"/>
      <c r="AN5652" s="457"/>
      <c r="AO5652" s="260"/>
      <c r="AV5652" s="260"/>
      <c r="BC5652" s="260"/>
      <c r="BM5652" s="275">
        <v>2</v>
      </c>
      <c r="BN5652" s="275"/>
      <c r="BO5652" s="275"/>
      <c r="BP5652" s="275"/>
      <c r="BQ5652" s="275"/>
      <c r="BR5652" s="275"/>
      <c r="BS5652" s="275"/>
      <c r="BT5652" s="275"/>
      <c r="BU5652" s="275"/>
      <c r="BV5652" s="275"/>
    </row>
    <row r="5653" spans="1:74" s="263" customFormat="1">
      <c r="A5653" s="458" t="s">
        <v>13384</v>
      </c>
      <c r="B5653" s="458"/>
      <c r="C5653" s="266"/>
      <c r="D5653" s="266"/>
      <c r="E5653" s="266"/>
      <c r="F5653" s="266"/>
      <c r="G5653" s="266"/>
      <c r="H5653" s="266"/>
      <c r="I5653" s="266"/>
      <c r="J5653" s="266"/>
      <c r="K5653" s="266"/>
      <c r="L5653" s="261" t="s">
        <v>5586</v>
      </c>
      <c r="M5653" s="261"/>
      <c r="N5653" s="261"/>
      <c r="O5653" s="458"/>
      <c r="P5653" s="266"/>
      <c r="Q5653" s="262" t="s">
        <v>13383</v>
      </c>
      <c r="R5653" s="261"/>
      <c r="S5653" s="261"/>
      <c r="T5653" s="261"/>
      <c r="U5653" s="261"/>
      <c r="V5653" s="292"/>
      <c r="X5653" s="458"/>
      <c r="Y5653" s="266"/>
      <c r="Z5653" s="264"/>
      <c r="AA5653" s="264"/>
      <c r="AB5653" s="264"/>
      <c r="AF5653" s="458"/>
      <c r="AG5653" s="266"/>
      <c r="AN5653" s="458"/>
      <c r="AO5653" s="266"/>
      <c r="AV5653" s="266"/>
      <c r="BC5653" s="266"/>
      <c r="BM5653" s="275">
        <v>2</v>
      </c>
      <c r="BN5653" s="275"/>
      <c r="BO5653" s="275"/>
      <c r="BP5653" s="275"/>
      <c r="BQ5653" s="275"/>
      <c r="BR5653" s="275"/>
      <c r="BS5653" s="275"/>
      <c r="BT5653" s="275"/>
      <c r="BU5653" s="275"/>
      <c r="BV5653" s="275"/>
    </row>
    <row r="5654" spans="1:74" s="263" customFormat="1">
      <c r="A5654" s="457"/>
      <c r="B5654" s="457"/>
      <c r="C5654" s="260"/>
      <c r="D5654" s="260"/>
      <c r="E5654" s="260"/>
      <c r="F5654" s="260"/>
      <c r="G5654" s="260"/>
      <c r="H5654" s="260"/>
      <c r="I5654" s="260"/>
      <c r="J5654" s="260"/>
      <c r="K5654" s="260"/>
      <c r="L5654" s="261" t="s">
        <v>13385</v>
      </c>
      <c r="M5654" s="261"/>
      <c r="N5654" s="261"/>
      <c r="O5654" s="457"/>
      <c r="P5654" s="260"/>
      <c r="Q5654" s="262" t="s">
        <v>13386</v>
      </c>
      <c r="R5654" s="261"/>
      <c r="S5654" s="261"/>
      <c r="T5654" s="261"/>
      <c r="U5654" s="261"/>
      <c r="V5654" s="292"/>
      <c r="X5654" s="457"/>
      <c r="Y5654" s="260"/>
      <c r="Z5654" s="264"/>
      <c r="AA5654" s="264"/>
      <c r="AB5654" s="264"/>
      <c r="AF5654" s="457"/>
      <c r="AG5654" s="260"/>
      <c r="AN5654" s="457"/>
      <c r="AO5654" s="260"/>
      <c r="AV5654" s="260"/>
      <c r="BC5654" s="260"/>
      <c r="BM5654" s="275">
        <v>2</v>
      </c>
      <c r="BN5654" s="275"/>
      <c r="BO5654" s="275"/>
      <c r="BP5654" s="275"/>
      <c r="BQ5654" s="275"/>
      <c r="BR5654" s="275"/>
      <c r="BS5654" s="275"/>
      <c r="BT5654" s="275"/>
      <c r="BU5654" s="275"/>
      <c r="BV5654" s="275"/>
    </row>
    <row r="5655" spans="1:74" s="263" customFormat="1">
      <c r="A5655" s="457"/>
      <c r="B5655" s="457"/>
      <c r="C5655" s="260"/>
      <c r="D5655" s="260"/>
      <c r="E5655" s="260"/>
      <c r="F5655" s="260"/>
      <c r="G5655" s="260"/>
      <c r="H5655" s="260"/>
      <c r="I5655" s="260"/>
      <c r="J5655" s="260"/>
      <c r="K5655" s="260"/>
      <c r="L5655" s="261" t="s">
        <v>13387</v>
      </c>
      <c r="M5655" s="261"/>
      <c r="N5655" s="261"/>
      <c r="O5655" s="457"/>
      <c r="P5655" s="260"/>
      <c r="Q5655" s="262" t="s">
        <v>13388</v>
      </c>
      <c r="R5655" s="261"/>
      <c r="S5655" s="261"/>
      <c r="T5655" s="261"/>
      <c r="U5655" s="261"/>
      <c r="V5655" s="292"/>
      <c r="X5655" s="457"/>
      <c r="Y5655" s="260"/>
      <c r="Z5655" s="264"/>
      <c r="AA5655" s="264"/>
      <c r="AB5655" s="264"/>
      <c r="AF5655" s="457"/>
      <c r="AG5655" s="260"/>
      <c r="AN5655" s="457"/>
      <c r="AO5655" s="260"/>
      <c r="AV5655" s="260"/>
      <c r="BC5655" s="260"/>
      <c r="BM5655" s="275">
        <v>2</v>
      </c>
      <c r="BN5655" s="275"/>
      <c r="BO5655" s="275"/>
      <c r="BP5655" s="275"/>
      <c r="BQ5655" s="275"/>
      <c r="BR5655" s="275"/>
      <c r="BS5655" s="275"/>
      <c r="BT5655" s="275"/>
      <c r="BU5655" s="275"/>
      <c r="BV5655" s="275"/>
    </row>
    <row r="5656" spans="1:74" s="263" customFormat="1">
      <c r="A5656" s="457"/>
      <c r="B5656" s="457"/>
      <c r="C5656" s="260"/>
      <c r="D5656" s="260"/>
      <c r="E5656" s="260"/>
      <c r="F5656" s="260"/>
      <c r="G5656" s="260"/>
      <c r="H5656" s="260"/>
      <c r="I5656" s="260"/>
      <c r="J5656" s="260"/>
      <c r="K5656" s="260"/>
      <c r="L5656" s="261" t="s">
        <v>13389</v>
      </c>
      <c r="M5656" s="261"/>
      <c r="N5656" s="261"/>
      <c r="O5656" s="457"/>
      <c r="P5656" s="260"/>
      <c r="Q5656" s="262" t="s">
        <v>13390</v>
      </c>
      <c r="R5656" s="261"/>
      <c r="S5656" s="261"/>
      <c r="T5656" s="261"/>
      <c r="U5656" s="261"/>
      <c r="V5656" s="292"/>
      <c r="X5656" s="457"/>
      <c r="Y5656" s="260"/>
      <c r="Z5656" s="264"/>
      <c r="AA5656" s="264"/>
      <c r="AB5656" s="264"/>
      <c r="AF5656" s="457"/>
      <c r="AG5656" s="260"/>
      <c r="AN5656" s="457"/>
      <c r="AO5656" s="260"/>
      <c r="AV5656" s="260"/>
      <c r="BC5656" s="260"/>
      <c r="BM5656" s="275">
        <v>2</v>
      </c>
      <c r="BN5656" s="275"/>
      <c r="BO5656" s="275"/>
      <c r="BP5656" s="275"/>
      <c r="BQ5656" s="275"/>
      <c r="BR5656" s="275"/>
      <c r="BS5656" s="275"/>
      <c r="BT5656" s="275"/>
      <c r="BU5656" s="275"/>
      <c r="BV5656" s="275"/>
    </row>
    <row r="5657" spans="1:74" s="263" customFormat="1">
      <c r="A5657" s="457"/>
      <c r="B5657" s="457"/>
      <c r="C5657" s="260"/>
      <c r="D5657" s="260"/>
      <c r="E5657" s="260"/>
      <c r="F5657" s="260"/>
      <c r="G5657" s="260"/>
      <c r="H5657" s="260"/>
      <c r="I5657" s="260"/>
      <c r="J5657" s="260"/>
      <c r="K5657" s="260"/>
      <c r="L5657" s="261" t="s">
        <v>13391</v>
      </c>
      <c r="M5657" s="261"/>
      <c r="N5657" s="261"/>
      <c r="O5657" s="457"/>
      <c r="P5657" s="260"/>
      <c r="Q5657" s="262" t="s">
        <v>7898</v>
      </c>
      <c r="R5657" s="261"/>
      <c r="S5657" s="261"/>
      <c r="T5657" s="261"/>
      <c r="U5657" s="261"/>
      <c r="V5657" s="292"/>
      <c r="X5657" s="457"/>
      <c r="Y5657" s="260"/>
      <c r="Z5657" s="264"/>
      <c r="AA5657" s="264"/>
      <c r="AB5657" s="264"/>
      <c r="AF5657" s="457"/>
      <c r="AG5657" s="260"/>
      <c r="AN5657" s="457"/>
      <c r="AO5657" s="260"/>
      <c r="AV5657" s="260"/>
      <c r="BC5657" s="260"/>
      <c r="BM5657" s="275">
        <v>2</v>
      </c>
      <c r="BN5657" s="275"/>
      <c r="BO5657" s="275"/>
      <c r="BP5657" s="275"/>
      <c r="BQ5657" s="275"/>
      <c r="BR5657" s="275"/>
      <c r="BS5657" s="275"/>
      <c r="BT5657" s="275"/>
      <c r="BU5657" s="275"/>
      <c r="BV5657" s="275"/>
    </row>
    <row r="5658" spans="1:74" s="263" customFormat="1">
      <c r="A5658" s="457"/>
      <c r="B5658" s="457"/>
      <c r="C5658" s="260"/>
      <c r="D5658" s="260"/>
      <c r="E5658" s="260"/>
      <c r="F5658" s="260"/>
      <c r="G5658" s="260"/>
      <c r="H5658" s="260"/>
      <c r="I5658" s="260"/>
      <c r="J5658" s="260"/>
      <c r="K5658" s="260"/>
      <c r="L5658" s="261" t="s">
        <v>13392</v>
      </c>
      <c r="M5658" s="261"/>
      <c r="N5658" s="261"/>
      <c r="O5658" s="457"/>
      <c r="P5658" s="260"/>
      <c r="Q5658" s="262" t="s">
        <v>13393</v>
      </c>
      <c r="R5658" s="261"/>
      <c r="S5658" s="261"/>
      <c r="T5658" s="261"/>
      <c r="U5658" s="261"/>
      <c r="V5658" s="292"/>
      <c r="X5658" s="457"/>
      <c r="Y5658" s="260"/>
      <c r="Z5658" s="264"/>
      <c r="AA5658" s="264"/>
      <c r="AB5658" s="264"/>
      <c r="AF5658" s="457"/>
      <c r="AG5658" s="260"/>
      <c r="AN5658" s="457"/>
      <c r="AO5658" s="260"/>
      <c r="AV5658" s="260"/>
      <c r="BC5658" s="260"/>
      <c r="BM5658" s="275">
        <v>2</v>
      </c>
      <c r="BN5658" s="275"/>
      <c r="BO5658" s="275"/>
      <c r="BP5658" s="275"/>
      <c r="BQ5658" s="275"/>
      <c r="BR5658" s="275"/>
      <c r="BS5658" s="275"/>
      <c r="BT5658" s="275"/>
      <c r="BU5658" s="275"/>
      <c r="BV5658" s="275"/>
    </row>
    <row r="5659" spans="1:74" s="263" customFormat="1">
      <c r="A5659" s="457"/>
      <c r="B5659" s="457"/>
      <c r="C5659" s="260"/>
      <c r="D5659" s="260"/>
      <c r="E5659" s="260"/>
      <c r="F5659" s="260"/>
      <c r="G5659" s="260"/>
      <c r="H5659" s="260"/>
      <c r="I5659" s="260"/>
      <c r="J5659" s="260"/>
      <c r="K5659" s="260"/>
      <c r="L5659" s="261" t="s">
        <v>13080</v>
      </c>
      <c r="M5659" s="261"/>
      <c r="N5659" s="261"/>
      <c r="O5659" s="457"/>
      <c r="P5659" s="260"/>
      <c r="Q5659" s="262" t="s">
        <v>13394</v>
      </c>
      <c r="R5659" s="261"/>
      <c r="S5659" s="261"/>
      <c r="T5659" s="261"/>
      <c r="U5659" s="261"/>
      <c r="V5659" s="292"/>
      <c r="X5659" s="457"/>
      <c r="Y5659" s="260"/>
      <c r="Z5659" s="264"/>
      <c r="AA5659" s="264"/>
      <c r="AB5659" s="264"/>
      <c r="AF5659" s="457"/>
      <c r="AG5659" s="260"/>
      <c r="AN5659" s="457"/>
      <c r="AO5659" s="260"/>
      <c r="AV5659" s="260"/>
      <c r="BC5659" s="260"/>
      <c r="BM5659" s="275">
        <v>2</v>
      </c>
      <c r="BN5659" s="275"/>
      <c r="BO5659" s="275"/>
      <c r="BP5659" s="275"/>
      <c r="BQ5659" s="275"/>
      <c r="BR5659" s="275"/>
      <c r="BS5659" s="275"/>
      <c r="BT5659" s="275"/>
      <c r="BU5659" s="275"/>
      <c r="BV5659" s="275"/>
    </row>
    <row r="5660" spans="1:74" s="263" customFormat="1">
      <c r="A5660" s="457"/>
      <c r="B5660" s="457"/>
      <c r="C5660" s="260"/>
      <c r="D5660" s="260"/>
      <c r="E5660" s="260"/>
      <c r="F5660" s="260"/>
      <c r="G5660" s="260"/>
      <c r="H5660" s="260"/>
      <c r="I5660" s="260"/>
      <c r="J5660" s="260"/>
      <c r="K5660" s="260"/>
      <c r="L5660" s="261" t="s">
        <v>9076</v>
      </c>
      <c r="M5660" s="261"/>
      <c r="N5660" s="261"/>
      <c r="O5660" s="457"/>
      <c r="P5660" s="260"/>
      <c r="Q5660" s="262" t="s">
        <v>13395</v>
      </c>
      <c r="R5660" s="261"/>
      <c r="S5660" s="261"/>
      <c r="T5660" s="261"/>
      <c r="U5660" s="261"/>
      <c r="V5660" s="292"/>
      <c r="X5660" s="457"/>
      <c r="Y5660" s="260"/>
      <c r="Z5660" s="264"/>
      <c r="AA5660" s="264"/>
      <c r="AB5660" s="264"/>
      <c r="AF5660" s="457"/>
      <c r="AG5660" s="260"/>
      <c r="AN5660" s="457"/>
      <c r="AO5660" s="260"/>
      <c r="AV5660" s="260"/>
      <c r="BC5660" s="260"/>
      <c r="BM5660" s="275">
        <v>2</v>
      </c>
      <c r="BN5660" s="275"/>
      <c r="BO5660" s="275"/>
      <c r="BP5660" s="275"/>
      <c r="BQ5660" s="275"/>
      <c r="BR5660" s="275"/>
      <c r="BS5660" s="275"/>
      <c r="BT5660" s="275"/>
      <c r="BU5660" s="275"/>
      <c r="BV5660" s="275"/>
    </row>
    <row r="5661" spans="1:74" s="263" customFormat="1">
      <c r="A5661" s="457"/>
      <c r="B5661" s="457"/>
      <c r="C5661" s="260"/>
      <c r="D5661" s="260"/>
      <c r="E5661" s="260"/>
      <c r="F5661" s="260"/>
      <c r="G5661" s="260"/>
      <c r="H5661" s="260"/>
      <c r="I5661" s="260"/>
      <c r="J5661" s="260"/>
      <c r="K5661" s="260"/>
      <c r="L5661" s="261" t="s">
        <v>13396</v>
      </c>
      <c r="M5661" s="261"/>
      <c r="N5661" s="261"/>
      <c r="O5661" s="457"/>
      <c r="P5661" s="260"/>
      <c r="Q5661" s="262" t="s">
        <v>13397</v>
      </c>
      <c r="R5661" s="261"/>
      <c r="S5661" s="261"/>
      <c r="T5661" s="261"/>
      <c r="U5661" s="261"/>
      <c r="V5661" s="292"/>
      <c r="X5661" s="457"/>
      <c r="Y5661" s="260"/>
      <c r="Z5661" s="264"/>
      <c r="AA5661" s="264"/>
      <c r="AB5661" s="264"/>
      <c r="AF5661" s="457"/>
      <c r="AG5661" s="260"/>
      <c r="AN5661" s="457"/>
      <c r="AO5661" s="260"/>
      <c r="AV5661" s="260"/>
      <c r="BC5661" s="260"/>
      <c r="BM5661" s="275">
        <v>2</v>
      </c>
      <c r="BN5661" s="275"/>
      <c r="BO5661" s="275"/>
      <c r="BP5661" s="275"/>
      <c r="BQ5661" s="275"/>
      <c r="BR5661" s="275"/>
      <c r="BS5661" s="275"/>
      <c r="BT5661" s="275"/>
      <c r="BU5661" s="275"/>
      <c r="BV5661" s="275"/>
    </row>
    <row r="5662" spans="1:74" s="263" customFormat="1">
      <c r="A5662" s="457"/>
      <c r="B5662" s="457"/>
      <c r="C5662" s="260"/>
      <c r="D5662" s="260"/>
      <c r="E5662" s="260"/>
      <c r="F5662" s="260"/>
      <c r="G5662" s="260"/>
      <c r="H5662" s="260"/>
      <c r="I5662" s="260"/>
      <c r="J5662" s="260"/>
      <c r="K5662" s="260"/>
      <c r="L5662" s="261" t="s">
        <v>13398</v>
      </c>
      <c r="M5662" s="261"/>
      <c r="N5662" s="261"/>
      <c r="O5662" s="457"/>
      <c r="P5662" s="260"/>
      <c r="Q5662" s="262" t="s">
        <v>13399</v>
      </c>
      <c r="R5662" s="261"/>
      <c r="S5662" s="261"/>
      <c r="T5662" s="261"/>
      <c r="U5662" s="261"/>
      <c r="V5662" s="292"/>
      <c r="X5662" s="457"/>
      <c r="Y5662" s="260"/>
      <c r="Z5662" s="264"/>
      <c r="AA5662" s="264"/>
      <c r="AB5662" s="264"/>
      <c r="AF5662" s="457"/>
      <c r="AG5662" s="260"/>
      <c r="AN5662" s="457"/>
      <c r="AO5662" s="260"/>
      <c r="AV5662" s="260"/>
      <c r="BC5662" s="260"/>
      <c r="BM5662" s="275">
        <v>2</v>
      </c>
      <c r="BN5662" s="275"/>
      <c r="BO5662" s="275"/>
      <c r="BP5662" s="275"/>
      <c r="BQ5662" s="275"/>
      <c r="BR5662" s="275"/>
      <c r="BS5662" s="275"/>
      <c r="BT5662" s="275"/>
      <c r="BU5662" s="275"/>
      <c r="BV5662" s="275"/>
    </row>
    <row r="5663" spans="1:74" s="263" customFormat="1">
      <c r="A5663" s="457"/>
      <c r="B5663" s="457"/>
      <c r="C5663" s="260"/>
      <c r="D5663" s="260"/>
      <c r="E5663" s="260"/>
      <c r="F5663" s="260"/>
      <c r="G5663" s="260"/>
      <c r="H5663" s="260"/>
      <c r="I5663" s="260"/>
      <c r="J5663" s="260"/>
      <c r="K5663" s="260"/>
      <c r="L5663" s="261" t="s">
        <v>13400</v>
      </c>
      <c r="M5663" s="261"/>
      <c r="N5663" s="261"/>
      <c r="O5663" s="457"/>
      <c r="P5663" s="260"/>
      <c r="Q5663" s="262" t="s">
        <v>13401</v>
      </c>
      <c r="R5663" s="261"/>
      <c r="S5663" s="261"/>
      <c r="T5663" s="261"/>
      <c r="U5663" s="261"/>
      <c r="V5663" s="292"/>
      <c r="X5663" s="457"/>
      <c r="Y5663" s="260"/>
      <c r="Z5663" s="264"/>
      <c r="AA5663" s="264"/>
      <c r="AB5663" s="264"/>
      <c r="AF5663" s="457"/>
      <c r="AG5663" s="260"/>
      <c r="AN5663" s="457"/>
      <c r="AO5663" s="260"/>
      <c r="AV5663" s="260"/>
      <c r="BC5663" s="260"/>
      <c r="BM5663" s="275">
        <v>2</v>
      </c>
      <c r="BN5663" s="275"/>
      <c r="BO5663" s="275"/>
      <c r="BP5663" s="275"/>
      <c r="BQ5663" s="275"/>
      <c r="BR5663" s="275"/>
      <c r="BS5663" s="275"/>
      <c r="BT5663" s="275"/>
      <c r="BU5663" s="275"/>
      <c r="BV5663" s="275"/>
    </row>
    <row r="5664" spans="1:74" s="263" customFormat="1">
      <c r="A5664" s="457"/>
      <c r="B5664" s="457"/>
      <c r="C5664" s="260"/>
      <c r="D5664" s="260"/>
      <c r="E5664" s="260"/>
      <c r="F5664" s="260"/>
      <c r="G5664" s="260"/>
      <c r="H5664" s="260"/>
      <c r="I5664" s="260"/>
      <c r="J5664" s="260"/>
      <c r="K5664" s="260"/>
      <c r="L5664" s="261" t="s">
        <v>13402</v>
      </c>
      <c r="M5664" s="261"/>
      <c r="N5664" s="261"/>
      <c r="O5664" s="457"/>
      <c r="P5664" s="260"/>
      <c r="Q5664" s="262" t="s">
        <v>13403</v>
      </c>
      <c r="R5664" s="261"/>
      <c r="S5664" s="261"/>
      <c r="T5664" s="261"/>
      <c r="U5664" s="261"/>
      <c r="V5664" s="292"/>
      <c r="X5664" s="457"/>
      <c r="Y5664" s="260"/>
      <c r="Z5664" s="264"/>
      <c r="AA5664" s="264"/>
      <c r="AB5664" s="264"/>
      <c r="AF5664" s="457"/>
      <c r="AG5664" s="260"/>
      <c r="AN5664" s="457"/>
      <c r="AO5664" s="260"/>
      <c r="AV5664" s="260"/>
      <c r="BC5664" s="260"/>
      <c r="BM5664" s="275">
        <v>2</v>
      </c>
      <c r="BN5664" s="275"/>
      <c r="BO5664" s="275"/>
      <c r="BP5664" s="275"/>
      <c r="BQ5664" s="275"/>
      <c r="BR5664" s="275"/>
      <c r="BS5664" s="275"/>
      <c r="BT5664" s="275"/>
      <c r="BU5664" s="275"/>
      <c r="BV5664" s="275"/>
    </row>
    <row r="5665" spans="1:74" s="263" customFormat="1">
      <c r="A5665" s="457"/>
      <c r="B5665" s="457"/>
      <c r="C5665" s="260"/>
      <c r="D5665" s="260"/>
      <c r="E5665" s="260"/>
      <c r="F5665" s="260"/>
      <c r="G5665" s="260"/>
      <c r="H5665" s="260"/>
      <c r="I5665" s="260"/>
      <c r="J5665" s="260"/>
      <c r="K5665" s="260"/>
      <c r="L5665" s="261" t="s">
        <v>13404</v>
      </c>
      <c r="M5665" s="261"/>
      <c r="N5665" s="261"/>
      <c r="O5665" s="457"/>
      <c r="P5665" s="260"/>
      <c r="Q5665" s="262" t="s">
        <v>13405</v>
      </c>
      <c r="R5665" s="261"/>
      <c r="S5665" s="261"/>
      <c r="T5665" s="261"/>
      <c r="U5665" s="261"/>
      <c r="V5665" s="292"/>
      <c r="X5665" s="457"/>
      <c r="Y5665" s="260"/>
      <c r="Z5665" s="264"/>
      <c r="AA5665" s="264"/>
      <c r="AB5665" s="264"/>
      <c r="AF5665" s="457"/>
      <c r="AG5665" s="260"/>
      <c r="AN5665" s="457"/>
      <c r="AO5665" s="260"/>
      <c r="AV5665" s="260"/>
      <c r="BC5665" s="260"/>
      <c r="BM5665" s="275">
        <v>2</v>
      </c>
      <c r="BN5665" s="275"/>
      <c r="BO5665" s="275"/>
      <c r="BP5665" s="275"/>
      <c r="BQ5665" s="275"/>
      <c r="BR5665" s="275"/>
      <c r="BS5665" s="275"/>
      <c r="BT5665" s="275"/>
      <c r="BU5665" s="275"/>
      <c r="BV5665" s="275"/>
    </row>
    <row r="5666" spans="1:74" s="263" customFormat="1">
      <c r="A5666" s="457"/>
      <c r="B5666" s="457"/>
      <c r="C5666" s="260"/>
      <c r="D5666" s="260"/>
      <c r="E5666" s="260"/>
      <c r="F5666" s="260"/>
      <c r="G5666" s="260"/>
      <c r="H5666" s="260"/>
      <c r="I5666" s="260"/>
      <c r="J5666" s="260"/>
      <c r="K5666" s="260"/>
      <c r="L5666" s="261" t="s">
        <v>13406</v>
      </c>
      <c r="M5666" s="261"/>
      <c r="N5666" s="261"/>
      <c r="O5666" s="457"/>
      <c r="P5666" s="260"/>
      <c r="Q5666" s="262" t="s">
        <v>13406</v>
      </c>
      <c r="R5666" s="261"/>
      <c r="S5666" s="261"/>
      <c r="T5666" s="261"/>
      <c r="U5666" s="261"/>
      <c r="V5666" s="292"/>
      <c r="X5666" s="457"/>
      <c r="Y5666" s="260"/>
      <c r="Z5666" s="264"/>
      <c r="AA5666" s="264"/>
      <c r="AB5666" s="264"/>
      <c r="AF5666" s="457"/>
      <c r="AG5666" s="260"/>
      <c r="AN5666" s="457"/>
      <c r="AO5666" s="260"/>
      <c r="AV5666" s="260"/>
      <c r="BC5666" s="260"/>
      <c r="BM5666" s="275">
        <v>2</v>
      </c>
      <c r="BN5666" s="275"/>
      <c r="BO5666" s="275"/>
      <c r="BP5666" s="275"/>
      <c r="BQ5666" s="275"/>
      <c r="BR5666" s="275"/>
      <c r="BS5666" s="275"/>
      <c r="BT5666" s="275"/>
      <c r="BU5666" s="275"/>
      <c r="BV5666" s="275"/>
    </row>
    <row r="5667" spans="1:74" s="263" customFormat="1">
      <c r="A5667" s="457"/>
      <c r="B5667" s="457"/>
      <c r="C5667" s="260"/>
      <c r="D5667" s="260"/>
      <c r="E5667" s="260"/>
      <c r="F5667" s="260"/>
      <c r="G5667" s="260"/>
      <c r="H5667" s="260"/>
      <c r="I5667" s="260"/>
      <c r="J5667" s="260"/>
      <c r="K5667" s="260"/>
      <c r="L5667" s="261" t="s">
        <v>13407</v>
      </c>
      <c r="M5667" s="261"/>
      <c r="N5667" s="261"/>
      <c r="O5667" s="457"/>
      <c r="P5667" s="260"/>
      <c r="Q5667" s="262" t="s">
        <v>10646</v>
      </c>
      <c r="R5667" s="261"/>
      <c r="S5667" s="261"/>
      <c r="T5667" s="261"/>
      <c r="U5667" s="261"/>
      <c r="V5667" s="292"/>
      <c r="X5667" s="457"/>
      <c r="Y5667" s="260"/>
      <c r="Z5667" s="264"/>
      <c r="AA5667" s="264"/>
      <c r="AB5667" s="264"/>
      <c r="AF5667" s="457"/>
      <c r="AG5667" s="260"/>
      <c r="AN5667" s="457"/>
      <c r="AO5667" s="260"/>
      <c r="AV5667" s="260"/>
      <c r="BC5667" s="260"/>
      <c r="BM5667" s="275">
        <v>2</v>
      </c>
      <c r="BN5667" s="275"/>
      <c r="BO5667" s="275"/>
      <c r="BP5667" s="275"/>
      <c r="BQ5667" s="275"/>
      <c r="BR5667" s="275"/>
      <c r="BS5667" s="275"/>
      <c r="BT5667" s="275"/>
      <c r="BU5667" s="275"/>
      <c r="BV5667" s="275"/>
    </row>
    <row r="5668" spans="1:74" s="263" customFormat="1">
      <c r="A5668" s="458" t="s">
        <v>13409</v>
      </c>
      <c r="B5668" s="458"/>
      <c r="C5668" s="266"/>
      <c r="D5668" s="266"/>
      <c r="E5668" s="266"/>
      <c r="F5668" s="266"/>
      <c r="G5668" s="266"/>
      <c r="H5668" s="266"/>
      <c r="I5668" s="266"/>
      <c r="J5668" s="266"/>
      <c r="K5668" s="266"/>
      <c r="L5668" s="261" t="s">
        <v>13408</v>
      </c>
      <c r="M5668" s="261"/>
      <c r="N5668" s="261"/>
      <c r="O5668" s="458"/>
      <c r="P5668" s="266"/>
      <c r="Q5668" s="262" t="s">
        <v>1809</v>
      </c>
      <c r="R5668" s="261"/>
      <c r="S5668" s="261"/>
      <c r="T5668" s="261"/>
      <c r="U5668" s="261"/>
      <c r="V5668" s="292"/>
      <c r="X5668" s="458"/>
      <c r="Y5668" s="266"/>
      <c r="Z5668" s="264"/>
      <c r="AA5668" s="264"/>
      <c r="AB5668" s="264"/>
      <c r="AF5668" s="458"/>
      <c r="AG5668" s="266"/>
      <c r="AN5668" s="458"/>
      <c r="AO5668" s="266"/>
      <c r="AV5668" s="266"/>
      <c r="BC5668" s="266"/>
      <c r="BM5668" s="275">
        <v>2</v>
      </c>
      <c r="BN5668" s="275"/>
      <c r="BO5668" s="275"/>
      <c r="BP5668" s="275"/>
      <c r="BQ5668" s="275"/>
      <c r="BR5668" s="275"/>
      <c r="BS5668" s="275"/>
      <c r="BT5668" s="275"/>
      <c r="BU5668" s="275"/>
      <c r="BV5668" s="275"/>
    </row>
    <row r="5669" spans="1:74" s="263" customFormat="1">
      <c r="A5669" s="457"/>
      <c r="B5669" s="457"/>
      <c r="C5669" s="260"/>
      <c r="D5669" s="260"/>
      <c r="E5669" s="260"/>
      <c r="F5669" s="260"/>
      <c r="G5669" s="260"/>
      <c r="H5669" s="260"/>
      <c r="I5669" s="260"/>
      <c r="J5669" s="260"/>
      <c r="K5669" s="260"/>
      <c r="L5669" s="261" t="s">
        <v>13410</v>
      </c>
      <c r="M5669" s="261"/>
      <c r="N5669" s="261"/>
      <c r="O5669" s="457"/>
      <c r="P5669" s="260"/>
      <c r="Q5669" s="262" t="s">
        <v>13411</v>
      </c>
      <c r="R5669" s="261"/>
      <c r="S5669" s="261"/>
      <c r="T5669" s="261"/>
      <c r="U5669" s="261"/>
      <c r="V5669" s="292"/>
      <c r="X5669" s="457"/>
      <c r="Y5669" s="260"/>
      <c r="Z5669" s="264"/>
      <c r="AA5669" s="264"/>
      <c r="AB5669" s="264"/>
      <c r="AF5669" s="457"/>
      <c r="AG5669" s="260"/>
      <c r="AN5669" s="457"/>
      <c r="AO5669" s="260"/>
      <c r="AV5669" s="260"/>
      <c r="BC5669" s="260"/>
      <c r="BM5669" s="275">
        <v>2</v>
      </c>
      <c r="BN5669" s="275"/>
      <c r="BO5669" s="275"/>
      <c r="BP5669" s="275"/>
      <c r="BQ5669" s="275"/>
      <c r="BR5669" s="275"/>
      <c r="BS5669" s="275"/>
      <c r="BT5669" s="275"/>
      <c r="BU5669" s="275"/>
      <c r="BV5669" s="275"/>
    </row>
    <row r="5670" spans="1:74" s="263" customFormat="1">
      <c r="A5670" s="457"/>
      <c r="B5670" s="457"/>
      <c r="C5670" s="260"/>
      <c r="D5670" s="260"/>
      <c r="E5670" s="260"/>
      <c r="F5670" s="260"/>
      <c r="G5670" s="260"/>
      <c r="H5670" s="260"/>
      <c r="I5670" s="260"/>
      <c r="J5670" s="260"/>
      <c r="K5670" s="260"/>
      <c r="L5670" s="261" t="s">
        <v>13412</v>
      </c>
      <c r="M5670" s="261"/>
      <c r="N5670" s="261"/>
      <c r="O5670" s="457"/>
      <c r="P5670" s="260"/>
      <c r="Q5670" s="262" t="s">
        <v>13412</v>
      </c>
      <c r="R5670" s="261"/>
      <c r="S5670" s="261"/>
      <c r="T5670" s="261"/>
      <c r="U5670" s="261"/>
      <c r="V5670" s="292"/>
      <c r="X5670" s="457"/>
      <c r="Y5670" s="260"/>
      <c r="Z5670" s="264"/>
      <c r="AA5670" s="264"/>
      <c r="AB5670" s="264"/>
      <c r="AF5670" s="457"/>
      <c r="AG5670" s="260"/>
      <c r="AN5670" s="457"/>
      <c r="AO5670" s="260"/>
      <c r="AV5670" s="260"/>
      <c r="BC5670" s="260"/>
      <c r="BM5670" s="275">
        <v>2</v>
      </c>
      <c r="BN5670" s="275"/>
      <c r="BO5670" s="275"/>
      <c r="BP5670" s="275"/>
      <c r="BQ5670" s="275"/>
      <c r="BR5670" s="275"/>
      <c r="BS5670" s="275"/>
      <c r="BT5670" s="275"/>
      <c r="BU5670" s="275"/>
      <c r="BV5670" s="275"/>
    </row>
    <row r="5671" spans="1:74" s="263" customFormat="1">
      <c r="A5671" s="457"/>
      <c r="B5671" s="457"/>
      <c r="C5671" s="260"/>
      <c r="D5671" s="260"/>
      <c r="E5671" s="260"/>
      <c r="F5671" s="260"/>
      <c r="G5671" s="260"/>
      <c r="H5671" s="260"/>
      <c r="I5671" s="260"/>
      <c r="J5671" s="260"/>
      <c r="K5671" s="260"/>
      <c r="L5671" s="261" t="s">
        <v>13413</v>
      </c>
      <c r="M5671" s="261"/>
      <c r="N5671" s="261"/>
      <c r="O5671" s="457"/>
      <c r="P5671" s="260"/>
      <c r="Q5671" s="262" t="s">
        <v>13414</v>
      </c>
      <c r="R5671" s="261"/>
      <c r="S5671" s="261"/>
      <c r="T5671" s="261"/>
      <c r="U5671" s="261"/>
      <c r="V5671" s="292"/>
      <c r="X5671" s="457"/>
      <c r="Y5671" s="260"/>
      <c r="Z5671" s="264"/>
      <c r="AA5671" s="264"/>
      <c r="AB5671" s="264"/>
      <c r="AF5671" s="457"/>
      <c r="AG5671" s="260"/>
      <c r="AN5671" s="457"/>
      <c r="AO5671" s="260"/>
      <c r="AV5671" s="260"/>
      <c r="BC5671" s="260"/>
      <c r="BM5671" s="275">
        <v>2</v>
      </c>
      <c r="BN5671" s="275"/>
      <c r="BO5671" s="275"/>
      <c r="BP5671" s="275"/>
      <c r="BQ5671" s="275"/>
      <c r="BR5671" s="275"/>
      <c r="BS5671" s="275"/>
      <c r="BT5671" s="275"/>
      <c r="BU5671" s="275"/>
      <c r="BV5671" s="275"/>
    </row>
    <row r="5672" spans="1:74" s="263" customFormat="1">
      <c r="A5672" s="457"/>
      <c r="B5672" s="457"/>
      <c r="C5672" s="260"/>
      <c r="D5672" s="260"/>
      <c r="E5672" s="260"/>
      <c r="F5672" s="260"/>
      <c r="G5672" s="260"/>
      <c r="H5672" s="260"/>
      <c r="I5672" s="260"/>
      <c r="J5672" s="260"/>
      <c r="K5672" s="260"/>
      <c r="L5672" s="261" t="s">
        <v>13415</v>
      </c>
      <c r="M5672" s="261"/>
      <c r="N5672" s="261"/>
      <c r="O5672" s="457"/>
      <c r="P5672" s="260"/>
      <c r="Q5672" s="262" t="s">
        <v>13416</v>
      </c>
      <c r="R5672" s="261"/>
      <c r="S5672" s="261"/>
      <c r="T5672" s="261"/>
      <c r="U5672" s="261"/>
      <c r="V5672" s="292"/>
      <c r="X5672" s="457"/>
      <c r="Y5672" s="260"/>
      <c r="Z5672" s="264"/>
      <c r="AA5672" s="264"/>
      <c r="AB5672" s="264"/>
      <c r="AF5672" s="457"/>
      <c r="AG5672" s="260"/>
      <c r="AN5672" s="457"/>
      <c r="AO5672" s="260"/>
      <c r="AV5672" s="260"/>
      <c r="BC5672" s="260"/>
      <c r="BM5672" s="275">
        <v>2</v>
      </c>
      <c r="BN5672" s="275"/>
      <c r="BO5672" s="275"/>
      <c r="BP5672" s="275"/>
      <c r="BQ5672" s="275"/>
      <c r="BR5672" s="275"/>
      <c r="BS5672" s="275"/>
      <c r="BT5672" s="275"/>
      <c r="BU5672" s="275"/>
      <c r="BV5672" s="275"/>
    </row>
    <row r="5673" spans="1:74" s="263" customFormat="1">
      <c r="A5673" s="458" t="s">
        <v>13419</v>
      </c>
      <c r="B5673" s="458"/>
      <c r="C5673" s="266"/>
      <c r="D5673" s="266"/>
      <c r="E5673" s="266"/>
      <c r="F5673" s="266"/>
      <c r="G5673" s="266"/>
      <c r="H5673" s="266"/>
      <c r="I5673" s="266"/>
      <c r="J5673" s="266"/>
      <c r="K5673" s="266"/>
      <c r="L5673" s="261" t="s">
        <v>13417</v>
      </c>
      <c r="M5673" s="261"/>
      <c r="N5673" s="261"/>
      <c r="O5673" s="458"/>
      <c r="P5673" s="266"/>
      <c r="Q5673" s="262" t="s">
        <v>13418</v>
      </c>
      <c r="R5673" s="261"/>
      <c r="S5673" s="261"/>
      <c r="T5673" s="261"/>
      <c r="U5673" s="261"/>
      <c r="V5673" s="292"/>
      <c r="X5673" s="458"/>
      <c r="Y5673" s="266"/>
      <c r="Z5673" s="264"/>
      <c r="AA5673" s="264"/>
      <c r="AB5673" s="264"/>
      <c r="AF5673" s="458"/>
      <c r="AG5673" s="266"/>
      <c r="AN5673" s="458"/>
      <c r="AO5673" s="266"/>
      <c r="AV5673" s="266"/>
      <c r="BC5673" s="266"/>
      <c r="BM5673" s="275">
        <v>2</v>
      </c>
      <c r="BN5673" s="275"/>
      <c r="BO5673" s="275"/>
      <c r="BP5673" s="275"/>
      <c r="BQ5673" s="275"/>
      <c r="BR5673" s="275"/>
      <c r="BS5673" s="275"/>
      <c r="BT5673" s="275"/>
      <c r="BU5673" s="275"/>
      <c r="BV5673" s="275"/>
    </row>
    <row r="5674" spans="1:74" s="263" customFormat="1">
      <c r="A5674" s="457"/>
      <c r="B5674" s="457"/>
      <c r="C5674" s="260"/>
      <c r="D5674" s="260"/>
      <c r="E5674" s="260"/>
      <c r="F5674" s="260"/>
      <c r="G5674" s="260"/>
      <c r="H5674" s="260"/>
      <c r="I5674" s="260"/>
      <c r="J5674" s="260"/>
      <c r="K5674" s="260"/>
      <c r="L5674" s="261" t="s">
        <v>13420</v>
      </c>
      <c r="M5674" s="261"/>
      <c r="N5674" s="261"/>
      <c r="O5674" s="457"/>
      <c r="P5674" s="260"/>
      <c r="Q5674" s="262" t="s">
        <v>7326</v>
      </c>
      <c r="R5674" s="261"/>
      <c r="S5674" s="261"/>
      <c r="T5674" s="261"/>
      <c r="U5674" s="261"/>
      <c r="V5674" s="292"/>
      <c r="X5674" s="457"/>
      <c r="Y5674" s="260"/>
      <c r="Z5674" s="264"/>
      <c r="AA5674" s="264"/>
      <c r="AB5674" s="264"/>
      <c r="AF5674" s="457"/>
      <c r="AG5674" s="260"/>
      <c r="AN5674" s="457"/>
      <c r="AO5674" s="260"/>
      <c r="AV5674" s="260"/>
      <c r="BC5674" s="260"/>
      <c r="BM5674" s="275">
        <v>2</v>
      </c>
      <c r="BN5674" s="275"/>
      <c r="BO5674" s="275"/>
      <c r="BP5674" s="275"/>
      <c r="BQ5674" s="275"/>
      <c r="BR5674" s="275"/>
      <c r="BS5674" s="275"/>
      <c r="BT5674" s="275"/>
      <c r="BU5674" s="275"/>
      <c r="BV5674" s="275"/>
    </row>
    <row r="5675" spans="1:74" s="263" customFormat="1">
      <c r="A5675" s="457"/>
      <c r="B5675" s="457"/>
      <c r="C5675" s="260"/>
      <c r="D5675" s="260"/>
      <c r="E5675" s="260"/>
      <c r="F5675" s="260"/>
      <c r="G5675" s="260"/>
      <c r="H5675" s="260"/>
      <c r="I5675" s="260"/>
      <c r="J5675" s="260"/>
      <c r="K5675" s="260"/>
      <c r="L5675" s="261" t="s">
        <v>13421</v>
      </c>
      <c r="M5675" s="261"/>
      <c r="N5675" s="261"/>
      <c r="O5675" s="457"/>
      <c r="P5675" s="260"/>
      <c r="Q5675" s="262" t="s">
        <v>13422</v>
      </c>
      <c r="R5675" s="261"/>
      <c r="S5675" s="261"/>
      <c r="T5675" s="261"/>
      <c r="U5675" s="261"/>
      <c r="V5675" s="292"/>
      <c r="X5675" s="457"/>
      <c r="Y5675" s="260"/>
      <c r="Z5675" s="264"/>
      <c r="AA5675" s="264"/>
      <c r="AB5675" s="264"/>
      <c r="AF5675" s="457"/>
      <c r="AG5675" s="260"/>
      <c r="AN5675" s="457"/>
      <c r="AO5675" s="260"/>
      <c r="AV5675" s="260"/>
      <c r="BC5675" s="260"/>
      <c r="BM5675" s="275">
        <v>2</v>
      </c>
      <c r="BN5675" s="275"/>
      <c r="BO5675" s="275"/>
      <c r="BP5675" s="275"/>
      <c r="BQ5675" s="275"/>
      <c r="BR5675" s="275"/>
      <c r="BS5675" s="275"/>
      <c r="BT5675" s="275"/>
      <c r="BU5675" s="275"/>
      <c r="BV5675" s="275"/>
    </row>
    <row r="5676" spans="1:74" s="263" customFormat="1">
      <c r="A5676" s="458" t="s">
        <v>13425</v>
      </c>
      <c r="B5676" s="458"/>
      <c r="C5676" s="266"/>
      <c r="D5676" s="266"/>
      <c r="E5676" s="266"/>
      <c r="F5676" s="266"/>
      <c r="G5676" s="266"/>
      <c r="H5676" s="266"/>
      <c r="I5676" s="266"/>
      <c r="J5676" s="266"/>
      <c r="K5676" s="266"/>
      <c r="L5676" s="261" t="s">
        <v>13423</v>
      </c>
      <c r="M5676" s="261"/>
      <c r="N5676" s="261"/>
      <c r="O5676" s="458"/>
      <c r="P5676" s="266"/>
      <c r="Q5676" s="262" t="s">
        <v>13424</v>
      </c>
      <c r="R5676" s="261"/>
      <c r="S5676" s="261"/>
      <c r="T5676" s="261"/>
      <c r="U5676" s="261"/>
      <c r="V5676" s="292"/>
      <c r="X5676" s="458"/>
      <c r="Y5676" s="266"/>
      <c r="Z5676" s="264"/>
      <c r="AA5676" s="264"/>
      <c r="AB5676" s="264"/>
      <c r="AF5676" s="458"/>
      <c r="AG5676" s="266"/>
      <c r="AN5676" s="458"/>
      <c r="AO5676" s="266"/>
      <c r="AV5676" s="266"/>
      <c r="BC5676" s="266"/>
      <c r="BM5676" s="275">
        <v>2</v>
      </c>
      <c r="BN5676" s="275"/>
      <c r="BO5676" s="275"/>
      <c r="BP5676" s="275"/>
      <c r="BQ5676" s="275"/>
      <c r="BR5676" s="275"/>
      <c r="BS5676" s="275"/>
      <c r="BT5676" s="275"/>
      <c r="BU5676" s="275"/>
      <c r="BV5676" s="275"/>
    </row>
    <row r="5677" spans="1:74" s="263" customFormat="1">
      <c r="A5677" s="457"/>
      <c r="B5677" s="457"/>
      <c r="C5677" s="260"/>
      <c r="D5677" s="260"/>
      <c r="E5677" s="260"/>
      <c r="F5677" s="260"/>
      <c r="G5677" s="260"/>
      <c r="H5677" s="260"/>
      <c r="I5677" s="260"/>
      <c r="J5677" s="260"/>
      <c r="K5677" s="260"/>
      <c r="L5677" s="261" t="s">
        <v>13426</v>
      </c>
      <c r="M5677" s="261"/>
      <c r="N5677" s="261"/>
      <c r="O5677" s="457"/>
      <c r="P5677" s="260"/>
      <c r="Q5677" s="262" t="s">
        <v>13427</v>
      </c>
      <c r="R5677" s="261"/>
      <c r="S5677" s="261"/>
      <c r="T5677" s="261"/>
      <c r="U5677" s="261"/>
      <c r="V5677" s="292"/>
      <c r="X5677" s="457"/>
      <c r="Y5677" s="260"/>
      <c r="Z5677" s="264"/>
      <c r="AA5677" s="264"/>
      <c r="AB5677" s="264"/>
      <c r="AF5677" s="457"/>
      <c r="AG5677" s="260"/>
      <c r="AN5677" s="457"/>
      <c r="AO5677" s="260"/>
      <c r="AV5677" s="260"/>
      <c r="BC5677" s="260"/>
      <c r="BM5677" s="275">
        <v>2</v>
      </c>
      <c r="BN5677" s="275"/>
      <c r="BO5677" s="275"/>
      <c r="BP5677" s="275"/>
      <c r="BQ5677" s="275"/>
      <c r="BR5677" s="275"/>
      <c r="BS5677" s="275"/>
      <c r="BT5677" s="275"/>
      <c r="BU5677" s="275"/>
      <c r="BV5677" s="275"/>
    </row>
    <row r="5678" spans="1:74" s="263" customFormat="1">
      <c r="A5678" s="457"/>
      <c r="B5678" s="457"/>
      <c r="C5678" s="260"/>
      <c r="D5678" s="260"/>
      <c r="E5678" s="260"/>
      <c r="F5678" s="260"/>
      <c r="G5678" s="260"/>
      <c r="H5678" s="260"/>
      <c r="I5678" s="260"/>
      <c r="J5678" s="260"/>
      <c r="K5678" s="260"/>
      <c r="L5678" s="261" t="s">
        <v>13428</v>
      </c>
      <c r="M5678" s="261"/>
      <c r="N5678" s="261"/>
      <c r="O5678" s="457"/>
      <c r="P5678" s="260"/>
      <c r="Q5678" s="262" t="s">
        <v>13429</v>
      </c>
      <c r="R5678" s="261"/>
      <c r="S5678" s="261"/>
      <c r="T5678" s="261"/>
      <c r="U5678" s="261"/>
      <c r="V5678" s="292"/>
      <c r="X5678" s="457"/>
      <c r="Y5678" s="260"/>
      <c r="Z5678" s="264"/>
      <c r="AA5678" s="264"/>
      <c r="AB5678" s="264"/>
      <c r="AF5678" s="457"/>
      <c r="AG5678" s="260"/>
      <c r="AN5678" s="457"/>
      <c r="AO5678" s="260"/>
      <c r="AV5678" s="260"/>
      <c r="BC5678" s="260"/>
      <c r="BM5678" s="275">
        <v>2</v>
      </c>
      <c r="BN5678" s="275"/>
      <c r="BO5678" s="275"/>
      <c r="BP5678" s="275"/>
      <c r="BQ5678" s="275"/>
      <c r="BR5678" s="275"/>
      <c r="BS5678" s="275"/>
      <c r="BT5678" s="275"/>
      <c r="BU5678" s="275"/>
      <c r="BV5678" s="275"/>
    </row>
    <row r="5679" spans="1:74" s="263" customFormat="1">
      <c r="A5679" s="457"/>
      <c r="B5679" s="457"/>
      <c r="C5679" s="260"/>
      <c r="D5679" s="260"/>
      <c r="E5679" s="260"/>
      <c r="F5679" s="260"/>
      <c r="G5679" s="260"/>
      <c r="H5679" s="260"/>
      <c r="I5679" s="260"/>
      <c r="J5679" s="260"/>
      <c r="K5679" s="260"/>
      <c r="L5679" s="261" t="s">
        <v>13430</v>
      </c>
      <c r="M5679" s="261"/>
      <c r="N5679" s="261"/>
      <c r="O5679" s="457"/>
      <c r="P5679" s="260"/>
      <c r="Q5679" s="262" t="s">
        <v>13431</v>
      </c>
      <c r="R5679" s="261"/>
      <c r="S5679" s="261"/>
      <c r="T5679" s="261"/>
      <c r="U5679" s="261"/>
      <c r="V5679" s="292"/>
      <c r="X5679" s="457"/>
      <c r="Y5679" s="260"/>
      <c r="Z5679" s="264"/>
      <c r="AA5679" s="264"/>
      <c r="AB5679" s="264"/>
      <c r="AF5679" s="457"/>
      <c r="AG5679" s="260"/>
      <c r="AN5679" s="457"/>
      <c r="AO5679" s="260"/>
      <c r="AV5679" s="260"/>
      <c r="BC5679" s="260"/>
      <c r="BM5679" s="275">
        <v>2</v>
      </c>
      <c r="BN5679" s="275"/>
      <c r="BO5679" s="275"/>
      <c r="BP5679" s="275"/>
      <c r="BQ5679" s="275"/>
      <c r="BR5679" s="275"/>
      <c r="BS5679" s="275"/>
      <c r="BT5679" s="275"/>
      <c r="BU5679" s="275"/>
      <c r="BV5679" s="275"/>
    </row>
    <row r="5680" spans="1:74" s="263" customFormat="1">
      <c r="A5680" s="457"/>
      <c r="B5680" s="457"/>
      <c r="C5680" s="260"/>
      <c r="D5680" s="260"/>
      <c r="E5680" s="260"/>
      <c r="F5680" s="260"/>
      <c r="G5680" s="260"/>
      <c r="H5680" s="260"/>
      <c r="I5680" s="260"/>
      <c r="J5680" s="260"/>
      <c r="K5680" s="260"/>
      <c r="L5680" s="261" t="s">
        <v>13432</v>
      </c>
      <c r="M5680" s="261"/>
      <c r="N5680" s="261"/>
      <c r="O5680" s="457"/>
      <c r="P5680" s="260"/>
      <c r="Q5680" s="262" t="s">
        <v>13433</v>
      </c>
      <c r="R5680" s="261"/>
      <c r="S5680" s="261"/>
      <c r="T5680" s="261"/>
      <c r="U5680" s="261"/>
      <c r="V5680" s="292"/>
      <c r="X5680" s="457"/>
      <c r="Y5680" s="260"/>
      <c r="Z5680" s="264"/>
      <c r="AA5680" s="264"/>
      <c r="AB5680" s="264"/>
      <c r="AF5680" s="457"/>
      <c r="AG5680" s="260"/>
      <c r="AN5680" s="457"/>
      <c r="AO5680" s="260"/>
      <c r="AV5680" s="260"/>
      <c r="BC5680" s="260"/>
      <c r="BM5680" s="275">
        <v>2</v>
      </c>
      <c r="BN5680" s="275"/>
      <c r="BO5680" s="275"/>
      <c r="BP5680" s="275"/>
      <c r="BQ5680" s="275"/>
      <c r="BR5680" s="275"/>
      <c r="BS5680" s="275"/>
      <c r="BT5680" s="275"/>
      <c r="BU5680" s="275"/>
      <c r="BV5680" s="275"/>
    </row>
    <row r="5681" spans="1:74" s="263" customFormat="1">
      <c r="A5681" s="457"/>
      <c r="B5681" s="457"/>
      <c r="C5681" s="260"/>
      <c r="D5681" s="260"/>
      <c r="E5681" s="260"/>
      <c r="F5681" s="260"/>
      <c r="G5681" s="260"/>
      <c r="H5681" s="260"/>
      <c r="I5681" s="260"/>
      <c r="J5681" s="260"/>
      <c r="K5681" s="260"/>
      <c r="L5681" s="261" t="s">
        <v>13434</v>
      </c>
      <c r="M5681" s="261"/>
      <c r="N5681" s="261"/>
      <c r="O5681" s="457"/>
      <c r="P5681" s="260"/>
      <c r="Q5681" s="262" t="s">
        <v>13435</v>
      </c>
      <c r="R5681" s="261"/>
      <c r="S5681" s="261"/>
      <c r="T5681" s="261"/>
      <c r="U5681" s="261"/>
      <c r="V5681" s="292"/>
      <c r="X5681" s="457"/>
      <c r="Y5681" s="260"/>
      <c r="Z5681" s="264"/>
      <c r="AA5681" s="264"/>
      <c r="AB5681" s="264"/>
      <c r="AF5681" s="457"/>
      <c r="AG5681" s="260"/>
      <c r="AN5681" s="457"/>
      <c r="AO5681" s="260"/>
      <c r="AV5681" s="260"/>
      <c r="BC5681" s="260"/>
      <c r="BM5681" s="275">
        <v>2</v>
      </c>
      <c r="BN5681" s="275"/>
      <c r="BO5681" s="275"/>
      <c r="BP5681" s="275"/>
      <c r="BQ5681" s="275"/>
      <c r="BR5681" s="275"/>
      <c r="BS5681" s="275"/>
      <c r="BT5681" s="275"/>
      <c r="BU5681" s="275"/>
      <c r="BV5681" s="275"/>
    </row>
    <row r="5682" spans="1:74" s="263" customFormat="1">
      <c r="A5682" s="457"/>
      <c r="B5682" s="457"/>
      <c r="C5682" s="260"/>
      <c r="D5682" s="260"/>
      <c r="E5682" s="260"/>
      <c r="F5682" s="260"/>
      <c r="G5682" s="260"/>
      <c r="H5682" s="260"/>
      <c r="I5682" s="260"/>
      <c r="J5682" s="260"/>
      <c r="K5682" s="260"/>
      <c r="L5682" s="261" t="s">
        <v>13436</v>
      </c>
      <c r="M5682" s="261"/>
      <c r="N5682" s="261"/>
      <c r="O5682" s="457"/>
      <c r="P5682" s="260"/>
      <c r="Q5682" s="262" t="s">
        <v>13437</v>
      </c>
      <c r="R5682" s="261"/>
      <c r="S5682" s="261"/>
      <c r="T5682" s="261"/>
      <c r="U5682" s="261"/>
      <c r="V5682" s="292"/>
      <c r="X5682" s="457"/>
      <c r="Y5682" s="260"/>
      <c r="Z5682" s="264"/>
      <c r="AA5682" s="264"/>
      <c r="AB5682" s="264"/>
      <c r="AF5682" s="457"/>
      <c r="AG5682" s="260"/>
      <c r="AN5682" s="457"/>
      <c r="AO5682" s="260"/>
      <c r="AV5682" s="260"/>
      <c r="BC5682" s="260"/>
      <c r="BM5682" s="275">
        <v>2</v>
      </c>
      <c r="BN5682" s="275"/>
      <c r="BO5682" s="275"/>
      <c r="BP5682" s="275"/>
      <c r="BQ5682" s="275"/>
      <c r="BR5682" s="275"/>
      <c r="BS5682" s="275"/>
      <c r="BT5682" s="275"/>
      <c r="BU5682" s="275"/>
      <c r="BV5682" s="275"/>
    </row>
    <row r="5683" spans="1:74" s="263" customFormat="1">
      <c r="A5683" s="457"/>
      <c r="B5683" s="457"/>
      <c r="C5683" s="260"/>
      <c r="D5683" s="260"/>
      <c r="E5683" s="260"/>
      <c r="F5683" s="260"/>
      <c r="G5683" s="260"/>
      <c r="H5683" s="260"/>
      <c r="I5683" s="260"/>
      <c r="J5683" s="260"/>
      <c r="K5683" s="260"/>
      <c r="L5683" s="261" t="s">
        <v>12245</v>
      </c>
      <c r="M5683" s="261"/>
      <c r="N5683" s="261"/>
      <c r="O5683" s="457"/>
      <c r="P5683" s="260"/>
      <c r="Q5683" s="262" t="s">
        <v>12245</v>
      </c>
      <c r="R5683" s="261"/>
      <c r="S5683" s="261"/>
      <c r="T5683" s="261"/>
      <c r="U5683" s="261"/>
      <c r="V5683" s="292"/>
      <c r="X5683" s="457"/>
      <c r="Y5683" s="260"/>
      <c r="Z5683" s="264"/>
      <c r="AA5683" s="264"/>
      <c r="AB5683" s="264"/>
      <c r="AF5683" s="457"/>
      <c r="AG5683" s="260"/>
      <c r="AN5683" s="457"/>
      <c r="AO5683" s="260"/>
      <c r="AV5683" s="260"/>
      <c r="BC5683" s="260"/>
      <c r="BM5683" s="275">
        <v>2</v>
      </c>
      <c r="BN5683" s="275"/>
      <c r="BO5683" s="275"/>
      <c r="BP5683" s="275"/>
      <c r="BQ5683" s="275"/>
      <c r="BR5683" s="275"/>
      <c r="BS5683" s="275"/>
      <c r="BT5683" s="275"/>
      <c r="BU5683" s="275"/>
      <c r="BV5683" s="275"/>
    </row>
    <row r="5684" spans="1:74" s="263" customFormat="1">
      <c r="A5684" s="457"/>
      <c r="B5684" s="457"/>
      <c r="C5684" s="260"/>
      <c r="D5684" s="260"/>
      <c r="E5684" s="260"/>
      <c r="F5684" s="260"/>
      <c r="G5684" s="260"/>
      <c r="H5684" s="260"/>
      <c r="I5684" s="260"/>
      <c r="J5684" s="260"/>
      <c r="K5684" s="260"/>
      <c r="L5684" s="261" t="s">
        <v>13438</v>
      </c>
      <c r="M5684" s="261"/>
      <c r="N5684" s="261"/>
      <c r="O5684" s="457"/>
      <c r="P5684" s="260"/>
      <c r="Q5684" s="262" t="s">
        <v>13438</v>
      </c>
      <c r="R5684" s="261"/>
      <c r="S5684" s="261"/>
      <c r="T5684" s="261"/>
      <c r="U5684" s="261"/>
      <c r="V5684" s="292"/>
      <c r="X5684" s="457"/>
      <c r="Y5684" s="260"/>
      <c r="Z5684" s="264"/>
      <c r="AA5684" s="264"/>
      <c r="AB5684" s="264"/>
      <c r="AF5684" s="457"/>
      <c r="AG5684" s="260"/>
      <c r="AN5684" s="457"/>
      <c r="AO5684" s="260"/>
      <c r="AV5684" s="260"/>
      <c r="BC5684" s="260"/>
      <c r="BM5684" s="275">
        <v>2</v>
      </c>
      <c r="BN5684" s="275"/>
      <c r="BO5684" s="275"/>
      <c r="BP5684" s="275"/>
      <c r="BQ5684" s="275"/>
      <c r="BR5684" s="275"/>
      <c r="BS5684" s="275"/>
      <c r="BT5684" s="275"/>
      <c r="BU5684" s="275"/>
      <c r="BV5684" s="275"/>
    </row>
    <row r="5685" spans="1:74" s="263" customFormat="1">
      <c r="A5685" s="457"/>
      <c r="B5685" s="457"/>
      <c r="C5685" s="260"/>
      <c r="D5685" s="260"/>
      <c r="E5685" s="260"/>
      <c r="F5685" s="260"/>
      <c r="G5685" s="260"/>
      <c r="H5685" s="260"/>
      <c r="I5685" s="260"/>
      <c r="J5685" s="260"/>
      <c r="K5685" s="260"/>
      <c r="L5685" s="261" t="s">
        <v>13439</v>
      </c>
      <c r="M5685" s="261"/>
      <c r="N5685" s="261"/>
      <c r="O5685" s="457"/>
      <c r="P5685" s="260"/>
      <c r="Q5685" s="262" t="s">
        <v>7077</v>
      </c>
      <c r="R5685" s="261"/>
      <c r="S5685" s="261"/>
      <c r="T5685" s="261"/>
      <c r="U5685" s="261"/>
      <c r="V5685" s="292"/>
      <c r="X5685" s="457"/>
      <c r="Y5685" s="260"/>
      <c r="Z5685" s="264"/>
      <c r="AA5685" s="264"/>
      <c r="AB5685" s="264"/>
      <c r="AF5685" s="457"/>
      <c r="AG5685" s="260"/>
      <c r="AN5685" s="457"/>
      <c r="AO5685" s="260"/>
      <c r="AV5685" s="260"/>
      <c r="BC5685" s="260"/>
      <c r="BM5685" s="275">
        <v>2</v>
      </c>
      <c r="BN5685" s="275"/>
      <c r="BO5685" s="275"/>
      <c r="BP5685" s="275"/>
      <c r="BQ5685" s="275"/>
      <c r="BR5685" s="275"/>
      <c r="BS5685" s="275"/>
      <c r="BT5685" s="275"/>
      <c r="BU5685" s="275"/>
      <c r="BV5685" s="275"/>
    </row>
    <row r="5686" spans="1:74" s="263" customFormat="1">
      <c r="A5686" s="457"/>
      <c r="B5686" s="457"/>
      <c r="C5686" s="260"/>
      <c r="D5686" s="260"/>
      <c r="E5686" s="260"/>
      <c r="F5686" s="260"/>
      <c r="G5686" s="260"/>
      <c r="H5686" s="260"/>
      <c r="I5686" s="260"/>
      <c r="J5686" s="260"/>
      <c r="K5686" s="260"/>
      <c r="L5686" s="261" t="s">
        <v>13440</v>
      </c>
      <c r="M5686" s="261"/>
      <c r="N5686" s="261"/>
      <c r="O5686" s="457"/>
      <c r="P5686" s="260"/>
      <c r="Q5686" s="262" t="s">
        <v>13441</v>
      </c>
      <c r="R5686" s="261"/>
      <c r="S5686" s="261"/>
      <c r="T5686" s="261"/>
      <c r="U5686" s="261"/>
      <c r="V5686" s="292"/>
      <c r="X5686" s="457"/>
      <c r="Y5686" s="260"/>
      <c r="Z5686" s="264"/>
      <c r="AA5686" s="264"/>
      <c r="AB5686" s="264"/>
      <c r="AF5686" s="457"/>
      <c r="AG5686" s="260"/>
      <c r="AN5686" s="457"/>
      <c r="AO5686" s="260"/>
      <c r="AV5686" s="260"/>
      <c r="BC5686" s="260"/>
      <c r="BM5686" s="275">
        <v>2</v>
      </c>
      <c r="BN5686" s="275"/>
      <c r="BO5686" s="275"/>
      <c r="BP5686" s="275"/>
      <c r="BQ5686" s="275"/>
      <c r="BR5686" s="275"/>
      <c r="BS5686" s="275"/>
      <c r="BT5686" s="275"/>
      <c r="BU5686" s="275"/>
      <c r="BV5686" s="275"/>
    </row>
    <row r="5687" spans="1:74" s="263" customFormat="1">
      <c r="A5687" s="458" t="s">
        <v>13443</v>
      </c>
      <c r="B5687" s="458"/>
      <c r="C5687" s="266"/>
      <c r="D5687" s="266"/>
      <c r="E5687" s="266"/>
      <c r="F5687" s="266"/>
      <c r="G5687" s="266"/>
      <c r="H5687" s="266"/>
      <c r="I5687" s="266"/>
      <c r="J5687" s="266"/>
      <c r="K5687" s="266"/>
      <c r="L5687" s="261" t="s">
        <v>13442</v>
      </c>
      <c r="M5687" s="261"/>
      <c r="N5687" s="261"/>
      <c r="O5687" s="458"/>
      <c r="P5687" s="266"/>
      <c r="Q5687" s="262" t="s">
        <v>10437</v>
      </c>
      <c r="R5687" s="261"/>
      <c r="S5687" s="261"/>
      <c r="T5687" s="261"/>
      <c r="U5687" s="261"/>
      <c r="V5687" s="292"/>
      <c r="X5687" s="458"/>
      <c r="Y5687" s="266"/>
      <c r="Z5687" s="264"/>
      <c r="AA5687" s="264"/>
      <c r="AB5687" s="264"/>
      <c r="AF5687" s="458"/>
      <c r="AG5687" s="266"/>
      <c r="AN5687" s="458"/>
      <c r="AO5687" s="266"/>
      <c r="AV5687" s="266"/>
      <c r="BC5687" s="266"/>
      <c r="BM5687" s="275">
        <v>2</v>
      </c>
      <c r="BN5687" s="275"/>
      <c r="BO5687" s="275"/>
      <c r="BP5687" s="275"/>
      <c r="BQ5687" s="275"/>
      <c r="BR5687" s="275"/>
      <c r="BS5687" s="275"/>
      <c r="BT5687" s="275"/>
      <c r="BU5687" s="275"/>
      <c r="BV5687" s="275"/>
    </row>
    <row r="5688" spans="1:74" s="263" customFormat="1">
      <c r="A5688" s="457"/>
      <c r="B5688" s="457"/>
      <c r="C5688" s="260"/>
      <c r="D5688" s="260"/>
      <c r="E5688" s="260"/>
      <c r="F5688" s="260"/>
      <c r="G5688" s="260"/>
      <c r="H5688" s="260"/>
      <c r="I5688" s="260"/>
      <c r="J5688" s="260"/>
      <c r="K5688" s="260"/>
      <c r="L5688" s="261" t="s">
        <v>9443</v>
      </c>
      <c r="M5688" s="261"/>
      <c r="N5688" s="261"/>
      <c r="O5688" s="457"/>
      <c r="P5688" s="260"/>
      <c r="Q5688" s="262" t="s">
        <v>13444</v>
      </c>
      <c r="R5688" s="261"/>
      <c r="S5688" s="261"/>
      <c r="T5688" s="261"/>
      <c r="U5688" s="261"/>
      <c r="V5688" s="292"/>
      <c r="X5688" s="457"/>
      <c r="Y5688" s="260"/>
      <c r="Z5688" s="264"/>
      <c r="AA5688" s="264"/>
      <c r="AB5688" s="264"/>
      <c r="AF5688" s="457"/>
      <c r="AG5688" s="260"/>
      <c r="AN5688" s="457"/>
      <c r="AO5688" s="260"/>
      <c r="AV5688" s="260"/>
      <c r="BC5688" s="260"/>
      <c r="BM5688" s="275">
        <v>2</v>
      </c>
      <c r="BN5688" s="275"/>
      <c r="BO5688" s="275"/>
      <c r="BP5688" s="275"/>
      <c r="BQ5688" s="275"/>
      <c r="BR5688" s="275"/>
      <c r="BS5688" s="275"/>
      <c r="BT5688" s="275"/>
      <c r="BU5688" s="275"/>
      <c r="BV5688" s="275"/>
    </row>
    <row r="5689" spans="1:74" s="263" customFormat="1">
      <c r="A5689" s="457"/>
      <c r="B5689" s="457"/>
      <c r="C5689" s="260"/>
      <c r="D5689" s="260"/>
      <c r="E5689" s="260"/>
      <c r="F5689" s="260"/>
      <c r="G5689" s="260"/>
      <c r="H5689" s="260"/>
      <c r="I5689" s="260"/>
      <c r="J5689" s="260"/>
      <c r="K5689" s="260"/>
      <c r="L5689" s="261" t="s">
        <v>9443</v>
      </c>
      <c r="M5689" s="261"/>
      <c r="N5689" s="261"/>
      <c r="O5689" s="457"/>
      <c r="P5689" s="260"/>
      <c r="Q5689" s="262" t="s">
        <v>13337</v>
      </c>
      <c r="R5689" s="261"/>
      <c r="S5689" s="261"/>
      <c r="T5689" s="261"/>
      <c r="U5689" s="261"/>
      <c r="V5689" s="292"/>
      <c r="X5689" s="457"/>
      <c r="Y5689" s="260"/>
      <c r="Z5689" s="264"/>
      <c r="AA5689" s="264"/>
      <c r="AB5689" s="264"/>
      <c r="AF5689" s="457"/>
      <c r="AG5689" s="260"/>
      <c r="AN5689" s="457"/>
      <c r="AO5689" s="260"/>
      <c r="AV5689" s="260"/>
      <c r="BC5689" s="260"/>
      <c r="BM5689" s="275">
        <v>2</v>
      </c>
      <c r="BN5689" s="275"/>
      <c r="BO5689" s="275"/>
      <c r="BP5689" s="275"/>
      <c r="BQ5689" s="275"/>
      <c r="BR5689" s="275"/>
      <c r="BS5689" s="275"/>
      <c r="BT5689" s="275"/>
      <c r="BU5689" s="275"/>
      <c r="BV5689" s="275"/>
    </row>
    <row r="5690" spans="1:74" s="263" customFormat="1">
      <c r="A5690" s="457"/>
      <c r="B5690" s="457"/>
      <c r="C5690" s="260"/>
      <c r="D5690" s="260"/>
      <c r="E5690" s="260"/>
      <c r="F5690" s="260"/>
      <c r="G5690" s="260"/>
      <c r="H5690" s="260"/>
      <c r="I5690" s="260"/>
      <c r="J5690" s="260"/>
      <c r="K5690" s="260"/>
      <c r="L5690" s="261" t="s">
        <v>9454</v>
      </c>
      <c r="M5690" s="261"/>
      <c r="N5690" s="261"/>
      <c r="O5690" s="457"/>
      <c r="P5690" s="260"/>
      <c r="Q5690" s="262" t="s">
        <v>13445</v>
      </c>
      <c r="R5690" s="261"/>
      <c r="S5690" s="261"/>
      <c r="T5690" s="261"/>
      <c r="U5690" s="261"/>
      <c r="V5690" s="292"/>
      <c r="X5690" s="457"/>
      <c r="Y5690" s="260"/>
      <c r="Z5690" s="264"/>
      <c r="AA5690" s="264"/>
      <c r="AB5690" s="264"/>
      <c r="AF5690" s="457"/>
      <c r="AG5690" s="260"/>
      <c r="AN5690" s="457"/>
      <c r="AO5690" s="260"/>
      <c r="AV5690" s="260"/>
      <c r="BC5690" s="260"/>
      <c r="BM5690" s="275">
        <v>2</v>
      </c>
      <c r="BN5690" s="275"/>
      <c r="BO5690" s="275"/>
      <c r="BP5690" s="275"/>
      <c r="BQ5690" s="275"/>
      <c r="BR5690" s="275"/>
      <c r="BS5690" s="275"/>
      <c r="BT5690" s="275"/>
      <c r="BU5690" s="275"/>
      <c r="BV5690" s="275"/>
    </row>
    <row r="5691" spans="1:74" s="263" customFormat="1">
      <c r="A5691" s="457"/>
      <c r="B5691" s="457"/>
      <c r="C5691" s="260"/>
      <c r="D5691" s="260"/>
      <c r="E5691" s="260"/>
      <c r="F5691" s="260"/>
      <c r="G5691" s="260"/>
      <c r="H5691" s="260"/>
      <c r="I5691" s="260"/>
      <c r="J5691" s="260"/>
      <c r="K5691" s="260"/>
      <c r="L5691" s="261" t="s">
        <v>6897</v>
      </c>
      <c r="M5691" s="261"/>
      <c r="N5691" s="261"/>
      <c r="O5691" s="457"/>
      <c r="P5691" s="260"/>
      <c r="Q5691" s="262" t="s">
        <v>13446</v>
      </c>
      <c r="R5691" s="261"/>
      <c r="S5691" s="261"/>
      <c r="T5691" s="261"/>
      <c r="U5691" s="261"/>
      <c r="V5691" s="292"/>
      <c r="X5691" s="457"/>
      <c r="Y5691" s="260"/>
      <c r="Z5691" s="264"/>
      <c r="AA5691" s="264"/>
      <c r="AB5691" s="264"/>
      <c r="AF5691" s="457"/>
      <c r="AG5691" s="260"/>
      <c r="AN5691" s="457"/>
      <c r="AO5691" s="260"/>
      <c r="AV5691" s="260"/>
      <c r="BC5691" s="260"/>
      <c r="BM5691" s="275">
        <v>2</v>
      </c>
      <c r="BN5691" s="275"/>
      <c r="BO5691" s="275"/>
      <c r="BP5691" s="275"/>
      <c r="BQ5691" s="275"/>
      <c r="BR5691" s="275"/>
      <c r="BS5691" s="275"/>
      <c r="BT5691" s="275"/>
      <c r="BU5691" s="275"/>
      <c r="BV5691" s="275"/>
    </row>
    <row r="5692" spans="1:74" s="263" customFormat="1">
      <c r="A5692" s="457"/>
      <c r="B5692" s="457"/>
      <c r="C5692" s="260"/>
      <c r="D5692" s="260"/>
      <c r="E5692" s="260"/>
      <c r="F5692" s="260"/>
      <c r="G5692" s="260"/>
      <c r="H5692" s="260"/>
      <c r="I5692" s="260"/>
      <c r="J5692" s="260"/>
      <c r="K5692" s="260"/>
      <c r="L5692" s="261" t="s">
        <v>6897</v>
      </c>
      <c r="M5692" s="261"/>
      <c r="N5692" s="261"/>
      <c r="O5692" s="457"/>
      <c r="P5692" s="260"/>
      <c r="Q5692" s="262" t="s">
        <v>13447</v>
      </c>
      <c r="R5692" s="261"/>
      <c r="S5692" s="261"/>
      <c r="T5692" s="261"/>
      <c r="U5692" s="261"/>
      <c r="V5692" s="292"/>
      <c r="X5692" s="457"/>
      <c r="Y5692" s="260"/>
      <c r="Z5692" s="264"/>
      <c r="AA5692" s="264"/>
      <c r="AB5692" s="264"/>
      <c r="AF5692" s="457"/>
      <c r="AG5692" s="260"/>
      <c r="AN5692" s="457"/>
      <c r="AO5692" s="260"/>
      <c r="AV5692" s="260"/>
      <c r="BC5692" s="260"/>
      <c r="BM5692" s="275">
        <v>2</v>
      </c>
      <c r="BN5692" s="275"/>
      <c r="BO5692" s="275"/>
      <c r="BP5692" s="275"/>
      <c r="BQ5692" s="275"/>
      <c r="BR5692" s="275"/>
      <c r="BS5692" s="275"/>
      <c r="BT5692" s="275"/>
      <c r="BU5692" s="275"/>
      <c r="BV5692" s="275"/>
    </row>
    <row r="5693" spans="1:74" s="263" customFormat="1">
      <c r="A5693" s="457"/>
      <c r="B5693" s="457"/>
      <c r="C5693" s="260"/>
      <c r="D5693" s="260"/>
      <c r="E5693" s="260"/>
      <c r="F5693" s="260"/>
      <c r="G5693" s="260"/>
      <c r="H5693" s="260"/>
      <c r="I5693" s="260"/>
      <c r="J5693" s="260"/>
      <c r="K5693" s="260"/>
      <c r="L5693" s="261" t="s">
        <v>13448</v>
      </c>
      <c r="M5693" s="261"/>
      <c r="N5693" s="261"/>
      <c r="O5693" s="457"/>
      <c r="P5693" s="260"/>
      <c r="Q5693" s="262" t="s">
        <v>13449</v>
      </c>
      <c r="R5693" s="261"/>
      <c r="S5693" s="261"/>
      <c r="T5693" s="261"/>
      <c r="U5693" s="261"/>
      <c r="V5693" s="292"/>
      <c r="X5693" s="457"/>
      <c r="Y5693" s="260"/>
      <c r="Z5693" s="264"/>
      <c r="AA5693" s="264"/>
      <c r="AB5693" s="264"/>
      <c r="AF5693" s="457"/>
      <c r="AG5693" s="260"/>
      <c r="AN5693" s="457"/>
      <c r="AO5693" s="260"/>
      <c r="AV5693" s="260"/>
      <c r="BC5693" s="260"/>
      <c r="BM5693" s="275">
        <v>2</v>
      </c>
      <c r="BN5693" s="275"/>
      <c r="BO5693" s="275"/>
      <c r="BP5693" s="275"/>
      <c r="BQ5693" s="275"/>
      <c r="BR5693" s="275"/>
      <c r="BS5693" s="275"/>
      <c r="BT5693" s="275"/>
      <c r="BU5693" s="275"/>
      <c r="BV5693" s="275"/>
    </row>
    <row r="5694" spans="1:74" s="263" customFormat="1">
      <c r="A5694" s="457"/>
      <c r="B5694" s="457"/>
      <c r="C5694" s="260"/>
      <c r="D5694" s="260"/>
      <c r="E5694" s="260"/>
      <c r="F5694" s="260"/>
      <c r="G5694" s="260"/>
      <c r="H5694" s="260"/>
      <c r="I5694" s="260"/>
      <c r="J5694" s="260"/>
      <c r="K5694" s="260"/>
      <c r="L5694" s="261" t="s">
        <v>13450</v>
      </c>
      <c r="M5694" s="261"/>
      <c r="N5694" s="261"/>
      <c r="O5694" s="457"/>
      <c r="P5694" s="260"/>
      <c r="Q5694" s="262" t="s">
        <v>13451</v>
      </c>
      <c r="R5694" s="261"/>
      <c r="S5694" s="261"/>
      <c r="T5694" s="261"/>
      <c r="U5694" s="261"/>
      <c r="V5694" s="292"/>
      <c r="X5694" s="457"/>
      <c r="Y5694" s="260"/>
      <c r="Z5694" s="264"/>
      <c r="AA5694" s="264"/>
      <c r="AB5694" s="264"/>
      <c r="AF5694" s="457"/>
      <c r="AG5694" s="260"/>
      <c r="AN5694" s="457"/>
      <c r="AO5694" s="260"/>
      <c r="AV5694" s="260"/>
      <c r="BC5694" s="260"/>
      <c r="BM5694" s="275">
        <v>1</v>
      </c>
      <c r="BN5694" s="275"/>
      <c r="BO5694" s="275"/>
      <c r="BP5694" s="275"/>
      <c r="BQ5694" s="275"/>
      <c r="BR5694" s="275"/>
      <c r="BS5694" s="275"/>
      <c r="BT5694" s="275"/>
      <c r="BU5694" s="275"/>
      <c r="BV5694" s="275"/>
    </row>
    <row r="5695" spans="1:74" s="263" customFormat="1">
      <c r="A5695" s="458" t="s">
        <v>13454</v>
      </c>
      <c r="B5695" s="458"/>
      <c r="C5695" s="266"/>
      <c r="D5695" s="266"/>
      <c r="E5695" s="266"/>
      <c r="F5695" s="266"/>
      <c r="G5695" s="266"/>
      <c r="H5695" s="266"/>
      <c r="I5695" s="266"/>
      <c r="J5695" s="266"/>
      <c r="K5695" s="266"/>
      <c r="L5695" s="261" t="s">
        <v>13452</v>
      </c>
      <c r="M5695" s="261"/>
      <c r="N5695" s="261"/>
      <c r="O5695" s="458"/>
      <c r="P5695" s="266"/>
      <c r="Q5695" s="262" t="s">
        <v>13453</v>
      </c>
      <c r="R5695" s="261"/>
      <c r="S5695" s="261"/>
      <c r="T5695" s="261"/>
      <c r="U5695" s="261"/>
      <c r="V5695" s="292"/>
      <c r="X5695" s="458"/>
      <c r="Y5695" s="266"/>
      <c r="Z5695" s="264"/>
      <c r="AA5695" s="264"/>
      <c r="AB5695" s="264"/>
      <c r="AF5695" s="458"/>
      <c r="AG5695" s="266"/>
      <c r="AN5695" s="458"/>
      <c r="AO5695" s="266"/>
      <c r="AV5695" s="266"/>
      <c r="BC5695" s="266"/>
      <c r="BM5695" s="275">
        <v>1</v>
      </c>
      <c r="BN5695" s="275"/>
      <c r="BO5695" s="275"/>
      <c r="BP5695" s="275"/>
      <c r="BQ5695" s="275"/>
      <c r="BR5695" s="275"/>
      <c r="BS5695" s="275"/>
      <c r="BT5695" s="275"/>
      <c r="BU5695" s="275"/>
      <c r="BV5695" s="275"/>
    </row>
    <row r="5696" spans="1:74" s="263" customFormat="1">
      <c r="A5696" s="458" t="s">
        <v>13457</v>
      </c>
      <c r="B5696" s="458"/>
      <c r="C5696" s="266"/>
      <c r="D5696" s="266"/>
      <c r="E5696" s="266"/>
      <c r="F5696" s="266"/>
      <c r="G5696" s="266"/>
      <c r="H5696" s="266"/>
      <c r="I5696" s="266"/>
      <c r="J5696" s="266"/>
      <c r="K5696" s="266"/>
      <c r="L5696" s="261" t="s">
        <v>13455</v>
      </c>
      <c r="M5696" s="261"/>
      <c r="N5696" s="261"/>
      <c r="O5696" s="458"/>
      <c r="P5696" s="266"/>
      <c r="Q5696" s="262" t="s">
        <v>13456</v>
      </c>
      <c r="R5696" s="261"/>
      <c r="S5696" s="261"/>
      <c r="T5696" s="261"/>
      <c r="U5696" s="261"/>
      <c r="V5696" s="292"/>
      <c r="X5696" s="458"/>
      <c r="Y5696" s="266"/>
      <c r="Z5696" s="264"/>
      <c r="AA5696" s="264"/>
      <c r="AB5696" s="264"/>
      <c r="AF5696" s="458"/>
      <c r="AG5696" s="266"/>
      <c r="AN5696" s="458"/>
      <c r="AO5696" s="266"/>
      <c r="AV5696" s="266"/>
      <c r="BC5696" s="266"/>
      <c r="BM5696" s="275">
        <v>1</v>
      </c>
      <c r="BN5696" s="275"/>
      <c r="BO5696" s="275"/>
      <c r="BP5696" s="275"/>
      <c r="BQ5696" s="275"/>
      <c r="BR5696" s="275"/>
      <c r="BS5696" s="275"/>
      <c r="BT5696" s="275"/>
      <c r="BU5696" s="275"/>
      <c r="BV5696" s="275"/>
    </row>
    <row r="5697" spans="1:74" s="263" customFormat="1">
      <c r="A5697" s="458" t="s">
        <v>13460</v>
      </c>
      <c r="B5697" s="458"/>
      <c r="C5697" s="266"/>
      <c r="D5697" s="266"/>
      <c r="E5697" s="266"/>
      <c r="F5697" s="266"/>
      <c r="G5697" s="266"/>
      <c r="H5697" s="266"/>
      <c r="I5697" s="266"/>
      <c r="J5697" s="266"/>
      <c r="K5697" s="266"/>
      <c r="L5697" s="261" t="s">
        <v>13458</v>
      </c>
      <c r="M5697" s="261"/>
      <c r="N5697" s="261"/>
      <c r="O5697" s="458"/>
      <c r="P5697" s="266"/>
      <c r="Q5697" s="262" t="s">
        <v>13459</v>
      </c>
      <c r="R5697" s="261"/>
      <c r="S5697" s="261"/>
      <c r="T5697" s="261"/>
      <c r="U5697" s="261"/>
      <c r="V5697" s="292"/>
      <c r="X5697" s="458"/>
      <c r="Y5697" s="266"/>
      <c r="Z5697" s="264"/>
      <c r="AA5697" s="264"/>
      <c r="AB5697" s="264"/>
      <c r="AF5697" s="458"/>
      <c r="AG5697" s="266"/>
      <c r="AN5697" s="458"/>
      <c r="AO5697" s="266"/>
      <c r="AV5697" s="266"/>
      <c r="BC5697" s="266"/>
      <c r="BM5697" s="275">
        <v>1</v>
      </c>
      <c r="BN5697" s="275"/>
      <c r="BO5697" s="275"/>
      <c r="BP5697" s="275"/>
      <c r="BQ5697" s="275"/>
      <c r="BR5697" s="275"/>
      <c r="BS5697" s="275"/>
      <c r="BT5697" s="275"/>
      <c r="BU5697" s="275"/>
      <c r="BV5697" s="275"/>
    </row>
    <row r="5698" spans="1:74" s="263" customFormat="1">
      <c r="A5698" s="458" t="s">
        <v>13462</v>
      </c>
      <c r="B5698" s="458"/>
      <c r="C5698" s="266"/>
      <c r="D5698" s="266"/>
      <c r="E5698" s="266"/>
      <c r="F5698" s="266"/>
      <c r="G5698" s="266"/>
      <c r="H5698" s="266"/>
      <c r="I5698" s="266"/>
      <c r="J5698" s="266"/>
      <c r="K5698" s="266"/>
      <c r="L5698" s="261" t="s">
        <v>13461</v>
      </c>
      <c r="M5698" s="261"/>
      <c r="N5698" s="261"/>
      <c r="O5698" s="458"/>
      <c r="P5698" s="266"/>
      <c r="Q5698" s="262" t="s">
        <v>8393</v>
      </c>
      <c r="R5698" s="261"/>
      <c r="S5698" s="261"/>
      <c r="T5698" s="261"/>
      <c r="U5698" s="261"/>
      <c r="V5698" s="292"/>
      <c r="X5698" s="458"/>
      <c r="Y5698" s="266"/>
      <c r="Z5698" s="264"/>
      <c r="AA5698" s="264"/>
      <c r="AB5698" s="264"/>
      <c r="AF5698" s="458"/>
      <c r="AG5698" s="266"/>
      <c r="AN5698" s="458"/>
      <c r="AO5698" s="266"/>
      <c r="AV5698" s="266"/>
      <c r="BC5698" s="266"/>
      <c r="BM5698" s="275">
        <v>1</v>
      </c>
      <c r="BN5698" s="275"/>
      <c r="BO5698" s="275"/>
      <c r="BP5698" s="275"/>
      <c r="BQ5698" s="275"/>
      <c r="BR5698" s="275"/>
      <c r="BS5698" s="275"/>
      <c r="BT5698" s="275"/>
      <c r="BU5698" s="275"/>
      <c r="BV5698" s="275"/>
    </row>
    <row r="5699" spans="1:74" s="263" customFormat="1">
      <c r="A5699" s="458" t="s">
        <v>13465</v>
      </c>
      <c r="B5699" s="458"/>
      <c r="C5699" s="266"/>
      <c r="D5699" s="266"/>
      <c r="E5699" s="266"/>
      <c r="F5699" s="266"/>
      <c r="G5699" s="266"/>
      <c r="H5699" s="266"/>
      <c r="I5699" s="266"/>
      <c r="J5699" s="266"/>
      <c r="K5699" s="266"/>
      <c r="L5699" s="261" t="s">
        <v>13463</v>
      </c>
      <c r="M5699" s="261"/>
      <c r="N5699" s="261"/>
      <c r="O5699" s="458"/>
      <c r="P5699" s="266"/>
      <c r="Q5699" s="262" t="s">
        <v>13464</v>
      </c>
      <c r="R5699" s="261"/>
      <c r="S5699" s="261"/>
      <c r="T5699" s="261"/>
      <c r="U5699" s="261"/>
      <c r="V5699" s="292"/>
      <c r="X5699" s="458"/>
      <c r="Y5699" s="266"/>
      <c r="Z5699" s="264"/>
      <c r="AA5699" s="264"/>
      <c r="AB5699" s="264"/>
      <c r="AF5699" s="458"/>
      <c r="AG5699" s="266"/>
      <c r="AN5699" s="458"/>
      <c r="AO5699" s="266"/>
      <c r="AV5699" s="266"/>
      <c r="BC5699" s="266"/>
      <c r="BM5699" s="275">
        <v>1</v>
      </c>
      <c r="BN5699" s="275"/>
      <c r="BO5699" s="275"/>
      <c r="BP5699" s="275"/>
      <c r="BQ5699" s="275"/>
      <c r="BR5699" s="275"/>
      <c r="BS5699" s="275"/>
      <c r="BT5699" s="275"/>
      <c r="BU5699" s="275"/>
      <c r="BV5699" s="275"/>
    </row>
    <row r="5700" spans="1:74" s="263" customFormat="1">
      <c r="A5700" s="458" t="s">
        <v>13468</v>
      </c>
      <c r="B5700" s="458"/>
      <c r="C5700" s="266"/>
      <c r="D5700" s="266"/>
      <c r="E5700" s="266"/>
      <c r="F5700" s="266"/>
      <c r="G5700" s="266"/>
      <c r="H5700" s="266"/>
      <c r="I5700" s="266"/>
      <c r="J5700" s="266"/>
      <c r="K5700" s="266"/>
      <c r="L5700" s="261" t="s">
        <v>13466</v>
      </c>
      <c r="M5700" s="261"/>
      <c r="N5700" s="261"/>
      <c r="O5700" s="458"/>
      <c r="P5700" s="266"/>
      <c r="Q5700" s="262" t="s">
        <v>13467</v>
      </c>
      <c r="R5700" s="261"/>
      <c r="S5700" s="261"/>
      <c r="T5700" s="261"/>
      <c r="U5700" s="261"/>
      <c r="V5700" s="292"/>
      <c r="X5700" s="458"/>
      <c r="Y5700" s="266"/>
      <c r="Z5700" s="264"/>
      <c r="AA5700" s="264"/>
      <c r="AB5700" s="264"/>
      <c r="AF5700" s="458"/>
      <c r="AG5700" s="266"/>
      <c r="AN5700" s="458"/>
      <c r="AO5700" s="266"/>
      <c r="AV5700" s="266"/>
      <c r="BC5700" s="266"/>
      <c r="BM5700" s="275">
        <v>1</v>
      </c>
      <c r="BN5700" s="275"/>
      <c r="BO5700" s="275"/>
      <c r="BP5700" s="275"/>
      <c r="BQ5700" s="275"/>
      <c r="BR5700" s="275"/>
      <c r="BS5700" s="275"/>
      <c r="BT5700" s="275"/>
      <c r="BU5700" s="275"/>
      <c r="BV5700" s="275"/>
    </row>
    <row r="5701" spans="1:74" s="263" customFormat="1" ht="28.5">
      <c r="A5701" s="458" t="s">
        <v>13471</v>
      </c>
      <c r="B5701" s="458"/>
      <c r="C5701" s="266"/>
      <c r="D5701" s="266"/>
      <c r="E5701" s="266"/>
      <c r="F5701" s="266"/>
      <c r="G5701" s="266"/>
      <c r="H5701" s="266"/>
      <c r="I5701" s="266"/>
      <c r="J5701" s="266"/>
      <c r="K5701" s="266"/>
      <c r="L5701" s="261" t="s">
        <v>13469</v>
      </c>
      <c r="M5701" s="261"/>
      <c r="N5701" s="261"/>
      <c r="O5701" s="458"/>
      <c r="P5701" s="266"/>
      <c r="Q5701" s="262" t="s">
        <v>13470</v>
      </c>
      <c r="R5701" s="261"/>
      <c r="S5701" s="261"/>
      <c r="T5701" s="261"/>
      <c r="U5701" s="261"/>
      <c r="V5701" s="292"/>
      <c r="X5701" s="458"/>
      <c r="Y5701" s="266"/>
      <c r="Z5701" s="264"/>
      <c r="AA5701" s="264"/>
      <c r="AB5701" s="264"/>
      <c r="AF5701" s="458"/>
      <c r="AG5701" s="266"/>
      <c r="AN5701" s="458"/>
      <c r="AO5701" s="266"/>
      <c r="AV5701" s="266"/>
      <c r="BC5701" s="266"/>
      <c r="BM5701" s="275">
        <v>1</v>
      </c>
      <c r="BN5701" s="275"/>
      <c r="BO5701" s="275"/>
      <c r="BP5701" s="275"/>
      <c r="BQ5701" s="275"/>
      <c r="BR5701" s="275"/>
      <c r="BS5701" s="275"/>
      <c r="BT5701" s="275"/>
      <c r="BU5701" s="275"/>
      <c r="BV5701" s="275"/>
    </row>
    <row r="5702" spans="1:74" s="263" customFormat="1">
      <c r="A5702" s="458" t="s">
        <v>13474</v>
      </c>
      <c r="B5702" s="458"/>
      <c r="C5702" s="266"/>
      <c r="D5702" s="266"/>
      <c r="E5702" s="266"/>
      <c r="F5702" s="266"/>
      <c r="G5702" s="266"/>
      <c r="H5702" s="266"/>
      <c r="I5702" s="266"/>
      <c r="J5702" s="266"/>
      <c r="K5702" s="266"/>
      <c r="L5702" s="261" t="s">
        <v>13472</v>
      </c>
      <c r="M5702" s="261"/>
      <c r="N5702" s="261"/>
      <c r="O5702" s="458"/>
      <c r="P5702" s="266"/>
      <c r="Q5702" s="262" t="s">
        <v>13473</v>
      </c>
      <c r="R5702" s="261"/>
      <c r="S5702" s="261"/>
      <c r="T5702" s="261"/>
      <c r="U5702" s="261"/>
      <c r="V5702" s="292"/>
      <c r="X5702" s="458"/>
      <c r="Y5702" s="266"/>
      <c r="Z5702" s="264"/>
      <c r="AA5702" s="264"/>
      <c r="AB5702" s="264"/>
      <c r="AF5702" s="458"/>
      <c r="AG5702" s="266"/>
      <c r="AN5702" s="458"/>
      <c r="AO5702" s="266"/>
      <c r="AV5702" s="266"/>
      <c r="BC5702" s="266"/>
      <c r="BM5702" s="275">
        <v>1</v>
      </c>
      <c r="BN5702" s="275"/>
      <c r="BO5702" s="275"/>
      <c r="BP5702" s="275"/>
      <c r="BQ5702" s="275"/>
      <c r="BR5702" s="275"/>
      <c r="BS5702" s="275"/>
      <c r="BT5702" s="275"/>
      <c r="BU5702" s="275"/>
      <c r="BV5702" s="275"/>
    </row>
    <row r="5703" spans="1:74" s="263" customFormat="1">
      <c r="A5703" s="458" t="s">
        <v>13477</v>
      </c>
      <c r="B5703" s="458"/>
      <c r="C5703" s="266"/>
      <c r="D5703" s="266"/>
      <c r="E5703" s="266"/>
      <c r="F5703" s="266"/>
      <c r="G5703" s="266"/>
      <c r="H5703" s="266"/>
      <c r="I5703" s="266"/>
      <c r="J5703" s="266"/>
      <c r="K5703" s="266"/>
      <c r="L5703" s="261" t="s">
        <v>13475</v>
      </c>
      <c r="M5703" s="261"/>
      <c r="N5703" s="261"/>
      <c r="O5703" s="458"/>
      <c r="P5703" s="266"/>
      <c r="Q5703" s="262" t="s">
        <v>13476</v>
      </c>
      <c r="R5703" s="261"/>
      <c r="S5703" s="261"/>
      <c r="T5703" s="261"/>
      <c r="U5703" s="261"/>
      <c r="V5703" s="292"/>
      <c r="X5703" s="458"/>
      <c r="Y5703" s="266"/>
      <c r="Z5703" s="264"/>
      <c r="AA5703" s="264"/>
      <c r="AB5703" s="264"/>
      <c r="AC5703" s="264"/>
      <c r="AF5703" s="458"/>
      <c r="AG5703" s="266"/>
      <c r="AN5703" s="458"/>
      <c r="AO5703" s="266"/>
      <c r="AV5703" s="266"/>
      <c r="BC5703" s="266"/>
      <c r="BM5703" s="275">
        <v>1</v>
      </c>
      <c r="BN5703" s="275"/>
      <c r="BO5703" s="275"/>
      <c r="BP5703" s="275"/>
      <c r="BQ5703" s="275"/>
      <c r="BR5703" s="275"/>
      <c r="BS5703" s="275"/>
      <c r="BT5703" s="275"/>
      <c r="BU5703" s="275"/>
      <c r="BV5703" s="275"/>
    </row>
    <row r="5704" spans="1:74" s="263" customFormat="1">
      <c r="A5704" s="458" t="s">
        <v>13480</v>
      </c>
      <c r="B5704" s="458"/>
      <c r="C5704" s="266"/>
      <c r="D5704" s="266"/>
      <c r="E5704" s="266"/>
      <c r="F5704" s="266"/>
      <c r="G5704" s="266"/>
      <c r="H5704" s="266"/>
      <c r="I5704" s="266"/>
      <c r="J5704" s="266"/>
      <c r="K5704" s="266"/>
      <c r="L5704" s="261" t="s">
        <v>13478</v>
      </c>
      <c r="M5704" s="261"/>
      <c r="N5704" s="261"/>
      <c r="O5704" s="458"/>
      <c r="P5704" s="266"/>
      <c r="Q5704" s="262" t="s">
        <v>13479</v>
      </c>
      <c r="R5704" s="261"/>
      <c r="S5704" s="261"/>
      <c r="T5704" s="261"/>
      <c r="U5704" s="261"/>
      <c r="V5704" s="292"/>
      <c r="X5704" s="458"/>
      <c r="Y5704" s="266"/>
      <c r="Z5704" s="264"/>
      <c r="AA5704" s="264"/>
      <c r="AB5704" s="264"/>
      <c r="AF5704" s="458"/>
      <c r="AG5704" s="266"/>
      <c r="AN5704" s="458"/>
      <c r="AO5704" s="266"/>
      <c r="AV5704" s="266"/>
      <c r="BC5704" s="266"/>
      <c r="BM5704" s="275">
        <v>1</v>
      </c>
      <c r="BN5704" s="275"/>
      <c r="BO5704" s="275"/>
      <c r="BP5704" s="275"/>
      <c r="BQ5704" s="275"/>
      <c r="BR5704" s="275"/>
      <c r="BS5704" s="275"/>
      <c r="BT5704" s="275"/>
      <c r="BU5704" s="275"/>
      <c r="BV5704" s="275"/>
    </row>
    <row r="5705" spans="1:74" s="263" customFormat="1">
      <c r="A5705" s="458" t="s">
        <v>13483</v>
      </c>
      <c r="B5705" s="458"/>
      <c r="C5705" s="266"/>
      <c r="D5705" s="266"/>
      <c r="E5705" s="266"/>
      <c r="F5705" s="266"/>
      <c r="G5705" s="266"/>
      <c r="H5705" s="266"/>
      <c r="I5705" s="266"/>
      <c r="J5705" s="266"/>
      <c r="K5705" s="266"/>
      <c r="L5705" s="261" t="s">
        <v>13481</v>
      </c>
      <c r="M5705" s="261"/>
      <c r="N5705" s="261"/>
      <c r="O5705" s="458"/>
      <c r="P5705" s="266"/>
      <c r="Q5705" s="262" t="s">
        <v>13482</v>
      </c>
      <c r="R5705" s="261"/>
      <c r="S5705" s="261"/>
      <c r="T5705" s="261"/>
      <c r="U5705" s="261"/>
      <c r="V5705" s="292"/>
      <c r="X5705" s="458"/>
      <c r="Y5705" s="266"/>
      <c r="Z5705" s="264"/>
      <c r="AA5705" s="264"/>
      <c r="AB5705" s="264"/>
      <c r="AF5705" s="458"/>
      <c r="AG5705" s="266"/>
      <c r="AN5705" s="458"/>
      <c r="AO5705" s="266"/>
      <c r="AV5705" s="266"/>
      <c r="BC5705" s="266"/>
      <c r="BM5705" s="275">
        <v>1</v>
      </c>
      <c r="BN5705" s="275"/>
      <c r="BO5705" s="275"/>
      <c r="BP5705" s="275"/>
      <c r="BQ5705" s="275"/>
      <c r="BR5705" s="275"/>
      <c r="BS5705" s="275"/>
      <c r="BT5705" s="275"/>
      <c r="BU5705" s="275"/>
      <c r="BV5705" s="275"/>
    </row>
    <row r="5706" spans="1:74" s="263" customFormat="1">
      <c r="A5706" s="458" t="s">
        <v>13486</v>
      </c>
      <c r="B5706" s="458"/>
      <c r="C5706" s="266"/>
      <c r="D5706" s="266"/>
      <c r="E5706" s="266"/>
      <c r="F5706" s="266"/>
      <c r="G5706" s="266"/>
      <c r="H5706" s="266"/>
      <c r="I5706" s="266"/>
      <c r="J5706" s="266"/>
      <c r="K5706" s="266"/>
      <c r="L5706" s="261" t="s">
        <v>13484</v>
      </c>
      <c r="M5706" s="261"/>
      <c r="N5706" s="261"/>
      <c r="O5706" s="458"/>
      <c r="P5706" s="266"/>
      <c r="Q5706" s="262" t="s">
        <v>13485</v>
      </c>
      <c r="R5706" s="261"/>
      <c r="S5706" s="261"/>
      <c r="T5706" s="261"/>
      <c r="U5706" s="261"/>
      <c r="V5706" s="292"/>
      <c r="X5706" s="458"/>
      <c r="Y5706" s="266"/>
      <c r="Z5706" s="264"/>
      <c r="AA5706" s="264"/>
      <c r="AB5706" s="264"/>
      <c r="AF5706" s="458"/>
      <c r="AG5706" s="266"/>
      <c r="AN5706" s="458"/>
      <c r="AO5706" s="266"/>
      <c r="AV5706" s="266"/>
      <c r="BC5706" s="266"/>
      <c r="BM5706" s="275">
        <v>1</v>
      </c>
      <c r="BN5706" s="275"/>
      <c r="BO5706" s="275"/>
      <c r="BP5706" s="275"/>
      <c r="BQ5706" s="275"/>
      <c r="BR5706" s="275"/>
      <c r="BS5706" s="275"/>
      <c r="BT5706" s="275"/>
      <c r="BU5706" s="275"/>
      <c r="BV5706" s="275"/>
    </row>
    <row r="5707" spans="1:74" s="263" customFormat="1">
      <c r="A5707" s="458" t="s">
        <v>13489</v>
      </c>
      <c r="B5707" s="458"/>
      <c r="C5707" s="266"/>
      <c r="D5707" s="266"/>
      <c r="E5707" s="266"/>
      <c r="F5707" s="266"/>
      <c r="G5707" s="266"/>
      <c r="H5707" s="266"/>
      <c r="I5707" s="266"/>
      <c r="J5707" s="266"/>
      <c r="K5707" s="266"/>
      <c r="L5707" s="261" t="s">
        <v>13487</v>
      </c>
      <c r="M5707" s="261"/>
      <c r="N5707" s="261"/>
      <c r="O5707" s="458"/>
      <c r="P5707" s="266"/>
      <c r="Q5707" s="262" t="s">
        <v>13488</v>
      </c>
      <c r="R5707" s="261"/>
      <c r="S5707" s="261"/>
      <c r="T5707" s="261"/>
      <c r="U5707" s="261"/>
      <c r="V5707" s="292"/>
      <c r="X5707" s="458"/>
      <c r="Y5707" s="266"/>
      <c r="Z5707" s="264"/>
      <c r="AA5707" s="264"/>
      <c r="AB5707" s="264"/>
      <c r="AF5707" s="458"/>
      <c r="AG5707" s="266"/>
      <c r="AN5707" s="458"/>
      <c r="AO5707" s="266"/>
      <c r="AV5707" s="266"/>
      <c r="BC5707" s="266"/>
      <c r="BM5707" s="275">
        <v>1</v>
      </c>
      <c r="BN5707" s="275"/>
      <c r="BO5707" s="275"/>
      <c r="BP5707" s="275"/>
      <c r="BQ5707" s="275"/>
      <c r="BR5707" s="275"/>
      <c r="BS5707" s="275"/>
      <c r="BT5707" s="275"/>
      <c r="BU5707" s="275"/>
      <c r="BV5707" s="275"/>
    </row>
    <row r="5708" spans="1:74" s="263" customFormat="1">
      <c r="A5708" s="458" t="s">
        <v>13492</v>
      </c>
      <c r="B5708" s="458"/>
      <c r="C5708" s="266"/>
      <c r="D5708" s="266"/>
      <c r="E5708" s="266"/>
      <c r="F5708" s="266"/>
      <c r="G5708" s="266"/>
      <c r="H5708" s="266"/>
      <c r="I5708" s="266"/>
      <c r="J5708" s="266"/>
      <c r="K5708" s="266"/>
      <c r="L5708" s="261" t="s">
        <v>13490</v>
      </c>
      <c r="M5708" s="261"/>
      <c r="N5708" s="261"/>
      <c r="O5708" s="458"/>
      <c r="P5708" s="266"/>
      <c r="Q5708" s="262" t="s">
        <v>13491</v>
      </c>
      <c r="R5708" s="261"/>
      <c r="S5708" s="261"/>
      <c r="T5708" s="261"/>
      <c r="U5708" s="261"/>
      <c r="V5708" s="292"/>
      <c r="X5708" s="458"/>
      <c r="Y5708" s="266"/>
      <c r="Z5708" s="264"/>
      <c r="AA5708" s="264"/>
      <c r="AB5708" s="264"/>
      <c r="AF5708" s="458"/>
      <c r="AG5708" s="266"/>
      <c r="AN5708" s="458"/>
      <c r="AO5708" s="266"/>
      <c r="AV5708" s="266"/>
      <c r="BC5708" s="266"/>
      <c r="BM5708" s="275">
        <v>1</v>
      </c>
      <c r="BN5708" s="275"/>
      <c r="BO5708" s="275"/>
      <c r="BP5708" s="275"/>
      <c r="BQ5708" s="275"/>
      <c r="BR5708" s="275"/>
      <c r="BS5708" s="275"/>
      <c r="BT5708" s="275"/>
      <c r="BU5708" s="275"/>
      <c r="BV5708" s="275"/>
    </row>
    <row r="5709" spans="1:74" s="263" customFormat="1">
      <c r="A5709" s="458" t="s">
        <v>13495</v>
      </c>
      <c r="B5709" s="458"/>
      <c r="C5709" s="266"/>
      <c r="D5709" s="266"/>
      <c r="E5709" s="266"/>
      <c r="F5709" s="266"/>
      <c r="G5709" s="266"/>
      <c r="H5709" s="266"/>
      <c r="I5709" s="266"/>
      <c r="J5709" s="266"/>
      <c r="K5709" s="266"/>
      <c r="L5709" s="261" t="s">
        <v>13493</v>
      </c>
      <c r="M5709" s="261"/>
      <c r="N5709" s="261"/>
      <c r="O5709" s="458"/>
      <c r="P5709" s="266"/>
      <c r="Q5709" s="262" t="s">
        <v>13494</v>
      </c>
      <c r="R5709" s="261"/>
      <c r="S5709" s="261"/>
      <c r="T5709" s="261"/>
      <c r="U5709" s="261"/>
      <c r="V5709" s="292"/>
      <c r="X5709" s="458"/>
      <c r="Y5709" s="266"/>
      <c r="Z5709" s="264"/>
      <c r="AA5709" s="264"/>
      <c r="AB5709" s="264"/>
      <c r="AF5709" s="458"/>
      <c r="AG5709" s="266"/>
      <c r="AN5709" s="458"/>
      <c r="AO5709" s="266"/>
      <c r="AV5709" s="266"/>
      <c r="BC5709" s="266"/>
      <c r="BM5709" s="275">
        <v>1</v>
      </c>
      <c r="BN5709" s="275"/>
      <c r="BO5709" s="275"/>
      <c r="BP5709" s="275"/>
      <c r="BQ5709" s="275"/>
      <c r="BR5709" s="275"/>
      <c r="BS5709" s="275"/>
      <c r="BT5709" s="275"/>
      <c r="BU5709" s="275"/>
      <c r="BV5709" s="275"/>
    </row>
    <row r="5710" spans="1:74" s="263" customFormat="1">
      <c r="A5710" s="458" t="s">
        <v>13497</v>
      </c>
      <c r="B5710" s="458"/>
      <c r="C5710" s="266"/>
      <c r="D5710" s="266"/>
      <c r="E5710" s="266"/>
      <c r="F5710" s="266"/>
      <c r="G5710" s="266"/>
      <c r="H5710" s="266"/>
      <c r="I5710" s="266"/>
      <c r="J5710" s="266"/>
      <c r="K5710" s="266"/>
      <c r="L5710" s="261" t="s">
        <v>13496</v>
      </c>
      <c r="M5710" s="261"/>
      <c r="N5710" s="261"/>
      <c r="O5710" s="458"/>
      <c r="P5710" s="266"/>
      <c r="Q5710" s="262" t="s">
        <v>10841</v>
      </c>
      <c r="R5710" s="261"/>
      <c r="S5710" s="261"/>
      <c r="T5710" s="261"/>
      <c r="U5710" s="261"/>
      <c r="V5710" s="292"/>
      <c r="X5710" s="458"/>
      <c r="Y5710" s="266"/>
      <c r="Z5710" s="264"/>
      <c r="AA5710" s="264"/>
      <c r="AB5710" s="264"/>
      <c r="AF5710" s="458"/>
      <c r="AG5710" s="266"/>
      <c r="AN5710" s="458"/>
      <c r="AO5710" s="266"/>
      <c r="AV5710" s="266"/>
      <c r="BC5710" s="266"/>
      <c r="BM5710" s="275">
        <v>1</v>
      </c>
      <c r="BN5710" s="275"/>
      <c r="BO5710" s="275"/>
      <c r="BP5710" s="275"/>
      <c r="BQ5710" s="275"/>
      <c r="BR5710" s="275"/>
      <c r="BS5710" s="275"/>
      <c r="BT5710" s="275"/>
      <c r="BU5710" s="275"/>
      <c r="BV5710" s="275"/>
    </row>
    <row r="5711" spans="1:74" s="263" customFormat="1">
      <c r="A5711" s="458" t="s">
        <v>13500</v>
      </c>
      <c r="B5711" s="458"/>
      <c r="C5711" s="266"/>
      <c r="D5711" s="266"/>
      <c r="E5711" s="266"/>
      <c r="F5711" s="266"/>
      <c r="G5711" s="266"/>
      <c r="H5711" s="266"/>
      <c r="I5711" s="266"/>
      <c r="J5711" s="266"/>
      <c r="K5711" s="266"/>
      <c r="L5711" s="261" t="s">
        <v>13498</v>
      </c>
      <c r="M5711" s="261"/>
      <c r="N5711" s="261"/>
      <c r="O5711" s="458"/>
      <c r="P5711" s="266"/>
      <c r="Q5711" s="262" t="s">
        <v>13499</v>
      </c>
      <c r="R5711" s="261"/>
      <c r="S5711" s="261"/>
      <c r="T5711" s="261"/>
      <c r="U5711" s="261"/>
      <c r="V5711" s="292"/>
      <c r="X5711" s="458"/>
      <c r="Y5711" s="266"/>
      <c r="Z5711" s="264"/>
      <c r="AA5711" s="264"/>
      <c r="AB5711" s="264"/>
      <c r="AF5711" s="458"/>
      <c r="AG5711" s="266"/>
      <c r="AN5711" s="458"/>
      <c r="AO5711" s="266"/>
      <c r="AV5711" s="266"/>
      <c r="BC5711" s="266"/>
      <c r="BM5711" s="275">
        <v>1</v>
      </c>
      <c r="BN5711" s="275"/>
      <c r="BO5711" s="275"/>
      <c r="BP5711" s="275"/>
      <c r="BQ5711" s="275"/>
      <c r="BR5711" s="275"/>
      <c r="BS5711" s="275"/>
      <c r="BT5711" s="275"/>
      <c r="BU5711" s="275"/>
      <c r="BV5711" s="275"/>
    </row>
    <row r="5712" spans="1:74" s="263" customFormat="1">
      <c r="A5712" s="458" t="s">
        <v>13503</v>
      </c>
      <c r="B5712" s="458"/>
      <c r="C5712" s="266"/>
      <c r="D5712" s="266"/>
      <c r="E5712" s="266"/>
      <c r="F5712" s="266"/>
      <c r="G5712" s="266"/>
      <c r="H5712" s="266"/>
      <c r="I5712" s="266"/>
      <c r="J5712" s="266"/>
      <c r="K5712" s="266"/>
      <c r="L5712" s="261" t="s">
        <v>13501</v>
      </c>
      <c r="M5712" s="261"/>
      <c r="N5712" s="261"/>
      <c r="O5712" s="458"/>
      <c r="P5712" s="266"/>
      <c r="Q5712" s="262" t="s">
        <v>13502</v>
      </c>
      <c r="R5712" s="261"/>
      <c r="S5712" s="261"/>
      <c r="T5712" s="261"/>
      <c r="U5712" s="261"/>
      <c r="V5712" s="292"/>
      <c r="X5712" s="458"/>
      <c r="Y5712" s="266"/>
      <c r="Z5712" s="264"/>
      <c r="AA5712" s="264"/>
      <c r="AB5712" s="264"/>
      <c r="AF5712" s="458"/>
      <c r="AG5712" s="266"/>
      <c r="AN5712" s="458"/>
      <c r="AO5712" s="266"/>
      <c r="AV5712" s="266"/>
      <c r="BC5712" s="266"/>
      <c r="BM5712" s="275">
        <v>1</v>
      </c>
      <c r="BN5712" s="275"/>
      <c r="BO5712" s="275"/>
      <c r="BP5712" s="275"/>
      <c r="BQ5712" s="275"/>
      <c r="BR5712" s="275"/>
      <c r="BS5712" s="275"/>
      <c r="BT5712" s="275"/>
      <c r="BU5712" s="275"/>
      <c r="BV5712" s="275"/>
    </row>
    <row r="5713" spans="1:74" s="263" customFormat="1">
      <c r="A5713" s="458" t="s">
        <v>9966</v>
      </c>
      <c r="B5713" s="458"/>
      <c r="C5713" s="266"/>
      <c r="D5713" s="266"/>
      <c r="E5713" s="266"/>
      <c r="F5713" s="266"/>
      <c r="G5713" s="266"/>
      <c r="H5713" s="266"/>
      <c r="I5713" s="266"/>
      <c r="J5713" s="266"/>
      <c r="K5713" s="266"/>
      <c r="L5713" s="261" t="s">
        <v>13504</v>
      </c>
      <c r="M5713" s="261"/>
      <c r="N5713" s="261"/>
      <c r="O5713" s="458"/>
      <c r="P5713" s="266"/>
      <c r="Q5713" s="262" t="s">
        <v>9965</v>
      </c>
      <c r="R5713" s="261"/>
      <c r="S5713" s="261"/>
      <c r="T5713" s="261"/>
      <c r="U5713" s="261"/>
      <c r="V5713" s="292"/>
      <c r="X5713" s="458"/>
      <c r="Y5713" s="266"/>
      <c r="Z5713" s="264"/>
      <c r="AA5713" s="264"/>
      <c r="AB5713" s="264"/>
      <c r="AF5713" s="458"/>
      <c r="AG5713" s="266"/>
      <c r="AN5713" s="458"/>
      <c r="AO5713" s="266"/>
      <c r="AV5713" s="266"/>
      <c r="BC5713" s="266"/>
      <c r="BM5713" s="275">
        <v>1</v>
      </c>
      <c r="BN5713" s="275"/>
      <c r="BO5713" s="275"/>
      <c r="BP5713" s="275"/>
      <c r="BQ5713" s="275"/>
      <c r="BR5713" s="275"/>
      <c r="BS5713" s="275"/>
      <c r="BT5713" s="275"/>
      <c r="BU5713" s="275"/>
      <c r="BV5713" s="275"/>
    </row>
    <row r="5714" spans="1:74" s="263" customFormat="1">
      <c r="A5714" s="458" t="s">
        <v>13507</v>
      </c>
      <c r="B5714" s="458"/>
      <c r="C5714" s="266"/>
      <c r="D5714" s="266"/>
      <c r="E5714" s="266"/>
      <c r="F5714" s="266"/>
      <c r="G5714" s="266"/>
      <c r="H5714" s="266"/>
      <c r="I5714" s="266"/>
      <c r="J5714" s="266"/>
      <c r="K5714" s="266"/>
      <c r="L5714" s="261" t="s">
        <v>13505</v>
      </c>
      <c r="M5714" s="261"/>
      <c r="N5714" s="261"/>
      <c r="O5714" s="458"/>
      <c r="P5714" s="266"/>
      <c r="Q5714" s="262" t="s">
        <v>13506</v>
      </c>
      <c r="R5714" s="261"/>
      <c r="S5714" s="261"/>
      <c r="T5714" s="261"/>
      <c r="U5714" s="261"/>
      <c r="V5714" s="292"/>
      <c r="X5714" s="458"/>
      <c r="Y5714" s="266"/>
      <c r="Z5714" s="264"/>
      <c r="AA5714" s="264"/>
      <c r="AB5714" s="264"/>
      <c r="AF5714" s="458"/>
      <c r="AG5714" s="266"/>
      <c r="AN5714" s="458"/>
      <c r="AO5714" s="266"/>
      <c r="AV5714" s="266"/>
      <c r="BC5714" s="266"/>
      <c r="BM5714" s="275">
        <v>1</v>
      </c>
      <c r="BN5714" s="275"/>
      <c r="BO5714" s="275"/>
      <c r="BP5714" s="275"/>
      <c r="BQ5714" s="275"/>
      <c r="BR5714" s="275"/>
      <c r="BS5714" s="275"/>
      <c r="BT5714" s="275"/>
      <c r="BU5714" s="275"/>
      <c r="BV5714" s="275"/>
    </row>
    <row r="5715" spans="1:74" s="263" customFormat="1">
      <c r="A5715" s="458" t="s">
        <v>13510</v>
      </c>
      <c r="B5715" s="458"/>
      <c r="C5715" s="266"/>
      <c r="D5715" s="266"/>
      <c r="E5715" s="266"/>
      <c r="F5715" s="266"/>
      <c r="G5715" s="266"/>
      <c r="H5715" s="266"/>
      <c r="I5715" s="266"/>
      <c r="J5715" s="266"/>
      <c r="K5715" s="266"/>
      <c r="L5715" s="261" t="s">
        <v>13508</v>
      </c>
      <c r="M5715" s="261"/>
      <c r="N5715" s="261"/>
      <c r="O5715" s="458"/>
      <c r="P5715" s="266"/>
      <c r="Q5715" s="262" t="s">
        <v>13509</v>
      </c>
      <c r="R5715" s="261"/>
      <c r="S5715" s="261"/>
      <c r="T5715" s="261"/>
      <c r="U5715" s="261"/>
      <c r="V5715" s="292"/>
      <c r="X5715" s="458"/>
      <c r="Y5715" s="266"/>
      <c r="Z5715" s="264"/>
      <c r="AA5715" s="264"/>
      <c r="AB5715" s="264"/>
      <c r="AF5715" s="458"/>
      <c r="AG5715" s="266"/>
      <c r="AN5715" s="458"/>
      <c r="AO5715" s="266"/>
      <c r="AV5715" s="266"/>
      <c r="BC5715" s="266"/>
      <c r="BM5715" s="275">
        <v>1</v>
      </c>
      <c r="BN5715" s="275"/>
      <c r="BO5715" s="275"/>
      <c r="BP5715" s="275"/>
      <c r="BQ5715" s="275"/>
      <c r="BR5715" s="275"/>
      <c r="BS5715" s="275"/>
      <c r="BT5715" s="275"/>
      <c r="BU5715" s="275"/>
      <c r="BV5715" s="275"/>
    </row>
    <row r="5716" spans="1:74" s="263" customFormat="1">
      <c r="A5716" s="458" t="s">
        <v>13513</v>
      </c>
      <c r="B5716" s="458"/>
      <c r="C5716" s="266"/>
      <c r="D5716" s="266"/>
      <c r="E5716" s="266"/>
      <c r="F5716" s="266"/>
      <c r="G5716" s="266"/>
      <c r="H5716" s="266"/>
      <c r="I5716" s="266"/>
      <c r="J5716" s="266"/>
      <c r="K5716" s="266"/>
      <c r="L5716" s="261" t="s">
        <v>13511</v>
      </c>
      <c r="M5716" s="261"/>
      <c r="N5716" s="261"/>
      <c r="O5716" s="458"/>
      <c r="P5716" s="266"/>
      <c r="Q5716" s="262" t="s">
        <v>13512</v>
      </c>
      <c r="R5716" s="261"/>
      <c r="S5716" s="261"/>
      <c r="T5716" s="261"/>
      <c r="U5716" s="261"/>
      <c r="V5716" s="292"/>
      <c r="X5716" s="458"/>
      <c r="Y5716" s="266"/>
      <c r="Z5716" s="264"/>
      <c r="AA5716" s="264"/>
      <c r="AB5716" s="264"/>
      <c r="AF5716" s="458"/>
      <c r="AG5716" s="266"/>
      <c r="AN5716" s="458"/>
      <c r="AO5716" s="266"/>
      <c r="AV5716" s="266"/>
      <c r="BC5716" s="266"/>
      <c r="BM5716" s="275">
        <v>1</v>
      </c>
      <c r="BN5716" s="275"/>
      <c r="BO5716" s="275"/>
      <c r="BP5716" s="275"/>
      <c r="BQ5716" s="275"/>
      <c r="BR5716" s="275"/>
      <c r="BS5716" s="275"/>
      <c r="BT5716" s="275"/>
      <c r="BU5716" s="275"/>
      <c r="BV5716" s="275"/>
    </row>
    <row r="5717" spans="1:74" s="263" customFormat="1">
      <c r="A5717" s="458" t="s">
        <v>13516</v>
      </c>
      <c r="B5717" s="458"/>
      <c r="C5717" s="266"/>
      <c r="D5717" s="266"/>
      <c r="E5717" s="266"/>
      <c r="F5717" s="266"/>
      <c r="G5717" s="266"/>
      <c r="H5717" s="266"/>
      <c r="I5717" s="266"/>
      <c r="J5717" s="266"/>
      <c r="K5717" s="266"/>
      <c r="L5717" s="261" t="s">
        <v>13514</v>
      </c>
      <c r="M5717" s="261"/>
      <c r="N5717" s="261"/>
      <c r="O5717" s="458"/>
      <c r="P5717" s="266"/>
      <c r="Q5717" s="262" t="s">
        <v>13515</v>
      </c>
      <c r="R5717" s="261"/>
      <c r="S5717" s="261"/>
      <c r="T5717" s="261"/>
      <c r="U5717" s="261"/>
      <c r="V5717" s="292"/>
      <c r="X5717" s="458"/>
      <c r="Y5717" s="266"/>
      <c r="Z5717" s="264"/>
      <c r="AA5717" s="264"/>
      <c r="AB5717" s="264"/>
      <c r="AF5717" s="458"/>
      <c r="AG5717" s="266"/>
      <c r="AN5717" s="458"/>
      <c r="AO5717" s="266"/>
      <c r="AV5717" s="266"/>
      <c r="BC5717" s="266"/>
      <c r="BM5717" s="275">
        <v>1</v>
      </c>
      <c r="BN5717" s="275"/>
      <c r="BO5717" s="275"/>
      <c r="BP5717" s="275"/>
      <c r="BQ5717" s="275"/>
      <c r="BR5717" s="275"/>
      <c r="BS5717" s="275"/>
      <c r="BT5717" s="275"/>
      <c r="BU5717" s="275"/>
      <c r="BV5717" s="275"/>
    </row>
    <row r="5718" spans="1:74" s="263" customFormat="1">
      <c r="A5718" s="458" t="s">
        <v>13519</v>
      </c>
      <c r="B5718" s="458"/>
      <c r="C5718" s="266"/>
      <c r="D5718" s="266"/>
      <c r="E5718" s="266"/>
      <c r="F5718" s="266"/>
      <c r="G5718" s="266"/>
      <c r="H5718" s="266"/>
      <c r="I5718" s="266"/>
      <c r="J5718" s="266"/>
      <c r="K5718" s="266"/>
      <c r="L5718" s="261" t="s">
        <v>13517</v>
      </c>
      <c r="M5718" s="261"/>
      <c r="N5718" s="261"/>
      <c r="O5718" s="458"/>
      <c r="P5718" s="266"/>
      <c r="Q5718" s="262" t="s">
        <v>13518</v>
      </c>
      <c r="R5718" s="261"/>
      <c r="S5718" s="261"/>
      <c r="T5718" s="261"/>
      <c r="U5718" s="261"/>
      <c r="V5718" s="292"/>
      <c r="X5718" s="458"/>
      <c r="Y5718" s="266"/>
      <c r="Z5718" s="264"/>
      <c r="AA5718" s="264"/>
      <c r="AB5718" s="264"/>
      <c r="AF5718" s="458"/>
      <c r="AG5718" s="266"/>
      <c r="AN5718" s="458"/>
      <c r="AO5718" s="266"/>
      <c r="AV5718" s="266"/>
      <c r="BC5718" s="266"/>
      <c r="BM5718" s="275">
        <v>1</v>
      </c>
      <c r="BN5718" s="275"/>
      <c r="BO5718" s="275"/>
      <c r="BP5718" s="275"/>
      <c r="BQ5718" s="275"/>
      <c r="BR5718" s="275"/>
      <c r="BS5718" s="275"/>
      <c r="BT5718" s="275"/>
      <c r="BU5718" s="275"/>
      <c r="BV5718" s="275"/>
    </row>
    <row r="5719" spans="1:74" s="263" customFormat="1">
      <c r="A5719" s="457"/>
      <c r="B5719" s="457"/>
      <c r="C5719" s="260"/>
      <c r="D5719" s="260"/>
      <c r="E5719" s="260"/>
      <c r="F5719" s="260"/>
      <c r="G5719" s="260"/>
      <c r="H5719" s="260"/>
      <c r="I5719" s="260"/>
      <c r="J5719" s="260"/>
      <c r="K5719" s="260"/>
      <c r="L5719" s="261" t="s">
        <v>13520</v>
      </c>
      <c r="M5719" s="261"/>
      <c r="N5719" s="261"/>
      <c r="O5719" s="457"/>
      <c r="P5719" s="260"/>
      <c r="Q5719" s="262" t="s">
        <v>13521</v>
      </c>
      <c r="R5719" s="261"/>
      <c r="S5719" s="261"/>
      <c r="T5719" s="261"/>
      <c r="U5719" s="261"/>
      <c r="V5719" s="292"/>
      <c r="X5719" s="457"/>
      <c r="Y5719" s="260"/>
      <c r="Z5719" s="264"/>
      <c r="AA5719" s="264"/>
      <c r="AB5719" s="264"/>
      <c r="AF5719" s="457"/>
      <c r="AG5719" s="260"/>
      <c r="AN5719" s="457"/>
      <c r="AO5719" s="260"/>
      <c r="AV5719" s="260"/>
      <c r="BC5719" s="260"/>
      <c r="BM5719" s="275">
        <v>1</v>
      </c>
      <c r="BN5719" s="275"/>
      <c r="BO5719" s="275"/>
      <c r="BP5719" s="275"/>
      <c r="BQ5719" s="275"/>
      <c r="BR5719" s="275"/>
      <c r="BS5719" s="275"/>
      <c r="BT5719" s="275"/>
      <c r="BU5719" s="275"/>
      <c r="BV5719" s="275"/>
    </row>
    <row r="5720" spans="1:74" s="263" customFormat="1">
      <c r="A5720" s="458" t="s">
        <v>13524</v>
      </c>
      <c r="B5720" s="458"/>
      <c r="C5720" s="266"/>
      <c r="D5720" s="266"/>
      <c r="E5720" s="266"/>
      <c r="F5720" s="266"/>
      <c r="G5720" s="266"/>
      <c r="H5720" s="266"/>
      <c r="I5720" s="266"/>
      <c r="J5720" s="266"/>
      <c r="K5720" s="266"/>
      <c r="L5720" s="261" t="s">
        <v>13522</v>
      </c>
      <c r="M5720" s="261"/>
      <c r="N5720" s="261"/>
      <c r="O5720" s="458"/>
      <c r="P5720" s="266"/>
      <c r="Q5720" s="262" t="s">
        <v>13523</v>
      </c>
      <c r="R5720" s="261"/>
      <c r="S5720" s="261"/>
      <c r="T5720" s="261"/>
      <c r="U5720" s="261"/>
      <c r="V5720" s="292"/>
      <c r="X5720" s="458"/>
      <c r="Y5720" s="266"/>
      <c r="Z5720" s="264"/>
      <c r="AA5720" s="264"/>
      <c r="AB5720" s="264"/>
      <c r="AF5720" s="458"/>
      <c r="AG5720" s="266"/>
      <c r="AN5720" s="458"/>
      <c r="AO5720" s="266"/>
      <c r="AV5720" s="266"/>
      <c r="BC5720" s="266"/>
      <c r="BM5720" s="275">
        <v>1</v>
      </c>
      <c r="BN5720" s="275"/>
      <c r="BO5720" s="275"/>
      <c r="BP5720" s="275"/>
      <c r="BQ5720" s="275"/>
      <c r="BR5720" s="275"/>
      <c r="BS5720" s="275"/>
      <c r="BT5720" s="275"/>
      <c r="BU5720" s="275"/>
      <c r="BV5720" s="275"/>
    </row>
    <row r="5721" spans="1:74" s="263" customFormat="1" ht="28.5">
      <c r="A5721" s="458" t="s">
        <v>13527</v>
      </c>
      <c r="B5721" s="458"/>
      <c r="C5721" s="266"/>
      <c r="D5721" s="266"/>
      <c r="E5721" s="266"/>
      <c r="F5721" s="266"/>
      <c r="G5721" s="266"/>
      <c r="H5721" s="266"/>
      <c r="I5721" s="266"/>
      <c r="J5721" s="266"/>
      <c r="K5721" s="266"/>
      <c r="L5721" s="261" t="s">
        <v>13525</v>
      </c>
      <c r="M5721" s="261"/>
      <c r="N5721" s="261"/>
      <c r="O5721" s="458"/>
      <c r="P5721" s="266"/>
      <c r="Q5721" s="262" t="s">
        <v>13526</v>
      </c>
      <c r="R5721" s="261"/>
      <c r="S5721" s="261"/>
      <c r="T5721" s="261"/>
      <c r="U5721" s="261"/>
      <c r="V5721" s="292"/>
      <c r="X5721" s="458"/>
      <c r="Y5721" s="266"/>
      <c r="Z5721" s="264"/>
      <c r="AA5721" s="264"/>
      <c r="AB5721" s="264"/>
      <c r="AF5721" s="458"/>
      <c r="AG5721" s="266"/>
      <c r="AN5721" s="458"/>
      <c r="AO5721" s="266"/>
      <c r="AV5721" s="266"/>
      <c r="BC5721" s="266"/>
      <c r="BM5721" s="275">
        <v>1</v>
      </c>
      <c r="BN5721" s="275"/>
      <c r="BO5721" s="275"/>
      <c r="BP5721" s="275"/>
      <c r="BQ5721" s="275"/>
      <c r="BR5721" s="275"/>
      <c r="BS5721" s="275"/>
      <c r="BT5721" s="275"/>
      <c r="BU5721" s="275"/>
      <c r="BV5721" s="275"/>
    </row>
    <row r="5722" spans="1:74" s="263" customFormat="1">
      <c r="A5722" s="458" t="s">
        <v>13528</v>
      </c>
      <c r="B5722" s="458"/>
      <c r="C5722" s="266"/>
      <c r="D5722" s="266"/>
      <c r="E5722" s="266"/>
      <c r="F5722" s="266"/>
      <c r="G5722" s="266"/>
      <c r="H5722" s="266"/>
      <c r="I5722" s="266"/>
      <c r="J5722" s="266"/>
      <c r="K5722" s="266"/>
      <c r="L5722" s="261" t="s">
        <v>13528</v>
      </c>
      <c r="M5722" s="261"/>
      <c r="N5722" s="261"/>
      <c r="O5722" s="458"/>
      <c r="P5722" s="266"/>
      <c r="Q5722" s="262" t="s">
        <v>13529</v>
      </c>
      <c r="R5722" s="261"/>
      <c r="S5722" s="261"/>
      <c r="T5722" s="261"/>
      <c r="U5722" s="261"/>
      <c r="V5722" s="292"/>
      <c r="X5722" s="458"/>
      <c r="Y5722" s="266"/>
      <c r="Z5722" s="264"/>
      <c r="AA5722" s="264"/>
      <c r="AB5722" s="264"/>
      <c r="AF5722" s="458"/>
      <c r="AG5722" s="266"/>
      <c r="AN5722" s="458"/>
      <c r="AO5722" s="266"/>
      <c r="AV5722" s="266"/>
      <c r="BC5722" s="266"/>
      <c r="BM5722" s="275">
        <v>1</v>
      </c>
      <c r="BN5722" s="275"/>
      <c r="BO5722" s="275"/>
      <c r="BP5722" s="275"/>
      <c r="BQ5722" s="275"/>
      <c r="BR5722" s="275"/>
      <c r="BS5722" s="275"/>
      <c r="BT5722" s="275"/>
      <c r="BU5722" s="275"/>
      <c r="BV5722" s="275"/>
    </row>
    <row r="5723" spans="1:74" s="263" customFormat="1">
      <c r="A5723" s="458" t="s">
        <v>13532</v>
      </c>
      <c r="B5723" s="458"/>
      <c r="C5723" s="266"/>
      <c r="D5723" s="266"/>
      <c r="E5723" s="266"/>
      <c r="F5723" s="266"/>
      <c r="G5723" s="266"/>
      <c r="H5723" s="266"/>
      <c r="I5723" s="266"/>
      <c r="J5723" s="266"/>
      <c r="K5723" s="266"/>
      <c r="L5723" s="261" t="s">
        <v>13530</v>
      </c>
      <c r="M5723" s="261"/>
      <c r="N5723" s="261"/>
      <c r="O5723" s="458"/>
      <c r="P5723" s="266"/>
      <c r="Q5723" s="262" t="s">
        <v>13531</v>
      </c>
      <c r="R5723" s="261"/>
      <c r="S5723" s="261"/>
      <c r="T5723" s="261"/>
      <c r="U5723" s="261"/>
      <c r="V5723" s="292"/>
      <c r="X5723" s="458"/>
      <c r="Y5723" s="266"/>
      <c r="Z5723" s="264"/>
      <c r="AA5723" s="264"/>
      <c r="AB5723" s="264"/>
      <c r="AF5723" s="458"/>
      <c r="AG5723" s="266"/>
      <c r="AN5723" s="458"/>
      <c r="AO5723" s="266"/>
      <c r="AV5723" s="266"/>
      <c r="BC5723" s="266"/>
      <c r="BM5723" s="275">
        <v>1</v>
      </c>
      <c r="BN5723" s="275"/>
      <c r="BO5723" s="275"/>
      <c r="BP5723" s="275"/>
      <c r="BQ5723" s="275"/>
      <c r="BR5723" s="275"/>
      <c r="BS5723" s="275"/>
      <c r="BT5723" s="275"/>
      <c r="BU5723" s="275"/>
      <c r="BV5723" s="275"/>
    </row>
    <row r="5724" spans="1:74" s="263" customFormat="1">
      <c r="A5724" s="458" t="s">
        <v>13535</v>
      </c>
      <c r="B5724" s="458"/>
      <c r="C5724" s="266"/>
      <c r="D5724" s="266"/>
      <c r="E5724" s="266"/>
      <c r="F5724" s="266"/>
      <c r="G5724" s="266"/>
      <c r="H5724" s="266"/>
      <c r="I5724" s="266"/>
      <c r="J5724" s="266"/>
      <c r="K5724" s="266"/>
      <c r="L5724" s="261" t="s">
        <v>13533</v>
      </c>
      <c r="M5724" s="261"/>
      <c r="N5724" s="261"/>
      <c r="O5724" s="458"/>
      <c r="P5724" s="266"/>
      <c r="Q5724" s="262" t="s">
        <v>13534</v>
      </c>
      <c r="R5724" s="261"/>
      <c r="S5724" s="261"/>
      <c r="T5724" s="261"/>
      <c r="U5724" s="261"/>
      <c r="V5724" s="292"/>
      <c r="X5724" s="458"/>
      <c r="Y5724" s="266"/>
      <c r="Z5724" s="264"/>
      <c r="AA5724" s="264"/>
      <c r="AB5724" s="264"/>
      <c r="AF5724" s="458"/>
      <c r="AG5724" s="266"/>
      <c r="AN5724" s="458"/>
      <c r="AO5724" s="266"/>
      <c r="AV5724" s="266"/>
      <c r="BC5724" s="266"/>
      <c r="BM5724" s="275">
        <v>1</v>
      </c>
      <c r="BN5724" s="275"/>
      <c r="BO5724" s="275"/>
      <c r="BP5724" s="275"/>
      <c r="BQ5724" s="275"/>
      <c r="BR5724" s="275"/>
      <c r="BS5724" s="275"/>
      <c r="BT5724" s="275"/>
      <c r="BU5724" s="275"/>
      <c r="BV5724" s="275"/>
    </row>
    <row r="5725" spans="1:74" s="263" customFormat="1" ht="28.5">
      <c r="A5725" s="458" t="s">
        <v>13538</v>
      </c>
      <c r="B5725" s="458"/>
      <c r="C5725" s="266"/>
      <c r="D5725" s="266"/>
      <c r="E5725" s="266"/>
      <c r="F5725" s="266"/>
      <c r="G5725" s="266"/>
      <c r="H5725" s="266"/>
      <c r="I5725" s="266"/>
      <c r="J5725" s="266"/>
      <c r="K5725" s="266"/>
      <c r="L5725" s="261" t="s">
        <v>13536</v>
      </c>
      <c r="M5725" s="261"/>
      <c r="N5725" s="261"/>
      <c r="O5725" s="458"/>
      <c r="P5725" s="266"/>
      <c r="Q5725" s="262" t="s">
        <v>13537</v>
      </c>
      <c r="R5725" s="261"/>
      <c r="S5725" s="261"/>
      <c r="T5725" s="261"/>
      <c r="U5725" s="261"/>
      <c r="V5725" s="292"/>
      <c r="X5725" s="458"/>
      <c r="Y5725" s="266"/>
      <c r="Z5725" s="264"/>
      <c r="AA5725" s="264"/>
      <c r="AB5725" s="264"/>
      <c r="AF5725" s="458"/>
      <c r="AG5725" s="266"/>
      <c r="AN5725" s="458"/>
      <c r="AO5725" s="266"/>
      <c r="AV5725" s="266"/>
      <c r="BC5725" s="266"/>
      <c r="BM5725" s="275">
        <v>1</v>
      </c>
      <c r="BN5725" s="275"/>
      <c r="BO5725" s="275"/>
      <c r="BP5725" s="275"/>
      <c r="BQ5725" s="275"/>
      <c r="BR5725" s="275"/>
      <c r="BS5725" s="275"/>
      <c r="BT5725" s="275"/>
      <c r="BU5725" s="275"/>
      <c r="BV5725" s="275"/>
    </row>
    <row r="5726" spans="1:74" s="263" customFormat="1">
      <c r="A5726" s="458" t="s">
        <v>13541</v>
      </c>
      <c r="B5726" s="458"/>
      <c r="C5726" s="266"/>
      <c r="D5726" s="266"/>
      <c r="E5726" s="266"/>
      <c r="F5726" s="266"/>
      <c r="G5726" s="266"/>
      <c r="H5726" s="266"/>
      <c r="I5726" s="266"/>
      <c r="J5726" s="266"/>
      <c r="K5726" s="266"/>
      <c r="L5726" s="261" t="s">
        <v>13539</v>
      </c>
      <c r="M5726" s="261"/>
      <c r="N5726" s="261"/>
      <c r="O5726" s="458"/>
      <c r="P5726" s="266"/>
      <c r="Q5726" s="262" t="s">
        <v>13540</v>
      </c>
      <c r="R5726" s="261"/>
      <c r="S5726" s="261"/>
      <c r="T5726" s="261"/>
      <c r="U5726" s="261"/>
      <c r="V5726" s="292"/>
      <c r="X5726" s="458"/>
      <c r="Y5726" s="266"/>
      <c r="Z5726" s="264"/>
      <c r="AA5726" s="264"/>
      <c r="AB5726" s="264"/>
      <c r="AF5726" s="458"/>
      <c r="AG5726" s="266"/>
      <c r="AN5726" s="458"/>
      <c r="AO5726" s="266"/>
      <c r="AV5726" s="266"/>
      <c r="BC5726" s="266"/>
      <c r="BM5726" s="275">
        <v>1</v>
      </c>
      <c r="BN5726" s="275"/>
      <c r="BO5726" s="275"/>
      <c r="BP5726" s="275"/>
      <c r="BQ5726" s="275"/>
      <c r="BR5726" s="275"/>
      <c r="BS5726" s="275"/>
      <c r="BT5726" s="275"/>
      <c r="BU5726" s="275"/>
      <c r="BV5726" s="275"/>
    </row>
    <row r="5727" spans="1:74" s="263" customFormat="1">
      <c r="A5727" s="457"/>
      <c r="B5727" s="457"/>
      <c r="C5727" s="260"/>
      <c r="D5727" s="260"/>
      <c r="E5727" s="260"/>
      <c r="F5727" s="260"/>
      <c r="G5727" s="260"/>
      <c r="H5727" s="260"/>
      <c r="I5727" s="260"/>
      <c r="J5727" s="260"/>
      <c r="K5727" s="260"/>
      <c r="L5727" s="261" t="s">
        <v>13542</v>
      </c>
      <c r="M5727" s="261"/>
      <c r="N5727" s="261"/>
      <c r="O5727" s="457"/>
      <c r="P5727" s="260"/>
      <c r="Q5727" s="262" t="s">
        <v>13543</v>
      </c>
      <c r="R5727" s="261"/>
      <c r="S5727" s="261"/>
      <c r="T5727" s="261"/>
      <c r="U5727" s="261"/>
      <c r="V5727" s="292"/>
      <c r="X5727" s="457"/>
      <c r="Y5727" s="260"/>
      <c r="Z5727" s="264"/>
      <c r="AA5727" s="264"/>
      <c r="AB5727" s="264"/>
      <c r="AF5727" s="457"/>
      <c r="AG5727" s="260"/>
      <c r="AN5727" s="457"/>
      <c r="AO5727" s="260"/>
      <c r="AV5727" s="260"/>
      <c r="BC5727" s="260"/>
      <c r="BM5727" s="275">
        <v>1</v>
      </c>
      <c r="BN5727" s="275"/>
      <c r="BO5727" s="275"/>
      <c r="BP5727" s="275"/>
      <c r="BQ5727" s="275"/>
      <c r="BR5727" s="275"/>
      <c r="BS5727" s="275"/>
      <c r="BT5727" s="275"/>
      <c r="BU5727" s="275"/>
      <c r="BV5727" s="275"/>
    </row>
    <row r="5728" spans="1:74" s="263" customFormat="1" ht="28.5">
      <c r="A5728" s="458" t="s">
        <v>13546</v>
      </c>
      <c r="B5728" s="458"/>
      <c r="C5728" s="266"/>
      <c r="D5728" s="266"/>
      <c r="E5728" s="266"/>
      <c r="F5728" s="266"/>
      <c r="G5728" s="266"/>
      <c r="H5728" s="266"/>
      <c r="I5728" s="266"/>
      <c r="J5728" s="266"/>
      <c r="K5728" s="266"/>
      <c r="L5728" s="261" t="s">
        <v>13544</v>
      </c>
      <c r="M5728" s="261"/>
      <c r="N5728" s="261"/>
      <c r="O5728" s="458"/>
      <c r="P5728" s="266"/>
      <c r="Q5728" s="262" t="s">
        <v>13545</v>
      </c>
      <c r="R5728" s="261"/>
      <c r="S5728" s="261"/>
      <c r="T5728" s="261"/>
      <c r="U5728" s="261"/>
      <c r="V5728" s="292"/>
      <c r="X5728" s="458"/>
      <c r="Y5728" s="266"/>
      <c r="Z5728" s="264"/>
      <c r="AA5728" s="264"/>
      <c r="AB5728" s="264"/>
      <c r="AF5728" s="458"/>
      <c r="AG5728" s="266"/>
      <c r="AN5728" s="458"/>
      <c r="AO5728" s="266"/>
      <c r="AV5728" s="266"/>
      <c r="BC5728" s="266"/>
      <c r="BM5728" s="275">
        <v>1</v>
      </c>
      <c r="BN5728" s="275"/>
      <c r="BO5728" s="275"/>
      <c r="BP5728" s="275"/>
      <c r="BQ5728" s="275"/>
      <c r="BR5728" s="275"/>
      <c r="BS5728" s="275"/>
      <c r="BT5728" s="275"/>
      <c r="BU5728" s="275"/>
      <c r="BV5728" s="275"/>
    </row>
    <row r="5729" spans="1:74" s="263" customFormat="1">
      <c r="A5729" s="458" t="s">
        <v>13549</v>
      </c>
      <c r="B5729" s="458"/>
      <c r="C5729" s="266"/>
      <c r="D5729" s="266"/>
      <c r="E5729" s="266"/>
      <c r="F5729" s="266"/>
      <c r="G5729" s="266"/>
      <c r="H5729" s="266"/>
      <c r="I5729" s="266"/>
      <c r="J5729" s="266"/>
      <c r="K5729" s="266"/>
      <c r="L5729" s="261" t="s">
        <v>13547</v>
      </c>
      <c r="M5729" s="261"/>
      <c r="N5729" s="261"/>
      <c r="O5729" s="458"/>
      <c r="P5729" s="266"/>
      <c r="Q5729" s="262" t="s">
        <v>13548</v>
      </c>
      <c r="R5729" s="261"/>
      <c r="S5729" s="261"/>
      <c r="T5729" s="261"/>
      <c r="U5729" s="261"/>
      <c r="V5729" s="292"/>
      <c r="X5729" s="458"/>
      <c r="Y5729" s="266"/>
      <c r="Z5729" s="264"/>
      <c r="AA5729" s="264"/>
      <c r="AB5729" s="264"/>
      <c r="AF5729" s="458"/>
      <c r="AG5729" s="266"/>
      <c r="AN5729" s="458"/>
      <c r="AO5729" s="266"/>
      <c r="AV5729" s="266"/>
      <c r="BC5729" s="266"/>
      <c r="BM5729" s="275">
        <v>1</v>
      </c>
      <c r="BN5729" s="275"/>
      <c r="BO5729" s="275"/>
      <c r="BP5729" s="275"/>
      <c r="BQ5729" s="275"/>
      <c r="BR5729" s="275"/>
      <c r="BS5729" s="275"/>
      <c r="BT5729" s="275"/>
      <c r="BU5729" s="275"/>
      <c r="BV5729" s="275"/>
    </row>
    <row r="5730" spans="1:74" s="263" customFormat="1">
      <c r="A5730" s="458" t="s">
        <v>13552</v>
      </c>
      <c r="B5730" s="458"/>
      <c r="C5730" s="266"/>
      <c r="D5730" s="266"/>
      <c r="E5730" s="266"/>
      <c r="F5730" s="266"/>
      <c r="G5730" s="266"/>
      <c r="H5730" s="266"/>
      <c r="I5730" s="266"/>
      <c r="J5730" s="266"/>
      <c r="K5730" s="266"/>
      <c r="L5730" s="261" t="s">
        <v>13550</v>
      </c>
      <c r="M5730" s="261"/>
      <c r="N5730" s="261"/>
      <c r="O5730" s="458"/>
      <c r="P5730" s="266"/>
      <c r="Q5730" s="262" t="s">
        <v>13551</v>
      </c>
      <c r="R5730" s="261"/>
      <c r="S5730" s="261"/>
      <c r="T5730" s="261"/>
      <c r="U5730" s="261"/>
      <c r="V5730" s="292"/>
      <c r="X5730" s="458"/>
      <c r="Y5730" s="266"/>
      <c r="Z5730" s="264"/>
      <c r="AA5730" s="264"/>
      <c r="AB5730" s="264"/>
      <c r="AF5730" s="458"/>
      <c r="AG5730" s="266"/>
      <c r="AN5730" s="458"/>
      <c r="AO5730" s="266"/>
      <c r="AV5730" s="266"/>
      <c r="BC5730" s="266"/>
      <c r="BM5730" s="275">
        <v>1</v>
      </c>
      <c r="BN5730" s="275"/>
      <c r="BO5730" s="275"/>
      <c r="BP5730" s="275"/>
      <c r="BQ5730" s="275"/>
      <c r="BR5730" s="275"/>
      <c r="BS5730" s="275"/>
      <c r="BT5730" s="275"/>
      <c r="BU5730" s="275"/>
      <c r="BV5730" s="275"/>
    </row>
    <row r="5731" spans="1:74" s="263" customFormat="1">
      <c r="A5731" s="458" t="s">
        <v>13554</v>
      </c>
      <c r="B5731" s="458"/>
      <c r="C5731" s="266"/>
      <c r="D5731" s="266"/>
      <c r="E5731" s="266"/>
      <c r="F5731" s="266"/>
      <c r="G5731" s="266"/>
      <c r="H5731" s="266"/>
      <c r="I5731" s="266"/>
      <c r="J5731" s="266"/>
      <c r="K5731" s="266"/>
      <c r="L5731" s="261" t="s">
        <v>13553</v>
      </c>
      <c r="M5731" s="261"/>
      <c r="N5731" s="261"/>
      <c r="O5731" s="458"/>
      <c r="P5731" s="266"/>
      <c r="Q5731" s="262" t="s">
        <v>4713</v>
      </c>
      <c r="R5731" s="261"/>
      <c r="S5731" s="261"/>
      <c r="T5731" s="261"/>
      <c r="U5731" s="261"/>
      <c r="V5731" s="292"/>
      <c r="X5731" s="458"/>
      <c r="Y5731" s="266"/>
      <c r="Z5731" s="264"/>
      <c r="AA5731" s="264"/>
      <c r="AB5731" s="264"/>
      <c r="AF5731" s="458"/>
      <c r="AG5731" s="266"/>
      <c r="AN5731" s="458"/>
      <c r="AO5731" s="266"/>
      <c r="AV5731" s="266"/>
      <c r="BC5731" s="266"/>
      <c r="BM5731" s="275">
        <v>1</v>
      </c>
      <c r="BN5731" s="275"/>
      <c r="BO5731" s="275"/>
      <c r="BP5731" s="275"/>
      <c r="BQ5731" s="275"/>
      <c r="BR5731" s="275"/>
      <c r="BS5731" s="275"/>
      <c r="BT5731" s="275"/>
      <c r="BU5731" s="275"/>
      <c r="BV5731" s="275"/>
    </row>
    <row r="5732" spans="1:74" s="263" customFormat="1">
      <c r="A5732" s="458" t="s">
        <v>13557</v>
      </c>
      <c r="B5732" s="458"/>
      <c r="C5732" s="266"/>
      <c r="D5732" s="266"/>
      <c r="E5732" s="266"/>
      <c r="F5732" s="266"/>
      <c r="G5732" s="266"/>
      <c r="H5732" s="266"/>
      <c r="I5732" s="266"/>
      <c r="J5732" s="266"/>
      <c r="K5732" s="266"/>
      <c r="L5732" s="261" t="s">
        <v>13555</v>
      </c>
      <c r="M5732" s="261"/>
      <c r="N5732" s="261"/>
      <c r="O5732" s="458"/>
      <c r="P5732" s="266"/>
      <c r="Q5732" s="262" t="s">
        <v>13556</v>
      </c>
      <c r="R5732" s="261"/>
      <c r="S5732" s="261"/>
      <c r="T5732" s="261"/>
      <c r="U5732" s="261"/>
      <c r="V5732" s="292"/>
      <c r="X5732" s="458"/>
      <c r="Y5732" s="266"/>
      <c r="Z5732" s="264"/>
      <c r="AA5732" s="264"/>
      <c r="AB5732" s="264"/>
      <c r="AF5732" s="458"/>
      <c r="AG5732" s="266"/>
      <c r="AN5732" s="458"/>
      <c r="AO5732" s="266"/>
      <c r="AV5732" s="266"/>
      <c r="BC5732" s="266"/>
      <c r="BM5732" s="275">
        <v>1</v>
      </c>
      <c r="BN5732" s="275"/>
      <c r="BO5732" s="275"/>
      <c r="BP5732" s="275"/>
      <c r="BQ5732" s="275"/>
      <c r="BR5732" s="275"/>
      <c r="BS5732" s="275"/>
      <c r="BT5732" s="275"/>
      <c r="BU5732" s="275"/>
      <c r="BV5732" s="275"/>
    </row>
    <row r="5733" spans="1:74" s="263" customFormat="1">
      <c r="A5733" s="457"/>
      <c r="B5733" s="457"/>
      <c r="C5733" s="260"/>
      <c r="D5733" s="260"/>
      <c r="E5733" s="260"/>
      <c r="F5733" s="260"/>
      <c r="G5733" s="260"/>
      <c r="H5733" s="260"/>
      <c r="I5733" s="260"/>
      <c r="J5733" s="260"/>
      <c r="K5733" s="260"/>
      <c r="L5733" s="261" t="s">
        <v>13558</v>
      </c>
      <c r="M5733" s="261"/>
      <c r="N5733" s="261"/>
      <c r="O5733" s="457"/>
      <c r="P5733" s="260"/>
      <c r="Q5733" s="262" t="s">
        <v>13559</v>
      </c>
      <c r="R5733" s="261"/>
      <c r="S5733" s="261"/>
      <c r="T5733" s="261"/>
      <c r="U5733" s="261"/>
      <c r="V5733" s="292"/>
      <c r="X5733" s="457"/>
      <c r="Y5733" s="260"/>
      <c r="Z5733" s="264"/>
      <c r="AA5733" s="264"/>
      <c r="AB5733" s="264"/>
      <c r="AF5733" s="457"/>
      <c r="AG5733" s="260"/>
      <c r="AN5733" s="457"/>
      <c r="AO5733" s="260"/>
      <c r="AV5733" s="260"/>
      <c r="BC5733" s="260"/>
      <c r="BM5733" s="275">
        <v>1</v>
      </c>
      <c r="BN5733" s="275"/>
      <c r="BO5733" s="275"/>
      <c r="BP5733" s="275"/>
      <c r="BQ5733" s="275"/>
      <c r="BR5733" s="275"/>
      <c r="BS5733" s="275"/>
      <c r="BT5733" s="275"/>
      <c r="BU5733" s="275"/>
      <c r="BV5733" s="275"/>
    </row>
    <row r="5734" spans="1:74" s="263" customFormat="1" ht="28.5">
      <c r="A5734" s="458" t="s">
        <v>13562</v>
      </c>
      <c r="B5734" s="458"/>
      <c r="C5734" s="266"/>
      <c r="D5734" s="266"/>
      <c r="E5734" s="266"/>
      <c r="F5734" s="266"/>
      <c r="G5734" s="266"/>
      <c r="H5734" s="266"/>
      <c r="I5734" s="266"/>
      <c r="J5734" s="266"/>
      <c r="K5734" s="266"/>
      <c r="L5734" s="261" t="s">
        <v>13560</v>
      </c>
      <c r="M5734" s="261"/>
      <c r="N5734" s="261"/>
      <c r="O5734" s="458"/>
      <c r="P5734" s="266"/>
      <c r="Q5734" s="262" t="s">
        <v>13561</v>
      </c>
      <c r="R5734" s="261"/>
      <c r="S5734" s="261"/>
      <c r="T5734" s="261"/>
      <c r="U5734" s="261"/>
      <c r="V5734" s="292"/>
      <c r="X5734" s="458"/>
      <c r="Y5734" s="266"/>
      <c r="Z5734" s="264"/>
      <c r="AA5734" s="264"/>
      <c r="AB5734" s="264"/>
      <c r="AF5734" s="458"/>
      <c r="AG5734" s="266"/>
      <c r="AN5734" s="458"/>
      <c r="AO5734" s="266"/>
      <c r="AV5734" s="266"/>
      <c r="BC5734" s="266"/>
      <c r="BM5734" s="275">
        <v>1</v>
      </c>
      <c r="BN5734" s="275"/>
      <c r="BO5734" s="275"/>
      <c r="BP5734" s="275"/>
      <c r="BQ5734" s="275"/>
      <c r="BR5734" s="275"/>
      <c r="BS5734" s="275"/>
      <c r="BT5734" s="275"/>
      <c r="BU5734" s="275"/>
      <c r="BV5734" s="275"/>
    </row>
    <row r="5735" spans="1:74" s="263" customFormat="1">
      <c r="A5735" s="457"/>
      <c r="B5735" s="457"/>
      <c r="C5735" s="260"/>
      <c r="D5735" s="260"/>
      <c r="E5735" s="260"/>
      <c r="F5735" s="260"/>
      <c r="G5735" s="260"/>
      <c r="H5735" s="260"/>
      <c r="I5735" s="260"/>
      <c r="J5735" s="260"/>
      <c r="K5735" s="260"/>
      <c r="L5735" s="261" t="s">
        <v>13563</v>
      </c>
      <c r="M5735" s="261"/>
      <c r="N5735" s="261"/>
      <c r="O5735" s="457"/>
      <c r="P5735" s="260"/>
      <c r="Q5735" s="262" t="s">
        <v>13564</v>
      </c>
      <c r="R5735" s="261"/>
      <c r="S5735" s="261"/>
      <c r="T5735" s="261"/>
      <c r="U5735" s="261"/>
      <c r="V5735" s="292"/>
      <c r="X5735" s="457"/>
      <c r="Y5735" s="260"/>
      <c r="Z5735" s="264"/>
      <c r="AA5735" s="264"/>
      <c r="AB5735" s="264"/>
      <c r="AF5735" s="457"/>
      <c r="AG5735" s="260"/>
      <c r="AN5735" s="457"/>
      <c r="AO5735" s="260"/>
      <c r="AV5735" s="260"/>
      <c r="BC5735" s="260"/>
      <c r="BM5735" s="275">
        <v>1</v>
      </c>
      <c r="BN5735" s="275"/>
      <c r="BO5735" s="275"/>
      <c r="BP5735" s="275"/>
      <c r="BQ5735" s="275"/>
      <c r="BR5735" s="275"/>
      <c r="BS5735" s="275"/>
      <c r="BT5735" s="275"/>
      <c r="BU5735" s="275"/>
      <c r="BV5735" s="275"/>
    </row>
    <row r="5736" spans="1:74" s="263" customFormat="1">
      <c r="A5736" s="458" t="s">
        <v>13567</v>
      </c>
      <c r="B5736" s="458"/>
      <c r="C5736" s="266"/>
      <c r="D5736" s="266"/>
      <c r="E5736" s="266"/>
      <c r="F5736" s="266"/>
      <c r="G5736" s="266"/>
      <c r="H5736" s="266"/>
      <c r="I5736" s="266"/>
      <c r="J5736" s="266"/>
      <c r="K5736" s="266"/>
      <c r="L5736" s="261" t="s">
        <v>13565</v>
      </c>
      <c r="M5736" s="261"/>
      <c r="N5736" s="261"/>
      <c r="O5736" s="458"/>
      <c r="P5736" s="266"/>
      <c r="Q5736" s="262" t="s">
        <v>13566</v>
      </c>
      <c r="R5736" s="261"/>
      <c r="S5736" s="261"/>
      <c r="T5736" s="261"/>
      <c r="U5736" s="261"/>
      <c r="V5736" s="292"/>
      <c r="X5736" s="458"/>
      <c r="Y5736" s="266"/>
      <c r="Z5736" s="264"/>
      <c r="AA5736" s="264"/>
      <c r="AB5736" s="264"/>
      <c r="AF5736" s="458"/>
      <c r="AG5736" s="266"/>
      <c r="AN5736" s="458"/>
      <c r="AO5736" s="266"/>
      <c r="AV5736" s="266"/>
      <c r="BC5736" s="266"/>
      <c r="BM5736" s="275">
        <v>1</v>
      </c>
      <c r="BN5736" s="275"/>
      <c r="BO5736" s="275"/>
      <c r="BP5736" s="275"/>
      <c r="BQ5736" s="275"/>
      <c r="BR5736" s="275"/>
      <c r="BS5736" s="275"/>
      <c r="BT5736" s="275"/>
      <c r="BU5736" s="275"/>
      <c r="BV5736" s="275"/>
    </row>
    <row r="5737" spans="1:74" s="263" customFormat="1">
      <c r="A5737" s="458" t="s">
        <v>13570</v>
      </c>
      <c r="B5737" s="458"/>
      <c r="C5737" s="266"/>
      <c r="D5737" s="266"/>
      <c r="E5737" s="266"/>
      <c r="F5737" s="266"/>
      <c r="G5737" s="266"/>
      <c r="H5737" s="266"/>
      <c r="I5737" s="266"/>
      <c r="J5737" s="266"/>
      <c r="K5737" s="266"/>
      <c r="L5737" s="261" t="s">
        <v>13568</v>
      </c>
      <c r="M5737" s="261"/>
      <c r="N5737" s="261"/>
      <c r="O5737" s="458"/>
      <c r="P5737" s="266"/>
      <c r="Q5737" s="262" t="s">
        <v>13569</v>
      </c>
      <c r="R5737" s="261"/>
      <c r="S5737" s="261"/>
      <c r="T5737" s="261"/>
      <c r="U5737" s="261"/>
      <c r="V5737" s="292"/>
      <c r="X5737" s="458"/>
      <c r="Y5737" s="266"/>
      <c r="Z5737" s="264"/>
      <c r="AA5737" s="264"/>
      <c r="AB5737" s="264"/>
      <c r="AF5737" s="458"/>
      <c r="AG5737" s="266"/>
      <c r="AN5737" s="458"/>
      <c r="AO5737" s="266"/>
      <c r="AV5737" s="266"/>
      <c r="BC5737" s="266"/>
      <c r="BM5737" s="275">
        <v>1</v>
      </c>
      <c r="BN5737" s="275"/>
      <c r="BO5737" s="275"/>
      <c r="BP5737" s="275"/>
      <c r="BQ5737" s="275"/>
      <c r="BR5737" s="275"/>
      <c r="BS5737" s="275"/>
      <c r="BT5737" s="275"/>
      <c r="BU5737" s="275"/>
      <c r="BV5737" s="275"/>
    </row>
    <row r="5738" spans="1:74" s="263" customFormat="1">
      <c r="A5738" s="458" t="s">
        <v>13573</v>
      </c>
      <c r="B5738" s="458"/>
      <c r="C5738" s="266"/>
      <c r="D5738" s="266"/>
      <c r="E5738" s="266"/>
      <c r="F5738" s="266"/>
      <c r="G5738" s="266"/>
      <c r="H5738" s="266"/>
      <c r="I5738" s="266"/>
      <c r="J5738" s="266"/>
      <c r="K5738" s="266"/>
      <c r="L5738" s="261" t="s">
        <v>13571</v>
      </c>
      <c r="M5738" s="261"/>
      <c r="N5738" s="261"/>
      <c r="O5738" s="458"/>
      <c r="P5738" s="266"/>
      <c r="Q5738" s="262" t="s">
        <v>13572</v>
      </c>
      <c r="R5738" s="261"/>
      <c r="S5738" s="261"/>
      <c r="T5738" s="261"/>
      <c r="U5738" s="261"/>
      <c r="V5738" s="292"/>
      <c r="X5738" s="458"/>
      <c r="Y5738" s="266"/>
      <c r="Z5738" s="264"/>
      <c r="AA5738" s="264"/>
      <c r="AB5738" s="264"/>
      <c r="AF5738" s="458"/>
      <c r="AG5738" s="266"/>
      <c r="AN5738" s="458"/>
      <c r="AO5738" s="266"/>
      <c r="AV5738" s="266"/>
      <c r="BC5738" s="266"/>
      <c r="BM5738" s="275">
        <v>1</v>
      </c>
      <c r="BN5738" s="275"/>
      <c r="BO5738" s="275"/>
      <c r="BP5738" s="275"/>
      <c r="BQ5738" s="275"/>
      <c r="BR5738" s="275"/>
      <c r="BS5738" s="275"/>
      <c r="BT5738" s="275"/>
      <c r="BU5738" s="275"/>
      <c r="BV5738" s="275"/>
    </row>
    <row r="5739" spans="1:74" s="263" customFormat="1">
      <c r="A5739" s="458" t="s">
        <v>13576</v>
      </c>
      <c r="B5739" s="458"/>
      <c r="C5739" s="266"/>
      <c r="D5739" s="266"/>
      <c r="E5739" s="266"/>
      <c r="F5739" s="266"/>
      <c r="G5739" s="266"/>
      <c r="H5739" s="266"/>
      <c r="I5739" s="266"/>
      <c r="J5739" s="266"/>
      <c r="K5739" s="266"/>
      <c r="L5739" s="261" t="s">
        <v>13574</v>
      </c>
      <c r="M5739" s="261"/>
      <c r="N5739" s="261"/>
      <c r="O5739" s="458"/>
      <c r="P5739" s="266"/>
      <c r="Q5739" s="262" t="s">
        <v>13575</v>
      </c>
      <c r="R5739" s="261"/>
      <c r="S5739" s="261"/>
      <c r="T5739" s="261"/>
      <c r="U5739" s="261"/>
      <c r="V5739" s="292"/>
      <c r="X5739" s="458"/>
      <c r="Y5739" s="266"/>
      <c r="Z5739" s="264"/>
      <c r="AA5739" s="264"/>
      <c r="AB5739" s="264"/>
      <c r="AF5739" s="458"/>
      <c r="AG5739" s="266"/>
      <c r="AN5739" s="458"/>
      <c r="AO5739" s="266"/>
      <c r="AV5739" s="266"/>
      <c r="BC5739" s="266"/>
      <c r="BM5739" s="275">
        <v>1</v>
      </c>
      <c r="BN5739" s="275"/>
      <c r="BO5739" s="275"/>
      <c r="BP5739" s="275"/>
      <c r="BQ5739" s="275"/>
      <c r="BR5739" s="275"/>
      <c r="BS5739" s="275"/>
      <c r="BT5739" s="275"/>
      <c r="BU5739" s="275"/>
      <c r="BV5739" s="275"/>
    </row>
    <row r="5740" spans="1:74" s="263" customFormat="1" ht="28.5">
      <c r="A5740" s="458" t="s">
        <v>13579</v>
      </c>
      <c r="B5740" s="458"/>
      <c r="C5740" s="266"/>
      <c r="D5740" s="266"/>
      <c r="E5740" s="266"/>
      <c r="F5740" s="266"/>
      <c r="G5740" s="266"/>
      <c r="H5740" s="266"/>
      <c r="I5740" s="266"/>
      <c r="J5740" s="266"/>
      <c r="K5740" s="266"/>
      <c r="L5740" s="261" t="s">
        <v>13577</v>
      </c>
      <c r="M5740" s="261"/>
      <c r="N5740" s="261"/>
      <c r="O5740" s="458"/>
      <c r="P5740" s="266"/>
      <c r="Q5740" s="262" t="s">
        <v>13578</v>
      </c>
      <c r="R5740" s="261"/>
      <c r="S5740" s="261"/>
      <c r="T5740" s="261"/>
      <c r="U5740" s="261"/>
      <c r="V5740" s="292"/>
      <c r="X5740" s="458"/>
      <c r="Y5740" s="266"/>
      <c r="Z5740" s="264"/>
      <c r="AA5740" s="264"/>
      <c r="AB5740" s="264"/>
      <c r="AF5740" s="458"/>
      <c r="AG5740" s="266"/>
      <c r="AN5740" s="458"/>
      <c r="AO5740" s="266"/>
      <c r="AV5740" s="266"/>
      <c r="BC5740" s="266"/>
      <c r="BM5740" s="275">
        <v>1</v>
      </c>
      <c r="BN5740" s="275"/>
      <c r="BO5740" s="275"/>
      <c r="BP5740" s="275"/>
      <c r="BQ5740" s="275"/>
      <c r="BR5740" s="275"/>
      <c r="BS5740" s="275"/>
      <c r="BT5740" s="275"/>
      <c r="BU5740" s="275"/>
      <c r="BV5740" s="275"/>
    </row>
    <row r="5741" spans="1:74" s="263" customFormat="1">
      <c r="A5741" s="458" t="s">
        <v>13582</v>
      </c>
      <c r="B5741" s="458"/>
      <c r="C5741" s="266"/>
      <c r="D5741" s="266"/>
      <c r="E5741" s="266"/>
      <c r="F5741" s="266"/>
      <c r="G5741" s="266"/>
      <c r="H5741" s="266"/>
      <c r="I5741" s="266"/>
      <c r="J5741" s="266"/>
      <c r="K5741" s="266"/>
      <c r="L5741" s="261" t="s">
        <v>13580</v>
      </c>
      <c r="M5741" s="261"/>
      <c r="N5741" s="261"/>
      <c r="O5741" s="458"/>
      <c r="P5741" s="266"/>
      <c r="Q5741" s="262" t="s">
        <v>13581</v>
      </c>
      <c r="R5741" s="261"/>
      <c r="S5741" s="261"/>
      <c r="T5741" s="261"/>
      <c r="U5741" s="261"/>
      <c r="V5741" s="292"/>
      <c r="X5741" s="458"/>
      <c r="Y5741" s="266"/>
      <c r="Z5741" s="264"/>
      <c r="AA5741" s="264"/>
      <c r="AB5741" s="264"/>
      <c r="AF5741" s="458"/>
      <c r="AG5741" s="266"/>
      <c r="AN5741" s="458"/>
      <c r="AO5741" s="266"/>
      <c r="AV5741" s="266"/>
      <c r="BC5741" s="266"/>
      <c r="BM5741" s="275">
        <v>1</v>
      </c>
      <c r="BN5741" s="275"/>
      <c r="BO5741" s="275"/>
      <c r="BP5741" s="275"/>
      <c r="BQ5741" s="275"/>
      <c r="BR5741" s="275"/>
      <c r="BS5741" s="275"/>
      <c r="BT5741" s="275"/>
      <c r="BU5741" s="275"/>
      <c r="BV5741" s="275"/>
    </row>
    <row r="5742" spans="1:74" s="263" customFormat="1">
      <c r="A5742" s="458" t="s">
        <v>13585</v>
      </c>
      <c r="B5742" s="458"/>
      <c r="C5742" s="266"/>
      <c r="D5742" s="266"/>
      <c r="E5742" s="266"/>
      <c r="F5742" s="266"/>
      <c r="G5742" s="266"/>
      <c r="H5742" s="266"/>
      <c r="I5742" s="266"/>
      <c r="J5742" s="266"/>
      <c r="K5742" s="266"/>
      <c r="L5742" s="261" t="s">
        <v>13583</v>
      </c>
      <c r="M5742" s="261"/>
      <c r="N5742" s="261"/>
      <c r="O5742" s="458"/>
      <c r="P5742" s="266"/>
      <c r="Q5742" s="262" t="s">
        <v>13584</v>
      </c>
      <c r="R5742" s="261"/>
      <c r="S5742" s="261"/>
      <c r="T5742" s="261"/>
      <c r="U5742" s="261"/>
      <c r="V5742" s="292"/>
      <c r="X5742" s="458"/>
      <c r="Y5742" s="266"/>
      <c r="Z5742" s="264"/>
      <c r="AA5742" s="264"/>
      <c r="AB5742" s="264"/>
      <c r="AF5742" s="458"/>
      <c r="AG5742" s="266"/>
      <c r="AN5742" s="458"/>
      <c r="AO5742" s="266"/>
      <c r="AV5742" s="266"/>
      <c r="BC5742" s="266"/>
      <c r="BM5742" s="275">
        <v>1</v>
      </c>
      <c r="BN5742" s="275"/>
      <c r="BO5742" s="275"/>
      <c r="BP5742" s="275"/>
      <c r="BQ5742" s="275"/>
      <c r="BR5742" s="275"/>
      <c r="BS5742" s="275"/>
      <c r="BT5742" s="275"/>
      <c r="BU5742" s="275"/>
      <c r="BV5742" s="275"/>
    </row>
    <row r="5743" spans="1:74" s="263" customFormat="1">
      <c r="A5743" s="458" t="s">
        <v>13588</v>
      </c>
      <c r="B5743" s="458"/>
      <c r="C5743" s="266"/>
      <c r="D5743" s="266"/>
      <c r="E5743" s="266"/>
      <c r="F5743" s="266"/>
      <c r="G5743" s="266"/>
      <c r="H5743" s="266"/>
      <c r="I5743" s="266"/>
      <c r="J5743" s="266"/>
      <c r="K5743" s="266"/>
      <c r="L5743" s="261" t="s">
        <v>13586</v>
      </c>
      <c r="M5743" s="261"/>
      <c r="N5743" s="261"/>
      <c r="O5743" s="458"/>
      <c r="P5743" s="266"/>
      <c r="Q5743" s="262" t="s">
        <v>13587</v>
      </c>
      <c r="R5743" s="261"/>
      <c r="S5743" s="261"/>
      <c r="T5743" s="261"/>
      <c r="U5743" s="261"/>
      <c r="V5743" s="292"/>
      <c r="X5743" s="458"/>
      <c r="Y5743" s="266"/>
      <c r="Z5743" s="264"/>
      <c r="AA5743" s="264"/>
      <c r="AB5743" s="264"/>
      <c r="AF5743" s="458"/>
      <c r="AG5743" s="266"/>
      <c r="AN5743" s="458"/>
      <c r="AO5743" s="266"/>
      <c r="AV5743" s="266"/>
      <c r="BC5743" s="266"/>
      <c r="BM5743" s="275">
        <v>1</v>
      </c>
      <c r="BN5743" s="275"/>
      <c r="BO5743" s="275"/>
      <c r="BP5743" s="275"/>
      <c r="BQ5743" s="275"/>
      <c r="BR5743" s="275"/>
      <c r="BS5743" s="275"/>
      <c r="BT5743" s="275"/>
      <c r="BU5743" s="275"/>
      <c r="BV5743" s="275"/>
    </row>
    <row r="5744" spans="1:74" s="263" customFormat="1" ht="28.5">
      <c r="A5744" s="458" t="s">
        <v>13591</v>
      </c>
      <c r="B5744" s="458"/>
      <c r="C5744" s="266"/>
      <c r="D5744" s="266"/>
      <c r="E5744" s="266"/>
      <c r="F5744" s="266"/>
      <c r="G5744" s="266"/>
      <c r="H5744" s="266"/>
      <c r="I5744" s="266"/>
      <c r="J5744" s="266"/>
      <c r="K5744" s="266"/>
      <c r="L5744" s="261" t="s">
        <v>13589</v>
      </c>
      <c r="M5744" s="261"/>
      <c r="N5744" s="261"/>
      <c r="O5744" s="458"/>
      <c r="P5744" s="266"/>
      <c r="Q5744" s="262" t="s">
        <v>13590</v>
      </c>
      <c r="R5744" s="261"/>
      <c r="S5744" s="261"/>
      <c r="T5744" s="261"/>
      <c r="U5744" s="261"/>
      <c r="V5744" s="292"/>
      <c r="X5744" s="458"/>
      <c r="Y5744" s="266"/>
      <c r="Z5744" s="264"/>
      <c r="AA5744" s="264"/>
      <c r="AB5744" s="264"/>
      <c r="AF5744" s="458"/>
      <c r="AG5744" s="266"/>
      <c r="AN5744" s="458"/>
      <c r="AO5744" s="266"/>
      <c r="AV5744" s="266"/>
      <c r="BC5744" s="266"/>
      <c r="BM5744" s="275">
        <v>1</v>
      </c>
      <c r="BN5744" s="275"/>
      <c r="BO5744" s="275"/>
      <c r="BP5744" s="275"/>
      <c r="BQ5744" s="275"/>
      <c r="BR5744" s="275"/>
      <c r="BS5744" s="275"/>
      <c r="BT5744" s="275"/>
      <c r="BU5744" s="275"/>
      <c r="BV5744" s="275"/>
    </row>
    <row r="5745" spans="1:74" s="263" customFormat="1">
      <c r="A5745" s="458" t="s">
        <v>13594</v>
      </c>
      <c r="B5745" s="458"/>
      <c r="C5745" s="266"/>
      <c r="D5745" s="266"/>
      <c r="E5745" s="266"/>
      <c r="F5745" s="266"/>
      <c r="G5745" s="266"/>
      <c r="H5745" s="266"/>
      <c r="I5745" s="266"/>
      <c r="J5745" s="266"/>
      <c r="K5745" s="266"/>
      <c r="L5745" s="261" t="s">
        <v>13592</v>
      </c>
      <c r="M5745" s="261"/>
      <c r="N5745" s="261"/>
      <c r="O5745" s="458"/>
      <c r="P5745" s="266"/>
      <c r="Q5745" s="262" t="s">
        <v>13593</v>
      </c>
      <c r="R5745" s="261"/>
      <c r="S5745" s="261"/>
      <c r="T5745" s="261"/>
      <c r="U5745" s="261"/>
      <c r="V5745" s="292"/>
      <c r="X5745" s="458"/>
      <c r="Y5745" s="266"/>
      <c r="Z5745" s="264"/>
      <c r="AA5745" s="264"/>
      <c r="AB5745" s="264"/>
      <c r="AF5745" s="458"/>
      <c r="AG5745" s="266"/>
      <c r="AN5745" s="458"/>
      <c r="AO5745" s="266"/>
      <c r="AV5745" s="266"/>
      <c r="BC5745" s="266"/>
      <c r="BM5745" s="275">
        <v>1</v>
      </c>
      <c r="BN5745" s="275"/>
      <c r="BO5745" s="275"/>
      <c r="BP5745" s="275"/>
      <c r="BQ5745" s="275"/>
      <c r="BR5745" s="275"/>
      <c r="BS5745" s="275"/>
      <c r="BT5745" s="275"/>
      <c r="BU5745" s="275"/>
      <c r="BV5745" s="275"/>
    </row>
    <row r="5746" spans="1:74" s="263" customFormat="1">
      <c r="A5746" s="458" t="s">
        <v>13597</v>
      </c>
      <c r="B5746" s="458"/>
      <c r="C5746" s="266"/>
      <c r="D5746" s="266"/>
      <c r="E5746" s="266"/>
      <c r="F5746" s="266"/>
      <c r="G5746" s="266"/>
      <c r="H5746" s="266"/>
      <c r="I5746" s="266"/>
      <c r="J5746" s="266"/>
      <c r="K5746" s="266"/>
      <c r="L5746" s="261" t="s">
        <v>13595</v>
      </c>
      <c r="M5746" s="261"/>
      <c r="N5746" s="261"/>
      <c r="O5746" s="458"/>
      <c r="P5746" s="266"/>
      <c r="Q5746" s="262" t="s">
        <v>13596</v>
      </c>
      <c r="R5746" s="261"/>
      <c r="S5746" s="261"/>
      <c r="T5746" s="261"/>
      <c r="U5746" s="261"/>
      <c r="V5746" s="292"/>
      <c r="X5746" s="458"/>
      <c r="Y5746" s="266"/>
      <c r="Z5746" s="264"/>
      <c r="AA5746" s="264"/>
      <c r="AB5746" s="264"/>
      <c r="AF5746" s="458"/>
      <c r="AG5746" s="266"/>
      <c r="AN5746" s="458"/>
      <c r="AO5746" s="266"/>
      <c r="AV5746" s="266"/>
      <c r="BC5746" s="266"/>
      <c r="BM5746" s="275">
        <v>1</v>
      </c>
      <c r="BN5746" s="275"/>
      <c r="BO5746" s="275"/>
      <c r="BP5746" s="275"/>
      <c r="BQ5746" s="275"/>
      <c r="BR5746" s="275"/>
      <c r="BS5746" s="275"/>
      <c r="BT5746" s="275"/>
      <c r="BU5746" s="275"/>
      <c r="BV5746" s="275"/>
    </row>
    <row r="5747" spans="1:74" s="263" customFormat="1">
      <c r="A5747" s="458" t="s">
        <v>13599</v>
      </c>
      <c r="B5747" s="458"/>
      <c r="C5747" s="266"/>
      <c r="D5747" s="266"/>
      <c r="E5747" s="266"/>
      <c r="F5747" s="266"/>
      <c r="G5747" s="266"/>
      <c r="H5747" s="266"/>
      <c r="I5747" s="266"/>
      <c r="J5747" s="266"/>
      <c r="K5747" s="266"/>
      <c r="L5747" s="261" t="s">
        <v>13598</v>
      </c>
      <c r="M5747" s="261"/>
      <c r="N5747" s="261"/>
      <c r="O5747" s="458"/>
      <c r="P5747" s="266"/>
      <c r="Q5747" s="262" t="s">
        <v>8585</v>
      </c>
      <c r="R5747" s="261"/>
      <c r="S5747" s="261"/>
      <c r="T5747" s="261"/>
      <c r="U5747" s="261"/>
      <c r="V5747" s="292"/>
      <c r="X5747" s="458"/>
      <c r="Y5747" s="266"/>
      <c r="Z5747" s="264"/>
      <c r="AA5747" s="264"/>
      <c r="AB5747" s="264"/>
      <c r="AF5747" s="458"/>
      <c r="AG5747" s="266"/>
      <c r="AN5747" s="458"/>
      <c r="AO5747" s="266"/>
      <c r="AV5747" s="266"/>
      <c r="BC5747" s="266"/>
      <c r="BM5747" s="275">
        <v>1</v>
      </c>
      <c r="BN5747" s="275"/>
      <c r="BO5747" s="275"/>
      <c r="BP5747" s="275"/>
      <c r="BQ5747" s="275"/>
      <c r="BR5747" s="275"/>
      <c r="BS5747" s="275"/>
      <c r="BT5747" s="275"/>
      <c r="BU5747" s="275"/>
      <c r="BV5747" s="275"/>
    </row>
    <row r="5748" spans="1:74" s="263" customFormat="1">
      <c r="A5748" s="458" t="s">
        <v>13602</v>
      </c>
      <c r="B5748" s="458"/>
      <c r="C5748" s="266"/>
      <c r="D5748" s="266"/>
      <c r="E5748" s="266"/>
      <c r="F5748" s="266"/>
      <c r="G5748" s="266"/>
      <c r="H5748" s="266"/>
      <c r="I5748" s="266"/>
      <c r="J5748" s="266"/>
      <c r="K5748" s="266"/>
      <c r="L5748" s="261" t="s">
        <v>13600</v>
      </c>
      <c r="M5748" s="261"/>
      <c r="N5748" s="261"/>
      <c r="O5748" s="458"/>
      <c r="P5748" s="266"/>
      <c r="Q5748" s="262" t="s">
        <v>13601</v>
      </c>
      <c r="R5748" s="261"/>
      <c r="S5748" s="261"/>
      <c r="T5748" s="261"/>
      <c r="U5748" s="261"/>
      <c r="V5748" s="292"/>
      <c r="X5748" s="458"/>
      <c r="Y5748" s="266"/>
      <c r="Z5748" s="264"/>
      <c r="AA5748" s="264"/>
      <c r="AB5748" s="264"/>
      <c r="AF5748" s="458"/>
      <c r="AG5748" s="266"/>
      <c r="AN5748" s="458"/>
      <c r="AO5748" s="266"/>
      <c r="AV5748" s="266"/>
      <c r="BC5748" s="266"/>
      <c r="BM5748" s="275">
        <v>1</v>
      </c>
      <c r="BN5748" s="275"/>
      <c r="BO5748" s="275"/>
      <c r="BP5748" s="275"/>
      <c r="BQ5748" s="275"/>
      <c r="BR5748" s="275"/>
      <c r="BS5748" s="275"/>
      <c r="BT5748" s="275"/>
      <c r="BU5748" s="275"/>
      <c r="BV5748" s="275"/>
    </row>
    <row r="5749" spans="1:74" s="263" customFormat="1">
      <c r="A5749" s="458" t="s">
        <v>13605</v>
      </c>
      <c r="B5749" s="458"/>
      <c r="C5749" s="266"/>
      <c r="D5749" s="266"/>
      <c r="E5749" s="266"/>
      <c r="F5749" s="266"/>
      <c r="G5749" s="266"/>
      <c r="H5749" s="266"/>
      <c r="I5749" s="266"/>
      <c r="J5749" s="266"/>
      <c r="K5749" s="266"/>
      <c r="L5749" s="261" t="s">
        <v>13603</v>
      </c>
      <c r="M5749" s="261"/>
      <c r="N5749" s="261"/>
      <c r="O5749" s="458"/>
      <c r="P5749" s="266"/>
      <c r="Q5749" s="262" t="s">
        <v>13604</v>
      </c>
      <c r="R5749" s="261"/>
      <c r="S5749" s="261"/>
      <c r="T5749" s="261"/>
      <c r="U5749" s="261"/>
      <c r="V5749" s="292"/>
      <c r="X5749" s="458"/>
      <c r="Y5749" s="266"/>
      <c r="Z5749" s="264"/>
      <c r="AA5749" s="264"/>
      <c r="AB5749" s="264"/>
      <c r="AF5749" s="458"/>
      <c r="AG5749" s="266"/>
      <c r="AN5749" s="458"/>
      <c r="AO5749" s="266"/>
      <c r="AV5749" s="266"/>
      <c r="BC5749" s="266"/>
      <c r="BM5749" s="275">
        <v>1</v>
      </c>
      <c r="BN5749" s="275"/>
      <c r="BO5749" s="275"/>
      <c r="BP5749" s="275"/>
      <c r="BQ5749" s="275"/>
      <c r="BR5749" s="275"/>
      <c r="BS5749" s="275"/>
      <c r="BT5749" s="275"/>
      <c r="BU5749" s="275"/>
      <c r="BV5749" s="275"/>
    </row>
    <row r="5750" spans="1:74" s="263" customFormat="1" ht="28.5">
      <c r="A5750" s="458" t="s">
        <v>13608</v>
      </c>
      <c r="B5750" s="458"/>
      <c r="C5750" s="266"/>
      <c r="D5750" s="266"/>
      <c r="E5750" s="266"/>
      <c r="F5750" s="266"/>
      <c r="G5750" s="266"/>
      <c r="H5750" s="266"/>
      <c r="I5750" s="266"/>
      <c r="J5750" s="266"/>
      <c r="K5750" s="266"/>
      <c r="L5750" s="261" t="s">
        <v>13606</v>
      </c>
      <c r="M5750" s="261"/>
      <c r="N5750" s="261"/>
      <c r="O5750" s="458"/>
      <c r="P5750" s="266"/>
      <c r="Q5750" s="262" t="s">
        <v>13607</v>
      </c>
      <c r="R5750" s="261"/>
      <c r="S5750" s="261"/>
      <c r="T5750" s="261"/>
      <c r="U5750" s="261"/>
      <c r="V5750" s="292"/>
      <c r="X5750" s="458"/>
      <c r="Y5750" s="266"/>
      <c r="Z5750" s="264"/>
      <c r="AA5750" s="264"/>
      <c r="AB5750" s="264"/>
      <c r="AF5750" s="458"/>
      <c r="AG5750" s="266"/>
      <c r="AN5750" s="458"/>
      <c r="AO5750" s="266"/>
      <c r="AV5750" s="266"/>
      <c r="BC5750" s="266"/>
      <c r="BM5750" s="275">
        <v>1</v>
      </c>
      <c r="BN5750" s="275"/>
      <c r="BO5750" s="275"/>
      <c r="BP5750" s="275"/>
      <c r="BQ5750" s="275"/>
      <c r="BR5750" s="275"/>
      <c r="BS5750" s="275"/>
      <c r="BT5750" s="275"/>
      <c r="BU5750" s="275"/>
      <c r="BV5750" s="275"/>
    </row>
    <row r="5751" spans="1:74" s="263" customFormat="1">
      <c r="A5751" s="458" t="s">
        <v>13611</v>
      </c>
      <c r="B5751" s="458"/>
      <c r="C5751" s="266"/>
      <c r="D5751" s="266"/>
      <c r="E5751" s="266"/>
      <c r="F5751" s="266"/>
      <c r="G5751" s="266"/>
      <c r="H5751" s="266"/>
      <c r="I5751" s="266"/>
      <c r="J5751" s="266"/>
      <c r="K5751" s="266"/>
      <c r="L5751" s="261" t="s">
        <v>13609</v>
      </c>
      <c r="M5751" s="261"/>
      <c r="N5751" s="261"/>
      <c r="O5751" s="458"/>
      <c r="P5751" s="266"/>
      <c r="Q5751" s="262" t="s">
        <v>13610</v>
      </c>
      <c r="R5751" s="261"/>
      <c r="S5751" s="261"/>
      <c r="T5751" s="261"/>
      <c r="U5751" s="261"/>
      <c r="V5751" s="292"/>
      <c r="X5751" s="458"/>
      <c r="Y5751" s="266"/>
      <c r="Z5751" s="264"/>
      <c r="AA5751" s="264"/>
      <c r="AB5751" s="264"/>
      <c r="AC5751" s="264"/>
      <c r="AF5751" s="458"/>
      <c r="AG5751" s="266"/>
      <c r="AN5751" s="458"/>
      <c r="AO5751" s="266"/>
      <c r="AV5751" s="266"/>
      <c r="BC5751" s="266"/>
      <c r="BM5751" s="275">
        <v>1</v>
      </c>
      <c r="BN5751" s="275"/>
      <c r="BO5751" s="275"/>
      <c r="BP5751" s="275"/>
      <c r="BQ5751" s="275"/>
      <c r="BR5751" s="275"/>
      <c r="BS5751" s="275"/>
      <c r="BT5751" s="275"/>
      <c r="BU5751" s="275"/>
      <c r="BV5751" s="275"/>
    </row>
    <row r="5752" spans="1:74" s="263" customFormat="1">
      <c r="A5752" s="458" t="s">
        <v>13614</v>
      </c>
      <c r="B5752" s="458"/>
      <c r="C5752" s="266"/>
      <c r="D5752" s="266"/>
      <c r="E5752" s="266"/>
      <c r="F5752" s="266"/>
      <c r="G5752" s="266"/>
      <c r="H5752" s="266"/>
      <c r="I5752" s="266"/>
      <c r="J5752" s="266"/>
      <c r="K5752" s="266"/>
      <c r="L5752" s="261" t="s">
        <v>13612</v>
      </c>
      <c r="M5752" s="261"/>
      <c r="N5752" s="261"/>
      <c r="O5752" s="458"/>
      <c r="P5752" s="266"/>
      <c r="Q5752" s="262" t="s">
        <v>13613</v>
      </c>
      <c r="R5752" s="261"/>
      <c r="S5752" s="261"/>
      <c r="T5752" s="261"/>
      <c r="U5752" s="261"/>
      <c r="V5752" s="292"/>
      <c r="X5752" s="458"/>
      <c r="Y5752" s="266"/>
      <c r="Z5752" s="264"/>
      <c r="AA5752" s="264"/>
      <c r="AB5752" s="264"/>
      <c r="AF5752" s="458"/>
      <c r="AG5752" s="266"/>
      <c r="AN5752" s="458"/>
      <c r="AO5752" s="266"/>
      <c r="AV5752" s="266"/>
      <c r="BC5752" s="266"/>
      <c r="BM5752" s="275">
        <v>1</v>
      </c>
      <c r="BN5752" s="275"/>
      <c r="BO5752" s="275"/>
      <c r="BP5752" s="275"/>
      <c r="BQ5752" s="275"/>
      <c r="BR5752" s="275"/>
      <c r="BS5752" s="275"/>
      <c r="BT5752" s="275"/>
      <c r="BU5752" s="275"/>
      <c r="BV5752" s="275"/>
    </row>
    <row r="5753" spans="1:74" s="263" customFormat="1">
      <c r="A5753" s="458" t="s">
        <v>13617</v>
      </c>
      <c r="B5753" s="458"/>
      <c r="C5753" s="266"/>
      <c r="D5753" s="266"/>
      <c r="E5753" s="266"/>
      <c r="F5753" s="266"/>
      <c r="G5753" s="266"/>
      <c r="H5753" s="266"/>
      <c r="I5753" s="266"/>
      <c r="J5753" s="266"/>
      <c r="K5753" s="266"/>
      <c r="L5753" s="261" t="s">
        <v>13615</v>
      </c>
      <c r="M5753" s="261"/>
      <c r="N5753" s="261"/>
      <c r="O5753" s="458"/>
      <c r="P5753" s="266"/>
      <c r="Q5753" s="262" t="s">
        <v>13616</v>
      </c>
      <c r="R5753" s="261"/>
      <c r="S5753" s="261"/>
      <c r="T5753" s="261"/>
      <c r="U5753" s="261"/>
      <c r="V5753" s="292"/>
      <c r="X5753" s="458"/>
      <c r="Y5753" s="266"/>
      <c r="Z5753" s="264"/>
      <c r="AA5753" s="264"/>
      <c r="AB5753" s="264"/>
      <c r="AF5753" s="458"/>
      <c r="AG5753" s="266"/>
      <c r="AN5753" s="458"/>
      <c r="AO5753" s="266"/>
      <c r="AV5753" s="266"/>
      <c r="BC5753" s="266"/>
      <c r="BM5753" s="275">
        <v>1</v>
      </c>
      <c r="BN5753" s="275"/>
      <c r="BO5753" s="275"/>
      <c r="BP5753" s="275"/>
      <c r="BQ5753" s="275"/>
      <c r="BR5753" s="275"/>
      <c r="BS5753" s="275"/>
      <c r="BT5753" s="275"/>
      <c r="BU5753" s="275"/>
      <c r="BV5753" s="275"/>
    </row>
    <row r="5754" spans="1:74" s="263" customFormat="1" ht="28.5">
      <c r="A5754" s="458" t="s">
        <v>13620</v>
      </c>
      <c r="B5754" s="458"/>
      <c r="C5754" s="266"/>
      <c r="D5754" s="266"/>
      <c r="E5754" s="266"/>
      <c r="F5754" s="266"/>
      <c r="G5754" s="266"/>
      <c r="H5754" s="266"/>
      <c r="I5754" s="266"/>
      <c r="J5754" s="266"/>
      <c r="K5754" s="266"/>
      <c r="L5754" s="261" t="s">
        <v>13618</v>
      </c>
      <c r="M5754" s="261"/>
      <c r="N5754" s="261"/>
      <c r="O5754" s="458"/>
      <c r="P5754" s="266"/>
      <c r="Q5754" s="262" t="s">
        <v>13619</v>
      </c>
      <c r="R5754" s="261"/>
      <c r="S5754" s="261"/>
      <c r="T5754" s="261"/>
      <c r="U5754" s="261"/>
      <c r="V5754" s="292"/>
      <c r="X5754" s="458"/>
      <c r="Y5754" s="266"/>
      <c r="Z5754" s="264"/>
      <c r="AA5754" s="264"/>
      <c r="AB5754" s="264"/>
      <c r="AF5754" s="458"/>
      <c r="AG5754" s="266"/>
      <c r="AN5754" s="458"/>
      <c r="AO5754" s="266"/>
      <c r="AV5754" s="266"/>
      <c r="BC5754" s="266"/>
      <c r="BM5754" s="275">
        <v>1</v>
      </c>
      <c r="BN5754" s="275"/>
      <c r="BO5754" s="275"/>
      <c r="BP5754" s="275"/>
      <c r="BQ5754" s="275"/>
      <c r="BR5754" s="275"/>
      <c r="BS5754" s="275"/>
      <c r="BT5754" s="275"/>
      <c r="BU5754" s="275"/>
      <c r="BV5754" s="275"/>
    </row>
    <row r="5755" spans="1:74" s="263" customFormat="1">
      <c r="A5755" s="458" t="s">
        <v>13622</v>
      </c>
      <c r="B5755" s="458"/>
      <c r="C5755" s="266"/>
      <c r="D5755" s="266"/>
      <c r="E5755" s="266"/>
      <c r="F5755" s="266"/>
      <c r="G5755" s="266"/>
      <c r="H5755" s="266"/>
      <c r="I5755" s="266"/>
      <c r="J5755" s="266"/>
      <c r="K5755" s="266"/>
      <c r="L5755" s="261" t="s">
        <v>4669</v>
      </c>
      <c r="M5755" s="261"/>
      <c r="N5755" s="261"/>
      <c r="O5755" s="458"/>
      <c r="P5755" s="266"/>
      <c r="Q5755" s="262" t="s">
        <v>13621</v>
      </c>
      <c r="R5755" s="261"/>
      <c r="S5755" s="261"/>
      <c r="T5755" s="261"/>
      <c r="U5755" s="261"/>
      <c r="V5755" s="292"/>
      <c r="X5755" s="458"/>
      <c r="Y5755" s="266"/>
      <c r="Z5755" s="264"/>
      <c r="AA5755" s="264"/>
      <c r="AB5755" s="264"/>
      <c r="AF5755" s="458"/>
      <c r="AG5755" s="266"/>
      <c r="AN5755" s="458"/>
      <c r="AO5755" s="266"/>
      <c r="AV5755" s="266"/>
      <c r="BC5755" s="266"/>
      <c r="BM5755" s="275">
        <v>1</v>
      </c>
      <c r="BN5755" s="275"/>
      <c r="BO5755" s="275"/>
      <c r="BP5755" s="275"/>
      <c r="BQ5755" s="275"/>
      <c r="BR5755" s="275"/>
      <c r="BS5755" s="275"/>
      <c r="BT5755" s="275"/>
      <c r="BU5755" s="275"/>
      <c r="BV5755" s="275"/>
    </row>
    <row r="5756" spans="1:74" s="263" customFormat="1">
      <c r="A5756" s="458" t="s">
        <v>13625</v>
      </c>
      <c r="B5756" s="458"/>
      <c r="C5756" s="266"/>
      <c r="D5756" s="266"/>
      <c r="E5756" s="266"/>
      <c r="F5756" s="266"/>
      <c r="G5756" s="266"/>
      <c r="H5756" s="266"/>
      <c r="I5756" s="266"/>
      <c r="J5756" s="266"/>
      <c r="K5756" s="266"/>
      <c r="L5756" s="261" t="s">
        <v>13623</v>
      </c>
      <c r="M5756" s="261"/>
      <c r="N5756" s="261"/>
      <c r="O5756" s="458"/>
      <c r="P5756" s="266"/>
      <c r="Q5756" s="262" t="s">
        <v>13624</v>
      </c>
      <c r="R5756" s="261"/>
      <c r="S5756" s="261"/>
      <c r="T5756" s="261"/>
      <c r="U5756" s="261"/>
      <c r="V5756" s="292"/>
      <c r="X5756" s="458"/>
      <c r="Y5756" s="266"/>
      <c r="Z5756" s="264"/>
      <c r="AA5756" s="264"/>
      <c r="AB5756" s="264"/>
      <c r="AF5756" s="458"/>
      <c r="AG5756" s="266"/>
      <c r="AN5756" s="458"/>
      <c r="AO5756" s="266"/>
      <c r="AV5756" s="266"/>
      <c r="BC5756" s="266"/>
      <c r="BM5756" s="275">
        <v>1</v>
      </c>
      <c r="BN5756" s="275"/>
      <c r="BO5756" s="275"/>
      <c r="BP5756" s="275"/>
      <c r="BQ5756" s="275"/>
      <c r="BR5756" s="275"/>
      <c r="BS5756" s="275"/>
      <c r="BT5756" s="275"/>
      <c r="BU5756" s="275"/>
      <c r="BV5756" s="275"/>
    </row>
    <row r="5757" spans="1:74" s="263" customFormat="1">
      <c r="A5757" s="458" t="s">
        <v>13628</v>
      </c>
      <c r="B5757" s="458"/>
      <c r="C5757" s="266"/>
      <c r="D5757" s="266"/>
      <c r="E5757" s="266"/>
      <c r="F5757" s="266"/>
      <c r="G5757" s="266"/>
      <c r="H5757" s="266"/>
      <c r="I5757" s="266"/>
      <c r="J5757" s="266"/>
      <c r="K5757" s="266"/>
      <c r="L5757" s="261" t="s">
        <v>13626</v>
      </c>
      <c r="M5757" s="261"/>
      <c r="N5757" s="261"/>
      <c r="O5757" s="458"/>
      <c r="P5757" s="266"/>
      <c r="Q5757" s="262" t="s">
        <v>13627</v>
      </c>
      <c r="R5757" s="261"/>
      <c r="S5757" s="261"/>
      <c r="T5757" s="261"/>
      <c r="U5757" s="261"/>
      <c r="V5757" s="292"/>
      <c r="X5757" s="458"/>
      <c r="Y5757" s="266"/>
      <c r="Z5757" s="264"/>
      <c r="AA5757" s="264"/>
      <c r="AB5757" s="264"/>
      <c r="AF5757" s="458"/>
      <c r="AG5757" s="266"/>
      <c r="AN5757" s="458"/>
      <c r="AO5757" s="266"/>
      <c r="AV5757" s="266"/>
      <c r="BC5757" s="266"/>
      <c r="BM5757" s="275">
        <v>1</v>
      </c>
      <c r="BN5757" s="275"/>
      <c r="BO5757" s="275"/>
      <c r="BP5757" s="275"/>
      <c r="BQ5757" s="275"/>
      <c r="BR5757" s="275"/>
      <c r="BS5757" s="275"/>
      <c r="BT5757" s="275"/>
      <c r="BU5757" s="275"/>
      <c r="BV5757" s="275"/>
    </row>
    <row r="5758" spans="1:74" s="263" customFormat="1">
      <c r="A5758" s="458" t="s">
        <v>13631</v>
      </c>
      <c r="B5758" s="458"/>
      <c r="C5758" s="266"/>
      <c r="D5758" s="266"/>
      <c r="E5758" s="266"/>
      <c r="F5758" s="266"/>
      <c r="G5758" s="266"/>
      <c r="H5758" s="266"/>
      <c r="I5758" s="266"/>
      <c r="J5758" s="266"/>
      <c r="K5758" s="266"/>
      <c r="L5758" s="261" t="s">
        <v>13629</v>
      </c>
      <c r="M5758" s="261"/>
      <c r="N5758" s="261"/>
      <c r="O5758" s="458"/>
      <c r="P5758" s="266"/>
      <c r="Q5758" s="262" t="s">
        <v>13630</v>
      </c>
      <c r="R5758" s="261"/>
      <c r="S5758" s="261"/>
      <c r="T5758" s="261"/>
      <c r="U5758" s="261"/>
      <c r="V5758" s="292"/>
      <c r="X5758" s="458"/>
      <c r="Y5758" s="266"/>
      <c r="Z5758" s="264"/>
      <c r="AA5758" s="264"/>
      <c r="AB5758" s="264"/>
      <c r="AF5758" s="458"/>
      <c r="AG5758" s="266"/>
      <c r="AN5758" s="458"/>
      <c r="AO5758" s="266"/>
      <c r="AV5758" s="266"/>
      <c r="BC5758" s="266"/>
      <c r="BM5758" s="275">
        <v>1</v>
      </c>
      <c r="BN5758" s="275"/>
      <c r="BO5758" s="275"/>
      <c r="BP5758" s="275"/>
      <c r="BQ5758" s="275"/>
      <c r="BR5758" s="275"/>
      <c r="BS5758" s="275"/>
      <c r="BT5758" s="275"/>
      <c r="BU5758" s="275"/>
      <c r="BV5758" s="275"/>
    </row>
    <row r="5759" spans="1:74" s="263" customFormat="1">
      <c r="A5759" s="458" t="s">
        <v>13634</v>
      </c>
      <c r="B5759" s="458"/>
      <c r="C5759" s="266"/>
      <c r="D5759" s="266"/>
      <c r="E5759" s="266"/>
      <c r="F5759" s="266"/>
      <c r="G5759" s="266"/>
      <c r="H5759" s="266"/>
      <c r="I5759" s="266"/>
      <c r="J5759" s="266"/>
      <c r="K5759" s="266"/>
      <c r="L5759" s="261" t="s">
        <v>13632</v>
      </c>
      <c r="M5759" s="261"/>
      <c r="N5759" s="261"/>
      <c r="O5759" s="458"/>
      <c r="P5759" s="266"/>
      <c r="Q5759" s="262" t="s">
        <v>13633</v>
      </c>
      <c r="R5759" s="261"/>
      <c r="S5759" s="261"/>
      <c r="T5759" s="261"/>
      <c r="U5759" s="261"/>
      <c r="V5759" s="292"/>
      <c r="X5759" s="458"/>
      <c r="Y5759" s="266"/>
      <c r="Z5759" s="264"/>
      <c r="AA5759" s="264"/>
      <c r="AB5759" s="264"/>
      <c r="AC5759" s="264"/>
      <c r="AF5759" s="458"/>
      <c r="AG5759" s="266"/>
      <c r="AN5759" s="458"/>
      <c r="AO5759" s="266"/>
      <c r="AV5759" s="266"/>
      <c r="BC5759" s="266"/>
      <c r="BM5759" s="275">
        <v>1</v>
      </c>
      <c r="BN5759" s="275"/>
      <c r="BO5759" s="275"/>
      <c r="BP5759" s="275"/>
      <c r="BQ5759" s="275"/>
      <c r="BR5759" s="275"/>
      <c r="BS5759" s="275"/>
      <c r="BT5759" s="275"/>
      <c r="BU5759" s="275"/>
      <c r="BV5759" s="275"/>
    </row>
    <row r="5760" spans="1:74" s="263" customFormat="1">
      <c r="A5760" s="458" t="s">
        <v>13637</v>
      </c>
      <c r="B5760" s="458"/>
      <c r="C5760" s="266"/>
      <c r="D5760" s="266"/>
      <c r="E5760" s="266"/>
      <c r="F5760" s="266"/>
      <c r="G5760" s="266"/>
      <c r="H5760" s="266"/>
      <c r="I5760" s="266"/>
      <c r="J5760" s="266"/>
      <c r="K5760" s="266"/>
      <c r="L5760" s="261" t="s">
        <v>13635</v>
      </c>
      <c r="M5760" s="261"/>
      <c r="N5760" s="261"/>
      <c r="O5760" s="458"/>
      <c r="P5760" s="266"/>
      <c r="Q5760" s="262" t="s">
        <v>13636</v>
      </c>
      <c r="R5760" s="261"/>
      <c r="S5760" s="261"/>
      <c r="T5760" s="261"/>
      <c r="U5760" s="261"/>
      <c r="V5760" s="292"/>
      <c r="X5760" s="458"/>
      <c r="Y5760" s="266"/>
      <c r="Z5760" s="264"/>
      <c r="AA5760" s="264"/>
      <c r="AB5760" s="264"/>
      <c r="AF5760" s="458"/>
      <c r="AG5760" s="266"/>
      <c r="AN5760" s="458"/>
      <c r="AO5760" s="266"/>
      <c r="AV5760" s="266"/>
      <c r="BC5760" s="266"/>
      <c r="BM5760" s="275">
        <v>1</v>
      </c>
      <c r="BN5760" s="275"/>
      <c r="BO5760" s="275"/>
      <c r="BP5760" s="275"/>
      <c r="BQ5760" s="275"/>
      <c r="BR5760" s="275"/>
      <c r="BS5760" s="275"/>
      <c r="BT5760" s="275"/>
      <c r="BU5760" s="275"/>
      <c r="BV5760" s="275"/>
    </row>
    <row r="5761" spans="1:74" s="263" customFormat="1">
      <c r="A5761" s="458" t="s">
        <v>13640</v>
      </c>
      <c r="B5761" s="458"/>
      <c r="C5761" s="266"/>
      <c r="D5761" s="266"/>
      <c r="E5761" s="266"/>
      <c r="F5761" s="266"/>
      <c r="G5761" s="266"/>
      <c r="H5761" s="266"/>
      <c r="I5761" s="266"/>
      <c r="J5761" s="266"/>
      <c r="K5761" s="266"/>
      <c r="L5761" s="261" t="s">
        <v>13638</v>
      </c>
      <c r="M5761" s="261"/>
      <c r="N5761" s="261"/>
      <c r="O5761" s="458"/>
      <c r="P5761" s="266"/>
      <c r="Q5761" s="262" t="s">
        <v>13639</v>
      </c>
      <c r="R5761" s="261"/>
      <c r="S5761" s="261"/>
      <c r="T5761" s="261"/>
      <c r="U5761" s="261"/>
      <c r="V5761" s="292"/>
      <c r="X5761" s="458"/>
      <c r="Y5761" s="266"/>
      <c r="Z5761" s="264"/>
      <c r="AA5761" s="264"/>
      <c r="AB5761" s="264"/>
      <c r="AF5761" s="458"/>
      <c r="AG5761" s="266"/>
      <c r="AN5761" s="458"/>
      <c r="AO5761" s="266"/>
      <c r="AV5761" s="266"/>
      <c r="BC5761" s="266"/>
      <c r="BM5761" s="275">
        <v>1</v>
      </c>
      <c r="BN5761" s="275"/>
      <c r="BO5761" s="275"/>
      <c r="BP5761" s="275"/>
      <c r="BQ5761" s="275"/>
      <c r="BR5761" s="275"/>
      <c r="BS5761" s="275"/>
      <c r="BT5761" s="275"/>
      <c r="BU5761" s="275"/>
      <c r="BV5761" s="275"/>
    </row>
    <row r="5762" spans="1:74" s="263" customFormat="1">
      <c r="A5762" s="458" t="s">
        <v>13643</v>
      </c>
      <c r="B5762" s="458"/>
      <c r="C5762" s="266"/>
      <c r="D5762" s="266"/>
      <c r="E5762" s="266"/>
      <c r="F5762" s="266"/>
      <c r="G5762" s="266"/>
      <c r="H5762" s="266"/>
      <c r="I5762" s="266"/>
      <c r="J5762" s="266"/>
      <c r="K5762" s="266"/>
      <c r="L5762" s="261" t="s">
        <v>13641</v>
      </c>
      <c r="M5762" s="261"/>
      <c r="N5762" s="261"/>
      <c r="O5762" s="458"/>
      <c r="P5762" s="266"/>
      <c r="Q5762" s="262" t="s">
        <v>13642</v>
      </c>
      <c r="R5762" s="261"/>
      <c r="S5762" s="261"/>
      <c r="T5762" s="261"/>
      <c r="U5762" s="261"/>
      <c r="V5762" s="292"/>
      <c r="X5762" s="458"/>
      <c r="Y5762" s="266"/>
      <c r="Z5762" s="264"/>
      <c r="AA5762" s="264"/>
      <c r="AB5762" s="264"/>
      <c r="AF5762" s="458"/>
      <c r="AG5762" s="266"/>
      <c r="AN5762" s="458"/>
      <c r="AO5762" s="266"/>
      <c r="AV5762" s="266"/>
      <c r="BC5762" s="266"/>
      <c r="BM5762" s="275">
        <v>1</v>
      </c>
      <c r="BN5762" s="275"/>
      <c r="BO5762" s="275"/>
      <c r="BP5762" s="275"/>
      <c r="BQ5762" s="275"/>
      <c r="BR5762" s="275"/>
      <c r="BS5762" s="275"/>
      <c r="BT5762" s="275"/>
      <c r="BU5762" s="275"/>
      <c r="BV5762" s="275"/>
    </row>
    <row r="5763" spans="1:74" s="263" customFormat="1">
      <c r="A5763" s="458" t="s">
        <v>13646</v>
      </c>
      <c r="B5763" s="458"/>
      <c r="C5763" s="266"/>
      <c r="D5763" s="266"/>
      <c r="E5763" s="266"/>
      <c r="F5763" s="266"/>
      <c r="G5763" s="266"/>
      <c r="H5763" s="266"/>
      <c r="I5763" s="266"/>
      <c r="J5763" s="266"/>
      <c r="K5763" s="266"/>
      <c r="L5763" s="261" t="s">
        <v>13644</v>
      </c>
      <c r="M5763" s="261"/>
      <c r="N5763" s="261"/>
      <c r="O5763" s="458"/>
      <c r="P5763" s="266"/>
      <c r="Q5763" s="262" t="s">
        <v>13645</v>
      </c>
      <c r="R5763" s="261"/>
      <c r="S5763" s="261"/>
      <c r="T5763" s="261"/>
      <c r="U5763" s="261"/>
      <c r="V5763" s="292"/>
      <c r="X5763" s="458"/>
      <c r="Y5763" s="266"/>
      <c r="Z5763" s="264"/>
      <c r="AA5763" s="264"/>
      <c r="AB5763" s="264"/>
      <c r="AF5763" s="458"/>
      <c r="AG5763" s="266"/>
      <c r="AN5763" s="458"/>
      <c r="AO5763" s="266"/>
      <c r="AV5763" s="266"/>
      <c r="BC5763" s="266"/>
      <c r="BM5763" s="275">
        <v>1</v>
      </c>
      <c r="BN5763" s="275"/>
      <c r="BO5763" s="275"/>
      <c r="BP5763" s="275"/>
      <c r="BQ5763" s="275"/>
      <c r="BR5763" s="275"/>
      <c r="BS5763" s="275"/>
      <c r="BT5763" s="275"/>
      <c r="BU5763" s="275"/>
      <c r="BV5763" s="275"/>
    </row>
    <row r="5764" spans="1:74" s="263" customFormat="1">
      <c r="A5764" s="458" t="s">
        <v>13646</v>
      </c>
      <c r="B5764" s="458"/>
      <c r="C5764" s="266"/>
      <c r="D5764" s="266"/>
      <c r="E5764" s="266"/>
      <c r="F5764" s="266"/>
      <c r="G5764" s="266"/>
      <c r="H5764" s="266"/>
      <c r="I5764" s="266"/>
      <c r="J5764" s="266"/>
      <c r="K5764" s="266"/>
      <c r="L5764" s="261" t="s">
        <v>13644</v>
      </c>
      <c r="M5764" s="261"/>
      <c r="N5764" s="261"/>
      <c r="O5764" s="458"/>
      <c r="P5764" s="266"/>
      <c r="Q5764" s="262" t="s">
        <v>13647</v>
      </c>
      <c r="R5764" s="261"/>
      <c r="S5764" s="261"/>
      <c r="T5764" s="261"/>
      <c r="U5764" s="261"/>
      <c r="V5764" s="292"/>
      <c r="X5764" s="458"/>
      <c r="Y5764" s="266"/>
      <c r="Z5764" s="264"/>
      <c r="AA5764" s="264"/>
      <c r="AB5764" s="264"/>
      <c r="AF5764" s="458"/>
      <c r="AG5764" s="266"/>
      <c r="AN5764" s="458"/>
      <c r="AO5764" s="266"/>
      <c r="AV5764" s="266"/>
      <c r="BC5764" s="266"/>
      <c r="BM5764" s="275">
        <v>1</v>
      </c>
      <c r="BN5764" s="275"/>
      <c r="BO5764" s="275"/>
      <c r="BP5764" s="275"/>
      <c r="BQ5764" s="275"/>
      <c r="BR5764" s="275"/>
      <c r="BS5764" s="275"/>
      <c r="BT5764" s="275"/>
      <c r="BU5764" s="275"/>
      <c r="BV5764" s="275"/>
    </row>
    <row r="5765" spans="1:74" s="263" customFormat="1">
      <c r="A5765" s="458" t="s">
        <v>13650</v>
      </c>
      <c r="B5765" s="458"/>
      <c r="C5765" s="266"/>
      <c r="D5765" s="266"/>
      <c r="E5765" s="266"/>
      <c r="F5765" s="266"/>
      <c r="G5765" s="266"/>
      <c r="H5765" s="266"/>
      <c r="I5765" s="266"/>
      <c r="J5765" s="266"/>
      <c r="K5765" s="266"/>
      <c r="L5765" s="261" t="s">
        <v>13648</v>
      </c>
      <c r="M5765" s="261"/>
      <c r="N5765" s="261"/>
      <c r="O5765" s="458"/>
      <c r="P5765" s="266"/>
      <c r="Q5765" s="262" t="s">
        <v>13649</v>
      </c>
      <c r="R5765" s="261"/>
      <c r="S5765" s="261"/>
      <c r="T5765" s="261"/>
      <c r="U5765" s="261"/>
      <c r="V5765" s="292"/>
      <c r="X5765" s="458"/>
      <c r="Y5765" s="266"/>
      <c r="Z5765" s="264"/>
      <c r="AA5765" s="264"/>
      <c r="AB5765" s="264"/>
      <c r="AF5765" s="458"/>
      <c r="AG5765" s="266"/>
      <c r="AN5765" s="458"/>
      <c r="AO5765" s="266"/>
      <c r="AV5765" s="266"/>
      <c r="BC5765" s="266"/>
      <c r="BM5765" s="275">
        <v>1</v>
      </c>
      <c r="BN5765" s="275"/>
      <c r="BO5765" s="275"/>
      <c r="BP5765" s="275"/>
      <c r="BQ5765" s="275"/>
      <c r="BR5765" s="275"/>
      <c r="BS5765" s="275"/>
      <c r="BT5765" s="275"/>
      <c r="BU5765" s="275"/>
      <c r="BV5765" s="275"/>
    </row>
    <row r="5766" spans="1:74" s="263" customFormat="1">
      <c r="A5766" s="458" t="s">
        <v>13653</v>
      </c>
      <c r="B5766" s="458"/>
      <c r="C5766" s="266"/>
      <c r="D5766" s="266"/>
      <c r="E5766" s="266"/>
      <c r="F5766" s="266"/>
      <c r="G5766" s="266"/>
      <c r="H5766" s="266"/>
      <c r="I5766" s="266"/>
      <c r="J5766" s="266"/>
      <c r="K5766" s="266"/>
      <c r="L5766" s="261" t="s">
        <v>13651</v>
      </c>
      <c r="M5766" s="261"/>
      <c r="N5766" s="261"/>
      <c r="O5766" s="458"/>
      <c r="P5766" s="266"/>
      <c r="Q5766" s="262" t="s">
        <v>13652</v>
      </c>
      <c r="R5766" s="261"/>
      <c r="S5766" s="261"/>
      <c r="T5766" s="261"/>
      <c r="U5766" s="261"/>
      <c r="V5766" s="292"/>
      <c r="X5766" s="458"/>
      <c r="Y5766" s="266"/>
      <c r="Z5766" s="264"/>
      <c r="AA5766" s="264"/>
      <c r="AB5766" s="264"/>
      <c r="AF5766" s="458"/>
      <c r="AG5766" s="266"/>
      <c r="AN5766" s="458"/>
      <c r="AO5766" s="266"/>
      <c r="AV5766" s="266"/>
      <c r="BC5766" s="266"/>
      <c r="BM5766" s="275">
        <v>1</v>
      </c>
      <c r="BN5766" s="275"/>
      <c r="BO5766" s="275"/>
      <c r="BP5766" s="275"/>
      <c r="BQ5766" s="275"/>
      <c r="BR5766" s="275"/>
      <c r="BS5766" s="275"/>
      <c r="BT5766" s="275"/>
      <c r="BU5766" s="275"/>
      <c r="BV5766" s="275"/>
    </row>
    <row r="5767" spans="1:74" s="263" customFormat="1">
      <c r="A5767" s="458" t="s">
        <v>13656</v>
      </c>
      <c r="B5767" s="458"/>
      <c r="C5767" s="266"/>
      <c r="D5767" s="266"/>
      <c r="E5767" s="266"/>
      <c r="F5767" s="266"/>
      <c r="G5767" s="266"/>
      <c r="H5767" s="266"/>
      <c r="I5767" s="266"/>
      <c r="J5767" s="266"/>
      <c r="K5767" s="266"/>
      <c r="L5767" s="261" t="s">
        <v>13654</v>
      </c>
      <c r="M5767" s="261"/>
      <c r="N5767" s="261"/>
      <c r="O5767" s="458"/>
      <c r="P5767" s="266"/>
      <c r="Q5767" s="262" t="s">
        <v>13655</v>
      </c>
      <c r="R5767" s="261"/>
      <c r="S5767" s="261"/>
      <c r="T5767" s="261"/>
      <c r="U5767" s="261"/>
      <c r="V5767" s="292"/>
      <c r="X5767" s="458"/>
      <c r="Y5767" s="266"/>
      <c r="Z5767" s="264"/>
      <c r="AA5767" s="264"/>
      <c r="AB5767" s="264"/>
      <c r="AF5767" s="458"/>
      <c r="AG5767" s="266"/>
      <c r="AN5767" s="458"/>
      <c r="AO5767" s="266"/>
      <c r="AV5767" s="266"/>
      <c r="BC5767" s="266"/>
      <c r="BM5767" s="275">
        <v>1</v>
      </c>
      <c r="BN5767" s="275"/>
      <c r="BO5767" s="275"/>
      <c r="BP5767" s="275"/>
      <c r="BQ5767" s="275"/>
      <c r="BR5767" s="275"/>
      <c r="BS5767" s="275"/>
      <c r="BT5767" s="275"/>
      <c r="BU5767" s="275"/>
      <c r="BV5767" s="275"/>
    </row>
    <row r="5768" spans="1:74" s="263" customFormat="1">
      <c r="A5768" s="458" t="s">
        <v>13659</v>
      </c>
      <c r="B5768" s="458"/>
      <c r="C5768" s="266"/>
      <c r="D5768" s="266"/>
      <c r="E5768" s="266"/>
      <c r="F5768" s="266"/>
      <c r="G5768" s="266"/>
      <c r="H5768" s="266"/>
      <c r="I5768" s="266"/>
      <c r="J5768" s="266"/>
      <c r="K5768" s="266"/>
      <c r="L5768" s="261" t="s">
        <v>13657</v>
      </c>
      <c r="M5768" s="261"/>
      <c r="N5768" s="261"/>
      <c r="O5768" s="458"/>
      <c r="P5768" s="266"/>
      <c r="Q5768" s="262" t="s">
        <v>13658</v>
      </c>
      <c r="R5768" s="261"/>
      <c r="S5768" s="261"/>
      <c r="T5768" s="261"/>
      <c r="U5768" s="261"/>
      <c r="V5768" s="292"/>
      <c r="X5768" s="458"/>
      <c r="Y5768" s="266"/>
      <c r="Z5768" s="264"/>
      <c r="AA5768" s="264"/>
      <c r="AB5768" s="264"/>
      <c r="AF5768" s="458"/>
      <c r="AG5768" s="266"/>
      <c r="AN5768" s="458"/>
      <c r="AO5768" s="266"/>
      <c r="AV5768" s="266"/>
      <c r="BC5768" s="266"/>
      <c r="BM5768" s="275">
        <v>1</v>
      </c>
      <c r="BN5768" s="275"/>
      <c r="BO5768" s="275"/>
      <c r="BP5768" s="275"/>
      <c r="BQ5768" s="275"/>
      <c r="BR5768" s="275"/>
      <c r="BS5768" s="275"/>
      <c r="BT5768" s="275"/>
      <c r="BU5768" s="275"/>
      <c r="BV5768" s="275"/>
    </row>
    <row r="5769" spans="1:74" s="263" customFormat="1">
      <c r="A5769" s="458" t="s">
        <v>13653</v>
      </c>
      <c r="B5769" s="458"/>
      <c r="C5769" s="266"/>
      <c r="D5769" s="266"/>
      <c r="E5769" s="266"/>
      <c r="F5769" s="266"/>
      <c r="G5769" s="266"/>
      <c r="H5769" s="266"/>
      <c r="I5769" s="266"/>
      <c r="J5769" s="266"/>
      <c r="K5769" s="266"/>
      <c r="L5769" s="261" t="s">
        <v>13660</v>
      </c>
      <c r="M5769" s="261"/>
      <c r="N5769" s="261"/>
      <c r="O5769" s="458"/>
      <c r="P5769" s="266"/>
      <c r="Q5769" s="262" t="s">
        <v>13661</v>
      </c>
      <c r="R5769" s="261"/>
      <c r="S5769" s="261"/>
      <c r="T5769" s="261"/>
      <c r="U5769" s="261"/>
      <c r="V5769" s="292"/>
      <c r="X5769" s="458"/>
      <c r="Y5769" s="266"/>
      <c r="Z5769" s="264"/>
      <c r="AA5769" s="264"/>
      <c r="AB5769" s="264"/>
      <c r="AF5769" s="458"/>
      <c r="AG5769" s="266"/>
      <c r="AN5769" s="458"/>
      <c r="AO5769" s="266"/>
      <c r="AV5769" s="266"/>
      <c r="BC5769" s="266"/>
      <c r="BM5769" s="275">
        <v>1</v>
      </c>
      <c r="BN5769" s="275"/>
      <c r="BO5769" s="275"/>
      <c r="BP5769" s="275"/>
      <c r="BQ5769" s="275"/>
      <c r="BR5769" s="275"/>
      <c r="BS5769" s="275"/>
      <c r="BT5769" s="275"/>
      <c r="BU5769" s="275"/>
      <c r="BV5769" s="275"/>
    </row>
    <row r="5770" spans="1:74" s="263" customFormat="1">
      <c r="A5770" s="458" t="s">
        <v>13664</v>
      </c>
      <c r="B5770" s="458"/>
      <c r="C5770" s="266"/>
      <c r="D5770" s="266"/>
      <c r="E5770" s="266"/>
      <c r="F5770" s="266"/>
      <c r="G5770" s="266"/>
      <c r="H5770" s="266"/>
      <c r="I5770" s="266"/>
      <c r="J5770" s="266"/>
      <c r="K5770" s="266"/>
      <c r="L5770" s="261" t="s">
        <v>13662</v>
      </c>
      <c r="M5770" s="261"/>
      <c r="N5770" s="261"/>
      <c r="O5770" s="458"/>
      <c r="P5770" s="266"/>
      <c r="Q5770" s="262" t="s">
        <v>13663</v>
      </c>
      <c r="R5770" s="261"/>
      <c r="S5770" s="261"/>
      <c r="T5770" s="261"/>
      <c r="U5770" s="261"/>
      <c r="V5770" s="292"/>
      <c r="X5770" s="458"/>
      <c r="Y5770" s="266"/>
      <c r="Z5770" s="264"/>
      <c r="AA5770" s="264"/>
      <c r="AB5770" s="264"/>
      <c r="AF5770" s="458"/>
      <c r="AG5770" s="266"/>
      <c r="AN5770" s="458"/>
      <c r="AO5770" s="266"/>
      <c r="AV5770" s="266"/>
      <c r="BC5770" s="266"/>
      <c r="BM5770" s="275">
        <v>1</v>
      </c>
      <c r="BN5770" s="275"/>
      <c r="BO5770" s="275"/>
      <c r="BP5770" s="275"/>
      <c r="BQ5770" s="275"/>
      <c r="BR5770" s="275"/>
      <c r="BS5770" s="275"/>
      <c r="BT5770" s="275"/>
      <c r="BU5770" s="275"/>
      <c r="BV5770" s="275"/>
    </row>
    <row r="5771" spans="1:74" s="263" customFormat="1">
      <c r="A5771" s="458" t="s">
        <v>13664</v>
      </c>
      <c r="B5771" s="458"/>
      <c r="C5771" s="266"/>
      <c r="D5771" s="266"/>
      <c r="E5771" s="266"/>
      <c r="F5771" s="266"/>
      <c r="G5771" s="266"/>
      <c r="H5771" s="266"/>
      <c r="I5771" s="266"/>
      <c r="J5771" s="266"/>
      <c r="K5771" s="266"/>
      <c r="L5771" s="261" t="s">
        <v>13662</v>
      </c>
      <c r="M5771" s="261"/>
      <c r="N5771" s="261"/>
      <c r="O5771" s="458"/>
      <c r="P5771" s="266"/>
      <c r="Q5771" s="262" t="s">
        <v>12065</v>
      </c>
      <c r="R5771" s="261"/>
      <c r="S5771" s="261"/>
      <c r="T5771" s="261"/>
      <c r="U5771" s="261"/>
      <c r="V5771" s="292"/>
      <c r="X5771" s="458"/>
      <c r="Y5771" s="266"/>
      <c r="Z5771" s="264"/>
      <c r="AA5771" s="264"/>
      <c r="AB5771" s="264"/>
      <c r="AF5771" s="458"/>
      <c r="AG5771" s="266"/>
      <c r="AN5771" s="458"/>
      <c r="AO5771" s="266"/>
      <c r="AV5771" s="266"/>
      <c r="BC5771" s="266"/>
      <c r="BM5771" s="275">
        <v>1</v>
      </c>
      <c r="BN5771" s="275"/>
      <c r="BO5771" s="275"/>
      <c r="BP5771" s="275"/>
      <c r="BQ5771" s="275"/>
      <c r="BR5771" s="275"/>
      <c r="BS5771" s="275"/>
      <c r="BT5771" s="275"/>
      <c r="BU5771" s="275"/>
      <c r="BV5771" s="275"/>
    </row>
    <row r="5772" spans="1:74" s="263" customFormat="1">
      <c r="A5772" s="458" t="s">
        <v>13667</v>
      </c>
      <c r="B5772" s="458"/>
      <c r="C5772" s="266"/>
      <c r="D5772" s="266"/>
      <c r="E5772" s="266"/>
      <c r="F5772" s="266"/>
      <c r="G5772" s="266"/>
      <c r="H5772" s="266"/>
      <c r="I5772" s="266"/>
      <c r="J5772" s="266"/>
      <c r="K5772" s="266"/>
      <c r="L5772" s="261" t="s">
        <v>13665</v>
      </c>
      <c r="M5772" s="261"/>
      <c r="N5772" s="261"/>
      <c r="O5772" s="458"/>
      <c r="P5772" s="266"/>
      <c r="Q5772" s="262" t="s">
        <v>13666</v>
      </c>
      <c r="R5772" s="261"/>
      <c r="S5772" s="261"/>
      <c r="T5772" s="261"/>
      <c r="U5772" s="261"/>
      <c r="V5772" s="292"/>
      <c r="X5772" s="458"/>
      <c r="Y5772" s="266"/>
      <c r="Z5772" s="264"/>
      <c r="AA5772" s="264"/>
      <c r="AB5772" s="264"/>
      <c r="AF5772" s="458"/>
      <c r="AG5772" s="266"/>
      <c r="AN5772" s="458"/>
      <c r="AO5772" s="266"/>
      <c r="AV5772" s="266"/>
      <c r="BC5772" s="266"/>
      <c r="BM5772" s="275">
        <v>1</v>
      </c>
      <c r="BN5772" s="275"/>
      <c r="BO5772" s="275"/>
      <c r="BP5772" s="275"/>
      <c r="BQ5772" s="275"/>
      <c r="BR5772" s="275"/>
      <c r="BS5772" s="275"/>
      <c r="BT5772" s="275"/>
      <c r="BU5772" s="275"/>
      <c r="BV5772" s="275"/>
    </row>
    <row r="5773" spans="1:74" s="263" customFormat="1">
      <c r="A5773" s="458" t="s">
        <v>13670</v>
      </c>
      <c r="B5773" s="458"/>
      <c r="C5773" s="266"/>
      <c r="D5773" s="266"/>
      <c r="E5773" s="266"/>
      <c r="F5773" s="266"/>
      <c r="G5773" s="266"/>
      <c r="H5773" s="266"/>
      <c r="I5773" s="266"/>
      <c r="J5773" s="266"/>
      <c r="K5773" s="266"/>
      <c r="L5773" s="261" t="s">
        <v>13668</v>
      </c>
      <c r="M5773" s="261"/>
      <c r="N5773" s="261"/>
      <c r="O5773" s="458"/>
      <c r="P5773" s="266"/>
      <c r="Q5773" s="262" t="s">
        <v>13669</v>
      </c>
      <c r="R5773" s="261"/>
      <c r="S5773" s="261"/>
      <c r="T5773" s="261"/>
      <c r="U5773" s="261"/>
      <c r="V5773" s="292"/>
      <c r="X5773" s="458"/>
      <c r="Y5773" s="266"/>
      <c r="Z5773" s="264"/>
      <c r="AA5773" s="264"/>
      <c r="AB5773" s="264"/>
      <c r="AF5773" s="458"/>
      <c r="AG5773" s="266"/>
      <c r="AN5773" s="458"/>
      <c r="AO5773" s="266"/>
      <c r="AV5773" s="266"/>
      <c r="BC5773" s="266"/>
      <c r="BM5773" s="275">
        <v>1</v>
      </c>
      <c r="BN5773" s="275"/>
      <c r="BO5773" s="275"/>
      <c r="BP5773" s="275"/>
      <c r="BQ5773" s="275"/>
      <c r="BR5773" s="275"/>
      <c r="BS5773" s="275"/>
      <c r="BT5773" s="275"/>
      <c r="BU5773" s="275"/>
      <c r="BV5773" s="275"/>
    </row>
    <row r="5774" spans="1:74" s="263" customFormat="1">
      <c r="A5774" s="458" t="s">
        <v>13670</v>
      </c>
      <c r="B5774" s="458"/>
      <c r="C5774" s="266"/>
      <c r="D5774" s="266"/>
      <c r="E5774" s="266"/>
      <c r="F5774" s="266"/>
      <c r="G5774" s="266"/>
      <c r="H5774" s="266"/>
      <c r="I5774" s="266"/>
      <c r="J5774" s="266"/>
      <c r="K5774" s="266"/>
      <c r="L5774" s="261" t="s">
        <v>13668</v>
      </c>
      <c r="M5774" s="261"/>
      <c r="N5774" s="261"/>
      <c r="O5774" s="458"/>
      <c r="P5774" s="266"/>
      <c r="Q5774" s="262" t="s">
        <v>13671</v>
      </c>
      <c r="R5774" s="261"/>
      <c r="S5774" s="261"/>
      <c r="T5774" s="261"/>
      <c r="U5774" s="261"/>
      <c r="V5774" s="292"/>
      <c r="X5774" s="458"/>
      <c r="Y5774" s="266"/>
      <c r="Z5774" s="264"/>
      <c r="AA5774" s="264"/>
      <c r="AB5774" s="264"/>
      <c r="AF5774" s="458"/>
      <c r="AG5774" s="266"/>
      <c r="AN5774" s="458"/>
      <c r="AO5774" s="266"/>
      <c r="AV5774" s="266"/>
      <c r="BC5774" s="266"/>
      <c r="BM5774" s="275">
        <v>1</v>
      </c>
      <c r="BN5774" s="275"/>
      <c r="BO5774" s="275"/>
      <c r="BP5774" s="275"/>
      <c r="BQ5774" s="275"/>
      <c r="BR5774" s="275"/>
      <c r="BS5774" s="275"/>
      <c r="BT5774" s="275"/>
      <c r="BU5774" s="275"/>
      <c r="BV5774" s="275"/>
    </row>
    <row r="5775" spans="1:74" s="263" customFormat="1">
      <c r="A5775" s="458" t="s">
        <v>13674</v>
      </c>
      <c r="B5775" s="458"/>
      <c r="C5775" s="266"/>
      <c r="D5775" s="266"/>
      <c r="E5775" s="266"/>
      <c r="F5775" s="266"/>
      <c r="G5775" s="266"/>
      <c r="H5775" s="266"/>
      <c r="I5775" s="266"/>
      <c r="J5775" s="266"/>
      <c r="K5775" s="266"/>
      <c r="L5775" s="261" t="s">
        <v>13672</v>
      </c>
      <c r="M5775" s="261"/>
      <c r="N5775" s="261"/>
      <c r="O5775" s="458"/>
      <c r="P5775" s="266"/>
      <c r="Q5775" s="262" t="s">
        <v>13673</v>
      </c>
      <c r="R5775" s="261"/>
      <c r="S5775" s="261"/>
      <c r="T5775" s="261"/>
      <c r="U5775" s="261"/>
      <c r="V5775" s="292"/>
      <c r="X5775" s="458"/>
      <c r="Y5775" s="266"/>
      <c r="Z5775" s="264"/>
      <c r="AA5775" s="264"/>
      <c r="AB5775" s="264"/>
      <c r="AF5775" s="458"/>
      <c r="AG5775" s="266"/>
      <c r="AN5775" s="458"/>
      <c r="AO5775" s="266"/>
      <c r="AV5775" s="266"/>
      <c r="BC5775" s="266"/>
      <c r="BM5775" s="275">
        <v>1</v>
      </c>
      <c r="BN5775" s="275"/>
      <c r="BO5775" s="275"/>
      <c r="BP5775" s="275"/>
      <c r="BQ5775" s="275"/>
      <c r="BR5775" s="275"/>
      <c r="BS5775" s="275"/>
      <c r="BT5775" s="275"/>
      <c r="BU5775" s="275"/>
      <c r="BV5775" s="275"/>
    </row>
    <row r="5776" spans="1:74" s="263" customFormat="1">
      <c r="A5776" s="458" t="s">
        <v>13677</v>
      </c>
      <c r="B5776" s="458"/>
      <c r="C5776" s="266"/>
      <c r="D5776" s="266"/>
      <c r="E5776" s="266"/>
      <c r="F5776" s="266"/>
      <c r="G5776" s="266"/>
      <c r="H5776" s="266"/>
      <c r="I5776" s="266"/>
      <c r="J5776" s="266"/>
      <c r="K5776" s="266"/>
      <c r="L5776" s="261" t="s">
        <v>13675</v>
      </c>
      <c r="M5776" s="261"/>
      <c r="N5776" s="261"/>
      <c r="O5776" s="458"/>
      <c r="P5776" s="266"/>
      <c r="Q5776" s="262" t="s">
        <v>13676</v>
      </c>
      <c r="R5776" s="261"/>
      <c r="S5776" s="261"/>
      <c r="T5776" s="261"/>
      <c r="U5776" s="261"/>
      <c r="V5776" s="292"/>
      <c r="X5776" s="458"/>
      <c r="Y5776" s="266"/>
      <c r="Z5776" s="264"/>
      <c r="AA5776" s="264"/>
      <c r="AB5776" s="264"/>
      <c r="AF5776" s="458"/>
      <c r="AG5776" s="266"/>
      <c r="AN5776" s="458"/>
      <c r="AO5776" s="266"/>
      <c r="AV5776" s="266"/>
      <c r="BC5776" s="266"/>
      <c r="BM5776" s="275">
        <v>1</v>
      </c>
      <c r="BN5776" s="275"/>
      <c r="BO5776" s="275"/>
      <c r="BP5776" s="275"/>
      <c r="BQ5776" s="275"/>
      <c r="BR5776" s="275"/>
      <c r="BS5776" s="275"/>
      <c r="BT5776" s="275"/>
      <c r="BU5776" s="275"/>
      <c r="BV5776" s="275"/>
    </row>
    <row r="5777" spans="1:74" s="263" customFormat="1">
      <c r="A5777" s="458" t="s">
        <v>13680</v>
      </c>
      <c r="B5777" s="458"/>
      <c r="C5777" s="266"/>
      <c r="D5777" s="266"/>
      <c r="E5777" s="266"/>
      <c r="F5777" s="266"/>
      <c r="G5777" s="266"/>
      <c r="H5777" s="266"/>
      <c r="I5777" s="266"/>
      <c r="J5777" s="266"/>
      <c r="K5777" s="266"/>
      <c r="L5777" s="261" t="s">
        <v>13678</v>
      </c>
      <c r="M5777" s="261"/>
      <c r="N5777" s="261"/>
      <c r="O5777" s="458"/>
      <c r="P5777" s="266"/>
      <c r="Q5777" s="262" t="s">
        <v>13679</v>
      </c>
      <c r="R5777" s="261"/>
      <c r="S5777" s="261"/>
      <c r="T5777" s="261"/>
      <c r="U5777" s="261"/>
      <c r="V5777" s="292"/>
      <c r="X5777" s="458"/>
      <c r="Y5777" s="266"/>
      <c r="Z5777" s="264"/>
      <c r="AA5777" s="264"/>
      <c r="AB5777" s="264"/>
      <c r="AF5777" s="458"/>
      <c r="AG5777" s="266"/>
      <c r="AN5777" s="458"/>
      <c r="AO5777" s="266"/>
      <c r="AV5777" s="266"/>
      <c r="BC5777" s="266"/>
      <c r="BM5777" s="275">
        <v>1</v>
      </c>
      <c r="BN5777" s="275"/>
      <c r="BO5777" s="275"/>
      <c r="BP5777" s="275"/>
      <c r="BQ5777" s="275"/>
      <c r="BR5777" s="275"/>
      <c r="BS5777" s="275"/>
      <c r="BT5777" s="275"/>
      <c r="BU5777" s="275"/>
      <c r="BV5777" s="275"/>
    </row>
    <row r="5778" spans="1:74" s="263" customFormat="1">
      <c r="A5778" s="458" t="s">
        <v>13683</v>
      </c>
      <c r="B5778" s="458"/>
      <c r="C5778" s="266"/>
      <c r="D5778" s="266"/>
      <c r="E5778" s="266"/>
      <c r="F5778" s="266"/>
      <c r="G5778" s="266"/>
      <c r="H5778" s="266"/>
      <c r="I5778" s="266"/>
      <c r="J5778" s="266"/>
      <c r="K5778" s="266"/>
      <c r="L5778" s="261" t="s">
        <v>13681</v>
      </c>
      <c r="M5778" s="261"/>
      <c r="N5778" s="261"/>
      <c r="O5778" s="458"/>
      <c r="P5778" s="266"/>
      <c r="Q5778" s="262" t="s">
        <v>13682</v>
      </c>
      <c r="R5778" s="261"/>
      <c r="S5778" s="261"/>
      <c r="T5778" s="261"/>
      <c r="U5778" s="261"/>
      <c r="V5778" s="292"/>
      <c r="X5778" s="458"/>
      <c r="Y5778" s="266"/>
      <c r="Z5778" s="264"/>
      <c r="AA5778" s="264"/>
      <c r="AB5778" s="264"/>
      <c r="AF5778" s="458"/>
      <c r="AG5778" s="266"/>
      <c r="AN5778" s="458"/>
      <c r="AO5778" s="266"/>
      <c r="AV5778" s="266"/>
      <c r="BC5778" s="266"/>
      <c r="BM5778" s="275">
        <v>1</v>
      </c>
      <c r="BN5778" s="275"/>
      <c r="BO5778" s="275"/>
      <c r="BP5778" s="275"/>
      <c r="BQ5778" s="275"/>
      <c r="BR5778" s="275"/>
      <c r="BS5778" s="275"/>
      <c r="BT5778" s="275"/>
      <c r="BU5778" s="275"/>
      <c r="BV5778" s="275"/>
    </row>
    <row r="5779" spans="1:74" s="263" customFormat="1">
      <c r="A5779" s="458" t="s">
        <v>11011</v>
      </c>
      <c r="B5779" s="458"/>
      <c r="C5779" s="266"/>
      <c r="D5779" s="266"/>
      <c r="E5779" s="266"/>
      <c r="F5779" s="266"/>
      <c r="G5779" s="266"/>
      <c r="H5779" s="266"/>
      <c r="I5779" s="266"/>
      <c r="J5779" s="266"/>
      <c r="K5779" s="266"/>
      <c r="L5779" s="261" t="s">
        <v>11009</v>
      </c>
      <c r="M5779" s="261"/>
      <c r="N5779" s="261"/>
      <c r="O5779" s="458"/>
      <c r="P5779" s="266"/>
      <c r="Q5779" s="262" t="s">
        <v>13684</v>
      </c>
      <c r="R5779" s="261"/>
      <c r="S5779" s="261"/>
      <c r="T5779" s="261"/>
      <c r="U5779" s="261"/>
      <c r="V5779" s="292"/>
      <c r="X5779" s="458"/>
      <c r="Y5779" s="266"/>
      <c r="Z5779" s="264"/>
      <c r="AA5779" s="264"/>
      <c r="AB5779" s="264"/>
      <c r="AF5779" s="458"/>
      <c r="AG5779" s="266"/>
      <c r="AN5779" s="458"/>
      <c r="AO5779" s="266"/>
      <c r="AV5779" s="266"/>
      <c r="BC5779" s="266"/>
      <c r="BM5779" s="275">
        <v>1</v>
      </c>
      <c r="BN5779" s="275"/>
      <c r="BO5779" s="275"/>
      <c r="BP5779" s="275"/>
      <c r="BQ5779" s="275"/>
      <c r="BR5779" s="275"/>
      <c r="BS5779" s="275"/>
      <c r="BT5779" s="275"/>
      <c r="BU5779" s="275"/>
      <c r="BV5779" s="275"/>
    </row>
    <row r="5780" spans="1:74" s="263" customFormat="1">
      <c r="A5780" s="458" t="s">
        <v>13686</v>
      </c>
      <c r="B5780" s="458"/>
      <c r="C5780" s="266"/>
      <c r="D5780" s="266"/>
      <c r="E5780" s="266"/>
      <c r="F5780" s="266"/>
      <c r="G5780" s="266"/>
      <c r="H5780" s="266"/>
      <c r="I5780" s="266"/>
      <c r="J5780" s="266"/>
      <c r="K5780" s="266"/>
      <c r="L5780" s="261" t="s">
        <v>13685</v>
      </c>
      <c r="M5780" s="261"/>
      <c r="N5780" s="261"/>
      <c r="O5780" s="458"/>
      <c r="P5780" s="266"/>
      <c r="Q5780" s="262" t="s">
        <v>8483</v>
      </c>
      <c r="R5780" s="261"/>
      <c r="S5780" s="261"/>
      <c r="T5780" s="261"/>
      <c r="U5780" s="261"/>
      <c r="V5780" s="292"/>
      <c r="X5780" s="458"/>
      <c r="Y5780" s="266"/>
      <c r="Z5780" s="264"/>
      <c r="AA5780" s="264"/>
      <c r="AB5780" s="264"/>
      <c r="AF5780" s="458"/>
      <c r="AG5780" s="266"/>
      <c r="AN5780" s="458"/>
      <c r="AO5780" s="266"/>
      <c r="AV5780" s="266"/>
      <c r="BC5780" s="266"/>
      <c r="BM5780" s="275">
        <v>1</v>
      </c>
      <c r="BN5780" s="275"/>
      <c r="BO5780" s="275"/>
      <c r="BP5780" s="275"/>
      <c r="BQ5780" s="275"/>
      <c r="BR5780" s="275"/>
      <c r="BS5780" s="275"/>
      <c r="BT5780" s="275"/>
      <c r="BU5780" s="275"/>
      <c r="BV5780" s="275"/>
    </row>
    <row r="5781" spans="1:74" s="263" customFormat="1">
      <c r="A5781" s="458" t="s">
        <v>13689</v>
      </c>
      <c r="B5781" s="458"/>
      <c r="C5781" s="266"/>
      <c r="D5781" s="266"/>
      <c r="E5781" s="266"/>
      <c r="F5781" s="266"/>
      <c r="G5781" s="266"/>
      <c r="H5781" s="266"/>
      <c r="I5781" s="266"/>
      <c r="J5781" s="266"/>
      <c r="K5781" s="266"/>
      <c r="L5781" s="261" t="s">
        <v>13687</v>
      </c>
      <c r="M5781" s="261"/>
      <c r="N5781" s="261"/>
      <c r="O5781" s="458"/>
      <c r="P5781" s="266"/>
      <c r="Q5781" s="262" t="s">
        <v>13688</v>
      </c>
      <c r="R5781" s="261"/>
      <c r="S5781" s="261"/>
      <c r="T5781" s="261"/>
      <c r="U5781" s="261"/>
      <c r="V5781" s="292"/>
      <c r="X5781" s="458"/>
      <c r="Y5781" s="266"/>
      <c r="Z5781" s="264"/>
      <c r="AA5781" s="264"/>
      <c r="AB5781" s="264"/>
      <c r="AF5781" s="458"/>
      <c r="AG5781" s="266"/>
      <c r="AN5781" s="458"/>
      <c r="AO5781" s="266"/>
      <c r="AV5781" s="266"/>
      <c r="BC5781" s="266"/>
      <c r="BM5781" s="275">
        <v>1</v>
      </c>
      <c r="BN5781" s="275"/>
      <c r="BO5781" s="275"/>
      <c r="BP5781" s="275"/>
      <c r="BQ5781" s="275"/>
      <c r="BR5781" s="275"/>
      <c r="BS5781" s="275"/>
      <c r="BT5781" s="275"/>
      <c r="BU5781" s="275"/>
      <c r="BV5781" s="275"/>
    </row>
    <row r="5782" spans="1:74" s="263" customFormat="1">
      <c r="A5782" s="458" t="s">
        <v>13692</v>
      </c>
      <c r="B5782" s="458"/>
      <c r="C5782" s="266"/>
      <c r="D5782" s="266"/>
      <c r="E5782" s="266"/>
      <c r="F5782" s="266"/>
      <c r="G5782" s="266"/>
      <c r="H5782" s="266"/>
      <c r="I5782" s="266"/>
      <c r="J5782" s="266"/>
      <c r="K5782" s="266"/>
      <c r="L5782" s="261" t="s">
        <v>13690</v>
      </c>
      <c r="M5782" s="261"/>
      <c r="N5782" s="261"/>
      <c r="O5782" s="458"/>
      <c r="P5782" s="266"/>
      <c r="Q5782" s="262" t="s">
        <v>13691</v>
      </c>
      <c r="R5782" s="261"/>
      <c r="S5782" s="261"/>
      <c r="T5782" s="261"/>
      <c r="U5782" s="261"/>
      <c r="V5782" s="292"/>
      <c r="X5782" s="458"/>
      <c r="Y5782" s="266"/>
      <c r="Z5782" s="264"/>
      <c r="AA5782" s="264"/>
      <c r="AB5782" s="264"/>
      <c r="AF5782" s="458"/>
      <c r="AG5782" s="266"/>
      <c r="AN5782" s="458"/>
      <c r="AO5782" s="266"/>
      <c r="AV5782" s="266"/>
      <c r="BC5782" s="266"/>
      <c r="BM5782" s="275">
        <v>1</v>
      </c>
      <c r="BN5782" s="275"/>
      <c r="BO5782" s="275"/>
      <c r="BP5782" s="275"/>
      <c r="BQ5782" s="275"/>
      <c r="BR5782" s="275"/>
      <c r="BS5782" s="275"/>
      <c r="BT5782" s="275"/>
      <c r="BU5782" s="275"/>
      <c r="BV5782" s="275"/>
    </row>
    <row r="5783" spans="1:74" s="263" customFormat="1">
      <c r="A5783" s="458" t="s">
        <v>13695</v>
      </c>
      <c r="B5783" s="458"/>
      <c r="C5783" s="266"/>
      <c r="D5783" s="266"/>
      <c r="E5783" s="266"/>
      <c r="F5783" s="266"/>
      <c r="G5783" s="266"/>
      <c r="H5783" s="266"/>
      <c r="I5783" s="266"/>
      <c r="J5783" s="266"/>
      <c r="K5783" s="266"/>
      <c r="L5783" s="261" t="s">
        <v>13693</v>
      </c>
      <c r="M5783" s="261"/>
      <c r="N5783" s="261"/>
      <c r="O5783" s="458"/>
      <c r="P5783" s="266"/>
      <c r="Q5783" s="262" t="s">
        <v>13694</v>
      </c>
      <c r="R5783" s="261"/>
      <c r="S5783" s="261"/>
      <c r="T5783" s="261"/>
      <c r="U5783" s="261"/>
      <c r="V5783" s="292"/>
      <c r="X5783" s="458"/>
      <c r="Y5783" s="266"/>
      <c r="Z5783" s="264"/>
      <c r="AA5783" s="264"/>
      <c r="AB5783" s="264"/>
      <c r="AF5783" s="458"/>
      <c r="AG5783" s="266"/>
      <c r="AN5783" s="458"/>
      <c r="AO5783" s="266"/>
      <c r="AV5783" s="266"/>
      <c r="BC5783" s="266"/>
      <c r="BM5783" s="275">
        <v>1</v>
      </c>
      <c r="BN5783" s="275"/>
      <c r="BO5783" s="275"/>
      <c r="BP5783" s="275"/>
      <c r="BQ5783" s="275"/>
      <c r="BR5783" s="275"/>
      <c r="BS5783" s="275"/>
      <c r="BT5783" s="275"/>
      <c r="BU5783" s="275"/>
      <c r="BV5783" s="275"/>
    </row>
    <row r="5784" spans="1:74" s="263" customFormat="1">
      <c r="A5784" s="458" t="s">
        <v>13695</v>
      </c>
      <c r="B5784" s="458"/>
      <c r="C5784" s="266"/>
      <c r="D5784" s="266"/>
      <c r="E5784" s="266"/>
      <c r="F5784" s="266"/>
      <c r="G5784" s="266"/>
      <c r="H5784" s="266"/>
      <c r="I5784" s="266"/>
      <c r="J5784" s="266"/>
      <c r="K5784" s="266"/>
      <c r="L5784" s="261" t="s">
        <v>13693</v>
      </c>
      <c r="M5784" s="261"/>
      <c r="N5784" s="261"/>
      <c r="O5784" s="458"/>
      <c r="P5784" s="266"/>
      <c r="Q5784" s="262" t="s">
        <v>13696</v>
      </c>
      <c r="R5784" s="261"/>
      <c r="S5784" s="261"/>
      <c r="T5784" s="261"/>
      <c r="U5784" s="261"/>
      <c r="V5784" s="292"/>
      <c r="X5784" s="458"/>
      <c r="Y5784" s="266"/>
      <c r="Z5784" s="264"/>
      <c r="AA5784" s="264"/>
      <c r="AB5784" s="264"/>
      <c r="AF5784" s="458"/>
      <c r="AG5784" s="266"/>
      <c r="AN5784" s="458"/>
      <c r="AO5784" s="266"/>
      <c r="AV5784" s="266"/>
      <c r="BC5784" s="266"/>
      <c r="BM5784" s="275">
        <v>1</v>
      </c>
      <c r="BN5784" s="275"/>
      <c r="BO5784" s="275"/>
      <c r="BP5784" s="275"/>
      <c r="BQ5784" s="275"/>
      <c r="BR5784" s="275"/>
      <c r="BS5784" s="275"/>
      <c r="BT5784" s="275"/>
      <c r="BU5784" s="275"/>
      <c r="BV5784" s="275"/>
    </row>
    <row r="5785" spans="1:74" s="263" customFormat="1">
      <c r="A5785" s="458" t="s">
        <v>13699</v>
      </c>
      <c r="B5785" s="458"/>
      <c r="C5785" s="266"/>
      <c r="D5785" s="266"/>
      <c r="E5785" s="266"/>
      <c r="F5785" s="266"/>
      <c r="G5785" s="266"/>
      <c r="H5785" s="266"/>
      <c r="I5785" s="266"/>
      <c r="J5785" s="266"/>
      <c r="K5785" s="266"/>
      <c r="L5785" s="261" t="s">
        <v>13697</v>
      </c>
      <c r="M5785" s="261"/>
      <c r="N5785" s="261"/>
      <c r="O5785" s="458"/>
      <c r="P5785" s="266"/>
      <c r="Q5785" s="262" t="s">
        <v>13698</v>
      </c>
      <c r="R5785" s="261"/>
      <c r="S5785" s="261"/>
      <c r="T5785" s="261"/>
      <c r="U5785" s="261"/>
      <c r="V5785" s="292"/>
      <c r="X5785" s="458"/>
      <c r="Y5785" s="266"/>
      <c r="Z5785" s="264"/>
      <c r="AA5785" s="264"/>
      <c r="AB5785" s="264"/>
      <c r="AF5785" s="458"/>
      <c r="AG5785" s="266"/>
      <c r="AN5785" s="458"/>
      <c r="AO5785" s="266"/>
      <c r="AV5785" s="266"/>
      <c r="BC5785" s="266"/>
      <c r="BM5785" s="275">
        <v>1</v>
      </c>
      <c r="BN5785" s="275"/>
      <c r="BO5785" s="275"/>
      <c r="BP5785" s="275"/>
      <c r="BQ5785" s="275"/>
      <c r="BR5785" s="275"/>
      <c r="BS5785" s="275"/>
      <c r="BT5785" s="275"/>
      <c r="BU5785" s="275"/>
      <c r="BV5785" s="275"/>
    </row>
    <row r="5786" spans="1:74" s="263" customFormat="1">
      <c r="A5786" s="458" t="s">
        <v>13702</v>
      </c>
      <c r="B5786" s="458"/>
      <c r="C5786" s="266"/>
      <c r="D5786" s="266"/>
      <c r="E5786" s="266"/>
      <c r="F5786" s="266"/>
      <c r="G5786" s="266"/>
      <c r="H5786" s="266"/>
      <c r="I5786" s="266"/>
      <c r="J5786" s="266"/>
      <c r="K5786" s="266"/>
      <c r="L5786" s="261" t="s">
        <v>13700</v>
      </c>
      <c r="M5786" s="261"/>
      <c r="N5786" s="261"/>
      <c r="O5786" s="458"/>
      <c r="P5786" s="266"/>
      <c r="Q5786" s="262" t="s">
        <v>13701</v>
      </c>
      <c r="R5786" s="261"/>
      <c r="S5786" s="261"/>
      <c r="T5786" s="261"/>
      <c r="U5786" s="261"/>
      <c r="V5786" s="292"/>
      <c r="X5786" s="458"/>
      <c r="Y5786" s="266"/>
      <c r="Z5786" s="264"/>
      <c r="AA5786" s="264"/>
      <c r="AB5786" s="264"/>
      <c r="AF5786" s="458"/>
      <c r="AG5786" s="266"/>
      <c r="AN5786" s="458"/>
      <c r="AO5786" s="266"/>
      <c r="AV5786" s="266"/>
      <c r="BC5786" s="266"/>
      <c r="BM5786" s="275">
        <v>1</v>
      </c>
      <c r="BN5786" s="275"/>
      <c r="BO5786" s="275"/>
      <c r="BP5786" s="275"/>
      <c r="BQ5786" s="275"/>
      <c r="BR5786" s="275"/>
      <c r="BS5786" s="275"/>
      <c r="BT5786" s="275"/>
      <c r="BU5786" s="275"/>
      <c r="BV5786" s="275"/>
    </row>
    <row r="5787" spans="1:74" s="263" customFormat="1">
      <c r="A5787" s="458" t="s">
        <v>13705</v>
      </c>
      <c r="B5787" s="458"/>
      <c r="C5787" s="266"/>
      <c r="D5787" s="266"/>
      <c r="E5787" s="266"/>
      <c r="F5787" s="266"/>
      <c r="G5787" s="266"/>
      <c r="H5787" s="266"/>
      <c r="I5787" s="266"/>
      <c r="J5787" s="266"/>
      <c r="K5787" s="266"/>
      <c r="L5787" s="261" t="s">
        <v>13703</v>
      </c>
      <c r="M5787" s="261"/>
      <c r="N5787" s="261"/>
      <c r="O5787" s="458"/>
      <c r="P5787" s="266"/>
      <c r="Q5787" s="262" t="s">
        <v>13704</v>
      </c>
      <c r="R5787" s="261"/>
      <c r="S5787" s="261"/>
      <c r="T5787" s="261"/>
      <c r="U5787" s="261"/>
      <c r="V5787" s="292"/>
      <c r="X5787" s="458"/>
      <c r="Y5787" s="266"/>
      <c r="Z5787" s="264"/>
      <c r="AA5787" s="264"/>
      <c r="AB5787" s="264"/>
      <c r="AF5787" s="458"/>
      <c r="AG5787" s="266"/>
      <c r="AN5787" s="458"/>
      <c r="AO5787" s="266"/>
      <c r="AV5787" s="266"/>
      <c r="BC5787" s="266"/>
      <c r="BM5787" s="275">
        <v>1</v>
      </c>
      <c r="BN5787" s="275"/>
      <c r="BO5787" s="275"/>
      <c r="BP5787" s="275"/>
      <c r="BQ5787" s="275"/>
      <c r="BR5787" s="275"/>
      <c r="BS5787" s="275"/>
      <c r="BT5787" s="275"/>
      <c r="BU5787" s="275"/>
      <c r="BV5787" s="275"/>
    </row>
    <row r="5788" spans="1:74" s="263" customFormat="1">
      <c r="A5788" s="458" t="s">
        <v>13708</v>
      </c>
      <c r="B5788" s="458"/>
      <c r="C5788" s="266"/>
      <c r="D5788" s="266"/>
      <c r="E5788" s="266"/>
      <c r="F5788" s="266"/>
      <c r="G5788" s="266"/>
      <c r="H5788" s="266"/>
      <c r="I5788" s="266"/>
      <c r="J5788" s="266"/>
      <c r="K5788" s="266"/>
      <c r="L5788" s="261" t="s">
        <v>13706</v>
      </c>
      <c r="M5788" s="261"/>
      <c r="N5788" s="261"/>
      <c r="O5788" s="458"/>
      <c r="P5788" s="266"/>
      <c r="Q5788" s="262" t="s">
        <v>13707</v>
      </c>
      <c r="R5788" s="261"/>
      <c r="S5788" s="261"/>
      <c r="T5788" s="261"/>
      <c r="U5788" s="261"/>
      <c r="V5788" s="292"/>
      <c r="X5788" s="458"/>
      <c r="Y5788" s="266"/>
      <c r="Z5788" s="264"/>
      <c r="AA5788" s="264"/>
      <c r="AB5788" s="264"/>
      <c r="AF5788" s="458"/>
      <c r="AG5788" s="266"/>
      <c r="AN5788" s="458"/>
      <c r="AO5788" s="266"/>
      <c r="AV5788" s="266"/>
      <c r="BC5788" s="266"/>
      <c r="BM5788" s="275">
        <v>1</v>
      </c>
      <c r="BN5788" s="275"/>
      <c r="BO5788" s="275"/>
      <c r="BP5788" s="275"/>
      <c r="BQ5788" s="275"/>
      <c r="BR5788" s="275"/>
      <c r="BS5788" s="275"/>
      <c r="BT5788" s="275"/>
      <c r="BU5788" s="275"/>
      <c r="BV5788" s="275"/>
    </row>
    <row r="5789" spans="1:74" s="263" customFormat="1">
      <c r="A5789" s="458" t="s">
        <v>13711</v>
      </c>
      <c r="B5789" s="458"/>
      <c r="C5789" s="266"/>
      <c r="D5789" s="266"/>
      <c r="E5789" s="266"/>
      <c r="F5789" s="266"/>
      <c r="G5789" s="266"/>
      <c r="H5789" s="266"/>
      <c r="I5789" s="266"/>
      <c r="J5789" s="266"/>
      <c r="K5789" s="266"/>
      <c r="L5789" s="261" t="s">
        <v>13709</v>
      </c>
      <c r="M5789" s="261"/>
      <c r="N5789" s="261"/>
      <c r="O5789" s="458"/>
      <c r="P5789" s="266"/>
      <c r="Q5789" s="262" t="s">
        <v>13710</v>
      </c>
      <c r="R5789" s="261"/>
      <c r="S5789" s="261"/>
      <c r="T5789" s="261"/>
      <c r="U5789" s="261"/>
      <c r="V5789" s="292"/>
      <c r="X5789" s="458"/>
      <c r="Y5789" s="266"/>
      <c r="Z5789" s="264"/>
      <c r="AA5789" s="264"/>
      <c r="AB5789" s="264"/>
      <c r="AF5789" s="458"/>
      <c r="AG5789" s="266"/>
      <c r="AN5789" s="458"/>
      <c r="AO5789" s="266"/>
      <c r="AV5789" s="266"/>
      <c r="BC5789" s="266"/>
      <c r="BM5789" s="275">
        <v>1</v>
      </c>
      <c r="BN5789" s="275"/>
      <c r="BO5789" s="275"/>
      <c r="BP5789" s="275"/>
      <c r="BQ5789" s="275"/>
      <c r="BR5789" s="275"/>
      <c r="BS5789" s="275"/>
      <c r="BT5789" s="275"/>
      <c r="BU5789" s="275"/>
      <c r="BV5789" s="275"/>
    </row>
    <row r="5790" spans="1:74" s="263" customFormat="1">
      <c r="A5790" s="458" t="s">
        <v>13711</v>
      </c>
      <c r="B5790" s="458"/>
      <c r="C5790" s="266"/>
      <c r="D5790" s="266"/>
      <c r="E5790" s="266"/>
      <c r="F5790" s="266"/>
      <c r="G5790" s="266"/>
      <c r="H5790" s="266"/>
      <c r="I5790" s="266"/>
      <c r="J5790" s="266"/>
      <c r="K5790" s="266"/>
      <c r="L5790" s="261" t="s">
        <v>13709</v>
      </c>
      <c r="M5790" s="261"/>
      <c r="N5790" s="261"/>
      <c r="O5790" s="458"/>
      <c r="P5790" s="266"/>
      <c r="Q5790" s="262" t="s">
        <v>13712</v>
      </c>
      <c r="R5790" s="261"/>
      <c r="S5790" s="261"/>
      <c r="T5790" s="261"/>
      <c r="U5790" s="261"/>
      <c r="V5790" s="292"/>
      <c r="X5790" s="458"/>
      <c r="Y5790" s="266"/>
      <c r="Z5790" s="264"/>
      <c r="AA5790" s="264"/>
      <c r="AB5790" s="264"/>
      <c r="AF5790" s="458"/>
      <c r="AG5790" s="266"/>
      <c r="AN5790" s="458"/>
      <c r="AO5790" s="266"/>
      <c r="AV5790" s="266"/>
      <c r="BC5790" s="266"/>
      <c r="BM5790" s="275">
        <v>1</v>
      </c>
      <c r="BN5790" s="275"/>
      <c r="BO5790" s="275"/>
      <c r="BP5790" s="275"/>
      <c r="BQ5790" s="275"/>
      <c r="BR5790" s="275"/>
      <c r="BS5790" s="275"/>
      <c r="BT5790" s="275"/>
      <c r="BU5790" s="275"/>
      <c r="BV5790" s="275"/>
    </row>
    <row r="5791" spans="1:74" s="263" customFormat="1">
      <c r="A5791" s="458" t="s">
        <v>13715</v>
      </c>
      <c r="B5791" s="458"/>
      <c r="C5791" s="266"/>
      <c r="D5791" s="266"/>
      <c r="E5791" s="266"/>
      <c r="F5791" s="266"/>
      <c r="G5791" s="266"/>
      <c r="H5791" s="266"/>
      <c r="I5791" s="266"/>
      <c r="J5791" s="266"/>
      <c r="K5791" s="266"/>
      <c r="L5791" s="261" t="s">
        <v>13713</v>
      </c>
      <c r="M5791" s="261"/>
      <c r="N5791" s="261"/>
      <c r="O5791" s="458"/>
      <c r="P5791" s="266"/>
      <c r="Q5791" s="262" t="s">
        <v>13714</v>
      </c>
      <c r="R5791" s="261"/>
      <c r="S5791" s="261"/>
      <c r="T5791" s="261"/>
      <c r="U5791" s="261"/>
      <c r="V5791" s="292"/>
      <c r="X5791" s="458"/>
      <c r="Y5791" s="266"/>
      <c r="Z5791" s="264"/>
      <c r="AA5791" s="264"/>
      <c r="AB5791" s="264"/>
      <c r="AF5791" s="458"/>
      <c r="AG5791" s="266"/>
      <c r="AN5791" s="458"/>
      <c r="AO5791" s="266"/>
      <c r="AV5791" s="266"/>
      <c r="BC5791" s="266"/>
      <c r="BM5791" s="275">
        <v>1</v>
      </c>
      <c r="BN5791" s="275"/>
      <c r="BO5791" s="275"/>
      <c r="BP5791" s="275"/>
      <c r="BQ5791" s="275"/>
      <c r="BR5791" s="275"/>
      <c r="BS5791" s="275"/>
      <c r="BT5791" s="275"/>
      <c r="BU5791" s="275"/>
      <c r="BV5791" s="275"/>
    </row>
    <row r="5792" spans="1:74" s="263" customFormat="1">
      <c r="A5792" s="458" t="s">
        <v>13715</v>
      </c>
      <c r="B5792" s="458"/>
      <c r="C5792" s="266"/>
      <c r="D5792" s="266"/>
      <c r="E5792" s="266"/>
      <c r="F5792" s="266"/>
      <c r="G5792" s="266"/>
      <c r="H5792" s="266"/>
      <c r="I5792" s="266"/>
      <c r="J5792" s="266"/>
      <c r="K5792" s="266"/>
      <c r="L5792" s="261" t="s">
        <v>13713</v>
      </c>
      <c r="M5792" s="261"/>
      <c r="N5792" s="261"/>
      <c r="O5792" s="458"/>
      <c r="P5792" s="266"/>
      <c r="Q5792" s="262" t="s">
        <v>13716</v>
      </c>
      <c r="R5792" s="261"/>
      <c r="S5792" s="261"/>
      <c r="T5792" s="261"/>
      <c r="U5792" s="261"/>
      <c r="V5792" s="292"/>
      <c r="X5792" s="458"/>
      <c r="Y5792" s="266"/>
      <c r="Z5792" s="264"/>
      <c r="AA5792" s="264"/>
      <c r="AB5792" s="264"/>
      <c r="AC5792" s="264"/>
      <c r="AF5792" s="458"/>
      <c r="AG5792" s="266"/>
      <c r="AN5792" s="458"/>
      <c r="AO5792" s="266"/>
      <c r="AV5792" s="266"/>
      <c r="BC5792" s="266"/>
      <c r="BM5792" s="275">
        <v>1</v>
      </c>
      <c r="BN5792" s="275"/>
      <c r="BO5792" s="275"/>
      <c r="BP5792" s="275"/>
      <c r="BQ5792" s="275"/>
      <c r="BR5792" s="275"/>
      <c r="BS5792" s="275"/>
      <c r="BT5792" s="275"/>
      <c r="BU5792" s="275"/>
      <c r="BV5792" s="275"/>
    </row>
    <row r="5793" spans="1:74" s="263" customFormat="1">
      <c r="A5793" s="458" t="s">
        <v>13719</v>
      </c>
      <c r="B5793" s="458"/>
      <c r="C5793" s="266"/>
      <c r="D5793" s="266"/>
      <c r="E5793" s="266"/>
      <c r="F5793" s="266"/>
      <c r="G5793" s="266"/>
      <c r="H5793" s="266"/>
      <c r="I5793" s="266"/>
      <c r="J5793" s="266"/>
      <c r="K5793" s="266"/>
      <c r="L5793" s="261" t="s">
        <v>13717</v>
      </c>
      <c r="M5793" s="261"/>
      <c r="N5793" s="261"/>
      <c r="O5793" s="458"/>
      <c r="P5793" s="266"/>
      <c r="Q5793" s="262" t="s">
        <v>13718</v>
      </c>
      <c r="R5793" s="261"/>
      <c r="S5793" s="261"/>
      <c r="T5793" s="261"/>
      <c r="U5793" s="261"/>
      <c r="V5793" s="292"/>
      <c r="X5793" s="458"/>
      <c r="Y5793" s="266"/>
      <c r="Z5793" s="264"/>
      <c r="AA5793" s="264"/>
      <c r="AB5793" s="264"/>
      <c r="AF5793" s="458"/>
      <c r="AG5793" s="266"/>
      <c r="AN5793" s="458"/>
      <c r="AO5793" s="266"/>
      <c r="AV5793" s="266"/>
      <c r="BC5793" s="266"/>
      <c r="BM5793" s="275">
        <v>1</v>
      </c>
      <c r="BN5793" s="275"/>
      <c r="BO5793" s="275"/>
      <c r="BP5793" s="275"/>
      <c r="BQ5793" s="275"/>
      <c r="BR5793" s="275"/>
      <c r="BS5793" s="275"/>
      <c r="BT5793" s="275"/>
      <c r="BU5793" s="275"/>
      <c r="BV5793" s="275"/>
    </row>
    <row r="5794" spans="1:74" s="263" customFormat="1">
      <c r="A5794" s="458" t="s">
        <v>13721</v>
      </c>
      <c r="B5794" s="458"/>
      <c r="C5794" s="266"/>
      <c r="D5794" s="266"/>
      <c r="E5794" s="266"/>
      <c r="F5794" s="266"/>
      <c r="G5794" s="266"/>
      <c r="H5794" s="266"/>
      <c r="I5794" s="266"/>
      <c r="J5794" s="266"/>
      <c r="K5794" s="266"/>
      <c r="L5794" s="261" t="s">
        <v>13720</v>
      </c>
      <c r="M5794" s="261"/>
      <c r="N5794" s="261"/>
      <c r="O5794" s="458"/>
      <c r="P5794" s="266"/>
      <c r="Q5794" s="262" t="s">
        <v>12188</v>
      </c>
      <c r="R5794" s="261"/>
      <c r="S5794" s="261"/>
      <c r="T5794" s="261"/>
      <c r="U5794" s="261"/>
      <c r="V5794" s="292"/>
      <c r="X5794" s="458"/>
      <c r="Y5794" s="266"/>
      <c r="Z5794" s="264"/>
      <c r="AA5794" s="264"/>
      <c r="AB5794" s="264"/>
      <c r="AF5794" s="458"/>
      <c r="AG5794" s="266"/>
      <c r="AN5794" s="458"/>
      <c r="AO5794" s="266"/>
      <c r="AV5794" s="266"/>
      <c r="BC5794" s="266"/>
      <c r="BM5794" s="275">
        <v>1</v>
      </c>
      <c r="BN5794" s="275"/>
      <c r="BO5794" s="275"/>
      <c r="BP5794" s="275"/>
      <c r="BQ5794" s="275"/>
      <c r="BR5794" s="275"/>
      <c r="BS5794" s="275"/>
      <c r="BT5794" s="275"/>
      <c r="BU5794" s="275"/>
      <c r="BV5794" s="275"/>
    </row>
    <row r="5795" spans="1:74" s="263" customFormat="1">
      <c r="A5795" s="458" t="s">
        <v>13723</v>
      </c>
      <c r="B5795" s="458"/>
      <c r="C5795" s="266"/>
      <c r="D5795" s="266"/>
      <c r="E5795" s="266"/>
      <c r="F5795" s="266"/>
      <c r="G5795" s="266"/>
      <c r="H5795" s="266"/>
      <c r="I5795" s="266"/>
      <c r="J5795" s="266"/>
      <c r="K5795" s="266"/>
      <c r="L5795" s="261" t="s">
        <v>13722</v>
      </c>
      <c r="M5795" s="261"/>
      <c r="N5795" s="261"/>
      <c r="O5795" s="458"/>
      <c r="P5795" s="266"/>
      <c r="Q5795" s="262" t="s">
        <v>12187</v>
      </c>
      <c r="R5795" s="261"/>
      <c r="S5795" s="261"/>
      <c r="T5795" s="261"/>
      <c r="U5795" s="261"/>
      <c r="V5795" s="292"/>
      <c r="X5795" s="458"/>
      <c r="Y5795" s="266"/>
      <c r="Z5795" s="264"/>
      <c r="AA5795" s="264"/>
      <c r="AB5795" s="264"/>
      <c r="AF5795" s="458"/>
      <c r="AG5795" s="266"/>
      <c r="AN5795" s="458"/>
      <c r="AO5795" s="266"/>
      <c r="AV5795" s="266"/>
      <c r="BC5795" s="266"/>
      <c r="BM5795" s="275">
        <v>1</v>
      </c>
      <c r="BN5795" s="275"/>
      <c r="BO5795" s="275"/>
      <c r="BP5795" s="275"/>
      <c r="BQ5795" s="275"/>
      <c r="BR5795" s="275"/>
      <c r="BS5795" s="275"/>
      <c r="BT5795" s="275"/>
      <c r="BU5795" s="275"/>
      <c r="BV5795" s="275"/>
    </row>
    <row r="5796" spans="1:74" s="263" customFormat="1">
      <c r="A5796" s="458" t="s">
        <v>13723</v>
      </c>
      <c r="B5796" s="458"/>
      <c r="C5796" s="266"/>
      <c r="D5796" s="266"/>
      <c r="E5796" s="266"/>
      <c r="F5796" s="266"/>
      <c r="G5796" s="266"/>
      <c r="H5796" s="266"/>
      <c r="I5796" s="266"/>
      <c r="J5796" s="266"/>
      <c r="K5796" s="266"/>
      <c r="L5796" s="261" t="s">
        <v>13722</v>
      </c>
      <c r="M5796" s="261"/>
      <c r="N5796" s="261"/>
      <c r="O5796" s="458"/>
      <c r="P5796" s="266"/>
      <c r="Q5796" s="262" t="s">
        <v>12188</v>
      </c>
      <c r="R5796" s="261"/>
      <c r="S5796" s="261"/>
      <c r="T5796" s="261"/>
      <c r="U5796" s="261"/>
      <c r="V5796" s="292"/>
      <c r="X5796" s="458"/>
      <c r="Y5796" s="266"/>
      <c r="Z5796" s="264"/>
      <c r="AA5796" s="264"/>
      <c r="AB5796" s="264"/>
      <c r="AF5796" s="458"/>
      <c r="AG5796" s="266"/>
      <c r="AN5796" s="458"/>
      <c r="AO5796" s="266"/>
      <c r="AV5796" s="266"/>
      <c r="BC5796" s="266"/>
      <c r="BM5796" s="275">
        <v>1</v>
      </c>
      <c r="BN5796" s="275"/>
      <c r="BO5796" s="275"/>
      <c r="BP5796" s="275"/>
      <c r="BQ5796" s="275"/>
      <c r="BR5796" s="275"/>
      <c r="BS5796" s="275"/>
      <c r="BT5796" s="275"/>
      <c r="BU5796" s="275"/>
      <c r="BV5796" s="275"/>
    </row>
    <row r="5797" spans="1:74" s="263" customFormat="1">
      <c r="A5797" s="458" t="s">
        <v>13723</v>
      </c>
      <c r="B5797" s="458"/>
      <c r="C5797" s="266"/>
      <c r="D5797" s="266"/>
      <c r="E5797" s="266"/>
      <c r="F5797" s="266"/>
      <c r="G5797" s="266"/>
      <c r="H5797" s="266"/>
      <c r="I5797" s="266"/>
      <c r="J5797" s="266"/>
      <c r="K5797" s="266"/>
      <c r="L5797" s="261" t="s">
        <v>13722</v>
      </c>
      <c r="M5797" s="261"/>
      <c r="N5797" s="261"/>
      <c r="O5797" s="458"/>
      <c r="P5797" s="266"/>
      <c r="Q5797" s="262" t="s">
        <v>13724</v>
      </c>
      <c r="R5797" s="261"/>
      <c r="S5797" s="261"/>
      <c r="T5797" s="261"/>
      <c r="U5797" s="261"/>
      <c r="V5797" s="292"/>
      <c r="X5797" s="458"/>
      <c r="Y5797" s="266"/>
      <c r="Z5797" s="264"/>
      <c r="AA5797" s="264"/>
      <c r="AB5797" s="264"/>
      <c r="AF5797" s="458"/>
      <c r="AG5797" s="266"/>
      <c r="AN5797" s="458"/>
      <c r="AO5797" s="266"/>
      <c r="AV5797" s="266"/>
      <c r="BC5797" s="266"/>
      <c r="BM5797" s="275">
        <v>1</v>
      </c>
      <c r="BN5797" s="275"/>
      <c r="BO5797" s="275"/>
      <c r="BP5797" s="275"/>
      <c r="BQ5797" s="275"/>
      <c r="BR5797" s="275"/>
      <c r="BS5797" s="275"/>
      <c r="BT5797" s="275"/>
      <c r="BU5797" s="275"/>
      <c r="BV5797" s="275"/>
    </row>
    <row r="5798" spans="1:74" s="263" customFormat="1">
      <c r="A5798" s="458" t="s">
        <v>13727</v>
      </c>
      <c r="B5798" s="458"/>
      <c r="C5798" s="266"/>
      <c r="D5798" s="266"/>
      <c r="E5798" s="266"/>
      <c r="F5798" s="266"/>
      <c r="G5798" s="266"/>
      <c r="H5798" s="266"/>
      <c r="I5798" s="266"/>
      <c r="J5798" s="266"/>
      <c r="K5798" s="266"/>
      <c r="L5798" s="261" t="s">
        <v>13725</v>
      </c>
      <c r="M5798" s="261"/>
      <c r="N5798" s="261"/>
      <c r="O5798" s="458"/>
      <c r="P5798" s="266"/>
      <c r="Q5798" s="262" t="s">
        <v>13726</v>
      </c>
      <c r="R5798" s="261"/>
      <c r="S5798" s="261"/>
      <c r="T5798" s="261"/>
      <c r="U5798" s="261"/>
      <c r="V5798" s="292"/>
      <c r="X5798" s="458"/>
      <c r="Y5798" s="266"/>
      <c r="Z5798" s="264"/>
      <c r="AA5798" s="264"/>
      <c r="AB5798" s="264"/>
      <c r="AF5798" s="458"/>
      <c r="AG5798" s="266"/>
      <c r="AN5798" s="458"/>
      <c r="AO5798" s="266"/>
      <c r="AV5798" s="266"/>
      <c r="BC5798" s="266"/>
      <c r="BM5798" s="275">
        <v>1</v>
      </c>
      <c r="BN5798" s="275"/>
      <c r="BO5798" s="275"/>
      <c r="BP5798" s="275"/>
      <c r="BQ5798" s="275"/>
      <c r="BR5798" s="275"/>
      <c r="BS5798" s="275"/>
      <c r="BT5798" s="275"/>
      <c r="BU5798" s="275"/>
      <c r="BV5798" s="275"/>
    </row>
    <row r="5799" spans="1:74" s="263" customFormat="1">
      <c r="A5799" s="458" t="s">
        <v>13727</v>
      </c>
      <c r="B5799" s="458"/>
      <c r="C5799" s="266"/>
      <c r="D5799" s="266"/>
      <c r="E5799" s="266"/>
      <c r="F5799" s="266"/>
      <c r="G5799" s="266"/>
      <c r="H5799" s="266"/>
      <c r="I5799" s="266"/>
      <c r="J5799" s="266"/>
      <c r="K5799" s="266"/>
      <c r="L5799" s="261" t="s">
        <v>13725</v>
      </c>
      <c r="M5799" s="261"/>
      <c r="N5799" s="261"/>
      <c r="O5799" s="458"/>
      <c r="P5799" s="266"/>
      <c r="Q5799" s="262" t="s">
        <v>13728</v>
      </c>
      <c r="R5799" s="261"/>
      <c r="S5799" s="261"/>
      <c r="T5799" s="261"/>
      <c r="U5799" s="261"/>
      <c r="V5799" s="292"/>
      <c r="X5799" s="458"/>
      <c r="Y5799" s="266"/>
      <c r="Z5799" s="264"/>
      <c r="AA5799" s="264"/>
      <c r="AB5799" s="264"/>
      <c r="AF5799" s="458"/>
      <c r="AG5799" s="266"/>
      <c r="AN5799" s="458"/>
      <c r="AO5799" s="266"/>
      <c r="AV5799" s="266"/>
      <c r="BC5799" s="266"/>
      <c r="BM5799" s="275">
        <v>1</v>
      </c>
      <c r="BN5799" s="275"/>
      <c r="BO5799" s="275"/>
      <c r="BP5799" s="275"/>
      <c r="BQ5799" s="275"/>
      <c r="BR5799" s="275"/>
      <c r="BS5799" s="275"/>
      <c r="BT5799" s="275"/>
      <c r="BU5799" s="275"/>
      <c r="BV5799" s="275"/>
    </row>
    <row r="5800" spans="1:74" s="263" customFormat="1">
      <c r="A5800" s="458" t="s">
        <v>13731</v>
      </c>
      <c r="B5800" s="458"/>
      <c r="C5800" s="266"/>
      <c r="D5800" s="266"/>
      <c r="E5800" s="266"/>
      <c r="F5800" s="266"/>
      <c r="G5800" s="266"/>
      <c r="H5800" s="266"/>
      <c r="I5800" s="266"/>
      <c r="J5800" s="266"/>
      <c r="K5800" s="266"/>
      <c r="L5800" s="261" t="s">
        <v>13729</v>
      </c>
      <c r="M5800" s="261"/>
      <c r="N5800" s="261"/>
      <c r="O5800" s="458"/>
      <c r="P5800" s="266"/>
      <c r="Q5800" s="262" t="s">
        <v>13730</v>
      </c>
      <c r="R5800" s="261"/>
      <c r="S5800" s="261"/>
      <c r="T5800" s="261"/>
      <c r="U5800" s="261"/>
      <c r="V5800" s="292"/>
      <c r="X5800" s="458"/>
      <c r="Y5800" s="266"/>
      <c r="Z5800" s="264"/>
      <c r="AA5800" s="264"/>
      <c r="AB5800" s="264"/>
      <c r="AF5800" s="458"/>
      <c r="AG5800" s="266"/>
      <c r="AN5800" s="458"/>
      <c r="AO5800" s="266"/>
      <c r="AV5800" s="266"/>
      <c r="BC5800" s="266"/>
      <c r="BM5800" s="275">
        <v>1</v>
      </c>
      <c r="BN5800" s="275"/>
      <c r="BO5800" s="275"/>
      <c r="BP5800" s="275"/>
      <c r="BQ5800" s="275"/>
      <c r="BR5800" s="275"/>
      <c r="BS5800" s="275"/>
      <c r="BT5800" s="275"/>
      <c r="BU5800" s="275"/>
      <c r="BV5800" s="275"/>
    </row>
    <row r="5801" spans="1:74" s="263" customFormat="1">
      <c r="A5801" s="458" t="s">
        <v>13731</v>
      </c>
      <c r="B5801" s="458"/>
      <c r="C5801" s="266"/>
      <c r="D5801" s="266"/>
      <c r="E5801" s="266"/>
      <c r="F5801" s="266"/>
      <c r="G5801" s="266"/>
      <c r="H5801" s="266"/>
      <c r="I5801" s="266"/>
      <c r="J5801" s="266"/>
      <c r="K5801" s="266"/>
      <c r="L5801" s="261" t="s">
        <v>13729</v>
      </c>
      <c r="M5801" s="261"/>
      <c r="N5801" s="261"/>
      <c r="O5801" s="458"/>
      <c r="P5801" s="266"/>
      <c r="Q5801" s="262" t="s">
        <v>8074</v>
      </c>
      <c r="R5801" s="261"/>
      <c r="S5801" s="261"/>
      <c r="T5801" s="261"/>
      <c r="U5801" s="261"/>
      <c r="V5801" s="292"/>
      <c r="X5801" s="458"/>
      <c r="Y5801" s="266"/>
      <c r="Z5801" s="264"/>
      <c r="AA5801" s="264"/>
      <c r="AB5801" s="264"/>
      <c r="AF5801" s="458"/>
      <c r="AG5801" s="266"/>
      <c r="AN5801" s="458"/>
      <c r="AO5801" s="266"/>
      <c r="AV5801" s="266"/>
      <c r="BC5801" s="266"/>
      <c r="BM5801" s="275">
        <v>1</v>
      </c>
      <c r="BN5801" s="275"/>
      <c r="BO5801" s="275"/>
      <c r="BP5801" s="275"/>
      <c r="BQ5801" s="275"/>
      <c r="BR5801" s="275"/>
      <c r="BS5801" s="275"/>
      <c r="BT5801" s="275"/>
      <c r="BU5801" s="275"/>
      <c r="BV5801" s="275"/>
    </row>
    <row r="5802" spans="1:74" s="263" customFormat="1">
      <c r="A5802" s="458" t="s">
        <v>5578</v>
      </c>
      <c r="B5802" s="458"/>
      <c r="C5802" s="266"/>
      <c r="D5802" s="266"/>
      <c r="E5802" s="266"/>
      <c r="F5802" s="266"/>
      <c r="G5802" s="266"/>
      <c r="H5802" s="266"/>
      <c r="I5802" s="266"/>
      <c r="J5802" s="266"/>
      <c r="K5802" s="266"/>
      <c r="L5802" s="261" t="s">
        <v>13732</v>
      </c>
      <c r="M5802" s="261"/>
      <c r="N5802" s="261"/>
      <c r="O5802" s="458"/>
      <c r="P5802" s="266"/>
      <c r="Q5802" s="262" t="s">
        <v>13733</v>
      </c>
      <c r="R5802" s="261"/>
      <c r="S5802" s="261"/>
      <c r="T5802" s="261"/>
      <c r="U5802" s="261"/>
      <c r="V5802" s="292"/>
      <c r="X5802" s="458"/>
      <c r="Y5802" s="266"/>
      <c r="Z5802" s="264"/>
      <c r="AA5802" s="264"/>
      <c r="AB5802" s="264"/>
      <c r="AF5802" s="458"/>
      <c r="AG5802" s="266"/>
      <c r="AN5802" s="458"/>
      <c r="AO5802" s="266"/>
      <c r="AV5802" s="266"/>
      <c r="BC5802" s="266"/>
      <c r="BM5802" s="275">
        <v>1</v>
      </c>
      <c r="BN5802" s="275"/>
      <c r="BO5802" s="275"/>
      <c r="BP5802" s="275"/>
      <c r="BQ5802" s="275"/>
      <c r="BR5802" s="275"/>
      <c r="BS5802" s="275"/>
      <c r="BT5802" s="275"/>
      <c r="BU5802" s="275"/>
      <c r="BV5802" s="275"/>
    </row>
    <row r="5803" spans="1:74" s="263" customFormat="1">
      <c r="A5803" s="458" t="s">
        <v>13736</v>
      </c>
      <c r="B5803" s="458"/>
      <c r="C5803" s="266"/>
      <c r="D5803" s="266"/>
      <c r="E5803" s="266"/>
      <c r="F5803" s="266"/>
      <c r="G5803" s="266"/>
      <c r="H5803" s="266"/>
      <c r="I5803" s="266"/>
      <c r="J5803" s="266"/>
      <c r="K5803" s="266"/>
      <c r="L5803" s="261" t="s">
        <v>13734</v>
      </c>
      <c r="M5803" s="261"/>
      <c r="N5803" s="261"/>
      <c r="O5803" s="458"/>
      <c r="P5803" s="266"/>
      <c r="Q5803" s="262" t="s">
        <v>13735</v>
      </c>
      <c r="R5803" s="261"/>
      <c r="S5803" s="261"/>
      <c r="T5803" s="261"/>
      <c r="U5803" s="261"/>
      <c r="V5803" s="292"/>
      <c r="X5803" s="458"/>
      <c r="Y5803" s="266"/>
      <c r="Z5803" s="264"/>
      <c r="AA5803" s="264"/>
      <c r="AB5803" s="264"/>
      <c r="AF5803" s="458"/>
      <c r="AG5803" s="266"/>
      <c r="AN5803" s="458"/>
      <c r="AO5803" s="266"/>
      <c r="AV5803" s="266"/>
      <c r="BC5803" s="266"/>
      <c r="BM5803" s="275">
        <v>1</v>
      </c>
      <c r="BN5803" s="275"/>
      <c r="BO5803" s="275"/>
      <c r="BP5803" s="275"/>
      <c r="BQ5803" s="275"/>
      <c r="BR5803" s="275"/>
      <c r="BS5803" s="275"/>
      <c r="BT5803" s="275"/>
      <c r="BU5803" s="275"/>
      <c r="BV5803" s="275"/>
    </row>
    <row r="5804" spans="1:74" s="263" customFormat="1">
      <c r="A5804" s="458" t="s">
        <v>13739</v>
      </c>
      <c r="B5804" s="458"/>
      <c r="C5804" s="266"/>
      <c r="D5804" s="266"/>
      <c r="E5804" s="266"/>
      <c r="F5804" s="266"/>
      <c r="G5804" s="266"/>
      <c r="H5804" s="266"/>
      <c r="I5804" s="266"/>
      <c r="J5804" s="266"/>
      <c r="K5804" s="266"/>
      <c r="L5804" s="261" t="s">
        <v>13737</v>
      </c>
      <c r="M5804" s="261"/>
      <c r="N5804" s="261"/>
      <c r="O5804" s="458"/>
      <c r="P5804" s="266"/>
      <c r="Q5804" s="262" t="s">
        <v>13738</v>
      </c>
      <c r="R5804" s="261"/>
      <c r="S5804" s="261"/>
      <c r="T5804" s="261"/>
      <c r="U5804" s="261"/>
      <c r="V5804" s="292"/>
      <c r="X5804" s="458"/>
      <c r="Y5804" s="266"/>
      <c r="Z5804" s="264"/>
      <c r="AA5804" s="264"/>
      <c r="AB5804" s="264"/>
      <c r="AF5804" s="458"/>
      <c r="AG5804" s="266"/>
      <c r="AN5804" s="458"/>
      <c r="AO5804" s="266"/>
      <c r="AV5804" s="266"/>
      <c r="BC5804" s="266"/>
      <c r="BM5804" s="275">
        <v>1</v>
      </c>
      <c r="BN5804" s="275"/>
      <c r="BO5804" s="275"/>
      <c r="BP5804" s="275"/>
      <c r="BQ5804" s="275"/>
      <c r="BR5804" s="275"/>
      <c r="BS5804" s="275"/>
      <c r="BT5804" s="275"/>
      <c r="BU5804" s="275"/>
      <c r="BV5804" s="275"/>
    </row>
    <row r="5805" spans="1:74" s="263" customFormat="1">
      <c r="A5805" s="458" t="s">
        <v>13742</v>
      </c>
      <c r="B5805" s="458"/>
      <c r="C5805" s="266"/>
      <c r="D5805" s="266"/>
      <c r="E5805" s="266"/>
      <c r="F5805" s="266"/>
      <c r="G5805" s="266"/>
      <c r="H5805" s="266"/>
      <c r="I5805" s="266"/>
      <c r="J5805" s="266"/>
      <c r="K5805" s="266"/>
      <c r="L5805" s="261" t="s">
        <v>13740</v>
      </c>
      <c r="M5805" s="261"/>
      <c r="N5805" s="261"/>
      <c r="O5805" s="458"/>
      <c r="P5805" s="266"/>
      <c r="Q5805" s="262" t="s">
        <v>13741</v>
      </c>
      <c r="R5805" s="261"/>
      <c r="S5805" s="261"/>
      <c r="T5805" s="261"/>
      <c r="U5805" s="261"/>
      <c r="V5805" s="292"/>
      <c r="X5805" s="458"/>
      <c r="Y5805" s="266"/>
      <c r="Z5805" s="264"/>
      <c r="AA5805" s="264"/>
      <c r="AB5805" s="264"/>
      <c r="AF5805" s="458"/>
      <c r="AG5805" s="266"/>
      <c r="AN5805" s="458"/>
      <c r="AO5805" s="266"/>
      <c r="AV5805" s="266"/>
      <c r="BC5805" s="266"/>
      <c r="BM5805" s="275">
        <v>1</v>
      </c>
      <c r="BN5805" s="275"/>
      <c r="BO5805" s="275"/>
      <c r="BP5805" s="275"/>
      <c r="BQ5805" s="275"/>
      <c r="BR5805" s="275"/>
      <c r="BS5805" s="275"/>
      <c r="BT5805" s="275"/>
      <c r="BU5805" s="275"/>
      <c r="BV5805" s="275"/>
    </row>
    <row r="5806" spans="1:74" s="263" customFormat="1">
      <c r="A5806" s="458" t="s">
        <v>13745</v>
      </c>
      <c r="B5806" s="458"/>
      <c r="C5806" s="266"/>
      <c r="D5806" s="266"/>
      <c r="E5806" s="266"/>
      <c r="F5806" s="266"/>
      <c r="G5806" s="266"/>
      <c r="H5806" s="266"/>
      <c r="I5806" s="266"/>
      <c r="J5806" s="266"/>
      <c r="K5806" s="266"/>
      <c r="L5806" s="261" t="s">
        <v>13743</v>
      </c>
      <c r="M5806" s="261"/>
      <c r="N5806" s="261"/>
      <c r="O5806" s="458"/>
      <c r="P5806" s="266"/>
      <c r="Q5806" s="262" t="s">
        <v>13744</v>
      </c>
      <c r="R5806" s="261"/>
      <c r="S5806" s="261"/>
      <c r="T5806" s="261"/>
      <c r="U5806" s="261"/>
      <c r="V5806" s="292"/>
      <c r="X5806" s="458"/>
      <c r="Y5806" s="266"/>
      <c r="Z5806" s="264"/>
      <c r="AA5806" s="264"/>
      <c r="AB5806" s="264"/>
      <c r="AF5806" s="458"/>
      <c r="AG5806" s="266"/>
      <c r="AN5806" s="458"/>
      <c r="AO5806" s="266"/>
      <c r="AV5806" s="266"/>
      <c r="BC5806" s="266"/>
      <c r="BM5806" s="275">
        <v>1</v>
      </c>
      <c r="BN5806" s="275"/>
      <c r="BO5806" s="275"/>
      <c r="BP5806" s="275"/>
      <c r="BQ5806" s="275"/>
      <c r="BR5806" s="275"/>
      <c r="BS5806" s="275"/>
      <c r="BT5806" s="275"/>
      <c r="BU5806" s="275"/>
      <c r="BV5806" s="275"/>
    </row>
    <row r="5807" spans="1:74" s="263" customFormat="1">
      <c r="A5807" s="458" t="s">
        <v>13748</v>
      </c>
      <c r="B5807" s="458"/>
      <c r="C5807" s="266"/>
      <c r="D5807" s="266"/>
      <c r="E5807" s="266"/>
      <c r="F5807" s="266"/>
      <c r="G5807" s="266"/>
      <c r="H5807" s="266"/>
      <c r="I5807" s="266"/>
      <c r="J5807" s="266"/>
      <c r="K5807" s="266"/>
      <c r="L5807" s="261" t="s">
        <v>13746</v>
      </c>
      <c r="M5807" s="261"/>
      <c r="N5807" s="261"/>
      <c r="O5807" s="458"/>
      <c r="P5807" s="266"/>
      <c r="Q5807" s="262" t="s">
        <v>13747</v>
      </c>
      <c r="R5807" s="261"/>
      <c r="S5807" s="261"/>
      <c r="T5807" s="261"/>
      <c r="U5807" s="261"/>
      <c r="V5807" s="292"/>
      <c r="X5807" s="458"/>
      <c r="Y5807" s="266"/>
      <c r="Z5807" s="264"/>
      <c r="AA5807" s="264"/>
      <c r="AB5807" s="264"/>
      <c r="AF5807" s="458"/>
      <c r="AG5807" s="266"/>
      <c r="AN5807" s="458"/>
      <c r="AO5807" s="266"/>
      <c r="AV5807" s="266"/>
      <c r="BC5807" s="266"/>
      <c r="BM5807" s="275">
        <v>1</v>
      </c>
      <c r="BN5807" s="275"/>
      <c r="BO5807" s="275"/>
      <c r="BP5807" s="275"/>
      <c r="BQ5807" s="275"/>
      <c r="BR5807" s="275"/>
      <c r="BS5807" s="275"/>
      <c r="BT5807" s="275"/>
      <c r="BU5807" s="275"/>
      <c r="BV5807" s="275"/>
    </row>
    <row r="5808" spans="1:74" s="263" customFormat="1">
      <c r="A5808" s="458" t="s">
        <v>13751</v>
      </c>
      <c r="B5808" s="458"/>
      <c r="C5808" s="266"/>
      <c r="D5808" s="266"/>
      <c r="E5808" s="266"/>
      <c r="F5808" s="266"/>
      <c r="G5808" s="266"/>
      <c r="H5808" s="266"/>
      <c r="I5808" s="266"/>
      <c r="J5808" s="266"/>
      <c r="K5808" s="266"/>
      <c r="L5808" s="261" t="s">
        <v>13749</v>
      </c>
      <c r="M5808" s="261"/>
      <c r="N5808" s="261"/>
      <c r="O5808" s="458"/>
      <c r="P5808" s="266"/>
      <c r="Q5808" s="262" t="s">
        <v>13750</v>
      </c>
      <c r="R5808" s="261"/>
      <c r="S5808" s="261"/>
      <c r="T5808" s="261"/>
      <c r="U5808" s="261"/>
      <c r="V5808" s="292"/>
      <c r="X5808" s="458"/>
      <c r="Y5808" s="266"/>
      <c r="Z5808" s="264"/>
      <c r="AA5808" s="264"/>
      <c r="AB5808" s="264"/>
      <c r="AF5808" s="458"/>
      <c r="AG5808" s="266"/>
      <c r="AN5808" s="458"/>
      <c r="AO5808" s="266"/>
      <c r="AV5808" s="266"/>
      <c r="BC5808" s="266"/>
      <c r="BM5808" s="275">
        <v>1</v>
      </c>
      <c r="BN5808" s="275"/>
      <c r="BO5808" s="275"/>
      <c r="BP5808" s="275"/>
      <c r="BQ5808" s="275"/>
      <c r="BR5808" s="275"/>
      <c r="BS5808" s="275"/>
      <c r="BT5808" s="275"/>
      <c r="BU5808" s="275"/>
      <c r="BV5808" s="275"/>
    </row>
    <row r="5809" spans="1:74" s="263" customFormat="1">
      <c r="A5809" s="458" t="s">
        <v>13754</v>
      </c>
      <c r="B5809" s="458"/>
      <c r="C5809" s="266"/>
      <c r="D5809" s="266"/>
      <c r="E5809" s="266"/>
      <c r="F5809" s="266"/>
      <c r="G5809" s="266"/>
      <c r="H5809" s="266"/>
      <c r="I5809" s="266"/>
      <c r="J5809" s="266"/>
      <c r="K5809" s="266"/>
      <c r="L5809" s="261" t="s">
        <v>13752</v>
      </c>
      <c r="M5809" s="261"/>
      <c r="N5809" s="261"/>
      <c r="O5809" s="458"/>
      <c r="P5809" s="266"/>
      <c r="Q5809" s="262" t="s">
        <v>13753</v>
      </c>
      <c r="R5809" s="261"/>
      <c r="S5809" s="261"/>
      <c r="T5809" s="261"/>
      <c r="U5809" s="261"/>
      <c r="V5809" s="292"/>
      <c r="X5809" s="458"/>
      <c r="Y5809" s="266"/>
      <c r="Z5809" s="264"/>
      <c r="AA5809" s="264"/>
      <c r="AB5809" s="264"/>
      <c r="AF5809" s="458"/>
      <c r="AG5809" s="266"/>
      <c r="AN5809" s="458"/>
      <c r="AO5809" s="266"/>
      <c r="AV5809" s="266"/>
      <c r="BC5809" s="266"/>
      <c r="BM5809" s="275">
        <v>1</v>
      </c>
      <c r="BN5809" s="275"/>
      <c r="BO5809" s="275"/>
      <c r="BP5809" s="275"/>
      <c r="BQ5809" s="275"/>
      <c r="BR5809" s="275"/>
      <c r="BS5809" s="275"/>
      <c r="BT5809" s="275"/>
      <c r="BU5809" s="275"/>
      <c r="BV5809" s="275"/>
    </row>
    <row r="5810" spans="1:74" s="263" customFormat="1">
      <c r="A5810" s="458" t="s">
        <v>13754</v>
      </c>
      <c r="B5810" s="458"/>
      <c r="C5810" s="266"/>
      <c r="D5810" s="266"/>
      <c r="E5810" s="266"/>
      <c r="F5810" s="266"/>
      <c r="G5810" s="266"/>
      <c r="H5810" s="266"/>
      <c r="I5810" s="266"/>
      <c r="J5810" s="266"/>
      <c r="K5810" s="266"/>
      <c r="L5810" s="261" t="s">
        <v>13752</v>
      </c>
      <c r="M5810" s="261"/>
      <c r="N5810" s="261"/>
      <c r="O5810" s="458"/>
      <c r="P5810" s="266"/>
      <c r="Q5810" s="262" t="s">
        <v>12027</v>
      </c>
      <c r="R5810" s="261"/>
      <c r="S5810" s="261"/>
      <c r="T5810" s="261"/>
      <c r="U5810" s="261"/>
      <c r="V5810" s="292"/>
      <c r="X5810" s="458"/>
      <c r="Y5810" s="266"/>
      <c r="Z5810" s="264"/>
      <c r="AA5810" s="264"/>
      <c r="AB5810" s="264"/>
      <c r="AF5810" s="458"/>
      <c r="AG5810" s="266"/>
      <c r="AN5810" s="458"/>
      <c r="AO5810" s="266"/>
      <c r="AV5810" s="266"/>
      <c r="BC5810" s="266"/>
      <c r="BM5810" s="275">
        <v>1</v>
      </c>
      <c r="BN5810" s="275"/>
      <c r="BO5810" s="275"/>
      <c r="BP5810" s="275"/>
      <c r="BQ5810" s="275"/>
      <c r="BR5810" s="275"/>
      <c r="BS5810" s="275"/>
      <c r="BT5810" s="275"/>
      <c r="BU5810" s="275"/>
      <c r="BV5810" s="275"/>
    </row>
    <row r="5811" spans="1:74" s="263" customFormat="1">
      <c r="A5811" s="458" t="s">
        <v>13756</v>
      </c>
      <c r="B5811" s="458"/>
      <c r="C5811" s="266"/>
      <c r="D5811" s="266"/>
      <c r="E5811" s="266"/>
      <c r="F5811" s="266"/>
      <c r="G5811" s="266"/>
      <c r="H5811" s="266"/>
      <c r="I5811" s="266"/>
      <c r="J5811" s="266"/>
      <c r="K5811" s="266"/>
      <c r="L5811" s="261" t="s">
        <v>13755</v>
      </c>
      <c r="M5811" s="261"/>
      <c r="N5811" s="261"/>
      <c r="O5811" s="458"/>
      <c r="P5811" s="266"/>
      <c r="Q5811" s="262" t="s">
        <v>8984</v>
      </c>
      <c r="R5811" s="261"/>
      <c r="S5811" s="261"/>
      <c r="T5811" s="261"/>
      <c r="U5811" s="261"/>
      <c r="V5811" s="292"/>
      <c r="X5811" s="458"/>
      <c r="Y5811" s="266"/>
      <c r="Z5811" s="264"/>
      <c r="AA5811" s="264"/>
      <c r="AB5811" s="264"/>
      <c r="AF5811" s="458"/>
      <c r="AG5811" s="266"/>
      <c r="AN5811" s="458"/>
      <c r="AO5811" s="266"/>
      <c r="AV5811" s="266"/>
      <c r="BC5811" s="266"/>
      <c r="BM5811" s="275">
        <v>1</v>
      </c>
      <c r="BN5811" s="275"/>
      <c r="BO5811" s="275"/>
      <c r="BP5811" s="275"/>
      <c r="BQ5811" s="275"/>
      <c r="BR5811" s="275"/>
      <c r="BS5811" s="275"/>
      <c r="BT5811" s="275"/>
      <c r="BU5811" s="275"/>
      <c r="BV5811" s="275"/>
    </row>
    <row r="5812" spans="1:74" s="263" customFormat="1">
      <c r="A5812" s="458" t="s">
        <v>13758</v>
      </c>
      <c r="B5812" s="458"/>
      <c r="C5812" s="266"/>
      <c r="D5812" s="266"/>
      <c r="E5812" s="266"/>
      <c r="F5812" s="266"/>
      <c r="G5812" s="266"/>
      <c r="H5812" s="266"/>
      <c r="I5812" s="266"/>
      <c r="J5812" s="266"/>
      <c r="K5812" s="266"/>
      <c r="L5812" s="261" t="s">
        <v>13757</v>
      </c>
      <c r="M5812" s="261"/>
      <c r="N5812" s="261"/>
      <c r="O5812" s="458"/>
      <c r="P5812" s="266"/>
      <c r="Q5812" s="262" t="s">
        <v>5482</v>
      </c>
      <c r="R5812" s="261"/>
      <c r="S5812" s="261"/>
      <c r="T5812" s="261"/>
      <c r="U5812" s="261"/>
      <c r="V5812" s="292"/>
      <c r="X5812" s="458"/>
      <c r="Y5812" s="266"/>
      <c r="Z5812" s="264"/>
      <c r="AA5812" s="264"/>
      <c r="AB5812" s="264"/>
      <c r="AF5812" s="458"/>
      <c r="AG5812" s="266"/>
      <c r="AN5812" s="458"/>
      <c r="AO5812" s="266"/>
      <c r="AV5812" s="266"/>
      <c r="BC5812" s="266"/>
      <c r="BM5812" s="275">
        <v>1</v>
      </c>
      <c r="BN5812" s="275"/>
      <c r="BO5812" s="275"/>
      <c r="BP5812" s="275"/>
      <c r="BQ5812" s="275"/>
      <c r="BR5812" s="275"/>
      <c r="BS5812" s="275"/>
      <c r="BT5812" s="275"/>
      <c r="BU5812" s="275"/>
      <c r="BV5812" s="275"/>
    </row>
    <row r="5813" spans="1:74" s="263" customFormat="1">
      <c r="A5813" s="458" t="s">
        <v>13761</v>
      </c>
      <c r="B5813" s="458"/>
      <c r="C5813" s="266"/>
      <c r="D5813" s="266"/>
      <c r="E5813" s="266"/>
      <c r="F5813" s="266"/>
      <c r="G5813" s="266"/>
      <c r="H5813" s="266"/>
      <c r="I5813" s="266"/>
      <c r="J5813" s="266"/>
      <c r="K5813" s="266"/>
      <c r="L5813" s="261" t="s">
        <v>13759</v>
      </c>
      <c r="M5813" s="261"/>
      <c r="N5813" s="261"/>
      <c r="O5813" s="458"/>
      <c r="P5813" s="266"/>
      <c r="Q5813" s="262" t="s">
        <v>13760</v>
      </c>
      <c r="R5813" s="261"/>
      <c r="S5813" s="261"/>
      <c r="T5813" s="261"/>
      <c r="U5813" s="261"/>
      <c r="V5813" s="292"/>
      <c r="X5813" s="458"/>
      <c r="Y5813" s="266"/>
      <c r="Z5813" s="264"/>
      <c r="AA5813" s="264"/>
      <c r="AB5813" s="264"/>
      <c r="AF5813" s="458"/>
      <c r="AG5813" s="266"/>
      <c r="AN5813" s="458"/>
      <c r="AO5813" s="266"/>
      <c r="AV5813" s="266"/>
      <c r="BC5813" s="266"/>
      <c r="BM5813" s="275">
        <v>1</v>
      </c>
      <c r="BN5813" s="275"/>
      <c r="BO5813" s="275"/>
      <c r="BP5813" s="275"/>
      <c r="BQ5813" s="275"/>
      <c r="BR5813" s="275"/>
      <c r="BS5813" s="275"/>
      <c r="BT5813" s="275"/>
      <c r="BU5813" s="275"/>
      <c r="BV5813" s="275"/>
    </row>
    <row r="5814" spans="1:74" s="263" customFormat="1">
      <c r="A5814" s="458" t="s">
        <v>13763</v>
      </c>
      <c r="B5814" s="458"/>
      <c r="C5814" s="266"/>
      <c r="D5814" s="266"/>
      <c r="E5814" s="266"/>
      <c r="F5814" s="266"/>
      <c r="G5814" s="266"/>
      <c r="H5814" s="266"/>
      <c r="I5814" s="266"/>
      <c r="J5814" s="266"/>
      <c r="K5814" s="266"/>
      <c r="L5814" s="261" t="s">
        <v>13762</v>
      </c>
      <c r="M5814" s="261"/>
      <c r="N5814" s="261"/>
      <c r="O5814" s="458"/>
      <c r="P5814" s="266"/>
      <c r="Q5814" s="262" t="s">
        <v>13760</v>
      </c>
      <c r="R5814" s="261"/>
      <c r="S5814" s="261"/>
      <c r="T5814" s="261"/>
      <c r="U5814" s="261"/>
      <c r="V5814" s="292"/>
      <c r="X5814" s="458"/>
      <c r="Y5814" s="266"/>
      <c r="Z5814" s="264"/>
      <c r="AA5814" s="264"/>
      <c r="AB5814" s="264"/>
      <c r="AF5814" s="458"/>
      <c r="AG5814" s="266"/>
      <c r="AN5814" s="458"/>
      <c r="AO5814" s="266"/>
      <c r="AV5814" s="266"/>
      <c r="BC5814" s="266"/>
      <c r="BM5814" s="275">
        <v>1</v>
      </c>
      <c r="BN5814" s="275"/>
      <c r="BO5814" s="275"/>
      <c r="BP5814" s="275"/>
      <c r="BQ5814" s="275"/>
      <c r="BR5814" s="275"/>
      <c r="BS5814" s="275"/>
      <c r="BT5814" s="275"/>
      <c r="BU5814" s="275"/>
      <c r="BV5814" s="275"/>
    </row>
    <row r="5815" spans="1:74" s="263" customFormat="1">
      <c r="A5815" s="458" t="s">
        <v>13766</v>
      </c>
      <c r="B5815" s="458"/>
      <c r="C5815" s="266"/>
      <c r="D5815" s="266"/>
      <c r="E5815" s="266"/>
      <c r="F5815" s="266"/>
      <c r="G5815" s="266"/>
      <c r="H5815" s="266"/>
      <c r="I5815" s="266"/>
      <c r="J5815" s="266"/>
      <c r="K5815" s="266"/>
      <c r="L5815" s="261" t="s">
        <v>13764</v>
      </c>
      <c r="M5815" s="261"/>
      <c r="N5815" s="261"/>
      <c r="O5815" s="458"/>
      <c r="P5815" s="266"/>
      <c r="Q5815" s="262" t="s">
        <v>13765</v>
      </c>
      <c r="R5815" s="261"/>
      <c r="S5815" s="261"/>
      <c r="T5815" s="261"/>
      <c r="U5815" s="261"/>
      <c r="V5815" s="292"/>
      <c r="X5815" s="458"/>
      <c r="Y5815" s="266"/>
      <c r="Z5815" s="264"/>
      <c r="AA5815" s="264"/>
      <c r="AB5815" s="264"/>
      <c r="AF5815" s="458"/>
      <c r="AG5815" s="266"/>
      <c r="AN5815" s="458"/>
      <c r="AO5815" s="266"/>
      <c r="AV5815" s="266"/>
      <c r="BC5815" s="266"/>
      <c r="BM5815" s="275">
        <v>1</v>
      </c>
      <c r="BN5815" s="275"/>
      <c r="BO5815" s="275"/>
      <c r="BP5815" s="275"/>
      <c r="BQ5815" s="275"/>
      <c r="BR5815" s="275"/>
      <c r="BS5815" s="275"/>
      <c r="BT5815" s="275"/>
      <c r="BU5815" s="275"/>
      <c r="BV5815" s="275"/>
    </row>
    <row r="5816" spans="1:74" s="263" customFormat="1">
      <c r="A5816" s="458" t="s">
        <v>13769</v>
      </c>
      <c r="B5816" s="458"/>
      <c r="C5816" s="266"/>
      <c r="D5816" s="266"/>
      <c r="E5816" s="266"/>
      <c r="F5816" s="266"/>
      <c r="G5816" s="266"/>
      <c r="H5816" s="266"/>
      <c r="I5816" s="266"/>
      <c r="J5816" s="266"/>
      <c r="K5816" s="266"/>
      <c r="L5816" s="261" t="s">
        <v>13767</v>
      </c>
      <c r="M5816" s="261"/>
      <c r="N5816" s="261"/>
      <c r="O5816" s="458"/>
      <c r="P5816" s="266"/>
      <c r="Q5816" s="262" t="s">
        <v>13768</v>
      </c>
      <c r="R5816" s="261"/>
      <c r="S5816" s="261"/>
      <c r="T5816" s="261"/>
      <c r="U5816" s="261"/>
      <c r="V5816" s="292"/>
      <c r="X5816" s="458"/>
      <c r="Y5816" s="266"/>
      <c r="Z5816" s="264"/>
      <c r="AA5816" s="264"/>
      <c r="AB5816" s="264"/>
      <c r="AF5816" s="458"/>
      <c r="AG5816" s="266"/>
      <c r="AN5816" s="458"/>
      <c r="AO5816" s="266"/>
      <c r="AV5816" s="266"/>
      <c r="BC5816" s="266"/>
      <c r="BM5816" s="275">
        <v>1</v>
      </c>
      <c r="BN5816" s="275"/>
      <c r="BO5816" s="275"/>
      <c r="BP5816" s="275"/>
      <c r="BQ5816" s="275"/>
      <c r="BR5816" s="275"/>
      <c r="BS5816" s="275"/>
      <c r="BT5816" s="275"/>
      <c r="BU5816" s="275"/>
      <c r="BV5816" s="275"/>
    </row>
    <row r="5817" spans="1:74" s="263" customFormat="1">
      <c r="A5817" s="458" t="s">
        <v>13772</v>
      </c>
      <c r="B5817" s="458"/>
      <c r="C5817" s="266"/>
      <c r="D5817" s="266"/>
      <c r="E5817" s="266"/>
      <c r="F5817" s="266"/>
      <c r="G5817" s="266"/>
      <c r="H5817" s="266"/>
      <c r="I5817" s="266"/>
      <c r="J5817" s="266"/>
      <c r="K5817" s="266"/>
      <c r="L5817" s="261" t="s">
        <v>13770</v>
      </c>
      <c r="M5817" s="261"/>
      <c r="N5817" s="261"/>
      <c r="O5817" s="458"/>
      <c r="P5817" s="266"/>
      <c r="Q5817" s="262" t="s">
        <v>13771</v>
      </c>
      <c r="R5817" s="261"/>
      <c r="S5817" s="261"/>
      <c r="T5817" s="261"/>
      <c r="U5817" s="261"/>
      <c r="V5817" s="292"/>
      <c r="X5817" s="458"/>
      <c r="Y5817" s="266"/>
      <c r="Z5817" s="264"/>
      <c r="AA5817" s="264"/>
      <c r="AB5817" s="264"/>
      <c r="AF5817" s="458"/>
      <c r="AG5817" s="266"/>
      <c r="AN5817" s="458"/>
      <c r="AO5817" s="266"/>
      <c r="AV5817" s="266"/>
      <c r="BC5817" s="266"/>
      <c r="BM5817" s="275">
        <v>1</v>
      </c>
      <c r="BN5817" s="275"/>
      <c r="BO5817" s="275"/>
      <c r="BP5817" s="275"/>
      <c r="BQ5817" s="275"/>
      <c r="BR5817" s="275"/>
      <c r="BS5817" s="275"/>
      <c r="BT5817" s="275"/>
      <c r="BU5817" s="275"/>
      <c r="BV5817" s="275"/>
    </row>
    <row r="5818" spans="1:74" s="263" customFormat="1">
      <c r="A5818" s="458" t="s">
        <v>13775</v>
      </c>
      <c r="B5818" s="458"/>
      <c r="C5818" s="266"/>
      <c r="D5818" s="266"/>
      <c r="E5818" s="266"/>
      <c r="F5818" s="266"/>
      <c r="G5818" s="266"/>
      <c r="H5818" s="266"/>
      <c r="I5818" s="266"/>
      <c r="J5818" s="266"/>
      <c r="K5818" s="266"/>
      <c r="L5818" s="261" t="s">
        <v>13773</v>
      </c>
      <c r="M5818" s="261"/>
      <c r="N5818" s="261"/>
      <c r="O5818" s="458"/>
      <c r="P5818" s="266"/>
      <c r="Q5818" s="262" t="s">
        <v>13774</v>
      </c>
      <c r="R5818" s="261"/>
      <c r="S5818" s="261"/>
      <c r="T5818" s="261"/>
      <c r="U5818" s="261"/>
      <c r="V5818" s="292"/>
      <c r="X5818" s="458"/>
      <c r="Y5818" s="266"/>
      <c r="Z5818" s="264"/>
      <c r="AA5818" s="264"/>
      <c r="AB5818" s="264"/>
      <c r="AF5818" s="458"/>
      <c r="AG5818" s="266"/>
      <c r="AN5818" s="458"/>
      <c r="AO5818" s="266"/>
      <c r="AV5818" s="266"/>
      <c r="BC5818" s="266"/>
      <c r="BM5818" s="275">
        <v>1</v>
      </c>
      <c r="BN5818" s="275"/>
      <c r="BO5818" s="275"/>
      <c r="BP5818" s="275"/>
      <c r="BQ5818" s="275"/>
      <c r="BR5818" s="275"/>
      <c r="BS5818" s="275"/>
      <c r="BT5818" s="275"/>
      <c r="BU5818" s="275"/>
      <c r="BV5818" s="275"/>
    </row>
    <row r="5819" spans="1:74" s="263" customFormat="1">
      <c r="A5819" s="458" t="s">
        <v>9300</v>
      </c>
      <c r="B5819" s="458"/>
      <c r="C5819" s="266"/>
      <c r="D5819" s="266"/>
      <c r="E5819" s="266"/>
      <c r="F5819" s="266"/>
      <c r="G5819" s="266"/>
      <c r="H5819" s="266"/>
      <c r="I5819" s="266"/>
      <c r="J5819" s="266"/>
      <c r="K5819" s="266"/>
      <c r="L5819" s="261" t="s">
        <v>13776</v>
      </c>
      <c r="M5819" s="261"/>
      <c r="N5819" s="261"/>
      <c r="O5819" s="458"/>
      <c r="P5819" s="266"/>
      <c r="Q5819" s="262" t="s">
        <v>7200</v>
      </c>
      <c r="R5819" s="261"/>
      <c r="S5819" s="261"/>
      <c r="T5819" s="261"/>
      <c r="U5819" s="261"/>
      <c r="V5819" s="292"/>
      <c r="X5819" s="458"/>
      <c r="Y5819" s="266"/>
      <c r="Z5819" s="264"/>
      <c r="AA5819" s="264"/>
      <c r="AB5819" s="264"/>
      <c r="AF5819" s="458"/>
      <c r="AG5819" s="266"/>
      <c r="AN5819" s="458"/>
      <c r="AO5819" s="266"/>
      <c r="AV5819" s="266"/>
      <c r="BC5819" s="266"/>
      <c r="BM5819" s="275">
        <v>1</v>
      </c>
      <c r="BN5819" s="275"/>
      <c r="BO5819" s="275"/>
      <c r="BP5819" s="275"/>
      <c r="BQ5819" s="275"/>
      <c r="BR5819" s="275"/>
      <c r="BS5819" s="275"/>
      <c r="BT5819" s="275"/>
      <c r="BU5819" s="275"/>
      <c r="BV5819" s="275"/>
    </row>
    <row r="5820" spans="1:74" s="263" customFormat="1">
      <c r="A5820" s="458" t="s">
        <v>9300</v>
      </c>
      <c r="B5820" s="458"/>
      <c r="C5820" s="266"/>
      <c r="D5820" s="266"/>
      <c r="E5820" s="266"/>
      <c r="F5820" s="266"/>
      <c r="G5820" s="266"/>
      <c r="H5820" s="266"/>
      <c r="I5820" s="266"/>
      <c r="J5820" s="266"/>
      <c r="K5820" s="266"/>
      <c r="L5820" s="261" t="s">
        <v>13776</v>
      </c>
      <c r="M5820" s="261"/>
      <c r="N5820" s="261"/>
      <c r="O5820" s="458"/>
      <c r="P5820" s="266"/>
      <c r="Q5820" s="262" t="s">
        <v>12245</v>
      </c>
      <c r="R5820" s="261"/>
      <c r="S5820" s="261"/>
      <c r="T5820" s="261"/>
      <c r="U5820" s="261"/>
      <c r="V5820" s="292"/>
      <c r="X5820" s="458"/>
      <c r="Y5820" s="266"/>
      <c r="Z5820" s="264"/>
      <c r="AA5820" s="264"/>
      <c r="AB5820" s="264"/>
      <c r="AF5820" s="458"/>
      <c r="AG5820" s="266"/>
      <c r="AN5820" s="458"/>
      <c r="AO5820" s="266"/>
      <c r="AV5820" s="266"/>
      <c r="BC5820" s="266"/>
      <c r="BM5820" s="275">
        <v>1</v>
      </c>
      <c r="BN5820" s="275"/>
      <c r="BO5820" s="275"/>
      <c r="BP5820" s="275"/>
      <c r="BQ5820" s="275"/>
      <c r="BR5820" s="275"/>
      <c r="BS5820" s="275"/>
      <c r="BT5820" s="275"/>
      <c r="BU5820" s="275"/>
      <c r="BV5820" s="275"/>
    </row>
    <row r="5821" spans="1:74" s="263" customFormat="1">
      <c r="A5821" s="458" t="s">
        <v>13778</v>
      </c>
      <c r="B5821" s="458"/>
      <c r="C5821" s="266"/>
      <c r="D5821" s="266"/>
      <c r="E5821" s="266"/>
      <c r="F5821" s="266"/>
      <c r="G5821" s="266"/>
      <c r="H5821" s="266"/>
      <c r="I5821" s="266"/>
      <c r="J5821" s="266"/>
      <c r="K5821" s="266"/>
      <c r="L5821" s="261" t="s">
        <v>13777</v>
      </c>
      <c r="M5821" s="261"/>
      <c r="N5821" s="261"/>
      <c r="O5821" s="458"/>
      <c r="P5821" s="266"/>
      <c r="Q5821" s="262" t="s">
        <v>12370</v>
      </c>
      <c r="R5821" s="261"/>
      <c r="S5821" s="261"/>
      <c r="T5821" s="261"/>
      <c r="U5821" s="261"/>
      <c r="V5821" s="292"/>
      <c r="X5821" s="458"/>
      <c r="Y5821" s="266"/>
      <c r="Z5821" s="264"/>
      <c r="AA5821" s="264"/>
      <c r="AB5821" s="264"/>
      <c r="AF5821" s="458"/>
      <c r="AG5821" s="266"/>
      <c r="AN5821" s="458"/>
      <c r="AO5821" s="266"/>
      <c r="AV5821" s="266"/>
      <c r="BC5821" s="266"/>
      <c r="BM5821" s="275">
        <v>1</v>
      </c>
      <c r="BN5821" s="275"/>
      <c r="BO5821" s="275"/>
      <c r="BP5821" s="275"/>
      <c r="BQ5821" s="275"/>
      <c r="BR5821" s="275"/>
      <c r="BS5821" s="275"/>
      <c r="BT5821" s="275"/>
      <c r="BU5821" s="275"/>
      <c r="BV5821" s="275"/>
    </row>
    <row r="5822" spans="1:74" s="263" customFormat="1">
      <c r="A5822" s="458" t="s">
        <v>13781</v>
      </c>
      <c r="B5822" s="458"/>
      <c r="C5822" s="266"/>
      <c r="D5822" s="266"/>
      <c r="E5822" s="266"/>
      <c r="F5822" s="266"/>
      <c r="G5822" s="266"/>
      <c r="H5822" s="266"/>
      <c r="I5822" s="266"/>
      <c r="J5822" s="266"/>
      <c r="K5822" s="266"/>
      <c r="L5822" s="261" t="s">
        <v>13779</v>
      </c>
      <c r="M5822" s="261"/>
      <c r="N5822" s="261"/>
      <c r="O5822" s="458"/>
      <c r="P5822" s="266"/>
      <c r="Q5822" s="262" t="s">
        <v>13780</v>
      </c>
      <c r="R5822" s="261"/>
      <c r="S5822" s="261"/>
      <c r="T5822" s="261"/>
      <c r="U5822" s="261"/>
      <c r="V5822" s="292"/>
      <c r="X5822" s="458"/>
      <c r="Y5822" s="266"/>
      <c r="Z5822" s="264"/>
      <c r="AA5822" s="264"/>
      <c r="AB5822" s="264"/>
      <c r="AF5822" s="458"/>
      <c r="AG5822" s="266"/>
      <c r="AN5822" s="458"/>
      <c r="AO5822" s="266"/>
      <c r="AV5822" s="266"/>
      <c r="BC5822" s="266"/>
      <c r="BM5822" s="275">
        <v>1</v>
      </c>
      <c r="BN5822" s="275"/>
      <c r="BO5822" s="275"/>
      <c r="BP5822" s="275"/>
      <c r="BQ5822" s="275"/>
      <c r="BR5822" s="275"/>
      <c r="BS5822" s="275"/>
      <c r="BT5822" s="275"/>
      <c r="BU5822" s="275"/>
      <c r="BV5822" s="275"/>
    </row>
    <row r="5823" spans="1:74" s="263" customFormat="1">
      <c r="A5823" s="458" t="s">
        <v>13784</v>
      </c>
      <c r="B5823" s="458"/>
      <c r="C5823" s="266"/>
      <c r="D5823" s="266"/>
      <c r="E5823" s="266"/>
      <c r="F5823" s="266"/>
      <c r="G5823" s="266"/>
      <c r="H5823" s="266"/>
      <c r="I5823" s="266"/>
      <c r="J5823" s="266"/>
      <c r="K5823" s="266"/>
      <c r="L5823" s="261" t="s">
        <v>13782</v>
      </c>
      <c r="M5823" s="261"/>
      <c r="N5823" s="261"/>
      <c r="O5823" s="458"/>
      <c r="P5823" s="266"/>
      <c r="Q5823" s="262" t="s">
        <v>13783</v>
      </c>
      <c r="R5823" s="261"/>
      <c r="S5823" s="261"/>
      <c r="T5823" s="261"/>
      <c r="U5823" s="261"/>
      <c r="V5823" s="292"/>
      <c r="X5823" s="458"/>
      <c r="Y5823" s="266"/>
      <c r="Z5823" s="264"/>
      <c r="AA5823" s="264"/>
      <c r="AB5823" s="264"/>
      <c r="AF5823" s="458"/>
      <c r="AG5823" s="266"/>
      <c r="AN5823" s="458"/>
      <c r="AO5823" s="266"/>
      <c r="AV5823" s="266"/>
      <c r="BC5823" s="266"/>
      <c r="BM5823" s="275">
        <v>1</v>
      </c>
      <c r="BN5823" s="275"/>
      <c r="BO5823" s="275"/>
      <c r="BP5823" s="275"/>
      <c r="BQ5823" s="275"/>
      <c r="BR5823" s="275"/>
      <c r="BS5823" s="275"/>
      <c r="BT5823" s="275"/>
      <c r="BU5823" s="275"/>
      <c r="BV5823" s="275"/>
    </row>
    <row r="5824" spans="1:74" s="263" customFormat="1">
      <c r="A5824" s="458" t="s">
        <v>13787</v>
      </c>
      <c r="B5824" s="458"/>
      <c r="C5824" s="266"/>
      <c r="D5824" s="266"/>
      <c r="E5824" s="266"/>
      <c r="F5824" s="266"/>
      <c r="G5824" s="266"/>
      <c r="H5824" s="266"/>
      <c r="I5824" s="266"/>
      <c r="J5824" s="266"/>
      <c r="K5824" s="266"/>
      <c r="L5824" s="261" t="s">
        <v>13785</v>
      </c>
      <c r="M5824" s="261"/>
      <c r="N5824" s="261"/>
      <c r="O5824" s="458"/>
      <c r="P5824" s="266"/>
      <c r="Q5824" s="262" t="s">
        <v>13786</v>
      </c>
      <c r="R5824" s="261"/>
      <c r="S5824" s="261"/>
      <c r="T5824" s="261"/>
      <c r="U5824" s="261"/>
      <c r="V5824" s="292"/>
      <c r="X5824" s="458"/>
      <c r="Y5824" s="266"/>
      <c r="Z5824" s="264"/>
      <c r="AA5824" s="264"/>
      <c r="AB5824" s="264"/>
      <c r="AF5824" s="458"/>
      <c r="AG5824" s="266"/>
      <c r="AN5824" s="458"/>
      <c r="AO5824" s="266"/>
      <c r="AV5824" s="266"/>
      <c r="BC5824" s="266"/>
      <c r="BM5824" s="275">
        <v>1</v>
      </c>
      <c r="BN5824" s="275"/>
      <c r="BO5824" s="275"/>
      <c r="BP5824" s="275"/>
      <c r="BQ5824" s="275"/>
      <c r="BR5824" s="275"/>
      <c r="BS5824" s="275"/>
      <c r="BT5824" s="275"/>
      <c r="BU5824" s="275"/>
      <c r="BV5824" s="275"/>
    </row>
    <row r="5825" spans="1:74" s="263" customFormat="1">
      <c r="A5825" s="458" t="s">
        <v>13787</v>
      </c>
      <c r="B5825" s="458"/>
      <c r="C5825" s="266"/>
      <c r="D5825" s="266"/>
      <c r="E5825" s="266"/>
      <c r="F5825" s="266"/>
      <c r="G5825" s="266"/>
      <c r="H5825" s="266"/>
      <c r="I5825" s="266"/>
      <c r="J5825" s="266"/>
      <c r="K5825" s="266"/>
      <c r="L5825" s="261" t="s">
        <v>13785</v>
      </c>
      <c r="M5825" s="261"/>
      <c r="N5825" s="261"/>
      <c r="O5825" s="458"/>
      <c r="P5825" s="266"/>
      <c r="Q5825" s="262" t="s">
        <v>13788</v>
      </c>
      <c r="R5825" s="261"/>
      <c r="S5825" s="261"/>
      <c r="T5825" s="261"/>
      <c r="U5825" s="261"/>
      <c r="V5825" s="292"/>
      <c r="X5825" s="458"/>
      <c r="Y5825" s="266"/>
      <c r="Z5825" s="264"/>
      <c r="AA5825" s="264"/>
      <c r="AB5825" s="264"/>
      <c r="AF5825" s="458"/>
      <c r="AG5825" s="266"/>
      <c r="AN5825" s="458"/>
      <c r="AO5825" s="266"/>
      <c r="AV5825" s="266"/>
      <c r="BC5825" s="266"/>
      <c r="BM5825" s="275">
        <v>1</v>
      </c>
      <c r="BN5825" s="275"/>
      <c r="BO5825" s="275"/>
      <c r="BP5825" s="275"/>
      <c r="BQ5825" s="275"/>
      <c r="BR5825" s="275"/>
      <c r="BS5825" s="275"/>
      <c r="BT5825" s="275"/>
      <c r="BU5825" s="275"/>
      <c r="BV5825" s="275"/>
    </row>
    <row r="5826" spans="1:74" s="263" customFormat="1">
      <c r="A5826" s="458" t="s">
        <v>13790</v>
      </c>
      <c r="B5826" s="458"/>
      <c r="C5826" s="266"/>
      <c r="D5826" s="266"/>
      <c r="E5826" s="266"/>
      <c r="F5826" s="266"/>
      <c r="G5826" s="266"/>
      <c r="H5826" s="266"/>
      <c r="I5826" s="266"/>
      <c r="J5826" s="266"/>
      <c r="K5826" s="266"/>
      <c r="L5826" s="261" t="s">
        <v>13789</v>
      </c>
      <c r="M5826" s="261"/>
      <c r="N5826" s="261"/>
      <c r="O5826" s="458"/>
      <c r="P5826" s="266"/>
      <c r="Q5826" s="262" t="s">
        <v>9286</v>
      </c>
      <c r="R5826" s="261"/>
      <c r="S5826" s="261"/>
      <c r="T5826" s="261"/>
      <c r="U5826" s="261"/>
      <c r="V5826" s="292"/>
      <c r="X5826" s="458"/>
      <c r="Y5826" s="266"/>
      <c r="Z5826" s="264"/>
      <c r="AA5826" s="264"/>
      <c r="AB5826" s="264"/>
      <c r="AF5826" s="458"/>
      <c r="AG5826" s="266"/>
      <c r="AN5826" s="458"/>
      <c r="AO5826" s="266"/>
      <c r="AV5826" s="266"/>
      <c r="BC5826" s="266"/>
      <c r="BM5826" s="275">
        <v>1</v>
      </c>
      <c r="BN5826" s="275"/>
      <c r="BO5826" s="275"/>
      <c r="BP5826" s="275"/>
      <c r="BQ5826" s="275"/>
      <c r="BR5826" s="275"/>
      <c r="BS5826" s="275"/>
      <c r="BT5826" s="275"/>
      <c r="BU5826" s="275"/>
      <c r="BV5826" s="275"/>
    </row>
    <row r="5827" spans="1:74" s="263" customFormat="1">
      <c r="A5827" s="458" t="s">
        <v>13793</v>
      </c>
      <c r="B5827" s="458"/>
      <c r="C5827" s="266"/>
      <c r="D5827" s="266"/>
      <c r="E5827" s="266"/>
      <c r="F5827" s="266"/>
      <c r="G5827" s="266"/>
      <c r="H5827" s="266"/>
      <c r="I5827" s="266"/>
      <c r="J5827" s="266"/>
      <c r="K5827" s="266"/>
      <c r="L5827" s="261" t="s">
        <v>13791</v>
      </c>
      <c r="M5827" s="261"/>
      <c r="N5827" s="261"/>
      <c r="O5827" s="458"/>
      <c r="P5827" s="266"/>
      <c r="Q5827" s="262" t="s">
        <v>13792</v>
      </c>
      <c r="R5827" s="261"/>
      <c r="S5827" s="261"/>
      <c r="T5827" s="261"/>
      <c r="U5827" s="261"/>
      <c r="V5827" s="292"/>
      <c r="X5827" s="458"/>
      <c r="Y5827" s="266"/>
      <c r="Z5827" s="264"/>
      <c r="AA5827" s="264"/>
      <c r="AB5827" s="264"/>
      <c r="AF5827" s="458"/>
      <c r="AG5827" s="266"/>
      <c r="AN5827" s="458"/>
      <c r="AO5827" s="266"/>
      <c r="AV5827" s="266"/>
      <c r="BC5827" s="266"/>
      <c r="BM5827" s="275">
        <v>1</v>
      </c>
      <c r="BN5827" s="275"/>
      <c r="BO5827" s="275"/>
      <c r="BP5827" s="275"/>
      <c r="BQ5827" s="275"/>
      <c r="BR5827" s="275"/>
      <c r="BS5827" s="275"/>
      <c r="BT5827" s="275"/>
      <c r="BU5827" s="275"/>
      <c r="BV5827" s="275"/>
    </row>
    <row r="5828" spans="1:74" s="263" customFormat="1">
      <c r="A5828" s="458" t="s">
        <v>13796</v>
      </c>
      <c r="B5828" s="458"/>
      <c r="C5828" s="266"/>
      <c r="D5828" s="266"/>
      <c r="E5828" s="266"/>
      <c r="F5828" s="266"/>
      <c r="G5828" s="266"/>
      <c r="H5828" s="266"/>
      <c r="I5828" s="266"/>
      <c r="J5828" s="266"/>
      <c r="K5828" s="266"/>
      <c r="L5828" s="261" t="s">
        <v>13794</v>
      </c>
      <c r="M5828" s="261"/>
      <c r="N5828" s="261"/>
      <c r="O5828" s="458"/>
      <c r="P5828" s="266"/>
      <c r="Q5828" s="262" t="s">
        <v>13795</v>
      </c>
      <c r="R5828" s="261"/>
      <c r="S5828" s="261"/>
      <c r="T5828" s="261"/>
      <c r="U5828" s="261"/>
      <c r="V5828" s="292"/>
      <c r="X5828" s="458"/>
      <c r="Y5828" s="266"/>
      <c r="Z5828" s="264"/>
      <c r="AA5828" s="264"/>
      <c r="AB5828" s="264"/>
      <c r="AF5828" s="458"/>
      <c r="AG5828" s="266"/>
      <c r="AN5828" s="458"/>
      <c r="AO5828" s="266"/>
      <c r="AV5828" s="266"/>
      <c r="BC5828" s="266"/>
      <c r="BM5828" s="275">
        <v>1</v>
      </c>
      <c r="BN5828" s="275"/>
      <c r="BO5828" s="275"/>
      <c r="BP5828" s="275"/>
      <c r="BQ5828" s="275"/>
      <c r="BR5828" s="275"/>
      <c r="BS5828" s="275"/>
      <c r="BT5828" s="275"/>
      <c r="BU5828" s="275"/>
      <c r="BV5828" s="275"/>
    </row>
    <row r="5829" spans="1:74" s="263" customFormat="1">
      <c r="A5829" s="458" t="s">
        <v>13799</v>
      </c>
      <c r="B5829" s="458"/>
      <c r="C5829" s="266"/>
      <c r="D5829" s="266"/>
      <c r="E5829" s="266"/>
      <c r="F5829" s="266"/>
      <c r="G5829" s="266"/>
      <c r="H5829" s="266"/>
      <c r="I5829" s="266"/>
      <c r="J5829" s="266"/>
      <c r="K5829" s="266"/>
      <c r="L5829" s="261" t="s">
        <v>13797</v>
      </c>
      <c r="M5829" s="261"/>
      <c r="N5829" s="261"/>
      <c r="O5829" s="458"/>
      <c r="P5829" s="266"/>
      <c r="Q5829" s="262" t="s">
        <v>13798</v>
      </c>
      <c r="R5829" s="261"/>
      <c r="S5829" s="261"/>
      <c r="T5829" s="261"/>
      <c r="U5829" s="261"/>
      <c r="V5829" s="292"/>
      <c r="X5829" s="458"/>
      <c r="Y5829" s="266"/>
      <c r="Z5829" s="264"/>
      <c r="AA5829" s="264"/>
      <c r="AB5829" s="264"/>
      <c r="AF5829" s="458"/>
      <c r="AG5829" s="266"/>
      <c r="AN5829" s="458"/>
      <c r="AO5829" s="266"/>
      <c r="AV5829" s="266"/>
      <c r="BC5829" s="266"/>
      <c r="BM5829" s="275">
        <v>1</v>
      </c>
      <c r="BN5829" s="275"/>
      <c r="BO5829" s="275"/>
      <c r="BP5829" s="275"/>
      <c r="BQ5829" s="275"/>
      <c r="BR5829" s="275"/>
      <c r="BS5829" s="275"/>
      <c r="BT5829" s="275"/>
      <c r="BU5829" s="275"/>
      <c r="BV5829" s="275"/>
    </row>
    <row r="5830" spans="1:74" s="263" customFormat="1">
      <c r="A5830" s="458" t="s">
        <v>13802</v>
      </c>
      <c r="B5830" s="458"/>
      <c r="C5830" s="266"/>
      <c r="D5830" s="266"/>
      <c r="E5830" s="266"/>
      <c r="F5830" s="266"/>
      <c r="G5830" s="266"/>
      <c r="H5830" s="266"/>
      <c r="I5830" s="266"/>
      <c r="J5830" s="266"/>
      <c r="K5830" s="266"/>
      <c r="L5830" s="261" t="s">
        <v>13800</v>
      </c>
      <c r="M5830" s="261"/>
      <c r="N5830" s="261"/>
      <c r="O5830" s="458"/>
      <c r="P5830" s="266"/>
      <c r="Q5830" s="262" t="s">
        <v>13801</v>
      </c>
      <c r="R5830" s="261"/>
      <c r="S5830" s="261"/>
      <c r="T5830" s="261"/>
      <c r="U5830" s="261"/>
      <c r="V5830" s="292"/>
      <c r="X5830" s="458"/>
      <c r="Y5830" s="266"/>
      <c r="Z5830" s="264"/>
      <c r="AA5830" s="264"/>
      <c r="AB5830" s="264"/>
      <c r="AF5830" s="458"/>
      <c r="AG5830" s="266"/>
      <c r="AN5830" s="458"/>
      <c r="AO5830" s="266"/>
      <c r="AV5830" s="266"/>
      <c r="BC5830" s="266"/>
      <c r="BM5830" s="275">
        <v>1</v>
      </c>
      <c r="BN5830" s="275"/>
      <c r="BO5830" s="275"/>
      <c r="BP5830" s="275"/>
      <c r="BQ5830" s="275"/>
      <c r="BR5830" s="275"/>
      <c r="BS5830" s="275"/>
      <c r="BT5830" s="275"/>
      <c r="BU5830" s="275"/>
      <c r="BV5830" s="275"/>
    </row>
    <row r="5831" spans="1:74" s="263" customFormat="1">
      <c r="A5831" s="458" t="s">
        <v>13804</v>
      </c>
      <c r="B5831" s="458"/>
      <c r="C5831" s="266"/>
      <c r="D5831" s="266"/>
      <c r="E5831" s="266"/>
      <c r="F5831" s="266"/>
      <c r="G5831" s="266"/>
      <c r="H5831" s="266"/>
      <c r="I5831" s="266"/>
      <c r="J5831" s="266"/>
      <c r="K5831" s="266"/>
      <c r="L5831" s="261" t="s">
        <v>13803</v>
      </c>
      <c r="M5831" s="261"/>
      <c r="N5831" s="261"/>
      <c r="O5831" s="458"/>
      <c r="P5831" s="266"/>
      <c r="Q5831" s="262" t="s">
        <v>8489</v>
      </c>
      <c r="R5831" s="261"/>
      <c r="S5831" s="261"/>
      <c r="T5831" s="261"/>
      <c r="U5831" s="261"/>
      <c r="V5831" s="292"/>
      <c r="X5831" s="458"/>
      <c r="Y5831" s="266"/>
      <c r="Z5831" s="264"/>
      <c r="AA5831" s="264"/>
      <c r="AB5831" s="264"/>
      <c r="AF5831" s="458"/>
      <c r="AG5831" s="266"/>
      <c r="AN5831" s="458"/>
      <c r="AO5831" s="266"/>
      <c r="AV5831" s="266"/>
      <c r="BC5831" s="266"/>
      <c r="BM5831" s="275">
        <v>1</v>
      </c>
      <c r="BN5831" s="275"/>
      <c r="BO5831" s="275"/>
      <c r="BP5831" s="275"/>
      <c r="BQ5831" s="275"/>
      <c r="BR5831" s="275"/>
      <c r="BS5831" s="275"/>
      <c r="BT5831" s="275"/>
      <c r="BU5831" s="275"/>
      <c r="BV5831" s="275"/>
    </row>
    <row r="5832" spans="1:74" s="263" customFormat="1">
      <c r="A5832" s="458" t="s">
        <v>13804</v>
      </c>
      <c r="B5832" s="458"/>
      <c r="C5832" s="266"/>
      <c r="D5832" s="266"/>
      <c r="E5832" s="266"/>
      <c r="F5832" s="266"/>
      <c r="G5832" s="266"/>
      <c r="H5832" s="266"/>
      <c r="I5832" s="266"/>
      <c r="J5832" s="266"/>
      <c r="K5832" s="266"/>
      <c r="L5832" s="261" t="s">
        <v>13803</v>
      </c>
      <c r="M5832" s="261"/>
      <c r="N5832" s="261"/>
      <c r="O5832" s="458"/>
      <c r="P5832" s="266"/>
      <c r="Q5832" s="262" t="s">
        <v>12399</v>
      </c>
      <c r="R5832" s="261"/>
      <c r="S5832" s="261"/>
      <c r="T5832" s="261"/>
      <c r="U5832" s="261"/>
      <c r="V5832" s="292"/>
      <c r="X5832" s="458"/>
      <c r="Y5832" s="266"/>
      <c r="Z5832" s="264"/>
      <c r="AA5832" s="264"/>
      <c r="AB5832" s="264"/>
      <c r="AF5832" s="458"/>
      <c r="AG5832" s="266"/>
      <c r="AN5832" s="458"/>
      <c r="AO5832" s="266"/>
      <c r="AV5832" s="266"/>
      <c r="BC5832" s="266"/>
      <c r="BM5832" s="275">
        <v>1</v>
      </c>
      <c r="BN5832" s="275"/>
      <c r="BO5832" s="275"/>
      <c r="BP5832" s="275"/>
      <c r="BQ5832" s="275"/>
      <c r="BR5832" s="275"/>
      <c r="BS5832" s="275"/>
      <c r="BT5832" s="275"/>
      <c r="BU5832" s="275"/>
      <c r="BV5832" s="275"/>
    </row>
    <row r="5833" spans="1:74" s="263" customFormat="1">
      <c r="A5833" s="458" t="s">
        <v>13807</v>
      </c>
      <c r="B5833" s="458"/>
      <c r="C5833" s="266"/>
      <c r="D5833" s="266"/>
      <c r="E5833" s="266"/>
      <c r="F5833" s="266"/>
      <c r="G5833" s="266"/>
      <c r="H5833" s="266"/>
      <c r="I5833" s="266"/>
      <c r="J5833" s="266"/>
      <c r="K5833" s="266"/>
      <c r="L5833" s="261" t="s">
        <v>13805</v>
      </c>
      <c r="M5833" s="261"/>
      <c r="N5833" s="261"/>
      <c r="O5833" s="458"/>
      <c r="P5833" s="266"/>
      <c r="Q5833" s="262" t="s">
        <v>13806</v>
      </c>
      <c r="R5833" s="261"/>
      <c r="S5833" s="261"/>
      <c r="T5833" s="261"/>
      <c r="U5833" s="261"/>
      <c r="V5833" s="292"/>
      <c r="X5833" s="458"/>
      <c r="Y5833" s="266"/>
      <c r="Z5833" s="264"/>
      <c r="AA5833" s="264"/>
      <c r="AB5833" s="264"/>
      <c r="AF5833" s="458"/>
      <c r="AG5833" s="266"/>
      <c r="AN5833" s="458"/>
      <c r="AO5833" s="266"/>
      <c r="AV5833" s="266"/>
      <c r="BC5833" s="266"/>
      <c r="BM5833" s="275">
        <v>1</v>
      </c>
      <c r="BN5833" s="275"/>
      <c r="BO5833" s="275"/>
      <c r="BP5833" s="275"/>
      <c r="BQ5833" s="275"/>
      <c r="BR5833" s="275"/>
      <c r="BS5833" s="275"/>
      <c r="BT5833" s="275"/>
      <c r="BU5833" s="275"/>
      <c r="BV5833" s="275"/>
    </row>
    <row r="5834" spans="1:74" s="263" customFormat="1">
      <c r="A5834" s="458" t="s">
        <v>13810</v>
      </c>
      <c r="B5834" s="458"/>
      <c r="C5834" s="266"/>
      <c r="D5834" s="266"/>
      <c r="E5834" s="266"/>
      <c r="F5834" s="266"/>
      <c r="G5834" s="266"/>
      <c r="H5834" s="266"/>
      <c r="I5834" s="266"/>
      <c r="J5834" s="266"/>
      <c r="K5834" s="266"/>
      <c r="L5834" s="261" t="s">
        <v>13808</v>
      </c>
      <c r="M5834" s="261"/>
      <c r="N5834" s="261"/>
      <c r="O5834" s="458"/>
      <c r="P5834" s="266"/>
      <c r="Q5834" s="262" t="s">
        <v>13809</v>
      </c>
      <c r="R5834" s="261"/>
      <c r="S5834" s="261"/>
      <c r="T5834" s="261"/>
      <c r="U5834" s="261"/>
      <c r="V5834" s="292"/>
      <c r="X5834" s="458"/>
      <c r="Y5834" s="266"/>
      <c r="Z5834" s="264"/>
      <c r="AA5834" s="264"/>
      <c r="AB5834" s="264"/>
      <c r="AF5834" s="458"/>
      <c r="AG5834" s="266"/>
      <c r="AN5834" s="458"/>
      <c r="AO5834" s="266"/>
      <c r="AV5834" s="266"/>
      <c r="BC5834" s="266"/>
      <c r="BM5834" s="275">
        <v>1</v>
      </c>
      <c r="BN5834" s="275"/>
      <c r="BO5834" s="275"/>
      <c r="BP5834" s="275"/>
      <c r="BQ5834" s="275"/>
      <c r="BR5834" s="275"/>
      <c r="BS5834" s="275"/>
      <c r="BT5834" s="275"/>
      <c r="BU5834" s="275"/>
      <c r="BV5834" s="275"/>
    </row>
    <row r="5835" spans="1:74" s="263" customFormat="1">
      <c r="A5835" s="458" t="s">
        <v>13813</v>
      </c>
      <c r="B5835" s="458"/>
      <c r="C5835" s="266"/>
      <c r="D5835" s="266"/>
      <c r="E5835" s="266"/>
      <c r="F5835" s="266"/>
      <c r="G5835" s="266"/>
      <c r="H5835" s="266"/>
      <c r="I5835" s="266"/>
      <c r="J5835" s="266"/>
      <c r="K5835" s="266"/>
      <c r="L5835" s="261" t="s">
        <v>13811</v>
      </c>
      <c r="M5835" s="261"/>
      <c r="N5835" s="261"/>
      <c r="O5835" s="458"/>
      <c r="P5835" s="266"/>
      <c r="Q5835" s="262" t="s">
        <v>13812</v>
      </c>
      <c r="R5835" s="261"/>
      <c r="S5835" s="261"/>
      <c r="T5835" s="261"/>
      <c r="U5835" s="261"/>
      <c r="V5835" s="292"/>
      <c r="X5835" s="458"/>
      <c r="Y5835" s="266"/>
      <c r="Z5835" s="264"/>
      <c r="AA5835" s="264"/>
      <c r="AB5835" s="264"/>
      <c r="AF5835" s="458"/>
      <c r="AG5835" s="266"/>
      <c r="AN5835" s="458"/>
      <c r="AO5835" s="266"/>
      <c r="AV5835" s="266"/>
      <c r="BC5835" s="266"/>
      <c r="BM5835" s="275">
        <v>1</v>
      </c>
      <c r="BN5835" s="275"/>
      <c r="BO5835" s="275"/>
      <c r="BP5835" s="275"/>
      <c r="BQ5835" s="275"/>
      <c r="BR5835" s="275"/>
      <c r="BS5835" s="275"/>
      <c r="BT5835" s="275"/>
      <c r="BU5835" s="275"/>
      <c r="BV5835" s="275"/>
    </row>
    <row r="5836" spans="1:74" s="263" customFormat="1">
      <c r="A5836" s="458" t="s">
        <v>13816</v>
      </c>
      <c r="B5836" s="458"/>
      <c r="C5836" s="266"/>
      <c r="D5836" s="266"/>
      <c r="E5836" s="266"/>
      <c r="F5836" s="266"/>
      <c r="G5836" s="266"/>
      <c r="H5836" s="266"/>
      <c r="I5836" s="266"/>
      <c r="J5836" s="266"/>
      <c r="K5836" s="266"/>
      <c r="L5836" s="261" t="s">
        <v>13814</v>
      </c>
      <c r="M5836" s="261"/>
      <c r="N5836" s="261"/>
      <c r="O5836" s="458"/>
      <c r="P5836" s="266"/>
      <c r="Q5836" s="262" t="s">
        <v>13815</v>
      </c>
      <c r="R5836" s="261"/>
      <c r="S5836" s="261"/>
      <c r="T5836" s="261"/>
      <c r="U5836" s="261"/>
      <c r="V5836" s="292"/>
      <c r="X5836" s="458"/>
      <c r="Y5836" s="266"/>
      <c r="Z5836" s="264"/>
      <c r="AA5836" s="264"/>
      <c r="AB5836" s="264"/>
      <c r="AF5836" s="458"/>
      <c r="AG5836" s="266"/>
      <c r="AN5836" s="458"/>
      <c r="AO5836" s="266"/>
      <c r="AV5836" s="266"/>
      <c r="BC5836" s="266"/>
      <c r="BM5836" s="275">
        <v>1</v>
      </c>
      <c r="BN5836" s="275"/>
      <c r="BO5836" s="275"/>
      <c r="BP5836" s="275"/>
      <c r="BQ5836" s="275"/>
      <c r="BR5836" s="275"/>
      <c r="BS5836" s="275"/>
      <c r="BT5836" s="275"/>
      <c r="BU5836" s="275"/>
      <c r="BV5836" s="275"/>
    </row>
    <row r="5837" spans="1:74" s="263" customFormat="1">
      <c r="A5837" s="458" t="s">
        <v>13818</v>
      </c>
      <c r="B5837" s="458"/>
      <c r="C5837" s="266"/>
      <c r="D5837" s="266"/>
      <c r="E5837" s="266"/>
      <c r="F5837" s="266"/>
      <c r="G5837" s="266"/>
      <c r="H5837" s="266"/>
      <c r="I5837" s="266"/>
      <c r="J5837" s="266"/>
      <c r="K5837" s="266"/>
      <c r="L5837" s="261" t="s">
        <v>13817</v>
      </c>
      <c r="M5837" s="261"/>
      <c r="N5837" s="261"/>
      <c r="O5837" s="458"/>
      <c r="P5837" s="266"/>
      <c r="Q5837" s="262" t="s">
        <v>6588</v>
      </c>
      <c r="R5837" s="261"/>
      <c r="S5837" s="261"/>
      <c r="T5837" s="261"/>
      <c r="U5837" s="261"/>
      <c r="V5837" s="292"/>
      <c r="X5837" s="458"/>
      <c r="Y5837" s="266"/>
      <c r="Z5837" s="264"/>
      <c r="AA5837" s="264"/>
      <c r="AB5837" s="264"/>
      <c r="AF5837" s="458"/>
      <c r="AG5837" s="266"/>
      <c r="AN5837" s="458"/>
      <c r="AO5837" s="266"/>
      <c r="AV5837" s="266"/>
      <c r="BC5837" s="266"/>
      <c r="BM5837" s="275">
        <v>1</v>
      </c>
      <c r="BN5837" s="275"/>
      <c r="BO5837" s="275"/>
      <c r="BP5837" s="275"/>
      <c r="BQ5837" s="275"/>
      <c r="BR5837" s="275"/>
      <c r="BS5837" s="275"/>
      <c r="BT5837" s="275"/>
      <c r="BU5837" s="275"/>
      <c r="BV5837" s="275"/>
    </row>
    <row r="5838" spans="1:74" s="263" customFormat="1">
      <c r="A5838" s="458" t="s">
        <v>13821</v>
      </c>
      <c r="B5838" s="458"/>
      <c r="C5838" s="266"/>
      <c r="D5838" s="266"/>
      <c r="E5838" s="266"/>
      <c r="F5838" s="266"/>
      <c r="G5838" s="266"/>
      <c r="H5838" s="266"/>
      <c r="I5838" s="266"/>
      <c r="J5838" s="266"/>
      <c r="K5838" s="266"/>
      <c r="L5838" s="261" t="s">
        <v>13819</v>
      </c>
      <c r="M5838" s="261"/>
      <c r="N5838" s="261"/>
      <c r="O5838" s="458"/>
      <c r="P5838" s="266"/>
      <c r="Q5838" s="262" t="s">
        <v>13820</v>
      </c>
      <c r="R5838" s="261"/>
      <c r="S5838" s="261"/>
      <c r="T5838" s="261"/>
      <c r="U5838" s="261"/>
      <c r="V5838" s="292"/>
      <c r="X5838" s="458"/>
      <c r="Y5838" s="266"/>
      <c r="Z5838" s="264"/>
      <c r="AA5838" s="264"/>
      <c r="AB5838" s="264"/>
      <c r="AF5838" s="458"/>
      <c r="AG5838" s="266"/>
      <c r="AN5838" s="458"/>
      <c r="AO5838" s="266"/>
      <c r="AV5838" s="266"/>
      <c r="BC5838" s="266"/>
      <c r="BM5838" s="275">
        <v>1</v>
      </c>
      <c r="BN5838" s="275"/>
      <c r="BO5838" s="275"/>
      <c r="BP5838" s="275"/>
      <c r="BQ5838" s="275"/>
      <c r="BR5838" s="275"/>
      <c r="BS5838" s="275"/>
      <c r="BT5838" s="275"/>
      <c r="BU5838" s="275"/>
      <c r="BV5838" s="275"/>
    </row>
    <row r="5839" spans="1:74" s="263" customFormat="1">
      <c r="A5839" s="458" t="s">
        <v>13821</v>
      </c>
      <c r="B5839" s="458"/>
      <c r="C5839" s="266"/>
      <c r="D5839" s="266"/>
      <c r="E5839" s="266"/>
      <c r="F5839" s="266"/>
      <c r="G5839" s="266"/>
      <c r="H5839" s="266"/>
      <c r="I5839" s="266"/>
      <c r="J5839" s="266"/>
      <c r="K5839" s="266"/>
      <c r="L5839" s="261" t="s">
        <v>13819</v>
      </c>
      <c r="M5839" s="261"/>
      <c r="N5839" s="261"/>
      <c r="O5839" s="458"/>
      <c r="P5839" s="266"/>
      <c r="Q5839" s="262" t="s">
        <v>13822</v>
      </c>
      <c r="R5839" s="261"/>
      <c r="S5839" s="261"/>
      <c r="T5839" s="261"/>
      <c r="U5839" s="261"/>
      <c r="V5839" s="292"/>
      <c r="X5839" s="458"/>
      <c r="Y5839" s="266"/>
      <c r="Z5839" s="264"/>
      <c r="AA5839" s="264"/>
      <c r="AB5839" s="264"/>
      <c r="AF5839" s="458"/>
      <c r="AG5839" s="266"/>
      <c r="AN5839" s="458"/>
      <c r="AO5839" s="266"/>
      <c r="AV5839" s="266"/>
      <c r="BC5839" s="266"/>
      <c r="BM5839" s="275">
        <v>1</v>
      </c>
      <c r="BN5839" s="275"/>
      <c r="BO5839" s="275"/>
      <c r="BP5839" s="275"/>
      <c r="BQ5839" s="275"/>
      <c r="BR5839" s="275"/>
      <c r="BS5839" s="275"/>
      <c r="BT5839" s="275"/>
      <c r="BU5839" s="275"/>
      <c r="BV5839" s="275"/>
    </row>
    <row r="5840" spans="1:74" s="263" customFormat="1">
      <c r="A5840" s="458" t="s">
        <v>13825</v>
      </c>
      <c r="B5840" s="458"/>
      <c r="C5840" s="266"/>
      <c r="D5840" s="266"/>
      <c r="E5840" s="266"/>
      <c r="F5840" s="266"/>
      <c r="G5840" s="266"/>
      <c r="H5840" s="266"/>
      <c r="I5840" s="266"/>
      <c r="J5840" s="266"/>
      <c r="K5840" s="266"/>
      <c r="L5840" s="261" t="s">
        <v>13823</v>
      </c>
      <c r="M5840" s="261"/>
      <c r="N5840" s="261"/>
      <c r="O5840" s="458"/>
      <c r="P5840" s="266"/>
      <c r="Q5840" s="262" t="s">
        <v>13824</v>
      </c>
      <c r="R5840" s="261"/>
      <c r="S5840" s="261"/>
      <c r="T5840" s="261"/>
      <c r="U5840" s="261"/>
      <c r="V5840" s="292"/>
      <c r="X5840" s="458"/>
      <c r="Y5840" s="266"/>
      <c r="Z5840" s="264"/>
      <c r="AA5840" s="264"/>
      <c r="AB5840" s="264"/>
      <c r="AF5840" s="458"/>
      <c r="AG5840" s="266"/>
      <c r="AN5840" s="458"/>
      <c r="AO5840" s="266"/>
      <c r="AV5840" s="266"/>
      <c r="BC5840" s="266"/>
      <c r="BM5840" s="275">
        <v>1</v>
      </c>
      <c r="BN5840" s="275"/>
      <c r="BO5840" s="275"/>
      <c r="BP5840" s="275"/>
      <c r="BQ5840" s="275"/>
      <c r="BR5840" s="275"/>
      <c r="BS5840" s="275"/>
      <c r="BT5840" s="275"/>
      <c r="BU5840" s="275"/>
      <c r="BV5840" s="275"/>
    </row>
    <row r="5841" spans="1:74" s="263" customFormat="1">
      <c r="A5841" s="458" t="s">
        <v>9369</v>
      </c>
      <c r="B5841" s="458"/>
      <c r="C5841" s="266"/>
      <c r="D5841" s="266"/>
      <c r="E5841" s="266"/>
      <c r="F5841" s="266"/>
      <c r="G5841" s="266"/>
      <c r="H5841" s="266"/>
      <c r="I5841" s="266"/>
      <c r="J5841" s="266"/>
      <c r="K5841" s="266"/>
      <c r="L5841" s="261" t="s">
        <v>13826</v>
      </c>
      <c r="M5841" s="261"/>
      <c r="N5841" s="261"/>
      <c r="O5841" s="458"/>
      <c r="P5841" s="266"/>
      <c r="Q5841" s="262" t="s">
        <v>4983</v>
      </c>
      <c r="R5841" s="261"/>
      <c r="S5841" s="261"/>
      <c r="T5841" s="261"/>
      <c r="U5841" s="261"/>
      <c r="V5841" s="292"/>
      <c r="X5841" s="458"/>
      <c r="Y5841" s="266"/>
      <c r="Z5841" s="264"/>
      <c r="AA5841" s="264"/>
      <c r="AB5841" s="264"/>
      <c r="AF5841" s="458"/>
      <c r="AG5841" s="266"/>
      <c r="AN5841" s="458"/>
      <c r="AO5841" s="266"/>
      <c r="AV5841" s="266"/>
      <c r="BC5841" s="266"/>
      <c r="BM5841" s="275">
        <v>1</v>
      </c>
      <c r="BN5841" s="275"/>
      <c r="BO5841" s="275"/>
      <c r="BP5841" s="275"/>
      <c r="BQ5841" s="275"/>
      <c r="BR5841" s="275"/>
      <c r="BS5841" s="275"/>
      <c r="BT5841" s="275"/>
      <c r="BU5841" s="275"/>
      <c r="BV5841" s="275"/>
    </row>
    <row r="5842" spans="1:74" s="263" customFormat="1">
      <c r="A5842" s="458" t="s">
        <v>13829</v>
      </c>
      <c r="B5842" s="458"/>
      <c r="C5842" s="266"/>
      <c r="D5842" s="266"/>
      <c r="E5842" s="266"/>
      <c r="F5842" s="266"/>
      <c r="G5842" s="266"/>
      <c r="H5842" s="266"/>
      <c r="I5842" s="266"/>
      <c r="J5842" s="266"/>
      <c r="K5842" s="266"/>
      <c r="L5842" s="261" t="s">
        <v>13827</v>
      </c>
      <c r="M5842" s="261"/>
      <c r="N5842" s="261"/>
      <c r="O5842" s="458"/>
      <c r="P5842" s="266"/>
      <c r="Q5842" s="262" t="s">
        <v>13828</v>
      </c>
      <c r="R5842" s="261"/>
      <c r="S5842" s="261"/>
      <c r="T5842" s="261"/>
      <c r="U5842" s="261"/>
      <c r="V5842" s="292"/>
      <c r="X5842" s="458"/>
      <c r="Y5842" s="266"/>
      <c r="Z5842" s="264"/>
      <c r="AA5842" s="264"/>
      <c r="AB5842" s="264"/>
      <c r="AF5842" s="458"/>
      <c r="AG5842" s="266"/>
      <c r="AN5842" s="458"/>
      <c r="AO5842" s="266"/>
      <c r="AV5842" s="266"/>
      <c r="BC5842" s="266"/>
      <c r="BM5842" s="275">
        <v>1</v>
      </c>
      <c r="BN5842" s="275"/>
      <c r="BO5842" s="275"/>
      <c r="BP5842" s="275"/>
      <c r="BQ5842" s="275"/>
      <c r="BR5842" s="275"/>
      <c r="BS5842" s="275"/>
      <c r="BT5842" s="275"/>
      <c r="BU5842" s="275"/>
      <c r="BV5842" s="275"/>
    </row>
    <row r="5843" spans="1:74" s="263" customFormat="1">
      <c r="A5843" s="458" t="s">
        <v>7024</v>
      </c>
      <c r="B5843" s="458"/>
      <c r="C5843" s="266"/>
      <c r="D5843" s="266"/>
      <c r="E5843" s="266"/>
      <c r="F5843" s="266"/>
      <c r="G5843" s="266"/>
      <c r="H5843" s="266"/>
      <c r="I5843" s="266"/>
      <c r="J5843" s="266"/>
      <c r="K5843" s="266"/>
      <c r="L5843" s="261" t="s">
        <v>13830</v>
      </c>
      <c r="M5843" s="261"/>
      <c r="N5843" s="261"/>
      <c r="O5843" s="458"/>
      <c r="P5843" s="266"/>
      <c r="Q5843" s="262" t="s">
        <v>7025</v>
      </c>
      <c r="R5843" s="261"/>
      <c r="S5843" s="261"/>
      <c r="T5843" s="261"/>
      <c r="U5843" s="261"/>
      <c r="V5843" s="292"/>
      <c r="X5843" s="458"/>
      <c r="Y5843" s="266"/>
      <c r="Z5843" s="264"/>
      <c r="AA5843" s="264"/>
      <c r="AB5843" s="264"/>
      <c r="AF5843" s="458"/>
      <c r="AG5843" s="266"/>
      <c r="AN5843" s="458"/>
      <c r="AO5843" s="266"/>
      <c r="AV5843" s="266"/>
      <c r="BC5843" s="266"/>
      <c r="BM5843" s="275">
        <v>1</v>
      </c>
      <c r="BN5843" s="275"/>
      <c r="BO5843" s="275"/>
      <c r="BP5843" s="275"/>
      <c r="BQ5843" s="275"/>
      <c r="BR5843" s="275"/>
      <c r="BS5843" s="275"/>
      <c r="BT5843" s="275"/>
      <c r="BU5843" s="275"/>
      <c r="BV5843" s="275"/>
    </row>
    <row r="5844" spans="1:74" s="263" customFormat="1">
      <c r="A5844" s="458" t="s">
        <v>13833</v>
      </c>
      <c r="B5844" s="458"/>
      <c r="C5844" s="266"/>
      <c r="D5844" s="266"/>
      <c r="E5844" s="266"/>
      <c r="F5844" s="266"/>
      <c r="G5844" s="266"/>
      <c r="H5844" s="266"/>
      <c r="I5844" s="266"/>
      <c r="J5844" s="266"/>
      <c r="K5844" s="266"/>
      <c r="L5844" s="261" t="s">
        <v>13831</v>
      </c>
      <c r="M5844" s="261"/>
      <c r="N5844" s="261"/>
      <c r="O5844" s="458"/>
      <c r="P5844" s="266"/>
      <c r="Q5844" s="262" t="s">
        <v>13832</v>
      </c>
      <c r="R5844" s="261"/>
      <c r="S5844" s="261"/>
      <c r="T5844" s="261"/>
      <c r="U5844" s="261"/>
      <c r="V5844" s="292"/>
      <c r="X5844" s="458"/>
      <c r="Y5844" s="266"/>
      <c r="Z5844" s="264"/>
      <c r="AA5844" s="264"/>
      <c r="AB5844" s="264"/>
      <c r="AF5844" s="458"/>
      <c r="AG5844" s="266"/>
      <c r="AN5844" s="458"/>
      <c r="AO5844" s="266"/>
      <c r="AV5844" s="266"/>
      <c r="BC5844" s="266"/>
      <c r="BM5844" s="275">
        <v>1</v>
      </c>
      <c r="BN5844" s="275"/>
      <c r="BO5844" s="275"/>
      <c r="BP5844" s="275"/>
      <c r="BQ5844" s="275"/>
      <c r="BR5844" s="275"/>
      <c r="BS5844" s="275"/>
      <c r="BT5844" s="275"/>
      <c r="BU5844" s="275"/>
      <c r="BV5844" s="275"/>
    </row>
    <row r="5845" spans="1:74" s="263" customFormat="1">
      <c r="A5845" s="457"/>
      <c r="B5845" s="457"/>
      <c r="C5845" s="260"/>
      <c r="D5845" s="260"/>
      <c r="E5845" s="260"/>
      <c r="F5845" s="260"/>
      <c r="G5845" s="260"/>
      <c r="H5845" s="260"/>
      <c r="I5845" s="260"/>
      <c r="J5845" s="260"/>
      <c r="K5845" s="260"/>
      <c r="L5845" s="261" t="s">
        <v>13834</v>
      </c>
      <c r="M5845" s="261"/>
      <c r="N5845" s="261"/>
      <c r="O5845" s="457"/>
      <c r="P5845" s="260"/>
      <c r="Q5845" s="262" t="s">
        <v>13835</v>
      </c>
      <c r="R5845" s="261"/>
      <c r="S5845" s="261"/>
      <c r="T5845" s="261"/>
      <c r="U5845" s="261"/>
      <c r="V5845" s="292"/>
      <c r="X5845" s="457"/>
      <c r="Y5845" s="260"/>
      <c r="Z5845" s="264"/>
      <c r="AA5845" s="264"/>
      <c r="AB5845" s="264"/>
      <c r="AF5845" s="457"/>
      <c r="AG5845" s="260"/>
      <c r="AN5845" s="457"/>
      <c r="AO5845" s="260"/>
      <c r="AV5845" s="260"/>
      <c r="BC5845" s="260"/>
      <c r="BM5845" s="275">
        <v>1</v>
      </c>
      <c r="BN5845" s="275"/>
      <c r="BO5845" s="275"/>
      <c r="BP5845" s="275"/>
      <c r="BQ5845" s="275"/>
      <c r="BR5845" s="275"/>
      <c r="BS5845" s="275"/>
      <c r="BT5845" s="275"/>
      <c r="BU5845" s="275"/>
      <c r="BV5845" s="275"/>
    </row>
    <row r="5846" spans="1:74" s="263" customFormat="1">
      <c r="A5846" s="457"/>
      <c r="B5846" s="457"/>
      <c r="C5846" s="260"/>
      <c r="D5846" s="260"/>
      <c r="E5846" s="260"/>
      <c r="F5846" s="260"/>
      <c r="G5846" s="260"/>
      <c r="H5846" s="260"/>
      <c r="I5846" s="260"/>
      <c r="J5846" s="260"/>
      <c r="K5846" s="260"/>
      <c r="L5846" s="261" t="s">
        <v>13834</v>
      </c>
      <c r="M5846" s="261"/>
      <c r="N5846" s="261"/>
      <c r="O5846" s="457"/>
      <c r="P5846" s="260"/>
      <c r="Q5846" s="262" t="s">
        <v>13836</v>
      </c>
      <c r="R5846" s="261"/>
      <c r="S5846" s="261"/>
      <c r="T5846" s="261"/>
      <c r="U5846" s="261"/>
      <c r="V5846" s="292"/>
      <c r="X5846" s="457"/>
      <c r="Y5846" s="260"/>
      <c r="Z5846" s="264"/>
      <c r="AA5846" s="264"/>
      <c r="AB5846" s="264"/>
      <c r="AF5846" s="457"/>
      <c r="AG5846" s="260"/>
      <c r="AN5846" s="457"/>
      <c r="AO5846" s="260"/>
      <c r="AV5846" s="260"/>
      <c r="BC5846" s="260"/>
      <c r="BM5846" s="275">
        <v>1</v>
      </c>
      <c r="BN5846" s="275"/>
      <c r="BO5846" s="275"/>
      <c r="BP5846" s="275"/>
      <c r="BQ5846" s="275"/>
      <c r="BR5846" s="275"/>
      <c r="BS5846" s="275"/>
      <c r="BT5846" s="275"/>
      <c r="BU5846" s="275"/>
      <c r="BV5846" s="275"/>
    </row>
    <row r="5847" spans="1:74" s="263" customFormat="1">
      <c r="A5847" s="457"/>
      <c r="B5847" s="457"/>
      <c r="C5847" s="260"/>
      <c r="D5847" s="260"/>
      <c r="E5847" s="260"/>
      <c r="F5847" s="260"/>
      <c r="G5847" s="260"/>
      <c r="H5847" s="260"/>
      <c r="I5847" s="260"/>
      <c r="J5847" s="260"/>
      <c r="K5847" s="260"/>
      <c r="L5847" s="261" t="s">
        <v>13834</v>
      </c>
      <c r="M5847" s="261"/>
      <c r="N5847" s="261"/>
      <c r="O5847" s="457"/>
      <c r="P5847" s="260"/>
      <c r="Q5847" s="262" t="s">
        <v>13837</v>
      </c>
      <c r="R5847" s="261"/>
      <c r="S5847" s="261"/>
      <c r="T5847" s="261"/>
      <c r="U5847" s="261"/>
      <c r="V5847" s="292"/>
      <c r="X5847" s="457"/>
      <c r="Y5847" s="260"/>
      <c r="Z5847" s="264"/>
      <c r="AA5847" s="264"/>
      <c r="AB5847" s="264"/>
      <c r="AF5847" s="457"/>
      <c r="AG5847" s="260"/>
      <c r="AN5847" s="457"/>
      <c r="AO5847" s="260"/>
      <c r="AV5847" s="260"/>
      <c r="BC5847" s="260"/>
      <c r="BM5847" s="275">
        <v>1</v>
      </c>
      <c r="BN5847" s="275"/>
      <c r="BO5847" s="275"/>
      <c r="BP5847" s="275"/>
      <c r="BQ5847" s="275"/>
      <c r="BR5847" s="275"/>
      <c r="BS5847" s="275"/>
      <c r="BT5847" s="275"/>
      <c r="BU5847" s="275"/>
      <c r="BV5847" s="275"/>
    </row>
    <row r="5848" spans="1:74" s="263" customFormat="1">
      <c r="A5848" s="458" t="s">
        <v>13840</v>
      </c>
      <c r="B5848" s="458"/>
      <c r="C5848" s="266"/>
      <c r="D5848" s="266"/>
      <c r="E5848" s="266"/>
      <c r="F5848" s="266"/>
      <c r="G5848" s="266"/>
      <c r="H5848" s="266"/>
      <c r="I5848" s="266"/>
      <c r="J5848" s="266"/>
      <c r="K5848" s="266"/>
      <c r="L5848" s="261" t="s">
        <v>13838</v>
      </c>
      <c r="M5848" s="261"/>
      <c r="N5848" s="261"/>
      <c r="O5848" s="458"/>
      <c r="P5848" s="266"/>
      <c r="Q5848" s="262" t="s">
        <v>13839</v>
      </c>
      <c r="R5848" s="261"/>
      <c r="S5848" s="261"/>
      <c r="T5848" s="261"/>
      <c r="U5848" s="261"/>
      <c r="V5848" s="292"/>
      <c r="X5848" s="458"/>
      <c r="Y5848" s="266"/>
      <c r="Z5848" s="264"/>
      <c r="AA5848" s="264"/>
      <c r="AB5848" s="264"/>
      <c r="AF5848" s="458"/>
      <c r="AG5848" s="266"/>
      <c r="AN5848" s="458"/>
      <c r="AO5848" s="266"/>
      <c r="AV5848" s="266"/>
      <c r="BC5848" s="266"/>
      <c r="BM5848" s="275">
        <v>1</v>
      </c>
      <c r="BN5848" s="275"/>
      <c r="BO5848" s="275"/>
      <c r="BP5848" s="275"/>
      <c r="BQ5848" s="275"/>
      <c r="BR5848" s="275"/>
      <c r="BS5848" s="275"/>
      <c r="BT5848" s="275"/>
      <c r="BU5848" s="275"/>
      <c r="BV5848" s="275"/>
    </row>
    <row r="5849" spans="1:74" s="263" customFormat="1">
      <c r="A5849" s="458" t="s">
        <v>13843</v>
      </c>
      <c r="B5849" s="458"/>
      <c r="C5849" s="266"/>
      <c r="D5849" s="266"/>
      <c r="E5849" s="266"/>
      <c r="F5849" s="266"/>
      <c r="G5849" s="266"/>
      <c r="H5849" s="266"/>
      <c r="I5849" s="266"/>
      <c r="J5849" s="266"/>
      <c r="K5849" s="266"/>
      <c r="L5849" s="261" t="s">
        <v>13841</v>
      </c>
      <c r="M5849" s="261"/>
      <c r="N5849" s="261"/>
      <c r="O5849" s="458"/>
      <c r="P5849" s="266"/>
      <c r="Q5849" s="262" t="s">
        <v>13842</v>
      </c>
      <c r="R5849" s="261"/>
      <c r="S5849" s="261"/>
      <c r="T5849" s="261"/>
      <c r="U5849" s="261"/>
      <c r="V5849" s="292"/>
      <c r="X5849" s="458"/>
      <c r="Y5849" s="266"/>
      <c r="Z5849" s="264"/>
      <c r="AA5849" s="264"/>
      <c r="AB5849" s="264"/>
      <c r="AF5849" s="458"/>
      <c r="AG5849" s="266"/>
      <c r="AN5849" s="458"/>
      <c r="AO5849" s="266"/>
      <c r="AV5849" s="266"/>
      <c r="BC5849" s="266"/>
      <c r="BM5849" s="275">
        <v>1</v>
      </c>
      <c r="BN5849" s="275"/>
      <c r="BO5849" s="275"/>
      <c r="BP5849" s="275"/>
      <c r="BQ5849" s="275"/>
      <c r="BR5849" s="275"/>
      <c r="BS5849" s="275"/>
      <c r="BT5849" s="275"/>
      <c r="BU5849" s="275"/>
      <c r="BV5849" s="275"/>
    </row>
    <row r="5850" spans="1:74" s="263" customFormat="1">
      <c r="A5850" s="458" t="s">
        <v>13843</v>
      </c>
      <c r="B5850" s="458"/>
      <c r="C5850" s="266"/>
      <c r="D5850" s="266"/>
      <c r="E5850" s="266"/>
      <c r="F5850" s="266"/>
      <c r="G5850" s="266"/>
      <c r="H5850" s="266"/>
      <c r="I5850" s="266"/>
      <c r="J5850" s="266"/>
      <c r="K5850" s="266"/>
      <c r="L5850" s="261" t="s">
        <v>13841</v>
      </c>
      <c r="M5850" s="261"/>
      <c r="N5850" s="261"/>
      <c r="O5850" s="458"/>
      <c r="P5850" s="266"/>
      <c r="Q5850" s="262" t="s">
        <v>5626</v>
      </c>
      <c r="R5850" s="261"/>
      <c r="S5850" s="261"/>
      <c r="T5850" s="261"/>
      <c r="U5850" s="261"/>
      <c r="V5850" s="292"/>
      <c r="X5850" s="458"/>
      <c r="Y5850" s="266"/>
      <c r="Z5850" s="264"/>
      <c r="AA5850" s="264"/>
      <c r="AB5850" s="264"/>
      <c r="AF5850" s="458"/>
      <c r="AG5850" s="266"/>
      <c r="AN5850" s="458"/>
      <c r="AO5850" s="266"/>
      <c r="AV5850" s="266"/>
      <c r="BC5850" s="266"/>
      <c r="BM5850" s="275">
        <v>1</v>
      </c>
      <c r="BN5850" s="275"/>
      <c r="BO5850" s="275"/>
      <c r="BP5850" s="275"/>
      <c r="BQ5850" s="275"/>
      <c r="BR5850" s="275"/>
      <c r="BS5850" s="275"/>
      <c r="BT5850" s="275"/>
      <c r="BU5850" s="275"/>
      <c r="BV5850" s="275"/>
    </row>
    <row r="5851" spans="1:74" s="263" customFormat="1">
      <c r="A5851" s="458" t="s">
        <v>7364</v>
      </c>
      <c r="B5851" s="458"/>
      <c r="C5851" s="266"/>
      <c r="D5851" s="266"/>
      <c r="E5851" s="266"/>
      <c r="F5851" s="266"/>
      <c r="G5851" s="266"/>
      <c r="H5851" s="266"/>
      <c r="I5851" s="266"/>
      <c r="J5851" s="266"/>
      <c r="K5851" s="266"/>
      <c r="L5851" s="261" t="s">
        <v>7362</v>
      </c>
      <c r="M5851" s="261"/>
      <c r="N5851" s="261"/>
      <c r="O5851" s="458"/>
      <c r="P5851" s="266"/>
      <c r="Q5851" s="262" t="s">
        <v>13844</v>
      </c>
      <c r="R5851" s="261"/>
      <c r="S5851" s="261"/>
      <c r="T5851" s="261"/>
      <c r="U5851" s="261"/>
      <c r="V5851" s="292"/>
      <c r="X5851" s="458"/>
      <c r="Y5851" s="266"/>
      <c r="Z5851" s="264"/>
      <c r="AA5851" s="264"/>
      <c r="AB5851" s="264"/>
      <c r="AF5851" s="458"/>
      <c r="AG5851" s="266"/>
      <c r="AN5851" s="458"/>
      <c r="AO5851" s="266"/>
      <c r="AV5851" s="266"/>
      <c r="BC5851" s="266"/>
      <c r="BM5851" s="275">
        <v>1</v>
      </c>
      <c r="BN5851" s="275"/>
      <c r="BO5851" s="275"/>
      <c r="BP5851" s="275"/>
      <c r="BQ5851" s="275"/>
      <c r="BR5851" s="275"/>
      <c r="BS5851" s="275"/>
      <c r="BT5851" s="275"/>
      <c r="BU5851" s="275"/>
      <c r="BV5851" s="275"/>
    </row>
    <row r="5852" spans="1:74" s="263" customFormat="1">
      <c r="A5852" s="458" t="s">
        <v>13847</v>
      </c>
      <c r="B5852" s="458"/>
      <c r="C5852" s="266"/>
      <c r="D5852" s="266"/>
      <c r="E5852" s="266"/>
      <c r="F5852" s="266"/>
      <c r="G5852" s="266"/>
      <c r="H5852" s="266"/>
      <c r="I5852" s="266"/>
      <c r="J5852" s="266"/>
      <c r="K5852" s="266"/>
      <c r="L5852" s="261" t="s">
        <v>13845</v>
      </c>
      <c r="M5852" s="261"/>
      <c r="N5852" s="261"/>
      <c r="O5852" s="458"/>
      <c r="P5852" s="266"/>
      <c r="Q5852" s="262" t="s">
        <v>13846</v>
      </c>
      <c r="R5852" s="261"/>
      <c r="S5852" s="261"/>
      <c r="T5852" s="261"/>
      <c r="U5852" s="261"/>
      <c r="V5852" s="292"/>
      <c r="X5852" s="458"/>
      <c r="Y5852" s="266"/>
      <c r="Z5852" s="264"/>
      <c r="AA5852" s="264"/>
      <c r="AB5852" s="264"/>
      <c r="AF5852" s="458"/>
      <c r="AG5852" s="266"/>
      <c r="AN5852" s="458"/>
      <c r="AO5852" s="266"/>
      <c r="AV5852" s="266"/>
      <c r="BC5852" s="266"/>
      <c r="BM5852" s="275">
        <v>1</v>
      </c>
      <c r="BN5852" s="275"/>
      <c r="BO5852" s="275"/>
      <c r="BP5852" s="275"/>
      <c r="BQ5852" s="275"/>
      <c r="BR5852" s="275"/>
      <c r="BS5852" s="275"/>
      <c r="BT5852" s="275"/>
      <c r="BU5852" s="275"/>
      <c r="BV5852" s="275"/>
    </row>
    <row r="5853" spans="1:74" s="263" customFormat="1">
      <c r="A5853" s="458" t="s">
        <v>13850</v>
      </c>
      <c r="B5853" s="458"/>
      <c r="C5853" s="266"/>
      <c r="D5853" s="266"/>
      <c r="E5853" s="266"/>
      <c r="F5853" s="266"/>
      <c r="G5853" s="266"/>
      <c r="H5853" s="266"/>
      <c r="I5853" s="266"/>
      <c r="J5853" s="266"/>
      <c r="K5853" s="266"/>
      <c r="L5853" s="261" t="s">
        <v>13848</v>
      </c>
      <c r="M5853" s="261"/>
      <c r="N5853" s="261"/>
      <c r="O5853" s="458"/>
      <c r="P5853" s="266"/>
      <c r="Q5853" s="262" t="s">
        <v>13849</v>
      </c>
      <c r="R5853" s="261"/>
      <c r="S5853" s="261"/>
      <c r="T5853" s="261"/>
      <c r="U5853" s="261"/>
      <c r="V5853" s="292"/>
      <c r="X5853" s="458"/>
      <c r="Y5853" s="266"/>
      <c r="Z5853" s="264"/>
      <c r="AA5853" s="264"/>
      <c r="AB5853" s="264"/>
      <c r="AF5853" s="458"/>
      <c r="AG5853" s="266"/>
      <c r="AN5853" s="458"/>
      <c r="AO5853" s="266"/>
      <c r="AV5853" s="266"/>
      <c r="BC5853" s="266"/>
      <c r="BM5853" s="275">
        <v>1</v>
      </c>
      <c r="BN5853" s="275"/>
      <c r="BO5853" s="275"/>
      <c r="BP5853" s="275"/>
      <c r="BQ5853" s="275"/>
      <c r="BR5853" s="275"/>
      <c r="BS5853" s="275"/>
      <c r="BT5853" s="275"/>
      <c r="BU5853" s="275"/>
      <c r="BV5853" s="275"/>
    </row>
    <row r="5854" spans="1:74" s="263" customFormat="1">
      <c r="A5854" s="458" t="s">
        <v>13853</v>
      </c>
      <c r="B5854" s="458"/>
      <c r="C5854" s="266"/>
      <c r="D5854" s="266"/>
      <c r="E5854" s="266"/>
      <c r="F5854" s="266"/>
      <c r="G5854" s="266"/>
      <c r="H5854" s="266"/>
      <c r="I5854" s="266"/>
      <c r="J5854" s="266"/>
      <c r="K5854" s="266"/>
      <c r="L5854" s="261" t="s">
        <v>13851</v>
      </c>
      <c r="M5854" s="261"/>
      <c r="N5854" s="261"/>
      <c r="O5854" s="458"/>
      <c r="P5854" s="266"/>
      <c r="Q5854" s="262" t="s">
        <v>13852</v>
      </c>
      <c r="R5854" s="261"/>
      <c r="S5854" s="261"/>
      <c r="T5854" s="261"/>
      <c r="U5854" s="261"/>
      <c r="V5854" s="292"/>
      <c r="X5854" s="458"/>
      <c r="Y5854" s="266"/>
      <c r="Z5854" s="264"/>
      <c r="AA5854" s="264"/>
      <c r="AB5854" s="264"/>
      <c r="AF5854" s="458"/>
      <c r="AG5854" s="266"/>
      <c r="AN5854" s="458"/>
      <c r="AO5854" s="266"/>
      <c r="AV5854" s="266"/>
      <c r="BC5854" s="266"/>
      <c r="BM5854" s="275">
        <v>1</v>
      </c>
      <c r="BN5854" s="275"/>
      <c r="BO5854" s="275"/>
      <c r="BP5854" s="275"/>
      <c r="BQ5854" s="275"/>
      <c r="BR5854" s="275"/>
      <c r="BS5854" s="275"/>
      <c r="BT5854" s="275"/>
      <c r="BU5854" s="275"/>
      <c r="BV5854" s="275"/>
    </row>
    <row r="5855" spans="1:74" s="263" customFormat="1">
      <c r="A5855" s="458" t="s">
        <v>13856</v>
      </c>
      <c r="B5855" s="458"/>
      <c r="C5855" s="266"/>
      <c r="D5855" s="266"/>
      <c r="E5855" s="266"/>
      <c r="F5855" s="266"/>
      <c r="G5855" s="266"/>
      <c r="H5855" s="266"/>
      <c r="I5855" s="266"/>
      <c r="J5855" s="266"/>
      <c r="K5855" s="266"/>
      <c r="L5855" s="261" t="s">
        <v>13854</v>
      </c>
      <c r="M5855" s="261"/>
      <c r="N5855" s="261"/>
      <c r="O5855" s="458"/>
      <c r="P5855" s="266"/>
      <c r="Q5855" s="262" t="s">
        <v>13855</v>
      </c>
      <c r="R5855" s="261"/>
      <c r="S5855" s="261"/>
      <c r="T5855" s="261"/>
      <c r="U5855" s="261"/>
      <c r="V5855" s="292"/>
      <c r="X5855" s="458"/>
      <c r="Y5855" s="266"/>
      <c r="Z5855" s="264"/>
      <c r="AA5855" s="264"/>
      <c r="AB5855" s="264"/>
      <c r="AF5855" s="458"/>
      <c r="AG5855" s="266"/>
      <c r="AN5855" s="458"/>
      <c r="AO5855" s="266"/>
      <c r="AV5855" s="266"/>
      <c r="BC5855" s="266"/>
      <c r="BM5855" s="275">
        <v>1</v>
      </c>
      <c r="BN5855" s="275"/>
      <c r="BO5855" s="275"/>
      <c r="BP5855" s="275"/>
      <c r="BQ5855" s="275"/>
      <c r="BR5855" s="275"/>
      <c r="BS5855" s="275"/>
      <c r="BT5855" s="275"/>
      <c r="BU5855" s="275"/>
      <c r="BV5855" s="275"/>
    </row>
    <row r="5856" spans="1:74" s="263" customFormat="1">
      <c r="A5856" s="458" t="s">
        <v>13856</v>
      </c>
      <c r="B5856" s="458"/>
      <c r="C5856" s="266"/>
      <c r="D5856" s="266"/>
      <c r="E5856" s="266"/>
      <c r="F5856" s="266"/>
      <c r="G5856" s="266"/>
      <c r="H5856" s="266"/>
      <c r="I5856" s="266"/>
      <c r="J5856" s="266"/>
      <c r="K5856" s="266"/>
      <c r="L5856" s="261" t="s">
        <v>13854</v>
      </c>
      <c r="M5856" s="261"/>
      <c r="N5856" s="261"/>
      <c r="O5856" s="458"/>
      <c r="P5856" s="266"/>
      <c r="Q5856" s="262" t="s">
        <v>13857</v>
      </c>
      <c r="R5856" s="261"/>
      <c r="S5856" s="261"/>
      <c r="T5856" s="261"/>
      <c r="U5856" s="261"/>
      <c r="V5856" s="292"/>
      <c r="X5856" s="458"/>
      <c r="Y5856" s="266"/>
      <c r="Z5856" s="264"/>
      <c r="AA5856" s="264"/>
      <c r="AB5856" s="264"/>
      <c r="AF5856" s="458"/>
      <c r="AG5856" s="266"/>
      <c r="AN5856" s="458"/>
      <c r="AO5856" s="266"/>
      <c r="AV5856" s="266"/>
      <c r="BC5856" s="266"/>
      <c r="BM5856" s="275">
        <v>1</v>
      </c>
      <c r="BN5856" s="275"/>
      <c r="BO5856" s="275"/>
      <c r="BP5856" s="275"/>
      <c r="BQ5856" s="275"/>
      <c r="BR5856" s="275"/>
      <c r="BS5856" s="275"/>
      <c r="BT5856" s="275"/>
      <c r="BU5856" s="275"/>
      <c r="BV5856" s="275"/>
    </row>
    <row r="5857" spans="1:74" s="263" customFormat="1">
      <c r="A5857" s="458" t="s">
        <v>13860</v>
      </c>
      <c r="B5857" s="458"/>
      <c r="C5857" s="266"/>
      <c r="D5857" s="266"/>
      <c r="E5857" s="266"/>
      <c r="F5857" s="266"/>
      <c r="G5857" s="266"/>
      <c r="H5857" s="266"/>
      <c r="I5857" s="266"/>
      <c r="J5857" s="266"/>
      <c r="K5857" s="266"/>
      <c r="L5857" s="261" t="s">
        <v>13858</v>
      </c>
      <c r="M5857" s="261"/>
      <c r="N5857" s="261"/>
      <c r="O5857" s="458"/>
      <c r="P5857" s="266"/>
      <c r="Q5857" s="262" t="s">
        <v>13859</v>
      </c>
      <c r="R5857" s="261"/>
      <c r="S5857" s="261"/>
      <c r="T5857" s="261"/>
      <c r="U5857" s="261"/>
      <c r="V5857" s="292"/>
      <c r="X5857" s="458"/>
      <c r="Y5857" s="266"/>
      <c r="Z5857" s="264"/>
      <c r="AA5857" s="264"/>
      <c r="AB5857" s="264"/>
      <c r="AF5857" s="458"/>
      <c r="AG5857" s="266"/>
      <c r="AN5857" s="458"/>
      <c r="AO5857" s="266"/>
      <c r="AV5857" s="266"/>
      <c r="BC5857" s="266"/>
      <c r="BM5857" s="275">
        <v>1</v>
      </c>
      <c r="BN5857" s="275"/>
      <c r="BO5857" s="275"/>
      <c r="BP5857" s="275"/>
      <c r="BQ5857" s="275"/>
      <c r="BR5857" s="275"/>
      <c r="BS5857" s="275"/>
      <c r="BT5857" s="275"/>
      <c r="BU5857" s="275"/>
      <c r="BV5857" s="275"/>
    </row>
    <row r="5858" spans="1:74" s="263" customFormat="1">
      <c r="A5858" s="458" t="s">
        <v>9048</v>
      </c>
      <c r="B5858" s="458"/>
      <c r="C5858" s="266"/>
      <c r="D5858" s="266"/>
      <c r="E5858" s="266"/>
      <c r="F5858" s="266"/>
      <c r="G5858" s="266"/>
      <c r="H5858" s="266"/>
      <c r="I5858" s="266"/>
      <c r="J5858" s="266"/>
      <c r="K5858" s="266"/>
      <c r="L5858" s="261" t="s">
        <v>13861</v>
      </c>
      <c r="M5858" s="261"/>
      <c r="N5858" s="261"/>
      <c r="O5858" s="458"/>
      <c r="P5858" s="266"/>
      <c r="Q5858" s="262" t="s">
        <v>12599</v>
      </c>
      <c r="R5858" s="261"/>
      <c r="S5858" s="261"/>
      <c r="T5858" s="261"/>
      <c r="U5858" s="261"/>
      <c r="V5858" s="292"/>
      <c r="X5858" s="458"/>
      <c r="Y5858" s="266"/>
      <c r="Z5858" s="264"/>
      <c r="AA5858" s="264"/>
      <c r="AB5858" s="264"/>
      <c r="AF5858" s="458"/>
      <c r="AG5858" s="266"/>
      <c r="AN5858" s="458"/>
      <c r="AO5858" s="266"/>
      <c r="AV5858" s="266"/>
      <c r="BC5858" s="266"/>
      <c r="BM5858" s="275">
        <v>1</v>
      </c>
      <c r="BN5858" s="275"/>
      <c r="BO5858" s="275"/>
      <c r="BP5858" s="275"/>
      <c r="BQ5858" s="275"/>
      <c r="BR5858" s="275"/>
      <c r="BS5858" s="275"/>
      <c r="BT5858" s="275"/>
      <c r="BU5858" s="275"/>
      <c r="BV5858" s="275"/>
    </row>
    <row r="5859" spans="1:74" s="263" customFormat="1">
      <c r="A5859" s="458" t="s">
        <v>9048</v>
      </c>
      <c r="B5859" s="458"/>
      <c r="C5859" s="266"/>
      <c r="D5859" s="266"/>
      <c r="E5859" s="266"/>
      <c r="F5859" s="266"/>
      <c r="G5859" s="266"/>
      <c r="H5859" s="266"/>
      <c r="I5859" s="266"/>
      <c r="J5859" s="266"/>
      <c r="K5859" s="266"/>
      <c r="L5859" s="261" t="s">
        <v>13861</v>
      </c>
      <c r="M5859" s="261"/>
      <c r="N5859" s="261"/>
      <c r="O5859" s="458"/>
      <c r="P5859" s="266"/>
      <c r="Q5859" s="262" t="s">
        <v>5632</v>
      </c>
      <c r="R5859" s="261"/>
      <c r="S5859" s="261"/>
      <c r="T5859" s="261"/>
      <c r="U5859" s="261"/>
      <c r="V5859" s="292"/>
      <c r="X5859" s="458"/>
      <c r="Y5859" s="266"/>
      <c r="Z5859" s="264"/>
      <c r="AA5859" s="264"/>
      <c r="AB5859" s="264"/>
      <c r="AF5859" s="458"/>
      <c r="AG5859" s="266"/>
      <c r="AN5859" s="458"/>
      <c r="AO5859" s="266"/>
      <c r="AV5859" s="266"/>
      <c r="BC5859" s="266"/>
      <c r="BM5859" s="275">
        <v>1</v>
      </c>
      <c r="BN5859" s="275"/>
      <c r="BO5859" s="275"/>
      <c r="BP5859" s="275"/>
      <c r="BQ5859" s="275"/>
      <c r="BR5859" s="275"/>
      <c r="BS5859" s="275"/>
      <c r="BT5859" s="275"/>
      <c r="BU5859" s="275"/>
      <c r="BV5859" s="275"/>
    </row>
    <row r="5860" spans="1:74" s="263" customFormat="1">
      <c r="A5860" s="458" t="s">
        <v>13864</v>
      </c>
      <c r="B5860" s="458"/>
      <c r="C5860" s="266"/>
      <c r="D5860" s="266"/>
      <c r="E5860" s="266"/>
      <c r="F5860" s="266"/>
      <c r="G5860" s="266"/>
      <c r="H5860" s="266"/>
      <c r="I5860" s="266"/>
      <c r="J5860" s="266"/>
      <c r="K5860" s="266"/>
      <c r="L5860" s="261" t="s">
        <v>13862</v>
      </c>
      <c r="M5860" s="261"/>
      <c r="N5860" s="261"/>
      <c r="O5860" s="458"/>
      <c r="P5860" s="266"/>
      <c r="Q5860" s="262" t="s">
        <v>13863</v>
      </c>
      <c r="R5860" s="261"/>
      <c r="S5860" s="261"/>
      <c r="T5860" s="261"/>
      <c r="U5860" s="261"/>
      <c r="V5860" s="292"/>
      <c r="X5860" s="458"/>
      <c r="Y5860" s="266"/>
      <c r="Z5860" s="264"/>
      <c r="AA5860" s="264"/>
      <c r="AB5860" s="264"/>
      <c r="AF5860" s="458"/>
      <c r="AG5860" s="266"/>
      <c r="AN5860" s="458"/>
      <c r="AO5860" s="266"/>
      <c r="AV5860" s="266"/>
      <c r="BC5860" s="266"/>
      <c r="BM5860" s="275">
        <v>1</v>
      </c>
      <c r="BN5860" s="275"/>
      <c r="BO5860" s="275"/>
      <c r="BP5860" s="275"/>
      <c r="BQ5860" s="275"/>
      <c r="BR5860" s="275"/>
      <c r="BS5860" s="275"/>
      <c r="BT5860" s="275"/>
      <c r="BU5860" s="275"/>
      <c r="BV5860" s="275"/>
    </row>
    <row r="5861" spans="1:74" s="263" customFormat="1">
      <c r="A5861" s="458" t="s">
        <v>13866</v>
      </c>
      <c r="B5861" s="458"/>
      <c r="C5861" s="266"/>
      <c r="D5861" s="266"/>
      <c r="E5861" s="266"/>
      <c r="F5861" s="266"/>
      <c r="G5861" s="266"/>
      <c r="H5861" s="266"/>
      <c r="I5861" s="266"/>
      <c r="J5861" s="266"/>
      <c r="K5861" s="266"/>
      <c r="L5861" s="261" t="s">
        <v>13865</v>
      </c>
      <c r="M5861" s="261"/>
      <c r="N5861" s="261"/>
      <c r="O5861" s="458"/>
      <c r="P5861" s="266"/>
      <c r="Q5861" s="262" t="s">
        <v>13418</v>
      </c>
      <c r="R5861" s="261"/>
      <c r="S5861" s="261"/>
      <c r="T5861" s="261"/>
      <c r="U5861" s="261"/>
      <c r="V5861" s="292"/>
      <c r="X5861" s="458"/>
      <c r="Y5861" s="266"/>
      <c r="Z5861" s="264"/>
      <c r="AA5861" s="264"/>
      <c r="AB5861" s="264"/>
      <c r="AF5861" s="458"/>
      <c r="AG5861" s="266"/>
      <c r="AN5861" s="458"/>
      <c r="AO5861" s="266"/>
      <c r="AV5861" s="266"/>
      <c r="BC5861" s="266"/>
      <c r="BM5861" s="275">
        <v>1</v>
      </c>
      <c r="BN5861" s="275"/>
      <c r="BO5861" s="275"/>
      <c r="BP5861" s="275"/>
      <c r="BQ5861" s="275"/>
      <c r="BR5861" s="275"/>
      <c r="BS5861" s="275"/>
      <c r="BT5861" s="275"/>
      <c r="BU5861" s="275"/>
      <c r="BV5861" s="275"/>
    </row>
    <row r="5862" spans="1:74" s="263" customFormat="1">
      <c r="A5862" s="458" t="s">
        <v>13868</v>
      </c>
      <c r="B5862" s="458"/>
      <c r="C5862" s="266"/>
      <c r="D5862" s="266"/>
      <c r="E5862" s="266"/>
      <c r="F5862" s="266"/>
      <c r="G5862" s="266"/>
      <c r="H5862" s="266"/>
      <c r="I5862" s="266"/>
      <c r="J5862" s="266"/>
      <c r="K5862" s="266"/>
      <c r="L5862" s="261" t="s">
        <v>13867</v>
      </c>
      <c r="M5862" s="261"/>
      <c r="N5862" s="261"/>
      <c r="O5862" s="458"/>
      <c r="P5862" s="266"/>
      <c r="Q5862" s="262" t="s">
        <v>13418</v>
      </c>
      <c r="R5862" s="261"/>
      <c r="S5862" s="261"/>
      <c r="T5862" s="261"/>
      <c r="U5862" s="261"/>
      <c r="V5862" s="292"/>
      <c r="X5862" s="458"/>
      <c r="Y5862" s="266"/>
      <c r="Z5862" s="264"/>
      <c r="AA5862" s="264"/>
      <c r="AB5862" s="264"/>
      <c r="AF5862" s="458"/>
      <c r="AG5862" s="266"/>
      <c r="AN5862" s="458"/>
      <c r="AO5862" s="266"/>
      <c r="AV5862" s="266"/>
      <c r="BC5862" s="266"/>
      <c r="BM5862" s="275">
        <v>1</v>
      </c>
      <c r="BN5862" s="275"/>
      <c r="BO5862" s="275"/>
      <c r="BP5862" s="275"/>
      <c r="BQ5862" s="275"/>
      <c r="BR5862" s="275"/>
      <c r="BS5862" s="275"/>
      <c r="BT5862" s="275"/>
      <c r="BU5862" s="275"/>
      <c r="BV5862" s="275"/>
    </row>
    <row r="5863" spans="1:74" s="263" customFormat="1">
      <c r="A5863" s="458" t="s">
        <v>13870</v>
      </c>
      <c r="B5863" s="458"/>
      <c r="C5863" s="266"/>
      <c r="D5863" s="266"/>
      <c r="E5863" s="266"/>
      <c r="F5863" s="266"/>
      <c r="G5863" s="266"/>
      <c r="H5863" s="266"/>
      <c r="I5863" s="266"/>
      <c r="J5863" s="266"/>
      <c r="K5863" s="266"/>
      <c r="L5863" s="261" t="s">
        <v>13869</v>
      </c>
      <c r="M5863" s="261"/>
      <c r="N5863" s="261"/>
      <c r="O5863" s="458"/>
      <c r="P5863" s="266"/>
      <c r="Q5863" s="262" t="s">
        <v>8822</v>
      </c>
      <c r="R5863" s="261"/>
      <c r="S5863" s="261"/>
      <c r="T5863" s="261"/>
      <c r="U5863" s="261"/>
      <c r="V5863" s="292"/>
      <c r="X5863" s="458"/>
      <c r="Y5863" s="266"/>
      <c r="Z5863" s="264"/>
      <c r="AA5863" s="264"/>
      <c r="AB5863" s="264"/>
      <c r="AF5863" s="458"/>
      <c r="AG5863" s="266"/>
      <c r="AN5863" s="458"/>
      <c r="AO5863" s="266"/>
      <c r="AV5863" s="266"/>
      <c r="BC5863" s="266"/>
      <c r="BM5863" s="275">
        <v>1</v>
      </c>
      <c r="BN5863" s="275"/>
      <c r="BO5863" s="275"/>
      <c r="BP5863" s="275"/>
      <c r="BQ5863" s="275"/>
      <c r="BR5863" s="275"/>
      <c r="BS5863" s="275"/>
      <c r="BT5863" s="275"/>
      <c r="BU5863" s="275"/>
      <c r="BV5863" s="275"/>
    </row>
    <row r="5864" spans="1:74" s="263" customFormat="1">
      <c r="A5864" s="457"/>
      <c r="B5864" s="457"/>
      <c r="C5864" s="260"/>
      <c r="D5864" s="260"/>
      <c r="E5864" s="260"/>
      <c r="F5864" s="260"/>
      <c r="G5864" s="260"/>
      <c r="H5864" s="260"/>
      <c r="I5864" s="260"/>
      <c r="J5864" s="260"/>
      <c r="K5864" s="260"/>
      <c r="L5864" s="261" t="s">
        <v>13871</v>
      </c>
      <c r="M5864" s="261"/>
      <c r="N5864" s="261"/>
      <c r="O5864" s="457"/>
      <c r="P5864" s="260"/>
      <c r="Q5864" s="262" t="s">
        <v>13872</v>
      </c>
      <c r="R5864" s="261"/>
      <c r="S5864" s="261"/>
      <c r="T5864" s="261"/>
      <c r="U5864" s="261"/>
      <c r="V5864" s="292"/>
      <c r="X5864" s="457"/>
      <c r="Y5864" s="260"/>
      <c r="Z5864" s="264"/>
      <c r="AA5864" s="264"/>
      <c r="AB5864" s="264"/>
      <c r="AF5864" s="457"/>
      <c r="AG5864" s="260"/>
      <c r="AN5864" s="457"/>
      <c r="AO5864" s="260"/>
      <c r="AV5864" s="260"/>
      <c r="BC5864" s="260"/>
      <c r="BM5864" s="275">
        <v>1</v>
      </c>
      <c r="BN5864" s="275"/>
      <c r="BO5864" s="275"/>
      <c r="BP5864" s="275"/>
      <c r="BQ5864" s="275"/>
      <c r="BR5864" s="275"/>
      <c r="BS5864" s="275"/>
      <c r="BT5864" s="275"/>
      <c r="BU5864" s="275"/>
      <c r="BV5864" s="275"/>
    </row>
    <row r="5865" spans="1:74" s="263" customFormat="1">
      <c r="A5865" s="458" t="s">
        <v>13875</v>
      </c>
      <c r="B5865" s="458"/>
      <c r="C5865" s="266"/>
      <c r="D5865" s="266"/>
      <c r="E5865" s="266"/>
      <c r="F5865" s="266"/>
      <c r="G5865" s="266"/>
      <c r="H5865" s="266"/>
      <c r="I5865" s="266"/>
      <c r="J5865" s="266"/>
      <c r="K5865" s="266"/>
      <c r="L5865" s="261" t="s">
        <v>13873</v>
      </c>
      <c r="M5865" s="261"/>
      <c r="N5865" s="261"/>
      <c r="O5865" s="458"/>
      <c r="P5865" s="266"/>
      <c r="Q5865" s="262" t="s">
        <v>13874</v>
      </c>
      <c r="R5865" s="261"/>
      <c r="S5865" s="261"/>
      <c r="T5865" s="261"/>
      <c r="U5865" s="261"/>
      <c r="V5865" s="292"/>
      <c r="X5865" s="458"/>
      <c r="Y5865" s="266"/>
      <c r="Z5865" s="264"/>
      <c r="AA5865" s="264"/>
      <c r="AB5865" s="264"/>
      <c r="AF5865" s="458"/>
      <c r="AG5865" s="266"/>
      <c r="AN5865" s="458"/>
      <c r="AO5865" s="266"/>
      <c r="AV5865" s="266"/>
      <c r="BC5865" s="266"/>
      <c r="BM5865" s="275">
        <v>1</v>
      </c>
      <c r="BN5865" s="275"/>
      <c r="BO5865" s="275"/>
      <c r="BP5865" s="275"/>
      <c r="BQ5865" s="275"/>
      <c r="BR5865" s="275"/>
      <c r="BS5865" s="275"/>
      <c r="BT5865" s="275"/>
      <c r="BU5865" s="275"/>
      <c r="BV5865" s="275"/>
    </row>
    <row r="5866" spans="1:74" s="263" customFormat="1">
      <c r="A5866" s="458" t="s">
        <v>13878</v>
      </c>
      <c r="B5866" s="458"/>
      <c r="C5866" s="266"/>
      <c r="D5866" s="266"/>
      <c r="E5866" s="266"/>
      <c r="F5866" s="266"/>
      <c r="G5866" s="266"/>
      <c r="H5866" s="266"/>
      <c r="I5866" s="266"/>
      <c r="J5866" s="266"/>
      <c r="K5866" s="266"/>
      <c r="L5866" s="261" t="s">
        <v>13876</v>
      </c>
      <c r="M5866" s="261"/>
      <c r="N5866" s="261"/>
      <c r="O5866" s="458"/>
      <c r="P5866" s="266"/>
      <c r="Q5866" s="262" t="s">
        <v>13877</v>
      </c>
      <c r="R5866" s="261"/>
      <c r="S5866" s="261"/>
      <c r="T5866" s="261"/>
      <c r="U5866" s="261"/>
      <c r="V5866" s="292"/>
      <c r="X5866" s="458"/>
      <c r="Y5866" s="266"/>
      <c r="Z5866" s="264"/>
      <c r="AA5866" s="264"/>
      <c r="AB5866" s="264"/>
      <c r="AF5866" s="458"/>
      <c r="AG5866" s="266"/>
      <c r="AN5866" s="458"/>
      <c r="AO5866" s="266"/>
      <c r="AV5866" s="266"/>
      <c r="BC5866" s="266"/>
      <c r="BM5866" s="275">
        <v>1</v>
      </c>
      <c r="BN5866" s="275"/>
      <c r="BO5866" s="275"/>
      <c r="BP5866" s="275"/>
      <c r="BQ5866" s="275"/>
      <c r="BR5866" s="275"/>
      <c r="BS5866" s="275"/>
      <c r="BT5866" s="275"/>
      <c r="BU5866" s="275"/>
      <c r="BV5866" s="275"/>
    </row>
    <row r="5867" spans="1:74" s="263" customFormat="1">
      <c r="A5867" s="458" t="s">
        <v>13881</v>
      </c>
      <c r="B5867" s="458"/>
      <c r="C5867" s="266"/>
      <c r="D5867" s="266"/>
      <c r="E5867" s="266"/>
      <c r="F5867" s="266"/>
      <c r="G5867" s="266"/>
      <c r="H5867" s="266"/>
      <c r="I5867" s="266"/>
      <c r="J5867" s="266"/>
      <c r="K5867" s="266"/>
      <c r="L5867" s="261" t="s">
        <v>13879</v>
      </c>
      <c r="M5867" s="261"/>
      <c r="N5867" s="261"/>
      <c r="O5867" s="458"/>
      <c r="P5867" s="266"/>
      <c r="Q5867" s="262" t="s">
        <v>13880</v>
      </c>
      <c r="R5867" s="261"/>
      <c r="S5867" s="261"/>
      <c r="T5867" s="261"/>
      <c r="U5867" s="261"/>
      <c r="V5867" s="292"/>
      <c r="X5867" s="458"/>
      <c r="Y5867" s="266"/>
      <c r="Z5867" s="264"/>
      <c r="AA5867" s="264"/>
      <c r="AB5867" s="264"/>
      <c r="AF5867" s="458"/>
      <c r="AG5867" s="266"/>
      <c r="AN5867" s="458"/>
      <c r="AO5867" s="266"/>
      <c r="AV5867" s="266"/>
      <c r="BC5867" s="266"/>
      <c r="BM5867" s="275">
        <v>1</v>
      </c>
      <c r="BN5867" s="275"/>
      <c r="BO5867" s="275"/>
      <c r="BP5867" s="275"/>
      <c r="BQ5867" s="275"/>
      <c r="BR5867" s="275"/>
      <c r="BS5867" s="275"/>
      <c r="BT5867" s="275"/>
      <c r="BU5867" s="275"/>
      <c r="BV5867" s="275"/>
    </row>
    <row r="5868" spans="1:74" s="263" customFormat="1">
      <c r="A5868" s="458" t="s">
        <v>13884</v>
      </c>
      <c r="B5868" s="458"/>
      <c r="C5868" s="266"/>
      <c r="D5868" s="266"/>
      <c r="E5868" s="266"/>
      <c r="F5868" s="266"/>
      <c r="G5868" s="266"/>
      <c r="H5868" s="266"/>
      <c r="I5868" s="266"/>
      <c r="J5868" s="266"/>
      <c r="K5868" s="266"/>
      <c r="L5868" s="261" t="s">
        <v>13882</v>
      </c>
      <c r="M5868" s="261"/>
      <c r="N5868" s="261"/>
      <c r="O5868" s="458"/>
      <c r="P5868" s="266"/>
      <c r="Q5868" s="262" t="s">
        <v>13883</v>
      </c>
      <c r="R5868" s="261"/>
      <c r="S5868" s="261"/>
      <c r="T5868" s="261"/>
      <c r="U5868" s="261"/>
      <c r="V5868" s="292"/>
      <c r="X5868" s="458"/>
      <c r="Y5868" s="266"/>
      <c r="Z5868" s="264"/>
      <c r="AA5868" s="264"/>
      <c r="AB5868" s="264"/>
      <c r="AF5868" s="458"/>
      <c r="AG5868" s="266"/>
      <c r="AN5868" s="458"/>
      <c r="AO5868" s="266"/>
      <c r="AV5868" s="266"/>
      <c r="BC5868" s="266"/>
      <c r="BM5868" s="275">
        <v>1</v>
      </c>
      <c r="BN5868" s="275"/>
      <c r="BO5868" s="275"/>
      <c r="BP5868" s="275"/>
      <c r="BQ5868" s="275"/>
      <c r="BR5868" s="275"/>
      <c r="BS5868" s="275"/>
      <c r="BT5868" s="275"/>
      <c r="BU5868" s="275"/>
      <c r="BV5868" s="275"/>
    </row>
    <row r="5869" spans="1:74" s="263" customFormat="1">
      <c r="A5869" s="458" t="s">
        <v>11289</v>
      </c>
      <c r="B5869" s="458"/>
      <c r="C5869" s="266"/>
      <c r="D5869" s="266"/>
      <c r="E5869" s="266"/>
      <c r="F5869" s="266"/>
      <c r="G5869" s="266"/>
      <c r="H5869" s="266"/>
      <c r="I5869" s="266"/>
      <c r="J5869" s="266"/>
      <c r="K5869" s="266"/>
      <c r="L5869" s="261" t="s">
        <v>11287</v>
      </c>
      <c r="M5869" s="261"/>
      <c r="N5869" s="261"/>
      <c r="O5869" s="458"/>
      <c r="P5869" s="266"/>
      <c r="Q5869" s="262" t="s">
        <v>13885</v>
      </c>
      <c r="R5869" s="261"/>
      <c r="S5869" s="261"/>
      <c r="T5869" s="261"/>
      <c r="U5869" s="261"/>
      <c r="V5869" s="292"/>
      <c r="X5869" s="458"/>
      <c r="Y5869" s="266"/>
      <c r="Z5869" s="264"/>
      <c r="AA5869" s="264"/>
      <c r="AB5869" s="264"/>
      <c r="AF5869" s="458"/>
      <c r="AG5869" s="266"/>
      <c r="AN5869" s="458"/>
      <c r="AO5869" s="266"/>
      <c r="AV5869" s="266"/>
      <c r="BC5869" s="266"/>
      <c r="BM5869" s="275">
        <v>1</v>
      </c>
      <c r="BN5869" s="275"/>
      <c r="BO5869" s="275"/>
      <c r="BP5869" s="275"/>
      <c r="BQ5869" s="275"/>
      <c r="BR5869" s="275"/>
      <c r="BS5869" s="275"/>
      <c r="BT5869" s="275"/>
      <c r="BU5869" s="275"/>
      <c r="BV5869" s="275"/>
    </row>
    <row r="5870" spans="1:74" s="263" customFormat="1">
      <c r="A5870" s="458" t="s">
        <v>13888</v>
      </c>
      <c r="B5870" s="458"/>
      <c r="C5870" s="266"/>
      <c r="D5870" s="266"/>
      <c r="E5870" s="266"/>
      <c r="F5870" s="266"/>
      <c r="G5870" s="266"/>
      <c r="H5870" s="266"/>
      <c r="I5870" s="266"/>
      <c r="J5870" s="266"/>
      <c r="K5870" s="266"/>
      <c r="L5870" s="261" t="s">
        <v>13886</v>
      </c>
      <c r="M5870" s="261"/>
      <c r="N5870" s="261"/>
      <c r="O5870" s="458"/>
      <c r="P5870" s="266"/>
      <c r="Q5870" s="262" t="s">
        <v>13887</v>
      </c>
      <c r="R5870" s="261"/>
      <c r="S5870" s="261"/>
      <c r="T5870" s="261"/>
      <c r="U5870" s="261"/>
      <c r="V5870" s="292"/>
      <c r="X5870" s="458"/>
      <c r="Y5870" s="266"/>
      <c r="Z5870" s="264"/>
      <c r="AA5870" s="264"/>
      <c r="AB5870" s="264"/>
      <c r="AF5870" s="458"/>
      <c r="AG5870" s="266"/>
      <c r="AN5870" s="458"/>
      <c r="AO5870" s="266"/>
      <c r="AV5870" s="266"/>
      <c r="BC5870" s="266"/>
      <c r="BM5870" s="275">
        <v>1</v>
      </c>
      <c r="BN5870" s="275"/>
      <c r="BO5870" s="275"/>
      <c r="BP5870" s="275"/>
      <c r="BQ5870" s="275"/>
      <c r="BR5870" s="275"/>
      <c r="BS5870" s="275"/>
      <c r="BT5870" s="275"/>
      <c r="BU5870" s="275"/>
      <c r="BV5870" s="275"/>
    </row>
    <row r="5871" spans="1:74" s="263" customFormat="1">
      <c r="A5871" s="458" t="s">
        <v>13891</v>
      </c>
      <c r="B5871" s="458"/>
      <c r="C5871" s="266"/>
      <c r="D5871" s="266"/>
      <c r="E5871" s="266"/>
      <c r="F5871" s="266"/>
      <c r="G5871" s="266"/>
      <c r="H5871" s="266"/>
      <c r="I5871" s="266"/>
      <c r="J5871" s="266"/>
      <c r="K5871" s="266"/>
      <c r="L5871" s="261" t="s">
        <v>13889</v>
      </c>
      <c r="M5871" s="261"/>
      <c r="N5871" s="261"/>
      <c r="O5871" s="458"/>
      <c r="P5871" s="266"/>
      <c r="Q5871" s="262" t="s">
        <v>13890</v>
      </c>
      <c r="R5871" s="261"/>
      <c r="S5871" s="261"/>
      <c r="T5871" s="261"/>
      <c r="U5871" s="261"/>
      <c r="V5871" s="292"/>
      <c r="X5871" s="458"/>
      <c r="Y5871" s="266"/>
      <c r="Z5871" s="264"/>
      <c r="AA5871" s="264"/>
      <c r="AB5871" s="264"/>
      <c r="AF5871" s="458"/>
      <c r="AG5871" s="266"/>
      <c r="AN5871" s="458"/>
      <c r="AO5871" s="266"/>
      <c r="AV5871" s="266"/>
      <c r="BC5871" s="266"/>
      <c r="BM5871" s="275">
        <v>1</v>
      </c>
      <c r="BN5871" s="275"/>
      <c r="BO5871" s="275"/>
      <c r="BP5871" s="275"/>
      <c r="BQ5871" s="275"/>
      <c r="BR5871" s="275"/>
      <c r="BS5871" s="275"/>
      <c r="BT5871" s="275"/>
      <c r="BU5871" s="275"/>
      <c r="BV5871" s="275"/>
    </row>
    <row r="5872" spans="1:74" s="263" customFormat="1">
      <c r="A5872" s="458" t="s">
        <v>13894</v>
      </c>
      <c r="B5872" s="458"/>
      <c r="C5872" s="266"/>
      <c r="D5872" s="266"/>
      <c r="E5872" s="266"/>
      <c r="F5872" s="266"/>
      <c r="G5872" s="266"/>
      <c r="H5872" s="266"/>
      <c r="I5872" s="266"/>
      <c r="J5872" s="266"/>
      <c r="K5872" s="266"/>
      <c r="L5872" s="261" t="s">
        <v>13892</v>
      </c>
      <c r="M5872" s="261"/>
      <c r="N5872" s="261"/>
      <c r="O5872" s="458"/>
      <c r="P5872" s="266"/>
      <c r="Q5872" s="262" t="s">
        <v>13893</v>
      </c>
      <c r="R5872" s="261"/>
      <c r="S5872" s="261"/>
      <c r="T5872" s="261"/>
      <c r="U5872" s="261"/>
      <c r="V5872" s="292"/>
      <c r="X5872" s="458"/>
      <c r="Y5872" s="266"/>
      <c r="Z5872" s="264"/>
      <c r="AA5872" s="264"/>
      <c r="AB5872" s="264"/>
      <c r="AF5872" s="458"/>
      <c r="AG5872" s="266"/>
      <c r="AN5872" s="458"/>
      <c r="AO5872" s="266"/>
      <c r="AV5872" s="266"/>
      <c r="BC5872" s="266"/>
      <c r="BM5872" s="275">
        <v>1</v>
      </c>
      <c r="BN5872" s="275"/>
      <c r="BO5872" s="275"/>
      <c r="BP5872" s="275"/>
      <c r="BQ5872" s="275"/>
      <c r="BR5872" s="275"/>
      <c r="BS5872" s="275"/>
      <c r="BT5872" s="275"/>
      <c r="BU5872" s="275"/>
      <c r="BV5872" s="275"/>
    </row>
    <row r="5873" spans="1:74" s="263" customFormat="1">
      <c r="A5873" s="458" t="s">
        <v>13897</v>
      </c>
      <c r="B5873" s="458"/>
      <c r="C5873" s="266"/>
      <c r="D5873" s="266"/>
      <c r="E5873" s="266"/>
      <c r="F5873" s="266"/>
      <c r="G5873" s="266"/>
      <c r="H5873" s="266"/>
      <c r="I5873" s="266"/>
      <c r="J5873" s="266"/>
      <c r="K5873" s="266"/>
      <c r="L5873" s="261" t="s">
        <v>13895</v>
      </c>
      <c r="M5873" s="261"/>
      <c r="N5873" s="261"/>
      <c r="O5873" s="458"/>
      <c r="P5873" s="266"/>
      <c r="Q5873" s="262" t="s">
        <v>13896</v>
      </c>
      <c r="R5873" s="261"/>
      <c r="S5873" s="261"/>
      <c r="T5873" s="261"/>
      <c r="U5873" s="261"/>
      <c r="V5873" s="292"/>
      <c r="X5873" s="458"/>
      <c r="Y5873" s="266"/>
      <c r="Z5873" s="264"/>
      <c r="AA5873" s="264"/>
      <c r="AB5873" s="264"/>
      <c r="AF5873" s="458"/>
      <c r="AG5873" s="266"/>
      <c r="AN5873" s="458"/>
      <c r="AO5873" s="266"/>
      <c r="AV5873" s="266"/>
      <c r="BC5873" s="266"/>
      <c r="BM5873" s="275">
        <v>1</v>
      </c>
      <c r="BN5873" s="275"/>
      <c r="BO5873" s="275"/>
      <c r="BP5873" s="275"/>
      <c r="BQ5873" s="275"/>
      <c r="BR5873" s="275"/>
      <c r="BS5873" s="275"/>
      <c r="BT5873" s="275"/>
      <c r="BU5873" s="275"/>
      <c r="BV5873" s="275"/>
    </row>
    <row r="5874" spans="1:74" s="263" customFormat="1">
      <c r="A5874" s="458" t="s">
        <v>13899</v>
      </c>
      <c r="B5874" s="458"/>
      <c r="C5874" s="266"/>
      <c r="D5874" s="266"/>
      <c r="E5874" s="266"/>
      <c r="F5874" s="266"/>
      <c r="G5874" s="266"/>
      <c r="H5874" s="266"/>
      <c r="I5874" s="266"/>
      <c r="J5874" s="266"/>
      <c r="K5874" s="266"/>
      <c r="L5874" s="261" t="s">
        <v>13898</v>
      </c>
      <c r="M5874" s="261"/>
      <c r="N5874" s="261"/>
      <c r="O5874" s="458"/>
      <c r="P5874" s="266"/>
      <c r="Q5874" s="262" t="s">
        <v>5920</v>
      </c>
      <c r="R5874" s="261"/>
      <c r="S5874" s="261"/>
      <c r="T5874" s="261"/>
      <c r="U5874" s="261"/>
      <c r="V5874" s="292"/>
      <c r="X5874" s="458"/>
      <c r="Y5874" s="266"/>
      <c r="Z5874" s="264"/>
      <c r="AA5874" s="264"/>
      <c r="AB5874" s="264"/>
      <c r="AF5874" s="458"/>
      <c r="AG5874" s="266"/>
      <c r="AN5874" s="458"/>
      <c r="AO5874" s="266"/>
      <c r="AV5874" s="266"/>
      <c r="BC5874" s="266"/>
      <c r="BM5874" s="275">
        <v>1</v>
      </c>
      <c r="BN5874" s="275"/>
      <c r="BO5874" s="275"/>
      <c r="BP5874" s="275"/>
      <c r="BQ5874" s="275"/>
      <c r="BR5874" s="275"/>
      <c r="BS5874" s="275"/>
      <c r="BT5874" s="275"/>
      <c r="BU5874" s="275"/>
      <c r="BV5874" s="275"/>
    </row>
    <row r="5875" spans="1:74" s="263" customFormat="1">
      <c r="A5875" s="458" t="s">
        <v>13902</v>
      </c>
      <c r="B5875" s="458"/>
      <c r="C5875" s="266"/>
      <c r="D5875" s="266"/>
      <c r="E5875" s="266"/>
      <c r="F5875" s="266"/>
      <c r="G5875" s="266"/>
      <c r="H5875" s="266"/>
      <c r="I5875" s="266"/>
      <c r="J5875" s="266"/>
      <c r="K5875" s="266"/>
      <c r="L5875" s="261" t="s">
        <v>13900</v>
      </c>
      <c r="M5875" s="261"/>
      <c r="N5875" s="261"/>
      <c r="O5875" s="458"/>
      <c r="P5875" s="266"/>
      <c r="Q5875" s="262" t="s">
        <v>13901</v>
      </c>
      <c r="R5875" s="261"/>
      <c r="S5875" s="261"/>
      <c r="T5875" s="261"/>
      <c r="U5875" s="261"/>
      <c r="V5875" s="292"/>
      <c r="X5875" s="458"/>
      <c r="Y5875" s="266"/>
      <c r="Z5875" s="264"/>
      <c r="AA5875" s="264"/>
      <c r="AB5875" s="264"/>
      <c r="AF5875" s="458"/>
      <c r="AG5875" s="266"/>
      <c r="AN5875" s="458"/>
      <c r="AO5875" s="266"/>
      <c r="AV5875" s="266"/>
      <c r="BC5875" s="266"/>
      <c r="BM5875" s="275">
        <v>1</v>
      </c>
      <c r="BN5875" s="275"/>
      <c r="BO5875" s="275"/>
      <c r="BP5875" s="275"/>
      <c r="BQ5875" s="275"/>
      <c r="BR5875" s="275"/>
      <c r="BS5875" s="275"/>
      <c r="BT5875" s="275"/>
      <c r="BU5875" s="275"/>
      <c r="BV5875" s="275"/>
    </row>
    <row r="5876" spans="1:74" s="263" customFormat="1">
      <c r="A5876" s="458" t="s">
        <v>13905</v>
      </c>
      <c r="B5876" s="458"/>
      <c r="C5876" s="266"/>
      <c r="D5876" s="266"/>
      <c r="E5876" s="266"/>
      <c r="F5876" s="266"/>
      <c r="G5876" s="266"/>
      <c r="H5876" s="266"/>
      <c r="I5876" s="266"/>
      <c r="J5876" s="266"/>
      <c r="K5876" s="266"/>
      <c r="L5876" s="261" t="s">
        <v>13903</v>
      </c>
      <c r="M5876" s="261"/>
      <c r="N5876" s="261"/>
      <c r="O5876" s="458"/>
      <c r="P5876" s="266"/>
      <c r="Q5876" s="262" t="s">
        <v>13904</v>
      </c>
      <c r="R5876" s="261"/>
      <c r="S5876" s="261"/>
      <c r="T5876" s="261"/>
      <c r="U5876" s="261"/>
      <c r="V5876" s="292"/>
      <c r="X5876" s="458"/>
      <c r="Y5876" s="266"/>
      <c r="Z5876" s="264"/>
      <c r="AA5876" s="264"/>
      <c r="AB5876" s="264"/>
      <c r="AF5876" s="458"/>
      <c r="AG5876" s="266"/>
      <c r="AN5876" s="458"/>
      <c r="AO5876" s="266"/>
      <c r="AV5876" s="266"/>
      <c r="BC5876" s="266"/>
      <c r="BM5876" s="275">
        <v>1</v>
      </c>
      <c r="BN5876" s="275"/>
      <c r="BO5876" s="275"/>
      <c r="BP5876" s="275"/>
      <c r="BQ5876" s="275"/>
      <c r="BR5876" s="275"/>
      <c r="BS5876" s="275"/>
      <c r="BT5876" s="275"/>
      <c r="BU5876" s="275"/>
      <c r="BV5876" s="275"/>
    </row>
    <row r="5877" spans="1:74" s="263" customFormat="1">
      <c r="A5877" s="458" t="s">
        <v>13908</v>
      </c>
      <c r="B5877" s="458"/>
      <c r="C5877" s="266"/>
      <c r="D5877" s="266"/>
      <c r="E5877" s="266"/>
      <c r="F5877" s="266"/>
      <c r="G5877" s="266"/>
      <c r="H5877" s="266"/>
      <c r="I5877" s="266"/>
      <c r="J5877" s="266"/>
      <c r="K5877" s="266"/>
      <c r="L5877" s="261" t="s">
        <v>13906</v>
      </c>
      <c r="M5877" s="261"/>
      <c r="N5877" s="261"/>
      <c r="O5877" s="458"/>
      <c r="P5877" s="266"/>
      <c r="Q5877" s="262" t="s">
        <v>13907</v>
      </c>
      <c r="R5877" s="261"/>
      <c r="S5877" s="261"/>
      <c r="T5877" s="261"/>
      <c r="U5877" s="261"/>
      <c r="V5877" s="292"/>
      <c r="X5877" s="458"/>
      <c r="Y5877" s="266"/>
      <c r="Z5877" s="264"/>
      <c r="AA5877" s="264"/>
      <c r="AB5877" s="264"/>
      <c r="AF5877" s="458"/>
      <c r="AG5877" s="266"/>
      <c r="AN5877" s="458"/>
      <c r="AO5877" s="266"/>
      <c r="AV5877" s="266"/>
      <c r="BC5877" s="266"/>
      <c r="BM5877" s="275">
        <v>1</v>
      </c>
      <c r="BN5877" s="275"/>
      <c r="BO5877" s="275"/>
      <c r="BP5877" s="275"/>
      <c r="BQ5877" s="275"/>
      <c r="BR5877" s="275"/>
      <c r="BS5877" s="275"/>
      <c r="BT5877" s="275"/>
      <c r="BU5877" s="275"/>
      <c r="BV5877" s="275"/>
    </row>
    <row r="5878" spans="1:74" s="263" customFormat="1">
      <c r="A5878" s="458" t="s">
        <v>13911</v>
      </c>
      <c r="B5878" s="458"/>
      <c r="C5878" s="266"/>
      <c r="D5878" s="266"/>
      <c r="E5878" s="266"/>
      <c r="F5878" s="266"/>
      <c r="G5878" s="266"/>
      <c r="H5878" s="266"/>
      <c r="I5878" s="266"/>
      <c r="J5878" s="266"/>
      <c r="K5878" s="266"/>
      <c r="L5878" s="261" t="s">
        <v>13909</v>
      </c>
      <c r="M5878" s="261"/>
      <c r="N5878" s="261"/>
      <c r="O5878" s="458"/>
      <c r="P5878" s="266"/>
      <c r="Q5878" s="262" t="s">
        <v>13910</v>
      </c>
      <c r="R5878" s="261"/>
      <c r="S5878" s="261"/>
      <c r="T5878" s="261"/>
      <c r="U5878" s="261"/>
      <c r="V5878" s="292"/>
      <c r="X5878" s="458"/>
      <c r="Y5878" s="266"/>
      <c r="Z5878" s="264"/>
      <c r="AA5878" s="264"/>
      <c r="AB5878" s="264"/>
      <c r="AF5878" s="458"/>
      <c r="AG5878" s="266"/>
      <c r="AN5878" s="458"/>
      <c r="AO5878" s="266"/>
      <c r="AV5878" s="266"/>
      <c r="BC5878" s="266"/>
      <c r="BM5878" s="275">
        <v>1</v>
      </c>
      <c r="BN5878" s="275"/>
      <c r="BO5878" s="275"/>
      <c r="BP5878" s="275"/>
      <c r="BQ5878" s="275"/>
      <c r="BR5878" s="275"/>
      <c r="BS5878" s="275"/>
      <c r="BT5878" s="275"/>
      <c r="BU5878" s="275"/>
      <c r="BV5878" s="275"/>
    </row>
    <row r="5879" spans="1:74" s="263" customFormat="1">
      <c r="A5879" s="458" t="s">
        <v>13911</v>
      </c>
      <c r="B5879" s="458"/>
      <c r="C5879" s="266"/>
      <c r="D5879" s="266"/>
      <c r="E5879" s="266"/>
      <c r="F5879" s="266"/>
      <c r="G5879" s="266"/>
      <c r="H5879" s="266"/>
      <c r="I5879" s="266"/>
      <c r="J5879" s="266"/>
      <c r="K5879" s="266"/>
      <c r="L5879" s="261" t="s">
        <v>13909</v>
      </c>
      <c r="M5879" s="261"/>
      <c r="N5879" s="261"/>
      <c r="O5879" s="458"/>
      <c r="P5879" s="266"/>
      <c r="Q5879" s="262" t="s">
        <v>10316</v>
      </c>
      <c r="R5879" s="261"/>
      <c r="S5879" s="261"/>
      <c r="T5879" s="261"/>
      <c r="U5879" s="261"/>
      <c r="V5879" s="292"/>
      <c r="X5879" s="458"/>
      <c r="Y5879" s="266"/>
      <c r="Z5879" s="264"/>
      <c r="AA5879" s="264"/>
      <c r="AB5879" s="264"/>
      <c r="AF5879" s="458"/>
      <c r="AG5879" s="266"/>
      <c r="AN5879" s="458"/>
      <c r="AO5879" s="266"/>
      <c r="AV5879" s="266"/>
      <c r="BC5879" s="266"/>
      <c r="BM5879" s="275">
        <v>1</v>
      </c>
      <c r="BN5879" s="275"/>
      <c r="BO5879" s="275"/>
      <c r="BP5879" s="275"/>
      <c r="BQ5879" s="275"/>
      <c r="BR5879" s="275"/>
      <c r="BS5879" s="275"/>
      <c r="BT5879" s="275"/>
      <c r="BU5879" s="275"/>
      <c r="BV5879" s="275"/>
    </row>
    <row r="5880" spans="1:74" s="263" customFormat="1">
      <c r="A5880" s="458" t="s">
        <v>13914</v>
      </c>
      <c r="B5880" s="458"/>
      <c r="C5880" s="266"/>
      <c r="D5880" s="266"/>
      <c r="E5880" s="266"/>
      <c r="F5880" s="266"/>
      <c r="G5880" s="266"/>
      <c r="H5880" s="266"/>
      <c r="I5880" s="266"/>
      <c r="J5880" s="266"/>
      <c r="K5880" s="266"/>
      <c r="L5880" s="261" t="s">
        <v>13912</v>
      </c>
      <c r="M5880" s="261"/>
      <c r="N5880" s="261"/>
      <c r="O5880" s="458"/>
      <c r="P5880" s="266"/>
      <c r="Q5880" s="262" t="s">
        <v>13913</v>
      </c>
      <c r="R5880" s="261"/>
      <c r="S5880" s="261"/>
      <c r="T5880" s="261"/>
      <c r="U5880" s="261"/>
      <c r="V5880" s="292"/>
      <c r="X5880" s="458"/>
      <c r="Y5880" s="266"/>
      <c r="Z5880" s="264"/>
      <c r="AA5880" s="264"/>
      <c r="AB5880" s="264"/>
      <c r="AF5880" s="458"/>
      <c r="AG5880" s="266"/>
      <c r="AN5880" s="458"/>
      <c r="AO5880" s="266"/>
      <c r="AV5880" s="266"/>
      <c r="BC5880" s="266"/>
      <c r="BM5880" s="275">
        <v>1</v>
      </c>
      <c r="BN5880" s="275"/>
      <c r="BO5880" s="275"/>
      <c r="BP5880" s="275"/>
      <c r="BQ5880" s="275"/>
      <c r="BR5880" s="275"/>
      <c r="BS5880" s="275"/>
      <c r="BT5880" s="275"/>
      <c r="BU5880" s="275"/>
      <c r="BV5880" s="275"/>
    </row>
    <row r="5881" spans="1:74" s="263" customFormat="1">
      <c r="A5881" s="458" t="s">
        <v>11320</v>
      </c>
      <c r="B5881" s="458"/>
      <c r="C5881" s="266"/>
      <c r="D5881" s="266"/>
      <c r="E5881" s="266"/>
      <c r="F5881" s="266"/>
      <c r="G5881" s="266"/>
      <c r="H5881" s="266"/>
      <c r="I5881" s="266"/>
      <c r="J5881" s="266"/>
      <c r="K5881" s="266"/>
      <c r="L5881" s="261" t="s">
        <v>11318</v>
      </c>
      <c r="M5881" s="261"/>
      <c r="N5881" s="261"/>
      <c r="O5881" s="458"/>
      <c r="P5881" s="266"/>
      <c r="Q5881" s="262" t="s">
        <v>13915</v>
      </c>
      <c r="R5881" s="261"/>
      <c r="S5881" s="261"/>
      <c r="T5881" s="261"/>
      <c r="U5881" s="261"/>
      <c r="V5881" s="292"/>
      <c r="X5881" s="458"/>
      <c r="Y5881" s="266"/>
      <c r="Z5881" s="264"/>
      <c r="AA5881" s="264"/>
      <c r="AB5881" s="264"/>
      <c r="AF5881" s="458"/>
      <c r="AG5881" s="266"/>
      <c r="AN5881" s="458"/>
      <c r="AO5881" s="266"/>
      <c r="AV5881" s="266"/>
      <c r="BC5881" s="266"/>
      <c r="BM5881" s="275">
        <v>1</v>
      </c>
      <c r="BN5881" s="275"/>
      <c r="BO5881" s="275"/>
      <c r="BP5881" s="275"/>
      <c r="BQ5881" s="275"/>
      <c r="BR5881" s="275"/>
      <c r="BS5881" s="275"/>
      <c r="BT5881" s="275"/>
      <c r="BU5881" s="275"/>
      <c r="BV5881" s="275"/>
    </row>
    <row r="5882" spans="1:74" s="263" customFormat="1">
      <c r="A5882" s="458" t="s">
        <v>13917</v>
      </c>
      <c r="B5882" s="458"/>
      <c r="C5882" s="266"/>
      <c r="D5882" s="266"/>
      <c r="E5882" s="266"/>
      <c r="F5882" s="266"/>
      <c r="G5882" s="266"/>
      <c r="H5882" s="266"/>
      <c r="I5882" s="266"/>
      <c r="J5882" s="266"/>
      <c r="K5882" s="266"/>
      <c r="L5882" s="261" t="s">
        <v>13916</v>
      </c>
      <c r="M5882" s="261"/>
      <c r="N5882" s="261"/>
      <c r="O5882" s="458"/>
      <c r="P5882" s="266"/>
      <c r="Q5882" s="262" t="s">
        <v>8531</v>
      </c>
      <c r="R5882" s="261"/>
      <c r="S5882" s="261"/>
      <c r="T5882" s="261"/>
      <c r="U5882" s="261"/>
      <c r="V5882" s="292"/>
      <c r="X5882" s="458"/>
      <c r="Y5882" s="266"/>
      <c r="Z5882" s="264"/>
      <c r="AA5882" s="264"/>
      <c r="AB5882" s="264"/>
      <c r="AF5882" s="458"/>
      <c r="AG5882" s="266"/>
      <c r="AN5882" s="458"/>
      <c r="AO5882" s="266"/>
      <c r="AV5882" s="266"/>
      <c r="BC5882" s="266"/>
      <c r="BM5882" s="275">
        <v>1</v>
      </c>
      <c r="BN5882" s="275"/>
      <c r="BO5882" s="275"/>
      <c r="BP5882" s="275"/>
      <c r="BQ5882" s="275"/>
      <c r="BR5882" s="275"/>
      <c r="BS5882" s="275"/>
      <c r="BT5882" s="275"/>
      <c r="BU5882" s="275"/>
      <c r="BV5882" s="275"/>
    </row>
    <row r="5883" spans="1:74" s="263" customFormat="1">
      <c r="A5883" s="458" t="s">
        <v>13917</v>
      </c>
      <c r="B5883" s="458"/>
      <c r="C5883" s="266"/>
      <c r="D5883" s="266"/>
      <c r="E5883" s="266"/>
      <c r="F5883" s="266"/>
      <c r="G5883" s="266"/>
      <c r="H5883" s="266"/>
      <c r="I5883" s="266"/>
      <c r="J5883" s="266"/>
      <c r="K5883" s="266"/>
      <c r="L5883" s="261" t="s">
        <v>13916</v>
      </c>
      <c r="M5883" s="261"/>
      <c r="N5883" s="261"/>
      <c r="O5883" s="458"/>
      <c r="P5883" s="266"/>
      <c r="Q5883" s="262" t="s">
        <v>8532</v>
      </c>
      <c r="R5883" s="261"/>
      <c r="S5883" s="261"/>
      <c r="T5883" s="261"/>
      <c r="U5883" s="261"/>
      <c r="V5883" s="292"/>
      <c r="X5883" s="458"/>
      <c r="Y5883" s="266"/>
      <c r="Z5883" s="264"/>
      <c r="AA5883" s="264"/>
      <c r="AB5883" s="264"/>
      <c r="AF5883" s="458"/>
      <c r="AG5883" s="266"/>
      <c r="AN5883" s="458"/>
      <c r="AO5883" s="266"/>
      <c r="AV5883" s="266"/>
      <c r="BC5883" s="266"/>
      <c r="BM5883" s="275">
        <v>1</v>
      </c>
      <c r="BN5883" s="275"/>
      <c r="BO5883" s="275"/>
      <c r="BP5883" s="275"/>
      <c r="BQ5883" s="275"/>
      <c r="BR5883" s="275"/>
      <c r="BS5883" s="275"/>
      <c r="BT5883" s="275"/>
      <c r="BU5883" s="275"/>
      <c r="BV5883" s="275"/>
    </row>
    <row r="5884" spans="1:74" s="263" customFormat="1">
      <c r="A5884" s="458" t="s">
        <v>13920</v>
      </c>
      <c r="B5884" s="458"/>
      <c r="C5884" s="266"/>
      <c r="D5884" s="266"/>
      <c r="E5884" s="266"/>
      <c r="F5884" s="266"/>
      <c r="G5884" s="266"/>
      <c r="H5884" s="266"/>
      <c r="I5884" s="266"/>
      <c r="J5884" s="266"/>
      <c r="K5884" s="266"/>
      <c r="L5884" s="261" t="s">
        <v>13918</v>
      </c>
      <c r="M5884" s="261"/>
      <c r="N5884" s="261"/>
      <c r="O5884" s="458"/>
      <c r="P5884" s="266"/>
      <c r="Q5884" s="262" t="s">
        <v>13919</v>
      </c>
      <c r="R5884" s="261"/>
      <c r="S5884" s="261"/>
      <c r="T5884" s="261"/>
      <c r="U5884" s="261"/>
      <c r="V5884" s="292"/>
      <c r="X5884" s="458"/>
      <c r="Y5884" s="266"/>
      <c r="Z5884" s="264"/>
      <c r="AA5884" s="264"/>
      <c r="AB5884" s="264"/>
      <c r="AF5884" s="458"/>
      <c r="AG5884" s="266"/>
      <c r="AN5884" s="458"/>
      <c r="AO5884" s="266"/>
      <c r="AV5884" s="266"/>
      <c r="BC5884" s="266"/>
      <c r="BM5884" s="275">
        <v>1</v>
      </c>
      <c r="BN5884" s="275"/>
      <c r="BO5884" s="275"/>
      <c r="BP5884" s="275"/>
      <c r="BQ5884" s="275"/>
      <c r="BR5884" s="275"/>
      <c r="BS5884" s="275"/>
      <c r="BT5884" s="275"/>
      <c r="BU5884" s="275"/>
      <c r="BV5884" s="275"/>
    </row>
    <row r="5885" spans="1:74" s="263" customFormat="1">
      <c r="A5885" s="458" t="s">
        <v>13922</v>
      </c>
      <c r="B5885" s="458"/>
      <c r="C5885" s="266"/>
      <c r="D5885" s="266"/>
      <c r="E5885" s="266"/>
      <c r="F5885" s="266"/>
      <c r="G5885" s="266"/>
      <c r="H5885" s="266"/>
      <c r="I5885" s="266"/>
      <c r="J5885" s="266"/>
      <c r="K5885" s="266"/>
      <c r="L5885" s="261" t="s">
        <v>13921</v>
      </c>
      <c r="M5885" s="261"/>
      <c r="N5885" s="261"/>
      <c r="O5885" s="458"/>
      <c r="P5885" s="266"/>
      <c r="Q5885" s="262" t="s">
        <v>11348</v>
      </c>
      <c r="R5885" s="261"/>
      <c r="S5885" s="261"/>
      <c r="T5885" s="261"/>
      <c r="U5885" s="261"/>
      <c r="V5885" s="292"/>
      <c r="X5885" s="458"/>
      <c r="Y5885" s="266"/>
      <c r="Z5885" s="264"/>
      <c r="AA5885" s="264"/>
      <c r="AB5885" s="264"/>
      <c r="AF5885" s="458"/>
      <c r="AG5885" s="266"/>
      <c r="AN5885" s="458"/>
      <c r="AO5885" s="266"/>
      <c r="AV5885" s="266"/>
      <c r="BC5885" s="266"/>
      <c r="BM5885" s="275">
        <v>1</v>
      </c>
      <c r="BN5885" s="275"/>
      <c r="BO5885" s="275"/>
      <c r="BP5885" s="275"/>
      <c r="BQ5885" s="275"/>
      <c r="BR5885" s="275"/>
      <c r="BS5885" s="275"/>
      <c r="BT5885" s="275"/>
      <c r="BU5885" s="275"/>
      <c r="BV5885" s="275"/>
    </row>
    <row r="5886" spans="1:74" s="263" customFormat="1">
      <c r="A5886" s="458" t="s">
        <v>13925</v>
      </c>
      <c r="B5886" s="458"/>
      <c r="C5886" s="266"/>
      <c r="D5886" s="266"/>
      <c r="E5886" s="266"/>
      <c r="F5886" s="266"/>
      <c r="G5886" s="266"/>
      <c r="H5886" s="266"/>
      <c r="I5886" s="266"/>
      <c r="J5886" s="266"/>
      <c r="K5886" s="266"/>
      <c r="L5886" s="261" t="s">
        <v>13923</v>
      </c>
      <c r="M5886" s="261"/>
      <c r="N5886" s="261"/>
      <c r="O5886" s="458"/>
      <c r="P5886" s="266"/>
      <c r="Q5886" s="262" t="s">
        <v>13924</v>
      </c>
      <c r="R5886" s="261"/>
      <c r="S5886" s="261"/>
      <c r="T5886" s="261"/>
      <c r="U5886" s="261"/>
      <c r="V5886" s="292"/>
      <c r="X5886" s="458"/>
      <c r="Y5886" s="266"/>
      <c r="Z5886" s="264"/>
      <c r="AA5886" s="264"/>
      <c r="AB5886" s="264"/>
      <c r="AF5886" s="458"/>
      <c r="AG5886" s="266"/>
      <c r="AN5886" s="458"/>
      <c r="AO5886" s="266"/>
      <c r="AV5886" s="266"/>
      <c r="BC5886" s="266"/>
      <c r="BM5886" s="275">
        <v>1</v>
      </c>
      <c r="BN5886" s="275"/>
      <c r="BO5886" s="275"/>
      <c r="BP5886" s="275"/>
      <c r="BQ5886" s="275"/>
      <c r="BR5886" s="275"/>
      <c r="BS5886" s="275"/>
      <c r="BT5886" s="275"/>
      <c r="BU5886" s="275"/>
      <c r="BV5886" s="275"/>
    </row>
    <row r="5887" spans="1:74" s="263" customFormat="1">
      <c r="A5887" s="458" t="s">
        <v>13928</v>
      </c>
      <c r="B5887" s="458"/>
      <c r="C5887" s="266"/>
      <c r="D5887" s="266"/>
      <c r="E5887" s="266"/>
      <c r="F5887" s="266"/>
      <c r="G5887" s="266"/>
      <c r="H5887" s="266"/>
      <c r="I5887" s="266"/>
      <c r="J5887" s="266"/>
      <c r="K5887" s="266"/>
      <c r="L5887" s="261" t="s">
        <v>13926</v>
      </c>
      <c r="M5887" s="261"/>
      <c r="N5887" s="261"/>
      <c r="O5887" s="458"/>
      <c r="P5887" s="266"/>
      <c r="Q5887" s="262" t="s">
        <v>13927</v>
      </c>
      <c r="R5887" s="261"/>
      <c r="S5887" s="261"/>
      <c r="T5887" s="261"/>
      <c r="U5887" s="261"/>
      <c r="V5887" s="292"/>
      <c r="X5887" s="458"/>
      <c r="Y5887" s="266"/>
      <c r="Z5887" s="264"/>
      <c r="AA5887" s="264"/>
      <c r="AB5887" s="264"/>
      <c r="AF5887" s="458"/>
      <c r="AG5887" s="266"/>
      <c r="AN5887" s="458"/>
      <c r="AO5887" s="266"/>
      <c r="AV5887" s="266"/>
      <c r="BC5887" s="266"/>
      <c r="BM5887" s="275">
        <v>1</v>
      </c>
      <c r="BN5887" s="275"/>
      <c r="BO5887" s="275"/>
      <c r="BP5887" s="275"/>
      <c r="BQ5887" s="275"/>
      <c r="BR5887" s="275"/>
      <c r="BS5887" s="275"/>
      <c r="BT5887" s="275"/>
      <c r="BU5887" s="275"/>
      <c r="BV5887" s="275"/>
    </row>
    <row r="5888" spans="1:74" s="263" customFormat="1">
      <c r="A5888" s="458" t="s">
        <v>13931</v>
      </c>
      <c r="B5888" s="458"/>
      <c r="C5888" s="266"/>
      <c r="D5888" s="266"/>
      <c r="E5888" s="266"/>
      <c r="F5888" s="266"/>
      <c r="G5888" s="266"/>
      <c r="H5888" s="266"/>
      <c r="I5888" s="266"/>
      <c r="J5888" s="266"/>
      <c r="K5888" s="266"/>
      <c r="L5888" s="261" t="s">
        <v>13929</v>
      </c>
      <c r="M5888" s="261"/>
      <c r="N5888" s="261"/>
      <c r="O5888" s="458"/>
      <c r="P5888" s="266"/>
      <c r="Q5888" s="262" t="s">
        <v>13930</v>
      </c>
      <c r="R5888" s="261"/>
      <c r="S5888" s="261"/>
      <c r="T5888" s="261"/>
      <c r="U5888" s="261"/>
      <c r="V5888" s="292"/>
      <c r="X5888" s="458"/>
      <c r="Y5888" s="266"/>
      <c r="Z5888" s="264"/>
      <c r="AA5888" s="264"/>
      <c r="AB5888" s="264"/>
      <c r="AF5888" s="458"/>
      <c r="AG5888" s="266"/>
      <c r="AN5888" s="458"/>
      <c r="AO5888" s="266"/>
      <c r="AV5888" s="266"/>
      <c r="BC5888" s="266"/>
      <c r="BM5888" s="275">
        <v>1</v>
      </c>
      <c r="BN5888" s="275"/>
      <c r="BO5888" s="275"/>
      <c r="BP5888" s="275"/>
      <c r="BQ5888" s="275"/>
      <c r="BR5888" s="275"/>
      <c r="BS5888" s="275"/>
      <c r="BT5888" s="275"/>
      <c r="BU5888" s="275"/>
      <c r="BV5888" s="275"/>
    </row>
    <row r="5889" spans="1:74" s="263" customFormat="1">
      <c r="A5889" s="458" t="s">
        <v>11362</v>
      </c>
      <c r="B5889" s="458"/>
      <c r="C5889" s="266"/>
      <c r="D5889" s="266"/>
      <c r="E5889" s="266"/>
      <c r="F5889" s="266"/>
      <c r="G5889" s="266"/>
      <c r="H5889" s="266"/>
      <c r="I5889" s="266"/>
      <c r="J5889" s="266"/>
      <c r="K5889" s="266"/>
      <c r="L5889" s="261" t="s">
        <v>11360</v>
      </c>
      <c r="M5889" s="261"/>
      <c r="N5889" s="261"/>
      <c r="O5889" s="458"/>
      <c r="P5889" s="266"/>
      <c r="Q5889" s="262" t="s">
        <v>8348</v>
      </c>
      <c r="R5889" s="261"/>
      <c r="S5889" s="261"/>
      <c r="T5889" s="261"/>
      <c r="U5889" s="261"/>
      <c r="V5889" s="292"/>
      <c r="X5889" s="458"/>
      <c r="Y5889" s="266"/>
      <c r="Z5889" s="264"/>
      <c r="AA5889" s="264"/>
      <c r="AB5889" s="264"/>
      <c r="AF5889" s="458"/>
      <c r="AG5889" s="266"/>
      <c r="AN5889" s="458"/>
      <c r="AO5889" s="266"/>
      <c r="AV5889" s="266"/>
      <c r="BC5889" s="266"/>
      <c r="BM5889" s="275">
        <v>1</v>
      </c>
      <c r="BN5889" s="275"/>
      <c r="BO5889" s="275"/>
      <c r="BP5889" s="275"/>
      <c r="BQ5889" s="275"/>
      <c r="BR5889" s="275"/>
      <c r="BS5889" s="275"/>
      <c r="BT5889" s="275"/>
      <c r="BU5889" s="275"/>
      <c r="BV5889" s="275"/>
    </row>
    <row r="5890" spans="1:74" s="263" customFormat="1">
      <c r="A5890" s="458" t="s">
        <v>11362</v>
      </c>
      <c r="B5890" s="458"/>
      <c r="C5890" s="266"/>
      <c r="D5890" s="266"/>
      <c r="E5890" s="266"/>
      <c r="F5890" s="266"/>
      <c r="G5890" s="266"/>
      <c r="H5890" s="266"/>
      <c r="I5890" s="266"/>
      <c r="J5890" s="266"/>
      <c r="K5890" s="266"/>
      <c r="L5890" s="261" t="s">
        <v>11360</v>
      </c>
      <c r="M5890" s="261"/>
      <c r="N5890" s="261"/>
      <c r="O5890" s="458"/>
      <c r="P5890" s="266"/>
      <c r="Q5890" s="262" t="s">
        <v>13932</v>
      </c>
      <c r="R5890" s="261"/>
      <c r="S5890" s="261"/>
      <c r="T5890" s="261"/>
      <c r="U5890" s="261"/>
      <c r="V5890" s="292"/>
      <c r="X5890" s="458"/>
      <c r="Y5890" s="266"/>
      <c r="Z5890" s="264"/>
      <c r="AA5890" s="264"/>
      <c r="AB5890" s="264"/>
      <c r="AF5890" s="458"/>
      <c r="AG5890" s="266"/>
      <c r="AN5890" s="458"/>
      <c r="AO5890" s="266"/>
      <c r="AV5890" s="266"/>
      <c r="BC5890" s="266"/>
      <c r="BM5890" s="275">
        <v>1</v>
      </c>
      <c r="BN5890" s="275"/>
      <c r="BO5890" s="275"/>
      <c r="BP5890" s="275"/>
      <c r="BQ5890" s="275"/>
      <c r="BR5890" s="275"/>
      <c r="BS5890" s="275"/>
      <c r="BT5890" s="275"/>
      <c r="BU5890" s="275"/>
      <c r="BV5890" s="275"/>
    </row>
    <row r="5891" spans="1:74" s="263" customFormat="1">
      <c r="A5891" s="458" t="s">
        <v>13935</v>
      </c>
      <c r="B5891" s="458"/>
      <c r="C5891" s="266"/>
      <c r="D5891" s="266"/>
      <c r="E5891" s="266"/>
      <c r="F5891" s="266"/>
      <c r="G5891" s="266"/>
      <c r="H5891" s="266"/>
      <c r="I5891" s="266"/>
      <c r="J5891" s="266"/>
      <c r="K5891" s="266"/>
      <c r="L5891" s="261" t="s">
        <v>13933</v>
      </c>
      <c r="M5891" s="261"/>
      <c r="N5891" s="261"/>
      <c r="O5891" s="458"/>
      <c r="P5891" s="266"/>
      <c r="Q5891" s="262" t="s">
        <v>13934</v>
      </c>
      <c r="R5891" s="261"/>
      <c r="S5891" s="261"/>
      <c r="T5891" s="261"/>
      <c r="U5891" s="261"/>
      <c r="V5891" s="292"/>
      <c r="X5891" s="458"/>
      <c r="Y5891" s="266"/>
      <c r="Z5891" s="264"/>
      <c r="AA5891" s="264"/>
      <c r="AB5891" s="264"/>
      <c r="AF5891" s="458"/>
      <c r="AG5891" s="266"/>
      <c r="AN5891" s="458"/>
      <c r="AO5891" s="266"/>
      <c r="AV5891" s="266"/>
      <c r="BC5891" s="266"/>
      <c r="BM5891" s="275">
        <v>1</v>
      </c>
      <c r="BN5891" s="275"/>
      <c r="BO5891" s="275"/>
      <c r="BP5891" s="275"/>
      <c r="BQ5891" s="275"/>
      <c r="BR5891" s="275"/>
      <c r="BS5891" s="275"/>
      <c r="BT5891" s="275"/>
      <c r="BU5891" s="275"/>
      <c r="BV5891" s="275"/>
    </row>
    <row r="5892" spans="1:74" s="263" customFormat="1">
      <c r="A5892" s="458" t="s">
        <v>13938</v>
      </c>
      <c r="B5892" s="458"/>
      <c r="C5892" s="266"/>
      <c r="D5892" s="266"/>
      <c r="E5892" s="266"/>
      <c r="F5892" s="266"/>
      <c r="G5892" s="266"/>
      <c r="H5892" s="266"/>
      <c r="I5892" s="266"/>
      <c r="J5892" s="266"/>
      <c r="K5892" s="266"/>
      <c r="L5892" s="261" t="s">
        <v>13936</v>
      </c>
      <c r="M5892" s="261"/>
      <c r="N5892" s="261"/>
      <c r="O5892" s="458"/>
      <c r="P5892" s="266"/>
      <c r="Q5892" s="262" t="s">
        <v>13937</v>
      </c>
      <c r="R5892" s="261"/>
      <c r="S5892" s="261"/>
      <c r="T5892" s="261"/>
      <c r="U5892" s="261"/>
      <c r="V5892" s="292"/>
      <c r="X5892" s="458"/>
      <c r="Y5892" s="266"/>
      <c r="Z5892" s="264"/>
      <c r="AA5892" s="264"/>
      <c r="AB5892" s="264"/>
      <c r="AF5892" s="458"/>
      <c r="AG5892" s="266"/>
      <c r="AN5892" s="458"/>
      <c r="AO5892" s="266"/>
      <c r="AV5892" s="266"/>
      <c r="BC5892" s="266"/>
      <c r="BM5892" s="275">
        <v>1</v>
      </c>
      <c r="BN5892" s="275"/>
      <c r="BO5892" s="275"/>
      <c r="BP5892" s="275"/>
      <c r="BQ5892" s="275"/>
      <c r="BR5892" s="275"/>
      <c r="BS5892" s="275"/>
      <c r="BT5892" s="275"/>
      <c r="BU5892" s="275"/>
      <c r="BV5892" s="275"/>
    </row>
    <row r="5893" spans="1:74" s="263" customFormat="1">
      <c r="A5893" s="458" t="s">
        <v>13941</v>
      </c>
      <c r="B5893" s="458"/>
      <c r="C5893" s="266"/>
      <c r="D5893" s="266"/>
      <c r="E5893" s="266"/>
      <c r="F5893" s="266"/>
      <c r="G5893" s="266"/>
      <c r="H5893" s="266"/>
      <c r="I5893" s="266"/>
      <c r="J5893" s="266"/>
      <c r="K5893" s="266"/>
      <c r="L5893" s="261" t="s">
        <v>13939</v>
      </c>
      <c r="M5893" s="261"/>
      <c r="N5893" s="261"/>
      <c r="O5893" s="458"/>
      <c r="P5893" s="266"/>
      <c r="Q5893" s="262" t="s">
        <v>13940</v>
      </c>
      <c r="R5893" s="261"/>
      <c r="S5893" s="261"/>
      <c r="T5893" s="261"/>
      <c r="U5893" s="261"/>
      <c r="V5893" s="292"/>
      <c r="X5893" s="458"/>
      <c r="Y5893" s="266"/>
      <c r="Z5893" s="264"/>
      <c r="AA5893" s="264"/>
      <c r="AB5893" s="264"/>
      <c r="AF5893" s="458"/>
      <c r="AG5893" s="266"/>
      <c r="AN5893" s="458"/>
      <c r="AO5893" s="266"/>
      <c r="AV5893" s="266"/>
      <c r="BC5893" s="266"/>
      <c r="BM5893" s="275">
        <v>1</v>
      </c>
      <c r="BN5893" s="275"/>
      <c r="BO5893" s="275"/>
      <c r="BP5893" s="275"/>
      <c r="BQ5893" s="275"/>
      <c r="BR5893" s="275"/>
      <c r="BS5893" s="275"/>
      <c r="BT5893" s="275"/>
      <c r="BU5893" s="275"/>
      <c r="BV5893" s="275"/>
    </row>
    <row r="5894" spans="1:74" s="263" customFormat="1">
      <c r="A5894" s="458" t="s">
        <v>13944</v>
      </c>
      <c r="B5894" s="458"/>
      <c r="C5894" s="266"/>
      <c r="D5894" s="266"/>
      <c r="E5894" s="266"/>
      <c r="F5894" s="266"/>
      <c r="G5894" s="266"/>
      <c r="H5894" s="266"/>
      <c r="I5894" s="266"/>
      <c r="J5894" s="266"/>
      <c r="K5894" s="266"/>
      <c r="L5894" s="261" t="s">
        <v>13942</v>
      </c>
      <c r="M5894" s="261"/>
      <c r="N5894" s="261"/>
      <c r="O5894" s="458"/>
      <c r="P5894" s="266"/>
      <c r="Q5894" s="262" t="s">
        <v>13943</v>
      </c>
      <c r="R5894" s="261"/>
      <c r="S5894" s="261"/>
      <c r="T5894" s="261"/>
      <c r="U5894" s="261"/>
      <c r="V5894" s="292"/>
      <c r="X5894" s="458"/>
      <c r="Y5894" s="266"/>
      <c r="Z5894" s="264"/>
      <c r="AA5894" s="264"/>
      <c r="AB5894" s="264"/>
      <c r="AF5894" s="458"/>
      <c r="AG5894" s="266"/>
      <c r="AN5894" s="458"/>
      <c r="AO5894" s="266"/>
      <c r="AV5894" s="266"/>
      <c r="BC5894" s="266"/>
      <c r="BM5894" s="275">
        <v>1</v>
      </c>
      <c r="BN5894" s="275"/>
      <c r="BO5894" s="275"/>
      <c r="BP5894" s="275"/>
      <c r="BQ5894" s="275"/>
      <c r="BR5894" s="275"/>
      <c r="BS5894" s="275"/>
      <c r="BT5894" s="275"/>
      <c r="BU5894" s="275"/>
      <c r="BV5894" s="275"/>
    </row>
    <row r="5895" spans="1:74" s="263" customFormat="1">
      <c r="A5895" s="458" t="s">
        <v>13947</v>
      </c>
      <c r="B5895" s="458"/>
      <c r="C5895" s="266"/>
      <c r="D5895" s="266"/>
      <c r="E5895" s="266"/>
      <c r="F5895" s="266"/>
      <c r="G5895" s="266"/>
      <c r="H5895" s="266"/>
      <c r="I5895" s="266"/>
      <c r="J5895" s="266"/>
      <c r="K5895" s="266"/>
      <c r="L5895" s="261" t="s">
        <v>13945</v>
      </c>
      <c r="M5895" s="261"/>
      <c r="N5895" s="261"/>
      <c r="O5895" s="458"/>
      <c r="P5895" s="266"/>
      <c r="Q5895" s="262" t="s">
        <v>13946</v>
      </c>
      <c r="R5895" s="261"/>
      <c r="S5895" s="261"/>
      <c r="T5895" s="261"/>
      <c r="U5895" s="261"/>
      <c r="V5895" s="292"/>
      <c r="X5895" s="458"/>
      <c r="Y5895" s="266"/>
      <c r="Z5895" s="264"/>
      <c r="AA5895" s="264"/>
      <c r="AB5895" s="264"/>
      <c r="AF5895" s="458"/>
      <c r="AG5895" s="266"/>
      <c r="AN5895" s="458"/>
      <c r="AO5895" s="266"/>
      <c r="AV5895" s="266"/>
      <c r="BC5895" s="266"/>
      <c r="BM5895" s="275">
        <v>1</v>
      </c>
      <c r="BN5895" s="275"/>
      <c r="BO5895" s="275"/>
      <c r="BP5895" s="275"/>
      <c r="BQ5895" s="275"/>
      <c r="BR5895" s="275"/>
      <c r="BS5895" s="275"/>
      <c r="BT5895" s="275"/>
      <c r="BU5895" s="275"/>
      <c r="BV5895" s="275"/>
    </row>
    <row r="5896" spans="1:74" s="263" customFormat="1">
      <c r="A5896" s="458" t="s">
        <v>13947</v>
      </c>
      <c r="B5896" s="458"/>
      <c r="C5896" s="266"/>
      <c r="D5896" s="266"/>
      <c r="E5896" s="266"/>
      <c r="F5896" s="266"/>
      <c r="G5896" s="266"/>
      <c r="H5896" s="266"/>
      <c r="I5896" s="266"/>
      <c r="J5896" s="266"/>
      <c r="K5896" s="266"/>
      <c r="L5896" s="261" t="s">
        <v>13945</v>
      </c>
      <c r="M5896" s="261"/>
      <c r="N5896" s="261"/>
      <c r="O5896" s="458"/>
      <c r="P5896" s="266"/>
      <c r="Q5896" s="262" t="s">
        <v>13948</v>
      </c>
      <c r="R5896" s="261"/>
      <c r="S5896" s="261"/>
      <c r="T5896" s="261"/>
      <c r="U5896" s="261"/>
      <c r="V5896" s="292"/>
      <c r="X5896" s="458"/>
      <c r="Y5896" s="266"/>
      <c r="Z5896" s="264"/>
      <c r="AA5896" s="264"/>
      <c r="AB5896" s="264"/>
      <c r="AF5896" s="458"/>
      <c r="AG5896" s="266"/>
      <c r="AN5896" s="458"/>
      <c r="AO5896" s="266"/>
      <c r="AV5896" s="266"/>
      <c r="BC5896" s="266"/>
      <c r="BM5896" s="275">
        <v>1</v>
      </c>
      <c r="BN5896" s="275"/>
      <c r="BO5896" s="275"/>
      <c r="BP5896" s="275"/>
      <c r="BQ5896" s="275"/>
      <c r="BR5896" s="275"/>
      <c r="BS5896" s="275"/>
      <c r="BT5896" s="275"/>
      <c r="BU5896" s="275"/>
      <c r="BV5896" s="275"/>
    </row>
    <row r="5897" spans="1:74" s="263" customFormat="1">
      <c r="A5897" s="458" t="s">
        <v>13951</v>
      </c>
      <c r="B5897" s="458"/>
      <c r="C5897" s="266"/>
      <c r="D5897" s="266"/>
      <c r="E5897" s="266"/>
      <c r="F5897" s="266"/>
      <c r="G5897" s="266"/>
      <c r="H5897" s="266"/>
      <c r="I5897" s="266"/>
      <c r="J5897" s="266"/>
      <c r="K5897" s="266"/>
      <c r="L5897" s="261" t="s">
        <v>13949</v>
      </c>
      <c r="M5897" s="261"/>
      <c r="N5897" s="261"/>
      <c r="O5897" s="458"/>
      <c r="P5897" s="266"/>
      <c r="Q5897" s="262" t="s">
        <v>13950</v>
      </c>
      <c r="R5897" s="261"/>
      <c r="S5897" s="261"/>
      <c r="T5897" s="261"/>
      <c r="U5897" s="261"/>
      <c r="V5897" s="292"/>
      <c r="X5897" s="458"/>
      <c r="Y5897" s="266"/>
      <c r="Z5897" s="264"/>
      <c r="AA5897" s="264"/>
      <c r="AB5897" s="264"/>
      <c r="AF5897" s="458"/>
      <c r="AG5897" s="266"/>
      <c r="AN5897" s="458"/>
      <c r="AO5897" s="266"/>
      <c r="AV5897" s="266"/>
      <c r="BC5897" s="266"/>
      <c r="BM5897" s="275">
        <v>1</v>
      </c>
      <c r="BN5897" s="275"/>
      <c r="BO5897" s="275"/>
      <c r="BP5897" s="275"/>
      <c r="BQ5897" s="275"/>
      <c r="BR5897" s="275"/>
      <c r="BS5897" s="275"/>
      <c r="BT5897" s="275"/>
      <c r="BU5897" s="275"/>
      <c r="BV5897" s="275"/>
    </row>
    <row r="5898" spans="1:74" s="263" customFormat="1">
      <c r="A5898" s="458" t="s">
        <v>13954</v>
      </c>
      <c r="B5898" s="458"/>
      <c r="C5898" s="266"/>
      <c r="D5898" s="266"/>
      <c r="E5898" s="266"/>
      <c r="F5898" s="266"/>
      <c r="G5898" s="266"/>
      <c r="H5898" s="266"/>
      <c r="I5898" s="266"/>
      <c r="J5898" s="266"/>
      <c r="K5898" s="266"/>
      <c r="L5898" s="261" t="s">
        <v>13952</v>
      </c>
      <c r="M5898" s="261"/>
      <c r="N5898" s="261"/>
      <c r="O5898" s="458"/>
      <c r="P5898" s="266"/>
      <c r="Q5898" s="262" t="s">
        <v>13953</v>
      </c>
      <c r="R5898" s="261"/>
      <c r="S5898" s="261"/>
      <c r="T5898" s="261"/>
      <c r="U5898" s="261"/>
      <c r="V5898" s="292"/>
      <c r="X5898" s="458"/>
      <c r="Y5898" s="266"/>
      <c r="Z5898" s="264"/>
      <c r="AA5898" s="264"/>
      <c r="AB5898" s="264"/>
      <c r="AF5898" s="458"/>
      <c r="AG5898" s="266"/>
      <c r="AN5898" s="458"/>
      <c r="AO5898" s="266"/>
      <c r="AV5898" s="266"/>
      <c r="BC5898" s="266"/>
      <c r="BM5898" s="275">
        <v>1</v>
      </c>
      <c r="BN5898" s="275"/>
      <c r="BO5898" s="275"/>
      <c r="BP5898" s="275"/>
      <c r="BQ5898" s="275"/>
      <c r="BR5898" s="275"/>
      <c r="BS5898" s="275"/>
      <c r="BT5898" s="275"/>
      <c r="BU5898" s="275"/>
      <c r="BV5898" s="275"/>
    </row>
    <row r="5899" spans="1:74" s="263" customFormat="1">
      <c r="A5899" s="458" t="s">
        <v>13957</v>
      </c>
      <c r="B5899" s="458"/>
      <c r="C5899" s="266"/>
      <c r="D5899" s="266"/>
      <c r="E5899" s="266"/>
      <c r="F5899" s="266"/>
      <c r="G5899" s="266"/>
      <c r="H5899" s="266"/>
      <c r="I5899" s="266"/>
      <c r="J5899" s="266"/>
      <c r="K5899" s="266"/>
      <c r="L5899" s="261" t="s">
        <v>13955</v>
      </c>
      <c r="M5899" s="261"/>
      <c r="N5899" s="261"/>
      <c r="O5899" s="458"/>
      <c r="P5899" s="266"/>
      <c r="Q5899" s="262" t="s">
        <v>13956</v>
      </c>
      <c r="R5899" s="261"/>
      <c r="S5899" s="261"/>
      <c r="T5899" s="261"/>
      <c r="U5899" s="261"/>
      <c r="V5899" s="292"/>
      <c r="X5899" s="458"/>
      <c r="Y5899" s="266"/>
      <c r="Z5899" s="264"/>
      <c r="AA5899" s="264"/>
      <c r="AB5899" s="264"/>
      <c r="AF5899" s="458"/>
      <c r="AG5899" s="266"/>
      <c r="AN5899" s="458"/>
      <c r="AO5899" s="266"/>
      <c r="AV5899" s="266"/>
      <c r="BC5899" s="266"/>
      <c r="BM5899" s="275">
        <v>1</v>
      </c>
      <c r="BN5899" s="275"/>
      <c r="BO5899" s="275"/>
      <c r="BP5899" s="275"/>
      <c r="BQ5899" s="275"/>
      <c r="BR5899" s="275"/>
      <c r="BS5899" s="275"/>
      <c r="BT5899" s="275"/>
      <c r="BU5899" s="275"/>
      <c r="BV5899" s="275"/>
    </row>
    <row r="5900" spans="1:74" s="263" customFormat="1">
      <c r="A5900" s="458" t="s">
        <v>13960</v>
      </c>
      <c r="B5900" s="458"/>
      <c r="C5900" s="266"/>
      <c r="D5900" s="266"/>
      <c r="E5900" s="266"/>
      <c r="F5900" s="266"/>
      <c r="G5900" s="266"/>
      <c r="H5900" s="266"/>
      <c r="I5900" s="266"/>
      <c r="J5900" s="266"/>
      <c r="K5900" s="266"/>
      <c r="L5900" s="261" t="s">
        <v>13958</v>
      </c>
      <c r="M5900" s="261"/>
      <c r="N5900" s="261"/>
      <c r="O5900" s="458"/>
      <c r="P5900" s="266"/>
      <c r="Q5900" s="262" t="s">
        <v>13959</v>
      </c>
      <c r="R5900" s="261"/>
      <c r="S5900" s="261"/>
      <c r="T5900" s="261"/>
      <c r="U5900" s="261"/>
      <c r="V5900" s="292"/>
      <c r="X5900" s="458"/>
      <c r="Y5900" s="266"/>
      <c r="Z5900" s="264"/>
      <c r="AA5900" s="264"/>
      <c r="AB5900" s="264"/>
      <c r="AF5900" s="458"/>
      <c r="AG5900" s="266"/>
      <c r="AN5900" s="458"/>
      <c r="AO5900" s="266"/>
      <c r="AV5900" s="266"/>
      <c r="BC5900" s="266"/>
      <c r="BM5900" s="275">
        <v>1</v>
      </c>
      <c r="BN5900" s="275"/>
      <c r="BO5900" s="275"/>
      <c r="BP5900" s="275"/>
      <c r="BQ5900" s="275"/>
      <c r="BR5900" s="275"/>
      <c r="BS5900" s="275"/>
      <c r="BT5900" s="275"/>
      <c r="BU5900" s="275"/>
      <c r="BV5900" s="275"/>
    </row>
    <row r="5901" spans="1:74" s="263" customFormat="1">
      <c r="A5901" s="458" t="s">
        <v>13960</v>
      </c>
      <c r="B5901" s="458"/>
      <c r="C5901" s="266"/>
      <c r="D5901" s="266"/>
      <c r="E5901" s="266"/>
      <c r="F5901" s="266"/>
      <c r="G5901" s="266"/>
      <c r="H5901" s="266"/>
      <c r="I5901" s="266"/>
      <c r="J5901" s="266"/>
      <c r="K5901" s="266"/>
      <c r="L5901" s="261" t="s">
        <v>13961</v>
      </c>
      <c r="M5901" s="261"/>
      <c r="N5901" s="261"/>
      <c r="O5901" s="458"/>
      <c r="P5901" s="266"/>
      <c r="Q5901" s="262" t="s">
        <v>13959</v>
      </c>
      <c r="R5901" s="261"/>
      <c r="S5901" s="261"/>
      <c r="T5901" s="261"/>
      <c r="U5901" s="261"/>
      <c r="V5901" s="292"/>
      <c r="X5901" s="458"/>
      <c r="Y5901" s="266"/>
      <c r="Z5901" s="264"/>
      <c r="AA5901" s="264"/>
      <c r="AB5901" s="264"/>
      <c r="AF5901" s="458"/>
      <c r="AG5901" s="266"/>
      <c r="AN5901" s="458"/>
      <c r="AO5901" s="266"/>
      <c r="AV5901" s="266"/>
      <c r="BC5901" s="266"/>
      <c r="BM5901" s="275">
        <v>1</v>
      </c>
      <c r="BN5901" s="275"/>
      <c r="BO5901" s="275"/>
      <c r="BP5901" s="275"/>
      <c r="BQ5901" s="275"/>
      <c r="BR5901" s="275"/>
      <c r="BS5901" s="275"/>
      <c r="BT5901" s="275"/>
      <c r="BU5901" s="275"/>
      <c r="BV5901" s="275"/>
    </row>
    <row r="5902" spans="1:74" s="263" customFormat="1">
      <c r="A5902" s="458" t="s">
        <v>13964</v>
      </c>
      <c r="B5902" s="458"/>
      <c r="C5902" s="266"/>
      <c r="D5902" s="266"/>
      <c r="E5902" s="266"/>
      <c r="F5902" s="266"/>
      <c r="G5902" s="266"/>
      <c r="H5902" s="266"/>
      <c r="I5902" s="266"/>
      <c r="J5902" s="266"/>
      <c r="K5902" s="266"/>
      <c r="L5902" s="261" t="s">
        <v>13962</v>
      </c>
      <c r="M5902" s="261"/>
      <c r="N5902" s="261"/>
      <c r="O5902" s="458"/>
      <c r="P5902" s="266"/>
      <c r="Q5902" s="262" t="s">
        <v>13963</v>
      </c>
      <c r="R5902" s="261"/>
      <c r="S5902" s="261"/>
      <c r="T5902" s="261"/>
      <c r="U5902" s="261"/>
      <c r="V5902" s="292"/>
      <c r="X5902" s="458"/>
      <c r="Y5902" s="266"/>
      <c r="Z5902" s="264"/>
      <c r="AA5902" s="264"/>
      <c r="AB5902" s="264"/>
      <c r="AF5902" s="458"/>
      <c r="AG5902" s="266"/>
      <c r="AN5902" s="458"/>
      <c r="AO5902" s="266"/>
      <c r="AV5902" s="266"/>
      <c r="BC5902" s="266"/>
      <c r="BM5902" s="275">
        <v>1</v>
      </c>
      <c r="BN5902" s="275"/>
      <c r="BO5902" s="275"/>
      <c r="BP5902" s="275"/>
      <c r="BQ5902" s="275"/>
      <c r="BR5902" s="275"/>
      <c r="BS5902" s="275"/>
      <c r="BT5902" s="275"/>
      <c r="BU5902" s="275"/>
      <c r="BV5902" s="275"/>
    </row>
    <row r="5903" spans="1:74" s="263" customFormat="1">
      <c r="A5903" s="458" t="s">
        <v>13967</v>
      </c>
      <c r="B5903" s="458"/>
      <c r="C5903" s="266"/>
      <c r="D5903" s="266"/>
      <c r="E5903" s="266"/>
      <c r="F5903" s="266"/>
      <c r="G5903" s="266"/>
      <c r="H5903" s="266"/>
      <c r="I5903" s="266"/>
      <c r="J5903" s="266"/>
      <c r="K5903" s="266"/>
      <c r="L5903" s="261" t="s">
        <v>13965</v>
      </c>
      <c r="M5903" s="261"/>
      <c r="N5903" s="261"/>
      <c r="O5903" s="458"/>
      <c r="P5903" s="266"/>
      <c r="Q5903" s="262" t="s">
        <v>13966</v>
      </c>
      <c r="R5903" s="261"/>
      <c r="S5903" s="261"/>
      <c r="T5903" s="261"/>
      <c r="U5903" s="261"/>
      <c r="V5903" s="292"/>
      <c r="X5903" s="458"/>
      <c r="Y5903" s="266"/>
      <c r="Z5903" s="264"/>
      <c r="AA5903" s="264"/>
      <c r="AB5903" s="264"/>
      <c r="AF5903" s="458"/>
      <c r="AG5903" s="266"/>
      <c r="AN5903" s="458"/>
      <c r="AO5903" s="266"/>
      <c r="AV5903" s="266"/>
      <c r="BC5903" s="266"/>
      <c r="BM5903" s="275">
        <v>1</v>
      </c>
      <c r="BN5903" s="275"/>
      <c r="BO5903" s="275"/>
      <c r="BP5903" s="275"/>
      <c r="BQ5903" s="275"/>
      <c r="BR5903" s="275"/>
      <c r="BS5903" s="275"/>
      <c r="BT5903" s="275"/>
      <c r="BU5903" s="275"/>
      <c r="BV5903" s="275"/>
    </row>
    <row r="5904" spans="1:74" s="263" customFormat="1">
      <c r="A5904" s="458" t="s">
        <v>13970</v>
      </c>
      <c r="B5904" s="458"/>
      <c r="C5904" s="266"/>
      <c r="D5904" s="266"/>
      <c r="E5904" s="266"/>
      <c r="F5904" s="266"/>
      <c r="G5904" s="266"/>
      <c r="H5904" s="266"/>
      <c r="I5904" s="266"/>
      <c r="J5904" s="266"/>
      <c r="K5904" s="266"/>
      <c r="L5904" s="261" t="s">
        <v>13968</v>
      </c>
      <c r="M5904" s="261"/>
      <c r="N5904" s="261"/>
      <c r="O5904" s="458"/>
      <c r="P5904" s="266"/>
      <c r="Q5904" s="262" t="s">
        <v>13969</v>
      </c>
      <c r="R5904" s="261"/>
      <c r="S5904" s="261"/>
      <c r="T5904" s="261"/>
      <c r="U5904" s="261"/>
      <c r="V5904" s="292"/>
      <c r="X5904" s="458"/>
      <c r="Y5904" s="266"/>
      <c r="Z5904" s="264"/>
      <c r="AA5904" s="264"/>
      <c r="AB5904" s="264"/>
      <c r="AF5904" s="458"/>
      <c r="AG5904" s="266"/>
      <c r="AN5904" s="458"/>
      <c r="AO5904" s="266"/>
      <c r="AV5904" s="266"/>
      <c r="BC5904" s="266"/>
      <c r="BM5904" s="275">
        <v>1</v>
      </c>
      <c r="BN5904" s="275"/>
      <c r="BO5904" s="275"/>
      <c r="BP5904" s="275"/>
      <c r="BQ5904" s="275"/>
      <c r="BR5904" s="275"/>
      <c r="BS5904" s="275"/>
      <c r="BT5904" s="275"/>
      <c r="BU5904" s="275"/>
      <c r="BV5904" s="275"/>
    </row>
    <row r="5905" spans="1:74" s="263" customFormat="1">
      <c r="A5905" s="458" t="s">
        <v>13970</v>
      </c>
      <c r="B5905" s="458"/>
      <c r="C5905" s="266"/>
      <c r="D5905" s="266"/>
      <c r="E5905" s="266"/>
      <c r="F5905" s="266"/>
      <c r="G5905" s="266"/>
      <c r="H5905" s="266"/>
      <c r="I5905" s="266"/>
      <c r="J5905" s="266"/>
      <c r="K5905" s="266"/>
      <c r="L5905" s="261" t="s">
        <v>13968</v>
      </c>
      <c r="M5905" s="261"/>
      <c r="N5905" s="261"/>
      <c r="O5905" s="458"/>
      <c r="P5905" s="266"/>
      <c r="Q5905" s="262" t="s">
        <v>13971</v>
      </c>
      <c r="R5905" s="261"/>
      <c r="S5905" s="261"/>
      <c r="T5905" s="261"/>
      <c r="U5905" s="261"/>
      <c r="V5905" s="292"/>
      <c r="X5905" s="458"/>
      <c r="Y5905" s="266"/>
      <c r="Z5905" s="264"/>
      <c r="AA5905" s="264"/>
      <c r="AB5905" s="264"/>
      <c r="AF5905" s="458"/>
      <c r="AG5905" s="266"/>
      <c r="AN5905" s="458"/>
      <c r="AO5905" s="266"/>
      <c r="AV5905" s="266"/>
      <c r="BC5905" s="266"/>
      <c r="BM5905" s="275">
        <v>1</v>
      </c>
      <c r="BN5905" s="275"/>
      <c r="BO5905" s="275"/>
      <c r="BP5905" s="275"/>
      <c r="BQ5905" s="275"/>
      <c r="BR5905" s="275"/>
      <c r="BS5905" s="275"/>
      <c r="BT5905" s="275"/>
      <c r="BU5905" s="275"/>
      <c r="BV5905" s="275"/>
    </row>
    <row r="5906" spans="1:74" s="263" customFormat="1">
      <c r="A5906" s="458" t="s">
        <v>13974</v>
      </c>
      <c r="B5906" s="458"/>
      <c r="C5906" s="266"/>
      <c r="D5906" s="266"/>
      <c r="E5906" s="266"/>
      <c r="F5906" s="266"/>
      <c r="G5906" s="266"/>
      <c r="H5906" s="266"/>
      <c r="I5906" s="266"/>
      <c r="J5906" s="266"/>
      <c r="K5906" s="266"/>
      <c r="L5906" s="261" t="s">
        <v>13972</v>
      </c>
      <c r="M5906" s="261"/>
      <c r="N5906" s="261"/>
      <c r="O5906" s="458"/>
      <c r="P5906" s="266"/>
      <c r="Q5906" s="262" t="s">
        <v>13973</v>
      </c>
      <c r="R5906" s="261"/>
      <c r="S5906" s="261"/>
      <c r="T5906" s="261"/>
      <c r="U5906" s="261"/>
      <c r="V5906" s="292"/>
      <c r="X5906" s="458"/>
      <c r="Y5906" s="266"/>
      <c r="Z5906" s="264"/>
      <c r="AA5906" s="264"/>
      <c r="AB5906" s="264"/>
      <c r="AF5906" s="458"/>
      <c r="AG5906" s="266"/>
      <c r="AN5906" s="458"/>
      <c r="AO5906" s="266"/>
      <c r="AV5906" s="266"/>
      <c r="BC5906" s="266"/>
      <c r="BM5906" s="275">
        <v>1</v>
      </c>
      <c r="BN5906" s="275"/>
      <c r="BO5906" s="275"/>
      <c r="BP5906" s="275"/>
      <c r="BQ5906" s="275"/>
      <c r="BR5906" s="275"/>
      <c r="BS5906" s="275"/>
      <c r="BT5906" s="275"/>
      <c r="BU5906" s="275"/>
      <c r="BV5906" s="275"/>
    </row>
    <row r="5907" spans="1:74" s="263" customFormat="1">
      <c r="A5907" s="458" t="s">
        <v>13974</v>
      </c>
      <c r="B5907" s="458"/>
      <c r="C5907" s="266"/>
      <c r="D5907" s="266"/>
      <c r="E5907" s="266"/>
      <c r="F5907" s="266"/>
      <c r="G5907" s="266"/>
      <c r="H5907" s="266"/>
      <c r="I5907" s="266"/>
      <c r="J5907" s="266"/>
      <c r="K5907" s="266"/>
      <c r="L5907" s="261" t="s">
        <v>13972</v>
      </c>
      <c r="M5907" s="261"/>
      <c r="N5907" s="261"/>
      <c r="O5907" s="458"/>
      <c r="P5907" s="266"/>
      <c r="Q5907" s="262" t="s">
        <v>13975</v>
      </c>
      <c r="R5907" s="261"/>
      <c r="S5907" s="261"/>
      <c r="T5907" s="261"/>
      <c r="U5907" s="261"/>
      <c r="V5907" s="292"/>
      <c r="X5907" s="458"/>
      <c r="Y5907" s="266"/>
      <c r="Z5907" s="264"/>
      <c r="AA5907" s="264"/>
      <c r="AB5907" s="264"/>
      <c r="AF5907" s="458"/>
      <c r="AG5907" s="266"/>
      <c r="AN5907" s="458"/>
      <c r="AO5907" s="266"/>
      <c r="AV5907" s="266"/>
      <c r="BC5907" s="266"/>
      <c r="BM5907" s="275">
        <v>1</v>
      </c>
      <c r="BN5907" s="275"/>
      <c r="BO5907" s="275"/>
      <c r="BP5907" s="275"/>
      <c r="BQ5907" s="275"/>
      <c r="BR5907" s="275"/>
      <c r="BS5907" s="275"/>
      <c r="BT5907" s="275"/>
      <c r="BU5907" s="275"/>
      <c r="BV5907" s="275"/>
    </row>
    <row r="5908" spans="1:74" s="263" customFormat="1">
      <c r="A5908" s="458" t="s">
        <v>13978</v>
      </c>
      <c r="B5908" s="458"/>
      <c r="C5908" s="266"/>
      <c r="D5908" s="266"/>
      <c r="E5908" s="266"/>
      <c r="F5908" s="266"/>
      <c r="G5908" s="266"/>
      <c r="H5908" s="266"/>
      <c r="I5908" s="266"/>
      <c r="J5908" s="266"/>
      <c r="K5908" s="266"/>
      <c r="L5908" s="261" t="s">
        <v>13976</v>
      </c>
      <c r="M5908" s="261"/>
      <c r="N5908" s="261"/>
      <c r="O5908" s="458"/>
      <c r="P5908" s="266"/>
      <c r="Q5908" s="262" t="s">
        <v>13977</v>
      </c>
      <c r="R5908" s="261"/>
      <c r="S5908" s="261"/>
      <c r="T5908" s="261"/>
      <c r="U5908" s="261"/>
      <c r="V5908" s="292"/>
      <c r="X5908" s="458"/>
      <c r="Y5908" s="266"/>
      <c r="Z5908" s="264"/>
      <c r="AA5908" s="264"/>
      <c r="AB5908" s="264"/>
      <c r="AF5908" s="458"/>
      <c r="AG5908" s="266"/>
      <c r="AN5908" s="458"/>
      <c r="AO5908" s="266"/>
      <c r="AV5908" s="266"/>
      <c r="BC5908" s="266"/>
      <c r="BM5908" s="275">
        <v>1</v>
      </c>
      <c r="BN5908" s="275"/>
      <c r="BO5908" s="275"/>
      <c r="BP5908" s="275"/>
      <c r="BQ5908" s="275"/>
      <c r="BR5908" s="275"/>
      <c r="BS5908" s="275"/>
      <c r="BT5908" s="275"/>
      <c r="BU5908" s="275"/>
      <c r="BV5908" s="275"/>
    </row>
    <row r="5909" spans="1:74" s="263" customFormat="1">
      <c r="A5909" s="458" t="s">
        <v>13981</v>
      </c>
      <c r="B5909" s="458"/>
      <c r="C5909" s="266"/>
      <c r="D5909" s="266"/>
      <c r="E5909" s="266"/>
      <c r="F5909" s="266"/>
      <c r="G5909" s="266"/>
      <c r="H5909" s="266"/>
      <c r="I5909" s="266"/>
      <c r="J5909" s="266"/>
      <c r="K5909" s="266"/>
      <c r="L5909" s="261" t="s">
        <v>13979</v>
      </c>
      <c r="M5909" s="261"/>
      <c r="N5909" s="261"/>
      <c r="O5909" s="458"/>
      <c r="P5909" s="266"/>
      <c r="Q5909" s="262" t="s">
        <v>13980</v>
      </c>
      <c r="R5909" s="261"/>
      <c r="S5909" s="261"/>
      <c r="T5909" s="261"/>
      <c r="U5909" s="261"/>
      <c r="V5909" s="292"/>
      <c r="X5909" s="458"/>
      <c r="Y5909" s="266"/>
      <c r="Z5909" s="264"/>
      <c r="AA5909" s="264"/>
      <c r="AB5909" s="264"/>
      <c r="AF5909" s="458"/>
      <c r="AG5909" s="266"/>
      <c r="AN5909" s="458"/>
      <c r="AO5909" s="266"/>
      <c r="AV5909" s="266"/>
      <c r="BC5909" s="266"/>
      <c r="BM5909" s="275">
        <v>1</v>
      </c>
      <c r="BN5909" s="275"/>
      <c r="BO5909" s="275"/>
      <c r="BP5909" s="275"/>
      <c r="BQ5909" s="275"/>
      <c r="BR5909" s="275"/>
      <c r="BS5909" s="275"/>
      <c r="BT5909" s="275"/>
      <c r="BU5909" s="275"/>
      <c r="BV5909" s="275"/>
    </row>
    <row r="5910" spans="1:74" s="263" customFormat="1">
      <c r="A5910" s="458" t="s">
        <v>13983</v>
      </c>
      <c r="B5910" s="458"/>
      <c r="C5910" s="266"/>
      <c r="D5910" s="266"/>
      <c r="E5910" s="266"/>
      <c r="F5910" s="266"/>
      <c r="G5910" s="266"/>
      <c r="H5910" s="266"/>
      <c r="I5910" s="266"/>
      <c r="J5910" s="266"/>
      <c r="K5910" s="266"/>
      <c r="L5910" s="261" t="s">
        <v>13982</v>
      </c>
      <c r="M5910" s="261"/>
      <c r="N5910" s="261"/>
      <c r="O5910" s="458"/>
      <c r="P5910" s="266"/>
      <c r="Q5910" s="262" t="s">
        <v>10941</v>
      </c>
      <c r="R5910" s="261"/>
      <c r="S5910" s="261"/>
      <c r="T5910" s="261"/>
      <c r="U5910" s="261"/>
      <c r="V5910" s="292"/>
      <c r="X5910" s="458"/>
      <c r="Y5910" s="266"/>
      <c r="Z5910" s="264"/>
      <c r="AA5910" s="264"/>
      <c r="AB5910" s="264"/>
      <c r="AF5910" s="458"/>
      <c r="AG5910" s="266"/>
      <c r="AN5910" s="458"/>
      <c r="AO5910" s="266"/>
      <c r="AV5910" s="266"/>
      <c r="BC5910" s="266"/>
      <c r="BM5910" s="275">
        <v>1</v>
      </c>
      <c r="BN5910" s="275"/>
      <c r="BO5910" s="275"/>
      <c r="BP5910" s="275"/>
      <c r="BQ5910" s="275"/>
      <c r="BR5910" s="275"/>
      <c r="BS5910" s="275"/>
      <c r="BT5910" s="275"/>
      <c r="BU5910" s="275"/>
      <c r="BV5910" s="275"/>
    </row>
    <row r="5911" spans="1:74" s="263" customFormat="1">
      <c r="A5911" s="458" t="s">
        <v>13986</v>
      </c>
      <c r="B5911" s="458"/>
      <c r="C5911" s="266"/>
      <c r="D5911" s="266"/>
      <c r="E5911" s="266"/>
      <c r="F5911" s="266"/>
      <c r="G5911" s="266"/>
      <c r="H5911" s="266"/>
      <c r="I5911" s="266"/>
      <c r="J5911" s="266"/>
      <c r="K5911" s="266"/>
      <c r="L5911" s="261" t="s">
        <v>13984</v>
      </c>
      <c r="M5911" s="261"/>
      <c r="N5911" s="261"/>
      <c r="O5911" s="458"/>
      <c r="P5911" s="266"/>
      <c r="Q5911" s="262" t="s">
        <v>13985</v>
      </c>
      <c r="R5911" s="261"/>
      <c r="S5911" s="261"/>
      <c r="T5911" s="261"/>
      <c r="U5911" s="261"/>
      <c r="V5911" s="292"/>
      <c r="X5911" s="458"/>
      <c r="Y5911" s="266"/>
      <c r="Z5911" s="264"/>
      <c r="AA5911" s="264"/>
      <c r="AB5911" s="264"/>
      <c r="AF5911" s="458"/>
      <c r="AG5911" s="266"/>
      <c r="AN5911" s="458"/>
      <c r="AO5911" s="266"/>
      <c r="AV5911" s="266"/>
      <c r="BC5911" s="266"/>
      <c r="BM5911" s="275">
        <v>1</v>
      </c>
      <c r="BN5911" s="275"/>
      <c r="BO5911" s="275"/>
      <c r="BP5911" s="275"/>
      <c r="BQ5911" s="275"/>
      <c r="BR5911" s="275"/>
      <c r="BS5911" s="275"/>
      <c r="BT5911" s="275"/>
      <c r="BU5911" s="275"/>
      <c r="BV5911" s="275"/>
    </row>
    <row r="5912" spans="1:74" s="263" customFormat="1">
      <c r="A5912" s="458" t="s">
        <v>13989</v>
      </c>
      <c r="B5912" s="458"/>
      <c r="C5912" s="266"/>
      <c r="D5912" s="266"/>
      <c r="E5912" s="266"/>
      <c r="F5912" s="266"/>
      <c r="G5912" s="266"/>
      <c r="H5912" s="266"/>
      <c r="I5912" s="266"/>
      <c r="J5912" s="266"/>
      <c r="K5912" s="266"/>
      <c r="L5912" s="261" t="s">
        <v>13987</v>
      </c>
      <c r="M5912" s="261"/>
      <c r="N5912" s="261"/>
      <c r="O5912" s="458"/>
      <c r="P5912" s="266"/>
      <c r="Q5912" s="262" t="s">
        <v>13988</v>
      </c>
      <c r="R5912" s="261"/>
      <c r="S5912" s="261"/>
      <c r="T5912" s="261"/>
      <c r="U5912" s="261"/>
      <c r="V5912" s="292"/>
      <c r="X5912" s="458"/>
      <c r="Y5912" s="266"/>
      <c r="Z5912" s="264"/>
      <c r="AA5912" s="264"/>
      <c r="AB5912" s="264"/>
      <c r="AF5912" s="458"/>
      <c r="AG5912" s="266"/>
      <c r="AN5912" s="458"/>
      <c r="AO5912" s="266"/>
      <c r="AV5912" s="266"/>
      <c r="BC5912" s="266"/>
      <c r="BM5912" s="275">
        <v>1</v>
      </c>
      <c r="BN5912" s="275"/>
      <c r="BO5912" s="275"/>
      <c r="BP5912" s="275"/>
      <c r="BQ5912" s="275"/>
      <c r="BR5912" s="275"/>
      <c r="BS5912" s="275"/>
      <c r="BT5912" s="275"/>
      <c r="BU5912" s="275"/>
      <c r="BV5912" s="275"/>
    </row>
    <row r="5913" spans="1:74" s="263" customFormat="1">
      <c r="A5913" s="458" t="s">
        <v>13991</v>
      </c>
      <c r="B5913" s="458"/>
      <c r="C5913" s="266"/>
      <c r="D5913" s="266"/>
      <c r="E5913" s="266"/>
      <c r="F5913" s="266"/>
      <c r="G5913" s="266"/>
      <c r="H5913" s="266"/>
      <c r="I5913" s="266"/>
      <c r="J5913" s="266"/>
      <c r="K5913" s="266"/>
      <c r="L5913" s="261" t="s">
        <v>13990</v>
      </c>
      <c r="M5913" s="261"/>
      <c r="N5913" s="261"/>
      <c r="O5913" s="458"/>
      <c r="P5913" s="266"/>
      <c r="Q5913" s="262" t="s">
        <v>5572</v>
      </c>
      <c r="R5913" s="261"/>
      <c r="S5913" s="261"/>
      <c r="T5913" s="261"/>
      <c r="U5913" s="261"/>
      <c r="V5913" s="292"/>
      <c r="X5913" s="458"/>
      <c r="Y5913" s="266"/>
      <c r="Z5913" s="264"/>
      <c r="AA5913" s="264"/>
      <c r="AB5913" s="264"/>
      <c r="AF5913" s="458"/>
      <c r="AG5913" s="266"/>
      <c r="AN5913" s="458"/>
      <c r="AO5913" s="266"/>
      <c r="AV5913" s="266"/>
      <c r="BC5913" s="266"/>
      <c r="BM5913" s="275">
        <v>1</v>
      </c>
      <c r="BN5913" s="275"/>
      <c r="BO5913" s="275"/>
      <c r="BP5913" s="275"/>
      <c r="BQ5913" s="275"/>
      <c r="BR5913" s="275"/>
      <c r="BS5913" s="275"/>
      <c r="BT5913" s="275"/>
      <c r="BU5913" s="275"/>
      <c r="BV5913" s="275"/>
    </row>
    <row r="5914" spans="1:74" s="263" customFormat="1">
      <c r="A5914" s="458" t="s">
        <v>13991</v>
      </c>
      <c r="B5914" s="458"/>
      <c r="C5914" s="266"/>
      <c r="D5914" s="266"/>
      <c r="E5914" s="266"/>
      <c r="F5914" s="266"/>
      <c r="G5914" s="266"/>
      <c r="H5914" s="266"/>
      <c r="I5914" s="266"/>
      <c r="J5914" s="266"/>
      <c r="K5914" s="266"/>
      <c r="L5914" s="261" t="s">
        <v>13990</v>
      </c>
      <c r="M5914" s="261"/>
      <c r="N5914" s="261"/>
      <c r="O5914" s="458"/>
      <c r="P5914" s="266"/>
      <c r="Q5914" s="262" t="s">
        <v>5173</v>
      </c>
      <c r="R5914" s="261"/>
      <c r="S5914" s="261"/>
      <c r="T5914" s="261"/>
      <c r="U5914" s="261"/>
      <c r="V5914" s="292"/>
      <c r="X5914" s="458"/>
      <c r="Y5914" s="266"/>
      <c r="Z5914" s="264"/>
      <c r="AA5914" s="264"/>
      <c r="AB5914" s="264"/>
      <c r="AF5914" s="458"/>
      <c r="AG5914" s="266"/>
      <c r="AN5914" s="458"/>
      <c r="AO5914" s="266"/>
      <c r="AV5914" s="266"/>
      <c r="BC5914" s="266"/>
      <c r="BM5914" s="275">
        <v>1</v>
      </c>
      <c r="BN5914" s="275"/>
      <c r="BO5914" s="275"/>
      <c r="BP5914" s="275"/>
      <c r="BQ5914" s="275"/>
      <c r="BR5914" s="275"/>
      <c r="BS5914" s="275"/>
      <c r="BT5914" s="275"/>
      <c r="BU5914" s="275"/>
      <c r="BV5914" s="275"/>
    </row>
    <row r="5915" spans="1:74" s="263" customFormat="1">
      <c r="A5915" s="458" t="s">
        <v>13994</v>
      </c>
      <c r="B5915" s="458"/>
      <c r="C5915" s="266"/>
      <c r="D5915" s="266"/>
      <c r="E5915" s="266"/>
      <c r="F5915" s="266"/>
      <c r="G5915" s="266"/>
      <c r="H5915" s="266"/>
      <c r="I5915" s="266"/>
      <c r="J5915" s="266"/>
      <c r="K5915" s="266"/>
      <c r="L5915" s="261" t="s">
        <v>13992</v>
      </c>
      <c r="M5915" s="261"/>
      <c r="N5915" s="261"/>
      <c r="O5915" s="458"/>
      <c r="P5915" s="266"/>
      <c r="Q5915" s="262" t="s">
        <v>13993</v>
      </c>
      <c r="R5915" s="261"/>
      <c r="S5915" s="261"/>
      <c r="T5915" s="261"/>
      <c r="U5915" s="261"/>
      <c r="V5915" s="292"/>
      <c r="X5915" s="458"/>
      <c r="Y5915" s="266"/>
      <c r="Z5915" s="264"/>
      <c r="AA5915" s="264"/>
      <c r="AB5915" s="264"/>
      <c r="AF5915" s="458"/>
      <c r="AG5915" s="266"/>
      <c r="AN5915" s="458"/>
      <c r="AO5915" s="266"/>
      <c r="AV5915" s="266"/>
      <c r="BC5915" s="266"/>
      <c r="BM5915" s="275">
        <v>1</v>
      </c>
      <c r="BN5915" s="275"/>
      <c r="BO5915" s="275"/>
      <c r="BP5915" s="275"/>
      <c r="BQ5915" s="275"/>
      <c r="BR5915" s="275"/>
      <c r="BS5915" s="275"/>
      <c r="BT5915" s="275"/>
      <c r="BU5915" s="275"/>
      <c r="BV5915" s="275"/>
    </row>
    <row r="5916" spans="1:74" s="263" customFormat="1">
      <c r="A5916" s="458" t="s">
        <v>13997</v>
      </c>
      <c r="B5916" s="458"/>
      <c r="C5916" s="266"/>
      <c r="D5916" s="266"/>
      <c r="E5916" s="266"/>
      <c r="F5916" s="266"/>
      <c r="G5916" s="266"/>
      <c r="H5916" s="266"/>
      <c r="I5916" s="266"/>
      <c r="J5916" s="266"/>
      <c r="K5916" s="266"/>
      <c r="L5916" s="261" t="s">
        <v>13995</v>
      </c>
      <c r="M5916" s="261"/>
      <c r="N5916" s="261"/>
      <c r="O5916" s="458"/>
      <c r="P5916" s="266"/>
      <c r="Q5916" s="262" t="s">
        <v>13996</v>
      </c>
      <c r="R5916" s="261"/>
      <c r="S5916" s="261"/>
      <c r="T5916" s="261"/>
      <c r="U5916" s="261"/>
      <c r="V5916" s="292"/>
      <c r="X5916" s="458"/>
      <c r="Y5916" s="266"/>
      <c r="Z5916" s="264"/>
      <c r="AA5916" s="264"/>
      <c r="AB5916" s="264"/>
      <c r="AF5916" s="458"/>
      <c r="AG5916" s="266"/>
      <c r="AN5916" s="458"/>
      <c r="AO5916" s="266"/>
      <c r="AV5916" s="266"/>
      <c r="BC5916" s="266"/>
      <c r="BM5916" s="275">
        <v>1</v>
      </c>
      <c r="BN5916" s="275"/>
      <c r="BO5916" s="275"/>
      <c r="BP5916" s="275"/>
      <c r="BQ5916" s="275"/>
      <c r="BR5916" s="275"/>
      <c r="BS5916" s="275"/>
      <c r="BT5916" s="275"/>
      <c r="BU5916" s="275"/>
      <c r="BV5916" s="275"/>
    </row>
    <row r="5917" spans="1:74" s="263" customFormat="1">
      <c r="A5917" s="458" t="s">
        <v>14000</v>
      </c>
      <c r="B5917" s="458"/>
      <c r="C5917" s="266"/>
      <c r="D5917" s="266"/>
      <c r="E5917" s="266"/>
      <c r="F5917" s="266"/>
      <c r="G5917" s="266"/>
      <c r="H5917" s="266"/>
      <c r="I5917" s="266"/>
      <c r="J5917" s="266"/>
      <c r="K5917" s="266"/>
      <c r="L5917" s="261" t="s">
        <v>13998</v>
      </c>
      <c r="M5917" s="261"/>
      <c r="N5917" s="261"/>
      <c r="O5917" s="458"/>
      <c r="P5917" s="266"/>
      <c r="Q5917" s="262" t="s">
        <v>13999</v>
      </c>
      <c r="R5917" s="261"/>
      <c r="S5917" s="261"/>
      <c r="T5917" s="261"/>
      <c r="U5917" s="261"/>
      <c r="V5917" s="292"/>
      <c r="X5917" s="458"/>
      <c r="Y5917" s="266"/>
      <c r="Z5917" s="264"/>
      <c r="AA5917" s="264"/>
      <c r="AB5917" s="264"/>
      <c r="AF5917" s="458"/>
      <c r="AG5917" s="266"/>
      <c r="AN5917" s="458"/>
      <c r="AO5917" s="266"/>
      <c r="AV5917" s="266"/>
      <c r="BC5917" s="266"/>
      <c r="BM5917" s="275">
        <v>1</v>
      </c>
      <c r="BN5917" s="275"/>
      <c r="BO5917" s="275"/>
      <c r="BP5917" s="275"/>
      <c r="BQ5917" s="275"/>
      <c r="BR5917" s="275"/>
      <c r="BS5917" s="275"/>
      <c r="BT5917" s="275"/>
      <c r="BU5917" s="275"/>
      <c r="BV5917" s="275"/>
    </row>
    <row r="5918" spans="1:74" s="263" customFormat="1">
      <c r="A5918" s="458" t="s">
        <v>14000</v>
      </c>
      <c r="B5918" s="458"/>
      <c r="C5918" s="266"/>
      <c r="D5918" s="266"/>
      <c r="E5918" s="266"/>
      <c r="F5918" s="266"/>
      <c r="G5918" s="266"/>
      <c r="H5918" s="266"/>
      <c r="I5918" s="266"/>
      <c r="J5918" s="266"/>
      <c r="K5918" s="266"/>
      <c r="L5918" s="261" t="s">
        <v>14001</v>
      </c>
      <c r="M5918" s="261"/>
      <c r="N5918" s="261"/>
      <c r="O5918" s="458"/>
      <c r="P5918" s="266"/>
      <c r="Q5918" s="262" t="s">
        <v>13999</v>
      </c>
      <c r="R5918" s="261"/>
      <c r="S5918" s="261"/>
      <c r="T5918" s="261"/>
      <c r="U5918" s="261"/>
      <c r="V5918" s="292"/>
      <c r="X5918" s="458"/>
      <c r="Y5918" s="266"/>
      <c r="Z5918" s="264"/>
      <c r="AA5918" s="264"/>
      <c r="AB5918" s="264"/>
      <c r="AF5918" s="458"/>
      <c r="AG5918" s="266"/>
      <c r="AN5918" s="458"/>
      <c r="AO5918" s="266"/>
      <c r="AV5918" s="266"/>
      <c r="BC5918" s="266"/>
      <c r="BM5918" s="275">
        <v>1</v>
      </c>
      <c r="BN5918" s="275"/>
      <c r="BO5918" s="275"/>
      <c r="BP5918" s="275"/>
      <c r="BQ5918" s="275"/>
      <c r="BR5918" s="275"/>
      <c r="BS5918" s="275"/>
      <c r="BT5918" s="275"/>
      <c r="BU5918" s="275"/>
      <c r="BV5918" s="275"/>
    </row>
    <row r="5919" spans="1:74" s="263" customFormat="1">
      <c r="A5919" s="458" t="s">
        <v>14000</v>
      </c>
      <c r="B5919" s="458"/>
      <c r="C5919" s="266"/>
      <c r="D5919" s="266"/>
      <c r="E5919" s="266"/>
      <c r="F5919" s="266"/>
      <c r="G5919" s="266"/>
      <c r="H5919" s="266"/>
      <c r="I5919" s="266"/>
      <c r="J5919" s="266"/>
      <c r="K5919" s="266"/>
      <c r="L5919" s="261" t="s">
        <v>14002</v>
      </c>
      <c r="M5919" s="261"/>
      <c r="N5919" s="261"/>
      <c r="O5919" s="458"/>
      <c r="P5919" s="266"/>
      <c r="Q5919" s="262" t="s">
        <v>13999</v>
      </c>
      <c r="R5919" s="261"/>
      <c r="S5919" s="261"/>
      <c r="T5919" s="261"/>
      <c r="U5919" s="261"/>
      <c r="V5919" s="292"/>
      <c r="X5919" s="458"/>
      <c r="Y5919" s="266"/>
      <c r="Z5919" s="264"/>
      <c r="AA5919" s="264"/>
      <c r="AB5919" s="264"/>
      <c r="AF5919" s="458"/>
      <c r="AG5919" s="266"/>
      <c r="AN5919" s="458"/>
      <c r="AO5919" s="266"/>
      <c r="AV5919" s="266"/>
      <c r="BC5919" s="266"/>
      <c r="BM5919" s="275">
        <v>1</v>
      </c>
      <c r="BN5919" s="275"/>
      <c r="BO5919" s="275"/>
      <c r="BP5919" s="275"/>
      <c r="BQ5919" s="275"/>
      <c r="BR5919" s="275"/>
      <c r="BS5919" s="275"/>
      <c r="BT5919" s="275"/>
      <c r="BU5919" s="275"/>
      <c r="BV5919" s="275"/>
    </row>
    <row r="5920" spans="1:74" s="263" customFormat="1">
      <c r="A5920" s="458" t="s">
        <v>14005</v>
      </c>
      <c r="B5920" s="458"/>
      <c r="C5920" s="266"/>
      <c r="D5920" s="266"/>
      <c r="E5920" s="266"/>
      <c r="F5920" s="266"/>
      <c r="G5920" s="266"/>
      <c r="H5920" s="266"/>
      <c r="I5920" s="266"/>
      <c r="J5920" s="266"/>
      <c r="K5920" s="266"/>
      <c r="L5920" s="261" t="s">
        <v>14003</v>
      </c>
      <c r="M5920" s="261"/>
      <c r="N5920" s="261"/>
      <c r="O5920" s="458"/>
      <c r="P5920" s="266"/>
      <c r="Q5920" s="262" t="s">
        <v>14004</v>
      </c>
      <c r="R5920" s="261"/>
      <c r="S5920" s="261"/>
      <c r="T5920" s="261"/>
      <c r="U5920" s="261"/>
      <c r="V5920" s="292"/>
      <c r="X5920" s="458"/>
      <c r="Y5920" s="266"/>
      <c r="Z5920" s="264"/>
      <c r="AA5920" s="264"/>
      <c r="AB5920" s="264"/>
      <c r="AF5920" s="458"/>
      <c r="AG5920" s="266"/>
      <c r="AN5920" s="458"/>
      <c r="AO5920" s="266"/>
      <c r="AV5920" s="266"/>
      <c r="BC5920" s="266"/>
      <c r="BM5920" s="275">
        <v>1</v>
      </c>
      <c r="BN5920" s="275"/>
      <c r="BO5920" s="275"/>
      <c r="BP5920" s="275"/>
      <c r="BQ5920" s="275"/>
      <c r="BR5920" s="275"/>
      <c r="BS5920" s="275"/>
      <c r="BT5920" s="275"/>
      <c r="BU5920" s="275"/>
      <c r="BV5920" s="275"/>
    </row>
    <row r="5921" spans="1:74" s="263" customFormat="1">
      <c r="A5921" s="458" t="s">
        <v>14008</v>
      </c>
      <c r="B5921" s="458"/>
      <c r="C5921" s="266"/>
      <c r="D5921" s="266"/>
      <c r="E5921" s="266"/>
      <c r="F5921" s="266"/>
      <c r="G5921" s="266"/>
      <c r="H5921" s="266"/>
      <c r="I5921" s="266"/>
      <c r="J5921" s="266"/>
      <c r="K5921" s="266"/>
      <c r="L5921" s="261" t="s">
        <v>14006</v>
      </c>
      <c r="M5921" s="261"/>
      <c r="N5921" s="261"/>
      <c r="O5921" s="458"/>
      <c r="P5921" s="266"/>
      <c r="Q5921" s="262" t="s">
        <v>14007</v>
      </c>
      <c r="R5921" s="261"/>
      <c r="S5921" s="261"/>
      <c r="T5921" s="261"/>
      <c r="U5921" s="261"/>
      <c r="V5921" s="292"/>
      <c r="X5921" s="458"/>
      <c r="Y5921" s="266"/>
      <c r="Z5921" s="264"/>
      <c r="AA5921" s="264"/>
      <c r="AB5921" s="264"/>
      <c r="AF5921" s="458"/>
      <c r="AG5921" s="266"/>
      <c r="AN5921" s="458"/>
      <c r="AO5921" s="266"/>
      <c r="AV5921" s="266"/>
      <c r="BC5921" s="266"/>
      <c r="BM5921" s="275">
        <v>1</v>
      </c>
      <c r="BN5921" s="275"/>
      <c r="BO5921" s="275"/>
      <c r="BP5921" s="275"/>
      <c r="BQ5921" s="275"/>
      <c r="BR5921" s="275"/>
      <c r="BS5921" s="275"/>
      <c r="BT5921" s="275"/>
      <c r="BU5921" s="275"/>
      <c r="BV5921" s="275"/>
    </row>
    <row r="5922" spans="1:74" s="263" customFormat="1">
      <c r="A5922" s="458" t="s">
        <v>5101</v>
      </c>
      <c r="B5922" s="458"/>
      <c r="C5922" s="266"/>
      <c r="D5922" s="266"/>
      <c r="E5922" s="266"/>
      <c r="F5922" s="266"/>
      <c r="G5922" s="266"/>
      <c r="H5922" s="266"/>
      <c r="I5922" s="266"/>
      <c r="J5922" s="266"/>
      <c r="K5922" s="266"/>
      <c r="L5922" s="261" t="s">
        <v>5099</v>
      </c>
      <c r="M5922" s="261"/>
      <c r="N5922" s="261"/>
      <c r="O5922" s="458"/>
      <c r="P5922" s="266"/>
      <c r="Q5922" s="262" t="s">
        <v>14009</v>
      </c>
      <c r="R5922" s="261"/>
      <c r="S5922" s="261"/>
      <c r="T5922" s="261"/>
      <c r="U5922" s="261"/>
      <c r="V5922" s="292"/>
      <c r="X5922" s="458"/>
      <c r="Y5922" s="266"/>
      <c r="Z5922" s="264"/>
      <c r="AA5922" s="264"/>
      <c r="AB5922" s="264"/>
      <c r="AF5922" s="458"/>
      <c r="AG5922" s="266"/>
      <c r="AN5922" s="458"/>
      <c r="AO5922" s="266"/>
      <c r="AV5922" s="266"/>
      <c r="BC5922" s="266"/>
      <c r="BM5922" s="275">
        <v>1</v>
      </c>
      <c r="BN5922" s="275"/>
      <c r="BO5922" s="275"/>
      <c r="BP5922" s="275"/>
      <c r="BQ5922" s="275"/>
      <c r="BR5922" s="275"/>
      <c r="BS5922" s="275"/>
      <c r="BT5922" s="275"/>
      <c r="BU5922" s="275"/>
      <c r="BV5922" s="275"/>
    </row>
    <row r="5923" spans="1:74" s="263" customFormat="1">
      <c r="A5923" s="458" t="s">
        <v>14012</v>
      </c>
      <c r="B5923" s="458"/>
      <c r="C5923" s="266"/>
      <c r="D5923" s="266"/>
      <c r="E5923" s="266"/>
      <c r="F5923" s="266"/>
      <c r="G5923" s="266"/>
      <c r="H5923" s="266"/>
      <c r="I5923" s="266"/>
      <c r="J5923" s="266"/>
      <c r="K5923" s="266"/>
      <c r="L5923" s="261" t="s">
        <v>14010</v>
      </c>
      <c r="M5923" s="261"/>
      <c r="N5923" s="261"/>
      <c r="O5923" s="458"/>
      <c r="P5923" s="266"/>
      <c r="Q5923" s="262" t="s">
        <v>14011</v>
      </c>
      <c r="R5923" s="261"/>
      <c r="S5923" s="261"/>
      <c r="T5923" s="261"/>
      <c r="U5923" s="261"/>
      <c r="V5923" s="292"/>
      <c r="X5923" s="458"/>
      <c r="Y5923" s="266"/>
      <c r="Z5923" s="264"/>
      <c r="AA5923" s="264"/>
      <c r="AB5923" s="264"/>
      <c r="AF5923" s="458"/>
      <c r="AG5923" s="266"/>
      <c r="AN5923" s="458"/>
      <c r="AO5923" s="266"/>
      <c r="AV5923" s="266"/>
      <c r="BC5923" s="266"/>
      <c r="BM5923" s="275">
        <v>1</v>
      </c>
      <c r="BN5923" s="275"/>
      <c r="BO5923" s="275"/>
      <c r="BP5923" s="275"/>
      <c r="BQ5923" s="275"/>
      <c r="BR5923" s="275"/>
      <c r="BS5923" s="275"/>
      <c r="BT5923" s="275"/>
      <c r="BU5923" s="275"/>
      <c r="BV5923" s="275"/>
    </row>
    <row r="5924" spans="1:74" s="263" customFormat="1">
      <c r="A5924" s="458" t="s">
        <v>14015</v>
      </c>
      <c r="B5924" s="458"/>
      <c r="C5924" s="266"/>
      <c r="D5924" s="266"/>
      <c r="E5924" s="266"/>
      <c r="F5924" s="266"/>
      <c r="G5924" s="266"/>
      <c r="H5924" s="266"/>
      <c r="I5924" s="266"/>
      <c r="J5924" s="266"/>
      <c r="K5924" s="266"/>
      <c r="L5924" s="261" t="s">
        <v>14013</v>
      </c>
      <c r="M5924" s="261"/>
      <c r="N5924" s="261"/>
      <c r="O5924" s="458"/>
      <c r="P5924" s="266"/>
      <c r="Q5924" s="262" t="s">
        <v>14014</v>
      </c>
      <c r="R5924" s="261"/>
      <c r="S5924" s="261"/>
      <c r="T5924" s="261"/>
      <c r="U5924" s="261"/>
      <c r="V5924" s="292"/>
      <c r="X5924" s="458"/>
      <c r="Y5924" s="266"/>
      <c r="Z5924" s="264"/>
      <c r="AA5924" s="264"/>
      <c r="AB5924" s="264"/>
      <c r="AF5924" s="458"/>
      <c r="AG5924" s="266"/>
      <c r="AN5924" s="458"/>
      <c r="AO5924" s="266"/>
      <c r="AV5924" s="266"/>
      <c r="BC5924" s="266"/>
      <c r="BM5924" s="275">
        <v>1</v>
      </c>
      <c r="BN5924" s="275"/>
      <c r="BO5924" s="275"/>
      <c r="BP5924" s="275"/>
      <c r="BQ5924" s="275"/>
      <c r="BR5924" s="275"/>
      <c r="BS5924" s="275"/>
      <c r="BT5924" s="275"/>
      <c r="BU5924" s="275"/>
      <c r="BV5924" s="275"/>
    </row>
    <row r="5925" spans="1:74" s="263" customFormat="1">
      <c r="A5925" s="458" t="s">
        <v>14018</v>
      </c>
      <c r="B5925" s="458"/>
      <c r="C5925" s="266"/>
      <c r="D5925" s="266"/>
      <c r="E5925" s="266"/>
      <c r="F5925" s="266"/>
      <c r="G5925" s="266"/>
      <c r="H5925" s="266"/>
      <c r="I5925" s="266"/>
      <c r="J5925" s="266"/>
      <c r="K5925" s="266"/>
      <c r="L5925" s="261" t="s">
        <v>14016</v>
      </c>
      <c r="M5925" s="261"/>
      <c r="N5925" s="261"/>
      <c r="O5925" s="458"/>
      <c r="P5925" s="266"/>
      <c r="Q5925" s="262" t="s">
        <v>14017</v>
      </c>
      <c r="R5925" s="261"/>
      <c r="S5925" s="261"/>
      <c r="T5925" s="261"/>
      <c r="U5925" s="261"/>
      <c r="V5925" s="292"/>
      <c r="X5925" s="458"/>
      <c r="Y5925" s="266"/>
      <c r="Z5925" s="264"/>
      <c r="AA5925" s="264"/>
      <c r="AB5925" s="264"/>
      <c r="AF5925" s="458"/>
      <c r="AG5925" s="266"/>
      <c r="AN5925" s="458"/>
      <c r="AO5925" s="266"/>
      <c r="AV5925" s="266"/>
      <c r="BC5925" s="266"/>
      <c r="BM5925" s="275">
        <v>1</v>
      </c>
      <c r="BN5925" s="275"/>
      <c r="BO5925" s="275"/>
      <c r="BP5925" s="275"/>
      <c r="BQ5925" s="275"/>
      <c r="BR5925" s="275"/>
      <c r="BS5925" s="275"/>
      <c r="BT5925" s="275"/>
      <c r="BU5925" s="275"/>
      <c r="BV5925" s="275"/>
    </row>
    <row r="5926" spans="1:74" s="263" customFormat="1">
      <c r="A5926" s="458" t="s">
        <v>11450</v>
      </c>
      <c r="B5926" s="458"/>
      <c r="C5926" s="266"/>
      <c r="D5926" s="266"/>
      <c r="E5926" s="266"/>
      <c r="F5926" s="266"/>
      <c r="G5926" s="266"/>
      <c r="H5926" s="266"/>
      <c r="I5926" s="266"/>
      <c r="J5926" s="266"/>
      <c r="K5926" s="266"/>
      <c r="L5926" s="261" t="s">
        <v>11448</v>
      </c>
      <c r="M5926" s="261"/>
      <c r="N5926" s="261"/>
      <c r="O5926" s="458"/>
      <c r="P5926" s="266"/>
      <c r="Q5926" s="262" t="s">
        <v>14019</v>
      </c>
      <c r="R5926" s="261"/>
      <c r="S5926" s="261"/>
      <c r="T5926" s="261"/>
      <c r="U5926" s="261"/>
      <c r="V5926" s="292"/>
      <c r="X5926" s="458"/>
      <c r="Y5926" s="266"/>
      <c r="Z5926" s="264"/>
      <c r="AA5926" s="264"/>
      <c r="AB5926" s="264"/>
      <c r="AF5926" s="458"/>
      <c r="AG5926" s="266"/>
      <c r="AN5926" s="458"/>
      <c r="AO5926" s="266"/>
      <c r="AV5926" s="266"/>
      <c r="BC5926" s="266"/>
      <c r="BM5926" s="275">
        <v>1</v>
      </c>
      <c r="BN5926" s="275"/>
      <c r="BO5926" s="275"/>
      <c r="BP5926" s="275"/>
      <c r="BQ5926" s="275"/>
      <c r="BR5926" s="275"/>
      <c r="BS5926" s="275"/>
      <c r="BT5926" s="275"/>
      <c r="BU5926" s="275"/>
      <c r="BV5926" s="275"/>
    </row>
    <row r="5927" spans="1:74" s="263" customFormat="1">
      <c r="A5927" s="458" t="s">
        <v>14022</v>
      </c>
      <c r="B5927" s="458"/>
      <c r="C5927" s="266"/>
      <c r="D5927" s="266"/>
      <c r="E5927" s="266"/>
      <c r="F5927" s="266"/>
      <c r="G5927" s="266"/>
      <c r="H5927" s="266"/>
      <c r="I5927" s="266"/>
      <c r="J5927" s="266"/>
      <c r="K5927" s="266"/>
      <c r="L5927" s="261" t="s">
        <v>14020</v>
      </c>
      <c r="M5927" s="261"/>
      <c r="N5927" s="261"/>
      <c r="O5927" s="458"/>
      <c r="P5927" s="266"/>
      <c r="Q5927" s="262" t="s">
        <v>14021</v>
      </c>
      <c r="R5927" s="261"/>
      <c r="S5927" s="261"/>
      <c r="T5927" s="261"/>
      <c r="U5927" s="261"/>
      <c r="V5927" s="292"/>
      <c r="X5927" s="458"/>
      <c r="Y5927" s="266"/>
      <c r="Z5927" s="264"/>
      <c r="AA5927" s="264"/>
      <c r="AB5927" s="264"/>
      <c r="AF5927" s="458"/>
      <c r="AG5927" s="266"/>
      <c r="AN5927" s="458"/>
      <c r="AO5927" s="266"/>
      <c r="AV5927" s="266"/>
      <c r="BC5927" s="266"/>
      <c r="BM5927" s="275">
        <v>1</v>
      </c>
      <c r="BN5927" s="275"/>
      <c r="BO5927" s="275"/>
      <c r="BP5927" s="275"/>
      <c r="BQ5927" s="275"/>
      <c r="BR5927" s="275"/>
      <c r="BS5927" s="275"/>
      <c r="BT5927" s="275"/>
      <c r="BU5927" s="275"/>
      <c r="BV5927" s="275"/>
    </row>
    <row r="5928" spans="1:74" s="263" customFormat="1">
      <c r="A5928" s="458" t="s">
        <v>14025</v>
      </c>
      <c r="B5928" s="458"/>
      <c r="C5928" s="266"/>
      <c r="D5928" s="266"/>
      <c r="E5928" s="266"/>
      <c r="F5928" s="266"/>
      <c r="G5928" s="266"/>
      <c r="H5928" s="266"/>
      <c r="I5928" s="266"/>
      <c r="J5928" s="266"/>
      <c r="K5928" s="266"/>
      <c r="L5928" s="261" t="s">
        <v>14023</v>
      </c>
      <c r="M5928" s="261"/>
      <c r="N5928" s="261"/>
      <c r="O5928" s="458"/>
      <c r="P5928" s="266"/>
      <c r="Q5928" s="262" t="s">
        <v>14024</v>
      </c>
      <c r="R5928" s="261"/>
      <c r="S5928" s="261"/>
      <c r="T5928" s="261"/>
      <c r="U5928" s="261"/>
      <c r="V5928" s="292"/>
      <c r="X5928" s="458"/>
      <c r="Y5928" s="266"/>
      <c r="Z5928" s="264"/>
      <c r="AA5928" s="264"/>
      <c r="AB5928" s="264"/>
      <c r="AF5928" s="458"/>
      <c r="AG5928" s="266"/>
      <c r="AN5928" s="458"/>
      <c r="AO5928" s="266"/>
      <c r="AV5928" s="266"/>
      <c r="BC5928" s="266"/>
      <c r="BM5928" s="275">
        <v>1</v>
      </c>
      <c r="BN5928" s="275"/>
      <c r="BO5928" s="275"/>
      <c r="BP5928" s="275"/>
      <c r="BQ5928" s="275"/>
      <c r="BR5928" s="275"/>
      <c r="BS5928" s="275"/>
      <c r="BT5928" s="275"/>
      <c r="BU5928" s="275"/>
      <c r="BV5928" s="275"/>
    </row>
    <row r="5929" spans="1:74" s="263" customFormat="1">
      <c r="A5929" s="458" t="s">
        <v>14028</v>
      </c>
      <c r="B5929" s="458"/>
      <c r="C5929" s="266"/>
      <c r="D5929" s="266"/>
      <c r="E5929" s="266"/>
      <c r="F5929" s="266"/>
      <c r="G5929" s="266"/>
      <c r="H5929" s="266"/>
      <c r="I5929" s="266"/>
      <c r="J5929" s="266"/>
      <c r="K5929" s="266"/>
      <c r="L5929" s="261" t="s">
        <v>14026</v>
      </c>
      <c r="M5929" s="261"/>
      <c r="N5929" s="261"/>
      <c r="O5929" s="458"/>
      <c r="P5929" s="266"/>
      <c r="Q5929" s="262" t="s">
        <v>14027</v>
      </c>
      <c r="R5929" s="261"/>
      <c r="S5929" s="261"/>
      <c r="T5929" s="261"/>
      <c r="U5929" s="261"/>
      <c r="V5929" s="292"/>
      <c r="X5929" s="458"/>
      <c r="Y5929" s="266"/>
      <c r="Z5929" s="264"/>
      <c r="AA5929" s="264"/>
      <c r="AB5929" s="264"/>
      <c r="AF5929" s="458"/>
      <c r="AG5929" s="266"/>
      <c r="AN5929" s="458"/>
      <c r="AO5929" s="266"/>
      <c r="AV5929" s="266"/>
      <c r="BC5929" s="266"/>
      <c r="BM5929" s="275">
        <v>1</v>
      </c>
      <c r="BN5929" s="275"/>
      <c r="BO5929" s="275"/>
      <c r="BP5929" s="275"/>
      <c r="BQ5929" s="275"/>
      <c r="BR5929" s="275"/>
      <c r="BS5929" s="275"/>
      <c r="BT5929" s="275"/>
      <c r="BU5929" s="275"/>
      <c r="BV5929" s="275"/>
    </row>
    <row r="5930" spans="1:74" s="263" customFormat="1">
      <c r="A5930" s="458" t="s">
        <v>14031</v>
      </c>
      <c r="B5930" s="458"/>
      <c r="C5930" s="266"/>
      <c r="D5930" s="266"/>
      <c r="E5930" s="266"/>
      <c r="F5930" s="266"/>
      <c r="G5930" s="266"/>
      <c r="H5930" s="266"/>
      <c r="I5930" s="266"/>
      <c r="J5930" s="266"/>
      <c r="K5930" s="266"/>
      <c r="L5930" s="261" t="s">
        <v>14029</v>
      </c>
      <c r="M5930" s="261"/>
      <c r="N5930" s="261"/>
      <c r="O5930" s="458"/>
      <c r="P5930" s="266"/>
      <c r="Q5930" s="262" t="s">
        <v>14030</v>
      </c>
      <c r="R5930" s="261"/>
      <c r="S5930" s="261"/>
      <c r="T5930" s="261"/>
      <c r="U5930" s="261"/>
      <c r="V5930" s="292"/>
      <c r="X5930" s="458"/>
      <c r="Y5930" s="266"/>
      <c r="Z5930" s="264"/>
      <c r="AA5930" s="264"/>
      <c r="AB5930" s="264"/>
      <c r="AF5930" s="458"/>
      <c r="AG5930" s="266"/>
      <c r="AN5930" s="458"/>
      <c r="AO5930" s="266"/>
      <c r="AV5930" s="266"/>
      <c r="BC5930" s="266"/>
      <c r="BM5930" s="275">
        <v>1</v>
      </c>
      <c r="BN5930" s="275"/>
      <c r="BO5930" s="275"/>
      <c r="BP5930" s="275"/>
      <c r="BQ5930" s="275"/>
      <c r="BR5930" s="275"/>
      <c r="BS5930" s="275"/>
      <c r="BT5930" s="275"/>
      <c r="BU5930" s="275"/>
      <c r="BV5930" s="275"/>
    </row>
    <row r="5931" spans="1:74" s="263" customFormat="1">
      <c r="A5931" s="458" t="s">
        <v>14031</v>
      </c>
      <c r="B5931" s="458"/>
      <c r="C5931" s="266"/>
      <c r="D5931" s="266"/>
      <c r="E5931" s="266"/>
      <c r="F5931" s="266"/>
      <c r="G5931" s="266"/>
      <c r="H5931" s="266"/>
      <c r="I5931" s="266"/>
      <c r="J5931" s="266"/>
      <c r="K5931" s="266"/>
      <c r="L5931" s="261" t="s">
        <v>14029</v>
      </c>
      <c r="M5931" s="261"/>
      <c r="N5931" s="261"/>
      <c r="O5931" s="458"/>
      <c r="P5931" s="266"/>
      <c r="Q5931" s="262" t="s">
        <v>9419</v>
      </c>
      <c r="R5931" s="261"/>
      <c r="S5931" s="261"/>
      <c r="T5931" s="261"/>
      <c r="U5931" s="261"/>
      <c r="V5931" s="292"/>
      <c r="X5931" s="458"/>
      <c r="Y5931" s="266"/>
      <c r="Z5931" s="264"/>
      <c r="AA5931" s="264"/>
      <c r="AB5931" s="264"/>
      <c r="AF5931" s="458"/>
      <c r="AG5931" s="266"/>
      <c r="AN5931" s="458"/>
      <c r="AO5931" s="266"/>
      <c r="AV5931" s="266"/>
      <c r="BC5931" s="266"/>
      <c r="BM5931" s="275">
        <v>1</v>
      </c>
      <c r="BN5931" s="275"/>
      <c r="BO5931" s="275"/>
      <c r="BP5931" s="275"/>
      <c r="BQ5931" s="275"/>
      <c r="BR5931" s="275"/>
      <c r="BS5931" s="275"/>
      <c r="BT5931" s="275"/>
      <c r="BU5931" s="275"/>
      <c r="BV5931" s="275"/>
    </row>
    <row r="5932" spans="1:74" s="263" customFormat="1">
      <c r="A5932" s="458" t="s">
        <v>14034</v>
      </c>
      <c r="B5932" s="458"/>
      <c r="C5932" s="266"/>
      <c r="D5932" s="266"/>
      <c r="E5932" s="266"/>
      <c r="F5932" s="266"/>
      <c r="G5932" s="266"/>
      <c r="H5932" s="266"/>
      <c r="I5932" s="266"/>
      <c r="J5932" s="266"/>
      <c r="K5932" s="266"/>
      <c r="L5932" s="261" t="s">
        <v>14032</v>
      </c>
      <c r="M5932" s="261"/>
      <c r="N5932" s="261"/>
      <c r="O5932" s="458"/>
      <c r="P5932" s="266"/>
      <c r="Q5932" s="262" t="s">
        <v>14033</v>
      </c>
      <c r="R5932" s="261"/>
      <c r="S5932" s="261"/>
      <c r="T5932" s="261"/>
      <c r="U5932" s="261"/>
      <c r="V5932" s="292"/>
      <c r="X5932" s="458"/>
      <c r="Y5932" s="266"/>
      <c r="Z5932" s="264"/>
      <c r="AA5932" s="264"/>
      <c r="AB5932" s="264"/>
      <c r="AF5932" s="458"/>
      <c r="AG5932" s="266"/>
      <c r="AN5932" s="458"/>
      <c r="AO5932" s="266"/>
      <c r="AV5932" s="266"/>
      <c r="BC5932" s="266"/>
      <c r="BM5932" s="275">
        <v>1</v>
      </c>
      <c r="BN5932" s="275"/>
      <c r="BO5932" s="275"/>
      <c r="BP5932" s="275"/>
      <c r="BQ5932" s="275"/>
      <c r="BR5932" s="275"/>
      <c r="BS5932" s="275"/>
      <c r="BT5932" s="275"/>
      <c r="BU5932" s="275"/>
      <c r="BV5932" s="275"/>
    </row>
    <row r="5933" spans="1:74" s="263" customFormat="1">
      <c r="A5933" s="458" t="s">
        <v>14034</v>
      </c>
      <c r="B5933" s="458"/>
      <c r="C5933" s="266"/>
      <c r="D5933" s="266"/>
      <c r="E5933" s="266"/>
      <c r="F5933" s="266"/>
      <c r="G5933" s="266"/>
      <c r="H5933" s="266"/>
      <c r="I5933" s="266"/>
      <c r="J5933" s="266"/>
      <c r="K5933" s="266"/>
      <c r="L5933" s="261" t="s">
        <v>14032</v>
      </c>
      <c r="M5933" s="261"/>
      <c r="N5933" s="261"/>
      <c r="O5933" s="458"/>
      <c r="P5933" s="266"/>
      <c r="Q5933" s="262" t="s">
        <v>9286</v>
      </c>
      <c r="R5933" s="261"/>
      <c r="S5933" s="261"/>
      <c r="T5933" s="261"/>
      <c r="U5933" s="261"/>
      <c r="V5933" s="292"/>
      <c r="X5933" s="458"/>
      <c r="Y5933" s="266"/>
      <c r="Z5933" s="264"/>
      <c r="AA5933" s="264"/>
      <c r="AB5933" s="264"/>
      <c r="AF5933" s="458"/>
      <c r="AG5933" s="266"/>
      <c r="AN5933" s="458"/>
      <c r="AO5933" s="266"/>
      <c r="AV5933" s="266"/>
      <c r="BC5933" s="266"/>
      <c r="BM5933" s="275">
        <v>1</v>
      </c>
      <c r="BN5933" s="275"/>
      <c r="BO5933" s="275"/>
      <c r="BP5933" s="275"/>
      <c r="BQ5933" s="275"/>
      <c r="BR5933" s="275"/>
      <c r="BS5933" s="275"/>
      <c r="BT5933" s="275"/>
      <c r="BU5933" s="275"/>
      <c r="BV5933" s="275"/>
    </row>
    <row r="5934" spans="1:74" s="263" customFormat="1">
      <c r="A5934" s="458" t="s">
        <v>14034</v>
      </c>
      <c r="B5934" s="458"/>
      <c r="C5934" s="266"/>
      <c r="D5934" s="266"/>
      <c r="E5934" s="266"/>
      <c r="F5934" s="266"/>
      <c r="G5934" s="266"/>
      <c r="H5934" s="266"/>
      <c r="I5934" s="266"/>
      <c r="J5934" s="266"/>
      <c r="K5934" s="266"/>
      <c r="L5934" s="261" t="s">
        <v>14032</v>
      </c>
      <c r="M5934" s="261"/>
      <c r="N5934" s="261"/>
      <c r="O5934" s="458"/>
      <c r="P5934" s="266"/>
      <c r="Q5934" s="262" t="s">
        <v>9419</v>
      </c>
      <c r="R5934" s="261"/>
      <c r="S5934" s="261"/>
      <c r="T5934" s="261"/>
      <c r="U5934" s="261"/>
      <c r="V5934" s="292"/>
      <c r="X5934" s="458"/>
      <c r="Y5934" s="266"/>
      <c r="Z5934" s="264"/>
      <c r="AA5934" s="264"/>
      <c r="AB5934" s="264"/>
      <c r="AF5934" s="458"/>
      <c r="AG5934" s="266"/>
      <c r="AN5934" s="458"/>
      <c r="AO5934" s="266"/>
      <c r="AV5934" s="266"/>
      <c r="BC5934" s="266"/>
      <c r="BM5934" s="275">
        <v>1</v>
      </c>
      <c r="BN5934" s="275"/>
      <c r="BO5934" s="275"/>
      <c r="BP5934" s="275"/>
      <c r="BQ5934" s="275"/>
      <c r="BR5934" s="275"/>
      <c r="BS5934" s="275"/>
      <c r="BT5934" s="275"/>
      <c r="BU5934" s="275"/>
      <c r="BV5934" s="275"/>
    </row>
    <row r="5935" spans="1:74" s="263" customFormat="1">
      <c r="A5935" s="458" t="s">
        <v>14037</v>
      </c>
      <c r="B5935" s="458"/>
      <c r="C5935" s="266"/>
      <c r="D5935" s="266"/>
      <c r="E5935" s="266"/>
      <c r="F5935" s="266"/>
      <c r="G5935" s="266"/>
      <c r="H5935" s="266"/>
      <c r="I5935" s="266"/>
      <c r="J5935" s="266"/>
      <c r="K5935" s="266"/>
      <c r="L5935" s="261" t="s">
        <v>14035</v>
      </c>
      <c r="M5935" s="261"/>
      <c r="N5935" s="261"/>
      <c r="O5935" s="458"/>
      <c r="P5935" s="266"/>
      <c r="Q5935" s="262" t="s">
        <v>14036</v>
      </c>
      <c r="R5935" s="261"/>
      <c r="S5935" s="261"/>
      <c r="T5935" s="261"/>
      <c r="U5935" s="261"/>
      <c r="V5935" s="292"/>
      <c r="X5935" s="458"/>
      <c r="Y5935" s="266"/>
      <c r="Z5935" s="264"/>
      <c r="AA5935" s="264"/>
      <c r="AB5935" s="264"/>
      <c r="AF5935" s="458"/>
      <c r="AG5935" s="266"/>
      <c r="AN5935" s="458"/>
      <c r="AO5935" s="266"/>
      <c r="AV5935" s="266"/>
      <c r="BC5935" s="266"/>
      <c r="BM5935" s="275">
        <v>1</v>
      </c>
      <c r="BN5935" s="275"/>
      <c r="BO5935" s="275"/>
      <c r="BP5935" s="275"/>
      <c r="BQ5935" s="275"/>
      <c r="BR5935" s="275"/>
      <c r="BS5935" s="275"/>
      <c r="BT5935" s="275"/>
      <c r="BU5935" s="275"/>
      <c r="BV5935" s="275"/>
    </row>
    <row r="5936" spans="1:74" s="263" customFormat="1">
      <c r="A5936" s="458" t="s">
        <v>14040</v>
      </c>
      <c r="B5936" s="458"/>
      <c r="C5936" s="266"/>
      <c r="D5936" s="266"/>
      <c r="E5936" s="266"/>
      <c r="F5936" s="266"/>
      <c r="G5936" s="266"/>
      <c r="H5936" s="266"/>
      <c r="I5936" s="266"/>
      <c r="J5936" s="266"/>
      <c r="K5936" s="266"/>
      <c r="L5936" s="261" t="s">
        <v>14038</v>
      </c>
      <c r="M5936" s="261"/>
      <c r="N5936" s="261"/>
      <c r="O5936" s="458"/>
      <c r="P5936" s="266"/>
      <c r="Q5936" s="262" t="s">
        <v>14039</v>
      </c>
      <c r="R5936" s="261"/>
      <c r="S5936" s="261"/>
      <c r="T5936" s="261"/>
      <c r="U5936" s="261"/>
      <c r="V5936" s="292"/>
      <c r="X5936" s="458"/>
      <c r="Y5936" s="266"/>
      <c r="Z5936" s="264"/>
      <c r="AA5936" s="264"/>
      <c r="AB5936" s="264"/>
      <c r="AF5936" s="458"/>
      <c r="AG5936" s="266"/>
      <c r="AN5936" s="458"/>
      <c r="AO5936" s="266"/>
      <c r="AV5936" s="266"/>
      <c r="BC5936" s="266"/>
      <c r="BM5936" s="275">
        <v>1</v>
      </c>
      <c r="BN5936" s="275"/>
      <c r="BO5936" s="275"/>
      <c r="BP5936" s="275"/>
      <c r="BQ5936" s="275"/>
      <c r="BR5936" s="275"/>
      <c r="BS5936" s="275"/>
      <c r="BT5936" s="275"/>
      <c r="BU5936" s="275"/>
      <c r="BV5936" s="275"/>
    </row>
    <row r="5937" spans="1:74" s="263" customFormat="1">
      <c r="A5937" s="458" t="s">
        <v>14043</v>
      </c>
      <c r="B5937" s="458"/>
      <c r="C5937" s="266"/>
      <c r="D5937" s="266"/>
      <c r="E5937" s="266"/>
      <c r="F5937" s="266"/>
      <c r="G5937" s="266"/>
      <c r="H5937" s="266"/>
      <c r="I5937" s="266"/>
      <c r="J5937" s="266"/>
      <c r="K5937" s="266"/>
      <c r="L5937" s="261" t="s">
        <v>14041</v>
      </c>
      <c r="M5937" s="261"/>
      <c r="N5937" s="261"/>
      <c r="O5937" s="458"/>
      <c r="P5937" s="266"/>
      <c r="Q5937" s="262" t="s">
        <v>14042</v>
      </c>
      <c r="R5937" s="261"/>
      <c r="S5937" s="261"/>
      <c r="T5937" s="261"/>
      <c r="U5937" s="261"/>
      <c r="V5937" s="292"/>
      <c r="X5937" s="458"/>
      <c r="Y5937" s="266"/>
      <c r="Z5937" s="264"/>
      <c r="AA5937" s="264"/>
      <c r="AB5937" s="264"/>
      <c r="AF5937" s="458"/>
      <c r="AG5937" s="266"/>
      <c r="AN5937" s="458"/>
      <c r="AO5937" s="266"/>
      <c r="AV5937" s="266"/>
      <c r="BC5937" s="266"/>
      <c r="BM5937" s="275">
        <v>1</v>
      </c>
      <c r="BN5937" s="275"/>
      <c r="BO5937" s="275"/>
      <c r="BP5937" s="275"/>
      <c r="BQ5937" s="275"/>
      <c r="BR5937" s="275"/>
      <c r="BS5937" s="275"/>
      <c r="BT5937" s="275"/>
      <c r="BU5937" s="275"/>
      <c r="BV5937" s="275"/>
    </row>
    <row r="5938" spans="1:74" s="263" customFormat="1">
      <c r="A5938" s="458" t="s">
        <v>14046</v>
      </c>
      <c r="B5938" s="458"/>
      <c r="C5938" s="266"/>
      <c r="D5938" s="266"/>
      <c r="E5938" s="266"/>
      <c r="F5938" s="266"/>
      <c r="G5938" s="266"/>
      <c r="H5938" s="266"/>
      <c r="I5938" s="266"/>
      <c r="J5938" s="266"/>
      <c r="K5938" s="266"/>
      <c r="L5938" s="261" t="s">
        <v>14044</v>
      </c>
      <c r="M5938" s="261"/>
      <c r="N5938" s="261"/>
      <c r="O5938" s="458"/>
      <c r="P5938" s="266"/>
      <c r="Q5938" s="262" t="s">
        <v>14045</v>
      </c>
      <c r="R5938" s="261"/>
      <c r="S5938" s="261"/>
      <c r="T5938" s="261"/>
      <c r="U5938" s="261"/>
      <c r="V5938" s="292"/>
      <c r="X5938" s="458"/>
      <c r="Y5938" s="266"/>
      <c r="Z5938" s="264"/>
      <c r="AA5938" s="264"/>
      <c r="AB5938" s="264"/>
      <c r="AF5938" s="458"/>
      <c r="AG5938" s="266"/>
      <c r="AN5938" s="458"/>
      <c r="AO5938" s="266"/>
      <c r="AV5938" s="266"/>
      <c r="BC5938" s="266"/>
      <c r="BM5938" s="275">
        <v>1</v>
      </c>
      <c r="BN5938" s="275"/>
      <c r="BO5938" s="275"/>
      <c r="BP5938" s="275"/>
      <c r="BQ5938" s="275"/>
      <c r="BR5938" s="275"/>
      <c r="BS5938" s="275"/>
      <c r="BT5938" s="275"/>
      <c r="BU5938" s="275"/>
      <c r="BV5938" s="275"/>
    </row>
    <row r="5939" spans="1:74" s="263" customFormat="1">
      <c r="A5939" s="458" t="s">
        <v>14048</v>
      </c>
      <c r="B5939" s="458"/>
      <c r="C5939" s="266"/>
      <c r="D5939" s="266"/>
      <c r="E5939" s="266"/>
      <c r="F5939" s="266"/>
      <c r="G5939" s="266"/>
      <c r="H5939" s="266"/>
      <c r="I5939" s="266"/>
      <c r="J5939" s="266"/>
      <c r="K5939" s="266"/>
      <c r="L5939" s="261" t="s">
        <v>14047</v>
      </c>
      <c r="M5939" s="261"/>
      <c r="N5939" s="261"/>
      <c r="O5939" s="458"/>
      <c r="P5939" s="266"/>
      <c r="Q5939" s="262" t="s">
        <v>7522</v>
      </c>
      <c r="R5939" s="261"/>
      <c r="S5939" s="261"/>
      <c r="T5939" s="261"/>
      <c r="U5939" s="261"/>
      <c r="V5939" s="292"/>
      <c r="X5939" s="458"/>
      <c r="Y5939" s="266"/>
      <c r="Z5939" s="264"/>
      <c r="AA5939" s="264"/>
      <c r="AB5939" s="264"/>
      <c r="AF5939" s="458"/>
      <c r="AG5939" s="266"/>
      <c r="AN5939" s="458"/>
      <c r="AO5939" s="266"/>
      <c r="AV5939" s="266"/>
      <c r="BC5939" s="266"/>
      <c r="BM5939" s="275">
        <v>1</v>
      </c>
      <c r="BN5939" s="275"/>
      <c r="BO5939" s="275"/>
      <c r="BP5939" s="275"/>
      <c r="BQ5939" s="275"/>
      <c r="BR5939" s="275"/>
      <c r="BS5939" s="275"/>
      <c r="BT5939" s="275"/>
      <c r="BU5939" s="275"/>
      <c r="BV5939" s="275"/>
    </row>
    <row r="5940" spans="1:74" s="263" customFormat="1">
      <c r="A5940" s="458" t="s">
        <v>14048</v>
      </c>
      <c r="B5940" s="458"/>
      <c r="C5940" s="266"/>
      <c r="D5940" s="266"/>
      <c r="E5940" s="266"/>
      <c r="F5940" s="266"/>
      <c r="G5940" s="266"/>
      <c r="H5940" s="266"/>
      <c r="I5940" s="266"/>
      <c r="J5940" s="266"/>
      <c r="K5940" s="266"/>
      <c r="L5940" s="261" t="s">
        <v>14047</v>
      </c>
      <c r="M5940" s="261"/>
      <c r="N5940" s="261"/>
      <c r="O5940" s="458"/>
      <c r="P5940" s="266"/>
      <c r="Q5940" s="262" t="s">
        <v>14049</v>
      </c>
      <c r="R5940" s="261"/>
      <c r="S5940" s="261"/>
      <c r="T5940" s="261"/>
      <c r="U5940" s="261"/>
      <c r="V5940" s="292"/>
      <c r="X5940" s="458"/>
      <c r="Y5940" s="266"/>
      <c r="Z5940" s="264"/>
      <c r="AA5940" s="264"/>
      <c r="AB5940" s="264"/>
      <c r="AF5940" s="458"/>
      <c r="AG5940" s="266"/>
      <c r="AN5940" s="458"/>
      <c r="AO5940" s="266"/>
      <c r="AV5940" s="266"/>
      <c r="BC5940" s="266"/>
      <c r="BM5940" s="275">
        <v>1</v>
      </c>
      <c r="BN5940" s="275"/>
      <c r="BO5940" s="275"/>
      <c r="BP5940" s="275"/>
      <c r="BQ5940" s="275"/>
      <c r="BR5940" s="275"/>
      <c r="BS5940" s="275"/>
      <c r="BT5940" s="275"/>
      <c r="BU5940" s="275"/>
      <c r="BV5940" s="275"/>
    </row>
    <row r="5941" spans="1:74" s="263" customFormat="1">
      <c r="A5941" s="458" t="s">
        <v>14052</v>
      </c>
      <c r="B5941" s="458"/>
      <c r="C5941" s="266"/>
      <c r="D5941" s="266"/>
      <c r="E5941" s="266"/>
      <c r="F5941" s="266"/>
      <c r="G5941" s="266"/>
      <c r="H5941" s="266"/>
      <c r="I5941" s="266"/>
      <c r="J5941" s="266"/>
      <c r="K5941" s="266"/>
      <c r="L5941" s="261" t="s">
        <v>14050</v>
      </c>
      <c r="M5941" s="261"/>
      <c r="N5941" s="261"/>
      <c r="O5941" s="458"/>
      <c r="P5941" s="266"/>
      <c r="Q5941" s="262" t="s">
        <v>14051</v>
      </c>
      <c r="R5941" s="261"/>
      <c r="S5941" s="261"/>
      <c r="T5941" s="261"/>
      <c r="U5941" s="261"/>
      <c r="V5941" s="292"/>
      <c r="X5941" s="458"/>
      <c r="Y5941" s="266"/>
      <c r="Z5941" s="264"/>
      <c r="AA5941" s="264"/>
      <c r="AB5941" s="264"/>
      <c r="AF5941" s="458"/>
      <c r="AG5941" s="266"/>
      <c r="AN5941" s="458"/>
      <c r="AO5941" s="266"/>
      <c r="AV5941" s="266"/>
      <c r="BC5941" s="266"/>
      <c r="BM5941" s="275">
        <v>1</v>
      </c>
      <c r="BN5941" s="275"/>
      <c r="BO5941" s="275"/>
      <c r="BP5941" s="275"/>
      <c r="BQ5941" s="275"/>
      <c r="BR5941" s="275"/>
      <c r="BS5941" s="275"/>
      <c r="BT5941" s="275"/>
      <c r="BU5941" s="275"/>
      <c r="BV5941" s="275"/>
    </row>
    <row r="5942" spans="1:74" s="263" customFormat="1">
      <c r="A5942" s="458" t="s">
        <v>14055</v>
      </c>
      <c r="B5942" s="458"/>
      <c r="C5942" s="266"/>
      <c r="D5942" s="266"/>
      <c r="E5942" s="266"/>
      <c r="F5942" s="266"/>
      <c r="G5942" s="266"/>
      <c r="H5942" s="266"/>
      <c r="I5942" s="266"/>
      <c r="J5942" s="266"/>
      <c r="K5942" s="266"/>
      <c r="L5942" s="261" t="s">
        <v>14053</v>
      </c>
      <c r="M5942" s="261"/>
      <c r="N5942" s="261"/>
      <c r="O5942" s="458"/>
      <c r="P5942" s="266"/>
      <c r="Q5942" s="262" t="s">
        <v>14054</v>
      </c>
      <c r="R5942" s="261"/>
      <c r="S5942" s="261"/>
      <c r="T5942" s="261"/>
      <c r="U5942" s="261"/>
      <c r="V5942" s="292"/>
      <c r="X5942" s="458"/>
      <c r="Y5942" s="266"/>
      <c r="Z5942" s="264"/>
      <c r="AA5942" s="264"/>
      <c r="AB5942" s="264"/>
      <c r="AF5942" s="458"/>
      <c r="AG5942" s="266"/>
      <c r="AN5942" s="458"/>
      <c r="AO5942" s="266"/>
      <c r="AV5942" s="266"/>
      <c r="BC5942" s="266"/>
      <c r="BM5942" s="275">
        <v>1</v>
      </c>
      <c r="BN5942" s="275"/>
      <c r="BO5942" s="275"/>
      <c r="BP5942" s="275"/>
      <c r="BQ5942" s="275"/>
      <c r="BR5942" s="275"/>
      <c r="BS5942" s="275"/>
      <c r="BT5942" s="275"/>
      <c r="BU5942" s="275"/>
      <c r="BV5942" s="275"/>
    </row>
    <row r="5943" spans="1:74" s="263" customFormat="1">
      <c r="A5943" s="458" t="s">
        <v>14058</v>
      </c>
      <c r="B5943" s="458"/>
      <c r="C5943" s="266"/>
      <c r="D5943" s="266"/>
      <c r="E5943" s="266"/>
      <c r="F5943" s="266"/>
      <c r="G5943" s="266"/>
      <c r="H5943" s="266"/>
      <c r="I5943" s="266"/>
      <c r="J5943" s="266"/>
      <c r="K5943" s="266"/>
      <c r="L5943" s="261" t="s">
        <v>14056</v>
      </c>
      <c r="M5943" s="261"/>
      <c r="N5943" s="261"/>
      <c r="O5943" s="458"/>
      <c r="P5943" s="266"/>
      <c r="Q5943" s="262" t="s">
        <v>14057</v>
      </c>
      <c r="R5943" s="261"/>
      <c r="S5943" s="261"/>
      <c r="T5943" s="261"/>
      <c r="U5943" s="261"/>
      <c r="V5943" s="292"/>
      <c r="X5943" s="458"/>
      <c r="Y5943" s="266"/>
      <c r="Z5943" s="264"/>
      <c r="AA5943" s="264"/>
      <c r="AB5943" s="264"/>
      <c r="AF5943" s="458"/>
      <c r="AG5943" s="266"/>
      <c r="AN5943" s="458"/>
      <c r="AO5943" s="266"/>
      <c r="AV5943" s="266"/>
      <c r="BC5943" s="266"/>
      <c r="BM5943" s="275">
        <v>1</v>
      </c>
      <c r="BN5943" s="275"/>
      <c r="BO5943" s="275"/>
      <c r="BP5943" s="275"/>
      <c r="BQ5943" s="275"/>
      <c r="BR5943" s="275"/>
      <c r="BS5943" s="275"/>
      <c r="BT5943" s="275"/>
      <c r="BU5943" s="275"/>
      <c r="BV5943" s="275"/>
    </row>
    <row r="5944" spans="1:74" s="263" customFormat="1">
      <c r="A5944" s="458" t="s">
        <v>14061</v>
      </c>
      <c r="B5944" s="458"/>
      <c r="C5944" s="266"/>
      <c r="D5944" s="266"/>
      <c r="E5944" s="266"/>
      <c r="F5944" s="266"/>
      <c r="G5944" s="266"/>
      <c r="H5944" s="266"/>
      <c r="I5944" s="266"/>
      <c r="J5944" s="266"/>
      <c r="K5944" s="266"/>
      <c r="L5944" s="261" t="s">
        <v>14059</v>
      </c>
      <c r="M5944" s="261"/>
      <c r="N5944" s="261"/>
      <c r="O5944" s="458"/>
      <c r="P5944" s="266"/>
      <c r="Q5944" s="262" t="s">
        <v>14060</v>
      </c>
      <c r="R5944" s="261"/>
      <c r="S5944" s="261"/>
      <c r="T5944" s="261"/>
      <c r="U5944" s="261"/>
      <c r="V5944" s="292"/>
      <c r="X5944" s="458"/>
      <c r="Y5944" s="266"/>
      <c r="Z5944" s="264"/>
      <c r="AA5944" s="264"/>
      <c r="AB5944" s="264"/>
      <c r="AF5944" s="458"/>
      <c r="AG5944" s="266"/>
      <c r="AN5944" s="458"/>
      <c r="AO5944" s="266"/>
      <c r="AV5944" s="266"/>
      <c r="BC5944" s="266"/>
      <c r="BM5944" s="275">
        <v>1</v>
      </c>
      <c r="BN5944" s="275"/>
      <c r="BO5944" s="275"/>
      <c r="BP5944" s="275"/>
      <c r="BQ5944" s="275"/>
      <c r="BR5944" s="275"/>
      <c r="BS5944" s="275"/>
      <c r="BT5944" s="275"/>
      <c r="BU5944" s="275"/>
      <c r="BV5944" s="275"/>
    </row>
    <row r="5945" spans="1:74" s="263" customFormat="1">
      <c r="A5945" s="458" t="s">
        <v>14064</v>
      </c>
      <c r="B5945" s="458"/>
      <c r="C5945" s="266"/>
      <c r="D5945" s="266"/>
      <c r="E5945" s="266"/>
      <c r="F5945" s="266"/>
      <c r="G5945" s="266"/>
      <c r="H5945" s="266"/>
      <c r="I5945" s="266"/>
      <c r="J5945" s="266"/>
      <c r="K5945" s="266"/>
      <c r="L5945" s="261" t="s">
        <v>14062</v>
      </c>
      <c r="M5945" s="261"/>
      <c r="N5945" s="261"/>
      <c r="O5945" s="458"/>
      <c r="P5945" s="266"/>
      <c r="Q5945" s="262" t="s">
        <v>14063</v>
      </c>
      <c r="R5945" s="261"/>
      <c r="S5945" s="261"/>
      <c r="T5945" s="261"/>
      <c r="U5945" s="261"/>
      <c r="V5945" s="292"/>
      <c r="X5945" s="458"/>
      <c r="Y5945" s="266"/>
      <c r="Z5945" s="264"/>
      <c r="AA5945" s="264"/>
      <c r="AB5945" s="264"/>
      <c r="AF5945" s="458"/>
      <c r="AG5945" s="266"/>
      <c r="AN5945" s="458"/>
      <c r="AO5945" s="266"/>
      <c r="AV5945" s="266"/>
      <c r="BC5945" s="266"/>
      <c r="BM5945" s="275">
        <v>1</v>
      </c>
      <c r="BN5945" s="275"/>
      <c r="BO5945" s="275"/>
      <c r="BP5945" s="275"/>
      <c r="BQ5945" s="275"/>
      <c r="BR5945" s="275"/>
      <c r="BS5945" s="275"/>
      <c r="BT5945" s="275"/>
      <c r="BU5945" s="275"/>
      <c r="BV5945" s="275"/>
    </row>
    <row r="5946" spans="1:74" s="263" customFormat="1">
      <c r="A5946" s="458" t="s">
        <v>14067</v>
      </c>
      <c r="B5946" s="458"/>
      <c r="C5946" s="266"/>
      <c r="D5946" s="266"/>
      <c r="E5946" s="266"/>
      <c r="F5946" s="266"/>
      <c r="G5946" s="266"/>
      <c r="H5946" s="266"/>
      <c r="I5946" s="266"/>
      <c r="J5946" s="266"/>
      <c r="K5946" s="266"/>
      <c r="L5946" s="261" t="s">
        <v>14065</v>
      </c>
      <c r="M5946" s="261"/>
      <c r="N5946" s="261"/>
      <c r="O5946" s="458"/>
      <c r="P5946" s="266"/>
      <c r="Q5946" s="262" t="s">
        <v>14066</v>
      </c>
      <c r="R5946" s="261"/>
      <c r="S5946" s="261"/>
      <c r="T5946" s="261"/>
      <c r="U5946" s="261"/>
      <c r="V5946" s="292"/>
      <c r="X5946" s="458"/>
      <c r="Y5946" s="266"/>
      <c r="Z5946" s="264"/>
      <c r="AA5946" s="264"/>
      <c r="AB5946" s="264"/>
      <c r="AF5946" s="458"/>
      <c r="AG5946" s="266"/>
      <c r="AN5946" s="458"/>
      <c r="AO5946" s="266"/>
      <c r="AV5946" s="266"/>
      <c r="BC5946" s="266"/>
      <c r="BM5946" s="275">
        <v>1</v>
      </c>
      <c r="BN5946" s="275"/>
      <c r="BO5946" s="275"/>
      <c r="BP5946" s="275"/>
      <c r="BQ5946" s="275"/>
      <c r="BR5946" s="275"/>
      <c r="BS5946" s="275"/>
      <c r="BT5946" s="275"/>
      <c r="BU5946" s="275"/>
      <c r="BV5946" s="275"/>
    </row>
    <row r="5947" spans="1:74" s="263" customFormat="1">
      <c r="A5947" s="458" t="s">
        <v>14070</v>
      </c>
      <c r="B5947" s="458"/>
      <c r="C5947" s="266"/>
      <c r="D5947" s="266"/>
      <c r="E5947" s="266"/>
      <c r="F5947" s="266"/>
      <c r="G5947" s="266"/>
      <c r="H5947" s="266"/>
      <c r="I5947" s="266"/>
      <c r="J5947" s="266"/>
      <c r="K5947" s="266"/>
      <c r="L5947" s="261" t="s">
        <v>14068</v>
      </c>
      <c r="M5947" s="261"/>
      <c r="N5947" s="261"/>
      <c r="O5947" s="458"/>
      <c r="P5947" s="266"/>
      <c r="Q5947" s="262" t="s">
        <v>14069</v>
      </c>
      <c r="R5947" s="261"/>
      <c r="S5947" s="261"/>
      <c r="T5947" s="261"/>
      <c r="U5947" s="261"/>
      <c r="V5947" s="292"/>
      <c r="X5947" s="458"/>
      <c r="Y5947" s="266"/>
      <c r="Z5947" s="264"/>
      <c r="AA5947" s="264"/>
      <c r="AB5947" s="264"/>
      <c r="AF5947" s="458"/>
      <c r="AG5947" s="266"/>
      <c r="AN5947" s="458"/>
      <c r="AO5947" s="266"/>
      <c r="AV5947" s="266"/>
      <c r="BC5947" s="266"/>
      <c r="BM5947" s="275">
        <v>1</v>
      </c>
      <c r="BN5947" s="275"/>
      <c r="BO5947" s="275"/>
      <c r="BP5947" s="275"/>
      <c r="BQ5947" s="275"/>
      <c r="BR5947" s="275"/>
      <c r="BS5947" s="275"/>
      <c r="BT5947" s="275"/>
      <c r="BU5947" s="275"/>
      <c r="BV5947" s="275"/>
    </row>
    <row r="5948" spans="1:74" s="263" customFormat="1">
      <c r="A5948" s="458" t="s">
        <v>14070</v>
      </c>
      <c r="B5948" s="458"/>
      <c r="C5948" s="266"/>
      <c r="D5948" s="266"/>
      <c r="E5948" s="266"/>
      <c r="F5948" s="266"/>
      <c r="G5948" s="266"/>
      <c r="H5948" s="266"/>
      <c r="I5948" s="266"/>
      <c r="J5948" s="266"/>
      <c r="K5948" s="266"/>
      <c r="L5948" s="261" t="s">
        <v>14068</v>
      </c>
      <c r="M5948" s="261"/>
      <c r="N5948" s="261"/>
      <c r="O5948" s="458"/>
      <c r="P5948" s="266"/>
      <c r="Q5948" s="262" t="s">
        <v>14071</v>
      </c>
      <c r="R5948" s="261"/>
      <c r="S5948" s="261"/>
      <c r="T5948" s="261"/>
      <c r="U5948" s="261"/>
      <c r="V5948" s="292"/>
      <c r="X5948" s="458"/>
      <c r="Y5948" s="266"/>
      <c r="Z5948" s="264"/>
      <c r="AA5948" s="264"/>
      <c r="AB5948" s="264"/>
      <c r="AF5948" s="458"/>
      <c r="AG5948" s="266"/>
      <c r="AN5948" s="458"/>
      <c r="AO5948" s="266"/>
      <c r="AV5948" s="266"/>
      <c r="BC5948" s="266"/>
      <c r="BM5948" s="275">
        <v>1</v>
      </c>
      <c r="BN5948" s="275"/>
      <c r="BO5948" s="275"/>
      <c r="BP5948" s="275"/>
      <c r="BQ5948" s="275"/>
      <c r="BR5948" s="275"/>
      <c r="BS5948" s="275"/>
      <c r="BT5948" s="275"/>
      <c r="BU5948" s="275"/>
      <c r="BV5948" s="275"/>
    </row>
    <row r="5949" spans="1:74" s="263" customFormat="1">
      <c r="A5949" s="458" t="s">
        <v>14074</v>
      </c>
      <c r="B5949" s="458"/>
      <c r="C5949" s="266"/>
      <c r="D5949" s="266"/>
      <c r="E5949" s="266"/>
      <c r="F5949" s="266"/>
      <c r="G5949" s="266"/>
      <c r="H5949" s="266"/>
      <c r="I5949" s="266"/>
      <c r="J5949" s="266"/>
      <c r="K5949" s="266"/>
      <c r="L5949" s="261" t="s">
        <v>14072</v>
      </c>
      <c r="M5949" s="261"/>
      <c r="N5949" s="261"/>
      <c r="O5949" s="458"/>
      <c r="P5949" s="266"/>
      <c r="Q5949" s="262" t="s">
        <v>14073</v>
      </c>
      <c r="R5949" s="261"/>
      <c r="S5949" s="261"/>
      <c r="T5949" s="261"/>
      <c r="U5949" s="261"/>
      <c r="V5949" s="292"/>
      <c r="X5949" s="458"/>
      <c r="Y5949" s="266"/>
      <c r="Z5949" s="264"/>
      <c r="AA5949" s="264"/>
      <c r="AB5949" s="264"/>
      <c r="AF5949" s="458"/>
      <c r="AG5949" s="266"/>
      <c r="AN5949" s="458"/>
      <c r="AO5949" s="266"/>
      <c r="AV5949" s="266"/>
      <c r="BC5949" s="266"/>
      <c r="BM5949" s="275">
        <v>1</v>
      </c>
      <c r="BN5949" s="275"/>
      <c r="BO5949" s="275"/>
      <c r="BP5949" s="275"/>
      <c r="BQ5949" s="275"/>
      <c r="BR5949" s="275"/>
      <c r="BS5949" s="275"/>
      <c r="BT5949" s="275"/>
      <c r="BU5949" s="275"/>
      <c r="BV5949" s="275"/>
    </row>
    <row r="5950" spans="1:74" s="263" customFormat="1">
      <c r="A5950" s="458" t="s">
        <v>14077</v>
      </c>
      <c r="B5950" s="458"/>
      <c r="C5950" s="266"/>
      <c r="D5950" s="266"/>
      <c r="E5950" s="266"/>
      <c r="F5950" s="266"/>
      <c r="G5950" s="266"/>
      <c r="H5950" s="266"/>
      <c r="I5950" s="266"/>
      <c r="J5950" s="266"/>
      <c r="K5950" s="266"/>
      <c r="L5950" s="261" t="s">
        <v>14075</v>
      </c>
      <c r="M5950" s="261"/>
      <c r="N5950" s="261"/>
      <c r="O5950" s="458"/>
      <c r="P5950" s="266"/>
      <c r="Q5950" s="262" t="s">
        <v>14076</v>
      </c>
      <c r="R5950" s="261"/>
      <c r="S5950" s="261"/>
      <c r="T5950" s="261"/>
      <c r="U5950" s="261"/>
      <c r="V5950" s="292"/>
      <c r="X5950" s="458"/>
      <c r="Y5950" s="266"/>
      <c r="Z5950" s="264"/>
      <c r="AA5950" s="264"/>
      <c r="AB5950" s="264"/>
      <c r="AF5950" s="458"/>
      <c r="AG5950" s="266"/>
      <c r="AN5950" s="458"/>
      <c r="AO5950" s="266"/>
      <c r="AV5950" s="266"/>
      <c r="BC5950" s="266"/>
      <c r="BM5950" s="275">
        <v>1</v>
      </c>
      <c r="BN5950" s="275"/>
      <c r="BO5950" s="275"/>
      <c r="BP5950" s="275"/>
      <c r="BQ5950" s="275"/>
      <c r="BR5950" s="275"/>
      <c r="BS5950" s="275"/>
      <c r="BT5950" s="275"/>
      <c r="BU5950" s="275"/>
      <c r="BV5950" s="275"/>
    </row>
    <row r="5951" spans="1:74" s="263" customFormat="1">
      <c r="A5951" s="458" t="s">
        <v>14080</v>
      </c>
      <c r="B5951" s="458"/>
      <c r="C5951" s="266"/>
      <c r="D5951" s="266"/>
      <c r="E5951" s="266"/>
      <c r="F5951" s="266"/>
      <c r="G5951" s="266"/>
      <c r="H5951" s="266"/>
      <c r="I5951" s="266"/>
      <c r="J5951" s="266"/>
      <c r="K5951" s="266"/>
      <c r="L5951" s="261" t="s">
        <v>14078</v>
      </c>
      <c r="M5951" s="261"/>
      <c r="N5951" s="261"/>
      <c r="O5951" s="458"/>
      <c r="P5951" s="266"/>
      <c r="Q5951" s="262" t="s">
        <v>14079</v>
      </c>
      <c r="R5951" s="261"/>
      <c r="S5951" s="261"/>
      <c r="T5951" s="261"/>
      <c r="U5951" s="261"/>
      <c r="V5951" s="292"/>
      <c r="X5951" s="458"/>
      <c r="Y5951" s="266"/>
      <c r="Z5951" s="264"/>
      <c r="AA5951" s="264"/>
      <c r="AB5951" s="264"/>
      <c r="AF5951" s="458"/>
      <c r="AG5951" s="266"/>
      <c r="AN5951" s="458"/>
      <c r="AO5951" s="266"/>
      <c r="AV5951" s="266"/>
      <c r="BC5951" s="266"/>
      <c r="BM5951" s="275">
        <v>1</v>
      </c>
      <c r="BN5951" s="275"/>
      <c r="BO5951" s="275"/>
      <c r="BP5951" s="275"/>
      <c r="BQ5951" s="275"/>
      <c r="BR5951" s="275"/>
      <c r="BS5951" s="275"/>
      <c r="BT5951" s="275"/>
      <c r="BU5951" s="275"/>
      <c r="BV5951" s="275"/>
    </row>
    <row r="5952" spans="1:74" s="263" customFormat="1">
      <c r="A5952" s="458" t="s">
        <v>14083</v>
      </c>
      <c r="B5952" s="458"/>
      <c r="C5952" s="266"/>
      <c r="D5952" s="266"/>
      <c r="E5952" s="266"/>
      <c r="F5952" s="266"/>
      <c r="G5952" s="266"/>
      <c r="H5952" s="266"/>
      <c r="I5952" s="266"/>
      <c r="J5952" s="266"/>
      <c r="K5952" s="266"/>
      <c r="L5952" s="261" t="s">
        <v>14081</v>
      </c>
      <c r="M5952" s="261"/>
      <c r="N5952" s="261"/>
      <c r="O5952" s="458"/>
      <c r="P5952" s="266"/>
      <c r="Q5952" s="262" t="s">
        <v>14082</v>
      </c>
      <c r="R5952" s="261"/>
      <c r="S5952" s="261"/>
      <c r="T5952" s="261"/>
      <c r="U5952" s="261"/>
      <c r="V5952" s="292"/>
      <c r="X5952" s="458"/>
      <c r="Y5952" s="266"/>
      <c r="Z5952" s="264"/>
      <c r="AA5952" s="264"/>
      <c r="AB5952" s="264"/>
      <c r="AF5952" s="458"/>
      <c r="AG5952" s="266"/>
      <c r="AN5952" s="458"/>
      <c r="AO5952" s="266"/>
      <c r="AV5952" s="266"/>
      <c r="BC5952" s="266"/>
      <c r="BM5952" s="275">
        <v>1</v>
      </c>
      <c r="BN5952" s="275"/>
      <c r="BO5952" s="275"/>
      <c r="BP5952" s="275"/>
      <c r="BQ5952" s="275"/>
      <c r="BR5952" s="275"/>
      <c r="BS5952" s="275"/>
      <c r="BT5952" s="275"/>
      <c r="BU5952" s="275"/>
      <c r="BV5952" s="275"/>
    </row>
    <row r="5953" spans="1:74" s="263" customFormat="1">
      <c r="A5953" s="458" t="s">
        <v>14086</v>
      </c>
      <c r="B5953" s="458"/>
      <c r="C5953" s="266"/>
      <c r="D5953" s="266"/>
      <c r="E5953" s="266"/>
      <c r="F5953" s="266"/>
      <c r="G5953" s="266"/>
      <c r="H5953" s="266"/>
      <c r="I5953" s="266"/>
      <c r="J5953" s="266"/>
      <c r="K5953" s="266"/>
      <c r="L5953" s="261" t="s">
        <v>14084</v>
      </c>
      <c r="M5953" s="261"/>
      <c r="N5953" s="261"/>
      <c r="O5953" s="458"/>
      <c r="P5953" s="266"/>
      <c r="Q5953" s="262" t="s">
        <v>14085</v>
      </c>
      <c r="R5953" s="261"/>
      <c r="S5953" s="261"/>
      <c r="T5953" s="261"/>
      <c r="U5953" s="261"/>
      <c r="V5953" s="292"/>
      <c r="X5953" s="458"/>
      <c r="Y5953" s="266"/>
      <c r="Z5953" s="264"/>
      <c r="AA5953" s="264"/>
      <c r="AB5953" s="264"/>
      <c r="AF5953" s="458"/>
      <c r="AG5953" s="266"/>
      <c r="AN5953" s="458"/>
      <c r="AO5953" s="266"/>
      <c r="AV5953" s="266"/>
      <c r="BC5953" s="266"/>
      <c r="BM5953" s="275">
        <v>1</v>
      </c>
      <c r="BN5953" s="275"/>
      <c r="BO5953" s="275"/>
      <c r="BP5953" s="275"/>
      <c r="BQ5953" s="275"/>
      <c r="BR5953" s="275"/>
      <c r="BS5953" s="275"/>
      <c r="BT5953" s="275"/>
      <c r="BU5953" s="275"/>
      <c r="BV5953" s="275"/>
    </row>
    <row r="5954" spans="1:74" s="263" customFormat="1">
      <c r="A5954" s="458" t="s">
        <v>14089</v>
      </c>
      <c r="B5954" s="458"/>
      <c r="C5954" s="266"/>
      <c r="D5954" s="266"/>
      <c r="E5954" s="266"/>
      <c r="F5954" s="266"/>
      <c r="G5954" s="266"/>
      <c r="H5954" s="266"/>
      <c r="I5954" s="266"/>
      <c r="J5954" s="266"/>
      <c r="K5954" s="266"/>
      <c r="L5954" s="261" t="s">
        <v>14087</v>
      </c>
      <c r="M5954" s="261"/>
      <c r="N5954" s="261"/>
      <c r="O5954" s="458"/>
      <c r="P5954" s="266"/>
      <c r="Q5954" s="262" t="s">
        <v>14088</v>
      </c>
      <c r="R5954" s="261"/>
      <c r="S5954" s="261"/>
      <c r="T5954" s="261"/>
      <c r="U5954" s="261"/>
      <c r="V5954" s="292"/>
      <c r="X5954" s="458"/>
      <c r="Y5954" s="266"/>
      <c r="Z5954" s="264"/>
      <c r="AA5954" s="264"/>
      <c r="AB5954" s="264"/>
      <c r="AF5954" s="458"/>
      <c r="AG5954" s="266"/>
      <c r="AN5954" s="458"/>
      <c r="AO5954" s="266"/>
      <c r="AV5954" s="266"/>
      <c r="BC5954" s="266"/>
      <c r="BM5954" s="275">
        <v>1</v>
      </c>
      <c r="BN5954" s="275"/>
      <c r="BO5954" s="275"/>
      <c r="BP5954" s="275"/>
      <c r="BQ5954" s="275"/>
      <c r="BR5954" s="275"/>
      <c r="BS5954" s="275"/>
      <c r="BT5954" s="275"/>
      <c r="BU5954" s="275"/>
      <c r="BV5954" s="275"/>
    </row>
    <row r="5955" spans="1:74" s="263" customFormat="1">
      <c r="A5955" s="458" t="s">
        <v>14089</v>
      </c>
      <c r="B5955" s="458"/>
      <c r="C5955" s="266"/>
      <c r="D5955" s="266"/>
      <c r="E5955" s="266"/>
      <c r="F5955" s="266"/>
      <c r="G5955" s="266"/>
      <c r="H5955" s="266"/>
      <c r="I5955" s="266"/>
      <c r="J5955" s="266"/>
      <c r="K5955" s="266"/>
      <c r="L5955" s="261" t="s">
        <v>14087</v>
      </c>
      <c r="M5955" s="261"/>
      <c r="N5955" s="261"/>
      <c r="O5955" s="458"/>
      <c r="P5955" s="266"/>
      <c r="Q5955" s="262" t="s">
        <v>14090</v>
      </c>
      <c r="R5955" s="261"/>
      <c r="S5955" s="261"/>
      <c r="T5955" s="261"/>
      <c r="U5955" s="261"/>
      <c r="V5955" s="292"/>
      <c r="X5955" s="458"/>
      <c r="Y5955" s="266"/>
      <c r="Z5955" s="264"/>
      <c r="AA5955" s="264"/>
      <c r="AB5955" s="264"/>
      <c r="AF5955" s="458"/>
      <c r="AG5955" s="266"/>
      <c r="AN5955" s="458"/>
      <c r="AO5955" s="266"/>
      <c r="AV5955" s="266"/>
      <c r="BC5955" s="266"/>
      <c r="BM5955" s="275">
        <v>1</v>
      </c>
      <c r="BN5955" s="275"/>
      <c r="BO5955" s="275"/>
      <c r="BP5955" s="275"/>
      <c r="BQ5955" s="275"/>
      <c r="BR5955" s="275"/>
      <c r="BS5955" s="275"/>
      <c r="BT5955" s="275"/>
      <c r="BU5955" s="275"/>
      <c r="BV5955" s="275"/>
    </row>
    <row r="5956" spans="1:74" s="263" customFormat="1">
      <c r="A5956" s="458" t="s">
        <v>14089</v>
      </c>
      <c r="B5956" s="458"/>
      <c r="C5956" s="266"/>
      <c r="D5956" s="266"/>
      <c r="E5956" s="266"/>
      <c r="F5956" s="266"/>
      <c r="G5956" s="266"/>
      <c r="H5956" s="266"/>
      <c r="I5956" s="266"/>
      <c r="J5956" s="266"/>
      <c r="K5956" s="266"/>
      <c r="L5956" s="261" t="s">
        <v>14087</v>
      </c>
      <c r="M5956" s="261"/>
      <c r="N5956" s="261"/>
      <c r="O5956" s="458"/>
      <c r="P5956" s="266"/>
      <c r="Q5956" s="262" t="s">
        <v>14091</v>
      </c>
      <c r="R5956" s="261"/>
      <c r="S5956" s="261"/>
      <c r="T5956" s="261"/>
      <c r="U5956" s="261"/>
      <c r="V5956" s="292"/>
      <c r="X5956" s="458"/>
      <c r="Y5956" s="266"/>
      <c r="Z5956" s="264"/>
      <c r="AA5956" s="264"/>
      <c r="AB5956" s="264"/>
      <c r="AF5956" s="458"/>
      <c r="AG5956" s="266"/>
      <c r="AN5956" s="458"/>
      <c r="AO5956" s="266"/>
      <c r="AV5956" s="266"/>
      <c r="BC5956" s="266"/>
      <c r="BM5956" s="275">
        <v>1</v>
      </c>
      <c r="BN5956" s="275"/>
      <c r="BO5956" s="275"/>
      <c r="BP5956" s="275"/>
      <c r="BQ5956" s="275"/>
      <c r="BR5956" s="275"/>
      <c r="BS5956" s="275"/>
      <c r="BT5956" s="275"/>
      <c r="BU5956" s="275"/>
      <c r="BV5956" s="275"/>
    </row>
    <row r="5957" spans="1:74" s="263" customFormat="1">
      <c r="A5957" s="458" t="s">
        <v>14094</v>
      </c>
      <c r="B5957" s="458"/>
      <c r="C5957" s="266"/>
      <c r="D5957" s="266"/>
      <c r="E5957" s="266"/>
      <c r="F5957" s="266"/>
      <c r="G5957" s="266"/>
      <c r="H5957" s="266"/>
      <c r="I5957" s="266"/>
      <c r="J5957" s="266"/>
      <c r="K5957" s="266"/>
      <c r="L5957" s="261" t="s">
        <v>14092</v>
      </c>
      <c r="M5957" s="261"/>
      <c r="N5957" s="261"/>
      <c r="O5957" s="458"/>
      <c r="P5957" s="266"/>
      <c r="Q5957" s="262" t="s">
        <v>14093</v>
      </c>
      <c r="R5957" s="261"/>
      <c r="S5957" s="261"/>
      <c r="T5957" s="261"/>
      <c r="U5957" s="261"/>
      <c r="V5957" s="292"/>
      <c r="X5957" s="458"/>
      <c r="Y5957" s="266"/>
      <c r="Z5957" s="264"/>
      <c r="AA5957" s="264"/>
      <c r="AB5957" s="264"/>
      <c r="AF5957" s="458"/>
      <c r="AG5957" s="266"/>
      <c r="AN5957" s="458"/>
      <c r="AO5957" s="266"/>
      <c r="AV5957" s="266"/>
      <c r="BC5957" s="266"/>
      <c r="BM5957" s="275">
        <v>1</v>
      </c>
      <c r="BN5957" s="275"/>
      <c r="BO5957" s="275"/>
      <c r="BP5957" s="275"/>
      <c r="BQ5957" s="275"/>
      <c r="BR5957" s="275"/>
      <c r="BS5957" s="275"/>
      <c r="BT5957" s="275"/>
      <c r="BU5957" s="275"/>
      <c r="BV5957" s="275"/>
    </row>
    <row r="5958" spans="1:74" s="263" customFormat="1">
      <c r="A5958" s="458" t="s">
        <v>14097</v>
      </c>
      <c r="B5958" s="458"/>
      <c r="C5958" s="266"/>
      <c r="D5958" s="266"/>
      <c r="E5958" s="266"/>
      <c r="F5958" s="266"/>
      <c r="G5958" s="266"/>
      <c r="H5958" s="266"/>
      <c r="I5958" s="266"/>
      <c r="J5958" s="266"/>
      <c r="K5958" s="266"/>
      <c r="L5958" s="261" t="s">
        <v>14095</v>
      </c>
      <c r="M5958" s="261"/>
      <c r="N5958" s="261"/>
      <c r="O5958" s="458"/>
      <c r="P5958" s="266"/>
      <c r="Q5958" s="262" t="s">
        <v>14096</v>
      </c>
      <c r="R5958" s="261"/>
      <c r="S5958" s="261"/>
      <c r="T5958" s="261"/>
      <c r="U5958" s="261"/>
      <c r="V5958" s="292"/>
      <c r="X5958" s="458"/>
      <c r="Y5958" s="266"/>
      <c r="Z5958" s="264"/>
      <c r="AA5958" s="264"/>
      <c r="AB5958" s="264"/>
      <c r="AC5958" s="264"/>
      <c r="AF5958" s="458"/>
      <c r="AG5958" s="266"/>
      <c r="AN5958" s="458"/>
      <c r="AO5958" s="266"/>
      <c r="AV5958" s="266"/>
      <c r="BC5958" s="266"/>
      <c r="BM5958" s="275">
        <v>1</v>
      </c>
      <c r="BN5958" s="275"/>
      <c r="BO5958" s="275"/>
      <c r="BP5958" s="275"/>
      <c r="BQ5958" s="275"/>
      <c r="BR5958" s="275"/>
      <c r="BS5958" s="275"/>
      <c r="BT5958" s="275"/>
      <c r="BU5958" s="275"/>
      <c r="BV5958" s="275"/>
    </row>
    <row r="5959" spans="1:74" s="263" customFormat="1">
      <c r="A5959" s="458" t="s">
        <v>14100</v>
      </c>
      <c r="B5959" s="458"/>
      <c r="C5959" s="266"/>
      <c r="D5959" s="266"/>
      <c r="E5959" s="266"/>
      <c r="F5959" s="266"/>
      <c r="G5959" s="266"/>
      <c r="H5959" s="266"/>
      <c r="I5959" s="266"/>
      <c r="J5959" s="266"/>
      <c r="K5959" s="266"/>
      <c r="L5959" s="261" t="s">
        <v>14098</v>
      </c>
      <c r="M5959" s="261"/>
      <c r="N5959" s="261"/>
      <c r="O5959" s="458"/>
      <c r="P5959" s="266"/>
      <c r="Q5959" s="262" t="s">
        <v>14099</v>
      </c>
      <c r="R5959" s="261"/>
      <c r="S5959" s="261"/>
      <c r="T5959" s="261"/>
      <c r="U5959" s="261"/>
      <c r="V5959" s="292"/>
      <c r="X5959" s="458"/>
      <c r="Y5959" s="266"/>
      <c r="Z5959" s="264"/>
      <c r="AA5959" s="264"/>
      <c r="AB5959" s="264"/>
      <c r="AF5959" s="458"/>
      <c r="AG5959" s="266"/>
      <c r="AN5959" s="458"/>
      <c r="AO5959" s="266"/>
      <c r="AV5959" s="266"/>
      <c r="BC5959" s="266"/>
      <c r="BM5959" s="275">
        <v>1</v>
      </c>
      <c r="BN5959" s="275"/>
      <c r="BO5959" s="275"/>
      <c r="BP5959" s="275"/>
      <c r="BQ5959" s="275"/>
      <c r="BR5959" s="275"/>
      <c r="BS5959" s="275"/>
      <c r="BT5959" s="275"/>
      <c r="BU5959" s="275"/>
      <c r="BV5959" s="275"/>
    </row>
    <row r="5960" spans="1:74" s="263" customFormat="1">
      <c r="A5960" s="458" t="s">
        <v>14103</v>
      </c>
      <c r="B5960" s="458"/>
      <c r="C5960" s="266"/>
      <c r="D5960" s="266"/>
      <c r="E5960" s="266"/>
      <c r="F5960" s="266"/>
      <c r="G5960" s="266"/>
      <c r="H5960" s="266"/>
      <c r="I5960" s="266"/>
      <c r="J5960" s="266"/>
      <c r="K5960" s="266"/>
      <c r="L5960" s="261" t="s">
        <v>14101</v>
      </c>
      <c r="M5960" s="261"/>
      <c r="N5960" s="261"/>
      <c r="O5960" s="458"/>
      <c r="P5960" s="266"/>
      <c r="Q5960" s="262" t="s">
        <v>14102</v>
      </c>
      <c r="R5960" s="261"/>
      <c r="S5960" s="261"/>
      <c r="T5960" s="261"/>
      <c r="U5960" s="261"/>
      <c r="V5960" s="292"/>
      <c r="X5960" s="458"/>
      <c r="Y5960" s="266"/>
      <c r="Z5960" s="264"/>
      <c r="AA5960" s="264"/>
      <c r="AB5960" s="264"/>
      <c r="AF5960" s="458"/>
      <c r="AG5960" s="266"/>
      <c r="AN5960" s="458"/>
      <c r="AO5960" s="266"/>
      <c r="AV5960" s="266"/>
      <c r="BC5960" s="266"/>
      <c r="BM5960" s="275">
        <v>1</v>
      </c>
      <c r="BN5960" s="275"/>
      <c r="BO5960" s="275"/>
      <c r="BP5960" s="275"/>
      <c r="BQ5960" s="275"/>
      <c r="BR5960" s="275"/>
      <c r="BS5960" s="275"/>
      <c r="BT5960" s="275"/>
      <c r="BU5960" s="275"/>
      <c r="BV5960" s="275"/>
    </row>
    <row r="5961" spans="1:74" s="263" customFormat="1">
      <c r="A5961" s="458" t="s">
        <v>14106</v>
      </c>
      <c r="B5961" s="458"/>
      <c r="C5961" s="266"/>
      <c r="D5961" s="266"/>
      <c r="E5961" s="266"/>
      <c r="F5961" s="266"/>
      <c r="G5961" s="266"/>
      <c r="H5961" s="266"/>
      <c r="I5961" s="266"/>
      <c r="J5961" s="266"/>
      <c r="K5961" s="266"/>
      <c r="L5961" s="261" t="s">
        <v>14104</v>
      </c>
      <c r="M5961" s="261"/>
      <c r="N5961" s="261"/>
      <c r="O5961" s="458"/>
      <c r="P5961" s="266"/>
      <c r="Q5961" s="262" t="s">
        <v>14105</v>
      </c>
      <c r="R5961" s="261"/>
      <c r="S5961" s="261"/>
      <c r="T5961" s="261"/>
      <c r="U5961" s="261"/>
      <c r="V5961" s="292"/>
      <c r="X5961" s="458"/>
      <c r="Y5961" s="266"/>
      <c r="Z5961" s="264"/>
      <c r="AA5961" s="264"/>
      <c r="AB5961" s="264"/>
      <c r="AF5961" s="458"/>
      <c r="AG5961" s="266"/>
      <c r="AN5961" s="458"/>
      <c r="AO5961" s="266"/>
      <c r="AV5961" s="266"/>
      <c r="BC5961" s="266"/>
      <c r="BM5961" s="275">
        <v>1</v>
      </c>
      <c r="BN5961" s="275"/>
      <c r="BO5961" s="275"/>
      <c r="BP5961" s="275"/>
      <c r="BQ5961" s="275"/>
      <c r="BR5961" s="275"/>
      <c r="BS5961" s="275"/>
      <c r="BT5961" s="275"/>
      <c r="BU5961" s="275"/>
      <c r="BV5961" s="275"/>
    </row>
    <row r="5962" spans="1:74" s="263" customFormat="1">
      <c r="A5962" s="458" t="s">
        <v>14109</v>
      </c>
      <c r="B5962" s="458"/>
      <c r="C5962" s="266"/>
      <c r="D5962" s="266"/>
      <c r="E5962" s="266"/>
      <c r="F5962" s="266"/>
      <c r="G5962" s="266"/>
      <c r="H5962" s="266"/>
      <c r="I5962" s="266"/>
      <c r="J5962" s="266"/>
      <c r="K5962" s="266"/>
      <c r="L5962" s="261" t="s">
        <v>14107</v>
      </c>
      <c r="M5962" s="261"/>
      <c r="N5962" s="261"/>
      <c r="O5962" s="458"/>
      <c r="P5962" s="266"/>
      <c r="Q5962" s="262" t="s">
        <v>14108</v>
      </c>
      <c r="R5962" s="261"/>
      <c r="S5962" s="261"/>
      <c r="T5962" s="261"/>
      <c r="U5962" s="261"/>
      <c r="V5962" s="292"/>
      <c r="X5962" s="458"/>
      <c r="Y5962" s="266"/>
      <c r="Z5962" s="264"/>
      <c r="AA5962" s="264"/>
      <c r="AB5962" s="264"/>
      <c r="AF5962" s="458"/>
      <c r="AG5962" s="266"/>
      <c r="AN5962" s="458"/>
      <c r="AO5962" s="266"/>
      <c r="AV5962" s="266"/>
      <c r="BC5962" s="266"/>
      <c r="BM5962" s="275">
        <v>1</v>
      </c>
      <c r="BN5962" s="275"/>
      <c r="BO5962" s="275"/>
      <c r="BP5962" s="275"/>
      <c r="BQ5962" s="275"/>
      <c r="BR5962" s="275"/>
      <c r="BS5962" s="275"/>
      <c r="BT5962" s="275"/>
      <c r="BU5962" s="275"/>
      <c r="BV5962" s="275"/>
    </row>
    <row r="5963" spans="1:74" s="263" customFormat="1">
      <c r="A5963" s="458" t="s">
        <v>14112</v>
      </c>
      <c r="B5963" s="458"/>
      <c r="C5963" s="266"/>
      <c r="D5963" s="266"/>
      <c r="E5963" s="266"/>
      <c r="F5963" s="266"/>
      <c r="G5963" s="266"/>
      <c r="H5963" s="266"/>
      <c r="I5963" s="266"/>
      <c r="J5963" s="266"/>
      <c r="K5963" s="266"/>
      <c r="L5963" s="261" t="s">
        <v>14110</v>
      </c>
      <c r="M5963" s="261"/>
      <c r="N5963" s="261"/>
      <c r="O5963" s="458"/>
      <c r="P5963" s="266"/>
      <c r="Q5963" s="262" t="s">
        <v>14111</v>
      </c>
      <c r="R5963" s="261"/>
      <c r="S5963" s="261"/>
      <c r="T5963" s="261"/>
      <c r="U5963" s="261"/>
      <c r="V5963" s="292"/>
      <c r="X5963" s="458"/>
      <c r="Y5963" s="266"/>
      <c r="Z5963" s="264"/>
      <c r="AA5963" s="264"/>
      <c r="AB5963" s="264"/>
      <c r="AF5963" s="458"/>
      <c r="AG5963" s="266"/>
      <c r="AN5963" s="458"/>
      <c r="AO5963" s="266"/>
      <c r="AV5963" s="266"/>
      <c r="BC5963" s="266"/>
      <c r="BM5963" s="275">
        <v>1</v>
      </c>
      <c r="BN5963" s="275"/>
      <c r="BO5963" s="275"/>
      <c r="BP5963" s="275"/>
      <c r="BQ5963" s="275"/>
      <c r="BR5963" s="275"/>
      <c r="BS5963" s="275"/>
      <c r="BT5963" s="275"/>
      <c r="BU5963" s="275"/>
      <c r="BV5963" s="275"/>
    </row>
    <row r="5964" spans="1:74" s="263" customFormat="1">
      <c r="A5964" s="458" t="s">
        <v>14114</v>
      </c>
      <c r="B5964" s="458"/>
      <c r="C5964" s="266"/>
      <c r="D5964" s="266"/>
      <c r="E5964" s="266"/>
      <c r="F5964" s="266"/>
      <c r="G5964" s="266"/>
      <c r="H5964" s="266"/>
      <c r="I5964" s="266"/>
      <c r="J5964" s="266"/>
      <c r="K5964" s="266"/>
      <c r="L5964" s="261" t="s">
        <v>14113</v>
      </c>
      <c r="M5964" s="261"/>
      <c r="N5964" s="261"/>
      <c r="O5964" s="458"/>
      <c r="P5964" s="266"/>
      <c r="Q5964" s="262" t="s">
        <v>6092</v>
      </c>
      <c r="R5964" s="261"/>
      <c r="S5964" s="261"/>
      <c r="T5964" s="261"/>
      <c r="U5964" s="261"/>
      <c r="V5964" s="292"/>
      <c r="X5964" s="458"/>
      <c r="Y5964" s="266"/>
      <c r="Z5964" s="264"/>
      <c r="AA5964" s="264"/>
      <c r="AB5964" s="264"/>
      <c r="AF5964" s="458"/>
      <c r="AG5964" s="266"/>
      <c r="AN5964" s="458"/>
      <c r="AO5964" s="266"/>
      <c r="AV5964" s="266"/>
      <c r="BC5964" s="266"/>
      <c r="BM5964" s="275">
        <v>1</v>
      </c>
      <c r="BN5964" s="275"/>
      <c r="BO5964" s="275"/>
      <c r="BP5964" s="275"/>
      <c r="BQ5964" s="275"/>
      <c r="BR5964" s="275"/>
      <c r="BS5964" s="275"/>
      <c r="BT5964" s="275"/>
      <c r="BU5964" s="275"/>
      <c r="BV5964" s="275"/>
    </row>
    <row r="5965" spans="1:74" s="263" customFormat="1">
      <c r="A5965" s="458" t="s">
        <v>14117</v>
      </c>
      <c r="B5965" s="458"/>
      <c r="C5965" s="266"/>
      <c r="D5965" s="266"/>
      <c r="E5965" s="266"/>
      <c r="F5965" s="266"/>
      <c r="G5965" s="266"/>
      <c r="H5965" s="266"/>
      <c r="I5965" s="266"/>
      <c r="J5965" s="266"/>
      <c r="K5965" s="266"/>
      <c r="L5965" s="261" t="s">
        <v>14115</v>
      </c>
      <c r="M5965" s="261"/>
      <c r="N5965" s="261"/>
      <c r="O5965" s="458"/>
      <c r="P5965" s="266"/>
      <c r="Q5965" s="262" t="s">
        <v>14116</v>
      </c>
      <c r="R5965" s="261"/>
      <c r="S5965" s="261"/>
      <c r="T5965" s="261"/>
      <c r="U5965" s="261"/>
      <c r="V5965" s="292"/>
      <c r="X5965" s="458"/>
      <c r="Y5965" s="266"/>
      <c r="Z5965" s="264"/>
      <c r="AA5965" s="264"/>
      <c r="AB5965" s="264"/>
      <c r="AF5965" s="458"/>
      <c r="AG5965" s="266"/>
      <c r="AN5965" s="458"/>
      <c r="AO5965" s="266"/>
      <c r="AV5965" s="266"/>
      <c r="BC5965" s="266"/>
      <c r="BM5965" s="275">
        <v>1</v>
      </c>
      <c r="BN5965" s="275"/>
      <c r="BO5965" s="275"/>
      <c r="BP5965" s="275"/>
      <c r="BQ5965" s="275"/>
      <c r="BR5965" s="275"/>
      <c r="BS5965" s="275"/>
      <c r="BT5965" s="275"/>
      <c r="BU5965" s="275"/>
      <c r="BV5965" s="275"/>
    </row>
    <row r="5966" spans="1:74" s="263" customFormat="1">
      <c r="A5966" s="458" t="s">
        <v>14120</v>
      </c>
      <c r="B5966" s="458"/>
      <c r="C5966" s="266"/>
      <c r="D5966" s="266"/>
      <c r="E5966" s="266"/>
      <c r="F5966" s="266"/>
      <c r="G5966" s="266"/>
      <c r="H5966" s="266"/>
      <c r="I5966" s="266"/>
      <c r="J5966" s="266"/>
      <c r="K5966" s="266"/>
      <c r="L5966" s="261" t="s">
        <v>14118</v>
      </c>
      <c r="M5966" s="261"/>
      <c r="N5966" s="261"/>
      <c r="O5966" s="458"/>
      <c r="P5966" s="266"/>
      <c r="Q5966" s="262" t="s">
        <v>14119</v>
      </c>
      <c r="R5966" s="261"/>
      <c r="S5966" s="261"/>
      <c r="T5966" s="261"/>
      <c r="U5966" s="261"/>
      <c r="V5966" s="292"/>
      <c r="X5966" s="458"/>
      <c r="Y5966" s="266"/>
      <c r="Z5966" s="264"/>
      <c r="AA5966" s="264"/>
      <c r="AB5966" s="264"/>
      <c r="AF5966" s="458"/>
      <c r="AG5966" s="266"/>
      <c r="AN5966" s="458"/>
      <c r="AO5966" s="266"/>
      <c r="AV5966" s="266"/>
      <c r="BC5966" s="266"/>
      <c r="BM5966" s="275">
        <v>1</v>
      </c>
      <c r="BN5966" s="275"/>
      <c r="BO5966" s="275"/>
      <c r="BP5966" s="275"/>
      <c r="BQ5966" s="275"/>
      <c r="BR5966" s="275"/>
      <c r="BS5966" s="275"/>
      <c r="BT5966" s="275"/>
      <c r="BU5966" s="275"/>
      <c r="BV5966" s="275"/>
    </row>
    <row r="5967" spans="1:74" s="263" customFormat="1">
      <c r="A5967" s="458" t="s">
        <v>14123</v>
      </c>
      <c r="B5967" s="458"/>
      <c r="C5967" s="266"/>
      <c r="D5967" s="266"/>
      <c r="E5967" s="266"/>
      <c r="F5967" s="266"/>
      <c r="G5967" s="266"/>
      <c r="H5967" s="266"/>
      <c r="I5967" s="266"/>
      <c r="J5967" s="266"/>
      <c r="K5967" s="266"/>
      <c r="L5967" s="261" t="s">
        <v>14121</v>
      </c>
      <c r="M5967" s="261"/>
      <c r="N5967" s="261"/>
      <c r="O5967" s="458"/>
      <c r="P5967" s="266"/>
      <c r="Q5967" s="262" t="s">
        <v>14122</v>
      </c>
      <c r="R5967" s="261"/>
      <c r="S5967" s="261"/>
      <c r="T5967" s="261"/>
      <c r="U5967" s="261"/>
      <c r="V5967" s="292"/>
      <c r="X5967" s="458"/>
      <c r="Y5967" s="266"/>
      <c r="Z5967" s="264"/>
      <c r="AA5967" s="264"/>
      <c r="AB5967" s="264"/>
      <c r="AF5967" s="458"/>
      <c r="AG5967" s="266"/>
      <c r="AN5967" s="458"/>
      <c r="AO5967" s="266"/>
      <c r="AV5967" s="266"/>
      <c r="BC5967" s="266"/>
      <c r="BM5967" s="275">
        <v>1</v>
      </c>
      <c r="BN5967" s="275"/>
      <c r="BO5967" s="275"/>
      <c r="BP5967" s="275"/>
      <c r="BQ5967" s="275"/>
      <c r="BR5967" s="275"/>
      <c r="BS5967" s="275"/>
      <c r="BT5967" s="275"/>
      <c r="BU5967" s="275"/>
      <c r="BV5967" s="275"/>
    </row>
    <row r="5968" spans="1:74" s="263" customFormat="1">
      <c r="A5968" s="457"/>
      <c r="B5968" s="457"/>
      <c r="C5968" s="260"/>
      <c r="D5968" s="260"/>
      <c r="E5968" s="260"/>
      <c r="F5968" s="260"/>
      <c r="G5968" s="260"/>
      <c r="H5968" s="260"/>
      <c r="I5968" s="260"/>
      <c r="J5968" s="260"/>
      <c r="K5968" s="260"/>
      <c r="L5968" s="261" t="s">
        <v>14124</v>
      </c>
      <c r="M5968" s="261"/>
      <c r="N5968" s="261"/>
      <c r="O5968" s="457"/>
      <c r="P5968" s="260"/>
      <c r="Q5968" s="262" t="s">
        <v>14125</v>
      </c>
      <c r="R5968" s="261"/>
      <c r="S5968" s="261"/>
      <c r="T5968" s="261"/>
      <c r="U5968" s="261"/>
      <c r="V5968" s="292"/>
      <c r="X5968" s="457"/>
      <c r="Y5968" s="260"/>
      <c r="Z5968" s="264"/>
      <c r="AA5968" s="264"/>
      <c r="AB5968" s="264"/>
      <c r="AF5968" s="457"/>
      <c r="AG5968" s="260"/>
      <c r="AN5968" s="457"/>
      <c r="AO5968" s="260"/>
      <c r="AV5968" s="260"/>
      <c r="BC5968" s="260"/>
      <c r="BM5968" s="275">
        <v>1</v>
      </c>
      <c r="BN5968" s="275"/>
      <c r="BO5968" s="275"/>
      <c r="BP5968" s="275"/>
      <c r="BQ5968" s="275"/>
      <c r="BR5968" s="275"/>
      <c r="BS5968" s="275"/>
      <c r="BT5968" s="275"/>
      <c r="BU5968" s="275"/>
      <c r="BV5968" s="275"/>
    </row>
    <row r="5969" spans="1:74" s="263" customFormat="1">
      <c r="A5969" s="457"/>
      <c r="B5969" s="457"/>
      <c r="C5969" s="260"/>
      <c r="D5969" s="260"/>
      <c r="E5969" s="260"/>
      <c r="F5969" s="260"/>
      <c r="G5969" s="260"/>
      <c r="H5969" s="260"/>
      <c r="I5969" s="260"/>
      <c r="J5969" s="260"/>
      <c r="K5969" s="260"/>
      <c r="L5969" s="261" t="s">
        <v>14124</v>
      </c>
      <c r="M5969" s="261"/>
      <c r="N5969" s="261"/>
      <c r="O5969" s="457"/>
      <c r="P5969" s="260"/>
      <c r="Q5969" s="262" t="s">
        <v>14126</v>
      </c>
      <c r="R5969" s="261"/>
      <c r="S5969" s="261"/>
      <c r="T5969" s="261"/>
      <c r="U5969" s="261"/>
      <c r="V5969" s="292"/>
      <c r="X5969" s="457"/>
      <c r="Y5969" s="260"/>
      <c r="Z5969" s="264"/>
      <c r="AA5969" s="264"/>
      <c r="AB5969" s="264"/>
      <c r="AF5969" s="457"/>
      <c r="AG5969" s="260"/>
      <c r="AN5969" s="457"/>
      <c r="AO5969" s="260"/>
      <c r="AV5969" s="260"/>
      <c r="BC5969" s="260"/>
      <c r="BM5969" s="275">
        <v>1</v>
      </c>
      <c r="BN5969" s="275"/>
      <c r="BO5969" s="275"/>
      <c r="BP5969" s="275"/>
      <c r="BQ5969" s="275"/>
      <c r="BR5969" s="275"/>
      <c r="BS5969" s="275"/>
      <c r="BT5969" s="275"/>
      <c r="BU5969" s="275"/>
      <c r="BV5969" s="275"/>
    </row>
    <row r="5970" spans="1:74" s="263" customFormat="1">
      <c r="A5970" s="458" t="s">
        <v>14129</v>
      </c>
      <c r="B5970" s="458"/>
      <c r="C5970" s="266"/>
      <c r="D5970" s="266"/>
      <c r="E5970" s="266"/>
      <c r="F5970" s="266"/>
      <c r="G5970" s="266"/>
      <c r="H5970" s="266"/>
      <c r="I5970" s="266"/>
      <c r="J5970" s="266"/>
      <c r="K5970" s="266"/>
      <c r="L5970" s="261" t="s">
        <v>14127</v>
      </c>
      <c r="M5970" s="261"/>
      <c r="N5970" s="261"/>
      <c r="O5970" s="458"/>
      <c r="P5970" s="266"/>
      <c r="Q5970" s="262" t="s">
        <v>14128</v>
      </c>
      <c r="R5970" s="261"/>
      <c r="S5970" s="261"/>
      <c r="T5970" s="261"/>
      <c r="U5970" s="261"/>
      <c r="V5970" s="292"/>
      <c r="X5970" s="458"/>
      <c r="Y5970" s="266"/>
      <c r="Z5970" s="264"/>
      <c r="AA5970" s="264"/>
      <c r="AB5970" s="264"/>
      <c r="AF5970" s="458"/>
      <c r="AG5970" s="266"/>
      <c r="AN5970" s="458"/>
      <c r="AO5970" s="266"/>
      <c r="AV5970" s="266"/>
      <c r="BC5970" s="266"/>
      <c r="BM5970" s="275">
        <v>1</v>
      </c>
      <c r="BN5970" s="275"/>
      <c r="BO5970" s="275"/>
      <c r="BP5970" s="275"/>
      <c r="BQ5970" s="275"/>
      <c r="BR5970" s="275"/>
      <c r="BS5970" s="275"/>
      <c r="BT5970" s="275"/>
      <c r="BU5970" s="275"/>
      <c r="BV5970" s="275"/>
    </row>
    <row r="5971" spans="1:74" s="263" customFormat="1">
      <c r="A5971" s="457"/>
      <c r="B5971" s="457"/>
      <c r="C5971" s="260"/>
      <c r="D5971" s="260"/>
      <c r="E5971" s="260"/>
      <c r="F5971" s="260"/>
      <c r="G5971" s="260"/>
      <c r="H5971" s="260"/>
      <c r="I5971" s="260"/>
      <c r="J5971" s="260"/>
      <c r="K5971" s="260"/>
      <c r="L5971" s="261" t="s">
        <v>14130</v>
      </c>
      <c r="M5971" s="261"/>
      <c r="N5971" s="261"/>
      <c r="O5971" s="457"/>
      <c r="P5971" s="260"/>
      <c r="Q5971" s="262" t="s">
        <v>14131</v>
      </c>
      <c r="R5971" s="261"/>
      <c r="S5971" s="261"/>
      <c r="T5971" s="261"/>
      <c r="U5971" s="261"/>
      <c r="V5971" s="292"/>
      <c r="X5971" s="457"/>
      <c r="Y5971" s="260"/>
      <c r="Z5971" s="264"/>
      <c r="AA5971" s="264"/>
      <c r="AB5971" s="264"/>
      <c r="AF5971" s="457"/>
      <c r="AG5971" s="260"/>
      <c r="AN5971" s="457"/>
      <c r="AO5971" s="260"/>
      <c r="AV5971" s="260"/>
      <c r="BC5971" s="260"/>
      <c r="BM5971" s="275">
        <v>1</v>
      </c>
      <c r="BN5971" s="275"/>
      <c r="BO5971" s="275"/>
      <c r="BP5971" s="275"/>
      <c r="BQ5971" s="275"/>
      <c r="BR5971" s="275"/>
      <c r="BS5971" s="275"/>
      <c r="BT5971" s="275"/>
      <c r="BU5971" s="275"/>
      <c r="BV5971" s="275"/>
    </row>
    <row r="5972" spans="1:74" s="263" customFormat="1">
      <c r="A5972" s="458" t="s">
        <v>14134</v>
      </c>
      <c r="B5972" s="458"/>
      <c r="C5972" s="266"/>
      <c r="D5972" s="266"/>
      <c r="E5972" s="266"/>
      <c r="F5972" s="266"/>
      <c r="G5972" s="266"/>
      <c r="H5972" s="266"/>
      <c r="I5972" s="266"/>
      <c r="J5972" s="266"/>
      <c r="K5972" s="266"/>
      <c r="L5972" s="261" t="s">
        <v>14132</v>
      </c>
      <c r="M5972" s="261"/>
      <c r="N5972" s="261"/>
      <c r="O5972" s="458"/>
      <c r="P5972" s="266"/>
      <c r="Q5972" s="262" t="s">
        <v>14133</v>
      </c>
      <c r="R5972" s="261"/>
      <c r="S5972" s="261"/>
      <c r="T5972" s="261"/>
      <c r="U5972" s="261"/>
      <c r="V5972" s="292"/>
      <c r="X5972" s="458"/>
      <c r="Y5972" s="266"/>
      <c r="Z5972" s="264"/>
      <c r="AA5972" s="264"/>
      <c r="AB5972" s="264"/>
      <c r="AF5972" s="458"/>
      <c r="AG5972" s="266"/>
      <c r="AN5972" s="458"/>
      <c r="AO5972" s="266"/>
      <c r="AV5972" s="266"/>
      <c r="BC5972" s="266"/>
      <c r="BM5972" s="275">
        <v>1</v>
      </c>
      <c r="BN5972" s="275"/>
      <c r="BO5972" s="275"/>
      <c r="BP5972" s="275"/>
      <c r="BQ5972" s="275"/>
      <c r="BR5972" s="275"/>
      <c r="BS5972" s="275"/>
      <c r="BT5972" s="275"/>
      <c r="BU5972" s="275"/>
      <c r="BV5972" s="275"/>
    </row>
    <row r="5973" spans="1:74" s="263" customFormat="1">
      <c r="A5973" s="458" t="s">
        <v>14134</v>
      </c>
      <c r="B5973" s="458"/>
      <c r="C5973" s="266"/>
      <c r="D5973" s="266"/>
      <c r="E5973" s="266"/>
      <c r="F5973" s="266"/>
      <c r="G5973" s="266"/>
      <c r="H5973" s="266"/>
      <c r="I5973" s="266"/>
      <c r="J5973" s="266"/>
      <c r="K5973" s="266"/>
      <c r="L5973" s="261" t="s">
        <v>14135</v>
      </c>
      <c r="M5973" s="261"/>
      <c r="N5973" s="261"/>
      <c r="O5973" s="458"/>
      <c r="P5973" s="266"/>
      <c r="Q5973" s="262" t="s">
        <v>14133</v>
      </c>
      <c r="R5973" s="261"/>
      <c r="S5973" s="261"/>
      <c r="T5973" s="261"/>
      <c r="U5973" s="261"/>
      <c r="V5973" s="292"/>
      <c r="X5973" s="458"/>
      <c r="Y5973" s="266"/>
      <c r="Z5973" s="264"/>
      <c r="AA5973" s="264"/>
      <c r="AB5973" s="264"/>
      <c r="AF5973" s="458"/>
      <c r="AG5973" s="266"/>
      <c r="AN5973" s="458"/>
      <c r="AO5973" s="266"/>
      <c r="AV5973" s="266"/>
      <c r="BC5973" s="266"/>
      <c r="BM5973" s="275">
        <v>1</v>
      </c>
      <c r="BN5973" s="275"/>
      <c r="BO5973" s="275"/>
      <c r="BP5973" s="275"/>
      <c r="BQ5973" s="275"/>
      <c r="BR5973" s="275"/>
      <c r="BS5973" s="275"/>
      <c r="BT5973" s="275"/>
      <c r="BU5973" s="275"/>
      <c r="BV5973" s="275"/>
    </row>
    <row r="5974" spans="1:74" s="263" customFormat="1">
      <c r="A5974" s="458" t="s">
        <v>14137</v>
      </c>
      <c r="B5974" s="458"/>
      <c r="C5974" s="266"/>
      <c r="D5974" s="266"/>
      <c r="E5974" s="266"/>
      <c r="F5974" s="266"/>
      <c r="G5974" s="266"/>
      <c r="H5974" s="266"/>
      <c r="I5974" s="266"/>
      <c r="J5974" s="266"/>
      <c r="K5974" s="266"/>
      <c r="L5974" s="261" t="s">
        <v>14136</v>
      </c>
      <c r="M5974" s="261"/>
      <c r="N5974" s="261"/>
      <c r="O5974" s="458"/>
      <c r="P5974" s="266"/>
      <c r="Q5974" s="262" t="s">
        <v>14133</v>
      </c>
      <c r="R5974" s="261"/>
      <c r="S5974" s="261"/>
      <c r="T5974" s="261"/>
      <c r="U5974" s="261"/>
      <c r="V5974" s="292"/>
      <c r="X5974" s="458"/>
      <c r="Y5974" s="266"/>
      <c r="Z5974" s="264"/>
      <c r="AA5974" s="264"/>
      <c r="AB5974" s="264"/>
      <c r="AF5974" s="458"/>
      <c r="AG5974" s="266"/>
      <c r="AN5974" s="458"/>
      <c r="AO5974" s="266"/>
      <c r="AV5974" s="266"/>
      <c r="BC5974" s="266"/>
      <c r="BM5974" s="275">
        <v>1</v>
      </c>
      <c r="BN5974" s="275"/>
      <c r="BO5974" s="275"/>
      <c r="BP5974" s="275"/>
      <c r="BQ5974" s="275"/>
      <c r="BR5974" s="275"/>
      <c r="BS5974" s="275"/>
      <c r="BT5974" s="275"/>
      <c r="BU5974" s="275"/>
      <c r="BV5974" s="275"/>
    </row>
    <row r="5975" spans="1:74" s="263" customFormat="1">
      <c r="A5975" s="458" t="s">
        <v>14140</v>
      </c>
      <c r="B5975" s="458"/>
      <c r="C5975" s="266"/>
      <c r="D5975" s="266"/>
      <c r="E5975" s="266"/>
      <c r="F5975" s="266"/>
      <c r="G5975" s="266"/>
      <c r="H5975" s="266"/>
      <c r="I5975" s="266"/>
      <c r="J5975" s="266"/>
      <c r="K5975" s="266"/>
      <c r="L5975" s="261" t="s">
        <v>14138</v>
      </c>
      <c r="M5975" s="261"/>
      <c r="N5975" s="261"/>
      <c r="O5975" s="458"/>
      <c r="P5975" s="266"/>
      <c r="Q5975" s="262" t="s">
        <v>14139</v>
      </c>
      <c r="R5975" s="261"/>
      <c r="S5975" s="261"/>
      <c r="T5975" s="261"/>
      <c r="U5975" s="261"/>
      <c r="V5975" s="292"/>
      <c r="X5975" s="458"/>
      <c r="Y5975" s="266"/>
      <c r="Z5975" s="264"/>
      <c r="AA5975" s="264"/>
      <c r="AB5975" s="264"/>
      <c r="AF5975" s="458"/>
      <c r="AG5975" s="266"/>
      <c r="AN5975" s="458"/>
      <c r="AO5975" s="266"/>
      <c r="AV5975" s="266"/>
      <c r="BC5975" s="266"/>
      <c r="BM5975" s="275">
        <v>1</v>
      </c>
      <c r="BN5975" s="275"/>
      <c r="BO5975" s="275"/>
      <c r="BP5975" s="275"/>
      <c r="BQ5975" s="275"/>
      <c r="BR5975" s="275"/>
      <c r="BS5975" s="275"/>
      <c r="BT5975" s="275"/>
      <c r="BU5975" s="275"/>
      <c r="BV5975" s="275"/>
    </row>
    <row r="5976" spans="1:74" s="263" customFormat="1">
      <c r="A5976" s="458" t="s">
        <v>14143</v>
      </c>
      <c r="B5976" s="458"/>
      <c r="C5976" s="266"/>
      <c r="D5976" s="266"/>
      <c r="E5976" s="266"/>
      <c r="F5976" s="266"/>
      <c r="G5976" s="266"/>
      <c r="H5976" s="266"/>
      <c r="I5976" s="266"/>
      <c r="J5976" s="266"/>
      <c r="K5976" s="266"/>
      <c r="L5976" s="261" t="s">
        <v>14141</v>
      </c>
      <c r="M5976" s="261"/>
      <c r="N5976" s="261"/>
      <c r="O5976" s="458"/>
      <c r="P5976" s="266"/>
      <c r="Q5976" s="262" t="s">
        <v>14142</v>
      </c>
      <c r="R5976" s="261"/>
      <c r="S5976" s="261"/>
      <c r="T5976" s="261"/>
      <c r="U5976" s="261"/>
      <c r="V5976" s="292"/>
      <c r="X5976" s="458"/>
      <c r="Y5976" s="266"/>
      <c r="Z5976" s="264"/>
      <c r="AA5976" s="264"/>
      <c r="AB5976" s="264"/>
      <c r="AF5976" s="458"/>
      <c r="AG5976" s="266"/>
      <c r="AN5976" s="458"/>
      <c r="AO5976" s="266"/>
      <c r="AV5976" s="266"/>
      <c r="BC5976" s="266"/>
      <c r="BM5976" s="275">
        <v>1</v>
      </c>
      <c r="BN5976" s="275"/>
      <c r="BO5976" s="275"/>
      <c r="BP5976" s="275"/>
      <c r="BQ5976" s="275"/>
      <c r="BR5976" s="275"/>
      <c r="BS5976" s="275"/>
      <c r="BT5976" s="275"/>
      <c r="BU5976" s="275"/>
      <c r="BV5976" s="275"/>
    </row>
    <row r="5977" spans="1:74" s="263" customFormat="1">
      <c r="A5977" s="458" t="s">
        <v>14146</v>
      </c>
      <c r="B5977" s="458"/>
      <c r="C5977" s="266"/>
      <c r="D5977" s="266"/>
      <c r="E5977" s="266"/>
      <c r="F5977" s="266"/>
      <c r="G5977" s="266"/>
      <c r="H5977" s="266"/>
      <c r="I5977" s="266"/>
      <c r="J5977" s="266"/>
      <c r="K5977" s="266"/>
      <c r="L5977" s="261" t="s">
        <v>14144</v>
      </c>
      <c r="M5977" s="261"/>
      <c r="N5977" s="261"/>
      <c r="O5977" s="458"/>
      <c r="P5977" s="266"/>
      <c r="Q5977" s="262" t="s">
        <v>14145</v>
      </c>
      <c r="R5977" s="261"/>
      <c r="S5977" s="261"/>
      <c r="T5977" s="261"/>
      <c r="U5977" s="261"/>
      <c r="V5977" s="292"/>
      <c r="X5977" s="458"/>
      <c r="Y5977" s="266"/>
      <c r="Z5977" s="264"/>
      <c r="AA5977" s="264"/>
      <c r="AB5977" s="264"/>
      <c r="AF5977" s="458"/>
      <c r="AG5977" s="266"/>
      <c r="AN5977" s="458"/>
      <c r="AO5977" s="266"/>
      <c r="AV5977" s="266"/>
      <c r="BC5977" s="266"/>
      <c r="BM5977" s="275">
        <v>1</v>
      </c>
      <c r="BN5977" s="275"/>
      <c r="BO5977" s="275"/>
      <c r="BP5977" s="275"/>
      <c r="BQ5977" s="275"/>
      <c r="BR5977" s="275"/>
      <c r="BS5977" s="275"/>
      <c r="BT5977" s="275"/>
      <c r="BU5977" s="275"/>
      <c r="BV5977" s="275"/>
    </row>
    <row r="5978" spans="1:74" s="263" customFormat="1">
      <c r="A5978" s="458" t="s">
        <v>14149</v>
      </c>
      <c r="B5978" s="458"/>
      <c r="C5978" s="266"/>
      <c r="D5978" s="266"/>
      <c r="E5978" s="266"/>
      <c r="F5978" s="266"/>
      <c r="G5978" s="266"/>
      <c r="H5978" s="266"/>
      <c r="I5978" s="266"/>
      <c r="J5978" s="266"/>
      <c r="K5978" s="266"/>
      <c r="L5978" s="261" t="s">
        <v>14147</v>
      </c>
      <c r="M5978" s="261"/>
      <c r="N5978" s="261"/>
      <c r="O5978" s="458"/>
      <c r="P5978" s="266"/>
      <c r="Q5978" s="262" t="s">
        <v>14148</v>
      </c>
      <c r="R5978" s="261"/>
      <c r="S5978" s="261"/>
      <c r="T5978" s="261"/>
      <c r="U5978" s="261"/>
      <c r="V5978" s="292"/>
      <c r="X5978" s="458"/>
      <c r="Y5978" s="266"/>
      <c r="Z5978" s="264"/>
      <c r="AA5978" s="264"/>
      <c r="AB5978" s="264"/>
      <c r="AF5978" s="458"/>
      <c r="AG5978" s="266"/>
      <c r="AN5978" s="458"/>
      <c r="AO5978" s="266"/>
      <c r="AV5978" s="266"/>
      <c r="BC5978" s="266"/>
      <c r="BM5978" s="275">
        <v>1</v>
      </c>
      <c r="BN5978" s="275"/>
      <c r="BO5978" s="275"/>
      <c r="BP5978" s="275"/>
      <c r="BQ5978" s="275"/>
      <c r="BR5978" s="275"/>
      <c r="BS5978" s="275"/>
      <c r="BT5978" s="275"/>
      <c r="BU5978" s="275"/>
      <c r="BV5978" s="275"/>
    </row>
    <row r="5979" spans="1:74" s="263" customFormat="1">
      <c r="A5979" s="458" t="s">
        <v>14149</v>
      </c>
      <c r="B5979" s="458"/>
      <c r="C5979" s="266"/>
      <c r="D5979" s="266"/>
      <c r="E5979" s="266"/>
      <c r="F5979" s="266"/>
      <c r="G5979" s="266"/>
      <c r="H5979" s="266"/>
      <c r="I5979" s="266"/>
      <c r="J5979" s="266"/>
      <c r="K5979" s="266"/>
      <c r="L5979" s="261" t="s">
        <v>14147</v>
      </c>
      <c r="M5979" s="261"/>
      <c r="N5979" s="261"/>
      <c r="O5979" s="458"/>
      <c r="P5979" s="266"/>
      <c r="Q5979" s="262" t="s">
        <v>7295</v>
      </c>
      <c r="R5979" s="261"/>
      <c r="S5979" s="261"/>
      <c r="T5979" s="261"/>
      <c r="U5979" s="261"/>
      <c r="V5979" s="292"/>
      <c r="X5979" s="458"/>
      <c r="Y5979" s="266"/>
      <c r="Z5979" s="264"/>
      <c r="AA5979" s="264"/>
      <c r="AB5979" s="264"/>
      <c r="AF5979" s="458"/>
      <c r="AG5979" s="266"/>
      <c r="AN5979" s="458"/>
      <c r="AO5979" s="266"/>
      <c r="AV5979" s="266"/>
      <c r="BC5979" s="266"/>
      <c r="BM5979" s="275">
        <v>1</v>
      </c>
      <c r="BN5979" s="275"/>
      <c r="BO5979" s="275"/>
      <c r="BP5979" s="275"/>
      <c r="BQ5979" s="275"/>
      <c r="BR5979" s="275"/>
      <c r="BS5979" s="275"/>
      <c r="BT5979" s="275"/>
      <c r="BU5979" s="275"/>
      <c r="BV5979" s="275"/>
    </row>
    <row r="5980" spans="1:74" s="263" customFormat="1">
      <c r="A5980" s="458" t="s">
        <v>14152</v>
      </c>
      <c r="B5980" s="458"/>
      <c r="C5980" s="266"/>
      <c r="D5980" s="266"/>
      <c r="E5980" s="266"/>
      <c r="F5980" s="266"/>
      <c r="G5980" s="266"/>
      <c r="H5980" s="266"/>
      <c r="I5980" s="266"/>
      <c r="J5980" s="266"/>
      <c r="K5980" s="266"/>
      <c r="L5980" s="261" t="s">
        <v>14150</v>
      </c>
      <c r="M5980" s="261"/>
      <c r="N5980" s="261"/>
      <c r="O5980" s="458"/>
      <c r="P5980" s="266"/>
      <c r="Q5980" s="262" t="s">
        <v>14151</v>
      </c>
      <c r="R5980" s="261"/>
      <c r="S5980" s="261"/>
      <c r="T5980" s="261"/>
      <c r="U5980" s="261"/>
      <c r="V5980" s="292"/>
      <c r="X5980" s="458"/>
      <c r="Y5980" s="266"/>
      <c r="Z5980" s="264"/>
      <c r="AA5980" s="264"/>
      <c r="AB5980" s="264"/>
      <c r="AF5980" s="458"/>
      <c r="AG5980" s="266"/>
      <c r="AN5980" s="458"/>
      <c r="AO5980" s="266"/>
      <c r="AV5980" s="266"/>
      <c r="BC5980" s="266"/>
      <c r="BM5980" s="275">
        <v>1</v>
      </c>
      <c r="BN5980" s="275"/>
      <c r="BO5980" s="275"/>
      <c r="BP5980" s="275"/>
      <c r="BQ5980" s="275"/>
      <c r="BR5980" s="275"/>
      <c r="BS5980" s="275"/>
      <c r="BT5980" s="275"/>
      <c r="BU5980" s="275"/>
      <c r="BV5980" s="275"/>
    </row>
    <row r="5981" spans="1:74" s="263" customFormat="1">
      <c r="A5981" s="458" t="s">
        <v>14155</v>
      </c>
      <c r="B5981" s="458"/>
      <c r="C5981" s="266"/>
      <c r="D5981" s="266"/>
      <c r="E5981" s="266"/>
      <c r="F5981" s="266"/>
      <c r="G5981" s="266"/>
      <c r="H5981" s="266"/>
      <c r="I5981" s="266"/>
      <c r="J5981" s="266"/>
      <c r="K5981" s="266"/>
      <c r="L5981" s="261" t="s">
        <v>14153</v>
      </c>
      <c r="M5981" s="261"/>
      <c r="N5981" s="261"/>
      <c r="O5981" s="458"/>
      <c r="P5981" s="266"/>
      <c r="Q5981" s="262" t="s">
        <v>14154</v>
      </c>
      <c r="R5981" s="261"/>
      <c r="S5981" s="261"/>
      <c r="T5981" s="261"/>
      <c r="U5981" s="261"/>
      <c r="V5981" s="292"/>
      <c r="X5981" s="458"/>
      <c r="Y5981" s="266"/>
      <c r="Z5981" s="264"/>
      <c r="AA5981" s="264"/>
      <c r="AB5981" s="264"/>
      <c r="AF5981" s="458"/>
      <c r="AG5981" s="266"/>
      <c r="AN5981" s="458"/>
      <c r="AO5981" s="266"/>
      <c r="AV5981" s="266"/>
      <c r="BC5981" s="266"/>
      <c r="BM5981" s="275">
        <v>1</v>
      </c>
      <c r="BN5981" s="275"/>
      <c r="BO5981" s="275"/>
      <c r="BP5981" s="275"/>
      <c r="BQ5981" s="275"/>
      <c r="BR5981" s="275"/>
      <c r="BS5981" s="275"/>
      <c r="BT5981" s="275"/>
      <c r="BU5981" s="275"/>
      <c r="BV5981" s="275"/>
    </row>
    <row r="5982" spans="1:74" s="263" customFormat="1">
      <c r="A5982" s="458" t="s">
        <v>14155</v>
      </c>
      <c r="B5982" s="458"/>
      <c r="C5982" s="266"/>
      <c r="D5982" s="266"/>
      <c r="E5982" s="266"/>
      <c r="F5982" s="266"/>
      <c r="G5982" s="266"/>
      <c r="H5982" s="266"/>
      <c r="I5982" s="266"/>
      <c r="J5982" s="266"/>
      <c r="K5982" s="266"/>
      <c r="L5982" s="261" t="s">
        <v>14153</v>
      </c>
      <c r="M5982" s="261"/>
      <c r="N5982" s="261"/>
      <c r="O5982" s="458"/>
      <c r="P5982" s="266"/>
      <c r="Q5982" s="262" t="s">
        <v>5703</v>
      </c>
      <c r="R5982" s="261"/>
      <c r="S5982" s="261"/>
      <c r="T5982" s="261"/>
      <c r="U5982" s="261"/>
      <c r="V5982" s="292"/>
      <c r="X5982" s="458"/>
      <c r="Y5982" s="266"/>
      <c r="Z5982" s="264"/>
      <c r="AA5982" s="264"/>
      <c r="AB5982" s="264"/>
      <c r="AF5982" s="458"/>
      <c r="AG5982" s="266"/>
      <c r="AN5982" s="458"/>
      <c r="AO5982" s="266"/>
      <c r="AV5982" s="266"/>
      <c r="BC5982" s="266"/>
      <c r="BM5982" s="275">
        <v>1</v>
      </c>
      <c r="BN5982" s="275"/>
      <c r="BO5982" s="275"/>
      <c r="BP5982" s="275"/>
      <c r="BQ5982" s="275"/>
      <c r="BR5982" s="275"/>
      <c r="BS5982" s="275"/>
      <c r="BT5982" s="275"/>
      <c r="BU5982" s="275"/>
      <c r="BV5982" s="275"/>
    </row>
    <row r="5983" spans="1:74" s="263" customFormat="1">
      <c r="A5983" s="458" t="s">
        <v>14158</v>
      </c>
      <c r="B5983" s="458"/>
      <c r="C5983" s="266"/>
      <c r="D5983" s="266"/>
      <c r="E5983" s="266"/>
      <c r="F5983" s="266"/>
      <c r="G5983" s="266"/>
      <c r="H5983" s="266"/>
      <c r="I5983" s="266"/>
      <c r="J5983" s="266"/>
      <c r="K5983" s="266"/>
      <c r="L5983" s="261" t="s">
        <v>14156</v>
      </c>
      <c r="M5983" s="261"/>
      <c r="N5983" s="261"/>
      <c r="O5983" s="458"/>
      <c r="P5983" s="266"/>
      <c r="Q5983" s="262" t="s">
        <v>14157</v>
      </c>
      <c r="R5983" s="261"/>
      <c r="S5983" s="261"/>
      <c r="T5983" s="261"/>
      <c r="U5983" s="261"/>
      <c r="V5983" s="292"/>
      <c r="X5983" s="458"/>
      <c r="Y5983" s="266"/>
      <c r="Z5983" s="264"/>
      <c r="AA5983" s="264"/>
      <c r="AB5983" s="264"/>
      <c r="AF5983" s="458"/>
      <c r="AG5983" s="266"/>
      <c r="AN5983" s="458"/>
      <c r="AO5983" s="266"/>
      <c r="AV5983" s="266"/>
      <c r="BC5983" s="266"/>
      <c r="BM5983" s="275">
        <v>1</v>
      </c>
      <c r="BN5983" s="275"/>
      <c r="BO5983" s="275"/>
      <c r="BP5983" s="275"/>
      <c r="BQ5983" s="275"/>
      <c r="BR5983" s="275"/>
      <c r="BS5983" s="275"/>
      <c r="BT5983" s="275"/>
      <c r="BU5983" s="275"/>
      <c r="BV5983" s="275"/>
    </row>
    <row r="5984" spans="1:74" s="263" customFormat="1">
      <c r="A5984" s="458" t="s">
        <v>14158</v>
      </c>
      <c r="B5984" s="458"/>
      <c r="C5984" s="266"/>
      <c r="D5984" s="266"/>
      <c r="E5984" s="266"/>
      <c r="F5984" s="266"/>
      <c r="G5984" s="266"/>
      <c r="H5984" s="266"/>
      <c r="I5984" s="266"/>
      <c r="J5984" s="266"/>
      <c r="K5984" s="266"/>
      <c r="L5984" s="261" t="s">
        <v>14156</v>
      </c>
      <c r="M5984" s="261"/>
      <c r="N5984" s="261"/>
      <c r="O5984" s="458"/>
      <c r="P5984" s="266"/>
      <c r="Q5984" s="262" t="s">
        <v>14159</v>
      </c>
      <c r="R5984" s="261"/>
      <c r="S5984" s="261"/>
      <c r="T5984" s="261"/>
      <c r="U5984" s="261"/>
      <c r="V5984" s="292"/>
      <c r="X5984" s="458"/>
      <c r="Y5984" s="266"/>
      <c r="Z5984" s="264"/>
      <c r="AA5984" s="264"/>
      <c r="AB5984" s="264"/>
      <c r="AF5984" s="458"/>
      <c r="AG5984" s="266"/>
      <c r="AN5984" s="458"/>
      <c r="AO5984" s="266"/>
      <c r="AV5984" s="266"/>
      <c r="BC5984" s="266"/>
      <c r="BM5984" s="275">
        <v>1</v>
      </c>
      <c r="BN5984" s="275"/>
      <c r="BO5984" s="275"/>
      <c r="BP5984" s="275"/>
      <c r="BQ5984" s="275"/>
      <c r="BR5984" s="275"/>
      <c r="BS5984" s="275"/>
      <c r="BT5984" s="275"/>
      <c r="BU5984" s="275"/>
      <c r="BV5984" s="275"/>
    </row>
    <row r="5985" spans="1:74" s="263" customFormat="1">
      <c r="A5985" s="458" t="s">
        <v>14162</v>
      </c>
      <c r="B5985" s="458"/>
      <c r="C5985" s="266"/>
      <c r="D5985" s="266"/>
      <c r="E5985" s="266"/>
      <c r="F5985" s="266"/>
      <c r="G5985" s="266"/>
      <c r="H5985" s="266"/>
      <c r="I5985" s="266"/>
      <c r="J5985" s="266"/>
      <c r="K5985" s="266"/>
      <c r="L5985" s="261" t="s">
        <v>14160</v>
      </c>
      <c r="M5985" s="261"/>
      <c r="N5985" s="261"/>
      <c r="O5985" s="458"/>
      <c r="P5985" s="266"/>
      <c r="Q5985" s="262" t="s">
        <v>14161</v>
      </c>
      <c r="R5985" s="261"/>
      <c r="S5985" s="261"/>
      <c r="T5985" s="261"/>
      <c r="U5985" s="261"/>
      <c r="V5985" s="292"/>
      <c r="X5985" s="458"/>
      <c r="Y5985" s="266"/>
      <c r="Z5985" s="264"/>
      <c r="AA5985" s="264"/>
      <c r="AB5985" s="264"/>
      <c r="AF5985" s="458"/>
      <c r="AG5985" s="266"/>
      <c r="AN5985" s="458"/>
      <c r="AO5985" s="266"/>
      <c r="AV5985" s="266"/>
      <c r="BC5985" s="266"/>
      <c r="BM5985" s="275">
        <v>1</v>
      </c>
      <c r="BN5985" s="275"/>
      <c r="BO5985" s="275"/>
      <c r="BP5985" s="275"/>
      <c r="BQ5985" s="275"/>
      <c r="BR5985" s="275"/>
      <c r="BS5985" s="275"/>
      <c r="BT5985" s="275"/>
      <c r="BU5985" s="275"/>
      <c r="BV5985" s="275"/>
    </row>
    <row r="5986" spans="1:74" s="263" customFormat="1">
      <c r="A5986" s="458" t="s">
        <v>14165</v>
      </c>
      <c r="B5986" s="458"/>
      <c r="C5986" s="266"/>
      <c r="D5986" s="266"/>
      <c r="E5986" s="266"/>
      <c r="F5986" s="266"/>
      <c r="G5986" s="266"/>
      <c r="H5986" s="266"/>
      <c r="I5986" s="266"/>
      <c r="J5986" s="266"/>
      <c r="K5986" s="266"/>
      <c r="L5986" s="261" t="s">
        <v>14163</v>
      </c>
      <c r="M5986" s="261"/>
      <c r="N5986" s="261"/>
      <c r="O5986" s="458"/>
      <c r="P5986" s="266"/>
      <c r="Q5986" s="262" t="s">
        <v>14164</v>
      </c>
      <c r="R5986" s="261"/>
      <c r="S5986" s="261"/>
      <c r="T5986" s="261"/>
      <c r="U5986" s="261"/>
      <c r="V5986" s="292"/>
      <c r="X5986" s="458"/>
      <c r="Y5986" s="266"/>
      <c r="Z5986" s="264"/>
      <c r="AA5986" s="264"/>
      <c r="AB5986" s="264"/>
      <c r="AF5986" s="458"/>
      <c r="AG5986" s="266"/>
      <c r="AN5986" s="458"/>
      <c r="AO5986" s="266"/>
      <c r="AV5986" s="266"/>
      <c r="BC5986" s="266"/>
      <c r="BM5986" s="275">
        <v>1</v>
      </c>
      <c r="BN5986" s="275"/>
      <c r="BO5986" s="275"/>
      <c r="BP5986" s="275"/>
      <c r="BQ5986" s="275"/>
      <c r="BR5986" s="275"/>
      <c r="BS5986" s="275"/>
      <c r="BT5986" s="275"/>
      <c r="BU5986" s="275"/>
      <c r="BV5986" s="275"/>
    </row>
    <row r="5987" spans="1:74" s="263" customFormat="1">
      <c r="A5987" s="458" t="s">
        <v>14168</v>
      </c>
      <c r="B5987" s="458"/>
      <c r="C5987" s="266"/>
      <c r="D5987" s="266"/>
      <c r="E5987" s="266"/>
      <c r="F5987" s="266"/>
      <c r="G5987" s="266"/>
      <c r="H5987" s="266"/>
      <c r="I5987" s="266"/>
      <c r="J5987" s="266"/>
      <c r="K5987" s="266"/>
      <c r="L5987" s="261" t="s">
        <v>14166</v>
      </c>
      <c r="M5987" s="261"/>
      <c r="N5987" s="261"/>
      <c r="O5987" s="458"/>
      <c r="P5987" s="266"/>
      <c r="Q5987" s="262" t="s">
        <v>14167</v>
      </c>
      <c r="R5987" s="261"/>
      <c r="S5987" s="261"/>
      <c r="T5987" s="261"/>
      <c r="U5987" s="261"/>
      <c r="V5987" s="292"/>
      <c r="X5987" s="458"/>
      <c r="Y5987" s="266"/>
      <c r="Z5987" s="264"/>
      <c r="AA5987" s="264"/>
      <c r="AB5987" s="264"/>
      <c r="AF5987" s="458"/>
      <c r="AG5987" s="266"/>
      <c r="AN5987" s="458"/>
      <c r="AO5987" s="266"/>
      <c r="AV5987" s="266"/>
      <c r="BC5987" s="266"/>
      <c r="BM5987" s="275">
        <v>1</v>
      </c>
      <c r="BN5987" s="275"/>
      <c r="BO5987" s="275"/>
      <c r="BP5987" s="275"/>
      <c r="BQ5987" s="275"/>
      <c r="BR5987" s="275"/>
      <c r="BS5987" s="275"/>
      <c r="BT5987" s="275"/>
      <c r="BU5987" s="275"/>
      <c r="BV5987" s="275"/>
    </row>
    <row r="5988" spans="1:74" s="263" customFormat="1">
      <c r="A5988" s="458" t="s">
        <v>6515</v>
      </c>
      <c r="B5988" s="458"/>
      <c r="C5988" s="266"/>
      <c r="D5988" s="266"/>
      <c r="E5988" s="266"/>
      <c r="F5988" s="266"/>
      <c r="G5988" s="266"/>
      <c r="H5988" s="266"/>
      <c r="I5988" s="266"/>
      <c r="J5988" s="266"/>
      <c r="K5988" s="266"/>
      <c r="L5988" s="261" t="s">
        <v>14169</v>
      </c>
      <c r="M5988" s="261"/>
      <c r="N5988" s="261"/>
      <c r="O5988" s="458"/>
      <c r="P5988" s="266"/>
      <c r="Q5988" s="262" t="s">
        <v>6514</v>
      </c>
      <c r="R5988" s="261"/>
      <c r="S5988" s="261"/>
      <c r="T5988" s="261"/>
      <c r="U5988" s="261"/>
      <c r="V5988" s="292"/>
      <c r="X5988" s="458"/>
      <c r="Y5988" s="266"/>
      <c r="Z5988" s="264"/>
      <c r="AA5988" s="264"/>
      <c r="AB5988" s="264"/>
      <c r="AF5988" s="458"/>
      <c r="AG5988" s="266"/>
      <c r="AN5988" s="458"/>
      <c r="AO5988" s="266"/>
      <c r="AV5988" s="266"/>
      <c r="BC5988" s="266"/>
      <c r="BM5988" s="275">
        <v>1</v>
      </c>
      <c r="BN5988" s="275"/>
      <c r="BO5988" s="275"/>
      <c r="BP5988" s="275"/>
      <c r="BQ5988" s="275"/>
      <c r="BR5988" s="275"/>
      <c r="BS5988" s="275"/>
      <c r="BT5988" s="275"/>
      <c r="BU5988" s="275"/>
      <c r="BV5988" s="275"/>
    </row>
    <row r="5989" spans="1:74" s="263" customFormat="1">
      <c r="A5989" s="458" t="s">
        <v>14172</v>
      </c>
      <c r="B5989" s="458"/>
      <c r="C5989" s="266"/>
      <c r="D5989" s="266"/>
      <c r="E5989" s="266"/>
      <c r="F5989" s="266"/>
      <c r="G5989" s="266"/>
      <c r="H5989" s="266"/>
      <c r="I5989" s="266"/>
      <c r="J5989" s="266"/>
      <c r="K5989" s="266"/>
      <c r="L5989" s="261" t="s">
        <v>14170</v>
      </c>
      <c r="M5989" s="261"/>
      <c r="N5989" s="261"/>
      <c r="O5989" s="458"/>
      <c r="P5989" s="266"/>
      <c r="Q5989" s="262" t="s">
        <v>14171</v>
      </c>
      <c r="R5989" s="261"/>
      <c r="S5989" s="261"/>
      <c r="T5989" s="261"/>
      <c r="U5989" s="261"/>
      <c r="V5989" s="292"/>
      <c r="X5989" s="458"/>
      <c r="Y5989" s="266"/>
      <c r="Z5989" s="264"/>
      <c r="AA5989" s="264"/>
      <c r="AB5989" s="264"/>
      <c r="AF5989" s="458"/>
      <c r="AG5989" s="266"/>
      <c r="AN5989" s="458"/>
      <c r="AO5989" s="266"/>
      <c r="AV5989" s="266"/>
      <c r="BC5989" s="266"/>
      <c r="BM5989" s="275">
        <v>1</v>
      </c>
      <c r="BN5989" s="275"/>
      <c r="BO5989" s="275"/>
      <c r="BP5989" s="275"/>
      <c r="BQ5989" s="275"/>
      <c r="BR5989" s="275"/>
      <c r="BS5989" s="275"/>
      <c r="BT5989" s="275"/>
      <c r="BU5989" s="275"/>
      <c r="BV5989" s="275"/>
    </row>
    <row r="5990" spans="1:74" s="263" customFormat="1">
      <c r="A5990" s="458" t="s">
        <v>14175</v>
      </c>
      <c r="B5990" s="458"/>
      <c r="C5990" s="266"/>
      <c r="D5990" s="266"/>
      <c r="E5990" s="266"/>
      <c r="F5990" s="266"/>
      <c r="G5990" s="266"/>
      <c r="H5990" s="266"/>
      <c r="I5990" s="266"/>
      <c r="J5990" s="266"/>
      <c r="K5990" s="266"/>
      <c r="L5990" s="261" t="s">
        <v>14173</v>
      </c>
      <c r="M5990" s="261"/>
      <c r="N5990" s="261"/>
      <c r="O5990" s="458"/>
      <c r="P5990" s="266"/>
      <c r="Q5990" s="262" t="s">
        <v>14174</v>
      </c>
      <c r="R5990" s="261"/>
      <c r="S5990" s="261"/>
      <c r="T5990" s="261"/>
      <c r="U5990" s="261"/>
      <c r="V5990" s="292"/>
      <c r="X5990" s="458"/>
      <c r="Y5990" s="266"/>
      <c r="Z5990" s="264"/>
      <c r="AA5990" s="264"/>
      <c r="AB5990" s="264"/>
      <c r="AF5990" s="458"/>
      <c r="AG5990" s="266"/>
      <c r="AN5990" s="458"/>
      <c r="AO5990" s="266"/>
      <c r="AV5990" s="266"/>
      <c r="BC5990" s="266"/>
      <c r="BM5990" s="275">
        <v>1</v>
      </c>
      <c r="BN5990" s="275"/>
      <c r="BO5990" s="275"/>
      <c r="BP5990" s="275"/>
      <c r="BQ5990" s="275"/>
      <c r="BR5990" s="275"/>
      <c r="BS5990" s="275"/>
      <c r="BT5990" s="275"/>
      <c r="BU5990" s="275"/>
      <c r="BV5990" s="275"/>
    </row>
    <row r="5991" spans="1:74" s="263" customFormat="1">
      <c r="A5991" s="458" t="s">
        <v>14177</v>
      </c>
      <c r="B5991" s="458"/>
      <c r="C5991" s="266"/>
      <c r="D5991" s="266"/>
      <c r="E5991" s="266"/>
      <c r="F5991" s="266"/>
      <c r="G5991" s="266"/>
      <c r="H5991" s="266"/>
      <c r="I5991" s="266"/>
      <c r="J5991" s="266"/>
      <c r="K5991" s="266"/>
      <c r="L5991" s="261" t="s">
        <v>14176</v>
      </c>
      <c r="M5991" s="261"/>
      <c r="N5991" s="261"/>
      <c r="O5991" s="458"/>
      <c r="P5991" s="266"/>
      <c r="Q5991" s="262" t="s">
        <v>13047</v>
      </c>
      <c r="R5991" s="261"/>
      <c r="S5991" s="261"/>
      <c r="T5991" s="261"/>
      <c r="U5991" s="261"/>
      <c r="V5991" s="292"/>
      <c r="X5991" s="458"/>
      <c r="Y5991" s="266"/>
      <c r="Z5991" s="264"/>
      <c r="AA5991" s="264"/>
      <c r="AB5991" s="264"/>
      <c r="AF5991" s="458"/>
      <c r="AG5991" s="266"/>
      <c r="AN5991" s="458"/>
      <c r="AO5991" s="266"/>
      <c r="AV5991" s="266"/>
      <c r="BC5991" s="266"/>
      <c r="BM5991" s="275">
        <v>1</v>
      </c>
      <c r="BN5991" s="275"/>
      <c r="BO5991" s="275"/>
      <c r="BP5991" s="275"/>
      <c r="BQ5991" s="275"/>
      <c r="BR5991" s="275"/>
      <c r="BS5991" s="275"/>
      <c r="BT5991" s="275"/>
      <c r="BU5991" s="275"/>
      <c r="BV5991" s="275"/>
    </row>
    <row r="5992" spans="1:74" s="263" customFormat="1">
      <c r="A5992" s="458" t="s">
        <v>14180</v>
      </c>
      <c r="B5992" s="458"/>
      <c r="C5992" s="266"/>
      <c r="D5992" s="266"/>
      <c r="E5992" s="266"/>
      <c r="F5992" s="266"/>
      <c r="G5992" s="266"/>
      <c r="H5992" s="266"/>
      <c r="I5992" s="266"/>
      <c r="J5992" s="266"/>
      <c r="K5992" s="266"/>
      <c r="L5992" s="261" t="s">
        <v>14178</v>
      </c>
      <c r="M5992" s="261"/>
      <c r="N5992" s="261"/>
      <c r="O5992" s="458"/>
      <c r="P5992" s="266"/>
      <c r="Q5992" s="262" t="s">
        <v>14179</v>
      </c>
      <c r="R5992" s="261"/>
      <c r="S5992" s="261"/>
      <c r="T5992" s="261"/>
      <c r="U5992" s="261"/>
      <c r="V5992" s="292"/>
      <c r="X5992" s="458"/>
      <c r="Y5992" s="266"/>
      <c r="Z5992" s="264"/>
      <c r="AA5992" s="264"/>
      <c r="AB5992" s="264"/>
      <c r="AF5992" s="458"/>
      <c r="AG5992" s="266"/>
      <c r="AN5992" s="458"/>
      <c r="AO5992" s="266"/>
      <c r="AV5992" s="266"/>
      <c r="BC5992" s="266"/>
      <c r="BM5992" s="275">
        <v>1</v>
      </c>
      <c r="BN5992" s="275"/>
      <c r="BO5992" s="275"/>
      <c r="BP5992" s="275"/>
      <c r="BQ5992" s="275"/>
      <c r="BR5992" s="275"/>
      <c r="BS5992" s="275"/>
      <c r="BT5992" s="275"/>
      <c r="BU5992" s="275"/>
      <c r="BV5992" s="275"/>
    </row>
    <row r="5993" spans="1:74" s="263" customFormat="1">
      <c r="A5993" s="458" t="s">
        <v>14180</v>
      </c>
      <c r="B5993" s="458"/>
      <c r="C5993" s="266"/>
      <c r="D5993" s="266"/>
      <c r="E5993" s="266"/>
      <c r="F5993" s="266"/>
      <c r="G5993" s="266"/>
      <c r="H5993" s="266"/>
      <c r="I5993" s="266"/>
      <c r="J5993" s="266"/>
      <c r="K5993" s="266"/>
      <c r="L5993" s="261" t="s">
        <v>14178</v>
      </c>
      <c r="M5993" s="261"/>
      <c r="N5993" s="261"/>
      <c r="O5993" s="458"/>
      <c r="P5993" s="266"/>
      <c r="Q5993" s="262" t="s">
        <v>14181</v>
      </c>
      <c r="R5993" s="261"/>
      <c r="S5993" s="261"/>
      <c r="T5993" s="261"/>
      <c r="U5993" s="261"/>
      <c r="V5993" s="292"/>
      <c r="X5993" s="458"/>
      <c r="Y5993" s="266"/>
      <c r="Z5993" s="264"/>
      <c r="AA5993" s="264"/>
      <c r="AB5993" s="264"/>
      <c r="AF5993" s="458"/>
      <c r="AG5993" s="266"/>
      <c r="AN5993" s="458"/>
      <c r="AO5993" s="266"/>
      <c r="AV5993" s="266"/>
      <c r="BC5993" s="266"/>
      <c r="BM5993" s="275">
        <v>1</v>
      </c>
      <c r="BN5993" s="275"/>
      <c r="BO5993" s="275"/>
      <c r="BP5993" s="275"/>
      <c r="BQ5993" s="275"/>
      <c r="BR5993" s="275"/>
      <c r="BS5993" s="275"/>
      <c r="BT5993" s="275"/>
      <c r="BU5993" s="275"/>
      <c r="BV5993" s="275"/>
    </row>
    <row r="5994" spans="1:74" s="263" customFormat="1">
      <c r="A5994" s="458" t="s">
        <v>14183</v>
      </c>
      <c r="B5994" s="458"/>
      <c r="C5994" s="266"/>
      <c r="D5994" s="266"/>
      <c r="E5994" s="266"/>
      <c r="F5994" s="266"/>
      <c r="G5994" s="266"/>
      <c r="H5994" s="266"/>
      <c r="I5994" s="266"/>
      <c r="J5994" s="266"/>
      <c r="K5994" s="266"/>
      <c r="L5994" s="261" t="s">
        <v>14182</v>
      </c>
      <c r="M5994" s="261"/>
      <c r="N5994" s="261"/>
      <c r="O5994" s="458"/>
      <c r="P5994" s="266"/>
      <c r="Q5994" s="262" t="s">
        <v>13047</v>
      </c>
      <c r="R5994" s="261"/>
      <c r="S5994" s="261"/>
      <c r="T5994" s="261"/>
      <c r="U5994" s="261"/>
      <c r="V5994" s="292"/>
      <c r="X5994" s="458"/>
      <c r="Y5994" s="266"/>
      <c r="Z5994" s="264"/>
      <c r="AA5994" s="264"/>
      <c r="AB5994" s="264"/>
      <c r="AF5994" s="458"/>
      <c r="AG5994" s="266"/>
      <c r="AN5994" s="458"/>
      <c r="AO5994" s="266"/>
      <c r="AV5994" s="266"/>
      <c r="BC5994" s="266"/>
      <c r="BM5994" s="275">
        <v>1</v>
      </c>
      <c r="BN5994" s="275"/>
      <c r="BO5994" s="275"/>
      <c r="BP5994" s="275"/>
      <c r="BQ5994" s="275"/>
      <c r="BR5994" s="275"/>
      <c r="BS5994" s="275"/>
      <c r="BT5994" s="275"/>
      <c r="BU5994" s="275"/>
      <c r="BV5994" s="275"/>
    </row>
    <row r="5995" spans="1:74" s="263" customFormat="1">
      <c r="A5995" s="458" t="s">
        <v>14183</v>
      </c>
      <c r="B5995" s="458"/>
      <c r="C5995" s="266"/>
      <c r="D5995" s="266"/>
      <c r="E5995" s="266"/>
      <c r="F5995" s="266"/>
      <c r="G5995" s="266"/>
      <c r="H5995" s="266"/>
      <c r="I5995" s="266"/>
      <c r="J5995" s="266"/>
      <c r="K5995" s="266"/>
      <c r="L5995" s="261" t="s">
        <v>14182</v>
      </c>
      <c r="M5995" s="261"/>
      <c r="N5995" s="261"/>
      <c r="O5995" s="458"/>
      <c r="P5995" s="266"/>
      <c r="Q5995" s="262" t="s">
        <v>14184</v>
      </c>
      <c r="R5995" s="261"/>
      <c r="S5995" s="261"/>
      <c r="T5995" s="261"/>
      <c r="U5995" s="261"/>
      <c r="V5995" s="292"/>
      <c r="X5995" s="458"/>
      <c r="Y5995" s="266"/>
      <c r="Z5995" s="264"/>
      <c r="AA5995" s="264"/>
      <c r="AB5995" s="264"/>
      <c r="AF5995" s="458"/>
      <c r="AG5995" s="266"/>
      <c r="AN5995" s="458"/>
      <c r="AO5995" s="266"/>
      <c r="AV5995" s="266"/>
      <c r="BC5995" s="266"/>
      <c r="BM5995" s="275">
        <v>1</v>
      </c>
      <c r="BN5995" s="275"/>
      <c r="BO5995" s="275"/>
      <c r="BP5995" s="275"/>
      <c r="BQ5995" s="275"/>
      <c r="BR5995" s="275"/>
      <c r="BS5995" s="275"/>
      <c r="BT5995" s="275"/>
      <c r="BU5995" s="275"/>
      <c r="BV5995" s="275"/>
    </row>
    <row r="5996" spans="1:74" s="263" customFormat="1">
      <c r="A5996" s="458" t="s">
        <v>14187</v>
      </c>
      <c r="B5996" s="458"/>
      <c r="C5996" s="266"/>
      <c r="D5996" s="266"/>
      <c r="E5996" s="266"/>
      <c r="F5996" s="266"/>
      <c r="G5996" s="266"/>
      <c r="H5996" s="266"/>
      <c r="I5996" s="266"/>
      <c r="J5996" s="266"/>
      <c r="K5996" s="266"/>
      <c r="L5996" s="261" t="s">
        <v>14185</v>
      </c>
      <c r="M5996" s="261"/>
      <c r="N5996" s="261"/>
      <c r="O5996" s="458"/>
      <c r="P5996" s="266"/>
      <c r="Q5996" s="262" t="s">
        <v>14186</v>
      </c>
      <c r="R5996" s="261"/>
      <c r="S5996" s="261"/>
      <c r="T5996" s="261"/>
      <c r="U5996" s="261"/>
      <c r="V5996" s="292"/>
      <c r="X5996" s="458"/>
      <c r="Y5996" s="266"/>
      <c r="Z5996" s="264"/>
      <c r="AA5996" s="264"/>
      <c r="AB5996" s="264"/>
      <c r="AF5996" s="458"/>
      <c r="AG5996" s="266"/>
      <c r="AN5996" s="458"/>
      <c r="AO5996" s="266"/>
      <c r="AV5996" s="266"/>
      <c r="BC5996" s="266"/>
      <c r="BM5996" s="275">
        <v>1</v>
      </c>
      <c r="BN5996" s="275"/>
      <c r="BO5996" s="275"/>
      <c r="BP5996" s="275"/>
      <c r="BQ5996" s="275"/>
      <c r="BR5996" s="275"/>
      <c r="BS5996" s="275"/>
      <c r="BT5996" s="275"/>
      <c r="BU5996" s="275"/>
      <c r="BV5996" s="275"/>
    </row>
    <row r="5997" spans="1:74" s="263" customFormat="1">
      <c r="A5997" s="458" t="s">
        <v>7586</v>
      </c>
      <c r="B5997" s="458"/>
      <c r="C5997" s="266"/>
      <c r="D5997" s="266"/>
      <c r="E5997" s="266"/>
      <c r="F5997" s="266"/>
      <c r="G5997" s="266"/>
      <c r="H5997" s="266"/>
      <c r="I5997" s="266"/>
      <c r="J5997" s="266"/>
      <c r="K5997" s="266"/>
      <c r="L5997" s="261" t="s">
        <v>7585</v>
      </c>
      <c r="M5997" s="261"/>
      <c r="N5997" s="261"/>
      <c r="O5997" s="458"/>
      <c r="P5997" s="266"/>
      <c r="Q5997" s="262" t="s">
        <v>14188</v>
      </c>
      <c r="R5997" s="261"/>
      <c r="S5997" s="261"/>
      <c r="T5997" s="261"/>
      <c r="U5997" s="261"/>
      <c r="V5997" s="292"/>
      <c r="X5997" s="458"/>
      <c r="Y5997" s="266"/>
      <c r="Z5997" s="264"/>
      <c r="AA5997" s="264"/>
      <c r="AB5997" s="264"/>
      <c r="AF5997" s="458"/>
      <c r="AG5997" s="266"/>
      <c r="AN5997" s="458"/>
      <c r="AO5997" s="266"/>
      <c r="AV5997" s="266"/>
      <c r="BC5997" s="266"/>
      <c r="BM5997" s="275">
        <v>1</v>
      </c>
      <c r="BN5997" s="275"/>
      <c r="BO5997" s="275"/>
      <c r="BP5997" s="275"/>
      <c r="BQ5997" s="275"/>
      <c r="BR5997" s="275"/>
      <c r="BS5997" s="275"/>
      <c r="BT5997" s="275"/>
      <c r="BU5997" s="275"/>
      <c r="BV5997" s="275"/>
    </row>
    <row r="5998" spans="1:74" s="263" customFormat="1">
      <c r="A5998" s="458" t="s">
        <v>14190</v>
      </c>
      <c r="B5998" s="458"/>
      <c r="C5998" s="266"/>
      <c r="D5998" s="266"/>
      <c r="E5998" s="266"/>
      <c r="F5998" s="266"/>
      <c r="G5998" s="266"/>
      <c r="H5998" s="266"/>
      <c r="I5998" s="266"/>
      <c r="J5998" s="266"/>
      <c r="K5998" s="266"/>
      <c r="L5998" s="261" t="s">
        <v>14189</v>
      </c>
      <c r="M5998" s="261"/>
      <c r="N5998" s="261"/>
      <c r="O5998" s="458"/>
      <c r="P5998" s="266"/>
      <c r="Q5998" s="262" t="s">
        <v>7553</v>
      </c>
      <c r="R5998" s="261"/>
      <c r="S5998" s="261"/>
      <c r="T5998" s="261"/>
      <c r="U5998" s="261"/>
      <c r="V5998" s="292"/>
      <c r="X5998" s="458"/>
      <c r="Y5998" s="266"/>
      <c r="Z5998" s="264"/>
      <c r="AA5998" s="264"/>
      <c r="AB5998" s="264"/>
      <c r="AF5998" s="458"/>
      <c r="AG5998" s="266"/>
      <c r="AN5998" s="458"/>
      <c r="AO5998" s="266"/>
      <c r="AV5998" s="266"/>
      <c r="BC5998" s="266"/>
      <c r="BM5998" s="275">
        <v>1</v>
      </c>
      <c r="BN5998" s="275"/>
      <c r="BO5998" s="275"/>
      <c r="BP5998" s="275"/>
      <c r="BQ5998" s="275"/>
      <c r="BR5998" s="275"/>
      <c r="BS5998" s="275"/>
      <c r="BT5998" s="275"/>
      <c r="BU5998" s="275"/>
      <c r="BV5998" s="275"/>
    </row>
    <row r="5999" spans="1:74" s="263" customFormat="1">
      <c r="A5999" s="458" t="s">
        <v>14190</v>
      </c>
      <c r="B5999" s="458"/>
      <c r="C5999" s="266"/>
      <c r="D5999" s="266"/>
      <c r="E5999" s="266"/>
      <c r="F5999" s="266"/>
      <c r="G5999" s="266"/>
      <c r="H5999" s="266"/>
      <c r="I5999" s="266"/>
      <c r="J5999" s="266"/>
      <c r="K5999" s="266"/>
      <c r="L5999" s="261" t="s">
        <v>14189</v>
      </c>
      <c r="M5999" s="261"/>
      <c r="N5999" s="261"/>
      <c r="O5999" s="458"/>
      <c r="P5999" s="266"/>
      <c r="Q5999" s="262" t="s">
        <v>14191</v>
      </c>
      <c r="R5999" s="261"/>
      <c r="S5999" s="261"/>
      <c r="T5999" s="261"/>
      <c r="U5999" s="261"/>
      <c r="V5999" s="292"/>
      <c r="X5999" s="458"/>
      <c r="Y5999" s="266"/>
      <c r="Z5999" s="264"/>
      <c r="AA5999" s="264"/>
      <c r="AB5999" s="264"/>
      <c r="AF5999" s="458"/>
      <c r="AG5999" s="266"/>
      <c r="AN5999" s="458"/>
      <c r="AO5999" s="266"/>
      <c r="AV5999" s="266"/>
      <c r="BC5999" s="266"/>
      <c r="BM5999" s="275">
        <v>1</v>
      </c>
      <c r="BN5999" s="275"/>
      <c r="BO5999" s="275"/>
      <c r="BP5999" s="275"/>
      <c r="BQ5999" s="275"/>
      <c r="BR5999" s="275"/>
      <c r="BS5999" s="275"/>
      <c r="BT5999" s="275"/>
      <c r="BU5999" s="275"/>
      <c r="BV5999" s="275"/>
    </row>
    <row r="6000" spans="1:74" s="263" customFormat="1">
      <c r="A6000" s="458" t="s">
        <v>14194</v>
      </c>
      <c r="B6000" s="458"/>
      <c r="C6000" s="266"/>
      <c r="D6000" s="266"/>
      <c r="E6000" s="266"/>
      <c r="F6000" s="266"/>
      <c r="G6000" s="266"/>
      <c r="H6000" s="266"/>
      <c r="I6000" s="266"/>
      <c r="J6000" s="266"/>
      <c r="K6000" s="266"/>
      <c r="L6000" s="261" t="s">
        <v>14192</v>
      </c>
      <c r="M6000" s="261"/>
      <c r="N6000" s="261"/>
      <c r="O6000" s="458"/>
      <c r="P6000" s="266"/>
      <c r="Q6000" s="262" t="s">
        <v>14193</v>
      </c>
      <c r="R6000" s="261"/>
      <c r="S6000" s="261"/>
      <c r="T6000" s="261"/>
      <c r="U6000" s="261"/>
      <c r="V6000" s="292"/>
      <c r="X6000" s="458"/>
      <c r="Y6000" s="266"/>
      <c r="Z6000" s="264"/>
      <c r="AA6000" s="264"/>
      <c r="AB6000" s="264"/>
      <c r="AF6000" s="458"/>
      <c r="AG6000" s="266"/>
      <c r="AN6000" s="458"/>
      <c r="AO6000" s="266"/>
      <c r="AV6000" s="266"/>
      <c r="BC6000" s="266"/>
      <c r="BM6000" s="275">
        <v>1</v>
      </c>
      <c r="BN6000" s="275"/>
      <c r="BO6000" s="275"/>
      <c r="BP6000" s="275"/>
      <c r="BQ6000" s="275"/>
      <c r="BR6000" s="275"/>
      <c r="BS6000" s="275"/>
      <c r="BT6000" s="275"/>
      <c r="BU6000" s="275"/>
      <c r="BV6000" s="275"/>
    </row>
    <row r="6001" spans="1:74" s="263" customFormat="1">
      <c r="A6001" s="458" t="s">
        <v>14197</v>
      </c>
      <c r="B6001" s="458"/>
      <c r="C6001" s="266"/>
      <c r="D6001" s="266"/>
      <c r="E6001" s="266"/>
      <c r="F6001" s="266"/>
      <c r="G6001" s="266"/>
      <c r="H6001" s="266"/>
      <c r="I6001" s="266"/>
      <c r="J6001" s="266"/>
      <c r="K6001" s="266"/>
      <c r="L6001" s="261" t="s">
        <v>14195</v>
      </c>
      <c r="M6001" s="261"/>
      <c r="N6001" s="261"/>
      <c r="O6001" s="458"/>
      <c r="P6001" s="266"/>
      <c r="Q6001" s="262" t="s">
        <v>14196</v>
      </c>
      <c r="R6001" s="261"/>
      <c r="S6001" s="261"/>
      <c r="T6001" s="261"/>
      <c r="U6001" s="261"/>
      <c r="V6001" s="292"/>
      <c r="X6001" s="458"/>
      <c r="Y6001" s="266"/>
      <c r="Z6001" s="264"/>
      <c r="AA6001" s="264"/>
      <c r="AB6001" s="264"/>
      <c r="AF6001" s="458"/>
      <c r="AG6001" s="266"/>
      <c r="AN6001" s="458"/>
      <c r="AO6001" s="266"/>
      <c r="AV6001" s="266"/>
      <c r="BC6001" s="266"/>
      <c r="BM6001" s="275">
        <v>1</v>
      </c>
      <c r="BN6001" s="275"/>
      <c r="BO6001" s="275"/>
      <c r="BP6001" s="275"/>
      <c r="BQ6001" s="275"/>
      <c r="BR6001" s="275"/>
      <c r="BS6001" s="275"/>
      <c r="BT6001" s="275"/>
      <c r="BU6001" s="275"/>
      <c r="BV6001" s="275"/>
    </row>
    <row r="6002" spans="1:74" s="263" customFormat="1">
      <c r="A6002" s="458" t="s">
        <v>14197</v>
      </c>
      <c r="B6002" s="458"/>
      <c r="C6002" s="266"/>
      <c r="D6002" s="266"/>
      <c r="E6002" s="266"/>
      <c r="F6002" s="266"/>
      <c r="G6002" s="266"/>
      <c r="H6002" s="266"/>
      <c r="I6002" s="266"/>
      <c r="J6002" s="266"/>
      <c r="K6002" s="266"/>
      <c r="L6002" s="261" t="s">
        <v>14195</v>
      </c>
      <c r="M6002" s="261"/>
      <c r="N6002" s="261"/>
      <c r="O6002" s="458"/>
      <c r="P6002" s="266"/>
      <c r="Q6002" s="262" t="s">
        <v>9085</v>
      </c>
      <c r="R6002" s="261"/>
      <c r="S6002" s="261"/>
      <c r="T6002" s="261"/>
      <c r="U6002" s="261"/>
      <c r="V6002" s="292"/>
      <c r="X6002" s="458"/>
      <c r="Y6002" s="266"/>
      <c r="Z6002" s="264"/>
      <c r="AA6002" s="264"/>
      <c r="AB6002" s="264"/>
      <c r="AF6002" s="458"/>
      <c r="AG6002" s="266"/>
      <c r="AN6002" s="458"/>
      <c r="AO6002" s="266"/>
      <c r="AV6002" s="266"/>
      <c r="BC6002" s="266"/>
      <c r="BM6002" s="275">
        <v>1</v>
      </c>
      <c r="BN6002" s="275"/>
      <c r="BO6002" s="275"/>
      <c r="BP6002" s="275"/>
      <c r="BQ6002" s="275"/>
      <c r="BR6002" s="275"/>
      <c r="BS6002" s="275"/>
      <c r="BT6002" s="275"/>
      <c r="BU6002" s="275"/>
      <c r="BV6002" s="275"/>
    </row>
    <row r="6003" spans="1:74" s="263" customFormat="1">
      <c r="A6003" s="458" t="s">
        <v>14200</v>
      </c>
      <c r="B6003" s="458"/>
      <c r="C6003" s="266"/>
      <c r="D6003" s="266"/>
      <c r="E6003" s="266"/>
      <c r="F6003" s="266"/>
      <c r="G6003" s="266"/>
      <c r="H6003" s="266"/>
      <c r="I6003" s="266"/>
      <c r="J6003" s="266"/>
      <c r="K6003" s="266"/>
      <c r="L6003" s="261" t="s">
        <v>14198</v>
      </c>
      <c r="M6003" s="261"/>
      <c r="N6003" s="261"/>
      <c r="O6003" s="458"/>
      <c r="P6003" s="266"/>
      <c r="Q6003" s="262" t="s">
        <v>14199</v>
      </c>
      <c r="R6003" s="261"/>
      <c r="S6003" s="261"/>
      <c r="T6003" s="261"/>
      <c r="U6003" s="261"/>
      <c r="V6003" s="292"/>
      <c r="X6003" s="458"/>
      <c r="Y6003" s="266"/>
      <c r="Z6003" s="264"/>
      <c r="AA6003" s="264"/>
      <c r="AB6003" s="264"/>
      <c r="AF6003" s="458"/>
      <c r="AG6003" s="266"/>
      <c r="AN6003" s="458"/>
      <c r="AO6003" s="266"/>
      <c r="AV6003" s="266"/>
      <c r="BC6003" s="266"/>
      <c r="BM6003" s="275">
        <v>1</v>
      </c>
      <c r="BN6003" s="275"/>
      <c r="BO6003" s="275"/>
      <c r="BP6003" s="275"/>
      <c r="BQ6003" s="275"/>
      <c r="BR6003" s="275"/>
      <c r="BS6003" s="275"/>
      <c r="BT6003" s="275"/>
      <c r="BU6003" s="275"/>
      <c r="BV6003" s="275"/>
    </row>
    <row r="6004" spans="1:74" s="263" customFormat="1">
      <c r="A6004" s="458" t="s">
        <v>14202</v>
      </c>
      <c r="B6004" s="458"/>
      <c r="C6004" s="266"/>
      <c r="D6004" s="266"/>
      <c r="E6004" s="266"/>
      <c r="F6004" s="266"/>
      <c r="G6004" s="266"/>
      <c r="H6004" s="266"/>
      <c r="I6004" s="266"/>
      <c r="J6004" s="266"/>
      <c r="K6004" s="266"/>
      <c r="L6004" s="261" t="s">
        <v>14201</v>
      </c>
      <c r="M6004" s="261"/>
      <c r="N6004" s="261"/>
      <c r="O6004" s="458"/>
      <c r="P6004" s="266"/>
      <c r="Q6004" s="262" t="s">
        <v>10437</v>
      </c>
      <c r="R6004" s="261"/>
      <c r="S6004" s="261"/>
      <c r="T6004" s="261"/>
      <c r="U6004" s="261"/>
      <c r="V6004" s="292"/>
      <c r="X6004" s="458"/>
      <c r="Y6004" s="266"/>
      <c r="Z6004" s="264"/>
      <c r="AA6004" s="264"/>
      <c r="AB6004" s="264"/>
      <c r="AF6004" s="458"/>
      <c r="AG6004" s="266"/>
      <c r="AN6004" s="458"/>
      <c r="AO6004" s="266"/>
      <c r="AV6004" s="266"/>
      <c r="BC6004" s="266"/>
      <c r="BM6004" s="275">
        <v>1</v>
      </c>
      <c r="BN6004" s="275"/>
      <c r="BO6004" s="275"/>
      <c r="BP6004" s="275"/>
      <c r="BQ6004" s="275"/>
      <c r="BR6004" s="275"/>
      <c r="BS6004" s="275"/>
      <c r="BT6004" s="275"/>
      <c r="BU6004" s="275"/>
      <c r="BV6004" s="275"/>
    </row>
    <row r="6005" spans="1:74" s="263" customFormat="1">
      <c r="A6005" s="458" t="s">
        <v>14202</v>
      </c>
      <c r="B6005" s="458"/>
      <c r="C6005" s="266"/>
      <c r="D6005" s="266"/>
      <c r="E6005" s="266"/>
      <c r="F6005" s="266"/>
      <c r="G6005" s="266"/>
      <c r="H6005" s="266"/>
      <c r="I6005" s="266"/>
      <c r="J6005" s="266"/>
      <c r="K6005" s="266"/>
      <c r="L6005" s="261" t="s">
        <v>14201</v>
      </c>
      <c r="M6005" s="261"/>
      <c r="N6005" s="261"/>
      <c r="O6005" s="458"/>
      <c r="P6005" s="266"/>
      <c r="Q6005" s="262" t="s">
        <v>14203</v>
      </c>
      <c r="R6005" s="261"/>
      <c r="S6005" s="261"/>
      <c r="T6005" s="261"/>
      <c r="U6005" s="261"/>
      <c r="V6005" s="292"/>
      <c r="X6005" s="458"/>
      <c r="Y6005" s="266"/>
      <c r="Z6005" s="264"/>
      <c r="AA6005" s="264"/>
      <c r="AB6005" s="264"/>
      <c r="AC6005" s="264"/>
      <c r="AF6005" s="458"/>
      <c r="AG6005" s="266"/>
      <c r="AN6005" s="458"/>
      <c r="AO6005" s="266"/>
      <c r="AV6005" s="266"/>
      <c r="BC6005" s="266"/>
      <c r="BM6005" s="275">
        <v>1</v>
      </c>
      <c r="BN6005" s="275"/>
      <c r="BO6005" s="275"/>
      <c r="BP6005" s="275"/>
      <c r="BQ6005" s="275"/>
      <c r="BR6005" s="275"/>
      <c r="BS6005" s="275"/>
      <c r="BT6005" s="275"/>
      <c r="BU6005" s="275"/>
      <c r="BV6005" s="275"/>
    </row>
    <row r="6006" spans="1:74" s="263" customFormat="1">
      <c r="A6006" s="458" t="s">
        <v>11498</v>
      </c>
      <c r="B6006" s="458"/>
      <c r="C6006" s="266"/>
      <c r="D6006" s="266"/>
      <c r="E6006" s="266"/>
      <c r="F6006" s="266"/>
      <c r="G6006" s="266"/>
      <c r="H6006" s="266"/>
      <c r="I6006" s="266"/>
      <c r="J6006" s="266"/>
      <c r="K6006" s="266"/>
      <c r="L6006" s="261" t="s">
        <v>14204</v>
      </c>
      <c r="M6006" s="261"/>
      <c r="N6006" s="261"/>
      <c r="O6006" s="458"/>
      <c r="P6006" s="266"/>
      <c r="Q6006" s="262" t="s">
        <v>14205</v>
      </c>
      <c r="R6006" s="261"/>
      <c r="S6006" s="261"/>
      <c r="T6006" s="261"/>
      <c r="U6006" s="261"/>
      <c r="V6006" s="292"/>
      <c r="X6006" s="458"/>
      <c r="Y6006" s="266"/>
      <c r="Z6006" s="264"/>
      <c r="AA6006" s="264"/>
      <c r="AB6006" s="264"/>
      <c r="AF6006" s="458"/>
      <c r="AG6006" s="266"/>
      <c r="AN6006" s="458"/>
      <c r="AO6006" s="266"/>
      <c r="AV6006" s="266"/>
      <c r="BC6006" s="266"/>
      <c r="BM6006" s="275">
        <v>1</v>
      </c>
      <c r="BN6006" s="275"/>
      <c r="BO6006" s="275"/>
      <c r="BP6006" s="275"/>
      <c r="BQ6006" s="275"/>
      <c r="BR6006" s="275"/>
      <c r="BS6006" s="275"/>
      <c r="BT6006" s="275"/>
      <c r="BU6006" s="275"/>
      <c r="BV6006" s="275"/>
    </row>
    <row r="6007" spans="1:74" s="263" customFormat="1">
      <c r="A6007" s="458" t="s">
        <v>14208</v>
      </c>
      <c r="B6007" s="458"/>
      <c r="C6007" s="266"/>
      <c r="D6007" s="266"/>
      <c r="E6007" s="266"/>
      <c r="F6007" s="266"/>
      <c r="G6007" s="266"/>
      <c r="H6007" s="266"/>
      <c r="I6007" s="266"/>
      <c r="J6007" s="266"/>
      <c r="K6007" s="266"/>
      <c r="L6007" s="261" t="s">
        <v>14206</v>
      </c>
      <c r="M6007" s="261"/>
      <c r="N6007" s="261"/>
      <c r="O6007" s="458"/>
      <c r="P6007" s="266"/>
      <c r="Q6007" s="262" t="s">
        <v>14207</v>
      </c>
      <c r="R6007" s="261"/>
      <c r="S6007" s="261"/>
      <c r="T6007" s="261"/>
      <c r="U6007" s="261"/>
      <c r="V6007" s="292"/>
      <c r="X6007" s="458"/>
      <c r="Y6007" s="266"/>
      <c r="Z6007" s="264"/>
      <c r="AA6007" s="264"/>
      <c r="AB6007" s="264"/>
      <c r="AF6007" s="458"/>
      <c r="AG6007" s="266"/>
      <c r="AN6007" s="458"/>
      <c r="AO6007" s="266"/>
      <c r="AV6007" s="266"/>
      <c r="BC6007" s="266"/>
      <c r="BM6007" s="275">
        <v>1</v>
      </c>
      <c r="BN6007" s="275"/>
      <c r="BO6007" s="275"/>
      <c r="BP6007" s="275"/>
      <c r="BQ6007" s="275"/>
      <c r="BR6007" s="275"/>
      <c r="BS6007" s="275"/>
      <c r="BT6007" s="275"/>
      <c r="BU6007" s="275"/>
      <c r="BV6007" s="275"/>
    </row>
    <row r="6008" spans="1:74" s="263" customFormat="1">
      <c r="A6008" s="458" t="s">
        <v>14211</v>
      </c>
      <c r="B6008" s="458"/>
      <c r="C6008" s="266"/>
      <c r="D6008" s="266"/>
      <c r="E6008" s="266"/>
      <c r="F6008" s="266"/>
      <c r="G6008" s="266"/>
      <c r="H6008" s="266"/>
      <c r="I6008" s="266"/>
      <c r="J6008" s="266"/>
      <c r="K6008" s="266"/>
      <c r="L6008" s="261" t="s">
        <v>14209</v>
      </c>
      <c r="M6008" s="261"/>
      <c r="N6008" s="261"/>
      <c r="O6008" s="458"/>
      <c r="P6008" s="266"/>
      <c r="Q6008" s="262" t="s">
        <v>14210</v>
      </c>
      <c r="R6008" s="261"/>
      <c r="S6008" s="261"/>
      <c r="T6008" s="261"/>
      <c r="U6008" s="261"/>
      <c r="V6008" s="292"/>
      <c r="X6008" s="458"/>
      <c r="Y6008" s="266"/>
      <c r="Z6008" s="264"/>
      <c r="AA6008" s="264"/>
      <c r="AB6008" s="264"/>
      <c r="AF6008" s="458"/>
      <c r="AG6008" s="266"/>
      <c r="AN6008" s="458"/>
      <c r="AO6008" s="266"/>
      <c r="AV6008" s="266"/>
      <c r="BC6008" s="266"/>
      <c r="BM6008" s="275">
        <v>1</v>
      </c>
      <c r="BN6008" s="275"/>
      <c r="BO6008" s="275"/>
      <c r="BP6008" s="275"/>
      <c r="BQ6008" s="275"/>
      <c r="BR6008" s="275"/>
      <c r="BS6008" s="275"/>
      <c r="BT6008" s="275"/>
      <c r="BU6008" s="275"/>
      <c r="BV6008" s="275"/>
    </row>
    <row r="6009" spans="1:74" s="263" customFormat="1">
      <c r="A6009" s="458" t="s">
        <v>14214</v>
      </c>
      <c r="B6009" s="458"/>
      <c r="C6009" s="266"/>
      <c r="D6009" s="266"/>
      <c r="E6009" s="266"/>
      <c r="F6009" s="266"/>
      <c r="G6009" s="266"/>
      <c r="H6009" s="266"/>
      <c r="I6009" s="266"/>
      <c r="J6009" s="266"/>
      <c r="K6009" s="266"/>
      <c r="L6009" s="261" t="s">
        <v>14212</v>
      </c>
      <c r="M6009" s="261"/>
      <c r="N6009" s="261"/>
      <c r="O6009" s="458"/>
      <c r="P6009" s="266"/>
      <c r="Q6009" s="262" t="s">
        <v>14213</v>
      </c>
      <c r="R6009" s="261"/>
      <c r="S6009" s="261"/>
      <c r="T6009" s="261"/>
      <c r="U6009" s="261"/>
      <c r="V6009" s="292"/>
      <c r="X6009" s="458"/>
      <c r="Y6009" s="266"/>
      <c r="Z6009" s="264"/>
      <c r="AA6009" s="264"/>
      <c r="AB6009" s="264"/>
      <c r="AF6009" s="458"/>
      <c r="AG6009" s="266"/>
      <c r="AN6009" s="458"/>
      <c r="AO6009" s="266"/>
      <c r="AV6009" s="266"/>
      <c r="BC6009" s="266"/>
      <c r="BM6009" s="275">
        <v>1</v>
      </c>
      <c r="BN6009" s="275"/>
      <c r="BO6009" s="275"/>
      <c r="BP6009" s="275"/>
      <c r="BQ6009" s="275"/>
      <c r="BR6009" s="275"/>
      <c r="BS6009" s="275"/>
      <c r="BT6009" s="275"/>
      <c r="BU6009" s="275"/>
      <c r="BV6009" s="275"/>
    </row>
    <row r="6010" spans="1:74" s="263" customFormat="1">
      <c r="A6010" s="458" t="s">
        <v>14214</v>
      </c>
      <c r="B6010" s="458"/>
      <c r="C6010" s="266"/>
      <c r="D6010" s="266"/>
      <c r="E6010" s="266"/>
      <c r="F6010" s="266"/>
      <c r="G6010" s="266"/>
      <c r="H6010" s="266"/>
      <c r="I6010" s="266"/>
      <c r="J6010" s="266"/>
      <c r="K6010" s="266"/>
      <c r="L6010" s="261" t="s">
        <v>14212</v>
      </c>
      <c r="M6010" s="261"/>
      <c r="N6010" s="261"/>
      <c r="O6010" s="458"/>
      <c r="P6010" s="266"/>
      <c r="Q6010" s="262" t="s">
        <v>14215</v>
      </c>
      <c r="R6010" s="261"/>
      <c r="S6010" s="261"/>
      <c r="T6010" s="261"/>
      <c r="U6010" s="261"/>
      <c r="V6010" s="292"/>
      <c r="X6010" s="458"/>
      <c r="Y6010" s="266"/>
      <c r="Z6010" s="264"/>
      <c r="AA6010" s="264"/>
      <c r="AB6010" s="264"/>
      <c r="AF6010" s="458"/>
      <c r="AG6010" s="266"/>
      <c r="AN6010" s="458"/>
      <c r="AO6010" s="266"/>
      <c r="AV6010" s="266"/>
      <c r="BC6010" s="266"/>
      <c r="BM6010" s="275">
        <v>1</v>
      </c>
      <c r="BN6010" s="275"/>
      <c r="BO6010" s="275"/>
      <c r="BP6010" s="275"/>
      <c r="BQ6010" s="275"/>
      <c r="BR6010" s="275"/>
      <c r="BS6010" s="275"/>
      <c r="BT6010" s="275"/>
      <c r="BU6010" s="275"/>
      <c r="BV6010" s="275"/>
    </row>
    <row r="6011" spans="1:74" s="263" customFormat="1">
      <c r="A6011" s="458" t="s">
        <v>14218</v>
      </c>
      <c r="B6011" s="458"/>
      <c r="C6011" s="266"/>
      <c r="D6011" s="266"/>
      <c r="E6011" s="266"/>
      <c r="F6011" s="266"/>
      <c r="G6011" s="266"/>
      <c r="H6011" s="266"/>
      <c r="I6011" s="266"/>
      <c r="J6011" s="266"/>
      <c r="K6011" s="266"/>
      <c r="L6011" s="261" t="s">
        <v>14216</v>
      </c>
      <c r="M6011" s="261"/>
      <c r="N6011" s="261"/>
      <c r="O6011" s="458"/>
      <c r="P6011" s="266"/>
      <c r="Q6011" s="262" t="s">
        <v>14217</v>
      </c>
      <c r="R6011" s="261"/>
      <c r="S6011" s="261"/>
      <c r="T6011" s="261"/>
      <c r="U6011" s="261"/>
      <c r="V6011" s="292"/>
      <c r="X6011" s="458"/>
      <c r="Y6011" s="266"/>
      <c r="Z6011" s="264"/>
      <c r="AA6011" s="264"/>
      <c r="AB6011" s="264"/>
      <c r="AF6011" s="458"/>
      <c r="AG6011" s="266"/>
      <c r="AN6011" s="458"/>
      <c r="AO6011" s="266"/>
      <c r="AV6011" s="266"/>
      <c r="BC6011" s="266"/>
      <c r="BM6011" s="275">
        <v>1</v>
      </c>
      <c r="BN6011" s="275"/>
      <c r="BO6011" s="275"/>
      <c r="BP6011" s="275"/>
      <c r="BQ6011" s="275"/>
      <c r="BR6011" s="275"/>
      <c r="BS6011" s="275"/>
      <c r="BT6011" s="275"/>
      <c r="BU6011" s="275"/>
      <c r="BV6011" s="275"/>
    </row>
    <row r="6012" spans="1:74" s="263" customFormat="1">
      <c r="A6012" s="458" t="s">
        <v>14221</v>
      </c>
      <c r="B6012" s="458"/>
      <c r="C6012" s="266"/>
      <c r="D6012" s="266"/>
      <c r="E6012" s="266"/>
      <c r="F6012" s="266"/>
      <c r="G6012" s="266"/>
      <c r="H6012" s="266"/>
      <c r="I6012" s="266"/>
      <c r="J6012" s="266"/>
      <c r="K6012" s="266"/>
      <c r="L6012" s="261" t="s">
        <v>14219</v>
      </c>
      <c r="M6012" s="261"/>
      <c r="N6012" s="261"/>
      <c r="O6012" s="458"/>
      <c r="P6012" s="266"/>
      <c r="Q6012" s="262" t="s">
        <v>14220</v>
      </c>
      <c r="R6012" s="261"/>
      <c r="S6012" s="261"/>
      <c r="T6012" s="261"/>
      <c r="U6012" s="261"/>
      <c r="V6012" s="292"/>
      <c r="X6012" s="458"/>
      <c r="Y6012" s="266"/>
      <c r="Z6012" s="264"/>
      <c r="AA6012" s="264"/>
      <c r="AB6012" s="264"/>
      <c r="AF6012" s="458"/>
      <c r="AG6012" s="266"/>
      <c r="AN6012" s="458"/>
      <c r="AO6012" s="266"/>
      <c r="AV6012" s="266"/>
      <c r="BC6012" s="266"/>
      <c r="BM6012" s="275">
        <v>1</v>
      </c>
      <c r="BN6012" s="275"/>
      <c r="BO6012" s="275"/>
      <c r="BP6012" s="275"/>
      <c r="BQ6012" s="275"/>
      <c r="BR6012" s="275"/>
      <c r="BS6012" s="275"/>
      <c r="BT6012" s="275"/>
      <c r="BU6012" s="275"/>
      <c r="BV6012" s="275"/>
    </row>
    <row r="6013" spans="1:74" s="263" customFormat="1">
      <c r="A6013" s="458" t="s">
        <v>14224</v>
      </c>
      <c r="B6013" s="458"/>
      <c r="C6013" s="266"/>
      <c r="D6013" s="266"/>
      <c r="E6013" s="266"/>
      <c r="F6013" s="266"/>
      <c r="G6013" s="266"/>
      <c r="H6013" s="266"/>
      <c r="I6013" s="266"/>
      <c r="J6013" s="266"/>
      <c r="K6013" s="266"/>
      <c r="L6013" s="261" t="s">
        <v>14222</v>
      </c>
      <c r="M6013" s="261"/>
      <c r="N6013" s="261"/>
      <c r="O6013" s="458"/>
      <c r="P6013" s="266"/>
      <c r="Q6013" s="262" t="s">
        <v>14223</v>
      </c>
      <c r="R6013" s="261"/>
      <c r="S6013" s="261"/>
      <c r="T6013" s="261"/>
      <c r="U6013" s="261"/>
      <c r="V6013" s="292"/>
      <c r="X6013" s="458"/>
      <c r="Y6013" s="266"/>
      <c r="Z6013" s="264"/>
      <c r="AA6013" s="264"/>
      <c r="AB6013" s="264"/>
      <c r="AF6013" s="458"/>
      <c r="AG6013" s="266"/>
      <c r="AN6013" s="458"/>
      <c r="AO6013" s="266"/>
      <c r="AV6013" s="266"/>
      <c r="BC6013" s="266"/>
      <c r="BM6013" s="275">
        <v>1</v>
      </c>
      <c r="BN6013" s="275"/>
      <c r="BO6013" s="275"/>
      <c r="BP6013" s="275"/>
      <c r="BQ6013" s="275"/>
      <c r="BR6013" s="275"/>
      <c r="BS6013" s="275"/>
      <c r="BT6013" s="275"/>
      <c r="BU6013" s="275"/>
      <c r="BV6013" s="275"/>
    </row>
    <row r="6014" spans="1:74" s="263" customFormat="1">
      <c r="A6014" s="458" t="s">
        <v>14208</v>
      </c>
      <c r="B6014" s="458"/>
      <c r="C6014" s="266"/>
      <c r="D6014" s="266"/>
      <c r="E6014" s="266"/>
      <c r="F6014" s="266"/>
      <c r="G6014" s="266"/>
      <c r="H6014" s="266"/>
      <c r="I6014" s="266"/>
      <c r="J6014" s="266"/>
      <c r="K6014" s="266"/>
      <c r="L6014" s="261" t="s">
        <v>14225</v>
      </c>
      <c r="M6014" s="261"/>
      <c r="N6014" s="261"/>
      <c r="O6014" s="458"/>
      <c r="P6014" s="266"/>
      <c r="Q6014" s="262" t="s">
        <v>14207</v>
      </c>
      <c r="R6014" s="261"/>
      <c r="S6014" s="261"/>
      <c r="T6014" s="261"/>
      <c r="U6014" s="261"/>
      <c r="V6014" s="292"/>
      <c r="X6014" s="458"/>
      <c r="Y6014" s="266"/>
      <c r="Z6014" s="264"/>
      <c r="AA6014" s="264"/>
      <c r="AB6014" s="264"/>
      <c r="AF6014" s="458"/>
      <c r="AG6014" s="266"/>
      <c r="AN6014" s="458"/>
      <c r="AO6014" s="266"/>
      <c r="AV6014" s="266"/>
      <c r="BC6014" s="266"/>
      <c r="BM6014" s="275">
        <v>1</v>
      </c>
      <c r="BN6014" s="275"/>
      <c r="BO6014" s="275"/>
      <c r="BP6014" s="275"/>
      <c r="BQ6014" s="275"/>
      <c r="BR6014" s="275"/>
      <c r="BS6014" s="275"/>
      <c r="BT6014" s="275"/>
      <c r="BU6014" s="275"/>
      <c r="BV6014" s="275"/>
    </row>
    <row r="6015" spans="1:74" s="263" customFormat="1">
      <c r="A6015" s="458" t="s">
        <v>14228</v>
      </c>
      <c r="B6015" s="458"/>
      <c r="C6015" s="266"/>
      <c r="D6015" s="266"/>
      <c r="E6015" s="266"/>
      <c r="F6015" s="266"/>
      <c r="G6015" s="266"/>
      <c r="H6015" s="266"/>
      <c r="I6015" s="266"/>
      <c r="J6015" s="266"/>
      <c r="K6015" s="266"/>
      <c r="L6015" s="261" t="s">
        <v>14226</v>
      </c>
      <c r="M6015" s="261"/>
      <c r="N6015" s="261"/>
      <c r="O6015" s="458"/>
      <c r="P6015" s="266"/>
      <c r="Q6015" s="262" t="s">
        <v>14227</v>
      </c>
      <c r="R6015" s="261"/>
      <c r="S6015" s="261"/>
      <c r="T6015" s="261"/>
      <c r="U6015" s="261"/>
      <c r="V6015" s="292"/>
      <c r="X6015" s="458"/>
      <c r="Y6015" s="266"/>
      <c r="Z6015" s="264"/>
      <c r="AA6015" s="264"/>
      <c r="AB6015" s="264"/>
      <c r="AF6015" s="458"/>
      <c r="AG6015" s="266"/>
      <c r="AN6015" s="458"/>
      <c r="AO6015" s="266"/>
      <c r="AV6015" s="266"/>
      <c r="BC6015" s="266"/>
      <c r="BM6015" s="275">
        <v>1</v>
      </c>
      <c r="BN6015" s="275"/>
      <c r="BO6015" s="275"/>
      <c r="BP6015" s="275"/>
      <c r="BQ6015" s="275"/>
      <c r="BR6015" s="275"/>
      <c r="BS6015" s="275"/>
      <c r="BT6015" s="275"/>
      <c r="BU6015" s="275"/>
      <c r="BV6015" s="275"/>
    </row>
    <row r="6016" spans="1:74" s="263" customFormat="1">
      <c r="A6016" s="458" t="s">
        <v>11504</v>
      </c>
      <c r="B6016" s="458"/>
      <c r="C6016" s="266"/>
      <c r="D6016" s="266"/>
      <c r="E6016" s="266"/>
      <c r="F6016" s="266"/>
      <c r="G6016" s="266"/>
      <c r="H6016" s="266"/>
      <c r="I6016" s="266"/>
      <c r="J6016" s="266"/>
      <c r="K6016" s="266"/>
      <c r="L6016" s="261" t="s">
        <v>11502</v>
      </c>
      <c r="M6016" s="261"/>
      <c r="N6016" s="261"/>
      <c r="O6016" s="458"/>
      <c r="P6016" s="266"/>
      <c r="Q6016" s="262" t="s">
        <v>13971</v>
      </c>
      <c r="R6016" s="261"/>
      <c r="S6016" s="261"/>
      <c r="T6016" s="261"/>
      <c r="U6016" s="261"/>
      <c r="V6016" s="292"/>
      <c r="X6016" s="458"/>
      <c r="Y6016" s="266"/>
      <c r="Z6016" s="264"/>
      <c r="AA6016" s="264"/>
      <c r="AB6016" s="264"/>
      <c r="AF6016" s="458"/>
      <c r="AG6016" s="266"/>
      <c r="AN6016" s="458"/>
      <c r="AO6016" s="266"/>
      <c r="AV6016" s="266"/>
      <c r="BC6016" s="266"/>
      <c r="BM6016" s="275">
        <v>1</v>
      </c>
      <c r="BN6016" s="275"/>
      <c r="BO6016" s="275"/>
      <c r="BP6016" s="275"/>
      <c r="BQ6016" s="275"/>
      <c r="BR6016" s="275"/>
      <c r="BS6016" s="275"/>
      <c r="BT6016" s="275"/>
      <c r="BU6016" s="275"/>
      <c r="BV6016" s="275"/>
    </row>
    <row r="6017" spans="1:74" s="263" customFormat="1">
      <c r="A6017" s="458" t="s">
        <v>14231</v>
      </c>
      <c r="B6017" s="458"/>
      <c r="C6017" s="266"/>
      <c r="D6017" s="266"/>
      <c r="E6017" s="266"/>
      <c r="F6017" s="266"/>
      <c r="G6017" s="266"/>
      <c r="H6017" s="266"/>
      <c r="I6017" s="266"/>
      <c r="J6017" s="266"/>
      <c r="K6017" s="266"/>
      <c r="L6017" s="261" t="s">
        <v>14229</v>
      </c>
      <c r="M6017" s="261"/>
      <c r="N6017" s="261"/>
      <c r="O6017" s="458"/>
      <c r="P6017" s="266"/>
      <c r="Q6017" s="262" t="s">
        <v>14230</v>
      </c>
      <c r="R6017" s="261"/>
      <c r="S6017" s="261"/>
      <c r="T6017" s="261"/>
      <c r="U6017" s="261"/>
      <c r="V6017" s="292"/>
      <c r="X6017" s="458"/>
      <c r="Y6017" s="266"/>
      <c r="Z6017" s="264"/>
      <c r="AA6017" s="264"/>
      <c r="AB6017" s="264"/>
      <c r="AF6017" s="458"/>
      <c r="AG6017" s="266"/>
      <c r="AN6017" s="458"/>
      <c r="AO6017" s="266"/>
      <c r="AV6017" s="266"/>
      <c r="BC6017" s="266"/>
      <c r="BM6017" s="275">
        <v>1</v>
      </c>
      <c r="BN6017" s="275"/>
      <c r="BO6017" s="275"/>
      <c r="BP6017" s="275"/>
      <c r="BQ6017" s="275"/>
      <c r="BR6017" s="275"/>
      <c r="BS6017" s="275"/>
      <c r="BT6017" s="275"/>
      <c r="BU6017" s="275"/>
      <c r="BV6017" s="275"/>
    </row>
    <row r="6018" spans="1:74" s="263" customFormat="1">
      <c r="A6018" s="458" t="s">
        <v>14231</v>
      </c>
      <c r="B6018" s="458"/>
      <c r="C6018" s="266"/>
      <c r="D6018" s="266"/>
      <c r="E6018" s="266"/>
      <c r="F6018" s="266"/>
      <c r="G6018" s="266"/>
      <c r="H6018" s="266"/>
      <c r="I6018" s="266"/>
      <c r="J6018" s="266"/>
      <c r="K6018" s="266"/>
      <c r="L6018" s="261" t="s">
        <v>14229</v>
      </c>
      <c r="M6018" s="261"/>
      <c r="N6018" s="261"/>
      <c r="O6018" s="458"/>
      <c r="P6018" s="266"/>
      <c r="Q6018" s="262" t="s">
        <v>14232</v>
      </c>
      <c r="R6018" s="261"/>
      <c r="S6018" s="261"/>
      <c r="T6018" s="261"/>
      <c r="U6018" s="261"/>
      <c r="V6018" s="292"/>
      <c r="X6018" s="458"/>
      <c r="Y6018" s="266"/>
      <c r="Z6018" s="264"/>
      <c r="AA6018" s="264"/>
      <c r="AB6018" s="264"/>
      <c r="AF6018" s="458"/>
      <c r="AG6018" s="266"/>
      <c r="AN6018" s="458"/>
      <c r="AO6018" s="266"/>
      <c r="AV6018" s="266"/>
      <c r="BC6018" s="266"/>
      <c r="BM6018" s="275">
        <v>1</v>
      </c>
      <c r="BN6018" s="275"/>
      <c r="BO6018" s="275"/>
      <c r="BP6018" s="275"/>
      <c r="BQ6018" s="275"/>
      <c r="BR6018" s="275"/>
      <c r="BS6018" s="275"/>
      <c r="BT6018" s="275"/>
      <c r="BU6018" s="275"/>
      <c r="BV6018" s="275"/>
    </row>
    <row r="6019" spans="1:74" s="263" customFormat="1">
      <c r="A6019" s="458" t="s">
        <v>14231</v>
      </c>
      <c r="B6019" s="458"/>
      <c r="C6019" s="266"/>
      <c r="D6019" s="266"/>
      <c r="E6019" s="266"/>
      <c r="F6019" s="266"/>
      <c r="G6019" s="266"/>
      <c r="H6019" s="266"/>
      <c r="I6019" s="266"/>
      <c r="J6019" s="266"/>
      <c r="K6019" s="266"/>
      <c r="L6019" s="261" t="s">
        <v>14229</v>
      </c>
      <c r="M6019" s="261"/>
      <c r="N6019" s="261"/>
      <c r="O6019" s="458"/>
      <c r="P6019" s="266"/>
      <c r="Q6019" s="262" t="s">
        <v>14233</v>
      </c>
      <c r="R6019" s="261"/>
      <c r="S6019" s="261"/>
      <c r="T6019" s="261"/>
      <c r="U6019" s="261"/>
      <c r="V6019" s="292"/>
      <c r="X6019" s="458"/>
      <c r="Y6019" s="266"/>
      <c r="Z6019" s="264"/>
      <c r="AA6019" s="264"/>
      <c r="AB6019" s="264"/>
      <c r="AF6019" s="458"/>
      <c r="AG6019" s="266"/>
      <c r="AN6019" s="458"/>
      <c r="AO6019" s="266"/>
      <c r="AV6019" s="266"/>
      <c r="BC6019" s="266"/>
      <c r="BM6019" s="275">
        <v>1</v>
      </c>
      <c r="BN6019" s="275"/>
      <c r="BO6019" s="275"/>
      <c r="BP6019" s="275"/>
      <c r="BQ6019" s="275"/>
      <c r="BR6019" s="275"/>
      <c r="BS6019" s="275"/>
      <c r="BT6019" s="275"/>
      <c r="BU6019" s="275"/>
      <c r="BV6019" s="275"/>
    </row>
    <row r="6020" spans="1:74" s="263" customFormat="1">
      <c r="A6020" s="458" t="s">
        <v>14236</v>
      </c>
      <c r="B6020" s="458"/>
      <c r="C6020" s="266"/>
      <c r="D6020" s="266"/>
      <c r="E6020" s="266"/>
      <c r="F6020" s="266"/>
      <c r="G6020" s="266"/>
      <c r="H6020" s="266"/>
      <c r="I6020" s="266"/>
      <c r="J6020" s="266"/>
      <c r="K6020" s="266"/>
      <c r="L6020" s="261" t="s">
        <v>14234</v>
      </c>
      <c r="M6020" s="261"/>
      <c r="N6020" s="261"/>
      <c r="O6020" s="458"/>
      <c r="P6020" s="266"/>
      <c r="Q6020" s="262" t="s">
        <v>14235</v>
      </c>
      <c r="R6020" s="261"/>
      <c r="S6020" s="261"/>
      <c r="T6020" s="261"/>
      <c r="U6020" s="261"/>
      <c r="V6020" s="292"/>
      <c r="X6020" s="458"/>
      <c r="Y6020" s="266"/>
      <c r="Z6020" s="264"/>
      <c r="AA6020" s="264"/>
      <c r="AB6020" s="264"/>
      <c r="AF6020" s="458"/>
      <c r="AG6020" s="266"/>
      <c r="AN6020" s="458"/>
      <c r="AO6020" s="266"/>
      <c r="AV6020" s="266"/>
      <c r="BC6020" s="266"/>
      <c r="BM6020" s="275">
        <v>1</v>
      </c>
      <c r="BN6020" s="275"/>
      <c r="BO6020" s="275"/>
      <c r="BP6020" s="275"/>
      <c r="BQ6020" s="275"/>
      <c r="BR6020" s="275"/>
      <c r="BS6020" s="275"/>
      <c r="BT6020" s="275"/>
      <c r="BU6020" s="275"/>
      <c r="BV6020" s="275"/>
    </row>
    <row r="6021" spans="1:74" s="263" customFormat="1">
      <c r="A6021" s="458" t="s">
        <v>14239</v>
      </c>
      <c r="B6021" s="458"/>
      <c r="C6021" s="266"/>
      <c r="D6021" s="266"/>
      <c r="E6021" s="266"/>
      <c r="F6021" s="266"/>
      <c r="G6021" s="266"/>
      <c r="H6021" s="266"/>
      <c r="I6021" s="266"/>
      <c r="J6021" s="266"/>
      <c r="K6021" s="266"/>
      <c r="L6021" s="261" t="s">
        <v>14237</v>
      </c>
      <c r="M6021" s="261"/>
      <c r="N6021" s="261"/>
      <c r="O6021" s="458"/>
      <c r="P6021" s="266"/>
      <c r="Q6021" s="262" t="s">
        <v>14238</v>
      </c>
      <c r="R6021" s="261"/>
      <c r="S6021" s="261"/>
      <c r="T6021" s="261"/>
      <c r="U6021" s="261"/>
      <c r="V6021" s="292"/>
      <c r="X6021" s="458"/>
      <c r="Y6021" s="266"/>
      <c r="Z6021" s="264"/>
      <c r="AA6021" s="264"/>
      <c r="AB6021" s="264"/>
      <c r="AF6021" s="458"/>
      <c r="AG6021" s="266"/>
      <c r="AN6021" s="458"/>
      <c r="AO6021" s="266"/>
      <c r="AV6021" s="266"/>
      <c r="BC6021" s="266"/>
      <c r="BM6021" s="275">
        <v>1</v>
      </c>
      <c r="BN6021" s="275"/>
      <c r="BO6021" s="275"/>
      <c r="BP6021" s="275"/>
      <c r="BQ6021" s="275"/>
      <c r="BR6021" s="275"/>
      <c r="BS6021" s="275"/>
      <c r="BT6021" s="275"/>
      <c r="BU6021" s="275"/>
      <c r="BV6021" s="275"/>
    </row>
    <row r="6022" spans="1:74" s="263" customFormat="1">
      <c r="A6022" s="458" t="s">
        <v>14242</v>
      </c>
      <c r="B6022" s="458"/>
      <c r="C6022" s="266"/>
      <c r="D6022" s="266"/>
      <c r="E6022" s="266"/>
      <c r="F6022" s="266"/>
      <c r="G6022" s="266"/>
      <c r="H6022" s="266"/>
      <c r="I6022" s="266"/>
      <c r="J6022" s="266"/>
      <c r="K6022" s="266"/>
      <c r="L6022" s="261" t="s">
        <v>14240</v>
      </c>
      <c r="M6022" s="261"/>
      <c r="N6022" s="261"/>
      <c r="O6022" s="458"/>
      <c r="P6022" s="266"/>
      <c r="Q6022" s="262" t="s">
        <v>14241</v>
      </c>
      <c r="R6022" s="261"/>
      <c r="S6022" s="261"/>
      <c r="T6022" s="261"/>
      <c r="U6022" s="261"/>
      <c r="V6022" s="292"/>
      <c r="X6022" s="458"/>
      <c r="Y6022" s="266"/>
      <c r="Z6022" s="264"/>
      <c r="AA6022" s="264"/>
      <c r="AB6022" s="264"/>
      <c r="AC6022" s="264"/>
      <c r="AF6022" s="458"/>
      <c r="AG6022" s="266"/>
      <c r="AN6022" s="458"/>
      <c r="AO6022" s="266"/>
      <c r="AV6022" s="266"/>
      <c r="BC6022" s="266"/>
      <c r="BM6022" s="275">
        <v>1</v>
      </c>
      <c r="BN6022" s="275"/>
      <c r="BO6022" s="275"/>
      <c r="BP6022" s="275"/>
      <c r="BQ6022" s="275"/>
      <c r="BR6022" s="275"/>
      <c r="BS6022" s="275"/>
      <c r="BT6022" s="275"/>
      <c r="BU6022" s="275"/>
      <c r="BV6022" s="275"/>
    </row>
    <row r="6023" spans="1:74" s="263" customFormat="1">
      <c r="A6023" s="458" t="s">
        <v>14245</v>
      </c>
      <c r="B6023" s="458"/>
      <c r="C6023" s="266"/>
      <c r="D6023" s="266"/>
      <c r="E6023" s="266"/>
      <c r="F6023" s="266"/>
      <c r="G6023" s="266"/>
      <c r="H6023" s="266"/>
      <c r="I6023" s="266"/>
      <c r="J6023" s="266"/>
      <c r="K6023" s="266"/>
      <c r="L6023" s="261" t="s">
        <v>14243</v>
      </c>
      <c r="M6023" s="261"/>
      <c r="N6023" s="261"/>
      <c r="O6023" s="458"/>
      <c r="P6023" s="266"/>
      <c r="Q6023" s="262" t="s">
        <v>14244</v>
      </c>
      <c r="R6023" s="261"/>
      <c r="S6023" s="261"/>
      <c r="T6023" s="261"/>
      <c r="U6023" s="261"/>
      <c r="V6023" s="292"/>
      <c r="X6023" s="458"/>
      <c r="Y6023" s="266"/>
      <c r="Z6023" s="264"/>
      <c r="AA6023" s="264"/>
      <c r="AB6023" s="264"/>
      <c r="AF6023" s="458"/>
      <c r="AG6023" s="266"/>
      <c r="AN6023" s="458"/>
      <c r="AO6023" s="266"/>
      <c r="AV6023" s="266"/>
      <c r="BC6023" s="266"/>
      <c r="BM6023" s="275">
        <v>1</v>
      </c>
      <c r="BN6023" s="275"/>
      <c r="BO6023" s="275"/>
      <c r="BP6023" s="275"/>
      <c r="BQ6023" s="275"/>
      <c r="BR6023" s="275"/>
      <c r="BS6023" s="275"/>
      <c r="BT6023" s="275"/>
      <c r="BU6023" s="275"/>
      <c r="BV6023" s="275"/>
    </row>
    <row r="6024" spans="1:74" s="263" customFormat="1">
      <c r="A6024" s="458" t="s">
        <v>14248</v>
      </c>
      <c r="B6024" s="458"/>
      <c r="C6024" s="266"/>
      <c r="D6024" s="266"/>
      <c r="E6024" s="266"/>
      <c r="F6024" s="266"/>
      <c r="G6024" s="266"/>
      <c r="H6024" s="266"/>
      <c r="I6024" s="266"/>
      <c r="J6024" s="266"/>
      <c r="K6024" s="266"/>
      <c r="L6024" s="261" t="s">
        <v>14246</v>
      </c>
      <c r="M6024" s="261"/>
      <c r="N6024" s="261"/>
      <c r="O6024" s="458"/>
      <c r="P6024" s="266"/>
      <c r="Q6024" s="262" t="s">
        <v>14247</v>
      </c>
      <c r="R6024" s="261"/>
      <c r="S6024" s="261"/>
      <c r="T6024" s="261"/>
      <c r="U6024" s="261"/>
      <c r="V6024" s="292"/>
      <c r="X6024" s="458"/>
      <c r="Y6024" s="266"/>
      <c r="Z6024" s="264"/>
      <c r="AA6024" s="264"/>
      <c r="AB6024" s="264"/>
      <c r="AF6024" s="458"/>
      <c r="AG6024" s="266"/>
      <c r="AN6024" s="458"/>
      <c r="AO6024" s="266"/>
      <c r="AV6024" s="266"/>
      <c r="BC6024" s="266"/>
      <c r="BM6024" s="275">
        <v>1</v>
      </c>
      <c r="BN6024" s="275"/>
      <c r="BO6024" s="275"/>
      <c r="BP6024" s="275"/>
      <c r="BQ6024" s="275"/>
      <c r="BR6024" s="275"/>
      <c r="BS6024" s="275"/>
      <c r="BT6024" s="275"/>
      <c r="BU6024" s="275"/>
      <c r="BV6024" s="275"/>
    </row>
    <row r="6025" spans="1:74" s="263" customFormat="1">
      <c r="A6025" s="458" t="s">
        <v>14251</v>
      </c>
      <c r="B6025" s="458"/>
      <c r="C6025" s="266"/>
      <c r="D6025" s="266"/>
      <c r="E6025" s="266"/>
      <c r="F6025" s="266"/>
      <c r="G6025" s="266"/>
      <c r="H6025" s="266"/>
      <c r="I6025" s="266"/>
      <c r="J6025" s="266"/>
      <c r="K6025" s="266"/>
      <c r="L6025" s="261" t="s">
        <v>14249</v>
      </c>
      <c r="M6025" s="261"/>
      <c r="N6025" s="261"/>
      <c r="O6025" s="458"/>
      <c r="P6025" s="266"/>
      <c r="Q6025" s="262" t="s">
        <v>14250</v>
      </c>
      <c r="R6025" s="261"/>
      <c r="S6025" s="261"/>
      <c r="T6025" s="261"/>
      <c r="U6025" s="261"/>
      <c r="V6025" s="292"/>
      <c r="X6025" s="458"/>
      <c r="Y6025" s="266"/>
      <c r="Z6025" s="264"/>
      <c r="AA6025" s="264"/>
      <c r="AB6025" s="264"/>
      <c r="AF6025" s="458"/>
      <c r="AG6025" s="266"/>
      <c r="AN6025" s="458"/>
      <c r="AO6025" s="266"/>
      <c r="AV6025" s="266"/>
      <c r="BC6025" s="266"/>
      <c r="BM6025" s="275">
        <v>1</v>
      </c>
      <c r="BN6025" s="275"/>
      <c r="BO6025" s="275"/>
      <c r="BP6025" s="275"/>
      <c r="BQ6025" s="275"/>
      <c r="BR6025" s="275"/>
      <c r="BS6025" s="275"/>
      <c r="BT6025" s="275"/>
      <c r="BU6025" s="275"/>
      <c r="BV6025" s="275"/>
    </row>
    <row r="6026" spans="1:74" s="263" customFormat="1">
      <c r="A6026" s="458" t="s">
        <v>14254</v>
      </c>
      <c r="B6026" s="458"/>
      <c r="C6026" s="266"/>
      <c r="D6026" s="266"/>
      <c r="E6026" s="266"/>
      <c r="F6026" s="266"/>
      <c r="G6026" s="266"/>
      <c r="H6026" s="266"/>
      <c r="I6026" s="266"/>
      <c r="J6026" s="266"/>
      <c r="K6026" s="266"/>
      <c r="L6026" s="261" t="s">
        <v>14252</v>
      </c>
      <c r="M6026" s="261"/>
      <c r="N6026" s="261"/>
      <c r="O6026" s="458"/>
      <c r="P6026" s="266"/>
      <c r="Q6026" s="262" t="s">
        <v>14253</v>
      </c>
      <c r="R6026" s="261"/>
      <c r="S6026" s="261"/>
      <c r="T6026" s="261"/>
      <c r="U6026" s="261"/>
      <c r="V6026" s="292"/>
      <c r="X6026" s="458"/>
      <c r="Y6026" s="266"/>
      <c r="Z6026" s="264"/>
      <c r="AA6026" s="264"/>
      <c r="AB6026" s="264"/>
      <c r="AF6026" s="458"/>
      <c r="AG6026" s="266"/>
      <c r="AN6026" s="458"/>
      <c r="AO6026" s="266"/>
      <c r="AV6026" s="266"/>
      <c r="BC6026" s="266"/>
      <c r="BM6026" s="275">
        <v>1</v>
      </c>
      <c r="BN6026" s="275"/>
      <c r="BO6026" s="275"/>
      <c r="BP6026" s="275"/>
      <c r="BQ6026" s="275"/>
      <c r="BR6026" s="275"/>
      <c r="BS6026" s="275"/>
      <c r="BT6026" s="275"/>
      <c r="BU6026" s="275"/>
      <c r="BV6026" s="275"/>
    </row>
    <row r="6027" spans="1:74" s="263" customFormat="1">
      <c r="A6027" s="458" t="s">
        <v>14257</v>
      </c>
      <c r="B6027" s="458"/>
      <c r="C6027" s="266"/>
      <c r="D6027" s="266"/>
      <c r="E6027" s="266"/>
      <c r="F6027" s="266"/>
      <c r="G6027" s="266"/>
      <c r="H6027" s="266"/>
      <c r="I6027" s="266"/>
      <c r="J6027" s="266"/>
      <c r="K6027" s="266"/>
      <c r="L6027" s="261" t="s">
        <v>14255</v>
      </c>
      <c r="M6027" s="261"/>
      <c r="N6027" s="261"/>
      <c r="O6027" s="458"/>
      <c r="P6027" s="266"/>
      <c r="Q6027" s="262" t="s">
        <v>14256</v>
      </c>
      <c r="R6027" s="261"/>
      <c r="S6027" s="261"/>
      <c r="T6027" s="261"/>
      <c r="U6027" s="261"/>
      <c r="V6027" s="292"/>
      <c r="X6027" s="458"/>
      <c r="Y6027" s="266"/>
      <c r="Z6027" s="264"/>
      <c r="AA6027" s="264"/>
      <c r="AB6027" s="264"/>
      <c r="AF6027" s="458"/>
      <c r="AG6027" s="266"/>
      <c r="AN6027" s="458"/>
      <c r="AO6027" s="266"/>
      <c r="AV6027" s="266"/>
      <c r="BC6027" s="266"/>
      <c r="BM6027" s="275">
        <v>1</v>
      </c>
      <c r="BN6027" s="275"/>
      <c r="BO6027" s="275"/>
      <c r="BP6027" s="275"/>
      <c r="BQ6027" s="275"/>
      <c r="BR6027" s="275"/>
      <c r="BS6027" s="275"/>
      <c r="BT6027" s="275"/>
      <c r="BU6027" s="275"/>
      <c r="BV6027" s="275"/>
    </row>
    <row r="6028" spans="1:74" s="263" customFormat="1">
      <c r="A6028" s="458" t="s">
        <v>14260</v>
      </c>
      <c r="B6028" s="458"/>
      <c r="C6028" s="266"/>
      <c r="D6028" s="266"/>
      <c r="E6028" s="266"/>
      <c r="F6028" s="266"/>
      <c r="G6028" s="266"/>
      <c r="H6028" s="266"/>
      <c r="I6028" s="266"/>
      <c r="J6028" s="266"/>
      <c r="K6028" s="266"/>
      <c r="L6028" s="261" t="s">
        <v>14258</v>
      </c>
      <c r="M6028" s="261"/>
      <c r="N6028" s="261"/>
      <c r="O6028" s="458"/>
      <c r="P6028" s="266"/>
      <c r="Q6028" s="262" t="s">
        <v>14259</v>
      </c>
      <c r="R6028" s="261"/>
      <c r="S6028" s="261"/>
      <c r="T6028" s="261"/>
      <c r="U6028" s="261"/>
      <c r="V6028" s="292"/>
      <c r="X6028" s="458"/>
      <c r="Y6028" s="266"/>
      <c r="Z6028" s="264"/>
      <c r="AA6028" s="264"/>
      <c r="AB6028" s="264"/>
      <c r="AF6028" s="458"/>
      <c r="AG6028" s="266"/>
      <c r="AN6028" s="458"/>
      <c r="AO6028" s="266"/>
      <c r="AV6028" s="266"/>
      <c r="BC6028" s="266"/>
      <c r="BM6028" s="275">
        <v>1</v>
      </c>
      <c r="BN6028" s="275"/>
      <c r="BO6028" s="275"/>
      <c r="BP6028" s="275"/>
      <c r="BQ6028" s="275"/>
      <c r="BR6028" s="275"/>
      <c r="BS6028" s="275"/>
      <c r="BT6028" s="275"/>
      <c r="BU6028" s="275"/>
      <c r="BV6028" s="275"/>
    </row>
    <row r="6029" spans="1:74" s="263" customFormat="1">
      <c r="A6029" s="458" t="s">
        <v>14263</v>
      </c>
      <c r="B6029" s="458"/>
      <c r="C6029" s="266"/>
      <c r="D6029" s="266"/>
      <c r="E6029" s="266"/>
      <c r="F6029" s="266"/>
      <c r="G6029" s="266"/>
      <c r="H6029" s="266"/>
      <c r="I6029" s="266"/>
      <c r="J6029" s="266"/>
      <c r="K6029" s="266"/>
      <c r="L6029" s="261" t="s">
        <v>14261</v>
      </c>
      <c r="M6029" s="261"/>
      <c r="N6029" s="261"/>
      <c r="O6029" s="458"/>
      <c r="P6029" s="266"/>
      <c r="Q6029" s="262" t="s">
        <v>14262</v>
      </c>
      <c r="R6029" s="261"/>
      <c r="S6029" s="261"/>
      <c r="T6029" s="261"/>
      <c r="U6029" s="261"/>
      <c r="V6029" s="292"/>
      <c r="X6029" s="458"/>
      <c r="Y6029" s="266"/>
      <c r="Z6029" s="264"/>
      <c r="AA6029" s="264"/>
      <c r="AB6029" s="264"/>
      <c r="AF6029" s="458"/>
      <c r="AG6029" s="266"/>
      <c r="AN6029" s="458"/>
      <c r="AO6029" s="266"/>
      <c r="AV6029" s="266"/>
      <c r="BC6029" s="266"/>
      <c r="BM6029" s="275">
        <v>1</v>
      </c>
      <c r="BN6029" s="275"/>
      <c r="BO6029" s="275"/>
      <c r="BP6029" s="275"/>
      <c r="BQ6029" s="275"/>
      <c r="BR6029" s="275"/>
      <c r="BS6029" s="275"/>
      <c r="BT6029" s="275"/>
      <c r="BU6029" s="275"/>
      <c r="BV6029" s="275"/>
    </row>
    <row r="6030" spans="1:74" s="263" customFormat="1">
      <c r="A6030" s="458" t="s">
        <v>14266</v>
      </c>
      <c r="B6030" s="458"/>
      <c r="C6030" s="266"/>
      <c r="D6030" s="266"/>
      <c r="E6030" s="266"/>
      <c r="F6030" s="266"/>
      <c r="G6030" s="266"/>
      <c r="H6030" s="266"/>
      <c r="I6030" s="266"/>
      <c r="J6030" s="266"/>
      <c r="K6030" s="266"/>
      <c r="L6030" s="261" t="s">
        <v>14264</v>
      </c>
      <c r="M6030" s="261"/>
      <c r="N6030" s="261"/>
      <c r="O6030" s="458"/>
      <c r="P6030" s="266"/>
      <c r="Q6030" s="262" t="s">
        <v>14265</v>
      </c>
      <c r="R6030" s="261"/>
      <c r="S6030" s="261"/>
      <c r="T6030" s="261"/>
      <c r="U6030" s="261"/>
      <c r="V6030" s="292"/>
      <c r="X6030" s="458"/>
      <c r="Y6030" s="266"/>
      <c r="Z6030" s="264"/>
      <c r="AA6030" s="264"/>
      <c r="AB6030" s="264"/>
      <c r="AF6030" s="458"/>
      <c r="AG6030" s="266"/>
      <c r="AN6030" s="458"/>
      <c r="AO6030" s="266"/>
      <c r="AV6030" s="266"/>
      <c r="BC6030" s="266"/>
      <c r="BM6030" s="275">
        <v>1</v>
      </c>
      <c r="BN6030" s="275"/>
      <c r="BO6030" s="275"/>
      <c r="BP6030" s="275"/>
      <c r="BQ6030" s="275"/>
      <c r="BR6030" s="275"/>
      <c r="BS6030" s="275"/>
      <c r="BT6030" s="275"/>
      <c r="BU6030" s="275"/>
      <c r="BV6030" s="275"/>
    </row>
    <row r="6031" spans="1:74" s="263" customFormat="1">
      <c r="A6031" s="458" t="s">
        <v>14269</v>
      </c>
      <c r="B6031" s="458"/>
      <c r="C6031" s="266"/>
      <c r="D6031" s="266"/>
      <c r="E6031" s="266"/>
      <c r="F6031" s="266"/>
      <c r="G6031" s="266"/>
      <c r="H6031" s="266"/>
      <c r="I6031" s="266"/>
      <c r="J6031" s="266"/>
      <c r="K6031" s="266"/>
      <c r="L6031" s="261" t="s">
        <v>14267</v>
      </c>
      <c r="M6031" s="261"/>
      <c r="N6031" s="261"/>
      <c r="O6031" s="458"/>
      <c r="P6031" s="266"/>
      <c r="Q6031" s="262" t="s">
        <v>14268</v>
      </c>
      <c r="R6031" s="261"/>
      <c r="S6031" s="261"/>
      <c r="T6031" s="261"/>
      <c r="U6031" s="261"/>
      <c r="V6031" s="292"/>
      <c r="X6031" s="458"/>
      <c r="Y6031" s="266"/>
      <c r="Z6031" s="264"/>
      <c r="AA6031" s="264"/>
      <c r="AB6031" s="264"/>
      <c r="AF6031" s="458"/>
      <c r="AG6031" s="266"/>
      <c r="AN6031" s="458"/>
      <c r="AO6031" s="266"/>
      <c r="AV6031" s="266"/>
      <c r="BC6031" s="266"/>
      <c r="BM6031" s="275">
        <v>1</v>
      </c>
      <c r="BN6031" s="275"/>
      <c r="BO6031" s="275"/>
      <c r="BP6031" s="275"/>
      <c r="BQ6031" s="275"/>
      <c r="BR6031" s="275"/>
      <c r="BS6031" s="275"/>
      <c r="BT6031" s="275"/>
      <c r="BU6031" s="275"/>
      <c r="BV6031" s="275"/>
    </row>
    <row r="6032" spans="1:74" s="263" customFormat="1">
      <c r="A6032" s="458" t="s">
        <v>14271</v>
      </c>
      <c r="B6032" s="458"/>
      <c r="C6032" s="266"/>
      <c r="D6032" s="266"/>
      <c r="E6032" s="266"/>
      <c r="F6032" s="266"/>
      <c r="G6032" s="266"/>
      <c r="H6032" s="266"/>
      <c r="I6032" s="266"/>
      <c r="J6032" s="266"/>
      <c r="K6032" s="266"/>
      <c r="L6032" s="261" t="s">
        <v>14270</v>
      </c>
      <c r="M6032" s="261"/>
      <c r="N6032" s="261"/>
      <c r="O6032" s="458"/>
      <c r="P6032" s="266"/>
      <c r="Q6032" s="262" t="s">
        <v>7854</v>
      </c>
      <c r="R6032" s="261"/>
      <c r="S6032" s="261"/>
      <c r="T6032" s="261"/>
      <c r="U6032" s="261"/>
      <c r="V6032" s="292"/>
      <c r="X6032" s="458"/>
      <c r="Y6032" s="266"/>
      <c r="Z6032" s="264"/>
      <c r="AA6032" s="264"/>
      <c r="AB6032" s="264"/>
      <c r="AF6032" s="458"/>
      <c r="AG6032" s="266"/>
      <c r="AN6032" s="458"/>
      <c r="AO6032" s="266"/>
      <c r="AV6032" s="266"/>
      <c r="BC6032" s="266"/>
      <c r="BM6032" s="275">
        <v>1</v>
      </c>
      <c r="BN6032" s="275"/>
      <c r="BO6032" s="275"/>
      <c r="BP6032" s="275"/>
      <c r="BQ6032" s="275"/>
      <c r="BR6032" s="275"/>
      <c r="BS6032" s="275"/>
      <c r="BT6032" s="275"/>
      <c r="BU6032" s="275"/>
      <c r="BV6032" s="275"/>
    </row>
    <row r="6033" spans="1:74" s="263" customFormat="1">
      <c r="A6033" s="458" t="s">
        <v>14271</v>
      </c>
      <c r="B6033" s="458"/>
      <c r="C6033" s="266"/>
      <c r="D6033" s="266"/>
      <c r="E6033" s="266"/>
      <c r="F6033" s="266"/>
      <c r="G6033" s="266"/>
      <c r="H6033" s="266"/>
      <c r="I6033" s="266"/>
      <c r="J6033" s="266"/>
      <c r="K6033" s="266"/>
      <c r="L6033" s="261" t="s">
        <v>14270</v>
      </c>
      <c r="M6033" s="261"/>
      <c r="N6033" s="261"/>
      <c r="O6033" s="458"/>
      <c r="P6033" s="266"/>
      <c r="Q6033" s="262" t="s">
        <v>11901</v>
      </c>
      <c r="R6033" s="261"/>
      <c r="S6033" s="261"/>
      <c r="T6033" s="261"/>
      <c r="U6033" s="261"/>
      <c r="V6033" s="292"/>
      <c r="X6033" s="458"/>
      <c r="Y6033" s="266"/>
      <c r="Z6033" s="264"/>
      <c r="AA6033" s="264"/>
      <c r="AB6033" s="264"/>
      <c r="AF6033" s="458"/>
      <c r="AG6033" s="266"/>
      <c r="AN6033" s="458"/>
      <c r="AO6033" s="266"/>
      <c r="AV6033" s="266"/>
      <c r="BC6033" s="266"/>
      <c r="BM6033" s="275">
        <v>1</v>
      </c>
      <c r="BN6033" s="275"/>
      <c r="BO6033" s="275"/>
      <c r="BP6033" s="275"/>
      <c r="BQ6033" s="275"/>
      <c r="BR6033" s="275"/>
      <c r="BS6033" s="275"/>
      <c r="BT6033" s="275"/>
      <c r="BU6033" s="275"/>
      <c r="BV6033" s="275"/>
    </row>
    <row r="6034" spans="1:74" s="263" customFormat="1">
      <c r="A6034" s="458" t="s">
        <v>14274</v>
      </c>
      <c r="B6034" s="458"/>
      <c r="C6034" s="266"/>
      <c r="D6034" s="266"/>
      <c r="E6034" s="266"/>
      <c r="F6034" s="266"/>
      <c r="G6034" s="266"/>
      <c r="H6034" s="266"/>
      <c r="I6034" s="266"/>
      <c r="J6034" s="266"/>
      <c r="K6034" s="266"/>
      <c r="L6034" s="261" t="s">
        <v>14272</v>
      </c>
      <c r="M6034" s="261"/>
      <c r="N6034" s="261"/>
      <c r="O6034" s="458"/>
      <c r="P6034" s="266"/>
      <c r="Q6034" s="262" t="s">
        <v>14273</v>
      </c>
      <c r="R6034" s="261"/>
      <c r="S6034" s="261"/>
      <c r="T6034" s="261"/>
      <c r="U6034" s="261"/>
      <c r="V6034" s="292"/>
      <c r="X6034" s="458"/>
      <c r="Y6034" s="266"/>
      <c r="Z6034" s="264"/>
      <c r="AA6034" s="264"/>
      <c r="AB6034" s="264"/>
      <c r="AF6034" s="458"/>
      <c r="AG6034" s="266"/>
      <c r="AN6034" s="458"/>
      <c r="AO6034" s="266"/>
      <c r="AV6034" s="266"/>
      <c r="BC6034" s="266"/>
      <c r="BM6034" s="275">
        <v>1</v>
      </c>
      <c r="BN6034" s="275"/>
      <c r="BO6034" s="275"/>
      <c r="BP6034" s="275"/>
      <c r="BQ6034" s="275"/>
      <c r="BR6034" s="275"/>
      <c r="BS6034" s="275"/>
      <c r="BT6034" s="275"/>
      <c r="BU6034" s="275"/>
      <c r="BV6034" s="275"/>
    </row>
    <row r="6035" spans="1:74" s="263" customFormat="1">
      <c r="A6035" s="458" t="s">
        <v>14277</v>
      </c>
      <c r="B6035" s="458"/>
      <c r="C6035" s="266"/>
      <c r="D6035" s="266"/>
      <c r="E6035" s="266"/>
      <c r="F6035" s="266"/>
      <c r="G6035" s="266"/>
      <c r="H6035" s="266"/>
      <c r="I6035" s="266"/>
      <c r="J6035" s="266"/>
      <c r="K6035" s="266"/>
      <c r="L6035" s="261" t="s">
        <v>14275</v>
      </c>
      <c r="M6035" s="261"/>
      <c r="N6035" s="261"/>
      <c r="O6035" s="458"/>
      <c r="P6035" s="266"/>
      <c r="Q6035" s="262" t="s">
        <v>14276</v>
      </c>
      <c r="R6035" s="261"/>
      <c r="S6035" s="261"/>
      <c r="T6035" s="261"/>
      <c r="U6035" s="261"/>
      <c r="V6035" s="292"/>
      <c r="X6035" s="458"/>
      <c r="Y6035" s="266"/>
      <c r="Z6035" s="264"/>
      <c r="AA6035" s="264"/>
      <c r="AB6035" s="264"/>
      <c r="AF6035" s="458"/>
      <c r="AG6035" s="266"/>
      <c r="AN6035" s="458"/>
      <c r="AO6035" s="266"/>
      <c r="AV6035" s="266"/>
      <c r="BC6035" s="266"/>
      <c r="BM6035" s="275">
        <v>1</v>
      </c>
      <c r="BN6035" s="275"/>
      <c r="BO6035" s="275"/>
      <c r="BP6035" s="275"/>
      <c r="BQ6035" s="275"/>
      <c r="BR6035" s="275"/>
      <c r="BS6035" s="275"/>
      <c r="BT6035" s="275"/>
      <c r="BU6035" s="275"/>
      <c r="BV6035" s="275"/>
    </row>
    <row r="6036" spans="1:74" s="263" customFormat="1">
      <c r="A6036" s="458" t="s">
        <v>14277</v>
      </c>
      <c r="B6036" s="458"/>
      <c r="C6036" s="266"/>
      <c r="D6036" s="266"/>
      <c r="E6036" s="266"/>
      <c r="F6036" s="266"/>
      <c r="G6036" s="266"/>
      <c r="H6036" s="266"/>
      <c r="I6036" s="266"/>
      <c r="J6036" s="266"/>
      <c r="K6036" s="266"/>
      <c r="L6036" s="261" t="s">
        <v>14275</v>
      </c>
      <c r="M6036" s="261"/>
      <c r="N6036" s="261"/>
      <c r="O6036" s="458"/>
      <c r="P6036" s="266"/>
      <c r="Q6036" s="262" t="s">
        <v>14278</v>
      </c>
      <c r="R6036" s="261"/>
      <c r="S6036" s="261"/>
      <c r="T6036" s="261"/>
      <c r="U6036" s="261"/>
      <c r="V6036" s="292"/>
      <c r="X6036" s="458"/>
      <c r="Y6036" s="266"/>
      <c r="Z6036" s="264"/>
      <c r="AA6036" s="264"/>
      <c r="AB6036" s="264"/>
      <c r="AF6036" s="458"/>
      <c r="AG6036" s="266"/>
      <c r="AN6036" s="458"/>
      <c r="AO6036" s="266"/>
      <c r="AV6036" s="266"/>
      <c r="BC6036" s="266"/>
      <c r="BM6036" s="275">
        <v>1</v>
      </c>
      <c r="BN6036" s="275"/>
      <c r="BO6036" s="275"/>
      <c r="BP6036" s="275"/>
      <c r="BQ6036" s="275"/>
      <c r="BR6036" s="275"/>
      <c r="BS6036" s="275"/>
      <c r="BT6036" s="275"/>
      <c r="BU6036" s="275"/>
      <c r="BV6036" s="275"/>
    </row>
    <row r="6037" spans="1:74" s="263" customFormat="1">
      <c r="A6037" s="458" t="s">
        <v>14277</v>
      </c>
      <c r="B6037" s="458"/>
      <c r="C6037" s="266"/>
      <c r="D6037" s="266"/>
      <c r="E6037" s="266"/>
      <c r="F6037" s="266"/>
      <c r="G6037" s="266"/>
      <c r="H6037" s="266"/>
      <c r="I6037" s="266"/>
      <c r="J6037" s="266"/>
      <c r="K6037" s="266"/>
      <c r="L6037" s="261" t="s">
        <v>14275</v>
      </c>
      <c r="M6037" s="261"/>
      <c r="N6037" s="261"/>
      <c r="O6037" s="458"/>
      <c r="P6037" s="266"/>
      <c r="Q6037" s="262" t="s">
        <v>14279</v>
      </c>
      <c r="R6037" s="261"/>
      <c r="S6037" s="261"/>
      <c r="T6037" s="261"/>
      <c r="U6037" s="261"/>
      <c r="V6037" s="292"/>
      <c r="X6037" s="458"/>
      <c r="Y6037" s="266"/>
      <c r="Z6037" s="264"/>
      <c r="AA6037" s="264"/>
      <c r="AB6037" s="264"/>
      <c r="AF6037" s="458"/>
      <c r="AG6037" s="266"/>
      <c r="AN6037" s="458"/>
      <c r="AO6037" s="266"/>
      <c r="AV6037" s="266"/>
      <c r="BC6037" s="266"/>
      <c r="BM6037" s="275">
        <v>1</v>
      </c>
      <c r="BN6037" s="275"/>
      <c r="BO6037" s="275"/>
      <c r="BP6037" s="275"/>
      <c r="BQ6037" s="275"/>
      <c r="BR6037" s="275"/>
      <c r="BS6037" s="275"/>
      <c r="BT6037" s="275"/>
      <c r="BU6037" s="275"/>
      <c r="BV6037" s="275"/>
    </row>
    <row r="6038" spans="1:74" s="263" customFormat="1">
      <c r="A6038" s="458" t="s">
        <v>14282</v>
      </c>
      <c r="B6038" s="458"/>
      <c r="C6038" s="266"/>
      <c r="D6038" s="266"/>
      <c r="E6038" s="266"/>
      <c r="F6038" s="266"/>
      <c r="G6038" s="266"/>
      <c r="H6038" s="266"/>
      <c r="I6038" s="266"/>
      <c r="J6038" s="266"/>
      <c r="K6038" s="266"/>
      <c r="L6038" s="261" t="s">
        <v>14280</v>
      </c>
      <c r="M6038" s="261"/>
      <c r="N6038" s="261"/>
      <c r="O6038" s="458"/>
      <c r="P6038" s="266"/>
      <c r="Q6038" s="262" t="s">
        <v>14281</v>
      </c>
      <c r="R6038" s="261"/>
      <c r="S6038" s="261"/>
      <c r="T6038" s="261"/>
      <c r="U6038" s="261"/>
      <c r="V6038" s="292"/>
      <c r="X6038" s="458"/>
      <c r="Y6038" s="266"/>
      <c r="Z6038" s="264"/>
      <c r="AA6038" s="264"/>
      <c r="AB6038" s="264"/>
      <c r="AF6038" s="458"/>
      <c r="AG6038" s="266"/>
      <c r="AN6038" s="458"/>
      <c r="AO6038" s="266"/>
      <c r="AV6038" s="266"/>
      <c r="BC6038" s="266"/>
      <c r="BM6038" s="275">
        <v>1</v>
      </c>
      <c r="BN6038" s="275"/>
      <c r="BO6038" s="275"/>
      <c r="BP6038" s="275"/>
      <c r="BQ6038" s="275"/>
      <c r="BR6038" s="275"/>
      <c r="BS6038" s="275"/>
      <c r="BT6038" s="275"/>
      <c r="BU6038" s="275"/>
      <c r="BV6038" s="275"/>
    </row>
    <row r="6039" spans="1:74" s="263" customFormat="1">
      <c r="A6039" s="458" t="s">
        <v>14285</v>
      </c>
      <c r="B6039" s="458"/>
      <c r="C6039" s="266"/>
      <c r="D6039" s="266"/>
      <c r="E6039" s="266"/>
      <c r="F6039" s="266"/>
      <c r="G6039" s="266"/>
      <c r="H6039" s="266"/>
      <c r="I6039" s="266"/>
      <c r="J6039" s="266"/>
      <c r="K6039" s="266"/>
      <c r="L6039" s="261" t="s">
        <v>14283</v>
      </c>
      <c r="M6039" s="261"/>
      <c r="N6039" s="261"/>
      <c r="O6039" s="458"/>
      <c r="P6039" s="266"/>
      <c r="Q6039" s="262" t="s">
        <v>14284</v>
      </c>
      <c r="R6039" s="261"/>
      <c r="S6039" s="261"/>
      <c r="T6039" s="261"/>
      <c r="U6039" s="261"/>
      <c r="V6039" s="292"/>
      <c r="X6039" s="458"/>
      <c r="Y6039" s="266"/>
      <c r="Z6039" s="264"/>
      <c r="AA6039" s="264"/>
      <c r="AB6039" s="264"/>
      <c r="AF6039" s="458"/>
      <c r="AG6039" s="266"/>
      <c r="AN6039" s="458"/>
      <c r="AO6039" s="266"/>
      <c r="AV6039" s="266"/>
      <c r="BC6039" s="266"/>
      <c r="BM6039" s="275">
        <v>1</v>
      </c>
      <c r="BN6039" s="275"/>
      <c r="BO6039" s="275"/>
      <c r="BP6039" s="275"/>
      <c r="BQ6039" s="275"/>
      <c r="BR6039" s="275"/>
      <c r="BS6039" s="275"/>
      <c r="BT6039" s="275"/>
      <c r="BU6039" s="275"/>
      <c r="BV6039" s="275"/>
    </row>
    <row r="6040" spans="1:74" s="263" customFormat="1">
      <c r="A6040" s="458" t="s">
        <v>14285</v>
      </c>
      <c r="B6040" s="458"/>
      <c r="C6040" s="266"/>
      <c r="D6040" s="266"/>
      <c r="E6040" s="266"/>
      <c r="F6040" s="266"/>
      <c r="G6040" s="266"/>
      <c r="H6040" s="266"/>
      <c r="I6040" s="266"/>
      <c r="J6040" s="266"/>
      <c r="K6040" s="266"/>
      <c r="L6040" s="261" t="s">
        <v>14283</v>
      </c>
      <c r="M6040" s="261"/>
      <c r="N6040" s="261"/>
      <c r="O6040" s="458"/>
      <c r="P6040" s="266"/>
      <c r="Q6040" s="262" t="s">
        <v>14281</v>
      </c>
      <c r="R6040" s="261"/>
      <c r="S6040" s="261"/>
      <c r="T6040" s="261"/>
      <c r="U6040" s="261"/>
      <c r="V6040" s="292"/>
      <c r="X6040" s="458"/>
      <c r="Y6040" s="266"/>
      <c r="Z6040" s="264"/>
      <c r="AA6040" s="264"/>
      <c r="AB6040" s="264"/>
      <c r="AF6040" s="458"/>
      <c r="AG6040" s="266"/>
      <c r="AN6040" s="458"/>
      <c r="AO6040" s="266"/>
      <c r="AV6040" s="266"/>
      <c r="BC6040" s="266"/>
      <c r="BM6040" s="275">
        <v>1</v>
      </c>
      <c r="BN6040" s="275"/>
      <c r="BO6040" s="275"/>
      <c r="BP6040" s="275"/>
      <c r="BQ6040" s="275"/>
      <c r="BR6040" s="275"/>
      <c r="BS6040" s="275"/>
      <c r="BT6040" s="275"/>
      <c r="BU6040" s="275"/>
      <c r="BV6040" s="275"/>
    </row>
    <row r="6041" spans="1:74" s="263" customFormat="1">
      <c r="A6041" s="458" t="s">
        <v>8401</v>
      </c>
      <c r="B6041" s="458"/>
      <c r="C6041" s="266"/>
      <c r="D6041" s="266"/>
      <c r="E6041" s="266"/>
      <c r="F6041" s="266"/>
      <c r="G6041" s="266"/>
      <c r="H6041" s="266"/>
      <c r="I6041" s="266"/>
      <c r="J6041" s="266"/>
      <c r="K6041" s="266"/>
      <c r="L6041" s="261" t="s">
        <v>14286</v>
      </c>
      <c r="M6041" s="261"/>
      <c r="N6041" s="261"/>
      <c r="O6041" s="458"/>
      <c r="P6041" s="266"/>
      <c r="Q6041" s="262" t="s">
        <v>14287</v>
      </c>
      <c r="R6041" s="261"/>
      <c r="S6041" s="261"/>
      <c r="T6041" s="261"/>
      <c r="U6041" s="261"/>
      <c r="V6041" s="292"/>
      <c r="X6041" s="458"/>
      <c r="Y6041" s="266"/>
      <c r="Z6041" s="264"/>
      <c r="AA6041" s="264"/>
      <c r="AB6041" s="264"/>
      <c r="AF6041" s="458"/>
      <c r="AG6041" s="266"/>
      <c r="AN6041" s="458"/>
      <c r="AO6041" s="266"/>
      <c r="AV6041" s="266"/>
      <c r="BC6041" s="266"/>
      <c r="BM6041" s="275">
        <v>1</v>
      </c>
      <c r="BN6041" s="275"/>
      <c r="BO6041" s="275"/>
      <c r="BP6041" s="275"/>
      <c r="BQ6041" s="275"/>
      <c r="BR6041" s="275"/>
      <c r="BS6041" s="275"/>
      <c r="BT6041" s="275"/>
      <c r="BU6041" s="275"/>
      <c r="BV6041" s="275"/>
    </row>
    <row r="6042" spans="1:74" s="263" customFormat="1">
      <c r="A6042" s="458" t="s">
        <v>14290</v>
      </c>
      <c r="B6042" s="458"/>
      <c r="C6042" s="266"/>
      <c r="D6042" s="266"/>
      <c r="E6042" s="266"/>
      <c r="F6042" s="266"/>
      <c r="G6042" s="266"/>
      <c r="H6042" s="266"/>
      <c r="I6042" s="266"/>
      <c r="J6042" s="266"/>
      <c r="K6042" s="266"/>
      <c r="L6042" s="261" t="s">
        <v>14288</v>
      </c>
      <c r="M6042" s="261"/>
      <c r="N6042" s="261"/>
      <c r="O6042" s="458"/>
      <c r="P6042" s="266"/>
      <c r="Q6042" s="262" t="s">
        <v>14289</v>
      </c>
      <c r="R6042" s="261"/>
      <c r="S6042" s="261"/>
      <c r="T6042" s="261"/>
      <c r="U6042" s="261"/>
      <c r="V6042" s="292"/>
      <c r="X6042" s="458"/>
      <c r="Y6042" s="266"/>
      <c r="Z6042" s="264"/>
      <c r="AA6042" s="264"/>
      <c r="AB6042" s="264"/>
      <c r="AF6042" s="458"/>
      <c r="AG6042" s="266"/>
      <c r="AN6042" s="458"/>
      <c r="AO6042" s="266"/>
      <c r="AV6042" s="266"/>
      <c r="BC6042" s="266"/>
      <c r="BM6042" s="275">
        <v>1</v>
      </c>
      <c r="BN6042" s="275"/>
      <c r="BO6042" s="275"/>
      <c r="BP6042" s="275"/>
      <c r="BQ6042" s="275"/>
      <c r="BR6042" s="275"/>
      <c r="BS6042" s="275"/>
      <c r="BT6042" s="275"/>
      <c r="BU6042" s="275"/>
      <c r="BV6042" s="275"/>
    </row>
    <row r="6043" spans="1:74" s="263" customFormat="1">
      <c r="A6043" s="458" t="s">
        <v>14290</v>
      </c>
      <c r="B6043" s="458"/>
      <c r="C6043" s="266"/>
      <c r="D6043" s="266"/>
      <c r="E6043" s="266"/>
      <c r="F6043" s="266"/>
      <c r="G6043" s="266"/>
      <c r="H6043" s="266"/>
      <c r="I6043" s="266"/>
      <c r="J6043" s="266"/>
      <c r="K6043" s="266"/>
      <c r="L6043" s="261" t="s">
        <v>14288</v>
      </c>
      <c r="M6043" s="261"/>
      <c r="N6043" s="261"/>
      <c r="O6043" s="458"/>
      <c r="P6043" s="266"/>
      <c r="Q6043" s="262" t="s">
        <v>14291</v>
      </c>
      <c r="R6043" s="261"/>
      <c r="S6043" s="261"/>
      <c r="T6043" s="261"/>
      <c r="U6043" s="261"/>
      <c r="V6043" s="292"/>
      <c r="X6043" s="458"/>
      <c r="Y6043" s="266"/>
      <c r="Z6043" s="264"/>
      <c r="AA6043" s="264"/>
      <c r="AB6043" s="264"/>
      <c r="AF6043" s="458"/>
      <c r="AG6043" s="266"/>
      <c r="AN6043" s="458"/>
      <c r="AO6043" s="266"/>
      <c r="AV6043" s="266"/>
      <c r="BC6043" s="266"/>
      <c r="BM6043" s="275">
        <v>1</v>
      </c>
      <c r="BN6043" s="275"/>
      <c r="BO6043" s="275"/>
      <c r="BP6043" s="275"/>
      <c r="BQ6043" s="275"/>
      <c r="BR6043" s="275"/>
      <c r="BS6043" s="275"/>
      <c r="BT6043" s="275"/>
      <c r="BU6043" s="275"/>
      <c r="BV6043" s="275"/>
    </row>
    <row r="6044" spans="1:74" s="263" customFormat="1">
      <c r="A6044" s="458" t="s">
        <v>6454</v>
      </c>
      <c r="B6044" s="458"/>
      <c r="C6044" s="266"/>
      <c r="D6044" s="266"/>
      <c r="E6044" s="266"/>
      <c r="F6044" s="266"/>
      <c r="G6044" s="266"/>
      <c r="H6044" s="266"/>
      <c r="I6044" s="266"/>
      <c r="J6044" s="266"/>
      <c r="K6044" s="266"/>
      <c r="L6044" s="261" t="s">
        <v>14292</v>
      </c>
      <c r="M6044" s="261"/>
      <c r="N6044" s="261"/>
      <c r="O6044" s="458"/>
      <c r="P6044" s="266"/>
      <c r="Q6044" s="262" t="s">
        <v>6453</v>
      </c>
      <c r="R6044" s="261"/>
      <c r="S6044" s="261"/>
      <c r="T6044" s="261"/>
      <c r="U6044" s="261"/>
      <c r="V6044" s="292"/>
      <c r="X6044" s="458"/>
      <c r="Y6044" s="266"/>
      <c r="Z6044" s="264"/>
      <c r="AA6044" s="264"/>
      <c r="AB6044" s="264"/>
      <c r="AF6044" s="458"/>
      <c r="AG6044" s="266"/>
      <c r="AN6044" s="458"/>
      <c r="AO6044" s="266"/>
      <c r="AV6044" s="266"/>
      <c r="BC6044" s="266"/>
      <c r="BM6044" s="275">
        <v>1</v>
      </c>
      <c r="BN6044" s="275"/>
      <c r="BO6044" s="275"/>
      <c r="BP6044" s="275"/>
      <c r="BQ6044" s="275"/>
      <c r="BR6044" s="275"/>
      <c r="BS6044" s="275"/>
      <c r="BT6044" s="275"/>
      <c r="BU6044" s="275"/>
      <c r="BV6044" s="275"/>
    </row>
    <row r="6045" spans="1:74" s="263" customFormat="1">
      <c r="A6045" s="458" t="s">
        <v>14295</v>
      </c>
      <c r="B6045" s="458"/>
      <c r="C6045" s="266"/>
      <c r="D6045" s="266"/>
      <c r="E6045" s="266"/>
      <c r="F6045" s="266"/>
      <c r="G6045" s="266"/>
      <c r="H6045" s="266"/>
      <c r="I6045" s="266"/>
      <c r="J6045" s="266"/>
      <c r="K6045" s="266"/>
      <c r="L6045" s="261" t="s">
        <v>14293</v>
      </c>
      <c r="M6045" s="261"/>
      <c r="N6045" s="261"/>
      <c r="O6045" s="458"/>
      <c r="P6045" s="266"/>
      <c r="Q6045" s="262" t="s">
        <v>14294</v>
      </c>
      <c r="R6045" s="261"/>
      <c r="S6045" s="261"/>
      <c r="T6045" s="261"/>
      <c r="U6045" s="261"/>
      <c r="V6045" s="292"/>
      <c r="X6045" s="458"/>
      <c r="Y6045" s="266"/>
      <c r="Z6045" s="264"/>
      <c r="AA6045" s="264"/>
      <c r="AB6045" s="264"/>
      <c r="AF6045" s="458"/>
      <c r="AG6045" s="266"/>
      <c r="AN6045" s="458"/>
      <c r="AO6045" s="266"/>
      <c r="AV6045" s="266"/>
      <c r="BC6045" s="266"/>
      <c r="BM6045" s="275">
        <v>1</v>
      </c>
      <c r="BN6045" s="275"/>
      <c r="BO6045" s="275"/>
      <c r="BP6045" s="275"/>
      <c r="BQ6045" s="275"/>
      <c r="BR6045" s="275"/>
      <c r="BS6045" s="275"/>
      <c r="BT6045" s="275"/>
      <c r="BU6045" s="275"/>
      <c r="BV6045" s="275"/>
    </row>
    <row r="6046" spans="1:74" s="263" customFormat="1">
      <c r="A6046" s="458" t="s">
        <v>14298</v>
      </c>
      <c r="B6046" s="458"/>
      <c r="C6046" s="266"/>
      <c r="D6046" s="266"/>
      <c r="E6046" s="266"/>
      <c r="F6046" s="266"/>
      <c r="G6046" s="266"/>
      <c r="H6046" s="266"/>
      <c r="I6046" s="266"/>
      <c r="J6046" s="266"/>
      <c r="K6046" s="266"/>
      <c r="L6046" s="261" t="s">
        <v>14296</v>
      </c>
      <c r="M6046" s="261"/>
      <c r="N6046" s="261"/>
      <c r="O6046" s="458"/>
      <c r="P6046" s="266"/>
      <c r="Q6046" s="262" t="s">
        <v>14297</v>
      </c>
      <c r="R6046" s="261"/>
      <c r="S6046" s="261"/>
      <c r="T6046" s="261"/>
      <c r="U6046" s="261"/>
      <c r="V6046" s="292"/>
      <c r="X6046" s="458"/>
      <c r="Y6046" s="266"/>
      <c r="Z6046" s="264"/>
      <c r="AA6046" s="264"/>
      <c r="AB6046" s="264"/>
      <c r="AF6046" s="458"/>
      <c r="AG6046" s="266"/>
      <c r="AN6046" s="458"/>
      <c r="AO6046" s="266"/>
      <c r="AV6046" s="266"/>
      <c r="BC6046" s="266"/>
      <c r="BM6046" s="275">
        <v>1</v>
      </c>
      <c r="BN6046" s="275"/>
      <c r="BO6046" s="275"/>
      <c r="BP6046" s="275"/>
      <c r="BQ6046" s="275"/>
      <c r="BR6046" s="275"/>
      <c r="BS6046" s="275"/>
      <c r="BT6046" s="275"/>
      <c r="BU6046" s="275"/>
      <c r="BV6046" s="275"/>
    </row>
    <row r="6047" spans="1:74" s="263" customFormat="1">
      <c r="A6047" s="458" t="s">
        <v>14300</v>
      </c>
      <c r="B6047" s="458"/>
      <c r="C6047" s="266"/>
      <c r="D6047" s="266"/>
      <c r="E6047" s="266"/>
      <c r="F6047" s="266"/>
      <c r="G6047" s="266"/>
      <c r="H6047" s="266"/>
      <c r="I6047" s="266"/>
      <c r="J6047" s="266"/>
      <c r="K6047" s="266"/>
      <c r="L6047" s="261" t="s">
        <v>14299</v>
      </c>
      <c r="M6047" s="261"/>
      <c r="N6047" s="261"/>
      <c r="O6047" s="458"/>
      <c r="P6047" s="266"/>
      <c r="Q6047" s="262" t="s">
        <v>12762</v>
      </c>
      <c r="R6047" s="261"/>
      <c r="S6047" s="261"/>
      <c r="T6047" s="261"/>
      <c r="U6047" s="261"/>
      <c r="V6047" s="292"/>
      <c r="X6047" s="458"/>
      <c r="Y6047" s="266"/>
      <c r="Z6047" s="264"/>
      <c r="AA6047" s="264"/>
      <c r="AB6047" s="264"/>
      <c r="AF6047" s="458"/>
      <c r="AG6047" s="266"/>
      <c r="AN6047" s="458"/>
      <c r="AO6047" s="266"/>
      <c r="AV6047" s="266"/>
      <c r="BC6047" s="266"/>
      <c r="BM6047" s="275">
        <v>1</v>
      </c>
      <c r="BN6047" s="275"/>
      <c r="BO6047" s="275"/>
      <c r="BP6047" s="275"/>
      <c r="BQ6047" s="275"/>
      <c r="BR6047" s="275"/>
      <c r="BS6047" s="275"/>
      <c r="BT6047" s="275"/>
      <c r="BU6047" s="275"/>
      <c r="BV6047" s="275"/>
    </row>
    <row r="6048" spans="1:74" s="263" customFormat="1">
      <c r="A6048" s="458" t="s">
        <v>5322</v>
      </c>
      <c r="B6048" s="458"/>
      <c r="C6048" s="266"/>
      <c r="D6048" s="266"/>
      <c r="E6048" s="266"/>
      <c r="F6048" s="266"/>
      <c r="G6048" s="266"/>
      <c r="H6048" s="266"/>
      <c r="I6048" s="266"/>
      <c r="J6048" s="266"/>
      <c r="K6048" s="266"/>
      <c r="L6048" s="261" t="s">
        <v>14301</v>
      </c>
      <c r="M6048" s="261"/>
      <c r="N6048" s="261"/>
      <c r="O6048" s="458"/>
      <c r="P6048" s="266"/>
      <c r="Q6048" s="262" t="s">
        <v>5321</v>
      </c>
      <c r="R6048" s="261"/>
      <c r="S6048" s="261"/>
      <c r="T6048" s="261"/>
      <c r="U6048" s="261"/>
      <c r="V6048" s="292"/>
      <c r="X6048" s="458"/>
      <c r="Y6048" s="266"/>
      <c r="Z6048" s="264"/>
      <c r="AA6048" s="264"/>
      <c r="AB6048" s="264"/>
      <c r="AF6048" s="458"/>
      <c r="AG6048" s="266"/>
      <c r="AN6048" s="458"/>
      <c r="AO6048" s="266"/>
      <c r="AV6048" s="266"/>
      <c r="BC6048" s="266"/>
      <c r="BM6048" s="275">
        <v>1</v>
      </c>
      <c r="BN6048" s="275"/>
      <c r="BO6048" s="275"/>
      <c r="BP6048" s="275"/>
      <c r="BQ6048" s="275"/>
      <c r="BR6048" s="275"/>
      <c r="BS6048" s="275"/>
      <c r="BT6048" s="275"/>
      <c r="BU6048" s="275"/>
      <c r="BV6048" s="275"/>
    </row>
    <row r="6049" spans="1:74" s="263" customFormat="1">
      <c r="A6049" s="458" t="s">
        <v>14304</v>
      </c>
      <c r="B6049" s="458"/>
      <c r="C6049" s="266"/>
      <c r="D6049" s="266"/>
      <c r="E6049" s="266"/>
      <c r="F6049" s="266"/>
      <c r="G6049" s="266"/>
      <c r="H6049" s="266"/>
      <c r="I6049" s="266"/>
      <c r="J6049" s="266"/>
      <c r="K6049" s="266"/>
      <c r="L6049" s="261" t="s">
        <v>14302</v>
      </c>
      <c r="M6049" s="261"/>
      <c r="N6049" s="261"/>
      <c r="O6049" s="458"/>
      <c r="P6049" s="266"/>
      <c r="Q6049" s="262" t="s">
        <v>14303</v>
      </c>
      <c r="R6049" s="261"/>
      <c r="S6049" s="261"/>
      <c r="T6049" s="261"/>
      <c r="U6049" s="261"/>
      <c r="V6049" s="292"/>
      <c r="X6049" s="458"/>
      <c r="Y6049" s="266"/>
      <c r="Z6049" s="264"/>
      <c r="AA6049" s="264"/>
      <c r="AB6049" s="264"/>
      <c r="AF6049" s="458"/>
      <c r="AG6049" s="266"/>
      <c r="AN6049" s="458"/>
      <c r="AO6049" s="266"/>
      <c r="AV6049" s="266"/>
      <c r="BC6049" s="266"/>
      <c r="BM6049" s="275">
        <v>1</v>
      </c>
      <c r="BN6049" s="275"/>
      <c r="BO6049" s="275"/>
      <c r="BP6049" s="275"/>
      <c r="BQ6049" s="275"/>
      <c r="BR6049" s="275"/>
      <c r="BS6049" s="275"/>
      <c r="BT6049" s="275"/>
      <c r="BU6049" s="275"/>
      <c r="BV6049" s="275"/>
    </row>
    <row r="6050" spans="1:74" s="263" customFormat="1">
      <c r="A6050" s="458" t="s">
        <v>14307</v>
      </c>
      <c r="B6050" s="458"/>
      <c r="C6050" s="266"/>
      <c r="D6050" s="266"/>
      <c r="E6050" s="266"/>
      <c r="F6050" s="266"/>
      <c r="G6050" s="266"/>
      <c r="H6050" s="266"/>
      <c r="I6050" s="266"/>
      <c r="J6050" s="266"/>
      <c r="K6050" s="266"/>
      <c r="L6050" s="261" t="s">
        <v>14305</v>
      </c>
      <c r="M6050" s="261"/>
      <c r="N6050" s="261"/>
      <c r="O6050" s="458"/>
      <c r="P6050" s="266"/>
      <c r="Q6050" s="262" t="s">
        <v>14306</v>
      </c>
      <c r="R6050" s="261"/>
      <c r="S6050" s="261"/>
      <c r="T6050" s="261"/>
      <c r="U6050" s="261"/>
      <c r="V6050" s="292"/>
      <c r="X6050" s="458"/>
      <c r="Y6050" s="266"/>
      <c r="Z6050" s="264"/>
      <c r="AA6050" s="264"/>
      <c r="AB6050" s="264"/>
      <c r="AF6050" s="458"/>
      <c r="AG6050" s="266"/>
      <c r="AN6050" s="458"/>
      <c r="AO6050" s="266"/>
      <c r="AV6050" s="266"/>
      <c r="BC6050" s="266"/>
      <c r="BM6050" s="275">
        <v>1</v>
      </c>
      <c r="BN6050" s="275"/>
      <c r="BO6050" s="275"/>
      <c r="BP6050" s="275"/>
      <c r="BQ6050" s="275"/>
      <c r="BR6050" s="275"/>
      <c r="BS6050" s="275"/>
      <c r="BT6050" s="275"/>
      <c r="BU6050" s="275"/>
      <c r="BV6050" s="275"/>
    </row>
    <row r="6051" spans="1:74" s="263" customFormat="1">
      <c r="A6051" s="458" t="s">
        <v>14310</v>
      </c>
      <c r="B6051" s="458"/>
      <c r="C6051" s="266"/>
      <c r="D6051" s="266"/>
      <c r="E6051" s="266"/>
      <c r="F6051" s="266"/>
      <c r="G6051" s="266"/>
      <c r="H6051" s="266"/>
      <c r="I6051" s="266"/>
      <c r="J6051" s="266"/>
      <c r="K6051" s="266"/>
      <c r="L6051" s="261" t="s">
        <v>14308</v>
      </c>
      <c r="M6051" s="261"/>
      <c r="N6051" s="261"/>
      <c r="O6051" s="458"/>
      <c r="P6051" s="266"/>
      <c r="Q6051" s="262" t="s">
        <v>14309</v>
      </c>
      <c r="R6051" s="261"/>
      <c r="S6051" s="261"/>
      <c r="T6051" s="261"/>
      <c r="U6051" s="261"/>
      <c r="V6051" s="292"/>
      <c r="X6051" s="458"/>
      <c r="Y6051" s="266"/>
      <c r="Z6051" s="264"/>
      <c r="AA6051" s="264"/>
      <c r="AB6051" s="264"/>
      <c r="AF6051" s="458"/>
      <c r="AG6051" s="266"/>
      <c r="AN6051" s="458"/>
      <c r="AO6051" s="266"/>
      <c r="AV6051" s="266"/>
      <c r="BC6051" s="266"/>
      <c r="BM6051" s="275">
        <v>1</v>
      </c>
      <c r="BN6051" s="275"/>
      <c r="BO6051" s="275"/>
      <c r="BP6051" s="275"/>
      <c r="BQ6051" s="275"/>
      <c r="BR6051" s="275"/>
      <c r="BS6051" s="275"/>
      <c r="BT6051" s="275"/>
      <c r="BU6051" s="275"/>
      <c r="BV6051" s="275"/>
    </row>
    <row r="6052" spans="1:74" s="263" customFormat="1">
      <c r="A6052" s="458" t="s">
        <v>14312</v>
      </c>
      <c r="B6052" s="458"/>
      <c r="C6052" s="266"/>
      <c r="D6052" s="266"/>
      <c r="E6052" s="266"/>
      <c r="F6052" s="266"/>
      <c r="G6052" s="266"/>
      <c r="H6052" s="266"/>
      <c r="I6052" s="266"/>
      <c r="J6052" s="266"/>
      <c r="K6052" s="266"/>
      <c r="L6052" s="261" t="s">
        <v>13004</v>
      </c>
      <c r="M6052" s="261"/>
      <c r="N6052" s="261"/>
      <c r="O6052" s="458"/>
      <c r="P6052" s="266"/>
      <c r="Q6052" s="262" t="s">
        <v>14311</v>
      </c>
      <c r="R6052" s="261"/>
      <c r="S6052" s="261"/>
      <c r="T6052" s="261"/>
      <c r="U6052" s="261"/>
      <c r="V6052" s="292"/>
      <c r="X6052" s="458"/>
      <c r="Y6052" s="266"/>
      <c r="Z6052" s="264"/>
      <c r="AA6052" s="264"/>
      <c r="AB6052" s="264"/>
      <c r="AF6052" s="458"/>
      <c r="AG6052" s="266"/>
      <c r="AN6052" s="458"/>
      <c r="AO6052" s="266"/>
      <c r="AV6052" s="266"/>
      <c r="BC6052" s="266"/>
      <c r="BM6052" s="275">
        <v>1</v>
      </c>
      <c r="BN6052" s="275"/>
      <c r="BO6052" s="275"/>
      <c r="BP6052" s="275"/>
      <c r="BQ6052" s="275"/>
      <c r="BR6052" s="275"/>
      <c r="BS6052" s="275"/>
      <c r="BT6052" s="275"/>
      <c r="BU6052" s="275"/>
      <c r="BV6052" s="275"/>
    </row>
    <row r="6053" spans="1:74" s="263" customFormat="1">
      <c r="A6053" s="457"/>
      <c r="B6053" s="457"/>
      <c r="C6053" s="260"/>
      <c r="D6053" s="260"/>
      <c r="E6053" s="260"/>
      <c r="F6053" s="260"/>
      <c r="G6053" s="260"/>
      <c r="H6053" s="260"/>
      <c r="I6053" s="260"/>
      <c r="J6053" s="260"/>
      <c r="K6053" s="260"/>
      <c r="L6053" s="261" t="s">
        <v>14313</v>
      </c>
      <c r="M6053" s="261"/>
      <c r="N6053" s="261"/>
      <c r="O6053" s="457"/>
      <c r="P6053" s="260"/>
      <c r="Q6053" s="262" t="s">
        <v>14314</v>
      </c>
      <c r="R6053" s="261"/>
      <c r="S6053" s="261"/>
      <c r="T6053" s="261"/>
      <c r="U6053" s="261"/>
      <c r="V6053" s="292"/>
      <c r="X6053" s="457"/>
      <c r="Y6053" s="260"/>
      <c r="Z6053" s="264"/>
      <c r="AA6053" s="264"/>
      <c r="AB6053" s="264"/>
      <c r="AF6053" s="457"/>
      <c r="AG6053" s="260"/>
      <c r="AN6053" s="457"/>
      <c r="AO6053" s="260"/>
      <c r="AV6053" s="260"/>
      <c r="BC6053" s="260"/>
      <c r="BM6053" s="275">
        <v>1</v>
      </c>
      <c r="BN6053" s="275"/>
      <c r="BO6053" s="275"/>
      <c r="BP6053" s="275"/>
      <c r="BQ6053" s="275"/>
      <c r="BR6053" s="275"/>
      <c r="BS6053" s="275"/>
      <c r="BT6053" s="275"/>
      <c r="BU6053" s="275"/>
      <c r="BV6053" s="275"/>
    </row>
    <row r="6054" spans="1:74" s="263" customFormat="1">
      <c r="A6054" s="458" t="s">
        <v>14317</v>
      </c>
      <c r="B6054" s="458"/>
      <c r="C6054" s="266"/>
      <c r="D6054" s="266"/>
      <c r="E6054" s="266"/>
      <c r="F6054" s="266"/>
      <c r="G6054" s="266"/>
      <c r="H6054" s="266"/>
      <c r="I6054" s="266"/>
      <c r="J6054" s="266"/>
      <c r="K6054" s="266"/>
      <c r="L6054" s="261" t="s">
        <v>14315</v>
      </c>
      <c r="M6054" s="261"/>
      <c r="N6054" s="261"/>
      <c r="O6054" s="458"/>
      <c r="P6054" s="266"/>
      <c r="Q6054" s="262" t="s">
        <v>14316</v>
      </c>
      <c r="R6054" s="261"/>
      <c r="S6054" s="261"/>
      <c r="T6054" s="261"/>
      <c r="U6054" s="261"/>
      <c r="V6054" s="292"/>
      <c r="X6054" s="458"/>
      <c r="Y6054" s="266"/>
      <c r="Z6054" s="264"/>
      <c r="AA6054" s="264"/>
      <c r="AB6054" s="264"/>
      <c r="AF6054" s="458"/>
      <c r="AG6054" s="266"/>
      <c r="AN6054" s="458"/>
      <c r="AO6054" s="266"/>
      <c r="AV6054" s="266"/>
      <c r="BC6054" s="266"/>
      <c r="BM6054" s="275">
        <v>1</v>
      </c>
      <c r="BN6054" s="275"/>
      <c r="BO6054" s="275"/>
      <c r="BP6054" s="275"/>
      <c r="BQ6054" s="275"/>
      <c r="BR6054" s="275"/>
      <c r="BS6054" s="275"/>
      <c r="BT6054" s="275"/>
      <c r="BU6054" s="275"/>
      <c r="BV6054" s="275"/>
    </row>
    <row r="6055" spans="1:74" s="263" customFormat="1">
      <c r="A6055" s="458" t="s">
        <v>14320</v>
      </c>
      <c r="B6055" s="458"/>
      <c r="C6055" s="266"/>
      <c r="D6055" s="266"/>
      <c r="E6055" s="266"/>
      <c r="F6055" s="266"/>
      <c r="G6055" s="266"/>
      <c r="H6055" s="266"/>
      <c r="I6055" s="266"/>
      <c r="J6055" s="266"/>
      <c r="K6055" s="266"/>
      <c r="L6055" s="261" t="s">
        <v>14318</v>
      </c>
      <c r="M6055" s="261"/>
      <c r="N6055" s="261"/>
      <c r="O6055" s="458"/>
      <c r="P6055" s="266"/>
      <c r="Q6055" s="262" t="s">
        <v>14319</v>
      </c>
      <c r="R6055" s="261"/>
      <c r="S6055" s="261"/>
      <c r="T6055" s="261"/>
      <c r="U6055" s="261"/>
      <c r="V6055" s="292"/>
      <c r="X6055" s="458"/>
      <c r="Y6055" s="266"/>
      <c r="Z6055" s="264"/>
      <c r="AA6055" s="264"/>
      <c r="AB6055" s="264"/>
      <c r="AF6055" s="458"/>
      <c r="AG6055" s="266"/>
      <c r="AN6055" s="458"/>
      <c r="AO6055" s="266"/>
      <c r="AV6055" s="266"/>
      <c r="BC6055" s="266"/>
      <c r="BM6055" s="275">
        <v>1</v>
      </c>
      <c r="BN6055" s="275"/>
      <c r="BO6055" s="275"/>
      <c r="BP6055" s="275"/>
      <c r="BQ6055" s="275"/>
      <c r="BR6055" s="275"/>
      <c r="BS6055" s="275"/>
      <c r="BT6055" s="275"/>
      <c r="BU6055" s="275"/>
      <c r="BV6055" s="275"/>
    </row>
    <row r="6056" spans="1:74" s="263" customFormat="1">
      <c r="A6056" s="458" t="s">
        <v>14323</v>
      </c>
      <c r="B6056" s="458"/>
      <c r="C6056" s="266"/>
      <c r="D6056" s="266"/>
      <c r="E6056" s="266"/>
      <c r="F6056" s="266"/>
      <c r="G6056" s="266"/>
      <c r="H6056" s="266"/>
      <c r="I6056" s="266"/>
      <c r="J6056" s="266"/>
      <c r="K6056" s="266"/>
      <c r="L6056" s="261" t="s">
        <v>14321</v>
      </c>
      <c r="M6056" s="261"/>
      <c r="N6056" s="261"/>
      <c r="O6056" s="458"/>
      <c r="P6056" s="266"/>
      <c r="Q6056" s="262" t="s">
        <v>14322</v>
      </c>
      <c r="R6056" s="261"/>
      <c r="S6056" s="261"/>
      <c r="T6056" s="261"/>
      <c r="U6056" s="261"/>
      <c r="V6056" s="292"/>
      <c r="X6056" s="458"/>
      <c r="Y6056" s="266"/>
      <c r="Z6056" s="264"/>
      <c r="AA6056" s="264"/>
      <c r="AB6056" s="264"/>
      <c r="AF6056" s="458"/>
      <c r="AG6056" s="266"/>
      <c r="AN6056" s="458"/>
      <c r="AO6056" s="266"/>
      <c r="AV6056" s="266"/>
      <c r="BC6056" s="266"/>
      <c r="BM6056" s="275">
        <v>1</v>
      </c>
      <c r="BN6056" s="275"/>
      <c r="BO6056" s="275"/>
      <c r="BP6056" s="275"/>
      <c r="BQ6056" s="275"/>
      <c r="BR6056" s="275"/>
      <c r="BS6056" s="275"/>
      <c r="BT6056" s="275"/>
      <c r="BU6056" s="275"/>
      <c r="BV6056" s="275"/>
    </row>
    <row r="6057" spans="1:74" s="263" customFormat="1">
      <c r="A6057" s="458" t="s">
        <v>14326</v>
      </c>
      <c r="B6057" s="458"/>
      <c r="C6057" s="266"/>
      <c r="D6057" s="266"/>
      <c r="E6057" s="266"/>
      <c r="F6057" s="266"/>
      <c r="G6057" s="266"/>
      <c r="H6057" s="266"/>
      <c r="I6057" s="266"/>
      <c r="J6057" s="266"/>
      <c r="K6057" s="266"/>
      <c r="L6057" s="261" t="s">
        <v>14324</v>
      </c>
      <c r="M6057" s="261"/>
      <c r="N6057" s="261"/>
      <c r="O6057" s="458"/>
      <c r="P6057" s="266"/>
      <c r="Q6057" s="262" t="s">
        <v>14325</v>
      </c>
      <c r="R6057" s="261"/>
      <c r="S6057" s="261"/>
      <c r="T6057" s="261"/>
      <c r="U6057" s="261"/>
      <c r="V6057" s="292"/>
      <c r="X6057" s="458"/>
      <c r="Y6057" s="266"/>
      <c r="Z6057" s="264"/>
      <c r="AA6057" s="264"/>
      <c r="AB6057" s="264"/>
      <c r="AF6057" s="458"/>
      <c r="AG6057" s="266"/>
      <c r="AN6057" s="458"/>
      <c r="AO6057" s="266"/>
      <c r="AV6057" s="266"/>
      <c r="BC6057" s="266"/>
      <c r="BM6057" s="275">
        <v>1</v>
      </c>
      <c r="BN6057" s="275"/>
      <c r="BO6057" s="275"/>
      <c r="BP6057" s="275"/>
      <c r="BQ6057" s="275"/>
      <c r="BR6057" s="275"/>
      <c r="BS6057" s="275"/>
      <c r="BT6057" s="275"/>
      <c r="BU6057" s="275"/>
      <c r="BV6057" s="275"/>
    </row>
    <row r="6058" spans="1:74" s="263" customFormat="1">
      <c r="A6058" s="458" t="s">
        <v>14326</v>
      </c>
      <c r="B6058" s="458"/>
      <c r="C6058" s="266"/>
      <c r="D6058" s="266"/>
      <c r="E6058" s="266"/>
      <c r="F6058" s="266"/>
      <c r="G6058" s="266"/>
      <c r="H6058" s="266"/>
      <c r="I6058" s="266"/>
      <c r="J6058" s="266"/>
      <c r="K6058" s="266"/>
      <c r="L6058" s="261" t="s">
        <v>14324</v>
      </c>
      <c r="M6058" s="261"/>
      <c r="N6058" s="261"/>
      <c r="O6058" s="458"/>
      <c r="P6058" s="266"/>
      <c r="Q6058" s="262" t="s">
        <v>7648</v>
      </c>
      <c r="R6058" s="261"/>
      <c r="S6058" s="261"/>
      <c r="T6058" s="261"/>
      <c r="U6058" s="261"/>
      <c r="V6058" s="292"/>
      <c r="X6058" s="458"/>
      <c r="Y6058" s="266"/>
      <c r="Z6058" s="264"/>
      <c r="AA6058" s="264"/>
      <c r="AB6058" s="264"/>
      <c r="AF6058" s="458"/>
      <c r="AG6058" s="266"/>
      <c r="AN6058" s="458"/>
      <c r="AO6058" s="266"/>
      <c r="AV6058" s="266"/>
      <c r="BC6058" s="266"/>
      <c r="BM6058" s="275">
        <v>1</v>
      </c>
      <c r="BN6058" s="275"/>
      <c r="BO6058" s="275"/>
      <c r="BP6058" s="275"/>
      <c r="BQ6058" s="275"/>
      <c r="BR6058" s="275"/>
      <c r="BS6058" s="275"/>
      <c r="BT6058" s="275"/>
      <c r="BU6058" s="275"/>
      <c r="BV6058" s="275"/>
    </row>
    <row r="6059" spans="1:74" s="263" customFormat="1">
      <c r="A6059" s="458" t="s">
        <v>14329</v>
      </c>
      <c r="B6059" s="458"/>
      <c r="C6059" s="266"/>
      <c r="D6059" s="266"/>
      <c r="E6059" s="266"/>
      <c r="F6059" s="266"/>
      <c r="G6059" s="266"/>
      <c r="H6059" s="266"/>
      <c r="I6059" s="266"/>
      <c r="J6059" s="266"/>
      <c r="K6059" s="266"/>
      <c r="L6059" s="261" t="s">
        <v>14327</v>
      </c>
      <c r="M6059" s="261"/>
      <c r="N6059" s="261"/>
      <c r="O6059" s="458"/>
      <c r="P6059" s="266"/>
      <c r="Q6059" s="262" t="s">
        <v>14328</v>
      </c>
      <c r="R6059" s="261"/>
      <c r="S6059" s="261"/>
      <c r="T6059" s="261"/>
      <c r="U6059" s="261"/>
      <c r="V6059" s="292"/>
      <c r="X6059" s="458"/>
      <c r="Y6059" s="266"/>
      <c r="Z6059" s="264"/>
      <c r="AA6059" s="264"/>
      <c r="AB6059" s="264"/>
      <c r="AF6059" s="458"/>
      <c r="AG6059" s="266"/>
      <c r="AN6059" s="458"/>
      <c r="AO6059" s="266"/>
      <c r="AV6059" s="266"/>
      <c r="BC6059" s="266"/>
      <c r="BM6059" s="275">
        <v>1</v>
      </c>
      <c r="BN6059" s="275"/>
      <c r="BO6059" s="275"/>
      <c r="BP6059" s="275"/>
      <c r="BQ6059" s="275"/>
      <c r="BR6059" s="275"/>
      <c r="BS6059" s="275"/>
      <c r="BT6059" s="275"/>
      <c r="BU6059" s="275"/>
      <c r="BV6059" s="275"/>
    </row>
    <row r="6060" spans="1:74" s="263" customFormat="1">
      <c r="A6060" s="458" t="s">
        <v>14329</v>
      </c>
      <c r="B6060" s="458"/>
      <c r="C6060" s="266"/>
      <c r="D6060" s="266"/>
      <c r="E6060" s="266"/>
      <c r="F6060" s="266"/>
      <c r="G6060" s="266"/>
      <c r="H6060" s="266"/>
      <c r="I6060" s="266"/>
      <c r="J6060" s="266"/>
      <c r="K6060" s="266"/>
      <c r="L6060" s="261" t="s">
        <v>14327</v>
      </c>
      <c r="M6060" s="261"/>
      <c r="N6060" s="261"/>
      <c r="O6060" s="458"/>
      <c r="P6060" s="266"/>
      <c r="Q6060" s="262" t="s">
        <v>14325</v>
      </c>
      <c r="R6060" s="261"/>
      <c r="S6060" s="261"/>
      <c r="T6060" s="261"/>
      <c r="U6060" s="261"/>
      <c r="V6060" s="292"/>
      <c r="X6060" s="458"/>
      <c r="Y6060" s="266"/>
      <c r="Z6060" s="264"/>
      <c r="AA6060" s="264"/>
      <c r="AB6060" s="264"/>
      <c r="AF6060" s="458"/>
      <c r="AG6060" s="266"/>
      <c r="AN6060" s="458"/>
      <c r="AO6060" s="266"/>
      <c r="AV6060" s="266"/>
      <c r="BC6060" s="266"/>
      <c r="BM6060" s="275">
        <v>1</v>
      </c>
      <c r="BN6060" s="275"/>
      <c r="BO6060" s="275"/>
      <c r="BP6060" s="275"/>
      <c r="BQ6060" s="275"/>
      <c r="BR6060" s="275"/>
      <c r="BS6060" s="275"/>
      <c r="BT6060" s="275"/>
      <c r="BU6060" s="275"/>
      <c r="BV6060" s="275"/>
    </row>
    <row r="6061" spans="1:74" s="263" customFormat="1">
      <c r="A6061" s="458" t="s">
        <v>14332</v>
      </c>
      <c r="B6061" s="458"/>
      <c r="C6061" s="266"/>
      <c r="D6061" s="266"/>
      <c r="E6061" s="266"/>
      <c r="F6061" s="266"/>
      <c r="G6061" s="266"/>
      <c r="H6061" s="266"/>
      <c r="I6061" s="266"/>
      <c r="J6061" s="266"/>
      <c r="K6061" s="266"/>
      <c r="L6061" s="261" t="s">
        <v>14330</v>
      </c>
      <c r="M6061" s="261"/>
      <c r="N6061" s="261"/>
      <c r="O6061" s="458"/>
      <c r="P6061" s="266"/>
      <c r="Q6061" s="262" t="s">
        <v>14331</v>
      </c>
      <c r="R6061" s="261"/>
      <c r="S6061" s="261"/>
      <c r="T6061" s="261"/>
      <c r="U6061" s="261"/>
      <c r="V6061" s="292"/>
      <c r="X6061" s="458"/>
      <c r="Y6061" s="266"/>
      <c r="Z6061" s="264"/>
      <c r="AA6061" s="264"/>
      <c r="AB6061" s="264"/>
      <c r="AF6061" s="458"/>
      <c r="AG6061" s="266"/>
      <c r="AN6061" s="458"/>
      <c r="AO6061" s="266"/>
      <c r="AV6061" s="266"/>
      <c r="BC6061" s="266"/>
      <c r="BM6061" s="275">
        <v>1</v>
      </c>
      <c r="BN6061" s="275"/>
      <c r="BO6061" s="275"/>
      <c r="BP6061" s="275"/>
      <c r="BQ6061" s="275"/>
      <c r="BR6061" s="275"/>
      <c r="BS6061" s="275"/>
      <c r="BT6061" s="275"/>
      <c r="BU6061" s="275"/>
      <c r="BV6061" s="275"/>
    </row>
    <row r="6062" spans="1:74" s="263" customFormat="1">
      <c r="A6062" s="458" t="s">
        <v>14335</v>
      </c>
      <c r="B6062" s="458"/>
      <c r="C6062" s="266"/>
      <c r="D6062" s="266"/>
      <c r="E6062" s="266"/>
      <c r="F6062" s="266"/>
      <c r="G6062" s="266"/>
      <c r="H6062" s="266"/>
      <c r="I6062" s="266"/>
      <c r="J6062" s="266"/>
      <c r="K6062" s="266"/>
      <c r="L6062" s="261" t="s">
        <v>14333</v>
      </c>
      <c r="M6062" s="261"/>
      <c r="N6062" s="261"/>
      <c r="O6062" s="458"/>
      <c r="P6062" s="266"/>
      <c r="Q6062" s="262" t="s">
        <v>14334</v>
      </c>
      <c r="R6062" s="261"/>
      <c r="S6062" s="261"/>
      <c r="T6062" s="261"/>
      <c r="U6062" s="261"/>
      <c r="V6062" s="292"/>
      <c r="X6062" s="458"/>
      <c r="Y6062" s="266"/>
      <c r="Z6062" s="264"/>
      <c r="AA6062" s="264"/>
      <c r="AB6062" s="264"/>
      <c r="AF6062" s="458"/>
      <c r="AG6062" s="266"/>
      <c r="AN6062" s="458"/>
      <c r="AO6062" s="266"/>
      <c r="AV6062" s="266"/>
      <c r="BC6062" s="266"/>
      <c r="BM6062" s="275">
        <v>1</v>
      </c>
      <c r="BN6062" s="275"/>
      <c r="BO6062" s="275"/>
      <c r="BP6062" s="275"/>
      <c r="BQ6062" s="275"/>
      <c r="BR6062" s="275"/>
      <c r="BS6062" s="275"/>
      <c r="BT6062" s="275"/>
      <c r="BU6062" s="275"/>
      <c r="BV6062" s="275"/>
    </row>
    <row r="6063" spans="1:74" s="263" customFormat="1">
      <c r="A6063" s="458" t="s">
        <v>14335</v>
      </c>
      <c r="B6063" s="458"/>
      <c r="C6063" s="266"/>
      <c r="D6063" s="266"/>
      <c r="E6063" s="266"/>
      <c r="F6063" s="266"/>
      <c r="G6063" s="266"/>
      <c r="H6063" s="266"/>
      <c r="I6063" s="266"/>
      <c r="J6063" s="266"/>
      <c r="K6063" s="266"/>
      <c r="L6063" s="261" t="s">
        <v>14333</v>
      </c>
      <c r="M6063" s="261"/>
      <c r="N6063" s="261"/>
      <c r="O6063" s="458"/>
      <c r="P6063" s="266"/>
      <c r="Q6063" s="262" t="s">
        <v>14336</v>
      </c>
      <c r="R6063" s="261"/>
      <c r="S6063" s="261"/>
      <c r="T6063" s="261"/>
      <c r="U6063" s="261"/>
      <c r="V6063" s="292"/>
      <c r="X6063" s="458"/>
      <c r="Y6063" s="266"/>
      <c r="Z6063" s="264"/>
      <c r="AA6063" s="264"/>
      <c r="AB6063" s="264"/>
      <c r="AF6063" s="458"/>
      <c r="AG6063" s="266"/>
      <c r="AN6063" s="458"/>
      <c r="AO6063" s="266"/>
      <c r="AV6063" s="266"/>
      <c r="BC6063" s="266"/>
      <c r="BM6063" s="275">
        <v>1</v>
      </c>
      <c r="BN6063" s="275"/>
      <c r="BO6063" s="275"/>
      <c r="BP6063" s="275"/>
      <c r="BQ6063" s="275"/>
      <c r="BR6063" s="275"/>
      <c r="BS6063" s="275"/>
      <c r="BT6063" s="275"/>
      <c r="BU6063" s="275"/>
      <c r="BV6063" s="275"/>
    </row>
    <row r="6064" spans="1:74" s="263" customFormat="1">
      <c r="A6064" s="458" t="s">
        <v>14338</v>
      </c>
      <c r="B6064" s="458"/>
      <c r="C6064" s="266"/>
      <c r="D6064" s="266"/>
      <c r="E6064" s="266"/>
      <c r="F6064" s="266"/>
      <c r="G6064" s="266"/>
      <c r="H6064" s="266"/>
      <c r="I6064" s="266"/>
      <c r="J6064" s="266"/>
      <c r="K6064" s="266"/>
      <c r="L6064" s="261" t="s">
        <v>6778</v>
      </c>
      <c r="M6064" s="261"/>
      <c r="N6064" s="261"/>
      <c r="O6064" s="458"/>
      <c r="P6064" s="266"/>
      <c r="Q6064" s="262" t="s">
        <v>14337</v>
      </c>
      <c r="R6064" s="261"/>
      <c r="S6064" s="261"/>
      <c r="T6064" s="261"/>
      <c r="U6064" s="261"/>
      <c r="V6064" s="292"/>
      <c r="X6064" s="458"/>
      <c r="Y6064" s="266"/>
      <c r="Z6064" s="264"/>
      <c r="AA6064" s="264"/>
      <c r="AB6064" s="264"/>
      <c r="AF6064" s="458"/>
      <c r="AG6064" s="266"/>
      <c r="AN6064" s="458"/>
      <c r="AO6064" s="266"/>
      <c r="AV6064" s="266"/>
      <c r="BC6064" s="266"/>
      <c r="BM6064" s="275">
        <v>1</v>
      </c>
      <c r="BN6064" s="275"/>
      <c r="BO6064" s="275"/>
      <c r="BP6064" s="275"/>
      <c r="BQ6064" s="275"/>
      <c r="BR6064" s="275"/>
      <c r="BS6064" s="275"/>
      <c r="BT6064" s="275"/>
      <c r="BU6064" s="275"/>
      <c r="BV6064" s="275"/>
    </row>
    <row r="6065" spans="1:74" s="263" customFormat="1">
      <c r="A6065" s="458" t="s">
        <v>14341</v>
      </c>
      <c r="B6065" s="458"/>
      <c r="C6065" s="266"/>
      <c r="D6065" s="266"/>
      <c r="E6065" s="266"/>
      <c r="F6065" s="266"/>
      <c r="G6065" s="266"/>
      <c r="H6065" s="266"/>
      <c r="I6065" s="266"/>
      <c r="J6065" s="266"/>
      <c r="K6065" s="266"/>
      <c r="L6065" s="261" t="s">
        <v>14339</v>
      </c>
      <c r="M6065" s="261"/>
      <c r="N6065" s="261"/>
      <c r="O6065" s="458"/>
      <c r="P6065" s="266"/>
      <c r="Q6065" s="262" t="s">
        <v>14340</v>
      </c>
      <c r="R6065" s="261"/>
      <c r="S6065" s="261"/>
      <c r="T6065" s="261"/>
      <c r="U6065" s="261"/>
      <c r="V6065" s="292"/>
      <c r="X6065" s="458"/>
      <c r="Y6065" s="266"/>
      <c r="Z6065" s="264"/>
      <c r="AA6065" s="264"/>
      <c r="AB6065" s="264"/>
      <c r="AF6065" s="458"/>
      <c r="AG6065" s="266"/>
      <c r="AN6065" s="458"/>
      <c r="AO6065" s="266"/>
      <c r="AV6065" s="266"/>
      <c r="BC6065" s="266"/>
      <c r="BM6065" s="275">
        <v>1</v>
      </c>
      <c r="BN6065" s="275"/>
      <c r="BO6065" s="275"/>
      <c r="BP6065" s="275"/>
      <c r="BQ6065" s="275"/>
      <c r="BR6065" s="275"/>
      <c r="BS6065" s="275"/>
      <c r="BT6065" s="275"/>
      <c r="BU6065" s="275"/>
      <c r="BV6065" s="275"/>
    </row>
    <row r="6066" spans="1:74" s="263" customFormat="1">
      <c r="A6066" s="458" t="s">
        <v>14344</v>
      </c>
      <c r="B6066" s="458"/>
      <c r="C6066" s="266"/>
      <c r="D6066" s="266"/>
      <c r="E6066" s="266"/>
      <c r="F6066" s="266"/>
      <c r="G6066" s="266"/>
      <c r="H6066" s="266"/>
      <c r="I6066" s="266"/>
      <c r="J6066" s="266"/>
      <c r="K6066" s="266"/>
      <c r="L6066" s="261" t="s">
        <v>14342</v>
      </c>
      <c r="M6066" s="261"/>
      <c r="N6066" s="261"/>
      <c r="O6066" s="458"/>
      <c r="P6066" s="266"/>
      <c r="Q6066" s="262" t="s">
        <v>14343</v>
      </c>
      <c r="R6066" s="261"/>
      <c r="S6066" s="261"/>
      <c r="T6066" s="261"/>
      <c r="U6066" s="261"/>
      <c r="V6066" s="292"/>
      <c r="X6066" s="458"/>
      <c r="Y6066" s="266"/>
      <c r="Z6066" s="264"/>
      <c r="AA6066" s="264"/>
      <c r="AB6066" s="264"/>
      <c r="AF6066" s="458"/>
      <c r="AG6066" s="266"/>
      <c r="AN6066" s="458"/>
      <c r="AO6066" s="266"/>
      <c r="AV6066" s="266"/>
      <c r="BC6066" s="266"/>
      <c r="BM6066" s="275">
        <v>1</v>
      </c>
      <c r="BN6066" s="275"/>
      <c r="BO6066" s="275"/>
      <c r="BP6066" s="275"/>
      <c r="BQ6066" s="275"/>
      <c r="BR6066" s="275"/>
      <c r="BS6066" s="275"/>
      <c r="BT6066" s="275"/>
      <c r="BU6066" s="275"/>
      <c r="BV6066" s="275"/>
    </row>
    <row r="6067" spans="1:74" s="263" customFormat="1">
      <c r="A6067" s="458" t="s">
        <v>14347</v>
      </c>
      <c r="B6067" s="458"/>
      <c r="C6067" s="266"/>
      <c r="D6067" s="266"/>
      <c r="E6067" s="266"/>
      <c r="F6067" s="266"/>
      <c r="G6067" s="266"/>
      <c r="H6067" s="266"/>
      <c r="I6067" s="266"/>
      <c r="J6067" s="266"/>
      <c r="K6067" s="266"/>
      <c r="L6067" s="261" t="s">
        <v>14345</v>
      </c>
      <c r="M6067" s="261"/>
      <c r="N6067" s="261"/>
      <c r="O6067" s="458"/>
      <c r="P6067" s="266"/>
      <c r="Q6067" s="262" t="s">
        <v>14346</v>
      </c>
      <c r="R6067" s="261"/>
      <c r="S6067" s="261"/>
      <c r="T6067" s="261"/>
      <c r="U6067" s="261"/>
      <c r="V6067" s="292"/>
      <c r="X6067" s="458"/>
      <c r="Y6067" s="266"/>
      <c r="Z6067" s="264"/>
      <c r="AA6067" s="264"/>
      <c r="AB6067" s="264"/>
      <c r="AF6067" s="458"/>
      <c r="AG6067" s="266"/>
      <c r="AN6067" s="458"/>
      <c r="AO6067" s="266"/>
      <c r="AV6067" s="266"/>
      <c r="BC6067" s="266"/>
      <c r="BM6067" s="275">
        <v>1</v>
      </c>
      <c r="BN6067" s="275"/>
      <c r="BO6067" s="275"/>
      <c r="BP6067" s="275"/>
      <c r="BQ6067" s="275"/>
      <c r="BR6067" s="275"/>
      <c r="BS6067" s="275"/>
      <c r="BT6067" s="275"/>
      <c r="BU6067" s="275"/>
      <c r="BV6067" s="275"/>
    </row>
    <row r="6068" spans="1:74" s="263" customFormat="1">
      <c r="A6068" s="458" t="s">
        <v>14350</v>
      </c>
      <c r="B6068" s="458"/>
      <c r="C6068" s="266"/>
      <c r="D6068" s="266"/>
      <c r="E6068" s="266"/>
      <c r="F6068" s="266"/>
      <c r="G6068" s="266"/>
      <c r="H6068" s="266"/>
      <c r="I6068" s="266"/>
      <c r="J6068" s="266"/>
      <c r="K6068" s="266"/>
      <c r="L6068" s="261" t="s">
        <v>14348</v>
      </c>
      <c r="M6068" s="261"/>
      <c r="N6068" s="261"/>
      <c r="O6068" s="458"/>
      <c r="P6068" s="266"/>
      <c r="Q6068" s="262" t="s">
        <v>14349</v>
      </c>
      <c r="R6068" s="261"/>
      <c r="S6068" s="261"/>
      <c r="T6068" s="261"/>
      <c r="U6068" s="261"/>
      <c r="V6068" s="292"/>
      <c r="X6068" s="458"/>
      <c r="Y6068" s="266"/>
      <c r="Z6068" s="264"/>
      <c r="AA6068" s="264"/>
      <c r="AB6068" s="264"/>
      <c r="AF6068" s="458"/>
      <c r="AG6068" s="266"/>
      <c r="AN6068" s="458"/>
      <c r="AO6068" s="266"/>
      <c r="AV6068" s="266"/>
      <c r="BC6068" s="266"/>
      <c r="BM6068" s="275">
        <v>1</v>
      </c>
      <c r="BN6068" s="275"/>
      <c r="BO6068" s="275"/>
      <c r="BP6068" s="275"/>
      <c r="BQ6068" s="275"/>
      <c r="BR6068" s="275"/>
      <c r="BS6068" s="275"/>
      <c r="BT6068" s="275"/>
      <c r="BU6068" s="275"/>
      <c r="BV6068" s="275"/>
    </row>
    <row r="6069" spans="1:74" s="263" customFormat="1">
      <c r="A6069" s="458" t="s">
        <v>14350</v>
      </c>
      <c r="B6069" s="458"/>
      <c r="C6069" s="266"/>
      <c r="D6069" s="266"/>
      <c r="E6069" s="266"/>
      <c r="F6069" s="266"/>
      <c r="G6069" s="266"/>
      <c r="H6069" s="266"/>
      <c r="I6069" s="266"/>
      <c r="J6069" s="266"/>
      <c r="K6069" s="266"/>
      <c r="L6069" s="261" t="s">
        <v>14348</v>
      </c>
      <c r="M6069" s="261"/>
      <c r="N6069" s="261"/>
      <c r="O6069" s="458"/>
      <c r="P6069" s="266"/>
      <c r="Q6069" s="262" t="s">
        <v>14351</v>
      </c>
      <c r="R6069" s="261"/>
      <c r="S6069" s="261"/>
      <c r="T6069" s="261"/>
      <c r="U6069" s="261"/>
      <c r="V6069" s="292"/>
      <c r="X6069" s="458"/>
      <c r="Y6069" s="266"/>
      <c r="Z6069" s="264"/>
      <c r="AA6069" s="264"/>
      <c r="AB6069" s="264"/>
      <c r="AF6069" s="458"/>
      <c r="AG6069" s="266"/>
      <c r="AN6069" s="458"/>
      <c r="AO6069" s="266"/>
      <c r="AV6069" s="266"/>
      <c r="BC6069" s="266"/>
      <c r="BM6069" s="275">
        <v>1</v>
      </c>
      <c r="BN6069" s="275"/>
      <c r="BO6069" s="275"/>
      <c r="BP6069" s="275"/>
      <c r="BQ6069" s="275"/>
      <c r="BR6069" s="275"/>
      <c r="BS6069" s="275"/>
      <c r="BT6069" s="275"/>
      <c r="BU6069" s="275"/>
      <c r="BV6069" s="275"/>
    </row>
    <row r="6070" spans="1:74" s="263" customFormat="1">
      <c r="A6070" s="458" t="s">
        <v>14354</v>
      </c>
      <c r="B6070" s="458"/>
      <c r="C6070" s="266"/>
      <c r="D6070" s="266"/>
      <c r="E6070" s="266"/>
      <c r="F6070" s="266"/>
      <c r="G6070" s="266"/>
      <c r="H6070" s="266"/>
      <c r="I6070" s="266"/>
      <c r="J6070" s="266"/>
      <c r="K6070" s="266"/>
      <c r="L6070" s="261" t="s">
        <v>14352</v>
      </c>
      <c r="M6070" s="261"/>
      <c r="N6070" s="261"/>
      <c r="O6070" s="458"/>
      <c r="P6070" s="266"/>
      <c r="Q6070" s="262" t="s">
        <v>14353</v>
      </c>
      <c r="R6070" s="261"/>
      <c r="S6070" s="261"/>
      <c r="T6070" s="261"/>
      <c r="U6070" s="261"/>
      <c r="V6070" s="292"/>
      <c r="X6070" s="458"/>
      <c r="Y6070" s="266"/>
      <c r="Z6070" s="264"/>
      <c r="AA6070" s="264"/>
      <c r="AB6070" s="264"/>
      <c r="AF6070" s="458"/>
      <c r="AG6070" s="266"/>
      <c r="AN6070" s="458"/>
      <c r="AO6070" s="266"/>
      <c r="AV6070" s="266"/>
      <c r="BC6070" s="266"/>
      <c r="BM6070" s="275">
        <v>1</v>
      </c>
      <c r="BN6070" s="275"/>
      <c r="BO6070" s="275"/>
      <c r="BP6070" s="275"/>
      <c r="BQ6070" s="275"/>
      <c r="BR6070" s="275"/>
      <c r="BS6070" s="275"/>
      <c r="BT6070" s="275"/>
      <c r="BU6070" s="275"/>
      <c r="BV6070" s="275"/>
    </row>
    <row r="6071" spans="1:74" s="263" customFormat="1">
      <c r="A6071" s="458" t="s">
        <v>14357</v>
      </c>
      <c r="B6071" s="458"/>
      <c r="C6071" s="266"/>
      <c r="D6071" s="266"/>
      <c r="E6071" s="266"/>
      <c r="F6071" s="266"/>
      <c r="G6071" s="266"/>
      <c r="H6071" s="266"/>
      <c r="I6071" s="266"/>
      <c r="J6071" s="266"/>
      <c r="K6071" s="266"/>
      <c r="L6071" s="261" t="s">
        <v>14355</v>
      </c>
      <c r="M6071" s="261"/>
      <c r="N6071" s="261"/>
      <c r="O6071" s="458"/>
      <c r="P6071" s="266"/>
      <c r="Q6071" s="262" t="s">
        <v>14356</v>
      </c>
      <c r="R6071" s="261"/>
      <c r="S6071" s="261"/>
      <c r="T6071" s="261"/>
      <c r="U6071" s="261"/>
      <c r="V6071" s="292"/>
      <c r="X6071" s="458"/>
      <c r="Y6071" s="266"/>
      <c r="Z6071" s="264"/>
      <c r="AA6071" s="264"/>
      <c r="AB6071" s="264"/>
      <c r="AF6071" s="458"/>
      <c r="AG6071" s="266"/>
      <c r="AN6071" s="458"/>
      <c r="AO6071" s="266"/>
      <c r="AV6071" s="266"/>
      <c r="BC6071" s="266"/>
      <c r="BM6071" s="275">
        <v>1</v>
      </c>
      <c r="BN6071" s="275"/>
      <c r="BO6071" s="275"/>
      <c r="BP6071" s="275"/>
      <c r="BQ6071" s="275"/>
      <c r="BR6071" s="275"/>
      <c r="BS6071" s="275"/>
      <c r="BT6071" s="275"/>
      <c r="BU6071" s="275"/>
      <c r="BV6071" s="275"/>
    </row>
    <row r="6072" spans="1:74" s="263" customFormat="1">
      <c r="A6072" s="458" t="s">
        <v>11526</v>
      </c>
      <c r="B6072" s="458"/>
      <c r="C6072" s="266"/>
      <c r="D6072" s="266"/>
      <c r="E6072" s="266"/>
      <c r="F6072" s="266"/>
      <c r="G6072" s="266"/>
      <c r="H6072" s="266"/>
      <c r="I6072" s="266"/>
      <c r="J6072" s="266"/>
      <c r="K6072" s="266"/>
      <c r="L6072" s="261" t="s">
        <v>11524</v>
      </c>
      <c r="M6072" s="261"/>
      <c r="N6072" s="261"/>
      <c r="O6072" s="458"/>
      <c r="P6072" s="266"/>
      <c r="Q6072" s="262" t="s">
        <v>14358</v>
      </c>
      <c r="R6072" s="261"/>
      <c r="S6072" s="261"/>
      <c r="T6072" s="261"/>
      <c r="U6072" s="261"/>
      <c r="V6072" s="292"/>
      <c r="X6072" s="458"/>
      <c r="Y6072" s="266"/>
      <c r="Z6072" s="264"/>
      <c r="AA6072" s="264"/>
      <c r="AB6072" s="264"/>
      <c r="AF6072" s="458"/>
      <c r="AG6072" s="266"/>
      <c r="AN6072" s="458"/>
      <c r="AO6072" s="266"/>
      <c r="AV6072" s="266"/>
      <c r="BC6072" s="266"/>
      <c r="BM6072" s="275">
        <v>1</v>
      </c>
      <c r="BN6072" s="275"/>
      <c r="BO6072" s="275"/>
      <c r="BP6072" s="275"/>
      <c r="BQ6072" s="275"/>
      <c r="BR6072" s="275"/>
      <c r="BS6072" s="275"/>
      <c r="BT6072" s="275"/>
      <c r="BU6072" s="275"/>
      <c r="BV6072" s="275"/>
    </row>
    <row r="6073" spans="1:74" s="263" customFormat="1">
      <c r="A6073" s="458" t="s">
        <v>14361</v>
      </c>
      <c r="B6073" s="458"/>
      <c r="C6073" s="266"/>
      <c r="D6073" s="266"/>
      <c r="E6073" s="266"/>
      <c r="F6073" s="266"/>
      <c r="G6073" s="266"/>
      <c r="H6073" s="266"/>
      <c r="I6073" s="266"/>
      <c r="J6073" s="266"/>
      <c r="K6073" s="266"/>
      <c r="L6073" s="261" t="s">
        <v>14359</v>
      </c>
      <c r="M6073" s="261"/>
      <c r="N6073" s="261"/>
      <c r="O6073" s="458"/>
      <c r="P6073" s="266"/>
      <c r="Q6073" s="262" t="s">
        <v>14360</v>
      </c>
      <c r="R6073" s="261"/>
      <c r="S6073" s="261"/>
      <c r="T6073" s="261"/>
      <c r="U6073" s="261"/>
      <c r="V6073" s="292"/>
      <c r="X6073" s="458"/>
      <c r="Y6073" s="266"/>
      <c r="Z6073" s="264"/>
      <c r="AA6073" s="264"/>
      <c r="AB6073" s="264"/>
      <c r="AF6073" s="458"/>
      <c r="AG6073" s="266"/>
      <c r="AN6073" s="458"/>
      <c r="AO6073" s="266"/>
      <c r="AV6073" s="266"/>
      <c r="BC6073" s="266"/>
      <c r="BM6073" s="275">
        <v>1</v>
      </c>
      <c r="BN6073" s="275"/>
      <c r="BO6073" s="275"/>
      <c r="BP6073" s="275"/>
      <c r="BQ6073" s="275"/>
      <c r="BR6073" s="275"/>
      <c r="BS6073" s="275"/>
      <c r="BT6073" s="275"/>
      <c r="BU6073" s="275"/>
      <c r="BV6073" s="275"/>
    </row>
    <row r="6074" spans="1:74" s="263" customFormat="1">
      <c r="A6074" s="458" t="s">
        <v>14364</v>
      </c>
      <c r="B6074" s="458"/>
      <c r="C6074" s="266"/>
      <c r="D6074" s="266"/>
      <c r="E6074" s="266"/>
      <c r="F6074" s="266"/>
      <c r="G6074" s="266"/>
      <c r="H6074" s="266"/>
      <c r="I6074" s="266"/>
      <c r="J6074" s="266"/>
      <c r="K6074" s="266"/>
      <c r="L6074" s="261" t="s">
        <v>14362</v>
      </c>
      <c r="M6074" s="261"/>
      <c r="N6074" s="261"/>
      <c r="O6074" s="458"/>
      <c r="P6074" s="266"/>
      <c r="Q6074" s="262" t="s">
        <v>14363</v>
      </c>
      <c r="R6074" s="261"/>
      <c r="S6074" s="261"/>
      <c r="T6074" s="261"/>
      <c r="U6074" s="261"/>
      <c r="V6074" s="292"/>
      <c r="X6074" s="458"/>
      <c r="Y6074" s="266"/>
      <c r="Z6074" s="264"/>
      <c r="AA6074" s="264"/>
      <c r="AB6074" s="264"/>
      <c r="AF6074" s="458"/>
      <c r="AG6074" s="266"/>
      <c r="AN6074" s="458"/>
      <c r="AO6074" s="266"/>
      <c r="AV6074" s="266"/>
      <c r="BC6074" s="266"/>
      <c r="BM6074" s="275">
        <v>1</v>
      </c>
      <c r="BN6074" s="275"/>
      <c r="BO6074" s="275"/>
      <c r="BP6074" s="275"/>
      <c r="BQ6074" s="275"/>
      <c r="BR6074" s="275"/>
      <c r="BS6074" s="275"/>
      <c r="BT6074" s="275"/>
      <c r="BU6074" s="275"/>
      <c r="BV6074" s="275"/>
    </row>
    <row r="6075" spans="1:74" s="263" customFormat="1">
      <c r="A6075" s="458" t="s">
        <v>14367</v>
      </c>
      <c r="B6075" s="458"/>
      <c r="C6075" s="266"/>
      <c r="D6075" s="266"/>
      <c r="E6075" s="266"/>
      <c r="F6075" s="266"/>
      <c r="G6075" s="266"/>
      <c r="H6075" s="266"/>
      <c r="I6075" s="266"/>
      <c r="J6075" s="266"/>
      <c r="K6075" s="266"/>
      <c r="L6075" s="261" t="s">
        <v>14365</v>
      </c>
      <c r="M6075" s="261"/>
      <c r="N6075" s="261"/>
      <c r="O6075" s="458"/>
      <c r="P6075" s="266"/>
      <c r="Q6075" s="262" t="s">
        <v>14366</v>
      </c>
      <c r="R6075" s="261"/>
      <c r="S6075" s="261"/>
      <c r="T6075" s="261"/>
      <c r="U6075" s="261"/>
      <c r="V6075" s="292"/>
      <c r="X6075" s="458"/>
      <c r="Y6075" s="266"/>
      <c r="Z6075" s="264"/>
      <c r="AA6075" s="264"/>
      <c r="AB6075" s="264"/>
      <c r="AC6075" s="264"/>
      <c r="AF6075" s="458"/>
      <c r="AG6075" s="266"/>
      <c r="AN6075" s="458"/>
      <c r="AO6075" s="266"/>
      <c r="AV6075" s="266"/>
      <c r="BC6075" s="266"/>
      <c r="BM6075" s="275">
        <v>1</v>
      </c>
      <c r="BN6075" s="275"/>
      <c r="BO6075" s="275"/>
      <c r="BP6075" s="275"/>
      <c r="BQ6075" s="275"/>
      <c r="BR6075" s="275"/>
      <c r="BS6075" s="275"/>
      <c r="BT6075" s="275"/>
      <c r="BU6075" s="275"/>
      <c r="BV6075" s="275"/>
    </row>
    <row r="6076" spans="1:74" s="263" customFormat="1">
      <c r="A6076" s="458" t="s">
        <v>14370</v>
      </c>
      <c r="B6076" s="458"/>
      <c r="C6076" s="266"/>
      <c r="D6076" s="266"/>
      <c r="E6076" s="266"/>
      <c r="F6076" s="266"/>
      <c r="G6076" s="266"/>
      <c r="H6076" s="266"/>
      <c r="I6076" s="266"/>
      <c r="J6076" s="266"/>
      <c r="K6076" s="266"/>
      <c r="L6076" s="261" t="s">
        <v>14368</v>
      </c>
      <c r="M6076" s="261"/>
      <c r="N6076" s="261"/>
      <c r="O6076" s="458"/>
      <c r="P6076" s="266"/>
      <c r="Q6076" s="262" t="s">
        <v>14369</v>
      </c>
      <c r="R6076" s="261"/>
      <c r="S6076" s="261"/>
      <c r="T6076" s="261"/>
      <c r="U6076" s="261"/>
      <c r="V6076" s="292"/>
      <c r="X6076" s="458"/>
      <c r="Y6076" s="266"/>
      <c r="Z6076" s="264"/>
      <c r="AA6076" s="264"/>
      <c r="AB6076" s="264"/>
      <c r="AC6076" s="264"/>
      <c r="AF6076" s="458"/>
      <c r="AG6076" s="266"/>
      <c r="AN6076" s="458"/>
      <c r="AO6076" s="266"/>
      <c r="AV6076" s="266"/>
      <c r="BC6076" s="266"/>
      <c r="BM6076" s="275">
        <v>1</v>
      </c>
      <c r="BN6076" s="275"/>
      <c r="BO6076" s="275"/>
      <c r="BP6076" s="275"/>
      <c r="BQ6076" s="275"/>
      <c r="BR6076" s="275"/>
      <c r="BS6076" s="275"/>
      <c r="BT6076" s="275"/>
      <c r="BU6076" s="275"/>
      <c r="BV6076" s="275"/>
    </row>
    <row r="6077" spans="1:74" s="263" customFormat="1">
      <c r="A6077" s="458" t="s">
        <v>14373</v>
      </c>
      <c r="B6077" s="458"/>
      <c r="C6077" s="266"/>
      <c r="D6077" s="266"/>
      <c r="E6077" s="266"/>
      <c r="F6077" s="266"/>
      <c r="G6077" s="266"/>
      <c r="H6077" s="266"/>
      <c r="I6077" s="266"/>
      <c r="J6077" s="266"/>
      <c r="K6077" s="266"/>
      <c r="L6077" s="261" t="s">
        <v>14371</v>
      </c>
      <c r="M6077" s="261"/>
      <c r="N6077" s="261"/>
      <c r="O6077" s="458"/>
      <c r="P6077" s="266"/>
      <c r="Q6077" s="262" t="s">
        <v>14372</v>
      </c>
      <c r="R6077" s="261"/>
      <c r="S6077" s="261"/>
      <c r="T6077" s="261"/>
      <c r="U6077" s="261"/>
      <c r="V6077" s="292"/>
      <c r="X6077" s="458"/>
      <c r="Y6077" s="266"/>
      <c r="Z6077" s="264"/>
      <c r="AA6077" s="264"/>
      <c r="AB6077" s="264"/>
      <c r="AC6077" s="264"/>
      <c r="AF6077" s="458"/>
      <c r="AG6077" s="266"/>
      <c r="AN6077" s="458"/>
      <c r="AO6077" s="266"/>
      <c r="AV6077" s="266"/>
      <c r="BC6077" s="266"/>
      <c r="BM6077" s="275">
        <v>1</v>
      </c>
      <c r="BN6077" s="275"/>
      <c r="BO6077" s="275"/>
      <c r="BP6077" s="275"/>
      <c r="BQ6077" s="275"/>
      <c r="BR6077" s="275"/>
      <c r="BS6077" s="275"/>
      <c r="BT6077" s="275"/>
      <c r="BU6077" s="275"/>
      <c r="BV6077" s="275"/>
    </row>
    <row r="6078" spans="1:74" s="263" customFormat="1">
      <c r="A6078" s="458" t="s">
        <v>14373</v>
      </c>
      <c r="B6078" s="458"/>
      <c r="C6078" s="266"/>
      <c r="D6078" s="266"/>
      <c r="E6078" s="266"/>
      <c r="F6078" s="266"/>
      <c r="G6078" s="266"/>
      <c r="H6078" s="266"/>
      <c r="I6078" s="266"/>
      <c r="J6078" s="266"/>
      <c r="K6078" s="266"/>
      <c r="L6078" s="261" t="s">
        <v>14371</v>
      </c>
      <c r="M6078" s="261"/>
      <c r="N6078" s="261"/>
      <c r="O6078" s="458"/>
      <c r="P6078" s="266"/>
      <c r="Q6078" s="262" t="s">
        <v>14374</v>
      </c>
      <c r="R6078" s="261"/>
      <c r="S6078" s="261"/>
      <c r="T6078" s="261"/>
      <c r="U6078" s="261"/>
      <c r="V6078" s="292"/>
      <c r="X6078" s="458"/>
      <c r="Y6078" s="266"/>
      <c r="Z6078" s="264"/>
      <c r="AA6078" s="264"/>
      <c r="AB6078" s="264"/>
      <c r="AC6078" s="264"/>
      <c r="AF6078" s="458"/>
      <c r="AG6078" s="266"/>
      <c r="AN6078" s="458"/>
      <c r="AO6078" s="266"/>
      <c r="AV6078" s="266"/>
      <c r="BC6078" s="266"/>
      <c r="BM6078" s="275">
        <v>1</v>
      </c>
      <c r="BN6078" s="275"/>
      <c r="BO6078" s="275"/>
      <c r="BP6078" s="275"/>
      <c r="BQ6078" s="275"/>
      <c r="BR6078" s="275"/>
      <c r="BS6078" s="275"/>
      <c r="BT6078" s="275"/>
      <c r="BU6078" s="275"/>
      <c r="BV6078" s="275"/>
    </row>
    <row r="6079" spans="1:74" s="263" customFormat="1">
      <c r="A6079" s="458" t="s">
        <v>14377</v>
      </c>
      <c r="B6079" s="458"/>
      <c r="C6079" s="266"/>
      <c r="D6079" s="266"/>
      <c r="E6079" s="266"/>
      <c r="F6079" s="266"/>
      <c r="G6079" s="266"/>
      <c r="H6079" s="266"/>
      <c r="I6079" s="266"/>
      <c r="J6079" s="266"/>
      <c r="K6079" s="266"/>
      <c r="L6079" s="261" t="s">
        <v>14375</v>
      </c>
      <c r="M6079" s="261"/>
      <c r="N6079" s="261"/>
      <c r="O6079" s="458"/>
      <c r="P6079" s="266"/>
      <c r="Q6079" s="262" t="s">
        <v>14376</v>
      </c>
      <c r="R6079" s="261"/>
      <c r="S6079" s="261"/>
      <c r="T6079" s="261"/>
      <c r="U6079" s="261"/>
      <c r="V6079" s="292"/>
      <c r="X6079" s="458"/>
      <c r="Y6079" s="266"/>
      <c r="Z6079" s="264"/>
      <c r="AA6079" s="264"/>
      <c r="AB6079" s="264"/>
      <c r="AC6079" s="264"/>
      <c r="AF6079" s="458"/>
      <c r="AG6079" s="266"/>
      <c r="AN6079" s="458"/>
      <c r="AO6079" s="266"/>
      <c r="AV6079" s="266"/>
      <c r="BC6079" s="266"/>
      <c r="BM6079" s="275">
        <v>1</v>
      </c>
      <c r="BN6079" s="275"/>
      <c r="BO6079" s="275"/>
      <c r="BP6079" s="275"/>
      <c r="BQ6079" s="275"/>
      <c r="BR6079" s="275"/>
      <c r="BS6079" s="275"/>
      <c r="BT6079" s="275"/>
      <c r="BU6079" s="275"/>
      <c r="BV6079" s="275"/>
    </row>
    <row r="6080" spans="1:74" s="263" customFormat="1">
      <c r="A6080" s="458" t="s">
        <v>14380</v>
      </c>
      <c r="B6080" s="458"/>
      <c r="C6080" s="266"/>
      <c r="D6080" s="266"/>
      <c r="E6080" s="266"/>
      <c r="F6080" s="266"/>
      <c r="G6080" s="266"/>
      <c r="H6080" s="266"/>
      <c r="I6080" s="266"/>
      <c r="J6080" s="266"/>
      <c r="K6080" s="266"/>
      <c r="L6080" s="261" t="s">
        <v>14378</v>
      </c>
      <c r="M6080" s="261"/>
      <c r="N6080" s="261"/>
      <c r="O6080" s="458"/>
      <c r="P6080" s="266"/>
      <c r="Q6080" s="262" t="s">
        <v>14379</v>
      </c>
      <c r="R6080" s="261"/>
      <c r="S6080" s="261"/>
      <c r="T6080" s="261"/>
      <c r="U6080" s="261"/>
      <c r="V6080" s="292"/>
      <c r="X6080" s="458"/>
      <c r="Y6080" s="266"/>
      <c r="Z6080" s="264"/>
      <c r="AA6080" s="264"/>
      <c r="AB6080" s="264"/>
      <c r="AC6080" s="264"/>
      <c r="AF6080" s="458"/>
      <c r="AG6080" s="266"/>
      <c r="AN6080" s="458"/>
      <c r="AO6080" s="266"/>
      <c r="AV6080" s="266"/>
      <c r="BC6080" s="266"/>
      <c r="BM6080" s="275">
        <v>1</v>
      </c>
      <c r="BN6080" s="275"/>
      <c r="BO6080" s="275"/>
      <c r="BP6080" s="275"/>
      <c r="BQ6080" s="275"/>
      <c r="BR6080" s="275"/>
      <c r="BS6080" s="275"/>
      <c r="BT6080" s="275"/>
      <c r="BU6080" s="275"/>
      <c r="BV6080" s="275"/>
    </row>
    <row r="6081" spans="1:74" s="263" customFormat="1">
      <c r="A6081" s="458" t="s">
        <v>10281</v>
      </c>
      <c r="B6081" s="458"/>
      <c r="C6081" s="266"/>
      <c r="D6081" s="266"/>
      <c r="E6081" s="266"/>
      <c r="F6081" s="266"/>
      <c r="G6081" s="266"/>
      <c r="H6081" s="266"/>
      <c r="I6081" s="266"/>
      <c r="J6081" s="266"/>
      <c r="K6081" s="266"/>
      <c r="L6081" s="261" t="s">
        <v>14381</v>
      </c>
      <c r="M6081" s="261"/>
      <c r="N6081" s="261"/>
      <c r="O6081" s="458"/>
      <c r="P6081" s="266"/>
      <c r="Q6081" s="262" t="s">
        <v>14382</v>
      </c>
      <c r="R6081" s="261"/>
      <c r="S6081" s="261"/>
      <c r="T6081" s="261"/>
      <c r="U6081" s="261"/>
      <c r="V6081" s="292"/>
      <c r="X6081" s="458"/>
      <c r="Y6081" s="266"/>
      <c r="Z6081" s="264"/>
      <c r="AA6081" s="264"/>
      <c r="AB6081" s="264"/>
      <c r="AC6081" s="264"/>
      <c r="AF6081" s="458"/>
      <c r="AG6081" s="266"/>
      <c r="AN6081" s="458"/>
      <c r="AO6081" s="266"/>
      <c r="AV6081" s="266"/>
      <c r="BC6081" s="266"/>
      <c r="BM6081" s="275">
        <v>1</v>
      </c>
      <c r="BN6081" s="275"/>
      <c r="BO6081" s="275"/>
      <c r="BP6081" s="275"/>
      <c r="BQ6081" s="275"/>
      <c r="BR6081" s="275"/>
      <c r="BS6081" s="275"/>
      <c r="BT6081" s="275"/>
      <c r="BU6081" s="275"/>
      <c r="BV6081" s="275"/>
    </row>
    <row r="6082" spans="1:74" s="263" customFormat="1">
      <c r="A6082" s="458" t="s">
        <v>10281</v>
      </c>
      <c r="B6082" s="458"/>
      <c r="C6082" s="266"/>
      <c r="D6082" s="266"/>
      <c r="E6082" s="266"/>
      <c r="F6082" s="266"/>
      <c r="G6082" s="266"/>
      <c r="H6082" s="266"/>
      <c r="I6082" s="266"/>
      <c r="J6082" s="266"/>
      <c r="K6082" s="266"/>
      <c r="L6082" s="261" t="s">
        <v>14381</v>
      </c>
      <c r="M6082" s="261"/>
      <c r="N6082" s="261"/>
      <c r="O6082" s="458"/>
      <c r="P6082" s="266"/>
      <c r="Q6082" s="262" t="s">
        <v>14383</v>
      </c>
      <c r="R6082" s="261"/>
      <c r="S6082" s="261"/>
      <c r="T6082" s="261"/>
      <c r="U6082" s="261"/>
      <c r="V6082" s="292"/>
      <c r="X6082" s="458"/>
      <c r="Y6082" s="266"/>
      <c r="Z6082" s="264"/>
      <c r="AA6082" s="264"/>
      <c r="AB6082" s="264"/>
      <c r="AC6082" s="264"/>
      <c r="AF6082" s="458"/>
      <c r="AG6082" s="266"/>
      <c r="AN6082" s="458"/>
      <c r="AO6082" s="266"/>
      <c r="AV6082" s="266"/>
      <c r="BC6082" s="266"/>
      <c r="BM6082" s="275">
        <v>1</v>
      </c>
      <c r="BN6082" s="275"/>
      <c r="BO6082" s="275"/>
      <c r="BP6082" s="275"/>
      <c r="BQ6082" s="275"/>
      <c r="BR6082" s="275"/>
      <c r="BS6082" s="275"/>
      <c r="BT6082" s="275"/>
      <c r="BU6082" s="275"/>
      <c r="BV6082" s="275"/>
    </row>
    <row r="6083" spans="1:74" s="263" customFormat="1">
      <c r="A6083" s="458" t="s">
        <v>14386</v>
      </c>
      <c r="B6083" s="458"/>
      <c r="C6083" s="266"/>
      <c r="D6083" s="266"/>
      <c r="E6083" s="266"/>
      <c r="F6083" s="266"/>
      <c r="G6083" s="266"/>
      <c r="H6083" s="266"/>
      <c r="I6083" s="266"/>
      <c r="J6083" s="266"/>
      <c r="K6083" s="266"/>
      <c r="L6083" s="261" t="s">
        <v>14384</v>
      </c>
      <c r="M6083" s="261"/>
      <c r="N6083" s="261"/>
      <c r="O6083" s="458"/>
      <c r="P6083" s="266"/>
      <c r="Q6083" s="262" t="s">
        <v>14385</v>
      </c>
      <c r="R6083" s="261"/>
      <c r="S6083" s="261"/>
      <c r="T6083" s="261"/>
      <c r="U6083" s="261"/>
      <c r="V6083" s="292"/>
      <c r="X6083" s="458"/>
      <c r="Y6083" s="266"/>
      <c r="Z6083" s="264"/>
      <c r="AA6083" s="264"/>
      <c r="AB6083" s="264"/>
      <c r="AC6083" s="264"/>
      <c r="AF6083" s="458"/>
      <c r="AG6083" s="266"/>
      <c r="AN6083" s="458"/>
      <c r="AO6083" s="266"/>
      <c r="AV6083" s="266"/>
      <c r="BC6083" s="266"/>
      <c r="BM6083" s="275">
        <v>1</v>
      </c>
      <c r="BN6083" s="275"/>
      <c r="BO6083" s="275"/>
      <c r="BP6083" s="275"/>
      <c r="BQ6083" s="275"/>
      <c r="BR6083" s="275"/>
      <c r="BS6083" s="275"/>
      <c r="BT6083" s="275"/>
      <c r="BU6083" s="275"/>
      <c r="BV6083" s="275"/>
    </row>
    <row r="6084" spans="1:74" s="263" customFormat="1">
      <c r="A6084" s="458" t="s">
        <v>14380</v>
      </c>
      <c r="B6084" s="458"/>
      <c r="C6084" s="266"/>
      <c r="D6084" s="266"/>
      <c r="E6084" s="266"/>
      <c r="F6084" s="266"/>
      <c r="G6084" s="266"/>
      <c r="H6084" s="266"/>
      <c r="I6084" s="266"/>
      <c r="J6084" s="266"/>
      <c r="K6084" s="266"/>
      <c r="L6084" s="261" t="s">
        <v>14387</v>
      </c>
      <c r="M6084" s="261"/>
      <c r="N6084" s="261"/>
      <c r="O6084" s="458"/>
      <c r="P6084" s="266"/>
      <c r="Q6084" s="262" t="s">
        <v>14379</v>
      </c>
      <c r="R6084" s="261"/>
      <c r="S6084" s="261"/>
      <c r="T6084" s="261"/>
      <c r="U6084" s="261"/>
      <c r="V6084" s="292"/>
      <c r="X6084" s="458"/>
      <c r="Y6084" s="266"/>
      <c r="Z6084" s="264"/>
      <c r="AA6084" s="264"/>
      <c r="AB6084" s="264"/>
      <c r="AC6084" s="264"/>
      <c r="AF6084" s="458"/>
      <c r="AG6084" s="266"/>
      <c r="AN6084" s="458"/>
      <c r="AO6084" s="266"/>
      <c r="AV6084" s="266"/>
      <c r="BC6084" s="266"/>
      <c r="BM6084" s="275">
        <v>1</v>
      </c>
      <c r="BN6084" s="275"/>
      <c r="BO6084" s="275"/>
      <c r="BP6084" s="275"/>
      <c r="BQ6084" s="275"/>
      <c r="BR6084" s="275"/>
      <c r="BS6084" s="275"/>
      <c r="BT6084" s="275"/>
      <c r="BU6084" s="275"/>
      <c r="BV6084" s="275"/>
    </row>
    <row r="6085" spans="1:74" s="263" customFormat="1">
      <c r="A6085" s="458" t="s">
        <v>14390</v>
      </c>
      <c r="B6085" s="458"/>
      <c r="C6085" s="266"/>
      <c r="D6085" s="266"/>
      <c r="E6085" s="266"/>
      <c r="F6085" s="266"/>
      <c r="G6085" s="266"/>
      <c r="H6085" s="266"/>
      <c r="I6085" s="266"/>
      <c r="J6085" s="266"/>
      <c r="K6085" s="266"/>
      <c r="L6085" s="261" t="s">
        <v>14388</v>
      </c>
      <c r="M6085" s="261"/>
      <c r="N6085" s="261"/>
      <c r="O6085" s="458"/>
      <c r="P6085" s="266"/>
      <c r="Q6085" s="262" t="s">
        <v>14389</v>
      </c>
      <c r="R6085" s="261"/>
      <c r="S6085" s="261"/>
      <c r="T6085" s="261"/>
      <c r="U6085" s="261"/>
      <c r="V6085" s="292"/>
      <c r="X6085" s="458"/>
      <c r="Y6085" s="266"/>
      <c r="Z6085" s="264"/>
      <c r="AA6085" s="264"/>
      <c r="AB6085" s="264"/>
      <c r="AC6085" s="264"/>
      <c r="AF6085" s="458"/>
      <c r="AG6085" s="266"/>
      <c r="AN6085" s="458"/>
      <c r="AO6085" s="266"/>
      <c r="AV6085" s="266"/>
      <c r="BC6085" s="266"/>
      <c r="BM6085" s="275">
        <v>1</v>
      </c>
      <c r="BN6085" s="275"/>
      <c r="BO6085" s="275"/>
      <c r="BP6085" s="275"/>
      <c r="BQ6085" s="275"/>
      <c r="BR6085" s="275"/>
      <c r="BS6085" s="275"/>
      <c r="BT6085" s="275"/>
      <c r="BU6085" s="275"/>
      <c r="BV6085" s="275"/>
    </row>
    <row r="6086" spans="1:74" s="263" customFormat="1">
      <c r="A6086" s="458" t="s">
        <v>14390</v>
      </c>
      <c r="B6086" s="458"/>
      <c r="C6086" s="266"/>
      <c r="D6086" s="266"/>
      <c r="E6086" s="266"/>
      <c r="F6086" s="266"/>
      <c r="G6086" s="266"/>
      <c r="H6086" s="266"/>
      <c r="I6086" s="266"/>
      <c r="J6086" s="266"/>
      <c r="K6086" s="266"/>
      <c r="L6086" s="261" t="s">
        <v>14388</v>
      </c>
      <c r="M6086" s="261"/>
      <c r="N6086" s="261"/>
      <c r="O6086" s="458"/>
      <c r="P6086" s="266"/>
      <c r="Q6086" s="262" t="s">
        <v>14391</v>
      </c>
      <c r="R6086" s="261"/>
      <c r="S6086" s="261"/>
      <c r="T6086" s="261"/>
      <c r="U6086" s="261"/>
      <c r="V6086" s="292"/>
      <c r="X6086" s="458"/>
      <c r="Y6086" s="266"/>
      <c r="Z6086" s="264"/>
      <c r="AA6086" s="264"/>
      <c r="AB6086" s="264"/>
      <c r="AC6086" s="264"/>
      <c r="AF6086" s="458"/>
      <c r="AG6086" s="266"/>
      <c r="AN6086" s="458"/>
      <c r="AO6086" s="266"/>
      <c r="AV6086" s="266"/>
      <c r="BC6086" s="266"/>
      <c r="BM6086" s="275">
        <v>1</v>
      </c>
      <c r="BN6086" s="275"/>
      <c r="BO6086" s="275"/>
      <c r="BP6086" s="275"/>
      <c r="BQ6086" s="275"/>
      <c r="BR6086" s="275"/>
      <c r="BS6086" s="275"/>
      <c r="BT6086" s="275"/>
      <c r="BU6086" s="275"/>
      <c r="BV6086" s="275"/>
    </row>
    <row r="6087" spans="1:74" s="263" customFormat="1">
      <c r="A6087" s="458" t="s">
        <v>7664</v>
      </c>
      <c r="B6087" s="458"/>
      <c r="C6087" s="266"/>
      <c r="D6087" s="266"/>
      <c r="E6087" s="266"/>
      <c r="F6087" s="266"/>
      <c r="G6087" s="266"/>
      <c r="H6087" s="266"/>
      <c r="I6087" s="266"/>
      <c r="J6087" s="266"/>
      <c r="K6087" s="266"/>
      <c r="L6087" s="261" t="s">
        <v>14392</v>
      </c>
      <c r="M6087" s="261"/>
      <c r="N6087" s="261"/>
      <c r="O6087" s="458"/>
      <c r="P6087" s="266"/>
      <c r="Q6087" s="262" t="s">
        <v>7663</v>
      </c>
      <c r="R6087" s="261"/>
      <c r="S6087" s="261"/>
      <c r="T6087" s="261"/>
      <c r="U6087" s="261"/>
      <c r="V6087" s="292"/>
      <c r="X6087" s="458"/>
      <c r="Y6087" s="266"/>
      <c r="Z6087" s="264"/>
      <c r="AA6087" s="264"/>
      <c r="AB6087" s="264"/>
      <c r="AC6087" s="264"/>
      <c r="AF6087" s="458"/>
      <c r="AG6087" s="266"/>
      <c r="AN6087" s="458"/>
      <c r="AO6087" s="266"/>
      <c r="AV6087" s="266"/>
      <c r="BC6087" s="266"/>
      <c r="BM6087" s="275">
        <v>1</v>
      </c>
      <c r="BN6087" s="275"/>
      <c r="BO6087" s="275"/>
      <c r="BP6087" s="275"/>
      <c r="BQ6087" s="275"/>
      <c r="BR6087" s="275"/>
      <c r="BS6087" s="275"/>
      <c r="BT6087" s="275"/>
      <c r="BU6087" s="275"/>
      <c r="BV6087" s="275"/>
    </row>
    <row r="6088" spans="1:74" s="263" customFormat="1">
      <c r="A6088" s="457"/>
      <c r="B6088" s="457"/>
      <c r="C6088" s="260"/>
      <c r="D6088" s="260"/>
      <c r="E6088" s="260"/>
      <c r="F6088" s="260"/>
      <c r="G6088" s="260"/>
      <c r="H6088" s="260"/>
      <c r="I6088" s="260"/>
      <c r="J6088" s="260"/>
      <c r="K6088" s="260"/>
      <c r="L6088" s="261" t="s">
        <v>14393</v>
      </c>
      <c r="M6088" s="261"/>
      <c r="N6088" s="261"/>
      <c r="O6088" s="457"/>
      <c r="P6088" s="260"/>
      <c r="Q6088" s="262" t="s">
        <v>14394</v>
      </c>
      <c r="R6088" s="261"/>
      <c r="S6088" s="261"/>
      <c r="T6088" s="261"/>
      <c r="U6088" s="261"/>
      <c r="V6088" s="292"/>
      <c r="X6088" s="457"/>
      <c r="Y6088" s="260"/>
      <c r="Z6088" s="264"/>
      <c r="AA6088" s="264"/>
      <c r="AB6088" s="264"/>
      <c r="AC6088" s="264"/>
      <c r="AF6088" s="457"/>
      <c r="AG6088" s="260"/>
      <c r="AN6088" s="457"/>
      <c r="AO6088" s="260"/>
      <c r="AV6088" s="260"/>
      <c r="BC6088" s="260"/>
      <c r="BM6088" s="275">
        <v>1</v>
      </c>
      <c r="BN6088" s="275"/>
      <c r="BO6088" s="275"/>
      <c r="BP6088" s="275"/>
      <c r="BQ6088" s="275"/>
      <c r="BR6088" s="275"/>
      <c r="BS6088" s="275"/>
      <c r="BT6088" s="275"/>
      <c r="BU6088" s="275"/>
      <c r="BV6088" s="275"/>
    </row>
    <row r="6089" spans="1:74" s="263" customFormat="1">
      <c r="A6089" s="458" t="s">
        <v>14397</v>
      </c>
      <c r="B6089" s="458"/>
      <c r="C6089" s="266"/>
      <c r="D6089" s="266"/>
      <c r="E6089" s="266"/>
      <c r="F6089" s="266"/>
      <c r="G6089" s="266"/>
      <c r="H6089" s="266"/>
      <c r="I6089" s="266"/>
      <c r="J6089" s="266"/>
      <c r="K6089" s="266"/>
      <c r="L6089" s="261" t="s">
        <v>14395</v>
      </c>
      <c r="M6089" s="261"/>
      <c r="N6089" s="261"/>
      <c r="O6089" s="458"/>
      <c r="P6089" s="266"/>
      <c r="Q6089" s="262" t="s">
        <v>14396</v>
      </c>
      <c r="R6089" s="261"/>
      <c r="S6089" s="261"/>
      <c r="T6089" s="261"/>
      <c r="U6089" s="261"/>
      <c r="V6089" s="292"/>
      <c r="X6089" s="458"/>
      <c r="Y6089" s="266"/>
      <c r="Z6089" s="264"/>
      <c r="AA6089" s="264"/>
      <c r="AB6089" s="264"/>
      <c r="AC6089" s="264"/>
      <c r="AF6089" s="458"/>
      <c r="AG6089" s="266"/>
      <c r="AN6089" s="458"/>
      <c r="AO6089" s="266"/>
      <c r="AV6089" s="266"/>
      <c r="BC6089" s="266"/>
      <c r="BM6089" s="275">
        <v>1</v>
      </c>
      <c r="BN6089" s="275"/>
      <c r="BO6089" s="275"/>
      <c r="BP6089" s="275"/>
      <c r="BQ6089" s="275"/>
      <c r="BR6089" s="275"/>
      <c r="BS6089" s="275"/>
      <c r="BT6089" s="275"/>
      <c r="BU6089" s="275"/>
      <c r="BV6089" s="275"/>
    </row>
    <row r="6090" spans="1:74" s="263" customFormat="1">
      <c r="A6090" s="458" t="s">
        <v>14400</v>
      </c>
      <c r="B6090" s="458"/>
      <c r="C6090" s="266"/>
      <c r="D6090" s="266"/>
      <c r="E6090" s="266"/>
      <c r="F6090" s="266"/>
      <c r="G6090" s="266"/>
      <c r="H6090" s="266"/>
      <c r="I6090" s="266"/>
      <c r="J6090" s="266"/>
      <c r="K6090" s="266"/>
      <c r="L6090" s="261" t="s">
        <v>14398</v>
      </c>
      <c r="M6090" s="261"/>
      <c r="N6090" s="261"/>
      <c r="O6090" s="458"/>
      <c r="P6090" s="266"/>
      <c r="Q6090" s="262" t="s">
        <v>14399</v>
      </c>
      <c r="R6090" s="261"/>
      <c r="S6090" s="261"/>
      <c r="T6090" s="261"/>
      <c r="U6090" s="261"/>
      <c r="V6090" s="292"/>
      <c r="X6090" s="458"/>
      <c r="Y6090" s="266"/>
      <c r="Z6090" s="264"/>
      <c r="AA6090" s="264"/>
      <c r="AB6090" s="264"/>
      <c r="AC6090" s="264"/>
      <c r="AF6090" s="458"/>
      <c r="AG6090" s="266"/>
      <c r="AN6090" s="458"/>
      <c r="AO6090" s="266"/>
      <c r="AV6090" s="266"/>
      <c r="BC6090" s="266"/>
      <c r="BM6090" s="275">
        <v>1</v>
      </c>
      <c r="BN6090" s="275"/>
      <c r="BO6090" s="275"/>
      <c r="BP6090" s="275"/>
      <c r="BQ6090" s="275"/>
      <c r="BR6090" s="275"/>
      <c r="BS6090" s="275"/>
      <c r="BT6090" s="275"/>
      <c r="BU6090" s="275"/>
      <c r="BV6090" s="275"/>
    </row>
    <row r="6091" spans="1:74" s="263" customFormat="1">
      <c r="A6091" s="458" t="s">
        <v>14403</v>
      </c>
      <c r="B6091" s="458"/>
      <c r="C6091" s="266"/>
      <c r="D6091" s="266"/>
      <c r="E6091" s="266"/>
      <c r="F6091" s="266"/>
      <c r="G6091" s="266"/>
      <c r="H6091" s="266"/>
      <c r="I6091" s="266"/>
      <c r="J6091" s="266"/>
      <c r="K6091" s="266"/>
      <c r="L6091" s="261" t="s">
        <v>14401</v>
      </c>
      <c r="M6091" s="261"/>
      <c r="N6091" s="261"/>
      <c r="O6091" s="458"/>
      <c r="P6091" s="266"/>
      <c r="Q6091" s="262" t="s">
        <v>14402</v>
      </c>
      <c r="R6091" s="261"/>
      <c r="S6091" s="261"/>
      <c r="T6091" s="261"/>
      <c r="U6091" s="261"/>
      <c r="V6091" s="292"/>
      <c r="X6091" s="458"/>
      <c r="Y6091" s="266"/>
      <c r="Z6091" s="264"/>
      <c r="AA6091" s="264"/>
      <c r="AB6091" s="264"/>
      <c r="AC6091" s="264"/>
      <c r="AF6091" s="458"/>
      <c r="AG6091" s="266"/>
      <c r="AN6091" s="458"/>
      <c r="AO6091" s="266"/>
      <c r="AV6091" s="266"/>
      <c r="BC6091" s="266"/>
      <c r="BM6091" s="275">
        <v>1</v>
      </c>
      <c r="BN6091" s="275"/>
      <c r="BO6091" s="275"/>
      <c r="BP6091" s="275"/>
      <c r="BQ6091" s="275"/>
      <c r="BR6091" s="275"/>
      <c r="BS6091" s="275"/>
      <c r="BT6091" s="275"/>
      <c r="BU6091" s="275"/>
      <c r="BV6091" s="275"/>
    </row>
    <row r="6092" spans="1:74" s="263" customFormat="1">
      <c r="A6092" s="458" t="s">
        <v>14406</v>
      </c>
      <c r="B6092" s="458"/>
      <c r="C6092" s="266"/>
      <c r="D6092" s="266"/>
      <c r="E6092" s="266"/>
      <c r="F6092" s="266"/>
      <c r="G6092" s="266"/>
      <c r="H6092" s="266"/>
      <c r="I6092" s="266"/>
      <c r="J6092" s="266"/>
      <c r="K6092" s="266"/>
      <c r="L6092" s="261" t="s">
        <v>14404</v>
      </c>
      <c r="M6092" s="261"/>
      <c r="N6092" s="261"/>
      <c r="O6092" s="458"/>
      <c r="P6092" s="266"/>
      <c r="Q6092" s="262" t="s">
        <v>14405</v>
      </c>
      <c r="R6092" s="261"/>
      <c r="S6092" s="261"/>
      <c r="T6092" s="261"/>
      <c r="U6092" s="261"/>
      <c r="V6092" s="292"/>
      <c r="X6092" s="458"/>
      <c r="Y6092" s="266"/>
      <c r="Z6092" s="264"/>
      <c r="AA6092" s="264"/>
      <c r="AB6092" s="264"/>
      <c r="AC6092" s="264"/>
      <c r="AF6092" s="458"/>
      <c r="AG6092" s="266"/>
      <c r="AN6092" s="458"/>
      <c r="AO6092" s="266"/>
      <c r="AV6092" s="266"/>
      <c r="BC6092" s="266"/>
      <c r="BM6092" s="275">
        <v>1</v>
      </c>
      <c r="BN6092" s="275"/>
      <c r="BO6092" s="275"/>
      <c r="BP6092" s="275"/>
      <c r="BQ6092" s="275"/>
      <c r="BR6092" s="275"/>
      <c r="BS6092" s="275"/>
      <c r="BT6092" s="275"/>
      <c r="BU6092" s="275"/>
      <c r="BV6092" s="275"/>
    </row>
    <row r="6093" spans="1:74" s="263" customFormat="1">
      <c r="A6093" s="458" t="s">
        <v>14409</v>
      </c>
      <c r="B6093" s="458"/>
      <c r="C6093" s="266"/>
      <c r="D6093" s="266"/>
      <c r="E6093" s="266"/>
      <c r="F6093" s="266"/>
      <c r="G6093" s="266"/>
      <c r="H6093" s="266"/>
      <c r="I6093" s="266"/>
      <c r="J6093" s="266"/>
      <c r="K6093" s="266"/>
      <c r="L6093" s="261" t="s">
        <v>14407</v>
      </c>
      <c r="M6093" s="261"/>
      <c r="N6093" s="261"/>
      <c r="O6093" s="458"/>
      <c r="P6093" s="266"/>
      <c r="Q6093" s="262" t="s">
        <v>14408</v>
      </c>
      <c r="R6093" s="261"/>
      <c r="S6093" s="261"/>
      <c r="T6093" s="261"/>
      <c r="U6093" s="261"/>
      <c r="V6093" s="292"/>
      <c r="X6093" s="458"/>
      <c r="Y6093" s="266"/>
      <c r="Z6093" s="264"/>
      <c r="AA6093" s="264"/>
      <c r="AB6093" s="264"/>
      <c r="AC6093" s="264"/>
      <c r="AF6093" s="458"/>
      <c r="AG6093" s="266"/>
      <c r="AN6093" s="458"/>
      <c r="AO6093" s="266"/>
      <c r="AV6093" s="266"/>
      <c r="BC6093" s="266"/>
      <c r="BM6093" s="275">
        <v>1</v>
      </c>
      <c r="BN6093" s="275"/>
      <c r="BO6093" s="275"/>
      <c r="BP6093" s="275"/>
      <c r="BQ6093" s="275"/>
      <c r="BR6093" s="275"/>
      <c r="BS6093" s="275"/>
      <c r="BT6093" s="275"/>
      <c r="BU6093" s="275"/>
      <c r="BV6093" s="275"/>
    </row>
    <row r="6094" spans="1:74" s="263" customFormat="1">
      <c r="A6094" s="458" t="s">
        <v>14412</v>
      </c>
      <c r="B6094" s="458"/>
      <c r="C6094" s="266"/>
      <c r="D6094" s="266"/>
      <c r="E6094" s="266"/>
      <c r="F6094" s="266"/>
      <c r="G6094" s="266"/>
      <c r="H6094" s="266"/>
      <c r="I6094" s="266"/>
      <c r="J6094" s="266"/>
      <c r="K6094" s="266"/>
      <c r="L6094" s="261" t="s">
        <v>14410</v>
      </c>
      <c r="M6094" s="261"/>
      <c r="N6094" s="261"/>
      <c r="O6094" s="458"/>
      <c r="P6094" s="266"/>
      <c r="Q6094" s="262" t="s">
        <v>14411</v>
      </c>
      <c r="R6094" s="261"/>
      <c r="S6094" s="261"/>
      <c r="T6094" s="261"/>
      <c r="U6094" s="261"/>
      <c r="V6094" s="292"/>
      <c r="X6094" s="458"/>
      <c r="Y6094" s="266"/>
      <c r="Z6094" s="264"/>
      <c r="AA6094" s="264"/>
      <c r="AB6094" s="264"/>
      <c r="AC6094" s="264"/>
      <c r="AF6094" s="458"/>
      <c r="AG6094" s="266"/>
      <c r="AN6094" s="458"/>
      <c r="AO6094" s="266"/>
      <c r="AV6094" s="266"/>
      <c r="BC6094" s="266"/>
      <c r="BM6094" s="275">
        <v>1</v>
      </c>
      <c r="BN6094" s="275"/>
      <c r="BO6094" s="275"/>
      <c r="BP6094" s="275"/>
      <c r="BQ6094" s="275"/>
      <c r="BR6094" s="275"/>
      <c r="BS6094" s="275"/>
      <c r="BT6094" s="275"/>
      <c r="BU6094" s="275"/>
      <c r="BV6094" s="275"/>
    </row>
    <row r="6095" spans="1:74" s="263" customFormat="1">
      <c r="A6095" s="458" t="s">
        <v>14415</v>
      </c>
      <c r="B6095" s="458"/>
      <c r="C6095" s="266"/>
      <c r="D6095" s="266"/>
      <c r="E6095" s="266"/>
      <c r="F6095" s="266"/>
      <c r="G6095" s="266"/>
      <c r="H6095" s="266"/>
      <c r="I6095" s="266"/>
      <c r="J6095" s="266"/>
      <c r="K6095" s="266"/>
      <c r="L6095" s="261" t="s">
        <v>14413</v>
      </c>
      <c r="M6095" s="261"/>
      <c r="N6095" s="261"/>
      <c r="O6095" s="458"/>
      <c r="P6095" s="266"/>
      <c r="Q6095" s="262" t="s">
        <v>14414</v>
      </c>
      <c r="R6095" s="261"/>
      <c r="S6095" s="261"/>
      <c r="T6095" s="261"/>
      <c r="U6095" s="261"/>
      <c r="V6095" s="292"/>
      <c r="X6095" s="458"/>
      <c r="Y6095" s="266"/>
      <c r="Z6095" s="264"/>
      <c r="AA6095" s="264"/>
      <c r="AB6095" s="264"/>
      <c r="AC6095" s="264"/>
      <c r="AF6095" s="458"/>
      <c r="AG6095" s="266"/>
      <c r="AN6095" s="458"/>
      <c r="AO6095" s="266"/>
      <c r="AV6095" s="266"/>
      <c r="BC6095" s="266"/>
      <c r="BM6095" s="275">
        <v>1</v>
      </c>
      <c r="BN6095" s="275"/>
      <c r="BO6095" s="275"/>
      <c r="BP6095" s="275"/>
      <c r="BQ6095" s="275"/>
      <c r="BR6095" s="275"/>
      <c r="BS6095" s="275"/>
      <c r="BT6095" s="275"/>
      <c r="BU6095" s="275"/>
      <c r="BV6095" s="275"/>
    </row>
    <row r="6096" spans="1:74" s="263" customFormat="1">
      <c r="A6096" s="458" t="s">
        <v>14415</v>
      </c>
      <c r="B6096" s="458"/>
      <c r="C6096" s="266"/>
      <c r="D6096" s="266"/>
      <c r="E6096" s="266"/>
      <c r="F6096" s="266"/>
      <c r="G6096" s="266"/>
      <c r="H6096" s="266"/>
      <c r="I6096" s="266"/>
      <c r="J6096" s="266"/>
      <c r="K6096" s="266"/>
      <c r="L6096" s="261" t="s">
        <v>14413</v>
      </c>
      <c r="M6096" s="261"/>
      <c r="N6096" s="261"/>
      <c r="O6096" s="458"/>
      <c r="P6096" s="266"/>
      <c r="Q6096" s="262" t="s">
        <v>14416</v>
      </c>
      <c r="R6096" s="261"/>
      <c r="S6096" s="261"/>
      <c r="T6096" s="261"/>
      <c r="U6096" s="261"/>
      <c r="V6096" s="292"/>
      <c r="X6096" s="458"/>
      <c r="Y6096" s="266"/>
      <c r="Z6096" s="264"/>
      <c r="AA6096" s="264"/>
      <c r="AB6096" s="264"/>
      <c r="AC6096" s="264"/>
      <c r="AF6096" s="458"/>
      <c r="AG6096" s="266"/>
      <c r="AN6096" s="458"/>
      <c r="AO6096" s="266"/>
      <c r="AV6096" s="266"/>
      <c r="BC6096" s="266"/>
      <c r="BM6096" s="275">
        <v>1</v>
      </c>
      <c r="BN6096" s="275"/>
      <c r="BO6096" s="275"/>
      <c r="BP6096" s="275"/>
      <c r="BQ6096" s="275"/>
      <c r="BR6096" s="275"/>
      <c r="BS6096" s="275"/>
      <c r="BT6096" s="275"/>
      <c r="BU6096" s="275"/>
      <c r="BV6096" s="275"/>
    </row>
    <row r="6097" spans="1:74" s="263" customFormat="1">
      <c r="A6097" s="458" t="s">
        <v>7685</v>
      </c>
      <c r="B6097" s="458"/>
      <c r="C6097" s="266"/>
      <c r="D6097" s="266"/>
      <c r="E6097" s="266"/>
      <c r="F6097" s="266"/>
      <c r="G6097" s="266"/>
      <c r="H6097" s="266"/>
      <c r="I6097" s="266"/>
      <c r="J6097" s="266"/>
      <c r="K6097" s="266"/>
      <c r="L6097" s="261" t="s">
        <v>7683</v>
      </c>
      <c r="M6097" s="261"/>
      <c r="N6097" s="261"/>
      <c r="O6097" s="458"/>
      <c r="P6097" s="266"/>
      <c r="Q6097" s="262" t="s">
        <v>10269</v>
      </c>
      <c r="R6097" s="261"/>
      <c r="S6097" s="261"/>
      <c r="T6097" s="261"/>
      <c r="U6097" s="261"/>
      <c r="V6097" s="292"/>
      <c r="X6097" s="458"/>
      <c r="Y6097" s="266"/>
      <c r="Z6097" s="264"/>
      <c r="AA6097" s="264"/>
      <c r="AB6097" s="264"/>
      <c r="AC6097" s="264"/>
      <c r="AF6097" s="458"/>
      <c r="AG6097" s="266"/>
      <c r="AN6097" s="458"/>
      <c r="AO6097" s="266"/>
      <c r="AV6097" s="266"/>
      <c r="BC6097" s="266"/>
      <c r="BM6097" s="275">
        <v>1</v>
      </c>
      <c r="BN6097" s="275"/>
      <c r="BO6097" s="275"/>
      <c r="BP6097" s="275"/>
      <c r="BQ6097" s="275"/>
      <c r="BR6097" s="275"/>
      <c r="BS6097" s="275"/>
      <c r="BT6097" s="275"/>
      <c r="BU6097" s="275"/>
      <c r="BV6097" s="275"/>
    </row>
    <row r="6098" spans="1:74" s="263" customFormat="1">
      <c r="A6098" s="458" t="s">
        <v>14419</v>
      </c>
      <c r="B6098" s="458"/>
      <c r="C6098" s="266"/>
      <c r="D6098" s="266"/>
      <c r="E6098" s="266"/>
      <c r="F6098" s="266"/>
      <c r="G6098" s="266"/>
      <c r="H6098" s="266"/>
      <c r="I6098" s="266"/>
      <c r="J6098" s="266"/>
      <c r="K6098" s="266"/>
      <c r="L6098" s="261" t="s">
        <v>14417</v>
      </c>
      <c r="M6098" s="261"/>
      <c r="N6098" s="261"/>
      <c r="O6098" s="458"/>
      <c r="P6098" s="266"/>
      <c r="Q6098" s="262" t="s">
        <v>14418</v>
      </c>
      <c r="R6098" s="261"/>
      <c r="S6098" s="261"/>
      <c r="T6098" s="261"/>
      <c r="U6098" s="261"/>
      <c r="V6098" s="292"/>
      <c r="X6098" s="458"/>
      <c r="Y6098" s="266"/>
      <c r="Z6098" s="264"/>
      <c r="AA6098" s="264"/>
      <c r="AB6098" s="264"/>
      <c r="AC6098" s="264"/>
      <c r="AF6098" s="458"/>
      <c r="AG6098" s="266"/>
      <c r="AN6098" s="458"/>
      <c r="AO6098" s="266"/>
      <c r="AV6098" s="266"/>
      <c r="BC6098" s="266"/>
      <c r="BM6098" s="275">
        <v>1</v>
      </c>
      <c r="BN6098" s="275"/>
      <c r="BO6098" s="275"/>
      <c r="BP6098" s="275"/>
      <c r="BQ6098" s="275"/>
      <c r="BR6098" s="275"/>
      <c r="BS6098" s="275"/>
      <c r="BT6098" s="275"/>
      <c r="BU6098" s="275"/>
      <c r="BV6098" s="275"/>
    </row>
    <row r="6099" spans="1:74" s="263" customFormat="1">
      <c r="A6099" s="458" t="s">
        <v>14422</v>
      </c>
      <c r="B6099" s="458"/>
      <c r="C6099" s="266"/>
      <c r="D6099" s="266"/>
      <c r="E6099" s="266"/>
      <c r="F6099" s="266"/>
      <c r="G6099" s="266"/>
      <c r="H6099" s="266"/>
      <c r="I6099" s="266"/>
      <c r="J6099" s="266"/>
      <c r="K6099" s="266"/>
      <c r="L6099" s="261" t="s">
        <v>14420</v>
      </c>
      <c r="M6099" s="261"/>
      <c r="N6099" s="261"/>
      <c r="O6099" s="458"/>
      <c r="P6099" s="266"/>
      <c r="Q6099" s="262" t="s">
        <v>14421</v>
      </c>
      <c r="R6099" s="261"/>
      <c r="S6099" s="261"/>
      <c r="T6099" s="261"/>
      <c r="U6099" s="261"/>
      <c r="V6099" s="292"/>
      <c r="X6099" s="458"/>
      <c r="Y6099" s="266"/>
      <c r="Z6099" s="264"/>
      <c r="AA6099" s="264"/>
      <c r="AB6099" s="264"/>
      <c r="AC6099" s="264"/>
      <c r="AF6099" s="458"/>
      <c r="AG6099" s="266"/>
      <c r="AN6099" s="458"/>
      <c r="AO6099" s="266"/>
      <c r="AV6099" s="266"/>
      <c r="BC6099" s="266"/>
      <c r="BM6099" s="275">
        <v>1</v>
      </c>
      <c r="BN6099" s="275"/>
      <c r="BO6099" s="275"/>
      <c r="BP6099" s="275"/>
      <c r="BQ6099" s="275"/>
      <c r="BR6099" s="275"/>
      <c r="BS6099" s="275"/>
      <c r="BT6099" s="275"/>
      <c r="BU6099" s="275"/>
      <c r="BV6099" s="275"/>
    </row>
    <row r="6100" spans="1:74" s="263" customFormat="1">
      <c r="A6100" s="458" t="s">
        <v>14425</v>
      </c>
      <c r="B6100" s="458"/>
      <c r="C6100" s="266"/>
      <c r="D6100" s="266"/>
      <c r="E6100" s="266"/>
      <c r="F6100" s="266"/>
      <c r="G6100" s="266"/>
      <c r="H6100" s="266"/>
      <c r="I6100" s="266"/>
      <c r="J6100" s="266"/>
      <c r="K6100" s="266"/>
      <c r="L6100" s="261" t="s">
        <v>14423</v>
      </c>
      <c r="M6100" s="261"/>
      <c r="N6100" s="261"/>
      <c r="O6100" s="458"/>
      <c r="P6100" s="266"/>
      <c r="Q6100" s="262" t="s">
        <v>14424</v>
      </c>
      <c r="R6100" s="261"/>
      <c r="S6100" s="261"/>
      <c r="T6100" s="261"/>
      <c r="U6100" s="261"/>
      <c r="V6100" s="292"/>
      <c r="X6100" s="458"/>
      <c r="Y6100" s="266"/>
      <c r="Z6100" s="264"/>
      <c r="AA6100" s="264"/>
      <c r="AB6100" s="264"/>
      <c r="AC6100" s="264"/>
      <c r="AF6100" s="458"/>
      <c r="AG6100" s="266"/>
      <c r="AN6100" s="458"/>
      <c r="AO6100" s="266"/>
      <c r="AV6100" s="266"/>
      <c r="BC6100" s="266"/>
      <c r="BM6100" s="275">
        <v>1</v>
      </c>
      <c r="BN6100" s="275"/>
      <c r="BO6100" s="275"/>
      <c r="BP6100" s="275"/>
      <c r="BQ6100" s="275"/>
      <c r="BR6100" s="275"/>
      <c r="BS6100" s="275"/>
      <c r="BT6100" s="275"/>
      <c r="BU6100" s="275"/>
      <c r="BV6100" s="275"/>
    </row>
    <row r="6101" spans="1:74" s="263" customFormat="1">
      <c r="A6101" s="458" t="s">
        <v>14428</v>
      </c>
      <c r="B6101" s="458"/>
      <c r="C6101" s="266"/>
      <c r="D6101" s="266"/>
      <c r="E6101" s="266"/>
      <c r="F6101" s="266"/>
      <c r="G6101" s="266"/>
      <c r="H6101" s="266"/>
      <c r="I6101" s="266"/>
      <c r="J6101" s="266"/>
      <c r="K6101" s="266"/>
      <c r="L6101" s="261" t="s">
        <v>14426</v>
      </c>
      <c r="M6101" s="261"/>
      <c r="N6101" s="261"/>
      <c r="O6101" s="458"/>
      <c r="P6101" s="266"/>
      <c r="Q6101" s="262" t="s">
        <v>14427</v>
      </c>
      <c r="R6101" s="261"/>
      <c r="S6101" s="261"/>
      <c r="T6101" s="261"/>
      <c r="U6101" s="261"/>
      <c r="V6101" s="292"/>
      <c r="X6101" s="458"/>
      <c r="Y6101" s="266"/>
      <c r="Z6101" s="264"/>
      <c r="AA6101" s="264"/>
      <c r="AB6101" s="264"/>
      <c r="AC6101" s="264"/>
      <c r="AF6101" s="458"/>
      <c r="AG6101" s="266"/>
      <c r="AN6101" s="458"/>
      <c r="AO6101" s="266"/>
      <c r="AV6101" s="266"/>
      <c r="BC6101" s="266"/>
      <c r="BM6101" s="275">
        <v>1</v>
      </c>
      <c r="BN6101" s="275"/>
      <c r="BO6101" s="275"/>
      <c r="BP6101" s="275"/>
      <c r="BQ6101" s="275"/>
      <c r="BR6101" s="275"/>
      <c r="BS6101" s="275"/>
      <c r="BT6101" s="275"/>
      <c r="BU6101" s="275"/>
      <c r="BV6101" s="275"/>
    </row>
    <row r="6102" spans="1:74" s="263" customFormat="1">
      <c r="A6102" s="458" t="s">
        <v>14431</v>
      </c>
      <c r="B6102" s="458"/>
      <c r="C6102" s="266"/>
      <c r="D6102" s="266"/>
      <c r="E6102" s="266"/>
      <c r="F6102" s="266"/>
      <c r="G6102" s="266"/>
      <c r="H6102" s="266"/>
      <c r="I6102" s="266"/>
      <c r="J6102" s="266"/>
      <c r="K6102" s="266"/>
      <c r="L6102" s="261" t="s">
        <v>14429</v>
      </c>
      <c r="M6102" s="261"/>
      <c r="N6102" s="261"/>
      <c r="O6102" s="458"/>
      <c r="P6102" s="266"/>
      <c r="Q6102" s="262" t="s">
        <v>14430</v>
      </c>
      <c r="R6102" s="261"/>
      <c r="S6102" s="261"/>
      <c r="T6102" s="261"/>
      <c r="U6102" s="261"/>
      <c r="V6102" s="292"/>
      <c r="X6102" s="458"/>
      <c r="Y6102" s="266"/>
      <c r="Z6102" s="264"/>
      <c r="AA6102" s="264"/>
      <c r="AB6102" s="264"/>
      <c r="AC6102" s="264"/>
      <c r="AF6102" s="458"/>
      <c r="AG6102" s="266"/>
      <c r="AN6102" s="458"/>
      <c r="AO6102" s="266"/>
      <c r="AV6102" s="266"/>
      <c r="BC6102" s="266"/>
      <c r="BM6102" s="275">
        <v>1</v>
      </c>
      <c r="BN6102" s="275"/>
      <c r="BO6102" s="275"/>
      <c r="BP6102" s="275"/>
      <c r="BQ6102" s="275"/>
      <c r="BR6102" s="275"/>
      <c r="BS6102" s="275"/>
      <c r="BT6102" s="275"/>
      <c r="BU6102" s="275"/>
      <c r="BV6102" s="275"/>
    </row>
    <row r="6103" spans="1:74" s="263" customFormat="1">
      <c r="A6103" s="458" t="s">
        <v>14434</v>
      </c>
      <c r="B6103" s="458"/>
      <c r="C6103" s="266"/>
      <c r="D6103" s="266"/>
      <c r="E6103" s="266"/>
      <c r="F6103" s="266"/>
      <c r="G6103" s="266"/>
      <c r="H6103" s="266"/>
      <c r="I6103" s="266"/>
      <c r="J6103" s="266"/>
      <c r="K6103" s="266"/>
      <c r="L6103" s="261" t="s">
        <v>14432</v>
      </c>
      <c r="M6103" s="261"/>
      <c r="N6103" s="261"/>
      <c r="O6103" s="458"/>
      <c r="P6103" s="266"/>
      <c r="Q6103" s="262" t="s">
        <v>14433</v>
      </c>
      <c r="R6103" s="261"/>
      <c r="S6103" s="261"/>
      <c r="T6103" s="261"/>
      <c r="U6103" s="261"/>
      <c r="V6103" s="292"/>
      <c r="X6103" s="458"/>
      <c r="Y6103" s="266"/>
      <c r="Z6103" s="264"/>
      <c r="AA6103" s="264"/>
      <c r="AB6103" s="264"/>
      <c r="AC6103" s="264"/>
      <c r="AF6103" s="458"/>
      <c r="AG6103" s="266"/>
      <c r="AN6103" s="458"/>
      <c r="AO6103" s="266"/>
      <c r="AV6103" s="266"/>
      <c r="BC6103" s="266"/>
      <c r="BM6103" s="275">
        <v>1</v>
      </c>
      <c r="BN6103" s="275"/>
      <c r="BO6103" s="275"/>
      <c r="BP6103" s="275"/>
      <c r="BQ6103" s="275"/>
      <c r="BR6103" s="275"/>
      <c r="BS6103" s="275"/>
      <c r="BT6103" s="275"/>
      <c r="BU6103" s="275"/>
      <c r="BV6103" s="275"/>
    </row>
    <row r="6104" spans="1:74" s="263" customFormat="1">
      <c r="A6104" s="458" t="s">
        <v>14437</v>
      </c>
      <c r="B6104" s="458"/>
      <c r="C6104" s="266"/>
      <c r="D6104" s="266"/>
      <c r="E6104" s="266"/>
      <c r="F6104" s="266"/>
      <c r="G6104" s="266"/>
      <c r="H6104" s="266"/>
      <c r="I6104" s="266"/>
      <c r="J6104" s="266"/>
      <c r="K6104" s="266"/>
      <c r="L6104" s="261" t="s">
        <v>14435</v>
      </c>
      <c r="M6104" s="261"/>
      <c r="N6104" s="261"/>
      <c r="O6104" s="458"/>
      <c r="P6104" s="266"/>
      <c r="Q6104" s="262" t="s">
        <v>14436</v>
      </c>
      <c r="R6104" s="261"/>
      <c r="S6104" s="261"/>
      <c r="T6104" s="261"/>
      <c r="U6104" s="261"/>
      <c r="V6104" s="292"/>
      <c r="X6104" s="458"/>
      <c r="Y6104" s="266"/>
      <c r="Z6104" s="264"/>
      <c r="AA6104" s="264"/>
      <c r="AB6104" s="264"/>
      <c r="AC6104" s="264"/>
      <c r="AF6104" s="458"/>
      <c r="AG6104" s="266"/>
      <c r="AN6104" s="458"/>
      <c r="AO6104" s="266"/>
      <c r="AV6104" s="266"/>
      <c r="BC6104" s="266"/>
      <c r="BM6104" s="275">
        <v>1</v>
      </c>
      <c r="BN6104" s="275"/>
      <c r="BO6104" s="275"/>
      <c r="BP6104" s="275"/>
      <c r="BQ6104" s="275"/>
      <c r="BR6104" s="275"/>
      <c r="BS6104" s="275"/>
      <c r="BT6104" s="275"/>
      <c r="BU6104" s="275"/>
      <c r="BV6104" s="275"/>
    </row>
    <row r="6105" spans="1:74" s="263" customFormat="1">
      <c r="A6105" s="458" t="s">
        <v>14440</v>
      </c>
      <c r="B6105" s="458"/>
      <c r="C6105" s="266"/>
      <c r="D6105" s="266"/>
      <c r="E6105" s="266"/>
      <c r="F6105" s="266"/>
      <c r="G6105" s="266"/>
      <c r="H6105" s="266"/>
      <c r="I6105" s="266"/>
      <c r="J6105" s="266"/>
      <c r="K6105" s="266"/>
      <c r="L6105" s="261" t="s">
        <v>14438</v>
      </c>
      <c r="M6105" s="261"/>
      <c r="N6105" s="261"/>
      <c r="O6105" s="458"/>
      <c r="P6105" s="266"/>
      <c r="Q6105" s="262" t="s">
        <v>14439</v>
      </c>
      <c r="R6105" s="261"/>
      <c r="S6105" s="261"/>
      <c r="T6105" s="261"/>
      <c r="U6105" s="261"/>
      <c r="V6105" s="292"/>
      <c r="X6105" s="458"/>
      <c r="Y6105" s="266"/>
      <c r="Z6105" s="264"/>
      <c r="AA6105" s="264"/>
      <c r="AB6105" s="264"/>
      <c r="AC6105" s="264"/>
      <c r="AF6105" s="458"/>
      <c r="AG6105" s="266"/>
      <c r="AN6105" s="458"/>
      <c r="AO6105" s="266"/>
      <c r="AV6105" s="266"/>
      <c r="BC6105" s="266"/>
      <c r="BM6105" s="275">
        <v>1</v>
      </c>
      <c r="BN6105" s="275"/>
      <c r="BO6105" s="275"/>
      <c r="BP6105" s="275"/>
      <c r="BQ6105" s="275"/>
      <c r="BR6105" s="275"/>
      <c r="BS6105" s="275"/>
      <c r="BT6105" s="275"/>
      <c r="BU6105" s="275"/>
      <c r="BV6105" s="275"/>
    </row>
    <row r="6106" spans="1:74" s="263" customFormat="1">
      <c r="A6106" s="458" t="s">
        <v>14440</v>
      </c>
      <c r="B6106" s="458"/>
      <c r="C6106" s="266"/>
      <c r="D6106" s="266"/>
      <c r="E6106" s="266"/>
      <c r="F6106" s="266"/>
      <c r="G6106" s="266"/>
      <c r="H6106" s="266"/>
      <c r="I6106" s="266"/>
      <c r="J6106" s="266"/>
      <c r="K6106" s="266"/>
      <c r="L6106" s="261" t="s">
        <v>14438</v>
      </c>
      <c r="M6106" s="261"/>
      <c r="N6106" s="261"/>
      <c r="O6106" s="458"/>
      <c r="P6106" s="266"/>
      <c r="Q6106" s="262" t="s">
        <v>14441</v>
      </c>
      <c r="R6106" s="261"/>
      <c r="S6106" s="261"/>
      <c r="T6106" s="261"/>
      <c r="U6106" s="261"/>
      <c r="V6106" s="292"/>
      <c r="X6106" s="458"/>
      <c r="Y6106" s="266"/>
      <c r="Z6106" s="264"/>
      <c r="AA6106" s="264"/>
      <c r="AB6106" s="264"/>
      <c r="AC6106" s="264"/>
      <c r="AF6106" s="458"/>
      <c r="AG6106" s="266"/>
      <c r="AN6106" s="458"/>
      <c r="AO6106" s="266"/>
      <c r="AV6106" s="266"/>
      <c r="BC6106" s="266"/>
      <c r="BM6106" s="275">
        <v>1</v>
      </c>
      <c r="BN6106" s="275"/>
      <c r="BO6106" s="275"/>
      <c r="BP6106" s="275"/>
      <c r="BQ6106" s="275"/>
      <c r="BR6106" s="275"/>
      <c r="BS6106" s="275"/>
      <c r="BT6106" s="275"/>
      <c r="BU6106" s="275"/>
      <c r="BV6106" s="275"/>
    </row>
    <row r="6107" spans="1:74" s="263" customFormat="1">
      <c r="A6107" s="458" t="s">
        <v>14444</v>
      </c>
      <c r="B6107" s="458"/>
      <c r="C6107" s="266"/>
      <c r="D6107" s="266"/>
      <c r="E6107" s="266"/>
      <c r="F6107" s="266"/>
      <c r="G6107" s="266"/>
      <c r="H6107" s="266"/>
      <c r="I6107" s="266"/>
      <c r="J6107" s="266"/>
      <c r="K6107" s="266"/>
      <c r="L6107" s="261" t="s">
        <v>14442</v>
      </c>
      <c r="M6107" s="261"/>
      <c r="N6107" s="261"/>
      <c r="O6107" s="458"/>
      <c r="P6107" s="266"/>
      <c r="Q6107" s="262" t="s">
        <v>14443</v>
      </c>
      <c r="R6107" s="261"/>
      <c r="S6107" s="261"/>
      <c r="T6107" s="261"/>
      <c r="U6107" s="261"/>
      <c r="V6107" s="292"/>
      <c r="X6107" s="458"/>
      <c r="Y6107" s="266"/>
      <c r="Z6107" s="264"/>
      <c r="AA6107" s="264"/>
      <c r="AB6107" s="264"/>
      <c r="AC6107" s="264"/>
      <c r="AF6107" s="458"/>
      <c r="AG6107" s="266"/>
      <c r="AN6107" s="458"/>
      <c r="AO6107" s="266"/>
      <c r="AV6107" s="266"/>
      <c r="BC6107" s="266"/>
      <c r="BM6107" s="275">
        <v>1</v>
      </c>
      <c r="BN6107" s="275"/>
      <c r="BO6107" s="275"/>
      <c r="BP6107" s="275"/>
      <c r="BQ6107" s="275"/>
      <c r="BR6107" s="275"/>
      <c r="BS6107" s="275"/>
      <c r="BT6107" s="275"/>
      <c r="BU6107" s="275"/>
      <c r="BV6107" s="275"/>
    </row>
    <row r="6108" spans="1:74" s="263" customFormat="1">
      <c r="A6108" s="458" t="s">
        <v>14447</v>
      </c>
      <c r="B6108" s="458"/>
      <c r="C6108" s="266"/>
      <c r="D6108" s="266"/>
      <c r="E6108" s="266"/>
      <c r="F6108" s="266"/>
      <c r="G6108" s="266"/>
      <c r="H6108" s="266"/>
      <c r="I6108" s="266"/>
      <c r="J6108" s="266"/>
      <c r="K6108" s="266"/>
      <c r="L6108" s="261" t="s">
        <v>14445</v>
      </c>
      <c r="M6108" s="261"/>
      <c r="N6108" s="261"/>
      <c r="O6108" s="458"/>
      <c r="P6108" s="266"/>
      <c r="Q6108" s="262" t="s">
        <v>14446</v>
      </c>
      <c r="R6108" s="261"/>
      <c r="S6108" s="261"/>
      <c r="T6108" s="261"/>
      <c r="U6108" s="261"/>
      <c r="V6108" s="292"/>
      <c r="X6108" s="458"/>
      <c r="Y6108" s="266"/>
      <c r="Z6108" s="264"/>
      <c r="AA6108" s="264"/>
      <c r="AB6108" s="264"/>
      <c r="AC6108" s="264"/>
      <c r="AF6108" s="458"/>
      <c r="AG6108" s="266"/>
      <c r="AN6108" s="458"/>
      <c r="AO6108" s="266"/>
      <c r="AV6108" s="266"/>
      <c r="BC6108" s="266"/>
      <c r="BM6108" s="275">
        <v>1</v>
      </c>
      <c r="BN6108" s="275"/>
      <c r="BO6108" s="275"/>
      <c r="BP6108" s="275"/>
      <c r="BQ6108" s="275"/>
      <c r="BR6108" s="275"/>
      <c r="BS6108" s="275"/>
      <c r="BT6108" s="275"/>
      <c r="BU6108" s="275"/>
      <c r="BV6108" s="275"/>
    </row>
    <row r="6109" spans="1:74" s="263" customFormat="1">
      <c r="A6109" s="458" t="s">
        <v>14447</v>
      </c>
      <c r="B6109" s="458"/>
      <c r="C6109" s="266"/>
      <c r="D6109" s="266"/>
      <c r="E6109" s="266"/>
      <c r="F6109" s="266"/>
      <c r="G6109" s="266"/>
      <c r="H6109" s="266"/>
      <c r="I6109" s="266"/>
      <c r="J6109" s="266"/>
      <c r="K6109" s="266"/>
      <c r="L6109" s="261" t="s">
        <v>14445</v>
      </c>
      <c r="M6109" s="261"/>
      <c r="N6109" s="261"/>
      <c r="O6109" s="458"/>
      <c r="P6109" s="266"/>
      <c r="Q6109" s="262" t="s">
        <v>14448</v>
      </c>
      <c r="R6109" s="261"/>
      <c r="S6109" s="261"/>
      <c r="T6109" s="261"/>
      <c r="U6109" s="261"/>
      <c r="V6109" s="292"/>
      <c r="X6109" s="458"/>
      <c r="Y6109" s="266"/>
      <c r="Z6109" s="264"/>
      <c r="AA6109" s="264"/>
      <c r="AB6109" s="264"/>
      <c r="AC6109" s="264"/>
      <c r="AF6109" s="458"/>
      <c r="AG6109" s="266"/>
      <c r="AN6109" s="458"/>
      <c r="AO6109" s="266"/>
      <c r="AV6109" s="266"/>
      <c r="BC6109" s="266"/>
      <c r="BM6109" s="275">
        <v>1</v>
      </c>
      <c r="BN6109" s="275"/>
      <c r="BO6109" s="275"/>
      <c r="BP6109" s="275"/>
      <c r="BQ6109" s="275"/>
      <c r="BR6109" s="275"/>
      <c r="BS6109" s="275"/>
      <c r="BT6109" s="275"/>
      <c r="BU6109" s="275"/>
      <c r="BV6109" s="275"/>
    </row>
    <row r="6110" spans="1:74" s="263" customFormat="1">
      <c r="A6110" s="458" t="s">
        <v>14451</v>
      </c>
      <c r="B6110" s="458"/>
      <c r="C6110" s="266"/>
      <c r="D6110" s="266"/>
      <c r="E6110" s="266"/>
      <c r="F6110" s="266"/>
      <c r="G6110" s="266"/>
      <c r="H6110" s="266"/>
      <c r="I6110" s="266"/>
      <c r="J6110" s="266"/>
      <c r="K6110" s="266"/>
      <c r="L6110" s="261" t="s">
        <v>14449</v>
      </c>
      <c r="M6110" s="261"/>
      <c r="N6110" s="261"/>
      <c r="O6110" s="458"/>
      <c r="P6110" s="266"/>
      <c r="Q6110" s="262" t="s">
        <v>14450</v>
      </c>
      <c r="R6110" s="261"/>
      <c r="S6110" s="261"/>
      <c r="T6110" s="261"/>
      <c r="U6110" s="261"/>
      <c r="V6110" s="292"/>
      <c r="X6110" s="458"/>
      <c r="Y6110" s="266"/>
      <c r="Z6110" s="264"/>
      <c r="AA6110" s="264"/>
      <c r="AB6110" s="264"/>
      <c r="AC6110" s="264"/>
      <c r="AF6110" s="458"/>
      <c r="AG6110" s="266"/>
      <c r="AN6110" s="458"/>
      <c r="AO6110" s="266"/>
      <c r="AV6110" s="266"/>
      <c r="BC6110" s="266"/>
      <c r="BM6110" s="275">
        <v>1</v>
      </c>
      <c r="BN6110" s="275"/>
      <c r="BO6110" s="275"/>
      <c r="BP6110" s="275"/>
      <c r="BQ6110" s="275"/>
      <c r="BR6110" s="275"/>
      <c r="BS6110" s="275"/>
      <c r="BT6110" s="275"/>
      <c r="BU6110" s="275"/>
      <c r="BV6110" s="275"/>
    </row>
    <row r="6111" spans="1:74" s="263" customFormat="1">
      <c r="A6111" s="458" t="s">
        <v>14454</v>
      </c>
      <c r="B6111" s="458"/>
      <c r="C6111" s="266"/>
      <c r="D6111" s="266"/>
      <c r="E6111" s="266"/>
      <c r="F6111" s="266"/>
      <c r="G6111" s="266"/>
      <c r="H6111" s="266"/>
      <c r="I6111" s="266"/>
      <c r="J6111" s="266"/>
      <c r="K6111" s="266"/>
      <c r="L6111" s="261" t="s">
        <v>14452</v>
      </c>
      <c r="M6111" s="261"/>
      <c r="N6111" s="261"/>
      <c r="O6111" s="458"/>
      <c r="P6111" s="266"/>
      <c r="Q6111" s="262" t="s">
        <v>14453</v>
      </c>
      <c r="R6111" s="261"/>
      <c r="S6111" s="261"/>
      <c r="T6111" s="261"/>
      <c r="U6111" s="261"/>
      <c r="V6111" s="292"/>
      <c r="X6111" s="458"/>
      <c r="Y6111" s="266"/>
      <c r="Z6111" s="264"/>
      <c r="AA6111" s="264"/>
      <c r="AB6111" s="264"/>
      <c r="AC6111" s="264"/>
      <c r="AF6111" s="458"/>
      <c r="AG6111" s="266"/>
      <c r="AN6111" s="458"/>
      <c r="AO6111" s="266"/>
      <c r="AV6111" s="266"/>
      <c r="BC6111" s="266"/>
      <c r="BM6111" s="275">
        <v>1</v>
      </c>
      <c r="BN6111" s="275"/>
      <c r="BO6111" s="275"/>
      <c r="BP6111" s="275"/>
      <c r="BQ6111" s="275"/>
      <c r="BR6111" s="275"/>
      <c r="BS6111" s="275"/>
      <c r="BT6111" s="275"/>
      <c r="BU6111" s="275"/>
      <c r="BV6111" s="275"/>
    </row>
    <row r="6112" spans="1:74" s="263" customFormat="1">
      <c r="A6112" s="458" t="s">
        <v>14457</v>
      </c>
      <c r="B6112" s="458"/>
      <c r="C6112" s="266"/>
      <c r="D6112" s="266"/>
      <c r="E6112" s="266"/>
      <c r="F6112" s="266"/>
      <c r="G6112" s="266"/>
      <c r="H6112" s="266"/>
      <c r="I6112" s="266"/>
      <c r="J6112" s="266"/>
      <c r="K6112" s="266"/>
      <c r="L6112" s="261" t="s">
        <v>14455</v>
      </c>
      <c r="M6112" s="261"/>
      <c r="N6112" s="261"/>
      <c r="O6112" s="458"/>
      <c r="P6112" s="266"/>
      <c r="Q6112" s="262" t="s">
        <v>14456</v>
      </c>
      <c r="R6112" s="261"/>
      <c r="S6112" s="261"/>
      <c r="T6112" s="261"/>
      <c r="U6112" s="261"/>
      <c r="V6112" s="292"/>
      <c r="X6112" s="458"/>
      <c r="Y6112" s="266"/>
      <c r="Z6112" s="264"/>
      <c r="AA6112" s="264"/>
      <c r="AB6112" s="264"/>
      <c r="AC6112" s="264"/>
      <c r="AF6112" s="458"/>
      <c r="AG6112" s="266"/>
      <c r="AN6112" s="458"/>
      <c r="AO6112" s="266"/>
      <c r="AV6112" s="266"/>
      <c r="BC6112" s="266"/>
      <c r="BM6112" s="275">
        <v>1</v>
      </c>
      <c r="BN6112" s="275"/>
      <c r="BO6112" s="275"/>
      <c r="BP6112" s="275"/>
      <c r="BQ6112" s="275"/>
      <c r="BR6112" s="275"/>
      <c r="BS6112" s="275"/>
      <c r="BT6112" s="275"/>
      <c r="BU6112" s="275"/>
      <c r="BV6112" s="275"/>
    </row>
    <row r="6113" spans="1:74" s="263" customFormat="1">
      <c r="A6113" s="458" t="s">
        <v>14460</v>
      </c>
      <c r="B6113" s="458"/>
      <c r="C6113" s="266"/>
      <c r="D6113" s="266"/>
      <c r="E6113" s="266"/>
      <c r="F6113" s="266"/>
      <c r="G6113" s="266"/>
      <c r="H6113" s="266"/>
      <c r="I6113" s="266"/>
      <c r="J6113" s="266"/>
      <c r="K6113" s="266"/>
      <c r="L6113" s="261" t="s">
        <v>14458</v>
      </c>
      <c r="M6113" s="261"/>
      <c r="N6113" s="261"/>
      <c r="O6113" s="458"/>
      <c r="P6113" s="266"/>
      <c r="Q6113" s="262" t="s">
        <v>14459</v>
      </c>
      <c r="R6113" s="261"/>
      <c r="S6113" s="261"/>
      <c r="T6113" s="261"/>
      <c r="U6113" s="261"/>
      <c r="V6113" s="292"/>
      <c r="X6113" s="458"/>
      <c r="Y6113" s="266"/>
      <c r="Z6113" s="264"/>
      <c r="AA6113" s="264"/>
      <c r="AB6113" s="264"/>
      <c r="AC6113" s="264"/>
      <c r="AF6113" s="458"/>
      <c r="AG6113" s="266"/>
      <c r="AN6113" s="458"/>
      <c r="AO6113" s="266"/>
      <c r="AV6113" s="266"/>
      <c r="BC6113" s="266"/>
      <c r="BM6113" s="275">
        <v>1</v>
      </c>
      <c r="BN6113" s="275"/>
      <c r="BO6113" s="275"/>
      <c r="BP6113" s="275"/>
      <c r="BQ6113" s="275"/>
      <c r="BR6113" s="275"/>
      <c r="BS6113" s="275"/>
      <c r="BT6113" s="275"/>
      <c r="BU6113" s="275"/>
      <c r="BV6113" s="275"/>
    </row>
    <row r="6114" spans="1:74" s="263" customFormat="1">
      <c r="A6114" s="458" t="s">
        <v>14462</v>
      </c>
      <c r="B6114" s="458"/>
      <c r="C6114" s="266"/>
      <c r="D6114" s="266"/>
      <c r="E6114" s="266"/>
      <c r="F6114" s="266"/>
      <c r="G6114" s="266"/>
      <c r="H6114" s="266"/>
      <c r="I6114" s="266"/>
      <c r="J6114" s="266"/>
      <c r="K6114" s="266"/>
      <c r="L6114" s="261" t="s">
        <v>14461</v>
      </c>
      <c r="M6114" s="261"/>
      <c r="N6114" s="261"/>
      <c r="O6114" s="458"/>
      <c r="P6114" s="266"/>
      <c r="Q6114" s="262" t="s">
        <v>14459</v>
      </c>
      <c r="R6114" s="261"/>
      <c r="S6114" s="261"/>
      <c r="T6114" s="261"/>
      <c r="U6114" s="261"/>
      <c r="V6114" s="292"/>
      <c r="X6114" s="458"/>
      <c r="Y6114" s="266"/>
      <c r="Z6114" s="264"/>
      <c r="AA6114" s="264"/>
      <c r="AB6114" s="264"/>
      <c r="AC6114" s="264"/>
      <c r="AF6114" s="458"/>
      <c r="AG6114" s="266"/>
      <c r="AN6114" s="458"/>
      <c r="AO6114" s="266"/>
      <c r="AV6114" s="266"/>
      <c r="BC6114" s="266"/>
      <c r="BM6114" s="275">
        <v>1</v>
      </c>
      <c r="BN6114" s="275"/>
      <c r="BO6114" s="275"/>
      <c r="BP6114" s="275"/>
      <c r="BQ6114" s="275"/>
      <c r="BR6114" s="275"/>
      <c r="BS6114" s="275"/>
      <c r="BT6114" s="275"/>
      <c r="BU6114" s="275"/>
      <c r="BV6114" s="275"/>
    </row>
    <row r="6115" spans="1:74" s="263" customFormat="1">
      <c r="A6115" s="458" t="s">
        <v>14465</v>
      </c>
      <c r="B6115" s="458"/>
      <c r="C6115" s="266"/>
      <c r="D6115" s="266"/>
      <c r="E6115" s="266"/>
      <c r="F6115" s="266"/>
      <c r="G6115" s="266"/>
      <c r="H6115" s="266"/>
      <c r="I6115" s="266"/>
      <c r="J6115" s="266"/>
      <c r="K6115" s="266"/>
      <c r="L6115" s="261" t="s">
        <v>14463</v>
      </c>
      <c r="M6115" s="261"/>
      <c r="N6115" s="261"/>
      <c r="O6115" s="458"/>
      <c r="P6115" s="266"/>
      <c r="Q6115" s="262" t="s">
        <v>14464</v>
      </c>
      <c r="R6115" s="261"/>
      <c r="S6115" s="261"/>
      <c r="T6115" s="261"/>
      <c r="U6115" s="261"/>
      <c r="V6115" s="292"/>
      <c r="X6115" s="458"/>
      <c r="Y6115" s="266"/>
      <c r="Z6115" s="264"/>
      <c r="AA6115" s="264"/>
      <c r="AB6115" s="264"/>
      <c r="AC6115" s="264"/>
      <c r="AF6115" s="458"/>
      <c r="AG6115" s="266"/>
      <c r="AN6115" s="458"/>
      <c r="AO6115" s="266"/>
      <c r="AV6115" s="266"/>
      <c r="BC6115" s="266"/>
      <c r="BM6115" s="275">
        <v>1</v>
      </c>
      <c r="BN6115" s="275"/>
      <c r="BO6115" s="275"/>
      <c r="BP6115" s="275"/>
      <c r="BQ6115" s="275"/>
      <c r="BR6115" s="275"/>
      <c r="BS6115" s="275"/>
      <c r="BT6115" s="275"/>
      <c r="BU6115" s="275"/>
      <c r="BV6115" s="275"/>
    </row>
    <row r="6116" spans="1:74" s="263" customFormat="1">
      <c r="A6116" s="458" t="s">
        <v>14465</v>
      </c>
      <c r="B6116" s="458"/>
      <c r="C6116" s="266"/>
      <c r="D6116" s="266"/>
      <c r="E6116" s="266"/>
      <c r="F6116" s="266"/>
      <c r="G6116" s="266"/>
      <c r="H6116" s="266"/>
      <c r="I6116" s="266"/>
      <c r="J6116" s="266"/>
      <c r="K6116" s="266"/>
      <c r="L6116" s="261" t="s">
        <v>14463</v>
      </c>
      <c r="M6116" s="261"/>
      <c r="N6116" s="261"/>
      <c r="O6116" s="458"/>
      <c r="P6116" s="266"/>
      <c r="Q6116" s="262" t="s">
        <v>14466</v>
      </c>
      <c r="R6116" s="261"/>
      <c r="S6116" s="261"/>
      <c r="T6116" s="261"/>
      <c r="U6116" s="261"/>
      <c r="V6116" s="292"/>
      <c r="X6116" s="458"/>
      <c r="Y6116" s="266"/>
      <c r="Z6116" s="264"/>
      <c r="AA6116" s="264"/>
      <c r="AB6116" s="264"/>
      <c r="AC6116" s="264"/>
      <c r="AF6116" s="458"/>
      <c r="AG6116" s="266"/>
      <c r="AN6116" s="458"/>
      <c r="AO6116" s="266"/>
      <c r="AV6116" s="266"/>
      <c r="BC6116" s="266"/>
      <c r="BM6116" s="275">
        <v>1</v>
      </c>
      <c r="BN6116" s="275"/>
      <c r="BO6116" s="275"/>
      <c r="BP6116" s="275"/>
      <c r="BQ6116" s="275"/>
      <c r="BR6116" s="275"/>
      <c r="BS6116" s="275"/>
      <c r="BT6116" s="275"/>
      <c r="BU6116" s="275"/>
      <c r="BV6116" s="275"/>
    </row>
    <row r="6117" spans="1:74" s="263" customFormat="1">
      <c r="A6117" s="458" t="s">
        <v>14469</v>
      </c>
      <c r="B6117" s="458"/>
      <c r="C6117" s="266"/>
      <c r="D6117" s="266"/>
      <c r="E6117" s="266"/>
      <c r="F6117" s="266"/>
      <c r="G6117" s="266"/>
      <c r="H6117" s="266"/>
      <c r="I6117" s="266"/>
      <c r="J6117" s="266"/>
      <c r="K6117" s="266"/>
      <c r="L6117" s="261" t="s">
        <v>14467</v>
      </c>
      <c r="M6117" s="261"/>
      <c r="N6117" s="261"/>
      <c r="O6117" s="458"/>
      <c r="P6117" s="266"/>
      <c r="Q6117" s="262" t="s">
        <v>14468</v>
      </c>
      <c r="R6117" s="261"/>
      <c r="S6117" s="261"/>
      <c r="T6117" s="261"/>
      <c r="U6117" s="261"/>
      <c r="V6117" s="292"/>
      <c r="X6117" s="458"/>
      <c r="Y6117" s="266"/>
      <c r="Z6117" s="264"/>
      <c r="AA6117" s="264"/>
      <c r="AB6117" s="264"/>
      <c r="AC6117" s="264"/>
      <c r="AF6117" s="458"/>
      <c r="AG6117" s="266"/>
      <c r="AN6117" s="458"/>
      <c r="AO6117" s="266"/>
      <c r="AV6117" s="266"/>
      <c r="BC6117" s="266"/>
      <c r="BM6117" s="275">
        <v>1</v>
      </c>
      <c r="BN6117" s="275"/>
      <c r="BO6117" s="275"/>
      <c r="BP6117" s="275"/>
      <c r="BQ6117" s="275"/>
      <c r="BR6117" s="275"/>
      <c r="BS6117" s="275"/>
      <c r="BT6117" s="275"/>
      <c r="BU6117" s="275"/>
      <c r="BV6117" s="275"/>
    </row>
    <row r="6118" spans="1:74" s="263" customFormat="1">
      <c r="A6118" s="458" t="s">
        <v>14472</v>
      </c>
      <c r="B6118" s="458"/>
      <c r="C6118" s="266"/>
      <c r="D6118" s="266"/>
      <c r="E6118" s="266"/>
      <c r="F6118" s="266"/>
      <c r="G6118" s="266"/>
      <c r="H6118" s="266"/>
      <c r="I6118" s="266"/>
      <c r="J6118" s="266"/>
      <c r="K6118" s="266"/>
      <c r="L6118" s="261" t="s">
        <v>14470</v>
      </c>
      <c r="M6118" s="261"/>
      <c r="N6118" s="261"/>
      <c r="O6118" s="458"/>
      <c r="P6118" s="266"/>
      <c r="Q6118" s="262" t="s">
        <v>14471</v>
      </c>
      <c r="R6118" s="261"/>
      <c r="S6118" s="261"/>
      <c r="T6118" s="261"/>
      <c r="U6118" s="261"/>
      <c r="V6118" s="292"/>
      <c r="X6118" s="458"/>
      <c r="Y6118" s="266"/>
      <c r="Z6118" s="264"/>
      <c r="AA6118" s="264"/>
      <c r="AB6118" s="264"/>
      <c r="AC6118" s="264"/>
      <c r="AF6118" s="458"/>
      <c r="AG6118" s="266"/>
      <c r="AN6118" s="458"/>
      <c r="AO6118" s="266"/>
      <c r="AV6118" s="266"/>
      <c r="BC6118" s="266"/>
      <c r="BM6118" s="275">
        <v>1</v>
      </c>
      <c r="BN6118" s="275"/>
      <c r="BO6118" s="275"/>
      <c r="BP6118" s="275"/>
      <c r="BQ6118" s="275"/>
      <c r="BR6118" s="275"/>
      <c r="BS6118" s="275"/>
      <c r="BT6118" s="275"/>
      <c r="BU6118" s="275"/>
      <c r="BV6118" s="275"/>
    </row>
    <row r="6119" spans="1:74" s="263" customFormat="1">
      <c r="A6119" s="458" t="s">
        <v>14475</v>
      </c>
      <c r="B6119" s="458"/>
      <c r="C6119" s="266"/>
      <c r="D6119" s="266"/>
      <c r="E6119" s="266"/>
      <c r="F6119" s="266"/>
      <c r="G6119" s="266"/>
      <c r="H6119" s="266"/>
      <c r="I6119" s="266"/>
      <c r="J6119" s="266"/>
      <c r="K6119" s="266"/>
      <c r="L6119" s="261" t="s">
        <v>14473</v>
      </c>
      <c r="M6119" s="261"/>
      <c r="N6119" s="261"/>
      <c r="O6119" s="458"/>
      <c r="P6119" s="266"/>
      <c r="Q6119" s="262" t="s">
        <v>14474</v>
      </c>
      <c r="R6119" s="261"/>
      <c r="S6119" s="261"/>
      <c r="T6119" s="261"/>
      <c r="U6119" s="261"/>
      <c r="V6119" s="292"/>
      <c r="X6119" s="458"/>
      <c r="Y6119" s="266"/>
      <c r="Z6119" s="264"/>
      <c r="AA6119" s="264"/>
      <c r="AB6119" s="264"/>
      <c r="AC6119" s="264"/>
      <c r="AF6119" s="458"/>
      <c r="AG6119" s="266"/>
      <c r="AN6119" s="458"/>
      <c r="AO6119" s="266"/>
      <c r="AV6119" s="266"/>
      <c r="BC6119" s="266"/>
      <c r="BM6119" s="275">
        <v>1</v>
      </c>
      <c r="BN6119" s="275"/>
      <c r="BO6119" s="275"/>
      <c r="BP6119" s="275"/>
      <c r="BQ6119" s="275"/>
      <c r="BR6119" s="275"/>
      <c r="BS6119" s="275"/>
      <c r="BT6119" s="275"/>
      <c r="BU6119" s="275"/>
      <c r="BV6119" s="275"/>
    </row>
    <row r="6120" spans="1:74" s="263" customFormat="1">
      <c r="A6120" s="458" t="s">
        <v>14478</v>
      </c>
      <c r="B6120" s="458"/>
      <c r="C6120" s="266"/>
      <c r="D6120" s="266"/>
      <c r="E6120" s="266"/>
      <c r="F6120" s="266"/>
      <c r="G6120" s="266"/>
      <c r="H6120" s="266"/>
      <c r="I6120" s="266"/>
      <c r="J6120" s="266"/>
      <c r="K6120" s="266"/>
      <c r="L6120" s="261" t="s">
        <v>14476</v>
      </c>
      <c r="M6120" s="261"/>
      <c r="N6120" s="261"/>
      <c r="O6120" s="458"/>
      <c r="P6120" s="266"/>
      <c r="Q6120" s="262" t="s">
        <v>14477</v>
      </c>
      <c r="R6120" s="261"/>
      <c r="S6120" s="261"/>
      <c r="T6120" s="261"/>
      <c r="U6120" s="261"/>
      <c r="V6120" s="292"/>
      <c r="X6120" s="458"/>
      <c r="Y6120" s="266"/>
      <c r="Z6120" s="264"/>
      <c r="AA6120" s="264"/>
      <c r="AB6120" s="264"/>
      <c r="AC6120" s="264"/>
      <c r="AF6120" s="458"/>
      <c r="AG6120" s="266"/>
      <c r="AN6120" s="458"/>
      <c r="AO6120" s="266"/>
      <c r="AV6120" s="266"/>
      <c r="BC6120" s="266"/>
      <c r="BM6120" s="275">
        <v>1</v>
      </c>
      <c r="BN6120" s="275"/>
      <c r="BO6120" s="275"/>
      <c r="BP6120" s="275"/>
      <c r="BQ6120" s="275"/>
      <c r="BR6120" s="275"/>
      <c r="BS6120" s="275"/>
      <c r="BT6120" s="275"/>
      <c r="BU6120" s="275"/>
      <c r="BV6120" s="275"/>
    </row>
    <row r="6121" spans="1:74" s="263" customFormat="1">
      <c r="A6121" s="458" t="s">
        <v>11548</v>
      </c>
      <c r="B6121" s="458"/>
      <c r="C6121" s="266"/>
      <c r="D6121" s="266"/>
      <c r="E6121" s="266"/>
      <c r="F6121" s="266"/>
      <c r="G6121" s="266"/>
      <c r="H6121" s="266"/>
      <c r="I6121" s="266"/>
      <c r="J6121" s="266"/>
      <c r="K6121" s="266"/>
      <c r="L6121" s="261" t="s">
        <v>11547</v>
      </c>
      <c r="M6121" s="261"/>
      <c r="N6121" s="261"/>
      <c r="O6121" s="458"/>
      <c r="P6121" s="266"/>
      <c r="Q6121" s="262" t="s">
        <v>5031</v>
      </c>
      <c r="R6121" s="261"/>
      <c r="S6121" s="261"/>
      <c r="T6121" s="261"/>
      <c r="U6121" s="261"/>
      <c r="V6121" s="292"/>
      <c r="X6121" s="458"/>
      <c r="Y6121" s="266"/>
      <c r="Z6121" s="264"/>
      <c r="AA6121" s="264"/>
      <c r="AB6121" s="264"/>
      <c r="AC6121" s="264"/>
      <c r="AF6121" s="458"/>
      <c r="AG6121" s="266"/>
      <c r="AN6121" s="458"/>
      <c r="AO6121" s="266"/>
      <c r="AV6121" s="266"/>
      <c r="BC6121" s="266"/>
      <c r="BM6121" s="275">
        <v>1</v>
      </c>
      <c r="BN6121" s="275"/>
      <c r="BO6121" s="275"/>
      <c r="BP6121" s="275"/>
      <c r="BQ6121" s="275"/>
      <c r="BR6121" s="275"/>
      <c r="BS6121" s="275"/>
      <c r="BT6121" s="275"/>
      <c r="BU6121" s="275"/>
      <c r="BV6121" s="275"/>
    </row>
    <row r="6122" spans="1:74" s="263" customFormat="1">
      <c r="A6122" s="458" t="s">
        <v>14481</v>
      </c>
      <c r="B6122" s="458"/>
      <c r="C6122" s="266"/>
      <c r="D6122" s="266"/>
      <c r="E6122" s="266"/>
      <c r="F6122" s="266"/>
      <c r="G6122" s="266"/>
      <c r="H6122" s="266"/>
      <c r="I6122" s="266"/>
      <c r="J6122" s="266"/>
      <c r="K6122" s="266"/>
      <c r="L6122" s="261" t="s">
        <v>14479</v>
      </c>
      <c r="M6122" s="261"/>
      <c r="N6122" s="261"/>
      <c r="O6122" s="458"/>
      <c r="P6122" s="266"/>
      <c r="Q6122" s="262" t="s">
        <v>14480</v>
      </c>
      <c r="R6122" s="261"/>
      <c r="S6122" s="261"/>
      <c r="T6122" s="261"/>
      <c r="U6122" s="261"/>
      <c r="V6122" s="292"/>
      <c r="X6122" s="458"/>
      <c r="Y6122" s="266"/>
      <c r="Z6122" s="264"/>
      <c r="AA6122" s="264"/>
      <c r="AB6122" s="264"/>
      <c r="AC6122" s="264"/>
      <c r="AF6122" s="458"/>
      <c r="AG6122" s="266"/>
      <c r="AN6122" s="458"/>
      <c r="AO6122" s="266"/>
      <c r="AV6122" s="266"/>
      <c r="BC6122" s="266"/>
      <c r="BM6122" s="275">
        <v>1</v>
      </c>
      <c r="BN6122" s="275"/>
      <c r="BO6122" s="275"/>
      <c r="BP6122" s="275"/>
      <c r="BQ6122" s="275"/>
      <c r="BR6122" s="275"/>
      <c r="BS6122" s="275"/>
      <c r="BT6122" s="275"/>
      <c r="BU6122" s="275"/>
      <c r="BV6122" s="275"/>
    </row>
    <row r="6123" spans="1:74" s="263" customFormat="1">
      <c r="A6123" s="458" t="s">
        <v>14481</v>
      </c>
      <c r="B6123" s="458"/>
      <c r="C6123" s="266"/>
      <c r="D6123" s="266"/>
      <c r="E6123" s="266"/>
      <c r="F6123" s="266"/>
      <c r="G6123" s="266"/>
      <c r="H6123" s="266"/>
      <c r="I6123" s="266"/>
      <c r="J6123" s="266"/>
      <c r="K6123" s="266"/>
      <c r="L6123" s="261" t="s">
        <v>14479</v>
      </c>
      <c r="M6123" s="261"/>
      <c r="N6123" s="261"/>
      <c r="O6123" s="458"/>
      <c r="P6123" s="266"/>
      <c r="Q6123" s="262" t="s">
        <v>14482</v>
      </c>
      <c r="R6123" s="261"/>
      <c r="S6123" s="261"/>
      <c r="T6123" s="261"/>
      <c r="U6123" s="261"/>
      <c r="V6123" s="292"/>
      <c r="X6123" s="458"/>
      <c r="Y6123" s="266"/>
      <c r="Z6123" s="264"/>
      <c r="AA6123" s="264"/>
      <c r="AB6123" s="264"/>
      <c r="AC6123" s="264"/>
      <c r="AF6123" s="458"/>
      <c r="AG6123" s="266"/>
      <c r="AN6123" s="458"/>
      <c r="AO6123" s="266"/>
      <c r="AV6123" s="266"/>
      <c r="BC6123" s="266"/>
      <c r="BM6123" s="275">
        <v>1</v>
      </c>
      <c r="BN6123" s="275"/>
      <c r="BO6123" s="275"/>
      <c r="BP6123" s="275"/>
      <c r="BQ6123" s="275"/>
      <c r="BR6123" s="275"/>
      <c r="BS6123" s="275"/>
      <c r="BT6123" s="275"/>
      <c r="BU6123" s="275"/>
      <c r="BV6123" s="275"/>
    </row>
    <row r="6124" spans="1:74" s="263" customFormat="1">
      <c r="A6124" s="458" t="s">
        <v>14485</v>
      </c>
      <c r="B6124" s="458"/>
      <c r="C6124" s="266"/>
      <c r="D6124" s="266"/>
      <c r="E6124" s="266"/>
      <c r="F6124" s="266"/>
      <c r="G6124" s="266"/>
      <c r="H6124" s="266"/>
      <c r="I6124" s="266"/>
      <c r="J6124" s="266"/>
      <c r="K6124" s="266"/>
      <c r="L6124" s="261" t="s">
        <v>14483</v>
      </c>
      <c r="M6124" s="261"/>
      <c r="N6124" s="261"/>
      <c r="O6124" s="458"/>
      <c r="P6124" s="266"/>
      <c r="Q6124" s="262" t="s">
        <v>14484</v>
      </c>
      <c r="R6124" s="261"/>
      <c r="S6124" s="261"/>
      <c r="T6124" s="261"/>
      <c r="U6124" s="261"/>
      <c r="V6124" s="292"/>
      <c r="X6124" s="458"/>
      <c r="Y6124" s="266"/>
      <c r="Z6124" s="264"/>
      <c r="AA6124" s="264"/>
      <c r="AB6124" s="264"/>
      <c r="AC6124" s="264"/>
      <c r="AF6124" s="458"/>
      <c r="AG6124" s="266"/>
      <c r="AN6124" s="458"/>
      <c r="AO6124" s="266"/>
      <c r="AV6124" s="266"/>
      <c r="BC6124" s="266"/>
      <c r="BM6124" s="275">
        <v>1</v>
      </c>
      <c r="BN6124" s="275"/>
      <c r="BO6124" s="275"/>
      <c r="BP6124" s="275"/>
      <c r="BQ6124" s="275"/>
      <c r="BR6124" s="275"/>
      <c r="BS6124" s="275"/>
      <c r="BT6124" s="275"/>
      <c r="BU6124" s="275"/>
      <c r="BV6124" s="275"/>
    </row>
    <row r="6125" spans="1:74" s="263" customFormat="1">
      <c r="A6125" s="458" t="s">
        <v>14488</v>
      </c>
      <c r="B6125" s="458"/>
      <c r="C6125" s="266"/>
      <c r="D6125" s="266"/>
      <c r="E6125" s="266"/>
      <c r="F6125" s="266"/>
      <c r="G6125" s="266"/>
      <c r="H6125" s="266"/>
      <c r="I6125" s="266"/>
      <c r="J6125" s="266"/>
      <c r="K6125" s="266"/>
      <c r="L6125" s="261" t="s">
        <v>14486</v>
      </c>
      <c r="M6125" s="261"/>
      <c r="N6125" s="261"/>
      <c r="O6125" s="458"/>
      <c r="P6125" s="266"/>
      <c r="Q6125" s="262" t="s">
        <v>14487</v>
      </c>
      <c r="R6125" s="261"/>
      <c r="S6125" s="261"/>
      <c r="T6125" s="261"/>
      <c r="U6125" s="261"/>
      <c r="V6125" s="292"/>
      <c r="X6125" s="458"/>
      <c r="Y6125" s="266"/>
      <c r="Z6125" s="264"/>
      <c r="AA6125" s="264"/>
      <c r="AB6125" s="264"/>
      <c r="AC6125" s="264"/>
      <c r="AF6125" s="458"/>
      <c r="AG6125" s="266"/>
      <c r="AN6125" s="458"/>
      <c r="AO6125" s="266"/>
      <c r="AV6125" s="266"/>
      <c r="BC6125" s="266"/>
      <c r="BM6125" s="275">
        <v>1</v>
      </c>
      <c r="BN6125" s="275"/>
      <c r="BO6125" s="275"/>
      <c r="BP6125" s="275"/>
      <c r="BQ6125" s="275"/>
      <c r="BR6125" s="275"/>
      <c r="BS6125" s="275"/>
      <c r="BT6125" s="275"/>
      <c r="BU6125" s="275"/>
      <c r="BV6125" s="275"/>
    </row>
    <row r="6126" spans="1:74" s="263" customFormat="1">
      <c r="A6126" s="458" t="s">
        <v>14491</v>
      </c>
      <c r="B6126" s="458"/>
      <c r="C6126" s="266"/>
      <c r="D6126" s="266"/>
      <c r="E6126" s="266"/>
      <c r="F6126" s="266"/>
      <c r="G6126" s="266"/>
      <c r="H6126" s="266"/>
      <c r="I6126" s="266"/>
      <c r="J6126" s="266"/>
      <c r="K6126" s="266"/>
      <c r="L6126" s="261" t="s">
        <v>14489</v>
      </c>
      <c r="M6126" s="261"/>
      <c r="N6126" s="261"/>
      <c r="O6126" s="458"/>
      <c r="P6126" s="266"/>
      <c r="Q6126" s="262" t="s">
        <v>14490</v>
      </c>
      <c r="R6126" s="261"/>
      <c r="S6126" s="261"/>
      <c r="T6126" s="261"/>
      <c r="U6126" s="261"/>
      <c r="V6126" s="292"/>
      <c r="X6126" s="458"/>
      <c r="Y6126" s="266"/>
      <c r="Z6126" s="264"/>
      <c r="AA6126" s="264"/>
      <c r="AB6126" s="264"/>
      <c r="AC6126" s="264"/>
      <c r="AF6126" s="458"/>
      <c r="AG6126" s="266"/>
      <c r="AN6126" s="458"/>
      <c r="AO6126" s="266"/>
      <c r="AV6126" s="266"/>
      <c r="BC6126" s="266"/>
      <c r="BM6126" s="275">
        <v>1</v>
      </c>
      <c r="BN6126" s="275"/>
      <c r="BO6126" s="275"/>
      <c r="BP6126" s="275"/>
      <c r="BQ6126" s="275"/>
      <c r="BR6126" s="275"/>
      <c r="BS6126" s="275"/>
      <c r="BT6126" s="275"/>
      <c r="BU6126" s="275"/>
      <c r="BV6126" s="275"/>
    </row>
    <row r="6127" spans="1:74" s="263" customFormat="1">
      <c r="A6127" s="458" t="s">
        <v>14494</v>
      </c>
      <c r="B6127" s="458"/>
      <c r="C6127" s="266"/>
      <c r="D6127" s="266"/>
      <c r="E6127" s="266"/>
      <c r="F6127" s="266"/>
      <c r="G6127" s="266"/>
      <c r="H6127" s="266"/>
      <c r="I6127" s="266"/>
      <c r="J6127" s="266"/>
      <c r="K6127" s="266"/>
      <c r="L6127" s="261" t="s">
        <v>14492</v>
      </c>
      <c r="M6127" s="261"/>
      <c r="N6127" s="261"/>
      <c r="O6127" s="458"/>
      <c r="P6127" s="266"/>
      <c r="Q6127" s="262" t="s">
        <v>14493</v>
      </c>
      <c r="R6127" s="261"/>
      <c r="S6127" s="261"/>
      <c r="T6127" s="261"/>
      <c r="U6127" s="261"/>
      <c r="V6127" s="292"/>
      <c r="X6127" s="458"/>
      <c r="Y6127" s="266"/>
      <c r="Z6127" s="264"/>
      <c r="AA6127" s="264"/>
      <c r="AB6127" s="264"/>
      <c r="AC6127" s="264"/>
      <c r="AF6127" s="458"/>
      <c r="AG6127" s="266"/>
      <c r="AN6127" s="458"/>
      <c r="AO6127" s="266"/>
      <c r="AV6127" s="266"/>
      <c r="BC6127" s="266"/>
      <c r="BM6127" s="275">
        <v>1</v>
      </c>
      <c r="BN6127" s="275"/>
      <c r="BO6127" s="275"/>
      <c r="BP6127" s="275"/>
      <c r="BQ6127" s="275"/>
      <c r="BR6127" s="275"/>
      <c r="BS6127" s="275"/>
      <c r="BT6127" s="275"/>
      <c r="BU6127" s="275"/>
      <c r="BV6127" s="275"/>
    </row>
    <row r="6128" spans="1:74" s="263" customFormat="1">
      <c r="A6128" s="458" t="s">
        <v>14496</v>
      </c>
      <c r="B6128" s="458"/>
      <c r="C6128" s="266"/>
      <c r="D6128" s="266"/>
      <c r="E6128" s="266"/>
      <c r="F6128" s="266"/>
      <c r="G6128" s="266"/>
      <c r="H6128" s="266"/>
      <c r="I6128" s="266"/>
      <c r="J6128" s="266"/>
      <c r="K6128" s="266"/>
      <c r="L6128" s="261" t="s">
        <v>14495</v>
      </c>
      <c r="M6128" s="261"/>
      <c r="N6128" s="261"/>
      <c r="O6128" s="458"/>
      <c r="P6128" s="266"/>
      <c r="Q6128" s="262" t="s">
        <v>7409</v>
      </c>
      <c r="R6128" s="261"/>
      <c r="S6128" s="261"/>
      <c r="T6128" s="261"/>
      <c r="U6128" s="261"/>
      <c r="V6128" s="292"/>
      <c r="X6128" s="458"/>
      <c r="Y6128" s="266"/>
      <c r="Z6128" s="264"/>
      <c r="AA6128" s="264"/>
      <c r="AB6128" s="264"/>
      <c r="AC6128" s="264"/>
      <c r="AF6128" s="458"/>
      <c r="AG6128" s="266"/>
      <c r="AN6128" s="458"/>
      <c r="AO6128" s="266"/>
      <c r="AV6128" s="266"/>
      <c r="BC6128" s="266"/>
      <c r="BM6128" s="275">
        <v>1</v>
      </c>
      <c r="BN6128" s="275"/>
      <c r="BO6128" s="275"/>
      <c r="BP6128" s="275"/>
      <c r="BQ6128" s="275"/>
      <c r="BR6128" s="275"/>
      <c r="BS6128" s="275"/>
      <c r="BT6128" s="275"/>
      <c r="BU6128" s="275"/>
      <c r="BV6128" s="275"/>
    </row>
    <row r="6129" spans="1:74" s="263" customFormat="1">
      <c r="A6129" s="458" t="s">
        <v>14499</v>
      </c>
      <c r="B6129" s="458"/>
      <c r="C6129" s="266"/>
      <c r="D6129" s="266"/>
      <c r="E6129" s="266"/>
      <c r="F6129" s="266"/>
      <c r="G6129" s="266"/>
      <c r="H6129" s="266"/>
      <c r="I6129" s="266"/>
      <c r="J6129" s="266"/>
      <c r="K6129" s="266"/>
      <c r="L6129" s="261" t="s">
        <v>14497</v>
      </c>
      <c r="M6129" s="261"/>
      <c r="N6129" s="261"/>
      <c r="O6129" s="458"/>
      <c r="P6129" s="266"/>
      <c r="Q6129" s="262" t="s">
        <v>14498</v>
      </c>
      <c r="R6129" s="261"/>
      <c r="S6129" s="261"/>
      <c r="T6129" s="261"/>
      <c r="U6129" s="261"/>
      <c r="V6129" s="292"/>
      <c r="X6129" s="458"/>
      <c r="Y6129" s="266"/>
      <c r="Z6129" s="264"/>
      <c r="AA6129" s="264"/>
      <c r="AB6129" s="264"/>
      <c r="AC6129" s="264"/>
      <c r="AF6129" s="458"/>
      <c r="AG6129" s="266"/>
      <c r="AN6129" s="458"/>
      <c r="AO6129" s="266"/>
      <c r="AV6129" s="266"/>
      <c r="BC6129" s="266"/>
      <c r="BM6129" s="275">
        <v>1</v>
      </c>
      <c r="BN6129" s="275"/>
      <c r="BO6129" s="275"/>
      <c r="BP6129" s="275"/>
      <c r="BQ6129" s="275"/>
      <c r="BR6129" s="275"/>
      <c r="BS6129" s="275"/>
      <c r="BT6129" s="275"/>
      <c r="BU6129" s="275"/>
      <c r="BV6129" s="275"/>
    </row>
    <row r="6130" spans="1:74" s="263" customFormat="1">
      <c r="A6130" s="458" t="s">
        <v>7725</v>
      </c>
      <c r="B6130" s="458"/>
      <c r="C6130" s="266"/>
      <c r="D6130" s="266"/>
      <c r="E6130" s="266"/>
      <c r="F6130" s="266"/>
      <c r="G6130" s="266"/>
      <c r="H6130" s="266"/>
      <c r="I6130" s="266"/>
      <c r="J6130" s="266"/>
      <c r="K6130" s="266"/>
      <c r="L6130" s="261" t="s">
        <v>14500</v>
      </c>
      <c r="M6130" s="261"/>
      <c r="N6130" s="261"/>
      <c r="O6130" s="458"/>
      <c r="P6130" s="266"/>
      <c r="Q6130" s="262" t="s">
        <v>14501</v>
      </c>
      <c r="R6130" s="261"/>
      <c r="S6130" s="261"/>
      <c r="T6130" s="261"/>
      <c r="U6130" s="261"/>
      <c r="V6130" s="292"/>
      <c r="X6130" s="458"/>
      <c r="Y6130" s="266"/>
      <c r="Z6130" s="264"/>
      <c r="AA6130" s="264"/>
      <c r="AB6130" s="264"/>
      <c r="AC6130" s="264"/>
      <c r="AF6130" s="458"/>
      <c r="AG6130" s="266"/>
      <c r="AN6130" s="458"/>
      <c r="AO6130" s="266"/>
      <c r="AV6130" s="266"/>
      <c r="BC6130" s="266"/>
      <c r="BM6130" s="275">
        <v>1</v>
      </c>
      <c r="BN6130" s="275"/>
      <c r="BO6130" s="275"/>
      <c r="BP6130" s="275"/>
      <c r="BQ6130" s="275"/>
      <c r="BR6130" s="275"/>
      <c r="BS6130" s="275"/>
      <c r="BT6130" s="275"/>
      <c r="BU6130" s="275"/>
      <c r="BV6130" s="275"/>
    </row>
    <row r="6131" spans="1:74" s="263" customFormat="1">
      <c r="A6131" s="458" t="s">
        <v>7725</v>
      </c>
      <c r="B6131" s="458"/>
      <c r="C6131" s="266"/>
      <c r="D6131" s="266"/>
      <c r="E6131" s="266"/>
      <c r="F6131" s="266"/>
      <c r="G6131" s="266"/>
      <c r="H6131" s="266"/>
      <c r="I6131" s="266"/>
      <c r="J6131" s="266"/>
      <c r="K6131" s="266"/>
      <c r="L6131" s="261" t="s">
        <v>7723</v>
      </c>
      <c r="M6131" s="261"/>
      <c r="N6131" s="261"/>
      <c r="O6131" s="458"/>
      <c r="P6131" s="266"/>
      <c r="Q6131" s="262" t="s">
        <v>6057</v>
      </c>
      <c r="R6131" s="261"/>
      <c r="S6131" s="261"/>
      <c r="T6131" s="261"/>
      <c r="U6131" s="261"/>
      <c r="V6131" s="292"/>
      <c r="X6131" s="458"/>
      <c r="Y6131" s="266"/>
      <c r="Z6131" s="264"/>
      <c r="AA6131" s="264"/>
      <c r="AB6131" s="264"/>
      <c r="AC6131" s="264"/>
      <c r="AF6131" s="458"/>
      <c r="AG6131" s="266"/>
      <c r="AN6131" s="458"/>
      <c r="AO6131" s="266"/>
      <c r="AV6131" s="266"/>
      <c r="BC6131" s="266"/>
      <c r="BM6131" s="275">
        <v>1</v>
      </c>
      <c r="BN6131" s="275"/>
      <c r="BO6131" s="275"/>
      <c r="BP6131" s="275"/>
      <c r="BQ6131" s="275"/>
      <c r="BR6131" s="275"/>
      <c r="BS6131" s="275"/>
      <c r="BT6131" s="275"/>
      <c r="BU6131" s="275"/>
      <c r="BV6131" s="275"/>
    </row>
    <row r="6132" spans="1:74" s="263" customFormat="1">
      <c r="A6132" s="458" t="s">
        <v>14504</v>
      </c>
      <c r="B6132" s="458"/>
      <c r="C6132" s="266"/>
      <c r="D6132" s="266"/>
      <c r="E6132" s="266"/>
      <c r="F6132" s="266"/>
      <c r="G6132" s="266"/>
      <c r="H6132" s="266"/>
      <c r="I6132" s="266"/>
      <c r="J6132" s="266"/>
      <c r="K6132" s="266"/>
      <c r="L6132" s="261" t="s">
        <v>14502</v>
      </c>
      <c r="M6132" s="261"/>
      <c r="N6132" s="261"/>
      <c r="O6132" s="458"/>
      <c r="P6132" s="266"/>
      <c r="Q6132" s="262" t="s">
        <v>14503</v>
      </c>
      <c r="R6132" s="261"/>
      <c r="S6132" s="261"/>
      <c r="T6132" s="261"/>
      <c r="U6132" s="261"/>
      <c r="V6132" s="292"/>
      <c r="X6132" s="458"/>
      <c r="Y6132" s="266"/>
      <c r="Z6132" s="264"/>
      <c r="AA6132" s="264"/>
      <c r="AB6132" s="264"/>
      <c r="AC6132" s="264"/>
      <c r="AF6132" s="458"/>
      <c r="AG6132" s="266"/>
      <c r="AN6132" s="458"/>
      <c r="AO6132" s="266"/>
      <c r="AV6132" s="266"/>
      <c r="BC6132" s="266"/>
      <c r="BM6132" s="275">
        <v>1</v>
      </c>
      <c r="BN6132" s="275"/>
      <c r="BO6132" s="275"/>
      <c r="BP6132" s="275"/>
      <c r="BQ6132" s="275"/>
      <c r="BR6132" s="275"/>
      <c r="BS6132" s="275"/>
      <c r="BT6132" s="275"/>
      <c r="BU6132" s="275"/>
      <c r="BV6132" s="275"/>
    </row>
    <row r="6133" spans="1:74" s="263" customFormat="1">
      <c r="A6133" s="458" t="s">
        <v>14507</v>
      </c>
      <c r="B6133" s="458"/>
      <c r="C6133" s="266"/>
      <c r="D6133" s="266"/>
      <c r="E6133" s="266"/>
      <c r="F6133" s="266"/>
      <c r="G6133" s="266"/>
      <c r="H6133" s="266"/>
      <c r="I6133" s="266"/>
      <c r="J6133" s="266"/>
      <c r="K6133" s="266"/>
      <c r="L6133" s="261" t="s">
        <v>14505</v>
      </c>
      <c r="M6133" s="261"/>
      <c r="N6133" s="261"/>
      <c r="O6133" s="458"/>
      <c r="P6133" s="266"/>
      <c r="Q6133" s="262" t="s">
        <v>14506</v>
      </c>
      <c r="R6133" s="261"/>
      <c r="S6133" s="261"/>
      <c r="T6133" s="261"/>
      <c r="U6133" s="261"/>
      <c r="V6133" s="292"/>
      <c r="X6133" s="458"/>
      <c r="Y6133" s="266"/>
      <c r="Z6133" s="264"/>
      <c r="AA6133" s="264"/>
      <c r="AB6133" s="264"/>
      <c r="AC6133" s="264"/>
      <c r="AF6133" s="458"/>
      <c r="AG6133" s="266"/>
      <c r="AN6133" s="458"/>
      <c r="AO6133" s="266"/>
      <c r="AV6133" s="266"/>
      <c r="BC6133" s="266"/>
      <c r="BM6133" s="275">
        <v>1</v>
      </c>
      <c r="BN6133" s="275"/>
      <c r="BO6133" s="275"/>
      <c r="BP6133" s="275"/>
      <c r="BQ6133" s="275"/>
      <c r="BR6133" s="275"/>
      <c r="BS6133" s="275"/>
      <c r="BT6133" s="275"/>
      <c r="BU6133" s="275"/>
      <c r="BV6133" s="275"/>
    </row>
    <row r="6134" spans="1:74" s="263" customFormat="1">
      <c r="A6134" s="458" t="s">
        <v>14510</v>
      </c>
      <c r="B6134" s="458"/>
      <c r="C6134" s="266"/>
      <c r="D6134" s="266"/>
      <c r="E6134" s="266"/>
      <c r="F6134" s="266"/>
      <c r="G6134" s="266"/>
      <c r="H6134" s="266"/>
      <c r="I6134" s="266"/>
      <c r="J6134" s="266"/>
      <c r="K6134" s="266"/>
      <c r="L6134" s="261" t="s">
        <v>14508</v>
      </c>
      <c r="M6134" s="261"/>
      <c r="N6134" s="261"/>
      <c r="O6134" s="458"/>
      <c r="P6134" s="266"/>
      <c r="Q6134" s="262" t="s">
        <v>14509</v>
      </c>
      <c r="R6134" s="261"/>
      <c r="S6134" s="261"/>
      <c r="T6134" s="261"/>
      <c r="U6134" s="261"/>
      <c r="V6134" s="292"/>
      <c r="X6134" s="458"/>
      <c r="Y6134" s="266"/>
      <c r="Z6134" s="264"/>
      <c r="AA6134" s="264"/>
      <c r="AB6134" s="264"/>
      <c r="AC6134" s="264"/>
      <c r="AF6134" s="458"/>
      <c r="AG6134" s="266"/>
      <c r="AN6134" s="458"/>
      <c r="AO6134" s="266"/>
      <c r="AV6134" s="266"/>
      <c r="BC6134" s="266"/>
      <c r="BM6134" s="275">
        <v>1</v>
      </c>
      <c r="BN6134" s="275"/>
      <c r="BO6134" s="275"/>
      <c r="BP6134" s="275"/>
      <c r="BQ6134" s="275"/>
      <c r="BR6134" s="275"/>
      <c r="BS6134" s="275"/>
      <c r="BT6134" s="275"/>
      <c r="BU6134" s="275"/>
      <c r="BV6134" s="275"/>
    </row>
    <row r="6135" spans="1:74" s="263" customFormat="1">
      <c r="A6135" s="458" t="s">
        <v>14513</v>
      </c>
      <c r="B6135" s="458"/>
      <c r="C6135" s="266"/>
      <c r="D6135" s="266"/>
      <c r="E6135" s="266"/>
      <c r="F6135" s="266"/>
      <c r="G6135" s="266"/>
      <c r="H6135" s="266"/>
      <c r="I6135" s="266"/>
      <c r="J6135" s="266"/>
      <c r="K6135" s="266"/>
      <c r="L6135" s="261" t="s">
        <v>14511</v>
      </c>
      <c r="M6135" s="261"/>
      <c r="N6135" s="261"/>
      <c r="O6135" s="458"/>
      <c r="P6135" s="266"/>
      <c r="Q6135" s="262" t="s">
        <v>14512</v>
      </c>
      <c r="R6135" s="261"/>
      <c r="S6135" s="261"/>
      <c r="T6135" s="261"/>
      <c r="U6135" s="261"/>
      <c r="V6135" s="292"/>
      <c r="X6135" s="458"/>
      <c r="Y6135" s="266"/>
      <c r="Z6135" s="264"/>
      <c r="AA6135" s="264"/>
      <c r="AB6135" s="264"/>
      <c r="AC6135" s="264"/>
      <c r="AF6135" s="458"/>
      <c r="AG6135" s="266"/>
      <c r="AN6135" s="458"/>
      <c r="AO6135" s="266"/>
      <c r="AV6135" s="266"/>
      <c r="BC6135" s="266"/>
      <c r="BM6135" s="275">
        <v>1</v>
      </c>
      <c r="BN6135" s="275"/>
      <c r="BO6135" s="275"/>
      <c r="BP6135" s="275"/>
      <c r="BQ6135" s="275"/>
      <c r="BR6135" s="275"/>
      <c r="BS6135" s="275"/>
      <c r="BT6135" s="275"/>
      <c r="BU6135" s="275"/>
      <c r="BV6135" s="275"/>
    </row>
    <row r="6136" spans="1:74" s="263" customFormat="1">
      <c r="A6136" s="458" t="s">
        <v>14516</v>
      </c>
      <c r="B6136" s="458"/>
      <c r="C6136" s="266"/>
      <c r="D6136" s="266"/>
      <c r="E6136" s="266"/>
      <c r="F6136" s="266"/>
      <c r="G6136" s="266"/>
      <c r="H6136" s="266"/>
      <c r="I6136" s="266"/>
      <c r="J6136" s="266"/>
      <c r="K6136" s="266"/>
      <c r="L6136" s="261" t="s">
        <v>14514</v>
      </c>
      <c r="M6136" s="261"/>
      <c r="N6136" s="261"/>
      <c r="O6136" s="458"/>
      <c r="P6136" s="266"/>
      <c r="Q6136" s="262" t="s">
        <v>14515</v>
      </c>
      <c r="R6136" s="261"/>
      <c r="S6136" s="261"/>
      <c r="T6136" s="261"/>
      <c r="U6136" s="261"/>
      <c r="V6136" s="292"/>
      <c r="X6136" s="458"/>
      <c r="Y6136" s="266"/>
      <c r="Z6136" s="264"/>
      <c r="AA6136" s="264"/>
      <c r="AB6136" s="264"/>
      <c r="AC6136" s="264"/>
      <c r="AF6136" s="458"/>
      <c r="AG6136" s="266"/>
      <c r="AN6136" s="458"/>
      <c r="AO6136" s="266"/>
      <c r="AV6136" s="266"/>
      <c r="BC6136" s="266"/>
      <c r="BM6136" s="275">
        <v>1</v>
      </c>
      <c r="BN6136" s="275"/>
      <c r="BO6136" s="275"/>
      <c r="BP6136" s="275"/>
      <c r="BQ6136" s="275"/>
      <c r="BR6136" s="275"/>
      <c r="BS6136" s="275"/>
      <c r="BT6136" s="275"/>
      <c r="BU6136" s="275"/>
      <c r="BV6136" s="275"/>
    </row>
    <row r="6137" spans="1:74" s="263" customFormat="1">
      <c r="A6137" s="458" t="s">
        <v>6274</v>
      </c>
      <c r="B6137" s="458"/>
      <c r="C6137" s="266"/>
      <c r="D6137" s="266"/>
      <c r="E6137" s="266"/>
      <c r="F6137" s="266"/>
      <c r="G6137" s="266"/>
      <c r="H6137" s="266"/>
      <c r="I6137" s="266"/>
      <c r="J6137" s="266"/>
      <c r="K6137" s="266"/>
      <c r="L6137" s="261" t="s">
        <v>14517</v>
      </c>
      <c r="M6137" s="261"/>
      <c r="N6137" s="261"/>
      <c r="O6137" s="458"/>
      <c r="P6137" s="266"/>
      <c r="Q6137" s="262" t="s">
        <v>6273</v>
      </c>
      <c r="R6137" s="261"/>
      <c r="S6137" s="261"/>
      <c r="T6137" s="261"/>
      <c r="U6137" s="261"/>
      <c r="V6137" s="292"/>
      <c r="X6137" s="458"/>
      <c r="Y6137" s="266"/>
      <c r="Z6137" s="264"/>
      <c r="AA6137" s="264"/>
      <c r="AB6137" s="264"/>
      <c r="AC6137" s="264"/>
      <c r="AF6137" s="458"/>
      <c r="AG6137" s="266"/>
      <c r="AN6137" s="458"/>
      <c r="AO6137" s="266"/>
      <c r="AV6137" s="266"/>
      <c r="BC6137" s="266"/>
      <c r="BM6137" s="275">
        <v>1</v>
      </c>
      <c r="BN6137" s="275"/>
      <c r="BO6137" s="275"/>
      <c r="BP6137" s="275"/>
      <c r="BQ6137" s="275"/>
      <c r="BR6137" s="275"/>
      <c r="BS6137" s="275"/>
      <c r="BT6137" s="275"/>
      <c r="BU6137" s="275"/>
      <c r="BV6137" s="275"/>
    </row>
    <row r="6138" spans="1:74" s="263" customFormat="1">
      <c r="A6138" s="458" t="s">
        <v>6274</v>
      </c>
      <c r="B6138" s="458"/>
      <c r="C6138" s="266"/>
      <c r="D6138" s="266"/>
      <c r="E6138" s="266"/>
      <c r="F6138" s="266"/>
      <c r="G6138" s="266"/>
      <c r="H6138" s="266"/>
      <c r="I6138" s="266"/>
      <c r="J6138" s="266"/>
      <c r="K6138" s="266"/>
      <c r="L6138" s="261" t="s">
        <v>14517</v>
      </c>
      <c r="M6138" s="261"/>
      <c r="N6138" s="261"/>
      <c r="O6138" s="458"/>
      <c r="P6138" s="266"/>
      <c r="Q6138" s="262" t="s">
        <v>6508</v>
      </c>
      <c r="R6138" s="261"/>
      <c r="S6138" s="261"/>
      <c r="T6138" s="261"/>
      <c r="U6138" s="261"/>
      <c r="V6138" s="292"/>
      <c r="X6138" s="458"/>
      <c r="Y6138" s="266"/>
      <c r="Z6138" s="264"/>
      <c r="AA6138" s="264"/>
      <c r="AB6138" s="264"/>
      <c r="AC6138" s="264"/>
      <c r="AF6138" s="458"/>
      <c r="AG6138" s="266"/>
      <c r="AN6138" s="458"/>
      <c r="AO6138" s="266"/>
      <c r="AV6138" s="266"/>
      <c r="BC6138" s="266"/>
      <c r="BM6138" s="275">
        <v>1</v>
      </c>
      <c r="BN6138" s="275"/>
      <c r="BO6138" s="275"/>
      <c r="BP6138" s="275"/>
      <c r="BQ6138" s="275"/>
      <c r="BR6138" s="275"/>
      <c r="BS6138" s="275"/>
      <c r="BT6138" s="275"/>
      <c r="BU6138" s="275"/>
      <c r="BV6138" s="275"/>
    </row>
    <row r="6139" spans="1:74" s="263" customFormat="1">
      <c r="A6139" s="458" t="s">
        <v>14520</v>
      </c>
      <c r="B6139" s="458"/>
      <c r="C6139" s="266"/>
      <c r="D6139" s="266"/>
      <c r="E6139" s="266"/>
      <c r="F6139" s="266"/>
      <c r="G6139" s="266"/>
      <c r="H6139" s="266"/>
      <c r="I6139" s="266"/>
      <c r="J6139" s="266"/>
      <c r="K6139" s="266"/>
      <c r="L6139" s="261" t="s">
        <v>14518</v>
      </c>
      <c r="M6139" s="261"/>
      <c r="N6139" s="261"/>
      <c r="O6139" s="458"/>
      <c r="P6139" s="266"/>
      <c r="Q6139" s="262" t="s">
        <v>14519</v>
      </c>
      <c r="R6139" s="261"/>
      <c r="S6139" s="261"/>
      <c r="T6139" s="261"/>
      <c r="U6139" s="261"/>
      <c r="V6139" s="292"/>
      <c r="X6139" s="458"/>
      <c r="Y6139" s="266"/>
      <c r="Z6139" s="264"/>
      <c r="AA6139" s="264"/>
      <c r="AB6139" s="264"/>
      <c r="AC6139" s="264"/>
      <c r="AF6139" s="458"/>
      <c r="AG6139" s="266"/>
      <c r="AN6139" s="458"/>
      <c r="AO6139" s="266"/>
      <c r="AV6139" s="266"/>
      <c r="BC6139" s="266"/>
      <c r="BM6139" s="275">
        <v>1</v>
      </c>
      <c r="BN6139" s="275"/>
      <c r="BO6139" s="275"/>
      <c r="BP6139" s="275"/>
      <c r="BQ6139" s="275"/>
      <c r="BR6139" s="275"/>
      <c r="BS6139" s="275"/>
      <c r="BT6139" s="275"/>
      <c r="BU6139" s="275"/>
      <c r="BV6139" s="275"/>
    </row>
    <row r="6140" spans="1:74" s="263" customFormat="1">
      <c r="A6140" s="458" t="s">
        <v>14522</v>
      </c>
      <c r="B6140" s="458"/>
      <c r="C6140" s="266"/>
      <c r="D6140" s="266"/>
      <c r="E6140" s="266"/>
      <c r="F6140" s="266"/>
      <c r="G6140" s="266"/>
      <c r="H6140" s="266"/>
      <c r="I6140" s="266"/>
      <c r="J6140" s="266"/>
      <c r="K6140" s="266"/>
      <c r="L6140" s="261" t="s">
        <v>14521</v>
      </c>
      <c r="M6140" s="261"/>
      <c r="N6140" s="261"/>
      <c r="O6140" s="458"/>
      <c r="P6140" s="266"/>
      <c r="Q6140" s="262" t="s">
        <v>14480</v>
      </c>
      <c r="R6140" s="261"/>
      <c r="S6140" s="261"/>
      <c r="T6140" s="261"/>
      <c r="U6140" s="261"/>
      <c r="V6140" s="292"/>
      <c r="X6140" s="458"/>
      <c r="Y6140" s="266"/>
      <c r="Z6140" s="264"/>
      <c r="AA6140" s="264"/>
      <c r="AB6140" s="264"/>
      <c r="AC6140" s="264"/>
      <c r="AF6140" s="458"/>
      <c r="AG6140" s="266"/>
      <c r="AN6140" s="458"/>
      <c r="AO6140" s="266"/>
      <c r="AV6140" s="266"/>
      <c r="BC6140" s="266"/>
      <c r="BM6140" s="275">
        <v>1</v>
      </c>
      <c r="BN6140" s="275"/>
      <c r="BO6140" s="275"/>
      <c r="BP6140" s="275"/>
      <c r="BQ6140" s="275"/>
      <c r="BR6140" s="275"/>
      <c r="BS6140" s="275"/>
      <c r="BT6140" s="275"/>
      <c r="BU6140" s="275"/>
      <c r="BV6140" s="275"/>
    </row>
    <row r="6141" spans="1:74" s="263" customFormat="1">
      <c r="A6141" s="458" t="s">
        <v>14525</v>
      </c>
      <c r="B6141" s="458"/>
      <c r="C6141" s="266"/>
      <c r="D6141" s="266"/>
      <c r="E6141" s="266"/>
      <c r="F6141" s="266"/>
      <c r="G6141" s="266"/>
      <c r="H6141" s="266"/>
      <c r="I6141" s="266"/>
      <c r="J6141" s="266"/>
      <c r="K6141" s="266"/>
      <c r="L6141" s="261" t="s">
        <v>14523</v>
      </c>
      <c r="M6141" s="261"/>
      <c r="N6141" s="261"/>
      <c r="O6141" s="458"/>
      <c r="P6141" s="266"/>
      <c r="Q6141" s="262" t="s">
        <v>14524</v>
      </c>
      <c r="R6141" s="261"/>
      <c r="S6141" s="261"/>
      <c r="T6141" s="261"/>
      <c r="U6141" s="261"/>
      <c r="V6141" s="292"/>
      <c r="X6141" s="458"/>
      <c r="Y6141" s="266"/>
      <c r="Z6141" s="264"/>
      <c r="AA6141" s="264"/>
      <c r="AB6141" s="264"/>
      <c r="AC6141" s="264"/>
      <c r="AF6141" s="458"/>
      <c r="AG6141" s="266"/>
      <c r="AN6141" s="458"/>
      <c r="AO6141" s="266"/>
      <c r="AV6141" s="266"/>
      <c r="BC6141" s="266"/>
      <c r="BM6141" s="275">
        <v>1</v>
      </c>
      <c r="BN6141" s="275"/>
      <c r="BO6141" s="275"/>
      <c r="BP6141" s="275"/>
      <c r="BQ6141" s="275"/>
      <c r="BR6141" s="275"/>
      <c r="BS6141" s="275"/>
      <c r="BT6141" s="275"/>
      <c r="BU6141" s="275"/>
      <c r="BV6141" s="275"/>
    </row>
    <row r="6142" spans="1:74" s="263" customFormat="1">
      <c r="A6142" s="458" t="s">
        <v>14525</v>
      </c>
      <c r="B6142" s="458"/>
      <c r="C6142" s="266"/>
      <c r="D6142" s="266"/>
      <c r="E6142" s="266"/>
      <c r="F6142" s="266"/>
      <c r="G6142" s="266"/>
      <c r="H6142" s="266"/>
      <c r="I6142" s="266"/>
      <c r="J6142" s="266"/>
      <c r="K6142" s="266"/>
      <c r="L6142" s="261" t="s">
        <v>14523</v>
      </c>
      <c r="M6142" s="261"/>
      <c r="N6142" s="261"/>
      <c r="O6142" s="458"/>
      <c r="P6142" s="266"/>
      <c r="Q6142" s="262" t="s">
        <v>14526</v>
      </c>
      <c r="R6142" s="261"/>
      <c r="S6142" s="261"/>
      <c r="T6142" s="261"/>
      <c r="U6142" s="261"/>
      <c r="V6142" s="292"/>
      <c r="X6142" s="458"/>
      <c r="Y6142" s="266"/>
      <c r="Z6142" s="264"/>
      <c r="AA6142" s="264"/>
      <c r="AB6142" s="264"/>
      <c r="AC6142" s="264"/>
      <c r="AF6142" s="458"/>
      <c r="AG6142" s="266"/>
      <c r="AN6142" s="458"/>
      <c r="AO6142" s="266"/>
      <c r="AV6142" s="266"/>
      <c r="BC6142" s="266"/>
      <c r="BM6142" s="275">
        <v>1</v>
      </c>
      <c r="BN6142" s="275"/>
      <c r="BO6142" s="275"/>
      <c r="BP6142" s="275"/>
      <c r="BQ6142" s="275"/>
      <c r="BR6142" s="275"/>
      <c r="BS6142" s="275"/>
      <c r="BT6142" s="275"/>
      <c r="BU6142" s="275"/>
      <c r="BV6142" s="275"/>
    </row>
    <row r="6143" spans="1:74" s="263" customFormat="1">
      <c r="A6143" s="458" t="s">
        <v>14525</v>
      </c>
      <c r="B6143" s="458"/>
      <c r="C6143" s="266"/>
      <c r="D6143" s="266"/>
      <c r="E6143" s="266"/>
      <c r="F6143" s="266"/>
      <c r="G6143" s="266"/>
      <c r="H6143" s="266"/>
      <c r="I6143" s="266"/>
      <c r="J6143" s="266"/>
      <c r="K6143" s="266"/>
      <c r="L6143" s="261" t="s">
        <v>14523</v>
      </c>
      <c r="M6143" s="261"/>
      <c r="N6143" s="261"/>
      <c r="O6143" s="458"/>
      <c r="P6143" s="266"/>
      <c r="Q6143" s="262" t="s">
        <v>14527</v>
      </c>
      <c r="R6143" s="261"/>
      <c r="S6143" s="261"/>
      <c r="T6143" s="261"/>
      <c r="U6143" s="261"/>
      <c r="V6143" s="292"/>
      <c r="X6143" s="458"/>
      <c r="Y6143" s="266"/>
      <c r="Z6143" s="264"/>
      <c r="AA6143" s="264"/>
      <c r="AB6143" s="264"/>
      <c r="AC6143" s="264"/>
      <c r="AF6143" s="458"/>
      <c r="AG6143" s="266"/>
      <c r="AN6143" s="458"/>
      <c r="AO6143" s="266"/>
      <c r="AV6143" s="266"/>
      <c r="BC6143" s="266"/>
      <c r="BM6143" s="275">
        <v>1</v>
      </c>
      <c r="BN6143" s="275"/>
      <c r="BO6143" s="275"/>
      <c r="BP6143" s="275"/>
      <c r="BQ6143" s="275"/>
      <c r="BR6143" s="275"/>
      <c r="BS6143" s="275"/>
      <c r="BT6143" s="275"/>
      <c r="BU6143" s="275"/>
      <c r="BV6143" s="275"/>
    </row>
    <row r="6144" spans="1:74" s="263" customFormat="1">
      <c r="A6144" s="458" t="s">
        <v>14530</v>
      </c>
      <c r="B6144" s="458"/>
      <c r="C6144" s="266"/>
      <c r="D6144" s="266"/>
      <c r="E6144" s="266"/>
      <c r="F6144" s="266"/>
      <c r="G6144" s="266"/>
      <c r="H6144" s="266"/>
      <c r="I6144" s="266"/>
      <c r="J6144" s="266"/>
      <c r="K6144" s="266"/>
      <c r="L6144" s="261" t="s">
        <v>14528</v>
      </c>
      <c r="M6144" s="261"/>
      <c r="N6144" s="261"/>
      <c r="O6144" s="458"/>
      <c r="P6144" s="266"/>
      <c r="Q6144" s="262" t="s">
        <v>14529</v>
      </c>
      <c r="R6144" s="261"/>
      <c r="S6144" s="261"/>
      <c r="T6144" s="261"/>
      <c r="U6144" s="261"/>
      <c r="V6144" s="292"/>
      <c r="X6144" s="458"/>
      <c r="Y6144" s="266"/>
      <c r="Z6144" s="264"/>
      <c r="AA6144" s="264"/>
      <c r="AB6144" s="264"/>
      <c r="AC6144" s="264"/>
      <c r="AF6144" s="458"/>
      <c r="AG6144" s="266"/>
      <c r="AN6144" s="458"/>
      <c r="AO6144" s="266"/>
      <c r="AV6144" s="266"/>
      <c r="BC6144" s="266"/>
      <c r="BM6144" s="275">
        <v>1</v>
      </c>
      <c r="BN6144" s="275"/>
      <c r="BO6144" s="275"/>
      <c r="BP6144" s="275"/>
      <c r="BQ6144" s="275"/>
      <c r="BR6144" s="275"/>
      <c r="BS6144" s="275"/>
      <c r="BT6144" s="275"/>
      <c r="BU6144" s="275"/>
      <c r="BV6144" s="275"/>
    </row>
    <row r="6145" spans="1:74" s="263" customFormat="1">
      <c r="A6145" s="458" t="s">
        <v>14533</v>
      </c>
      <c r="B6145" s="458"/>
      <c r="C6145" s="266"/>
      <c r="D6145" s="266"/>
      <c r="E6145" s="266"/>
      <c r="F6145" s="266"/>
      <c r="G6145" s="266"/>
      <c r="H6145" s="266"/>
      <c r="I6145" s="266"/>
      <c r="J6145" s="266"/>
      <c r="K6145" s="266"/>
      <c r="L6145" s="261" t="s">
        <v>14531</v>
      </c>
      <c r="M6145" s="261"/>
      <c r="N6145" s="261"/>
      <c r="O6145" s="458"/>
      <c r="P6145" s="266"/>
      <c r="Q6145" s="262" t="s">
        <v>14532</v>
      </c>
      <c r="R6145" s="261"/>
      <c r="S6145" s="261"/>
      <c r="T6145" s="261"/>
      <c r="U6145" s="261"/>
      <c r="V6145" s="292"/>
      <c r="X6145" s="458"/>
      <c r="Y6145" s="266"/>
      <c r="Z6145" s="264"/>
      <c r="AA6145" s="264"/>
      <c r="AB6145" s="264"/>
      <c r="AC6145" s="264"/>
      <c r="AF6145" s="458"/>
      <c r="AG6145" s="266"/>
      <c r="AN6145" s="458"/>
      <c r="AO6145" s="266"/>
      <c r="AV6145" s="266"/>
      <c r="BC6145" s="266"/>
      <c r="BM6145" s="275">
        <v>1</v>
      </c>
      <c r="BN6145" s="275"/>
      <c r="BO6145" s="275"/>
      <c r="BP6145" s="275"/>
      <c r="BQ6145" s="275"/>
      <c r="BR6145" s="275"/>
      <c r="BS6145" s="275"/>
      <c r="BT6145" s="275"/>
      <c r="BU6145" s="275"/>
      <c r="BV6145" s="275"/>
    </row>
    <row r="6146" spans="1:74" s="263" customFormat="1">
      <c r="A6146" s="458" t="s">
        <v>14536</v>
      </c>
      <c r="B6146" s="458"/>
      <c r="C6146" s="266"/>
      <c r="D6146" s="266"/>
      <c r="E6146" s="266"/>
      <c r="F6146" s="266"/>
      <c r="G6146" s="266"/>
      <c r="H6146" s="266"/>
      <c r="I6146" s="266"/>
      <c r="J6146" s="266"/>
      <c r="K6146" s="266"/>
      <c r="L6146" s="261" t="s">
        <v>14534</v>
      </c>
      <c r="M6146" s="261"/>
      <c r="N6146" s="261"/>
      <c r="O6146" s="458"/>
      <c r="P6146" s="266"/>
      <c r="Q6146" s="262" t="s">
        <v>14535</v>
      </c>
      <c r="R6146" s="261"/>
      <c r="S6146" s="261"/>
      <c r="T6146" s="261"/>
      <c r="U6146" s="261"/>
      <c r="V6146" s="292"/>
      <c r="X6146" s="458"/>
      <c r="Y6146" s="266"/>
      <c r="Z6146" s="264"/>
      <c r="AA6146" s="264"/>
      <c r="AB6146" s="264"/>
      <c r="AC6146" s="264"/>
      <c r="AF6146" s="458"/>
      <c r="AG6146" s="266"/>
      <c r="AN6146" s="458"/>
      <c r="AO6146" s="266"/>
      <c r="AV6146" s="266"/>
      <c r="BC6146" s="266"/>
      <c r="BM6146" s="275">
        <v>1</v>
      </c>
      <c r="BN6146" s="275"/>
      <c r="BO6146" s="275"/>
      <c r="BP6146" s="275"/>
      <c r="BQ6146" s="275"/>
      <c r="BR6146" s="275"/>
      <c r="BS6146" s="275"/>
      <c r="BT6146" s="275"/>
      <c r="BU6146" s="275"/>
      <c r="BV6146" s="275"/>
    </row>
    <row r="6147" spans="1:74" s="263" customFormat="1">
      <c r="A6147" s="458" t="s">
        <v>14536</v>
      </c>
      <c r="B6147" s="458"/>
      <c r="C6147" s="266"/>
      <c r="D6147" s="266"/>
      <c r="E6147" s="266"/>
      <c r="F6147" s="266"/>
      <c r="G6147" s="266"/>
      <c r="H6147" s="266"/>
      <c r="I6147" s="266"/>
      <c r="J6147" s="266"/>
      <c r="K6147" s="266"/>
      <c r="L6147" s="261" t="s">
        <v>14534</v>
      </c>
      <c r="M6147" s="261"/>
      <c r="N6147" s="261"/>
      <c r="O6147" s="458"/>
      <c r="P6147" s="266"/>
      <c r="Q6147" s="262" t="s">
        <v>14537</v>
      </c>
      <c r="R6147" s="261"/>
      <c r="S6147" s="261"/>
      <c r="T6147" s="261"/>
      <c r="U6147" s="261"/>
      <c r="V6147" s="292"/>
      <c r="X6147" s="458"/>
      <c r="Y6147" s="266"/>
      <c r="Z6147" s="264"/>
      <c r="AA6147" s="264"/>
      <c r="AB6147" s="264"/>
      <c r="AC6147" s="264"/>
      <c r="AF6147" s="458"/>
      <c r="AG6147" s="266"/>
      <c r="AN6147" s="458"/>
      <c r="AO6147" s="266"/>
      <c r="AV6147" s="266"/>
      <c r="BC6147" s="266"/>
      <c r="BM6147" s="275">
        <v>1</v>
      </c>
      <c r="BN6147" s="275"/>
      <c r="BO6147" s="275"/>
      <c r="BP6147" s="275"/>
      <c r="BQ6147" s="275"/>
      <c r="BR6147" s="275"/>
      <c r="BS6147" s="275"/>
      <c r="BT6147" s="275"/>
      <c r="BU6147" s="275"/>
      <c r="BV6147" s="275"/>
    </row>
    <row r="6148" spans="1:74" s="263" customFormat="1">
      <c r="A6148" s="458" t="s">
        <v>14540</v>
      </c>
      <c r="B6148" s="458"/>
      <c r="C6148" s="266"/>
      <c r="D6148" s="266"/>
      <c r="E6148" s="266"/>
      <c r="F6148" s="266"/>
      <c r="G6148" s="266"/>
      <c r="H6148" s="266"/>
      <c r="I6148" s="266"/>
      <c r="J6148" s="266"/>
      <c r="K6148" s="266"/>
      <c r="L6148" s="261" t="s">
        <v>14538</v>
      </c>
      <c r="M6148" s="261"/>
      <c r="N6148" s="261"/>
      <c r="O6148" s="458"/>
      <c r="P6148" s="266"/>
      <c r="Q6148" s="262" t="s">
        <v>14539</v>
      </c>
      <c r="R6148" s="261"/>
      <c r="S6148" s="261"/>
      <c r="T6148" s="261"/>
      <c r="U6148" s="261"/>
      <c r="V6148" s="292"/>
      <c r="X6148" s="458"/>
      <c r="Y6148" s="266"/>
      <c r="Z6148" s="264"/>
      <c r="AA6148" s="264"/>
      <c r="AB6148" s="264"/>
      <c r="AC6148" s="264"/>
      <c r="AF6148" s="458"/>
      <c r="AG6148" s="266"/>
      <c r="AN6148" s="458"/>
      <c r="AO6148" s="266"/>
      <c r="AV6148" s="266"/>
      <c r="BC6148" s="266"/>
      <c r="BM6148" s="275">
        <v>1</v>
      </c>
      <c r="BN6148" s="275"/>
      <c r="BO6148" s="275"/>
      <c r="BP6148" s="275"/>
      <c r="BQ6148" s="275"/>
      <c r="BR6148" s="275"/>
      <c r="BS6148" s="275"/>
      <c r="BT6148" s="275"/>
      <c r="BU6148" s="275"/>
      <c r="BV6148" s="275"/>
    </row>
    <row r="6149" spans="1:74" s="263" customFormat="1">
      <c r="A6149" s="458" t="s">
        <v>14543</v>
      </c>
      <c r="B6149" s="458"/>
      <c r="C6149" s="266"/>
      <c r="D6149" s="266"/>
      <c r="E6149" s="266"/>
      <c r="F6149" s="266"/>
      <c r="G6149" s="266"/>
      <c r="H6149" s="266"/>
      <c r="I6149" s="266"/>
      <c r="J6149" s="266"/>
      <c r="K6149" s="266"/>
      <c r="L6149" s="261" t="s">
        <v>14541</v>
      </c>
      <c r="M6149" s="261"/>
      <c r="N6149" s="261"/>
      <c r="O6149" s="458"/>
      <c r="P6149" s="266"/>
      <c r="Q6149" s="262" t="s">
        <v>14542</v>
      </c>
      <c r="R6149" s="261"/>
      <c r="S6149" s="261"/>
      <c r="T6149" s="261"/>
      <c r="U6149" s="261"/>
      <c r="V6149" s="292"/>
      <c r="X6149" s="458"/>
      <c r="Y6149" s="266"/>
      <c r="Z6149" s="264"/>
      <c r="AA6149" s="264"/>
      <c r="AB6149" s="264"/>
      <c r="AC6149" s="264"/>
      <c r="AF6149" s="458"/>
      <c r="AG6149" s="266"/>
      <c r="AN6149" s="458"/>
      <c r="AO6149" s="266"/>
      <c r="AV6149" s="266"/>
      <c r="BC6149" s="266"/>
      <c r="BM6149" s="275">
        <v>1</v>
      </c>
      <c r="BN6149" s="275"/>
      <c r="BO6149" s="275"/>
      <c r="BP6149" s="275"/>
      <c r="BQ6149" s="275"/>
      <c r="BR6149" s="275"/>
      <c r="BS6149" s="275"/>
      <c r="BT6149" s="275"/>
      <c r="BU6149" s="275"/>
      <c r="BV6149" s="275"/>
    </row>
    <row r="6150" spans="1:74" s="263" customFormat="1">
      <c r="A6150" s="458" t="s">
        <v>14546</v>
      </c>
      <c r="B6150" s="458"/>
      <c r="C6150" s="266"/>
      <c r="D6150" s="266"/>
      <c r="E6150" s="266"/>
      <c r="F6150" s="266"/>
      <c r="G6150" s="266"/>
      <c r="H6150" s="266"/>
      <c r="I6150" s="266"/>
      <c r="J6150" s="266"/>
      <c r="K6150" s="266"/>
      <c r="L6150" s="261" t="s">
        <v>14544</v>
      </c>
      <c r="M6150" s="261"/>
      <c r="N6150" s="261"/>
      <c r="O6150" s="458"/>
      <c r="P6150" s="266"/>
      <c r="Q6150" s="262" t="s">
        <v>14545</v>
      </c>
      <c r="R6150" s="261"/>
      <c r="S6150" s="261"/>
      <c r="T6150" s="261"/>
      <c r="U6150" s="261"/>
      <c r="V6150" s="292"/>
      <c r="X6150" s="458"/>
      <c r="Y6150" s="266"/>
      <c r="Z6150" s="264"/>
      <c r="AA6150" s="264"/>
      <c r="AB6150" s="264"/>
      <c r="AC6150" s="264"/>
      <c r="AF6150" s="458"/>
      <c r="AG6150" s="266"/>
      <c r="AN6150" s="458"/>
      <c r="AO6150" s="266"/>
      <c r="AV6150" s="266"/>
      <c r="BC6150" s="266"/>
      <c r="BM6150" s="275">
        <v>1</v>
      </c>
      <c r="BN6150" s="275"/>
      <c r="BO6150" s="275"/>
      <c r="BP6150" s="275"/>
      <c r="BQ6150" s="275"/>
      <c r="BR6150" s="275"/>
      <c r="BS6150" s="275"/>
      <c r="BT6150" s="275"/>
      <c r="BU6150" s="275"/>
      <c r="BV6150" s="275"/>
    </row>
    <row r="6151" spans="1:74" s="263" customFormat="1">
      <c r="A6151" s="458" t="s">
        <v>14546</v>
      </c>
      <c r="B6151" s="458"/>
      <c r="C6151" s="266"/>
      <c r="D6151" s="266"/>
      <c r="E6151" s="266"/>
      <c r="F6151" s="266"/>
      <c r="G6151" s="266"/>
      <c r="H6151" s="266"/>
      <c r="I6151" s="266"/>
      <c r="J6151" s="266"/>
      <c r="K6151" s="266"/>
      <c r="L6151" s="261" t="s">
        <v>14544</v>
      </c>
      <c r="M6151" s="261"/>
      <c r="N6151" s="261"/>
      <c r="O6151" s="458"/>
      <c r="P6151" s="266"/>
      <c r="Q6151" s="262" t="s">
        <v>4978</v>
      </c>
      <c r="R6151" s="261"/>
      <c r="S6151" s="261"/>
      <c r="T6151" s="261"/>
      <c r="U6151" s="261"/>
      <c r="V6151" s="292"/>
      <c r="X6151" s="458"/>
      <c r="Y6151" s="266"/>
      <c r="Z6151" s="264"/>
      <c r="AA6151" s="264"/>
      <c r="AB6151" s="264"/>
      <c r="AC6151" s="264"/>
      <c r="AF6151" s="458"/>
      <c r="AG6151" s="266"/>
      <c r="AN6151" s="458"/>
      <c r="AO6151" s="266"/>
      <c r="AV6151" s="266"/>
      <c r="BC6151" s="266"/>
      <c r="BM6151" s="275">
        <v>1</v>
      </c>
      <c r="BN6151" s="275"/>
      <c r="BO6151" s="275"/>
      <c r="BP6151" s="275"/>
      <c r="BQ6151" s="275"/>
      <c r="BR6151" s="275"/>
      <c r="BS6151" s="275"/>
      <c r="BT6151" s="275"/>
      <c r="BU6151" s="275"/>
      <c r="BV6151" s="275"/>
    </row>
    <row r="6152" spans="1:74" s="263" customFormat="1">
      <c r="A6152" s="458" t="s">
        <v>13286</v>
      </c>
      <c r="B6152" s="458"/>
      <c r="C6152" s="266"/>
      <c r="D6152" s="266"/>
      <c r="E6152" s="266"/>
      <c r="F6152" s="266"/>
      <c r="G6152" s="266"/>
      <c r="H6152" s="266"/>
      <c r="I6152" s="266"/>
      <c r="J6152" s="266"/>
      <c r="K6152" s="266"/>
      <c r="L6152" s="261" t="s">
        <v>13284</v>
      </c>
      <c r="M6152" s="261"/>
      <c r="N6152" s="261"/>
      <c r="O6152" s="458"/>
      <c r="P6152" s="266"/>
      <c r="Q6152" s="262" t="s">
        <v>14547</v>
      </c>
      <c r="R6152" s="261"/>
      <c r="S6152" s="261"/>
      <c r="T6152" s="261"/>
      <c r="U6152" s="261"/>
      <c r="V6152" s="292"/>
      <c r="X6152" s="458"/>
      <c r="Y6152" s="266"/>
      <c r="Z6152" s="264"/>
      <c r="AA6152" s="264"/>
      <c r="AB6152" s="264"/>
      <c r="AC6152" s="264"/>
      <c r="AF6152" s="458"/>
      <c r="AG6152" s="266"/>
      <c r="AN6152" s="458"/>
      <c r="AO6152" s="266"/>
      <c r="AV6152" s="266"/>
      <c r="BC6152" s="266"/>
      <c r="BM6152" s="275">
        <v>1</v>
      </c>
      <c r="BN6152" s="275"/>
      <c r="BO6152" s="275"/>
      <c r="BP6152" s="275"/>
      <c r="BQ6152" s="275"/>
      <c r="BR6152" s="275"/>
      <c r="BS6152" s="275"/>
      <c r="BT6152" s="275"/>
      <c r="BU6152" s="275"/>
      <c r="BV6152" s="275"/>
    </row>
    <row r="6153" spans="1:74" s="263" customFormat="1">
      <c r="A6153" s="458" t="s">
        <v>14550</v>
      </c>
      <c r="B6153" s="458"/>
      <c r="C6153" s="266"/>
      <c r="D6153" s="266"/>
      <c r="E6153" s="266"/>
      <c r="F6153" s="266"/>
      <c r="G6153" s="266"/>
      <c r="H6153" s="266"/>
      <c r="I6153" s="266"/>
      <c r="J6153" s="266"/>
      <c r="K6153" s="266"/>
      <c r="L6153" s="261" t="s">
        <v>14548</v>
      </c>
      <c r="M6153" s="261"/>
      <c r="N6153" s="261"/>
      <c r="O6153" s="458"/>
      <c r="P6153" s="266"/>
      <c r="Q6153" s="262" t="s">
        <v>14549</v>
      </c>
      <c r="R6153" s="261"/>
      <c r="S6153" s="261"/>
      <c r="T6153" s="261"/>
      <c r="U6153" s="261"/>
      <c r="V6153" s="292"/>
      <c r="X6153" s="458"/>
      <c r="Y6153" s="266"/>
      <c r="Z6153" s="264"/>
      <c r="AA6153" s="264"/>
      <c r="AB6153" s="264"/>
      <c r="AC6153" s="264"/>
      <c r="AF6153" s="458"/>
      <c r="AG6153" s="266"/>
      <c r="AN6153" s="458"/>
      <c r="AO6153" s="266"/>
      <c r="AV6153" s="266"/>
      <c r="BC6153" s="266"/>
      <c r="BM6153" s="275">
        <v>1</v>
      </c>
      <c r="BN6153" s="275"/>
      <c r="BO6153" s="275"/>
      <c r="BP6153" s="275"/>
      <c r="BQ6153" s="275"/>
      <c r="BR6153" s="275"/>
      <c r="BS6153" s="275"/>
      <c r="BT6153" s="275"/>
      <c r="BU6153" s="275"/>
      <c r="BV6153" s="275"/>
    </row>
    <row r="6154" spans="1:74" s="263" customFormat="1">
      <c r="A6154" s="458" t="s">
        <v>14553</v>
      </c>
      <c r="B6154" s="458"/>
      <c r="C6154" s="266"/>
      <c r="D6154" s="266"/>
      <c r="E6154" s="266"/>
      <c r="F6154" s="266"/>
      <c r="G6154" s="266"/>
      <c r="H6154" s="266"/>
      <c r="I6154" s="266"/>
      <c r="J6154" s="266"/>
      <c r="K6154" s="266"/>
      <c r="L6154" s="261" t="s">
        <v>14551</v>
      </c>
      <c r="M6154" s="261"/>
      <c r="N6154" s="261"/>
      <c r="O6154" s="458"/>
      <c r="P6154" s="266"/>
      <c r="Q6154" s="262" t="s">
        <v>14552</v>
      </c>
      <c r="R6154" s="261"/>
      <c r="S6154" s="261"/>
      <c r="T6154" s="261"/>
      <c r="U6154" s="261"/>
      <c r="V6154" s="292"/>
      <c r="X6154" s="458"/>
      <c r="Y6154" s="266"/>
      <c r="Z6154" s="264"/>
      <c r="AA6154" s="264"/>
      <c r="AB6154" s="264"/>
      <c r="AC6154" s="264"/>
      <c r="AF6154" s="458"/>
      <c r="AG6154" s="266"/>
      <c r="AN6154" s="458"/>
      <c r="AO6154" s="266"/>
      <c r="AV6154" s="266"/>
      <c r="BC6154" s="266"/>
      <c r="BM6154" s="275">
        <v>1</v>
      </c>
      <c r="BN6154" s="275"/>
      <c r="BO6154" s="275"/>
      <c r="BP6154" s="275"/>
      <c r="BQ6154" s="275"/>
      <c r="BR6154" s="275"/>
      <c r="BS6154" s="275"/>
      <c r="BT6154" s="275"/>
      <c r="BU6154" s="275"/>
      <c r="BV6154" s="275"/>
    </row>
    <row r="6155" spans="1:74" s="263" customFormat="1">
      <c r="A6155" s="458" t="s">
        <v>14556</v>
      </c>
      <c r="B6155" s="458"/>
      <c r="C6155" s="266"/>
      <c r="D6155" s="266"/>
      <c r="E6155" s="266"/>
      <c r="F6155" s="266"/>
      <c r="G6155" s="266"/>
      <c r="H6155" s="266"/>
      <c r="I6155" s="266"/>
      <c r="J6155" s="266"/>
      <c r="K6155" s="266"/>
      <c r="L6155" s="261" t="s">
        <v>14554</v>
      </c>
      <c r="M6155" s="261"/>
      <c r="N6155" s="261"/>
      <c r="O6155" s="458"/>
      <c r="P6155" s="266"/>
      <c r="Q6155" s="262" t="s">
        <v>14555</v>
      </c>
      <c r="R6155" s="261"/>
      <c r="S6155" s="261"/>
      <c r="T6155" s="261"/>
      <c r="U6155" s="261"/>
      <c r="V6155" s="292"/>
      <c r="X6155" s="458"/>
      <c r="Y6155" s="266"/>
      <c r="Z6155" s="264"/>
      <c r="AA6155" s="264"/>
      <c r="AB6155" s="264"/>
      <c r="AC6155" s="264"/>
      <c r="AF6155" s="458"/>
      <c r="AG6155" s="266"/>
      <c r="AN6155" s="458"/>
      <c r="AO6155" s="266"/>
      <c r="AV6155" s="266"/>
      <c r="BC6155" s="266"/>
      <c r="BM6155" s="275">
        <v>1</v>
      </c>
      <c r="BN6155" s="275"/>
      <c r="BO6155" s="275"/>
      <c r="BP6155" s="275"/>
      <c r="BQ6155" s="275"/>
      <c r="BR6155" s="275"/>
      <c r="BS6155" s="275"/>
      <c r="BT6155" s="275"/>
      <c r="BU6155" s="275"/>
      <c r="BV6155" s="275"/>
    </row>
    <row r="6156" spans="1:74" s="263" customFormat="1">
      <c r="A6156" s="458" t="s">
        <v>14559</v>
      </c>
      <c r="B6156" s="458"/>
      <c r="C6156" s="266"/>
      <c r="D6156" s="266"/>
      <c r="E6156" s="266"/>
      <c r="F6156" s="266"/>
      <c r="G6156" s="266"/>
      <c r="H6156" s="266"/>
      <c r="I6156" s="266"/>
      <c r="J6156" s="266"/>
      <c r="K6156" s="266"/>
      <c r="L6156" s="261" t="s">
        <v>14557</v>
      </c>
      <c r="M6156" s="261"/>
      <c r="N6156" s="261"/>
      <c r="O6156" s="458"/>
      <c r="P6156" s="266"/>
      <c r="Q6156" s="262" t="s">
        <v>14558</v>
      </c>
      <c r="R6156" s="261"/>
      <c r="S6156" s="261"/>
      <c r="T6156" s="261"/>
      <c r="U6156" s="261"/>
      <c r="V6156" s="292"/>
      <c r="X6156" s="458"/>
      <c r="Y6156" s="266"/>
      <c r="Z6156" s="264"/>
      <c r="AA6156" s="264"/>
      <c r="AB6156" s="264"/>
      <c r="AC6156" s="264"/>
      <c r="AF6156" s="458"/>
      <c r="AG6156" s="266"/>
      <c r="AN6156" s="458"/>
      <c r="AO6156" s="266"/>
      <c r="AV6156" s="266"/>
      <c r="BC6156" s="266"/>
      <c r="BM6156" s="275">
        <v>1</v>
      </c>
      <c r="BN6156" s="275"/>
      <c r="BO6156" s="275"/>
      <c r="BP6156" s="275"/>
      <c r="BQ6156" s="275"/>
      <c r="BR6156" s="275"/>
      <c r="BS6156" s="275"/>
      <c r="BT6156" s="275"/>
      <c r="BU6156" s="275"/>
      <c r="BV6156" s="275"/>
    </row>
    <row r="6157" spans="1:74" s="263" customFormat="1">
      <c r="A6157" s="458" t="s">
        <v>8562</v>
      </c>
      <c r="B6157" s="458"/>
      <c r="C6157" s="266"/>
      <c r="D6157" s="266"/>
      <c r="E6157" s="266"/>
      <c r="F6157" s="266"/>
      <c r="G6157" s="266"/>
      <c r="H6157" s="266"/>
      <c r="I6157" s="266"/>
      <c r="J6157" s="266"/>
      <c r="K6157" s="266"/>
      <c r="L6157" s="261" t="s">
        <v>14560</v>
      </c>
      <c r="M6157" s="261"/>
      <c r="N6157" s="261"/>
      <c r="O6157" s="458"/>
      <c r="P6157" s="266"/>
      <c r="Q6157" s="262" t="s">
        <v>8561</v>
      </c>
      <c r="R6157" s="261"/>
      <c r="S6157" s="261"/>
      <c r="T6157" s="261"/>
      <c r="U6157" s="261"/>
      <c r="V6157" s="292"/>
      <c r="X6157" s="458"/>
      <c r="Y6157" s="266"/>
      <c r="Z6157" s="264"/>
      <c r="AA6157" s="264"/>
      <c r="AB6157" s="264"/>
      <c r="AC6157" s="264"/>
      <c r="AF6157" s="458"/>
      <c r="AG6157" s="266"/>
      <c r="AN6157" s="458"/>
      <c r="AO6157" s="266"/>
      <c r="AV6157" s="266"/>
      <c r="BC6157" s="266"/>
      <c r="BM6157" s="275">
        <v>1</v>
      </c>
      <c r="BN6157" s="275"/>
      <c r="BO6157" s="275"/>
      <c r="BP6157" s="275"/>
      <c r="BQ6157" s="275"/>
      <c r="BR6157" s="275"/>
      <c r="BS6157" s="275"/>
      <c r="BT6157" s="275"/>
      <c r="BU6157" s="275"/>
      <c r="BV6157" s="275"/>
    </row>
    <row r="6158" spans="1:74" s="263" customFormat="1">
      <c r="A6158" s="458" t="s">
        <v>8562</v>
      </c>
      <c r="B6158" s="458"/>
      <c r="C6158" s="266"/>
      <c r="D6158" s="266"/>
      <c r="E6158" s="266"/>
      <c r="F6158" s="266"/>
      <c r="G6158" s="266"/>
      <c r="H6158" s="266"/>
      <c r="I6158" s="266"/>
      <c r="J6158" s="266"/>
      <c r="K6158" s="266"/>
      <c r="L6158" s="261" t="s">
        <v>14561</v>
      </c>
      <c r="M6158" s="261"/>
      <c r="N6158" s="261"/>
      <c r="O6158" s="458"/>
      <c r="P6158" s="266"/>
      <c r="Q6158" s="262" t="s">
        <v>8561</v>
      </c>
      <c r="R6158" s="261"/>
      <c r="S6158" s="261"/>
      <c r="T6158" s="261"/>
      <c r="U6158" s="261"/>
      <c r="V6158" s="292"/>
      <c r="X6158" s="458"/>
      <c r="Y6158" s="266"/>
      <c r="Z6158" s="264"/>
      <c r="AA6158" s="264"/>
      <c r="AB6158" s="264"/>
      <c r="AC6158" s="264"/>
      <c r="AF6158" s="458"/>
      <c r="AG6158" s="266"/>
      <c r="AN6158" s="458"/>
      <c r="AO6158" s="266"/>
      <c r="AV6158" s="266"/>
      <c r="BC6158" s="266"/>
      <c r="BM6158" s="275">
        <v>1</v>
      </c>
      <c r="BN6158" s="275"/>
      <c r="BO6158" s="275"/>
      <c r="BP6158" s="275"/>
      <c r="BQ6158" s="275"/>
      <c r="BR6158" s="275"/>
      <c r="BS6158" s="275"/>
      <c r="BT6158" s="275"/>
      <c r="BU6158" s="275"/>
      <c r="BV6158" s="275"/>
    </row>
    <row r="6159" spans="1:74" s="263" customFormat="1">
      <c r="A6159" s="458" t="s">
        <v>14564</v>
      </c>
      <c r="B6159" s="458"/>
      <c r="C6159" s="266"/>
      <c r="D6159" s="266"/>
      <c r="E6159" s="266"/>
      <c r="F6159" s="266"/>
      <c r="G6159" s="266"/>
      <c r="H6159" s="266"/>
      <c r="I6159" s="266"/>
      <c r="J6159" s="266"/>
      <c r="K6159" s="266"/>
      <c r="L6159" s="261" t="s">
        <v>14562</v>
      </c>
      <c r="M6159" s="261"/>
      <c r="N6159" s="261"/>
      <c r="O6159" s="458"/>
      <c r="P6159" s="266"/>
      <c r="Q6159" s="262" t="s">
        <v>14563</v>
      </c>
      <c r="R6159" s="261"/>
      <c r="S6159" s="261"/>
      <c r="T6159" s="261"/>
      <c r="U6159" s="261"/>
      <c r="V6159" s="292"/>
      <c r="X6159" s="458"/>
      <c r="Y6159" s="266"/>
      <c r="Z6159" s="264"/>
      <c r="AA6159" s="264"/>
      <c r="AB6159" s="264"/>
      <c r="AC6159" s="264"/>
      <c r="AF6159" s="458"/>
      <c r="AG6159" s="266"/>
      <c r="AN6159" s="458"/>
      <c r="AO6159" s="266"/>
      <c r="AV6159" s="266"/>
      <c r="BC6159" s="266"/>
      <c r="BM6159" s="275">
        <v>1</v>
      </c>
      <c r="BN6159" s="275"/>
      <c r="BO6159" s="275"/>
      <c r="BP6159" s="275"/>
      <c r="BQ6159" s="275"/>
      <c r="BR6159" s="275"/>
      <c r="BS6159" s="275"/>
      <c r="BT6159" s="275"/>
      <c r="BU6159" s="275"/>
      <c r="BV6159" s="275"/>
    </row>
    <row r="6160" spans="1:74" s="263" customFormat="1">
      <c r="A6160" s="458" t="s">
        <v>14566</v>
      </c>
      <c r="B6160" s="458"/>
      <c r="C6160" s="266"/>
      <c r="D6160" s="266"/>
      <c r="E6160" s="266"/>
      <c r="F6160" s="266"/>
      <c r="G6160" s="266"/>
      <c r="H6160" s="266"/>
      <c r="I6160" s="266"/>
      <c r="J6160" s="266"/>
      <c r="K6160" s="266"/>
      <c r="L6160" s="261" t="s">
        <v>14565</v>
      </c>
      <c r="M6160" s="261"/>
      <c r="N6160" s="261"/>
      <c r="O6160" s="458"/>
      <c r="P6160" s="266"/>
      <c r="Q6160" s="262" t="s">
        <v>14566</v>
      </c>
      <c r="R6160" s="261"/>
      <c r="S6160" s="261"/>
      <c r="T6160" s="261"/>
      <c r="U6160" s="261"/>
      <c r="V6160" s="292"/>
      <c r="X6160" s="458"/>
      <c r="Y6160" s="266"/>
      <c r="Z6160" s="264"/>
      <c r="AA6160" s="264"/>
      <c r="AB6160" s="264"/>
      <c r="AC6160" s="264"/>
      <c r="AF6160" s="458"/>
      <c r="AG6160" s="266"/>
      <c r="AN6160" s="458"/>
      <c r="AO6160" s="266"/>
      <c r="AV6160" s="266"/>
      <c r="BC6160" s="266"/>
      <c r="BM6160" s="275">
        <v>1</v>
      </c>
      <c r="BN6160" s="275"/>
      <c r="BO6160" s="275"/>
      <c r="BP6160" s="275"/>
      <c r="BQ6160" s="275"/>
      <c r="BR6160" s="275"/>
      <c r="BS6160" s="275"/>
      <c r="BT6160" s="275"/>
      <c r="BU6160" s="275"/>
      <c r="BV6160" s="275"/>
    </row>
    <row r="6161" spans="1:74" s="263" customFormat="1">
      <c r="A6161" s="458" t="s">
        <v>14569</v>
      </c>
      <c r="B6161" s="458"/>
      <c r="C6161" s="266"/>
      <c r="D6161" s="266"/>
      <c r="E6161" s="266"/>
      <c r="F6161" s="266"/>
      <c r="G6161" s="266"/>
      <c r="H6161" s="266"/>
      <c r="I6161" s="266"/>
      <c r="J6161" s="266"/>
      <c r="K6161" s="266"/>
      <c r="L6161" s="261" t="s">
        <v>14567</v>
      </c>
      <c r="M6161" s="261"/>
      <c r="N6161" s="261"/>
      <c r="O6161" s="458"/>
      <c r="P6161" s="266"/>
      <c r="Q6161" s="262" t="s">
        <v>14568</v>
      </c>
      <c r="R6161" s="261"/>
      <c r="S6161" s="261"/>
      <c r="T6161" s="261"/>
      <c r="U6161" s="261"/>
      <c r="V6161" s="292"/>
      <c r="X6161" s="458"/>
      <c r="Y6161" s="266"/>
      <c r="Z6161" s="264"/>
      <c r="AA6161" s="264"/>
      <c r="AB6161" s="264"/>
      <c r="AC6161" s="264"/>
      <c r="AF6161" s="458"/>
      <c r="AG6161" s="266"/>
      <c r="AN6161" s="458"/>
      <c r="AO6161" s="266"/>
      <c r="AV6161" s="266"/>
      <c r="BC6161" s="266"/>
      <c r="BM6161" s="275">
        <v>1</v>
      </c>
      <c r="BN6161" s="275"/>
      <c r="BO6161" s="275"/>
      <c r="BP6161" s="275"/>
      <c r="BQ6161" s="275"/>
      <c r="BR6161" s="275"/>
      <c r="BS6161" s="275"/>
      <c r="BT6161" s="275"/>
      <c r="BU6161" s="275"/>
      <c r="BV6161" s="275"/>
    </row>
    <row r="6162" spans="1:74" s="263" customFormat="1">
      <c r="A6162" s="458" t="s">
        <v>14571</v>
      </c>
      <c r="B6162" s="458"/>
      <c r="C6162" s="266"/>
      <c r="D6162" s="266"/>
      <c r="E6162" s="266"/>
      <c r="F6162" s="266"/>
      <c r="G6162" s="266"/>
      <c r="H6162" s="266"/>
      <c r="I6162" s="266"/>
      <c r="J6162" s="266"/>
      <c r="K6162" s="266"/>
      <c r="L6162" s="261" t="s">
        <v>14570</v>
      </c>
      <c r="M6162" s="261"/>
      <c r="N6162" s="261"/>
      <c r="O6162" s="458"/>
      <c r="P6162" s="266"/>
      <c r="Q6162" s="262" t="s">
        <v>5036</v>
      </c>
      <c r="R6162" s="261"/>
      <c r="S6162" s="261"/>
      <c r="T6162" s="261"/>
      <c r="U6162" s="261"/>
      <c r="V6162" s="292"/>
      <c r="X6162" s="458"/>
      <c r="Y6162" s="266"/>
      <c r="Z6162" s="264"/>
      <c r="AA6162" s="264"/>
      <c r="AB6162" s="264"/>
      <c r="AC6162" s="264"/>
      <c r="AF6162" s="458"/>
      <c r="AG6162" s="266"/>
      <c r="AN6162" s="458"/>
      <c r="AO6162" s="266"/>
      <c r="AV6162" s="266"/>
      <c r="BC6162" s="266"/>
      <c r="BM6162" s="275">
        <v>1</v>
      </c>
      <c r="BN6162" s="275"/>
      <c r="BO6162" s="275"/>
      <c r="BP6162" s="275"/>
      <c r="BQ6162" s="275"/>
      <c r="BR6162" s="275"/>
      <c r="BS6162" s="275"/>
      <c r="BT6162" s="275"/>
      <c r="BU6162" s="275"/>
      <c r="BV6162" s="275"/>
    </row>
    <row r="6163" spans="1:74" s="263" customFormat="1">
      <c r="A6163" s="457"/>
      <c r="B6163" s="457"/>
      <c r="C6163" s="260"/>
      <c r="D6163" s="260"/>
      <c r="E6163" s="260"/>
      <c r="F6163" s="260"/>
      <c r="G6163" s="260"/>
      <c r="H6163" s="260"/>
      <c r="I6163" s="260"/>
      <c r="J6163" s="260"/>
      <c r="K6163" s="260"/>
      <c r="L6163" s="261" t="s">
        <v>14572</v>
      </c>
      <c r="M6163" s="261"/>
      <c r="N6163" s="261"/>
      <c r="O6163" s="457"/>
      <c r="P6163" s="260"/>
      <c r="Q6163" s="262" t="s">
        <v>14573</v>
      </c>
      <c r="R6163" s="261"/>
      <c r="S6163" s="261"/>
      <c r="T6163" s="261"/>
      <c r="U6163" s="261"/>
      <c r="V6163" s="292"/>
      <c r="X6163" s="457"/>
      <c r="Y6163" s="260"/>
      <c r="Z6163" s="264"/>
      <c r="AA6163" s="264"/>
      <c r="AB6163" s="264"/>
      <c r="AC6163" s="264"/>
      <c r="AF6163" s="457"/>
      <c r="AG6163" s="260"/>
      <c r="AN6163" s="457"/>
      <c r="AO6163" s="260"/>
      <c r="AV6163" s="260"/>
      <c r="BC6163" s="260"/>
      <c r="BM6163" s="275">
        <v>1</v>
      </c>
      <c r="BN6163" s="275"/>
      <c r="BO6163" s="275"/>
      <c r="BP6163" s="275"/>
      <c r="BQ6163" s="275"/>
      <c r="BR6163" s="275"/>
      <c r="BS6163" s="275"/>
      <c r="BT6163" s="275"/>
      <c r="BU6163" s="275"/>
      <c r="BV6163" s="275"/>
    </row>
    <row r="6164" spans="1:74" s="263" customFormat="1">
      <c r="A6164" s="458" t="s">
        <v>14575</v>
      </c>
      <c r="B6164" s="458"/>
      <c r="C6164" s="266"/>
      <c r="D6164" s="266"/>
      <c r="E6164" s="266"/>
      <c r="F6164" s="266"/>
      <c r="G6164" s="266"/>
      <c r="H6164" s="266"/>
      <c r="I6164" s="266"/>
      <c r="J6164" s="266"/>
      <c r="K6164" s="266"/>
      <c r="L6164" s="261" t="s">
        <v>14574</v>
      </c>
      <c r="M6164" s="261"/>
      <c r="N6164" s="261"/>
      <c r="O6164" s="458"/>
      <c r="P6164" s="266"/>
      <c r="Q6164" s="262" t="s">
        <v>5036</v>
      </c>
      <c r="R6164" s="261"/>
      <c r="S6164" s="261"/>
      <c r="T6164" s="261"/>
      <c r="U6164" s="261"/>
      <c r="V6164" s="292"/>
      <c r="X6164" s="458"/>
      <c r="Y6164" s="266"/>
      <c r="Z6164" s="264"/>
      <c r="AA6164" s="264"/>
      <c r="AB6164" s="264"/>
      <c r="AC6164" s="264"/>
      <c r="AF6164" s="458"/>
      <c r="AG6164" s="266"/>
      <c r="AN6164" s="458"/>
      <c r="AO6164" s="266"/>
      <c r="AV6164" s="266"/>
      <c r="BC6164" s="266"/>
      <c r="BM6164" s="275">
        <v>1</v>
      </c>
      <c r="BN6164" s="275"/>
      <c r="BO6164" s="275"/>
      <c r="BP6164" s="275"/>
      <c r="BQ6164" s="275"/>
      <c r="BR6164" s="275"/>
      <c r="BS6164" s="275"/>
      <c r="BT6164" s="275"/>
      <c r="BU6164" s="275"/>
      <c r="BV6164" s="275"/>
    </row>
    <row r="6165" spans="1:74" s="263" customFormat="1">
      <c r="A6165" s="458" t="s">
        <v>14577</v>
      </c>
      <c r="B6165" s="458"/>
      <c r="C6165" s="266"/>
      <c r="D6165" s="266"/>
      <c r="E6165" s="266"/>
      <c r="F6165" s="266"/>
      <c r="G6165" s="266"/>
      <c r="H6165" s="266"/>
      <c r="I6165" s="266"/>
      <c r="J6165" s="266"/>
      <c r="K6165" s="266"/>
      <c r="L6165" s="261" t="s">
        <v>14576</v>
      </c>
      <c r="M6165" s="261"/>
      <c r="N6165" s="261"/>
      <c r="O6165" s="458"/>
      <c r="P6165" s="266"/>
      <c r="Q6165" s="262" t="s">
        <v>8860</v>
      </c>
      <c r="R6165" s="261"/>
      <c r="S6165" s="261"/>
      <c r="T6165" s="261"/>
      <c r="U6165" s="261"/>
      <c r="V6165" s="292"/>
      <c r="X6165" s="458"/>
      <c r="Y6165" s="266"/>
      <c r="Z6165" s="264"/>
      <c r="AA6165" s="264"/>
      <c r="AB6165" s="264"/>
      <c r="AC6165" s="264"/>
      <c r="AF6165" s="458"/>
      <c r="AG6165" s="266"/>
      <c r="AN6165" s="458"/>
      <c r="AO6165" s="266"/>
      <c r="AV6165" s="266"/>
      <c r="BC6165" s="266"/>
      <c r="BM6165" s="275">
        <v>1</v>
      </c>
      <c r="BN6165" s="275"/>
      <c r="BO6165" s="275"/>
      <c r="BP6165" s="275"/>
      <c r="BQ6165" s="275"/>
      <c r="BR6165" s="275"/>
      <c r="BS6165" s="275"/>
      <c r="BT6165" s="275"/>
      <c r="BU6165" s="275"/>
      <c r="BV6165" s="275"/>
    </row>
    <row r="6166" spans="1:74" s="263" customFormat="1">
      <c r="A6166" s="458" t="s">
        <v>14580</v>
      </c>
      <c r="B6166" s="458"/>
      <c r="C6166" s="266"/>
      <c r="D6166" s="266"/>
      <c r="E6166" s="266"/>
      <c r="F6166" s="266"/>
      <c r="G6166" s="266"/>
      <c r="H6166" s="266"/>
      <c r="I6166" s="266"/>
      <c r="J6166" s="266"/>
      <c r="K6166" s="266"/>
      <c r="L6166" s="261" t="s">
        <v>14578</v>
      </c>
      <c r="M6166" s="261"/>
      <c r="N6166" s="261"/>
      <c r="O6166" s="458"/>
      <c r="P6166" s="266"/>
      <c r="Q6166" s="262" t="s">
        <v>14579</v>
      </c>
      <c r="R6166" s="261"/>
      <c r="S6166" s="261"/>
      <c r="T6166" s="261"/>
      <c r="U6166" s="261"/>
      <c r="V6166" s="292"/>
      <c r="X6166" s="458"/>
      <c r="Y6166" s="266"/>
      <c r="Z6166" s="264"/>
      <c r="AA6166" s="264"/>
      <c r="AB6166" s="264"/>
      <c r="AC6166" s="264"/>
      <c r="AF6166" s="458"/>
      <c r="AG6166" s="266"/>
      <c r="AN6166" s="458"/>
      <c r="AO6166" s="266"/>
      <c r="AV6166" s="266"/>
      <c r="BC6166" s="266"/>
      <c r="BM6166" s="275">
        <v>1</v>
      </c>
      <c r="BN6166" s="275"/>
      <c r="BO6166" s="275"/>
      <c r="BP6166" s="275"/>
      <c r="BQ6166" s="275"/>
      <c r="BR6166" s="275"/>
      <c r="BS6166" s="275"/>
      <c r="BT6166" s="275"/>
      <c r="BU6166" s="275"/>
      <c r="BV6166" s="275"/>
    </row>
    <row r="6167" spans="1:74" s="263" customFormat="1">
      <c r="A6167" s="458" t="s">
        <v>14583</v>
      </c>
      <c r="B6167" s="458"/>
      <c r="C6167" s="266"/>
      <c r="D6167" s="266"/>
      <c r="E6167" s="266"/>
      <c r="F6167" s="266"/>
      <c r="G6167" s="266"/>
      <c r="H6167" s="266"/>
      <c r="I6167" s="266"/>
      <c r="J6167" s="266"/>
      <c r="K6167" s="266"/>
      <c r="L6167" s="261" t="s">
        <v>14581</v>
      </c>
      <c r="M6167" s="261"/>
      <c r="N6167" s="261"/>
      <c r="O6167" s="458"/>
      <c r="P6167" s="266"/>
      <c r="Q6167" s="262" t="s">
        <v>14582</v>
      </c>
      <c r="R6167" s="261"/>
      <c r="S6167" s="261"/>
      <c r="T6167" s="261"/>
      <c r="U6167" s="261"/>
      <c r="V6167" s="292"/>
      <c r="X6167" s="458"/>
      <c r="Y6167" s="266"/>
      <c r="Z6167" s="264"/>
      <c r="AA6167" s="264"/>
      <c r="AB6167" s="264"/>
      <c r="AC6167" s="264"/>
      <c r="AF6167" s="458"/>
      <c r="AG6167" s="266"/>
      <c r="AN6167" s="458"/>
      <c r="AO6167" s="266"/>
      <c r="AV6167" s="266"/>
      <c r="BC6167" s="266"/>
      <c r="BM6167" s="275">
        <v>1</v>
      </c>
      <c r="BN6167" s="275"/>
      <c r="BO6167" s="275"/>
      <c r="BP6167" s="275"/>
      <c r="BQ6167" s="275"/>
      <c r="BR6167" s="275"/>
      <c r="BS6167" s="275"/>
      <c r="BT6167" s="275"/>
      <c r="BU6167" s="275"/>
      <c r="BV6167" s="275"/>
    </row>
    <row r="6168" spans="1:74" s="263" customFormat="1">
      <c r="A6168" s="458" t="s">
        <v>14586</v>
      </c>
      <c r="B6168" s="458"/>
      <c r="C6168" s="266"/>
      <c r="D6168" s="266"/>
      <c r="E6168" s="266"/>
      <c r="F6168" s="266"/>
      <c r="G6168" s="266"/>
      <c r="H6168" s="266"/>
      <c r="I6168" s="266"/>
      <c r="J6168" s="266"/>
      <c r="K6168" s="266"/>
      <c r="L6168" s="261" t="s">
        <v>14584</v>
      </c>
      <c r="M6168" s="261"/>
      <c r="N6168" s="261"/>
      <c r="O6168" s="458"/>
      <c r="P6168" s="266"/>
      <c r="Q6168" s="262" t="s">
        <v>14585</v>
      </c>
      <c r="R6168" s="261"/>
      <c r="S6168" s="261"/>
      <c r="T6168" s="261"/>
      <c r="U6168" s="261"/>
      <c r="V6168" s="292"/>
      <c r="X6168" s="458"/>
      <c r="Y6168" s="266"/>
      <c r="Z6168" s="264"/>
      <c r="AA6168" s="264"/>
      <c r="AB6168" s="264"/>
      <c r="AC6168" s="264"/>
      <c r="AF6168" s="458"/>
      <c r="AG6168" s="266"/>
      <c r="AN6168" s="458"/>
      <c r="AO6168" s="266"/>
      <c r="AV6168" s="266"/>
      <c r="BC6168" s="266"/>
      <c r="BM6168" s="275">
        <v>1</v>
      </c>
      <c r="BN6168" s="275"/>
      <c r="BO6168" s="275"/>
      <c r="BP6168" s="275"/>
      <c r="BQ6168" s="275"/>
      <c r="BR6168" s="275"/>
      <c r="BS6168" s="275"/>
      <c r="BT6168" s="275"/>
      <c r="BU6168" s="275"/>
      <c r="BV6168" s="275"/>
    </row>
    <row r="6169" spans="1:74" s="263" customFormat="1">
      <c r="A6169" s="458" t="s">
        <v>14589</v>
      </c>
      <c r="B6169" s="458"/>
      <c r="C6169" s="266"/>
      <c r="D6169" s="266"/>
      <c r="E6169" s="266"/>
      <c r="F6169" s="266"/>
      <c r="G6169" s="266"/>
      <c r="H6169" s="266"/>
      <c r="I6169" s="266"/>
      <c r="J6169" s="266"/>
      <c r="K6169" s="266"/>
      <c r="L6169" s="261" t="s">
        <v>14587</v>
      </c>
      <c r="M6169" s="261"/>
      <c r="N6169" s="261"/>
      <c r="O6169" s="458"/>
      <c r="P6169" s="266"/>
      <c r="Q6169" s="262" t="s">
        <v>14588</v>
      </c>
      <c r="R6169" s="261"/>
      <c r="S6169" s="261"/>
      <c r="T6169" s="261"/>
      <c r="U6169" s="261"/>
      <c r="V6169" s="292"/>
      <c r="X6169" s="458"/>
      <c r="Y6169" s="266"/>
      <c r="Z6169" s="264"/>
      <c r="AA6169" s="264"/>
      <c r="AB6169" s="264"/>
      <c r="AC6169" s="264"/>
      <c r="AF6169" s="458"/>
      <c r="AG6169" s="266"/>
      <c r="AN6169" s="458"/>
      <c r="AO6169" s="266"/>
      <c r="AV6169" s="266"/>
      <c r="BC6169" s="266"/>
      <c r="BM6169" s="275">
        <v>1</v>
      </c>
      <c r="BN6169" s="275"/>
      <c r="BO6169" s="275"/>
      <c r="BP6169" s="275"/>
      <c r="BQ6169" s="275"/>
      <c r="BR6169" s="275"/>
      <c r="BS6169" s="275"/>
      <c r="BT6169" s="275"/>
      <c r="BU6169" s="275"/>
      <c r="BV6169" s="275"/>
    </row>
    <row r="6170" spans="1:74" s="263" customFormat="1">
      <c r="A6170" s="458" t="s">
        <v>14592</v>
      </c>
      <c r="B6170" s="458"/>
      <c r="C6170" s="266"/>
      <c r="D6170" s="266"/>
      <c r="E6170" s="266"/>
      <c r="F6170" s="266"/>
      <c r="G6170" s="266"/>
      <c r="H6170" s="266"/>
      <c r="I6170" s="266"/>
      <c r="J6170" s="266"/>
      <c r="K6170" s="266"/>
      <c r="L6170" s="261" t="s">
        <v>14590</v>
      </c>
      <c r="M6170" s="261"/>
      <c r="N6170" s="261"/>
      <c r="O6170" s="458"/>
      <c r="P6170" s="266"/>
      <c r="Q6170" s="262" t="s">
        <v>14591</v>
      </c>
      <c r="R6170" s="261"/>
      <c r="S6170" s="261"/>
      <c r="T6170" s="261"/>
      <c r="U6170" s="261"/>
      <c r="V6170" s="292"/>
      <c r="X6170" s="458"/>
      <c r="Y6170" s="266"/>
      <c r="Z6170" s="264"/>
      <c r="AA6170" s="264"/>
      <c r="AB6170" s="264"/>
      <c r="AC6170" s="264"/>
      <c r="AF6170" s="458"/>
      <c r="AG6170" s="266"/>
      <c r="AN6170" s="458"/>
      <c r="AO6170" s="266"/>
      <c r="AV6170" s="266"/>
      <c r="BC6170" s="266"/>
      <c r="BM6170" s="275">
        <v>1</v>
      </c>
      <c r="BN6170" s="275"/>
      <c r="BO6170" s="275"/>
      <c r="BP6170" s="275"/>
      <c r="BQ6170" s="275"/>
      <c r="BR6170" s="275"/>
      <c r="BS6170" s="275"/>
      <c r="BT6170" s="275"/>
      <c r="BU6170" s="275"/>
      <c r="BV6170" s="275"/>
    </row>
    <row r="6171" spans="1:74" s="263" customFormat="1">
      <c r="A6171" s="458" t="s">
        <v>14595</v>
      </c>
      <c r="B6171" s="458"/>
      <c r="C6171" s="266"/>
      <c r="D6171" s="266"/>
      <c r="E6171" s="266"/>
      <c r="F6171" s="266"/>
      <c r="G6171" s="266"/>
      <c r="H6171" s="266"/>
      <c r="I6171" s="266"/>
      <c r="J6171" s="266"/>
      <c r="K6171" s="266"/>
      <c r="L6171" s="261" t="s">
        <v>14593</v>
      </c>
      <c r="M6171" s="261"/>
      <c r="N6171" s="261"/>
      <c r="O6171" s="458"/>
      <c r="P6171" s="266"/>
      <c r="Q6171" s="262" t="s">
        <v>14594</v>
      </c>
      <c r="R6171" s="261"/>
      <c r="S6171" s="261"/>
      <c r="T6171" s="261"/>
      <c r="U6171" s="261"/>
      <c r="V6171" s="292"/>
      <c r="X6171" s="458"/>
      <c r="Y6171" s="266"/>
      <c r="Z6171" s="264"/>
      <c r="AA6171" s="264"/>
      <c r="AB6171" s="264"/>
      <c r="AC6171" s="264"/>
      <c r="AF6171" s="458"/>
      <c r="AG6171" s="266"/>
      <c r="AN6171" s="458"/>
      <c r="AO6171" s="266"/>
      <c r="AV6171" s="266"/>
      <c r="BC6171" s="266"/>
      <c r="BM6171" s="275">
        <v>1</v>
      </c>
      <c r="BN6171" s="275"/>
      <c r="BO6171" s="275"/>
      <c r="BP6171" s="275"/>
      <c r="BQ6171" s="275"/>
      <c r="BR6171" s="275"/>
      <c r="BS6171" s="275"/>
      <c r="BT6171" s="275"/>
      <c r="BU6171" s="275"/>
      <c r="BV6171" s="275"/>
    </row>
    <row r="6172" spans="1:74" s="263" customFormat="1">
      <c r="A6172" s="458" t="s">
        <v>14598</v>
      </c>
      <c r="B6172" s="458"/>
      <c r="C6172" s="266"/>
      <c r="D6172" s="266"/>
      <c r="E6172" s="266"/>
      <c r="F6172" s="266"/>
      <c r="G6172" s="266"/>
      <c r="H6172" s="266"/>
      <c r="I6172" s="266"/>
      <c r="J6172" s="266"/>
      <c r="K6172" s="266"/>
      <c r="L6172" s="261" t="s">
        <v>14596</v>
      </c>
      <c r="M6172" s="261"/>
      <c r="N6172" s="261"/>
      <c r="O6172" s="458"/>
      <c r="P6172" s="266"/>
      <c r="Q6172" s="262" t="s">
        <v>14597</v>
      </c>
      <c r="R6172" s="261"/>
      <c r="S6172" s="261"/>
      <c r="T6172" s="261"/>
      <c r="U6172" s="261"/>
      <c r="V6172" s="292"/>
      <c r="X6172" s="458"/>
      <c r="Y6172" s="266"/>
      <c r="Z6172" s="264"/>
      <c r="AA6172" s="264"/>
      <c r="AB6172" s="264"/>
      <c r="AC6172" s="264"/>
      <c r="AF6172" s="458"/>
      <c r="AG6172" s="266"/>
      <c r="AN6172" s="458"/>
      <c r="AO6172" s="266"/>
      <c r="AV6172" s="266"/>
      <c r="BC6172" s="266"/>
      <c r="BM6172" s="275">
        <v>1</v>
      </c>
      <c r="BN6172" s="275"/>
      <c r="BO6172" s="275"/>
      <c r="BP6172" s="275"/>
      <c r="BQ6172" s="275"/>
      <c r="BR6172" s="275"/>
      <c r="BS6172" s="275"/>
      <c r="BT6172" s="275"/>
      <c r="BU6172" s="275"/>
      <c r="BV6172" s="275"/>
    </row>
    <row r="6173" spans="1:74" s="263" customFormat="1">
      <c r="A6173" s="458" t="s">
        <v>12301</v>
      </c>
      <c r="B6173" s="458"/>
      <c r="C6173" s="266"/>
      <c r="D6173" s="266"/>
      <c r="E6173" s="266"/>
      <c r="F6173" s="266"/>
      <c r="G6173" s="266"/>
      <c r="H6173" s="266"/>
      <c r="I6173" s="266"/>
      <c r="J6173" s="266"/>
      <c r="K6173" s="266"/>
      <c r="L6173" s="261" t="s">
        <v>14599</v>
      </c>
      <c r="M6173" s="261"/>
      <c r="N6173" s="261"/>
      <c r="O6173" s="458"/>
      <c r="P6173" s="266"/>
      <c r="Q6173" s="262" t="s">
        <v>12300</v>
      </c>
      <c r="R6173" s="261"/>
      <c r="S6173" s="261"/>
      <c r="T6173" s="261"/>
      <c r="U6173" s="261"/>
      <c r="V6173" s="292"/>
      <c r="X6173" s="458"/>
      <c r="Y6173" s="266"/>
      <c r="Z6173" s="264"/>
      <c r="AA6173" s="264"/>
      <c r="AB6173" s="264"/>
      <c r="AC6173" s="264"/>
      <c r="AF6173" s="458"/>
      <c r="AG6173" s="266"/>
      <c r="AN6173" s="458"/>
      <c r="AO6173" s="266"/>
      <c r="AV6173" s="266"/>
      <c r="BC6173" s="266"/>
      <c r="BM6173" s="275">
        <v>1</v>
      </c>
      <c r="BN6173" s="275"/>
      <c r="BO6173" s="275"/>
      <c r="BP6173" s="275"/>
      <c r="BQ6173" s="275"/>
      <c r="BR6173" s="275"/>
      <c r="BS6173" s="275"/>
      <c r="BT6173" s="275"/>
      <c r="BU6173" s="275"/>
      <c r="BV6173" s="275"/>
    </row>
    <row r="6174" spans="1:74" s="263" customFormat="1">
      <c r="A6174" s="458" t="s">
        <v>14602</v>
      </c>
      <c r="B6174" s="458"/>
      <c r="C6174" s="266"/>
      <c r="D6174" s="266"/>
      <c r="E6174" s="266"/>
      <c r="F6174" s="266"/>
      <c r="G6174" s="266"/>
      <c r="H6174" s="266"/>
      <c r="I6174" s="266"/>
      <c r="J6174" s="266"/>
      <c r="K6174" s="266"/>
      <c r="L6174" s="261" t="s">
        <v>14600</v>
      </c>
      <c r="M6174" s="261"/>
      <c r="N6174" s="261"/>
      <c r="O6174" s="458"/>
      <c r="P6174" s="266"/>
      <c r="Q6174" s="262" t="s">
        <v>14601</v>
      </c>
      <c r="R6174" s="261"/>
      <c r="S6174" s="261"/>
      <c r="T6174" s="261"/>
      <c r="U6174" s="261"/>
      <c r="V6174" s="292"/>
      <c r="X6174" s="458"/>
      <c r="Y6174" s="266"/>
      <c r="Z6174" s="264"/>
      <c r="AA6174" s="264"/>
      <c r="AB6174" s="264"/>
      <c r="AC6174" s="264"/>
      <c r="AF6174" s="458"/>
      <c r="AG6174" s="266"/>
      <c r="AN6174" s="458"/>
      <c r="AO6174" s="266"/>
      <c r="AV6174" s="266"/>
      <c r="BC6174" s="266"/>
      <c r="BM6174" s="275">
        <v>1</v>
      </c>
      <c r="BN6174" s="275"/>
      <c r="BO6174" s="275"/>
      <c r="BP6174" s="275"/>
      <c r="BQ6174" s="275"/>
      <c r="BR6174" s="275"/>
      <c r="BS6174" s="275"/>
      <c r="BT6174" s="275"/>
      <c r="BU6174" s="275"/>
      <c r="BV6174" s="275"/>
    </row>
    <row r="6175" spans="1:74" s="263" customFormat="1">
      <c r="A6175" s="458" t="s">
        <v>14605</v>
      </c>
      <c r="B6175" s="458"/>
      <c r="C6175" s="266"/>
      <c r="D6175" s="266"/>
      <c r="E6175" s="266"/>
      <c r="F6175" s="266"/>
      <c r="G6175" s="266"/>
      <c r="H6175" s="266"/>
      <c r="I6175" s="266"/>
      <c r="J6175" s="266"/>
      <c r="K6175" s="266"/>
      <c r="L6175" s="261" t="s">
        <v>14603</v>
      </c>
      <c r="M6175" s="261"/>
      <c r="N6175" s="261"/>
      <c r="O6175" s="458"/>
      <c r="P6175" s="266"/>
      <c r="Q6175" s="262" t="s">
        <v>14604</v>
      </c>
      <c r="R6175" s="261"/>
      <c r="S6175" s="261"/>
      <c r="T6175" s="261"/>
      <c r="U6175" s="261"/>
      <c r="V6175" s="292"/>
      <c r="X6175" s="458"/>
      <c r="Y6175" s="266"/>
      <c r="Z6175" s="264"/>
      <c r="AA6175" s="264"/>
      <c r="AB6175" s="264"/>
      <c r="AC6175" s="264"/>
      <c r="AF6175" s="458"/>
      <c r="AG6175" s="266"/>
      <c r="AN6175" s="458"/>
      <c r="AO6175" s="266"/>
      <c r="AV6175" s="266"/>
      <c r="BC6175" s="266"/>
      <c r="BM6175" s="275">
        <v>1</v>
      </c>
      <c r="BN6175" s="275"/>
      <c r="BO6175" s="275"/>
      <c r="BP6175" s="275"/>
      <c r="BQ6175" s="275"/>
      <c r="BR6175" s="275"/>
      <c r="BS6175" s="275"/>
      <c r="BT6175" s="275"/>
      <c r="BU6175" s="275"/>
      <c r="BV6175" s="275"/>
    </row>
    <row r="6176" spans="1:74" s="263" customFormat="1">
      <c r="A6176" s="458" t="s">
        <v>14608</v>
      </c>
      <c r="B6176" s="458"/>
      <c r="C6176" s="266"/>
      <c r="D6176" s="266"/>
      <c r="E6176" s="266"/>
      <c r="F6176" s="266"/>
      <c r="G6176" s="266"/>
      <c r="H6176" s="266"/>
      <c r="I6176" s="266"/>
      <c r="J6176" s="266"/>
      <c r="K6176" s="266"/>
      <c r="L6176" s="261" t="s">
        <v>14606</v>
      </c>
      <c r="M6176" s="261"/>
      <c r="N6176" s="261"/>
      <c r="O6176" s="458"/>
      <c r="P6176" s="266"/>
      <c r="Q6176" s="262" t="s">
        <v>14607</v>
      </c>
      <c r="R6176" s="261"/>
      <c r="S6176" s="261"/>
      <c r="T6176" s="261"/>
      <c r="U6176" s="261"/>
      <c r="V6176" s="292"/>
      <c r="X6176" s="458"/>
      <c r="Y6176" s="266"/>
      <c r="Z6176" s="264"/>
      <c r="AA6176" s="264"/>
      <c r="AB6176" s="264"/>
      <c r="AC6176" s="264"/>
      <c r="AF6176" s="458"/>
      <c r="AG6176" s="266"/>
      <c r="AN6176" s="458"/>
      <c r="AO6176" s="266"/>
      <c r="AV6176" s="266"/>
      <c r="BC6176" s="266"/>
      <c r="BM6176" s="275">
        <v>1</v>
      </c>
      <c r="BN6176" s="275"/>
      <c r="BO6176" s="275"/>
      <c r="BP6176" s="275"/>
      <c r="BQ6176" s="275"/>
      <c r="BR6176" s="275"/>
      <c r="BS6176" s="275"/>
      <c r="BT6176" s="275"/>
      <c r="BU6176" s="275"/>
      <c r="BV6176" s="275"/>
    </row>
    <row r="6177" spans="1:74" s="263" customFormat="1">
      <c r="A6177" s="458" t="s">
        <v>14611</v>
      </c>
      <c r="B6177" s="458"/>
      <c r="C6177" s="266"/>
      <c r="D6177" s="266"/>
      <c r="E6177" s="266"/>
      <c r="F6177" s="266"/>
      <c r="G6177" s="266"/>
      <c r="H6177" s="266"/>
      <c r="I6177" s="266"/>
      <c r="J6177" s="266"/>
      <c r="K6177" s="266"/>
      <c r="L6177" s="261" t="s">
        <v>14609</v>
      </c>
      <c r="M6177" s="261"/>
      <c r="N6177" s="261"/>
      <c r="O6177" s="458"/>
      <c r="P6177" s="266"/>
      <c r="Q6177" s="262" t="s">
        <v>14610</v>
      </c>
      <c r="R6177" s="261"/>
      <c r="S6177" s="261"/>
      <c r="T6177" s="261"/>
      <c r="U6177" s="261"/>
      <c r="V6177" s="292"/>
      <c r="X6177" s="458"/>
      <c r="Y6177" s="266"/>
      <c r="Z6177" s="264"/>
      <c r="AA6177" s="264"/>
      <c r="AB6177" s="264"/>
      <c r="AC6177" s="264"/>
      <c r="AF6177" s="458"/>
      <c r="AG6177" s="266"/>
      <c r="AN6177" s="458"/>
      <c r="AO6177" s="266"/>
      <c r="AV6177" s="266"/>
      <c r="BC6177" s="266"/>
      <c r="BM6177" s="275">
        <v>1</v>
      </c>
      <c r="BN6177" s="275"/>
      <c r="BO6177" s="275"/>
      <c r="BP6177" s="275"/>
      <c r="BQ6177" s="275"/>
      <c r="BR6177" s="275"/>
      <c r="BS6177" s="275"/>
      <c r="BT6177" s="275"/>
      <c r="BU6177" s="275"/>
      <c r="BV6177" s="275"/>
    </row>
    <row r="6178" spans="1:74" s="263" customFormat="1">
      <c r="A6178" s="458" t="s">
        <v>14613</v>
      </c>
      <c r="B6178" s="458"/>
      <c r="C6178" s="266"/>
      <c r="D6178" s="266"/>
      <c r="E6178" s="266"/>
      <c r="F6178" s="266"/>
      <c r="G6178" s="266"/>
      <c r="H6178" s="266"/>
      <c r="I6178" s="266"/>
      <c r="J6178" s="266"/>
      <c r="K6178" s="266"/>
      <c r="L6178" s="261" t="s">
        <v>14612</v>
      </c>
      <c r="M6178" s="261"/>
      <c r="N6178" s="261"/>
      <c r="O6178" s="458"/>
      <c r="P6178" s="266"/>
      <c r="Q6178" s="262" t="s">
        <v>6588</v>
      </c>
      <c r="R6178" s="261"/>
      <c r="S6178" s="261"/>
      <c r="T6178" s="261"/>
      <c r="U6178" s="261"/>
      <c r="V6178" s="292"/>
      <c r="X6178" s="458"/>
      <c r="Y6178" s="266"/>
      <c r="Z6178" s="264"/>
      <c r="AA6178" s="264"/>
      <c r="AB6178" s="264"/>
      <c r="AC6178" s="264"/>
      <c r="AF6178" s="458"/>
      <c r="AG6178" s="266"/>
      <c r="AN6178" s="458"/>
      <c r="AO6178" s="266"/>
      <c r="AV6178" s="266"/>
      <c r="BC6178" s="266"/>
      <c r="BM6178" s="275">
        <v>1</v>
      </c>
      <c r="BN6178" s="275"/>
      <c r="BO6178" s="275"/>
      <c r="BP6178" s="275"/>
      <c r="BQ6178" s="275"/>
      <c r="BR6178" s="275"/>
      <c r="BS6178" s="275"/>
      <c r="BT6178" s="275"/>
      <c r="BU6178" s="275"/>
      <c r="BV6178" s="275"/>
    </row>
    <row r="6179" spans="1:74" s="263" customFormat="1">
      <c r="A6179" s="458" t="s">
        <v>14616</v>
      </c>
      <c r="B6179" s="458"/>
      <c r="C6179" s="266"/>
      <c r="D6179" s="266"/>
      <c r="E6179" s="266"/>
      <c r="F6179" s="266"/>
      <c r="G6179" s="266"/>
      <c r="H6179" s="266"/>
      <c r="I6179" s="266"/>
      <c r="J6179" s="266"/>
      <c r="K6179" s="266"/>
      <c r="L6179" s="261" t="s">
        <v>14614</v>
      </c>
      <c r="M6179" s="261"/>
      <c r="N6179" s="261"/>
      <c r="O6179" s="458"/>
      <c r="P6179" s="266"/>
      <c r="Q6179" s="262" t="s">
        <v>14615</v>
      </c>
      <c r="R6179" s="261"/>
      <c r="S6179" s="261"/>
      <c r="T6179" s="261"/>
      <c r="U6179" s="261"/>
      <c r="V6179" s="292"/>
      <c r="X6179" s="458"/>
      <c r="Y6179" s="266"/>
      <c r="Z6179" s="264"/>
      <c r="AA6179" s="264"/>
      <c r="AB6179" s="264"/>
      <c r="AC6179" s="264"/>
      <c r="AF6179" s="458"/>
      <c r="AG6179" s="266"/>
      <c r="AN6179" s="458"/>
      <c r="AO6179" s="266"/>
      <c r="AV6179" s="266"/>
      <c r="BC6179" s="266"/>
      <c r="BM6179" s="275">
        <v>1</v>
      </c>
      <c r="BN6179" s="275"/>
      <c r="BO6179" s="275"/>
      <c r="BP6179" s="275"/>
      <c r="BQ6179" s="275"/>
      <c r="BR6179" s="275"/>
      <c r="BS6179" s="275"/>
      <c r="BT6179" s="275"/>
      <c r="BU6179" s="275"/>
      <c r="BV6179" s="275"/>
    </row>
    <row r="6180" spans="1:74" s="263" customFormat="1">
      <c r="A6180" s="458" t="s">
        <v>14618</v>
      </c>
      <c r="B6180" s="458"/>
      <c r="C6180" s="266"/>
      <c r="D6180" s="266"/>
      <c r="E6180" s="266"/>
      <c r="F6180" s="266"/>
      <c r="G6180" s="266"/>
      <c r="H6180" s="266"/>
      <c r="I6180" s="266"/>
      <c r="J6180" s="266"/>
      <c r="K6180" s="266"/>
      <c r="L6180" s="261" t="s">
        <v>14617</v>
      </c>
      <c r="M6180" s="261"/>
      <c r="N6180" s="261"/>
      <c r="O6180" s="458"/>
      <c r="P6180" s="266"/>
      <c r="Q6180" s="262" t="s">
        <v>9328</v>
      </c>
      <c r="R6180" s="261"/>
      <c r="S6180" s="261"/>
      <c r="T6180" s="261"/>
      <c r="U6180" s="261"/>
      <c r="V6180" s="292"/>
      <c r="X6180" s="458"/>
      <c r="Y6180" s="266"/>
      <c r="Z6180" s="264"/>
      <c r="AA6180" s="264"/>
      <c r="AB6180" s="264"/>
      <c r="AC6180" s="264"/>
      <c r="AF6180" s="458"/>
      <c r="AG6180" s="266"/>
      <c r="AN6180" s="458"/>
      <c r="AO6180" s="266"/>
      <c r="AV6180" s="266"/>
      <c r="BC6180" s="266"/>
      <c r="BM6180" s="275">
        <v>1</v>
      </c>
      <c r="BN6180" s="275"/>
      <c r="BO6180" s="275"/>
      <c r="BP6180" s="275"/>
      <c r="BQ6180" s="275"/>
      <c r="BR6180" s="275"/>
      <c r="BS6180" s="275"/>
      <c r="BT6180" s="275"/>
      <c r="BU6180" s="275"/>
      <c r="BV6180" s="275"/>
    </row>
    <row r="6181" spans="1:74" s="263" customFormat="1">
      <c r="A6181" s="457"/>
      <c r="B6181" s="457"/>
      <c r="C6181" s="260"/>
      <c r="D6181" s="260"/>
      <c r="E6181" s="260"/>
      <c r="F6181" s="260"/>
      <c r="G6181" s="260"/>
      <c r="H6181" s="260"/>
      <c r="I6181" s="260"/>
      <c r="J6181" s="260"/>
      <c r="K6181" s="260"/>
      <c r="L6181" s="261" t="s">
        <v>14619</v>
      </c>
      <c r="M6181" s="261"/>
      <c r="N6181" s="261"/>
      <c r="O6181" s="457"/>
      <c r="P6181" s="260"/>
      <c r="Q6181" s="262" t="s">
        <v>14620</v>
      </c>
      <c r="R6181" s="261"/>
      <c r="S6181" s="261"/>
      <c r="T6181" s="261"/>
      <c r="U6181" s="261"/>
      <c r="V6181" s="292"/>
      <c r="X6181" s="457"/>
      <c r="Y6181" s="260"/>
      <c r="Z6181" s="264"/>
      <c r="AA6181" s="264"/>
      <c r="AB6181" s="264"/>
      <c r="AC6181" s="264"/>
      <c r="AF6181" s="457"/>
      <c r="AG6181" s="260"/>
      <c r="AN6181" s="457"/>
      <c r="AO6181" s="260"/>
      <c r="AV6181" s="260"/>
      <c r="BC6181" s="260"/>
      <c r="BM6181" s="275">
        <v>1</v>
      </c>
      <c r="BN6181" s="275"/>
      <c r="BO6181" s="275"/>
      <c r="BP6181" s="275"/>
      <c r="BQ6181" s="275"/>
      <c r="BR6181" s="275"/>
      <c r="BS6181" s="275"/>
      <c r="BT6181" s="275"/>
      <c r="BU6181" s="275"/>
      <c r="BV6181" s="275"/>
    </row>
    <row r="6182" spans="1:74" s="263" customFormat="1">
      <c r="A6182" s="458" t="s">
        <v>14623</v>
      </c>
      <c r="B6182" s="458"/>
      <c r="C6182" s="266"/>
      <c r="D6182" s="266"/>
      <c r="E6182" s="266"/>
      <c r="F6182" s="266"/>
      <c r="G6182" s="266"/>
      <c r="H6182" s="266"/>
      <c r="I6182" s="266"/>
      <c r="J6182" s="266"/>
      <c r="K6182" s="266"/>
      <c r="L6182" s="261" t="s">
        <v>14621</v>
      </c>
      <c r="M6182" s="261"/>
      <c r="N6182" s="261"/>
      <c r="O6182" s="458"/>
      <c r="P6182" s="266"/>
      <c r="Q6182" s="262" t="s">
        <v>14622</v>
      </c>
      <c r="R6182" s="261"/>
      <c r="S6182" s="261"/>
      <c r="T6182" s="261"/>
      <c r="U6182" s="261"/>
      <c r="V6182" s="292"/>
      <c r="X6182" s="458"/>
      <c r="Y6182" s="266"/>
      <c r="Z6182" s="264"/>
      <c r="AA6182" s="264"/>
      <c r="AB6182" s="264"/>
      <c r="AC6182" s="264"/>
      <c r="AF6182" s="458"/>
      <c r="AG6182" s="266"/>
      <c r="AN6182" s="458"/>
      <c r="AO6182" s="266"/>
      <c r="AV6182" s="266"/>
      <c r="BC6182" s="266"/>
      <c r="BM6182" s="275">
        <v>1</v>
      </c>
      <c r="BN6182" s="275"/>
      <c r="BO6182" s="275"/>
      <c r="BP6182" s="275"/>
      <c r="BQ6182" s="275"/>
      <c r="BR6182" s="275"/>
      <c r="BS6182" s="275"/>
      <c r="BT6182" s="275"/>
      <c r="BU6182" s="275"/>
      <c r="BV6182" s="275"/>
    </row>
    <row r="6183" spans="1:74" s="263" customFormat="1">
      <c r="A6183" s="457"/>
      <c r="B6183" s="457"/>
      <c r="C6183" s="260"/>
      <c r="D6183" s="260"/>
      <c r="E6183" s="260"/>
      <c r="F6183" s="260"/>
      <c r="G6183" s="260"/>
      <c r="H6183" s="260"/>
      <c r="I6183" s="260"/>
      <c r="J6183" s="260"/>
      <c r="K6183" s="260"/>
      <c r="L6183" s="261" t="s">
        <v>14624</v>
      </c>
      <c r="M6183" s="261"/>
      <c r="N6183" s="261"/>
      <c r="O6183" s="457"/>
      <c r="P6183" s="260"/>
      <c r="Q6183" s="262" t="s">
        <v>14625</v>
      </c>
      <c r="R6183" s="261"/>
      <c r="S6183" s="261"/>
      <c r="T6183" s="261"/>
      <c r="U6183" s="261"/>
      <c r="V6183" s="292"/>
      <c r="X6183" s="457"/>
      <c r="Y6183" s="260"/>
      <c r="Z6183" s="264"/>
      <c r="AA6183" s="264"/>
      <c r="AB6183" s="264"/>
      <c r="AC6183" s="264"/>
      <c r="AF6183" s="457"/>
      <c r="AG6183" s="260"/>
      <c r="AN6183" s="457"/>
      <c r="AO6183" s="260"/>
      <c r="AV6183" s="260"/>
      <c r="BC6183" s="260"/>
      <c r="BM6183" s="275">
        <v>1</v>
      </c>
      <c r="BN6183" s="275"/>
      <c r="BO6183" s="275"/>
      <c r="BP6183" s="275"/>
      <c r="BQ6183" s="275"/>
      <c r="BR6183" s="275"/>
      <c r="BS6183" s="275"/>
      <c r="BT6183" s="275"/>
      <c r="BU6183" s="275"/>
      <c r="BV6183" s="275"/>
    </row>
    <row r="6184" spans="1:74" s="263" customFormat="1">
      <c r="A6184" s="457"/>
      <c r="B6184" s="457"/>
      <c r="C6184" s="260"/>
      <c r="D6184" s="260"/>
      <c r="E6184" s="260"/>
      <c r="F6184" s="260"/>
      <c r="G6184" s="260"/>
      <c r="H6184" s="260"/>
      <c r="I6184" s="260"/>
      <c r="J6184" s="260"/>
      <c r="K6184" s="260"/>
      <c r="L6184" s="261" t="s">
        <v>14626</v>
      </c>
      <c r="M6184" s="261"/>
      <c r="N6184" s="261"/>
      <c r="O6184" s="457"/>
      <c r="P6184" s="260"/>
      <c r="Q6184" s="262" t="s">
        <v>14627</v>
      </c>
      <c r="R6184" s="261"/>
      <c r="S6184" s="261"/>
      <c r="T6184" s="261"/>
      <c r="U6184" s="261"/>
      <c r="V6184" s="292"/>
      <c r="X6184" s="457"/>
      <c r="Y6184" s="260"/>
      <c r="Z6184" s="264"/>
      <c r="AA6184" s="264"/>
      <c r="AB6184" s="264"/>
      <c r="AC6184" s="264"/>
      <c r="AF6184" s="457"/>
      <c r="AG6184" s="260"/>
      <c r="AN6184" s="457"/>
      <c r="AO6184" s="260"/>
      <c r="AV6184" s="260"/>
      <c r="BC6184" s="260"/>
      <c r="BM6184" s="275">
        <v>1</v>
      </c>
      <c r="BN6184" s="275"/>
      <c r="BO6184" s="275"/>
      <c r="BP6184" s="275"/>
      <c r="BQ6184" s="275"/>
      <c r="BR6184" s="275"/>
      <c r="BS6184" s="275"/>
      <c r="BT6184" s="275"/>
      <c r="BU6184" s="275"/>
      <c r="BV6184" s="275"/>
    </row>
    <row r="6185" spans="1:74" s="263" customFormat="1">
      <c r="A6185" s="458" t="s">
        <v>14629</v>
      </c>
      <c r="B6185" s="458"/>
      <c r="C6185" s="266"/>
      <c r="D6185" s="266"/>
      <c r="E6185" s="266"/>
      <c r="F6185" s="266"/>
      <c r="G6185" s="266"/>
      <c r="H6185" s="266"/>
      <c r="I6185" s="266"/>
      <c r="J6185" s="266"/>
      <c r="K6185" s="266"/>
      <c r="L6185" s="261" t="s">
        <v>14628</v>
      </c>
      <c r="M6185" s="261"/>
      <c r="N6185" s="261"/>
      <c r="O6185" s="458"/>
      <c r="P6185" s="266"/>
      <c r="Q6185" s="262" t="s">
        <v>12615</v>
      </c>
      <c r="R6185" s="261"/>
      <c r="S6185" s="261"/>
      <c r="T6185" s="261"/>
      <c r="U6185" s="261"/>
      <c r="V6185" s="292"/>
      <c r="X6185" s="458"/>
      <c r="Y6185" s="266"/>
      <c r="Z6185" s="264"/>
      <c r="AA6185" s="264"/>
      <c r="AB6185" s="264"/>
      <c r="AC6185" s="264"/>
      <c r="AF6185" s="458"/>
      <c r="AG6185" s="266"/>
      <c r="AN6185" s="458"/>
      <c r="AO6185" s="266"/>
      <c r="AV6185" s="266"/>
      <c r="BC6185" s="266"/>
      <c r="BM6185" s="275">
        <v>1</v>
      </c>
      <c r="BN6185" s="275"/>
      <c r="BO6185" s="275"/>
      <c r="BP6185" s="275"/>
      <c r="BQ6185" s="275"/>
      <c r="BR6185" s="275"/>
      <c r="BS6185" s="275"/>
      <c r="BT6185" s="275"/>
      <c r="BU6185" s="275"/>
      <c r="BV6185" s="275"/>
    </row>
    <row r="6186" spans="1:74" s="263" customFormat="1">
      <c r="A6186" s="458" t="s">
        <v>14632</v>
      </c>
      <c r="B6186" s="458"/>
      <c r="C6186" s="266"/>
      <c r="D6186" s="266"/>
      <c r="E6186" s="266"/>
      <c r="F6186" s="266"/>
      <c r="G6186" s="266"/>
      <c r="H6186" s="266"/>
      <c r="I6186" s="266"/>
      <c r="J6186" s="266"/>
      <c r="K6186" s="266"/>
      <c r="L6186" s="261" t="s">
        <v>14630</v>
      </c>
      <c r="M6186" s="261"/>
      <c r="N6186" s="261"/>
      <c r="O6186" s="458"/>
      <c r="P6186" s="266"/>
      <c r="Q6186" s="262" t="s">
        <v>14631</v>
      </c>
      <c r="R6186" s="261"/>
      <c r="S6186" s="261"/>
      <c r="T6186" s="261"/>
      <c r="U6186" s="261"/>
      <c r="V6186" s="292"/>
      <c r="X6186" s="458"/>
      <c r="Y6186" s="266"/>
      <c r="Z6186" s="264"/>
      <c r="AA6186" s="264"/>
      <c r="AB6186" s="264"/>
      <c r="AC6186" s="264"/>
      <c r="AF6186" s="458"/>
      <c r="AG6186" s="266"/>
      <c r="AN6186" s="458"/>
      <c r="AO6186" s="266"/>
      <c r="AV6186" s="266"/>
      <c r="BC6186" s="266"/>
      <c r="BM6186" s="275">
        <v>1</v>
      </c>
      <c r="BN6186" s="275"/>
      <c r="BO6186" s="275"/>
      <c r="BP6186" s="275"/>
      <c r="BQ6186" s="275"/>
      <c r="BR6186" s="275"/>
      <c r="BS6186" s="275"/>
      <c r="BT6186" s="275"/>
      <c r="BU6186" s="275"/>
      <c r="BV6186" s="275"/>
    </row>
    <row r="6187" spans="1:74" s="263" customFormat="1">
      <c r="A6187" s="458" t="s">
        <v>11632</v>
      </c>
      <c r="B6187" s="458"/>
      <c r="C6187" s="266"/>
      <c r="D6187" s="266"/>
      <c r="E6187" s="266"/>
      <c r="F6187" s="266"/>
      <c r="G6187" s="266"/>
      <c r="H6187" s="266"/>
      <c r="I6187" s="266"/>
      <c r="J6187" s="266"/>
      <c r="K6187" s="266"/>
      <c r="L6187" s="261" t="s">
        <v>11630</v>
      </c>
      <c r="M6187" s="261"/>
      <c r="N6187" s="261"/>
      <c r="O6187" s="458"/>
      <c r="P6187" s="266"/>
      <c r="Q6187" s="262" t="s">
        <v>14633</v>
      </c>
      <c r="R6187" s="261"/>
      <c r="S6187" s="261"/>
      <c r="T6187" s="261"/>
      <c r="U6187" s="261"/>
      <c r="V6187" s="292"/>
      <c r="X6187" s="458"/>
      <c r="Y6187" s="266"/>
      <c r="Z6187" s="264"/>
      <c r="AA6187" s="264"/>
      <c r="AB6187" s="264"/>
      <c r="AC6187" s="264"/>
      <c r="AF6187" s="458"/>
      <c r="AG6187" s="266"/>
      <c r="AN6187" s="458"/>
      <c r="AO6187" s="266"/>
      <c r="AV6187" s="266"/>
      <c r="BC6187" s="266"/>
      <c r="BM6187" s="275">
        <v>1</v>
      </c>
      <c r="BN6187" s="275"/>
      <c r="BO6187" s="275"/>
      <c r="BP6187" s="275"/>
      <c r="BQ6187" s="275"/>
      <c r="BR6187" s="275"/>
      <c r="BS6187" s="275"/>
      <c r="BT6187" s="275"/>
      <c r="BU6187" s="275"/>
      <c r="BV6187" s="275"/>
    </row>
    <row r="6188" spans="1:74" s="263" customFormat="1">
      <c r="A6188" s="458" t="s">
        <v>14636</v>
      </c>
      <c r="B6188" s="458"/>
      <c r="C6188" s="266"/>
      <c r="D6188" s="266"/>
      <c r="E6188" s="266"/>
      <c r="F6188" s="266"/>
      <c r="G6188" s="266"/>
      <c r="H6188" s="266"/>
      <c r="I6188" s="266"/>
      <c r="J6188" s="266"/>
      <c r="K6188" s="266"/>
      <c r="L6188" s="261" t="s">
        <v>14634</v>
      </c>
      <c r="M6188" s="261"/>
      <c r="N6188" s="261"/>
      <c r="O6188" s="458"/>
      <c r="P6188" s="266"/>
      <c r="Q6188" s="262" t="s">
        <v>14635</v>
      </c>
      <c r="R6188" s="261"/>
      <c r="S6188" s="261"/>
      <c r="T6188" s="261"/>
      <c r="U6188" s="261"/>
      <c r="V6188" s="292"/>
      <c r="X6188" s="458"/>
      <c r="Y6188" s="266"/>
      <c r="Z6188" s="264"/>
      <c r="AA6188" s="264"/>
      <c r="AB6188" s="264"/>
      <c r="AC6188" s="264"/>
      <c r="AF6188" s="458"/>
      <c r="AG6188" s="266"/>
      <c r="AN6188" s="458"/>
      <c r="AO6188" s="266"/>
      <c r="AV6188" s="266"/>
      <c r="BC6188" s="266"/>
      <c r="BM6188" s="275">
        <v>1</v>
      </c>
      <c r="BN6188" s="275"/>
      <c r="BO6188" s="275"/>
      <c r="BP6188" s="275"/>
      <c r="BQ6188" s="275"/>
      <c r="BR6188" s="275"/>
      <c r="BS6188" s="275"/>
      <c r="BT6188" s="275"/>
      <c r="BU6188" s="275"/>
      <c r="BV6188" s="275"/>
    </row>
    <row r="6189" spans="1:74" s="263" customFormat="1">
      <c r="A6189" s="458" t="s">
        <v>14639</v>
      </c>
      <c r="B6189" s="458"/>
      <c r="C6189" s="266"/>
      <c r="D6189" s="266"/>
      <c r="E6189" s="266"/>
      <c r="F6189" s="266"/>
      <c r="G6189" s="266"/>
      <c r="H6189" s="266"/>
      <c r="I6189" s="266"/>
      <c r="J6189" s="266"/>
      <c r="K6189" s="266"/>
      <c r="L6189" s="261" t="s">
        <v>14637</v>
      </c>
      <c r="M6189" s="261"/>
      <c r="N6189" s="261"/>
      <c r="O6189" s="458"/>
      <c r="P6189" s="266"/>
      <c r="Q6189" s="262" t="s">
        <v>14638</v>
      </c>
      <c r="R6189" s="261"/>
      <c r="S6189" s="261"/>
      <c r="T6189" s="261"/>
      <c r="U6189" s="261"/>
      <c r="V6189" s="292"/>
      <c r="X6189" s="458"/>
      <c r="Y6189" s="266"/>
      <c r="Z6189" s="264"/>
      <c r="AA6189" s="264"/>
      <c r="AB6189" s="264"/>
      <c r="AC6189" s="264"/>
      <c r="AF6189" s="458"/>
      <c r="AG6189" s="266"/>
      <c r="AN6189" s="458"/>
      <c r="AO6189" s="266"/>
      <c r="AV6189" s="266"/>
      <c r="BC6189" s="266"/>
      <c r="BM6189" s="275">
        <v>1</v>
      </c>
      <c r="BN6189" s="275"/>
      <c r="BO6189" s="275"/>
      <c r="BP6189" s="275"/>
      <c r="BQ6189" s="275"/>
      <c r="BR6189" s="275"/>
      <c r="BS6189" s="275"/>
      <c r="BT6189" s="275"/>
      <c r="BU6189" s="275"/>
      <c r="BV6189" s="275"/>
    </row>
    <row r="6190" spans="1:74" s="263" customFormat="1">
      <c r="A6190" s="458" t="s">
        <v>14642</v>
      </c>
      <c r="B6190" s="458"/>
      <c r="C6190" s="266"/>
      <c r="D6190" s="266"/>
      <c r="E6190" s="266"/>
      <c r="F6190" s="266"/>
      <c r="G6190" s="266"/>
      <c r="H6190" s="266"/>
      <c r="I6190" s="266"/>
      <c r="J6190" s="266"/>
      <c r="K6190" s="266"/>
      <c r="L6190" s="261" t="s">
        <v>14640</v>
      </c>
      <c r="M6190" s="261"/>
      <c r="N6190" s="261"/>
      <c r="O6190" s="458"/>
      <c r="P6190" s="266"/>
      <c r="Q6190" s="262" t="s">
        <v>14641</v>
      </c>
      <c r="R6190" s="261"/>
      <c r="S6190" s="261"/>
      <c r="T6190" s="261"/>
      <c r="U6190" s="261"/>
      <c r="V6190" s="292"/>
      <c r="X6190" s="458"/>
      <c r="Y6190" s="266"/>
      <c r="Z6190" s="264"/>
      <c r="AA6190" s="264"/>
      <c r="AB6190" s="264"/>
      <c r="AC6190" s="264"/>
      <c r="AF6190" s="458"/>
      <c r="AG6190" s="266"/>
      <c r="AN6190" s="458"/>
      <c r="AO6190" s="266"/>
      <c r="AV6190" s="266"/>
      <c r="BC6190" s="266"/>
      <c r="BM6190" s="275">
        <v>1</v>
      </c>
      <c r="BN6190" s="275"/>
      <c r="BO6190" s="275"/>
      <c r="BP6190" s="275"/>
      <c r="BQ6190" s="275"/>
      <c r="BR6190" s="275"/>
      <c r="BS6190" s="275"/>
      <c r="BT6190" s="275"/>
      <c r="BU6190" s="275"/>
      <c r="BV6190" s="275"/>
    </row>
    <row r="6191" spans="1:74" s="263" customFormat="1">
      <c r="A6191" s="458" t="s">
        <v>14645</v>
      </c>
      <c r="B6191" s="458"/>
      <c r="C6191" s="266"/>
      <c r="D6191" s="266"/>
      <c r="E6191" s="266"/>
      <c r="F6191" s="266"/>
      <c r="G6191" s="266"/>
      <c r="H6191" s="266"/>
      <c r="I6191" s="266"/>
      <c r="J6191" s="266"/>
      <c r="K6191" s="266"/>
      <c r="L6191" s="261" t="s">
        <v>14643</v>
      </c>
      <c r="M6191" s="261"/>
      <c r="N6191" s="261"/>
      <c r="O6191" s="458"/>
      <c r="P6191" s="266"/>
      <c r="Q6191" s="262" t="s">
        <v>14644</v>
      </c>
      <c r="R6191" s="261"/>
      <c r="S6191" s="261"/>
      <c r="T6191" s="261"/>
      <c r="U6191" s="261"/>
      <c r="V6191" s="292"/>
      <c r="X6191" s="458"/>
      <c r="Y6191" s="266"/>
      <c r="Z6191" s="264"/>
      <c r="AA6191" s="264"/>
      <c r="AB6191" s="264"/>
      <c r="AC6191" s="264"/>
      <c r="AF6191" s="458"/>
      <c r="AG6191" s="266"/>
      <c r="AN6191" s="458"/>
      <c r="AO6191" s="266"/>
      <c r="AV6191" s="266"/>
      <c r="BC6191" s="266"/>
      <c r="BM6191" s="275">
        <v>1</v>
      </c>
      <c r="BN6191" s="275"/>
      <c r="BO6191" s="275"/>
      <c r="BP6191" s="275"/>
      <c r="BQ6191" s="275"/>
      <c r="BR6191" s="275"/>
      <c r="BS6191" s="275"/>
      <c r="BT6191" s="275"/>
      <c r="BU6191" s="275"/>
      <c r="BV6191" s="275"/>
    </row>
    <row r="6192" spans="1:74" s="263" customFormat="1">
      <c r="A6192" s="458" t="s">
        <v>14648</v>
      </c>
      <c r="B6192" s="458"/>
      <c r="C6192" s="266"/>
      <c r="D6192" s="266"/>
      <c r="E6192" s="266"/>
      <c r="F6192" s="266"/>
      <c r="G6192" s="266"/>
      <c r="H6192" s="266"/>
      <c r="I6192" s="266"/>
      <c r="J6192" s="266"/>
      <c r="K6192" s="266"/>
      <c r="L6192" s="261" t="s">
        <v>14646</v>
      </c>
      <c r="M6192" s="261"/>
      <c r="N6192" s="261"/>
      <c r="O6192" s="458"/>
      <c r="P6192" s="266"/>
      <c r="Q6192" s="262" t="s">
        <v>14647</v>
      </c>
      <c r="R6192" s="261"/>
      <c r="S6192" s="261"/>
      <c r="T6192" s="261"/>
      <c r="U6192" s="261"/>
      <c r="V6192" s="292"/>
      <c r="X6192" s="458"/>
      <c r="Y6192" s="266"/>
      <c r="Z6192" s="264"/>
      <c r="AA6192" s="264"/>
      <c r="AB6192" s="264"/>
      <c r="AC6192" s="264"/>
      <c r="AF6192" s="458"/>
      <c r="AG6192" s="266"/>
      <c r="AN6192" s="458"/>
      <c r="AO6192" s="266"/>
      <c r="AV6192" s="266"/>
      <c r="BC6192" s="266"/>
      <c r="BM6192" s="275">
        <v>1</v>
      </c>
      <c r="BN6192" s="275"/>
      <c r="BO6192" s="275"/>
      <c r="BP6192" s="275"/>
      <c r="BQ6192" s="275"/>
      <c r="BR6192" s="275"/>
      <c r="BS6192" s="275"/>
      <c r="BT6192" s="275"/>
      <c r="BU6192" s="275"/>
      <c r="BV6192" s="275"/>
    </row>
    <row r="6193" spans="1:74" s="263" customFormat="1">
      <c r="A6193" s="458" t="s">
        <v>14651</v>
      </c>
      <c r="B6193" s="458"/>
      <c r="C6193" s="266"/>
      <c r="D6193" s="266"/>
      <c r="E6193" s="266"/>
      <c r="F6193" s="266"/>
      <c r="G6193" s="266"/>
      <c r="H6193" s="266"/>
      <c r="I6193" s="266"/>
      <c r="J6193" s="266"/>
      <c r="K6193" s="266"/>
      <c r="L6193" s="261" t="s">
        <v>14649</v>
      </c>
      <c r="M6193" s="261"/>
      <c r="N6193" s="261"/>
      <c r="O6193" s="458"/>
      <c r="P6193" s="266"/>
      <c r="Q6193" s="262" t="s">
        <v>14650</v>
      </c>
      <c r="R6193" s="261"/>
      <c r="S6193" s="261"/>
      <c r="T6193" s="261"/>
      <c r="U6193" s="261"/>
      <c r="V6193" s="292"/>
      <c r="X6193" s="458"/>
      <c r="Y6193" s="266"/>
      <c r="Z6193" s="264"/>
      <c r="AA6193" s="264"/>
      <c r="AB6193" s="264"/>
      <c r="AC6193" s="264"/>
      <c r="AF6193" s="458"/>
      <c r="AG6193" s="266"/>
      <c r="AN6193" s="458"/>
      <c r="AO6193" s="266"/>
      <c r="AV6193" s="266"/>
      <c r="BC6193" s="266"/>
      <c r="BM6193" s="275">
        <v>1</v>
      </c>
      <c r="BN6193" s="275"/>
      <c r="BO6193" s="275"/>
      <c r="BP6193" s="275"/>
      <c r="BQ6193" s="275"/>
      <c r="BR6193" s="275"/>
      <c r="BS6193" s="275"/>
      <c r="BT6193" s="275"/>
      <c r="BU6193" s="275"/>
      <c r="BV6193" s="275"/>
    </row>
    <row r="6194" spans="1:74" s="263" customFormat="1">
      <c r="A6194" s="458" t="s">
        <v>14651</v>
      </c>
      <c r="B6194" s="458"/>
      <c r="C6194" s="266"/>
      <c r="D6194" s="266"/>
      <c r="E6194" s="266"/>
      <c r="F6194" s="266"/>
      <c r="G6194" s="266"/>
      <c r="H6194" s="266"/>
      <c r="I6194" s="266"/>
      <c r="J6194" s="266"/>
      <c r="K6194" s="266"/>
      <c r="L6194" s="261" t="s">
        <v>14652</v>
      </c>
      <c r="M6194" s="261"/>
      <c r="N6194" s="261"/>
      <c r="O6194" s="458"/>
      <c r="P6194" s="266"/>
      <c r="Q6194" s="262" t="s">
        <v>14650</v>
      </c>
      <c r="R6194" s="261"/>
      <c r="S6194" s="261"/>
      <c r="T6194" s="261"/>
      <c r="U6194" s="261"/>
      <c r="V6194" s="292"/>
      <c r="X6194" s="458"/>
      <c r="Y6194" s="266"/>
      <c r="Z6194" s="264"/>
      <c r="AA6194" s="264"/>
      <c r="AB6194" s="264"/>
      <c r="AC6194" s="264"/>
      <c r="AF6194" s="458"/>
      <c r="AG6194" s="266"/>
      <c r="AN6194" s="458"/>
      <c r="AO6194" s="266"/>
      <c r="AV6194" s="266"/>
      <c r="BC6194" s="266"/>
      <c r="BM6194" s="275">
        <v>1</v>
      </c>
      <c r="BN6194" s="275"/>
      <c r="BO6194" s="275"/>
      <c r="BP6194" s="275"/>
      <c r="BQ6194" s="275"/>
      <c r="BR6194" s="275"/>
      <c r="BS6194" s="275"/>
      <c r="BT6194" s="275"/>
      <c r="BU6194" s="275"/>
      <c r="BV6194" s="275"/>
    </row>
    <row r="6195" spans="1:74" s="263" customFormat="1">
      <c r="A6195" s="458" t="s">
        <v>14655</v>
      </c>
      <c r="B6195" s="458"/>
      <c r="C6195" s="266"/>
      <c r="D6195" s="266"/>
      <c r="E6195" s="266"/>
      <c r="F6195" s="266"/>
      <c r="G6195" s="266"/>
      <c r="H6195" s="266"/>
      <c r="I6195" s="266"/>
      <c r="J6195" s="266"/>
      <c r="K6195" s="266"/>
      <c r="L6195" s="261" t="s">
        <v>14653</v>
      </c>
      <c r="M6195" s="261"/>
      <c r="N6195" s="261"/>
      <c r="O6195" s="458"/>
      <c r="P6195" s="266"/>
      <c r="Q6195" s="262" t="s">
        <v>14654</v>
      </c>
      <c r="R6195" s="261"/>
      <c r="S6195" s="261"/>
      <c r="T6195" s="261"/>
      <c r="U6195" s="261"/>
      <c r="V6195" s="292"/>
      <c r="X6195" s="458"/>
      <c r="Y6195" s="266"/>
      <c r="Z6195" s="264"/>
      <c r="AA6195" s="264"/>
      <c r="AB6195" s="264"/>
      <c r="AC6195" s="264"/>
      <c r="AF6195" s="458"/>
      <c r="AG6195" s="266"/>
      <c r="AN6195" s="458"/>
      <c r="AO6195" s="266"/>
      <c r="AV6195" s="266"/>
      <c r="BC6195" s="266"/>
      <c r="BM6195" s="275">
        <v>1</v>
      </c>
      <c r="BN6195" s="275"/>
      <c r="BO6195" s="275"/>
      <c r="BP6195" s="275"/>
      <c r="BQ6195" s="275"/>
      <c r="BR6195" s="275"/>
      <c r="BS6195" s="275"/>
      <c r="BT6195" s="275"/>
      <c r="BU6195" s="275"/>
      <c r="BV6195" s="275"/>
    </row>
    <row r="6196" spans="1:74" s="263" customFormat="1">
      <c r="A6196" s="458" t="s">
        <v>14658</v>
      </c>
      <c r="B6196" s="458"/>
      <c r="C6196" s="266"/>
      <c r="D6196" s="266"/>
      <c r="E6196" s="266"/>
      <c r="F6196" s="266"/>
      <c r="G6196" s="266"/>
      <c r="H6196" s="266"/>
      <c r="I6196" s="266"/>
      <c r="J6196" s="266"/>
      <c r="K6196" s="266"/>
      <c r="L6196" s="261" t="s">
        <v>14656</v>
      </c>
      <c r="M6196" s="261"/>
      <c r="N6196" s="261"/>
      <c r="O6196" s="458"/>
      <c r="P6196" s="266"/>
      <c r="Q6196" s="262" t="s">
        <v>14657</v>
      </c>
      <c r="R6196" s="261"/>
      <c r="S6196" s="261"/>
      <c r="T6196" s="261"/>
      <c r="U6196" s="261"/>
      <c r="V6196" s="292"/>
      <c r="X6196" s="458"/>
      <c r="Y6196" s="266"/>
      <c r="Z6196" s="264"/>
      <c r="AA6196" s="264"/>
      <c r="AB6196" s="264"/>
      <c r="AC6196" s="264"/>
      <c r="AF6196" s="458"/>
      <c r="AG6196" s="266"/>
      <c r="AN6196" s="458"/>
      <c r="AO6196" s="266"/>
      <c r="AV6196" s="266"/>
      <c r="BC6196" s="266"/>
      <c r="BM6196" s="275">
        <v>1</v>
      </c>
      <c r="BN6196" s="275"/>
      <c r="BO6196" s="275"/>
      <c r="BP6196" s="275"/>
      <c r="BQ6196" s="275"/>
      <c r="BR6196" s="275"/>
      <c r="BS6196" s="275"/>
      <c r="BT6196" s="275"/>
      <c r="BU6196" s="275"/>
      <c r="BV6196" s="275"/>
    </row>
    <row r="6197" spans="1:74" s="263" customFormat="1">
      <c r="A6197" s="458" t="s">
        <v>14661</v>
      </c>
      <c r="B6197" s="458"/>
      <c r="C6197" s="266"/>
      <c r="D6197" s="266"/>
      <c r="E6197" s="266"/>
      <c r="F6197" s="266"/>
      <c r="G6197" s="266"/>
      <c r="H6197" s="266"/>
      <c r="I6197" s="266"/>
      <c r="J6197" s="266"/>
      <c r="K6197" s="266"/>
      <c r="L6197" s="261" t="s">
        <v>14659</v>
      </c>
      <c r="M6197" s="261"/>
      <c r="N6197" s="261"/>
      <c r="O6197" s="458"/>
      <c r="P6197" s="266"/>
      <c r="Q6197" s="262" t="s">
        <v>14660</v>
      </c>
      <c r="R6197" s="261"/>
      <c r="S6197" s="261"/>
      <c r="T6197" s="261"/>
      <c r="U6197" s="261"/>
      <c r="V6197" s="292"/>
      <c r="X6197" s="458"/>
      <c r="Y6197" s="266"/>
      <c r="Z6197" s="264"/>
      <c r="AA6197" s="264"/>
      <c r="AB6197" s="264"/>
      <c r="AC6197" s="264"/>
      <c r="AF6197" s="458"/>
      <c r="AG6197" s="266"/>
      <c r="AN6197" s="458"/>
      <c r="AO6197" s="266"/>
      <c r="AV6197" s="266"/>
      <c r="BC6197" s="266"/>
      <c r="BM6197" s="275">
        <v>1</v>
      </c>
      <c r="BN6197" s="275"/>
      <c r="BO6197" s="275"/>
      <c r="BP6197" s="275"/>
      <c r="BQ6197" s="275"/>
      <c r="BR6197" s="275"/>
      <c r="BS6197" s="275"/>
      <c r="BT6197" s="275"/>
      <c r="BU6197" s="275"/>
      <c r="BV6197" s="275"/>
    </row>
    <row r="6198" spans="1:74" s="263" customFormat="1">
      <c r="A6198" s="458" t="s">
        <v>14664</v>
      </c>
      <c r="B6198" s="458"/>
      <c r="C6198" s="266"/>
      <c r="D6198" s="266"/>
      <c r="E6198" s="266"/>
      <c r="F6198" s="266"/>
      <c r="G6198" s="266"/>
      <c r="H6198" s="266"/>
      <c r="I6198" s="266"/>
      <c r="J6198" s="266"/>
      <c r="K6198" s="266"/>
      <c r="L6198" s="261" t="s">
        <v>14662</v>
      </c>
      <c r="M6198" s="261"/>
      <c r="N6198" s="261"/>
      <c r="O6198" s="458"/>
      <c r="P6198" s="266"/>
      <c r="Q6198" s="262" t="s">
        <v>14663</v>
      </c>
      <c r="R6198" s="261"/>
      <c r="S6198" s="261"/>
      <c r="T6198" s="261"/>
      <c r="U6198" s="261"/>
      <c r="V6198" s="292"/>
      <c r="X6198" s="458"/>
      <c r="Y6198" s="266"/>
      <c r="Z6198" s="264"/>
      <c r="AA6198" s="264"/>
      <c r="AB6198" s="264"/>
      <c r="AC6198" s="264"/>
      <c r="AF6198" s="458"/>
      <c r="AG6198" s="266"/>
      <c r="AN6198" s="458"/>
      <c r="AO6198" s="266"/>
      <c r="AV6198" s="266"/>
      <c r="BC6198" s="266"/>
      <c r="BM6198" s="275">
        <v>1</v>
      </c>
      <c r="BN6198" s="275"/>
      <c r="BO6198" s="275"/>
      <c r="BP6198" s="275"/>
      <c r="BQ6198" s="275"/>
      <c r="BR6198" s="275"/>
      <c r="BS6198" s="275"/>
      <c r="BT6198" s="275"/>
      <c r="BU6198" s="275"/>
      <c r="BV6198" s="275"/>
    </row>
    <row r="6199" spans="1:74" s="263" customFormat="1">
      <c r="A6199" s="458" t="s">
        <v>14664</v>
      </c>
      <c r="B6199" s="458"/>
      <c r="C6199" s="266"/>
      <c r="D6199" s="266"/>
      <c r="E6199" s="266"/>
      <c r="F6199" s="266"/>
      <c r="G6199" s="266"/>
      <c r="H6199" s="266"/>
      <c r="I6199" s="266"/>
      <c r="J6199" s="266"/>
      <c r="K6199" s="266"/>
      <c r="L6199" s="261" t="s">
        <v>14662</v>
      </c>
      <c r="M6199" s="261"/>
      <c r="N6199" s="261"/>
      <c r="O6199" s="458"/>
      <c r="P6199" s="266"/>
      <c r="Q6199" s="262" t="s">
        <v>14665</v>
      </c>
      <c r="R6199" s="261"/>
      <c r="S6199" s="261"/>
      <c r="T6199" s="261"/>
      <c r="U6199" s="261"/>
      <c r="V6199" s="292"/>
      <c r="X6199" s="458"/>
      <c r="Y6199" s="266"/>
      <c r="Z6199" s="264"/>
      <c r="AA6199" s="264"/>
      <c r="AB6199" s="264"/>
      <c r="AC6199" s="264"/>
      <c r="AF6199" s="458"/>
      <c r="AG6199" s="266"/>
      <c r="AN6199" s="458"/>
      <c r="AO6199" s="266"/>
      <c r="AV6199" s="266"/>
      <c r="BC6199" s="266"/>
      <c r="BM6199" s="275">
        <v>1</v>
      </c>
      <c r="BN6199" s="275"/>
      <c r="BO6199" s="275"/>
      <c r="BP6199" s="275"/>
      <c r="BQ6199" s="275"/>
      <c r="BR6199" s="275"/>
      <c r="BS6199" s="275"/>
      <c r="BT6199" s="275"/>
      <c r="BU6199" s="275"/>
      <c r="BV6199" s="275"/>
    </row>
    <row r="6200" spans="1:74" s="263" customFormat="1">
      <c r="A6200" s="458" t="s">
        <v>7830</v>
      </c>
      <c r="B6200" s="458"/>
      <c r="C6200" s="266"/>
      <c r="D6200" s="266"/>
      <c r="E6200" s="266"/>
      <c r="F6200" s="266"/>
      <c r="G6200" s="266"/>
      <c r="H6200" s="266"/>
      <c r="I6200" s="266"/>
      <c r="J6200" s="266"/>
      <c r="K6200" s="266"/>
      <c r="L6200" s="261" t="s">
        <v>14666</v>
      </c>
      <c r="M6200" s="261"/>
      <c r="N6200" s="261"/>
      <c r="O6200" s="458"/>
      <c r="P6200" s="266"/>
      <c r="Q6200" s="262" t="s">
        <v>14667</v>
      </c>
      <c r="R6200" s="261"/>
      <c r="S6200" s="261"/>
      <c r="T6200" s="261"/>
      <c r="U6200" s="261"/>
      <c r="V6200" s="292"/>
      <c r="X6200" s="458"/>
      <c r="Y6200" s="266"/>
      <c r="Z6200" s="264"/>
      <c r="AA6200" s="264"/>
      <c r="AB6200" s="264"/>
      <c r="AC6200" s="264"/>
      <c r="AF6200" s="458"/>
      <c r="AG6200" s="266"/>
      <c r="AN6200" s="458"/>
      <c r="AO6200" s="266"/>
      <c r="AV6200" s="266"/>
      <c r="BC6200" s="266"/>
      <c r="BM6200" s="275">
        <v>1</v>
      </c>
      <c r="BN6200" s="275"/>
      <c r="BO6200" s="275"/>
      <c r="BP6200" s="275"/>
      <c r="BQ6200" s="275"/>
      <c r="BR6200" s="275"/>
      <c r="BS6200" s="275"/>
      <c r="BT6200" s="275"/>
      <c r="BU6200" s="275"/>
      <c r="BV6200" s="275"/>
    </row>
    <row r="6201" spans="1:74" s="263" customFormat="1">
      <c r="A6201" s="458" t="s">
        <v>14670</v>
      </c>
      <c r="B6201" s="458"/>
      <c r="C6201" s="266"/>
      <c r="D6201" s="266"/>
      <c r="E6201" s="266"/>
      <c r="F6201" s="266"/>
      <c r="G6201" s="266"/>
      <c r="H6201" s="266"/>
      <c r="I6201" s="266"/>
      <c r="J6201" s="266"/>
      <c r="K6201" s="266"/>
      <c r="L6201" s="261" t="s">
        <v>14668</v>
      </c>
      <c r="M6201" s="261"/>
      <c r="N6201" s="261"/>
      <c r="O6201" s="458"/>
      <c r="P6201" s="266"/>
      <c r="Q6201" s="262" t="s">
        <v>14669</v>
      </c>
      <c r="R6201" s="261"/>
      <c r="S6201" s="261"/>
      <c r="T6201" s="261"/>
      <c r="U6201" s="261"/>
      <c r="V6201" s="292"/>
      <c r="X6201" s="458"/>
      <c r="Y6201" s="266"/>
      <c r="Z6201" s="264"/>
      <c r="AA6201" s="264"/>
      <c r="AB6201" s="264"/>
      <c r="AC6201" s="264"/>
      <c r="AF6201" s="458"/>
      <c r="AG6201" s="266"/>
      <c r="AN6201" s="458"/>
      <c r="AO6201" s="266"/>
      <c r="AV6201" s="266"/>
      <c r="BC6201" s="266"/>
      <c r="BM6201" s="275">
        <v>1</v>
      </c>
      <c r="BN6201" s="275"/>
      <c r="BO6201" s="275"/>
      <c r="BP6201" s="275"/>
      <c r="BQ6201" s="275"/>
      <c r="BR6201" s="275"/>
      <c r="BS6201" s="275"/>
      <c r="BT6201" s="275"/>
      <c r="BU6201" s="275"/>
      <c r="BV6201" s="275"/>
    </row>
    <row r="6202" spans="1:74" s="263" customFormat="1">
      <c r="A6202" s="458" t="s">
        <v>14673</v>
      </c>
      <c r="B6202" s="458"/>
      <c r="C6202" s="266"/>
      <c r="D6202" s="266"/>
      <c r="E6202" s="266"/>
      <c r="F6202" s="266"/>
      <c r="G6202" s="266"/>
      <c r="H6202" s="266"/>
      <c r="I6202" s="266"/>
      <c r="J6202" s="266"/>
      <c r="K6202" s="266"/>
      <c r="L6202" s="261" t="s">
        <v>14671</v>
      </c>
      <c r="M6202" s="261"/>
      <c r="N6202" s="261"/>
      <c r="O6202" s="458"/>
      <c r="P6202" s="266"/>
      <c r="Q6202" s="262" t="s">
        <v>14672</v>
      </c>
      <c r="R6202" s="261"/>
      <c r="S6202" s="261"/>
      <c r="T6202" s="261"/>
      <c r="U6202" s="261"/>
      <c r="V6202" s="292"/>
      <c r="X6202" s="458"/>
      <c r="Y6202" s="266"/>
      <c r="Z6202" s="264"/>
      <c r="AA6202" s="264"/>
      <c r="AB6202" s="264"/>
      <c r="AC6202" s="264"/>
      <c r="AF6202" s="458"/>
      <c r="AG6202" s="266"/>
      <c r="AN6202" s="458"/>
      <c r="AO6202" s="266"/>
      <c r="AV6202" s="266"/>
      <c r="BC6202" s="266"/>
      <c r="BM6202" s="275">
        <v>1</v>
      </c>
      <c r="BN6202" s="275"/>
      <c r="BO6202" s="275"/>
      <c r="BP6202" s="275"/>
      <c r="BQ6202" s="275"/>
      <c r="BR6202" s="275"/>
      <c r="BS6202" s="275"/>
      <c r="BT6202" s="275"/>
      <c r="BU6202" s="275"/>
      <c r="BV6202" s="275"/>
    </row>
    <row r="6203" spans="1:74" s="263" customFormat="1">
      <c r="A6203" s="458" t="s">
        <v>14676</v>
      </c>
      <c r="B6203" s="458"/>
      <c r="C6203" s="266"/>
      <c r="D6203" s="266"/>
      <c r="E6203" s="266"/>
      <c r="F6203" s="266"/>
      <c r="G6203" s="266"/>
      <c r="H6203" s="266"/>
      <c r="I6203" s="266"/>
      <c r="J6203" s="266"/>
      <c r="K6203" s="266"/>
      <c r="L6203" s="261" t="s">
        <v>14674</v>
      </c>
      <c r="M6203" s="261"/>
      <c r="N6203" s="261"/>
      <c r="O6203" s="458"/>
      <c r="P6203" s="266"/>
      <c r="Q6203" s="262" t="s">
        <v>14675</v>
      </c>
      <c r="R6203" s="261"/>
      <c r="S6203" s="261"/>
      <c r="T6203" s="261"/>
      <c r="U6203" s="261"/>
      <c r="V6203" s="292"/>
      <c r="X6203" s="458"/>
      <c r="Y6203" s="266"/>
      <c r="Z6203" s="264"/>
      <c r="AA6203" s="264"/>
      <c r="AB6203" s="264"/>
      <c r="AC6203" s="264"/>
      <c r="AF6203" s="458"/>
      <c r="AG6203" s="266"/>
      <c r="AN6203" s="458"/>
      <c r="AO6203" s="266"/>
      <c r="AV6203" s="266"/>
      <c r="BC6203" s="266"/>
      <c r="BM6203" s="275">
        <v>1</v>
      </c>
      <c r="BN6203" s="275"/>
      <c r="BO6203" s="275"/>
      <c r="BP6203" s="275"/>
      <c r="BQ6203" s="275"/>
      <c r="BR6203" s="275"/>
      <c r="BS6203" s="275"/>
      <c r="BT6203" s="275"/>
      <c r="BU6203" s="275"/>
      <c r="BV6203" s="275"/>
    </row>
    <row r="6204" spans="1:74" s="263" customFormat="1">
      <c r="A6204" s="458" t="s">
        <v>14679</v>
      </c>
      <c r="B6204" s="458"/>
      <c r="C6204" s="266"/>
      <c r="D6204" s="266"/>
      <c r="E6204" s="266"/>
      <c r="F6204" s="266"/>
      <c r="G6204" s="266"/>
      <c r="H6204" s="266"/>
      <c r="I6204" s="266"/>
      <c r="J6204" s="266"/>
      <c r="K6204" s="266"/>
      <c r="L6204" s="261" t="s">
        <v>14677</v>
      </c>
      <c r="M6204" s="261"/>
      <c r="N6204" s="261"/>
      <c r="O6204" s="458"/>
      <c r="P6204" s="266"/>
      <c r="Q6204" s="262" t="s">
        <v>14678</v>
      </c>
      <c r="R6204" s="261"/>
      <c r="S6204" s="261"/>
      <c r="T6204" s="261"/>
      <c r="U6204" s="261"/>
      <c r="V6204" s="292"/>
      <c r="X6204" s="458"/>
      <c r="Y6204" s="266"/>
      <c r="Z6204" s="264"/>
      <c r="AA6204" s="264"/>
      <c r="AB6204" s="264"/>
      <c r="AC6204" s="264"/>
      <c r="AF6204" s="458"/>
      <c r="AG6204" s="266"/>
      <c r="AN6204" s="458"/>
      <c r="AO6204" s="266"/>
      <c r="AV6204" s="266"/>
      <c r="BC6204" s="266"/>
      <c r="BM6204" s="275">
        <v>1</v>
      </c>
      <c r="BN6204" s="275"/>
      <c r="BO6204" s="275"/>
      <c r="BP6204" s="275"/>
      <c r="BQ6204" s="275"/>
      <c r="BR6204" s="275"/>
      <c r="BS6204" s="275"/>
      <c r="BT6204" s="275"/>
      <c r="BU6204" s="275"/>
      <c r="BV6204" s="275"/>
    </row>
    <row r="6205" spans="1:74" s="263" customFormat="1">
      <c r="A6205" s="458" t="s">
        <v>14681</v>
      </c>
      <c r="B6205" s="458"/>
      <c r="C6205" s="266"/>
      <c r="D6205" s="266"/>
      <c r="E6205" s="266"/>
      <c r="F6205" s="266"/>
      <c r="G6205" s="266"/>
      <c r="H6205" s="266"/>
      <c r="I6205" s="266"/>
      <c r="J6205" s="266"/>
      <c r="K6205" s="266"/>
      <c r="L6205" s="261" t="s">
        <v>14680</v>
      </c>
      <c r="M6205" s="261"/>
      <c r="N6205" s="261"/>
      <c r="O6205" s="458"/>
      <c r="P6205" s="266"/>
      <c r="Q6205" s="262" t="s">
        <v>12133</v>
      </c>
      <c r="R6205" s="261"/>
      <c r="S6205" s="261"/>
      <c r="T6205" s="261"/>
      <c r="U6205" s="261"/>
      <c r="V6205" s="292"/>
      <c r="X6205" s="458"/>
      <c r="Y6205" s="266"/>
      <c r="Z6205" s="264"/>
      <c r="AA6205" s="264"/>
      <c r="AB6205" s="264"/>
      <c r="AC6205" s="264"/>
      <c r="AF6205" s="458"/>
      <c r="AG6205" s="266"/>
      <c r="AN6205" s="458"/>
      <c r="AO6205" s="266"/>
      <c r="AV6205" s="266"/>
      <c r="BC6205" s="266"/>
      <c r="BM6205" s="275">
        <v>1</v>
      </c>
      <c r="BN6205" s="275"/>
      <c r="BO6205" s="275"/>
      <c r="BP6205" s="275"/>
      <c r="BQ6205" s="275"/>
      <c r="BR6205" s="275"/>
      <c r="BS6205" s="275"/>
      <c r="BT6205" s="275"/>
      <c r="BU6205" s="275"/>
      <c r="BV6205" s="275"/>
    </row>
    <row r="6206" spans="1:74" s="263" customFormat="1">
      <c r="A6206" s="458" t="s">
        <v>14684</v>
      </c>
      <c r="B6206" s="458"/>
      <c r="C6206" s="266"/>
      <c r="D6206" s="266"/>
      <c r="E6206" s="266"/>
      <c r="F6206" s="266"/>
      <c r="G6206" s="266"/>
      <c r="H6206" s="266"/>
      <c r="I6206" s="266"/>
      <c r="J6206" s="266"/>
      <c r="K6206" s="266"/>
      <c r="L6206" s="261" t="s">
        <v>14682</v>
      </c>
      <c r="M6206" s="261"/>
      <c r="N6206" s="261"/>
      <c r="O6206" s="458"/>
      <c r="P6206" s="266"/>
      <c r="Q6206" s="262" t="s">
        <v>14683</v>
      </c>
      <c r="R6206" s="261"/>
      <c r="S6206" s="261"/>
      <c r="T6206" s="261"/>
      <c r="U6206" s="261"/>
      <c r="V6206" s="292"/>
      <c r="X6206" s="458"/>
      <c r="Y6206" s="266"/>
      <c r="Z6206" s="264"/>
      <c r="AA6206" s="264"/>
      <c r="AB6206" s="264"/>
      <c r="AC6206" s="264"/>
      <c r="AF6206" s="458"/>
      <c r="AG6206" s="266"/>
      <c r="AN6206" s="458"/>
      <c r="AO6206" s="266"/>
      <c r="AV6206" s="266"/>
      <c r="BC6206" s="266"/>
      <c r="BM6206" s="275">
        <v>1</v>
      </c>
      <c r="BN6206" s="275"/>
      <c r="BO6206" s="275"/>
      <c r="BP6206" s="275"/>
      <c r="BQ6206" s="275"/>
      <c r="BR6206" s="275"/>
      <c r="BS6206" s="275"/>
      <c r="BT6206" s="275"/>
      <c r="BU6206" s="275"/>
      <c r="BV6206" s="275"/>
    </row>
    <row r="6207" spans="1:74" s="263" customFormat="1">
      <c r="A6207" s="458" t="s">
        <v>14687</v>
      </c>
      <c r="B6207" s="458"/>
      <c r="C6207" s="266"/>
      <c r="D6207" s="266"/>
      <c r="E6207" s="266"/>
      <c r="F6207" s="266"/>
      <c r="G6207" s="266"/>
      <c r="H6207" s="266"/>
      <c r="I6207" s="266"/>
      <c r="J6207" s="266"/>
      <c r="K6207" s="266"/>
      <c r="L6207" s="261" t="s">
        <v>14685</v>
      </c>
      <c r="M6207" s="261"/>
      <c r="N6207" s="261"/>
      <c r="O6207" s="458"/>
      <c r="P6207" s="266"/>
      <c r="Q6207" s="262" t="s">
        <v>14686</v>
      </c>
      <c r="R6207" s="261"/>
      <c r="S6207" s="261"/>
      <c r="T6207" s="261"/>
      <c r="U6207" s="261"/>
      <c r="V6207" s="292"/>
      <c r="X6207" s="458"/>
      <c r="Y6207" s="266"/>
      <c r="Z6207" s="264"/>
      <c r="AA6207" s="264"/>
      <c r="AB6207" s="264"/>
      <c r="AC6207" s="264"/>
      <c r="AF6207" s="458"/>
      <c r="AG6207" s="266"/>
      <c r="AN6207" s="458"/>
      <c r="AO6207" s="266"/>
      <c r="AV6207" s="266"/>
      <c r="BC6207" s="266"/>
      <c r="BM6207" s="275">
        <v>1</v>
      </c>
      <c r="BN6207" s="275"/>
      <c r="BO6207" s="275"/>
      <c r="BP6207" s="275"/>
      <c r="BQ6207" s="275"/>
      <c r="BR6207" s="275"/>
      <c r="BS6207" s="275"/>
      <c r="BT6207" s="275"/>
      <c r="BU6207" s="275"/>
      <c r="BV6207" s="275"/>
    </row>
    <row r="6208" spans="1:74" s="263" customFormat="1">
      <c r="A6208" s="458" t="s">
        <v>14690</v>
      </c>
      <c r="B6208" s="458"/>
      <c r="C6208" s="266"/>
      <c r="D6208" s="266"/>
      <c r="E6208" s="266"/>
      <c r="F6208" s="266"/>
      <c r="G6208" s="266"/>
      <c r="H6208" s="266"/>
      <c r="I6208" s="266"/>
      <c r="J6208" s="266"/>
      <c r="K6208" s="266"/>
      <c r="L6208" s="261" t="s">
        <v>14688</v>
      </c>
      <c r="M6208" s="261"/>
      <c r="N6208" s="261"/>
      <c r="O6208" s="458"/>
      <c r="P6208" s="266"/>
      <c r="Q6208" s="262" t="s">
        <v>14689</v>
      </c>
      <c r="R6208" s="261"/>
      <c r="S6208" s="261"/>
      <c r="T6208" s="261"/>
      <c r="U6208" s="261"/>
      <c r="V6208" s="292"/>
      <c r="X6208" s="458"/>
      <c r="Y6208" s="266"/>
      <c r="Z6208" s="264"/>
      <c r="AA6208" s="264"/>
      <c r="AB6208" s="264"/>
      <c r="AC6208" s="264"/>
      <c r="AF6208" s="458"/>
      <c r="AG6208" s="266"/>
      <c r="AN6208" s="458"/>
      <c r="AO6208" s="266"/>
      <c r="AV6208" s="266"/>
      <c r="BC6208" s="266"/>
      <c r="BM6208" s="275">
        <v>1</v>
      </c>
      <c r="BN6208" s="275"/>
      <c r="BO6208" s="275"/>
      <c r="BP6208" s="275"/>
      <c r="BQ6208" s="275"/>
      <c r="BR6208" s="275"/>
      <c r="BS6208" s="275"/>
      <c r="BT6208" s="275"/>
      <c r="BU6208" s="275"/>
      <c r="BV6208" s="275"/>
    </row>
    <row r="6209" spans="1:74" s="263" customFormat="1">
      <c r="A6209" s="458" t="s">
        <v>14692</v>
      </c>
      <c r="B6209" s="458"/>
      <c r="C6209" s="266"/>
      <c r="D6209" s="266"/>
      <c r="E6209" s="266"/>
      <c r="F6209" s="266"/>
      <c r="G6209" s="266"/>
      <c r="H6209" s="266"/>
      <c r="I6209" s="266"/>
      <c r="J6209" s="266"/>
      <c r="K6209" s="266"/>
      <c r="L6209" s="261" t="s">
        <v>14691</v>
      </c>
      <c r="M6209" s="261"/>
      <c r="N6209" s="261"/>
      <c r="O6209" s="458"/>
      <c r="P6209" s="266"/>
      <c r="Q6209" s="262" t="s">
        <v>5243</v>
      </c>
      <c r="R6209" s="261"/>
      <c r="S6209" s="261"/>
      <c r="T6209" s="261"/>
      <c r="U6209" s="261"/>
      <c r="V6209" s="292"/>
      <c r="X6209" s="458"/>
      <c r="Y6209" s="266"/>
      <c r="Z6209" s="264"/>
      <c r="AA6209" s="264"/>
      <c r="AB6209" s="264"/>
      <c r="AC6209" s="264"/>
      <c r="AF6209" s="458"/>
      <c r="AG6209" s="266"/>
      <c r="AN6209" s="458"/>
      <c r="AO6209" s="266"/>
      <c r="AV6209" s="266"/>
      <c r="BC6209" s="266"/>
      <c r="BM6209" s="275">
        <v>1</v>
      </c>
      <c r="BN6209" s="275"/>
      <c r="BO6209" s="275"/>
      <c r="BP6209" s="275"/>
      <c r="BQ6209" s="275"/>
      <c r="BR6209" s="275"/>
      <c r="BS6209" s="275"/>
      <c r="BT6209" s="275"/>
      <c r="BU6209" s="275"/>
      <c r="BV6209" s="275"/>
    </row>
    <row r="6210" spans="1:74" s="263" customFormat="1">
      <c r="A6210" s="458" t="s">
        <v>14692</v>
      </c>
      <c r="B6210" s="458"/>
      <c r="C6210" s="266"/>
      <c r="D6210" s="266"/>
      <c r="E6210" s="266"/>
      <c r="F6210" s="266"/>
      <c r="G6210" s="266"/>
      <c r="H6210" s="266"/>
      <c r="I6210" s="266"/>
      <c r="J6210" s="266"/>
      <c r="K6210" s="266"/>
      <c r="L6210" s="261" t="s">
        <v>14691</v>
      </c>
      <c r="M6210" s="261"/>
      <c r="N6210" s="261"/>
      <c r="O6210" s="458"/>
      <c r="P6210" s="266"/>
      <c r="Q6210" s="262" t="s">
        <v>14693</v>
      </c>
      <c r="R6210" s="261"/>
      <c r="S6210" s="261"/>
      <c r="T6210" s="261"/>
      <c r="U6210" s="261"/>
      <c r="V6210" s="292"/>
      <c r="X6210" s="458"/>
      <c r="Y6210" s="266"/>
      <c r="Z6210" s="264"/>
      <c r="AA6210" s="264"/>
      <c r="AB6210" s="264"/>
      <c r="AC6210" s="264"/>
      <c r="AF6210" s="458"/>
      <c r="AG6210" s="266"/>
      <c r="AN6210" s="458"/>
      <c r="AO6210" s="266"/>
      <c r="AV6210" s="266"/>
      <c r="BC6210" s="266"/>
      <c r="BM6210" s="275">
        <v>1</v>
      </c>
      <c r="BN6210" s="275"/>
      <c r="BO6210" s="275"/>
      <c r="BP6210" s="275"/>
      <c r="BQ6210" s="275"/>
      <c r="BR6210" s="275"/>
      <c r="BS6210" s="275"/>
      <c r="BT6210" s="275"/>
      <c r="BU6210" s="275"/>
      <c r="BV6210" s="275"/>
    </row>
    <row r="6211" spans="1:74" s="263" customFormat="1">
      <c r="A6211" s="458" t="s">
        <v>14696</v>
      </c>
      <c r="B6211" s="458"/>
      <c r="C6211" s="266"/>
      <c r="D6211" s="266"/>
      <c r="E6211" s="266"/>
      <c r="F6211" s="266"/>
      <c r="G6211" s="266"/>
      <c r="H6211" s="266"/>
      <c r="I6211" s="266"/>
      <c r="J6211" s="266"/>
      <c r="K6211" s="266"/>
      <c r="L6211" s="261" t="s">
        <v>14694</v>
      </c>
      <c r="M6211" s="261"/>
      <c r="N6211" s="261"/>
      <c r="O6211" s="458"/>
      <c r="P6211" s="266"/>
      <c r="Q6211" s="262" t="s">
        <v>14695</v>
      </c>
      <c r="R6211" s="261"/>
      <c r="S6211" s="261"/>
      <c r="T6211" s="261"/>
      <c r="U6211" s="261"/>
      <c r="V6211" s="292"/>
      <c r="X6211" s="458"/>
      <c r="Y6211" s="266"/>
      <c r="Z6211" s="264"/>
      <c r="AA6211" s="264"/>
      <c r="AB6211" s="264"/>
      <c r="AC6211" s="264"/>
      <c r="AF6211" s="458"/>
      <c r="AG6211" s="266"/>
      <c r="AN6211" s="458"/>
      <c r="AO6211" s="266"/>
      <c r="AV6211" s="266"/>
      <c r="BC6211" s="266"/>
      <c r="BM6211" s="275">
        <v>1</v>
      </c>
      <c r="BN6211" s="275"/>
      <c r="BO6211" s="275"/>
      <c r="BP6211" s="275"/>
      <c r="BQ6211" s="275"/>
      <c r="BR6211" s="275"/>
      <c r="BS6211" s="275"/>
      <c r="BT6211" s="275"/>
      <c r="BU6211" s="275"/>
      <c r="BV6211" s="275"/>
    </row>
    <row r="6212" spans="1:74" s="263" customFormat="1">
      <c r="A6212" s="458" t="s">
        <v>14699</v>
      </c>
      <c r="B6212" s="458"/>
      <c r="C6212" s="266"/>
      <c r="D6212" s="266"/>
      <c r="E6212" s="266"/>
      <c r="F6212" s="266"/>
      <c r="G6212" s="266"/>
      <c r="H6212" s="266"/>
      <c r="I6212" s="266"/>
      <c r="J6212" s="266"/>
      <c r="K6212" s="266"/>
      <c r="L6212" s="261" t="s">
        <v>14697</v>
      </c>
      <c r="M6212" s="261"/>
      <c r="N6212" s="261"/>
      <c r="O6212" s="458"/>
      <c r="P6212" s="266"/>
      <c r="Q6212" s="262" t="s">
        <v>14698</v>
      </c>
      <c r="R6212" s="261"/>
      <c r="S6212" s="261"/>
      <c r="T6212" s="261"/>
      <c r="U6212" s="261"/>
      <c r="V6212" s="292"/>
      <c r="X6212" s="458"/>
      <c r="Y6212" s="266"/>
      <c r="Z6212" s="264"/>
      <c r="AA6212" s="264"/>
      <c r="AB6212" s="264"/>
      <c r="AC6212" s="264"/>
      <c r="AF6212" s="458"/>
      <c r="AG6212" s="266"/>
      <c r="AN6212" s="458"/>
      <c r="AO6212" s="266"/>
      <c r="AV6212" s="266"/>
      <c r="BC6212" s="266"/>
      <c r="BM6212" s="275">
        <v>1</v>
      </c>
      <c r="BN6212" s="275"/>
      <c r="BO6212" s="275"/>
      <c r="BP6212" s="275"/>
      <c r="BQ6212" s="275"/>
      <c r="BR6212" s="275"/>
      <c r="BS6212" s="275"/>
      <c r="BT6212" s="275"/>
      <c r="BU6212" s="275"/>
      <c r="BV6212" s="275"/>
    </row>
    <row r="6213" spans="1:74" s="263" customFormat="1">
      <c r="A6213" s="458" t="s">
        <v>14702</v>
      </c>
      <c r="B6213" s="458"/>
      <c r="C6213" s="266"/>
      <c r="D6213" s="266"/>
      <c r="E6213" s="266"/>
      <c r="F6213" s="266"/>
      <c r="G6213" s="266"/>
      <c r="H6213" s="266"/>
      <c r="I6213" s="266"/>
      <c r="J6213" s="266"/>
      <c r="K6213" s="266"/>
      <c r="L6213" s="261" t="s">
        <v>14700</v>
      </c>
      <c r="M6213" s="261"/>
      <c r="N6213" s="261"/>
      <c r="O6213" s="458"/>
      <c r="P6213" s="266"/>
      <c r="Q6213" s="262" t="s">
        <v>14701</v>
      </c>
      <c r="R6213" s="261"/>
      <c r="S6213" s="261"/>
      <c r="T6213" s="261"/>
      <c r="U6213" s="261"/>
      <c r="V6213" s="292"/>
      <c r="X6213" s="458"/>
      <c r="Y6213" s="266"/>
      <c r="Z6213" s="264"/>
      <c r="AA6213" s="264"/>
      <c r="AB6213" s="264"/>
      <c r="AC6213" s="264"/>
      <c r="AF6213" s="458"/>
      <c r="AG6213" s="266"/>
      <c r="AN6213" s="458"/>
      <c r="AO6213" s="266"/>
      <c r="AV6213" s="266"/>
      <c r="BC6213" s="266"/>
      <c r="BM6213" s="275">
        <v>1</v>
      </c>
      <c r="BN6213" s="275"/>
      <c r="BO6213" s="275"/>
      <c r="BP6213" s="275"/>
      <c r="BQ6213" s="275"/>
      <c r="BR6213" s="275"/>
      <c r="BS6213" s="275"/>
      <c r="BT6213" s="275"/>
      <c r="BU6213" s="275"/>
      <c r="BV6213" s="275"/>
    </row>
    <row r="6214" spans="1:74" s="263" customFormat="1">
      <c r="A6214" s="458" t="s">
        <v>14705</v>
      </c>
      <c r="B6214" s="458"/>
      <c r="C6214" s="266"/>
      <c r="D6214" s="266"/>
      <c r="E6214" s="266"/>
      <c r="F6214" s="266"/>
      <c r="G6214" s="266"/>
      <c r="H6214" s="266"/>
      <c r="I6214" s="266"/>
      <c r="J6214" s="266"/>
      <c r="K6214" s="266"/>
      <c r="L6214" s="261" t="s">
        <v>14703</v>
      </c>
      <c r="M6214" s="261"/>
      <c r="N6214" s="261"/>
      <c r="O6214" s="458"/>
      <c r="P6214" s="266"/>
      <c r="Q6214" s="262" t="s">
        <v>14704</v>
      </c>
      <c r="R6214" s="261"/>
      <c r="S6214" s="261"/>
      <c r="T6214" s="261"/>
      <c r="U6214" s="261"/>
      <c r="V6214" s="292"/>
      <c r="X6214" s="458"/>
      <c r="Y6214" s="266"/>
      <c r="Z6214" s="264"/>
      <c r="AA6214" s="264"/>
      <c r="AB6214" s="264"/>
      <c r="AC6214" s="264"/>
      <c r="AF6214" s="458"/>
      <c r="AG6214" s="266"/>
      <c r="AN6214" s="458"/>
      <c r="AO6214" s="266"/>
      <c r="AV6214" s="266"/>
      <c r="BC6214" s="266"/>
      <c r="BM6214" s="275">
        <v>1</v>
      </c>
      <c r="BN6214" s="275"/>
      <c r="BO6214" s="275"/>
      <c r="BP6214" s="275"/>
      <c r="BQ6214" s="275"/>
      <c r="BR6214" s="275"/>
      <c r="BS6214" s="275"/>
      <c r="BT6214" s="275"/>
      <c r="BU6214" s="275"/>
      <c r="BV6214" s="275"/>
    </row>
    <row r="6215" spans="1:74" s="263" customFormat="1">
      <c r="A6215" s="458" t="s">
        <v>14708</v>
      </c>
      <c r="B6215" s="458"/>
      <c r="C6215" s="266"/>
      <c r="D6215" s="266"/>
      <c r="E6215" s="266"/>
      <c r="F6215" s="266"/>
      <c r="G6215" s="266"/>
      <c r="H6215" s="266"/>
      <c r="I6215" s="266"/>
      <c r="J6215" s="266"/>
      <c r="K6215" s="266"/>
      <c r="L6215" s="261" t="s">
        <v>14706</v>
      </c>
      <c r="M6215" s="261"/>
      <c r="N6215" s="261"/>
      <c r="O6215" s="458"/>
      <c r="P6215" s="266"/>
      <c r="Q6215" s="262" t="s">
        <v>14707</v>
      </c>
      <c r="R6215" s="261"/>
      <c r="S6215" s="261"/>
      <c r="T6215" s="261"/>
      <c r="U6215" s="261"/>
      <c r="V6215" s="292"/>
      <c r="X6215" s="458"/>
      <c r="Y6215" s="266"/>
      <c r="Z6215" s="264"/>
      <c r="AA6215" s="264"/>
      <c r="AB6215" s="264"/>
      <c r="AC6215" s="264"/>
      <c r="AF6215" s="458"/>
      <c r="AG6215" s="266"/>
      <c r="AN6215" s="458"/>
      <c r="AO6215" s="266"/>
      <c r="AV6215" s="266"/>
      <c r="BC6215" s="266"/>
      <c r="BM6215" s="275">
        <v>1</v>
      </c>
      <c r="BN6215" s="275"/>
      <c r="BO6215" s="275"/>
      <c r="BP6215" s="275"/>
      <c r="BQ6215" s="275"/>
      <c r="BR6215" s="275"/>
      <c r="BS6215" s="275"/>
      <c r="BT6215" s="275"/>
      <c r="BU6215" s="275"/>
      <c r="BV6215" s="275"/>
    </row>
    <row r="6216" spans="1:74" s="263" customFormat="1">
      <c r="A6216" s="458" t="s">
        <v>14710</v>
      </c>
      <c r="B6216" s="458"/>
      <c r="C6216" s="266"/>
      <c r="D6216" s="266"/>
      <c r="E6216" s="266"/>
      <c r="F6216" s="266"/>
      <c r="G6216" s="266"/>
      <c r="H6216" s="266"/>
      <c r="I6216" s="266"/>
      <c r="J6216" s="266"/>
      <c r="K6216" s="266"/>
      <c r="L6216" s="261" t="s">
        <v>14709</v>
      </c>
      <c r="M6216" s="261"/>
      <c r="N6216" s="261"/>
      <c r="O6216" s="458"/>
      <c r="P6216" s="266"/>
      <c r="Q6216" s="262" t="s">
        <v>8750</v>
      </c>
      <c r="R6216" s="261"/>
      <c r="S6216" s="261"/>
      <c r="T6216" s="261"/>
      <c r="U6216" s="261"/>
      <c r="V6216" s="292"/>
      <c r="X6216" s="458"/>
      <c r="Y6216" s="266"/>
      <c r="Z6216" s="264"/>
      <c r="AA6216" s="264"/>
      <c r="AB6216" s="264"/>
      <c r="AC6216" s="264"/>
      <c r="AF6216" s="458"/>
      <c r="AG6216" s="266"/>
      <c r="AN6216" s="458"/>
      <c r="AO6216" s="266"/>
      <c r="AV6216" s="266"/>
      <c r="BC6216" s="266"/>
      <c r="BM6216" s="275">
        <v>1</v>
      </c>
      <c r="BN6216" s="275"/>
      <c r="BO6216" s="275"/>
      <c r="BP6216" s="275"/>
      <c r="BQ6216" s="275"/>
      <c r="BR6216" s="275"/>
      <c r="BS6216" s="275"/>
      <c r="BT6216" s="275"/>
      <c r="BU6216" s="275"/>
      <c r="BV6216" s="275"/>
    </row>
    <row r="6217" spans="1:74" s="263" customFormat="1">
      <c r="A6217" s="458" t="s">
        <v>14713</v>
      </c>
      <c r="B6217" s="458"/>
      <c r="C6217" s="266"/>
      <c r="D6217" s="266"/>
      <c r="E6217" s="266"/>
      <c r="F6217" s="266"/>
      <c r="G6217" s="266"/>
      <c r="H6217" s="266"/>
      <c r="I6217" s="266"/>
      <c r="J6217" s="266"/>
      <c r="K6217" s="266"/>
      <c r="L6217" s="261" t="s">
        <v>14711</v>
      </c>
      <c r="M6217" s="261"/>
      <c r="N6217" s="261"/>
      <c r="O6217" s="458"/>
      <c r="P6217" s="266"/>
      <c r="Q6217" s="262" t="s">
        <v>14712</v>
      </c>
      <c r="R6217" s="261"/>
      <c r="S6217" s="261"/>
      <c r="T6217" s="261"/>
      <c r="U6217" s="261"/>
      <c r="V6217" s="292"/>
      <c r="X6217" s="458"/>
      <c r="Y6217" s="266"/>
      <c r="Z6217" s="264"/>
      <c r="AA6217" s="264"/>
      <c r="AB6217" s="264"/>
      <c r="AC6217" s="264"/>
      <c r="AF6217" s="458"/>
      <c r="AG6217" s="266"/>
      <c r="AN6217" s="458"/>
      <c r="AO6217" s="266"/>
      <c r="AV6217" s="266"/>
      <c r="BC6217" s="266"/>
      <c r="BM6217" s="275">
        <v>1</v>
      </c>
      <c r="BN6217" s="275"/>
      <c r="BO6217" s="275"/>
      <c r="BP6217" s="275"/>
      <c r="BQ6217" s="275"/>
      <c r="BR6217" s="275"/>
      <c r="BS6217" s="275"/>
      <c r="BT6217" s="275"/>
      <c r="BU6217" s="275"/>
      <c r="BV6217" s="275"/>
    </row>
    <row r="6218" spans="1:74" s="263" customFormat="1">
      <c r="A6218" s="458" t="s">
        <v>14716</v>
      </c>
      <c r="B6218" s="458"/>
      <c r="C6218" s="266"/>
      <c r="D6218" s="266"/>
      <c r="E6218" s="266"/>
      <c r="F6218" s="266"/>
      <c r="G6218" s="266"/>
      <c r="H6218" s="266"/>
      <c r="I6218" s="266"/>
      <c r="J6218" s="266"/>
      <c r="K6218" s="266"/>
      <c r="L6218" s="261" t="s">
        <v>14714</v>
      </c>
      <c r="M6218" s="261"/>
      <c r="N6218" s="261"/>
      <c r="O6218" s="458"/>
      <c r="P6218" s="266"/>
      <c r="Q6218" s="262" t="s">
        <v>14715</v>
      </c>
      <c r="R6218" s="261"/>
      <c r="S6218" s="261"/>
      <c r="T6218" s="261"/>
      <c r="U6218" s="261"/>
      <c r="V6218" s="292"/>
      <c r="X6218" s="458"/>
      <c r="Y6218" s="266"/>
      <c r="Z6218" s="264"/>
      <c r="AA6218" s="264"/>
      <c r="AB6218" s="264"/>
      <c r="AC6218" s="264"/>
      <c r="AF6218" s="458"/>
      <c r="AG6218" s="266"/>
      <c r="AN6218" s="458"/>
      <c r="AO6218" s="266"/>
      <c r="AV6218" s="266"/>
      <c r="BC6218" s="266"/>
      <c r="BM6218" s="275">
        <v>1</v>
      </c>
      <c r="BN6218" s="275"/>
      <c r="BO6218" s="275"/>
      <c r="BP6218" s="275"/>
      <c r="BQ6218" s="275"/>
      <c r="BR6218" s="275"/>
      <c r="BS6218" s="275"/>
      <c r="BT6218" s="275"/>
      <c r="BU6218" s="275"/>
      <c r="BV6218" s="275"/>
    </row>
    <row r="6219" spans="1:74" s="263" customFormat="1">
      <c r="A6219" s="458" t="s">
        <v>14719</v>
      </c>
      <c r="B6219" s="458"/>
      <c r="C6219" s="266"/>
      <c r="D6219" s="266"/>
      <c r="E6219" s="266"/>
      <c r="F6219" s="266"/>
      <c r="G6219" s="266"/>
      <c r="H6219" s="266"/>
      <c r="I6219" s="266"/>
      <c r="J6219" s="266"/>
      <c r="K6219" s="266"/>
      <c r="L6219" s="261" t="s">
        <v>14717</v>
      </c>
      <c r="M6219" s="261"/>
      <c r="N6219" s="261"/>
      <c r="O6219" s="458"/>
      <c r="P6219" s="266"/>
      <c r="Q6219" s="262" t="s">
        <v>14718</v>
      </c>
      <c r="R6219" s="261"/>
      <c r="S6219" s="261"/>
      <c r="T6219" s="261"/>
      <c r="U6219" s="261"/>
      <c r="V6219" s="292"/>
      <c r="X6219" s="458"/>
      <c r="Y6219" s="266"/>
      <c r="Z6219" s="264"/>
      <c r="AA6219" s="264"/>
      <c r="AB6219" s="264"/>
      <c r="AC6219" s="264"/>
      <c r="AF6219" s="458"/>
      <c r="AG6219" s="266"/>
      <c r="AN6219" s="458"/>
      <c r="AO6219" s="266"/>
      <c r="AV6219" s="266"/>
      <c r="BC6219" s="266"/>
      <c r="BM6219" s="275">
        <v>1</v>
      </c>
      <c r="BN6219" s="275"/>
      <c r="BO6219" s="275"/>
      <c r="BP6219" s="275"/>
      <c r="BQ6219" s="275"/>
      <c r="BR6219" s="275"/>
      <c r="BS6219" s="275"/>
      <c r="BT6219" s="275"/>
      <c r="BU6219" s="275"/>
      <c r="BV6219" s="275"/>
    </row>
    <row r="6220" spans="1:74" s="263" customFormat="1">
      <c r="A6220" s="458" t="s">
        <v>14722</v>
      </c>
      <c r="B6220" s="458"/>
      <c r="C6220" s="266"/>
      <c r="D6220" s="266"/>
      <c r="E6220" s="266"/>
      <c r="F6220" s="266"/>
      <c r="G6220" s="266"/>
      <c r="H6220" s="266"/>
      <c r="I6220" s="266"/>
      <c r="J6220" s="266"/>
      <c r="K6220" s="266"/>
      <c r="L6220" s="261" t="s">
        <v>14720</v>
      </c>
      <c r="M6220" s="261"/>
      <c r="N6220" s="261"/>
      <c r="O6220" s="458"/>
      <c r="P6220" s="266"/>
      <c r="Q6220" s="262" t="s">
        <v>14721</v>
      </c>
      <c r="R6220" s="261"/>
      <c r="S6220" s="261"/>
      <c r="T6220" s="261"/>
      <c r="U6220" s="261"/>
      <c r="V6220" s="292"/>
      <c r="X6220" s="458"/>
      <c r="Y6220" s="266"/>
      <c r="Z6220" s="264"/>
      <c r="AA6220" s="264"/>
      <c r="AB6220" s="264"/>
      <c r="AC6220" s="264"/>
      <c r="AF6220" s="458"/>
      <c r="AG6220" s="266"/>
      <c r="AN6220" s="458"/>
      <c r="AO6220" s="266"/>
      <c r="AV6220" s="266"/>
      <c r="BC6220" s="266"/>
      <c r="BM6220" s="275">
        <v>1</v>
      </c>
      <c r="BN6220" s="275"/>
      <c r="BO6220" s="275"/>
      <c r="BP6220" s="275"/>
      <c r="BQ6220" s="275"/>
      <c r="BR6220" s="275"/>
      <c r="BS6220" s="275"/>
      <c r="BT6220" s="275"/>
      <c r="BU6220" s="275"/>
      <c r="BV6220" s="275"/>
    </row>
    <row r="6221" spans="1:74" s="263" customFormat="1">
      <c r="A6221" s="458" t="s">
        <v>14725</v>
      </c>
      <c r="B6221" s="458"/>
      <c r="C6221" s="266"/>
      <c r="D6221" s="266"/>
      <c r="E6221" s="266"/>
      <c r="F6221" s="266"/>
      <c r="G6221" s="266"/>
      <c r="H6221" s="266"/>
      <c r="I6221" s="266"/>
      <c r="J6221" s="266"/>
      <c r="K6221" s="266"/>
      <c r="L6221" s="261" t="s">
        <v>14723</v>
      </c>
      <c r="M6221" s="261"/>
      <c r="N6221" s="261"/>
      <c r="O6221" s="458"/>
      <c r="P6221" s="266"/>
      <c r="Q6221" s="262" t="s">
        <v>14724</v>
      </c>
      <c r="R6221" s="261"/>
      <c r="S6221" s="261"/>
      <c r="T6221" s="261"/>
      <c r="U6221" s="261"/>
      <c r="V6221" s="292"/>
      <c r="X6221" s="458"/>
      <c r="Y6221" s="266"/>
      <c r="Z6221" s="264"/>
      <c r="AA6221" s="264"/>
      <c r="AB6221" s="264"/>
      <c r="AC6221" s="264"/>
      <c r="AF6221" s="458"/>
      <c r="AG6221" s="266"/>
      <c r="AN6221" s="458"/>
      <c r="AO6221" s="266"/>
      <c r="AV6221" s="266"/>
      <c r="BC6221" s="266"/>
      <c r="BM6221" s="275">
        <v>1</v>
      </c>
      <c r="BN6221" s="275"/>
      <c r="BO6221" s="275"/>
      <c r="BP6221" s="275"/>
      <c r="BQ6221" s="275"/>
      <c r="BR6221" s="275"/>
      <c r="BS6221" s="275"/>
      <c r="BT6221" s="275"/>
      <c r="BU6221" s="275"/>
      <c r="BV6221" s="275"/>
    </row>
    <row r="6222" spans="1:74" s="263" customFormat="1">
      <c r="A6222" s="458" t="s">
        <v>14727</v>
      </c>
      <c r="B6222" s="458"/>
      <c r="C6222" s="266"/>
      <c r="D6222" s="266"/>
      <c r="E6222" s="266"/>
      <c r="F6222" s="266"/>
      <c r="G6222" s="266"/>
      <c r="H6222" s="266"/>
      <c r="I6222" s="266"/>
      <c r="J6222" s="266"/>
      <c r="K6222" s="266"/>
      <c r="L6222" s="261" t="s">
        <v>14726</v>
      </c>
      <c r="M6222" s="261"/>
      <c r="N6222" s="261"/>
      <c r="O6222" s="458"/>
      <c r="P6222" s="266"/>
      <c r="Q6222" s="262" t="s">
        <v>12199</v>
      </c>
      <c r="R6222" s="261"/>
      <c r="S6222" s="261"/>
      <c r="T6222" s="261"/>
      <c r="U6222" s="261"/>
      <c r="V6222" s="292"/>
      <c r="X6222" s="458"/>
      <c r="Y6222" s="266"/>
      <c r="Z6222" s="264"/>
      <c r="AA6222" s="264"/>
      <c r="AB6222" s="264"/>
      <c r="AC6222" s="264"/>
      <c r="AF6222" s="458"/>
      <c r="AG6222" s="266"/>
      <c r="AN6222" s="458"/>
      <c r="AO6222" s="266"/>
      <c r="AV6222" s="266"/>
      <c r="BC6222" s="266"/>
      <c r="BM6222" s="275">
        <v>1</v>
      </c>
      <c r="BN6222" s="275"/>
      <c r="BO6222" s="275"/>
      <c r="BP6222" s="275"/>
      <c r="BQ6222" s="275"/>
      <c r="BR6222" s="275"/>
      <c r="BS6222" s="275"/>
      <c r="BT6222" s="275"/>
      <c r="BU6222" s="275"/>
      <c r="BV6222" s="275"/>
    </row>
    <row r="6223" spans="1:74" s="263" customFormat="1">
      <c r="A6223" s="458" t="s">
        <v>14727</v>
      </c>
      <c r="B6223" s="458"/>
      <c r="C6223" s="266"/>
      <c r="D6223" s="266"/>
      <c r="E6223" s="266"/>
      <c r="F6223" s="266"/>
      <c r="G6223" s="266"/>
      <c r="H6223" s="266"/>
      <c r="I6223" s="266"/>
      <c r="J6223" s="266"/>
      <c r="K6223" s="266"/>
      <c r="L6223" s="261" t="s">
        <v>14726</v>
      </c>
      <c r="M6223" s="261"/>
      <c r="N6223" s="261"/>
      <c r="O6223" s="458"/>
      <c r="P6223" s="266"/>
      <c r="Q6223" s="262" t="s">
        <v>14728</v>
      </c>
      <c r="R6223" s="261"/>
      <c r="S6223" s="261"/>
      <c r="T6223" s="261"/>
      <c r="U6223" s="261"/>
      <c r="V6223" s="292"/>
      <c r="X6223" s="458"/>
      <c r="Y6223" s="266"/>
      <c r="Z6223" s="264"/>
      <c r="AA6223" s="264"/>
      <c r="AB6223" s="264"/>
      <c r="AC6223" s="264"/>
      <c r="AF6223" s="458"/>
      <c r="AG6223" s="266"/>
      <c r="AN6223" s="458"/>
      <c r="AO6223" s="266"/>
      <c r="AV6223" s="266"/>
      <c r="BC6223" s="266"/>
      <c r="BM6223" s="275">
        <v>1</v>
      </c>
      <c r="BN6223" s="275"/>
      <c r="BO6223" s="275"/>
      <c r="BP6223" s="275"/>
      <c r="BQ6223" s="275"/>
      <c r="BR6223" s="275"/>
      <c r="BS6223" s="275"/>
      <c r="BT6223" s="275"/>
      <c r="BU6223" s="275"/>
      <c r="BV6223" s="275"/>
    </row>
    <row r="6224" spans="1:74" s="263" customFormat="1">
      <c r="A6224" s="458" t="s">
        <v>14731</v>
      </c>
      <c r="B6224" s="458"/>
      <c r="C6224" s="266"/>
      <c r="D6224" s="266"/>
      <c r="E6224" s="266"/>
      <c r="F6224" s="266"/>
      <c r="G6224" s="266"/>
      <c r="H6224" s="266"/>
      <c r="I6224" s="266"/>
      <c r="J6224" s="266"/>
      <c r="K6224" s="266"/>
      <c r="L6224" s="261" t="s">
        <v>14729</v>
      </c>
      <c r="M6224" s="261"/>
      <c r="N6224" s="261"/>
      <c r="O6224" s="458"/>
      <c r="P6224" s="266"/>
      <c r="Q6224" s="262" t="s">
        <v>14730</v>
      </c>
      <c r="R6224" s="261"/>
      <c r="S6224" s="261"/>
      <c r="T6224" s="261"/>
      <c r="U6224" s="261"/>
      <c r="V6224" s="292"/>
      <c r="X6224" s="458"/>
      <c r="Y6224" s="266"/>
      <c r="Z6224" s="264"/>
      <c r="AA6224" s="264"/>
      <c r="AB6224" s="264"/>
      <c r="AC6224" s="264"/>
      <c r="AF6224" s="458"/>
      <c r="AG6224" s="266"/>
      <c r="AN6224" s="458"/>
      <c r="AO6224" s="266"/>
      <c r="AV6224" s="266"/>
      <c r="BC6224" s="266"/>
      <c r="BM6224" s="275">
        <v>1</v>
      </c>
      <c r="BN6224" s="275"/>
      <c r="BO6224" s="275"/>
      <c r="BP6224" s="275"/>
      <c r="BQ6224" s="275"/>
      <c r="BR6224" s="275"/>
      <c r="BS6224" s="275"/>
      <c r="BT6224" s="275"/>
      <c r="BU6224" s="275"/>
      <c r="BV6224" s="275"/>
    </row>
    <row r="6225" spans="1:74" s="263" customFormat="1">
      <c r="A6225" s="458" t="s">
        <v>14734</v>
      </c>
      <c r="B6225" s="458"/>
      <c r="C6225" s="266"/>
      <c r="D6225" s="266"/>
      <c r="E6225" s="266"/>
      <c r="F6225" s="266"/>
      <c r="G6225" s="266"/>
      <c r="H6225" s="266"/>
      <c r="I6225" s="266"/>
      <c r="J6225" s="266"/>
      <c r="K6225" s="266"/>
      <c r="L6225" s="261" t="s">
        <v>14732</v>
      </c>
      <c r="M6225" s="261"/>
      <c r="N6225" s="261"/>
      <c r="O6225" s="458"/>
      <c r="P6225" s="266"/>
      <c r="Q6225" s="262" t="s">
        <v>14733</v>
      </c>
      <c r="R6225" s="261"/>
      <c r="S6225" s="261"/>
      <c r="T6225" s="261"/>
      <c r="U6225" s="261"/>
      <c r="V6225" s="292"/>
      <c r="X6225" s="458"/>
      <c r="Y6225" s="266"/>
      <c r="Z6225" s="264"/>
      <c r="AA6225" s="264"/>
      <c r="AB6225" s="264"/>
      <c r="AC6225" s="264"/>
      <c r="AF6225" s="458"/>
      <c r="AG6225" s="266"/>
      <c r="AN6225" s="458"/>
      <c r="AO6225" s="266"/>
      <c r="AV6225" s="266"/>
      <c r="BC6225" s="266"/>
      <c r="BM6225" s="275">
        <v>1</v>
      </c>
      <c r="BN6225" s="275"/>
      <c r="BO6225" s="275"/>
      <c r="BP6225" s="275"/>
      <c r="BQ6225" s="275"/>
      <c r="BR6225" s="275"/>
      <c r="BS6225" s="275"/>
      <c r="BT6225" s="275"/>
      <c r="BU6225" s="275"/>
      <c r="BV6225" s="275"/>
    </row>
    <row r="6226" spans="1:74" s="263" customFormat="1">
      <c r="A6226" s="458" t="s">
        <v>14737</v>
      </c>
      <c r="B6226" s="458"/>
      <c r="C6226" s="266"/>
      <c r="D6226" s="266"/>
      <c r="E6226" s="266"/>
      <c r="F6226" s="266"/>
      <c r="G6226" s="266"/>
      <c r="H6226" s="266"/>
      <c r="I6226" s="266"/>
      <c r="J6226" s="266"/>
      <c r="K6226" s="266"/>
      <c r="L6226" s="261" t="s">
        <v>14735</v>
      </c>
      <c r="M6226" s="261"/>
      <c r="N6226" s="261"/>
      <c r="O6226" s="458"/>
      <c r="P6226" s="266"/>
      <c r="Q6226" s="262" t="s">
        <v>14736</v>
      </c>
      <c r="R6226" s="261"/>
      <c r="S6226" s="261"/>
      <c r="T6226" s="261"/>
      <c r="U6226" s="261"/>
      <c r="V6226" s="292"/>
      <c r="X6226" s="458"/>
      <c r="Y6226" s="266"/>
      <c r="Z6226" s="264"/>
      <c r="AA6226" s="264"/>
      <c r="AB6226" s="264"/>
      <c r="AC6226" s="264"/>
      <c r="AF6226" s="458"/>
      <c r="AG6226" s="266"/>
      <c r="AN6226" s="458"/>
      <c r="AO6226" s="266"/>
      <c r="AV6226" s="266"/>
      <c r="BC6226" s="266"/>
      <c r="BM6226" s="275">
        <v>1</v>
      </c>
      <c r="BN6226" s="275"/>
      <c r="BO6226" s="275"/>
      <c r="BP6226" s="275"/>
      <c r="BQ6226" s="275"/>
      <c r="BR6226" s="275"/>
      <c r="BS6226" s="275"/>
      <c r="BT6226" s="275"/>
      <c r="BU6226" s="275"/>
      <c r="BV6226" s="275"/>
    </row>
    <row r="6227" spans="1:74" s="263" customFormat="1">
      <c r="A6227" s="458" t="s">
        <v>14740</v>
      </c>
      <c r="B6227" s="458"/>
      <c r="C6227" s="266"/>
      <c r="D6227" s="266"/>
      <c r="E6227" s="266"/>
      <c r="F6227" s="266"/>
      <c r="G6227" s="266"/>
      <c r="H6227" s="266"/>
      <c r="I6227" s="266"/>
      <c r="J6227" s="266"/>
      <c r="K6227" s="266"/>
      <c r="L6227" s="261" t="s">
        <v>14738</v>
      </c>
      <c r="M6227" s="261"/>
      <c r="N6227" s="261"/>
      <c r="O6227" s="458"/>
      <c r="P6227" s="266"/>
      <c r="Q6227" s="262" t="s">
        <v>14739</v>
      </c>
      <c r="R6227" s="261"/>
      <c r="S6227" s="261"/>
      <c r="T6227" s="261"/>
      <c r="U6227" s="261"/>
      <c r="V6227" s="292"/>
      <c r="X6227" s="458"/>
      <c r="Y6227" s="266"/>
      <c r="Z6227" s="264"/>
      <c r="AA6227" s="264"/>
      <c r="AB6227" s="264"/>
      <c r="AC6227" s="264"/>
      <c r="AF6227" s="458"/>
      <c r="AG6227" s="266"/>
      <c r="AN6227" s="458"/>
      <c r="AO6227" s="266"/>
      <c r="AV6227" s="266"/>
      <c r="BC6227" s="266"/>
      <c r="BM6227" s="275">
        <v>1</v>
      </c>
      <c r="BN6227" s="275"/>
      <c r="BO6227" s="275"/>
      <c r="BP6227" s="275"/>
      <c r="BQ6227" s="275"/>
      <c r="BR6227" s="275"/>
      <c r="BS6227" s="275"/>
      <c r="BT6227" s="275"/>
      <c r="BU6227" s="275"/>
      <c r="BV6227" s="275"/>
    </row>
    <row r="6228" spans="1:74" s="263" customFormat="1">
      <c r="A6228" s="458" t="s">
        <v>14743</v>
      </c>
      <c r="B6228" s="458"/>
      <c r="C6228" s="266"/>
      <c r="D6228" s="266"/>
      <c r="E6228" s="266"/>
      <c r="F6228" s="266"/>
      <c r="G6228" s="266"/>
      <c r="H6228" s="266"/>
      <c r="I6228" s="266"/>
      <c r="J6228" s="266"/>
      <c r="K6228" s="266"/>
      <c r="L6228" s="261" t="s">
        <v>14741</v>
      </c>
      <c r="M6228" s="261"/>
      <c r="N6228" s="261"/>
      <c r="O6228" s="458"/>
      <c r="P6228" s="266"/>
      <c r="Q6228" s="262" t="s">
        <v>14742</v>
      </c>
      <c r="R6228" s="261"/>
      <c r="S6228" s="261"/>
      <c r="T6228" s="261"/>
      <c r="U6228" s="261"/>
      <c r="V6228" s="292"/>
      <c r="X6228" s="458"/>
      <c r="Y6228" s="266"/>
      <c r="Z6228" s="264"/>
      <c r="AA6228" s="264"/>
      <c r="AB6228" s="264"/>
      <c r="AC6228" s="264"/>
      <c r="AF6228" s="458"/>
      <c r="AG6228" s="266"/>
      <c r="AN6228" s="458"/>
      <c r="AO6228" s="266"/>
      <c r="AV6228" s="266"/>
      <c r="BC6228" s="266"/>
      <c r="BM6228" s="275">
        <v>1</v>
      </c>
      <c r="BN6228" s="275"/>
      <c r="BO6228" s="275"/>
      <c r="BP6228" s="275"/>
      <c r="BQ6228" s="275"/>
      <c r="BR6228" s="275"/>
      <c r="BS6228" s="275"/>
      <c r="BT6228" s="275"/>
      <c r="BU6228" s="275"/>
      <c r="BV6228" s="275"/>
    </row>
    <row r="6229" spans="1:74" s="263" customFormat="1">
      <c r="A6229" s="458" t="s">
        <v>14746</v>
      </c>
      <c r="B6229" s="458"/>
      <c r="C6229" s="266"/>
      <c r="D6229" s="266"/>
      <c r="E6229" s="266"/>
      <c r="F6229" s="266"/>
      <c r="G6229" s="266"/>
      <c r="H6229" s="266"/>
      <c r="I6229" s="266"/>
      <c r="J6229" s="266"/>
      <c r="K6229" s="266"/>
      <c r="L6229" s="261" t="s">
        <v>14744</v>
      </c>
      <c r="M6229" s="261"/>
      <c r="N6229" s="261"/>
      <c r="O6229" s="458"/>
      <c r="P6229" s="266"/>
      <c r="Q6229" s="262" t="s">
        <v>14745</v>
      </c>
      <c r="R6229" s="261"/>
      <c r="S6229" s="261"/>
      <c r="T6229" s="261"/>
      <c r="U6229" s="261"/>
      <c r="V6229" s="292"/>
      <c r="X6229" s="458"/>
      <c r="Y6229" s="266"/>
      <c r="Z6229" s="264"/>
      <c r="AA6229" s="264"/>
      <c r="AB6229" s="264"/>
      <c r="AC6229" s="264"/>
      <c r="AF6229" s="458"/>
      <c r="AG6229" s="266"/>
      <c r="AN6229" s="458"/>
      <c r="AO6229" s="266"/>
      <c r="AV6229" s="266"/>
      <c r="BC6229" s="266"/>
      <c r="BM6229" s="275">
        <v>1</v>
      </c>
      <c r="BN6229" s="275"/>
      <c r="BO6229" s="275"/>
      <c r="BP6229" s="275"/>
      <c r="BQ6229" s="275"/>
      <c r="BR6229" s="275"/>
      <c r="BS6229" s="275"/>
      <c r="BT6229" s="275"/>
      <c r="BU6229" s="275"/>
      <c r="BV6229" s="275"/>
    </row>
    <row r="6230" spans="1:74" s="263" customFormat="1">
      <c r="A6230" s="458" t="s">
        <v>14749</v>
      </c>
      <c r="B6230" s="458"/>
      <c r="C6230" s="266"/>
      <c r="D6230" s="266"/>
      <c r="E6230" s="266"/>
      <c r="F6230" s="266"/>
      <c r="G6230" s="266"/>
      <c r="H6230" s="266"/>
      <c r="I6230" s="266"/>
      <c r="J6230" s="266"/>
      <c r="K6230" s="266"/>
      <c r="L6230" s="261" t="s">
        <v>14747</v>
      </c>
      <c r="M6230" s="261"/>
      <c r="N6230" s="261"/>
      <c r="O6230" s="458"/>
      <c r="P6230" s="266"/>
      <c r="Q6230" s="262" t="s">
        <v>14748</v>
      </c>
      <c r="R6230" s="261"/>
      <c r="S6230" s="261"/>
      <c r="T6230" s="261"/>
      <c r="U6230" s="261"/>
      <c r="V6230" s="292"/>
      <c r="X6230" s="458"/>
      <c r="Y6230" s="266"/>
      <c r="Z6230" s="264"/>
      <c r="AA6230" s="264"/>
      <c r="AB6230" s="264"/>
      <c r="AC6230" s="264"/>
      <c r="AF6230" s="458"/>
      <c r="AG6230" s="266"/>
      <c r="AN6230" s="458"/>
      <c r="AO6230" s="266"/>
      <c r="AV6230" s="266"/>
      <c r="BC6230" s="266"/>
      <c r="BM6230" s="275">
        <v>1</v>
      </c>
      <c r="BN6230" s="275"/>
      <c r="BO6230" s="275"/>
      <c r="BP6230" s="275"/>
      <c r="BQ6230" s="275"/>
      <c r="BR6230" s="275"/>
      <c r="BS6230" s="275"/>
      <c r="BT6230" s="275"/>
      <c r="BU6230" s="275"/>
      <c r="BV6230" s="275"/>
    </row>
    <row r="6231" spans="1:74" s="263" customFormat="1">
      <c r="A6231" s="458" t="s">
        <v>14749</v>
      </c>
      <c r="B6231" s="458"/>
      <c r="C6231" s="266"/>
      <c r="D6231" s="266"/>
      <c r="E6231" s="266"/>
      <c r="F6231" s="266"/>
      <c r="G6231" s="266"/>
      <c r="H6231" s="266"/>
      <c r="I6231" s="266"/>
      <c r="J6231" s="266"/>
      <c r="K6231" s="266"/>
      <c r="L6231" s="261" t="s">
        <v>14747</v>
      </c>
      <c r="M6231" s="261"/>
      <c r="N6231" s="261"/>
      <c r="O6231" s="458"/>
      <c r="P6231" s="266"/>
      <c r="Q6231" s="262" t="s">
        <v>13812</v>
      </c>
      <c r="R6231" s="261"/>
      <c r="S6231" s="261"/>
      <c r="T6231" s="261"/>
      <c r="U6231" s="261"/>
      <c r="V6231" s="292"/>
      <c r="X6231" s="458"/>
      <c r="Y6231" s="266"/>
      <c r="Z6231" s="264"/>
      <c r="AA6231" s="264"/>
      <c r="AB6231" s="264"/>
      <c r="AC6231" s="264"/>
      <c r="AF6231" s="458"/>
      <c r="AG6231" s="266"/>
      <c r="AN6231" s="458"/>
      <c r="AO6231" s="266"/>
      <c r="AV6231" s="266"/>
      <c r="BC6231" s="266"/>
      <c r="BM6231" s="275">
        <v>1</v>
      </c>
      <c r="BN6231" s="275"/>
      <c r="BO6231" s="275"/>
      <c r="BP6231" s="275"/>
      <c r="BQ6231" s="275"/>
      <c r="BR6231" s="275"/>
      <c r="BS6231" s="275"/>
      <c r="BT6231" s="275"/>
      <c r="BU6231" s="275"/>
      <c r="BV6231" s="275"/>
    </row>
    <row r="6232" spans="1:74" s="263" customFormat="1">
      <c r="A6232" s="458" t="s">
        <v>14752</v>
      </c>
      <c r="B6232" s="458"/>
      <c r="C6232" s="266"/>
      <c r="D6232" s="266"/>
      <c r="E6232" s="266"/>
      <c r="F6232" s="266"/>
      <c r="G6232" s="266"/>
      <c r="H6232" s="266"/>
      <c r="I6232" s="266"/>
      <c r="J6232" s="266"/>
      <c r="K6232" s="266"/>
      <c r="L6232" s="261" t="s">
        <v>14750</v>
      </c>
      <c r="M6232" s="261"/>
      <c r="N6232" s="261"/>
      <c r="O6232" s="458"/>
      <c r="P6232" s="266"/>
      <c r="Q6232" s="262" t="s">
        <v>14751</v>
      </c>
      <c r="R6232" s="261"/>
      <c r="S6232" s="261"/>
      <c r="T6232" s="261"/>
      <c r="U6232" s="261"/>
      <c r="V6232" s="292"/>
      <c r="X6232" s="458"/>
      <c r="Y6232" s="266"/>
      <c r="Z6232" s="264"/>
      <c r="AA6232" s="264"/>
      <c r="AB6232" s="264"/>
      <c r="AC6232" s="264"/>
      <c r="AF6232" s="458"/>
      <c r="AG6232" s="266"/>
      <c r="AN6232" s="458"/>
      <c r="AO6232" s="266"/>
      <c r="AV6232" s="266"/>
      <c r="BC6232" s="266"/>
      <c r="BM6232" s="275">
        <v>1</v>
      </c>
      <c r="BN6232" s="275"/>
      <c r="BO6232" s="275"/>
      <c r="BP6232" s="275"/>
      <c r="BQ6232" s="275"/>
      <c r="BR6232" s="275"/>
      <c r="BS6232" s="275"/>
      <c r="BT6232" s="275"/>
      <c r="BU6232" s="275"/>
      <c r="BV6232" s="275"/>
    </row>
    <row r="6233" spans="1:74" s="263" customFormat="1">
      <c r="A6233" s="458" t="s">
        <v>14755</v>
      </c>
      <c r="B6233" s="458"/>
      <c r="C6233" s="266"/>
      <c r="D6233" s="266"/>
      <c r="E6233" s="266"/>
      <c r="F6233" s="266"/>
      <c r="G6233" s="266"/>
      <c r="H6233" s="266"/>
      <c r="I6233" s="266"/>
      <c r="J6233" s="266"/>
      <c r="K6233" s="266"/>
      <c r="L6233" s="261" t="s">
        <v>14753</v>
      </c>
      <c r="M6233" s="261"/>
      <c r="N6233" s="261"/>
      <c r="O6233" s="458"/>
      <c r="P6233" s="266"/>
      <c r="Q6233" s="262" t="s">
        <v>14754</v>
      </c>
      <c r="R6233" s="261"/>
      <c r="S6233" s="261"/>
      <c r="T6233" s="261"/>
      <c r="U6233" s="261"/>
      <c r="V6233" s="292"/>
      <c r="X6233" s="458"/>
      <c r="Y6233" s="266"/>
      <c r="Z6233" s="264"/>
      <c r="AA6233" s="264"/>
      <c r="AB6233" s="264"/>
      <c r="AC6233" s="264"/>
      <c r="AF6233" s="458"/>
      <c r="AG6233" s="266"/>
      <c r="AN6233" s="458"/>
      <c r="AO6233" s="266"/>
      <c r="AV6233" s="266"/>
      <c r="BC6233" s="266"/>
      <c r="BM6233" s="275">
        <v>1</v>
      </c>
      <c r="BN6233" s="275"/>
      <c r="BO6233" s="275"/>
      <c r="BP6233" s="275"/>
      <c r="BQ6233" s="275"/>
      <c r="BR6233" s="275"/>
      <c r="BS6233" s="275"/>
      <c r="BT6233" s="275"/>
      <c r="BU6233" s="275"/>
      <c r="BV6233" s="275"/>
    </row>
    <row r="6234" spans="1:74" s="263" customFormat="1">
      <c r="A6234" s="458" t="s">
        <v>14758</v>
      </c>
      <c r="B6234" s="458"/>
      <c r="C6234" s="266"/>
      <c r="D6234" s="266"/>
      <c r="E6234" s="266"/>
      <c r="F6234" s="266"/>
      <c r="G6234" s="266"/>
      <c r="H6234" s="266"/>
      <c r="I6234" s="266"/>
      <c r="J6234" s="266"/>
      <c r="K6234" s="266"/>
      <c r="L6234" s="261" t="s">
        <v>14756</v>
      </c>
      <c r="M6234" s="261"/>
      <c r="N6234" s="261"/>
      <c r="O6234" s="458"/>
      <c r="P6234" s="266"/>
      <c r="Q6234" s="262" t="s">
        <v>14757</v>
      </c>
      <c r="R6234" s="261"/>
      <c r="S6234" s="261"/>
      <c r="T6234" s="261"/>
      <c r="U6234" s="261"/>
      <c r="V6234" s="292"/>
      <c r="X6234" s="458"/>
      <c r="Y6234" s="266"/>
      <c r="Z6234" s="264"/>
      <c r="AA6234" s="264"/>
      <c r="AB6234" s="264"/>
      <c r="AC6234" s="264"/>
      <c r="AF6234" s="458"/>
      <c r="AG6234" s="266"/>
      <c r="AN6234" s="458"/>
      <c r="AO6234" s="266"/>
      <c r="AV6234" s="266"/>
      <c r="BC6234" s="266"/>
      <c r="BM6234" s="275">
        <v>1</v>
      </c>
      <c r="BN6234" s="275"/>
      <c r="BO6234" s="275"/>
      <c r="BP6234" s="275"/>
      <c r="BQ6234" s="275"/>
      <c r="BR6234" s="275"/>
      <c r="BS6234" s="275"/>
      <c r="BT6234" s="275"/>
      <c r="BU6234" s="275"/>
      <c r="BV6234" s="275"/>
    </row>
    <row r="6235" spans="1:74" s="263" customFormat="1">
      <c r="A6235" s="458" t="s">
        <v>14761</v>
      </c>
      <c r="B6235" s="458"/>
      <c r="C6235" s="266"/>
      <c r="D6235" s="266"/>
      <c r="E6235" s="266"/>
      <c r="F6235" s="266"/>
      <c r="G6235" s="266"/>
      <c r="H6235" s="266"/>
      <c r="I6235" s="266"/>
      <c r="J6235" s="266"/>
      <c r="K6235" s="266"/>
      <c r="L6235" s="261" t="s">
        <v>14759</v>
      </c>
      <c r="M6235" s="261"/>
      <c r="N6235" s="261"/>
      <c r="O6235" s="458"/>
      <c r="P6235" s="266"/>
      <c r="Q6235" s="262" t="s">
        <v>14760</v>
      </c>
      <c r="R6235" s="261"/>
      <c r="S6235" s="261"/>
      <c r="T6235" s="261"/>
      <c r="U6235" s="261"/>
      <c r="V6235" s="292"/>
      <c r="X6235" s="458"/>
      <c r="Y6235" s="266"/>
      <c r="Z6235" s="264"/>
      <c r="AA6235" s="264"/>
      <c r="AB6235" s="264"/>
      <c r="AC6235" s="264"/>
      <c r="AF6235" s="458"/>
      <c r="AG6235" s="266"/>
      <c r="AN6235" s="458"/>
      <c r="AO6235" s="266"/>
      <c r="AV6235" s="266"/>
      <c r="BC6235" s="266"/>
      <c r="BM6235" s="275">
        <v>1</v>
      </c>
      <c r="BN6235" s="275"/>
      <c r="BO6235" s="275"/>
      <c r="BP6235" s="275"/>
      <c r="BQ6235" s="275"/>
      <c r="BR6235" s="275"/>
      <c r="BS6235" s="275"/>
      <c r="BT6235" s="275"/>
      <c r="BU6235" s="275"/>
      <c r="BV6235" s="275"/>
    </row>
    <row r="6236" spans="1:74" s="263" customFormat="1">
      <c r="A6236" s="458" t="s">
        <v>14764</v>
      </c>
      <c r="B6236" s="458"/>
      <c r="C6236" s="266"/>
      <c r="D6236" s="266"/>
      <c r="E6236" s="266"/>
      <c r="F6236" s="266"/>
      <c r="G6236" s="266"/>
      <c r="H6236" s="266"/>
      <c r="I6236" s="266"/>
      <c r="J6236" s="266"/>
      <c r="K6236" s="266"/>
      <c r="L6236" s="261" t="s">
        <v>14762</v>
      </c>
      <c r="M6236" s="261"/>
      <c r="N6236" s="261"/>
      <c r="O6236" s="458"/>
      <c r="P6236" s="266"/>
      <c r="Q6236" s="262" t="s">
        <v>14763</v>
      </c>
      <c r="R6236" s="261"/>
      <c r="S6236" s="261"/>
      <c r="T6236" s="261"/>
      <c r="U6236" s="261"/>
      <c r="V6236" s="292"/>
      <c r="X6236" s="458"/>
      <c r="Y6236" s="266"/>
      <c r="Z6236" s="264"/>
      <c r="AA6236" s="264"/>
      <c r="AB6236" s="264"/>
      <c r="AC6236" s="264"/>
      <c r="AF6236" s="458"/>
      <c r="AG6236" s="266"/>
      <c r="AN6236" s="458"/>
      <c r="AO6236" s="266"/>
      <c r="AV6236" s="266"/>
      <c r="BC6236" s="266"/>
      <c r="BM6236" s="275">
        <v>1</v>
      </c>
      <c r="BN6236" s="275"/>
      <c r="BO6236" s="275"/>
      <c r="BP6236" s="275"/>
      <c r="BQ6236" s="275"/>
      <c r="BR6236" s="275"/>
      <c r="BS6236" s="275"/>
      <c r="BT6236" s="275"/>
      <c r="BU6236" s="275"/>
      <c r="BV6236" s="275"/>
    </row>
    <row r="6237" spans="1:74" s="263" customFormat="1">
      <c r="A6237" s="458" t="s">
        <v>14767</v>
      </c>
      <c r="B6237" s="458"/>
      <c r="C6237" s="266"/>
      <c r="D6237" s="266"/>
      <c r="E6237" s="266"/>
      <c r="F6237" s="266"/>
      <c r="G6237" s="266"/>
      <c r="H6237" s="266"/>
      <c r="I6237" s="266"/>
      <c r="J6237" s="266"/>
      <c r="K6237" s="266"/>
      <c r="L6237" s="261" t="s">
        <v>14765</v>
      </c>
      <c r="M6237" s="261"/>
      <c r="N6237" s="261"/>
      <c r="O6237" s="458"/>
      <c r="P6237" s="266"/>
      <c r="Q6237" s="262" t="s">
        <v>14766</v>
      </c>
      <c r="R6237" s="261"/>
      <c r="S6237" s="261"/>
      <c r="T6237" s="261"/>
      <c r="U6237" s="261"/>
      <c r="V6237" s="292"/>
      <c r="X6237" s="458"/>
      <c r="Y6237" s="266"/>
      <c r="Z6237" s="264"/>
      <c r="AA6237" s="264"/>
      <c r="AB6237" s="264"/>
      <c r="AC6237" s="264"/>
      <c r="AF6237" s="458"/>
      <c r="AG6237" s="266"/>
      <c r="AN6237" s="458"/>
      <c r="AO6237" s="266"/>
      <c r="AV6237" s="266"/>
      <c r="BC6237" s="266"/>
      <c r="BM6237" s="275">
        <v>1</v>
      </c>
      <c r="BN6237" s="275"/>
      <c r="BO6237" s="275"/>
      <c r="BP6237" s="275"/>
      <c r="BQ6237" s="275"/>
      <c r="BR6237" s="275"/>
      <c r="BS6237" s="275"/>
      <c r="BT6237" s="275"/>
      <c r="BU6237" s="275"/>
      <c r="BV6237" s="275"/>
    </row>
    <row r="6238" spans="1:74" s="263" customFormat="1">
      <c r="A6238" s="458" t="s">
        <v>11658</v>
      </c>
      <c r="B6238" s="458"/>
      <c r="C6238" s="266"/>
      <c r="D6238" s="266"/>
      <c r="E6238" s="266"/>
      <c r="F6238" s="266"/>
      <c r="G6238" s="266"/>
      <c r="H6238" s="266"/>
      <c r="I6238" s="266"/>
      <c r="J6238" s="266"/>
      <c r="K6238" s="266"/>
      <c r="L6238" s="261" t="s">
        <v>11657</v>
      </c>
      <c r="M6238" s="261"/>
      <c r="N6238" s="261"/>
      <c r="O6238" s="458"/>
      <c r="P6238" s="266"/>
      <c r="Q6238" s="262" t="s">
        <v>14768</v>
      </c>
      <c r="R6238" s="261"/>
      <c r="S6238" s="261"/>
      <c r="T6238" s="261"/>
      <c r="U6238" s="261"/>
      <c r="V6238" s="292"/>
      <c r="X6238" s="458"/>
      <c r="Y6238" s="266"/>
      <c r="Z6238" s="264"/>
      <c r="AA6238" s="264"/>
      <c r="AB6238" s="264"/>
      <c r="AC6238" s="264"/>
      <c r="AF6238" s="458"/>
      <c r="AG6238" s="266"/>
      <c r="AN6238" s="458"/>
      <c r="AO6238" s="266"/>
      <c r="AV6238" s="266"/>
      <c r="BC6238" s="266"/>
      <c r="BM6238" s="275">
        <v>1</v>
      </c>
      <c r="BN6238" s="275"/>
      <c r="BO6238" s="275"/>
      <c r="BP6238" s="275"/>
      <c r="BQ6238" s="275"/>
      <c r="BR6238" s="275"/>
      <c r="BS6238" s="275"/>
      <c r="BT6238" s="275"/>
      <c r="BU6238" s="275"/>
      <c r="BV6238" s="275"/>
    </row>
    <row r="6239" spans="1:74" s="263" customFormat="1">
      <c r="A6239" s="458" t="s">
        <v>14770</v>
      </c>
      <c r="B6239" s="458"/>
      <c r="C6239" s="266"/>
      <c r="D6239" s="266"/>
      <c r="E6239" s="266"/>
      <c r="F6239" s="266"/>
      <c r="G6239" s="266"/>
      <c r="H6239" s="266"/>
      <c r="I6239" s="266"/>
      <c r="J6239" s="266"/>
      <c r="K6239" s="266"/>
      <c r="L6239" s="261" t="s">
        <v>14769</v>
      </c>
      <c r="M6239" s="261"/>
      <c r="N6239" s="261"/>
      <c r="O6239" s="458"/>
      <c r="P6239" s="266"/>
      <c r="Q6239" s="262" t="s">
        <v>14760</v>
      </c>
      <c r="R6239" s="261"/>
      <c r="S6239" s="261"/>
      <c r="T6239" s="261"/>
      <c r="U6239" s="261"/>
      <c r="V6239" s="292"/>
      <c r="X6239" s="458"/>
      <c r="Y6239" s="266"/>
      <c r="Z6239" s="264"/>
      <c r="AA6239" s="264"/>
      <c r="AB6239" s="264"/>
      <c r="AC6239" s="264"/>
      <c r="AF6239" s="458"/>
      <c r="AG6239" s="266"/>
      <c r="AN6239" s="458"/>
      <c r="AO6239" s="266"/>
      <c r="AV6239" s="266"/>
      <c r="BC6239" s="266"/>
      <c r="BM6239" s="275">
        <v>1</v>
      </c>
      <c r="BN6239" s="275"/>
      <c r="BO6239" s="275"/>
      <c r="BP6239" s="275"/>
      <c r="BQ6239" s="275"/>
      <c r="BR6239" s="275"/>
      <c r="BS6239" s="275"/>
      <c r="BT6239" s="275"/>
      <c r="BU6239" s="275"/>
      <c r="BV6239" s="275"/>
    </row>
    <row r="6240" spans="1:74" s="263" customFormat="1">
      <c r="A6240" s="458" t="s">
        <v>14770</v>
      </c>
      <c r="B6240" s="458"/>
      <c r="C6240" s="266"/>
      <c r="D6240" s="266"/>
      <c r="E6240" s="266"/>
      <c r="F6240" s="266"/>
      <c r="G6240" s="266"/>
      <c r="H6240" s="266"/>
      <c r="I6240" s="266"/>
      <c r="J6240" s="266"/>
      <c r="K6240" s="266"/>
      <c r="L6240" s="261" t="s">
        <v>14769</v>
      </c>
      <c r="M6240" s="261"/>
      <c r="N6240" s="261"/>
      <c r="O6240" s="458"/>
      <c r="P6240" s="266"/>
      <c r="Q6240" s="262" t="s">
        <v>14771</v>
      </c>
      <c r="R6240" s="261"/>
      <c r="S6240" s="261"/>
      <c r="T6240" s="261"/>
      <c r="U6240" s="261"/>
      <c r="V6240" s="292"/>
      <c r="X6240" s="458"/>
      <c r="Y6240" s="266"/>
      <c r="Z6240" s="264"/>
      <c r="AA6240" s="264"/>
      <c r="AB6240" s="264"/>
      <c r="AC6240" s="264"/>
      <c r="AF6240" s="458"/>
      <c r="AG6240" s="266"/>
      <c r="AN6240" s="458"/>
      <c r="AO6240" s="266"/>
      <c r="AV6240" s="266"/>
      <c r="BC6240" s="266"/>
      <c r="BM6240" s="275">
        <v>1</v>
      </c>
      <c r="BN6240" s="275"/>
      <c r="BO6240" s="275"/>
      <c r="BP6240" s="275"/>
      <c r="BQ6240" s="275"/>
      <c r="BR6240" s="275"/>
      <c r="BS6240" s="275"/>
      <c r="BT6240" s="275"/>
      <c r="BU6240" s="275"/>
      <c r="BV6240" s="275"/>
    </row>
    <row r="6241" spans="1:74" s="263" customFormat="1">
      <c r="A6241" s="458" t="s">
        <v>14774</v>
      </c>
      <c r="B6241" s="458"/>
      <c r="C6241" s="266"/>
      <c r="D6241" s="266"/>
      <c r="E6241" s="266"/>
      <c r="F6241" s="266"/>
      <c r="G6241" s="266"/>
      <c r="H6241" s="266"/>
      <c r="I6241" s="266"/>
      <c r="J6241" s="266"/>
      <c r="K6241" s="266"/>
      <c r="L6241" s="261" t="s">
        <v>14772</v>
      </c>
      <c r="M6241" s="261"/>
      <c r="N6241" s="261"/>
      <c r="O6241" s="458"/>
      <c r="P6241" s="266"/>
      <c r="Q6241" s="262" t="s">
        <v>14773</v>
      </c>
      <c r="R6241" s="261"/>
      <c r="S6241" s="261"/>
      <c r="T6241" s="261"/>
      <c r="U6241" s="261"/>
      <c r="V6241" s="292"/>
      <c r="X6241" s="458"/>
      <c r="Y6241" s="266"/>
      <c r="Z6241" s="264"/>
      <c r="AA6241" s="264"/>
      <c r="AB6241" s="264"/>
      <c r="AC6241" s="264"/>
      <c r="AF6241" s="458"/>
      <c r="AG6241" s="266"/>
      <c r="AN6241" s="458"/>
      <c r="AO6241" s="266"/>
      <c r="AV6241" s="266"/>
      <c r="BC6241" s="266"/>
      <c r="BM6241" s="275">
        <v>1</v>
      </c>
      <c r="BN6241" s="275"/>
      <c r="BO6241" s="275"/>
      <c r="BP6241" s="275"/>
      <c r="BQ6241" s="275"/>
      <c r="BR6241" s="275"/>
      <c r="BS6241" s="275"/>
      <c r="BT6241" s="275"/>
      <c r="BU6241" s="275"/>
      <c r="BV6241" s="275"/>
    </row>
    <row r="6242" spans="1:74" s="263" customFormat="1">
      <c r="A6242" s="458" t="s">
        <v>14777</v>
      </c>
      <c r="B6242" s="458"/>
      <c r="C6242" s="266"/>
      <c r="D6242" s="266"/>
      <c r="E6242" s="266"/>
      <c r="F6242" s="266"/>
      <c r="G6242" s="266"/>
      <c r="H6242" s="266"/>
      <c r="I6242" s="266"/>
      <c r="J6242" s="266"/>
      <c r="K6242" s="266"/>
      <c r="L6242" s="261" t="s">
        <v>14775</v>
      </c>
      <c r="M6242" s="261"/>
      <c r="N6242" s="261"/>
      <c r="O6242" s="458"/>
      <c r="P6242" s="266"/>
      <c r="Q6242" s="262" t="s">
        <v>14776</v>
      </c>
      <c r="R6242" s="261"/>
      <c r="S6242" s="261"/>
      <c r="T6242" s="261"/>
      <c r="U6242" s="261"/>
      <c r="V6242" s="292"/>
      <c r="X6242" s="458"/>
      <c r="Y6242" s="266"/>
      <c r="Z6242" s="264"/>
      <c r="AA6242" s="264"/>
      <c r="AB6242" s="264"/>
      <c r="AC6242" s="264"/>
      <c r="AF6242" s="458"/>
      <c r="AG6242" s="266"/>
      <c r="AN6242" s="458"/>
      <c r="AO6242" s="266"/>
      <c r="AV6242" s="266"/>
      <c r="BC6242" s="266"/>
      <c r="BM6242" s="275">
        <v>1</v>
      </c>
      <c r="BN6242" s="275"/>
      <c r="BO6242" s="275"/>
      <c r="BP6242" s="275"/>
      <c r="BQ6242" s="275"/>
      <c r="BR6242" s="275"/>
      <c r="BS6242" s="275"/>
      <c r="BT6242" s="275"/>
      <c r="BU6242" s="275"/>
      <c r="BV6242" s="275"/>
    </row>
    <row r="6243" spans="1:74" s="263" customFormat="1">
      <c r="A6243" s="458" t="s">
        <v>14780</v>
      </c>
      <c r="B6243" s="458"/>
      <c r="C6243" s="266"/>
      <c r="D6243" s="266"/>
      <c r="E6243" s="266"/>
      <c r="F6243" s="266"/>
      <c r="G6243" s="266"/>
      <c r="H6243" s="266"/>
      <c r="I6243" s="266"/>
      <c r="J6243" s="266"/>
      <c r="K6243" s="266"/>
      <c r="L6243" s="261" t="s">
        <v>14778</v>
      </c>
      <c r="M6243" s="261"/>
      <c r="N6243" s="261"/>
      <c r="O6243" s="458"/>
      <c r="P6243" s="266"/>
      <c r="Q6243" s="262" t="s">
        <v>14779</v>
      </c>
      <c r="R6243" s="261"/>
      <c r="S6243" s="261"/>
      <c r="T6243" s="261"/>
      <c r="U6243" s="261"/>
      <c r="V6243" s="292"/>
      <c r="X6243" s="458"/>
      <c r="Y6243" s="266"/>
      <c r="Z6243" s="264"/>
      <c r="AA6243" s="264"/>
      <c r="AB6243" s="264"/>
      <c r="AC6243" s="264"/>
      <c r="AF6243" s="458"/>
      <c r="AG6243" s="266"/>
      <c r="AN6243" s="458"/>
      <c r="AO6243" s="266"/>
      <c r="AV6243" s="266"/>
      <c r="BC6243" s="266"/>
      <c r="BM6243" s="275">
        <v>1</v>
      </c>
      <c r="BN6243" s="275"/>
      <c r="BO6243" s="275"/>
      <c r="BP6243" s="275"/>
      <c r="BQ6243" s="275"/>
      <c r="BR6243" s="275"/>
      <c r="BS6243" s="275"/>
      <c r="BT6243" s="275"/>
      <c r="BU6243" s="275"/>
      <c r="BV6243" s="275"/>
    </row>
    <row r="6244" spans="1:74" s="263" customFormat="1">
      <c r="A6244" s="458" t="s">
        <v>14782</v>
      </c>
      <c r="B6244" s="458"/>
      <c r="C6244" s="266"/>
      <c r="D6244" s="266"/>
      <c r="E6244" s="266"/>
      <c r="F6244" s="266"/>
      <c r="G6244" s="266"/>
      <c r="H6244" s="266"/>
      <c r="I6244" s="266"/>
      <c r="J6244" s="266"/>
      <c r="K6244" s="266"/>
      <c r="L6244" s="261" t="s">
        <v>14781</v>
      </c>
      <c r="M6244" s="261"/>
      <c r="N6244" s="261"/>
      <c r="O6244" s="458"/>
      <c r="P6244" s="266"/>
      <c r="Q6244" s="262" t="s">
        <v>8564</v>
      </c>
      <c r="R6244" s="261"/>
      <c r="S6244" s="261"/>
      <c r="T6244" s="261"/>
      <c r="U6244" s="261"/>
      <c r="V6244" s="292"/>
      <c r="X6244" s="458"/>
      <c r="Y6244" s="266"/>
      <c r="Z6244" s="264"/>
      <c r="AA6244" s="264"/>
      <c r="AB6244" s="264"/>
      <c r="AC6244" s="264"/>
      <c r="AF6244" s="458"/>
      <c r="AG6244" s="266"/>
      <c r="AN6244" s="458"/>
      <c r="AO6244" s="266"/>
      <c r="AV6244" s="266"/>
      <c r="BC6244" s="266"/>
      <c r="BM6244" s="275">
        <v>1</v>
      </c>
      <c r="BN6244" s="275"/>
      <c r="BO6244" s="275"/>
      <c r="BP6244" s="275"/>
      <c r="BQ6244" s="275"/>
      <c r="BR6244" s="275"/>
      <c r="BS6244" s="275"/>
      <c r="BT6244" s="275"/>
      <c r="BU6244" s="275"/>
      <c r="BV6244" s="275"/>
    </row>
    <row r="6245" spans="1:74" s="263" customFormat="1">
      <c r="A6245" s="458" t="s">
        <v>14785</v>
      </c>
      <c r="B6245" s="458"/>
      <c r="C6245" s="266"/>
      <c r="D6245" s="266"/>
      <c r="E6245" s="266"/>
      <c r="F6245" s="266"/>
      <c r="G6245" s="266"/>
      <c r="H6245" s="266"/>
      <c r="I6245" s="266"/>
      <c r="J6245" s="266"/>
      <c r="K6245" s="266"/>
      <c r="L6245" s="261" t="s">
        <v>14783</v>
      </c>
      <c r="M6245" s="261"/>
      <c r="N6245" s="261"/>
      <c r="O6245" s="458"/>
      <c r="P6245" s="266"/>
      <c r="Q6245" s="262" t="s">
        <v>14784</v>
      </c>
      <c r="R6245" s="261"/>
      <c r="S6245" s="261"/>
      <c r="T6245" s="261"/>
      <c r="U6245" s="261"/>
      <c r="V6245" s="292"/>
      <c r="X6245" s="458"/>
      <c r="Y6245" s="266"/>
      <c r="Z6245" s="264"/>
      <c r="AA6245" s="264"/>
      <c r="AB6245" s="264"/>
      <c r="AC6245" s="264"/>
      <c r="AF6245" s="458"/>
      <c r="AG6245" s="266"/>
      <c r="AN6245" s="458"/>
      <c r="AO6245" s="266"/>
      <c r="AV6245" s="266"/>
      <c r="BC6245" s="266"/>
      <c r="BM6245" s="275">
        <v>1</v>
      </c>
      <c r="BN6245" s="275"/>
      <c r="BO6245" s="275"/>
      <c r="BP6245" s="275"/>
      <c r="BQ6245" s="275"/>
      <c r="BR6245" s="275"/>
      <c r="BS6245" s="275"/>
      <c r="BT6245" s="275"/>
      <c r="BU6245" s="275"/>
      <c r="BV6245" s="275"/>
    </row>
    <row r="6246" spans="1:74" s="263" customFormat="1">
      <c r="A6246" s="458" t="s">
        <v>14788</v>
      </c>
      <c r="B6246" s="458"/>
      <c r="C6246" s="266"/>
      <c r="D6246" s="266"/>
      <c r="E6246" s="266"/>
      <c r="F6246" s="266"/>
      <c r="G6246" s="266"/>
      <c r="H6246" s="266"/>
      <c r="I6246" s="266"/>
      <c r="J6246" s="266"/>
      <c r="K6246" s="266"/>
      <c r="L6246" s="261" t="s">
        <v>14786</v>
      </c>
      <c r="M6246" s="261"/>
      <c r="N6246" s="261"/>
      <c r="O6246" s="458"/>
      <c r="P6246" s="266"/>
      <c r="Q6246" s="262" t="s">
        <v>14787</v>
      </c>
      <c r="R6246" s="261"/>
      <c r="S6246" s="261"/>
      <c r="T6246" s="261"/>
      <c r="U6246" s="261"/>
      <c r="V6246" s="292"/>
      <c r="X6246" s="458"/>
      <c r="Y6246" s="266"/>
      <c r="Z6246" s="264"/>
      <c r="AA6246" s="264"/>
      <c r="AB6246" s="264"/>
      <c r="AC6246" s="264"/>
      <c r="AF6246" s="458"/>
      <c r="AG6246" s="266"/>
      <c r="AN6246" s="458"/>
      <c r="AO6246" s="266"/>
      <c r="AV6246" s="266"/>
      <c r="BC6246" s="266"/>
      <c r="BM6246" s="275">
        <v>1</v>
      </c>
      <c r="BN6246" s="275"/>
      <c r="BO6246" s="275"/>
      <c r="BP6246" s="275"/>
      <c r="BQ6246" s="275"/>
      <c r="BR6246" s="275"/>
      <c r="BS6246" s="275"/>
      <c r="BT6246" s="275"/>
      <c r="BU6246" s="275"/>
      <c r="BV6246" s="275"/>
    </row>
    <row r="6247" spans="1:74" s="263" customFormat="1">
      <c r="A6247" s="458" t="s">
        <v>14791</v>
      </c>
      <c r="B6247" s="458"/>
      <c r="C6247" s="266"/>
      <c r="D6247" s="266"/>
      <c r="E6247" s="266"/>
      <c r="F6247" s="266"/>
      <c r="G6247" s="266"/>
      <c r="H6247" s="266"/>
      <c r="I6247" s="266"/>
      <c r="J6247" s="266"/>
      <c r="K6247" s="266"/>
      <c r="L6247" s="261" t="s">
        <v>14789</v>
      </c>
      <c r="M6247" s="261"/>
      <c r="N6247" s="261"/>
      <c r="O6247" s="458"/>
      <c r="P6247" s="266"/>
      <c r="Q6247" s="262" t="s">
        <v>14790</v>
      </c>
      <c r="R6247" s="261"/>
      <c r="S6247" s="261"/>
      <c r="T6247" s="261"/>
      <c r="U6247" s="261"/>
      <c r="V6247" s="292"/>
      <c r="X6247" s="458"/>
      <c r="Y6247" s="266"/>
      <c r="Z6247" s="264"/>
      <c r="AA6247" s="264"/>
      <c r="AB6247" s="264"/>
      <c r="AC6247" s="264"/>
      <c r="AF6247" s="458"/>
      <c r="AG6247" s="266"/>
      <c r="AN6247" s="458"/>
      <c r="AO6247" s="266"/>
      <c r="AV6247" s="266"/>
      <c r="BC6247" s="266"/>
      <c r="BM6247" s="275">
        <v>1</v>
      </c>
      <c r="BN6247" s="275"/>
      <c r="BO6247" s="275"/>
      <c r="BP6247" s="275"/>
      <c r="BQ6247" s="275"/>
      <c r="BR6247" s="275"/>
      <c r="BS6247" s="275"/>
      <c r="BT6247" s="275"/>
      <c r="BU6247" s="275"/>
      <c r="BV6247" s="275"/>
    </row>
    <row r="6248" spans="1:74" s="263" customFormat="1">
      <c r="A6248" s="458" t="s">
        <v>14794</v>
      </c>
      <c r="B6248" s="458"/>
      <c r="C6248" s="266"/>
      <c r="D6248" s="266"/>
      <c r="E6248" s="266"/>
      <c r="F6248" s="266"/>
      <c r="G6248" s="266"/>
      <c r="H6248" s="266"/>
      <c r="I6248" s="266"/>
      <c r="J6248" s="266"/>
      <c r="K6248" s="266"/>
      <c r="L6248" s="261" t="s">
        <v>14792</v>
      </c>
      <c r="M6248" s="261"/>
      <c r="N6248" s="261"/>
      <c r="O6248" s="458"/>
      <c r="P6248" s="266"/>
      <c r="Q6248" s="262" t="s">
        <v>14793</v>
      </c>
      <c r="R6248" s="261"/>
      <c r="S6248" s="261"/>
      <c r="T6248" s="261"/>
      <c r="U6248" s="261"/>
      <c r="V6248" s="292"/>
      <c r="X6248" s="458"/>
      <c r="Y6248" s="266"/>
      <c r="Z6248" s="264"/>
      <c r="AA6248" s="264"/>
      <c r="AB6248" s="264"/>
      <c r="AC6248" s="264"/>
      <c r="AF6248" s="458"/>
      <c r="AG6248" s="266"/>
      <c r="AN6248" s="458"/>
      <c r="AO6248" s="266"/>
      <c r="AV6248" s="266"/>
      <c r="BC6248" s="266"/>
      <c r="BM6248" s="275">
        <v>1</v>
      </c>
      <c r="BN6248" s="275"/>
      <c r="BO6248" s="275"/>
      <c r="BP6248" s="275"/>
      <c r="BQ6248" s="275"/>
      <c r="BR6248" s="275"/>
      <c r="BS6248" s="275"/>
      <c r="BT6248" s="275"/>
      <c r="BU6248" s="275"/>
      <c r="BV6248" s="275"/>
    </row>
    <row r="6249" spans="1:74" s="263" customFormat="1">
      <c r="A6249" s="458" t="s">
        <v>14797</v>
      </c>
      <c r="B6249" s="458"/>
      <c r="C6249" s="266"/>
      <c r="D6249" s="266"/>
      <c r="E6249" s="266"/>
      <c r="F6249" s="266"/>
      <c r="G6249" s="266"/>
      <c r="H6249" s="266"/>
      <c r="I6249" s="266"/>
      <c r="J6249" s="266"/>
      <c r="K6249" s="266"/>
      <c r="L6249" s="261" t="s">
        <v>14795</v>
      </c>
      <c r="M6249" s="261"/>
      <c r="N6249" s="261"/>
      <c r="O6249" s="458"/>
      <c r="P6249" s="266"/>
      <c r="Q6249" s="262" t="s">
        <v>14796</v>
      </c>
      <c r="R6249" s="261"/>
      <c r="S6249" s="261"/>
      <c r="T6249" s="261"/>
      <c r="U6249" s="261"/>
      <c r="V6249" s="292"/>
      <c r="X6249" s="458"/>
      <c r="Y6249" s="266"/>
      <c r="Z6249" s="264"/>
      <c r="AA6249" s="264"/>
      <c r="AB6249" s="264"/>
      <c r="AC6249" s="264"/>
      <c r="AF6249" s="458"/>
      <c r="AG6249" s="266"/>
      <c r="AN6249" s="458"/>
      <c r="AO6249" s="266"/>
      <c r="AV6249" s="266"/>
      <c r="BC6249" s="266"/>
      <c r="BM6249" s="275">
        <v>1</v>
      </c>
      <c r="BN6249" s="275"/>
      <c r="BO6249" s="275"/>
      <c r="BP6249" s="275"/>
      <c r="BQ6249" s="275"/>
      <c r="BR6249" s="275"/>
      <c r="BS6249" s="275"/>
      <c r="BT6249" s="275"/>
      <c r="BU6249" s="275"/>
      <c r="BV6249" s="275"/>
    </row>
    <row r="6250" spans="1:74" s="263" customFormat="1">
      <c r="A6250" s="458" t="s">
        <v>14797</v>
      </c>
      <c r="B6250" s="458"/>
      <c r="C6250" s="266"/>
      <c r="D6250" s="266"/>
      <c r="E6250" s="266"/>
      <c r="F6250" s="266"/>
      <c r="G6250" s="266"/>
      <c r="H6250" s="266"/>
      <c r="I6250" s="266"/>
      <c r="J6250" s="266"/>
      <c r="K6250" s="266"/>
      <c r="L6250" s="261" t="s">
        <v>14795</v>
      </c>
      <c r="M6250" s="261"/>
      <c r="N6250" s="261"/>
      <c r="O6250" s="458"/>
      <c r="P6250" s="266"/>
      <c r="Q6250" s="262" t="s">
        <v>14798</v>
      </c>
      <c r="R6250" s="261"/>
      <c r="S6250" s="261"/>
      <c r="T6250" s="261"/>
      <c r="U6250" s="261"/>
      <c r="V6250" s="292"/>
      <c r="X6250" s="458"/>
      <c r="Y6250" s="266"/>
      <c r="Z6250" s="264"/>
      <c r="AA6250" s="264"/>
      <c r="AB6250" s="264"/>
      <c r="AC6250" s="264"/>
      <c r="AF6250" s="458"/>
      <c r="AG6250" s="266"/>
      <c r="AN6250" s="458"/>
      <c r="AO6250" s="266"/>
      <c r="AV6250" s="266"/>
      <c r="BC6250" s="266"/>
      <c r="BM6250" s="275">
        <v>1</v>
      </c>
      <c r="BN6250" s="275"/>
      <c r="BO6250" s="275"/>
      <c r="BP6250" s="275"/>
      <c r="BQ6250" s="275"/>
      <c r="BR6250" s="275"/>
      <c r="BS6250" s="275"/>
      <c r="BT6250" s="275"/>
      <c r="BU6250" s="275"/>
      <c r="BV6250" s="275"/>
    </row>
    <row r="6251" spans="1:74" s="263" customFormat="1">
      <c r="A6251" s="458" t="s">
        <v>14800</v>
      </c>
      <c r="B6251" s="458"/>
      <c r="C6251" s="266"/>
      <c r="D6251" s="266"/>
      <c r="E6251" s="266"/>
      <c r="F6251" s="266"/>
      <c r="G6251" s="266"/>
      <c r="H6251" s="266"/>
      <c r="I6251" s="266"/>
      <c r="J6251" s="266"/>
      <c r="K6251" s="266"/>
      <c r="L6251" s="261" t="s">
        <v>14799</v>
      </c>
      <c r="M6251" s="261"/>
      <c r="N6251" s="261"/>
      <c r="O6251" s="458"/>
      <c r="P6251" s="266"/>
      <c r="Q6251" s="262" t="s">
        <v>9576</v>
      </c>
      <c r="R6251" s="261"/>
      <c r="S6251" s="261"/>
      <c r="T6251" s="261"/>
      <c r="U6251" s="261"/>
      <c r="V6251" s="292"/>
      <c r="X6251" s="458"/>
      <c r="Y6251" s="266"/>
      <c r="Z6251" s="264"/>
      <c r="AA6251" s="264"/>
      <c r="AB6251" s="264"/>
      <c r="AC6251" s="264"/>
      <c r="AF6251" s="458"/>
      <c r="AG6251" s="266"/>
      <c r="AN6251" s="458"/>
      <c r="AO6251" s="266"/>
      <c r="AV6251" s="266"/>
      <c r="BC6251" s="266"/>
      <c r="BM6251" s="275">
        <v>1</v>
      </c>
      <c r="BN6251" s="275"/>
      <c r="BO6251" s="275"/>
      <c r="BP6251" s="275"/>
      <c r="BQ6251" s="275"/>
      <c r="BR6251" s="275"/>
      <c r="BS6251" s="275"/>
      <c r="BT6251" s="275"/>
      <c r="BU6251" s="275"/>
      <c r="BV6251" s="275"/>
    </row>
    <row r="6252" spans="1:74" s="263" customFormat="1">
      <c r="A6252" s="458" t="s">
        <v>14803</v>
      </c>
      <c r="B6252" s="458"/>
      <c r="C6252" s="266"/>
      <c r="D6252" s="266"/>
      <c r="E6252" s="266"/>
      <c r="F6252" s="266"/>
      <c r="G6252" s="266"/>
      <c r="H6252" s="266"/>
      <c r="I6252" s="266"/>
      <c r="J6252" s="266"/>
      <c r="K6252" s="266"/>
      <c r="L6252" s="261" t="s">
        <v>14801</v>
      </c>
      <c r="M6252" s="261"/>
      <c r="N6252" s="261"/>
      <c r="O6252" s="458"/>
      <c r="P6252" s="266"/>
      <c r="Q6252" s="262" t="s">
        <v>14802</v>
      </c>
      <c r="R6252" s="261"/>
      <c r="S6252" s="261"/>
      <c r="T6252" s="261"/>
      <c r="U6252" s="261"/>
      <c r="V6252" s="292"/>
      <c r="X6252" s="458"/>
      <c r="Y6252" s="266"/>
      <c r="Z6252" s="264"/>
      <c r="AA6252" s="264"/>
      <c r="AB6252" s="264"/>
      <c r="AC6252" s="264"/>
      <c r="AF6252" s="458"/>
      <c r="AG6252" s="266"/>
      <c r="AN6252" s="458"/>
      <c r="AO6252" s="266"/>
      <c r="AV6252" s="266"/>
      <c r="BC6252" s="266"/>
      <c r="BM6252" s="275">
        <v>1</v>
      </c>
      <c r="BN6252" s="275"/>
      <c r="BO6252" s="275"/>
      <c r="BP6252" s="275"/>
      <c r="BQ6252" s="275"/>
      <c r="BR6252" s="275"/>
      <c r="BS6252" s="275"/>
      <c r="BT6252" s="275"/>
      <c r="BU6252" s="275"/>
      <c r="BV6252" s="275"/>
    </row>
    <row r="6253" spans="1:74" s="263" customFormat="1">
      <c r="A6253" s="458" t="s">
        <v>14805</v>
      </c>
      <c r="B6253" s="458"/>
      <c r="C6253" s="266"/>
      <c r="D6253" s="266"/>
      <c r="E6253" s="266"/>
      <c r="F6253" s="266"/>
      <c r="G6253" s="266"/>
      <c r="H6253" s="266"/>
      <c r="I6253" s="266"/>
      <c r="J6253" s="266"/>
      <c r="K6253" s="266"/>
      <c r="L6253" s="261" t="s">
        <v>14804</v>
      </c>
      <c r="M6253" s="261"/>
      <c r="N6253" s="261"/>
      <c r="O6253" s="458"/>
      <c r="P6253" s="266"/>
      <c r="Q6253" s="262" t="s">
        <v>11452</v>
      </c>
      <c r="R6253" s="261"/>
      <c r="S6253" s="261"/>
      <c r="T6253" s="261"/>
      <c r="U6253" s="261"/>
      <c r="V6253" s="292"/>
      <c r="X6253" s="458"/>
      <c r="Y6253" s="266"/>
      <c r="Z6253" s="264"/>
      <c r="AA6253" s="264"/>
      <c r="AB6253" s="264"/>
      <c r="AC6253" s="264"/>
      <c r="AF6253" s="458"/>
      <c r="AG6253" s="266"/>
      <c r="AN6253" s="458"/>
      <c r="AO6253" s="266"/>
      <c r="AV6253" s="266"/>
      <c r="BC6253" s="266"/>
      <c r="BM6253" s="275">
        <v>1</v>
      </c>
      <c r="BN6253" s="275"/>
      <c r="BO6253" s="275"/>
      <c r="BP6253" s="275"/>
      <c r="BQ6253" s="275"/>
      <c r="BR6253" s="275"/>
      <c r="BS6253" s="275"/>
      <c r="BT6253" s="275"/>
      <c r="BU6253" s="275"/>
      <c r="BV6253" s="275"/>
    </row>
    <row r="6254" spans="1:74" s="263" customFormat="1">
      <c r="A6254" s="458" t="s">
        <v>14805</v>
      </c>
      <c r="B6254" s="458"/>
      <c r="C6254" s="266"/>
      <c r="D6254" s="266"/>
      <c r="E6254" s="266"/>
      <c r="F6254" s="266"/>
      <c r="G6254" s="266"/>
      <c r="H6254" s="266"/>
      <c r="I6254" s="266"/>
      <c r="J6254" s="266"/>
      <c r="K6254" s="266"/>
      <c r="L6254" s="261" t="s">
        <v>14804</v>
      </c>
      <c r="M6254" s="261"/>
      <c r="N6254" s="261"/>
      <c r="O6254" s="458"/>
      <c r="P6254" s="266"/>
      <c r="Q6254" s="262" t="s">
        <v>14806</v>
      </c>
      <c r="R6254" s="261"/>
      <c r="S6254" s="261"/>
      <c r="T6254" s="261"/>
      <c r="U6254" s="261"/>
      <c r="V6254" s="292"/>
      <c r="X6254" s="458"/>
      <c r="Y6254" s="266"/>
      <c r="Z6254" s="264"/>
      <c r="AA6254" s="264"/>
      <c r="AB6254" s="264"/>
      <c r="AC6254" s="264"/>
      <c r="AF6254" s="458"/>
      <c r="AG6254" s="266"/>
      <c r="AN6254" s="458"/>
      <c r="AO6254" s="266"/>
      <c r="AV6254" s="266"/>
      <c r="BC6254" s="266"/>
      <c r="BM6254" s="275">
        <v>1</v>
      </c>
      <c r="BN6254" s="275"/>
      <c r="BO6254" s="275"/>
      <c r="BP6254" s="275"/>
      <c r="BQ6254" s="275"/>
      <c r="BR6254" s="275"/>
      <c r="BS6254" s="275"/>
      <c r="BT6254" s="275"/>
      <c r="BU6254" s="275"/>
      <c r="BV6254" s="275"/>
    </row>
    <row r="6255" spans="1:74" s="263" customFormat="1">
      <c r="A6255" s="458" t="s">
        <v>14809</v>
      </c>
      <c r="B6255" s="458"/>
      <c r="C6255" s="266"/>
      <c r="D6255" s="266"/>
      <c r="E6255" s="266"/>
      <c r="F6255" s="266"/>
      <c r="G6255" s="266"/>
      <c r="H6255" s="266"/>
      <c r="I6255" s="266"/>
      <c r="J6255" s="266"/>
      <c r="K6255" s="266"/>
      <c r="L6255" s="261" t="s">
        <v>14807</v>
      </c>
      <c r="M6255" s="261"/>
      <c r="N6255" s="261"/>
      <c r="O6255" s="458"/>
      <c r="P6255" s="266"/>
      <c r="Q6255" s="262" t="s">
        <v>14808</v>
      </c>
      <c r="R6255" s="261"/>
      <c r="S6255" s="261"/>
      <c r="T6255" s="261"/>
      <c r="U6255" s="261"/>
      <c r="V6255" s="292"/>
      <c r="X6255" s="458"/>
      <c r="Y6255" s="266"/>
      <c r="Z6255" s="264"/>
      <c r="AA6255" s="264"/>
      <c r="AB6255" s="264"/>
      <c r="AC6255" s="264"/>
      <c r="AF6255" s="458"/>
      <c r="AG6255" s="266"/>
      <c r="AN6255" s="458"/>
      <c r="AO6255" s="266"/>
      <c r="AV6255" s="266"/>
      <c r="BC6255" s="266"/>
      <c r="BM6255" s="275">
        <v>1</v>
      </c>
      <c r="BN6255" s="275"/>
      <c r="BO6255" s="275"/>
      <c r="BP6255" s="275"/>
      <c r="BQ6255" s="275"/>
      <c r="BR6255" s="275"/>
      <c r="BS6255" s="275"/>
      <c r="BT6255" s="275"/>
      <c r="BU6255" s="275"/>
      <c r="BV6255" s="275"/>
    </row>
    <row r="6256" spans="1:74" s="263" customFormat="1">
      <c r="A6256" s="458" t="s">
        <v>14812</v>
      </c>
      <c r="B6256" s="458"/>
      <c r="C6256" s="266"/>
      <c r="D6256" s="266"/>
      <c r="E6256" s="266"/>
      <c r="F6256" s="266"/>
      <c r="G6256" s="266"/>
      <c r="H6256" s="266"/>
      <c r="I6256" s="266"/>
      <c r="J6256" s="266"/>
      <c r="K6256" s="266"/>
      <c r="L6256" s="261" t="s">
        <v>14810</v>
      </c>
      <c r="M6256" s="261"/>
      <c r="N6256" s="261"/>
      <c r="O6256" s="458"/>
      <c r="P6256" s="266"/>
      <c r="Q6256" s="262" t="s">
        <v>14811</v>
      </c>
      <c r="R6256" s="261"/>
      <c r="S6256" s="261"/>
      <c r="T6256" s="261"/>
      <c r="U6256" s="261"/>
      <c r="V6256" s="292"/>
      <c r="X6256" s="458"/>
      <c r="Y6256" s="266"/>
      <c r="Z6256" s="264"/>
      <c r="AA6256" s="264"/>
      <c r="AB6256" s="264"/>
      <c r="AC6256" s="264"/>
      <c r="AF6256" s="458"/>
      <c r="AG6256" s="266"/>
      <c r="AN6256" s="458"/>
      <c r="AO6256" s="266"/>
      <c r="AV6256" s="266"/>
      <c r="BC6256" s="266"/>
      <c r="BM6256" s="275">
        <v>1</v>
      </c>
      <c r="BN6256" s="275"/>
      <c r="BO6256" s="275"/>
      <c r="BP6256" s="275"/>
      <c r="BQ6256" s="275"/>
      <c r="BR6256" s="275"/>
      <c r="BS6256" s="275"/>
      <c r="BT6256" s="275"/>
      <c r="BU6256" s="275"/>
      <c r="BV6256" s="275"/>
    </row>
    <row r="6257" spans="1:74" s="263" customFormat="1">
      <c r="A6257" s="458" t="s">
        <v>14812</v>
      </c>
      <c r="B6257" s="458"/>
      <c r="C6257" s="266"/>
      <c r="D6257" s="266"/>
      <c r="E6257" s="266"/>
      <c r="F6257" s="266"/>
      <c r="G6257" s="266"/>
      <c r="H6257" s="266"/>
      <c r="I6257" s="266"/>
      <c r="J6257" s="266"/>
      <c r="K6257" s="266"/>
      <c r="L6257" s="261" t="s">
        <v>14810</v>
      </c>
      <c r="M6257" s="261"/>
      <c r="N6257" s="261"/>
      <c r="O6257" s="458"/>
      <c r="P6257" s="266"/>
      <c r="Q6257" s="262" t="s">
        <v>14033</v>
      </c>
      <c r="R6257" s="261"/>
      <c r="S6257" s="261"/>
      <c r="T6257" s="261"/>
      <c r="U6257" s="261"/>
      <c r="V6257" s="292"/>
      <c r="X6257" s="458"/>
      <c r="Y6257" s="266"/>
      <c r="Z6257" s="264"/>
      <c r="AA6257" s="264"/>
      <c r="AB6257" s="264"/>
      <c r="AC6257" s="264"/>
      <c r="AF6257" s="458"/>
      <c r="AG6257" s="266"/>
      <c r="AN6257" s="458"/>
      <c r="AO6257" s="266"/>
      <c r="AV6257" s="266"/>
      <c r="BC6257" s="266"/>
      <c r="BM6257" s="275">
        <v>1</v>
      </c>
      <c r="BN6257" s="275"/>
      <c r="BO6257" s="275"/>
      <c r="BP6257" s="275"/>
      <c r="BQ6257" s="275"/>
      <c r="BR6257" s="275"/>
      <c r="BS6257" s="275"/>
      <c r="BT6257" s="275"/>
      <c r="BU6257" s="275"/>
      <c r="BV6257" s="275"/>
    </row>
    <row r="6258" spans="1:74" s="263" customFormat="1">
      <c r="A6258" s="458" t="s">
        <v>14812</v>
      </c>
      <c r="B6258" s="458"/>
      <c r="C6258" s="266"/>
      <c r="D6258" s="266"/>
      <c r="E6258" s="266"/>
      <c r="F6258" s="266"/>
      <c r="G6258" s="266"/>
      <c r="H6258" s="266"/>
      <c r="I6258" s="266"/>
      <c r="J6258" s="266"/>
      <c r="K6258" s="266"/>
      <c r="L6258" s="261" t="s">
        <v>14810</v>
      </c>
      <c r="M6258" s="261"/>
      <c r="N6258" s="261"/>
      <c r="O6258" s="458"/>
      <c r="P6258" s="266"/>
      <c r="Q6258" s="262" t="s">
        <v>14813</v>
      </c>
      <c r="R6258" s="261"/>
      <c r="S6258" s="261"/>
      <c r="T6258" s="261"/>
      <c r="U6258" s="261"/>
      <c r="V6258" s="292"/>
      <c r="X6258" s="458"/>
      <c r="Y6258" s="266"/>
      <c r="Z6258" s="264"/>
      <c r="AA6258" s="264"/>
      <c r="AB6258" s="264"/>
      <c r="AC6258" s="264"/>
      <c r="AF6258" s="458"/>
      <c r="AG6258" s="266"/>
      <c r="AN6258" s="458"/>
      <c r="AO6258" s="266"/>
      <c r="AV6258" s="266"/>
      <c r="BC6258" s="266"/>
      <c r="BM6258" s="275">
        <v>1</v>
      </c>
      <c r="BN6258" s="275"/>
      <c r="BO6258" s="275"/>
      <c r="BP6258" s="275"/>
      <c r="BQ6258" s="275"/>
      <c r="BR6258" s="275"/>
      <c r="BS6258" s="275"/>
      <c r="BT6258" s="275"/>
      <c r="BU6258" s="275"/>
      <c r="BV6258" s="275"/>
    </row>
    <row r="6259" spans="1:74" s="263" customFormat="1">
      <c r="A6259" s="458" t="s">
        <v>14816</v>
      </c>
      <c r="B6259" s="458"/>
      <c r="C6259" s="266"/>
      <c r="D6259" s="266"/>
      <c r="E6259" s="266"/>
      <c r="F6259" s="266"/>
      <c r="G6259" s="266"/>
      <c r="H6259" s="266"/>
      <c r="I6259" s="266"/>
      <c r="J6259" s="266"/>
      <c r="K6259" s="266"/>
      <c r="L6259" s="261" t="s">
        <v>14814</v>
      </c>
      <c r="M6259" s="261"/>
      <c r="N6259" s="261"/>
      <c r="O6259" s="458"/>
      <c r="P6259" s="266"/>
      <c r="Q6259" s="262" t="s">
        <v>14815</v>
      </c>
      <c r="R6259" s="261"/>
      <c r="S6259" s="261"/>
      <c r="T6259" s="261"/>
      <c r="U6259" s="261"/>
      <c r="V6259" s="292"/>
      <c r="X6259" s="458"/>
      <c r="Y6259" s="266"/>
      <c r="Z6259" s="264"/>
      <c r="AA6259" s="264"/>
      <c r="AB6259" s="264"/>
      <c r="AC6259" s="264"/>
      <c r="AF6259" s="458"/>
      <c r="AG6259" s="266"/>
      <c r="AN6259" s="458"/>
      <c r="AO6259" s="266"/>
      <c r="AV6259" s="266"/>
      <c r="BC6259" s="266"/>
      <c r="BM6259" s="275">
        <v>1</v>
      </c>
      <c r="BN6259" s="275"/>
      <c r="BO6259" s="275"/>
      <c r="BP6259" s="275"/>
      <c r="BQ6259" s="275"/>
      <c r="BR6259" s="275"/>
      <c r="BS6259" s="275"/>
      <c r="BT6259" s="275"/>
      <c r="BU6259" s="275"/>
      <c r="BV6259" s="275"/>
    </row>
    <row r="6260" spans="1:74" s="263" customFormat="1">
      <c r="A6260" s="458" t="s">
        <v>5758</v>
      </c>
      <c r="B6260" s="458"/>
      <c r="C6260" s="266"/>
      <c r="D6260" s="266"/>
      <c r="E6260" s="266"/>
      <c r="F6260" s="266"/>
      <c r="G6260" s="266"/>
      <c r="H6260" s="266"/>
      <c r="I6260" s="266"/>
      <c r="J6260" s="266"/>
      <c r="K6260" s="266"/>
      <c r="L6260" s="261" t="s">
        <v>14817</v>
      </c>
      <c r="M6260" s="261"/>
      <c r="N6260" s="261"/>
      <c r="O6260" s="458"/>
      <c r="P6260" s="266"/>
      <c r="Q6260" s="262" t="s">
        <v>14818</v>
      </c>
      <c r="R6260" s="261"/>
      <c r="S6260" s="261"/>
      <c r="T6260" s="261"/>
      <c r="U6260" s="261"/>
      <c r="V6260" s="292"/>
      <c r="X6260" s="458"/>
      <c r="Y6260" s="266"/>
      <c r="Z6260" s="264"/>
      <c r="AA6260" s="264"/>
      <c r="AB6260" s="264"/>
      <c r="AC6260" s="264"/>
      <c r="AF6260" s="458"/>
      <c r="AG6260" s="266"/>
      <c r="AN6260" s="458"/>
      <c r="AO6260" s="266"/>
      <c r="AV6260" s="266"/>
      <c r="BC6260" s="266"/>
      <c r="BM6260" s="275">
        <v>1</v>
      </c>
      <c r="BN6260" s="275"/>
      <c r="BO6260" s="275"/>
      <c r="BP6260" s="275"/>
      <c r="BQ6260" s="275"/>
      <c r="BR6260" s="275"/>
      <c r="BS6260" s="275"/>
      <c r="BT6260" s="275"/>
      <c r="BU6260" s="275"/>
      <c r="BV6260" s="275"/>
    </row>
    <row r="6261" spans="1:74" s="263" customFormat="1">
      <c r="A6261" s="458" t="s">
        <v>14821</v>
      </c>
      <c r="B6261" s="458"/>
      <c r="C6261" s="266"/>
      <c r="D6261" s="266"/>
      <c r="E6261" s="266"/>
      <c r="F6261" s="266"/>
      <c r="G6261" s="266"/>
      <c r="H6261" s="266"/>
      <c r="I6261" s="266"/>
      <c r="J6261" s="266"/>
      <c r="K6261" s="266"/>
      <c r="L6261" s="261" t="s">
        <v>14819</v>
      </c>
      <c r="M6261" s="261"/>
      <c r="N6261" s="261"/>
      <c r="O6261" s="458"/>
      <c r="P6261" s="266"/>
      <c r="Q6261" s="262" t="s">
        <v>14820</v>
      </c>
      <c r="R6261" s="261"/>
      <c r="S6261" s="261"/>
      <c r="T6261" s="261"/>
      <c r="U6261" s="261"/>
      <c r="V6261" s="292"/>
      <c r="X6261" s="458"/>
      <c r="Y6261" s="266"/>
      <c r="Z6261" s="264"/>
      <c r="AA6261" s="264"/>
      <c r="AB6261" s="264"/>
      <c r="AC6261" s="264"/>
      <c r="AF6261" s="458"/>
      <c r="AG6261" s="266"/>
      <c r="AN6261" s="458"/>
      <c r="AO6261" s="266"/>
      <c r="AV6261" s="266"/>
      <c r="BC6261" s="266"/>
      <c r="BM6261" s="275">
        <v>1</v>
      </c>
      <c r="BN6261" s="275"/>
      <c r="BO6261" s="275"/>
      <c r="BP6261" s="275"/>
      <c r="BQ6261" s="275"/>
      <c r="BR6261" s="275"/>
      <c r="BS6261" s="275"/>
      <c r="BT6261" s="275"/>
      <c r="BU6261" s="275"/>
      <c r="BV6261" s="275"/>
    </row>
    <row r="6262" spans="1:74" s="263" customFormat="1">
      <c r="A6262" s="458" t="s">
        <v>14821</v>
      </c>
      <c r="B6262" s="458"/>
      <c r="C6262" s="266"/>
      <c r="D6262" s="266"/>
      <c r="E6262" s="266"/>
      <c r="F6262" s="266"/>
      <c r="G6262" s="266"/>
      <c r="H6262" s="266"/>
      <c r="I6262" s="266"/>
      <c r="J6262" s="266"/>
      <c r="K6262" s="266"/>
      <c r="L6262" s="261" t="s">
        <v>14819</v>
      </c>
      <c r="M6262" s="261"/>
      <c r="N6262" s="261"/>
      <c r="O6262" s="458"/>
      <c r="P6262" s="266"/>
      <c r="Q6262" s="262" t="s">
        <v>14822</v>
      </c>
      <c r="R6262" s="261"/>
      <c r="S6262" s="261"/>
      <c r="T6262" s="261"/>
      <c r="U6262" s="261"/>
      <c r="V6262" s="292"/>
      <c r="X6262" s="458"/>
      <c r="Y6262" s="266"/>
      <c r="Z6262" s="264"/>
      <c r="AA6262" s="264"/>
      <c r="AB6262" s="264"/>
      <c r="AC6262" s="264"/>
      <c r="AF6262" s="458"/>
      <c r="AG6262" s="266"/>
      <c r="AN6262" s="458"/>
      <c r="AO6262" s="266"/>
      <c r="AV6262" s="266"/>
      <c r="BC6262" s="266"/>
      <c r="BM6262" s="275">
        <v>1</v>
      </c>
      <c r="BN6262" s="275"/>
      <c r="BO6262" s="275"/>
      <c r="BP6262" s="275"/>
      <c r="BQ6262" s="275"/>
      <c r="BR6262" s="275"/>
      <c r="BS6262" s="275"/>
      <c r="BT6262" s="275"/>
      <c r="BU6262" s="275"/>
      <c r="BV6262" s="275"/>
    </row>
    <row r="6263" spans="1:74" s="263" customFormat="1">
      <c r="A6263" s="458" t="s">
        <v>14825</v>
      </c>
      <c r="B6263" s="458"/>
      <c r="C6263" s="266"/>
      <c r="D6263" s="266"/>
      <c r="E6263" s="266"/>
      <c r="F6263" s="266"/>
      <c r="G6263" s="266"/>
      <c r="H6263" s="266"/>
      <c r="I6263" s="266"/>
      <c r="J6263" s="266"/>
      <c r="K6263" s="266"/>
      <c r="L6263" s="261" t="s">
        <v>14823</v>
      </c>
      <c r="M6263" s="261"/>
      <c r="N6263" s="261"/>
      <c r="O6263" s="458"/>
      <c r="P6263" s="266"/>
      <c r="Q6263" s="262" t="s">
        <v>14824</v>
      </c>
      <c r="R6263" s="261"/>
      <c r="S6263" s="261"/>
      <c r="T6263" s="261"/>
      <c r="U6263" s="261"/>
      <c r="V6263" s="292"/>
      <c r="X6263" s="458"/>
      <c r="Y6263" s="266"/>
      <c r="Z6263" s="264"/>
      <c r="AA6263" s="264"/>
      <c r="AB6263" s="264"/>
      <c r="AC6263" s="264"/>
      <c r="AF6263" s="458"/>
      <c r="AG6263" s="266"/>
      <c r="AN6263" s="458"/>
      <c r="AO6263" s="266"/>
      <c r="AV6263" s="266"/>
      <c r="BC6263" s="266"/>
      <c r="BM6263" s="275">
        <v>1</v>
      </c>
      <c r="BN6263" s="275"/>
      <c r="BO6263" s="275"/>
      <c r="BP6263" s="275"/>
      <c r="BQ6263" s="275"/>
      <c r="BR6263" s="275"/>
      <c r="BS6263" s="275"/>
      <c r="BT6263" s="275"/>
      <c r="BU6263" s="275"/>
      <c r="BV6263" s="275"/>
    </row>
    <row r="6264" spans="1:74" s="263" customFormat="1">
      <c r="A6264" s="458" t="s">
        <v>14828</v>
      </c>
      <c r="B6264" s="458"/>
      <c r="C6264" s="266"/>
      <c r="D6264" s="266"/>
      <c r="E6264" s="266"/>
      <c r="F6264" s="266"/>
      <c r="G6264" s="266"/>
      <c r="H6264" s="266"/>
      <c r="I6264" s="266"/>
      <c r="J6264" s="266"/>
      <c r="K6264" s="266"/>
      <c r="L6264" s="261" t="s">
        <v>14826</v>
      </c>
      <c r="M6264" s="261"/>
      <c r="N6264" s="261"/>
      <c r="O6264" s="458"/>
      <c r="P6264" s="266"/>
      <c r="Q6264" s="262" t="s">
        <v>14827</v>
      </c>
      <c r="R6264" s="261"/>
      <c r="S6264" s="261"/>
      <c r="T6264" s="261"/>
      <c r="U6264" s="261"/>
      <c r="V6264" s="292"/>
      <c r="X6264" s="458"/>
      <c r="Y6264" s="266"/>
      <c r="Z6264" s="264"/>
      <c r="AA6264" s="264"/>
      <c r="AB6264" s="264"/>
      <c r="AC6264" s="264"/>
      <c r="AF6264" s="458"/>
      <c r="AG6264" s="266"/>
      <c r="AN6264" s="458"/>
      <c r="AO6264" s="266"/>
      <c r="AV6264" s="266"/>
      <c r="BC6264" s="266"/>
      <c r="BM6264" s="275">
        <v>1</v>
      </c>
      <c r="BN6264" s="275"/>
      <c r="BO6264" s="275"/>
      <c r="BP6264" s="275"/>
      <c r="BQ6264" s="275"/>
      <c r="BR6264" s="275"/>
      <c r="BS6264" s="275"/>
      <c r="BT6264" s="275"/>
      <c r="BU6264" s="275"/>
      <c r="BV6264" s="275"/>
    </row>
    <row r="6265" spans="1:74" s="263" customFormat="1">
      <c r="A6265" s="458" t="s">
        <v>14828</v>
      </c>
      <c r="B6265" s="458"/>
      <c r="C6265" s="266"/>
      <c r="D6265" s="266"/>
      <c r="E6265" s="266"/>
      <c r="F6265" s="266"/>
      <c r="G6265" s="266"/>
      <c r="H6265" s="266"/>
      <c r="I6265" s="266"/>
      <c r="J6265" s="266"/>
      <c r="K6265" s="266"/>
      <c r="L6265" s="261" t="s">
        <v>14826</v>
      </c>
      <c r="M6265" s="261"/>
      <c r="N6265" s="261"/>
      <c r="O6265" s="458"/>
      <c r="P6265" s="266"/>
      <c r="Q6265" s="262" t="s">
        <v>14829</v>
      </c>
      <c r="R6265" s="261"/>
      <c r="S6265" s="261"/>
      <c r="T6265" s="261"/>
      <c r="U6265" s="261"/>
      <c r="V6265" s="292"/>
      <c r="X6265" s="458"/>
      <c r="Y6265" s="266"/>
      <c r="Z6265" s="264"/>
      <c r="AA6265" s="264"/>
      <c r="AB6265" s="264"/>
      <c r="AC6265" s="264"/>
      <c r="AF6265" s="458"/>
      <c r="AG6265" s="266"/>
      <c r="AN6265" s="458"/>
      <c r="AO6265" s="266"/>
      <c r="AV6265" s="266"/>
      <c r="BC6265" s="266"/>
      <c r="BM6265" s="275">
        <v>1</v>
      </c>
      <c r="BN6265" s="275"/>
      <c r="BO6265" s="275"/>
      <c r="BP6265" s="275"/>
      <c r="BQ6265" s="275"/>
      <c r="BR6265" s="275"/>
      <c r="BS6265" s="275"/>
      <c r="BT6265" s="275"/>
      <c r="BU6265" s="275"/>
      <c r="BV6265" s="275"/>
    </row>
    <row r="6266" spans="1:74" s="263" customFormat="1">
      <c r="A6266" s="458" t="s">
        <v>14832</v>
      </c>
      <c r="B6266" s="458"/>
      <c r="C6266" s="266"/>
      <c r="D6266" s="266"/>
      <c r="E6266" s="266"/>
      <c r="F6266" s="266"/>
      <c r="G6266" s="266"/>
      <c r="H6266" s="266"/>
      <c r="I6266" s="266"/>
      <c r="J6266" s="266"/>
      <c r="K6266" s="266"/>
      <c r="L6266" s="261" t="s">
        <v>14830</v>
      </c>
      <c r="M6266" s="261"/>
      <c r="N6266" s="261"/>
      <c r="O6266" s="458"/>
      <c r="P6266" s="266"/>
      <c r="Q6266" s="262" t="s">
        <v>14831</v>
      </c>
      <c r="R6266" s="261"/>
      <c r="S6266" s="261"/>
      <c r="T6266" s="261"/>
      <c r="U6266" s="261"/>
      <c r="V6266" s="292"/>
      <c r="X6266" s="458"/>
      <c r="Y6266" s="266"/>
      <c r="Z6266" s="264"/>
      <c r="AA6266" s="264"/>
      <c r="AB6266" s="264"/>
      <c r="AC6266" s="264"/>
      <c r="AF6266" s="458"/>
      <c r="AG6266" s="266"/>
      <c r="AN6266" s="458"/>
      <c r="AO6266" s="266"/>
      <c r="AV6266" s="266"/>
      <c r="BC6266" s="266"/>
      <c r="BM6266" s="275">
        <v>1</v>
      </c>
      <c r="BN6266" s="275"/>
      <c r="BO6266" s="275"/>
      <c r="BP6266" s="275"/>
      <c r="BQ6266" s="275"/>
      <c r="BR6266" s="275"/>
      <c r="BS6266" s="275"/>
      <c r="BT6266" s="275"/>
      <c r="BU6266" s="275"/>
      <c r="BV6266" s="275"/>
    </row>
    <row r="6267" spans="1:74" s="263" customFormat="1">
      <c r="A6267" s="458" t="s">
        <v>14835</v>
      </c>
      <c r="B6267" s="458"/>
      <c r="C6267" s="266"/>
      <c r="D6267" s="266"/>
      <c r="E6267" s="266"/>
      <c r="F6267" s="266"/>
      <c r="G6267" s="266"/>
      <c r="H6267" s="266"/>
      <c r="I6267" s="266"/>
      <c r="J6267" s="266"/>
      <c r="K6267" s="266"/>
      <c r="L6267" s="261" t="s">
        <v>14833</v>
      </c>
      <c r="M6267" s="261"/>
      <c r="N6267" s="261"/>
      <c r="O6267" s="458"/>
      <c r="P6267" s="266"/>
      <c r="Q6267" s="262" t="s">
        <v>14834</v>
      </c>
      <c r="R6267" s="261"/>
      <c r="S6267" s="261"/>
      <c r="T6267" s="261"/>
      <c r="U6267" s="261"/>
      <c r="V6267" s="292"/>
      <c r="X6267" s="458"/>
      <c r="Y6267" s="266"/>
      <c r="Z6267" s="264"/>
      <c r="AA6267" s="264"/>
      <c r="AB6267" s="264"/>
      <c r="AC6267" s="264"/>
      <c r="AF6267" s="458"/>
      <c r="AG6267" s="266"/>
      <c r="AN6267" s="458"/>
      <c r="AO6267" s="266"/>
      <c r="AV6267" s="266"/>
      <c r="BC6267" s="266"/>
      <c r="BM6267" s="275">
        <v>1</v>
      </c>
      <c r="BN6267" s="275"/>
      <c r="BO6267" s="275"/>
      <c r="BP6267" s="275"/>
      <c r="BQ6267" s="275"/>
      <c r="BR6267" s="275"/>
      <c r="BS6267" s="275"/>
      <c r="BT6267" s="275"/>
      <c r="BU6267" s="275"/>
      <c r="BV6267" s="275"/>
    </row>
    <row r="6268" spans="1:74" s="263" customFormat="1">
      <c r="A6268" s="458" t="s">
        <v>7215</v>
      </c>
      <c r="B6268" s="458"/>
      <c r="C6268" s="266"/>
      <c r="D6268" s="266"/>
      <c r="E6268" s="266"/>
      <c r="F6268" s="266"/>
      <c r="G6268" s="266"/>
      <c r="H6268" s="266"/>
      <c r="I6268" s="266"/>
      <c r="J6268" s="266"/>
      <c r="K6268" s="266"/>
      <c r="L6268" s="261" t="s">
        <v>14836</v>
      </c>
      <c r="M6268" s="261"/>
      <c r="N6268" s="261"/>
      <c r="O6268" s="458"/>
      <c r="P6268" s="266"/>
      <c r="Q6268" s="262" t="s">
        <v>14837</v>
      </c>
      <c r="R6268" s="261"/>
      <c r="S6268" s="261"/>
      <c r="T6268" s="261"/>
      <c r="U6268" s="261"/>
      <c r="V6268" s="292"/>
      <c r="X6268" s="458"/>
      <c r="Y6268" s="266"/>
      <c r="Z6268" s="264"/>
      <c r="AA6268" s="264"/>
      <c r="AB6268" s="264"/>
      <c r="AC6268" s="264"/>
      <c r="AF6268" s="458"/>
      <c r="AG6268" s="266"/>
      <c r="AN6268" s="458"/>
      <c r="AO6268" s="266"/>
      <c r="AV6268" s="266"/>
      <c r="BC6268" s="266"/>
      <c r="BM6268" s="275">
        <v>1</v>
      </c>
      <c r="BN6268" s="275"/>
      <c r="BO6268" s="275"/>
      <c r="BP6268" s="275"/>
      <c r="BQ6268" s="275"/>
      <c r="BR6268" s="275"/>
      <c r="BS6268" s="275"/>
      <c r="BT6268" s="275"/>
      <c r="BU6268" s="275"/>
      <c r="BV6268" s="275"/>
    </row>
    <row r="6269" spans="1:74" s="263" customFormat="1">
      <c r="A6269" s="458" t="s">
        <v>14840</v>
      </c>
      <c r="B6269" s="458"/>
      <c r="C6269" s="266"/>
      <c r="D6269" s="266"/>
      <c r="E6269" s="266"/>
      <c r="F6269" s="266"/>
      <c r="G6269" s="266"/>
      <c r="H6269" s="266"/>
      <c r="I6269" s="266"/>
      <c r="J6269" s="266"/>
      <c r="K6269" s="266"/>
      <c r="L6269" s="261" t="s">
        <v>14838</v>
      </c>
      <c r="M6269" s="261"/>
      <c r="N6269" s="261"/>
      <c r="O6269" s="458"/>
      <c r="P6269" s="266"/>
      <c r="Q6269" s="262" t="s">
        <v>14839</v>
      </c>
      <c r="R6269" s="261"/>
      <c r="S6269" s="261"/>
      <c r="T6269" s="261"/>
      <c r="U6269" s="261"/>
      <c r="V6269" s="292"/>
      <c r="X6269" s="458"/>
      <c r="Y6269" s="266"/>
      <c r="Z6269" s="264"/>
      <c r="AA6269" s="264"/>
      <c r="AB6269" s="264"/>
      <c r="AC6269" s="264"/>
      <c r="AF6269" s="458"/>
      <c r="AG6269" s="266"/>
      <c r="AN6269" s="458"/>
      <c r="AO6269" s="266"/>
      <c r="AV6269" s="266"/>
      <c r="BC6269" s="266"/>
      <c r="BM6269" s="275">
        <v>1</v>
      </c>
      <c r="BN6269" s="275"/>
      <c r="BO6269" s="275"/>
      <c r="BP6269" s="275"/>
      <c r="BQ6269" s="275"/>
      <c r="BR6269" s="275"/>
      <c r="BS6269" s="275"/>
      <c r="BT6269" s="275"/>
      <c r="BU6269" s="275"/>
      <c r="BV6269" s="275"/>
    </row>
    <row r="6270" spans="1:74" s="263" customFormat="1">
      <c r="A6270" s="458" t="s">
        <v>14842</v>
      </c>
      <c r="B6270" s="458"/>
      <c r="C6270" s="266"/>
      <c r="D6270" s="266"/>
      <c r="E6270" s="266"/>
      <c r="F6270" s="266"/>
      <c r="G6270" s="266"/>
      <c r="H6270" s="266"/>
      <c r="I6270" s="266"/>
      <c r="J6270" s="266"/>
      <c r="K6270" s="266"/>
      <c r="L6270" s="261" t="s">
        <v>5695</v>
      </c>
      <c r="M6270" s="261"/>
      <c r="N6270" s="261"/>
      <c r="O6270" s="458"/>
      <c r="P6270" s="266"/>
      <c r="Q6270" s="262" t="s">
        <v>14841</v>
      </c>
      <c r="R6270" s="261"/>
      <c r="S6270" s="261"/>
      <c r="T6270" s="261"/>
      <c r="U6270" s="261"/>
      <c r="V6270" s="292"/>
      <c r="X6270" s="458"/>
      <c r="Y6270" s="266"/>
      <c r="Z6270" s="264"/>
      <c r="AA6270" s="264"/>
      <c r="AB6270" s="264"/>
      <c r="AC6270" s="264"/>
      <c r="AF6270" s="458"/>
      <c r="AG6270" s="266"/>
      <c r="AN6270" s="458"/>
      <c r="AO6270" s="266"/>
      <c r="AV6270" s="266"/>
      <c r="BC6270" s="266"/>
      <c r="BM6270" s="275">
        <v>1</v>
      </c>
      <c r="BN6270" s="275"/>
      <c r="BO6270" s="275"/>
      <c r="BP6270" s="275"/>
      <c r="BQ6270" s="275"/>
      <c r="BR6270" s="275"/>
      <c r="BS6270" s="275"/>
      <c r="BT6270" s="275"/>
      <c r="BU6270" s="275"/>
      <c r="BV6270" s="275"/>
    </row>
    <row r="6271" spans="1:74" s="263" customFormat="1">
      <c r="A6271" s="458" t="s">
        <v>14845</v>
      </c>
      <c r="B6271" s="458"/>
      <c r="C6271" s="266"/>
      <c r="D6271" s="266"/>
      <c r="E6271" s="266"/>
      <c r="F6271" s="266"/>
      <c r="G6271" s="266"/>
      <c r="H6271" s="266"/>
      <c r="I6271" s="266"/>
      <c r="J6271" s="266"/>
      <c r="K6271" s="266"/>
      <c r="L6271" s="261" t="s">
        <v>14843</v>
      </c>
      <c r="M6271" s="261"/>
      <c r="N6271" s="261"/>
      <c r="O6271" s="458"/>
      <c r="P6271" s="266"/>
      <c r="Q6271" s="262" t="s">
        <v>14844</v>
      </c>
      <c r="R6271" s="261"/>
      <c r="S6271" s="261"/>
      <c r="T6271" s="261"/>
      <c r="U6271" s="261"/>
      <c r="V6271" s="292"/>
      <c r="X6271" s="458"/>
      <c r="Y6271" s="266"/>
      <c r="Z6271" s="264"/>
      <c r="AA6271" s="264"/>
      <c r="AB6271" s="264"/>
      <c r="AC6271" s="264"/>
      <c r="AF6271" s="458"/>
      <c r="AG6271" s="266"/>
      <c r="AN6271" s="458"/>
      <c r="AO6271" s="266"/>
      <c r="AV6271" s="266"/>
      <c r="BC6271" s="266"/>
      <c r="BM6271" s="275">
        <v>1</v>
      </c>
      <c r="BN6271" s="275"/>
      <c r="BO6271" s="275"/>
      <c r="BP6271" s="275"/>
      <c r="BQ6271" s="275"/>
      <c r="BR6271" s="275"/>
      <c r="BS6271" s="275"/>
      <c r="BT6271" s="275"/>
      <c r="BU6271" s="275"/>
      <c r="BV6271" s="275"/>
    </row>
    <row r="6272" spans="1:74" s="263" customFormat="1">
      <c r="A6272" s="458" t="s">
        <v>14848</v>
      </c>
      <c r="B6272" s="458"/>
      <c r="C6272" s="266"/>
      <c r="D6272" s="266"/>
      <c r="E6272" s="266"/>
      <c r="F6272" s="266"/>
      <c r="G6272" s="266"/>
      <c r="H6272" s="266"/>
      <c r="I6272" s="266"/>
      <c r="J6272" s="266"/>
      <c r="K6272" s="266"/>
      <c r="L6272" s="261" t="s">
        <v>14846</v>
      </c>
      <c r="M6272" s="261"/>
      <c r="N6272" s="261"/>
      <c r="O6272" s="458"/>
      <c r="P6272" s="266"/>
      <c r="Q6272" s="262" t="s">
        <v>14847</v>
      </c>
      <c r="R6272" s="261"/>
      <c r="S6272" s="261"/>
      <c r="T6272" s="261"/>
      <c r="U6272" s="261"/>
      <c r="V6272" s="292"/>
      <c r="X6272" s="458"/>
      <c r="Y6272" s="266"/>
      <c r="Z6272" s="264"/>
      <c r="AA6272" s="264"/>
      <c r="AB6272" s="264"/>
      <c r="AC6272" s="264"/>
      <c r="AF6272" s="458"/>
      <c r="AG6272" s="266"/>
      <c r="AN6272" s="458"/>
      <c r="AO6272" s="266"/>
      <c r="AV6272" s="266"/>
      <c r="BC6272" s="266"/>
      <c r="BM6272" s="275">
        <v>1</v>
      </c>
      <c r="BN6272" s="275"/>
      <c r="BO6272" s="275"/>
      <c r="BP6272" s="275"/>
      <c r="BQ6272" s="275"/>
      <c r="BR6272" s="275"/>
      <c r="BS6272" s="275"/>
      <c r="BT6272" s="275"/>
      <c r="BU6272" s="275"/>
      <c r="BV6272" s="275"/>
    </row>
    <row r="6273" spans="1:74" s="263" customFormat="1">
      <c r="A6273" s="458" t="s">
        <v>14851</v>
      </c>
      <c r="B6273" s="458"/>
      <c r="C6273" s="266"/>
      <c r="D6273" s="266"/>
      <c r="E6273" s="266"/>
      <c r="F6273" s="266"/>
      <c r="G6273" s="266"/>
      <c r="H6273" s="266"/>
      <c r="I6273" s="266"/>
      <c r="J6273" s="266"/>
      <c r="K6273" s="266"/>
      <c r="L6273" s="261" t="s">
        <v>14849</v>
      </c>
      <c r="M6273" s="261"/>
      <c r="N6273" s="261"/>
      <c r="O6273" s="458"/>
      <c r="P6273" s="266"/>
      <c r="Q6273" s="262" t="s">
        <v>14850</v>
      </c>
      <c r="R6273" s="261"/>
      <c r="S6273" s="261"/>
      <c r="T6273" s="261"/>
      <c r="U6273" s="261"/>
      <c r="V6273" s="292"/>
      <c r="X6273" s="458"/>
      <c r="Y6273" s="266"/>
      <c r="Z6273" s="264"/>
      <c r="AA6273" s="264"/>
      <c r="AB6273" s="264"/>
      <c r="AC6273" s="264"/>
      <c r="AF6273" s="458"/>
      <c r="AG6273" s="266"/>
      <c r="AN6273" s="458"/>
      <c r="AO6273" s="266"/>
      <c r="AV6273" s="266"/>
      <c r="BC6273" s="266"/>
      <c r="BM6273" s="275">
        <v>1</v>
      </c>
      <c r="BN6273" s="275"/>
      <c r="BO6273" s="275"/>
      <c r="BP6273" s="275"/>
      <c r="BQ6273" s="275"/>
      <c r="BR6273" s="275"/>
      <c r="BS6273" s="275"/>
      <c r="BT6273" s="275"/>
      <c r="BU6273" s="275"/>
      <c r="BV6273" s="275"/>
    </row>
    <row r="6274" spans="1:74" s="263" customFormat="1">
      <c r="A6274" s="458" t="s">
        <v>5973</v>
      </c>
      <c r="B6274" s="458"/>
      <c r="C6274" s="266"/>
      <c r="D6274" s="266"/>
      <c r="E6274" s="266"/>
      <c r="F6274" s="266"/>
      <c r="G6274" s="266"/>
      <c r="H6274" s="266"/>
      <c r="I6274" s="266"/>
      <c r="J6274" s="266"/>
      <c r="K6274" s="266"/>
      <c r="L6274" s="261" t="s">
        <v>5971</v>
      </c>
      <c r="M6274" s="261"/>
      <c r="N6274" s="261"/>
      <c r="O6274" s="458"/>
      <c r="P6274" s="266"/>
      <c r="Q6274" s="262" t="s">
        <v>5131</v>
      </c>
      <c r="R6274" s="261"/>
      <c r="S6274" s="261"/>
      <c r="T6274" s="261"/>
      <c r="U6274" s="261"/>
      <c r="V6274" s="292"/>
      <c r="X6274" s="458"/>
      <c r="Y6274" s="266"/>
      <c r="Z6274" s="264"/>
      <c r="AA6274" s="264"/>
      <c r="AB6274" s="264"/>
      <c r="AC6274" s="264"/>
      <c r="AF6274" s="458"/>
      <c r="AG6274" s="266"/>
      <c r="AN6274" s="458"/>
      <c r="AO6274" s="266"/>
      <c r="AV6274" s="266"/>
      <c r="BC6274" s="266"/>
      <c r="BM6274" s="275">
        <v>1</v>
      </c>
      <c r="BN6274" s="275"/>
      <c r="BO6274" s="275"/>
      <c r="BP6274" s="275"/>
      <c r="BQ6274" s="275"/>
      <c r="BR6274" s="275"/>
      <c r="BS6274" s="275"/>
      <c r="BT6274" s="275"/>
      <c r="BU6274" s="275"/>
      <c r="BV6274" s="275"/>
    </row>
    <row r="6275" spans="1:74" s="263" customFormat="1">
      <c r="A6275" s="458" t="s">
        <v>5973</v>
      </c>
      <c r="B6275" s="458"/>
      <c r="C6275" s="266"/>
      <c r="D6275" s="266"/>
      <c r="E6275" s="266"/>
      <c r="F6275" s="266"/>
      <c r="G6275" s="266"/>
      <c r="H6275" s="266"/>
      <c r="I6275" s="266"/>
      <c r="J6275" s="266"/>
      <c r="K6275" s="266"/>
      <c r="L6275" s="261" t="s">
        <v>5971</v>
      </c>
      <c r="M6275" s="261"/>
      <c r="N6275" s="261"/>
      <c r="O6275" s="458"/>
      <c r="P6275" s="266"/>
      <c r="Q6275" s="262" t="s">
        <v>14852</v>
      </c>
      <c r="R6275" s="261"/>
      <c r="S6275" s="261"/>
      <c r="T6275" s="261"/>
      <c r="U6275" s="261"/>
      <c r="V6275" s="292"/>
      <c r="X6275" s="458"/>
      <c r="Y6275" s="266"/>
      <c r="Z6275" s="264"/>
      <c r="AA6275" s="264"/>
      <c r="AB6275" s="264"/>
      <c r="AC6275" s="264"/>
      <c r="AF6275" s="458"/>
      <c r="AG6275" s="266"/>
      <c r="AN6275" s="458"/>
      <c r="AO6275" s="266"/>
      <c r="AV6275" s="266"/>
      <c r="BC6275" s="266"/>
      <c r="BM6275" s="275">
        <v>1</v>
      </c>
      <c r="BN6275" s="275"/>
      <c r="BO6275" s="275"/>
      <c r="BP6275" s="275"/>
      <c r="BQ6275" s="275"/>
      <c r="BR6275" s="275"/>
      <c r="BS6275" s="275"/>
      <c r="BT6275" s="275"/>
      <c r="BU6275" s="275"/>
      <c r="BV6275" s="275"/>
    </row>
    <row r="6276" spans="1:74" s="263" customFormat="1">
      <c r="A6276" s="458" t="s">
        <v>14855</v>
      </c>
      <c r="B6276" s="458"/>
      <c r="C6276" s="266"/>
      <c r="D6276" s="266"/>
      <c r="E6276" s="266"/>
      <c r="F6276" s="266"/>
      <c r="G6276" s="266"/>
      <c r="H6276" s="266"/>
      <c r="I6276" s="266"/>
      <c r="J6276" s="266"/>
      <c r="K6276" s="266"/>
      <c r="L6276" s="261" t="s">
        <v>14853</v>
      </c>
      <c r="M6276" s="261"/>
      <c r="N6276" s="261"/>
      <c r="O6276" s="458"/>
      <c r="P6276" s="266"/>
      <c r="Q6276" s="262" t="s">
        <v>14854</v>
      </c>
      <c r="R6276" s="261"/>
      <c r="S6276" s="261"/>
      <c r="T6276" s="261"/>
      <c r="U6276" s="261"/>
      <c r="V6276" s="292"/>
      <c r="X6276" s="458"/>
      <c r="Y6276" s="266"/>
      <c r="Z6276" s="264"/>
      <c r="AA6276" s="264"/>
      <c r="AB6276" s="264"/>
      <c r="AC6276" s="264"/>
      <c r="AF6276" s="458"/>
      <c r="AG6276" s="266"/>
      <c r="AN6276" s="458"/>
      <c r="AO6276" s="266"/>
      <c r="AV6276" s="266"/>
      <c r="BC6276" s="266"/>
      <c r="BM6276" s="275">
        <v>1</v>
      </c>
      <c r="BN6276" s="275"/>
      <c r="BO6276" s="275"/>
      <c r="BP6276" s="275"/>
      <c r="BQ6276" s="275"/>
      <c r="BR6276" s="275"/>
      <c r="BS6276" s="275"/>
      <c r="BT6276" s="275"/>
      <c r="BU6276" s="275"/>
      <c r="BV6276" s="275"/>
    </row>
    <row r="6277" spans="1:74" s="263" customFormat="1">
      <c r="A6277" s="458" t="s">
        <v>14855</v>
      </c>
      <c r="B6277" s="458"/>
      <c r="C6277" s="266"/>
      <c r="D6277" s="266"/>
      <c r="E6277" s="266"/>
      <c r="F6277" s="266"/>
      <c r="G6277" s="266"/>
      <c r="H6277" s="266"/>
      <c r="I6277" s="266"/>
      <c r="J6277" s="266"/>
      <c r="K6277" s="266"/>
      <c r="L6277" s="261" t="s">
        <v>14856</v>
      </c>
      <c r="M6277" s="261"/>
      <c r="N6277" s="261"/>
      <c r="O6277" s="458"/>
      <c r="P6277" s="266"/>
      <c r="Q6277" s="262" t="s">
        <v>14857</v>
      </c>
      <c r="R6277" s="261"/>
      <c r="S6277" s="261"/>
      <c r="T6277" s="261"/>
      <c r="U6277" s="261"/>
      <c r="V6277" s="292"/>
      <c r="X6277" s="458"/>
      <c r="Y6277" s="266"/>
      <c r="Z6277" s="264"/>
      <c r="AA6277" s="264"/>
      <c r="AB6277" s="264"/>
      <c r="AC6277" s="264"/>
      <c r="AF6277" s="458"/>
      <c r="AG6277" s="266"/>
      <c r="AN6277" s="458"/>
      <c r="AO6277" s="266"/>
      <c r="AV6277" s="266"/>
      <c r="BC6277" s="266"/>
      <c r="BM6277" s="275">
        <v>1</v>
      </c>
      <c r="BN6277" s="275"/>
      <c r="BO6277" s="275"/>
      <c r="BP6277" s="275"/>
      <c r="BQ6277" s="275"/>
      <c r="BR6277" s="275"/>
      <c r="BS6277" s="275"/>
      <c r="BT6277" s="275"/>
      <c r="BU6277" s="275"/>
      <c r="BV6277" s="275"/>
    </row>
    <row r="6278" spans="1:74" s="263" customFormat="1">
      <c r="A6278" s="458" t="s">
        <v>14860</v>
      </c>
      <c r="B6278" s="458"/>
      <c r="C6278" s="266"/>
      <c r="D6278" s="266"/>
      <c r="E6278" s="266"/>
      <c r="F6278" s="266"/>
      <c r="G6278" s="266"/>
      <c r="H6278" s="266"/>
      <c r="I6278" s="266"/>
      <c r="J6278" s="266"/>
      <c r="K6278" s="266"/>
      <c r="L6278" s="261" t="s">
        <v>14858</v>
      </c>
      <c r="M6278" s="261"/>
      <c r="N6278" s="261"/>
      <c r="O6278" s="458"/>
      <c r="P6278" s="266"/>
      <c r="Q6278" s="262" t="s">
        <v>14859</v>
      </c>
      <c r="R6278" s="261"/>
      <c r="S6278" s="261"/>
      <c r="T6278" s="261"/>
      <c r="U6278" s="261"/>
      <c r="V6278" s="292"/>
      <c r="X6278" s="458"/>
      <c r="Y6278" s="266"/>
      <c r="Z6278" s="264"/>
      <c r="AA6278" s="264"/>
      <c r="AB6278" s="264"/>
      <c r="AC6278" s="264"/>
      <c r="AF6278" s="458"/>
      <c r="AG6278" s="266"/>
      <c r="AN6278" s="458"/>
      <c r="AO6278" s="266"/>
      <c r="AV6278" s="266"/>
      <c r="BC6278" s="266"/>
      <c r="BM6278" s="275">
        <v>1</v>
      </c>
      <c r="BN6278" s="275"/>
      <c r="BO6278" s="275"/>
      <c r="BP6278" s="275"/>
      <c r="BQ6278" s="275"/>
      <c r="BR6278" s="275"/>
      <c r="BS6278" s="275"/>
      <c r="BT6278" s="275"/>
      <c r="BU6278" s="275"/>
      <c r="BV6278" s="275"/>
    </row>
    <row r="6279" spans="1:74" s="263" customFormat="1">
      <c r="A6279" s="458" t="s">
        <v>14863</v>
      </c>
      <c r="B6279" s="458"/>
      <c r="C6279" s="266"/>
      <c r="D6279" s="266"/>
      <c r="E6279" s="266"/>
      <c r="F6279" s="266"/>
      <c r="G6279" s="266"/>
      <c r="H6279" s="266"/>
      <c r="I6279" s="266"/>
      <c r="J6279" s="266"/>
      <c r="K6279" s="266"/>
      <c r="L6279" s="261" t="s">
        <v>14861</v>
      </c>
      <c r="M6279" s="261"/>
      <c r="N6279" s="261"/>
      <c r="O6279" s="458"/>
      <c r="P6279" s="266"/>
      <c r="Q6279" s="262" t="s">
        <v>14862</v>
      </c>
      <c r="R6279" s="261"/>
      <c r="S6279" s="261"/>
      <c r="T6279" s="261"/>
      <c r="U6279" s="261"/>
      <c r="V6279" s="292"/>
      <c r="X6279" s="458"/>
      <c r="Y6279" s="266"/>
      <c r="Z6279" s="264"/>
      <c r="AA6279" s="264"/>
      <c r="AB6279" s="264"/>
      <c r="AC6279" s="264"/>
      <c r="AF6279" s="458"/>
      <c r="AG6279" s="266"/>
      <c r="AN6279" s="458"/>
      <c r="AO6279" s="266"/>
      <c r="AV6279" s="266"/>
      <c r="BC6279" s="266"/>
      <c r="BM6279" s="275">
        <v>1</v>
      </c>
      <c r="BN6279" s="275"/>
      <c r="BO6279" s="275"/>
      <c r="BP6279" s="275"/>
      <c r="BQ6279" s="275"/>
      <c r="BR6279" s="275"/>
      <c r="BS6279" s="275"/>
      <c r="BT6279" s="275"/>
      <c r="BU6279" s="275"/>
      <c r="BV6279" s="275"/>
    </row>
    <row r="6280" spans="1:74" s="263" customFormat="1">
      <c r="A6280" s="458" t="s">
        <v>14866</v>
      </c>
      <c r="B6280" s="458"/>
      <c r="C6280" s="266"/>
      <c r="D6280" s="266"/>
      <c r="E6280" s="266"/>
      <c r="F6280" s="266"/>
      <c r="G6280" s="266"/>
      <c r="H6280" s="266"/>
      <c r="I6280" s="266"/>
      <c r="J6280" s="266"/>
      <c r="K6280" s="266"/>
      <c r="L6280" s="261" t="s">
        <v>14864</v>
      </c>
      <c r="M6280" s="261"/>
      <c r="N6280" s="261"/>
      <c r="O6280" s="458"/>
      <c r="P6280" s="266"/>
      <c r="Q6280" s="262" t="s">
        <v>14865</v>
      </c>
      <c r="R6280" s="261"/>
      <c r="S6280" s="261"/>
      <c r="T6280" s="261"/>
      <c r="U6280" s="261"/>
      <c r="V6280" s="292"/>
      <c r="X6280" s="458"/>
      <c r="Y6280" s="266"/>
      <c r="Z6280" s="264"/>
      <c r="AA6280" s="264"/>
      <c r="AB6280" s="264"/>
      <c r="AC6280" s="264"/>
      <c r="AF6280" s="458"/>
      <c r="AG6280" s="266"/>
      <c r="AN6280" s="458"/>
      <c r="AO6280" s="266"/>
      <c r="AV6280" s="266"/>
      <c r="BC6280" s="266"/>
      <c r="BM6280" s="275">
        <v>1</v>
      </c>
      <c r="BN6280" s="275"/>
      <c r="BO6280" s="275"/>
      <c r="BP6280" s="275"/>
      <c r="BQ6280" s="275"/>
      <c r="BR6280" s="275"/>
      <c r="BS6280" s="275"/>
      <c r="BT6280" s="275"/>
      <c r="BU6280" s="275"/>
      <c r="BV6280" s="275"/>
    </row>
    <row r="6281" spans="1:74" s="263" customFormat="1">
      <c r="A6281" s="458" t="s">
        <v>14869</v>
      </c>
      <c r="B6281" s="458"/>
      <c r="C6281" s="266"/>
      <c r="D6281" s="266"/>
      <c r="E6281" s="266"/>
      <c r="F6281" s="266"/>
      <c r="G6281" s="266"/>
      <c r="H6281" s="266"/>
      <c r="I6281" s="266"/>
      <c r="J6281" s="266"/>
      <c r="K6281" s="266"/>
      <c r="L6281" s="261" t="s">
        <v>14867</v>
      </c>
      <c r="M6281" s="261"/>
      <c r="N6281" s="261"/>
      <c r="O6281" s="458"/>
      <c r="P6281" s="266"/>
      <c r="Q6281" s="262" t="s">
        <v>14868</v>
      </c>
      <c r="R6281" s="261"/>
      <c r="S6281" s="261"/>
      <c r="T6281" s="261"/>
      <c r="U6281" s="261"/>
      <c r="V6281" s="292"/>
      <c r="X6281" s="458"/>
      <c r="Y6281" s="266"/>
      <c r="Z6281" s="264"/>
      <c r="AA6281" s="264"/>
      <c r="AB6281" s="264"/>
      <c r="AC6281" s="264"/>
      <c r="AF6281" s="458"/>
      <c r="AG6281" s="266"/>
      <c r="AN6281" s="458"/>
      <c r="AO6281" s="266"/>
      <c r="AV6281" s="266"/>
      <c r="BC6281" s="266"/>
      <c r="BM6281" s="275">
        <v>1</v>
      </c>
      <c r="BN6281" s="275"/>
      <c r="BO6281" s="275"/>
      <c r="BP6281" s="275"/>
      <c r="BQ6281" s="275"/>
      <c r="BR6281" s="275"/>
      <c r="BS6281" s="275"/>
      <c r="BT6281" s="275"/>
      <c r="BU6281" s="275"/>
      <c r="BV6281" s="275"/>
    </row>
    <row r="6282" spans="1:74" s="263" customFormat="1">
      <c r="A6282" s="458" t="s">
        <v>14872</v>
      </c>
      <c r="B6282" s="458"/>
      <c r="C6282" s="266"/>
      <c r="D6282" s="266"/>
      <c r="E6282" s="266"/>
      <c r="F6282" s="266"/>
      <c r="G6282" s="266"/>
      <c r="H6282" s="266"/>
      <c r="I6282" s="266"/>
      <c r="J6282" s="266"/>
      <c r="K6282" s="266"/>
      <c r="L6282" s="261" t="s">
        <v>14870</v>
      </c>
      <c r="M6282" s="261"/>
      <c r="N6282" s="261"/>
      <c r="O6282" s="458"/>
      <c r="P6282" s="266"/>
      <c r="Q6282" s="262" t="s">
        <v>14871</v>
      </c>
      <c r="R6282" s="261"/>
      <c r="S6282" s="261"/>
      <c r="T6282" s="261"/>
      <c r="U6282" s="261"/>
      <c r="V6282" s="292"/>
      <c r="X6282" s="458"/>
      <c r="Y6282" s="266"/>
      <c r="Z6282" s="264"/>
      <c r="AA6282" s="264"/>
      <c r="AB6282" s="264"/>
      <c r="AC6282" s="264"/>
      <c r="AF6282" s="458"/>
      <c r="AG6282" s="266"/>
      <c r="AN6282" s="458"/>
      <c r="AO6282" s="266"/>
      <c r="AV6282" s="266"/>
      <c r="BC6282" s="266"/>
      <c r="BM6282" s="275">
        <v>1</v>
      </c>
      <c r="BN6282" s="275"/>
      <c r="BO6282" s="275"/>
      <c r="BP6282" s="275"/>
      <c r="BQ6282" s="275"/>
      <c r="BR6282" s="275"/>
      <c r="BS6282" s="275"/>
      <c r="BT6282" s="275"/>
      <c r="BU6282" s="275"/>
      <c r="BV6282" s="275"/>
    </row>
    <row r="6283" spans="1:74" s="263" customFormat="1">
      <c r="A6283" s="458" t="s">
        <v>14875</v>
      </c>
      <c r="B6283" s="458"/>
      <c r="C6283" s="266"/>
      <c r="D6283" s="266"/>
      <c r="E6283" s="266"/>
      <c r="F6283" s="266"/>
      <c r="G6283" s="266"/>
      <c r="H6283" s="266"/>
      <c r="I6283" s="266"/>
      <c r="J6283" s="266"/>
      <c r="K6283" s="266"/>
      <c r="L6283" s="261" t="s">
        <v>14873</v>
      </c>
      <c r="M6283" s="261"/>
      <c r="N6283" s="261"/>
      <c r="O6283" s="458"/>
      <c r="P6283" s="266"/>
      <c r="Q6283" s="262" t="s">
        <v>14874</v>
      </c>
      <c r="R6283" s="261"/>
      <c r="S6283" s="261"/>
      <c r="T6283" s="261"/>
      <c r="U6283" s="261"/>
      <c r="V6283" s="292"/>
      <c r="X6283" s="458"/>
      <c r="Y6283" s="266"/>
      <c r="Z6283" s="264"/>
      <c r="AA6283" s="264"/>
      <c r="AB6283" s="264"/>
      <c r="AC6283" s="264"/>
      <c r="AF6283" s="458"/>
      <c r="AG6283" s="266"/>
      <c r="AN6283" s="458"/>
      <c r="AO6283" s="266"/>
      <c r="AV6283" s="266"/>
      <c r="BC6283" s="266"/>
      <c r="BM6283" s="275">
        <v>1</v>
      </c>
      <c r="BN6283" s="275"/>
      <c r="BO6283" s="275"/>
      <c r="BP6283" s="275"/>
      <c r="BQ6283" s="275"/>
      <c r="BR6283" s="275"/>
      <c r="BS6283" s="275"/>
      <c r="BT6283" s="275"/>
      <c r="BU6283" s="275"/>
      <c r="BV6283" s="275"/>
    </row>
    <row r="6284" spans="1:74" s="263" customFormat="1">
      <c r="A6284" s="458" t="s">
        <v>14875</v>
      </c>
      <c r="B6284" s="458"/>
      <c r="C6284" s="266"/>
      <c r="D6284" s="266"/>
      <c r="E6284" s="266"/>
      <c r="F6284" s="266"/>
      <c r="G6284" s="266"/>
      <c r="H6284" s="266"/>
      <c r="I6284" s="266"/>
      <c r="J6284" s="266"/>
      <c r="K6284" s="266"/>
      <c r="L6284" s="261" t="s">
        <v>14873</v>
      </c>
      <c r="M6284" s="261"/>
      <c r="N6284" s="261"/>
      <c r="O6284" s="458"/>
      <c r="P6284" s="266"/>
      <c r="Q6284" s="262" t="s">
        <v>14876</v>
      </c>
      <c r="R6284" s="261"/>
      <c r="S6284" s="261"/>
      <c r="T6284" s="261"/>
      <c r="U6284" s="261"/>
      <c r="V6284" s="292"/>
      <c r="X6284" s="458"/>
      <c r="Y6284" s="266"/>
      <c r="Z6284" s="264"/>
      <c r="AA6284" s="264"/>
      <c r="AB6284" s="264"/>
      <c r="AC6284" s="264"/>
      <c r="AF6284" s="458"/>
      <c r="AG6284" s="266"/>
      <c r="AN6284" s="458"/>
      <c r="AO6284" s="266"/>
      <c r="AV6284" s="266"/>
      <c r="BC6284" s="266"/>
      <c r="BM6284" s="275">
        <v>1</v>
      </c>
      <c r="BN6284" s="275"/>
      <c r="BO6284" s="275"/>
      <c r="BP6284" s="275"/>
      <c r="BQ6284" s="275"/>
      <c r="BR6284" s="275"/>
      <c r="BS6284" s="275"/>
      <c r="BT6284" s="275"/>
      <c r="BU6284" s="275"/>
      <c r="BV6284" s="275"/>
    </row>
    <row r="6285" spans="1:74" s="263" customFormat="1">
      <c r="A6285" s="458" t="s">
        <v>14879</v>
      </c>
      <c r="B6285" s="458"/>
      <c r="C6285" s="266"/>
      <c r="D6285" s="266"/>
      <c r="E6285" s="266"/>
      <c r="F6285" s="266"/>
      <c r="G6285" s="266"/>
      <c r="H6285" s="266"/>
      <c r="I6285" s="266"/>
      <c r="J6285" s="266"/>
      <c r="K6285" s="266"/>
      <c r="L6285" s="261" t="s">
        <v>14877</v>
      </c>
      <c r="M6285" s="261"/>
      <c r="N6285" s="261"/>
      <c r="O6285" s="458"/>
      <c r="P6285" s="266"/>
      <c r="Q6285" s="262" t="s">
        <v>14878</v>
      </c>
      <c r="R6285" s="261"/>
      <c r="S6285" s="261"/>
      <c r="T6285" s="261"/>
      <c r="U6285" s="261"/>
      <c r="V6285" s="292"/>
      <c r="X6285" s="458"/>
      <c r="Y6285" s="266"/>
      <c r="Z6285" s="264"/>
      <c r="AA6285" s="264"/>
      <c r="AB6285" s="264"/>
      <c r="AC6285" s="264"/>
      <c r="AF6285" s="458"/>
      <c r="AG6285" s="266"/>
      <c r="AN6285" s="458"/>
      <c r="AO6285" s="266"/>
      <c r="AV6285" s="266"/>
      <c r="BC6285" s="266"/>
      <c r="BM6285" s="275">
        <v>1</v>
      </c>
      <c r="BN6285" s="275"/>
      <c r="BO6285" s="275"/>
      <c r="BP6285" s="275"/>
      <c r="BQ6285" s="275"/>
      <c r="BR6285" s="275"/>
      <c r="BS6285" s="275"/>
      <c r="BT6285" s="275"/>
      <c r="BU6285" s="275"/>
      <c r="BV6285" s="275"/>
    </row>
    <row r="6286" spans="1:74" s="263" customFormat="1">
      <c r="A6286" s="458" t="s">
        <v>7905</v>
      </c>
      <c r="B6286" s="458"/>
      <c r="C6286" s="266"/>
      <c r="D6286" s="266"/>
      <c r="E6286" s="266"/>
      <c r="F6286" s="266"/>
      <c r="G6286" s="266"/>
      <c r="H6286" s="266"/>
      <c r="I6286" s="266"/>
      <c r="J6286" s="266"/>
      <c r="K6286" s="266"/>
      <c r="L6286" s="261" t="s">
        <v>14880</v>
      </c>
      <c r="M6286" s="261"/>
      <c r="N6286" s="261"/>
      <c r="O6286" s="458"/>
      <c r="P6286" s="266"/>
      <c r="Q6286" s="262" t="s">
        <v>6258</v>
      </c>
      <c r="R6286" s="261"/>
      <c r="S6286" s="261"/>
      <c r="T6286" s="261"/>
      <c r="U6286" s="261"/>
      <c r="V6286" s="292"/>
      <c r="X6286" s="458"/>
      <c r="Y6286" s="266"/>
      <c r="Z6286" s="264"/>
      <c r="AA6286" s="264"/>
      <c r="AB6286" s="264"/>
      <c r="AC6286" s="264"/>
      <c r="AF6286" s="458"/>
      <c r="AG6286" s="266"/>
      <c r="AN6286" s="458"/>
      <c r="AO6286" s="266"/>
      <c r="AV6286" s="266"/>
      <c r="BC6286" s="266"/>
      <c r="BM6286" s="275">
        <v>1</v>
      </c>
      <c r="BN6286" s="275"/>
      <c r="BO6286" s="275"/>
      <c r="BP6286" s="275"/>
      <c r="BQ6286" s="275"/>
      <c r="BR6286" s="275"/>
      <c r="BS6286" s="275"/>
      <c r="BT6286" s="275"/>
      <c r="BU6286" s="275"/>
      <c r="BV6286" s="275"/>
    </row>
    <row r="6287" spans="1:74" s="263" customFormat="1">
      <c r="A6287" s="458" t="s">
        <v>7905</v>
      </c>
      <c r="B6287" s="458"/>
      <c r="C6287" s="266"/>
      <c r="D6287" s="266"/>
      <c r="E6287" s="266"/>
      <c r="F6287" s="266"/>
      <c r="G6287" s="266"/>
      <c r="H6287" s="266"/>
      <c r="I6287" s="266"/>
      <c r="J6287" s="266"/>
      <c r="K6287" s="266"/>
      <c r="L6287" s="261" t="s">
        <v>14881</v>
      </c>
      <c r="M6287" s="261"/>
      <c r="N6287" s="261"/>
      <c r="O6287" s="458"/>
      <c r="P6287" s="266"/>
      <c r="Q6287" s="262" t="s">
        <v>7877</v>
      </c>
      <c r="R6287" s="261"/>
      <c r="S6287" s="261"/>
      <c r="T6287" s="261"/>
      <c r="U6287" s="261"/>
      <c r="V6287" s="292"/>
      <c r="X6287" s="458"/>
      <c r="Y6287" s="266"/>
      <c r="Z6287" s="264"/>
      <c r="AA6287" s="264"/>
      <c r="AB6287" s="264"/>
      <c r="AC6287" s="264"/>
      <c r="AF6287" s="458"/>
      <c r="AG6287" s="266"/>
      <c r="AN6287" s="458"/>
      <c r="AO6287" s="266"/>
      <c r="AV6287" s="266"/>
      <c r="BC6287" s="266"/>
      <c r="BM6287" s="275">
        <v>1</v>
      </c>
      <c r="BN6287" s="275"/>
      <c r="BO6287" s="275"/>
      <c r="BP6287" s="275"/>
      <c r="BQ6287" s="275"/>
      <c r="BR6287" s="275"/>
      <c r="BS6287" s="275"/>
      <c r="BT6287" s="275"/>
      <c r="BU6287" s="275"/>
      <c r="BV6287" s="275"/>
    </row>
    <row r="6288" spans="1:74" s="263" customFormat="1">
      <c r="A6288" s="458" t="s">
        <v>14884</v>
      </c>
      <c r="B6288" s="458"/>
      <c r="C6288" s="266"/>
      <c r="D6288" s="266"/>
      <c r="E6288" s="266"/>
      <c r="F6288" s="266"/>
      <c r="G6288" s="266"/>
      <c r="H6288" s="266"/>
      <c r="I6288" s="266"/>
      <c r="J6288" s="266"/>
      <c r="K6288" s="266"/>
      <c r="L6288" s="261" t="s">
        <v>14882</v>
      </c>
      <c r="M6288" s="261"/>
      <c r="N6288" s="261"/>
      <c r="O6288" s="458"/>
      <c r="P6288" s="266"/>
      <c r="Q6288" s="262" t="s">
        <v>14883</v>
      </c>
      <c r="R6288" s="261"/>
      <c r="S6288" s="261"/>
      <c r="T6288" s="261"/>
      <c r="U6288" s="261"/>
      <c r="V6288" s="292"/>
      <c r="X6288" s="458"/>
      <c r="Y6288" s="266"/>
      <c r="Z6288" s="264"/>
      <c r="AA6288" s="264"/>
      <c r="AB6288" s="264"/>
      <c r="AC6288" s="264"/>
      <c r="AF6288" s="458"/>
      <c r="AG6288" s="266"/>
      <c r="AN6288" s="458"/>
      <c r="AO6288" s="266"/>
      <c r="AV6288" s="266"/>
      <c r="BC6288" s="266"/>
      <c r="BM6288" s="275">
        <v>1</v>
      </c>
      <c r="BN6288" s="275"/>
      <c r="BO6288" s="275"/>
      <c r="BP6288" s="275"/>
      <c r="BQ6288" s="275"/>
      <c r="BR6288" s="275"/>
      <c r="BS6288" s="275"/>
      <c r="BT6288" s="275"/>
      <c r="BU6288" s="275"/>
      <c r="BV6288" s="275"/>
    </row>
    <row r="6289" spans="1:74" s="263" customFormat="1">
      <c r="A6289" s="458" t="s">
        <v>14884</v>
      </c>
      <c r="B6289" s="458"/>
      <c r="C6289" s="266"/>
      <c r="D6289" s="266"/>
      <c r="E6289" s="266"/>
      <c r="F6289" s="266"/>
      <c r="G6289" s="266"/>
      <c r="H6289" s="266"/>
      <c r="I6289" s="266"/>
      <c r="J6289" s="266"/>
      <c r="K6289" s="266"/>
      <c r="L6289" s="261" t="s">
        <v>14882</v>
      </c>
      <c r="M6289" s="261"/>
      <c r="N6289" s="261"/>
      <c r="O6289" s="458"/>
      <c r="P6289" s="266"/>
      <c r="Q6289" s="262" t="s">
        <v>14885</v>
      </c>
      <c r="R6289" s="261"/>
      <c r="S6289" s="261"/>
      <c r="T6289" s="261"/>
      <c r="U6289" s="261"/>
      <c r="V6289" s="292"/>
      <c r="X6289" s="458"/>
      <c r="Y6289" s="266"/>
      <c r="Z6289" s="264"/>
      <c r="AA6289" s="264"/>
      <c r="AB6289" s="264"/>
      <c r="AC6289" s="264"/>
      <c r="AF6289" s="458"/>
      <c r="AG6289" s="266"/>
      <c r="AN6289" s="458"/>
      <c r="AO6289" s="266"/>
      <c r="AV6289" s="266"/>
      <c r="BC6289" s="266"/>
      <c r="BM6289" s="275">
        <v>1</v>
      </c>
      <c r="BN6289" s="275"/>
      <c r="BO6289" s="275"/>
      <c r="BP6289" s="275"/>
      <c r="BQ6289" s="275"/>
      <c r="BR6289" s="275"/>
      <c r="BS6289" s="275"/>
      <c r="BT6289" s="275"/>
      <c r="BU6289" s="275"/>
      <c r="BV6289" s="275"/>
    </row>
    <row r="6290" spans="1:74" s="263" customFormat="1">
      <c r="A6290" s="458" t="s">
        <v>14888</v>
      </c>
      <c r="B6290" s="458"/>
      <c r="C6290" s="266"/>
      <c r="D6290" s="266"/>
      <c r="E6290" s="266"/>
      <c r="F6290" s="266"/>
      <c r="G6290" s="266"/>
      <c r="H6290" s="266"/>
      <c r="I6290" s="266"/>
      <c r="J6290" s="266"/>
      <c r="K6290" s="266"/>
      <c r="L6290" s="261" t="s">
        <v>14886</v>
      </c>
      <c r="M6290" s="261"/>
      <c r="N6290" s="261"/>
      <c r="O6290" s="458"/>
      <c r="P6290" s="266"/>
      <c r="Q6290" s="262" t="s">
        <v>14887</v>
      </c>
      <c r="R6290" s="261"/>
      <c r="S6290" s="261"/>
      <c r="T6290" s="261"/>
      <c r="U6290" s="261"/>
      <c r="V6290" s="292"/>
      <c r="X6290" s="458"/>
      <c r="Y6290" s="266"/>
      <c r="Z6290" s="264"/>
      <c r="AA6290" s="264"/>
      <c r="AB6290" s="264"/>
      <c r="AC6290" s="264"/>
      <c r="AF6290" s="458"/>
      <c r="AG6290" s="266"/>
      <c r="AN6290" s="458"/>
      <c r="AO6290" s="266"/>
      <c r="AV6290" s="266"/>
      <c r="BC6290" s="266"/>
      <c r="BM6290" s="275">
        <v>1</v>
      </c>
      <c r="BN6290" s="275"/>
      <c r="BO6290" s="275"/>
      <c r="BP6290" s="275"/>
      <c r="BQ6290" s="275"/>
      <c r="BR6290" s="275"/>
      <c r="BS6290" s="275"/>
      <c r="BT6290" s="275"/>
      <c r="BU6290" s="275"/>
      <c r="BV6290" s="275"/>
    </row>
    <row r="6291" spans="1:74" s="263" customFormat="1">
      <c r="A6291" s="458" t="s">
        <v>14891</v>
      </c>
      <c r="B6291" s="458"/>
      <c r="C6291" s="266"/>
      <c r="D6291" s="266"/>
      <c r="E6291" s="266"/>
      <c r="F6291" s="266"/>
      <c r="G6291" s="266"/>
      <c r="H6291" s="266"/>
      <c r="I6291" s="266"/>
      <c r="J6291" s="266"/>
      <c r="K6291" s="266"/>
      <c r="L6291" s="261" t="s">
        <v>14889</v>
      </c>
      <c r="M6291" s="261"/>
      <c r="N6291" s="261"/>
      <c r="O6291" s="458"/>
      <c r="P6291" s="266"/>
      <c r="Q6291" s="262" t="s">
        <v>14890</v>
      </c>
      <c r="R6291" s="261"/>
      <c r="S6291" s="261"/>
      <c r="T6291" s="261"/>
      <c r="U6291" s="261"/>
      <c r="V6291" s="292"/>
      <c r="X6291" s="458"/>
      <c r="Y6291" s="266"/>
      <c r="Z6291" s="264"/>
      <c r="AA6291" s="264"/>
      <c r="AB6291" s="264"/>
      <c r="AC6291" s="264"/>
      <c r="AF6291" s="458"/>
      <c r="AG6291" s="266"/>
      <c r="AN6291" s="458"/>
      <c r="AO6291" s="266"/>
      <c r="AV6291" s="266"/>
      <c r="BC6291" s="266"/>
      <c r="BM6291" s="275">
        <v>1</v>
      </c>
      <c r="BN6291" s="275"/>
      <c r="BO6291" s="275"/>
      <c r="BP6291" s="275"/>
      <c r="BQ6291" s="275"/>
      <c r="BR6291" s="275"/>
      <c r="BS6291" s="275"/>
      <c r="BT6291" s="275"/>
      <c r="BU6291" s="275"/>
      <c r="BV6291" s="275"/>
    </row>
    <row r="6292" spans="1:74" s="263" customFormat="1">
      <c r="A6292" s="458" t="s">
        <v>14894</v>
      </c>
      <c r="B6292" s="458"/>
      <c r="C6292" s="266"/>
      <c r="D6292" s="266"/>
      <c r="E6292" s="266"/>
      <c r="F6292" s="266"/>
      <c r="G6292" s="266"/>
      <c r="H6292" s="266"/>
      <c r="I6292" s="266"/>
      <c r="J6292" s="266"/>
      <c r="K6292" s="266"/>
      <c r="L6292" s="261" t="s">
        <v>14892</v>
      </c>
      <c r="M6292" s="261"/>
      <c r="N6292" s="261"/>
      <c r="O6292" s="458"/>
      <c r="P6292" s="266"/>
      <c r="Q6292" s="262" t="s">
        <v>14893</v>
      </c>
      <c r="R6292" s="261"/>
      <c r="S6292" s="261"/>
      <c r="T6292" s="261"/>
      <c r="U6292" s="261"/>
      <c r="V6292" s="292"/>
      <c r="X6292" s="458"/>
      <c r="Y6292" s="266"/>
      <c r="Z6292" s="264"/>
      <c r="AA6292" s="264"/>
      <c r="AB6292" s="264"/>
      <c r="AC6292" s="264"/>
      <c r="AF6292" s="458"/>
      <c r="AG6292" s="266"/>
      <c r="AN6292" s="458"/>
      <c r="AO6292" s="266"/>
      <c r="AV6292" s="266"/>
      <c r="BC6292" s="266"/>
      <c r="BM6292" s="275">
        <v>1</v>
      </c>
      <c r="BN6292" s="275"/>
      <c r="BO6292" s="275"/>
      <c r="BP6292" s="275"/>
      <c r="BQ6292" s="275"/>
      <c r="BR6292" s="275"/>
      <c r="BS6292" s="275"/>
      <c r="BT6292" s="275"/>
      <c r="BU6292" s="275"/>
      <c r="BV6292" s="275"/>
    </row>
    <row r="6293" spans="1:74" s="263" customFormat="1">
      <c r="A6293" s="458" t="s">
        <v>14897</v>
      </c>
      <c r="B6293" s="458"/>
      <c r="C6293" s="266"/>
      <c r="D6293" s="266"/>
      <c r="E6293" s="266"/>
      <c r="F6293" s="266"/>
      <c r="G6293" s="266"/>
      <c r="H6293" s="266"/>
      <c r="I6293" s="266"/>
      <c r="J6293" s="266"/>
      <c r="K6293" s="266"/>
      <c r="L6293" s="261" t="s">
        <v>14895</v>
      </c>
      <c r="M6293" s="261"/>
      <c r="N6293" s="261"/>
      <c r="O6293" s="458"/>
      <c r="P6293" s="266"/>
      <c r="Q6293" s="262" t="s">
        <v>14896</v>
      </c>
      <c r="R6293" s="261"/>
      <c r="S6293" s="261"/>
      <c r="T6293" s="261"/>
      <c r="U6293" s="261"/>
      <c r="V6293" s="292"/>
      <c r="X6293" s="458"/>
      <c r="Y6293" s="266"/>
      <c r="Z6293" s="264"/>
      <c r="AA6293" s="264"/>
      <c r="AB6293" s="264"/>
      <c r="AC6293" s="264"/>
      <c r="AF6293" s="458"/>
      <c r="AG6293" s="266"/>
      <c r="AN6293" s="458"/>
      <c r="AO6293" s="266"/>
      <c r="AV6293" s="266"/>
      <c r="BC6293" s="266"/>
      <c r="BM6293" s="275">
        <v>1</v>
      </c>
      <c r="BN6293" s="275"/>
      <c r="BO6293" s="275"/>
      <c r="BP6293" s="275"/>
      <c r="BQ6293" s="275"/>
      <c r="BR6293" s="275"/>
      <c r="BS6293" s="275"/>
      <c r="BT6293" s="275"/>
      <c r="BU6293" s="275"/>
      <c r="BV6293" s="275"/>
    </row>
    <row r="6294" spans="1:74" s="263" customFormat="1">
      <c r="A6294" s="458" t="s">
        <v>14900</v>
      </c>
      <c r="B6294" s="458"/>
      <c r="C6294" s="266"/>
      <c r="D6294" s="266"/>
      <c r="E6294" s="266"/>
      <c r="F6294" s="266"/>
      <c r="G6294" s="266"/>
      <c r="H6294" s="266"/>
      <c r="I6294" s="266"/>
      <c r="J6294" s="266"/>
      <c r="K6294" s="266"/>
      <c r="L6294" s="261" t="s">
        <v>14898</v>
      </c>
      <c r="M6294" s="261"/>
      <c r="N6294" s="261"/>
      <c r="O6294" s="458"/>
      <c r="P6294" s="266"/>
      <c r="Q6294" s="262" t="s">
        <v>14899</v>
      </c>
      <c r="R6294" s="261"/>
      <c r="S6294" s="261"/>
      <c r="T6294" s="261"/>
      <c r="U6294" s="261"/>
      <c r="V6294" s="292"/>
      <c r="X6294" s="458"/>
      <c r="Y6294" s="266"/>
      <c r="Z6294" s="264"/>
      <c r="AA6294" s="264"/>
      <c r="AB6294" s="264"/>
      <c r="AC6294" s="264"/>
      <c r="AF6294" s="458"/>
      <c r="AG6294" s="266"/>
      <c r="AN6294" s="458"/>
      <c r="AO6294" s="266"/>
      <c r="AV6294" s="266"/>
      <c r="BC6294" s="266"/>
      <c r="BM6294" s="275">
        <v>1</v>
      </c>
      <c r="BN6294" s="275"/>
      <c r="BO6294" s="275"/>
      <c r="BP6294" s="275"/>
      <c r="BQ6294" s="275"/>
      <c r="BR6294" s="275"/>
      <c r="BS6294" s="275"/>
      <c r="BT6294" s="275"/>
      <c r="BU6294" s="275"/>
      <c r="BV6294" s="275"/>
    </row>
    <row r="6295" spans="1:74" s="263" customFormat="1">
      <c r="A6295" s="458" t="s">
        <v>7916</v>
      </c>
      <c r="B6295" s="458"/>
      <c r="C6295" s="266"/>
      <c r="D6295" s="266"/>
      <c r="E6295" s="266"/>
      <c r="F6295" s="266"/>
      <c r="G6295" s="266"/>
      <c r="H6295" s="266"/>
      <c r="I6295" s="266"/>
      <c r="J6295" s="266"/>
      <c r="K6295" s="266"/>
      <c r="L6295" s="261" t="s">
        <v>7914</v>
      </c>
      <c r="M6295" s="261"/>
      <c r="N6295" s="261"/>
      <c r="O6295" s="458"/>
      <c r="P6295" s="266"/>
      <c r="Q6295" s="262" t="s">
        <v>14901</v>
      </c>
      <c r="R6295" s="261"/>
      <c r="S6295" s="261"/>
      <c r="T6295" s="261"/>
      <c r="U6295" s="261"/>
      <c r="V6295" s="292"/>
      <c r="X6295" s="458"/>
      <c r="Y6295" s="266"/>
      <c r="Z6295" s="264"/>
      <c r="AA6295" s="264"/>
      <c r="AB6295" s="264"/>
      <c r="AC6295" s="264"/>
      <c r="AF6295" s="458"/>
      <c r="AG6295" s="266"/>
      <c r="AN6295" s="458"/>
      <c r="AO6295" s="266"/>
      <c r="AV6295" s="266"/>
      <c r="BC6295" s="266"/>
      <c r="BM6295" s="275">
        <v>1</v>
      </c>
      <c r="BN6295" s="275"/>
      <c r="BO6295" s="275"/>
      <c r="BP6295" s="275"/>
      <c r="BQ6295" s="275"/>
      <c r="BR6295" s="275"/>
      <c r="BS6295" s="275"/>
      <c r="BT6295" s="275"/>
      <c r="BU6295" s="275"/>
      <c r="BV6295" s="275"/>
    </row>
    <row r="6296" spans="1:74" s="263" customFormat="1">
      <c r="A6296" s="458" t="s">
        <v>7916</v>
      </c>
      <c r="B6296" s="458"/>
      <c r="C6296" s="266"/>
      <c r="D6296" s="266"/>
      <c r="E6296" s="266"/>
      <c r="F6296" s="266"/>
      <c r="G6296" s="266"/>
      <c r="H6296" s="266"/>
      <c r="I6296" s="266"/>
      <c r="J6296" s="266"/>
      <c r="K6296" s="266"/>
      <c r="L6296" s="261" t="s">
        <v>7914</v>
      </c>
      <c r="M6296" s="261"/>
      <c r="N6296" s="261"/>
      <c r="O6296" s="458"/>
      <c r="P6296" s="266"/>
      <c r="Q6296" s="262" t="s">
        <v>14902</v>
      </c>
      <c r="R6296" s="261"/>
      <c r="S6296" s="261"/>
      <c r="T6296" s="261"/>
      <c r="U6296" s="261"/>
      <c r="V6296" s="292"/>
      <c r="X6296" s="458"/>
      <c r="Y6296" s="266"/>
      <c r="Z6296" s="264"/>
      <c r="AA6296" s="264"/>
      <c r="AB6296" s="264"/>
      <c r="AC6296" s="264"/>
      <c r="AF6296" s="458"/>
      <c r="AG6296" s="266"/>
      <c r="AN6296" s="458"/>
      <c r="AO6296" s="266"/>
      <c r="AV6296" s="266"/>
      <c r="BC6296" s="266"/>
      <c r="BM6296" s="275">
        <v>1</v>
      </c>
      <c r="BN6296" s="275"/>
      <c r="BO6296" s="275"/>
      <c r="BP6296" s="275"/>
      <c r="BQ6296" s="275"/>
      <c r="BR6296" s="275"/>
      <c r="BS6296" s="275"/>
      <c r="BT6296" s="275"/>
      <c r="BU6296" s="275"/>
      <c r="BV6296" s="275"/>
    </row>
    <row r="6297" spans="1:74" s="263" customFormat="1">
      <c r="A6297" s="458" t="s">
        <v>14905</v>
      </c>
      <c r="B6297" s="458"/>
      <c r="C6297" s="266"/>
      <c r="D6297" s="266"/>
      <c r="E6297" s="266"/>
      <c r="F6297" s="266"/>
      <c r="G6297" s="266"/>
      <c r="H6297" s="266"/>
      <c r="I6297" s="266"/>
      <c r="J6297" s="266"/>
      <c r="K6297" s="266"/>
      <c r="L6297" s="261" t="s">
        <v>14903</v>
      </c>
      <c r="M6297" s="261"/>
      <c r="N6297" s="261"/>
      <c r="O6297" s="458"/>
      <c r="P6297" s="266"/>
      <c r="Q6297" s="262" t="s">
        <v>14904</v>
      </c>
      <c r="R6297" s="261"/>
      <c r="S6297" s="261"/>
      <c r="T6297" s="261"/>
      <c r="U6297" s="261"/>
      <c r="V6297" s="292"/>
      <c r="X6297" s="458"/>
      <c r="Y6297" s="266"/>
      <c r="Z6297" s="264"/>
      <c r="AA6297" s="264"/>
      <c r="AB6297" s="264"/>
      <c r="AC6297" s="264"/>
      <c r="AF6297" s="458"/>
      <c r="AG6297" s="266"/>
      <c r="AN6297" s="458"/>
      <c r="AO6297" s="266"/>
      <c r="AV6297" s="266"/>
      <c r="BC6297" s="266"/>
      <c r="BM6297" s="275">
        <v>1</v>
      </c>
      <c r="BN6297" s="275"/>
      <c r="BO6297" s="275"/>
      <c r="BP6297" s="275"/>
      <c r="BQ6297" s="275"/>
      <c r="BR6297" s="275"/>
      <c r="BS6297" s="275"/>
      <c r="BT6297" s="275"/>
      <c r="BU6297" s="275"/>
      <c r="BV6297" s="275"/>
    </row>
    <row r="6298" spans="1:74" s="263" customFormat="1">
      <c r="A6298" s="458" t="s">
        <v>14908</v>
      </c>
      <c r="B6298" s="458"/>
      <c r="C6298" s="266"/>
      <c r="D6298" s="266"/>
      <c r="E6298" s="266"/>
      <c r="F6298" s="266"/>
      <c r="G6298" s="266"/>
      <c r="H6298" s="266"/>
      <c r="I6298" s="266"/>
      <c r="J6298" s="266"/>
      <c r="K6298" s="266"/>
      <c r="L6298" s="261" t="s">
        <v>14906</v>
      </c>
      <c r="M6298" s="261"/>
      <c r="N6298" s="261"/>
      <c r="O6298" s="458"/>
      <c r="P6298" s="266"/>
      <c r="Q6298" s="262" t="s">
        <v>14907</v>
      </c>
      <c r="R6298" s="261"/>
      <c r="S6298" s="261"/>
      <c r="T6298" s="261"/>
      <c r="U6298" s="261"/>
      <c r="V6298" s="292"/>
      <c r="X6298" s="458"/>
      <c r="Y6298" s="266"/>
      <c r="Z6298" s="264"/>
      <c r="AA6298" s="264"/>
      <c r="AB6298" s="264"/>
      <c r="AC6298" s="264"/>
      <c r="AF6298" s="458"/>
      <c r="AG6298" s="266"/>
      <c r="AN6298" s="458"/>
      <c r="AO6298" s="266"/>
      <c r="AV6298" s="266"/>
      <c r="BC6298" s="266"/>
      <c r="BM6298" s="275">
        <v>1</v>
      </c>
      <c r="BN6298" s="275"/>
      <c r="BO6298" s="275"/>
      <c r="BP6298" s="275"/>
      <c r="BQ6298" s="275"/>
      <c r="BR6298" s="275"/>
      <c r="BS6298" s="275"/>
      <c r="BT6298" s="275"/>
      <c r="BU6298" s="275"/>
      <c r="BV6298" s="275"/>
    </row>
    <row r="6299" spans="1:74" s="263" customFormat="1">
      <c r="A6299" s="458" t="s">
        <v>14911</v>
      </c>
      <c r="B6299" s="458"/>
      <c r="C6299" s="266"/>
      <c r="D6299" s="266"/>
      <c r="E6299" s="266"/>
      <c r="F6299" s="266"/>
      <c r="G6299" s="266"/>
      <c r="H6299" s="266"/>
      <c r="I6299" s="266"/>
      <c r="J6299" s="266"/>
      <c r="K6299" s="266"/>
      <c r="L6299" s="261" t="s">
        <v>14909</v>
      </c>
      <c r="M6299" s="261"/>
      <c r="N6299" s="261"/>
      <c r="O6299" s="458"/>
      <c r="P6299" s="266"/>
      <c r="Q6299" s="262" t="s">
        <v>14910</v>
      </c>
      <c r="R6299" s="261"/>
      <c r="S6299" s="261"/>
      <c r="T6299" s="261"/>
      <c r="U6299" s="261"/>
      <c r="V6299" s="292"/>
      <c r="X6299" s="458"/>
      <c r="Y6299" s="266"/>
      <c r="Z6299" s="264"/>
      <c r="AA6299" s="264"/>
      <c r="AB6299" s="264"/>
      <c r="AC6299" s="264"/>
      <c r="AF6299" s="458"/>
      <c r="AG6299" s="266"/>
      <c r="AN6299" s="458"/>
      <c r="AO6299" s="266"/>
      <c r="AV6299" s="266"/>
      <c r="BC6299" s="266"/>
      <c r="BM6299" s="275">
        <v>1</v>
      </c>
      <c r="BN6299" s="275"/>
      <c r="BO6299" s="275"/>
      <c r="BP6299" s="275"/>
      <c r="BQ6299" s="275"/>
      <c r="BR6299" s="275"/>
      <c r="BS6299" s="275"/>
      <c r="BT6299" s="275"/>
      <c r="BU6299" s="275"/>
      <c r="BV6299" s="275"/>
    </row>
    <row r="6300" spans="1:74" s="263" customFormat="1">
      <c r="A6300" s="458" t="s">
        <v>14911</v>
      </c>
      <c r="B6300" s="458"/>
      <c r="C6300" s="266"/>
      <c r="D6300" s="266"/>
      <c r="E6300" s="266"/>
      <c r="F6300" s="266"/>
      <c r="G6300" s="266"/>
      <c r="H6300" s="266"/>
      <c r="I6300" s="266"/>
      <c r="J6300" s="266"/>
      <c r="K6300" s="266"/>
      <c r="L6300" s="261" t="s">
        <v>14909</v>
      </c>
      <c r="M6300" s="261"/>
      <c r="N6300" s="261"/>
      <c r="O6300" s="458"/>
      <c r="P6300" s="266"/>
      <c r="Q6300" s="262" t="s">
        <v>14912</v>
      </c>
      <c r="R6300" s="261"/>
      <c r="S6300" s="261"/>
      <c r="T6300" s="261"/>
      <c r="U6300" s="261"/>
      <c r="V6300" s="292"/>
      <c r="X6300" s="458"/>
      <c r="Y6300" s="266"/>
      <c r="Z6300" s="264"/>
      <c r="AA6300" s="264"/>
      <c r="AB6300" s="264"/>
      <c r="AC6300" s="264"/>
      <c r="AF6300" s="458"/>
      <c r="AG6300" s="266"/>
      <c r="AN6300" s="458"/>
      <c r="AO6300" s="266"/>
      <c r="AV6300" s="266"/>
      <c r="BC6300" s="266"/>
      <c r="BM6300" s="275">
        <v>1</v>
      </c>
      <c r="BN6300" s="275"/>
      <c r="BO6300" s="275"/>
      <c r="BP6300" s="275"/>
      <c r="BQ6300" s="275"/>
      <c r="BR6300" s="275"/>
      <c r="BS6300" s="275"/>
      <c r="BT6300" s="275"/>
      <c r="BU6300" s="275"/>
      <c r="BV6300" s="275"/>
    </row>
    <row r="6301" spans="1:74" s="263" customFormat="1">
      <c r="A6301" s="458" t="s">
        <v>14915</v>
      </c>
      <c r="B6301" s="458"/>
      <c r="C6301" s="266"/>
      <c r="D6301" s="266"/>
      <c r="E6301" s="266"/>
      <c r="F6301" s="266"/>
      <c r="G6301" s="266"/>
      <c r="H6301" s="266"/>
      <c r="I6301" s="266"/>
      <c r="J6301" s="266"/>
      <c r="K6301" s="266"/>
      <c r="L6301" s="261" t="s">
        <v>14913</v>
      </c>
      <c r="M6301" s="261"/>
      <c r="N6301" s="261"/>
      <c r="O6301" s="458"/>
      <c r="P6301" s="266"/>
      <c r="Q6301" s="262" t="s">
        <v>14914</v>
      </c>
      <c r="R6301" s="261"/>
      <c r="S6301" s="261"/>
      <c r="T6301" s="261"/>
      <c r="U6301" s="261"/>
      <c r="V6301" s="292"/>
      <c r="X6301" s="458"/>
      <c r="Y6301" s="266"/>
      <c r="Z6301" s="264"/>
      <c r="AA6301" s="264"/>
      <c r="AB6301" s="264"/>
      <c r="AC6301" s="264"/>
      <c r="AF6301" s="458"/>
      <c r="AG6301" s="266"/>
      <c r="AN6301" s="458"/>
      <c r="AO6301" s="266"/>
      <c r="AV6301" s="266"/>
      <c r="BC6301" s="266"/>
      <c r="BM6301" s="275">
        <v>1</v>
      </c>
      <c r="BN6301" s="275"/>
      <c r="BO6301" s="275"/>
      <c r="BP6301" s="275"/>
      <c r="BQ6301" s="275"/>
      <c r="BR6301" s="275"/>
      <c r="BS6301" s="275"/>
      <c r="BT6301" s="275"/>
      <c r="BU6301" s="275"/>
      <c r="BV6301" s="275"/>
    </row>
    <row r="6302" spans="1:74" s="263" customFormat="1">
      <c r="A6302" s="458" t="s">
        <v>14918</v>
      </c>
      <c r="B6302" s="458"/>
      <c r="C6302" s="266"/>
      <c r="D6302" s="266"/>
      <c r="E6302" s="266"/>
      <c r="F6302" s="266"/>
      <c r="G6302" s="266"/>
      <c r="H6302" s="266"/>
      <c r="I6302" s="266"/>
      <c r="J6302" s="266"/>
      <c r="K6302" s="266"/>
      <c r="L6302" s="261" t="s">
        <v>14916</v>
      </c>
      <c r="M6302" s="261"/>
      <c r="N6302" s="261"/>
      <c r="O6302" s="458"/>
      <c r="P6302" s="266"/>
      <c r="Q6302" s="262" t="s">
        <v>14917</v>
      </c>
      <c r="R6302" s="261"/>
      <c r="S6302" s="261"/>
      <c r="T6302" s="261"/>
      <c r="U6302" s="261"/>
      <c r="V6302" s="292"/>
      <c r="X6302" s="458"/>
      <c r="Y6302" s="266"/>
      <c r="Z6302" s="264"/>
      <c r="AA6302" s="264"/>
      <c r="AB6302" s="264"/>
      <c r="AC6302" s="264"/>
      <c r="AF6302" s="458"/>
      <c r="AG6302" s="266"/>
      <c r="AN6302" s="458"/>
      <c r="AO6302" s="266"/>
      <c r="AV6302" s="266"/>
      <c r="BC6302" s="266"/>
      <c r="BM6302" s="275">
        <v>1</v>
      </c>
      <c r="BN6302" s="275"/>
      <c r="BO6302" s="275"/>
      <c r="BP6302" s="275"/>
      <c r="BQ6302" s="275"/>
      <c r="BR6302" s="275"/>
      <c r="BS6302" s="275"/>
      <c r="BT6302" s="275"/>
      <c r="BU6302" s="275"/>
      <c r="BV6302" s="275"/>
    </row>
    <row r="6303" spans="1:74" s="263" customFormat="1">
      <c r="A6303" s="458" t="s">
        <v>14918</v>
      </c>
      <c r="B6303" s="458"/>
      <c r="C6303" s="266"/>
      <c r="D6303" s="266"/>
      <c r="E6303" s="266"/>
      <c r="F6303" s="266"/>
      <c r="G6303" s="266"/>
      <c r="H6303" s="266"/>
      <c r="I6303" s="266"/>
      <c r="J6303" s="266"/>
      <c r="K6303" s="266"/>
      <c r="L6303" s="261" t="s">
        <v>14916</v>
      </c>
      <c r="M6303" s="261"/>
      <c r="N6303" s="261"/>
      <c r="O6303" s="458"/>
      <c r="P6303" s="266"/>
      <c r="Q6303" s="262" t="s">
        <v>14919</v>
      </c>
      <c r="R6303" s="261"/>
      <c r="S6303" s="261"/>
      <c r="T6303" s="261"/>
      <c r="U6303" s="261"/>
      <c r="V6303" s="292"/>
      <c r="X6303" s="458"/>
      <c r="Y6303" s="266"/>
      <c r="Z6303" s="264"/>
      <c r="AA6303" s="264"/>
      <c r="AB6303" s="264"/>
      <c r="AC6303" s="264"/>
      <c r="AF6303" s="458"/>
      <c r="AG6303" s="266"/>
      <c r="AN6303" s="458"/>
      <c r="AO6303" s="266"/>
      <c r="AV6303" s="266"/>
      <c r="BC6303" s="266"/>
      <c r="BM6303" s="275">
        <v>1</v>
      </c>
      <c r="BN6303" s="275"/>
      <c r="BO6303" s="275"/>
      <c r="BP6303" s="275"/>
      <c r="BQ6303" s="275"/>
      <c r="BR6303" s="275"/>
      <c r="BS6303" s="275"/>
      <c r="BT6303" s="275"/>
      <c r="BU6303" s="275"/>
      <c r="BV6303" s="275"/>
    </row>
    <row r="6304" spans="1:74" s="263" customFormat="1">
      <c r="A6304" s="458" t="s">
        <v>14922</v>
      </c>
      <c r="B6304" s="458"/>
      <c r="C6304" s="266"/>
      <c r="D6304" s="266"/>
      <c r="E6304" s="266"/>
      <c r="F6304" s="266"/>
      <c r="G6304" s="266"/>
      <c r="H6304" s="266"/>
      <c r="I6304" s="266"/>
      <c r="J6304" s="266"/>
      <c r="K6304" s="266"/>
      <c r="L6304" s="261" t="s">
        <v>14920</v>
      </c>
      <c r="M6304" s="261"/>
      <c r="N6304" s="261"/>
      <c r="O6304" s="458"/>
      <c r="P6304" s="266"/>
      <c r="Q6304" s="262" t="s">
        <v>14921</v>
      </c>
      <c r="R6304" s="261"/>
      <c r="S6304" s="261"/>
      <c r="T6304" s="261"/>
      <c r="U6304" s="261"/>
      <c r="V6304" s="292"/>
      <c r="X6304" s="458"/>
      <c r="Y6304" s="266"/>
      <c r="Z6304" s="264"/>
      <c r="AA6304" s="264"/>
      <c r="AB6304" s="264"/>
      <c r="AC6304" s="264"/>
      <c r="AF6304" s="458"/>
      <c r="AG6304" s="266"/>
      <c r="AN6304" s="458"/>
      <c r="AO6304" s="266"/>
      <c r="AV6304" s="266"/>
      <c r="BC6304" s="266"/>
      <c r="BM6304" s="275">
        <v>1</v>
      </c>
      <c r="BN6304" s="275"/>
      <c r="BO6304" s="275"/>
      <c r="BP6304" s="275"/>
      <c r="BQ6304" s="275"/>
      <c r="BR6304" s="275"/>
      <c r="BS6304" s="275"/>
      <c r="BT6304" s="275"/>
      <c r="BU6304" s="275"/>
      <c r="BV6304" s="275"/>
    </row>
    <row r="6305" spans="1:74" s="263" customFormat="1">
      <c r="A6305" s="458" t="s">
        <v>14922</v>
      </c>
      <c r="B6305" s="458"/>
      <c r="C6305" s="266"/>
      <c r="D6305" s="266"/>
      <c r="E6305" s="266"/>
      <c r="F6305" s="266"/>
      <c r="G6305" s="266"/>
      <c r="H6305" s="266"/>
      <c r="I6305" s="266"/>
      <c r="J6305" s="266"/>
      <c r="K6305" s="266"/>
      <c r="L6305" s="261" t="s">
        <v>14920</v>
      </c>
      <c r="M6305" s="261"/>
      <c r="N6305" s="261"/>
      <c r="O6305" s="458"/>
      <c r="P6305" s="266"/>
      <c r="Q6305" s="262" t="s">
        <v>14923</v>
      </c>
      <c r="R6305" s="261"/>
      <c r="S6305" s="261"/>
      <c r="T6305" s="261"/>
      <c r="U6305" s="261"/>
      <c r="V6305" s="292"/>
      <c r="X6305" s="458"/>
      <c r="Y6305" s="266"/>
      <c r="Z6305" s="264"/>
      <c r="AA6305" s="264"/>
      <c r="AB6305" s="264"/>
      <c r="AC6305" s="264"/>
      <c r="AF6305" s="458"/>
      <c r="AG6305" s="266"/>
      <c r="AN6305" s="458"/>
      <c r="AO6305" s="266"/>
      <c r="AV6305" s="266"/>
      <c r="BC6305" s="266"/>
      <c r="BM6305" s="275">
        <v>1</v>
      </c>
      <c r="BN6305" s="275"/>
      <c r="BO6305" s="275"/>
      <c r="BP6305" s="275"/>
      <c r="BQ6305" s="275"/>
      <c r="BR6305" s="275"/>
      <c r="BS6305" s="275"/>
      <c r="BT6305" s="275"/>
      <c r="BU6305" s="275"/>
      <c r="BV6305" s="275"/>
    </row>
    <row r="6306" spans="1:74" s="263" customFormat="1">
      <c r="A6306" s="458" t="s">
        <v>14922</v>
      </c>
      <c r="B6306" s="458"/>
      <c r="C6306" s="266"/>
      <c r="D6306" s="266"/>
      <c r="E6306" s="266"/>
      <c r="F6306" s="266"/>
      <c r="G6306" s="266"/>
      <c r="H6306" s="266"/>
      <c r="I6306" s="266"/>
      <c r="J6306" s="266"/>
      <c r="K6306" s="266"/>
      <c r="L6306" s="261" t="s">
        <v>14920</v>
      </c>
      <c r="M6306" s="261"/>
      <c r="N6306" s="261"/>
      <c r="O6306" s="458"/>
      <c r="P6306" s="266"/>
      <c r="Q6306" s="262" t="s">
        <v>14924</v>
      </c>
      <c r="R6306" s="261"/>
      <c r="S6306" s="261"/>
      <c r="T6306" s="261"/>
      <c r="U6306" s="261"/>
      <c r="V6306" s="292"/>
      <c r="X6306" s="458"/>
      <c r="Y6306" s="266"/>
      <c r="Z6306" s="264"/>
      <c r="AA6306" s="264"/>
      <c r="AB6306" s="264"/>
      <c r="AC6306" s="264"/>
      <c r="AF6306" s="458"/>
      <c r="AG6306" s="266"/>
      <c r="AN6306" s="458"/>
      <c r="AO6306" s="266"/>
      <c r="AV6306" s="266"/>
      <c r="BC6306" s="266"/>
      <c r="BM6306" s="275">
        <v>1</v>
      </c>
      <c r="BN6306" s="275"/>
      <c r="BO6306" s="275"/>
      <c r="BP6306" s="275"/>
      <c r="BQ6306" s="275"/>
      <c r="BR6306" s="275"/>
      <c r="BS6306" s="275"/>
      <c r="BT6306" s="275"/>
      <c r="BU6306" s="275"/>
      <c r="BV6306" s="275"/>
    </row>
    <row r="6307" spans="1:74" s="263" customFormat="1">
      <c r="A6307" s="458" t="s">
        <v>14927</v>
      </c>
      <c r="B6307" s="458"/>
      <c r="C6307" s="266"/>
      <c r="D6307" s="266"/>
      <c r="E6307" s="266"/>
      <c r="F6307" s="266"/>
      <c r="G6307" s="266"/>
      <c r="H6307" s="266"/>
      <c r="I6307" s="266"/>
      <c r="J6307" s="266"/>
      <c r="K6307" s="266"/>
      <c r="L6307" s="261" t="s">
        <v>14925</v>
      </c>
      <c r="M6307" s="261"/>
      <c r="N6307" s="261"/>
      <c r="O6307" s="458"/>
      <c r="P6307" s="266"/>
      <c r="Q6307" s="262" t="s">
        <v>14926</v>
      </c>
      <c r="R6307" s="261"/>
      <c r="S6307" s="261"/>
      <c r="T6307" s="261"/>
      <c r="U6307" s="261"/>
      <c r="V6307" s="292"/>
      <c r="X6307" s="458"/>
      <c r="Y6307" s="266"/>
      <c r="Z6307" s="264"/>
      <c r="AA6307" s="264"/>
      <c r="AB6307" s="264"/>
      <c r="AC6307" s="264"/>
      <c r="AF6307" s="458"/>
      <c r="AG6307" s="266"/>
      <c r="AN6307" s="458"/>
      <c r="AO6307" s="266"/>
      <c r="AV6307" s="266"/>
      <c r="BC6307" s="266"/>
      <c r="BM6307" s="275">
        <v>1</v>
      </c>
      <c r="BN6307" s="275"/>
      <c r="BO6307" s="275"/>
      <c r="BP6307" s="275"/>
      <c r="BQ6307" s="275"/>
      <c r="BR6307" s="275"/>
      <c r="BS6307" s="275"/>
      <c r="BT6307" s="275"/>
      <c r="BU6307" s="275"/>
      <c r="BV6307" s="275"/>
    </row>
    <row r="6308" spans="1:74" s="263" customFormat="1">
      <c r="A6308" s="458" t="s">
        <v>14927</v>
      </c>
      <c r="B6308" s="458"/>
      <c r="C6308" s="266"/>
      <c r="D6308" s="266"/>
      <c r="E6308" s="266"/>
      <c r="F6308" s="266"/>
      <c r="G6308" s="266"/>
      <c r="H6308" s="266"/>
      <c r="I6308" s="266"/>
      <c r="J6308" s="266"/>
      <c r="K6308" s="266"/>
      <c r="L6308" s="261" t="s">
        <v>14925</v>
      </c>
      <c r="M6308" s="261"/>
      <c r="N6308" s="261"/>
      <c r="O6308" s="458"/>
      <c r="P6308" s="266"/>
      <c r="Q6308" s="262" t="s">
        <v>14928</v>
      </c>
      <c r="R6308" s="261"/>
      <c r="S6308" s="261"/>
      <c r="T6308" s="261"/>
      <c r="U6308" s="261"/>
      <c r="V6308" s="292"/>
      <c r="X6308" s="458"/>
      <c r="Y6308" s="266"/>
      <c r="Z6308" s="264"/>
      <c r="AA6308" s="264"/>
      <c r="AB6308" s="264"/>
      <c r="AC6308" s="264"/>
      <c r="AF6308" s="458"/>
      <c r="AG6308" s="266"/>
      <c r="AN6308" s="458"/>
      <c r="AO6308" s="266"/>
      <c r="AV6308" s="266"/>
      <c r="BC6308" s="266"/>
      <c r="BM6308" s="275">
        <v>1</v>
      </c>
      <c r="BN6308" s="275"/>
      <c r="BO6308" s="275"/>
      <c r="BP6308" s="275"/>
      <c r="BQ6308" s="275"/>
      <c r="BR6308" s="275"/>
      <c r="BS6308" s="275"/>
      <c r="BT6308" s="275"/>
      <c r="BU6308" s="275"/>
      <c r="BV6308" s="275"/>
    </row>
    <row r="6309" spans="1:74" s="263" customFormat="1">
      <c r="A6309" s="458" t="s">
        <v>14931</v>
      </c>
      <c r="B6309" s="458"/>
      <c r="C6309" s="266"/>
      <c r="D6309" s="266"/>
      <c r="E6309" s="266"/>
      <c r="F6309" s="266"/>
      <c r="G6309" s="266"/>
      <c r="H6309" s="266"/>
      <c r="I6309" s="266"/>
      <c r="J6309" s="266"/>
      <c r="K6309" s="266"/>
      <c r="L6309" s="261" t="s">
        <v>14929</v>
      </c>
      <c r="M6309" s="261"/>
      <c r="N6309" s="261"/>
      <c r="O6309" s="458"/>
      <c r="P6309" s="266"/>
      <c r="Q6309" s="262" t="s">
        <v>14930</v>
      </c>
      <c r="R6309" s="261"/>
      <c r="S6309" s="261"/>
      <c r="T6309" s="261"/>
      <c r="U6309" s="261"/>
      <c r="V6309" s="292"/>
      <c r="X6309" s="458"/>
      <c r="Y6309" s="266"/>
      <c r="Z6309" s="264"/>
      <c r="AA6309" s="264"/>
      <c r="AB6309" s="264"/>
      <c r="AC6309" s="264"/>
      <c r="AF6309" s="458"/>
      <c r="AG6309" s="266"/>
      <c r="AN6309" s="458"/>
      <c r="AO6309" s="266"/>
      <c r="AV6309" s="266"/>
      <c r="BC6309" s="266"/>
      <c r="BM6309" s="275">
        <v>1</v>
      </c>
      <c r="BN6309" s="275"/>
      <c r="BO6309" s="275"/>
      <c r="BP6309" s="275"/>
      <c r="BQ6309" s="275"/>
      <c r="BR6309" s="275"/>
      <c r="BS6309" s="275"/>
      <c r="BT6309" s="275"/>
      <c r="BU6309" s="275"/>
      <c r="BV6309" s="275"/>
    </row>
    <row r="6310" spans="1:74" s="263" customFormat="1">
      <c r="A6310" s="458" t="s">
        <v>14931</v>
      </c>
      <c r="B6310" s="458"/>
      <c r="C6310" s="266"/>
      <c r="D6310" s="266"/>
      <c r="E6310" s="266"/>
      <c r="F6310" s="266"/>
      <c r="G6310" s="266"/>
      <c r="H6310" s="266"/>
      <c r="I6310" s="266"/>
      <c r="J6310" s="266"/>
      <c r="K6310" s="266"/>
      <c r="L6310" s="261" t="s">
        <v>14929</v>
      </c>
      <c r="M6310" s="261"/>
      <c r="N6310" s="261"/>
      <c r="O6310" s="458"/>
      <c r="P6310" s="266"/>
      <c r="Q6310" s="262" t="s">
        <v>14932</v>
      </c>
      <c r="R6310" s="261"/>
      <c r="S6310" s="261"/>
      <c r="T6310" s="261"/>
      <c r="U6310" s="261"/>
      <c r="V6310" s="292"/>
      <c r="X6310" s="458"/>
      <c r="Y6310" s="266"/>
      <c r="Z6310" s="264"/>
      <c r="AA6310" s="264"/>
      <c r="AB6310" s="264"/>
      <c r="AC6310" s="264"/>
      <c r="AF6310" s="458"/>
      <c r="AG6310" s="266"/>
      <c r="AN6310" s="458"/>
      <c r="AO6310" s="266"/>
      <c r="AV6310" s="266"/>
      <c r="BC6310" s="266"/>
      <c r="BM6310" s="275">
        <v>1</v>
      </c>
      <c r="BN6310" s="275"/>
      <c r="BO6310" s="275"/>
      <c r="BP6310" s="275"/>
      <c r="BQ6310" s="275"/>
      <c r="BR6310" s="275"/>
      <c r="BS6310" s="275"/>
      <c r="BT6310" s="275"/>
      <c r="BU6310" s="275"/>
      <c r="BV6310" s="275"/>
    </row>
    <row r="6311" spans="1:74" s="263" customFormat="1">
      <c r="A6311" s="458" t="s">
        <v>14935</v>
      </c>
      <c r="B6311" s="458"/>
      <c r="C6311" s="266"/>
      <c r="D6311" s="266"/>
      <c r="E6311" s="266"/>
      <c r="F6311" s="266"/>
      <c r="G6311" s="266"/>
      <c r="H6311" s="266"/>
      <c r="I6311" s="266"/>
      <c r="J6311" s="266"/>
      <c r="K6311" s="266"/>
      <c r="L6311" s="261" t="s">
        <v>14933</v>
      </c>
      <c r="M6311" s="261"/>
      <c r="N6311" s="261"/>
      <c r="O6311" s="458"/>
      <c r="P6311" s="266"/>
      <c r="Q6311" s="262" t="s">
        <v>14934</v>
      </c>
      <c r="R6311" s="261"/>
      <c r="S6311" s="261"/>
      <c r="T6311" s="261"/>
      <c r="U6311" s="261"/>
      <c r="V6311" s="292"/>
      <c r="X6311" s="458"/>
      <c r="Y6311" s="266"/>
      <c r="Z6311" s="264"/>
      <c r="AA6311" s="264"/>
      <c r="AB6311" s="264"/>
      <c r="AC6311" s="264"/>
      <c r="AF6311" s="458"/>
      <c r="AG6311" s="266"/>
      <c r="AN6311" s="458"/>
      <c r="AO6311" s="266"/>
      <c r="AV6311" s="266"/>
      <c r="BC6311" s="266"/>
      <c r="BM6311" s="275">
        <v>1</v>
      </c>
      <c r="BN6311" s="275"/>
      <c r="BO6311" s="275"/>
      <c r="BP6311" s="275"/>
      <c r="BQ6311" s="275"/>
      <c r="BR6311" s="275"/>
      <c r="BS6311" s="275"/>
      <c r="BT6311" s="275"/>
      <c r="BU6311" s="275"/>
      <c r="BV6311" s="275"/>
    </row>
    <row r="6312" spans="1:74" s="263" customFormat="1">
      <c r="A6312" s="458" t="s">
        <v>14937</v>
      </c>
      <c r="B6312" s="458"/>
      <c r="C6312" s="266"/>
      <c r="D6312" s="266"/>
      <c r="E6312" s="266"/>
      <c r="F6312" s="266"/>
      <c r="G6312" s="266"/>
      <c r="H6312" s="266"/>
      <c r="I6312" s="266"/>
      <c r="J6312" s="266"/>
      <c r="K6312" s="266"/>
      <c r="L6312" s="261" t="s">
        <v>14936</v>
      </c>
      <c r="M6312" s="261"/>
      <c r="N6312" s="261"/>
      <c r="O6312" s="458"/>
      <c r="P6312" s="266"/>
      <c r="Q6312" s="262" t="s">
        <v>6264</v>
      </c>
      <c r="R6312" s="261"/>
      <c r="S6312" s="261"/>
      <c r="T6312" s="261"/>
      <c r="U6312" s="261"/>
      <c r="V6312" s="292"/>
      <c r="X6312" s="458"/>
      <c r="Y6312" s="266"/>
      <c r="Z6312" s="264"/>
      <c r="AA6312" s="264"/>
      <c r="AB6312" s="264"/>
      <c r="AC6312" s="264"/>
      <c r="AF6312" s="458"/>
      <c r="AG6312" s="266"/>
      <c r="AN6312" s="458"/>
      <c r="AO6312" s="266"/>
      <c r="AV6312" s="266"/>
      <c r="BC6312" s="266"/>
      <c r="BM6312" s="275">
        <v>1</v>
      </c>
      <c r="BN6312" s="275"/>
      <c r="BO6312" s="275"/>
      <c r="BP6312" s="275"/>
      <c r="BQ6312" s="275"/>
      <c r="BR6312" s="275"/>
      <c r="BS6312" s="275"/>
      <c r="BT6312" s="275"/>
      <c r="BU6312" s="275"/>
      <c r="BV6312" s="275"/>
    </row>
    <row r="6313" spans="1:74" s="263" customFormat="1">
      <c r="A6313" s="458" t="s">
        <v>14940</v>
      </c>
      <c r="B6313" s="458"/>
      <c r="C6313" s="266"/>
      <c r="D6313" s="266"/>
      <c r="E6313" s="266"/>
      <c r="F6313" s="266"/>
      <c r="G6313" s="266"/>
      <c r="H6313" s="266"/>
      <c r="I6313" s="266"/>
      <c r="J6313" s="266"/>
      <c r="K6313" s="266"/>
      <c r="L6313" s="261" t="s">
        <v>14938</v>
      </c>
      <c r="M6313" s="261"/>
      <c r="N6313" s="261"/>
      <c r="O6313" s="458"/>
      <c r="P6313" s="266"/>
      <c r="Q6313" s="262" t="s">
        <v>14939</v>
      </c>
      <c r="R6313" s="261"/>
      <c r="S6313" s="261"/>
      <c r="T6313" s="261"/>
      <c r="U6313" s="261"/>
      <c r="V6313" s="292"/>
      <c r="X6313" s="458"/>
      <c r="Y6313" s="266"/>
      <c r="Z6313" s="264"/>
      <c r="AA6313" s="264"/>
      <c r="AB6313" s="264"/>
      <c r="AC6313" s="264"/>
      <c r="AF6313" s="458"/>
      <c r="AG6313" s="266"/>
      <c r="AN6313" s="458"/>
      <c r="AO6313" s="266"/>
      <c r="AV6313" s="266"/>
      <c r="BC6313" s="266"/>
      <c r="BM6313" s="275">
        <v>1</v>
      </c>
      <c r="BN6313" s="275"/>
      <c r="BO6313" s="275"/>
      <c r="BP6313" s="275"/>
      <c r="BQ6313" s="275"/>
      <c r="BR6313" s="275"/>
      <c r="BS6313" s="275"/>
      <c r="BT6313" s="275"/>
      <c r="BU6313" s="275"/>
      <c r="BV6313" s="275"/>
    </row>
    <row r="6314" spans="1:74" s="263" customFormat="1">
      <c r="A6314" s="458" t="s">
        <v>13086</v>
      </c>
      <c r="B6314" s="458"/>
      <c r="C6314" s="266"/>
      <c r="D6314" s="266"/>
      <c r="E6314" s="266"/>
      <c r="F6314" s="266"/>
      <c r="G6314" s="266"/>
      <c r="H6314" s="266"/>
      <c r="I6314" s="266"/>
      <c r="J6314" s="266"/>
      <c r="K6314" s="266"/>
      <c r="L6314" s="261" t="s">
        <v>14941</v>
      </c>
      <c r="M6314" s="261"/>
      <c r="N6314" s="261"/>
      <c r="O6314" s="458"/>
      <c r="P6314" s="266"/>
      <c r="Q6314" s="262" t="s">
        <v>13085</v>
      </c>
      <c r="R6314" s="261"/>
      <c r="S6314" s="261"/>
      <c r="T6314" s="261"/>
      <c r="U6314" s="261"/>
      <c r="V6314" s="292"/>
      <c r="X6314" s="458"/>
      <c r="Y6314" s="266"/>
      <c r="Z6314" s="264"/>
      <c r="AA6314" s="264"/>
      <c r="AB6314" s="264"/>
      <c r="AC6314" s="264"/>
      <c r="AF6314" s="458"/>
      <c r="AG6314" s="266"/>
      <c r="AN6314" s="458"/>
      <c r="AO6314" s="266"/>
      <c r="AV6314" s="266"/>
      <c r="BC6314" s="266"/>
      <c r="BM6314" s="275">
        <v>1</v>
      </c>
      <c r="BN6314" s="275"/>
      <c r="BO6314" s="275"/>
      <c r="BP6314" s="275"/>
      <c r="BQ6314" s="275"/>
      <c r="BR6314" s="275"/>
      <c r="BS6314" s="275"/>
      <c r="BT6314" s="275"/>
      <c r="BU6314" s="275"/>
      <c r="BV6314" s="275"/>
    </row>
    <row r="6315" spans="1:74" s="263" customFormat="1">
      <c r="A6315" s="458" t="s">
        <v>14943</v>
      </c>
      <c r="B6315" s="458"/>
      <c r="C6315" s="266"/>
      <c r="D6315" s="266"/>
      <c r="E6315" s="266"/>
      <c r="F6315" s="266"/>
      <c r="G6315" s="266"/>
      <c r="H6315" s="266"/>
      <c r="I6315" s="266"/>
      <c r="J6315" s="266"/>
      <c r="K6315" s="266"/>
      <c r="L6315" s="261" t="s">
        <v>14942</v>
      </c>
      <c r="M6315" s="261"/>
      <c r="N6315" s="261"/>
      <c r="O6315" s="458"/>
      <c r="P6315" s="266"/>
      <c r="Q6315" s="262" t="s">
        <v>8969</v>
      </c>
      <c r="R6315" s="261"/>
      <c r="S6315" s="261"/>
      <c r="T6315" s="261"/>
      <c r="U6315" s="261"/>
      <c r="V6315" s="292"/>
      <c r="X6315" s="458"/>
      <c r="Y6315" s="266"/>
      <c r="Z6315" s="264"/>
      <c r="AA6315" s="264"/>
      <c r="AB6315" s="264"/>
      <c r="AC6315" s="264"/>
      <c r="AF6315" s="458"/>
      <c r="AG6315" s="266"/>
      <c r="AN6315" s="458"/>
      <c r="AO6315" s="266"/>
      <c r="AV6315" s="266"/>
      <c r="BC6315" s="266"/>
      <c r="BM6315" s="275">
        <v>1</v>
      </c>
      <c r="BN6315" s="275"/>
      <c r="BO6315" s="275"/>
      <c r="BP6315" s="275"/>
      <c r="BQ6315" s="275"/>
      <c r="BR6315" s="275"/>
      <c r="BS6315" s="275"/>
      <c r="BT6315" s="275"/>
      <c r="BU6315" s="275"/>
      <c r="BV6315" s="275"/>
    </row>
    <row r="6316" spans="1:74" s="263" customFormat="1">
      <c r="A6316" s="458" t="s">
        <v>14946</v>
      </c>
      <c r="B6316" s="458"/>
      <c r="C6316" s="266"/>
      <c r="D6316" s="266"/>
      <c r="E6316" s="266"/>
      <c r="F6316" s="266"/>
      <c r="G6316" s="266"/>
      <c r="H6316" s="266"/>
      <c r="I6316" s="266"/>
      <c r="J6316" s="266"/>
      <c r="K6316" s="266"/>
      <c r="L6316" s="261" t="s">
        <v>14944</v>
      </c>
      <c r="M6316" s="261"/>
      <c r="N6316" s="261"/>
      <c r="O6316" s="458"/>
      <c r="P6316" s="266"/>
      <c r="Q6316" s="262" t="s">
        <v>14945</v>
      </c>
      <c r="R6316" s="261"/>
      <c r="S6316" s="261"/>
      <c r="T6316" s="261"/>
      <c r="U6316" s="261"/>
      <c r="V6316" s="292"/>
      <c r="X6316" s="458"/>
      <c r="Y6316" s="266"/>
      <c r="Z6316" s="264"/>
      <c r="AA6316" s="264"/>
      <c r="AB6316" s="264"/>
      <c r="AC6316" s="264"/>
      <c r="AF6316" s="458"/>
      <c r="AG6316" s="266"/>
      <c r="AN6316" s="458"/>
      <c r="AO6316" s="266"/>
      <c r="AV6316" s="266"/>
      <c r="BC6316" s="266"/>
      <c r="BM6316" s="275">
        <v>1</v>
      </c>
      <c r="BN6316" s="275"/>
      <c r="BO6316" s="275"/>
      <c r="BP6316" s="275"/>
      <c r="BQ6316" s="275"/>
      <c r="BR6316" s="275"/>
      <c r="BS6316" s="275"/>
      <c r="BT6316" s="275"/>
      <c r="BU6316" s="275"/>
      <c r="BV6316" s="275"/>
    </row>
    <row r="6317" spans="1:74" s="263" customFormat="1">
      <c r="A6317" s="458" t="s">
        <v>14949</v>
      </c>
      <c r="B6317" s="458"/>
      <c r="C6317" s="266"/>
      <c r="D6317" s="266"/>
      <c r="E6317" s="266"/>
      <c r="F6317" s="266"/>
      <c r="G6317" s="266"/>
      <c r="H6317" s="266"/>
      <c r="I6317" s="266"/>
      <c r="J6317" s="266"/>
      <c r="K6317" s="266"/>
      <c r="L6317" s="261" t="s">
        <v>14947</v>
      </c>
      <c r="M6317" s="261"/>
      <c r="N6317" s="261"/>
      <c r="O6317" s="458"/>
      <c r="P6317" s="266"/>
      <c r="Q6317" s="262" t="s">
        <v>14948</v>
      </c>
      <c r="R6317" s="261"/>
      <c r="S6317" s="261"/>
      <c r="T6317" s="261"/>
      <c r="U6317" s="261"/>
      <c r="V6317" s="292"/>
      <c r="X6317" s="458"/>
      <c r="Y6317" s="266"/>
      <c r="Z6317" s="264"/>
      <c r="AA6317" s="264"/>
      <c r="AB6317" s="264"/>
      <c r="AC6317" s="264"/>
      <c r="AF6317" s="458"/>
      <c r="AG6317" s="266"/>
      <c r="AN6317" s="458"/>
      <c r="AO6317" s="266"/>
      <c r="AV6317" s="266"/>
      <c r="BC6317" s="266"/>
      <c r="BM6317" s="275">
        <v>1</v>
      </c>
      <c r="BN6317" s="275"/>
      <c r="BO6317" s="275"/>
      <c r="BP6317" s="275"/>
      <c r="BQ6317" s="275"/>
      <c r="BR6317" s="275"/>
      <c r="BS6317" s="275"/>
      <c r="BT6317" s="275"/>
      <c r="BU6317" s="275"/>
      <c r="BV6317" s="275"/>
    </row>
    <row r="6318" spans="1:74" s="263" customFormat="1">
      <c r="A6318" s="458" t="s">
        <v>14949</v>
      </c>
      <c r="B6318" s="458"/>
      <c r="C6318" s="266"/>
      <c r="D6318" s="266"/>
      <c r="E6318" s="266"/>
      <c r="F6318" s="266"/>
      <c r="G6318" s="266"/>
      <c r="H6318" s="266"/>
      <c r="I6318" s="266"/>
      <c r="J6318" s="266"/>
      <c r="K6318" s="266"/>
      <c r="L6318" s="261" t="s">
        <v>14947</v>
      </c>
      <c r="M6318" s="261"/>
      <c r="N6318" s="261"/>
      <c r="O6318" s="458"/>
      <c r="P6318" s="266"/>
      <c r="Q6318" s="262" t="s">
        <v>14950</v>
      </c>
      <c r="R6318" s="261"/>
      <c r="S6318" s="261"/>
      <c r="T6318" s="261"/>
      <c r="U6318" s="261"/>
      <c r="V6318" s="292"/>
      <c r="X6318" s="458"/>
      <c r="Y6318" s="266"/>
      <c r="Z6318" s="264"/>
      <c r="AA6318" s="264"/>
      <c r="AB6318" s="264"/>
      <c r="AC6318" s="264"/>
      <c r="AF6318" s="458"/>
      <c r="AG6318" s="266"/>
      <c r="AN6318" s="458"/>
      <c r="AO6318" s="266"/>
      <c r="AV6318" s="266"/>
      <c r="BC6318" s="266"/>
      <c r="BM6318" s="275">
        <v>1</v>
      </c>
      <c r="BN6318" s="275"/>
      <c r="BO6318" s="275"/>
      <c r="BP6318" s="275"/>
      <c r="BQ6318" s="275"/>
      <c r="BR6318" s="275"/>
      <c r="BS6318" s="275"/>
      <c r="BT6318" s="275"/>
      <c r="BU6318" s="275"/>
      <c r="BV6318" s="275"/>
    </row>
    <row r="6319" spans="1:74" s="263" customFormat="1">
      <c r="A6319" s="458" t="s">
        <v>14953</v>
      </c>
      <c r="B6319" s="458"/>
      <c r="C6319" s="266"/>
      <c r="D6319" s="266"/>
      <c r="E6319" s="266"/>
      <c r="F6319" s="266"/>
      <c r="G6319" s="266"/>
      <c r="H6319" s="266"/>
      <c r="I6319" s="266"/>
      <c r="J6319" s="266"/>
      <c r="K6319" s="266"/>
      <c r="L6319" s="261" t="s">
        <v>14951</v>
      </c>
      <c r="M6319" s="261"/>
      <c r="N6319" s="261"/>
      <c r="O6319" s="458"/>
      <c r="P6319" s="266"/>
      <c r="Q6319" s="262" t="s">
        <v>14952</v>
      </c>
      <c r="R6319" s="261"/>
      <c r="S6319" s="261"/>
      <c r="T6319" s="261"/>
      <c r="U6319" s="261"/>
      <c r="V6319" s="292"/>
      <c r="X6319" s="458"/>
      <c r="Y6319" s="266"/>
      <c r="Z6319" s="264"/>
      <c r="AA6319" s="264"/>
      <c r="AB6319" s="264"/>
      <c r="AC6319" s="264"/>
      <c r="AF6319" s="458"/>
      <c r="AG6319" s="266"/>
      <c r="AN6319" s="458"/>
      <c r="AO6319" s="266"/>
      <c r="AV6319" s="266"/>
      <c r="BC6319" s="266"/>
      <c r="BM6319" s="275">
        <v>1</v>
      </c>
      <c r="BN6319" s="275"/>
      <c r="BO6319" s="275"/>
      <c r="BP6319" s="275"/>
      <c r="BQ6319" s="275"/>
      <c r="BR6319" s="275"/>
      <c r="BS6319" s="275"/>
      <c r="BT6319" s="275"/>
      <c r="BU6319" s="275"/>
      <c r="BV6319" s="275"/>
    </row>
    <row r="6320" spans="1:74" s="263" customFormat="1">
      <c r="A6320" s="458" t="s">
        <v>14956</v>
      </c>
      <c r="B6320" s="458"/>
      <c r="C6320" s="266"/>
      <c r="D6320" s="266"/>
      <c r="E6320" s="266"/>
      <c r="F6320" s="266"/>
      <c r="G6320" s="266"/>
      <c r="H6320" s="266"/>
      <c r="I6320" s="266"/>
      <c r="J6320" s="266"/>
      <c r="K6320" s="266"/>
      <c r="L6320" s="261" t="s">
        <v>14954</v>
      </c>
      <c r="M6320" s="261"/>
      <c r="N6320" s="261"/>
      <c r="O6320" s="458"/>
      <c r="P6320" s="266"/>
      <c r="Q6320" s="262" t="s">
        <v>14955</v>
      </c>
      <c r="R6320" s="261"/>
      <c r="S6320" s="261"/>
      <c r="T6320" s="261"/>
      <c r="U6320" s="261"/>
      <c r="V6320" s="292"/>
      <c r="X6320" s="458"/>
      <c r="Y6320" s="266"/>
      <c r="Z6320" s="264"/>
      <c r="AA6320" s="264"/>
      <c r="AB6320" s="264"/>
      <c r="AC6320" s="264"/>
      <c r="AF6320" s="458"/>
      <c r="AG6320" s="266"/>
      <c r="AN6320" s="458"/>
      <c r="AO6320" s="266"/>
      <c r="AV6320" s="266"/>
      <c r="BC6320" s="266"/>
      <c r="BM6320" s="275">
        <v>1</v>
      </c>
      <c r="BN6320" s="275"/>
      <c r="BO6320" s="275"/>
      <c r="BP6320" s="275"/>
      <c r="BQ6320" s="275"/>
      <c r="BR6320" s="275"/>
      <c r="BS6320" s="275"/>
      <c r="BT6320" s="275"/>
      <c r="BU6320" s="275"/>
      <c r="BV6320" s="275"/>
    </row>
    <row r="6321" spans="1:74" s="263" customFormat="1">
      <c r="A6321" s="458" t="s">
        <v>14959</v>
      </c>
      <c r="B6321" s="458"/>
      <c r="C6321" s="266"/>
      <c r="D6321" s="266"/>
      <c r="E6321" s="266"/>
      <c r="F6321" s="266"/>
      <c r="G6321" s="266"/>
      <c r="H6321" s="266"/>
      <c r="I6321" s="266"/>
      <c r="J6321" s="266"/>
      <c r="K6321" s="266"/>
      <c r="L6321" s="261" t="s">
        <v>14957</v>
      </c>
      <c r="M6321" s="261"/>
      <c r="N6321" s="261"/>
      <c r="O6321" s="458"/>
      <c r="P6321" s="266"/>
      <c r="Q6321" s="262" t="s">
        <v>14958</v>
      </c>
      <c r="R6321" s="261"/>
      <c r="S6321" s="261"/>
      <c r="T6321" s="261"/>
      <c r="U6321" s="261"/>
      <c r="V6321" s="292"/>
      <c r="X6321" s="458"/>
      <c r="Y6321" s="266"/>
      <c r="Z6321" s="264"/>
      <c r="AA6321" s="264"/>
      <c r="AB6321" s="264"/>
      <c r="AC6321" s="264"/>
      <c r="AF6321" s="458"/>
      <c r="AG6321" s="266"/>
      <c r="AN6321" s="458"/>
      <c r="AO6321" s="266"/>
      <c r="AV6321" s="266"/>
      <c r="BC6321" s="266"/>
      <c r="BM6321" s="275">
        <v>1</v>
      </c>
      <c r="BN6321" s="275"/>
      <c r="BO6321" s="275"/>
      <c r="BP6321" s="275"/>
      <c r="BQ6321" s="275"/>
      <c r="BR6321" s="275"/>
      <c r="BS6321" s="275"/>
      <c r="BT6321" s="275"/>
      <c r="BU6321" s="275"/>
      <c r="BV6321" s="275"/>
    </row>
    <row r="6322" spans="1:74" s="263" customFormat="1">
      <c r="A6322" s="458" t="s">
        <v>14962</v>
      </c>
      <c r="B6322" s="458"/>
      <c r="C6322" s="266"/>
      <c r="D6322" s="266"/>
      <c r="E6322" s="266"/>
      <c r="F6322" s="266"/>
      <c r="G6322" s="266"/>
      <c r="H6322" s="266"/>
      <c r="I6322" s="266"/>
      <c r="J6322" s="266"/>
      <c r="K6322" s="266"/>
      <c r="L6322" s="261" t="s">
        <v>14960</v>
      </c>
      <c r="M6322" s="261"/>
      <c r="N6322" s="261"/>
      <c r="O6322" s="458"/>
      <c r="P6322" s="266"/>
      <c r="Q6322" s="262" t="s">
        <v>14961</v>
      </c>
      <c r="R6322" s="261"/>
      <c r="S6322" s="261"/>
      <c r="T6322" s="261"/>
      <c r="U6322" s="261"/>
      <c r="V6322" s="292"/>
      <c r="X6322" s="458"/>
      <c r="Y6322" s="266"/>
      <c r="Z6322" s="264"/>
      <c r="AA6322" s="264"/>
      <c r="AB6322" s="264"/>
      <c r="AC6322" s="264"/>
      <c r="AF6322" s="458"/>
      <c r="AG6322" s="266"/>
      <c r="AN6322" s="458"/>
      <c r="AO6322" s="266"/>
      <c r="AV6322" s="266"/>
      <c r="BC6322" s="266"/>
      <c r="BM6322" s="275">
        <v>1</v>
      </c>
      <c r="BN6322" s="275"/>
      <c r="BO6322" s="275"/>
      <c r="BP6322" s="275"/>
      <c r="BQ6322" s="275"/>
      <c r="BR6322" s="275"/>
      <c r="BS6322" s="275"/>
      <c r="BT6322" s="275"/>
      <c r="BU6322" s="275"/>
      <c r="BV6322" s="275"/>
    </row>
    <row r="6323" spans="1:74" s="263" customFormat="1">
      <c r="A6323" s="458" t="s">
        <v>14965</v>
      </c>
      <c r="B6323" s="458"/>
      <c r="C6323" s="266"/>
      <c r="D6323" s="266"/>
      <c r="E6323" s="266"/>
      <c r="F6323" s="266"/>
      <c r="G6323" s="266"/>
      <c r="H6323" s="266"/>
      <c r="I6323" s="266"/>
      <c r="J6323" s="266"/>
      <c r="K6323" s="266"/>
      <c r="L6323" s="261" t="s">
        <v>14963</v>
      </c>
      <c r="M6323" s="261"/>
      <c r="N6323" s="261"/>
      <c r="O6323" s="458"/>
      <c r="P6323" s="266"/>
      <c r="Q6323" s="262" t="s">
        <v>14964</v>
      </c>
      <c r="R6323" s="261"/>
      <c r="S6323" s="261"/>
      <c r="T6323" s="261"/>
      <c r="U6323" s="261"/>
      <c r="V6323" s="292"/>
      <c r="X6323" s="458"/>
      <c r="Y6323" s="266"/>
      <c r="Z6323" s="264"/>
      <c r="AA6323" s="264"/>
      <c r="AB6323" s="264"/>
      <c r="AC6323" s="264"/>
      <c r="AF6323" s="458"/>
      <c r="AG6323" s="266"/>
      <c r="AN6323" s="458"/>
      <c r="AO6323" s="266"/>
      <c r="AV6323" s="266"/>
      <c r="BC6323" s="266"/>
      <c r="BM6323" s="275">
        <v>1</v>
      </c>
      <c r="BN6323" s="275"/>
      <c r="BO6323" s="275"/>
      <c r="BP6323" s="275"/>
      <c r="BQ6323" s="275"/>
      <c r="BR6323" s="275"/>
      <c r="BS6323" s="275"/>
      <c r="BT6323" s="275"/>
      <c r="BU6323" s="275"/>
      <c r="BV6323" s="275"/>
    </row>
    <row r="6324" spans="1:74" s="263" customFormat="1">
      <c r="A6324" s="458" t="s">
        <v>14968</v>
      </c>
      <c r="B6324" s="458"/>
      <c r="C6324" s="266"/>
      <c r="D6324" s="266"/>
      <c r="E6324" s="266"/>
      <c r="F6324" s="266"/>
      <c r="G6324" s="266"/>
      <c r="H6324" s="266"/>
      <c r="I6324" s="266"/>
      <c r="J6324" s="266"/>
      <c r="K6324" s="266"/>
      <c r="L6324" s="261" t="s">
        <v>14966</v>
      </c>
      <c r="M6324" s="261"/>
      <c r="N6324" s="261"/>
      <c r="O6324" s="458"/>
      <c r="P6324" s="266"/>
      <c r="Q6324" s="262" t="s">
        <v>14967</v>
      </c>
      <c r="R6324" s="261"/>
      <c r="S6324" s="261"/>
      <c r="T6324" s="261"/>
      <c r="U6324" s="261"/>
      <c r="V6324" s="292"/>
      <c r="X6324" s="458"/>
      <c r="Y6324" s="266"/>
      <c r="Z6324" s="264"/>
      <c r="AA6324" s="264"/>
      <c r="AB6324" s="264"/>
      <c r="AC6324" s="264"/>
      <c r="AF6324" s="458"/>
      <c r="AG6324" s="266"/>
      <c r="AN6324" s="458"/>
      <c r="AO6324" s="266"/>
      <c r="AV6324" s="266"/>
      <c r="BC6324" s="266"/>
      <c r="BM6324" s="275">
        <v>1</v>
      </c>
      <c r="BN6324" s="275"/>
      <c r="BO6324" s="275"/>
      <c r="BP6324" s="275"/>
      <c r="BQ6324" s="275"/>
      <c r="BR6324" s="275"/>
      <c r="BS6324" s="275"/>
      <c r="BT6324" s="275"/>
      <c r="BU6324" s="275"/>
      <c r="BV6324" s="275"/>
    </row>
    <row r="6325" spans="1:74" s="263" customFormat="1">
      <c r="A6325" s="458" t="s">
        <v>14968</v>
      </c>
      <c r="B6325" s="458"/>
      <c r="C6325" s="266"/>
      <c r="D6325" s="266"/>
      <c r="E6325" s="266"/>
      <c r="F6325" s="266"/>
      <c r="G6325" s="266"/>
      <c r="H6325" s="266"/>
      <c r="I6325" s="266"/>
      <c r="J6325" s="266"/>
      <c r="K6325" s="266"/>
      <c r="L6325" s="261" t="s">
        <v>14966</v>
      </c>
      <c r="M6325" s="261"/>
      <c r="N6325" s="261"/>
      <c r="O6325" s="458"/>
      <c r="P6325" s="266"/>
      <c r="Q6325" s="262" t="s">
        <v>14969</v>
      </c>
      <c r="R6325" s="261"/>
      <c r="S6325" s="261"/>
      <c r="T6325" s="261"/>
      <c r="U6325" s="261"/>
      <c r="V6325" s="292"/>
      <c r="X6325" s="458"/>
      <c r="Y6325" s="266"/>
      <c r="Z6325" s="264"/>
      <c r="AA6325" s="264"/>
      <c r="AB6325" s="264"/>
      <c r="AC6325" s="264"/>
      <c r="AF6325" s="458"/>
      <c r="AG6325" s="266"/>
      <c r="AN6325" s="458"/>
      <c r="AO6325" s="266"/>
      <c r="AV6325" s="266"/>
      <c r="BC6325" s="266"/>
      <c r="BM6325" s="275">
        <v>1</v>
      </c>
      <c r="BN6325" s="275"/>
      <c r="BO6325" s="275"/>
      <c r="BP6325" s="275"/>
      <c r="BQ6325" s="275"/>
      <c r="BR6325" s="275"/>
      <c r="BS6325" s="275"/>
      <c r="BT6325" s="275"/>
      <c r="BU6325" s="275"/>
      <c r="BV6325" s="275"/>
    </row>
    <row r="6326" spans="1:74" s="263" customFormat="1">
      <c r="A6326" s="458" t="s">
        <v>14971</v>
      </c>
      <c r="B6326" s="458"/>
      <c r="C6326" s="266"/>
      <c r="D6326" s="266"/>
      <c r="E6326" s="266"/>
      <c r="F6326" s="266"/>
      <c r="G6326" s="266"/>
      <c r="H6326" s="266"/>
      <c r="I6326" s="266"/>
      <c r="J6326" s="266"/>
      <c r="K6326" s="266"/>
      <c r="L6326" s="261" t="s">
        <v>14970</v>
      </c>
      <c r="M6326" s="261"/>
      <c r="N6326" s="261"/>
      <c r="O6326" s="458"/>
      <c r="P6326" s="266"/>
      <c r="Q6326" s="262" t="s">
        <v>14868</v>
      </c>
      <c r="R6326" s="261"/>
      <c r="S6326" s="261"/>
      <c r="T6326" s="261"/>
      <c r="U6326" s="261"/>
      <c r="V6326" s="292"/>
      <c r="X6326" s="458"/>
      <c r="Y6326" s="266"/>
      <c r="Z6326" s="264"/>
      <c r="AA6326" s="264"/>
      <c r="AB6326" s="264"/>
      <c r="AC6326" s="264"/>
      <c r="AF6326" s="458"/>
      <c r="AG6326" s="266"/>
      <c r="AN6326" s="458"/>
      <c r="AO6326" s="266"/>
      <c r="AV6326" s="266"/>
      <c r="BC6326" s="266"/>
      <c r="BM6326" s="275">
        <v>1</v>
      </c>
      <c r="BN6326" s="275"/>
      <c r="BO6326" s="275"/>
      <c r="BP6326" s="275"/>
      <c r="BQ6326" s="275"/>
      <c r="BR6326" s="275"/>
      <c r="BS6326" s="275"/>
      <c r="BT6326" s="275"/>
      <c r="BU6326" s="275"/>
      <c r="BV6326" s="275"/>
    </row>
    <row r="6327" spans="1:74" s="263" customFormat="1">
      <c r="A6327" s="458" t="s">
        <v>14974</v>
      </c>
      <c r="B6327" s="458"/>
      <c r="C6327" s="266"/>
      <c r="D6327" s="266"/>
      <c r="E6327" s="266"/>
      <c r="F6327" s="266"/>
      <c r="G6327" s="266"/>
      <c r="H6327" s="266"/>
      <c r="I6327" s="266"/>
      <c r="J6327" s="266"/>
      <c r="K6327" s="266"/>
      <c r="L6327" s="261" t="s">
        <v>14972</v>
      </c>
      <c r="M6327" s="261"/>
      <c r="N6327" s="261"/>
      <c r="O6327" s="458"/>
      <c r="P6327" s="266"/>
      <c r="Q6327" s="262" t="s">
        <v>14973</v>
      </c>
      <c r="R6327" s="261"/>
      <c r="S6327" s="261"/>
      <c r="T6327" s="261"/>
      <c r="U6327" s="261"/>
      <c r="V6327" s="292"/>
      <c r="X6327" s="458"/>
      <c r="Y6327" s="266"/>
      <c r="Z6327" s="264"/>
      <c r="AA6327" s="264"/>
      <c r="AB6327" s="264"/>
      <c r="AC6327" s="264"/>
      <c r="AF6327" s="458"/>
      <c r="AG6327" s="266"/>
      <c r="AN6327" s="458"/>
      <c r="AO6327" s="266"/>
      <c r="AV6327" s="266"/>
      <c r="BC6327" s="266"/>
      <c r="BM6327" s="275">
        <v>1</v>
      </c>
      <c r="BN6327" s="275"/>
      <c r="BO6327" s="275"/>
      <c r="BP6327" s="275"/>
      <c r="BQ6327" s="275"/>
      <c r="BR6327" s="275"/>
      <c r="BS6327" s="275"/>
      <c r="BT6327" s="275"/>
      <c r="BU6327" s="275"/>
      <c r="BV6327" s="275"/>
    </row>
    <row r="6328" spans="1:74" s="263" customFormat="1">
      <c r="A6328" s="458" t="s">
        <v>6462</v>
      </c>
      <c r="B6328" s="458"/>
      <c r="C6328" s="266"/>
      <c r="D6328" s="266"/>
      <c r="E6328" s="266"/>
      <c r="F6328" s="266"/>
      <c r="G6328" s="266"/>
      <c r="H6328" s="266"/>
      <c r="I6328" s="266"/>
      <c r="J6328" s="266"/>
      <c r="K6328" s="266"/>
      <c r="L6328" s="261" t="s">
        <v>6460</v>
      </c>
      <c r="M6328" s="261"/>
      <c r="N6328" s="261"/>
      <c r="O6328" s="458"/>
      <c r="P6328" s="266"/>
      <c r="Q6328" s="262" t="s">
        <v>14975</v>
      </c>
      <c r="R6328" s="261"/>
      <c r="S6328" s="261"/>
      <c r="T6328" s="261"/>
      <c r="U6328" s="261"/>
      <c r="V6328" s="292"/>
      <c r="X6328" s="458"/>
      <c r="Y6328" s="266"/>
      <c r="Z6328" s="264"/>
      <c r="AA6328" s="264"/>
      <c r="AB6328" s="264"/>
      <c r="AC6328" s="264"/>
      <c r="AF6328" s="458"/>
      <c r="AG6328" s="266"/>
      <c r="AN6328" s="458"/>
      <c r="AO6328" s="266"/>
      <c r="AV6328" s="266"/>
      <c r="BC6328" s="266"/>
      <c r="BM6328" s="275">
        <v>1</v>
      </c>
      <c r="BN6328" s="275"/>
      <c r="BO6328" s="275"/>
      <c r="BP6328" s="275"/>
      <c r="BQ6328" s="275"/>
      <c r="BR6328" s="275"/>
      <c r="BS6328" s="275"/>
      <c r="BT6328" s="275"/>
      <c r="BU6328" s="275"/>
      <c r="BV6328" s="275"/>
    </row>
    <row r="6329" spans="1:74" s="263" customFormat="1">
      <c r="A6329" s="458" t="s">
        <v>14978</v>
      </c>
      <c r="B6329" s="458"/>
      <c r="C6329" s="266"/>
      <c r="D6329" s="266"/>
      <c r="E6329" s="266"/>
      <c r="F6329" s="266"/>
      <c r="G6329" s="266"/>
      <c r="H6329" s="266"/>
      <c r="I6329" s="266"/>
      <c r="J6329" s="266"/>
      <c r="K6329" s="266"/>
      <c r="L6329" s="261" t="s">
        <v>14976</v>
      </c>
      <c r="M6329" s="261"/>
      <c r="N6329" s="261"/>
      <c r="O6329" s="458"/>
      <c r="P6329" s="266"/>
      <c r="Q6329" s="262" t="s">
        <v>14977</v>
      </c>
      <c r="R6329" s="261"/>
      <c r="S6329" s="261"/>
      <c r="T6329" s="261"/>
      <c r="U6329" s="261"/>
      <c r="V6329" s="292"/>
      <c r="X6329" s="458"/>
      <c r="Y6329" s="266"/>
      <c r="Z6329" s="264"/>
      <c r="AA6329" s="264"/>
      <c r="AB6329" s="264"/>
      <c r="AC6329" s="264"/>
      <c r="AF6329" s="458"/>
      <c r="AG6329" s="266"/>
      <c r="AN6329" s="458"/>
      <c r="AO6329" s="266"/>
      <c r="AV6329" s="266"/>
      <c r="BC6329" s="266"/>
      <c r="BM6329" s="275">
        <v>1</v>
      </c>
      <c r="BN6329" s="275"/>
      <c r="BO6329" s="275"/>
      <c r="BP6329" s="275"/>
      <c r="BQ6329" s="275"/>
      <c r="BR6329" s="275"/>
      <c r="BS6329" s="275"/>
      <c r="BT6329" s="275"/>
      <c r="BU6329" s="275"/>
      <c r="BV6329" s="275"/>
    </row>
    <row r="6330" spans="1:74" s="263" customFormat="1">
      <c r="A6330" s="458" t="s">
        <v>14981</v>
      </c>
      <c r="B6330" s="458"/>
      <c r="C6330" s="266"/>
      <c r="D6330" s="266"/>
      <c r="E6330" s="266"/>
      <c r="F6330" s="266"/>
      <c r="G6330" s="266"/>
      <c r="H6330" s="266"/>
      <c r="I6330" s="266"/>
      <c r="J6330" s="266"/>
      <c r="K6330" s="266"/>
      <c r="L6330" s="261" t="s">
        <v>14979</v>
      </c>
      <c r="M6330" s="261"/>
      <c r="N6330" s="261"/>
      <c r="O6330" s="458"/>
      <c r="P6330" s="266"/>
      <c r="Q6330" s="262" t="s">
        <v>14980</v>
      </c>
      <c r="R6330" s="261"/>
      <c r="S6330" s="261"/>
      <c r="T6330" s="261"/>
      <c r="U6330" s="261"/>
      <c r="V6330" s="292"/>
      <c r="X6330" s="458"/>
      <c r="Y6330" s="266"/>
      <c r="Z6330" s="264"/>
      <c r="AA6330" s="264"/>
      <c r="AB6330" s="264"/>
      <c r="AC6330" s="264"/>
      <c r="AF6330" s="458"/>
      <c r="AG6330" s="266"/>
      <c r="AN6330" s="458"/>
      <c r="AO6330" s="266"/>
      <c r="AV6330" s="266"/>
      <c r="BC6330" s="266"/>
      <c r="BM6330" s="275">
        <v>1</v>
      </c>
      <c r="BN6330" s="275"/>
      <c r="BO6330" s="275"/>
      <c r="BP6330" s="275"/>
      <c r="BQ6330" s="275"/>
      <c r="BR6330" s="275"/>
      <c r="BS6330" s="275"/>
      <c r="BT6330" s="275"/>
      <c r="BU6330" s="275"/>
      <c r="BV6330" s="275"/>
    </row>
    <row r="6331" spans="1:74" s="263" customFormat="1">
      <c r="A6331" s="458" t="s">
        <v>14984</v>
      </c>
      <c r="B6331" s="458"/>
      <c r="C6331" s="266"/>
      <c r="D6331" s="266"/>
      <c r="E6331" s="266"/>
      <c r="F6331" s="266"/>
      <c r="G6331" s="266"/>
      <c r="H6331" s="266"/>
      <c r="I6331" s="266"/>
      <c r="J6331" s="266"/>
      <c r="K6331" s="266"/>
      <c r="L6331" s="261" t="s">
        <v>14982</v>
      </c>
      <c r="M6331" s="261"/>
      <c r="N6331" s="261"/>
      <c r="O6331" s="458"/>
      <c r="P6331" s="266"/>
      <c r="Q6331" s="262" t="s">
        <v>14983</v>
      </c>
      <c r="R6331" s="261"/>
      <c r="S6331" s="261"/>
      <c r="T6331" s="261"/>
      <c r="U6331" s="261"/>
      <c r="V6331" s="292"/>
      <c r="X6331" s="458"/>
      <c r="Y6331" s="266"/>
      <c r="Z6331" s="264"/>
      <c r="AA6331" s="264"/>
      <c r="AB6331" s="264"/>
      <c r="AC6331" s="264"/>
      <c r="AF6331" s="458"/>
      <c r="AG6331" s="266"/>
      <c r="AN6331" s="458"/>
      <c r="AO6331" s="266"/>
      <c r="AV6331" s="266"/>
      <c r="BC6331" s="266"/>
      <c r="BM6331" s="275">
        <v>1</v>
      </c>
      <c r="BN6331" s="275"/>
      <c r="BO6331" s="275"/>
      <c r="BP6331" s="275"/>
      <c r="BQ6331" s="275"/>
      <c r="BR6331" s="275"/>
      <c r="BS6331" s="275"/>
      <c r="BT6331" s="275"/>
      <c r="BU6331" s="275"/>
      <c r="BV6331" s="275"/>
    </row>
    <row r="6332" spans="1:74" s="263" customFormat="1">
      <c r="A6332" s="458" t="s">
        <v>14987</v>
      </c>
      <c r="B6332" s="458"/>
      <c r="C6332" s="266"/>
      <c r="D6332" s="266"/>
      <c r="E6332" s="266"/>
      <c r="F6332" s="266"/>
      <c r="G6332" s="266"/>
      <c r="H6332" s="266"/>
      <c r="I6332" s="266"/>
      <c r="J6332" s="266"/>
      <c r="K6332" s="266"/>
      <c r="L6332" s="261" t="s">
        <v>14985</v>
      </c>
      <c r="M6332" s="261"/>
      <c r="N6332" s="261"/>
      <c r="O6332" s="458"/>
      <c r="P6332" s="266"/>
      <c r="Q6332" s="262" t="s">
        <v>14986</v>
      </c>
      <c r="R6332" s="261"/>
      <c r="S6332" s="261"/>
      <c r="T6332" s="261"/>
      <c r="U6332" s="261"/>
      <c r="V6332" s="292"/>
      <c r="X6332" s="458"/>
      <c r="Y6332" s="266"/>
      <c r="Z6332" s="264"/>
      <c r="AA6332" s="264"/>
      <c r="AB6332" s="264"/>
      <c r="AC6332" s="264"/>
      <c r="AF6332" s="458"/>
      <c r="AG6332" s="266"/>
      <c r="AN6332" s="458"/>
      <c r="AO6332" s="266"/>
      <c r="AV6332" s="266"/>
      <c r="BC6332" s="266"/>
      <c r="BM6332" s="275">
        <v>1</v>
      </c>
      <c r="BN6332" s="275"/>
      <c r="BO6332" s="275"/>
      <c r="BP6332" s="275"/>
      <c r="BQ6332" s="275"/>
      <c r="BR6332" s="275"/>
      <c r="BS6332" s="275"/>
      <c r="BT6332" s="275"/>
      <c r="BU6332" s="275"/>
      <c r="BV6332" s="275"/>
    </row>
    <row r="6333" spans="1:74" s="263" customFormat="1">
      <c r="A6333" s="458" t="s">
        <v>14990</v>
      </c>
      <c r="B6333" s="458"/>
      <c r="C6333" s="266"/>
      <c r="D6333" s="266"/>
      <c r="E6333" s="266"/>
      <c r="F6333" s="266"/>
      <c r="G6333" s="266"/>
      <c r="H6333" s="266"/>
      <c r="I6333" s="266"/>
      <c r="J6333" s="266"/>
      <c r="K6333" s="266"/>
      <c r="L6333" s="261" t="s">
        <v>14988</v>
      </c>
      <c r="M6333" s="261"/>
      <c r="N6333" s="261"/>
      <c r="O6333" s="458"/>
      <c r="P6333" s="266"/>
      <c r="Q6333" s="262" t="s">
        <v>14989</v>
      </c>
      <c r="R6333" s="261"/>
      <c r="S6333" s="261"/>
      <c r="T6333" s="261"/>
      <c r="U6333" s="261"/>
      <c r="V6333" s="292"/>
      <c r="X6333" s="458"/>
      <c r="Y6333" s="266"/>
      <c r="Z6333" s="264"/>
      <c r="AA6333" s="264"/>
      <c r="AB6333" s="264"/>
      <c r="AC6333" s="264"/>
      <c r="AF6333" s="458"/>
      <c r="AG6333" s="266"/>
      <c r="AN6333" s="458"/>
      <c r="AO6333" s="266"/>
      <c r="AV6333" s="266"/>
      <c r="BC6333" s="266"/>
      <c r="BM6333" s="275">
        <v>1</v>
      </c>
      <c r="BN6333" s="275"/>
      <c r="BO6333" s="275"/>
      <c r="BP6333" s="275"/>
      <c r="BQ6333" s="275"/>
      <c r="BR6333" s="275"/>
      <c r="BS6333" s="275"/>
      <c r="BT6333" s="275"/>
      <c r="BU6333" s="275"/>
      <c r="BV6333" s="275"/>
    </row>
    <row r="6334" spans="1:74" s="263" customFormat="1">
      <c r="A6334" s="458" t="s">
        <v>14993</v>
      </c>
      <c r="B6334" s="458"/>
      <c r="C6334" s="266"/>
      <c r="D6334" s="266"/>
      <c r="E6334" s="266"/>
      <c r="F6334" s="266"/>
      <c r="G6334" s="266"/>
      <c r="H6334" s="266"/>
      <c r="I6334" s="266"/>
      <c r="J6334" s="266"/>
      <c r="K6334" s="266"/>
      <c r="L6334" s="261" t="s">
        <v>14991</v>
      </c>
      <c r="M6334" s="261"/>
      <c r="N6334" s="261"/>
      <c r="O6334" s="458"/>
      <c r="P6334" s="266"/>
      <c r="Q6334" s="262" t="s">
        <v>14992</v>
      </c>
      <c r="R6334" s="261"/>
      <c r="S6334" s="261"/>
      <c r="T6334" s="261"/>
      <c r="U6334" s="261"/>
      <c r="V6334" s="292"/>
      <c r="X6334" s="458"/>
      <c r="Y6334" s="266"/>
      <c r="Z6334" s="264"/>
      <c r="AA6334" s="264"/>
      <c r="AB6334" s="264"/>
      <c r="AC6334" s="264"/>
      <c r="AF6334" s="458"/>
      <c r="AG6334" s="266"/>
      <c r="AN6334" s="458"/>
      <c r="AO6334" s="266"/>
      <c r="AV6334" s="266"/>
      <c r="BC6334" s="266"/>
      <c r="BM6334" s="275">
        <v>1</v>
      </c>
      <c r="BN6334" s="275"/>
      <c r="BO6334" s="275"/>
      <c r="BP6334" s="275"/>
      <c r="BQ6334" s="275"/>
      <c r="BR6334" s="275"/>
      <c r="BS6334" s="275"/>
      <c r="BT6334" s="275"/>
      <c r="BU6334" s="275"/>
      <c r="BV6334" s="275"/>
    </row>
    <row r="6335" spans="1:74" s="263" customFormat="1">
      <c r="A6335" s="458" t="s">
        <v>14996</v>
      </c>
      <c r="B6335" s="458"/>
      <c r="C6335" s="266"/>
      <c r="D6335" s="266"/>
      <c r="E6335" s="266"/>
      <c r="F6335" s="266"/>
      <c r="G6335" s="266"/>
      <c r="H6335" s="266"/>
      <c r="I6335" s="266"/>
      <c r="J6335" s="266"/>
      <c r="K6335" s="266"/>
      <c r="L6335" s="261" t="s">
        <v>14994</v>
      </c>
      <c r="M6335" s="261"/>
      <c r="N6335" s="261"/>
      <c r="O6335" s="458"/>
      <c r="P6335" s="266"/>
      <c r="Q6335" s="262" t="s">
        <v>14995</v>
      </c>
      <c r="R6335" s="261"/>
      <c r="S6335" s="261"/>
      <c r="T6335" s="261"/>
      <c r="U6335" s="261"/>
      <c r="V6335" s="292"/>
      <c r="X6335" s="458"/>
      <c r="Y6335" s="266"/>
      <c r="Z6335" s="264"/>
      <c r="AA6335" s="264"/>
      <c r="AB6335" s="264"/>
      <c r="AC6335" s="264"/>
      <c r="AF6335" s="458"/>
      <c r="AG6335" s="266"/>
      <c r="AN6335" s="458"/>
      <c r="AO6335" s="266"/>
      <c r="AV6335" s="266"/>
      <c r="BC6335" s="266"/>
      <c r="BM6335" s="275">
        <v>1</v>
      </c>
      <c r="BN6335" s="275"/>
      <c r="BO6335" s="275"/>
      <c r="BP6335" s="275"/>
      <c r="BQ6335" s="275"/>
      <c r="BR6335" s="275"/>
      <c r="BS6335" s="275"/>
      <c r="BT6335" s="275"/>
      <c r="BU6335" s="275"/>
      <c r="BV6335" s="275"/>
    </row>
    <row r="6336" spans="1:74" s="263" customFormat="1">
      <c r="A6336" s="457"/>
      <c r="B6336" s="457"/>
      <c r="C6336" s="260"/>
      <c r="D6336" s="260"/>
      <c r="E6336" s="260"/>
      <c r="F6336" s="260"/>
      <c r="G6336" s="260"/>
      <c r="H6336" s="260"/>
      <c r="I6336" s="260"/>
      <c r="J6336" s="260"/>
      <c r="K6336" s="260"/>
      <c r="L6336" s="261" t="s">
        <v>14997</v>
      </c>
      <c r="M6336" s="261"/>
      <c r="N6336" s="261"/>
      <c r="O6336" s="457"/>
      <c r="P6336" s="260"/>
      <c r="Q6336" s="262" t="s">
        <v>14998</v>
      </c>
      <c r="R6336" s="261"/>
      <c r="S6336" s="261"/>
      <c r="T6336" s="261"/>
      <c r="U6336" s="261"/>
      <c r="V6336" s="292"/>
      <c r="X6336" s="457"/>
      <c r="Y6336" s="260"/>
      <c r="Z6336" s="264"/>
      <c r="AA6336" s="264"/>
      <c r="AB6336" s="264"/>
      <c r="AC6336" s="264"/>
      <c r="AF6336" s="457"/>
      <c r="AG6336" s="260"/>
      <c r="AN6336" s="457"/>
      <c r="AO6336" s="260"/>
      <c r="AV6336" s="260"/>
      <c r="BC6336" s="260"/>
      <c r="BM6336" s="275">
        <v>1</v>
      </c>
      <c r="BN6336" s="275"/>
      <c r="BO6336" s="275"/>
      <c r="BP6336" s="275"/>
      <c r="BQ6336" s="275"/>
      <c r="BR6336" s="275"/>
      <c r="BS6336" s="275"/>
      <c r="BT6336" s="275"/>
      <c r="BU6336" s="275"/>
      <c r="BV6336" s="275"/>
    </row>
    <row r="6337" spans="1:74" s="263" customFormat="1">
      <c r="A6337" s="457"/>
      <c r="B6337" s="457"/>
      <c r="C6337" s="260"/>
      <c r="D6337" s="260"/>
      <c r="E6337" s="260"/>
      <c r="F6337" s="260"/>
      <c r="G6337" s="260"/>
      <c r="H6337" s="260"/>
      <c r="I6337" s="260"/>
      <c r="J6337" s="260"/>
      <c r="K6337" s="260"/>
      <c r="L6337" s="261" t="s">
        <v>14999</v>
      </c>
      <c r="M6337" s="261"/>
      <c r="N6337" s="261"/>
      <c r="O6337" s="457"/>
      <c r="P6337" s="260"/>
      <c r="Q6337" s="262" t="s">
        <v>15000</v>
      </c>
      <c r="R6337" s="261"/>
      <c r="S6337" s="261"/>
      <c r="T6337" s="261"/>
      <c r="U6337" s="261"/>
      <c r="V6337" s="292"/>
      <c r="X6337" s="457"/>
      <c r="Y6337" s="260"/>
      <c r="Z6337" s="264"/>
      <c r="AA6337" s="264"/>
      <c r="AB6337" s="264"/>
      <c r="AC6337" s="264"/>
      <c r="AF6337" s="457"/>
      <c r="AG6337" s="260"/>
      <c r="AN6337" s="457"/>
      <c r="AO6337" s="260"/>
      <c r="AV6337" s="260"/>
      <c r="BC6337" s="260"/>
      <c r="BM6337" s="275">
        <v>1</v>
      </c>
      <c r="BN6337" s="275"/>
      <c r="BO6337" s="275"/>
      <c r="BP6337" s="275"/>
      <c r="BQ6337" s="275"/>
      <c r="BR6337" s="275"/>
      <c r="BS6337" s="275"/>
      <c r="BT6337" s="275"/>
      <c r="BU6337" s="275"/>
      <c r="BV6337" s="275"/>
    </row>
    <row r="6338" spans="1:74" s="263" customFormat="1">
      <c r="A6338" s="458" t="s">
        <v>15003</v>
      </c>
      <c r="B6338" s="458"/>
      <c r="C6338" s="266"/>
      <c r="D6338" s="266"/>
      <c r="E6338" s="266"/>
      <c r="F6338" s="266"/>
      <c r="G6338" s="266"/>
      <c r="H6338" s="266"/>
      <c r="I6338" s="266"/>
      <c r="J6338" s="266"/>
      <c r="K6338" s="266"/>
      <c r="L6338" s="261" t="s">
        <v>15001</v>
      </c>
      <c r="M6338" s="261"/>
      <c r="N6338" s="261"/>
      <c r="O6338" s="458"/>
      <c r="P6338" s="266"/>
      <c r="Q6338" s="262" t="s">
        <v>15002</v>
      </c>
      <c r="R6338" s="261"/>
      <c r="S6338" s="261"/>
      <c r="T6338" s="261"/>
      <c r="U6338" s="261"/>
      <c r="V6338" s="292"/>
      <c r="X6338" s="458"/>
      <c r="Y6338" s="266"/>
      <c r="Z6338" s="264"/>
      <c r="AA6338" s="264"/>
      <c r="AB6338" s="264"/>
      <c r="AC6338" s="264"/>
      <c r="AF6338" s="458"/>
      <c r="AG6338" s="266"/>
      <c r="AN6338" s="458"/>
      <c r="AO6338" s="266"/>
      <c r="AV6338" s="266"/>
      <c r="BC6338" s="266"/>
      <c r="BM6338" s="275">
        <v>1</v>
      </c>
      <c r="BN6338" s="275"/>
      <c r="BO6338" s="275"/>
      <c r="BP6338" s="275"/>
      <c r="BQ6338" s="275"/>
      <c r="BR6338" s="275"/>
      <c r="BS6338" s="275"/>
      <c r="BT6338" s="275"/>
      <c r="BU6338" s="275"/>
      <c r="BV6338" s="275"/>
    </row>
    <row r="6339" spans="1:74" s="263" customFormat="1">
      <c r="A6339" s="458" t="s">
        <v>15006</v>
      </c>
      <c r="B6339" s="458"/>
      <c r="C6339" s="266"/>
      <c r="D6339" s="266"/>
      <c r="E6339" s="266"/>
      <c r="F6339" s="266"/>
      <c r="G6339" s="266"/>
      <c r="H6339" s="266"/>
      <c r="I6339" s="266"/>
      <c r="J6339" s="266"/>
      <c r="K6339" s="266"/>
      <c r="L6339" s="261" t="s">
        <v>15004</v>
      </c>
      <c r="M6339" s="261"/>
      <c r="N6339" s="261"/>
      <c r="O6339" s="458"/>
      <c r="P6339" s="266"/>
      <c r="Q6339" s="262" t="s">
        <v>15005</v>
      </c>
      <c r="R6339" s="261"/>
      <c r="S6339" s="261"/>
      <c r="T6339" s="261"/>
      <c r="U6339" s="261"/>
      <c r="V6339" s="292"/>
      <c r="X6339" s="458"/>
      <c r="Y6339" s="266"/>
      <c r="Z6339" s="264"/>
      <c r="AA6339" s="264"/>
      <c r="AB6339" s="264"/>
      <c r="AC6339" s="264"/>
      <c r="AF6339" s="458"/>
      <c r="AG6339" s="266"/>
      <c r="AN6339" s="458"/>
      <c r="AO6339" s="266"/>
      <c r="AV6339" s="266"/>
      <c r="BC6339" s="266"/>
      <c r="BM6339" s="275">
        <v>1</v>
      </c>
      <c r="BN6339" s="275"/>
      <c r="BO6339" s="275"/>
      <c r="BP6339" s="275"/>
      <c r="BQ6339" s="275"/>
      <c r="BR6339" s="275"/>
      <c r="BS6339" s="275"/>
      <c r="BT6339" s="275"/>
      <c r="BU6339" s="275"/>
      <c r="BV6339" s="275"/>
    </row>
    <row r="6340" spans="1:74" s="263" customFormat="1">
      <c r="A6340" s="458" t="s">
        <v>15006</v>
      </c>
      <c r="B6340" s="458"/>
      <c r="C6340" s="266"/>
      <c r="D6340" s="266"/>
      <c r="E6340" s="266"/>
      <c r="F6340" s="266"/>
      <c r="G6340" s="266"/>
      <c r="H6340" s="266"/>
      <c r="I6340" s="266"/>
      <c r="J6340" s="266"/>
      <c r="K6340" s="266"/>
      <c r="L6340" s="261" t="s">
        <v>15004</v>
      </c>
      <c r="M6340" s="261"/>
      <c r="N6340" s="261"/>
      <c r="O6340" s="458"/>
      <c r="P6340" s="266"/>
      <c r="Q6340" s="262" t="s">
        <v>15007</v>
      </c>
      <c r="R6340" s="261"/>
      <c r="S6340" s="261"/>
      <c r="T6340" s="261"/>
      <c r="U6340" s="261"/>
      <c r="V6340" s="292"/>
      <c r="X6340" s="458"/>
      <c r="Y6340" s="266"/>
      <c r="Z6340" s="264"/>
      <c r="AA6340" s="264"/>
      <c r="AB6340" s="264"/>
      <c r="AC6340" s="264"/>
      <c r="AF6340" s="458"/>
      <c r="AG6340" s="266"/>
      <c r="AN6340" s="458"/>
      <c r="AO6340" s="266"/>
      <c r="AV6340" s="266"/>
      <c r="BC6340" s="266"/>
      <c r="BM6340" s="275">
        <v>1</v>
      </c>
      <c r="BN6340" s="275"/>
      <c r="BO6340" s="275"/>
      <c r="BP6340" s="275"/>
      <c r="BQ6340" s="275"/>
      <c r="BR6340" s="275"/>
      <c r="BS6340" s="275"/>
      <c r="BT6340" s="275"/>
      <c r="BU6340" s="275"/>
      <c r="BV6340" s="275"/>
    </row>
    <row r="6341" spans="1:74" s="263" customFormat="1">
      <c r="A6341" s="458" t="s">
        <v>15006</v>
      </c>
      <c r="B6341" s="458"/>
      <c r="C6341" s="266"/>
      <c r="D6341" s="266"/>
      <c r="E6341" s="266"/>
      <c r="F6341" s="266"/>
      <c r="G6341" s="266"/>
      <c r="H6341" s="266"/>
      <c r="I6341" s="266"/>
      <c r="J6341" s="266"/>
      <c r="K6341" s="266"/>
      <c r="L6341" s="261" t="s">
        <v>15004</v>
      </c>
      <c r="M6341" s="261"/>
      <c r="N6341" s="261"/>
      <c r="O6341" s="458"/>
      <c r="P6341" s="266"/>
      <c r="Q6341" s="262" t="s">
        <v>7456</v>
      </c>
      <c r="R6341" s="261"/>
      <c r="S6341" s="261"/>
      <c r="T6341" s="261"/>
      <c r="U6341" s="261"/>
      <c r="V6341" s="292"/>
      <c r="X6341" s="458"/>
      <c r="Y6341" s="266"/>
      <c r="Z6341" s="264"/>
      <c r="AA6341" s="264"/>
      <c r="AB6341" s="264"/>
      <c r="AC6341" s="264"/>
      <c r="AF6341" s="458"/>
      <c r="AG6341" s="266"/>
      <c r="AN6341" s="458"/>
      <c r="AO6341" s="266"/>
      <c r="AV6341" s="266"/>
      <c r="BC6341" s="266"/>
      <c r="BM6341" s="275">
        <v>1</v>
      </c>
      <c r="BN6341" s="275"/>
      <c r="BO6341" s="275"/>
      <c r="BP6341" s="275"/>
      <c r="BQ6341" s="275"/>
      <c r="BR6341" s="275"/>
      <c r="BS6341" s="275"/>
      <c r="BT6341" s="275"/>
      <c r="BU6341" s="275"/>
      <c r="BV6341" s="275"/>
    </row>
    <row r="6342" spans="1:74" s="263" customFormat="1">
      <c r="A6342" s="458" t="s">
        <v>11744</v>
      </c>
      <c r="B6342" s="458"/>
      <c r="C6342" s="266"/>
      <c r="D6342" s="266"/>
      <c r="E6342" s="266"/>
      <c r="F6342" s="266"/>
      <c r="G6342" s="266"/>
      <c r="H6342" s="266"/>
      <c r="I6342" s="266"/>
      <c r="J6342" s="266"/>
      <c r="K6342" s="266"/>
      <c r="L6342" s="261" t="s">
        <v>11742</v>
      </c>
      <c r="M6342" s="261"/>
      <c r="N6342" s="261"/>
      <c r="O6342" s="458"/>
      <c r="P6342" s="266"/>
      <c r="Q6342" s="262" t="s">
        <v>15008</v>
      </c>
      <c r="R6342" s="261"/>
      <c r="S6342" s="261"/>
      <c r="T6342" s="261"/>
      <c r="U6342" s="261"/>
      <c r="V6342" s="292"/>
      <c r="X6342" s="458"/>
      <c r="Y6342" s="266"/>
      <c r="Z6342" s="264"/>
      <c r="AA6342" s="264"/>
      <c r="AB6342" s="264"/>
      <c r="AC6342" s="264"/>
      <c r="AF6342" s="458"/>
      <c r="AG6342" s="266"/>
      <c r="AN6342" s="458"/>
      <c r="AO6342" s="266"/>
      <c r="AV6342" s="266"/>
      <c r="BC6342" s="266"/>
      <c r="BM6342" s="275">
        <v>1</v>
      </c>
      <c r="BN6342" s="275"/>
      <c r="BO6342" s="275"/>
      <c r="BP6342" s="275"/>
      <c r="BQ6342" s="275"/>
      <c r="BR6342" s="275"/>
      <c r="BS6342" s="275"/>
      <c r="BT6342" s="275"/>
      <c r="BU6342" s="275"/>
      <c r="BV6342" s="275"/>
    </row>
    <row r="6343" spans="1:74" s="263" customFormat="1">
      <c r="A6343" s="458" t="s">
        <v>7964</v>
      </c>
      <c r="B6343" s="458"/>
      <c r="C6343" s="266"/>
      <c r="D6343" s="266"/>
      <c r="E6343" s="266"/>
      <c r="F6343" s="266"/>
      <c r="G6343" s="266"/>
      <c r="H6343" s="266"/>
      <c r="I6343" s="266"/>
      <c r="J6343" s="266"/>
      <c r="K6343" s="266"/>
      <c r="L6343" s="261" t="s">
        <v>15009</v>
      </c>
      <c r="M6343" s="261"/>
      <c r="N6343" s="261"/>
      <c r="O6343" s="458"/>
      <c r="P6343" s="266"/>
      <c r="Q6343" s="262" t="s">
        <v>15010</v>
      </c>
      <c r="R6343" s="261"/>
      <c r="S6343" s="261"/>
      <c r="T6343" s="261"/>
      <c r="U6343" s="261"/>
      <c r="V6343" s="292"/>
      <c r="X6343" s="458"/>
      <c r="Y6343" s="266"/>
      <c r="Z6343" s="264"/>
      <c r="AA6343" s="264"/>
      <c r="AB6343" s="264"/>
      <c r="AC6343" s="264"/>
      <c r="AF6343" s="458"/>
      <c r="AG6343" s="266"/>
      <c r="AN6343" s="458"/>
      <c r="AO6343" s="266"/>
      <c r="AV6343" s="266"/>
      <c r="BC6343" s="266"/>
      <c r="BM6343" s="275">
        <v>1</v>
      </c>
      <c r="BN6343" s="275"/>
      <c r="BO6343" s="275"/>
      <c r="BP6343" s="275"/>
      <c r="BQ6343" s="275"/>
      <c r="BR6343" s="275"/>
      <c r="BS6343" s="275"/>
      <c r="BT6343" s="275"/>
      <c r="BU6343" s="275"/>
      <c r="BV6343" s="275"/>
    </row>
    <row r="6344" spans="1:74" s="263" customFormat="1">
      <c r="A6344" s="458" t="s">
        <v>15012</v>
      </c>
      <c r="B6344" s="458"/>
      <c r="C6344" s="266"/>
      <c r="D6344" s="266"/>
      <c r="E6344" s="266"/>
      <c r="F6344" s="266"/>
      <c r="G6344" s="266"/>
      <c r="H6344" s="266"/>
      <c r="I6344" s="266"/>
      <c r="J6344" s="266"/>
      <c r="K6344" s="266"/>
      <c r="L6344" s="261" t="s">
        <v>15011</v>
      </c>
      <c r="M6344" s="261"/>
      <c r="N6344" s="261"/>
      <c r="O6344" s="458"/>
      <c r="P6344" s="266"/>
      <c r="Q6344" s="262" t="s">
        <v>7434</v>
      </c>
      <c r="R6344" s="261"/>
      <c r="S6344" s="261"/>
      <c r="T6344" s="261"/>
      <c r="U6344" s="261"/>
      <c r="V6344" s="292"/>
      <c r="X6344" s="458"/>
      <c r="Y6344" s="266"/>
      <c r="Z6344" s="264"/>
      <c r="AA6344" s="264"/>
      <c r="AB6344" s="264"/>
      <c r="AC6344" s="264"/>
      <c r="AF6344" s="458"/>
      <c r="AG6344" s="266"/>
      <c r="AN6344" s="458"/>
      <c r="AO6344" s="266"/>
      <c r="AV6344" s="266"/>
      <c r="BC6344" s="266"/>
      <c r="BM6344" s="275">
        <v>1</v>
      </c>
      <c r="BN6344" s="275"/>
      <c r="BO6344" s="275"/>
      <c r="BP6344" s="275"/>
      <c r="BQ6344" s="275"/>
      <c r="BR6344" s="275"/>
      <c r="BS6344" s="275"/>
      <c r="BT6344" s="275"/>
      <c r="BU6344" s="275"/>
      <c r="BV6344" s="275"/>
    </row>
    <row r="6345" spans="1:74" s="263" customFormat="1">
      <c r="A6345" s="458" t="s">
        <v>15012</v>
      </c>
      <c r="B6345" s="458"/>
      <c r="C6345" s="266"/>
      <c r="D6345" s="266"/>
      <c r="E6345" s="266"/>
      <c r="F6345" s="266"/>
      <c r="G6345" s="266"/>
      <c r="H6345" s="266"/>
      <c r="I6345" s="266"/>
      <c r="J6345" s="266"/>
      <c r="K6345" s="266"/>
      <c r="L6345" s="261" t="s">
        <v>15011</v>
      </c>
      <c r="M6345" s="261"/>
      <c r="N6345" s="261"/>
      <c r="O6345" s="458"/>
      <c r="P6345" s="266"/>
      <c r="Q6345" s="262" t="s">
        <v>7435</v>
      </c>
      <c r="R6345" s="261"/>
      <c r="S6345" s="261"/>
      <c r="T6345" s="261"/>
      <c r="U6345" s="261"/>
      <c r="V6345" s="292"/>
      <c r="X6345" s="458"/>
      <c r="Y6345" s="266"/>
      <c r="Z6345" s="264"/>
      <c r="AA6345" s="264"/>
      <c r="AB6345" s="264"/>
      <c r="AC6345" s="264"/>
      <c r="AF6345" s="458"/>
      <c r="AG6345" s="266"/>
      <c r="AN6345" s="458"/>
      <c r="AO6345" s="266"/>
      <c r="AV6345" s="266"/>
      <c r="BC6345" s="266"/>
      <c r="BM6345" s="275">
        <v>1</v>
      </c>
      <c r="BN6345" s="275"/>
      <c r="BO6345" s="275"/>
      <c r="BP6345" s="275"/>
      <c r="BQ6345" s="275"/>
      <c r="BR6345" s="275"/>
      <c r="BS6345" s="275"/>
      <c r="BT6345" s="275"/>
      <c r="BU6345" s="275"/>
      <c r="BV6345" s="275"/>
    </row>
    <row r="6346" spans="1:74" s="263" customFormat="1">
      <c r="A6346" s="458" t="s">
        <v>15015</v>
      </c>
      <c r="B6346" s="458"/>
      <c r="C6346" s="266"/>
      <c r="D6346" s="266"/>
      <c r="E6346" s="266"/>
      <c r="F6346" s="266"/>
      <c r="G6346" s="266"/>
      <c r="H6346" s="266"/>
      <c r="I6346" s="266"/>
      <c r="J6346" s="266"/>
      <c r="K6346" s="266"/>
      <c r="L6346" s="261" t="s">
        <v>15013</v>
      </c>
      <c r="M6346" s="261"/>
      <c r="N6346" s="261"/>
      <c r="O6346" s="458"/>
      <c r="P6346" s="266"/>
      <c r="Q6346" s="262" t="s">
        <v>15014</v>
      </c>
      <c r="R6346" s="261"/>
      <c r="S6346" s="261"/>
      <c r="T6346" s="261"/>
      <c r="U6346" s="261"/>
      <c r="V6346" s="292"/>
      <c r="X6346" s="458"/>
      <c r="Y6346" s="266"/>
      <c r="Z6346" s="264"/>
      <c r="AA6346" s="264"/>
      <c r="AB6346" s="264"/>
      <c r="AC6346" s="264"/>
      <c r="AF6346" s="458"/>
      <c r="AG6346" s="266"/>
      <c r="AN6346" s="458"/>
      <c r="AO6346" s="266"/>
      <c r="AV6346" s="266"/>
      <c r="BC6346" s="266"/>
      <c r="BM6346" s="275">
        <v>1</v>
      </c>
      <c r="BN6346" s="275"/>
      <c r="BO6346" s="275"/>
      <c r="BP6346" s="275"/>
      <c r="BQ6346" s="275"/>
      <c r="BR6346" s="275"/>
      <c r="BS6346" s="275"/>
      <c r="BT6346" s="275"/>
      <c r="BU6346" s="275"/>
      <c r="BV6346" s="275"/>
    </row>
    <row r="6347" spans="1:74" s="263" customFormat="1">
      <c r="A6347" s="458" t="s">
        <v>14690</v>
      </c>
      <c r="B6347" s="458"/>
      <c r="C6347" s="266"/>
      <c r="D6347" s="266"/>
      <c r="E6347" s="266"/>
      <c r="F6347" s="266"/>
      <c r="G6347" s="266"/>
      <c r="H6347" s="266"/>
      <c r="I6347" s="266"/>
      <c r="J6347" s="266"/>
      <c r="K6347" s="266"/>
      <c r="L6347" s="261" t="s">
        <v>15016</v>
      </c>
      <c r="M6347" s="261"/>
      <c r="N6347" s="261"/>
      <c r="O6347" s="458"/>
      <c r="P6347" s="266"/>
      <c r="Q6347" s="262" t="s">
        <v>15017</v>
      </c>
      <c r="R6347" s="261"/>
      <c r="S6347" s="261"/>
      <c r="T6347" s="261"/>
      <c r="U6347" s="261"/>
      <c r="V6347" s="292"/>
      <c r="X6347" s="458"/>
      <c r="Y6347" s="266"/>
      <c r="Z6347" s="264"/>
      <c r="AA6347" s="264"/>
      <c r="AB6347" s="264"/>
      <c r="AC6347" s="264"/>
      <c r="AF6347" s="458"/>
      <c r="AG6347" s="266"/>
      <c r="AN6347" s="458"/>
      <c r="AO6347" s="266"/>
      <c r="AV6347" s="266"/>
      <c r="BC6347" s="266"/>
      <c r="BM6347" s="275">
        <v>1</v>
      </c>
      <c r="BN6347" s="275"/>
      <c r="BO6347" s="275"/>
      <c r="BP6347" s="275"/>
      <c r="BQ6347" s="275"/>
      <c r="BR6347" s="275"/>
      <c r="BS6347" s="275"/>
      <c r="BT6347" s="275"/>
      <c r="BU6347" s="275"/>
      <c r="BV6347" s="275"/>
    </row>
    <row r="6348" spans="1:74" s="263" customFormat="1">
      <c r="A6348" s="458" t="s">
        <v>14690</v>
      </c>
      <c r="B6348" s="458"/>
      <c r="C6348" s="266"/>
      <c r="D6348" s="266"/>
      <c r="E6348" s="266"/>
      <c r="F6348" s="266"/>
      <c r="G6348" s="266"/>
      <c r="H6348" s="266"/>
      <c r="I6348" s="266"/>
      <c r="J6348" s="266"/>
      <c r="K6348" s="266"/>
      <c r="L6348" s="261" t="s">
        <v>15016</v>
      </c>
      <c r="M6348" s="261"/>
      <c r="N6348" s="261"/>
      <c r="O6348" s="458"/>
      <c r="P6348" s="266"/>
      <c r="Q6348" s="262" t="s">
        <v>14689</v>
      </c>
      <c r="R6348" s="261"/>
      <c r="S6348" s="261"/>
      <c r="T6348" s="261"/>
      <c r="U6348" s="261"/>
      <c r="V6348" s="292"/>
      <c r="X6348" s="458"/>
      <c r="Y6348" s="266"/>
      <c r="Z6348" s="264"/>
      <c r="AA6348" s="264"/>
      <c r="AB6348" s="264"/>
      <c r="AC6348" s="264"/>
      <c r="AF6348" s="458"/>
      <c r="AG6348" s="266"/>
      <c r="AN6348" s="458"/>
      <c r="AO6348" s="266"/>
      <c r="AV6348" s="266"/>
      <c r="BC6348" s="266"/>
      <c r="BM6348" s="275">
        <v>1</v>
      </c>
      <c r="BN6348" s="275"/>
      <c r="BO6348" s="275"/>
      <c r="BP6348" s="275"/>
      <c r="BQ6348" s="275"/>
      <c r="BR6348" s="275"/>
      <c r="BS6348" s="275"/>
      <c r="BT6348" s="275"/>
      <c r="BU6348" s="275"/>
      <c r="BV6348" s="275"/>
    </row>
    <row r="6349" spans="1:74" s="263" customFormat="1">
      <c r="A6349" s="458" t="s">
        <v>15020</v>
      </c>
      <c r="B6349" s="458"/>
      <c r="C6349" s="266"/>
      <c r="D6349" s="266"/>
      <c r="E6349" s="266"/>
      <c r="F6349" s="266"/>
      <c r="G6349" s="266"/>
      <c r="H6349" s="266"/>
      <c r="I6349" s="266"/>
      <c r="J6349" s="266"/>
      <c r="K6349" s="266"/>
      <c r="L6349" s="261" t="s">
        <v>15018</v>
      </c>
      <c r="M6349" s="261"/>
      <c r="N6349" s="261"/>
      <c r="O6349" s="458"/>
      <c r="P6349" s="266"/>
      <c r="Q6349" s="262" t="s">
        <v>15019</v>
      </c>
      <c r="R6349" s="261"/>
      <c r="S6349" s="261"/>
      <c r="T6349" s="261"/>
      <c r="U6349" s="261"/>
      <c r="V6349" s="292"/>
      <c r="X6349" s="458"/>
      <c r="Y6349" s="266"/>
      <c r="Z6349" s="264"/>
      <c r="AA6349" s="264"/>
      <c r="AB6349" s="264"/>
      <c r="AC6349" s="264"/>
      <c r="AF6349" s="458"/>
      <c r="AG6349" s="266"/>
      <c r="AN6349" s="458"/>
      <c r="AO6349" s="266"/>
      <c r="AV6349" s="266"/>
      <c r="BC6349" s="266"/>
      <c r="BM6349" s="275">
        <v>1</v>
      </c>
      <c r="BN6349" s="275"/>
      <c r="BO6349" s="275"/>
      <c r="BP6349" s="275"/>
      <c r="BQ6349" s="275"/>
      <c r="BR6349" s="275"/>
      <c r="BS6349" s="275"/>
      <c r="BT6349" s="275"/>
      <c r="BU6349" s="275"/>
      <c r="BV6349" s="275"/>
    </row>
    <row r="6350" spans="1:74" s="263" customFormat="1">
      <c r="A6350" s="458" t="s">
        <v>15020</v>
      </c>
      <c r="B6350" s="458"/>
      <c r="C6350" s="266"/>
      <c r="D6350" s="266"/>
      <c r="E6350" s="266"/>
      <c r="F6350" s="266"/>
      <c r="G6350" s="266"/>
      <c r="H6350" s="266"/>
      <c r="I6350" s="266"/>
      <c r="J6350" s="266"/>
      <c r="K6350" s="266"/>
      <c r="L6350" s="261" t="s">
        <v>15018</v>
      </c>
      <c r="M6350" s="261"/>
      <c r="N6350" s="261"/>
      <c r="O6350" s="458"/>
      <c r="P6350" s="266"/>
      <c r="Q6350" s="262" t="s">
        <v>15021</v>
      </c>
      <c r="R6350" s="261"/>
      <c r="S6350" s="261"/>
      <c r="T6350" s="261"/>
      <c r="U6350" s="261"/>
      <c r="V6350" s="292"/>
      <c r="X6350" s="458"/>
      <c r="Y6350" s="266"/>
      <c r="Z6350" s="264"/>
      <c r="AA6350" s="264"/>
      <c r="AB6350" s="264"/>
      <c r="AC6350" s="264"/>
      <c r="AF6350" s="458"/>
      <c r="AG6350" s="266"/>
      <c r="AN6350" s="458"/>
      <c r="AO6350" s="266"/>
      <c r="AV6350" s="266"/>
      <c r="BC6350" s="266"/>
      <c r="BM6350" s="275">
        <v>1</v>
      </c>
      <c r="BN6350" s="275"/>
      <c r="BO6350" s="275"/>
      <c r="BP6350" s="275"/>
      <c r="BQ6350" s="275"/>
      <c r="BR6350" s="275"/>
      <c r="BS6350" s="275"/>
      <c r="BT6350" s="275"/>
      <c r="BU6350" s="275"/>
      <c r="BV6350" s="275"/>
    </row>
    <row r="6351" spans="1:74" s="263" customFormat="1">
      <c r="A6351" s="458" t="s">
        <v>15024</v>
      </c>
      <c r="B6351" s="458"/>
      <c r="C6351" s="266"/>
      <c r="D6351" s="266"/>
      <c r="E6351" s="266"/>
      <c r="F6351" s="266"/>
      <c r="G6351" s="266"/>
      <c r="H6351" s="266"/>
      <c r="I6351" s="266"/>
      <c r="J6351" s="266"/>
      <c r="K6351" s="266"/>
      <c r="L6351" s="261" t="s">
        <v>15022</v>
      </c>
      <c r="M6351" s="261"/>
      <c r="N6351" s="261"/>
      <c r="O6351" s="458"/>
      <c r="P6351" s="266"/>
      <c r="Q6351" s="262" t="s">
        <v>15023</v>
      </c>
      <c r="R6351" s="261"/>
      <c r="S6351" s="261"/>
      <c r="T6351" s="261"/>
      <c r="U6351" s="261"/>
      <c r="V6351" s="292"/>
      <c r="X6351" s="458"/>
      <c r="Y6351" s="266"/>
      <c r="Z6351" s="264"/>
      <c r="AA6351" s="264"/>
      <c r="AB6351" s="264"/>
      <c r="AC6351" s="264"/>
      <c r="AF6351" s="458"/>
      <c r="AG6351" s="266"/>
      <c r="AN6351" s="458"/>
      <c r="AO6351" s="266"/>
      <c r="AV6351" s="266"/>
      <c r="BC6351" s="266"/>
      <c r="BM6351" s="275">
        <v>1</v>
      </c>
      <c r="BN6351" s="275"/>
      <c r="BO6351" s="275"/>
      <c r="BP6351" s="275"/>
      <c r="BQ6351" s="275"/>
      <c r="BR6351" s="275"/>
      <c r="BS6351" s="275"/>
      <c r="BT6351" s="275"/>
      <c r="BU6351" s="275"/>
      <c r="BV6351" s="275"/>
    </row>
    <row r="6352" spans="1:74" s="263" customFormat="1">
      <c r="A6352" s="458" t="s">
        <v>9471</v>
      </c>
      <c r="B6352" s="458"/>
      <c r="C6352" s="266"/>
      <c r="D6352" s="266"/>
      <c r="E6352" s="266"/>
      <c r="F6352" s="266"/>
      <c r="G6352" s="266"/>
      <c r="H6352" s="266"/>
      <c r="I6352" s="266"/>
      <c r="J6352" s="266"/>
      <c r="K6352" s="266"/>
      <c r="L6352" s="261" t="s">
        <v>15025</v>
      </c>
      <c r="M6352" s="261"/>
      <c r="N6352" s="261"/>
      <c r="O6352" s="458"/>
      <c r="P6352" s="266"/>
      <c r="Q6352" s="262" t="s">
        <v>15026</v>
      </c>
      <c r="R6352" s="261"/>
      <c r="S6352" s="261"/>
      <c r="T6352" s="261"/>
      <c r="U6352" s="261"/>
      <c r="V6352" s="292"/>
      <c r="X6352" s="458"/>
      <c r="Y6352" s="266"/>
      <c r="Z6352" s="264"/>
      <c r="AA6352" s="264"/>
      <c r="AB6352" s="264"/>
      <c r="AC6352" s="264"/>
      <c r="AF6352" s="458"/>
      <c r="AG6352" s="266"/>
      <c r="AN6352" s="458"/>
      <c r="AO6352" s="266"/>
      <c r="AV6352" s="266"/>
      <c r="BC6352" s="266"/>
      <c r="BM6352" s="275">
        <v>1</v>
      </c>
      <c r="BN6352" s="275"/>
      <c r="BO6352" s="275"/>
      <c r="BP6352" s="275"/>
      <c r="BQ6352" s="275"/>
      <c r="BR6352" s="275"/>
      <c r="BS6352" s="275"/>
      <c r="BT6352" s="275"/>
      <c r="BU6352" s="275"/>
      <c r="BV6352" s="275"/>
    </row>
    <row r="6353" spans="1:74" s="263" customFormat="1">
      <c r="A6353" s="458" t="s">
        <v>15029</v>
      </c>
      <c r="B6353" s="458"/>
      <c r="C6353" s="266"/>
      <c r="D6353" s="266"/>
      <c r="E6353" s="266"/>
      <c r="F6353" s="266"/>
      <c r="G6353" s="266"/>
      <c r="H6353" s="266"/>
      <c r="I6353" s="266"/>
      <c r="J6353" s="266"/>
      <c r="K6353" s="266"/>
      <c r="L6353" s="261" t="s">
        <v>15027</v>
      </c>
      <c r="M6353" s="261"/>
      <c r="N6353" s="261"/>
      <c r="O6353" s="458"/>
      <c r="P6353" s="266"/>
      <c r="Q6353" s="262" t="s">
        <v>15028</v>
      </c>
      <c r="R6353" s="261"/>
      <c r="S6353" s="261"/>
      <c r="T6353" s="261"/>
      <c r="U6353" s="261"/>
      <c r="V6353" s="292"/>
      <c r="X6353" s="458"/>
      <c r="Y6353" s="266"/>
      <c r="Z6353" s="264"/>
      <c r="AA6353" s="264"/>
      <c r="AB6353" s="264"/>
      <c r="AC6353" s="264"/>
      <c r="AF6353" s="458"/>
      <c r="AG6353" s="266"/>
      <c r="AN6353" s="458"/>
      <c r="AO6353" s="266"/>
      <c r="AV6353" s="266"/>
      <c r="BC6353" s="266"/>
      <c r="BM6353" s="275">
        <v>1</v>
      </c>
      <c r="BN6353" s="275"/>
      <c r="BO6353" s="275"/>
      <c r="BP6353" s="275"/>
      <c r="BQ6353" s="275"/>
      <c r="BR6353" s="275"/>
      <c r="BS6353" s="275"/>
      <c r="BT6353" s="275"/>
      <c r="BU6353" s="275"/>
      <c r="BV6353" s="275"/>
    </row>
    <row r="6354" spans="1:74" s="263" customFormat="1">
      <c r="A6354" s="458" t="s">
        <v>15032</v>
      </c>
      <c r="B6354" s="458"/>
      <c r="C6354" s="266"/>
      <c r="D6354" s="266"/>
      <c r="E6354" s="266"/>
      <c r="F6354" s="266"/>
      <c r="G6354" s="266"/>
      <c r="H6354" s="266"/>
      <c r="I6354" s="266"/>
      <c r="J6354" s="266"/>
      <c r="K6354" s="266"/>
      <c r="L6354" s="261" t="s">
        <v>15030</v>
      </c>
      <c r="M6354" s="261"/>
      <c r="N6354" s="261"/>
      <c r="O6354" s="458"/>
      <c r="P6354" s="266"/>
      <c r="Q6354" s="262" t="s">
        <v>15031</v>
      </c>
      <c r="R6354" s="261"/>
      <c r="S6354" s="261"/>
      <c r="T6354" s="261"/>
      <c r="U6354" s="261"/>
      <c r="V6354" s="292"/>
      <c r="X6354" s="458"/>
      <c r="Y6354" s="266"/>
      <c r="Z6354" s="264"/>
      <c r="AA6354" s="264"/>
      <c r="AB6354" s="264"/>
      <c r="AC6354" s="264"/>
      <c r="AF6354" s="458"/>
      <c r="AG6354" s="266"/>
      <c r="AN6354" s="458"/>
      <c r="AO6354" s="266"/>
      <c r="AV6354" s="266"/>
      <c r="BC6354" s="266"/>
      <c r="BM6354" s="275">
        <v>1</v>
      </c>
      <c r="BN6354" s="275"/>
      <c r="BO6354" s="275"/>
      <c r="BP6354" s="275"/>
      <c r="BQ6354" s="275"/>
      <c r="BR6354" s="275"/>
      <c r="BS6354" s="275"/>
      <c r="BT6354" s="275"/>
      <c r="BU6354" s="275"/>
      <c r="BV6354" s="275"/>
    </row>
    <row r="6355" spans="1:74" s="263" customFormat="1">
      <c r="A6355" s="458" t="s">
        <v>15035</v>
      </c>
      <c r="B6355" s="458"/>
      <c r="C6355" s="266"/>
      <c r="D6355" s="266"/>
      <c r="E6355" s="266"/>
      <c r="F6355" s="266"/>
      <c r="G6355" s="266"/>
      <c r="H6355" s="266"/>
      <c r="I6355" s="266"/>
      <c r="J6355" s="266"/>
      <c r="K6355" s="266"/>
      <c r="L6355" s="261" t="s">
        <v>15033</v>
      </c>
      <c r="M6355" s="261"/>
      <c r="N6355" s="261"/>
      <c r="O6355" s="458"/>
      <c r="P6355" s="266"/>
      <c r="Q6355" s="262" t="s">
        <v>15034</v>
      </c>
      <c r="R6355" s="261"/>
      <c r="S6355" s="261"/>
      <c r="T6355" s="261"/>
      <c r="U6355" s="261"/>
      <c r="V6355" s="292"/>
      <c r="X6355" s="458"/>
      <c r="Y6355" s="266"/>
      <c r="Z6355" s="264"/>
      <c r="AA6355" s="264"/>
      <c r="AB6355" s="264"/>
      <c r="AC6355" s="264"/>
      <c r="AF6355" s="458"/>
      <c r="AG6355" s="266"/>
      <c r="AN6355" s="458"/>
      <c r="AO6355" s="266"/>
      <c r="AV6355" s="266"/>
      <c r="BC6355" s="266"/>
      <c r="BM6355" s="275">
        <v>1</v>
      </c>
      <c r="BN6355" s="275"/>
      <c r="BO6355" s="275"/>
      <c r="BP6355" s="275"/>
      <c r="BQ6355" s="275"/>
      <c r="BR6355" s="275"/>
      <c r="BS6355" s="275"/>
      <c r="BT6355" s="275"/>
      <c r="BU6355" s="275"/>
      <c r="BV6355" s="275"/>
    </row>
    <row r="6356" spans="1:74" s="263" customFormat="1">
      <c r="A6356" s="458" t="s">
        <v>15038</v>
      </c>
      <c r="B6356" s="458"/>
      <c r="C6356" s="266"/>
      <c r="D6356" s="266"/>
      <c r="E6356" s="266"/>
      <c r="F6356" s="266"/>
      <c r="G6356" s="266"/>
      <c r="H6356" s="266"/>
      <c r="I6356" s="266"/>
      <c r="J6356" s="266"/>
      <c r="K6356" s="266"/>
      <c r="L6356" s="261" t="s">
        <v>15036</v>
      </c>
      <c r="M6356" s="261"/>
      <c r="N6356" s="261"/>
      <c r="O6356" s="458"/>
      <c r="P6356" s="266"/>
      <c r="Q6356" s="262" t="s">
        <v>15037</v>
      </c>
      <c r="R6356" s="261"/>
      <c r="S6356" s="261"/>
      <c r="T6356" s="261"/>
      <c r="U6356" s="261"/>
      <c r="V6356" s="292"/>
      <c r="X6356" s="458"/>
      <c r="Y6356" s="266"/>
      <c r="Z6356" s="264"/>
      <c r="AA6356" s="264"/>
      <c r="AB6356" s="264"/>
      <c r="AC6356" s="264"/>
      <c r="AF6356" s="458"/>
      <c r="AG6356" s="266"/>
      <c r="AN6356" s="458"/>
      <c r="AO6356" s="266"/>
      <c r="AV6356" s="266"/>
      <c r="BC6356" s="266"/>
      <c r="BM6356" s="275">
        <v>1</v>
      </c>
      <c r="BN6356" s="275"/>
      <c r="BO6356" s="275"/>
      <c r="BP6356" s="275"/>
      <c r="BQ6356" s="275"/>
      <c r="BR6356" s="275"/>
      <c r="BS6356" s="275"/>
      <c r="BT6356" s="275"/>
      <c r="BU6356" s="275"/>
      <c r="BV6356" s="275"/>
    </row>
    <row r="6357" spans="1:74" s="263" customFormat="1">
      <c r="A6357" s="458" t="s">
        <v>15041</v>
      </c>
      <c r="B6357" s="458"/>
      <c r="C6357" s="266"/>
      <c r="D6357" s="266"/>
      <c r="E6357" s="266"/>
      <c r="F6357" s="266"/>
      <c r="G6357" s="266"/>
      <c r="H6357" s="266"/>
      <c r="I6357" s="266"/>
      <c r="J6357" s="266"/>
      <c r="K6357" s="266"/>
      <c r="L6357" s="261" t="s">
        <v>15039</v>
      </c>
      <c r="M6357" s="261"/>
      <c r="N6357" s="261"/>
      <c r="O6357" s="458"/>
      <c r="P6357" s="266"/>
      <c r="Q6357" s="262" t="s">
        <v>15040</v>
      </c>
      <c r="R6357" s="261"/>
      <c r="S6357" s="261"/>
      <c r="T6357" s="261"/>
      <c r="U6357" s="261"/>
      <c r="V6357" s="292"/>
      <c r="X6357" s="458"/>
      <c r="Y6357" s="266"/>
      <c r="Z6357" s="264"/>
      <c r="AA6357" s="264"/>
      <c r="AB6357" s="264"/>
      <c r="AC6357" s="264"/>
      <c r="AF6357" s="458"/>
      <c r="AG6357" s="266"/>
      <c r="AN6357" s="458"/>
      <c r="AO6357" s="266"/>
      <c r="AV6357" s="266"/>
      <c r="BC6357" s="266"/>
      <c r="BM6357" s="275">
        <v>1</v>
      </c>
      <c r="BN6357" s="275"/>
      <c r="BO6357" s="275"/>
      <c r="BP6357" s="275"/>
      <c r="BQ6357" s="275"/>
      <c r="BR6357" s="275"/>
      <c r="BS6357" s="275"/>
      <c r="BT6357" s="275"/>
      <c r="BU6357" s="275"/>
      <c r="BV6357" s="275"/>
    </row>
    <row r="6358" spans="1:74" s="263" customFormat="1">
      <c r="A6358" s="458" t="s">
        <v>15044</v>
      </c>
      <c r="B6358" s="458"/>
      <c r="C6358" s="266"/>
      <c r="D6358" s="266"/>
      <c r="E6358" s="266"/>
      <c r="F6358" s="266"/>
      <c r="G6358" s="266"/>
      <c r="H6358" s="266"/>
      <c r="I6358" s="266"/>
      <c r="J6358" s="266"/>
      <c r="K6358" s="266"/>
      <c r="L6358" s="261" t="s">
        <v>15042</v>
      </c>
      <c r="M6358" s="261"/>
      <c r="N6358" s="261"/>
      <c r="O6358" s="458"/>
      <c r="P6358" s="266"/>
      <c r="Q6358" s="262" t="s">
        <v>15043</v>
      </c>
      <c r="R6358" s="261"/>
      <c r="S6358" s="261"/>
      <c r="T6358" s="261"/>
      <c r="U6358" s="261"/>
      <c r="V6358" s="292"/>
      <c r="X6358" s="458"/>
      <c r="Y6358" s="266"/>
      <c r="Z6358" s="264"/>
      <c r="AA6358" s="264"/>
      <c r="AB6358" s="264"/>
      <c r="AC6358" s="264"/>
      <c r="AF6358" s="458"/>
      <c r="AG6358" s="266"/>
      <c r="AN6358" s="458"/>
      <c r="AO6358" s="266"/>
      <c r="AV6358" s="266"/>
      <c r="BC6358" s="266"/>
      <c r="BM6358" s="275">
        <v>1</v>
      </c>
      <c r="BN6358" s="275"/>
      <c r="BO6358" s="275"/>
      <c r="BP6358" s="275"/>
      <c r="BQ6358" s="275"/>
      <c r="BR6358" s="275"/>
      <c r="BS6358" s="275"/>
      <c r="BT6358" s="275"/>
      <c r="BU6358" s="275"/>
      <c r="BV6358" s="275"/>
    </row>
    <row r="6359" spans="1:74" s="263" customFormat="1">
      <c r="A6359" s="458" t="s">
        <v>6859</v>
      </c>
      <c r="B6359" s="458"/>
      <c r="C6359" s="266"/>
      <c r="D6359" s="266"/>
      <c r="E6359" s="266"/>
      <c r="F6359" s="266"/>
      <c r="G6359" s="266"/>
      <c r="H6359" s="266"/>
      <c r="I6359" s="266"/>
      <c r="J6359" s="266"/>
      <c r="K6359" s="266"/>
      <c r="L6359" s="261" t="s">
        <v>15045</v>
      </c>
      <c r="M6359" s="261"/>
      <c r="N6359" s="261"/>
      <c r="O6359" s="458"/>
      <c r="P6359" s="266"/>
      <c r="Q6359" s="262" t="s">
        <v>6858</v>
      </c>
      <c r="R6359" s="261"/>
      <c r="S6359" s="261"/>
      <c r="T6359" s="261"/>
      <c r="U6359" s="261"/>
      <c r="V6359" s="292"/>
      <c r="X6359" s="458"/>
      <c r="Y6359" s="266"/>
      <c r="Z6359" s="264"/>
      <c r="AA6359" s="264"/>
      <c r="AB6359" s="264"/>
      <c r="AC6359" s="264"/>
      <c r="AF6359" s="458"/>
      <c r="AG6359" s="266"/>
      <c r="AN6359" s="458"/>
      <c r="AO6359" s="266"/>
      <c r="AV6359" s="266"/>
      <c r="BC6359" s="266"/>
      <c r="BM6359" s="275">
        <v>1</v>
      </c>
      <c r="BN6359" s="275"/>
      <c r="BO6359" s="275"/>
      <c r="BP6359" s="275"/>
      <c r="BQ6359" s="275"/>
      <c r="BR6359" s="275"/>
      <c r="BS6359" s="275"/>
      <c r="BT6359" s="275"/>
      <c r="BU6359" s="275"/>
      <c r="BV6359" s="275"/>
    </row>
    <row r="6360" spans="1:74" s="263" customFormat="1">
      <c r="A6360" s="458" t="s">
        <v>15047</v>
      </c>
      <c r="B6360" s="458"/>
      <c r="C6360" s="266"/>
      <c r="D6360" s="266"/>
      <c r="E6360" s="266"/>
      <c r="F6360" s="266"/>
      <c r="G6360" s="266"/>
      <c r="H6360" s="266"/>
      <c r="I6360" s="266"/>
      <c r="J6360" s="266"/>
      <c r="K6360" s="266"/>
      <c r="L6360" s="261" t="s">
        <v>15046</v>
      </c>
      <c r="M6360" s="261"/>
      <c r="N6360" s="261"/>
      <c r="O6360" s="458"/>
      <c r="P6360" s="266"/>
      <c r="Q6360" s="262" t="s">
        <v>4893</v>
      </c>
      <c r="R6360" s="261"/>
      <c r="S6360" s="261"/>
      <c r="T6360" s="261"/>
      <c r="U6360" s="261"/>
      <c r="V6360" s="292"/>
      <c r="X6360" s="458"/>
      <c r="Y6360" s="266"/>
      <c r="Z6360" s="264"/>
      <c r="AA6360" s="264"/>
      <c r="AB6360" s="264"/>
      <c r="AC6360" s="264"/>
      <c r="AF6360" s="458"/>
      <c r="AG6360" s="266"/>
      <c r="AN6360" s="458"/>
      <c r="AO6360" s="266"/>
      <c r="AV6360" s="266"/>
      <c r="BC6360" s="266"/>
      <c r="BM6360" s="275">
        <v>1</v>
      </c>
      <c r="BN6360" s="275"/>
      <c r="BO6360" s="275"/>
      <c r="BP6360" s="275"/>
      <c r="BQ6360" s="275"/>
      <c r="BR6360" s="275"/>
      <c r="BS6360" s="275"/>
      <c r="BT6360" s="275"/>
      <c r="BU6360" s="275"/>
      <c r="BV6360" s="275"/>
    </row>
    <row r="6361" spans="1:74" s="263" customFormat="1">
      <c r="A6361" s="458" t="s">
        <v>15050</v>
      </c>
      <c r="B6361" s="458"/>
      <c r="C6361" s="266"/>
      <c r="D6361" s="266"/>
      <c r="E6361" s="266"/>
      <c r="F6361" s="266"/>
      <c r="G6361" s="266"/>
      <c r="H6361" s="266"/>
      <c r="I6361" s="266"/>
      <c r="J6361" s="266"/>
      <c r="K6361" s="266"/>
      <c r="L6361" s="261" t="s">
        <v>15048</v>
      </c>
      <c r="M6361" s="261"/>
      <c r="N6361" s="261"/>
      <c r="O6361" s="458"/>
      <c r="P6361" s="266"/>
      <c r="Q6361" s="262" t="s">
        <v>15049</v>
      </c>
      <c r="R6361" s="261"/>
      <c r="S6361" s="261"/>
      <c r="T6361" s="261"/>
      <c r="U6361" s="261"/>
      <c r="V6361" s="292"/>
      <c r="X6361" s="458"/>
      <c r="Y6361" s="266"/>
      <c r="Z6361" s="264"/>
      <c r="AA6361" s="264"/>
      <c r="AB6361" s="264"/>
      <c r="AC6361" s="264"/>
      <c r="AF6361" s="458"/>
      <c r="AG6361" s="266"/>
      <c r="AN6361" s="458"/>
      <c r="AO6361" s="266"/>
      <c r="AV6361" s="266"/>
      <c r="BC6361" s="266"/>
      <c r="BM6361" s="275">
        <v>1</v>
      </c>
      <c r="BN6361" s="275"/>
      <c r="BO6361" s="275"/>
      <c r="BP6361" s="275"/>
      <c r="BQ6361" s="275"/>
      <c r="BR6361" s="275"/>
      <c r="BS6361" s="275"/>
      <c r="BT6361" s="275"/>
      <c r="BU6361" s="275"/>
      <c r="BV6361" s="275"/>
    </row>
    <row r="6362" spans="1:74" s="263" customFormat="1">
      <c r="A6362" s="458" t="s">
        <v>15053</v>
      </c>
      <c r="B6362" s="458"/>
      <c r="C6362" s="266"/>
      <c r="D6362" s="266"/>
      <c r="E6362" s="266"/>
      <c r="F6362" s="266"/>
      <c r="G6362" s="266"/>
      <c r="H6362" s="266"/>
      <c r="I6362" s="266"/>
      <c r="J6362" s="266"/>
      <c r="K6362" s="266"/>
      <c r="L6362" s="261" t="s">
        <v>15051</v>
      </c>
      <c r="M6362" s="261"/>
      <c r="N6362" s="261"/>
      <c r="O6362" s="458"/>
      <c r="P6362" s="266"/>
      <c r="Q6362" s="262" t="s">
        <v>15052</v>
      </c>
      <c r="R6362" s="261"/>
      <c r="S6362" s="261"/>
      <c r="T6362" s="261"/>
      <c r="U6362" s="261"/>
      <c r="V6362" s="292"/>
      <c r="X6362" s="458"/>
      <c r="Y6362" s="266"/>
      <c r="Z6362" s="264"/>
      <c r="AA6362" s="264"/>
      <c r="AB6362" s="264"/>
      <c r="AC6362" s="264"/>
      <c r="AF6362" s="458"/>
      <c r="AG6362" s="266"/>
      <c r="AN6362" s="458"/>
      <c r="AO6362" s="266"/>
      <c r="AV6362" s="266"/>
      <c r="BC6362" s="266"/>
      <c r="BM6362" s="275">
        <v>1</v>
      </c>
      <c r="BN6362" s="275"/>
      <c r="BO6362" s="275"/>
      <c r="BP6362" s="275"/>
      <c r="BQ6362" s="275"/>
      <c r="BR6362" s="275"/>
      <c r="BS6362" s="275"/>
      <c r="BT6362" s="275"/>
      <c r="BU6362" s="275"/>
      <c r="BV6362" s="275"/>
    </row>
    <row r="6363" spans="1:74" s="263" customFormat="1">
      <c r="A6363" s="458" t="s">
        <v>15056</v>
      </c>
      <c r="B6363" s="458"/>
      <c r="C6363" s="266"/>
      <c r="D6363" s="266"/>
      <c r="E6363" s="266"/>
      <c r="F6363" s="266"/>
      <c r="G6363" s="266"/>
      <c r="H6363" s="266"/>
      <c r="I6363" s="266"/>
      <c r="J6363" s="266"/>
      <c r="K6363" s="266"/>
      <c r="L6363" s="261" t="s">
        <v>15054</v>
      </c>
      <c r="M6363" s="261"/>
      <c r="N6363" s="261"/>
      <c r="O6363" s="458"/>
      <c r="P6363" s="266"/>
      <c r="Q6363" s="262" t="s">
        <v>15055</v>
      </c>
      <c r="R6363" s="261"/>
      <c r="S6363" s="261"/>
      <c r="T6363" s="261"/>
      <c r="U6363" s="261"/>
      <c r="V6363" s="292"/>
      <c r="X6363" s="458"/>
      <c r="Y6363" s="266"/>
      <c r="Z6363" s="264"/>
      <c r="AA6363" s="264"/>
      <c r="AB6363" s="264"/>
      <c r="AC6363" s="264"/>
      <c r="AF6363" s="458"/>
      <c r="AG6363" s="266"/>
      <c r="AN6363" s="458"/>
      <c r="AO6363" s="266"/>
      <c r="AV6363" s="266"/>
      <c r="BC6363" s="266"/>
      <c r="BM6363" s="275">
        <v>1</v>
      </c>
      <c r="BN6363" s="275"/>
      <c r="BO6363" s="275"/>
      <c r="BP6363" s="275"/>
      <c r="BQ6363" s="275"/>
      <c r="BR6363" s="275"/>
      <c r="BS6363" s="275"/>
      <c r="BT6363" s="275"/>
      <c r="BU6363" s="275"/>
      <c r="BV6363" s="275"/>
    </row>
    <row r="6364" spans="1:74" s="263" customFormat="1">
      <c r="A6364" s="458" t="s">
        <v>15059</v>
      </c>
      <c r="B6364" s="458"/>
      <c r="C6364" s="266"/>
      <c r="D6364" s="266"/>
      <c r="E6364" s="266"/>
      <c r="F6364" s="266"/>
      <c r="G6364" s="266"/>
      <c r="H6364" s="266"/>
      <c r="I6364" s="266"/>
      <c r="J6364" s="266"/>
      <c r="K6364" s="266"/>
      <c r="L6364" s="261" t="s">
        <v>15057</v>
      </c>
      <c r="M6364" s="261"/>
      <c r="N6364" s="261"/>
      <c r="O6364" s="458"/>
      <c r="P6364" s="266"/>
      <c r="Q6364" s="262" t="s">
        <v>15058</v>
      </c>
      <c r="R6364" s="261"/>
      <c r="S6364" s="261"/>
      <c r="T6364" s="261"/>
      <c r="U6364" s="261"/>
      <c r="V6364" s="292"/>
      <c r="X6364" s="458"/>
      <c r="Y6364" s="266"/>
      <c r="Z6364" s="264"/>
      <c r="AA6364" s="264"/>
      <c r="AB6364" s="264"/>
      <c r="AC6364" s="264"/>
      <c r="AF6364" s="458"/>
      <c r="AG6364" s="266"/>
      <c r="AN6364" s="458"/>
      <c r="AO6364" s="266"/>
      <c r="AV6364" s="266"/>
      <c r="BC6364" s="266"/>
      <c r="BM6364" s="275">
        <v>1</v>
      </c>
      <c r="BN6364" s="275"/>
      <c r="BO6364" s="275"/>
      <c r="BP6364" s="275"/>
      <c r="BQ6364" s="275"/>
      <c r="BR6364" s="275"/>
      <c r="BS6364" s="275"/>
      <c r="BT6364" s="275"/>
      <c r="BU6364" s="275"/>
      <c r="BV6364" s="275"/>
    </row>
    <row r="6365" spans="1:74" s="263" customFormat="1">
      <c r="A6365" s="458" t="s">
        <v>15062</v>
      </c>
      <c r="B6365" s="458"/>
      <c r="C6365" s="266"/>
      <c r="D6365" s="266"/>
      <c r="E6365" s="266"/>
      <c r="F6365" s="266"/>
      <c r="G6365" s="266"/>
      <c r="H6365" s="266"/>
      <c r="I6365" s="266"/>
      <c r="J6365" s="266"/>
      <c r="K6365" s="266"/>
      <c r="L6365" s="261" t="s">
        <v>15060</v>
      </c>
      <c r="M6365" s="261"/>
      <c r="N6365" s="261"/>
      <c r="O6365" s="458"/>
      <c r="P6365" s="266"/>
      <c r="Q6365" s="262" t="s">
        <v>15061</v>
      </c>
      <c r="R6365" s="261"/>
      <c r="S6365" s="261"/>
      <c r="T6365" s="261"/>
      <c r="U6365" s="261"/>
      <c r="V6365" s="292"/>
      <c r="X6365" s="458"/>
      <c r="Y6365" s="266"/>
      <c r="Z6365" s="264"/>
      <c r="AA6365" s="264"/>
      <c r="AB6365" s="264"/>
      <c r="AC6365" s="264"/>
      <c r="AF6365" s="458"/>
      <c r="AG6365" s="266"/>
      <c r="AN6365" s="458"/>
      <c r="AO6365" s="266"/>
      <c r="AV6365" s="266"/>
      <c r="BC6365" s="266"/>
      <c r="BM6365" s="275">
        <v>1</v>
      </c>
      <c r="BN6365" s="275"/>
      <c r="BO6365" s="275"/>
      <c r="BP6365" s="275"/>
      <c r="BQ6365" s="275"/>
      <c r="BR6365" s="275"/>
      <c r="BS6365" s="275"/>
      <c r="BT6365" s="275"/>
      <c r="BU6365" s="275"/>
      <c r="BV6365" s="275"/>
    </row>
    <row r="6366" spans="1:74" s="263" customFormat="1">
      <c r="A6366" s="458" t="s">
        <v>15062</v>
      </c>
      <c r="B6366" s="458"/>
      <c r="C6366" s="266"/>
      <c r="D6366" s="266"/>
      <c r="E6366" s="266"/>
      <c r="F6366" s="266"/>
      <c r="G6366" s="266"/>
      <c r="H6366" s="266"/>
      <c r="I6366" s="266"/>
      <c r="J6366" s="266"/>
      <c r="K6366" s="266"/>
      <c r="L6366" s="261" t="s">
        <v>15060</v>
      </c>
      <c r="M6366" s="261"/>
      <c r="N6366" s="261"/>
      <c r="O6366" s="458"/>
      <c r="P6366" s="266"/>
      <c r="Q6366" s="262" t="s">
        <v>15063</v>
      </c>
      <c r="R6366" s="261"/>
      <c r="S6366" s="261"/>
      <c r="T6366" s="261"/>
      <c r="U6366" s="261"/>
      <c r="V6366" s="292"/>
      <c r="X6366" s="458"/>
      <c r="Y6366" s="266"/>
      <c r="Z6366" s="264"/>
      <c r="AA6366" s="264"/>
      <c r="AB6366" s="264"/>
      <c r="AC6366" s="264"/>
      <c r="AF6366" s="458"/>
      <c r="AG6366" s="266"/>
      <c r="AN6366" s="458"/>
      <c r="AO6366" s="266"/>
      <c r="AV6366" s="266"/>
      <c r="BC6366" s="266"/>
      <c r="BM6366" s="275">
        <v>1</v>
      </c>
      <c r="BN6366" s="275"/>
      <c r="BO6366" s="275"/>
      <c r="BP6366" s="275"/>
      <c r="BQ6366" s="275"/>
      <c r="BR6366" s="275"/>
      <c r="BS6366" s="275"/>
      <c r="BT6366" s="275"/>
      <c r="BU6366" s="275"/>
      <c r="BV6366" s="275"/>
    </row>
    <row r="6367" spans="1:74" s="263" customFormat="1">
      <c r="A6367" s="458" t="s">
        <v>15065</v>
      </c>
      <c r="B6367" s="458"/>
      <c r="C6367" s="266"/>
      <c r="D6367" s="266"/>
      <c r="E6367" s="266"/>
      <c r="F6367" s="266"/>
      <c r="G6367" s="266"/>
      <c r="H6367" s="266"/>
      <c r="I6367" s="266"/>
      <c r="J6367" s="266"/>
      <c r="K6367" s="266"/>
      <c r="L6367" s="261" t="s">
        <v>15064</v>
      </c>
      <c r="M6367" s="261"/>
      <c r="N6367" s="261"/>
      <c r="O6367" s="458"/>
      <c r="P6367" s="266"/>
      <c r="Q6367" s="262" t="s">
        <v>12867</v>
      </c>
      <c r="R6367" s="261"/>
      <c r="S6367" s="261"/>
      <c r="T6367" s="261"/>
      <c r="U6367" s="261"/>
      <c r="V6367" s="292"/>
      <c r="X6367" s="458"/>
      <c r="Y6367" s="266"/>
      <c r="Z6367" s="264"/>
      <c r="AA6367" s="264"/>
      <c r="AB6367" s="264"/>
      <c r="AC6367" s="264"/>
      <c r="AF6367" s="458"/>
      <c r="AG6367" s="266"/>
      <c r="AN6367" s="458"/>
      <c r="AO6367" s="266"/>
      <c r="AV6367" s="266"/>
      <c r="BC6367" s="266"/>
      <c r="BM6367" s="275">
        <v>1</v>
      </c>
      <c r="BN6367" s="275"/>
      <c r="BO6367" s="275"/>
      <c r="BP6367" s="275"/>
      <c r="BQ6367" s="275"/>
      <c r="BR6367" s="275"/>
      <c r="BS6367" s="275"/>
      <c r="BT6367" s="275"/>
      <c r="BU6367" s="275"/>
      <c r="BV6367" s="275"/>
    </row>
    <row r="6368" spans="1:74" s="263" customFormat="1">
      <c r="A6368" s="458" t="s">
        <v>11774</v>
      </c>
      <c r="B6368" s="458"/>
      <c r="C6368" s="266"/>
      <c r="D6368" s="266"/>
      <c r="E6368" s="266"/>
      <c r="F6368" s="266"/>
      <c r="G6368" s="266"/>
      <c r="H6368" s="266"/>
      <c r="I6368" s="266"/>
      <c r="J6368" s="266"/>
      <c r="K6368" s="266"/>
      <c r="L6368" s="261" t="s">
        <v>11772</v>
      </c>
      <c r="M6368" s="261"/>
      <c r="N6368" s="261"/>
      <c r="O6368" s="458"/>
      <c r="P6368" s="266"/>
      <c r="Q6368" s="262" t="s">
        <v>15066</v>
      </c>
      <c r="R6368" s="261"/>
      <c r="S6368" s="261"/>
      <c r="T6368" s="261"/>
      <c r="U6368" s="261"/>
      <c r="V6368" s="292"/>
      <c r="X6368" s="458"/>
      <c r="Y6368" s="266"/>
      <c r="Z6368" s="264"/>
      <c r="AA6368" s="264"/>
      <c r="AB6368" s="264"/>
      <c r="AC6368" s="264"/>
      <c r="AF6368" s="458"/>
      <c r="AG6368" s="266"/>
      <c r="AN6368" s="458"/>
      <c r="AO6368" s="266"/>
      <c r="AV6368" s="266"/>
      <c r="BC6368" s="266"/>
      <c r="BM6368" s="275">
        <v>1</v>
      </c>
      <c r="BN6368" s="275"/>
      <c r="BO6368" s="275"/>
      <c r="BP6368" s="275"/>
      <c r="BQ6368" s="275"/>
      <c r="BR6368" s="275"/>
      <c r="BS6368" s="275"/>
      <c r="BT6368" s="275"/>
      <c r="BU6368" s="275"/>
      <c r="BV6368" s="275"/>
    </row>
    <row r="6369" spans="1:74" s="263" customFormat="1">
      <c r="A6369" s="458" t="s">
        <v>15069</v>
      </c>
      <c r="B6369" s="458"/>
      <c r="C6369" s="266"/>
      <c r="D6369" s="266"/>
      <c r="E6369" s="266"/>
      <c r="F6369" s="266"/>
      <c r="G6369" s="266"/>
      <c r="H6369" s="266"/>
      <c r="I6369" s="266"/>
      <c r="J6369" s="266"/>
      <c r="K6369" s="266"/>
      <c r="L6369" s="261" t="s">
        <v>15067</v>
      </c>
      <c r="M6369" s="261"/>
      <c r="N6369" s="261"/>
      <c r="O6369" s="458"/>
      <c r="P6369" s="266"/>
      <c r="Q6369" s="262" t="s">
        <v>15068</v>
      </c>
      <c r="R6369" s="261"/>
      <c r="S6369" s="261"/>
      <c r="T6369" s="261"/>
      <c r="U6369" s="261"/>
      <c r="V6369" s="292"/>
      <c r="X6369" s="458"/>
      <c r="Y6369" s="266"/>
      <c r="Z6369" s="264"/>
      <c r="AA6369" s="264"/>
      <c r="AB6369" s="264"/>
      <c r="AC6369" s="264"/>
      <c r="AF6369" s="458"/>
      <c r="AG6369" s="266"/>
      <c r="AN6369" s="458"/>
      <c r="AO6369" s="266"/>
      <c r="AV6369" s="266"/>
      <c r="BC6369" s="266"/>
      <c r="BM6369" s="275">
        <v>1</v>
      </c>
      <c r="BN6369" s="275"/>
      <c r="BO6369" s="275"/>
      <c r="BP6369" s="275"/>
      <c r="BQ6369" s="275"/>
      <c r="BR6369" s="275"/>
      <c r="BS6369" s="275"/>
      <c r="BT6369" s="275"/>
      <c r="BU6369" s="275"/>
      <c r="BV6369" s="275"/>
    </row>
    <row r="6370" spans="1:74" s="263" customFormat="1">
      <c r="A6370" s="458" t="s">
        <v>15072</v>
      </c>
      <c r="B6370" s="458"/>
      <c r="C6370" s="266"/>
      <c r="D6370" s="266"/>
      <c r="E6370" s="266"/>
      <c r="F6370" s="266"/>
      <c r="G6370" s="266"/>
      <c r="H6370" s="266"/>
      <c r="I6370" s="266"/>
      <c r="J6370" s="266"/>
      <c r="K6370" s="266"/>
      <c r="L6370" s="261" t="s">
        <v>15070</v>
      </c>
      <c r="M6370" s="261"/>
      <c r="N6370" s="261"/>
      <c r="O6370" s="458"/>
      <c r="P6370" s="266"/>
      <c r="Q6370" s="262" t="s">
        <v>15071</v>
      </c>
      <c r="R6370" s="261"/>
      <c r="S6370" s="261"/>
      <c r="T6370" s="261"/>
      <c r="U6370" s="261"/>
      <c r="V6370" s="292"/>
      <c r="X6370" s="458"/>
      <c r="Y6370" s="266"/>
      <c r="Z6370" s="264"/>
      <c r="AA6370" s="264"/>
      <c r="AB6370" s="264"/>
      <c r="AC6370" s="264"/>
      <c r="AF6370" s="458"/>
      <c r="AG6370" s="266"/>
      <c r="AN6370" s="458"/>
      <c r="AO6370" s="266"/>
      <c r="AV6370" s="266"/>
      <c r="BC6370" s="266"/>
      <c r="BM6370" s="275">
        <v>1</v>
      </c>
      <c r="BN6370" s="275"/>
      <c r="BO6370" s="275"/>
      <c r="BP6370" s="275"/>
      <c r="BQ6370" s="275"/>
      <c r="BR6370" s="275"/>
      <c r="BS6370" s="275"/>
      <c r="BT6370" s="275"/>
      <c r="BU6370" s="275"/>
      <c r="BV6370" s="275"/>
    </row>
    <row r="6371" spans="1:74" s="263" customFormat="1">
      <c r="A6371" s="458" t="s">
        <v>15075</v>
      </c>
      <c r="B6371" s="458"/>
      <c r="C6371" s="266"/>
      <c r="D6371" s="266"/>
      <c r="E6371" s="266"/>
      <c r="F6371" s="266"/>
      <c r="G6371" s="266"/>
      <c r="H6371" s="266"/>
      <c r="I6371" s="266"/>
      <c r="J6371" s="266"/>
      <c r="K6371" s="266"/>
      <c r="L6371" s="261" t="s">
        <v>15073</v>
      </c>
      <c r="M6371" s="261"/>
      <c r="N6371" s="261"/>
      <c r="O6371" s="458"/>
      <c r="P6371" s="266"/>
      <c r="Q6371" s="262" t="s">
        <v>15074</v>
      </c>
      <c r="R6371" s="261"/>
      <c r="S6371" s="261"/>
      <c r="T6371" s="261"/>
      <c r="U6371" s="261"/>
      <c r="V6371" s="292"/>
      <c r="X6371" s="458"/>
      <c r="Y6371" s="266"/>
      <c r="Z6371" s="264"/>
      <c r="AA6371" s="264"/>
      <c r="AB6371" s="264"/>
      <c r="AC6371" s="264"/>
      <c r="AF6371" s="458"/>
      <c r="AG6371" s="266"/>
      <c r="AN6371" s="458"/>
      <c r="AO6371" s="266"/>
      <c r="AV6371" s="266"/>
      <c r="BC6371" s="266"/>
      <c r="BM6371" s="275">
        <v>1</v>
      </c>
      <c r="BN6371" s="275"/>
      <c r="BO6371" s="275"/>
      <c r="BP6371" s="275"/>
      <c r="BQ6371" s="275"/>
      <c r="BR6371" s="275"/>
      <c r="BS6371" s="275"/>
      <c r="BT6371" s="275"/>
      <c r="BU6371" s="275"/>
      <c r="BV6371" s="275"/>
    </row>
    <row r="6372" spans="1:74" s="263" customFormat="1">
      <c r="A6372" s="458" t="s">
        <v>15078</v>
      </c>
      <c r="B6372" s="458"/>
      <c r="C6372" s="266"/>
      <c r="D6372" s="266"/>
      <c r="E6372" s="266"/>
      <c r="F6372" s="266"/>
      <c r="G6372" s="266"/>
      <c r="H6372" s="266"/>
      <c r="I6372" s="266"/>
      <c r="J6372" s="266"/>
      <c r="K6372" s="266"/>
      <c r="L6372" s="261" t="s">
        <v>15076</v>
      </c>
      <c r="M6372" s="261"/>
      <c r="N6372" s="261"/>
      <c r="O6372" s="458"/>
      <c r="P6372" s="266"/>
      <c r="Q6372" s="262" t="s">
        <v>15077</v>
      </c>
      <c r="R6372" s="261"/>
      <c r="S6372" s="261"/>
      <c r="T6372" s="261"/>
      <c r="U6372" s="261"/>
      <c r="V6372" s="292"/>
      <c r="X6372" s="458"/>
      <c r="Y6372" s="266"/>
      <c r="Z6372" s="264"/>
      <c r="AA6372" s="264"/>
      <c r="AB6372" s="264"/>
      <c r="AC6372" s="264"/>
      <c r="AF6372" s="458"/>
      <c r="AG6372" s="266"/>
      <c r="AN6372" s="458"/>
      <c r="AO6372" s="266"/>
      <c r="AV6372" s="266"/>
      <c r="BC6372" s="266"/>
      <c r="BM6372" s="275">
        <v>1</v>
      </c>
      <c r="BN6372" s="275"/>
      <c r="BO6372" s="275"/>
      <c r="BP6372" s="275"/>
      <c r="BQ6372" s="275"/>
      <c r="BR6372" s="275"/>
      <c r="BS6372" s="275"/>
      <c r="BT6372" s="275"/>
      <c r="BU6372" s="275"/>
      <c r="BV6372" s="275"/>
    </row>
    <row r="6373" spans="1:74" s="263" customFormat="1">
      <c r="A6373" s="458" t="s">
        <v>15081</v>
      </c>
      <c r="B6373" s="458"/>
      <c r="C6373" s="266"/>
      <c r="D6373" s="266"/>
      <c r="E6373" s="266"/>
      <c r="F6373" s="266"/>
      <c r="G6373" s="266"/>
      <c r="H6373" s="266"/>
      <c r="I6373" s="266"/>
      <c r="J6373" s="266"/>
      <c r="K6373" s="266"/>
      <c r="L6373" s="261" t="s">
        <v>15079</v>
      </c>
      <c r="M6373" s="261"/>
      <c r="N6373" s="261"/>
      <c r="O6373" s="458"/>
      <c r="P6373" s="266"/>
      <c r="Q6373" s="262" t="s">
        <v>15080</v>
      </c>
      <c r="R6373" s="261"/>
      <c r="S6373" s="261"/>
      <c r="T6373" s="261"/>
      <c r="U6373" s="261"/>
      <c r="V6373" s="292"/>
      <c r="X6373" s="458"/>
      <c r="Y6373" s="266"/>
      <c r="Z6373" s="264"/>
      <c r="AA6373" s="264"/>
      <c r="AB6373" s="264"/>
      <c r="AC6373" s="264"/>
      <c r="AF6373" s="458"/>
      <c r="AG6373" s="266"/>
      <c r="AN6373" s="458"/>
      <c r="AO6373" s="266"/>
      <c r="AV6373" s="266"/>
      <c r="BC6373" s="266"/>
      <c r="BM6373" s="275">
        <v>1</v>
      </c>
      <c r="BN6373" s="275"/>
      <c r="BO6373" s="275"/>
      <c r="BP6373" s="275"/>
      <c r="BQ6373" s="275"/>
      <c r="BR6373" s="275"/>
      <c r="BS6373" s="275"/>
      <c r="BT6373" s="275"/>
      <c r="BU6373" s="275"/>
      <c r="BV6373" s="275"/>
    </row>
    <row r="6374" spans="1:74" s="263" customFormat="1">
      <c r="A6374" s="458" t="s">
        <v>15084</v>
      </c>
      <c r="B6374" s="458"/>
      <c r="C6374" s="266"/>
      <c r="D6374" s="266"/>
      <c r="E6374" s="266"/>
      <c r="F6374" s="266"/>
      <c r="G6374" s="266"/>
      <c r="H6374" s="266"/>
      <c r="I6374" s="266"/>
      <c r="J6374" s="266"/>
      <c r="K6374" s="266"/>
      <c r="L6374" s="261" t="s">
        <v>15082</v>
      </c>
      <c r="M6374" s="261"/>
      <c r="N6374" s="261"/>
      <c r="O6374" s="458"/>
      <c r="P6374" s="266"/>
      <c r="Q6374" s="262" t="s">
        <v>15083</v>
      </c>
      <c r="R6374" s="261"/>
      <c r="S6374" s="261"/>
      <c r="T6374" s="261"/>
      <c r="U6374" s="261"/>
      <c r="V6374" s="292"/>
      <c r="X6374" s="458"/>
      <c r="Y6374" s="266"/>
      <c r="Z6374" s="264"/>
      <c r="AA6374" s="264"/>
      <c r="AB6374" s="264"/>
      <c r="AC6374" s="264"/>
      <c r="AF6374" s="458"/>
      <c r="AG6374" s="266"/>
      <c r="AN6374" s="458"/>
      <c r="AO6374" s="266"/>
      <c r="AV6374" s="266"/>
      <c r="BC6374" s="266"/>
      <c r="BM6374" s="275">
        <v>1</v>
      </c>
      <c r="BN6374" s="275"/>
      <c r="BO6374" s="275"/>
      <c r="BP6374" s="275"/>
      <c r="BQ6374" s="275"/>
      <c r="BR6374" s="275"/>
      <c r="BS6374" s="275"/>
      <c r="BT6374" s="275"/>
      <c r="BU6374" s="275"/>
      <c r="BV6374" s="275"/>
    </row>
    <row r="6375" spans="1:74" s="263" customFormat="1">
      <c r="A6375" s="458" t="s">
        <v>15086</v>
      </c>
      <c r="B6375" s="458"/>
      <c r="C6375" s="266"/>
      <c r="D6375" s="266"/>
      <c r="E6375" s="266"/>
      <c r="F6375" s="266"/>
      <c r="G6375" s="266"/>
      <c r="H6375" s="266"/>
      <c r="I6375" s="266"/>
      <c r="J6375" s="266"/>
      <c r="K6375" s="266"/>
      <c r="L6375" s="261" t="s">
        <v>15085</v>
      </c>
      <c r="M6375" s="261"/>
      <c r="N6375" s="261"/>
      <c r="O6375" s="458"/>
      <c r="P6375" s="266"/>
      <c r="Q6375" s="262" t="s">
        <v>6396</v>
      </c>
      <c r="R6375" s="261"/>
      <c r="S6375" s="261"/>
      <c r="T6375" s="261"/>
      <c r="U6375" s="261"/>
      <c r="V6375" s="292"/>
      <c r="X6375" s="458"/>
      <c r="Y6375" s="266"/>
      <c r="Z6375" s="264"/>
      <c r="AA6375" s="264"/>
      <c r="AB6375" s="264"/>
      <c r="AC6375" s="264"/>
      <c r="AF6375" s="458"/>
      <c r="AG6375" s="266"/>
      <c r="AN6375" s="458"/>
      <c r="AO6375" s="266"/>
      <c r="AV6375" s="266"/>
      <c r="BC6375" s="266"/>
      <c r="BM6375" s="275">
        <v>1</v>
      </c>
      <c r="BN6375" s="275"/>
      <c r="BO6375" s="275"/>
      <c r="BP6375" s="275"/>
      <c r="BQ6375" s="275"/>
      <c r="BR6375" s="275"/>
      <c r="BS6375" s="275"/>
      <c r="BT6375" s="275"/>
      <c r="BU6375" s="275"/>
      <c r="BV6375" s="275"/>
    </row>
    <row r="6376" spans="1:74" s="263" customFormat="1">
      <c r="A6376" s="458" t="s">
        <v>15089</v>
      </c>
      <c r="B6376" s="458"/>
      <c r="C6376" s="266"/>
      <c r="D6376" s="266"/>
      <c r="E6376" s="266"/>
      <c r="F6376" s="266"/>
      <c r="G6376" s="266"/>
      <c r="H6376" s="266"/>
      <c r="I6376" s="266"/>
      <c r="J6376" s="266"/>
      <c r="K6376" s="266"/>
      <c r="L6376" s="261" t="s">
        <v>15087</v>
      </c>
      <c r="M6376" s="261"/>
      <c r="N6376" s="261"/>
      <c r="O6376" s="458"/>
      <c r="P6376" s="266"/>
      <c r="Q6376" s="262" t="s">
        <v>15088</v>
      </c>
      <c r="R6376" s="261"/>
      <c r="S6376" s="261"/>
      <c r="T6376" s="261"/>
      <c r="U6376" s="261"/>
      <c r="V6376" s="292"/>
      <c r="X6376" s="458"/>
      <c r="Y6376" s="266"/>
      <c r="Z6376" s="264"/>
      <c r="AA6376" s="264"/>
      <c r="AB6376" s="264"/>
      <c r="AC6376" s="264"/>
      <c r="AF6376" s="458"/>
      <c r="AG6376" s="266"/>
      <c r="AN6376" s="458"/>
      <c r="AO6376" s="266"/>
      <c r="AV6376" s="266"/>
      <c r="BC6376" s="266"/>
      <c r="BM6376" s="275">
        <v>1</v>
      </c>
      <c r="BN6376" s="275"/>
      <c r="BO6376" s="275"/>
      <c r="BP6376" s="275"/>
      <c r="BQ6376" s="275"/>
      <c r="BR6376" s="275"/>
      <c r="BS6376" s="275"/>
      <c r="BT6376" s="275"/>
      <c r="BU6376" s="275"/>
      <c r="BV6376" s="275"/>
    </row>
    <row r="6377" spans="1:74" s="263" customFormat="1">
      <c r="A6377" s="458" t="s">
        <v>15092</v>
      </c>
      <c r="B6377" s="458"/>
      <c r="C6377" s="266"/>
      <c r="D6377" s="266"/>
      <c r="E6377" s="266"/>
      <c r="F6377" s="266"/>
      <c r="G6377" s="266"/>
      <c r="H6377" s="266"/>
      <c r="I6377" s="266"/>
      <c r="J6377" s="266"/>
      <c r="K6377" s="266"/>
      <c r="L6377" s="261" t="s">
        <v>15090</v>
      </c>
      <c r="M6377" s="261"/>
      <c r="N6377" s="261"/>
      <c r="O6377" s="458"/>
      <c r="P6377" s="266"/>
      <c r="Q6377" s="262" t="s">
        <v>15091</v>
      </c>
      <c r="R6377" s="261"/>
      <c r="S6377" s="261"/>
      <c r="T6377" s="261"/>
      <c r="U6377" s="261"/>
      <c r="V6377" s="292"/>
      <c r="X6377" s="458"/>
      <c r="Y6377" s="266"/>
      <c r="Z6377" s="264"/>
      <c r="AA6377" s="264"/>
      <c r="AB6377" s="264"/>
      <c r="AC6377" s="264"/>
      <c r="AF6377" s="458"/>
      <c r="AG6377" s="266"/>
      <c r="AN6377" s="458"/>
      <c r="AO6377" s="266"/>
      <c r="AV6377" s="266"/>
      <c r="BC6377" s="266"/>
      <c r="BM6377" s="275">
        <v>1</v>
      </c>
      <c r="BN6377" s="275"/>
      <c r="BO6377" s="275"/>
      <c r="BP6377" s="275"/>
      <c r="BQ6377" s="275"/>
      <c r="BR6377" s="275"/>
      <c r="BS6377" s="275"/>
      <c r="BT6377" s="275"/>
      <c r="BU6377" s="275"/>
      <c r="BV6377" s="275"/>
    </row>
    <row r="6378" spans="1:74" s="263" customFormat="1">
      <c r="A6378" s="458" t="s">
        <v>15094</v>
      </c>
      <c r="B6378" s="458"/>
      <c r="C6378" s="266"/>
      <c r="D6378" s="266"/>
      <c r="E6378" s="266"/>
      <c r="F6378" s="266"/>
      <c r="G6378" s="266"/>
      <c r="H6378" s="266"/>
      <c r="I6378" s="266"/>
      <c r="J6378" s="266"/>
      <c r="K6378" s="266"/>
      <c r="L6378" s="261" t="s">
        <v>15093</v>
      </c>
      <c r="M6378" s="261"/>
      <c r="N6378" s="261"/>
      <c r="O6378" s="458"/>
      <c r="P6378" s="266"/>
      <c r="Q6378" s="262" t="s">
        <v>6324</v>
      </c>
      <c r="R6378" s="261"/>
      <c r="S6378" s="261"/>
      <c r="T6378" s="261"/>
      <c r="U6378" s="261"/>
      <c r="V6378" s="292"/>
      <c r="X6378" s="458"/>
      <c r="Y6378" s="266"/>
      <c r="Z6378" s="264"/>
      <c r="AA6378" s="264"/>
      <c r="AB6378" s="264"/>
      <c r="AC6378" s="264"/>
      <c r="AF6378" s="458"/>
      <c r="AG6378" s="266"/>
      <c r="AN6378" s="458"/>
      <c r="AO6378" s="266"/>
      <c r="AV6378" s="266"/>
      <c r="BC6378" s="266"/>
      <c r="BM6378" s="275">
        <v>1</v>
      </c>
      <c r="BN6378" s="275"/>
      <c r="BO6378" s="275"/>
      <c r="BP6378" s="275"/>
      <c r="BQ6378" s="275"/>
      <c r="BR6378" s="275"/>
      <c r="BS6378" s="275"/>
      <c r="BT6378" s="275"/>
      <c r="BU6378" s="275"/>
      <c r="BV6378" s="275"/>
    </row>
    <row r="6379" spans="1:74" s="263" customFormat="1">
      <c r="A6379" s="458" t="s">
        <v>15094</v>
      </c>
      <c r="B6379" s="458"/>
      <c r="C6379" s="266"/>
      <c r="D6379" s="266"/>
      <c r="E6379" s="266"/>
      <c r="F6379" s="266"/>
      <c r="G6379" s="266"/>
      <c r="H6379" s="266"/>
      <c r="I6379" s="266"/>
      <c r="J6379" s="266"/>
      <c r="K6379" s="266"/>
      <c r="L6379" s="261" t="s">
        <v>15093</v>
      </c>
      <c r="M6379" s="261"/>
      <c r="N6379" s="261"/>
      <c r="O6379" s="458"/>
      <c r="P6379" s="266"/>
      <c r="Q6379" s="262" t="s">
        <v>15095</v>
      </c>
      <c r="R6379" s="261"/>
      <c r="S6379" s="261"/>
      <c r="T6379" s="261"/>
      <c r="U6379" s="261"/>
      <c r="V6379" s="292"/>
      <c r="X6379" s="458"/>
      <c r="Y6379" s="266"/>
      <c r="Z6379" s="264"/>
      <c r="AA6379" s="264"/>
      <c r="AB6379" s="264"/>
      <c r="AC6379" s="264"/>
      <c r="AF6379" s="458"/>
      <c r="AG6379" s="266"/>
      <c r="AN6379" s="458"/>
      <c r="AO6379" s="266"/>
      <c r="AV6379" s="266"/>
      <c r="BC6379" s="266"/>
      <c r="BM6379" s="275">
        <v>1</v>
      </c>
      <c r="BN6379" s="275"/>
      <c r="BO6379" s="275"/>
      <c r="BP6379" s="275"/>
      <c r="BQ6379" s="275"/>
      <c r="BR6379" s="275"/>
      <c r="BS6379" s="275"/>
      <c r="BT6379" s="275"/>
      <c r="BU6379" s="275"/>
      <c r="BV6379" s="275"/>
    </row>
    <row r="6380" spans="1:74" s="263" customFormat="1">
      <c r="A6380" s="458" t="s">
        <v>15098</v>
      </c>
      <c r="B6380" s="458"/>
      <c r="C6380" s="266"/>
      <c r="D6380" s="266"/>
      <c r="E6380" s="266"/>
      <c r="F6380" s="266"/>
      <c r="G6380" s="266"/>
      <c r="H6380" s="266"/>
      <c r="I6380" s="266"/>
      <c r="J6380" s="266"/>
      <c r="K6380" s="266"/>
      <c r="L6380" s="261" t="s">
        <v>15096</v>
      </c>
      <c r="M6380" s="261"/>
      <c r="N6380" s="261"/>
      <c r="O6380" s="458"/>
      <c r="P6380" s="266"/>
      <c r="Q6380" s="262" t="s">
        <v>15097</v>
      </c>
      <c r="R6380" s="261"/>
      <c r="S6380" s="261"/>
      <c r="T6380" s="261"/>
      <c r="U6380" s="261"/>
      <c r="V6380" s="292"/>
      <c r="X6380" s="458"/>
      <c r="Y6380" s="266"/>
      <c r="Z6380" s="264"/>
      <c r="AA6380" s="264"/>
      <c r="AB6380" s="264"/>
      <c r="AC6380" s="264"/>
      <c r="AF6380" s="458"/>
      <c r="AG6380" s="266"/>
      <c r="AN6380" s="458"/>
      <c r="AO6380" s="266"/>
      <c r="AV6380" s="266"/>
      <c r="BC6380" s="266"/>
      <c r="BM6380" s="275">
        <v>1</v>
      </c>
      <c r="BN6380" s="275"/>
      <c r="BO6380" s="275"/>
      <c r="BP6380" s="275"/>
      <c r="BQ6380" s="275"/>
      <c r="BR6380" s="275"/>
      <c r="BS6380" s="275"/>
      <c r="BT6380" s="275"/>
      <c r="BU6380" s="275"/>
      <c r="BV6380" s="275"/>
    </row>
    <row r="6381" spans="1:74" s="263" customFormat="1">
      <c r="A6381" s="458" t="s">
        <v>15101</v>
      </c>
      <c r="B6381" s="458"/>
      <c r="C6381" s="266"/>
      <c r="D6381" s="266"/>
      <c r="E6381" s="266"/>
      <c r="F6381" s="266"/>
      <c r="G6381" s="266"/>
      <c r="H6381" s="266"/>
      <c r="I6381" s="266"/>
      <c r="J6381" s="266"/>
      <c r="K6381" s="266"/>
      <c r="L6381" s="261" t="s">
        <v>15099</v>
      </c>
      <c r="M6381" s="261"/>
      <c r="N6381" s="261"/>
      <c r="O6381" s="458"/>
      <c r="P6381" s="266"/>
      <c r="Q6381" s="262" t="s">
        <v>15100</v>
      </c>
      <c r="R6381" s="261"/>
      <c r="S6381" s="261"/>
      <c r="T6381" s="261"/>
      <c r="U6381" s="261"/>
      <c r="V6381" s="292"/>
      <c r="X6381" s="458"/>
      <c r="Y6381" s="266"/>
      <c r="Z6381" s="264"/>
      <c r="AA6381" s="264"/>
      <c r="AB6381" s="264"/>
      <c r="AC6381" s="264"/>
      <c r="AF6381" s="458"/>
      <c r="AG6381" s="266"/>
      <c r="AN6381" s="458"/>
      <c r="AO6381" s="266"/>
      <c r="AV6381" s="266"/>
      <c r="BC6381" s="266"/>
      <c r="BM6381" s="275">
        <v>1</v>
      </c>
      <c r="BN6381" s="275"/>
      <c r="BO6381" s="275"/>
      <c r="BP6381" s="275"/>
      <c r="BQ6381" s="275"/>
      <c r="BR6381" s="275"/>
      <c r="BS6381" s="275"/>
      <c r="BT6381" s="275"/>
      <c r="BU6381" s="275"/>
      <c r="BV6381" s="275"/>
    </row>
    <row r="6382" spans="1:74" s="263" customFormat="1">
      <c r="A6382" s="458" t="s">
        <v>15104</v>
      </c>
      <c r="B6382" s="458"/>
      <c r="C6382" s="266"/>
      <c r="D6382" s="266"/>
      <c r="E6382" s="266"/>
      <c r="F6382" s="266"/>
      <c r="G6382" s="266"/>
      <c r="H6382" s="266"/>
      <c r="I6382" s="266"/>
      <c r="J6382" s="266"/>
      <c r="K6382" s="266"/>
      <c r="L6382" s="261" t="s">
        <v>15102</v>
      </c>
      <c r="M6382" s="261"/>
      <c r="N6382" s="261"/>
      <c r="O6382" s="458"/>
      <c r="P6382" s="266"/>
      <c r="Q6382" s="262" t="s">
        <v>15103</v>
      </c>
      <c r="R6382" s="261"/>
      <c r="S6382" s="261"/>
      <c r="T6382" s="261"/>
      <c r="U6382" s="261"/>
      <c r="V6382" s="292"/>
      <c r="X6382" s="458"/>
      <c r="Y6382" s="266"/>
      <c r="Z6382" s="264"/>
      <c r="AA6382" s="264"/>
      <c r="AB6382" s="264"/>
      <c r="AC6382" s="264"/>
      <c r="AF6382" s="458"/>
      <c r="AG6382" s="266"/>
      <c r="AN6382" s="458"/>
      <c r="AO6382" s="266"/>
      <c r="AV6382" s="266"/>
      <c r="BC6382" s="266"/>
      <c r="BM6382" s="275">
        <v>1</v>
      </c>
      <c r="BN6382" s="275"/>
      <c r="BO6382" s="275"/>
      <c r="BP6382" s="275"/>
      <c r="BQ6382" s="275"/>
      <c r="BR6382" s="275"/>
      <c r="BS6382" s="275"/>
      <c r="BT6382" s="275"/>
      <c r="BU6382" s="275"/>
      <c r="BV6382" s="275"/>
    </row>
    <row r="6383" spans="1:74" s="263" customFormat="1">
      <c r="A6383" s="458" t="s">
        <v>15107</v>
      </c>
      <c r="B6383" s="458"/>
      <c r="C6383" s="266"/>
      <c r="D6383" s="266"/>
      <c r="E6383" s="266"/>
      <c r="F6383" s="266"/>
      <c r="G6383" s="266"/>
      <c r="H6383" s="266"/>
      <c r="I6383" s="266"/>
      <c r="J6383" s="266"/>
      <c r="K6383" s="266"/>
      <c r="L6383" s="261" t="s">
        <v>15105</v>
      </c>
      <c r="M6383" s="261"/>
      <c r="N6383" s="261"/>
      <c r="O6383" s="458"/>
      <c r="P6383" s="266"/>
      <c r="Q6383" s="262" t="s">
        <v>15106</v>
      </c>
      <c r="R6383" s="261"/>
      <c r="S6383" s="261"/>
      <c r="T6383" s="261"/>
      <c r="U6383" s="261"/>
      <c r="V6383" s="292"/>
      <c r="X6383" s="458"/>
      <c r="Y6383" s="266"/>
      <c r="Z6383" s="264"/>
      <c r="AA6383" s="264"/>
      <c r="AB6383" s="264"/>
      <c r="AC6383" s="264"/>
      <c r="AF6383" s="458"/>
      <c r="AG6383" s="266"/>
      <c r="AN6383" s="458"/>
      <c r="AO6383" s="266"/>
      <c r="AV6383" s="266"/>
      <c r="BC6383" s="266"/>
      <c r="BM6383" s="275">
        <v>1</v>
      </c>
      <c r="BN6383" s="275"/>
      <c r="BO6383" s="275"/>
      <c r="BP6383" s="275"/>
      <c r="BQ6383" s="275"/>
      <c r="BR6383" s="275"/>
      <c r="BS6383" s="275"/>
      <c r="BT6383" s="275"/>
      <c r="BU6383" s="275"/>
      <c r="BV6383" s="275"/>
    </row>
    <row r="6384" spans="1:74" s="263" customFormat="1">
      <c r="A6384" s="458" t="s">
        <v>15107</v>
      </c>
      <c r="B6384" s="458"/>
      <c r="C6384" s="266"/>
      <c r="D6384" s="266"/>
      <c r="E6384" s="266"/>
      <c r="F6384" s="266"/>
      <c r="G6384" s="266"/>
      <c r="H6384" s="266"/>
      <c r="I6384" s="266"/>
      <c r="J6384" s="266"/>
      <c r="K6384" s="266"/>
      <c r="L6384" s="261" t="s">
        <v>15105</v>
      </c>
      <c r="M6384" s="261"/>
      <c r="N6384" s="261"/>
      <c r="O6384" s="458"/>
      <c r="P6384" s="266"/>
      <c r="Q6384" s="262" t="s">
        <v>15108</v>
      </c>
      <c r="R6384" s="261"/>
      <c r="S6384" s="261"/>
      <c r="T6384" s="261"/>
      <c r="U6384" s="261"/>
      <c r="V6384" s="292"/>
      <c r="X6384" s="458"/>
      <c r="Y6384" s="266"/>
      <c r="Z6384" s="264"/>
      <c r="AA6384" s="264"/>
      <c r="AB6384" s="264"/>
      <c r="AC6384" s="264"/>
      <c r="AF6384" s="458"/>
      <c r="AG6384" s="266"/>
      <c r="AN6384" s="458"/>
      <c r="AO6384" s="266"/>
      <c r="AV6384" s="266"/>
      <c r="BC6384" s="266"/>
      <c r="BM6384" s="275">
        <v>1</v>
      </c>
      <c r="BN6384" s="275"/>
      <c r="BO6384" s="275"/>
      <c r="BP6384" s="275"/>
      <c r="BQ6384" s="275"/>
      <c r="BR6384" s="275"/>
      <c r="BS6384" s="275"/>
      <c r="BT6384" s="275"/>
      <c r="BU6384" s="275"/>
      <c r="BV6384" s="275"/>
    </row>
    <row r="6385" spans="1:74" s="263" customFormat="1">
      <c r="A6385" s="458" t="s">
        <v>15107</v>
      </c>
      <c r="B6385" s="458"/>
      <c r="C6385" s="266"/>
      <c r="D6385" s="266"/>
      <c r="E6385" s="266"/>
      <c r="F6385" s="266"/>
      <c r="G6385" s="266"/>
      <c r="H6385" s="266"/>
      <c r="I6385" s="266"/>
      <c r="J6385" s="266"/>
      <c r="K6385" s="266"/>
      <c r="L6385" s="261" t="s">
        <v>15105</v>
      </c>
      <c r="M6385" s="261"/>
      <c r="N6385" s="261"/>
      <c r="O6385" s="458"/>
      <c r="P6385" s="266"/>
      <c r="Q6385" s="262" t="s">
        <v>15109</v>
      </c>
      <c r="R6385" s="261"/>
      <c r="S6385" s="261"/>
      <c r="T6385" s="261"/>
      <c r="U6385" s="261"/>
      <c r="V6385" s="292"/>
      <c r="X6385" s="458"/>
      <c r="Y6385" s="266"/>
      <c r="Z6385" s="264"/>
      <c r="AA6385" s="264"/>
      <c r="AB6385" s="264"/>
      <c r="AC6385" s="264"/>
      <c r="AF6385" s="458"/>
      <c r="AG6385" s="266"/>
      <c r="AN6385" s="458"/>
      <c r="AO6385" s="266"/>
      <c r="AV6385" s="266"/>
      <c r="BC6385" s="266"/>
      <c r="BM6385" s="275">
        <v>1</v>
      </c>
      <c r="BN6385" s="275"/>
      <c r="BO6385" s="275"/>
      <c r="BP6385" s="275"/>
      <c r="BQ6385" s="275"/>
      <c r="BR6385" s="275"/>
      <c r="BS6385" s="275"/>
      <c r="BT6385" s="275"/>
      <c r="BU6385" s="275"/>
      <c r="BV6385" s="275"/>
    </row>
    <row r="6386" spans="1:74" s="263" customFormat="1">
      <c r="A6386" s="458" t="s">
        <v>15111</v>
      </c>
      <c r="B6386" s="458"/>
      <c r="C6386" s="266"/>
      <c r="D6386" s="266"/>
      <c r="E6386" s="266"/>
      <c r="F6386" s="266"/>
      <c r="G6386" s="266"/>
      <c r="H6386" s="266"/>
      <c r="I6386" s="266"/>
      <c r="J6386" s="266"/>
      <c r="K6386" s="266"/>
      <c r="L6386" s="261" t="s">
        <v>15110</v>
      </c>
      <c r="M6386" s="261"/>
      <c r="N6386" s="261"/>
      <c r="O6386" s="458"/>
      <c r="P6386" s="266"/>
      <c r="Q6386" s="262" t="s">
        <v>15091</v>
      </c>
      <c r="R6386" s="261"/>
      <c r="S6386" s="261"/>
      <c r="T6386" s="261"/>
      <c r="U6386" s="261"/>
      <c r="V6386" s="292"/>
      <c r="X6386" s="458"/>
      <c r="Y6386" s="266"/>
      <c r="Z6386" s="264"/>
      <c r="AA6386" s="264"/>
      <c r="AB6386" s="264"/>
      <c r="AC6386" s="264"/>
      <c r="AF6386" s="458"/>
      <c r="AG6386" s="266"/>
      <c r="AN6386" s="458"/>
      <c r="AO6386" s="266"/>
      <c r="AV6386" s="266"/>
      <c r="BC6386" s="266"/>
      <c r="BM6386" s="275">
        <v>1</v>
      </c>
      <c r="BN6386" s="275"/>
      <c r="BO6386" s="275"/>
      <c r="BP6386" s="275"/>
      <c r="BQ6386" s="275"/>
      <c r="BR6386" s="275"/>
      <c r="BS6386" s="275"/>
      <c r="BT6386" s="275"/>
      <c r="BU6386" s="275"/>
      <c r="BV6386" s="275"/>
    </row>
    <row r="6387" spans="1:74" s="263" customFormat="1">
      <c r="A6387" s="458" t="s">
        <v>15114</v>
      </c>
      <c r="B6387" s="458"/>
      <c r="C6387" s="266"/>
      <c r="D6387" s="266"/>
      <c r="E6387" s="266"/>
      <c r="F6387" s="266"/>
      <c r="G6387" s="266"/>
      <c r="H6387" s="266"/>
      <c r="I6387" s="266"/>
      <c r="J6387" s="266"/>
      <c r="K6387" s="266"/>
      <c r="L6387" s="261" t="s">
        <v>15112</v>
      </c>
      <c r="M6387" s="261"/>
      <c r="N6387" s="261"/>
      <c r="O6387" s="458"/>
      <c r="P6387" s="266"/>
      <c r="Q6387" s="262" t="s">
        <v>15113</v>
      </c>
      <c r="R6387" s="261"/>
      <c r="S6387" s="261"/>
      <c r="T6387" s="261"/>
      <c r="U6387" s="261"/>
      <c r="V6387" s="292"/>
      <c r="X6387" s="458"/>
      <c r="Y6387" s="266"/>
      <c r="Z6387" s="264"/>
      <c r="AA6387" s="264"/>
      <c r="AB6387" s="264"/>
      <c r="AC6387" s="264"/>
      <c r="AF6387" s="458"/>
      <c r="AG6387" s="266"/>
      <c r="AN6387" s="458"/>
      <c r="AO6387" s="266"/>
      <c r="AV6387" s="266"/>
      <c r="BC6387" s="266"/>
      <c r="BM6387" s="275">
        <v>1</v>
      </c>
      <c r="BN6387" s="275"/>
      <c r="BO6387" s="275"/>
      <c r="BP6387" s="275"/>
      <c r="BQ6387" s="275"/>
      <c r="BR6387" s="275"/>
      <c r="BS6387" s="275"/>
      <c r="BT6387" s="275"/>
      <c r="BU6387" s="275"/>
      <c r="BV6387" s="275"/>
    </row>
    <row r="6388" spans="1:74" s="263" customFormat="1">
      <c r="A6388" s="458" t="s">
        <v>15117</v>
      </c>
      <c r="B6388" s="458"/>
      <c r="C6388" s="266"/>
      <c r="D6388" s="266"/>
      <c r="E6388" s="266"/>
      <c r="F6388" s="266"/>
      <c r="G6388" s="266"/>
      <c r="H6388" s="266"/>
      <c r="I6388" s="266"/>
      <c r="J6388" s="266"/>
      <c r="K6388" s="266"/>
      <c r="L6388" s="261" t="s">
        <v>15115</v>
      </c>
      <c r="M6388" s="261"/>
      <c r="N6388" s="261"/>
      <c r="O6388" s="458"/>
      <c r="P6388" s="266"/>
      <c r="Q6388" s="262" t="s">
        <v>15116</v>
      </c>
      <c r="R6388" s="261"/>
      <c r="S6388" s="261"/>
      <c r="T6388" s="261"/>
      <c r="U6388" s="261"/>
      <c r="V6388" s="292"/>
      <c r="X6388" s="458"/>
      <c r="Y6388" s="266"/>
      <c r="Z6388" s="264"/>
      <c r="AA6388" s="264"/>
      <c r="AB6388" s="264"/>
      <c r="AC6388" s="264"/>
      <c r="AF6388" s="458"/>
      <c r="AG6388" s="266"/>
      <c r="AN6388" s="458"/>
      <c r="AO6388" s="266"/>
      <c r="AV6388" s="266"/>
      <c r="BC6388" s="266"/>
      <c r="BM6388" s="275">
        <v>1</v>
      </c>
      <c r="BN6388" s="275"/>
      <c r="BO6388" s="275"/>
      <c r="BP6388" s="275"/>
      <c r="BQ6388" s="275"/>
      <c r="BR6388" s="275"/>
      <c r="BS6388" s="275"/>
      <c r="BT6388" s="275"/>
      <c r="BU6388" s="275"/>
      <c r="BV6388" s="275"/>
    </row>
    <row r="6389" spans="1:74" s="263" customFormat="1">
      <c r="A6389" s="458" t="s">
        <v>15117</v>
      </c>
      <c r="B6389" s="458"/>
      <c r="C6389" s="266"/>
      <c r="D6389" s="266"/>
      <c r="E6389" s="266"/>
      <c r="F6389" s="266"/>
      <c r="G6389" s="266"/>
      <c r="H6389" s="266"/>
      <c r="I6389" s="266"/>
      <c r="J6389" s="266"/>
      <c r="K6389" s="266"/>
      <c r="L6389" s="261" t="s">
        <v>15115</v>
      </c>
      <c r="M6389" s="261"/>
      <c r="N6389" s="261"/>
      <c r="O6389" s="458"/>
      <c r="P6389" s="266"/>
      <c r="Q6389" s="262" t="s">
        <v>15118</v>
      </c>
      <c r="R6389" s="261"/>
      <c r="S6389" s="261"/>
      <c r="T6389" s="261"/>
      <c r="U6389" s="261"/>
      <c r="V6389" s="292"/>
      <c r="X6389" s="458"/>
      <c r="Y6389" s="266"/>
      <c r="Z6389" s="264"/>
      <c r="AA6389" s="264"/>
      <c r="AB6389" s="264"/>
      <c r="AC6389" s="264"/>
      <c r="AF6389" s="458"/>
      <c r="AG6389" s="266"/>
      <c r="AN6389" s="458"/>
      <c r="AO6389" s="266"/>
      <c r="AV6389" s="266"/>
      <c r="BC6389" s="266"/>
      <c r="BM6389" s="275">
        <v>1</v>
      </c>
      <c r="BN6389" s="275"/>
      <c r="BO6389" s="275"/>
      <c r="BP6389" s="275"/>
      <c r="BQ6389" s="275"/>
      <c r="BR6389" s="275"/>
      <c r="BS6389" s="275"/>
      <c r="BT6389" s="275"/>
      <c r="BU6389" s="275"/>
      <c r="BV6389" s="275"/>
    </row>
    <row r="6390" spans="1:74" s="263" customFormat="1">
      <c r="A6390" s="458" t="s">
        <v>15121</v>
      </c>
      <c r="B6390" s="458"/>
      <c r="C6390" s="266"/>
      <c r="D6390" s="266"/>
      <c r="E6390" s="266"/>
      <c r="F6390" s="266"/>
      <c r="G6390" s="266"/>
      <c r="H6390" s="266"/>
      <c r="I6390" s="266"/>
      <c r="J6390" s="266"/>
      <c r="K6390" s="266"/>
      <c r="L6390" s="261" t="s">
        <v>15119</v>
      </c>
      <c r="M6390" s="261"/>
      <c r="N6390" s="261"/>
      <c r="O6390" s="458"/>
      <c r="P6390" s="266"/>
      <c r="Q6390" s="262" t="s">
        <v>15120</v>
      </c>
      <c r="R6390" s="261"/>
      <c r="S6390" s="261"/>
      <c r="T6390" s="261"/>
      <c r="U6390" s="261"/>
      <c r="V6390" s="292"/>
      <c r="X6390" s="458"/>
      <c r="Y6390" s="266"/>
      <c r="Z6390" s="264"/>
      <c r="AA6390" s="264"/>
      <c r="AB6390" s="264"/>
      <c r="AC6390" s="264"/>
      <c r="AF6390" s="458"/>
      <c r="AG6390" s="266"/>
      <c r="AN6390" s="458"/>
      <c r="AO6390" s="266"/>
      <c r="AV6390" s="266"/>
      <c r="BC6390" s="266"/>
      <c r="BM6390" s="275">
        <v>1</v>
      </c>
      <c r="BN6390" s="275"/>
      <c r="BO6390" s="275"/>
      <c r="BP6390" s="275"/>
      <c r="BQ6390" s="275"/>
      <c r="BR6390" s="275"/>
      <c r="BS6390" s="275"/>
      <c r="BT6390" s="275"/>
      <c r="BU6390" s="275"/>
      <c r="BV6390" s="275"/>
    </row>
    <row r="6391" spans="1:74" s="263" customFormat="1">
      <c r="A6391" s="458" t="s">
        <v>15124</v>
      </c>
      <c r="B6391" s="458"/>
      <c r="C6391" s="266"/>
      <c r="D6391" s="266"/>
      <c r="E6391" s="266"/>
      <c r="F6391" s="266"/>
      <c r="G6391" s="266"/>
      <c r="H6391" s="266"/>
      <c r="I6391" s="266"/>
      <c r="J6391" s="266"/>
      <c r="K6391" s="266"/>
      <c r="L6391" s="261" t="s">
        <v>15122</v>
      </c>
      <c r="M6391" s="261"/>
      <c r="N6391" s="261"/>
      <c r="O6391" s="458"/>
      <c r="P6391" s="266"/>
      <c r="Q6391" s="262" t="s">
        <v>15123</v>
      </c>
      <c r="R6391" s="261"/>
      <c r="S6391" s="261"/>
      <c r="T6391" s="261"/>
      <c r="U6391" s="261"/>
      <c r="V6391" s="292"/>
      <c r="X6391" s="458"/>
      <c r="Y6391" s="266"/>
      <c r="Z6391" s="264"/>
      <c r="AA6391" s="264"/>
      <c r="AB6391" s="264"/>
      <c r="AC6391" s="264"/>
      <c r="AF6391" s="458"/>
      <c r="AG6391" s="266"/>
      <c r="AN6391" s="458"/>
      <c r="AO6391" s="266"/>
      <c r="AV6391" s="266"/>
      <c r="BC6391" s="266"/>
      <c r="BM6391" s="275">
        <v>1</v>
      </c>
      <c r="BN6391" s="275"/>
      <c r="BO6391" s="275"/>
      <c r="BP6391" s="275"/>
      <c r="BQ6391" s="275"/>
      <c r="BR6391" s="275"/>
      <c r="BS6391" s="275"/>
      <c r="BT6391" s="275"/>
      <c r="BU6391" s="275"/>
      <c r="BV6391" s="275"/>
    </row>
    <row r="6392" spans="1:74" s="263" customFormat="1">
      <c r="A6392" s="458" t="s">
        <v>15127</v>
      </c>
      <c r="B6392" s="458"/>
      <c r="C6392" s="266"/>
      <c r="D6392" s="266"/>
      <c r="E6392" s="266"/>
      <c r="F6392" s="266"/>
      <c r="G6392" s="266"/>
      <c r="H6392" s="266"/>
      <c r="I6392" s="266"/>
      <c r="J6392" s="266"/>
      <c r="K6392" s="266"/>
      <c r="L6392" s="261" t="s">
        <v>15125</v>
      </c>
      <c r="M6392" s="261"/>
      <c r="N6392" s="261"/>
      <c r="O6392" s="458"/>
      <c r="P6392" s="266"/>
      <c r="Q6392" s="262" t="s">
        <v>15126</v>
      </c>
      <c r="R6392" s="261"/>
      <c r="S6392" s="261"/>
      <c r="T6392" s="261"/>
      <c r="U6392" s="261"/>
      <c r="V6392" s="292"/>
      <c r="X6392" s="458"/>
      <c r="Y6392" s="266"/>
      <c r="Z6392" s="264"/>
      <c r="AA6392" s="264"/>
      <c r="AB6392" s="264"/>
      <c r="AC6392" s="264"/>
      <c r="AF6392" s="458"/>
      <c r="AG6392" s="266"/>
      <c r="AN6392" s="458"/>
      <c r="AO6392" s="266"/>
      <c r="AV6392" s="266"/>
      <c r="BC6392" s="266"/>
      <c r="BM6392" s="275">
        <v>1</v>
      </c>
      <c r="BN6392" s="275"/>
      <c r="BO6392" s="275"/>
      <c r="BP6392" s="275"/>
      <c r="BQ6392" s="275"/>
      <c r="BR6392" s="275"/>
      <c r="BS6392" s="275"/>
      <c r="BT6392" s="275"/>
      <c r="BU6392" s="275"/>
      <c r="BV6392" s="275"/>
    </row>
    <row r="6393" spans="1:74" s="263" customFormat="1">
      <c r="A6393" s="458" t="s">
        <v>15127</v>
      </c>
      <c r="B6393" s="458"/>
      <c r="C6393" s="266"/>
      <c r="D6393" s="266"/>
      <c r="E6393" s="266"/>
      <c r="F6393" s="266"/>
      <c r="G6393" s="266"/>
      <c r="H6393" s="266"/>
      <c r="I6393" s="266"/>
      <c r="J6393" s="266"/>
      <c r="K6393" s="266"/>
      <c r="L6393" s="261" t="s">
        <v>15125</v>
      </c>
      <c r="M6393" s="261"/>
      <c r="N6393" s="261"/>
      <c r="O6393" s="458"/>
      <c r="P6393" s="266"/>
      <c r="Q6393" s="262" t="s">
        <v>15128</v>
      </c>
      <c r="R6393" s="261"/>
      <c r="S6393" s="261"/>
      <c r="T6393" s="261"/>
      <c r="U6393" s="261"/>
      <c r="V6393" s="292"/>
      <c r="X6393" s="458"/>
      <c r="Y6393" s="266"/>
      <c r="Z6393" s="264"/>
      <c r="AA6393" s="264"/>
      <c r="AB6393" s="264"/>
      <c r="AC6393" s="264"/>
      <c r="AF6393" s="458"/>
      <c r="AG6393" s="266"/>
      <c r="AN6393" s="458"/>
      <c r="AO6393" s="266"/>
      <c r="AV6393" s="266"/>
      <c r="BC6393" s="266"/>
      <c r="BM6393" s="275">
        <v>1</v>
      </c>
      <c r="BN6393" s="275"/>
      <c r="BO6393" s="275"/>
      <c r="BP6393" s="275"/>
      <c r="BQ6393" s="275"/>
      <c r="BR6393" s="275"/>
      <c r="BS6393" s="275"/>
      <c r="BT6393" s="275"/>
      <c r="BU6393" s="275"/>
      <c r="BV6393" s="275"/>
    </row>
    <row r="6394" spans="1:74" s="263" customFormat="1">
      <c r="A6394" s="458" t="s">
        <v>15131</v>
      </c>
      <c r="B6394" s="458"/>
      <c r="C6394" s="266"/>
      <c r="D6394" s="266"/>
      <c r="E6394" s="266"/>
      <c r="F6394" s="266"/>
      <c r="G6394" s="266"/>
      <c r="H6394" s="266"/>
      <c r="I6394" s="266"/>
      <c r="J6394" s="266"/>
      <c r="K6394" s="266"/>
      <c r="L6394" s="261" t="s">
        <v>15129</v>
      </c>
      <c r="M6394" s="261"/>
      <c r="N6394" s="261"/>
      <c r="O6394" s="458"/>
      <c r="P6394" s="266"/>
      <c r="Q6394" s="262" t="s">
        <v>15130</v>
      </c>
      <c r="R6394" s="261"/>
      <c r="S6394" s="261"/>
      <c r="T6394" s="261"/>
      <c r="U6394" s="261"/>
      <c r="V6394" s="292"/>
      <c r="X6394" s="458"/>
      <c r="Y6394" s="266"/>
      <c r="Z6394" s="264"/>
      <c r="AA6394" s="264"/>
      <c r="AB6394" s="264"/>
      <c r="AC6394" s="264"/>
      <c r="AF6394" s="458"/>
      <c r="AG6394" s="266"/>
      <c r="AN6394" s="458"/>
      <c r="AO6394" s="266"/>
      <c r="AV6394" s="266"/>
      <c r="BC6394" s="266"/>
      <c r="BM6394" s="275">
        <v>1</v>
      </c>
      <c r="BN6394" s="275"/>
      <c r="BO6394" s="275"/>
      <c r="BP6394" s="275"/>
      <c r="BQ6394" s="275"/>
      <c r="BR6394" s="275"/>
      <c r="BS6394" s="275"/>
      <c r="BT6394" s="275"/>
      <c r="BU6394" s="275"/>
      <c r="BV6394" s="275"/>
    </row>
    <row r="6395" spans="1:74" s="263" customFormat="1">
      <c r="A6395" s="458" t="s">
        <v>15134</v>
      </c>
      <c r="B6395" s="458"/>
      <c r="C6395" s="266"/>
      <c r="D6395" s="266"/>
      <c r="E6395" s="266"/>
      <c r="F6395" s="266"/>
      <c r="G6395" s="266"/>
      <c r="H6395" s="266"/>
      <c r="I6395" s="266"/>
      <c r="J6395" s="266"/>
      <c r="K6395" s="266"/>
      <c r="L6395" s="261" t="s">
        <v>15132</v>
      </c>
      <c r="M6395" s="261"/>
      <c r="N6395" s="261"/>
      <c r="O6395" s="458"/>
      <c r="P6395" s="266"/>
      <c r="Q6395" s="262" t="s">
        <v>15133</v>
      </c>
      <c r="R6395" s="261"/>
      <c r="S6395" s="261"/>
      <c r="T6395" s="261"/>
      <c r="U6395" s="261"/>
      <c r="V6395" s="292"/>
      <c r="X6395" s="458"/>
      <c r="Y6395" s="266"/>
      <c r="Z6395" s="264"/>
      <c r="AA6395" s="264"/>
      <c r="AB6395" s="264"/>
      <c r="AC6395" s="264"/>
      <c r="AF6395" s="458"/>
      <c r="AG6395" s="266"/>
      <c r="AN6395" s="458"/>
      <c r="AO6395" s="266"/>
      <c r="AV6395" s="266"/>
      <c r="BC6395" s="266"/>
      <c r="BM6395" s="275">
        <v>1</v>
      </c>
      <c r="BN6395" s="275"/>
      <c r="BO6395" s="275"/>
      <c r="BP6395" s="275"/>
      <c r="BQ6395" s="275"/>
      <c r="BR6395" s="275"/>
      <c r="BS6395" s="275"/>
      <c r="BT6395" s="275"/>
      <c r="BU6395" s="275"/>
      <c r="BV6395" s="275"/>
    </row>
    <row r="6396" spans="1:74" s="263" customFormat="1">
      <c r="A6396" s="458" t="s">
        <v>15134</v>
      </c>
      <c r="B6396" s="458"/>
      <c r="C6396" s="266"/>
      <c r="D6396" s="266"/>
      <c r="E6396" s="266"/>
      <c r="F6396" s="266"/>
      <c r="G6396" s="266"/>
      <c r="H6396" s="266"/>
      <c r="I6396" s="266"/>
      <c r="J6396" s="266"/>
      <c r="K6396" s="266"/>
      <c r="L6396" s="261" t="s">
        <v>15132</v>
      </c>
      <c r="M6396" s="261"/>
      <c r="N6396" s="261"/>
      <c r="O6396" s="458"/>
      <c r="P6396" s="266"/>
      <c r="Q6396" s="262" t="s">
        <v>15135</v>
      </c>
      <c r="R6396" s="261"/>
      <c r="S6396" s="261"/>
      <c r="T6396" s="261"/>
      <c r="U6396" s="261"/>
      <c r="V6396" s="292"/>
      <c r="X6396" s="458"/>
      <c r="Y6396" s="266"/>
      <c r="Z6396" s="264"/>
      <c r="AA6396" s="264"/>
      <c r="AB6396" s="264"/>
      <c r="AC6396" s="264"/>
      <c r="AF6396" s="458"/>
      <c r="AG6396" s="266"/>
      <c r="AN6396" s="458"/>
      <c r="AO6396" s="266"/>
      <c r="AV6396" s="266"/>
      <c r="BC6396" s="266"/>
      <c r="BM6396" s="275">
        <v>1</v>
      </c>
      <c r="BN6396" s="275"/>
      <c r="BO6396" s="275"/>
      <c r="BP6396" s="275"/>
      <c r="BQ6396" s="275"/>
      <c r="BR6396" s="275"/>
      <c r="BS6396" s="275"/>
      <c r="BT6396" s="275"/>
      <c r="BU6396" s="275"/>
      <c r="BV6396" s="275"/>
    </row>
    <row r="6397" spans="1:74" s="263" customFormat="1">
      <c r="A6397" s="458" t="s">
        <v>15137</v>
      </c>
      <c r="B6397" s="458"/>
      <c r="C6397" s="266"/>
      <c r="D6397" s="266"/>
      <c r="E6397" s="266"/>
      <c r="F6397" s="266"/>
      <c r="G6397" s="266"/>
      <c r="H6397" s="266"/>
      <c r="I6397" s="266"/>
      <c r="J6397" s="266"/>
      <c r="K6397" s="266"/>
      <c r="L6397" s="261" t="s">
        <v>15136</v>
      </c>
      <c r="M6397" s="261"/>
      <c r="N6397" s="261"/>
      <c r="O6397" s="458"/>
      <c r="P6397" s="266"/>
      <c r="Q6397" s="262" t="s">
        <v>15137</v>
      </c>
      <c r="R6397" s="261"/>
      <c r="S6397" s="261"/>
      <c r="T6397" s="261"/>
      <c r="U6397" s="261"/>
      <c r="V6397" s="292"/>
      <c r="X6397" s="458"/>
      <c r="Y6397" s="266"/>
      <c r="Z6397" s="264"/>
      <c r="AA6397" s="264"/>
      <c r="AB6397" s="264"/>
      <c r="AC6397" s="264"/>
      <c r="AF6397" s="458"/>
      <c r="AG6397" s="266"/>
      <c r="AN6397" s="458"/>
      <c r="AO6397" s="266"/>
      <c r="AV6397" s="266"/>
      <c r="BC6397" s="266"/>
      <c r="BM6397" s="275">
        <v>1</v>
      </c>
      <c r="BN6397" s="275"/>
      <c r="BO6397" s="275"/>
      <c r="BP6397" s="275"/>
      <c r="BQ6397" s="275"/>
      <c r="BR6397" s="275"/>
      <c r="BS6397" s="275"/>
      <c r="BT6397" s="275"/>
      <c r="BU6397" s="275"/>
      <c r="BV6397" s="275"/>
    </row>
    <row r="6398" spans="1:74" s="263" customFormat="1">
      <c r="A6398" s="458" t="s">
        <v>15140</v>
      </c>
      <c r="B6398" s="458"/>
      <c r="C6398" s="266"/>
      <c r="D6398" s="266"/>
      <c r="E6398" s="266"/>
      <c r="F6398" s="266"/>
      <c r="G6398" s="266"/>
      <c r="H6398" s="266"/>
      <c r="I6398" s="266"/>
      <c r="J6398" s="266"/>
      <c r="K6398" s="266"/>
      <c r="L6398" s="261" t="s">
        <v>15138</v>
      </c>
      <c r="M6398" s="261"/>
      <c r="N6398" s="261"/>
      <c r="O6398" s="458"/>
      <c r="P6398" s="266"/>
      <c r="Q6398" s="262" t="s">
        <v>15139</v>
      </c>
      <c r="R6398" s="261"/>
      <c r="S6398" s="261"/>
      <c r="T6398" s="261"/>
      <c r="U6398" s="261"/>
      <c r="V6398" s="292"/>
      <c r="X6398" s="458"/>
      <c r="Y6398" s="266"/>
      <c r="Z6398" s="264"/>
      <c r="AA6398" s="264"/>
      <c r="AB6398" s="264"/>
      <c r="AC6398" s="264"/>
      <c r="AF6398" s="458"/>
      <c r="AG6398" s="266"/>
      <c r="AN6398" s="458"/>
      <c r="AO6398" s="266"/>
      <c r="AV6398" s="266"/>
      <c r="BC6398" s="266"/>
      <c r="BM6398" s="275">
        <v>1</v>
      </c>
      <c r="BN6398" s="275"/>
      <c r="BO6398" s="275"/>
      <c r="BP6398" s="275"/>
      <c r="BQ6398" s="275"/>
      <c r="BR6398" s="275"/>
      <c r="BS6398" s="275"/>
      <c r="BT6398" s="275"/>
      <c r="BU6398" s="275"/>
      <c r="BV6398" s="275"/>
    </row>
    <row r="6399" spans="1:74" s="263" customFormat="1">
      <c r="A6399" s="458" t="s">
        <v>15143</v>
      </c>
      <c r="B6399" s="458"/>
      <c r="C6399" s="266"/>
      <c r="D6399" s="266"/>
      <c r="E6399" s="266"/>
      <c r="F6399" s="266"/>
      <c r="G6399" s="266"/>
      <c r="H6399" s="266"/>
      <c r="I6399" s="266"/>
      <c r="J6399" s="266"/>
      <c r="K6399" s="266"/>
      <c r="L6399" s="261" t="s">
        <v>15141</v>
      </c>
      <c r="M6399" s="261"/>
      <c r="N6399" s="261"/>
      <c r="O6399" s="458"/>
      <c r="P6399" s="266"/>
      <c r="Q6399" s="262" t="s">
        <v>15142</v>
      </c>
      <c r="R6399" s="261"/>
      <c r="S6399" s="261"/>
      <c r="T6399" s="261"/>
      <c r="U6399" s="261"/>
      <c r="V6399" s="292"/>
      <c r="X6399" s="458"/>
      <c r="Y6399" s="266"/>
      <c r="Z6399" s="264"/>
      <c r="AA6399" s="264"/>
      <c r="AB6399" s="264"/>
      <c r="AC6399" s="264"/>
      <c r="AF6399" s="458"/>
      <c r="AG6399" s="266"/>
      <c r="AN6399" s="458"/>
      <c r="AO6399" s="266"/>
      <c r="AV6399" s="266"/>
      <c r="BC6399" s="266"/>
      <c r="BM6399" s="275">
        <v>1</v>
      </c>
      <c r="BN6399" s="275"/>
      <c r="BO6399" s="275"/>
      <c r="BP6399" s="275"/>
      <c r="BQ6399" s="275"/>
      <c r="BR6399" s="275"/>
      <c r="BS6399" s="275"/>
      <c r="BT6399" s="275"/>
      <c r="BU6399" s="275"/>
      <c r="BV6399" s="275"/>
    </row>
    <row r="6400" spans="1:74" s="263" customFormat="1">
      <c r="A6400" s="458" t="s">
        <v>15146</v>
      </c>
      <c r="B6400" s="458"/>
      <c r="C6400" s="266"/>
      <c r="D6400" s="266"/>
      <c r="E6400" s="266"/>
      <c r="F6400" s="266"/>
      <c r="G6400" s="266"/>
      <c r="H6400" s="266"/>
      <c r="I6400" s="266"/>
      <c r="J6400" s="266"/>
      <c r="K6400" s="266"/>
      <c r="L6400" s="261" t="s">
        <v>15144</v>
      </c>
      <c r="M6400" s="261"/>
      <c r="N6400" s="261"/>
      <c r="O6400" s="458"/>
      <c r="P6400" s="266"/>
      <c r="Q6400" s="262" t="s">
        <v>15145</v>
      </c>
      <c r="R6400" s="261"/>
      <c r="S6400" s="261"/>
      <c r="T6400" s="261"/>
      <c r="U6400" s="261"/>
      <c r="V6400" s="292"/>
      <c r="X6400" s="458"/>
      <c r="Y6400" s="266"/>
      <c r="Z6400" s="264"/>
      <c r="AA6400" s="264"/>
      <c r="AB6400" s="264"/>
      <c r="AC6400" s="264"/>
      <c r="AF6400" s="458"/>
      <c r="AG6400" s="266"/>
      <c r="AN6400" s="458"/>
      <c r="AO6400" s="266"/>
      <c r="AV6400" s="266"/>
      <c r="BC6400" s="266"/>
      <c r="BM6400" s="275">
        <v>1</v>
      </c>
      <c r="BN6400" s="275"/>
      <c r="BO6400" s="275"/>
      <c r="BP6400" s="275"/>
      <c r="BQ6400" s="275"/>
      <c r="BR6400" s="275"/>
      <c r="BS6400" s="275"/>
      <c r="BT6400" s="275"/>
      <c r="BU6400" s="275"/>
      <c r="BV6400" s="275"/>
    </row>
    <row r="6401" spans="1:74" s="263" customFormat="1">
      <c r="A6401" s="458" t="s">
        <v>15149</v>
      </c>
      <c r="B6401" s="458"/>
      <c r="C6401" s="266"/>
      <c r="D6401" s="266"/>
      <c r="E6401" s="266"/>
      <c r="F6401" s="266"/>
      <c r="G6401" s="266"/>
      <c r="H6401" s="266"/>
      <c r="I6401" s="266"/>
      <c r="J6401" s="266"/>
      <c r="K6401" s="266"/>
      <c r="L6401" s="261" t="s">
        <v>15147</v>
      </c>
      <c r="M6401" s="261"/>
      <c r="N6401" s="261"/>
      <c r="O6401" s="458"/>
      <c r="P6401" s="266"/>
      <c r="Q6401" s="262" t="s">
        <v>15148</v>
      </c>
      <c r="R6401" s="261"/>
      <c r="S6401" s="261"/>
      <c r="T6401" s="261"/>
      <c r="U6401" s="261"/>
      <c r="V6401" s="292"/>
      <c r="X6401" s="458"/>
      <c r="Y6401" s="266"/>
      <c r="Z6401" s="264"/>
      <c r="AA6401" s="264"/>
      <c r="AB6401" s="264"/>
      <c r="AC6401" s="264"/>
      <c r="AF6401" s="458"/>
      <c r="AG6401" s="266"/>
      <c r="AN6401" s="458"/>
      <c r="AO6401" s="266"/>
      <c r="AV6401" s="266"/>
      <c r="BC6401" s="266"/>
      <c r="BM6401" s="275">
        <v>1</v>
      </c>
      <c r="BN6401" s="275"/>
      <c r="BO6401" s="275"/>
      <c r="BP6401" s="275"/>
      <c r="BQ6401" s="275"/>
      <c r="BR6401" s="275"/>
      <c r="BS6401" s="275"/>
      <c r="BT6401" s="275"/>
      <c r="BU6401" s="275"/>
      <c r="BV6401" s="275"/>
    </row>
    <row r="6402" spans="1:74" s="263" customFormat="1">
      <c r="A6402" s="458" t="s">
        <v>15152</v>
      </c>
      <c r="B6402" s="458"/>
      <c r="C6402" s="266"/>
      <c r="D6402" s="266"/>
      <c r="E6402" s="266"/>
      <c r="F6402" s="266"/>
      <c r="G6402" s="266"/>
      <c r="H6402" s="266"/>
      <c r="I6402" s="266"/>
      <c r="J6402" s="266"/>
      <c r="K6402" s="266"/>
      <c r="L6402" s="261" t="s">
        <v>15150</v>
      </c>
      <c r="M6402" s="261"/>
      <c r="N6402" s="261"/>
      <c r="O6402" s="458"/>
      <c r="P6402" s="266"/>
      <c r="Q6402" s="262" t="s">
        <v>15151</v>
      </c>
      <c r="R6402" s="261"/>
      <c r="S6402" s="261"/>
      <c r="T6402" s="261"/>
      <c r="U6402" s="261"/>
      <c r="V6402" s="292"/>
      <c r="X6402" s="458"/>
      <c r="Y6402" s="266"/>
      <c r="Z6402" s="264"/>
      <c r="AA6402" s="264"/>
      <c r="AB6402" s="264"/>
      <c r="AC6402" s="264"/>
      <c r="AF6402" s="458"/>
      <c r="AG6402" s="266"/>
      <c r="AN6402" s="458"/>
      <c r="AO6402" s="266"/>
      <c r="AV6402" s="266"/>
      <c r="BC6402" s="266"/>
      <c r="BM6402" s="275">
        <v>1</v>
      </c>
      <c r="BN6402" s="275"/>
      <c r="BO6402" s="275"/>
      <c r="BP6402" s="275"/>
      <c r="BQ6402" s="275"/>
      <c r="BR6402" s="275"/>
      <c r="BS6402" s="275"/>
      <c r="BT6402" s="275"/>
      <c r="BU6402" s="275"/>
      <c r="BV6402" s="275"/>
    </row>
    <row r="6403" spans="1:74" s="263" customFormat="1">
      <c r="A6403" s="458" t="s">
        <v>15155</v>
      </c>
      <c r="B6403" s="458"/>
      <c r="C6403" s="266"/>
      <c r="D6403" s="266"/>
      <c r="E6403" s="266"/>
      <c r="F6403" s="266"/>
      <c r="G6403" s="266"/>
      <c r="H6403" s="266"/>
      <c r="I6403" s="266"/>
      <c r="J6403" s="266"/>
      <c r="K6403" s="266"/>
      <c r="L6403" s="261" t="s">
        <v>15153</v>
      </c>
      <c r="M6403" s="261"/>
      <c r="N6403" s="261"/>
      <c r="O6403" s="458"/>
      <c r="P6403" s="266"/>
      <c r="Q6403" s="262" t="s">
        <v>15154</v>
      </c>
      <c r="R6403" s="261"/>
      <c r="S6403" s="261"/>
      <c r="T6403" s="261"/>
      <c r="U6403" s="261"/>
      <c r="V6403" s="292"/>
      <c r="X6403" s="458"/>
      <c r="Y6403" s="266"/>
      <c r="Z6403" s="264"/>
      <c r="AA6403" s="264"/>
      <c r="AB6403" s="264"/>
      <c r="AC6403" s="264"/>
      <c r="AF6403" s="458"/>
      <c r="AG6403" s="266"/>
      <c r="AN6403" s="458"/>
      <c r="AO6403" s="266"/>
      <c r="AV6403" s="266"/>
      <c r="BC6403" s="266"/>
      <c r="BM6403" s="275">
        <v>1</v>
      </c>
      <c r="BN6403" s="275"/>
      <c r="BO6403" s="275"/>
      <c r="BP6403" s="275"/>
      <c r="BQ6403" s="275"/>
      <c r="BR6403" s="275"/>
      <c r="BS6403" s="275"/>
      <c r="BT6403" s="275"/>
      <c r="BU6403" s="275"/>
      <c r="BV6403" s="275"/>
    </row>
    <row r="6404" spans="1:74" s="263" customFormat="1">
      <c r="A6404" s="458" t="s">
        <v>15155</v>
      </c>
      <c r="B6404" s="458"/>
      <c r="C6404" s="266"/>
      <c r="D6404" s="266"/>
      <c r="E6404" s="266"/>
      <c r="F6404" s="266"/>
      <c r="G6404" s="266"/>
      <c r="H6404" s="266"/>
      <c r="I6404" s="266"/>
      <c r="J6404" s="266"/>
      <c r="K6404" s="266"/>
      <c r="L6404" s="261" t="s">
        <v>15153</v>
      </c>
      <c r="M6404" s="261"/>
      <c r="N6404" s="261"/>
      <c r="O6404" s="458"/>
      <c r="P6404" s="266"/>
      <c r="Q6404" s="262" t="s">
        <v>15156</v>
      </c>
      <c r="R6404" s="261"/>
      <c r="S6404" s="261"/>
      <c r="T6404" s="261"/>
      <c r="U6404" s="261"/>
      <c r="V6404" s="292"/>
      <c r="X6404" s="458"/>
      <c r="Y6404" s="266"/>
      <c r="Z6404" s="264"/>
      <c r="AA6404" s="264"/>
      <c r="AB6404" s="264"/>
      <c r="AC6404" s="264"/>
      <c r="AF6404" s="458"/>
      <c r="AG6404" s="266"/>
      <c r="AN6404" s="458"/>
      <c r="AO6404" s="266"/>
      <c r="AV6404" s="266"/>
      <c r="BC6404" s="266"/>
      <c r="BM6404" s="275">
        <v>1</v>
      </c>
      <c r="BN6404" s="275"/>
      <c r="BO6404" s="275"/>
      <c r="BP6404" s="275"/>
      <c r="BQ6404" s="275"/>
      <c r="BR6404" s="275"/>
      <c r="BS6404" s="275"/>
      <c r="BT6404" s="275"/>
      <c r="BU6404" s="275"/>
      <c r="BV6404" s="275"/>
    </row>
    <row r="6405" spans="1:74" s="263" customFormat="1">
      <c r="A6405" s="458" t="s">
        <v>8058</v>
      </c>
      <c r="B6405" s="458"/>
      <c r="C6405" s="266"/>
      <c r="D6405" s="266"/>
      <c r="E6405" s="266"/>
      <c r="F6405" s="266"/>
      <c r="G6405" s="266"/>
      <c r="H6405" s="266"/>
      <c r="I6405" s="266"/>
      <c r="J6405" s="266"/>
      <c r="K6405" s="266"/>
      <c r="L6405" s="261" t="s">
        <v>8056</v>
      </c>
      <c r="M6405" s="261"/>
      <c r="N6405" s="261"/>
      <c r="O6405" s="458"/>
      <c r="P6405" s="266"/>
      <c r="Q6405" s="262" t="s">
        <v>4574</v>
      </c>
      <c r="R6405" s="261"/>
      <c r="S6405" s="261"/>
      <c r="T6405" s="261"/>
      <c r="U6405" s="261"/>
      <c r="V6405" s="292"/>
      <c r="X6405" s="458"/>
      <c r="Y6405" s="266"/>
      <c r="Z6405" s="264"/>
      <c r="AA6405" s="264"/>
      <c r="AB6405" s="264"/>
      <c r="AC6405" s="264"/>
      <c r="AF6405" s="458"/>
      <c r="AG6405" s="266"/>
      <c r="AN6405" s="458"/>
      <c r="AO6405" s="266"/>
      <c r="AV6405" s="266"/>
      <c r="BC6405" s="266"/>
      <c r="BM6405" s="275">
        <v>1</v>
      </c>
      <c r="BN6405" s="275"/>
      <c r="BO6405" s="275"/>
      <c r="BP6405" s="275"/>
      <c r="BQ6405" s="275"/>
      <c r="BR6405" s="275"/>
      <c r="BS6405" s="275"/>
      <c r="BT6405" s="275"/>
      <c r="BU6405" s="275"/>
      <c r="BV6405" s="275"/>
    </row>
    <row r="6406" spans="1:74" s="263" customFormat="1">
      <c r="A6406" s="458" t="s">
        <v>15159</v>
      </c>
      <c r="B6406" s="458"/>
      <c r="C6406" s="266"/>
      <c r="D6406" s="266"/>
      <c r="E6406" s="266"/>
      <c r="F6406" s="266"/>
      <c r="G6406" s="266"/>
      <c r="H6406" s="266"/>
      <c r="I6406" s="266"/>
      <c r="J6406" s="266"/>
      <c r="K6406" s="266"/>
      <c r="L6406" s="261" t="s">
        <v>15157</v>
      </c>
      <c r="M6406" s="261"/>
      <c r="N6406" s="261"/>
      <c r="O6406" s="458"/>
      <c r="P6406" s="266"/>
      <c r="Q6406" s="262" t="s">
        <v>15158</v>
      </c>
      <c r="R6406" s="261"/>
      <c r="S6406" s="261"/>
      <c r="T6406" s="261"/>
      <c r="U6406" s="261"/>
      <c r="V6406" s="292"/>
      <c r="X6406" s="458"/>
      <c r="Y6406" s="266"/>
      <c r="Z6406" s="264"/>
      <c r="AA6406" s="264"/>
      <c r="AB6406" s="264"/>
      <c r="AC6406" s="264"/>
      <c r="AF6406" s="458"/>
      <c r="AG6406" s="266"/>
      <c r="AN6406" s="458"/>
      <c r="AO6406" s="266"/>
      <c r="AV6406" s="266"/>
      <c r="BC6406" s="266"/>
      <c r="BM6406" s="275">
        <v>1</v>
      </c>
      <c r="BN6406" s="275"/>
      <c r="BO6406" s="275"/>
      <c r="BP6406" s="275"/>
      <c r="BQ6406" s="275"/>
      <c r="BR6406" s="275"/>
      <c r="BS6406" s="275"/>
      <c r="BT6406" s="275"/>
      <c r="BU6406" s="275"/>
      <c r="BV6406" s="275"/>
    </row>
    <row r="6407" spans="1:74" s="263" customFormat="1">
      <c r="A6407" s="458" t="s">
        <v>15162</v>
      </c>
      <c r="B6407" s="458"/>
      <c r="C6407" s="266"/>
      <c r="D6407" s="266"/>
      <c r="E6407" s="266"/>
      <c r="F6407" s="266"/>
      <c r="G6407" s="266"/>
      <c r="H6407" s="266"/>
      <c r="I6407" s="266"/>
      <c r="J6407" s="266"/>
      <c r="K6407" s="266"/>
      <c r="L6407" s="261" t="s">
        <v>15160</v>
      </c>
      <c r="M6407" s="261"/>
      <c r="N6407" s="261"/>
      <c r="O6407" s="458"/>
      <c r="P6407" s="266"/>
      <c r="Q6407" s="262" t="s">
        <v>15161</v>
      </c>
      <c r="R6407" s="261"/>
      <c r="S6407" s="261"/>
      <c r="T6407" s="261"/>
      <c r="U6407" s="261"/>
      <c r="V6407" s="292"/>
      <c r="X6407" s="458"/>
      <c r="Y6407" s="266"/>
      <c r="Z6407" s="264"/>
      <c r="AA6407" s="264"/>
      <c r="AB6407" s="264"/>
      <c r="AC6407" s="264"/>
      <c r="AF6407" s="458"/>
      <c r="AG6407" s="266"/>
      <c r="AN6407" s="458"/>
      <c r="AO6407" s="266"/>
      <c r="AV6407" s="266"/>
      <c r="BC6407" s="266"/>
      <c r="BM6407" s="275">
        <v>1</v>
      </c>
      <c r="BN6407" s="275"/>
      <c r="BO6407" s="275"/>
      <c r="BP6407" s="275"/>
      <c r="BQ6407" s="275"/>
      <c r="BR6407" s="275"/>
      <c r="BS6407" s="275"/>
      <c r="BT6407" s="275"/>
      <c r="BU6407" s="275"/>
      <c r="BV6407" s="275"/>
    </row>
    <row r="6408" spans="1:74" s="263" customFormat="1">
      <c r="A6408" s="458" t="s">
        <v>15165</v>
      </c>
      <c r="B6408" s="458"/>
      <c r="C6408" s="266"/>
      <c r="D6408" s="266"/>
      <c r="E6408" s="266"/>
      <c r="F6408" s="266"/>
      <c r="G6408" s="266"/>
      <c r="H6408" s="266"/>
      <c r="I6408" s="266"/>
      <c r="J6408" s="266"/>
      <c r="K6408" s="266"/>
      <c r="L6408" s="261" t="s">
        <v>15163</v>
      </c>
      <c r="M6408" s="261"/>
      <c r="N6408" s="261"/>
      <c r="O6408" s="458"/>
      <c r="P6408" s="266"/>
      <c r="Q6408" s="262" t="s">
        <v>15164</v>
      </c>
      <c r="R6408" s="261"/>
      <c r="S6408" s="261"/>
      <c r="T6408" s="261"/>
      <c r="U6408" s="261"/>
      <c r="V6408" s="292"/>
      <c r="X6408" s="458"/>
      <c r="Y6408" s="266"/>
      <c r="Z6408" s="264"/>
      <c r="AA6408" s="264"/>
      <c r="AB6408" s="264"/>
      <c r="AC6408" s="264"/>
      <c r="AF6408" s="458"/>
      <c r="AG6408" s="266"/>
      <c r="AN6408" s="458"/>
      <c r="AO6408" s="266"/>
      <c r="AV6408" s="266"/>
      <c r="BC6408" s="266"/>
      <c r="BM6408" s="275">
        <v>1</v>
      </c>
      <c r="BN6408" s="275"/>
      <c r="BO6408" s="275"/>
      <c r="BP6408" s="275"/>
      <c r="BQ6408" s="275"/>
      <c r="BR6408" s="275"/>
      <c r="BS6408" s="275"/>
      <c r="BT6408" s="275"/>
      <c r="BU6408" s="275"/>
      <c r="BV6408" s="275"/>
    </row>
    <row r="6409" spans="1:74" s="263" customFormat="1">
      <c r="A6409" s="458" t="s">
        <v>15168</v>
      </c>
      <c r="B6409" s="458"/>
      <c r="C6409" s="266"/>
      <c r="D6409" s="266"/>
      <c r="E6409" s="266"/>
      <c r="F6409" s="266"/>
      <c r="G6409" s="266"/>
      <c r="H6409" s="266"/>
      <c r="I6409" s="266"/>
      <c r="J6409" s="266"/>
      <c r="K6409" s="266"/>
      <c r="L6409" s="261" t="s">
        <v>15166</v>
      </c>
      <c r="M6409" s="261"/>
      <c r="N6409" s="261"/>
      <c r="O6409" s="458"/>
      <c r="P6409" s="266"/>
      <c r="Q6409" s="262" t="s">
        <v>15167</v>
      </c>
      <c r="R6409" s="261"/>
      <c r="S6409" s="261"/>
      <c r="T6409" s="261"/>
      <c r="U6409" s="261"/>
      <c r="V6409" s="292"/>
      <c r="X6409" s="458"/>
      <c r="Y6409" s="266"/>
      <c r="Z6409" s="264"/>
      <c r="AA6409" s="264"/>
      <c r="AB6409" s="264"/>
      <c r="AC6409" s="264"/>
      <c r="AF6409" s="458"/>
      <c r="AG6409" s="266"/>
      <c r="AN6409" s="458"/>
      <c r="AO6409" s="266"/>
      <c r="AV6409" s="266"/>
      <c r="BC6409" s="266"/>
      <c r="BM6409" s="275">
        <v>1</v>
      </c>
      <c r="BN6409" s="275"/>
      <c r="BO6409" s="275"/>
      <c r="BP6409" s="275"/>
      <c r="BQ6409" s="275"/>
      <c r="BR6409" s="275"/>
      <c r="BS6409" s="275"/>
      <c r="BT6409" s="275"/>
      <c r="BU6409" s="275"/>
      <c r="BV6409" s="275"/>
    </row>
    <row r="6410" spans="1:74" s="263" customFormat="1">
      <c r="A6410" s="458" t="s">
        <v>15171</v>
      </c>
      <c r="B6410" s="458"/>
      <c r="C6410" s="266"/>
      <c r="D6410" s="266"/>
      <c r="E6410" s="266"/>
      <c r="F6410" s="266"/>
      <c r="G6410" s="266"/>
      <c r="H6410" s="266"/>
      <c r="I6410" s="266"/>
      <c r="J6410" s="266"/>
      <c r="K6410" s="266"/>
      <c r="L6410" s="261" t="s">
        <v>15169</v>
      </c>
      <c r="M6410" s="261"/>
      <c r="N6410" s="261"/>
      <c r="O6410" s="458"/>
      <c r="P6410" s="266"/>
      <c r="Q6410" s="262" t="s">
        <v>15170</v>
      </c>
      <c r="R6410" s="261"/>
      <c r="S6410" s="261"/>
      <c r="T6410" s="261"/>
      <c r="U6410" s="261"/>
      <c r="V6410" s="292"/>
      <c r="X6410" s="458"/>
      <c r="Y6410" s="266"/>
      <c r="Z6410" s="264"/>
      <c r="AA6410" s="264"/>
      <c r="AB6410" s="264"/>
      <c r="AC6410" s="264"/>
      <c r="AF6410" s="458"/>
      <c r="AG6410" s="266"/>
      <c r="AN6410" s="458"/>
      <c r="AO6410" s="266"/>
      <c r="AV6410" s="266"/>
      <c r="BC6410" s="266"/>
      <c r="BM6410" s="275">
        <v>1</v>
      </c>
      <c r="BN6410" s="275"/>
      <c r="BO6410" s="275"/>
      <c r="BP6410" s="275"/>
      <c r="BQ6410" s="275"/>
      <c r="BR6410" s="275"/>
      <c r="BS6410" s="275"/>
      <c r="BT6410" s="275"/>
      <c r="BU6410" s="275"/>
      <c r="BV6410" s="275"/>
    </row>
    <row r="6411" spans="1:74" s="263" customFormat="1">
      <c r="A6411" s="458" t="s">
        <v>15174</v>
      </c>
      <c r="B6411" s="458"/>
      <c r="C6411" s="266"/>
      <c r="D6411" s="266"/>
      <c r="E6411" s="266"/>
      <c r="F6411" s="266"/>
      <c r="G6411" s="266"/>
      <c r="H6411" s="266"/>
      <c r="I6411" s="266"/>
      <c r="J6411" s="266"/>
      <c r="K6411" s="266"/>
      <c r="L6411" s="261" t="s">
        <v>15172</v>
      </c>
      <c r="M6411" s="261"/>
      <c r="N6411" s="261"/>
      <c r="O6411" s="458"/>
      <c r="P6411" s="266"/>
      <c r="Q6411" s="262" t="s">
        <v>15173</v>
      </c>
      <c r="R6411" s="261"/>
      <c r="S6411" s="261"/>
      <c r="T6411" s="261"/>
      <c r="U6411" s="261"/>
      <c r="V6411" s="292"/>
      <c r="X6411" s="458"/>
      <c r="Y6411" s="266"/>
      <c r="Z6411" s="264"/>
      <c r="AA6411" s="264"/>
      <c r="AB6411" s="264"/>
      <c r="AC6411" s="264"/>
      <c r="AF6411" s="458"/>
      <c r="AG6411" s="266"/>
      <c r="AN6411" s="458"/>
      <c r="AO6411" s="266"/>
      <c r="AV6411" s="266"/>
      <c r="BC6411" s="266"/>
      <c r="BM6411" s="275">
        <v>1</v>
      </c>
      <c r="BN6411" s="275"/>
      <c r="BO6411" s="275"/>
      <c r="BP6411" s="275"/>
      <c r="BQ6411" s="275"/>
      <c r="BR6411" s="275"/>
      <c r="BS6411" s="275"/>
      <c r="BT6411" s="275"/>
      <c r="BU6411" s="275"/>
      <c r="BV6411" s="275"/>
    </row>
    <row r="6412" spans="1:74" s="263" customFormat="1">
      <c r="A6412" s="458" t="s">
        <v>15177</v>
      </c>
      <c r="B6412" s="458"/>
      <c r="C6412" s="266"/>
      <c r="D6412" s="266"/>
      <c r="E6412" s="266"/>
      <c r="F6412" s="266"/>
      <c r="G6412" s="266"/>
      <c r="H6412" s="266"/>
      <c r="I6412" s="266"/>
      <c r="J6412" s="266"/>
      <c r="K6412" s="266"/>
      <c r="L6412" s="261" t="s">
        <v>15175</v>
      </c>
      <c r="M6412" s="261"/>
      <c r="N6412" s="261"/>
      <c r="O6412" s="458"/>
      <c r="P6412" s="266"/>
      <c r="Q6412" s="262" t="s">
        <v>15176</v>
      </c>
      <c r="R6412" s="261"/>
      <c r="S6412" s="261"/>
      <c r="T6412" s="261"/>
      <c r="U6412" s="261"/>
      <c r="V6412" s="292"/>
      <c r="X6412" s="458"/>
      <c r="Y6412" s="266"/>
      <c r="Z6412" s="264"/>
      <c r="AA6412" s="264"/>
      <c r="AB6412" s="264"/>
      <c r="AC6412" s="264"/>
      <c r="AF6412" s="458"/>
      <c r="AG6412" s="266"/>
      <c r="AN6412" s="458"/>
      <c r="AO6412" s="266"/>
      <c r="AV6412" s="266"/>
      <c r="BC6412" s="266"/>
      <c r="BM6412" s="275">
        <v>1</v>
      </c>
      <c r="BN6412" s="275"/>
      <c r="BO6412" s="275"/>
      <c r="BP6412" s="275"/>
      <c r="BQ6412" s="275"/>
      <c r="BR6412" s="275"/>
      <c r="BS6412" s="275"/>
      <c r="BT6412" s="275"/>
      <c r="BU6412" s="275"/>
      <c r="BV6412" s="275"/>
    </row>
    <row r="6413" spans="1:74" s="263" customFormat="1">
      <c r="A6413" s="458" t="s">
        <v>15180</v>
      </c>
      <c r="B6413" s="458"/>
      <c r="C6413" s="266"/>
      <c r="D6413" s="266"/>
      <c r="E6413" s="266"/>
      <c r="F6413" s="266"/>
      <c r="G6413" s="266"/>
      <c r="H6413" s="266"/>
      <c r="I6413" s="266"/>
      <c r="J6413" s="266"/>
      <c r="K6413" s="266"/>
      <c r="L6413" s="261" t="s">
        <v>15178</v>
      </c>
      <c r="M6413" s="261"/>
      <c r="N6413" s="261"/>
      <c r="O6413" s="458"/>
      <c r="P6413" s="266"/>
      <c r="Q6413" s="262" t="s">
        <v>15179</v>
      </c>
      <c r="R6413" s="261"/>
      <c r="S6413" s="261"/>
      <c r="T6413" s="261"/>
      <c r="U6413" s="261"/>
      <c r="V6413" s="292"/>
      <c r="X6413" s="458"/>
      <c r="Y6413" s="266"/>
      <c r="Z6413" s="264"/>
      <c r="AA6413" s="264"/>
      <c r="AB6413" s="264"/>
      <c r="AC6413" s="264"/>
      <c r="AF6413" s="458"/>
      <c r="AG6413" s="266"/>
      <c r="AN6413" s="458"/>
      <c r="AO6413" s="266"/>
      <c r="AV6413" s="266"/>
      <c r="BC6413" s="266"/>
      <c r="BM6413" s="275">
        <v>1</v>
      </c>
      <c r="BN6413" s="275"/>
      <c r="BO6413" s="275"/>
      <c r="BP6413" s="275"/>
      <c r="BQ6413" s="275"/>
      <c r="BR6413" s="275"/>
      <c r="BS6413" s="275"/>
      <c r="BT6413" s="275"/>
      <c r="BU6413" s="275"/>
      <c r="BV6413" s="275"/>
    </row>
    <row r="6414" spans="1:74" s="263" customFormat="1">
      <c r="A6414" s="458" t="s">
        <v>8072</v>
      </c>
      <c r="B6414" s="458"/>
      <c r="C6414" s="266"/>
      <c r="D6414" s="266"/>
      <c r="E6414" s="266"/>
      <c r="F6414" s="266"/>
      <c r="G6414" s="266"/>
      <c r="H6414" s="266"/>
      <c r="I6414" s="266"/>
      <c r="J6414" s="266"/>
      <c r="K6414" s="266"/>
      <c r="L6414" s="261" t="s">
        <v>15181</v>
      </c>
      <c r="M6414" s="261"/>
      <c r="N6414" s="261"/>
      <c r="O6414" s="458"/>
      <c r="P6414" s="266"/>
      <c r="Q6414" s="262" t="s">
        <v>15182</v>
      </c>
      <c r="R6414" s="261"/>
      <c r="S6414" s="261"/>
      <c r="T6414" s="261"/>
      <c r="U6414" s="261"/>
      <c r="V6414" s="292"/>
      <c r="X6414" s="458"/>
      <c r="Y6414" s="266"/>
      <c r="Z6414" s="264"/>
      <c r="AA6414" s="264"/>
      <c r="AB6414" s="264"/>
      <c r="AC6414" s="264"/>
      <c r="AF6414" s="458"/>
      <c r="AG6414" s="266"/>
      <c r="AN6414" s="458"/>
      <c r="AO6414" s="266"/>
      <c r="AV6414" s="266"/>
      <c r="BC6414" s="266"/>
      <c r="BM6414" s="275">
        <v>1</v>
      </c>
      <c r="BN6414" s="275"/>
      <c r="BO6414" s="275"/>
      <c r="BP6414" s="275"/>
      <c r="BQ6414" s="275"/>
      <c r="BR6414" s="275"/>
      <c r="BS6414" s="275"/>
      <c r="BT6414" s="275"/>
      <c r="BU6414" s="275"/>
      <c r="BV6414" s="275"/>
    </row>
    <row r="6415" spans="1:74" s="263" customFormat="1">
      <c r="A6415" s="458" t="s">
        <v>15185</v>
      </c>
      <c r="B6415" s="458"/>
      <c r="C6415" s="266"/>
      <c r="D6415" s="266"/>
      <c r="E6415" s="266"/>
      <c r="F6415" s="266"/>
      <c r="G6415" s="266"/>
      <c r="H6415" s="266"/>
      <c r="I6415" s="266"/>
      <c r="J6415" s="266"/>
      <c r="K6415" s="266"/>
      <c r="L6415" s="261" t="s">
        <v>15183</v>
      </c>
      <c r="M6415" s="261"/>
      <c r="N6415" s="261"/>
      <c r="O6415" s="458"/>
      <c r="P6415" s="266"/>
      <c r="Q6415" s="262" t="s">
        <v>15184</v>
      </c>
      <c r="R6415" s="261"/>
      <c r="S6415" s="261"/>
      <c r="T6415" s="261"/>
      <c r="U6415" s="261"/>
      <c r="V6415" s="292"/>
      <c r="X6415" s="458"/>
      <c r="Y6415" s="266"/>
      <c r="Z6415" s="264"/>
      <c r="AA6415" s="264"/>
      <c r="AB6415" s="264"/>
      <c r="AC6415" s="264"/>
      <c r="AF6415" s="458"/>
      <c r="AG6415" s="266"/>
      <c r="AN6415" s="458"/>
      <c r="AO6415" s="266"/>
      <c r="AV6415" s="266"/>
      <c r="BC6415" s="266"/>
      <c r="BM6415" s="275">
        <v>1</v>
      </c>
      <c r="BN6415" s="275"/>
      <c r="BO6415" s="275"/>
      <c r="BP6415" s="275"/>
      <c r="BQ6415" s="275"/>
      <c r="BR6415" s="275"/>
      <c r="BS6415" s="275"/>
      <c r="BT6415" s="275"/>
      <c r="BU6415" s="275"/>
      <c r="BV6415" s="275"/>
    </row>
    <row r="6416" spans="1:74" s="263" customFormat="1">
      <c r="A6416" s="457"/>
      <c r="B6416" s="457"/>
      <c r="C6416" s="260"/>
      <c r="D6416" s="260"/>
      <c r="E6416" s="260"/>
      <c r="F6416" s="260"/>
      <c r="G6416" s="260"/>
      <c r="H6416" s="260"/>
      <c r="I6416" s="260"/>
      <c r="J6416" s="260"/>
      <c r="K6416" s="260"/>
      <c r="L6416" s="261" t="s">
        <v>15186</v>
      </c>
      <c r="M6416" s="261"/>
      <c r="N6416" s="261"/>
      <c r="O6416" s="457"/>
      <c r="P6416" s="260"/>
      <c r="Q6416" s="262" t="s">
        <v>15187</v>
      </c>
      <c r="R6416" s="261"/>
      <c r="S6416" s="261"/>
      <c r="T6416" s="261"/>
      <c r="U6416" s="261"/>
      <c r="V6416" s="292"/>
      <c r="X6416" s="457"/>
      <c r="Y6416" s="260"/>
      <c r="Z6416" s="264"/>
      <c r="AA6416" s="264"/>
      <c r="AB6416" s="264"/>
      <c r="AC6416" s="264"/>
      <c r="AF6416" s="457"/>
      <c r="AG6416" s="260"/>
      <c r="AN6416" s="457"/>
      <c r="AO6416" s="260"/>
      <c r="AV6416" s="260"/>
      <c r="BC6416" s="260"/>
      <c r="BM6416" s="275">
        <v>1</v>
      </c>
      <c r="BN6416" s="275"/>
      <c r="BO6416" s="275"/>
      <c r="BP6416" s="275"/>
      <c r="BQ6416" s="275"/>
      <c r="BR6416" s="275"/>
      <c r="BS6416" s="275"/>
      <c r="BT6416" s="275"/>
      <c r="BU6416" s="275"/>
      <c r="BV6416" s="275"/>
    </row>
    <row r="6417" spans="1:74" s="263" customFormat="1">
      <c r="A6417" s="458" t="s">
        <v>15190</v>
      </c>
      <c r="B6417" s="458"/>
      <c r="C6417" s="266"/>
      <c r="D6417" s="266"/>
      <c r="E6417" s="266"/>
      <c r="F6417" s="266"/>
      <c r="G6417" s="266"/>
      <c r="H6417" s="266"/>
      <c r="I6417" s="266"/>
      <c r="J6417" s="266"/>
      <c r="K6417" s="266"/>
      <c r="L6417" s="261" t="s">
        <v>15188</v>
      </c>
      <c r="M6417" s="261"/>
      <c r="N6417" s="261"/>
      <c r="O6417" s="458"/>
      <c r="P6417" s="266"/>
      <c r="Q6417" s="262" t="s">
        <v>15189</v>
      </c>
      <c r="R6417" s="261"/>
      <c r="S6417" s="261"/>
      <c r="T6417" s="261"/>
      <c r="U6417" s="261"/>
      <c r="V6417" s="292"/>
      <c r="X6417" s="458"/>
      <c r="Y6417" s="266"/>
      <c r="Z6417" s="264"/>
      <c r="AA6417" s="264"/>
      <c r="AB6417" s="264"/>
      <c r="AC6417" s="264"/>
      <c r="AF6417" s="458"/>
      <c r="AG6417" s="266"/>
      <c r="AN6417" s="458"/>
      <c r="AO6417" s="266"/>
      <c r="AV6417" s="266"/>
      <c r="BC6417" s="266"/>
      <c r="BM6417" s="275">
        <v>1</v>
      </c>
      <c r="BN6417" s="275"/>
      <c r="BO6417" s="275"/>
      <c r="BP6417" s="275"/>
      <c r="BQ6417" s="275"/>
      <c r="BR6417" s="275"/>
      <c r="BS6417" s="275"/>
      <c r="BT6417" s="275"/>
      <c r="BU6417" s="275"/>
      <c r="BV6417" s="275"/>
    </row>
    <row r="6418" spans="1:74" s="263" customFormat="1">
      <c r="A6418" s="458" t="s">
        <v>15190</v>
      </c>
      <c r="B6418" s="458"/>
      <c r="C6418" s="266"/>
      <c r="D6418" s="266"/>
      <c r="E6418" s="266"/>
      <c r="F6418" s="266"/>
      <c r="G6418" s="266"/>
      <c r="H6418" s="266"/>
      <c r="I6418" s="266"/>
      <c r="J6418" s="266"/>
      <c r="K6418" s="266"/>
      <c r="L6418" s="261" t="s">
        <v>15188</v>
      </c>
      <c r="M6418" s="261"/>
      <c r="N6418" s="261"/>
      <c r="O6418" s="458"/>
      <c r="P6418" s="266"/>
      <c r="Q6418" s="262" t="s">
        <v>15191</v>
      </c>
      <c r="R6418" s="261"/>
      <c r="S6418" s="261"/>
      <c r="T6418" s="261"/>
      <c r="U6418" s="261"/>
      <c r="V6418" s="292"/>
      <c r="X6418" s="458"/>
      <c r="Y6418" s="266"/>
      <c r="Z6418" s="264"/>
      <c r="AA6418" s="264"/>
      <c r="AB6418" s="264"/>
      <c r="AC6418" s="264"/>
      <c r="AF6418" s="458"/>
      <c r="AG6418" s="266"/>
      <c r="AN6418" s="458"/>
      <c r="AO6418" s="266"/>
      <c r="AV6418" s="266"/>
      <c r="BC6418" s="266"/>
      <c r="BM6418" s="275">
        <v>1</v>
      </c>
      <c r="BN6418" s="275"/>
      <c r="BO6418" s="275"/>
      <c r="BP6418" s="275"/>
      <c r="BQ6418" s="275"/>
      <c r="BR6418" s="275"/>
      <c r="BS6418" s="275"/>
      <c r="BT6418" s="275"/>
      <c r="BU6418" s="275"/>
      <c r="BV6418" s="275"/>
    </row>
    <row r="6419" spans="1:74" s="263" customFormat="1">
      <c r="A6419" s="458" t="s">
        <v>15194</v>
      </c>
      <c r="B6419" s="458"/>
      <c r="C6419" s="266"/>
      <c r="D6419" s="266"/>
      <c r="E6419" s="266"/>
      <c r="F6419" s="266"/>
      <c r="G6419" s="266"/>
      <c r="H6419" s="266"/>
      <c r="I6419" s="266"/>
      <c r="J6419" s="266"/>
      <c r="K6419" s="266"/>
      <c r="L6419" s="261" t="s">
        <v>15192</v>
      </c>
      <c r="M6419" s="261"/>
      <c r="N6419" s="261"/>
      <c r="O6419" s="458"/>
      <c r="P6419" s="266"/>
      <c r="Q6419" s="262" t="s">
        <v>15193</v>
      </c>
      <c r="R6419" s="261"/>
      <c r="S6419" s="261"/>
      <c r="T6419" s="261"/>
      <c r="U6419" s="261"/>
      <c r="V6419" s="292"/>
      <c r="X6419" s="458"/>
      <c r="Y6419" s="266"/>
      <c r="Z6419" s="264"/>
      <c r="AA6419" s="264"/>
      <c r="AB6419" s="264"/>
      <c r="AC6419" s="264"/>
      <c r="AF6419" s="458"/>
      <c r="AG6419" s="266"/>
      <c r="AN6419" s="458"/>
      <c r="AO6419" s="266"/>
      <c r="AV6419" s="266"/>
      <c r="BC6419" s="266"/>
      <c r="BM6419" s="275">
        <v>1</v>
      </c>
      <c r="BN6419" s="275"/>
      <c r="BO6419" s="275"/>
      <c r="BP6419" s="275"/>
      <c r="BQ6419" s="275"/>
      <c r="BR6419" s="275"/>
      <c r="BS6419" s="275"/>
      <c r="BT6419" s="275"/>
      <c r="BU6419" s="275"/>
      <c r="BV6419" s="275"/>
    </row>
    <row r="6420" spans="1:74" s="263" customFormat="1">
      <c r="A6420" s="458" t="s">
        <v>15194</v>
      </c>
      <c r="B6420" s="458"/>
      <c r="C6420" s="266"/>
      <c r="D6420" s="266"/>
      <c r="E6420" s="266"/>
      <c r="F6420" s="266"/>
      <c r="G6420" s="266"/>
      <c r="H6420" s="266"/>
      <c r="I6420" s="266"/>
      <c r="J6420" s="266"/>
      <c r="K6420" s="266"/>
      <c r="L6420" s="261" t="s">
        <v>15192</v>
      </c>
      <c r="M6420" s="261"/>
      <c r="N6420" s="261"/>
      <c r="O6420" s="458"/>
      <c r="P6420" s="266"/>
      <c r="Q6420" s="262" t="s">
        <v>15195</v>
      </c>
      <c r="R6420" s="261"/>
      <c r="S6420" s="261"/>
      <c r="T6420" s="261"/>
      <c r="U6420" s="261"/>
      <c r="V6420" s="292"/>
      <c r="X6420" s="458"/>
      <c r="Y6420" s="266"/>
      <c r="Z6420" s="264"/>
      <c r="AA6420" s="264"/>
      <c r="AB6420" s="264"/>
      <c r="AC6420" s="264"/>
      <c r="AF6420" s="458"/>
      <c r="AG6420" s="266"/>
      <c r="AN6420" s="458"/>
      <c r="AO6420" s="266"/>
      <c r="AV6420" s="266"/>
      <c r="BC6420" s="266"/>
      <c r="BM6420" s="275">
        <v>1</v>
      </c>
      <c r="BN6420" s="275"/>
      <c r="BO6420" s="275"/>
      <c r="BP6420" s="275"/>
      <c r="BQ6420" s="275"/>
      <c r="BR6420" s="275"/>
      <c r="BS6420" s="275"/>
      <c r="BT6420" s="275"/>
      <c r="BU6420" s="275"/>
      <c r="BV6420" s="275"/>
    </row>
    <row r="6421" spans="1:74" s="263" customFormat="1">
      <c r="A6421" s="458" t="s">
        <v>15198</v>
      </c>
      <c r="B6421" s="458"/>
      <c r="C6421" s="266"/>
      <c r="D6421" s="266"/>
      <c r="E6421" s="266"/>
      <c r="F6421" s="266"/>
      <c r="G6421" s="266"/>
      <c r="H6421" s="266"/>
      <c r="I6421" s="266"/>
      <c r="J6421" s="266"/>
      <c r="K6421" s="266"/>
      <c r="L6421" s="261" t="s">
        <v>15196</v>
      </c>
      <c r="M6421" s="261"/>
      <c r="N6421" s="261"/>
      <c r="O6421" s="458"/>
      <c r="P6421" s="266"/>
      <c r="Q6421" s="262" t="s">
        <v>15197</v>
      </c>
      <c r="R6421" s="261"/>
      <c r="S6421" s="261"/>
      <c r="T6421" s="261"/>
      <c r="U6421" s="261"/>
      <c r="V6421" s="292"/>
      <c r="X6421" s="458"/>
      <c r="Y6421" s="266"/>
      <c r="Z6421" s="264"/>
      <c r="AA6421" s="264"/>
      <c r="AB6421" s="264"/>
      <c r="AC6421" s="264"/>
      <c r="AF6421" s="458"/>
      <c r="AG6421" s="266"/>
      <c r="AN6421" s="458"/>
      <c r="AO6421" s="266"/>
      <c r="AV6421" s="266"/>
      <c r="BC6421" s="266"/>
      <c r="BM6421" s="275">
        <v>1</v>
      </c>
      <c r="BN6421" s="275"/>
      <c r="BO6421" s="275"/>
      <c r="BP6421" s="275"/>
      <c r="BQ6421" s="275"/>
      <c r="BR6421" s="275"/>
      <c r="BS6421" s="275"/>
      <c r="BT6421" s="275"/>
      <c r="BU6421" s="275"/>
      <c r="BV6421" s="275"/>
    </row>
    <row r="6422" spans="1:74" s="263" customFormat="1">
      <c r="A6422" s="458" t="s">
        <v>15201</v>
      </c>
      <c r="B6422" s="458"/>
      <c r="C6422" s="266"/>
      <c r="D6422" s="266"/>
      <c r="E6422" s="266"/>
      <c r="F6422" s="266"/>
      <c r="G6422" s="266"/>
      <c r="H6422" s="266"/>
      <c r="I6422" s="266"/>
      <c r="J6422" s="266"/>
      <c r="K6422" s="266"/>
      <c r="L6422" s="261" t="s">
        <v>15199</v>
      </c>
      <c r="M6422" s="261"/>
      <c r="N6422" s="261"/>
      <c r="O6422" s="458"/>
      <c r="P6422" s="266"/>
      <c r="Q6422" s="262" t="s">
        <v>15200</v>
      </c>
      <c r="R6422" s="261"/>
      <c r="S6422" s="261"/>
      <c r="T6422" s="261"/>
      <c r="U6422" s="261"/>
      <c r="V6422" s="292"/>
      <c r="X6422" s="458"/>
      <c r="Y6422" s="266"/>
      <c r="Z6422" s="264"/>
      <c r="AA6422" s="264"/>
      <c r="AB6422" s="264"/>
      <c r="AC6422" s="264"/>
      <c r="AF6422" s="458"/>
      <c r="AG6422" s="266"/>
      <c r="AN6422" s="458"/>
      <c r="AO6422" s="266"/>
      <c r="AV6422" s="266"/>
      <c r="BC6422" s="266"/>
      <c r="BM6422" s="275">
        <v>1</v>
      </c>
      <c r="BN6422" s="275"/>
      <c r="BO6422" s="275"/>
      <c r="BP6422" s="275"/>
      <c r="BQ6422" s="275"/>
      <c r="BR6422" s="275"/>
      <c r="BS6422" s="275"/>
      <c r="BT6422" s="275"/>
      <c r="BU6422" s="275"/>
      <c r="BV6422" s="275"/>
    </row>
    <row r="6423" spans="1:74" s="263" customFormat="1">
      <c r="A6423" s="458" t="s">
        <v>15201</v>
      </c>
      <c r="B6423" s="458"/>
      <c r="C6423" s="266"/>
      <c r="D6423" s="266"/>
      <c r="E6423" s="266"/>
      <c r="F6423" s="266"/>
      <c r="G6423" s="266"/>
      <c r="H6423" s="266"/>
      <c r="I6423" s="266"/>
      <c r="J6423" s="266"/>
      <c r="K6423" s="266"/>
      <c r="L6423" s="261" t="s">
        <v>15202</v>
      </c>
      <c r="M6423" s="261"/>
      <c r="N6423" s="261"/>
      <c r="O6423" s="458"/>
      <c r="P6423" s="266"/>
      <c r="Q6423" s="262" t="s">
        <v>15203</v>
      </c>
      <c r="R6423" s="261"/>
      <c r="S6423" s="261"/>
      <c r="T6423" s="261"/>
      <c r="U6423" s="261"/>
      <c r="V6423" s="292"/>
      <c r="X6423" s="458"/>
      <c r="Y6423" s="266"/>
      <c r="Z6423" s="264"/>
      <c r="AA6423" s="264"/>
      <c r="AB6423" s="264"/>
      <c r="AC6423" s="264"/>
      <c r="AF6423" s="458"/>
      <c r="AG6423" s="266"/>
      <c r="AN6423" s="458"/>
      <c r="AO6423" s="266"/>
      <c r="AV6423" s="266"/>
      <c r="BC6423" s="266"/>
      <c r="BM6423" s="275">
        <v>1</v>
      </c>
      <c r="BN6423" s="275"/>
      <c r="BO6423" s="275"/>
      <c r="BP6423" s="275"/>
      <c r="BQ6423" s="275"/>
      <c r="BR6423" s="275"/>
      <c r="BS6423" s="275"/>
      <c r="BT6423" s="275"/>
      <c r="BU6423" s="275"/>
      <c r="BV6423" s="275"/>
    </row>
    <row r="6424" spans="1:74" s="263" customFormat="1">
      <c r="A6424" s="458" t="s">
        <v>15205</v>
      </c>
      <c r="B6424" s="458"/>
      <c r="C6424" s="266"/>
      <c r="D6424" s="266"/>
      <c r="E6424" s="266"/>
      <c r="F6424" s="266"/>
      <c r="G6424" s="266"/>
      <c r="H6424" s="266"/>
      <c r="I6424" s="266"/>
      <c r="J6424" s="266"/>
      <c r="K6424" s="266"/>
      <c r="L6424" s="261" t="s">
        <v>5875</v>
      </c>
      <c r="M6424" s="261"/>
      <c r="N6424" s="261"/>
      <c r="O6424" s="458"/>
      <c r="P6424" s="266"/>
      <c r="Q6424" s="262" t="s">
        <v>15204</v>
      </c>
      <c r="R6424" s="261"/>
      <c r="S6424" s="261"/>
      <c r="T6424" s="261"/>
      <c r="U6424" s="261"/>
      <c r="V6424" s="292"/>
      <c r="X6424" s="458"/>
      <c r="Y6424" s="266"/>
      <c r="Z6424" s="264"/>
      <c r="AA6424" s="264"/>
      <c r="AB6424" s="264"/>
      <c r="AC6424" s="264"/>
      <c r="AF6424" s="458"/>
      <c r="AG6424" s="266"/>
      <c r="AN6424" s="458"/>
      <c r="AO6424" s="266"/>
      <c r="AV6424" s="266"/>
      <c r="BC6424" s="266"/>
      <c r="BM6424" s="275">
        <v>1</v>
      </c>
      <c r="BN6424" s="275"/>
      <c r="BO6424" s="275"/>
      <c r="BP6424" s="275"/>
      <c r="BQ6424" s="275"/>
      <c r="BR6424" s="275"/>
      <c r="BS6424" s="275"/>
      <c r="BT6424" s="275"/>
      <c r="BU6424" s="275"/>
      <c r="BV6424" s="275"/>
    </row>
    <row r="6425" spans="1:74" s="263" customFormat="1">
      <c r="A6425" s="458" t="s">
        <v>15208</v>
      </c>
      <c r="B6425" s="458"/>
      <c r="C6425" s="266"/>
      <c r="D6425" s="266"/>
      <c r="E6425" s="266"/>
      <c r="F6425" s="266"/>
      <c r="G6425" s="266"/>
      <c r="H6425" s="266"/>
      <c r="I6425" s="266"/>
      <c r="J6425" s="266"/>
      <c r="K6425" s="266"/>
      <c r="L6425" s="261" t="s">
        <v>15206</v>
      </c>
      <c r="M6425" s="261"/>
      <c r="N6425" s="261"/>
      <c r="O6425" s="458"/>
      <c r="P6425" s="266"/>
      <c r="Q6425" s="262" t="s">
        <v>15207</v>
      </c>
      <c r="R6425" s="261"/>
      <c r="S6425" s="261"/>
      <c r="T6425" s="261"/>
      <c r="U6425" s="261"/>
      <c r="V6425" s="292"/>
      <c r="X6425" s="458"/>
      <c r="Y6425" s="266"/>
      <c r="Z6425" s="264"/>
      <c r="AA6425" s="264"/>
      <c r="AB6425" s="264"/>
      <c r="AC6425" s="264"/>
      <c r="AF6425" s="458"/>
      <c r="AG6425" s="266"/>
      <c r="AN6425" s="458"/>
      <c r="AO6425" s="266"/>
      <c r="AV6425" s="266"/>
      <c r="BC6425" s="266"/>
      <c r="BM6425" s="275">
        <v>1</v>
      </c>
      <c r="BN6425" s="275"/>
      <c r="BO6425" s="275"/>
      <c r="BP6425" s="275"/>
      <c r="BQ6425" s="275"/>
      <c r="BR6425" s="275"/>
      <c r="BS6425" s="275"/>
      <c r="BT6425" s="275"/>
      <c r="BU6425" s="275"/>
      <c r="BV6425" s="275"/>
    </row>
    <row r="6426" spans="1:74" s="263" customFormat="1">
      <c r="A6426" s="458" t="s">
        <v>15211</v>
      </c>
      <c r="B6426" s="458"/>
      <c r="C6426" s="266"/>
      <c r="D6426" s="266"/>
      <c r="E6426" s="266"/>
      <c r="F6426" s="266"/>
      <c r="G6426" s="266"/>
      <c r="H6426" s="266"/>
      <c r="I6426" s="266"/>
      <c r="J6426" s="266"/>
      <c r="K6426" s="266"/>
      <c r="L6426" s="261" t="s">
        <v>15209</v>
      </c>
      <c r="M6426" s="261"/>
      <c r="N6426" s="261"/>
      <c r="O6426" s="458"/>
      <c r="P6426" s="266"/>
      <c r="Q6426" s="262" t="s">
        <v>15210</v>
      </c>
      <c r="R6426" s="261"/>
      <c r="S6426" s="261"/>
      <c r="T6426" s="261"/>
      <c r="U6426" s="261"/>
      <c r="V6426" s="292"/>
      <c r="X6426" s="458"/>
      <c r="Y6426" s="266"/>
      <c r="Z6426" s="264"/>
      <c r="AA6426" s="264"/>
      <c r="AB6426" s="264"/>
      <c r="AC6426" s="264"/>
      <c r="AF6426" s="458"/>
      <c r="AG6426" s="266"/>
      <c r="AN6426" s="458"/>
      <c r="AO6426" s="266"/>
      <c r="AV6426" s="266"/>
      <c r="BC6426" s="266"/>
      <c r="BM6426" s="275">
        <v>1</v>
      </c>
      <c r="BN6426" s="275"/>
      <c r="BO6426" s="275"/>
      <c r="BP6426" s="275"/>
      <c r="BQ6426" s="275"/>
      <c r="BR6426" s="275"/>
      <c r="BS6426" s="275"/>
      <c r="BT6426" s="275"/>
      <c r="BU6426" s="275"/>
      <c r="BV6426" s="275"/>
    </row>
    <row r="6427" spans="1:74" s="263" customFormat="1">
      <c r="A6427" s="458" t="s">
        <v>15214</v>
      </c>
      <c r="B6427" s="458"/>
      <c r="C6427" s="266"/>
      <c r="D6427" s="266"/>
      <c r="E6427" s="266"/>
      <c r="F6427" s="266"/>
      <c r="G6427" s="266"/>
      <c r="H6427" s="266"/>
      <c r="I6427" s="266"/>
      <c r="J6427" s="266"/>
      <c r="K6427" s="266"/>
      <c r="L6427" s="261" t="s">
        <v>15212</v>
      </c>
      <c r="M6427" s="261"/>
      <c r="N6427" s="261"/>
      <c r="O6427" s="458"/>
      <c r="P6427" s="266"/>
      <c r="Q6427" s="262" t="s">
        <v>15213</v>
      </c>
      <c r="R6427" s="261"/>
      <c r="S6427" s="261"/>
      <c r="T6427" s="261"/>
      <c r="U6427" s="261"/>
      <c r="V6427" s="292"/>
      <c r="X6427" s="458"/>
      <c r="Y6427" s="266"/>
      <c r="Z6427" s="264"/>
      <c r="AA6427" s="264"/>
      <c r="AB6427" s="264"/>
      <c r="AC6427" s="264"/>
      <c r="AF6427" s="458"/>
      <c r="AG6427" s="266"/>
      <c r="AN6427" s="458"/>
      <c r="AO6427" s="266"/>
      <c r="AV6427" s="266"/>
      <c r="BC6427" s="266"/>
      <c r="BM6427" s="275">
        <v>1</v>
      </c>
      <c r="BN6427" s="275"/>
      <c r="BO6427" s="275"/>
      <c r="BP6427" s="275"/>
      <c r="BQ6427" s="275"/>
      <c r="BR6427" s="275"/>
      <c r="BS6427" s="275"/>
      <c r="BT6427" s="275"/>
      <c r="BU6427" s="275"/>
      <c r="BV6427" s="275"/>
    </row>
    <row r="6428" spans="1:74" s="263" customFormat="1">
      <c r="A6428" s="458" t="s">
        <v>15217</v>
      </c>
      <c r="B6428" s="458"/>
      <c r="C6428" s="266"/>
      <c r="D6428" s="266"/>
      <c r="E6428" s="266"/>
      <c r="F6428" s="266"/>
      <c r="G6428" s="266"/>
      <c r="H6428" s="266"/>
      <c r="I6428" s="266"/>
      <c r="J6428" s="266"/>
      <c r="K6428" s="266"/>
      <c r="L6428" s="261" t="s">
        <v>15215</v>
      </c>
      <c r="M6428" s="261"/>
      <c r="N6428" s="261"/>
      <c r="O6428" s="458"/>
      <c r="P6428" s="266"/>
      <c r="Q6428" s="262" t="s">
        <v>15216</v>
      </c>
      <c r="R6428" s="261"/>
      <c r="S6428" s="261"/>
      <c r="T6428" s="261"/>
      <c r="U6428" s="261"/>
      <c r="V6428" s="292"/>
      <c r="X6428" s="458"/>
      <c r="Y6428" s="266"/>
      <c r="Z6428" s="264"/>
      <c r="AA6428" s="264"/>
      <c r="AB6428" s="264"/>
      <c r="AC6428" s="264"/>
      <c r="AF6428" s="458"/>
      <c r="AG6428" s="266"/>
      <c r="AN6428" s="458"/>
      <c r="AO6428" s="266"/>
      <c r="AV6428" s="266"/>
      <c r="BC6428" s="266"/>
      <c r="BM6428" s="275">
        <v>1</v>
      </c>
      <c r="BN6428" s="275"/>
      <c r="BO6428" s="275"/>
      <c r="BP6428" s="275"/>
      <c r="BQ6428" s="275"/>
      <c r="BR6428" s="275"/>
      <c r="BS6428" s="275"/>
      <c r="BT6428" s="275"/>
      <c r="BU6428" s="275"/>
      <c r="BV6428" s="275"/>
    </row>
    <row r="6429" spans="1:74" s="263" customFormat="1">
      <c r="A6429" s="458" t="s">
        <v>6790</v>
      </c>
      <c r="B6429" s="458"/>
      <c r="C6429" s="266"/>
      <c r="D6429" s="266"/>
      <c r="E6429" s="266"/>
      <c r="F6429" s="266"/>
      <c r="G6429" s="266"/>
      <c r="H6429" s="266"/>
      <c r="I6429" s="266"/>
      <c r="J6429" s="266"/>
      <c r="K6429" s="266"/>
      <c r="L6429" s="261" t="s">
        <v>15218</v>
      </c>
      <c r="M6429" s="261"/>
      <c r="N6429" s="261"/>
      <c r="O6429" s="458"/>
      <c r="P6429" s="266"/>
      <c r="Q6429" s="262" t="s">
        <v>6789</v>
      </c>
      <c r="R6429" s="261"/>
      <c r="S6429" s="261"/>
      <c r="T6429" s="261"/>
      <c r="U6429" s="261"/>
      <c r="V6429" s="292"/>
      <c r="X6429" s="458"/>
      <c r="Y6429" s="266"/>
      <c r="Z6429" s="264"/>
      <c r="AA6429" s="264"/>
      <c r="AB6429" s="264"/>
      <c r="AC6429" s="264"/>
      <c r="AF6429" s="458"/>
      <c r="AG6429" s="266"/>
      <c r="AN6429" s="458"/>
      <c r="AO6429" s="266"/>
      <c r="AV6429" s="266"/>
      <c r="BC6429" s="266"/>
      <c r="BM6429" s="275">
        <v>1</v>
      </c>
      <c r="BN6429" s="275"/>
      <c r="BO6429" s="275"/>
      <c r="BP6429" s="275"/>
      <c r="BQ6429" s="275"/>
      <c r="BR6429" s="275"/>
      <c r="BS6429" s="275"/>
      <c r="BT6429" s="275"/>
      <c r="BU6429" s="275"/>
      <c r="BV6429" s="275"/>
    </row>
    <row r="6430" spans="1:74" s="263" customFormat="1">
      <c r="A6430" s="458" t="s">
        <v>15221</v>
      </c>
      <c r="B6430" s="458"/>
      <c r="C6430" s="266"/>
      <c r="D6430" s="266"/>
      <c r="E6430" s="266"/>
      <c r="F6430" s="266"/>
      <c r="G6430" s="266"/>
      <c r="H6430" s="266"/>
      <c r="I6430" s="266"/>
      <c r="J6430" s="266"/>
      <c r="K6430" s="266"/>
      <c r="L6430" s="261" t="s">
        <v>15219</v>
      </c>
      <c r="M6430" s="261"/>
      <c r="N6430" s="261"/>
      <c r="O6430" s="458"/>
      <c r="P6430" s="266"/>
      <c r="Q6430" s="262" t="s">
        <v>15220</v>
      </c>
      <c r="R6430" s="261"/>
      <c r="S6430" s="261"/>
      <c r="T6430" s="261"/>
      <c r="U6430" s="261"/>
      <c r="V6430" s="292"/>
      <c r="X6430" s="458"/>
      <c r="Y6430" s="266"/>
      <c r="Z6430" s="264"/>
      <c r="AA6430" s="264"/>
      <c r="AB6430" s="264"/>
      <c r="AC6430" s="264"/>
      <c r="AF6430" s="458"/>
      <c r="AG6430" s="266"/>
      <c r="AN6430" s="458"/>
      <c r="AO6430" s="266"/>
      <c r="AV6430" s="266"/>
      <c r="BC6430" s="266"/>
      <c r="BM6430" s="275">
        <v>1</v>
      </c>
      <c r="BN6430" s="275"/>
      <c r="BO6430" s="275"/>
      <c r="BP6430" s="275"/>
      <c r="BQ6430" s="275"/>
      <c r="BR6430" s="275"/>
      <c r="BS6430" s="275"/>
      <c r="BT6430" s="275"/>
      <c r="BU6430" s="275"/>
      <c r="BV6430" s="275"/>
    </row>
    <row r="6431" spans="1:74" s="263" customFormat="1">
      <c r="A6431" s="458" t="s">
        <v>15224</v>
      </c>
      <c r="B6431" s="458"/>
      <c r="C6431" s="266"/>
      <c r="D6431" s="266"/>
      <c r="E6431" s="266"/>
      <c r="F6431" s="266"/>
      <c r="G6431" s="266"/>
      <c r="H6431" s="266"/>
      <c r="I6431" s="266"/>
      <c r="J6431" s="266"/>
      <c r="K6431" s="266"/>
      <c r="L6431" s="261" t="s">
        <v>15222</v>
      </c>
      <c r="M6431" s="261"/>
      <c r="N6431" s="261"/>
      <c r="O6431" s="458"/>
      <c r="P6431" s="266"/>
      <c r="Q6431" s="262" t="s">
        <v>15223</v>
      </c>
      <c r="R6431" s="261"/>
      <c r="S6431" s="261"/>
      <c r="T6431" s="261"/>
      <c r="U6431" s="261"/>
      <c r="V6431" s="292"/>
      <c r="X6431" s="458"/>
      <c r="Y6431" s="266"/>
      <c r="Z6431" s="264"/>
      <c r="AA6431" s="264"/>
      <c r="AB6431" s="264"/>
      <c r="AC6431" s="264"/>
      <c r="AF6431" s="458"/>
      <c r="AG6431" s="266"/>
      <c r="AN6431" s="458"/>
      <c r="AO6431" s="266"/>
      <c r="AV6431" s="266"/>
      <c r="BC6431" s="266"/>
      <c r="BM6431" s="275">
        <v>1</v>
      </c>
      <c r="BN6431" s="275"/>
      <c r="BO6431" s="275"/>
      <c r="BP6431" s="275"/>
      <c r="BQ6431" s="275"/>
      <c r="BR6431" s="275"/>
      <c r="BS6431" s="275"/>
      <c r="BT6431" s="275"/>
      <c r="BU6431" s="275"/>
      <c r="BV6431" s="275"/>
    </row>
    <row r="6432" spans="1:74" s="263" customFormat="1">
      <c r="A6432" s="458" t="s">
        <v>15224</v>
      </c>
      <c r="B6432" s="458"/>
      <c r="C6432" s="266"/>
      <c r="D6432" s="266"/>
      <c r="E6432" s="266"/>
      <c r="F6432" s="266"/>
      <c r="G6432" s="266"/>
      <c r="H6432" s="266"/>
      <c r="I6432" s="266"/>
      <c r="J6432" s="266"/>
      <c r="K6432" s="266"/>
      <c r="L6432" s="261" t="s">
        <v>15222</v>
      </c>
      <c r="M6432" s="261"/>
      <c r="N6432" s="261"/>
      <c r="O6432" s="458"/>
      <c r="P6432" s="266"/>
      <c r="Q6432" s="262" t="s">
        <v>15225</v>
      </c>
      <c r="R6432" s="261"/>
      <c r="S6432" s="261"/>
      <c r="T6432" s="261"/>
      <c r="U6432" s="261"/>
      <c r="V6432" s="292"/>
      <c r="X6432" s="458"/>
      <c r="Y6432" s="266"/>
      <c r="Z6432" s="264"/>
      <c r="AA6432" s="264"/>
      <c r="AB6432" s="264"/>
      <c r="AC6432" s="264"/>
      <c r="AF6432" s="458"/>
      <c r="AG6432" s="266"/>
      <c r="AN6432" s="458"/>
      <c r="AO6432" s="266"/>
      <c r="AV6432" s="266"/>
      <c r="BC6432" s="266"/>
      <c r="BM6432" s="275">
        <v>1</v>
      </c>
      <c r="BN6432" s="275"/>
      <c r="BO6432" s="275"/>
      <c r="BP6432" s="275"/>
      <c r="BQ6432" s="275"/>
      <c r="BR6432" s="275"/>
      <c r="BS6432" s="275"/>
      <c r="BT6432" s="275"/>
      <c r="BU6432" s="275"/>
      <c r="BV6432" s="275"/>
    </row>
    <row r="6433" spans="1:74" s="263" customFormat="1">
      <c r="A6433" s="458" t="s">
        <v>15228</v>
      </c>
      <c r="B6433" s="458"/>
      <c r="C6433" s="266"/>
      <c r="D6433" s="266"/>
      <c r="E6433" s="266"/>
      <c r="F6433" s="266"/>
      <c r="G6433" s="266"/>
      <c r="H6433" s="266"/>
      <c r="I6433" s="266"/>
      <c r="J6433" s="266"/>
      <c r="K6433" s="266"/>
      <c r="L6433" s="261" t="s">
        <v>15226</v>
      </c>
      <c r="M6433" s="261"/>
      <c r="N6433" s="261"/>
      <c r="O6433" s="458"/>
      <c r="P6433" s="266"/>
      <c r="Q6433" s="262" t="s">
        <v>15227</v>
      </c>
      <c r="R6433" s="261"/>
      <c r="S6433" s="261"/>
      <c r="T6433" s="261"/>
      <c r="U6433" s="261"/>
      <c r="V6433" s="292"/>
      <c r="X6433" s="458"/>
      <c r="Y6433" s="266"/>
      <c r="Z6433" s="264"/>
      <c r="AA6433" s="264"/>
      <c r="AB6433" s="264"/>
      <c r="AC6433" s="264"/>
      <c r="AF6433" s="458"/>
      <c r="AG6433" s="266"/>
      <c r="AN6433" s="458"/>
      <c r="AO6433" s="266"/>
      <c r="AV6433" s="266"/>
      <c r="BC6433" s="266"/>
      <c r="BM6433" s="275">
        <v>1</v>
      </c>
      <c r="BN6433" s="275"/>
      <c r="BO6433" s="275"/>
      <c r="BP6433" s="275"/>
      <c r="BQ6433" s="275"/>
      <c r="BR6433" s="275"/>
      <c r="BS6433" s="275"/>
      <c r="BT6433" s="275"/>
      <c r="BU6433" s="275"/>
      <c r="BV6433" s="275"/>
    </row>
    <row r="6434" spans="1:74" s="263" customFormat="1">
      <c r="A6434" s="458" t="s">
        <v>15228</v>
      </c>
      <c r="B6434" s="458"/>
      <c r="C6434" s="266"/>
      <c r="D6434" s="266"/>
      <c r="E6434" s="266"/>
      <c r="F6434" s="266"/>
      <c r="G6434" s="266"/>
      <c r="H6434" s="266"/>
      <c r="I6434" s="266"/>
      <c r="J6434" s="266"/>
      <c r="K6434" s="266"/>
      <c r="L6434" s="261" t="s">
        <v>15226</v>
      </c>
      <c r="M6434" s="261"/>
      <c r="N6434" s="261"/>
      <c r="O6434" s="458"/>
      <c r="P6434" s="266"/>
      <c r="Q6434" s="262" t="s">
        <v>15229</v>
      </c>
      <c r="R6434" s="261"/>
      <c r="S6434" s="261"/>
      <c r="T6434" s="261"/>
      <c r="U6434" s="261"/>
      <c r="V6434" s="292"/>
      <c r="X6434" s="458"/>
      <c r="Y6434" s="266"/>
      <c r="Z6434" s="264"/>
      <c r="AA6434" s="264"/>
      <c r="AB6434" s="264"/>
      <c r="AC6434" s="264"/>
      <c r="AF6434" s="458"/>
      <c r="AG6434" s="266"/>
      <c r="AN6434" s="458"/>
      <c r="AO6434" s="266"/>
      <c r="AV6434" s="266"/>
      <c r="BC6434" s="266"/>
      <c r="BM6434" s="275">
        <v>1</v>
      </c>
      <c r="BN6434" s="275"/>
      <c r="BO6434" s="275"/>
      <c r="BP6434" s="275"/>
      <c r="BQ6434" s="275"/>
      <c r="BR6434" s="275"/>
      <c r="BS6434" s="275"/>
      <c r="BT6434" s="275"/>
      <c r="BU6434" s="275"/>
      <c r="BV6434" s="275"/>
    </row>
    <row r="6435" spans="1:74" s="263" customFormat="1">
      <c r="A6435" s="458" t="s">
        <v>11845</v>
      </c>
      <c r="B6435" s="458"/>
      <c r="C6435" s="266"/>
      <c r="D6435" s="266"/>
      <c r="E6435" s="266"/>
      <c r="F6435" s="266"/>
      <c r="G6435" s="266"/>
      <c r="H6435" s="266"/>
      <c r="I6435" s="266"/>
      <c r="J6435" s="266"/>
      <c r="K6435" s="266"/>
      <c r="L6435" s="261" t="s">
        <v>15230</v>
      </c>
      <c r="M6435" s="261"/>
      <c r="N6435" s="261"/>
      <c r="O6435" s="458"/>
      <c r="P6435" s="266"/>
      <c r="Q6435" s="262" t="s">
        <v>15229</v>
      </c>
      <c r="R6435" s="261"/>
      <c r="S6435" s="261"/>
      <c r="T6435" s="261"/>
      <c r="U6435" s="261"/>
      <c r="V6435" s="292"/>
      <c r="X6435" s="458"/>
      <c r="Y6435" s="266"/>
      <c r="Z6435" s="264"/>
      <c r="AA6435" s="264"/>
      <c r="AB6435" s="264"/>
      <c r="AC6435" s="264"/>
      <c r="AF6435" s="458"/>
      <c r="AG6435" s="266"/>
      <c r="AN6435" s="458"/>
      <c r="AO6435" s="266"/>
      <c r="AV6435" s="266"/>
      <c r="BC6435" s="266"/>
      <c r="BM6435" s="275">
        <v>1</v>
      </c>
      <c r="BN6435" s="275"/>
      <c r="BO6435" s="275"/>
      <c r="BP6435" s="275"/>
      <c r="BQ6435" s="275"/>
      <c r="BR6435" s="275"/>
      <c r="BS6435" s="275"/>
      <c r="BT6435" s="275"/>
      <c r="BU6435" s="275"/>
      <c r="BV6435" s="275"/>
    </row>
    <row r="6436" spans="1:74" s="263" customFormat="1">
      <c r="A6436" s="458" t="s">
        <v>8089</v>
      </c>
      <c r="B6436" s="458"/>
      <c r="C6436" s="266"/>
      <c r="D6436" s="266"/>
      <c r="E6436" s="266"/>
      <c r="F6436" s="266"/>
      <c r="G6436" s="266"/>
      <c r="H6436" s="266"/>
      <c r="I6436" s="266"/>
      <c r="J6436" s="266"/>
      <c r="K6436" s="266"/>
      <c r="L6436" s="261" t="s">
        <v>8087</v>
      </c>
      <c r="M6436" s="261"/>
      <c r="N6436" s="261"/>
      <c r="O6436" s="458"/>
      <c r="P6436" s="266"/>
      <c r="Q6436" s="262" t="s">
        <v>11849</v>
      </c>
      <c r="R6436" s="261"/>
      <c r="S6436" s="261"/>
      <c r="T6436" s="261"/>
      <c r="U6436" s="261"/>
      <c r="V6436" s="292"/>
      <c r="X6436" s="458"/>
      <c r="Y6436" s="266"/>
      <c r="Z6436" s="264"/>
      <c r="AA6436" s="264"/>
      <c r="AB6436" s="264"/>
      <c r="AC6436" s="264"/>
      <c r="AF6436" s="458"/>
      <c r="AG6436" s="266"/>
      <c r="AN6436" s="458"/>
      <c r="AO6436" s="266"/>
      <c r="AV6436" s="266"/>
      <c r="BC6436" s="266"/>
      <c r="BM6436" s="275">
        <v>1</v>
      </c>
      <c r="BN6436" s="275"/>
      <c r="BO6436" s="275"/>
      <c r="BP6436" s="275"/>
      <c r="BQ6436" s="275"/>
      <c r="BR6436" s="275"/>
      <c r="BS6436" s="275"/>
      <c r="BT6436" s="275"/>
      <c r="BU6436" s="275"/>
      <c r="BV6436" s="275"/>
    </row>
    <row r="6437" spans="1:74" s="263" customFormat="1">
      <c r="A6437" s="458" t="s">
        <v>8089</v>
      </c>
      <c r="B6437" s="458"/>
      <c r="C6437" s="266"/>
      <c r="D6437" s="266"/>
      <c r="E6437" s="266"/>
      <c r="F6437" s="266"/>
      <c r="G6437" s="266"/>
      <c r="H6437" s="266"/>
      <c r="I6437" s="266"/>
      <c r="J6437" s="266"/>
      <c r="K6437" s="266"/>
      <c r="L6437" s="261" t="s">
        <v>8087</v>
      </c>
      <c r="M6437" s="261"/>
      <c r="N6437" s="261"/>
      <c r="O6437" s="458"/>
      <c r="P6437" s="266"/>
      <c r="Q6437" s="262" t="s">
        <v>11850</v>
      </c>
      <c r="R6437" s="261"/>
      <c r="S6437" s="261"/>
      <c r="T6437" s="261"/>
      <c r="U6437" s="261"/>
      <c r="V6437" s="292"/>
      <c r="X6437" s="458"/>
      <c r="Y6437" s="266"/>
      <c r="Z6437" s="264"/>
      <c r="AA6437" s="264"/>
      <c r="AB6437" s="264"/>
      <c r="AC6437" s="264"/>
      <c r="AF6437" s="458"/>
      <c r="AG6437" s="266"/>
      <c r="AN6437" s="458"/>
      <c r="AO6437" s="266"/>
      <c r="AV6437" s="266"/>
      <c r="BC6437" s="266"/>
      <c r="BM6437" s="275">
        <v>1</v>
      </c>
      <c r="BN6437" s="275"/>
      <c r="BO6437" s="275"/>
      <c r="BP6437" s="275"/>
      <c r="BQ6437" s="275"/>
      <c r="BR6437" s="275"/>
      <c r="BS6437" s="275"/>
      <c r="BT6437" s="275"/>
      <c r="BU6437" s="275"/>
      <c r="BV6437" s="275"/>
    </row>
    <row r="6438" spans="1:74" s="263" customFormat="1">
      <c r="A6438" s="458" t="s">
        <v>15233</v>
      </c>
      <c r="B6438" s="458"/>
      <c r="C6438" s="266"/>
      <c r="D6438" s="266"/>
      <c r="E6438" s="266"/>
      <c r="F6438" s="266"/>
      <c r="G6438" s="266"/>
      <c r="H6438" s="266"/>
      <c r="I6438" s="266"/>
      <c r="J6438" s="266"/>
      <c r="K6438" s="266"/>
      <c r="L6438" s="261" t="s">
        <v>15231</v>
      </c>
      <c r="M6438" s="261"/>
      <c r="N6438" s="261"/>
      <c r="O6438" s="458"/>
      <c r="P6438" s="266"/>
      <c r="Q6438" s="262" t="s">
        <v>15232</v>
      </c>
      <c r="R6438" s="261"/>
      <c r="S6438" s="261"/>
      <c r="T6438" s="261"/>
      <c r="U6438" s="261"/>
      <c r="V6438" s="292"/>
      <c r="X6438" s="458"/>
      <c r="Y6438" s="266"/>
      <c r="Z6438" s="264"/>
      <c r="AA6438" s="264"/>
      <c r="AB6438" s="264"/>
      <c r="AC6438" s="264"/>
      <c r="AF6438" s="458"/>
      <c r="AG6438" s="266"/>
      <c r="AN6438" s="458"/>
      <c r="AO6438" s="266"/>
      <c r="AV6438" s="266"/>
      <c r="BC6438" s="266"/>
      <c r="BM6438" s="275">
        <v>1</v>
      </c>
      <c r="BN6438" s="275"/>
      <c r="BO6438" s="275"/>
      <c r="BP6438" s="275"/>
      <c r="BQ6438" s="275"/>
      <c r="BR6438" s="275"/>
      <c r="BS6438" s="275"/>
      <c r="BT6438" s="275"/>
      <c r="BU6438" s="275"/>
      <c r="BV6438" s="275"/>
    </row>
    <row r="6439" spans="1:74" s="263" customFormat="1">
      <c r="A6439" s="458" t="s">
        <v>15233</v>
      </c>
      <c r="B6439" s="458"/>
      <c r="C6439" s="266"/>
      <c r="D6439" s="266"/>
      <c r="E6439" s="266"/>
      <c r="F6439" s="266"/>
      <c r="G6439" s="266"/>
      <c r="H6439" s="266"/>
      <c r="I6439" s="266"/>
      <c r="J6439" s="266"/>
      <c r="K6439" s="266"/>
      <c r="L6439" s="261" t="s">
        <v>15231</v>
      </c>
      <c r="M6439" s="261"/>
      <c r="N6439" s="261"/>
      <c r="O6439" s="458"/>
      <c r="P6439" s="266"/>
      <c r="Q6439" s="262" t="s">
        <v>7434</v>
      </c>
      <c r="R6439" s="261"/>
      <c r="S6439" s="261"/>
      <c r="T6439" s="261"/>
      <c r="U6439" s="261"/>
      <c r="V6439" s="292"/>
      <c r="X6439" s="458"/>
      <c r="Y6439" s="266"/>
      <c r="Z6439" s="264"/>
      <c r="AA6439" s="264"/>
      <c r="AB6439" s="264"/>
      <c r="AC6439" s="264"/>
      <c r="AF6439" s="458"/>
      <c r="AG6439" s="266"/>
      <c r="AN6439" s="458"/>
      <c r="AO6439" s="266"/>
      <c r="AV6439" s="266"/>
      <c r="BC6439" s="266"/>
      <c r="BM6439" s="275">
        <v>1</v>
      </c>
      <c r="BN6439" s="275"/>
      <c r="BO6439" s="275"/>
      <c r="BP6439" s="275"/>
      <c r="BQ6439" s="275"/>
      <c r="BR6439" s="275"/>
      <c r="BS6439" s="275"/>
      <c r="BT6439" s="275"/>
      <c r="BU6439" s="275"/>
      <c r="BV6439" s="275"/>
    </row>
    <row r="6440" spans="1:74" s="263" customFormat="1">
      <c r="A6440" s="458" t="s">
        <v>15235</v>
      </c>
      <c r="B6440" s="458"/>
      <c r="C6440" s="266"/>
      <c r="D6440" s="266"/>
      <c r="E6440" s="266"/>
      <c r="F6440" s="266"/>
      <c r="G6440" s="266"/>
      <c r="H6440" s="266"/>
      <c r="I6440" s="266"/>
      <c r="J6440" s="266"/>
      <c r="K6440" s="266"/>
      <c r="L6440" s="261" t="s">
        <v>15234</v>
      </c>
      <c r="M6440" s="261"/>
      <c r="N6440" s="261"/>
      <c r="O6440" s="458"/>
      <c r="P6440" s="266"/>
      <c r="Q6440" s="262" t="s">
        <v>7572</v>
      </c>
      <c r="R6440" s="261"/>
      <c r="S6440" s="261"/>
      <c r="T6440" s="261"/>
      <c r="U6440" s="261"/>
      <c r="V6440" s="292"/>
      <c r="X6440" s="458"/>
      <c r="Y6440" s="266"/>
      <c r="Z6440" s="264"/>
      <c r="AA6440" s="264"/>
      <c r="AB6440" s="264"/>
      <c r="AC6440" s="264"/>
      <c r="AF6440" s="458"/>
      <c r="AG6440" s="266"/>
      <c r="AN6440" s="458"/>
      <c r="AO6440" s="266"/>
      <c r="AV6440" s="266"/>
      <c r="BC6440" s="266"/>
      <c r="BM6440" s="275">
        <v>1</v>
      </c>
      <c r="BN6440" s="275"/>
      <c r="BO6440" s="275"/>
      <c r="BP6440" s="275"/>
      <c r="BQ6440" s="275"/>
      <c r="BR6440" s="275"/>
      <c r="BS6440" s="275"/>
      <c r="BT6440" s="275"/>
      <c r="BU6440" s="275"/>
      <c r="BV6440" s="275"/>
    </row>
    <row r="6441" spans="1:74" s="263" customFormat="1">
      <c r="A6441" s="458" t="s">
        <v>15235</v>
      </c>
      <c r="B6441" s="458"/>
      <c r="C6441" s="266"/>
      <c r="D6441" s="266"/>
      <c r="E6441" s="266"/>
      <c r="F6441" s="266"/>
      <c r="G6441" s="266"/>
      <c r="H6441" s="266"/>
      <c r="I6441" s="266"/>
      <c r="J6441" s="266"/>
      <c r="K6441" s="266"/>
      <c r="L6441" s="261" t="s">
        <v>15234</v>
      </c>
      <c r="M6441" s="261"/>
      <c r="N6441" s="261"/>
      <c r="O6441" s="458"/>
      <c r="P6441" s="266"/>
      <c r="Q6441" s="262" t="s">
        <v>15236</v>
      </c>
      <c r="R6441" s="261"/>
      <c r="S6441" s="261"/>
      <c r="T6441" s="261"/>
      <c r="U6441" s="261"/>
      <c r="V6441" s="292"/>
      <c r="X6441" s="458"/>
      <c r="Y6441" s="266"/>
      <c r="Z6441" s="264"/>
      <c r="AA6441" s="264"/>
      <c r="AB6441" s="264"/>
      <c r="AC6441" s="264"/>
      <c r="AF6441" s="458"/>
      <c r="AG6441" s="266"/>
      <c r="AN6441" s="458"/>
      <c r="AO6441" s="266"/>
      <c r="AV6441" s="266"/>
      <c r="BC6441" s="266"/>
      <c r="BM6441" s="275">
        <v>1</v>
      </c>
      <c r="BN6441" s="275"/>
      <c r="BO6441" s="275"/>
      <c r="BP6441" s="275"/>
      <c r="BQ6441" s="275"/>
      <c r="BR6441" s="275"/>
      <c r="BS6441" s="275"/>
      <c r="BT6441" s="275"/>
      <c r="BU6441" s="275"/>
      <c r="BV6441" s="275"/>
    </row>
    <row r="6442" spans="1:74" s="263" customFormat="1">
      <c r="A6442" s="457"/>
      <c r="B6442" s="457"/>
      <c r="C6442" s="260"/>
      <c r="D6442" s="260"/>
      <c r="E6442" s="260"/>
      <c r="F6442" s="260"/>
      <c r="G6442" s="260"/>
      <c r="H6442" s="260"/>
      <c r="I6442" s="260"/>
      <c r="J6442" s="260"/>
      <c r="K6442" s="260"/>
      <c r="L6442" s="261" t="s">
        <v>15237</v>
      </c>
      <c r="M6442" s="261"/>
      <c r="N6442" s="261"/>
      <c r="O6442" s="457"/>
      <c r="P6442" s="260"/>
      <c r="Q6442" s="262" t="s">
        <v>15238</v>
      </c>
      <c r="R6442" s="261"/>
      <c r="S6442" s="261"/>
      <c r="T6442" s="261"/>
      <c r="U6442" s="261"/>
      <c r="V6442" s="292"/>
      <c r="X6442" s="457"/>
      <c r="Y6442" s="260"/>
      <c r="Z6442" s="264"/>
      <c r="AA6442" s="264"/>
      <c r="AB6442" s="264"/>
      <c r="AC6442" s="264"/>
      <c r="AF6442" s="457"/>
      <c r="AG6442" s="260"/>
      <c r="AN6442" s="457"/>
      <c r="AO6442" s="260"/>
      <c r="AV6442" s="260"/>
      <c r="BC6442" s="260"/>
      <c r="BM6442" s="275">
        <v>1</v>
      </c>
      <c r="BN6442" s="275"/>
      <c r="BO6442" s="275"/>
      <c r="BP6442" s="275"/>
      <c r="BQ6442" s="275"/>
      <c r="BR6442" s="275"/>
      <c r="BS6442" s="275"/>
      <c r="BT6442" s="275"/>
      <c r="BU6442" s="275"/>
      <c r="BV6442" s="275"/>
    </row>
    <row r="6443" spans="1:74" s="263" customFormat="1">
      <c r="A6443" s="458" t="s">
        <v>15241</v>
      </c>
      <c r="B6443" s="458"/>
      <c r="C6443" s="266"/>
      <c r="D6443" s="266"/>
      <c r="E6443" s="266"/>
      <c r="F6443" s="266"/>
      <c r="G6443" s="266"/>
      <c r="H6443" s="266"/>
      <c r="I6443" s="266"/>
      <c r="J6443" s="266"/>
      <c r="K6443" s="266"/>
      <c r="L6443" s="261" t="s">
        <v>15239</v>
      </c>
      <c r="M6443" s="261"/>
      <c r="N6443" s="261"/>
      <c r="O6443" s="458"/>
      <c r="P6443" s="266"/>
      <c r="Q6443" s="262" t="s">
        <v>15240</v>
      </c>
      <c r="R6443" s="261"/>
      <c r="S6443" s="261"/>
      <c r="T6443" s="261"/>
      <c r="U6443" s="261"/>
      <c r="V6443" s="292"/>
      <c r="X6443" s="458"/>
      <c r="Y6443" s="266"/>
      <c r="Z6443" s="264"/>
      <c r="AA6443" s="264"/>
      <c r="AB6443" s="264"/>
      <c r="AC6443" s="264"/>
      <c r="AF6443" s="458"/>
      <c r="AG6443" s="266"/>
      <c r="AN6443" s="458"/>
      <c r="AO6443" s="266"/>
      <c r="AV6443" s="266"/>
      <c r="BC6443" s="266"/>
      <c r="BM6443" s="275">
        <v>1</v>
      </c>
      <c r="BN6443" s="275"/>
      <c r="BO6443" s="275"/>
      <c r="BP6443" s="275"/>
      <c r="BQ6443" s="275"/>
      <c r="BR6443" s="275"/>
      <c r="BS6443" s="275"/>
      <c r="BT6443" s="275"/>
      <c r="BU6443" s="275"/>
      <c r="BV6443" s="275"/>
    </row>
    <row r="6444" spans="1:74" s="263" customFormat="1">
      <c r="A6444" s="458" t="s">
        <v>15244</v>
      </c>
      <c r="B6444" s="458"/>
      <c r="C6444" s="266"/>
      <c r="D6444" s="266"/>
      <c r="E6444" s="266"/>
      <c r="F6444" s="266"/>
      <c r="G6444" s="266"/>
      <c r="H6444" s="266"/>
      <c r="I6444" s="266"/>
      <c r="J6444" s="266"/>
      <c r="K6444" s="266"/>
      <c r="L6444" s="261" t="s">
        <v>15242</v>
      </c>
      <c r="M6444" s="261"/>
      <c r="N6444" s="261"/>
      <c r="O6444" s="458"/>
      <c r="P6444" s="266"/>
      <c r="Q6444" s="262" t="s">
        <v>15243</v>
      </c>
      <c r="R6444" s="261"/>
      <c r="S6444" s="261"/>
      <c r="T6444" s="261"/>
      <c r="U6444" s="261"/>
      <c r="V6444" s="292"/>
      <c r="X6444" s="458"/>
      <c r="Y6444" s="266"/>
      <c r="Z6444" s="264"/>
      <c r="AA6444" s="264"/>
      <c r="AB6444" s="264"/>
      <c r="AC6444" s="264"/>
      <c r="AF6444" s="458"/>
      <c r="AG6444" s="266"/>
      <c r="AN6444" s="458"/>
      <c r="AO6444" s="266"/>
      <c r="AV6444" s="266"/>
      <c r="BC6444" s="266"/>
      <c r="BM6444" s="275">
        <v>1</v>
      </c>
      <c r="BN6444" s="275"/>
      <c r="BO6444" s="275"/>
      <c r="BP6444" s="275"/>
      <c r="BQ6444" s="275"/>
      <c r="BR6444" s="275"/>
      <c r="BS6444" s="275"/>
      <c r="BT6444" s="275"/>
      <c r="BU6444" s="275"/>
      <c r="BV6444" s="275"/>
    </row>
    <row r="6445" spans="1:74" s="263" customFormat="1">
      <c r="A6445" s="458" t="s">
        <v>15247</v>
      </c>
      <c r="B6445" s="458"/>
      <c r="C6445" s="266"/>
      <c r="D6445" s="266"/>
      <c r="E6445" s="266"/>
      <c r="F6445" s="266"/>
      <c r="G6445" s="266"/>
      <c r="H6445" s="266"/>
      <c r="I6445" s="266"/>
      <c r="J6445" s="266"/>
      <c r="K6445" s="266"/>
      <c r="L6445" s="261" t="s">
        <v>15245</v>
      </c>
      <c r="M6445" s="261"/>
      <c r="N6445" s="261"/>
      <c r="O6445" s="458"/>
      <c r="P6445" s="266"/>
      <c r="Q6445" s="262" t="s">
        <v>15246</v>
      </c>
      <c r="R6445" s="261"/>
      <c r="S6445" s="261"/>
      <c r="T6445" s="261"/>
      <c r="U6445" s="261"/>
      <c r="V6445" s="292"/>
      <c r="X6445" s="458"/>
      <c r="Y6445" s="266"/>
      <c r="Z6445" s="264"/>
      <c r="AA6445" s="264"/>
      <c r="AB6445" s="264"/>
      <c r="AC6445" s="264"/>
      <c r="AF6445" s="458"/>
      <c r="AG6445" s="266"/>
      <c r="AN6445" s="458"/>
      <c r="AO6445" s="266"/>
      <c r="AV6445" s="266"/>
      <c r="BC6445" s="266"/>
      <c r="BM6445" s="275">
        <v>1</v>
      </c>
      <c r="BN6445" s="275"/>
      <c r="BO6445" s="275"/>
      <c r="BP6445" s="275"/>
      <c r="BQ6445" s="275"/>
      <c r="BR6445" s="275"/>
      <c r="BS6445" s="275"/>
      <c r="BT6445" s="275"/>
      <c r="BU6445" s="275"/>
      <c r="BV6445" s="275"/>
    </row>
    <row r="6446" spans="1:74" s="263" customFormat="1">
      <c r="A6446" s="458" t="s">
        <v>15250</v>
      </c>
      <c r="B6446" s="458"/>
      <c r="C6446" s="266"/>
      <c r="D6446" s="266"/>
      <c r="E6446" s="266"/>
      <c r="F6446" s="266"/>
      <c r="G6446" s="266"/>
      <c r="H6446" s="266"/>
      <c r="I6446" s="266"/>
      <c r="J6446" s="266"/>
      <c r="K6446" s="266"/>
      <c r="L6446" s="261" t="s">
        <v>15248</v>
      </c>
      <c r="M6446" s="261"/>
      <c r="N6446" s="261"/>
      <c r="O6446" s="458"/>
      <c r="P6446" s="266"/>
      <c r="Q6446" s="262" t="s">
        <v>15249</v>
      </c>
      <c r="R6446" s="261"/>
      <c r="S6446" s="261"/>
      <c r="T6446" s="261"/>
      <c r="U6446" s="261"/>
      <c r="V6446" s="292"/>
      <c r="X6446" s="458"/>
      <c r="Y6446" s="266"/>
      <c r="Z6446" s="264"/>
      <c r="AA6446" s="264"/>
      <c r="AB6446" s="264"/>
      <c r="AC6446" s="264"/>
      <c r="AF6446" s="458"/>
      <c r="AG6446" s="266"/>
      <c r="AN6446" s="458"/>
      <c r="AO6446" s="266"/>
      <c r="AV6446" s="266"/>
      <c r="BC6446" s="266"/>
      <c r="BM6446" s="275">
        <v>1</v>
      </c>
      <c r="BN6446" s="275"/>
      <c r="BO6446" s="275"/>
      <c r="BP6446" s="275"/>
      <c r="BQ6446" s="275"/>
      <c r="BR6446" s="275"/>
      <c r="BS6446" s="275"/>
      <c r="BT6446" s="275"/>
      <c r="BU6446" s="275"/>
      <c r="BV6446" s="275"/>
    </row>
    <row r="6447" spans="1:74" s="263" customFormat="1">
      <c r="A6447" s="458" t="s">
        <v>15253</v>
      </c>
      <c r="B6447" s="458"/>
      <c r="C6447" s="266"/>
      <c r="D6447" s="266"/>
      <c r="E6447" s="266"/>
      <c r="F6447" s="266"/>
      <c r="G6447" s="266"/>
      <c r="H6447" s="266"/>
      <c r="I6447" s="266"/>
      <c r="J6447" s="266"/>
      <c r="K6447" s="266"/>
      <c r="L6447" s="261" t="s">
        <v>15251</v>
      </c>
      <c r="M6447" s="261"/>
      <c r="N6447" s="261"/>
      <c r="O6447" s="458"/>
      <c r="P6447" s="266"/>
      <c r="Q6447" s="262" t="s">
        <v>15252</v>
      </c>
      <c r="R6447" s="261"/>
      <c r="S6447" s="261"/>
      <c r="T6447" s="261"/>
      <c r="U6447" s="261"/>
      <c r="V6447" s="292"/>
      <c r="X6447" s="458"/>
      <c r="Y6447" s="266"/>
      <c r="Z6447" s="264"/>
      <c r="AA6447" s="264"/>
      <c r="AB6447" s="264"/>
      <c r="AC6447" s="264"/>
      <c r="AF6447" s="458"/>
      <c r="AG6447" s="266"/>
      <c r="AN6447" s="458"/>
      <c r="AO6447" s="266"/>
      <c r="AV6447" s="266"/>
      <c r="BC6447" s="266"/>
      <c r="BM6447" s="275">
        <v>1</v>
      </c>
      <c r="BN6447" s="275"/>
      <c r="BO6447" s="275"/>
      <c r="BP6447" s="275"/>
      <c r="BQ6447" s="275"/>
      <c r="BR6447" s="275"/>
      <c r="BS6447" s="275"/>
      <c r="BT6447" s="275"/>
      <c r="BU6447" s="275"/>
      <c r="BV6447" s="275"/>
    </row>
    <row r="6448" spans="1:74" s="263" customFormat="1">
      <c r="A6448" s="458" t="s">
        <v>15256</v>
      </c>
      <c r="B6448" s="458"/>
      <c r="C6448" s="266"/>
      <c r="D6448" s="266"/>
      <c r="E6448" s="266"/>
      <c r="F6448" s="266"/>
      <c r="G6448" s="266"/>
      <c r="H6448" s="266"/>
      <c r="I6448" s="266"/>
      <c r="J6448" s="266"/>
      <c r="K6448" s="266"/>
      <c r="L6448" s="261" t="s">
        <v>15254</v>
      </c>
      <c r="M6448" s="261"/>
      <c r="N6448" s="261"/>
      <c r="O6448" s="458"/>
      <c r="P6448" s="266"/>
      <c r="Q6448" s="262" t="s">
        <v>15255</v>
      </c>
      <c r="R6448" s="261"/>
      <c r="S6448" s="261"/>
      <c r="T6448" s="261"/>
      <c r="U6448" s="261"/>
      <c r="V6448" s="292"/>
      <c r="X6448" s="458"/>
      <c r="Y6448" s="266"/>
      <c r="Z6448" s="264"/>
      <c r="AA6448" s="264"/>
      <c r="AB6448" s="264"/>
      <c r="AC6448" s="264"/>
      <c r="AF6448" s="458"/>
      <c r="AG6448" s="266"/>
      <c r="AN6448" s="458"/>
      <c r="AO6448" s="266"/>
      <c r="AV6448" s="266"/>
      <c r="BC6448" s="266"/>
      <c r="BM6448" s="275">
        <v>1</v>
      </c>
      <c r="BN6448" s="275"/>
      <c r="BO6448" s="275"/>
      <c r="BP6448" s="275"/>
      <c r="BQ6448" s="275"/>
      <c r="BR6448" s="275"/>
      <c r="BS6448" s="275"/>
      <c r="BT6448" s="275"/>
      <c r="BU6448" s="275"/>
      <c r="BV6448" s="275"/>
    </row>
    <row r="6449" spans="1:74" s="263" customFormat="1">
      <c r="A6449" s="458" t="s">
        <v>15259</v>
      </c>
      <c r="B6449" s="458"/>
      <c r="C6449" s="266"/>
      <c r="D6449" s="266"/>
      <c r="E6449" s="266"/>
      <c r="F6449" s="266"/>
      <c r="G6449" s="266"/>
      <c r="H6449" s="266"/>
      <c r="I6449" s="266"/>
      <c r="J6449" s="266"/>
      <c r="K6449" s="266"/>
      <c r="L6449" s="261" t="s">
        <v>15257</v>
      </c>
      <c r="M6449" s="261"/>
      <c r="N6449" s="261"/>
      <c r="O6449" s="458"/>
      <c r="P6449" s="266"/>
      <c r="Q6449" s="262" t="s">
        <v>15258</v>
      </c>
      <c r="R6449" s="261"/>
      <c r="S6449" s="261"/>
      <c r="T6449" s="261"/>
      <c r="U6449" s="261"/>
      <c r="V6449" s="292"/>
      <c r="X6449" s="458"/>
      <c r="Y6449" s="266"/>
      <c r="Z6449" s="264"/>
      <c r="AA6449" s="264"/>
      <c r="AB6449" s="264"/>
      <c r="AC6449" s="264"/>
      <c r="AF6449" s="458"/>
      <c r="AG6449" s="266"/>
      <c r="AN6449" s="458"/>
      <c r="AO6449" s="266"/>
      <c r="AV6449" s="266"/>
      <c r="BC6449" s="266"/>
      <c r="BM6449" s="275">
        <v>1</v>
      </c>
      <c r="BN6449" s="275"/>
      <c r="BO6449" s="275"/>
      <c r="BP6449" s="275"/>
      <c r="BQ6449" s="275"/>
      <c r="BR6449" s="275"/>
      <c r="BS6449" s="275"/>
      <c r="BT6449" s="275"/>
      <c r="BU6449" s="275"/>
      <c r="BV6449" s="275"/>
    </row>
    <row r="6450" spans="1:74" s="263" customFormat="1">
      <c r="A6450" s="458" t="s">
        <v>15262</v>
      </c>
      <c r="B6450" s="458"/>
      <c r="C6450" s="266"/>
      <c r="D6450" s="266"/>
      <c r="E6450" s="266"/>
      <c r="F6450" s="266"/>
      <c r="G6450" s="266"/>
      <c r="H6450" s="266"/>
      <c r="I6450" s="266"/>
      <c r="J6450" s="266"/>
      <c r="K6450" s="266"/>
      <c r="L6450" s="261" t="s">
        <v>15260</v>
      </c>
      <c r="M6450" s="261"/>
      <c r="N6450" s="261"/>
      <c r="O6450" s="458"/>
      <c r="P6450" s="266"/>
      <c r="Q6450" s="262" t="s">
        <v>15261</v>
      </c>
      <c r="R6450" s="261"/>
      <c r="S6450" s="261"/>
      <c r="T6450" s="261"/>
      <c r="U6450" s="261"/>
      <c r="V6450" s="292"/>
      <c r="X6450" s="458"/>
      <c r="Y6450" s="266"/>
      <c r="Z6450" s="264"/>
      <c r="AA6450" s="264"/>
      <c r="AB6450" s="264"/>
      <c r="AC6450" s="264"/>
      <c r="AF6450" s="458"/>
      <c r="AG6450" s="266"/>
      <c r="AN6450" s="458"/>
      <c r="AO6450" s="266"/>
      <c r="AV6450" s="266"/>
      <c r="BC6450" s="266"/>
      <c r="BM6450" s="275">
        <v>1</v>
      </c>
      <c r="BN6450" s="275"/>
      <c r="BO6450" s="275"/>
      <c r="BP6450" s="275"/>
      <c r="BQ6450" s="275"/>
      <c r="BR6450" s="275"/>
      <c r="BS6450" s="275"/>
      <c r="BT6450" s="275"/>
      <c r="BU6450" s="275"/>
      <c r="BV6450" s="275"/>
    </row>
    <row r="6451" spans="1:74" s="263" customFormat="1">
      <c r="A6451" s="458" t="s">
        <v>8678</v>
      </c>
      <c r="B6451" s="458"/>
      <c r="C6451" s="266"/>
      <c r="D6451" s="266"/>
      <c r="E6451" s="266"/>
      <c r="F6451" s="266"/>
      <c r="G6451" s="266"/>
      <c r="H6451" s="266"/>
      <c r="I6451" s="266"/>
      <c r="J6451" s="266"/>
      <c r="K6451" s="266"/>
      <c r="L6451" s="261" t="s">
        <v>15263</v>
      </c>
      <c r="M6451" s="261"/>
      <c r="N6451" s="261"/>
      <c r="O6451" s="458"/>
      <c r="P6451" s="266"/>
      <c r="Q6451" s="262" t="s">
        <v>15264</v>
      </c>
      <c r="R6451" s="261"/>
      <c r="S6451" s="261"/>
      <c r="T6451" s="261"/>
      <c r="U6451" s="261"/>
      <c r="V6451" s="292"/>
      <c r="X6451" s="458"/>
      <c r="Y6451" s="266"/>
      <c r="Z6451" s="264"/>
      <c r="AA6451" s="264"/>
      <c r="AB6451" s="264"/>
      <c r="AC6451" s="264"/>
      <c r="AF6451" s="458"/>
      <c r="AG6451" s="266"/>
      <c r="AN6451" s="458"/>
      <c r="AO6451" s="266"/>
      <c r="AV6451" s="266"/>
      <c r="BC6451" s="266"/>
      <c r="BM6451" s="275">
        <v>1</v>
      </c>
      <c r="BN6451" s="275"/>
      <c r="BO6451" s="275"/>
      <c r="BP6451" s="275"/>
      <c r="BQ6451" s="275"/>
      <c r="BR6451" s="275"/>
      <c r="BS6451" s="275"/>
      <c r="BT6451" s="275"/>
      <c r="BU6451" s="275"/>
      <c r="BV6451" s="275"/>
    </row>
    <row r="6452" spans="1:74" s="263" customFormat="1">
      <c r="A6452" s="458" t="s">
        <v>8678</v>
      </c>
      <c r="B6452" s="458"/>
      <c r="C6452" s="266"/>
      <c r="D6452" s="266"/>
      <c r="E6452" s="266"/>
      <c r="F6452" s="266"/>
      <c r="G6452" s="266"/>
      <c r="H6452" s="266"/>
      <c r="I6452" s="266"/>
      <c r="J6452" s="266"/>
      <c r="K6452" s="266"/>
      <c r="L6452" s="261" t="s">
        <v>15263</v>
      </c>
      <c r="M6452" s="261"/>
      <c r="N6452" s="261"/>
      <c r="O6452" s="458"/>
      <c r="P6452" s="266"/>
      <c r="Q6452" s="262" t="s">
        <v>15265</v>
      </c>
      <c r="R6452" s="261"/>
      <c r="S6452" s="261"/>
      <c r="T6452" s="261"/>
      <c r="U6452" s="261"/>
      <c r="V6452" s="292"/>
      <c r="X6452" s="458"/>
      <c r="Y6452" s="266"/>
      <c r="Z6452" s="264"/>
      <c r="AA6452" s="264"/>
      <c r="AB6452" s="264"/>
      <c r="AC6452" s="264"/>
      <c r="AF6452" s="458"/>
      <c r="AG6452" s="266"/>
      <c r="AN6452" s="458"/>
      <c r="AO6452" s="266"/>
      <c r="AV6452" s="266"/>
      <c r="BC6452" s="266"/>
      <c r="BM6452" s="275">
        <v>1</v>
      </c>
      <c r="BN6452" s="275"/>
      <c r="BO6452" s="275"/>
      <c r="BP6452" s="275"/>
      <c r="BQ6452" s="275"/>
      <c r="BR6452" s="275"/>
      <c r="BS6452" s="275"/>
      <c r="BT6452" s="275"/>
      <c r="BU6452" s="275"/>
      <c r="BV6452" s="275"/>
    </row>
    <row r="6453" spans="1:74" s="263" customFormat="1">
      <c r="A6453" s="458" t="s">
        <v>15268</v>
      </c>
      <c r="B6453" s="458"/>
      <c r="C6453" s="266"/>
      <c r="D6453" s="266"/>
      <c r="E6453" s="266"/>
      <c r="F6453" s="266"/>
      <c r="G6453" s="266"/>
      <c r="H6453" s="266"/>
      <c r="I6453" s="266"/>
      <c r="J6453" s="266"/>
      <c r="K6453" s="266"/>
      <c r="L6453" s="261" t="s">
        <v>15266</v>
      </c>
      <c r="M6453" s="261"/>
      <c r="N6453" s="261"/>
      <c r="O6453" s="458"/>
      <c r="P6453" s="266"/>
      <c r="Q6453" s="262" t="s">
        <v>15267</v>
      </c>
      <c r="R6453" s="261"/>
      <c r="S6453" s="261"/>
      <c r="T6453" s="261"/>
      <c r="U6453" s="261"/>
      <c r="V6453" s="292"/>
      <c r="X6453" s="458"/>
      <c r="Y6453" s="266"/>
      <c r="Z6453" s="264"/>
      <c r="AA6453" s="264"/>
      <c r="AB6453" s="264"/>
      <c r="AC6453" s="264"/>
      <c r="AF6453" s="458"/>
      <c r="AG6453" s="266"/>
      <c r="AN6453" s="458"/>
      <c r="AO6453" s="266"/>
      <c r="AV6453" s="266"/>
      <c r="BC6453" s="266"/>
      <c r="BM6453" s="275">
        <v>1</v>
      </c>
      <c r="BN6453" s="275"/>
      <c r="BO6453" s="275"/>
      <c r="BP6453" s="275"/>
      <c r="BQ6453" s="275"/>
      <c r="BR6453" s="275"/>
      <c r="BS6453" s="275"/>
      <c r="BT6453" s="275"/>
      <c r="BU6453" s="275"/>
      <c r="BV6453" s="275"/>
    </row>
    <row r="6454" spans="1:74" s="263" customFormat="1">
      <c r="A6454" s="458" t="s">
        <v>15271</v>
      </c>
      <c r="B6454" s="458"/>
      <c r="C6454" s="266"/>
      <c r="D6454" s="266"/>
      <c r="E6454" s="266"/>
      <c r="F6454" s="266"/>
      <c r="G6454" s="266"/>
      <c r="H6454" s="266"/>
      <c r="I6454" s="266"/>
      <c r="J6454" s="266"/>
      <c r="K6454" s="266"/>
      <c r="L6454" s="261" t="s">
        <v>15269</v>
      </c>
      <c r="M6454" s="261"/>
      <c r="N6454" s="261"/>
      <c r="O6454" s="458"/>
      <c r="P6454" s="266"/>
      <c r="Q6454" s="262" t="s">
        <v>15270</v>
      </c>
      <c r="R6454" s="261"/>
      <c r="S6454" s="261"/>
      <c r="T6454" s="261"/>
      <c r="U6454" s="261"/>
      <c r="V6454" s="292"/>
      <c r="X6454" s="458"/>
      <c r="Y6454" s="266"/>
      <c r="Z6454" s="264"/>
      <c r="AA6454" s="264"/>
      <c r="AB6454" s="264"/>
      <c r="AC6454" s="264"/>
      <c r="AF6454" s="458"/>
      <c r="AG6454" s="266"/>
      <c r="AN6454" s="458"/>
      <c r="AO6454" s="266"/>
      <c r="AV6454" s="266"/>
      <c r="BC6454" s="266"/>
      <c r="BM6454" s="275">
        <v>1</v>
      </c>
      <c r="BN6454" s="275"/>
      <c r="BO6454" s="275"/>
      <c r="BP6454" s="275"/>
      <c r="BQ6454" s="275"/>
      <c r="BR6454" s="275"/>
      <c r="BS6454" s="275"/>
      <c r="BT6454" s="275"/>
      <c r="BU6454" s="275"/>
      <c r="BV6454" s="275"/>
    </row>
    <row r="6455" spans="1:74" s="263" customFormat="1">
      <c r="A6455" s="458" t="s">
        <v>15271</v>
      </c>
      <c r="B6455" s="458"/>
      <c r="C6455" s="266"/>
      <c r="D6455" s="266"/>
      <c r="E6455" s="266"/>
      <c r="F6455" s="266"/>
      <c r="G6455" s="266"/>
      <c r="H6455" s="266"/>
      <c r="I6455" s="266"/>
      <c r="J6455" s="266"/>
      <c r="K6455" s="266"/>
      <c r="L6455" s="261" t="s">
        <v>15269</v>
      </c>
      <c r="M6455" s="261"/>
      <c r="N6455" s="261"/>
      <c r="O6455" s="458"/>
      <c r="P6455" s="266"/>
      <c r="Q6455" s="262" t="s">
        <v>15272</v>
      </c>
      <c r="R6455" s="261"/>
      <c r="S6455" s="261"/>
      <c r="T6455" s="261"/>
      <c r="U6455" s="261"/>
      <c r="V6455" s="292"/>
      <c r="X6455" s="458"/>
      <c r="Y6455" s="266"/>
      <c r="Z6455" s="264"/>
      <c r="AA6455" s="264"/>
      <c r="AB6455" s="264"/>
      <c r="AC6455" s="264"/>
      <c r="AF6455" s="458"/>
      <c r="AG6455" s="266"/>
      <c r="AN6455" s="458"/>
      <c r="AO6455" s="266"/>
      <c r="AV6455" s="266"/>
      <c r="BC6455" s="266"/>
      <c r="BM6455" s="275">
        <v>1</v>
      </c>
      <c r="BN6455" s="275"/>
      <c r="BO6455" s="275"/>
      <c r="BP6455" s="275"/>
      <c r="BQ6455" s="275"/>
      <c r="BR6455" s="275"/>
      <c r="BS6455" s="275"/>
      <c r="BT6455" s="275"/>
      <c r="BU6455" s="275"/>
      <c r="BV6455" s="275"/>
    </row>
    <row r="6456" spans="1:74" s="263" customFormat="1">
      <c r="A6456" s="458" t="s">
        <v>15275</v>
      </c>
      <c r="B6456" s="458"/>
      <c r="C6456" s="266"/>
      <c r="D6456" s="266"/>
      <c r="E6456" s="266"/>
      <c r="F6456" s="266"/>
      <c r="G6456" s="266"/>
      <c r="H6456" s="266"/>
      <c r="I6456" s="266"/>
      <c r="J6456" s="266"/>
      <c r="K6456" s="266"/>
      <c r="L6456" s="261" t="s">
        <v>15273</v>
      </c>
      <c r="M6456" s="261"/>
      <c r="N6456" s="261"/>
      <c r="O6456" s="458"/>
      <c r="P6456" s="266"/>
      <c r="Q6456" s="262" t="s">
        <v>15274</v>
      </c>
      <c r="R6456" s="261"/>
      <c r="S6456" s="261"/>
      <c r="T6456" s="261"/>
      <c r="U6456" s="261"/>
      <c r="V6456" s="292"/>
      <c r="X6456" s="458"/>
      <c r="Y6456" s="266"/>
      <c r="Z6456" s="264"/>
      <c r="AA6456" s="264"/>
      <c r="AB6456" s="264"/>
      <c r="AC6456" s="264"/>
      <c r="AF6456" s="458"/>
      <c r="AG6456" s="266"/>
      <c r="AN6456" s="458"/>
      <c r="AO6456" s="266"/>
      <c r="AV6456" s="266"/>
      <c r="BC6456" s="266"/>
      <c r="BM6456" s="275">
        <v>1</v>
      </c>
      <c r="BN6456" s="275"/>
      <c r="BO6456" s="275"/>
      <c r="BP6456" s="275"/>
      <c r="BQ6456" s="275"/>
      <c r="BR6456" s="275"/>
      <c r="BS6456" s="275"/>
      <c r="BT6456" s="275"/>
      <c r="BU6456" s="275"/>
      <c r="BV6456" s="275"/>
    </row>
    <row r="6457" spans="1:74" s="263" customFormat="1">
      <c r="A6457" s="458" t="s">
        <v>15275</v>
      </c>
      <c r="B6457" s="458"/>
      <c r="C6457" s="266"/>
      <c r="D6457" s="266"/>
      <c r="E6457" s="266"/>
      <c r="F6457" s="266"/>
      <c r="G6457" s="266"/>
      <c r="H6457" s="266"/>
      <c r="I6457" s="266"/>
      <c r="J6457" s="266"/>
      <c r="K6457" s="266"/>
      <c r="L6457" s="261" t="s">
        <v>15273</v>
      </c>
      <c r="M6457" s="261"/>
      <c r="N6457" s="261"/>
      <c r="O6457" s="458"/>
      <c r="P6457" s="266"/>
      <c r="Q6457" s="262" t="s">
        <v>15276</v>
      </c>
      <c r="R6457" s="261"/>
      <c r="S6457" s="261"/>
      <c r="T6457" s="261"/>
      <c r="U6457" s="261"/>
      <c r="V6457" s="292"/>
      <c r="X6457" s="458"/>
      <c r="Y6457" s="266"/>
      <c r="Z6457" s="264"/>
      <c r="AA6457" s="264"/>
      <c r="AB6457" s="264"/>
      <c r="AC6457" s="264"/>
      <c r="AF6457" s="458"/>
      <c r="AG6457" s="266"/>
      <c r="AN6457" s="458"/>
      <c r="AO6457" s="266"/>
      <c r="AV6457" s="266"/>
      <c r="BC6457" s="266"/>
      <c r="BM6457" s="275">
        <v>1</v>
      </c>
      <c r="BN6457" s="275"/>
      <c r="BO6457" s="275"/>
      <c r="BP6457" s="275"/>
      <c r="BQ6457" s="275"/>
      <c r="BR6457" s="275"/>
      <c r="BS6457" s="275"/>
      <c r="BT6457" s="275"/>
      <c r="BU6457" s="275"/>
      <c r="BV6457" s="275"/>
    </row>
    <row r="6458" spans="1:74" s="263" customFormat="1">
      <c r="A6458" s="458" t="s">
        <v>15279</v>
      </c>
      <c r="B6458" s="458"/>
      <c r="C6458" s="266"/>
      <c r="D6458" s="266"/>
      <c r="E6458" s="266"/>
      <c r="F6458" s="266"/>
      <c r="G6458" s="266"/>
      <c r="H6458" s="266"/>
      <c r="I6458" s="266"/>
      <c r="J6458" s="266"/>
      <c r="K6458" s="266"/>
      <c r="L6458" s="261" t="s">
        <v>15277</v>
      </c>
      <c r="M6458" s="261"/>
      <c r="N6458" s="261"/>
      <c r="O6458" s="458"/>
      <c r="P6458" s="266"/>
      <c r="Q6458" s="262" t="s">
        <v>15278</v>
      </c>
      <c r="R6458" s="261"/>
      <c r="S6458" s="261"/>
      <c r="T6458" s="261"/>
      <c r="U6458" s="261"/>
      <c r="V6458" s="292"/>
      <c r="X6458" s="458"/>
      <c r="Y6458" s="266"/>
      <c r="Z6458" s="264"/>
      <c r="AA6458" s="264"/>
      <c r="AB6458" s="264"/>
      <c r="AC6458" s="264"/>
      <c r="AF6458" s="458"/>
      <c r="AG6458" s="266"/>
      <c r="AN6458" s="458"/>
      <c r="AO6458" s="266"/>
      <c r="AV6458" s="266"/>
      <c r="BC6458" s="266"/>
      <c r="BM6458" s="275">
        <v>1</v>
      </c>
      <c r="BN6458" s="275"/>
      <c r="BO6458" s="275"/>
      <c r="BP6458" s="275"/>
      <c r="BQ6458" s="275"/>
      <c r="BR6458" s="275"/>
      <c r="BS6458" s="275"/>
      <c r="BT6458" s="275"/>
      <c r="BU6458" s="275"/>
      <c r="BV6458" s="275"/>
    </row>
    <row r="6459" spans="1:74" s="263" customFormat="1">
      <c r="A6459" s="458" t="s">
        <v>15282</v>
      </c>
      <c r="B6459" s="458"/>
      <c r="C6459" s="266"/>
      <c r="D6459" s="266"/>
      <c r="E6459" s="266"/>
      <c r="F6459" s="266"/>
      <c r="G6459" s="266"/>
      <c r="H6459" s="266"/>
      <c r="I6459" s="266"/>
      <c r="J6459" s="266"/>
      <c r="K6459" s="266"/>
      <c r="L6459" s="261" t="s">
        <v>15280</v>
      </c>
      <c r="M6459" s="261"/>
      <c r="N6459" s="261"/>
      <c r="O6459" s="458"/>
      <c r="P6459" s="266"/>
      <c r="Q6459" s="262" t="s">
        <v>15281</v>
      </c>
      <c r="R6459" s="261"/>
      <c r="S6459" s="261"/>
      <c r="T6459" s="261"/>
      <c r="U6459" s="261"/>
      <c r="V6459" s="292"/>
      <c r="X6459" s="458"/>
      <c r="Y6459" s="266"/>
      <c r="Z6459" s="264"/>
      <c r="AA6459" s="264"/>
      <c r="AB6459" s="264"/>
      <c r="AC6459" s="264"/>
      <c r="AF6459" s="458"/>
      <c r="AG6459" s="266"/>
      <c r="AN6459" s="458"/>
      <c r="AO6459" s="266"/>
      <c r="AV6459" s="266"/>
      <c r="BC6459" s="266"/>
      <c r="BM6459" s="275">
        <v>1</v>
      </c>
      <c r="BN6459" s="275"/>
      <c r="BO6459" s="275"/>
      <c r="BP6459" s="275"/>
      <c r="BQ6459" s="275"/>
      <c r="BR6459" s="275"/>
      <c r="BS6459" s="275"/>
      <c r="BT6459" s="275"/>
      <c r="BU6459" s="275"/>
      <c r="BV6459" s="275"/>
    </row>
    <row r="6460" spans="1:74" s="263" customFormat="1">
      <c r="A6460" s="458" t="s">
        <v>15285</v>
      </c>
      <c r="B6460" s="458"/>
      <c r="C6460" s="266"/>
      <c r="D6460" s="266"/>
      <c r="E6460" s="266"/>
      <c r="F6460" s="266"/>
      <c r="G6460" s="266"/>
      <c r="H6460" s="266"/>
      <c r="I6460" s="266"/>
      <c r="J6460" s="266"/>
      <c r="K6460" s="266"/>
      <c r="L6460" s="261" t="s">
        <v>15283</v>
      </c>
      <c r="M6460" s="261"/>
      <c r="N6460" s="261"/>
      <c r="O6460" s="458"/>
      <c r="P6460" s="266"/>
      <c r="Q6460" s="262" t="s">
        <v>15284</v>
      </c>
      <c r="R6460" s="261"/>
      <c r="S6460" s="261"/>
      <c r="T6460" s="261"/>
      <c r="U6460" s="261"/>
      <c r="V6460" s="292"/>
      <c r="X6460" s="458"/>
      <c r="Y6460" s="266"/>
      <c r="Z6460" s="264"/>
      <c r="AA6460" s="264"/>
      <c r="AB6460" s="264"/>
      <c r="AC6460" s="264"/>
      <c r="AF6460" s="458"/>
      <c r="AG6460" s="266"/>
      <c r="AN6460" s="458"/>
      <c r="AO6460" s="266"/>
      <c r="AV6460" s="266"/>
      <c r="BC6460" s="266"/>
      <c r="BM6460" s="275">
        <v>1</v>
      </c>
      <c r="BN6460" s="275"/>
      <c r="BO6460" s="275"/>
      <c r="BP6460" s="275"/>
      <c r="BQ6460" s="275"/>
      <c r="BR6460" s="275"/>
      <c r="BS6460" s="275"/>
      <c r="BT6460" s="275"/>
      <c r="BU6460" s="275"/>
      <c r="BV6460" s="275"/>
    </row>
    <row r="6461" spans="1:74" s="263" customFormat="1">
      <c r="A6461" s="458" t="s">
        <v>15287</v>
      </c>
      <c r="B6461" s="458"/>
      <c r="C6461" s="266"/>
      <c r="D6461" s="266"/>
      <c r="E6461" s="266"/>
      <c r="F6461" s="266"/>
      <c r="G6461" s="266"/>
      <c r="H6461" s="266"/>
      <c r="I6461" s="266"/>
      <c r="J6461" s="266"/>
      <c r="K6461" s="266"/>
      <c r="L6461" s="261" t="s">
        <v>15286</v>
      </c>
      <c r="M6461" s="261"/>
      <c r="N6461" s="261"/>
      <c r="O6461" s="458"/>
      <c r="P6461" s="266"/>
      <c r="Q6461" s="262" t="s">
        <v>15284</v>
      </c>
      <c r="R6461" s="261"/>
      <c r="S6461" s="261"/>
      <c r="T6461" s="261"/>
      <c r="U6461" s="261"/>
      <c r="V6461" s="292"/>
      <c r="X6461" s="458"/>
      <c r="Y6461" s="266"/>
      <c r="Z6461" s="264"/>
      <c r="AA6461" s="264"/>
      <c r="AB6461" s="264"/>
      <c r="AC6461" s="264"/>
      <c r="AF6461" s="458"/>
      <c r="AG6461" s="266"/>
      <c r="AN6461" s="458"/>
      <c r="AO6461" s="266"/>
      <c r="AV6461" s="266"/>
      <c r="BC6461" s="266"/>
      <c r="BM6461" s="275">
        <v>1</v>
      </c>
      <c r="BN6461" s="275"/>
      <c r="BO6461" s="275"/>
      <c r="BP6461" s="275"/>
      <c r="BQ6461" s="275"/>
      <c r="BR6461" s="275"/>
      <c r="BS6461" s="275"/>
      <c r="BT6461" s="275"/>
      <c r="BU6461" s="275"/>
      <c r="BV6461" s="275"/>
    </row>
    <row r="6462" spans="1:74" s="263" customFormat="1">
      <c r="A6462" s="458" t="s">
        <v>15290</v>
      </c>
      <c r="B6462" s="458"/>
      <c r="C6462" s="266"/>
      <c r="D6462" s="266"/>
      <c r="E6462" s="266"/>
      <c r="F6462" s="266"/>
      <c r="G6462" s="266"/>
      <c r="H6462" s="266"/>
      <c r="I6462" s="266"/>
      <c r="J6462" s="266"/>
      <c r="K6462" s="266"/>
      <c r="L6462" s="261" t="s">
        <v>15288</v>
      </c>
      <c r="M6462" s="261"/>
      <c r="N6462" s="261"/>
      <c r="O6462" s="458"/>
      <c r="P6462" s="266"/>
      <c r="Q6462" s="262" t="s">
        <v>15289</v>
      </c>
      <c r="R6462" s="261"/>
      <c r="S6462" s="261"/>
      <c r="T6462" s="261"/>
      <c r="U6462" s="261"/>
      <c r="V6462" s="292"/>
      <c r="X6462" s="458"/>
      <c r="Y6462" s="266"/>
      <c r="Z6462" s="264"/>
      <c r="AA6462" s="264"/>
      <c r="AB6462" s="264"/>
      <c r="AC6462" s="264"/>
      <c r="AF6462" s="458"/>
      <c r="AG6462" s="266"/>
      <c r="AN6462" s="458"/>
      <c r="AO6462" s="266"/>
      <c r="AV6462" s="266"/>
      <c r="BC6462" s="266"/>
      <c r="BM6462" s="275">
        <v>1</v>
      </c>
      <c r="BN6462" s="275"/>
      <c r="BO6462" s="275"/>
      <c r="BP6462" s="275"/>
      <c r="BQ6462" s="275"/>
      <c r="BR6462" s="275"/>
      <c r="BS6462" s="275"/>
      <c r="BT6462" s="275"/>
      <c r="BU6462" s="275"/>
      <c r="BV6462" s="275"/>
    </row>
    <row r="6463" spans="1:74" s="263" customFormat="1">
      <c r="A6463" s="458" t="s">
        <v>15292</v>
      </c>
      <c r="B6463" s="458"/>
      <c r="C6463" s="266"/>
      <c r="D6463" s="266"/>
      <c r="E6463" s="266"/>
      <c r="F6463" s="266"/>
      <c r="G6463" s="266"/>
      <c r="H6463" s="266"/>
      <c r="I6463" s="266"/>
      <c r="J6463" s="266"/>
      <c r="K6463" s="266"/>
      <c r="L6463" s="261" t="s">
        <v>15291</v>
      </c>
      <c r="M6463" s="261"/>
      <c r="N6463" s="261"/>
      <c r="O6463" s="458"/>
      <c r="P6463" s="266"/>
      <c r="Q6463" s="262" t="s">
        <v>12758</v>
      </c>
      <c r="R6463" s="261"/>
      <c r="S6463" s="261"/>
      <c r="T6463" s="261"/>
      <c r="U6463" s="261"/>
      <c r="V6463" s="292"/>
      <c r="X6463" s="458"/>
      <c r="Y6463" s="266"/>
      <c r="Z6463" s="264"/>
      <c r="AA6463" s="264"/>
      <c r="AB6463" s="264"/>
      <c r="AC6463" s="264"/>
      <c r="AF6463" s="458"/>
      <c r="AG6463" s="266"/>
      <c r="AN6463" s="458"/>
      <c r="AO6463" s="266"/>
      <c r="AV6463" s="266"/>
      <c r="BC6463" s="266"/>
      <c r="BM6463" s="275">
        <v>1</v>
      </c>
      <c r="BN6463" s="275"/>
      <c r="BO6463" s="275"/>
      <c r="BP6463" s="275"/>
      <c r="BQ6463" s="275"/>
      <c r="BR6463" s="275"/>
      <c r="BS6463" s="275"/>
      <c r="BT6463" s="275"/>
      <c r="BU6463" s="275"/>
      <c r="BV6463" s="275"/>
    </row>
    <row r="6464" spans="1:74" s="263" customFormat="1">
      <c r="A6464" s="458" t="s">
        <v>15294</v>
      </c>
      <c r="B6464" s="458"/>
      <c r="C6464" s="266"/>
      <c r="D6464" s="266"/>
      <c r="E6464" s="266"/>
      <c r="F6464" s="266"/>
      <c r="G6464" s="266"/>
      <c r="H6464" s="266"/>
      <c r="I6464" s="266"/>
      <c r="J6464" s="266"/>
      <c r="K6464" s="266"/>
      <c r="L6464" s="261" t="s">
        <v>5628</v>
      </c>
      <c r="M6464" s="261"/>
      <c r="N6464" s="261"/>
      <c r="O6464" s="458"/>
      <c r="P6464" s="266"/>
      <c r="Q6464" s="262" t="s">
        <v>15293</v>
      </c>
      <c r="R6464" s="261"/>
      <c r="S6464" s="261"/>
      <c r="T6464" s="261"/>
      <c r="U6464" s="261"/>
      <c r="V6464" s="292"/>
      <c r="X6464" s="458"/>
      <c r="Y6464" s="266"/>
      <c r="Z6464" s="264"/>
      <c r="AA6464" s="264"/>
      <c r="AB6464" s="264"/>
      <c r="AC6464" s="264"/>
      <c r="AF6464" s="458"/>
      <c r="AG6464" s="266"/>
      <c r="AN6464" s="458"/>
      <c r="AO6464" s="266"/>
      <c r="AV6464" s="266"/>
      <c r="BC6464" s="266"/>
      <c r="BM6464" s="275">
        <v>1</v>
      </c>
      <c r="BN6464" s="275"/>
      <c r="BO6464" s="275"/>
      <c r="BP6464" s="275"/>
      <c r="BQ6464" s="275"/>
      <c r="BR6464" s="275"/>
      <c r="BS6464" s="275"/>
      <c r="BT6464" s="275"/>
      <c r="BU6464" s="275"/>
      <c r="BV6464" s="275"/>
    </row>
    <row r="6465" spans="1:74" s="263" customFormat="1">
      <c r="A6465" s="458" t="s">
        <v>15296</v>
      </c>
      <c r="B6465" s="458"/>
      <c r="C6465" s="266"/>
      <c r="D6465" s="266"/>
      <c r="E6465" s="266"/>
      <c r="F6465" s="266"/>
      <c r="G6465" s="266"/>
      <c r="H6465" s="266"/>
      <c r="I6465" s="266"/>
      <c r="J6465" s="266"/>
      <c r="K6465" s="266"/>
      <c r="L6465" s="261" t="s">
        <v>15295</v>
      </c>
      <c r="M6465" s="261"/>
      <c r="N6465" s="261"/>
      <c r="O6465" s="458"/>
      <c r="P6465" s="266"/>
      <c r="Q6465" s="262" t="s">
        <v>12033</v>
      </c>
      <c r="R6465" s="261"/>
      <c r="S6465" s="261"/>
      <c r="T6465" s="261"/>
      <c r="U6465" s="261"/>
      <c r="V6465" s="292"/>
      <c r="X6465" s="458"/>
      <c r="Y6465" s="266"/>
      <c r="Z6465" s="264"/>
      <c r="AA6465" s="264"/>
      <c r="AB6465" s="264"/>
      <c r="AC6465" s="264"/>
      <c r="AF6465" s="458"/>
      <c r="AG6465" s="266"/>
      <c r="AN6465" s="458"/>
      <c r="AO6465" s="266"/>
      <c r="AV6465" s="266"/>
      <c r="BC6465" s="266"/>
      <c r="BM6465" s="275">
        <v>1</v>
      </c>
      <c r="BN6465" s="275"/>
      <c r="BO6465" s="275"/>
      <c r="BP6465" s="275"/>
      <c r="BQ6465" s="275"/>
      <c r="BR6465" s="275"/>
      <c r="BS6465" s="275"/>
      <c r="BT6465" s="275"/>
      <c r="BU6465" s="275"/>
      <c r="BV6465" s="275"/>
    </row>
    <row r="6466" spans="1:74" s="263" customFormat="1">
      <c r="A6466" s="458" t="s">
        <v>15296</v>
      </c>
      <c r="B6466" s="458"/>
      <c r="C6466" s="266"/>
      <c r="D6466" s="266"/>
      <c r="E6466" s="266"/>
      <c r="F6466" s="266"/>
      <c r="G6466" s="266"/>
      <c r="H6466" s="266"/>
      <c r="I6466" s="266"/>
      <c r="J6466" s="266"/>
      <c r="K6466" s="266"/>
      <c r="L6466" s="261" t="s">
        <v>15295</v>
      </c>
      <c r="M6466" s="261"/>
      <c r="N6466" s="261"/>
      <c r="O6466" s="458"/>
      <c r="P6466" s="266"/>
      <c r="Q6466" s="262" t="s">
        <v>15297</v>
      </c>
      <c r="R6466" s="261"/>
      <c r="S6466" s="261"/>
      <c r="T6466" s="261"/>
      <c r="U6466" s="261"/>
      <c r="V6466" s="292"/>
      <c r="X6466" s="458"/>
      <c r="Y6466" s="266"/>
      <c r="Z6466" s="264"/>
      <c r="AA6466" s="264"/>
      <c r="AB6466" s="264"/>
      <c r="AC6466" s="264"/>
      <c r="AF6466" s="458"/>
      <c r="AG6466" s="266"/>
      <c r="AN6466" s="458"/>
      <c r="AO6466" s="266"/>
      <c r="AV6466" s="266"/>
      <c r="BC6466" s="266"/>
      <c r="BM6466" s="275">
        <v>1</v>
      </c>
      <c r="BN6466" s="275"/>
      <c r="BO6466" s="275"/>
      <c r="BP6466" s="275"/>
      <c r="BQ6466" s="275"/>
      <c r="BR6466" s="275"/>
      <c r="BS6466" s="275"/>
      <c r="BT6466" s="275"/>
      <c r="BU6466" s="275"/>
      <c r="BV6466" s="275"/>
    </row>
    <row r="6467" spans="1:74" s="263" customFormat="1">
      <c r="A6467" s="458" t="s">
        <v>15296</v>
      </c>
      <c r="B6467" s="458"/>
      <c r="C6467" s="266"/>
      <c r="D6467" s="266"/>
      <c r="E6467" s="266"/>
      <c r="F6467" s="266"/>
      <c r="G6467" s="266"/>
      <c r="H6467" s="266"/>
      <c r="I6467" s="266"/>
      <c r="J6467" s="266"/>
      <c r="K6467" s="266"/>
      <c r="L6467" s="261" t="s">
        <v>15295</v>
      </c>
      <c r="M6467" s="261"/>
      <c r="N6467" s="261"/>
      <c r="O6467" s="458"/>
      <c r="P6467" s="266"/>
      <c r="Q6467" s="262" t="s">
        <v>15298</v>
      </c>
      <c r="R6467" s="261"/>
      <c r="S6467" s="261"/>
      <c r="T6467" s="261"/>
      <c r="U6467" s="261"/>
      <c r="V6467" s="292"/>
      <c r="X6467" s="458"/>
      <c r="Y6467" s="266"/>
      <c r="Z6467" s="264"/>
      <c r="AA6467" s="264"/>
      <c r="AB6467" s="264"/>
      <c r="AC6467" s="264"/>
      <c r="AF6467" s="458"/>
      <c r="AG6467" s="266"/>
      <c r="AN6467" s="458"/>
      <c r="AO6467" s="266"/>
      <c r="AV6467" s="266"/>
      <c r="BC6467" s="266"/>
      <c r="BM6467" s="275">
        <v>1</v>
      </c>
      <c r="BN6467" s="275"/>
      <c r="BO6467" s="275"/>
      <c r="BP6467" s="275"/>
      <c r="BQ6467" s="275"/>
      <c r="BR6467" s="275"/>
      <c r="BS6467" s="275"/>
      <c r="BT6467" s="275"/>
      <c r="BU6467" s="275"/>
      <c r="BV6467" s="275"/>
    </row>
    <row r="6468" spans="1:74" s="263" customFormat="1">
      <c r="A6468" s="458" t="s">
        <v>15300</v>
      </c>
      <c r="B6468" s="458"/>
      <c r="C6468" s="266"/>
      <c r="D6468" s="266"/>
      <c r="E6468" s="266"/>
      <c r="F6468" s="266"/>
      <c r="G6468" s="266"/>
      <c r="H6468" s="266"/>
      <c r="I6468" s="266"/>
      <c r="J6468" s="266"/>
      <c r="K6468" s="266"/>
      <c r="L6468" s="261" t="s">
        <v>15299</v>
      </c>
      <c r="M6468" s="261"/>
      <c r="N6468" s="261"/>
      <c r="O6468" s="458"/>
      <c r="P6468" s="266"/>
      <c r="Q6468" s="262" t="s">
        <v>5957</v>
      </c>
      <c r="R6468" s="261"/>
      <c r="S6468" s="261"/>
      <c r="T6468" s="261"/>
      <c r="U6468" s="261"/>
      <c r="V6468" s="292"/>
      <c r="X6468" s="458"/>
      <c r="Y6468" s="266"/>
      <c r="Z6468" s="264"/>
      <c r="AA6468" s="264"/>
      <c r="AB6468" s="264"/>
      <c r="AC6468" s="264"/>
      <c r="AF6468" s="458"/>
      <c r="AG6468" s="266"/>
      <c r="AN6468" s="458"/>
      <c r="AO6468" s="266"/>
      <c r="AV6468" s="266"/>
      <c r="BC6468" s="266"/>
      <c r="BM6468" s="275">
        <v>1</v>
      </c>
      <c r="BN6468" s="275"/>
      <c r="BO6468" s="275"/>
      <c r="BP6468" s="275"/>
      <c r="BQ6468" s="275"/>
      <c r="BR6468" s="275"/>
      <c r="BS6468" s="275"/>
      <c r="BT6468" s="275"/>
      <c r="BU6468" s="275"/>
      <c r="BV6468" s="275"/>
    </row>
    <row r="6469" spans="1:74" s="263" customFormat="1">
      <c r="A6469" s="458" t="s">
        <v>15300</v>
      </c>
      <c r="B6469" s="458"/>
      <c r="C6469" s="266"/>
      <c r="D6469" s="266"/>
      <c r="E6469" s="266"/>
      <c r="F6469" s="266"/>
      <c r="G6469" s="266"/>
      <c r="H6469" s="266"/>
      <c r="I6469" s="266"/>
      <c r="J6469" s="266"/>
      <c r="K6469" s="266"/>
      <c r="L6469" s="261" t="s">
        <v>15299</v>
      </c>
      <c r="M6469" s="261"/>
      <c r="N6469" s="261"/>
      <c r="O6469" s="458"/>
      <c r="P6469" s="266"/>
      <c r="Q6469" s="262" t="s">
        <v>15301</v>
      </c>
      <c r="R6469" s="261"/>
      <c r="S6469" s="261"/>
      <c r="T6469" s="261"/>
      <c r="U6469" s="261"/>
      <c r="V6469" s="292"/>
      <c r="X6469" s="458"/>
      <c r="Y6469" s="266"/>
      <c r="Z6469" s="264"/>
      <c r="AA6469" s="264"/>
      <c r="AB6469" s="264"/>
      <c r="AC6469" s="264"/>
      <c r="AF6469" s="458"/>
      <c r="AG6469" s="266"/>
      <c r="AN6469" s="458"/>
      <c r="AO6469" s="266"/>
      <c r="AV6469" s="266"/>
      <c r="BC6469" s="266"/>
      <c r="BM6469" s="275">
        <v>1</v>
      </c>
      <c r="BN6469" s="275"/>
      <c r="BO6469" s="275"/>
      <c r="BP6469" s="275"/>
      <c r="BQ6469" s="275"/>
      <c r="BR6469" s="275"/>
      <c r="BS6469" s="275"/>
      <c r="BT6469" s="275"/>
      <c r="BU6469" s="275"/>
      <c r="BV6469" s="275"/>
    </row>
    <row r="6470" spans="1:74" s="263" customFormat="1">
      <c r="A6470" s="458" t="s">
        <v>15304</v>
      </c>
      <c r="B6470" s="458"/>
      <c r="C6470" s="266"/>
      <c r="D6470" s="266"/>
      <c r="E6470" s="266"/>
      <c r="F6470" s="266"/>
      <c r="G6470" s="266"/>
      <c r="H6470" s="266"/>
      <c r="I6470" s="266"/>
      <c r="J6470" s="266"/>
      <c r="K6470" s="266"/>
      <c r="L6470" s="261" t="s">
        <v>15302</v>
      </c>
      <c r="M6470" s="261"/>
      <c r="N6470" s="261"/>
      <c r="O6470" s="458"/>
      <c r="P6470" s="266"/>
      <c r="Q6470" s="262" t="s">
        <v>15303</v>
      </c>
      <c r="R6470" s="261"/>
      <c r="S6470" s="261"/>
      <c r="T6470" s="261"/>
      <c r="U6470" s="261"/>
      <c r="V6470" s="292"/>
      <c r="X6470" s="458"/>
      <c r="Y6470" s="266"/>
      <c r="Z6470" s="264"/>
      <c r="AA6470" s="264"/>
      <c r="AB6470" s="264"/>
      <c r="AC6470" s="264"/>
      <c r="AF6470" s="458"/>
      <c r="AG6470" s="266"/>
      <c r="AN6470" s="458"/>
      <c r="AO6470" s="266"/>
      <c r="AV6470" s="266"/>
      <c r="BC6470" s="266"/>
      <c r="BM6470" s="275">
        <v>1</v>
      </c>
      <c r="BN6470" s="275"/>
      <c r="BO6470" s="275"/>
      <c r="BP6470" s="275"/>
      <c r="BQ6470" s="275"/>
      <c r="BR6470" s="275"/>
      <c r="BS6470" s="275"/>
      <c r="BT6470" s="275"/>
      <c r="BU6470" s="275"/>
      <c r="BV6470" s="275"/>
    </row>
    <row r="6471" spans="1:74" s="263" customFormat="1">
      <c r="A6471" s="458" t="s">
        <v>15304</v>
      </c>
      <c r="B6471" s="458"/>
      <c r="C6471" s="266"/>
      <c r="D6471" s="266"/>
      <c r="E6471" s="266"/>
      <c r="F6471" s="266"/>
      <c r="G6471" s="266"/>
      <c r="H6471" s="266"/>
      <c r="I6471" s="266"/>
      <c r="J6471" s="266"/>
      <c r="K6471" s="266"/>
      <c r="L6471" s="261" t="s">
        <v>15302</v>
      </c>
      <c r="M6471" s="261"/>
      <c r="N6471" s="261"/>
      <c r="O6471" s="458"/>
      <c r="P6471" s="266"/>
      <c r="Q6471" s="262" t="s">
        <v>5957</v>
      </c>
      <c r="R6471" s="261"/>
      <c r="S6471" s="261"/>
      <c r="T6471" s="261"/>
      <c r="U6471" s="261"/>
      <c r="V6471" s="292"/>
      <c r="X6471" s="458"/>
      <c r="Y6471" s="266"/>
      <c r="Z6471" s="264"/>
      <c r="AA6471" s="264"/>
      <c r="AB6471" s="264"/>
      <c r="AC6471" s="264"/>
      <c r="AF6471" s="458"/>
      <c r="AG6471" s="266"/>
      <c r="AN6471" s="458"/>
      <c r="AO6471" s="266"/>
      <c r="AV6471" s="266"/>
      <c r="BC6471" s="266"/>
      <c r="BM6471" s="275">
        <v>1</v>
      </c>
      <c r="BN6471" s="275"/>
      <c r="BO6471" s="275"/>
      <c r="BP6471" s="275"/>
      <c r="BQ6471" s="275"/>
      <c r="BR6471" s="275"/>
      <c r="BS6471" s="275"/>
      <c r="BT6471" s="275"/>
      <c r="BU6471" s="275"/>
      <c r="BV6471" s="275"/>
    </row>
    <row r="6472" spans="1:74" s="263" customFormat="1">
      <c r="A6472" s="458" t="s">
        <v>15306</v>
      </c>
      <c r="B6472" s="458"/>
      <c r="C6472" s="266"/>
      <c r="D6472" s="266"/>
      <c r="E6472" s="266"/>
      <c r="F6472" s="266"/>
      <c r="G6472" s="266"/>
      <c r="H6472" s="266"/>
      <c r="I6472" s="266"/>
      <c r="J6472" s="266"/>
      <c r="K6472" s="266"/>
      <c r="L6472" s="261" t="s">
        <v>15305</v>
      </c>
      <c r="M6472" s="261"/>
      <c r="N6472" s="261"/>
      <c r="O6472" s="458"/>
      <c r="P6472" s="266"/>
      <c r="Q6472" s="262" t="s">
        <v>11028</v>
      </c>
      <c r="R6472" s="261"/>
      <c r="S6472" s="261"/>
      <c r="T6472" s="261"/>
      <c r="U6472" s="261"/>
      <c r="V6472" s="292"/>
      <c r="X6472" s="458"/>
      <c r="Y6472" s="266"/>
      <c r="Z6472" s="264"/>
      <c r="AA6472" s="264"/>
      <c r="AB6472" s="264"/>
      <c r="AC6472" s="264"/>
      <c r="AF6472" s="458"/>
      <c r="AG6472" s="266"/>
      <c r="AN6472" s="458"/>
      <c r="AO6472" s="266"/>
      <c r="AV6472" s="266"/>
      <c r="BC6472" s="266"/>
      <c r="BM6472" s="275">
        <v>1</v>
      </c>
      <c r="BN6472" s="275"/>
      <c r="BO6472" s="275"/>
      <c r="BP6472" s="275"/>
      <c r="BQ6472" s="275"/>
      <c r="BR6472" s="275"/>
      <c r="BS6472" s="275"/>
      <c r="BT6472" s="275"/>
      <c r="BU6472" s="275"/>
      <c r="BV6472" s="275"/>
    </row>
    <row r="6473" spans="1:74" s="263" customFormat="1">
      <c r="A6473" s="458" t="s">
        <v>15306</v>
      </c>
      <c r="B6473" s="458"/>
      <c r="C6473" s="266"/>
      <c r="D6473" s="266"/>
      <c r="E6473" s="266"/>
      <c r="F6473" s="266"/>
      <c r="G6473" s="266"/>
      <c r="H6473" s="266"/>
      <c r="I6473" s="266"/>
      <c r="J6473" s="266"/>
      <c r="K6473" s="266"/>
      <c r="L6473" s="261" t="s">
        <v>15305</v>
      </c>
      <c r="M6473" s="261"/>
      <c r="N6473" s="261"/>
      <c r="O6473" s="458"/>
      <c r="P6473" s="266"/>
      <c r="Q6473" s="262" t="s">
        <v>5511</v>
      </c>
      <c r="R6473" s="261"/>
      <c r="S6473" s="261"/>
      <c r="T6473" s="261"/>
      <c r="U6473" s="261"/>
      <c r="V6473" s="292"/>
      <c r="X6473" s="458"/>
      <c r="Y6473" s="266"/>
      <c r="Z6473" s="264"/>
      <c r="AA6473" s="264"/>
      <c r="AB6473" s="264"/>
      <c r="AC6473" s="264"/>
      <c r="AF6473" s="458"/>
      <c r="AG6473" s="266"/>
      <c r="AN6473" s="458"/>
      <c r="AO6473" s="266"/>
      <c r="AV6473" s="266"/>
      <c r="BC6473" s="266"/>
      <c r="BM6473" s="275">
        <v>1</v>
      </c>
      <c r="BN6473" s="275"/>
      <c r="BO6473" s="275"/>
      <c r="BP6473" s="275"/>
      <c r="BQ6473" s="275"/>
      <c r="BR6473" s="275"/>
      <c r="BS6473" s="275"/>
      <c r="BT6473" s="275"/>
      <c r="BU6473" s="275"/>
      <c r="BV6473" s="275"/>
    </row>
    <row r="6474" spans="1:74" s="263" customFormat="1">
      <c r="A6474" s="458" t="s">
        <v>15309</v>
      </c>
      <c r="B6474" s="458"/>
      <c r="C6474" s="266"/>
      <c r="D6474" s="266"/>
      <c r="E6474" s="266"/>
      <c r="F6474" s="266"/>
      <c r="G6474" s="266"/>
      <c r="H6474" s="266"/>
      <c r="I6474" s="266"/>
      <c r="J6474" s="266"/>
      <c r="K6474" s="266"/>
      <c r="L6474" s="261" t="s">
        <v>15307</v>
      </c>
      <c r="M6474" s="261"/>
      <c r="N6474" s="261"/>
      <c r="O6474" s="458"/>
      <c r="P6474" s="266"/>
      <c r="Q6474" s="262" t="s">
        <v>15308</v>
      </c>
      <c r="R6474" s="261"/>
      <c r="S6474" s="261"/>
      <c r="T6474" s="261"/>
      <c r="U6474" s="261"/>
      <c r="V6474" s="292"/>
      <c r="X6474" s="458"/>
      <c r="Y6474" s="266"/>
      <c r="Z6474" s="264"/>
      <c r="AA6474" s="264"/>
      <c r="AB6474" s="264"/>
      <c r="AC6474" s="264"/>
      <c r="AF6474" s="458"/>
      <c r="AG6474" s="266"/>
      <c r="AN6474" s="458"/>
      <c r="AO6474" s="266"/>
      <c r="AV6474" s="266"/>
      <c r="BC6474" s="266"/>
      <c r="BM6474" s="275">
        <v>1</v>
      </c>
      <c r="BN6474" s="275"/>
      <c r="BO6474" s="275"/>
      <c r="BP6474" s="275"/>
      <c r="BQ6474" s="275"/>
      <c r="BR6474" s="275"/>
      <c r="BS6474" s="275"/>
      <c r="BT6474" s="275"/>
      <c r="BU6474" s="275"/>
      <c r="BV6474" s="275"/>
    </row>
    <row r="6475" spans="1:74" s="263" customFormat="1">
      <c r="A6475" s="458" t="s">
        <v>11860</v>
      </c>
      <c r="B6475" s="458"/>
      <c r="C6475" s="266"/>
      <c r="D6475" s="266"/>
      <c r="E6475" s="266"/>
      <c r="F6475" s="266"/>
      <c r="G6475" s="266"/>
      <c r="H6475" s="266"/>
      <c r="I6475" s="266"/>
      <c r="J6475" s="266"/>
      <c r="K6475" s="266"/>
      <c r="L6475" s="261" t="s">
        <v>15310</v>
      </c>
      <c r="M6475" s="261"/>
      <c r="N6475" s="261"/>
      <c r="O6475" s="458"/>
      <c r="P6475" s="266"/>
      <c r="Q6475" s="262" t="s">
        <v>11859</v>
      </c>
      <c r="R6475" s="261"/>
      <c r="S6475" s="261"/>
      <c r="T6475" s="261"/>
      <c r="U6475" s="261"/>
      <c r="V6475" s="292"/>
      <c r="X6475" s="458"/>
      <c r="Y6475" s="266"/>
      <c r="Z6475" s="264"/>
      <c r="AA6475" s="264"/>
      <c r="AB6475" s="264"/>
      <c r="AC6475" s="264"/>
      <c r="AF6475" s="458"/>
      <c r="AG6475" s="266"/>
      <c r="AN6475" s="458"/>
      <c r="AO6475" s="266"/>
      <c r="AV6475" s="266"/>
      <c r="BC6475" s="266"/>
      <c r="BM6475" s="275">
        <v>1</v>
      </c>
      <c r="BN6475" s="275"/>
      <c r="BO6475" s="275"/>
      <c r="BP6475" s="275"/>
      <c r="BQ6475" s="275"/>
      <c r="BR6475" s="275"/>
      <c r="BS6475" s="275"/>
      <c r="BT6475" s="275"/>
      <c r="BU6475" s="275"/>
      <c r="BV6475" s="275"/>
    </row>
    <row r="6476" spans="1:74" s="263" customFormat="1">
      <c r="A6476" s="458" t="s">
        <v>15312</v>
      </c>
      <c r="B6476" s="458"/>
      <c r="C6476" s="266"/>
      <c r="D6476" s="266"/>
      <c r="E6476" s="266"/>
      <c r="F6476" s="266"/>
      <c r="G6476" s="266"/>
      <c r="H6476" s="266"/>
      <c r="I6476" s="266"/>
      <c r="J6476" s="266"/>
      <c r="K6476" s="266"/>
      <c r="L6476" s="261" t="s">
        <v>15311</v>
      </c>
      <c r="M6476" s="261"/>
      <c r="N6476" s="261"/>
      <c r="O6476" s="458"/>
      <c r="P6476" s="266"/>
      <c r="Q6476" s="262" t="s">
        <v>6681</v>
      </c>
      <c r="R6476" s="261"/>
      <c r="S6476" s="261"/>
      <c r="T6476" s="261"/>
      <c r="U6476" s="261"/>
      <c r="V6476" s="292"/>
      <c r="X6476" s="458"/>
      <c r="Y6476" s="266"/>
      <c r="Z6476" s="264"/>
      <c r="AA6476" s="264"/>
      <c r="AB6476" s="264"/>
      <c r="AC6476" s="264"/>
      <c r="AF6476" s="458"/>
      <c r="AG6476" s="266"/>
      <c r="AN6476" s="458"/>
      <c r="AO6476" s="266"/>
      <c r="AV6476" s="266"/>
      <c r="BC6476" s="266"/>
      <c r="BM6476" s="275">
        <v>1</v>
      </c>
      <c r="BN6476" s="275"/>
      <c r="BO6476" s="275"/>
      <c r="BP6476" s="275"/>
      <c r="BQ6476" s="275"/>
      <c r="BR6476" s="275"/>
      <c r="BS6476" s="275"/>
      <c r="BT6476" s="275"/>
      <c r="BU6476" s="275"/>
      <c r="BV6476" s="275"/>
    </row>
    <row r="6477" spans="1:74" s="263" customFormat="1">
      <c r="A6477" s="458" t="s">
        <v>15315</v>
      </c>
      <c r="B6477" s="458"/>
      <c r="C6477" s="266"/>
      <c r="D6477" s="266"/>
      <c r="E6477" s="266"/>
      <c r="F6477" s="266"/>
      <c r="G6477" s="266"/>
      <c r="H6477" s="266"/>
      <c r="I6477" s="266"/>
      <c r="J6477" s="266"/>
      <c r="K6477" s="266"/>
      <c r="L6477" s="261" t="s">
        <v>15313</v>
      </c>
      <c r="M6477" s="261"/>
      <c r="N6477" s="261"/>
      <c r="O6477" s="458"/>
      <c r="P6477" s="266"/>
      <c r="Q6477" s="262" t="s">
        <v>15314</v>
      </c>
      <c r="R6477" s="261"/>
      <c r="S6477" s="261"/>
      <c r="T6477" s="261"/>
      <c r="U6477" s="261"/>
      <c r="V6477" s="292"/>
      <c r="X6477" s="458"/>
      <c r="Y6477" s="266"/>
      <c r="Z6477" s="264"/>
      <c r="AA6477" s="264"/>
      <c r="AB6477" s="264"/>
      <c r="AC6477" s="264"/>
      <c r="AF6477" s="458"/>
      <c r="AG6477" s="266"/>
      <c r="AN6477" s="458"/>
      <c r="AO6477" s="266"/>
      <c r="AV6477" s="266"/>
      <c r="BC6477" s="266"/>
      <c r="BM6477" s="275">
        <v>1</v>
      </c>
      <c r="BN6477" s="275"/>
      <c r="BO6477" s="275"/>
      <c r="BP6477" s="275"/>
      <c r="BQ6477" s="275"/>
      <c r="BR6477" s="275"/>
      <c r="BS6477" s="275"/>
      <c r="BT6477" s="275"/>
      <c r="BU6477" s="275"/>
      <c r="BV6477" s="275"/>
    </row>
    <row r="6478" spans="1:74" s="263" customFormat="1">
      <c r="A6478" s="458" t="s">
        <v>15317</v>
      </c>
      <c r="B6478" s="458"/>
      <c r="C6478" s="266"/>
      <c r="D6478" s="266"/>
      <c r="E6478" s="266"/>
      <c r="F6478" s="266"/>
      <c r="G6478" s="266"/>
      <c r="H6478" s="266"/>
      <c r="I6478" s="266"/>
      <c r="J6478" s="266"/>
      <c r="K6478" s="266"/>
      <c r="L6478" s="261" t="s">
        <v>15316</v>
      </c>
      <c r="M6478" s="261"/>
      <c r="N6478" s="261"/>
      <c r="O6478" s="458"/>
      <c r="P6478" s="266"/>
      <c r="Q6478" s="262" t="s">
        <v>4868</v>
      </c>
      <c r="R6478" s="261"/>
      <c r="S6478" s="261"/>
      <c r="T6478" s="261"/>
      <c r="U6478" s="261"/>
      <c r="V6478" s="292"/>
      <c r="X6478" s="458"/>
      <c r="Y6478" s="266"/>
      <c r="Z6478" s="264"/>
      <c r="AA6478" s="264"/>
      <c r="AB6478" s="264"/>
      <c r="AC6478" s="264"/>
      <c r="AF6478" s="458"/>
      <c r="AG6478" s="266"/>
      <c r="AN6478" s="458"/>
      <c r="AO6478" s="266"/>
      <c r="AV6478" s="266"/>
      <c r="BC6478" s="266"/>
      <c r="BM6478" s="275">
        <v>1</v>
      </c>
      <c r="BN6478" s="275"/>
      <c r="BO6478" s="275"/>
      <c r="BP6478" s="275"/>
      <c r="BQ6478" s="275"/>
      <c r="BR6478" s="275"/>
      <c r="BS6478" s="275"/>
      <c r="BT6478" s="275"/>
      <c r="BU6478" s="275"/>
      <c r="BV6478" s="275"/>
    </row>
    <row r="6479" spans="1:74" s="263" customFormat="1">
      <c r="A6479" s="458" t="s">
        <v>15317</v>
      </c>
      <c r="B6479" s="458"/>
      <c r="C6479" s="266"/>
      <c r="D6479" s="266"/>
      <c r="E6479" s="266"/>
      <c r="F6479" s="266"/>
      <c r="G6479" s="266"/>
      <c r="H6479" s="266"/>
      <c r="I6479" s="266"/>
      <c r="J6479" s="266"/>
      <c r="K6479" s="266"/>
      <c r="L6479" s="261" t="s">
        <v>15316</v>
      </c>
      <c r="M6479" s="261"/>
      <c r="N6479" s="261"/>
      <c r="O6479" s="458"/>
      <c r="P6479" s="266"/>
      <c r="Q6479" s="262" t="s">
        <v>15318</v>
      </c>
      <c r="R6479" s="261"/>
      <c r="S6479" s="261"/>
      <c r="T6479" s="261"/>
      <c r="U6479" s="261"/>
      <c r="V6479" s="292"/>
      <c r="X6479" s="458"/>
      <c r="Y6479" s="266"/>
      <c r="Z6479" s="264"/>
      <c r="AA6479" s="264"/>
      <c r="AB6479" s="264"/>
      <c r="AC6479" s="264"/>
      <c r="AF6479" s="458"/>
      <c r="AG6479" s="266"/>
      <c r="AN6479" s="458"/>
      <c r="AO6479" s="266"/>
      <c r="AV6479" s="266"/>
      <c r="BC6479" s="266"/>
      <c r="BM6479" s="275">
        <v>1</v>
      </c>
      <c r="BN6479" s="275"/>
      <c r="BO6479" s="275"/>
      <c r="BP6479" s="275"/>
      <c r="BQ6479" s="275"/>
      <c r="BR6479" s="275"/>
      <c r="BS6479" s="275"/>
      <c r="BT6479" s="275"/>
      <c r="BU6479" s="275"/>
      <c r="BV6479" s="275"/>
    </row>
    <row r="6480" spans="1:74" s="263" customFormat="1">
      <c r="A6480" s="458" t="s">
        <v>15271</v>
      </c>
      <c r="B6480" s="458"/>
      <c r="C6480" s="266"/>
      <c r="D6480" s="266"/>
      <c r="E6480" s="266"/>
      <c r="F6480" s="266"/>
      <c r="G6480" s="266"/>
      <c r="H6480" s="266"/>
      <c r="I6480" s="266"/>
      <c r="J6480" s="266"/>
      <c r="K6480" s="266"/>
      <c r="L6480" s="261" t="s">
        <v>15319</v>
      </c>
      <c r="M6480" s="261"/>
      <c r="N6480" s="261"/>
      <c r="O6480" s="458"/>
      <c r="P6480" s="266"/>
      <c r="Q6480" s="262" t="s">
        <v>15270</v>
      </c>
      <c r="R6480" s="261"/>
      <c r="S6480" s="261"/>
      <c r="T6480" s="261"/>
      <c r="U6480" s="261"/>
      <c r="V6480" s="292"/>
      <c r="X6480" s="458"/>
      <c r="Y6480" s="266"/>
      <c r="Z6480" s="264"/>
      <c r="AA6480" s="264"/>
      <c r="AB6480" s="264"/>
      <c r="AC6480" s="264"/>
      <c r="AF6480" s="458"/>
      <c r="AG6480" s="266"/>
      <c r="AN6480" s="458"/>
      <c r="AO6480" s="266"/>
      <c r="AV6480" s="266"/>
      <c r="BC6480" s="266"/>
      <c r="BM6480" s="275">
        <v>1</v>
      </c>
      <c r="BN6480" s="275"/>
      <c r="BO6480" s="275"/>
      <c r="BP6480" s="275"/>
      <c r="BQ6480" s="275"/>
      <c r="BR6480" s="275"/>
      <c r="BS6480" s="275"/>
      <c r="BT6480" s="275"/>
      <c r="BU6480" s="275"/>
      <c r="BV6480" s="275"/>
    </row>
    <row r="6481" spans="1:74" s="263" customFormat="1">
      <c r="A6481" s="458" t="s">
        <v>15271</v>
      </c>
      <c r="B6481" s="458"/>
      <c r="C6481" s="266"/>
      <c r="D6481" s="266"/>
      <c r="E6481" s="266"/>
      <c r="F6481" s="266"/>
      <c r="G6481" s="266"/>
      <c r="H6481" s="266"/>
      <c r="I6481" s="266"/>
      <c r="J6481" s="266"/>
      <c r="K6481" s="266"/>
      <c r="L6481" s="261" t="s">
        <v>15319</v>
      </c>
      <c r="M6481" s="261"/>
      <c r="N6481" s="261"/>
      <c r="O6481" s="458"/>
      <c r="P6481" s="266"/>
      <c r="Q6481" s="262" t="s">
        <v>15272</v>
      </c>
      <c r="R6481" s="261"/>
      <c r="S6481" s="261"/>
      <c r="T6481" s="261"/>
      <c r="U6481" s="261"/>
      <c r="V6481" s="292"/>
      <c r="X6481" s="458"/>
      <c r="Y6481" s="266"/>
      <c r="Z6481" s="264"/>
      <c r="AA6481" s="264"/>
      <c r="AB6481" s="264"/>
      <c r="AC6481" s="264"/>
      <c r="AF6481" s="458"/>
      <c r="AG6481" s="266"/>
      <c r="AN6481" s="458"/>
      <c r="AO6481" s="266"/>
      <c r="AV6481" s="266"/>
      <c r="BC6481" s="266"/>
      <c r="BM6481" s="275">
        <v>1</v>
      </c>
      <c r="BN6481" s="275"/>
      <c r="BO6481" s="275"/>
      <c r="BP6481" s="275"/>
      <c r="BQ6481" s="275"/>
      <c r="BR6481" s="275"/>
      <c r="BS6481" s="275"/>
      <c r="BT6481" s="275"/>
      <c r="BU6481" s="275"/>
      <c r="BV6481" s="275"/>
    </row>
    <row r="6482" spans="1:74" s="263" customFormat="1">
      <c r="A6482" s="458" t="s">
        <v>15322</v>
      </c>
      <c r="B6482" s="458"/>
      <c r="C6482" s="266"/>
      <c r="D6482" s="266"/>
      <c r="E6482" s="266"/>
      <c r="F6482" s="266"/>
      <c r="G6482" s="266"/>
      <c r="H6482" s="266"/>
      <c r="I6482" s="266"/>
      <c r="J6482" s="266"/>
      <c r="K6482" s="266"/>
      <c r="L6482" s="261" t="s">
        <v>15320</v>
      </c>
      <c r="M6482" s="261"/>
      <c r="N6482" s="261"/>
      <c r="O6482" s="458"/>
      <c r="P6482" s="266"/>
      <c r="Q6482" s="262" t="s">
        <v>15321</v>
      </c>
      <c r="R6482" s="261"/>
      <c r="S6482" s="261"/>
      <c r="T6482" s="261"/>
      <c r="U6482" s="261"/>
      <c r="V6482" s="292"/>
      <c r="X6482" s="458"/>
      <c r="Y6482" s="266"/>
      <c r="Z6482" s="264"/>
      <c r="AA6482" s="264"/>
      <c r="AB6482" s="264"/>
      <c r="AC6482" s="264"/>
      <c r="AF6482" s="458"/>
      <c r="AG6482" s="266"/>
      <c r="AN6482" s="458"/>
      <c r="AO6482" s="266"/>
      <c r="AV6482" s="266"/>
      <c r="BC6482" s="266"/>
      <c r="BM6482" s="275">
        <v>1</v>
      </c>
      <c r="BN6482" s="275"/>
      <c r="BO6482" s="275"/>
      <c r="BP6482" s="275"/>
      <c r="BQ6482" s="275"/>
      <c r="BR6482" s="275"/>
      <c r="BS6482" s="275"/>
      <c r="BT6482" s="275"/>
      <c r="BU6482" s="275"/>
      <c r="BV6482" s="275"/>
    </row>
    <row r="6483" spans="1:74" s="263" customFormat="1">
      <c r="A6483" s="458" t="s">
        <v>15325</v>
      </c>
      <c r="B6483" s="458"/>
      <c r="C6483" s="266"/>
      <c r="D6483" s="266"/>
      <c r="E6483" s="266"/>
      <c r="F6483" s="266"/>
      <c r="G6483" s="266"/>
      <c r="H6483" s="266"/>
      <c r="I6483" s="266"/>
      <c r="J6483" s="266"/>
      <c r="K6483" s="266"/>
      <c r="L6483" s="261" t="s">
        <v>15323</v>
      </c>
      <c r="M6483" s="261"/>
      <c r="N6483" s="261"/>
      <c r="O6483" s="458"/>
      <c r="P6483" s="266"/>
      <c r="Q6483" s="262" t="s">
        <v>15324</v>
      </c>
      <c r="R6483" s="261"/>
      <c r="S6483" s="261"/>
      <c r="T6483" s="261"/>
      <c r="U6483" s="261"/>
      <c r="V6483" s="292"/>
      <c r="X6483" s="458"/>
      <c r="Y6483" s="266"/>
      <c r="Z6483" s="264"/>
      <c r="AA6483" s="264"/>
      <c r="AB6483" s="264"/>
      <c r="AC6483" s="264"/>
      <c r="AF6483" s="458"/>
      <c r="AG6483" s="266"/>
      <c r="AN6483" s="458"/>
      <c r="AO6483" s="266"/>
      <c r="AV6483" s="266"/>
      <c r="BC6483" s="266"/>
      <c r="BM6483" s="275">
        <v>1</v>
      </c>
      <c r="BN6483" s="275"/>
      <c r="BO6483" s="275"/>
      <c r="BP6483" s="275"/>
      <c r="BQ6483" s="275"/>
      <c r="BR6483" s="275"/>
      <c r="BS6483" s="275"/>
      <c r="BT6483" s="275"/>
      <c r="BU6483" s="275"/>
      <c r="BV6483" s="275"/>
    </row>
    <row r="6484" spans="1:74" s="263" customFormat="1">
      <c r="A6484" s="458" t="s">
        <v>15328</v>
      </c>
      <c r="B6484" s="458"/>
      <c r="C6484" s="266"/>
      <c r="D6484" s="266"/>
      <c r="E6484" s="266"/>
      <c r="F6484" s="266"/>
      <c r="G6484" s="266"/>
      <c r="H6484" s="266"/>
      <c r="I6484" s="266"/>
      <c r="J6484" s="266"/>
      <c r="K6484" s="266"/>
      <c r="L6484" s="261" t="s">
        <v>15326</v>
      </c>
      <c r="M6484" s="261"/>
      <c r="N6484" s="261"/>
      <c r="O6484" s="458"/>
      <c r="P6484" s="266"/>
      <c r="Q6484" s="262" t="s">
        <v>15327</v>
      </c>
      <c r="R6484" s="261"/>
      <c r="S6484" s="261"/>
      <c r="T6484" s="261"/>
      <c r="U6484" s="261"/>
      <c r="V6484" s="292"/>
      <c r="X6484" s="458"/>
      <c r="Y6484" s="266"/>
      <c r="Z6484" s="264"/>
      <c r="AA6484" s="264"/>
      <c r="AB6484" s="264"/>
      <c r="AC6484" s="264"/>
      <c r="AF6484" s="458"/>
      <c r="AG6484" s="266"/>
      <c r="AN6484" s="458"/>
      <c r="AO6484" s="266"/>
      <c r="AV6484" s="266"/>
      <c r="BC6484" s="266"/>
      <c r="BM6484" s="275">
        <v>1</v>
      </c>
      <c r="BN6484" s="275"/>
      <c r="BO6484" s="275"/>
      <c r="BP6484" s="275"/>
      <c r="BQ6484" s="275"/>
      <c r="BR6484" s="275"/>
      <c r="BS6484" s="275"/>
      <c r="BT6484" s="275"/>
      <c r="BU6484" s="275"/>
      <c r="BV6484" s="275"/>
    </row>
    <row r="6485" spans="1:74" s="263" customFormat="1">
      <c r="A6485" s="458" t="s">
        <v>15331</v>
      </c>
      <c r="B6485" s="458"/>
      <c r="C6485" s="266"/>
      <c r="D6485" s="266"/>
      <c r="E6485" s="266"/>
      <c r="F6485" s="266"/>
      <c r="G6485" s="266"/>
      <c r="H6485" s="266"/>
      <c r="I6485" s="266"/>
      <c r="J6485" s="266"/>
      <c r="K6485" s="266"/>
      <c r="L6485" s="261" t="s">
        <v>15329</v>
      </c>
      <c r="M6485" s="261"/>
      <c r="N6485" s="261"/>
      <c r="O6485" s="458"/>
      <c r="P6485" s="266"/>
      <c r="Q6485" s="262" t="s">
        <v>15330</v>
      </c>
      <c r="R6485" s="261"/>
      <c r="S6485" s="261"/>
      <c r="T6485" s="261"/>
      <c r="U6485" s="261"/>
      <c r="V6485" s="292"/>
      <c r="X6485" s="458"/>
      <c r="Y6485" s="266"/>
      <c r="Z6485" s="264"/>
      <c r="AA6485" s="264"/>
      <c r="AB6485" s="264"/>
      <c r="AC6485" s="264"/>
      <c r="AF6485" s="458"/>
      <c r="AG6485" s="266"/>
      <c r="AN6485" s="458"/>
      <c r="AO6485" s="266"/>
      <c r="AV6485" s="266"/>
      <c r="BC6485" s="266"/>
      <c r="BM6485" s="275">
        <v>1</v>
      </c>
      <c r="BN6485" s="275"/>
      <c r="BO6485" s="275"/>
      <c r="BP6485" s="275"/>
      <c r="BQ6485" s="275"/>
      <c r="BR6485" s="275"/>
      <c r="BS6485" s="275"/>
      <c r="BT6485" s="275"/>
      <c r="BU6485" s="275"/>
      <c r="BV6485" s="275"/>
    </row>
    <row r="6486" spans="1:74" s="263" customFormat="1">
      <c r="A6486" s="458" t="s">
        <v>15334</v>
      </c>
      <c r="B6486" s="458"/>
      <c r="C6486" s="266"/>
      <c r="D6486" s="266"/>
      <c r="E6486" s="266"/>
      <c r="F6486" s="266"/>
      <c r="G6486" s="266"/>
      <c r="H6486" s="266"/>
      <c r="I6486" s="266"/>
      <c r="J6486" s="266"/>
      <c r="K6486" s="266"/>
      <c r="L6486" s="261" t="s">
        <v>15332</v>
      </c>
      <c r="M6486" s="261"/>
      <c r="N6486" s="261"/>
      <c r="O6486" s="458"/>
      <c r="P6486" s="266"/>
      <c r="Q6486" s="262" t="s">
        <v>15333</v>
      </c>
      <c r="R6486" s="261"/>
      <c r="S6486" s="261"/>
      <c r="T6486" s="261"/>
      <c r="U6486" s="261"/>
      <c r="V6486" s="292"/>
      <c r="X6486" s="458"/>
      <c r="Y6486" s="266"/>
      <c r="Z6486" s="264"/>
      <c r="AA6486" s="264"/>
      <c r="AB6486" s="264"/>
      <c r="AC6486" s="264"/>
      <c r="AF6486" s="458"/>
      <c r="AG6486" s="266"/>
      <c r="AN6486" s="458"/>
      <c r="AO6486" s="266"/>
      <c r="AV6486" s="266"/>
      <c r="BC6486" s="266"/>
      <c r="BM6486" s="275">
        <v>1</v>
      </c>
      <c r="BN6486" s="275"/>
      <c r="BO6486" s="275"/>
      <c r="BP6486" s="275"/>
      <c r="BQ6486" s="275"/>
      <c r="BR6486" s="275"/>
      <c r="BS6486" s="275"/>
      <c r="BT6486" s="275"/>
      <c r="BU6486" s="275"/>
      <c r="BV6486" s="275"/>
    </row>
    <row r="6487" spans="1:74" s="263" customFormat="1">
      <c r="A6487" s="458" t="s">
        <v>15337</v>
      </c>
      <c r="B6487" s="458"/>
      <c r="C6487" s="266"/>
      <c r="D6487" s="266"/>
      <c r="E6487" s="266"/>
      <c r="F6487" s="266"/>
      <c r="G6487" s="266"/>
      <c r="H6487" s="266"/>
      <c r="I6487" s="266"/>
      <c r="J6487" s="266"/>
      <c r="K6487" s="266"/>
      <c r="L6487" s="261" t="s">
        <v>15335</v>
      </c>
      <c r="M6487" s="261"/>
      <c r="N6487" s="261"/>
      <c r="O6487" s="458"/>
      <c r="P6487" s="266"/>
      <c r="Q6487" s="262" t="s">
        <v>15336</v>
      </c>
      <c r="R6487" s="261"/>
      <c r="S6487" s="261"/>
      <c r="T6487" s="261"/>
      <c r="U6487" s="261"/>
      <c r="V6487" s="292"/>
      <c r="X6487" s="458"/>
      <c r="Y6487" s="266"/>
      <c r="Z6487" s="264"/>
      <c r="AA6487" s="264"/>
      <c r="AB6487" s="264"/>
      <c r="AC6487" s="264"/>
      <c r="AF6487" s="458"/>
      <c r="AG6487" s="266"/>
      <c r="AN6487" s="458"/>
      <c r="AO6487" s="266"/>
      <c r="AV6487" s="266"/>
      <c r="BC6487" s="266"/>
      <c r="BM6487" s="275">
        <v>1</v>
      </c>
      <c r="BN6487" s="275"/>
      <c r="BO6487" s="275"/>
      <c r="BP6487" s="275"/>
      <c r="BQ6487" s="275"/>
      <c r="BR6487" s="275"/>
      <c r="BS6487" s="275"/>
      <c r="BT6487" s="275"/>
      <c r="BU6487" s="275"/>
      <c r="BV6487" s="275"/>
    </row>
    <row r="6488" spans="1:74" s="263" customFormat="1">
      <c r="A6488" s="458" t="s">
        <v>15340</v>
      </c>
      <c r="B6488" s="458"/>
      <c r="C6488" s="266"/>
      <c r="D6488" s="266"/>
      <c r="E6488" s="266"/>
      <c r="F6488" s="266"/>
      <c r="G6488" s="266"/>
      <c r="H6488" s="266"/>
      <c r="I6488" s="266"/>
      <c r="J6488" s="266"/>
      <c r="K6488" s="266"/>
      <c r="L6488" s="261" t="s">
        <v>15338</v>
      </c>
      <c r="M6488" s="261"/>
      <c r="N6488" s="261"/>
      <c r="O6488" s="458"/>
      <c r="P6488" s="266"/>
      <c r="Q6488" s="262" t="s">
        <v>15339</v>
      </c>
      <c r="R6488" s="261"/>
      <c r="S6488" s="261"/>
      <c r="T6488" s="261"/>
      <c r="U6488" s="261"/>
      <c r="V6488" s="292"/>
      <c r="X6488" s="458"/>
      <c r="Y6488" s="266"/>
      <c r="Z6488" s="264"/>
      <c r="AA6488" s="264"/>
      <c r="AB6488" s="264"/>
      <c r="AC6488" s="264"/>
      <c r="AF6488" s="458"/>
      <c r="AG6488" s="266"/>
      <c r="AN6488" s="458"/>
      <c r="AO6488" s="266"/>
      <c r="AV6488" s="266"/>
      <c r="BC6488" s="266"/>
      <c r="BM6488" s="275">
        <v>1</v>
      </c>
      <c r="BN6488" s="275"/>
      <c r="BO6488" s="275"/>
      <c r="BP6488" s="275"/>
      <c r="BQ6488" s="275"/>
      <c r="BR6488" s="275"/>
      <c r="BS6488" s="275"/>
      <c r="BT6488" s="275"/>
      <c r="BU6488" s="275"/>
      <c r="BV6488" s="275"/>
    </row>
    <row r="6489" spans="1:74" s="263" customFormat="1">
      <c r="A6489" s="458" t="s">
        <v>15343</v>
      </c>
      <c r="B6489" s="458"/>
      <c r="C6489" s="266"/>
      <c r="D6489" s="266"/>
      <c r="E6489" s="266"/>
      <c r="F6489" s="266"/>
      <c r="G6489" s="266"/>
      <c r="H6489" s="266"/>
      <c r="I6489" s="266"/>
      <c r="J6489" s="266"/>
      <c r="K6489" s="266"/>
      <c r="L6489" s="261" t="s">
        <v>15341</v>
      </c>
      <c r="M6489" s="261"/>
      <c r="N6489" s="261"/>
      <c r="O6489" s="458"/>
      <c r="P6489" s="266"/>
      <c r="Q6489" s="262" t="s">
        <v>15342</v>
      </c>
      <c r="R6489" s="261"/>
      <c r="S6489" s="261"/>
      <c r="T6489" s="261"/>
      <c r="U6489" s="261"/>
      <c r="V6489" s="292"/>
      <c r="X6489" s="458"/>
      <c r="Y6489" s="266"/>
      <c r="Z6489" s="264"/>
      <c r="AA6489" s="264"/>
      <c r="AB6489" s="264"/>
      <c r="AC6489" s="264"/>
      <c r="AF6489" s="458"/>
      <c r="AG6489" s="266"/>
      <c r="AN6489" s="458"/>
      <c r="AO6489" s="266"/>
      <c r="AV6489" s="266"/>
      <c r="BC6489" s="266"/>
      <c r="BM6489" s="275">
        <v>1</v>
      </c>
      <c r="BN6489" s="275"/>
      <c r="BO6489" s="275"/>
      <c r="BP6489" s="275"/>
      <c r="BQ6489" s="275"/>
      <c r="BR6489" s="275"/>
      <c r="BS6489" s="275"/>
      <c r="BT6489" s="275"/>
      <c r="BU6489" s="275"/>
      <c r="BV6489" s="275"/>
    </row>
    <row r="6490" spans="1:74" s="263" customFormat="1">
      <c r="A6490" s="458" t="s">
        <v>15346</v>
      </c>
      <c r="B6490" s="458"/>
      <c r="C6490" s="266"/>
      <c r="D6490" s="266"/>
      <c r="E6490" s="266"/>
      <c r="F6490" s="266"/>
      <c r="G6490" s="266"/>
      <c r="H6490" s="266"/>
      <c r="I6490" s="266"/>
      <c r="J6490" s="266"/>
      <c r="K6490" s="266"/>
      <c r="L6490" s="261" t="s">
        <v>15344</v>
      </c>
      <c r="M6490" s="261"/>
      <c r="N6490" s="261"/>
      <c r="O6490" s="458"/>
      <c r="P6490" s="266"/>
      <c r="Q6490" s="262" t="s">
        <v>15345</v>
      </c>
      <c r="R6490" s="261"/>
      <c r="S6490" s="261"/>
      <c r="T6490" s="261"/>
      <c r="U6490" s="261"/>
      <c r="V6490" s="292"/>
      <c r="X6490" s="458"/>
      <c r="Y6490" s="266"/>
      <c r="Z6490" s="264"/>
      <c r="AA6490" s="264"/>
      <c r="AB6490" s="264"/>
      <c r="AC6490" s="264"/>
      <c r="AF6490" s="458"/>
      <c r="AG6490" s="266"/>
      <c r="AN6490" s="458"/>
      <c r="AO6490" s="266"/>
      <c r="AV6490" s="266"/>
      <c r="BC6490" s="266"/>
      <c r="BM6490" s="275">
        <v>1</v>
      </c>
      <c r="BN6490" s="275"/>
      <c r="BO6490" s="275"/>
      <c r="BP6490" s="275"/>
      <c r="BQ6490" s="275"/>
      <c r="BR6490" s="275"/>
      <c r="BS6490" s="275"/>
      <c r="BT6490" s="275"/>
      <c r="BU6490" s="275"/>
      <c r="BV6490" s="275"/>
    </row>
    <row r="6491" spans="1:74" s="263" customFormat="1">
      <c r="A6491" s="458" t="s">
        <v>15349</v>
      </c>
      <c r="B6491" s="458"/>
      <c r="C6491" s="266"/>
      <c r="D6491" s="266"/>
      <c r="E6491" s="266"/>
      <c r="F6491" s="266"/>
      <c r="G6491" s="266"/>
      <c r="H6491" s="266"/>
      <c r="I6491" s="266"/>
      <c r="J6491" s="266"/>
      <c r="K6491" s="266"/>
      <c r="L6491" s="261" t="s">
        <v>15347</v>
      </c>
      <c r="M6491" s="261"/>
      <c r="N6491" s="261"/>
      <c r="O6491" s="458"/>
      <c r="P6491" s="266"/>
      <c r="Q6491" s="262" t="s">
        <v>15348</v>
      </c>
      <c r="R6491" s="261"/>
      <c r="S6491" s="261"/>
      <c r="T6491" s="261"/>
      <c r="U6491" s="261"/>
      <c r="V6491" s="292"/>
      <c r="X6491" s="458"/>
      <c r="Y6491" s="266"/>
      <c r="Z6491" s="264"/>
      <c r="AA6491" s="264"/>
      <c r="AB6491" s="264"/>
      <c r="AC6491" s="264"/>
      <c r="AF6491" s="458"/>
      <c r="AG6491" s="266"/>
      <c r="AN6491" s="458"/>
      <c r="AO6491" s="266"/>
      <c r="AV6491" s="266"/>
      <c r="BC6491" s="266"/>
      <c r="BM6491" s="275">
        <v>1</v>
      </c>
      <c r="BN6491" s="275"/>
      <c r="BO6491" s="275"/>
      <c r="BP6491" s="275"/>
      <c r="BQ6491" s="275"/>
      <c r="BR6491" s="275"/>
      <c r="BS6491" s="275"/>
      <c r="BT6491" s="275"/>
      <c r="BU6491" s="275"/>
      <c r="BV6491" s="275"/>
    </row>
    <row r="6492" spans="1:74" s="263" customFormat="1">
      <c r="A6492" s="458" t="s">
        <v>15352</v>
      </c>
      <c r="B6492" s="458"/>
      <c r="C6492" s="266"/>
      <c r="D6492" s="266"/>
      <c r="E6492" s="266"/>
      <c r="F6492" s="266"/>
      <c r="G6492" s="266"/>
      <c r="H6492" s="266"/>
      <c r="I6492" s="266"/>
      <c r="J6492" s="266"/>
      <c r="K6492" s="266"/>
      <c r="L6492" s="261" t="s">
        <v>15350</v>
      </c>
      <c r="M6492" s="261"/>
      <c r="N6492" s="261"/>
      <c r="O6492" s="458"/>
      <c r="P6492" s="266"/>
      <c r="Q6492" s="262" t="s">
        <v>15351</v>
      </c>
      <c r="R6492" s="261"/>
      <c r="S6492" s="261"/>
      <c r="T6492" s="261"/>
      <c r="U6492" s="261"/>
      <c r="V6492" s="292"/>
      <c r="X6492" s="458"/>
      <c r="Y6492" s="266"/>
      <c r="Z6492" s="264"/>
      <c r="AA6492" s="264"/>
      <c r="AB6492" s="264"/>
      <c r="AC6492" s="264"/>
      <c r="AF6492" s="458"/>
      <c r="AG6492" s="266"/>
      <c r="AN6492" s="458"/>
      <c r="AO6492" s="266"/>
      <c r="AV6492" s="266"/>
      <c r="BC6492" s="266"/>
      <c r="BM6492" s="275">
        <v>1</v>
      </c>
      <c r="BN6492" s="275"/>
      <c r="BO6492" s="275"/>
      <c r="BP6492" s="275"/>
      <c r="BQ6492" s="275"/>
      <c r="BR6492" s="275"/>
      <c r="BS6492" s="275"/>
      <c r="BT6492" s="275"/>
      <c r="BU6492" s="275"/>
      <c r="BV6492" s="275"/>
    </row>
    <row r="6493" spans="1:74" s="263" customFormat="1">
      <c r="A6493" s="458" t="s">
        <v>15354</v>
      </c>
      <c r="B6493" s="458"/>
      <c r="C6493" s="266"/>
      <c r="D6493" s="266"/>
      <c r="E6493" s="266"/>
      <c r="F6493" s="266"/>
      <c r="G6493" s="266"/>
      <c r="H6493" s="266"/>
      <c r="I6493" s="266"/>
      <c r="J6493" s="266"/>
      <c r="K6493" s="266"/>
      <c r="L6493" s="261" t="s">
        <v>15353</v>
      </c>
      <c r="M6493" s="261"/>
      <c r="N6493" s="261"/>
      <c r="O6493" s="458"/>
      <c r="P6493" s="266"/>
      <c r="Q6493" s="262" t="s">
        <v>15351</v>
      </c>
      <c r="R6493" s="261"/>
      <c r="S6493" s="261"/>
      <c r="T6493" s="261"/>
      <c r="U6493" s="261"/>
      <c r="V6493" s="292"/>
      <c r="X6493" s="458"/>
      <c r="Y6493" s="266"/>
      <c r="Z6493" s="264"/>
      <c r="AA6493" s="264"/>
      <c r="AB6493" s="264"/>
      <c r="AC6493" s="264"/>
      <c r="AF6493" s="458"/>
      <c r="AG6493" s="266"/>
      <c r="AN6493" s="458"/>
      <c r="AO6493" s="266"/>
      <c r="AV6493" s="266"/>
      <c r="BC6493" s="266"/>
      <c r="BM6493" s="275">
        <v>1</v>
      </c>
      <c r="BN6493" s="275"/>
      <c r="BO6493" s="275"/>
      <c r="BP6493" s="275"/>
      <c r="BQ6493" s="275"/>
      <c r="BR6493" s="275"/>
      <c r="BS6493" s="275"/>
      <c r="BT6493" s="275"/>
      <c r="BU6493" s="275"/>
      <c r="BV6493" s="275"/>
    </row>
    <row r="6494" spans="1:74" s="263" customFormat="1">
      <c r="A6494" s="458" t="s">
        <v>15357</v>
      </c>
      <c r="B6494" s="458"/>
      <c r="C6494" s="266"/>
      <c r="D6494" s="266"/>
      <c r="E6494" s="266"/>
      <c r="F6494" s="266"/>
      <c r="G6494" s="266"/>
      <c r="H6494" s="266"/>
      <c r="I6494" s="266"/>
      <c r="J6494" s="266"/>
      <c r="K6494" s="266"/>
      <c r="L6494" s="261" t="s">
        <v>15355</v>
      </c>
      <c r="M6494" s="261"/>
      <c r="N6494" s="261"/>
      <c r="O6494" s="458"/>
      <c r="P6494" s="266"/>
      <c r="Q6494" s="262" t="s">
        <v>15356</v>
      </c>
      <c r="R6494" s="261"/>
      <c r="S6494" s="261"/>
      <c r="T6494" s="261"/>
      <c r="U6494" s="261"/>
      <c r="V6494" s="292"/>
      <c r="X6494" s="458"/>
      <c r="Y6494" s="266"/>
      <c r="Z6494" s="264"/>
      <c r="AA6494" s="264"/>
      <c r="AB6494" s="264"/>
      <c r="AC6494" s="264"/>
      <c r="AF6494" s="458"/>
      <c r="AG6494" s="266"/>
      <c r="AN6494" s="458"/>
      <c r="AO6494" s="266"/>
      <c r="AV6494" s="266"/>
      <c r="BC6494" s="266"/>
      <c r="BM6494" s="275">
        <v>1</v>
      </c>
      <c r="BN6494" s="275"/>
      <c r="BO6494" s="275"/>
      <c r="BP6494" s="275"/>
      <c r="BQ6494" s="275"/>
      <c r="BR6494" s="275"/>
      <c r="BS6494" s="275"/>
      <c r="BT6494" s="275"/>
      <c r="BU6494" s="275"/>
      <c r="BV6494" s="275"/>
    </row>
    <row r="6495" spans="1:74" s="263" customFormat="1">
      <c r="A6495" s="458" t="s">
        <v>15360</v>
      </c>
      <c r="B6495" s="458"/>
      <c r="C6495" s="266"/>
      <c r="D6495" s="266"/>
      <c r="E6495" s="266"/>
      <c r="F6495" s="266"/>
      <c r="G6495" s="266"/>
      <c r="H6495" s="266"/>
      <c r="I6495" s="266"/>
      <c r="J6495" s="266"/>
      <c r="K6495" s="266"/>
      <c r="L6495" s="261" t="s">
        <v>15358</v>
      </c>
      <c r="M6495" s="261"/>
      <c r="N6495" s="261"/>
      <c r="O6495" s="458"/>
      <c r="P6495" s="266"/>
      <c r="Q6495" s="262" t="s">
        <v>15359</v>
      </c>
      <c r="R6495" s="261"/>
      <c r="S6495" s="261"/>
      <c r="T6495" s="261"/>
      <c r="U6495" s="261"/>
      <c r="V6495" s="292"/>
      <c r="X6495" s="458"/>
      <c r="Y6495" s="266"/>
      <c r="Z6495" s="264"/>
      <c r="AA6495" s="264"/>
      <c r="AB6495" s="264"/>
      <c r="AC6495" s="264"/>
      <c r="AF6495" s="458"/>
      <c r="AG6495" s="266"/>
      <c r="AN6495" s="458"/>
      <c r="AO6495" s="266"/>
      <c r="AV6495" s="266"/>
      <c r="BC6495" s="266"/>
      <c r="BM6495" s="275">
        <v>1</v>
      </c>
      <c r="BN6495" s="275"/>
      <c r="BO6495" s="275"/>
      <c r="BP6495" s="275"/>
      <c r="BQ6495" s="275"/>
      <c r="BR6495" s="275"/>
      <c r="BS6495" s="275"/>
      <c r="BT6495" s="275"/>
      <c r="BU6495" s="275"/>
      <c r="BV6495" s="275"/>
    </row>
    <row r="6496" spans="1:74" s="263" customFormat="1">
      <c r="A6496" s="458" t="s">
        <v>15363</v>
      </c>
      <c r="B6496" s="458"/>
      <c r="C6496" s="266"/>
      <c r="D6496" s="266"/>
      <c r="E6496" s="266"/>
      <c r="F6496" s="266"/>
      <c r="G6496" s="266"/>
      <c r="H6496" s="266"/>
      <c r="I6496" s="266"/>
      <c r="J6496" s="266"/>
      <c r="K6496" s="266"/>
      <c r="L6496" s="261" t="s">
        <v>15361</v>
      </c>
      <c r="M6496" s="261"/>
      <c r="N6496" s="261"/>
      <c r="O6496" s="458"/>
      <c r="P6496" s="266"/>
      <c r="Q6496" s="262" t="s">
        <v>15362</v>
      </c>
      <c r="R6496" s="261"/>
      <c r="S6496" s="261"/>
      <c r="T6496" s="261"/>
      <c r="U6496" s="261"/>
      <c r="V6496" s="292"/>
      <c r="X6496" s="458"/>
      <c r="Y6496" s="266"/>
      <c r="Z6496" s="264"/>
      <c r="AA6496" s="264"/>
      <c r="AB6496" s="264"/>
      <c r="AC6496" s="264"/>
      <c r="AF6496" s="458"/>
      <c r="AG6496" s="266"/>
      <c r="AN6496" s="458"/>
      <c r="AO6496" s="266"/>
      <c r="AV6496" s="266"/>
      <c r="BC6496" s="266"/>
      <c r="BM6496" s="275">
        <v>1</v>
      </c>
      <c r="BN6496" s="275"/>
      <c r="BO6496" s="275"/>
      <c r="BP6496" s="275"/>
      <c r="BQ6496" s="275"/>
      <c r="BR6496" s="275"/>
      <c r="BS6496" s="275"/>
      <c r="BT6496" s="275"/>
      <c r="BU6496" s="275"/>
      <c r="BV6496" s="275"/>
    </row>
    <row r="6497" spans="1:74" s="263" customFormat="1">
      <c r="A6497" s="458" t="s">
        <v>15366</v>
      </c>
      <c r="B6497" s="458"/>
      <c r="C6497" s="266"/>
      <c r="D6497" s="266"/>
      <c r="E6497" s="266"/>
      <c r="F6497" s="266"/>
      <c r="G6497" s="266"/>
      <c r="H6497" s="266"/>
      <c r="I6497" s="266"/>
      <c r="J6497" s="266"/>
      <c r="K6497" s="266"/>
      <c r="L6497" s="261" t="s">
        <v>15364</v>
      </c>
      <c r="M6497" s="261"/>
      <c r="N6497" s="261"/>
      <c r="O6497" s="458"/>
      <c r="P6497" s="266"/>
      <c r="Q6497" s="262" t="s">
        <v>15365</v>
      </c>
      <c r="R6497" s="261"/>
      <c r="S6497" s="261"/>
      <c r="T6497" s="261"/>
      <c r="U6497" s="261"/>
      <c r="V6497" s="292"/>
      <c r="X6497" s="458"/>
      <c r="Y6497" s="266"/>
      <c r="Z6497" s="264"/>
      <c r="AA6497" s="264"/>
      <c r="AB6497" s="264"/>
      <c r="AC6497" s="264"/>
      <c r="AF6497" s="458"/>
      <c r="AG6497" s="266"/>
      <c r="AN6497" s="458"/>
      <c r="AO6497" s="266"/>
      <c r="AV6497" s="266"/>
      <c r="BC6497" s="266"/>
      <c r="BM6497" s="275">
        <v>1</v>
      </c>
      <c r="BN6497" s="275"/>
      <c r="BO6497" s="275"/>
      <c r="BP6497" s="275"/>
      <c r="BQ6497" s="275"/>
      <c r="BR6497" s="275"/>
      <c r="BS6497" s="275"/>
      <c r="BT6497" s="275"/>
      <c r="BU6497" s="275"/>
      <c r="BV6497" s="275"/>
    </row>
    <row r="6498" spans="1:74" s="263" customFormat="1">
      <c r="A6498" s="458" t="s">
        <v>15369</v>
      </c>
      <c r="B6498" s="458"/>
      <c r="C6498" s="266"/>
      <c r="D6498" s="266"/>
      <c r="E6498" s="266"/>
      <c r="F6498" s="266"/>
      <c r="G6498" s="266"/>
      <c r="H6498" s="266"/>
      <c r="I6498" s="266"/>
      <c r="J6498" s="266"/>
      <c r="K6498" s="266"/>
      <c r="L6498" s="261" t="s">
        <v>15367</v>
      </c>
      <c r="M6498" s="261"/>
      <c r="N6498" s="261"/>
      <c r="O6498" s="458"/>
      <c r="P6498" s="266"/>
      <c r="Q6498" s="262" t="s">
        <v>15368</v>
      </c>
      <c r="R6498" s="261"/>
      <c r="S6498" s="261"/>
      <c r="T6498" s="261"/>
      <c r="U6498" s="261"/>
      <c r="V6498" s="292"/>
      <c r="X6498" s="458"/>
      <c r="Y6498" s="266"/>
      <c r="Z6498" s="264"/>
      <c r="AA6498" s="264"/>
      <c r="AB6498" s="264"/>
      <c r="AC6498" s="264"/>
      <c r="AF6498" s="458"/>
      <c r="AG6498" s="266"/>
      <c r="AN6498" s="458"/>
      <c r="AO6498" s="266"/>
      <c r="AV6498" s="266"/>
      <c r="BC6498" s="266"/>
      <c r="BM6498" s="275">
        <v>1</v>
      </c>
      <c r="BN6498" s="275"/>
      <c r="BO6498" s="275"/>
      <c r="BP6498" s="275"/>
      <c r="BQ6498" s="275"/>
      <c r="BR6498" s="275"/>
      <c r="BS6498" s="275"/>
      <c r="BT6498" s="275"/>
      <c r="BU6498" s="275"/>
      <c r="BV6498" s="275"/>
    </row>
    <row r="6499" spans="1:74" s="263" customFormat="1">
      <c r="A6499" s="458" t="s">
        <v>15372</v>
      </c>
      <c r="B6499" s="458"/>
      <c r="C6499" s="266"/>
      <c r="D6499" s="266"/>
      <c r="E6499" s="266"/>
      <c r="F6499" s="266"/>
      <c r="G6499" s="266"/>
      <c r="H6499" s="266"/>
      <c r="I6499" s="266"/>
      <c r="J6499" s="266"/>
      <c r="K6499" s="266"/>
      <c r="L6499" s="261" t="s">
        <v>15370</v>
      </c>
      <c r="M6499" s="261"/>
      <c r="N6499" s="261"/>
      <c r="O6499" s="458"/>
      <c r="P6499" s="266"/>
      <c r="Q6499" s="262" t="s">
        <v>15371</v>
      </c>
      <c r="R6499" s="261"/>
      <c r="S6499" s="261"/>
      <c r="T6499" s="261"/>
      <c r="U6499" s="261"/>
      <c r="V6499" s="292"/>
      <c r="X6499" s="458"/>
      <c r="Y6499" s="266"/>
      <c r="Z6499" s="264"/>
      <c r="AA6499" s="264"/>
      <c r="AB6499" s="264"/>
      <c r="AC6499" s="264"/>
      <c r="AF6499" s="458"/>
      <c r="AG6499" s="266"/>
      <c r="AN6499" s="458"/>
      <c r="AO6499" s="266"/>
      <c r="AV6499" s="266"/>
      <c r="BC6499" s="266"/>
      <c r="BM6499" s="275">
        <v>1</v>
      </c>
      <c r="BN6499" s="275"/>
      <c r="BO6499" s="275"/>
      <c r="BP6499" s="275"/>
      <c r="BQ6499" s="275"/>
      <c r="BR6499" s="275"/>
      <c r="BS6499" s="275"/>
      <c r="BT6499" s="275"/>
      <c r="BU6499" s="275"/>
      <c r="BV6499" s="275"/>
    </row>
    <row r="6500" spans="1:74" s="263" customFormat="1">
      <c r="A6500" s="458" t="s">
        <v>15374</v>
      </c>
      <c r="B6500" s="458"/>
      <c r="C6500" s="266"/>
      <c r="D6500" s="266"/>
      <c r="E6500" s="266"/>
      <c r="F6500" s="266"/>
      <c r="G6500" s="266"/>
      <c r="H6500" s="266"/>
      <c r="I6500" s="266"/>
      <c r="J6500" s="266"/>
      <c r="K6500" s="266"/>
      <c r="L6500" s="261" t="s">
        <v>15373</v>
      </c>
      <c r="M6500" s="261"/>
      <c r="N6500" s="261"/>
      <c r="O6500" s="458"/>
      <c r="P6500" s="266"/>
      <c r="Q6500" s="262" t="s">
        <v>5801</v>
      </c>
      <c r="R6500" s="261"/>
      <c r="S6500" s="261"/>
      <c r="T6500" s="261"/>
      <c r="U6500" s="261"/>
      <c r="V6500" s="292"/>
      <c r="X6500" s="458"/>
      <c r="Y6500" s="266"/>
      <c r="Z6500" s="264"/>
      <c r="AA6500" s="264"/>
      <c r="AB6500" s="264"/>
      <c r="AC6500" s="264"/>
      <c r="AF6500" s="458"/>
      <c r="AG6500" s="266"/>
      <c r="AN6500" s="458"/>
      <c r="AO6500" s="266"/>
      <c r="AV6500" s="266"/>
      <c r="BC6500" s="266"/>
      <c r="BM6500" s="275">
        <v>1</v>
      </c>
      <c r="BN6500" s="275"/>
      <c r="BO6500" s="275"/>
      <c r="BP6500" s="275"/>
      <c r="BQ6500" s="275"/>
      <c r="BR6500" s="275"/>
      <c r="BS6500" s="275"/>
      <c r="BT6500" s="275"/>
      <c r="BU6500" s="275"/>
      <c r="BV6500" s="275"/>
    </row>
    <row r="6501" spans="1:74" s="263" customFormat="1" ht="28.5">
      <c r="A6501" s="458" t="s">
        <v>15377</v>
      </c>
      <c r="B6501" s="458"/>
      <c r="C6501" s="266"/>
      <c r="D6501" s="266"/>
      <c r="E6501" s="266"/>
      <c r="F6501" s="266"/>
      <c r="G6501" s="266"/>
      <c r="H6501" s="266"/>
      <c r="I6501" s="266"/>
      <c r="J6501" s="266"/>
      <c r="K6501" s="266"/>
      <c r="L6501" s="261" t="s">
        <v>15375</v>
      </c>
      <c r="M6501" s="261"/>
      <c r="N6501" s="261"/>
      <c r="O6501" s="458"/>
      <c r="P6501" s="266"/>
      <c r="Q6501" s="262" t="s">
        <v>15376</v>
      </c>
      <c r="R6501" s="261"/>
      <c r="S6501" s="261"/>
      <c r="T6501" s="261"/>
      <c r="U6501" s="261"/>
      <c r="V6501" s="292"/>
      <c r="X6501" s="458"/>
      <c r="Y6501" s="266"/>
      <c r="Z6501" s="264"/>
      <c r="AA6501" s="264"/>
      <c r="AB6501" s="264"/>
      <c r="AC6501" s="264"/>
      <c r="AF6501" s="458"/>
      <c r="AG6501" s="266"/>
      <c r="AN6501" s="458"/>
      <c r="AO6501" s="266"/>
      <c r="AV6501" s="266"/>
      <c r="BC6501" s="266"/>
      <c r="BM6501" s="275">
        <v>1</v>
      </c>
      <c r="BN6501" s="275"/>
      <c r="BO6501" s="275"/>
      <c r="BP6501" s="275"/>
      <c r="BQ6501" s="275"/>
      <c r="BR6501" s="275"/>
      <c r="BS6501" s="275"/>
      <c r="BT6501" s="275"/>
      <c r="BU6501" s="275"/>
      <c r="BV6501" s="275"/>
    </row>
    <row r="6502" spans="1:74" s="263" customFormat="1">
      <c r="A6502" s="458" t="s">
        <v>15380</v>
      </c>
      <c r="B6502" s="458"/>
      <c r="C6502" s="266"/>
      <c r="D6502" s="266"/>
      <c r="E6502" s="266"/>
      <c r="F6502" s="266"/>
      <c r="G6502" s="266"/>
      <c r="H6502" s="266"/>
      <c r="I6502" s="266"/>
      <c r="J6502" s="266"/>
      <c r="K6502" s="266"/>
      <c r="L6502" s="261" t="s">
        <v>15378</v>
      </c>
      <c r="M6502" s="261"/>
      <c r="N6502" s="261"/>
      <c r="O6502" s="458"/>
      <c r="P6502" s="266"/>
      <c r="Q6502" s="262" t="s">
        <v>15379</v>
      </c>
      <c r="R6502" s="261"/>
      <c r="S6502" s="261"/>
      <c r="T6502" s="261"/>
      <c r="U6502" s="261"/>
      <c r="V6502" s="292"/>
      <c r="X6502" s="458"/>
      <c r="Y6502" s="266"/>
      <c r="Z6502" s="264"/>
      <c r="AA6502" s="264"/>
      <c r="AB6502" s="264"/>
      <c r="AC6502" s="264"/>
      <c r="AF6502" s="458"/>
      <c r="AG6502" s="266"/>
      <c r="AN6502" s="458"/>
      <c r="AO6502" s="266"/>
      <c r="AV6502" s="266"/>
      <c r="BC6502" s="266"/>
      <c r="BM6502" s="275">
        <v>1</v>
      </c>
      <c r="BN6502" s="275"/>
      <c r="BO6502" s="275"/>
      <c r="BP6502" s="275"/>
      <c r="BQ6502" s="275"/>
      <c r="BR6502" s="275"/>
      <c r="BS6502" s="275"/>
      <c r="BT6502" s="275"/>
      <c r="BU6502" s="275"/>
      <c r="BV6502" s="275"/>
    </row>
    <row r="6503" spans="1:74" s="263" customFormat="1">
      <c r="A6503" s="458" t="s">
        <v>15380</v>
      </c>
      <c r="B6503" s="458"/>
      <c r="C6503" s="266"/>
      <c r="D6503" s="266"/>
      <c r="E6503" s="266"/>
      <c r="F6503" s="266"/>
      <c r="G6503" s="266"/>
      <c r="H6503" s="266"/>
      <c r="I6503" s="266"/>
      <c r="J6503" s="266"/>
      <c r="K6503" s="266"/>
      <c r="L6503" s="261" t="s">
        <v>15378</v>
      </c>
      <c r="M6503" s="261"/>
      <c r="N6503" s="261"/>
      <c r="O6503" s="458"/>
      <c r="P6503" s="266"/>
      <c r="Q6503" s="262" t="s">
        <v>15381</v>
      </c>
      <c r="R6503" s="261"/>
      <c r="S6503" s="261"/>
      <c r="T6503" s="261"/>
      <c r="U6503" s="261"/>
      <c r="V6503" s="292"/>
      <c r="X6503" s="458"/>
      <c r="Y6503" s="266"/>
      <c r="Z6503" s="264"/>
      <c r="AA6503" s="264"/>
      <c r="AB6503" s="264"/>
      <c r="AC6503" s="264"/>
      <c r="AF6503" s="458"/>
      <c r="AG6503" s="266"/>
      <c r="AN6503" s="458"/>
      <c r="AO6503" s="266"/>
      <c r="AV6503" s="266"/>
      <c r="BC6503" s="266"/>
      <c r="BM6503" s="275">
        <v>1</v>
      </c>
      <c r="BN6503" s="275"/>
      <c r="BO6503" s="275"/>
      <c r="BP6503" s="275"/>
      <c r="BQ6503" s="275"/>
      <c r="BR6503" s="275"/>
      <c r="BS6503" s="275"/>
      <c r="BT6503" s="275"/>
      <c r="BU6503" s="275"/>
      <c r="BV6503" s="275"/>
    </row>
    <row r="6504" spans="1:74" s="263" customFormat="1">
      <c r="A6504" s="458" t="s">
        <v>15383</v>
      </c>
      <c r="B6504" s="458"/>
      <c r="C6504" s="266"/>
      <c r="D6504" s="266"/>
      <c r="E6504" s="266"/>
      <c r="F6504" s="266"/>
      <c r="G6504" s="266"/>
      <c r="H6504" s="266"/>
      <c r="I6504" s="266"/>
      <c r="J6504" s="266"/>
      <c r="K6504" s="266"/>
      <c r="L6504" s="261" t="s">
        <v>15382</v>
      </c>
      <c r="M6504" s="261"/>
      <c r="N6504" s="261"/>
      <c r="O6504" s="458"/>
      <c r="P6504" s="266"/>
      <c r="Q6504" s="262" t="s">
        <v>8020</v>
      </c>
      <c r="R6504" s="261"/>
      <c r="S6504" s="261"/>
      <c r="T6504" s="261"/>
      <c r="U6504" s="261"/>
      <c r="V6504" s="292"/>
      <c r="X6504" s="458"/>
      <c r="Y6504" s="266"/>
      <c r="Z6504" s="264"/>
      <c r="AA6504" s="264"/>
      <c r="AB6504" s="264"/>
      <c r="AC6504" s="264"/>
      <c r="AF6504" s="458"/>
      <c r="AG6504" s="266"/>
      <c r="AN6504" s="458"/>
      <c r="AO6504" s="266"/>
      <c r="AV6504" s="266"/>
      <c r="BC6504" s="266"/>
      <c r="BM6504" s="275">
        <v>1</v>
      </c>
      <c r="BN6504" s="275"/>
      <c r="BO6504" s="275"/>
      <c r="BP6504" s="275"/>
      <c r="BQ6504" s="275"/>
      <c r="BR6504" s="275"/>
      <c r="BS6504" s="275"/>
      <c r="BT6504" s="275"/>
      <c r="BU6504" s="275"/>
      <c r="BV6504" s="275"/>
    </row>
    <row r="6505" spans="1:74" s="263" customFormat="1">
      <c r="A6505" s="458" t="s">
        <v>15386</v>
      </c>
      <c r="B6505" s="458"/>
      <c r="C6505" s="266"/>
      <c r="D6505" s="266"/>
      <c r="E6505" s="266"/>
      <c r="F6505" s="266"/>
      <c r="G6505" s="266"/>
      <c r="H6505" s="266"/>
      <c r="I6505" s="266"/>
      <c r="J6505" s="266"/>
      <c r="K6505" s="266"/>
      <c r="L6505" s="261" t="s">
        <v>15384</v>
      </c>
      <c r="M6505" s="261"/>
      <c r="N6505" s="261"/>
      <c r="O6505" s="458"/>
      <c r="P6505" s="266"/>
      <c r="Q6505" s="262" t="s">
        <v>15385</v>
      </c>
      <c r="R6505" s="261"/>
      <c r="S6505" s="261"/>
      <c r="T6505" s="261"/>
      <c r="U6505" s="261"/>
      <c r="V6505" s="292"/>
      <c r="X6505" s="458"/>
      <c r="Y6505" s="266"/>
      <c r="Z6505" s="264"/>
      <c r="AA6505" s="264"/>
      <c r="AB6505" s="264"/>
      <c r="AC6505" s="264"/>
      <c r="AF6505" s="458"/>
      <c r="AG6505" s="266"/>
      <c r="AN6505" s="458"/>
      <c r="AO6505" s="266"/>
      <c r="AV6505" s="266"/>
      <c r="BC6505" s="266"/>
      <c r="BM6505" s="275">
        <v>1</v>
      </c>
      <c r="BN6505" s="275"/>
      <c r="BO6505" s="275"/>
      <c r="BP6505" s="275"/>
      <c r="BQ6505" s="275"/>
      <c r="BR6505" s="275"/>
      <c r="BS6505" s="275"/>
      <c r="BT6505" s="275"/>
      <c r="BU6505" s="275"/>
      <c r="BV6505" s="275"/>
    </row>
    <row r="6506" spans="1:74" s="263" customFormat="1">
      <c r="A6506" s="458" t="s">
        <v>15389</v>
      </c>
      <c r="B6506" s="458"/>
      <c r="C6506" s="266"/>
      <c r="D6506" s="266"/>
      <c r="E6506" s="266"/>
      <c r="F6506" s="266"/>
      <c r="G6506" s="266"/>
      <c r="H6506" s="266"/>
      <c r="I6506" s="266"/>
      <c r="J6506" s="266"/>
      <c r="K6506" s="266"/>
      <c r="L6506" s="261" t="s">
        <v>15387</v>
      </c>
      <c r="M6506" s="261"/>
      <c r="N6506" s="261"/>
      <c r="O6506" s="458"/>
      <c r="P6506" s="266"/>
      <c r="Q6506" s="262" t="s">
        <v>15388</v>
      </c>
      <c r="R6506" s="261"/>
      <c r="S6506" s="261"/>
      <c r="T6506" s="261"/>
      <c r="U6506" s="261"/>
      <c r="V6506" s="292"/>
      <c r="X6506" s="458"/>
      <c r="Y6506" s="266"/>
      <c r="Z6506" s="264"/>
      <c r="AA6506" s="264"/>
      <c r="AB6506" s="264"/>
      <c r="AC6506" s="264"/>
      <c r="AF6506" s="458"/>
      <c r="AG6506" s="266"/>
      <c r="AN6506" s="458"/>
      <c r="AO6506" s="266"/>
      <c r="AV6506" s="266"/>
      <c r="BC6506" s="266"/>
      <c r="BM6506" s="275">
        <v>1</v>
      </c>
      <c r="BN6506" s="275"/>
      <c r="BO6506" s="275"/>
      <c r="BP6506" s="275"/>
      <c r="BQ6506" s="275"/>
      <c r="BR6506" s="275"/>
      <c r="BS6506" s="275"/>
      <c r="BT6506" s="275"/>
      <c r="BU6506" s="275"/>
      <c r="BV6506" s="275"/>
    </row>
    <row r="6507" spans="1:74" s="263" customFormat="1">
      <c r="A6507" s="458" t="s">
        <v>15392</v>
      </c>
      <c r="B6507" s="458"/>
      <c r="C6507" s="266"/>
      <c r="D6507" s="266"/>
      <c r="E6507" s="266"/>
      <c r="F6507" s="266"/>
      <c r="G6507" s="266"/>
      <c r="H6507" s="266"/>
      <c r="I6507" s="266"/>
      <c r="J6507" s="266"/>
      <c r="K6507" s="266"/>
      <c r="L6507" s="261" t="s">
        <v>15390</v>
      </c>
      <c r="M6507" s="261"/>
      <c r="N6507" s="261"/>
      <c r="O6507" s="458"/>
      <c r="P6507" s="266"/>
      <c r="Q6507" s="262" t="s">
        <v>15391</v>
      </c>
      <c r="R6507" s="261"/>
      <c r="S6507" s="261"/>
      <c r="T6507" s="261"/>
      <c r="U6507" s="261"/>
      <c r="V6507" s="292"/>
      <c r="X6507" s="458"/>
      <c r="Y6507" s="266"/>
      <c r="Z6507" s="264"/>
      <c r="AA6507" s="264"/>
      <c r="AB6507" s="264"/>
      <c r="AC6507" s="264"/>
      <c r="AF6507" s="458"/>
      <c r="AG6507" s="266"/>
      <c r="AN6507" s="458"/>
      <c r="AO6507" s="266"/>
      <c r="AV6507" s="266"/>
      <c r="BC6507" s="266"/>
      <c r="BM6507" s="275">
        <v>1</v>
      </c>
      <c r="BN6507" s="275"/>
      <c r="BO6507" s="275"/>
      <c r="BP6507" s="275"/>
      <c r="BQ6507" s="275"/>
      <c r="BR6507" s="275"/>
      <c r="BS6507" s="275"/>
      <c r="BT6507" s="275"/>
      <c r="BU6507" s="275"/>
      <c r="BV6507" s="275"/>
    </row>
    <row r="6508" spans="1:74" s="263" customFormat="1">
      <c r="A6508" s="458" t="s">
        <v>8640</v>
      </c>
      <c r="B6508" s="458"/>
      <c r="C6508" s="266"/>
      <c r="D6508" s="266"/>
      <c r="E6508" s="266"/>
      <c r="F6508" s="266"/>
      <c r="G6508" s="266"/>
      <c r="H6508" s="266"/>
      <c r="I6508" s="266"/>
      <c r="J6508" s="266"/>
      <c r="K6508" s="266"/>
      <c r="L6508" s="261" t="s">
        <v>15393</v>
      </c>
      <c r="M6508" s="261"/>
      <c r="N6508" s="261"/>
      <c r="O6508" s="458"/>
      <c r="P6508" s="266"/>
      <c r="Q6508" s="262" t="s">
        <v>8639</v>
      </c>
      <c r="R6508" s="261"/>
      <c r="S6508" s="261"/>
      <c r="T6508" s="261"/>
      <c r="U6508" s="261"/>
      <c r="V6508" s="292"/>
      <c r="X6508" s="458"/>
      <c r="Y6508" s="266"/>
      <c r="Z6508" s="264"/>
      <c r="AA6508" s="264"/>
      <c r="AB6508" s="264"/>
      <c r="AC6508" s="264"/>
      <c r="AF6508" s="458"/>
      <c r="AG6508" s="266"/>
      <c r="AN6508" s="458"/>
      <c r="AO6508" s="266"/>
      <c r="AV6508" s="266"/>
      <c r="BC6508" s="266"/>
      <c r="BM6508" s="275">
        <v>1</v>
      </c>
      <c r="BN6508" s="275"/>
      <c r="BO6508" s="275"/>
      <c r="BP6508" s="275"/>
      <c r="BQ6508" s="275"/>
      <c r="BR6508" s="275"/>
      <c r="BS6508" s="275"/>
      <c r="BT6508" s="275"/>
      <c r="BU6508" s="275"/>
      <c r="BV6508" s="275"/>
    </row>
    <row r="6509" spans="1:74" s="263" customFormat="1">
      <c r="A6509" s="458" t="s">
        <v>15396</v>
      </c>
      <c r="B6509" s="458"/>
      <c r="C6509" s="266"/>
      <c r="D6509" s="266"/>
      <c r="E6509" s="266"/>
      <c r="F6509" s="266"/>
      <c r="G6509" s="266"/>
      <c r="H6509" s="266"/>
      <c r="I6509" s="266"/>
      <c r="J6509" s="266"/>
      <c r="K6509" s="266"/>
      <c r="L6509" s="261" t="s">
        <v>15394</v>
      </c>
      <c r="M6509" s="261"/>
      <c r="N6509" s="261"/>
      <c r="O6509" s="458"/>
      <c r="P6509" s="266"/>
      <c r="Q6509" s="262" t="s">
        <v>15395</v>
      </c>
      <c r="R6509" s="261"/>
      <c r="S6509" s="261"/>
      <c r="T6509" s="261"/>
      <c r="U6509" s="261"/>
      <c r="V6509" s="292"/>
      <c r="X6509" s="458"/>
      <c r="Y6509" s="266"/>
      <c r="Z6509" s="264"/>
      <c r="AA6509" s="264"/>
      <c r="AB6509" s="264"/>
      <c r="AC6509" s="264"/>
      <c r="AF6509" s="458"/>
      <c r="AG6509" s="266"/>
      <c r="AN6509" s="458"/>
      <c r="AO6509" s="266"/>
      <c r="AV6509" s="266"/>
      <c r="BC6509" s="266"/>
      <c r="BM6509" s="275">
        <v>1</v>
      </c>
      <c r="BN6509" s="275"/>
      <c r="BO6509" s="275"/>
      <c r="BP6509" s="275"/>
      <c r="BQ6509" s="275"/>
      <c r="BR6509" s="275"/>
      <c r="BS6509" s="275"/>
      <c r="BT6509" s="275"/>
      <c r="BU6509" s="275"/>
      <c r="BV6509" s="275"/>
    </row>
    <row r="6510" spans="1:74" s="263" customFormat="1">
      <c r="A6510" s="458" t="s">
        <v>15399</v>
      </c>
      <c r="B6510" s="458"/>
      <c r="C6510" s="266"/>
      <c r="D6510" s="266"/>
      <c r="E6510" s="266"/>
      <c r="F6510" s="266"/>
      <c r="G6510" s="266"/>
      <c r="H6510" s="266"/>
      <c r="I6510" s="266"/>
      <c r="J6510" s="266"/>
      <c r="K6510" s="266"/>
      <c r="L6510" s="261" t="s">
        <v>15397</v>
      </c>
      <c r="M6510" s="261"/>
      <c r="N6510" s="261"/>
      <c r="O6510" s="458"/>
      <c r="P6510" s="266"/>
      <c r="Q6510" s="262" t="s">
        <v>15398</v>
      </c>
      <c r="R6510" s="261"/>
      <c r="S6510" s="261"/>
      <c r="T6510" s="261"/>
      <c r="U6510" s="261"/>
      <c r="V6510" s="292"/>
      <c r="X6510" s="458"/>
      <c r="Y6510" s="266"/>
      <c r="Z6510" s="264"/>
      <c r="AA6510" s="264"/>
      <c r="AB6510" s="264"/>
      <c r="AC6510" s="264"/>
      <c r="AF6510" s="458"/>
      <c r="AG6510" s="266"/>
      <c r="AN6510" s="458"/>
      <c r="AO6510" s="266"/>
      <c r="AV6510" s="266"/>
      <c r="BC6510" s="266"/>
      <c r="BM6510" s="275">
        <v>1</v>
      </c>
      <c r="BN6510" s="275"/>
      <c r="BO6510" s="275"/>
      <c r="BP6510" s="275"/>
      <c r="BQ6510" s="275"/>
      <c r="BR6510" s="275"/>
      <c r="BS6510" s="275"/>
      <c r="BT6510" s="275"/>
      <c r="BU6510" s="275"/>
      <c r="BV6510" s="275"/>
    </row>
    <row r="6511" spans="1:74" s="263" customFormat="1">
      <c r="A6511" s="458" t="s">
        <v>15402</v>
      </c>
      <c r="B6511" s="458"/>
      <c r="C6511" s="266"/>
      <c r="D6511" s="266"/>
      <c r="E6511" s="266"/>
      <c r="F6511" s="266"/>
      <c r="G6511" s="266"/>
      <c r="H6511" s="266"/>
      <c r="I6511" s="266"/>
      <c r="J6511" s="266"/>
      <c r="K6511" s="266"/>
      <c r="L6511" s="261" t="s">
        <v>15400</v>
      </c>
      <c r="M6511" s="261"/>
      <c r="N6511" s="261"/>
      <c r="O6511" s="458"/>
      <c r="P6511" s="266"/>
      <c r="Q6511" s="262" t="s">
        <v>15401</v>
      </c>
      <c r="R6511" s="261"/>
      <c r="S6511" s="261"/>
      <c r="T6511" s="261"/>
      <c r="U6511" s="261"/>
      <c r="V6511" s="292"/>
      <c r="X6511" s="458"/>
      <c r="Y6511" s="266"/>
      <c r="Z6511" s="264"/>
      <c r="AA6511" s="264"/>
      <c r="AB6511" s="264"/>
      <c r="AC6511" s="264"/>
      <c r="AF6511" s="458"/>
      <c r="AG6511" s="266"/>
      <c r="AN6511" s="458"/>
      <c r="AO6511" s="266"/>
      <c r="AV6511" s="266"/>
      <c r="BC6511" s="266"/>
      <c r="BM6511" s="275">
        <v>1</v>
      </c>
      <c r="BN6511" s="275"/>
      <c r="BO6511" s="275"/>
      <c r="BP6511" s="275"/>
      <c r="BQ6511" s="275"/>
      <c r="BR6511" s="275"/>
      <c r="BS6511" s="275"/>
      <c r="BT6511" s="275"/>
      <c r="BU6511" s="275"/>
      <c r="BV6511" s="275"/>
    </row>
    <row r="6512" spans="1:74" s="263" customFormat="1">
      <c r="A6512" s="458" t="s">
        <v>15405</v>
      </c>
      <c r="B6512" s="458"/>
      <c r="C6512" s="266"/>
      <c r="D6512" s="266"/>
      <c r="E6512" s="266"/>
      <c r="F6512" s="266"/>
      <c r="G6512" s="266"/>
      <c r="H6512" s="266"/>
      <c r="I6512" s="266"/>
      <c r="J6512" s="266"/>
      <c r="K6512" s="266"/>
      <c r="L6512" s="261" t="s">
        <v>15403</v>
      </c>
      <c r="M6512" s="261"/>
      <c r="N6512" s="261"/>
      <c r="O6512" s="458"/>
      <c r="P6512" s="266"/>
      <c r="Q6512" s="262" t="s">
        <v>15404</v>
      </c>
      <c r="R6512" s="261"/>
      <c r="S6512" s="261"/>
      <c r="T6512" s="261"/>
      <c r="U6512" s="261"/>
      <c r="V6512" s="292"/>
      <c r="X6512" s="458"/>
      <c r="Y6512" s="266"/>
      <c r="Z6512" s="264"/>
      <c r="AA6512" s="264"/>
      <c r="AB6512" s="264"/>
      <c r="AC6512" s="264"/>
      <c r="AF6512" s="458"/>
      <c r="AG6512" s="266"/>
      <c r="AN6512" s="458"/>
      <c r="AO6512" s="266"/>
      <c r="AV6512" s="266"/>
      <c r="BC6512" s="266"/>
      <c r="BM6512" s="275">
        <v>1</v>
      </c>
      <c r="BN6512" s="275"/>
      <c r="BO6512" s="275"/>
      <c r="BP6512" s="275"/>
      <c r="BQ6512" s="275"/>
      <c r="BR6512" s="275"/>
      <c r="BS6512" s="275"/>
      <c r="BT6512" s="275"/>
      <c r="BU6512" s="275"/>
      <c r="BV6512" s="275"/>
    </row>
    <row r="6513" spans="1:74" s="263" customFormat="1">
      <c r="A6513" s="458" t="s">
        <v>15408</v>
      </c>
      <c r="B6513" s="458"/>
      <c r="C6513" s="266"/>
      <c r="D6513" s="266"/>
      <c r="E6513" s="266"/>
      <c r="F6513" s="266"/>
      <c r="G6513" s="266"/>
      <c r="H6513" s="266"/>
      <c r="I6513" s="266"/>
      <c r="J6513" s="266"/>
      <c r="K6513" s="266"/>
      <c r="L6513" s="261" t="s">
        <v>15406</v>
      </c>
      <c r="M6513" s="261"/>
      <c r="N6513" s="261"/>
      <c r="O6513" s="458"/>
      <c r="P6513" s="266"/>
      <c r="Q6513" s="262" t="s">
        <v>15407</v>
      </c>
      <c r="R6513" s="261"/>
      <c r="S6513" s="261"/>
      <c r="T6513" s="261"/>
      <c r="U6513" s="261"/>
      <c r="V6513" s="292"/>
      <c r="X6513" s="458"/>
      <c r="Y6513" s="266"/>
      <c r="Z6513" s="264"/>
      <c r="AA6513" s="264"/>
      <c r="AB6513" s="264"/>
      <c r="AC6513" s="264"/>
      <c r="AF6513" s="458"/>
      <c r="AG6513" s="266"/>
      <c r="AN6513" s="458"/>
      <c r="AO6513" s="266"/>
      <c r="AV6513" s="266"/>
      <c r="BC6513" s="266"/>
      <c r="BM6513" s="275">
        <v>1</v>
      </c>
      <c r="BN6513" s="275"/>
      <c r="BO6513" s="275"/>
      <c r="BP6513" s="275"/>
      <c r="BQ6513" s="275"/>
      <c r="BR6513" s="275"/>
      <c r="BS6513" s="275"/>
      <c r="BT6513" s="275"/>
      <c r="BU6513" s="275"/>
      <c r="BV6513" s="275"/>
    </row>
    <row r="6514" spans="1:74" s="263" customFormat="1">
      <c r="A6514" s="458" t="s">
        <v>15411</v>
      </c>
      <c r="B6514" s="458"/>
      <c r="C6514" s="266"/>
      <c r="D6514" s="266"/>
      <c r="E6514" s="266"/>
      <c r="F6514" s="266"/>
      <c r="G6514" s="266"/>
      <c r="H6514" s="266"/>
      <c r="I6514" s="266"/>
      <c r="J6514" s="266"/>
      <c r="K6514" s="266"/>
      <c r="L6514" s="261" t="s">
        <v>15409</v>
      </c>
      <c r="M6514" s="261"/>
      <c r="N6514" s="261"/>
      <c r="O6514" s="458"/>
      <c r="P6514" s="266"/>
      <c r="Q6514" s="262" t="s">
        <v>15410</v>
      </c>
      <c r="R6514" s="261"/>
      <c r="S6514" s="261"/>
      <c r="T6514" s="261"/>
      <c r="U6514" s="261"/>
      <c r="V6514" s="292"/>
      <c r="X6514" s="458"/>
      <c r="Y6514" s="266"/>
      <c r="Z6514" s="264"/>
      <c r="AA6514" s="264"/>
      <c r="AB6514" s="264"/>
      <c r="AC6514" s="264"/>
      <c r="AF6514" s="458"/>
      <c r="AG6514" s="266"/>
      <c r="AN6514" s="458"/>
      <c r="AO6514" s="266"/>
      <c r="AV6514" s="266"/>
      <c r="BC6514" s="266"/>
      <c r="BM6514" s="275">
        <v>1</v>
      </c>
      <c r="BN6514" s="275"/>
      <c r="BO6514" s="275"/>
      <c r="BP6514" s="275"/>
      <c r="BQ6514" s="275"/>
      <c r="BR6514" s="275"/>
      <c r="BS6514" s="275"/>
      <c r="BT6514" s="275"/>
      <c r="BU6514" s="275"/>
      <c r="BV6514" s="275"/>
    </row>
    <row r="6515" spans="1:74" s="263" customFormat="1">
      <c r="A6515" s="458" t="s">
        <v>15411</v>
      </c>
      <c r="B6515" s="458"/>
      <c r="C6515" s="266"/>
      <c r="D6515" s="266"/>
      <c r="E6515" s="266"/>
      <c r="F6515" s="266"/>
      <c r="G6515" s="266"/>
      <c r="H6515" s="266"/>
      <c r="I6515" s="266"/>
      <c r="J6515" s="266"/>
      <c r="K6515" s="266"/>
      <c r="L6515" s="261" t="s">
        <v>15409</v>
      </c>
      <c r="M6515" s="261"/>
      <c r="N6515" s="261"/>
      <c r="O6515" s="458"/>
      <c r="P6515" s="266"/>
      <c r="Q6515" s="262" t="s">
        <v>15412</v>
      </c>
      <c r="R6515" s="261"/>
      <c r="S6515" s="261"/>
      <c r="T6515" s="261"/>
      <c r="U6515" s="261"/>
      <c r="V6515" s="292"/>
      <c r="X6515" s="458"/>
      <c r="Y6515" s="266"/>
      <c r="Z6515" s="264"/>
      <c r="AA6515" s="264"/>
      <c r="AB6515" s="264"/>
      <c r="AC6515" s="264"/>
      <c r="AF6515" s="458"/>
      <c r="AG6515" s="266"/>
      <c r="AN6515" s="458"/>
      <c r="AO6515" s="266"/>
      <c r="AV6515" s="266"/>
      <c r="BC6515" s="266"/>
      <c r="BM6515" s="275">
        <v>1</v>
      </c>
      <c r="BN6515" s="275"/>
      <c r="BO6515" s="275"/>
      <c r="BP6515" s="275"/>
      <c r="BQ6515" s="275"/>
      <c r="BR6515" s="275"/>
      <c r="BS6515" s="275"/>
      <c r="BT6515" s="275"/>
      <c r="BU6515" s="275"/>
      <c r="BV6515" s="275"/>
    </row>
    <row r="6516" spans="1:74" s="263" customFormat="1">
      <c r="A6516" s="458" t="s">
        <v>15415</v>
      </c>
      <c r="B6516" s="458"/>
      <c r="C6516" s="266"/>
      <c r="D6516" s="266"/>
      <c r="E6516" s="266"/>
      <c r="F6516" s="266"/>
      <c r="G6516" s="266"/>
      <c r="H6516" s="266"/>
      <c r="I6516" s="266"/>
      <c r="J6516" s="266"/>
      <c r="K6516" s="266"/>
      <c r="L6516" s="261" t="s">
        <v>15413</v>
      </c>
      <c r="M6516" s="261"/>
      <c r="N6516" s="261"/>
      <c r="O6516" s="458"/>
      <c r="P6516" s="266"/>
      <c r="Q6516" s="262" t="s">
        <v>15414</v>
      </c>
      <c r="R6516" s="261"/>
      <c r="S6516" s="261"/>
      <c r="T6516" s="261"/>
      <c r="U6516" s="261"/>
      <c r="V6516" s="292"/>
      <c r="X6516" s="458"/>
      <c r="Y6516" s="266"/>
      <c r="Z6516" s="264"/>
      <c r="AA6516" s="264"/>
      <c r="AB6516" s="264"/>
      <c r="AC6516" s="264"/>
      <c r="AF6516" s="458"/>
      <c r="AG6516" s="266"/>
      <c r="AN6516" s="458"/>
      <c r="AO6516" s="266"/>
      <c r="AV6516" s="266"/>
      <c r="BC6516" s="266"/>
      <c r="BM6516" s="275">
        <v>1</v>
      </c>
      <c r="BN6516" s="275"/>
      <c r="BO6516" s="275"/>
      <c r="BP6516" s="275"/>
      <c r="BQ6516" s="275"/>
      <c r="BR6516" s="275"/>
      <c r="BS6516" s="275"/>
      <c r="BT6516" s="275"/>
      <c r="BU6516" s="275"/>
      <c r="BV6516" s="275"/>
    </row>
    <row r="6517" spans="1:74" s="263" customFormat="1">
      <c r="A6517" s="458" t="s">
        <v>15417</v>
      </c>
      <c r="B6517" s="458"/>
      <c r="C6517" s="266"/>
      <c r="D6517" s="266"/>
      <c r="E6517" s="266"/>
      <c r="F6517" s="266"/>
      <c r="G6517" s="266"/>
      <c r="H6517" s="266"/>
      <c r="I6517" s="266"/>
      <c r="J6517" s="266"/>
      <c r="K6517" s="266"/>
      <c r="L6517" s="261" t="s">
        <v>6620</v>
      </c>
      <c r="M6517" s="261"/>
      <c r="N6517" s="261"/>
      <c r="O6517" s="458"/>
      <c r="P6517" s="266"/>
      <c r="Q6517" s="262" t="s">
        <v>15416</v>
      </c>
      <c r="R6517" s="261"/>
      <c r="S6517" s="261"/>
      <c r="T6517" s="261"/>
      <c r="U6517" s="261"/>
      <c r="V6517" s="292"/>
      <c r="X6517" s="458"/>
      <c r="Y6517" s="266"/>
      <c r="Z6517" s="264"/>
      <c r="AA6517" s="264"/>
      <c r="AB6517" s="264"/>
      <c r="AC6517" s="264"/>
      <c r="AF6517" s="458"/>
      <c r="AG6517" s="266"/>
      <c r="AN6517" s="458"/>
      <c r="AO6517" s="266"/>
      <c r="AV6517" s="266"/>
      <c r="BC6517" s="266"/>
      <c r="BM6517" s="275">
        <v>1</v>
      </c>
      <c r="BN6517" s="275"/>
      <c r="BO6517" s="275"/>
      <c r="BP6517" s="275"/>
      <c r="BQ6517" s="275"/>
      <c r="BR6517" s="275"/>
      <c r="BS6517" s="275"/>
      <c r="BT6517" s="275"/>
      <c r="BU6517" s="275"/>
      <c r="BV6517" s="275"/>
    </row>
    <row r="6518" spans="1:74" s="263" customFormat="1">
      <c r="A6518" s="458" t="s">
        <v>15420</v>
      </c>
      <c r="B6518" s="458"/>
      <c r="C6518" s="266"/>
      <c r="D6518" s="266"/>
      <c r="E6518" s="266"/>
      <c r="F6518" s="266"/>
      <c r="G6518" s="266"/>
      <c r="H6518" s="266"/>
      <c r="I6518" s="266"/>
      <c r="J6518" s="266"/>
      <c r="K6518" s="266"/>
      <c r="L6518" s="261" t="s">
        <v>15418</v>
      </c>
      <c r="M6518" s="261"/>
      <c r="N6518" s="261"/>
      <c r="O6518" s="458"/>
      <c r="P6518" s="266"/>
      <c r="Q6518" s="262" t="s">
        <v>15419</v>
      </c>
      <c r="R6518" s="261"/>
      <c r="S6518" s="261"/>
      <c r="T6518" s="261"/>
      <c r="U6518" s="261"/>
      <c r="V6518" s="292"/>
      <c r="X6518" s="458"/>
      <c r="Y6518" s="266"/>
      <c r="Z6518" s="264"/>
      <c r="AA6518" s="264"/>
      <c r="AB6518" s="264"/>
      <c r="AC6518" s="264"/>
      <c r="AF6518" s="458"/>
      <c r="AG6518" s="266"/>
      <c r="AN6518" s="458"/>
      <c r="AO6518" s="266"/>
      <c r="AV6518" s="266"/>
      <c r="BC6518" s="266"/>
      <c r="BM6518" s="275">
        <v>1</v>
      </c>
      <c r="BN6518" s="275"/>
      <c r="BO6518" s="275"/>
      <c r="BP6518" s="275"/>
      <c r="BQ6518" s="275"/>
      <c r="BR6518" s="275"/>
      <c r="BS6518" s="275"/>
      <c r="BT6518" s="275"/>
      <c r="BU6518" s="275"/>
      <c r="BV6518" s="275"/>
    </row>
    <row r="6519" spans="1:74" s="263" customFormat="1">
      <c r="A6519" s="458" t="s">
        <v>15423</v>
      </c>
      <c r="B6519" s="458"/>
      <c r="C6519" s="266"/>
      <c r="D6519" s="266"/>
      <c r="E6519" s="266"/>
      <c r="F6519" s="266"/>
      <c r="G6519" s="266"/>
      <c r="H6519" s="266"/>
      <c r="I6519" s="266"/>
      <c r="J6519" s="266"/>
      <c r="K6519" s="266"/>
      <c r="L6519" s="261" t="s">
        <v>15421</v>
      </c>
      <c r="M6519" s="261"/>
      <c r="N6519" s="261"/>
      <c r="O6519" s="458"/>
      <c r="P6519" s="266"/>
      <c r="Q6519" s="262" t="s">
        <v>15422</v>
      </c>
      <c r="R6519" s="261"/>
      <c r="S6519" s="261"/>
      <c r="T6519" s="261"/>
      <c r="U6519" s="261"/>
      <c r="V6519" s="292"/>
      <c r="X6519" s="458"/>
      <c r="Y6519" s="266"/>
      <c r="Z6519" s="264"/>
      <c r="AA6519" s="264"/>
      <c r="AB6519" s="264"/>
      <c r="AC6519" s="264"/>
      <c r="AF6519" s="458"/>
      <c r="AG6519" s="266"/>
      <c r="AN6519" s="458"/>
      <c r="AO6519" s="266"/>
      <c r="AV6519" s="266"/>
      <c r="BC6519" s="266"/>
      <c r="BM6519" s="275">
        <v>1</v>
      </c>
      <c r="BN6519" s="275"/>
      <c r="BO6519" s="275"/>
      <c r="BP6519" s="275"/>
      <c r="BQ6519" s="275"/>
      <c r="BR6519" s="275"/>
      <c r="BS6519" s="275"/>
      <c r="BT6519" s="275"/>
      <c r="BU6519" s="275"/>
      <c r="BV6519" s="275"/>
    </row>
    <row r="6520" spans="1:74" s="263" customFormat="1">
      <c r="A6520" s="458" t="s">
        <v>15426</v>
      </c>
      <c r="B6520" s="458"/>
      <c r="C6520" s="266"/>
      <c r="D6520" s="266"/>
      <c r="E6520" s="266"/>
      <c r="F6520" s="266"/>
      <c r="G6520" s="266"/>
      <c r="H6520" s="266"/>
      <c r="I6520" s="266"/>
      <c r="J6520" s="266"/>
      <c r="K6520" s="266"/>
      <c r="L6520" s="261" t="s">
        <v>15424</v>
      </c>
      <c r="M6520" s="261"/>
      <c r="N6520" s="261"/>
      <c r="O6520" s="458"/>
      <c r="P6520" s="266"/>
      <c r="Q6520" s="262" t="s">
        <v>15425</v>
      </c>
      <c r="R6520" s="261"/>
      <c r="S6520" s="261"/>
      <c r="T6520" s="261"/>
      <c r="U6520" s="261"/>
      <c r="V6520" s="292"/>
      <c r="X6520" s="458"/>
      <c r="Y6520" s="266"/>
      <c r="Z6520" s="264"/>
      <c r="AA6520" s="264"/>
      <c r="AB6520" s="264"/>
      <c r="AC6520" s="264"/>
      <c r="AF6520" s="458"/>
      <c r="AG6520" s="266"/>
      <c r="AN6520" s="458"/>
      <c r="AO6520" s="266"/>
      <c r="AV6520" s="266"/>
      <c r="BC6520" s="266"/>
      <c r="BM6520" s="275">
        <v>1</v>
      </c>
      <c r="BN6520" s="275"/>
      <c r="BO6520" s="275"/>
      <c r="BP6520" s="275"/>
      <c r="BQ6520" s="275"/>
      <c r="BR6520" s="275"/>
      <c r="BS6520" s="275"/>
      <c r="BT6520" s="275"/>
      <c r="BU6520" s="275"/>
      <c r="BV6520" s="275"/>
    </row>
    <row r="6521" spans="1:74" s="263" customFormat="1">
      <c r="A6521" s="458" t="s">
        <v>11960</v>
      </c>
      <c r="B6521" s="458"/>
      <c r="C6521" s="266"/>
      <c r="D6521" s="266"/>
      <c r="E6521" s="266"/>
      <c r="F6521" s="266"/>
      <c r="G6521" s="266"/>
      <c r="H6521" s="266"/>
      <c r="I6521" s="266"/>
      <c r="J6521" s="266"/>
      <c r="K6521" s="266"/>
      <c r="L6521" s="261" t="s">
        <v>11958</v>
      </c>
      <c r="M6521" s="261"/>
      <c r="N6521" s="261"/>
      <c r="O6521" s="458"/>
      <c r="P6521" s="266"/>
      <c r="Q6521" s="262" t="s">
        <v>15427</v>
      </c>
      <c r="R6521" s="261"/>
      <c r="S6521" s="261"/>
      <c r="T6521" s="261"/>
      <c r="U6521" s="261"/>
      <c r="V6521" s="292"/>
      <c r="X6521" s="458"/>
      <c r="Y6521" s="266"/>
      <c r="Z6521" s="264"/>
      <c r="AA6521" s="264"/>
      <c r="AB6521" s="264"/>
      <c r="AC6521" s="264"/>
      <c r="AF6521" s="458"/>
      <c r="AG6521" s="266"/>
      <c r="AN6521" s="458"/>
      <c r="AO6521" s="266"/>
      <c r="AV6521" s="266"/>
      <c r="BC6521" s="266"/>
      <c r="BM6521" s="275">
        <v>1</v>
      </c>
      <c r="BN6521" s="275"/>
      <c r="BO6521" s="275"/>
      <c r="BP6521" s="275"/>
      <c r="BQ6521" s="275"/>
      <c r="BR6521" s="275"/>
      <c r="BS6521" s="275"/>
      <c r="BT6521" s="275"/>
      <c r="BU6521" s="275"/>
      <c r="BV6521" s="275"/>
    </row>
    <row r="6522" spans="1:74" s="263" customFormat="1">
      <c r="A6522" s="458" t="s">
        <v>15430</v>
      </c>
      <c r="B6522" s="458"/>
      <c r="C6522" s="266"/>
      <c r="D6522" s="266"/>
      <c r="E6522" s="266"/>
      <c r="F6522" s="266"/>
      <c r="G6522" s="266"/>
      <c r="H6522" s="266"/>
      <c r="I6522" s="266"/>
      <c r="J6522" s="266"/>
      <c r="K6522" s="266"/>
      <c r="L6522" s="261" t="s">
        <v>15428</v>
      </c>
      <c r="M6522" s="261"/>
      <c r="N6522" s="261"/>
      <c r="O6522" s="458"/>
      <c r="P6522" s="266"/>
      <c r="Q6522" s="262" t="s">
        <v>15429</v>
      </c>
      <c r="R6522" s="261"/>
      <c r="S6522" s="261"/>
      <c r="T6522" s="261"/>
      <c r="U6522" s="261"/>
      <c r="V6522" s="292"/>
      <c r="X6522" s="458"/>
      <c r="Y6522" s="266"/>
      <c r="Z6522" s="264"/>
      <c r="AA6522" s="264"/>
      <c r="AB6522" s="264"/>
      <c r="AC6522" s="264"/>
      <c r="AF6522" s="458"/>
      <c r="AG6522" s="266"/>
      <c r="AN6522" s="458"/>
      <c r="AO6522" s="266"/>
      <c r="AV6522" s="266"/>
      <c r="BC6522" s="266"/>
      <c r="BM6522" s="275">
        <v>1</v>
      </c>
      <c r="BN6522" s="275"/>
      <c r="BO6522" s="275"/>
      <c r="BP6522" s="275"/>
      <c r="BQ6522" s="275"/>
      <c r="BR6522" s="275"/>
      <c r="BS6522" s="275"/>
      <c r="BT6522" s="275"/>
      <c r="BU6522" s="275"/>
      <c r="BV6522" s="275"/>
    </row>
    <row r="6523" spans="1:74" s="263" customFormat="1">
      <c r="A6523" s="458" t="s">
        <v>15432</v>
      </c>
      <c r="B6523" s="458"/>
      <c r="C6523" s="266"/>
      <c r="D6523" s="266"/>
      <c r="E6523" s="266"/>
      <c r="F6523" s="266"/>
      <c r="G6523" s="266"/>
      <c r="H6523" s="266"/>
      <c r="I6523" s="266"/>
      <c r="J6523" s="266"/>
      <c r="K6523" s="266"/>
      <c r="L6523" s="261" t="s">
        <v>15431</v>
      </c>
      <c r="M6523" s="261"/>
      <c r="N6523" s="261"/>
      <c r="O6523" s="458"/>
      <c r="P6523" s="266"/>
      <c r="Q6523" s="262" t="s">
        <v>13482</v>
      </c>
      <c r="R6523" s="261"/>
      <c r="S6523" s="261"/>
      <c r="T6523" s="261"/>
      <c r="U6523" s="261"/>
      <c r="V6523" s="292"/>
      <c r="X6523" s="458"/>
      <c r="Y6523" s="266"/>
      <c r="Z6523" s="264"/>
      <c r="AA6523" s="264"/>
      <c r="AB6523" s="264"/>
      <c r="AC6523" s="264"/>
      <c r="AF6523" s="458"/>
      <c r="AG6523" s="266"/>
      <c r="AN6523" s="458"/>
      <c r="AO6523" s="266"/>
      <c r="AV6523" s="266"/>
      <c r="BC6523" s="266"/>
      <c r="BM6523" s="275">
        <v>1</v>
      </c>
      <c r="BN6523" s="275"/>
      <c r="BO6523" s="275"/>
      <c r="BP6523" s="275"/>
      <c r="BQ6523" s="275"/>
      <c r="BR6523" s="275"/>
      <c r="BS6523" s="275"/>
      <c r="BT6523" s="275"/>
      <c r="BU6523" s="275"/>
      <c r="BV6523" s="275"/>
    </row>
    <row r="6524" spans="1:74" s="263" customFormat="1">
      <c r="A6524" s="458" t="s">
        <v>15430</v>
      </c>
      <c r="B6524" s="458"/>
      <c r="C6524" s="266"/>
      <c r="D6524" s="266"/>
      <c r="E6524" s="266"/>
      <c r="F6524" s="266"/>
      <c r="G6524" s="266"/>
      <c r="H6524" s="266"/>
      <c r="I6524" s="266"/>
      <c r="J6524" s="266"/>
      <c r="K6524" s="266"/>
      <c r="L6524" s="261" t="s">
        <v>15433</v>
      </c>
      <c r="M6524" s="261"/>
      <c r="N6524" s="261"/>
      <c r="O6524" s="458"/>
      <c r="P6524" s="266"/>
      <c r="Q6524" s="262" t="s">
        <v>15429</v>
      </c>
      <c r="R6524" s="261"/>
      <c r="S6524" s="261"/>
      <c r="T6524" s="261"/>
      <c r="U6524" s="261"/>
      <c r="V6524" s="292"/>
      <c r="X6524" s="458"/>
      <c r="Y6524" s="266"/>
      <c r="Z6524" s="264"/>
      <c r="AA6524" s="264"/>
      <c r="AB6524" s="264"/>
      <c r="AC6524" s="264"/>
      <c r="AF6524" s="458"/>
      <c r="AG6524" s="266"/>
      <c r="AN6524" s="458"/>
      <c r="AO6524" s="266"/>
      <c r="AV6524" s="266"/>
      <c r="BC6524" s="266"/>
      <c r="BM6524" s="275">
        <v>1</v>
      </c>
      <c r="BN6524" s="275"/>
      <c r="BO6524" s="275"/>
      <c r="BP6524" s="275"/>
      <c r="BQ6524" s="275"/>
      <c r="BR6524" s="275"/>
      <c r="BS6524" s="275"/>
      <c r="BT6524" s="275"/>
      <c r="BU6524" s="275"/>
      <c r="BV6524" s="275"/>
    </row>
    <row r="6525" spans="1:74" s="263" customFormat="1">
      <c r="A6525" s="458" t="s">
        <v>15436</v>
      </c>
      <c r="B6525" s="458"/>
      <c r="C6525" s="266"/>
      <c r="D6525" s="266"/>
      <c r="E6525" s="266"/>
      <c r="F6525" s="266"/>
      <c r="G6525" s="266"/>
      <c r="H6525" s="266"/>
      <c r="I6525" s="266"/>
      <c r="J6525" s="266"/>
      <c r="K6525" s="266"/>
      <c r="L6525" s="261" t="s">
        <v>15434</v>
      </c>
      <c r="M6525" s="261"/>
      <c r="N6525" s="261"/>
      <c r="O6525" s="458"/>
      <c r="P6525" s="266"/>
      <c r="Q6525" s="262" t="s">
        <v>15435</v>
      </c>
      <c r="R6525" s="261"/>
      <c r="S6525" s="261"/>
      <c r="T6525" s="261"/>
      <c r="U6525" s="261"/>
      <c r="V6525" s="292"/>
      <c r="X6525" s="458"/>
      <c r="Y6525" s="266"/>
      <c r="Z6525" s="264"/>
      <c r="AA6525" s="264"/>
      <c r="AB6525" s="264"/>
      <c r="AC6525" s="264"/>
      <c r="AF6525" s="458"/>
      <c r="AG6525" s="266"/>
      <c r="AN6525" s="458"/>
      <c r="AO6525" s="266"/>
      <c r="AV6525" s="266"/>
      <c r="BC6525" s="266"/>
      <c r="BM6525" s="275">
        <v>1</v>
      </c>
      <c r="BN6525" s="275"/>
      <c r="BO6525" s="275"/>
      <c r="BP6525" s="275"/>
      <c r="BQ6525" s="275"/>
      <c r="BR6525" s="275"/>
      <c r="BS6525" s="275"/>
      <c r="BT6525" s="275"/>
      <c r="BU6525" s="275"/>
      <c r="BV6525" s="275"/>
    </row>
    <row r="6526" spans="1:74" s="263" customFormat="1">
      <c r="A6526" s="458" t="s">
        <v>15436</v>
      </c>
      <c r="B6526" s="458"/>
      <c r="C6526" s="266"/>
      <c r="D6526" s="266"/>
      <c r="E6526" s="266"/>
      <c r="F6526" s="266"/>
      <c r="G6526" s="266"/>
      <c r="H6526" s="266"/>
      <c r="I6526" s="266"/>
      <c r="J6526" s="266"/>
      <c r="K6526" s="266"/>
      <c r="L6526" s="261" t="s">
        <v>15434</v>
      </c>
      <c r="M6526" s="261"/>
      <c r="N6526" s="261"/>
      <c r="O6526" s="458"/>
      <c r="P6526" s="266"/>
      <c r="Q6526" s="262" t="s">
        <v>15437</v>
      </c>
      <c r="R6526" s="261"/>
      <c r="S6526" s="261"/>
      <c r="T6526" s="261"/>
      <c r="U6526" s="261"/>
      <c r="V6526" s="292"/>
      <c r="X6526" s="458"/>
      <c r="Y6526" s="266"/>
      <c r="Z6526" s="264"/>
      <c r="AA6526" s="264"/>
      <c r="AB6526" s="264"/>
      <c r="AC6526" s="264"/>
      <c r="AF6526" s="458"/>
      <c r="AG6526" s="266"/>
      <c r="AN6526" s="458"/>
      <c r="AO6526" s="266"/>
      <c r="AV6526" s="266"/>
      <c r="BC6526" s="266"/>
      <c r="BM6526" s="275">
        <v>1</v>
      </c>
      <c r="BN6526" s="275"/>
      <c r="BO6526" s="275"/>
      <c r="BP6526" s="275"/>
      <c r="BQ6526" s="275"/>
      <c r="BR6526" s="275"/>
      <c r="BS6526" s="275"/>
      <c r="BT6526" s="275"/>
      <c r="BU6526" s="275"/>
      <c r="BV6526" s="275"/>
    </row>
    <row r="6527" spans="1:74" s="263" customFormat="1">
      <c r="A6527" s="458" t="s">
        <v>15439</v>
      </c>
      <c r="B6527" s="458"/>
      <c r="C6527" s="266"/>
      <c r="D6527" s="266"/>
      <c r="E6527" s="266"/>
      <c r="F6527" s="266"/>
      <c r="G6527" s="266"/>
      <c r="H6527" s="266"/>
      <c r="I6527" s="266"/>
      <c r="J6527" s="266"/>
      <c r="K6527" s="266"/>
      <c r="L6527" s="261" t="s">
        <v>15438</v>
      </c>
      <c r="M6527" s="261"/>
      <c r="N6527" s="261"/>
      <c r="O6527" s="458"/>
      <c r="P6527" s="266"/>
      <c r="Q6527" s="262" t="s">
        <v>15435</v>
      </c>
      <c r="R6527" s="261"/>
      <c r="S6527" s="261"/>
      <c r="T6527" s="261"/>
      <c r="U6527" s="261"/>
      <c r="V6527" s="292"/>
      <c r="X6527" s="458"/>
      <c r="Y6527" s="266"/>
      <c r="Z6527" s="264"/>
      <c r="AA6527" s="264"/>
      <c r="AB6527" s="264"/>
      <c r="AC6527" s="264"/>
      <c r="AF6527" s="458"/>
      <c r="AG6527" s="266"/>
      <c r="AN6527" s="458"/>
      <c r="AO6527" s="266"/>
      <c r="AV6527" s="266"/>
      <c r="BC6527" s="266"/>
      <c r="BM6527" s="275">
        <v>1</v>
      </c>
      <c r="BN6527" s="275"/>
      <c r="BO6527" s="275"/>
      <c r="BP6527" s="275"/>
      <c r="BQ6527" s="275"/>
      <c r="BR6527" s="275"/>
      <c r="BS6527" s="275"/>
      <c r="BT6527" s="275"/>
      <c r="BU6527" s="275"/>
      <c r="BV6527" s="275"/>
    </row>
    <row r="6528" spans="1:74" s="263" customFormat="1">
      <c r="A6528" s="458" t="s">
        <v>15442</v>
      </c>
      <c r="B6528" s="458"/>
      <c r="C6528" s="266"/>
      <c r="D6528" s="266"/>
      <c r="E6528" s="266"/>
      <c r="F6528" s="266"/>
      <c r="G6528" s="266"/>
      <c r="H6528" s="266"/>
      <c r="I6528" s="266"/>
      <c r="J6528" s="266"/>
      <c r="K6528" s="266"/>
      <c r="L6528" s="261" t="s">
        <v>15440</v>
      </c>
      <c r="M6528" s="261"/>
      <c r="N6528" s="261"/>
      <c r="O6528" s="458"/>
      <c r="P6528" s="266"/>
      <c r="Q6528" s="262" t="s">
        <v>15441</v>
      </c>
      <c r="R6528" s="261"/>
      <c r="S6528" s="261"/>
      <c r="T6528" s="261"/>
      <c r="U6528" s="261"/>
      <c r="V6528" s="292"/>
      <c r="X6528" s="458"/>
      <c r="Y6528" s="266"/>
      <c r="Z6528" s="264"/>
      <c r="AA6528" s="264"/>
      <c r="AB6528" s="264"/>
      <c r="AC6528" s="264"/>
      <c r="AF6528" s="458"/>
      <c r="AG6528" s="266"/>
      <c r="AN6528" s="458"/>
      <c r="AO6528" s="266"/>
      <c r="AV6528" s="266"/>
      <c r="BC6528" s="266"/>
      <c r="BM6528" s="275">
        <v>1</v>
      </c>
      <c r="BN6528" s="275"/>
      <c r="BO6528" s="275"/>
      <c r="BP6528" s="275"/>
      <c r="BQ6528" s="275"/>
      <c r="BR6528" s="275"/>
      <c r="BS6528" s="275"/>
      <c r="BT6528" s="275"/>
      <c r="BU6528" s="275"/>
      <c r="BV6528" s="275"/>
    </row>
    <row r="6529" spans="1:74" s="263" customFormat="1">
      <c r="A6529" s="458" t="s">
        <v>15445</v>
      </c>
      <c r="B6529" s="458"/>
      <c r="C6529" s="266"/>
      <c r="D6529" s="266"/>
      <c r="E6529" s="266"/>
      <c r="F6529" s="266"/>
      <c r="G6529" s="266"/>
      <c r="H6529" s="266"/>
      <c r="I6529" s="266"/>
      <c r="J6529" s="266"/>
      <c r="K6529" s="266"/>
      <c r="L6529" s="261" t="s">
        <v>15443</v>
      </c>
      <c r="M6529" s="261"/>
      <c r="N6529" s="261"/>
      <c r="O6529" s="458"/>
      <c r="P6529" s="266"/>
      <c r="Q6529" s="262" t="s">
        <v>15444</v>
      </c>
      <c r="R6529" s="261"/>
      <c r="S6529" s="261"/>
      <c r="T6529" s="261"/>
      <c r="U6529" s="261"/>
      <c r="V6529" s="292"/>
      <c r="X6529" s="458"/>
      <c r="Y6529" s="266"/>
      <c r="Z6529" s="264"/>
      <c r="AA6529" s="264"/>
      <c r="AB6529" s="264"/>
      <c r="AC6529" s="264"/>
      <c r="AF6529" s="458"/>
      <c r="AG6529" s="266"/>
      <c r="AN6529" s="458"/>
      <c r="AO6529" s="266"/>
      <c r="AV6529" s="266"/>
      <c r="BC6529" s="266"/>
      <c r="BM6529" s="275">
        <v>1</v>
      </c>
      <c r="BN6529" s="275"/>
      <c r="BO6529" s="275"/>
      <c r="BP6529" s="275"/>
      <c r="BQ6529" s="275"/>
      <c r="BR6529" s="275"/>
      <c r="BS6529" s="275"/>
      <c r="BT6529" s="275"/>
      <c r="BU6529" s="275"/>
      <c r="BV6529" s="275"/>
    </row>
    <row r="6530" spans="1:74" s="263" customFormat="1">
      <c r="A6530" s="458" t="s">
        <v>15448</v>
      </c>
      <c r="B6530" s="458"/>
      <c r="C6530" s="266"/>
      <c r="D6530" s="266"/>
      <c r="E6530" s="266"/>
      <c r="F6530" s="266"/>
      <c r="G6530" s="266"/>
      <c r="H6530" s="266"/>
      <c r="I6530" s="266"/>
      <c r="J6530" s="266"/>
      <c r="K6530" s="266"/>
      <c r="L6530" s="261" t="s">
        <v>15446</v>
      </c>
      <c r="M6530" s="261"/>
      <c r="N6530" s="261"/>
      <c r="O6530" s="458"/>
      <c r="P6530" s="266"/>
      <c r="Q6530" s="262" t="s">
        <v>15447</v>
      </c>
      <c r="R6530" s="261"/>
      <c r="S6530" s="261"/>
      <c r="T6530" s="261"/>
      <c r="U6530" s="261"/>
      <c r="V6530" s="292"/>
      <c r="X6530" s="458"/>
      <c r="Y6530" s="266"/>
      <c r="Z6530" s="264"/>
      <c r="AA6530" s="264"/>
      <c r="AB6530" s="264"/>
      <c r="AC6530" s="264"/>
      <c r="AF6530" s="458"/>
      <c r="AG6530" s="266"/>
      <c r="AN6530" s="458"/>
      <c r="AO6530" s="266"/>
      <c r="AV6530" s="266"/>
      <c r="BC6530" s="266"/>
      <c r="BM6530" s="275">
        <v>1</v>
      </c>
      <c r="BN6530" s="275"/>
      <c r="BO6530" s="275"/>
      <c r="BP6530" s="275"/>
      <c r="BQ6530" s="275"/>
      <c r="BR6530" s="275"/>
      <c r="BS6530" s="275"/>
      <c r="BT6530" s="275"/>
      <c r="BU6530" s="275"/>
      <c r="BV6530" s="275"/>
    </row>
    <row r="6531" spans="1:74" s="263" customFormat="1">
      <c r="A6531" s="458" t="s">
        <v>15448</v>
      </c>
      <c r="B6531" s="458"/>
      <c r="C6531" s="266"/>
      <c r="D6531" s="266"/>
      <c r="E6531" s="266"/>
      <c r="F6531" s="266"/>
      <c r="G6531" s="266"/>
      <c r="H6531" s="266"/>
      <c r="I6531" s="266"/>
      <c r="J6531" s="266"/>
      <c r="K6531" s="266"/>
      <c r="L6531" s="261" t="s">
        <v>15446</v>
      </c>
      <c r="M6531" s="261"/>
      <c r="N6531" s="261"/>
      <c r="O6531" s="458"/>
      <c r="P6531" s="266"/>
      <c r="Q6531" s="262" t="s">
        <v>15441</v>
      </c>
      <c r="R6531" s="261"/>
      <c r="S6531" s="261"/>
      <c r="T6531" s="261"/>
      <c r="U6531" s="261"/>
      <c r="V6531" s="292"/>
      <c r="X6531" s="458"/>
      <c r="Y6531" s="266"/>
      <c r="Z6531" s="264"/>
      <c r="AA6531" s="264"/>
      <c r="AB6531" s="264"/>
      <c r="AC6531" s="264"/>
      <c r="AF6531" s="458"/>
      <c r="AG6531" s="266"/>
      <c r="AN6531" s="458"/>
      <c r="AO6531" s="266"/>
      <c r="AV6531" s="266"/>
      <c r="BC6531" s="266"/>
      <c r="BM6531" s="275">
        <v>1</v>
      </c>
      <c r="BN6531" s="275"/>
      <c r="BO6531" s="275"/>
      <c r="BP6531" s="275"/>
      <c r="BQ6531" s="275"/>
      <c r="BR6531" s="275"/>
      <c r="BS6531" s="275"/>
      <c r="BT6531" s="275"/>
      <c r="BU6531" s="275"/>
      <c r="BV6531" s="275"/>
    </row>
    <row r="6532" spans="1:74" s="263" customFormat="1">
      <c r="A6532" s="458" t="s">
        <v>11349</v>
      </c>
      <c r="B6532" s="458"/>
      <c r="C6532" s="266"/>
      <c r="D6532" s="266"/>
      <c r="E6532" s="266"/>
      <c r="F6532" s="266"/>
      <c r="G6532" s="266"/>
      <c r="H6532" s="266"/>
      <c r="I6532" s="266"/>
      <c r="J6532" s="266"/>
      <c r="K6532" s="266"/>
      <c r="L6532" s="261" t="s">
        <v>11347</v>
      </c>
      <c r="M6532" s="261"/>
      <c r="N6532" s="261"/>
      <c r="O6532" s="458"/>
      <c r="P6532" s="266"/>
      <c r="Q6532" s="262" t="s">
        <v>15449</v>
      </c>
      <c r="R6532" s="261"/>
      <c r="S6532" s="261"/>
      <c r="T6532" s="261"/>
      <c r="U6532" s="261"/>
      <c r="V6532" s="292"/>
      <c r="X6532" s="458"/>
      <c r="Y6532" s="266"/>
      <c r="Z6532" s="264"/>
      <c r="AA6532" s="264"/>
      <c r="AB6532" s="264"/>
      <c r="AC6532" s="264"/>
      <c r="AF6532" s="458"/>
      <c r="AG6532" s="266"/>
      <c r="AN6532" s="458"/>
      <c r="AO6532" s="266"/>
      <c r="AV6532" s="266"/>
      <c r="BC6532" s="266"/>
      <c r="BM6532" s="275">
        <v>1</v>
      </c>
      <c r="BN6532" s="275"/>
      <c r="BO6532" s="275"/>
      <c r="BP6532" s="275"/>
      <c r="BQ6532" s="275"/>
      <c r="BR6532" s="275"/>
      <c r="BS6532" s="275"/>
      <c r="BT6532" s="275"/>
      <c r="BU6532" s="275"/>
      <c r="BV6532" s="275"/>
    </row>
    <row r="6533" spans="1:74" s="263" customFormat="1">
      <c r="A6533" s="457"/>
      <c r="B6533" s="457"/>
      <c r="C6533" s="260"/>
      <c r="D6533" s="260"/>
      <c r="E6533" s="260"/>
      <c r="F6533" s="260"/>
      <c r="G6533" s="260"/>
      <c r="H6533" s="260"/>
      <c r="I6533" s="260"/>
      <c r="J6533" s="260"/>
      <c r="K6533" s="260"/>
      <c r="L6533" s="261" t="s">
        <v>15450</v>
      </c>
      <c r="M6533" s="261"/>
      <c r="N6533" s="261"/>
      <c r="O6533" s="457"/>
      <c r="P6533" s="260"/>
      <c r="Q6533" s="262" t="s">
        <v>15451</v>
      </c>
      <c r="R6533" s="261"/>
      <c r="S6533" s="261"/>
      <c r="T6533" s="261"/>
      <c r="U6533" s="261"/>
      <c r="V6533" s="292"/>
      <c r="X6533" s="457"/>
      <c r="Y6533" s="260"/>
      <c r="Z6533" s="264"/>
      <c r="AA6533" s="264"/>
      <c r="AB6533" s="264"/>
      <c r="AC6533" s="264"/>
      <c r="AF6533" s="457"/>
      <c r="AG6533" s="260"/>
      <c r="AN6533" s="457"/>
      <c r="AO6533" s="260"/>
      <c r="AV6533" s="260"/>
      <c r="BC6533" s="260"/>
      <c r="BM6533" s="275">
        <v>1</v>
      </c>
      <c r="BN6533" s="275"/>
      <c r="BO6533" s="275"/>
      <c r="BP6533" s="275"/>
      <c r="BQ6533" s="275"/>
      <c r="BR6533" s="275"/>
      <c r="BS6533" s="275"/>
      <c r="BT6533" s="275"/>
      <c r="BU6533" s="275"/>
      <c r="BV6533" s="275"/>
    </row>
    <row r="6534" spans="1:74" s="263" customFormat="1">
      <c r="A6534" s="457"/>
      <c r="B6534" s="457"/>
      <c r="C6534" s="260"/>
      <c r="D6534" s="260"/>
      <c r="E6534" s="260"/>
      <c r="F6534" s="260"/>
      <c r="G6534" s="260"/>
      <c r="H6534" s="260"/>
      <c r="I6534" s="260"/>
      <c r="J6534" s="260"/>
      <c r="K6534" s="260"/>
      <c r="L6534" s="261" t="s">
        <v>15450</v>
      </c>
      <c r="M6534" s="261"/>
      <c r="N6534" s="261"/>
      <c r="O6534" s="457"/>
      <c r="P6534" s="260"/>
      <c r="Q6534" s="262" t="s">
        <v>15452</v>
      </c>
      <c r="R6534" s="261"/>
      <c r="S6534" s="261"/>
      <c r="T6534" s="261"/>
      <c r="U6534" s="261"/>
      <c r="V6534" s="292"/>
      <c r="X6534" s="457"/>
      <c r="Y6534" s="260"/>
      <c r="Z6534" s="264"/>
      <c r="AA6534" s="264"/>
      <c r="AB6534" s="264"/>
      <c r="AC6534" s="264"/>
      <c r="AF6534" s="457"/>
      <c r="AG6534" s="260"/>
      <c r="AN6534" s="457"/>
      <c r="AO6534" s="260"/>
      <c r="AV6534" s="260"/>
      <c r="BC6534" s="260"/>
      <c r="BM6534" s="275">
        <v>1</v>
      </c>
      <c r="BN6534" s="275"/>
      <c r="BO6534" s="275"/>
      <c r="BP6534" s="275"/>
      <c r="BQ6534" s="275"/>
      <c r="BR6534" s="275"/>
      <c r="BS6534" s="275"/>
      <c r="BT6534" s="275"/>
      <c r="BU6534" s="275"/>
      <c r="BV6534" s="275"/>
    </row>
    <row r="6535" spans="1:74" s="263" customFormat="1">
      <c r="A6535" s="457"/>
      <c r="B6535" s="457"/>
      <c r="C6535" s="260"/>
      <c r="D6535" s="260"/>
      <c r="E6535" s="260"/>
      <c r="F6535" s="260"/>
      <c r="G6535" s="260"/>
      <c r="H6535" s="260"/>
      <c r="I6535" s="260"/>
      <c r="J6535" s="260"/>
      <c r="K6535" s="260"/>
      <c r="L6535" s="261" t="s">
        <v>15453</v>
      </c>
      <c r="M6535" s="261"/>
      <c r="N6535" s="261"/>
      <c r="O6535" s="457"/>
      <c r="P6535" s="260"/>
      <c r="Q6535" s="262" t="s">
        <v>15454</v>
      </c>
      <c r="R6535" s="261"/>
      <c r="S6535" s="261"/>
      <c r="T6535" s="261"/>
      <c r="U6535" s="261"/>
      <c r="V6535" s="292"/>
      <c r="X6535" s="457"/>
      <c r="Y6535" s="260"/>
      <c r="Z6535" s="264"/>
      <c r="AA6535" s="264"/>
      <c r="AB6535" s="264"/>
      <c r="AC6535" s="264"/>
      <c r="AF6535" s="457"/>
      <c r="AG6535" s="260"/>
      <c r="AN6535" s="457"/>
      <c r="AO6535" s="260"/>
      <c r="AV6535" s="260"/>
      <c r="BC6535" s="260"/>
      <c r="BM6535" s="275">
        <v>1</v>
      </c>
      <c r="BN6535" s="275"/>
      <c r="BO6535" s="275"/>
      <c r="BP6535" s="275"/>
      <c r="BQ6535" s="275"/>
      <c r="BR6535" s="275"/>
      <c r="BS6535" s="275"/>
      <c r="BT6535" s="275"/>
      <c r="BU6535" s="275"/>
      <c r="BV6535" s="275"/>
    </row>
    <row r="6536" spans="1:74" s="263" customFormat="1">
      <c r="A6536" s="458" t="s">
        <v>15457</v>
      </c>
      <c r="B6536" s="458"/>
      <c r="C6536" s="266"/>
      <c r="D6536" s="266"/>
      <c r="E6536" s="266"/>
      <c r="F6536" s="266"/>
      <c r="G6536" s="266"/>
      <c r="H6536" s="266"/>
      <c r="I6536" s="266"/>
      <c r="J6536" s="266"/>
      <c r="K6536" s="266"/>
      <c r="L6536" s="261" t="s">
        <v>15455</v>
      </c>
      <c r="M6536" s="261"/>
      <c r="N6536" s="261"/>
      <c r="O6536" s="458"/>
      <c r="P6536" s="266"/>
      <c r="Q6536" s="262" t="s">
        <v>15456</v>
      </c>
      <c r="R6536" s="261"/>
      <c r="S6536" s="261"/>
      <c r="T6536" s="261"/>
      <c r="U6536" s="261"/>
      <c r="V6536" s="292"/>
      <c r="X6536" s="458"/>
      <c r="Y6536" s="266"/>
      <c r="Z6536" s="264"/>
      <c r="AA6536" s="264"/>
      <c r="AB6536" s="264"/>
      <c r="AC6536" s="264"/>
      <c r="AF6536" s="458"/>
      <c r="AG6536" s="266"/>
      <c r="AN6536" s="458"/>
      <c r="AO6536" s="266"/>
      <c r="AV6536" s="266"/>
      <c r="BC6536" s="266"/>
      <c r="BM6536" s="275">
        <v>1</v>
      </c>
      <c r="BN6536" s="275"/>
      <c r="BO6536" s="275"/>
      <c r="BP6536" s="275"/>
      <c r="BQ6536" s="275"/>
      <c r="BR6536" s="275"/>
      <c r="BS6536" s="275"/>
      <c r="BT6536" s="275"/>
      <c r="BU6536" s="275"/>
      <c r="BV6536" s="275"/>
    </row>
    <row r="6537" spans="1:74" s="263" customFormat="1">
      <c r="A6537" s="457"/>
      <c r="B6537" s="457"/>
      <c r="C6537" s="260"/>
      <c r="D6537" s="260"/>
      <c r="E6537" s="260"/>
      <c r="F6537" s="260"/>
      <c r="G6537" s="260"/>
      <c r="H6537" s="260"/>
      <c r="I6537" s="260"/>
      <c r="J6537" s="260"/>
      <c r="K6537" s="260"/>
      <c r="L6537" s="261" t="s">
        <v>15458</v>
      </c>
      <c r="M6537" s="261"/>
      <c r="N6537" s="261"/>
      <c r="O6537" s="457"/>
      <c r="P6537" s="260"/>
      <c r="Q6537" s="262" t="s">
        <v>15459</v>
      </c>
      <c r="R6537" s="261"/>
      <c r="S6537" s="261"/>
      <c r="T6537" s="261"/>
      <c r="U6537" s="261"/>
      <c r="V6537" s="292"/>
      <c r="X6537" s="457"/>
      <c r="Y6537" s="260"/>
      <c r="Z6537" s="264"/>
      <c r="AA6537" s="264"/>
      <c r="AB6537" s="264"/>
      <c r="AC6537" s="264"/>
      <c r="AF6537" s="457"/>
      <c r="AG6537" s="260"/>
      <c r="AN6537" s="457"/>
      <c r="AO6537" s="260"/>
      <c r="AV6537" s="260"/>
      <c r="BC6537" s="260"/>
      <c r="BM6537" s="275">
        <v>1</v>
      </c>
      <c r="BN6537" s="275"/>
      <c r="BO6537" s="275"/>
      <c r="BP6537" s="275"/>
      <c r="BQ6537" s="275"/>
      <c r="BR6537" s="275"/>
      <c r="BS6537" s="275"/>
      <c r="BT6537" s="275"/>
      <c r="BU6537" s="275"/>
      <c r="BV6537" s="275"/>
    </row>
    <row r="6538" spans="1:74" s="263" customFormat="1">
      <c r="A6538" s="458" t="s">
        <v>15462</v>
      </c>
      <c r="B6538" s="458"/>
      <c r="C6538" s="266"/>
      <c r="D6538" s="266"/>
      <c r="E6538" s="266"/>
      <c r="F6538" s="266"/>
      <c r="G6538" s="266"/>
      <c r="H6538" s="266"/>
      <c r="I6538" s="266"/>
      <c r="J6538" s="266"/>
      <c r="K6538" s="266"/>
      <c r="L6538" s="261" t="s">
        <v>15460</v>
      </c>
      <c r="M6538" s="261"/>
      <c r="N6538" s="261"/>
      <c r="O6538" s="458"/>
      <c r="P6538" s="266"/>
      <c r="Q6538" s="262" t="s">
        <v>15461</v>
      </c>
      <c r="R6538" s="261"/>
      <c r="S6538" s="261"/>
      <c r="T6538" s="261"/>
      <c r="U6538" s="261"/>
      <c r="V6538" s="292"/>
      <c r="X6538" s="458"/>
      <c r="Y6538" s="266"/>
      <c r="Z6538" s="264"/>
      <c r="AA6538" s="264"/>
      <c r="AB6538" s="264"/>
      <c r="AC6538" s="264"/>
      <c r="AF6538" s="458"/>
      <c r="AG6538" s="266"/>
      <c r="AN6538" s="458"/>
      <c r="AO6538" s="266"/>
      <c r="AV6538" s="266"/>
      <c r="BC6538" s="266"/>
      <c r="BM6538" s="275">
        <v>1</v>
      </c>
      <c r="BN6538" s="275"/>
      <c r="BO6538" s="275"/>
      <c r="BP6538" s="275"/>
      <c r="BQ6538" s="275"/>
      <c r="BR6538" s="275"/>
      <c r="BS6538" s="275"/>
      <c r="BT6538" s="275"/>
      <c r="BU6538" s="275"/>
      <c r="BV6538" s="275"/>
    </row>
    <row r="6539" spans="1:74" s="263" customFormat="1">
      <c r="A6539" s="457"/>
      <c r="B6539" s="457"/>
      <c r="C6539" s="260"/>
      <c r="D6539" s="260"/>
      <c r="E6539" s="260"/>
      <c r="F6539" s="260"/>
      <c r="G6539" s="260"/>
      <c r="H6539" s="260"/>
      <c r="I6539" s="260"/>
      <c r="J6539" s="260"/>
      <c r="K6539" s="260"/>
      <c r="L6539" s="261" t="s">
        <v>15463</v>
      </c>
      <c r="M6539" s="261"/>
      <c r="N6539" s="261"/>
      <c r="O6539" s="457"/>
      <c r="P6539" s="260"/>
      <c r="Q6539" s="262" t="s">
        <v>15464</v>
      </c>
      <c r="R6539" s="261"/>
      <c r="S6539" s="261"/>
      <c r="T6539" s="261"/>
      <c r="U6539" s="261"/>
      <c r="V6539" s="292"/>
      <c r="X6539" s="457"/>
      <c r="Y6539" s="260"/>
      <c r="Z6539" s="264"/>
      <c r="AA6539" s="264"/>
      <c r="AB6539" s="264"/>
      <c r="AC6539" s="264"/>
      <c r="AF6539" s="457"/>
      <c r="AG6539" s="260"/>
      <c r="AN6539" s="457"/>
      <c r="AO6539" s="260"/>
      <c r="AV6539" s="260"/>
      <c r="BC6539" s="260"/>
      <c r="BM6539" s="275">
        <v>1</v>
      </c>
      <c r="BN6539" s="275"/>
      <c r="BO6539" s="275"/>
      <c r="BP6539" s="275"/>
      <c r="BQ6539" s="275"/>
      <c r="BR6539" s="275"/>
      <c r="BS6539" s="275"/>
      <c r="BT6539" s="275"/>
      <c r="BU6539" s="275"/>
      <c r="BV6539" s="275"/>
    </row>
    <row r="6540" spans="1:74" s="263" customFormat="1">
      <c r="A6540" s="458" t="s">
        <v>15467</v>
      </c>
      <c r="B6540" s="458"/>
      <c r="C6540" s="266"/>
      <c r="D6540" s="266"/>
      <c r="E6540" s="266"/>
      <c r="F6540" s="266"/>
      <c r="G6540" s="266"/>
      <c r="H6540" s="266"/>
      <c r="I6540" s="266"/>
      <c r="J6540" s="266"/>
      <c r="K6540" s="266"/>
      <c r="L6540" s="261" t="s">
        <v>15465</v>
      </c>
      <c r="M6540" s="261"/>
      <c r="N6540" s="261"/>
      <c r="O6540" s="458"/>
      <c r="P6540" s="266"/>
      <c r="Q6540" s="262" t="s">
        <v>15466</v>
      </c>
      <c r="R6540" s="261"/>
      <c r="S6540" s="261"/>
      <c r="T6540" s="261"/>
      <c r="U6540" s="261"/>
      <c r="V6540" s="292"/>
      <c r="X6540" s="458"/>
      <c r="Y6540" s="266"/>
      <c r="Z6540" s="264"/>
      <c r="AA6540" s="264"/>
      <c r="AB6540" s="264"/>
      <c r="AC6540" s="264"/>
      <c r="AF6540" s="458"/>
      <c r="AG6540" s="266"/>
      <c r="AN6540" s="458"/>
      <c r="AO6540" s="266"/>
      <c r="AV6540" s="266"/>
      <c r="BC6540" s="266"/>
      <c r="BM6540" s="275">
        <v>1</v>
      </c>
      <c r="BN6540" s="275"/>
      <c r="BO6540" s="275"/>
      <c r="BP6540" s="275"/>
      <c r="BQ6540" s="275"/>
      <c r="BR6540" s="275"/>
      <c r="BS6540" s="275"/>
      <c r="BT6540" s="275"/>
      <c r="BU6540" s="275"/>
      <c r="BV6540" s="275"/>
    </row>
    <row r="6541" spans="1:74" s="263" customFormat="1">
      <c r="A6541" s="457"/>
      <c r="B6541" s="457"/>
      <c r="C6541" s="260"/>
      <c r="D6541" s="260"/>
      <c r="E6541" s="260"/>
      <c r="F6541" s="260"/>
      <c r="G6541" s="260"/>
      <c r="H6541" s="260"/>
      <c r="I6541" s="260"/>
      <c r="J6541" s="260"/>
      <c r="K6541" s="260"/>
      <c r="L6541" s="261" t="s">
        <v>15468</v>
      </c>
      <c r="M6541" s="261"/>
      <c r="N6541" s="261"/>
      <c r="O6541" s="457"/>
      <c r="P6541" s="260"/>
      <c r="Q6541" s="262" t="s">
        <v>15469</v>
      </c>
      <c r="R6541" s="261"/>
      <c r="S6541" s="261"/>
      <c r="T6541" s="261"/>
      <c r="U6541" s="261"/>
      <c r="V6541" s="292"/>
      <c r="X6541" s="457"/>
      <c r="Y6541" s="260"/>
      <c r="Z6541" s="264"/>
      <c r="AA6541" s="264"/>
      <c r="AB6541" s="264"/>
      <c r="AC6541" s="264"/>
      <c r="AF6541" s="457"/>
      <c r="AG6541" s="260"/>
      <c r="AN6541" s="457"/>
      <c r="AO6541" s="260"/>
      <c r="AV6541" s="260"/>
      <c r="BC6541" s="260"/>
      <c r="BM6541" s="275">
        <v>1</v>
      </c>
      <c r="BN6541" s="275"/>
      <c r="BO6541" s="275"/>
      <c r="BP6541" s="275"/>
      <c r="BQ6541" s="275"/>
      <c r="BR6541" s="275"/>
      <c r="BS6541" s="275"/>
      <c r="BT6541" s="275"/>
      <c r="BU6541" s="275"/>
      <c r="BV6541" s="275"/>
    </row>
    <row r="6542" spans="1:74" s="263" customFormat="1">
      <c r="A6542" s="458" t="s">
        <v>12847</v>
      </c>
      <c r="B6542" s="458"/>
      <c r="C6542" s="266"/>
      <c r="D6542" s="266"/>
      <c r="E6542" s="266"/>
      <c r="F6542" s="266"/>
      <c r="G6542" s="266"/>
      <c r="H6542" s="266"/>
      <c r="I6542" s="266"/>
      <c r="J6542" s="266"/>
      <c r="K6542" s="266"/>
      <c r="L6542" s="261" t="s">
        <v>15470</v>
      </c>
      <c r="M6542" s="261"/>
      <c r="N6542" s="261"/>
      <c r="O6542" s="458"/>
      <c r="P6542" s="266"/>
      <c r="Q6542" s="262" t="s">
        <v>15471</v>
      </c>
      <c r="R6542" s="261"/>
      <c r="S6542" s="261"/>
      <c r="T6542" s="261"/>
      <c r="U6542" s="261"/>
      <c r="V6542" s="292"/>
      <c r="X6542" s="458"/>
      <c r="Y6542" s="266"/>
      <c r="Z6542" s="264"/>
      <c r="AA6542" s="264"/>
      <c r="AB6542" s="264"/>
      <c r="AC6542" s="264"/>
      <c r="AF6542" s="458"/>
      <c r="AG6542" s="266"/>
      <c r="AN6542" s="458"/>
      <c r="AO6542" s="266"/>
      <c r="AV6542" s="266"/>
      <c r="BC6542" s="266"/>
      <c r="BM6542" s="275">
        <v>1</v>
      </c>
      <c r="BN6542" s="275"/>
      <c r="BO6542" s="275"/>
      <c r="BP6542" s="275"/>
      <c r="BQ6542" s="275"/>
      <c r="BR6542" s="275"/>
      <c r="BS6542" s="275"/>
      <c r="BT6542" s="275"/>
      <c r="BU6542" s="275"/>
      <c r="BV6542" s="275"/>
    </row>
    <row r="6543" spans="1:74" s="263" customFormat="1">
      <c r="A6543" s="458" t="s">
        <v>15474</v>
      </c>
      <c r="B6543" s="458"/>
      <c r="C6543" s="266"/>
      <c r="D6543" s="266"/>
      <c r="E6543" s="266"/>
      <c r="F6543" s="266"/>
      <c r="G6543" s="266"/>
      <c r="H6543" s="266"/>
      <c r="I6543" s="266"/>
      <c r="J6543" s="266"/>
      <c r="K6543" s="266"/>
      <c r="L6543" s="261" t="s">
        <v>15472</v>
      </c>
      <c r="M6543" s="261"/>
      <c r="N6543" s="261"/>
      <c r="O6543" s="458"/>
      <c r="P6543" s="266"/>
      <c r="Q6543" s="262" t="s">
        <v>15473</v>
      </c>
      <c r="R6543" s="261"/>
      <c r="S6543" s="261"/>
      <c r="T6543" s="261"/>
      <c r="U6543" s="261"/>
      <c r="V6543" s="292"/>
      <c r="X6543" s="458"/>
      <c r="Y6543" s="266"/>
      <c r="Z6543" s="264"/>
      <c r="AA6543" s="264"/>
      <c r="AB6543" s="264"/>
      <c r="AC6543" s="264"/>
      <c r="AF6543" s="458"/>
      <c r="AG6543" s="266"/>
      <c r="AN6543" s="458"/>
      <c r="AO6543" s="266"/>
      <c r="AV6543" s="266"/>
      <c r="BC6543" s="266"/>
      <c r="BM6543" s="275">
        <v>1</v>
      </c>
      <c r="BN6543" s="275"/>
      <c r="BO6543" s="275"/>
      <c r="BP6543" s="275"/>
      <c r="BQ6543" s="275"/>
      <c r="BR6543" s="275"/>
      <c r="BS6543" s="275"/>
      <c r="BT6543" s="275"/>
      <c r="BU6543" s="275"/>
      <c r="BV6543" s="275"/>
    </row>
    <row r="6544" spans="1:74" s="263" customFormat="1">
      <c r="A6544" s="457"/>
      <c r="B6544" s="457"/>
      <c r="C6544" s="260"/>
      <c r="D6544" s="260"/>
      <c r="E6544" s="260"/>
      <c r="F6544" s="260"/>
      <c r="G6544" s="260"/>
      <c r="H6544" s="260"/>
      <c r="I6544" s="260"/>
      <c r="J6544" s="260"/>
      <c r="K6544" s="260"/>
      <c r="L6544" s="261" t="s">
        <v>15475</v>
      </c>
      <c r="M6544" s="261"/>
      <c r="N6544" s="261"/>
      <c r="O6544" s="457"/>
      <c r="P6544" s="260"/>
      <c r="Q6544" s="262" t="s">
        <v>15476</v>
      </c>
      <c r="R6544" s="261"/>
      <c r="S6544" s="261"/>
      <c r="T6544" s="261"/>
      <c r="U6544" s="261"/>
      <c r="V6544" s="292"/>
      <c r="X6544" s="457"/>
      <c r="Y6544" s="260"/>
      <c r="Z6544" s="264"/>
      <c r="AA6544" s="264"/>
      <c r="AB6544" s="264"/>
      <c r="AC6544" s="264"/>
      <c r="AF6544" s="457"/>
      <c r="AG6544" s="260"/>
      <c r="AN6544" s="457"/>
      <c r="AO6544" s="260"/>
      <c r="AV6544" s="260"/>
      <c r="BC6544" s="260"/>
      <c r="BM6544" s="275">
        <v>1</v>
      </c>
      <c r="BN6544" s="275"/>
      <c r="BO6544" s="275"/>
      <c r="BP6544" s="275"/>
      <c r="BQ6544" s="275"/>
      <c r="BR6544" s="275"/>
      <c r="BS6544" s="275"/>
      <c r="BT6544" s="275"/>
      <c r="BU6544" s="275"/>
      <c r="BV6544" s="275"/>
    </row>
    <row r="6545" spans="1:74" s="263" customFormat="1">
      <c r="A6545" s="457"/>
      <c r="B6545" s="457"/>
      <c r="C6545" s="260"/>
      <c r="D6545" s="260"/>
      <c r="E6545" s="260"/>
      <c r="F6545" s="260"/>
      <c r="G6545" s="260"/>
      <c r="H6545" s="260"/>
      <c r="I6545" s="260"/>
      <c r="J6545" s="260"/>
      <c r="K6545" s="260"/>
      <c r="L6545" s="261" t="s">
        <v>15475</v>
      </c>
      <c r="M6545" s="261"/>
      <c r="N6545" s="261"/>
      <c r="O6545" s="457"/>
      <c r="P6545" s="260"/>
      <c r="Q6545" s="262" t="s">
        <v>12648</v>
      </c>
      <c r="R6545" s="261"/>
      <c r="S6545" s="261"/>
      <c r="T6545" s="261"/>
      <c r="U6545" s="261"/>
      <c r="V6545" s="292"/>
      <c r="X6545" s="457"/>
      <c r="Y6545" s="260"/>
      <c r="Z6545" s="264"/>
      <c r="AA6545" s="264"/>
      <c r="AB6545" s="264"/>
      <c r="AC6545" s="264"/>
      <c r="AF6545" s="457"/>
      <c r="AG6545" s="260"/>
      <c r="AN6545" s="457"/>
      <c r="AO6545" s="260"/>
      <c r="AV6545" s="260"/>
      <c r="BC6545" s="260"/>
      <c r="BM6545" s="275">
        <v>1</v>
      </c>
      <c r="BN6545" s="275"/>
      <c r="BO6545" s="275"/>
      <c r="BP6545" s="275"/>
      <c r="BQ6545" s="275"/>
      <c r="BR6545" s="275"/>
      <c r="BS6545" s="275"/>
      <c r="BT6545" s="275"/>
      <c r="BU6545" s="275"/>
      <c r="BV6545" s="275"/>
    </row>
    <row r="6546" spans="1:74" s="263" customFormat="1">
      <c r="A6546" s="457"/>
      <c r="B6546" s="457"/>
      <c r="C6546" s="260"/>
      <c r="D6546" s="260"/>
      <c r="E6546" s="260"/>
      <c r="F6546" s="260"/>
      <c r="G6546" s="260"/>
      <c r="H6546" s="260"/>
      <c r="I6546" s="260"/>
      <c r="J6546" s="260"/>
      <c r="K6546" s="260"/>
      <c r="L6546" s="261" t="s">
        <v>15477</v>
      </c>
      <c r="M6546" s="261"/>
      <c r="N6546" s="261"/>
      <c r="O6546" s="457"/>
      <c r="P6546" s="260"/>
      <c r="Q6546" s="262" t="s">
        <v>15478</v>
      </c>
      <c r="R6546" s="261"/>
      <c r="S6546" s="261"/>
      <c r="T6546" s="261"/>
      <c r="U6546" s="261"/>
      <c r="V6546" s="292"/>
      <c r="X6546" s="457"/>
      <c r="Y6546" s="260"/>
      <c r="Z6546" s="264"/>
      <c r="AA6546" s="264"/>
      <c r="AB6546" s="264"/>
      <c r="AC6546" s="264"/>
      <c r="AF6546" s="457"/>
      <c r="AG6546" s="260"/>
      <c r="AN6546" s="457"/>
      <c r="AO6546" s="260"/>
      <c r="AV6546" s="260"/>
      <c r="BC6546" s="260"/>
      <c r="BM6546" s="275">
        <v>1</v>
      </c>
      <c r="BN6546" s="275"/>
      <c r="BO6546" s="275"/>
      <c r="BP6546" s="275"/>
      <c r="BQ6546" s="275"/>
      <c r="BR6546" s="275"/>
      <c r="BS6546" s="275"/>
      <c r="BT6546" s="275"/>
      <c r="BU6546" s="275"/>
      <c r="BV6546" s="275"/>
    </row>
    <row r="6547" spans="1:74" s="263" customFormat="1">
      <c r="A6547" s="457"/>
      <c r="B6547" s="457"/>
      <c r="C6547" s="260"/>
      <c r="D6547" s="260"/>
      <c r="E6547" s="260"/>
      <c r="F6547" s="260"/>
      <c r="G6547" s="260"/>
      <c r="H6547" s="260"/>
      <c r="I6547" s="260"/>
      <c r="J6547" s="260"/>
      <c r="K6547" s="260"/>
      <c r="L6547" s="261" t="s">
        <v>15479</v>
      </c>
      <c r="M6547" s="261"/>
      <c r="N6547" s="261"/>
      <c r="O6547" s="457"/>
      <c r="P6547" s="260"/>
      <c r="Q6547" s="262" t="s">
        <v>6148</v>
      </c>
      <c r="R6547" s="261"/>
      <c r="S6547" s="261"/>
      <c r="T6547" s="261"/>
      <c r="U6547" s="261"/>
      <c r="V6547" s="292"/>
      <c r="X6547" s="457"/>
      <c r="Y6547" s="260"/>
      <c r="Z6547" s="264"/>
      <c r="AA6547" s="264"/>
      <c r="AB6547" s="264"/>
      <c r="AC6547" s="264"/>
      <c r="AF6547" s="457"/>
      <c r="AG6547" s="260"/>
      <c r="AN6547" s="457"/>
      <c r="AO6547" s="260"/>
      <c r="AV6547" s="260"/>
      <c r="BC6547" s="260"/>
      <c r="BM6547" s="275">
        <v>1</v>
      </c>
      <c r="BN6547" s="275"/>
      <c r="BO6547" s="275"/>
      <c r="BP6547" s="275"/>
      <c r="BQ6547" s="275"/>
      <c r="BR6547" s="275"/>
      <c r="BS6547" s="275"/>
      <c r="BT6547" s="275"/>
      <c r="BU6547" s="275"/>
      <c r="BV6547" s="275"/>
    </row>
    <row r="6548" spans="1:74" s="263" customFormat="1">
      <c r="A6548" s="458" t="s">
        <v>15482</v>
      </c>
      <c r="B6548" s="458"/>
      <c r="C6548" s="266"/>
      <c r="D6548" s="266"/>
      <c r="E6548" s="266"/>
      <c r="F6548" s="266"/>
      <c r="G6548" s="266"/>
      <c r="H6548" s="266"/>
      <c r="I6548" s="266"/>
      <c r="J6548" s="266"/>
      <c r="K6548" s="266"/>
      <c r="L6548" s="261" t="s">
        <v>15480</v>
      </c>
      <c r="M6548" s="261"/>
      <c r="N6548" s="261"/>
      <c r="O6548" s="458"/>
      <c r="P6548" s="266"/>
      <c r="Q6548" s="262" t="s">
        <v>15481</v>
      </c>
      <c r="R6548" s="261"/>
      <c r="S6548" s="261"/>
      <c r="T6548" s="261"/>
      <c r="U6548" s="261"/>
      <c r="V6548" s="292"/>
      <c r="X6548" s="458"/>
      <c r="Y6548" s="266"/>
      <c r="Z6548" s="264"/>
      <c r="AA6548" s="264"/>
      <c r="AB6548" s="264"/>
      <c r="AC6548" s="264"/>
      <c r="AF6548" s="458"/>
      <c r="AG6548" s="266"/>
      <c r="AN6548" s="458"/>
      <c r="AO6548" s="266"/>
      <c r="AV6548" s="266"/>
      <c r="BC6548" s="266"/>
      <c r="BM6548" s="275">
        <v>1</v>
      </c>
      <c r="BN6548" s="275"/>
      <c r="BO6548" s="275"/>
      <c r="BP6548" s="275"/>
      <c r="BQ6548" s="275"/>
      <c r="BR6548" s="275"/>
      <c r="BS6548" s="275"/>
      <c r="BT6548" s="275"/>
      <c r="BU6548" s="275"/>
      <c r="BV6548" s="275"/>
    </row>
    <row r="6549" spans="1:74" s="263" customFormat="1">
      <c r="A6549" s="458" t="s">
        <v>15485</v>
      </c>
      <c r="B6549" s="458"/>
      <c r="C6549" s="266"/>
      <c r="D6549" s="266"/>
      <c r="E6549" s="266"/>
      <c r="F6549" s="266"/>
      <c r="G6549" s="266"/>
      <c r="H6549" s="266"/>
      <c r="I6549" s="266"/>
      <c r="J6549" s="266"/>
      <c r="K6549" s="266"/>
      <c r="L6549" s="261" t="s">
        <v>15483</v>
      </c>
      <c r="M6549" s="261"/>
      <c r="N6549" s="261"/>
      <c r="O6549" s="458"/>
      <c r="P6549" s="266"/>
      <c r="Q6549" s="262" t="s">
        <v>15484</v>
      </c>
      <c r="R6549" s="261"/>
      <c r="S6549" s="261"/>
      <c r="T6549" s="261"/>
      <c r="U6549" s="261"/>
      <c r="V6549" s="292"/>
      <c r="X6549" s="458"/>
      <c r="Y6549" s="266"/>
      <c r="Z6549" s="264"/>
      <c r="AA6549" s="264"/>
      <c r="AB6549" s="264"/>
      <c r="AC6549" s="264"/>
      <c r="AF6549" s="458"/>
      <c r="AG6549" s="266"/>
      <c r="AN6549" s="458"/>
      <c r="AO6549" s="266"/>
      <c r="AV6549" s="266"/>
      <c r="BC6549" s="266"/>
      <c r="BM6549" s="275">
        <v>1</v>
      </c>
      <c r="BN6549" s="275"/>
      <c r="BO6549" s="275"/>
      <c r="BP6549" s="275"/>
      <c r="BQ6549" s="275"/>
      <c r="BR6549" s="275"/>
      <c r="BS6549" s="275"/>
      <c r="BT6549" s="275"/>
      <c r="BU6549" s="275"/>
      <c r="BV6549" s="275"/>
    </row>
    <row r="6550" spans="1:74" s="263" customFormat="1">
      <c r="A6550" s="457"/>
      <c r="B6550" s="457"/>
      <c r="C6550" s="260"/>
      <c r="D6550" s="260"/>
      <c r="E6550" s="260"/>
      <c r="F6550" s="260"/>
      <c r="G6550" s="260"/>
      <c r="H6550" s="260"/>
      <c r="I6550" s="260"/>
      <c r="J6550" s="260"/>
      <c r="K6550" s="260"/>
      <c r="L6550" s="261" t="s">
        <v>15486</v>
      </c>
      <c r="M6550" s="261"/>
      <c r="N6550" s="261"/>
      <c r="O6550" s="457"/>
      <c r="P6550" s="260"/>
      <c r="Q6550" s="262" t="s">
        <v>10073</v>
      </c>
      <c r="R6550" s="261"/>
      <c r="S6550" s="261"/>
      <c r="T6550" s="261"/>
      <c r="U6550" s="261"/>
      <c r="V6550" s="292"/>
      <c r="X6550" s="457"/>
      <c r="Y6550" s="260"/>
      <c r="Z6550" s="264"/>
      <c r="AA6550" s="264"/>
      <c r="AB6550" s="264"/>
      <c r="AC6550" s="264"/>
      <c r="AF6550" s="457"/>
      <c r="AG6550" s="260"/>
      <c r="AN6550" s="457"/>
      <c r="AO6550" s="260"/>
      <c r="AV6550" s="260"/>
      <c r="BC6550" s="260"/>
      <c r="BM6550" s="275">
        <v>1</v>
      </c>
      <c r="BN6550" s="275"/>
      <c r="BO6550" s="275"/>
      <c r="BP6550" s="275"/>
      <c r="BQ6550" s="275"/>
      <c r="BR6550" s="275"/>
      <c r="BS6550" s="275"/>
      <c r="BT6550" s="275"/>
      <c r="BU6550" s="275"/>
      <c r="BV6550" s="275"/>
    </row>
    <row r="6551" spans="1:74" s="263" customFormat="1">
      <c r="A6551" s="457"/>
      <c r="B6551" s="457"/>
      <c r="C6551" s="260"/>
      <c r="D6551" s="260"/>
      <c r="E6551" s="260"/>
      <c r="F6551" s="260"/>
      <c r="G6551" s="260"/>
      <c r="H6551" s="260"/>
      <c r="I6551" s="260"/>
      <c r="J6551" s="260"/>
      <c r="K6551" s="260"/>
      <c r="L6551" s="261" t="s">
        <v>15487</v>
      </c>
      <c r="M6551" s="261"/>
      <c r="N6551" s="261"/>
      <c r="O6551" s="457"/>
      <c r="P6551" s="260"/>
      <c r="Q6551" s="262" t="s">
        <v>15488</v>
      </c>
      <c r="R6551" s="261"/>
      <c r="S6551" s="261"/>
      <c r="T6551" s="261"/>
      <c r="U6551" s="261"/>
      <c r="V6551" s="292"/>
      <c r="X6551" s="457"/>
      <c r="Y6551" s="260"/>
      <c r="Z6551" s="264"/>
      <c r="AA6551" s="264"/>
      <c r="AB6551" s="264"/>
      <c r="AC6551" s="264"/>
      <c r="AF6551" s="457"/>
      <c r="AG6551" s="260"/>
      <c r="AN6551" s="457"/>
      <c r="AO6551" s="260"/>
      <c r="AV6551" s="260"/>
      <c r="BC6551" s="260"/>
      <c r="BM6551" s="275">
        <v>1</v>
      </c>
      <c r="BN6551" s="275"/>
      <c r="BO6551" s="275"/>
      <c r="BP6551" s="275"/>
      <c r="BQ6551" s="275"/>
      <c r="BR6551" s="275"/>
      <c r="BS6551" s="275"/>
      <c r="BT6551" s="275"/>
      <c r="BU6551" s="275"/>
      <c r="BV6551" s="275"/>
    </row>
    <row r="6552" spans="1:74" s="263" customFormat="1">
      <c r="A6552" s="458" t="s">
        <v>15491</v>
      </c>
      <c r="B6552" s="458"/>
      <c r="C6552" s="266"/>
      <c r="D6552" s="266"/>
      <c r="E6552" s="266"/>
      <c r="F6552" s="266"/>
      <c r="G6552" s="266"/>
      <c r="H6552" s="266"/>
      <c r="I6552" s="266"/>
      <c r="J6552" s="266"/>
      <c r="K6552" s="266"/>
      <c r="L6552" s="261" t="s">
        <v>15489</v>
      </c>
      <c r="M6552" s="261"/>
      <c r="N6552" s="261"/>
      <c r="O6552" s="458"/>
      <c r="P6552" s="266"/>
      <c r="Q6552" s="262" t="s">
        <v>15490</v>
      </c>
      <c r="R6552" s="261"/>
      <c r="S6552" s="261"/>
      <c r="T6552" s="261"/>
      <c r="U6552" s="261"/>
      <c r="V6552" s="292"/>
      <c r="X6552" s="458"/>
      <c r="Y6552" s="266"/>
      <c r="Z6552" s="264"/>
      <c r="AA6552" s="264"/>
      <c r="AB6552" s="264"/>
      <c r="AC6552" s="264"/>
      <c r="AF6552" s="458"/>
      <c r="AG6552" s="266"/>
      <c r="AN6552" s="458"/>
      <c r="AO6552" s="266"/>
      <c r="AV6552" s="266"/>
      <c r="BC6552" s="266"/>
      <c r="BM6552" s="275">
        <v>1</v>
      </c>
      <c r="BN6552" s="275"/>
      <c r="BO6552" s="275"/>
      <c r="BP6552" s="275"/>
      <c r="BQ6552" s="275"/>
      <c r="BR6552" s="275"/>
      <c r="BS6552" s="275"/>
      <c r="BT6552" s="275"/>
      <c r="BU6552" s="275"/>
      <c r="BV6552" s="275"/>
    </row>
    <row r="6553" spans="1:74" s="263" customFormat="1">
      <c r="A6553" s="457"/>
      <c r="B6553" s="457"/>
      <c r="C6553" s="260"/>
      <c r="D6553" s="260"/>
      <c r="E6553" s="260"/>
      <c r="F6553" s="260"/>
      <c r="G6553" s="260"/>
      <c r="H6553" s="260"/>
      <c r="I6553" s="260"/>
      <c r="J6553" s="260"/>
      <c r="K6553" s="260"/>
      <c r="L6553" s="261" t="s">
        <v>15492</v>
      </c>
      <c r="M6553" s="261"/>
      <c r="N6553" s="261"/>
      <c r="O6553" s="457"/>
      <c r="P6553" s="260"/>
      <c r="Q6553" s="262" t="s">
        <v>15493</v>
      </c>
      <c r="R6553" s="261"/>
      <c r="S6553" s="261"/>
      <c r="T6553" s="261"/>
      <c r="U6553" s="261"/>
      <c r="V6553" s="292"/>
      <c r="X6553" s="457"/>
      <c r="Y6553" s="260"/>
      <c r="Z6553" s="264"/>
      <c r="AA6553" s="264"/>
      <c r="AB6553" s="264"/>
      <c r="AC6553" s="264"/>
      <c r="AF6553" s="457"/>
      <c r="AG6553" s="260"/>
      <c r="AN6553" s="457"/>
      <c r="AO6553" s="260"/>
      <c r="AV6553" s="260"/>
      <c r="BC6553" s="260"/>
      <c r="BM6553" s="275">
        <v>1</v>
      </c>
      <c r="BN6553" s="275"/>
      <c r="BO6553" s="275"/>
      <c r="BP6553" s="275"/>
      <c r="BQ6553" s="275"/>
      <c r="BR6553" s="275"/>
      <c r="BS6553" s="275"/>
      <c r="BT6553" s="275"/>
      <c r="BU6553" s="275"/>
      <c r="BV6553" s="275"/>
    </row>
    <row r="6554" spans="1:74" s="263" customFormat="1">
      <c r="A6554" s="457"/>
      <c r="B6554" s="457"/>
      <c r="C6554" s="260"/>
      <c r="D6554" s="260"/>
      <c r="E6554" s="260"/>
      <c r="F6554" s="260"/>
      <c r="G6554" s="260"/>
      <c r="H6554" s="260"/>
      <c r="I6554" s="260"/>
      <c r="J6554" s="260"/>
      <c r="K6554" s="260"/>
      <c r="L6554" s="261" t="s">
        <v>8442</v>
      </c>
      <c r="M6554" s="261"/>
      <c r="N6554" s="261"/>
      <c r="O6554" s="457"/>
      <c r="P6554" s="260"/>
      <c r="Q6554" s="262" t="s">
        <v>15494</v>
      </c>
      <c r="R6554" s="261"/>
      <c r="S6554" s="261"/>
      <c r="T6554" s="261"/>
      <c r="U6554" s="261"/>
      <c r="V6554" s="292"/>
      <c r="X6554" s="457"/>
      <c r="Y6554" s="260"/>
      <c r="Z6554" s="264"/>
      <c r="AA6554" s="264"/>
      <c r="AB6554" s="264"/>
      <c r="AC6554" s="264"/>
      <c r="AF6554" s="457"/>
      <c r="AG6554" s="260"/>
      <c r="AN6554" s="457"/>
      <c r="AO6554" s="260"/>
      <c r="AV6554" s="260"/>
      <c r="BC6554" s="260"/>
      <c r="BM6554" s="275">
        <v>1</v>
      </c>
      <c r="BN6554" s="275"/>
      <c r="BO6554" s="275"/>
      <c r="BP6554" s="275"/>
      <c r="BQ6554" s="275"/>
      <c r="BR6554" s="275"/>
      <c r="BS6554" s="275"/>
      <c r="BT6554" s="275"/>
      <c r="BU6554" s="275"/>
      <c r="BV6554" s="275"/>
    </row>
    <row r="6555" spans="1:74" s="263" customFormat="1">
      <c r="A6555" s="457"/>
      <c r="B6555" s="457"/>
      <c r="C6555" s="260"/>
      <c r="D6555" s="260"/>
      <c r="E6555" s="260"/>
      <c r="F6555" s="260"/>
      <c r="G6555" s="260"/>
      <c r="H6555" s="260"/>
      <c r="I6555" s="260"/>
      <c r="J6555" s="260"/>
      <c r="K6555" s="260"/>
      <c r="L6555" s="261" t="s">
        <v>15495</v>
      </c>
      <c r="M6555" s="261"/>
      <c r="N6555" s="261"/>
      <c r="O6555" s="457"/>
      <c r="P6555" s="260"/>
      <c r="Q6555" s="262" t="s">
        <v>15496</v>
      </c>
      <c r="R6555" s="261"/>
      <c r="S6555" s="261"/>
      <c r="T6555" s="261"/>
      <c r="U6555" s="261"/>
      <c r="V6555" s="292"/>
      <c r="X6555" s="457"/>
      <c r="Y6555" s="260"/>
      <c r="Z6555" s="264"/>
      <c r="AA6555" s="264"/>
      <c r="AB6555" s="264"/>
      <c r="AC6555" s="264"/>
      <c r="AF6555" s="457"/>
      <c r="AG6555" s="260"/>
      <c r="AN6555" s="457"/>
      <c r="AO6555" s="260"/>
      <c r="AV6555" s="260"/>
      <c r="BC6555" s="260"/>
      <c r="BM6555" s="275">
        <v>1</v>
      </c>
      <c r="BN6555" s="275"/>
      <c r="BO6555" s="275"/>
      <c r="BP6555" s="275"/>
      <c r="BQ6555" s="275"/>
      <c r="BR6555" s="275"/>
      <c r="BS6555" s="275"/>
      <c r="BT6555" s="275"/>
      <c r="BU6555" s="275"/>
      <c r="BV6555" s="275"/>
    </row>
    <row r="6556" spans="1:74" s="263" customFormat="1">
      <c r="A6556" s="457"/>
      <c r="B6556" s="457"/>
      <c r="C6556" s="260"/>
      <c r="D6556" s="260"/>
      <c r="E6556" s="260"/>
      <c r="F6556" s="260"/>
      <c r="G6556" s="260"/>
      <c r="H6556" s="260"/>
      <c r="I6556" s="260"/>
      <c r="J6556" s="260"/>
      <c r="K6556" s="260"/>
      <c r="L6556" s="261" t="s">
        <v>15495</v>
      </c>
      <c r="M6556" s="261"/>
      <c r="N6556" s="261"/>
      <c r="O6556" s="457"/>
      <c r="P6556" s="260"/>
      <c r="Q6556" s="262" t="s">
        <v>15497</v>
      </c>
      <c r="R6556" s="261"/>
      <c r="S6556" s="261"/>
      <c r="T6556" s="261"/>
      <c r="U6556" s="261"/>
      <c r="V6556" s="292"/>
      <c r="X6556" s="457"/>
      <c r="Y6556" s="260"/>
      <c r="Z6556" s="264"/>
      <c r="AA6556" s="264"/>
      <c r="AB6556" s="264"/>
      <c r="AC6556" s="264"/>
      <c r="AF6556" s="457"/>
      <c r="AG6556" s="260"/>
      <c r="AN6556" s="457"/>
      <c r="AO6556" s="260"/>
      <c r="AV6556" s="260"/>
      <c r="BC6556" s="260"/>
      <c r="BM6556" s="275">
        <v>1</v>
      </c>
      <c r="BN6556" s="275"/>
      <c r="BO6556" s="275"/>
      <c r="BP6556" s="275"/>
      <c r="BQ6556" s="275"/>
      <c r="BR6556" s="275"/>
      <c r="BS6556" s="275"/>
      <c r="BT6556" s="275"/>
      <c r="BU6556" s="275"/>
      <c r="BV6556" s="275"/>
    </row>
    <row r="6557" spans="1:74" s="263" customFormat="1">
      <c r="A6557" s="457"/>
      <c r="B6557" s="457"/>
      <c r="C6557" s="260"/>
      <c r="D6557" s="260"/>
      <c r="E6557" s="260"/>
      <c r="F6557" s="260"/>
      <c r="G6557" s="260"/>
      <c r="H6557" s="260"/>
      <c r="I6557" s="260"/>
      <c r="J6557" s="260"/>
      <c r="K6557" s="260"/>
      <c r="L6557" s="261" t="s">
        <v>15495</v>
      </c>
      <c r="M6557" s="261"/>
      <c r="N6557" s="261"/>
      <c r="O6557" s="457"/>
      <c r="P6557" s="260"/>
      <c r="Q6557" s="262" t="s">
        <v>15498</v>
      </c>
      <c r="R6557" s="261"/>
      <c r="S6557" s="261"/>
      <c r="T6557" s="261"/>
      <c r="U6557" s="261"/>
      <c r="V6557" s="292"/>
      <c r="X6557" s="457"/>
      <c r="Y6557" s="260"/>
      <c r="Z6557" s="264"/>
      <c r="AA6557" s="264"/>
      <c r="AB6557" s="264"/>
      <c r="AC6557" s="264"/>
      <c r="AF6557" s="457"/>
      <c r="AG6557" s="260"/>
      <c r="AN6557" s="457"/>
      <c r="AO6557" s="260"/>
      <c r="AV6557" s="260"/>
      <c r="BC6557" s="260"/>
      <c r="BM6557" s="275">
        <v>1</v>
      </c>
      <c r="BN6557" s="275"/>
      <c r="BO6557" s="275"/>
      <c r="BP6557" s="275"/>
      <c r="BQ6557" s="275"/>
      <c r="BR6557" s="275"/>
      <c r="BS6557" s="275"/>
      <c r="BT6557" s="275"/>
      <c r="BU6557" s="275"/>
      <c r="BV6557" s="275"/>
    </row>
    <row r="6558" spans="1:74" s="263" customFormat="1">
      <c r="A6558" s="457"/>
      <c r="B6558" s="457"/>
      <c r="C6558" s="260"/>
      <c r="D6558" s="260"/>
      <c r="E6558" s="260"/>
      <c r="F6558" s="260"/>
      <c r="G6558" s="260"/>
      <c r="H6558" s="260"/>
      <c r="I6558" s="260"/>
      <c r="J6558" s="260"/>
      <c r="K6558" s="260"/>
      <c r="L6558" s="261" t="s">
        <v>15499</v>
      </c>
      <c r="M6558" s="261"/>
      <c r="N6558" s="261"/>
      <c r="O6558" s="457"/>
      <c r="P6558" s="260"/>
      <c r="Q6558" s="262" t="s">
        <v>15500</v>
      </c>
      <c r="R6558" s="261"/>
      <c r="S6558" s="261"/>
      <c r="T6558" s="261"/>
      <c r="U6558" s="261"/>
      <c r="V6558" s="292"/>
      <c r="X6558" s="457"/>
      <c r="Y6558" s="260"/>
      <c r="Z6558" s="264"/>
      <c r="AA6558" s="264"/>
      <c r="AB6558" s="264"/>
      <c r="AC6558" s="264"/>
      <c r="AF6558" s="457"/>
      <c r="AG6558" s="260"/>
      <c r="AN6558" s="457"/>
      <c r="AO6558" s="260"/>
      <c r="AV6558" s="260"/>
      <c r="BC6558" s="260"/>
      <c r="BM6558" s="275">
        <v>1</v>
      </c>
      <c r="BN6558" s="275"/>
      <c r="BO6558" s="275"/>
      <c r="BP6558" s="275"/>
      <c r="BQ6558" s="275"/>
      <c r="BR6558" s="275"/>
      <c r="BS6558" s="275"/>
      <c r="BT6558" s="275"/>
      <c r="BU6558" s="275"/>
      <c r="BV6558" s="275"/>
    </row>
    <row r="6559" spans="1:74" s="263" customFormat="1">
      <c r="A6559" s="458" t="s">
        <v>15503</v>
      </c>
      <c r="B6559" s="458"/>
      <c r="C6559" s="266"/>
      <c r="D6559" s="266"/>
      <c r="E6559" s="266"/>
      <c r="F6559" s="266"/>
      <c r="G6559" s="266"/>
      <c r="H6559" s="266"/>
      <c r="I6559" s="266"/>
      <c r="J6559" s="266"/>
      <c r="K6559" s="266"/>
      <c r="L6559" s="261" t="s">
        <v>15501</v>
      </c>
      <c r="M6559" s="261"/>
      <c r="N6559" s="261"/>
      <c r="O6559" s="458"/>
      <c r="P6559" s="266"/>
      <c r="Q6559" s="262" t="s">
        <v>15502</v>
      </c>
      <c r="R6559" s="261"/>
      <c r="S6559" s="261"/>
      <c r="T6559" s="261"/>
      <c r="U6559" s="261"/>
      <c r="V6559" s="292"/>
      <c r="X6559" s="458"/>
      <c r="Y6559" s="266"/>
      <c r="Z6559" s="264"/>
      <c r="AA6559" s="264"/>
      <c r="AB6559" s="264"/>
      <c r="AC6559" s="264"/>
      <c r="AF6559" s="458"/>
      <c r="AG6559" s="266"/>
      <c r="AN6559" s="458"/>
      <c r="AO6559" s="266"/>
      <c r="AV6559" s="266"/>
      <c r="BC6559" s="266"/>
      <c r="BM6559" s="275">
        <v>1</v>
      </c>
      <c r="BN6559" s="275"/>
      <c r="BO6559" s="275"/>
      <c r="BP6559" s="275"/>
      <c r="BQ6559" s="275"/>
      <c r="BR6559" s="275"/>
      <c r="BS6559" s="275"/>
      <c r="BT6559" s="275"/>
      <c r="BU6559" s="275"/>
      <c r="BV6559" s="275"/>
    </row>
    <row r="6560" spans="1:74" s="263" customFormat="1">
      <c r="A6560" s="458" t="s">
        <v>15506</v>
      </c>
      <c r="B6560" s="458"/>
      <c r="C6560" s="266"/>
      <c r="D6560" s="266"/>
      <c r="E6560" s="266"/>
      <c r="F6560" s="266"/>
      <c r="G6560" s="266"/>
      <c r="H6560" s="266"/>
      <c r="I6560" s="266"/>
      <c r="J6560" s="266"/>
      <c r="K6560" s="266"/>
      <c r="L6560" s="261" t="s">
        <v>15504</v>
      </c>
      <c r="M6560" s="261"/>
      <c r="N6560" s="261"/>
      <c r="O6560" s="458"/>
      <c r="P6560" s="266"/>
      <c r="Q6560" s="262" t="s">
        <v>15505</v>
      </c>
      <c r="R6560" s="261"/>
      <c r="S6560" s="261"/>
      <c r="T6560" s="261"/>
      <c r="U6560" s="261"/>
      <c r="V6560" s="292"/>
      <c r="X6560" s="458"/>
      <c r="Y6560" s="266"/>
      <c r="Z6560" s="264"/>
      <c r="AA6560" s="264"/>
      <c r="AB6560" s="264"/>
      <c r="AC6560" s="264"/>
      <c r="AF6560" s="458"/>
      <c r="AG6560" s="266"/>
      <c r="AN6560" s="458"/>
      <c r="AO6560" s="266"/>
      <c r="AV6560" s="266"/>
      <c r="BC6560" s="266"/>
      <c r="BM6560" s="275">
        <v>1</v>
      </c>
      <c r="BN6560" s="275"/>
      <c r="BO6560" s="275"/>
      <c r="BP6560" s="275"/>
      <c r="BQ6560" s="275"/>
      <c r="BR6560" s="275"/>
      <c r="BS6560" s="275"/>
      <c r="BT6560" s="275"/>
      <c r="BU6560" s="275"/>
      <c r="BV6560" s="275"/>
    </row>
    <row r="6561" spans="1:74" s="263" customFormat="1">
      <c r="A6561" s="458" t="s">
        <v>15506</v>
      </c>
      <c r="B6561" s="458"/>
      <c r="C6561" s="266"/>
      <c r="D6561" s="266"/>
      <c r="E6561" s="266"/>
      <c r="F6561" s="266"/>
      <c r="G6561" s="266"/>
      <c r="H6561" s="266"/>
      <c r="I6561" s="266"/>
      <c r="J6561" s="266"/>
      <c r="K6561" s="266"/>
      <c r="L6561" s="261" t="s">
        <v>15504</v>
      </c>
      <c r="M6561" s="261"/>
      <c r="N6561" s="261"/>
      <c r="O6561" s="458"/>
      <c r="P6561" s="266"/>
      <c r="Q6561" s="262" t="s">
        <v>15507</v>
      </c>
      <c r="R6561" s="261"/>
      <c r="S6561" s="261"/>
      <c r="T6561" s="261"/>
      <c r="U6561" s="261"/>
      <c r="V6561" s="292"/>
      <c r="X6561" s="458"/>
      <c r="Y6561" s="266"/>
      <c r="Z6561" s="264"/>
      <c r="AA6561" s="264"/>
      <c r="AB6561" s="264"/>
      <c r="AC6561" s="264"/>
      <c r="AF6561" s="458"/>
      <c r="AG6561" s="266"/>
      <c r="AN6561" s="458"/>
      <c r="AO6561" s="266"/>
      <c r="AV6561" s="266"/>
      <c r="BC6561" s="266"/>
      <c r="BM6561" s="275">
        <v>1</v>
      </c>
      <c r="BN6561" s="275"/>
      <c r="BO6561" s="275"/>
      <c r="BP6561" s="275"/>
      <c r="BQ6561" s="275"/>
      <c r="BR6561" s="275"/>
      <c r="BS6561" s="275"/>
      <c r="BT6561" s="275"/>
      <c r="BU6561" s="275"/>
      <c r="BV6561" s="275"/>
    </row>
    <row r="6562" spans="1:74" s="263" customFormat="1">
      <c r="A6562" s="458" t="s">
        <v>15012</v>
      </c>
      <c r="B6562" s="458"/>
      <c r="C6562" s="266"/>
      <c r="D6562" s="266"/>
      <c r="E6562" s="266"/>
      <c r="F6562" s="266"/>
      <c r="G6562" s="266"/>
      <c r="H6562" s="266"/>
      <c r="I6562" s="266"/>
      <c r="J6562" s="266"/>
      <c r="K6562" s="266"/>
      <c r="L6562" s="261" t="s">
        <v>15508</v>
      </c>
      <c r="M6562" s="261"/>
      <c r="N6562" s="261"/>
      <c r="O6562" s="458"/>
      <c r="P6562" s="266"/>
      <c r="Q6562" s="262" t="s">
        <v>14459</v>
      </c>
      <c r="R6562" s="261"/>
      <c r="S6562" s="261"/>
      <c r="T6562" s="261"/>
      <c r="U6562" s="261"/>
      <c r="V6562" s="292"/>
      <c r="X6562" s="458"/>
      <c r="Y6562" s="266"/>
      <c r="Z6562" s="264"/>
      <c r="AA6562" s="264"/>
      <c r="AB6562" s="264"/>
      <c r="AC6562" s="264"/>
      <c r="AF6562" s="458"/>
      <c r="AG6562" s="266"/>
      <c r="AN6562" s="458"/>
      <c r="AO6562" s="266"/>
      <c r="AV6562" s="266"/>
      <c r="BC6562" s="266"/>
      <c r="BM6562" s="275">
        <v>1</v>
      </c>
      <c r="BN6562" s="275"/>
      <c r="BO6562" s="275"/>
      <c r="BP6562" s="275"/>
      <c r="BQ6562" s="275"/>
      <c r="BR6562" s="275"/>
      <c r="BS6562" s="275"/>
      <c r="BT6562" s="275"/>
      <c r="BU6562" s="275"/>
      <c r="BV6562" s="275"/>
    </row>
    <row r="6563" spans="1:74" s="263" customFormat="1">
      <c r="A6563" s="458" t="s">
        <v>15012</v>
      </c>
      <c r="B6563" s="458"/>
      <c r="C6563" s="266"/>
      <c r="D6563" s="266"/>
      <c r="E6563" s="266"/>
      <c r="F6563" s="266"/>
      <c r="G6563" s="266"/>
      <c r="H6563" s="266"/>
      <c r="I6563" s="266"/>
      <c r="J6563" s="266"/>
      <c r="K6563" s="266"/>
      <c r="L6563" s="261" t="s">
        <v>15508</v>
      </c>
      <c r="M6563" s="261"/>
      <c r="N6563" s="261"/>
      <c r="O6563" s="458"/>
      <c r="P6563" s="266"/>
      <c r="Q6563" s="262" t="s">
        <v>9841</v>
      </c>
      <c r="R6563" s="261"/>
      <c r="S6563" s="261"/>
      <c r="T6563" s="261"/>
      <c r="U6563" s="261"/>
      <c r="V6563" s="292"/>
      <c r="X6563" s="458"/>
      <c r="Y6563" s="266"/>
      <c r="Z6563" s="264"/>
      <c r="AA6563" s="264"/>
      <c r="AB6563" s="264"/>
      <c r="AC6563" s="264"/>
      <c r="AF6563" s="458"/>
      <c r="AG6563" s="266"/>
      <c r="AN6563" s="458"/>
      <c r="AO6563" s="266"/>
      <c r="AV6563" s="266"/>
      <c r="BC6563" s="266"/>
      <c r="BM6563" s="275">
        <v>1</v>
      </c>
      <c r="BN6563" s="275"/>
      <c r="BO6563" s="275"/>
      <c r="BP6563" s="275"/>
      <c r="BQ6563" s="275"/>
      <c r="BR6563" s="275"/>
      <c r="BS6563" s="275"/>
      <c r="BT6563" s="275"/>
      <c r="BU6563" s="275"/>
      <c r="BV6563" s="275"/>
    </row>
    <row r="6564" spans="1:74" s="263" customFormat="1">
      <c r="A6564" s="457"/>
      <c r="B6564" s="457"/>
      <c r="C6564" s="260"/>
      <c r="D6564" s="260"/>
      <c r="E6564" s="260"/>
      <c r="F6564" s="260"/>
      <c r="G6564" s="260"/>
      <c r="H6564" s="260"/>
      <c r="I6564" s="260"/>
      <c r="J6564" s="260"/>
      <c r="K6564" s="260"/>
      <c r="L6564" s="261" t="s">
        <v>15509</v>
      </c>
      <c r="M6564" s="261"/>
      <c r="N6564" s="261"/>
      <c r="O6564" s="457"/>
      <c r="P6564" s="260"/>
      <c r="Q6564" s="262" t="s">
        <v>15510</v>
      </c>
      <c r="R6564" s="261"/>
      <c r="S6564" s="261"/>
      <c r="T6564" s="261"/>
      <c r="U6564" s="261"/>
      <c r="V6564" s="292"/>
      <c r="X6564" s="457"/>
      <c r="Y6564" s="260"/>
      <c r="Z6564" s="264"/>
      <c r="AA6564" s="264"/>
      <c r="AB6564" s="264"/>
      <c r="AC6564" s="264"/>
      <c r="AF6564" s="457"/>
      <c r="AG6564" s="260"/>
      <c r="AN6564" s="457"/>
      <c r="AO6564" s="260"/>
      <c r="AV6564" s="260"/>
      <c r="BC6564" s="260"/>
      <c r="BM6564" s="275">
        <v>1</v>
      </c>
      <c r="BN6564" s="275"/>
      <c r="BO6564" s="275"/>
      <c r="BP6564" s="275"/>
      <c r="BQ6564" s="275"/>
      <c r="BR6564" s="275"/>
      <c r="BS6564" s="275"/>
      <c r="BT6564" s="275"/>
      <c r="BU6564" s="275"/>
      <c r="BV6564" s="275"/>
    </row>
    <row r="6565" spans="1:74" s="263" customFormat="1">
      <c r="A6565" s="458" t="s">
        <v>15512</v>
      </c>
      <c r="B6565" s="458"/>
      <c r="C6565" s="266"/>
      <c r="D6565" s="266"/>
      <c r="E6565" s="266"/>
      <c r="F6565" s="266"/>
      <c r="G6565" s="266"/>
      <c r="H6565" s="266"/>
      <c r="I6565" s="266"/>
      <c r="J6565" s="266"/>
      <c r="K6565" s="266"/>
      <c r="L6565" s="261" t="s">
        <v>15511</v>
      </c>
      <c r="M6565" s="261"/>
      <c r="N6565" s="261"/>
      <c r="O6565" s="458"/>
      <c r="P6565" s="266"/>
      <c r="Q6565" s="262" t="s">
        <v>11232</v>
      </c>
      <c r="R6565" s="261"/>
      <c r="S6565" s="261"/>
      <c r="T6565" s="261"/>
      <c r="U6565" s="261"/>
      <c r="V6565" s="292"/>
      <c r="X6565" s="458"/>
      <c r="Y6565" s="266"/>
      <c r="Z6565" s="264"/>
      <c r="AA6565" s="264"/>
      <c r="AB6565" s="264"/>
      <c r="AC6565" s="264"/>
      <c r="AF6565" s="458"/>
      <c r="AG6565" s="266"/>
      <c r="AN6565" s="458"/>
      <c r="AO6565" s="266"/>
      <c r="AV6565" s="266"/>
      <c r="BC6565" s="266"/>
      <c r="BM6565" s="275">
        <v>1</v>
      </c>
      <c r="BN6565" s="275"/>
      <c r="BO6565" s="275"/>
      <c r="BP6565" s="275"/>
      <c r="BQ6565" s="275"/>
      <c r="BR6565" s="275"/>
      <c r="BS6565" s="275"/>
      <c r="BT6565" s="275"/>
      <c r="BU6565" s="275"/>
      <c r="BV6565" s="275"/>
    </row>
    <row r="6566" spans="1:74" s="263" customFormat="1">
      <c r="A6566" s="457"/>
      <c r="B6566" s="457"/>
      <c r="C6566" s="260"/>
      <c r="D6566" s="260"/>
      <c r="E6566" s="260"/>
      <c r="F6566" s="260"/>
      <c r="G6566" s="260"/>
      <c r="H6566" s="260"/>
      <c r="I6566" s="260"/>
      <c r="J6566" s="260"/>
      <c r="K6566" s="260"/>
      <c r="L6566" s="261" t="s">
        <v>15513</v>
      </c>
      <c r="M6566" s="261"/>
      <c r="N6566" s="261"/>
      <c r="O6566" s="457"/>
      <c r="P6566" s="260"/>
      <c r="Q6566" s="262" t="s">
        <v>15514</v>
      </c>
      <c r="R6566" s="261"/>
      <c r="S6566" s="261"/>
      <c r="T6566" s="261"/>
      <c r="U6566" s="261"/>
      <c r="V6566" s="292"/>
      <c r="X6566" s="457"/>
      <c r="Y6566" s="260"/>
      <c r="Z6566" s="264"/>
      <c r="AA6566" s="264"/>
      <c r="AB6566" s="264"/>
      <c r="AC6566" s="264"/>
      <c r="AF6566" s="457"/>
      <c r="AG6566" s="260"/>
      <c r="AN6566" s="457"/>
      <c r="AO6566" s="260"/>
      <c r="AV6566" s="260"/>
      <c r="BC6566" s="260"/>
      <c r="BM6566" s="275">
        <v>1</v>
      </c>
      <c r="BN6566" s="275"/>
      <c r="BO6566" s="275"/>
      <c r="BP6566" s="275"/>
      <c r="BQ6566" s="275"/>
      <c r="BR6566" s="275"/>
      <c r="BS6566" s="275"/>
      <c r="BT6566" s="275"/>
      <c r="BU6566" s="275"/>
      <c r="BV6566" s="275"/>
    </row>
    <row r="6567" spans="1:74" s="263" customFormat="1">
      <c r="A6567" s="458" t="s">
        <v>15517</v>
      </c>
      <c r="B6567" s="458"/>
      <c r="C6567" s="266"/>
      <c r="D6567" s="266"/>
      <c r="E6567" s="266"/>
      <c r="F6567" s="266"/>
      <c r="G6567" s="266"/>
      <c r="H6567" s="266"/>
      <c r="I6567" s="266"/>
      <c r="J6567" s="266"/>
      <c r="K6567" s="266"/>
      <c r="L6567" s="261" t="s">
        <v>15515</v>
      </c>
      <c r="M6567" s="261"/>
      <c r="N6567" s="261"/>
      <c r="O6567" s="458"/>
      <c r="P6567" s="266"/>
      <c r="Q6567" s="262" t="s">
        <v>15516</v>
      </c>
      <c r="R6567" s="261"/>
      <c r="S6567" s="261"/>
      <c r="T6567" s="261"/>
      <c r="U6567" s="261"/>
      <c r="V6567" s="292"/>
      <c r="X6567" s="458"/>
      <c r="Y6567" s="266"/>
      <c r="Z6567" s="264"/>
      <c r="AA6567" s="264"/>
      <c r="AB6567" s="264"/>
      <c r="AC6567" s="264"/>
      <c r="AF6567" s="458"/>
      <c r="AG6567" s="266"/>
      <c r="AN6567" s="458"/>
      <c r="AO6567" s="266"/>
      <c r="AV6567" s="266"/>
      <c r="BC6567" s="266"/>
      <c r="BM6567" s="275">
        <v>1</v>
      </c>
      <c r="BN6567" s="275"/>
      <c r="BO6567" s="275"/>
      <c r="BP6567" s="275"/>
      <c r="BQ6567" s="275"/>
      <c r="BR6567" s="275"/>
      <c r="BS6567" s="275"/>
      <c r="BT6567" s="275"/>
      <c r="BU6567" s="275"/>
      <c r="BV6567" s="275"/>
    </row>
    <row r="6568" spans="1:74" s="263" customFormat="1">
      <c r="A6568" s="457"/>
      <c r="B6568" s="457"/>
      <c r="C6568" s="260"/>
      <c r="D6568" s="260"/>
      <c r="E6568" s="260"/>
      <c r="F6568" s="260"/>
      <c r="G6568" s="260"/>
      <c r="H6568" s="260"/>
      <c r="I6568" s="260"/>
      <c r="J6568" s="260"/>
      <c r="K6568" s="260"/>
      <c r="L6568" s="261" t="s">
        <v>15518</v>
      </c>
      <c r="M6568" s="261"/>
      <c r="N6568" s="261"/>
      <c r="O6568" s="457"/>
      <c r="P6568" s="260"/>
      <c r="Q6568" s="262" t="s">
        <v>15519</v>
      </c>
      <c r="R6568" s="261"/>
      <c r="S6568" s="261"/>
      <c r="T6568" s="261"/>
      <c r="U6568" s="261"/>
      <c r="V6568" s="292"/>
      <c r="X6568" s="457"/>
      <c r="Y6568" s="260"/>
      <c r="Z6568" s="264"/>
      <c r="AA6568" s="264"/>
      <c r="AB6568" s="264"/>
      <c r="AC6568" s="264"/>
      <c r="AF6568" s="457"/>
      <c r="AG6568" s="260"/>
      <c r="AN6568" s="457"/>
      <c r="AO6568" s="260"/>
      <c r="AV6568" s="260"/>
      <c r="BC6568" s="260"/>
      <c r="BM6568" s="275">
        <v>1</v>
      </c>
      <c r="BN6568" s="275"/>
      <c r="BO6568" s="275"/>
      <c r="BP6568" s="275"/>
      <c r="BQ6568" s="275"/>
      <c r="BR6568" s="275"/>
      <c r="BS6568" s="275"/>
      <c r="BT6568" s="275"/>
      <c r="BU6568" s="275"/>
      <c r="BV6568" s="275"/>
    </row>
    <row r="6569" spans="1:74" s="263" customFormat="1">
      <c r="A6569" s="457"/>
      <c r="B6569" s="457"/>
      <c r="C6569" s="260"/>
      <c r="D6569" s="260"/>
      <c r="E6569" s="260"/>
      <c r="F6569" s="260"/>
      <c r="G6569" s="260"/>
      <c r="H6569" s="260"/>
      <c r="I6569" s="260"/>
      <c r="J6569" s="260"/>
      <c r="K6569" s="260"/>
      <c r="L6569" s="261" t="s">
        <v>15518</v>
      </c>
      <c r="M6569" s="261"/>
      <c r="N6569" s="261"/>
      <c r="O6569" s="457"/>
      <c r="P6569" s="260"/>
      <c r="Q6569" s="262" t="s">
        <v>15520</v>
      </c>
      <c r="R6569" s="261"/>
      <c r="S6569" s="261"/>
      <c r="T6569" s="261"/>
      <c r="U6569" s="261"/>
      <c r="V6569" s="292"/>
      <c r="X6569" s="457"/>
      <c r="Y6569" s="260"/>
      <c r="Z6569" s="264"/>
      <c r="AA6569" s="264"/>
      <c r="AB6569" s="264"/>
      <c r="AC6569" s="264"/>
      <c r="AF6569" s="457"/>
      <c r="AG6569" s="260"/>
      <c r="AN6569" s="457"/>
      <c r="AO6569" s="260"/>
      <c r="AV6569" s="260"/>
      <c r="BC6569" s="260"/>
      <c r="BM6569" s="275">
        <v>1</v>
      </c>
      <c r="BN6569" s="275"/>
      <c r="BO6569" s="275"/>
      <c r="BP6569" s="275"/>
      <c r="BQ6569" s="275"/>
      <c r="BR6569" s="275"/>
      <c r="BS6569" s="275"/>
      <c r="BT6569" s="275"/>
      <c r="BU6569" s="275"/>
      <c r="BV6569" s="275"/>
    </row>
    <row r="6570" spans="1:74" s="263" customFormat="1">
      <c r="A6570" s="457"/>
      <c r="B6570" s="457"/>
      <c r="C6570" s="260"/>
      <c r="D6570" s="260"/>
      <c r="E6570" s="260"/>
      <c r="F6570" s="260"/>
      <c r="G6570" s="260"/>
      <c r="H6570" s="260"/>
      <c r="I6570" s="260"/>
      <c r="J6570" s="260"/>
      <c r="K6570" s="260"/>
      <c r="L6570" s="261" t="s">
        <v>15518</v>
      </c>
      <c r="M6570" s="261"/>
      <c r="N6570" s="261"/>
      <c r="O6570" s="457"/>
      <c r="P6570" s="260"/>
      <c r="Q6570" s="262" t="s">
        <v>15521</v>
      </c>
      <c r="R6570" s="261"/>
      <c r="S6570" s="261"/>
      <c r="T6570" s="261"/>
      <c r="U6570" s="261"/>
      <c r="V6570" s="292"/>
      <c r="X6570" s="457"/>
      <c r="Y6570" s="260"/>
      <c r="Z6570" s="264"/>
      <c r="AA6570" s="264"/>
      <c r="AB6570" s="264"/>
      <c r="AC6570" s="264"/>
      <c r="AF6570" s="457"/>
      <c r="AG6570" s="260"/>
      <c r="AN6570" s="457"/>
      <c r="AO6570" s="260"/>
      <c r="AV6570" s="260"/>
      <c r="BC6570" s="260"/>
      <c r="BM6570" s="275">
        <v>1</v>
      </c>
      <c r="BN6570" s="275"/>
      <c r="BO6570" s="275"/>
      <c r="BP6570" s="275"/>
      <c r="BQ6570" s="275"/>
      <c r="BR6570" s="275"/>
      <c r="BS6570" s="275"/>
      <c r="BT6570" s="275"/>
      <c r="BU6570" s="275"/>
      <c r="BV6570" s="275"/>
    </row>
    <row r="6571" spans="1:74" s="263" customFormat="1">
      <c r="A6571" s="458" t="s">
        <v>15523</v>
      </c>
      <c r="B6571" s="458"/>
      <c r="C6571" s="266"/>
      <c r="D6571" s="266"/>
      <c r="E6571" s="266"/>
      <c r="F6571" s="266"/>
      <c r="G6571" s="266"/>
      <c r="H6571" s="266"/>
      <c r="I6571" s="266"/>
      <c r="J6571" s="266"/>
      <c r="K6571" s="266"/>
      <c r="L6571" s="261" t="s">
        <v>15522</v>
      </c>
      <c r="M6571" s="261"/>
      <c r="N6571" s="261"/>
      <c r="O6571" s="458"/>
      <c r="P6571" s="266"/>
      <c r="Q6571" s="262" t="s">
        <v>15522</v>
      </c>
      <c r="R6571" s="261"/>
      <c r="S6571" s="261"/>
      <c r="T6571" s="261"/>
      <c r="U6571" s="261"/>
      <c r="V6571" s="292"/>
      <c r="X6571" s="458"/>
      <c r="Y6571" s="266"/>
      <c r="Z6571" s="264"/>
      <c r="AA6571" s="264"/>
      <c r="AB6571" s="264"/>
      <c r="AC6571" s="264"/>
      <c r="AF6571" s="458"/>
      <c r="AG6571" s="266"/>
      <c r="AN6571" s="458"/>
      <c r="AO6571" s="266"/>
      <c r="AV6571" s="266"/>
      <c r="BC6571" s="266"/>
      <c r="BM6571" s="275">
        <v>1</v>
      </c>
      <c r="BN6571" s="275"/>
      <c r="BO6571" s="275"/>
      <c r="BP6571" s="275"/>
      <c r="BQ6571" s="275"/>
      <c r="BR6571" s="275"/>
      <c r="BS6571" s="275"/>
      <c r="BT6571" s="275"/>
      <c r="BU6571" s="275"/>
      <c r="BV6571" s="275"/>
    </row>
    <row r="6572" spans="1:74" s="263" customFormat="1">
      <c r="A6572" s="457"/>
      <c r="B6572" s="457"/>
      <c r="C6572" s="260"/>
      <c r="D6572" s="260"/>
      <c r="E6572" s="260"/>
      <c r="F6572" s="260"/>
      <c r="G6572" s="260"/>
      <c r="H6572" s="260"/>
      <c r="I6572" s="260"/>
      <c r="J6572" s="260"/>
      <c r="K6572" s="260"/>
      <c r="L6572" s="261" t="s">
        <v>15524</v>
      </c>
      <c r="M6572" s="261"/>
      <c r="N6572" s="261"/>
      <c r="O6572" s="457"/>
      <c r="P6572" s="260"/>
      <c r="Q6572" s="262" t="s">
        <v>13279</v>
      </c>
      <c r="R6572" s="261"/>
      <c r="S6572" s="261"/>
      <c r="T6572" s="261"/>
      <c r="U6572" s="261"/>
      <c r="V6572" s="292"/>
      <c r="X6572" s="457"/>
      <c r="Y6572" s="260"/>
      <c r="Z6572" s="264"/>
      <c r="AA6572" s="264"/>
      <c r="AB6572" s="264"/>
      <c r="AC6572" s="264"/>
      <c r="AF6572" s="457"/>
      <c r="AG6572" s="260"/>
      <c r="AN6572" s="457"/>
      <c r="AO6572" s="260"/>
      <c r="AV6572" s="260"/>
      <c r="BC6572" s="260"/>
      <c r="BM6572" s="275">
        <v>1</v>
      </c>
      <c r="BN6572" s="275"/>
      <c r="BO6572" s="275"/>
      <c r="BP6572" s="275"/>
      <c r="BQ6572" s="275"/>
      <c r="BR6572" s="275"/>
      <c r="BS6572" s="275"/>
      <c r="BT6572" s="275"/>
      <c r="BU6572" s="275"/>
      <c r="BV6572" s="275"/>
    </row>
    <row r="6573" spans="1:74" s="263" customFormat="1">
      <c r="A6573" s="457"/>
      <c r="B6573" s="457"/>
      <c r="C6573" s="260"/>
      <c r="D6573" s="260"/>
      <c r="E6573" s="260"/>
      <c r="F6573" s="260"/>
      <c r="G6573" s="260"/>
      <c r="H6573" s="260"/>
      <c r="I6573" s="260"/>
      <c r="J6573" s="260"/>
      <c r="K6573" s="260"/>
      <c r="L6573" s="261" t="s">
        <v>15524</v>
      </c>
      <c r="M6573" s="261"/>
      <c r="N6573" s="261"/>
      <c r="O6573" s="457"/>
      <c r="P6573" s="260"/>
      <c r="Q6573" s="262" t="s">
        <v>15525</v>
      </c>
      <c r="R6573" s="261"/>
      <c r="S6573" s="261"/>
      <c r="T6573" s="261"/>
      <c r="U6573" s="261"/>
      <c r="V6573" s="292"/>
      <c r="X6573" s="457"/>
      <c r="Y6573" s="260"/>
      <c r="Z6573" s="264"/>
      <c r="AA6573" s="264"/>
      <c r="AB6573" s="264"/>
      <c r="AC6573" s="264"/>
      <c r="AF6573" s="457"/>
      <c r="AG6573" s="260"/>
      <c r="AN6573" s="457"/>
      <c r="AO6573" s="260"/>
      <c r="AV6573" s="260"/>
      <c r="BC6573" s="260"/>
      <c r="BM6573" s="275">
        <v>1</v>
      </c>
      <c r="BN6573" s="275"/>
      <c r="BO6573" s="275"/>
      <c r="BP6573" s="275"/>
      <c r="BQ6573" s="275"/>
      <c r="BR6573" s="275"/>
      <c r="BS6573" s="275"/>
      <c r="BT6573" s="275"/>
      <c r="BU6573" s="275"/>
      <c r="BV6573" s="275"/>
    </row>
    <row r="6574" spans="1:74" s="263" customFormat="1">
      <c r="A6574" s="457"/>
      <c r="B6574" s="457"/>
      <c r="C6574" s="260"/>
      <c r="D6574" s="260"/>
      <c r="E6574" s="260"/>
      <c r="F6574" s="260"/>
      <c r="G6574" s="260"/>
      <c r="H6574" s="260"/>
      <c r="I6574" s="260"/>
      <c r="J6574" s="260"/>
      <c r="K6574" s="260"/>
      <c r="L6574" s="261" t="s">
        <v>15526</v>
      </c>
      <c r="M6574" s="261"/>
      <c r="N6574" s="261"/>
      <c r="O6574" s="457"/>
      <c r="P6574" s="260"/>
      <c r="Q6574" s="262" t="s">
        <v>15526</v>
      </c>
      <c r="R6574" s="261"/>
      <c r="S6574" s="261"/>
      <c r="T6574" s="261"/>
      <c r="U6574" s="261"/>
      <c r="V6574" s="292"/>
      <c r="X6574" s="457"/>
      <c r="Y6574" s="260"/>
      <c r="Z6574" s="264"/>
      <c r="AA6574" s="264"/>
      <c r="AB6574" s="264"/>
      <c r="AC6574" s="264"/>
      <c r="AF6574" s="457"/>
      <c r="AG6574" s="260"/>
      <c r="AN6574" s="457"/>
      <c r="AO6574" s="260"/>
      <c r="AV6574" s="260"/>
      <c r="BC6574" s="260"/>
      <c r="BM6574" s="275">
        <v>1</v>
      </c>
      <c r="BN6574" s="275"/>
      <c r="BO6574" s="275"/>
      <c r="BP6574" s="275"/>
      <c r="BQ6574" s="275"/>
      <c r="BR6574" s="275"/>
      <c r="BS6574" s="275"/>
      <c r="BT6574" s="275"/>
      <c r="BU6574" s="275"/>
      <c r="BV6574" s="275"/>
    </row>
    <row r="6575" spans="1:74" s="263" customFormat="1">
      <c r="A6575" s="457"/>
      <c r="B6575" s="457"/>
      <c r="C6575" s="260"/>
      <c r="D6575" s="260"/>
      <c r="E6575" s="260"/>
      <c r="F6575" s="260"/>
      <c r="G6575" s="260"/>
      <c r="H6575" s="260"/>
      <c r="I6575" s="260"/>
      <c r="J6575" s="260"/>
      <c r="K6575" s="260"/>
      <c r="L6575" s="261" t="s">
        <v>15526</v>
      </c>
      <c r="M6575" s="261"/>
      <c r="N6575" s="261"/>
      <c r="O6575" s="457"/>
      <c r="P6575" s="260"/>
      <c r="Q6575" s="262" t="s">
        <v>15527</v>
      </c>
      <c r="R6575" s="261"/>
      <c r="S6575" s="261"/>
      <c r="T6575" s="261"/>
      <c r="U6575" s="261"/>
      <c r="V6575" s="292"/>
      <c r="X6575" s="457"/>
      <c r="Y6575" s="260"/>
      <c r="Z6575" s="264"/>
      <c r="AA6575" s="264"/>
      <c r="AB6575" s="264"/>
      <c r="AC6575" s="264"/>
      <c r="AF6575" s="457"/>
      <c r="AG6575" s="260"/>
      <c r="AN6575" s="457"/>
      <c r="AO6575" s="260"/>
      <c r="AV6575" s="260"/>
      <c r="BC6575" s="260"/>
      <c r="BM6575" s="275">
        <v>1</v>
      </c>
      <c r="BN6575" s="275"/>
      <c r="BO6575" s="275"/>
      <c r="BP6575" s="275"/>
      <c r="BQ6575" s="275"/>
      <c r="BR6575" s="275"/>
      <c r="BS6575" s="275"/>
      <c r="BT6575" s="275"/>
      <c r="BU6575" s="275"/>
      <c r="BV6575" s="275"/>
    </row>
    <row r="6576" spans="1:74" s="263" customFormat="1">
      <c r="A6576" s="457"/>
      <c r="B6576" s="457"/>
      <c r="C6576" s="260"/>
      <c r="D6576" s="260"/>
      <c r="E6576" s="260"/>
      <c r="F6576" s="260"/>
      <c r="G6576" s="260"/>
      <c r="H6576" s="260"/>
      <c r="I6576" s="260"/>
      <c r="J6576" s="260"/>
      <c r="K6576" s="260"/>
      <c r="L6576" s="261" t="s">
        <v>15528</v>
      </c>
      <c r="M6576" s="261"/>
      <c r="N6576" s="261"/>
      <c r="O6576" s="457"/>
      <c r="P6576" s="260"/>
      <c r="Q6576" s="262" t="s">
        <v>5915</v>
      </c>
      <c r="R6576" s="261"/>
      <c r="S6576" s="261"/>
      <c r="T6576" s="261"/>
      <c r="U6576" s="261"/>
      <c r="V6576" s="292"/>
      <c r="X6576" s="457"/>
      <c r="Y6576" s="260"/>
      <c r="Z6576" s="264"/>
      <c r="AA6576" s="264"/>
      <c r="AB6576" s="264"/>
      <c r="AC6576" s="264"/>
      <c r="AF6576" s="457"/>
      <c r="AG6576" s="260"/>
      <c r="AN6576" s="457"/>
      <c r="AO6576" s="260"/>
      <c r="AV6576" s="260"/>
      <c r="BC6576" s="260"/>
      <c r="BM6576" s="275">
        <v>1</v>
      </c>
      <c r="BN6576" s="275"/>
      <c r="BO6576" s="275"/>
      <c r="BP6576" s="275"/>
      <c r="BQ6576" s="275"/>
      <c r="BR6576" s="275"/>
      <c r="BS6576" s="275"/>
      <c r="BT6576" s="275"/>
      <c r="BU6576" s="275"/>
      <c r="BV6576" s="275"/>
    </row>
    <row r="6577" spans="1:74" s="263" customFormat="1">
      <c r="A6577" s="457"/>
      <c r="B6577" s="457"/>
      <c r="C6577" s="260"/>
      <c r="D6577" s="260"/>
      <c r="E6577" s="260"/>
      <c r="F6577" s="260"/>
      <c r="G6577" s="260"/>
      <c r="H6577" s="260"/>
      <c r="I6577" s="260"/>
      <c r="J6577" s="260"/>
      <c r="K6577" s="260"/>
      <c r="L6577" s="261" t="s">
        <v>15528</v>
      </c>
      <c r="M6577" s="261"/>
      <c r="N6577" s="261"/>
      <c r="O6577" s="457"/>
      <c r="P6577" s="260"/>
      <c r="Q6577" s="262" t="s">
        <v>7668</v>
      </c>
      <c r="R6577" s="261"/>
      <c r="S6577" s="261"/>
      <c r="T6577" s="261"/>
      <c r="U6577" s="261"/>
      <c r="V6577" s="292"/>
      <c r="X6577" s="457"/>
      <c r="Y6577" s="260"/>
      <c r="Z6577" s="264"/>
      <c r="AA6577" s="264"/>
      <c r="AB6577" s="264"/>
      <c r="AC6577" s="264"/>
      <c r="AF6577" s="457"/>
      <c r="AG6577" s="260"/>
      <c r="AN6577" s="457"/>
      <c r="AO6577" s="260"/>
      <c r="AV6577" s="260"/>
      <c r="BC6577" s="260"/>
      <c r="BM6577" s="275">
        <v>1</v>
      </c>
      <c r="BN6577" s="275"/>
      <c r="BO6577" s="275"/>
      <c r="BP6577" s="275"/>
      <c r="BQ6577" s="275"/>
      <c r="BR6577" s="275"/>
      <c r="BS6577" s="275"/>
      <c r="BT6577" s="275"/>
      <c r="BU6577" s="275"/>
      <c r="BV6577" s="275"/>
    </row>
    <row r="6578" spans="1:74" s="263" customFormat="1">
      <c r="A6578" s="457"/>
      <c r="B6578" s="457"/>
      <c r="C6578" s="260"/>
      <c r="D6578" s="260"/>
      <c r="E6578" s="260"/>
      <c r="F6578" s="260"/>
      <c r="G6578" s="260"/>
      <c r="H6578" s="260"/>
      <c r="I6578" s="260"/>
      <c r="J6578" s="260"/>
      <c r="K6578" s="260"/>
      <c r="L6578" s="261" t="s">
        <v>15529</v>
      </c>
      <c r="M6578" s="261"/>
      <c r="N6578" s="261"/>
      <c r="O6578" s="457"/>
      <c r="P6578" s="260"/>
      <c r="Q6578" s="262" t="s">
        <v>7394</v>
      </c>
      <c r="R6578" s="261"/>
      <c r="S6578" s="261"/>
      <c r="T6578" s="261"/>
      <c r="U6578" s="261"/>
      <c r="V6578" s="292"/>
      <c r="X6578" s="457"/>
      <c r="Y6578" s="260"/>
      <c r="Z6578" s="264"/>
      <c r="AA6578" s="264"/>
      <c r="AB6578" s="264"/>
      <c r="AC6578" s="264"/>
      <c r="AF6578" s="457"/>
      <c r="AG6578" s="260"/>
      <c r="AN6578" s="457"/>
      <c r="AO6578" s="260"/>
      <c r="AV6578" s="260"/>
      <c r="BC6578" s="260"/>
      <c r="BM6578" s="275">
        <v>1</v>
      </c>
      <c r="BN6578" s="275"/>
      <c r="BO6578" s="275"/>
      <c r="BP6578" s="275"/>
      <c r="BQ6578" s="275"/>
      <c r="BR6578" s="275"/>
      <c r="BS6578" s="275"/>
      <c r="BT6578" s="275"/>
      <c r="BU6578" s="275"/>
      <c r="BV6578" s="275"/>
    </row>
    <row r="6579" spans="1:74" s="263" customFormat="1">
      <c r="A6579" s="457"/>
      <c r="B6579" s="457"/>
      <c r="C6579" s="260"/>
      <c r="D6579" s="260"/>
      <c r="E6579" s="260"/>
      <c r="F6579" s="260"/>
      <c r="G6579" s="260"/>
      <c r="H6579" s="260"/>
      <c r="I6579" s="260"/>
      <c r="J6579" s="260"/>
      <c r="K6579" s="260"/>
      <c r="L6579" s="261" t="s">
        <v>15529</v>
      </c>
      <c r="M6579" s="261"/>
      <c r="N6579" s="261"/>
      <c r="O6579" s="457"/>
      <c r="P6579" s="260"/>
      <c r="Q6579" s="262" t="s">
        <v>7396</v>
      </c>
      <c r="R6579" s="261"/>
      <c r="S6579" s="261"/>
      <c r="T6579" s="261"/>
      <c r="U6579" s="261"/>
      <c r="V6579" s="292"/>
      <c r="X6579" s="457"/>
      <c r="Y6579" s="260"/>
      <c r="Z6579" s="264"/>
      <c r="AA6579" s="264"/>
      <c r="AB6579" s="264"/>
      <c r="AC6579" s="264"/>
      <c r="AF6579" s="457"/>
      <c r="AG6579" s="260"/>
      <c r="AN6579" s="457"/>
      <c r="AO6579" s="260"/>
      <c r="AV6579" s="260"/>
      <c r="BC6579" s="260"/>
      <c r="BM6579" s="275">
        <v>1</v>
      </c>
      <c r="BN6579" s="275"/>
      <c r="BO6579" s="275"/>
      <c r="BP6579" s="275"/>
      <c r="BQ6579" s="275"/>
      <c r="BR6579" s="275"/>
      <c r="BS6579" s="275"/>
      <c r="BT6579" s="275"/>
      <c r="BU6579" s="275"/>
      <c r="BV6579" s="275"/>
    </row>
    <row r="6580" spans="1:74" s="263" customFormat="1">
      <c r="A6580" s="457"/>
      <c r="B6580" s="457"/>
      <c r="C6580" s="260"/>
      <c r="D6580" s="260"/>
      <c r="E6580" s="260"/>
      <c r="F6580" s="260"/>
      <c r="G6580" s="260"/>
      <c r="H6580" s="260"/>
      <c r="I6580" s="260"/>
      <c r="J6580" s="260"/>
      <c r="K6580" s="260"/>
      <c r="L6580" s="261" t="s">
        <v>15530</v>
      </c>
      <c r="M6580" s="261"/>
      <c r="N6580" s="261"/>
      <c r="O6580" s="457"/>
      <c r="P6580" s="260"/>
      <c r="Q6580" s="262" t="s">
        <v>15531</v>
      </c>
      <c r="R6580" s="261"/>
      <c r="S6580" s="261"/>
      <c r="T6580" s="261"/>
      <c r="U6580" s="261"/>
      <c r="V6580" s="292"/>
      <c r="X6580" s="457"/>
      <c r="Y6580" s="260"/>
      <c r="Z6580" s="264"/>
      <c r="AA6580" s="264"/>
      <c r="AB6580" s="264"/>
      <c r="AC6580" s="264"/>
      <c r="AF6580" s="457"/>
      <c r="AG6580" s="260"/>
      <c r="AN6580" s="457"/>
      <c r="AO6580" s="260"/>
      <c r="AV6580" s="260"/>
      <c r="BC6580" s="260"/>
      <c r="BM6580" s="275">
        <v>1</v>
      </c>
      <c r="BN6580" s="275"/>
      <c r="BO6580" s="275"/>
      <c r="BP6580" s="275"/>
      <c r="BQ6580" s="275"/>
      <c r="BR6580" s="275"/>
      <c r="BS6580" s="275"/>
      <c r="BT6580" s="275"/>
      <c r="BU6580" s="275"/>
      <c r="BV6580" s="275"/>
    </row>
    <row r="6581" spans="1:74" s="263" customFormat="1">
      <c r="A6581" s="457"/>
      <c r="B6581" s="457"/>
      <c r="C6581" s="260"/>
      <c r="D6581" s="260"/>
      <c r="E6581" s="260"/>
      <c r="F6581" s="260"/>
      <c r="G6581" s="260"/>
      <c r="H6581" s="260"/>
      <c r="I6581" s="260"/>
      <c r="J6581" s="260"/>
      <c r="K6581" s="260"/>
      <c r="L6581" s="261" t="s">
        <v>15530</v>
      </c>
      <c r="M6581" s="261"/>
      <c r="N6581" s="261"/>
      <c r="O6581" s="457"/>
      <c r="P6581" s="260"/>
      <c r="Q6581" s="262" t="s">
        <v>15532</v>
      </c>
      <c r="R6581" s="261"/>
      <c r="S6581" s="261"/>
      <c r="T6581" s="261"/>
      <c r="U6581" s="261"/>
      <c r="V6581" s="292"/>
      <c r="X6581" s="457"/>
      <c r="Y6581" s="260"/>
      <c r="Z6581" s="264"/>
      <c r="AA6581" s="264"/>
      <c r="AB6581" s="264"/>
      <c r="AC6581" s="264"/>
      <c r="AF6581" s="457"/>
      <c r="AG6581" s="260"/>
      <c r="AN6581" s="457"/>
      <c r="AO6581" s="260"/>
      <c r="AV6581" s="260"/>
      <c r="BC6581" s="260"/>
      <c r="BM6581" s="275">
        <v>1</v>
      </c>
      <c r="BN6581" s="275"/>
      <c r="BO6581" s="275"/>
      <c r="BP6581" s="275"/>
      <c r="BQ6581" s="275"/>
      <c r="BR6581" s="275"/>
      <c r="BS6581" s="275"/>
      <c r="BT6581" s="275"/>
      <c r="BU6581" s="275"/>
      <c r="BV6581" s="275"/>
    </row>
    <row r="6582" spans="1:74" s="263" customFormat="1">
      <c r="A6582" s="457"/>
      <c r="B6582" s="457"/>
      <c r="C6582" s="260"/>
      <c r="D6582" s="260"/>
      <c r="E6582" s="260"/>
      <c r="F6582" s="260"/>
      <c r="G6582" s="260"/>
      <c r="H6582" s="260"/>
      <c r="I6582" s="260"/>
      <c r="J6582" s="260"/>
      <c r="K6582" s="260"/>
      <c r="L6582" s="261" t="s">
        <v>15533</v>
      </c>
      <c r="M6582" s="261"/>
      <c r="N6582" s="261"/>
      <c r="O6582" s="457"/>
      <c r="P6582" s="260"/>
      <c r="Q6582" s="262" t="s">
        <v>15534</v>
      </c>
      <c r="R6582" s="261"/>
      <c r="S6582" s="261"/>
      <c r="T6582" s="261"/>
      <c r="U6582" s="261"/>
      <c r="V6582" s="292"/>
      <c r="X6582" s="457"/>
      <c r="Y6582" s="260"/>
      <c r="Z6582" s="264"/>
      <c r="AA6582" s="264"/>
      <c r="AB6582" s="264"/>
      <c r="AC6582" s="264"/>
      <c r="AF6582" s="457"/>
      <c r="AG6582" s="260"/>
      <c r="AN6582" s="457"/>
      <c r="AO6582" s="260"/>
      <c r="AV6582" s="260"/>
      <c r="BC6582" s="260"/>
      <c r="BM6582" s="275">
        <v>1</v>
      </c>
      <c r="BN6582" s="275"/>
      <c r="BO6582" s="275"/>
      <c r="BP6582" s="275"/>
      <c r="BQ6582" s="275"/>
      <c r="BR6582" s="275"/>
      <c r="BS6582" s="275"/>
      <c r="BT6582" s="275"/>
      <c r="BU6582" s="275"/>
      <c r="BV6582" s="275"/>
    </row>
    <row r="6583" spans="1:74" s="263" customFormat="1">
      <c r="A6583" s="457"/>
      <c r="B6583" s="457"/>
      <c r="C6583" s="260"/>
      <c r="D6583" s="260"/>
      <c r="E6583" s="260"/>
      <c r="F6583" s="260"/>
      <c r="G6583" s="260"/>
      <c r="H6583" s="260"/>
      <c r="I6583" s="260"/>
      <c r="J6583" s="260"/>
      <c r="K6583" s="260"/>
      <c r="L6583" s="261" t="s">
        <v>15535</v>
      </c>
      <c r="M6583" s="261"/>
      <c r="N6583" s="261"/>
      <c r="O6583" s="457"/>
      <c r="P6583" s="260"/>
      <c r="Q6583" s="262" t="s">
        <v>8556</v>
      </c>
      <c r="R6583" s="261"/>
      <c r="S6583" s="261"/>
      <c r="T6583" s="261"/>
      <c r="U6583" s="261"/>
      <c r="V6583" s="292"/>
      <c r="X6583" s="457"/>
      <c r="Y6583" s="260"/>
      <c r="Z6583" s="264"/>
      <c r="AA6583" s="264"/>
      <c r="AB6583" s="264"/>
      <c r="AC6583" s="264"/>
      <c r="AF6583" s="457"/>
      <c r="AG6583" s="260"/>
      <c r="AN6583" s="457"/>
      <c r="AO6583" s="260"/>
      <c r="AV6583" s="260"/>
      <c r="BC6583" s="260"/>
      <c r="BM6583" s="275">
        <v>1</v>
      </c>
      <c r="BN6583" s="275"/>
      <c r="BO6583" s="275"/>
      <c r="BP6583" s="275"/>
      <c r="BQ6583" s="275"/>
      <c r="BR6583" s="275"/>
      <c r="BS6583" s="275"/>
      <c r="BT6583" s="275"/>
      <c r="BU6583" s="275"/>
      <c r="BV6583" s="275"/>
    </row>
    <row r="6584" spans="1:74" s="263" customFormat="1">
      <c r="A6584" s="457"/>
      <c r="B6584" s="457"/>
      <c r="C6584" s="260"/>
      <c r="D6584" s="260"/>
      <c r="E6584" s="260"/>
      <c r="F6584" s="260"/>
      <c r="G6584" s="260"/>
      <c r="H6584" s="260"/>
      <c r="I6584" s="260"/>
      <c r="J6584" s="260"/>
      <c r="K6584" s="260"/>
      <c r="L6584" s="261" t="s">
        <v>15536</v>
      </c>
      <c r="M6584" s="261"/>
      <c r="N6584" s="261"/>
      <c r="O6584" s="457"/>
      <c r="P6584" s="260"/>
      <c r="Q6584" s="262" t="s">
        <v>13768</v>
      </c>
      <c r="R6584" s="261"/>
      <c r="S6584" s="261"/>
      <c r="T6584" s="261"/>
      <c r="U6584" s="261"/>
      <c r="V6584" s="292"/>
      <c r="X6584" s="457"/>
      <c r="Y6584" s="260"/>
      <c r="Z6584" s="264"/>
      <c r="AA6584" s="264"/>
      <c r="AB6584" s="264"/>
      <c r="AC6584" s="264"/>
      <c r="AF6584" s="457"/>
      <c r="AG6584" s="260"/>
      <c r="AN6584" s="457"/>
      <c r="AO6584" s="260"/>
      <c r="AV6584" s="260"/>
      <c r="BC6584" s="260"/>
      <c r="BM6584" s="275">
        <v>1</v>
      </c>
      <c r="BN6584" s="275"/>
      <c r="BO6584" s="275"/>
      <c r="BP6584" s="275"/>
      <c r="BQ6584" s="275"/>
      <c r="BR6584" s="275"/>
      <c r="BS6584" s="275"/>
      <c r="BT6584" s="275"/>
      <c r="BU6584" s="275"/>
      <c r="BV6584" s="275"/>
    </row>
    <row r="6585" spans="1:74" s="263" customFormat="1">
      <c r="A6585" s="458" t="s">
        <v>15539</v>
      </c>
      <c r="B6585" s="458"/>
      <c r="C6585" s="266"/>
      <c r="D6585" s="266"/>
      <c r="E6585" s="266"/>
      <c r="F6585" s="266"/>
      <c r="G6585" s="266"/>
      <c r="H6585" s="266"/>
      <c r="I6585" s="266"/>
      <c r="J6585" s="266"/>
      <c r="K6585" s="266"/>
      <c r="L6585" s="261" t="s">
        <v>15537</v>
      </c>
      <c r="M6585" s="261"/>
      <c r="N6585" s="261"/>
      <c r="O6585" s="458"/>
      <c r="P6585" s="266"/>
      <c r="Q6585" s="262" t="s">
        <v>15538</v>
      </c>
      <c r="R6585" s="261"/>
      <c r="S6585" s="261"/>
      <c r="T6585" s="261"/>
      <c r="U6585" s="261"/>
      <c r="V6585" s="292"/>
      <c r="X6585" s="458"/>
      <c r="Y6585" s="266"/>
      <c r="Z6585" s="264"/>
      <c r="AA6585" s="264"/>
      <c r="AB6585" s="264"/>
      <c r="AC6585" s="264"/>
      <c r="AF6585" s="458"/>
      <c r="AG6585" s="266"/>
      <c r="AN6585" s="458"/>
      <c r="AO6585" s="266"/>
      <c r="AV6585" s="266"/>
      <c r="BC6585" s="266"/>
      <c r="BM6585" s="275">
        <v>1</v>
      </c>
      <c r="BN6585" s="275"/>
      <c r="BO6585" s="275"/>
      <c r="BP6585" s="275"/>
      <c r="BQ6585" s="275"/>
      <c r="BR6585" s="275"/>
      <c r="BS6585" s="275"/>
      <c r="BT6585" s="275"/>
      <c r="BU6585" s="275"/>
      <c r="BV6585" s="275"/>
    </row>
    <row r="6586" spans="1:74" s="263" customFormat="1">
      <c r="A6586" s="457"/>
      <c r="B6586" s="457"/>
      <c r="C6586" s="260"/>
      <c r="D6586" s="260"/>
      <c r="E6586" s="260"/>
      <c r="F6586" s="260"/>
      <c r="G6586" s="260"/>
      <c r="H6586" s="260"/>
      <c r="I6586" s="260"/>
      <c r="J6586" s="260"/>
      <c r="K6586" s="260"/>
      <c r="L6586" s="261" t="s">
        <v>15540</v>
      </c>
      <c r="M6586" s="261"/>
      <c r="N6586" s="261"/>
      <c r="O6586" s="457"/>
      <c r="P6586" s="260"/>
      <c r="Q6586" s="262" t="s">
        <v>15541</v>
      </c>
      <c r="R6586" s="261"/>
      <c r="S6586" s="261"/>
      <c r="T6586" s="261"/>
      <c r="U6586" s="261"/>
      <c r="V6586" s="292"/>
      <c r="X6586" s="457"/>
      <c r="Y6586" s="260"/>
      <c r="Z6586" s="264"/>
      <c r="AA6586" s="264"/>
      <c r="AB6586" s="264"/>
      <c r="AC6586" s="264"/>
      <c r="AF6586" s="457"/>
      <c r="AG6586" s="260"/>
      <c r="AN6586" s="457"/>
      <c r="AO6586" s="260"/>
      <c r="AV6586" s="260"/>
      <c r="BC6586" s="260"/>
      <c r="BM6586" s="275">
        <v>1</v>
      </c>
      <c r="BN6586" s="275"/>
      <c r="BO6586" s="275"/>
      <c r="BP6586" s="275"/>
      <c r="BQ6586" s="275"/>
      <c r="BR6586" s="275"/>
      <c r="BS6586" s="275"/>
      <c r="BT6586" s="275"/>
      <c r="BU6586" s="275"/>
      <c r="BV6586" s="275"/>
    </row>
    <row r="6587" spans="1:74" s="263" customFormat="1">
      <c r="A6587" s="457"/>
      <c r="B6587" s="457"/>
      <c r="C6587" s="260"/>
      <c r="D6587" s="260"/>
      <c r="E6587" s="260"/>
      <c r="F6587" s="260"/>
      <c r="G6587" s="260"/>
      <c r="H6587" s="260"/>
      <c r="I6587" s="260"/>
      <c r="J6587" s="260"/>
      <c r="K6587" s="260"/>
      <c r="L6587" s="261" t="s">
        <v>15542</v>
      </c>
      <c r="M6587" s="261"/>
      <c r="N6587" s="261"/>
      <c r="O6587" s="457"/>
      <c r="P6587" s="260"/>
      <c r="Q6587" s="262" t="s">
        <v>15543</v>
      </c>
      <c r="R6587" s="261"/>
      <c r="S6587" s="261"/>
      <c r="T6587" s="261"/>
      <c r="U6587" s="261"/>
      <c r="V6587" s="292"/>
      <c r="X6587" s="457"/>
      <c r="Y6587" s="260"/>
      <c r="Z6587" s="264"/>
      <c r="AA6587" s="264"/>
      <c r="AB6587" s="264"/>
      <c r="AC6587" s="264"/>
      <c r="AF6587" s="457"/>
      <c r="AG6587" s="260"/>
      <c r="AN6587" s="457"/>
      <c r="AO6587" s="260"/>
      <c r="AV6587" s="260"/>
      <c r="BC6587" s="260"/>
      <c r="BM6587" s="275">
        <v>1</v>
      </c>
      <c r="BN6587" s="275"/>
      <c r="BO6587" s="275"/>
      <c r="BP6587" s="275"/>
      <c r="BQ6587" s="275"/>
      <c r="BR6587" s="275"/>
      <c r="BS6587" s="275"/>
      <c r="BT6587" s="275"/>
      <c r="BU6587" s="275"/>
      <c r="BV6587" s="275"/>
    </row>
    <row r="6588" spans="1:74" s="263" customFormat="1">
      <c r="A6588" s="457"/>
      <c r="B6588" s="457"/>
      <c r="C6588" s="260"/>
      <c r="D6588" s="260"/>
      <c r="E6588" s="260"/>
      <c r="F6588" s="260"/>
      <c r="G6588" s="260"/>
      <c r="H6588" s="260"/>
      <c r="I6588" s="260"/>
      <c r="J6588" s="260"/>
      <c r="K6588" s="260"/>
      <c r="L6588" s="261" t="s">
        <v>15544</v>
      </c>
      <c r="M6588" s="261"/>
      <c r="N6588" s="261"/>
      <c r="O6588" s="457"/>
      <c r="P6588" s="260"/>
      <c r="Q6588" s="262" t="s">
        <v>15545</v>
      </c>
      <c r="R6588" s="261"/>
      <c r="S6588" s="261"/>
      <c r="T6588" s="261"/>
      <c r="U6588" s="261"/>
      <c r="V6588" s="292"/>
      <c r="X6588" s="457"/>
      <c r="Y6588" s="260"/>
      <c r="Z6588" s="264"/>
      <c r="AA6588" s="264"/>
      <c r="AB6588" s="264"/>
      <c r="AC6588" s="264"/>
      <c r="AF6588" s="457"/>
      <c r="AG6588" s="260"/>
      <c r="AN6588" s="457"/>
      <c r="AO6588" s="260"/>
      <c r="AV6588" s="260"/>
      <c r="BC6588" s="260"/>
      <c r="BM6588" s="275">
        <v>1</v>
      </c>
      <c r="BN6588" s="275"/>
      <c r="BO6588" s="275"/>
      <c r="BP6588" s="275"/>
      <c r="BQ6588" s="275"/>
      <c r="BR6588" s="275"/>
      <c r="BS6588" s="275"/>
      <c r="BT6588" s="275"/>
      <c r="BU6588" s="275"/>
      <c r="BV6588" s="275"/>
    </row>
    <row r="6589" spans="1:74" s="263" customFormat="1">
      <c r="A6589" s="457"/>
      <c r="B6589" s="457"/>
      <c r="C6589" s="260"/>
      <c r="D6589" s="260"/>
      <c r="E6589" s="260"/>
      <c r="F6589" s="260"/>
      <c r="G6589" s="260"/>
      <c r="H6589" s="260"/>
      <c r="I6589" s="260"/>
      <c r="J6589" s="260"/>
      <c r="K6589" s="260"/>
      <c r="L6589" s="261" t="s">
        <v>15546</v>
      </c>
      <c r="M6589" s="261"/>
      <c r="N6589" s="261"/>
      <c r="O6589" s="457"/>
      <c r="P6589" s="260"/>
      <c r="Q6589" s="262" t="s">
        <v>15546</v>
      </c>
      <c r="R6589" s="261"/>
      <c r="S6589" s="261"/>
      <c r="T6589" s="261"/>
      <c r="U6589" s="261"/>
      <c r="V6589" s="292"/>
      <c r="X6589" s="457"/>
      <c r="Y6589" s="260"/>
      <c r="Z6589" s="264"/>
      <c r="AA6589" s="264"/>
      <c r="AB6589" s="264"/>
      <c r="AC6589" s="264"/>
      <c r="AF6589" s="457"/>
      <c r="AG6589" s="260"/>
      <c r="AN6589" s="457"/>
      <c r="AO6589" s="260"/>
      <c r="AV6589" s="260"/>
      <c r="BC6589" s="260"/>
      <c r="BM6589" s="275">
        <v>1</v>
      </c>
      <c r="BN6589" s="275"/>
      <c r="BO6589" s="275"/>
      <c r="BP6589" s="275"/>
      <c r="BQ6589" s="275"/>
      <c r="BR6589" s="275"/>
      <c r="BS6589" s="275"/>
      <c r="BT6589" s="275"/>
      <c r="BU6589" s="275"/>
      <c r="BV6589" s="275"/>
    </row>
    <row r="6590" spans="1:74" s="263" customFormat="1">
      <c r="A6590" s="458" t="s">
        <v>7685</v>
      </c>
      <c r="B6590" s="458"/>
      <c r="C6590" s="266"/>
      <c r="D6590" s="266"/>
      <c r="E6590" s="266"/>
      <c r="F6590" s="266"/>
      <c r="G6590" s="266"/>
      <c r="H6590" s="266"/>
      <c r="I6590" s="266"/>
      <c r="J6590" s="266"/>
      <c r="K6590" s="266"/>
      <c r="L6590" s="261" t="s">
        <v>15547</v>
      </c>
      <c r="M6590" s="261"/>
      <c r="N6590" s="261"/>
      <c r="O6590" s="458"/>
      <c r="P6590" s="266"/>
      <c r="Q6590" s="262" t="s">
        <v>15548</v>
      </c>
      <c r="R6590" s="261"/>
      <c r="S6590" s="261"/>
      <c r="T6590" s="261"/>
      <c r="U6590" s="261"/>
      <c r="V6590" s="292"/>
      <c r="X6590" s="458"/>
      <c r="Y6590" s="266"/>
      <c r="Z6590" s="264"/>
      <c r="AA6590" s="264"/>
      <c r="AB6590" s="264"/>
      <c r="AC6590" s="264"/>
      <c r="AF6590" s="458"/>
      <c r="AG6590" s="266"/>
      <c r="AN6590" s="458"/>
      <c r="AO6590" s="266"/>
      <c r="AV6590" s="266"/>
      <c r="BC6590" s="266"/>
      <c r="BM6590" s="275">
        <v>1</v>
      </c>
      <c r="BN6590" s="275"/>
      <c r="BO6590" s="275"/>
      <c r="BP6590" s="275"/>
      <c r="BQ6590" s="275"/>
      <c r="BR6590" s="275"/>
      <c r="BS6590" s="275"/>
      <c r="BT6590" s="275"/>
      <c r="BU6590" s="275"/>
      <c r="BV6590" s="275"/>
    </row>
    <row r="6591" spans="1:74" s="263" customFormat="1">
      <c r="A6591" s="457"/>
      <c r="B6591" s="457"/>
      <c r="C6591" s="260"/>
      <c r="D6591" s="260"/>
      <c r="E6591" s="260"/>
      <c r="F6591" s="260"/>
      <c r="G6591" s="260"/>
      <c r="H6591" s="260"/>
      <c r="I6591" s="260"/>
      <c r="J6591" s="260"/>
      <c r="K6591" s="260"/>
      <c r="L6591" s="261" t="s">
        <v>15549</v>
      </c>
      <c r="M6591" s="261"/>
      <c r="N6591" s="261"/>
      <c r="O6591" s="457"/>
      <c r="P6591" s="260"/>
      <c r="Q6591" s="262" t="s">
        <v>15550</v>
      </c>
      <c r="R6591" s="261"/>
      <c r="S6591" s="261"/>
      <c r="T6591" s="261"/>
      <c r="U6591" s="261"/>
      <c r="V6591" s="292"/>
      <c r="X6591" s="457"/>
      <c r="Y6591" s="260"/>
      <c r="Z6591" s="264"/>
      <c r="AA6591" s="264"/>
      <c r="AB6591" s="264"/>
      <c r="AC6591" s="264"/>
      <c r="AF6591" s="457"/>
      <c r="AG6591" s="260"/>
      <c r="AN6591" s="457"/>
      <c r="AO6591" s="260"/>
      <c r="AV6591" s="260"/>
      <c r="BC6591" s="260"/>
      <c r="BM6591" s="275">
        <v>1</v>
      </c>
      <c r="BN6591" s="275"/>
      <c r="BO6591" s="275"/>
      <c r="BP6591" s="275"/>
      <c r="BQ6591" s="275"/>
      <c r="BR6591" s="275"/>
      <c r="BS6591" s="275"/>
      <c r="BT6591" s="275"/>
      <c r="BU6591" s="275"/>
      <c r="BV6591" s="275"/>
    </row>
    <row r="6592" spans="1:74" s="263" customFormat="1">
      <c r="A6592" s="457"/>
      <c r="B6592" s="457"/>
      <c r="C6592" s="260"/>
      <c r="D6592" s="260"/>
      <c r="E6592" s="260"/>
      <c r="F6592" s="260"/>
      <c r="G6592" s="260"/>
      <c r="H6592" s="260"/>
      <c r="I6592" s="260"/>
      <c r="J6592" s="260"/>
      <c r="K6592" s="260"/>
      <c r="L6592" s="261" t="s">
        <v>15551</v>
      </c>
      <c r="M6592" s="261"/>
      <c r="N6592" s="261"/>
      <c r="O6592" s="457"/>
      <c r="P6592" s="260"/>
      <c r="Q6592" s="262" t="s">
        <v>15385</v>
      </c>
      <c r="R6592" s="261"/>
      <c r="S6592" s="261"/>
      <c r="T6592" s="261"/>
      <c r="U6592" s="261"/>
      <c r="V6592" s="292"/>
      <c r="X6592" s="457"/>
      <c r="Y6592" s="260"/>
      <c r="Z6592" s="264"/>
      <c r="AA6592" s="264"/>
      <c r="AB6592" s="264"/>
      <c r="AC6592" s="264"/>
      <c r="AF6592" s="457"/>
      <c r="AG6592" s="260"/>
      <c r="AN6592" s="457"/>
      <c r="AO6592" s="260"/>
      <c r="AV6592" s="260"/>
      <c r="BC6592" s="260"/>
      <c r="BM6592" s="275">
        <v>1</v>
      </c>
      <c r="BN6592" s="275"/>
      <c r="BO6592" s="275"/>
      <c r="BP6592" s="275"/>
      <c r="BQ6592" s="275"/>
      <c r="BR6592" s="275"/>
      <c r="BS6592" s="275"/>
      <c r="BT6592" s="275"/>
      <c r="BU6592" s="275"/>
      <c r="BV6592" s="275"/>
    </row>
    <row r="6593" spans="1:74" s="263" customFormat="1">
      <c r="A6593" s="457"/>
      <c r="B6593" s="457"/>
      <c r="C6593" s="260"/>
      <c r="D6593" s="260"/>
      <c r="E6593" s="260"/>
      <c r="F6593" s="260"/>
      <c r="G6593" s="260"/>
      <c r="H6593" s="260"/>
      <c r="I6593" s="260"/>
      <c r="J6593" s="260"/>
      <c r="K6593" s="260"/>
      <c r="L6593" s="261" t="s">
        <v>15551</v>
      </c>
      <c r="M6593" s="261"/>
      <c r="N6593" s="261"/>
      <c r="O6593" s="457"/>
      <c r="P6593" s="260"/>
      <c r="Q6593" s="262" t="s">
        <v>15552</v>
      </c>
      <c r="R6593" s="261"/>
      <c r="S6593" s="261"/>
      <c r="T6593" s="261"/>
      <c r="U6593" s="261"/>
      <c r="V6593" s="292"/>
      <c r="X6593" s="457"/>
      <c r="Y6593" s="260"/>
      <c r="Z6593" s="264"/>
      <c r="AA6593" s="264"/>
      <c r="AB6593" s="264"/>
      <c r="AC6593" s="264"/>
      <c r="AF6593" s="457"/>
      <c r="AG6593" s="260"/>
      <c r="AN6593" s="457"/>
      <c r="AO6593" s="260"/>
      <c r="AV6593" s="260"/>
      <c r="BC6593" s="260"/>
      <c r="BM6593" s="275">
        <v>1</v>
      </c>
      <c r="BN6593" s="275"/>
      <c r="BO6593" s="275"/>
      <c r="BP6593" s="275"/>
      <c r="BQ6593" s="275"/>
      <c r="BR6593" s="275"/>
      <c r="BS6593" s="275"/>
      <c r="BT6593" s="275"/>
      <c r="BU6593" s="275"/>
      <c r="BV6593" s="275"/>
    </row>
    <row r="6594" spans="1:74" s="263" customFormat="1">
      <c r="A6594" s="457"/>
      <c r="B6594" s="457"/>
      <c r="C6594" s="260"/>
      <c r="D6594" s="260"/>
      <c r="E6594" s="260"/>
      <c r="F6594" s="260"/>
      <c r="G6594" s="260"/>
      <c r="H6594" s="260"/>
      <c r="I6594" s="260"/>
      <c r="J6594" s="260"/>
      <c r="K6594" s="260"/>
      <c r="L6594" s="261" t="s">
        <v>15553</v>
      </c>
      <c r="M6594" s="261"/>
      <c r="N6594" s="261"/>
      <c r="O6594" s="457"/>
      <c r="P6594" s="260"/>
      <c r="Q6594" s="262" t="s">
        <v>8079</v>
      </c>
      <c r="R6594" s="261"/>
      <c r="S6594" s="261"/>
      <c r="T6594" s="261"/>
      <c r="U6594" s="261"/>
      <c r="V6594" s="292"/>
      <c r="X6594" s="457"/>
      <c r="Y6594" s="260"/>
      <c r="Z6594" s="264"/>
      <c r="AA6594" s="264"/>
      <c r="AB6594" s="264"/>
      <c r="AC6594" s="264"/>
      <c r="AF6594" s="457"/>
      <c r="AG6594" s="260"/>
      <c r="AN6594" s="457"/>
      <c r="AO6594" s="260"/>
      <c r="AV6594" s="260"/>
      <c r="BC6594" s="260"/>
      <c r="BM6594" s="275">
        <v>1</v>
      </c>
      <c r="BN6594" s="275"/>
      <c r="BO6594" s="275"/>
      <c r="BP6594" s="275"/>
      <c r="BQ6594" s="275"/>
      <c r="BR6594" s="275"/>
      <c r="BS6594" s="275"/>
      <c r="BT6594" s="275"/>
      <c r="BU6594" s="275"/>
      <c r="BV6594" s="275"/>
    </row>
    <row r="6595" spans="1:74" s="263" customFormat="1">
      <c r="A6595" s="457"/>
      <c r="B6595" s="457"/>
      <c r="C6595" s="260"/>
      <c r="D6595" s="260"/>
      <c r="E6595" s="260"/>
      <c r="F6595" s="260"/>
      <c r="G6595" s="260"/>
      <c r="H6595" s="260"/>
      <c r="I6595" s="260"/>
      <c r="J6595" s="260"/>
      <c r="K6595" s="260"/>
      <c r="L6595" s="261" t="s">
        <v>15554</v>
      </c>
      <c r="M6595" s="261"/>
      <c r="N6595" s="261"/>
      <c r="O6595" s="457"/>
      <c r="P6595" s="260"/>
      <c r="Q6595" s="262" t="s">
        <v>15555</v>
      </c>
      <c r="R6595" s="261"/>
      <c r="S6595" s="261"/>
      <c r="T6595" s="261"/>
      <c r="U6595" s="261"/>
      <c r="V6595" s="292"/>
      <c r="X6595" s="457"/>
      <c r="Y6595" s="260"/>
      <c r="Z6595" s="264"/>
      <c r="AA6595" s="264"/>
      <c r="AB6595" s="264"/>
      <c r="AC6595" s="264"/>
      <c r="AF6595" s="457"/>
      <c r="AG6595" s="260"/>
      <c r="AN6595" s="457"/>
      <c r="AO6595" s="260"/>
      <c r="AV6595" s="260"/>
      <c r="BC6595" s="260"/>
      <c r="BM6595" s="275">
        <v>1</v>
      </c>
      <c r="BN6595" s="275"/>
      <c r="BO6595" s="275"/>
      <c r="BP6595" s="275"/>
      <c r="BQ6595" s="275"/>
      <c r="BR6595" s="275"/>
      <c r="BS6595" s="275"/>
      <c r="BT6595" s="275"/>
      <c r="BU6595" s="275"/>
      <c r="BV6595" s="275"/>
    </row>
    <row r="6596" spans="1:74" s="263" customFormat="1">
      <c r="A6596" s="457"/>
      <c r="B6596" s="457"/>
      <c r="C6596" s="260"/>
      <c r="D6596" s="260"/>
      <c r="E6596" s="260"/>
      <c r="F6596" s="260"/>
      <c r="G6596" s="260"/>
      <c r="H6596" s="260"/>
      <c r="I6596" s="260"/>
      <c r="J6596" s="260"/>
      <c r="K6596" s="260"/>
      <c r="L6596" s="261" t="s">
        <v>15556</v>
      </c>
      <c r="M6596" s="261"/>
      <c r="N6596" s="261"/>
      <c r="O6596" s="457"/>
      <c r="P6596" s="260"/>
      <c r="Q6596" s="262" t="s">
        <v>15557</v>
      </c>
      <c r="R6596" s="261"/>
      <c r="S6596" s="261"/>
      <c r="T6596" s="261"/>
      <c r="U6596" s="261"/>
      <c r="V6596" s="292"/>
      <c r="X6596" s="457"/>
      <c r="Y6596" s="260"/>
      <c r="Z6596" s="264"/>
      <c r="AA6596" s="264"/>
      <c r="AB6596" s="264"/>
      <c r="AC6596" s="264"/>
      <c r="AF6596" s="457"/>
      <c r="AG6596" s="260"/>
      <c r="AN6596" s="457"/>
      <c r="AO6596" s="260"/>
      <c r="AV6596" s="260"/>
      <c r="BC6596" s="260"/>
      <c r="BM6596" s="275">
        <v>1</v>
      </c>
      <c r="BN6596" s="275"/>
      <c r="BO6596" s="275"/>
      <c r="BP6596" s="275"/>
      <c r="BQ6596" s="275"/>
      <c r="BR6596" s="275"/>
      <c r="BS6596" s="275"/>
      <c r="BT6596" s="275"/>
      <c r="BU6596" s="275"/>
      <c r="BV6596" s="275"/>
    </row>
    <row r="6597" spans="1:74" s="263" customFormat="1">
      <c r="A6597" s="457"/>
      <c r="B6597" s="457"/>
      <c r="C6597" s="260"/>
      <c r="D6597" s="260"/>
      <c r="E6597" s="260"/>
      <c r="F6597" s="260"/>
      <c r="G6597" s="260"/>
      <c r="H6597" s="260"/>
      <c r="I6597" s="260"/>
      <c r="J6597" s="260"/>
      <c r="K6597" s="260"/>
      <c r="L6597" s="261" t="s">
        <v>15558</v>
      </c>
      <c r="M6597" s="261"/>
      <c r="N6597" s="261"/>
      <c r="O6597" s="457"/>
      <c r="P6597" s="260"/>
      <c r="Q6597" s="262" t="s">
        <v>15559</v>
      </c>
      <c r="R6597" s="261"/>
      <c r="S6597" s="261"/>
      <c r="T6597" s="261"/>
      <c r="U6597" s="261"/>
      <c r="V6597" s="292"/>
      <c r="X6597" s="457"/>
      <c r="Y6597" s="260"/>
      <c r="Z6597" s="264"/>
      <c r="AA6597" s="264"/>
      <c r="AB6597" s="264"/>
      <c r="AC6597" s="264"/>
      <c r="AF6597" s="457"/>
      <c r="AG6597" s="260"/>
      <c r="AN6597" s="457"/>
      <c r="AO6597" s="260"/>
      <c r="AV6597" s="260"/>
      <c r="BC6597" s="260"/>
      <c r="BM6597" s="275">
        <v>1</v>
      </c>
      <c r="BN6597" s="275"/>
      <c r="BO6597" s="275"/>
      <c r="BP6597" s="275"/>
      <c r="BQ6597" s="275"/>
      <c r="BR6597" s="275"/>
      <c r="BS6597" s="275"/>
      <c r="BT6597" s="275"/>
      <c r="BU6597" s="275"/>
      <c r="BV6597" s="275"/>
    </row>
    <row r="6598" spans="1:74" s="263" customFormat="1">
      <c r="A6598" s="457"/>
      <c r="B6598" s="457"/>
      <c r="C6598" s="260"/>
      <c r="D6598" s="260"/>
      <c r="E6598" s="260"/>
      <c r="F6598" s="260"/>
      <c r="G6598" s="260"/>
      <c r="H6598" s="260"/>
      <c r="I6598" s="260"/>
      <c r="J6598" s="260"/>
      <c r="K6598" s="260"/>
      <c r="L6598" s="261" t="s">
        <v>15558</v>
      </c>
      <c r="M6598" s="261"/>
      <c r="N6598" s="261"/>
      <c r="O6598" s="457"/>
      <c r="P6598" s="260"/>
      <c r="Q6598" s="262" t="s">
        <v>15560</v>
      </c>
      <c r="R6598" s="261"/>
      <c r="S6598" s="261"/>
      <c r="T6598" s="261"/>
      <c r="U6598" s="261"/>
      <c r="V6598" s="292"/>
      <c r="X6598" s="457"/>
      <c r="Y6598" s="260"/>
      <c r="Z6598" s="264"/>
      <c r="AA6598" s="264"/>
      <c r="AB6598" s="264"/>
      <c r="AC6598" s="264"/>
      <c r="AF6598" s="457"/>
      <c r="AG6598" s="260"/>
      <c r="AN6598" s="457"/>
      <c r="AO6598" s="260"/>
      <c r="AV6598" s="260"/>
      <c r="BC6598" s="260"/>
      <c r="BM6598" s="275">
        <v>1</v>
      </c>
      <c r="BN6598" s="275"/>
      <c r="BO6598" s="275"/>
      <c r="BP6598" s="275"/>
      <c r="BQ6598" s="275"/>
      <c r="BR6598" s="275"/>
      <c r="BS6598" s="275"/>
      <c r="BT6598" s="275"/>
      <c r="BU6598" s="275"/>
      <c r="BV6598" s="275"/>
    </row>
    <row r="6599" spans="1:74" s="263" customFormat="1">
      <c r="A6599" s="458" t="s">
        <v>9901</v>
      </c>
      <c r="B6599" s="458"/>
      <c r="C6599" s="266"/>
      <c r="D6599" s="266"/>
      <c r="E6599" s="266"/>
      <c r="F6599" s="266"/>
      <c r="G6599" s="266"/>
      <c r="H6599" s="266"/>
      <c r="I6599" s="266"/>
      <c r="J6599" s="266"/>
      <c r="K6599" s="266"/>
      <c r="L6599" s="261" t="s">
        <v>15561</v>
      </c>
      <c r="M6599" s="261"/>
      <c r="N6599" s="261"/>
      <c r="O6599" s="458"/>
      <c r="P6599" s="266"/>
      <c r="Q6599" s="262" t="s">
        <v>7864</v>
      </c>
      <c r="R6599" s="261"/>
      <c r="S6599" s="261"/>
      <c r="T6599" s="261"/>
      <c r="U6599" s="261"/>
      <c r="V6599" s="292"/>
      <c r="X6599" s="458"/>
      <c r="Y6599" s="266"/>
      <c r="Z6599" s="264"/>
      <c r="AA6599" s="264"/>
      <c r="AB6599" s="264"/>
      <c r="AC6599" s="264"/>
      <c r="AF6599" s="458"/>
      <c r="AG6599" s="266"/>
      <c r="AN6599" s="458"/>
      <c r="AO6599" s="266"/>
      <c r="AV6599" s="266"/>
      <c r="BC6599" s="266"/>
      <c r="BM6599" s="275">
        <v>1</v>
      </c>
      <c r="BN6599" s="275"/>
      <c r="BO6599" s="275"/>
      <c r="BP6599" s="275"/>
      <c r="BQ6599" s="275"/>
      <c r="BR6599" s="275"/>
      <c r="BS6599" s="275"/>
      <c r="BT6599" s="275"/>
      <c r="BU6599" s="275"/>
      <c r="BV6599" s="275"/>
    </row>
    <row r="6600" spans="1:74" s="263" customFormat="1">
      <c r="A6600" s="458" t="s">
        <v>15564</v>
      </c>
      <c r="B6600" s="458"/>
      <c r="C6600" s="266"/>
      <c r="D6600" s="266"/>
      <c r="E6600" s="266"/>
      <c r="F6600" s="266"/>
      <c r="G6600" s="266"/>
      <c r="H6600" s="266"/>
      <c r="I6600" s="266"/>
      <c r="J6600" s="266"/>
      <c r="K6600" s="266"/>
      <c r="L6600" s="261" t="s">
        <v>15562</v>
      </c>
      <c r="M6600" s="261"/>
      <c r="N6600" s="261"/>
      <c r="O6600" s="458"/>
      <c r="P6600" s="266"/>
      <c r="Q6600" s="262" t="s">
        <v>15563</v>
      </c>
      <c r="R6600" s="261"/>
      <c r="S6600" s="261"/>
      <c r="T6600" s="261"/>
      <c r="U6600" s="261"/>
      <c r="V6600" s="292"/>
      <c r="X6600" s="458"/>
      <c r="Y6600" s="266"/>
      <c r="Z6600" s="264"/>
      <c r="AA6600" s="264"/>
      <c r="AB6600" s="264"/>
      <c r="AC6600" s="264"/>
      <c r="AF6600" s="458"/>
      <c r="AG6600" s="266"/>
      <c r="AN6600" s="458"/>
      <c r="AO6600" s="266"/>
      <c r="AV6600" s="266"/>
      <c r="BC6600" s="266"/>
      <c r="BM6600" s="275">
        <v>1</v>
      </c>
      <c r="BN6600" s="275"/>
      <c r="BO6600" s="275"/>
      <c r="BP6600" s="275"/>
      <c r="BQ6600" s="275"/>
      <c r="BR6600" s="275"/>
      <c r="BS6600" s="275"/>
      <c r="BT6600" s="275"/>
      <c r="BU6600" s="275"/>
      <c r="BV6600" s="275"/>
    </row>
    <row r="6601" spans="1:74" s="263" customFormat="1">
      <c r="A6601" s="457"/>
      <c r="B6601" s="457"/>
      <c r="C6601" s="260"/>
      <c r="D6601" s="260"/>
      <c r="E6601" s="260"/>
      <c r="F6601" s="260"/>
      <c r="G6601" s="260"/>
      <c r="H6601" s="260"/>
      <c r="I6601" s="260"/>
      <c r="J6601" s="260"/>
      <c r="K6601" s="260"/>
      <c r="L6601" s="261" t="s">
        <v>15565</v>
      </c>
      <c r="M6601" s="261"/>
      <c r="N6601" s="261"/>
      <c r="O6601" s="457"/>
      <c r="P6601" s="260"/>
      <c r="Q6601" s="262" t="s">
        <v>15566</v>
      </c>
      <c r="R6601" s="261"/>
      <c r="S6601" s="261"/>
      <c r="T6601" s="261"/>
      <c r="U6601" s="261"/>
      <c r="V6601" s="292"/>
      <c r="X6601" s="457"/>
      <c r="Y6601" s="260"/>
      <c r="Z6601" s="264"/>
      <c r="AA6601" s="264"/>
      <c r="AB6601" s="264"/>
      <c r="AC6601" s="264"/>
      <c r="AF6601" s="457"/>
      <c r="AG6601" s="260"/>
      <c r="AN6601" s="457"/>
      <c r="AO6601" s="260"/>
      <c r="AV6601" s="260"/>
      <c r="BC6601" s="260"/>
      <c r="BM6601" s="275">
        <v>1</v>
      </c>
      <c r="BN6601" s="275"/>
      <c r="BO6601" s="275"/>
      <c r="BP6601" s="275"/>
      <c r="BQ6601" s="275"/>
      <c r="BR6601" s="275"/>
      <c r="BS6601" s="275"/>
      <c r="BT6601" s="275"/>
      <c r="BU6601" s="275"/>
      <c r="BV6601" s="275"/>
    </row>
    <row r="6602" spans="1:74" s="263" customFormat="1">
      <c r="A6602" s="458" t="s">
        <v>15569</v>
      </c>
      <c r="B6602" s="458"/>
      <c r="C6602" s="266"/>
      <c r="D6602" s="266"/>
      <c r="E6602" s="266"/>
      <c r="F6602" s="266"/>
      <c r="G6602" s="266"/>
      <c r="H6602" s="266"/>
      <c r="I6602" s="266"/>
      <c r="J6602" s="266"/>
      <c r="K6602" s="266"/>
      <c r="L6602" s="261" t="s">
        <v>15567</v>
      </c>
      <c r="M6602" s="261"/>
      <c r="N6602" s="261"/>
      <c r="O6602" s="458"/>
      <c r="P6602" s="266"/>
      <c r="Q6602" s="262" t="s">
        <v>15568</v>
      </c>
      <c r="R6602" s="261"/>
      <c r="S6602" s="261"/>
      <c r="T6602" s="261"/>
      <c r="U6602" s="261"/>
      <c r="V6602" s="292"/>
      <c r="X6602" s="458"/>
      <c r="Y6602" s="266"/>
      <c r="Z6602" s="264"/>
      <c r="AA6602" s="264"/>
      <c r="AB6602" s="264"/>
      <c r="AC6602" s="264"/>
      <c r="AF6602" s="458"/>
      <c r="AG6602" s="266"/>
      <c r="AN6602" s="458"/>
      <c r="AO6602" s="266"/>
      <c r="AV6602" s="266"/>
      <c r="BC6602" s="266"/>
      <c r="BM6602" s="275">
        <v>1</v>
      </c>
      <c r="BN6602" s="275"/>
      <c r="BO6602" s="275"/>
      <c r="BP6602" s="275"/>
      <c r="BQ6602" s="275"/>
      <c r="BR6602" s="275"/>
      <c r="BS6602" s="275"/>
      <c r="BT6602" s="275"/>
      <c r="BU6602" s="275"/>
      <c r="BV6602" s="275"/>
    </row>
    <row r="6603" spans="1:74" s="263" customFormat="1">
      <c r="A6603" s="457"/>
      <c r="B6603" s="457"/>
      <c r="C6603" s="260"/>
      <c r="D6603" s="260"/>
      <c r="E6603" s="260"/>
      <c r="F6603" s="260"/>
      <c r="G6603" s="260"/>
      <c r="H6603" s="260"/>
      <c r="I6603" s="260"/>
      <c r="J6603" s="260"/>
      <c r="K6603" s="260"/>
      <c r="L6603" s="261" t="s">
        <v>15570</v>
      </c>
      <c r="M6603" s="261"/>
      <c r="N6603" s="261"/>
      <c r="O6603" s="457"/>
      <c r="P6603" s="260"/>
      <c r="Q6603" s="262" t="s">
        <v>15571</v>
      </c>
      <c r="R6603" s="261"/>
      <c r="S6603" s="261"/>
      <c r="T6603" s="261"/>
      <c r="U6603" s="261"/>
      <c r="V6603" s="292"/>
      <c r="X6603" s="457"/>
      <c r="Y6603" s="260"/>
      <c r="Z6603" s="264"/>
      <c r="AA6603" s="264"/>
      <c r="AB6603" s="264"/>
      <c r="AC6603" s="264"/>
      <c r="AF6603" s="457"/>
      <c r="AG6603" s="260"/>
      <c r="AN6603" s="457"/>
      <c r="AO6603" s="260"/>
      <c r="AV6603" s="260"/>
      <c r="BC6603" s="260"/>
      <c r="BM6603" s="275">
        <v>1</v>
      </c>
      <c r="BN6603" s="275"/>
      <c r="BO6603" s="275"/>
      <c r="BP6603" s="275"/>
      <c r="BQ6603" s="275"/>
      <c r="BR6603" s="275"/>
      <c r="BS6603" s="275"/>
      <c r="BT6603" s="275"/>
      <c r="BU6603" s="275"/>
      <c r="BV6603" s="275"/>
    </row>
    <row r="6604" spans="1:74" s="263" customFormat="1">
      <c r="A6604" s="457"/>
      <c r="B6604" s="457"/>
      <c r="C6604" s="260"/>
      <c r="D6604" s="260"/>
      <c r="E6604" s="260"/>
      <c r="F6604" s="260"/>
      <c r="G6604" s="260"/>
      <c r="H6604" s="260"/>
      <c r="I6604" s="260"/>
      <c r="J6604" s="260"/>
      <c r="K6604" s="260"/>
      <c r="L6604" s="261" t="s">
        <v>15572</v>
      </c>
      <c r="M6604" s="261"/>
      <c r="N6604" s="261"/>
      <c r="O6604" s="457"/>
      <c r="P6604" s="260"/>
      <c r="Q6604" s="262" t="s">
        <v>15573</v>
      </c>
      <c r="R6604" s="261"/>
      <c r="S6604" s="261"/>
      <c r="T6604" s="261"/>
      <c r="U6604" s="261"/>
      <c r="V6604" s="292"/>
      <c r="X6604" s="457"/>
      <c r="Y6604" s="260"/>
      <c r="Z6604" s="264"/>
      <c r="AA6604" s="264"/>
      <c r="AB6604" s="264"/>
      <c r="AC6604" s="264"/>
      <c r="AF6604" s="457"/>
      <c r="AG6604" s="260"/>
      <c r="AN6604" s="457"/>
      <c r="AO6604" s="260"/>
      <c r="AV6604" s="260"/>
      <c r="BC6604" s="260"/>
      <c r="BM6604" s="275">
        <v>1</v>
      </c>
      <c r="BN6604" s="275"/>
      <c r="BO6604" s="275"/>
      <c r="BP6604" s="275"/>
      <c r="BQ6604" s="275"/>
      <c r="BR6604" s="275"/>
      <c r="BS6604" s="275"/>
      <c r="BT6604" s="275"/>
      <c r="BU6604" s="275"/>
      <c r="BV6604" s="275"/>
    </row>
    <row r="6605" spans="1:74" s="263" customFormat="1">
      <c r="A6605" s="457"/>
      <c r="B6605" s="457"/>
      <c r="C6605" s="260"/>
      <c r="D6605" s="260"/>
      <c r="E6605" s="260"/>
      <c r="F6605" s="260"/>
      <c r="G6605" s="260"/>
      <c r="H6605" s="260"/>
      <c r="I6605" s="260"/>
      <c r="J6605" s="260"/>
      <c r="K6605" s="260"/>
      <c r="L6605" s="261" t="s">
        <v>15574</v>
      </c>
      <c r="M6605" s="261"/>
      <c r="N6605" s="261"/>
      <c r="O6605" s="457"/>
      <c r="P6605" s="260"/>
      <c r="Q6605" s="262" t="s">
        <v>15575</v>
      </c>
      <c r="R6605" s="261"/>
      <c r="S6605" s="261"/>
      <c r="T6605" s="261"/>
      <c r="U6605" s="261"/>
      <c r="V6605" s="292"/>
      <c r="X6605" s="457"/>
      <c r="Y6605" s="260"/>
      <c r="Z6605" s="264"/>
      <c r="AA6605" s="264"/>
      <c r="AB6605" s="264"/>
      <c r="AC6605" s="264"/>
      <c r="AF6605" s="457"/>
      <c r="AG6605" s="260"/>
      <c r="AN6605" s="457"/>
      <c r="AO6605" s="260"/>
      <c r="AV6605" s="260"/>
      <c r="BC6605" s="260"/>
      <c r="BM6605" s="275">
        <v>1</v>
      </c>
      <c r="BN6605" s="275"/>
      <c r="BO6605" s="275"/>
      <c r="BP6605" s="275"/>
      <c r="BQ6605" s="275"/>
      <c r="BR6605" s="275"/>
      <c r="BS6605" s="275"/>
      <c r="BT6605" s="275"/>
      <c r="BU6605" s="275"/>
      <c r="BV6605" s="275"/>
    </row>
    <row r="6606" spans="1:74" s="263" customFormat="1">
      <c r="A6606" s="458" t="s">
        <v>15578</v>
      </c>
      <c r="B6606" s="458"/>
      <c r="C6606" s="266"/>
      <c r="D6606" s="266"/>
      <c r="E6606" s="266"/>
      <c r="F6606" s="266"/>
      <c r="G6606" s="266"/>
      <c r="H6606" s="266"/>
      <c r="I6606" s="266"/>
      <c r="J6606" s="266"/>
      <c r="K6606" s="266"/>
      <c r="L6606" s="261" t="s">
        <v>15576</v>
      </c>
      <c r="M6606" s="261"/>
      <c r="N6606" s="261"/>
      <c r="O6606" s="458"/>
      <c r="P6606" s="266"/>
      <c r="Q6606" s="262" t="s">
        <v>15577</v>
      </c>
      <c r="R6606" s="261"/>
      <c r="S6606" s="261"/>
      <c r="T6606" s="261"/>
      <c r="U6606" s="261"/>
      <c r="V6606" s="292"/>
      <c r="X6606" s="458"/>
      <c r="Y6606" s="266"/>
      <c r="Z6606" s="264"/>
      <c r="AA6606" s="264"/>
      <c r="AB6606" s="264"/>
      <c r="AC6606" s="264"/>
      <c r="AF6606" s="458"/>
      <c r="AG6606" s="266"/>
      <c r="AN6606" s="458"/>
      <c r="AO6606" s="266"/>
      <c r="AV6606" s="266"/>
      <c r="BC6606" s="266"/>
      <c r="BM6606" s="275">
        <v>1</v>
      </c>
      <c r="BN6606" s="275"/>
      <c r="BO6606" s="275"/>
      <c r="BP6606" s="275"/>
      <c r="BQ6606" s="275"/>
      <c r="BR6606" s="275"/>
      <c r="BS6606" s="275"/>
      <c r="BT6606" s="275"/>
      <c r="BU6606" s="275"/>
      <c r="BV6606" s="275"/>
    </row>
    <row r="6607" spans="1:74" s="263" customFormat="1">
      <c r="A6607" s="458" t="s">
        <v>15581</v>
      </c>
      <c r="B6607" s="458"/>
      <c r="C6607" s="266"/>
      <c r="D6607" s="266"/>
      <c r="E6607" s="266"/>
      <c r="F6607" s="266"/>
      <c r="G6607" s="266"/>
      <c r="H6607" s="266"/>
      <c r="I6607" s="266"/>
      <c r="J6607" s="266"/>
      <c r="K6607" s="266"/>
      <c r="L6607" s="261" t="s">
        <v>15579</v>
      </c>
      <c r="M6607" s="261"/>
      <c r="N6607" s="261"/>
      <c r="O6607" s="458"/>
      <c r="P6607" s="266"/>
      <c r="Q6607" s="262" t="s">
        <v>15580</v>
      </c>
      <c r="R6607" s="261"/>
      <c r="S6607" s="261"/>
      <c r="T6607" s="261"/>
      <c r="U6607" s="261"/>
      <c r="V6607" s="292"/>
      <c r="X6607" s="458"/>
      <c r="Y6607" s="266"/>
      <c r="Z6607" s="264"/>
      <c r="AA6607" s="264"/>
      <c r="AB6607" s="264"/>
      <c r="AC6607" s="264"/>
      <c r="AF6607" s="458"/>
      <c r="AG6607" s="266"/>
      <c r="AN6607" s="458"/>
      <c r="AO6607" s="266"/>
      <c r="AV6607" s="266"/>
      <c r="BC6607" s="266"/>
      <c r="BM6607" s="275">
        <v>1</v>
      </c>
      <c r="BN6607" s="275"/>
      <c r="BO6607" s="275"/>
      <c r="BP6607" s="275"/>
      <c r="BQ6607" s="275"/>
      <c r="BR6607" s="275"/>
      <c r="BS6607" s="275"/>
      <c r="BT6607" s="275"/>
      <c r="BU6607" s="275"/>
      <c r="BV6607" s="275"/>
    </row>
    <row r="6608" spans="1:74" s="263" customFormat="1">
      <c r="A6608" s="458" t="s">
        <v>15584</v>
      </c>
      <c r="B6608" s="458"/>
      <c r="C6608" s="266"/>
      <c r="D6608" s="266"/>
      <c r="E6608" s="266"/>
      <c r="F6608" s="266"/>
      <c r="G6608" s="266"/>
      <c r="H6608" s="266"/>
      <c r="I6608" s="266"/>
      <c r="J6608" s="266"/>
      <c r="K6608" s="266"/>
      <c r="L6608" s="261" t="s">
        <v>15582</v>
      </c>
      <c r="M6608" s="261"/>
      <c r="N6608" s="261"/>
      <c r="O6608" s="458"/>
      <c r="P6608" s="266"/>
      <c r="Q6608" s="262" t="s">
        <v>15583</v>
      </c>
      <c r="R6608" s="261"/>
      <c r="S6608" s="261"/>
      <c r="T6608" s="261"/>
      <c r="U6608" s="261"/>
      <c r="V6608" s="292"/>
      <c r="X6608" s="458"/>
      <c r="Y6608" s="266"/>
      <c r="Z6608" s="264"/>
      <c r="AA6608" s="264"/>
      <c r="AB6608" s="264"/>
      <c r="AC6608" s="264"/>
      <c r="AF6608" s="458"/>
      <c r="AG6608" s="266"/>
      <c r="AN6608" s="458"/>
      <c r="AO6608" s="266"/>
      <c r="AV6608" s="266"/>
      <c r="BC6608" s="266"/>
      <c r="BM6608" s="275">
        <v>1</v>
      </c>
      <c r="BN6608" s="275"/>
      <c r="BO6608" s="275"/>
      <c r="BP6608" s="275"/>
      <c r="BQ6608" s="275"/>
      <c r="BR6608" s="275"/>
      <c r="BS6608" s="275"/>
      <c r="BT6608" s="275"/>
      <c r="BU6608" s="275"/>
      <c r="BV6608" s="275"/>
    </row>
    <row r="6609" spans="1:74" s="263" customFormat="1">
      <c r="A6609" s="458" t="s">
        <v>15584</v>
      </c>
      <c r="B6609" s="458"/>
      <c r="C6609" s="266"/>
      <c r="D6609" s="266"/>
      <c r="E6609" s="266"/>
      <c r="F6609" s="266"/>
      <c r="G6609" s="266"/>
      <c r="H6609" s="266"/>
      <c r="I6609" s="266"/>
      <c r="J6609" s="266"/>
      <c r="K6609" s="266"/>
      <c r="L6609" s="261" t="s">
        <v>15582</v>
      </c>
      <c r="M6609" s="261"/>
      <c r="N6609" s="261"/>
      <c r="O6609" s="458"/>
      <c r="P6609" s="266"/>
      <c r="Q6609" s="262" t="s">
        <v>15585</v>
      </c>
      <c r="R6609" s="261"/>
      <c r="S6609" s="261"/>
      <c r="T6609" s="261"/>
      <c r="U6609" s="261"/>
      <c r="V6609" s="292"/>
      <c r="X6609" s="458"/>
      <c r="Y6609" s="266"/>
      <c r="Z6609" s="264"/>
      <c r="AA6609" s="264"/>
      <c r="AB6609" s="264"/>
      <c r="AC6609" s="264"/>
      <c r="AF6609" s="458"/>
      <c r="AG6609" s="266"/>
      <c r="AN6609" s="458"/>
      <c r="AO6609" s="266"/>
      <c r="AV6609" s="266"/>
      <c r="BC6609" s="266"/>
      <c r="BM6609" s="275">
        <v>1</v>
      </c>
      <c r="BN6609" s="275"/>
      <c r="BO6609" s="275"/>
      <c r="BP6609" s="275"/>
      <c r="BQ6609" s="275"/>
      <c r="BR6609" s="275"/>
      <c r="BS6609" s="275"/>
      <c r="BT6609" s="275"/>
      <c r="BU6609" s="275"/>
      <c r="BV6609" s="275"/>
    </row>
    <row r="6610" spans="1:74" s="263" customFormat="1">
      <c r="A6610" s="458" t="s">
        <v>15587</v>
      </c>
      <c r="B6610" s="458"/>
      <c r="C6610" s="266"/>
      <c r="D6610" s="266"/>
      <c r="E6610" s="266"/>
      <c r="F6610" s="266"/>
      <c r="G6610" s="266"/>
      <c r="H6610" s="266"/>
      <c r="I6610" s="266"/>
      <c r="J6610" s="266"/>
      <c r="K6610" s="266"/>
      <c r="L6610" s="261" t="s">
        <v>15586</v>
      </c>
      <c r="M6610" s="261"/>
      <c r="N6610" s="261"/>
      <c r="O6610" s="458"/>
      <c r="P6610" s="266"/>
      <c r="Q6610" s="262" t="s">
        <v>15577</v>
      </c>
      <c r="R6610" s="261"/>
      <c r="S6610" s="261"/>
      <c r="T6610" s="261"/>
      <c r="U6610" s="261"/>
      <c r="V6610" s="292"/>
      <c r="X6610" s="458"/>
      <c r="Y6610" s="266"/>
      <c r="Z6610" s="264"/>
      <c r="AA6610" s="264"/>
      <c r="AB6610" s="264"/>
      <c r="AC6610" s="264"/>
      <c r="AF6610" s="458"/>
      <c r="AG6610" s="266"/>
      <c r="AN6610" s="458"/>
      <c r="AO6610" s="266"/>
      <c r="AV6610" s="266"/>
      <c r="BC6610" s="266"/>
      <c r="BM6610" s="275">
        <v>1</v>
      </c>
      <c r="BN6610" s="275"/>
      <c r="BO6610" s="275"/>
      <c r="BP6610" s="275"/>
      <c r="BQ6610" s="275"/>
      <c r="BR6610" s="275"/>
      <c r="BS6610" s="275"/>
      <c r="BT6610" s="275"/>
      <c r="BU6610" s="275"/>
      <c r="BV6610" s="275"/>
    </row>
    <row r="6611" spans="1:74" s="263" customFormat="1">
      <c r="A6611" s="458" t="s">
        <v>15590</v>
      </c>
      <c r="B6611" s="458"/>
      <c r="C6611" s="266"/>
      <c r="D6611" s="266"/>
      <c r="E6611" s="266"/>
      <c r="F6611" s="266"/>
      <c r="G6611" s="266"/>
      <c r="H6611" s="266"/>
      <c r="I6611" s="266"/>
      <c r="J6611" s="266"/>
      <c r="K6611" s="266"/>
      <c r="L6611" s="261" t="s">
        <v>15588</v>
      </c>
      <c r="M6611" s="261"/>
      <c r="N6611" s="261"/>
      <c r="O6611" s="458"/>
      <c r="P6611" s="266"/>
      <c r="Q6611" s="262" t="s">
        <v>15589</v>
      </c>
      <c r="R6611" s="261"/>
      <c r="S6611" s="261"/>
      <c r="T6611" s="261"/>
      <c r="U6611" s="261"/>
      <c r="V6611" s="292"/>
      <c r="X6611" s="458"/>
      <c r="Y6611" s="266"/>
      <c r="Z6611" s="264"/>
      <c r="AA6611" s="264"/>
      <c r="AB6611" s="264"/>
      <c r="AC6611" s="264"/>
      <c r="AF6611" s="458"/>
      <c r="AG6611" s="266"/>
      <c r="AN6611" s="458"/>
      <c r="AO6611" s="266"/>
      <c r="AV6611" s="266"/>
      <c r="BC6611" s="266"/>
      <c r="BM6611" s="275">
        <v>1</v>
      </c>
      <c r="BN6611" s="275"/>
      <c r="BO6611" s="275"/>
      <c r="BP6611" s="275"/>
      <c r="BQ6611" s="275"/>
      <c r="BR6611" s="275"/>
      <c r="BS6611" s="275"/>
      <c r="BT6611" s="275"/>
      <c r="BU6611" s="275"/>
      <c r="BV6611" s="275"/>
    </row>
    <row r="6612" spans="1:74" s="263" customFormat="1">
      <c r="A6612" s="458" t="s">
        <v>15593</v>
      </c>
      <c r="B6612" s="458"/>
      <c r="C6612" s="266"/>
      <c r="D6612" s="266"/>
      <c r="E6612" s="266"/>
      <c r="F6612" s="266"/>
      <c r="G6612" s="266"/>
      <c r="H6612" s="266"/>
      <c r="I6612" s="266"/>
      <c r="J6612" s="266"/>
      <c r="K6612" s="266"/>
      <c r="L6612" s="261" t="s">
        <v>15591</v>
      </c>
      <c r="M6612" s="261"/>
      <c r="N6612" s="261"/>
      <c r="O6612" s="458"/>
      <c r="P6612" s="266"/>
      <c r="Q6612" s="262" t="s">
        <v>15592</v>
      </c>
      <c r="R6612" s="261"/>
      <c r="S6612" s="261"/>
      <c r="T6612" s="261"/>
      <c r="U6612" s="261"/>
      <c r="V6612" s="292"/>
      <c r="X6612" s="458"/>
      <c r="Y6612" s="266"/>
      <c r="Z6612" s="264"/>
      <c r="AA6612" s="264"/>
      <c r="AB6612" s="264"/>
      <c r="AC6612" s="264"/>
      <c r="AF6612" s="458"/>
      <c r="AG6612" s="266"/>
      <c r="AN6612" s="458"/>
      <c r="AO6612" s="266"/>
      <c r="AV6612" s="266"/>
      <c r="BC6612" s="266"/>
      <c r="BM6612" s="275">
        <v>1</v>
      </c>
      <c r="BN6612" s="275"/>
      <c r="BO6612" s="275"/>
      <c r="BP6612" s="275"/>
      <c r="BQ6612" s="275"/>
      <c r="BR6612" s="275"/>
      <c r="BS6612" s="275"/>
      <c r="BT6612" s="275"/>
      <c r="BU6612" s="275"/>
      <c r="BV6612" s="275"/>
    </row>
    <row r="6613" spans="1:74" s="263" customFormat="1">
      <c r="A6613" s="458" t="s">
        <v>15596</v>
      </c>
      <c r="B6613" s="458"/>
      <c r="C6613" s="266"/>
      <c r="D6613" s="266"/>
      <c r="E6613" s="266"/>
      <c r="F6613" s="266"/>
      <c r="G6613" s="266"/>
      <c r="H6613" s="266"/>
      <c r="I6613" s="266"/>
      <c r="J6613" s="266"/>
      <c r="K6613" s="266"/>
      <c r="L6613" s="261" t="s">
        <v>15594</v>
      </c>
      <c r="M6613" s="261"/>
      <c r="N6613" s="261"/>
      <c r="O6613" s="458"/>
      <c r="P6613" s="266"/>
      <c r="Q6613" s="262" t="s">
        <v>15595</v>
      </c>
      <c r="R6613" s="261"/>
      <c r="S6613" s="261"/>
      <c r="T6613" s="261"/>
      <c r="U6613" s="261"/>
      <c r="V6613" s="292"/>
      <c r="X6613" s="458"/>
      <c r="Y6613" s="266"/>
      <c r="Z6613" s="264"/>
      <c r="AA6613" s="264"/>
      <c r="AB6613" s="264"/>
      <c r="AC6613" s="264"/>
      <c r="AF6613" s="458"/>
      <c r="AG6613" s="266"/>
      <c r="AN6613" s="458"/>
      <c r="AO6613" s="266"/>
      <c r="AV6613" s="266"/>
      <c r="BC6613" s="266"/>
      <c r="BM6613" s="275">
        <v>1</v>
      </c>
      <c r="BN6613" s="275"/>
      <c r="BO6613" s="275"/>
      <c r="BP6613" s="275"/>
      <c r="BQ6613" s="275"/>
      <c r="BR6613" s="275"/>
      <c r="BS6613" s="275"/>
      <c r="BT6613" s="275"/>
      <c r="BU6613" s="275"/>
      <c r="BV6613" s="275"/>
    </row>
    <row r="6614" spans="1:74" s="263" customFormat="1">
      <c r="A6614" s="458" t="s">
        <v>15599</v>
      </c>
      <c r="B6614" s="458"/>
      <c r="C6614" s="266"/>
      <c r="D6614" s="266"/>
      <c r="E6614" s="266"/>
      <c r="F6614" s="266"/>
      <c r="G6614" s="266"/>
      <c r="H6614" s="266"/>
      <c r="I6614" s="266"/>
      <c r="J6614" s="266"/>
      <c r="K6614" s="266"/>
      <c r="L6614" s="261" t="s">
        <v>15597</v>
      </c>
      <c r="M6614" s="261"/>
      <c r="N6614" s="261"/>
      <c r="O6614" s="458"/>
      <c r="P6614" s="266"/>
      <c r="Q6614" s="262" t="s">
        <v>15598</v>
      </c>
      <c r="R6614" s="261"/>
      <c r="S6614" s="261"/>
      <c r="T6614" s="261"/>
      <c r="U6614" s="261"/>
      <c r="V6614" s="292"/>
      <c r="X6614" s="458"/>
      <c r="Y6614" s="266"/>
      <c r="Z6614" s="264"/>
      <c r="AA6614" s="264"/>
      <c r="AB6614" s="264"/>
      <c r="AC6614" s="264"/>
      <c r="AF6614" s="458"/>
      <c r="AG6614" s="266"/>
      <c r="AN6614" s="458"/>
      <c r="AO6614" s="266"/>
      <c r="AV6614" s="266"/>
      <c r="BC6614" s="266"/>
      <c r="BM6614" s="275">
        <v>1</v>
      </c>
      <c r="BN6614" s="275"/>
      <c r="BO6614" s="275"/>
      <c r="BP6614" s="275"/>
      <c r="BQ6614" s="275"/>
      <c r="BR6614" s="275"/>
      <c r="BS6614" s="275"/>
      <c r="BT6614" s="275"/>
      <c r="BU6614" s="275"/>
      <c r="BV6614" s="275"/>
    </row>
    <row r="6615" spans="1:74" s="263" customFormat="1">
      <c r="A6615" s="457"/>
      <c r="B6615" s="457"/>
      <c r="C6615" s="260"/>
      <c r="D6615" s="260"/>
      <c r="E6615" s="260"/>
      <c r="F6615" s="260"/>
      <c r="G6615" s="260"/>
      <c r="H6615" s="260"/>
      <c r="I6615" s="260"/>
      <c r="J6615" s="260"/>
      <c r="K6615" s="260"/>
      <c r="L6615" s="261" t="s">
        <v>15600</v>
      </c>
      <c r="M6615" s="261"/>
      <c r="N6615" s="261"/>
      <c r="O6615" s="457"/>
      <c r="P6615" s="260"/>
      <c r="Q6615" s="262" t="s">
        <v>15601</v>
      </c>
      <c r="R6615" s="261"/>
      <c r="S6615" s="261"/>
      <c r="T6615" s="261"/>
      <c r="U6615" s="261"/>
      <c r="V6615" s="292"/>
      <c r="X6615" s="457"/>
      <c r="Y6615" s="260"/>
      <c r="Z6615" s="264"/>
      <c r="AA6615" s="264"/>
      <c r="AB6615" s="264"/>
      <c r="AC6615" s="264"/>
      <c r="AF6615" s="457"/>
      <c r="AG6615" s="260"/>
      <c r="AN6615" s="457"/>
      <c r="AO6615" s="260"/>
      <c r="AV6615" s="260"/>
      <c r="BC6615" s="260"/>
      <c r="BM6615" s="275">
        <v>1</v>
      </c>
      <c r="BN6615" s="275"/>
      <c r="BO6615" s="275"/>
      <c r="BP6615" s="275"/>
      <c r="BQ6615" s="275"/>
      <c r="BR6615" s="275"/>
      <c r="BS6615" s="275"/>
      <c r="BT6615" s="275"/>
      <c r="BU6615" s="275"/>
      <c r="BV6615" s="275"/>
    </row>
    <row r="6616" spans="1:74" s="263" customFormat="1">
      <c r="A6616" s="457"/>
      <c r="B6616" s="457"/>
      <c r="C6616" s="260"/>
      <c r="D6616" s="260"/>
      <c r="E6616" s="260"/>
      <c r="F6616" s="260"/>
      <c r="G6616" s="260"/>
      <c r="H6616" s="260"/>
      <c r="I6616" s="260"/>
      <c r="J6616" s="260"/>
      <c r="K6616" s="260"/>
      <c r="L6616" s="261" t="s">
        <v>15602</v>
      </c>
      <c r="M6616" s="261"/>
      <c r="N6616" s="261"/>
      <c r="O6616" s="457"/>
      <c r="P6616" s="260"/>
      <c r="Q6616" s="262" t="s">
        <v>15603</v>
      </c>
      <c r="R6616" s="261"/>
      <c r="S6616" s="261"/>
      <c r="T6616" s="261"/>
      <c r="U6616" s="261"/>
      <c r="V6616" s="292"/>
      <c r="X6616" s="457"/>
      <c r="Y6616" s="260"/>
      <c r="Z6616" s="264"/>
      <c r="AA6616" s="264"/>
      <c r="AB6616" s="264"/>
      <c r="AC6616" s="264"/>
      <c r="AF6616" s="457"/>
      <c r="AG6616" s="260"/>
      <c r="AN6616" s="457"/>
      <c r="AO6616" s="260"/>
      <c r="AV6616" s="260"/>
      <c r="BC6616" s="260"/>
      <c r="BM6616" s="275">
        <v>1</v>
      </c>
      <c r="BN6616" s="275"/>
      <c r="BO6616" s="275"/>
      <c r="BP6616" s="275"/>
      <c r="BQ6616" s="275"/>
      <c r="BR6616" s="275"/>
      <c r="BS6616" s="275"/>
      <c r="BT6616" s="275"/>
      <c r="BU6616" s="275"/>
      <c r="BV6616" s="275"/>
    </row>
    <row r="6617" spans="1:74" s="263" customFormat="1">
      <c r="A6617" s="457"/>
      <c r="B6617" s="457"/>
      <c r="C6617" s="260"/>
      <c r="D6617" s="260"/>
      <c r="E6617" s="260"/>
      <c r="F6617" s="260"/>
      <c r="G6617" s="260"/>
      <c r="H6617" s="260"/>
      <c r="I6617" s="260"/>
      <c r="J6617" s="260"/>
      <c r="K6617" s="260"/>
      <c r="L6617" s="261" t="s">
        <v>15604</v>
      </c>
      <c r="M6617" s="261"/>
      <c r="N6617" s="261"/>
      <c r="O6617" s="457"/>
      <c r="P6617" s="260"/>
      <c r="Q6617" s="262" t="s">
        <v>15605</v>
      </c>
      <c r="R6617" s="261"/>
      <c r="S6617" s="261"/>
      <c r="T6617" s="261"/>
      <c r="U6617" s="261"/>
      <c r="V6617" s="292"/>
      <c r="X6617" s="457"/>
      <c r="Y6617" s="260"/>
      <c r="Z6617" s="264"/>
      <c r="AA6617" s="264"/>
      <c r="AB6617" s="264"/>
      <c r="AC6617" s="264"/>
      <c r="AF6617" s="457"/>
      <c r="AG6617" s="260"/>
      <c r="AN6617" s="457"/>
      <c r="AO6617" s="260"/>
      <c r="AV6617" s="260"/>
      <c r="BC6617" s="260"/>
      <c r="BM6617" s="275">
        <v>1</v>
      </c>
      <c r="BN6617" s="275"/>
      <c r="BO6617" s="275"/>
      <c r="BP6617" s="275"/>
      <c r="BQ6617" s="275"/>
      <c r="BR6617" s="275"/>
      <c r="BS6617" s="275"/>
      <c r="BT6617" s="275"/>
      <c r="BU6617" s="275"/>
      <c r="BV6617" s="275"/>
    </row>
    <row r="6618" spans="1:74" s="263" customFormat="1">
      <c r="A6618" s="458" t="s">
        <v>7054</v>
      </c>
      <c r="B6618" s="458"/>
      <c r="C6618" s="266"/>
      <c r="D6618" s="266"/>
      <c r="E6618" s="266"/>
      <c r="F6618" s="266"/>
      <c r="G6618" s="266"/>
      <c r="H6618" s="266"/>
      <c r="I6618" s="266"/>
      <c r="J6618" s="266"/>
      <c r="K6618" s="266"/>
      <c r="L6618" s="261" t="s">
        <v>15606</v>
      </c>
      <c r="M6618" s="261"/>
      <c r="N6618" s="261"/>
      <c r="O6618" s="458"/>
      <c r="P6618" s="266"/>
      <c r="Q6618" s="262" t="s">
        <v>7053</v>
      </c>
      <c r="R6618" s="261"/>
      <c r="S6618" s="261"/>
      <c r="T6618" s="261"/>
      <c r="U6618" s="261"/>
      <c r="V6618" s="292"/>
      <c r="X6618" s="458"/>
      <c r="Y6618" s="266"/>
      <c r="Z6618" s="264"/>
      <c r="AA6618" s="264"/>
      <c r="AB6618" s="264"/>
      <c r="AC6618" s="264"/>
      <c r="AF6618" s="458"/>
      <c r="AG6618" s="266"/>
      <c r="AN6618" s="458"/>
      <c r="AO6618" s="266"/>
      <c r="AV6618" s="266"/>
      <c r="BC6618" s="266"/>
      <c r="BM6618" s="275">
        <v>1</v>
      </c>
      <c r="BN6618" s="275"/>
      <c r="BO6618" s="275"/>
      <c r="BP6618" s="275"/>
      <c r="BQ6618" s="275"/>
      <c r="BR6618" s="275"/>
      <c r="BS6618" s="275"/>
      <c r="BT6618" s="275"/>
      <c r="BU6618" s="275"/>
      <c r="BV6618" s="275"/>
    </row>
    <row r="6619" spans="1:74" s="263" customFormat="1">
      <c r="A6619" s="458" t="s">
        <v>6851</v>
      </c>
      <c r="B6619" s="458"/>
      <c r="C6619" s="266"/>
      <c r="D6619" s="266"/>
      <c r="E6619" s="266"/>
      <c r="F6619" s="266"/>
      <c r="G6619" s="266"/>
      <c r="H6619" s="266"/>
      <c r="I6619" s="266"/>
      <c r="J6619" s="266"/>
      <c r="K6619" s="266"/>
      <c r="L6619" s="261" t="s">
        <v>15607</v>
      </c>
      <c r="M6619" s="261"/>
      <c r="N6619" s="261"/>
      <c r="O6619" s="458"/>
      <c r="P6619" s="266"/>
      <c r="Q6619" s="262" t="s">
        <v>7053</v>
      </c>
      <c r="R6619" s="261"/>
      <c r="S6619" s="261"/>
      <c r="T6619" s="261"/>
      <c r="U6619" s="261"/>
      <c r="V6619" s="292"/>
      <c r="X6619" s="458"/>
      <c r="Y6619" s="266"/>
      <c r="Z6619" s="264"/>
      <c r="AA6619" s="264"/>
      <c r="AB6619" s="264"/>
      <c r="AC6619" s="264"/>
      <c r="AF6619" s="458"/>
      <c r="AG6619" s="266"/>
      <c r="AN6619" s="458"/>
      <c r="AO6619" s="266"/>
      <c r="AV6619" s="266"/>
      <c r="BC6619" s="266"/>
      <c r="BM6619" s="275">
        <v>1</v>
      </c>
      <c r="BN6619" s="275"/>
      <c r="BO6619" s="275"/>
      <c r="BP6619" s="275"/>
      <c r="BQ6619" s="275"/>
      <c r="BR6619" s="275"/>
      <c r="BS6619" s="275"/>
      <c r="BT6619" s="275"/>
      <c r="BU6619" s="275"/>
      <c r="BV6619" s="275"/>
    </row>
    <row r="6620" spans="1:74" s="263" customFormat="1">
      <c r="A6620" s="457"/>
      <c r="B6620" s="457"/>
      <c r="C6620" s="260"/>
      <c r="D6620" s="260"/>
      <c r="E6620" s="260"/>
      <c r="F6620" s="260"/>
      <c r="G6620" s="260"/>
      <c r="H6620" s="260"/>
      <c r="I6620" s="260"/>
      <c r="J6620" s="260"/>
      <c r="K6620" s="260"/>
      <c r="L6620" s="261" t="s">
        <v>15608</v>
      </c>
      <c r="M6620" s="261"/>
      <c r="N6620" s="261"/>
      <c r="O6620" s="457"/>
      <c r="P6620" s="260"/>
      <c r="Q6620" s="262" t="s">
        <v>7680</v>
      </c>
      <c r="R6620" s="261"/>
      <c r="S6620" s="261"/>
      <c r="T6620" s="261"/>
      <c r="U6620" s="261"/>
      <c r="V6620" s="292"/>
      <c r="X6620" s="457"/>
      <c r="Y6620" s="260"/>
      <c r="Z6620" s="264"/>
      <c r="AA6620" s="264"/>
      <c r="AB6620" s="264"/>
      <c r="AC6620" s="264"/>
      <c r="AF6620" s="457"/>
      <c r="AG6620" s="260"/>
      <c r="AN6620" s="457"/>
      <c r="AO6620" s="260"/>
      <c r="AV6620" s="260"/>
      <c r="BC6620" s="260"/>
      <c r="BM6620" s="275">
        <v>1</v>
      </c>
      <c r="BN6620" s="275"/>
      <c r="BO6620" s="275"/>
      <c r="BP6620" s="275"/>
      <c r="BQ6620" s="275"/>
      <c r="BR6620" s="275"/>
      <c r="BS6620" s="275"/>
      <c r="BT6620" s="275"/>
      <c r="BU6620" s="275"/>
      <c r="BV6620" s="275"/>
    </row>
    <row r="6621" spans="1:74" s="263" customFormat="1">
      <c r="A6621" s="457"/>
      <c r="B6621" s="457"/>
      <c r="C6621" s="260"/>
      <c r="D6621" s="260"/>
      <c r="E6621" s="260"/>
      <c r="F6621" s="260"/>
      <c r="G6621" s="260"/>
      <c r="H6621" s="260"/>
      <c r="I6621" s="260"/>
      <c r="J6621" s="260"/>
      <c r="K6621" s="260"/>
      <c r="L6621" s="261" t="s">
        <v>15609</v>
      </c>
      <c r="M6621" s="261"/>
      <c r="N6621" s="261"/>
      <c r="O6621" s="457"/>
      <c r="P6621" s="260"/>
      <c r="Q6621" s="262" t="s">
        <v>9806</v>
      </c>
      <c r="R6621" s="261"/>
      <c r="S6621" s="261"/>
      <c r="T6621" s="261"/>
      <c r="U6621" s="261"/>
      <c r="V6621" s="292"/>
      <c r="X6621" s="457"/>
      <c r="Y6621" s="260"/>
      <c r="Z6621" s="264"/>
      <c r="AA6621" s="264"/>
      <c r="AB6621" s="264"/>
      <c r="AC6621" s="264"/>
      <c r="AF6621" s="457"/>
      <c r="AG6621" s="260"/>
      <c r="AN6621" s="457"/>
      <c r="AO6621" s="260"/>
      <c r="AV6621" s="260"/>
      <c r="BC6621" s="260"/>
      <c r="BM6621" s="275">
        <v>1</v>
      </c>
      <c r="BN6621" s="275"/>
      <c r="BO6621" s="275"/>
      <c r="BP6621" s="275"/>
      <c r="BQ6621" s="275"/>
      <c r="BR6621" s="275"/>
      <c r="BS6621" s="275"/>
      <c r="BT6621" s="275"/>
      <c r="BU6621" s="275"/>
      <c r="BV6621" s="275"/>
    </row>
    <row r="6622" spans="1:74" s="263" customFormat="1">
      <c r="A6622" s="457"/>
      <c r="B6622" s="457"/>
      <c r="C6622" s="260"/>
      <c r="D6622" s="260"/>
      <c r="E6622" s="260"/>
      <c r="F6622" s="260"/>
      <c r="G6622" s="260"/>
      <c r="H6622" s="260"/>
      <c r="I6622" s="260"/>
      <c r="J6622" s="260"/>
      <c r="K6622" s="260"/>
      <c r="L6622" s="261" t="s">
        <v>15610</v>
      </c>
      <c r="M6622" s="261"/>
      <c r="N6622" s="261"/>
      <c r="O6622" s="457"/>
      <c r="P6622" s="260"/>
      <c r="Q6622" s="262" t="s">
        <v>15611</v>
      </c>
      <c r="R6622" s="261"/>
      <c r="S6622" s="261"/>
      <c r="T6622" s="261"/>
      <c r="U6622" s="261"/>
      <c r="V6622" s="292"/>
      <c r="X6622" s="457"/>
      <c r="Y6622" s="260"/>
      <c r="Z6622" s="264"/>
      <c r="AA6622" s="264"/>
      <c r="AB6622" s="264"/>
      <c r="AC6622" s="264"/>
      <c r="AF6622" s="457"/>
      <c r="AG6622" s="260"/>
      <c r="AN6622" s="457"/>
      <c r="AO6622" s="260"/>
      <c r="AV6622" s="260"/>
      <c r="BC6622" s="260"/>
      <c r="BM6622" s="275">
        <v>1</v>
      </c>
      <c r="BN6622" s="275"/>
      <c r="BO6622" s="275"/>
      <c r="BP6622" s="275"/>
      <c r="BQ6622" s="275"/>
      <c r="BR6622" s="275"/>
      <c r="BS6622" s="275"/>
      <c r="BT6622" s="275"/>
      <c r="BU6622" s="275"/>
      <c r="BV6622" s="275"/>
    </row>
    <row r="6623" spans="1:74" s="263" customFormat="1">
      <c r="A6623" s="457"/>
      <c r="B6623" s="457"/>
      <c r="C6623" s="260"/>
      <c r="D6623" s="260"/>
      <c r="E6623" s="260"/>
      <c r="F6623" s="260"/>
      <c r="G6623" s="260"/>
      <c r="H6623" s="260"/>
      <c r="I6623" s="260"/>
      <c r="J6623" s="260"/>
      <c r="K6623" s="260"/>
      <c r="L6623" s="261" t="s">
        <v>15612</v>
      </c>
      <c r="M6623" s="261"/>
      <c r="N6623" s="261"/>
      <c r="O6623" s="457"/>
      <c r="P6623" s="260"/>
      <c r="Q6623" s="262" t="s">
        <v>15613</v>
      </c>
      <c r="R6623" s="261"/>
      <c r="S6623" s="261"/>
      <c r="T6623" s="261"/>
      <c r="U6623" s="261"/>
      <c r="V6623" s="292"/>
      <c r="X6623" s="457"/>
      <c r="Y6623" s="260"/>
      <c r="Z6623" s="264"/>
      <c r="AA6623" s="264"/>
      <c r="AB6623" s="264"/>
      <c r="AC6623" s="264"/>
      <c r="AF6623" s="457"/>
      <c r="AG6623" s="260"/>
      <c r="AN6623" s="457"/>
      <c r="AO6623" s="260"/>
      <c r="AV6623" s="260"/>
      <c r="BC6623" s="260"/>
      <c r="BM6623" s="275">
        <v>1</v>
      </c>
      <c r="BN6623" s="275"/>
      <c r="BO6623" s="275"/>
      <c r="BP6623" s="275"/>
      <c r="BQ6623" s="275"/>
      <c r="BR6623" s="275"/>
      <c r="BS6623" s="275"/>
      <c r="BT6623" s="275"/>
      <c r="BU6623" s="275"/>
      <c r="BV6623" s="275"/>
    </row>
    <row r="6624" spans="1:74" s="263" customFormat="1">
      <c r="A6624" s="457"/>
      <c r="B6624" s="457"/>
      <c r="C6624" s="260"/>
      <c r="D6624" s="260"/>
      <c r="E6624" s="260"/>
      <c r="F6624" s="260"/>
      <c r="G6624" s="260"/>
      <c r="H6624" s="260"/>
      <c r="I6624" s="260"/>
      <c r="J6624" s="260"/>
      <c r="K6624" s="260"/>
      <c r="L6624" s="261" t="s">
        <v>15612</v>
      </c>
      <c r="M6624" s="261"/>
      <c r="N6624" s="261"/>
      <c r="O6624" s="457"/>
      <c r="P6624" s="260"/>
      <c r="Q6624" s="262" t="s">
        <v>15614</v>
      </c>
      <c r="R6624" s="261"/>
      <c r="S6624" s="261"/>
      <c r="T6624" s="261"/>
      <c r="U6624" s="261"/>
      <c r="V6624" s="292"/>
      <c r="X6624" s="457"/>
      <c r="Y6624" s="260"/>
      <c r="Z6624" s="264"/>
      <c r="AA6624" s="264"/>
      <c r="AB6624" s="264"/>
      <c r="AC6624" s="264"/>
      <c r="AF6624" s="457"/>
      <c r="AG6624" s="260"/>
      <c r="AN6624" s="457"/>
      <c r="AO6624" s="260"/>
      <c r="AV6624" s="260"/>
      <c r="BC6624" s="260"/>
      <c r="BM6624" s="275">
        <v>1</v>
      </c>
      <c r="BN6624" s="275"/>
      <c r="BO6624" s="275"/>
      <c r="BP6624" s="275"/>
      <c r="BQ6624" s="275"/>
      <c r="BR6624" s="275"/>
      <c r="BS6624" s="275"/>
      <c r="BT6624" s="275"/>
      <c r="BU6624" s="275"/>
      <c r="BV6624" s="275"/>
    </row>
    <row r="6625" spans="1:74" s="263" customFormat="1">
      <c r="A6625" s="457"/>
      <c r="B6625" s="457"/>
      <c r="C6625" s="260"/>
      <c r="D6625" s="260"/>
      <c r="E6625" s="260"/>
      <c r="F6625" s="260"/>
      <c r="G6625" s="260"/>
      <c r="H6625" s="260"/>
      <c r="I6625" s="260"/>
      <c r="J6625" s="260"/>
      <c r="K6625" s="260"/>
      <c r="L6625" s="261" t="s">
        <v>15615</v>
      </c>
      <c r="M6625" s="261"/>
      <c r="N6625" s="261"/>
      <c r="O6625" s="457"/>
      <c r="P6625" s="260"/>
      <c r="Q6625" s="262" t="s">
        <v>15613</v>
      </c>
      <c r="R6625" s="261"/>
      <c r="S6625" s="261"/>
      <c r="T6625" s="261"/>
      <c r="U6625" s="261"/>
      <c r="V6625" s="292"/>
      <c r="X6625" s="457"/>
      <c r="Y6625" s="260"/>
      <c r="Z6625" s="264"/>
      <c r="AA6625" s="264"/>
      <c r="AB6625" s="264"/>
      <c r="AC6625" s="264"/>
      <c r="AF6625" s="457"/>
      <c r="AG6625" s="260"/>
      <c r="AN6625" s="457"/>
      <c r="AO6625" s="260"/>
      <c r="AV6625" s="260"/>
      <c r="BC6625" s="260"/>
      <c r="BM6625" s="275">
        <v>1</v>
      </c>
      <c r="BN6625" s="275"/>
      <c r="BO6625" s="275"/>
      <c r="BP6625" s="275"/>
      <c r="BQ6625" s="275"/>
      <c r="BR6625" s="275"/>
      <c r="BS6625" s="275"/>
      <c r="BT6625" s="275"/>
      <c r="BU6625" s="275"/>
      <c r="BV6625" s="275"/>
    </row>
    <row r="6626" spans="1:74" s="263" customFormat="1">
      <c r="A6626" s="457"/>
      <c r="B6626" s="457"/>
      <c r="C6626" s="260"/>
      <c r="D6626" s="260"/>
      <c r="E6626" s="260"/>
      <c r="F6626" s="260"/>
      <c r="G6626" s="260"/>
      <c r="H6626" s="260"/>
      <c r="I6626" s="260"/>
      <c r="J6626" s="260"/>
      <c r="K6626" s="260"/>
      <c r="L6626" s="261" t="s">
        <v>15615</v>
      </c>
      <c r="M6626" s="261"/>
      <c r="N6626" s="261"/>
      <c r="O6626" s="457"/>
      <c r="P6626" s="260"/>
      <c r="Q6626" s="262" t="s">
        <v>15614</v>
      </c>
      <c r="R6626" s="261"/>
      <c r="S6626" s="261"/>
      <c r="T6626" s="261"/>
      <c r="U6626" s="261"/>
      <c r="V6626" s="292"/>
      <c r="X6626" s="457"/>
      <c r="Y6626" s="260"/>
      <c r="Z6626" s="264"/>
      <c r="AA6626" s="264"/>
      <c r="AB6626" s="264"/>
      <c r="AC6626" s="264"/>
      <c r="AF6626" s="457"/>
      <c r="AG6626" s="260"/>
      <c r="AN6626" s="457"/>
      <c r="AO6626" s="260"/>
      <c r="AV6626" s="260"/>
      <c r="BC6626" s="260"/>
      <c r="BM6626" s="275">
        <v>1</v>
      </c>
      <c r="BN6626" s="275"/>
      <c r="BO6626" s="275"/>
      <c r="BP6626" s="275"/>
      <c r="BQ6626" s="275"/>
      <c r="BR6626" s="275"/>
      <c r="BS6626" s="275"/>
      <c r="BT6626" s="275"/>
      <c r="BU6626" s="275"/>
      <c r="BV6626" s="275"/>
    </row>
    <row r="6627" spans="1:74" s="263" customFormat="1">
      <c r="A6627" s="457"/>
      <c r="B6627" s="457"/>
      <c r="C6627" s="260"/>
      <c r="D6627" s="260"/>
      <c r="E6627" s="260"/>
      <c r="F6627" s="260"/>
      <c r="G6627" s="260"/>
      <c r="H6627" s="260"/>
      <c r="I6627" s="260"/>
      <c r="J6627" s="260"/>
      <c r="K6627" s="260"/>
      <c r="L6627" s="261" t="s">
        <v>15616</v>
      </c>
      <c r="M6627" s="261"/>
      <c r="N6627" s="261"/>
      <c r="O6627" s="457"/>
      <c r="P6627" s="260"/>
      <c r="Q6627" s="262" t="s">
        <v>15617</v>
      </c>
      <c r="R6627" s="261"/>
      <c r="S6627" s="261"/>
      <c r="T6627" s="261"/>
      <c r="U6627" s="261"/>
      <c r="V6627" s="292"/>
      <c r="X6627" s="457"/>
      <c r="Y6627" s="260"/>
      <c r="Z6627" s="264"/>
      <c r="AA6627" s="264"/>
      <c r="AB6627" s="264"/>
      <c r="AC6627" s="264"/>
      <c r="AF6627" s="457"/>
      <c r="AG6627" s="260"/>
      <c r="AN6627" s="457"/>
      <c r="AO6627" s="260"/>
      <c r="AV6627" s="260"/>
      <c r="BC6627" s="260"/>
      <c r="BM6627" s="275">
        <v>1</v>
      </c>
      <c r="BN6627" s="275"/>
      <c r="BO6627" s="275"/>
      <c r="BP6627" s="275"/>
      <c r="BQ6627" s="275"/>
      <c r="BR6627" s="275"/>
      <c r="BS6627" s="275"/>
      <c r="BT6627" s="275"/>
      <c r="BU6627" s="275"/>
      <c r="BV6627" s="275"/>
    </row>
    <row r="6628" spans="1:74" s="263" customFormat="1">
      <c r="A6628" s="457"/>
      <c r="B6628" s="457"/>
      <c r="C6628" s="260"/>
      <c r="D6628" s="260"/>
      <c r="E6628" s="260"/>
      <c r="F6628" s="260"/>
      <c r="G6628" s="260"/>
      <c r="H6628" s="260"/>
      <c r="I6628" s="260"/>
      <c r="J6628" s="260"/>
      <c r="K6628" s="260"/>
      <c r="L6628" s="261" t="s">
        <v>15618</v>
      </c>
      <c r="M6628" s="261"/>
      <c r="N6628" s="261"/>
      <c r="O6628" s="457"/>
      <c r="P6628" s="260"/>
      <c r="Q6628" s="262" t="s">
        <v>11437</v>
      </c>
      <c r="R6628" s="261"/>
      <c r="S6628" s="261"/>
      <c r="T6628" s="261"/>
      <c r="U6628" s="261"/>
      <c r="V6628" s="292"/>
      <c r="X6628" s="457"/>
      <c r="Y6628" s="260"/>
      <c r="Z6628" s="264"/>
      <c r="AA6628" s="264"/>
      <c r="AB6628" s="264"/>
      <c r="AC6628" s="264"/>
      <c r="AF6628" s="457"/>
      <c r="AG6628" s="260"/>
      <c r="AN6628" s="457"/>
      <c r="AO6628" s="260"/>
      <c r="AV6628" s="260"/>
      <c r="BC6628" s="260"/>
      <c r="BM6628" s="275">
        <v>1</v>
      </c>
      <c r="BN6628" s="275"/>
      <c r="BO6628" s="275"/>
      <c r="BP6628" s="275"/>
      <c r="BQ6628" s="275"/>
      <c r="BR6628" s="275"/>
      <c r="BS6628" s="275"/>
      <c r="BT6628" s="275"/>
      <c r="BU6628" s="275"/>
      <c r="BV6628" s="275"/>
    </row>
    <row r="6629" spans="1:74" s="263" customFormat="1">
      <c r="A6629" s="457"/>
      <c r="B6629" s="457"/>
      <c r="C6629" s="260"/>
      <c r="D6629" s="260"/>
      <c r="E6629" s="260"/>
      <c r="F6629" s="260"/>
      <c r="G6629" s="260"/>
      <c r="H6629" s="260"/>
      <c r="I6629" s="260"/>
      <c r="J6629" s="260"/>
      <c r="K6629" s="260"/>
      <c r="L6629" s="261" t="s">
        <v>15618</v>
      </c>
      <c r="M6629" s="261"/>
      <c r="N6629" s="261"/>
      <c r="O6629" s="457"/>
      <c r="P6629" s="260"/>
      <c r="Q6629" s="262" t="s">
        <v>11439</v>
      </c>
      <c r="R6629" s="261"/>
      <c r="S6629" s="261"/>
      <c r="T6629" s="261"/>
      <c r="U6629" s="261"/>
      <c r="V6629" s="292"/>
      <c r="X6629" s="457"/>
      <c r="Y6629" s="260"/>
      <c r="Z6629" s="264"/>
      <c r="AA6629" s="264"/>
      <c r="AB6629" s="264"/>
      <c r="AC6629" s="264"/>
      <c r="AF6629" s="457"/>
      <c r="AG6629" s="260"/>
      <c r="AN6629" s="457"/>
      <c r="AO6629" s="260"/>
      <c r="AV6629" s="260"/>
      <c r="BC6629" s="260"/>
      <c r="BM6629" s="275">
        <v>1</v>
      </c>
      <c r="BN6629" s="275"/>
      <c r="BO6629" s="275"/>
      <c r="BP6629" s="275"/>
      <c r="BQ6629" s="275"/>
      <c r="BR6629" s="275"/>
      <c r="BS6629" s="275"/>
      <c r="BT6629" s="275"/>
      <c r="BU6629" s="275"/>
      <c r="BV6629" s="275"/>
    </row>
    <row r="6630" spans="1:74" s="263" customFormat="1">
      <c r="A6630" s="457"/>
      <c r="B6630" s="457"/>
      <c r="C6630" s="260"/>
      <c r="D6630" s="260"/>
      <c r="E6630" s="260"/>
      <c r="F6630" s="260"/>
      <c r="G6630" s="260"/>
      <c r="H6630" s="260"/>
      <c r="I6630" s="260"/>
      <c r="J6630" s="260"/>
      <c r="K6630" s="260"/>
      <c r="L6630" s="261" t="s">
        <v>15619</v>
      </c>
      <c r="M6630" s="261"/>
      <c r="N6630" s="261"/>
      <c r="O6630" s="457"/>
      <c r="P6630" s="260"/>
      <c r="Q6630" s="262" t="s">
        <v>15620</v>
      </c>
      <c r="R6630" s="261"/>
      <c r="S6630" s="261"/>
      <c r="T6630" s="261"/>
      <c r="U6630" s="261"/>
      <c r="V6630" s="292"/>
      <c r="X6630" s="457"/>
      <c r="Y6630" s="260"/>
      <c r="Z6630" s="264"/>
      <c r="AA6630" s="264"/>
      <c r="AB6630" s="264"/>
      <c r="AC6630" s="264"/>
      <c r="AF6630" s="457"/>
      <c r="AG6630" s="260"/>
      <c r="AN6630" s="457"/>
      <c r="AO6630" s="260"/>
      <c r="AV6630" s="260"/>
      <c r="BC6630" s="260"/>
      <c r="BM6630" s="275">
        <v>1</v>
      </c>
      <c r="BN6630" s="275"/>
      <c r="BO6630" s="275"/>
      <c r="BP6630" s="275"/>
      <c r="BQ6630" s="275"/>
      <c r="BR6630" s="275"/>
      <c r="BS6630" s="275"/>
      <c r="BT6630" s="275"/>
      <c r="BU6630" s="275"/>
      <c r="BV6630" s="275"/>
    </row>
    <row r="6631" spans="1:74" s="263" customFormat="1">
      <c r="A6631" s="457"/>
      <c r="B6631" s="457"/>
      <c r="C6631" s="260"/>
      <c r="D6631" s="260"/>
      <c r="E6631" s="260"/>
      <c r="F6631" s="260"/>
      <c r="G6631" s="260"/>
      <c r="H6631" s="260"/>
      <c r="I6631" s="260"/>
      <c r="J6631" s="260"/>
      <c r="K6631" s="260"/>
      <c r="L6631" s="261" t="s">
        <v>15621</v>
      </c>
      <c r="M6631" s="261"/>
      <c r="N6631" s="261"/>
      <c r="O6631" s="457"/>
      <c r="P6631" s="260"/>
      <c r="Q6631" s="262" t="s">
        <v>15622</v>
      </c>
      <c r="R6631" s="261"/>
      <c r="S6631" s="261"/>
      <c r="T6631" s="261"/>
      <c r="U6631" s="261"/>
      <c r="V6631" s="292"/>
      <c r="X6631" s="457"/>
      <c r="Y6631" s="260"/>
      <c r="Z6631" s="264"/>
      <c r="AA6631" s="264"/>
      <c r="AB6631" s="264"/>
      <c r="AC6631" s="264"/>
      <c r="AF6631" s="457"/>
      <c r="AG6631" s="260"/>
      <c r="AN6631" s="457"/>
      <c r="AO6631" s="260"/>
      <c r="AV6631" s="260"/>
      <c r="BC6631" s="260"/>
      <c r="BM6631" s="275">
        <v>1</v>
      </c>
      <c r="BN6631" s="275"/>
      <c r="BO6631" s="275"/>
      <c r="BP6631" s="275"/>
      <c r="BQ6631" s="275"/>
      <c r="BR6631" s="275"/>
      <c r="BS6631" s="275"/>
      <c r="BT6631" s="275"/>
      <c r="BU6631" s="275"/>
      <c r="BV6631" s="275"/>
    </row>
    <row r="6632" spans="1:74" s="263" customFormat="1">
      <c r="A6632" s="457"/>
      <c r="B6632" s="457"/>
      <c r="C6632" s="260"/>
      <c r="D6632" s="260"/>
      <c r="E6632" s="260"/>
      <c r="F6632" s="260"/>
      <c r="G6632" s="260"/>
      <c r="H6632" s="260"/>
      <c r="I6632" s="260"/>
      <c r="J6632" s="260"/>
      <c r="K6632" s="260"/>
      <c r="L6632" s="261" t="s">
        <v>15621</v>
      </c>
      <c r="M6632" s="261"/>
      <c r="N6632" s="261"/>
      <c r="O6632" s="457"/>
      <c r="P6632" s="260"/>
      <c r="Q6632" s="262" t="s">
        <v>15623</v>
      </c>
      <c r="R6632" s="261"/>
      <c r="S6632" s="261"/>
      <c r="T6632" s="261"/>
      <c r="U6632" s="261"/>
      <c r="V6632" s="292"/>
      <c r="X6632" s="457"/>
      <c r="Y6632" s="260"/>
      <c r="Z6632" s="264"/>
      <c r="AA6632" s="264"/>
      <c r="AB6632" s="264"/>
      <c r="AC6632" s="264"/>
      <c r="AF6632" s="457"/>
      <c r="AG6632" s="260"/>
      <c r="AN6632" s="457"/>
      <c r="AO6632" s="260"/>
      <c r="AV6632" s="260"/>
      <c r="BC6632" s="260"/>
      <c r="BM6632" s="275">
        <v>1</v>
      </c>
      <c r="BN6632" s="275"/>
      <c r="BO6632" s="275"/>
      <c r="BP6632" s="275"/>
      <c r="BQ6632" s="275"/>
      <c r="BR6632" s="275"/>
      <c r="BS6632" s="275"/>
      <c r="BT6632" s="275"/>
      <c r="BU6632" s="275"/>
      <c r="BV6632" s="275"/>
    </row>
    <row r="6633" spans="1:74" s="263" customFormat="1">
      <c r="A6633" s="457"/>
      <c r="B6633" s="457"/>
      <c r="C6633" s="260"/>
      <c r="D6633" s="260"/>
      <c r="E6633" s="260"/>
      <c r="F6633" s="260"/>
      <c r="G6633" s="260"/>
      <c r="H6633" s="260"/>
      <c r="I6633" s="260"/>
      <c r="J6633" s="260"/>
      <c r="K6633" s="260"/>
      <c r="L6633" s="261" t="s">
        <v>15624</v>
      </c>
      <c r="M6633" s="261"/>
      <c r="N6633" s="261"/>
      <c r="O6633" s="457"/>
      <c r="P6633" s="260"/>
      <c r="Q6633" s="262" t="s">
        <v>15625</v>
      </c>
      <c r="R6633" s="261"/>
      <c r="S6633" s="261"/>
      <c r="T6633" s="261"/>
      <c r="U6633" s="261"/>
      <c r="V6633" s="292"/>
      <c r="X6633" s="457"/>
      <c r="Y6633" s="260"/>
      <c r="Z6633" s="264"/>
      <c r="AA6633" s="264"/>
      <c r="AB6633" s="264"/>
      <c r="AC6633" s="264"/>
      <c r="AF6633" s="457"/>
      <c r="AG6633" s="260"/>
      <c r="AN6633" s="457"/>
      <c r="AO6633" s="260"/>
      <c r="AV6633" s="260"/>
      <c r="BC6633" s="260"/>
      <c r="BM6633" s="275">
        <v>1</v>
      </c>
      <c r="BN6633" s="275"/>
      <c r="BO6633" s="275"/>
      <c r="BP6633" s="275"/>
      <c r="BQ6633" s="275"/>
      <c r="BR6633" s="275"/>
      <c r="BS6633" s="275"/>
      <c r="BT6633" s="275"/>
      <c r="BU6633" s="275"/>
      <c r="BV6633" s="275"/>
    </row>
    <row r="6634" spans="1:74" s="263" customFormat="1">
      <c r="A6634" s="457"/>
      <c r="B6634" s="457"/>
      <c r="C6634" s="260"/>
      <c r="D6634" s="260"/>
      <c r="E6634" s="260"/>
      <c r="F6634" s="260"/>
      <c r="G6634" s="260"/>
      <c r="H6634" s="260"/>
      <c r="I6634" s="260"/>
      <c r="J6634" s="260"/>
      <c r="K6634" s="260"/>
      <c r="L6634" s="261" t="s">
        <v>15626</v>
      </c>
      <c r="M6634" s="261"/>
      <c r="N6634" s="261"/>
      <c r="O6634" s="457"/>
      <c r="P6634" s="260"/>
      <c r="Q6634" s="262" t="s">
        <v>15627</v>
      </c>
      <c r="R6634" s="261"/>
      <c r="S6634" s="261"/>
      <c r="T6634" s="261"/>
      <c r="U6634" s="261"/>
      <c r="V6634" s="292"/>
      <c r="X6634" s="457"/>
      <c r="Y6634" s="260"/>
      <c r="Z6634" s="264"/>
      <c r="AA6634" s="264"/>
      <c r="AB6634" s="264"/>
      <c r="AC6634" s="264"/>
      <c r="AF6634" s="457"/>
      <c r="AG6634" s="260"/>
      <c r="AN6634" s="457"/>
      <c r="AO6634" s="260"/>
      <c r="AV6634" s="260"/>
      <c r="BC6634" s="260"/>
      <c r="BM6634" s="275">
        <v>1</v>
      </c>
      <c r="BN6634" s="275"/>
      <c r="BO6634" s="275"/>
      <c r="BP6634" s="275"/>
      <c r="BQ6634" s="275"/>
      <c r="BR6634" s="275"/>
      <c r="BS6634" s="275"/>
      <c r="BT6634" s="275"/>
      <c r="BU6634" s="275"/>
      <c r="BV6634" s="275"/>
    </row>
    <row r="6635" spans="1:74" s="263" customFormat="1">
      <c r="A6635" s="457"/>
      <c r="B6635" s="457"/>
      <c r="C6635" s="260"/>
      <c r="D6635" s="260"/>
      <c r="E6635" s="260"/>
      <c r="F6635" s="260"/>
      <c r="G6635" s="260"/>
      <c r="H6635" s="260"/>
      <c r="I6635" s="260"/>
      <c r="J6635" s="260"/>
      <c r="K6635" s="260"/>
      <c r="L6635" s="261" t="s">
        <v>15626</v>
      </c>
      <c r="M6635" s="261"/>
      <c r="N6635" s="261"/>
      <c r="O6635" s="457"/>
      <c r="P6635" s="260"/>
      <c r="Q6635" s="262" t="s">
        <v>15628</v>
      </c>
      <c r="R6635" s="261"/>
      <c r="S6635" s="261"/>
      <c r="T6635" s="261"/>
      <c r="U6635" s="261"/>
      <c r="V6635" s="292"/>
      <c r="X6635" s="457"/>
      <c r="Y6635" s="260"/>
      <c r="Z6635" s="264"/>
      <c r="AA6635" s="264"/>
      <c r="AB6635" s="264"/>
      <c r="AC6635" s="264"/>
      <c r="AF6635" s="457"/>
      <c r="AG6635" s="260"/>
      <c r="AN6635" s="457"/>
      <c r="AO6635" s="260"/>
      <c r="AV6635" s="260"/>
      <c r="BC6635" s="260"/>
      <c r="BM6635" s="275">
        <v>1</v>
      </c>
      <c r="BN6635" s="275"/>
      <c r="BO6635" s="275"/>
      <c r="BP6635" s="275"/>
      <c r="BQ6635" s="275"/>
      <c r="BR6635" s="275"/>
      <c r="BS6635" s="275"/>
      <c r="BT6635" s="275"/>
      <c r="BU6635" s="275"/>
      <c r="BV6635" s="275"/>
    </row>
    <row r="6636" spans="1:74" s="263" customFormat="1">
      <c r="A6636" s="458" t="s">
        <v>15631</v>
      </c>
      <c r="B6636" s="458"/>
      <c r="C6636" s="266"/>
      <c r="D6636" s="266"/>
      <c r="E6636" s="266"/>
      <c r="F6636" s="266"/>
      <c r="G6636" s="266"/>
      <c r="H6636" s="266"/>
      <c r="I6636" s="266"/>
      <c r="J6636" s="266"/>
      <c r="K6636" s="266"/>
      <c r="L6636" s="261" t="s">
        <v>15629</v>
      </c>
      <c r="M6636" s="261"/>
      <c r="N6636" s="261"/>
      <c r="O6636" s="458"/>
      <c r="P6636" s="266"/>
      <c r="Q6636" s="262" t="s">
        <v>15630</v>
      </c>
      <c r="R6636" s="261"/>
      <c r="S6636" s="261"/>
      <c r="T6636" s="261"/>
      <c r="U6636" s="261"/>
      <c r="V6636" s="292"/>
      <c r="X6636" s="458"/>
      <c r="Y6636" s="266"/>
      <c r="Z6636" s="264"/>
      <c r="AA6636" s="264"/>
      <c r="AB6636" s="264"/>
      <c r="AC6636" s="264"/>
      <c r="AF6636" s="458"/>
      <c r="AG6636" s="266"/>
      <c r="AN6636" s="458"/>
      <c r="AO6636" s="266"/>
      <c r="AV6636" s="266"/>
      <c r="BC6636" s="266"/>
      <c r="BM6636" s="275">
        <v>1</v>
      </c>
      <c r="BN6636" s="275"/>
      <c r="BO6636" s="275"/>
      <c r="BP6636" s="275"/>
      <c r="BQ6636" s="275"/>
      <c r="BR6636" s="275"/>
      <c r="BS6636" s="275"/>
      <c r="BT6636" s="275"/>
      <c r="BU6636" s="275"/>
      <c r="BV6636" s="275"/>
    </row>
    <row r="6637" spans="1:74" s="263" customFormat="1">
      <c r="A6637" s="457"/>
      <c r="B6637" s="457"/>
      <c r="C6637" s="260"/>
      <c r="D6637" s="260"/>
      <c r="E6637" s="260"/>
      <c r="F6637" s="260"/>
      <c r="G6637" s="260"/>
      <c r="H6637" s="260"/>
      <c r="I6637" s="260"/>
      <c r="J6637" s="260"/>
      <c r="K6637" s="260"/>
      <c r="L6637" s="261" t="s">
        <v>15632</v>
      </c>
      <c r="M6637" s="261"/>
      <c r="N6637" s="261"/>
      <c r="O6637" s="457"/>
      <c r="P6637" s="260"/>
      <c r="Q6637" s="262" t="s">
        <v>15633</v>
      </c>
      <c r="R6637" s="261"/>
      <c r="S6637" s="261"/>
      <c r="T6637" s="261"/>
      <c r="U6637" s="261"/>
      <c r="V6637" s="292"/>
      <c r="X6637" s="457"/>
      <c r="Y6637" s="260"/>
      <c r="Z6637" s="264"/>
      <c r="AA6637" s="264"/>
      <c r="AB6637" s="264"/>
      <c r="AC6637" s="264"/>
      <c r="AF6637" s="457"/>
      <c r="AG6637" s="260"/>
      <c r="AN6637" s="457"/>
      <c r="AO6637" s="260"/>
      <c r="AV6637" s="260"/>
      <c r="BC6637" s="260"/>
      <c r="BM6637" s="275">
        <v>1</v>
      </c>
      <c r="BN6637" s="275"/>
      <c r="BO6637" s="275"/>
      <c r="BP6637" s="275"/>
      <c r="BQ6637" s="275"/>
      <c r="BR6637" s="275"/>
      <c r="BS6637" s="275"/>
      <c r="BT6637" s="275"/>
      <c r="BU6637" s="275"/>
      <c r="BV6637" s="275"/>
    </row>
    <row r="6638" spans="1:74" s="263" customFormat="1">
      <c r="A6638" s="457"/>
      <c r="B6638" s="457"/>
      <c r="C6638" s="260"/>
      <c r="D6638" s="260"/>
      <c r="E6638" s="260"/>
      <c r="F6638" s="260"/>
      <c r="G6638" s="260"/>
      <c r="H6638" s="260"/>
      <c r="I6638" s="260"/>
      <c r="J6638" s="260"/>
      <c r="K6638" s="260"/>
      <c r="L6638" s="261" t="s">
        <v>15634</v>
      </c>
      <c r="M6638" s="261"/>
      <c r="N6638" s="261"/>
      <c r="O6638" s="457"/>
      <c r="P6638" s="260"/>
      <c r="Q6638" s="262" t="s">
        <v>15635</v>
      </c>
      <c r="R6638" s="261"/>
      <c r="S6638" s="261"/>
      <c r="T6638" s="261"/>
      <c r="U6638" s="261"/>
      <c r="V6638" s="292"/>
      <c r="X6638" s="457"/>
      <c r="Y6638" s="260"/>
      <c r="Z6638" s="264"/>
      <c r="AA6638" s="264"/>
      <c r="AB6638" s="264"/>
      <c r="AC6638" s="264"/>
      <c r="AF6638" s="457"/>
      <c r="AG6638" s="260"/>
      <c r="AN6638" s="457"/>
      <c r="AO6638" s="260"/>
      <c r="AV6638" s="260"/>
      <c r="BC6638" s="260"/>
      <c r="BM6638" s="275">
        <v>1</v>
      </c>
      <c r="BN6638" s="275"/>
      <c r="BO6638" s="275"/>
      <c r="BP6638" s="275"/>
      <c r="BQ6638" s="275"/>
      <c r="BR6638" s="275"/>
      <c r="BS6638" s="275"/>
      <c r="BT6638" s="275"/>
      <c r="BU6638" s="275"/>
      <c r="BV6638" s="275"/>
    </row>
    <row r="6639" spans="1:74" s="263" customFormat="1">
      <c r="A6639" s="457"/>
      <c r="B6639" s="457"/>
      <c r="C6639" s="260"/>
      <c r="D6639" s="260"/>
      <c r="E6639" s="260"/>
      <c r="F6639" s="260"/>
      <c r="G6639" s="260"/>
      <c r="H6639" s="260"/>
      <c r="I6639" s="260"/>
      <c r="J6639" s="260"/>
      <c r="K6639" s="260"/>
      <c r="L6639" s="261" t="s">
        <v>15634</v>
      </c>
      <c r="M6639" s="261"/>
      <c r="N6639" s="261"/>
      <c r="O6639" s="457"/>
      <c r="P6639" s="260"/>
      <c r="Q6639" s="262" t="s">
        <v>15636</v>
      </c>
      <c r="R6639" s="261"/>
      <c r="S6639" s="261"/>
      <c r="T6639" s="261"/>
      <c r="U6639" s="261"/>
      <c r="V6639" s="292"/>
      <c r="X6639" s="457"/>
      <c r="Y6639" s="260"/>
      <c r="Z6639" s="264"/>
      <c r="AA6639" s="264"/>
      <c r="AB6639" s="264"/>
      <c r="AC6639" s="264"/>
      <c r="AF6639" s="457"/>
      <c r="AG6639" s="260"/>
      <c r="AN6639" s="457"/>
      <c r="AO6639" s="260"/>
      <c r="AV6639" s="260"/>
      <c r="BC6639" s="260"/>
      <c r="BM6639" s="275">
        <v>1</v>
      </c>
      <c r="BN6639" s="275"/>
      <c r="BO6639" s="275"/>
      <c r="BP6639" s="275"/>
      <c r="BQ6639" s="275"/>
      <c r="BR6639" s="275"/>
      <c r="BS6639" s="275"/>
      <c r="BT6639" s="275"/>
      <c r="BU6639" s="275"/>
      <c r="BV6639" s="275"/>
    </row>
    <row r="6640" spans="1:74" s="263" customFormat="1">
      <c r="A6640" s="458" t="s">
        <v>15639</v>
      </c>
      <c r="B6640" s="458"/>
      <c r="C6640" s="266"/>
      <c r="D6640" s="266"/>
      <c r="E6640" s="266"/>
      <c r="F6640" s="266"/>
      <c r="G6640" s="266"/>
      <c r="H6640" s="266"/>
      <c r="I6640" s="266"/>
      <c r="J6640" s="266"/>
      <c r="K6640" s="266"/>
      <c r="L6640" s="261" t="s">
        <v>15637</v>
      </c>
      <c r="M6640" s="261"/>
      <c r="N6640" s="261"/>
      <c r="O6640" s="458"/>
      <c r="P6640" s="266"/>
      <c r="Q6640" s="262" t="s">
        <v>15638</v>
      </c>
      <c r="R6640" s="261"/>
      <c r="S6640" s="261"/>
      <c r="T6640" s="261"/>
      <c r="U6640" s="261"/>
      <c r="V6640" s="292"/>
      <c r="X6640" s="458"/>
      <c r="Y6640" s="266"/>
      <c r="Z6640" s="264"/>
      <c r="AA6640" s="264"/>
      <c r="AB6640" s="264"/>
      <c r="AC6640" s="264"/>
      <c r="AF6640" s="458"/>
      <c r="AG6640" s="266"/>
      <c r="AN6640" s="458"/>
      <c r="AO6640" s="266"/>
      <c r="AV6640" s="266"/>
      <c r="BC6640" s="266"/>
      <c r="BM6640" s="275">
        <v>1</v>
      </c>
      <c r="BN6640" s="275"/>
      <c r="BO6640" s="275"/>
      <c r="BP6640" s="275"/>
      <c r="BQ6640" s="275"/>
      <c r="BR6640" s="275"/>
      <c r="BS6640" s="275"/>
      <c r="BT6640" s="275"/>
      <c r="BU6640" s="275"/>
      <c r="BV6640" s="275"/>
    </row>
    <row r="6641" spans="1:74" s="263" customFormat="1">
      <c r="A6641" s="457"/>
      <c r="B6641" s="457"/>
      <c r="C6641" s="260"/>
      <c r="D6641" s="260"/>
      <c r="E6641" s="260"/>
      <c r="F6641" s="260"/>
      <c r="G6641" s="260"/>
      <c r="H6641" s="260"/>
      <c r="I6641" s="260"/>
      <c r="J6641" s="260"/>
      <c r="K6641" s="260"/>
      <c r="L6641" s="261" t="s">
        <v>15640</v>
      </c>
      <c r="M6641" s="261"/>
      <c r="N6641" s="261"/>
      <c r="O6641" s="457"/>
      <c r="P6641" s="260"/>
      <c r="Q6641" s="262" t="s">
        <v>15641</v>
      </c>
      <c r="R6641" s="261"/>
      <c r="S6641" s="261"/>
      <c r="T6641" s="261"/>
      <c r="U6641" s="261"/>
      <c r="V6641" s="292"/>
      <c r="X6641" s="457"/>
      <c r="Y6641" s="260"/>
      <c r="Z6641" s="264"/>
      <c r="AA6641" s="264"/>
      <c r="AB6641" s="264"/>
      <c r="AC6641" s="264"/>
      <c r="AF6641" s="457"/>
      <c r="AG6641" s="260"/>
      <c r="AN6641" s="457"/>
      <c r="AO6641" s="260"/>
      <c r="AV6641" s="260"/>
      <c r="BC6641" s="260"/>
      <c r="BM6641" s="275">
        <v>1</v>
      </c>
      <c r="BN6641" s="275"/>
      <c r="BO6641" s="275"/>
      <c r="BP6641" s="275"/>
      <c r="BQ6641" s="275"/>
      <c r="BR6641" s="275"/>
      <c r="BS6641" s="275"/>
      <c r="BT6641" s="275"/>
      <c r="BU6641" s="275"/>
      <c r="BV6641" s="275"/>
    </row>
    <row r="6642" spans="1:74" s="263" customFormat="1">
      <c r="A6642" s="457"/>
      <c r="B6642" s="457"/>
      <c r="C6642" s="260"/>
      <c r="D6642" s="260"/>
      <c r="E6642" s="260"/>
      <c r="F6642" s="260"/>
      <c r="G6642" s="260"/>
      <c r="H6642" s="260"/>
      <c r="I6642" s="260"/>
      <c r="J6642" s="260"/>
      <c r="K6642" s="260"/>
      <c r="L6642" s="261" t="s">
        <v>15640</v>
      </c>
      <c r="M6642" s="261"/>
      <c r="N6642" s="261"/>
      <c r="O6642" s="457"/>
      <c r="P6642" s="260"/>
      <c r="Q6642" s="262" t="s">
        <v>15642</v>
      </c>
      <c r="R6642" s="261"/>
      <c r="S6642" s="261"/>
      <c r="T6642" s="261"/>
      <c r="U6642" s="261"/>
      <c r="V6642" s="292"/>
      <c r="X6642" s="457"/>
      <c r="Y6642" s="260"/>
      <c r="Z6642" s="264"/>
      <c r="AA6642" s="264"/>
      <c r="AB6642" s="264"/>
      <c r="AC6642" s="264"/>
      <c r="AF6642" s="457"/>
      <c r="AG6642" s="260"/>
      <c r="AN6642" s="457"/>
      <c r="AO6642" s="260"/>
      <c r="AV6642" s="260"/>
      <c r="BC6642" s="260"/>
      <c r="BM6642" s="275">
        <v>1</v>
      </c>
      <c r="BN6642" s="275"/>
      <c r="BO6642" s="275"/>
      <c r="BP6642" s="275"/>
      <c r="BQ6642" s="275"/>
      <c r="BR6642" s="275"/>
      <c r="BS6642" s="275"/>
      <c r="BT6642" s="275"/>
      <c r="BU6642" s="275"/>
      <c r="BV6642" s="275"/>
    </row>
    <row r="6643" spans="1:74" s="263" customFormat="1">
      <c r="A6643" s="458" t="s">
        <v>15645</v>
      </c>
      <c r="B6643" s="458"/>
      <c r="C6643" s="266"/>
      <c r="D6643" s="266"/>
      <c r="E6643" s="266"/>
      <c r="F6643" s="266"/>
      <c r="G6643" s="266"/>
      <c r="H6643" s="266"/>
      <c r="I6643" s="266"/>
      <c r="J6643" s="266"/>
      <c r="K6643" s="266"/>
      <c r="L6643" s="261" t="s">
        <v>15643</v>
      </c>
      <c r="M6643" s="261"/>
      <c r="N6643" s="261"/>
      <c r="O6643" s="458"/>
      <c r="P6643" s="266"/>
      <c r="Q6643" s="262" t="s">
        <v>15644</v>
      </c>
      <c r="R6643" s="261"/>
      <c r="S6643" s="261"/>
      <c r="T6643" s="261"/>
      <c r="U6643" s="261"/>
      <c r="V6643" s="292"/>
      <c r="X6643" s="458"/>
      <c r="Y6643" s="266"/>
      <c r="Z6643" s="264"/>
      <c r="AA6643" s="264"/>
      <c r="AB6643" s="264"/>
      <c r="AC6643" s="264"/>
      <c r="AF6643" s="458"/>
      <c r="AG6643" s="266"/>
      <c r="AN6643" s="458"/>
      <c r="AO6643" s="266"/>
      <c r="AV6643" s="266"/>
      <c r="BC6643" s="266"/>
      <c r="BM6643" s="275">
        <v>1</v>
      </c>
      <c r="BN6643" s="275"/>
      <c r="BO6643" s="275"/>
      <c r="BP6643" s="275"/>
      <c r="BQ6643" s="275"/>
      <c r="BR6643" s="275"/>
      <c r="BS6643" s="275"/>
      <c r="BT6643" s="275"/>
      <c r="BU6643" s="275"/>
      <c r="BV6643" s="275"/>
    </row>
    <row r="6644" spans="1:74" s="263" customFormat="1">
      <c r="A6644" s="458" t="s">
        <v>9450</v>
      </c>
      <c r="B6644" s="458"/>
      <c r="C6644" s="266"/>
      <c r="D6644" s="266"/>
      <c r="E6644" s="266"/>
      <c r="F6644" s="266"/>
      <c r="G6644" s="266"/>
      <c r="H6644" s="266"/>
      <c r="I6644" s="266"/>
      <c r="J6644" s="266"/>
      <c r="K6644" s="266"/>
      <c r="L6644" s="261" t="s">
        <v>15646</v>
      </c>
      <c r="M6644" s="261"/>
      <c r="N6644" s="261"/>
      <c r="O6644" s="458"/>
      <c r="P6644" s="266"/>
      <c r="Q6644" s="262" t="s">
        <v>15647</v>
      </c>
      <c r="R6644" s="261"/>
      <c r="S6644" s="261"/>
      <c r="T6644" s="261"/>
      <c r="U6644" s="261"/>
      <c r="V6644" s="292"/>
      <c r="X6644" s="458"/>
      <c r="Y6644" s="266"/>
      <c r="Z6644" s="264"/>
      <c r="AA6644" s="264"/>
      <c r="AB6644" s="264"/>
      <c r="AC6644" s="264"/>
      <c r="AF6644" s="458"/>
      <c r="AG6644" s="266"/>
      <c r="AN6644" s="458"/>
      <c r="AO6644" s="266"/>
      <c r="AV6644" s="266"/>
      <c r="BC6644" s="266"/>
      <c r="BM6644" s="275">
        <v>1</v>
      </c>
      <c r="BN6644" s="275"/>
      <c r="BO6644" s="275"/>
      <c r="BP6644" s="275"/>
      <c r="BQ6644" s="275"/>
      <c r="BR6644" s="275"/>
      <c r="BS6644" s="275"/>
      <c r="BT6644" s="275"/>
      <c r="BU6644" s="275"/>
      <c r="BV6644" s="275"/>
    </row>
    <row r="6645" spans="1:74" s="263" customFormat="1">
      <c r="A6645" s="458" t="s">
        <v>15650</v>
      </c>
      <c r="B6645" s="458"/>
      <c r="C6645" s="266"/>
      <c r="D6645" s="266"/>
      <c r="E6645" s="266"/>
      <c r="F6645" s="266"/>
      <c r="G6645" s="266"/>
      <c r="H6645" s="266"/>
      <c r="I6645" s="266"/>
      <c r="J6645" s="266"/>
      <c r="K6645" s="266"/>
      <c r="L6645" s="261" t="s">
        <v>15648</v>
      </c>
      <c r="M6645" s="261"/>
      <c r="N6645" s="261"/>
      <c r="O6645" s="458"/>
      <c r="P6645" s="266"/>
      <c r="Q6645" s="262" t="s">
        <v>15649</v>
      </c>
      <c r="R6645" s="261"/>
      <c r="S6645" s="261"/>
      <c r="T6645" s="261"/>
      <c r="U6645" s="261"/>
      <c r="V6645" s="292"/>
      <c r="X6645" s="458"/>
      <c r="Y6645" s="266"/>
      <c r="Z6645" s="264"/>
      <c r="AA6645" s="264"/>
      <c r="AB6645" s="264"/>
      <c r="AC6645" s="264"/>
      <c r="AF6645" s="458"/>
      <c r="AG6645" s="266"/>
      <c r="AN6645" s="458"/>
      <c r="AO6645" s="266"/>
      <c r="AV6645" s="266"/>
      <c r="BC6645" s="266"/>
      <c r="BM6645" s="275">
        <v>1</v>
      </c>
      <c r="BN6645" s="275"/>
      <c r="BO6645" s="275"/>
      <c r="BP6645" s="275"/>
      <c r="BQ6645" s="275"/>
      <c r="BR6645" s="275"/>
      <c r="BS6645" s="275"/>
      <c r="BT6645" s="275"/>
      <c r="BU6645" s="275"/>
      <c r="BV6645" s="275"/>
    </row>
    <row r="6646" spans="1:74" s="263" customFormat="1">
      <c r="A6646" s="457"/>
      <c r="B6646" s="457"/>
      <c r="C6646" s="260"/>
      <c r="D6646" s="260"/>
      <c r="E6646" s="260"/>
      <c r="F6646" s="260"/>
      <c r="G6646" s="260"/>
      <c r="H6646" s="260"/>
      <c r="I6646" s="260"/>
      <c r="J6646" s="260"/>
      <c r="K6646" s="260"/>
      <c r="L6646" s="261" t="s">
        <v>15651</v>
      </c>
      <c r="M6646" s="261"/>
      <c r="N6646" s="261"/>
      <c r="O6646" s="457"/>
      <c r="P6646" s="260"/>
      <c r="Q6646" s="262" t="s">
        <v>15652</v>
      </c>
      <c r="R6646" s="261"/>
      <c r="S6646" s="261"/>
      <c r="T6646" s="261"/>
      <c r="U6646" s="261"/>
      <c r="V6646" s="292"/>
      <c r="X6646" s="457"/>
      <c r="Y6646" s="260"/>
      <c r="Z6646" s="264"/>
      <c r="AA6646" s="264"/>
      <c r="AB6646" s="264"/>
      <c r="AC6646" s="264"/>
      <c r="AF6646" s="457"/>
      <c r="AG6646" s="260"/>
      <c r="AN6646" s="457"/>
      <c r="AO6646" s="260"/>
      <c r="AV6646" s="260"/>
      <c r="BC6646" s="260"/>
      <c r="BM6646" s="275">
        <v>1</v>
      </c>
      <c r="BN6646" s="275"/>
      <c r="BO6646" s="275"/>
      <c r="BP6646" s="275"/>
      <c r="BQ6646" s="275"/>
      <c r="BR6646" s="275"/>
      <c r="BS6646" s="275"/>
      <c r="BT6646" s="275"/>
      <c r="BU6646" s="275"/>
      <c r="BV6646" s="275"/>
    </row>
    <row r="6647" spans="1:74" s="263" customFormat="1">
      <c r="A6647" s="457"/>
      <c r="B6647" s="457"/>
      <c r="C6647" s="260"/>
      <c r="D6647" s="260"/>
      <c r="E6647" s="260"/>
      <c r="F6647" s="260"/>
      <c r="G6647" s="260"/>
      <c r="H6647" s="260"/>
      <c r="I6647" s="260"/>
      <c r="J6647" s="260"/>
      <c r="K6647" s="260"/>
      <c r="L6647" s="261" t="s">
        <v>15653</v>
      </c>
      <c r="M6647" s="261"/>
      <c r="N6647" s="261"/>
      <c r="O6647" s="457"/>
      <c r="P6647" s="260"/>
      <c r="Q6647" s="262" t="s">
        <v>15654</v>
      </c>
      <c r="R6647" s="261"/>
      <c r="S6647" s="261"/>
      <c r="T6647" s="261"/>
      <c r="U6647" s="261"/>
      <c r="V6647" s="292"/>
      <c r="X6647" s="457"/>
      <c r="Y6647" s="260"/>
      <c r="Z6647" s="264"/>
      <c r="AA6647" s="264"/>
      <c r="AB6647" s="264"/>
      <c r="AC6647" s="264"/>
      <c r="AF6647" s="457"/>
      <c r="AG6647" s="260"/>
      <c r="AN6647" s="457"/>
      <c r="AO6647" s="260"/>
      <c r="AV6647" s="260"/>
      <c r="BC6647" s="260"/>
      <c r="BM6647" s="275">
        <v>1</v>
      </c>
      <c r="BN6647" s="275"/>
      <c r="BO6647" s="275"/>
      <c r="BP6647" s="275"/>
      <c r="BQ6647" s="275"/>
      <c r="BR6647" s="275"/>
      <c r="BS6647" s="275"/>
      <c r="BT6647" s="275"/>
      <c r="BU6647" s="275"/>
      <c r="BV6647" s="275"/>
    </row>
    <row r="6648" spans="1:74" s="263" customFormat="1">
      <c r="A6648" s="458" t="s">
        <v>15657</v>
      </c>
      <c r="B6648" s="458"/>
      <c r="C6648" s="266"/>
      <c r="D6648" s="266"/>
      <c r="E6648" s="266"/>
      <c r="F6648" s="266"/>
      <c r="G6648" s="266"/>
      <c r="H6648" s="266"/>
      <c r="I6648" s="266"/>
      <c r="J6648" s="266"/>
      <c r="K6648" s="266"/>
      <c r="L6648" s="261" t="s">
        <v>15655</v>
      </c>
      <c r="M6648" s="261"/>
      <c r="N6648" s="261"/>
      <c r="O6648" s="458"/>
      <c r="P6648" s="266"/>
      <c r="Q6648" s="262" t="s">
        <v>15656</v>
      </c>
      <c r="R6648" s="261"/>
      <c r="S6648" s="261"/>
      <c r="T6648" s="261"/>
      <c r="U6648" s="261"/>
      <c r="V6648" s="292"/>
      <c r="X6648" s="458"/>
      <c r="Y6648" s="266"/>
      <c r="Z6648" s="264"/>
      <c r="AA6648" s="264"/>
      <c r="AB6648" s="264"/>
      <c r="AC6648" s="264"/>
      <c r="AF6648" s="458"/>
      <c r="AG6648" s="266"/>
      <c r="AN6648" s="458"/>
      <c r="AO6648" s="266"/>
      <c r="AV6648" s="266"/>
      <c r="BC6648" s="266"/>
      <c r="BM6648" s="275">
        <v>1</v>
      </c>
      <c r="BN6648" s="275"/>
      <c r="BO6648" s="275"/>
      <c r="BP6648" s="275"/>
      <c r="BQ6648" s="275"/>
      <c r="BR6648" s="275"/>
      <c r="BS6648" s="275"/>
      <c r="BT6648" s="275"/>
      <c r="BU6648" s="275"/>
      <c r="BV6648" s="275"/>
    </row>
    <row r="6649" spans="1:74" s="263" customFormat="1">
      <c r="A6649" s="458" t="s">
        <v>15657</v>
      </c>
      <c r="B6649" s="458"/>
      <c r="C6649" s="266"/>
      <c r="D6649" s="266"/>
      <c r="E6649" s="266"/>
      <c r="F6649" s="266"/>
      <c r="G6649" s="266"/>
      <c r="H6649" s="266"/>
      <c r="I6649" s="266"/>
      <c r="J6649" s="266"/>
      <c r="K6649" s="266"/>
      <c r="L6649" s="261" t="s">
        <v>15655</v>
      </c>
      <c r="M6649" s="261"/>
      <c r="N6649" s="261"/>
      <c r="O6649" s="458"/>
      <c r="P6649" s="266"/>
      <c r="Q6649" s="262" t="s">
        <v>15658</v>
      </c>
      <c r="R6649" s="261"/>
      <c r="S6649" s="261"/>
      <c r="T6649" s="261"/>
      <c r="U6649" s="261"/>
      <c r="V6649" s="292"/>
      <c r="X6649" s="458"/>
      <c r="Y6649" s="266"/>
      <c r="Z6649" s="264"/>
      <c r="AA6649" s="264"/>
      <c r="AB6649" s="264"/>
      <c r="AC6649" s="264"/>
      <c r="AF6649" s="458"/>
      <c r="AG6649" s="266"/>
      <c r="AN6649" s="458"/>
      <c r="AO6649" s="266"/>
      <c r="AV6649" s="266"/>
      <c r="BC6649" s="266"/>
      <c r="BM6649" s="275">
        <v>1</v>
      </c>
      <c r="BN6649" s="275"/>
      <c r="BO6649" s="275"/>
      <c r="BP6649" s="275"/>
      <c r="BQ6649" s="275"/>
      <c r="BR6649" s="275"/>
      <c r="BS6649" s="275"/>
      <c r="BT6649" s="275"/>
      <c r="BU6649" s="275"/>
      <c r="BV6649" s="275"/>
    </row>
    <row r="6650" spans="1:74" s="263" customFormat="1">
      <c r="A6650" s="458" t="s">
        <v>15661</v>
      </c>
      <c r="B6650" s="458"/>
      <c r="C6650" s="266"/>
      <c r="D6650" s="266"/>
      <c r="E6650" s="266"/>
      <c r="F6650" s="266"/>
      <c r="G6650" s="266"/>
      <c r="H6650" s="266"/>
      <c r="I6650" s="266"/>
      <c r="J6650" s="266"/>
      <c r="K6650" s="266"/>
      <c r="L6650" s="261" t="s">
        <v>15659</v>
      </c>
      <c r="M6650" s="261"/>
      <c r="N6650" s="261"/>
      <c r="O6650" s="458"/>
      <c r="P6650" s="266"/>
      <c r="Q6650" s="262" t="s">
        <v>15660</v>
      </c>
      <c r="R6650" s="261"/>
      <c r="S6650" s="261"/>
      <c r="T6650" s="261"/>
      <c r="U6650" s="261"/>
      <c r="V6650" s="292"/>
      <c r="X6650" s="458"/>
      <c r="Y6650" s="266"/>
      <c r="Z6650" s="264"/>
      <c r="AA6650" s="264"/>
      <c r="AB6650" s="264"/>
      <c r="AC6650" s="264"/>
      <c r="AF6650" s="458"/>
      <c r="AG6650" s="266"/>
      <c r="AN6650" s="458"/>
      <c r="AO6650" s="266"/>
      <c r="AV6650" s="266"/>
      <c r="BC6650" s="266"/>
      <c r="BM6650" s="275">
        <v>1</v>
      </c>
      <c r="BN6650" s="275"/>
      <c r="BO6650" s="275"/>
      <c r="BP6650" s="275"/>
      <c r="BQ6650" s="275"/>
      <c r="BR6650" s="275"/>
      <c r="BS6650" s="275"/>
      <c r="BT6650" s="275"/>
      <c r="BU6650" s="275"/>
      <c r="BV6650" s="275"/>
    </row>
    <row r="6651" spans="1:74" s="263" customFormat="1">
      <c r="A6651" s="457"/>
      <c r="B6651" s="457"/>
      <c r="C6651" s="260"/>
      <c r="D6651" s="260"/>
      <c r="E6651" s="260"/>
      <c r="F6651" s="260"/>
      <c r="G6651" s="260"/>
      <c r="H6651" s="260"/>
      <c r="I6651" s="260"/>
      <c r="J6651" s="260"/>
      <c r="K6651" s="260"/>
      <c r="L6651" s="261" t="s">
        <v>15662</v>
      </c>
      <c r="M6651" s="261"/>
      <c r="N6651" s="261"/>
      <c r="O6651" s="457"/>
      <c r="P6651" s="260"/>
      <c r="Q6651" s="262" t="s">
        <v>15663</v>
      </c>
      <c r="R6651" s="261"/>
      <c r="S6651" s="261"/>
      <c r="T6651" s="261"/>
      <c r="U6651" s="261"/>
      <c r="V6651" s="292"/>
      <c r="X6651" s="457"/>
      <c r="Y6651" s="260"/>
      <c r="Z6651" s="264"/>
      <c r="AA6651" s="264"/>
      <c r="AB6651" s="264"/>
      <c r="AC6651" s="264"/>
      <c r="AF6651" s="457"/>
      <c r="AG6651" s="260"/>
      <c r="AN6651" s="457"/>
      <c r="AO6651" s="260"/>
      <c r="AV6651" s="260"/>
      <c r="BC6651" s="260"/>
      <c r="BM6651" s="275">
        <v>1</v>
      </c>
      <c r="BN6651" s="275"/>
      <c r="BO6651" s="275"/>
      <c r="BP6651" s="275"/>
      <c r="BQ6651" s="275"/>
      <c r="BR6651" s="275"/>
      <c r="BS6651" s="275"/>
      <c r="BT6651" s="275"/>
      <c r="BU6651" s="275"/>
      <c r="BV6651" s="275"/>
    </row>
    <row r="6652" spans="1:74" s="263" customFormat="1">
      <c r="A6652" s="457"/>
      <c r="B6652" s="457"/>
      <c r="C6652" s="260"/>
      <c r="D6652" s="260"/>
      <c r="E6652" s="260"/>
      <c r="F6652" s="260"/>
      <c r="G6652" s="260"/>
      <c r="H6652" s="260"/>
      <c r="I6652" s="260"/>
      <c r="J6652" s="260"/>
      <c r="K6652" s="260"/>
      <c r="L6652" s="261" t="s">
        <v>15664</v>
      </c>
      <c r="M6652" s="261"/>
      <c r="N6652" s="261"/>
      <c r="O6652" s="457"/>
      <c r="P6652" s="260"/>
      <c r="Q6652" s="262" t="s">
        <v>8558</v>
      </c>
      <c r="R6652" s="261"/>
      <c r="S6652" s="261"/>
      <c r="T6652" s="261"/>
      <c r="U6652" s="261"/>
      <c r="V6652" s="292"/>
      <c r="X6652" s="457"/>
      <c r="Y6652" s="260"/>
      <c r="Z6652" s="264"/>
      <c r="AA6652" s="264"/>
      <c r="AB6652" s="264"/>
      <c r="AC6652" s="264"/>
      <c r="AF6652" s="457"/>
      <c r="AG6652" s="260"/>
      <c r="AN6652" s="457"/>
      <c r="AO6652" s="260"/>
      <c r="AV6652" s="260"/>
      <c r="BC6652" s="260"/>
      <c r="BM6652" s="275">
        <v>1</v>
      </c>
      <c r="BN6652" s="275"/>
      <c r="BO6652" s="275"/>
      <c r="BP6652" s="275"/>
      <c r="BQ6652" s="275"/>
      <c r="BR6652" s="275"/>
      <c r="BS6652" s="275"/>
      <c r="BT6652" s="275"/>
      <c r="BU6652" s="275"/>
      <c r="BV6652" s="275"/>
    </row>
    <row r="6653" spans="1:74" s="263" customFormat="1">
      <c r="A6653" s="457"/>
      <c r="B6653" s="457"/>
      <c r="C6653" s="260"/>
      <c r="D6653" s="260"/>
      <c r="E6653" s="260"/>
      <c r="F6653" s="260"/>
      <c r="G6653" s="260"/>
      <c r="H6653" s="260"/>
      <c r="I6653" s="260"/>
      <c r="J6653" s="260"/>
      <c r="K6653" s="260"/>
      <c r="L6653" s="261" t="s">
        <v>15665</v>
      </c>
      <c r="M6653" s="261"/>
      <c r="N6653" s="261"/>
      <c r="O6653" s="457"/>
      <c r="P6653" s="260"/>
      <c r="Q6653" s="262" t="s">
        <v>15666</v>
      </c>
      <c r="R6653" s="261"/>
      <c r="S6653" s="261"/>
      <c r="T6653" s="261"/>
      <c r="U6653" s="261"/>
      <c r="V6653" s="292"/>
      <c r="X6653" s="457"/>
      <c r="Y6653" s="260"/>
      <c r="Z6653" s="264"/>
      <c r="AA6653" s="264"/>
      <c r="AB6653" s="264"/>
      <c r="AC6653" s="264"/>
      <c r="AF6653" s="457"/>
      <c r="AG6653" s="260"/>
      <c r="AN6653" s="457"/>
      <c r="AO6653" s="260"/>
      <c r="AV6653" s="260"/>
      <c r="BC6653" s="260"/>
      <c r="BM6653" s="275">
        <v>1</v>
      </c>
      <c r="BN6653" s="275"/>
      <c r="BO6653" s="275"/>
      <c r="BP6653" s="275"/>
      <c r="BQ6653" s="275"/>
      <c r="BR6653" s="275"/>
      <c r="BS6653" s="275"/>
      <c r="BT6653" s="275"/>
      <c r="BU6653" s="275"/>
      <c r="BV6653" s="275"/>
    </row>
    <row r="6654" spans="1:74" s="263" customFormat="1">
      <c r="A6654" s="458" t="s">
        <v>15669</v>
      </c>
      <c r="B6654" s="458"/>
      <c r="C6654" s="266"/>
      <c r="D6654" s="266"/>
      <c r="E6654" s="266"/>
      <c r="F6654" s="266"/>
      <c r="G6654" s="266"/>
      <c r="H6654" s="266"/>
      <c r="I6654" s="266"/>
      <c r="J6654" s="266"/>
      <c r="K6654" s="266"/>
      <c r="L6654" s="261" t="s">
        <v>15667</v>
      </c>
      <c r="M6654" s="261"/>
      <c r="N6654" s="261"/>
      <c r="O6654" s="458"/>
      <c r="P6654" s="266"/>
      <c r="Q6654" s="262" t="s">
        <v>15668</v>
      </c>
      <c r="R6654" s="261"/>
      <c r="S6654" s="261"/>
      <c r="T6654" s="261"/>
      <c r="U6654" s="261"/>
      <c r="V6654" s="292"/>
      <c r="X6654" s="458"/>
      <c r="Y6654" s="266"/>
      <c r="Z6654" s="264"/>
      <c r="AA6654" s="264"/>
      <c r="AB6654" s="264"/>
      <c r="AC6654" s="264"/>
      <c r="AF6654" s="458"/>
      <c r="AG6654" s="266"/>
      <c r="AN6654" s="458"/>
      <c r="AO6654" s="266"/>
      <c r="AV6654" s="266"/>
      <c r="BC6654" s="266"/>
      <c r="BM6654" s="275">
        <v>1</v>
      </c>
      <c r="BN6654" s="275"/>
      <c r="BO6654" s="275"/>
      <c r="BP6654" s="275"/>
      <c r="BQ6654" s="275"/>
      <c r="BR6654" s="275"/>
      <c r="BS6654" s="275"/>
      <c r="BT6654" s="275"/>
      <c r="BU6654" s="275"/>
      <c r="BV6654" s="275"/>
    </row>
    <row r="6655" spans="1:74" s="263" customFormat="1">
      <c r="A6655" s="457"/>
      <c r="B6655" s="457"/>
      <c r="C6655" s="260"/>
      <c r="D6655" s="260"/>
      <c r="E6655" s="260"/>
      <c r="F6655" s="260"/>
      <c r="G6655" s="260"/>
      <c r="H6655" s="260"/>
      <c r="I6655" s="260"/>
      <c r="J6655" s="260"/>
      <c r="K6655" s="260"/>
      <c r="L6655" s="261" t="s">
        <v>15670</v>
      </c>
      <c r="M6655" s="261"/>
      <c r="N6655" s="261"/>
      <c r="O6655" s="457"/>
      <c r="P6655" s="260"/>
      <c r="Q6655" s="262" t="s">
        <v>15671</v>
      </c>
      <c r="R6655" s="261"/>
      <c r="S6655" s="261"/>
      <c r="T6655" s="261"/>
      <c r="U6655" s="261"/>
      <c r="V6655" s="292"/>
      <c r="X6655" s="457"/>
      <c r="Y6655" s="260"/>
      <c r="Z6655" s="264"/>
      <c r="AA6655" s="264"/>
      <c r="AB6655" s="264"/>
      <c r="AC6655" s="264"/>
      <c r="AF6655" s="457"/>
      <c r="AG6655" s="260"/>
      <c r="AN6655" s="457"/>
      <c r="AO6655" s="260"/>
      <c r="AV6655" s="260"/>
      <c r="BC6655" s="260"/>
      <c r="BM6655" s="275">
        <v>1</v>
      </c>
      <c r="BN6655" s="275"/>
      <c r="BO6655" s="275"/>
      <c r="BP6655" s="275"/>
      <c r="BQ6655" s="275"/>
      <c r="BR6655" s="275"/>
      <c r="BS6655" s="275"/>
      <c r="BT6655" s="275"/>
      <c r="BU6655" s="275"/>
      <c r="BV6655" s="275"/>
    </row>
    <row r="6656" spans="1:74" s="263" customFormat="1">
      <c r="A6656" s="458" t="s">
        <v>15674</v>
      </c>
      <c r="B6656" s="458"/>
      <c r="C6656" s="266"/>
      <c r="D6656" s="266"/>
      <c r="E6656" s="266"/>
      <c r="F6656" s="266"/>
      <c r="G6656" s="266"/>
      <c r="H6656" s="266"/>
      <c r="I6656" s="266"/>
      <c r="J6656" s="266"/>
      <c r="K6656" s="266"/>
      <c r="L6656" s="261" t="s">
        <v>15672</v>
      </c>
      <c r="M6656" s="261"/>
      <c r="N6656" s="261"/>
      <c r="O6656" s="458"/>
      <c r="P6656" s="266"/>
      <c r="Q6656" s="262" t="s">
        <v>15673</v>
      </c>
      <c r="R6656" s="261"/>
      <c r="S6656" s="261"/>
      <c r="T6656" s="261"/>
      <c r="U6656" s="261"/>
      <c r="V6656" s="292"/>
      <c r="X6656" s="458"/>
      <c r="Y6656" s="266"/>
      <c r="Z6656" s="264"/>
      <c r="AA6656" s="264"/>
      <c r="AB6656" s="264"/>
      <c r="AC6656" s="264"/>
      <c r="AF6656" s="458"/>
      <c r="AG6656" s="266"/>
      <c r="AN6656" s="458"/>
      <c r="AO6656" s="266"/>
      <c r="AV6656" s="266"/>
      <c r="BC6656" s="266"/>
      <c r="BM6656" s="275">
        <v>1</v>
      </c>
      <c r="BN6656" s="275"/>
      <c r="BO6656" s="275"/>
      <c r="BP6656" s="275"/>
      <c r="BQ6656" s="275"/>
      <c r="BR6656" s="275"/>
      <c r="BS6656" s="275"/>
      <c r="BT6656" s="275"/>
      <c r="BU6656" s="275"/>
      <c r="BV6656" s="275"/>
    </row>
    <row r="6657" spans="1:74" s="263" customFormat="1">
      <c r="A6657" s="458" t="s">
        <v>15677</v>
      </c>
      <c r="B6657" s="458"/>
      <c r="C6657" s="266"/>
      <c r="D6657" s="266"/>
      <c r="E6657" s="266"/>
      <c r="F6657" s="266"/>
      <c r="G6657" s="266"/>
      <c r="H6657" s="266"/>
      <c r="I6657" s="266"/>
      <c r="J6657" s="266"/>
      <c r="K6657" s="266"/>
      <c r="L6657" s="261" t="s">
        <v>15675</v>
      </c>
      <c r="M6657" s="261"/>
      <c r="N6657" s="261"/>
      <c r="O6657" s="458"/>
      <c r="P6657" s="266"/>
      <c r="Q6657" s="262" t="s">
        <v>15676</v>
      </c>
      <c r="R6657" s="261"/>
      <c r="S6657" s="261"/>
      <c r="T6657" s="261"/>
      <c r="U6657" s="261"/>
      <c r="V6657" s="292"/>
      <c r="X6657" s="458"/>
      <c r="Y6657" s="266"/>
      <c r="Z6657" s="264"/>
      <c r="AA6657" s="264"/>
      <c r="AB6657" s="264"/>
      <c r="AC6657" s="264"/>
      <c r="AF6657" s="458"/>
      <c r="AG6657" s="266"/>
      <c r="AN6657" s="458"/>
      <c r="AO6657" s="266"/>
      <c r="AV6657" s="266"/>
      <c r="BC6657" s="266"/>
      <c r="BM6657" s="275">
        <v>1</v>
      </c>
      <c r="BN6657" s="275"/>
      <c r="BO6657" s="275"/>
      <c r="BP6657" s="275"/>
      <c r="BQ6657" s="275"/>
      <c r="BR6657" s="275"/>
      <c r="BS6657" s="275"/>
      <c r="BT6657" s="275"/>
      <c r="BU6657" s="275"/>
      <c r="BV6657" s="275"/>
    </row>
    <row r="6658" spans="1:74" s="263" customFormat="1">
      <c r="A6658" s="457"/>
      <c r="B6658" s="457"/>
      <c r="C6658" s="260"/>
      <c r="D6658" s="260"/>
      <c r="E6658" s="260"/>
      <c r="F6658" s="260"/>
      <c r="G6658" s="260"/>
      <c r="H6658" s="260"/>
      <c r="I6658" s="260"/>
      <c r="J6658" s="260"/>
      <c r="K6658" s="260"/>
      <c r="L6658" s="261" t="s">
        <v>15678</v>
      </c>
      <c r="M6658" s="261"/>
      <c r="N6658" s="261"/>
      <c r="O6658" s="457"/>
      <c r="P6658" s="260"/>
      <c r="Q6658" s="262" t="s">
        <v>6215</v>
      </c>
      <c r="R6658" s="261"/>
      <c r="S6658" s="261"/>
      <c r="T6658" s="261"/>
      <c r="U6658" s="261"/>
      <c r="V6658" s="292"/>
      <c r="X6658" s="457"/>
      <c r="Y6658" s="260"/>
      <c r="Z6658" s="264"/>
      <c r="AA6658" s="264"/>
      <c r="AB6658" s="264"/>
      <c r="AC6658" s="264"/>
      <c r="AF6658" s="457"/>
      <c r="AG6658" s="260"/>
      <c r="AN6658" s="457"/>
      <c r="AO6658" s="260"/>
      <c r="AV6658" s="260"/>
      <c r="BC6658" s="260"/>
      <c r="BM6658" s="275">
        <v>1</v>
      </c>
      <c r="BN6658" s="275"/>
      <c r="BO6658" s="275"/>
      <c r="BP6658" s="275"/>
      <c r="BQ6658" s="275"/>
      <c r="BR6658" s="275"/>
      <c r="BS6658" s="275"/>
      <c r="BT6658" s="275"/>
      <c r="BU6658" s="275"/>
      <c r="BV6658" s="275"/>
    </row>
    <row r="6659" spans="1:74" s="263" customFormat="1">
      <c r="A6659" s="457"/>
      <c r="B6659" s="457"/>
      <c r="C6659" s="260"/>
      <c r="D6659" s="260"/>
      <c r="E6659" s="260"/>
      <c r="F6659" s="260"/>
      <c r="G6659" s="260"/>
      <c r="H6659" s="260"/>
      <c r="I6659" s="260"/>
      <c r="J6659" s="260"/>
      <c r="K6659" s="260"/>
      <c r="L6659" s="261" t="s">
        <v>15679</v>
      </c>
      <c r="M6659" s="261"/>
      <c r="N6659" s="261"/>
      <c r="O6659" s="457"/>
      <c r="P6659" s="260"/>
      <c r="Q6659" s="262" t="s">
        <v>15680</v>
      </c>
      <c r="R6659" s="261"/>
      <c r="S6659" s="261"/>
      <c r="T6659" s="261"/>
      <c r="U6659" s="261"/>
      <c r="V6659" s="292"/>
      <c r="X6659" s="457"/>
      <c r="Y6659" s="260"/>
      <c r="Z6659" s="264"/>
      <c r="AA6659" s="264"/>
      <c r="AB6659" s="264"/>
      <c r="AC6659" s="264"/>
      <c r="AF6659" s="457"/>
      <c r="AG6659" s="260"/>
      <c r="AN6659" s="457"/>
      <c r="AO6659" s="260"/>
      <c r="AV6659" s="260"/>
      <c r="BC6659" s="260"/>
      <c r="BM6659" s="275">
        <v>1</v>
      </c>
      <c r="BN6659" s="275"/>
      <c r="BO6659" s="275"/>
      <c r="BP6659" s="275"/>
      <c r="BQ6659" s="275"/>
      <c r="BR6659" s="275"/>
      <c r="BS6659" s="275"/>
      <c r="BT6659" s="275"/>
      <c r="BU6659" s="275"/>
      <c r="BV6659" s="275"/>
    </row>
    <row r="6660" spans="1:74" s="263" customFormat="1">
      <c r="A6660" s="457"/>
      <c r="B6660" s="457"/>
      <c r="C6660" s="260"/>
      <c r="D6660" s="260"/>
      <c r="E6660" s="260"/>
      <c r="F6660" s="260"/>
      <c r="G6660" s="260"/>
      <c r="H6660" s="260"/>
      <c r="I6660" s="260"/>
      <c r="J6660" s="260"/>
      <c r="K6660" s="260"/>
      <c r="L6660" s="261" t="s">
        <v>15681</v>
      </c>
      <c r="M6660" s="261"/>
      <c r="N6660" s="261"/>
      <c r="O6660" s="457"/>
      <c r="P6660" s="260"/>
      <c r="Q6660" s="262" t="s">
        <v>15682</v>
      </c>
      <c r="R6660" s="261"/>
      <c r="S6660" s="261"/>
      <c r="T6660" s="261"/>
      <c r="U6660" s="261"/>
      <c r="V6660" s="292"/>
      <c r="X6660" s="457"/>
      <c r="Y6660" s="260"/>
      <c r="Z6660" s="264"/>
      <c r="AA6660" s="264"/>
      <c r="AB6660" s="264"/>
      <c r="AC6660" s="264"/>
      <c r="AF6660" s="457"/>
      <c r="AG6660" s="260"/>
      <c r="AN6660" s="457"/>
      <c r="AO6660" s="260"/>
      <c r="AV6660" s="260"/>
      <c r="BC6660" s="260"/>
      <c r="BM6660" s="275">
        <v>1</v>
      </c>
      <c r="BN6660" s="275"/>
      <c r="BO6660" s="275"/>
      <c r="BP6660" s="275"/>
      <c r="BQ6660" s="275"/>
      <c r="BR6660" s="275"/>
      <c r="BS6660" s="275"/>
      <c r="BT6660" s="275"/>
      <c r="BU6660" s="275"/>
      <c r="BV6660" s="275"/>
    </row>
    <row r="6661" spans="1:74" s="263" customFormat="1">
      <c r="A6661" s="457"/>
      <c r="B6661" s="457"/>
      <c r="C6661" s="260"/>
      <c r="D6661" s="260"/>
      <c r="E6661" s="260"/>
      <c r="F6661" s="260"/>
      <c r="G6661" s="260"/>
      <c r="H6661" s="260"/>
      <c r="I6661" s="260"/>
      <c r="J6661" s="260"/>
      <c r="K6661" s="260"/>
      <c r="L6661" s="261" t="s">
        <v>15683</v>
      </c>
      <c r="M6661" s="261"/>
      <c r="N6661" s="261"/>
      <c r="O6661" s="457"/>
      <c r="P6661" s="260"/>
      <c r="Q6661" s="262" t="s">
        <v>7910</v>
      </c>
      <c r="R6661" s="261"/>
      <c r="S6661" s="261"/>
      <c r="T6661" s="261"/>
      <c r="U6661" s="261"/>
      <c r="V6661" s="292"/>
      <c r="X6661" s="457"/>
      <c r="Y6661" s="260"/>
      <c r="Z6661" s="264"/>
      <c r="AA6661" s="264"/>
      <c r="AB6661" s="264"/>
      <c r="AC6661" s="264"/>
      <c r="AF6661" s="457"/>
      <c r="AG6661" s="260"/>
      <c r="AN6661" s="457"/>
      <c r="AO6661" s="260"/>
      <c r="AV6661" s="260"/>
      <c r="BC6661" s="260"/>
      <c r="BM6661" s="275">
        <v>1</v>
      </c>
      <c r="BN6661" s="275"/>
      <c r="BO6661" s="275"/>
      <c r="BP6661" s="275"/>
      <c r="BQ6661" s="275"/>
      <c r="BR6661" s="275"/>
      <c r="BS6661" s="275"/>
      <c r="BT6661" s="275"/>
      <c r="BU6661" s="275"/>
      <c r="BV6661" s="275"/>
    </row>
    <row r="6662" spans="1:74" s="263" customFormat="1">
      <c r="A6662" s="457"/>
      <c r="B6662" s="457"/>
      <c r="C6662" s="260"/>
      <c r="D6662" s="260"/>
      <c r="E6662" s="260"/>
      <c r="F6662" s="260"/>
      <c r="G6662" s="260"/>
      <c r="H6662" s="260"/>
      <c r="I6662" s="260"/>
      <c r="J6662" s="260"/>
      <c r="K6662" s="260"/>
      <c r="L6662" s="261" t="s">
        <v>15683</v>
      </c>
      <c r="M6662" s="261"/>
      <c r="N6662" s="261"/>
      <c r="O6662" s="457"/>
      <c r="P6662" s="260"/>
      <c r="Q6662" s="262" t="s">
        <v>14896</v>
      </c>
      <c r="R6662" s="261"/>
      <c r="S6662" s="261"/>
      <c r="T6662" s="261"/>
      <c r="U6662" s="261"/>
      <c r="V6662" s="292"/>
      <c r="X6662" s="457"/>
      <c r="Y6662" s="260"/>
      <c r="Z6662" s="264"/>
      <c r="AA6662" s="264"/>
      <c r="AB6662" s="264"/>
      <c r="AC6662" s="264"/>
      <c r="AF6662" s="457"/>
      <c r="AG6662" s="260"/>
      <c r="AN6662" s="457"/>
      <c r="AO6662" s="260"/>
      <c r="AV6662" s="260"/>
      <c r="BC6662" s="260"/>
      <c r="BM6662" s="275">
        <v>1</v>
      </c>
      <c r="BN6662" s="275"/>
      <c r="BO6662" s="275"/>
      <c r="BP6662" s="275"/>
      <c r="BQ6662" s="275"/>
      <c r="BR6662" s="275"/>
      <c r="BS6662" s="275"/>
      <c r="BT6662" s="275"/>
      <c r="BU6662" s="275"/>
      <c r="BV6662" s="275"/>
    </row>
    <row r="6663" spans="1:74" s="263" customFormat="1">
      <c r="A6663" s="457"/>
      <c r="B6663" s="457"/>
      <c r="C6663" s="260"/>
      <c r="D6663" s="260"/>
      <c r="E6663" s="260"/>
      <c r="F6663" s="260"/>
      <c r="G6663" s="260"/>
      <c r="H6663" s="260"/>
      <c r="I6663" s="260"/>
      <c r="J6663" s="260"/>
      <c r="K6663" s="260"/>
      <c r="L6663" s="261" t="s">
        <v>15684</v>
      </c>
      <c r="M6663" s="261"/>
      <c r="N6663" s="261"/>
      <c r="O6663" s="457"/>
      <c r="P6663" s="260"/>
      <c r="Q6663" s="262" t="s">
        <v>15685</v>
      </c>
      <c r="R6663" s="261"/>
      <c r="S6663" s="261"/>
      <c r="T6663" s="261"/>
      <c r="U6663" s="261"/>
      <c r="V6663" s="292"/>
      <c r="X6663" s="457"/>
      <c r="Y6663" s="260"/>
      <c r="Z6663" s="264"/>
      <c r="AA6663" s="264"/>
      <c r="AB6663" s="264"/>
      <c r="AC6663" s="264"/>
      <c r="AF6663" s="457"/>
      <c r="AG6663" s="260"/>
      <c r="AN6663" s="457"/>
      <c r="AO6663" s="260"/>
      <c r="AV6663" s="260"/>
      <c r="BC6663" s="260"/>
      <c r="BM6663" s="275">
        <v>1</v>
      </c>
      <c r="BN6663" s="275"/>
      <c r="BO6663" s="275"/>
      <c r="BP6663" s="275"/>
      <c r="BQ6663" s="275"/>
      <c r="BR6663" s="275"/>
      <c r="BS6663" s="275"/>
      <c r="BT6663" s="275"/>
      <c r="BU6663" s="275"/>
      <c r="BV6663" s="275"/>
    </row>
    <row r="6664" spans="1:74" s="263" customFormat="1">
      <c r="A6664" s="457"/>
      <c r="B6664" s="457"/>
      <c r="C6664" s="260"/>
      <c r="D6664" s="260"/>
      <c r="E6664" s="260"/>
      <c r="F6664" s="260"/>
      <c r="G6664" s="260"/>
      <c r="H6664" s="260"/>
      <c r="I6664" s="260"/>
      <c r="J6664" s="260"/>
      <c r="K6664" s="260"/>
      <c r="L6664" s="261" t="s">
        <v>15684</v>
      </c>
      <c r="M6664" s="261"/>
      <c r="N6664" s="261"/>
      <c r="O6664" s="457"/>
      <c r="P6664" s="260"/>
      <c r="Q6664" s="262" t="s">
        <v>15686</v>
      </c>
      <c r="R6664" s="261"/>
      <c r="S6664" s="261"/>
      <c r="T6664" s="261"/>
      <c r="U6664" s="261"/>
      <c r="V6664" s="292"/>
      <c r="X6664" s="457"/>
      <c r="Y6664" s="260"/>
      <c r="Z6664" s="264"/>
      <c r="AA6664" s="264"/>
      <c r="AB6664" s="264"/>
      <c r="AC6664" s="264"/>
      <c r="AF6664" s="457"/>
      <c r="AG6664" s="260"/>
      <c r="AN6664" s="457"/>
      <c r="AO6664" s="260"/>
      <c r="AV6664" s="260"/>
      <c r="BC6664" s="260"/>
      <c r="BM6664" s="275">
        <v>1</v>
      </c>
      <c r="BN6664" s="275"/>
      <c r="BO6664" s="275"/>
      <c r="BP6664" s="275"/>
      <c r="BQ6664" s="275"/>
      <c r="BR6664" s="275"/>
      <c r="BS6664" s="275"/>
      <c r="BT6664" s="275"/>
      <c r="BU6664" s="275"/>
      <c r="BV6664" s="275"/>
    </row>
    <row r="6665" spans="1:74" s="263" customFormat="1">
      <c r="A6665" s="458" t="s">
        <v>15689</v>
      </c>
      <c r="B6665" s="458"/>
      <c r="C6665" s="266"/>
      <c r="D6665" s="266"/>
      <c r="E6665" s="266"/>
      <c r="F6665" s="266"/>
      <c r="G6665" s="266"/>
      <c r="H6665" s="266"/>
      <c r="I6665" s="266"/>
      <c r="J6665" s="266"/>
      <c r="K6665" s="266"/>
      <c r="L6665" s="261" t="s">
        <v>15687</v>
      </c>
      <c r="M6665" s="261"/>
      <c r="N6665" s="261"/>
      <c r="O6665" s="458"/>
      <c r="P6665" s="266"/>
      <c r="Q6665" s="262" t="s">
        <v>15688</v>
      </c>
      <c r="R6665" s="261"/>
      <c r="S6665" s="261"/>
      <c r="T6665" s="261"/>
      <c r="U6665" s="261"/>
      <c r="V6665" s="292"/>
      <c r="X6665" s="458"/>
      <c r="Y6665" s="266"/>
      <c r="Z6665" s="264"/>
      <c r="AA6665" s="264"/>
      <c r="AB6665" s="264"/>
      <c r="AC6665" s="264"/>
      <c r="AF6665" s="458"/>
      <c r="AG6665" s="266"/>
      <c r="AN6665" s="458"/>
      <c r="AO6665" s="266"/>
      <c r="AV6665" s="266"/>
      <c r="BC6665" s="266"/>
      <c r="BM6665" s="275">
        <v>1</v>
      </c>
      <c r="BN6665" s="275"/>
      <c r="BO6665" s="275"/>
      <c r="BP6665" s="275"/>
      <c r="BQ6665" s="275"/>
      <c r="BR6665" s="275"/>
      <c r="BS6665" s="275"/>
      <c r="BT6665" s="275"/>
      <c r="BU6665" s="275"/>
      <c r="BV6665" s="275"/>
    </row>
    <row r="6666" spans="1:74" s="263" customFormat="1">
      <c r="A6666" s="457"/>
      <c r="B6666" s="457"/>
      <c r="C6666" s="260"/>
      <c r="D6666" s="260"/>
      <c r="E6666" s="260"/>
      <c r="F6666" s="260"/>
      <c r="G6666" s="260"/>
      <c r="H6666" s="260"/>
      <c r="I6666" s="260"/>
      <c r="J6666" s="260"/>
      <c r="K6666" s="260"/>
      <c r="L6666" s="261" t="s">
        <v>8708</v>
      </c>
      <c r="M6666" s="261"/>
      <c r="N6666" s="261"/>
      <c r="O6666" s="457"/>
      <c r="P6666" s="260"/>
      <c r="Q6666" s="262" t="s">
        <v>15690</v>
      </c>
      <c r="R6666" s="261"/>
      <c r="S6666" s="261"/>
      <c r="T6666" s="261"/>
      <c r="U6666" s="261"/>
      <c r="V6666" s="292"/>
      <c r="X6666" s="457"/>
      <c r="Y6666" s="260"/>
      <c r="Z6666" s="264"/>
      <c r="AA6666" s="264"/>
      <c r="AB6666" s="264"/>
      <c r="AC6666" s="264"/>
      <c r="AF6666" s="457"/>
      <c r="AG6666" s="260"/>
      <c r="AN6666" s="457"/>
      <c r="AO6666" s="260"/>
      <c r="AV6666" s="260"/>
      <c r="BC6666" s="260"/>
      <c r="BM6666" s="275">
        <v>1</v>
      </c>
      <c r="BN6666" s="275"/>
      <c r="BO6666" s="275"/>
      <c r="BP6666" s="275"/>
      <c r="BQ6666" s="275"/>
      <c r="BR6666" s="275"/>
      <c r="BS6666" s="275"/>
      <c r="BT6666" s="275"/>
      <c r="BU6666" s="275"/>
      <c r="BV6666" s="275"/>
    </row>
    <row r="6667" spans="1:74" s="263" customFormat="1">
      <c r="A6667" s="457"/>
      <c r="B6667" s="457"/>
      <c r="C6667" s="260"/>
      <c r="D6667" s="260"/>
      <c r="E6667" s="260"/>
      <c r="F6667" s="260"/>
      <c r="G6667" s="260"/>
      <c r="H6667" s="260"/>
      <c r="I6667" s="260"/>
      <c r="J6667" s="260"/>
      <c r="K6667" s="260"/>
      <c r="L6667" s="261" t="s">
        <v>15691</v>
      </c>
      <c r="M6667" s="261"/>
      <c r="N6667" s="261"/>
      <c r="O6667" s="457"/>
      <c r="P6667" s="260"/>
      <c r="Q6667" s="262" t="s">
        <v>15692</v>
      </c>
      <c r="R6667" s="261"/>
      <c r="S6667" s="261"/>
      <c r="T6667" s="261"/>
      <c r="U6667" s="261"/>
      <c r="V6667" s="292"/>
      <c r="X6667" s="457"/>
      <c r="Y6667" s="260"/>
      <c r="Z6667" s="264"/>
      <c r="AA6667" s="264"/>
      <c r="AB6667" s="264"/>
      <c r="AC6667" s="264"/>
      <c r="AF6667" s="457"/>
      <c r="AG6667" s="260"/>
      <c r="AN6667" s="457"/>
      <c r="AO6667" s="260"/>
      <c r="AV6667" s="260"/>
      <c r="BC6667" s="260"/>
      <c r="BM6667" s="275">
        <v>1</v>
      </c>
      <c r="BN6667" s="275"/>
      <c r="BO6667" s="275"/>
      <c r="BP6667" s="275"/>
      <c r="BQ6667" s="275"/>
      <c r="BR6667" s="275"/>
      <c r="BS6667" s="275"/>
      <c r="BT6667" s="275"/>
      <c r="BU6667" s="275"/>
      <c r="BV6667" s="275"/>
    </row>
    <row r="6668" spans="1:74" s="263" customFormat="1">
      <c r="A6668" s="457"/>
      <c r="B6668" s="457"/>
      <c r="C6668" s="260"/>
      <c r="D6668" s="260"/>
      <c r="E6668" s="260"/>
      <c r="F6668" s="260"/>
      <c r="G6668" s="260"/>
      <c r="H6668" s="260"/>
      <c r="I6668" s="260"/>
      <c r="J6668" s="260"/>
      <c r="K6668" s="260"/>
      <c r="L6668" s="261" t="s">
        <v>15693</v>
      </c>
      <c r="M6668" s="261"/>
      <c r="N6668" s="261"/>
      <c r="O6668" s="457"/>
      <c r="P6668" s="260"/>
      <c r="Q6668" s="262" t="s">
        <v>15694</v>
      </c>
      <c r="R6668" s="261"/>
      <c r="S6668" s="261"/>
      <c r="T6668" s="261"/>
      <c r="U6668" s="261"/>
      <c r="V6668" s="292"/>
      <c r="X6668" s="457"/>
      <c r="Y6668" s="260"/>
      <c r="Z6668" s="264"/>
      <c r="AA6668" s="264"/>
      <c r="AB6668" s="264"/>
      <c r="AC6668" s="264"/>
      <c r="AF6668" s="457"/>
      <c r="AG6668" s="260"/>
      <c r="AN6668" s="457"/>
      <c r="AO6668" s="260"/>
      <c r="AV6668" s="260"/>
      <c r="BC6668" s="260"/>
      <c r="BM6668" s="275">
        <v>1</v>
      </c>
      <c r="BN6668" s="275"/>
      <c r="BO6668" s="275"/>
      <c r="BP6668" s="275"/>
      <c r="BQ6668" s="275"/>
      <c r="BR6668" s="275"/>
      <c r="BS6668" s="275"/>
      <c r="BT6668" s="275"/>
      <c r="BU6668" s="275"/>
      <c r="BV6668" s="275"/>
    </row>
    <row r="6669" spans="1:74" s="263" customFormat="1">
      <c r="A6669" s="457"/>
      <c r="B6669" s="457"/>
      <c r="C6669" s="260"/>
      <c r="D6669" s="260"/>
      <c r="E6669" s="260"/>
      <c r="F6669" s="260"/>
      <c r="G6669" s="260"/>
      <c r="H6669" s="260"/>
      <c r="I6669" s="260"/>
      <c r="J6669" s="260"/>
      <c r="K6669" s="260"/>
      <c r="L6669" s="261" t="s">
        <v>15693</v>
      </c>
      <c r="M6669" s="261"/>
      <c r="N6669" s="261"/>
      <c r="O6669" s="457"/>
      <c r="P6669" s="260"/>
      <c r="Q6669" s="262" t="s">
        <v>15695</v>
      </c>
      <c r="R6669" s="261"/>
      <c r="S6669" s="261"/>
      <c r="T6669" s="261"/>
      <c r="U6669" s="261"/>
      <c r="V6669" s="292"/>
      <c r="X6669" s="457"/>
      <c r="Y6669" s="260"/>
      <c r="Z6669" s="264"/>
      <c r="AA6669" s="264"/>
      <c r="AB6669" s="264"/>
      <c r="AC6669" s="264"/>
      <c r="AF6669" s="457"/>
      <c r="AG6669" s="260"/>
      <c r="AN6669" s="457"/>
      <c r="AO6669" s="260"/>
      <c r="AV6669" s="260"/>
      <c r="BC6669" s="260"/>
      <c r="BM6669" s="275">
        <v>1</v>
      </c>
      <c r="BN6669" s="275"/>
      <c r="BO6669" s="275"/>
      <c r="BP6669" s="275"/>
      <c r="BQ6669" s="275"/>
      <c r="BR6669" s="275"/>
      <c r="BS6669" s="275"/>
      <c r="BT6669" s="275"/>
      <c r="BU6669" s="275"/>
      <c r="BV6669" s="275"/>
    </row>
    <row r="6670" spans="1:74" s="263" customFormat="1">
      <c r="A6670" s="457"/>
      <c r="B6670" s="457"/>
      <c r="C6670" s="260"/>
      <c r="D6670" s="260"/>
      <c r="E6670" s="260"/>
      <c r="F6670" s="260"/>
      <c r="G6670" s="260"/>
      <c r="H6670" s="260"/>
      <c r="I6670" s="260"/>
      <c r="J6670" s="260"/>
      <c r="K6670" s="260"/>
      <c r="L6670" s="261" t="s">
        <v>15696</v>
      </c>
      <c r="M6670" s="261"/>
      <c r="N6670" s="261"/>
      <c r="O6670" s="457"/>
      <c r="P6670" s="260"/>
      <c r="Q6670" s="262" t="s">
        <v>15697</v>
      </c>
      <c r="R6670" s="261"/>
      <c r="S6670" s="261"/>
      <c r="T6670" s="261"/>
      <c r="U6670" s="261"/>
      <c r="V6670" s="292"/>
      <c r="X6670" s="457"/>
      <c r="Y6670" s="260"/>
      <c r="Z6670" s="264"/>
      <c r="AA6670" s="264"/>
      <c r="AB6670" s="264"/>
      <c r="AC6670" s="264"/>
      <c r="AF6670" s="457"/>
      <c r="AG6670" s="260"/>
      <c r="AN6670" s="457"/>
      <c r="AO6670" s="260"/>
      <c r="AV6670" s="260"/>
      <c r="BC6670" s="260"/>
      <c r="BM6670" s="275">
        <v>1</v>
      </c>
      <c r="BN6670" s="275"/>
      <c r="BO6670" s="275"/>
      <c r="BP6670" s="275"/>
      <c r="BQ6670" s="275"/>
      <c r="BR6670" s="275"/>
      <c r="BS6670" s="275"/>
      <c r="BT6670" s="275"/>
      <c r="BU6670" s="275"/>
      <c r="BV6670" s="275"/>
    </row>
    <row r="6671" spans="1:74" s="263" customFormat="1">
      <c r="A6671" s="457"/>
      <c r="B6671" s="457"/>
      <c r="C6671" s="260"/>
      <c r="D6671" s="260"/>
      <c r="E6671" s="260"/>
      <c r="F6671" s="260"/>
      <c r="G6671" s="260"/>
      <c r="H6671" s="260"/>
      <c r="I6671" s="260"/>
      <c r="J6671" s="260"/>
      <c r="K6671" s="260"/>
      <c r="L6671" s="261" t="s">
        <v>15698</v>
      </c>
      <c r="M6671" s="261"/>
      <c r="N6671" s="261"/>
      <c r="O6671" s="457"/>
      <c r="P6671" s="260"/>
      <c r="Q6671" s="262" t="s">
        <v>15699</v>
      </c>
      <c r="R6671" s="261"/>
      <c r="S6671" s="261"/>
      <c r="T6671" s="261"/>
      <c r="U6671" s="261"/>
      <c r="V6671" s="292"/>
      <c r="X6671" s="457"/>
      <c r="Y6671" s="260"/>
      <c r="Z6671" s="264"/>
      <c r="AA6671" s="264"/>
      <c r="AB6671" s="264"/>
      <c r="AC6671" s="264"/>
      <c r="AF6671" s="457"/>
      <c r="AG6671" s="260"/>
      <c r="AN6671" s="457"/>
      <c r="AO6671" s="260"/>
      <c r="AV6671" s="260"/>
      <c r="BC6671" s="260"/>
      <c r="BM6671" s="275">
        <v>1</v>
      </c>
      <c r="BN6671" s="275"/>
      <c r="BO6671" s="275"/>
      <c r="BP6671" s="275"/>
      <c r="BQ6671" s="275"/>
      <c r="BR6671" s="275"/>
      <c r="BS6671" s="275"/>
      <c r="BT6671" s="275"/>
      <c r="BU6671" s="275"/>
      <c r="BV6671" s="275"/>
    </row>
    <row r="6672" spans="1:74" s="263" customFormat="1">
      <c r="A6672" s="457"/>
      <c r="B6672" s="457"/>
      <c r="C6672" s="260"/>
      <c r="D6672" s="260"/>
      <c r="E6672" s="260"/>
      <c r="F6672" s="260"/>
      <c r="G6672" s="260"/>
      <c r="H6672" s="260"/>
      <c r="I6672" s="260"/>
      <c r="J6672" s="260"/>
      <c r="K6672" s="260"/>
      <c r="L6672" s="261" t="s">
        <v>15698</v>
      </c>
      <c r="M6672" s="261"/>
      <c r="N6672" s="261"/>
      <c r="O6672" s="457"/>
      <c r="P6672" s="260"/>
      <c r="Q6672" s="262" t="s">
        <v>15700</v>
      </c>
      <c r="R6672" s="261"/>
      <c r="S6672" s="261"/>
      <c r="T6672" s="261"/>
      <c r="U6672" s="261"/>
      <c r="V6672" s="292"/>
      <c r="X6672" s="457"/>
      <c r="Y6672" s="260"/>
      <c r="Z6672" s="264"/>
      <c r="AA6672" s="264"/>
      <c r="AB6672" s="264"/>
      <c r="AC6672" s="264"/>
      <c r="AF6672" s="457"/>
      <c r="AG6672" s="260"/>
      <c r="AN6672" s="457"/>
      <c r="AO6672" s="260"/>
      <c r="AV6672" s="260"/>
      <c r="BC6672" s="260"/>
      <c r="BM6672" s="275">
        <v>1</v>
      </c>
      <c r="BN6672" s="275"/>
      <c r="BO6672" s="275"/>
      <c r="BP6672" s="275"/>
      <c r="BQ6672" s="275"/>
      <c r="BR6672" s="275"/>
      <c r="BS6672" s="275"/>
      <c r="BT6672" s="275"/>
      <c r="BU6672" s="275"/>
      <c r="BV6672" s="275"/>
    </row>
    <row r="6673" spans="1:74" s="263" customFormat="1">
      <c r="A6673" s="457"/>
      <c r="B6673" s="457"/>
      <c r="C6673" s="260"/>
      <c r="D6673" s="260"/>
      <c r="E6673" s="260"/>
      <c r="F6673" s="260"/>
      <c r="G6673" s="260"/>
      <c r="H6673" s="260"/>
      <c r="I6673" s="260"/>
      <c r="J6673" s="260"/>
      <c r="K6673" s="260"/>
      <c r="L6673" s="261" t="s">
        <v>15701</v>
      </c>
      <c r="M6673" s="261"/>
      <c r="N6673" s="261"/>
      <c r="O6673" s="457"/>
      <c r="P6673" s="260"/>
      <c r="Q6673" s="262" t="s">
        <v>7921</v>
      </c>
      <c r="R6673" s="261"/>
      <c r="S6673" s="261"/>
      <c r="T6673" s="261"/>
      <c r="U6673" s="261"/>
      <c r="V6673" s="292"/>
      <c r="X6673" s="457"/>
      <c r="Y6673" s="260"/>
      <c r="Z6673" s="264"/>
      <c r="AA6673" s="264"/>
      <c r="AB6673" s="264"/>
      <c r="AC6673" s="264"/>
      <c r="AF6673" s="457"/>
      <c r="AG6673" s="260"/>
      <c r="AN6673" s="457"/>
      <c r="AO6673" s="260"/>
      <c r="AV6673" s="260"/>
      <c r="BC6673" s="260"/>
      <c r="BM6673" s="275">
        <v>1</v>
      </c>
      <c r="BN6673" s="275"/>
      <c r="BO6673" s="275"/>
      <c r="BP6673" s="275"/>
      <c r="BQ6673" s="275"/>
      <c r="BR6673" s="275"/>
      <c r="BS6673" s="275"/>
      <c r="BT6673" s="275"/>
      <c r="BU6673" s="275"/>
      <c r="BV6673" s="275"/>
    </row>
    <row r="6674" spans="1:74" s="263" customFormat="1">
      <c r="A6674" s="457"/>
      <c r="B6674" s="457"/>
      <c r="C6674" s="260"/>
      <c r="D6674" s="260"/>
      <c r="E6674" s="260"/>
      <c r="F6674" s="260"/>
      <c r="G6674" s="260"/>
      <c r="H6674" s="260"/>
      <c r="I6674" s="260"/>
      <c r="J6674" s="260"/>
      <c r="K6674" s="260"/>
      <c r="L6674" s="261" t="s">
        <v>15702</v>
      </c>
      <c r="M6674" s="261"/>
      <c r="N6674" s="261"/>
      <c r="O6674" s="457"/>
      <c r="P6674" s="260"/>
      <c r="Q6674" s="262" t="s">
        <v>7128</v>
      </c>
      <c r="R6674" s="261"/>
      <c r="S6674" s="261"/>
      <c r="T6674" s="261"/>
      <c r="U6674" s="261"/>
      <c r="V6674" s="292"/>
      <c r="X6674" s="457"/>
      <c r="Y6674" s="260"/>
      <c r="Z6674" s="264"/>
      <c r="AA6674" s="264"/>
      <c r="AB6674" s="264"/>
      <c r="AC6674" s="264"/>
      <c r="AF6674" s="457"/>
      <c r="AG6674" s="260"/>
      <c r="AN6674" s="457"/>
      <c r="AO6674" s="260"/>
      <c r="AV6674" s="260"/>
      <c r="BC6674" s="260"/>
      <c r="BM6674" s="275">
        <v>1</v>
      </c>
      <c r="BN6674" s="275"/>
      <c r="BO6674" s="275"/>
      <c r="BP6674" s="275"/>
      <c r="BQ6674" s="275"/>
      <c r="BR6674" s="275"/>
      <c r="BS6674" s="275"/>
      <c r="BT6674" s="275"/>
      <c r="BU6674" s="275"/>
      <c r="BV6674" s="275"/>
    </row>
    <row r="6675" spans="1:74" s="263" customFormat="1">
      <c r="A6675" s="457"/>
      <c r="B6675" s="457"/>
      <c r="C6675" s="260"/>
      <c r="D6675" s="260"/>
      <c r="E6675" s="260"/>
      <c r="F6675" s="260"/>
      <c r="G6675" s="260"/>
      <c r="H6675" s="260"/>
      <c r="I6675" s="260"/>
      <c r="J6675" s="260"/>
      <c r="K6675" s="260"/>
      <c r="L6675" s="261" t="s">
        <v>15703</v>
      </c>
      <c r="M6675" s="261"/>
      <c r="N6675" s="261"/>
      <c r="O6675" s="457"/>
      <c r="P6675" s="260"/>
      <c r="Q6675" s="262" t="s">
        <v>15704</v>
      </c>
      <c r="R6675" s="261"/>
      <c r="S6675" s="261"/>
      <c r="T6675" s="261"/>
      <c r="U6675" s="261"/>
      <c r="V6675" s="292"/>
      <c r="X6675" s="457"/>
      <c r="Y6675" s="260"/>
      <c r="Z6675" s="264"/>
      <c r="AA6675" s="264"/>
      <c r="AB6675" s="264"/>
      <c r="AC6675" s="264"/>
      <c r="AF6675" s="457"/>
      <c r="AG6675" s="260"/>
      <c r="AN6675" s="457"/>
      <c r="AO6675" s="260"/>
      <c r="AV6675" s="260"/>
      <c r="BC6675" s="260"/>
      <c r="BM6675" s="275">
        <v>1</v>
      </c>
      <c r="BN6675" s="275"/>
      <c r="BO6675" s="275"/>
      <c r="BP6675" s="275"/>
      <c r="BQ6675" s="275"/>
      <c r="BR6675" s="275"/>
      <c r="BS6675" s="275"/>
      <c r="BT6675" s="275"/>
      <c r="BU6675" s="275"/>
      <c r="BV6675" s="275"/>
    </row>
    <row r="6676" spans="1:74" s="263" customFormat="1">
      <c r="A6676" s="457"/>
      <c r="B6676" s="457"/>
      <c r="C6676" s="260"/>
      <c r="D6676" s="260"/>
      <c r="E6676" s="260"/>
      <c r="F6676" s="260"/>
      <c r="G6676" s="260"/>
      <c r="H6676" s="260"/>
      <c r="I6676" s="260"/>
      <c r="J6676" s="260"/>
      <c r="K6676" s="260"/>
      <c r="L6676" s="261" t="s">
        <v>15705</v>
      </c>
      <c r="M6676" s="261"/>
      <c r="N6676" s="261"/>
      <c r="O6676" s="457"/>
      <c r="P6676" s="260"/>
      <c r="Q6676" s="262" t="s">
        <v>5934</v>
      </c>
      <c r="R6676" s="261"/>
      <c r="S6676" s="261"/>
      <c r="T6676" s="261"/>
      <c r="U6676" s="261"/>
      <c r="V6676" s="292"/>
      <c r="X6676" s="457"/>
      <c r="Y6676" s="260"/>
      <c r="Z6676" s="264"/>
      <c r="AA6676" s="264"/>
      <c r="AB6676" s="264"/>
      <c r="AC6676" s="264"/>
      <c r="AF6676" s="457"/>
      <c r="AG6676" s="260"/>
      <c r="AN6676" s="457"/>
      <c r="AO6676" s="260"/>
      <c r="AV6676" s="260"/>
      <c r="BC6676" s="260"/>
      <c r="BM6676" s="275">
        <v>1</v>
      </c>
      <c r="BN6676" s="275"/>
      <c r="BO6676" s="275"/>
      <c r="BP6676" s="275"/>
      <c r="BQ6676" s="275"/>
      <c r="BR6676" s="275"/>
      <c r="BS6676" s="275"/>
      <c r="BT6676" s="275"/>
      <c r="BU6676" s="275"/>
      <c r="BV6676" s="275"/>
    </row>
    <row r="6677" spans="1:74" s="263" customFormat="1">
      <c r="A6677" s="457"/>
      <c r="B6677" s="457"/>
      <c r="C6677" s="260"/>
      <c r="D6677" s="260"/>
      <c r="E6677" s="260"/>
      <c r="F6677" s="260"/>
      <c r="G6677" s="260"/>
      <c r="H6677" s="260"/>
      <c r="I6677" s="260"/>
      <c r="J6677" s="260"/>
      <c r="K6677" s="260"/>
      <c r="L6677" s="261" t="s">
        <v>15705</v>
      </c>
      <c r="M6677" s="261"/>
      <c r="N6677" s="261"/>
      <c r="O6677" s="457"/>
      <c r="P6677" s="260"/>
      <c r="Q6677" s="262" t="s">
        <v>15706</v>
      </c>
      <c r="R6677" s="261"/>
      <c r="S6677" s="261"/>
      <c r="T6677" s="261"/>
      <c r="U6677" s="261"/>
      <c r="V6677" s="292"/>
      <c r="X6677" s="457"/>
      <c r="Y6677" s="260"/>
      <c r="Z6677" s="264"/>
      <c r="AA6677" s="264"/>
      <c r="AB6677" s="264"/>
      <c r="AC6677" s="264"/>
      <c r="AF6677" s="457"/>
      <c r="AG6677" s="260"/>
      <c r="AN6677" s="457"/>
      <c r="AO6677" s="260"/>
      <c r="AV6677" s="260"/>
      <c r="BC6677" s="260"/>
      <c r="BM6677" s="275">
        <v>1</v>
      </c>
      <c r="BN6677" s="275"/>
      <c r="BO6677" s="275"/>
      <c r="BP6677" s="275"/>
      <c r="BQ6677" s="275"/>
      <c r="BR6677" s="275"/>
      <c r="BS6677" s="275"/>
      <c r="BT6677" s="275"/>
      <c r="BU6677" s="275"/>
      <c r="BV6677" s="275"/>
    </row>
    <row r="6678" spans="1:74" s="263" customFormat="1">
      <c r="A6678" s="457"/>
      <c r="B6678" s="457"/>
      <c r="C6678" s="260"/>
      <c r="D6678" s="260"/>
      <c r="E6678" s="260"/>
      <c r="F6678" s="260"/>
      <c r="G6678" s="260"/>
      <c r="H6678" s="260"/>
      <c r="I6678" s="260"/>
      <c r="J6678" s="260"/>
      <c r="K6678" s="260"/>
      <c r="L6678" s="261" t="s">
        <v>15707</v>
      </c>
      <c r="M6678" s="261"/>
      <c r="N6678" s="261"/>
      <c r="O6678" s="457"/>
      <c r="P6678" s="260"/>
      <c r="Q6678" s="262" t="s">
        <v>15708</v>
      </c>
      <c r="R6678" s="261"/>
      <c r="S6678" s="261"/>
      <c r="T6678" s="261"/>
      <c r="U6678" s="261"/>
      <c r="V6678" s="292"/>
      <c r="X6678" s="457"/>
      <c r="Y6678" s="260"/>
      <c r="Z6678" s="264"/>
      <c r="AA6678" s="264"/>
      <c r="AB6678" s="264"/>
      <c r="AC6678" s="264"/>
      <c r="AF6678" s="457"/>
      <c r="AG6678" s="260"/>
      <c r="AN6678" s="457"/>
      <c r="AO6678" s="260"/>
      <c r="AV6678" s="260"/>
      <c r="BC6678" s="260"/>
      <c r="BM6678" s="275">
        <v>1</v>
      </c>
      <c r="BN6678" s="275"/>
      <c r="BO6678" s="275"/>
      <c r="BP6678" s="275"/>
      <c r="BQ6678" s="275"/>
      <c r="BR6678" s="275"/>
      <c r="BS6678" s="275"/>
      <c r="BT6678" s="275"/>
      <c r="BU6678" s="275"/>
      <c r="BV6678" s="275"/>
    </row>
    <row r="6679" spans="1:74" s="263" customFormat="1">
      <c r="A6679" s="458" t="s">
        <v>15711</v>
      </c>
      <c r="B6679" s="458"/>
      <c r="C6679" s="266"/>
      <c r="D6679" s="266"/>
      <c r="E6679" s="266"/>
      <c r="F6679" s="266"/>
      <c r="G6679" s="266"/>
      <c r="H6679" s="266"/>
      <c r="I6679" s="266"/>
      <c r="J6679" s="266"/>
      <c r="K6679" s="266"/>
      <c r="L6679" s="261" t="s">
        <v>15709</v>
      </c>
      <c r="M6679" s="261"/>
      <c r="N6679" s="261"/>
      <c r="O6679" s="458"/>
      <c r="P6679" s="266"/>
      <c r="Q6679" s="262" t="s">
        <v>15710</v>
      </c>
      <c r="R6679" s="261"/>
      <c r="S6679" s="261"/>
      <c r="T6679" s="261"/>
      <c r="U6679" s="261"/>
      <c r="V6679" s="292"/>
      <c r="X6679" s="458"/>
      <c r="Y6679" s="266"/>
      <c r="Z6679" s="264"/>
      <c r="AA6679" s="264"/>
      <c r="AB6679" s="264"/>
      <c r="AC6679" s="264"/>
      <c r="AF6679" s="458"/>
      <c r="AG6679" s="266"/>
      <c r="AN6679" s="458"/>
      <c r="AO6679" s="266"/>
      <c r="AV6679" s="266"/>
      <c r="BC6679" s="266"/>
      <c r="BM6679" s="275">
        <v>1</v>
      </c>
      <c r="BN6679" s="275"/>
      <c r="BO6679" s="275"/>
      <c r="BP6679" s="275"/>
      <c r="BQ6679" s="275"/>
      <c r="BR6679" s="275"/>
      <c r="BS6679" s="275"/>
      <c r="BT6679" s="275"/>
      <c r="BU6679" s="275"/>
      <c r="BV6679" s="275"/>
    </row>
    <row r="6680" spans="1:74" s="263" customFormat="1">
      <c r="A6680" s="457"/>
      <c r="B6680" s="457"/>
      <c r="C6680" s="260"/>
      <c r="D6680" s="260"/>
      <c r="E6680" s="260"/>
      <c r="F6680" s="260"/>
      <c r="G6680" s="260"/>
      <c r="H6680" s="260"/>
      <c r="I6680" s="260"/>
      <c r="J6680" s="260"/>
      <c r="K6680" s="260"/>
      <c r="L6680" s="261" t="s">
        <v>15712</v>
      </c>
      <c r="M6680" s="261"/>
      <c r="N6680" s="261"/>
      <c r="O6680" s="457"/>
      <c r="P6680" s="260"/>
      <c r="Q6680" s="262" t="s">
        <v>15713</v>
      </c>
      <c r="R6680" s="261"/>
      <c r="S6680" s="261"/>
      <c r="T6680" s="261"/>
      <c r="U6680" s="261"/>
      <c r="V6680" s="292"/>
      <c r="X6680" s="457"/>
      <c r="Y6680" s="260"/>
      <c r="Z6680" s="264"/>
      <c r="AA6680" s="264"/>
      <c r="AB6680" s="264"/>
      <c r="AC6680" s="264"/>
      <c r="AF6680" s="457"/>
      <c r="AG6680" s="260"/>
      <c r="AN6680" s="457"/>
      <c r="AO6680" s="260"/>
      <c r="AV6680" s="260"/>
      <c r="BC6680" s="260"/>
      <c r="BM6680" s="275">
        <v>1</v>
      </c>
      <c r="BN6680" s="275"/>
      <c r="BO6680" s="275"/>
      <c r="BP6680" s="275"/>
      <c r="BQ6680" s="275"/>
      <c r="BR6680" s="275"/>
      <c r="BS6680" s="275"/>
      <c r="BT6680" s="275"/>
      <c r="BU6680" s="275"/>
      <c r="BV6680" s="275"/>
    </row>
    <row r="6681" spans="1:74" s="263" customFormat="1">
      <c r="A6681" s="457"/>
      <c r="B6681" s="457"/>
      <c r="C6681" s="260"/>
      <c r="D6681" s="260"/>
      <c r="E6681" s="260"/>
      <c r="F6681" s="260"/>
      <c r="G6681" s="260"/>
      <c r="H6681" s="260"/>
      <c r="I6681" s="260"/>
      <c r="J6681" s="260"/>
      <c r="K6681" s="260"/>
      <c r="L6681" s="261" t="s">
        <v>15714</v>
      </c>
      <c r="M6681" s="261"/>
      <c r="N6681" s="261"/>
      <c r="O6681" s="457"/>
      <c r="P6681" s="260"/>
      <c r="Q6681" s="262" t="s">
        <v>15715</v>
      </c>
      <c r="R6681" s="261"/>
      <c r="S6681" s="261"/>
      <c r="T6681" s="261"/>
      <c r="U6681" s="261"/>
      <c r="V6681" s="292"/>
      <c r="X6681" s="457"/>
      <c r="Y6681" s="260"/>
      <c r="Z6681" s="264"/>
      <c r="AA6681" s="264"/>
      <c r="AB6681" s="264"/>
      <c r="AC6681" s="264"/>
      <c r="AF6681" s="457"/>
      <c r="AG6681" s="260"/>
      <c r="AN6681" s="457"/>
      <c r="AO6681" s="260"/>
      <c r="AV6681" s="260"/>
      <c r="BC6681" s="260"/>
      <c r="BM6681" s="275">
        <v>1</v>
      </c>
      <c r="BN6681" s="275"/>
      <c r="BO6681" s="275"/>
      <c r="BP6681" s="275"/>
      <c r="BQ6681" s="275"/>
      <c r="BR6681" s="275"/>
      <c r="BS6681" s="275"/>
      <c r="BT6681" s="275"/>
      <c r="BU6681" s="275"/>
      <c r="BV6681" s="275"/>
    </row>
    <row r="6682" spans="1:74" s="263" customFormat="1">
      <c r="A6682" s="457"/>
      <c r="B6682" s="457"/>
      <c r="C6682" s="260"/>
      <c r="D6682" s="260"/>
      <c r="E6682" s="260"/>
      <c r="F6682" s="260"/>
      <c r="G6682" s="260"/>
      <c r="H6682" s="260"/>
      <c r="I6682" s="260"/>
      <c r="J6682" s="260"/>
      <c r="K6682" s="260"/>
      <c r="L6682" s="261" t="s">
        <v>15714</v>
      </c>
      <c r="M6682" s="261"/>
      <c r="N6682" s="261"/>
      <c r="O6682" s="457"/>
      <c r="P6682" s="260"/>
      <c r="Q6682" s="262" t="s">
        <v>15716</v>
      </c>
      <c r="R6682" s="261"/>
      <c r="S6682" s="261"/>
      <c r="T6682" s="261"/>
      <c r="U6682" s="261"/>
      <c r="V6682" s="292"/>
      <c r="X6682" s="457"/>
      <c r="Y6682" s="260"/>
      <c r="Z6682" s="264"/>
      <c r="AA6682" s="264"/>
      <c r="AB6682" s="264"/>
      <c r="AC6682" s="264"/>
      <c r="AF6682" s="457"/>
      <c r="AG6682" s="260"/>
      <c r="AN6682" s="457"/>
      <c r="AO6682" s="260"/>
      <c r="AV6682" s="260"/>
      <c r="BC6682" s="260"/>
      <c r="BM6682" s="275">
        <v>1</v>
      </c>
      <c r="BN6682" s="275"/>
      <c r="BO6682" s="275"/>
      <c r="BP6682" s="275"/>
      <c r="BQ6682" s="275"/>
      <c r="BR6682" s="275"/>
      <c r="BS6682" s="275"/>
      <c r="BT6682" s="275"/>
      <c r="BU6682" s="275"/>
      <c r="BV6682" s="275"/>
    </row>
    <row r="6683" spans="1:74" s="263" customFormat="1">
      <c r="A6683" s="457"/>
      <c r="B6683" s="457"/>
      <c r="C6683" s="260"/>
      <c r="D6683" s="260"/>
      <c r="E6683" s="260"/>
      <c r="F6683" s="260"/>
      <c r="G6683" s="260"/>
      <c r="H6683" s="260"/>
      <c r="I6683" s="260"/>
      <c r="J6683" s="260"/>
      <c r="K6683" s="260"/>
      <c r="L6683" s="261" t="s">
        <v>15717</v>
      </c>
      <c r="M6683" s="261"/>
      <c r="N6683" s="261"/>
      <c r="O6683" s="457"/>
      <c r="P6683" s="260"/>
      <c r="Q6683" s="262" t="s">
        <v>11131</v>
      </c>
      <c r="R6683" s="261"/>
      <c r="S6683" s="261"/>
      <c r="T6683" s="261"/>
      <c r="U6683" s="261"/>
      <c r="V6683" s="292"/>
      <c r="X6683" s="457"/>
      <c r="Y6683" s="260"/>
      <c r="Z6683" s="264"/>
      <c r="AA6683" s="264"/>
      <c r="AB6683" s="264"/>
      <c r="AC6683" s="264"/>
      <c r="AF6683" s="457"/>
      <c r="AG6683" s="260"/>
      <c r="AN6683" s="457"/>
      <c r="AO6683" s="260"/>
      <c r="AV6683" s="260"/>
      <c r="BC6683" s="260"/>
      <c r="BM6683" s="275">
        <v>1</v>
      </c>
      <c r="BN6683" s="275"/>
      <c r="BO6683" s="275"/>
      <c r="BP6683" s="275"/>
      <c r="BQ6683" s="275"/>
      <c r="BR6683" s="275"/>
      <c r="BS6683" s="275"/>
      <c r="BT6683" s="275"/>
      <c r="BU6683" s="275"/>
      <c r="BV6683" s="275"/>
    </row>
    <row r="6684" spans="1:74" s="263" customFormat="1">
      <c r="A6684" s="457"/>
      <c r="B6684" s="457"/>
      <c r="C6684" s="260"/>
      <c r="D6684" s="260"/>
      <c r="E6684" s="260"/>
      <c r="F6684" s="260"/>
      <c r="G6684" s="260"/>
      <c r="H6684" s="260"/>
      <c r="I6684" s="260"/>
      <c r="J6684" s="260"/>
      <c r="K6684" s="260"/>
      <c r="L6684" s="261" t="s">
        <v>15718</v>
      </c>
      <c r="M6684" s="261"/>
      <c r="N6684" s="261"/>
      <c r="O6684" s="457"/>
      <c r="P6684" s="260"/>
      <c r="Q6684" s="262" t="s">
        <v>15719</v>
      </c>
      <c r="R6684" s="261"/>
      <c r="S6684" s="261"/>
      <c r="T6684" s="261"/>
      <c r="U6684" s="261"/>
      <c r="V6684" s="292"/>
      <c r="X6684" s="457"/>
      <c r="Y6684" s="260"/>
      <c r="Z6684" s="264"/>
      <c r="AA6684" s="264"/>
      <c r="AB6684" s="264"/>
      <c r="AC6684" s="264"/>
      <c r="AF6684" s="457"/>
      <c r="AG6684" s="260"/>
      <c r="AN6684" s="457"/>
      <c r="AO6684" s="260"/>
      <c r="AV6684" s="260"/>
      <c r="BC6684" s="260"/>
      <c r="BM6684" s="275">
        <v>1</v>
      </c>
      <c r="BN6684" s="275"/>
      <c r="BO6684" s="275"/>
      <c r="BP6684" s="275"/>
      <c r="BQ6684" s="275"/>
      <c r="BR6684" s="275"/>
      <c r="BS6684" s="275"/>
      <c r="BT6684" s="275"/>
      <c r="BU6684" s="275"/>
      <c r="BV6684" s="275"/>
    </row>
    <row r="6685" spans="1:74" s="263" customFormat="1">
      <c r="A6685" s="457"/>
      <c r="B6685" s="457"/>
      <c r="C6685" s="260"/>
      <c r="D6685" s="260"/>
      <c r="E6685" s="260"/>
      <c r="F6685" s="260"/>
      <c r="G6685" s="260"/>
      <c r="H6685" s="260"/>
      <c r="I6685" s="260"/>
      <c r="J6685" s="260"/>
      <c r="K6685" s="260"/>
      <c r="L6685" s="261" t="s">
        <v>15720</v>
      </c>
      <c r="M6685" s="261"/>
      <c r="N6685" s="261"/>
      <c r="O6685" s="457"/>
      <c r="P6685" s="260"/>
      <c r="Q6685" s="262" t="s">
        <v>15721</v>
      </c>
      <c r="R6685" s="261"/>
      <c r="S6685" s="261"/>
      <c r="T6685" s="261"/>
      <c r="U6685" s="261"/>
      <c r="V6685" s="292"/>
      <c r="X6685" s="457"/>
      <c r="Y6685" s="260"/>
      <c r="Z6685" s="264"/>
      <c r="AA6685" s="264"/>
      <c r="AB6685" s="264"/>
      <c r="AC6685" s="264"/>
      <c r="AF6685" s="457"/>
      <c r="AG6685" s="260"/>
      <c r="AN6685" s="457"/>
      <c r="AO6685" s="260"/>
      <c r="AV6685" s="260"/>
      <c r="BC6685" s="260"/>
      <c r="BM6685" s="275">
        <v>1</v>
      </c>
      <c r="BN6685" s="275"/>
      <c r="BO6685" s="275"/>
      <c r="BP6685" s="275"/>
      <c r="BQ6685" s="275"/>
      <c r="BR6685" s="275"/>
      <c r="BS6685" s="275"/>
      <c r="BT6685" s="275"/>
      <c r="BU6685" s="275"/>
      <c r="BV6685" s="275"/>
    </row>
    <row r="6686" spans="1:74" s="263" customFormat="1">
      <c r="A6686" s="457"/>
      <c r="B6686" s="457"/>
      <c r="C6686" s="260"/>
      <c r="D6686" s="260"/>
      <c r="E6686" s="260"/>
      <c r="F6686" s="260"/>
      <c r="G6686" s="260"/>
      <c r="H6686" s="260"/>
      <c r="I6686" s="260"/>
      <c r="J6686" s="260"/>
      <c r="K6686" s="260"/>
      <c r="L6686" s="261" t="s">
        <v>15722</v>
      </c>
      <c r="M6686" s="261"/>
      <c r="N6686" s="261"/>
      <c r="O6686" s="457"/>
      <c r="P6686" s="260"/>
      <c r="Q6686" s="262" t="s">
        <v>15723</v>
      </c>
      <c r="R6686" s="261"/>
      <c r="S6686" s="261"/>
      <c r="T6686" s="261"/>
      <c r="U6686" s="261"/>
      <c r="V6686" s="292"/>
      <c r="X6686" s="457"/>
      <c r="Y6686" s="260"/>
      <c r="Z6686" s="264"/>
      <c r="AA6686" s="264"/>
      <c r="AB6686" s="264"/>
      <c r="AC6686" s="264"/>
      <c r="AF6686" s="457"/>
      <c r="AG6686" s="260"/>
      <c r="AN6686" s="457"/>
      <c r="AO6686" s="260"/>
      <c r="AV6686" s="260"/>
      <c r="BC6686" s="260"/>
      <c r="BM6686" s="275">
        <v>1</v>
      </c>
      <c r="BN6686" s="275"/>
      <c r="BO6686" s="275"/>
      <c r="BP6686" s="275"/>
      <c r="BQ6686" s="275"/>
      <c r="BR6686" s="275"/>
      <c r="BS6686" s="275"/>
      <c r="BT6686" s="275"/>
      <c r="BU6686" s="275"/>
      <c r="BV6686" s="275"/>
    </row>
    <row r="6687" spans="1:74" s="263" customFormat="1">
      <c r="A6687" s="457"/>
      <c r="B6687" s="457"/>
      <c r="C6687" s="260"/>
      <c r="D6687" s="260"/>
      <c r="E6687" s="260"/>
      <c r="F6687" s="260"/>
      <c r="G6687" s="260"/>
      <c r="H6687" s="260"/>
      <c r="I6687" s="260"/>
      <c r="J6687" s="260"/>
      <c r="K6687" s="260"/>
      <c r="L6687" s="261" t="s">
        <v>15724</v>
      </c>
      <c r="M6687" s="261"/>
      <c r="N6687" s="261"/>
      <c r="O6687" s="457"/>
      <c r="P6687" s="260"/>
      <c r="Q6687" s="262" t="s">
        <v>15725</v>
      </c>
      <c r="R6687" s="261"/>
      <c r="S6687" s="261"/>
      <c r="T6687" s="261"/>
      <c r="U6687" s="261"/>
      <c r="V6687" s="292"/>
      <c r="X6687" s="457"/>
      <c r="Y6687" s="260"/>
      <c r="Z6687" s="264"/>
      <c r="AA6687" s="264"/>
      <c r="AB6687" s="264"/>
      <c r="AC6687" s="264"/>
      <c r="AF6687" s="457"/>
      <c r="AG6687" s="260"/>
      <c r="AN6687" s="457"/>
      <c r="AO6687" s="260"/>
      <c r="AV6687" s="260"/>
      <c r="BC6687" s="260"/>
      <c r="BM6687" s="275">
        <v>1</v>
      </c>
      <c r="BN6687" s="275"/>
      <c r="BO6687" s="275"/>
      <c r="BP6687" s="275"/>
      <c r="BQ6687" s="275"/>
      <c r="BR6687" s="275"/>
      <c r="BS6687" s="275"/>
      <c r="BT6687" s="275"/>
      <c r="BU6687" s="275"/>
      <c r="BV6687" s="275"/>
    </row>
    <row r="6688" spans="1:74" s="263" customFormat="1">
      <c r="A6688" s="457"/>
      <c r="B6688" s="457"/>
      <c r="C6688" s="260"/>
      <c r="D6688" s="260"/>
      <c r="E6688" s="260"/>
      <c r="F6688" s="260"/>
      <c r="G6688" s="260"/>
      <c r="H6688" s="260"/>
      <c r="I6688" s="260"/>
      <c r="J6688" s="260"/>
      <c r="K6688" s="260"/>
      <c r="L6688" s="261" t="s">
        <v>15726</v>
      </c>
      <c r="M6688" s="261"/>
      <c r="N6688" s="261"/>
      <c r="O6688" s="457"/>
      <c r="P6688" s="260"/>
      <c r="Q6688" s="262" t="s">
        <v>15727</v>
      </c>
      <c r="R6688" s="261"/>
      <c r="S6688" s="261"/>
      <c r="T6688" s="261"/>
      <c r="U6688" s="261"/>
      <c r="V6688" s="292"/>
      <c r="X6688" s="457"/>
      <c r="Y6688" s="260"/>
      <c r="Z6688" s="264"/>
      <c r="AA6688" s="264"/>
      <c r="AB6688" s="264"/>
      <c r="AC6688" s="264"/>
      <c r="AF6688" s="457"/>
      <c r="AG6688" s="260"/>
      <c r="AN6688" s="457"/>
      <c r="AO6688" s="260"/>
      <c r="AV6688" s="260"/>
      <c r="BC6688" s="260"/>
      <c r="BM6688" s="275">
        <v>1</v>
      </c>
      <c r="BN6688" s="275"/>
      <c r="BO6688" s="275"/>
      <c r="BP6688" s="275"/>
      <c r="BQ6688" s="275"/>
      <c r="BR6688" s="275"/>
      <c r="BS6688" s="275"/>
      <c r="BT6688" s="275"/>
      <c r="BU6688" s="275"/>
      <c r="BV6688" s="275"/>
    </row>
    <row r="6689" spans="1:74" s="263" customFormat="1">
      <c r="A6689" s="458" t="s">
        <v>15730</v>
      </c>
      <c r="B6689" s="458"/>
      <c r="C6689" s="266"/>
      <c r="D6689" s="266"/>
      <c r="E6689" s="266"/>
      <c r="F6689" s="266"/>
      <c r="G6689" s="266"/>
      <c r="H6689" s="266"/>
      <c r="I6689" s="266"/>
      <c r="J6689" s="266"/>
      <c r="K6689" s="266"/>
      <c r="L6689" s="261" t="s">
        <v>15728</v>
      </c>
      <c r="M6689" s="261"/>
      <c r="N6689" s="261"/>
      <c r="O6689" s="458"/>
      <c r="P6689" s="266"/>
      <c r="Q6689" s="262" t="s">
        <v>15729</v>
      </c>
      <c r="R6689" s="261"/>
      <c r="S6689" s="261"/>
      <c r="T6689" s="261"/>
      <c r="U6689" s="261"/>
      <c r="V6689" s="292"/>
      <c r="X6689" s="458"/>
      <c r="Y6689" s="266"/>
      <c r="Z6689" s="264"/>
      <c r="AA6689" s="264"/>
      <c r="AB6689" s="264"/>
      <c r="AC6689" s="264"/>
      <c r="AF6689" s="458"/>
      <c r="AG6689" s="266"/>
      <c r="AN6689" s="458"/>
      <c r="AO6689" s="266"/>
      <c r="AV6689" s="266"/>
      <c r="BC6689" s="266"/>
      <c r="BM6689" s="275">
        <v>1</v>
      </c>
      <c r="BN6689" s="275"/>
      <c r="BO6689" s="275"/>
      <c r="BP6689" s="275"/>
      <c r="BQ6689" s="275"/>
      <c r="BR6689" s="275"/>
      <c r="BS6689" s="275"/>
      <c r="BT6689" s="275"/>
      <c r="BU6689" s="275"/>
      <c r="BV6689" s="275"/>
    </row>
    <row r="6690" spans="1:74" s="263" customFormat="1">
      <c r="A6690" s="457"/>
      <c r="B6690" s="457"/>
      <c r="C6690" s="260"/>
      <c r="D6690" s="260"/>
      <c r="E6690" s="260"/>
      <c r="F6690" s="260"/>
      <c r="G6690" s="260"/>
      <c r="H6690" s="260"/>
      <c r="I6690" s="260"/>
      <c r="J6690" s="260"/>
      <c r="K6690" s="260"/>
      <c r="L6690" s="261" t="s">
        <v>15731</v>
      </c>
      <c r="M6690" s="261"/>
      <c r="N6690" s="261"/>
      <c r="O6690" s="457"/>
      <c r="P6690" s="260"/>
      <c r="Q6690" s="262" t="s">
        <v>15732</v>
      </c>
      <c r="R6690" s="261"/>
      <c r="S6690" s="261"/>
      <c r="T6690" s="261"/>
      <c r="U6690" s="261"/>
      <c r="V6690" s="292"/>
      <c r="X6690" s="457"/>
      <c r="Y6690" s="260"/>
      <c r="Z6690" s="264"/>
      <c r="AA6690" s="264"/>
      <c r="AB6690" s="264"/>
      <c r="AC6690" s="264"/>
      <c r="AF6690" s="457"/>
      <c r="AG6690" s="260"/>
      <c r="AN6690" s="457"/>
      <c r="AO6690" s="260"/>
      <c r="AV6690" s="260"/>
      <c r="BC6690" s="260"/>
      <c r="BM6690" s="275">
        <v>1</v>
      </c>
      <c r="BN6690" s="275"/>
      <c r="BO6690" s="275"/>
      <c r="BP6690" s="275"/>
      <c r="BQ6690" s="275"/>
      <c r="BR6690" s="275"/>
      <c r="BS6690" s="275"/>
      <c r="BT6690" s="275"/>
      <c r="BU6690" s="275"/>
      <c r="BV6690" s="275"/>
    </row>
    <row r="6691" spans="1:74" s="263" customFormat="1">
      <c r="A6691" s="457"/>
      <c r="B6691" s="457"/>
      <c r="C6691" s="260"/>
      <c r="D6691" s="260"/>
      <c r="E6691" s="260"/>
      <c r="F6691" s="260"/>
      <c r="G6691" s="260"/>
      <c r="H6691" s="260"/>
      <c r="I6691" s="260"/>
      <c r="J6691" s="260"/>
      <c r="K6691" s="260"/>
      <c r="L6691" s="261" t="s">
        <v>6694</v>
      </c>
      <c r="M6691" s="261"/>
      <c r="N6691" s="261"/>
      <c r="O6691" s="457"/>
      <c r="P6691" s="260"/>
      <c r="Q6691" s="262" t="s">
        <v>15733</v>
      </c>
      <c r="R6691" s="261"/>
      <c r="S6691" s="261"/>
      <c r="T6691" s="261"/>
      <c r="U6691" s="261"/>
      <c r="V6691" s="292"/>
      <c r="X6691" s="457"/>
      <c r="Y6691" s="260"/>
      <c r="Z6691" s="264"/>
      <c r="AA6691" s="264"/>
      <c r="AB6691" s="264"/>
      <c r="AC6691" s="264"/>
      <c r="AF6691" s="457"/>
      <c r="AG6691" s="260"/>
      <c r="AN6691" s="457"/>
      <c r="AO6691" s="260"/>
      <c r="AV6691" s="260"/>
      <c r="BC6691" s="260"/>
      <c r="BM6691" s="275">
        <v>1</v>
      </c>
      <c r="BN6691" s="275"/>
      <c r="BO6691" s="275"/>
      <c r="BP6691" s="275"/>
      <c r="BQ6691" s="275"/>
      <c r="BR6691" s="275"/>
      <c r="BS6691" s="275"/>
      <c r="BT6691" s="275"/>
      <c r="BU6691" s="275"/>
      <c r="BV6691" s="275"/>
    </row>
    <row r="6692" spans="1:74" s="263" customFormat="1">
      <c r="A6692" s="458" t="s">
        <v>15736</v>
      </c>
      <c r="B6692" s="458"/>
      <c r="C6692" s="266"/>
      <c r="D6692" s="266"/>
      <c r="E6692" s="266"/>
      <c r="F6692" s="266"/>
      <c r="G6692" s="266"/>
      <c r="H6692" s="266"/>
      <c r="I6692" s="266"/>
      <c r="J6692" s="266"/>
      <c r="K6692" s="266"/>
      <c r="L6692" s="261" t="s">
        <v>15734</v>
      </c>
      <c r="M6692" s="261"/>
      <c r="N6692" s="261"/>
      <c r="O6692" s="458"/>
      <c r="P6692" s="266"/>
      <c r="Q6692" s="262" t="s">
        <v>15735</v>
      </c>
      <c r="R6692" s="261"/>
      <c r="S6692" s="261"/>
      <c r="T6692" s="261"/>
      <c r="U6692" s="261"/>
      <c r="V6692" s="292"/>
      <c r="X6692" s="458"/>
      <c r="Y6692" s="266"/>
      <c r="Z6692" s="264"/>
      <c r="AA6692" s="264"/>
      <c r="AB6692" s="264"/>
      <c r="AC6692" s="264"/>
      <c r="AF6692" s="458"/>
      <c r="AG6692" s="266"/>
      <c r="AN6692" s="458"/>
      <c r="AO6692" s="266"/>
      <c r="AV6692" s="266"/>
      <c r="BC6692" s="266"/>
      <c r="BM6692" s="275">
        <v>1</v>
      </c>
      <c r="BN6692" s="275"/>
      <c r="BO6692" s="275"/>
      <c r="BP6692" s="275"/>
      <c r="BQ6692" s="275"/>
      <c r="BR6692" s="275"/>
      <c r="BS6692" s="275"/>
      <c r="BT6692" s="275"/>
      <c r="BU6692" s="275"/>
      <c r="BV6692" s="275"/>
    </row>
    <row r="6693" spans="1:74" s="263" customFormat="1">
      <c r="A6693" s="458" t="s">
        <v>15739</v>
      </c>
      <c r="B6693" s="458"/>
      <c r="C6693" s="266"/>
      <c r="D6693" s="266"/>
      <c r="E6693" s="266"/>
      <c r="F6693" s="266"/>
      <c r="G6693" s="266"/>
      <c r="H6693" s="266"/>
      <c r="I6693" s="266"/>
      <c r="J6693" s="266"/>
      <c r="K6693" s="266"/>
      <c r="L6693" s="261" t="s">
        <v>15737</v>
      </c>
      <c r="M6693" s="261"/>
      <c r="N6693" s="261"/>
      <c r="O6693" s="458"/>
      <c r="P6693" s="266"/>
      <c r="Q6693" s="262" t="s">
        <v>15738</v>
      </c>
      <c r="R6693" s="261"/>
      <c r="S6693" s="261"/>
      <c r="T6693" s="261"/>
      <c r="U6693" s="261"/>
      <c r="V6693" s="292"/>
      <c r="X6693" s="458"/>
      <c r="Y6693" s="266"/>
      <c r="Z6693" s="264"/>
      <c r="AA6693" s="264"/>
      <c r="AB6693" s="264"/>
      <c r="AC6693" s="264"/>
      <c r="AF6693" s="458"/>
      <c r="AG6693" s="266"/>
      <c r="AN6693" s="458"/>
      <c r="AO6693" s="266"/>
      <c r="AV6693" s="266"/>
      <c r="BC6693" s="266"/>
      <c r="BM6693" s="275">
        <v>1</v>
      </c>
      <c r="BN6693" s="275"/>
      <c r="BO6693" s="275"/>
      <c r="BP6693" s="275"/>
      <c r="BQ6693" s="275"/>
      <c r="BR6693" s="275"/>
      <c r="BS6693" s="275"/>
      <c r="BT6693" s="275"/>
      <c r="BU6693" s="275"/>
      <c r="BV6693" s="275"/>
    </row>
    <row r="6694" spans="1:74" s="263" customFormat="1">
      <c r="A6694" s="458" t="s">
        <v>15739</v>
      </c>
      <c r="B6694" s="458"/>
      <c r="C6694" s="266"/>
      <c r="D6694" s="266"/>
      <c r="E6694" s="266"/>
      <c r="F6694" s="266"/>
      <c r="G6694" s="266"/>
      <c r="H6694" s="266"/>
      <c r="I6694" s="266"/>
      <c r="J6694" s="266"/>
      <c r="K6694" s="266"/>
      <c r="L6694" s="261" t="s">
        <v>15737</v>
      </c>
      <c r="M6694" s="261"/>
      <c r="N6694" s="261"/>
      <c r="O6694" s="458"/>
      <c r="P6694" s="266"/>
      <c r="Q6694" s="262" t="s">
        <v>15740</v>
      </c>
      <c r="R6694" s="261"/>
      <c r="S6694" s="261"/>
      <c r="T6694" s="261"/>
      <c r="U6694" s="261"/>
      <c r="V6694" s="292"/>
      <c r="X6694" s="458"/>
      <c r="Y6694" s="266"/>
      <c r="Z6694" s="264"/>
      <c r="AA6694" s="264"/>
      <c r="AB6694" s="264"/>
      <c r="AC6694" s="264"/>
      <c r="AF6694" s="458"/>
      <c r="AG6694" s="266"/>
      <c r="AN6694" s="458"/>
      <c r="AO6694" s="266"/>
      <c r="AV6694" s="266"/>
      <c r="BC6694" s="266"/>
      <c r="BM6694" s="275">
        <v>1</v>
      </c>
      <c r="BN6694" s="275"/>
      <c r="BO6694" s="275"/>
      <c r="BP6694" s="275"/>
      <c r="BQ6694" s="275"/>
      <c r="BR6694" s="275"/>
      <c r="BS6694" s="275"/>
      <c r="BT6694" s="275"/>
      <c r="BU6694" s="275"/>
      <c r="BV6694" s="275"/>
    </row>
    <row r="6695" spans="1:74" s="263" customFormat="1">
      <c r="A6695" s="457"/>
      <c r="B6695" s="457"/>
      <c r="C6695" s="260"/>
      <c r="D6695" s="260"/>
      <c r="E6695" s="260"/>
      <c r="F6695" s="260"/>
      <c r="G6695" s="260"/>
      <c r="H6695" s="260"/>
      <c r="I6695" s="260"/>
      <c r="J6695" s="260"/>
      <c r="K6695" s="260"/>
      <c r="L6695" s="261" t="s">
        <v>15741</v>
      </c>
      <c r="M6695" s="261"/>
      <c r="N6695" s="261"/>
      <c r="O6695" s="457"/>
      <c r="P6695" s="260"/>
      <c r="Q6695" s="262" t="s">
        <v>15742</v>
      </c>
      <c r="R6695" s="261"/>
      <c r="S6695" s="261"/>
      <c r="T6695" s="261"/>
      <c r="U6695" s="261"/>
      <c r="V6695" s="292"/>
      <c r="X6695" s="457"/>
      <c r="Y6695" s="260"/>
      <c r="Z6695" s="264"/>
      <c r="AA6695" s="264"/>
      <c r="AB6695" s="264"/>
      <c r="AC6695" s="264"/>
      <c r="AF6695" s="457"/>
      <c r="AG6695" s="260"/>
      <c r="AN6695" s="457"/>
      <c r="AO6695" s="260"/>
      <c r="AV6695" s="260"/>
      <c r="BC6695" s="260"/>
      <c r="BM6695" s="275">
        <v>1</v>
      </c>
      <c r="BN6695" s="275"/>
      <c r="BO6695" s="275"/>
      <c r="BP6695" s="275"/>
      <c r="BQ6695" s="275"/>
      <c r="BR6695" s="275"/>
      <c r="BS6695" s="275"/>
      <c r="BT6695" s="275"/>
      <c r="BU6695" s="275"/>
      <c r="BV6695" s="275"/>
    </row>
    <row r="6696" spans="1:74" s="263" customFormat="1">
      <c r="A6696" s="457"/>
      <c r="B6696" s="457"/>
      <c r="C6696" s="260"/>
      <c r="D6696" s="260"/>
      <c r="E6696" s="260"/>
      <c r="F6696" s="260"/>
      <c r="G6696" s="260"/>
      <c r="H6696" s="260"/>
      <c r="I6696" s="260"/>
      <c r="J6696" s="260"/>
      <c r="K6696" s="260"/>
      <c r="L6696" s="261" t="s">
        <v>15741</v>
      </c>
      <c r="M6696" s="261"/>
      <c r="N6696" s="261"/>
      <c r="O6696" s="457"/>
      <c r="P6696" s="260"/>
      <c r="Q6696" s="262" t="s">
        <v>15743</v>
      </c>
      <c r="R6696" s="261"/>
      <c r="S6696" s="261"/>
      <c r="T6696" s="261"/>
      <c r="U6696" s="261"/>
      <c r="V6696" s="292"/>
      <c r="X6696" s="457"/>
      <c r="Y6696" s="260"/>
      <c r="Z6696" s="264"/>
      <c r="AA6696" s="264"/>
      <c r="AB6696" s="264"/>
      <c r="AC6696" s="264"/>
      <c r="AF6696" s="457"/>
      <c r="AG6696" s="260"/>
      <c r="AN6696" s="457"/>
      <c r="AO6696" s="260"/>
      <c r="AV6696" s="260"/>
      <c r="BC6696" s="260"/>
      <c r="BM6696" s="275">
        <v>1</v>
      </c>
      <c r="BN6696" s="275"/>
      <c r="BO6696" s="275"/>
      <c r="BP6696" s="275"/>
      <c r="BQ6696" s="275"/>
      <c r="BR6696" s="275"/>
      <c r="BS6696" s="275"/>
      <c r="BT6696" s="275"/>
      <c r="BU6696" s="275"/>
      <c r="BV6696" s="275"/>
    </row>
    <row r="6697" spans="1:74" s="263" customFormat="1">
      <c r="A6697" s="457"/>
      <c r="B6697" s="457"/>
      <c r="C6697" s="260"/>
      <c r="D6697" s="260"/>
      <c r="E6697" s="260"/>
      <c r="F6697" s="260"/>
      <c r="G6697" s="260"/>
      <c r="H6697" s="260"/>
      <c r="I6697" s="260"/>
      <c r="J6697" s="260"/>
      <c r="K6697" s="260"/>
      <c r="L6697" s="261" t="s">
        <v>15744</v>
      </c>
      <c r="M6697" s="261"/>
      <c r="N6697" s="261"/>
      <c r="O6697" s="457"/>
      <c r="P6697" s="260"/>
      <c r="Q6697" s="262" t="s">
        <v>15745</v>
      </c>
      <c r="R6697" s="261"/>
      <c r="S6697" s="261"/>
      <c r="T6697" s="261"/>
      <c r="U6697" s="261"/>
      <c r="V6697" s="292"/>
      <c r="X6697" s="457"/>
      <c r="Y6697" s="260"/>
      <c r="Z6697" s="264"/>
      <c r="AA6697" s="264"/>
      <c r="AB6697" s="264"/>
      <c r="AC6697" s="264"/>
      <c r="AF6697" s="457"/>
      <c r="AG6697" s="260"/>
      <c r="AN6697" s="457"/>
      <c r="AO6697" s="260"/>
      <c r="AV6697" s="260"/>
      <c r="BC6697" s="260"/>
      <c r="BM6697" s="275">
        <v>1</v>
      </c>
      <c r="BN6697" s="275"/>
      <c r="BO6697" s="275"/>
      <c r="BP6697" s="275"/>
      <c r="BQ6697" s="275"/>
      <c r="BR6697" s="275"/>
      <c r="BS6697" s="275"/>
      <c r="BT6697" s="275"/>
      <c r="BU6697" s="275"/>
      <c r="BV6697" s="275"/>
    </row>
    <row r="6698" spans="1:74" s="263" customFormat="1">
      <c r="A6698" s="457"/>
      <c r="B6698" s="457"/>
      <c r="C6698" s="260"/>
      <c r="D6698" s="260"/>
      <c r="E6698" s="260"/>
      <c r="F6698" s="260"/>
      <c r="G6698" s="260"/>
      <c r="H6698" s="260"/>
      <c r="I6698" s="260"/>
      <c r="J6698" s="260"/>
      <c r="K6698" s="260"/>
      <c r="L6698" s="261" t="s">
        <v>15746</v>
      </c>
      <c r="M6698" s="261"/>
      <c r="N6698" s="261"/>
      <c r="O6698" s="457"/>
      <c r="P6698" s="260"/>
      <c r="Q6698" s="262" t="s">
        <v>15747</v>
      </c>
      <c r="R6698" s="261"/>
      <c r="S6698" s="261"/>
      <c r="T6698" s="261"/>
      <c r="U6698" s="261"/>
      <c r="V6698" s="292"/>
      <c r="X6698" s="457"/>
      <c r="Y6698" s="260"/>
      <c r="Z6698" s="264"/>
      <c r="AA6698" s="264"/>
      <c r="AB6698" s="264"/>
      <c r="AC6698" s="264"/>
      <c r="AF6698" s="457"/>
      <c r="AG6698" s="260"/>
      <c r="AN6698" s="457"/>
      <c r="AO6698" s="260"/>
      <c r="AV6698" s="260"/>
      <c r="BC6698" s="260"/>
      <c r="BM6698" s="275">
        <v>1</v>
      </c>
      <c r="BN6698" s="275"/>
      <c r="BO6698" s="275"/>
      <c r="BP6698" s="275"/>
      <c r="BQ6698" s="275"/>
      <c r="BR6698" s="275"/>
      <c r="BS6698" s="275"/>
      <c r="BT6698" s="275"/>
      <c r="BU6698" s="275"/>
      <c r="BV6698" s="275"/>
    </row>
    <row r="6699" spans="1:74" s="263" customFormat="1">
      <c r="A6699" s="457"/>
      <c r="B6699" s="457"/>
      <c r="C6699" s="260"/>
      <c r="D6699" s="260"/>
      <c r="E6699" s="260"/>
      <c r="F6699" s="260"/>
      <c r="G6699" s="260"/>
      <c r="H6699" s="260"/>
      <c r="I6699" s="260"/>
      <c r="J6699" s="260"/>
      <c r="K6699" s="260"/>
      <c r="L6699" s="261" t="s">
        <v>15746</v>
      </c>
      <c r="M6699" s="261"/>
      <c r="N6699" s="261"/>
      <c r="O6699" s="457"/>
      <c r="P6699" s="260"/>
      <c r="Q6699" s="262" t="s">
        <v>8646</v>
      </c>
      <c r="R6699" s="261"/>
      <c r="S6699" s="261"/>
      <c r="T6699" s="261"/>
      <c r="U6699" s="261"/>
      <c r="V6699" s="292"/>
      <c r="X6699" s="457"/>
      <c r="Y6699" s="260"/>
      <c r="Z6699" s="264"/>
      <c r="AA6699" s="264"/>
      <c r="AB6699" s="264"/>
      <c r="AC6699" s="264"/>
      <c r="AF6699" s="457"/>
      <c r="AG6699" s="260"/>
      <c r="AN6699" s="457"/>
      <c r="AO6699" s="260"/>
      <c r="AV6699" s="260"/>
      <c r="BC6699" s="260"/>
      <c r="BM6699" s="275">
        <v>1</v>
      </c>
      <c r="BN6699" s="275"/>
      <c r="BO6699" s="275"/>
      <c r="BP6699" s="275"/>
      <c r="BQ6699" s="275"/>
      <c r="BR6699" s="275"/>
      <c r="BS6699" s="275"/>
      <c r="BT6699" s="275"/>
      <c r="BU6699" s="275"/>
      <c r="BV6699" s="275"/>
    </row>
    <row r="6700" spans="1:74" s="263" customFormat="1">
      <c r="A6700" s="457"/>
      <c r="B6700" s="457"/>
      <c r="C6700" s="260"/>
      <c r="D6700" s="260"/>
      <c r="E6700" s="260"/>
      <c r="F6700" s="260"/>
      <c r="G6700" s="260"/>
      <c r="H6700" s="260"/>
      <c r="I6700" s="260"/>
      <c r="J6700" s="260"/>
      <c r="K6700" s="260"/>
      <c r="L6700" s="261" t="s">
        <v>15748</v>
      </c>
      <c r="M6700" s="261"/>
      <c r="N6700" s="261"/>
      <c r="O6700" s="457"/>
      <c r="P6700" s="260"/>
      <c r="Q6700" s="262" t="s">
        <v>12133</v>
      </c>
      <c r="R6700" s="261"/>
      <c r="S6700" s="261"/>
      <c r="T6700" s="261"/>
      <c r="U6700" s="261"/>
      <c r="V6700" s="292"/>
      <c r="X6700" s="457"/>
      <c r="Y6700" s="260"/>
      <c r="Z6700" s="264"/>
      <c r="AA6700" s="264"/>
      <c r="AB6700" s="264"/>
      <c r="AC6700" s="264"/>
      <c r="AF6700" s="457"/>
      <c r="AG6700" s="260"/>
      <c r="AN6700" s="457"/>
      <c r="AO6700" s="260"/>
      <c r="AV6700" s="260"/>
      <c r="BC6700" s="260"/>
      <c r="BM6700" s="275">
        <v>1</v>
      </c>
      <c r="BN6700" s="275"/>
      <c r="BO6700" s="275"/>
      <c r="BP6700" s="275"/>
      <c r="BQ6700" s="275"/>
      <c r="BR6700" s="275"/>
      <c r="BS6700" s="275"/>
      <c r="BT6700" s="275"/>
      <c r="BU6700" s="275"/>
      <c r="BV6700" s="275"/>
    </row>
    <row r="6701" spans="1:74" s="263" customFormat="1">
      <c r="A6701" s="458" t="s">
        <v>7278</v>
      </c>
      <c r="B6701" s="458"/>
      <c r="C6701" s="266"/>
      <c r="D6701" s="266"/>
      <c r="E6701" s="266"/>
      <c r="F6701" s="266"/>
      <c r="G6701" s="266"/>
      <c r="H6701" s="266"/>
      <c r="I6701" s="266"/>
      <c r="J6701" s="266"/>
      <c r="K6701" s="266"/>
      <c r="L6701" s="261" t="s">
        <v>15749</v>
      </c>
      <c r="M6701" s="261"/>
      <c r="N6701" s="261"/>
      <c r="O6701" s="458"/>
      <c r="P6701" s="266"/>
      <c r="Q6701" s="262" t="s">
        <v>7279</v>
      </c>
      <c r="R6701" s="261"/>
      <c r="S6701" s="261"/>
      <c r="T6701" s="261"/>
      <c r="U6701" s="261"/>
      <c r="V6701" s="292"/>
      <c r="X6701" s="458"/>
      <c r="Y6701" s="266"/>
      <c r="Z6701" s="264"/>
      <c r="AA6701" s="264"/>
      <c r="AB6701" s="264"/>
      <c r="AC6701" s="264"/>
      <c r="AF6701" s="458"/>
      <c r="AG6701" s="266"/>
      <c r="AN6701" s="458"/>
      <c r="AO6701" s="266"/>
      <c r="AV6701" s="266"/>
      <c r="BC6701" s="266"/>
      <c r="BM6701" s="275">
        <v>1</v>
      </c>
      <c r="BN6701" s="275"/>
      <c r="BO6701" s="275"/>
      <c r="BP6701" s="275"/>
      <c r="BQ6701" s="275"/>
      <c r="BR6701" s="275"/>
      <c r="BS6701" s="275"/>
      <c r="BT6701" s="275"/>
      <c r="BU6701" s="275"/>
      <c r="BV6701" s="275"/>
    </row>
    <row r="6702" spans="1:74" s="263" customFormat="1">
      <c r="A6702" s="458" t="s">
        <v>15752</v>
      </c>
      <c r="B6702" s="458"/>
      <c r="C6702" s="266"/>
      <c r="D6702" s="266"/>
      <c r="E6702" s="266"/>
      <c r="F6702" s="266"/>
      <c r="G6702" s="266"/>
      <c r="H6702" s="266"/>
      <c r="I6702" s="266"/>
      <c r="J6702" s="266"/>
      <c r="K6702" s="266"/>
      <c r="L6702" s="261" t="s">
        <v>15750</v>
      </c>
      <c r="M6702" s="261"/>
      <c r="N6702" s="261"/>
      <c r="O6702" s="458"/>
      <c r="P6702" s="266"/>
      <c r="Q6702" s="262" t="s">
        <v>15751</v>
      </c>
      <c r="R6702" s="261"/>
      <c r="S6702" s="261"/>
      <c r="T6702" s="261"/>
      <c r="U6702" s="261"/>
      <c r="V6702" s="292"/>
      <c r="X6702" s="458"/>
      <c r="Y6702" s="266"/>
      <c r="Z6702" s="264"/>
      <c r="AA6702" s="264"/>
      <c r="AB6702" s="264"/>
      <c r="AC6702" s="264"/>
      <c r="AF6702" s="458"/>
      <c r="AG6702" s="266"/>
      <c r="AN6702" s="458"/>
      <c r="AO6702" s="266"/>
      <c r="AV6702" s="266"/>
      <c r="BC6702" s="266"/>
      <c r="BM6702" s="275">
        <v>1</v>
      </c>
      <c r="BN6702" s="275"/>
      <c r="BO6702" s="275"/>
      <c r="BP6702" s="275"/>
      <c r="BQ6702" s="275"/>
      <c r="BR6702" s="275"/>
      <c r="BS6702" s="275"/>
      <c r="BT6702" s="275"/>
      <c r="BU6702" s="275"/>
      <c r="BV6702" s="275"/>
    </row>
    <row r="6703" spans="1:74" s="263" customFormat="1">
      <c r="A6703" s="458" t="s">
        <v>15755</v>
      </c>
      <c r="B6703" s="458"/>
      <c r="C6703" s="266"/>
      <c r="D6703" s="266"/>
      <c r="E6703" s="266"/>
      <c r="F6703" s="266"/>
      <c r="G6703" s="266"/>
      <c r="H6703" s="266"/>
      <c r="I6703" s="266"/>
      <c r="J6703" s="266"/>
      <c r="K6703" s="266"/>
      <c r="L6703" s="261" t="s">
        <v>15753</v>
      </c>
      <c r="M6703" s="261"/>
      <c r="N6703" s="261"/>
      <c r="O6703" s="458"/>
      <c r="P6703" s="266"/>
      <c r="Q6703" s="262" t="s">
        <v>15754</v>
      </c>
      <c r="R6703" s="261"/>
      <c r="S6703" s="261"/>
      <c r="T6703" s="261"/>
      <c r="U6703" s="261"/>
      <c r="V6703" s="292"/>
      <c r="X6703" s="458"/>
      <c r="Y6703" s="266"/>
      <c r="Z6703" s="264"/>
      <c r="AA6703" s="264"/>
      <c r="AB6703" s="264"/>
      <c r="AC6703" s="264"/>
      <c r="AF6703" s="458"/>
      <c r="AG6703" s="266"/>
      <c r="AN6703" s="458"/>
      <c r="AO6703" s="266"/>
      <c r="AV6703" s="266"/>
      <c r="BC6703" s="266"/>
      <c r="BM6703" s="275">
        <v>1</v>
      </c>
      <c r="BN6703" s="275"/>
      <c r="BO6703" s="275"/>
      <c r="BP6703" s="275"/>
      <c r="BQ6703" s="275"/>
      <c r="BR6703" s="275"/>
      <c r="BS6703" s="275"/>
      <c r="BT6703" s="275"/>
      <c r="BU6703" s="275"/>
      <c r="BV6703" s="275"/>
    </row>
    <row r="6704" spans="1:74" s="263" customFormat="1">
      <c r="A6704" s="458" t="s">
        <v>15758</v>
      </c>
      <c r="B6704" s="458"/>
      <c r="C6704" s="266"/>
      <c r="D6704" s="266"/>
      <c r="E6704" s="266"/>
      <c r="F6704" s="266"/>
      <c r="G6704" s="266"/>
      <c r="H6704" s="266"/>
      <c r="I6704" s="266"/>
      <c r="J6704" s="266"/>
      <c r="K6704" s="266"/>
      <c r="L6704" s="261" t="s">
        <v>15756</v>
      </c>
      <c r="M6704" s="261"/>
      <c r="N6704" s="261"/>
      <c r="O6704" s="458"/>
      <c r="P6704" s="266"/>
      <c r="Q6704" s="262" t="s">
        <v>15757</v>
      </c>
      <c r="R6704" s="261"/>
      <c r="S6704" s="261"/>
      <c r="T6704" s="261"/>
      <c r="U6704" s="261"/>
      <c r="V6704" s="292"/>
      <c r="X6704" s="458"/>
      <c r="Y6704" s="266"/>
      <c r="Z6704" s="264"/>
      <c r="AA6704" s="264"/>
      <c r="AB6704" s="264"/>
      <c r="AC6704" s="264"/>
      <c r="AF6704" s="458"/>
      <c r="AG6704" s="266"/>
      <c r="AN6704" s="458"/>
      <c r="AO6704" s="266"/>
      <c r="AV6704" s="266"/>
      <c r="BC6704" s="266"/>
      <c r="BM6704" s="275">
        <v>1</v>
      </c>
      <c r="BN6704" s="275"/>
      <c r="BO6704" s="275"/>
      <c r="BP6704" s="275"/>
      <c r="BQ6704" s="275"/>
      <c r="BR6704" s="275"/>
      <c r="BS6704" s="275"/>
      <c r="BT6704" s="275"/>
      <c r="BU6704" s="275"/>
      <c r="BV6704" s="275"/>
    </row>
    <row r="6705" spans="1:74" s="263" customFormat="1" ht="28.5">
      <c r="A6705" s="458" t="s">
        <v>15761</v>
      </c>
      <c r="B6705" s="458"/>
      <c r="C6705" s="266"/>
      <c r="D6705" s="266"/>
      <c r="E6705" s="266"/>
      <c r="F6705" s="266"/>
      <c r="G6705" s="266"/>
      <c r="H6705" s="266"/>
      <c r="I6705" s="266"/>
      <c r="J6705" s="266"/>
      <c r="K6705" s="266"/>
      <c r="L6705" s="261" t="s">
        <v>15759</v>
      </c>
      <c r="M6705" s="261"/>
      <c r="N6705" s="261"/>
      <c r="O6705" s="458"/>
      <c r="P6705" s="266"/>
      <c r="Q6705" s="262" t="s">
        <v>15760</v>
      </c>
      <c r="R6705" s="261"/>
      <c r="S6705" s="261"/>
      <c r="T6705" s="261"/>
      <c r="U6705" s="261"/>
      <c r="V6705" s="292"/>
      <c r="X6705" s="458"/>
      <c r="Y6705" s="266"/>
      <c r="Z6705" s="264"/>
      <c r="AA6705" s="264"/>
      <c r="AB6705" s="264"/>
      <c r="AC6705" s="264"/>
      <c r="AF6705" s="458"/>
      <c r="AG6705" s="266"/>
      <c r="AN6705" s="458"/>
      <c r="AO6705" s="266"/>
      <c r="AV6705" s="266"/>
      <c r="BC6705" s="266"/>
      <c r="BM6705" s="275">
        <v>1</v>
      </c>
      <c r="BN6705" s="275"/>
      <c r="BO6705" s="275"/>
      <c r="BP6705" s="275"/>
      <c r="BQ6705" s="275"/>
      <c r="BR6705" s="275"/>
      <c r="BS6705" s="275"/>
      <c r="BT6705" s="275"/>
      <c r="BU6705" s="275"/>
      <c r="BV6705" s="275"/>
    </row>
    <row r="6706" spans="1:74" s="263" customFormat="1">
      <c r="A6706" s="457"/>
      <c r="B6706" s="457"/>
      <c r="C6706" s="260"/>
      <c r="D6706" s="260"/>
      <c r="E6706" s="260"/>
      <c r="F6706" s="260"/>
      <c r="G6706" s="260"/>
      <c r="H6706" s="260"/>
      <c r="I6706" s="260"/>
      <c r="J6706" s="260"/>
      <c r="K6706" s="260"/>
      <c r="L6706" s="261" t="s">
        <v>15762</v>
      </c>
      <c r="M6706" s="261"/>
      <c r="N6706" s="261"/>
      <c r="O6706" s="457"/>
      <c r="P6706" s="260"/>
      <c r="Q6706" s="262" t="s">
        <v>15763</v>
      </c>
      <c r="R6706" s="261"/>
      <c r="S6706" s="261"/>
      <c r="T6706" s="261"/>
      <c r="U6706" s="261"/>
      <c r="V6706" s="292"/>
      <c r="X6706" s="457"/>
      <c r="Y6706" s="260"/>
      <c r="Z6706" s="264"/>
      <c r="AA6706" s="264"/>
      <c r="AB6706" s="264"/>
      <c r="AC6706" s="264"/>
      <c r="AF6706" s="457"/>
      <c r="AG6706" s="260"/>
      <c r="AN6706" s="457"/>
      <c r="AO6706" s="260"/>
      <c r="AV6706" s="260"/>
      <c r="BC6706" s="260"/>
      <c r="BM6706" s="275">
        <v>1</v>
      </c>
      <c r="BN6706" s="275"/>
      <c r="BO6706" s="275"/>
      <c r="BP6706" s="275"/>
      <c r="BQ6706" s="275"/>
      <c r="BR6706" s="275"/>
      <c r="BS6706" s="275"/>
      <c r="BT6706" s="275"/>
      <c r="BU6706" s="275"/>
      <c r="BV6706" s="275"/>
    </row>
    <row r="6707" spans="1:74" s="263" customFormat="1">
      <c r="A6707" s="457"/>
      <c r="B6707" s="457"/>
      <c r="C6707" s="260"/>
      <c r="D6707" s="260"/>
      <c r="E6707" s="260"/>
      <c r="F6707" s="260"/>
      <c r="G6707" s="260"/>
      <c r="H6707" s="260"/>
      <c r="I6707" s="260"/>
      <c r="J6707" s="260"/>
      <c r="K6707" s="260"/>
      <c r="L6707" s="261" t="s">
        <v>15764</v>
      </c>
      <c r="M6707" s="261"/>
      <c r="N6707" s="261"/>
      <c r="O6707" s="457"/>
      <c r="P6707" s="260"/>
      <c r="Q6707" s="262" t="s">
        <v>15765</v>
      </c>
      <c r="R6707" s="261"/>
      <c r="S6707" s="261"/>
      <c r="T6707" s="261"/>
      <c r="U6707" s="261"/>
      <c r="V6707" s="292"/>
      <c r="X6707" s="457"/>
      <c r="Y6707" s="260"/>
      <c r="Z6707" s="264"/>
      <c r="AA6707" s="264"/>
      <c r="AB6707" s="264"/>
      <c r="AC6707" s="264"/>
      <c r="AF6707" s="457"/>
      <c r="AG6707" s="260"/>
      <c r="AN6707" s="457"/>
      <c r="AO6707" s="260"/>
      <c r="AV6707" s="260"/>
      <c r="BC6707" s="260"/>
      <c r="BM6707" s="275">
        <v>1</v>
      </c>
      <c r="BN6707" s="275"/>
      <c r="BO6707" s="275"/>
      <c r="BP6707" s="275"/>
      <c r="BQ6707" s="275"/>
      <c r="BR6707" s="275"/>
      <c r="BS6707" s="275"/>
      <c r="BT6707" s="275"/>
      <c r="BU6707" s="275"/>
      <c r="BV6707" s="275"/>
    </row>
    <row r="6708" spans="1:74" s="263" customFormat="1">
      <c r="A6708" s="457"/>
      <c r="B6708" s="457"/>
      <c r="C6708" s="260"/>
      <c r="D6708" s="260"/>
      <c r="E6708" s="260"/>
      <c r="F6708" s="260"/>
      <c r="G6708" s="260"/>
      <c r="H6708" s="260"/>
      <c r="I6708" s="260"/>
      <c r="J6708" s="260"/>
      <c r="K6708" s="260"/>
      <c r="L6708" s="261" t="s">
        <v>15766</v>
      </c>
      <c r="M6708" s="261"/>
      <c r="N6708" s="261"/>
      <c r="O6708" s="457"/>
      <c r="P6708" s="260"/>
      <c r="Q6708" s="262" t="s">
        <v>15767</v>
      </c>
      <c r="R6708" s="261"/>
      <c r="S6708" s="261"/>
      <c r="T6708" s="261"/>
      <c r="U6708" s="261"/>
      <c r="V6708" s="292"/>
      <c r="X6708" s="457"/>
      <c r="Y6708" s="260"/>
      <c r="Z6708" s="264"/>
      <c r="AA6708" s="264"/>
      <c r="AB6708" s="264"/>
      <c r="AC6708" s="264"/>
      <c r="AF6708" s="457"/>
      <c r="AG6708" s="260"/>
      <c r="AN6708" s="457"/>
      <c r="AO6708" s="260"/>
      <c r="AV6708" s="260"/>
      <c r="BC6708" s="260"/>
      <c r="BM6708" s="275">
        <v>1</v>
      </c>
      <c r="BN6708" s="275"/>
      <c r="BO6708" s="275"/>
      <c r="BP6708" s="275"/>
      <c r="BQ6708" s="275"/>
      <c r="BR6708" s="275"/>
      <c r="BS6708" s="275"/>
      <c r="BT6708" s="275"/>
      <c r="BU6708" s="275"/>
      <c r="BV6708" s="275"/>
    </row>
    <row r="6709" spans="1:74" s="263" customFormat="1">
      <c r="A6709" s="458" t="s">
        <v>15770</v>
      </c>
      <c r="B6709" s="458"/>
      <c r="C6709" s="266"/>
      <c r="D6709" s="266"/>
      <c r="E6709" s="266"/>
      <c r="F6709" s="266"/>
      <c r="G6709" s="266"/>
      <c r="H6709" s="266"/>
      <c r="I6709" s="266"/>
      <c r="J6709" s="266"/>
      <c r="K6709" s="266"/>
      <c r="L6709" s="261" t="s">
        <v>15768</v>
      </c>
      <c r="M6709" s="261"/>
      <c r="N6709" s="261"/>
      <c r="O6709" s="458"/>
      <c r="P6709" s="266"/>
      <c r="Q6709" s="262" t="s">
        <v>15769</v>
      </c>
      <c r="R6709" s="261"/>
      <c r="S6709" s="261"/>
      <c r="T6709" s="261"/>
      <c r="U6709" s="261"/>
      <c r="V6709" s="292"/>
      <c r="X6709" s="458"/>
      <c r="Y6709" s="266"/>
      <c r="Z6709" s="264"/>
      <c r="AA6709" s="264"/>
      <c r="AB6709" s="264"/>
      <c r="AC6709" s="264"/>
      <c r="AF6709" s="458"/>
      <c r="AG6709" s="266"/>
      <c r="AN6709" s="458"/>
      <c r="AO6709" s="266"/>
      <c r="AV6709" s="266"/>
      <c r="BC6709" s="266"/>
      <c r="BM6709" s="275">
        <v>1</v>
      </c>
      <c r="BN6709" s="275"/>
      <c r="BO6709" s="275"/>
      <c r="BP6709" s="275"/>
      <c r="BQ6709" s="275"/>
      <c r="BR6709" s="275"/>
      <c r="BS6709" s="275"/>
      <c r="BT6709" s="275"/>
      <c r="BU6709" s="275"/>
      <c r="BV6709" s="275"/>
    </row>
    <row r="6710" spans="1:74" s="263" customFormat="1">
      <c r="A6710" s="458" t="s">
        <v>15773</v>
      </c>
      <c r="B6710" s="458"/>
      <c r="C6710" s="266"/>
      <c r="D6710" s="266"/>
      <c r="E6710" s="266"/>
      <c r="F6710" s="266"/>
      <c r="G6710" s="266"/>
      <c r="H6710" s="266"/>
      <c r="I6710" s="266"/>
      <c r="J6710" s="266"/>
      <c r="K6710" s="266"/>
      <c r="L6710" s="261" t="s">
        <v>15771</v>
      </c>
      <c r="M6710" s="261"/>
      <c r="N6710" s="261"/>
      <c r="O6710" s="458"/>
      <c r="P6710" s="266"/>
      <c r="Q6710" s="262" t="s">
        <v>15772</v>
      </c>
      <c r="R6710" s="261"/>
      <c r="S6710" s="261"/>
      <c r="T6710" s="261"/>
      <c r="U6710" s="261"/>
      <c r="V6710" s="292"/>
      <c r="X6710" s="458"/>
      <c r="Y6710" s="266"/>
      <c r="Z6710" s="264"/>
      <c r="AA6710" s="264"/>
      <c r="AB6710" s="264"/>
      <c r="AC6710" s="264"/>
      <c r="AF6710" s="458"/>
      <c r="AG6710" s="266"/>
      <c r="AN6710" s="458"/>
      <c r="AO6710" s="266"/>
      <c r="AV6710" s="266"/>
      <c r="BC6710" s="266"/>
      <c r="BM6710" s="275">
        <v>1</v>
      </c>
      <c r="BN6710" s="275"/>
      <c r="BO6710" s="275"/>
      <c r="BP6710" s="275"/>
      <c r="BQ6710" s="275"/>
      <c r="BR6710" s="275"/>
      <c r="BS6710" s="275"/>
      <c r="BT6710" s="275"/>
      <c r="BU6710" s="275"/>
      <c r="BV6710" s="275"/>
    </row>
    <row r="6711" spans="1:74" s="263" customFormat="1">
      <c r="A6711" s="458" t="s">
        <v>8089</v>
      </c>
      <c r="B6711" s="458"/>
      <c r="C6711" s="266"/>
      <c r="D6711" s="266"/>
      <c r="E6711" s="266"/>
      <c r="F6711" s="266"/>
      <c r="G6711" s="266"/>
      <c r="H6711" s="266"/>
      <c r="I6711" s="266"/>
      <c r="J6711" s="266"/>
      <c r="K6711" s="266"/>
      <c r="L6711" s="261" t="s">
        <v>15774</v>
      </c>
      <c r="M6711" s="261"/>
      <c r="N6711" s="261"/>
      <c r="O6711" s="458"/>
      <c r="P6711" s="266"/>
      <c r="Q6711" s="262" t="s">
        <v>8088</v>
      </c>
      <c r="R6711" s="261"/>
      <c r="S6711" s="261"/>
      <c r="T6711" s="261"/>
      <c r="U6711" s="261"/>
      <c r="V6711" s="292"/>
      <c r="X6711" s="458"/>
      <c r="Y6711" s="266"/>
      <c r="Z6711" s="264"/>
      <c r="AA6711" s="264"/>
      <c r="AB6711" s="264"/>
      <c r="AC6711" s="264"/>
      <c r="AF6711" s="458"/>
      <c r="AG6711" s="266"/>
      <c r="AN6711" s="458"/>
      <c r="AO6711" s="266"/>
      <c r="AV6711" s="266"/>
      <c r="BC6711" s="266"/>
      <c r="BM6711" s="275">
        <v>1</v>
      </c>
      <c r="BN6711" s="275"/>
      <c r="BO6711" s="275"/>
      <c r="BP6711" s="275"/>
      <c r="BQ6711" s="275"/>
      <c r="BR6711" s="275"/>
      <c r="BS6711" s="275"/>
      <c r="BT6711" s="275"/>
      <c r="BU6711" s="275"/>
      <c r="BV6711" s="275"/>
    </row>
    <row r="6712" spans="1:74" s="263" customFormat="1">
      <c r="A6712" s="457"/>
      <c r="B6712" s="457"/>
      <c r="C6712" s="260"/>
      <c r="D6712" s="260"/>
      <c r="E6712" s="260"/>
      <c r="F6712" s="260"/>
      <c r="G6712" s="260"/>
      <c r="H6712" s="260"/>
      <c r="I6712" s="260"/>
      <c r="J6712" s="260"/>
      <c r="K6712" s="260"/>
      <c r="L6712" s="261" t="s">
        <v>15775</v>
      </c>
      <c r="M6712" s="261"/>
      <c r="N6712" s="261"/>
      <c r="O6712" s="457"/>
      <c r="P6712" s="260"/>
      <c r="Q6712" s="262" t="s">
        <v>15776</v>
      </c>
      <c r="R6712" s="261"/>
      <c r="S6712" s="261"/>
      <c r="T6712" s="261"/>
      <c r="U6712" s="261"/>
      <c r="V6712" s="292"/>
      <c r="X6712" s="457"/>
      <c r="Y6712" s="260"/>
      <c r="Z6712" s="264"/>
      <c r="AA6712" s="264"/>
      <c r="AB6712" s="264"/>
      <c r="AC6712" s="264"/>
      <c r="AF6712" s="457"/>
      <c r="AG6712" s="260"/>
      <c r="AN6712" s="457"/>
      <c r="AO6712" s="260"/>
      <c r="AV6712" s="260"/>
      <c r="BC6712" s="260"/>
      <c r="BM6712" s="275">
        <v>1</v>
      </c>
      <c r="BN6712" s="275"/>
      <c r="BO6712" s="275"/>
      <c r="BP6712" s="275"/>
      <c r="BQ6712" s="275"/>
      <c r="BR6712" s="275"/>
      <c r="BS6712" s="275"/>
      <c r="BT6712" s="275"/>
      <c r="BU6712" s="275"/>
      <c r="BV6712" s="275"/>
    </row>
    <row r="6713" spans="1:74" s="263" customFormat="1">
      <c r="A6713" s="458" t="s">
        <v>15779</v>
      </c>
      <c r="B6713" s="458"/>
      <c r="C6713" s="266"/>
      <c r="D6713" s="266"/>
      <c r="E6713" s="266"/>
      <c r="F6713" s="266"/>
      <c r="G6713" s="266"/>
      <c r="H6713" s="266"/>
      <c r="I6713" s="266"/>
      <c r="J6713" s="266"/>
      <c r="K6713" s="266"/>
      <c r="L6713" s="261" t="s">
        <v>15777</v>
      </c>
      <c r="M6713" s="261"/>
      <c r="N6713" s="261"/>
      <c r="O6713" s="458"/>
      <c r="P6713" s="266"/>
      <c r="Q6713" s="262" t="s">
        <v>15778</v>
      </c>
      <c r="R6713" s="261"/>
      <c r="S6713" s="261"/>
      <c r="T6713" s="261"/>
      <c r="U6713" s="261"/>
      <c r="V6713" s="292"/>
      <c r="X6713" s="458"/>
      <c r="Y6713" s="266"/>
      <c r="Z6713" s="264"/>
      <c r="AA6713" s="264"/>
      <c r="AB6713" s="264"/>
      <c r="AC6713" s="264"/>
      <c r="AF6713" s="458"/>
      <c r="AG6713" s="266"/>
      <c r="AN6713" s="458"/>
      <c r="AO6713" s="266"/>
      <c r="AV6713" s="266"/>
      <c r="BC6713" s="266"/>
      <c r="BM6713" s="275">
        <v>1</v>
      </c>
      <c r="BN6713" s="275"/>
      <c r="BO6713" s="275"/>
      <c r="BP6713" s="275"/>
      <c r="BQ6713" s="275"/>
      <c r="BR6713" s="275"/>
      <c r="BS6713" s="275"/>
      <c r="BT6713" s="275"/>
      <c r="BU6713" s="275"/>
      <c r="BV6713" s="275"/>
    </row>
    <row r="6714" spans="1:74" s="263" customFormat="1">
      <c r="A6714" s="458" t="s">
        <v>9450</v>
      </c>
      <c r="B6714" s="458"/>
      <c r="C6714" s="266"/>
      <c r="D6714" s="266"/>
      <c r="E6714" s="266"/>
      <c r="F6714" s="266"/>
      <c r="G6714" s="266"/>
      <c r="H6714" s="266"/>
      <c r="I6714" s="266"/>
      <c r="J6714" s="266"/>
      <c r="K6714" s="266"/>
      <c r="L6714" s="261" t="s">
        <v>15780</v>
      </c>
      <c r="M6714" s="261"/>
      <c r="N6714" s="261"/>
      <c r="O6714" s="458"/>
      <c r="P6714" s="266"/>
      <c r="Q6714" s="262" t="s">
        <v>15781</v>
      </c>
      <c r="R6714" s="261"/>
      <c r="S6714" s="261"/>
      <c r="T6714" s="261"/>
      <c r="U6714" s="261"/>
      <c r="V6714" s="292"/>
      <c r="X6714" s="458"/>
      <c r="Y6714" s="266"/>
      <c r="Z6714" s="264"/>
      <c r="AA6714" s="264"/>
      <c r="AB6714" s="264"/>
      <c r="AC6714" s="264"/>
      <c r="AF6714" s="458"/>
      <c r="AG6714" s="266"/>
      <c r="AN6714" s="458"/>
      <c r="AO6714" s="266"/>
      <c r="AV6714" s="266"/>
      <c r="BC6714" s="266"/>
      <c r="BM6714" s="275">
        <v>1</v>
      </c>
      <c r="BN6714" s="275"/>
      <c r="BO6714" s="275"/>
      <c r="BP6714" s="275"/>
      <c r="BQ6714" s="275"/>
      <c r="BR6714" s="275"/>
      <c r="BS6714" s="275"/>
      <c r="BT6714" s="275"/>
      <c r="BU6714" s="275"/>
      <c r="BV6714" s="275"/>
    </row>
    <row r="6715" spans="1:74" s="263" customFormat="1">
      <c r="A6715" s="457"/>
      <c r="B6715" s="457"/>
      <c r="C6715" s="260"/>
      <c r="D6715" s="260"/>
      <c r="E6715" s="260"/>
      <c r="F6715" s="260"/>
      <c r="G6715" s="260"/>
      <c r="H6715" s="260"/>
      <c r="I6715" s="260"/>
      <c r="J6715" s="260"/>
      <c r="K6715" s="260"/>
      <c r="L6715" s="261" t="s">
        <v>15782</v>
      </c>
      <c r="M6715" s="261"/>
      <c r="N6715" s="261"/>
      <c r="O6715" s="457"/>
      <c r="P6715" s="260"/>
      <c r="Q6715" s="262" t="s">
        <v>15783</v>
      </c>
      <c r="R6715" s="261"/>
      <c r="S6715" s="261"/>
      <c r="T6715" s="261"/>
      <c r="U6715" s="261"/>
      <c r="V6715" s="292"/>
      <c r="X6715" s="457"/>
      <c r="Y6715" s="260"/>
      <c r="Z6715" s="264"/>
      <c r="AA6715" s="264"/>
      <c r="AB6715" s="264"/>
      <c r="AC6715" s="264"/>
      <c r="AF6715" s="457"/>
      <c r="AG6715" s="260"/>
      <c r="AN6715" s="457"/>
      <c r="AO6715" s="260"/>
      <c r="AV6715" s="260"/>
      <c r="BC6715" s="260"/>
      <c r="BM6715" s="275">
        <v>1</v>
      </c>
      <c r="BN6715" s="275"/>
      <c r="BO6715" s="275"/>
      <c r="BP6715" s="275"/>
      <c r="BQ6715" s="275"/>
      <c r="BR6715" s="275"/>
      <c r="BS6715" s="275"/>
      <c r="BT6715" s="275"/>
      <c r="BU6715" s="275"/>
      <c r="BV6715" s="275"/>
    </row>
    <row r="6716" spans="1:74" s="263" customFormat="1">
      <c r="A6716" s="458" t="s">
        <v>15786</v>
      </c>
      <c r="B6716" s="458"/>
      <c r="C6716" s="266"/>
      <c r="D6716" s="266"/>
      <c r="E6716" s="266"/>
      <c r="F6716" s="266"/>
      <c r="G6716" s="266"/>
      <c r="H6716" s="266"/>
      <c r="I6716" s="266"/>
      <c r="J6716" s="266"/>
      <c r="K6716" s="266"/>
      <c r="L6716" s="261" t="s">
        <v>15784</v>
      </c>
      <c r="M6716" s="261"/>
      <c r="N6716" s="261"/>
      <c r="O6716" s="458"/>
      <c r="P6716" s="266"/>
      <c r="Q6716" s="262" t="s">
        <v>15785</v>
      </c>
      <c r="R6716" s="261"/>
      <c r="S6716" s="261"/>
      <c r="T6716" s="261"/>
      <c r="U6716" s="261"/>
      <c r="V6716" s="292"/>
      <c r="X6716" s="458"/>
      <c r="Y6716" s="266"/>
      <c r="Z6716" s="264"/>
      <c r="AA6716" s="264"/>
      <c r="AB6716" s="264"/>
      <c r="AC6716" s="264"/>
      <c r="AF6716" s="458"/>
      <c r="AG6716" s="266"/>
      <c r="AN6716" s="458"/>
      <c r="AO6716" s="266"/>
      <c r="AV6716" s="266"/>
      <c r="BC6716" s="266"/>
      <c r="BM6716" s="275">
        <v>1</v>
      </c>
      <c r="BN6716" s="275"/>
      <c r="BO6716" s="275"/>
      <c r="BP6716" s="275"/>
      <c r="BQ6716" s="275"/>
      <c r="BR6716" s="275"/>
      <c r="BS6716" s="275"/>
      <c r="BT6716" s="275"/>
      <c r="BU6716" s="275"/>
      <c r="BV6716" s="275"/>
    </row>
    <row r="6717" spans="1:74" s="263" customFormat="1">
      <c r="A6717" s="457"/>
      <c r="B6717" s="457"/>
      <c r="C6717" s="260"/>
      <c r="D6717" s="260"/>
      <c r="E6717" s="260"/>
      <c r="F6717" s="260"/>
      <c r="G6717" s="260"/>
      <c r="H6717" s="260"/>
      <c r="I6717" s="260"/>
      <c r="J6717" s="260"/>
      <c r="K6717" s="260"/>
      <c r="L6717" s="261" t="s">
        <v>15787</v>
      </c>
      <c r="M6717" s="261"/>
      <c r="N6717" s="261"/>
      <c r="O6717" s="457"/>
      <c r="P6717" s="260"/>
      <c r="Q6717" s="262" t="s">
        <v>15788</v>
      </c>
      <c r="R6717" s="261"/>
      <c r="S6717" s="261"/>
      <c r="T6717" s="261"/>
      <c r="U6717" s="261"/>
      <c r="V6717" s="292"/>
      <c r="X6717" s="457"/>
      <c r="Y6717" s="260"/>
      <c r="Z6717" s="264"/>
      <c r="AA6717" s="264"/>
      <c r="AB6717" s="264"/>
      <c r="AC6717" s="264"/>
      <c r="AF6717" s="457"/>
      <c r="AG6717" s="260"/>
      <c r="AN6717" s="457"/>
      <c r="AO6717" s="260"/>
      <c r="AV6717" s="260"/>
      <c r="BC6717" s="260"/>
      <c r="BM6717" s="275">
        <v>1</v>
      </c>
      <c r="BN6717" s="275"/>
      <c r="BO6717" s="275"/>
      <c r="BP6717" s="275"/>
      <c r="BQ6717" s="275"/>
      <c r="BR6717" s="275"/>
      <c r="BS6717" s="275"/>
      <c r="BT6717" s="275"/>
      <c r="BU6717" s="275"/>
      <c r="BV6717" s="275"/>
    </row>
    <row r="6718" spans="1:74" s="263" customFormat="1">
      <c r="A6718" s="457"/>
      <c r="B6718" s="457"/>
      <c r="C6718" s="260"/>
      <c r="D6718" s="260"/>
      <c r="E6718" s="260"/>
      <c r="F6718" s="260"/>
      <c r="G6718" s="260"/>
      <c r="H6718" s="260"/>
      <c r="I6718" s="260"/>
      <c r="J6718" s="260"/>
      <c r="K6718" s="260"/>
      <c r="L6718" s="261" t="s">
        <v>15789</v>
      </c>
      <c r="M6718" s="261"/>
      <c r="N6718" s="261"/>
      <c r="O6718" s="457"/>
      <c r="P6718" s="260"/>
      <c r="Q6718" s="262" t="s">
        <v>15790</v>
      </c>
      <c r="R6718" s="261"/>
      <c r="S6718" s="261"/>
      <c r="T6718" s="261"/>
      <c r="U6718" s="261"/>
      <c r="V6718" s="292"/>
      <c r="X6718" s="457"/>
      <c r="Y6718" s="260"/>
      <c r="Z6718" s="264"/>
      <c r="AA6718" s="264"/>
      <c r="AB6718" s="264"/>
      <c r="AC6718" s="264"/>
      <c r="AF6718" s="457"/>
      <c r="AG6718" s="260"/>
      <c r="AN6718" s="457"/>
      <c r="AO6718" s="260"/>
      <c r="AV6718" s="260"/>
      <c r="BC6718" s="260"/>
      <c r="BM6718" s="275">
        <v>1</v>
      </c>
      <c r="BN6718" s="275"/>
      <c r="BO6718" s="275"/>
      <c r="BP6718" s="275"/>
      <c r="BQ6718" s="275"/>
      <c r="BR6718" s="275"/>
      <c r="BS6718" s="275"/>
      <c r="BT6718" s="275"/>
      <c r="BU6718" s="275"/>
      <c r="BV6718" s="275"/>
    </row>
    <row r="6719" spans="1:74" s="263" customFormat="1">
      <c r="A6719" s="457"/>
      <c r="B6719" s="457"/>
      <c r="C6719" s="260"/>
      <c r="D6719" s="260"/>
      <c r="E6719" s="260"/>
      <c r="F6719" s="260"/>
      <c r="G6719" s="260"/>
      <c r="H6719" s="260"/>
      <c r="I6719" s="260"/>
      <c r="J6719" s="260"/>
      <c r="K6719" s="260"/>
      <c r="L6719" s="261" t="s">
        <v>15791</v>
      </c>
      <c r="M6719" s="261"/>
      <c r="N6719" s="261"/>
      <c r="O6719" s="457"/>
      <c r="P6719" s="260"/>
      <c r="Q6719" s="262" t="s">
        <v>15792</v>
      </c>
      <c r="R6719" s="261"/>
      <c r="S6719" s="261"/>
      <c r="T6719" s="261"/>
      <c r="U6719" s="261"/>
      <c r="V6719" s="292"/>
      <c r="X6719" s="457"/>
      <c r="Y6719" s="260"/>
      <c r="Z6719" s="264"/>
      <c r="AA6719" s="264"/>
      <c r="AB6719" s="264"/>
      <c r="AC6719" s="264"/>
      <c r="AF6719" s="457"/>
      <c r="AG6719" s="260"/>
      <c r="AN6719" s="457"/>
      <c r="AO6719" s="260"/>
      <c r="AV6719" s="260"/>
      <c r="BC6719" s="260"/>
      <c r="BM6719" s="275">
        <v>1</v>
      </c>
      <c r="BN6719" s="275"/>
      <c r="BO6719" s="275"/>
      <c r="BP6719" s="275"/>
      <c r="BQ6719" s="275"/>
      <c r="BR6719" s="275"/>
      <c r="BS6719" s="275"/>
      <c r="BT6719" s="275"/>
      <c r="BU6719" s="275"/>
      <c r="BV6719" s="275"/>
    </row>
    <row r="6720" spans="1:74" s="263" customFormat="1">
      <c r="A6720" s="457"/>
      <c r="B6720" s="457"/>
      <c r="C6720" s="260"/>
      <c r="D6720" s="260"/>
      <c r="E6720" s="260"/>
      <c r="F6720" s="260"/>
      <c r="G6720" s="260"/>
      <c r="H6720" s="260"/>
      <c r="I6720" s="260"/>
      <c r="J6720" s="260"/>
      <c r="K6720" s="260"/>
      <c r="L6720" s="261" t="s">
        <v>15793</v>
      </c>
      <c r="M6720" s="261"/>
      <c r="N6720" s="261"/>
      <c r="O6720" s="457"/>
      <c r="P6720" s="260"/>
      <c r="Q6720" s="262" t="s">
        <v>15794</v>
      </c>
      <c r="R6720" s="261"/>
      <c r="S6720" s="261"/>
      <c r="T6720" s="261"/>
      <c r="U6720" s="261"/>
      <c r="V6720" s="292"/>
      <c r="X6720" s="457"/>
      <c r="Y6720" s="260"/>
      <c r="Z6720" s="264"/>
      <c r="AA6720" s="264"/>
      <c r="AB6720" s="264"/>
      <c r="AC6720" s="264"/>
      <c r="AF6720" s="457"/>
      <c r="AG6720" s="260"/>
      <c r="AN6720" s="457"/>
      <c r="AO6720" s="260"/>
      <c r="AV6720" s="260"/>
      <c r="BC6720" s="260"/>
      <c r="BM6720" s="275">
        <v>1</v>
      </c>
      <c r="BN6720" s="275"/>
      <c r="BO6720" s="275"/>
      <c r="BP6720" s="275"/>
      <c r="BQ6720" s="275"/>
      <c r="BR6720" s="275"/>
      <c r="BS6720" s="275"/>
      <c r="BT6720" s="275"/>
      <c r="BU6720" s="275"/>
      <c r="BV6720" s="275"/>
    </row>
    <row r="6721" spans="1:74" s="263" customFormat="1">
      <c r="A6721" s="457"/>
      <c r="B6721" s="457"/>
      <c r="C6721" s="260"/>
      <c r="D6721" s="260"/>
      <c r="E6721" s="260"/>
      <c r="F6721" s="260"/>
      <c r="G6721" s="260"/>
      <c r="H6721" s="260"/>
      <c r="I6721" s="260"/>
      <c r="J6721" s="260"/>
      <c r="K6721" s="260"/>
      <c r="L6721" s="261" t="s">
        <v>15795</v>
      </c>
      <c r="M6721" s="261"/>
      <c r="N6721" s="261"/>
      <c r="O6721" s="457"/>
      <c r="P6721" s="260"/>
      <c r="Q6721" s="262" t="s">
        <v>15796</v>
      </c>
      <c r="R6721" s="261"/>
      <c r="S6721" s="261"/>
      <c r="T6721" s="261"/>
      <c r="U6721" s="261"/>
      <c r="V6721" s="292"/>
      <c r="X6721" s="457"/>
      <c r="Y6721" s="260"/>
      <c r="Z6721" s="264"/>
      <c r="AA6721" s="264"/>
      <c r="AB6721" s="264"/>
      <c r="AC6721" s="264"/>
      <c r="AF6721" s="457"/>
      <c r="AG6721" s="260"/>
      <c r="AN6721" s="457"/>
      <c r="AO6721" s="260"/>
      <c r="AV6721" s="260"/>
      <c r="BC6721" s="260"/>
      <c r="BM6721" s="275">
        <v>1</v>
      </c>
      <c r="BN6721" s="275"/>
      <c r="BO6721" s="275"/>
      <c r="BP6721" s="275"/>
      <c r="BQ6721" s="275"/>
      <c r="BR6721" s="275"/>
      <c r="BS6721" s="275"/>
      <c r="BT6721" s="275"/>
      <c r="BU6721" s="275"/>
      <c r="BV6721" s="275"/>
    </row>
    <row r="6722" spans="1:74" s="263" customFormat="1">
      <c r="A6722" s="458" t="s">
        <v>15799</v>
      </c>
      <c r="B6722" s="458"/>
      <c r="C6722" s="266"/>
      <c r="D6722" s="266"/>
      <c r="E6722" s="266"/>
      <c r="F6722" s="266"/>
      <c r="G6722" s="266"/>
      <c r="H6722" s="266"/>
      <c r="I6722" s="266"/>
      <c r="J6722" s="266"/>
      <c r="K6722" s="266"/>
      <c r="L6722" s="261" t="s">
        <v>15797</v>
      </c>
      <c r="M6722" s="261"/>
      <c r="N6722" s="261"/>
      <c r="O6722" s="458"/>
      <c r="P6722" s="266"/>
      <c r="Q6722" s="262" t="s">
        <v>15798</v>
      </c>
      <c r="R6722" s="261"/>
      <c r="S6722" s="261"/>
      <c r="T6722" s="261"/>
      <c r="U6722" s="261"/>
      <c r="V6722" s="292"/>
      <c r="X6722" s="458"/>
      <c r="Y6722" s="266"/>
      <c r="Z6722" s="264"/>
      <c r="AA6722" s="264"/>
      <c r="AB6722" s="264"/>
      <c r="AC6722" s="264"/>
      <c r="AF6722" s="458"/>
      <c r="AG6722" s="266"/>
      <c r="AN6722" s="458"/>
      <c r="AO6722" s="266"/>
      <c r="AV6722" s="266"/>
      <c r="BC6722" s="266"/>
      <c r="BM6722" s="275">
        <v>1</v>
      </c>
      <c r="BN6722" s="275"/>
      <c r="BO6722" s="275"/>
      <c r="BP6722" s="275"/>
      <c r="BQ6722" s="275"/>
      <c r="BR6722" s="275"/>
      <c r="BS6722" s="275"/>
      <c r="BT6722" s="275"/>
      <c r="BU6722" s="275"/>
      <c r="BV6722" s="275"/>
    </row>
    <row r="6723" spans="1:74" s="263" customFormat="1">
      <c r="A6723" s="457"/>
      <c r="B6723" s="457"/>
      <c r="C6723" s="260"/>
      <c r="D6723" s="260"/>
      <c r="E6723" s="260"/>
      <c r="F6723" s="260"/>
      <c r="G6723" s="260"/>
      <c r="H6723" s="260"/>
      <c r="I6723" s="260"/>
      <c r="J6723" s="260"/>
      <c r="K6723" s="260"/>
      <c r="L6723" s="261" t="s">
        <v>15800</v>
      </c>
      <c r="M6723" s="261"/>
      <c r="N6723" s="261"/>
      <c r="O6723" s="457"/>
      <c r="P6723" s="260"/>
      <c r="Q6723" s="262" t="s">
        <v>15801</v>
      </c>
      <c r="R6723" s="261"/>
      <c r="S6723" s="261"/>
      <c r="T6723" s="261"/>
      <c r="U6723" s="261"/>
      <c r="V6723" s="292"/>
      <c r="X6723" s="457"/>
      <c r="Y6723" s="260"/>
      <c r="Z6723" s="264"/>
      <c r="AA6723" s="264"/>
      <c r="AB6723" s="264"/>
      <c r="AC6723" s="264"/>
      <c r="AF6723" s="457"/>
      <c r="AG6723" s="260"/>
      <c r="AN6723" s="457"/>
      <c r="AO6723" s="260"/>
      <c r="AV6723" s="260"/>
      <c r="BC6723" s="260"/>
      <c r="BM6723" s="275">
        <v>1</v>
      </c>
      <c r="BN6723" s="275"/>
      <c r="BO6723" s="275"/>
      <c r="BP6723" s="275"/>
      <c r="BQ6723" s="275"/>
      <c r="BR6723" s="275"/>
      <c r="BS6723" s="275"/>
      <c r="BT6723" s="275"/>
      <c r="BU6723" s="275"/>
      <c r="BV6723" s="275"/>
    </row>
    <row r="6724" spans="1:74" s="263" customFormat="1">
      <c r="A6724" s="457"/>
      <c r="B6724" s="457"/>
      <c r="C6724" s="260"/>
      <c r="D6724" s="260"/>
      <c r="E6724" s="260"/>
      <c r="F6724" s="260"/>
      <c r="G6724" s="260"/>
      <c r="H6724" s="260"/>
      <c r="I6724" s="260"/>
      <c r="J6724" s="260"/>
      <c r="K6724" s="260"/>
      <c r="L6724" s="261" t="s">
        <v>15802</v>
      </c>
      <c r="M6724" s="261"/>
      <c r="N6724" s="261"/>
      <c r="O6724" s="457"/>
      <c r="P6724" s="260"/>
      <c r="Q6724" s="262" t="s">
        <v>5183</v>
      </c>
      <c r="R6724" s="261"/>
      <c r="S6724" s="261"/>
      <c r="T6724" s="261"/>
      <c r="U6724" s="261"/>
      <c r="V6724" s="292"/>
      <c r="X6724" s="457"/>
      <c r="Y6724" s="260"/>
      <c r="Z6724" s="264"/>
      <c r="AA6724" s="264"/>
      <c r="AB6724" s="264"/>
      <c r="AC6724" s="264"/>
      <c r="AF6724" s="457"/>
      <c r="AG6724" s="260"/>
      <c r="AN6724" s="457"/>
      <c r="AO6724" s="260"/>
      <c r="AV6724" s="260"/>
      <c r="BC6724" s="260"/>
      <c r="BM6724" s="275">
        <v>1</v>
      </c>
      <c r="BN6724" s="275"/>
      <c r="BO6724" s="275"/>
      <c r="BP6724" s="275"/>
      <c r="BQ6724" s="275"/>
      <c r="BR6724" s="275"/>
      <c r="BS6724" s="275"/>
      <c r="BT6724" s="275"/>
      <c r="BU6724" s="275"/>
      <c r="BV6724" s="275"/>
    </row>
    <row r="6725" spans="1:74" s="263" customFormat="1">
      <c r="A6725" s="457"/>
      <c r="B6725" s="457"/>
      <c r="C6725" s="260"/>
      <c r="D6725" s="260"/>
      <c r="E6725" s="260"/>
      <c r="F6725" s="260"/>
      <c r="G6725" s="260"/>
      <c r="H6725" s="260"/>
      <c r="I6725" s="260"/>
      <c r="J6725" s="260"/>
      <c r="K6725" s="260"/>
      <c r="L6725" s="261" t="s">
        <v>15803</v>
      </c>
      <c r="M6725" s="261"/>
      <c r="N6725" s="261"/>
      <c r="O6725" s="457"/>
      <c r="P6725" s="260"/>
      <c r="Q6725" s="262" t="s">
        <v>15804</v>
      </c>
      <c r="R6725" s="261"/>
      <c r="S6725" s="261"/>
      <c r="T6725" s="261"/>
      <c r="U6725" s="261"/>
      <c r="V6725" s="292"/>
      <c r="X6725" s="457"/>
      <c r="Y6725" s="260"/>
      <c r="Z6725" s="264"/>
      <c r="AA6725" s="264"/>
      <c r="AB6725" s="264"/>
      <c r="AC6725" s="264"/>
      <c r="AF6725" s="457"/>
      <c r="AG6725" s="260"/>
      <c r="AN6725" s="457"/>
      <c r="AO6725" s="260"/>
      <c r="AV6725" s="260"/>
      <c r="BC6725" s="260"/>
      <c r="BM6725" s="275">
        <v>1</v>
      </c>
      <c r="BN6725" s="275"/>
      <c r="BO6725" s="275"/>
      <c r="BP6725" s="275"/>
      <c r="BQ6725" s="275"/>
      <c r="BR6725" s="275"/>
      <c r="BS6725" s="275"/>
      <c r="BT6725" s="275"/>
      <c r="BU6725" s="275"/>
      <c r="BV6725" s="275"/>
    </row>
    <row r="6726" spans="1:74" s="263" customFormat="1">
      <c r="A6726" s="458" t="s">
        <v>15807</v>
      </c>
      <c r="B6726" s="458"/>
      <c r="C6726" s="266"/>
      <c r="D6726" s="266"/>
      <c r="E6726" s="266"/>
      <c r="F6726" s="266"/>
      <c r="G6726" s="266"/>
      <c r="H6726" s="266"/>
      <c r="I6726" s="266"/>
      <c r="J6726" s="266"/>
      <c r="K6726" s="266"/>
      <c r="L6726" s="261" t="s">
        <v>15805</v>
      </c>
      <c r="M6726" s="261"/>
      <c r="N6726" s="261"/>
      <c r="O6726" s="458"/>
      <c r="P6726" s="266"/>
      <c r="Q6726" s="262" t="s">
        <v>15806</v>
      </c>
      <c r="R6726" s="261"/>
      <c r="S6726" s="261"/>
      <c r="T6726" s="261"/>
      <c r="U6726" s="261"/>
      <c r="V6726" s="292"/>
      <c r="X6726" s="458"/>
      <c r="Y6726" s="266"/>
      <c r="Z6726" s="264"/>
      <c r="AA6726" s="264"/>
      <c r="AB6726" s="264"/>
      <c r="AC6726" s="264"/>
      <c r="AF6726" s="458"/>
      <c r="AG6726" s="266"/>
      <c r="AN6726" s="458"/>
      <c r="AO6726" s="266"/>
      <c r="AV6726" s="266"/>
      <c r="BC6726" s="266"/>
      <c r="BM6726" s="275">
        <v>1</v>
      </c>
      <c r="BN6726" s="275"/>
      <c r="BO6726" s="275"/>
      <c r="BP6726" s="275"/>
      <c r="BQ6726" s="275"/>
      <c r="BR6726" s="275"/>
      <c r="BS6726" s="275"/>
      <c r="BT6726" s="275"/>
      <c r="BU6726" s="275"/>
      <c r="BV6726" s="275"/>
    </row>
    <row r="6727" spans="1:74" s="263" customFormat="1">
      <c r="A6727" s="457"/>
      <c r="B6727" s="457"/>
      <c r="C6727" s="260"/>
      <c r="D6727" s="260"/>
      <c r="E6727" s="260"/>
      <c r="F6727" s="260"/>
      <c r="G6727" s="260"/>
      <c r="H6727" s="260"/>
      <c r="I6727" s="260"/>
      <c r="J6727" s="260"/>
      <c r="K6727" s="260"/>
      <c r="L6727" s="261" t="s">
        <v>15808</v>
      </c>
      <c r="M6727" s="261"/>
      <c r="N6727" s="261"/>
      <c r="O6727" s="457"/>
      <c r="P6727" s="260"/>
      <c r="Q6727" s="262" t="s">
        <v>15809</v>
      </c>
      <c r="R6727" s="261"/>
      <c r="S6727" s="261"/>
      <c r="T6727" s="261"/>
      <c r="U6727" s="261"/>
      <c r="V6727" s="292"/>
      <c r="X6727" s="457"/>
      <c r="Y6727" s="260"/>
      <c r="Z6727" s="264"/>
      <c r="AA6727" s="264"/>
      <c r="AB6727" s="264"/>
      <c r="AC6727" s="264"/>
      <c r="AF6727" s="457"/>
      <c r="AG6727" s="260"/>
      <c r="AN6727" s="457"/>
      <c r="AO6727" s="260"/>
      <c r="AV6727" s="260"/>
      <c r="BC6727" s="260"/>
      <c r="BM6727" s="275">
        <v>1</v>
      </c>
      <c r="BN6727" s="275"/>
      <c r="BO6727" s="275"/>
      <c r="BP6727" s="275"/>
      <c r="BQ6727" s="275"/>
      <c r="BR6727" s="275"/>
      <c r="BS6727" s="275"/>
      <c r="BT6727" s="275"/>
      <c r="BU6727" s="275"/>
      <c r="BV6727" s="275"/>
    </row>
    <row r="6728" spans="1:74" s="263" customFormat="1">
      <c r="A6728" s="457"/>
      <c r="B6728" s="457"/>
      <c r="C6728" s="260"/>
      <c r="D6728" s="260"/>
      <c r="E6728" s="260"/>
      <c r="F6728" s="260"/>
      <c r="G6728" s="260"/>
      <c r="H6728" s="260"/>
      <c r="I6728" s="260"/>
      <c r="J6728" s="260"/>
      <c r="K6728" s="260"/>
      <c r="L6728" s="261" t="s">
        <v>12148</v>
      </c>
      <c r="M6728" s="261"/>
      <c r="N6728" s="261"/>
      <c r="O6728" s="457"/>
      <c r="P6728" s="260"/>
      <c r="Q6728" s="262" t="s">
        <v>15810</v>
      </c>
      <c r="R6728" s="261"/>
      <c r="S6728" s="261"/>
      <c r="T6728" s="261"/>
      <c r="U6728" s="261"/>
      <c r="V6728" s="292"/>
      <c r="X6728" s="457"/>
      <c r="Y6728" s="260"/>
      <c r="Z6728" s="264"/>
      <c r="AA6728" s="264"/>
      <c r="AB6728" s="264"/>
      <c r="AC6728" s="264"/>
      <c r="AF6728" s="457"/>
      <c r="AG6728" s="260"/>
      <c r="AN6728" s="457"/>
      <c r="AO6728" s="260"/>
      <c r="AV6728" s="260"/>
      <c r="BC6728" s="260"/>
      <c r="BM6728" s="275">
        <v>1</v>
      </c>
      <c r="BN6728" s="275"/>
      <c r="BO6728" s="275"/>
      <c r="BP6728" s="275"/>
      <c r="BQ6728" s="275"/>
      <c r="BR6728" s="275"/>
      <c r="BS6728" s="275"/>
      <c r="BT6728" s="275"/>
      <c r="BU6728" s="275"/>
      <c r="BV6728" s="275"/>
    </row>
    <row r="6729" spans="1:74" s="263" customFormat="1">
      <c r="A6729" s="457"/>
      <c r="B6729" s="457"/>
      <c r="C6729" s="260"/>
      <c r="D6729" s="260"/>
      <c r="E6729" s="260"/>
      <c r="F6729" s="260"/>
      <c r="G6729" s="260"/>
      <c r="H6729" s="260"/>
      <c r="I6729" s="260"/>
      <c r="J6729" s="260"/>
      <c r="K6729" s="260"/>
      <c r="L6729" s="261" t="s">
        <v>15811</v>
      </c>
      <c r="M6729" s="261"/>
      <c r="N6729" s="261"/>
      <c r="O6729" s="457"/>
      <c r="P6729" s="260"/>
      <c r="Q6729" s="262" t="s">
        <v>15812</v>
      </c>
      <c r="R6729" s="261"/>
      <c r="S6729" s="261"/>
      <c r="T6729" s="261"/>
      <c r="U6729" s="261"/>
      <c r="V6729" s="292"/>
      <c r="X6729" s="457"/>
      <c r="Y6729" s="260"/>
      <c r="Z6729" s="264"/>
      <c r="AA6729" s="264"/>
      <c r="AB6729" s="264"/>
      <c r="AC6729" s="264"/>
      <c r="AF6729" s="457"/>
      <c r="AG6729" s="260"/>
      <c r="AN6729" s="457"/>
      <c r="AO6729" s="260"/>
      <c r="AV6729" s="260"/>
      <c r="BC6729" s="260"/>
      <c r="BM6729" s="275">
        <v>1</v>
      </c>
      <c r="BN6729" s="275"/>
      <c r="BO6729" s="275"/>
      <c r="BP6729" s="275"/>
      <c r="BQ6729" s="275"/>
      <c r="BR6729" s="275"/>
      <c r="BS6729" s="275"/>
      <c r="BT6729" s="275"/>
      <c r="BU6729" s="275"/>
      <c r="BV6729" s="275"/>
    </row>
    <row r="6730" spans="1:74" s="263" customFormat="1">
      <c r="A6730" s="458" t="s">
        <v>15815</v>
      </c>
      <c r="B6730" s="458"/>
      <c r="C6730" s="266"/>
      <c r="D6730" s="266"/>
      <c r="E6730" s="266"/>
      <c r="F6730" s="266"/>
      <c r="G6730" s="266"/>
      <c r="H6730" s="266"/>
      <c r="I6730" s="266"/>
      <c r="J6730" s="266"/>
      <c r="K6730" s="266"/>
      <c r="L6730" s="261" t="s">
        <v>15813</v>
      </c>
      <c r="M6730" s="261"/>
      <c r="N6730" s="261"/>
      <c r="O6730" s="458"/>
      <c r="P6730" s="266"/>
      <c r="Q6730" s="262" t="s">
        <v>15814</v>
      </c>
      <c r="R6730" s="261"/>
      <c r="S6730" s="261"/>
      <c r="T6730" s="261"/>
      <c r="U6730" s="261"/>
      <c r="V6730" s="292"/>
      <c r="X6730" s="458"/>
      <c r="Y6730" s="266"/>
      <c r="Z6730" s="264"/>
      <c r="AA6730" s="264"/>
      <c r="AB6730" s="264"/>
      <c r="AC6730" s="264"/>
      <c r="AF6730" s="458"/>
      <c r="AG6730" s="266"/>
      <c r="AN6730" s="458"/>
      <c r="AO6730" s="266"/>
      <c r="AV6730" s="266"/>
      <c r="BC6730" s="266"/>
      <c r="BM6730" s="275">
        <v>1</v>
      </c>
      <c r="BN6730" s="275"/>
      <c r="BO6730" s="275"/>
      <c r="BP6730" s="275"/>
      <c r="BQ6730" s="275"/>
      <c r="BR6730" s="275"/>
      <c r="BS6730" s="275"/>
      <c r="BT6730" s="275"/>
      <c r="BU6730" s="275"/>
      <c r="BV6730" s="275"/>
    </row>
    <row r="6731" spans="1:74" s="263" customFormat="1">
      <c r="A6731" s="457"/>
      <c r="B6731" s="457"/>
      <c r="C6731" s="260"/>
      <c r="D6731" s="260"/>
      <c r="E6731" s="260"/>
      <c r="F6731" s="260"/>
      <c r="G6731" s="260"/>
      <c r="H6731" s="260"/>
      <c r="I6731" s="260"/>
      <c r="J6731" s="260"/>
      <c r="K6731" s="260"/>
      <c r="L6731" s="261" t="s">
        <v>15816</v>
      </c>
      <c r="M6731" s="261"/>
      <c r="N6731" s="261"/>
      <c r="O6731" s="457"/>
      <c r="P6731" s="260"/>
      <c r="Q6731" s="262" t="s">
        <v>15817</v>
      </c>
      <c r="R6731" s="261"/>
      <c r="S6731" s="261"/>
      <c r="T6731" s="261"/>
      <c r="U6731" s="261"/>
      <c r="V6731" s="292"/>
      <c r="X6731" s="457"/>
      <c r="Y6731" s="260"/>
      <c r="Z6731" s="264"/>
      <c r="AA6731" s="264"/>
      <c r="AB6731" s="264"/>
      <c r="AC6731" s="264"/>
      <c r="AF6731" s="457"/>
      <c r="AG6731" s="260"/>
      <c r="AN6731" s="457"/>
      <c r="AO6731" s="260"/>
      <c r="AV6731" s="260"/>
      <c r="BC6731" s="260"/>
      <c r="BM6731" s="275">
        <v>1</v>
      </c>
      <c r="BN6731" s="275"/>
      <c r="BO6731" s="275"/>
      <c r="BP6731" s="275"/>
      <c r="BQ6731" s="275"/>
      <c r="BR6731" s="275"/>
      <c r="BS6731" s="275"/>
      <c r="BT6731" s="275"/>
      <c r="BU6731" s="275"/>
      <c r="BV6731" s="275"/>
    </row>
    <row r="6732" spans="1:74" s="263" customFormat="1">
      <c r="A6732" s="457"/>
      <c r="B6732" s="457"/>
      <c r="C6732" s="260"/>
      <c r="D6732" s="260"/>
      <c r="E6732" s="260"/>
      <c r="F6732" s="260"/>
      <c r="G6732" s="260"/>
      <c r="H6732" s="260"/>
      <c r="I6732" s="260"/>
      <c r="J6732" s="260"/>
      <c r="K6732" s="260"/>
      <c r="L6732" s="261" t="s">
        <v>15818</v>
      </c>
      <c r="M6732" s="261"/>
      <c r="N6732" s="261"/>
      <c r="O6732" s="457"/>
      <c r="P6732" s="260"/>
      <c r="Q6732" s="262" t="s">
        <v>15819</v>
      </c>
      <c r="R6732" s="261"/>
      <c r="S6732" s="261"/>
      <c r="T6732" s="261"/>
      <c r="U6732" s="261"/>
      <c r="V6732" s="292"/>
      <c r="X6732" s="457"/>
      <c r="Y6732" s="260"/>
      <c r="Z6732" s="264"/>
      <c r="AA6732" s="264"/>
      <c r="AB6732" s="264"/>
      <c r="AC6732" s="264"/>
      <c r="AF6732" s="457"/>
      <c r="AG6732" s="260"/>
      <c r="AN6732" s="457"/>
      <c r="AO6732" s="260"/>
      <c r="AV6732" s="260"/>
      <c r="BC6732" s="260"/>
      <c r="BM6732" s="275">
        <v>1</v>
      </c>
      <c r="BN6732" s="275"/>
      <c r="BO6732" s="275"/>
      <c r="BP6732" s="275"/>
      <c r="BQ6732" s="275"/>
      <c r="BR6732" s="275"/>
      <c r="BS6732" s="275"/>
      <c r="BT6732" s="275"/>
      <c r="BU6732" s="275"/>
      <c r="BV6732" s="275"/>
    </row>
    <row r="6733" spans="1:74" s="263" customFormat="1">
      <c r="A6733" s="457"/>
      <c r="B6733" s="457"/>
      <c r="C6733" s="260"/>
      <c r="D6733" s="260"/>
      <c r="E6733" s="260"/>
      <c r="F6733" s="260"/>
      <c r="G6733" s="260"/>
      <c r="H6733" s="260"/>
      <c r="I6733" s="260"/>
      <c r="J6733" s="260"/>
      <c r="K6733" s="260"/>
      <c r="L6733" s="261" t="s">
        <v>15820</v>
      </c>
      <c r="M6733" s="261"/>
      <c r="N6733" s="261"/>
      <c r="O6733" s="457"/>
      <c r="P6733" s="260"/>
      <c r="Q6733" s="262" t="s">
        <v>15821</v>
      </c>
      <c r="R6733" s="261"/>
      <c r="S6733" s="261"/>
      <c r="T6733" s="261"/>
      <c r="U6733" s="261"/>
      <c r="V6733" s="292"/>
      <c r="X6733" s="457"/>
      <c r="Y6733" s="260"/>
      <c r="Z6733" s="264"/>
      <c r="AA6733" s="264"/>
      <c r="AB6733" s="264"/>
      <c r="AC6733" s="264"/>
      <c r="AF6733" s="457"/>
      <c r="AG6733" s="260"/>
      <c r="AN6733" s="457"/>
      <c r="AO6733" s="260"/>
      <c r="AV6733" s="260"/>
      <c r="BC6733" s="260"/>
      <c r="BM6733" s="275">
        <v>1</v>
      </c>
      <c r="BN6733" s="275"/>
      <c r="BO6733" s="275"/>
      <c r="BP6733" s="275"/>
      <c r="BQ6733" s="275"/>
      <c r="BR6733" s="275"/>
      <c r="BS6733" s="275"/>
      <c r="BT6733" s="275"/>
      <c r="BU6733" s="275"/>
      <c r="BV6733" s="275"/>
    </row>
    <row r="6734" spans="1:74" s="263" customFormat="1">
      <c r="A6734" s="458" t="s">
        <v>7872</v>
      </c>
      <c r="B6734" s="458"/>
      <c r="C6734" s="266"/>
      <c r="D6734" s="266"/>
      <c r="E6734" s="266"/>
      <c r="F6734" s="266"/>
      <c r="G6734" s="266"/>
      <c r="H6734" s="266"/>
      <c r="I6734" s="266"/>
      <c r="J6734" s="266"/>
      <c r="K6734" s="266"/>
      <c r="L6734" s="261" t="s">
        <v>15822</v>
      </c>
      <c r="M6734" s="261"/>
      <c r="N6734" s="261"/>
      <c r="O6734" s="458"/>
      <c r="P6734" s="266"/>
      <c r="Q6734" s="262" t="s">
        <v>15823</v>
      </c>
      <c r="R6734" s="261"/>
      <c r="S6734" s="261"/>
      <c r="T6734" s="261"/>
      <c r="U6734" s="261"/>
      <c r="V6734" s="292"/>
      <c r="X6734" s="458"/>
      <c r="Y6734" s="266"/>
      <c r="Z6734" s="264"/>
      <c r="AA6734" s="264"/>
      <c r="AB6734" s="264"/>
      <c r="AC6734" s="264"/>
      <c r="AF6734" s="458"/>
      <c r="AG6734" s="266"/>
      <c r="AN6734" s="458"/>
      <c r="AO6734" s="266"/>
      <c r="AV6734" s="266"/>
      <c r="BC6734" s="266"/>
      <c r="BM6734" s="275">
        <v>1</v>
      </c>
      <c r="BN6734" s="275"/>
      <c r="BO6734" s="275"/>
      <c r="BP6734" s="275"/>
      <c r="BQ6734" s="275"/>
      <c r="BR6734" s="275"/>
      <c r="BS6734" s="275"/>
      <c r="BT6734" s="275"/>
      <c r="BU6734" s="275"/>
      <c r="BV6734" s="275"/>
    </row>
    <row r="6735" spans="1:74" s="263" customFormat="1">
      <c r="A6735" s="457"/>
      <c r="B6735" s="457"/>
      <c r="C6735" s="260"/>
      <c r="D6735" s="260"/>
      <c r="E6735" s="260"/>
      <c r="F6735" s="260"/>
      <c r="G6735" s="260"/>
      <c r="H6735" s="260"/>
      <c r="I6735" s="260"/>
      <c r="J6735" s="260"/>
      <c r="K6735" s="260"/>
      <c r="L6735" s="261" t="s">
        <v>15824</v>
      </c>
      <c r="M6735" s="261"/>
      <c r="N6735" s="261"/>
      <c r="O6735" s="457"/>
      <c r="P6735" s="260"/>
      <c r="Q6735" s="262" t="s">
        <v>15825</v>
      </c>
      <c r="R6735" s="261"/>
      <c r="S6735" s="261"/>
      <c r="T6735" s="261"/>
      <c r="U6735" s="261"/>
      <c r="V6735" s="292"/>
      <c r="X6735" s="457"/>
      <c r="Y6735" s="260"/>
      <c r="Z6735" s="264"/>
      <c r="AA6735" s="264"/>
      <c r="AB6735" s="264"/>
      <c r="AC6735" s="264"/>
      <c r="AF6735" s="457"/>
      <c r="AG6735" s="260"/>
      <c r="AN6735" s="457"/>
      <c r="AO6735" s="260"/>
      <c r="AV6735" s="260"/>
      <c r="BC6735" s="260"/>
      <c r="BM6735" s="275">
        <v>1</v>
      </c>
      <c r="BN6735" s="275"/>
      <c r="BO6735" s="275"/>
      <c r="BP6735" s="275"/>
      <c r="BQ6735" s="275"/>
      <c r="BR6735" s="275"/>
      <c r="BS6735" s="275"/>
      <c r="BT6735" s="275"/>
      <c r="BU6735" s="275"/>
      <c r="BV6735" s="275"/>
    </row>
    <row r="6736" spans="1:74" s="263" customFormat="1">
      <c r="A6736" s="457"/>
      <c r="B6736" s="457"/>
      <c r="C6736" s="260"/>
      <c r="D6736" s="260"/>
      <c r="E6736" s="260"/>
      <c r="F6736" s="260"/>
      <c r="G6736" s="260"/>
      <c r="H6736" s="260"/>
      <c r="I6736" s="260"/>
      <c r="J6736" s="260"/>
      <c r="K6736" s="260"/>
      <c r="L6736" s="261" t="s">
        <v>15826</v>
      </c>
      <c r="M6736" s="261"/>
      <c r="N6736" s="261"/>
      <c r="O6736" s="457"/>
      <c r="P6736" s="260"/>
      <c r="Q6736" s="262" t="s">
        <v>15827</v>
      </c>
      <c r="R6736" s="261"/>
      <c r="S6736" s="261"/>
      <c r="T6736" s="261"/>
      <c r="U6736" s="261"/>
      <c r="V6736" s="292"/>
      <c r="X6736" s="457"/>
      <c r="Y6736" s="260"/>
      <c r="Z6736" s="264"/>
      <c r="AA6736" s="264"/>
      <c r="AB6736" s="264"/>
      <c r="AC6736" s="264"/>
      <c r="AF6736" s="457"/>
      <c r="AG6736" s="260"/>
      <c r="AN6736" s="457"/>
      <c r="AO6736" s="260"/>
      <c r="AV6736" s="260"/>
      <c r="BC6736" s="260"/>
      <c r="BM6736" s="275">
        <v>1</v>
      </c>
      <c r="BN6736" s="275"/>
      <c r="BO6736" s="275"/>
      <c r="BP6736" s="275"/>
      <c r="BQ6736" s="275"/>
      <c r="BR6736" s="275"/>
      <c r="BS6736" s="275"/>
      <c r="BT6736" s="275"/>
      <c r="BU6736" s="275"/>
      <c r="BV6736" s="275"/>
    </row>
    <row r="6737" spans="1:74" s="263" customFormat="1">
      <c r="A6737" s="457"/>
      <c r="B6737" s="457"/>
      <c r="C6737" s="260"/>
      <c r="D6737" s="260"/>
      <c r="E6737" s="260"/>
      <c r="F6737" s="260"/>
      <c r="G6737" s="260"/>
      <c r="H6737" s="260"/>
      <c r="I6737" s="260"/>
      <c r="J6737" s="260"/>
      <c r="K6737" s="260"/>
      <c r="L6737" s="261" t="s">
        <v>15828</v>
      </c>
      <c r="M6737" s="261"/>
      <c r="N6737" s="261"/>
      <c r="O6737" s="457"/>
      <c r="P6737" s="260"/>
      <c r="Q6737" s="262" t="s">
        <v>15829</v>
      </c>
      <c r="R6737" s="261"/>
      <c r="S6737" s="261"/>
      <c r="T6737" s="261"/>
      <c r="U6737" s="261"/>
      <c r="V6737" s="292"/>
      <c r="X6737" s="457"/>
      <c r="Y6737" s="260"/>
      <c r="Z6737" s="264"/>
      <c r="AA6737" s="264"/>
      <c r="AB6737" s="264"/>
      <c r="AC6737" s="264"/>
      <c r="AF6737" s="457"/>
      <c r="AG6737" s="260"/>
      <c r="AN6737" s="457"/>
      <c r="AO6737" s="260"/>
      <c r="AV6737" s="260"/>
      <c r="BC6737" s="260"/>
      <c r="BM6737" s="275">
        <v>1</v>
      </c>
      <c r="BN6737" s="275"/>
      <c r="BO6737" s="275"/>
      <c r="BP6737" s="275"/>
      <c r="BQ6737" s="275"/>
      <c r="BR6737" s="275"/>
      <c r="BS6737" s="275"/>
      <c r="BT6737" s="275"/>
      <c r="BU6737" s="275"/>
      <c r="BV6737" s="275"/>
    </row>
    <row r="6738" spans="1:74" s="263" customFormat="1">
      <c r="A6738" s="458" t="s">
        <v>15832</v>
      </c>
      <c r="B6738" s="458"/>
      <c r="C6738" s="266"/>
      <c r="D6738" s="266"/>
      <c r="E6738" s="266"/>
      <c r="F6738" s="266"/>
      <c r="G6738" s="266"/>
      <c r="H6738" s="266"/>
      <c r="I6738" s="266"/>
      <c r="J6738" s="266"/>
      <c r="K6738" s="266"/>
      <c r="L6738" s="261" t="s">
        <v>15830</v>
      </c>
      <c r="M6738" s="261"/>
      <c r="N6738" s="261"/>
      <c r="O6738" s="458"/>
      <c r="P6738" s="266"/>
      <c r="Q6738" s="262" t="s">
        <v>15831</v>
      </c>
      <c r="R6738" s="261"/>
      <c r="S6738" s="261"/>
      <c r="T6738" s="261"/>
      <c r="U6738" s="261"/>
      <c r="V6738" s="292"/>
      <c r="X6738" s="458"/>
      <c r="Y6738" s="266"/>
      <c r="Z6738" s="264"/>
      <c r="AA6738" s="264"/>
      <c r="AB6738" s="264"/>
      <c r="AC6738" s="264"/>
      <c r="AF6738" s="458"/>
      <c r="AG6738" s="266"/>
      <c r="AN6738" s="458"/>
      <c r="AO6738" s="266"/>
      <c r="AV6738" s="266"/>
      <c r="BC6738" s="266"/>
      <c r="BM6738" s="275">
        <v>1</v>
      </c>
      <c r="BN6738" s="275"/>
      <c r="BO6738" s="275"/>
      <c r="BP6738" s="275"/>
      <c r="BQ6738" s="275"/>
      <c r="BR6738" s="275"/>
      <c r="BS6738" s="275"/>
      <c r="BT6738" s="275"/>
      <c r="BU6738" s="275"/>
      <c r="BV6738" s="275"/>
    </row>
    <row r="6739" spans="1:74" s="263" customFormat="1">
      <c r="A6739" s="458" t="s">
        <v>15832</v>
      </c>
      <c r="B6739" s="458"/>
      <c r="C6739" s="266"/>
      <c r="D6739" s="266"/>
      <c r="E6739" s="266"/>
      <c r="F6739" s="266"/>
      <c r="G6739" s="266"/>
      <c r="H6739" s="266"/>
      <c r="I6739" s="266"/>
      <c r="J6739" s="266"/>
      <c r="K6739" s="266"/>
      <c r="L6739" s="261" t="s">
        <v>15830</v>
      </c>
      <c r="M6739" s="261"/>
      <c r="N6739" s="261"/>
      <c r="O6739" s="458"/>
      <c r="P6739" s="266"/>
      <c r="Q6739" s="262" t="s">
        <v>15833</v>
      </c>
      <c r="R6739" s="261"/>
      <c r="S6739" s="261"/>
      <c r="T6739" s="261"/>
      <c r="U6739" s="261"/>
      <c r="V6739" s="292"/>
      <c r="X6739" s="458"/>
      <c r="Y6739" s="266"/>
      <c r="Z6739" s="264"/>
      <c r="AA6739" s="264"/>
      <c r="AB6739" s="264"/>
      <c r="AC6739" s="264"/>
      <c r="AF6739" s="458"/>
      <c r="AG6739" s="266"/>
      <c r="AN6739" s="458"/>
      <c r="AO6739" s="266"/>
      <c r="AV6739" s="266"/>
      <c r="BC6739" s="266"/>
      <c r="BM6739" s="275">
        <v>1</v>
      </c>
      <c r="BN6739" s="275"/>
      <c r="BO6739" s="275"/>
      <c r="BP6739" s="275"/>
      <c r="BQ6739" s="275"/>
      <c r="BR6739" s="275"/>
      <c r="BS6739" s="275"/>
      <c r="BT6739" s="275"/>
      <c r="BU6739" s="275"/>
      <c r="BV6739" s="275"/>
    </row>
    <row r="6740" spans="1:74" s="263" customFormat="1">
      <c r="A6740" s="457"/>
      <c r="B6740" s="457"/>
      <c r="C6740" s="260"/>
      <c r="D6740" s="260"/>
      <c r="E6740" s="260"/>
      <c r="F6740" s="260"/>
      <c r="G6740" s="260"/>
      <c r="H6740" s="260"/>
      <c r="I6740" s="260"/>
      <c r="J6740" s="260"/>
      <c r="K6740" s="260"/>
      <c r="L6740" s="261" t="s">
        <v>15834</v>
      </c>
      <c r="M6740" s="261"/>
      <c r="N6740" s="261"/>
      <c r="O6740" s="457"/>
      <c r="P6740" s="260"/>
      <c r="Q6740" s="262" t="s">
        <v>15835</v>
      </c>
      <c r="R6740" s="261"/>
      <c r="S6740" s="261"/>
      <c r="T6740" s="261"/>
      <c r="U6740" s="261"/>
      <c r="V6740" s="292"/>
      <c r="X6740" s="457"/>
      <c r="Y6740" s="260"/>
      <c r="Z6740" s="264"/>
      <c r="AA6740" s="264"/>
      <c r="AB6740" s="264"/>
      <c r="AC6740" s="264"/>
      <c r="AF6740" s="457"/>
      <c r="AG6740" s="260"/>
      <c r="AN6740" s="457"/>
      <c r="AO6740" s="260"/>
      <c r="AV6740" s="260"/>
      <c r="BC6740" s="260"/>
      <c r="BM6740" s="275">
        <v>1</v>
      </c>
      <c r="BN6740" s="275"/>
      <c r="BO6740" s="275"/>
      <c r="BP6740" s="275"/>
      <c r="BQ6740" s="275"/>
      <c r="BR6740" s="275"/>
      <c r="BS6740" s="275"/>
      <c r="BT6740" s="275"/>
      <c r="BU6740" s="275"/>
      <c r="BV6740" s="275"/>
    </row>
    <row r="6741" spans="1:74" s="263" customFormat="1">
      <c r="A6741" s="457"/>
      <c r="B6741" s="457"/>
      <c r="C6741" s="260"/>
      <c r="D6741" s="260"/>
      <c r="E6741" s="260"/>
      <c r="F6741" s="260"/>
      <c r="G6741" s="260"/>
      <c r="H6741" s="260"/>
      <c r="I6741" s="260"/>
      <c r="J6741" s="260"/>
      <c r="K6741" s="260"/>
      <c r="L6741" s="261" t="s">
        <v>15834</v>
      </c>
      <c r="M6741" s="261"/>
      <c r="N6741" s="261"/>
      <c r="O6741" s="457"/>
      <c r="P6741" s="260"/>
      <c r="Q6741" s="262" t="s">
        <v>15836</v>
      </c>
      <c r="R6741" s="261"/>
      <c r="S6741" s="261"/>
      <c r="T6741" s="261"/>
      <c r="U6741" s="261"/>
      <c r="V6741" s="292"/>
      <c r="X6741" s="457"/>
      <c r="Y6741" s="260"/>
      <c r="Z6741" s="264"/>
      <c r="AA6741" s="264"/>
      <c r="AB6741" s="264"/>
      <c r="AC6741" s="264"/>
      <c r="AF6741" s="457"/>
      <c r="AG6741" s="260"/>
      <c r="AN6741" s="457"/>
      <c r="AO6741" s="260"/>
      <c r="AV6741" s="260"/>
      <c r="BC6741" s="260"/>
      <c r="BM6741" s="275">
        <v>1</v>
      </c>
      <c r="BN6741" s="275"/>
      <c r="BO6741" s="275"/>
      <c r="BP6741" s="275"/>
      <c r="BQ6741" s="275"/>
      <c r="BR6741" s="275"/>
      <c r="BS6741" s="275"/>
      <c r="BT6741" s="275"/>
      <c r="BU6741" s="275"/>
      <c r="BV6741" s="275"/>
    </row>
    <row r="6742" spans="1:74" s="263" customFormat="1">
      <c r="A6742" s="457"/>
      <c r="B6742" s="457"/>
      <c r="C6742" s="260"/>
      <c r="D6742" s="260"/>
      <c r="E6742" s="260"/>
      <c r="F6742" s="260"/>
      <c r="G6742" s="260"/>
      <c r="H6742" s="260"/>
      <c r="I6742" s="260"/>
      <c r="J6742" s="260"/>
      <c r="K6742" s="260"/>
      <c r="L6742" s="261" t="s">
        <v>15834</v>
      </c>
      <c r="M6742" s="261"/>
      <c r="N6742" s="261"/>
      <c r="O6742" s="457"/>
      <c r="P6742" s="260"/>
      <c r="Q6742" s="262" t="s">
        <v>15837</v>
      </c>
      <c r="R6742" s="261"/>
      <c r="S6742" s="261"/>
      <c r="T6742" s="261"/>
      <c r="U6742" s="261"/>
      <c r="V6742" s="292"/>
      <c r="X6742" s="457"/>
      <c r="Y6742" s="260"/>
      <c r="Z6742" s="264"/>
      <c r="AA6742" s="264"/>
      <c r="AB6742" s="264"/>
      <c r="AC6742" s="264"/>
      <c r="AF6742" s="457"/>
      <c r="AG6742" s="260"/>
      <c r="AN6742" s="457"/>
      <c r="AO6742" s="260"/>
      <c r="AV6742" s="260"/>
      <c r="BC6742" s="260"/>
      <c r="BM6742" s="275">
        <v>1</v>
      </c>
      <c r="BN6742" s="275"/>
      <c r="BO6742" s="275"/>
      <c r="BP6742" s="275"/>
      <c r="BQ6742" s="275"/>
      <c r="BR6742" s="275"/>
      <c r="BS6742" s="275"/>
      <c r="BT6742" s="275"/>
      <c r="BU6742" s="275"/>
      <c r="BV6742" s="275"/>
    </row>
    <row r="6743" spans="1:74" s="263" customFormat="1">
      <c r="A6743" s="458" t="s">
        <v>10047</v>
      </c>
      <c r="B6743" s="458"/>
      <c r="C6743" s="266"/>
      <c r="D6743" s="266"/>
      <c r="E6743" s="266"/>
      <c r="F6743" s="266"/>
      <c r="G6743" s="266"/>
      <c r="H6743" s="266"/>
      <c r="I6743" s="266"/>
      <c r="J6743" s="266"/>
      <c r="K6743" s="266"/>
      <c r="L6743" s="261" t="s">
        <v>15838</v>
      </c>
      <c r="M6743" s="261"/>
      <c r="N6743" s="261"/>
      <c r="O6743" s="458"/>
      <c r="P6743" s="266"/>
      <c r="Q6743" s="262" t="s">
        <v>10046</v>
      </c>
      <c r="R6743" s="261"/>
      <c r="S6743" s="261"/>
      <c r="T6743" s="261"/>
      <c r="U6743" s="261"/>
      <c r="V6743" s="292"/>
      <c r="X6743" s="458"/>
      <c r="Y6743" s="266"/>
      <c r="Z6743" s="264"/>
      <c r="AA6743" s="264"/>
      <c r="AB6743" s="264"/>
      <c r="AC6743" s="264"/>
      <c r="AF6743" s="458"/>
      <c r="AG6743" s="266"/>
      <c r="AN6743" s="458"/>
      <c r="AO6743" s="266"/>
      <c r="AV6743" s="266"/>
      <c r="BC6743" s="266"/>
      <c r="BM6743" s="275">
        <v>1</v>
      </c>
      <c r="BN6743" s="275"/>
      <c r="BO6743" s="275"/>
      <c r="BP6743" s="275"/>
      <c r="BQ6743" s="275"/>
      <c r="BR6743" s="275"/>
      <c r="BS6743" s="275"/>
      <c r="BT6743" s="275"/>
      <c r="BU6743" s="275"/>
      <c r="BV6743" s="275"/>
    </row>
    <row r="6744" spans="1:74" s="263" customFormat="1">
      <c r="A6744" s="457"/>
      <c r="B6744" s="457"/>
      <c r="C6744" s="260"/>
      <c r="D6744" s="260"/>
      <c r="E6744" s="260"/>
      <c r="F6744" s="260"/>
      <c r="G6744" s="260"/>
      <c r="H6744" s="260"/>
      <c r="I6744" s="260"/>
      <c r="J6744" s="260"/>
      <c r="K6744" s="260"/>
      <c r="L6744" s="261" t="s">
        <v>15839</v>
      </c>
      <c r="M6744" s="261"/>
      <c r="N6744" s="261"/>
      <c r="O6744" s="457"/>
      <c r="P6744" s="260"/>
      <c r="Q6744" s="262" t="s">
        <v>15840</v>
      </c>
      <c r="R6744" s="261"/>
      <c r="S6744" s="261"/>
      <c r="T6744" s="261"/>
      <c r="U6744" s="261"/>
      <c r="V6744" s="292"/>
      <c r="X6744" s="457"/>
      <c r="Y6744" s="260"/>
      <c r="Z6744" s="264"/>
      <c r="AA6744" s="264"/>
      <c r="AB6744" s="264"/>
      <c r="AC6744" s="264"/>
      <c r="AF6744" s="457"/>
      <c r="AG6744" s="260"/>
      <c r="AN6744" s="457"/>
      <c r="AO6744" s="260"/>
      <c r="AV6744" s="260"/>
      <c r="BC6744" s="260"/>
      <c r="BM6744" s="275">
        <v>1</v>
      </c>
      <c r="BN6744" s="275"/>
      <c r="BO6744" s="275"/>
      <c r="BP6744" s="275"/>
      <c r="BQ6744" s="275"/>
      <c r="BR6744" s="275"/>
      <c r="BS6744" s="275"/>
      <c r="BT6744" s="275"/>
      <c r="BU6744" s="275"/>
      <c r="BV6744" s="275"/>
    </row>
    <row r="6745" spans="1:74" s="263" customFormat="1">
      <c r="A6745" s="457"/>
      <c r="B6745" s="457"/>
      <c r="C6745" s="260"/>
      <c r="D6745" s="260"/>
      <c r="E6745" s="260"/>
      <c r="F6745" s="260"/>
      <c r="G6745" s="260"/>
      <c r="H6745" s="260"/>
      <c r="I6745" s="260"/>
      <c r="J6745" s="260"/>
      <c r="K6745" s="260"/>
      <c r="L6745" s="261" t="s">
        <v>15841</v>
      </c>
      <c r="M6745" s="261"/>
      <c r="N6745" s="261"/>
      <c r="O6745" s="457"/>
      <c r="P6745" s="260"/>
      <c r="Q6745" s="262" t="s">
        <v>15840</v>
      </c>
      <c r="R6745" s="261"/>
      <c r="S6745" s="261"/>
      <c r="T6745" s="261"/>
      <c r="U6745" s="261"/>
      <c r="V6745" s="292"/>
      <c r="X6745" s="457"/>
      <c r="Y6745" s="260"/>
      <c r="Z6745" s="264"/>
      <c r="AA6745" s="264"/>
      <c r="AB6745" s="264"/>
      <c r="AC6745" s="264"/>
      <c r="AF6745" s="457"/>
      <c r="AG6745" s="260"/>
      <c r="AN6745" s="457"/>
      <c r="AO6745" s="260"/>
      <c r="AV6745" s="260"/>
      <c r="BC6745" s="260"/>
      <c r="BM6745" s="275">
        <v>1</v>
      </c>
      <c r="BN6745" s="275"/>
      <c r="BO6745" s="275"/>
      <c r="BP6745" s="275"/>
      <c r="BQ6745" s="275"/>
      <c r="BR6745" s="275"/>
      <c r="BS6745" s="275"/>
      <c r="BT6745" s="275"/>
      <c r="BU6745" s="275"/>
      <c r="BV6745" s="275"/>
    </row>
    <row r="6746" spans="1:74" s="263" customFormat="1">
      <c r="A6746" s="458" t="s">
        <v>13516</v>
      </c>
      <c r="B6746" s="458"/>
      <c r="C6746" s="266"/>
      <c r="D6746" s="266"/>
      <c r="E6746" s="266"/>
      <c r="F6746" s="266"/>
      <c r="G6746" s="266"/>
      <c r="H6746" s="266"/>
      <c r="I6746" s="266"/>
      <c r="J6746" s="266"/>
      <c r="K6746" s="266"/>
      <c r="L6746" s="261" t="s">
        <v>15842</v>
      </c>
      <c r="M6746" s="261"/>
      <c r="N6746" s="261"/>
      <c r="O6746" s="458"/>
      <c r="P6746" s="266"/>
      <c r="Q6746" s="262" t="s">
        <v>13515</v>
      </c>
      <c r="R6746" s="261"/>
      <c r="S6746" s="261"/>
      <c r="T6746" s="261"/>
      <c r="U6746" s="261"/>
      <c r="V6746" s="292"/>
      <c r="X6746" s="458"/>
      <c r="Y6746" s="266"/>
      <c r="Z6746" s="264"/>
      <c r="AA6746" s="264"/>
      <c r="AB6746" s="264"/>
      <c r="AC6746" s="264"/>
      <c r="AF6746" s="458"/>
      <c r="AG6746" s="266"/>
      <c r="AN6746" s="458"/>
      <c r="AO6746" s="266"/>
      <c r="AV6746" s="266"/>
      <c r="BC6746" s="266"/>
      <c r="BM6746" s="275">
        <v>1</v>
      </c>
      <c r="BN6746" s="275"/>
      <c r="BO6746" s="275"/>
      <c r="BP6746" s="275"/>
      <c r="BQ6746" s="275"/>
      <c r="BR6746" s="275"/>
      <c r="BS6746" s="275"/>
      <c r="BT6746" s="275"/>
      <c r="BU6746" s="275"/>
      <c r="BV6746" s="275"/>
    </row>
    <row r="6747" spans="1:74" s="263" customFormat="1">
      <c r="A6747" s="457"/>
      <c r="B6747" s="457"/>
      <c r="C6747" s="260"/>
      <c r="D6747" s="260"/>
      <c r="E6747" s="260"/>
      <c r="F6747" s="260"/>
      <c r="G6747" s="260"/>
      <c r="H6747" s="260"/>
      <c r="I6747" s="260"/>
      <c r="J6747" s="260"/>
      <c r="K6747" s="260"/>
      <c r="L6747" s="261" t="s">
        <v>15843</v>
      </c>
      <c r="M6747" s="261"/>
      <c r="N6747" s="261"/>
      <c r="O6747" s="457"/>
      <c r="P6747" s="260"/>
      <c r="Q6747" s="262" t="s">
        <v>9370</v>
      </c>
      <c r="R6747" s="261"/>
      <c r="S6747" s="261"/>
      <c r="T6747" s="261"/>
      <c r="U6747" s="261"/>
      <c r="V6747" s="292"/>
      <c r="X6747" s="457"/>
      <c r="Y6747" s="260"/>
      <c r="Z6747" s="264"/>
      <c r="AA6747" s="264"/>
      <c r="AB6747" s="264"/>
      <c r="AC6747" s="264"/>
      <c r="AF6747" s="457"/>
      <c r="AG6747" s="260"/>
      <c r="AN6747" s="457"/>
      <c r="AO6747" s="260"/>
      <c r="AV6747" s="260"/>
      <c r="BC6747" s="260"/>
      <c r="BM6747" s="275">
        <v>1</v>
      </c>
      <c r="BN6747" s="275"/>
      <c r="BO6747" s="275"/>
      <c r="BP6747" s="275"/>
      <c r="BQ6747" s="275"/>
      <c r="BR6747" s="275"/>
      <c r="BS6747" s="275"/>
      <c r="BT6747" s="275"/>
      <c r="BU6747" s="275"/>
      <c r="BV6747" s="275"/>
    </row>
    <row r="6748" spans="1:74" s="263" customFormat="1">
      <c r="A6748" s="457"/>
      <c r="B6748" s="457"/>
      <c r="C6748" s="260"/>
      <c r="D6748" s="260"/>
      <c r="E6748" s="260"/>
      <c r="F6748" s="260"/>
      <c r="G6748" s="260"/>
      <c r="H6748" s="260"/>
      <c r="I6748" s="260"/>
      <c r="J6748" s="260"/>
      <c r="K6748" s="260"/>
      <c r="L6748" s="261" t="s">
        <v>15843</v>
      </c>
      <c r="M6748" s="261"/>
      <c r="N6748" s="261"/>
      <c r="O6748" s="457"/>
      <c r="P6748" s="260"/>
      <c r="Q6748" s="262" t="s">
        <v>11015</v>
      </c>
      <c r="R6748" s="261"/>
      <c r="S6748" s="261"/>
      <c r="T6748" s="261"/>
      <c r="U6748" s="261"/>
      <c r="V6748" s="292"/>
      <c r="X6748" s="457"/>
      <c r="Y6748" s="260"/>
      <c r="Z6748" s="264"/>
      <c r="AA6748" s="264"/>
      <c r="AB6748" s="264"/>
      <c r="AC6748" s="264"/>
      <c r="AF6748" s="457"/>
      <c r="AG6748" s="260"/>
      <c r="AN6748" s="457"/>
      <c r="AO6748" s="260"/>
      <c r="AV6748" s="260"/>
      <c r="BC6748" s="260"/>
      <c r="BM6748" s="275">
        <v>1</v>
      </c>
      <c r="BN6748" s="275"/>
      <c r="BO6748" s="275"/>
      <c r="BP6748" s="275"/>
      <c r="BQ6748" s="275"/>
      <c r="BR6748" s="275"/>
      <c r="BS6748" s="275"/>
      <c r="BT6748" s="275"/>
      <c r="BU6748" s="275"/>
      <c r="BV6748" s="275"/>
    </row>
    <row r="6749" spans="1:74" s="263" customFormat="1">
      <c r="A6749" s="457"/>
      <c r="B6749" s="457"/>
      <c r="C6749" s="260"/>
      <c r="D6749" s="260"/>
      <c r="E6749" s="260"/>
      <c r="F6749" s="260"/>
      <c r="G6749" s="260"/>
      <c r="H6749" s="260"/>
      <c r="I6749" s="260"/>
      <c r="J6749" s="260"/>
      <c r="K6749" s="260"/>
      <c r="L6749" s="261" t="s">
        <v>8931</v>
      </c>
      <c r="M6749" s="261"/>
      <c r="N6749" s="261"/>
      <c r="O6749" s="457"/>
      <c r="P6749" s="260"/>
      <c r="Q6749" s="262" t="s">
        <v>15844</v>
      </c>
      <c r="R6749" s="261"/>
      <c r="S6749" s="261"/>
      <c r="T6749" s="261"/>
      <c r="U6749" s="261"/>
      <c r="V6749" s="292"/>
      <c r="X6749" s="457"/>
      <c r="Y6749" s="260"/>
      <c r="Z6749" s="264"/>
      <c r="AA6749" s="264"/>
      <c r="AB6749" s="264"/>
      <c r="AC6749" s="264"/>
      <c r="AF6749" s="457"/>
      <c r="AG6749" s="260"/>
      <c r="AN6749" s="457"/>
      <c r="AO6749" s="260"/>
      <c r="AV6749" s="260"/>
      <c r="BC6749" s="260"/>
      <c r="BM6749" s="275">
        <v>1</v>
      </c>
      <c r="BN6749" s="275"/>
      <c r="BO6749" s="275"/>
      <c r="BP6749" s="275"/>
      <c r="BQ6749" s="275"/>
      <c r="BR6749" s="275"/>
      <c r="BS6749" s="275"/>
      <c r="BT6749" s="275"/>
      <c r="BU6749" s="275"/>
      <c r="BV6749" s="275"/>
    </row>
    <row r="6750" spans="1:74" s="263" customFormat="1">
      <c r="A6750" s="457"/>
      <c r="B6750" s="457"/>
      <c r="C6750" s="260"/>
      <c r="D6750" s="260"/>
      <c r="E6750" s="260"/>
      <c r="F6750" s="260"/>
      <c r="G6750" s="260"/>
      <c r="H6750" s="260"/>
      <c r="I6750" s="260"/>
      <c r="J6750" s="260"/>
      <c r="K6750" s="260"/>
      <c r="L6750" s="261" t="s">
        <v>8931</v>
      </c>
      <c r="M6750" s="261"/>
      <c r="N6750" s="261"/>
      <c r="O6750" s="457"/>
      <c r="P6750" s="260"/>
      <c r="Q6750" s="262" t="s">
        <v>15845</v>
      </c>
      <c r="R6750" s="261"/>
      <c r="S6750" s="261"/>
      <c r="T6750" s="261"/>
      <c r="U6750" s="261"/>
      <c r="V6750" s="292"/>
      <c r="X6750" s="457"/>
      <c r="Y6750" s="260"/>
      <c r="Z6750" s="264"/>
      <c r="AA6750" s="264"/>
      <c r="AB6750" s="264"/>
      <c r="AC6750" s="264"/>
      <c r="AF6750" s="457"/>
      <c r="AG6750" s="260"/>
      <c r="AN6750" s="457"/>
      <c r="AO6750" s="260"/>
      <c r="AV6750" s="260"/>
      <c r="BC6750" s="260"/>
      <c r="BM6750" s="275">
        <v>1</v>
      </c>
      <c r="BN6750" s="275"/>
      <c r="BO6750" s="275"/>
      <c r="BP6750" s="275"/>
      <c r="BQ6750" s="275"/>
      <c r="BR6750" s="275"/>
      <c r="BS6750" s="275"/>
      <c r="BT6750" s="275"/>
      <c r="BU6750" s="275"/>
      <c r="BV6750" s="275"/>
    </row>
    <row r="6751" spans="1:74" s="263" customFormat="1">
      <c r="A6751" s="457"/>
      <c r="B6751" s="457"/>
      <c r="C6751" s="260"/>
      <c r="D6751" s="260"/>
      <c r="E6751" s="260"/>
      <c r="F6751" s="260"/>
      <c r="G6751" s="260"/>
      <c r="H6751" s="260"/>
      <c r="I6751" s="260"/>
      <c r="J6751" s="260"/>
      <c r="K6751" s="260"/>
      <c r="L6751" s="261" t="s">
        <v>15846</v>
      </c>
      <c r="M6751" s="261"/>
      <c r="N6751" s="261"/>
      <c r="O6751" s="457"/>
      <c r="P6751" s="260"/>
      <c r="Q6751" s="262" t="s">
        <v>15847</v>
      </c>
      <c r="R6751" s="261"/>
      <c r="S6751" s="261"/>
      <c r="T6751" s="261"/>
      <c r="U6751" s="261"/>
      <c r="V6751" s="292"/>
      <c r="X6751" s="457"/>
      <c r="Y6751" s="260"/>
      <c r="Z6751" s="264"/>
      <c r="AA6751" s="264"/>
      <c r="AB6751" s="264"/>
      <c r="AC6751" s="264"/>
      <c r="AF6751" s="457"/>
      <c r="AG6751" s="260"/>
      <c r="AN6751" s="457"/>
      <c r="AO6751" s="260"/>
      <c r="AV6751" s="260"/>
      <c r="BC6751" s="260"/>
      <c r="BM6751" s="275">
        <v>1</v>
      </c>
      <c r="BN6751" s="275"/>
      <c r="BO6751" s="275"/>
      <c r="BP6751" s="275"/>
      <c r="BQ6751" s="275"/>
      <c r="BR6751" s="275"/>
      <c r="BS6751" s="275"/>
      <c r="BT6751" s="275"/>
      <c r="BU6751" s="275"/>
      <c r="BV6751" s="275"/>
    </row>
    <row r="6752" spans="1:74" s="263" customFormat="1">
      <c r="A6752" s="457"/>
      <c r="B6752" s="457"/>
      <c r="C6752" s="260"/>
      <c r="D6752" s="260"/>
      <c r="E6752" s="260"/>
      <c r="F6752" s="260"/>
      <c r="G6752" s="260"/>
      <c r="H6752" s="260"/>
      <c r="I6752" s="260"/>
      <c r="J6752" s="260"/>
      <c r="K6752" s="260"/>
      <c r="L6752" s="261" t="s">
        <v>15848</v>
      </c>
      <c r="M6752" s="261"/>
      <c r="N6752" s="261"/>
      <c r="O6752" s="457"/>
      <c r="P6752" s="260"/>
      <c r="Q6752" s="262" t="s">
        <v>15849</v>
      </c>
      <c r="R6752" s="261"/>
      <c r="S6752" s="261"/>
      <c r="T6752" s="261"/>
      <c r="U6752" s="261"/>
      <c r="V6752" s="292"/>
      <c r="X6752" s="457"/>
      <c r="Y6752" s="260"/>
      <c r="Z6752" s="264"/>
      <c r="AA6752" s="264"/>
      <c r="AB6752" s="264"/>
      <c r="AC6752" s="264"/>
      <c r="AF6752" s="457"/>
      <c r="AG6752" s="260"/>
      <c r="AN6752" s="457"/>
      <c r="AO6752" s="260"/>
      <c r="AV6752" s="260"/>
      <c r="BC6752" s="260"/>
      <c r="BM6752" s="275">
        <v>1</v>
      </c>
      <c r="BN6752" s="275"/>
      <c r="BO6752" s="275"/>
      <c r="BP6752" s="275"/>
      <c r="BQ6752" s="275"/>
      <c r="BR6752" s="275"/>
      <c r="BS6752" s="275"/>
      <c r="BT6752" s="275"/>
      <c r="BU6752" s="275"/>
      <c r="BV6752" s="275"/>
    </row>
    <row r="6753" spans="1:74" s="263" customFormat="1">
      <c r="A6753" s="457"/>
      <c r="B6753" s="457"/>
      <c r="C6753" s="260"/>
      <c r="D6753" s="260"/>
      <c r="E6753" s="260"/>
      <c r="F6753" s="260"/>
      <c r="G6753" s="260"/>
      <c r="H6753" s="260"/>
      <c r="I6753" s="260"/>
      <c r="J6753" s="260"/>
      <c r="K6753" s="260"/>
      <c r="L6753" s="261" t="s">
        <v>15850</v>
      </c>
      <c r="M6753" s="261"/>
      <c r="N6753" s="261"/>
      <c r="O6753" s="457"/>
      <c r="P6753" s="260"/>
      <c r="Q6753" s="262" t="s">
        <v>15534</v>
      </c>
      <c r="R6753" s="261"/>
      <c r="S6753" s="261"/>
      <c r="T6753" s="261"/>
      <c r="U6753" s="261"/>
      <c r="V6753" s="292"/>
      <c r="X6753" s="457"/>
      <c r="Y6753" s="260"/>
      <c r="Z6753" s="264"/>
      <c r="AA6753" s="264"/>
      <c r="AB6753" s="264"/>
      <c r="AC6753" s="264"/>
      <c r="AF6753" s="457"/>
      <c r="AG6753" s="260"/>
      <c r="AN6753" s="457"/>
      <c r="AO6753" s="260"/>
      <c r="AV6753" s="260"/>
      <c r="BC6753" s="260"/>
      <c r="BM6753" s="275">
        <v>1</v>
      </c>
      <c r="BN6753" s="275"/>
      <c r="BO6753" s="275"/>
      <c r="BP6753" s="275"/>
      <c r="BQ6753" s="275"/>
      <c r="BR6753" s="275"/>
      <c r="BS6753" s="275"/>
      <c r="BT6753" s="275"/>
      <c r="BU6753" s="275"/>
      <c r="BV6753" s="275"/>
    </row>
    <row r="6754" spans="1:74" s="263" customFormat="1">
      <c r="A6754" s="457"/>
      <c r="B6754" s="457"/>
      <c r="C6754" s="260"/>
      <c r="D6754" s="260"/>
      <c r="E6754" s="260"/>
      <c r="F6754" s="260"/>
      <c r="G6754" s="260"/>
      <c r="H6754" s="260"/>
      <c r="I6754" s="260"/>
      <c r="J6754" s="260"/>
      <c r="K6754" s="260"/>
      <c r="L6754" s="261" t="s">
        <v>12173</v>
      </c>
      <c r="M6754" s="261"/>
      <c r="N6754" s="261"/>
      <c r="O6754" s="457"/>
      <c r="P6754" s="260"/>
      <c r="Q6754" s="262" t="s">
        <v>15851</v>
      </c>
      <c r="R6754" s="261"/>
      <c r="S6754" s="261"/>
      <c r="T6754" s="261"/>
      <c r="U6754" s="261"/>
      <c r="V6754" s="292"/>
      <c r="X6754" s="457"/>
      <c r="Y6754" s="260"/>
      <c r="Z6754" s="264"/>
      <c r="AA6754" s="264"/>
      <c r="AB6754" s="264"/>
      <c r="AC6754" s="264"/>
      <c r="AF6754" s="457"/>
      <c r="AG6754" s="260"/>
      <c r="AN6754" s="457"/>
      <c r="AO6754" s="260"/>
      <c r="AV6754" s="260"/>
      <c r="BC6754" s="260"/>
      <c r="BM6754" s="275">
        <v>1</v>
      </c>
      <c r="BN6754" s="275"/>
      <c r="BO6754" s="275"/>
      <c r="BP6754" s="275"/>
      <c r="BQ6754" s="275"/>
      <c r="BR6754" s="275"/>
      <c r="BS6754" s="275"/>
      <c r="BT6754" s="275"/>
      <c r="BU6754" s="275"/>
      <c r="BV6754" s="275"/>
    </row>
    <row r="6755" spans="1:74" s="263" customFormat="1">
      <c r="A6755" s="457"/>
      <c r="B6755" s="457"/>
      <c r="C6755" s="260"/>
      <c r="D6755" s="260"/>
      <c r="E6755" s="260"/>
      <c r="F6755" s="260"/>
      <c r="G6755" s="260"/>
      <c r="H6755" s="260"/>
      <c r="I6755" s="260"/>
      <c r="J6755" s="260"/>
      <c r="K6755" s="260"/>
      <c r="L6755" s="261" t="s">
        <v>5294</v>
      </c>
      <c r="M6755" s="261"/>
      <c r="N6755" s="261"/>
      <c r="O6755" s="457"/>
      <c r="P6755" s="260"/>
      <c r="Q6755" s="262" t="s">
        <v>15852</v>
      </c>
      <c r="R6755" s="261"/>
      <c r="S6755" s="261"/>
      <c r="T6755" s="261"/>
      <c r="U6755" s="261"/>
      <c r="V6755" s="292"/>
      <c r="X6755" s="457"/>
      <c r="Y6755" s="260"/>
      <c r="Z6755" s="264"/>
      <c r="AA6755" s="264"/>
      <c r="AB6755" s="264"/>
      <c r="AC6755" s="264"/>
      <c r="AF6755" s="457"/>
      <c r="AG6755" s="260"/>
      <c r="AN6755" s="457"/>
      <c r="AO6755" s="260"/>
      <c r="AV6755" s="260"/>
      <c r="BC6755" s="260"/>
      <c r="BM6755" s="275">
        <v>1</v>
      </c>
      <c r="BN6755" s="275"/>
      <c r="BO6755" s="275"/>
      <c r="BP6755" s="275"/>
      <c r="BQ6755" s="275"/>
      <c r="BR6755" s="275"/>
      <c r="BS6755" s="275"/>
      <c r="BT6755" s="275"/>
      <c r="BU6755" s="275"/>
      <c r="BV6755" s="275"/>
    </row>
    <row r="6756" spans="1:74" s="263" customFormat="1">
      <c r="A6756" s="457"/>
      <c r="B6756" s="457"/>
      <c r="C6756" s="260"/>
      <c r="D6756" s="260"/>
      <c r="E6756" s="260"/>
      <c r="F6756" s="260"/>
      <c r="G6756" s="260"/>
      <c r="H6756" s="260"/>
      <c r="I6756" s="260"/>
      <c r="J6756" s="260"/>
      <c r="K6756" s="260"/>
      <c r="L6756" s="261" t="s">
        <v>15853</v>
      </c>
      <c r="M6756" s="261"/>
      <c r="N6756" s="261"/>
      <c r="O6756" s="457"/>
      <c r="P6756" s="260"/>
      <c r="Q6756" s="262" t="s">
        <v>15854</v>
      </c>
      <c r="R6756" s="261"/>
      <c r="S6756" s="261"/>
      <c r="T6756" s="261"/>
      <c r="U6756" s="261"/>
      <c r="V6756" s="292"/>
      <c r="X6756" s="457"/>
      <c r="Y6756" s="260"/>
      <c r="Z6756" s="264"/>
      <c r="AA6756" s="264"/>
      <c r="AB6756" s="264"/>
      <c r="AC6756" s="264"/>
      <c r="AF6756" s="457"/>
      <c r="AG6756" s="260"/>
      <c r="AN6756" s="457"/>
      <c r="AO6756" s="260"/>
      <c r="AV6756" s="260"/>
      <c r="BC6756" s="260"/>
      <c r="BM6756" s="275">
        <v>1</v>
      </c>
      <c r="BN6756" s="275"/>
      <c r="BO6756" s="275"/>
      <c r="BP6756" s="275"/>
      <c r="BQ6756" s="275"/>
      <c r="BR6756" s="275"/>
      <c r="BS6756" s="275"/>
      <c r="BT6756" s="275"/>
      <c r="BU6756" s="275"/>
      <c r="BV6756" s="275"/>
    </row>
    <row r="6757" spans="1:74" s="263" customFormat="1">
      <c r="A6757" s="457"/>
      <c r="B6757" s="457"/>
      <c r="C6757" s="260"/>
      <c r="D6757" s="260"/>
      <c r="E6757" s="260"/>
      <c r="F6757" s="260"/>
      <c r="G6757" s="260"/>
      <c r="H6757" s="260"/>
      <c r="I6757" s="260"/>
      <c r="J6757" s="260"/>
      <c r="K6757" s="260"/>
      <c r="L6757" s="261" t="s">
        <v>15855</v>
      </c>
      <c r="M6757" s="261"/>
      <c r="N6757" s="261"/>
      <c r="O6757" s="457"/>
      <c r="P6757" s="260"/>
      <c r="Q6757" s="262" t="s">
        <v>15856</v>
      </c>
      <c r="R6757" s="261"/>
      <c r="S6757" s="261"/>
      <c r="T6757" s="261"/>
      <c r="U6757" s="261"/>
      <c r="V6757" s="292"/>
      <c r="X6757" s="457"/>
      <c r="Y6757" s="260"/>
      <c r="Z6757" s="264"/>
      <c r="AA6757" s="264"/>
      <c r="AB6757" s="264"/>
      <c r="AC6757" s="264"/>
      <c r="AF6757" s="457"/>
      <c r="AG6757" s="260"/>
      <c r="AN6757" s="457"/>
      <c r="AO6757" s="260"/>
      <c r="AV6757" s="260"/>
      <c r="BC6757" s="260"/>
      <c r="BM6757" s="275">
        <v>1</v>
      </c>
      <c r="BN6757" s="275"/>
      <c r="BO6757" s="275"/>
      <c r="BP6757" s="275"/>
      <c r="BQ6757" s="275"/>
      <c r="BR6757" s="275"/>
      <c r="BS6757" s="275"/>
      <c r="BT6757" s="275"/>
      <c r="BU6757" s="275"/>
      <c r="BV6757" s="275"/>
    </row>
    <row r="6758" spans="1:74" s="263" customFormat="1">
      <c r="A6758" s="458" t="s">
        <v>15859</v>
      </c>
      <c r="B6758" s="458"/>
      <c r="C6758" s="266"/>
      <c r="D6758" s="266"/>
      <c r="E6758" s="266"/>
      <c r="F6758" s="266"/>
      <c r="G6758" s="266"/>
      <c r="H6758" s="266"/>
      <c r="I6758" s="266"/>
      <c r="J6758" s="266"/>
      <c r="K6758" s="266"/>
      <c r="L6758" s="261" t="s">
        <v>15857</v>
      </c>
      <c r="M6758" s="261"/>
      <c r="N6758" s="261"/>
      <c r="O6758" s="458"/>
      <c r="P6758" s="266"/>
      <c r="Q6758" s="262" t="s">
        <v>15858</v>
      </c>
      <c r="R6758" s="261"/>
      <c r="S6758" s="261"/>
      <c r="T6758" s="261"/>
      <c r="U6758" s="261"/>
      <c r="V6758" s="292"/>
      <c r="X6758" s="458"/>
      <c r="Y6758" s="266"/>
      <c r="Z6758" s="264"/>
      <c r="AA6758" s="264"/>
      <c r="AB6758" s="264"/>
      <c r="AC6758" s="264"/>
      <c r="AF6758" s="458"/>
      <c r="AG6758" s="266"/>
      <c r="AN6758" s="458"/>
      <c r="AO6758" s="266"/>
      <c r="AV6758" s="266"/>
      <c r="BC6758" s="266"/>
      <c r="BM6758" s="275">
        <v>1</v>
      </c>
      <c r="BN6758" s="275"/>
      <c r="BO6758" s="275"/>
      <c r="BP6758" s="275"/>
      <c r="BQ6758" s="275"/>
      <c r="BR6758" s="275"/>
      <c r="BS6758" s="275"/>
      <c r="BT6758" s="275"/>
      <c r="BU6758" s="275"/>
      <c r="BV6758" s="275"/>
    </row>
    <row r="6759" spans="1:74" s="263" customFormat="1">
      <c r="A6759" s="457"/>
      <c r="B6759" s="457"/>
      <c r="C6759" s="260"/>
      <c r="D6759" s="260"/>
      <c r="E6759" s="260"/>
      <c r="F6759" s="260"/>
      <c r="G6759" s="260"/>
      <c r="H6759" s="260"/>
      <c r="I6759" s="260"/>
      <c r="J6759" s="260"/>
      <c r="K6759" s="260"/>
      <c r="L6759" s="261" t="s">
        <v>8966</v>
      </c>
      <c r="M6759" s="261"/>
      <c r="N6759" s="261"/>
      <c r="O6759" s="457"/>
      <c r="P6759" s="260"/>
      <c r="Q6759" s="262" t="s">
        <v>15860</v>
      </c>
      <c r="R6759" s="261"/>
      <c r="S6759" s="261"/>
      <c r="T6759" s="261"/>
      <c r="U6759" s="261"/>
      <c r="V6759" s="292"/>
      <c r="X6759" s="457"/>
      <c r="Y6759" s="260"/>
      <c r="Z6759" s="264"/>
      <c r="AA6759" s="264"/>
      <c r="AB6759" s="264"/>
      <c r="AC6759" s="264"/>
      <c r="AF6759" s="457"/>
      <c r="AG6759" s="260"/>
      <c r="AN6759" s="457"/>
      <c r="AO6759" s="260"/>
      <c r="AV6759" s="260"/>
      <c r="BC6759" s="260"/>
      <c r="BM6759" s="275">
        <v>1</v>
      </c>
      <c r="BN6759" s="275"/>
      <c r="BO6759" s="275"/>
      <c r="BP6759" s="275"/>
      <c r="BQ6759" s="275"/>
      <c r="BR6759" s="275"/>
      <c r="BS6759" s="275"/>
      <c r="BT6759" s="275"/>
      <c r="BU6759" s="275"/>
      <c r="BV6759" s="275"/>
    </row>
    <row r="6760" spans="1:74" s="263" customFormat="1">
      <c r="A6760" s="457"/>
      <c r="B6760" s="457"/>
      <c r="C6760" s="260"/>
      <c r="D6760" s="260"/>
      <c r="E6760" s="260"/>
      <c r="F6760" s="260"/>
      <c r="G6760" s="260"/>
      <c r="H6760" s="260"/>
      <c r="I6760" s="260"/>
      <c r="J6760" s="260"/>
      <c r="K6760" s="260"/>
      <c r="L6760" s="261" t="s">
        <v>15861</v>
      </c>
      <c r="M6760" s="261"/>
      <c r="N6760" s="261"/>
      <c r="O6760" s="457"/>
      <c r="P6760" s="260"/>
      <c r="Q6760" s="262" t="s">
        <v>15862</v>
      </c>
      <c r="R6760" s="261"/>
      <c r="S6760" s="261"/>
      <c r="T6760" s="261"/>
      <c r="U6760" s="261"/>
      <c r="V6760" s="292"/>
      <c r="X6760" s="457"/>
      <c r="Y6760" s="260"/>
      <c r="Z6760" s="264"/>
      <c r="AA6760" s="264"/>
      <c r="AB6760" s="264"/>
      <c r="AC6760" s="264"/>
      <c r="AF6760" s="457"/>
      <c r="AG6760" s="260"/>
      <c r="AN6760" s="457"/>
      <c r="AO6760" s="260"/>
      <c r="AV6760" s="260"/>
      <c r="BC6760" s="260"/>
      <c r="BM6760" s="275">
        <v>1</v>
      </c>
      <c r="BN6760" s="275"/>
      <c r="BO6760" s="275"/>
      <c r="BP6760" s="275"/>
      <c r="BQ6760" s="275"/>
      <c r="BR6760" s="275"/>
      <c r="BS6760" s="275"/>
      <c r="BT6760" s="275"/>
      <c r="BU6760" s="275"/>
      <c r="BV6760" s="275"/>
    </row>
    <row r="6761" spans="1:74" s="263" customFormat="1">
      <c r="A6761" s="457"/>
      <c r="B6761" s="457"/>
      <c r="C6761" s="260"/>
      <c r="D6761" s="260"/>
      <c r="E6761" s="260"/>
      <c r="F6761" s="260"/>
      <c r="G6761" s="260"/>
      <c r="H6761" s="260"/>
      <c r="I6761" s="260"/>
      <c r="J6761" s="260"/>
      <c r="K6761" s="260"/>
      <c r="L6761" s="261" t="s">
        <v>15863</v>
      </c>
      <c r="M6761" s="261"/>
      <c r="N6761" s="261"/>
      <c r="O6761" s="457"/>
      <c r="P6761" s="260"/>
      <c r="Q6761" s="262" t="s">
        <v>12944</v>
      </c>
      <c r="R6761" s="261"/>
      <c r="S6761" s="261"/>
      <c r="T6761" s="261"/>
      <c r="U6761" s="261"/>
      <c r="V6761" s="292"/>
      <c r="X6761" s="457"/>
      <c r="Y6761" s="260"/>
      <c r="Z6761" s="264"/>
      <c r="AA6761" s="264"/>
      <c r="AB6761" s="264"/>
      <c r="AC6761" s="264"/>
      <c r="AF6761" s="457"/>
      <c r="AG6761" s="260"/>
      <c r="AN6761" s="457"/>
      <c r="AO6761" s="260"/>
      <c r="AV6761" s="260"/>
      <c r="BC6761" s="260"/>
      <c r="BM6761" s="275">
        <v>1</v>
      </c>
      <c r="BN6761" s="275"/>
      <c r="BO6761" s="275"/>
      <c r="BP6761" s="275"/>
      <c r="BQ6761" s="275"/>
      <c r="BR6761" s="275"/>
      <c r="BS6761" s="275"/>
      <c r="BT6761" s="275"/>
      <c r="BU6761" s="275"/>
      <c r="BV6761" s="275"/>
    </row>
    <row r="6762" spans="1:74" s="263" customFormat="1">
      <c r="A6762" s="458" t="s">
        <v>15866</v>
      </c>
      <c r="B6762" s="458"/>
      <c r="C6762" s="266"/>
      <c r="D6762" s="266"/>
      <c r="E6762" s="266"/>
      <c r="F6762" s="266"/>
      <c r="G6762" s="266"/>
      <c r="H6762" s="266"/>
      <c r="I6762" s="266"/>
      <c r="J6762" s="266"/>
      <c r="K6762" s="266"/>
      <c r="L6762" s="261" t="s">
        <v>15864</v>
      </c>
      <c r="M6762" s="261"/>
      <c r="N6762" s="261"/>
      <c r="O6762" s="458"/>
      <c r="P6762" s="266"/>
      <c r="Q6762" s="262" t="s">
        <v>15865</v>
      </c>
      <c r="R6762" s="261"/>
      <c r="S6762" s="261"/>
      <c r="T6762" s="261"/>
      <c r="U6762" s="261"/>
      <c r="V6762" s="292"/>
      <c r="X6762" s="458"/>
      <c r="Y6762" s="266"/>
      <c r="Z6762" s="264"/>
      <c r="AA6762" s="264"/>
      <c r="AB6762" s="264"/>
      <c r="AC6762" s="264"/>
      <c r="AF6762" s="458"/>
      <c r="AG6762" s="266"/>
      <c r="AN6762" s="458"/>
      <c r="AO6762" s="266"/>
      <c r="AV6762" s="266"/>
      <c r="BC6762" s="266"/>
      <c r="BM6762" s="275">
        <v>1</v>
      </c>
      <c r="BN6762" s="275"/>
      <c r="BO6762" s="275"/>
      <c r="BP6762" s="275"/>
      <c r="BQ6762" s="275"/>
      <c r="BR6762" s="275"/>
      <c r="BS6762" s="275"/>
      <c r="BT6762" s="275"/>
      <c r="BU6762" s="275"/>
      <c r="BV6762" s="275"/>
    </row>
    <row r="6763" spans="1:74" s="263" customFormat="1">
      <c r="A6763" s="457"/>
      <c r="B6763" s="457"/>
      <c r="C6763" s="260"/>
      <c r="D6763" s="260"/>
      <c r="E6763" s="260"/>
      <c r="F6763" s="260"/>
      <c r="G6763" s="260"/>
      <c r="H6763" s="260"/>
      <c r="I6763" s="260"/>
      <c r="J6763" s="260"/>
      <c r="K6763" s="260"/>
      <c r="L6763" s="261" t="s">
        <v>12198</v>
      </c>
      <c r="M6763" s="261"/>
      <c r="N6763" s="261"/>
      <c r="O6763" s="457"/>
      <c r="P6763" s="260"/>
      <c r="Q6763" s="262" t="s">
        <v>15867</v>
      </c>
      <c r="R6763" s="261"/>
      <c r="S6763" s="261"/>
      <c r="T6763" s="261"/>
      <c r="U6763" s="261"/>
      <c r="V6763" s="292"/>
      <c r="X6763" s="457"/>
      <c r="Y6763" s="260"/>
      <c r="Z6763" s="264"/>
      <c r="AA6763" s="264"/>
      <c r="AB6763" s="264"/>
      <c r="AC6763" s="264"/>
      <c r="AF6763" s="457"/>
      <c r="AG6763" s="260"/>
      <c r="AN6763" s="457"/>
      <c r="AO6763" s="260"/>
      <c r="AV6763" s="260"/>
      <c r="BC6763" s="260"/>
      <c r="BM6763" s="275">
        <v>1</v>
      </c>
      <c r="BN6763" s="275"/>
      <c r="BO6763" s="275"/>
      <c r="BP6763" s="275"/>
      <c r="BQ6763" s="275"/>
      <c r="BR6763" s="275"/>
      <c r="BS6763" s="275"/>
      <c r="BT6763" s="275"/>
      <c r="BU6763" s="275"/>
      <c r="BV6763" s="275"/>
    </row>
    <row r="6764" spans="1:74" s="263" customFormat="1">
      <c r="A6764" s="457"/>
      <c r="B6764" s="457"/>
      <c r="C6764" s="260"/>
      <c r="D6764" s="260"/>
      <c r="E6764" s="260"/>
      <c r="F6764" s="260"/>
      <c r="G6764" s="260"/>
      <c r="H6764" s="260"/>
      <c r="I6764" s="260"/>
      <c r="J6764" s="260"/>
      <c r="K6764" s="260"/>
      <c r="L6764" s="261" t="s">
        <v>12202</v>
      </c>
      <c r="M6764" s="261"/>
      <c r="N6764" s="261"/>
      <c r="O6764" s="457"/>
      <c r="P6764" s="260"/>
      <c r="Q6764" s="262" t="s">
        <v>15868</v>
      </c>
      <c r="R6764" s="261"/>
      <c r="S6764" s="261"/>
      <c r="T6764" s="261"/>
      <c r="U6764" s="261"/>
      <c r="V6764" s="292"/>
      <c r="X6764" s="457"/>
      <c r="Y6764" s="260"/>
      <c r="Z6764" s="264"/>
      <c r="AA6764" s="264"/>
      <c r="AB6764" s="264"/>
      <c r="AC6764" s="264"/>
      <c r="AF6764" s="457"/>
      <c r="AG6764" s="260"/>
      <c r="AN6764" s="457"/>
      <c r="AO6764" s="260"/>
      <c r="AV6764" s="260"/>
      <c r="BC6764" s="260"/>
      <c r="BM6764" s="275">
        <v>1</v>
      </c>
      <c r="BN6764" s="275"/>
      <c r="BO6764" s="275"/>
      <c r="BP6764" s="275"/>
      <c r="BQ6764" s="275"/>
      <c r="BR6764" s="275"/>
      <c r="BS6764" s="275"/>
      <c r="BT6764" s="275"/>
      <c r="BU6764" s="275"/>
      <c r="BV6764" s="275"/>
    </row>
    <row r="6765" spans="1:74" s="263" customFormat="1">
      <c r="A6765" s="457"/>
      <c r="B6765" s="457"/>
      <c r="C6765" s="260"/>
      <c r="D6765" s="260"/>
      <c r="E6765" s="260"/>
      <c r="F6765" s="260"/>
      <c r="G6765" s="260"/>
      <c r="H6765" s="260"/>
      <c r="I6765" s="260"/>
      <c r="J6765" s="260"/>
      <c r="K6765" s="260"/>
      <c r="L6765" s="261" t="s">
        <v>15869</v>
      </c>
      <c r="M6765" s="261"/>
      <c r="N6765" s="261"/>
      <c r="O6765" s="457"/>
      <c r="P6765" s="260"/>
      <c r="Q6765" s="262" t="s">
        <v>15870</v>
      </c>
      <c r="R6765" s="261"/>
      <c r="S6765" s="261"/>
      <c r="T6765" s="261"/>
      <c r="U6765" s="261"/>
      <c r="V6765" s="292"/>
      <c r="X6765" s="457"/>
      <c r="Y6765" s="260"/>
      <c r="Z6765" s="264"/>
      <c r="AA6765" s="264"/>
      <c r="AB6765" s="264"/>
      <c r="AC6765" s="264"/>
      <c r="AF6765" s="457"/>
      <c r="AG6765" s="260"/>
      <c r="AN6765" s="457"/>
      <c r="AO6765" s="260"/>
      <c r="AV6765" s="260"/>
      <c r="BC6765" s="260"/>
      <c r="BM6765" s="275">
        <v>1</v>
      </c>
      <c r="BN6765" s="275"/>
      <c r="BO6765" s="275"/>
      <c r="BP6765" s="275"/>
      <c r="BQ6765" s="275"/>
      <c r="BR6765" s="275"/>
      <c r="BS6765" s="275"/>
      <c r="BT6765" s="275"/>
      <c r="BU6765" s="275"/>
      <c r="BV6765" s="275"/>
    </row>
    <row r="6766" spans="1:74" s="263" customFormat="1">
      <c r="A6766" s="457"/>
      <c r="B6766" s="457"/>
      <c r="C6766" s="260"/>
      <c r="D6766" s="260"/>
      <c r="E6766" s="260"/>
      <c r="F6766" s="260"/>
      <c r="G6766" s="260"/>
      <c r="H6766" s="260"/>
      <c r="I6766" s="260"/>
      <c r="J6766" s="260"/>
      <c r="K6766" s="260"/>
      <c r="L6766" s="261" t="s">
        <v>15871</v>
      </c>
      <c r="M6766" s="261"/>
      <c r="N6766" s="261"/>
      <c r="O6766" s="457"/>
      <c r="P6766" s="260"/>
      <c r="Q6766" s="262" t="s">
        <v>15872</v>
      </c>
      <c r="R6766" s="261"/>
      <c r="S6766" s="261"/>
      <c r="T6766" s="261"/>
      <c r="U6766" s="261"/>
      <c r="V6766" s="292"/>
      <c r="X6766" s="457"/>
      <c r="Y6766" s="260"/>
      <c r="Z6766" s="264"/>
      <c r="AA6766" s="264"/>
      <c r="AB6766" s="264"/>
      <c r="AC6766" s="264"/>
      <c r="AF6766" s="457"/>
      <c r="AG6766" s="260"/>
      <c r="AN6766" s="457"/>
      <c r="AO6766" s="260"/>
      <c r="AV6766" s="260"/>
      <c r="BC6766" s="260"/>
      <c r="BM6766" s="275">
        <v>1</v>
      </c>
      <c r="BN6766" s="275"/>
      <c r="BO6766" s="275"/>
      <c r="BP6766" s="275"/>
      <c r="BQ6766" s="275"/>
      <c r="BR6766" s="275"/>
      <c r="BS6766" s="275"/>
      <c r="BT6766" s="275"/>
      <c r="BU6766" s="275"/>
      <c r="BV6766" s="275"/>
    </row>
    <row r="6767" spans="1:74" s="263" customFormat="1">
      <c r="A6767" s="457"/>
      <c r="B6767" s="457"/>
      <c r="C6767" s="260"/>
      <c r="D6767" s="260"/>
      <c r="E6767" s="260"/>
      <c r="F6767" s="260"/>
      <c r="G6767" s="260"/>
      <c r="H6767" s="260"/>
      <c r="I6767" s="260"/>
      <c r="J6767" s="260"/>
      <c r="K6767" s="260"/>
      <c r="L6767" s="261" t="s">
        <v>15871</v>
      </c>
      <c r="M6767" s="261"/>
      <c r="N6767" s="261"/>
      <c r="O6767" s="457"/>
      <c r="P6767" s="260"/>
      <c r="Q6767" s="262" t="s">
        <v>15873</v>
      </c>
      <c r="R6767" s="261"/>
      <c r="S6767" s="261"/>
      <c r="T6767" s="261"/>
      <c r="U6767" s="261"/>
      <c r="V6767" s="292"/>
      <c r="X6767" s="457"/>
      <c r="Y6767" s="260"/>
      <c r="Z6767" s="264"/>
      <c r="AA6767" s="264"/>
      <c r="AB6767" s="264"/>
      <c r="AC6767" s="264"/>
      <c r="AF6767" s="457"/>
      <c r="AG6767" s="260"/>
      <c r="AN6767" s="457"/>
      <c r="AO6767" s="260"/>
      <c r="AV6767" s="260"/>
      <c r="BC6767" s="260"/>
      <c r="BM6767" s="275">
        <v>1</v>
      </c>
      <c r="BN6767" s="275"/>
      <c r="BO6767" s="275"/>
      <c r="BP6767" s="275"/>
      <c r="BQ6767" s="275"/>
      <c r="BR6767" s="275"/>
      <c r="BS6767" s="275"/>
      <c r="BT6767" s="275"/>
      <c r="BU6767" s="275"/>
      <c r="BV6767" s="275"/>
    </row>
    <row r="6768" spans="1:74" s="263" customFormat="1">
      <c r="A6768" s="457"/>
      <c r="B6768" s="457"/>
      <c r="C6768" s="260"/>
      <c r="D6768" s="260"/>
      <c r="E6768" s="260"/>
      <c r="F6768" s="260"/>
      <c r="G6768" s="260"/>
      <c r="H6768" s="260"/>
      <c r="I6768" s="260"/>
      <c r="J6768" s="260"/>
      <c r="K6768" s="260"/>
      <c r="L6768" s="261" t="s">
        <v>15874</v>
      </c>
      <c r="M6768" s="261"/>
      <c r="N6768" s="261"/>
      <c r="O6768" s="457"/>
      <c r="P6768" s="260"/>
      <c r="Q6768" s="262" t="s">
        <v>15875</v>
      </c>
      <c r="R6768" s="261"/>
      <c r="S6768" s="261"/>
      <c r="T6768" s="261"/>
      <c r="U6768" s="261"/>
      <c r="V6768" s="292"/>
      <c r="X6768" s="457"/>
      <c r="Y6768" s="260"/>
      <c r="Z6768" s="264"/>
      <c r="AA6768" s="264"/>
      <c r="AB6768" s="264"/>
      <c r="AC6768" s="264"/>
      <c r="AF6768" s="457"/>
      <c r="AG6768" s="260"/>
      <c r="AN6768" s="457"/>
      <c r="AO6768" s="260"/>
      <c r="AV6768" s="260"/>
      <c r="BC6768" s="260"/>
      <c r="BM6768" s="275">
        <v>1</v>
      </c>
      <c r="BN6768" s="275"/>
      <c r="BO6768" s="275"/>
      <c r="BP6768" s="275"/>
      <c r="BQ6768" s="275"/>
      <c r="BR6768" s="275"/>
      <c r="BS6768" s="275"/>
      <c r="BT6768" s="275"/>
      <c r="BU6768" s="275"/>
      <c r="BV6768" s="275"/>
    </row>
    <row r="6769" spans="1:74" s="263" customFormat="1">
      <c r="A6769" s="457"/>
      <c r="B6769" s="457"/>
      <c r="C6769" s="260"/>
      <c r="D6769" s="260"/>
      <c r="E6769" s="260"/>
      <c r="F6769" s="260"/>
      <c r="G6769" s="260"/>
      <c r="H6769" s="260"/>
      <c r="I6769" s="260"/>
      <c r="J6769" s="260"/>
      <c r="K6769" s="260"/>
      <c r="L6769" s="261" t="s">
        <v>15874</v>
      </c>
      <c r="M6769" s="261"/>
      <c r="N6769" s="261"/>
      <c r="O6769" s="457"/>
      <c r="P6769" s="260"/>
      <c r="Q6769" s="262" t="s">
        <v>15876</v>
      </c>
      <c r="R6769" s="261"/>
      <c r="S6769" s="261"/>
      <c r="T6769" s="261"/>
      <c r="U6769" s="261"/>
      <c r="V6769" s="292"/>
      <c r="X6769" s="457"/>
      <c r="Y6769" s="260"/>
      <c r="Z6769" s="264"/>
      <c r="AA6769" s="264"/>
      <c r="AB6769" s="264"/>
      <c r="AC6769" s="264"/>
      <c r="AF6769" s="457"/>
      <c r="AG6769" s="260"/>
      <c r="AN6769" s="457"/>
      <c r="AO6769" s="260"/>
      <c r="AV6769" s="260"/>
      <c r="BC6769" s="260"/>
      <c r="BM6769" s="275">
        <v>1</v>
      </c>
      <c r="BN6769" s="275"/>
      <c r="BO6769" s="275"/>
      <c r="BP6769" s="275"/>
      <c r="BQ6769" s="275"/>
      <c r="BR6769" s="275"/>
      <c r="BS6769" s="275"/>
      <c r="BT6769" s="275"/>
      <c r="BU6769" s="275"/>
      <c r="BV6769" s="275"/>
    </row>
    <row r="6770" spans="1:74" s="263" customFormat="1">
      <c r="A6770" s="457"/>
      <c r="B6770" s="457"/>
      <c r="C6770" s="260"/>
      <c r="D6770" s="260"/>
      <c r="E6770" s="260"/>
      <c r="F6770" s="260"/>
      <c r="G6770" s="260"/>
      <c r="H6770" s="260"/>
      <c r="I6770" s="260"/>
      <c r="J6770" s="260"/>
      <c r="K6770" s="260"/>
      <c r="L6770" s="261" t="s">
        <v>15877</v>
      </c>
      <c r="M6770" s="261"/>
      <c r="N6770" s="261"/>
      <c r="O6770" s="457"/>
      <c r="P6770" s="260"/>
      <c r="Q6770" s="262" t="s">
        <v>15878</v>
      </c>
      <c r="R6770" s="261"/>
      <c r="S6770" s="261"/>
      <c r="T6770" s="261"/>
      <c r="U6770" s="261"/>
      <c r="V6770" s="292"/>
      <c r="X6770" s="457"/>
      <c r="Y6770" s="260"/>
      <c r="Z6770" s="264"/>
      <c r="AA6770" s="264"/>
      <c r="AB6770" s="264"/>
      <c r="AC6770" s="264"/>
      <c r="AF6770" s="457"/>
      <c r="AG6770" s="260"/>
      <c r="AN6770" s="457"/>
      <c r="AO6770" s="260"/>
      <c r="AV6770" s="260"/>
      <c r="BC6770" s="260"/>
      <c r="BM6770" s="275">
        <v>1</v>
      </c>
      <c r="BN6770" s="275"/>
      <c r="BO6770" s="275"/>
      <c r="BP6770" s="275"/>
      <c r="BQ6770" s="275"/>
      <c r="BR6770" s="275"/>
      <c r="BS6770" s="275"/>
      <c r="BT6770" s="275"/>
      <c r="BU6770" s="275"/>
      <c r="BV6770" s="275"/>
    </row>
    <row r="6771" spans="1:74" s="263" customFormat="1" ht="28.5">
      <c r="A6771" s="458" t="s">
        <v>15881</v>
      </c>
      <c r="B6771" s="458"/>
      <c r="C6771" s="266"/>
      <c r="D6771" s="266"/>
      <c r="E6771" s="266"/>
      <c r="F6771" s="266"/>
      <c r="G6771" s="266"/>
      <c r="H6771" s="266"/>
      <c r="I6771" s="266"/>
      <c r="J6771" s="266"/>
      <c r="K6771" s="266"/>
      <c r="L6771" s="261" t="s">
        <v>15879</v>
      </c>
      <c r="M6771" s="261"/>
      <c r="N6771" s="261"/>
      <c r="O6771" s="458"/>
      <c r="P6771" s="266"/>
      <c r="Q6771" s="262" t="s">
        <v>15880</v>
      </c>
      <c r="R6771" s="261"/>
      <c r="S6771" s="261"/>
      <c r="T6771" s="261"/>
      <c r="U6771" s="261"/>
      <c r="V6771" s="292"/>
      <c r="X6771" s="458"/>
      <c r="Y6771" s="266"/>
      <c r="Z6771" s="264"/>
      <c r="AA6771" s="264"/>
      <c r="AB6771" s="264"/>
      <c r="AC6771" s="264"/>
      <c r="AF6771" s="458"/>
      <c r="AG6771" s="266"/>
      <c r="AN6771" s="458"/>
      <c r="AO6771" s="266"/>
      <c r="AV6771" s="266"/>
      <c r="BC6771" s="266"/>
      <c r="BM6771" s="275">
        <v>1</v>
      </c>
      <c r="BN6771" s="275"/>
      <c r="BO6771" s="275"/>
      <c r="BP6771" s="275"/>
      <c r="BQ6771" s="275"/>
      <c r="BR6771" s="275"/>
      <c r="BS6771" s="275"/>
      <c r="BT6771" s="275"/>
      <c r="BU6771" s="275"/>
      <c r="BV6771" s="275"/>
    </row>
    <row r="6772" spans="1:74" s="263" customFormat="1">
      <c r="A6772" s="457"/>
      <c r="B6772" s="457"/>
      <c r="C6772" s="260"/>
      <c r="D6772" s="260"/>
      <c r="E6772" s="260"/>
      <c r="F6772" s="260"/>
      <c r="G6772" s="260"/>
      <c r="H6772" s="260"/>
      <c r="I6772" s="260"/>
      <c r="J6772" s="260"/>
      <c r="K6772" s="260"/>
      <c r="L6772" s="261" t="s">
        <v>15882</v>
      </c>
      <c r="M6772" s="261"/>
      <c r="N6772" s="261"/>
      <c r="O6772" s="457"/>
      <c r="P6772" s="260"/>
      <c r="Q6772" s="262" t="s">
        <v>15883</v>
      </c>
      <c r="R6772" s="261"/>
      <c r="S6772" s="261"/>
      <c r="T6772" s="261"/>
      <c r="U6772" s="261"/>
      <c r="V6772" s="292"/>
      <c r="X6772" s="457"/>
      <c r="Y6772" s="260"/>
      <c r="Z6772" s="264"/>
      <c r="AA6772" s="264"/>
      <c r="AB6772" s="264"/>
      <c r="AC6772" s="264"/>
      <c r="AF6772" s="457"/>
      <c r="AG6772" s="260"/>
      <c r="AN6772" s="457"/>
      <c r="AO6772" s="260"/>
      <c r="AV6772" s="260"/>
      <c r="BC6772" s="260"/>
      <c r="BM6772" s="275">
        <v>1</v>
      </c>
      <c r="BN6772" s="275"/>
      <c r="BO6772" s="275"/>
      <c r="BP6772" s="275"/>
      <c r="BQ6772" s="275"/>
      <c r="BR6772" s="275"/>
      <c r="BS6772" s="275"/>
      <c r="BT6772" s="275"/>
      <c r="BU6772" s="275"/>
      <c r="BV6772" s="275"/>
    </row>
    <row r="6773" spans="1:74" s="263" customFormat="1">
      <c r="A6773" s="457"/>
      <c r="B6773" s="457"/>
      <c r="C6773" s="260"/>
      <c r="D6773" s="260"/>
      <c r="E6773" s="260"/>
      <c r="F6773" s="260"/>
      <c r="G6773" s="260"/>
      <c r="H6773" s="260"/>
      <c r="I6773" s="260"/>
      <c r="J6773" s="260"/>
      <c r="K6773" s="260"/>
      <c r="L6773" s="261" t="s">
        <v>15882</v>
      </c>
      <c r="M6773" s="261"/>
      <c r="N6773" s="261"/>
      <c r="O6773" s="457"/>
      <c r="P6773" s="260"/>
      <c r="Q6773" s="262" t="s">
        <v>15884</v>
      </c>
      <c r="R6773" s="261"/>
      <c r="S6773" s="261"/>
      <c r="T6773" s="261"/>
      <c r="U6773" s="261"/>
      <c r="V6773" s="292"/>
      <c r="X6773" s="457"/>
      <c r="Y6773" s="260"/>
      <c r="Z6773" s="264"/>
      <c r="AA6773" s="264"/>
      <c r="AB6773" s="264"/>
      <c r="AC6773" s="264"/>
      <c r="AF6773" s="457"/>
      <c r="AG6773" s="260"/>
      <c r="AN6773" s="457"/>
      <c r="AO6773" s="260"/>
      <c r="AV6773" s="260"/>
      <c r="BC6773" s="260"/>
      <c r="BM6773" s="275">
        <v>1</v>
      </c>
      <c r="BN6773" s="275"/>
      <c r="BO6773" s="275"/>
      <c r="BP6773" s="275"/>
      <c r="BQ6773" s="275"/>
      <c r="BR6773" s="275"/>
      <c r="BS6773" s="275"/>
      <c r="BT6773" s="275"/>
      <c r="BU6773" s="275"/>
      <c r="BV6773" s="275"/>
    </row>
    <row r="6774" spans="1:74" s="263" customFormat="1">
      <c r="A6774" s="458" t="s">
        <v>15887</v>
      </c>
      <c r="B6774" s="458"/>
      <c r="C6774" s="266"/>
      <c r="D6774" s="266"/>
      <c r="E6774" s="266"/>
      <c r="F6774" s="266"/>
      <c r="G6774" s="266"/>
      <c r="H6774" s="266"/>
      <c r="I6774" s="266"/>
      <c r="J6774" s="266"/>
      <c r="K6774" s="266"/>
      <c r="L6774" s="261" t="s">
        <v>15885</v>
      </c>
      <c r="M6774" s="261"/>
      <c r="N6774" s="261"/>
      <c r="O6774" s="458"/>
      <c r="P6774" s="266"/>
      <c r="Q6774" s="262" t="s">
        <v>15886</v>
      </c>
      <c r="R6774" s="261"/>
      <c r="S6774" s="261"/>
      <c r="T6774" s="261"/>
      <c r="U6774" s="261"/>
      <c r="V6774" s="292"/>
      <c r="X6774" s="458"/>
      <c r="Y6774" s="266"/>
      <c r="Z6774" s="264"/>
      <c r="AA6774" s="264"/>
      <c r="AB6774" s="264"/>
      <c r="AC6774" s="264"/>
      <c r="AF6774" s="458"/>
      <c r="AG6774" s="266"/>
      <c r="AN6774" s="458"/>
      <c r="AO6774" s="266"/>
      <c r="AV6774" s="266"/>
      <c r="BC6774" s="266"/>
      <c r="BM6774" s="275">
        <v>1</v>
      </c>
      <c r="BN6774" s="275"/>
      <c r="BO6774" s="275"/>
      <c r="BP6774" s="275"/>
      <c r="BQ6774" s="275"/>
      <c r="BR6774" s="275"/>
      <c r="BS6774" s="275"/>
      <c r="BT6774" s="275"/>
      <c r="BU6774" s="275"/>
      <c r="BV6774" s="275"/>
    </row>
    <row r="6775" spans="1:74" s="263" customFormat="1">
      <c r="A6775" s="458" t="s">
        <v>15887</v>
      </c>
      <c r="B6775" s="458"/>
      <c r="C6775" s="266"/>
      <c r="D6775" s="266"/>
      <c r="E6775" s="266"/>
      <c r="F6775" s="266"/>
      <c r="G6775" s="266"/>
      <c r="H6775" s="266"/>
      <c r="I6775" s="266"/>
      <c r="J6775" s="266"/>
      <c r="K6775" s="266"/>
      <c r="L6775" s="261" t="s">
        <v>15885</v>
      </c>
      <c r="M6775" s="261"/>
      <c r="N6775" s="261"/>
      <c r="O6775" s="458"/>
      <c r="P6775" s="266"/>
      <c r="Q6775" s="262" t="s">
        <v>9935</v>
      </c>
      <c r="R6775" s="261"/>
      <c r="S6775" s="261"/>
      <c r="T6775" s="261"/>
      <c r="U6775" s="261"/>
      <c r="V6775" s="292"/>
      <c r="X6775" s="458"/>
      <c r="Y6775" s="266"/>
      <c r="Z6775" s="264"/>
      <c r="AA6775" s="264"/>
      <c r="AB6775" s="264"/>
      <c r="AC6775" s="264"/>
      <c r="AF6775" s="458"/>
      <c r="AG6775" s="266"/>
      <c r="AN6775" s="458"/>
      <c r="AO6775" s="266"/>
      <c r="AV6775" s="266"/>
      <c r="BC6775" s="266"/>
      <c r="BM6775" s="275">
        <v>1</v>
      </c>
      <c r="BN6775" s="275"/>
      <c r="BO6775" s="275"/>
      <c r="BP6775" s="275"/>
      <c r="BQ6775" s="275"/>
      <c r="BR6775" s="275"/>
      <c r="BS6775" s="275"/>
      <c r="BT6775" s="275"/>
      <c r="BU6775" s="275"/>
      <c r="BV6775" s="275"/>
    </row>
    <row r="6776" spans="1:74" s="263" customFormat="1">
      <c r="A6776" s="457"/>
      <c r="B6776" s="457"/>
      <c r="C6776" s="260"/>
      <c r="D6776" s="260"/>
      <c r="E6776" s="260"/>
      <c r="F6776" s="260"/>
      <c r="G6776" s="260"/>
      <c r="H6776" s="260"/>
      <c r="I6776" s="260"/>
      <c r="J6776" s="260"/>
      <c r="K6776" s="260"/>
      <c r="L6776" s="261" t="s">
        <v>15888</v>
      </c>
      <c r="M6776" s="261"/>
      <c r="N6776" s="261"/>
      <c r="O6776" s="457"/>
      <c r="P6776" s="260"/>
      <c r="Q6776" s="262" t="s">
        <v>15889</v>
      </c>
      <c r="R6776" s="261"/>
      <c r="S6776" s="261"/>
      <c r="T6776" s="261"/>
      <c r="U6776" s="261"/>
      <c r="V6776" s="292"/>
      <c r="X6776" s="457"/>
      <c r="Y6776" s="260"/>
      <c r="Z6776" s="264"/>
      <c r="AA6776" s="264"/>
      <c r="AB6776" s="264"/>
      <c r="AC6776" s="264"/>
      <c r="AF6776" s="457"/>
      <c r="AG6776" s="260"/>
      <c r="AN6776" s="457"/>
      <c r="AO6776" s="260"/>
      <c r="AV6776" s="260"/>
      <c r="BC6776" s="260"/>
      <c r="BM6776" s="275">
        <v>1</v>
      </c>
      <c r="BN6776" s="275"/>
      <c r="BO6776" s="275"/>
      <c r="BP6776" s="275"/>
      <c r="BQ6776" s="275"/>
      <c r="BR6776" s="275"/>
      <c r="BS6776" s="275"/>
      <c r="BT6776" s="275"/>
      <c r="BU6776" s="275"/>
      <c r="BV6776" s="275"/>
    </row>
    <row r="6777" spans="1:74" s="263" customFormat="1">
      <c r="A6777" s="458" t="s">
        <v>6549</v>
      </c>
      <c r="B6777" s="458"/>
      <c r="C6777" s="266"/>
      <c r="D6777" s="266"/>
      <c r="E6777" s="266"/>
      <c r="F6777" s="266"/>
      <c r="G6777" s="266"/>
      <c r="H6777" s="266"/>
      <c r="I6777" s="266"/>
      <c r="J6777" s="266"/>
      <c r="K6777" s="266"/>
      <c r="L6777" s="261" t="s">
        <v>15890</v>
      </c>
      <c r="M6777" s="261"/>
      <c r="N6777" s="261"/>
      <c r="O6777" s="458"/>
      <c r="P6777" s="266"/>
      <c r="Q6777" s="262" t="s">
        <v>11333</v>
      </c>
      <c r="R6777" s="261"/>
      <c r="S6777" s="261"/>
      <c r="T6777" s="261"/>
      <c r="U6777" s="261"/>
      <c r="V6777" s="292"/>
      <c r="X6777" s="458"/>
      <c r="Y6777" s="266"/>
      <c r="Z6777" s="264"/>
      <c r="AA6777" s="264"/>
      <c r="AB6777" s="264"/>
      <c r="AC6777" s="264"/>
      <c r="AF6777" s="458"/>
      <c r="AG6777" s="266"/>
      <c r="AN6777" s="458"/>
      <c r="AO6777" s="266"/>
      <c r="AV6777" s="266"/>
      <c r="BC6777" s="266"/>
      <c r="BM6777" s="275">
        <v>1</v>
      </c>
      <c r="BN6777" s="275"/>
      <c r="BO6777" s="275"/>
      <c r="BP6777" s="275"/>
      <c r="BQ6777" s="275"/>
      <c r="BR6777" s="275"/>
      <c r="BS6777" s="275"/>
      <c r="BT6777" s="275"/>
      <c r="BU6777" s="275"/>
      <c r="BV6777" s="275"/>
    </row>
    <row r="6778" spans="1:74" s="263" customFormat="1">
      <c r="A6778" s="457"/>
      <c r="B6778" s="457"/>
      <c r="C6778" s="260"/>
      <c r="D6778" s="260"/>
      <c r="E6778" s="260"/>
      <c r="F6778" s="260"/>
      <c r="G6778" s="260"/>
      <c r="H6778" s="260"/>
      <c r="I6778" s="260"/>
      <c r="J6778" s="260"/>
      <c r="K6778" s="260"/>
      <c r="L6778" s="261" t="s">
        <v>15891</v>
      </c>
      <c r="M6778" s="261"/>
      <c r="N6778" s="261"/>
      <c r="O6778" s="457"/>
      <c r="P6778" s="260"/>
      <c r="Q6778" s="262" t="s">
        <v>15892</v>
      </c>
      <c r="R6778" s="261"/>
      <c r="S6778" s="261"/>
      <c r="T6778" s="261"/>
      <c r="U6778" s="261"/>
      <c r="V6778" s="292"/>
      <c r="X6778" s="457"/>
      <c r="Y6778" s="260"/>
      <c r="Z6778" s="264"/>
      <c r="AA6778" s="264"/>
      <c r="AB6778" s="264"/>
      <c r="AC6778" s="264"/>
      <c r="AF6778" s="457"/>
      <c r="AG6778" s="260"/>
      <c r="AN6778" s="457"/>
      <c r="AO6778" s="260"/>
      <c r="AV6778" s="260"/>
      <c r="BC6778" s="260"/>
      <c r="BM6778" s="275">
        <v>1</v>
      </c>
      <c r="BN6778" s="275"/>
      <c r="BO6778" s="275"/>
      <c r="BP6778" s="275"/>
      <c r="BQ6778" s="275"/>
      <c r="BR6778" s="275"/>
      <c r="BS6778" s="275"/>
      <c r="BT6778" s="275"/>
      <c r="BU6778" s="275"/>
      <c r="BV6778" s="275"/>
    </row>
    <row r="6779" spans="1:74" s="263" customFormat="1">
      <c r="A6779" s="457"/>
      <c r="B6779" s="457"/>
      <c r="C6779" s="260"/>
      <c r="D6779" s="260"/>
      <c r="E6779" s="260"/>
      <c r="F6779" s="260"/>
      <c r="G6779" s="260"/>
      <c r="H6779" s="260"/>
      <c r="I6779" s="260"/>
      <c r="J6779" s="260"/>
      <c r="K6779" s="260"/>
      <c r="L6779" s="261" t="s">
        <v>15893</v>
      </c>
      <c r="M6779" s="261"/>
      <c r="N6779" s="261"/>
      <c r="O6779" s="457"/>
      <c r="P6779" s="260"/>
      <c r="Q6779" s="262" t="s">
        <v>15894</v>
      </c>
      <c r="R6779" s="261"/>
      <c r="S6779" s="261"/>
      <c r="T6779" s="261"/>
      <c r="U6779" s="261"/>
      <c r="V6779" s="292"/>
      <c r="X6779" s="457"/>
      <c r="Y6779" s="260"/>
      <c r="Z6779" s="264"/>
      <c r="AA6779" s="264"/>
      <c r="AB6779" s="264"/>
      <c r="AC6779" s="264"/>
      <c r="AF6779" s="457"/>
      <c r="AG6779" s="260"/>
      <c r="AN6779" s="457"/>
      <c r="AO6779" s="260"/>
      <c r="AV6779" s="260"/>
      <c r="BC6779" s="260"/>
      <c r="BM6779" s="275">
        <v>1</v>
      </c>
      <c r="BN6779" s="275"/>
      <c r="BO6779" s="275"/>
      <c r="BP6779" s="275"/>
      <c r="BQ6779" s="275"/>
      <c r="BR6779" s="275"/>
      <c r="BS6779" s="275"/>
      <c r="BT6779" s="275"/>
      <c r="BU6779" s="275"/>
      <c r="BV6779" s="275"/>
    </row>
    <row r="6780" spans="1:74" s="263" customFormat="1">
      <c r="A6780" s="457"/>
      <c r="B6780" s="457"/>
      <c r="C6780" s="260"/>
      <c r="D6780" s="260"/>
      <c r="E6780" s="260"/>
      <c r="F6780" s="260"/>
      <c r="G6780" s="260"/>
      <c r="H6780" s="260"/>
      <c r="I6780" s="260"/>
      <c r="J6780" s="260"/>
      <c r="K6780" s="260"/>
      <c r="L6780" s="261" t="s">
        <v>12212</v>
      </c>
      <c r="M6780" s="261"/>
      <c r="N6780" s="261"/>
      <c r="O6780" s="457"/>
      <c r="P6780" s="260"/>
      <c r="Q6780" s="262" t="s">
        <v>15895</v>
      </c>
      <c r="R6780" s="261"/>
      <c r="S6780" s="261"/>
      <c r="T6780" s="261"/>
      <c r="U6780" s="261"/>
      <c r="V6780" s="292"/>
      <c r="X6780" s="457"/>
      <c r="Y6780" s="260"/>
      <c r="Z6780" s="264"/>
      <c r="AA6780" s="264"/>
      <c r="AB6780" s="264"/>
      <c r="AC6780" s="264"/>
      <c r="AF6780" s="457"/>
      <c r="AG6780" s="260"/>
      <c r="AN6780" s="457"/>
      <c r="AO6780" s="260"/>
      <c r="AV6780" s="260"/>
      <c r="BC6780" s="260"/>
      <c r="BM6780" s="275">
        <v>1</v>
      </c>
      <c r="BN6780" s="275"/>
      <c r="BO6780" s="275"/>
      <c r="BP6780" s="275"/>
      <c r="BQ6780" s="275"/>
      <c r="BR6780" s="275"/>
      <c r="BS6780" s="275"/>
      <c r="BT6780" s="275"/>
      <c r="BU6780" s="275"/>
      <c r="BV6780" s="275"/>
    </row>
    <row r="6781" spans="1:74" s="263" customFormat="1">
      <c r="A6781" s="457"/>
      <c r="B6781" s="457"/>
      <c r="C6781" s="260"/>
      <c r="D6781" s="260"/>
      <c r="E6781" s="260"/>
      <c r="F6781" s="260"/>
      <c r="G6781" s="260"/>
      <c r="H6781" s="260"/>
      <c r="I6781" s="260"/>
      <c r="J6781" s="260"/>
      <c r="K6781" s="260"/>
      <c r="L6781" s="261" t="s">
        <v>15896</v>
      </c>
      <c r="M6781" s="261"/>
      <c r="N6781" s="261"/>
      <c r="O6781" s="457"/>
      <c r="P6781" s="260"/>
      <c r="Q6781" s="262" t="s">
        <v>15897</v>
      </c>
      <c r="R6781" s="261"/>
      <c r="S6781" s="261"/>
      <c r="T6781" s="261"/>
      <c r="U6781" s="261"/>
      <c r="V6781" s="292"/>
      <c r="X6781" s="457"/>
      <c r="Y6781" s="260"/>
      <c r="Z6781" s="264"/>
      <c r="AA6781" s="264"/>
      <c r="AB6781" s="264"/>
      <c r="AC6781" s="264"/>
      <c r="AF6781" s="457"/>
      <c r="AG6781" s="260"/>
      <c r="AN6781" s="457"/>
      <c r="AO6781" s="260"/>
      <c r="AV6781" s="260"/>
      <c r="BC6781" s="260"/>
      <c r="BM6781" s="275">
        <v>1</v>
      </c>
      <c r="BN6781" s="275"/>
      <c r="BO6781" s="275"/>
      <c r="BP6781" s="275"/>
      <c r="BQ6781" s="275"/>
      <c r="BR6781" s="275"/>
      <c r="BS6781" s="275"/>
      <c r="BT6781" s="275"/>
      <c r="BU6781" s="275"/>
      <c r="BV6781" s="275"/>
    </row>
    <row r="6782" spans="1:74" s="263" customFormat="1">
      <c r="A6782" s="457"/>
      <c r="B6782" s="457"/>
      <c r="C6782" s="260"/>
      <c r="D6782" s="260"/>
      <c r="E6782" s="260"/>
      <c r="F6782" s="260"/>
      <c r="G6782" s="260"/>
      <c r="H6782" s="260"/>
      <c r="I6782" s="260"/>
      <c r="J6782" s="260"/>
      <c r="K6782" s="260"/>
      <c r="L6782" s="261" t="s">
        <v>15898</v>
      </c>
      <c r="M6782" s="261"/>
      <c r="N6782" s="261"/>
      <c r="O6782" s="457"/>
      <c r="P6782" s="260"/>
      <c r="Q6782" s="262" t="s">
        <v>13760</v>
      </c>
      <c r="R6782" s="261"/>
      <c r="S6782" s="261"/>
      <c r="T6782" s="261"/>
      <c r="U6782" s="261"/>
      <c r="V6782" s="292"/>
      <c r="X6782" s="457"/>
      <c r="Y6782" s="260"/>
      <c r="Z6782" s="264"/>
      <c r="AA6782" s="264"/>
      <c r="AB6782" s="264"/>
      <c r="AC6782" s="264"/>
      <c r="AF6782" s="457"/>
      <c r="AG6782" s="260"/>
      <c r="AN6782" s="457"/>
      <c r="AO6782" s="260"/>
      <c r="AV6782" s="260"/>
      <c r="BC6782" s="260"/>
      <c r="BM6782" s="275">
        <v>1</v>
      </c>
      <c r="BN6782" s="275"/>
      <c r="BO6782" s="275"/>
      <c r="BP6782" s="275"/>
      <c r="BQ6782" s="275"/>
      <c r="BR6782" s="275"/>
      <c r="BS6782" s="275"/>
      <c r="BT6782" s="275"/>
      <c r="BU6782" s="275"/>
      <c r="BV6782" s="275"/>
    </row>
    <row r="6783" spans="1:74" s="263" customFormat="1">
      <c r="A6783" s="457"/>
      <c r="B6783" s="457"/>
      <c r="C6783" s="260"/>
      <c r="D6783" s="260"/>
      <c r="E6783" s="260"/>
      <c r="F6783" s="260"/>
      <c r="G6783" s="260"/>
      <c r="H6783" s="260"/>
      <c r="I6783" s="260"/>
      <c r="J6783" s="260"/>
      <c r="K6783" s="260"/>
      <c r="L6783" s="261" t="s">
        <v>15898</v>
      </c>
      <c r="M6783" s="261"/>
      <c r="N6783" s="261"/>
      <c r="O6783" s="457"/>
      <c r="P6783" s="260"/>
      <c r="Q6783" s="262" t="s">
        <v>15899</v>
      </c>
      <c r="R6783" s="261"/>
      <c r="S6783" s="261"/>
      <c r="T6783" s="261"/>
      <c r="U6783" s="261"/>
      <c r="V6783" s="292"/>
      <c r="X6783" s="457"/>
      <c r="Y6783" s="260"/>
      <c r="Z6783" s="264"/>
      <c r="AA6783" s="264"/>
      <c r="AB6783" s="264"/>
      <c r="AC6783" s="264"/>
      <c r="AF6783" s="457"/>
      <c r="AG6783" s="260"/>
      <c r="AN6783" s="457"/>
      <c r="AO6783" s="260"/>
      <c r="AV6783" s="260"/>
      <c r="BC6783" s="260"/>
      <c r="BM6783" s="275">
        <v>1</v>
      </c>
      <c r="BN6783" s="275"/>
      <c r="BO6783" s="275"/>
      <c r="BP6783" s="275"/>
      <c r="BQ6783" s="275"/>
      <c r="BR6783" s="275"/>
      <c r="BS6783" s="275"/>
      <c r="BT6783" s="275"/>
      <c r="BU6783" s="275"/>
      <c r="BV6783" s="275"/>
    </row>
    <row r="6784" spans="1:74" s="263" customFormat="1">
      <c r="A6784" s="457"/>
      <c r="B6784" s="457"/>
      <c r="C6784" s="260"/>
      <c r="D6784" s="260"/>
      <c r="E6784" s="260"/>
      <c r="F6784" s="260"/>
      <c r="G6784" s="260"/>
      <c r="H6784" s="260"/>
      <c r="I6784" s="260"/>
      <c r="J6784" s="260"/>
      <c r="K6784" s="260"/>
      <c r="L6784" s="261" t="s">
        <v>15900</v>
      </c>
      <c r="M6784" s="261"/>
      <c r="N6784" s="261"/>
      <c r="O6784" s="457"/>
      <c r="P6784" s="260"/>
      <c r="Q6784" s="262" t="s">
        <v>15901</v>
      </c>
      <c r="R6784" s="261"/>
      <c r="S6784" s="261"/>
      <c r="T6784" s="261"/>
      <c r="U6784" s="261"/>
      <c r="V6784" s="292"/>
      <c r="X6784" s="457"/>
      <c r="Y6784" s="260"/>
      <c r="Z6784" s="264"/>
      <c r="AA6784" s="264"/>
      <c r="AB6784" s="264"/>
      <c r="AC6784" s="264"/>
      <c r="AF6784" s="457"/>
      <c r="AG6784" s="260"/>
      <c r="AN6784" s="457"/>
      <c r="AO6784" s="260"/>
      <c r="AV6784" s="260"/>
      <c r="BC6784" s="260"/>
      <c r="BM6784" s="275">
        <v>1</v>
      </c>
      <c r="BN6784" s="275"/>
      <c r="BO6784" s="275"/>
      <c r="BP6784" s="275"/>
      <c r="BQ6784" s="275"/>
      <c r="BR6784" s="275"/>
      <c r="BS6784" s="275"/>
      <c r="BT6784" s="275"/>
      <c r="BU6784" s="275"/>
      <c r="BV6784" s="275"/>
    </row>
    <row r="6785" spans="1:74" s="263" customFormat="1">
      <c r="A6785" s="457"/>
      <c r="B6785" s="457"/>
      <c r="C6785" s="260"/>
      <c r="D6785" s="260"/>
      <c r="E6785" s="260"/>
      <c r="F6785" s="260"/>
      <c r="G6785" s="260"/>
      <c r="H6785" s="260"/>
      <c r="I6785" s="260"/>
      <c r="J6785" s="260"/>
      <c r="K6785" s="260"/>
      <c r="L6785" s="261" t="s">
        <v>15900</v>
      </c>
      <c r="M6785" s="261"/>
      <c r="N6785" s="261"/>
      <c r="O6785" s="457"/>
      <c r="P6785" s="260"/>
      <c r="Q6785" s="262" t="s">
        <v>15902</v>
      </c>
      <c r="R6785" s="261"/>
      <c r="S6785" s="261"/>
      <c r="T6785" s="261"/>
      <c r="U6785" s="261"/>
      <c r="V6785" s="292"/>
      <c r="X6785" s="457"/>
      <c r="Y6785" s="260"/>
      <c r="Z6785" s="264"/>
      <c r="AA6785" s="264"/>
      <c r="AB6785" s="264"/>
      <c r="AC6785" s="264"/>
      <c r="AF6785" s="457"/>
      <c r="AG6785" s="260"/>
      <c r="AN6785" s="457"/>
      <c r="AO6785" s="260"/>
      <c r="AV6785" s="260"/>
      <c r="BC6785" s="260"/>
      <c r="BM6785" s="275">
        <v>1</v>
      </c>
      <c r="BN6785" s="275"/>
      <c r="BO6785" s="275"/>
      <c r="BP6785" s="275"/>
      <c r="BQ6785" s="275"/>
      <c r="BR6785" s="275"/>
      <c r="BS6785" s="275"/>
      <c r="BT6785" s="275"/>
      <c r="BU6785" s="275"/>
      <c r="BV6785" s="275"/>
    </row>
    <row r="6786" spans="1:74" s="263" customFormat="1">
      <c r="A6786" s="457"/>
      <c r="B6786" s="457"/>
      <c r="C6786" s="260"/>
      <c r="D6786" s="260"/>
      <c r="E6786" s="260"/>
      <c r="F6786" s="260"/>
      <c r="G6786" s="260"/>
      <c r="H6786" s="260"/>
      <c r="I6786" s="260"/>
      <c r="J6786" s="260"/>
      <c r="K6786" s="260"/>
      <c r="L6786" s="261" t="s">
        <v>15903</v>
      </c>
      <c r="M6786" s="261"/>
      <c r="N6786" s="261"/>
      <c r="O6786" s="457"/>
      <c r="P6786" s="260"/>
      <c r="Q6786" s="262" t="s">
        <v>15904</v>
      </c>
      <c r="R6786" s="261"/>
      <c r="S6786" s="261"/>
      <c r="T6786" s="261"/>
      <c r="U6786" s="261"/>
      <c r="V6786" s="292"/>
      <c r="X6786" s="457"/>
      <c r="Y6786" s="260"/>
      <c r="Z6786" s="264"/>
      <c r="AA6786" s="264"/>
      <c r="AB6786" s="264"/>
      <c r="AC6786" s="264"/>
      <c r="AF6786" s="457"/>
      <c r="AG6786" s="260"/>
      <c r="AN6786" s="457"/>
      <c r="AO6786" s="260"/>
      <c r="AV6786" s="260"/>
      <c r="BC6786" s="260"/>
      <c r="BM6786" s="275">
        <v>1</v>
      </c>
      <c r="BN6786" s="275"/>
      <c r="BO6786" s="275"/>
      <c r="BP6786" s="275"/>
      <c r="BQ6786" s="275"/>
      <c r="BR6786" s="275"/>
      <c r="BS6786" s="275"/>
      <c r="BT6786" s="275"/>
      <c r="BU6786" s="275"/>
      <c r="BV6786" s="275"/>
    </row>
    <row r="6787" spans="1:74" s="263" customFormat="1">
      <c r="A6787" s="457"/>
      <c r="B6787" s="457"/>
      <c r="C6787" s="260"/>
      <c r="D6787" s="260"/>
      <c r="E6787" s="260"/>
      <c r="F6787" s="260"/>
      <c r="G6787" s="260"/>
      <c r="H6787" s="260"/>
      <c r="I6787" s="260"/>
      <c r="J6787" s="260"/>
      <c r="K6787" s="260"/>
      <c r="L6787" s="261" t="s">
        <v>15905</v>
      </c>
      <c r="M6787" s="261"/>
      <c r="N6787" s="261"/>
      <c r="O6787" s="457"/>
      <c r="P6787" s="260"/>
      <c r="Q6787" s="262" t="s">
        <v>15906</v>
      </c>
      <c r="R6787" s="261"/>
      <c r="S6787" s="261"/>
      <c r="T6787" s="261"/>
      <c r="U6787" s="261"/>
      <c r="V6787" s="292"/>
      <c r="X6787" s="457"/>
      <c r="Y6787" s="260"/>
      <c r="Z6787" s="264"/>
      <c r="AA6787" s="264"/>
      <c r="AB6787" s="264"/>
      <c r="AC6787" s="264"/>
      <c r="AF6787" s="457"/>
      <c r="AG6787" s="260"/>
      <c r="AN6787" s="457"/>
      <c r="AO6787" s="260"/>
      <c r="AV6787" s="260"/>
      <c r="BC6787" s="260"/>
      <c r="BM6787" s="275">
        <v>1</v>
      </c>
      <c r="BN6787" s="275"/>
      <c r="BO6787" s="275"/>
      <c r="BP6787" s="275"/>
      <c r="BQ6787" s="275"/>
      <c r="BR6787" s="275"/>
      <c r="BS6787" s="275"/>
      <c r="BT6787" s="275"/>
      <c r="BU6787" s="275"/>
      <c r="BV6787" s="275"/>
    </row>
    <row r="6788" spans="1:74" s="263" customFormat="1">
      <c r="A6788" s="457"/>
      <c r="B6788" s="457"/>
      <c r="C6788" s="260"/>
      <c r="D6788" s="260"/>
      <c r="E6788" s="260"/>
      <c r="F6788" s="260"/>
      <c r="G6788" s="260"/>
      <c r="H6788" s="260"/>
      <c r="I6788" s="260"/>
      <c r="J6788" s="260"/>
      <c r="K6788" s="260"/>
      <c r="L6788" s="261" t="s">
        <v>15907</v>
      </c>
      <c r="M6788" s="261"/>
      <c r="N6788" s="261"/>
      <c r="O6788" s="457"/>
      <c r="P6788" s="260"/>
      <c r="Q6788" s="262" t="s">
        <v>15908</v>
      </c>
      <c r="R6788" s="261"/>
      <c r="S6788" s="261"/>
      <c r="T6788" s="261"/>
      <c r="U6788" s="261"/>
      <c r="V6788" s="292"/>
      <c r="X6788" s="457"/>
      <c r="Y6788" s="260"/>
      <c r="Z6788" s="264"/>
      <c r="AA6788" s="264"/>
      <c r="AB6788" s="264"/>
      <c r="AC6788" s="264"/>
      <c r="AF6788" s="457"/>
      <c r="AG6788" s="260"/>
      <c r="AN6788" s="457"/>
      <c r="AO6788" s="260"/>
      <c r="AV6788" s="260"/>
      <c r="BC6788" s="260"/>
      <c r="BM6788" s="275">
        <v>1</v>
      </c>
      <c r="BN6788" s="275"/>
      <c r="BO6788" s="275"/>
      <c r="BP6788" s="275"/>
      <c r="BQ6788" s="275"/>
      <c r="BR6788" s="275"/>
      <c r="BS6788" s="275"/>
      <c r="BT6788" s="275"/>
      <c r="BU6788" s="275"/>
      <c r="BV6788" s="275"/>
    </row>
    <row r="6789" spans="1:74" s="263" customFormat="1">
      <c r="A6789" s="457"/>
      <c r="B6789" s="457"/>
      <c r="C6789" s="260"/>
      <c r="D6789" s="260"/>
      <c r="E6789" s="260"/>
      <c r="F6789" s="260"/>
      <c r="G6789" s="260"/>
      <c r="H6789" s="260"/>
      <c r="I6789" s="260"/>
      <c r="J6789" s="260"/>
      <c r="K6789" s="260"/>
      <c r="L6789" s="261" t="s">
        <v>15909</v>
      </c>
      <c r="M6789" s="261"/>
      <c r="N6789" s="261"/>
      <c r="O6789" s="457"/>
      <c r="P6789" s="260"/>
      <c r="Q6789" s="262" t="s">
        <v>15910</v>
      </c>
      <c r="R6789" s="261"/>
      <c r="S6789" s="261"/>
      <c r="T6789" s="261"/>
      <c r="U6789" s="261"/>
      <c r="V6789" s="292"/>
      <c r="X6789" s="457"/>
      <c r="Y6789" s="260"/>
      <c r="Z6789" s="264"/>
      <c r="AA6789" s="264"/>
      <c r="AB6789" s="264"/>
      <c r="AC6789" s="264"/>
      <c r="AF6789" s="457"/>
      <c r="AG6789" s="260"/>
      <c r="AN6789" s="457"/>
      <c r="AO6789" s="260"/>
      <c r="AV6789" s="260"/>
      <c r="BC6789" s="260"/>
      <c r="BM6789" s="275">
        <v>1</v>
      </c>
      <c r="BN6789" s="275"/>
      <c r="BO6789" s="275"/>
      <c r="BP6789" s="275"/>
      <c r="BQ6789" s="275"/>
      <c r="BR6789" s="275"/>
      <c r="BS6789" s="275"/>
      <c r="BT6789" s="275"/>
      <c r="BU6789" s="275"/>
      <c r="BV6789" s="275"/>
    </row>
    <row r="6790" spans="1:74" s="263" customFormat="1">
      <c r="A6790" s="458" t="s">
        <v>15913</v>
      </c>
      <c r="B6790" s="458"/>
      <c r="C6790" s="266"/>
      <c r="D6790" s="266"/>
      <c r="E6790" s="266"/>
      <c r="F6790" s="266"/>
      <c r="G6790" s="266"/>
      <c r="H6790" s="266"/>
      <c r="I6790" s="266"/>
      <c r="J6790" s="266"/>
      <c r="K6790" s="266"/>
      <c r="L6790" s="261" t="s">
        <v>15911</v>
      </c>
      <c r="M6790" s="261"/>
      <c r="N6790" s="261"/>
      <c r="O6790" s="458"/>
      <c r="P6790" s="266"/>
      <c r="Q6790" s="262" t="s">
        <v>15912</v>
      </c>
      <c r="R6790" s="261"/>
      <c r="S6790" s="261"/>
      <c r="T6790" s="261"/>
      <c r="U6790" s="261"/>
      <c r="V6790" s="292"/>
      <c r="X6790" s="458"/>
      <c r="Y6790" s="266"/>
      <c r="Z6790" s="264"/>
      <c r="AA6790" s="264"/>
      <c r="AB6790" s="264"/>
      <c r="AC6790" s="264"/>
      <c r="AF6790" s="458"/>
      <c r="AG6790" s="266"/>
      <c r="AN6790" s="458"/>
      <c r="AO6790" s="266"/>
      <c r="AV6790" s="266"/>
      <c r="BC6790" s="266"/>
      <c r="BM6790" s="275">
        <v>1</v>
      </c>
      <c r="BN6790" s="275"/>
      <c r="BO6790" s="275"/>
      <c r="BP6790" s="275"/>
      <c r="BQ6790" s="275"/>
      <c r="BR6790" s="275"/>
      <c r="BS6790" s="275"/>
      <c r="BT6790" s="275"/>
      <c r="BU6790" s="275"/>
      <c r="BV6790" s="275"/>
    </row>
    <row r="6791" spans="1:74" s="263" customFormat="1">
      <c r="A6791" s="457"/>
      <c r="B6791" s="457"/>
      <c r="C6791" s="260"/>
      <c r="D6791" s="260"/>
      <c r="E6791" s="260"/>
      <c r="F6791" s="260"/>
      <c r="G6791" s="260"/>
      <c r="H6791" s="260"/>
      <c r="I6791" s="260"/>
      <c r="J6791" s="260"/>
      <c r="K6791" s="260"/>
      <c r="L6791" s="261" t="s">
        <v>12971</v>
      </c>
      <c r="M6791" s="261"/>
      <c r="N6791" s="261"/>
      <c r="O6791" s="457"/>
      <c r="P6791" s="260"/>
      <c r="Q6791" s="262" t="s">
        <v>15914</v>
      </c>
      <c r="R6791" s="261"/>
      <c r="S6791" s="261"/>
      <c r="T6791" s="261"/>
      <c r="U6791" s="261"/>
      <c r="V6791" s="292"/>
      <c r="X6791" s="457"/>
      <c r="Y6791" s="260"/>
      <c r="Z6791" s="264"/>
      <c r="AA6791" s="264"/>
      <c r="AB6791" s="264"/>
      <c r="AC6791" s="264"/>
      <c r="AF6791" s="457"/>
      <c r="AG6791" s="260"/>
      <c r="AN6791" s="457"/>
      <c r="AO6791" s="260"/>
      <c r="AV6791" s="260"/>
      <c r="BC6791" s="260"/>
      <c r="BM6791" s="275">
        <v>1</v>
      </c>
      <c r="BN6791" s="275"/>
      <c r="BO6791" s="275"/>
      <c r="BP6791" s="275"/>
      <c r="BQ6791" s="275"/>
      <c r="BR6791" s="275"/>
      <c r="BS6791" s="275"/>
      <c r="BT6791" s="275"/>
      <c r="BU6791" s="275"/>
      <c r="BV6791" s="275"/>
    </row>
    <row r="6792" spans="1:74" s="263" customFormat="1">
      <c r="A6792" s="457"/>
      <c r="B6792" s="457"/>
      <c r="C6792" s="260"/>
      <c r="D6792" s="260"/>
      <c r="E6792" s="260"/>
      <c r="F6792" s="260"/>
      <c r="G6792" s="260"/>
      <c r="H6792" s="260"/>
      <c r="I6792" s="260"/>
      <c r="J6792" s="260"/>
      <c r="K6792" s="260"/>
      <c r="L6792" s="261" t="s">
        <v>12971</v>
      </c>
      <c r="M6792" s="261"/>
      <c r="N6792" s="261"/>
      <c r="O6792" s="457"/>
      <c r="P6792" s="260"/>
      <c r="Q6792" s="262" t="s">
        <v>15915</v>
      </c>
      <c r="R6792" s="261"/>
      <c r="S6792" s="261"/>
      <c r="T6792" s="261"/>
      <c r="U6792" s="261"/>
      <c r="V6792" s="292"/>
      <c r="X6792" s="457"/>
      <c r="Y6792" s="260"/>
      <c r="Z6792" s="264"/>
      <c r="AA6792" s="264"/>
      <c r="AB6792" s="264"/>
      <c r="AC6792" s="264"/>
      <c r="AF6792" s="457"/>
      <c r="AG6792" s="260"/>
      <c r="AN6792" s="457"/>
      <c r="AO6792" s="260"/>
      <c r="AV6792" s="260"/>
      <c r="BC6792" s="260"/>
      <c r="BM6792" s="275">
        <v>1</v>
      </c>
      <c r="BN6792" s="275"/>
      <c r="BO6792" s="275"/>
      <c r="BP6792" s="275"/>
      <c r="BQ6792" s="275"/>
      <c r="BR6792" s="275"/>
      <c r="BS6792" s="275"/>
      <c r="BT6792" s="275"/>
      <c r="BU6792" s="275"/>
      <c r="BV6792" s="275"/>
    </row>
    <row r="6793" spans="1:74" s="263" customFormat="1">
      <c r="A6793" s="458" t="s">
        <v>15918</v>
      </c>
      <c r="B6793" s="458"/>
      <c r="C6793" s="266"/>
      <c r="D6793" s="266"/>
      <c r="E6793" s="266"/>
      <c r="F6793" s="266"/>
      <c r="G6793" s="266"/>
      <c r="H6793" s="266"/>
      <c r="I6793" s="266"/>
      <c r="J6793" s="266"/>
      <c r="K6793" s="266"/>
      <c r="L6793" s="261" t="s">
        <v>15916</v>
      </c>
      <c r="M6793" s="261"/>
      <c r="N6793" s="261"/>
      <c r="O6793" s="458"/>
      <c r="P6793" s="266"/>
      <c r="Q6793" s="262" t="s">
        <v>15917</v>
      </c>
      <c r="R6793" s="261"/>
      <c r="S6793" s="261"/>
      <c r="T6793" s="261"/>
      <c r="U6793" s="261"/>
      <c r="V6793" s="292"/>
      <c r="X6793" s="458"/>
      <c r="Y6793" s="266"/>
      <c r="Z6793" s="264"/>
      <c r="AA6793" s="264"/>
      <c r="AB6793" s="264"/>
      <c r="AC6793" s="264"/>
      <c r="AF6793" s="458"/>
      <c r="AG6793" s="266"/>
      <c r="AN6793" s="458"/>
      <c r="AO6793" s="266"/>
      <c r="AV6793" s="266"/>
      <c r="BC6793" s="266"/>
      <c r="BM6793" s="275">
        <v>1</v>
      </c>
      <c r="BN6793" s="275"/>
      <c r="BO6793" s="275"/>
      <c r="BP6793" s="275"/>
      <c r="BQ6793" s="275"/>
      <c r="BR6793" s="275"/>
      <c r="BS6793" s="275"/>
      <c r="BT6793" s="275"/>
      <c r="BU6793" s="275"/>
      <c r="BV6793" s="275"/>
    </row>
    <row r="6794" spans="1:74" s="263" customFormat="1">
      <c r="A6794" s="458" t="s">
        <v>15921</v>
      </c>
      <c r="B6794" s="458"/>
      <c r="C6794" s="266"/>
      <c r="D6794" s="266"/>
      <c r="E6794" s="266"/>
      <c r="F6794" s="266"/>
      <c r="G6794" s="266"/>
      <c r="H6794" s="266"/>
      <c r="I6794" s="266"/>
      <c r="J6794" s="266"/>
      <c r="K6794" s="266"/>
      <c r="L6794" s="261" t="s">
        <v>15919</v>
      </c>
      <c r="M6794" s="261"/>
      <c r="N6794" s="261"/>
      <c r="O6794" s="458"/>
      <c r="P6794" s="266"/>
      <c r="Q6794" s="262" t="s">
        <v>15920</v>
      </c>
      <c r="R6794" s="261"/>
      <c r="S6794" s="261"/>
      <c r="T6794" s="261"/>
      <c r="U6794" s="261"/>
      <c r="V6794" s="292"/>
      <c r="X6794" s="458"/>
      <c r="Y6794" s="266"/>
      <c r="Z6794" s="264"/>
      <c r="AA6794" s="264"/>
      <c r="AB6794" s="264"/>
      <c r="AC6794" s="264"/>
      <c r="AF6794" s="458"/>
      <c r="AG6794" s="266"/>
      <c r="AN6794" s="458"/>
      <c r="AO6794" s="266"/>
      <c r="AV6794" s="266"/>
      <c r="BC6794" s="266"/>
      <c r="BM6794" s="275">
        <v>1</v>
      </c>
      <c r="BN6794" s="275"/>
      <c r="BO6794" s="275"/>
      <c r="BP6794" s="275"/>
      <c r="BQ6794" s="275"/>
      <c r="BR6794" s="275"/>
      <c r="BS6794" s="275"/>
      <c r="BT6794" s="275"/>
      <c r="BU6794" s="275"/>
      <c r="BV6794" s="275"/>
    </row>
    <row r="6795" spans="1:74" s="263" customFormat="1">
      <c r="A6795" s="457"/>
      <c r="B6795" s="457"/>
      <c r="C6795" s="260"/>
      <c r="D6795" s="260"/>
      <c r="E6795" s="260"/>
      <c r="F6795" s="260"/>
      <c r="G6795" s="260"/>
      <c r="H6795" s="260"/>
      <c r="I6795" s="260"/>
      <c r="J6795" s="260"/>
      <c r="K6795" s="260"/>
      <c r="L6795" s="261" t="s">
        <v>15922</v>
      </c>
      <c r="M6795" s="261"/>
      <c r="N6795" s="261"/>
      <c r="O6795" s="457"/>
      <c r="P6795" s="260"/>
      <c r="Q6795" s="262" t="s">
        <v>15923</v>
      </c>
      <c r="R6795" s="261"/>
      <c r="S6795" s="261"/>
      <c r="T6795" s="261"/>
      <c r="U6795" s="261"/>
      <c r="V6795" s="292"/>
      <c r="X6795" s="457"/>
      <c r="Y6795" s="260"/>
      <c r="Z6795" s="264"/>
      <c r="AA6795" s="264"/>
      <c r="AB6795" s="264"/>
      <c r="AC6795" s="264"/>
      <c r="AF6795" s="457"/>
      <c r="AG6795" s="260"/>
      <c r="AN6795" s="457"/>
      <c r="AO6795" s="260"/>
      <c r="AV6795" s="260"/>
      <c r="BC6795" s="260"/>
      <c r="BM6795" s="275">
        <v>1</v>
      </c>
      <c r="BN6795" s="275"/>
      <c r="BO6795" s="275"/>
      <c r="BP6795" s="275"/>
      <c r="BQ6795" s="275"/>
      <c r="BR6795" s="275"/>
      <c r="BS6795" s="275"/>
      <c r="BT6795" s="275"/>
      <c r="BU6795" s="275"/>
      <c r="BV6795" s="275"/>
    </row>
    <row r="6796" spans="1:74" s="263" customFormat="1">
      <c r="A6796" s="457"/>
      <c r="B6796" s="457"/>
      <c r="C6796" s="260"/>
      <c r="D6796" s="260"/>
      <c r="E6796" s="260"/>
      <c r="F6796" s="260"/>
      <c r="G6796" s="260"/>
      <c r="H6796" s="260"/>
      <c r="I6796" s="260"/>
      <c r="J6796" s="260"/>
      <c r="K6796" s="260"/>
      <c r="L6796" s="261" t="s">
        <v>15924</v>
      </c>
      <c r="M6796" s="261"/>
      <c r="N6796" s="261"/>
      <c r="O6796" s="457"/>
      <c r="P6796" s="260"/>
      <c r="Q6796" s="262" t="s">
        <v>15925</v>
      </c>
      <c r="R6796" s="261"/>
      <c r="S6796" s="261"/>
      <c r="T6796" s="261"/>
      <c r="U6796" s="261"/>
      <c r="V6796" s="292"/>
      <c r="X6796" s="457"/>
      <c r="Y6796" s="260"/>
      <c r="Z6796" s="264"/>
      <c r="AA6796" s="264"/>
      <c r="AB6796" s="264"/>
      <c r="AC6796" s="264"/>
      <c r="AF6796" s="457"/>
      <c r="AG6796" s="260"/>
      <c r="AN6796" s="457"/>
      <c r="AO6796" s="260"/>
      <c r="AV6796" s="260"/>
      <c r="BC6796" s="260"/>
      <c r="BM6796" s="275">
        <v>1</v>
      </c>
      <c r="BN6796" s="275"/>
      <c r="BO6796" s="275"/>
      <c r="BP6796" s="275"/>
      <c r="BQ6796" s="275"/>
      <c r="BR6796" s="275"/>
      <c r="BS6796" s="275"/>
      <c r="BT6796" s="275"/>
      <c r="BU6796" s="275"/>
      <c r="BV6796" s="275"/>
    </row>
    <row r="6797" spans="1:74" s="263" customFormat="1">
      <c r="A6797" s="457"/>
      <c r="B6797" s="457"/>
      <c r="C6797" s="260"/>
      <c r="D6797" s="260"/>
      <c r="E6797" s="260"/>
      <c r="F6797" s="260"/>
      <c r="G6797" s="260"/>
      <c r="H6797" s="260"/>
      <c r="I6797" s="260"/>
      <c r="J6797" s="260"/>
      <c r="K6797" s="260"/>
      <c r="L6797" s="261" t="s">
        <v>9044</v>
      </c>
      <c r="M6797" s="261"/>
      <c r="N6797" s="261"/>
      <c r="O6797" s="457"/>
      <c r="P6797" s="260"/>
      <c r="Q6797" s="262" t="s">
        <v>15926</v>
      </c>
      <c r="R6797" s="261"/>
      <c r="S6797" s="261"/>
      <c r="T6797" s="261"/>
      <c r="U6797" s="261"/>
      <c r="V6797" s="292"/>
      <c r="X6797" s="457"/>
      <c r="Y6797" s="260"/>
      <c r="Z6797" s="264"/>
      <c r="AA6797" s="264"/>
      <c r="AB6797" s="264"/>
      <c r="AC6797" s="264"/>
      <c r="AF6797" s="457"/>
      <c r="AG6797" s="260"/>
      <c r="AN6797" s="457"/>
      <c r="AO6797" s="260"/>
      <c r="AV6797" s="260"/>
      <c r="BC6797" s="260"/>
      <c r="BM6797" s="275">
        <v>1</v>
      </c>
      <c r="BN6797" s="275"/>
      <c r="BO6797" s="275"/>
      <c r="BP6797" s="275"/>
      <c r="BQ6797" s="275"/>
      <c r="BR6797" s="275"/>
      <c r="BS6797" s="275"/>
      <c r="BT6797" s="275"/>
      <c r="BU6797" s="275"/>
      <c r="BV6797" s="275"/>
    </row>
    <row r="6798" spans="1:74" s="263" customFormat="1">
      <c r="A6798" s="457"/>
      <c r="B6798" s="457"/>
      <c r="C6798" s="260"/>
      <c r="D6798" s="260"/>
      <c r="E6798" s="260"/>
      <c r="F6798" s="260"/>
      <c r="G6798" s="260"/>
      <c r="H6798" s="260"/>
      <c r="I6798" s="260"/>
      <c r="J6798" s="260"/>
      <c r="K6798" s="260"/>
      <c r="L6798" s="261" t="s">
        <v>15927</v>
      </c>
      <c r="M6798" s="261"/>
      <c r="N6798" s="261"/>
      <c r="O6798" s="457"/>
      <c r="P6798" s="260"/>
      <c r="Q6798" s="262" t="s">
        <v>15928</v>
      </c>
      <c r="R6798" s="261"/>
      <c r="S6798" s="261"/>
      <c r="T6798" s="261"/>
      <c r="U6798" s="261"/>
      <c r="V6798" s="292"/>
      <c r="X6798" s="457"/>
      <c r="Y6798" s="260"/>
      <c r="Z6798" s="264"/>
      <c r="AA6798" s="264"/>
      <c r="AB6798" s="264"/>
      <c r="AC6798" s="264"/>
      <c r="AF6798" s="457"/>
      <c r="AG6798" s="260"/>
      <c r="AN6798" s="457"/>
      <c r="AO6798" s="260"/>
      <c r="AV6798" s="260"/>
      <c r="BC6798" s="260"/>
      <c r="BM6798" s="275">
        <v>1</v>
      </c>
      <c r="BN6798" s="275"/>
      <c r="BO6798" s="275"/>
      <c r="BP6798" s="275"/>
      <c r="BQ6798" s="275"/>
      <c r="BR6798" s="275"/>
      <c r="BS6798" s="275"/>
      <c r="BT6798" s="275"/>
      <c r="BU6798" s="275"/>
      <c r="BV6798" s="275"/>
    </row>
    <row r="6799" spans="1:74" s="263" customFormat="1">
      <c r="A6799" s="458" t="s">
        <v>11647</v>
      </c>
      <c r="B6799" s="458"/>
      <c r="C6799" s="266"/>
      <c r="D6799" s="266"/>
      <c r="E6799" s="266"/>
      <c r="F6799" s="266"/>
      <c r="G6799" s="266"/>
      <c r="H6799" s="266"/>
      <c r="I6799" s="266"/>
      <c r="J6799" s="266"/>
      <c r="K6799" s="266"/>
      <c r="L6799" s="261" t="s">
        <v>15929</v>
      </c>
      <c r="M6799" s="261"/>
      <c r="N6799" s="261"/>
      <c r="O6799" s="458"/>
      <c r="P6799" s="266"/>
      <c r="Q6799" s="262" t="s">
        <v>15930</v>
      </c>
      <c r="R6799" s="261"/>
      <c r="S6799" s="261"/>
      <c r="T6799" s="261"/>
      <c r="U6799" s="261"/>
      <c r="V6799" s="292"/>
      <c r="X6799" s="458"/>
      <c r="Y6799" s="266"/>
      <c r="Z6799" s="264"/>
      <c r="AA6799" s="264"/>
      <c r="AB6799" s="264"/>
      <c r="AC6799" s="264"/>
      <c r="AF6799" s="458"/>
      <c r="AG6799" s="266"/>
      <c r="AN6799" s="458"/>
      <c r="AO6799" s="266"/>
      <c r="AV6799" s="266"/>
      <c r="BC6799" s="266"/>
      <c r="BM6799" s="275">
        <v>1</v>
      </c>
      <c r="BN6799" s="275"/>
      <c r="BO6799" s="275"/>
      <c r="BP6799" s="275"/>
      <c r="BQ6799" s="275"/>
      <c r="BR6799" s="275"/>
      <c r="BS6799" s="275"/>
      <c r="BT6799" s="275"/>
      <c r="BU6799" s="275"/>
      <c r="BV6799" s="275"/>
    </row>
    <row r="6800" spans="1:74" s="263" customFormat="1">
      <c r="A6800" s="457"/>
      <c r="B6800" s="457"/>
      <c r="C6800" s="260"/>
      <c r="D6800" s="260"/>
      <c r="E6800" s="260"/>
      <c r="F6800" s="260"/>
      <c r="G6800" s="260"/>
      <c r="H6800" s="260"/>
      <c r="I6800" s="260"/>
      <c r="J6800" s="260"/>
      <c r="K6800" s="260"/>
      <c r="L6800" s="261" t="s">
        <v>15931</v>
      </c>
      <c r="M6800" s="261"/>
      <c r="N6800" s="261"/>
      <c r="O6800" s="457"/>
      <c r="P6800" s="260"/>
      <c r="Q6800" s="262" t="s">
        <v>15932</v>
      </c>
      <c r="R6800" s="261"/>
      <c r="S6800" s="261"/>
      <c r="T6800" s="261"/>
      <c r="U6800" s="261"/>
      <c r="V6800" s="292"/>
      <c r="X6800" s="457"/>
      <c r="Y6800" s="260"/>
      <c r="Z6800" s="264"/>
      <c r="AA6800" s="264"/>
      <c r="AB6800" s="264"/>
      <c r="AC6800" s="264"/>
      <c r="AF6800" s="457"/>
      <c r="AG6800" s="260"/>
      <c r="AN6800" s="457"/>
      <c r="AO6800" s="260"/>
      <c r="AV6800" s="260"/>
      <c r="BC6800" s="260"/>
      <c r="BM6800" s="275">
        <v>1</v>
      </c>
      <c r="BN6800" s="275"/>
      <c r="BO6800" s="275"/>
      <c r="BP6800" s="275"/>
      <c r="BQ6800" s="275"/>
      <c r="BR6800" s="275"/>
      <c r="BS6800" s="275"/>
      <c r="BT6800" s="275"/>
      <c r="BU6800" s="275"/>
      <c r="BV6800" s="275"/>
    </row>
    <row r="6801" spans="1:74" s="263" customFormat="1">
      <c r="A6801" s="457"/>
      <c r="B6801" s="457"/>
      <c r="C6801" s="260"/>
      <c r="D6801" s="260"/>
      <c r="E6801" s="260"/>
      <c r="F6801" s="260"/>
      <c r="G6801" s="260"/>
      <c r="H6801" s="260"/>
      <c r="I6801" s="260"/>
      <c r="J6801" s="260"/>
      <c r="K6801" s="260"/>
      <c r="L6801" s="261" t="s">
        <v>15933</v>
      </c>
      <c r="M6801" s="261"/>
      <c r="N6801" s="261"/>
      <c r="O6801" s="457"/>
      <c r="P6801" s="260"/>
      <c r="Q6801" s="262" t="s">
        <v>15934</v>
      </c>
      <c r="R6801" s="261"/>
      <c r="S6801" s="261"/>
      <c r="T6801" s="261"/>
      <c r="U6801" s="261"/>
      <c r="V6801" s="292"/>
      <c r="X6801" s="457"/>
      <c r="Y6801" s="260"/>
      <c r="Z6801" s="264"/>
      <c r="AA6801" s="264"/>
      <c r="AB6801" s="264"/>
      <c r="AC6801" s="264"/>
      <c r="AF6801" s="457"/>
      <c r="AG6801" s="260"/>
      <c r="AN6801" s="457"/>
      <c r="AO6801" s="260"/>
      <c r="AV6801" s="260"/>
      <c r="BC6801" s="260"/>
      <c r="BM6801" s="275">
        <v>1</v>
      </c>
      <c r="BN6801" s="275"/>
      <c r="BO6801" s="275"/>
      <c r="BP6801" s="275"/>
      <c r="BQ6801" s="275"/>
      <c r="BR6801" s="275"/>
      <c r="BS6801" s="275"/>
      <c r="BT6801" s="275"/>
      <c r="BU6801" s="275"/>
      <c r="BV6801" s="275"/>
    </row>
    <row r="6802" spans="1:74" s="263" customFormat="1">
      <c r="A6802" s="457"/>
      <c r="B6802" s="457"/>
      <c r="C6802" s="260"/>
      <c r="D6802" s="260"/>
      <c r="E6802" s="260"/>
      <c r="F6802" s="260"/>
      <c r="G6802" s="260"/>
      <c r="H6802" s="260"/>
      <c r="I6802" s="260"/>
      <c r="J6802" s="260"/>
      <c r="K6802" s="260"/>
      <c r="L6802" s="261" t="s">
        <v>15935</v>
      </c>
      <c r="M6802" s="261"/>
      <c r="N6802" s="261"/>
      <c r="O6802" s="457"/>
      <c r="P6802" s="260"/>
      <c r="Q6802" s="262" t="s">
        <v>15936</v>
      </c>
      <c r="R6802" s="261"/>
      <c r="S6802" s="261"/>
      <c r="T6802" s="261"/>
      <c r="U6802" s="261"/>
      <c r="V6802" s="292"/>
      <c r="X6802" s="457"/>
      <c r="Y6802" s="260"/>
      <c r="Z6802" s="264"/>
      <c r="AA6802" s="264"/>
      <c r="AB6802" s="264"/>
      <c r="AC6802" s="264"/>
      <c r="AF6802" s="457"/>
      <c r="AG6802" s="260"/>
      <c r="AN6802" s="457"/>
      <c r="AO6802" s="260"/>
      <c r="AV6802" s="260"/>
      <c r="BC6802" s="260"/>
      <c r="BM6802" s="275">
        <v>1</v>
      </c>
      <c r="BN6802" s="275"/>
      <c r="BO6802" s="275"/>
      <c r="BP6802" s="275"/>
      <c r="BQ6802" s="275"/>
      <c r="BR6802" s="275"/>
      <c r="BS6802" s="275"/>
      <c r="BT6802" s="275"/>
      <c r="BU6802" s="275"/>
      <c r="BV6802" s="275"/>
    </row>
    <row r="6803" spans="1:74" s="263" customFormat="1">
      <c r="A6803" s="457"/>
      <c r="B6803" s="457"/>
      <c r="C6803" s="260"/>
      <c r="D6803" s="260"/>
      <c r="E6803" s="260"/>
      <c r="F6803" s="260"/>
      <c r="G6803" s="260"/>
      <c r="H6803" s="260"/>
      <c r="I6803" s="260"/>
      <c r="J6803" s="260"/>
      <c r="K6803" s="260"/>
      <c r="L6803" s="261" t="s">
        <v>15935</v>
      </c>
      <c r="M6803" s="261"/>
      <c r="N6803" s="261"/>
      <c r="O6803" s="457"/>
      <c r="P6803" s="260"/>
      <c r="Q6803" s="262" t="s">
        <v>15937</v>
      </c>
      <c r="R6803" s="261"/>
      <c r="S6803" s="261"/>
      <c r="T6803" s="261"/>
      <c r="U6803" s="261"/>
      <c r="V6803" s="292"/>
      <c r="X6803" s="457"/>
      <c r="Y6803" s="260"/>
      <c r="Z6803" s="264"/>
      <c r="AA6803" s="264"/>
      <c r="AB6803" s="264"/>
      <c r="AC6803" s="264"/>
      <c r="AF6803" s="457"/>
      <c r="AG6803" s="260"/>
      <c r="AN6803" s="457"/>
      <c r="AO6803" s="260"/>
      <c r="AV6803" s="260"/>
      <c r="BC6803" s="260"/>
      <c r="BM6803" s="275">
        <v>1</v>
      </c>
      <c r="BN6803" s="275"/>
      <c r="BO6803" s="275"/>
      <c r="BP6803" s="275"/>
      <c r="BQ6803" s="275"/>
      <c r="BR6803" s="275"/>
      <c r="BS6803" s="275"/>
      <c r="BT6803" s="275"/>
      <c r="BU6803" s="275"/>
      <c r="BV6803" s="275"/>
    </row>
    <row r="6804" spans="1:74" s="263" customFormat="1">
      <c r="A6804" s="457"/>
      <c r="B6804" s="457"/>
      <c r="C6804" s="260"/>
      <c r="D6804" s="260"/>
      <c r="E6804" s="260"/>
      <c r="F6804" s="260"/>
      <c r="G6804" s="260"/>
      <c r="H6804" s="260"/>
      <c r="I6804" s="260"/>
      <c r="J6804" s="260"/>
      <c r="K6804" s="260"/>
      <c r="L6804" s="261" t="s">
        <v>15935</v>
      </c>
      <c r="M6804" s="261"/>
      <c r="N6804" s="261"/>
      <c r="O6804" s="457"/>
      <c r="P6804" s="260"/>
      <c r="Q6804" s="262" t="s">
        <v>15938</v>
      </c>
      <c r="R6804" s="261"/>
      <c r="S6804" s="261"/>
      <c r="T6804" s="261"/>
      <c r="U6804" s="261"/>
      <c r="V6804" s="292"/>
      <c r="X6804" s="457"/>
      <c r="Y6804" s="260"/>
      <c r="Z6804" s="264"/>
      <c r="AA6804" s="264"/>
      <c r="AB6804" s="264"/>
      <c r="AC6804" s="264"/>
      <c r="AF6804" s="457"/>
      <c r="AG6804" s="260"/>
      <c r="AN6804" s="457"/>
      <c r="AO6804" s="260"/>
      <c r="AV6804" s="260"/>
      <c r="BC6804" s="260"/>
      <c r="BM6804" s="275">
        <v>1</v>
      </c>
      <c r="BN6804" s="275"/>
      <c r="BO6804" s="275"/>
      <c r="BP6804" s="275"/>
      <c r="BQ6804" s="275"/>
      <c r="BR6804" s="275"/>
      <c r="BS6804" s="275"/>
      <c r="BT6804" s="275"/>
      <c r="BU6804" s="275"/>
      <c r="BV6804" s="275"/>
    </row>
    <row r="6805" spans="1:74" s="263" customFormat="1">
      <c r="A6805" s="457"/>
      <c r="B6805" s="457"/>
      <c r="C6805" s="260"/>
      <c r="D6805" s="260"/>
      <c r="E6805" s="260"/>
      <c r="F6805" s="260"/>
      <c r="G6805" s="260"/>
      <c r="H6805" s="260"/>
      <c r="I6805" s="260"/>
      <c r="J6805" s="260"/>
      <c r="K6805" s="260"/>
      <c r="L6805" s="261" t="s">
        <v>15939</v>
      </c>
      <c r="M6805" s="261"/>
      <c r="N6805" s="261"/>
      <c r="O6805" s="457"/>
      <c r="P6805" s="260"/>
      <c r="Q6805" s="262" t="s">
        <v>15940</v>
      </c>
      <c r="R6805" s="261"/>
      <c r="S6805" s="261"/>
      <c r="T6805" s="261"/>
      <c r="U6805" s="261"/>
      <c r="V6805" s="292"/>
      <c r="X6805" s="457"/>
      <c r="Y6805" s="260"/>
      <c r="Z6805" s="264"/>
      <c r="AA6805" s="264"/>
      <c r="AB6805" s="264"/>
      <c r="AC6805" s="264"/>
      <c r="AF6805" s="457"/>
      <c r="AG6805" s="260"/>
      <c r="AN6805" s="457"/>
      <c r="AO6805" s="260"/>
      <c r="AV6805" s="260"/>
      <c r="BC6805" s="260"/>
      <c r="BM6805" s="275">
        <v>1</v>
      </c>
      <c r="BN6805" s="275"/>
      <c r="BO6805" s="275"/>
      <c r="BP6805" s="275"/>
      <c r="BQ6805" s="275"/>
      <c r="BR6805" s="275"/>
      <c r="BS6805" s="275"/>
      <c r="BT6805" s="275"/>
      <c r="BU6805" s="275"/>
      <c r="BV6805" s="275"/>
    </row>
    <row r="6806" spans="1:74" s="263" customFormat="1">
      <c r="A6806" s="457"/>
      <c r="B6806" s="457"/>
      <c r="C6806" s="260"/>
      <c r="D6806" s="260"/>
      <c r="E6806" s="260"/>
      <c r="F6806" s="260"/>
      <c r="G6806" s="260"/>
      <c r="H6806" s="260"/>
      <c r="I6806" s="260"/>
      <c r="J6806" s="260"/>
      <c r="K6806" s="260"/>
      <c r="L6806" s="261" t="s">
        <v>15941</v>
      </c>
      <c r="M6806" s="261"/>
      <c r="N6806" s="261"/>
      <c r="O6806" s="457"/>
      <c r="P6806" s="260"/>
      <c r="Q6806" s="262" t="s">
        <v>15942</v>
      </c>
      <c r="R6806" s="261"/>
      <c r="S6806" s="261"/>
      <c r="T6806" s="261"/>
      <c r="U6806" s="261"/>
      <c r="V6806" s="292"/>
      <c r="X6806" s="457"/>
      <c r="Y6806" s="260"/>
      <c r="Z6806" s="264"/>
      <c r="AA6806" s="264"/>
      <c r="AB6806" s="264"/>
      <c r="AC6806" s="264"/>
      <c r="AF6806" s="457"/>
      <c r="AG6806" s="260"/>
      <c r="AN6806" s="457"/>
      <c r="AO6806" s="260"/>
      <c r="AV6806" s="260"/>
      <c r="BC6806" s="260"/>
      <c r="BM6806" s="275">
        <v>1</v>
      </c>
      <c r="BN6806" s="275"/>
      <c r="BO6806" s="275"/>
      <c r="BP6806" s="275"/>
      <c r="BQ6806" s="275"/>
      <c r="BR6806" s="275"/>
      <c r="BS6806" s="275"/>
      <c r="BT6806" s="275"/>
      <c r="BU6806" s="275"/>
      <c r="BV6806" s="275"/>
    </row>
    <row r="6807" spans="1:74" s="263" customFormat="1">
      <c r="A6807" s="457"/>
      <c r="B6807" s="457"/>
      <c r="C6807" s="260"/>
      <c r="D6807" s="260"/>
      <c r="E6807" s="260"/>
      <c r="F6807" s="260"/>
      <c r="G6807" s="260"/>
      <c r="H6807" s="260"/>
      <c r="I6807" s="260"/>
      <c r="J6807" s="260"/>
      <c r="K6807" s="260"/>
      <c r="L6807" s="261" t="s">
        <v>15943</v>
      </c>
      <c r="M6807" s="261"/>
      <c r="N6807" s="261"/>
      <c r="O6807" s="457"/>
      <c r="P6807" s="260"/>
      <c r="Q6807" s="262" t="s">
        <v>15944</v>
      </c>
      <c r="R6807" s="261"/>
      <c r="S6807" s="261"/>
      <c r="T6807" s="261"/>
      <c r="U6807" s="261"/>
      <c r="V6807" s="292"/>
      <c r="X6807" s="457"/>
      <c r="Y6807" s="260"/>
      <c r="Z6807" s="264"/>
      <c r="AA6807" s="264"/>
      <c r="AB6807" s="264"/>
      <c r="AC6807" s="264"/>
      <c r="AF6807" s="457"/>
      <c r="AG6807" s="260"/>
      <c r="AN6807" s="457"/>
      <c r="AO6807" s="260"/>
      <c r="AV6807" s="260"/>
      <c r="BC6807" s="260"/>
      <c r="BM6807" s="275">
        <v>1</v>
      </c>
      <c r="BN6807" s="275"/>
      <c r="BO6807" s="275"/>
      <c r="BP6807" s="275"/>
      <c r="BQ6807" s="275"/>
      <c r="BR6807" s="275"/>
      <c r="BS6807" s="275"/>
      <c r="BT6807" s="275"/>
      <c r="BU6807" s="275"/>
      <c r="BV6807" s="275"/>
    </row>
    <row r="6808" spans="1:74" s="263" customFormat="1">
      <c r="A6808" s="457"/>
      <c r="B6808" s="457"/>
      <c r="C6808" s="260"/>
      <c r="D6808" s="260"/>
      <c r="E6808" s="260"/>
      <c r="F6808" s="260"/>
      <c r="G6808" s="260"/>
      <c r="H6808" s="260"/>
      <c r="I6808" s="260"/>
      <c r="J6808" s="260"/>
      <c r="K6808" s="260"/>
      <c r="L6808" s="261" t="s">
        <v>15945</v>
      </c>
      <c r="M6808" s="261"/>
      <c r="N6808" s="261"/>
      <c r="O6808" s="457"/>
      <c r="P6808" s="260"/>
      <c r="Q6808" s="262" t="s">
        <v>15946</v>
      </c>
      <c r="R6808" s="261"/>
      <c r="S6808" s="261"/>
      <c r="T6808" s="261"/>
      <c r="U6808" s="261"/>
      <c r="V6808" s="292"/>
      <c r="X6808" s="457"/>
      <c r="Y6808" s="260"/>
      <c r="Z6808" s="264"/>
      <c r="AA6808" s="264"/>
      <c r="AB6808" s="264"/>
      <c r="AC6808" s="264"/>
      <c r="AF6808" s="457"/>
      <c r="AG6808" s="260"/>
      <c r="AN6808" s="457"/>
      <c r="AO6808" s="260"/>
      <c r="AV6808" s="260"/>
      <c r="BC6808" s="260"/>
      <c r="BM6808" s="275">
        <v>1</v>
      </c>
      <c r="BN6808" s="275"/>
      <c r="BO6808" s="275"/>
      <c r="BP6808" s="275"/>
      <c r="BQ6808" s="275"/>
      <c r="BR6808" s="275"/>
      <c r="BS6808" s="275"/>
      <c r="BT6808" s="275"/>
      <c r="BU6808" s="275"/>
      <c r="BV6808" s="275"/>
    </row>
    <row r="6809" spans="1:74" s="263" customFormat="1">
      <c r="A6809" s="458" t="s">
        <v>15949</v>
      </c>
      <c r="B6809" s="458"/>
      <c r="C6809" s="266"/>
      <c r="D6809" s="266"/>
      <c r="E6809" s="266"/>
      <c r="F6809" s="266"/>
      <c r="G6809" s="266"/>
      <c r="H6809" s="266"/>
      <c r="I6809" s="266"/>
      <c r="J6809" s="266"/>
      <c r="K6809" s="266"/>
      <c r="L6809" s="261" t="s">
        <v>15947</v>
      </c>
      <c r="M6809" s="261"/>
      <c r="N6809" s="261"/>
      <c r="O6809" s="458"/>
      <c r="P6809" s="266"/>
      <c r="Q6809" s="262" t="s">
        <v>15948</v>
      </c>
      <c r="R6809" s="261"/>
      <c r="S6809" s="261"/>
      <c r="T6809" s="261"/>
      <c r="U6809" s="261"/>
      <c r="V6809" s="292"/>
      <c r="X6809" s="458"/>
      <c r="Y6809" s="266"/>
      <c r="Z6809" s="264"/>
      <c r="AA6809" s="264"/>
      <c r="AB6809" s="264"/>
      <c r="AC6809" s="264"/>
      <c r="AF6809" s="458"/>
      <c r="AG6809" s="266"/>
      <c r="AN6809" s="458"/>
      <c r="AO6809" s="266"/>
      <c r="AV6809" s="266"/>
      <c r="BC6809" s="266"/>
      <c r="BM6809" s="275">
        <v>1</v>
      </c>
      <c r="BN6809" s="275"/>
      <c r="BO6809" s="275"/>
      <c r="BP6809" s="275"/>
      <c r="BQ6809" s="275"/>
      <c r="BR6809" s="275"/>
      <c r="BS6809" s="275"/>
      <c r="BT6809" s="275"/>
      <c r="BU6809" s="275"/>
      <c r="BV6809" s="275"/>
    </row>
    <row r="6810" spans="1:74" s="263" customFormat="1">
      <c r="A6810" s="457"/>
      <c r="B6810" s="457"/>
      <c r="C6810" s="260"/>
      <c r="D6810" s="260"/>
      <c r="E6810" s="260"/>
      <c r="F6810" s="260"/>
      <c r="G6810" s="260"/>
      <c r="H6810" s="260"/>
      <c r="I6810" s="260"/>
      <c r="J6810" s="260"/>
      <c r="K6810" s="260"/>
      <c r="L6810" s="261" t="s">
        <v>15950</v>
      </c>
      <c r="M6810" s="261"/>
      <c r="N6810" s="261"/>
      <c r="O6810" s="457"/>
      <c r="P6810" s="260"/>
      <c r="Q6810" s="262" t="s">
        <v>12191</v>
      </c>
      <c r="R6810" s="261"/>
      <c r="S6810" s="261"/>
      <c r="T6810" s="261"/>
      <c r="U6810" s="261"/>
      <c r="V6810" s="292"/>
      <c r="X6810" s="457"/>
      <c r="Y6810" s="260"/>
      <c r="Z6810" s="264"/>
      <c r="AA6810" s="264"/>
      <c r="AB6810" s="264"/>
      <c r="AC6810" s="264"/>
      <c r="AF6810" s="457"/>
      <c r="AG6810" s="260"/>
      <c r="AN6810" s="457"/>
      <c r="AO6810" s="260"/>
      <c r="AV6810" s="260"/>
      <c r="BC6810" s="260"/>
      <c r="BM6810" s="275">
        <v>1</v>
      </c>
      <c r="BN6810" s="275"/>
      <c r="BO6810" s="275"/>
      <c r="BP6810" s="275"/>
      <c r="BQ6810" s="275"/>
      <c r="BR6810" s="275"/>
      <c r="BS6810" s="275"/>
      <c r="BT6810" s="275"/>
      <c r="BU6810" s="275"/>
      <c r="BV6810" s="275"/>
    </row>
    <row r="6811" spans="1:74" s="263" customFormat="1">
      <c r="A6811" s="457"/>
      <c r="B6811" s="457"/>
      <c r="C6811" s="260"/>
      <c r="D6811" s="260"/>
      <c r="E6811" s="260"/>
      <c r="F6811" s="260"/>
      <c r="G6811" s="260"/>
      <c r="H6811" s="260"/>
      <c r="I6811" s="260"/>
      <c r="J6811" s="260"/>
      <c r="K6811" s="260"/>
      <c r="L6811" s="261" t="s">
        <v>15951</v>
      </c>
      <c r="M6811" s="261"/>
      <c r="N6811" s="261"/>
      <c r="O6811" s="457"/>
      <c r="P6811" s="260"/>
      <c r="Q6811" s="262" t="s">
        <v>15952</v>
      </c>
      <c r="R6811" s="261"/>
      <c r="S6811" s="261"/>
      <c r="T6811" s="261"/>
      <c r="U6811" s="261"/>
      <c r="V6811" s="292"/>
      <c r="X6811" s="457"/>
      <c r="Y6811" s="260"/>
      <c r="Z6811" s="264"/>
      <c r="AA6811" s="264"/>
      <c r="AB6811" s="264"/>
      <c r="AC6811" s="264"/>
      <c r="AF6811" s="457"/>
      <c r="AG6811" s="260"/>
      <c r="AN6811" s="457"/>
      <c r="AO6811" s="260"/>
      <c r="AV6811" s="260"/>
      <c r="BC6811" s="260"/>
      <c r="BM6811" s="275">
        <v>1</v>
      </c>
      <c r="BN6811" s="275"/>
      <c r="BO6811" s="275"/>
      <c r="BP6811" s="275"/>
      <c r="BQ6811" s="275"/>
      <c r="BR6811" s="275"/>
      <c r="BS6811" s="275"/>
      <c r="BT6811" s="275"/>
      <c r="BU6811" s="275"/>
      <c r="BV6811" s="275"/>
    </row>
    <row r="6812" spans="1:74" s="263" customFormat="1">
      <c r="A6812" s="457"/>
      <c r="B6812" s="457"/>
      <c r="C6812" s="260"/>
      <c r="D6812" s="260"/>
      <c r="E6812" s="260"/>
      <c r="F6812" s="260"/>
      <c r="G6812" s="260"/>
      <c r="H6812" s="260"/>
      <c r="I6812" s="260"/>
      <c r="J6812" s="260"/>
      <c r="K6812" s="260"/>
      <c r="L6812" s="261" t="s">
        <v>15953</v>
      </c>
      <c r="M6812" s="261"/>
      <c r="N6812" s="261"/>
      <c r="O6812" s="457"/>
      <c r="P6812" s="260"/>
      <c r="Q6812" s="262" t="s">
        <v>15954</v>
      </c>
      <c r="R6812" s="261"/>
      <c r="S6812" s="261"/>
      <c r="T6812" s="261"/>
      <c r="U6812" s="261"/>
      <c r="V6812" s="292"/>
      <c r="X6812" s="457"/>
      <c r="Y6812" s="260"/>
      <c r="Z6812" s="264"/>
      <c r="AA6812" s="264"/>
      <c r="AB6812" s="264"/>
      <c r="AC6812" s="264"/>
      <c r="AF6812" s="457"/>
      <c r="AG6812" s="260"/>
      <c r="AN6812" s="457"/>
      <c r="AO6812" s="260"/>
      <c r="AV6812" s="260"/>
      <c r="BC6812" s="260"/>
      <c r="BM6812" s="275">
        <v>1</v>
      </c>
      <c r="BN6812" s="275"/>
      <c r="BO6812" s="275"/>
      <c r="BP6812" s="275"/>
      <c r="BQ6812" s="275"/>
      <c r="BR6812" s="275"/>
      <c r="BS6812" s="275"/>
      <c r="BT6812" s="275"/>
      <c r="BU6812" s="275"/>
      <c r="BV6812" s="275"/>
    </row>
    <row r="6813" spans="1:74" s="263" customFormat="1">
      <c r="A6813" s="457"/>
      <c r="B6813" s="457"/>
      <c r="C6813" s="260"/>
      <c r="D6813" s="260"/>
      <c r="E6813" s="260"/>
      <c r="F6813" s="260"/>
      <c r="G6813" s="260"/>
      <c r="H6813" s="260"/>
      <c r="I6813" s="260"/>
      <c r="J6813" s="260"/>
      <c r="K6813" s="260"/>
      <c r="L6813" s="261" t="s">
        <v>12245</v>
      </c>
      <c r="M6813" s="261"/>
      <c r="N6813" s="261"/>
      <c r="O6813" s="457"/>
      <c r="P6813" s="260"/>
      <c r="Q6813" s="262" t="s">
        <v>9780</v>
      </c>
      <c r="R6813" s="261"/>
      <c r="S6813" s="261"/>
      <c r="T6813" s="261"/>
      <c r="U6813" s="261"/>
      <c r="V6813" s="292"/>
      <c r="X6813" s="457"/>
      <c r="Y6813" s="260"/>
      <c r="Z6813" s="264"/>
      <c r="AA6813" s="264"/>
      <c r="AB6813" s="264"/>
      <c r="AC6813" s="264"/>
      <c r="AF6813" s="457"/>
      <c r="AG6813" s="260"/>
      <c r="AN6813" s="457"/>
      <c r="AO6813" s="260"/>
      <c r="AV6813" s="260"/>
      <c r="BC6813" s="260"/>
      <c r="BM6813" s="275">
        <v>1</v>
      </c>
      <c r="BN6813" s="275"/>
      <c r="BO6813" s="275"/>
      <c r="BP6813" s="275"/>
      <c r="BQ6813" s="275"/>
      <c r="BR6813" s="275"/>
      <c r="BS6813" s="275"/>
      <c r="BT6813" s="275"/>
      <c r="BU6813" s="275"/>
      <c r="BV6813" s="275"/>
    </row>
    <row r="6814" spans="1:74" s="263" customFormat="1">
      <c r="A6814" s="457"/>
      <c r="B6814" s="457"/>
      <c r="C6814" s="260"/>
      <c r="D6814" s="260"/>
      <c r="E6814" s="260"/>
      <c r="F6814" s="260"/>
      <c r="G6814" s="260"/>
      <c r="H6814" s="260"/>
      <c r="I6814" s="260"/>
      <c r="J6814" s="260"/>
      <c r="K6814" s="260"/>
      <c r="L6814" s="261" t="s">
        <v>15955</v>
      </c>
      <c r="M6814" s="261"/>
      <c r="N6814" s="261"/>
      <c r="O6814" s="457"/>
      <c r="P6814" s="260"/>
      <c r="Q6814" s="262" t="s">
        <v>15955</v>
      </c>
      <c r="R6814" s="261"/>
      <c r="S6814" s="261"/>
      <c r="T6814" s="261"/>
      <c r="U6814" s="261"/>
      <c r="V6814" s="292"/>
      <c r="X6814" s="457"/>
      <c r="Y6814" s="260"/>
      <c r="Z6814" s="264"/>
      <c r="AA6814" s="264"/>
      <c r="AB6814" s="264"/>
      <c r="AC6814" s="264"/>
      <c r="AF6814" s="457"/>
      <c r="AG6814" s="260"/>
      <c r="AN6814" s="457"/>
      <c r="AO6814" s="260"/>
      <c r="AV6814" s="260"/>
      <c r="BC6814" s="260"/>
      <c r="BM6814" s="275">
        <v>1</v>
      </c>
      <c r="BN6814" s="275"/>
      <c r="BO6814" s="275"/>
      <c r="BP6814" s="275"/>
      <c r="BQ6814" s="275"/>
      <c r="BR6814" s="275"/>
      <c r="BS6814" s="275"/>
      <c r="BT6814" s="275"/>
      <c r="BU6814" s="275"/>
      <c r="BV6814" s="275"/>
    </row>
    <row r="6815" spans="1:74" s="263" customFormat="1">
      <c r="A6815" s="457"/>
      <c r="B6815" s="457"/>
      <c r="C6815" s="260"/>
      <c r="D6815" s="260"/>
      <c r="E6815" s="260"/>
      <c r="F6815" s="260"/>
      <c r="G6815" s="260"/>
      <c r="H6815" s="260"/>
      <c r="I6815" s="260"/>
      <c r="J6815" s="260"/>
      <c r="K6815" s="260"/>
      <c r="L6815" s="261" t="s">
        <v>15955</v>
      </c>
      <c r="M6815" s="261"/>
      <c r="N6815" s="261"/>
      <c r="O6815" s="457"/>
      <c r="P6815" s="260"/>
      <c r="Q6815" s="262" t="s">
        <v>15956</v>
      </c>
      <c r="R6815" s="261"/>
      <c r="S6815" s="261"/>
      <c r="T6815" s="261"/>
      <c r="U6815" s="261"/>
      <c r="V6815" s="292"/>
      <c r="X6815" s="457"/>
      <c r="Y6815" s="260"/>
      <c r="Z6815" s="264"/>
      <c r="AA6815" s="264"/>
      <c r="AB6815" s="264"/>
      <c r="AC6815" s="264"/>
      <c r="AF6815" s="457"/>
      <c r="AG6815" s="260"/>
      <c r="AN6815" s="457"/>
      <c r="AO6815" s="260"/>
      <c r="AV6815" s="260"/>
      <c r="BC6815" s="260"/>
      <c r="BM6815" s="275">
        <v>1</v>
      </c>
      <c r="BN6815" s="275"/>
      <c r="BO6815" s="275"/>
      <c r="BP6815" s="275"/>
      <c r="BQ6815" s="275"/>
      <c r="BR6815" s="275"/>
      <c r="BS6815" s="275"/>
      <c r="BT6815" s="275"/>
      <c r="BU6815" s="275"/>
      <c r="BV6815" s="275"/>
    </row>
    <row r="6816" spans="1:74" s="263" customFormat="1">
      <c r="A6816" s="458" t="s">
        <v>8033</v>
      </c>
      <c r="B6816" s="458"/>
      <c r="C6816" s="266"/>
      <c r="D6816" s="266"/>
      <c r="E6816" s="266"/>
      <c r="F6816" s="266"/>
      <c r="G6816" s="266"/>
      <c r="H6816" s="266"/>
      <c r="I6816" s="266"/>
      <c r="J6816" s="266"/>
      <c r="K6816" s="266"/>
      <c r="L6816" s="261" t="s">
        <v>15957</v>
      </c>
      <c r="M6816" s="261"/>
      <c r="N6816" s="261"/>
      <c r="O6816" s="458"/>
      <c r="P6816" s="266"/>
      <c r="Q6816" s="262" t="s">
        <v>15958</v>
      </c>
      <c r="R6816" s="261"/>
      <c r="S6816" s="261"/>
      <c r="T6816" s="261"/>
      <c r="U6816" s="261"/>
      <c r="V6816" s="292"/>
      <c r="X6816" s="458"/>
      <c r="Y6816" s="266"/>
      <c r="Z6816" s="264"/>
      <c r="AA6816" s="264"/>
      <c r="AB6816" s="264"/>
      <c r="AC6816" s="264"/>
      <c r="AF6816" s="458"/>
      <c r="AG6816" s="266"/>
      <c r="AN6816" s="458"/>
      <c r="AO6816" s="266"/>
      <c r="AV6816" s="266"/>
      <c r="BC6816" s="266"/>
      <c r="BM6816" s="275">
        <v>1</v>
      </c>
      <c r="BN6816" s="275"/>
      <c r="BO6816" s="275"/>
      <c r="BP6816" s="275"/>
      <c r="BQ6816" s="275"/>
      <c r="BR6816" s="275"/>
      <c r="BS6816" s="275"/>
      <c r="BT6816" s="275"/>
      <c r="BU6816" s="275"/>
      <c r="BV6816" s="275"/>
    </row>
    <row r="6817" spans="1:74" s="263" customFormat="1">
      <c r="A6817" s="458" t="s">
        <v>15961</v>
      </c>
      <c r="B6817" s="458"/>
      <c r="C6817" s="266"/>
      <c r="D6817" s="266"/>
      <c r="E6817" s="266"/>
      <c r="F6817" s="266"/>
      <c r="G6817" s="266"/>
      <c r="H6817" s="266"/>
      <c r="I6817" s="266"/>
      <c r="J6817" s="266"/>
      <c r="K6817" s="266"/>
      <c r="L6817" s="261" t="s">
        <v>15959</v>
      </c>
      <c r="M6817" s="261"/>
      <c r="N6817" s="261"/>
      <c r="O6817" s="458"/>
      <c r="P6817" s="266"/>
      <c r="Q6817" s="262" t="s">
        <v>15960</v>
      </c>
      <c r="R6817" s="261"/>
      <c r="S6817" s="261"/>
      <c r="T6817" s="261"/>
      <c r="U6817" s="261"/>
      <c r="V6817" s="292"/>
      <c r="X6817" s="458"/>
      <c r="Y6817" s="266"/>
      <c r="Z6817" s="264"/>
      <c r="AA6817" s="264"/>
      <c r="AB6817" s="264"/>
      <c r="AC6817" s="264"/>
      <c r="AF6817" s="458"/>
      <c r="AG6817" s="266"/>
      <c r="AN6817" s="458"/>
      <c r="AO6817" s="266"/>
      <c r="AV6817" s="266"/>
      <c r="BC6817" s="266"/>
      <c r="BM6817" s="275">
        <v>1</v>
      </c>
      <c r="BN6817" s="275"/>
      <c r="BO6817" s="275"/>
      <c r="BP6817" s="275"/>
      <c r="BQ6817" s="275"/>
      <c r="BR6817" s="275"/>
      <c r="BS6817" s="275"/>
      <c r="BT6817" s="275"/>
      <c r="BU6817" s="275"/>
      <c r="BV6817" s="275"/>
    </row>
    <row r="6818" spans="1:74" s="263" customFormat="1">
      <c r="A6818" s="457"/>
      <c r="B6818" s="457"/>
      <c r="C6818" s="260"/>
      <c r="D6818" s="260"/>
      <c r="E6818" s="260"/>
      <c r="F6818" s="260"/>
      <c r="G6818" s="260"/>
      <c r="H6818" s="260"/>
      <c r="I6818" s="260"/>
      <c r="J6818" s="260"/>
      <c r="K6818" s="260"/>
      <c r="L6818" s="261" t="s">
        <v>15962</v>
      </c>
      <c r="M6818" s="261"/>
      <c r="N6818" s="261"/>
      <c r="O6818" s="457"/>
      <c r="P6818" s="260"/>
      <c r="Q6818" s="262" t="s">
        <v>15963</v>
      </c>
      <c r="R6818" s="261"/>
      <c r="S6818" s="261"/>
      <c r="T6818" s="261"/>
      <c r="U6818" s="261"/>
      <c r="V6818" s="292"/>
      <c r="X6818" s="457"/>
      <c r="Y6818" s="260"/>
      <c r="Z6818" s="264"/>
      <c r="AA6818" s="264"/>
      <c r="AB6818" s="264"/>
      <c r="AC6818" s="264"/>
      <c r="AF6818" s="457"/>
      <c r="AG6818" s="260"/>
      <c r="AN6818" s="457"/>
      <c r="AO6818" s="260"/>
      <c r="AV6818" s="260"/>
      <c r="BC6818" s="260"/>
      <c r="BM6818" s="275">
        <v>1</v>
      </c>
      <c r="BN6818" s="275"/>
      <c r="BO6818" s="275"/>
      <c r="BP6818" s="275"/>
      <c r="BQ6818" s="275"/>
      <c r="BR6818" s="275"/>
      <c r="BS6818" s="275"/>
      <c r="BT6818" s="275"/>
      <c r="BU6818" s="275"/>
      <c r="BV6818" s="275"/>
    </row>
    <row r="6819" spans="1:74" s="263" customFormat="1">
      <c r="A6819" s="457"/>
      <c r="B6819" s="457"/>
      <c r="C6819" s="260"/>
      <c r="D6819" s="260"/>
      <c r="E6819" s="260"/>
      <c r="F6819" s="260"/>
      <c r="G6819" s="260"/>
      <c r="H6819" s="260"/>
      <c r="I6819" s="260"/>
      <c r="J6819" s="260"/>
      <c r="K6819" s="260"/>
      <c r="L6819" s="261" t="s">
        <v>15964</v>
      </c>
      <c r="M6819" s="261"/>
      <c r="N6819" s="261"/>
      <c r="O6819" s="457"/>
      <c r="P6819" s="260"/>
      <c r="Q6819" s="262" t="s">
        <v>6439</v>
      </c>
      <c r="R6819" s="261"/>
      <c r="S6819" s="261"/>
      <c r="T6819" s="261"/>
      <c r="U6819" s="261"/>
      <c r="V6819" s="292"/>
      <c r="X6819" s="457"/>
      <c r="Y6819" s="260"/>
      <c r="Z6819" s="264"/>
      <c r="AA6819" s="264"/>
      <c r="AB6819" s="264"/>
      <c r="AC6819" s="264"/>
      <c r="AF6819" s="457"/>
      <c r="AG6819" s="260"/>
      <c r="AN6819" s="457"/>
      <c r="AO6819" s="260"/>
      <c r="AV6819" s="260"/>
      <c r="BC6819" s="260"/>
      <c r="BM6819" s="275">
        <v>1</v>
      </c>
      <c r="BN6819" s="275"/>
      <c r="BO6819" s="275"/>
      <c r="BP6819" s="275"/>
      <c r="BQ6819" s="275"/>
      <c r="BR6819" s="275"/>
      <c r="BS6819" s="275"/>
      <c r="BT6819" s="275"/>
      <c r="BU6819" s="275"/>
      <c r="BV6819" s="275"/>
    </row>
    <row r="6820" spans="1:74" s="263" customFormat="1" ht="28.5">
      <c r="A6820" s="458" t="s">
        <v>15967</v>
      </c>
      <c r="B6820" s="458"/>
      <c r="C6820" s="266"/>
      <c r="D6820" s="266"/>
      <c r="E6820" s="266"/>
      <c r="F6820" s="266"/>
      <c r="G6820" s="266"/>
      <c r="H6820" s="266"/>
      <c r="I6820" s="266"/>
      <c r="J6820" s="266"/>
      <c r="K6820" s="266"/>
      <c r="L6820" s="261" t="s">
        <v>15965</v>
      </c>
      <c r="M6820" s="261"/>
      <c r="N6820" s="261"/>
      <c r="O6820" s="458"/>
      <c r="P6820" s="266"/>
      <c r="Q6820" s="262" t="s">
        <v>15966</v>
      </c>
      <c r="R6820" s="261"/>
      <c r="S6820" s="261"/>
      <c r="T6820" s="261"/>
      <c r="U6820" s="261"/>
      <c r="V6820" s="292"/>
      <c r="X6820" s="458"/>
      <c r="Y6820" s="266"/>
      <c r="Z6820" s="264"/>
      <c r="AA6820" s="264"/>
      <c r="AB6820" s="264"/>
      <c r="AC6820" s="264"/>
      <c r="AF6820" s="458"/>
      <c r="AG6820" s="266"/>
      <c r="AN6820" s="458"/>
      <c r="AO6820" s="266"/>
      <c r="AV6820" s="266"/>
      <c r="BC6820" s="266"/>
      <c r="BM6820" s="275">
        <v>1</v>
      </c>
      <c r="BN6820" s="275"/>
      <c r="BO6820" s="275"/>
      <c r="BP6820" s="275"/>
      <c r="BQ6820" s="275"/>
      <c r="BR6820" s="275"/>
      <c r="BS6820" s="275"/>
      <c r="BT6820" s="275"/>
      <c r="BU6820" s="275"/>
      <c r="BV6820" s="275"/>
    </row>
    <row r="6821" spans="1:74" s="263" customFormat="1">
      <c r="A6821" s="458" t="s">
        <v>15969</v>
      </c>
      <c r="B6821" s="458"/>
      <c r="C6821" s="266"/>
      <c r="D6821" s="266"/>
      <c r="E6821" s="266"/>
      <c r="F6821" s="266"/>
      <c r="G6821" s="266"/>
      <c r="H6821" s="266"/>
      <c r="I6821" s="266"/>
      <c r="J6821" s="266"/>
      <c r="K6821" s="266"/>
      <c r="L6821" s="261" t="s">
        <v>15968</v>
      </c>
      <c r="M6821" s="261"/>
      <c r="N6821" s="261"/>
      <c r="O6821" s="458"/>
      <c r="P6821" s="266"/>
      <c r="Q6821" s="262" t="s">
        <v>15173</v>
      </c>
      <c r="R6821" s="261"/>
      <c r="S6821" s="261"/>
      <c r="T6821" s="261"/>
      <c r="U6821" s="261"/>
      <c r="V6821" s="292"/>
      <c r="X6821" s="458"/>
      <c r="Y6821" s="266"/>
      <c r="Z6821" s="264"/>
      <c r="AA6821" s="264"/>
      <c r="AB6821" s="264"/>
      <c r="AC6821" s="264"/>
      <c r="AF6821" s="458"/>
      <c r="AG6821" s="266"/>
      <c r="AN6821" s="458"/>
      <c r="AO6821" s="266"/>
      <c r="AV6821" s="266"/>
      <c r="BC6821" s="266"/>
      <c r="BM6821" s="275">
        <v>1</v>
      </c>
      <c r="BN6821" s="275"/>
      <c r="BO6821" s="275"/>
      <c r="BP6821" s="275"/>
      <c r="BQ6821" s="275"/>
      <c r="BR6821" s="275"/>
      <c r="BS6821" s="275"/>
      <c r="BT6821" s="275"/>
      <c r="BU6821" s="275"/>
      <c r="BV6821" s="275"/>
    </row>
    <row r="6822" spans="1:74" s="263" customFormat="1">
      <c r="A6822" s="458" t="s">
        <v>15972</v>
      </c>
      <c r="B6822" s="458"/>
      <c r="C6822" s="266"/>
      <c r="D6822" s="266"/>
      <c r="E6822" s="266"/>
      <c r="F6822" s="266"/>
      <c r="G6822" s="266"/>
      <c r="H6822" s="266"/>
      <c r="I6822" s="266"/>
      <c r="J6822" s="266"/>
      <c r="K6822" s="266"/>
      <c r="L6822" s="261" t="s">
        <v>15970</v>
      </c>
      <c r="M6822" s="261"/>
      <c r="N6822" s="261"/>
      <c r="O6822" s="458"/>
      <c r="P6822" s="266"/>
      <c r="Q6822" s="262" t="s">
        <v>15971</v>
      </c>
      <c r="R6822" s="261"/>
      <c r="S6822" s="261"/>
      <c r="T6822" s="261"/>
      <c r="U6822" s="261"/>
      <c r="V6822" s="292"/>
      <c r="X6822" s="458"/>
      <c r="Y6822" s="266"/>
      <c r="Z6822" s="264"/>
      <c r="AA6822" s="264"/>
      <c r="AB6822" s="264"/>
      <c r="AC6822" s="264"/>
      <c r="AF6822" s="458"/>
      <c r="AG6822" s="266"/>
      <c r="AN6822" s="458"/>
      <c r="AO6822" s="266"/>
      <c r="AV6822" s="266"/>
      <c r="BC6822" s="266"/>
      <c r="BM6822" s="275">
        <v>1</v>
      </c>
      <c r="BN6822" s="275"/>
      <c r="BO6822" s="275"/>
      <c r="BP6822" s="275"/>
      <c r="BQ6822" s="275"/>
      <c r="BR6822" s="275"/>
      <c r="BS6822" s="275"/>
      <c r="BT6822" s="275"/>
      <c r="BU6822" s="275"/>
      <c r="BV6822" s="275"/>
    </row>
    <row r="6823" spans="1:74" s="263" customFormat="1">
      <c r="A6823" s="458" t="s">
        <v>15975</v>
      </c>
      <c r="B6823" s="458"/>
      <c r="C6823" s="266"/>
      <c r="D6823" s="266"/>
      <c r="E6823" s="266"/>
      <c r="F6823" s="266"/>
      <c r="G6823" s="266"/>
      <c r="H6823" s="266"/>
      <c r="I6823" s="266"/>
      <c r="J6823" s="266"/>
      <c r="K6823" s="266"/>
      <c r="L6823" s="261" t="s">
        <v>15973</v>
      </c>
      <c r="M6823" s="261"/>
      <c r="N6823" s="261"/>
      <c r="O6823" s="458"/>
      <c r="P6823" s="266"/>
      <c r="Q6823" s="262" t="s">
        <v>15974</v>
      </c>
      <c r="R6823" s="261"/>
      <c r="S6823" s="261"/>
      <c r="T6823" s="261"/>
      <c r="U6823" s="261"/>
      <c r="V6823" s="292"/>
      <c r="X6823" s="458"/>
      <c r="Y6823" s="266"/>
      <c r="Z6823" s="264"/>
      <c r="AA6823" s="264"/>
      <c r="AB6823" s="264"/>
      <c r="AC6823" s="264"/>
      <c r="AF6823" s="458"/>
      <c r="AG6823" s="266"/>
      <c r="AN6823" s="458"/>
      <c r="AO6823" s="266"/>
      <c r="AV6823" s="266"/>
      <c r="BC6823" s="266"/>
      <c r="BM6823" s="275">
        <v>1</v>
      </c>
      <c r="BN6823" s="275"/>
      <c r="BO6823" s="275"/>
      <c r="BP6823" s="275"/>
      <c r="BQ6823" s="275"/>
      <c r="BR6823" s="275"/>
      <c r="BS6823" s="275"/>
      <c r="BT6823" s="275"/>
      <c r="BU6823" s="275"/>
      <c r="BV6823" s="275"/>
    </row>
    <row r="6824" spans="1:74" s="263" customFormat="1">
      <c r="A6824" s="458" t="s">
        <v>15978</v>
      </c>
      <c r="B6824" s="458"/>
      <c r="C6824" s="266"/>
      <c r="D6824" s="266"/>
      <c r="E6824" s="266"/>
      <c r="F6824" s="266"/>
      <c r="G6824" s="266"/>
      <c r="H6824" s="266"/>
      <c r="I6824" s="266"/>
      <c r="J6824" s="266"/>
      <c r="K6824" s="266"/>
      <c r="L6824" s="261" t="s">
        <v>15976</v>
      </c>
      <c r="M6824" s="261"/>
      <c r="N6824" s="261"/>
      <c r="O6824" s="458"/>
      <c r="P6824" s="266"/>
      <c r="Q6824" s="262" t="s">
        <v>15977</v>
      </c>
      <c r="R6824" s="261"/>
      <c r="S6824" s="261"/>
      <c r="T6824" s="261"/>
      <c r="U6824" s="261"/>
      <c r="V6824" s="292"/>
      <c r="X6824" s="458"/>
      <c r="Y6824" s="266"/>
      <c r="Z6824" s="264"/>
      <c r="AA6824" s="264"/>
      <c r="AB6824" s="264"/>
      <c r="AC6824" s="264"/>
      <c r="AF6824" s="458"/>
      <c r="AG6824" s="266"/>
      <c r="AN6824" s="458"/>
      <c r="AO6824" s="266"/>
      <c r="AV6824" s="266"/>
      <c r="BC6824" s="266"/>
      <c r="BM6824" s="275">
        <v>1</v>
      </c>
      <c r="BN6824" s="275"/>
      <c r="BO6824" s="275"/>
      <c r="BP6824" s="275"/>
      <c r="BQ6824" s="275"/>
      <c r="BR6824" s="275"/>
      <c r="BS6824" s="275"/>
      <c r="BT6824" s="275"/>
      <c r="BU6824" s="275"/>
      <c r="BV6824" s="275"/>
    </row>
    <row r="6825" spans="1:74" s="263" customFormat="1">
      <c r="A6825" s="458" t="s">
        <v>15981</v>
      </c>
      <c r="B6825" s="458"/>
      <c r="C6825" s="266"/>
      <c r="D6825" s="266"/>
      <c r="E6825" s="266"/>
      <c r="F6825" s="266"/>
      <c r="G6825" s="266"/>
      <c r="H6825" s="266"/>
      <c r="I6825" s="266"/>
      <c r="J6825" s="266"/>
      <c r="K6825" s="266"/>
      <c r="L6825" s="261" t="s">
        <v>15979</v>
      </c>
      <c r="M6825" s="261"/>
      <c r="N6825" s="261"/>
      <c r="O6825" s="458"/>
      <c r="P6825" s="266"/>
      <c r="Q6825" s="262" t="s">
        <v>15980</v>
      </c>
      <c r="R6825" s="261"/>
      <c r="S6825" s="261"/>
      <c r="T6825" s="261"/>
      <c r="U6825" s="261"/>
      <c r="V6825" s="292"/>
      <c r="X6825" s="458"/>
      <c r="Y6825" s="266"/>
      <c r="Z6825" s="264"/>
      <c r="AA6825" s="264"/>
      <c r="AB6825" s="264"/>
      <c r="AC6825" s="264"/>
      <c r="AF6825" s="458"/>
      <c r="AG6825" s="266"/>
      <c r="AN6825" s="458"/>
      <c r="AO6825" s="266"/>
      <c r="AV6825" s="266"/>
      <c r="BC6825" s="266"/>
      <c r="BM6825" s="275">
        <v>1</v>
      </c>
      <c r="BN6825" s="275"/>
      <c r="BO6825" s="275"/>
      <c r="BP6825" s="275"/>
      <c r="BQ6825" s="275"/>
      <c r="BR6825" s="275"/>
      <c r="BS6825" s="275"/>
      <c r="BT6825" s="275"/>
      <c r="BU6825" s="275"/>
      <c r="BV6825" s="275"/>
    </row>
    <row r="6826" spans="1:74" s="263" customFormat="1">
      <c r="A6826" s="457"/>
      <c r="B6826" s="457"/>
      <c r="C6826" s="260"/>
      <c r="D6826" s="260"/>
      <c r="E6826" s="260"/>
      <c r="F6826" s="260"/>
      <c r="G6826" s="260"/>
      <c r="H6826" s="260"/>
      <c r="I6826" s="260"/>
      <c r="J6826" s="260"/>
      <c r="K6826" s="260"/>
      <c r="L6826" s="261" t="s">
        <v>15982</v>
      </c>
      <c r="M6826" s="261"/>
      <c r="N6826" s="261"/>
      <c r="O6826" s="457"/>
      <c r="P6826" s="260"/>
      <c r="Q6826" s="262" t="s">
        <v>15983</v>
      </c>
      <c r="R6826" s="261"/>
      <c r="S6826" s="261"/>
      <c r="T6826" s="261"/>
      <c r="U6826" s="261"/>
      <c r="V6826" s="292"/>
      <c r="X6826" s="457"/>
      <c r="Y6826" s="260"/>
      <c r="Z6826" s="264"/>
      <c r="AA6826" s="264"/>
      <c r="AB6826" s="264"/>
      <c r="AC6826" s="264"/>
      <c r="AF6826" s="457"/>
      <c r="AG6826" s="260"/>
      <c r="AN6826" s="457"/>
      <c r="AO6826" s="260"/>
      <c r="AV6826" s="260"/>
      <c r="BC6826" s="260"/>
      <c r="BM6826" s="275">
        <v>1</v>
      </c>
      <c r="BN6826" s="275"/>
      <c r="BO6826" s="275"/>
      <c r="BP6826" s="275"/>
      <c r="BQ6826" s="275"/>
      <c r="BR6826" s="275"/>
      <c r="BS6826" s="275"/>
      <c r="BT6826" s="275"/>
      <c r="BU6826" s="275"/>
      <c r="BV6826" s="275"/>
    </row>
    <row r="6827" spans="1:74" s="263" customFormat="1">
      <c r="A6827" s="457"/>
      <c r="B6827" s="457"/>
      <c r="C6827" s="260"/>
      <c r="D6827" s="260"/>
      <c r="E6827" s="260"/>
      <c r="F6827" s="260"/>
      <c r="G6827" s="260"/>
      <c r="H6827" s="260"/>
      <c r="I6827" s="260"/>
      <c r="J6827" s="260"/>
      <c r="K6827" s="260"/>
      <c r="L6827" s="261" t="s">
        <v>15982</v>
      </c>
      <c r="M6827" s="261"/>
      <c r="N6827" s="261"/>
      <c r="O6827" s="457"/>
      <c r="P6827" s="260"/>
      <c r="Q6827" s="262" t="s">
        <v>15984</v>
      </c>
      <c r="R6827" s="261"/>
      <c r="S6827" s="261"/>
      <c r="T6827" s="261"/>
      <c r="U6827" s="261"/>
      <c r="V6827" s="292"/>
      <c r="X6827" s="457"/>
      <c r="Y6827" s="260"/>
      <c r="Z6827" s="264"/>
      <c r="AA6827" s="264"/>
      <c r="AB6827" s="264"/>
      <c r="AC6827" s="264"/>
      <c r="AF6827" s="457"/>
      <c r="AG6827" s="260"/>
      <c r="AN6827" s="457"/>
      <c r="AO6827" s="260"/>
      <c r="AV6827" s="260"/>
      <c r="BC6827" s="260"/>
      <c r="BM6827" s="275">
        <v>1</v>
      </c>
      <c r="BN6827" s="275"/>
      <c r="BO6827" s="275"/>
      <c r="BP6827" s="275"/>
      <c r="BQ6827" s="275"/>
      <c r="BR6827" s="275"/>
      <c r="BS6827" s="275"/>
      <c r="BT6827" s="275"/>
      <c r="BU6827" s="275"/>
      <c r="BV6827" s="275"/>
    </row>
    <row r="6828" spans="1:74" s="263" customFormat="1">
      <c r="A6828" s="457"/>
      <c r="B6828" s="457"/>
      <c r="C6828" s="260"/>
      <c r="D6828" s="260"/>
      <c r="E6828" s="260"/>
      <c r="F6828" s="260"/>
      <c r="G6828" s="260"/>
      <c r="H6828" s="260"/>
      <c r="I6828" s="260"/>
      <c r="J6828" s="260"/>
      <c r="K6828" s="260"/>
      <c r="L6828" s="261" t="s">
        <v>15985</v>
      </c>
      <c r="M6828" s="261"/>
      <c r="N6828" s="261"/>
      <c r="O6828" s="457"/>
      <c r="P6828" s="260"/>
      <c r="Q6828" s="262" t="s">
        <v>15986</v>
      </c>
      <c r="R6828" s="261"/>
      <c r="S6828" s="261"/>
      <c r="T6828" s="261"/>
      <c r="U6828" s="261"/>
      <c r="V6828" s="292"/>
      <c r="X6828" s="457"/>
      <c r="Y6828" s="260"/>
      <c r="Z6828" s="264"/>
      <c r="AA6828" s="264"/>
      <c r="AB6828" s="264"/>
      <c r="AC6828" s="264"/>
      <c r="AF6828" s="457"/>
      <c r="AG6828" s="260"/>
      <c r="AN6828" s="457"/>
      <c r="AO6828" s="260"/>
      <c r="AV6828" s="260"/>
      <c r="BC6828" s="260"/>
      <c r="BM6828" s="275">
        <v>1</v>
      </c>
      <c r="BN6828" s="275"/>
      <c r="BO6828" s="275"/>
      <c r="BP6828" s="275"/>
      <c r="BQ6828" s="275"/>
      <c r="BR6828" s="275"/>
      <c r="BS6828" s="275"/>
      <c r="BT6828" s="275"/>
      <c r="BU6828" s="275"/>
      <c r="BV6828" s="275"/>
    </row>
    <row r="6829" spans="1:74" s="263" customFormat="1">
      <c r="A6829" s="457"/>
      <c r="B6829" s="457"/>
      <c r="C6829" s="260"/>
      <c r="D6829" s="260"/>
      <c r="E6829" s="260"/>
      <c r="F6829" s="260"/>
      <c r="G6829" s="260"/>
      <c r="H6829" s="260"/>
      <c r="I6829" s="260"/>
      <c r="J6829" s="260"/>
      <c r="K6829" s="260"/>
      <c r="L6829" s="261" t="s">
        <v>15987</v>
      </c>
      <c r="M6829" s="261"/>
      <c r="N6829" s="261"/>
      <c r="O6829" s="457"/>
      <c r="P6829" s="260"/>
      <c r="Q6829" s="262" t="s">
        <v>15988</v>
      </c>
      <c r="R6829" s="261"/>
      <c r="S6829" s="261"/>
      <c r="T6829" s="261"/>
      <c r="U6829" s="261"/>
      <c r="V6829" s="292"/>
      <c r="X6829" s="457"/>
      <c r="Y6829" s="260"/>
      <c r="Z6829" s="264"/>
      <c r="AA6829" s="264"/>
      <c r="AB6829" s="264"/>
      <c r="AC6829" s="264"/>
      <c r="AF6829" s="457"/>
      <c r="AG6829" s="260"/>
      <c r="AN6829" s="457"/>
      <c r="AO6829" s="260"/>
      <c r="AV6829" s="260"/>
      <c r="BC6829" s="260"/>
      <c r="BM6829" s="275">
        <v>1</v>
      </c>
      <c r="BN6829" s="275"/>
      <c r="BO6829" s="275"/>
      <c r="BP6829" s="275"/>
      <c r="BQ6829" s="275"/>
      <c r="BR6829" s="275"/>
      <c r="BS6829" s="275"/>
      <c r="BT6829" s="275"/>
      <c r="BU6829" s="275"/>
      <c r="BV6829" s="275"/>
    </row>
    <row r="6830" spans="1:74" s="263" customFormat="1">
      <c r="A6830" s="457"/>
      <c r="B6830" s="457"/>
      <c r="C6830" s="260"/>
      <c r="D6830" s="260"/>
      <c r="E6830" s="260"/>
      <c r="F6830" s="260"/>
      <c r="G6830" s="260"/>
      <c r="H6830" s="260"/>
      <c r="I6830" s="260"/>
      <c r="J6830" s="260"/>
      <c r="K6830" s="260"/>
      <c r="L6830" s="261" t="s">
        <v>15989</v>
      </c>
      <c r="M6830" s="261"/>
      <c r="N6830" s="261"/>
      <c r="O6830" s="457"/>
      <c r="P6830" s="260"/>
      <c r="Q6830" s="262" t="s">
        <v>15990</v>
      </c>
      <c r="R6830" s="261"/>
      <c r="S6830" s="261"/>
      <c r="T6830" s="261"/>
      <c r="U6830" s="261"/>
      <c r="V6830" s="292"/>
      <c r="X6830" s="457"/>
      <c r="Y6830" s="260"/>
      <c r="Z6830" s="264"/>
      <c r="AA6830" s="264"/>
      <c r="AB6830" s="264"/>
      <c r="AC6830" s="264"/>
      <c r="AF6830" s="457"/>
      <c r="AG6830" s="260"/>
      <c r="AN6830" s="457"/>
      <c r="AO6830" s="260"/>
      <c r="AV6830" s="260"/>
      <c r="BC6830" s="260"/>
      <c r="BM6830" s="275">
        <v>1</v>
      </c>
      <c r="BN6830" s="275"/>
      <c r="BO6830" s="275"/>
      <c r="BP6830" s="275"/>
      <c r="BQ6830" s="275"/>
      <c r="BR6830" s="275"/>
      <c r="BS6830" s="275"/>
      <c r="BT6830" s="275"/>
      <c r="BU6830" s="275"/>
      <c r="BV6830" s="275"/>
    </row>
    <row r="6831" spans="1:74" s="263" customFormat="1">
      <c r="A6831" s="457"/>
      <c r="B6831" s="457"/>
      <c r="C6831" s="260"/>
      <c r="D6831" s="260"/>
      <c r="E6831" s="260"/>
      <c r="F6831" s="260"/>
      <c r="G6831" s="260"/>
      <c r="H6831" s="260"/>
      <c r="I6831" s="260"/>
      <c r="J6831" s="260"/>
      <c r="K6831" s="260"/>
      <c r="L6831" s="261" t="s">
        <v>15991</v>
      </c>
      <c r="M6831" s="261"/>
      <c r="N6831" s="261"/>
      <c r="O6831" s="457"/>
      <c r="P6831" s="260"/>
      <c r="Q6831" s="262" t="s">
        <v>15992</v>
      </c>
      <c r="R6831" s="261"/>
      <c r="S6831" s="261"/>
      <c r="T6831" s="261"/>
      <c r="U6831" s="261"/>
      <c r="V6831" s="292"/>
      <c r="X6831" s="457"/>
      <c r="Y6831" s="260"/>
      <c r="Z6831" s="264"/>
      <c r="AA6831" s="264"/>
      <c r="AB6831" s="264"/>
      <c r="AC6831" s="264"/>
      <c r="AF6831" s="457"/>
      <c r="AG6831" s="260"/>
      <c r="AN6831" s="457"/>
      <c r="AO6831" s="260"/>
      <c r="AV6831" s="260"/>
      <c r="BC6831" s="260"/>
      <c r="BM6831" s="275">
        <v>1</v>
      </c>
      <c r="BN6831" s="275"/>
      <c r="BO6831" s="275"/>
      <c r="BP6831" s="275"/>
      <c r="BQ6831" s="275"/>
      <c r="BR6831" s="275"/>
      <c r="BS6831" s="275"/>
      <c r="BT6831" s="275"/>
      <c r="BU6831" s="275"/>
      <c r="BV6831" s="275"/>
    </row>
    <row r="6832" spans="1:74" s="263" customFormat="1">
      <c r="A6832" s="458" t="s">
        <v>15995</v>
      </c>
      <c r="B6832" s="458"/>
      <c r="C6832" s="266"/>
      <c r="D6832" s="266"/>
      <c r="E6832" s="266"/>
      <c r="F6832" s="266"/>
      <c r="G6832" s="266"/>
      <c r="H6832" s="266"/>
      <c r="I6832" s="266"/>
      <c r="J6832" s="266"/>
      <c r="K6832" s="266"/>
      <c r="L6832" s="261" t="s">
        <v>15993</v>
      </c>
      <c r="M6832" s="261"/>
      <c r="N6832" s="261"/>
      <c r="O6832" s="458"/>
      <c r="P6832" s="266"/>
      <c r="Q6832" s="262" t="s">
        <v>15994</v>
      </c>
      <c r="R6832" s="261"/>
      <c r="S6832" s="261"/>
      <c r="T6832" s="261"/>
      <c r="U6832" s="261"/>
      <c r="V6832" s="292"/>
      <c r="X6832" s="458"/>
      <c r="Y6832" s="266"/>
      <c r="Z6832" s="264"/>
      <c r="AA6832" s="264"/>
      <c r="AB6832" s="264"/>
      <c r="AC6832" s="264"/>
      <c r="AF6832" s="458"/>
      <c r="AG6832" s="266"/>
      <c r="AN6832" s="458"/>
      <c r="AO6832" s="266"/>
      <c r="AV6832" s="266"/>
      <c r="BC6832" s="266"/>
      <c r="BM6832" s="275">
        <v>1</v>
      </c>
      <c r="BN6832" s="275"/>
      <c r="BO6832" s="275"/>
      <c r="BP6832" s="275"/>
      <c r="BQ6832" s="275"/>
      <c r="BR6832" s="275"/>
      <c r="BS6832" s="275"/>
      <c r="BT6832" s="275"/>
      <c r="BU6832" s="275"/>
      <c r="BV6832" s="275"/>
    </row>
    <row r="6833" spans="1:74" s="263" customFormat="1">
      <c r="A6833" s="457"/>
      <c r="B6833" s="457"/>
      <c r="C6833" s="260"/>
      <c r="D6833" s="260"/>
      <c r="E6833" s="260"/>
      <c r="F6833" s="260"/>
      <c r="G6833" s="260"/>
      <c r="H6833" s="260"/>
      <c r="I6833" s="260"/>
      <c r="J6833" s="260"/>
      <c r="K6833" s="260"/>
      <c r="L6833" s="261" t="s">
        <v>15996</v>
      </c>
      <c r="M6833" s="261"/>
      <c r="N6833" s="261"/>
      <c r="O6833" s="457"/>
      <c r="P6833" s="260"/>
      <c r="Q6833" s="262" t="s">
        <v>15997</v>
      </c>
      <c r="R6833" s="261"/>
      <c r="S6833" s="261"/>
      <c r="T6833" s="261"/>
      <c r="U6833" s="261"/>
      <c r="V6833" s="292"/>
      <c r="X6833" s="457"/>
      <c r="Y6833" s="260"/>
      <c r="Z6833" s="264"/>
      <c r="AA6833" s="264"/>
      <c r="AB6833" s="264"/>
      <c r="AC6833" s="264"/>
      <c r="AF6833" s="457"/>
      <c r="AG6833" s="260"/>
      <c r="AN6833" s="457"/>
      <c r="AO6833" s="260"/>
      <c r="AV6833" s="260"/>
      <c r="BC6833" s="260"/>
      <c r="BM6833" s="275">
        <v>1</v>
      </c>
      <c r="BN6833" s="275"/>
      <c r="BO6833" s="275"/>
      <c r="BP6833" s="275"/>
      <c r="BQ6833" s="275"/>
      <c r="BR6833" s="275"/>
      <c r="BS6833" s="275"/>
      <c r="BT6833" s="275"/>
      <c r="BU6833" s="275"/>
      <c r="BV6833" s="275"/>
    </row>
    <row r="6834" spans="1:74" s="263" customFormat="1">
      <c r="A6834" s="457"/>
      <c r="B6834" s="457"/>
      <c r="C6834" s="260"/>
      <c r="D6834" s="260"/>
      <c r="E6834" s="260"/>
      <c r="F6834" s="260"/>
      <c r="G6834" s="260"/>
      <c r="H6834" s="260"/>
      <c r="I6834" s="260"/>
      <c r="J6834" s="260"/>
      <c r="K6834" s="260"/>
      <c r="L6834" s="261" t="s">
        <v>15998</v>
      </c>
      <c r="M6834" s="261"/>
      <c r="N6834" s="261"/>
      <c r="O6834" s="457"/>
      <c r="P6834" s="260"/>
      <c r="Q6834" s="262" t="s">
        <v>15999</v>
      </c>
      <c r="R6834" s="261"/>
      <c r="S6834" s="261"/>
      <c r="T6834" s="261"/>
      <c r="U6834" s="261"/>
      <c r="V6834" s="292"/>
      <c r="X6834" s="457"/>
      <c r="Y6834" s="260"/>
      <c r="Z6834" s="264"/>
      <c r="AA6834" s="264"/>
      <c r="AB6834" s="264"/>
      <c r="AC6834" s="264"/>
      <c r="AF6834" s="457"/>
      <c r="AG6834" s="260"/>
      <c r="AN6834" s="457"/>
      <c r="AO6834" s="260"/>
      <c r="AV6834" s="260"/>
      <c r="BC6834" s="260"/>
      <c r="BM6834" s="275">
        <v>1</v>
      </c>
      <c r="BN6834" s="275"/>
      <c r="BO6834" s="275"/>
      <c r="BP6834" s="275"/>
      <c r="BQ6834" s="275"/>
      <c r="BR6834" s="275"/>
      <c r="BS6834" s="275"/>
      <c r="BT6834" s="275"/>
      <c r="BU6834" s="275"/>
      <c r="BV6834" s="275"/>
    </row>
    <row r="6835" spans="1:74" s="263" customFormat="1">
      <c r="A6835" s="457"/>
      <c r="B6835" s="457"/>
      <c r="C6835" s="260"/>
      <c r="D6835" s="260"/>
      <c r="E6835" s="260"/>
      <c r="F6835" s="260"/>
      <c r="G6835" s="260"/>
      <c r="H6835" s="260"/>
      <c r="I6835" s="260"/>
      <c r="J6835" s="260"/>
      <c r="K6835" s="260"/>
      <c r="L6835" s="261" t="s">
        <v>16000</v>
      </c>
      <c r="M6835" s="261"/>
      <c r="N6835" s="261"/>
      <c r="O6835" s="457"/>
      <c r="P6835" s="260"/>
      <c r="Q6835" s="262" t="s">
        <v>16001</v>
      </c>
      <c r="R6835" s="261"/>
      <c r="S6835" s="261"/>
      <c r="T6835" s="261"/>
      <c r="U6835" s="261"/>
      <c r="V6835" s="292"/>
      <c r="X6835" s="457"/>
      <c r="Y6835" s="260"/>
      <c r="Z6835" s="264"/>
      <c r="AA6835" s="264"/>
      <c r="AB6835" s="264"/>
      <c r="AC6835" s="264"/>
      <c r="AF6835" s="457"/>
      <c r="AG6835" s="260"/>
      <c r="AN6835" s="457"/>
      <c r="AO6835" s="260"/>
      <c r="AV6835" s="260"/>
      <c r="BC6835" s="260"/>
      <c r="BM6835" s="275">
        <v>1</v>
      </c>
      <c r="BN6835" s="275"/>
      <c r="BO6835" s="275"/>
      <c r="BP6835" s="275"/>
      <c r="BQ6835" s="275"/>
      <c r="BR6835" s="275"/>
      <c r="BS6835" s="275"/>
      <c r="BT6835" s="275"/>
      <c r="BU6835" s="275"/>
      <c r="BV6835" s="275"/>
    </row>
    <row r="6836" spans="1:74" s="263" customFormat="1">
      <c r="A6836" s="458" t="s">
        <v>16004</v>
      </c>
      <c r="B6836" s="458"/>
      <c r="C6836" s="266"/>
      <c r="D6836" s="266"/>
      <c r="E6836" s="266"/>
      <c r="F6836" s="266"/>
      <c r="G6836" s="266"/>
      <c r="H6836" s="266"/>
      <c r="I6836" s="266"/>
      <c r="J6836" s="266"/>
      <c r="K6836" s="266"/>
      <c r="L6836" s="261" t="s">
        <v>16002</v>
      </c>
      <c r="M6836" s="261"/>
      <c r="N6836" s="261"/>
      <c r="O6836" s="458"/>
      <c r="P6836" s="266"/>
      <c r="Q6836" s="262" t="s">
        <v>16003</v>
      </c>
      <c r="R6836" s="261"/>
      <c r="S6836" s="261"/>
      <c r="T6836" s="261"/>
      <c r="U6836" s="261"/>
      <c r="V6836" s="292"/>
      <c r="X6836" s="458"/>
      <c r="Y6836" s="266"/>
      <c r="Z6836" s="264"/>
      <c r="AA6836" s="264"/>
      <c r="AB6836" s="264"/>
      <c r="AC6836" s="264"/>
      <c r="AF6836" s="458"/>
      <c r="AG6836" s="266"/>
      <c r="AN6836" s="458"/>
      <c r="AO6836" s="266"/>
      <c r="AV6836" s="266"/>
      <c r="BC6836" s="266"/>
      <c r="BM6836" s="275">
        <v>1</v>
      </c>
      <c r="BN6836" s="275"/>
      <c r="BO6836" s="275"/>
      <c r="BP6836" s="275"/>
      <c r="BQ6836" s="275"/>
      <c r="BR6836" s="275"/>
      <c r="BS6836" s="275"/>
      <c r="BT6836" s="275"/>
      <c r="BU6836" s="275"/>
      <c r="BV6836" s="275"/>
    </row>
    <row r="6837" spans="1:74" s="263" customFormat="1">
      <c r="A6837" s="457"/>
      <c r="B6837" s="457"/>
      <c r="C6837" s="260"/>
      <c r="D6837" s="260"/>
      <c r="E6837" s="260"/>
      <c r="F6837" s="260"/>
      <c r="G6837" s="260"/>
      <c r="H6837" s="260"/>
      <c r="I6837" s="260"/>
      <c r="J6837" s="260"/>
      <c r="K6837" s="260"/>
      <c r="L6837" s="261" t="s">
        <v>16005</v>
      </c>
      <c r="M6837" s="261"/>
      <c r="N6837" s="261"/>
      <c r="O6837" s="457"/>
      <c r="P6837" s="260"/>
      <c r="Q6837" s="262" t="s">
        <v>16006</v>
      </c>
      <c r="R6837" s="261"/>
      <c r="S6837" s="261"/>
      <c r="T6837" s="261"/>
      <c r="U6837" s="261"/>
      <c r="V6837" s="292"/>
      <c r="X6837" s="457"/>
      <c r="Y6837" s="260"/>
      <c r="Z6837" s="264"/>
      <c r="AA6837" s="264"/>
      <c r="AB6837" s="264"/>
      <c r="AC6837" s="264"/>
      <c r="AF6837" s="457"/>
      <c r="AG6837" s="260"/>
      <c r="AN6837" s="457"/>
      <c r="AO6837" s="260"/>
      <c r="AV6837" s="260"/>
      <c r="BC6837" s="260"/>
      <c r="BM6837" s="275">
        <v>1</v>
      </c>
      <c r="BN6837" s="275"/>
      <c r="BO6837" s="275"/>
      <c r="BP6837" s="275"/>
      <c r="BQ6837" s="275"/>
      <c r="BR6837" s="275"/>
      <c r="BS6837" s="275"/>
      <c r="BT6837" s="275"/>
      <c r="BU6837" s="275"/>
      <c r="BV6837" s="275"/>
    </row>
    <row r="6838" spans="1:74" s="263" customFormat="1">
      <c r="A6838" s="458" t="s">
        <v>16009</v>
      </c>
      <c r="B6838" s="458"/>
      <c r="C6838" s="266"/>
      <c r="D6838" s="266"/>
      <c r="E6838" s="266"/>
      <c r="F6838" s="266"/>
      <c r="G6838" s="266"/>
      <c r="H6838" s="266"/>
      <c r="I6838" s="266"/>
      <c r="J6838" s="266"/>
      <c r="K6838" s="266"/>
      <c r="L6838" s="261" t="s">
        <v>16007</v>
      </c>
      <c r="M6838" s="261"/>
      <c r="N6838" s="261"/>
      <c r="O6838" s="458"/>
      <c r="P6838" s="266"/>
      <c r="Q6838" s="262" t="s">
        <v>16008</v>
      </c>
      <c r="R6838" s="261"/>
      <c r="S6838" s="261"/>
      <c r="T6838" s="261"/>
      <c r="U6838" s="261"/>
      <c r="V6838" s="292"/>
      <c r="X6838" s="458"/>
      <c r="Y6838" s="266"/>
      <c r="Z6838" s="264"/>
      <c r="AA6838" s="264"/>
      <c r="AB6838" s="264"/>
      <c r="AC6838" s="264"/>
      <c r="AF6838" s="458"/>
      <c r="AG6838" s="266"/>
      <c r="AN6838" s="458"/>
      <c r="AO6838" s="266"/>
      <c r="AV6838" s="266"/>
      <c r="BC6838" s="266"/>
      <c r="BM6838" s="275">
        <v>1</v>
      </c>
      <c r="BN6838" s="275"/>
      <c r="BO6838" s="275"/>
      <c r="BP6838" s="275"/>
      <c r="BQ6838" s="275"/>
      <c r="BR6838" s="275"/>
      <c r="BS6838" s="275"/>
      <c r="BT6838" s="275"/>
      <c r="BU6838" s="275"/>
      <c r="BV6838" s="275"/>
    </row>
    <row r="6839" spans="1:74" s="263" customFormat="1">
      <c r="A6839" s="457"/>
      <c r="B6839" s="457"/>
      <c r="C6839" s="260"/>
      <c r="D6839" s="260"/>
      <c r="E6839" s="260"/>
      <c r="F6839" s="260"/>
      <c r="G6839" s="260"/>
      <c r="H6839" s="260"/>
      <c r="I6839" s="260"/>
      <c r="J6839" s="260"/>
      <c r="K6839" s="260"/>
      <c r="L6839" s="261" t="s">
        <v>16010</v>
      </c>
      <c r="M6839" s="261"/>
      <c r="N6839" s="261"/>
      <c r="O6839" s="457"/>
      <c r="P6839" s="260"/>
      <c r="Q6839" s="262" t="s">
        <v>16011</v>
      </c>
      <c r="R6839" s="261"/>
      <c r="S6839" s="261"/>
      <c r="T6839" s="261"/>
      <c r="U6839" s="261"/>
      <c r="V6839" s="292"/>
      <c r="X6839" s="457"/>
      <c r="Y6839" s="260"/>
      <c r="Z6839" s="264"/>
      <c r="AA6839" s="264"/>
      <c r="AB6839" s="264"/>
      <c r="AC6839" s="264"/>
      <c r="AF6839" s="457"/>
      <c r="AG6839" s="260"/>
      <c r="AN6839" s="457"/>
      <c r="AO6839" s="260"/>
      <c r="AV6839" s="260"/>
      <c r="BC6839" s="260"/>
      <c r="BM6839" s="275">
        <v>1</v>
      </c>
      <c r="BN6839" s="275"/>
      <c r="BO6839" s="275"/>
      <c r="BP6839" s="275"/>
      <c r="BQ6839" s="275"/>
      <c r="BR6839" s="275"/>
      <c r="BS6839" s="275"/>
      <c r="BT6839" s="275"/>
      <c r="BU6839" s="275"/>
      <c r="BV6839" s="275"/>
    </row>
    <row r="6840" spans="1:74" s="263" customFormat="1">
      <c r="A6840" s="457"/>
      <c r="B6840" s="457"/>
      <c r="C6840" s="260"/>
      <c r="D6840" s="260"/>
      <c r="E6840" s="260"/>
      <c r="F6840" s="260"/>
      <c r="G6840" s="260"/>
      <c r="H6840" s="260"/>
      <c r="I6840" s="260"/>
      <c r="J6840" s="260"/>
      <c r="K6840" s="260"/>
      <c r="L6840" s="261" t="s">
        <v>16010</v>
      </c>
      <c r="M6840" s="261"/>
      <c r="N6840" s="261"/>
      <c r="O6840" s="457"/>
      <c r="P6840" s="260"/>
      <c r="Q6840" s="262" t="s">
        <v>16012</v>
      </c>
      <c r="R6840" s="261"/>
      <c r="S6840" s="261"/>
      <c r="T6840" s="261"/>
      <c r="U6840" s="261"/>
      <c r="V6840" s="292"/>
      <c r="X6840" s="457"/>
      <c r="Y6840" s="260"/>
      <c r="Z6840" s="264"/>
      <c r="AA6840" s="264"/>
      <c r="AB6840" s="264"/>
      <c r="AC6840" s="264"/>
      <c r="AF6840" s="457"/>
      <c r="AG6840" s="260"/>
      <c r="AN6840" s="457"/>
      <c r="AO6840" s="260"/>
      <c r="AV6840" s="260"/>
      <c r="BC6840" s="260"/>
      <c r="BM6840" s="275">
        <v>1</v>
      </c>
      <c r="BN6840" s="275"/>
      <c r="BO6840" s="275"/>
      <c r="BP6840" s="275"/>
      <c r="BQ6840" s="275"/>
      <c r="BR6840" s="275"/>
      <c r="BS6840" s="275"/>
      <c r="BT6840" s="275"/>
      <c r="BU6840" s="275"/>
      <c r="BV6840" s="275"/>
    </row>
    <row r="6841" spans="1:74" s="263" customFormat="1">
      <c r="A6841" s="458" t="s">
        <v>16015</v>
      </c>
      <c r="B6841" s="458"/>
      <c r="C6841" s="266"/>
      <c r="D6841" s="266"/>
      <c r="E6841" s="266"/>
      <c r="F6841" s="266"/>
      <c r="G6841" s="266"/>
      <c r="H6841" s="266"/>
      <c r="I6841" s="266"/>
      <c r="J6841" s="266"/>
      <c r="K6841" s="266"/>
      <c r="L6841" s="261" t="s">
        <v>16013</v>
      </c>
      <c r="M6841" s="261"/>
      <c r="N6841" s="261"/>
      <c r="O6841" s="458"/>
      <c r="P6841" s="266"/>
      <c r="Q6841" s="262" t="s">
        <v>16014</v>
      </c>
      <c r="R6841" s="261"/>
      <c r="S6841" s="261"/>
      <c r="T6841" s="261"/>
      <c r="U6841" s="261"/>
      <c r="V6841" s="292"/>
      <c r="X6841" s="458"/>
      <c r="Y6841" s="266"/>
      <c r="Z6841" s="264"/>
      <c r="AA6841" s="264"/>
      <c r="AB6841" s="264"/>
      <c r="AC6841" s="264"/>
      <c r="AF6841" s="458"/>
      <c r="AG6841" s="266"/>
      <c r="AN6841" s="458"/>
      <c r="AO6841" s="266"/>
      <c r="AV6841" s="266"/>
      <c r="BC6841" s="266"/>
      <c r="BM6841" s="275">
        <v>1</v>
      </c>
      <c r="BN6841" s="275"/>
      <c r="BO6841" s="275"/>
      <c r="BP6841" s="275"/>
      <c r="BQ6841" s="275"/>
      <c r="BR6841" s="275"/>
      <c r="BS6841" s="275"/>
      <c r="BT6841" s="275"/>
      <c r="BU6841" s="275"/>
      <c r="BV6841" s="275"/>
    </row>
    <row r="6842" spans="1:74" s="263" customFormat="1">
      <c r="A6842" s="457"/>
      <c r="B6842" s="457"/>
      <c r="C6842" s="260"/>
      <c r="D6842" s="260"/>
      <c r="E6842" s="260"/>
      <c r="F6842" s="260"/>
      <c r="G6842" s="260"/>
      <c r="H6842" s="260"/>
      <c r="I6842" s="260"/>
      <c r="J6842" s="260"/>
      <c r="K6842" s="260"/>
      <c r="L6842" s="261" t="s">
        <v>16016</v>
      </c>
      <c r="M6842" s="261"/>
      <c r="N6842" s="261"/>
      <c r="O6842" s="457"/>
      <c r="P6842" s="260"/>
      <c r="Q6842" s="262" t="s">
        <v>16017</v>
      </c>
      <c r="R6842" s="261"/>
      <c r="S6842" s="261"/>
      <c r="T6842" s="261"/>
      <c r="U6842" s="261"/>
      <c r="V6842" s="292"/>
      <c r="X6842" s="457"/>
      <c r="Y6842" s="260"/>
      <c r="Z6842" s="264"/>
      <c r="AA6842" s="264"/>
      <c r="AB6842" s="264"/>
      <c r="AC6842" s="264"/>
      <c r="AF6842" s="457"/>
      <c r="AG6842" s="260"/>
      <c r="AN6842" s="457"/>
      <c r="AO6842" s="260"/>
      <c r="AV6842" s="260"/>
      <c r="BC6842" s="260"/>
      <c r="BM6842" s="275">
        <v>1</v>
      </c>
      <c r="BN6842" s="275"/>
      <c r="BO6842" s="275"/>
      <c r="BP6842" s="275"/>
      <c r="BQ6842" s="275"/>
      <c r="BR6842" s="275"/>
      <c r="BS6842" s="275"/>
      <c r="BT6842" s="275"/>
      <c r="BU6842" s="275"/>
      <c r="BV6842" s="275"/>
    </row>
    <row r="6843" spans="1:74" s="263" customFormat="1">
      <c r="A6843" s="457"/>
      <c r="B6843" s="457"/>
      <c r="C6843" s="260"/>
      <c r="D6843" s="260"/>
      <c r="E6843" s="260"/>
      <c r="F6843" s="260"/>
      <c r="G6843" s="260"/>
      <c r="H6843" s="260"/>
      <c r="I6843" s="260"/>
      <c r="J6843" s="260"/>
      <c r="K6843" s="260"/>
      <c r="L6843" s="261" t="s">
        <v>16018</v>
      </c>
      <c r="M6843" s="261"/>
      <c r="N6843" s="261"/>
      <c r="O6843" s="457"/>
      <c r="P6843" s="260"/>
      <c r="Q6843" s="262" t="s">
        <v>16019</v>
      </c>
      <c r="R6843" s="261"/>
      <c r="S6843" s="261"/>
      <c r="T6843" s="261"/>
      <c r="U6843" s="261"/>
      <c r="V6843" s="292"/>
      <c r="X6843" s="457"/>
      <c r="Y6843" s="260"/>
      <c r="Z6843" s="264"/>
      <c r="AA6843" s="264"/>
      <c r="AB6843" s="264"/>
      <c r="AC6843" s="264"/>
      <c r="AF6843" s="457"/>
      <c r="AG6843" s="260"/>
      <c r="AN6843" s="457"/>
      <c r="AO6843" s="260"/>
      <c r="AV6843" s="260"/>
      <c r="BC6843" s="260"/>
      <c r="BM6843" s="275">
        <v>1</v>
      </c>
      <c r="BN6843" s="275"/>
      <c r="BO6843" s="275"/>
      <c r="BP6843" s="275"/>
      <c r="BQ6843" s="275"/>
      <c r="BR6843" s="275"/>
      <c r="BS6843" s="275"/>
      <c r="BT6843" s="275"/>
      <c r="BU6843" s="275"/>
      <c r="BV6843" s="275"/>
    </row>
    <row r="6844" spans="1:74" s="263" customFormat="1">
      <c r="A6844" s="457"/>
      <c r="B6844" s="457"/>
      <c r="C6844" s="260"/>
      <c r="D6844" s="260"/>
      <c r="E6844" s="260"/>
      <c r="F6844" s="260"/>
      <c r="G6844" s="260"/>
      <c r="H6844" s="260"/>
      <c r="I6844" s="260"/>
      <c r="J6844" s="260"/>
      <c r="K6844" s="260"/>
      <c r="L6844" s="261" t="s">
        <v>16018</v>
      </c>
      <c r="M6844" s="261"/>
      <c r="N6844" s="261"/>
      <c r="O6844" s="457"/>
      <c r="P6844" s="260"/>
      <c r="Q6844" s="262" t="s">
        <v>16020</v>
      </c>
      <c r="R6844" s="261"/>
      <c r="S6844" s="261"/>
      <c r="T6844" s="261"/>
      <c r="U6844" s="261"/>
      <c r="V6844" s="292"/>
      <c r="X6844" s="457"/>
      <c r="Y6844" s="260"/>
      <c r="Z6844" s="264"/>
      <c r="AA6844" s="264"/>
      <c r="AB6844" s="264"/>
      <c r="AC6844" s="264"/>
      <c r="AF6844" s="457"/>
      <c r="AG6844" s="260"/>
      <c r="AN6844" s="457"/>
      <c r="AO6844" s="260"/>
      <c r="AV6844" s="260"/>
      <c r="BC6844" s="260"/>
      <c r="BM6844" s="275">
        <v>1</v>
      </c>
      <c r="BN6844" s="275"/>
      <c r="BO6844" s="275"/>
      <c r="BP6844" s="275"/>
      <c r="BQ6844" s="275"/>
      <c r="BR6844" s="275"/>
      <c r="BS6844" s="275"/>
      <c r="BT6844" s="275"/>
      <c r="BU6844" s="275"/>
      <c r="BV6844" s="275"/>
    </row>
    <row r="6845" spans="1:74" s="263" customFormat="1">
      <c r="A6845" s="457"/>
      <c r="B6845" s="457"/>
      <c r="C6845" s="260"/>
      <c r="D6845" s="260"/>
      <c r="E6845" s="260"/>
      <c r="F6845" s="260"/>
      <c r="G6845" s="260"/>
      <c r="H6845" s="260"/>
      <c r="I6845" s="260"/>
      <c r="J6845" s="260"/>
      <c r="K6845" s="260"/>
      <c r="L6845" s="261" t="s">
        <v>16021</v>
      </c>
      <c r="M6845" s="261"/>
      <c r="N6845" s="261"/>
      <c r="O6845" s="457"/>
      <c r="P6845" s="260"/>
      <c r="Q6845" s="262" t="s">
        <v>16022</v>
      </c>
      <c r="R6845" s="261"/>
      <c r="S6845" s="261"/>
      <c r="T6845" s="261"/>
      <c r="U6845" s="261"/>
      <c r="V6845" s="292"/>
      <c r="X6845" s="457"/>
      <c r="Y6845" s="260"/>
      <c r="Z6845" s="264"/>
      <c r="AA6845" s="264"/>
      <c r="AB6845" s="264"/>
      <c r="AC6845" s="264"/>
      <c r="AF6845" s="457"/>
      <c r="AG6845" s="260"/>
      <c r="AN6845" s="457"/>
      <c r="AO6845" s="260"/>
      <c r="AV6845" s="260"/>
      <c r="BC6845" s="260"/>
      <c r="BM6845" s="275">
        <v>1</v>
      </c>
      <c r="BN6845" s="275"/>
      <c r="BO6845" s="275"/>
      <c r="BP6845" s="275"/>
      <c r="BQ6845" s="275"/>
      <c r="BR6845" s="275"/>
      <c r="BS6845" s="275"/>
      <c r="BT6845" s="275"/>
      <c r="BU6845" s="275"/>
      <c r="BV6845" s="275"/>
    </row>
    <row r="6846" spans="1:74" s="263" customFormat="1">
      <c r="A6846" s="457"/>
      <c r="B6846" s="457"/>
      <c r="C6846" s="260"/>
      <c r="D6846" s="260"/>
      <c r="E6846" s="260"/>
      <c r="F6846" s="260"/>
      <c r="G6846" s="260"/>
      <c r="H6846" s="260"/>
      <c r="I6846" s="260"/>
      <c r="J6846" s="260"/>
      <c r="K6846" s="260"/>
      <c r="L6846" s="261" t="s">
        <v>16023</v>
      </c>
      <c r="M6846" s="261"/>
      <c r="N6846" s="261"/>
      <c r="O6846" s="457"/>
      <c r="P6846" s="260"/>
      <c r="Q6846" s="262" t="s">
        <v>16024</v>
      </c>
      <c r="R6846" s="261"/>
      <c r="S6846" s="261"/>
      <c r="T6846" s="261"/>
      <c r="U6846" s="261"/>
      <c r="V6846" s="292"/>
      <c r="X6846" s="457"/>
      <c r="Y6846" s="260"/>
      <c r="Z6846" s="264"/>
      <c r="AA6846" s="264"/>
      <c r="AB6846" s="264"/>
      <c r="AC6846" s="264"/>
      <c r="AF6846" s="457"/>
      <c r="AG6846" s="260"/>
      <c r="AN6846" s="457"/>
      <c r="AO6846" s="260"/>
      <c r="AV6846" s="260"/>
      <c r="BC6846" s="260"/>
      <c r="BM6846" s="275">
        <v>1</v>
      </c>
      <c r="BN6846" s="275"/>
      <c r="BO6846" s="275"/>
      <c r="BP6846" s="275"/>
      <c r="BQ6846" s="275"/>
      <c r="BR6846" s="275"/>
      <c r="BS6846" s="275"/>
      <c r="BT6846" s="275"/>
      <c r="BU6846" s="275"/>
      <c r="BV6846" s="275"/>
    </row>
    <row r="6847" spans="1:74" s="263" customFormat="1">
      <c r="A6847" s="458" t="s">
        <v>16027</v>
      </c>
      <c r="B6847" s="458"/>
      <c r="C6847" s="266"/>
      <c r="D6847" s="266"/>
      <c r="E6847" s="266"/>
      <c r="F6847" s="266"/>
      <c r="G6847" s="266"/>
      <c r="H6847" s="266"/>
      <c r="I6847" s="266"/>
      <c r="J6847" s="266"/>
      <c r="K6847" s="266"/>
      <c r="L6847" s="261" t="s">
        <v>16025</v>
      </c>
      <c r="M6847" s="261"/>
      <c r="N6847" s="261"/>
      <c r="O6847" s="458"/>
      <c r="P6847" s="266"/>
      <c r="Q6847" s="262" t="s">
        <v>16026</v>
      </c>
      <c r="R6847" s="261"/>
      <c r="S6847" s="261"/>
      <c r="T6847" s="261"/>
      <c r="U6847" s="261"/>
      <c r="V6847" s="292"/>
      <c r="X6847" s="458"/>
      <c r="Y6847" s="266"/>
      <c r="Z6847" s="264"/>
      <c r="AA6847" s="264"/>
      <c r="AB6847" s="264"/>
      <c r="AC6847" s="264"/>
      <c r="AF6847" s="458"/>
      <c r="AG6847" s="266"/>
      <c r="AN6847" s="458"/>
      <c r="AO6847" s="266"/>
      <c r="AV6847" s="266"/>
      <c r="BC6847" s="266"/>
      <c r="BM6847" s="275">
        <v>1</v>
      </c>
      <c r="BN6847" s="275"/>
      <c r="BO6847" s="275"/>
      <c r="BP6847" s="275"/>
      <c r="BQ6847" s="275"/>
      <c r="BR6847" s="275"/>
      <c r="BS6847" s="275"/>
      <c r="BT6847" s="275"/>
      <c r="BU6847" s="275"/>
      <c r="BV6847" s="275"/>
    </row>
    <row r="6848" spans="1:74" s="263" customFormat="1">
      <c r="A6848" s="457"/>
      <c r="B6848" s="457"/>
      <c r="C6848" s="260"/>
      <c r="D6848" s="260"/>
      <c r="E6848" s="260"/>
      <c r="F6848" s="260"/>
      <c r="G6848" s="260"/>
      <c r="H6848" s="260"/>
      <c r="I6848" s="260"/>
      <c r="J6848" s="260"/>
      <c r="K6848" s="260"/>
      <c r="L6848" s="261" t="s">
        <v>9106</v>
      </c>
      <c r="M6848" s="261"/>
      <c r="N6848" s="261"/>
      <c r="O6848" s="457"/>
      <c r="P6848" s="260"/>
      <c r="Q6848" s="262" t="s">
        <v>11387</v>
      </c>
      <c r="R6848" s="261"/>
      <c r="S6848" s="261"/>
      <c r="T6848" s="261"/>
      <c r="U6848" s="261"/>
      <c r="V6848" s="292"/>
      <c r="X6848" s="457"/>
      <c r="Y6848" s="260"/>
      <c r="Z6848" s="264"/>
      <c r="AA6848" s="264"/>
      <c r="AB6848" s="264"/>
      <c r="AC6848" s="264"/>
      <c r="AF6848" s="457"/>
      <c r="AG6848" s="260"/>
      <c r="AN6848" s="457"/>
      <c r="AO6848" s="260"/>
      <c r="AV6848" s="260"/>
      <c r="BC6848" s="260"/>
      <c r="BM6848" s="275">
        <v>1</v>
      </c>
      <c r="BN6848" s="275"/>
      <c r="BO6848" s="275"/>
      <c r="BP6848" s="275"/>
      <c r="BQ6848" s="275"/>
      <c r="BR6848" s="275"/>
      <c r="BS6848" s="275"/>
      <c r="BT6848" s="275"/>
      <c r="BU6848" s="275"/>
      <c r="BV6848" s="275"/>
    </row>
    <row r="6849" spans="1:74" s="263" customFormat="1">
      <c r="A6849" s="457"/>
      <c r="B6849" s="457"/>
      <c r="C6849" s="260"/>
      <c r="D6849" s="260"/>
      <c r="E6849" s="260"/>
      <c r="F6849" s="260"/>
      <c r="G6849" s="260"/>
      <c r="H6849" s="260"/>
      <c r="I6849" s="260"/>
      <c r="J6849" s="260"/>
      <c r="K6849" s="260"/>
      <c r="L6849" s="261" t="s">
        <v>9111</v>
      </c>
      <c r="M6849" s="261"/>
      <c r="N6849" s="261"/>
      <c r="O6849" s="457"/>
      <c r="P6849" s="260"/>
      <c r="Q6849" s="262" t="s">
        <v>16028</v>
      </c>
      <c r="R6849" s="261"/>
      <c r="S6849" s="261"/>
      <c r="T6849" s="261"/>
      <c r="U6849" s="261"/>
      <c r="V6849" s="292"/>
      <c r="X6849" s="457"/>
      <c r="Y6849" s="260"/>
      <c r="Z6849" s="264"/>
      <c r="AA6849" s="264"/>
      <c r="AB6849" s="264"/>
      <c r="AC6849" s="264"/>
      <c r="AF6849" s="457"/>
      <c r="AG6849" s="260"/>
      <c r="AN6849" s="457"/>
      <c r="AO6849" s="260"/>
      <c r="AV6849" s="260"/>
      <c r="BC6849" s="260"/>
      <c r="BM6849" s="275">
        <v>1</v>
      </c>
      <c r="BN6849" s="275"/>
      <c r="BO6849" s="275"/>
      <c r="BP6849" s="275"/>
      <c r="BQ6849" s="275"/>
      <c r="BR6849" s="275"/>
      <c r="BS6849" s="275"/>
      <c r="BT6849" s="275"/>
      <c r="BU6849" s="275"/>
      <c r="BV6849" s="275"/>
    </row>
    <row r="6850" spans="1:74" s="263" customFormat="1">
      <c r="A6850" s="457"/>
      <c r="B6850" s="457"/>
      <c r="C6850" s="260"/>
      <c r="D6850" s="260"/>
      <c r="E6850" s="260"/>
      <c r="F6850" s="260"/>
      <c r="G6850" s="260"/>
      <c r="H6850" s="260"/>
      <c r="I6850" s="260"/>
      <c r="J6850" s="260"/>
      <c r="K6850" s="260"/>
      <c r="L6850" s="261" t="s">
        <v>16029</v>
      </c>
      <c r="M6850" s="261"/>
      <c r="N6850" s="261"/>
      <c r="O6850" s="457"/>
      <c r="P6850" s="260"/>
      <c r="Q6850" s="262" t="s">
        <v>16030</v>
      </c>
      <c r="R6850" s="261"/>
      <c r="S6850" s="261"/>
      <c r="T6850" s="261"/>
      <c r="U6850" s="261"/>
      <c r="V6850" s="292"/>
      <c r="X6850" s="457"/>
      <c r="Y6850" s="260"/>
      <c r="Z6850" s="264"/>
      <c r="AA6850" s="264"/>
      <c r="AB6850" s="264"/>
      <c r="AC6850" s="264"/>
      <c r="AF6850" s="457"/>
      <c r="AG6850" s="260"/>
      <c r="AN6850" s="457"/>
      <c r="AO6850" s="260"/>
      <c r="AV6850" s="260"/>
      <c r="BC6850" s="260"/>
      <c r="BM6850" s="275">
        <v>1</v>
      </c>
      <c r="BN6850" s="275"/>
      <c r="BO6850" s="275"/>
      <c r="BP6850" s="275"/>
      <c r="BQ6850" s="275"/>
      <c r="BR6850" s="275"/>
      <c r="BS6850" s="275"/>
      <c r="BT6850" s="275"/>
      <c r="BU6850" s="275"/>
      <c r="BV6850" s="275"/>
    </row>
    <row r="6851" spans="1:74" s="263" customFormat="1">
      <c r="A6851" s="457"/>
      <c r="B6851" s="457"/>
      <c r="C6851" s="260"/>
      <c r="D6851" s="260"/>
      <c r="E6851" s="260"/>
      <c r="F6851" s="260"/>
      <c r="G6851" s="260"/>
      <c r="H6851" s="260"/>
      <c r="I6851" s="260"/>
      <c r="J6851" s="260"/>
      <c r="K6851" s="260"/>
      <c r="L6851" s="261" t="s">
        <v>16029</v>
      </c>
      <c r="M6851" s="261"/>
      <c r="N6851" s="261"/>
      <c r="O6851" s="457"/>
      <c r="P6851" s="260"/>
      <c r="Q6851" s="262" t="s">
        <v>16031</v>
      </c>
      <c r="R6851" s="261"/>
      <c r="S6851" s="261"/>
      <c r="T6851" s="261"/>
      <c r="U6851" s="261"/>
      <c r="V6851" s="292"/>
      <c r="X6851" s="457"/>
      <c r="Y6851" s="260"/>
      <c r="Z6851" s="264"/>
      <c r="AA6851" s="264"/>
      <c r="AB6851" s="264"/>
      <c r="AC6851" s="264"/>
      <c r="AF6851" s="457"/>
      <c r="AG6851" s="260"/>
      <c r="AN6851" s="457"/>
      <c r="AO6851" s="260"/>
      <c r="AV6851" s="260"/>
      <c r="BC6851" s="260"/>
      <c r="BM6851" s="275">
        <v>1</v>
      </c>
      <c r="BN6851" s="275"/>
      <c r="BO6851" s="275"/>
      <c r="BP6851" s="275"/>
      <c r="BQ6851" s="275"/>
      <c r="BR6851" s="275"/>
      <c r="BS6851" s="275"/>
      <c r="BT6851" s="275"/>
      <c r="BU6851" s="275"/>
      <c r="BV6851" s="275"/>
    </row>
    <row r="6852" spans="1:74" s="263" customFormat="1">
      <c r="A6852" s="457"/>
      <c r="B6852" s="457"/>
      <c r="C6852" s="260"/>
      <c r="D6852" s="260"/>
      <c r="E6852" s="260"/>
      <c r="F6852" s="260"/>
      <c r="G6852" s="260"/>
      <c r="H6852" s="260"/>
      <c r="I6852" s="260"/>
      <c r="J6852" s="260"/>
      <c r="K6852" s="260"/>
      <c r="L6852" s="261" t="s">
        <v>9120</v>
      </c>
      <c r="M6852" s="261"/>
      <c r="N6852" s="261"/>
      <c r="O6852" s="457"/>
      <c r="P6852" s="260"/>
      <c r="Q6852" s="262" t="s">
        <v>16032</v>
      </c>
      <c r="R6852" s="261"/>
      <c r="S6852" s="261"/>
      <c r="T6852" s="261"/>
      <c r="U6852" s="261"/>
      <c r="V6852" s="292"/>
      <c r="X6852" s="457"/>
      <c r="Y6852" s="260"/>
      <c r="Z6852" s="264"/>
      <c r="AA6852" s="264"/>
      <c r="AB6852" s="264"/>
      <c r="AC6852" s="264"/>
      <c r="AF6852" s="457"/>
      <c r="AG6852" s="260"/>
      <c r="AN6852" s="457"/>
      <c r="AO6852" s="260"/>
      <c r="AV6852" s="260"/>
      <c r="BC6852" s="260"/>
      <c r="BM6852" s="275">
        <v>1</v>
      </c>
      <c r="BN6852" s="275"/>
      <c r="BO6852" s="275"/>
      <c r="BP6852" s="275"/>
      <c r="BQ6852" s="275"/>
      <c r="BR6852" s="275"/>
      <c r="BS6852" s="275"/>
      <c r="BT6852" s="275"/>
      <c r="BU6852" s="275"/>
      <c r="BV6852" s="275"/>
    </row>
    <row r="6853" spans="1:74" s="263" customFormat="1">
      <c r="A6853" s="458" t="s">
        <v>16035</v>
      </c>
      <c r="B6853" s="458"/>
      <c r="C6853" s="266"/>
      <c r="D6853" s="266"/>
      <c r="E6853" s="266"/>
      <c r="F6853" s="266"/>
      <c r="G6853" s="266"/>
      <c r="H6853" s="266"/>
      <c r="I6853" s="266"/>
      <c r="J6853" s="266"/>
      <c r="K6853" s="266"/>
      <c r="L6853" s="261" t="s">
        <v>16033</v>
      </c>
      <c r="M6853" s="261"/>
      <c r="N6853" s="261"/>
      <c r="O6853" s="458"/>
      <c r="P6853" s="266"/>
      <c r="Q6853" s="262" t="s">
        <v>16034</v>
      </c>
      <c r="R6853" s="261"/>
      <c r="S6853" s="261"/>
      <c r="T6853" s="261"/>
      <c r="U6853" s="261"/>
      <c r="V6853" s="292"/>
      <c r="X6853" s="458"/>
      <c r="Y6853" s="266"/>
      <c r="Z6853" s="264"/>
      <c r="AA6853" s="264"/>
      <c r="AB6853" s="264"/>
      <c r="AC6853" s="264"/>
      <c r="AF6853" s="458"/>
      <c r="AG6853" s="266"/>
      <c r="AN6853" s="458"/>
      <c r="AO6853" s="266"/>
      <c r="AV6853" s="266"/>
      <c r="BC6853" s="266"/>
      <c r="BM6853" s="275">
        <v>1</v>
      </c>
      <c r="BN6853" s="275"/>
      <c r="BO6853" s="275"/>
      <c r="BP6853" s="275"/>
      <c r="BQ6853" s="275"/>
      <c r="BR6853" s="275"/>
      <c r="BS6853" s="275"/>
      <c r="BT6853" s="275"/>
      <c r="BU6853" s="275"/>
      <c r="BV6853" s="275"/>
    </row>
    <row r="6854" spans="1:74" s="263" customFormat="1">
      <c r="A6854" s="458" t="s">
        <v>16037</v>
      </c>
      <c r="B6854" s="458"/>
      <c r="C6854" s="266"/>
      <c r="D6854" s="266"/>
      <c r="E6854" s="266"/>
      <c r="F6854" s="266"/>
      <c r="G6854" s="266"/>
      <c r="H6854" s="266"/>
      <c r="I6854" s="266"/>
      <c r="J6854" s="266"/>
      <c r="K6854" s="266"/>
      <c r="L6854" s="261" t="s">
        <v>16036</v>
      </c>
      <c r="M6854" s="261"/>
      <c r="N6854" s="261"/>
      <c r="O6854" s="458"/>
      <c r="P6854" s="266"/>
      <c r="Q6854" s="262" t="s">
        <v>16036</v>
      </c>
      <c r="R6854" s="261"/>
      <c r="S6854" s="261"/>
      <c r="T6854" s="261"/>
      <c r="U6854" s="261"/>
      <c r="V6854" s="292"/>
      <c r="X6854" s="458"/>
      <c r="Y6854" s="266"/>
      <c r="Z6854" s="264"/>
      <c r="AA6854" s="264"/>
      <c r="AB6854" s="264"/>
      <c r="AC6854" s="264"/>
      <c r="AF6854" s="458"/>
      <c r="AG6854" s="266"/>
      <c r="AN6854" s="458"/>
      <c r="AO6854" s="266"/>
      <c r="AV6854" s="266"/>
      <c r="BC6854" s="266"/>
      <c r="BM6854" s="275">
        <v>1</v>
      </c>
      <c r="BN6854" s="275"/>
      <c r="BO6854" s="275"/>
      <c r="BP6854" s="275"/>
      <c r="BQ6854" s="275"/>
      <c r="BR6854" s="275"/>
      <c r="BS6854" s="275"/>
      <c r="BT6854" s="275"/>
      <c r="BU6854" s="275"/>
      <c r="BV6854" s="275"/>
    </row>
    <row r="6855" spans="1:74" s="263" customFormat="1" ht="28.5">
      <c r="A6855" s="458" t="s">
        <v>13620</v>
      </c>
      <c r="B6855" s="458"/>
      <c r="C6855" s="266"/>
      <c r="D6855" s="266"/>
      <c r="E6855" s="266"/>
      <c r="F6855" s="266"/>
      <c r="G6855" s="266"/>
      <c r="H6855" s="266"/>
      <c r="I6855" s="266"/>
      <c r="J6855" s="266"/>
      <c r="K6855" s="266"/>
      <c r="L6855" s="261" t="s">
        <v>16038</v>
      </c>
      <c r="M6855" s="261"/>
      <c r="N6855" s="261"/>
      <c r="O6855" s="458"/>
      <c r="P6855" s="266"/>
      <c r="Q6855" s="262" t="s">
        <v>13619</v>
      </c>
      <c r="R6855" s="261"/>
      <c r="S6855" s="261"/>
      <c r="T6855" s="261"/>
      <c r="U6855" s="261"/>
      <c r="V6855" s="292"/>
      <c r="X6855" s="458"/>
      <c r="Y6855" s="266"/>
      <c r="Z6855" s="264"/>
      <c r="AA6855" s="264"/>
      <c r="AB6855" s="264"/>
      <c r="AC6855" s="264"/>
      <c r="AF6855" s="458"/>
      <c r="AG6855" s="266"/>
      <c r="AN6855" s="458"/>
      <c r="AO6855" s="266"/>
      <c r="AV6855" s="266"/>
      <c r="BC6855" s="266"/>
      <c r="BM6855" s="275">
        <v>1</v>
      </c>
      <c r="BN6855" s="275"/>
      <c r="BO6855" s="275"/>
      <c r="BP6855" s="275"/>
      <c r="BQ6855" s="275"/>
      <c r="BR6855" s="275"/>
      <c r="BS6855" s="275"/>
      <c r="BT6855" s="275"/>
      <c r="BU6855" s="275"/>
      <c r="BV6855" s="275"/>
    </row>
    <row r="6856" spans="1:74" s="263" customFormat="1">
      <c r="A6856" s="457"/>
      <c r="B6856" s="457"/>
      <c r="C6856" s="260"/>
      <c r="D6856" s="260"/>
      <c r="E6856" s="260"/>
      <c r="F6856" s="260"/>
      <c r="G6856" s="260"/>
      <c r="H6856" s="260"/>
      <c r="I6856" s="260"/>
      <c r="J6856" s="260"/>
      <c r="K6856" s="260"/>
      <c r="L6856" s="261" t="s">
        <v>16039</v>
      </c>
      <c r="M6856" s="261"/>
      <c r="N6856" s="261"/>
      <c r="O6856" s="457"/>
      <c r="P6856" s="260"/>
      <c r="Q6856" s="262" t="s">
        <v>16040</v>
      </c>
      <c r="R6856" s="261"/>
      <c r="S6856" s="261"/>
      <c r="T6856" s="261"/>
      <c r="U6856" s="261"/>
      <c r="V6856" s="292"/>
      <c r="X6856" s="457"/>
      <c r="Y6856" s="260"/>
      <c r="Z6856" s="264"/>
      <c r="AA6856" s="264"/>
      <c r="AB6856" s="264"/>
      <c r="AC6856" s="264"/>
      <c r="AF6856" s="457"/>
      <c r="AG6856" s="260"/>
      <c r="AN6856" s="457"/>
      <c r="AO6856" s="260"/>
      <c r="AV6856" s="260"/>
      <c r="BC6856" s="260"/>
      <c r="BM6856" s="275">
        <v>1</v>
      </c>
      <c r="BN6856" s="275"/>
      <c r="BO6856" s="275"/>
      <c r="BP6856" s="275"/>
      <c r="BQ6856" s="275"/>
      <c r="BR6856" s="275"/>
      <c r="BS6856" s="275"/>
      <c r="BT6856" s="275"/>
      <c r="BU6856" s="275"/>
      <c r="BV6856" s="275"/>
    </row>
    <row r="6857" spans="1:74" s="263" customFormat="1">
      <c r="A6857" s="457"/>
      <c r="B6857" s="457"/>
      <c r="C6857" s="260"/>
      <c r="D6857" s="260"/>
      <c r="E6857" s="260"/>
      <c r="F6857" s="260"/>
      <c r="G6857" s="260"/>
      <c r="H6857" s="260"/>
      <c r="I6857" s="260"/>
      <c r="J6857" s="260"/>
      <c r="K6857" s="260"/>
      <c r="L6857" s="261" t="s">
        <v>16039</v>
      </c>
      <c r="M6857" s="261"/>
      <c r="N6857" s="261"/>
      <c r="O6857" s="457"/>
      <c r="P6857" s="260"/>
      <c r="Q6857" s="262" t="s">
        <v>16041</v>
      </c>
      <c r="R6857" s="261"/>
      <c r="S6857" s="261"/>
      <c r="T6857" s="261"/>
      <c r="U6857" s="261"/>
      <c r="V6857" s="292"/>
      <c r="X6857" s="457"/>
      <c r="Y6857" s="260"/>
      <c r="Z6857" s="264"/>
      <c r="AA6857" s="264"/>
      <c r="AB6857" s="264"/>
      <c r="AC6857" s="264"/>
      <c r="AF6857" s="457"/>
      <c r="AG6857" s="260"/>
      <c r="AN6857" s="457"/>
      <c r="AO6857" s="260"/>
      <c r="AV6857" s="260"/>
      <c r="BC6857" s="260"/>
      <c r="BM6857" s="275">
        <v>1</v>
      </c>
      <c r="BN6857" s="275"/>
      <c r="BO6857" s="275"/>
      <c r="BP6857" s="275"/>
      <c r="BQ6857" s="275"/>
      <c r="BR6857" s="275"/>
      <c r="BS6857" s="275"/>
      <c r="BT6857" s="275"/>
      <c r="BU6857" s="275"/>
      <c r="BV6857" s="275"/>
    </row>
    <row r="6858" spans="1:74" s="263" customFormat="1">
      <c r="A6858" s="458" t="s">
        <v>16044</v>
      </c>
      <c r="B6858" s="458"/>
      <c r="C6858" s="266"/>
      <c r="D6858" s="266"/>
      <c r="E6858" s="266"/>
      <c r="F6858" s="266"/>
      <c r="G6858" s="266"/>
      <c r="H6858" s="266"/>
      <c r="I6858" s="266"/>
      <c r="J6858" s="266"/>
      <c r="K6858" s="266"/>
      <c r="L6858" s="261" t="s">
        <v>16042</v>
      </c>
      <c r="M6858" s="261"/>
      <c r="N6858" s="261"/>
      <c r="O6858" s="458"/>
      <c r="P6858" s="266"/>
      <c r="Q6858" s="262" t="s">
        <v>16043</v>
      </c>
      <c r="R6858" s="261"/>
      <c r="S6858" s="261"/>
      <c r="T6858" s="261"/>
      <c r="U6858" s="261"/>
      <c r="V6858" s="292"/>
      <c r="X6858" s="458"/>
      <c r="Y6858" s="266"/>
      <c r="Z6858" s="264"/>
      <c r="AA6858" s="264"/>
      <c r="AB6858" s="264"/>
      <c r="AC6858" s="264"/>
      <c r="AF6858" s="458"/>
      <c r="AG6858" s="266"/>
      <c r="AN6858" s="458"/>
      <c r="AO6858" s="266"/>
      <c r="AV6858" s="266"/>
      <c r="BC6858" s="266"/>
      <c r="BM6858" s="275">
        <v>1</v>
      </c>
      <c r="BN6858" s="275"/>
      <c r="BO6858" s="275"/>
      <c r="BP6858" s="275"/>
      <c r="BQ6858" s="275"/>
      <c r="BR6858" s="275"/>
      <c r="BS6858" s="275"/>
      <c r="BT6858" s="275"/>
      <c r="BU6858" s="275"/>
      <c r="BV6858" s="275"/>
    </row>
    <row r="6859" spans="1:74" s="263" customFormat="1">
      <c r="A6859" s="457"/>
      <c r="B6859" s="457"/>
      <c r="C6859" s="260"/>
      <c r="D6859" s="260"/>
      <c r="E6859" s="260"/>
      <c r="F6859" s="260"/>
      <c r="G6859" s="260"/>
      <c r="H6859" s="260"/>
      <c r="I6859" s="260"/>
      <c r="J6859" s="260"/>
      <c r="K6859" s="260"/>
      <c r="L6859" s="261" t="s">
        <v>16045</v>
      </c>
      <c r="M6859" s="261"/>
      <c r="N6859" s="261"/>
      <c r="O6859" s="457"/>
      <c r="P6859" s="260"/>
      <c r="Q6859" s="262" t="s">
        <v>16046</v>
      </c>
      <c r="R6859" s="261"/>
      <c r="S6859" s="261"/>
      <c r="T6859" s="261"/>
      <c r="U6859" s="261"/>
      <c r="V6859" s="292"/>
      <c r="X6859" s="457"/>
      <c r="Y6859" s="260"/>
      <c r="Z6859" s="264"/>
      <c r="AA6859" s="264"/>
      <c r="AB6859" s="264"/>
      <c r="AC6859" s="264"/>
      <c r="AF6859" s="457"/>
      <c r="AG6859" s="260"/>
      <c r="AN6859" s="457"/>
      <c r="AO6859" s="260"/>
      <c r="AV6859" s="260"/>
      <c r="BC6859" s="260"/>
      <c r="BM6859" s="275">
        <v>1</v>
      </c>
      <c r="BN6859" s="275"/>
      <c r="BO6859" s="275"/>
      <c r="BP6859" s="275"/>
      <c r="BQ6859" s="275"/>
      <c r="BR6859" s="275"/>
      <c r="BS6859" s="275"/>
      <c r="BT6859" s="275"/>
      <c r="BU6859" s="275"/>
      <c r="BV6859" s="275"/>
    </row>
    <row r="6860" spans="1:74" s="263" customFormat="1">
      <c r="A6860" s="457"/>
      <c r="B6860" s="457"/>
      <c r="C6860" s="260"/>
      <c r="D6860" s="260"/>
      <c r="E6860" s="260"/>
      <c r="F6860" s="260"/>
      <c r="G6860" s="260"/>
      <c r="H6860" s="260"/>
      <c r="I6860" s="260"/>
      <c r="J6860" s="260"/>
      <c r="K6860" s="260"/>
      <c r="L6860" s="261" t="s">
        <v>16047</v>
      </c>
      <c r="M6860" s="261"/>
      <c r="N6860" s="261"/>
      <c r="O6860" s="457"/>
      <c r="P6860" s="260"/>
      <c r="Q6860" s="262" t="s">
        <v>5873</v>
      </c>
      <c r="R6860" s="261"/>
      <c r="S6860" s="261"/>
      <c r="T6860" s="261"/>
      <c r="U6860" s="261"/>
      <c r="V6860" s="292"/>
      <c r="X6860" s="457"/>
      <c r="Y6860" s="260"/>
      <c r="Z6860" s="264"/>
      <c r="AA6860" s="264"/>
      <c r="AB6860" s="264"/>
      <c r="AC6860" s="264"/>
      <c r="AF6860" s="457"/>
      <c r="AG6860" s="260"/>
      <c r="AN6860" s="457"/>
      <c r="AO6860" s="260"/>
      <c r="AV6860" s="260"/>
      <c r="BC6860" s="260"/>
      <c r="BM6860" s="275">
        <v>1</v>
      </c>
      <c r="BN6860" s="275"/>
      <c r="BO6860" s="275"/>
      <c r="BP6860" s="275"/>
      <c r="BQ6860" s="275"/>
      <c r="BR6860" s="275"/>
      <c r="BS6860" s="275"/>
      <c r="BT6860" s="275"/>
      <c r="BU6860" s="275"/>
      <c r="BV6860" s="275"/>
    </row>
    <row r="6861" spans="1:74" s="263" customFormat="1">
      <c r="A6861" s="458" t="s">
        <v>16049</v>
      </c>
      <c r="B6861" s="458"/>
      <c r="C6861" s="266"/>
      <c r="D6861" s="266"/>
      <c r="E6861" s="266"/>
      <c r="F6861" s="266"/>
      <c r="G6861" s="266"/>
      <c r="H6861" s="266"/>
      <c r="I6861" s="266"/>
      <c r="J6861" s="266"/>
      <c r="K6861" s="266"/>
      <c r="L6861" s="261" t="s">
        <v>16048</v>
      </c>
      <c r="M6861" s="261"/>
      <c r="N6861" s="261"/>
      <c r="O6861" s="458"/>
      <c r="P6861" s="266"/>
      <c r="Q6861" s="262" t="s">
        <v>16048</v>
      </c>
      <c r="R6861" s="261"/>
      <c r="S6861" s="261"/>
      <c r="T6861" s="261"/>
      <c r="U6861" s="261"/>
      <c r="V6861" s="292"/>
      <c r="X6861" s="458"/>
      <c r="Y6861" s="266"/>
      <c r="Z6861" s="264"/>
      <c r="AA6861" s="264"/>
      <c r="AB6861" s="264"/>
      <c r="AC6861" s="264"/>
      <c r="AF6861" s="458"/>
      <c r="AG6861" s="266"/>
      <c r="AN6861" s="458"/>
      <c r="AO6861" s="266"/>
      <c r="AV6861" s="266"/>
      <c r="BC6861" s="266"/>
      <c r="BM6861" s="275">
        <v>1</v>
      </c>
      <c r="BN6861" s="275"/>
      <c r="BO6861" s="275"/>
      <c r="BP6861" s="275"/>
      <c r="BQ6861" s="275"/>
      <c r="BR6861" s="275"/>
      <c r="BS6861" s="275"/>
      <c r="BT6861" s="275"/>
      <c r="BU6861" s="275"/>
      <c r="BV6861" s="275"/>
    </row>
    <row r="6862" spans="1:74" s="263" customFormat="1">
      <c r="A6862" s="458" t="s">
        <v>16052</v>
      </c>
      <c r="B6862" s="458"/>
      <c r="C6862" s="266"/>
      <c r="D6862" s="266"/>
      <c r="E6862" s="266"/>
      <c r="F6862" s="266"/>
      <c r="G6862" s="266"/>
      <c r="H6862" s="266"/>
      <c r="I6862" s="266"/>
      <c r="J6862" s="266"/>
      <c r="K6862" s="266"/>
      <c r="L6862" s="261" t="s">
        <v>16050</v>
      </c>
      <c r="M6862" s="261"/>
      <c r="N6862" s="261"/>
      <c r="O6862" s="458"/>
      <c r="P6862" s="266"/>
      <c r="Q6862" s="262" t="s">
        <v>16051</v>
      </c>
      <c r="R6862" s="261"/>
      <c r="S6862" s="261"/>
      <c r="T6862" s="261"/>
      <c r="U6862" s="261"/>
      <c r="V6862" s="292"/>
      <c r="X6862" s="458"/>
      <c r="Y6862" s="266"/>
      <c r="Z6862" s="264"/>
      <c r="AA6862" s="264"/>
      <c r="AB6862" s="264"/>
      <c r="AC6862" s="264"/>
      <c r="AF6862" s="458"/>
      <c r="AG6862" s="266"/>
      <c r="AN6862" s="458"/>
      <c r="AO6862" s="266"/>
      <c r="AV6862" s="266"/>
      <c r="BC6862" s="266"/>
      <c r="BM6862" s="275">
        <v>1</v>
      </c>
      <c r="BN6862" s="275"/>
      <c r="BO6862" s="275"/>
      <c r="BP6862" s="275"/>
      <c r="BQ6862" s="275"/>
      <c r="BR6862" s="275"/>
      <c r="BS6862" s="275"/>
      <c r="BT6862" s="275"/>
      <c r="BU6862" s="275"/>
      <c r="BV6862" s="275"/>
    </row>
    <row r="6863" spans="1:74" s="263" customFormat="1">
      <c r="A6863" s="457"/>
      <c r="B6863" s="457"/>
      <c r="C6863" s="260"/>
      <c r="D6863" s="260"/>
      <c r="E6863" s="260"/>
      <c r="F6863" s="260"/>
      <c r="G6863" s="260"/>
      <c r="H6863" s="260"/>
      <c r="I6863" s="260"/>
      <c r="J6863" s="260"/>
      <c r="K6863" s="260"/>
      <c r="L6863" s="261" t="s">
        <v>16053</v>
      </c>
      <c r="M6863" s="261"/>
      <c r="N6863" s="261"/>
      <c r="O6863" s="457"/>
      <c r="P6863" s="260"/>
      <c r="Q6863" s="262" t="s">
        <v>16054</v>
      </c>
      <c r="R6863" s="261"/>
      <c r="S6863" s="261"/>
      <c r="T6863" s="261"/>
      <c r="U6863" s="261"/>
      <c r="V6863" s="292"/>
      <c r="X6863" s="457"/>
      <c r="Y6863" s="260"/>
      <c r="Z6863" s="264"/>
      <c r="AA6863" s="264"/>
      <c r="AB6863" s="264"/>
      <c r="AC6863" s="264"/>
      <c r="AF6863" s="457"/>
      <c r="AG6863" s="260"/>
      <c r="AN6863" s="457"/>
      <c r="AO6863" s="260"/>
      <c r="AV6863" s="260"/>
      <c r="BC6863" s="260"/>
      <c r="BM6863" s="275">
        <v>1</v>
      </c>
      <c r="BN6863" s="275"/>
      <c r="BO6863" s="275"/>
      <c r="BP6863" s="275"/>
      <c r="BQ6863" s="275"/>
      <c r="BR6863" s="275"/>
      <c r="BS6863" s="275"/>
      <c r="BT6863" s="275"/>
      <c r="BU6863" s="275"/>
      <c r="BV6863" s="275"/>
    </row>
    <row r="6864" spans="1:74" s="263" customFormat="1">
      <c r="A6864" s="457"/>
      <c r="B6864" s="457"/>
      <c r="C6864" s="260"/>
      <c r="D6864" s="260"/>
      <c r="E6864" s="260"/>
      <c r="F6864" s="260"/>
      <c r="G6864" s="260"/>
      <c r="H6864" s="260"/>
      <c r="I6864" s="260"/>
      <c r="J6864" s="260"/>
      <c r="K6864" s="260"/>
      <c r="L6864" s="261" t="s">
        <v>16055</v>
      </c>
      <c r="M6864" s="261"/>
      <c r="N6864" s="261"/>
      <c r="O6864" s="457"/>
      <c r="P6864" s="260"/>
      <c r="Q6864" s="262" t="s">
        <v>16056</v>
      </c>
      <c r="R6864" s="261"/>
      <c r="S6864" s="261"/>
      <c r="T6864" s="261"/>
      <c r="U6864" s="261"/>
      <c r="V6864" s="292"/>
      <c r="X6864" s="457"/>
      <c r="Y6864" s="260"/>
      <c r="Z6864" s="264"/>
      <c r="AA6864" s="264"/>
      <c r="AB6864" s="264"/>
      <c r="AC6864" s="264"/>
      <c r="AF6864" s="457"/>
      <c r="AG6864" s="260"/>
      <c r="AN6864" s="457"/>
      <c r="AO6864" s="260"/>
      <c r="AV6864" s="260"/>
      <c r="BC6864" s="260"/>
      <c r="BM6864" s="275">
        <v>1</v>
      </c>
      <c r="BN6864" s="275"/>
      <c r="BO6864" s="275"/>
      <c r="BP6864" s="275"/>
      <c r="BQ6864" s="275"/>
      <c r="BR6864" s="275"/>
      <c r="BS6864" s="275"/>
      <c r="BT6864" s="275"/>
      <c r="BU6864" s="275"/>
      <c r="BV6864" s="275"/>
    </row>
    <row r="6865" spans="1:74" s="263" customFormat="1">
      <c r="A6865" s="457"/>
      <c r="B6865" s="457"/>
      <c r="C6865" s="260"/>
      <c r="D6865" s="260"/>
      <c r="E6865" s="260"/>
      <c r="F6865" s="260"/>
      <c r="G6865" s="260"/>
      <c r="H6865" s="260"/>
      <c r="I6865" s="260"/>
      <c r="J6865" s="260"/>
      <c r="K6865" s="260"/>
      <c r="L6865" s="261" t="s">
        <v>16057</v>
      </c>
      <c r="M6865" s="261"/>
      <c r="N6865" s="261"/>
      <c r="O6865" s="457"/>
      <c r="P6865" s="260"/>
      <c r="Q6865" s="262" t="s">
        <v>16058</v>
      </c>
      <c r="R6865" s="261"/>
      <c r="S6865" s="261"/>
      <c r="T6865" s="261"/>
      <c r="U6865" s="261"/>
      <c r="V6865" s="292"/>
      <c r="X6865" s="457"/>
      <c r="Y6865" s="260"/>
      <c r="Z6865" s="264"/>
      <c r="AA6865" s="264"/>
      <c r="AB6865" s="264"/>
      <c r="AC6865" s="264"/>
      <c r="AF6865" s="457"/>
      <c r="AG6865" s="260"/>
      <c r="AN6865" s="457"/>
      <c r="AO6865" s="260"/>
      <c r="AV6865" s="260"/>
      <c r="BC6865" s="260"/>
      <c r="BM6865" s="275">
        <v>1</v>
      </c>
      <c r="BN6865" s="275"/>
      <c r="BO6865" s="275"/>
      <c r="BP6865" s="275"/>
      <c r="BQ6865" s="275"/>
      <c r="BR6865" s="275"/>
      <c r="BS6865" s="275"/>
      <c r="BT6865" s="275"/>
      <c r="BU6865" s="275"/>
      <c r="BV6865" s="275"/>
    </row>
    <row r="6866" spans="1:74" s="263" customFormat="1">
      <c r="A6866" s="457"/>
      <c r="B6866" s="457"/>
      <c r="C6866" s="260"/>
      <c r="D6866" s="260"/>
      <c r="E6866" s="260"/>
      <c r="F6866" s="260"/>
      <c r="G6866" s="260"/>
      <c r="H6866" s="260"/>
      <c r="I6866" s="260"/>
      <c r="J6866" s="260"/>
      <c r="K6866" s="260"/>
      <c r="L6866" s="261" t="s">
        <v>16059</v>
      </c>
      <c r="M6866" s="261"/>
      <c r="N6866" s="261"/>
      <c r="O6866" s="457"/>
      <c r="P6866" s="260"/>
      <c r="Q6866" s="262" t="s">
        <v>16060</v>
      </c>
      <c r="R6866" s="261"/>
      <c r="S6866" s="261"/>
      <c r="T6866" s="261"/>
      <c r="U6866" s="261"/>
      <c r="V6866" s="292"/>
      <c r="X6866" s="457"/>
      <c r="Y6866" s="260"/>
      <c r="Z6866" s="264"/>
      <c r="AA6866" s="264"/>
      <c r="AB6866" s="264"/>
      <c r="AC6866" s="264"/>
      <c r="AF6866" s="457"/>
      <c r="AG6866" s="260"/>
      <c r="AN6866" s="457"/>
      <c r="AO6866" s="260"/>
      <c r="AV6866" s="260"/>
      <c r="BC6866" s="260"/>
      <c r="BM6866" s="275">
        <v>1</v>
      </c>
      <c r="BN6866" s="275"/>
      <c r="BO6866" s="275"/>
      <c r="BP6866" s="275"/>
      <c r="BQ6866" s="275"/>
      <c r="BR6866" s="275"/>
      <c r="BS6866" s="275"/>
      <c r="BT6866" s="275"/>
      <c r="BU6866" s="275"/>
      <c r="BV6866" s="275"/>
    </row>
    <row r="6867" spans="1:74" s="263" customFormat="1">
      <c r="A6867" s="457"/>
      <c r="B6867" s="457"/>
      <c r="C6867" s="260"/>
      <c r="D6867" s="260"/>
      <c r="E6867" s="260"/>
      <c r="F6867" s="260"/>
      <c r="G6867" s="260"/>
      <c r="H6867" s="260"/>
      <c r="I6867" s="260"/>
      <c r="J6867" s="260"/>
      <c r="K6867" s="260"/>
      <c r="L6867" s="261" t="s">
        <v>16061</v>
      </c>
      <c r="M6867" s="261"/>
      <c r="N6867" s="261"/>
      <c r="O6867" s="457"/>
      <c r="P6867" s="260"/>
      <c r="Q6867" s="262" t="s">
        <v>16062</v>
      </c>
      <c r="R6867" s="261"/>
      <c r="S6867" s="261"/>
      <c r="T6867" s="261"/>
      <c r="U6867" s="261"/>
      <c r="V6867" s="292"/>
      <c r="X6867" s="457"/>
      <c r="Y6867" s="260"/>
      <c r="Z6867" s="264"/>
      <c r="AA6867" s="264"/>
      <c r="AB6867" s="264"/>
      <c r="AC6867" s="264"/>
      <c r="AF6867" s="457"/>
      <c r="AG6867" s="260"/>
      <c r="AN6867" s="457"/>
      <c r="AO6867" s="260"/>
      <c r="AV6867" s="260"/>
      <c r="BC6867" s="260"/>
      <c r="BM6867" s="275">
        <v>1</v>
      </c>
      <c r="BN6867" s="275"/>
      <c r="BO6867" s="275"/>
      <c r="BP6867" s="275"/>
      <c r="BQ6867" s="275"/>
      <c r="BR6867" s="275"/>
      <c r="BS6867" s="275"/>
      <c r="BT6867" s="275"/>
      <c r="BU6867" s="275"/>
      <c r="BV6867" s="275"/>
    </row>
    <row r="6868" spans="1:74" s="263" customFormat="1">
      <c r="A6868" s="458" t="s">
        <v>16065</v>
      </c>
      <c r="B6868" s="458"/>
      <c r="C6868" s="266"/>
      <c r="D6868" s="266"/>
      <c r="E6868" s="266"/>
      <c r="F6868" s="266"/>
      <c r="G6868" s="266"/>
      <c r="H6868" s="266"/>
      <c r="I6868" s="266"/>
      <c r="J6868" s="266"/>
      <c r="K6868" s="266"/>
      <c r="L6868" s="261" t="s">
        <v>16063</v>
      </c>
      <c r="M6868" s="261"/>
      <c r="N6868" s="261"/>
      <c r="O6868" s="458"/>
      <c r="P6868" s="266"/>
      <c r="Q6868" s="262" t="s">
        <v>16064</v>
      </c>
      <c r="R6868" s="261"/>
      <c r="S6868" s="261"/>
      <c r="T6868" s="261"/>
      <c r="U6868" s="261"/>
      <c r="V6868" s="292"/>
      <c r="X6868" s="458"/>
      <c r="Y6868" s="266"/>
      <c r="Z6868" s="264"/>
      <c r="AA6868" s="264"/>
      <c r="AB6868" s="264"/>
      <c r="AC6868" s="264"/>
      <c r="AF6868" s="458"/>
      <c r="AG6868" s="266"/>
      <c r="AN6868" s="458"/>
      <c r="AO6868" s="266"/>
      <c r="AV6868" s="266"/>
      <c r="BC6868" s="266"/>
      <c r="BM6868" s="275">
        <v>1</v>
      </c>
      <c r="BN6868" s="275"/>
      <c r="BO6868" s="275"/>
      <c r="BP6868" s="275"/>
      <c r="BQ6868" s="275"/>
      <c r="BR6868" s="275"/>
      <c r="BS6868" s="275"/>
      <c r="BT6868" s="275"/>
      <c r="BU6868" s="275"/>
      <c r="BV6868" s="275"/>
    </row>
    <row r="6869" spans="1:74" s="263" customFormat="1">
      <c r="A6869" s="458" t="s">
        <v>16068</v>
      </c>
      <c r="B6869" s="458"/>
      <c r="C6869" s="266"/>
      <c r="D6869" s="266"/>
      <c r="E6869" s="266"/>
      <c r="F6869" s="266"/>
      <c r="G6869" s="266"/>
      <c r="H6869" s="266"/>
      <c r="I6869" s="266"/>
      <c r="J6869" s="266"/>
      <c r="K6869" s="266"/>
      <c r="L6869" s="261" t="s">
        <v>16066</v>
      </c>
      <c r="M6869" s="261"/>
      <c r="N6869" s="261"/>
      <c r="O6869" s="458"/>
      <c r="P6869" s="266"/>
      <c r="Q6869" s="262" t="s">
        <v>16067</v>
      </c>
      <c r="R6869" s="261"/>
      <c r="S6869" s="261"/>
      <c r="T6869" s="261"/>
      <c r="U6869" s="261"/>
      <c r="V6869" s="292"/>
      <c r="X6869" s="458"/>
      <c r="Y6869" s="266"/>
      <c r="Z6869" s="264"/>
      <c r="AA6869" s="264"/>
      <c r="AB6869" s="264"/>
      <c r="AC6869" s="264"/>
      <c r="AF6869" s="458"/>
      <c r="AG6869" s="266"/>
      <c r="AN6869" s="458"/>
      <c r="AO6869" s="266"/>
      <c r="AV6869" s="266"/>
      <c r="BC6869" s="266"/>
      <c r="BM6869" s="275">
        <v>1</v>
      </c>
      <c r="BN6869" s="275"/>
      <c r="BO6869" s="275"/>
      <c r="BP6869" s="275"/>
      <c r="BQ6869" s="275"/>
      <c r="BR6869" s="275"/>
      <c r="BS6869" s="275"/>
      <c r="BT6869" s="275"/>
      <c r="BU6869" s="275"/>
      <c r="BV6869" s="275"/>
    </row>
    <row r="6870" spans="1:74" s="263" customFormat="1">
      <c r="A6870" s="458" t="s">
        <v>16071</v>
      </c>
      <c r="B6870" s="458"/>
      <c r="C6870" s="266"/>
      <c r="D6870" s="266"/>
      <c r="E6870" s="266"/>
      <c r="F6870" s="266"/>
      <c r="G6870" s="266"/>
      <c r="H6870" s="266"/>
      <c r="I6870" s="266"/>
      <c r="J6870" s="266"/>
      <c r="K6870" s="266"/>
      <c r="L6870" s="261" t="s">
        <v>16069</v>
      </c>
      <c r="M6870" s="261"/>
      <c r="N6870" s="261"/>
      <c r="O6870" s="458"/>
      <c r="P6870" s="266"/>
      <c r="Q6870" s="262" t="s">
        <v>16070</v>
      </c>
      <c r="R6870" s="261"/>
      <c r="S6870" s="261"/>
      <c r="T6870" s="261"/>
      <c r="U6870" s="261"/>
      <c r="V6870" s="292"/>
      <c r="X6870" s="458"/>
      <c r="Y6870" s="266"/>
      <c r="Z6870" s="264"/>
      <c r="AA6870" s="264"/>
      <c r="AB6870" s="264"/>
      <c r="AC6870" s="264"/>
      <c r="AF6870" s="458"/>
      <c r="AG6870" s="266"/>
      <c r="AN6870" s="458"/>
      <c r="AO6870" s="266"/>
      <c r="AV6870" s="266"/>
      <c r="BC6870" s="266"/>
      <c r="BM6870" s="275">
        <v>1</v>
      </c>
      <c r="BN6870" s="275"/>
      <c r="BO6870" s="275"/>
      <c r="BP6870" s="275"/>
      <c r="BQ6870" s="275"/>
      <c r="BR6870" s="275"/>
      <c r="BS6870" s="275"/>
      <c r="BT6870" s="275"/>
      <c r="BU6870" s="275"/>
      <c r="BV6870" s="275"/>
    </row>
    <row r="6871" spans="1:74" s="263" customFormat="1">
      <c r="A6871" s="458" t="s">
        <v>16074</v>
      </c>
      <c r="B6871" s="458"/>
      <c r="C6871" s="266"/>
      <c r="D6871" s="266"/>
      <c r="E6871" s="266"/>
      <c r="F6871" s="266"/>
      <c r="G6871" s="266"/>
      <c r="H6871" s="266"/>
      <c r="I6871" s="266"/>
      <c r="J6871" s="266"/>
      <c r="K6871" s="266"/>
      <c r="L6871" s="261" t="s">
        <v>16072</v>
      </c>
      <c r="M6871" s="261"/>
      <c r="N6871" s="261"/>
      <c r="O6871" s="458"/>
      <c r="P6871" s="266"/>
      <c r="Q6871" s="262" t="s">
        <v>16073</v>
      </c>
      <c r="R6871" s="261"/>
      <c r="S6871" s="261"/>
      <c r="T6871" s="261"/>
      <c r="U6871" s="261"/>
      <c r="V6871" s="292"/>
      <c r="X6871" s="458"/>
      <c r="Y6871" s="266"/>
      <c r="Z6871" s="264"/>
      <c r="AA6871" s="264"/>
      <c r="AB6871" s="264"/>
      <c r="AC6871" s="264"/>
      <c r="AF6871" s="458"/>
      <c r="AG6871" s="266"/>
      <c r="AN6871" s="458"/>
      <c r="AO6871" s="266"/>
      <c r="AV6871" s="266"/>
      <c r="BC6871" s="266"/>
      <c r="BM6871" s="275">
        <v>1</v>
      </c>
      <c r="BN6871" s="275"/>
      <c r="BO6871" s="275"/>
      <c r="BP6871" s="275"/>
      <c r="BQ6871" s="275"/>
      <c r="BR6871" s="275"/>
      <c r="BS6871" s="275"/>
      <c r="BT6871" s="275"/>
      <c r="BU6871" s="275"/>
      <c r="BV6871" s="275"/>
    </row>
    <row r="6872" spans="1:74" s="263" customFormat="1">
      <c r="A6872" s="458" t="s">
        <v>16077</v>
      </c>
      <c r="B6872" s="458"/>
      <c r="C6872" s="266"/>
      <c r="D6872" s="266"/>
      <c r="E6872" s="266"/>
      <c r="F6872" s="266"/>
      <c r="G6872" s="266"/>
      <c r="H6872" s="266"/>
      <c r="I6872" s="266"/>
      <c r="J6872" s="266"/>
      <c r="K6872" s="266"/>
      <c r="L6872" s="261" t="s">
        <v>16075</v>
      </c>
      <c r="M6872" s="261"/>
      <c r="N6872" s="261"/>
      <c r="O6872" s="458"/>
      <c r="P6872" s="266"/>
      <c r="Q6872" s="262" t="s">
        <v>16076</v>
      </c>
      <c r="R6872" s="261"/>
      <c r="S6872" s="261"/>
      <c r="T6872" s="261"/>
      <c r="U6872" s="261"/>
      <c r="V6872" s="292"/>
      <c r="X6872" s="458"/>
      <c r="Y6872" s="266"/>
      <c r="Z6872" s="264"/>
      <c r="AA6872" s="264"/>
      <c r="AB6872" s="264"/>
      <c r="AC6872" s="264"/>
      <c r="AF6872" s="458"/>
      <c r="AG6872" s="266"/>
      <c r="AN6872" s="458"/>
      <c r="AO6872" s="266"/>
      <c r="AV6872" s="266"/>
      <c r="BC6872" s="266"/>
      <c r="BM6872" s="275">
        <v>1</v>
      </c>
      <c r="BN6872" s="275"/>
      <c r="BO6872" s="275"/>
      <c r="BP6872" s="275"/>
      <c r="BQ6872" s="275"/>
      <c r="BR6872" s="275"/>
      <c r="BS6872" s="275"/>
      <c r="BT6872" s="275"/>
      <c r="BU6872" s="275"/>
      <c r="BV6872" s="275"/>
    </row>
    <row r="6873" spans="1:74" s="263" customFormat="1">
      <c r="A6873" s="458" t="s">
        <v>16080</v>
      </c>
      <c r="B6873" s="458"/>
      <c r="C6873" s="266"/>
      <c r="D6873" s="266"/>
      <c r="E6873" s="266"/>
      <c r="F6873" s="266"/>
      <c r="G6873" s="266"/>
      <c r="H6873" s="266"/>
      <c r="I6873" s="266"/>
      <c r="J6873" s="266"/>
      <c r="K6873" s="266"/>
      <c r="L6873" s="261" t="s">
        <v>16078</v>
      </c>
      <c r="M6873" s="261"/>
      <c r="N6873" s="261"/>
      <c r="O6873" s="458"/>
      <c r="P6873" s="266"/>
      <c r="Q6873" s="262" t="s">
        <v>16079</v>
      </c>
      <c r="R6873" s="261"/>
      <c r="S6873" s="261"/>
      <c r="T6873" s="261"/>
      <c r="U6873" s="261"/>
      <c r="V6873" s="292"/>
      <c r="X6873" s="458"/>
      <c r="Y6873" s="266"/>
      <c r="Z6873" s="264"/>
      <c r="AA6873" s="264"/>
      <c r="AB6873" s="264"/>
      <c r="AC6873" s="264"/>
      <c r="AF6873" s="458"/>
      <c r="AG6873" s="266"/>
      <c r="AN6873" s="458"/>
      <c r="AO6873" s="266"/>
      <c r="AV6873" s="266"/>
      <c r="BC6873" s="266"/>
      <c r="BM6873" s="275">
        <v>1</v>
      </c>
      <c r="BN6873" s="275"/>
      <c r="BO6873" s="275"/>
      <c r="BP6873" s="275"/>
      <c r="BQ6873" s="275"/>
      <c r="BR6873" s="275"/>
      <c r="BS6873" s="275"/>
      <c r="BT6873" s="275"/>
      <c r="BU6873" s="275"/>
      <c r="BV6873" s="275"/>
    </row>
    <row r="6874" spans="1:74" s="263" customFormat="1">
      <c r="A6874" s="457"/>
      <c r="B6874" s="457"/>
      <c r="C6874" s="260"/>
      <c r="D6874" s="260"/>
      <c r="E6874" s="260"/>
      <c r="F6874" s="260"/>
      <c r="G6874" s="260"/>
      <c r="H6874" s="260"/>
      <c r="I6874" s="260"/>
      <c r="J6874" s="260"/>
      <c r="K6874" s="260"/>
      <c r="L6874" s="261" t="s">
        <v>16081</v>
      </c>
      <c r="M6874" s="261"/>
      <c r="N6874" s="261"/>
      <c r="O6874" s="457"/>
      <c r="P6874" s="260"/>
      <c r="Q6874" s="262" t="s">
        <v>11773</v>
      </c>
      <c r="R6874" s="261"/>
      <c r="S6874" s="261"/>
      <c r="T6874" s="261"/>
      <c r="U6874" s="261"/>
      <c r="V6874" s="292"/>
      <c r="X6874" s="457"/>
      <c r="Y6874" s="260"/>
      <c r="Z6874" s="264"/>
      <c r="AA6874" s="264"/>
      <c r="AB6874" s="264"/>
      <c r="AC6874" s="264"/>
      <c r="AF6874" s="457"/>
      <c r="AG6874" s="260"/>
      <c r="AN6874" s="457"/>
      <c r="AO6874" s="260"/>
      <c r="AV6874" s="260"/>
      <c r="BC6874" s="260"/>
      <c r="BM6874" s="275">
        <v>1</v>
      </c>
      <c r="BN6874" s="275"/>
      <c r="BO6874" s="275"/>
      <c r="BP6874" s="275"/>
      <c r="BQ6874" s="275"/>
      <c r="BR6874" s="275"/>
      <c r="BS6874" s="275"/>
      <c r="BT6874" s="275"/>
      <c r="BU6874" s="275"/>
      <c r="BV6874" s="275"/>
    </row>
    <row r="6875" spans="1:74" s="263" customFormat="1">
      <c r="A6875" s="458" t="s">
        <v>16084</v>
      </c>
      <c r="B6875" s="458"/>
      <c r="C6875" s="266"/>
      <c r="D6875" s="266"/>
      <c r="E6875" s="266"/>
      <c r="F6875" s="266"/>
      <c r="G6875" s="266"/>
      <c r="H6875" s="266"/>
      <c r="I6875" s="266"/>
      <c r="J6875" s="266"/>
      <c r="K6875" s="266"/>
      <c r="L6875" s="261" t="s">
        <v>16082</v>
      </c>
      <c r="M6875" s="261"/>
      <c r="N6875" s="261"/>
      <c r="O6875" s="458"/>
      <c r="P6875" s="266"/>
      <c r="Q6875" s="262" t="s">
        <v>16083</v>
      </c>
      <c r="R6875" s="261"/>
      <c r="S6875" s="261"/>
      <c r="T6875" s="261"/>
      <c r="U6875" s="261"/>
      <c r="V6875" s="292"/>
      <c r="X6875" s="458"/>
      <c r="Y6875" s="266"/>
      <c r="Z6875" s="264"/>
      <c r="AA6875" s="264"/>
      <c r="AB6875" s="264"/>
      <c r="AC6875" s="264"/>
      <c r="AF6875" s="458"/>
      <c r="AG6875" s="266"/>
      <c r="AN6875" s="458"/>
      <c r="AO6875" s="266"/>
      <c r="AV6875" s="266"/>
      <c r="BC6875" s="266"/>
      <c r="BM6875" s="275">
        <v>1</v>
      </c>
      <c r="BN6875" s="275"/>
      <c r="BO6875" s="275"/>
      <c r="BP6875" s="275"/>
      <c r="BQ6875" s="275"/>
      <c r="BR6875" s="275"/>
      <c r="BS6875" s="275"/>
      <c r="BT6875" s="275"/>
      <c r="BU6875" s="275"/>
      <c r="BV6875" s="275"/>
    </row>
    <row r="6876" spans="1:74" s="263" customFormat="1">
      <c r="A6876" s="458" t="s">
        <v>16087</v>
      </c>
      <c r="B6876" s="458"/>
      <c r="C6876" s="266"/>
      <c r="D6876" s="266"/>
      <c r="E6876" s="266"/>
      <c r="F6876" s="266"/>
      <c r="G6876" s="266"/>
      <c r="H6876" s="266"/>
      <c r="I6876" s="266"/>
      <c r="J6876" s="266"/>
      <c r="K6876" s="266"/>
      <c r="L6876" s="261" t="s">
        <v>16085</v>
      </c>
      <c r="M6876" s="261"/>
      <c r="N6876" s="261"/>
      <c r="O6876" s="458"/>
      <c r="P6876" s="266"/>
      <c r="Q6876" s="262" t="s">
        <v>16086</v>
      </c>
      <c r="R6876" s="261"/>
      <c r="S6876" s="261"/>
      <c r="T6876" s="261"/>
      <c r="U6876" s="261"/>
      <c r="V6876" s="292"/>
      <c r="X6876" s="458"/>
      <c r="Y6876" s="266"/>
      <c r="Z6876" s="264"/>
      <c r="AA6876" s="264"/>
      <c r="AB6876" s="264"/>
      <c r="AC6876" s="264"/>
      <c r="AF6876" s="458"/>
      <c r="AG6876" s="266"/>
      <c r="AN6876" s="458"/>
      <c r="AO6876" s="266"/>
      <c r="AV6876" s="266"/>
      <c r="BC6876" s="266"/>
      <c r="BM6876" s="275">
        <v>1</v>
      </c>
      <c r="BN6876" s="275"/>
      <c r="BO6876" s="275"/>
      <c r="BP6876" s="275"/>
      <c r="BQ6876" s="275"/>
      <c r="BR6876" s="275"/>
      <c r="BS6876" s="275"/>
      <c r="BT6876" s="275"/>
      <c r="BU6876" s="275"/>
      <c r="BV6876" s="275"/>
    </row>
    <row r="6877" spans="1:74" s="263" customFormat="1">
      <c r="A6877" s="458" t="s">
        <v>16087</v>
      </c>
      <c r="B6877" s="458"/>
      <c r="C6877" s="266"/>
      <c r="D6877" s="266"/>
      <c r="E6877" s="266"/>
      <c r="F6877" s="266"/>
      <c r="G6877" s="266"/>
      <c r="H6877" s="266"/>
      <c r="I6877" s="266"/>
      <c r="J6877" s="266"/>
      <c r="K6877" s="266"/>
      <c r="L6877" s="261" t="s">
        <v>16085</v>
      </c>
      <c r="M6877" s="261"/>
      <c r="N6877" s="261"/>
      <c r="O6877" s="458"/>
      <c r="P6877" s="266"/>
      <c r="Q6877" s="262" t="s">
        <v>16088</v>
      </c>
      <c r="R6877" s="261"/>
      <c r="S6877" s="261"/>
      <c r="T6877" s="261"/>
      <c r="U6877" s="261"/>
      <c r="V6877" s="292"/>
      <c r="X6877" s="458"/>
      <c r="Y6877" s="266"/>
      <c r="Z6877" s="264"/>
      <c r="AA6877" s="264"/>
      <c r="AB6877" s="264"/>
      <c r="AC6877" s="264"/>
      <c r="AF6877" s="458"/>
      <c r="AG6877" s="266"/>
      <c r="AN6877" s="458"/>
      <c r="AO6877" s="266"/>
      <c r="AV6877" s="266"/>
      <c r="BC6877" s="266"/>
      <c r="BM6877" s="275">
        <v>1</v>
      </c>
      <c r="BN6877" s="275"/>
      <c r="BO6877" s="275"/>
      <c r="BP6877" s="275"/>
      <c r="BQ6877" s="275"/>
      <c r="BR6877" s="275"/>
      <c r="BS6877" s="275"/>
      <c r="BT6877" s="275"/>
      <c r="BU6877" s="275"/>
      <c r="BV6877" s="275"/>
    </row>
    <row r="6878" spans="1:74" s="263" customFormat="1">
      <c r="A6878" s="458" t="s">
        <v>10883</v>
      </c>
      <c r="B6878" s="458"/>
      <c r="C6878" s="266"/>
      <c r="D6878" s="266"/>
      <c r="E6878" s="266"/>
      <c r="F6878" s="266"/>
      <c r="G6878" s="266"/>
      <c r="H6878" s="266"/>
      <c r="I6878" s="266"/>
      <c r="J6878" s="266"/>
      <c r="K6878" s="266"/>
      <c r="L6878" s="261" t="s">
        <v>16089</v>
      </c>
      <c r="M6878" s="261"/>
      <c r="N6878" s="261"/>
      <c r="O6878" s="458"/>
      <c r="P6878" s="266"/>
      <c r="Q6878" s="262" t="s">
        <v>10882</v>
      </c>
      <c r="R6878" s="261"/>
      <c r="S6878" s="261"/>
      <c r="T6878" s="261"/>
      <c r="U6878" s="261"/>
      <c r="V6878" s="292"/>
      <c r="X6878" s="458"/>
      <c r="Y6878" s="266"/>
      <c r="Z6878" s="264"/>
      <c r="AA6878" s="264"/>
      <c r="AB6878" s="264"/>
      <c r="AC6878" s="264"/>
      <c r="AF6878" s="458"/>
      <c r="AG6878" s="266"/>
      <c r="AN6878" s="458"/>
      <c r="AO6878" s="266"/>
      <c r="AV6878" s="266"/>
      <c r="BC6878" s="266"/>
      <c r="BM6878" s="275">
        <v>1</v>
      </c>
      <c r="BN6878" s="275"/>
      <c r="BO6878" s="275"/>
      <c r="BP6878" s="275"/>
      <c r="BQ6878" s="275"/>
      <c r="BR6878" s="275"/>
      <c r="BS6878" s="275"/>
      <c r="BT6878" s="275"/>
      <c r="BU6878" s="275"/>
      <c r="BV6878" s="275"/>
    </row>
    <row r="6879" spans="1:74" s="263" customFormat="1">
      <c r="A6879" s="458" t="s">
        <v>16092</v>
      </c>
      <c r="B6879" s="458"/>
      <c r="C6879" s="266"/>
      <c r="D6879" s="266"/>
      <c r="E6879" s="266"/>
      <c r="F6879" s="266"/>
      <c r="G6879" s="266"/>
      <c r="H6879" s="266"/>
      <c r="I6879" s="266"/>
      <c r="J6879" s="266"/>
      <c r="K6879" s="266"/>
      <c r="L6879" s="261" t="s">
        <v>16090</v>
      </c>
      <c r="M6879" s="261"/>
      <c r="N6879" s="261"/>
      <c r="O6879" s="458"/>
      <c r="P6879" s="266"/>
      <c r="Q6879" s="262" t="s">
        <v>16091</v>
      </c>
      <c r="R6879" s="261"/>
      <c r="S6879" s="261"/>
      <c r="T6879" s="261"/>
      <c r="U6879" s="261"/>
      <c r="V6879" s="292"/>
      <c r="X6879" s="458"/>
      <c r="Y6879" s="266"/>
      <c r="Z6879" s="264"/>
      <c r="AA6879" s="264"/>
      <c r="AB6879" s="264"/>
      <c r="AC6879" s="264"/>
      <c r="AF6879" s="458"/>
      <c r="AG6879" s="266"/>
      <c r="AN6879" s="458"/>
      <c r="AO6879" s="266"/>
      <c r="AV6879" s="266"/>
      <c r="BC6879" s="266"/>
      <c r="BM6879" s="275">
        <v>1</v>
      </c>
      <c r="BN6879" s="275"/>
      <c r="BO6879" s="275"/>
      <c r="BP6879" s="275"/>
      <c r="BQ6879" s="275"/>
      <c r="BR6879" s="275"/>
      <c r="BS6879" s="275"/>
      <c r="BT6879" s="275"/>
      <c r="BU6879" s="275"/>
      <c r="BV6879" s="275"/>
    </row>
    <row r="6880" spans="1:74" s="263" customFormat="1">
      <c r="A6880" s="458" t="s">
        <v>16092</v>
      </c>
      <c r="B6880" s="458"/>
      <c r="C6880" s="266"/>
      <c r="D6880" s="266"/>
      <c r="E6880" s="266"/>
      <c r="F6880" s="266"/>
      <c r="G6880" s="266"/>
      <c r="H6880" s="266"/>
      <c r="I6880" s="266"/>
      <c r="J6880" s="266"/>
      <c r="K6880" s="266"/>
      <c r="L6880" s="261" t="s">
        <v>16090</v>
      </c>
      <c r="M6880" s="261"/>
      <c r="N6880" s="261"/>
      <c r="O6880" s="458"/>
      <c r="P6880" s="266"/>
      <c r="Q6880" s="262" t="s">
        <v>16093</v>
      </c>
      <c r="R6880" s="261"/>
      <c r="S6880" s="261"/>
      <c r="T6880" s="261"/>
      <c r="U6880" s="261"/>
      <c r="V6880" s="292"/>
      <c r="X6880" s="458"/>
      <c r="Y6880" s="266"/>
      <c r="Z6880" s="264"/>
      <c r="AA6880" s="264"/>
      <c r="AB6880" s="264"/>
      <c r="AC6880" s="264"/>
      <c r="AF6880" s="458"/>
      <c r="AG6880" s="266"/>
      <c r="AN6880" s="458"/>
      <c r="AO6880" s="266"/>
      <c r="AV6880" s="266"/>
      <c r="BC6880" s="266"/>
      <c r="BM6880" s="275">
        <v>1</v>
      </c>
      <c r="BN6880" s="275"/>
      <c r="BO6880" s="275"/>
      <c r="BP6880" s="275"/>
      <c r="BQ6880" s="275"/>
      <c r="BR6880" s="275"/>
      <c r="BS6880" s="275"/>
      <c r="BT6880" s="275"/>
      <c r="BU6880" s="275"/>
      <c r="BV6880" s="275"/>
    </row>
    <row r="6881" spans="1:74" s="263" customFormat="1">
      <c r="A6881" s="458" t="s">
        <v>16096</v>
      </c>
      <c r="B6881" s="458"/>
      <c r="C6881" s="266"/>
      <c r="D6881" s="266"/>
      <c r="E6881" s="266"/>
      <c r="F6881" s="266"/>
      <c r="G6881" s="266"/>
      <c r="H6881" s="266"/>
      <c r="I6881" s="266"/>
      <c r="J6881" s="266"/>
      <c r="K6881" s="266"/>
      <c r="L6881" s="261" t="s">
        <v>16094</v>
      </c>
      <c r="M6881" s="261"/>
      <c r="N6881" s="261"/>
      <c r="O6881" s="458"/>
      <c r="P6881" s="266"/>
      <c r="Q6881" s="262" t="s">
        <v>16095</v>
      </c>
      <c r="R6881" s="261"/>
      <c r="S6881" s="261"/>
      <c r="T6881" s="261"/>
      <c r="U6881" s="261"/>
      <c r="V6881" s="292"/>
      <c r="X6881" s="458"/>
      <c r="Y6881" s="266"/>
      <c r="Z6881" s="264"/>
      <c r="AA6881" s="264"/>
      <c r="AB6881" s="264"/>
      <c r="AC6881" s="264"/>
      <c r="AF6881" s="458"/>
      <c r="AG6881" s="266"/>
      <c r="AN6881" s="458"/>
      <c r="AO6881" s="266"/>
      <c r="AV6881" s="266"/>
      <c r="BC6881" s="266"/>
      <c r="BM6881" s="275">
        <v>1</v>
      </c>
      <c r="BN6881" s="275"/>
      <c r="BO6881" s="275"/>
      <c r="BP6881" s="275"/>
      <c r="BQ6881" s="275"/>
      <c r="BR6881" s="275"/>
      <c r="BS6881" s="275"/>
      <c r="BT6881" s="275"/>
      <c r="BU6881" s="275"/>
      <c r="BV6881" s="275"/>
    </row>
    <row r="6882" spans="1:74" s="263" customFormat="1">
      <c r="A6882" s="458" t="s">
        <v>16099</v>
      </c>
      <c r="B6882" s="458"/>
      <c r="C6882" s="266"/>
      <c r="D6882" s="266"/>
      <c r="E6882" s="266"/>
      <c r="F6882" s="266"/>
      <c r="G6882" s="266"/>
      <c r="H6882" s="266"/>
      <c r="I6882" s="266"/>
      <c r="J6882" s="266"/>
      <c r="K6882" s="266"/>
      <c r="L6882" s="261" t="s">
        <v>16097</v>
      </c>
      <c r="M6882" s="261"/>
      <c r="N6882" s="261"/>
      <c r="O6882" s="458"/>
      <c r="P6882" s="266"/>
      <c r="Q6882" s="262" t="s">
        <v>16098</v>
      </c>
      <c r="R6882" s="261"/>
      <c r="S6882" s="261"/>
      <c r="T6882" s="261"/>
      <c r="U6882" s="261"/>
      <c r="V6882" s="292"/>
      <c r="X6882" s="458"/>
      <c r="Y6882" s="266"/>
      <c r="Z6882" s="264"/>
      <c r="AA6882" s="264"/>
      <c r="AB6882" s="264"/>
      <c r="AC6882" s="264"/>
      <c r="AF6882" s="458"/>
      <c r="AG6882" s="266"/>
      <c r="AN6882" s="458"/>
      <c r="AO6882" s="266"/>
      <c r="AV6882" s="266"/>
      <c r="BC6882" s="266"/>
      <c r="BM6882" s="275">
        <v>1</v>
      </c>
      <c r="BN6882" s="275"/>
      <c r="BO6882" s="275"/>
      <c r="BP6882" s="275"/>
      <c r="BQ6882" s="275"/>
      <c r="BR6882" s="275"/>
      <c r="BS6882" s="275"/>
      <c r="BT6882" s="275"/>
      <c r="BU6882" s="275"/>
      <c r="BV6882" s="275"/>
    </row>
    <row r="6883" spans="1:74" s="263" customFormat="1">
      <c r="A6883" s="458" t="s">
        <v>16099</v>
      </c>
      <c r="B6883" s="458"/>
      <c r="C6883" s="266"/>
      <c r="D6883" s="266"/>
      <c r="E6883" s="266"/>
      <c r="F6883" s="266"/>
      <c r="G6883" s="266"/>
      <c r="H6883" s="266"/>
      <c r="I6883" s="266"/>
      <c r="J6883" s="266"/>
      <c r="K6883" s="266"/>
      <c r="L6883" s="261" t="s">
        <v>16097</v>
      </c>
      <c r="M6883" s="261"/>
      <c r="N6883" s="261"/>
      <c r="O6883" s="458"/>
      <c r="P6883" s="266"/>
      <c r="Q6883" s="262" t="s">
        <v>16100</v>
      </c>
      <c r="R6883" s="261"/>
      <c r="S6883" s="261"/>
      <c r="T6883" s="261"/>
      <c r="U6883" s="261"/>
      <c r="V6883" s="292"/>
      <c r="X6883" s="458"/>
      <c r="Y6883" s="266"/>
      <c r="Z6883" s="264"/>
      <c r="AA6883" s="264"/>
      <c r="AB6883" s="264"/>
      <c r="AC6883" s="264"/>
      <c r="AF6883" s="458"/>
      <c r="AG6883" s="266"/>
      <c r="AN6883" s="458"/>
      <c r="AO6883" s="266"/>
      <c r="AV6883" s="266"/>
      <c r="BC6883" s="266"/>
      <c r="BM6883" s="275">
        <v>1</v>
      </c>
      <c r="BN6883" s="275"/>
      <c r="BO6883" s="275"/>
      <c r="BP6883" s="275"/>
      <c r="BQ6883" s="275"/>
      <c r="BR6883" s="275"/>
      <c r="BS6883" s="275"/>
      <c r="BT6883" s="275"/>
      <c r="BU6883" s="275"/>
      <c r="BV6883" s="275"/>
    </row>
    <row r="6884" spans="1:74" s="263" customFormat="1">
      <c r="A6884" s="458" t="s">
        <v>16103</v>
      </c>
      <c r="B6884" s="458"/>
      <c r="C6884" s="266"/>
      <c r="D6884" s="266"/>
      <c r="E6884" s="266"/>
      <c r="F6884" s="266"/>
      <c r="G6884" s="266"/>
      <c r="H6884" s="266"/>
      <c r="I6884" s="266"/>
      <c r="J6884" s="266"/>
      <c r="K6884" s="266"/>
      <c r="L6884" s="261" t="s">
        <v>16101</v>
      </c>
      <c r="M6884" s="261"/>
      <c r="N6884" s="261"/>
      <c r="O6884" s="458"/>
      <c r="P6884" s="266"/>
      <c r="Q6884" s="262" t="s">
        <v>16102</v>
      </c>
      <c r="R6884" s="261"/>
      <c r="S6884" s="261"/>
      <c r="T6884" s="261"/>
      <c r="U6884" s="261"/>
      <c r="V6884" s="292"/>
      <c r="X6884" s="458"/>
      <c r="Y6884" s="266"/>
      <c r="Z6884" s="264"/>
      <c r="AA6884" s="264"/>
      <c r="AB6884" s="264"/>
      <c r="AC6884" s="264"/>
      <c r="AF6884" s="458"/>
      <c r="AG6884" s="266"/>
      <c r="AN6884" s="458"/>
      <c r="AO6884" s="266"/>
      <c r="AV6884" s="266"/>
      <c r="BC6884" s="266"/>
      <c r="BM6884" s="275">
        <v>1</v>
      </c>
      <c r="BN6884" s="275"/>
      <c r="BO6884" s="275"/>
      <c r="BP6884" s="275"/>
      <c r="BQ6884" s="275"/>
      <c r="BR6884" s="275"/>
      <c r="BS6884" s="275"/>
      <c r="BT6884" s="275"/>
      <c r="BU6884" s="275"/>
      <c r="BV6884" s="275"/>
    </row>
    <row r="6885" spans="1:74" s="263" customFormat="1">
      <c r="A6885" s="458" t="s">
        <v>16106</v>
      </c>
      <c r="B6885" s="458"/>
      <c r="C6885" s="266"/>
      <c r="D6885" s="266"/>
      <c r="E6885" s="266"/>
      <c r="F6885" s="266"/>
      <c r="G6885" s="266"/>
      <c r="H6885" s="266"/>
      <c r="I6885" s="266"/>
      <c r="J6885" s="266"/>
      <c r="K6885" s="266"/>
      <c r="L6885" s="261" t="s">
        <v>16104</v>
      </c>
      <c r="M6885" s="261"/>
      <c r="N6885" s="261"/>
      <c r="O6885" s="458"/>
      <c r="P6885" s="266"/>
      <c r="Q6885" s="262" t="s">
        <v>16105</v>
      </c>
      <c r="R6885" s="261"/>
      <c r="S6885" s="261"/>
      <c r="T6885" s="261"/>
      <c r="U6885" s="261"/>
      <c r="V6885" s="292"/>
      <c r="X6885" s="458"/>
      <c r="Y6885" s="266"/>
      <c r="Z6885" s="264"/>
      <c r="AA6885" s="264"/>
      <c r="AB6885" s="264"/>
      <c r="AC6885" s="264"/>
      <c r="AF6885" s="458"/>
      <c r="AG6885" s="266"/>
      <c r="AN6885" s="458"/>
      <c r="AO6885" s="266"/>
      <c r="AV6885" s="266"/>
      <c r="BC6885" s="266"/>
      <c r="BM6885" s="275">
        <v>1</v>
      </c>
      <c r="BN6885" s="275"/>
      <c r="BO6885" s="275"/>
      <c r="BP6885" s="275"/>
      <c r="BQ6885" s="275"/>
      <c r="BR6885" s="275"/>
      <c r="BS6885" s="275"/>
      <c r="BT6885" s="275"/>
      <c r="BU6885" s="275"/>
      <c r="BV6885" s="275"/>
    </row>
    <row r="6886" spans="1:74" s="263" customFormat="1" ht="28.5">
      <c r="A6886" s="458" t="s">
        <v>16109</v>
      </c>
      <c r="B6886" s="458"/>
      <c r="C6886" s="266"/>
      <c r="D6886" s="266"/>
      <c r="E6886" s="266"/>
      <c r="F6886" s="266"/>
      <c r="G6886" s="266"/>
      <c r="H6886" s="266"/>
      <c r="I6886" s="266"/>
      <c r="J6886" s="266"/>
      <c r="K6886" s="266"/>
      <c r="L6886" s="261" t="s">
        <v>16107</v>
      </c>
      <c r="M6886" s="261"/>
      <c r="N6886" s="261"/>
      <c r="O6886" s="458"/>
      <c r="P6886" s="266"/>
      <c r="Q6886" s="262" t="s">
        <v>16108</v>
      </c>
      <c r="R6886" s="261"/>
      <c r="S6886" s="261"/>
      <c r="T6886" s="261"/>
      <c r="U6886" s="261"/>
      <c r="V6886" s="292"/>
      <c r="X6886" s="458"/>
      <c r="Y6886" s="266"/>
      <c r="Z6886" s="264"/>
      <c r="AA6886" s="264"/>
      <c r="AB6886" s="264"/>
      <c r="AC6886" s="264"/>
      <c r="AF6886" s="458"/>
      <c r="AG6886" s="266"/>
      <c r="AN6886" s="458"/>
      <c r="AO6886" s="266"/>
      <c r="AV6886" s="266"/>
      <c r="BC6886" s="266"/>
      <c r="BM6886" s="275">
        <v>1</v>
      </c>
      <c r="BN6886" s="275"/>
      <c r="BO6886" s="275"/>
      <c r="BP6886" s="275"/>
      <c r="BQ6886" s="275"/>
      <c r="BR6886" s="275"/>
      <c r="BS6886" s="275"/>
      <c r="BT6886" s="275"/>
      <c r="BU6886" s="275"/>
      <c r="BV6886" s="275"/>
    </row>
    <row r="6887" spans="1:74" s="263" customFormat="1">
      <c r="A6887" s="458" t="s">
        <v>16112</v>
      </c>
      <c r="B6887" s="458"/>
      <c r="C6887" s="266"/>
      <c r="D6887" s="266"/>
      <c r="E6887" s="266"/>
      <c r="F6887" s="266"/>
      <c r="G6887" s="266"/>
      <c r="H6887" s="266"/>
      <c r="I6887" s="266"/>
      <c r="J6887" s="266"/>
      <c r="K6887" s="266"/>
      <c r="L6887" s="261" t="s">
        <v>16110</v>
      </c>
      <c r="M6887" s="261"/>
      <c r="N6887" s="261"/>
      <c r="O6887" s="458"/>
      <c r="P6887" s="266"/>
      <c r="Q6887" s="262" t="s">
        <v>16111</v>
      </c>
      <c r="R6887" s="261"/>
      <c r="S6887" s="261"/>
      <c r="T6887" s="261"/>
      <c r="U6887" s="261"/>
      <c r="V6887" s="292"/>
      <c r="X6887" s="458"/>
      <c r="Y6887" s="266"/>
      <c r="Z6887" s="264"/>
      <c r="AA6887" s="264"/>
      <c r="AB6887" s="264"/>
      <c r="AC6887" s="264"/>
      <c r="AF6887" s="458"/>
      <c r="AG6887" s="266"/>
      <c r="AN6887" s="458"/>
      <c r="AO6887" s="266"/>
      <c r="AV6887" s="266"/>
      <c r="BC6887" s="266"/>
      <c r="BM6887" s="275">
        <v>1</v>
      </c>
      <c r="BN6887" s="275"/>
      <c r="BO6887" s="275"/>
      <c r="BP6887" s="275"/>
      <c r="BQ6887" s="275"/>
      <c r="BR6887" s="275"/>
      <c r="BS6887" s="275"/>
      <c r="BT6887" s="275"/>
      <c r="BU6887" s="275"/>
      <c r="BV6887" s="275"/>
    </row>
    <row r="6888" spans="1:74" s="263" customFormat="1">
      <c r="A6888" s="458" t="s">
        <v>16115</v>
      </c>
      <c r="B6888" s="458"/>
      <c r="C6888" s="266"/>
      <c r="D6888" s="266"/>
      <c r="E6888" s="266"/>
      <c r="F6888" s="266"/>
      <c r="G6888" s="266"/>
      <c r="H6888" s="266"/>
      <c r="I6888" s="266"/>
      <c r="J6888" s="266"/>
      <c r="K6888" s="266"/>
      <c r="L6888" s="261" t="s">
        <v>16113</v>
      </c>
      <c r="M6888" s="261"/>
      <c r="N6888" s="261"/>
      <c r="O6888" s="458"/>
      <c r="P6888" s="266"/>
      <c r="Q6888" s="262" t="s">
        <v>16114</v>
      </c>
      <c r="R6888" s="261"/>
      <c r="S6888" s="261"/>
      <c r="T6888" s="261"/>
      <c r="U6888" s="261"/>
      <c r="V6888" s="292"/>
      <c r="X6888" s="458"/>
      <c r="Y6888" s="266"/>
      <c r="Z6888" s="264"/>
      <c r="AA6888" s="264"/>
      <c r="AB6888" s="264"/>
      <c r="AC6888" s="264"/>
      <c r="AF6888" s="458"/>
      <c r="AG6888" s="266"/>
      <c r="AN6888" s="458"/>
      <c r="AO6888" s="266"/>
      <c r="AV6888" s="266"/>
      <c r="BC6888" s="266"/>
      <c r="BM6888" s="275">
        <v>1</v>
      </c>
      <c r="BN6888" s="275"/>
      <c r="BO6888" s="275"/>
      <c r="BP6888" s="275"/>
      <c r="BQ6888" s="275"/>
      <c r="BR6888" s="275"/>
      <c r="BS6888" s="275"/>
      <c r="BT6888" s="275"/>
      <c r="BU6888" s="275"/>
      <c r="BV6888" s="275"/>
    </row>
    <row r="6889" spans="1:74" s="263" customFormat="1">
      <c r="A6889" s="458" t="s">
        <v>12373</v>
      </c>
      <c r="B6889" s="458"/>
      <c r="C6889" s="266"/>
      <c r="D6889" s="266"/>
      <c r="E6889" s="266"/>
      <c r="F6889" s="266"/>
      <c r="G6889" s="266"/>
      <c r="H6889" s="266"/>
      <c r="I6889" s="266"/>
      <c r="J6889" s="266"/>
      <c r="K6889" s="266"/>
      <c r="L6889" s="261" t="s">
        <v>12371</v>
      </c>
      <c r="M6889" s="261"/>
      <c r="N6889" s="261"/>
      <c r="O6889" s="458"/>
      <c r="P6889" s="266"/>
      <c r="Q6889" s="262" t="s">
        <v>12717</v>
      </c>
      <c r="R6889" s="261"/>
      <c r="S6889" s="261"/>
      <c r="T6889" s="261"/>
      <c r="U6889" s="261"/>
      <c r="V6889" s="292"/>
      <c r="X6889" s="458"/>
      <c r="Y6889" s="266"/>
      <c r="Z6889" s="264"/>
      <c r="AA6889" s="264"/>
      <c r="AB6889" s="264"/>
      <c r="AC6889" s="264"/>
      <c r="AF6889" s="458"/>
      <c r="AG6889" s="266"/>
      <c r="AN6889" s="458"/>
      <c r="AO6889" s="266"/>
      <c r="AV6889" s="266"/>
      <c r="BC6889" s="266"/>
      <c r="BM6889" s="275">
        <v>1</v>
      </c>
      <c r="BN6889" s="275"/>
      <c r="BO6889" s="275"/>
      <c r="BP6889" s="275"/>
      <c r="BQ6889" s="275"/>
      <c r="BR6889" s="275"/>
      <c r="BS6889" s="275"/>
      <c r="BT6889" s="275"/>
      <c r="BU6889" s="275"/>
      <c r="BV6889" s="275"/>
    </row>
    <row r="6890" spans="1:74" s="263" customFormat="1">
      <c r="A6890" s="458" t="s">
        <v>16118</v>
      </c>
      <c r="B6890" s="458"/>
      <c r="C6890" s="266"/>
      <c r="D6890" s="266"/>
      <c r="E6890" s="266"/>
      <c r="F6890" s="266"/>
      <c r="G6890" s="266"/>
      <c r="H6890" s="266"/>
      <c r="I6890" s="266"/>
      <c r="J6890" s="266"/>
      <c r="K6890" s="266"/>
      <c r="L6890" s="261" t="s">
        <v>16116</v>
      </c>
      <c r="M6890" s="261"/>
      <c r="N6890" s="261"/>
      <c r="O6890" s="458"/>
      <c r="P6890" s="266"/>
      <c r="Q6890" s="262" t="s">
        <v>16117</v>
      </c>
      <c r="R6890" s="261"/>
      <c r="S6890" s="261"/>
      <c r="T6890" s="261"/>
      <c r="U6890" s="261"/>
      <c r="V6890" s="292"/>
      <c r="X6890" s="458"/>
      <c r="Y6890" s="266"/>
      <c r="Z6890" s="264"/>
      <c r="AA6890" s="264"/>
      <c r="AB6890" s="264"/>
      <c r="AC6890" s="264"/>
      <c r="AF6890" s="458"/>
      <c r="AG6890" s="266"/>
      <c r="AN6890" s="458"/>
      <c r="AO6890" s="266"/>
      <c r="AV6890" s="266"/>
      <c r="BC6890" s="266"/>
      <c r="BM6890" s="275">
        <v>1</v>
      </c>
      <c r="BN6890" s="275"/>
      <c r="BO6890" s="275"/>
      <c r="BP6890" s="275"/>
      <c r="BQ6890" s="275"/>
      <c r="BR6890" s="275"/>
      <c r="BS6890" s="275"/>
      <c r="BT6890" s="275"/>
      <c r="BU6890" s="275"/>
      <c r="BV6890" s="275"/>
    </row>
    <row r="6891" spans="1:74" s="263" customFormat="1">
      <c r="A6891" s="458" t="s">
        <v>16118</v>
      </c>
      <c r="B6891" s="458"/>
      <c r="C6891" s="266"/>
      <c r="D6891" s="266"/>
      <c r="E6891" s="266"/>
      <c r="F6891" s="266"/>
      <c r="G6891" s="266"/>
      <c r="H6891" s="266"/>
      <c r="I6891" s="266"/>
      <c r="J6891" s="266"/>
      <c r="K6891" s="266"/>
      <c r="L6891" s="261" t="s">
        <v>16116</v>
      </c>
      <c r="M6891" s="261"/>
      <c r="N6891" s="261"/>
      <c r="O6891" s="458"/>
      <c r="P6891" s="266"/>
      <c r="Q6891" s="262" t="s">
        <v>16119</v>
      </c>
      <c r="R6891" s="261"/>
      <c r="S6891" s="261"/>
      <c r="T6891" s="261"/>
      <c r="U6891" s="261"/>
      <c r="V6891" s="292"/>
      <c r="X6891" s="458"/>
      <c r="Y6891" s="266"/>
      <c r="Z6891" s="264"/>
      <c r="AA6891" s="264"/>
      <c r="AB6891" s="264"/>
      <c r="AC6891" s="264"/>
      <c r="AF6891" s="458"/>
      <c r="AG6891" s="266"/>
      <c r="AN6891" s="458"/>
      <c r="AO6891" s="266"/>
      <c r="AV6891" s="266"/>
      <c r="BC6891" s="266"/>
      <c r="BM6891" s="275">
        <v>1</v>
      </c>
      <c r="BN6891" s="275"/>
      <c r="BO6891" s="275"/>
      <c r="BP6891" s="275"/>
      <c r="BQ6891" s="275"/>
      <c r="BR6891" s="275"/>
      <c r="BS6891" s="275"/>
      <c r="BT6891" s="275"/>
      <c r="BU6891" s="275"/>
      <c r="BV6891" s="275"/>
    </row>
    <row r="6892" spans="1:74" s="263" customFormat="1">
      <c r="A6892" s="458" t="s">
        <v>16122</v>
      </c>
      <c r="B6892" s="458"/>
      <c r="C6892" s="266"/>
      <c r="D6892" s="266"/>
      <c r="E6892" s="266"/>
      <c r="F6892" s="266"/>
      <c r="G6892" s="266"/>
      <c r="H6892" s="266"/>
      <c r="I6892" s="266"/>
      <c r="J6892" s="266"/>
      <c r="K6892" s="266"/>
      <c r="L6892" s="261" t="s">
        <v>16120</v>
      </c>
      <c r="M6892" s="261"/>
      <c r="N6892" s="261"/>
      <c r="O6892" s="458"/>
      <c r="P6892" s="266"/>
      <c r="Q6892" s="262" t="s">
        <v>16121</v>
      </c>
      <c r="R6892" s="261"/>
      <c r="S6892" s="261"/>
      <c r="T6892" s="261"/>
      <c r="U6892" s="261"/>
      <c r="V6892" s="292"/>
      <c r="X6892" s="458"/>
      <c r="Y6892" s="266"/>
      <c r="Z6892" s="264"/>
      <c r="AA6892" s="264"/>
      <c r="AB6892" s="264"/>
      <c r="AC6892" s="264"/>
      <c r="AF6892" s="458"/>
      <c r="AG6892" s="266"/>
      <c r="AN6892" s="458"/>
      <c r="AO6892" s="266"/>
      <c r="AV6892" s="266"/>
      <c r="BC6892" s="266"/>
      <c r="BM6892" s="275">
        <v>1</v>
      </c>
      <c r="BN6892" s="275"/>
      <c r="BO6892" s="275"/>
      <c r="BP6892" s="275"/>
      <c r="BQ6892" s="275"/>
      <c r="BR6892" s="275"/>
      <c r="BS6892" s="275"/>
      <c r="BT6892" s="275"/>
      <c r="BU6892" s="275"/>
      <c r="BV6892" s="275"/>
    </row>
    <row r="6893" spans="1:74" s="263" customFormat="1">
      <c r="A6893" s="458" t="s">
        <v>16125</v>
      </c>
      <c r="B6893" s="458"/>
      <c r="C6893" s="266"/>
      <c r="D6893" s="266"/>
      <c r="E6893" s="266"/>
      <c r="F6893" s="266"/>
      <c r="G6893" s="266"/>
      <c r="H6893" s="266"/>
      <c r="I6893" s="266"/>
      <c r="J6893" s="266"/>
      <c r="K6893" s="266"/>
      <c r="L6893" s="261" t="s">
        <v>16123</v>
      </c>
      <c r="M6893" s="261"/>
      <c r="N6893" s="261"/>
      <c r="O6893" s="458"/>
      <c r="P6893" s="266"/>
      <c r="Q6893" s="262" t="s">
        <v>16124</v>
      </c>
      <c r="R6893" s="261"/>
      <c r="S6893" s="261"/>
      <c r="T6893" s="261"/>
      <c r="U6893" s="261"/>
      <c r="V6893" s="292"/>
      <c r="X6893" s="458"/>
      <c r="Y6893" s="266"/>
      <c r="Z6893" s="264"/>
      <c r="AA6893" s="264"/>
      <c r="AB6893" s="264"/>
      <c r="AC6893" s="264"/>
      <c r="AF6893" s="458"/>
      <c r="AG6893" s="266"/>
      <c r="AN6893" s="458"/>
      <c r="AO6893" s="266"/>
      <c r="AV6893" s="266"/>
      <c r="BC6893" s="266"/>
      <c r="BM6893" s="275">
        <v>1</v>
      </c>
      <c r="BN6893" s="275"/>
      <c r="BO6893" s="275"/>
      <c r="BP6893" s="275"/>
      <c r="BQ6893" s="275"/>
      <c r="BR6893" s="275"/>
      <c r="BS6893" s="275"/>
      <c r="BT6893" s="275"/>
      <c r="BU6893" s="275"/>
      <c r="BV6893" s="275"/>
    </row>
    <row r="6894" spans="1:74" s="263" customFormat="1">
      <c r="A6894" s="458" t="s">
        <v>16125</v>
      </c>
      <c r="B6894" s="458"/>
      <c r="C6894" s="266"/>
      <c r="D6894" s="266"/>
      <c r="E6894" s="266"/>
      <c r="F6894" s="266"/>
      <c r="G6894" s="266"/>
      <c r="H6894" s="266"/>
      <c r="I6894" s="266"/>
      <c r="J6894" s="266"/>
      <c r="K6894" s="266"/>
      <c r="L6894" s="261" t="s">
        <v>16123</v>
      </c>
      <c r="M6894" s="261"/>
      <c r="N6894" s="261"/>
      <c r="O6894" s="458"/>
      <c r="P6894" s="266"/>
      <c r="Q6894" s="262" t="s">
        <v>16126</v>
      </c>
      <c r="R6894" s="261"/>
      <c r="S6894" s="261"/>
      <c r="T6894" s="261"/>
      <c r="U6894" s="261"/>
      <c r="V6894" s="292"/>
      <c r="X6894" s="458"/>
      <c r="Y6894" s="266"/>
      <c r="Z6894" s="264"/>
      <c r="AA6894" s="264"/>
      <c r="AB6894" s="264"/>
      <c r="AC6894" s="264"/>
      <c r="AF6894" s="458"/>
      <c r="AG6894" s="266"/>
      <c r="AN6894" s="458"/>
      <c r="AO6894" s="266"/>
      <c r="AV6894" s="266"/>
      <c r="BC6894" s="266"/>
      <c r="BM6894" s="275">
        <v>1</v>
      </c>
      <c r="BN6894" s="275"/>
      <c r="BO6894" s="275"/>
      <c r="BP6894" s="275"/>
      <c r="BQ6894" s="275"/>
      <c r="BR6894" s="275"/>
      <c r="BS6894" s="275"/>
      <c r="BT6894" s="275"/>
      <c r="BU6894" s="275"/>
      <c r="BV6894" s="275"/>
    </row>
    <row r="6895" spans="1:74" s="263" customFormat="1">
      <c r="A6895" s="458" t="s">
        <v>16129</v>
      </c>
      <c r="B6895" s="458"/>
      <c r="C6895" s="266"/>
      <c r="D6895" s="266"/>
      <c r="E6895" s="266"/>
      <c r="F6895" s="266"/>
      <c r="G6895" s="266"/>
      <c r="H6895" s="266"/>
      <c r="I6895" s="266"/>
      <c r="J6895" s="266"/>
      <c r="K6895" s="266"/>
      <c r="L6895" s="261" t="s">
        <v>16127</v>
      </c>
      <c r="M6895" s="261"/>
      <c r="N6895" s="261"/>
      <c r="O6895" s="458"/>
      <c r="P6895" s="266"/>
      <c r="Q6895" s="262" t="s">
        <v>16128</v>
      </c>
      <c r="R6895" s="261"/>
      <c r="S6895" s="261"/>
      <c r="T6895" s="261"/>
      <c r="U6895" s="261"/>
      <c r="V6895" s="292"/>
      <c r="X6895" s="458"/>
      <c r="Y6895" s="266"/>
      <c r="Z6895" s="264"/>
      <c r="AA6895" s="264"/>
      <c r="AB6895" s="264"/>
      <c r="AC6895" s="264"/>
      <c r="AF6895" s="458"/>
      <c r="AG6895" s="266"/>
      <c r="AN6895" s="458"/>
      <c r="AO6895" s="266"/>
      <c r="AV6895" s="266"/>
      <c r="BC6895" s="266"/>
      <c r="BM6895" s="275">
        <v>1</v>
      </c>
      <c r="BN6895" s="275"/>
      <c r="BO6895" s="275"/>
      <c r="BP6895" s="275"/>
      <c r="BQ6895" s="275"/>
      <c r="BR6895" s="275"/>
      <c r="BS6895" s="275"/>
      <c r="BT6895" s="275"/>
      <c r="BU6895" s="275"/>
      <c r="BV6895" s="275"/>
    </row>
    <row r="6896" spans="1:74" s="263" customFormat="1">
      <c r="A6896" s="458" t="s">
        <v>16132</v>
      </c>
      <c r="B6896" s="458"/>
      <c r="C6896" s="266"/>
      <c r="D6896" s="266"/>
      <c r="E6896" s="266"/>
      <c r="F6896" s="266"/>
      <c r="G6896" s="266"/>
      <c r="H6896" s="266"/>
      <c r="I6896" s="266"/>
      <c r="J6896" s="266"/>
      <c r="K6896" s="266"/>
      <c r="L6896" s="261" t="s">
        <v>16130</v>
      </c>
      <c r="M6896" s="261"/>
      <c r="N6896" s="261"/>
      <c r="O6896" s="458"/>
      <c r="P6896" s="266"/>
      <c r="Q6896" s="262" t="s">
        <v>16131</v>
      </c>
      <c r="R6896" s="261"/>
      <c r="S6896" s="261"/>
      <c r="T6896" s="261"/>
      <c r="U6896" s="261"/>
      <c r="V6896" s="292"/>
      <c r="X6896" s="458"/>
      <c r="Y6896" s="266"/>
      <c r="Z6896" s="264"/>
      <c r="AA6896" s="264"/>
      <c r="AB6896" s="264"/>
      <c r="AC6896" s="264"/>
      <c r="AF6896" s="458"/>
      <c r="AG6896" s="266"/>
      <c r="AN6896" s="458"/>
      <c r="AO6896" s="266"/>
      <c r="AV6896" s="266"/>
      <c r="BC6896" s="266"/>
      <c r="BM6896" s="275">
        <v>1</v>
      </c>
      <c r="BN6896" s="275"/>
      <c r="BO6896" s="275"/>
      <c r="BP6896" s="275"/>
      <c r="BQ6896" s="275"/>
      <c r="BR6896" s="275"/>
      <c r="BS6896" s="275"/>
      <c r="BT6896" s="275"/>
      <c r="BU6896" s="275"/>
      <c r="BV6896" s="275"/>
    </row>
    <row r="6897" spans="1:74" s="263" customFormat="1">
      <c r="A6897" s="458" t="s">
        <v>16134</v>
      </c>
      <c r="B6897" s="458"/>
      <c r="C6897" s="266"/>
      <c r="D6897" s="266"/>
      <c r="E6897" s="266"/>
      <c r="F6897" s="266"/>
      <c r="G6897" s="266"/>
      <c r="H6897" s="266"/>
      <c r="I6897" s="266"/>
      <c r="J6897" s="266"/>
      <c r="K6897" s="266"/>
      <c r="L6897" s="261" t="s">
        <v>16133</v>
      </c>
      <c r="M6897" s="261"/>
      <c r="N6897" s="261"/>
      <c r="O6897" s="458"/>
      <c r="P6897" s="266"/>
      <c r="Q6897" s="262" t="s">
        <v>5215</v>
      </c>
      <c r="R6897" s="261"/>
      <c r="S6897" s="261"/>
      <c r="T6897" s="261"/>
      <c r="U6897" s="261"/>
      <c r="V6897" s="292"/>
      <c r="X6897" s="458"/>
      <c r="Y6897" s="266"/>
      <c r="Z6897" s="264"/>
      <c r="AA6897" s="264"/>
      <c r="AB6897" s="264"/>
      <c r="AC6897" s="264"/>
      <c r="AF6897" s="458"/>
      <c r="AG6897" s="266"/>
      <c r="AN6897" s="458"/>
      <c r="AO6897" s="266"/>
      <c r="AV6897" s="266"/>
      <c r="BC6897" s="266"/>
      <c r="BM6897" s="275">
        <v>1</v>
      </c>
      <c r="BN6897" s="275"/>
      <c r="BO6897" s="275"/>
      <c r="BP6897" s="275"/>
      <c r="BQ6897" s="275"/>
      <c r="BR6897" s="275"/>
      <c r="BS6897" s="275"/>
      <c r="BT6897" s="275"/>
      <c r="BU6897" s="275"/>
      <c r="BV6897" s="275"/>
    </row>
    <row r="6898" spans="1:74" s="263" customFormat="1">
      <c r="A6898" s="458" t="s">
        <v>16134</v>
      </c>
      <c r="B6898" s="458"/>
      <c r="C6898" s="266"/>
      <c r="D6898" s="266"/>
      <c r="E6898" s="266"/>
      <c r="F6898" s="266"/>
      <c r="G6898" s="266"/>
      <c r="H6898" s="266"/>
      <c r="I6898" s="266"/>
      <c r="J6898" s="266"/>
      <c r="K6898" s="266"/>
      <c r="L6898" s="261" t="s">
        <v>16133</v>
      </c>
      <c r="M6898" s="261"/>
      <c r="N6898" s="261"/>
      <c r="O6898" s="458"/>
      <c r="P6898" s="266"/>
      <c r="Q6898" s="262" t="s">
        <v>16135</v>
      </c>
      <c r="R6898" s="261"/>
      <c r="S6898" s="261"/>
      <c r="T6898" s="261"/>
      <c r="U6898" s="261"/>
      <c r="V6898" s="292"/>
      <c r="X6898" s="458"/>
      <c r="Y6898" s="266"/>
      <c r="Z6898" s="264"/>
      <c r="AA6898" s="264"/>
      <c r="AB6898" s="264"/>
      <c r="AC6898" s="264"/>
      <c r="AF6898" s="458"/>
      <c r="AG6898" s="266"/>
      <c r="AN6898" s="458"/>
      <c r="AO6898" s="266"/>
      <c r="AV6898" s="266"/>
      <c r="BC6898" s="266"/>
      <c r="BM6898" s="275">
        <v>1</v>
      </c>
      <c r="BN6898" s="275"/>
      <c r="BO6898" s="275"/>
      <c r="BP6898" s="275"/>
      <c r="BQ6898" s="275"/>
      <c r="BR6898" s="275"/>
      <c r="BS6898" s="275"/>
      <c r="BT6898" s="275"/>
      <c r="BU6898" s="275"/>
      <c r="BV6898" s="275"/>
    </row>
    <row r="6899" spans="1:74" s="263" customFormat="1">
      <c r="A6899" s="458" t="s">
        <v>16138</v>
      </c>
      <c r="B6899" s="458"/>
      <c r="C6899" s="266"/>
      <c r="D6899" s="266"/>
      <c r="E6899" s="266"/>
      <c r="F6899" s="266"/>
      <c r="G6899" s="266"/>
      <c r="H6899" s="266"/>
      <c r="I6899" s="266"/>
      <c r="J6899" s="266"/>
      <c r="K6899" s="266"/>
      <c r="L6899" s="261" t="s">
        <v>16136</v>
      </c>
      <c r="M6899" s="261"/>
      <c r="N6899" s="261"/>
      <c r="O6899" s="458"/>
      <c r="P6899" s="266"/>
      <c r="Q6899" s="262" t="s">
        <v>16137</v>
      </c>
      <c r="R6899" s="261"/>
      <c r="S6899" s="261"/>
      <c r="T6899" s="261"/>
      <c r="U6899" s="261"/>
      <c r="V6899" s="292"/>
      <c r="X6899" s="458"/>
      <c r="Y6899" s="266"/>
      <c r="Z6899" s="264"/>
      <c r="AA6899" s="264"/>
      <c r="AB6899" s="264"/>
      <c r="AC6899" s="264"/>
      <c r="AF6899" s="458"/>
      <c r="AG6899" s="266"/>
      <c r="AN6899" s="458"/>
      <c r="AO6899" s="266"/>
      <c r="AV6899" s="266"/>
      <c r="BC6899" s="266"/>
      <c r="BM6899" s="275">
        <v>1</v>
      </c>
      <c r="BN6899" s="275"/>
      <c r="BO6899" s="275"/>
      <c r="BP6899" s="275"/>
      <c r="BQ6899" s="275"/>
      <c r="BR6899" s="275"/>
      <c r="BS6899" s="275"/>
      <c r="BT6899" s="275"/>
      <c r="BU6899" s="275"/>
      <c r="BV6899" s="275"/>
    </row>
    <row r="6900" spans="1:74" s="263" customFormat="1">
      <c r="A6900" s="458" t="s">
        <v>16141</v>
      </c>
      <c r="B6900" s="458"/>
      <c r="C6900" s="266"/>
      <c r="D6900" s="266"/>
      <c r="E6900" s="266"/>
      <c r="F6900" s="266"/>
      <c r="G6900" s="266"/>
      <c r="H6900" s="266"/>
      <c r="I6900" s="266"/>
      <c r="J6900" s="266"/>
      <c r="K6900" s="266"/>
      <c r="L6900" s="261" t="s">
        <v>16139</v>
      </c>
      <c r="M6900" s="261"/>
      <c r="N6900" s="261"/>
      <c r="O6900" s="458"/>
      <c r="P6900" s="266"/>
      <c r="Q6900" s="262" t="s">
        <v>16140</v>
      </c>
      <c r="R6900" s="261"/>
      <c r="S6900" s="261"/>
      <c r="T6900" s="261"/>
      <c r="U6900" s="261"/>
      <c r="V6900" s="292"/>
      <c r="X6900" s="458"/>
      <c r="Y6900" s="266"/>
      <c r="Z6900" s="264"/>
      <c r="AA6900" s="264"/>
      <c r="AB6900" s="264"/>
      <c r="AC6900" s="264"/>
      <c r="AF6900" s="458"/>
      <c r="AG6900" s="266"/>
      <c r="AN6900" s="458"/>
      <c r="AO6900" s="266"/>
      <c r="AV6900" s="266"/>
      <c r="BC6900" s="266"/>
      <c r="BM6900" s="275">
        <v>1</v>
      </c>
      <c r="BN6900" s="275"/>
      <c r="BO6900" s="275"/>
      <c r="BP6900" s="275"/>
      <c r="BQ6900" s="275"/>
      <c r="BR6900" s="275"/>
      <c r="BS6900" s="275"/>
      <c r="BT6900" s="275"/>
      <c r="BU6900" s="275"/>
      <c r="BV6900" s="275"/>
    </row>
    <row r="6901" spans="1:74" s="263" customFormat="1">
      <c r="A6901" s="458" t="s">
        <v>16144</v>
      </c>
      <c r="B6901" s="458"/>
      <c r="C6901" s="266"/>
      <c r="D6901" s="266"/>
      <c r="E6901" s="266"/>
      <c r="F6901" s="266"/>
      <c r="G6901" s="266"/>
      <c r="H6901" s="266"/>
      <c r="I6901" s="266"/>
      <c r="J6901" s="266"/>
      <c r="K6901" s="266"/>
      <c r="L6901" s="261" t="s">
        <v>16142</v>
      </c>
      <c r="M6901" s="261"/>
      <c r="N6901" s="261"/>
      <c r="O6901" s="458"/>
      <c r="P6901" s="266"/>
      <c r="Q6901" s="262" t="s">
        <v>16143</v>
      </c>
      <c r="R6901" s="261"/>
      <c r="S6901" s="261"/>
      <c r="T6901" s="261"/>
      <c r="U6901" s="261"/>
      <c r="V6901" s="292"/>
      <c r="X6901" s="458"/>
      <c r="Y6901" s="266"/>
      <c r="Z6901" s="264"/>
      <c r="AA6901" s="264"/>
      <c r="AB6901" s="264"/>
      <c r="AC6901" s="264"/>
      <c r="AF6901" s="458"/>
      <c r="AG6901" s="266"/>
      <c r="AN6901" s="458"/>
      <c r="AO6901" s="266"/>
      <c r="AV6901" s="266"/>
      <c r="BC6901" s="266"/>
      <c r="BM6901" s="275">
        <v>1</v>
      </c>
      <c r="BN6901" s="275"/>
      <c r="BO6901" s="275"/>
      <c r="BP6901" s="275"/>
      <c r="BQ6901" s="275"/>
      <c r="BR6901" s="275"/>
      <c r="BS6901" s="275"/>
      <c r="BT6901" s="275"/>
      <c r="BU6901" s="275"/>
      <c r="BV6901" s="275"/>
    </row>
    <row r="6902" spans="1:74" s="263" customFormat="1">
      <c r="A6902" s="458" t="s">
        <v>16147</v>
      </c>
      <c r="B6902" s="458"/>
      <c r="C6902" s="266"/>
      <c r="D6902" s="266"/>
      <c r="E6902" s="266"/>
      <c r="F6902" s="266"/>
      <c r="G6902" s="266"/>
      <c r="H6902" s="266"/>
      <c r="I6902" s="266"/>
      <c r="J6902" s="266"/>
      <c r="K6902" s="266"/>
      <c r="L6902" s="261" t="s">
        <v>16145</v>
      </c>
      <c r="M6902" s="261"/>
      <c r="N6902" s="261"/>
      <c r="O6902" s="458"/>
      <c r="P6902" s="266"/>
      <c r="Q6902" s="262" t="s">
        <v>16146</v>
      </c>
      <c r="R6902" s="261"/>
      <c r="S6902" s="261"/>
      <c r="T6902" s="261"/>
      <c r="U6902" s="261"/>
      <c r="V6902" s="292"/>
      <c r="X6902" s="458"/>
      <c r="Y6902" s="266"/>
      <c r="Z6902" s="264"/>
      <c r="AA6902" s="264"/>
      <c r="AB6902" s="264"/>
      <c r="AC6902" s="264"/>
      <c r="AF6902" s="458"/>
      <c r="AG6902" s="266"/>
      <c r="AN6902" s="458"/>
      <c r="AO6902" s="266"/>
      <c r="AV6902" s="266"/>
      <c r="BC6902" s="266"/>
      <c r="BM6902" s="275">
        <v>1</v>
      </c>
      <c r="BN6902" s="275"/>
      <c r="BO6902" s="275"/>
      <c r="BP6902" s="275"/>
      <c r="BQ6902" s="275"/>
      <c r="BR6902" s="275"/>
      <c r="BS6902" s="275"/>
      <c r="BT6902" s="275"/>
      <c r="BU6902" s="275"/>
      <c r="BV6902" s="275"/>
    </row>
    <row r="6903" spans="1:74" s="263" customFormat="1">
      <c r="A6903" s="458" t="s">
        <v>16149</v>
      </c>
      <c r="B6903" s="458"/>
      <c r="C6903" s="266"/>
      <c r="D6903" s="266"/>
      <c r="E6903" s="266"/>
      <c r="F6903" s="266"/>
      <c r="G6903" s="266"/>
      <c r="H6903" s="266"/>
      <c r="I6903" s="266"/>
      <c r="J6903" s="266"/>
      <c r="K6903" s="266"/>
      <c r="L6903" s="261" t="s">
        <v>16148</v>
      </c>
      <c r="M6903" s="261"/>
      <c r="N6903" s="261"/>
      <c r="O6903" s="458"/>
      <c r="P6903" s="266"/>
      <c r="Q6903" s="262" t="s">
        <v>16149</v>
      </c>
      <c r="R6903" s="261"/>
      <c r="S6903" s="261"/>
      <c r="T6903" s="261"/>
      <c r="U6903" s="261"/>
      <c r="V6903" s="292"/>
      <c r="X6903" s="458"/>
      <c r="Y6903" s="266"/>
      <c r="Z6903" s="264"/>
      <c r="AA6903" s="264"/>
      <c r="AB6903" s="264"/>
      <c r="AC6903" s="264"/>
      <c r="AF6903" s="458"/>
      <c r="AG6903" s="266"/>
      <c r="AN6903" s="458"/>
      <c r="AO6903" s="266"/>
      <c r="AV6903" s="266"/>
      <c r="BC6903" s="266"/>
      <c r="BM6903" s="275">
        <v>1</v>
      </c>
      <c r="BN6903" s="275"/>
      <c r="BO6903" s="275"/>
      <c r="BP6903" s="275"/>
      <c r="BQ6903" s="275"/>
      <c r="BR6903" s="275"/>
      <c r="BS6903" s="275"/>
      <c r="BT6903" s="275"/>
      <c r="BU6903" s="275"/>
      <c r="BV6903" s="275"/>
    </row>
    <row r="6904" spans="1:74" s="263" customFormat="1">
      <c r="A6904" s="458" t="s">
        <v>16152</v>
      </c>
      <c r="B6904" s="458"/>
      <c r="C6904" s="266"/>
      <c r="D6904" s="266"/>
      <c r="E6904" s="266"/>
      <c r="F6904" s="266"/>
      <c r="G6904" s="266"/>
      <c r="H6904" s="266"/>
      <c r="I6904" s="266"/>
      <c r="J6904" s="266"/>
      <c r="K6904" s="266"/>
      <c r="L6904" s="261" t="s">
        <v>16150</v>
      </c>
      <c r="M6904" s="261"/>
      <c r="N6904" s="261"/>
      <c r="O6904" s="458"/>
      <c r="P6904" s="266"/>
      <c r="Q6904" s="262" t="s">
        <v>16151</v>
      </c>
      <c r="R6904" s="261"/>
      <c r="S6904" s="261"/>
      <c r="T6904" s="261"/>
      <c r="U6904" s="261"/>
      <c r="V6904" s="292"/>
      <c r="X6904" s="458"/>
      <c r="Y6904" s="266"/>
      <c r="Z6904" s="264"/>
      <c r="AA6904" s="264"/>
      <c r="AB6904" s="264"/>
      <c r="AC6904" s="264"/>
      <c r="AF6904" s="458"/>
      <c r="AG6904" s="266"/>
      <c r="AN6904" s="458"/>
      <c r="AO6904" s="266"/>
      <c r="AV6904" s="266"/>
      <c r="BC6904" s="266"/>
      <c r="BM6904" s="275">
        <v>1</v>
      </c>
      <c r="BN6904" s="275"/>
      <c r="BO6904" s="275"/>
      <c r="BP6904" s="275"/>
      <c r="BQ6904" s="275"/>
      <c r="BR6904" s="275"/>
      <c r="BS6904" s="275"/>
      <c r="BT6904" s="275"/>
      <c r="BU6904" s="275"/>
      <c r="BV6904" s="275"/>
    </row>
    <row r="6905" spans="1:74" s="263" customFormat="1">
      <c r="A6905" s="458" t="s">
        <v>16152</v>
      </c>
      <c r="B6905" s="458"/>
      <c r="C6905" s="266"/>
      <c r="D6905" s="266"/>
      <c r="E6905" s="266"/>
      <c r="F6905" s="266"/>
      <c r="G6905" s="266"/>
      <c r="H6905" s="266"/>
      <c r="I6905" s="266"/>
      <c r="J6905" s="266"/>
      <c r="K6905" s="266"/>
      <c r="L6905" s="261" t="s">
        <v>16150</v>
      </c>
      <c r="M6905" s="261"/>
      <c r="N6905" s="261"/>
      <c r="O6905" s="458"/>
      <c r="P6905" s="266"/>
      <c r="Q6905" s="262" t="s">
        <v>16153</v>
      </c>
      <c r="R6905" s="261"/>
      <c r="S6905" s="261"/>
      <c r="T6905" s="261"/>
      <c r="U6905" s="261"/>
      <c r="V6905" s="292"/>
      <c r="X6905" s="458"/>
      <c r="Y6905" s="266"/>
      <c r="Z6905" s="264"/>
      <c r="AA6905" s="264"/>
      <c r="AB6905" s="264"/>
      <c r="AC6905" s="264"/>
      <c r="AF6905" s="458"/>
      <c r="AG6905" s="266"/>
      <c r="AN6905" s="458"/>
      <c r="AO6905" s="266"/>
      <c r="AV6905" s="266"/>
      <c r="BC6905" s="266"/>
      <c r="BM6905" s="275">
        <v>1</v>
      </c>
      <c r="BN6905" s="275"/>
      <c r="BO6905" s="275"/>
      <c r="BP6905" s="275"/>
      <c r="BQ6905" s="275"/>
      <c r="BR6905" s="275"/>
      <c r="BS6905" s="275"/>
      <c r="BT6905" s="275"/>
      <c r="BU6905" s="275"/>
      <c r="BV6905" s="275"/>
    </row>
    <row r="6906" spans="1:74" s="263" customFormat="1">
      <c r="A6906" s="458" t="s">
        <v>16156</v>
      </c>
      <c r="B6906" s="458"/>
      <c r="C6906" s="266"/>
      <c r="D6906" s="266"/>
      <c r="E6906" s="266"/>
      <c r="F6906" s="266"/>
      <c r="G6906" s="266"/>
      <c r="H6906" s="266"/>
      <c r="I6906" s="266"/>
      <c r="J6906" s="266"/>
      <c r="K6906" s="266"/>
      <c r="L6906" s="261" t="s">
        <v>16154</v>
      </c>
      <c r="M6906" s="261"/>
      <c r="N6906" s="261"/>
      <c r="O6906" s="458"/>
      <c r="P6906" s="266"/>
      <c r="Q6906" s="262" t="s">
        <v>16155</v>
      </c>
      <c r="R6906" s="261"/>
      <c r="S6906" s="261"/>
      <c r="T6906" s="261"/>
      <c r="U6906" s="261"/>
      <c r="V6906" s="292"/>
      <c r="X6906" s="458"/>
      <c r="Y6906" s="266"/>
      <c r="Z6906" s="264"/>
      <c r="AA6906" s="264"/>
      <c r="AB6906" s="264"/>
      <c r="AC6906" s="264"/>
      <c r="AF6906" s="458"/>
      <c r="AG6906" s="266"/>
      <c r="AN6906" s="458"/>
      <c r="AO6906" s="266"/>
      <c r="AV6906" s="266"/>
      <c r="BC6906" s="266"/>
      <c r="BM6906" s="275">
        <v>1</v>
      </c>
      <c r="BN6906" s="275"/>
      <c r="BO6906" s="275"/>
      <c r="BP6906" s="275"/>
      <c r="BQ6906" s="275"/>
      <c r="BR6906" s="275"/>
      <c r="BS6906" s="275"/>
      <c r="BT6906" s="275"/>
      <c r="BU6906" s="275"/>
      <c r="BV6906" s="275"/>
    </row>
    <row r="6907" spans="1:74" s="263" customFormat="1">
      <c r="A6907" s="458" t="s">
        <v>16156</v>
      </c>
      <c r="B6907" s="458"/>
      <c r="C6907" s="266"/>
      <c r="D6907" s="266"/>
      <c r="E6907" s="266"/>
      <c r="F6907" s="266"/>
      <c r="G6907" s="266"/>
      <c r="H6907" s="266"/>
      <c r="I6907" s="266"/>
      <c r="J6907" s="266"/>
      <c r="K6907" s="266"/>
      <c r="L6907" s="261" t="s">
        <v>16154</v>
      </c>
      <c r="M6907" s="261"/>
      <c r="N6907" s="261"/>
      <c r="O6907" s="458"/>
      <c r="P6907" s="266"/>
      <c r="Q6907" s="262" t="s">
        <v>16157</v>
      </c>
      <c r="R6907" s="261"/>
      <c r="S6907" s="261"/>
      <c r="T6907" s="261"/>
      <c r="U6907" s="261"/>
      <c r="V6907" s="292"/>
      <c r="X6907" s="458"/>
      <c r="Y6907" s="266"/>
      <c r="Z6907" s="264"/>
      <c r="AA6907" s="264"/>
      <c r="AB6907" s="264"/>
      <c r="AC6907" s="264"/>
      <c r="AF6907" s="458"/>
      <c r="AG6907" s="266"/>
      <c r="AN6907" s="458"/>
      <c r="AO6907" s="266"/>
      <c r="AV6907" s="266"/>
      <c r="BC6907" s="266"/>
      <c r="BM6907" s="275">
        <v>1</v>
      </c>
      <c r="BN6907" s="275"/>
      <c r="BO6907" s="275"/>
      <c r="BP6907" s="275"/>
      <c r="BQ6907" s="275"/>
      <c r="BR6907" s="275"/>
      <c r="BS6907" s="275"/>
      <c r="BT6907" s="275"/>
      <c r="BU6907" s="275"/>
      <c r="BV6907" s="275"/>
    </row>
    <row r="6908" spans="1:74" s="263" customFormat="1">
      <c r="A6908" s="458" t="s">
        <v>12394</v>
      </c>
      <c r="B6908" s="458"/>
      <c r="C6908" s="266"/>
      <c r="D6908" s="266"/>
      <c r="E6908" s="266"/>
      <c r="F6908" s="266"/>
      <c r="G6908" s="266"/>
      <c r="H6908" s="266"/>
      <c r="I6908" s="266"/>
      <c r="J6908" s="266"/>
      <c r="K6908" s="266"/>
      <c r="L6908" s="261" t="s">
        <v>12392</v>
      </c>
      <c r="M6908" s="261"/>
      <c r="N6908" s="261"/>
      <c r="O6908" s="458"/>
      <c r="P6908" s="266"/>
      <c r="Q6908" s="262" t="s">
        <v>16158</v>
      </c>
      <c r="R6908" s="261"/>
      <c r="S6908" s="261"/>
      <c r="T6908" s="261"/>
      <c r="U6908" s="261"/>
      <c r="V6908" s="292"/>
      <c r="X6908" s="458"/>
      <c r="Y6908" s="266"/>
      <c r="Z6908" s="264"/>
      <c r="AA6908" s="264"/>
      <c r="AB6908" s="264"/>
      <c r="AC6908" s="264"/>
      <c r="AF6908" s="458"/>
      <c r="AG6908" s="266"/>
      <c r="AN6908" s="458"/>
      <c r="AO6908" s="266"/>
      <c r="AV6908" s="266"/>
      <c r="BC6908" s="266"/>
      <c r="BM6908" s="275">
        <v>1</v>
      </c>
      <c r="BN6908" s="275"/>
      <c r="BO6908" s="275"/>
      <c r="BP6908" s="275"/>
      <c r="BQ6908" s="275"/>
      <c r="BR6908" s="275"/>
      <c r="BS6908" s="275"/>
      <c r="BT6908" s="275"/>
      <c r="BU6908" s="275"/>
      <c r="BV6908" s="275"/>
    </row>
    <row r="6909" spans="1:74" s="263" customFormat="1">
      <c r="A6909" s="458" t="s">
        <v>16161</v>
      </c>
      <c r="B6909" s="458"/>
      <c r="C6909" s="266"/>
      <c r="D6909" s="266"/>
      <c r="E6909" s="266"/>
      <c r="F6909" s="266"/>
      <c r="G6909" s="266"/>
      <c r="H6909" s="266"/>
      <c r="I6909" s="266"/>
      <c r="J6909" s="266"/>
      <c r="K6909" s="266"/>
      <c r="L6909" s="261" t="s">
        <v>16159</v>
      </c>
      <c r="M6909" s="261"/>
      <c r="N6909" s="261"/>
      <c r="O6909" s="458"/>
      <c r="P6909" s="266"/>
      <c r="Q6909" s="262" t="s">
        <v>16160</v>
      </c>
      <c r="R6909" s="261"/>
      <c r="S6909" s="261"/>
      <c r="T6909" s="261"/>
      <c r="U6909" s="261"/>
      <c r="V6909" s="292"/>
      <c r="X6909" s="458"/>
      <c r="Y6909" s="266"/>
      <c r="Z6909" s="264"/>
      <c r="AA6909" s="264"/>
      <c r="AB6909" s="264"/>
      <c r="AC6909" s="264"/>
      <c r="AF6909" s="458"/>
      <c r="AG6909" s="266"/>
      <c r="AN6909" s="458"/>
      <c r="AO6909" s="266"/>
      <c r="AV6909" s="266"/>
      <c r="BC6909" s="266"/>
      <c r="BM6909" s="275">
        <v>1</v>
      </c>
      <c r="BN6909" s="275"/>
      <c r="BO6909" s="275"/>
      <c r="BP6909" s="275"/>
      <c r="BQ6909" s="275"/>
      <c r="BR6909" s="275"/>
      <c r="BS6909" s="275"/>
      <c r="BT6909" s="275"/>
      <c r="BU6909" s="275"/>
      <c r="BV6909" s="275"/>
    </row>
    <row r="6910" spans="1:74" s="263" customFormat="1">
      <c r="A6910" s="457"/>
      <c r="B6910" s="457"/>
      <c r="C6910" s="260"/>
      <c r="D6910" s="260"/>
      <c r="E6910" s="260"/>
      <c r="F6910" s="260"/>
      <c r="G6910" s="260"/>
      <c r="H6910" s="260"/>
      <c r="I6910" s="260"/>
      <c r="J6910" s="260"/>
      <c r="K6910" s="260"/>
      <c r="L6910" s="261" t="s">
        <v>16162</v>
      </c>
      <c r="M6910" s="261"/>
      <c r="N6910" s="261"/>
      <c r="O6910" s="457"/>
      <c r="P6910" s="260"/>
      <c r="Q6910" s="262" t="s">
        <v>16163</v>
      </c>
      <c r="R6910" s="261"/>
      <c r="S6910" s="261"/>
      <c r="T6910" s="261"/>
      <c r="U6910" s="261"/>
      <c r="V6910" s="292"/>
      <c r="X6910" s="457"/>
      <c r="Y6910" s="260"/>
      <c r="Z6910" s="264"/>
      <c r="AA6910" s="264"/>
      <c r="AB6910" s="264"/>
      <c r="AC6910" s="264"/>
      <c r="AF6910" s="457"/>
      <c r="AG6910" s="260"/>
      <c r="AN6910" s="457"/>
      <c r="AO6910" s="260"/>
      <c r="AV6910" s="260"/>
      <c r="BC6910" s="260"/>
      <c r="BM6910" s="275">
        <v>1</v>
      </c>
      <c r="BN6910" s="275"/>
      <c r="BO6910" s="275"/>
      <c r="BP6910" s="275"/>
      <c r="BQ6910" s="275"/>
      <c r="BR6910" s="275"/>
      <c r="BS6910" s="275"/>
      <c r="BT6910" s="275"/>
      <c r="BU6910" s="275"/>
      <c r="BV6910" s="275"/>
    </row>
    <row r="6911" spans="1:74" s="263" customFormat="1">
      <c r="A6911" s="458" t="s">
        <v>16166</v>
      </c>
      <c r="B6911" s="458"/>
      <c r="C6911" s="266"/>
      <c r="D6911" s="266"/>
      <c r="E6911" s="266"/>
      <c r="F6911" s="266"/>
      <c r="G6911" s="266"/>
      <c r="H6911" s="266"/>
      <c r="I6911" s="266"/>
      <c r="J6911" s="266"/>
      <c r="K6911" s="266"/>
      <c r="L6911" s="261" t="s">
        <v>16164</v>
      </c>
      <c r="M6911" s="261"/>
      <c r="N6911" s="261"/>
      <c r="O6911" s="458"/>
      <c r="P6911" s="266"/>
      <c r="Q6911" s="262" t="s">
        <v>16165</v>
      </c>
      <c r="R6911" s="261"/>
      <c r="S6911" s="261"/>
      <c r="T6911" s="261"/>
      <c r="U6911" s="261"/>
      <c r="V6911" s="292"/>
      <c r="X6911" s="458"/>
      <c r="Y6911" s="266"/>
      <c r="Z6911" s="264"/>
      <c r="AA6911" s="264"/>
      <c r="AB6911" s="264"/>
      <c r="AC6911" s="264"/>
      <c r="AF6911" s="458"/>
      <c r="AG6911" s="266"/>
      <c r="AN6911" s="458"/>
      <c r="AO6911" s="266"/>
      <c r="AV6911" s="266"/>
      <c r="BC6911" s="266"/>
      <c r="BM6911" s="275">
        <v>1</v>
      </c>
      <c r="BN6911" s="275"/>
      <c r="BO6911" s="275"/>
      <c r="BP6911" s="275"/>
      <c r="BQ6911" s="275"/>
      <c r="BR6911" s="275"/>
      <c r="BS6911" s="275"/>
      <c r="BT6911" s="275"/>
      <c r="BU6911" s="275"/>
      <c r="BV6911" s="275"/>
    </row>
    <row r="6912" spans="1:74" s="263" customFormat="1">
      <c r="A6912" s="458" t="s">
        <v>16169</v>
      </c>
      <c r="B6912" s="458"/>
      <c r="C6912" s="266"/>
      <c r="D6912" s="266"/>
      <c r="E6912" s="266"/>
      <c r="F6912" s="266"/>
      <c r="G6912" s="266"/>
      <c r="H6912" s="266"/>
      <c r="I6912" s="266"/>
      <c r="J6912" s="266"/>
      <c r="K6912" s="266"/>
      <c r="L6912" s="261" t="s">
        <v>16167</v>
      </c>
      <c r="M6912" s="261"/>
      <c r="N6912" s="261"/>
      <c r="O6912" s="458"/>
      <c r="P6912" s="266"/>
      <c r="Q6912" s="262" t="s">
        <v>16168</v>
      </c>
      <c r="R6912" s="261"/>
      <c r="S6912" s="261"/>
      <c r="T6912" s="261"/>
      <c r="U6912" s="261"/>
      <c r="V6912" s="292"/>
      <c r="X6912" s="458"/>
      <c r="Y6912" s="266"/>
      <c r="Z6912" s="264"/>
      <c r="AA6912" s="264"/>
      <c r="AB6912" s="264"/>
      <c r="AC6912" s="264"/>
      <c r="AF6912" s="458"/>
      <c r="AG6912" s="266"/>
      <c r="AN6912" s="458"/>
      <c r="AO6912" s="266"/>
      <c r="AV6912" s="266"/>
      <c r="BC6912" s="266"/>
      <c r="BM6912" s="275">
        <v>1</v>
      </c>
      <c r="BN6912" s="275"/>
      <c r="BO6912" s="275"/>
      <c r="BP6912" s="275"/>
      <c r="BQ6912" s="275"/>
      <c r="BR6912" s="275"/>
      <c r="BS6912" s="275"/>
      <c r="BT6912" s="275"/>
      <c r="BU6912" s="275"/>
      <c r="BV6912" s="275"/>
    </row>
    <row r="6913" spans="1:74" s="263" customFormat="1">
      <c r="A6913" s="458" t="s">
        <v>16172</v>
      </c>
      <c r="B6913" s="458"/>
      <c r="C6913" s="266"/>
      <c r="D6913" s="266"/>
      <c r="E6913" s="266"/>
      <c r="F6913" s="266"/>
      <c r="G6913" s="266"/>
      <c r="H6913" s="266"/>
      <c r="I6913" s="266"/>
      <c r="J6913" s="266"/>
      <c r="K6913" s="266"/>
      <c r="L6913" s="261" t="s">
        <v>16170</v>
      </c>
      <c r="M6913" s="261"/>
      <c r="N6913" s="261"/>
      <c r="O6913" s="458"/>
      <c r="P6913" s="266"/>
      <c r="Q6913" s="262" t="s">
        <v>16171</v>
      </c>
      <c r="R6913" s="261"/>
      <c r="S6913" s="261"/>
      <c r="T6913" s="261"/>
      <c r="U6913" s="261"/>
      <c r="V6913" s="292"/>
      <c r="X6913" s="458"/>
      <c r="Y6913" s="266"/>
      <c r="Z6913" s="264"/>
      <c r="AA6913" s="264"/>
      <c r="AB6913" s="264"/>
      <c r="AC6913" s="264"/>
      <c r="AF6913" s="458"/>
      <c r="AG6913" s="266"/>
      <c r="AN6913" s="458"/>
      <c r="AO6913" s="266"/>
      <c r="AV6913" s="266"/>
      <c r="BC6913" s="266"/>
      <c r="BM6913" s="275">
        <v>1</v>
      </c>
      <c r="BN6913" s="275"/>
      <c r="BO6913" s="275"/>
      <c r="BP6913" s="275"/>
      <c r="BQ6913" s="275"/>
      <c r="BR6913" s="275"/>
      <c r="BS6913" s="275"/>
      <c r="BT6913" s="275"/>
      <c r="BU6913" s="275"/>
      <c r="BV6913" s="275"/>
    </row>
    <row r="6914" spans="1:74" s="263" customFormat="1">
      <c r="A6914" s="458" t="s">
        <v>16175</v>
      </c>
      <c r="B6914" s="458"/>
      <c r="C6914" s="266"/>
      <c r="D6914" s="266"/>
      <c r="E6914" s="266"/>
      <c r="F6914" s="266"/>
      <c r="G6914" s="266"/>
      <c r="H6914" s="266"/>
      <c r="I6914" s="266"/>
      <c r="J6914" s="266"/>
      <c r="K6914" s="266"/>
      <c r="L6914" s="261" t="s">
        <v>16173</v>
      </c>
      <c r="M6914" s="261"/>
      <c r="N6914" s="261"/>
      <c r="O6914" s="458"/>
      <c r="P6914" s="266"/>
      <c r="Q6914" s="262" t="s">
        <v>16174</v>
      </c>
      <c r="R6914" s="261"/>
      <c r="S6914" s="261"/>
      <c r="T6914" s="261"/>
      <c r="U6914" s="261"/>
      <c r="V6914" s="292"/>
      <c r="X6914" s="458"/>
      <c r="Y6914" s="266"/>
      <c r="Z6914" s="264"/>
      <c r="AA6914" s="264"/>
      <c r="AB6914" s="264"/>
      <c r="AC6914" s="264"/>
      <c r="AF6914" s="458"/>
      <c r="AG6914" s="266"/>
      <c r="AN6914" s="458"/>
      <c r="AO6914" s="266"/>
      <c r="AV6914" s="266"/>
      <c r="BC6914" s="266"/>
      <c r="BM6914" s="275">
        <v>1</v>
      </c>
      <c r="BN6914" s="275"/>
      <c r="BO6914" s="275"/>
      <c r="BP6914" s="275"/>
      <c r="BQ6914" s="275"/>
      <c r="BR6914" s="275"/>
      <c r="BS6914" s="275"/>
      <c r="BT6914" s="275"/>
      <c r="BU6914" s="275"/>
      <c r="BV6914" s="275"/>
    </row>
    <row r="6915" spans="1:74" s="263" customFormat="1">
      <c r="A6915" s="458" t="s">
        <v>16177</v>
      </c>
      <c r="B6915" s="458"/>
      <c r="C6915" s="266"/>
      <c r="D6915" s="266"/>
      <c r="E6915" s="266"/>
      <c r="F6915" s="266"/>
      <c r="G6915" s="266"/>
      <c r="H6915" s="266"/>
      <c r="I6915" s="266"/>
      <c r="J6915" s="266"/>
      <c r="K6915" s="266"/>
      <c r="L6915" s="261" t="s">
        <v>16176</v>
      </c>
      <c r="M6915" s="261"/>
      <c r="N6915" s="261"/>
      <c r="O6915" s="458"/>
      <c r="P6915" s="266"/>
      <c r="Q6915" s="262" t="s">
        <v>6915</v>
      </c>
      <c r="R6915" s="261"/>
      <c r="S6915" s="261"/>
      <c r="T6915" s="261"/>
      <c r="U6915" s="261"/>
      <c r="V6915" s="292"/>
      <c r="X6915" s="458"/>
      <c r="Y6915" s="266"/>
      <c r="Z6915" s="264"/>
      <c r="AA6915" s="264"/>
      <c r="AB6915" s="264"/>
      <c r="AC6915" s="264"/>
      <c r="AF6915" s="458"/>
      <c r="AG6915" s="266"/>
      <c r="AN6915" s="458"/>
      <c r="AO6915" s="266"/>
      <c r="AV6915" s="266"/>
      <c r="BC6915" s="266"/>
      <c r="BM6915" s="275">
        <v>1</v>
      </c>
      <c r="BN6915" s="275"/>
      <c r="BO6915" s="275"/>
      <c r="BP6915" s="275"/>
      <c r="BQ6915" s="275"/>
      <c r="BR6915" s="275"/>
      <c r="BS6915" s="275"/>
      <c r="BT6915" s="275"/>
      <c r="BU6915" s="275"/>
      <c r="BV6915" s="275"/>
    </row>
    <row r="6916" spans="1:74" s="263" customFormat="1">
      <c r="A6916" s="458" t="s">
        <v>16180</v>
      </c>
      <c r="B6916" s="458"/>
      <c r="C6916" s="266"/>
      <c r="D6916" s="266"/>
      <c r="E6916" s="266"/>
      <c r="F6916" s="266"/>
      <c r="G6916" s="266"/>
      <c r="H6916" s="266"/>
      <c r="I6916" s="266"/>
      <c r="J6916" s="266"/>
      <c r="K6916" s="266"/>
      <c r="L6916" s="261" t="s">
        <v>16178</v>
      </c>
      <c r="M6916" s="261"/>
      <c r="N6916" s="261"/>
      <c r="O6916" s="458"/>
      <c r="P6916" s="266"/>
      <c r="Q6916" s="262" t="s">
        <v>16179</v>
      </c>
      <c r="R6916" s="261"/>
      <c r="S6916" s="261"/>
      <c r="T6916" s="261"/>
      <c r="U6916" s="261"/>
      <c r="V6916" s="292"/>
      <c r="X6916" s="458"/>
      <c r="Y6916" s="266"/>
      <c r="Z6916" s="264"/>
      <c r="AA6916" s="264"/>
      <c r="AB6916" s="264"/>
      <c r="AC6916" s="264"/>
      <c r="AF6916" s="458"/>
      <c r="AG6916" s="266"/>
      <c r="AN6916" s="458"/>
      <c r="AO6916" s="266"/>
      <c r="AV6916" s="266"/>
      <c r="BC6916" s="266"/>
      <c r="BM6916" s="275">
        <v>1</v>
      </c>
      <c r="BN6916" s="275"/>
      <c r="BO6916" s="275"/>
      <c r="BP6916" s="275"/>
      <c r="BQ6916" s="275"/>
      <c r="BR6916" s="275"/>
      <c r="BS6916" s="275"/>
      <c r="BT6916" s="275"/>
      <c r="BU6916" s="275"/>
      <c r="BV6916" s="275"/>
    </row>
    <row r="6917" spans="1:74" s="263" customFormat="1">
      <c r="A6917" s="458" t="s">
        <v>16183</v>
      </c>
      <c r="B6917" s="458"/>
      <c r="C6917" s="266"/>
      <c r="D6917" s="266"/>
      <c r="E6917" s="266"/>
      <c r="F6917" s="266"/>
      <c r="G6917" s="266"/>
      <c r="H6917" s="266"/>
      <c r="I6917" s="266"/>
      <c r="J6917" s="266"/>
      <c r="K6917" s="266"/>
      <c r="L6917" s="261" t="s">
        <v>16181</v>
      </c>
      <c r="M6917" s="261"/>
      <c r="N6917" s="261"/>
      <c r="O6917" s="458"/>
      <c r="P6917" s="266"/>
      <c r="Q6917" s="262" t="s">
        <v>16182</v>
      </c>
      <c r="R6917" s="261"/>
      <c r="S6917" s="261"/>
      <c r="T6917" s="261"/>
      <c r="U6917" s="261"/>
      <c r="V6917" s="292"/>
      <c r="X6917" s="458"/>
      <c r="Y6917" s="266"/>
      <c r="Z6917" s="264"/>
      <c r="AA6917" s="264"/>
      <c r="AB6917" s="264"/>
      <c r="AC6917" s="264"/>
      <c r="AF6917" s="458"/>
      <c r="AG6917" s="266"/>
      <c r="AN6917" s="458"/>
      <c r="AO6917" s="266"/>
      <c r="AV6917" s="266"/>
      <c r="BC6917" s="266"/>
      <c r="BM6917" s="275">
        <v>1</v>
      </c>
      <c r="BN6917" s="275"/>
      <c r="BO6917" s="275"/>
      <c r="BP6917" s="275"/>
      <c r="BQ6917" s="275"/>
      <c r="BR6917" s="275"/>
      <c r="BS6917" s="275"/>
      <c r="BT6917" s="275"/>
      <c r="BU6917" s="275"/>
      <c r="BV6917" s="275"/>
    </row>
    <row r="6918" spans="1:74" s="263" customFormat="1">
      <c r="A6918" s="458" t="s">
        <v>16186</v>
      </c>
      <c r="B6918" s="458"/>
      <c r="C6918" s="266"/>
      <c r="D6918" s="266"/>
      <c r="E6918" s="266"/>
      <c r="F6918" s="266"/>
      <c r="G6918" s="266"/>
      <c r="H6918" s="266"/>
      <c r="I6918" s="266"/>
      <c r="J6918" s="266"/>
      <c r="K6918" s="266"/>
      <c r="L6918" s="261" t="s">
        <v>16184</v>
      </c>
      <c r="M6918" s="261"/>
      <c r="N6918" s="261"/>
      <c r="O6918" s="458"/>
      <c r="P6918" s="266"/>
      <c r="Q6918" s="262" t="s">
        <v>16185</v>
      </c>
      <c r="R6918" s="261"/>
      <c r="S6918" s="261"/>
      <c r="T6918" s="261"/>
      <c r="U6918" s="261"/>
      <c r="V6918" s="292"/>
      <c r="X6918" s="458"/>
      <c r="Y6918" s="266"/>
      <c r="Z6918" s="264"/>
      <c r="AA6918" s="264"/>
      <c r="AB6918" s="264"/>
      <c r="AC6918" s="264"/>
      <c r="AF6918" s="458"/>
      <c r="AG6918" s="266"/>
      <c r="AN6918" s="458"/>
      <c r="AO6918" s="266"/>
      <c r="AV6918" s="266"/>
      <c r="BC6918" s="266"/>
      <c r="BM6918" s="275">
        <v>1</v>
      </c>
      <c r="BN6918" s="275"/>
      <c r="BO6918" s="275"/>
      <c r="BP6918" s="275"/>
      <c r="BQ6918" s="275"/>
      <c r="BR6918" s="275"/>
      <c r="BS6918" s="275"/>
      <c r="BT6918" s="275"/>
      <c r="BU6918" s="275"/>
      <c r="BV6918" s="275"/>
    </row>
    <row r="6919" spans="1:74" s="263" customFormat="1">
      <c r="A6919" s="458" t="s">
        <v>16186</v>
      </c>
      <c r="B6919" s="458"/>
      <c r="C6919" s="266"/>
      <c r="D6919" s="266"/>
      <c r="E6919" s="266"/>
      <c r="F6919" s="266"/>
      <c r="G6919" s="266"/>
      <c r="H6919" s="266"/>
      <c r="I6919" s="266"/>
      <c r="J6919" s="266"/>
      <c r="K6919" s="266"/>
      <c r="L6919" s="261" t="s">
        <v>16184</v>
      </c>
      <c r="M6919" s="261"/>
      <c r="N6919" s="261"/>
      <c r="O6919" s="458"/>
      <c r="P6919" s="266"/>
      <c r="Q6919" s="262" t="s">
        <v>16187</v>
      </c>
      <c r="R6919" s="261"/>
      <c r="S6919" s="261"/>
      <c r="T6919" s="261"/>
      <c r="U6919" s="261"/>
      <c r="V6919" s="292"/>
      <c r="X6919" s="458"/>
      <c r="Y6919" s="266"/>
      <c r="Z6919" s="264"/>
      <c r="AA6919" s="264"/>
      <c r="AB6919" s="264"/>
      <c r="AC6919" s="264"/>
      <c r="AF6919" s="458"/>
      <c r="AG6919" s="266"/>
      <c r="AN6919" s="458"/>
      <c r="AO6919" s="266"/>
      <c r="AV6919" s="266"/>
      <c r="BC6919" s="266"/>
      <c r="BM6919" s="275">
        <v>1</v>
      </c>
      <c r="BN6919" s="275"/>
      <c r="BO6919" s="275"/>
      <c r="BP6919" s="275"/>
      <c r="BQ6919" s="275"/>
      <c r="BR6919" s="275"/>
      <c r="BS6919" s="275"/>
      <c r="BT6919" s="275"/>
      <c r="BU6919" s="275"/>
      <c r="BV6919" s="275"/>
    </row>
    <row r="6920" spans="1:74" s="263" customFormat="1">
      <c r="A6920" s="458" t="s">
        <v>16189</v>
      </c>
      <c r="B6920" s="458"/>
      <c r="C6920" s="266"/>
      <c r="D6920" s="266"/>
      <c r="E6920" s="266"/>
      <c r="F6920" s="266"/>
      <c r="G6920" s="266"/>
      <c r="H6920" s="266"/>
      <c r="I6920" s="266"/>
      <c r="J6920" s="266"/>
      <c r="K6920" s="266"/>
      <c r="L6920" s="261" t="s">
        <v>16188</v>
      </c>
      <c r="M6920" s="261"/>
      <c r="N6920" s="261"/>
      <c r="O6920" s="458"/>
      <c r="P6920" s="266"/>
      <c r="Q6920" s="262" t="s">
        <v>8908</v>
      </c>
      <c r="R6920" s="261"/>
      <c r="S6920" s="261"/>
      <c r="T6920" s="261"/>
      <c r="U6920" s="261"/>
      <c r="V6920" s="292"/>
      <c r="X6920" s="458"/>
      <c r="Y6920" s="266"/>
      <c r="Z6920" s="264"/>
      <c r="AA6920" s="264"/>
      <c r="AB6920" s="264"/>
      <c r="AC6920" s="264"/>
      <c r="AF6920" s="458"/>
      <c r="AG6920" s="266"/>
      <c r="AN6920" s="458"/>
      <c r="AO6920" s="266"/>
      <c r="AV6920" s="266"/>
      <c r="BC6920" s="266"/>
      <c r="BM6920" s="275">
        <v>1</v>
      </c>
      <c r="BN6920" s="275"/>
      <c r="BO6920" s="275"/>
      <c r="BP6920" s="275"/>
      <c r="BQ6920" s="275"/>
      <c r="BR6920" s="275"/>
      <c r="BS6920" s="275"/>
      <c r="BT6920" s="275"/>
      <c r="BU6920" s="275"/>
      <c r="BV6920" s="275"/>
    </row>
    <row r="6921" spans="1:74" s="263" customFormat="1">
      <c r="A6921" s="458" t="s">
        <v>16191</v>
      </c>
      <c r="B6921" s="458"/>
      <c r="C6921" s="266"/>
      <c r="D6921" s="266"/>
      <c r="E6921" s="266"/>
      <c r="F6921" s="266"/>
      <c r="G6921" s="266"/>
      <c r="H6921" s="266"/>
      <c r="I6921" s="266"/>
      <c r="J6921" s="266"/>
      <c r="K6921" s="266"/>
      <c r="L6921" s="261" t="s">
        <v>16190</v>
      </c>
      <c r="M6921" s="261"/>
      <c r="N6921" s="261"/>
      <c r="O6921" s="458"/>
      <c r="P6921" s="266"/>
      <c r="Q6921" s="262" t="s">
        <v>8908</v>
      </c>
      <c r="R6921" s="261"/>
      <c r="S6921" s="261"/>
      <c r="T6921" s="261"/>
      <c r="U6921" s="261"/>
      <c r="V6921" s="292"/>
      <c r="X6921" s="458"/>
      <c r="Y6921" s="266"/>
      <c r="Z6921" s="264"/>
      <c r="AA6921" s="264"/>
      <c r="AB6921" s="264"/>
      <c r="AC6921" s="264"/>
      <c r="AF6921" s="458"/>
      <c r="AG6921" s="266"/>
      <c r="AN6921" s="458"/>
      <c r="AO6921" s="266"/>
      <c r="AV6921" s="266"/>
      <c r="BC6921" s="266"/>
      <c r="BM6921" s="275">
        <v>1</v>
      </c>
      <c r="BN6921" s="275"/>
      <c r="BO6921" s="275"/>
      <c r="BP6921" s="275"/>
      <c r="BQ6921" s="275"/>
      <c r="BR6921" s="275"/>
      <c r="BS6921" s="275"/>
      <c r="BT6921" s="275"/>
      <c r="BU6921" s="275"/>
      <c r="BV6921" s="275"/>
    </row>
    <row r="6922" spans="1:74" s="263" customFormat="1">
      <c r="A6922" s="458" t="s">
        <v>16194</v>
      </c>
      <c r="B6922" s="458"/>
      <c r="C6922" s="266"/>
      <c r="D6922" s="266"/>
      <c r="E6922" s="266"/>
      <c r="F6922" s="266"/>
      <c r="G6922" s="266"/>
      <c r="H6922" s="266"/>
      <c r="I6922" s="266"/>
      <c r="J6922" s="266"/>
      <c r="K6922" s="266"/>
      <c r="L6922" s="261" t="s">
        <v>16192</v>
      </c>
      <c r="M6922" s="261"/>
      <c r="N6922" s="261"/>
      <c r="O6922" s="458"/>
      <c r="P6922" s="266"/>
      <c r="Q6922" s="262" t="s">
        <v>16193</v>
      </c>
      <c r="R6922" s="261"/>
      <c r="S6922" s="261"/>
      <c r="T6922" s="261"/>
      <c r="U6922" s="261"/>
      <c r="V6922" s="292"/>
      <c r="X6922" s="458"/>
      <c r="Y6922" s="266"/>
      <c r="Z6922" s="264"/>
      <c r="AA6922" s="264"/>
      <c r="AB6922" s="264"/>
      <c r="AC6922" s="264"/>
      <c r="AF6922" s="458"/>
      <c r="AG6922" s="266"/>
      <c r="AN6922" s="458"/>
      <c r="AO6922" s="266"/>
      <c r="AV6922" s="266"/>
      <c r="BC6922" s="266"/>
      <c r="BM6922" s="275">
        <v>1</v>
      </c>
      <c r="BN6922" s="275"/>
      <c r="BO6922" s="275"/>
      <c r="BP6922" s="275"/>
      <c r="BQ6922" s="275"/>
      <c r="BR6922" s="275"/>
      <c r="BS6922" s="275"/>
      <c r="BT6922" s="275"/>
      <c r="BU6922" s="275"/>
      <c r="BV6922" s="275"/>
    </row>
    <row r="6923" spans="1:74" s="263" customFormat="1">
      <c r="A6923" s="458" t="s">
        <v>16197</v>
      </c>
      <c r="B6923" s="458"/>
      <c r="C6923" s="266"/>
      <c r="D6923" s="266"/>
      <c r="E6923" s="266"/>
      <c r="F6923" s="266"/>
      <c r="G6923" s="266"/>
      <c r="H6923" s="266"/>
      <c r="I6923" s="266"/>
      <c r="J6923" s="266"/>
      <c r="K6923" s="266"/>
      <c r="L6923" s="261" t="s">
        <v>16195</v>
      </c>
      <c r="M6923" s="261"/>
      <c r="N6923" s="261"/>
      <c r="O6923" s="458"/>
      <c r="P6923" s="266"/>
      <c r="Q6923" s="262" t="s">
        <v>16196</v>
      </c>
      <c r="R6923" s="261"/>
      <c r="S6923" s="261"/>
      <c r="T6923" s="261"/>
      <c r="U6923" s="261"/>
      <c r="V6923" s="292"/>
      <c r="X6923" s="458"/>
      <c r="Y6923" s="266"/>
      <c r="Z6923" s="264"/>
      <c r="AA6923" s="264"/>
      <c r="AB6923" s="264"/>
      <c r="AC6923" s="264"/>
      <c r="AF6923" s="458"/>
      <c r="AG6923" s="266"/>
      <c r="AN6923" s="458"/>
      <c r="AO6923" s="266"/>
      <c r="AV6923" s="266"/>
      <c r="BC6923" s="266"/>
      <c r="BM6923" s="275">
        <v>1</v>
      </c>
      <c r="BN6923" s="275"/>
      <c r="BO6923" s="275"/>
      <c r="BP6923" s="275"/>
      <c r="BQ6923" s="275"/>
      <c r="BR6923" s="275"/>
      <c r="BS6923" s="275"/>
      <c r="BT6923" s="275"/>
      <c r="BU6923" s="275"/>
      <c r="BV6923" s="275"/>
    </row>
    <row r="6924" spans="1:74" s="263" customFormat="1">
      <c r="A6924" s="458" t="s">
        <v>16200</v>
      </c>
      <c r="B6924" s="458"/>
      <c r="C6924" s="266"/>
      <c r="D6924" s="266"/>
      <c r="E6924" s="266"/>
      <c r="F6924" s="266"/>
      <c r="G6924" s="266"/>
      <c r="H6924" s="266"/>
      <c r="I6924" s="266"/>
      <c r="J6924" s="266"/>
      <c r="K6924" s="266"/>
      <c r="L6924" s="261" t="s">
        <v>16198</v>
      </c>
      <c r="M6924" s="261"/>
      <c r="N6924" s="261"/>
      <c r="O6924" s="458"/>
      <c r="P6924" s="266"/>
      <c r="Q6924" s="262" t="s">
        <v>16199</v>
      </c>
      <c r="R6924" s="261"/>
      <c r="S6924" s="261"/>
      <c r="T6924" s="261"/>
      <c r="U6924" s="261"/>
      <c r="V6924" s="292"/>
      <c r="X6924" s="458"/>
      <c r="Y6924" s="266"/>
      <c r="Z6924" s="264"/>
      <c r="AA6924" s="264"/>
      <c r="AB6924" s="264"/>
      <c r="AC6924" s="264"/>
      <c r="AF6924" s="458"/>
      <c r="AG6924" s="266"/>
      <c r="AN6924" s="458"/>
      <c r="AO6924" s="266"/>
      <c r="AV6924" s="266"/>
      <c r="BC6924" s="266"/>
      <c r="BM6924" s="275">
        <v>1</v>
      </c>
      <c r="BN6924" s="275"/>
      <c r="BO6924" s="275"/>
      <c r="BP6924" s="275"/>
      <c r="BQ6924" s="275"/>
      <c r="BR6924" s="275"/>
      <c r="BS6924" s="275"/>
      <c r="BT6924" s="275"/>
      <c r="BU6924" s="275"/>
      <c r="BV6924" s="275"/>
    </row>
    <row r="6925" spans="1:74" s="263" customFormat="1">
      <c r="A6925" s="458" t="s">
        <v>16203</v>
      </c>
      <c r="B6925" s="458"/>
      <c r="C6925" s="266"/>
      <c r="D6925" s="266"/>
      <c r="E6925" s="266"/>
      <c r="F6925" s="266"/>
      <c r="G6925" s="266"/>
      <c r="H6925" s="266"/>
      <c r="I6925" s="266"/>
      <c r="J6925" s="266"/>
      <c r="K6925" s="266"/>
      <c r="L6925" s="261" t="s">
        <v>16201</v>
      </c>
      <c r="M6925" s="261"/>
      <c r="N6925" s="261"/>
      <c r="O6925" s="458"/>
      <c r="P6925" s="266"/>
      <c r="Q6925" s="262" t="s">
        <v>16202</v>
      </c>
      <c r="R6925" s="261"/>
      <c r="S6925" s="261"/>
      <c r="T6925" s="261"/>
      <c r="U6925" s="261"/>
      <c r="V6925" s="292"/>
      <c r="X6925" s="458"/>
      <c r="Y6925" s="266"/>
      <c r="Z6925" s="264"/>
      <c r="AA6925" s="264"/>
      <c r="AB6925" s="264"/>
      <c r="AC6925" s="264"/>
      <c r="AF6925" s="458"/>
      <c r="AG6925" s="266"/>
      <c r="AN6925" s="458"/>
      <c r="AO6925" s="266"/>
      <c r="AV6925" s="266"/>
      <c r="BC6925" s="266"/>
      <c r="BM6925" s="275">
        <v>1</v>
      </c>
      <c r="BN6925" s="275"/>
      <c r="BO6925" s="275"/>
      <c r="BP6925" s="275"/>
      <c r="BQ6925" s="275"/>
      <c r="BR6925" s="275"/>
      <c r="BS6925" s="275"/>
      <c r="BT6925" s="275"/>
      <c r="BU6925" s="275"/>
      <c r="BV6925" s="275"/>
    </row>
    <row r="6926" spans="1:74" s="263" customFormat="1">
      <c r="A6926" s="458" t="s">
        <v>16203</v>
      </c>
      <c r="B6926" s="458"/>
      <c r="C6926" s="266"/>
      <c r="D6926" s="266"/>
      <c r="E6926" s="266"/>
      <c r="F6926" s="266"/>
      <c r="G6926" s="266"/>
      <c r="H6926" s="266"/>
      <c r="I6926" s="266"/>
      <c r="J6926" s="266"/>
      <c r="K6926" s="266"/>
      <c r="L6926" s="261" t="s">
        <v>16201</v>
      </c>
      <c r="M6926" s="261"/>
      <c r="N6926" s="261"/>
      <c r="O6926" s="458"/>
      <c r="P6926" s="266"/>
      <c r="Q6926" s="262" t="s">
        <v>16204</v>
      </c>
      <c r="R6926" s="261"/>
      <c r="S6926" s="261"/>
      <c r="T6926" s="261"/>
      <c r="U6926" s="261"/>
      <c r="V6926" s="292"/>
      <c r="X6926" s="458"/>
      <c r="Y6926" s="266"/>
      <c r="Z6926" s="264"/>
      <c r="AA6926" s="264"/>
      <c r="AB6926" s="264"/>
      <c r="AC6926" s="264"/>
      <c r="AF6926" s="458"/>
      <c r="AG6926" s="266"/>
      <c r="AN6926" s="458"/>
      <c r="AO6926" s="266"/>
      <c r="AV6926" s="266"/>
      <c r="BC6926" s="266"/>
      <c r="BM6926" s="275">
        <v>1</v>
      </c>
      <c r="BN6926" s="275"/>
      <c r="BO6926" s="275"/>
      <c r="BP6926" s="275"/>
      <c r="BQ6926" s="275"/>
      <c r="BR6926" s="275"/>
      <c r="BS6926" s="275"/>
      <c r="BT6926" s="275"/>
      <c r="BU6926" s="275"/>
      <c r="BV6926" s="275"/>
    </row>
    <row r="6927" spans="1:74" s="263" customFormat="1">
      <c r="A6927" s="458" t="s">
        <v>16207</v>
      </c>
      <c r="B6927" s="458"/>
      <c r="C6927" s="266"/>
      <c r="D6927" s="266"/>
      <c r="E6927" s="266"/>
      <c r="F6927" s="266"/>
      <c r="G6927" s="266"/>
      <c r="H6927" s="266"/>
      <c r="I6927" s="266"/>
      <c r="J6927" s="266"/>
      <c r="K6927" s="266"/>
      <c r="L6927" s="261" t="s">
        <v>16205</v>
      </c>
      <c r="M6927" s="261"/>
      <c r="N6927" s="261"/>
      <c r="O6927" s="458"/>
      <c r="P6927" s="266"/>
      <c r="Q6927" s="262" t="s">
        <v>16206</v>
      </c>
      <c r="R6927" s="261"/>
      <c r="S6927" s="261"/>
      <c r="T6927" s="261"/>
      <c r="U6927" s="261"/>
      <c r="V6927" s="292"/>
      <c r="X6927" s="458"/>
      <c r="Y6927" s="266"/>
      <c r="Z6927" s="264"/>
      <c r="AA6927" s="264"/>
      <c r="AB6927" s="264"/>
      <c r="AC6927" s="264"/>
      <c r="AF6927" s="458"/>
      <c r="AG6927" s="266"/>
      <c r="AN6927" s="458"/>
      <c r="AO6927" s="266"/>
      <c r="AV6927" s="266"/>
      <c r="BC6927" s="266"/>
      <c r="BM6927" s="275">
        <v>1</v>
      </c>
      <c r="BN6927" s="275"/>
      <c r="BO6927" s="275"/>
      <c r="BP6927" s="275"/>
      <c r="BQ6927" s="275"/>
      <c r="BR6927" s="275"/>
      <c r="BS6927" s="275"/>
      <c r="BT6927" s="275"/>
      <c r="BU6927" s="275"/>
      <c r="BV6927" s="275"/>
    </row>
    <row r="6928" spans="1:74" s="263" customFormat="1">
      <c r="A6928" s="458" t="s">
        <v>16210</v>
      </c>
      <c r="B6928" s="458"/>
      <c r="C6928" s="266"/>
      <c r="D6928" s="266"/>
      <c r="E6928" s="266"/>
      <c r="F6928" s="266"/>
      <c r="G6928" s="266"/>
      <c r="H6928" s="266"/>
      <c r="I6928" s="266"/>
      <c r="J6928" s="266"/>
      <c r="K6928" s="266"/>
      <c r="L6928" s="261" t="s">
        <v>16208</v>
      </c>
      <c r="M6928" s="261"/>
      <c r="N6928" s="261"/>
      <c r="O6928" s="458"/>
      <c r="P6928" s="266"/>
      <c r="Q6928" s="262" t="s">
        <v>16209</v>
      </c>
      <c r="R6928" s="261"/>
      <c r="S6928" s="261"/>
      <c r="T6928" s="261"/>
      <c r="U6928" s="261"/>
      <c r="V6928" s="292"/>
      <c r="X6928" s="458"/>
      <c r="Y6928" s="266"/>
      <c r="Z6928" s="264"/>
      <c r="AA6928" s="264"/>
      <c r="AB6928" s="264"/>
      <c r="AC6928" s="264"/>
      <c r="AF6928" s="458"/>
      <c r="AG6928" s="266"/>
      <c r="AN6928" s="458"/>
      <c r="AO6928" s="266"/>
      <c r="AV6928" s="266"/>
      <c r="BC6928" s="266"/>
      <c r="BM6928" s="275">
        <v>1</v>
      </c>
      <c r="BN6928" s="275"/>
      <c r="BO6928" s="275"/>
      <c r="BP6928" s="275"/>
      <c r="BQ6928" s="275"/>
      <c r="BR6928" s="275"/>
      <c r="BS6928" s="275"/>
      <c r="BT6928" s="275"/>
      <c r="BU6928" s="275"/>
      <c r="BV6928" s="275"/>
    </row>
    <row r="6929" spans="1:74" s="263" customFormat="1">
      <c r="A6929" s="458" t="s">
        <v>16213</v>
      </c>
      <c r="B6929" s="458"/>
      <c r="C6929" s="266"/>
      <c r="D6929" s="266"/>
      <c r="E6929" s="266"/>
      <c r="F6929" s="266"/>
      <c r="G6929" s="266"/>
      <c r="H6929" s="266"/>
      <c r="I6929" s="266"/>
      <c r="J6929" s="266"/>
      <c r="K6929" s="266"/>
      <c r="L6929" s="261" t="s">
        <v>16211</v>
      </c>
      <c r="M6929" s="261"/>
      <c r="N6929" s="261"/>
      <c r="O6929" s="458"/>
      <c r="P6929" s="266"/>
      <c r="Q6929" s="262" t="s">
        <v>16212</v>
      </c>
      <c r="R6929" s="261"/>
      <c r="S6929" s="261"/>
      <c r="T6929" s="261"/>
      <c r="U6929" s="261"/>
      <c r="V6929" s="292"/>
      <c r="X6929" s="458"/>
      <c r="Y6929" s="266"/>
      <c r="Z6929" s="264"/>
      <c r="AA6929" s="264"/>
      <c r="AB6929" s="264"/>
      <c r="AC6929" s="264"/>
      <c r="AF6929" s="458"/>
      <c r="AG6929" s="266"/>
      <c r="AN6929" s="458"/>
      <c r="AO6929" s="266"/>
      <c r="AV6929" s="266"/>
      <c r="BC6929" s="266"/>
      <c r="BM6929" s="275">
        <v>1</v>
      </c>
      <c r="BN6929" s="275"/>
      <c r="BO6929" s="275"/>
      <c r="BP6929" s="275"/>
      <c r="BQ6929" s="275"/>
      <c r="BR6929" s="275"/>
      <c r="BS6929" s="275"/>
      <c r="BT6929" s="275"/>
      <c r="BU6929" s="275"/>
      <c r="BV6929" s="275"/>
    </row>
    <row r="6930" spans="1:74" s="263" customFormat="1">
      <c r="A6930" s="458" t="s">
        <v>16215</v>
      </c>
      <c r="B6930" s="458"/>
      <c r="C6930" s="266"/>
      <c r="D6930" s="266"/>
      <c r="E6930" s="266"/>
      <c r="F6930" s="266"/>
      <c r="G6930" s="266"/>
      <c r="H6930" s="266"/>
      <c r="I6930" s="266"/>
      <c r="J6930" s="266"/>
      <c r="K6930" s="266"/>
      <c r="L6930" s="261" t="s">
        <v>16214</v>
      </c>
      <c r="M6930" s="261"/>
      <c r="N6930" s="261"/>
      <c r="O6930" s="458"/>
      <c r="P6930" s="266"/>
      <c r="Q6930" s="262" t="s">
        <v>12659</v>
      </c>
      <c r="R6930" s="261"/>
      <c r="S6930" s="261"/>
      <c r="T6930" s="261"/>
      <c r="U6930" s="261"/>
      <c r="V6930" s="292"/>
      <c r="X6930" s="458"/>
      <c r="Y6930" s="266"/>
      <c r="Z6930" s="264"/>
      <c r="AA6930" s="264"/>
      <c r="AB6930" s="264"/>
      <c r="AC6930" s="264"/>
      <c r="AF6930" s="458"/>
      <c r="AG6930" s="266"/>
      <c r="AN6930" s="458"/>
      <c r="AO6930" s="266"/>
      <c r="AV6930" s="266"/>
      <c r="BC6930" s="266"/>
      <c r="BM6930" s="275">
        <v>1</v>
      </c>
      <c r="BN6930" s="275"/>
      <c r="BO6930" s="275"/>
      <c r="BP6930" s="275"/>
      <c r="BQ6930" s="275"/>
      <c r="BR6930" s="275"/>
      <c r="BS6930" s="275"/>
      <c r="BT6930" s="275"/>
      <c r="BU6930" s="275"/>
      <c r="BV6930" s="275"/>
    </row>
    <row r="6931" spans="1:74" s="263" customFormat="1">
      <c r="A6931" s="458" t="s">
        <v>16218</v>
      </c>
      <c r="B6931" s="458"/>
      <c r="C6931" s="266"/>
      <c r="D6931" s="266"/>
      <c r="E6931" s="266"/>
      <c r="F6931" s="266"/>
      <c r="G6931" s="266"/>
      <c r="H6931" s="266"/>
      <c r="I6931" s="266"/>
      <c r="J6931" s="266"/>
      <c r="K6931" s="266"/>
      <c r="L6931" s="261" t="s">
        <v>16216</v>
      </c>
      <c r="M6931" s="261"/>
      <c r="N6931" s="261"/>
      <c r="O6931" s="458"/>
      <c r="P6931" s="266"/>
      <c r="Q6931" s="262" t="s">
        <v>16217</v>
      </c>
      <c r="R6931" s="261"/>
      <c r="S6931" s="261"/>
      <c r="T6931" s="261"/>
      <c r="U6931" s="261"/>
      <c r="V6931" s="292"/>
      <c r="X6931" s="458"/>
      <c r="Y6931" s="266"/>
      <c r="Z6931" s="264"/>
      <c r="AA6931" s="264"/>
      <c r="AB6931" s="264"/>
      <c r="AC6931" s="264"/>
      <c r="AF6931" s="458"/>
      <c r="AG6931" s="266"/>
      <c r="AN6931" s="458"/>
      <c r="AO6931" s="266"/>
      <c r="AV6931" s="266"/>
      <c r="BC6931" s="266"/>
      <c r="BM6931" s="275">
        <v>1</v>
      </c>
      <c r="BN6931" s="275"/>
      <c r="BO6931" s="275"/>
      <c r="BP6931" s="275"/>
      <c r="BQ6931" s="275"/>
      <c r="BR6931" s="275"/>
      <c r="BS6931" s="275"/>
      <c r="BT6931" s="275"/>
      <c r="BU6931" s="275"/>
      <c r="BV6931" s="275"/>
    </row>
    <row r="6932" spans="1:74" s="263" customFormat="1">
      <c r="A6932" s="458" t="s">
        <v>16218</v>
      </c>
      <c r="B6932" s="458"/>
      <c r="C6932" s="266"/>
      <c r="D6932" s="266"/>
      <c r="E6932" s="266"/>
      <c r="F6932" s="266"/>
      <c r="G6932" s="266"/>
      <c r="H6932" s="266"/>
      <c r="I6932" s="266"/>
      <c r="J6932" s="266"/>
      <c r="K6932" s="266"/>
      <c r="L6932" s="261" t="s">
        <v>16216</v>
      </c>
      <c r="M6932" s="261"/>
      <c r="N6932" s="261"/>
      <c r="O6932" s="458"/>
      <c r="P6932" s="266"/>
      <c r="Q6932" s="262" t="s">
        <v>16219</v>
      </c>
      <c r="R6932" s="261"/>
      <c r="S6932" s="261"/>
      <c r="T6932" s="261"/>
      <c r="U6932" s="261"/>
      <c r="V6932" s="292"/>
      <c r="X6932" s="458"/>
      <c r="Y6932" s="266"/>
      <c r="Z6932" s="264"/>
      <c r="AA6932" s="264"/>
      <c r="AB6932" s="264"/>
      <c r="AC6932" s="264"/>
      <c r="AF6932" s="458"/>
      <c r="AG6932" s="266"/>
      <c r="AN6932" s="458"/>
      <c r="AO6932" s="266"/>
      <c r="AV6932" s="266"/>
      <c r="BC6932" s="266"/>
      <c r="BM6932" s="275">
        <v>1</v>
      </c>
      <c r="BN6932" s="275"/>
      <c r="BO6932" s="275"/>
      <c r="BP6932" s="275"/>
      <c r="BQ6932" s="275"/>
      <c r="BR6932" s="275"/>
      <c r="BS6932" s="275"/>
      <c r="BT6932" s="275"/>
      <c r="BU6932" s="275"/>
      <c r="BV6932" s="275"/>
    </row>
    <row r="6933" spans="1:74" s="263" customFormat="1">
      <c r="A6933" s="458" t="s">
        <v>16222</v>
      </c>
      <c r="B6933" s="458"/>
      <c r="C6933" s="266"/>
      <c r="D6933" s="266"/>
      <c r="E6933" s="266"/>
      <c r="F6933" s="266"/>
      <c r="G6933" s="266"/>
      <c r="H6933" s="266"/>
      <c r="I6933" s="266"/>
      <c r="J6933" s="266"/>
      <c r="K6933" s="266"/>
      <c r="L6933" s="261" t="s">
        <v>16220</v>
      </c>
      <c r="M6933" s="261"/>
      <c r="N6933" s="261"/>
      <c r="O6933" s="458"/>
      <c r="P6933" s="266"/>
      <c r="Q6933" s="262" t="s">
        <v>16221</v>
      </c>
      <c r="R6933" s="261"/>
      <c r="S6933" s="261"/>
      <c r="T6933" s="261"/>
      <c r="U6933" s="261"/>
      <c r="V6933" s="292"/>
      <c r="X6933" s="458"/>
      <c r="Y6933" s="266"/>
      <c r="Z6933" s="264"/>
      <c r="AA6933" s="264"/>
      <c r="AB6933" s="264"/>
      <c r="AC6933" s="264"/>
      <c r="AF6933" s="458"/>
      <c r="AG6933" s="266"/>
      <c r="AN6933" s="458"/>
      <c r="AO6933" s="266"/>
      <c r="AV6933" s="266"/>
      <c r="BC6933" s="266"/>
      <c r="BM6933" s="275">
        <v>1</v>
      </c>
      <c r="BN6933" s="275"/>
      <c r="BO6933" s="275"/>
      <c r="BP6933" s="275"/>
      <c r="BQ6933" s="275"/>
      <c r="BR6933" s="275"/>
      <c r="BS6933" s="275"/>
      <c r="BT6933" s="275"/>
      <c r="BU6933" s="275"/>
      <c r="BV6933" s="275"/>
    </row>
    <row r="6934" spans="1:74" s="263" customFormat="1">
      <c r="A6934" s="458" t="s">
        <v>16225</v>
      </c>
      <c r="B6934" s="458"/>
      <c r="C6934" s="266"/>
      <c r="D6934" s="266"/>
      <c r="E6934" s="266"/>
      <c r="F6934" s="266"/>
      <c r="G6934" s="266"/>
      <c r="H6934" s="266"/>
      <c r="I6934" s="266"/>
      <c r="J6934" s="266"/>
      <c r="K6934" s="266"/>
      <c r="L6934" s="261" t="s">
        <v>16223</v>
      </c>
      <c r="M6934" s="261"/>
      <c r="N6934" s="261"/>
      <c r="O6934" s="458"/>
      <c r="P6934" s="266"/>
      <c r="Q6934" s="262" t="s">
        <v>16224</v>
      </c>
      <c r="R6934" s="261"/>
      <c r="S6934" s="261"/>
      <c r="T6934" s="261"/>
      <c r="U6934" s="261"/>
      <c r="V6934" s="292"/>
      <c r="X6934" s="458"/>
      <c r="Y6934" s="266"/>
      <c r="Z6934" s="264"/>
      <c r="AA6934" s="264"/>
      <c r="AB6934" s="264"/>
      <c r="AC6934" s="264"/>
      <c r="AF6934" s="458"/>
      <c r="AG6934" s="266"/>
      <c r="AN6934" s="458"/>
      <c r="AO6934" s="266"/>
      <c r="AV6934" s="266"/>
      <c r="BC6934" s="266"/>
      <c r="BM6934" s="275">
        <v>1</v>
      </c>
      <c r="BN6934" s="275"/>
      <c r="BO6934" s="275"/>
      <c r="BP6934" s="275"/>
      <c r="BQ6934" s="275"/>
      <c r="BR6934" s="275"/>
      <c r="BS6934" s="275"/>
      <c r="BT6934" s="275"/>
      <c r="BU6934" s="275"/>
      <c r="BV6934" s="275"/>
    </row>
    <row r="6935" spans="1:74" s="263" customFormat="1">
      <c r="A6935" s="458" t="s">
        <v>16218</v>
      </c>
      <c r="B6935" s="458"/>
      <c r="C6935" s="266"/>
      <c r="D6935" s="266"/>
      <c r="E6935" s="266"/>
      <c r="F6935" s="266"/>
      <c r="G6935" s="266"/>
      <c r="H6935" s="266"/>
      <c r="I6935" s="266"/>
      <c r="J6935" s="266"/>
      <c r="K6935" s="266"/>
      <c r="L6935" s="261" t="s">
        <v>16226</v>
      </c>
      <c r="M6935" s="261"/>
      <c r="N6935" s="261"/>
      <c r="O6935" s="458"/>
      <c r="P6935" s="266"/>
      <c r="Q6935" s="262" t="s">
        <v>16217</v>
      </c>
      <c r="R6935" s="261"/>
      <c r="S6935" s="261"/>
      <c r="T6935" s="261"/>
      <c r="U6935" s="261"/>
      <c r="V6935" s="292"/>
      <c r="X6935" s="458"/>
      <c r="Y6935" s="266"/>
      <c r="Z6935" s="264"/>
      <c r="AA6935" s="264"/>
      <c r="AB6935" s="264"/>
      <c r="AC6935" s="264"/>
      <c r="AF6935" s="458"/>
      <c r="AG6935" s="266"/>
      <c r="AN6935" s="458"/>
      <c r="AO6935" s="266"/>
      <c r="AV6935" s="266"/>
      <c r="BC6935" s="266"/>
      <c r="BM6935" s="275">
        <v>1</v>
      </c>
      <c r="BN6935" s="275"/>
      <c r="BO6935" s="275"/>
      <c r="BP6935" s="275"/>
      <c r="BQ6935" s="275"/>
      <c r="BR6935" s="275"/>
      <c r="BS6935" s="275"/>
      <c r="BT6935" s="275"/>
      <c r="BU6935" s="275"/>
      <c r="BV6935" s="275"/>
    </row>
    <row r="6936" spans="1:74" s="263" customFormat="1">
      <c r="A6936" s="458" t="s">
        <v>16229</v>
      </c>
      <c r="B6936" s="458"/>
      <c r="C6936" s="266"/>
      <c r="D6936" s="266"/>
      <c r="E6936" s="266"/>
      <c r="F6936" s="266"/>
      <c r="G6936" s="266"/>
      <c r="H6936" s="266"/>
      <c r="I6936" s="266"/>
      <c r="J6936" s="266"/>
      <c r="K6936" s="266"/>
      <c r="L6936" s="261" t="s">
        <v>16227</v>
      </c>
      <c r="M6936" s="261"/>
      <c r="N6936" s="261"/>
      <c r="O6936" s="458"/>
      <c r="P6936" s="266"/>
      <c r="Q6936" s="262" t="s">
        <v>16228</v>
      </c>
      <c r="R6936" s="261"/>
      <c r="S6936" s="261"/>
      <c r="T6936" s="261"/>
      <c r="U6936" s="261"/>
      <c r="V6936" s="292"/>
      <c r="X6936" s="458"/>
      <c r="Y6936" s="266"/>
      <c r="Z6936" s="264"/>
      <c r="AA6936" s="264"/>
      <c r="AB6936" s="264"/>
      <c r="AC6936" s="264"/>
      <c r="AF6936" s="458"/>
      <c r="AG6936" s="266"/>
      <c r="AN6936" s="458"/>
      <c r="AO6936" s="266"/>
      <c r="AV6936" s="266"/>
      <c r="BC6936" s="266"/>
      <c r="BM6936" s="275">
        <v>1</v>
      </c>
      <c r="BN6936" s="275"/>
      <c r="BO6936" s="275"/>
      <c r="BP6936" s="275"/>
      <c r="BQ6936" s="275"/>
      <c r="BR6936" s="275"/>
      <c r="BS6936" s="275"/>
      <c r="BT6936" s="275"/>
      <c r="BU6936" s="275"/>
      <c r="BV6936" s="275"/>
    </row>
    <row r="6937" spans="1:74" s="263" customFormat="1">
      <c r="A6937" s="458" t="s">
        <v>16232</v>
      </c>
      <c r="B6937" s="458"/>
      <c r="C6937" s="266"/>
      <c r="D6937" s="266"/>
      <c r="E6937" s="266"/>
      <c r="F6937" s="266"/>
      <c r="G6937" s="266"/>
      <c r="H6937" s="266"/>
      <c r="I6937" s="266"/>
      <c r="J6937" s="266"/>
      <c r="K6937" s="266"/>
      <c r="L6937" s="261" t="s">
        <v>16230</v>
      </c>
      <c r="M6937" s="261"/>
      <c r="N6937" s="261"/>
      <c r="O6937" s="458"/>
      <c r="P6937" s="266"/>
      <c r="Q6937" s="262" t="s">
        <v>16231</v>
      </c>
      <c r="R6937" s="261"/>
      <c r="S6937" s="261"/>
      <c r="T6937" s="261"/>
      <c r="U6937" s="261"/>
      <c r="V6937" s="292"/>
      <c r="X6937" s="458"/>
      <c r="Y6937" s="266"/>
      <c r="Z6937" s="264"/>
      <c r="AA6937" s="264"/>
      <c r="AB6937" s="264"/>
      <c r="AC6937" s="264"/>
      <c r="AF6937" s="458"/>
      <c r="AG6937" s="266"/>
      <c r="AN6937" s="458"/>
      <c r="AO6937" s="266"/>
      <c r="AV6937" s="266"/>
      <c r="BC6937" s="266"/>
      <c r="BM6937" s="275">
        <v>1</v>
      </c>
      <c r="BN6937" s="275"/>
      <c r="BO6937" s="275"/>
      <c r="BP6937" s="275"/>
      <c r="BQ6937" s="275"/>
      <c r="BR6937" s="275"/>
      <c r="BS6937" s="275"/>
      <c r="BT6937" s="275"/>
      <c r="BU6937" s="275"/>
      <c r="BV6937" s="275"/>
    </row>
    <row r="6938" spans="1:74" s="263" customFormat="1">
      <c r="A6938" s="458" t="s">
        <v>16235</v>
      </c>
      <c r="B6938" s="458"/>
      <c r="C6938" s="266"/>
      <c r="D6938" s="266"/>
      <c r="E6938" s="266"/>
      <c r="F6938" s="266"/>
      <c r="G6938" s="266"/>
      <c r="H6938" s="266"/>
      <c r="I6938" s="266"/>
      <c r="J6938" s="266"/>
      <c r="K6938" s="266"/>
      <c r="L6938" s="261" t="s">
        <v>16233</v>
      </c>
      <c r="M6938" s="261"/>
      <c r="N6938" s="261"/>
      <c r="O6938" s="458"/>
      <c r="P6938" s="266"/>
      <c r="Q6938" s="262" t="s">
        <v>16234</v>
      </c>
      <c r="R6938" s="261"/>
      <c r="S6938" s="261"/>
      <c r="T6938" s="261"/>
      <c r="U6938" s="261"/>
      <c r="V6938" s="292"/>
      <c r="X6938" s="458"/>
      <c r="Y6938" s="266"/>
      <c r="Z6938" s="264"/>
      <c r="AA6938" s="264"/>
      <c r="AB6938" s="264"/>
      <c r="AC6938" s="264"/>
      <c r="AF6938" s="458"/>
      <c r="AG6938" s="266"/>
      <c r="AN6938" s="458"/>
      <c r="AO6938" s="266"/>
      <c r="AV6938" s="266"/>
      <c r="BC6938" s="266"/>
      <c r="BM6938" s="275">
        <v>1</v>
      </c>
      <c r="BN6938" s="275"/>
      <c r="BO6938" s="275"/>
      <c r="BP6938" s="275"/>
      <c r="BQ6938" s="275"/>
      <c r="BR6938" s="275"/>
      <c r="BS6938" s="275"/>
      <c r="BT6938" s="275"/>
      <c r="BU6938" s="275"/>
      <c r="BV6938" s="275"/>
    </row>
    <row r="6939" spans="1:74" s="263" customFormat="1">
      <c r="A6939" s="458" t="s">
        <v>16238</v>
      </c>
      <c r="B6939" s="458"/>
      <c r="C6939" s="266"/>
      <c r="D6939" s="266"/>
      <c r="E6939" s="266"/>
      <c r="F6939" s="266"/>
      <c r="G6939" s="266"/>
      <c r="H6939" s="266"/>
      <c r="I6939" s="266"/>
      <c r="J6939" s="266"/>
      <c r="K6939" s="266"/>
      <c r="L6939" s="261" t="s">
        <v>16236</v>
      </c>
      <c r="M6939" s="261"/>
      <c r="N6939" s="261"/>
      <c r="O6939" s="458"/>
      <c r="P6939" s="266"/>
      <c r="Q6939" s="262" t="s">
        <v>16237</v>
      </c>
      <c r="R6939" s="261"/>
      <c r="S6939" s="261"/>
      <c r="T6939" s="261"/>
      <c r="U6939" s="261"/>
      <c r="V6939" s="292"/>
      <c r="X6939" s="458"/>
      <c r="Y6939" s="266"/>
      <c r="Z6939" s="264"/>
      <c r="AA6939" s="264"/>
      <c r="AB6939" s="264"/>
      <c r="AC6939" s="264"/>
      <c r="AF6939" s="458"/>
      <c r="AG6939" s="266"/>
      <c r="AN6939" s="458"/>
      <c r="AO6939" s="266"/>
      <c r="AV6939" s="266"/>
      <c r="BC6939" s="266"/>
      <c r="BM6939" s="275">
        <v>1</v>
      </c>
      <c r="BN6939" s="275"/>
      <c r="BO6939" s="275"/>
      <c r="BP6939" s="275"/>
      <c r="BQ6939" s="275"/>
      <c r="BR6939" s="275"/>
      <c r="BS6939" s="275"/>
      <c r="BT6939" s="275"/>
      <c r="BU6939" s="275"/>
      <c r="BV6939" s="275"/>
    </row>
    <row r="6940" spans="1:74" s="263" customFormat="1">
      <c r="A6940" s="458" t="s">
        <v>16241</v>
      </c>
      <c r="B6940" s="458"/>
      <c r="C6940" s="266"/>
      <c r="D6940" s="266"/>
      <c r="E6940" s="266"/>
      <c r="F6940" s="266"/>
      <c r="G6940" s="266"/>
      <c r="H6940" s="266"/>
      <c r="I6940" s="266"/>
      <c r="J6940" s="266"/>
      <c r="K6940" s="266"/>
      <c r="L6940" s="261" t="s">
        <v>16239</v>
      </c>
      <c r="M6940" s="261"/>
      <c r="N6940" s="261"/>
      <c r="O6940" s="458"/>
      <c r="P6940" s="266"/>
      <c r="Q6940" s="262" t="s">
        <v>16240</v>
      </c>
      <c r="R6940" s="261"/>
      <c r="S6940" s="261"/>
      <c r="T6940" s="261"/>
      <c r="U6940" s="261"/>
      <c r="V6940" s="292"/>
      <c r="X6940" s="458"/>
      <c r="Y6940" s="266"/>
      <c r="Z6940" s="264"/>
      <c r="AA6940" s="264"/>
      <c r="AB6940" s="264"/>
      <c r="AC6940" s="264"/>
      <c r="AF6940" s="458"/>
      <c r="AG6940" s="266"/>
      <c r="AN6940" s="458"/>
      <c r="AO6940" s="266"/>
      <c r="AV6940" s="266"/>
      <c r="BC6940" s="266"/>
      <c r="BM6940" s="275">
        <v>1</v>
      </c>
      <c r="BN6940" s="275"/>
      <c r="BO6940" s="275"/>
      <c r="BP6940" s="275"/>
      <c r="BQ6940" s="275"/>
      <c r="BR6940" s="275"/>
      <c r="BS6940" s="275"/>
      <c r="BT6940" s="275"/>
      <c r="BU6940" s="275"/>
      <c r="BV6940" s="275"/>
    </row>
    <row r="6941" spans="1:74" s="263" customFormat="1">
      <c r="A6941" s="458" t="s">
        <v>16244</v>
      </c>
      <c r="B6941" s="458"/>
      <c r="C6941" s="266"/>
      <c r="D6941" s="266"/>
      <c r="E6941" s="266"/>
      <c r="F6941" s="266"/>
      <c r="G6941" s="266"/>
      <c r="H6941" s="266"/>
      <c r="I6941" s="266"/>
      <c r="J6941" s="266"/>
      <c r="K6941" s="266"/>
      <c r="L6941" s="261" t="s">
        <v>16242</v>
      </c>
      <c r="M6941" s="261"/>
      <c r="N6941" s="261"/>
      <c r="O6941" s="458"/>
      <c r="P6941" s="266"/>
      <c r="Q6941" s="262" t="s">
        <v>16243</v>
      </c>
      <c r="R6941" s="261"/>
      <c r="S6941" s="261"/>
      <c r="T6941" s="261"/>
      <c r="U6941" s="261"/>
      <c r="V6941" s="292"/>
      <c r="X6941" s="458"/>
      <c r="Y6941" s="266"/>
      <c r="Z6941" s="264"/>
      <c r="AA6941" s="264"/>
      <c r="AB6941" s="264"/>
      <c r="AC6941" s="264"/>
      <c r="AF6941" s="458"/>
      <c r="AG6941" s="266"/>
      <c r="AN6941" s="458"/>
      <c r="AO6941" s="266"/>
      <c r="AV6941" s="266"/>
      <c r="BC6941" s="266"/>
      <c r="BM6941" s="275">
        <v>1</v>
      </c>
      <c r="BN6941" s="275"/>
      <c r="BO6941" s="275"/>
      <c r="BP6941" s="275"/>
      <c r="BQ6941" s="275"/>
      <c r="BR6941" s="275"/>
      <c r="BS6941" s="275"/>
      <c r="BT6941" s="275"/>
      <c r="BU6941" s="275"/>
      <c r="BV6941" s="275"/>
    </row>
    <row r="6942" spans="1:74" s="263" customFormat="1">
      <c r="A6942" s="458" t="s">
        <v>12432</v>
      </c>
      <c r="B6942" s="458"/>
      <c r="C6942" s="266"/>
      <c r="D6942" s="266"/>
      <c r="E6942" s="266"/>
      <c r="F6942" s="266"/>
      <c r="G6942" s="266"/>
      <c r="H6942" s="266"/>
      <c r="I6942" s="266"/>
      <c r="J6942" s="266"/>
      <c r="K6942" s="266"/>
      <c r="L6942" s="261" t="s">
        <v>12430</v>
      </c>
      <c r="M6942" s="261"/>
      <c r="N6942" s="261"/>
      <c r="O6942" s="458"/>
      <c r="P6942" s="266"/>
      <c r="Q6942" s="262" t="s">
        <v>16245</v>
      </c>
      <c r="R6942" s="261"/>
      <c r="S6942" s="261"/>
      <c r="T6942" s="261"/>
      <c r="U6942" s="261"/>
      <c r="V6942" s="292"/>
      <c r="X6942" s="458"/>
      <c r="Y6942" s="266"/>
      <c r="Z6942" s="264"/>
      <c r="AA6942" s="264"/>
      <c r="AB6942" s="264"/>
      <c r="AC6942" s="264"/>
      <c r="AF6942" s="458"/>
      <c r="AG6942" s="266"/>
      <c r="AN6942" s="458"/>
      <c r="AO6942" s="266"/>
      <c r="AV6942" s="266"/>
      <c r="BC6942" s="266"/>
      <c r="BM6942" s="275">
        <v>1</v>
      </c>
      <c r="BN6942" s="275"/>
      <c r="BO6942" s="275"/>
      <c r="BP6942" s="275"/>
      <c r="BQ6942" s="275"/>
      <c r="BR6942" s="275"/>
      <c r="BS6942" s="275"/>
      <c r="BT6942" s="275"/>
      <c r="BU6942" s="275"/>
      <c r="BV6942" s="275"/>
    </row>
    <row r="6943" spans="1:74" s="263" customFormat="1">
      <c r="A6943" s="458" t="s">
        <v>9202</v>
      </c>
      <c r="B6943" s="458"/>
      <c r="C6943" s="266"/>
      <c r="D6943" s="266"/>
      <c r="E6943" s="266"/>
      <c r="F6943" s="266"/>
      <c r="G6943" s="266"/>
      <c r="H6943" s="266"/>
      <c r="I6943" s="266"/>
      <c r="J6943" s="266"/>
      <c r="K6943" s="266"/>
      <c r="L6943" s="261" t="s">
        <v>9200</v>
      </c>
      <c r="M6943" s="261"/>
      <c r="N6943" s="261"/>
      <c r="O6943" s="458"/>
      <c r="P6943" s="266"/>
      <c r="Q6943" s="262" t="s">
        <v>16246</v>
      </c>
      <c r="R6943" s="261"/>
      <c r="S6943" s="261"/>
      <c r="T6943" s="261"/>
      <c r="U6943" s="261"/>
      <c r="V6943" s="292"/>
      <c r="X6943" s="458"/>
      <c r="Y6943" s="266"/>
      <c r="Z6943" s="264"/>
      <c r="AA6943" s="264"/>
      <c r="AB6943" s="264"/>
      <c r="AC6943" s="264"/>
      <c r="AF6943" s="458"/>
      <c r="AG6943" s="266"/>
      <c r="AN6943" s="458"/>
      <c r="AO6943" s="266"/>
      <c r="AV6943" s="266"/>
      <c r="BC6943" s="266"/>
      <c r="BM6943" s="275">
        <v>1</v>
      </c>
      <c r="BN6943" s="275"/>
      <c r="BO6943" s="275"/>
      <c r="BP6943" s="275"/>
      <c r="BQ6943" s="275"/>
      <c r="BR6943" s="275"/>
      <c r="BS6943" s="275"/>
      <c r="BT6943" s="275"/>
      <c r="BU6943" s="275"/>
      <c r="BV6943" s="275"/>
    </row>
    <row r="6944" spans="1:74" s="263" customFormat="1">
      <c r="A6944" s="458" t="s">
        <v>16249</v>
      </c>
      <c r="B6944" s="458"/>
      <c r="C6944" s="266"/>
      <c r="D6944" s="266"/>
      <c r="E6944" s="266"/>
      <c r="F6944" s="266"/>
      <c r="G6944" s="266"/>
      <c r="H6944" s="266"/>
      <c r="I6944" s="266"/>
      <c r="J6944" s="266"/>
      <c r="K6944" s="266"/>
      <c r="L6944" s="261" t="s">
        <v>16247</v>
      </c>
      <c r="M6944" s="261"/>
      <c r="N6944" s="261"/>
      <c r="O6944" s="458"/>
      <c r="P6944" s="266"/>
      <c r="Q6944" s="262" t="s">
        <v>16248</v>
      </c>
      <c r="R6944" s="261"/>
      <c r="S6944" s="261"/>
      <c r="T6944" s="261"/>
      <c r="U6944" s="261"/>
      <c r="V6944" s="292"/>
      <c r="X6944" s="458"/>
      <c r="Y6944" s="266"/>
      <c r="Z6944" s="264"/>
      <c r="AA6944" s="264"/>
      <c r="AB6944" s="264"/>
      <c r="AC6944" s="264"/>
      <c r="AF6944" s="458"/>
      <c r="AG6944" s="266"/>
      <c r="AN6944" s="458"/>
      <c r="AO6944" s="266"/>
      <c r="AV6944" s="266"/>
      <c r="BC6944" s="266"/>
      <c r="BM6944" s="275">
        <v>1</v>
      </c>
      <c r="BN6944" s="275"/>
      <c r="BO6944" s="275"/>
      <c r="BP6944" s="275"/>
      <c r="BQ6944" s="275"/>
      <c r="BR6944" s="275"/>
      <c r="BS6944" s="275"/>
      <c r="BT6944" s="275"/>
      <c r="BU6944" s="275"/>
      <c r="BV6944" s="275"/>
    </row>
    <row r="6945" spans="1:74" s="263" customFormat="1">
      <c r="A6945" s="458" t="s">
        <v>16252</v>
      </c>
      <c r="B6945" s="458"/>
      <c r="C6945" s="266"/>
      <c r="D6945" s="266"/>
      <c r="E6945" s="266"/>
      <c r="F6945" s="266"/>
      <c r="G6945" s="266"/>
      <c r="H6945" s="266"/>
      <c r="I6945" s="266"/>
      <c r="J6945" s="266"/>
      <c r="K6945" s="266"/>
      <c r="L6945" s="261" t="s">
        <v>16250</v>
      </c>
      <c r="M6945" s="261"/>
      <c r="N6945" s="261"/>
      <c r="O6945" s="458"/>
      <c r="P6945" s="266"/>
      <c r="Q6945" s="262" t="s">
        <v>16251</v>
      </c>
      <c r="R6945" s="261"/>
      <c r="S6945" s="261"/>
      <c r="T6945" s="261"/>
      <c r="U6945" s="261"/>
      <c r="V6945" s="292"/>
      <c r="X6945" s="458"/>
      <c r="Y6945" s="266"/>
      <c r="Z6945" s="264"/>
      <c r="AA6945" s="264"/>
      <c r="AB6945" s="264"/>
      <c r="AC6945" s="264"/>
      <c r="AF6945" s="458"/>
      <c r="AG6945" s="266"/>
      <c r="AN6945" s="458"/>
      <c r="AO6945" s="266"/>
      <c r="AV6945" s="266"/>
      <c r="BC6945" s="266"/>
      <c r="BM6945" s="275">
        <v>1</v>
      </c>
      <c r="BN6945" s="275"/>
      <c r="BO6945" s="275"/>
      <c r="BP6945" s="275"/>
      <c r="BQ6945" s="275"/>
      <c r="BR6945" s="275"/>
      <c r="BS6945" s="275"/>
      <c r="BT6945" s="275"/>
      <c r="BU6945" s="275"/>
      <c r="BV6945" s="275"/>
    </row>
    <row r="6946" spans="1:74" s="263" customFormat="1">
      <c r="A6946" s="458" t="s">
        <v>16252</v>
      </c>
      <c r="B6946" s="458"/>
      <c r="C6946" s="266"/>
      <c r="D6946" s="266"/>
      <c r="E6946" s="266"/>
      <c r="F6946" s="266"/>
      <c r="G6946" s="266"/>
      <c r="H6946" s="266"/>
      <c r="I6946" s="266"/>
      <c r="J6946" s="266"/>
      <c r="K6946" s="266"/>
      <c r="L6946" s="261" t="s">
        <v>16250</v>
      </c>
      <c r="M6946" s="261"/>
      <c r="N6946" s="261"/>
      <c r="O6946" s="458"/>
      <c r="P6946" s="266"/>
      <c r="Q6946" s="262" t="s">
        <v>16253</v>
      </c>
      <c r="R6946" s="261"/>
      <c r="S6946" s="261"/>
      <c r="T6946" s="261"/>
      <c r="U6946" s="261"/>
      <c r="V6946" s="292"/>
      <c r="X6946" s="458"/>
      <c r="Y6946" s="266"/>
      <c r="Z6946" s="264"/>
      <c r="AA6946" s="264"/>
      <c r="AB6946" s="264"/>
      <c r="AC6946" s="264"/>
      <c r="AF6946" s="458"/>
      <c r="AG6946" s="266"/>
      <c r="AN6946" s="458"/>
      <c r="AO6946" s="266"/>
      <c r="AV6946" s="266"/>
      <c r="BC6946" s="266"/>
      <c r="BM6946" s="275">
        <v>1</v>
      </c>
      <c r="BN6946" s="275"/>
      <c r="BO6946" s="275"/>
      <c r="BP6946" s="275"/>
      <c r="BQ6946" s="275"/>
      <c r="BR6946" s="275"/>
      <c r="BS6946" s="275"/>
      <c r="BT6946" s="275"/>
      <c r="BU6946" s="275"/>
      <c r="BV6946" s="275"/>
    </row>
    <row r="6947" spans="1:74" s="263" customFormat="1">
      <c r="A6947" s="458" t="s">
        <v>16256</v>
      </c>
      <c r="B6947" s="458"/>
      <c r="C6947" s="266"/>
      <c r="D6947" s="266"/>
      <c r="E6947" s="266"/>
      <c r="F6947" s="266"/>
      <c r="G6947" s="266"/>
      <c r="H6947" s="266"/>
      <c r="I6947" s="266"/>
      <c r="J6947" s="266"/>
      <c r="K6947" s="266"/>
      <c r="L6947" s="261" t="s">
        <v>16254</v>
      </c>
      <c r="M6947" s="261"/>
      <c r="N6947" s="261"/>
      <c r="O6947" s="458"/>
      <c r="P6947" s="266"/>
      <c r="Q6947" s="262" t="s">
        <v>16255</v>
      </c>
      <c r="R6947" s="261"/>
      <c r="S6947" s="261"/>
      <c r="T6947" s="261"/>
      <c r="U6947" s="261"/>
      <c r="V6947" s="292"/>
      <c r="X6947" s="458"/>
      <c r="Y6947" s="266"/>
      <c r="Z6947" s="264"/>
      <c r="AA6947" s="264"/>
      <c r="AB6947" s="264"/>
      <c r="AC6947" s="264"/>
      <c r="AF6947" s="458"/>
      <c r="AG6947" s="266"/>
      <c r="AN6947" s="458"/>
      <c r="AO6947" s="266"/>
      <c r="AV6947" s="266"/>
      <c r="BC6947" s="266"/>
      <c r="BM6947" s="275">
        <v>1</v>
      </c>
      <c r="BN6947" s="275"/>
      <c r="BO6947" s="275"/>
      <c r="BP6947" s="275"/>
      <c r="BQ6947" s="275"/>
      <c r="BR6947" s="275"/>
      <c r="BS6947" s="275"/>
      <c r="BT6947" s="275"/>
      <c r="BU6947" s="275"/>
      <c r="BV6947" s="275"/>
    </row>
    <row r="6948" spans="1:74" s="263" customFormat="1">
      <c r="A6948" s="458" t="s">
        <v>16256</v>
      </c>
      <c r="B6948" s="458"/>
      <c r="C6948" s="266"/>
      <c r="D6948" s="266"/>
      <c r="E6948" s="266"/>
      <c r="F6948" s="266"/>
      <c r="G6948" s="266"/>
      <c r="H6948" s="266"/>
      <c r="I6948" s="266"/>
      <c r="J6948" s="266"/>
      <c r="K6948" s="266"/>
      <c r="L6948" s="261" t="s">
        <v>16254</v>
      </c>
      <c r="M6948" s="261"/>
      <c r="N6948" s="261"/>
      <c r="O6948" s="458"/>
      <c r="P6948" s="266"/>
      <c r="Q6948" s="262" t="s">
        <v>16257</v>
      </c>
      <c r="R6948" s="261"/>
      <c r="S6948" s="261"/>
      <c r="T6948" s="261"/>
      <c r="U6948" s="261"/>
      <c r="V6948" s="292"/>
      <c r="X6948" s="458"/>
      <c r="Y6948" s="266"/>
      <c r="Z6948" s="264"/>
      <c r="AA6948" s="264"/>
      <c r="AB6948" s="264"/>
      <c r="AC6948" s="264"/>
      <c r="AF6948" s="458"/>
      <c r="AG6948" s="266"/>
      <c r="AN6948" s="458"/>
      <c r="AO6948" s="266"/>
      <c r="AV6948" s="266"/>
      <c r="BC6948" s="266"/>
      <c r="BM6948" s="275">
        <v>1</v>
      </c>
      <c r="BN6948" s="275"/>
      <c r="BO6948" s="275"/>
      <c r="BP6948" s="275"/>
      <c r="BQ6948" s="275"/>
      <c r="BR6948" s="275"/>
      <c r="BS6948" s="275"/>
      <c r="BT6948" s="275"/>
      <c r="BU6948" s="275"/>
      <c r="BV6948" s="275"/>
    </row>
    <row r="6949" spans="1:74" s="263" customFormat="1">
      <c r="A6949" s="458" t="s">
        <v>16260</v>
      </c>
      <c r="B6949" s="458"/>
      <c r="C6949" s="266"/>
      <c r="D6949" s="266"/>
      <c r="E6949" s="266"/>
      <c r="F6949" s="266"/>
      <c r="G6949" s="266"/>
      <c r="H6949" s="266"/>
      <c r="I6949" s="266"/>
      <c r="J6949" s="266"/>
      <c r="K6949" s="266"/>
      <c r="L6949" s="261" t="s">
        <v>16258</v>
      </c>
      <c r="M6949" s="261"/>
      <c r="N6949" s="261"/>
      <c r="O6949" s="458"/>
      <c r="P6949" s="266"/>
      <c r="Q6949" s="262" t="s">
        <v>16259</v>
      </c>
      <c r="R6949" s="261"/>
      <c r="S6949" s="261"/>
      <c r="T6949" s="261"/>
      <c r="U6949" s="261"/>
      <c r="V6949" s="292"/>
      <c r="X6949" s="458"/>
      <c r="Y6949" s="266"/>
      <c r="Z6949" s="264"/>
      <c r="AA6949" s="264"/>
      <c r="AB6949" s="264"/>
      <c r="AC6949" s="264"/>
      <c r="AF6949" s="458"/>
      <c r="AG6949" s="266"/>
      <c r="AN6949" s="458"/>
      <c r="AO6949" s="266"/>
      <c r="AV6949" s="266"/>
      <c r="BC6949" s="266"/>
      <c r="BM6949" s="275">
        <v>1</v>
      </c>
      <c r="BN6949" s="275"/>
      <c r="BO6949" s="275"/>
      <c r="BP6949" s="275"/>
      <c r="BQ6949" s="275"/>
      <c r="BR6949" s="275"/>
      <c r="BS6949" s="275"/>
      <c r="BT6949" s="275"/>
      <c r="BU6949" s="275"/>
      <c r="BV6949" s="275"/>
    </row>
    <row r="6950" spans="1:74" s="263" customFormat="1">
      <c r="A6950" s="458" t="s">
        <v>16263</v>
      </c>
      <c r="B6950" s="458"/>
      <c r="C6950" s="266"/>
      <c r="D6950" s="266"/>
      <c r="E6950" s="266"/>
      <c r="F6950" s="266"/>
      <c r="G6950" s="266"/>
      <c r="H6950" s="266"/>
      <c r="I6950" s="266"/>
      <c r="J6950" s="266"/>
      <c r="K6950" s="266"/>
      <c r="L6950" s="261" t="s">
        <v>16261</v>
      </c>
      <c r="M6950" s="261"/>
      <c r="N6950" s="261"/>
      <c r="O6950" s="458"/>
      <c r="P6950" s="266"/>
      <c r="Q6950" s="262" t="s">
        <v>16262</v>
      </c>
      <c r="R6950" s="261"/>
      <c r="S6950" s="261"/>
      <c r="T6950" s="261"/>
      <c r="U6950" s="261"/>
      <c r="V6950" s="292"/>
      <c r="X6950" s="458"/>
      <c r="Y6950" s="266"/>
      <c r="Z6950" s="264"/>
      <c r="AA6950" s="264"/>
      <c r="AB6950" s="264"/>
      <c r="AC6950" s="264"/>
      <c r="AF6950" s="458"/>
      <c r="AG6950" s="266"/>
      <c r="AN6950" s="458"/>
      <c r="AO6950" s="266"/>
      <c r="AV6950" s="266"/>
      <c r="BC6950" s="266"/>
      <c r="BM6950" s="275">
        <v>1</v>
      </c>
      <c r="BN6950" s="275"/>
      <c r="BO6950" s="275"/>
      <c r="BP6950" s="275"/>
      <c r="BQ6950" s="275"/>
      <c r="BR6950" s="275"/>
      <c r="BS6950" s="275"/>
      <c r="BT6950" s="275"/>
      <c r="BU6950" s="275"/>
      <c r="BV6950" s="275"/>
    </row>
    <row r="6951" spans="1:74" s="263" customFormat="1">
      <c r="A6951" s="458" t="s">
        <v>12448</v>
      </c>
      <c r="B6951" s="458"/>
      <c r="C6951" s="266"/>
      <c r="D6951" s="266"/>
      <c r="E6951" s="266"/>
      <c r="F6951" s="266"/>
      <c r="G6951" s="266"/>
      <c r="H6951" s="266"/>
      <c r="I6951" s="266"/>
      <c r="J6951" s="266"/>
      <c r="K6951" s="266"/>
      <c r="L6951" s="261" t="s">
        <v>12446</v>
      </c>
      <c r="M6951" s="261"/>
      <c r="N6951" s="261"/>
      <c r="O6951" s="458"/>
      <c r="P6951" s="266"/>
      <c r="Q6951" s="262" t="s">
        <v>16264</v>
      </c>
      <c r="R6951" s="261"/>
      <c r="S6951" s="261"/>
      <c r="T6951" s="261"/>
      <c r="U6951" s="261"/>
      <c r="V6951" s="292"/>
      <c r="X6951" s="458"/>
      <c r="Y6951" s="266"/>
      <c r="Z6951" s="264"/>
      <c r="AA6951" s="264"/>
      <c r="AB6951" s="264"/>
      <c r="AC6951" s="264"/>
      <c r="AF6951" s="458"/>
      <c r="AG6951" s="266"/>
      <c r="AN6951" s="458"/>
      <c r="AO6951" s="266"/>
      <c r="AV6951" s="266"/>
      <c r="BC6951" s="266"/>
      <c r="BM6951" s="275">
        <v>1</v>
      </c>
      <c r="BN6951" s="275"/>
      <c r="BO6951" s="275"/>
      <c r="BP6951" s="275"/>
      <c r="BQ6951" s="275"/>
      <c r="BR6951" s="275"/>
      <c r="BS6951" s="275"/>
      <c r="BT6951" s="275"/>
      <c r="BU6951" s="275"/>
      <c r="BV6951" s="275"/>
    </row>
    <row r="6952" spans="1:74" s="263" customFormat="1">
      <c r="A6952" s="458" t="s">
        <v>16267</v>
      </c>
      <c r="B6952" s="458"/>
      <c r="C6952" s="266"/>
      <c r="D6952" s="266"/>
      <c r="E6952" s="266"/>
      <c r="F6952" s="266"/>
      <c r="G6952" s="266"/>
      <c r="H6952" s="266"/>
      <c r="I6952" s="266"/>
      <c r="J6952" s="266"/>
      <c r="K6952" s="266"/>
      <c r="L6952" s="261" t="s">
        <v>16265</v>
      </c>
      <c r="M6952" s="261"/>
      <c r="N6952" s="261"/>
      <c r="O6952" s="458"/>
      <c r="P6952" s="266"/>
      <c r="Q6952" s="262" t="s">
        <v>16266</v>
      </c>
      <c r="R6952" s="261"/>
      <c r="S6952" s="261"/>
      <c r="T6952" s="261"/>
      <c r="U6952" s="261"/>
      <c r="V6952" s="292"/>
      <c r="X6952" s="458"/>
      <c r="Y6952" s="266"/>
      <c r="Z6952" s="264"/>
      <c r="AA6952" s="264"/>
      <c r="AB6952" s="264"/>
      <c r="AC6952" s="264"/>
      <c r="AF6952" s="458"/>
      <c r="AG6952" s="266"/>
      <c r="AN6952" s="458"/>
      <c r="AO6952" s="266"/>
      <c r="AV6952" s="266"/>
      <c r="BC6952" s="266"/>
      <c r="BM6952" s="275">
        <v>1</v>
      </c>
      <c r="BN6952" s="275"/>
      <c r="BO6952" s="275"/>
      <c r="BP6952" s="275"/>
      <c r="BQ6952" s="275"/>
      <c r="BR6952" s="275"/>
      <c r="BS6952" s="275"/>
      <c r="BT6952" s="275"/>
      <c r="BU6952" s="275"/>
      <c r="BV6952" s="275"/>
    </row>
    <row r="6953" spans="1:74" s="263" customFormat="1">
      <c r="A6953" s="458" t="s">
        <v>12464</v>
      </c>
      <c r="B6953" s="458"/>
      <c r="C6953" s="266"/>
      <c r="D6953" s="266"/>
      <c r="E6953" s="266"/>
      <c r="F6953" s="266"/>
      <c r="G6953" s="266"/>
      <c r="H6953" s="266"/>
      <c r="I6953" s="266"/>
      <c r="J6953" s="266"/>
      <c r="K6953" s="266"/>
      <c r="L6953" s="261" t="s">
        <v>12462</v>
      </c>
      <c r="M6953" s="261"/>
      <c r="N6953" s="261"/>
      <c r="O6953" s="458"/>
      <c r="P6953" s="266"/>
      <c r="Q6953" s="262" t="s">
        <v>16268</v>
      </c>
      <c r="R6953" s="261"/>
      <c r="S6953" s="261"/>
      <c r="T6953" s="261"/>
      <c r="U6953" s="261"/>
      <c r="V6953" s="292"/>
      <c r="X6953" s="458"/>
      <c r="Y6953" s="266"/>
      <c r="Z6953" s="264"/>
      <c r="AA6953" s="264"/>
      <c r="AB6953" s="264"/>
      <c r="AC6953" s="264"/>
      <c r="AF6953" s="458"/>
      <c r="AG6953" s="266"/>
      <c r="AN6953" s="458"/>
      <c r="AO6953" s="266"/>
      <c r="AV6953" s="266"/>
      <c r="BC6953" s="266"/>
      <c r="BM6953" s="275">
        <v>1</v>
      </c>
      <c r="BN6953" s="275"/>
      <c r="BO6953" s="275"/>
      <c r="BP6953" s="275"/>
      <c r="BQ6953" s="275"/>
      <c r="BR6953" s="275"/>
      <c r="BS6953" s="275"/>
      <c r="BT6953" s="275"/>
      <c r="BU6953" s="275"/>
      <c r="BV6953" s="275"/>
    </row>
    <row r="6954" spans="1:74" s="263" customFormat="1">
      <c r="A6954" s="458" t="s">
        <v>16271</v>
      </c>
      <c r="B6954" s="458"/>
      <c r="C6954" s="266"/>
      <c r="D6954" s="266"/>
      <c r="E6954" s="266"/>
      <c r="F6954" s="266"/>
      <c r="G6954" s="266"/>
      <c r="H6954" s="266"/>
      <c r="I6954" s="266"/>
      <c r="J6954" s="266"/>
      <c r="K6954" s="266"/>
      <c r="L6954" s="261" t="s">
        <v>16269</v>
      </c>
      <c r="M6954" s="261"/>
      <c r="N6954" s="261"/>
      <c r="O6954" s="458"/>
      <c r="P6954" s="266"/>
      <c r="Q6954" s="262" t="s">
        <v>16270</v>
      </c>
      <c r="R6954" s="261"/>
      <c r="S6954" s="261"/>
      <c r="T6954" s="261"/>
      <c r="U6954" s="261"/>
      <c r="V6954" s="292"/>
      <c r="X6954" s="458"/>
      <c r="Y6954" s="266"/>
      <c r="Z6954" s="264"/>
      <c r="AA6954" s="264"/>
      <c r="AB6954" s="264"/>
      <c r="AC6954" s="264"/>
      <c r="AF6954" s="458"/>
      <c r="AG6954" s="266"/>
      <c r="AN6954" s="458"/>
      <c r="AO6954" s="266"/>
      <c r="AV6954" s="266"/>
      <c r="BC6954" s="266"/>
      <c r="BM6954" s="275">
        <v>1</v>
      </c>
      <c r="BN6954" s="275"/>
      <c r="BO6954" s="275"/>
      <c r="BP6954" s="275"/>
      <c r="BQ6954" s="275"/>
      <c r="BR6954" s="275"/>
      <c r="BS6954" s="275"/>
      <c r="BT6954" s="275"/>
      <c r="BU6954" s="275"/>
      <c r="BV6954" s="275"/>
    </row>
    <row r="6955" spans="1:74" s="263" customFormat="1">
      <c r="A6955" s="458" t="s">
        <v>16274</v>
      </c>
      <c r="B6955" s="458"/>
      <c r="C6955" s="266"/>
      <c r="D6955" s="266"/>
      <c r="E6955" s="266"/>
      <c r="F6955" s="266"/>
      <c r="G6955" s="266"/>
      <c r="H6955" s="266"/>
      <c r="I6955" s="266"/>
      <c r="J6955" s="266"/>
      <c r="K6955" s="266"/>
      <c r="L6955" s="261" t="s">
        <v>16272</v>
      </c>
      <c r="M6955" s="261"/>
      <c r="N6955" s="261"/>
      <c r="O6955" s="458"/>
      <c r="P6955" s="266"/>
      <c r="Q6955" s="262" t="s">
        <v>16273</v>
      </c>
      <c r="R6955" s="261"/>
      <c r="S6955" s="261"/>
      <c r="T6955" s="261"/>
      <c r="U6955" s="261"/>
      <c r="V6955" s="292"/>
      <c r="X6955" s="458"/>
      <c r="Y6955" s="266"/>
      <c r="Z6955" s="264"/>
      <c r="AA6955" s="264"/>
      <c r="AB6955" s="264"/>
      <c r="AC6955" s="264"/>
      <c r="AF6955" s="458"/>
      <c r="AG6955" s="266"/>
      <c r="AN6955" s="458"/>
      <c r="AO6955" s="266"/>
      <c r="AV6955" s="266"/>
      <c r="BC6955" s="266"/>
      <c r="BM6955" s="275">
        <v>1</v>
      </c>
      <c r="BN6955" s="275"/>
      <c r="BO6955" s="275"/>
      <c r="BP6955" s="275"/>
      <c r="BQ6955" s="275"/>
      <c r="BR6955" s="275"/>
      <c r="BS6955" s="275"/>
      <c r="BT6955" s="275"/>
      <c r="BU6955" s="275"/>
      <c r="BV6955" s="275"/>
    </row>
    <row r="6956" spans="1:74" s="263" customFormat="1">
      <c r="A6956" s="458" t="s">
        <v>16276</v>
      </c>
      <c r="B6956" s="458"/>
      <c r="C6956" s="266"/>
      <c r="D6956" s="266"/>
      <c r="E6956" s="266"/>
      <c r="F6956" s="266"/>
      <c r="G6956" s="266"/>
      <c r="H6956" s="266"/>
      <c r="I6956" s="266"/>
      <c r="J6956" s="266"/>
      <c r="K6956" s="266"/>
      <c r="L6956" s="261" t="s">
        <v>16275</v>
      </c>
      <c r="M6956" s="261"/>
      <c r="N6956" s="261"/>
      <c r="O6956" s="458"/>
      <c r="P6956" s="266"/>
      <c r="Q6956" s="262" t="s">
        <v>16276</v>
      </c>
      <c r="R6956" s="261"/>
      <c r="S6956" s="261"/>
      <c r="T6956" s="261"/>
      <c r="U6956" s="261"/>
      <c r="V6956" s="292"/>
      <c r="X6956" s="458"/>
      <c r="Y6956" s="266"/>
      <c r="Z6956" s="264"/>
      <c r="AA6956" s="264"/>
      <c r="AB6956" s="264"/>
      <c r="AC6956" s="264"/>
      <c r="AF6956" s="458"/>
      <c r="AG6956" s="266"/>
      <c r="AN6956" s="458"/>
      <c r="AO6956" s="266"/>
      <c r="AV6956" s="266"/>
      <c r="BC6956" s="266"/>
      <c r="BM6956" s="275">
        <v>1</v>
      </c>
      <c r="BN6956" s="275"/>
      <c r="BO6956" s="275"/>
      <c r="BP6956" s="275"/>
      <c r="BQ6956" s="275"/>
      <c r="BR6956" s="275"/>
      <c r="BS6956" s="275"/>
      <c r="BT6956" s="275"/>
      <c r="BU6956" s="275"/>
      <c r="BV6956" s="275"/>
    </row>
    <row r="6957" spans="1:74" s="263" customFormat="1">
      <c r="A6957" s="458" t="s">
        <v>16279</v>
      </c>
      <c r="B6957" s="458"/>
      <c r="C6957" s="266"/>
      <c r="D6957" s="266"/>
      <c r="E6957" s="266"/>
      <c r="F6957" s="266"/>
      <c r="G6957" s="266"/>
      <c r="H6957" s="266"/>
      <c r="I6957" s="266"/>
      <c r="J6957" s="266"/>
      <c r="K6957" s="266"/>
      <c r="L6957" s="261" t="s">
        <v>16277</v>
      </c>
      <c r="M6957" s="261"/>
      <c r="N6957" s="261"/>
      <c r="O6957" s="458"/>
      <c r="P6957" s="266"/>
      <c r="Q6957" s="262" t="s">
        <v>16278</v>
      </c>
      <c r="R6957" s="261"/>
      <c r="S6957" s="261"/>
      <c r="T6957" s="261"/>
      <c r="U6957" s="261"/>
      <c r="V6957" s="292"/>
      <c r="X6957" s="458"/>
      <c r="Y6957" s="266"/>
      <c r="Z6957" s="264"/>
      <c r="AA6957" s="264"/>
      <c r="AB6957" s="264"/>
      <c r="AC6957" s="264"/>
      <c r="AF6957" s="458"/>
      <c r="AG6957" s="266"/>
      <c r="AN6957" s="458"/>
      <c r="AO6957" s="266"/>
      <c r="AV6957" s="266"/>
      <c r="BC6957" s="266"/>
      <c r="BM6957" s="275">
        <v>1</v>
      </c>
      <c r="BN6957" s="275"/>
      <c r="BO6957" s="275"/>
      <c r="BP6957" s="275"/>
      <c r="BQ6957" s="275"/>
      <c r="BR6957" s="275"/>
      <c r="BS6957" s="275"/>
      <c r="BT6957" s="275"/>
      <c r="BU6957" s="275"/>
      <c r="BV6957" s="275"/>
    </row>
    <row r="6958" spans="1:74" s="263" customFormat="1">
      <c r="A6958" s="458" t="s">
        <v>16281</v>
      </c>
      <c r="B6958" s="458"/>
      <c r="C6958" s="266"/>
      <c r="D6958" s="266"/>
      <c r="E6958" s="266"/>
      <c r="F6958" s="266"/>
      <c r="G6958" s="266"/>
      <c r="H6958" s="266"/>
      <c r="I6958" s="266"/>
      <c r="J6958" s="266"/>
      <c r="K6958" s="266"/>
      <c r="L6958" s="261" t="s">
        <v>16280</v>
      </c>
      <c r="M6958" s="261"/>
      <c r="N6958" s="261"/>
      <c r="O6958" s="458"/>
      <c r="P6958" s="266"/>
      <c r="Q6958" s="262" t="s">
        <v>8906</v>
      </c>
      <c r="R6958" s="261"/>
      <c r="S6958" s="261"/>
      <c r="T6958" s="261"/>
      <c r="U6958" s="261"/>
      <c r="V6958" s="292"/>
      <c r="X6958" s="458"/>
      <c r="Y6958" s="266"/>
      <c r="Z6958" s="264"/>
      <c r="AA6958" s="264"/>
      <c r="AB6958" s="264"/>
      <c r="AC6958" s="264"/>
      <c r="AF6958" s="458"/>
      <c r="AG6958" s="266"/>
      <c r="AN6958" s="458"/>
      <c r="AO6958" s="266"/>
      <c r="AV6958" s="266"/>
      <c r="BC6958" s="266"/>
      <c r="BM6958" s="275">
        <v>1</v>
      </c>
      <c r="BN6958" s="275"/>
      <c r="BO6958" s="275"/>
      <c r="BP6958" s="275"/>
      <c r="BQ6958" s="275"/>
      <c r="BR6958" s="275"/>
      <c r="BS6958" s="275"/>
      <c r="BT6958" s="275"/>
      <c r="BU6958" s="275"/>
      <c r="BV6958" s="275"/>
    </row>
    <row r="6959" spans="1:74" s="263" customFormat="1">
      <c r="A6959" s="458" t="s">
        <v>16284</v>
      </c>
      <c r="B6959" s="458"/>
      <c r="C6959" s="266"/>
      <c r="D6959" s="266"/>
      <c r="E6959" s="266"/>
      <c r="F6959" s="266"/>
      <c r="G6959" s="266"/>
      <c r="H6959" s="266"/>
      <c r="I6959" s="266"/>
      <c r="J6959" s="266"/>
      <c r="K6959" s="266"/>
      <c r="L6959" s="261" t="s">
        <v>16282</v>
      </c>
      <c r="M6959" s="261"/>
      <c r="N6959" s="261"/>
      <c r="O6959" s="458"/>
      <c r="P6959" s="266"/>
      <c r="Q6959" s="262" t="s">
        <v>16283</v>
      </c>
      <c r="R6959" s="261"/>
      <c r="S6959" s="261"/>
      <c r="T6959" s="261"/>
      <c r="U6959" s="261"/>
      <c r="V6959" s="292"/>
      <c r="X6959" s="458"/>
      <c r="Y6959" s="266"/>
      <c r="Z6959" s="264"/>
      <c r="AA6959" s="264"/>
      <c r="AB6959" s="264"/>
      <c r="AC6959" s="264"/>
      <c r="AF6959" s="458"/>
      <c r="AG6959" s="266"/>
      <c r="AN6959" s="458"/>
      <c r="AO6959" s="266"/>
      <c r="AV6959" s="266"/>
      <c r="BC6959" s="266"/>
      <c r="BM6959" s="275">
        <v>1</v>
      </c>
      <c r="BN6959" s="275"/>
      <c r="BO6959" s="275"/>
      <c r="BP6959" s="275"/>
      <c r="BQ6959" s="275"/>
      <c r="BR6959" s="275"/>
      <c r="BS6959" s="275"/>
      <c r="BT6959" s="275"/>
      <c r="BU6959" s="275"/>
      <c r="BV6959" s="275"/>
    </row>
    <row r="6960" spans="1:74" s="263" customFormat="1">
      <c r="A6960" s="458" t="s">
        <v>16287</v>
      </c>
      <c r="B6960" s="458"/>
      <c r="C6960" s="266"/>
      <c r="D6960" s="266"/>
      <c r="E6960" s="266"/>
      <c r="F6960" s="266"/>
      <c r="G6960" s="266"/>
      <c r="H6960" s="266"/>
      <c r="I6960" s="266"/>
      <c r="J6960" s="266"/>
      <c r="K6960" s="266"/>
      <c r="L6960" s="261" t="s">
        <v>16285</v>
      </c>
      <c r="M6960" s="261"/>
      <c r="N6960" s="261"/>
      <c r="O6960" s="458"/>
      <c r="P6960" s="266"/>
      <c r="Q6960" s="262" t="s">
        <v>16286</v>
      </c>
      <c r="R6960" s="261"/>
      <c r="S6960" s="261"/>
      <c r="T6960" s="261"/>
      <c r="U6960" s="261"/>
      <c r="V6960" s="292"/>
      <c r="X6960" s="458"/>
      <c r="Y6960" s="266"/>
      <c r="Z6960" s="264"/>
      <c r="AA6960" s="264"/>
      <c r="AB6960" s="264"/>
      <c r="AC6960" s="264"/>
      <c r="AF6960" s="458"/>
      <c r="AG6960" s="266"/>
      <c r="AN6960" s="458"/>
      <c r="AO6960" s="266"/>
      <c r="AV6960" s="266"/>
      <c r="BC6960" s="266"/>
      <c r="BM6960" s="275">
        <v>1</v>
      </c>
      <c r="BN6960" s="275"/>
      <c r="BO6960" s="275"/>
      <c r="BP6960" s="275"/>
      <c r="BQ6960" s="275"/>
      <c r="BR6960" s="275"/>
      <c r="BS6960" s="275"/>
      <c r="BT6960" s="275"/>
      <c r="BU6960" s="275"/>
      <c r="BV6960" s="275"/>
    </row>
    <row r="6961" spans="1:74" s="263" customFormat="1">
      <c r="A6961" s="458" t="s">
        <v>16290</v>
      </c>
      <c r="B6961" s="458"/>
      <c r="C6961" s="266"/>
      <c r="D6961" s="266"/>
      <c r="E6961" s="266"/>
      <c r="F6961" s="266"/>
      <c r="G6961" s="266"/>
      <c r="H6961" s="266"/>
      <c r="I6961" s="266"/>
      <c r="J6961" s="266"/>
      <c r="K6961" s="266"/>
      <c r="L6961" s="261" t="s">
        <v>16288</v>
      </c>
      <c r="M6961" s="261"/>
      <c r="N6961" s="261"/>
      <c r="O6961" s="458"/>
      <c r="P6961" s="266"/>
      <c r="Q6961" s="262" t="s">
        <v>16289</v>
      </c>
      <c r="R6961" s="261"/>
      <c r="S6961" s="261"/>
      <c r="T6961" s="261"/>
      <c r="U6961" s="261"/>
      <c r="V6961" s="292"/>
      <c r="X6961" s="458"/>
      <c r="Y6961" s="266"/>
      <c r="Z6961" s="264"/>
      <c r="AA6961" s="264"/>
      <c r="AB6961" s="264"/>
      <c r="AC6961" s="264"/>
      <c r="AF6961" s="458"/>
      <c r="AG6961" s="266"/>
      <c r="AN6961" s="458"/>
      <c r="AO6961" s="266"/>
      <c r="AV6961" s="266"/>
      <c r="BC6961" s="266"/>
      <c r="BM6961" s="275">
        <v>1</v>
      </c>
      <c r="BN6961" s="275"/>
      <c r="BO6961" s="275"/>
      <c r="BP6961" s="275"/>
      <c r="BQ6961" s="275"/>
      <c r="BR6961" s="275"/>
      <c r="BS6961" s="275"/>
      <c r="BT6961" s="275"/>
      <c r="BU6961" s="275"/>
      <c r="BV6961" s="275"/>
    </row>
    <row r="6962" spans="1:74" s="263" customFormat="1">
      <c r="A6962" s="458" t="s">
        <v>16293</v>
      </c>
      <c r="B6962" s="458"/>
      <c r="C6962" s="266"/>
      <c r="D6962" s="266"/>
      <c r="E6962" s="266"/>
      <c r="F6962" s="266"/>
      <c r="G6962" s="266"/>
      <c r="H6962" s="266"/>
      <c r="I6962" s="266"/>
      <c r="J6962" s="266"/>
      <c r="K6962" s="266"/>
      <c r="L6962" s="261" t="s">
        <v>16291</v>
      </c>
      <c r="M6962" s="261"/>
      <c r="N6962" s="261"/>
      <c r="O6962" s="458"/>
      <c r="P6962" s="266"/>
      <c r="Q6962" s="262" t="s">
        <v>16292</v>
      </c>
      <c r="R6962" s="261"/>
      <c r="S6962" s="261"/>
      <c r="T6962" s="261"/>
      <c r="U6962" s="261"/>
      <c r="V6962" s="292"/>
      <c r="X6962" s="458"/>
      <c r="Y6962" s="266"/>
      <c r="Z6962" s="264"/>
      <c r="AA6962" s="264"/>
      <c r="AB6962" s="264"/>
      <c r="AC6962" s="264"/>
      <c r="AF6962" s="458"/>
      <c r="AG6962" s="266"/>
      <c r="AN6962" s="458"/>
      <c r="AO6962" s="266"/>
      <c r="AV6962" s="266"/>
      <c r="BC6962" s="266"/>
      <c r="BM6962" s="275">
        <v>1</v>
      </c>
      <c r="BN6962" s="275"/>
      <c r="BO6962" s="275"/>
      <c r="BP6962" s="275"/>
      <c r="BQ6962" s="275"/>
      <c r="BR6962" s="275"/>
      <c r="BS6962" s="275"/>
      <c r="BT6962" s="275"/>
      <c r="BU6962" s="275"/>
      <c r="BV6962" s="275"/>
    </row>
    <row r="6963" spans="1:74" s="263" customFormat="1">
      <c r="A6963" s="458" t="s">
        <v>16293</v>
      </c>
      <c r="B6963" s="458"/>
      <c r="C6963" s="266"/>
      <c r="D6963" s="266"/>
      <c r="E6963" s="266"/>
      <c r="F6963" s="266"/>
      <c r="G6963" s="266"/>
      <c r="H6963" s="266"/>
      <c r="I6963" s="266"/>
      <c r="J6963" s="266"/>
      <c r="K6963" s="266"/>
      <c r="L6963" s="261" t="s">
        <v>16291</v>
      </c>
      <c r="M6963" s="261"/>
      <c r="N6963" s="261"/>
      <c r="O6963" s="458"/>
      <c r="P6963" s="266"/>
      <c r="Q6963" s="262" t="s">
        <v>16294</v>
      </c>
      <c r="R6963" s="261"/>
      <c r="S6963" s="261"/>
      <c r="T6963" s="261"/>
      <c r="U6963" s="261"/>
      <c r="V6963" s="292"/>
      <c r="X6963" s="458"/>
      <c r="Y6963" s="266"/>
      <c r="Z6963" s="264"/>
      <c r="AA6963" s="264"/>
      <c r="AB6963" s="264"/>
      <c r="AC6963" s="264"/>
      <c r="AF6963" s="458"/>
      <c r="AG6963" s="266"/>
      <c r="AN6963" s="458"/>
      <c r="AO6963" s="266"/>
      <c r="AV6963" s="266"/>
      <c r="BC6963" s="266"/>
      <c r="BM6963" s="275">
        <v>1</v>
      </c>
      <c r="BN6963" s="275"/>
      <c r="BO6963" s="275"/>
      <c r="BP6963" s="275"/>
      <c r="BQ6963" s="275"/>
      <c r="BR6963" s="275"/>
      <c r="BS6963" s="275"/>
      <c r="BT6963" s="275"/>
      <c r="BU6963" s="275"/>
      <c r="BV6963" s="275"/>
    </row>
    <row r="6964" spans="1:74" s="263" customFormat="1">
      <c r="A6964" s="458" t="s">
        <v>16297</v>
      </c>
      <c r="B6964" s="458"/>
      <c r="C6964" s="266"/>
      <c r="D6964" s="266"/>
      <c r="E6964" s="266"/>
      <c r="F6964" s="266"/>
      <c r="G6964" s="266"/>
      <c r="H6964" s="266"/>
      <c r="I6964" s="266"/>
      <c r="J6964" s="266"/>
      <c r="K6964" s="266"/>
      <c r="L6964" s="261" t="s">
        <v>16295</v>
      </c>
      <c r="M6964" s="261"/>
      <c r="N6964" s="261"/>
      <c r="O6964" s="458"/>
      <c r="P6964" s="266"/>
      <c r="Q6964" s="262" t="s">
        <v>16296</v>
      </c>
      <c r="R6964" s="261"/>
      <c r="S6964" s="261"/>
      <c r="T6964" s="261"/>
      <c r="U6964" s="261"/>
      <c r="V6964" s="292"/>
      <c r="X6964" s="458"/>
      <c r="Y6964" s="266"/>
      <c r="Z6964" s="264"/>
      <c r="AA6964" s="264"/>
      <c r="AB6964" s="264"/>
      <c r="AC6964" s="264"/>
      <c r="AF6964" s="458"/>
      <c r="AG6964" s="266"/>
      <c r="AN6964" s="458"/>
      <c r="AO6964" s="266"/>
      <c r="AV6964" s="266"/>
      <c r="BC6964" s="266"/>
      <c r="BM6964" s="275">
        <v>1</v>
      </c>
      <c r="BN6964" s="275"/>
      <c r="BO6964" s="275"/>
      <c r="BP6964" s="275"/>
      <c r="BQ6964" s="275"/>
      <c r="BR6964" s="275"/>
      <c r="BS6964" s="275"/>
      <c r="BT6964" s="275"/>
      <c r="BU6964" s="275"/>
      <c r="BV6964" s="275"/>
    </row>
    <row r="6965" spans="1:74" s="263" customFormat="1">
      <c r="A6965" s="458" t="s">
        <v>16300</v>
      </c>
      <c r="B6965" s="458"/>
      <c r="C6965" s="266"/>
      <c r="D6965" s="266"/>
      <c r="E6965" s="266"/>
      <c r="F6965" s="266"/>
      <c r="G6965" s="266"/>
      <c r="H6965" s="266"/>
      <c r="I6965" s="266"/>
      <c r="J6965" s="266"/>
      <c r="K6965" s="266"/>
      <c r="L6965" s="261" t="s">
        <v>16298</v>
      </c>
      <c r="M6965" s="261"/>
      <c r="N6965" s="261"/>
      <c r="O6965" s="458"/>
      <c r="P6965" s="266"/>
      <c r="Q6965" s="262" t="s">
        <v>16299</v>
      </c>
      <c r="R6965" s="261"/>
      <c r="S6965" s="261"/>
      <c r="T6965" s="261"/>
      <c r="U6965" s="261"/>
      <c r="V6965" s="292"/>
      <c r="X6965" s="458"/>
      <c r="Y6965" s="266"/>
      <c r="Z6965" s="264"/>
      <c r="AA6965" s="264"/>
      <c r="AB6965" s="264"/>
      <c r="AC6965" s="264"/>
      <c r="AF6965" s="458"/>
      <c r="AG6965" s="266"/>
      <c r="AN6965" s="458"/>
      <c r="AO6965" s="266"/>
      <c r="AV6965" s="266"/>
      <c r="BC6965" s="266"/>
      <c r="BM6965" s="275">
        <v>1</v>
      </c>
      <c r="BN6965" s="275"/>
      <c r="BO6965" s="275"/>
      <c r="BP6965" s="275"/>
      <c r="BQ6965" s="275"/>
      <c r="BR6965" s="275"/>
      <c r="BS6965" s="275"/>
      <c r="BT6965" s="275"/>
      <c r="BU6965" s="275"/>
      <c r="BV6965" s="275"/>
    </row>
    <row r="6966" spans="1:74" s="263" customFormat="1">
      <c r="A6966" s="458" t="s">
        <v>16303</v>
      </c>
      <c r="B6966" s="458"/>
      <c r="C6966" s="266"/>
      <c r="D6966" s="266"/>
      <c r="E6966" s="266"/>
      <c r="F6966" s="266"/>
      <c r="G6966" s="266"/>
      <c r="H6966" s="266"/>
      <c r="I6966" s="266"/>
      <c r="J6966" s="266"/>
      <c r="K6966" s="266"/>
      <c r="L6966" s="261" t="s">
        <v>16301</v>
      </c>
      <c r="M6966" s="261"/>
      <c r="N6966" s="261"/>
      <c r="O6966" s="458"/>
      <c r="P6966" s="266"/>
      <c r="Q6966" s="262" t="s">
        <v>16302</v>
      </c>
      <c r="R6966" s="261"/>
      <c r="S6966" s="261"/>
      <c r="T6966" s="261"/>
      <c r="U6966" s="261"/>
      <c r="V6966" s="292"/>
      <c r="X6966" s="458"/>
      <c r="Y6966" s="266"/>
      <c r="Z6966" s="264"/>
      <c r="AA6966" s="264"/>
      <c r="AB6966" s="264"/>
      <c r="AC6966" s="264"/>
      <c r="AF6966" s="458"/>
      <c r="AG6966" s="266"/>
      <c r="AN6966" s="458"/>
      <c r="AO6966" s="266"/>
      <c r="AV6966" s="266"/>
      <c r="BC6966" s="266"/>
      <c r="BM6966" s="275">
        <v>1</v>
      </c>
      <c r="BN6966" s="275"/>
      <c r="BO6966" s="275"/>
      <c r="BP6966" s="275"/>
      <c r="BQ6966" s="275"/>
      <c r="BR6966" s="275"/>
      <c r="BS6966" s="275"/>
      <c r="BT6966" s="275"/>
      <c r="BU6966" s="275"/>
      <c r="BV6966" s="275"/>
    </row>
    <row r="6967" spans="1:74" s="263" customFormat="1">
      <c r="A6967" s="458" t="s">
        <v>16306</v>
      </c>
      <c r="B6967" s="458"/>
      <c r="C6967" s="266"/>
      <c r="D6967" s="266"/>
      <c r="E6967" s="266"/>
      <c r="F6967" s="266"/>
      <c r="G6967" s="266"/>
      <c r="H6967" s="266"/>
      <c r="I6967" s="266"/>
      <c r="J6967" s="266"/>
      <c r="K6967" s="266"/>
      <c r="L6967" s="261" t="s">
        <v>16304</v>
      </c>
      <c r="M6967" s="261"/>
      <c r="N6967" s="261"/>
      <c r="O6967" s="458"/>
      <c r="P6967" s="266"/>
      <c r="Q6967" s="262" t="s">
        <v>16305</v>
      </c>
      <c r="R6967" s="261"/>
      <c r="S6967" s="261"/>
      <c r="T6967" s="261"/>
      <c r="U6967" s="261"/>
      <c r="V6967" s="292"/>
      <c r="X6967" s="458"/>
      <c r="Y6967" s="266"/>
      <c r="Z6967" s="264"/>
      <c r="AA6967" s="264"/>
      <c r="AB6967" s="264"/>
      <c r="AC6967" s="264"/>
      <c r="AF6967" s="458"/>
      <c r="AG6967" s="266"/>
      <c r="AN6967" s="458"/>
      <c r="AO6967" s="266"/>
      <c r="AV6967" s="266"/>
      <c r="BC6967" s="266"/>
      <c r="BM6967" s="275">
        <v>1</v>
      </c>
      <c r="BN6967" s="275"/>
      <c r="BO6967" s="275"/>
      <c r="BP6967" s="275"/>
      <c r="BQ6967" s="275"/>
      <c r="BR6967" s="275"/>
      <c r="BS6967" s="275"/>
      <c r="BT6967" s="275"/>
      <c r="BU6967" s="275"/>
      <c r="BV6967" s="275"/>
    </row>
    <row r="6968" spans="1:74" s="263" customFormat="1">
      <c r="A6968" s="458" t="s">
        <v>16309</v>
      </c>
      <c r="B6968" s="458"/>
      <c r="C6968" s="266"/>
      <c r="D6968" s="266"/>
      <c r="E6968" s="266"/>
      <c r="F6968" s="266"/>
      <c r="G6968" s="266"/>
      <c r="H6968" s="266"/>
      <c r="I6968" s="266"/>
      <c r="J6968" s="266"/>
      <c r="K6968" s="266"/>
      <c r="L6968" s="261" t="s">
        <v>16307</v>
      </c>
      <c r="M6968" s="261"/>
      <c r="N6968" s="261"/>
      <c r="O6968" s="458"/>
      <c r="P6968" s="266"/>
      <c r="Q6968" s="262" t="s">
        <v>16308</v>
      </c>
      <c r="R6968" s="261"/>
      <c r="S6968" s="261"/>
      <c r="T6968" s="261"/>
      <c r="U6968" s="261"/>
      <c r="V6968" s="292"/>
      <c r="X6968" s="458"/>
      <c r="Y6968" s="266"/>
      <c r="Z6968" s="264"/>
      <c r="AA6968" s="264"/>
      <c r="AB6968" s="264"/>
      <c r="AC6968" s="264"/>
      <c r="AF6968" s="458"/>
      <c r="AG6968" s="266"/>
      <c r="AN6968" s="458"/>
      <c r="AO6968" s="266"/>
      <c r="AV6968" s="266"/>
      <c r="BC6968" s="266"/>
      <c r="BM6968" s="275">
        <v>1</v>
      </c>
      <c r="BN6968" s="275"/>
      <c r="BO6968" s="275"/>
      <c r="BP6968" s="275"/>
      <c r="BQ6968" s="275"/>
      <c r="BR6968" s="275"/>
      <c r="BS6968" s="275"/>
      <c r="BT6968" s="275"/>
      <c r="BU6968" s="275"/>
      <c r="BV6968" s="275"/>
    </row>
    <row r="6969" spans="1:74" s="263" customFormat="1">
      <c r="A6969" s="458" t="s">
        <v>16309</v>
      </c>
      <c r="B6969" s="458"/>
      <c r="C6969" s="266"/>
      <c r="D6969" s="266"/>
      <c r="E6969" s="266"/>
      <c r="F6969" s="266"/>
      <c r="G6969" s="266"/>
      <c r="H6969" s="266"/>
      <c r="I6969" s="266"/>
      <c r="J6969" s="266"/>
      <c r="K6969" s="266"/>
      <c r="L6969" s="261" t="s">
        <v>16307</v>
      </c>
      <c r="M6969" s="261"/>
      <c r="N6969" s="261"/>
      <c r="O6969" s="458"/>
      <c r="P6969" s="266"/>
      <c r="Q6969" s="262" t="s">
        <v>16310</v>
      </c>
      <c r="R6969" s="261"/>
      <c r="S6969" s="261"/>
      <c r="T6969" s="261"/>
      <c r="U6969" s="261"/>
      <c r="V6969" s="292"/>
      <c r="X6969" s="458"/>
      <c r="Y6969" s="266"/>
      <c r="Z6969" s="264"/>
      <c r="AA6969" s="264"/>
      <c r="AB6969" s="264"/>
      <c r="AC6969" s="264"/>
      <c r="AF6969" s="458"/>
      <c r="AG6969" s="266"/>
      <c r="AN6969" s="458"/>
      <c r="AO6969" s="266"/>
      <c r="AV6969" s="266"/>
      <c r="BC6969" s="266"/>
      <c r="BM6969" s="275">
        <v>1</v>
      </c>
      <c r="BN6969" s="275"/>
      <c r="BO6969" s="275"/>
      <c r="BP6969" s="275"/>
      <c r="BQ6969" s="275"/>
      <c r="BR6969" s="275"/>
      <c r="BS6969" s="275"/>
      <c r="BT6969" s="275"/>
      <c r="BU6969" s="275"/>
      <c r="BV6969" s="275"/>
    </row>
    <row r="6970" spans="1:74" s="263" customFormat="1">
      <c r="A6970" s="458" t="s">
        <v>10659</v>
      </c>
      <c r="B6970" s="458"/>
      <c r="C6970" s="266"/>
      <c r="D6970" s="266"/>
      <c r="E6970" s="266"/>
      <c r="F6970" s="266"/>
      <c r="G6970" s="266"/>
      <c r="H6970" s="266"/>
      <c r="I6970" s="266"/>
      <c r="J6970" s="266"/>
      <c r="K6970" s="266"/>
      <c r="L6970" s="261" t="s">
        <v>10657</v>
      </c>
      <c r="M6970" s="261"/>
      <c r="N6970" s="261"/>
      <c r="O6970" s="458"/>
      <c r="P6970" s="266"/>
      <c r="Q6970" s="262" t="s">
        <v>16311</v>
      </c>
      <c r="R6970" s="261"/>
      <c r="S6970" s="261"/>
      <c r="T6970" s="261"/>
      <c r="U6970" s="261"/>
      <c r="V6970" s="292"/>
      <c r="X6970" s="458"/>
      <c r="Y6970" s="266"/>
      <c r="Z6970" s="264"/>
      <c r="AA6970" s="264"/>
      <c r="AB6970" s="264"/>
      <c r="AC6970" s="264"/>
      <c r="AF6970" s="458"/>
      <c r="AG6970" s="266"/>
      <c r="AN6970" s="458"/>
      <c r="AO6970" s="266"/>
      <c r="AV6970" s="266"/>
      <c r="BC6970" s="266"/>
      <c r="BM6970" s="275">
        <v>1</v>
      </c>
      <c r="BN6970" s="275"/>
      <c r="BO6970" s="275"/>
      <c r="BP6970" s="275"/>
      <c r="BQ6970" s="275"/>
      <c r="BR6970" s="275"/>
      <c r="BS6970" s="275"/>
      <c r="BT6970" s="275"/>
      <c r="BU6970" s="275"/>
      <c r="BV6970" s="275"/>
    </row>
    <row r="6971" spans="1:74" s="263" customFormat="1">
      <c r="A6971" s="458" t="s">
        <v>16314</v>
      </c>
      <c r="B6971" s="458"/>
      <c r="C6971" s="266"/>
      <c r="D6971" s="266"/>
      <c r="E6971" s="266"/>
      <c r="F6971" s="266"/>
      <c r="G6971" s="266"/>
      <c r="H6971" s="266"/>
      <c r="I6971" s="266"/>
      <c r="J6971" s="266"/>
      <c r="K6971" s="266"/>
      <c r="L6971" s="261" t="s">
        <v>16312</v>
      </c>
      <c r="M6971" s="261"/>
      <c r="N6971" s="261"/>
      <c r="O6971" s="458"/>
      <c r="P6971" s="266"/>
      <c r="Q6971" s="262" t="s">
        <v>16313</v>
      </c>
      <c r="R6971" s="261"/>
      <c r="S6971" s="261"/>
      <c r="T6971" s="261"/>
      <c r="U6971" s="261"/>
      <c r="V6971" s="292"/>
      <c r="X6971" s="458"/>
      <c r="Y6971" s="266"/>
      <c r="Z6971" s="264"/>
      <c r="AA6971" s="264"/>
      <c r="AB6971" s="264"/>
      <c r="AC6971" s="264"/>
      <c r="AF6971" s="458"/>
      <c r="AG6971" s="266"/>
      <c r="AN6971" s="458"/>
      <c r="AO6971" s="266"/>
      <c r="AV6971" s="266"/>
      <c r="BC6971" s="266"/>
      <c r="BM6971" s="275">
        <v>1</v>
      </c>
      <c r="BN6971" s="275"/>
      <c r="BO6971" s="275"/>
      <c r="BP6971" s="275"/>
      <c r="BQ6971" s="275"/>
      <c r="BR6971" s="275"/>
      <c r="BS6971" s="275"/>
      <c r="BT6971" s="275"/>
      <c r="BU6971" s="275"/>
      <c r="BV6971" s="275"/>
    </row>
    <row r="6972" spans="1:74" s="263" customFormat="1">
      <c r="A6972" s="458" t="s">
        <v>16317</v>
      </c>
      <c r="B6972" s="458"/>
      <c r="C6972" s="266"/>
      <c r="D6972" s="266"/>
      <c r="E6972" s="266"/>
      <c r="F6972" s="266"/>
      <c r="G6972" s="266"/>
      <c r="H6972" s="266"/>
      <c r="I6972" s="266"/>
      <c r="J6972" s="266"/>
      <c r="K6972" s="266"/>
      <c r="L6972" s="261" t="s">
        <v>16315</v>
      </c>
      <c r="M6972" s="261"/>
      <c r="N6972" s="261"/>
      <c r="O6972" s="458"/>
      <c r="P6972" s="266"/>
      <c r="Q6972" s="262" t="s">
        <v>16316</v>
      </c>
      <c r="R6972" s="261"/>
      <c r="S6972" s="261"/>
      <c r="T6972" s="261"/>
      <c r="U6972" s="261"/>
      <c r="V6972" s="292"/>
      <c r="X6972" s="458"/>
      <c r="Y6972" s="266"/>
      <c r="Z6972" s="264"/>
      <c r="AA6972" s="264"/>
      <c r="AB6972" s="264"/>
      <c r="AC6972" s="264"/>
      <c r="AF6972" s="458"/>
      <c r="AG6972" s="266"/>
      <c r="AN6972" s="458"/>
      <c r="AO6972" s="266"/>
      <c r="AV6972" s="266"/>
      <c r="BC6972" s="266"/>
      <c r="BM6972" s="275">
        <v>1</v>
      </c>
      <c r="BN6972" s="275"/>
      <c r="BO6972" s="275"/>
      <c r="BP6972" s="275"/>
      <c r="BQ6972" s="275"/>
      <c r="BR6972" s="275"/>
      <c r="BS6972" s="275"/>
      <c r="BT6972" s="275"/>
      <c r="BU6972" s="275"/>
      <c r="BV6972" s="275"/>
    </row>
    <row r="6973" spans="1:74" s="263" customFormat="1">
      <c r="A6973" s="458" t="s">
        <v>16320</v>
      </c>
      <c r="B6973" s="458"/>
      <c r="C6973" s="266"/>
      <c r="D6973" s="266"/>
      <c r="E6973" s="266"/>
      <c r="F6973" s="266"/>
      <c r="G6973" s="266"/>
      <c r="H6973" s="266"/>
      <c r="I6973" s="266"/>
      <c r="J6973" s="266"/>
      <c r="K6973" s="266"/>
      <c r="L6973" s="261" t="s">
        <v>16318</v>
      </c>
      <c r="M6973" s="261"/>
      <c r="N6973" s="261"/>
      <c r="O6973" s="458"/>
      <c r="P6973" s="266"/>
      <c r="Q6973" s="262" t="s">
        <v>16319</v>
      </c>
      <c r="R6973" s="261"/>
      <c r="S6973" s="261"/>
      <c r="T6973" s="261"/>
      <c r="U6973" s="261"/>
      <c r="V6973" s="292"/>
      <c r="X6973" s="458"/>
      <c r="Y6973" s="266"/>
      <c r="Z6973" s="264"/>
      <c r="AA6973" s="264"/>
      <c r="AB6973" s="264"/>
      <c r="AC6973" s="264"/>
      <c r="AF6973" s="458"/>
      <c r="AG6973" s="266"/>
      <c r="AN6973" s="458"/>
      <c r="AO6973" s="266"/>
      <c r="AV6973" s="266"/>
      <c r="BC6973" s="266"/>
      <c r="BM6973" s="275">
        <v>1</v>
      </c>
      <c r="BN6973" s="275"/>
      <c r="BO6973" s="275"/>
      <c r="BP6973" s="275"/>
      <c r="BQ6973" s="275"/>
      <c r="BR6973" s="275"/>
      <c r="BS6973" s="275"/>
      <c r="BT6973" s="275"/>
      <c r="BU6973" s="275"/>
      <c r="BV6973" s="275"/>
    </row>
    <row r="6974" spans="1:74" s="263" customFormat="1">
      <c r="A6974" s="458" t="s">
        <v>16323</v>
      </c>
      <c r="B6974" s="458"/>
      <c r="C6974" s="266"/>
      <c r="D6974" s="266"/>
      <c r="E6974" s="266"/>
      <c r="F6974" s="266"/>
      <c r="G6974" s="266"/>
      <c r="H6974" s="266"/>
      <c r="I6974" s="266"/>
      <c r="J6974" s="266"/>
      <c r="K6974" s="266"/>
      <c r="L6974" s="261" t="s">
        <v>16321</v>
      </c>
      <c r="M6974" s="261"/>
      <c r="N6974" s="261"/>
      <c r="O6974" s="458"/>
      <c r="P6974" s="266"/>
      <c r="Q6974" s="262" t="s">
        <v>16322</v>
      </c>
      <c r="R6974" s="261"/>
      <c r="S6974" s="261"/>
      <c r="T6974" s="261"/>
      <c r="U6974" s="261"/>
      <c r="V6974" s="292"/>
      <c r="X6974" s="458"/>
      <c r="Y6974" s="266"/>
      <c r="Z6974" s="264"/>
      <c r="AA6974" s="264"/>
      <c r="AB6974" s="264"/>
      <c r="AC6974" s="264"/>
      <c r="AF6974" s="458"/>
      <c r="AG6974" s="266"/>
      <c r="AN6974" s="458"/>
      <c r="AO6974" s="266"/>
      <c r="AV6974" s="266"/>
      <c r="BC6974" s="266"/>
      <c r="BM6974" s="275">
        <v>1</v>
      </c>
      <c r="BN6974" s="275"/>
      <c r="BO6974" s="275"/>
      <c r="BP6974" s="275"/>
      <c r="BQ6974" s="275"/>
      <c r="BR6974" s="275"/>
      <c r="BS6974" s="275"/>
      <c r="BT6974" s="275"/>
      <c r="BU6974" s="275"/>
      <c r="BV6974" s="275"/>
    </row>
    <row r="6975" spans="1:74" s="263" customFormat="1">
      <c r="A6975" s="458" t="s">
        <v>16323</v>
      </c>
      <c r="B6975" s="458"/>
      <c r="C6975" s="266"/>
      <c r="D6975" s="266"/>
      <c r="E6975" s="266"/>
      <c r="F6975" s="266"/>
      <c r="G6975" s="266"/>
      <c r="H6975" s="266"/>
      <c r="I6975" s="266"/>
      <c r="J6975" s="266"/>
      <c r="K6975" s="266"/>
      <c r="L6975" s="261" t="s">
        <v>16321</v>
      </c>
      <c r="M6975" s="261"/>
      <c r="N6975" s="261"/>
      <c r="O6975" s="458"/>
      <c r="P6975" s="266"/>
      <c r="Q6975" s="262" t="s">
        <v>15203</v>
      </c>
      <c r="R6975" s="261"/>
      <c r="S6975" s="261"/>
      <c r="T6975" s="261"/>
      <c r="U6975" s="261"/>
      <c r="V6975" s="292"/>
      <c r="X6975" s="458"/>
      <c r="Y6975" s="266"/>
      <c r="Z6975" s="264"/>
      <c r="AA6975" s="264"/>
      <c r="AB6975" s="264"/>
      <c r="AC6975" s="264"/>
      <c r="AF6975" s="458"/>
      <c r="AG6975" s="266"/>
      <c r="AN6975" s="458"/>
      <c r="AO6975" s="266"/>
      <c r="AV6975" s="266"/>
      <c r="BC6975" s="266"/>
      <c r="BM6975" s="275">
        <v>1</v>
      </c>
      <c r="BN6975" s="275"/>
      <c r="BO6975" s="275"/>
      <c r="BP6975" s="275"/>
      <c r="BQ6975" s="275"/>
      <c r="BR6975" s="275"/>
      <c r="BS6975" s="275"/>
      <c r="BT6975" s="275"/>
      <c r="BU6975" s="275"/>
      <c r="BV6975" s="275"/>
    </row>
    <row r="6976" spans="1:74" s="263" customFormat="1">
      <c r="A6976" s="458" t="s">
        <v>16326</v>
      </c>
      <c r="B6976" s="458"/>
      <c r="C6976" s="266"/>
      <c r="D6976" s="266"/>
      <c r="E6976" s="266"/>
      <c r="F6976" s="266"/>
      <c r="G6976" s="266"/>
      <c r="H6976" s="266"/>
      <c r="I6976" s="266"/>
      <c r="J6976" s="266"/>
      <c r="K6976" s="266"/>
      <c r="L6976" s="261" t="s">
        <v>16324</v>
      </c>
      <c r="M6976" s="261"/>
      <c r="N6976" s="261"/>
      <c r="O6976" s="458"/>
      <c r="P6976" s="266"/>
      <c r="Q6976" s="262" t="s">
        <v>16325</v>
      </c>
      <c r="R6976" s="261"/>
      <c r="S6976" s="261"/>
      <c r="T6976" s="261"/>
      <c r="U6976" s="261"/>
      <c r="V6976" s="292"/>
      <c r="X6976" s="458"/>
      <c r="Y6976" s="266"/>
      <c r="Z6976" s="264"/>
      <c r="AA6976" s="264"/>
      <c r="AB6976" s="264"/>
      <c r="AC6976" s="264"/>
      <c r="AF6976" s="458"/>
      <c r="AG6976" s="266"/>
      <c r="AN6976" s="458"/>
      <c r="AO6976" s="266"/>
      <c r="AV6976" s="266"/>
      <c r="BC6976" s="266"/>
      <c r="BM6976" s="275">
        <v>1</v>
      </c>
      <c r="BN6976" s="275"/>
      <c r="BO6976" s="275"/>
      <c r="BP6976" s="275"/>
      <c r="BQ6976" s="275"/>
      <c r="BR6976" s="275"/>
      <c r="BS6976" s="275"/>
      <c r="BT6976" s="275"/>
      <c r="BU6976" s="275"/>
      <c r="BV6976" s="275"/>
    </row>
    <row r="6977" spans="1:74" s="263" customFormat="1">
      <c r="A6977" s="458" t="s">
        <v>16329</v>
      </c>
      <c r="B6977" s="458"/>
      <c r="C6977" s="266"/>
      <c r="D6977" s="266"/>
      <c r="E6977" s="266"/>
      <c r="F6977" s="266"/>
      <c r="G6977" s="266"/>
      <c r="H6977" s="266"/>
      <c r="I6977" s="266"/>
      <c r="J6977" s="266"/>
      <c r="K6977" s="266"/>
      <c r="L6977" s="261" t="s">
        <v>16327</v>
      </c>
      <c r="M6977" s="261"/>
      <c r="N6977" s="261"/>
      <c r="O6977" s="458"/>
      <c r="P6977" s="266"/>
      <c r="Q6977" s="262" t="s">
        <v>16328</v>
      </c>
      <c r="R6977" s="261"/>
      <c r="S6977" s="261"/>
      <c r="T6977" s="261"/>
      <c r="U6977" s="261"/>
      <c r="V6977" s="292"/>
      <c r="X6977" s="458"/>
      <c r="Y6977" s="266"/>
      <c r="Z6977" s="264"/>
      <c r="AA6977" s="264"/>
      <c r="AB6977" s="264"/>
      <c r="AC6977" s="264"/>
      <c r="AF6977" s="458"/>
      <c r="AG6977" s="266"/>
      <c r="AN6977" s="458"/>
      <c r="AO6977" s="266"/>
      <c r="AV6977" s="266"/>
      <c r="BC6977" s="266"/>
      <c r="BM6977" s="275">
        <v>1</v>
      </c>
      <c r="BN6977" s="275"/>
      <c r="BO6977" s="275"/>
      <c r="BP6977" s="275"/>
      <c r="BQ6977" s="275"/>
      <c r="BR6977" s="275"/>
      <c r="BS6977" s="275"/>
      <c r="BT6977" s="275"/>
      <c r="BU6977" s="275"/>
      <c r="BV6977" s="275"/>
    </row>
    <row r="6978" spans="1:74" s="263" customFormat="1">
      <c r="A6978" s="458" t="s">
        <v>16332</v>
      </c>
      <c r="B6978" s="458"/>
      <c r="C6978" s="266"/>
      <c r="D6978" s="266"/>
      <c r="E6978" s="266"/>
      <c r="F6978" s="266"/>
      <c r="G6978" s="266"/>
      <c r="H6978" s="266"/>
      <c r="I6978" s="266"/>
      <c r="J6978" s="266"/>
      <c r="K6978" s="266"/>
      <c r="L6978" s="261" t="s">
        <v>16330</v>
      </c>
      <c r="M6978" s="261"/>
      <c r="N6978" s="261"/>
      <c r="O6978" s="458"/>
      <c r="P6978" s="266"/>
      <c r="Q6978" s="262" t="s">
        <v>16331</v>
      </c>
      <c r="R6978" s="261"/>
      <c r="S6978" s="261"/>
      <c r="T6978" s="261"/>
      <c r="U6978" s="261"/>
      <c r="V6978" s="292"/>
      <c r="X6978" s="458"/>
      <c r="Y6978" s="266"/>
      <c r="Z6978" s="264"/>
      <c r="AA6978" s="264"/>
      <c r="AB6978" s="264"/>
      <c r="AC6978" s="264"/>
      <c r="AF6978" s="458"/>
      <c r="AG6978" s="266"/>
      <c r="AN6978" s="458"/>
      <c r="AO6978" s="266"/>
      <c r="AV6978" s="266"/>
      <c r="BC6978" s="266"/>
      <c r="BM6978" s="275">
        <v>1</v>
      </c>
      <c r="BN6978" s="275"/>
      <c r="BO6978" s="275"/>
      <c r="BP6978" s="275"/>
      <c r="BQ6978" s="275"/>
      <c r="BR6978" s="275"/>
      <c r="BS6978" s="275"/>
      <c r="BT6978" s="275"/>
      <c r="BU6978" s="275"/>
      <c r="BV6978" s="275"/>
    </row>
    <row r="6979" spans="1:74" s="263" customFormat="1">
      <c r="A6979" s="458" t="s">
        <v>16332</v>
      </c>
      <c r="B6979" s="458"/>
      <c r="C6979" s="266"/>
      <c r="D6979" s="266"/>
      <c r="E6979" s="266"/>
      <c r="F6979" s="266"/>
      <c r="G6979" s="266"/>
      <c r="H6979" s="266"/>
      <c r="I6979" s="266"/>
      <c r="J6979" s="266"/>
      <c r="K6979" s="266"/>
      <c r="L6979" s="261" t="s">
        <v>16333</v>
      </c>
      <c r="M6979" s="261"/>
      <c r="N6979" s="261"/>
      <c r="O6979" s="458"/>
      <c r="P6979" s="266"/>
      <c r="Q6979" s="262" t="s">
        <v>16331</v>
      </c>
      <c r="R6979" s="261"/>
      <c r="S6979" s="261"/>
      <c r="T6979" s="261"/>
      <c r="U6979" s="261"/>
      <c r="V6979" s="292"/>
      <c r="X6979" s="458"/>
      <c r="Y6979" s="266"/>
      <c r="Z6979" s="264"/>
      <c r="AA6979" s="264"/>
      <c r="AB6979" s="264"/>
      <c r="AC6979" s="264"/>
      <c r="AF6979" s="458"/>
      <c r="AG6979" s="266"/>
      <c r="AN6979" s="458"/>
      <c r="AO6979" s="266"/>
      <c r="AV6979" s="266"/>
      <c r="BC6979" s="266"/>
      <c r="BM6979" s="275">
        <v>1</v>
      </c>
      <c r="BN6979" s="275"/>
      <c r="BO6979" s="275"/>
      <c r="BP6979" s="275"/>
      <c r="BQ6979" s="275"/>
      <c r="BR6979" s="275"/>
      <c r="BS6979" s="275"/>
      <c r="BT6979" s="275"/>
      <c r="BU6979" s="275"/>
      <c r="BV6979" s="275"/>
    </row>
    <row r="6980" spans="1:74" s="263" customFormat="1">
      <c r="A6980" s="458" t="s">
        <v>16336</v>
      </c>
      <c r="B6980" s="458"/>
      <c r="C6980" s="266"/>
      <c r="D6980" s="266"/>
      <c r="E6980" s="266"/>
      <c r="F6980" s="266"/>
      <c r="G6980" s="266"/>
      <c r="H6980" s="266"/>
      <c r="I6980" s="266"/>
      <c r="J6980" s="266"/>
      <c r="K6980" s="266"/>
      <c r="L6980" s="261" t="s">
        <v>16334</v>
      </c>
      <c r="M6980" s="261"/>
      <c r="N6980" s="261"/>
      <c r="O6980" s="458"/>
      <c r="P6980" s="266"/>
      <c r="Q6980" s="262" t="s">
        <v>16335</v>
      </c>
      <c r="R6980" s="261"/>
      <c r="S6980" s="261"/>
      <c r="T6980" s="261"/>
      <c r="U6980" s="261"/>
      <c r="V6980" s="292"/>
      <c r="X6980" s="458"/>
      <c r="Y6980" s="266"/>
      <c r="Z6980" s="264"/>
      <c r="AA6980" s="264"/>
      <c r="AB6980" s="264"/>
      <c r="AC6980" s="264"/>
      <c r="AF6980" s="458"/>
      <c r="AG6980" s="266"/>
      <c r="AN6980" s="458"/>
      <c r="AO6980" s="266"/>
      <c r="AV6980" s="266"/>
      <c r="BC6980" s="266"/>
      <c r="BM6980" s="275">
        <v>1</v>
      </c>
      <c r="BN6980" s="275"/>
      <c r="BO6980" s="275"/>
      <c r="BP6980" s="275"/>
      <c r="BQ6980" s="275"/>
      <c r="BR6980" s="275"/>
      <c r="BS6980" s="275"/>
      <c r="BT6980" s="275"/>
      <c r="BU6980" s="275"/>
      <c r="BV6980" s="275"/>
    </row>
    <row r="6981" spans="1:74" s="263" customFormat="1">
      <c r="A6981" s="458" t="s">
        <v>16339</v>
      </c>
      <c r="B6981" s="458"/>
      <c r="C6981" s="266"/>
      <c r="D6981" s="266"/>
      <c r="E6981" s="266"/>
      <c r="F6981" s="266"/>
      <c r="G6981" s="266"/>
      <c r="H6981" s="266"/>
      <c r="I6981" s="266"/>
      <c r="J6981" s="266"/>
      <c r="K6981" s="266"/>
      <c r="L6981" s="261" t="s">
        <v>16337</v>
      </c>
      <c r="M6981" s="261"/>
      <c r="N6981" s="261"/>
      <c r="O6981" s="458"/>
      <c r="P6981" s="266"/>
      <c r="Q6981" s="262" t="s">
        <v>16338</v>
      </c>
      <c r="R6981" s="261"/>
      <c r="S6981" s="261"/>
      <c r="T6981" s="261"/>
      <c r="U6981" s="261"/>
      <c r="V6981" s="292"/>
      <c r="X6981" s="458"/>
      <c r="Y6981" s="266"/>
      <c r="Z6981" s="264"/>
      <c r="AA6981" s="264"/>
      <c r="AB6981" s="264"/>
      <c r="AC6981" s="264"/>
      <c r="AF6981" s="458"/>
      <c r="AG6981" s="266"/>
      <c r="AN6981" s="458"/>
      <c r="AO6981" s="266"/>
      <c r="AV6981" s="266"/>
      <c r="BC6981" s="266"/>
      <c r="BM6981" s="275">
        <v>1</v>
      </c>
      <c r="BN6981" s="275"/>
      <c r="BO6981" s="275"/>
      <c r="BP6981" s="275"/>
      <c r="BQ6981" s="275"/>
      <c r="BR6981" s="275"/>
      <c r="BS6981" s="275"/>
      <c r="BT6981" s="275"/>
      <c r="BU6981" s="275"/>
      <c r="BV6981" s="275"/>
    </row>
    <row r="6982" spans="1:74" s="263" customFormat="1">
      <c r="A6982" s="458" t="s">
        <v>16342</v>
      </c>
      <c r="B6982" s="458"/>
      <c r="C6982" s="266"/>
      <c r="D6982" s="266"/>
      <c r="E6982" s="266"/>
      <c r="F6982" s="266"/>
      <c r="G6982" s="266"/>
      <c r="H6982" s="266"/>
      <c r="I6982" s="266"/>
      <c r="J6982" s="266"/>
      <c r="K6982" s="266"/>
      <c r="L6982" s="261" t="s">
        <v>16340</v>
      </c>
      <c r="M6982" s="261"/>
      <c r="N6982" s="261"/>
      <c r="O6982" s="458"/>
      <c r="P6982" s="266"/>
      <c r="Q6982" s="262" t="s">
        <v>16341</v>
      </c>
      <c r="R6982" s="261"/>
      <c r="S6982" s="261"/>
      <c r="T6982" s="261"/>
      <c r="U6982" s="261"/>
      <c r="V6982" s="292"/>
      <c r="X6982" s="458"/>
      <c r="Y6982" s="266"/>
      <c r="Z6982" s="264"/>
      <c r="AA6982" s="264"/>
      <c r="AB6982" s="264"/>
      <c r="AC6982" s="264"/>
      <c r="AF6982" s="458"/>
      <c r="AG6982" s="266"/>
      <c r="AN6982" s="458"/>
      <c r="AO6982" s="266"/>
      <c r="AV6982" s="266"/>
      <c r="BC6982" s="266"/>
      <c r="BM6982" s="275">
        <v>1</v>
      </c>
      <c r="BN6982" s="275"/>
      <c r="BO6982" s="275"/>
      <c r="BP6982" s="275"/>
      <c r="BQ6982" s="275"/>
      <c r="BR6982" s="275"/>
      <c r="BS6982" s="275"/>
      <c r="BT6982" s="275"/>
      <c r="BU6982" s="275"/>
      <c r="BV6982" s="275"/>
    </row>
    <row r="6983" spans="1:74" s="263" customFormat="1">
      <c r="A6983" s="458" t="s">
        <v>9264</v>
      </c>
      <c r="B6983" s="458"/>
      <c r="C6983" s="266"/>
      <c r="D6983" s="266"/>
      <c r="E6983" s="266"/>
      <c r="F6983" s="266"/>
      <c r="G6983" s="266"/>
      <c r="H6983" s="266"/>
      <c r="I6983" s="266"/>
      <c r="J6983" s="266"/>
      <c r="K6983" s="266"/>
      <c r="L6983" s="261" t="s">
        <v>9262</v>
      </c>
      <c r="M6983" s="261"/>
      <c r="N6983" s="261"/>
      <c r="O6983" s="458"/>
      <c r="P6983" s="266"/>
      <c r="Q6983" s="262" t="s">
        <v>16343</v>
      </c>
      <c r="R6983" s="261"/>
      <c r="S6983" s="261"/>
      <c r="T6983" s="261"/>
      <c r="U6983" s="261"/>
      <c r="V6983" s="292"/>
      <c r="X6983" s="458"/>
      <c r="Y6983" s="266"/>
      <c r="Z6983" s="264"/>
      <c r="AA6983" s="264"/>
      <c r="AB6983" s="264"/>
      <c r="AC6983" s="264"/>
      <c r="AF6983" s="458"/>
      <c r="AG6983" s="266"/>
      <c r="AN6983" s="458"/>
      <c r="AO6983" s="266"/>
      <c r="AV6983" s="266"/>
      <c r="BC6983" s="266"/>
      <c r="BM6983" s="275">
        <v>1</v>
      </c>
      <c r="BN6983" s="275"/>
      <c r="BO6983" s="275"/>
      <c r="BP6983" s="275"/>
      <c r="BQ6983" s="275"/>
      <c r="BR6983" s="275"/>
      <c r="BS6983" s="275"/>
      <c r="BT6983" s="275"/>
      <c r="BU6983" s="275"/>
      <c r="BV6983" s="275"/>
    </row>
    <row r="6984" spans="1:74" s="263" customFormat="1">
      <c r="A6984" s="458" t="s">
        <v>9264</v>
      </c>
      <c r="B6984" s="458"/>
      <c r="C6984" s="266"/>
      <c r="D6984" s="266"/>
      <c r="E6984" s="266"/>
      <c r="F6984" s="266"/>
      <c r="G6984" s="266"/>
      <c r="H6984" s="266"/>
      <c r="I6984" s="266"/>
      <c r="J6984" s="266"/>
      <c r="K6984" s="266"/>
      <c r="L6984" s="261" t="s">
        <v>9262</v>
      </c>
      <c r="M6984" s="261"/>
      <c r="N6984" s="261"/>
      <c r="O6984" s="458"/>
      <c r="P6984" s="266"/>
      <c r="Q6984" s="262" t="s">
        <v>10635</v>
      </c>
      <c r="R6984" s="261"/>
      <c r="S6984" s="261"/>
      <c r="T6984" s="261"/>
      <c r="U6984" s="261"/>
      <c r="V6984" s="292"/>
      <c r="X6984" s="458"/>
      <c r="Y6984" s="266"/>
      <c r="Z6984" s="264"/>
      <c r="AA6984" s="264"/>
      <c r="AB6984" s="264"/>
      <c r="AC6984" s="264"/>
      <c r="AF6984" s="458"/>
      <c r="AG6984" s="266"/>
      <c r="AN6984" s="458"/>
      <c r="AO6984" s="266"/>
      <c r="AV6984" s="266"/>
      <c r="BC6984" s="266"/>
      <c r="BM6984" s="275">
        <v>1</v>
      </c>
      <c r="BN6984" s="275"/>
      <c r="BO6984" s="275"/>
      <c r="BP6984" s="275"/>
      <c r="BQ6984" s="275"/>
      <c r="BR6984" s="275"/>
      <c r="BS6984" s="275"/>
      <c r="BT6984" s="275"/>
      <c r="BU6984" s="275"/>
      <c r="BV6984" s="275"/>
    </row>
    <row r="6985" spans="1:74" s="263" customFormat="1">
      <c r="A6985" s="458" t="s">
        <v>16346</v>
      </c>
      <c r="B6985" s="458"/>
      <c r="C6985" s="266"/>
      <c r="D6985" s="266"/>
      <c r="E6985" s="266"/>
      <c r="F6985" s="266"/>
      <c r="G6985" s="266"/>
      <c r="H6985" s="266"/>
      <c r="I6985" s="266"/>
      <c r="J6985" s="266"/>
      <c r="K6985" s="266"/>
      <c r="L6985" s="261" t="s">
        <v>16344</v>
      </c>
      <c r="M6985" s="261"/>
      <c r="N6985" s="261"/>
      <c r="O6985" s="458"/>
      <c r="P6985" s="266"/>
      <c r="Q6985" s="262" t="s">
        <v>16345</v>
      </c>
      <c r="R6985" s="261"/>
      <c r="S6985" s="261"/>
      <c r="T6985" s="261"/>
      <c r="U6985" s="261"/>
      <c r="V6985" s="292"/>
      <c r="X6985" s="458"/>
      <c r="Y6985" s="266"/>
      <c r="Z6985" s="264"/>
      <c r="AA6985" s="264"/>
      <c r="AB6985" s="264"/>
      <c r="AC6985" s="264"/>
      <c r="AF6985" s="458"/>
      <c r="AG6985" s="266"/>
      <c r="AN6985" s="458"/>
      <c r="AO6985" s="266"/>
      <c r="AV6985" s="266"/>
      <c r="BC6985" s="266"/>
      <c r="BM6985" s="275">
        <v>1</v>
      </c>
      <c r="BN6985" s="275"/>
      <c r="BO6985" s="275"/>
      <c r="BP6985" s="275"/>
      <c r="BQ6985" s="275"/>
      <c r="BR6985" s="275"/>
      <c r="BS6985" s="275"/>
      <c r="BT6985" s="275"/>
      <c r="BU6985" s="275"/>
      <c r="BV6985" s="275"/>
    </row>
    <row r="6986" spans="1:74" s="263" customFormat="1">
      <c r="A6986" s="458" t="s">
        <v>16348</v>
      </c>
      <c r="B6986" s="458"/>
      <c r="C6986" s="266"/>
      <c r="D6986" s="266"/>
      <c r="E6986" s="266"/>
      <c r="F6986" s="266"/>
      <c r="G6986" s="266"/>
      <c r="H6986" s="266"/>
      <c r="I6986" s="266"/>
      <c r="J6986" s="266"/>
      <c r="K6986" s="266"/>
      <c r="L6986" s="261" t="s">
        <v>16347</v>
      </c>
      <c r="M6986" s="261"/>
      <c r="N6986" s="261"/>
      <c r="O6986" s="458"/>
      <c r="P6986" s="266"/>
      <c r="Q6986" s="262" t="s">
        <v>16348</v>
      </c>
      <c r="R6986" s="261"/>
      <c r="S6986" s="261"/>
      <c r="T6986" s="261"/>
      <c r="U6986" s="261"/>
      <c r="V6986" s="292"/>
      <c r="X6986" s="458"/>
      <c r="Y6986" s="266"/>
      <c r="Z6986" s="264"/>
      <c r="AA6986" s="264"/>
      <c r="AB6986" s="264"/>
      <c r="AC6986" s="264"/>
      <c r="AF6986" s="458"/>
      <c r="AG6986" s="266"/>
      <c r="AN6986" s="458"/>
      <c r="AO6986" s="266"/>
      <c r="AV6986" s="266"/>
      <c r="BC6986" s="266"/>
      <c r="BM6986" s="275">
        <v>1</v>
      </c>
      <c r="BN6986" s="275"/>
      <c r="BO6986" s="275"/>
      <c r="BP6986" s="275"/>
      <c r="BQ6986" s="275"/>
      <c r="BR6986" s="275"/>
      <c r="BS6986" s="275"/>
      <c r="BT6986" s="275"/>
      <c r="BU6986" s="275"/>
      <c r="BV6986" s="275"/>
    </row>
    <row r="6987" spans="1:74" s="263" customFormat="1">
      <c r="A6987" s="458" t="s">
        <v>16350</v>
      </c>
      <c r="B6987" s="458"/>
      <c r="C6987" s="266"/>
      <c r="D6987" s="266"/>
      <c r="E6987" s="266"/>
      <c r="F6987" s="266"/>
      <c r="G6987" s="266"/>
      <c r="H6987" s="266"/>
      <c r="I6987" s="266"/>
      <c r="J6987" s="266"/>
      <c r="K6987" s="266"/>
      <c r="L6987" s="261" t="s">
        <v>16349</v>
      </c>
      <c r="M6987" s="261"/>
      <c r="N6987" s="261"/>
      <c r="O6987" s="458"/>
      <c r="P6987" s="266"/>
      <c r="Q6987" s="262" t="s">
        <v>9778</v>
      </c>
      <c r="R6987" s="261"/>
      <c r="S6987" s="261"/>
      <c r="T6987" s="261"/>
      <c r="U6987" s="261"/>
      <c r="V6987" s="292"/>
      <c r="X6987" s="458"/>
      <c r="Y6987" s="266"/>
      <c r="Z6987" s="264"/>
      <c r="AA6987" s="264"/>
      <c r="AB6987" s="264"/>
      <c r="AC6987" s="264"/>
      <c r="AF6987" s="458"/>
      <c r="AG6987" s="266"/>
      <c r="AN6987" s="458"/>
      <c r="AO6987" s="266"/>
      <c r="AV6987" s="266"/>
      <c r="BC6987" s="266"/>
      <c r="BM6987" s="275">
        <v>1</v>
      </c>
      <c r="BN6987" s="275"/>
      <c r="BO6987" s="275"/>
      <c r="BP6987" s="275"/>
      <c r="BQ6987" s="275"/>
      <c r="BR6987" s="275"/>
      <c r="BS6987" s="275"/>
      <c r="BT6987" s="275"/>
      <c r="BU6987" s="275"/>
      <c r="BV6987" s="275"/>
    </row>
    <row r="6988" spans="1:74" s="263" customFormat="1">
      <c r="A6988" s="458" t="s">
        <v>16350</v>
      </c>
      <c r="B6988" s="458"/>
      <c r="C6988" s="266"/>
      <c r="D6988" s="266"/>
      <c r="E6988" s="266"/>
      <c r="F6988" s="266"/>
      <c r="G6988" s="266"/>
      <c r="H6988" s="266"/>
      <c r="I6988" s="266"/>
      <c r="J6988" s="266"/>
      <c r="K6988" s="266"/>
      <c r="L6988" s="261" t="s">
        <v>16349</v>
      </c>
      <c r="M6988" s="261"/>
      <c r="N6988" s="261"/>
      <c r="O6988" s="458"/>
      <c r="P6988" s="266"/>
      <c r="Q6988" s="262" t="s">
        <v>12244</v>
      </c>
      <c r="R6988" s="261"/>
      <c r="S6988" s="261"/>
      <c r="T6988" s="261"/>
      <c r="U6988" s="261"/>
      <c r="V6988" s="292"/>
      <c r="X6988" s="458"/>
      <c r="Y6988" s="266"/>
      <c r="Z6988" s="264"/>
      <c r="AA6988" s="264"/>
      <c r="AB6988" s="264"/>
      <c r="AC6988" s="264"/>
      <c r="AF6988" s="458"/>
      <c r="AG6988" s="266"/>
      <c r="AN6988" s="458"/>
      <c r="AO6988" s="266"/>
      <c r="AV6988" s="266"/>
      <c r="BC6988" s="266"/>
      <c r="BM6988" s="275">
        <v>1</v>
      </c>
      <c r="BN6988" s="275"/>
      <c r="BO6988" s="275"/>
      <c r="BP6988" s="275"/>
      <c r="BQ6988" s="275"/>
      <c r="BR6988" s="275"/>
      <c r="BS6988" s="275"/>
      <c r="BT6988" s="275"/>
      <c r="BU6988" s="275"/>
      <c r="BV6988" s="275"/>
    </row>
    <row r="6989" spans="1:74" s="263" customFormat="1">
      <c r="A6989" s="458" t="s">
        <v>16350</v>
      </c>
      <c r="B6989" s="458"/>
      <c r="C6989" s="266"/>
      <c r="D6989" s="266"/>
      <c r="E6989" s="266"/>
      <c r="F6989" s="266"/>
      <c r="G6989" s="266"/>
      <c r="H6989" s="266"/>
      <c r="I6989" s="266"/>
      <c r="J6989" s="266"/>
      <c r="K6989" s="266"/>
      <c r="L6989" s="261" t="s">
        <v>16349</v>
      </c>
      <c r="M6989" s="261"/>
      <c r="N6989" s="261"/>
      <c r="O6989" s="458"/>
      <c r="P6989" s="266"/>
      <c r="Q6989" s="262" t="s">
        <v>6542</v>
      </c>
      <c r="R6989" s="261"/>
      <c r="S6989" s="261"/>
      <c r="T6989" s="261"/>
      <c r="U6989" s="261"/>
      <c r="V6989" s="292"/>
      <c r="X6989" s="458"/>
      <c r="Y6989" s="266"/>
      <c r="Z6989" s="264"/>
      <c r="AA6989" s="264"/>
      <c r="AB6989" s="264"/>
      <c r="AC6989" s="264"/>
      <c r="AF6989" s="458"/>
      <c r="AG6989" s="266"/>
      <c r="AN6989" s="458"/>
      <c r="AO6989" s="266"/>
      <c r="AV6989" s="266"/>
      <c r="BC6989" s="266"/>
      <c r="BM6989" s="275">
        <v>1</v>
      </c>
      <c r="BN6989" s="275"/>
      <c r="BO6989" s="275"/>
      <c r="BP6989" s="275"/>
      <c r="BQ6989" s="275"/>
      <c r="BR6989" s="275"/>
      <c r="BS6989" s="275"/>
      <c r="BT6989" s="275"/>
      <c r="BU6989" s="275"/>
      <c r="BV6989" s="275"/>
    </row>
    <row r="6990" spans="1:74" s="263" customFormat="1">
      <c r="A6990" s="458" t="s">
        <v>16353</v>
      </c>
      <c r="B6990" s="458"/>
      <c r="C6990" s="266"/>
      <c r="D6990" s="266"/>
      <c r="E6990" s="266"/>
      <c r="F6990" s="266"/>
      <c r="G6990" s="266"/>
      <c r="H6990" s="266"/>
      <c r="I6990" s="266"/>
      <c r="J6990" s="266"/>
      <c r="K6990" s="266"/>
      <c r="L6990" s="261" t="s">
        <v>16351</v>
      </c>
      <c r="M6990" s="261"/>
      <c r="N6990" s="261"/>
      <c r="O6990" s="458"/>
      <c r="P6990" s="266"/>
      <c r="Q6990" s="262" t="s">
        <v>16352</v>
      </c>
      <c r="R6990" s="261"/>
      <c r="S6990" s="261"/>
      <c r="T6990" s="261"/>
      <c r="U6990" s="261"/>
      <c r="V6990" s="292"/>
      <c r="X6990" s="458"/>
      <c r="Y6990" s="266"/>
      <c r="Z6990" s="264"/>
      <c r="AA6990" s="264"/>
      <c r="AB6990" s="264"/>
      <c r="AC6990" s="264"/>
      <c r="AF6990" s="458"/>
      <c r="AG6990" s="266"/>
      <c r="AN6990" s="458"/>
      <c r="AO6990" s="266"/>
      <c r="AV6990" s="266"/>
      <c r="BC6990" s="266"/>
      <c r="BM6990" s="275">
        <v>1</v>
      </c>
      <c r="BN6990" s="275"/>
      <c r="BO6990" s="275"/>
      <c r="BP6990" s="275"/>
      <c r="BQ6990" s="275"/>
      <c r="BR6990" s="275"/>
      <c r="BS6990" s="275"/>
      <c r="BT6990" s="275"/>
      <c r="BU6990" s="275"/>
      <c r="BV6990" s="275"/>
    </row>
    <row r="6991" spans="1:74" s="263" customFormat="1">
      <c r="A6991" s="458" t="s">
        <v>16356</v>
      </c>
      <c r="B6991" s="458"/>
      <c r="C6991" s="266"/>
      <c r="D6991" s="266"/>
      <c r="E6991" s="266"/>
      <c r="F6991" s="266"/>
      <c r="G6991" s="266"/>
      <c r="H6991" s="266"/>
      <c r="I6991" s="266"/>
      <c r="J6991" s="266"/>
      <c r="K6991" s="266"/>
      <c r="L6991" s="261" t="s">
        <v>16354</v>
      </c>
      <c r="M6991" s="261"/>
      <c r="N6991" s="261"/>
      <c r="O6991" s="458"/>
      <c r="P6991" s="266"/>
      <c r="Q6991" s="262" t="s">
        <v>16355</v>
      </c>
      <c r="R6991" s="261"/>
      <c r="S6991" s="261"/>
      <c r="T6991" s="261"/>
      <c r="U6991" s="261"/>
      <c r="V6991" s="292"/>
      <c r="X6991" s="458"/>
      <c r="Y6991" s="266"/>
      <c r="Z6991" s="264"/>
      <c r="AA6991" s="264"/>
      <c r="AB6991" s="264"/>
      <c r="AC6991" s="264"/>
      <c r="AF6991" s="458"/>
      <c r="AG6991" s="266"/>
      <c r="AN6991" s="458"/>
      <c r="AO6991" s="266"/>
      <c r="AV6991" s="266"/>
      <c r="BC6991" s="266"/>
      <c r="BM6991" s="275">
        <v>1</v>
      </c>
      <c r="BN6991" s="275"/>
      <c r="BO6991" s="275"/>
      <c r="BP6991" s="275"/>
      <c r="BQ6991" s="275"/>
      <c r="BR6991" s="275"/>
      <c r="BS6991" s="275"/>
      <c r="BT6991" s="275"/>
      <c r="BU6991" s="275"/>
      <c r="BV6991" s="275"/>
    </row>
    <row r="6992" spans="1:74" s="263" customFormat="1">
      <c r="A6992" s="458" t="s">
        <v>16359</v>
      </c>
      <c r="B6992" s="458"/>
      <c r="C6992" s="266"/>
      <c r="D6992" s="266"/>
      <c r="E6992" s="266"/>
      <c r="F6992" s="266"/>
      <c r="G6992" s="266"/>
      <c r="H6992" s="266"/>
      <c r="I6992" s="266"/>
      <c r="J6992" s="266"/>
      <c r="K6992" s="266"/>
      <c r="L6992" s="261" t="s">
        <v>16357</v>
      </c>
      <c r="M6992" s="261"/>
      <c r="N6992" s="261"/>
      <c r="O6992" s="458"/>
      <c r="P6992" s="266"/>
      <c r="Q6992" s="262" t="s">
        <v>16358</v>
      </c>
      <c r="R6992" s="261"/>
      <c r="S6992" s="261"/>
      <c r="T6992" s="261"/>
      <c r="U6992" s="261"/>
      <c r="V6992" s="292"/>
      <c r="X6992" s="458"/>
      <c r="Y6992" s="266"/>
      <c r="Z6992" s="264"/>
      <c r="AA6992" s="264"/>
      <c r="AB6992" s="264"/>
      <c r="AC6992" s="264"/>
      <c r="AF6992" s="458"/>
      <c r="AG6992" s="266"/>
      <c r="AN6992" s="458"/>
      <c r="AO6992" s="266"/>
      <c r="AV6992" s="266"/>
      <c r="BC6992" s="266"/>
      <c r="BM6992" s="275">
        <v>1</v>
      </c>
      <c r="BN6992" s="275"/>
      <c r="BO6992" s="275"/>
      <c r="BP6992" s="275"/>
      <c r="BQ6992" s="275"/>
      <c r="BR6992" s="275"/>
      <c r="BS6992" s="275"/>
      <c r="BT6992" s="275"/>
      <c r="BU6992" s="275"/>
      <c r="BV6992" s="275"/>
    </row>
    <row r="6993" spans="1:74" s="263" customFormat="1">
      <c r="A6993" s="458" t="s">
        <v>16362</v>
      </c>
      <c r="B6993" s="458"/>
      <c r="C6993" s="266"/>
      <c r="D6993" s="266"/>
      <c r="E6993" s="266"/>
      <c r="F6993" s="266"/>
      <c r="G6993" s="266"/>
      <c r="H6993" s="266"/>
      <c r="I6993" s="266"/>
      <c r="J6993" s="266"/>
      <c r="K6993" s="266"/>
      <c r="L6993" s="261" t="s">
        <v>16360</v>
      </c>
      <c r="M6993" s="261"/>
      <c r="N6993" s="261"/>
      <c r="O6993" s="458"/>
      <c r="P6993" s="266"/>
      <c r="Q6993" s="262" t="s">
        <v>16361</v>
      </c>
      <c r="R6993" s="261"/>
      <c r="S6993" s="261"/>
      <c r="T6993" s="261"/>
      <c r="U6993" s="261"/>
      <c r="V6993" s="292"/>
      <c r="X6993" s="458"/>
      <c r="Y6993" s="266"/>
      <c r="Z6993" s="264"/>
      <c r="AA6993" s="264"/>
      <c r="AB6993" s="264"/>
      <c r="AC6993" s="264"/>
      <c r="AF6993" s="458"/>
      <c r="AG6993" s="266"/>
      <c r="AN6993" s="458"/>
      <c r="AO6993" s="266"/>
      <c r="AV6993" s="266"/>
      <c r="BC6993" s="266"/>
      <c r="BM6993" s="275">
        <v>1</v>
      </c>
      <c r="BN6993" s="275"/>
      <c r="BO6993" s="275"/>
      <c r="BP6993" s="275"/>
      <c r="BQ6993" s="275"/>
      <c r="BR6993" s="275"/>
      <c r="BS6993" s="275"/>
      <c r="BT6993" s="275"/>
      <c r="BU6993" s="275"/>
      <c r="BV6993" s="275"/>
    </row>
    <row r="6994" spans="1:74" s="263" customFormat="1">
      <c r="A6994" s="458" t="s">
        <v>16364</v>
      </c>
      <c r="B6994" s="458"/>
      <c r="C6994" s="266"/>
      <c r="D6994" s="266"/>
      <c r="E6994" s="266"/>
      <c r="F6994" s="266"/>
      <c r="G6994" s="266"/>
      <c r="H6994" s="266"/>
      <c r="I6994" s="266"/>
      <c r="J6994" s="266"/>
      <c r="K6994" s="266"/>
      <c r="L6994" s="261" t="s">
        <v>16363</v>
      </c>
      <c r="M6994" s="261"/>
      <c r="N6994" s="261"/>
      <c r="O6994" s="458"/>
      <c r="P6994" s="266"/>
      <c r="Q6994" s="262" t="s">
        <v>12606</v>
      </c>
      <c r="R6994" s="261"/>
      <c r="S6994" s="261"/>
      <c r="T6994" s="261"/>
      <c r="U6994" s="261"/>
      <c r="V6994" s="292"/>
      <c r="X6994" s="458"/>
      <c r="Y6994" s="266"/>
      <c r="Z6994" s="264"/>
      <c r="AA6994" s="264"/>
      <c r="AB6994" s="264"/>
      <c r="AC6994" s="264"/>
      <c r="AF6994" s="458"/>
      <c r="AG6994" s="266"/>
      <c r="AN6994" s="458"/>
      <c r="AO6994" s="266"/>
      <c r="AV6994" s="266"/>
      <c r="BC6994" s="266"/>
      <c r="BM6994" s="275">
        <v>1</v>
      </c>
      <c r="BN6994" s="275"/>
      <c r="BO6994" s="275"/>
      <c r="BP6994" s="275"/>
      <c r="BQ6994" s="275"/>
      <c r="BR6994" s="275"/>
      <c r="BS6994" s="275"/>
      <c r="BT6994" s="275"/>
      <c r="BU6994" s="275"/>
      <c r="BV6994" s="275"/>
    </row>
    <row r="6995" spans="1:74" s="263" customFormat="1">
      <c r="A6995" s="458" t="s">
        <v>16364</v>
      </c>
      <c r="B6995" s="458"/>
      <c r="C6995" s="266"/>
      <c r="D6995" s="266"/>
      <c r="E6995" s="266"/>
      <c r="F6995" s="266"/>
      <c r="G6995" s="266"/>
      <c r="H6995" s="266"/>
      <c r="I6995" s="266"/>
      <c r="J6995" s="266"/>
      <c r="K6995" s="266"/>
      <c r="L6995" s="261" t="s">
        <v>16363</v>
      </c>
      <c r="M6995" s="261"/>
      <c r="N6995" s="261"/>
      <c r="O6995" s="458"/>
      <c r="P6995" s="266"/>
      <c r="Q6995" s="262" t="s">
        <v>12607</v>
      </c>
      <c r="R6995" s="261"/>
      <c r="S6995" s="261"/>
      <c r="T6995" s="261"/>
      <c r="U6995" s="261"/>
      <c r="V6995" s="292"/>
      <c r="X6995" s="458"/>
      <c r="Y6995" s="266"/>
      <c r="Z6995" s="264"/>
      <c r="AA6995" s="264"/>
      <c r="AB6995" s="264"/>
      <c r="AC6995" s="264"/>
      <c r="AF6995" s="458"/>
      <c r="AG6995" s="266"/>
      <c r="AN6995" s="458"/>
      <c r="AO6995" s="266"/>
      <c r="AV6995" s="266"/>
      <c r="BC6995" s="266"/>
      <c r="BM6995" s="275">
        <v>1</v>
      </c>
      <c r="BN6995" s="275"/>
      <c r="BO6995" s="275"/>
      <c r="BP6995" s="275"/>
      <c r="BQ6995" s="275"/>
      <c r="BR6995" s="275"/>
      <c r="BS6995" s="275"/>
      <c r="BT6995" s="275"/>
      <c r="BU6995" s="275"/>
      <c r="BV6995" s="275"/>
    </row>
    <row r="6996" spans="1:74" s="263" customFormat="1">
      <c r="A6996" s="458" t="s">
        <v>16366</v>
      </c>
      <c r="B6996" s="458"/>
      <c r="C6996" s="266"/>
      <c r="D6996" s="266"/>
      <c r="E6996" s="266"/>
      <c r="F6996" s="266"/>
      <c r="G6996" s="266"/>
      <c r="H6996" s="266"/>
      <c r="I6996" s="266"/>
      <c r="J6996" s="266"/>
      <c r="K6996" s="266"/>
      <c r="L6996" s="261" t="s">
        <v>16365</v>
      </c>
      <c r="M6996" s="261"/>
      <c r="N6996" s="261"/>
      <c r="O6996" s="458"/>
      <c r="P6996" s="266"/>
      <c r="Q6996" s="262" t="s">
        <v>11023</v>
      </c>
      <c r="R6996" s="261"/>
      <c r="S6996" s="261"/>
      <c r="T6996" s="261"/>
      <c r="U6996" s="261"/>
      <c r="V6996" s="292"/>
      <c r="X6996" s="458"/>
      <c r="Y6996" s="266"/>
      <c r="Z6996" s="264"/>
      <c r="AA6996" s="264"/>
      <c r="AB6996" s="264"/>
      <c r="AC6996" s="264"/>
      <c r="AF6996" s="458"/>
      <c r="AG6996" s="266"/>
      <c r="AN6996" s="458"/>
      <c r="AO6996" s="266"/>
      <c r="AV6996" s="266"/>
      <c r="BC6996" s="266"/>
      <c r="BM6996" s="275">
        <v>1</v>
      </c>
      <c r="BN6996" s="275"/>
      <c r="BO6996" s="275"/>
      <c r="BP6996" s="275"/>
      <c r="BQ6996" s="275"/>
      <c r="BR6996" s="275"/>
      <c r="BS6996" s="275"/>
      <c r="BT6996" s="275"/>
      <c r="BU6996" s="275"/>
      <c r="BV6996" s="275"/>
    </row>
    <row r="6997" spans="1:74" s="263" customFormat="1">
      <c r="A6997" s="458" t="s">
        <v>16366</v>
      </c>
      <c r="B6997" s="458"/>
      <c r="C6997" s="266"/>
      <c r="D6997" s="266"/>
      <c r="E6997" s="266"/>
      <c r="F6997" s="266"/>
      <c r="G6997" s="266"/>
      <c r="H6997" s="266"/>
      <c r="I6997" s="266"/>
      <c r="J6997" s="266"/>
      <c r="K6997" s="266"/>
      <c r="L6997" s="261" t="s">
        <v>16365</v>
      </c>
      <c r="M6997" s="261"/>
      <c r="N6997" s="261"/>
      <c r="O6997" s="458"/>
      <c r="P6997" s="266"/>
      <c r="Q6997" s="262" t="s">
        <v>5662</v>
      </c>
      <c r="R6997" s="261"/>
      <c r="S6997" s="261"/>
      <c r="T6997" s="261"/>
      <c r="U6997" s="261"/>
      <c r="V6997" s="292"/>
      <c r="X6997" s="458"/>
      <c r="Y6997" s="266"/>
      <c r="Z6997" s="264"/>
      <c r="AA6997" s="264"/>
      <c r="AB6997" s="264"/>
      <c r="AC6997" s="264"/>
      <c r="AF6997" s="458"/>
      <c r="AG6997" s="266"/>
      <c r="AN6997" s="458"/>
      <c r="AO6997" s="266"/>
      <c r="AV6997" s="266"/>
      <c r="BC6997" s="266"/>
      <c r="BM6997" s="275">
        <v>1</v>
      </c>
      <c r="BN6997" s="275"/>
      <c r="BO6997" s="275"/>
      <c r="BP6997" s="275"/>
      <c r="BQ6997" s="275"/>
      <c r="BR6997" s="275"/>
      <c r="BS6997" s="275"/>
      <c r="BT6997" s="275"/>
      <c r="BU6997" s="275"/>
      <c r="BV6997" s="275"/>
    </row>
    <row r="6998" spans="1:74" s="263" customFormat="1">
      <c r="A6998" s="458" t="s">
        <v>16369</v>
      </c>
      <c r="B6998" s="458"/>
      <c r="C6998" s="266"/>
      <c r="D6998" s="266"/>
      <c r="E6998" s="266"/>
      <c r="F6998" s="266"/>
      <c r="G6998" s="266"/>
      <c r="H6998" s="266"/>
      <c r="I6998" s="266"/>
      <c r="J6998" s="266"/>
      <c r="K6998" s="266"/>
      <c r="L6998" s="261" t="s">
        <v>16367</v>
      </c>
      <c r="M6998" s="261"/>
      <c r="N6998" s="261"/>
      <c r="O6998" s="458"/>
      <c r="P6998" s="266"/>
      <c r="Q6998" s="262" t="s">
        <v>16368</v>
      </c>
      <c r="R6998" s="261"/>
      <c r="S6998" s="261"/>
      <c r="T6998" s="261"/>
      <c r="U6998" s="261"/>
      <c r="V6998" s="292"/>
      <c r="X6998" s="458"/>
      <c r="Y6998" s="266"/>
      <c r="Z6998" s="264"/>
      <c r="AA6998" s="264"/>
      <c r="AB6998" s="264"/>
      <c r="AC6998" s="264"/>
      <c r="AF6998" s="458"/>
      <c r="AG6998" s="266"/>
      <c r="AN6998" s="458"/>
      <c r="AO6998" s="266"/>
      <c r="AV6998" s="266"/>
      <c r="BC6998" s="266"/>
      <c r="BM6998" s="275">
        <v>1</v>
      </c>
      <c r="BN6998" s="275"/>
      <c r="BO6998" s="275"/>
      <c r="BP6998" s="275"/>
      <c r="BQ6998" s="275"/>
      <c r="BR6998" s="275"/>
      <c r="BS6998" s="275"/>
      <c r="BT6998" s="275"/>
      <c r="BU6998" s="275"/>
      <c r="BV6998" s="275"/>
    </row>
    <row r="6999" spans="1:74" s="263" customFormat="1">
      <c r="A6999" s="458" t="s">
        <v>16369</v>
      </c>
      <c r="B6999" s="458"/>
      <c r="C6999" s="266"/>
      <c r="D6999" s="266"/>
      <c r="E6999" s="266"/>
      <c r="F6999" s="266"/>
      <c r="G6999" s="266"/>
      <c r="H6999" s="266"/>
      <c r="I6999" s="266"/>
      <c r="J6999" s="266"/>
      <c r="K6999" s="266"/>
      <c r="L6999" s="261" t="s">
        <v>16367</v>
      </c>
      <c r="M6999" s="261"/>
      <c r="N6999" s="261"/>
      <c r="O6999" s="458"/>
      <c r="P6999" s="266"/>
      <c r="Q6999" s="262" t="s">
        <v>16370</v>
      </c>
      <c r="R6999" s="261"/>
      <c r="S6999" s="261"/>
      <c r="T6999" s="261"/>
      <c r="U6999" s="261"/>
      <c r="V6999" s="292"/>
      <c r="X6999" s="458"/>
      <c r="Y6999" s="266"/>
      <c r="Z6999" s="264"/>
      <c r="AA6999" s="264"/>
      <c r="AB6999" s="264"/>
      <c r="AC6999" s="264"/>
      <c r="AF6999" s="458"/>
      <c r="AG6999" s="266"/>
      <c r="AN6999" s="458"/>
      <c r="AO6999" s="266"/>
      <c r="AV6999" s="266"/>
      <c r="BC6999" s="266"/>
      <c r="BM6999" s="275">
        <v>1</v>
      </c>
      <c r="BN6999" s="275"/>
      <c r="BO6999" s="275"/>
      <c r="BP6999" s="275"/>
      <c r="BQ6999" s="275"/>
      <c r="BR6999" s="275"/>
      <c r="BS6999" s="275"/>
      <c r="BT6999" s="275"/>
      <c r="BU6999" s="275"/>
      <c r="BV6999" s="275"/>
    </row>
    <row r="7000" spans="1:74" s="263" customFormat="1">
      <c r="A7000" s="458" t="s">
        <v>16369</v>
      </c>
      <c r="B7000" s="458"/>
      <c r="C7000" s="266"/>
      <c r="D7000" s="266"/>
      <c r="E7000" s="266"/>
      <c r="F7000" s="266"/>
      <c r="G7000" s="266"/>
      <c r="H7000" s="266"/>
      <c r="I7000" s="266"/>
      <c r="J7000" s="266"/>
      <c r="K7000" s="266"/>
      <c r="L7000" s="261" t="s">
        <v>16367</v>
      </c>
      <c r="M7000" s="261"/>
      <c r="N7000" s="261"/>
      <c r="O7000" s="458"/>
      <c r="P7000" s="266"/>
      <c r="Q7000" s="262" t="s">
        <v>16371</v>
      </c>
      <c r="R7000" s="261"/>
      <c r="S7000" s="261"/>
      <c r="T7000" s="261"/>
      <c r="U7000" s="261"/>
      <c r="V7000" s="292"/>
      <c r="X7000" s="458"/>
      <c r="Y7000" s="266"/>
      <c r="Z7000" s="264"/>
      <c r="AA7000" s="264"/>
      <c r="AB7000" s="264"/>
      <c r="AC7000" s="264"/>
      <c r="AF7000" s="458"/>
      <c r="AG7000" s="266"/>
      <c r="AN7000" s="458"/>
      <c r="AO7000" s="266"/>
      <c r="AV7000" s="266"/>
      <c r="BC7000" s="266"/>
      <c r="BM7000" s="275">
        <v>1</v>
      </c>
      <c r="BN7000" s="275"/>
      <c r="BO7000" s="275"/>
      <c r="BP7000" s="275"/>
      <c r="BQ7000" s="275"/>
      <c r="BR7000" s="275"/>
      <c r="BS7000" s="275"/>
      <c r="BT7000" s="275"/>
      <c r="BU7000" s="275"/>
      <c r="BV7000" s="275"/>
    </row>
    <row r="7001" spans="1:74" s="263" customFormat="1">
      <c r="A7001" s="458" t="s">
        <v>16374</v>
      </c>
      <c r="B7001" s="458"/>
      <c r="C7001" s="266"/>
      <c r="D7001" s="266"/>
      <c r="E7001" s="266"/>
      <c r="F7001" s="266"/>
      <c r="G7001" s="266"/>
      <c r="H7001" s="266"/>
      <c r="I7001" s="266"/>
      <c r="J7001" s="266"/>
      <c r="K7001" s="266"/>
      <c r="L7001" s="261" t="s">
        <v>16372</v>
      </c>
      <c r="M7001" s="261"/>
      <c r="N7001" s="261"/>
      <c r="O7001" s="458"/>
      <c r="P7001" s="266"/>
      <c r="Q7001" s="262" t="s">
        <v>16373</v>
      </c>
      <c r="R7001" s="261"/>
      <c r="S7001" s="261"/>
      <c r="T7001" s="261"/>
      <c r="U7001" s="261"/>
      <c r="V7001" s="292"/>
      <c r="X7001" s="458"/>
      <c r="Y7001" s="266"/>
      <c r="Z7001" s="264"/>
      <c r="AA7001" s="264"/>
      <c r="AB7001" s="264"/>
      <c r="AC7001" s="264"/>
      <c r="AF7001" s="458"/>
      <c r="AG7001" s="266"/>
      <c r="AN7001" s="458"/>
      <c r="AO7001" s="266"/>
      <c r="AV7001" s="266"/>
      <c r="BC7001" s="266"/>
      <c r="BM7001" s="275">
        <v>1</v>
      </c>
      <c r="BN7001" s="275"/>
      <c r="BO7001" s="275"/>
      <c r="BP7001" s="275"/>
      <c r="BQ7001" s="275"/>
      <c r="BR7001" s="275"/>
      <c r="BS7001" s="275"/>
      <c r="BT7001" s="275"/>
      <c r="BU7001" s="275"/>
      <c r="BV7001" s="275"/>
    </row>
    <row r="7002" spans="1:74" s="263" customFormat="1">
      <c r="A7002" s="458" t="s">
        <v>9287</v>
      </c>
      <c r="B7002" s="458"/>
      <c r="C7002" s="266"/>
      <c r="D7002" s="266"/>
      <c r="E7002" s="266"/>
      <c r="F7002" s="266"/>
      <c r="G7002" s="266"/>
      <c r="H7002" s="266"/>
      <c r="I7002" s="266"/>
      <c r="J7002" s="266"/>
      <c r="K7002" s="266"/>
      <c r="L7002" s="261" t="s">
        <v>9285</v>
      </c>
      <c r="M7002" s="261"/>
      <c r="N7002" s="261"/>
      <c r="O7002" s="458"/>
      <c r="P7002" s="266"/>
      <c r="Q7002" s="262" t="s">
        <v>16375</v>
      </c>
      <c r="R7002" s="261"/>
      <c r="S7002" s="261"/>
      <c r="T7002" s="261"/>
      <c r="U7002" s="261"/>
      <c r="V7002" s="292"/>
      <c r="X7002" s="458"/>
      <c r="Y7002" s="266"/>
      <c r="Z7002" s="264"/>
      <c r="AA7002" s="264"/>
      <c r="AB7002" s="264"/>
      <c r="AC7002" s="264"/>
      <c r="AF7002" s="458"/>
      <c r="AG7002" s="266"/>
      <c r="AN7002" s="458"/>
      <c r="AO7002" s="266"/>
      <c r="AV7002" s="266"/>
      <c r="BC7002" s="266"/>
      <c r="BM7002" s="275">
        <v>1</v>
      </c>
      <c r="BN7002" s="275"/>
      <c r="BO7002" s="275"/>
      <c r="BP7002" s="275"/>
      <c r="BQ7002" s="275"/>
      <c r="BR7002" s="275"/>
      <c r="BS7002" s="275"/>
      <c r="BT7002" s="275"/>
      <c r="BU7002" s="275"/>
      <c r="BV7002" s="275"/>
    </row>
    <row r="7003" spans="1:74" s="263" customFormat="1">
      <c r="A7003" s="458" t="s">
        <v>16378</v>
      </c>
      <c r="B7003" s="458"/>
      <c r="C7003" s="266"/>
      <c r="D7003" s="266"/>
      <c r="E7003" s="266"/>
      <c r="F7003" s="266"/>
      <c r="G7003" s="266"/>
      <c r="H7003" s="266"/>
      <c r="I7003" s="266"/>
      <c r="J7003" s="266"/>
      <c r="K7003" s="266"/>
      <c r="L7003" s="261" t="s">
        <v>16376</v>
      </c>
      <c r="M7003" s="261"/>
      <c r="N7003" s="261"/>
      <c r="O7003" s="458"/>
      <c r="P7003" s="266"/>
      <c r="Q7003" s="262" t="s">
        <v>16377</v>
      </c>
      <c r="R7003" s="261"/>
      <c r="S7003" s="261"/>
      <c r="T7003" s="261"/>
      <c r="U7003" s="261"/>
      <c r="V7003" s="292"/>
      <c r="X7003" s="458"/>
      <c r="Y7003" s="266"/>
      <c r="Z7003" s="264"/>
      <c r="AA7003" s="264"/>
      <c r="AB7003" s="264"/>
      <c r="AC7003" s="264"/>
      <c r="AF7003" s="458"/>
      <c r="AG7003" s="266"/>
      <c r="AN7003" s="458"/>
      <c r="AO7003" s="266"/>
      <c r="AV7003" s="266"/>
      <c r="BC7003" s="266"/>
      <c r="BM7003" s="275">
        <v>1</v>
      </c>
      <c r="BN7003" s="275"/>
      <c r="BO7003" s="275"/>
      <c r="BP7003" s="275"/>
      <c r="BQ7003" s="275"/>
      <c r="BR7003" s="275"/>
      <c r="BS7003" s="275"/>
      <c r="BT7003" s="275"/>
      <c r="BU7003" s="275"/>
      <c r="BV7003" s="275"/>
    </row>
    <row r="7004" spans="1:74" s="263" customFormat="1">
      <c r="A7004" s="458" t="s">
        <v>16381</v>
      </c>
      <c r="B7004" s="458"/>
      <c r="C7004" s="266"/>
      <c r="D7004" s="266"/>
      <c r="E7004" s="266"/>
      <c r="F7004" s="266"/>
      <c r="G7004" s="266"/>
      <c r="H7004" s="266"/>
      <c r="I7004" s="266"/>
      <c r="J7004" s="266"/>
      <c r="K7004" s="266"/>
      <c r="L7004" s="261" t="s">
        <v>16379</v>
      </c>
      <c r="M7004" s="261"/>
      <c r="N7004" s="261"/>
      <c r="O7004" s="458"/>
      <c r="P7004" s="266"/>
      <c r="Q7004" s="262" t="s">
        <v>16380</v>
      </c>
      <c r="R7004" s="261"/>
      <c r="S7004" s="261"/>
      <c r="T7004" s="261"/>
      <c r="U7004" s="261"/>
      <c r="V7004" s="292"/>
      <c r="X7004" s="458"/>
      <c r="Y7004" s="266"/>
      <c r="Z7004" s="264"/>
      <c r="AA7004" s="264"/>
      <c r="AB7004" s="264"/>
      <c r="AC7004" s="264"/>
      <c r="AF7004" s="458"/>
      <c r="AG7004" s="266"/>
      <c r="AN7004" s="458"/>
      <c r="AO7004" s="266"/>
      <c r="AV7004" s="266"/>
      <c r="BC7004" s="266"/>
      <c r="BM7004" s="275">
        <v>1</v>
      </c>
      <c r="BN7004" s="275"/>
      <c r="BO7004" s="275"/>
      <c r="BP7004" s="275"/>
      <c r="BQ7004" s="275"/>
      <c r="BR7004" s="275"/>
      <c r="BS7004" s="275"/>
      <c r="BT7004" s="275"/>
      <c r="BU7004" s="275"/>
      <c r="BV7004" s="275"/>
    </row>
    <row r="7005" spans="1:74" s="263" customFormat="1">
      <c r="A7005" s="458" t="s">
        <v>16381</v>
      </c>
      <c r="B7005" s="458"/>
      <c r="C7005" s="266"/>
      <c r="D7005" s="266"/>
      <c r="E7005" s="266"/>
      <c r="F7005" s="266"/>
      <c r="G7005" s="266"/>
      <c r="H7005" s="266"/>
      <c r="I7005" s="266"/>
      <c r="J7005" s="266"/>
      <c r="K7005" s="266"/>
      <c r="L7005" s="261" t="s">
        <v>16379</v>
      </c>
      <c r="M7005" s="261"/>
      <c r="N7005" s="261"/>
      <c r="O7005" s="458"/>
      <c r="P7005" s="266"/>
      <c r="Q7005" s="262" t="s">
        <v>15686</v>
      </c>
      <c r="R7005" s="261"/>
      <c r="S7005" s="261"/>
      <c r="T7005" s="261"/>
      <c r="U7005" s="261"/>
      <c r="V7005" s="292"/>
      <c r="X7005" s="458"/>
      <c r="Y7005" s="266"/>
      <c r="Z7005" s="264"/>
      <c r="AA7005" s="264"/>
      <c r="AB7005" s="264"/>
      <c r="AC7005" s="264"/>
      <c r="AF7005" s="458"/>
      <c r="AG7005" s="266"/>
      <c r="AN7005" s="458"/>
      <c r="AO7005" s="266"/>
      <c r="AV7005" s="266"/>
      <c r="BC7005" s="266"/>
      <c r="BM7005" s="275">
        <v>1</v>
      </c>
      <c r="BN7005" s="275"/>
      <c r="BO7005" s="275"/>
      <c r="BP7005" s="275"/>
      <c r="BQ7005" s="275"/>
      <c r="BR7005" s="275"/>
      <c r="BS7005" s="275"/>
      <c r="BT7005" s="275"/>
      <c r="BU7005" s="275"/>
      <c r="BV7005" s="275"/>
    </row>
    <row r="7006" spans="1:74" s="263" customFormat="1">
      <c r="A7006" s="458" t="s">
        <v>16384</v>
      </c>
      <c r="B7006" s="458"/>
      <c r="C7006" s="266"/>
      <c r="D7006" s="266"/>
      <c r="E7006" s="266"/>
      <c r="F7006" s="266"/>
      <c r="G7006" s="266"/>
      <c r="H7006" s="266"/>
      <c r="I7006" s="266"/>
      <c r="J7006" s="266"/>
      <c r="K7006" s="266"/>
      <c r="L7006" s="261" t="s">
        <v>16382</v>
      </c>
      <c r="M7006" s="261"/>
      <c r="N7006" s="261"/>
      <c r="O7006" s="458"/>
      <c r="P7006" s="266"/>
      <c r="Q7006" s="262" t="s">
        <v>16383</v>
      </c>
      <c r="R7006" s="261"/>
      <c r="S7006" s="261"/>
      <c r="T7006" s="261"/>
      <c r="U7006" s="261"/>
      <c r="V7006" s="292"/>
      <c r="X7006" s="458"/>
      <c r="Y7006" s="266"/>
      <c r="Z7006" s="264"/>
      <c r="AA7006" s="264"/>
      <c r="AB7006" s="264"/>
      <c r="AC7006" s="264"/>
      <c r="AF7006" s="458"/>
      <c r="AG7006" s="266"/>
      <c r="AN7006" s="458"/>
      <c r="AO7006" s="266"/>
      <c r="AV7006" s="266"/>
      <c r="BC7006" s="266"/>
      <c r="BM7006" s="275">
        <v>1</v>
      </c>
      <c r="BN7006" s="275"/>
      <c r="BO7006" s="275"/>
      <c r="BP7006" s="275"/>
      <c r="BQ7006" s="275"/>
      <c r="BR7006" s="275"/>
      <c r="BS7006" s="275"/>
      <c r="BT7006" s="275"/>
      <c r="BU7006" s="275"/>
      <c r="BV7006" s="275"/>
    </row>
    <row r="7007" spans="1:74" s="263" customFormat="1">
      <c r="A7007" s="458" t="s">
        <v>16387</v>
      </c>
      <c r="B7007" s="458"/>
      <c r="C7007" s="266"/>
      <c r="D7007" s="266"/>
      <c r="E7007" s="266"/>
      <c r="F7007" s="266"/>
      <c r="G7007" s="266"/>
      <c r="H7007" s="266"/>
      <c r="I7007" s="266"/>
      <c r="J7007" s="266"/>
      <c r="K7007" s="266"/>
      <c r="L7007" s="261" t="s">
        <v>16385</v>
      </c>
      <c r="M7007" s="261"/>
      <c r="N7007" s="261"/>
      <c r="O7007" s="458"/>
      <c r="P7007" s="266"/>
      <c r="Q7007" s="262" t="s">
        <v>16386</v>
      </c>
      <c r="R7007" s="261"/>
      <c r="S7007" s="261"/>
      <c r="T7007" s="261"/>
      <c r="U7007" s="261"/>
      <c r="V7007" s="292"/>
      <c r="X7007" s="458"/>
      <c r="Y7007" s="266"/>
      <c r="Z7007" s="264"/>
      <c r="AA7007" s="264"/>
      <c r="AB7007" s="264"/>
      <c r="AC7007" s="264"/>
      <c r="AF7007" s="458"/>
      <c r="AG7007" s="266"/>
      <c r="AN7007" s="458"/>
      <c r="AO7007" s="266"/>
      <c r="AV7007" s="266"/>
      <c r="BC7007" s="266"/>
      <c r="BM7007" s="275">
        <v>1</v>
      </c>
      <c r="BN7007" s="275"/>
      <c r="BO7007" s="275"/>
      <c r="BP7007" s="275"/>
      <c r="BQ7007" s="275"/>
      <c r="BR7007" s="275"/>
      <c r="BS7007" s="275"/>
      <c r="BT7007" s="275"/>
      <c r="BU7007" s="275"/>
      <c r="BV7007" s="275"/>
    </row>
    <row r="7008" spans="1:74" s="263" customFormat="1">
      <c r="A7008" s="458" t="s">
        <v>6999</v>
      </c>
      <c r="B7008" s="458"/>
      <c r="C7008" s="266"/>
      <c r="D7008" s="266"/>
      <c r="E7008" s="266"/>
      <c r="F7008" s="266"/>
      <c r="G7008" s="266"/>
      <c r="H7008" s="266"/>
      <c r="I7008" s="266"/>
      <c r="J7008" s="266"/>
      <c r="K7008" s="266"/>
      <c r="L7008" s="261" t="s">
        <v>16388</v>
      </c>
      <c r="M7008" s="261"/>
      <c r="N7008" s="261"/>
      <c r="O7008" s="458"/>
      <c r="P7008" s="266"/>
      <c r="Q7008" s="262" t="s">
        <v>6998</v>
      </c>
      <c r="R7008" s="261"/>
      <c r="S7008" s="261"/>
      <c r="T7008" s="261"/>
      <c r="U7008" s="261"/>
      <c r="V7008" s="292"/>
      <c r="X7008" s="458"/>
      <c r="Y7008" s="266"/>
      <c r="Z7008" s="264"/>
      <c r="AA7008" s="264"/>
      <c r="AB7008" s="264"/>
      <c r="AC7008" s="264"/>
      <c r="AF7008" s="458"/>
      <c r="AG7008" s="266"/>
      <c r="AN7008" s="458"/>
      <c r="AO7008" s="266"/>
      <c r="AV7008" s="266"/>
      <c r="BC7008" s="266"/>
      <c r="BM7008" s="275">
        <v>1</v>
      </c>
      <c r="BN7008" s="275"/>
      <c r="BO7008" s="275"/>
      <c r="BP7008" s="275"/>
      <c r="BQ7008" s="275"/>
      <c r="BR7008" s="275"/>
      <c r="BS7008" s="275"/>
      <c r="BT7008" s="275"/>
      <c r="BU7008" s="275"/>
      <c r="BV7008" s="275"/>
    </row>
    <row r="7009" spans="1:74" s="263" customFormat="1">
      <c r="A7009" s="458" t="s">
        <v>16391</v>
      </c>
      <c r="B7009" s="458"/>
      <c r="C7009" s="266"/>
      <c r="D7009" s="266"/>
      <c r="E7009" s="266"/>
      <c r="F7009" s="266"/>
      <c r="G7009" s="266"/>
      <c r="H7009" s="266"/>
      <c r="I7009" s="266"/>
      <c r="J7009" s="266"/>
      <c r="K7009" s="266"/>
      <c r="L7009" s="261" t="s">
        <v>16389</v>
      </c>
      <c r="M7009" s="261"/>
      <c r="N7009" s="261"/>
      <c r="O7009" s="458"/>
      <c r="P7009" s="266"/>
      <c r="Q7009" s="262" t="s">
        <v>16390</v>
      </c>
      <c r="R7009" s="261"/>
      <c r="S7009" s="261"/>
      <c r="T7009" s="261"/>
      <c r="U7009" s="261"/>
      <c r="V7009" s="292"/>
      <c r="X7009" s="458"/>
      <c r="Y7009" s="266"/>
      <c r="Z7009" s="264"/>
      <c r="AA7009" s="264"/>
      <c r="AB7009" s="264"/>
      <c r="AC7009" s="264"/>
      <c r="AF7009" s="458"/>
      <c r="AG7009" s="266"/>
      <c r="AN7009" s="458"/>
      <c r="AO7009" s="266"/>
      <c r="AV7009" s="266"/>
      <c r="BC7009" s="266"/>
      <c r="BM7009" s="275">
        <v>1</v>
      </c>
      <c r="BN7009" s="275"/>
      <c r="BO7009" s="275"/>
      <c r="BP7009" s="275"/>
      <c r="BQ7009" s="275"/>
      <c r="BR7009" s="275"/>
      <c r="BS7009" s="275"/>
      <c r="BT7009" s="275"/>
      <c r="BU7009" s="275"/>
      <c r="BV7009" s="275"/>
    </row>
    <row r="7010" spans="1:74" s="263" customFormat="1">
      <c r="A7010" s="458" t="s">
        <v>16394</v>
      </c>
      <c r="B7010" s="458"/>
      <c r="C7010" s="266"/>
      <c r="D7010" s="266"/>
      <c r="E7010" s="266"/>
      <c r="F7010" s="266"/>
      <c r="G7010" s="266"/>
      <c r="H7010" s="266"/>
      <c r="I7010" s="266"/>
      <c r="J7010" s="266"/>
      <c r="K7010" s="266"/>
      <c r="L7010" s="261" t="s">
        <v>16392</v>
      </c>
      <c r="M7010" s="261"/>
      <c r="N7010" s="261"/>
      <c r="O7010" s="458"/>
      <c r="P7010" s="266"/>
      <c r="Q7010" s="262" t="s">
        <v>16393</v>
      </c>
      <c r="R7010" s="261"/>
      <c r="S7010" s="261"/>
      <c r="T7010" s="261"/>
      <c r="U7010" s="261"/>
      <c r="V7010" s="292"/>
      <c r="X7010" s="458"/>
      <c r="Y7010" s="266"/>
      <c r="Z7010" s="264"/>
      <c r="AA7010" s="264"/>
      <c r="AB7010" s="264"/>
      <c r="AC7010" s="264"/>
      <c r="AF7010" s="458"/>
      <c r="AG7010" s="266"/>
      <c r="AN7010" s="458"/>
      <c r="AO7010" s="266"/>
      <c r="AV7010" s="266"/>
      <c r="BC7010" s="266"/>
      <c r="BM7010" s="275">
        <v>1</v>
      </c>
      <c r="BN7010" s="275"/>
      <c r="BO7010" s="275"/>
      <c r="BP7010" s="275"/>
      <c r="BQ7010" s="275"/>
      <c r="BR7010" s="275"/>
      <c r="BS7010" s="275"/>
      <c r="BT7010" s="275"/>
      <c r="BU7010" s="275"/>
      <c r="BV7010" s="275"/>
    </row>
    <row r="7011" spans="1:74" s="263" customFormat="1">
      <c r="A7011" s="458" t="s">
        <v>16397</v>
      </c>
      <c r="B7011" s="458"/>
      <c r="C7011" s="266"/>
      <c r="D7011" s="266"/>
      <c r="E7011" s="266"/>
      <c r="F7011" s="266"/>
      <c r="G7011" s="266"/>
      <c r="H7011" s="266"/>
      <c r="I7011" s="266"/>
      <c r="J7011" s="266"/>
      <c r="K7011" s="266"/>
      <c r="L7011" s="261" t="s">
        <v>16395</v>
      </c>
      <c r="M7011" s="261"/>
      <c r="N7011" s="261"/>
      <c r="O7011" s="458"/>
      <c r="P7011" s="266"/>
      <c r="Q7011" s="262" t="s">
        <v>16396</v>
      </c>
      <c r="R7011" s="261"/>
      <c r="S7011" s="261"/>
      <c r="T7011" s="261"/>
      <c r="U7011" s="261"/>
      <c r="V7011" s="292"/>
      <c r="X7011" s="458"/>
      <c r="Y7011" s="266"/>
      <c r="Z7011" s="264"/>
      <c r="AA7011" s="264"/>
      <c r="AB7011" s="264"/>
      <c r="AC7011" s="264"/>
      <c r="AF7011" s="458"/>
      <c r="AG7011" s="266"/>
      <c r="AN7011" s="458"/>
      <c r="AO7011" s="266"/>
      <c r="AV7011" s="266"/>
      <c r="BC7011" s="266"/>
      <c r="BM7011" s="275">
        <v>1</v>
      </c>
      <c r="BN7011" s="275"/>
      <c r="BO7011" s="275"/>
      <c r="BP7011" s="275"/>
      <c r="BQ7011" s="275"/>
      <c r="BR7011" s="275"/>
      <c r="BS7011" s="275"/>
      <c r="BT7011" s="275"/>
      <c r="BU7011" s="275"/>
      <c r="BV7011" s="275"/>
    </row>
    <row r="7012" spans="1:74" s="263" customFormat="1">
      <c r="A7012" s="458" t="s">
        <v>16400</v>
      </c>
      <c r="B7012" s="458"/>
      <c r="C7012" s="266"/>
      <c r="D7012" s="266"/>
      <c r="E7012" s="266"/>
      <c r="F7012" s="266"/>
      <c r="G7012" s="266"/>
      <c r="H7012" s="266"/>
      <c r="I7012" s="266"/>
      <c r="J7012" s="266"/>
      <c r="K7012" s="266"/>
      <c r="L7012" s="261" t="s">
        <v>16398</v>
      </c>
      <c r="M7012" s="261"/>
      <c r="N7012" s="261"/>
      <c r="O7012" s="458"/>
      <c r="P7012" s="266"/>
      <c r="Q7012" s="262" t="s">
        <v>16399</v>
      </c>
      <c r="R7012" s="261"/>
      <c r="S7012" s="261"/>
      <c r="T7012" s="261"/>
      <c r="U7012" s="261"/>
      <c r="V7012" s="292"/>
      <c r="X7012" s="458"/>
      <c r="Y7012" s="266"/>
      <c r="Z7012" s="264"/>
      <c r="AA7012" s="264"/>
      <c r="AB7012" s="264"/>
      <c r="AC7012" s="264"/>
      <c r="AF7012" s="458"/>
      <c r="AG7012" s="266"/>
      <c r="AN7012" s="458"/>
      <c r="AO7012" s="266"/>
      <c r="AV7012" s="266"/>
      <c r="BC7012" s="266"/>
      <c r="BM7012" s="275">
        <v>1</v>
      </c>
      <c r="BN7012" s="275"/>
      <c r="BO7012" s="275"/>
      <c r="BP7012" s="275"/>
      <c r="BQ7012" s="275"/>
      <c r="BR7012" s="275"/>
      <c r="BS7012" s="275"/>
      <c r="BT7012" s="275"/>
      <c r="BU7012" s="275"/>
      <c r="BV7012" s="275"/>
    </row>
    <row r="7013" spans="1:74" s="263" customFormat="1">
      <c r="A7013" s="458" t="s">
        <v>16400</v>
      </c>
      <c r="B7013" s="458"/>
      <c r="C7013" s="266"/>
      <c r="D7013" s="266"/>
      <c r="E7013" s="266"/>
      <c r="F7013" s="266"/>
      <c r="G7013" s="266"/>
      <c r="H7013" s="266"/>
      <c r="I7013" s="266"/>
      <c r="J7013" s="266"/>
      <c r="K7013" s="266"/>
      <c r="L7013" s="261" t="s">
        <v>16398</v>
      </c>
      <c r="M7013" s="261"/>
      <c r="N7013" s="261"/>
      <c r="O7013" s="458"/>
      <c r="P7013" s="266"/>
      <c r="Q7013" s="262" t="s">
        <v>16401</v>
      </c>
      <c r="R7013" s="261"/>
      <c r="S7013" s="261"/>
      <c r="T7013" s="261"/>
      <c r="U7013" s="261"/>
      <c r="V7013" s="292"/>
      <c r="X7013" s="458"/>
      <c r="Y7013" s="266"/>
      <c r="Z7013" s="264"/>
      <c r="AA7013" s="264"/>
      <c r="AB7013" s="264"/>
      <c r="AC7013" s="264"/>
      <c r="AF7013" s="458"/>
      <c r="AG7013" s="266"/>
      <c r="AN7013" s="458"/>
      <c r="AO7013" s="266"/>
      <c r="AV7013" s="266"/>
      <c r="BC7013" s="266"/>
      <c r="BM7013" s="275">
        <v>1</v>
      </c>
      <c r="BN7013" s="275"/>
      <c r="BO7013" s="275"/>
      <c r="BP7013" s="275"/>
      <c r="BQ7013" s="275"/>
      <c r="BR7013" s="275"/>
      <c r="BS7013" s="275"/>
      <c r="BT7013" s="275"/>
      <c r="BU7013" s="275"/>
      <c r="BV7013" s="275"/>
    </row>
    <row r="7014" spans="1:74" s="263" customFormat="1">
      <c r="A7014" s="458" t="s">
        <v>6397</v>
      </c>
      <c r="B7014" s="458"/>
      <c r="C7014" s="266"/>
      <c r="D7014" s="266"/>
      <c r="E7014" s="266"/>
      <c r="F7014" s="266"/>
      <c r="G7014" s="266"/>
      <c r="H7014" s="266"/>
      <c r="I7014" s="266"/>
      <c r="J7014" s="266"/>
      <c r="K7014" s="266"/>
      <c r="L7014" s="261" t="s">
        <v>16402</v>
      </c>
      <c r="M7014" s="261"/>
      <c r="N7014" s="261"/>
      <c r="O7014" s="458"/>
      <c r="P7014" s="266"/>
      <c r="Q7014" s="262" t="s">
        <v>6396</v>
      </c>
      <c r="R7014" s="261"/>
      <c r="S7014" s="261"/>
      <c r="T7014" s="261"/>
      <c r="U7014" s="261"/>
      <c r="V7014" s="292"/>
      <c r="X7014" s="458"/>
      <c r="Y7014" s="266"/>
      <c r="Z7014" s="264"/>
      <c r="AA7014" s="264"/>
      <c r="AB7014" s="264"/>
      <c r="AC7014" s="264"/>
      <c r="AF7014" s="458"/>
      <c r="AG7014" s="266"/>
      <c r="AN7014" s="458"/>
      <c r="AO7014" s="266"/>
      <c r="AV7014" s="266"/>
      <c r="BC7014" s="266"/>
      <c r="BM7014" s="275">
        <v>1</v>
      </c>
      <c r="BN7014" s="275"/>
      <c r="BO7014" s="275"/>
      <c r="BP7014" s="275"/>
      <c r="BQ7014" s="275"/>
      <c r="BR7014" s="275"/>
      <c r="BS7014" s="275"/>
      <c r="BT7014" s="275"/>
      <c r="BU7014" s="275"/>
      <c r="BV7014" s="275"/>
    </row>
    <row r="7015" spans="1:74" s="263" customFormat="1">
      <c r="A7015" s="458" t="s">
        <v>16405</v>
      </c>
      <c r="B7015" s="458"/>
      <c r="C7015" s="266"/>
      <c r="D7015" s="266"/>
      <c r="E7015" s="266"/>
      <c r="F7015" s="266"/>
      <c r="G7015" s="266"/>
      <c r="H7015" s="266"/>
      <c r="I7015" s="266"/>
      <c r="J7015" s="266"/>
      <c r="K7015" s="266"/>
      <c r="L7015" s="261" t="s">
        <v>16403</v>
      </c>
      <c r="M7015" s="261"/>
      <c r="N7015" s="261"/>
      <c r="O7015" s="458"/>
      <c r="P7015" s="266"/>
      <c r="Q7015" s="262" t="s">
        <v>16404</v>
      </c>
      <c r="R7015" s="261"/>
      <c r="S7015" s="261"/>
      <c r="T7015" s="261"/>
      <c r="U7015" s="261"/>
      <c r="V7015" s="292"/>
      <c r="X7015" s="458"/>
      <c r="Y7015" s="266"/>
      <c r="Z7015" s="264"/>
      <c r="AA7015" s="264"/>
      <c r="AB7015" s="264"/>
      <c r="AC7015" s="264"/>
      <c r="AF7015" s="458"/>
      <c r="AG7015" s="266"/>
      <c r="AN7015" s="458"/>
      <c r="AO7015" s="266"/>
      <c r="AV7015" s="266"/>
      <c r="BC7015" s="266"/>
      <c r="BM7015" s="275">
        <v>1</v>
      </c>
      <c r="BN7015" s="275"/>
      <c r="BO7015" s="275"/>
      <c r="BP7015" s="275"/>
      <c r="BQ7015" s="275"/>
      <c r="BR7015" s="275"/>
      <c r="BS7015" s="275"/>
      <c r="BT7015" s="275"/>
      <c r="BU7015" s="275"/>
      <c r="BV7015" s="275"/>
    </row>
    <row r="7016" spans="1:74" s="263" customFormat="1">
      <c r="A7016" s="458" t="s">
        <v>8537</v>
      </c>
      <c r="B7016" s="458"/>
      <c r="C7016" s="266"/>
      <c r="D7016" s="266"/>
      <c r="E7016" s="266"/>
      <c r="F7016" s="266"/>
      <c r="G7016" s="266"/>
      <c r="H7016" s="266"/>
      <c r="I7016" s="266"/>
      <c r="J7016" s="266"/>
      <c r="K7016" s="266"/>
      <c r="L7016" s="261" t="s">
        <v>16406</v>
      </c>
      <c r="M7016" s="261"/>
      <c r="N7016" s="261"/>
      <c r="O7016" s="458"/>
      <c r="P7016" s="266"/>
      <c r="Q7016" s="262" t="s">
        <v>8536</v>
      </c>
      <c r="R7016" s="261"/>
      <c r="S7016" s="261"/>
      <c r="T7016" s="261"/>
      <c r="U7016" s="261"/>
      <c r="V7016" s="292"/>
      <c r="X7016" s="458"/>
      <c r="Y7016" s="266"/>
      <c r="Z7016" s="264"/>
      <c r="AA7016" s="264"/>
      <c r="AB7016" s="264"/>
      <c r="AC7016" s="264"/>
      <c r="AF7016" s="458"/>
      <c r="AG7016" s="266"/>
      <c r="AN7016" s="458"/>
      <c r="AO7016" s="266"/>
      <c r="AV7016" s="266"/>
      <c r="BC7016" s="266"/>
      <c r="BM7016" s="275">
        <v>1</v>
      </c>
      <c r="BN7016" s="275"/>
      <c r="BO7016" s="275"/>
      <c r="BP7016" s="275"/>
      <c r="BQ7016" s="275"/>
      <c r="BR7016" s="275"/>
      <c r="BS7016" s="275"/>
      <c r="BT7016" s="275"/>
      <c r="BU7016" s="275"/>
      <c r="BV7016" s="275"/>
    </row>
    <row r="7017" spans="1:74" s="263" customFormat="1">
      <c r="A7017" s="458" t="s">
        <v>16409</v>
      </c>
      <c r="B7017" s="458"/>
      <c r="C7017" s="266"/>
      <c r="D7017" s="266"/>
      <c r="E7017" s="266"/>
      <c r="F7017" s="266"/>
      <c r="G7017" s="266"/>
      <c r="H7017" s="266"/>
      <c r="I7017" s="266"/>
      <c r="J7017" s="266"/>
      <c r="K7017" s="266"/>
      <c r="L7017" s="261" t="s">
        <v>16407</v>
      </c>
      <c r="M7017" s="261"/>
      <c r="N7017" s="261"/>
      <c r="O7017" s="458"/>
      <c r="P7017" s="266"/>
      <c r="Q7017" s="262" t="s">
        <v>16408</v>
      </c>
      <c r="R7017" s="261"/>
      <c r="S7017" s="261"/>
      <c r="T7017" s="261"/>
      <c r="U7017" s="261"/>
      <c r="V7017" s="292"/>
      <c r="X7017" s="458"/>
      <c r="Y7017" s="266"/>
      <c r="Z7017" s="264"/>
      <c r="AA7017" s="264"/>
      <c r="AB7017" s="264"/>
      <c r="AC7017" s="264"/>
      <c r="AF7017" s="458"/>
      <c r="AG7017" s="266"/>
      <c r="AN7017" s="458"/>
      <c r="AO7017" s="266"/>
      <c r="AV7017" s="266"/>
      <c r="BC7017" s="266"/>
      <c r="BM7017" s="275">
        <v>1</v>
      </c>
      <c r="BN7017" s="275"/>
      <c r="BO7017" s="275"/>
      <c r="BP7017" s="275"/>
      <c r="BQ7017" s="275"/>
      <c r="BR7017" s="275"/>
      <c r="BS7017" s="275"/>
      <c r="BT7017" s="275"/>
      <c r="BU7017" s="275"/>
      <c r="BV7017" s="275"/>
    </row>
    <row r="7018" spans="1:74" s="263" customFormat="1">
      <c r="A7018" s="458" t="s">
        <v>16412</v>
      </c>
      <c r="B7018" s="458"/>
      <c r="C7018" s="266"/>
      <c r="D7018" s="266"/>
      <c r="E7018" s="266"/>
      <c r="F7018" s="266"/>
      <c r="G7018" s="266"/>
      <c r="H7018" s="266"/>
      <c r="I7018" s="266"/>
      <c r="J7018" s="266"/>
      <c r="K7018" s="266"/>
      <c r="L7018" s="261" t="s">
        <v>16410</v>
      </c>
      <c r="M7018" s="261"/>
      <c r="N7018" s="261"/>
      <c r="O7018" s="458"/>
      <c r="P7018" s="266"/>
      <c r="Q7018" s="262" t="s">
        <v>16411</v>
      </c>
      <c r="R7018" s="261"/>
      <c r="S7018" s="261"/>
      <c r="T7018" s="261"/>
      <c r="U7018" s="261"/>
      <c r="V7018" s="292"/>
      <c r="X7018" s="458"/>
      <c r="Y7018" s="266"/>
      <c r="Z7018" s="264"/>
      <c r="AA7018" s="264"/>
      <c r="AB7018" s="264"/>
      <c r="AC7018" s="264"/>
      <c r="AF7018" s="458"/>
      <c r="AG7018" s="266"/>
      <c r="AN7018" s="458"/>
      <c r="AO7018" s="266"/>
      <c r="AV7018" s="266"/>
      <c r="BC7018" s="266"/>
      <c r="BM7018" s="275">
        <v>1</v>
      </c>
      <c r="BN7018" s="275"/>
      <c r="BO7018" s="275"/>
      <c r="BP7018" s="275"/>
      <c r="BQ7018" s="275"/>
      <c r="BR7018" s="275"/>
      <c r="BS7018" s="275"/>
      <c r="BT7018" s="275"/>
      <c r="BU7018" s="275"/>
      <c r="BV7018" s="275"/>
    </row>
    <row r="7019" spans="1:74" s="263" customFormat="1">
      <c r="A7019" s="458" t="s">
        <v>16415</v>
      </c>
      <c r="B7019" s="458"/>
      <c r="C7019" s="266"/>
      <c r="D7019" s="266"/>
      <c r="E7019" s="266"/>
      <c r="F7019" s="266"/>
      <c r="G7019" s="266"/>
      <c r="H7019" s="266"/>
      <c r="I7019" s="266"/>
      <c r="J7019" s="266"/>
      <c r="K7019" s="266"/>
      <c r="L7019" s="261" t="s">
        <v>16413</v>
      </c>
      <c r="M7019" s="261"/>
      <c r="N7019" s="261"/>
      <c r="O7019" s="458"/>
      <c r="P7019" s="266"/>
      <c r="Q7019" s="262" t="s">
        <v>16414</v>
      </c>
      <c r="R7019" s="261"/>
      <c r="S7019" s="261"/>
      <c r="T7019" s="261"/>
      <c r="U7019" s="261"/>
      <c r="V7019" s="292"/>
      <c r="X7019" s="458"/>
      <c r="Y7019" s="266"/>
      <c r="Z7019" s="264"/>
      <c r="AA7019" s="264"/>
      <c r="AB7019" s="264"/>
      <c r="AC7019" s="264"/>
      <c r="AF7019" s="458"/>
      <c r="AG7019" s="266"/>
      <c r="AN7019" s="458"/>
      <c r="AO7019" s="266"/>
      <c r="AV7019" s="266"/>
      <c r="BC7019" s="266"/>
      <c r="BM7019" s="275">
        <v>1</v>
      </c>
      <c r="BN7019" s="275"/>
      <c r="BO7019" s="275"/>
      <c r="BP7019" s="275"/>
      <c r="BQ7019" s="275"/>
      <c r="BR7019" s="275"/>
      <c r="BS7019" s="275"/>
      <c r="BT7019" s="275"/>
      <c r="BU7019" s="275"/>
      <c r="BV7019" s="275"/>
    </row>
    <row r="7020" spans="1:74" s="263" customFormat="1">
      <c r="A7020" s="458" t="s">
        <v>16418</v>
      </c>
      <c r="B7020" s="458"/>
      <c r="C7020" s="266"/>
      <c r="D7020" s="266"/>
      <c r="E7020" s="266"/>
      <c r="F7020" s="266"/>
      <c r="G7020" s="266"/>
      <c r="H7020" s="266"/>
      <c r="I7020" s="266"/>
      <c r="J7020" s="266"/>
      <c r="K7020" s="266"/>
      <c r="L7020" s="261" t="s">
        <v>16416</v>
      </c>
      <c r="M7020" s="261"/>
      <c r="N7020" s="261"/>
      <c r="O7020" s="458"/>
      <c r="P7020" s="266"/>
      <c r="Q7020" s="262" t="s">
        <v>16417</v>
      </c>
      <c r="R7020" s="261"/>
      <c r="S7020" s="261"/>
      <c r="T7020" s="261"/>
      <c r="U7020" s="261"/>
      <c r="V7020" s="292"/>
      <c r="X7020" s="458"/>
      <c r="Y7020" s="266"/>
      <c r="Z7020" s="264"/>
      <c r="AA7020" s="264"/>
      <c r="AB7020" s="264"/>
      <c r="AC7020" s="264"/>
      <c r="AF7020" s="458"/>
      <c r="AG7020" s="266"/>
      <c r="AN7020" s="458"/>
      <c r="AO7020" s="266"/>
      <c r="AV7020" s="266"/>
      <c r="BC7020" s="266"/>
      <c r="BM7020" s="275">
        <v>1</v>
      </c>
      <c r="BN7020" s="275"/>
      <c r="BO7020" s="275"/>
      <c r="BP7020" s="275"/>
      <c r="BQ7020" s="275"/>
      <c r="BR7020" s="275"/>
      <c r="BS7020" s="275"/>
      <c r="BT7020" s="275"/>
      <c r="BU7020" s="275"/>
      <c r="BV7020" s="275"/>
    </row>
    <row r="7021" spans="1:74" s="263" customFormat="1">
      <c r="A7021" s="458" t="s">
        <v>16421</v>
      </c>
      <c r="B7021" s="458"/>
      <c r="C7021" s="266"/>
      <c r="D7021" s="266"/>
      <c r="E7021" s="266"/>
      <c r="F7021" s="266"/>
      <c r="G7021" s="266"/>
      <c r="H7021" s="266"/>
      <c r="I7021" s="266"/>
      <c r="J7021" s="266"/>
      <c r="K7021" s="266"/>
      <c r="L7021" s="261" t="s">
        <v>16419</v>
      </c>
      <c r="M7021" s="261"/>
      <c r="N7021" s="261"/>
      <c r="O7021" s="458"/>
      <c r="P7021" s="266"/>
      <c r="Q7021" s="262" t="s">
        <v>16420</v>
      </c>
      <c r="R7021" s="261"/>
      <c r="S7021" s="261"/>
      <c r="T7021" s="261"/>
      <c r="U7021" s="261"/>
      <c r="V7021" s="292"/>
      <c r="X7021" s="458"/>
      <c r="Y7021" s="266"/>
      <c r="Z7021" s="264"/>
      <c r="AA7021" s="264"/>
      <c r="AB7021" s="264"/>
      <c r="AC7021" s="264"/>
      <c r="AF7021" s="458"/>
      <c r="AG7021" s="266"/>
      <c r="AN7021" s="458"/>
      <c r="AO7021" s="266"/>
      <c r="AV7021" s="266"/>
      <c r="BC7021" s="266"/>
      <c r="BM7021" s="275">
        <v>1</v>
      </c>
      <c r="BN7021" s="275"/>
      <c r="BO7021" s="275"/>
      <c r="BP7021" s="275"/>
      <c r="BQ7021" s="275"/>
      <c r="BR7021" s="275"/>
      <c r="BS7021" s="275"/>
      <c r="BT7021" s="275"/>
      <c r="BU7021" s="275"/>
      <c r="BV7021" s="275"/>
    </row>
    <row r="7022" spans="1:74" s="263" customFormat="1">
      <c r="A7022" s="458" t="s">
        <v>16424</v>
      </c>
      <c r="B7022" s="458"/>
      <c r="C7022" s="266"/>
      <c r="D7022" s="266"/>
      <c r="E7022" s="266"/>
      <c r="F7022" s="266"/>
      <c r="G7022" s="266"/>
      <c r="H7022" s="266"/>
      <c r="I7022" s="266"/>
      <c r="J7022" s="266"/>
      <c r="K7022" s="266"/>
      <c r="L7022" s="261" t="s">
        <v>16422</v>
      </c>
      <c r="M7022" s="261"/>
      <c r="N7022" s="261"/>
      <c r="O7022" s="458"/>
      <c r="P7022" s="266"/>
      <c r="Q7022" s="262" t="s">
        <v>16423</v>
      </c>
      <c r="R7022" s="261"/>
      <c r="S7022" s="261"/>
      <c r="T7022" s="261"/>
      <c r="U7022" s="261"/>
      <c r="V7022" s="292"/>
      <c r="X7022" s="458"/>
      <c r="Y7022" s="266"/>
      <c r="Z7022" s="264"/>
      <c r="AA7022" s="264"/>
      <c r="AB7022" s="264"/>
      <c r="AC7022" s="264"/>
      <c r="AF7022" s="458"/>
      <c r="AG7022" s="266"/>
      <c r="AN7022" s="458"/>
      <c r="AO7022" s="266"/>
      <c r="AV7022" s="266"/>
      <c r="BC7022" s="266"/>
      <c r="BM7022" s="275">
        <v>1</v>
      </c>
      <c r="BN7022" s="275"/>
      <c r="BO7022" s="275"/>
      <c r="BP7022" s="275"/>
      <c r="BQ7022" s="275"/>
      <c r="BR7022" s="275"/>
      <c r="BS7022" s="275"/>
      <c r="BT7022" s="275"/>
      <c r="BU7022" s="275"/>
      <c r="BV7022" s="275"/>
    </row>
    <row r="7023" spans="1:74" s="263" customFormat="1">
      <c r="A7023" s="458" t="s">
        <v>16424</v>
      </c>
      <c r="B7023" s="458"/>
      <c r="C7023" s="266"/>
      <c r="D7023" s="266"/>
      <c r="E7023" s="266"/>
      <c r="F7023" s="266"/>
      <c r="G7023" s="266"/>
      <c r="H7023" s="266"/>
      <c r="I7023" s="266"/>
      <c r="J7023" s="266"/>
      <c r="K7023" s="266"/>
      <c r="L7023" s="261" t="s">
        <v>16422</v>
      </c>
      <c r="M7023" s="261"/>
      <c r="N7023" s="261"/>
      <c r="O7023" s="458"/>
      <c r="P7023" s="266"/>
      <c r="Q7023" s="262" t="s">
        <v>9269</v>
      </c>
      <c r="R7023" s="261"/>
      <c r="S7023" s="261"/>
      <c r="T7023" s="261"/>
      <c r="U7023" s="261"/>
      <c r="V7023" s="292"/>
      <c r="X7023" s="458"/>
      <c r="Y7023" s="266"/>
      <c r="Z7023" s="264"/>
      <c r="AA7023" s="264"/>
      <c r="AB7023" s="264"/>
      <c r="AC7023" s="264"/>
      <c r="AF7023" s="458"/>
      <c r="AG7023" s="266"/>
      <c r="AN7023" s="458"/>
      <c r="AO7023" s="266"/>
      <c r="AV7023" s="266"/>
      <c r="BC7023" s="266"/>
      <c r="BM7023" s="275">
        <v>1</v>
      </c>
      <c r="BN7023" s="275"/>
      <c r="BO7023" s="275"/>
      <c r="BP7023" s="275"/>
      <c r="BQ7023" s="275"/>
      <c r="BR7023" s="275"/>
      <c r="BS7023" s="275"/>
      <c r="BT7023" s="275"/>
      <c r="BU7023" s="275"/>
      <c r="BV7023" s="275"/>
    </row>
    <row r="7024" spans="1:74" s="263" customFormat="1">
      <c r="A7024" s="458" t="s">
        <v>16427</v>
      </c>
      <c r="B7024" s="458"/>
      <c r="C7024" s="266"/>
      <c r="D7024" s="266"/>
      <c r="E7024" s="266"/>
      <c r="F7024" s="266"/>
      <c r="G7024" s="266"/>
      <c r="H7024" s="266"/>
      <c r="I7024" s="266"/>
      <c r="J7024" s="266"/>
      <c r="K7024" s="266"/>
      <c r="L7024" s="261" t="s">
        <v>16425</v>
      </c>
      <c r="M7024" s="261"/>
      <c r="N7024" s="261"/>
      <c r="O7024" s="458"/>
      <c r="P7024" s="266"/>
      <c r="Q7024" s="262" t="s">
        <v>16426</v>
      </c>
      <c r="R7024" s="261"/>
      <c r="S7024" s="261"/>
      <c r="T7024" s="261"/>
      <c r="U7024" s="261"/>
      <c r="V7024" s="292"/>
      <c r="X7024" s="458"/>
      <c r="Y7024" s="266"/>
      <c r="Z7024" s="264"/>
      <c r="AA7024" s="264"/>
      <c r="AB7024" s="264"/>
      <c r="AC7024" s="264"/>
      <c r="AF7024" s="458"/>
      <c r="AG7024" s="266"/>
      <c r="AN7024" s="458"/>
      <c r="AO7024" s="266"/>
      <c r="AV7024" s="266"/>
      <c r="BC7024" s="266"/>
      <c r="BM7024" s="275">
        <v>1</v>
      </c>
      <c r="BN7024" s="275"/>
      <c r="BO7024" s="275"/>
      <c r="BP7024" s="275"/>
      <c r="BQ7024" s="275"/>
      <c r="BR7024" s="275"/>
      <c r="BS7024" s="275"/>
      <c r="BT7024" s="275"/>
      <c r="BU7024" s="275"/>
      <c r="BV7024" s="275"/>
    </row>
    <row r="7025" spans="1:74" s="263" customFormat="1">
      <c r="A7025" s="458" t="s">
        <v>16430</v>
      </c>
      <c r="B7025" s="458"/>
      <c r="C7025" s="266"/>
      <c r="D7025" s="266"/>
      <c r="E7025" s="266"/>
      <c r="F7025" s="266"/>
      <c r="G7025" s="266"/>
      <c r="H7025" s="266"/>
      <c r="I7025" s="266"/>
      <c r="J7025" s="266"/>
      <c r="K7025" s="266"/>
      <c r="L7025" s="261" t="s">
        <v>16428</v>
      </c>
      <c r="M7025" s="261"/>
      <c r="N7025" s="261"/>
      <c r="O7025" s="458"/>
      <c r="P7025" s="266"/>
      <c r="Q7025" s="262" t="s">
        <v>16429</v>
      </c>
      <c r="R7025" s="261"/>
      <c r="S7025" s="261"/>
      <c r="T7025" s="261"/>
      <c r="U7025" s="261"/>
      <c r="V7025" s="292"/>
      <c r="X7025" s="458"/>
      <c r="Y7025" s="266"/>
      <c r="Z7025" s="264"/>
      <c r="AA7025" s="264"/>
      <c r="AB7025" s="264"/>
      <c r="AC7025" s="264"/>
      <c r="AF7025" s="458"/>
      <c r="AG7025" s="266"/>
      <c r="AN7025" s="458"/>
      <c r="AO7025" s="266"/>
      <c r="AV7025" s="266"/>
      <c r="BC7025" s="266"/>
      <c r="BM7025" s="275">
        <v>1</v>
      </c>
      <c r="BN7025" s="275"/>
      <c r="BO7025" s="275"/>
      <c r="BP7025" s="275"/>
      <c r="BQ7025" s="275"/>
      <c r="BR7025" s="275"/>
      <c r="BS7025" s="275"/>
      <c r="BT7025" s="275"/>
      <c r="BU7025" s="275"/>
      <c r="BV7025" s="275"/>
    </row>
    <row r="7026" spans="1:74" s="263" customFormat="1">
      <c r="A7026" s="458" t="s">
        <v>16433</v>
      </c>
      <c r="B7026" s="458"/>
      <c r="C7026" s="266"/>
      <c r="D7026" s="266"/>
      <c r="E7026" s="266"/>
      <c r="F7026" s="266"/>
      <c r="G7026" s="266"/>
      <c r="H7026" s="266"/>
      <c r="I7026" s="266"/>
      <c r="J7026" s="266"/>
      <c r="K7026" s="266"/>
      <c r="L7026" s="261" t="s">
        <v>16431</v>
      </c>
      <c r="M7026" s="261"/>
      <c r="N7026" s="261"/>
      <c r="O7026" s="458"/>
      <c r="P7026" s="266"/>
      <c r="Q7026" s="262" t="s">
        <v>16432</v>
      </c>
      <c r="R7026" s="261"/>
      <c r="S7026" s="261"/>
      <c r="T7026" s="261"/>
      <c r="U7026" s="261"/>
      <c r="V7026" s="292"/>
      <c r="X7026" s="458"/>
      <c r="Y7026" s="266"/>
      <c r="Z7026" s="264"/>
      <c r="AA7026" s="264"/>
      <c r="AB7026" s="264"/>
      <c r="AC7026" s="264"/>
      <c r="AF7026" s="458"/>
      <c r="AG7026" s="266"/>
      <c r="AN7026" s="458"/>
      <c r="AO7026" s="266"/>
      <c r="AV7026" s="266"/>
      <c r="BC7026" s="266"/>
      <c r="BM7026" s="275">
        <v>1</v>
      </c>
      <c r="BN7026" s="275"/>
      <c r="BO7026" s="275"/>
      <c r="BP7026" s="275"/>
      <c r="BQ7026" s="275"/>
      <c r="BR7026" s="275"/>
      <c r="BS7026" s="275"/>
      <c r="BT7026" s="275"/>
      <c r="BU7026" s="275"/>
      <c r="BV7026" s="275"/>
    </row>
    <row r="7027" spans="1:74" s="263" customFormat="1">
      <c r="A7027" s="458" t="s">
        <v>16436</v>
      </c>
      <c r="B7027" s="458"/>
      <c r="C7027" s="266"/>
      <c r="D7027" s="266"/>
      <c r="E7027" s="266"/>
      <c r="F7027" s="266"/>
      <c r="G7027" s="266"/>
      <c r="H7027" s="266"/>
      <c r="I7027" s="266"/>
      <c r="J7027" s="266"/>
      <c r="K7027" s="266"/>
      <c r="L7027" s="261" t="s">
        <v>16434</v>
      </c>
      <c r="M7027" s="261"/>
      <c r="N7027" s="261"/>
      <c r="O7027" s="458"/>
      <c r="P7027" s="266"/>
      <c r="Q7027" s="262" t="s">
        <v>16435</v>
      </c>
      <c r="R7027" s="261"/>
      <c r="S7027" s="261"/>
      <c r="T7027" s="261"/>
      <c r="U7027" s="261"/>
      <c r="V7027" s="292"/>
      <c r="X7027" s="458"/>
      <c r="Y7027" s="266"/>
      <c r="Z7027" s="264"/>
      <c r="AA7027" s="264"/>
      <c r="AB7027" s="264"/>
      <c r="AC7027" s="264"/>
      <c r="AF7027" s="458"/>
      <c r="AG7027" s="266"/>
      <c r="AN7027" s="458"/>
      <c r="AO7027" s="266"/>
      <c r="AV7027" s="266"/>
      <c r="BC7027" s="266"/>
      <c r="BM7027" s="275">
        <v>1</v>
      </c>
      <c r="BN7027" s="275"/>
      <c r="BO7027" s="275"/>
      <c r="BP7027" s="275"/>
      <c r="BQ7027" s="275"/>
      <c r="BR7027" s="275"/>
      <c r="BS7027" s="275"/>
      <c r="BT7027" s="275"/>
      <c r="BU7027" s="275"/>
      <c r="BV7027" s="275"/>
    </row>
    <row r="7028" spans="1:74" s="263" customFormat="1">
      <c r="A7028" s="458" t="s">
        <v>16439</v>
      </c>
      <c r="B7028" s="458"/>
      <c r="C7028" s="266"/>
      <c r="D7028" s="266"/>
      <c r="E7028" s="266"/>
      <c r="F7028" s="266"/>
      <c r="G7028" s="266"/>
      <c r="H7028" s="266"/>
      <c r="I7028" s="266"/>
      <c r="J7028" s="266"/>
      <c r="K7028" s="266"/>
      <c r="L7028" s="261" t="s">
        <v>16437</v>
      </c>
      <c r="M7028" s="261"/>
      <c r="N7028" s="261"/>
      <c r="O7028" s="458"/>
      <c r="P7028" s="266"/>
      <c r="Q7028" s="262" t="s">
        <v>16438</v>
      </c>
      <c r="R7028" s="261"/>
      <c r="S7028" s="261"/>
      <c r="T7028" s="261"/>
      <c r="U7028" s="261"/>
      <c r="V7028" s="292"/>
      <c r="X7028" s="458"/>
      <c r="Y7028" s="266"/>
      <c r="Z7028" s="264"/>
      <c r="AA7028" s="264"/>
      <c r="AB7028" s="264"/>
      <c r="AC7028" s="264"/>
      <c r="AF7028" s="458"/>
      <c r="AG7028" s="266"/>
      <c r="AN7028" s="458"/>
      <c r="AO7028" s="266"/>
      <c r="AV7028" s="266"/>
      <c r="BC7028" s="266"/>
      <c r="BM7028" s="275">
        <v>1</v>
      </c>
      <c r="BN7028" s="275"/>
      <c r="BO7028" s="275"/>
      <c r="BP7028" s="275"/>
      <c r="BQ7028" s="275"/>
      <c r="BR7028" s="275"/>
      <c r="BS7028" s="275"/>
      <c r="BT7028" s="275"/>
      <c r="BU7028" s="275"/>
      <c r="BV7028" s="275"/>
    </row>
    <row r="7029" spans="1:74" s="263" customFormat="1">
      <c r="A7029" s="458" t="s">
        <v>16442</v>
      </c>
      <c r="B7029" s="458"/>
      <c r="C7029" s="266"/>
      <c r="D7029" s="266"/>
      <c r="E7029" s="266"/>
      <c r="F7029" s="266"/>
      <c r="G7029" s="266"/>
      <c r="H7029" s="266"/>
      <c r="I7029" s="266"/>
      <c r="J7029" s="266"/>
      <c r="K7029" s="266"/>
      <c r="L7029" s="261" t="s">
        <v>16440</v>
      </c>
      <c r="M7029" s="261"/>
      <c r="N7029" s="261"/>
      <c r="O7029" s="458"/>
      <c r="P7029" s="266"/>
      <c r="Q7029" s="262" t="s">
        <v>16441</v>
      </c>
      <c r="R7029" s="261"/>
      <c r="S7029" s="261"/>
      <c r="T7029" s="261"/>
      <c r="U7029" s="261"/>
      <c r="V7029" s="292"/>
      <c r="X7029" s="458"/>
      <c r="Y7029" s="266"/>
      <c r="Z7029" s="264"/>
      <c r="AA7029" s="264"/>
      <c r="AB7029" s="264"/>
      <c r="AC7029" s="264"/>
      <c r="AF7029" s="458"/>
      <c r="AG7029" s="266"/>
      <c r="AN7029" s="458"/>
      <c r="AO7029" s="266"/>
      <c r="AV7029" s="266"/>
      <c r="BC7029" s="266"/>
      <c r="BM7029" s="275">
        <v>1</v>
      </c>
      <c r="BN7029" s="275"/>
      <c r="BO7029" s="275"/>
      <c r="BP7029" s="275"/>
      <c r="BQ7029" s="275"/>
      <c r="BR7029" s="275"/>
      <c r="BS7029" s="275"/>
      <c r="BT7029" s="275"/>
      <c r="BU7029" s="275"/>
      <c r="BV7029" s="275"/>
    </row>
    <row r="7030" spans="1:74" s="263" customFormat="1">
      <c r="A7030" s="458" t="s">
        <v>16445</v>
      </c>
      <c r="B7030" s="458"/>
      <c r="C7030" s="266"/>
      <c r="D7030" s="266"/>
      <c r="E7030" s="266"/>
      <c r="F7030" s="266"/>
      <c r="G7030" s="266"/>
      <c r="H7030" s="266"/>
      <c r="I7030" s="266"/>
      <c r="J7030" s="266"/>
      <c r="K7030" s="266"/>
      <c r="L7030" s="261" t="s">
        <v>16443</v>
      </c>
      <c r="M7030" s="261"/>
      <c r="N7030" s="261"/>
      <c r="O7030" s="458"/>
      <c r="P7030" s="266"/>
      <c r="Q7030" s="262" t="s">
        <v>16444</v>
      </c>
      <c r="R7030" s="261"/>
      <c r="S7030" s="261"/>
      <c r="T7030" s="261"/>
      <c r="U7030" s="261"/>
      <c r="V7030" s="292"/>
      <c r="X7030" s="458"/>
      <c r="Y7030" s="266"/>
      <c r="Z7030" s="264"/>
      <c r="AA7030" s="264"/>
      <c r="AB7030" s="264"/>
      <c r="AC7030" s="264"/>
      <c r="AF7030" s="458"/>
      <c r="AG7030" s="266"/>
      <c r="AN7030" s="458"/>
      <c r="AO7030" s="266"/>
      <c r="AV7030" s="266"/>
      <c r="BC7030" s="266"/>
      <c r="BM7030" s="275">
        <v>1</v>
      </c>
      <c r="BN7030" s="275"/>
      <c r="BO7030" s="275"/>
      <c r="BP7030" s="275"/>
      <c r="BQ7030" s="275"/>
      <c r="BR7030" s="275"/>
      <c r="BS7030" s="275"/>
      <c r="BT7030" s="275"/>
      <c r="BU7030" s="275"/>
      <c r="BV7030" s="275"/>
    </row>
    <row r="7031" spans="1:74" s="263" customFormat="1">
      <c r="A7031" s="458" t="s">
        <v>16448</v>
      </c>
      <c r="B7031" s="458"/>
      <c r="C7031" s="266"/>
      <c r="D7031" s="266"/>
      <c r="E7031" s="266"/>
      <c r="F7031" s="266"/>
      <c r="G7031" s="266"/>
      <c r="H7031" s="266"/>
      <c r="I7031" s="266"/>
      <c r="J7031" s="266"/>
      <c r="K7031" s="266"/>
      <c r="L7031" s="261" t="s">
        <v>16446</v>
      </c>
      <c r="M7031" s="261"/>
      <c r="N7031" s="261"/>
      <c r="O7031" s="458"/>
      <c r="P7031" s="266"/>
      <c r="Q7031" s="262" t="s">
        <v>16447</v>
      </c>
      <c r="R7031" s="261"/>
      <c r="S7031" s="261"/>
      <c r="T7031" s="261"/>
      <c r="U7031" s="261"/>
      <c r="V7031" s="292"/>
      <c r="X7031" s="458"/>
      <c r="Y7031" s="266"/>
      <c r="Z7031" s="264"/>
      <c r="AA7031" s="264"/>
      <c r="AB7031" s="264"/>
      <c r="AC7031" s="264"/>
      <c r="AF7031" s="458"/>
      <c r="AG7031" s="266"/>
      <c r="AN7031" s="458"/>
      <c r="AO7031" s="266"/>
      <c r="AV7031" s="266"/>
      <c r="BC7031" s="266"/>
      <c r="BM7031" s="275">
        <v>1</v>
      </c>
      <c r="BN7031" s="275"/>
      <c r="BO7031" s="275"/>
      <c r="BP7031" s="275"/>
      <c r="BQ7031" s="275"/>
      <c r="BR7031" s="275"/>
      <c r="BS7031" s="275"/>
      <c r="BT7031" s="275"/>
      <c r="BU7031" s="275"/>
      <c r="BV7031" s="275"/>
    </row>
    <row r="7032" spans="1:74" s="263" customFormat="1">
      <c r="A7032" s="458" t="s">
        <v>16450</v>
      </c>
      <c r="B7032" s="458"/>
      <c r="C7032" s="266"/>
      <c r="D7032" s="266"/>
      <c r="E7032" s="266"/>
      <c r="F7032" s="266"/>
      <c r="G7032" s="266"/>
      <c r="H7032" s="266"/>
      <c r="I7032" s="266"/>
      <c r="J7032" s="266"/>
      <c r="K7032" s="266"/>
      <c r="L7032" s="261" t="s">
        <v>5795</v>
      </c>
      <c r="M7032" s="261"/>
      <c r="N7032" s="261"/>
      <c r="O7032" s="458"/>
      <c r="P7032" s="266"/>
      <c r="Q7032" s="262" t="s">
        <v>16449</v>
      </c>
      <c r="R7032" s="261"/>
      <c r="S7032" s="261"/>
      <c r="T7032" s="261"/>
      <c r="U7032" s="261"/>
      <c r="V7032" s="292"/>
      <c r="X7032" s="458"/>
      <c r="Y7032" s="266"/>
      <c r="Z7032" s="264"/>
      <c r="AA7032" s="264"/>
      <c r="AB7032" s="264"/>
      <c r="AC7032" s="264"/>
      <c r="AF7032" s="458"/>
      <c r="AG7032" s="266"/>
      <c r="AN7032" s="458"/>
      <c r="AO7032" s="266"/>
      <c r="AV7032" s="266"/>
      <c r="BC7032" s="266"/>
      <c r="BM7032" s="275">
        <v>1</v>
      </c>
      <c r="BN7032" s="275"/>
      <c r="BO7032" s="275"/>
      <c r="BP7032" s="275"/>
      <c r="BQ7032" s="275"/>
      <c r="BR7032" s="275"/>
      <c r="BS7032" s="275"/>
      <c r="BT7032" s="275"/>
      <c r="BU7032" s="275"/>
      <c r="BV7032" s="275"/>
    </row>
    <row r="7033" spans="1:74" s="263" customFormat="1">
      <c r="A7033" s="458" t="s">
        <v>16452</v>
      </c>
      <c r="B7033" s="458"/>
      <c r="C7033" s="266"/>
      <c r="D7033" s="266"/>
      <c r="E7033" s="266"/>
      <c r="F7033" s="266"/>
      <c r="G7033" s="266"/>
      <c r="H7033" s="266"/>
      <c r="I7033" s="266"/>
      <c r="J7033" s="266"/>
      <c r="K7033" s="266"/>
      <c r="L7033" s="261" t="s">
        <v>16451</v>
      </c>
      <c r="M7033" s="261"/>
      <c r="N7033" s="261"/>
      <c r="O7033" s="458"/>
      <c r="P7033" s="266"/>
      <c r="Q7033" s="262" t="s">
        <v>6148</v>
      </c>
      <c r="R7033" s="261"/>
      <c r="S7033" s="261"/>
      <c r="T7033" s="261"/>
      <c r="U7033" s="261"/>
      <c r="V7033" s="292"/>
      <c r="X7033" s="458"/>
      <c r="Y7033" s="266"/>
      <c r="Z7033" s="264"/>
      <c r="AA7033" s="264"/>
      <c r="AB7033" s="264"/>
      <c r="AC7033" s="264"/>
      <c r="AF7033" s="458"/>
      <c r="AG7033" s="266"/>
      <c r="AN7033" s="458"/>
      <c r="AO7033" s="266"/>
      <c r="AV7033" s="266"/>
      <c r="BC7033" s="266"/>
      <c r="BM7033" s="275">
        <v>1</v>
      </c>
      <c r="BN7033" s="275"/>
      <c r="BO7033" s="275"/>
      <c r="BP7033" s="275"/>
      <c r="BQ7033" s="275"/>
      <c r="BR7033" s="275"/>
      <c r="BS7033" s="275"/>
      <c r="BT7033" s="275"/>
      <c r="BU7033" s="275"/>
      <c r="BV7033" s="275"/>
    </row>
    <row r="7034" spans="1:74" s="263" customFormat="1">
      <c r="A7034" s="458" t="s">
        <v>16452</v>
      </c>
      <c r="B7034" s="458"/>
      <c r="C7034" s="266"/>
      <c r="D7034" s="266"/>
      <c r="E7034" s="266"/>
      <c r="F7034" s="266"/>
      <c r="G7034" s="266"/>
      <c r="H7034" s="266"/>
      <c r="I7034" s="266"/>
      <c r="J7034" s="266"/>
      <c r="K7034" s="266"/>
      <c r="L7034" s="261" t="s">
        <v>16451</v>
      </c>
      <c r="M7034" s="261"/>
      <c r="N7034" s="261"/>
      <c r="O7034" s="458"/>
      <c r="P7034" s="266"/>
      <c r="Q7034" s="262" t="s">
        <v>16453</v>
      </c>
      <c r="R7034" s="261"/>
      <c r="S7034" s="261"/>
      <c r="T7034" s="261"/>
      <c r="U7034" s="261"/>
      <c r="V7034" s="292"/>
      <c r="X7034" s="458"/>
      <c r="Y7034" s="266"/>
      <c r="Z7034" s="264"/>
      <c r="AA7034" s="264"/>
      <c r="AB7034" s="264"/>
      <c r="AC7034" s="264"/>
      <c r="AF7034" s="458"/>
      <c r="AG7034" s="266"/>
      <c r="AN7034" s="458"/>
      <c r="AO7034" s="266"/>
      <c r="AV7034" s="266"/>
      <c r="BC7034" s="266"/>
      <c r="BM7034" s="275">
        <v>1</v>
      </c>
      <c r="BN7034" s="275"/>
      <c r="BO7034" s="275"/>
      <c r="BP7034" s="275"/>
      <c r="BQ7034" s="275"/>
      <c r="BR7034" s="275"/>
      <c r="BS7034" s="275"/>
      <c r="BT7034" s="275"/>
      <c r="BU7034" s="275"/>
      <c r="BV7034" s="275"/>
    </row>
    <row r="7035" spans="1:74" s="263" customFormat="1">
      <c r="A7035" s="458" t="s">
        <v>16456</v>
      </c>
      <c r="B7035" s="458"/>
      <c r="C7035" s="266"/>
      <c r="D7035" s="266"/>
      <c r="E7035" s="266"/>
      <c r="F7035" s="266"/>
      <c r="G7035" s="266"/>
      <c r="H7035" s="266"/>
      <c r="I7035" s="266"/>
      <c r="J7035" s="266"/>
      <c r="K7035" s="266"/>
      <c r="L7035" s="261" t="s">
        <v>16454</v>
      </c>
      <c r="M7035" s="261"/>
      <c r="N7035" s="261"/>
      <c r="O7035" s="458"/>
      <c r="P7035" s="266"/>
      <c r="Q7035" s="262" t="s">
        <v>16455</v>
      </c>
      <c r="R7035" s="261"/>
      <c r="S7035" s="261"/>
      <c r="T7035" s="261"/>
      <c r="U7035" s="261"/>
      <c r="V7035" s="292"/>
      <c r="X7035" s="458"/>
      <c r="Y7035" s="266"/>
      <c r="Z7035" s="264"/>
      <c r="AA7035" s="264"/>
      <c r="AB7035" s="264"/>
      <c r="AC7035" s="264"/>
      <c r="AF7035" s="458"/>
      <c r="AG7035" s="266"/>
      <c r="AN7035" s="458"/>
      <c r="AO7035" s="266"/>
      <c r="AV7035" s="266"/>
      <c r="BC7035" s="266"/>
      <c r="BM7035" s="275">
        <v>1</v>
      </c>
      <c r="BN7035" s="275"/>
      <c r="BO7035" s="275"/>
      <c r="BP7035" s="275"/>
      <c r="BQ7035" s="275"/>
      <c r="BR7035" s="275"/>
      <c r="BS7035" s="275"/>
      <c r="BT7035" s="275"/>
      <c r="BU7035" s="275"/>
      <c r="BV7035" s="275"/>
    </row>
    <row r="7036" spans="1:74" s="263" customFormat="1">
      <c r="A7036" s="457"/>
      <c r="B7036" s="457"/>
      <c r="C7036" s="260"/>
      <c r="D7036" s="260"/>
      <c r="E7036" s="260"/>
      <c r="F7036" s="260"/>
      <c r="G7036" s="260"/>
      <c r="H7036" s="260"/>
      <c r="I7036" s="260"/>
      <c r="J7036" s="260"/>
      <c r="K7036" s="260"/>
      <c r="L7036" s="261" t="s">
        <v>16457</v>
      </c>
      <c r="M7036" s="261"/>
      <c r="N7036" s="261"/>
      <c r="O7036" s="457"/>
      <c r="P7036" s="260"/>
      <c r="Q7036" s="262" t="s">
        <v>16458</v>
      </c>
      <c r="R7036" s="261"/>
      <c r="S7036" s="261"/>
      <c r="T7036" s="261"/>
      <c r="U7036" s="261"/>
      <c r="V7036" s="292"/>
      <c r="X7036" s="457"/>
      <c r="Y7036" s="260"/>
      <c r="Z7036" s="264"/>
      <c r="AA7036" s="264"/>
      <c r="AB7036" s="264"/>
      <c r="AC7036" s="264"/>
      <c r="AF7036" s="457"/>
      <c r="AG7036" s="260"/>
      <c r="AN7036" s="457"/>
      <c r="AO7036" s="260"/>
      <c r="AV7036" s="260"/>
      <c r="BC7036" s="260"/>
      <c r="BM7036" s="275">
        <v>1</v>
      </c>
      <c r="BN7036" s="275"/>
      <c r="BO7036" s="275"/>
      <c r="BP7036" s="275"/>
      <c r="BQ7036" s="275"/>
      <c r="BR7036" s="275"/>
      <c r="BS7036" s="275"/>
      <c r="BT7036" s="275"/>
      <c r="BU7036" s="275"/>
      <c r="BV7036" s="275"/>
    </row>
    <row r="7037" spans="1:74" s="263" customFormat="1">
      <c r="A7037" s="457"/>
      <c r="B7037" s="457"/>
      <c r="C7037" s="260"/>
      <c r="D7037" s="260"/>
      <c r="E7037" s="260"/>
      <c r="F7037" s="260"/>
      <c r="G7037" s="260"/>
      <c r="H7037" s="260"/>
      <c r="I7037" s="260"/>
      <c r="J7037" s="260"/>
      <c r="K7037" s="260"/>
      <c r="L7037" s="261" t="s">
        <v>12575</v>
      </c>
      <c r="M7037" s="261"/>
      <c r="N7037" s="261"/>
      <c r="O7037" s="457"/>
      <c r="P7037" s="260"/>
      <c r="Q7037" s="262" t="s">
        <v>16459</v>
      </c>
      <c r="R7037" s="261"/>
      <c r="S7037" s="261"/>
      <c r="T7037" s="261"/>
      <c r="U7037" s="261"/>
      <c r="V7037" s="292"/>
      <c r="X7037" s="457"/>
      <c r="Y7037" s="260"/>
      <c r="Z7037" s="264"/>
      <c r="AA7037" s="264"/>
      <c r="AB7037" s="264"/>
      <c r="AC7037" s="264"/>
      <c r="AF7037" s="457"/>
      <c r="AG7037" s="260"/>
      <c r="AN7037" s="457"/>
      <c r="AO7037" s="260"/>
      <c r="AV7037" s="260"/>
      <c r="BC7037" s="260"/>
      <c r="BM7037" s="275">
        <v>1</v>
      </c>
      <c r="BN7037" s="275"/>
      <c r="BO7037" s="275"/>
      <c r="BP7037" s="275"/>
      <c r="BQ7037" s="275"/>
      <c r="BR7037" s="275"/>
      <c r="BS7037" s="275"/>
      <c r="BT7037" s="275"/>
      <c r="BU7037" s="275"/>
      <c r="BV7037" s="275"/>
    </row>
    <row r="7038" spans="1:74" s="263" customFormat="1">
      <c r="A7038" s="457"/>
      <c r="B7038" s="457"/>
      <c r="C7038" s="260"/>
      <c r="D7038" s="260"/>
      <c r="E7038" s="260"/>
      <c r="F7038" s="260"/>
      <c r="G7038" s="260"/>
      <c r="H7038" s="260"/>
      <c r="I7038" s="260"/>
      <c r="J7038" s="260"/>
      <c r="K7038" s="260"/>
      <c r="L7038" s="261" t="s">
        <v>16460</v>
      </c>
      <c r="M7038" s="261"/>
      <c r="N7038" s="261"/>
      <c r="O7038" s="457"/>
      <c r="P7038" s="260"/>
      <c r="Q7038" s="262" t="s">
        <v>16461</v>
      </c>
      <c r="R7038" s="261"/>
      <c r="S7038" s="261"/>
      <c r="T7038" s="261"/>
      <c r="U7038" s="261"/>
      <c r="V7038" s="292"/>
      <c r="X7038" s="457"/>
      <c r="Y7038" s="260"/>
      <c r="Z7038" s="264"/>
      <c r="AA7038" s="264"/>
      <c r="AB7038" s="264"/>
      <c r="AC7038" s="264"/>
      <c r="AF7038" s="457"/>
      <c r="AG7038" s="260"/>
      <c r="AN7038" s="457"/>
      <c r="AO7038" s="260"/>
      <c r="AV7038" s="260"/>
      <c r="BC7038" s="260"/>
      <c r="BM7038" s="275">
        <v>1</v>
      </c>
      <c r="BN7038" s="275"/>
      <c r="BO7038" s="275"/>
      <c r="BP7038" s="275"/>
      <c r="BQ7038" s="275"/>
      <c r="BR7038" s="275"/>
      <c r="BS7038" s="275"/>
      <c r="BT7038" s="275"/>
      <c r="BU7038" s="275"/>
      <c r="BV7038" s="275"/>
    </row>
    <row r="7039" spans="1:74" s="263" customFormat="1">
      <c r="A7039" s="458" t="s">
        <v>16464</v>
      </c>
      <c r="B7039" s="458"/>
      <c r="C7039" s="266"/>
      <c r="D7039" s="266"/>
      <c r="E7039" s="266"/>
      <c r="F7039" s="266"/>
      <c r="G7039" s="266"/>
      <c r="H7039" s="266"/>
      <c r="I7039" s="266"/>
      <c r="J7039" s="266"/>
      <c r="K7039" s="266"/>
      <c r="L7039" s="261" t="s">
        <v>16462</v>
      </c>
      <c r="M7039" s="261"/>
      <c r="N7039" s="261"/>
      <c r="O7039" s="458"/>
      <c r="P7039" s="266"/>
      <c r="Q7039" s="262" t="s">
        <v>16463</v>
      </c>
      <c r="R7039" s="261"/>
      <c r="S7039" s="261"/>
      <c r="T7039" s="261"/>
      <c r="U7039" s="261"/>
      <c r="V7039" s="292"/>
      <c r="X7039" s="458"/>
      <c r="Y7039" s="266"/>
      <c r="Z7039" s="264"/>
      <c r="AA7039" s="264"/>
      <c r="AB7039" s="264"/>
      <c r="AC7039" s="264"/>
      <c r="AF7039" s="458"/>
      <c r="AG7039" s="266"/>
      <c r="AN7039" s="458"/>
      <c r="AO7039" s="266"/>
      <c r="AV7039" s="266"/>
      <c r="BC7039" s="266"/>
      <c r="BM7039" s="275">
        <v>1</v>
      </c>
      <c r="BN7039" s="275"/>
      <c r="BO7039" s="275"/>
      <c r="BP7039" s="275"/>
      <c r="BQ7039" s="275"/>
      <c r="BR7039" s="275"/>
      <c r="BS7039" s="275"/>
      <c r="BT7039" s="275"/>
      <c r="BU7039" s="275"/>
      <c r="BV7039" s="275"/>
    </row>
    <row r="7040" spans="1:74" s="263" customFormat="1">
      <c r="A7040" s="457"/>
      <c r="B7040" s="457"/>
      <c r="C7040" s="260"/>
      <c r="D7040" s="260"/>
      <c r="E7040" s="260"/>
      <c r="F7040" s="260"/>
      <c r="G7040" s="260"/>
      <c r="H7040" s="260"/>
      <c r="I7040" s="260"/>
      <c r="J7040" s="260"/>
      <c r="K7040" s="260"/>
      <c r="L7040" s="261" t="s">
        <v>16465</v>
      </c>
      <c r="M7040" s="261"/>
      <c r="N7040" s="261"/>
      <c r="O7040" s="457"/>
      <c r="P7040" s="260"/>
      <c r="Q7040" s="262" t="s">
        <v>16466</v>
      </c>
      <c r="R7040" s="261"/>
      <c r="S7040" s="261"/>
      <c r="T7040" s="261"/>
      <c r="U7040" s="261"/>
      <c r="V7040" s="292"/>
      <c r="X7040" s="457"/>
      <c r="Y7040" s="260"/>
      <c r="Z7040" s="264"/>
      <c r="AA7040" s="264"/>
      <c r="AB7040" s="264"/>
      <c r="AC7040" s="264"/>
      <c r="AF7040" s="457"/>
      <c r="AG7040" s="260"/>
      <c r="AN7040" s="457"/>
      <c r="AO7040" s="260"/>
      <c r="AV7040" s="260"/>
      <c r="BC7040" s="260"/>
      <c r="BM7040" s="275">
        <v>1</v>
      </c>
      <c r="BN7040" s="275"/>
      <c r="BO7040" s="275"/>
      <c r="BP7040" s="275"/>
      <c r="BQ7040" s="275"/>
      <c r="BR7040" s="275"/>
      <c r="BS7040" s="275"/>
      <c r="BT7040" s="275"/>
      <c r="BU7040" s="275"/>
      <c r="BV7040" s="275"/>
    </row>
    <row r="7041" spans="1:74" s="263" customFormat="1">
      <c r="A7041" s="457"/>
      <c r="B7041" s="457"/>
      <c r="C7041" s="260"/>
      <c r="D7041" s="260"/>
      <c r="E7041" s="260"/>
      <c r="F7041" s="260"/>
      <c r="G7041" s="260"/>
      <c r="H7041" s="260"/>
      <c r="I7041" s="260"/>
      <c r="J7041" s="260"/>
      <c r="K7041" s="260"/>
      <c r="L7041" s="261" t="s">
        <v>16465</v>
      </c>
      <c r="M7041" s="261"/>
      <c r="N7041" s="261"/>
      <c r="O7041" s="457"/>
      <c r="P7041" s="260"/>
      <c r="Q7041" s="262" t="s">
        <v>16467</v>
      </c>
      <c r="R7041" s="261"/>
      <c r="S7041" s="261"/>
      <c r="T7041" s="261"/>
      <c r="U7041" s="261"/>
      <c r="V7041" s="292"/>
      <c r="X7041" s="457"/>
      <c r="Y7041" s="260"/>
      <c r="Z7041" s="264"/>
      <c r="AA7041" s="264"/>
      <c r="AB7041" s="264"/>
      <c r="AC7041" s="264"/>
      <c r="AF7041" s="457"/>
      <c r="AG7041" s="260"/>
      <c r="AN7041" s="457"/>
      <c r="AO7041" s="260"/>
      <c r="AV7041" s="260"/>
      <c r="BC7041" s="260"/>
      <c r="BM7041" s="275">
        <v>1</v>
      </c>
      <c r="BN7041" s="275"/>
      <c r="BO7041" s="275"/>
      <c r="BP7041" s="275"/>
      <c r="BQ7041" s="275"/>
      <c r="BR7041" s="275"/>
      <c r="BS7041" s="275"/>
      <c r="BT7041" s="275"/>
      <c r="BU7041" s="275"/>
      <c r="BV7041" s="275"/>
    </row>
    <row r="7042" spans="1:74" s="263" customFormat="1">
      <c r="A7042" s="458" t="s">
        <v>16470</v>
      </c>
      <c r="B7042" s="458"/>
      <c r="C7042" s="266"/>
      <c r="D7042" s="266"/>
      <c r="E7042" s="266"/>
      <c r="F7042" s="266"/>
      <c r="G7042" s="266"/>
      <c r="H7042" s="266"/>
      <c r="I7042" s="266"/>
      <c r="J7042" s="266"/>
      <c r="K7042" s="266"/>
      <c r="L7042" s="261" t="s">
        <v>16468</v>
      </c>
      <c r="M7042" s="261"/>
      <c r="N7042" s="261"/>
      <c r="O7042" s="458"/>
      <c r="P7042" s="266"/>
      <c r="Q7042" s="262" t="s">
        <v>16469</v>
      </c>
      <c r="R7042" s="261"/>
      <c r="S7042" s="261"/>
      <c r="T7042" s="261"/>
      <c r="U7042" s="261"/>
      <c r="V7042" s="292"/>
      <c r="X7042" s="458"/>
      <c r="Y7042" s="266"/>
      <c r="Z7042" s="264"/>
      <c r="AA7042" s="264"/>
      <c r="AB7042" s="264"/>
      <c r="AC7042" s="264"/>
      <c r="AF7042" s="458"/>
      <c r="AG7042" s="266"/>
      <c r="AN7042" s="458"/>
      <c r="AO7042" s="266"/>
      <c r="AV7042" s="266"/>
      <c r="BC7042" s="266"/>
      <c r="BM7042" s="275">
        <v>1</v>
      </c>
      <c r="BN7042" s="275"/>
      <c r="BO7042" s="275"/>
      <c r="BP7042" s="275"/>
      <c r="BQ7042" s="275"/>
      <c r="BR7042" s="275"/>
      <c r="BS7042" s="275"/>
      <c r="BT7042" s="275"/>
      <c r="BU7042" s="275"/>
      <c r="BV7042" s="275"/>
    </row>
    <row r="7043" spans="1:74" s="263" customFormat="1">
      <c r="A7043" s="458" t="s">
        <v>16470</v>
      </c>
      <c r="B7043" s="458"/>
      <c r="C7043" s="266"/>
      <c r="D7043" s="266"/>
      <c r="E7043" s="266"/>
      <c r="F7043" s="266"/>
      <c r="G7043" s="266"/>
      <c r="H7043" s="266"/>
      <c r="I7043" s="266"/>
      <c r="J7043" s="266"/>
      <c r="K7043" s="266"/>
      <c r="L7043" s="261" t="s">
        <v>16468</v>
      </c>
      <c r="M7043" s="261"/>
      <c r="N7043" s="261"/>
      <c r="O7043" s="458"/>
      <c r="P7043" s="266"/>
      <c r="Q7043" s="262" t="s">
        <v>16471</v>
      </c>
      <c r="R7043" s="261"/>
      <c r="S7043" s="261"/>
      <c r="T7043" s="261"/>
      <c r="U7043" s="261"/>
      <c r="V7043" s="292"/>
      <c r="X7043" s="458"/>
      <c r="Y7043" s="266"/>
      <c r="Z7043" s="264"/>
      <c r="AA7043" s="264"/>
      <c r="AB7043" s="264"/>
      <c r="AC7043" s="264"/>
      <c r="AF7043" s="458"/>
      <c r="AG7043" s="266"/>
      <c r="AN7043" s="458"/>
      <c r="AO7043" s="266"/>
      <c r="AV7043" s="266"/>
      <c r="BC7043" s="266"/>
      <c r="BM7043" s="275">
        <v>1</v>
      </c>
      <c r="BN7043" s="275"/>
      <c r="BO7043" s="275"/>
      <c r="BP7043" s="275"/>
      <c r="BQ7043" s="275"/>
      <c r="BR7043" s="275"/>
      <c r="BS7043" s="275"/>
      <c r="BT7043" s="275"/>
      <c r="BU7043" s="275"/>
      <c r="BV7043" s="275"/>
    </row>
    <row r="7044" spans="1:74" s="263" customFormat="1">
      <c r="A7044" s="458" t="s">
        <v>16474</v>
      </c>
      <c r="B7044" s="458"/>
      <c r="C7044" s="266"/>
      <c r="D7044" s="266"/>
      <c r="E7044" s="266"/>
      <c r="F7044" s="266"/>
      <c r="G7044" s="266"/>
      <c r="H7044" s="266"/>
      <c r="I7044" s="266"/>
      <c r="J7044" s="266"/>
      <c r="K7044" s="266"/>
      <c r="L7044" s="261" t="s">
        <v>16472</v>
      </c>
      <c r="M7044" s="261"/>
      <c r="N7044" s="261"/>
      <c r="O7044" s="458"/>
      <c r="P7044" s="266"/>
      <c r="Q7044" s="262" t="s">
        <v>16473</v>
      </c>
      <c r="R7044" s="261"/>
      <c r="S7044" s="261"/>
      <c r="T7044" s="261"/>
      <c r="U7044" s="261"/>
      <c r="V7044" s="292"/>
      <c r="X7044" s="458"/>
      <c r="Y7044" s="266"/>
      <c r="Z7044" s="264"/>
      <c r="AA7044" s="264"/>
      <c r="AB7044" s="264"/>
      <c r="AC7044" s="264"/>
      <c r="AF7044" s="458"/>
      <c r="AG7044" s="266"/>
      <c r="AN7044" s="458"/>
      <c r="AO7044" s="266"/>
      <c r="AV7044" s="266"/>
      <c r="BC7044" s="266"/>
      <c r="BM7044" s="275">
        <v>1</v>
      </c>
      <c r="BN7044" s="275"/>
      <c r="BO7044" s="275"/>
      <c r="BP7044" s="275"/>
      <c r="BQ7044" s="275"/>
      <c r="BR7044" s="275"/>
      <c r="BS7044" s="275"/>
      <c r="BT7044" s="275"/>
      <c r="BU7044" s="275"/>
      <c r="BV7044" s="275"/>
    </row>
    <row r="7045" spans="1:74" s="263" customFormat="1">
      <c r="A7045" s="458" t="s">
        <v>16474</v>
      </c>
      <c r="B7045" s="458"/>
      <c r="C7045" s="266"/>
      <c r="D7045" s="266"/>
      <c r="E7045" s="266"/>
      <c r="F7045" s="266"/>
      <c r="G7045" s="266"/>
      <c r="H7045" s="266"/>
      <c r="I7045" s="266"/>
      <c r="J7045" s="266"/>
      <c r="K7045" s="266"/>
      <c r="L7045" s="261" t="s">
        <v>16472</v>
      </c>
      <c r="M7045" s="261"/>
      <c r="N7045" s="261"/>
      <c r="O7045" s="458"/>
      <c r="P7045" s="266"/>
      <c r="Q7045" s="262" t="s">
        <v>16475</v>
      </c>
      <c r="R7045" s="261"/>
      <c r="S7045" s="261"/>
      <c r="T7045" s="261"/>
      <c r="U7045" s="261"/>
      <c r="V7045" s="292"/>
      <c r="X7045" s="458"/>
      <c r="Y7045" s="266"/>
      <c r="Z7045" s="264"/>
      <c r="AA7045" s="264"/>
      <c r="AB7045" s="264"/>
      <c r="AC7045" s="264"/>
      <c r="AF7045" s="458"/>
      <c r="AG7045" s="266"/>
      <c r="AN7045" s="458"/>
      <c r="AO7045" s="266"/>
      <c r="AV7045" s="266"/>
      <c r="BC7045" s="266"/>
      <c r="BM7045" s="275">
        <v>1</v>
      </c>
      <c r="BN7045" s="275"/>
      <c r="BO7045" s="275"/>
      <c r="BP7045" s="275"/>
      <c r="BQ7045" s="275"/>
      <c r="BR7045" s="275"/>
      <c r="BS7045" s="275"/>
      <c r="BT7045" s="275"/>
      <c r="BU7045" s="275"/>
      <c r="BV7045" s="275"/>
    </row>
    <row r="7046" spans="1:74" s="263" customFormat="1">
      <c r="A7046" s="458" t="s">
        <v>16478</v>
      </c>
      <c r="B7046" s="458"/>
      <c r="C7046" s="266"/>
      <c r="D7046" s="266"/>
      <c r="E7046" s="266"/>
      <c r="F7046" s="266"/>
      <c r="G7046" s="266"/>
      <c r="H7046" s="266"/>
      <c r="I7046" s="266"/>
      <c r="J7046" s="266"/>
      <c r="K7046" s="266"/>
      <c r="L7046" s="261" t="s">
        <v>16476</v>
      </c>
      <c r="M7046" s="261"/>
      <c r="N7046" s="261"/>
      <c r="O7046" s="458"/>
      <c r="P7046" s="266"/>
      <c r="Q7046" s="262" t="s">
        <v>16477</v>
      </c>
      <c r="R7046" s="261"/>
      <c r="S7046" s="261"/>
      <c r="T7046" s="261"/>
      <c r="U7046" s="261"/>
      <c r="V7046" s="292"/>
      <c r="X7046" s="458"/>
      <c r="Y7046" s="266"/>
      <c r="Z7046" s="264"/>
      <c r="AA7046" s="264"/>
      <c r="AB7046" s="264"/>
      <c r="AC7046" s="264"/>
      <c r="AF7046" s="458"/>
      <c r="AG7046" s="266"/>
      <c r="AN7046" s="458"/>
      <c r="AO7046" s="266"/>
      <c r="AV7046" s="266"/>
      <c r="BC7046" s="266"/>
      <c r="BM7046" s="275">
        <v>1</v>
      </c>
      <c r="BN7046" s="275"/>
      <c r="BO7046" s="275"/>
      <c r="BP7046" s="275"/>
      <c r="BQ7046" s="275"/>
      <c r="BR7046" s="275"/>
      <c r="BS7046" s="275"/>
      <c r="BT7046" s="275"/>
      <c r="BU7046" s="275"/>
      <c r="BV7046" s="275"/>
    </row>
    <row r="7047" spans="1:74" s="263" customFormat="1">
      <c r="A7047" s="458" t="s">
        <v>16481</v>
      </c>
      <c r="B7047" s="458"/>
      <c r="C7047" s="266"/>
      <c r="D7047" s="266"/>
      <c r="E7047" s="266"/>
      <c r="F7047" s="266"/>
      <c r="G7047" s="266"/>
      <c r="H7047" s="266"/>
      <c r="I7047" s="266"/>
      <c r="J7047" s="266"/>
      <c r="K7047" s="266"/>
      <c r="L7047" s="261" t="s">
        <v>16479</v>
      </c>
      <c r="M7047" s="261"/>
      <c r="N7047" s="261"/>
      <c r="O7047" s="458"/>
      <c r="P7047" s="266"/>
      <c r="Q7047" s="262" t="s">
        <v>16480</v>
      </c>
      <c r="R7047" s="261"/>
      <c r="S7047" s="261"/>
      <c r="T7047" s="261"/>
      <c r="U7047" s="261"/>
      <c r="V7047" s="292"/>
      <c r="X7047" s="458"/>
      <c r="Y7047" s="266"/>
      <c r="Z7047" s="264"/>
      <c r="AA7047" s="264"/>
      <c r="AB7047" s="264"/>
      <c r="AC7047" s="264"/>
      <c r="AF7047" s="458"/>
      <c r="AG7047" s="266"/>
      <c r="AN7047" s="458"/>
      <c r="AO7047" s="266"/>
      <c r="AV7047" s="266"/>
      <c r="BC7047" s="266"/>
      <c r="BM7047" s="275">
        <v>1</v>
      </c>
      <c r="BN7047" s="275"/>
      <c r="BO7047" s="275"/>
      <c r="BP7047" s="275"/>
      <c r="BQ7047" s="275"/>
      <c r="BR7047" s="275"/>
      <c r="BS7047" s="275"/>
      <c r="BT7047" s="275"/>
      <c r="BU7047" s="275"/>
      <c r="BV7047" s="275"/>
    </row>
    <row r="7048" spans="1:74" s="263" customFormat="1">
      <c r="A7048" s="458" t="s">
        <v>16483</v>
      </c>
      <c r="B7048" s="458"/>
      <c r="C7048" s="266"/>
      <c r="D7048" s="266"/>
      <c r="E7048" s="266"/>
      <c r="F7048" s="266"/>
      <c r="G7048" s="266"/>
      <c r="H7048" s="266"/>
      <c r="I7048" s="266"/>
      <c r="J7048" s="266"/>
      <c r="K7048" s="266"/>
      <c r="L7048" s="261" t="s">
        <v>16482</v>
      </c>
      <c r="M7048" s="261"/>
      <c r="N7048" s="261"/>
      <c r="O7048" s="458"/>
      <c r="P7048" s="266"/>
      <c r="Q7048" s="262" t="s">
        <v>10123</v>
      </c>
      <c r="R7048" s="261"/>
      <c r="S7048" s="261"/>
      <c r="T7048" s="261"/>
      <c r="U7048" s="261"/>
      <c r="V7048" s="292"/>
      <c r="X7048" s="458"/>
      <c r="Y7048" s="266"/>
      <c r="Z7048" s="264"/>
      <c r="AA7048" s="264"/>
      <c r="AB7048" s="264"/>
      <c r="AC7048" s="264"/>
      <c r="AF7048" s="458"/>
      <c r="AG7048" s="266"/>
      <c r="AN7048" s="458"/>
      <c r="AO7048" s="266"/>
      <c r="AV7048" s="266"/>
      <c r="BC7048" s="266"/>
      <c r="BM7048" s="275">
        <v>1</v>
      </c>
      <c r="BN7048" s="275"/>
      <c r="BO7048" s="275"/>
      <c r="BP7048" s="275"/>
      <c r="BQ7048" s="275"/>
      <c r="BR7048" s="275"/>
      <c r="BS7048" s="275"/>
      <c r="BT7048" s="275"/>
      <c r="BU7048" s="275"/>
      <c r="BV7048" s="275"/>
    </row>
    <row r="7049" spans="1:74" s="263" customFormat="1">
      <c r="A7049" s="458" t="s">
        <v>16486</v>
      </c>
      <c r="B7049" s="458"/>
      <c r="C7049" s="266"/>
      <c r="D7049" s="266"/>
      <c r="E7049" s="266"/>
      <c r="F7049" s="266"/>
      <c r="G7049" s="266"/>
      <c r="H7049" s="266"/>
      <c r="I7049" s="266"/>
      <c r="J7049" s="266"/>
      <c r="K7049" s="266"/>
      <c r="L7049" s="261" t="s">
        <v>16484</v>
      </c>
      <c r="M7049" s="261"/>
      <c r="N7049" s="261"/>
      <c r="O7049" s="458"/>
      <c r="P7049" s="266"/>
      <c r="Q7049" s="262" t="s">
        <v>16485</v>
      </c>
      <c r="R7049" s="261"/>
      <c r="S7049" s="261"/>
      <c r="T7049" s="261"/>
      <c r="U7049" s="261"/>
      <c r="V7049" s="292"/>
      <c r="X7049" s="458"/>
      <c r="Y7049" s="266"/>
      <c r="Z7049" s="264"/>
      <c r="AA7049" s="264"/>
      <c r="AB7049" s="264"/>
      <c r="AC7049" s="264"/>
      <c r="AF7049" s="458"/>
      <c r="AG7049" s="266"/>
      <c r="AN7049" s="458"/>
      <c r="AO7049" s="266"/>
      <c r="AV7049" s="266"/>
      <c r="BC7049" s="266"/>
      <c r="BM7049" s="275">
        <v>1</v>
      </c>
      <c r="BN7049" s="275"/>
      <c r="BO7049" s="275"/>
      <c r="BP7049" s="275"/>
      <c r="BQ7049" s="275"/>
      <c r="BR7049" s="275"/>
      <c r="BS7049" s="275"/>
      <c r="BT7049" s="275"/>
      <c r="BU7049" s="275"/>
      <c r="BV7049" s="275"/>
    </row>
    <row r="7050" spans="1:74" s="263" customFormat="1">
      <c r="A7050" s="458" t="s">
        <v>16489</v>
      </c>
      <c r="B7050" s="458"/>
      <c r="C7050" s="266"/>
      <c r="D7050" s="266"/>
      <c r="E7050" s="266"/>
      <c r="F7050" s="266"/>
      <c r="G7050" s="266"/>
      <c r="H7050" s="266"/>
      <c r="I7050" s="266"/>
      <c r="J7050" s="266"/>
      <c r="K7050" s="266"/>
      <c r="L7050" s="261" t="s">
        <v>16487</v>
      </c>
      <c r="M7050" s="261"/>
      <c r="N7050" s="261"/>
      <c r="O7050" s="458"/>
      <c r="P7050" s="266"/>
      <c r="Q7050" s="262" t="s">
        <v>16488</v>
      </c>
      <c r="R7050" s="261"/>
      <c r="S7050" s="261"/>
      <c r="T7050" s="261"/>
      <c r="U7050" s="261"/>
      <c r="V7050" s="292"/>
      <c r="X7050" s="458"/>
      <c r="Y7050" s="266"/>
      <c r="Z7050" s="264"/>
      <c r="AA7050" s="264"/>
      <c r="AB7050" s="264"/>
      <c r="AC7050" s="264"/>
      <c r="AF7050" s="458"/>
      <c r="AG7050" s="266"/>
      <c r="AN7050" s="458"/>
      <c r="AO7050" s="266"/>
      <c r="AV7050" s="266"/>
      <c r="BC7050" s="266"/>
      <c r="BM7050" s="275">
        <v>1</v>
      </c>
      <c r="BN7050" s="275"/>
      <c r="BO7050" s="275"/>
      <c r="BP7050" s="275"/>
      <c r="BQ7050" s="275"/>
      <c r="BR7050" s="275"/>
      <c r="BS7050" s="275"/>
      <c r="BT7050" s="275"/>
      <c r="BU7050" s="275"/>
      <c r="BV7050" s="275"/>
    </row>
    <row r="7051" spans="1:74" s="263" customFormat="1">
      <c r="A7051" s="457"/>
      <c r="B7051" s="457"/>
      <c r="C7051" s="260"/>
      <c r="D7051" s="260"/>
      <c r="E7051" s="260"/>
      <c r="F7051" s="260"/>
      <c r="G7051" s="260"/>
      <c r="H7051" s="260"/>
      <c r="I7051" s="260"/>
      <c r="J7051" s="260"/>
      <c r="K7051" s="260"/>
      <c r="L7051" s="261" t="s">
        <v>16490</v>
      </c>
      <c r="M7051" s="261"/>
      <c r="N7051" s="261"/>
      <c r="O7051" s="457"/>
      <c r="P7051" s="260"/>
      <c r="Q7051" s="262" t="s">
        <v>16491</v>
      </c>
      <c r="R7051" s="261"/>
      <c r="S7051" s="261"/>
      <c r="T7051" s="261"/>
      <c r="U7051" s="261"/>
      <c r="V7051" s="292"/>
      <c r="X7051" s="457"/>
      <c r="Y7051" s="260"/>
      <c r="Z7051" s="264"/>
      <c r="AA7051" s="264"/>
      <c r="AB7051" s="264"/>
      <c r="AC7051" s="264"/>
      <c r="AF7051" s="457"/>
      <c r="AG7051" s="260"/>
      <c r="AN7051" s="457"/>
      <c r="AO7051" s="260"/>
      <c r="AV7051" s="260"/>
      <c r="BC7051" s="260"/>
      <c r="BM7051" s="275">
        <v>1</v>
      </c>
      <c r="BN7051" s="275"/>
      <c r="BO7051" s="275"/>
      <c r="BP7051" s="275"/>
      <c r="BQ7051" s="275"/>
      <c r="BR7051" s="275"/>
      <c r="BS7051" s="275"/>
      <c r="BT7051" s="275"/>
      <c r="BU7051" s="275"/>
      <c r="BV7051" s="275"/>
    </row>
    <row r="7052" spans="1:74" s="263" customFormat="1">
      <c r="A7052" s="458" t="s">
        <v>16152</v>
      </c>
      <c r="B7052" s="458"/>
      <c r="C7052" s="266"/>
      <c r="D7052" s="266"/>
      <c r="E7052" s="266"/>
      <c r="F7052" s="266"/>
      <c r="G7052" s="266"/>
      <c r="H7052" s="266"/>
      <c r="I7052" s="266"/>
      <c r="J7052" s="266"/>
      <c r="K7052" s="266"/>
      <c r="L7052" s="261" t="s">
        <v>16492</v>
      </c>
      <c r="M7052" s="261"/>
      <c r="N7052" s="261"/>
      <c r="O7052" s="458"/>
      <c r="P7052" s="266"/>
      <c r="Q7052" s="262" t="s">
        <v>16151</v>
      </c>
      <c r="R7052" s="261"/>
      <c r="S7052" s="261"/>
      <c r="T7052" s="261"/>
      <c r="U7052" s="261"/>
      <c r="V7052" s="292"/>
      <c r="X7052" s="458"/>
      <c r="Y7052" s="266"/>
      <c r="Z7052" s="264"/>
      <c r="AA7052" s="264"/>
      <c r="AB7052" s="264"/>
      <c r="AC7052" s="264"/>
      <c r="AF7052" s="458"/>
      <c r="AG7052" s="266"/>
      <c r="AN7052" s="458"/>
      <c r="AO7052" s="266"/>
      <c r="AV7052" s="266"/>
      <c r="BC7052" s="266"/>
      <c r="BM7052" s="275">
        <v>1</v>
      </c>
      <c r="BN7052" s="275"/>
      <c r="BO7052" s="275"/>
      <c r="BP7052" s="275"/>
      <c r="BQ7052" s="275"/>
      <c r="BR7052" s="275"/>
      <c r="BS7052" s="275"/>
      <c r="BT7052" s="275"/>
      <c r="BU7052" s="275"/>
      <c r="BV7052" s="275"/>
    </row>
    <row r="7053" spans="1:74" s="263" customFormat="1">
      <c r="A7053" s="457"/>
      <c r="B7053" s="457"/>
      <c r="C7053" s="260"/>
      <c r="D7053" s="260"/>
      <c r="E7053" s="260"/>
      <c r="F7053" s="260"/>
      <c r="G7053" s="260"/>
      <c r="H7053" s="260"/>
      <c r="I7053" s="260"/>
      <c r="J7053" s="260"/>
      <c r="K7053" s="260"/>
      <c r="L7053" s="261" t="s">
        <v>16493</v>
      </c>
      <c r="M7053" s="261"/>
      <c r="N7053" s="261"/>
      <c r="O7053" s="457"/>
      <c r="P7053" s="260"/>
      <c r="Q7053" s="262" t="s">
        <v>16494</v>
      </c>
      <c r="R7053" s="261"/>
      <c r="S7053" s="261"/>
      <c r="T7053" s="261"/>
      <c r="U7053" s="261"/>
      <c r="V7053" s="292"/>
      <c r="X7053" s="457"/>
      <c r="Y7053" s="260"/>
      <c r="Z7053" s="264"/>
      <c r="AA7053" s="264"/>
      <c r="AB7053" s="264"/>
      <c r="AC7053" s="264"/>
      <c r="AF7053" s="457"/>
      <c r="AG7053" s="260"/>
      <c r="AN7053" s="457"/>
      <c r="AO7053" s="260"/>
      <c r="AV7053" s="260"/>
      <c r="BC7053" s="260"/>
      <c r="BM7053" s="275">
        <v>1</v>
      </c>
      <c r="BN7053" s="275"/>
      <c r="BO7053" s="275"/>
      <c r="BP7053" s="275"/>
      <c r="BQ7053" s="275"/>
      <c r="BR7053" s="275"/>
      <c r="BS7053" s="275"/>
      <c r="BT7053" s="275"/>
      <c r="BU7053" s="275"/>
      <c r="BV7053" s="275"/>
    </row>
    <row r="7054" spans="1:74" s="263" customFormat="1">
      <c r="A7054" s="457"/>
      <c r="B7054" s="457"/>
      <c r="C7054" s="260"/>
      <c r="D7054" s="260"/>
      <c r="E7054" s="260"/>
      <c r="F7054" s="260"/>
      <c r="G7054" s="260"/>
      <c r="H7054" s="260"/>
      <c r="I7054" s="260"/>
      <c r="J7054" s="260"/>
      <c r="K7054" s="260"/>
      <c r="L7054" s="261" t="s">
        <v>16495</v>
      </c>
      <c r="M7054" s="261"/>
      <c r="N7054" s="261"/>
      <c r="O7054" s="457"/>
      <c r="P7054" s="260"/>
      <c r="Q7054" s="262" t="s">
        <v>16496</v>
      </c>
      <c r="R7054" s="261"/>
      <c r="S7054" s="261"/>
      <c r="T7054" s="261"/>
      <c r="U7054" s="261"/>
      <c r="V7054" s="292"/>
      <c r="X7054" s="457"/>
      <c r="Y7054" s="260"/>
      <c r="Z7054" s="264"/>
      <c r="AA7054" s="264"/>
      <c r="AB7054" s="264"/>
      <c r="AC7054" s="264"/>
      <c r="AF7054" s="457"/>
      <c r="AG7054" s="260"/>
      <c r="AN7054" s="457"/>
      <c r="AO7054" s="260"/>
      <c r="AV7054" s="260"/>
      <c r="BC7054" s="260"/>
      <c r="BM7054" s="275">
        <v>1</v>
      </c>
      <c r="BN7054" s="275"/>
      <c r="BO7054" s="275"/>
      <c r="BP7054" s="275"/>
      <c r="BQ7054" s="275"/>
      <c r="BR7054" s="275"/>
      <c r="BS7054" s="275"/>
      <c r="BT7054" s="275"/>
      <c r="BU7054" s="275"/>
      <c r="BV7054" s="275"/>
    </row>
    <row r="7055" spans="1:74" s="263" customFormat="1">
      <c r="A7055" s="457"/>
      <c r="B7055" s="457"/>
      <c r="C7055" s="260"/>
      <c r="D7055" s="260"/>
      <c r="E7055" s="260"/>
      <c r="F7055" s="260"/>
      <c r="G7055" s="260"/>
      <c r="H7055" s="260"/>
      <c r="I7055" s="260"/>
      <c r="J7055" s="260"/>
      <c r="K7055" s="260"/>
      <c r="L7055" s="261" t="s">
        <v>16497</v>
      </c>
      <c r="M7055" s="261"/>
      <c r="N7055" s="261"/>
      <c r="O7055" s="457"/>
      <c r="P7055" s="260"/>
      <c r="Q7055" s="262" t="s">
        <v>8281</v>
      </c>
      <c r="R7055" s="261"/>
      <c r="S7055" s="261"/>
      <c r="T7055" s="261"/>
      <c r="U7055" s="261"/>
      <c r="V7055" s="292"/>
      <c r="X7055" s="457"/>
      <c r="Y7055" s="260"/>
      <c r="Z7055" s="264"/>
      <c r="AA7055" s="264"/>
      <c r="AB7055" s="264"/>
      <c r="AC7055" s="264"/>
      <c r="AF7055" s="457"/>
      <c r="AG7055" s="260"/>
      <c r="AN7055" s="457"/>
      <c r="AO7055" s="260"/>
      <c r="AV7055" s="260"/>
      <c r="BC7055" s="260"/>
      <c r="BM7055" s="275">
        <v>1</v>
      </c>
      <c r="BN7055" s="275"/>
      <c r="BO7055" s="275"/>
      <c r="BP7055" s="275"/>
      <c r="BQ7055" s="275"/>
      <c r="BR7055" s="275"/>
      <c r="BS7055" s="275"/>
      <c r="BT7055" s="275"/>
      <c r="BU7055" s="275"/>
      <c r="BV7055" s="275"/>
    </row>
    <row r="7056" spans="1:74" s="263" customFormat="1">
      <c r="A7056" s="457"/>
      <c r="B7056" s="457"/>
      <c r="C7056" s="260"/>
      <c r="D7056" s="260"/>
      <c r="E7056" s="260"/>
      <c r="F7056" s="260"/>
      <c r="G7056" s="260"/>
      <c r="H7056" s="260"/>
      <c r="I7056" s="260"/>
      <c r="J7056" s="260"/>
      <c r="K7056" s="260"/>
      <c r="L7056" s="261" t="s">
        <v>16498</v>
      </c>
      <c r="M7056" s="261"/>
      <c r="N7056" s="261"/>
      <c r="O7056" s="457"/>
      <c r="P7056" s="260"/>
      <c r="Q7056" s="262" t="s">
        <v>16499</v>
      </c>
      <c r="R7056" s="261"/>
      <c r="S7056" s="261"/>
      <c r="T7056" s="261"/>
      <c r="U7056" s="261"/>
      <c r="V7056" s="292"/>
      <c r="X7056" s="457"/>
      <c r="Y7056" s="260"/>
      <c r="Z7056" s="264"/>
      <c r="AA7056" s="264"/>
      <c r="AB7056" s="264"/>
      <c r="AC7056" s="264"/>
      <c r="AF7056" s="457"/>
      <c r="AG7056" s="260"/>
      <c r="AN7056" s="457"/>
      <c r="AO7056" s="260"/>
      <c r="AV7056" s="260"/>
      <c r="BC7056" s="260"/>
      <c r="BM7056" s="275">
        <v>1</v>
      </c>
      <c r="BN7056" s="275"/>
      <c r="BO7056" s="275"/>
      <c r="BP7056" s="275"/>
      <c r="BQ7056" s="275"/>
      <c r="BR7056" s="275"/>
      <c r="BS7056" s="275"/>
      <c r="BT7056" s="275"/>
      <c r="BU7056" s="275"/>
      <c r="BV7056" s="275"/>
    </row>
    <row r="7057" spans="1:74" s="263" customFormat="1">
      <c r="A7057" s="457"/>
      <c r="B7057" s="457"/>
      <c r="C7057" s="260"/>
      <c r="D7057" s="260"/>
      <c r="E7057" s="260"/>
      <c r="F7057" s="260"/>
      <c r="G7057" s="260"/>
      <c r="H7057" s="260"/>
      <c r="I7057" s="260"/>
      <c r="J7057" s="260"/>
      <c r="K7057" s="260"/>
      <c r="L7057" s="261" t="s">
        <v>16498</v>
      </c>
      <c r="M7057" s="261"/>
      <c r="N7057" s="261"/>
      <c r="O7057" s="457"/>
      <c r="P7057" s="260"/>
      <c r="Q7057" s="262" t="s">
        <v>16500</v>
      </c>
      <c r="R7057" s="261"/>
      <c r="S7057" s="261"/>
      <c r="T7057" s="261"/>
      <c r="U7057" s="261"/>
      <c r="V7057" s="292"/>
      <c r="X7057" s="457"/>
      <c r="Y7057" s="260"/>
      <c r="Z7057" s="264"/>
      <c r="AA7057" s="264"/>
      <c r="AB7057" s="264"/>
      <c r="AC7057" s="264"/>
      <c r="AF7057" s="457"/>
      <c r="AG7057" s="260"/>
      <c r="AN7057" s="457"/>
      <c r="AO7057" s="260"/>
      <c r="AV7057" s="260"/>
      <c r="BC7057" s="260"/>
      <c r="BM7057" s="275">
        <v>1</v>
      </c>
      <c r="BN7057" s="275"/>
      <c r="BO7057" s="275"/>
      <c r="BP7057" s="275"/>
      <c r="BQ7057" s="275"/>
      <c r="BR7057" s="275"/>
      <c r="BS7057" s="275"/>
      <c r="BT7057" s="275"/>
      <c r="BU7057" s="275"/>
      <c r="BV7057" s="275"/>
    </row>
    <row r="7058" spans="1:74" s="263" customFormat="1">
      <c r="A7058" s="457"/>
      <c r="B7058" s="457"/>
      <c r="C7058" s="260"/>
      <c r="D7058" s="260"/>
      <c r="E7058" s="260"/>
      <c r="F7058" s="260"/>
      <c r="G7058" s="260"/>
      <c r="H7058" s="260"/>
      <c r="I7058" s="260"/>
      <c r="J7058" s="260"/>
      <c r="K7058" s="260"/>
      <c r="L7058" s="261" t="s">
        <v>16501</v>
      </c>
      <c r="M7058" s="261"/>
      <c r="N7058" s="261"/>
      <c r="O7058" s="457"/>
      <c r="P7058" s="260"/>
      <c r="Q7058" s="262" t="s">
        <v>16502</v>
      </c>
      <c r="R7058" s="261"/>
      <c r="S7058" s="261"/>
      <c r="T7058" s="261"/>
      <c r="U7058" s="261"/>
      <c r="V7058" s="292"/>
      <c r="X7058" s="457"/>
      <c r="Y7058" s="260"/>
      <c r="Z7058" s="264"/>
      <c r="AA7058" s="264"/>
      <c r="AB7058" s="264"/>
      <c r="AC7058" s="264"/>
      <c r="AF7058" s="457"/>
      <c r="AG7058" s="260"/>
      <c r="AN7058" s="457"/>
      <c r="AO7058" s="260"/>
      <c r="AV7058" s="260"/>
      <c r="BC7058" s="260"/>
      <c r="BM7058" s="275">
        <v>1</v>
      </c>
      <c r="BN7058" s="275"/>
      <c r="BO7058" s="275"/>
      <c r="BP7058" s="275"/>
      <c r="BQ7058" s="275"/>
      <c r="BR7058" s="275"/>
      <c r="BS7058" s="275"/>
      <c r="BT7058" s="275"/>
      <c r="BU7058" s="275"/>
      <c r="BV7058" s="275"/>
    </row>
    <row r="7059" spans="1:74" s="263" customFormat="1">
      <c r="A7059" s="457"/>
      <c r="B7059" s="457"/>
      <c r="C7059" s="260"/>
      <c r="D7059" s="260"/>
      <c r="E7059" s="260"/>
      <c r="F7059" s="260"/>
      <c r="G7059" s="260"/>
      <c r="H7059" s="260"/>
      <c r="I7059" s="260"/>
      <c r="J7059" s="260"/>
      <c r="K7059" s="260"/>
      <c r="L7059" s="261" t="s">
        <v>16503</v>
      </c>
      <c r="M7059" s="261"/>
      <c r="N7059" s="261"/>
      <c r="O7059" s="457"/>
      <c r="P7059" s="260"/>
      <c r="Q7059" s="262" t="s">
        <v>16504</v>
      </c>
      <c r="R7059" s="261"/>
      <c r="S7059" s="261"/>
      <c r="T7059" s="261"/>
      <c r="U7059" s="261"/>
      <c r="V7059" s="292"/>
      <c r="X7059" s="457"/>
      <c r="Y7059" s="260"/>
      <c r="Z7059" s="264"/>
      <c r="AA7059" s="264"/>
      <c r="AB7059" s="264"/>
      <c r="AC7059" s="264"/>
      <c r="AF7059" s="457"/>
      <c r="AG7059" s="260"/>
      <c r="AN7059" s="457"/>
      <c r="AO7059" s="260"/>
      <c r="AV7059" s="260"/>
      <c r="BC7059" s="260"/>
      <c r="BM7059" s="275">
        <v>1</v>
      </c>
      <c r="BN7059" s="275"/>
      <c r="BO7059" s="275"/>
      <c r="BP7059" s="275"/>
      <c r="BQ7059" s="275"/>
      <c r="BR7059" s="275"/>
      <c r="BS7059" s="275"/>
      <c r="BT7059" s="275"/>
      <c r="BU7059" s="275"/>
      <c r="BV7059" s="275"/>
    </row>
    <row r="7060" spans="1:74" s="263" customFormat="1">
      <c r="A7060" s="458" t="s">
        <v>16507</v>
      </c>
      <c r="B7060" s="458"/>
      <c r="C7060" s="266"/>
      <c r="D7060" s="266"/>
      <c r="E7060" s="266"/>
      <c r="F7060" s="266"/>
      <c r="G7060" s="266"/>
      <c r="H7060" s="266"/>
      <c r="I7060" s="266"/>
      <c r="J7060" s="266"/>
      <c r="K7060" s="266"/>
      <c r="L7060" s="261" t="s">
        <v>16505</v>
      </c>
      <c r="M7060" s="261"/>
      <c r="N7060" s="261"/>
      <c r="O7060" s="458"/>
      <c r="P7060" s="266"/>
      <c r="Q7060" s="262" t="s">
        <v>16506</v>
      </c>
      <c r="R7060" s="261"/>
      <c r="S7060" s="261"/>
      <c r="T7060" s="261"/>
      <c r="U7060" s="261"/>
      <c r="V7060" s="292"/>
      <c r="X7060" s="458"/>
      <c r="Y7060" s="266"/>
      <c r="Z7060" s="264"/>
      <c r="AA7060" s="264"/>
      <c r="AB7060" s="264"/>
      <c r="AC7060" s="264"/>
      <c r="AF7060" s="458"/>
      <c r="AG7060" s="266"/>
      <c r="AN7060" s="458"/>
      <c r="AO7060" s="266"/>
      <c r="AV7060" s="266"/>
      <c r="BC7060" s="266"/>
      <c r="BM7060" s="275">
        <v>1</v>
      </c>
      <c r="BN7060" s="275"/>
      <c r="BO7060" s="275"/>
      <c r="BP7060" s="275"/>
      <c r="BQ7060" s="275"/>
      <c r="BR7060" s="275"/>
      <c r="BS7060" s="275"/>
      <c r="BT7060" s="275"/>
      <c r="BU7060" s="275"/>
      <c r="BV7060" s="275"/>
    </row>
    <row r="7061" spans="1:74" s="263" customFormat="1">
      <c r="A7061" s="457"/>
      <c r="B7061" s="457"/>
      <c r="C7061" s="260"/>
      <c r="D7061" s="260"/>
      <c r="E7061" s="260"/>
      <c r="F7061" s="260"/>
      <c r="G7061" s="260"/>
      <c r="H7061" s="260"/>
      <c r="I7061" s="260"/>
      <c r="J7061" s="260"/>
      <c r="K7061" s="260"/>
      <c r="L7061" s="261" t="s">
        <v>16508</v>
      </c>
      <c r="M7061" s="261"/>
      <c r="N7061" s="261"/>
      <c r="O7061" s="457"/>
      <c r="P7061" s="260"/>
      <c r="Q7061" s="262" t="s">
        <v>16509</v>
      </c>
      <c r="R7061" s="261"/>
      <c r="S7061" s="261"/>
      <c r="T7061" s="261"/>
      <c r="U7061" s="261"/>
      <c r="V7061" s="292"/>
      <c r="X7061" s="457"/>
      <c r="Y7061" s="260"/>
      <c r="Z7061" s="264"/>
      <c r="AA7061" s="264"/>
      <c r="AB7061" s="264"/>
      <c r="AC7061" s="264"/>
      <c r="AF7061" s="457"/>
      <c r="AG7061" s="260"/>
      <c r="AN7061" s="457"/>
      <c r="AO7061" s="260"/>
      <c r="AV7061" s="260"/>
      <c r="BC7061" s="260"/>
      <c r="BM7061" s="275">
        <v>1</v>
      </c>
      <c r="BN7061" s="275"/>
      <c r="BO7061" s="275"/>
      <c r="BP7061" s="275"/>
      <c r="BQ7061" s="275"/>
      <c r="BR7061" s="275"/>
      <c r="BS7061" s="275"/>
      <c r="BT7061" s="275"/>
      <c r="BU7061" s="275"/>
      <c r="BV7061" s="275"/>
    </row>
    <row r="7062" spans="1:74" s="263" customFormat="1">
      <c r="A7062" s="458" t="s">
        <v>9651</v>
      </c>
      <c r="B7062" s="458"/>
      <c r="C7062" s="266"/>
      <c r="D7062" s="266"/>
      <c r="E7062" s="266"/>
      <c r="F7062" s="266"/>
      <c r="G7062" s="266"/>
      <c r="H7062" s="266"/>
      <c r="I7062" s="266"/>
      <c r="J7062" s="266"/>
      <c r="K7062" s="266"/>
      <c r="L7062" s="261" t="s">
        <v>16510</v>
      </c>
      <c r="M7062" s="261"/>
      <c r="N7062" s="261"/>
      <c r="O7062" s="458"/>
      <c r="P7062" s="266"/>
      <c r="Q7062" s="262" t="s">
        <v>9652</v>
      </c>
      <c r="R7062" s="261"/>
      <c r="S7062" s="261"/>
      <c r="T7062" s="261"/>
      <c r="U7062" s="261"/>
      <c r="V7062" s="292"/>
      <c r="X7062" s="458"/>
      <c r="Y7062" s="266"/>
      <c r="Z7062" s="264"/>
      <c r="AA7062" s="264"/>
      <c r="AB7062" s="264"/>
      <c r="AC7062" s="264"/>
      <c r="AF7062" s="458"/>
      <c r="AG7062" s="266"/>
      <c r="AN7062" s="458"/>
      <c r="AO7062" s="266"/>
      <c r="AV7062" s="266"/>
      <c r="BC7062" s="266"/>
      <c r="BM7062" s="275">
        <v>1</v>
      </c>
      <c r="BN7062" s="275"/>
      <c r="BO7062" s="275"/>
      <c r="BP7062" s="275"/>
      <c r="BQ7062" s="275"/>
      <c r="BR7062" s="275"/>
      <c r="BS7062" s="275"/>
      <c r="BT7062" s="275"/>
      <c r="BU7062" s="275"/>
      <c r="BV7062" s="275"/>
    </row>
    <row r="7063" spans="1:74" s="263" customFormat="1">
      <c r="A7063" s="457"/>
      <c r="B7063" s="457"/>
      <c r="C7063" s="260"/>
      <c r="D7063" s="260"/>
      <c r="E7063" s="260"/>
      <c r="F7063" s="260"/>
      <c r="G7063" s="260"/>
      <c r="H7063" s="260"/>
      <c r="I7063" s="260"/>
      <c r="J7063" s="260"/>
      <c r="K7063" s="260"/>
      <c r="L7063" s="261" t="s">
        <v>16511</v>
      </c>
      <c r="M7063" s="261"/>
      <c r="N7063" s="261"/>
      <c r="O7063" s="457"/>
      <c r="P7063" s="260"/>
      <c r="Q7063" s="262" t="s">
        <v>16512</v>
      </c>
      <c r="R7063" s="261"/>
      <c r="S7063" s="261"/>
      <c r="T7063" s="261"/>
      <c r="U7063" s="261"/>
      <c r="V7063" s="292"/>
      <c r="X7063" s="457"/>
      <c r="Y7063" s="260"/>
      <c r="Z7063" s="264"/>
      <c r="AA7063" s="264"/>
      <c r="AB7063" s="264"/>
      <c r="AC7063" s="264"/>
      <c r="AF7063" s="457"/>
      <c r="AG7063" s="260"/>
      <c r="AN7063" s="457"/>
      <c r="AO7063" s="260"/>
      <c r="AV7063" s="260"/>
      <c r="BC7063" s="260"/>
      <c r="BM7063" s="275">
        <v>1</v>
      </c>
      <c r="BN7063" s="275"/>
      <c r="BO7063" s="275"/>
      <c r="BP7063" s="275"/>
      <c r="BQ7063" s="275"/>
      <c r="BR7063" s="275"/>
      <c r="BS7063" s="275"/>
      <c r="BT7063" s="275"/>
      <c r="BU7063" s="275"/>
      <c r="BV7063" s="275"/>
    </row>
    <row r="7064" spans="1:74" s="263" customFormat="1">
      <c r="A7064" s="457"/>
      <c r="B7064" s="457"/>
      <c r="C7064" s="260"/>
      <c r="D7064" s="260"/>
      <c r="E7064" s="260"/>
      <c r="F7064" s="260"/>
      <c r="G7064" s="260"/>
      <c r="H7064" s="260"/>
      <c r="I7064" s="260"/>
      <c r="J7064" s="260"/>
      <c r="K7064" s="260"/>
      <c r="L7064" s="261" t="s">
        <v>16513</v>
      </c>
      <c r="M7064" s="261"/>
      <c r="N7064" s="261"/>
      <c r="O7064" s="457"/>
      <c r="P7064" s="260"/>
      <c r="Q7064" s="262" t="s">
        <v>12878</v>
      </c>
      <c r="R7064" s="261"/>
      <c r="S7064" s="261"/>
      <c r="T7064" s="261"/>
      <c r="U7064" s="261"/>
      <c r="V7064" s="292"/>
      <c r="X7064" s="457"/>
      <c r="Y7064" s="260"/>
      <c r="Z7064" s="264"/>
      <c r="AA7064" s="264"/>
      <c r="AB7064" s="264"/>
      <c r="AC7064" s="264"/>
      <c r="AF7064" s="457"/>
      <c r="AG7064" s="260"/>
      <c r="AN7064" s="457"/>
      <c r="AO7064" s="260"/>
      <c r="AV7064" s="260"/>
      <c r="BC7064" s="260"/>
      <c r="BM7064" s="275">
        <v>1</v>
      </c>
      <c r="BN7064" s="275"/>
      <c r="BO7064" s="275"/>
      <c r="BP7064" s="275"/>
      <c r="BQ7064" s="275"/>
      <c r="BR7064" s="275"/>
      <c r="BS7064" s="275"/>
      <c r="BT7064" s="275"/>
      <c r="BU7064" s="275"/>
      <c r="BV7064" s="275"/>
    </row>
    <row r="7065" spans="1:74" s="263" customFormat="1">
      <c r="A7065" s="457"/>
      <c r="B7065" s="457"/>
      <c r="C7065" s="260"/>
      <c r="D7065" s="260"/>
      <c r="E7065" s="260"/>
      <c r="F7065" s="260"/>
      <c r="G7065" s="260"/>
      <c r="H7065" s="260"/>
      <c r="I7065" s="260"/>
      <c r="J7065" s="260"/>
      <c r="K7065" s="260"/>
      <c r="L7065" s="261" t="s">
        <v>16513</v>
      </c>
      <c r="M7065" s="261"/>
      <c r="N7065" s="261"/>
      <c r="O7065" s="457"/>
      <c r="P7065" s="260"/>
      <c r="Q7065" s="262" t="s">
        <v>16514</v>
      </c>
      <c r="R7065" s="261"/>
      <c r="S7065" s="261"/>
      <c r="T7065" s="261"/>
      <c r="U7065" s="261"/>
      <c r="V7065" s="292"/>
      <c r="X7065" s="457"/>
      <c r="Y7065" s="260"/>
      <c r="Z7065" s="264"/>
      <c r="AA7065" s="264"/>
      <c r="AB7065" s="264"/>
      <c r="AC7065" s="264"/>
      <c r="AF7065" s="457"/>
      <c r="AG7065" s="260"/>
      <c r="AN7065" s="457"/>
      <c r="AO7065" s="260"/>
      <c r="AV7065" s="260"/>
      <c r="BC7065" s="260"/>
      <c r="BM7065" s="275">
        <v>1</v>
      </c>
      <c r="BN7065" s="275"/>
      <c r="BO7065" s="275"/>
      <c r="BP7065" s="275"/>
      <c r="BQ7065" s="275"/>
      <c r="BR7065" s="275"/>
      <c r="BS7065" s="275"/>
      <c r="BT7065" s="275"/>
      <c r="BU7065" s="275"/>
      <c r="BV7065" s="275"/>
    </row>
    <row r="7066" spans="1:74" s="263" customFormat="1">
      <c r="A7066" s="457"/>
      <c r="B7066" s="457"/>
      <c r="C7066" s="260"/>
      <c r="D7066" s="260"/>
      <c r="E7066" s="260"/>
      <c r="F7066" s="260"/>
      <c r="G7066" s="260"/>
      <c r="H7066" s="260"/>
      <c r="I7066" s="260"/>
      <c r="J7066" s="260"/>
      <c r="K7066" s="260"/>
      <c r="L7066" s="261" t="s">
        <v>16515</v>
      </c>
      <c r="M7066" s="261"/>
      <c r="N7066" s="261"/>
      <c r="O7066" s="457"/>
      <c r="P7066" s="260"/>
      <c r="Q7066" s="262" t="s">
        <v>16516</v>
      </c>
      <c r="R7066" s="261"/>
      <c r="S7066" s="261"/>
      <c r="T7066" s="261"/>
      <c r="U7066" s="261"/>
      <c r="V7066" s="292"/>
      <c r="X7066" s="457"/>
      <c r="Y7066" s="260"/>
      <c r="Z7066" s="264"/>
      <c r="AA7066" s="264"/>
      <c r="AB7066" s="264"/>
      <c r="AC7066" s="264"/>
      <c r="AF7066" s="457"/>
      <c r="AG7066" s="260"/>
      <c r="AN7066" s="457"/>
      <c r="AO7066" s="260"/>
      <c r="AV7066" s="260"/>
      <c r="BC7066" s="260"/>
      <c r="BM7066" s="275">
        <v>1</v>
      </c>
      <c r="BN7066" s="275"/>
      <c r="BO7066" s="275"/>
      <c r="BP7066" s="275"/>
      <c r="BQ7066" s="275"/>
      <c r="BR7066" s="275"/>
      <c r="BS7066" s="275"/>
      <c r="BT7066" s="275"/>
      <c r="BU7066" s="275"/>
      <c r="BV7066" s="275"/>
    </row>
    <row r="7067" spans="1:74" s="263" customFormat="1">
      <c r="A7067" s="458" t="s">
        <v>16519</v>
      </c>
      <c r="B7067" s="458"/>
      <c r="C7067" s="266"/>
      <c r="D7067" s="266"/>
      <c r="E7067" s="266"/>
      <c r="F7067" s="266"/>
      <c r="G7067" s="266"/>
      <c r="H7067" s="266"/>
      <c r="I7067" s="266"/>
      <c r="J7067" s="266"/>
      <c r="K7067" s="266"/>
      <c r="L7067" s="261" t="s">
        <v>16517</v>
      </c>
      <c r="M7067" s="261"/>
      <c r="N7067" s="261"/>
      <c r="O7067" s="458"/>
      <c r="P7067" s="266"/>
      <c r="Q7067" s="262" t="s">
        <v>16518</v>
      </c>
      <c r="R7067" s="261"/>
      <c r="S7067" s="261"/>
      <c r="T7067" s="261"/>
      <c r="U7067" s="261"/>
      <c r="V7067" s="292"/>
      <c r="X7067" s="458"/>
      <c r="Y7067" s="266"/>
      <c r="Z7067" s="264"/>
      <c r="AA7067" s="264"/>
      <c r="AB7067" s="264"/>
      <c r="AC7067" s="264"/>
      <c r="AF7067" s="458"/>
      <c r="AG7067" s="266"/>
      <c r="AN7067" s="458"/>
      <c r="AO7067" s="266"/>
      <c r="AV7067" s="266"/>
      <c r="BC7067" s="266"/>
      <c r="BM7067" s="275">
        <v>1</v>
      </c>
      <c r="BN7067" s="275"/>
      <c r="BO7067" s="275"/>
      <c r="BP7067" s="275"/>
      <c r="BQ7067" s="275"/>
      <c r="BR7067" s="275"/>
      <c r="BS7067" s="275"/>
      <c r="BT7067" s="275"/>
      <c r="BU7067" s="275"/>
      <c r="BV7067" s="275"/>
    </row>
    <row r="7068" spans="1:74" s="263" customFormat="1">
      <c r="A7068" s="457"/>
      <c r="B7068" s="457"/>
      <c r="C7068" s="260"/>
      <c r="D7068" s="260"/>
      <c r="E7068" s="260"/>
      <c r="F7068" s="260"/>
      <c r="G7068" s="260"/>
      <c r="H7068" s="260"/>
      <c r="I7068" s="260"/>
      <c r="J7068" s="260"/>
      <c r="K7068" s="260"/>
      <c r="L7068" s="261" t="s">
        <v>16520</v>
      </c>
      <c r="M7068" s="261"/>
      <c r="N7068" s="261"/>
      <c r="O7068" s="457"/>
      <c r="P7068" s="260"/>
      <c r="Q7068" s="262" t="s">
        <v>11249</v>
      </c>
      <c r="R7068" s="261"/>
      <c r="S7068" s="261"/>
      <c r="T7068" s="261"/>
      <c r="U7068" s="261"/>
      <c r="V7068" s="292"/>
      <c r="X7068" s="457"/>
      <c r="Y7068" s="260"/>
      <c r="Z7068" s="264"/>
      <c r="AA7068" s="264"/>
      <c r="AB7068" s="264"/>
      <c r="AC7068" s="264"/>
      <c r="AF7068" s="457"/>
      <c r="AG7068" s="260"/>
      <c r="AN7068" s="457"/>
      <c r="AO7068" s="260"/>
      <c r="AV7068" s="260"/>
      <c r="BC7068" s="260"/>
      <c r="BM7068" s="275">
        <v>1</v>
      </c>
      <c r="BN7068" s="275"/>
      <c r="BO7068" s="275"/>
      <c r="BP7068" s="275"/>
      <c r="BQ7068" s="275"/>
      <c r="BR7068" s="275"/>
      <c r="BS7068" s="275"/>
      <c r="BT7068" s="275"/>
      <c r="BU7068" s="275"/>
      <c r="BV7068" s="275"/>
    </row>
    <row r="7069" spans="1:74" s="263" customFormat="1">
      <c r="A7069" s="457"/>
      <c r="B7069" s="457"/>
      <c r="C7069" s="260"/>
      <c r="D7069" s="260"/>
      <c r="E7069" s="260"/>
      <c r="F7069" s="260"/>
      <c r="G7069" s="260"/>
      <c r="H7069" s="260"/>
      <c r="I7069" s="260"/>
      <c r="J7069" s="260"/>
      <c r="K7069" s="260"/>
      <c r="L7069" s="261" t="s">
        <v>16520</v>
      </c>
      <c r="M7069" s="261"/>
      <c r="N7069" s="261"/>
      <c r="O7069" s="457"/>
      <c r="P7069" s="260"/>
      <c r="Q7069" s="262" t="s">
        <v>16521</v>
      </c>
      <c r="R7069" s="261"/>
      <c r="S7069" s="261"/>
      <c r="T7069" s="261"/>
      <c r="U7069" s="261"/>
      <c r="V7069" s="292"/>
      <c r="X7069" s="457"/>
      <c r="Y7069" s="260"/>
      <c r="Z7069" s="264"/>
      <c r="AA7069" s="264"/>
      <c r="AB7069" s="264"/>
      <c r="AC7069" s="264"/>
      <c r="AF7069" s="457"/>
      <c r="AG7069" s="260"/>
      <c r="AN7069" s="457"/>
      <c r="AO7069" s="260"/>
      <c r="AV7069" s="260"/>
      <c r="BC7069" s="260"/>
      <c r="BM7069" s="275">
        <v>1</v>
      </c>
      <c r="BN7069" s="275"/>
      <c r="BO7069" s="275"/>
      <c r="BP7069" s="275"/>
      <c r="BQ7069" s="275"/>
      <c r="BR7069" s="275"/>
      <c r="BS7069" s="275"/>
      <c r="BT7069" s="275"/>
      <c r="BU7069" s="275"/>
      <c r="BV7069" s="275"/>
    </row>
    <row r="7070" spans="1:74" s="263" customFormat="1">
      <c r="A7070" s="457"/>
      <c r="B7070" s="457"/>
      <c r="C7070" s="260"/>
      <c r="D7070" s="260"/>
      <c r="E7070" s="260"/>
      <c r="F7070" s="260"/>
      <c r="G7070" s="260"/>
      <c r="H7070" s="260"/>
      <c r="I7070" s="260"/>
      <c r="J7070" s="260"/>
      <c r="K7070" s="260"/>
      <c r="L7070" s="261" t="s">
        <v>16522</v>
      </c>
      <c r="M7070" s="261"/>
      <c r="N7070" s="261"/>
      <c r="O7070" s="457"/>
      <c r="P7070" s="260"/>
      <c r="Q7070" s="262" t="s">
        <v>11249</v>
      </c>
      <c r="R7070" s="261"/>
      <c r="S7070" s="261"/>
      <c r="T7070" s="261"/>
      <c r="U7070" s="261"/>
      <c r="V7070" s="292"/>
      <c r="X7070" s="457"/>
      <c r="Y7070" s="260"/>
      <c r="Z7070" s="264"/>
      <c r="AA7070" s="264"/>
      <c r="AB7070" s="264"/>
      <c r="AC7070" s="264"/>
      <c r="AF7070" s="457"/>
      <c r="AG7070" s="260"/>
      <c r="AN7070" s="457"/>
      <c r="AO7070" s="260"/>
      <c r="AV7070" s="260"/>
      <c r="BC7070" s="260"/>
      <c r="BM7070" s="275">
        <v>1</v>
      </c>
      <c r="BN7070" s="275"/>
      <c r="BO7070" s="275"/>
      <c r="BP7070" s="275"/>
      <c r="BQ7070" s="275"/>
      <c r="BR7070" s="275"/>
      <c r="BS7070" s="275"/>
      <c r="BT7070" s="275"/>
      <c r="BU7070" s="275"/>
      <c r="BV7070" s="275"/>
    </row>
    <row r="7071" spans="1:74" s="263" customFormat="1">
      <c r="A7071" s="457"/>
      <c r="B7071" s="457"/>
      <c r="C7071" s="260"/>
      <c r="D7071" s="260"/>
      <c r="E7071" s="260"/>
      <c r="F7071" s="260"/>
      <c r="G7071" s="260"/>
      <c r="H7071" s="260"/>
      <c r="I7071" s="260"/>
      <c r="J7071" s="260"/>
      <c r="K7071" s="260"/>
      <c r="L7071" s="261" t="s">
        <v>16523</v>
      </c>
      <c r="M7071" s="261"/>
      <c r="N7071" s="261"/>
      <c r="O7071" s="457"/>
      <c r="P7071" s="260"/>
      <c r="Q7071" s="262" t="s">
        <v>16296</v>
      </c>
      <c r="R7071" s="261"/>
      <c r="S7071" s="261"/>
      <c r="T7071" s="261"/>
      <c r="U7071" s="261"/>
      <c r="V7071" s="292"/>
      <c r="X7071" s="457"/>
      <c r="Y7071" s="260"/>
      <c r="Z7071" s="264"/>
      <c r="AA7071" s="264"/>
      <c r="AB7071" s="264"/>
      <c r="AC7071" s="264"/>
      <c r="AF7071" s="457"/>
      <c r="AG7071" s="260"/>
      <c r="AN7071" s="457"/>
      <c r="AO7071" s="260"/>
      <c r="AV7071" s="260"/>
      <c r="BC7071" s="260"/>
      <c r="BM7071" s="275">
        <v>1</v>
      </c>
      <c r="BN7071" s="275"/>
      <c r="BO7071" s="275"/>
      <c r="BP7071" s="275"/>
      <c r="BQ7071" s="275"/>
      <c r="BR7071" s="275"/>
      <c r="BS7071" s="275"/>
      <c r="BT7071" s="275"/>
      <c r="BU7071" s="275"/>
      <c r="BV7071" s="275"/>
    </row>
    <row r="7072" spans="1:74" s="263" customFormat="1">
      <c r="A7072" s="458" t="s">
        <v>16526</v>
      </c>
      <c r="B7072" s="458"/>
      <c r="C7072" s="266"/>
      <c r="D7072" s="266"/>
      <c r="E7072" s="266"/>
      <c r="F7072" s="266"/>
      <c r="G7072" s="266"/>
      <c r="H7072" s="266"/>
      <c r="I7072" s="266"/>
      <c r="J7072" s="266"/>
      <c r="K7072" s="266"/>
      <c r="L7072" s="261" t="s">
        <v>16524</v>
      </c>
      <c r="M7072" s="261"/>
      <c r="N7072" s="261"/>
      <c r="O7072" s="458"/>
      <c r="P7072" s="266"/>
      <c r="Q7072" s="262" t="s">
        <v>16525</v>
      </c>
      <c r="R7072" s="261"/>
      <c r="S7072" s="261"/>
      <c r="T7072" s="261"/>
      <c r="U7072" s="261"/>
      <c r="V7072" s="292"/>
      <c r="X7072" s="458"/>
      <c r="Y7072" s="266"/>
      <c r="Z7072" s="264"/>
      <c r="AA7072" s="264"/>
      <c r="AB7072" s="264"/>
      <c r="AC7072" s="264"/>
      <c r="AF7072" s="458"/>
      <c r="AG7072" s="266"/>
      <c r="AN7072" s="458"/>
      <c r="AO7072" s="266"/>
      <c r="AV7072" s="266"/>
      <c r="BC7072" s="266"/>
      <c r="BM7072" s="275">
        <v>1</v>
      </c>
      <c r="BN7072" s="275"/>
      <c r="BO7072" s="275"/>
      <c r="BP7072" s="275"/>
      <c r="BQ7072" s="275"/>
      <c r="BR7072" s="275"/>
      <c r="BS7072" s="275"/>
      <c r="BT7072" s="275"/>
      <c r="BU7072" s="275"/>
      <c r="BV7072" s="275"/>
    </row>
    <row r="7073" spans="1:74" s="263" customFormat="1">
      <c r="A7073" s="458" t="s">
        <v>16529</v>
      </c>
      <c r="B7073" s="458"/>
      <c r="C7073" s="266"/>
      <c r="D7073" s="266"/>
      <c r="E7073" s="266"/>
      <c r="F7073" s="266"/>
      <c r="G7073" s="266"/>
      <c r="H7073" s="266"/>
      <c r="I7073" s="266"/>
      <c r="J7073" s="266"/>
      <c r="K7073" s="266"/>
      <c r="L7073" s="261" t="s">
        <v>16527</v>
      </c>
      <c r="M7073" s="261"/>
      <c r="N7073" s="261"/>
      <c r="O7073" s="458"/>
      <c r="P7073" s="266"/>
      <c r="Q7073" s="262" t="s">
        <v>16528</v>
      </c>
      <c r="R7073" s="261"/>
      <c r="S7073" s="261"/>
      <c r="T7073" s="261"/>
      <c r="U7073" s="261"/>
      <c r="V7073" s="292"/>
      <c r="X7073" s="458"/>
      <c r="Y7073" s="266"/>
      <c r="Z7073" s="264"/>
      <c r="AA7073" s="264"/>
      <c r="AB7073" s="264"/>
      <c r="AC7073" s="264"/>
      <c r="AF7073" s="458"/>
      <c r="AG7073" s="266"/>
      <c r="AN7073" s="458"/>
      <c r="AO7073" s="266"/>
      <c r="AV7073" s="266"/>
      <c r="BC7073" s="266"/>
      <c r="BM7073" s="275">
        <v>1</v>
      </c>
      <c r="BN7073" s="275"/>
      <c r="BO7073" s="275"/>
      <c r="BP7073" s="275"/>
      <c r="BQ7073" s="275"/>
      <c r="BR7073" s="275"/>
      <c r="BS7073" s="275"/>
      <c r="BT7073" s="275"/>
      <c r="BU7073" s="275"/>
      <c r="BV7073" s="275"/>
    </row>
    <row r="7074" spans="1:74" s="263" customFormat="1">
      <c r="A7074" s="458" t="s">
        <v>16532</v>
      </c>
      <c r="B7074" s="458"/>
      <c r="C7074" s="266"/>
      <c r="D7074" s="266"/>
      <c r="E7074" s="266"/>
      <c r="F7074" s="266"/>
      <c r="G7074" s="266"/>
      <c r="H7074" s="266"/>
      <c r="I7074" s="266"/>
      <c r="J7074" s="266"/>
      <c r="K7074" s="266"/>
      <c r="L7074" s="261" t="s">
        <v>16530</v>
      </c>
      <c r="M7074" s="261"/>
      <c r="N7074" s="261"/>
      <c r="O7074" s="458"/>
      <c r="P7074" s="266"/>
      <c r="Q7074" s="262" t="s">
        <v>16531</v>
      </c>
      <c r="R7074" s="261"/>
      <c r="S7074" s="261"/>
      <c r="T7074" s="261"/>
      <c r="U7074" s="261"/>
      <c r="V7074" s="292"/>
      <c r="X7074" s="458"/>
      <c r="Y7074" s="266"/>
      <c r="Z7074" s="264"/>
      <c r="AA7074" s="264"/>
      <c r="AB7074" s="264"/>
      <c r="AC7074" s="264"/>
      <c r="AF7074" s="458"/>
      <c r="AG7074" s="266"/>
      <c r="AN7074" s="458"/>
      <c r="AO7074" s="266"/>
      <c r="AV7074" s="266"/>
      <c r="BC7074" s="266"/>
      <c r="BM7074" s="275">
        <v>1</v>
      </c>
      <c r="BN7074" s="275"/>
      <c r="BO7074" s="275"/>
      <c r="BP7074" s="275"/>
      <c r="BQ7074" s="275"/>
      <c r="BR7074" s="275"/>
      <c r="BS7074" s="275"/>
      <c r="BT7074" s="275"/>
      <c r="BU7074" s="275"/>
      <c r="BV7074" s="275"/>
    </row>
    <row r="7075" spans="1:74" s="263" customFormat="1">
      <c r="A7075" s="457"/>
      <c r="B7075" s="457"/>
      <c r="C7075" s="260"/>
      <c r="D7075" s="260"/>
      <c r="E7075" s="260"/>
      <c r="F7075" s="260"/>
      <c r="G7075" s="260"/>
      <c r="H7075" s="260"/>
      <c r="I7075" s="260"/>
      <c r="J7075" s="260"/>
      <c r="K7075" s="260"/>
      <c r="L7075" s="261" t="s">
        <v>16533</v>
      </c>
      <c r="M7075" s="261"/>
      <c r="N7075" s="261"/>
      <c r="O7075" s="457"/>
      <c r="P7075" s="260"/>
      <c r="Q7075" s="262" t="s">
        <v>16534</v>
      </c>
      <c r="R7075" s="261"/>
      <c r="S7075" s="261"/>
      <c r="T7075" s="261"/>
      <c r="U7075" s="261"/>
      <c r="V7075" s="292"/>
      <c r="X7075" s="457"/>
      <c r="Y7075" s="260"/>
      <c r="Z7075" s="264"/>
      <c r="AA7075" s="264"/>
      <c r="AB7075" s="264"/>
      <c r="AC7075" s="264"/>
      <c r="AF7075" s="457"/>
      <c r="AG7075" s="260"/>
      <c r="AN7075" s="457"/>
      <c r="AO7075" s="260"/>
      <c r="AV7075" s="260"/>
      <c r="BC7075" s="260"/>
      <c r="BM7075" s="275">
        <v>1</v>
      </c>
      <c r="BN7075" s="275"/>
      <c r="BO7075" s="275"/>
      <c r="BP7075" s="275"/>
      <c r="BQ7075" s="275"/>
      <c r="BR7075" s="275"/>
      <c r="BS7075" s="275"/>
      <c r="BT7075" s="275"/>
      <c r="BU7075" s="275"/>
      <c r="BV7075" s="275"/>
    </row>
    <row r="7076" spans="1:74" s="263" customFormat="1">
      <c r="A7076" s="457"/>
      <c r="B7076" s="457"/>
      <c r="C7076" s="260"/>
      <c r="D7076" s="260"/>
      <c r="E7076" s="260"/>
      <c r="F7076" s="260"/>
      <c r="G7076" s="260"/>
      <c r="H7076" s="260"/>
      <c r="I7076" s="260"/>
      <c r="J7076" s="260"/>
      <c r="K7076" s="260"/>
      <c r="L7076" s="261" t="s">
        <v>16535</v>
      </c>
      <c r="M7076" s="261"/>
      <c r="N7076" s="261"/>
      <c r="O7076" s="457"/>
      <c r="P7076" s="260"/>
      <c r="Q7076" s="262" t="s">
        <v>16536</v>
      </c>
      <c r="R7076" s="261"/>
      <c r="S7076" s="261"/>
      <c r="T7076" s="261"/>
      <c r="U7076" s="261"/>
      <c r="V7076" s="292"/>
      <c r="X7076" s="457"/>
      <c r="Y7076" s="260"/>
      <c r="Z7076" s="264"/>
      <c r="AA7076" s="264"/>
      <c r="AB7076" s="264"/>
      <c r="AC7076" s="264"/>
      <c r="AF7076" s="457"/>
      <c r="AG7076" s="260"/>
      <c r="AN7076" s="457"/>
      <c r="AO7076" s="260"/>
      <c r="AV7076" s="260"/>
      <c r="BC7076" s="260"/>
      <c r="BM7076" s="275">
        <v>1</v>
      </c>
      <c r="BN7076" s="275"/>
      <c r="BO7076" s="275"/>
      <c r="BP7076" s="275"/>
      <c r="BQ7076" s="275"/>
      <c r="BR7076" s="275"/>
      <c r="BS7076" s="275"/>
      <c r="BT7076" s="275"/>
      <c r="BU7076" s="275"/>
      <c r="BV7076" s="275"/>
    </row>
    <row r="7077" spans="1:74" s="263" customFormat="1">
      <c r="A7077" s="457"/>
      <c r="B7077" s="457"/>
      <c r="C7077" s="260"/>
      <c r="D7077" s="260"/>
      <c r="E7077" s="260"/>
      <c r="F7077" s="260"/>
      <c r="G7077" s="260"/>
      <c r="H7077" s="260"/>
      <c r="I7077" s="260"/>
      <c r="J7077" s="260"/>
      <c r="K7077" s="260"/>
      <c r="L7077" s="261" t="s">
        <v>16537</v>
      </c>
      <c r="M7077" s="261"/>
      <c r="N7077" s="261"/>
      <c r="O7077" s="457"/>
      <c r="P7077" s="260"/>
      <c r="Q7077" s="262" t="s">
        <v>16294</v>
      </c>
      <c r="R7077" s="261"/>
      <c r="S7077" s="261"/>
      <c r="T7077" s="261"/>
      <c r="U7077" s="261"/>
      <c r="V7077" s="292"/>
      <c r="X7077" s="457"/>
      <c r="Y7077" s="260"/>
      <c r="Z7077" s="264"/>
      <c r="AA7077" s="264"/>
      <c r="AB7077" s="264"/>
      <c r="AC7077" s="264"/>
      <c r="AF7077" s="457"/>
      <c r="AG7077" s="260"/>
      <c r="AN7077" s="457"/>
      <c r="AO7077" s="260"/>
      <c r="AV7077" s="260"/>
      <c r="BC7077" s="260"/>
      <c r="BM7077" s="275">
        <v>1</v>
      </c>
      <c r="BN7077" s="275"/>
      <c r="BO7077" s="275"/>
      <c r="BP7077" s="275"/>
      <c r="BQ7077" s="275"/>
      <c r="BR7077" s="275"/>
      <c r="BS7077" s="275"/>
      <c r="BT7077" s="275"/>
      <c r="BU7077" s="275"/>
      <c r="BV7077" s="275"/>
    </row>
    <row r="7078" spans="1:74" s="263" customFormat="1">
      <c r="A7078" s="458" t="s">
        <v>16540</v>
      </c>
      <c r="B7078" s="458"/>
      <c r="C7078" s="266"/>
      <c r="D7078" s="266"/>
      <c r="E7078" s="266"/>
      <c r="F7078" s="266"/>
      <c r="G7078" s="266"/>
      <c r="H7078" s="266"/>
      <c r="I7078" s="266"/>
      <c r="J7078" s="266"/>
      <c r="K7078" s="266"/>
      <c r="L7078" s="261" t="s">
        <v>16538</v>
      </c>
      <c r="M7078" s="261"/>
      <c r="N7078" s="261"/>
      <c r="O7078" s="458"/>
      <c r="P7078" s="266"/>
      <c r="Q7078" s="262" t="s">
        <v>16539</v>
      </c>
      <c r="R7078" s="261"/>
      <c r="S7078" s="261"/>
      <c r="T7078" s="261"/>
      <c r="U7078" s="261"/>
      <c r="V7078" s="292"/>
      <c r="X7078" s="458"/>
      <c r="Y7078" s="266"/>
      <c r="Z7078" s="264"/>
      <c r="AA7078" s="264"/>
      <c r="AB7078" s="264"/>
      <c r="AC7078" s="264"/>
      <c r="AF7078" s="458"/>
      <c r="AG7078" s="266"/>
      <c r="AN7078" s="458"/>
      <c r="AO7078" s="266"/>
      <c r="AV7078" s="266"/>
      <c r="BC7078" s="266"/>
      <c r="BM7078" s="275">
        <v>1</v>
      </c>
      <c r="BN7078" s="275"/>
      <c r="BO7078" s="275"/>
      <c r="BP7078" s="275"/>
      <c r="BQ7078" s="275"/>
      <c r="BR7078" s="275"/>
      <c r="BS7078" s="275"/>
      <c r="BT7078" s="275"/>
      <c r="BU7078" s="275"/>
      <c r="BV7078" s="275"/>
    </row>
    <row r="7079" spans="1:74" s="263" customFormat="1">
      <c r="A7079" s="458" t="s">
        <v>16543</v>
      </c>
      <c r="B7079" s="458"/>
      <c r="C7079" s="266"/>
      <c r="D7079" s="266"/>
      <c r="E7079" s="266"/>
      <c r="F7079" s="266"/>
      <c r="G7079" s="266"/>
      <c r="H7079" s="266"/>
      <c r="I7079" s="266"/>
      <c r="J7079" s="266"/>
      <c r="K7079" s="266"/>
      <c r="L7079" s="261" t="s">
        <v>16541</v>
      </c>
      <c r="M7079" s="261"/>
      <c r="N7079" s="261"/>
      <c r="O7079" s="458"/>
      <c r="P7079" s="266"/>
      <c r="Q7079" s="262" t="s">
        <v>16542</v>
      </c>
      <c r="R7079" s="261"/>
      <c r="S7079" s="261"/>
      <c r="T7079" s="261"/>
      <c r="U7079" s="261"/>
      <c r="V7079" s="292"/>
      <c r="X7079" s="458"/>
      <c r="Y7079" s="266"/>
      <c r="Z7079" s="264"/>
      <c r="AA7079" s="264"/>
      <c r="AB7079" s="264"/>
      <c r="AC7079" s="264"/>
      <c r="AF7079" s="458"/>
      <c r="AG7079" s="266"/>
      <c r="AN7079" s="458"/>
      <c r="AO7079" s="266"/>
      <c r="AV7079" s="266"/>
      <c r="BC7079" s="266"/>
      <c r="BM7079" s="275">
        <v>1</v>
      </c>
      <c r="BN7079" s="275"/>
      <c r="BO7079" s="275"/>
      <c r="BP7079" s="275"/>
      <c r="BQ7079" s="275"/>
      <c r="BR7079" s="275"/>
      <c r="BS7079" s="275"/>
      <c r="BT7079" s="275"/>
      <c r="BU7079" s="275"/>
      <c r="BV7079" s="275"/>
    </row>
    <row r="7080" spans="1:74" s="263" customFormat="1">
      <c r="A7080" s="458" t="s">
        <v>16546</v>
      </c>
      <c r="B7080" s="458"/>
      <c r="C7080" s="266"/>
      <c r="D7080" s="266"/>
      <c r="E7080" s="266"/>
      <c r="F7080" s="266"/>
      <c r="G7080" s="266"/>
      <c r="H7080" s="266"/>
      <c r="I7080" s="266"/>
      <c r="J7080" s="266"/>
      <c r="K7080" s="266"/>
      <c r="L7080" s="261" t="s">
        <v>16544</v>
      </c>
      <c r="M7080" s="261"/>
      <c r="N7080" s="261"/>
      <c r="O7080" s="458"/>
      <c r="P7080" s="266"/>
      <c r="Q7080" s="262" t="s">
        <v>16545</v>
      </c>
      <c r="R7080" s="261"/>
      <c r="S7080" s="261"/>
      <c r="T7080" s="261"/>
      <c r="U7080" s="261"/>
      <c r="V7080" s="292"/>
      <c r="X7080" s="458"/>
      <c r="Y7080" s="266"/>
      <c r="Z7080" s="264"/>
      <c r="AA7080" s="264"/>
      <c r="AB7080" s="264"/>
      <c r="AC7080" s="264"/>
      <c r="AF7080" s="458"/>
      <c r="AG7080" s="266"/>
      <c r="AN7080" s="458"/>
      <c r="AO7080" s="266"/>
      <c r="AV7080" s="266"/>
      <c r="BC7080" s="266"/>
      <c r="BM7080" s="275">
        <v>1</v>
      </c>
      <c r="BN7080" s="275"/>
      <c r="BO7080" s="275"/>
      <c r="BP7080" s="275"/>
      <c r="BQ7080" s="275"/>
      <c r="BR7080" s="275"/>
      <c r="BS7080" s="275"/>
      <c r="BT7080" s="275"/>
      <c r="BU7080" s="275"/>
      <c r="BV7080" s="275"/>
    </row>
    <row r="7081" spans="1:74" s="263" customFormat="1">
      <c r="A7081" s="457"/>
      <c r="B7081" s="457"/>
      <c r="C7081" s="260"/>
      <c r="D7081" s="260"/>
      <c r="E7081" s="260"/>
      <c r="F7081" s="260"/>
      <c r="G7081" s="260"/>
      <c r="H7081" s="260"/>
      <c r="I7081" s="260"/>
      <c r="J7081" s="260"/>
      <c r="K7081" s="260"/>
      <c r="L7081" s="261" t="s">
        <v>16547</v>
      </c>
      <c r="M7081" s="261"/>
      <c r="N7081" s="261"/>
      <c r="O7081" s="457"/>
      <c r="P7081" s="260"/>
      <c r="Q7081" s="262" t="s">
        <v>16548</v>
      </c>
      <c r="R7081" s="261"/>
      <c r="S7081" s="261"/>
      <c r="T7081" s="261"/>
      <c r="U7081" s="261"/>
      <c r="V7081" s="292"/>
      <c r="X7081" s="457"/>
      <c r="Y7081" s="260"/>
      <c r="Z7081" s="264"/>
      <c r="AA7081" s="264"/>
      <c r="AB7081" s="264"/>
      <c r="AC7081" s="264"/>
      <c r="AF7081" s="457"/>
      <c r="AG7081" s="260"/>
      <c r="AN7081" s="457"/>
      <c r="AO7081" s="260"/>
      <c r="AV7081" s="260"/>
      <c r="BC7081" s="260"/>
      <c r="BM7081" s="275">
        <v>1</v>
      </c>
      <c r="BN7081" s="275"/>
      <c r="BO7081" s="275"/>
      <c r="BP7081" s="275"/>
      <c r="BQ7081" s="275"/>
      <c r="BR7081" s="275"/>
      <c r="BS7081" s="275"/>
      <c r="BT7081" s="275"/>
      <c r="BU7081" s="275"/>
      <c r="BV7081" s="275"/>
    </row>
    <row r="7082" spans="1:74" s="263" customFormat="1">
      <c r="A7082" s="458" t="s">
        <v>16551</v>
      </c>
      <c r="B7082" s="458"/>
      <c r="C7082" s="266"/>
      <c r="D7082" s="266"/>
      <c r="E7082" s="266"/>
      <c r="F7082" s="266"/>
      <c r="G7082" s="266"/>
      <c r="H7082" s="266"/>
      <c r="I7082" s="266"/>
      <c r="J7082" s="266"/>
      <c r="K7082" s="266"/>
      <c r="L7082" s="261" t="s">
        <v>16549</v>
      </c>
      <c r="M7082" s="261"/>
      <c r="N7082" s="261"/>
      <c r="O7082" s="458"/>
      <c r="P7082" s="266"/>
      <c r="Q7082" s="262" t="s">
        <v>16550</v>
      </c>
      <c r="R7082" s="261"/>
      <c r="S7082" s="261"/>
      <c r="T7082" s="261"/>
      <c r="U7082" s="261"/>
      <c r="V7082" s="292"/>
      <c r="X7082" s="458"/>
      <c r="Y7082" s="266"/>
      <c r="Z7082" s="264"/>
      <c r="AA7082" s="264"/>
      <c r="AB7082" s="264"/>
      <c r="AC7082" s="264"/>
      <c r="AF7082" s="458"/>
      <c r="AG7082" s="266"/>
      <c r="AN7082" s="458"/>
      <c r="AO7082" s="266"/>
      <c r="AV7082" s="266"/>
      <c r="BC7082" s="266"/>
      <c r="BM7082" s="275">
        <v>1</v>
      </c>
      <c r="BN7082" s="275"/>
      <c r="BO7082" s="275"/>
      <c r="BP7082" s="275"/>
      <c r="BQ7082" s="275"/>
      <c r="BR7082" s="275"/>
      <c r="BS7082" s="275"/>
      <c r="BT7082" s="275"/>
      <c r="BU7082" s="275"/>
      <c r="BV7082" s="275"/>
    </row>
    <row r="7083" spans="1:74" s="263" customFormat="1">
      <c r="A7083" s="458" t="s">
        <v>16554</v>
      </c>
      <c r="B7083" s="458"/>
      <c r="C7083" s="266"/>
      <c r="D7083" s="266"/>
      <c r="E7083" s="266"/>
      <c r="F7083" s="266"/>
      <c r="G7083" s="266"/>
      <c r="H7083" s="266"/>
      <c r="I7083" s="266"/>
      <c r="J7083" s="266"/>
      <c r="K7083" s="266"/>
      <c r="L7083" s="261" t="s">
        <v>16552</v>
      </c>
      <c r="M7083" s="261"/>
      <c r="N7083" s="261"/>
      <c r="O7083" s="458"/>
      <c r="P7083" s="266"/>
      <c r="Q7083" s="262" t="s">
        <v>16553</v>
      </c>
      <c r="R7083" s="261"/>
      <c r="S7083" s="261"/>
      <c r="T7083" s="261"/>
      <c r="U7083" s="261"/>
      <c r="V7083" s="292"/>
      <c r="X7083" s="458"/>
      <c r="Y7083" s="266"/>
      <c r="Z7083" s="264"/>
      <c r="AA7083" s="264"/>
      <c r="AB7083" s="264"/>
      <c r="AC7083" s="264"/>
      <c r="AF7083" s="458"/>
      <c r="AG7083" s="266"/>
      <c r="AN7083" s="458"/>
      <c r="AO7083" s="266"/>
      <c r="AV7083" s="266"/>
      <c r="BC7083" s="266"/>
      <c r="BM7083" s="275">
        <v>1</v>
      </c>
      <c r="BN7083" s="275"/>
      <c r="BO7083" s="275"/>
      <c r="BP7083" s="275"/>
      <c r="BQ7083" s="275"/>
      <c r="BR7083" s="275"/>
      <c r="BS7083" s="275"/>
      <c r="BT7083" s="275"/>
      <c r="BU7083" s="275"/>
      <c r="BV7083" s="275"/>
    </row>
    <row r="7084" spans="1:74" s="263" customFormat="1">
      <c r="A7084" s="457"/>
      <c r="B7084" s="457"/>
      <c r="C7084" s="260"/>
      <c r="D7084" s="260"/>
      <c r="E7084" s="260"/>
      <c r="F7084" s="260"/>
      <c r="G7084" s="260"/>
      <c r="H7084" s="260"/>
      <c r="I7084" s="260"/>
      <c r="J7084" s="260"/>
      <c r="K7084" s="260"/>
      <c r="L7084" s="261" t="s">
        <v>16555</v>
      </c>
      <c r="M7084" s="261"/>
      <c r="N7084" s="261"/>
      <c r="O7084" s="457"/>
      <c r="P7084" s="260"/>
      <c r="Q7084" s="262" t="s">
        <v>16556</v>
      </c>
      <c r="R7084" s="261"/>
      <c r="S7084" s="261"/>
      <c r="T7084" s="261"/>
      <c r="U7084" s="261"/>
      <c r="V7084" s="292"/>
      <c r="X7084" s="457"/>
      <c r="Y7084" s="260"/>
      <c r="Z7084" s="264"/>
      <c r="AA7084" s="264"/>
      <c r="AB7084" s="264"/>
      <c r="AC7084" s="264"/>
      <c r="AF7084" s="457"/>
      <c r="AG7084" s="260"/>
      <c r="AN7084" s="457"/>
      <c r="AO7084" s="260"/>
      <c r="AV7084" s="260"/>
      <c r="BC7084" s="260"/>
      <c r="BM7084" s="275">
        <v>1</v>
      </c>
      <c r="BN7084" s="275"/>
      <c r="BO7084" s="275"/>
      <c r="BP7084" s="275"/>
      <c r="BQ7084" s="275"/>
      <c r="BR7084" s="275"/>
      <c r="BS7084" s="275"/>
      <c r="BT7084" s="275"/>
      <c r="BU7084" s="275"/>
      <c r="BV7084" s="275"/>
    </row>
    <row r="7085" spans="1:74" s="263" customFormat="1">
      <c r="A7085" s="457"/>
      <c r="B7085" s="457"/>
      <c r="C7085" s="260"/>
      <c r="D7085" s="260"/>
      <c r="E7085" s="260"/>
      <c r="F7085" s="260"/>
      <c r="G7085" s="260"/>
      <c r="H7085" s="260"/>
      <c r="I7085" s="260"/>
      <c r="J7085" s="260"/>
      <c r="K7085" s="260"/>
      <c r="L7085" s="261" t="s">
        <v>16555</v>
      </c>
      <c r="M7085" s="261"/>
      <c r="N7085" s="261"/>
      <c r="O7085" s="457"/>
      <c r="P7085" s="260"/>
      <c r="Q7085" s="262" t="s">
        <v>16557</v>
      </c>
      <c r="R7085" s="261"/>
      <c r="S7085" s="261"/>
      <c r="T7085" s="261"/>
      <c r="U7085" s="261"/>
      <c r="V7085" s="292"/>
      <c r="X7085" s="457"/>
      <c r="Y7085" s="260"/>
      <c r="Z7085" s="264"/>
      <c r="AA7085" s="264"/>
      <c r="AB7085" s="264"/>
      <c r="AC7085" s="264"/>
      <c r="AF7085" s="457"/>
      <c r="AG7085" s="260"/>
      <c r="AN7085" s="457"/>
      <c r="AO7085" s="260"/>
      <c r="AV7085" s="260"/>
      <c r="BC7085" s="260"/>
      <c r="BM7085" s="275">
        <v>1</v>
      </c>
      <c r="BN7085" s="275"/>
      <c r="BO7085" s="275"/>
      <c r="BP7085" s="275"/>
      <c r="BQ7085" s="275"/>
      <c r="BR7085" s="275"/>
      <c r="BS7085" s="275"/>
      <c r="BT7085" s="275"/>
      <c r="BU7085" s="275"/>
      <c r="BV7085" s="275"/>
    </row>
    <row r="7086" spans="1:74" s="263" customFormat="1">
      <c r="A7086" s="458" t="s">
        <v>16560</v>
      </c>
      <c r="B7086" s="458"/>
      <c r="C7086" s="266"/>
      <c r="D7086" s="266"/>
      <c r="E7086" s="266"/>
      <c r="F7086" s="266"/>
      <c r="G7086" s="266"/>
      <c r="H7086" s="266"/>
      <c r="I7086" s="266"/>
      <c r="J7086" s="266"/>
      <c r="K7086" s="266"/>
      <c r="L7086" s="261" t="s">
        <v>16558</v>
      </c>
      <c r="M7086" s="261"/>
      <c r="N7086" s="261"/>
      <c r="O7086" s="458"/>
      <c r="P7086" s="266"/>
      <c r="Q7086" s="262" t="s">
        <v>16559</v>
      </c>
      <c r="R7086" s="261"/>
      <c r="S7086" s="261"/>
      <c r="T7086" s="261"/>
      <c r="U7086" s="261"/>
      <c r="V7086" s="292"/>
      <c r="X7086" s="458"/>
      <c r="Y7086" s="266"/>
      <c r="Z7086" s="264"/>
      <c r="AA7086" s="264"/>
      <c r="AB7086" s="264"/>
      <c r="AC7086" s="264"/>
      <c r="AF7086" s="458"/>
      <c r="AG7086" s="266"/>
      <c r="AN7086" s="458"/>
      <c r="AO7086" s="266"/>
      <c r="AV7086" s="266"/>
      <c r="BC7086" s="266"/>
      <c r="BM7086" s="275">
        <v>1</v>
      </c>
      <c r="BN7086" s="275"/>
      <c r="BO7086" s="275"/>
      <c r="BP7086" s="275"/>
      <c r="BQ7086" s="275"/>
      <c r="BR7086" s="275"/>
      <c r="BS7086" s="275"/>
      <c r="BT7086" s="275"/>
      <c r="BU7086" s="275"/>
      <c r="BV7086" s="275"/>
    </row>
    <row r="7087" spans="1:74" s="263" customFormat="1">
      <c r="A7087" s="458" t="s">
        <v>16560</v>
      </c>
      <c r="B7087" s="458"/>
      <c r="C7087" s="266"/>
      <c r="D7087" s="266"/>
      <c r="E7087" s="266"/>
      <c r="F7087" s="266"/>
      <c r="G7087" s="266"/>
      <c r="H7087" s="266"/>
      <c r="I7087" s="266"/>
      <c r="J7087" s="266"/>
      <c r="K7087" s="266"/>
      <c r="L7087" s="261" t="s">
        <v>16558</v>
      </c>
      <c r="M7087" s="261"/>
      <c r="N7087" s="261"/>
      <c r="O7087" s="458"/>
      <c r="P7087" s="266"/>
      <c r="Q7087" s="262" t="s">
        <v>15571</v>
      </c>
      <c r="R7087" s="261"/>
      <c r="S7087" s="261"/>
      <c r="T7087" s="261"/>
      <c r="U7087" s="261"/>
      <c r="V7087" s="292"/>
      <c r="X7087" s="458"/>
      <c r="Y7087" s="266"/>
      <c r="Z7087" s="264"/>
      <c r="AA7087" s="264"/>
      <c r="AB7087" s="264"/>
      <c r="AC7087" s="264"/>
      <c r="AF7087" s="458"/>
      <c r="AG7087" s="266"/>
      <c r="AN7087" s="458"/>
      <c r="AO7087" s="266"/>
      <c r="AV7087" s="266"/>
      <c r="BC7087" s="266"/>
      <c r="BM7087" s="275">
        <v>1</v>
      </c>
      <c r="BN7087" s="275"/>
      <c r="BO7087" s="275"/>
      <c r="BP7087" s="275"/>
      <c r="BQ7087" s="275"/>
      <c r="BR7087" s="275"/>
      <c r="BS7087" s="275"/>
      <c r="BT7087" s="275"/>
      <c r="BU7087" s="275"/>
      <c r="BV7087" s="275"/>
    </row>
    <row r="7088" spans="1:74" s="263" customFormat="1">
      <c r="A7088" s="457"/>
      <c r="B7088" s="457"/>
      <c r="C7088" s="260"/>
      <c r="D7088" s="260"/>
      <c r="E7088" s="260"/>
      <c r="F7088" s="260"/>
      <c r="G7088" s="260"/>
      <c r="H7088" s="260"/>
      <c r="I7088" s="260"/>
      <c r="J7088" s="260"/>
      <c r="K7088" s="260"/>
      <c r="L7088" s="261" t="s">
        <v>16561</v>
      </c>
      <c r="M7088" s="261"/>
      <c r="N7088" s="261"/>
      <c r="O7088" s="457"/>
      <c r="P7088" s="260"/>
      <c r="Q7088" s="262" t="s">
        <v>16562</v>
      </c>
      <c r="R7088" s="261"/>
      <c r="S7088" s="261"/>
      <c r="T7088" s="261"/>
      <c r="U7088" s="261"/>
      <c r="V7088" s="292"/>
      <c r="X7088" s="457"/>
      <c r="Y7088" s="260"/>
      <c r="Z7088" s="264"/>
      <c r="AA7088" s="264"/>
      <c r="AB7088" s="264"/>
      <c r="AC7088" s="264"/>
      <c r="AF7088" s="457"/>
      <c r="AG7088" s="260"/>
      <c r="AN7088" s="457"/>
      <c r="AO7088" s="260"/>
      <c r="AV7088" s="260"/>
      <c r="BC7088" s="260"/>
      <c r="BM7088" s="275">
        <v>1</v>
      </c>
      <c r="BN7088" s="275"/>
      <c r="BO7088" s="275"/>
      <c r="BP7088" s="275"/>
      <c r="BQ7088" s="275"/>
      <c r="BR7088" s="275"/>
      <c r="BS7088" s="275"/>
      <c r="BT7088" s="275"/>
      <c r="BU7088" s="275"/>
      <c r="BV7088" s="275"/>
    </row>
    <row r="7089" spans="1:74" s="263" customFormat="1">
      <c r="A7089" s="457"/>
      <c r="B7089" s="457"/>
      <c r="C7089" s="260"/>
      <c r="D7089" s="260"/>
      <c r="E7089" s="260"/>
      <c r="F7089" s="260"/>
      <c r="G7089" s="260"/>
      <c r="H7089" s="260"/>
      <c r="I7089" s="260"/>
      <c r="J7089" s="260"/>
      <c r="K7089" s="260"/>
      <c r="L7089" s="261" t="s">
        <v>16561</v>
      </c>
      <c r="M7089" s="261"/>
      <c r="N7089" s="261"/>
      <c r="O7089" s="457"/>
      <c r="P7089" s="260"/>
      <c r="Q7089" s="262" t="s">
        <v>11351</v>
      </c>
      <c r="R7089" s="261"/>
      <c r="S7089" s="261"/>
      <c r="T7089" s="261"/>
      <c r="U7089" s="261"/>
      <c r="V7089" s="292"/>
      <c r="X7089" s="457"/>
      <c r="Y7089" s="260"/>
      <c r="Z7089" s="264"/>
      <c r="AA7089" s="264"/>
      <c r="AB7089" s="264"/>
      <c r="AC7089" s="264"/>
      <c r="AF7089" s="457"/>
      <c r="AG7089" s="260"/>
      <c r="AN7089" s="457"/>
      <c r="AO7089" s="260"/>
      <c r="AV7089" s="260"/>
      <c r="BC7089" s="260"/>
      <c r="BM7089" s="275">
        <v>1</v>
      </c>
      <c r="BN7089" s="275"/>
      <c r="BO7089" s="275"/>
      <c r="BP7089" s="275"/>
      <c r="BQ7089" s="275"/>
      <c r="BR7089" s="275"/>
      <c r="BS7089" s="275"/>
      <c r="BT7089" s="275"/>
      <c r="BU7089" s="275"/>
      <c r="BV7089" s="275"/>
    </row>
    <row r="7090" spans="1:74" s="263" customFormat="1">
      <c r="A7090" s="458" t="s">
        <v>16565</v>
      </c>
      <c r="B7090" s="458"/>
      <c r="C7090" s="266"/>
      <c r="D7090" s="266"/>
      <c r="E7090" s="266"/>
      <c r="F7090" s="266"/>
      <c r="G7090" s="266"/>
      <c r="H7090" s="266"/>
      <c r="I7090" s="266"/>
      <c r="J7090" s="266"/>
      <c r="K7090" s="266"/>
      <c r="L7090" s="261" t="s">
        <v>16563</v>
      </c>
      <c r="M7090" s="261"/>
      <c r="N7090" s="261"/>
      <c r="O7090" s="458"/>
      <c r="P7090" s="266"/>
      <c r="Q7090" s="262" t="s">
        <v>16564</v>
      </c>
      <c r="R7090" s="261"/>
      <c r="S7090" s="261"/>
      <c r="T7090" s="261"/>
      <c r="U7090" s="261"/>
      <c r="V7090" s="292"/>
      <c r="X7090" s="458"/>
      <c r="Y7090" s="266"/>
      <c r="Z7090" s="264"/>
      <c r="AA7090" s="264"/>
      <c r="AB7090" s="264"/>
      <c r="AC7090" s="264"/>
      <c r="AF7090" s="458"/>
      <c r="AG7090" s="266"/>
      <c r="AN7090" s="458"/>
      <c r="AO7090" s="266"/>
      <c r="AV7090" s="266"/>
      <c r="BC7090" s="266"/>
      <c r="BM7090" s="275">
        <v>1</v>
      </c>
      <c r="BN7090" s="275"/>
      <c r="BO7090" s="275"/>
      <c r="BP7090" s="275"/>
      <c r="BQ7090" s="275"/>
      <c r="BR7090" s="275"/>
      <c r="BS7090" s="275"/>
      <c r="BT7090" s="275"/>
      <c r="BU7090" s="275"/>
      <c r="BV7090" s="275"/>
    </row>
    <row r="7091" spans="1:74" s="263" customFormat="1">
      <c r="A7091" s="458" t="s">
        <v>13989</v>
      </c>
      <c r="B7091" s="458"/>
      <c r="C7091" s="266"/>
      <c r="D7091" s="266"/>
      <c r="E7091" s="266"/>
      <c r="F7091" s="266"/>
      <c r="G7091" s="266"/>
      <c r="H7091" s="266"/>
      <c r="I7091" s="266"/>
      <c r="J7091" s="266"/>
      <c r="K7091" s="266"/>
      <c r="L7091" s="261" t="s">
        <v>16566</v>
      </c>
      <c r="M7091" s="261"/>
      <c r="N7091" s="261"/>
      <c r="O7091" s="458"/>
      <c r="P7091" s="266"/>
      <c r="Q7091" s="262" t="s">
        <v>13988</v>
      </c>
      <c r="R7091" s="261"/>
      <c r="S7091" s="261"/>
      <c r="T7091" s="261"/>
      <c r="U7091" s="261"/>
      <c r="V7091" s="292"/>
      <c r="X7091" s="458"/>
      <c r="Y7091" s="266"/>
      <c r="Z7091" s="264"/>
      <c r="AA7091" s="264"/>
      <c r="AB7091" s="264"/>
      <c r="AC7091" s="264"/>
      <c r="AF7091" s="458"/>
      <c r="AG7091" s="266"/>
      <c r="AN7091" s="458"/>
      <c r="AO7091" s="266"/>
      <c r="AV7091" s="266"/>
      <c r="BC7091" s="266"/>
      <c r="BM7091" s="275">
        <v>1</v>
      </c>
      <c r="BN7091" s="275"/>
      <c r="BO7091" s="275"/>
      <c r="BP7091" s="275"/>
      <c r="BQ7091" s="275"/>
      <c r="BR7091" s="275"/>
      <c r="BS7091" s="275"/>
      <c r="BT7091" s="275"/>
      <c r="BU7091" s="275"/>
      <c r="BV7091" s="275"/>
    </row>
    <row r="7092" spans="1:74" s="263" customFormat="1">
      <c r="A7092" s="458" t="s">
        <v>14478</v>
      </c>
      <c r="B7092" s="458"/>
      <c r="C7092" s="266"/>
      <c r="D7092" s="266"/>
      <c r="E7092" s="266"/>
      <c r="F7092" s="266"/>
      <c r="G7092" s="266"/>
      <c r="H7092" s="266"/>
      <c r="I7092" s="266"/>
      <c r="J7092" s="266"/>
      <c r="K7092" s="266"/>
      <c r="L7092" s="261" t="s">
        <v>16567</v>
      </c>
      <c r="M7092" s="261"/>
      <c r="N7092" s="261"/>
      <c r="O7092" s="458"/>
      <c r="P7092" s="266"/>
      <c r="Q7092" s="262" t="s">
        <v>14477</v>
      </c>
      <c r="R7092" s="261"/>
      <c r="S7092" s="261"/>
      <c r="T7092" s="261"/>
      <c r="U7092" s="261"/>
      <c r="V7092" s="292"/>
      <c r="X7092" s="458"/>
      <c r="Y7092" s="266"/>
      <c r="Z7092" s="264"/>
      <c r="AA7092" s="264"/>
      <c r="AB7092" s="264"/>
      <c r="AC7092" s="264"/>
      <c r="AF7092" s="458"/>
      <c r="AG7092" s="266"/>
      <c r="AN7092" s="458"/>
      <c r="AO7092" s="266"/>
      <c r="AV7092" s="266"/>
      <c r="BC7092" s="266"/>
      <c r="BM7092" s="275">
        <v>1</v>
      </c>
      <c r="BN7092" s="275"/>
      <c r="BO7092" s="275"/>
      <c r="BP7092" s="275"/>
      <c r="BQ7092" s="275"/>
      <c r="BR7092" s="275"/>
      <c r="BS7092" s="275"/>
      <c r="BT7092" s="275"/>
      <c r="BU7092" s="275"/>
      <c r="BV7092" s="275"/>
    </row>
    <row r="7093" spans="1:74" s="263" customFormat="1">
      <c r="A7093" s="457"/>
      <c r="B7093" s="457"/>
      <c r="C7093" s="260"/>
      <c r="D7093" s="260"/>
      <c r="E7093" s="260"/>
      <c r="F7093" s="260"/>
      <c r="G7093" s="260"/>
      <c r="H7093" s="260"/>
      <c r="I7093" s="260"/>
      <c r="J7093" s="260"/>
      <c r="K7093" s="260"/>
      <c r="L7093" s="261" t="s">
        <v>16568</v>
      </c>
      <c r="M7093" s="261"/>
      <c r="N7093" s="261"/>
      <c r="O7093" s="457"/>
      <c r="P7093" s="260"/>
      <c r="Q7093" s="262" t="s">
        <v>16569</v>
      </c>
      <c r="R7093" s="261"/>
      <c r="S7093" s="261"/>
      <c r="T7093" s="261"/>
      <c r="U7093" s="261"/>
      <c r="V7093" s="292"/>
      <c r="X7093" s="457"/>
      <c r="Y7093" s="260"/>
      <c r="Z7093" s="264"/>
      <c r="AA7093" s="264"/>
      <c r="AB7093" s="264"/>
      <c r="AC7093" s="264"/>
      <c r="AF7093" s="457"/>
      <c r="AG7093" s="260"/>
      <c r="AN7093" s="457"/>
      <c r="AO7093" s="260"/>
      <c r="AV7093" s="260"/>
      <c r="BC7093" s="260"/>
      <c r="BM7093" s="275">
        <v>1</v>
      </c>
      <c r="BN7093" s="275"/>
      <c r="BO7093" s="275"/>
      <c r="BP7093" s="275"/>
      <c r="BQ7093" s="275"/>
      <c r="BR7093" s="275"/>
      <c r="BS7093" s="275"/>
      <c r="BT7093" s="275"/>
      <c r="BU7093" s="275"/>
      <c r="BV7093" s="275"/>
    </row>
    <row r="7094" spans="1:74" s="263" customFormat="1">
      <c r="A7094" s="457"/>
      <c r="B7094" s="457"/>
      <c r="C7094" s="260"/>
      <c r="D7094" s="260"/>
      <c r="E7094" s="260"/>
      <c r="F7094" s="260"/>
      <c r="G7094" s="260"/>
      <c r="H7094" s="260"/>
      <c r="I7094" s="260"/>
      <c r="J7094" s="260"/>
      <c r="K7094" s="260"/>
      <c r="L7094" s="261" t="s">
        <v>16568</v>
      </c>
      <c r="M7094" s="261"/>
      <c r="N7094" s="261"/>
      <c r="O7094" s="457"/>
      <c r="P7094" s="260"/>
      <c r="Q7094" s="262" t="s">
        <v>16570</v>
      </c>
      <c r="R7094" s="261"/>
      <c r="S7094" s="261"/>
      <c r="T7094" s="261"/>
      <c r="U7094" s="261"/>
      <c r="V7094" s="292"/>
      <c r="X7094" s="457"/>
      <c r="Y7094" s="260"/>
      <c r="Z7094" s="264"/>
      <c r="AA7094" s="264"/>
      <c r="AB7094" s="264"/>
      <c r="AC7094" s="264"/>
      <c r="AF7094" s="457"/>
      <c r="AG7094" s="260"/>
      <c r="AN7094" s="457"/>
      <c r="AO7094" s="260"/>
      <c r="AV7094" s="260"/>
      <c r="BC7094" s="260"/>
      <c r="BM7094" s="275">
        <v>1</v>
      </c>
      <c r="BN7094" s="275"/>
      <c r="BO7094" s="275"/>
      <c r="BP7094" s="275"/>
      <c r="BQ7094" s="275"/>
      <c r="BR7094" s="275"/>
      <c r="BS7094" s="275"/>
      <c r="BT7094" s="275"/>
      <c r="BU7094" s="275"/>
      <c r="BV7094" s="275"/>
    </row>
    <row r="7095" spans="1:74" s="263" customFormat="1">
      <c r="A7095" s="457"/>
      <c r="B7095" s="457"/>
      <c r="C7095" s="260"/>
      <c r="D7095" s="260"/>
      <c r="E7095" s="260"/>
      <c r="F7095" s="260"/>
      <c r="G7095" s="260"/>
      <c r="H7095" s="260"/>
      <c r="I7095" s="260"/>
      <c r="J7095" s="260"/>
      <c r="K7095" s="260"/>
      <c r="L7095" s="261" t="s">
        <v>16571</v>
      </c>
      <c r="M7095" s="261"/>
      <c r="N7095" s="261"/>
      <c r="O7095" s="457"/>
      <c r="P7095" s="260"/>
      <c r="Q7095" s="262" t="s">
        <v>16572</v>
      </c>
      <c r="R7095" s="261"/>
      <c r="S7095" s="261"/>
      <c r="T7095" s="261"/>
      <c r="U7095" s="261"/>
      <c r="V7095" s="292"/>
      <c r="X7095" s="457"/>
      <c r="Y7095" s="260"/>
      <c r="Z7095" s="264"/>
      <c r="AA7095" s="264"/>
      <c r="AB7095" s="264"/>
      <c r="AC7095" s="264"/>
      <c r="AF7095" s="457"/>
      <c r="AG7095" s="260"/>
      <c r="AN7095" s="457"/>
      <c r="AO7095" s="260"/>
      <c r="AV7095" s="260"/>
      <c r="BC7095" s="260"/>
      <c r="BM7095" s="275">
        <v>1</v>
      </c>
      <c r="BN7095" s="275"/>
      <c r="BO7095" s="275"/>
      <c r="BP7095" s="275"/>
      <c r="BQ7095" s="275"/>
      <c r="BR7095" s="275"/>
      <c r="BS7095" s="275"/>
      <c r="BT7095" s="275"/>
      <c r="BU7095" s="275"/>
      <c r="BV7095" s="275"/>
    </row>
    <row r="7096" spans="1:74" s="263" customFormat="1">
      <c r="A7096" s="458" t="s">
        <v>6136</v>
      </c>
      <c r="B7096" s="458"/>
      <c r="C7096" s="266"/>
      <c r="D7096" s="266"/>
      <c r="E7096" s="266"/>
      <c r="F7096" s="266"/>
      <c r="G7096" s="266"/>
      <c r="H7096" s="266"/>
      <c r="I7096" s="266"/>
      <c r="J7096" s="266"/>
      <c r="K7096" s="266"/>
      <c r="L7096" s="261" t="s">
        <v>16573</v>
      </c>
      <c r="M7096" s="261"/>
      <c r="N7096" s="261"/>
      <c r="O7096" s="458"/>
      <c r="P7096" s="266"/>
      <c r="Q7096" s="262" t="s">
        <v>16574</v>
      </c>
      <c r="R7096" s="261"/>
      <c r="S7096" s="261"/>
      <c r="T7096" s="261"/>
      <c r="U7096" s="261"/>
      <c r="V7096" s="292"/>
      <c r="X7096" s="458"/>
      <c r="Y7096" s="266"/>
      <c r="Z7096" s="264"/>
      <c r="AA7096" s="264"/>
      <c r="AB7096" s="264"/>
      <c r="AC7096" s="264"/>
      <c r="AF7096" s="458"/>
      <c r="AG7096" s="266"/>
      <c r="AN7096" s="458"/>
      <c r="AO7096" s="266"/>
      <c r="AV7096" s="266"/>
      <c r="BC7096" s="266"/>
      <c r="BM7096" s="275">
        <v>1</v>
      </c>
      <c r="BN7096" s="275"/>
      <c r="BO7096" s="275"/>
      <c r="BP7096" s="275"/>
      <c r="BQ7096" s="275"/>
      <c r="BR7096" s="275"/>
      <c r="BS7096" s="275"/>
      <c r="BT7096" s="275"/>
      <c r="BU7096" s="275"/>
      <c r="BV7096" s="275"/>
    </row>
    <row r="7097" spans="1:74" s="263" customFormat="1">
      <c r="A7097" s="457"/>
      <c r="B7097" s="457"/>
      <c r="C7097" s="260"/>
      <c r="D7097" s="260"/>
      <c r="E7097" s="260"/>
      <c r="F7097" s="260"/>
      <c r="G7097" s="260"/>
      <c r="H7097" s="260"/>
      <c r="I7097" s="260"/>
      <c r="J7097" s="260"/>
      <c r="K7097" s="260"/>
      <c r="L7097" s="261" t="s">
        <v>16575</v>
      </c>
      <c r="M7097" s="261"/>
      <c r="N7097" s="261"/>
      <c r="O7097" s="457"/>
      <c r="P7097" s="260"/>
      <c r="Q7097" s="262" t="s">
        <v>16576</v>
      </c>
      <c r="R7097" s="261"/>
      <c r="S7097" s="261"/>
      <c r="T7097" s="261"/>
      <c r="U7097" s="261"/>
      <c r="V7097" s="292"/>
      <c r="X7097" s="457"/>
      <c r="Y7097" s="260"/>
      <c r="Z7097" s="264"/>
      <c r="AA7097" s="264"/>
      <c r="AB7097" s="264"/>
      <c r="AC7097" s="264"/>
      <c r="AF7097" s="457"/>
      <c r="AG7097" s="260"/>
      <c r="AN7097" s="457"/>
      <c r="AO7097" s="260"/>
      <c r="AV7097" s="260"/>
      <c r="BC7097" s="260"/>
      <c r="BM7097" s="275">
        <v>1</v>
      </c>
      <c r="BN7097" s="275"/>
      <c r="BO7097" s="275"/>
      <c r="BP7097" s="275"/>
      <c r="BQ7097" s="275"/>
      <c r="BR7097" s="275"/>
      <c r="BS7097" s="275"/>
      <c r="BT7097" s="275"/>
      <c r="BU7097" s="275"/>
      <c r="BV7097" s="275"/>
    </row>
    <row r="7098" spans="1:74" s="263" customFormat="1">
      <c r="A7098" s="457"/>
      <c r="B7098" s="457"/>
      <c r="C7098" s="260"/>
      <c r="D7098" s="260"/>
      <c r="E7098" s="260"/>
      <c r="F7098" s="260"/>
      <c r="G7098" s="260"/>
      <c r="H7098" s="260"/>
      <c r="I7098" s="260"/>
      <c r="J7098" s="260"/>
      <c r="K7098" s="260"/>
      <c r="L7098" s="261" t="s">
        <v>9356</v>
      </c>
      <c r="M7098" s="261"/>
      <c r="N7098" s="261"/>
      <c r="O7098" s="457"/>
      <c r="P7098" s="260"/>
      <c r="Q7098" s="262" t="s">
        <v>16577</v>
      </c>
      <c r="R7098" s="261"/>
      <c r="S7098" s="261"/>
      <c r="T7098" s="261"/>
      <c r="U7098" s="261"/>
      <c r="V7098" s="292"/>
      <c r="X7098" s="457"/>
      <c r="Y7098" s="260"/>
      <c r="Z7098" s="264"/>
      <c r="AA7098" s="264"/>
      <c r="AB7098" s="264"/>
      <c r="AC7098" s="264"/>
      <c r="AF7098" s="457"/>
      <c r="AG7098" s="260"/>
      <c r="AN7098" s="457"/>
      <c r="AO7098" s="260"/>
      <c r="AV7098" s="260"/>
      <c r="BC7098" s="260"/>
      <c r="BM7098" s="275">
        <v>1</v>
      </c>
      <c r="BN7098" s="275"/>
      <c r="BO7098" s="275"/>
      <c r="BP7098" s="275"/>
      <c r="BQ7098" s="275"/>
      <c r="BR7098" s="275"/>
      <c r="BS7098" s="275"/>
      <c r="BT7098" s="275"/>
      <c r="BU7098" s="275"/>
      <c r="BV7098" s="275"/>
    </row>
    <row r="7099" spans="1:74" s="263" customFormat="1">
      <c r="A7099" s="458" t="s">
        <v>16580</v>
      </c>
      <c r="B7099" s="458"/>
      <c r="C7099" s="266"/>
      <c r="D7099" s="266"/>
      <c r="E7099" s="266"/>
      <c r="F7099" s="266"/>
      <c r="G7099" s="266"/>
      <c r="H7099" s="266"/>
      <c r="I7099" s="266"/>
      <c r="J7099" s="266"/>
      <c r="K7099" s="266"/>
      <c r="L7099" s="261" t="s">
        <v>16578</v>
      </c>
      <c r="M7099" s="261"/>
      <c r="N7099" s="261"/>
      <c r="O7099" s="458"/>
      <c r="P7099" s="266"/>
      <c r="Q7099" s="262" t="s">
        <v>16579</v>
      </c>
      <c r="R7099" s="261"/>
      <c r="S7099" s="261"/>
      <c r="T7099" s="261"/>
      <c r="U7099" s="261"/>
      <c r="V7099" s="292"/>
      <c r="X7099" s="458"/>
      <c r="Y7099" s="266"/>
      <c r="Z7099" s="264"/>
      <c r="AA7099" s="264"/>
      <c r="AB7099" s="264"/>
      <c r="AC7099" s="264"/>
      <c r="AF7099" s="458"/>
      <c r="AG7099" s="266"/>
      <c r="AN7099" s="458"/>
      <c r="AO7099" s="266"/>
      <c r="AV7099" s="266"/>
      <c r="BC7099" s="266"/>
      <c r="BM7099" s="275">
        <v>1</v>
      </c>
      <c r="BN7099" s="275"/>
      <c r="BO7099" s="275"/>
      <c r="BP7099" s="275"/>
      <c r="BQ7099" s="275"/>
      <c r="BR7099" s="275"/>
      <c r="BS7099" s="275"/>
      <c r="BT7099" s="275"/>
      <c r="BU7099" s="275"/>
      <c r="BV7099" s="275"/>
    </row>
    <row r="7100" spans="1:74" s="263" customFormat="1">
      <c r="A7100" s="458" t="s">
        <v>7792</v>
      </c>
      <c r="B7100" s="458"/>
      <c r="C7100" s="266"/>
      <c r="D7100" s="266"/>
      <c r="E7100" s="266"/>
      <c r="F7100" s="266"/>
      <c r="G7100" s="266"/>
      <c r="H7100" s="266"/>
      <c r="I7100" s="266"/>
      <c r="J7100" s="266"/>
      <c r="K7100" s="266"/>
      <c r="L7100" s="261" t="s">
        <v>16581</v>
      </c>
      <c r="M7100" s="261"/>
      <c r="N7100" s="261"/>
      <c r="O7100" s="458"/>
      <c r="P7100" s="266"/>
      <c r="Q7100" s="262" t="s">
        <v>16582</v>
      </c>
      <c r="R7100" s="261"/>
      <c r="S7100" s="261"/>
      <c r="T7100" s="261"/>
      <c r="U7100" s="261"/>
      <c r="V7100" s="292"/>
      <c r="X7100" s="458"/>
      <c r="Y7100" s="266"/>
      <c r="Z7100" s="264"/>
      <c r="AA7100" s="264"/>
      <c r="AB7100" s="264"/>
      <c r="AC7100" s="264"/>
      <c r="AF7100" s="458"/>
      <c r="AG7100" s="266"/>
      <c r="AN7100" s="458"/>
      <c r="AO7100" s="266"/>
      <c r="AV7100" s="266"/>
      <c r="BC7100" s="266"/>
      <c r="BM7100" s="275">
        <v>1</v>
      </c>
      <c r="BN7100" s="275"/>
      <c r="BO7100" s="275"/>
      <c r="BP7100" s="275"/>
      <c r="BQ7100" s="275"/>
      <c r="BR7100" s="275"/>
      <c r="BS7100" s="275"/>
      <c r="BT7100" s="275"/>
      <c r="BU7100" s="275"/>
      <c r="BV7100" s="275"/>
    </row>
    <row r="7101" spans="1:74" s="263" customFormat="1">
      <c r="A7101" s="457"/>
      <c r="B7101" s="457"/>
      <c r="C7101" s="260"/>
      <c r="D7101" s="260"/>
      <c r="E7101" s="260"/>
      <c r="F7101" s="260"/>
      <c r="G7101" s="260"/>
      <c r="H7101" s="260"/>
      <c r="I7101" s="260"/>
      <c r="J7101" s="260"/>
      <c r="K7101" s="260"/>
      <c r="L7101" s="261" t="s">
        <v>16583</v>
      </c>
      <c r="M7101" s="261"/>
      <c r="N7101" s="261"/>
      <c r="O7101" s="457"/>
      <c r="P7101" s="260"/>
      <c r="Q7101" s="262" t="s">
        <v>16584</v>
      </c>
      <c r="R7101" s="261"/>
      <c r="S7101" s="261"/>
      <c r="T7101" s="261"/>
      <c r="U7101" s="261"/>
      <c r="V7101" s="292"/>
      <c r="X7101" s="457"/>
      <c r="Y7101" s="260"/>
      <c r="Z7101" s="264"/>
      <c r="AA7101" s="264"/>
      <c r="AB7101" s="264"/>
      <c r="AC7101" s="264"/>
      <c r="AF7101" s="457"/>
      <c r="AG7101" s="260"/>
      <c r="AN7101" s="457"/>
      <c r="AO7101" s="260"/>
      <c r="AV7101" s="260"/>
      <c r="BC7101" s="260"/>
      <c r="BM7101" s="275">
        <v>1</v>
      </c>
      <c r="BN7101" s="275"/>
      <c r="BO7101" s="275"/>
      <c r="BP7101" s="275"/>
      <c r="BQ7101" s="275"/>
      <c r="BR7101" s="275"/>
      <c r="BS7101" s="275"/>
      <c r="BT7101" s="275"/>
      <c r="BU7101" s="275"/>
      <c r="BV7101" s="275"/>
    </row>
    <row r="7102" spans="1:74" s="263" customFormat="1" ht="28.5">
      <c r="A7102" s="458" t="s">
        <v>16587</v>
      </c>
      <c r="B7102" s="458"/>
      <c r="C7102" s="266"/>
      <c r="D7102" s="266"/>
      <c r="E7102" s="266"/>
      <c r="F7102" s="266"/>
      <c r="G7102" s="266"/>
      <c r="H7102" s="266"/>
      <c r="I7102" s="266"/>
      <c r="J7102" s="266"/>
      <c r="K7102" s="266"/>
      <c r="L7102" s="261" t="s">
        <v>16585</v>
      </c>
      <c r="M7102" s="261"/>
      <c r="N7102" s="261"/>
      <c r="O7102" s="458"/>
      <c r="P7102" s="266"/>
      <c r="Q7102" s="262" t="s">
        <v>16586</v>
      </c>
      <c r="R7102" s="261"/>
      <c r="S7102" s="261"/>
      <c r="T7102" s="261"/>
      <c r="U7102" s="261"/>
      <c r="V7102" s="292"/>
      <c r="X7102" s="458"/>
      <c r="Y7102" s="266"/>
      <c r="Z7102" s="264"/>
      <c r="AA7102" s="264"/>
      <c r="AB7102" s="264"/>
      <c r="AC7102" s="264"/>
      <c r="AF7102" s="458"/>
      <c r="AG7102" s="266"/>
      <c r="AN7102" s="458"/>
      <c r="AO7102" s="266"/>
      <c r="AV7102" s="266"/>
      <c r="BC7102" s="266"/>
      <c r="BM7102" s="275">
        <v>1</v>
      </c>
      <c r="BN7102" s="275"/>
      <c r="BO7102" s="275"/>
      <c r="BP7102" s="275"/>
      <c r="BQ7102" s="275"/>
      <c r="BR7102" s="275"/>
      <c r="BS7102" s="275"/>
      <c r="BT7102" s="275"/>
      <c r="BU7102" s="275"/>
      <c r="BV7102" s="275"/>
    </row>
    <row r="7103" spans="1:74" s="263" customFormat="1">
      <c r="A7103" s="457"/>
      <c r="B7103" s="457"/>
      <c r="C7103" s="260"/>
      <c r="D7103" s="260"/>
      <c r="E7103" s="260"/>
      <c r="F7103" s="260"/>
      <c r="G7103" s="260"/>
      <c r="H7103" s="260"/>
      <c r="I7103" s="260"/>
      <c r="J7103" s="260"/>
      <c r="K7103" s="260"/>
      <c r="L7103" s="261" t="s">
        <v>16588</v>
      </c>
      <c r="M7103" s="261"/>
      <c r="N7103" s="261"/>
      <c r="O7103" s="457"/>
      <c r="P7103" s="260"/>
      <c r="Q7103" s="262" t="s">
        <v>16589</v>
      </c>
      <c r="R7103" s="261"/>
      <c r="S7103" s="261"/>
      <c r="T7103" s="261"/>
      <c r="U7103" s="261"/>
      <c r="V7103" s="292"/>
      <c r="X7103" s="457"/>
      <c r="Y7103" s="260"/>
      <c r="Z7103" s="264"/>
      <c r="AA7103" s="264"/>
      <c r="AB7103" s="264"/>
      <c r="AC7103" s="264"/>
      <c r="AF7103" s="457"/>
      <c r="AG7103" s="260"/>
      <c r="AN7103" s="457"/>
      <c r="AO7103" s="260"/>
      <c r="AV7103" s="260"/>
      <c r="BC7103" s="260"/>
      <c r="BM7103" s="275">
        <v>1</v>
      </c>
      <c r="BN7103" s="275"/>
      <c r="BO7103" s="275"/>
      <c r="BP7103" s="275"/>
      <c r="BQ7103" s="275"/>
      <c r="BR7103" s="275"/>
      <c r="BS7103" s="275"/>
      <c r="BT7103" s="275"/>
      <c r="BU7103" s="275"/>
      <c r="BV7103" s="275"/>
    </row>
    <row r="7104" spans="1:74" s="263" customFormat="1">
      <c r="A7104" s="457"/>
      <c r="B7104" s="457"/>
      <c r="C7104" s="260"/>
      <c r="D7104" s="260"/>
      <c r="E7104" s="260"/>
      <c r="F7104" s="260"/>
      <c r="G7104" s="260"/>
      <c r="H7104" s="260"/>
      <c r="I7104" s="260"/>
      <c r="J7104" s="260"/>
      <c r="K7104" s="260"/>
      <c r="L7104" s="261" t="s">
        <v>16588</v>
      </c>
      <c r="M7104" s="261"/>
      <c r="N7104" s="261"/>
      <c r="O7104" s="457"/>
      <c r="P7104" s="260"/>
      <c r="Q7104" s="262" t="s">
        <v>16590</v>
      </c>
      <c r="R7104" s="261"/>
      <c r="S7104" s="261"/>
      <c r="T7104" s="261"/>
      <c r="U7104" s="261"/>
      <c r="V7104" s="292"/>
      <c r="X7104" s="457"/>
      <c r="Y7104" s="260"/>
      <c r="Z7104" s="264"/>
      <c r="AA7104" s="264"/>
      <c r="AB7104" s="264"/>
      <c r="AC7104" s="264"/>
      <c r="AF7104" s="457"/>
      <c r="AG7104" s="260"/>
      <c r="AN7104" s="457"/>
      <c r="AO7104" s="260"/>
      <c r="AV7104" s="260"/>
      <c r="BC7104" s="260"/>
      <c r="BM7104" s="275">
        <v>1</v>
      </c>
      <c r="BN7104" s="275"/>
      <c r="BO7104" s="275"/>
      <c r="BP7104" s="275"/>
      <c r="BQ7104" s="275"/>
      <c r="BR7104" s="275"/>
      <c r="BS7104" s="275"/>
      <c r="BT7104" s="275"/>
      <c r="BU7104" s="275"/>
      <c r="BV7104" s="275"/>
    </row>
    <row r="7105" spans="1:74" s="263" customFormat="1">
      <c r="A7105" s="458" t="s">
        <v>16593</v>
      </c>
      <c r="B7105" s="458"/>
      <c r="C7105" s="266"/>
      <c r="D7105" s="266"/>
      <c r="E7105" s="266"/>
      <c r="F7105" s="266"/>
      <c r="G7105" s="266"/>
      <c r="H7105" s="266"/>
      <c r="I7105" s="266"/>
      <c r="J7105" s="266"/>
      <c r="K7105" s="266"/>
      <c r="L7105" s="261" t="s">
        <v>16591</v>
      </c>
      <c r="M7105" s="261"/>
      <c r="N7105" s="261"/>
      <c r="O7105" s="458"/>
      <c r="P7105" s="266"/>
      <c r="Q7105" s="262" t="s">
        <v>16592</v>
      </c>
      <c r="R7105" s="261"/>
      <c r="S7105" s="261"/>
      <c r="T7105" s="261"/>
      <c r="U7105" s="261"/>
      <c r="V7105" s="292"/>
      <c r="X7105" s="458"/>
      <c r="Y7105" s="266"/>
      <c r="Z7105" s="264"/>
      <c r="AA7105" s="264"/>
      <c r="AB7105" s="264"/>
      <c r="AC7105" s="264"/>
      <c r="AF7105" s="458"/>
      <c r="AG7105" s="266"/>
      <c r="AN7105" s="458"/>
      <c r="AO7105" s="266"/>
      <c r="AV7105" s="266"/>
      <c r="BC7105" s="266"/>
      <c r="BM7105" s="275">
        <v>1</v>
      </c>
      <c r="BN7105" s="275"/>
      <c r="BO7105" s="275"/>
      <c r="BP7105" s="275"/>
      <c r="BQ7105" s="275"/>
      <c r="BR7105" s="275"/>
      <c r="BS7105" s="275"/>
      <c r="BT7105" s="275"/>
      <c r="BU7105" s="275"/>
      <c r="BV7105" s="275"/>
    </row>
    <row r="7106" spans="1:74" s="263" customFormat="1">
      <c r="A7106" s="458" t="s">
        <v>16596</v>
      </c>
      <c r="B7106" s="458"/>
      <c r="C7106" s="266"/>
      <c r="D7106" s="266"/>
      <c r="E7106" s="266"/>
      <c r="F7106" s="266"/>
      <c r="G7106" s="266"/>
      <c r="H7106" s="266"/>
      <c r="I7106" s="266"/>
      <c r="J7106" s="266"/>
      <c r="K7106" s="266"/>
      <c r="L7106" s="261" t="s">
        <v>16594</v>
      </c>
      <c r="M7106" s="261"/>
      <c r="N7106" s="261"/>
      <c r="O7106" s="458"/>
      <c r="P7106" s="266"/>
      <c r="Q7106" s="262" t="s">
        <v>16595</v>
      </c>
      <c r="R7106" s="261"/>
      <c r="S7106" s="261"/>
      <c r="T7106" s="261"/>
      <c r="U7106" s="261"/>
      <c r="V7106" s="292"/>
      <c r="X7106" s="458"/>
      <c r="Y7106" s="266"/>
      <c r="Z7106" s="264"/>
      <c r="AA7106" s="264"/>
      <c r="AB7106" s="264"/>
      <c r="AC7106" s="264"/>
      <c r="AF7106" s="458"/>
      <c r="AG7106" s="266"/>
      <c r="AN7106" s="458"/>
      <c r="AO7106" s="266"/>
      <c r="AV7106" s="266"/>
      <c r="BC7106" s="266"/>
      <c r="BM7106" s="275">
        <v>1</v>
      </c>
      <c r="BN7106" s="275"/>
      <c r="BO7106" s="275"/>
      <c r="BP7106" s="275"/>
      <c r="BQ7106" s="275"/>
      <c r="BR7106" s="275"/>
      <c r="BS7106" s="275"/>
      <c r="BT7106" s="275"/>
      <c r="BU7106" s="275"/>
      <c r="BV7106" s="275"/>
    </row>
    <row r="7107" spans="1:74" s="263" customFormat="1">
      <c r="A7107" s="458" t="s">
        <v>16599</v>
      </c>
      <c r="B7107" s="458"/>
      <c r="C7107" s="266"/>
      <c r="D7107" s="266"/>
      <c r="E7107" s="266"/>
      <c r="F7107" s="266"/>
      <c r="G7107" s="266"/>
      <c r="H7107" s="266"/>
      <c r="I7107" s="266"/>
      <c r="J7107" s="266"/>
      <c r="K7107" s="266"/>
      <c r="L7107" s="261" t="s">
        <v>16597</v>
      </c>
      <c r="M7107" s="261"/>
      <c r="N7107" s="261"/>
      <c r="O7107" s="458"/>
      <c r="P7107" s="266"/>
      <c r="Q7107" s="262" t="s">
        <v>16598</v>
      </c>
      <c r="R7107" s="261"/>
      <c r="S7107" s="261"/>
      <c r="T7107" s="261"/>
      <c r="U7107" s="261"/>
      <c r="V7107" s="292"/>
      <c r="X7107" s="458"/>
      <c r="Y7107" s="266"/>
      <c r="Z7107" s="264"/>
      <c r="AA7107" s="264"/>
      <c r="AB7107" s="264"/>
      <c r="AC7107" s="264"/>
      <c r="AF7107" s="458"/>
      <c r="AG7107" s="266"/>
      <c r="AN7107" s="458"/>
      <c r="AO7107" s="266"/>
      <c r="AV7107" s="266"/>
      <c r="BC7107" s="266"/>
      <c r="BM7107" s="275">
        <v>1</v>
      </c>
      <c r="BN7107" s="275"/>
      <c r="BO7107" s="275"/>
      <c r="BP7107" s="275"/>
      <c r="BQ7107" s="275"/>
      <c r="BR7107" s="275"/>
      <c r="BS7107" s="275"/>
      <c r="BT7107" s="275"/>
      <c r="BU7107" s="275"/>
      <c r="BV7107" s="275"/>
    </row>
    <row r="7108" spans="1:74" s="263" customFormat="1">
      <c r="A7108" s="457"/>
      <c r="B7108" s="457"/>
      <c r="C7108" s="260"/>
      <c r="D7108" s="260"/>
      <c r="E7108" s="260"/>
      <c r="F7108" s="260"/>
      <c r="G7108" s="260"/>
      <c r="H7108" s="260"/>
      <c r="I7108" s="260"/>
      <c r="J7108" s="260"/>
      <c r="K7108" s="260"/>
      <c r="L7108" s="261" t="s">
        <v>12649</v>
      </c>
      <c r="M7108" s="261"/>
      <c r="N7108" s="261"/>
      <c r="O7108" s="457"/>
      <c r="P7108" s="260"/>
      <c r="Q7108" s="262" t="s">
        <v>16600</v>
      </c>
      <c r="R7108" s="261"/>
      <c r="S7108" s="261"/>
      <c r="T7108" s="261"/>
      <c r="U7108" s="261"/>
      <c r="V7108" s="292"/>
      <c r="X7108" s="457"/>
      <c r="Y7108" s="260"/>
      <c r="Z7108" s="264"/>
      <c r="AA7108" s="264"/>
      <c r="AB7108" s="264"/>
      <c r="AC7108" s="264"/>
      <c r="AF7108" s="457"/>
      <c r="AG7108" s="260"/>
      <c r="AN7108" s="457"/>
      <c r="AO7108" s="260"/>
      <c r="AV7108" s="260"/>
      <c r="BC7108" s="260"/>
      <c r="BM7108" s="275">
        <v>1</v>
      </c>
      <c r="BN7108" s="275"/>
      <c r="BO7108" s="275"/>
      <c r="BP7108" s="275"/>
      <c r="BQ7108" s="275"/>
      <c r="BR7108" s="275"/>
      <c r="BS7108" s="275"/>
      <c r="BT7108" s="275"/>
      <c r="BU7108" s="275"/>
      <c r="BV7108" s="275"/>
    </row>
    <row r="7109" spans="1:74" s="263" customFormat="1">
      <c r="A7109" s="458" t="s">
        <v>16603</v>
      </c>
      <c r="B7109" s="458"/>
      <c r="C7109" s="266"/>
      <c r="D7109" s="266"/>
      <c r="E7109" s="266"/>
      <c r="F7109" s="266"/>
      <c r="G7109" s="266"/>
      <c r="H7109" s="266"/>
      <c r="I7109" s="266"/>
      <c r="J7109" s="266"/>
      <c r="K7109" s="266"/>
      <c r="L7109" s="261" t="s">
        <v>16601</v>
      </c>
      <c r="M7109" s="261"/>
      <c r="N7109" s="261"/>
      <c r="O7109" s="458"/>
      <c r="P7109" s="266"/>
      <c r="Q7109" s="262" t="s">
        <v>16602</v>
      </c>
      <c r="R7109" s="261"/>
      <c r="S7109" s="261"/>
      <c r="T7109" s="261"/>
      <c r="U7109" s="261"/>
      <c r="V7109" s="292"/>
      <c r="X7109" s="458"/>
      <c r="Y7109" s="266"/>
      <c r="Z7109" s="264"/>
      <c r="AA7109" s="264"/>
      <c r="AB7109" s="264"/>
      <c r="AC7109" s="264"/>
      <c r="AF7109" s="458"/>
      <c r="AG7109" s="266"/>
      <c r="AN7109" s="458"/>
      <c r="AO7109" s="266"/>
      <c r="AV7109" s="266"/>
      <c r="BC7109" s="266"/>
      <c r="BM7109" s="275">
        <v>1</v>
      </c>
      <c r="BN7109" s="275"/>
      <c r="BO7109" s="275"/>
      <c r="BP7109" s="275"/>
      <c r="BQ7109" s="275"/>
      <c r="BR7109" s="275"/>
      <c r="BS7109" s="275"/>
      <c r="BT7109" s="275"/>
      <c r="BU7109" s="275"/>
      <c r="BV7109" s="275"/>
    </row>
    <row r="7110" spans="1:74" s="263" customFormat="1">
      <c r="A7110" s="458" t="s">
        <v>16605</v>
      </c>
      <c r="B7110" s="458"/>
      <c r="C7110" s="266"/>
      <c r="D7110" s="266"/>
      <c r="E7110" s="266"/>
      <c r="F7110" s="266"/>
      <c r="G7110" s="266"/>
      <c r="H7110" s="266"/>
      <c r="I7110" s="266"/>
      <c r="J7110" s="266"/>
      <c r="K7110" s="266"/>
      <c r="L7110" s="261" t="s">
        <v>16604</v>
      </c>
      <c r="M7110" s="261"/>
      <c r="N7110" s="261"/>
      <c r="O7110" s="458"/>
      <c r="P7110" s="266"/>
      <c r="Q7110" s="262" t="s">
        <v>16604</v>
      </c>
      <c r="R7110" s="261"/>
      <c r="S7110" s="261"/>
      <c r="T7110" s="261"/>
      <c r="U7110" s="261"/>
      <c r="V7110" s="292"/>
      <c r="X7110" s="458"/>
      <c r="Y7110" s="266"/>
      <c r="Z7110" s="264"/>
      <c r="AA7110" s="264"/>
      <c r="AB7110" s="264"/>
      <c r="AC7110" s="264"/>
      <c r="AF7110" s="458"/>
      <c r="AG7110" s="266"/>
      <c r="AN7110" s="458"/>
      <c r="AO7110" s="266"/>
      <c r="AV7110" s="266"/>
      <c r="BC7110" s="266"/>
      <c r="BM7110" s="275">
        <v>1</v>
      </c>
      <c r="BN7110" s="275"/>
      <c r="BO7110" s="275"/>
      <c r="BP7110" s="275"/>
      <c r="BQ7110" s="275"/>
      <c r="BR7110" s="275"/>
      <c r="BS7110" s="275"/>
      <c r="BT7110" s="275"/>
      <c r="BU7110" s="275"/>
      <c r="BV7110" s="275"/>
    </row>
    <row r="7111" spans="1:74" s="263" customFormat="1">
      <c r="A7111" s="457"/>
      <c r="B7111" s="457"/>
      <c r="C7111" s="260"/>
      <c r="D7111" s="260"/>
      <c r="E7111" s="260"/>
      <c r="F7111" s="260"/>
      <c r="G7111" s="260"/>
      <c r="H7111" s="260"/>
      <c r="I7111" s="260"/>
      <c r="J7111" s="260"/>
      <c r="K7111" s="260"/>
      <c r="L7111" s="261" t="s">
        <v>16606</v>
      </c>
      <c r="M7111" s="261"/>
      <c r="N7111" s="261"/>
      <c r="O7111" s="457"/>
      <c r="P7111" s="260"/>
      <c r="Q7111" s="262" t="s">
        <v>16607</v>
      </c>
      <c r="R7111" s="261"/>
      <c r="S7111" s="261"/>
      <c r="T7111" s="261"/>
      <c r="U7111" s="261"/>
      <c r="V7111" s="292"/>
      <c r="X7111" s="457"/>
      <c r="Y7111" s="260"/>
      <c r="Z7111" s="264"/>
      <c r="AA7111" s="264"/>
      <c r="AB7111" s="264"/>
      <c r="AC7111" s="264"/>
      <c r="AF7111" s="457"/>
      <c r="AG7111" s="260"/>
      <c r="AN7111" s="457"/>
      <c r="AO7111" s="260"/>
      <c r="AV7111" s="260"/>
      <c r="BC7111" s="260"/>
      <c r="BM7111" s="275">
        <v>1</v>
      </c>
      <c r="BN7111" s="275"/>
      <c r="BO7111" s="275"/>
      <c r="BP7111" s="275"/>
      <c r="BQ7111" s="275"/>
      <c r="BR7111" s="275"/>
      <c r="BS7111" s="275"/>
      <c r="BT7111" s="275"/>
      <c r="BU7111" s="275"/>
      <c r="BV7111" s="275"/>
    </row>
    <row r="7112" spans="1:74" s="263" customFormat="1">
      <c r="A7112" s="457"/>
      <c r="B7112" s="457"/>
      <c r="C7112" s="260"/>
      <c r="D7112" s="260"/>
      <c r="E7112" s="260"/>
      <c r="F7112" s="260"/>
      <c r="G7112" s="260"/>
      <c r="H7112" s="260"/>
      <c r="I7112" s="260"/>
      <c r="J7112" s="260"/>
      <c r="K7112" s="260"/>
      <c r="L7112" s="261" t="s">
        <v>16608</v>
      </c>
      <c r="M7112" s="261"/>
      <c r="N7112" s="261"/>
      <c r="O7112" s="457"/>
      <c r="P7112" s="260"/>
      <c r="Q7112" s="262" t="s">
        <v>16609</v>
      </c>
      <c r="R7112" s="261"/>
      <c r="S7112" s="261"/>
      <c r="T7112" s="261"/>
      <c r="U7112" s="261"/>
      <c r="V7112" s="292"/>
      <c r="X7112" s="457"/>
      <c r="Y7112" s="260"/>
      <c r="Z7112" s="264"/>
      <c r="AA7112" s="264"/>
      <c r="AB7112" s="264"/>
      <c r="AC7112" s="264"/>
      <c r="AF7112" s="457"/>
      <c r="AG7112" s="260"/>
      <c r="AN7112" s="457"/>
      <c r="AO7112" s="260"/>
      <c r="AV7112" s="260"/>
      <c r="BC7112" s="260"/>
      <c r="BM7112" s="275">
        <v>1</v>
      </c>
      <c r="BN7112" s="275"/>
      <c r="BO7112" s="275"/>
      <c r="BP7112" s="275"/>
      <c r="BQ7112" s="275"/>
      <c r="BR7112" s="275"/>
      <c r="BS7112" s="275"/>
      <c r="BT7112" s="275"/>
      <c r="BU7112" s="275"/>
      <c r="BV7112" s="275"/>
    </row>
    <row r="7113" spans="1:74" s="263" customFormat="1">
      <c r="A7113" s="458" t="s">
        <v>14260</v>
      </c>
      <c r="B7113" s="458"/>
      <c r="C7113" s="266"/>
      <c r="D7113" s="266"/>
      <c r="E7113" s="266"/>
      <c r="F7113" s="266"/>
      <c r="G7113" s="266"/>
      <c r="H7113" s="266"/>
      <c r="I7113" s="266"/>
      <c r="J7113" s="266"/>
      <c r="K7113" s="266"/>
      <c r="L7113" s="261" t="s">
        <v>16610</v>
      </c>
      <c r="M7113" s="261"/>
      <c r="N7113" s="261"/>
      <c r="O7113" s="458"/>
      <c r="P7113" s="266"/>
      <c r="Q7113" s="262" t="s">
        <v>16611</v>
      </c>
      <c r="R7113" s="261"/>
      <c r="S7113" s="261"/>
      <c r="T7113" s="261"/>
      <c r="U7113" s="261"/>
      <c r="V7113" s="292"/>
      <c r="X7113" s="458"/>
      <c r="Y7113" s="266"/>
      <c r="Z7113" s="264"/>
      <c r="AA7113" s="264"/>
      <c r="AB7113" s="264"/>
      <c r="AC7113" s="264"/>
      <c r="AF7113" s="458"/>
      <c r="AG7113" s="266"/>
      <c r="AN7113" s="458"/>
      <c r="AO7113" s="266"/>
      <c r="AV7113" s="266"/>
      <c r="BC7113" s="266"/>
      <c r="BM7113" s="275">
        <v>1</v>
      </c>
      <c r="BN7113" s="275"/>
      <c r="BO7113" s="275"/>
      <c r="BP7113" s="275"/>
      <c r="BQ7113" s="275"/>
      <c r="BR7113" s="275"/>
      <c r="BS7113" s="275"/>
      <c r="BT7113" s="275"/>
      <c r="BU7113" s="275"/>
      <c r="BV7113" s="275"/>
    </row>
    <row r="7114" spans="1:74" s="263" customFormat="1">
      <c r="A7114" s="458" t="s">
        <v>16614</v>
      </c>
      <c r="B7114" s="458"/>
      <c r="C7114" s="266"/>
      <c r="D7114" s="266"/>
      <c r="E7114" s="266"/>
      <c r="F7114" s="266"/>
      <c r="G7114" s="266"/>
      <c r="H7114" s="266"/>
      <c r="I7114" s="266"/>
      <c r="J7114" s="266"/>
      <c r="K7114" s="266"/>
      <c r="L7114" s="261" t="s">
        <v>16612</v>
      </c>
      <c r="M7114" s="261"/>
      <c r="N7114" s="261"/>
      <c r="O7114" s="458"/>
      <c r="P7114" s="266"/>
      <c r="Q7114" s="262" t="s">
        <v>16613</v>
      </c>
      <c r="R7114" s="261"/>
      <c r="S7114" s="261"/>
      <c r="T7114" s="261"/>
      <c r="U7114" s="261"/>
      <c r="V7114" s="292"/>
      <c r="X7114" s="458"/>
      <c r="Y7114" s="266"/>
      <c r="Z7114" s="264"/>
      <c r="AA7114" s="264"/>
      <c r="AB7114" s="264"/>
      <c r="AC7114" s="264"/>
      <c r="AF7114" s="458"/>
      <c r="AG7114" s="266"/>
      <c r="AN7114" s="458"/>
      <c r="AO7114" s="266"/>
      <c r="AV7114" s="266"/>
      <c r="BC7114" s="266"/>
      <c r="BM7114" s="275">
        <v>1</v>
      </c>
      <c r="BN7114" s="275"/>
      <c r="BO7114" s="275"/>
      <c r="BP7114" s="275"/>
      <c r="BQ7114" s="275"/>
      <c r="BR7114" s="275"/>
      <c r="BS7114" s="275"/>
      <c r="BT7114" s="275"/>
      <c r="BU7114" s="275"/>
      <c r="BV7114" s="275"/>
    </row>
    <row r="7115" spans="1:74" s="263" customFormat="1">
      <c r="A7115" s="457"/>
      <c r="B7115" s="457"/>
      <c r="C7115" s="260"/>
      <c r="D7115" s="260"/>
      <c r="E7115" s="260"/>
      <c r="F7115" s="260"/>
      <c r="G7115" s="260"/>
      <c r="H7115" s="260"/>
      <c r="I7115" s="260"/>
      <c r="J7115" s="260"/>
      <c r="K7115" s="260"/>
      <c r="L7115" s="261" t="s">
        <v>16615</v>
      </c>
      <c r="M7115" s="261"/>
      <c r="N7115" s="261"/>
      <c r="O7115" s="457"/>
      <c r="P7115" s="260"/>
      <c r="Q7115" s="262" t="s">
        <v>16616</v>
      </c>
      <c r="R7115" s="261"/>
      <c r="S7115" s="261"/>
      <c r="T7115" s="261"/>
      <c r="U7115" s="261"/>
      <c r="V7115" s="292"/>
      <c r="X7115" s="457"/>
      <c r="Y7115" s="260"/>
      <c r="Z7115" s="264"/>
      <c r="AA7115" s="264"/>
      <c r="AB7115" s="264"/>
      <c r="AC7115" s="264"/>
      <c r="AF7115" s="457"/>
      <c r="AG7115" s="260"/>
      <c r="AN7115" s="457"/>
      <c r="AO7115" s="260"/>
      <c r="AV7115" s="260"/>
      <c r="BC7115" s="260"/>
      <c r="BM7115" s="275">
        <v>1</v>
      </c>
      <c r="BN7115" s="275"/>
      <c r="BO7115" s="275"/>
      <c r="BP7115" s="275"/>
      <c r="BQ7115" s="275"/>
      <c r="BR7115" s="275"/>
      <c r="BS7115" s="275"/>
      <c r="BT7115" s="275"/>
      <c r="BU7115" s="275"/>
      <c r="BV7115" s="275"/>
    </row>
    <row r="7116" spans="1:74" s="263" customFormat="1">
      <c r="A7116" s="457"/>
      <c r="B7116" s="457"/>
      <c r="C7116" s="260"/>
      <c r="D7116" s="260"/>
      <c r="E7116" s="260"/>
      <c r="F7116" s="260"/>
      <c r="G7116" s="260"/>
      <c r="H7116" s="260"/>
      <c r="I7116" s="260"/>
      <c r="J7116" s="260"/>
      <c r="K7116" s="260"/>
      <c r="L7116" s="261" t="s">
        <v>16617</v>
      </c>
      <c r="M7116" s="261"/>
      <c r="N7116" s="261"/>
      <c r="O7116" s="457"/>
      <c r="P7116" s="260"/>
      <c r="Q7116" s="262" t="s">
        <v>16618</v>
      </c>
      <c r="R7116" s="261"/>
      <c r="S7116" s="261"/>
      <c r="T7116" s="261"/>
      <c r="U7116" s="261"/>
      <c r="V7116" s="292"/>
      <c r="X7116" s="457"/>
      <c r="Y7116" s="260"/>
      <c r="Z7116" s="264"/>
      <c r="AA7116" s="264"/>
      <c r="AB7116" s="264"/>
      <c r="AC7116" s="264"/>
      <c r="AF7116" s="457"/>
      <c r="AG7116" s="260"/>
      <c r="AN7116" s="457"/>
      <c r="AO7116" s="260"/>
      <c r="AV7116" s="260"/>
      <c r="BC7116" s="260"/>
      <c r="BM7116" s="275">
        <v>1</v>
      </c>
      <c r="BN7116" s="275"/>
      <c r="BO7116" s="275"/>
      <c r="BP7116" s="275"/>
      <c r="BQ7116" s="275"/>
      <c r="BR7116" s="275"/>
      <c r="BS7116" s="275"/>
      <c r="BT7116" s="275"/>
      <c r="BU7116" s="275"/>
      <c r="BV7116" s="275"/>
    </row>
    <row r="7117" spans="1:74" s="263" customFormat="1">
      <c r="A7117" s="457"/>
      <c r="B7117" s="457"/>
      <c r="C7117" s="260"/>
      <c r="D7117" s="260"/>
      <c r="E7117" s="260"/>
      <c r="F7117" s="260"/>
      <c r="G7117" s="260"/>
      <c r="H7117" s="260"/>
      <c r="I7117" s="260"/>
      <c r="J7117" s="260"/>
      <c r="K7117" s="260"/>
      <c r="L7117" s="261" t="s">
        <v>16619</v>
      </c>
      <c r="M7117" s="261"/>
      <c r="N7117" s="261"/>
      <c r="O7117" s="457"/>
      <c r="P7117" s="260"/>
      <c r="Q7117" s="262" t="s">
        <v>16620</v>
      </c>
      <c r="R7117" s="261"/>
      <c r="S7117" s="261"/>
      <c r="T7117" s="261"/>
      <c r="U7117" s="261"/>
      <c r="V7117" s="292"/>
      <c r="X7117" s="457"/>
      <c r="Y7117" s="260"/>
      <c r="Z7117" s="264"/>
      <c r="AA7117" s="264"/>
      <c r="AB7117" s="264"/>
      <c r="AC7117" s="264"/>
      <c r="AF7117" s="457"/>
      <c r="AG7117" s="260"/>
      <c r="AN7117" s="457"/>
      <c r="AO7117" s="260"/>
      <c r="AV7117" s="260"/>
      <c r="BC7117" s="260"/>
      <c r="BM7117" s="275">
        <v>1</v>
      </c>
      <c r="BN7117" s="275"/>
      <c r="BO7117" s="275"/>
      <c r="BP7117" s="275"/>
      <c r="BQ7117" s="275"/>
      <c r="BR7117" s="275"/>
      <c r="BS7117" s="275"/>
      <c r="BT7117" s="275"/>
      <c r="BU7117" s="275"/>
      <c r="BV7117" s="275"/>
    </row>
    <row r="7118" spans="1:74" s="263" customFormat="1">
      <c r="A7118" s="457"/>
      <c r="B7118" s="457"/>
      <c r="C7118" s="260"/>
      <c r="D7118" s="260"/>
      <c r="E7118" s="260"/>
      <c r="F7118" s="260"/>
      <c r="G7118" s="260"/>
      <c r="H7118" s="260"/>
      <c r="I7118" s="260"/>
      <c r="J7118" s="260"/>
      <c r="K7118" s="260"/>
      <c r="L7118" s="261" t="s">
        <v>16621</v>
      </c>
      <c r="M7118" s="261"/>
      <c r="N7118" s="261"/>
      <c r="O7118" s="457"/>
      <c r="P7118" s="260"/>
      <c r="Q7118" s="262" t="s">
        <v>16622</v>
      </c>
      <c r="R7118" s="261"/>
      <c r="S7118" s="261"/>
      <c r="T7118" s="261"/>
      <c r="U7118" s="261"/>
      <c r="V7118" s="292"/>
      <c r="X7118" s="457"/>
      <c r="Y7118" s="260"/>
      <c r="Z7118" s="264"/>
      <c r="AA7118" s="264"/>
      <c r="AB7118" s="264"/>
      <c r="AC7118" s="264"/>
      <c r="AF7118" s="457"/>
      <c r="AG7118" s="260"/>
      <c r="AN7118" s="457"/>
      <c r="AO7118" s="260"/>
      <c r="AV7118" s="260"/>
      <c r="BC7118" s="260"/>
      <c r="BM7118" s="275">
        <v>1</v>
      </c>
      <c r="BN7118" s="275"/>
      <c r="BO7118" s="275"/>
      <c r="BP7118" s="275"/>
      <c r="BQ7118" s="275"/>
      <c r="BR7118" s="275"/>
      <c r="BS7118" s="275"/>
      <c r="BT7118" s="275"/>
      <c r="BU7118" s="275"/>
      <c r="BV7118" s="275"/>
    </row>
    <row r="7119" spans="1:74" s="263" customFormat="1">
      <c r="A7119" s="457"/>
      <c r="B7119" s="457"/>
      <c r="C7119" s="260"/>
      <c r="D7119" s="260"/>
      <c r="E7119" s="260"/>
      <c r="F7119" s="260"/>
      <c r="G7119" s="260"/>
      <c r="H7119" s="260"/>
      <c r="I7119" s="260"/>
      <c r="J7119" s="260"/>
      <c r="K7119" s="260"/>
      <c r="L7119" s="261" t="s">
        <v>16623</v>
      </c>
      <c r="M7119" s="261"/>
      <c r="N7119" s="261"/>
      <c r="O7119" s="457"/>
      <c r="P7119" s="260"/>
      <c r="Q7119" s="262" t="s">
        <v>16624</v>
      </c>
      <c r="R7119" s="261"/>
      <c r="S7119" s="261"/>
      <c r="T7119" s="261"/>
      <c r="U7119" s="261"/>
      <c r="V7119" s="292"/>
      <c r="X7119" s="457"/>
      <c r="Y7119" s="260"/>
      <c r="Z7119" s="264"/>
      <c r="AA7119" s="264"/>
      <c r="AB7119" s="264"/>
      <c r="AC7119" s="264"/>
      <c r="AF7119" s="457"/>
      <c r="AG7119" s="260"/>
      <c r="AN7119" s="457"/>
      <c r="AO7119" s="260"/>
      <c r="AV7119" s="260"/>
      <c r="BC7119" s="260"/>
      <c r="BM7119" s="275">
        <v>1</v>
      </c>
      <c r="BN7119" s="275"/>
      <c r="BO7119" s="275"/>
      <c r="BP7119" s="275"/>
      <c r="BQ7119" s="275"/>
      <c r="BR7119" s="275"/>
      <c r="BS7119" s="275"/>
      <c r="BT7119" s="275"/>
      <c r="BU7119" s="275"/>
      <c r="BV7119" s="275"/>
    </row>
    <row r="7120" spans="1:74" s="263" customFormat="1">
      <c r="A7120" s="458" t="s">
        <v>16627</v>
      </c>
      <c r="B7120" s="458"/>
      <c r="C7120" s="266"/>
      <c r="D7120" s="266"/>
      <c r="E7120" s="266"/>
      <c r="F7120" s="266"/>
      <c r="G7120" s="266"/>
      <c r="H7120" s="266"/>
      <c r="I7120" s="266"/>
      <c r="J7120" s="266"/>
      <c r="K7120" s="266"/>
      <c r="L7120" s="261" t="s">
        <v>16625</v>
      </c>
      <c r="M7120" s="261"/>
      <c r="N7120" s="261"/>
      <c r="O7120" s="458"/>
      <c r="P7120" s="266"/>
      <c r="Q7120" s="262" t="s">
        <v>16626</v>
      </c>
      <c r="R7120" s="261"/>
      <c r="S7120" s="261"/>
      <c r="T7120" s="261"/>
      <c r="U7120" s="261"/>
      <c r="V7120" s="292"/>
      <c r="X7120" s="458"/>
      <c r="Y7120" s="266"/>
      <c r="Z7120" s="264"/>
      <c r="AA7120" s="264"/>
      <c r="AB7120" s="264"/>
      <c r="AC7120" s="264"/>
      <c r="AF7120" s="458"/>
      <c r="AG7120" s="266"/>
      <c r="AN7120" s="458"/>
      <c r="AO7120" s="266"/>
      <c r="AV7120" s="266"/>
      <c r="BC7120" s="266"/>
      <c r="BM7120" s="275">
        <v>1</v>
      </c>
      <c r="BN7120" s="275"/>
      <c r="BO7120" s="275"/>
      <c r="BP7120" s="275"/>
      <c r="BQ7120" s="275"/>
      <c r="BR7120" s="275"/>
      <c r="BS7120" s="275"/>
      <c r="BT7120" s="275"/>
      <c r="BU7120" s="275"/>
      <c r="BV7120" s="275"/>
    </row>
    <row r="7121" spans="1:74" s="263" customFormat="1">
      <c r="A7121" s="457"/>
      <c r="B7121" s="457"/>
      <c r="C7121" s="260"/>
      <c r="D7121" s="260"/>
      <c r="E7121" s="260"/>
      <c r="F7121" s="260"/>
      <c r="G7121" s="260"/>
      <c r="H7121" s="260"/>
      <c r="I7121" s="260"/>
      <c r="J7121" s="260"/>
      <c r="K7121" s="260"/>
      <c r="L7121" s="261" t="s">
        <v>12692</v>
      </c>
      <c r="M7121" s="261"/>
      <c r="N7121" s="261"/>
      <c r="O7121" s="457"/>
      <c r="P7121" s="260"/>
      <c r="Q7121" s="262" t="s">
        <v>16628</v>
      </c>
      <c r="R7121" s="261"/>
      <c r="S7121" s="261"/>
      <c r="T7121" s="261"/>
      <c r="U7121" s="261"/>
      <c r="V7121" s="292"/>
      <c r="X7121" s="457"/>
      <c r="Y7121" s="260"/>
      <c r="Z7121" s="264"/>
      <c r="AA7121" s="264"/>
      <c r="AB7121" s="264"/>
      <c r="AC7121" s="264"/>
      <c r="AF7121" s="457"/>
      <c r="AG7121" s="260"/>
      <c r="AN7121" s="457"/>
      <c r="AO7121" s="260"/>
      <c r="AV7121" s="260"/>
      <c r="BC7121" s="260"/>
      <c r="BM7121" s="275">
        <v>1</v>
      </c>
      <c r="BN7121" s="275"/>
      <c r="BO7121" s="275"/>
      <c r="BP7121" s="275"/>
      <c r="BQ7121" s="275"/>
      <c r="BR7121" s="275"/>
      <c r="BS7121" s="275"/>
      <c r="BT7121" s="275"/>
      <c r="BU7121" s="275"/>
      <c r="BV7121" s="275"/>
    </row>
    <row r="7122" spans="1:74" s="263" customFormat="1">
      <c r="A7122" s="457"/>
      <c r="B7122" s="457"/>
      <c r="C7122" s="260"/>
      <c r="D7122" s="260"/>
      <c r="E7122" s="260"/>
      <c r="F7122" s="260"/>
      <c r="G7122" s="260"/>
      <c r="H7122" s="260"/>
      <c r="I7122" s="260"/>
      <c r="J7122" s="260"/>
      <c r="K7122" s="260"/>
      <c r="L7122" s="261" t="s">
        <v>16629</v>
      </c>
      <c r="M7122" s="261"/>
      <c r="N7122" s="261"/>
      <c r="O7122" s="457"/>
      <c r="P7122" s="260"/>
      <c r="Q7122" s="262" t="s">
        <v>15829</v>
      </c>
      <c r="R7122" s="261"/>
      <c r="S7122" s="261"/>
      <c r="T7122" s="261"/>
      <c r="U7122" s="261"/>
      <c r="V7122" s="292"/>
      <c r="X7122" s="457"/>
      <c r="Y7122" s="260"/>
      <c r="Z7122" s="264"/>
      <c r="AA7122" s="264"/>
      <c r="AB7122" s="264"/>
      <c r="AC7122" s="264"/>
      <c r="AF7122" s="457"/>
      <c r="AG7122" s="260"/>
      <c r="AN7122" s="457"/>
      <c r="AO7122" s="260"/>
      <c r="AV7122" s="260"/>
      <c r="BC7122" s="260"/>
      <c r="BM7122" s="275">
        <v>1</v>
      </c>
      <c r="BN7122" s="275"/>
      <c r="BO7122" s="275"/>
      <c r="BP7122" s="275"/>
      <c r="BQ7122" s="275"/>
      <c r="BR7122" s="275"/>
      <c r="BS7122" s="275"/>
      <c r="BT7122" s="275"/>
      <c r="BU7122" s="275"/>
      <c r="BV7122" s="275"/>
    </row>
    <row r="7123" spans="1:74" s="263" customFormat="1">
      <c r="A7123" s="457"/>
      <c r="B7123" s="457"/>
      <c r="C7123" s="260"/>
      <c r="D7123" s="260"/>
      <c r="E7123" s="260"/>
      <c r="F7123" s="260"/>
      <c r="G7123" s="260"/>
      <c r="H7123" s="260"/>
      <c r="I7123" s="260"/>
      <c r="J7123" s="260"/>
      <c r="K7123" s="260"/>
      <c r="L7123" s="261" t="s">
        <v>16630</v>
      </c>
      <c r="M7123" s="261"/>
      <c r="N7123" s="261"/>
      <c r="O7123" s="457"/>
      <c r="P7123" s="260"/>
      <c r="Q7123" s="262" t="s">
        <v>16631</v>
      </c>
      <c r="R7123" s="261"/>
      <c r="S7123" s="261"/>
      <c r="T7123" s="261"/>
      <c r="U7123" s="261"/>
      <c r="V7123" s="292"/>
      <c r="X7123" s="457"/>
      <c r="Y7123" s="260"/>
      <c r="Z7123" s="264"/>
      <c r="AA7123" s="264"/>
      <c r="AB7123" s="264"/>
      <c r="AC7123" s="264"/>
      <c r="AF7123" s="457"/>
      <c r="AG7123" s="260"/>
      <c r="AN7123" s="457"/>
      <c r="AO7123" s="260"/>
      <c r="AV7123" s="260"/>
      <c r="BC7123" s="260"/>
      <c r="BM7123" s="275">
        <v>1</v>
      </c>
      <c r="BN7123" s="275"/>
      <c r="BO7123" s="275"/>
      <c r="BP7123" s="275"/>
      <c r="BQ7123" s="275"/>
      <c r="BR7123" s="275"/>
      <c r="BS7123" s="275"/>
      <c r="BT7123" s="275"/>
      <c r="BU7123" s="275"/>
      <c r="BV7123" s="275"/>
    </row>
    <row r="7124" spans="1:74" s="263" customFormat="1">
      <c r="A7124" s="457"/>
      <c r="B7124" s="457"/>
      <c r="C7124" s="260"/>
      <c r="D7124" s="260"/>
      <c r="E7124" s="260"/>
      <c r="F7124" s="260"/>
      <c r="G7124" s="260"/>
      <c r="H7124" s="260"/>
      <c r="I7124" s="260"/>
      <c r="J7124" s="260"/>
      <c r="K7124" s="260"/>
      <c r="L7124" s="261" t="s">
        <v>16630</v>
      </c>
      <c r="M7124" s="261"/>
      <c r="N7124" s="261"/>
      <c r="O7124" s="457"/>
      <c r="P7124" s="260"/>
      <c r="Q7124" s="262" t="s">
        <v>16632</v>
      </c>
      <c r="R7124" s="261"/>
      <c r="S7124" s="261"/>
      <c r="T7124" s="261"/>
      <c r="U7124" s="261"/>
      <c r="V7124" s="292"/>
      <c r="X7124" s="457"/>
      <c r="Y7124" s="260"/>
      <c r="Z7124" s="264"/>
      <c r="AA7124" s="264"/>
      <c r="AB7124" s="264"/>
      <c r="AC7124" s="264"/>
      <c r="AF7124" s="457"/>
      <c r="AG7124" s="260"/>
      <c r="AN7124" s="457"/>
      <c r="AO7124" s="260"/>
      <c r="AV7124" s="260"/>
      <c r="BC7124" s="260"/>
      <c r="BM7124" s="275">
        <v>1</v>
      </c>
      <c r="BN7124" s="275"/>
      <c r="BO7124" s="275"/>
      <c r="BP7124" s="275"/>
      <c r="BQ7124" s="275"/>
      <c r="BR7124" s="275"/>
      <c r="BS7124" s="275"/>
      <c r="BT7124" s="275"/>
      <c r="BU7124" s="275"/>
      <c r="BV7124" s="275"/>
    </row>
    <row r="7125" spans="1:74" s="263" customFormat="1">
      <c r="A7125" s="457"/>
      <c r="B7125" s="457"/>
      <c r="C7125" s="260"/>
      <c r="D7125" s="260"/>
      <c r="E7125" s="260"/>
      <c r="F7125" s="260"/>
      <c r="G7125" s="260"/>
      <c r="H7125" s="260"/>
      <c r="I7125" s="260"/>
      <c r="J7125" s="260"/>
      <c r="K7125" s="260"/>
      <c r="L7125" s="261" t="s">
        <v>16633</v>
      </c>
      <c r="M7125" s="261"/>
      <c r="N7125" s="261"/>
      <c r="O7125" s="457"/>
      <c r="P7125" s="260"/>
      <c r="Q7125" s="262" t="s">
        <v>16634</v>
      </c>
      <c r="R7125" s="261"/>
      <c r="S7125" s="261"/>
      <c r="T7125" s="261"/>
      <c r="U7125" s="261"/>
      <c r="V7125" s="292"/>
      <c r="X7125" s="457"/>
      <c r="Y7125" s="260"/>
      <c r="Z7125" s="264"/>
      <c r="AA7125" s="264"/>
      <c r="AB7125" s="264"/>
      <c r="AC7125" s="264"/>
      <c r="AF7125" s="457"/>
      <c r="AG7125" s="260"/>
      <c r="AN7125" s="457"/>
      <c r="AO7125" s="260"/>
      <c r="AV7125" s="260"/>
      <c r="BC7125" s="260"/>
      <c r="BM7125" s="275">
        <v>1</v>
      </c>
      <c r="BN7125" s="275"/>
      <c r="BO7125" s="275"/>
      <c r="BP7125" s="275"/>
      <c r="BQ7125" s="275"/>
      <c r="BR7125" s="275"/>
      <c r="BS7125" s="275"/>
      <c r="BT7125" s="275"/>
      <c r="BU7125" s="275"/>
      <c r="BV7125" s="275"/>
    </row>
    <row r="7126" spans="1:74" s="263" customFormat="1">
      <c r="A7126" s="457"/>
      <c r="B7126" s="457"/>
      <c r="C7126" s="260"/>
      <c r="D7126" s="260"/>
      <c r="E7126" s="260"/>
      <c r="F7126" s="260"/>
      <c r="G7126" s="260"/>
      <c r="H7126" s="260"/>
      <c r="I7126" s="260"/>
      <c r="J7126" s="260"/>
      <c r="K7126" s="260"/>
      <c r="L7126" s="261" t="s">
        <v>12694</v>
      </c>
      <c r="M7126" s="261"/>
      <c r="N7126" s="261"/>
      <c r="O7126" s="457"/>
      <c r="P7126" s="260"/>
      <c r="Q7126" s="262" t="s">
        <v>16635</v>
      </c>
      <c r="R7126" s="261"/>
      <c r="S7126" s="261"/>
      <c r="T7126" s="261"/>
      <c r="U7126" s="261"/>
      <c r="V7126" s="292"/>
      <c r="X7126" s="457"/>
      <c r="Y7126" s="260"/>
      <c r="Z7126" s="264"/>
      <c r="AA7126" s="264"/>
      <c r="AB7126" s="264"/>
      <c r="AC7126" s="264"/>
      <c r="AF7126" s="457"/>
      <c r="AG7126" s="260"/>
      <c r="AN7126" s="457"/>
      <c r="AO7126" s="260"/>
      <c r="AV7126" s="260"/>
      <c r="BC7126" s="260"/>
      <c r="BM7126" s="275">
        <v>1</v>
      </c>
      <c r="BN7126" s="275"/>
      <c r="BO7126" s="275"/>
      <c r="BP7126" s="275"/>
      <c r="BQ7126" s="275"/>
      <c r="BR7126" s="275"/>
      <c r="BS7126" s="275"/>
      <c r="BT7126" s="275"/>
      <c r="BU7126" s="275"/>
      <c r="BV7126" s="275"/>
    </row>
    <row r="7127" spans="1:74" s="263" customFormat="1">
      <c r="A7127" s="458" t="s">
        <v>16638</v>
      </c>
      <c r="B7127" s="458"/>
      <c r="C7127" s="266"/>
      <c r="D7127" s="266"/>
      <c r="E7127" s="266"/>
      <c r="F7127" s="266"/>
      <c r="G7127" s="266"/>
      <c r="H7127" s="266"/>
      <c r="I7127" s="266"/>
      <c r="J7127" s="266"/>
      <c r="K7127" s="266"/>
      <c r="L7127" s="261" t="s">
        <v>16636</v>
      </c>
      <c r="M7127" s="261"/>
      <c r="N7127" s="261"/>
      <c r="O7127" s="458"/>
      <c r="P7127" s="266"/>
      <c r="Q7127" s="262" t="s">
        <v>16637</v>
      </c>
      <c r="R7127" s="261"/>
      <c r="S7127" s="261"/>
      <c r="T7127" s="261"/>
      <c r="U7127" s="261"/>
      <c r="V7127" s="292"/>
      <c r="X7127" s="458"/>
      <c r="Y7127" s="266"/>
      <c r="Z7127" s="264"/>
      <c r="AA7127" s="264"/>
      <c r="AB7127" s="264"/>
      <c r="AC7127" s="264"/>
      <c r="AF7127" s="458"/>
      <c r="AG7127" s="266"/>
      <c r="AN7127" s="458"/>
      <c r="AO7127" s="266"/>
      <c r="AV7127" s="266"/>
      <c r="BC7127" s="266"/>
      <c r="BM7127" s="275">
        <v>1</v>
      </c>
      <c r="BN7127" s="275"/>
      <c r="BO7127" s="275"/>
      <c r="BP7127" s="275"/>
      <c r="BQ7127" s="275"/>
      <c r="BR7127" s="275"/>
      <c r="BS7127" s="275"/>
      <c r="BT7127" s="275"/>
      <c r="BU7127" s="275"/>
      <c r="BV7127" s="275"/>
    </row>
    <row r="7128" spans="1:74" s="263" customFormat="1">
      <c r="A7128" s="457"/>
      <c r="B7128" s="457"/>
      <c r="C7128" s="260"/>
      <c r="D7128" s="260"/>
      <c r="E7128" s="260"/>
      <c r="F7128" s="260"/>
      <c r="G7128" s="260"/>
      <c r="H7128" s="260"/>
      <c r="I7128" s="260"/>
      <c r="J7128" s="260"/>
      <c r="K7128" s="260"/>
      <c r="L7128" s="261" t="s">
        <v>16639</v>
      </c>
      <c r="M7128" s="261"/>
      <c r="N7128" s="261"/>
      <c r="O7128" s="457"/>
      <c r="P7128" s="260"/>
      <c r="Q7128" s="262" t="s">
        <v>16640</v>
      </c>
      <c r="R7128" s="261"/>
      <c r="S7128" s="261"/>
      <c r="T7128" s="261"/>
      <c r="U7128" s="261"/>
      <c r="V7128" s="292"/>
      <c r="X7128" s="457"/>
      <c r="Y7128" s="260"/>
      <c r="Z7128" s="264"/>
      <c r="AA7128" s="264"/>
      <c r="AB7128" s="264"/>
      <c r="AC7128" s="264"/>
      <c r="AF7128" s="457"/>
      <c r="AG7128" s="260"/>
      <c r="AN7128" s="457"/>
      <c r="AO7128" s="260"/>
      <c r="AV7128" s="260"/>
      <c r="BC7128" s="260"/>
      <c r="BM7128" s="275">
        <v>1</v>
      </c>
      <c r="BN7128" s="275"/>
      <c r="BO7128" s="275"/>
      <c r="BP7128" s="275"/>
      <c r="BQ7128" s="275"/>
      <c r="BR7128" s="275"/>
      <c r="BS7128" s="275"/>
      <c r="BT7128" s="275"/>
      <c r="BU7128" s="275"/>
      <c r="BV7128" s="275"/>
    </row>
    <row r="7129" spans="1:74" s="263" customFormat="1">
      <c r="A7129" s="457"/>
      <c r="B7129" s="457"/>
      <c r="C7129" s="260"/>
      <c r="D7129" s="260"/>
      <c r="E7129" s="260"/>
      <c r="F7129" s="260"/>
      <c r="G7129" s="260"/>
      <c r="H7129" s="260"/>
      <c r="I7129" s="260"/>
      <c r="J7129" s="260"/>
      <c r="K7129" s="260"/>
      <c r="L7129" s="261" t="s">
        <v>12707</v>
      </c>
      <c r="M7129" s="261"/>
      <c r="N7129" s="261"/>
      <c r="O7129" s="457"/>
      <c r="P7129" s="260"/>
      <c r="Q7129" s="262" t="s">
        <v>11028</v>
      </c>
      <c r="R7129" s="261"/>
      <c r="S7129" s="261"/>
      <c r="T7129" s="261"/>
      <c r="U7129" s="261"/>
      <c r="V7129" s="292"/>
      <c r="X7129" s="457"/>
      <c r="Y7129" s="260"/>
      <c r="Z7129" s="264"/>
      <c r="AA7129" s="264"/>
      <c r="AB7129" s="264"/>
      <c r="AC7129" s="264"/>
      <c r="AF7129" s="457"/>
      <c r="AG7129" s="260"/>
      <c r="AN7129" s="457"/>
      <c r="AO7129" s="260"/>
      <c r="AV7129" s="260"/>
      <c r="BC7129" s="260"/>
      <c r="BM7129" s="275">
        <v>1</v>
      </c>
      <c r="BN7129" s="275"/>
      <c r="BO7129" s="275"/>
      <c r="BP7129" s="275"/>
      <c r="BQ7129" s="275"/>
      <c r="BR7129" s="275"/>
      <c r="BS7129" s="275"/>
      <c r="BT7129" s="275"/>
      <c r="BU7129" s="275"/>
      <c r="BV7129" s="275"/>
    </row>
    <row r="7130" spans="1:74" s="263" customFormat="1">
      <c r="A7130" s="457"/>
      <c r="B7130" s="457"/>
      <c r="C7130" s="260"/>
      <c r="D7130" s="260"/>
      <c r="E7130" s="260"/>
      <c r="F7130" s="260"/>
      <c r="G7130" s="260"/>
      <c r="H7130" s="260"/>
      <c r="I7130" s="260"/>
      <c r="J7130" s="260"/>
      <c r="K7130" s="260"/>
      <c r="L7130" s="261" t="s">
        <v>16641</v>
      </c>
      <c r="M7130" s="261"/>
      <c r="N7130" s="261"/>
      <c r="O7130" s="457"/>
      <c r="P7130" s="260"/>
      <c r="Q7130" s="262" t="s">
        <v>12244</v>
      </c>
      <c r="R7130" s="261"/>
      <c r="S7130" s="261"/>
      <c r="T7130" s="261"/>
      <c r="U7130" s="261"/>
      <c r="V7130" s="292"/>
      <c r="X7130" s="457"/>
      <c r="Y7130" s="260"/>
      <c r="Z7130" s="264"/>
      <c r="AA7130" s="264"/>
      <c r="AB7130" s="264"/>
      <c r="AC7130" s="264"/>
      <c r="AF7130" s="457"/>
      <c r="AG7130" s="260"/>
      <c r="AN7130" s="457"/>
      <c r="AO7130" s="260"/>
      <c r="AV7130" s="260"/>
      <c r="BC7130" s="260"/>
      <c r="BM7130" s="275">
        <v>1</v>
      </c>
      <c r="BN7130" s="275"/>
      <c r="BO7130" s="275"/>
      <c r="BP7130" s="275"/>
      <c r="BQ7130" s="275"/>
      <c r="BR7130" s="275"/>
      <c r="BS7130" s="275"/>
      <c r="BT7130" s="275"/>
      <c r="BU7130" s="275"/>
      <c r="BV7130" s="275"/>
    </row>
    <row r="7131" spans="1:74" s="263" customFormat="1">
      <c r="A7131" s="457"/>
      <c r="B7131" s="457"/>
      <c r="C7131" s="260"/>
      <c r="D7131" s="260"/>
      <c r="E7131" s="260"/>
      <c r="F7131" s="260"/>
      <c r="G7131" s="260"/>
      <c r="H7131" s="260"/>
      <c r="I7131" s="260"/>
      <c r="J7131" s="260"/>
      <c r="K7131" s="260"/>
      <c r="L7131" s="261" t="s">
        <v>16641</v>
      </c>
      <c r="M7131" s="261"/>
      <c r="N7131" s="261"/>
      <c r="O7131" s="457"/>
      <c r="P7131" s="260"/>
      <c r="Q7131" s="262" t="s">
        <v>6542</v>
      </c>
      <c r="R7131" s="261"/>
      <c r="S7131" s="261"/>
      <c r="T7131" s="261"/>
      <c r="U7131" s="261"/>
      <c r="V7131" s="292"/>
      <c r="X7131" s="457"/>
      <c r="Y7131" s="260"/>
      <c r="Z7131" s="264"/>
      <c r="AA7131" s="264"/>
      <c r="AB7131" s="264"/>
      <c r="AC7131" s="264"/>
      <c r="AF7131" s="457"/>
      <c r="AG7131" s="260"/>
      <c r="AN7131" s="457"/>
      <c r="AO7131" s="260"/>
      <c r="AV7131" s="260"/>
      <c r="BC7131" s="260"/>
      <c r="BM7131" s="275">
        <v>1</v>
      </c>
      <c r="BN7131" s="275"/>
      <c r="BO7131" s="275"/>
      <c r="BP7131" s="275"/>
      <c r="BQ7131" s="275"/>
      <c r="BR7131" s="275"/>
      <c r="BS7131" s="275"/>
      <c r="BT7131" s="275"/>
      <c r="BU7131" s="275"/>
      <c r="BV7131" s="275"/>
    </row>
    <row r="7132" spans="1:74" s="263" customFormat="1">
      <c r="A7132" s="457"/>
      <c r="B7132" s="457"/>
      <c r="C7132" s="260"/>
      <c r="D7132" s="260"/>
      <c r="E7132" s="260"/>
      <c r="F7132" s="260"/>
      <c r="G7132" s="260"/>
      <c r="H7132" s="260"/>
      <c r="I7132" s="260"/>
      <c r="J7132" s="260"/>
      <c r="K7132" s="260"/>
      <c r="L7132" s="261" t="s">
        <v>16642</v>
      </c>
      <c r="M7132" s="261"/>
      <c r="N7132" s="261"/>
      <c r="O7132" s="457"/>
      <c r="P7132" s="260"/>
      <c r="Q7132" s="262" t="s">
        <v>16643</v>
      </c>
      <c r="R7132" s="261"/>
      <c r="S7132" s="261"/>
      <c r="T7132" s="261"/>
      <c r="U7132" s="261"/>
      <c r="V7132" s="292"/>
      <c r="X7132" s="457"/>
      <c r="Y7132" s="260"/>
      <c r="Z7132" s="264"/>
      <c r="AA7132" s="264"/>
      <c r="AB7132" s="264"/>
      <c r="AC7132" s="264"/>
      <c r="AF7132" s="457"/>
      <c r="AG7132" s="260"/>
      <c r="AN7132" s="457"/>
      <c r="AO7132" s="260"/>
      <c r="AV7132" s="260"/>
      <c r="BC7132" s="260"/>
      <c r="BM7132" s="275">
        <v>1</v>
      </c>
      <c r="BN7132" s="275"/>
      <c r="BO7132" s="275"/>
      <c r="BP7132" s="275"/>
      <c r="BQ7132" s="275"/>
      <c r="BR7132" s="275"/>
      <c r="BS7132" s="275"/>
      <c r="BT7132" s="275"/>
      <c r="BU7132" s="275"/>
      <c r="BV7132" s="275"/>
    </row>
    <row r="7133" spans="1:74" s="263" customFormat="1">
      <c r="A7133" s="457"/>
      <c r="B7133" s="457"/>
      <c r="C7133" s="260"/>
      <c r="D7133" s="260"/>
      <c r="E7133" s="260"/>
      <c r="F7133" s="260"/>
      <c r="G7133" s="260"/>
      <c r="H7133" s="260"/>
      <c r="I7133" s="260"/>
      <c r="J7133" s="260"/>
      <c r="K7133" s="260"/>
      <c r="L7133" s="261" t="s">
        <v>16644</v>
      </c>
      <c r="M7133" s="261"/>
      <c r="N7133" s="261"/>
      <c r="O7133" s="457"/>
      <c r="P7133" s="260"/>
      <c r="Q7133" s="262" t="s">
        <v>16645</v>
      </c>
      <c r="R7133" s="261"/>
      <c r="S7133" s="261"/>
      <c r="T7133" s="261"/>
      <c r="U7133" s="261"/>
      <c r="V7133" s="292"/>
      <c r="X7133" s="457"/>
      <c r="Y7133" s="260"/>
      <c r="Z7133" s="264"/>
      <c r="AA7133" s="264"/>
      <c r="AB7133" s="264"/>
      <c r="AC7133" s="264"/>
      <c r="AF7133" s="457"/>
      <c r="AG7133" s="260"/>
      <c r="AN7133" s="457"/>
      <c r="AO7133" s="260"/>
      <c r="AV7133" s="260"/>
      <c r="BC7133" s="260"/>
      <c r="BM7133" s="275">
        <v>1</v>
      </c>
      <c r="BN7133" s="275"/>
      <c r="BO7133" s="275"/>
      <c r="BP7133" s="275"/>
      <c r="BQ7133" s="275"/>
      <c r="BR7133" s="275"/>
      <c r="BS7133" s="275"/>
      <c r="BT7133" s="275"/>
      <c r="BU7133" s="275"/>
      <c r="BV7133" s="275"/>
    </row>
    <row r="7134" spans="1:74" s="263" customFormat="1">
      <c r="A7134" s="457"/>
      <c r="B7134" s="457"/>
      <c r="C7134" s="260"/>
      <c r="D7134" s="260"/>
      <c r="E7134" s="260"/>
      <c r="F7134" s="260"/>
      <c r="G7134" s="260"/>
      <c r="H7134" s="260"/>
      <c r="I7134" s="260"/>
      <c r="J7134" s="260"/>
      <c r="K7134" s="260"/>
      <c r="L7134" s="261" t="s">
        <v>16646</v>
      </c>
      <c r="M7134" s="261"/>
      <c r="N7134" s="261"/>
      <c r="O7134" s="457"/>
      <c r="P7134" s="260"/>
      <c r="Q7134" s="262" t="s">
        <v>16647</v>
      </c>
      <c r="R7134" s="261"/>
      <c r="S7134" s="261"/>
      <c r="T7134" s="261"/>
      <c r="U7134" s="261"/>
      <c r="V7134" s="292"/>
      <c r="X7134" s="457"/>
      <c r="Y7134" s="260"/>
      <c r="Z7134" s="264"/>
      <c r="AA7134" s="264"/>
      <c r="AB7134" s="264"/>
      <c r="AC7134" s="264"/>
      <c r="AF7134" s="457"/>
      <c r="AG7134" s="260"/>
      <c r="AN7134" s="457"/>
      <c r="AO7134" s="260"/>
      <c r="AV7134" s="260"/>
      <c r="BC7134" s="260"/>
      <c r="BM7134" s="275">
        <v>1</v>
      </c>
      <c r="BN7134" s="275"/>
      <c r="BO7134" s="275"/>
      <c r="BP7134" s="275"/>
      <c r="BQ7134" s="275"/>
      <c r="BR7134" s="275"/>
      <c r="BS7134" s="275"/>
      <c r="BT7134" s="275"/>
      <c r="BU7134" s="275"/>
      <c r="BV7134" s="275"/>
    </row>
    <row r="7135" spans="1:74" s="263" customFormat="1">
      <c r="A7135" s="457"/>
      <c r="B7135" s="457"/>
      <c r="C7135" s="260"/>
      <c r="D7135" s="260"/>
      <c r="E7135" s="260"/>
      <c r="F7135" s="260"/>
      <c r="G7135" s="260"/>
      <c r="H7135" s="260"/>
      <c r="I7135" s="260"/>
      <c r="J7135" s="260"/>
      <c r="K7135" s="260"/>
      <c r="L7135" s="261" t="s">
        <v>16648</v>
      </c>
      <c r="M7135" s="261"/>
      <c r="N7135" s="261"/>
      <c r="O7135" s="457"/>
      <c r="P7135" s="260"/>
      <c r="Q7135" s="262" t="s">
        <v>16649</v>
      </c>
      <c r="R7135" s="261"/>
      <c r="S7135" s="261"/>
      <c r="T7135" s="261"/>
      <c r="U7135" s="261"/>
      <c r="V7135" s="292"/>
      <c r="X7135" s="457"/>
      <c r="Y7135" s="260"/>
      <c r="Z7135" s="264"/>
      <c r="AA7135" s="264"/>
      <c r="AB7135" s="264"/>
      <c r="AC7135" s="264"/>
      <c r="AF7135" s="457"/>
      <c r="AG7135" s="260"/>
      <c r="AN7135" s="457"/>
      <c r="AO7135" s="260"/>
      <c r="AV7135" s="260"/>
      <c r="BC7135" s="260"/>
      <c r="BM7135" s="275">
        <v>1</v>
      </c>
      <c r="BN7135" s="275"/>
      <c r="BO7135" s="275"/>
      <c r="BP7135" s="275"/>
      <c r="BQ7135" s="275"/>
      <c r="BR7135" s="275"/>
      <c r="BS7135" s="275"/>
      <c r="BT7135" s="275"/>
      <c r="BU7135" s="275"/>
      <c r="BV7135" s="275"/>
    </row>
    <row r="7136" spans="1:74" s="263" customFormat="1">
      <c r="A7136" s="458" t="s">
        <v>16652</v>
      </c>
      <c r="B7136" s="458"/>
      <c r="C7136" s="266"/>
      <c r="D7136" s="266"/>
      <c r="E7136" s="266"/>
      <c r="F7136" s="266"/>
      <c r="G7136" s="266"/>
      <c r="H7136" s="266"/>
      <c r="I7136" s="266"/>
      <c r="J7136" s="266"/>
      <c r="K7136" s="266"/>
      <c r="L7136" s="261" t="s">
        <v>16650</v>
      </c>
      <c r="M7136" s="261"/>
      <c r="N7136" s="261"/>
      <c r="O7136" s="458"/>
      <c r="P7136" s="266"/>
      <c r="Q7136" s="262" t="s">
        <v>16651</v>
      </c>
      <c r="R7136" s="261"/>
      <c r="S7136" s="261"/>
      <c r="T7136" s="261"/>
      <c r="U7136" s="261"/>
      <c r="V7136" s="292"/>
      <c r="X7136" s="458"/>
      <c r="Y7136" s="266"/>
      <c r="Z7136" s="264"/>
      <c r="AA7136" s="264"/>
      <c r="AB7136" s="264"/>
      <c r="AC7136" s="264"/>
      <c r="AF7136" s="458"/>
      <c r="AG7136" s="266"/>
      <c r="AN7136" s="458"/>
      <c r="AO7136" s="266"/>
      <c r="AV7136" s="266"/>
      <c r="BC7136" s="266"/>
      <c r="BM7136" s="275">
        <v>1</v>
      </c>
      <c r="BN7136" s="275"/>
      <c r="BO7136" s="275"/>
      <c r="BP7136" s="275"/>
      <c r="BQ7136" s="275"/>
      <c r="BR7136" s="275"/>
      <c r="BS7136" s="275"/>
      <c r="BT7136" s="275"/>
      <c r="BU7136" s="275"/>
      <c r="BV7136" s="275"/>
    </row>
    <row r="7137" spans="1:74" s="263" customFormat="1">
      <c r="A7137" s="457"/>
      <c r="B7137" s="457"/>
      <c r="C7137" s="260"/>
      <c r="D7137" s="260"/>
      <c r="E7137" s="260"/>
      <c r="F7137" s="260"/>
      <c r="G7137" s="260"/>
      <c r="H7137" s="260"/>
      <c r="I7137" s="260"/>
      <c r="J7137" s="260"/>
      <c r="K7137" s="260"/>
      <c r="L7137" s="261" t="s">
        <v>16653</v>
      </c>
      <c r="M7137" s="261"/>
      <c r="N7137" s="261"/>
      <c r="O7137" s="457"/>
      <c r="P7137" s="260"/>
      <c r="Q7137" s="262" t="s">
        <v>16654</v>
      </c>
      <c r="R7137" s="261"/>
      <c r="S7137" s="261"/>
      <c r="T7137" s="261"/>
      <c r="U7137" s="261"/>
      <c r="V7137" s="292"/>
      <c r="X7137" s="457"/>
      <c r="Y7137" s="260"/>
      <c r="Z7137" s="264"/>
      <c r="AA7137" s="264"/>
      <c r="AB7137" s="264"/>
      <c r="AC7137" s="264"/>
      <c r="AF7137" s="457"/>
      <c r="AG7137" s="260"/>
      <c r="AN7137" s="457"/>
      <c r="AO7137" s="260"/>
      <c r="AV7137" s="260"/>
      <c r="BC7137" s="260"/>
      <c r="BM7137" s="275">
        <v>1</v>
      </c>
      <c r="BN7137" s="275"/>
      <c r="BO7137" s="275"/>
      <c r="BP7137" s="275"/>
      <c r="BQ7137" s="275"/>
      <c r="BR7137" s="275"/>
      <c r="BS7137" s="275"/>
      <c r="BT7137" s="275"/>
      <c r="BU7137" s="275"/>
      <c r="BV7137" s="275"/>
    </row>
    <row r="7138" spans="1:74" s="263" customFormat="1">
      <c r="A7138" s="457"/>
      <c r="B7138" s="457"/>
      <c r="C7138" s="260"/>
      <c r="D7138" s="260"/>
      <c r="E7138" s="260"/>
      <c r="F7138" s="260"/>
      <c r="G7138" s="260"/>
      <c r="H7138" s="260"/>
      <c r="I7138" s="260"/>
      <c r="J7138" s="260"/>
      <c r="K7138" s="260"/>
      <c r="L7138" s="261" t="s">
        <v>12716</v>
      </c>
      <c r="M7138" s="261"/>
      <c r="N7138" s="261"/>
      <c r="O7138" s="457"/>
      <c r="P7138" s="260"/>
      <c r="Q7138" s="262" t="s">
        <v>16655</v>
      </c>
      <c r="R7138" s="261"/>
      <c r="S7138" s="261"/>
      <c r="T7138" s="261"/>
      <c r="U7138" s="261"/>
      <c r="V7138" s="292"/>
      <c r="X7138" s="457"/>
      <c r="Y7138" s="260"/>
      <c r="Z7138" s="264"/>
      <c r="AA7138" s="264"/>
      <c r="AB7138" s="264"/>
      <c r="AC7138" s="264"/>
      <c r="AF7138" s="457"/>
      <c r="AG7138" s="260"/>
      <c r="AN7138" s="457"/>
      <c r="AO7138" s="260"/>
      <c r="AV7138" s="260"/>
      <c r="BC7138" s="260"/>
      <c r="BM7138" s="275">
        <v>1</v>
      </c>
      <c r="BN7138" s="275"/>
      <c r="BO7138" s="275"/>
      <c r="BP7138" s="275"/>
      <c r="BQ7138" s="275"/>
      <c r="BR7138" s="275"/>
      <c r="BS7138" s="275"/>
      <c r="BT7138" s="275"/>
      <c r="BU7138" s="275"/>
      <c r="BV7138" s="275"/>
    </row>
    <row r="7139" spans="1:74" s="263" customFormat="1">
      <c r="A7139" s="458" t="s">
        <v>11498</v>
      </c>
      <c r="B7139" s="458"/>
      <c r="C7139" s="266"/>
      <c r="D7139" s="266"/>
      <c r="E7139" s="266"/>
      <c r="F7139" s="266"/>
      <c r="G7139" s="266"/>
      <c r="H7139" s="266"/>
      <c r="I7139" s="266"/>
      <c r="J7139" s="266"/>
      <c r="K7139" s="266"/>
      <c r="L7139" s="261" t="s">
        <v>16656</v>
      </c>
      <c r="M7139" s="261"/>
      <c r="N7139" s="261"/>
      <c r="O7139" s="458"/>
      <c r="P7139" s="266"/>
      <c r="Q7139" s="262" t="s">
        <v>16657</v>
      </c>
      <c r="R7139" s="261"/>
      <c r="S7139" s="261"/>
      <c r="T7139" s="261"/>
      <c r="U7139" s="261"/>
      <c r="V7139" s="292"/>
      <c r="X7139" s="458"/>
      <c r="Y7139" s="266"/>
      <c r="Z7139" s="264"/>
      <c r="AA7139" s="264"/>
      <c r="AB7139" s="264"/>
      <c r="AC7139" s="264"/>
      <c r="AF7139" s="458"/>
      <c r="AG7139" s="266"/>
      <c r="AN7139" s="458"/>
      <c r="AO7139" s="266"/>
      <c r="AV7139" s="266"/>
      <c r="BC7139" s="266"/>
      <c r="BM7139" s="275">
        <v>1</v>
      </c>
      <c r="BN7139" s="275"/>
      <c r="BO7139" s="275"/>
      <c r="BP7139" s="275"/>
      <c r="BQ7139" s="275"/>
      <c r="BR7139" s="275"/>
      <c r="BS7139" s="275"/>
      <c r="BT7139" s="275"/>
      <c r="BU7139" s="275"/>
      <c r="BV7139" s="275"/>
    </row>
    <row r="7140" spans="1:74" s="263" customFormat="1">
      <c r="A7140" s="458" t="s">
        <v>16660</v>
      </c>
      <c r="B7140" s="458"/>
      <c r="C7140" s="266"/>
      <c r="D7140" s="266"/>
      <c r="E7140" s="266"/>
      <c r="F7140" s="266"/>
      <c r="G7140" s="266"/>
      <c r="H7140" s="266"/>
      <c r="I7140" s="266"/>
      <c r="J7140" s="266"/>
      <c r="K7140" s="266"/>
      <c r="L7140" s="261" t="s">
        <v>16658</v>
      </c>
      <c r="M7140" s="261"/>
      <c r="N7140" s="261"/>
      <c r="O7140" s="458"/>
      <c r="P7140" s="266"/>
      <c r="Q7140" s="262" t="s">
        <v>16659</v>
      </c>
      <c r="R7140" s="261"/>
      <c r="S7140" s="261"/>
      <c r="T7140" s="261"/>
      <c r="U7140" s="261"/>
      <c r="V7140" s="292"/>
      <c r="X7140" s="458"/>
      <c r="Y7140" s="266"/>
      <c r="Z7140" s="264"/>
      <c r="AA7140" s="264"/>
      <c r="AB7140" s="264"/>
      <c r="AC7140" s="264"/>
      <c r="AF7140" s="458"/>
      <c r="AG7140" s="266"/>
      <c r="AN7140" s="458"/>
      <c r="AO7140" s="266"/>
      <c r="AV7140" s="266"/>
      <c r="BC7140" s="266"/>
      <c r="BM7140" s="275">
        <v>1</v>
      </c>
      <c r="BN7140" s="275"/>
      <c r="BO7140" s="275"/>
      <c r="BP7140" s="275"/>
      <c r="BQ7140" s="275"/>
      <c r="BR7140" s="275"/>
      <c r="BS7140" s="275"/>
      <c r="BT7140" s="275"/>
      <c r="BU7140" s="275"/>
      <c r="BV7140" s="275"/>
    </row>
    <row r="7141" spans="1:74" s="263" customFormat="1">
      <c r="A7141" s="457"/>
      <c r="B7141" s="457"/>
      <c r="C7141" s="260"/>
      <c r="D7141" s="260"/>
      <c r="E7141" s="260"/>
      <c r="F7141" s="260"/>
      <c r="G7141" s="260"/>
      <c r="H7141" s="260"/>
      <c r="I7141" s="260"/>
      <c r="J7141" s="260"/>
      <c r="K7141" s="260"/>
      <c r="L7141" s="261" t="s">
        <v>16661</v>
      </c>
      <c r="M7141" s="261"/>
      <c r="N7141" s="261"/>
      <c r="O7141" s="457"/>
      <c r="P7141" s="260"/>
      <c r="Q7141" s="262" t="s">
        <v>16662</v>
      </c>
      <c r="R7141" s="261"/>
      <c r="S7141" s="261"/>
      <c r="T7141" s="261"/>
      <c r="U7141" s="261"/>
      <c r="V7141" s="292"/>
      <c r="X7141" s="457"/>
      <c r="Y7141" s="260"/>
      <c r="Z7141" s="264"/>
      <c r="AA7141" s="264"/>
      <c r="AB7141" s="264"/>
      <c r="AC7141" s="264"/>
      <c r="AF7141" s="457"/>
      <c r="AG7141" s="260"/>
      <c r="AN7141" s="457"/>
      <c r="AO7141" s="260"/>
      <c r="AV7141" s="260"/>
      <c r="BC7141" s="260"/>
      <c r="BM7141" s="275">
        <v>1</v>
      </c>
      <c r="BN7141" s="275"/>
      <c r="BO7141" s="275"/>
      <c r="BP7141" s="275"/>
      <c r="BQ7141" s="275"/>
      <c r="BR7141" s="275"/>
      <c r="BS7141" s="275"/>
      <c r="BT7141" s="275"/>
      <c r="BU7141" s="275"/>
      <c r="BV7141" s="275"/>
    </row>
    <row r="7142" spans="1:74" s="263" customFormat="1">
      <c r="A7142" s="457"/>
      <c r="B7142" s="457"/>
      <c r="C7142" s="260"/>
      <c r="D7142" s="260"/>
      <c r="E7142" s="260"/>
      <c r="F7142" s="260"/>
      <c r="G7142" s="260"/>
      <c r="H7142" s="260"/>
      <c r="I7142" s="260"/>
      <c r="J7142" s="260"/>
      <c r="K7142" s="260"/>
      <c r="L7142" s="261" t="s">
        <v>16663</v>
      </c>
      <c r="M7142" s="261"/>
      <c r="N7142" s="261"/>
      <c r="O7142" s="457"/>
      <c r="P7142" s="260"/>
      <c r="Q7142" s="262" t="s">
        <v>16664</v>
      </c>
      <c r="R7142" s="261"/>
      <c r="S7142" s="261"/>
      <c r="T7142" s="261"/>
      <c r="U7142" s="261"/>
      <c r="V7142" s="292"/>
      <c r="X7142" s="457"/>
      <c r="Y7142" s="260"/>
      <c r="Z7142" s="264"/>
      <c r="AA7142" s="264"/>
      <c r="AB7142" s="264"/>
      <c r="AC7142" s="264"/>
      <c r="AF7142" s="457"/>
      <c r="AG7142" s="260"/>
      <c r="AN7142" s="457"/>
      <c r="AO7142" s="260"/>
      <c r="AV7142" s="260"/>
      <c r="BC7142" s="260"/>
      <c r="BM7142" s="275">
        <v>1</v>
      </c>
      <c r="BN7142" s="275"/>
      <c r="BO7142" s="275"/>
      <c r="BP7142" s="275"/>
      <c r="BQ7142" s="275"/>
      <c r="BR7142" s="275"/>
      <c r="BS7142" s="275"/>
      <c r="BT7142" s="275"/>
      <c r="BU7142" s="275"/>
      <c r="BV7142" s="275"/>
    </row>
    <row r="7143" spans="1:74" s="263" customFormat="1">
      <c r="A7143" s="457"/>
      <c r="B7143" s="457"/>
      <c r="C7143" s="260"/>
      <c r="D7143" s="260"/>
      <c r="E7143" s="260"/>
      <c r="F7143" s="260"/>
      <c r="G7143" s="260"/>
      <c r="H7143" s="260"/>
      <c r="I7143" s="260"/>
      <c r="J7143" s="260"/>
      <c r="K7143" s="260"/>
      <c r="L7143" s="261" t="s">
        <v>16665</v>
      </c>
      <c r="M7143" s="261"/>
      <c r="N7143" s="261"/>
      <c r="O7143" s="457"/>
      <c r="P7143" s="260"/>
      <c r="Q7143" s="262" t="s">
        <v>16666</v>
      </c>
      <c r="R7143" s="261"/>
      <c r="S7143" s="261"/>
      <c r="T7143" s="261"/>
      <c r="U7143" s="261"/>
      <c r="V7143" s="292"/>
      <c r="X7143" s="457"/>
      <c r="Y7143" s="260"/>
      <c r="Z7143" s="264"/>
      <c r="AA7143" s="264"/>
      <c r="AB7143" s="264"/>
      <c r="AC7143" s="264"/>
      <c r="AF7143" s="457"/>
      <c r="AG7143" s="260"/>
      <c r="AN7143" s="457"/>
      <c r="AO7143" s="260"/>
      <c r="AV7143" s="260"/>
      <c r="BC7143" s="260"/>
      <c r="BM7143" s="275">
        <v>1</v>
      </c>
      <c r="BN7143" s="275"/>
      <c r="BO7143" s="275"/>
      <c r="BP7143" s="275"/>
      <c r="BQ7143" s="275"/>
      <c r="BR7143" s="275"/>
      <c r="BS7143" s="275"/>
      <c r="BT7143" s="275"/>
      <c r="BU7143" s="275"/>
      <c r="BV7143" s="275"/>
    </row>
    <row r="7144" spans="1:74" s="263" customFormat="1">
      <c r="A7144" s="457"/>
      <c r="B7144" s="457"/>
      <c r="C7144" s="260"/>
      <c r="D7144" s="260"/>
      <c r="E7144" s="260"/>
      <c r="F7144" s="260"/>
      <c r="G7144" s="260"/>
      <c r="H7144" s="260"/>
      <c r="I7144" s="260"/>
      <c r="J7144" s="260"/>
      <c r="K7144" s="260"/>
      <c r="L7144" s="261" t="s">
        <v>16667</v>
      </c>
      <c r="M7144" s="261"/>
      <c r="N7144" s="261"/>
      <c r="O7144" s="457"/>
      <c r="P7144" s="260"/>
      <c r="Q7144" s="262" t="s">
        <v>16668</v>
      </c>
      <c r="R7144" s="261"/>
      <c r="S7144" s="261"/>
      <c r="T7144" s="261"/>
      <c r="U7144" s="261"/>
      <c r="V7144" s="292"/>
      <c r="X7144" s="457"/>
      <c r="Y7144" s="260"/>
      <c r="Z7144" s="264"/>
      <c r="AA7144" s="264"/>
      <c r="AB7144" s="264"/>
      <c r="AC7144" s="264"/>
      <c r="AF7144" s="457"/>
      <c r="AG7144" s="260"/>
      <c r="AN7144" s="457"/>
      <c r="AO7144" s="260"/>
      <c r="AV7144" s="260"/>
      <c r="BC7144" s="260"/>
      <c r="BM7144" s="275">
        <v>1</v>
      </c>
      <c r="BN7144" s="275"/>
      <c r="BO7144" s="275"/>
      <c r="BP7144" s="275"/>
      <c r="BQ7144" s="275"/>
      <c r="BR7144" s="275"/>
      <c r="BS7144" s="275"/>
      <c r="BT7144" s="275"/>
      <c r="BU7144" s="275"/>
      <c r="BV7144" s="275"/>
    </row>
    <row r="7145" spans="1:74" s="263" customFormat="1">
      <c r="A7145" s="457"/>
      <c r="B7145" s="457"/>
      <c r="C7145" s="260"/>
      <c r="D7145" s="260"/>
      <c r="E7145" s="260"/>
      <c r="F7145" s="260"/>
      <c r="G7145" s="260"/>
      <c r="H7145" s="260"/>
      <c r="I7145" s="260"/>
      <c r="J7145" s="260"/>
      <c r="K7145" s="260"/>
      <c r="L7145" s="261" t="s">
        <v>16669</v>
      </c>
      <c r="M7145" s="261"/>
      <c r="N7145" s="261"/>
      <c r="O7145" s="457"/>
      <c r="P7145" s="260"/>
      <c r="Q7145" s="262" t="s">
        <v>16670</v>
      </c>
      <c r="R7145" s="261"/>
      <c r="S7145" s="261"/>
      <c r="T7145" s="261"/>
      <c r="U7145" s="261"/>
      <c r="V7145" s="292"/>
      <c r="X7145" s="457"/>
      <c r="Y7145" s="260"/>
      <c r="Z7145" s="264"/>
      <c r="AA7145" s="264"/>
      <c r="AB7145" s="264"/>
      <c r="AC7145" s="264"/>
      <c r="AF7145" s="457"/>
      <c r="AG7145" s="260"/>
      <c r="AN7145" s="457"/>
      <c r="AO7145" s="260"/>
      <c r="AV7145" s="260"/>
      <c r="BC7145" s="260"/>
      <c r="BM7145" s="275">
        <v>1</v>
      </c>
      <c r="BN7145" s="275"/>
      <c r="BO7145" s="275"/>
      <c r="BP7145" s="275"/>
      <c r="BQ7145" s="275"/>
      <c r="BR7145" s="275"/>
      <c r="BS7145" s="275"/>
      <c r="BT7145" s="275"/>
      <c r="BU7145" s="275"/>
      <c r="BV7145" s="275"/>
    </row>
    <row r="7146" spans="1:74" s="263" customFormat="1">
      <c r="A7146" s="457"/>
      <c r="B7146" s="457"/>
      <c r="C7146" s="260"/>
      <c r="D7146" s="260"/>
      <c r="E7146" s="260"/>
      <c r="F7146" s="260"/>
      <c r="G7146" s="260"/>
      <c r="H7146" s="260"/>
      <c r="I7146" s="260"/>
      <c r="J7146" s="260"/>
      <c r="K7146" s="260"/>
      <c r="L7146" s="261" t="s">
        <v>16669</v>
      </c>
      <c r="M7146" s="261"/>
      <c r="N7146" s="261"/>
      <c r="O7146" s="457"/>
      <c r="P7146" s="260"/>
      <c r="Q7146" s="262" t="s">
        <v>16671</v>
      </c>
      <c r="R7146" s="261"/>
      <c r="S7146" s="261"/>
      <c r="T7146" s="261"/>
      <c r="U7146" s="261"/>
      <c r="V7146" s="292"/>
      <c r="X7146" s="457"/>
      <c r="Y7146" s="260"/>
      <c r="Z7146" s="264"/>
      <c r="AA7146" s="264"/>
      <c r="AB7146" s="264"/>
      <c r="AC7146" s="264"/>
      <c r="AF7146" s="457"/>
      <c r="AG7146" s="260"/>
      <c r="AN7146" s="457"/>
      <c r="AO7146" s="260"/>
      <c r="AV7146" s="260"/>
      <c r="BC7146" s="260"/>
      <c r="BM7146" s="275">
        <v>1</v>
      </c>
      <c r="BN7146" s="275"/>
      <c r="BO7146" s="275"/>
      <c r="BP7146" s="275"/>
      <c r="BQ7146" s="275"/>
      <c r="BR7146" s="275"/>
      <c r="BS7146" s="275"/>
      <c r="BT7146" s="275"/>
      <c r="BU7146" s="275"/>
      <c r="BV7146" s="275"/>
    </row>
    <row r="7147" spans="1:74" s="263" customFormat="1">
      <c r="A7147" s="457"/>
      <c r="B7147" s="457"/>
      <c r="C7147" s="260"/>
      <c r="D7147" s="260"/>
      <c r="E7147" s="260"/>
      <c r="F7147" s="260"/>
      <c r="G7147" s="260"/>
      <c r="H7147" s="260"/>
      <c r="I7147" s="260"/>
      <c r="J7147" s="260"/>
      <c r="K7147" s="260"/>
      <c r="L7147" s="261" t="s">
        <v>16672</v>
      </c>
      <c r="M7147" s="261"/>
      <c r="N7147" s="261"/>
      <c r="O7147" s="457"/>
      <c r="P7147" s="260"/>
      <c r="Q7147" s="262" t="s">
        <v>16673</v>
      </c>
      <c r="R7147" s="261"/>
      <c r="S7147" s="261"/>
      <c r="T7147" s="261"/>
      <c r="U7147" s="261"/>
      <c r="V7147" s="292"/>
      <c r="X7147" s="457"/>
      <c r="Y7147" s="260"/>
      <c r="Z7147" s="264"/>
      <c r="AA7147" s="264"/>
      <c r="AB7147" s="264"/>
      <c r="AC7147" s="264"/>
      <c r="AF7147" s="457"/>
      <c r="AG7147" s="260"/>
      <c r="AN7147" s="457"/>
      <c r="AO7147" s="260"/>
      <c r="AV7147" s="260"/>
      <c r="BC7147" s="260"/>
      <c r="BM7147" s="275">
        <v>1</v>
      </c>
      <c r="BN7147" s="275"/>
      <c r="BO7147" s="275"/>
      <c r="BP7147" s="275"/>
      <c r="BQ7147" s="275"/>
      <c r="BR7147" s="275"/>
      <c r="BS7147" s="275"/>
      <c r="BT7147" s="275"/>
      <c r="BU7147" s="275"/>
      <c r="BV7147" s="275"/>
    </row>
    <row r="7148" spans="1:74" s="263" customFormat="1">
      <c r="A7148" s="458" t="s">
        <v>16676</v>
      </c>
      <c r="B7148" s="458"/>
      <c r="C7148" s="266"/>
      <c r="D7148" s="266"/>
      <c r="E7148" s="266"/>
      <c r="F7148" s="266"/>
      <c r="G7148" s="266"/>
      <c r="H7148" s="266"/>
      <c r="I7148" s="266"/>
      <c r="J7148" s="266"/>
      <c r="K7148" s="266"/>
      <c r="L7148" s="261" t="s">
        <v>16674</v>
      </c>
      <c r="M7148" s="261"/>
      <c r="N7148" s="261"/>
      <c r="O7148" s="458"/>
      <c r="P7148" s="266"/>
      <c r="Q7148" s="262" t="s">
        <v>16675</v>
      </c>
      <c r="R7148" s="261"/>
      <c r="S7148" s="261"/>
      <c r="T7148" s="261"/>
      <c r="U7148" s="261"/>
      <c r="V7148" s="292"/>
      <c r="X7148" s="458"/>
      <c r="Y7148" s="266"/>
      <c r="Z7148" s="264"/>
      <c r="AA7148" s="264"/>
      <c r="AB7148" s="264"/>
      <c r="AC7148" s="264"/>
      <c r="AF7148" s="458"/>
      <c r="AG7148" s="266"/>
      <c r="AN7148" s="458"/>
      <c r="AO7148" s="266"/>
      <c r="AV7148" s="266"/>
      <c r="BC7148" s="266"/>
      <c r="BM7148" s="275">
        <v>1</v>
      </c>
      <c r="BN7148" s="275"/>
      <c r="BO7148" s="275"/>
      <c r="BP7148" s="275"/>
      <c r="BQ7148" s="275"/>
      <c r="BR7148" s="275"/>
      <c r="BS7148" s="275"/>
      <c r="BT7148" s="275"/>
      <c r="BU7148" s="275"/>
      <c r="BV7148" s="275"/>
    </row>
    <row r="7149" spans="1:74" s="263" customFormat="1">
      <c r="A7149" s="457"/>
      <c r="B7149" s="457"/>
      <c r="C7149" s="260"/>
      <c r="D7149" s="260"/>
      <c r="E7149" s="260"/>
      <c r="F7149" s="260"/>
      <c r="G7149" s="260"/>
      <c r="H7149" s="260"/>
      <c r="I7149" s="260"/>
      <c r="J7149" s="260"/>
      <c r="K7149" s="260"/>
      <c r="L7149" s="261" t="s">
        <v>16677</v>
      </c>
      <c r="M7149" s="261"/>
      <c r="N7149" s="261"/>
      <c r="O7149" s="457"/>
      <c r="P7149" s="260"/>
      <c r="Q7149" s="262" t="s">
        <v>16678</v>
      </c>
      <c r="R7149" s="261"/>
      <c r="S7149" s="261"/>
      <c r="T7149" s="261"/>
      <c r="U7149" s="261"/>
      <c r="V7149" s="292"/>
      <c r="X7149" s="457"/>
      <c r="Y7149" s="260"/>
      <c r="Z7149" s="264"/>
      <c r="AA7149" s="264"/>
      <c r="AB7149" s="264"/>
      <c r="AC7149" s="264"/>
      <c r="AF7149" s="457"/>
      <c r="AG7149" s="260"/>
      <c r="AN7149" s="457"/>
      <c r="AO7149" s="260"/>
      <c r="AV7149" s="260"/>
      <c r="BC7149" s="260"/>
      <c r="BM7149" s="275">
        <v>1</v>
      </c>
      <c r="BN7149" s="275"/>
      <c r="BO7149" s="275"/>
      <c r="BP7149" s="275"/>
      <c r="BQ7149" s="275"/>
      <c r="BR7149" s="275"/>
      <c r="BS7149" s="275"/>
      <c r="BT7149" s="275"/>
      <c r="BU7149" s="275"/>
      <c r="BV7149" s="275"/>
    </row>
    <row r="7150" spans="1:74" s="263" customFormat="1">
      <c r="A7150" s="457"/>
      <c r="B7150" s="457"/>
      <c r="C7150" s="260"/>
      <c r="D7150" s="260"/>
      <c r="E7150" s="260"/>
      <c r="F7150" s="260"/>
      <c r="G7150" s="260"/>
      <c r="H7150" s="260"/>
      <c r="I7150" s="260"/>
      <c r="J7150" s="260"/>
      <c r="K7150" s="260"/>
      <c r="L7150" s="261" t="s">
        <v>16679</v>
      </c>
      <c r="M7150" s="261"/>
      <c r="N7150" s="261"/>
      <c r="O7150" s="457"/>
      <c r="P7150" s="260"/>
      <c r="Q7150" s="262" t="s">
        <v>16678</v>
      </c>
      <c r="R7150" s="261"/>
      <c r="S7150" s="261"/>
      <c r="T7150" s="261"/>
      <c r="U7150" s="261"/>
      <c r="V7150" s="292"/>
      <c r="X7150" s="457"/>
      <c r="Y7150" s="260"/>
      <c r="Z7150" s="264"/>
      <c r="AA7150" s="264"/>
      <c r="AB7150" s="264"/>
      <c r="AC7150" s="264"/>
      <c r="AF7150" s="457"/>
      <c r="AG7150" s="260"/>
      <c r="AN7150" s="457"/>
      <c r="AO7150" s="260"/>
      <c r="AV7150" s="260"/>
      <c r="BC7150" s="260"/>
      <c r="BM7150" s="275">
        <v>1</v>
      </c>
      <c r="BN7150" s="275"/>
      <c r="BO7150" s="275"/>
      <c r="BP7150" s="275"/>
      <c r="BQ7150" s="275"/>
      <c r="BR7150" s="275"/>
      <c r="BS7150" s="275"/>
      <c r="BT7150" s="275"/>
      <c r="BU7150" s="275"/>
      <c r="BV7150" s="275"/>
    </row>
    <row r="7151" spans="1:74" s="263" customFormat="1">
      <c r="A7151" s="457"/>
      <c r="B7151" s="457"/>
      <c r="C7151" s="260"/>
      <c r="D7151" s="260"/>
      <c r="E7151" s="260"/>
      <c r="F7151" s="260"/>
      <c r="G7151" s="260"/>
      <c r="H7151" s="260"/>
      <c r="I7151" s="260"/>
      <c r="J7151" s="260"/>
      <c r="K7151" s="260"/>
      <c r="L7151" s="261" t="s">
        <v>16680</v>
      </c>
      <c r="M7151" s="261"/>
      <c r="N7151" s="261"/>
      <c r="O7151" s="457"/>
      <c r="P7151" s="260"/>
      <c r="Q7151" s="262" t="s">
        <v>16681</v>
      </c>
      <c r="R7151" s="261"/>
      <c r="S7151" s="261"/>
      <c r="T7151" s="261"/>
      <c r="U7151" s="261"/>
      <c r="V7151" s="292"/>
      <c r="X7151" s="457"/>
      <c r="Y7151" s="260"/>
      <c r="Z7151" s="264"/>
      <c r="AA7151" s="264"/>
      <c r="AB7151" s="264"/>
      <c r="AC7151" s="264"/>
      <c r="AF7151" s="457"/>
      <c r="AG7151" s="260"/>
      <c r="AN7151" s="457"/>
      <c r="AO7151" s="260"/>
      <c r="AV7151" s="260"/>
      <c r="BC7151" s="260"/>
      <c r="BM7151" s="275">
        <v>1</v>
      </c>
      <c r="BN7151" s="275"/>
      <c r="BO7151" s="275"/>
      <c r="BP7151" s="275"/>
      <c r="BQ7151" s="275"/>
      <c r="BR7151" s="275"/>
      <c r="BS7151" s="275"/>
      <c r="BT7151" s="275"/>
      <c r="BU7151" s="275"/>
      <c r="BV7151" s="275"/>
    </row>
    <row r="7152" spans="1:74" s="263" customFormat="1">
      <c r="A7152" s="458" t="s">
        <v>6159</v>
      </c>
      <c r="B7152" s="458"/>
      <c r="C7152" s="266"/>
      <c r="D7152" s="266"/>
      <c r="E7152" s="266"/>
      <c r="F7152" s="266"/>
      <c r="G7152" s="266"/>
      <c r="H7152" s="266"/>
      <c r="I7152" s="266"/>
      <c r="J7152" s="266"/>
      <c r="K7152" s="266"/>
      <c r="L7152" s="261" t="s">
        <v>5024</v>
      </c>
      <c r="M7152" s="261"/>
      <c r="N7152" s="261"/>
      <c r="O7152" s="458"/>
      <c r="P7152" s="266"/>
      <c r="Q7152" s="262" t="s">
        <v>6158</v>
      </c>
      <c r="R7152" s="261"/>
      <c r="S7152" s="261"/>
      <c r="T7152" s="261"/>
      <c r="U7152" s="261"/>
      <c r="V7152" s="292"/>
      <c r="X7152" s="458"/>
      <c r="Y7152" s="266"/>
      <c r="Z7152" s="264"/>
      <c r="AA7152" s="264"/>
      <c r="AB7152" s="264"/>
      <c r="AC7152" s="264"/>
      <c r="AF7152" s="458"/>
      <c r="AG7152" s="266"/>
      <c r="AN7152" s="458"/>
      <c r="AO7152" s="266"/>
      <c r="AV7152" s="266"/>
      <c r="BC7152" s="266"/>
      <c r="BM7152" s="275">
        <v>1</v>
      </c>
      <c r="BN7152" s="275"/>
      <c r="BO7152" s="275"/>
      <c r="BP7152" s="275"/>
      <c r="BQ7152" s="275"/>
      <c r="BR7152" s="275"/>
      <c r="BS7152" s="275"/>
      <c r="BT7152" s="275"/>
      <c r="BU7152" s="275"/>
      <c r="BV7152" s="275"/>
    </row>
    <row r="7153" spans="1:74" s="263" customFormat="1">
      <c r="A7153" s="458" t="s">
        <v>16684</v>
      </c>
      <c r="B7153" s="458"/>
      <c r="C7153" s="266"/>
      <c r="D7153" s="266"/>
      <c r="E7153" s="266"/>
      <c r="F7153" s="266"/>
      <c r="G7153" s="266"/>
      <c r="H7153" s="266"/>
      <c r="I7153" s="266"/>
      <c r="J7153" s="266"/>
      <c r="K7153" s="266"/>
      <c r="L7153" s="261" t="s">
        <v>16682</v>
      </c>
      <c r="M7153" s="261"/>
      <c r="N7153" s="261"/>
      <c r="O7153" s="458"/>
      <c r="P7153" s="266"/>
      <c r="Q7153" s="262" t="s">
        <v>16683</v>
      </c>
      <c r="R7153" s="261"/>
      <c r="S7153" s="261"/>
      <c r="T7153" s="261"/>
      <c r="U7153" s="261"/>
      <c r="V7153" s="292"/>
      <c r="X7153" s="458"/>
      <c r="Y7153" s="266"/>
      <c r="Z7153" s="264"/>
      <c r="AA7153" s="264"/>
      <c r="AB7153" s="264"/>
      <c r="AC7153" s="264"/>
      <c r="AF7153" s="458"/>
      <c r="AG7153" s="266"/>
      <c r="AN7153" s="458"/>
      <c r="AO7153" s="266"/>
      <c r="AV7153" s="266"/>
      <c r="BC7153" s="266"/>
      <c r="BM7153" s="275">
        <v>1</v>
      </c>
      <c r="BN7153" s="275"/>
      <c r="BO7153" s="275"/>
      <c r="BP7153" s="275"/>
      <c r="BQ7153" s="275"/>
      <c r="BR7153" s="275"/>
      <c r="BS7153" s="275"/>
      <c r="BT7153" s="275"/>
      <c r="BU7153" s="275"/>
      <c r="BV7153" s="275"/>
    </row>
    <row r="7154" spans="1:74" s="263" customFormat="1">
      <c r="A7154" s="457"/>
      <c r="B7154" s="457"/>
      <c r="C7154" s="260"/>
      <c r="D7154" s="260"/>
      <c r="E7154" s="260"/>
      <c r="F7154" s="260"/>
      <c r="G7154" s="260"/>
      <c r="H7154" s="260"/>
      <c r="I7154" s="260"/>
      <c r="J7154" s="260"/>
      <c r="K7154" s="260"/>
      <c r="L7154" s="261" t="s">
        <v>16685</v>
      </c>
      <c r="M7154" s="261"/>
      <c r="N7154" s="261"/>
      <c r="O7154" s="457"/>
      <c r="P7154" s="260"/>
      <c r="Q7154" s="262" t="s">
        <v>16686</v>
      </c>
      <c r="R7154" s="261"/>
      <c r="S7154" s="261"/>
      <c r="T7154" s="261"/>
      <c r="U7154" s="261"/>
      <c r="V7154" s="292"/>
      <c r="X7154" s="457"/>
      <c r="Y7154" s="260"/>
      <c r="Z7154" s="264"/>
      <c r="AA7154" s="264"/>
      <c r="AB7154" s="264"/>
      <c r="AC7154" s="264"/>
      <c r="AF7154" s="457"/>
      <c r="AG7154" s="260"/>
      <c r="AN7154" s="457"/>
      <c r="AO7154" s="260"/>
      <c r="AV7154" s="260"/>
      <c r="BC7154" s="260"/>
      <c r="BM7154" s="275">
        <v>1</v>
      </c>
      <c r="BN7154" s="275"/>
      <c r="BO7154" s="275"/>
      <c r="BP7154" s="275"/>
      <c r="BQ7154" s="275"/>
      <c r="BR7154" s="275"/>
      <c r="BS7154" s="275"/>
      <c r="BT7154" s="275"/>
      <c r="BU7154" s="275"/>
      <c r="BV7154" s="275"/>
    </row>
    <row r="7155" spans="1:74" s="263" customFormat="1">
      <c r="A7155" s="457"/>
      <c r="B7155" s="457"/>
      <c r="C7155" s="260"/>
      <c r="D7155" s="260"/>
      <c r="E7155" s="260"/>
      <c r="F7155" s="260"/>
      <c r="G7155" s="260"/>
      <c r="H7155" s="260"/>
      <c r="I7155" s="260"/>
      <c r="J7155" s="260"/>
      <c r="K7155" s="260"/>
      <c r="L7155" s="261" t="s">
        <v>16687</v>
      </c>
      <c r="M7155" s="261"/>
      <c r="N7155" s="261"/>
      <c r="O7155" s="457"/>
      <c r="P7155" s="260"/>
      <c r="Q7155" s="262" t="s">
        <v>16562</v>
      </c>
      <c r="R7155" s="261"/>
      <c r="S7155" s="261"/>
      <c r="T7155" s="261"/>
      <c r="U7155" s="261"/>
      <c r="V7155" s="292"/>
      <c r="X7155" s="457"/>
      <c r="Y7155" s="260"/>
      <c r="Z7155" s="264"/>
      <c r="AA7155" s="264"/>
      <c r="AB7155" s="264"/>
      <c r="AC7155" s="264"/>
      <c r="AF7155" s="457"/>
      <c r="AG7155" s="260"/>
      <c r="AN7155" s="457"/>
      <c r="AO7155" s="260"/>
      <c r="AV7155" s="260"/>
      <c r="BC7155" s="260"/>
      <c r="BM7155" s="275">
        <v>1</v>
      </c>
      <c r="BN7155" s="275"/>
      <c r="BO7155" s="275"/>
      <c r="BP7155" s="275"/>
      <c r="BQ7155" s="275"/>
      <c r="BR7155" s="275"/>
      <c r="BS7155" s="275"/>
      <c r="BT7155" s="275"/>
      <c r="BU7155" s="275"/>
      <c r="BV7155" s="275"/>
    </row>
    <row r="7156" spans="1:74" s="263" customFormat="1">
      <c r="A7156" s="457"/>
      <c r="B7156" s="457"/>
      <c r="C7156" s="260"/>
      <c r="D7156" s="260"/>
      <c r="E7156" s="260"/>
      <c r="F7156" s="260"/>
      <c r="G7156" s="260"/>
      <c r="H7156" s="260"/>
      <c r="I7156" s="260"/>
      <c r="J7156" s="260"/>
      <c r="K7156" s="260"/>
      <c r="L7156" s="261" t="s">
        <v>16687</v>
      </c>
      <c r="M7156" s="261"/>
      <c r="N7156" s="261"/>
      <c r="O7156" s="457"/>
      <c r="P7156" s="260"/>
      <c r="Q7156" s="262" t="s">
        <v>16688</v>
      </c>
      <c r="R7156" s="261"/>
      <c r="S7156" s="261"/>
      <c r="T7156" s="261"/>
      <c r="U7156" s="261"/>
      <c r="V7156" s="292"/>
      <c r="X7156" s="457"/>
      <c r="Y7156" s="260"/>
      <c r="Z7156" s="264"/>
      <c r="AA7156" s="264"/>
      <c r="AB7156" s="264"/>
      <c r="AC7156" s="264"/>
      <c r="AF7156" s="457"/>
      <c r="AG7156" s="260"/>
      <c r="AN7156" s="457"/>
      <c r="AO7156" s="260"/>
      <c r="AV7156" s="260"/>
      <c r="BC7156" s="260"/>
      <c r="BM7156" s="275">
        <v>1</v>
      </c>
      <c r="BN7156" s="275"/>
      <c r="BO7156" s="275"/>
      <c r="BP7156" s="275"/>
      <c r="BQ7156" s="275"/>
      <c r="BR7156" s="275"/>
      <c r="BS7156" s="275"/>
      <c r="BT7156" s="275"/>
      <c r="BU7156" s="275"/>
      <c r="BV7156" s="275"/>
    </row>
    <row r="7157" spans="1:74" s="263" customFormat="1">
      <c r="A7157" s="458" t="s">
        <v>16691</v>
      </c>
      <c r="B7157" s="458"/>
      <c r="C7157" s="266"/>
      <c r="D7157" s="266"/>
      <c r="E7157" s="266"/>
      <c r="F7157" s="266"/>
      <c r="G7157" s="266"/>
      <c r="H7157" s="266"/>
      <c r="I7157" s="266"/>
      <c r="J7157" s="266"/>
      <c r="K7157" s="266"/>
      <c r="L7157" s="261" t="s">
        <v>16689</v>
      </c>
      <c r="M7157" s="261"/>
      <c r="N7157" s="261"/>
      <c r="O7157" s="458"/>
      <c r="P7157" s="266"/>
      <c r="Q7157" s="262" t="s">
        <v>16690</v>
      </c>
      <c r="R7157" s="261"/>
      <c r="S7157" s="261"/>
      <c r="T7157" s="261"/>
      <c r="U7157" s="261"/>
      <c r="V7157" s="292"/>
      <c r="X7157" s="458"/>
      <c r="Y7157" s="266"/>
      <c r="Z7157" s="264"/>
      <c r="AA7157" s="264"/>
      <c r="AB7157" s="264"/>
      <c r="AC7157" s="264"/>
      <c r="AF7157" s="458"/>
      <c r="AG7157" s="266"/>
      <c r="AN7157" s="458"/>
      <c r="AO7157" s="266"/>
      <c r="AV7157" s="266"/>
      <c r="BC7157" s="266"/>
      <c r="BM7157" s="275">
        <v>1</v>
      </c>
      <c r="BN7157" s="275"/>
      <c r="BO7157" s="275"/>
      <c r="BP7157" s="275"/>
      <c r="BQ7157" s="275"/>
      <c r="BR7157" s="275"/>
      <c r="BS7157" s="275"/>
      <c r="BT7157" s="275"/>
      <c r="BU7157" s="275"/>
      <c r="BV7157" s="275"/>
    </row>
    <row r="7158" spans="1:74" s="263" customFormat="1">
      <c r="A7158" s="458" t="s">
        <v>16694</v>
      </c>
      <c r="B7158" s="458"/>
      <c r="C7158" s="266"/>
      <c r="D7158" s="266"/>
      <c r="E7158" s="266"/>
      <c r="F7158" s="266"/>
      <c r="G7158" s="266"/>
      <c r="H7158" s="266"/>
      <c r="I7158" s="266"/>
      <c r="J7158" s="266"/>
      <c r="K7158" s="266"/>
      <c r="L7158" s="261" t="s">
        <v>16692</v>
      </c>
      <c r="M7158" s="261"/>
      <c r="N7158" s="261"/>
      <c r="O7158" s="458"/>
      <c r="P7158" s="266"/>
      <c r="Q7158" s="262" t="s">
        <v>16693</v>
      </c>
      <c r="R7158" s="261"/>
      <c r="S7158" s="261"/>
      <c r="T7158" s="261"/>
      <c r="U7158" s="261"/>
      <c r="V7158" s="292"/>
      <c r="X7158" s="458"/>
      <c r="Y7158" s="266"/>
      <c r="Z7158" s="264"/>
      <c r="AA7158" s="264"/>
      <c r="AB7158" s="264"/>
      <c r="AC7158" s="264"/>
      <c r="AF7158" s="458"/>
      <c r="AG7158" s="266"/>
      <c r="AN7158" s="458"/>
      <c r="AO7158" s="266"/>
      <c r="AV7158" s="266"/>
      <c r="BC7158" s="266"/>
      <c r="BM7158" s="275">
        <v>1</v>
      </c>
      <c r="BN7158" s="275"/>
      <c r="BO7158" s="275"/>
      <c r="BP7158" s="275"/>
      <c r="BQ7158" s="275"/>
      <c r="BR7158" s="275"/>
      <c r="BS7158" s="275"/>
      <c r="BT7158" s="275"/>
      <c r="BU7158" s="275"/>
      <c r="BV7158" s="275"/>
    </row>
    <row r="7159" spans="1:74" s="263" customFormat="1">
      <c r="A7159" s="458" t="s">
        <v>16696</v>
      </c>
      <c r="B7159" s="458"/>
      <c r="C7159" s="266"/>
      <c r="D7159" s="266"/>
      <c r="E7159" s="266"/>
      <c r="F7159" s="266"/>
      <c r="G7159" s="266"/>
      <c r="H7159" s="266"/>
      <c r="I7159" s="266"/>
      <c r="J7159" s="266"/>
      <c r="K7159" s="266"/>
      <c r="L7159" s="261" t="s">
        <v>16695</v>
      </c>
      <c r="M7159" s="261"/>
      <c r="N7159" s="261"/>
      <c r="O7159" s="458"/>
      <c r="P7159" s="266"/>
      <c r="Q7159" s="262" t="s">
        <v>9698</v>
      </c>
      <c r="R7159" s="261"/>
      <c r="S7159" s="261"/>
      <c r="T7159" s="261"/>
      <c r="U7159" s="261"/>
      <c r="V7159" s="292"/>
      <c r="X7159" s="458"/>
      <c r="Y7159" s="266"/>
      <c r="Z7159" s="264"/>
      <c r="AA7159" s="264"/>
      <c r="AB7159" s="264"/>
      <c r="AC7159" s="264"/>
      <c r="AF7159" s="458"/>
      <c r="AG7159" s="266"/>
      <c r="AN7159" s="458"/>
      <c r="AO7159" s="266"/>
      <c r="AV7159" s="266"/>
      <c r="BC7159" s="266"/>
      <c r="BM7159" s="275">
        <v>1</v>
      </c>
      <c r="BN7159" s="275"/>
      <c r="BO7159" s="275"/>
      <c r="BP7159" s="275"/>
      <c r="BQ7159" s="275"/>
      <c r="BR7159" s="275"/>
      <c r="BS7159" s="275"/>
      <c r="BT7159" s="275"/>
      <c r="BU7159" s="275"/>
      <c r="BV7159" s="275"/>
    </row>
    <row r="7160" spans="1:74" s="263" customFormat="1">
      <c r="A7160" s="457"/>
      <c r="B7160" s="457"/>
      <c r="C7160" s="260"/>
      <c r="D7160" s="260"/>
      <c r="E7160" s="260"/>
      <c r="F7160" s="260"/>
      <c r="G7160" s="260"/>
      <c r="H7160" s="260"/>
      <c r="I7160" s="260"/>
      <c r="J7160" s="260"/>
      <c r="K7160" s="260"/>
      <c r="L7160" s="261" t="s">
        <v>11911</v>
      </c>
      <c r="M7160" s="261"/>
      <c r="N7160" s="261"/>
      <c r="O7160" s="457"/>
      <c r="P7160" s="260"/>
      <c r="Q7160" s="262" t="s">
        <v>11911</v>
      </c>
      <c r="R7160" s="261"/>
      <c r="S7160" s="261"/>
      <c r="T7160" s="261"/>
      <c r="U7160" s="261"/>
      <c r="V7160" s="292"/>
      <c r="X7160" s="457"/>
      <c r="Y7160" s="260"/>
      <c r="Z7160" s="264"/>
      <c r="AA7160" s="264"/>
      <c r="AB7160" s="264"/>
      <c r="AC7160" s="264"/>
      <c r="AF7160" s="457"/>
      <c r="AG7160" s="260"/>
      <c r="AN7160" s="457"/>
      <c r="AO7160" s="260"/>
      <c r="AV7160" s="260"/>
      <c r="BC7160" s="260"/>
      <c r="BM7160" s="275">
        <v>1</v>
      </c>
      <c r="BN7160" s="275"/>
      <c r="BO7160" s="275"/>
      <c r="BP7160" s="275"/>
      <c r="BQ7160" s="275"/>
      <c r="BR7160" s="275"/>
      <c r="BS7160" s="275"/>
      <c r="BT7160" s="275"/>
      <c r="BU7160" s="275"/>
      <c r="BV7160" s="275"/>
    </row>
    <row r="7161" spans="1:74" s="263" customFormat="1">
      <c r="A7161" s="457"/>
      <c r="B7161" s="457"/>
      <c r="C7161" s="260"/>
      <c r="D7161" s="260"/>
      <c r="E7161" s="260"/>
      <c r="F7161" s="260"/>
      <c r="G7161" s="260"/>
      <c r="H7161" s="260"/>
      <c r="I7161" s="260"/>
      <c r="J7161" s="260"/>
      <c r="K7161" s="260"/>
      <c r="L7161" s="261" t="s">
        <v>16697</v>
      </c>
      <c r="M7161" s="261"/>
      <c r="N7161" s="261"/>
      <c r="O7161" s="457"/>
      <c r="P7161" s="260"/>
      <c r="Q7161" s="262" t="s">
        <v>5058</v>
      </c>
      <c r="R7161" s="261"/>
      <c r="S7161" s="261"/>
      <c r="T7161" s="261"/>
      <c r="U7161" s="261"/>
      <c r="V7161" s="292"/>
      <c r="X7161" s="457"/>
      <c r="Y7161" s="260"/>
      <c r="Z7161" s="264"/>
      <c r="AA7161" s="264"/>
      <c r="AB7161" s="264"/>
      <c r="AC7161" s="264"/>
      <c r="AF7161" s="457"/>
      <c r="AG7161" s="260"/>
      <c r="AN7161" s="457"/>
      <c r="AO7161" s="260"/>
      <c r="AV7161" s="260"/>
      <c r="BC7161" s="260"/>
      <c r="BM7161" s="275">
        <v>1</v>
      </c>
      <c r="BN7161" s="275"/>
      <c r="BO7161" s="275"/>
      <c r="BP7161" s="275"/>
      <c r="BQ7161" s="275"/>
      <c r="BR7161" s="275"/>
      <c r="BS7161" s="275"/>
      <c r="BT7161" s="275"/>
      <c r="BU7161" s="275"/>
      <c r="BV7161" s="275"/>
    </row>
    <row r="7162" spans="1:74" s="263" customFormat="1">
      <c r="A7162" s="458" t="s">
        <v>16699</v>
      </c>
      <c r="B7162" s="458"/>
      <c r="C7162" s="266"/>
      <c r="D7162" s="266"/>
      <c r="E7162" s="266"/>
      <c r="F7162" s="266"/>
      <c r="G7162" s="266"/>
      <c r="H7162" s="266"/>
      <c r="I7162" s="266"/>
      <c r="J7162" s="266"/>
      <c r="K7162" s="266"/>
      <c r="L7162" s="261" t="s">
        <v>16698</v>
      </c>
      <c r="M7162" s="261"/>
      <c r="N7162" s="261"/>
      <c r="O7162" s="458"/>
      <c r="P7162" s="266"/>
      <c r="Q7162" s="262" t="s">
        <v>5707</v>
      </c>
      <c r="R7162" s="261"/>
      <c r="S7162" s="261"/>
      <c r="T7162" s="261"/>
      <c r="U7162" s="261"/>
      <c r="V7162" s="292"/>
      <c r="X7162" s="458"/>
      <c r="Y7162" s="266"/>
      <c r="Z7162" s="264"/>
      <c r="AA7162" s="264"/>
      <c r="AB7162" s="264"/>
      <c r="AC7162" s="264"/>
      <c r="AF7162" s="458"/>
      <c r="AG7162" s="266"/>
      <c r="AN7162" s="458"/>
      <c r="AO7162" s="266"/>
      <c r="AV7162" s="266"/>
      <c r="BC7162" s="266"/>
      <c r="BM7162" s="275">
        <v>1</v>
      </c>
      <c r="BN7162" s="275"/>
      <c r="BO7162" s="275"/>
      <c r="BP7162" s="275"/>
      <c r="BQ7162" s="275"/>
      <c r="BR7162" s="275"/>
      <c r="BS7162" s="275"/>
      <c r="BT7162" s="275"/>
      <c r="BU7162" s="275"/>
      <c r="BV7162" s="275"/>
    </row>
    <row r="7163" spans="1:74" s="263" customFormat="1">
      <c r="A7163" s="458" t="s">
        <v>16702</v>
      </c>
      <c r="B7163" s="458"/>
      <c r="C7163" s="266"/>
      <c r="D7163" s="266"/>
      <c r="E7163" s="266"/>
      <c r="F7163" s="266"/>
      <c r="G7163" s="266"/>
      <c r="H7163" s="266"/>
      <c r="I7163" s="266"/>
      <c r="J7163" s="266"/>
      <c r="K7163" s="266"/>
      <c r="L7163" s="261" t="s">
        <v>16700</v>
      </c>
      <c r="M7163" s="261"/>
      <c r="N7163" s="261"/>
      <c r="O7163" s="458"/>
      <c r="P7163" s="266"/>
      <c r="Q7163" s="262" t="s">
        <v>16701</v>
      </c>
      <c r="R7163" s="261"/>
      <c r="S7163" s="261"/>
      <c r="T7163" s="261"/>
      <c r="U7163" s="261"/>
      <c r="V7163" s="292"/>
      <c r="X7163" s="458"/>
      <c r="Y7163" s="266"/>
      <c r="Z7163" s="264"/>
      <c r="AA7163" s="264"/>
      <c r="AB7163" s="264"/>
      <c r="AC7163" s="264"/>
      <c r="AF7163" s="458"/>
      <c r="AG7163" s="266"/>
      <c r="AN7163" s="458"/>
      <c r="AO7163" s="266"/>
      <c r="AV7163" s="266"/>
      <c r="BC7163" s="266"/>
      <c r="BM7163" s="275">
        <v>1</v>
      </c>
      <c r="BN7163" s="275"/>
      <c r="BO7163" s="275"/>
      <c r="BP7163" s="275"/>
      <c r="BQ7163" s="275"/>
      <c r="BR7163" s="275"/>
      <c r="BS7163" s="275"/>
      <c r="BT7163" s="275"/>
      <c r="BU7163" s="275"/>
      <c r="BV7163" s="275"/>
    </row>
    <row r="7164" spans="1:74" s="263" customFormat="1">
      <c r="A7164" s="458" t="s">
        <v>7936</v>
      </c>
      <c r="B7164" s="458"/>
      <c r="C7164" s="266"/>
      <c r="D7164" s="266"/>
      <c r="E7164" s="266"/>
      <c r="F7164" s="266"/>
      <c r="G7164" s="266"/>
      <c r="H7164" s="266"/>
      <c r="I7164" s="266"/>
      <c r="J7164" s="266"/>
      <c r="K7164" s="266"/>
      <c r="L7164" s="261" t="s">
        <v>16703</v>
      </c>
      <c r="M7164" s="261"/>
      <c r="N7164" s="261"/>
      <c r="O7164" s="458"/>
      <c r="P7164" s="266"/>
      <c r="Q7164" s="262" t="s">
        <v>16704</v>
      </c>
      <c r="R7164" s="261"/>
      <c r="S7164" s="261"/>
      <c r="T7164" s="261"/>
      <c r="U7164" s="261"/>
      <c r="V7164" s="292"/>
      <c r="X7164" s="458"/>
      <c r="Y7164" s="266"/>
      <c r="Z7164" s="264"/>
      <c r="AA7164" s="264"/>
      <c r="AB7164" s="264"/>
      <c r="AC7164" s="264"/>
      <c r="AF7164" s="458"/>
      <c r="AG7164" s="266"/>
      <c r="AN7164" s="458"/>
      <c r="AO7164" s="266"/>
      <c r="AV7164" s="266"/>
      <c r="BC7164" s="266"/>
      <c r="BM7164" s="275">
        <v>1</v>
      </c>
      <c r="BN7164" s="275"/>
      <c r="BO7164" s="275"/>
      <c r="BP7164" s="275"/>
      <c r="BQ7164" s="275"/>
      <c r="BR7164" s="275"/>
      <c r="BS7164" s="275"/>
      <c r="BT7164" s="275"/>
      <c r="BU7164" s="275"/>
      <c r="BV7164" s="275"/>
    </row>
    <row r="7165" spans="1:74" s="263" customFormat="1">
      <c r="A7165" s="458" t="s">
        <v>7936</v>
      </c>
      <c r="B7165" s="458"/>
      <c r="C7165" s="266"/>
      <c r="D7165" s="266"/>
      <c r="E7165" s="266"/>
      <c r="F7165" s="266"/>
      <c r="G7165" s="266"/>
      <c r="H7165" s="266"/>
      <c r="I7165" s="266"/>
      <c r="J7165" s="266"/>
      <c r="K7165" s="266"/>
      <c r="L7165" s="261" t="s">
        <v>16705</v>
      </c>
      <c r="M7165" s="261"/>
      <c r="N7165" s="261"/>
      <c r="O7165" s="458"/>
      <c r="P7165" s="266"/>
      <c r="Q7165" s="262" t="s">
        <v>16706</v>
      </c>
      <c r="R7165" s="261"/>
      <c r="S7165" s="261"/>
      <c r="T7165" s="261"/>
      <c r="U7165" s="261"/>
      <c r="V7165" s="292"/>
      <c r="X7165" s="458"/>
      <c r="Y7165" s="266"/>
      <c r="Z7165" s="264"/>
      <c r="AA7165" s="264"/>
      <c r="AB7165" s="264"/>
      <c r="AC7165" s="264"/>
      <c r="AF7165" s="458"/>
      <c r="AG7165" s="266"/>
      <c r="AN7165" s="458"/>
      <c r="AO7165" s="266"/>
      <c r="AV7165" s="266"/>
      <c r="BC7165" s="266"/>
      <c r="BM7165" s="275">
        <v>1</v>
      </c>
      <c r="BN7165" s="275"/>
      <c r="BO7165" s="275"/>
      <c r="BP7165" s="275"/>
      <c r="BQ7165" s="275"/>
      <c r="BR7165" s="275"/>
      <c r="BS7165" s="275"/>
      <c r="BT7165" s="275"/>
      <c r="BU7165" s="275"/>
      <c r="BV7165" s="275"/>
    </row>
    <row r="7166" spans="1:74" s="263" customFormat="1">
      <c r="A7166" s="458" t="s">
        <v>16709</v>
      </c>
      <c r="B7166" s="458"/>
      <c r="C7166" s="266"/>
      <c r="D7166" s="266"/>
      <c r="E7166" s="266"/>
      <c r="F7166" s="266"/>
      <c r="G7166" s="266"/>
      <c r="H7166" s="266"/>
      <c r="I7166" s="266"/>
      <c r="J7166" s="266"/>
      <c r="K7166" s="266"/>
      <c r="L7166" s="261" t="s">
        <v>16707</v>
      </c>
      <c r="M7166" s="261"/>
      <c r="N7166" s="261"/>
      <c r="O7166" s="458"/>
      <c r="P7166" s="266"/>
      <c r="Q7166" s="262" t="s">
        <v>16708</v>
      </c>
      <c r="R7166" s="261"/>
      <c r="S7166" s="261"/>
      <c r="T7166" s="261"/>
      <c r="U7166" s="261"/>
      <c r="V7166" s="292"/>
      <c r="X7166" s="458"/>
      <c r="Y7166" s="266"/>
      <c r="Z7166" s="264"/>
      <c r="AA7166" s="264"/>
      <c r="AB7166" s="264"/>
      <c r="AC7166" s="264"/>
      <c r="AF7166" s="458"/>
      <c r="AG7166" s="266"/>
      <c r="AN7166" s="458"/>
      <c r="AO7166" s="266"/>
      <c r="AV7166" s="266"/>
      <c r="BC7166" s="266"/>
      <c r="BM7166" s="275">
        <v>1</v>
      </c>
      <c r="BN7166" s="275"/>
      <c r="BO7166" s="275"/>
      <c r="BP7166" s="275"/>
      <c r="BQ7166" s="275"/>
      <c r="BR7166" s="275"/>
      <c r="BS7166" s="275"/>
      <c r="BT7166" s="275"/>
      <c r="BU7166" s="275"/>
      <c r="BV7166" s="275"/>
    </row>
    <row r="7167" spans="1:74" s="263" customFormat="1">
      <c r="A7167" s="457"/>
      <c r="B7167" s="457"/>
      <c r="C7167" s="260"/>
      <c r="D7167" s="260"/>
      <c r="E7167" s="260"/>
      <c r="F7167" s="260"/>
      <c r="G7167" s="260"/>
      <c r="H7167" s="260"/>
      <c r="I7167" s="260"/>
      <c r="J7167" s="260"/>
      <c r="K7167" s="260"/>
      <c r="L7167" s="261" t="s">
        <v>12765</v>
      </c>
      <c r="M7167" s="261"/>
      <c r="N7167" s="261"/>
      <c r="O7167" s="457"/>
      <c r="P7167" s="260"/>
      <c r="Q7167" s="262" t="s">
        <v>16710</v>
      </c>
      <c r="R7167" s="261"/>
      <c r="S7167" s="261"/>
      <c r="T7167" s="261"/>
      <c r="U7167" s="261"/>
      <c r="V7167" s="292"/>
      <c r="X7167" s="457"/>
      <c r="Y7167" s="260"/>
      <c r="Z7167" s="264"/>
      <c r="AA7167" s="264"/>
      <c r="AB7167" s="264"/>
      <c r="AC7167" s="264"/>
      <c r="AF7167" s="457"/>
      <c r="AG7167" s="260"/>
      <c r="AN7167" s="457"/>
      <c r="AO7167" s="260"/>
      <c r="AV7167" s="260"/>
      <c r="BC7167" s="260"/>
      <c r="BM7167" s="275">
        <v>1</v>
      </c>
      <c r="BN7167" s="275"/>
      <c r="BO7167" s="275"/>
      <c r="BP7167" s="275"/>
      <c r="BQ7167" s="275"/>
      <c r="BR7167" s="275"/>
      <c r="BS7167" s="275"/>
      <c r="BT7167" s="275"/>
      <c r="BU7167" s="275"/>
      <c r="BV7167" s="275"/>
    </row>
    <row r="7168" spans="1:74" s="263" customFormat="1">
      <c r="A7168" s="457"/>
      <c r="B7168" s="457"/>
      <c r="C7168" s="260"/>
      <c r="D7168" s="260"/>
      <c r="E7168" s="260"/>
      <c r="F7168" s="260"/>
      <c r="G7168" s="260"/>
      <c r="H7168" s="260"/>
      <c r="I7168" s="260"/>
      <c r="J7168" s="260"/>
      <c r="K7168" s="260"/>
      <c r="L7168" s="261" t="s">
        <v>12765</v>
      </c>
      <c r="M7168" s="261"/>
      <c r="N7168" s="261"/>
      <c r="O7168" s="457"/>
      <c r="P7168" s="260"/>
      <c r="Q7168" s="262" t="s">
        <v>16711</v>
      </c>
      <c r="R7168" s="261"/>
      <c r="S7168" s="261"/>
      <c r="T7168" s="261"/>
      <c r="U7168" s="261"/>
      <c r="V7168" s="292"/>
      <c r="X7168" s="457"/>
      <c r="Y7168" s="260"/>
      <c r="Z7168" s="264"/>
      <c r="AA7168" s="264"/>
      <c r="AB7168" s="264"/>
      <c r="AC7168" s="264"/>
      <c r="AF7168" s="457"/>
      <c r="AG7168" s="260"/>
      <c r="AN7168" s="457"/>
      <c r="AO7168" s="260"/>
      <c r="AV7168" s="260"/>
      <c r="BC7168" s="260"/>
      <c r="BM7168" s="275">
        <v>1</v>
      </c>
      <c r="BN7168" s="275"/>
      <c r="BO7168" s="275"/>
      <c r="BP7168" s="275"/>
      <c r="BQ7168" s="275"/>
      <c r="BR7168" s="275"/>
      <c r="BS7168" s="275"/>
      <c r="BT7168" s="275"/>
      <c r="BU7168" s="275"/>
      <c r="BV7168" s="275"/>
    </row>
    <row r="7169" spans="1:74" s="263" customFormat="1">
      <c r="A7169" s="458" t="s">
        <v>16714</v>
      </c>
      <c r="B7169" s="458"/>
      <c r="C7169" s="266"/>
      <c r="D7169" s="266"/>
      <c r="E7169" s="266"/>
      <c r="F7169" s="266"/>
      <c r="G7169" s="266"/>
      <c r="H7169" s="266"/>
      <c r="I7169" s="266"/>
      <c r="J7169" s="266"/>
      <c r="K7169" s="266"/>
      <c r="L7169" s="261" t="s">
        <v>16712</v>
      </c>
      <c r="M7169" s="261"/>
      <c r="N7169" s="261"/>
      <c r="O7169" s="458"/>
      <c r="P7169" s="266"/>
      <c r="Q7169" s="262" t="s">
        <v>16713</v>
      </c>
      <c r="R7169" s="261"/>
      <c r="S7169" s="261"/>
      <c r="T7169" s="261"/>
      <c r="U7169" s="261"/>
      <c r="V7169" s="292"/>
      <c r="X7169" s="458"/>
      <c r="Y7169" s="266"/>
      <c r="Z7169" s="264"/>
      <c r="AA7169" s="264"/>
      <c r="AB7169" s="264"/>
      <c r="AC7169" s="264"/>
      <c r="AF7169" s="458"/>
      <c r="AG7169" s="266"/>
      <c r="AN7169" s="458"/>
      <c r="AO7169" s="266"/>
      <c r="AV7169" s="266"/>
      <c r="BC7169" s="266"/>
      <c r="BM7169" s="275">
        <v>1</v>
      </c>
      <c r="BN7169" s="275"/>
      <c r="BO7169" s="275"/>
      <c r="BP7169" s="275"/>
      <c r="BQ7169" s="275"/>
      <c r="BR7169" s="275"/>
      <c r="BS7169" s="275"/>
      <c r="BT7169" s="275"/>
      <c r="BU7169" s="275"/>
      <c r="BV7169" s="275"/>
    </row>
    <row r="7170" spans="1:74" s="263" customFormat="1">
      <c r="A7170" s="457"/>
      <c r="B7170" s="457"/>
      <c r="C7170" s="260"/>
      <c r="D7170" s="260"/>
      <c r="E7170" s="260"/>
      <c r="F7170" s="260"/>
      <c r="G7170" s="260"/>
      <c r="H7170" s="260"/>
      <c r="I7170" s="260"/>
      <c r="J7170" s="260"/>
      <c r="K7170" s="260"/>
      <c r="L7170" s="261" t="s">
        <v>16715</v>
      </c>
      <c r="M7170" s="261"/>
      <c r="N7170" s="261"/>
      <c r="O7170" s="457"/>
      <c r="P7170" s="260"/>
      <c r="Q7170" s="262" t="s">
        <v>15983</v>
      </c>
      <c r="R7170" s="261"/>
      <c r="S7170" s="261"/>
      <c r="T7170" s="261"/>
      <c r="U7170" s="261"/>
      <c r="V7170" s="292"/>
      <c r="X7170" s="457"/>
      <c r="Y7170" s="260"/>
      <c r="Z7170" s="264"/>
      <c r="AA7170" s="264"/>
      <c r="AB7170" s="264"/>
      <c r="AC7170" s="264"/>
      <c r="AF7170" s="457"/>
      <c r="AG7170" s="260"/>
      <c r="AN7170" s="457"/>
      <c r="AO7170" s="260"/>
      <c r="AV7170" s="260"/>
      <c r="BC7170" s="260"/>
      <c r="BM7170" s="275">
        <v>1</v>
      </c>
      <c r="BN7170" s="275"/>
      <c r="BO7170" s="275"/>
      <c r="BP7170" s="275"/>
      <c r="BQ7170" s="275"/>
      <c r="BR7170" s="275"/>
      <c r="BS7170" s="275"/>
      <c r="BT7170" s="275"/>
      <c r="BU7170" s="275"/>
      <c r="BV7170" s="275"/>
    </row>
    <row r="7171" spans="1:74" s="263" customFormat="1">
      <c r="A7171" s="458" t="s">
        <v>15921</v>
      </c>
      <c r="B7171" s="458"/>
      <c r="C7171" s="266"/>
      <c r="D7171" s="266"/>
      <c r="E7171" s="266"/>
      <c r="F7171" s="266"/>
      <c r="G7171" s="266"/>
      <c r="H7171" s="266"/>
      <c r="I7171" s="266"/>
      <c r="J7171" s="266"/>
      <c r="K7171" s="266"/>
      <c r="L7171" s="261" t="s">
        <v>16716</v>
      </c>
      <c r="M7171" s="261"/>
      <c r="N7171" s="261"/>
      <c r="O7171" s="458"/>
      <c r="P7171" s="266"/>
      <c r="Q7171" s="262" t="s">
        <v>15920</v>
      </c>
      <c r="R7171" s="261"/>
      <c r="S7171" s="261"/>
      <c r="T7171" s="261"/>
      <c r="U7171" s="261"/>
      <c r="V7171" s="292"/>
      <c r="X7171" s="458"/>
      <c r="Y7171" s="266"/>
      <c r="Z7171" s="264"/>
      <c r="AA7171" s="264"/>
      <c r="AB7171" s="264"/>
      <c r="AC7171" s="264"/>
      <c r="AF7171" s="458"/>
      <c r="AG7171" s="266"/>
      <c r="AN7171" s="458"/>
      <c r="AO7171" s="266"/>
      <c r="AV7171" s="266"/>
      <c r="BC7171" s="266"/>
      <c r="BM7171" s="275">
        <v>1</v>
      </c>
      <c r="BN7171" s="275"/>
      <c r="BO7171" s="275"/>
      <c r="BP7171" s="275"/>
      <c r="BQ7171" s="275"/>
      <c r="BR7171" s="275"/>
      <c r="BS7171" s="275"/>
      <c r="BT7171" s="275"/>
      <c r="BU7171" s="275"/>
      <c r="BV7171" s="275"/>
    </row>
    <row r="7172" spans="1:74" s="263" customFormat="1">
      <c r="A7172" s="457"/>
      <c r="B7172" s="457"/>
      <c r="C7172" s="260"/>
      <c r="D7172" s="260"/>
      <c r="E7172" s="260"/>
      <c r="F7172" s="260"/>
      <c r="G7172" s="260"/>
      <c r="H7172" s="260"/>
      <c r="I7172" s="260"/>
      <c r="J7172" s="260"/>
      <c r="K7172" s="260"/>
      <c r="L7172" s="261" t="s">
        <v>16717</v>
      </c>
      <c r="M7172" s="261"/>
      <c r="N7172" s="261"/>
      <c r="O7172" s="457"/>
      <c r="P7172" s="260"/>
      <c r="Q7172" s="262" t="s">
        <v>16718</v>
      </c>
      <c r="R7172" s="261"/>
      <c r="S7172" s="261"/>
      <c r="T7172" s="261"/>
      <c r="U7172" s="261"/>
      <c r="V7172" s="292"/>
      <c r="X7172" s="457"/>
      <c r="Y7172" s="260"/>
      <c r="Z7172" s="264"/>
      <c r="AA7172" s="264"/>
      <c r="AB7172" s="264"/>
      <c r="AC7172" s="264"/>
      <c r="AF7172" s="457"/>
      <c r="AG7172" s="260"/>
      <c r="AN7172" s="457"/>
      <c r="AO7172" s="260"/>
      <c r="AV7172" s="260"/>
      <c r="BC7172" s="260"/>
      <c r="BM7172" s="275">
        <v>1</v>
      </c>
      <c r="BN7172" s="275"/>
      <c r="BO7172" s="275"/>
      <c r="BP7172" s="275"/>
      <c r="BQ7172" s="275"/>
      <c r="BR7172" s="275"/>
      <c r="BS7172" s="275"/>
      <c r="BT7172" s="275"/>
      <c r="BU7172" s="275"/>
      <c r="BV7172" s="275"/>
    </row>
    <row r="7173" spans="1:74" s="263" customFormat="1">
      <c r="A7173" s="457"/>
      <c r="B7173" s="457"/>
      <c r="C7173" s="260"/>
      <c r="D7173" s="260"/>
      <c r="E7173" s="260"/>
      <c r="F7173" s="260"/>
      <c r="G7173" s="260"/>
      <c r="H7173" s="260"/>
      <c r="I7173" s="260"/>
      <c r="J7173" s="260"/>
      <c r="K7173" s="260"/>
      <c r="L7173" s="261" t="s">
        <v>16719</v>
      </c>
      <c r="M7173" s="261"/>
      <c r="N7173" s="261"/>
      <c r="O7173" s="457"/>
      <c r="P7173" s="260"/>
      <c r="Q7173" s="262" t="s">
        <v>16720</v>
      </c>
      <c r="R7173" s="261"/>
      <c r="S7173" s="261"/>
      <c r="T7173" s="261"/>
      <c r="U7173" s="261"/>
      <c r="V7173" s="292"/>
      <c r="X7173" s="457"/>
      <c r="Y7173" s="260"/>
      <c r="Z7173" s="264"/>
      <c r="AA7173" s="264"/>
      <c r="AB7173" s="264"/>
      <c r="AC7173" s="264"/>
      <c r="AF7173" s="457"/>
      <c r="AG7173" s="260"/>
      <c r="AN7173" s="457"/>
      <c r="AO7173" s="260"/>
      <c r="AV7173" s="260"/>
      <c r="BC7173" s="260"/>
      <c r="BM7173" s="275">
        <v>1</v>
      </c>
      <c r="BN7173" s="275"/>
      <c r="BO7173" s="275"/>
      <c r="BP7173" s="275"/>
      <c r="BQ7173" s="275"/>
      <c r="BR7173" s="275"/>
      <c r="BS7173" s="275"/>
      <c r="BT7173" s="275"/>
      <c r="BU7173" s="275"/>
      <c r="BV7173" s="275"/>
    </row>
    <row r="7174" spans="1:74" s="263" customFormat="1">
      <c r="A7174" s="457"/>
      <c r="B7174" s="457"/>
      <c r="C7174" s="260"/>
      <c r="D7174" s="260"/>
      <c r="E7174" s="260"/>
      <c r="F7174" s="260"/>
      <c r="G7174" s="260"/>
      <c r="H7174" s="260"/>
      <c r="I7174" s="260"/>
      <c r="J7174" s="260"/>
      <c r="K7174" s="260"/>
      <c r="L7174" s="261" t="s">
        <v>16721</v>
      </c>
      <c r="M7174" s="261"/>
      <c r="N7174" s="261"/>
      <c r="O7174" s="457"/>
      <c r="P7174" s="260"/>
      <c r="Q7174" s="262" t="s">
        <v>16722</v>
      </c>
      <c r="R7174" s="261"/>
      <c r="S7174" s="261"/>
      <c r="T7174" s="261"/>
      <c r="U7174" s="261"/>
      <c r="V7174" s="292"/>
      <c r="X7174" s="457"/>
      <c r="Y7174" s="260"/>
      <c r="Z7174" s="264"/>
      <c r="AA7174" s="264"/>
      <c r="AB7174" s="264"/>
      <c r="AC7174" s="264"/>
      <c r="AF7174" s="457"/>
      <c r="AG7174" s="260"/>
      <c r="AN7174" s="457"/>
      <c r="AO7174" s="260"/>
      <c r="AV7174" s="260"/>
      <c r="BC7174" s="260"/>
      <c r="BM7174" s="275">
        <v>1</v>
      </c>
      <c r="BN7174" s="275"/>
      <c r="BO7174" s="275"/>
      <c r="BP7174" s="275"/>
      <c r="BQ7174" s="275"/>
      <c r="BR7174" s="275"/>
      <c r="BS7174" s="275"/>
      <c r="BT7174" s="275"/>
      <c r="BU7174" s="275"/>
      <c r="BV7174" s="275"/>
    </row>
    <row r="7175" spans="1:74" s="263" customFormat="1">
      <c r="A7175" s="457"/>
      <c r="B7175" s="457"/>
      <c r="C7175" s="260"/>
      <c r="D7175" s="260"/>
      <c r="E7175" s="260"/>
      <c r="F7175" s="260"/>
      <c r="G7175" s="260"/>
      <c r="H7175" s="260"/>
      <c r="I7175" s="260"/>
      <c r="J7175" s="260"/>
      <c r="K7175" s="260"/>
      <c r="L7175" s="261" t="s">
        <v>16723</v>
      </c>
      <c r="M7175" s="261"/>
      <c r="N7175" s="261"/>
      <c r="O7175" s="457"/>
      <c r="P7175" s="260"/>
      <c r="Q7175" s="262" t="s">
        <v>16724</v>
      </c>
      <c r="R7175" s="261"/>
      <c r="S7175" s="261"/>
      <c r="T7175" s="261"/>
      <c r="U7175" s="261"/>
      <c r="V7175" s="292"/>
      <c r="X7175" s="457"/>
      <c r="Y7175" s="260"/>
      <c r="Z7175" s="264"/>
      <c r="AA7175" s="264"/>
      <c r="AB7175" s="264"/>
      <c r="AC7175" s="264"/>
      <c r="AF7175" s="457"/>
      <c r="AG7175" s="260"/>
      <c r="AN7175" s="457"/>
      <c r="AO7175" s="260"/>
      <c r="AV7175" s="260"/>
      <c r="BC7175" s="260"/>
      <c r="BM7175" s="275">
        <v>1</v>
      </c>
      <c r="BN7175" s="275"/>
      <c r="BO7175" s="275"/>
      <c r="BP7175" s="275"/>
      <c r="BQ7175" s="275"/>
      <c r="BR7175" s="275"/>
      <c r="BS7175" s="275"/>
      <c r="BT7175" s="275"/>
      <c r="BU7175" s="275"/>
      <c r="BV7175" s="275"/>
    </row>
    <row r="7176" spans="1:74" s="263" customFormat="1">
      <c r="A7176" s="457"/>
      <c r="B7176" s="457"/>
      <c r="C7176" s="260"/>
      <c r="D7176" s="260"/>
      <c r="E7176" s="260"/>
      <c r="F7176" s="260"/>
      <c r="G7176" s="260"/>
      <c r="H7176" s="260"/>
      <c r="I7176" s="260"/>
      <c r="J7176" s="260"/>
      <c r="K7176" s="260"/>
      <c r="L7176" s="261" t="s">
        <v>16725</v>
      </c>
      <c r="M7176" s="261"/>
      <c r="N7176" s="261"/>
      <c r="O7176" s="457"/>
      <c r="P7176" s="260"/>
      <c r="Q7176" s="262" t="s">
        <v>16726</v>
      </c>
      <c r="R7176" s="261"/>
      <c r="S7176" s="261"/>
      <c r="T7176" s="261"/>
      <c r="U7176" s="261"/>
      <c r="V7176" s="292"/>
      <c r="X7176" s="457"/>
      <c r="Y7176" s="260"/>
      <c r="Z7176" s="264"/>
      <c r="AA7176" s="264"/>
      <c r="AB7176" s="264"/>
      <c r="AC7176" s="264"/>
      <c r="AF7176" s="457"/>
      <c r="AG7176" s="260"/>
      <c r="AN7176" s="457"/>
      <c r="AO7176" s="260"/>
      <c r="AV7176" s="260"/>
      <c r="BC7176" s="260"/>
      <c r="BM7176" s="275">
        <v>1</v>
      </c>
      <c r="BN7176" s="275"/>
      <c r="BO7176" s="275"/>
      <c r="BP7176" s="275"/>
      <c r="BQ7176" s="275"/>
      <c r="BR7176" s="275"/>
      <c r="BS7176" s="275"/>
      <c r="BT7176" s="275"/>
      <c r="BU7176" s="275"/>
      <c r="BV7176" s="275"/>
    </row>
    <row r="7177" spans="1:74" s="263" customFormat="1">
      <c r="A7177" s="457"/>
      <c r="B7177" s="457"/>
      <c r="C7177" s="260"/>
      <c r="D7177" s="260"/>
      <c r="E7177" s="260"/>
      <c r="F7177" s="260"/>
      <c r="G7177" s="260"/>
      <c r="H7177" s="260"/>
      <c r="I7177" s="260"/>
      <c r="J7177" s="260"/>
      <c r="K7177" s="260"/>
      <c r="L7177" s="261" t="s">
        <v>16727</v>
      </c>
      <c r="M7177" s="261"/>
      <c r="N7177" s="261"/>
      <c r="O7177" s="457"/>
      <c r="P7177" s="260"/>
      <c r="Q7177" s="262" t="s">
        <v>16728</v>
      </c>
      <c r="R7177" s="261"/>
      <c r="S7177" s="261"/>
      <c r="T7177" s="261"/>
      <c r="U7177" s="261"/>
      <c r="V7177" s="292"/>
      <c r="X7177" s="457"/>
      <c r="Y7177" s="260"/>
      <c r="Z7177" s="264"/>
      <c r="AA7177" s="264"/>
      <c r="AB7177" s="264"/>
      <c r="AC7177" s="264"/>
      <c r="AF7177" s="457"/>
      <c r="AG7177" s="260"/>
      <c r="AN7177" s="457"/>
      <c r="AO7177" s="260"/>
      <c r="AV7177" s="260"/>
      <c r="BC7177" s="260"/>
      <c r="BM7177" s="275">
        <v>1</v>
      </c>
      <c r="BN7177" s="275"/>
      <c r="BO7177" s="275"/>
      <c r="BP7177" s="275"/>
      <c r="BQ7177" s="275"/>
      <c r="BR7177" s="275"/>
      <c r="BS7177" s="275"/>
      <c r="BT7177" s="275"/>
      <c r="BU7177" s="275"/>
      <c r="BV7177" s="275"/>
    </row>
    <row r="7178" spans="1:74" s="263" customFormat="1">
      <c r="A7178" s="457"/>
      <c r="B7178" s="457"/>
      <c r="C7178" s="260"/>
      <c r="D7178" s="260"/>
      <c r="E7178" s="260"/>
      <c r="F7178" s="260"/>
      <c r="G7178" s="260"/>
      <c r="H7178" s="260"/>
      <c r="I7178" s="260"/>
      <c r="J7178" s="260"/>
      <c r="K7178" s="260"/>
      <c r="L7178" s="261" t="s">
        <v>16727</v>
      </c>
      <c r="M7178" s="261"/>
      <c r="N7178" s="261"/>
      <c r="O7178" s="457"/>
      <c r="P7178" s="260"/>
      <c r="Q7178" s="262" t="s">
        <v>16729</v>
      </c>
      <c r="R7178" s="261"/>
      <c r="S7178" s="261"/>
      <c r="T7178" s="261"/>
      <c r="U7178" s="261"/>
      <c r="V7178" s="292"/>
      <c r="X7178" s="457"/>
      <c r="Y7178" s="260"/>
      <c r="Z7178" s="264"/>
      <c r="AA7178" s="264"/>
      <c r="AB7178" s="264"/>
      <c r="AC7178" s="264"/>
      <c r="AF7178" s="457"/>
      <c r="AG7178" s="260"/>
      <c r="AN7178" s="457"/>
      <c r="AO7178" s="260"/>
      <c r="AV7178" s="260"/>
      <c r="BC7178" s="260"/>
      <c r="BM7178" s="275">
        <v>1</v>
      </c>
      <c r="BN7178" s="275"/>
      <c r="BO7178" s="275"/>
      <c r="BP7178" s="275"/>
      <c r="BQ7178" s="275"/>
      <c r="BR7178" s="275"/>
      <c r="BS7178" s="275"/>
      <c r="BT7178" s="275"/>
      <c r="BU7178" s="275"/>
      <c r="BV7178" s="275"/>
    </row>
    <row r="7179" spans="1:74" s="263" customFormat="1">
      <c r="A7179" s="457"/>
      <c r="B7179" s="457"/>
      <c r="C7179" s="260"/>
      <c r="D7179" s="260"/>
      <c r="E7179" s="260"/>
      <c r="F7179" s="260"/>
      <c r="G7179" s="260"/>
      <c r="H7179" s="260"/>
      <c r="I7179" s="260"/>
      <c r="J7179" s="260"/>
      <c r="K7179" s="260"/>
      <c r="L7179" s="261" t="s">
        <v>16730</v>
      </c>
      <c r="M7179" s="261"/>
      <c r="N7179" s="261"/>
      <c r="O7179" s="457"/>
      <c r="P7179" s="260"/>
      <c r="Q7179" s="262" t="s">
        <v>16731</v>
      </c>
      <c r="R7179" s="261"/>
      <c r="S7179" s="261"/>
      <c r="T7179" s="261"/>
      <c r="U7179" s="261"/>
      <c r="V7179" s="292"/>
      <c r="X7179" s="457"/>
      <c r="Y7179" s="260"/>
      <c r="Z7179" s="264"/>
      <c r="AA7179" s="264"/>
      <c r="AB7179" s="264"/>
      <c r="AC7179" s="264"/>
      <c r="AF7179" s="457"/>
      <c r="AG7179" s="260"/>
      <c r="AN7179" s="457"/>
      <c r="AO7179" s="260"/>
      <c r="AV7179" s="260"/>
      <c r="BC7179" s="260"/>
      <c r="BM7179" s="275">
        <v>1</v>
      </c>
      <c r="BN7179" s="275"/>
      <c r="BO7179" s="275"/>
      <c r="BP7179" s="275"/>
      <c r="BQ7179" s="275"/>
      <c r="BR7179" s="275"/>
      <c r="BS7179" s="275"/>
      <c r="BT7179" s="275"/>
      <c r="BU7179" s="275"/>
      <c r="BV7179" s="275"/>
    </row>
    <row r="7180" spans="1:74" s="263" customFormat="1">
      <c r="A7180" s="457"/>
      <c r="B7180" s="457"/>
      <c r="C7180" s="260"/>
      <c r="D7180" s="260"/>
      <c r="E7180" s="260"/>
      <c r="F7180" s="260"/>
      <c r="G7180" s="260"/>
      <c r="H7180" s="260"/>
      <c r="I7180" s="260"/>
      <c r="J7180" s="260"/>
      <c r="K7180" s="260"/>
      <c r="L7180" s="261" t="s">
        <v>16732</v>
      </c>
      <c r="M7180" s="261"/>
      <c r="N7180" s="261"/>
      <c r="O7180" s="457"/>
      <c r="P7180" s="260"/>
      <c r="Q7180" s="262" t="s">
        <v>16386</v>
      </c>
      <c r="R7180" s="261"/>
      <c r="S7180" s="261"/>
      <c r="T7180" s="261"/>
      <c r="U7180" s="261"/>
      <c r="V7180" s="292"/>
      <c r="X7180" s="457"/>
      <c r="Y7180" s="260"/>
      <c r="Z7180" s="264"/>
      <c r="AA7180" s="264"/>
      <c r="AB7180" s="264"/>
      <c r="AC7180" s="264"/>
      <c r="AF7180" s="457"/>
      <c r="AG7180" s="260"/>
      <c r="AN7180" s="457"/>
      <c r="AO7180" s="260"/>
      <c r="AV7180" s="260"/>
      <c r="BC7180" s="260"/>
      <c r="BM7180" s="275">
        <v>1</v>
      </c>
      <c r="BN7180" s="275"/>
      <c r="BO7180" s="275"/>
      <c r="BP7180" s="275"/>
      <c r="BQ7180" s="275"/>
      <c r="BR7180" s="275"/>
      <c r="BS7180" s="275"/>
      <c r="BT7180" s="275"/>
      <c r="BU7180" s="275"/>
      <c r="BV7180" s="275"/>
    </row>
    <row r="7181" spans="1:74" s="263" customFormat="1">
      <c r="A7181" s="457"/>
      <c r="B7181" s="457"/>
      <c r="C7181" s="260"/>
      <c r="D7181" s="260"/>
      <c r="E7181" s="260"/>
      <c r="F7181" s="260"/>
      <c r="G7181" s="260"/>
      <c r="H7181" s="260"/>
      <c r="I7181" s="260"/>
      <c r="J7181" s="260"/>
      <c r="K7181" s="260"/>
      <c r="L7181" s="261" t="s">
        <v>16733</v>
      </c>
      <c r="M7181" s="261"/>
      <c r="N7181" s="261"/>
      <c r="O7181" s="457"/>
      <c r="P7181" s="260"/>
      <c r="Q7181" s="262" t="s">
        <v>16734</v>
      </c>
      <c r="R7181" s="261"/>
      <c r="S7181" s="261"/>
      <c r="T7181" s="261"/>
      <c r="U7181" s="261"/>
      <c r="V7181" s="292"/>
      <c r="X7181" s="457"/>
      <c r="Y7181" s="260"/>
      <c r="Z7181" s="264"/>
      <c r="AA7181" s="264"/>
      <c r="AB7181" s="264"/>
      <c r="AC7181" s="264"/>
      <c r="AF7181" s="457"/>
      <c r="AG7181" s="260"/>
      <c r="AN7181" s="457"/>
      <c r="AO7181" s="260"/>
      <c r="AV7181" s="260"/>
      <c r="BC7181" s="260"/>
      <c r="BM7181" s="275">
        <v>1</v>
      </c>
      <c r="BN7181" s="275"/>
      <c r="BO7181" s="275"/>
      <c r="BP7181" s="275"/>
      <c r="BQ7181" s="275"/>
      <c r="BR7181" s="275"/>
      <c r="BS7181" s="275"/>
      <c r="BT7181" s="275"/>
      <c r="BU7181" s="275"/>
      <c r="BV7181" s="275"/>
    </row>
    <row r="7182" spans="1:74" s="263" customFormat="1">
      <c r="A7182" s="457"/>
      <c r="B7182" s="457"/>
      <c r="C7182" s="260"/>
      <c r="D7182" s="260"/>
      <c r="E7182" s="260"/>
      <c r="F7182" s="260"/>
      <c r="G7182" s="260"/>
      <c r="H7182" s="260"/>
      <c r="I7182" s="260"/>
      <c r="J7182" s="260"/>
      <c r="K7182" s="260"/>
      <c r="L7182" s="261" t="s">
        <v>16733</v>
      </c>
      <c r="M7182" s="261"/>
      <c r="N7182" s="261"/>
      <c r="O7182" s="457"/>
      <c r="P7182" s="260"/>
      <c r="Q7182" s="262" t="s">
        <v>16735</v>
      </c>
      <c r="R7182" s="261"/>
      <c r="S7182" s="261"/>
      <c r="T7182" s="261"/>
      <c r="U7182" s="261"/>
      <c r="V7182" s="292"/>
      <c r="X7182" s="457"/>
      <c r="Y7182" s="260"/>
      <c r="Z7182" s="264"/>
      <c r="AA7182" s="264"/>
      <c r="AB7182" s="264"/>
      <c r="AC7182" s="264"/>
      <c r="AF7182" s="457"/>
      <c r="AG7182" s="260"/>
      <c r="AN7182" s="457"/>
      <c r="AO7182" s="260"/>
      <c r="AV7182" s="260"/>
      <c r="BC7182" s="260"/>
      <c r="BM7182" s="275">
        <v>1</v>
      </c>
      <c r="BN7182" s="275"/>
      <c r="BO7182" s="275"/>
      <c r="BP7182" s="275"/>
      <c r="BQ7182" s="275"/>
      <c r="BR7182" s="275"/>
      <c r="BS7182" s="275"/>
      <c r="BT7182" s="275"/>
      <c r="BU7182" s="275"/>
      <c r="BV7182" s="275"/>
    </row>
    <row r="7183" spans="1:74" s="263" customFormat="1">
      <c r="A7183" s="457"/>
      <c r="B7183" s="457"/>
      <c r="C7183" s="260"/>
      <c r="D7183" s="260"/>
      <c r="E7183" s="260"/>
      <c r="F7183" s="260"/>
      <c r="G7183" s="260"/>
      <c r="H7183" s="260"/>
      <c r="I7183" s="260"/>
      <c r="J7183" s="260"/>
      <c r="K7183" s="260"/>
      <c r="L7183" s="261" t="s">
        <v>16736</v>
      </c>
      <c r="M7183" s="261"/>
      <c r="N7183" s="261"/>
      <c r="O7183" s="457"/>
      <c r="P7183" s="260"/>
      <c r="Q7183" s="262" t="s">
        <v>16737</v>
      </c>
      <c r="R7183" s="261"/>
      <c r="S7183" s="261"/>
      <c r="T7183" s="261"/>
      <c r="U7183" s="261"/>
      <c r="V7183" s="292"/>
      <c r="X7183" s="457"/>
      <c r="Y7183" s="260"/>
      <c r="Z7183" s="264"/>
      <c r="AA7183" s="264"/>
      <c r="AB7183" s="264"/>
      <c r="AC7183" s="264"/>
      <c r="AF7183" s="457"/>
      <c r="AG7183" s="260"/>
      <c r="AN7183" s="457"/>
      <c r="AO7183" s="260"/>
      <c r="AV7183" s="260"/>
      <c r="BC7183" s="260"/>
      <c r="BM7183" s="275">
        <v>1</v>
      </c>
      <c r="BN7183" s="275"/>
      <c r="BO7183" s="275"/>
      <c r="BP7183" s="275"/>
      <c r="BQ7183" s="275"/>
      <c r="BR7183" s="275"/>
      <c r="BS7183" s="275"/>
      <c r="BT7183" s="275"/>
      <c r="BU7183" s="275"/>
      <c r="BV7183" s="275"/>
    </row>
    <row r="7184" spans="1:74" s="263" customFormat="1">
      <c r="A7184" s="457"/>
      <c r="B7184" s="457"/>
      <c r="C7184" s="260"/>
      <c r="D7184" s="260"/>
      <c r="E7184" s="260"/>
      <c r="F7184" s="260"/>
      <c r="G7184" s="260"/>
      <c r="H7184" s="260"/>
      <c r="I7184" s="260"/>
      <c r="J7184" s="260"/>
      <c r="K7184" s="260"/>
      <c r="L7184" s="261" t="s">
        <v>16738</v>
      </c>
      <c r="M7184" s="261"/>
      <c r="N7184" s="261"/>
      <c r="O7184" s="457"/>
      <c r="P7184" s="260"/>
      <c r="Q7184" s="262" t="s">
        <v>16739</v>
      </c>
      <c r="R7184" s="261"/>
      <c r="S7184" s="261"/>
      <c r="T7184" s="261"/>
      <c r="U7184" s="261"/>
      <c r="V7184" s="292"/>
      <c r="X7184" s="457"/>
      <c r="Y7184" s="260"/>
      <c r="Z7184" s="264"/>
      <c r="AA7184" s="264"/>
      <c r="AB7184" s="264"/>
      <c r="AC7184" s="264"/>
      <c r="AF7184" s="457"/>
      <c r="AG7184" s="260"/>
      <c r="AN7184" s="457"/>
      <c r="AO7184" s="260"/>
      <c r="AV7184" s="260"/>
      <c r="BC7184" s="260"/>
      <c r="BM7184" s="275">
        <v>1</v>
      </c>
      <c r="BN7184" s="275"/>
      <c r="BO7184" s="275"/>
      <c r="BP7184" s="275"/>
      <c r="BQ7184" s="275"/>
      <c r="BR7184" s="275"/>
      <c r="BS7184" s="275"/>
      <c r="BT7184" s="275"/>
      <c r="BU7184" s="275"/>
      <c r="BV7184" s="275"/>
    </row>
    <row r="7185" spans="1:74" s="263" customFormat="1">
      <c r="A7185" s="457"/>
      <c r="B7185" s="457"/>
      <c r="C7185" s="260"/>
      <c r="D7185" s="260"/>
      <c r="E7185" s="260"/>
      <c r="F7185" s="260"/>
      <c r="G7185" s="260"/>
      <c r="H7185" s="260"/>
      <c r="I7185" s="260"/>
      <c r="J7185" s="260"/>
      <c r="K7185" s="260"/>
      <c r="L7185" s="261" t="s">
        <v>16738</v>
      </c>
      <c r="M7185" s="261"/>
      <c r="N7185" s="261"/>
      <c r="O7185" s="457"/>
      <c r="P7185" s="260"/>
      <c r="Q7185" s="262" t="s">
        <v>16740</v>
      </c>
      <c r="R7185" s="261"/>
      <c r="S7185" s="261"/>
      <c r="T7185" s="261"/>
      <c r="U7185" s="261"/>
      <c r="V7185" s="292"/>
      <c r="X7185" s="457"/>
      <c r="Y7185" s="260"/>
      <c r="Z7185" s="264"/>
      <c r="AA7185" s="264"/>
      <c r="AB7185" s="264"/>
      <c r="AC7185" s="264"/>
      <c r="AF7185" s="457"/>
      <c r="AG7185" s="260"/>
      <c r="AN7185" s="457"/>
      <c r="AO7185" s="260"/>
      <c r="AV7185" s="260"/>
      <c r="BC7185" s="260"/>
      <c r="BM7185" s="275">
        <v>1</v>
      </c>
      <c r="BN7185" s="275"/>
      <c r="BO7185" s="275"/>
      <c r="BP7185" s="275"/>
      <c r="BQ7185" s="275"/>
      <c r="BR7185" s="275"/>
      <c r="BS7185" s="275"/>
      <c r="BT7185" s="275"/>
      <c r="BU7185" s="275"/>
      <c r="BV7185" s="275"/>
    </row>
    <row r="7186" spans="1:74" s="263" customFormat="1">
      <c r="A7186" s="457"/>
      <c r="B7186" s="457"/>
      <c r="C7186" s="260"/>
      <c r="D7186" s="260"/>
      <c r="E7186" s="260"/>
      <c r="F7186" s="260"/>
      <c r="G7186" s="260"/>
      <c r="H7186" s="260"/>
      <c r="I7186" s="260"/>
      <c r="J7186" s="260"/>
      <c r="K7186" s="260"/>
      <c r="L7186" s="261" t="s">
        <v>16741</v>
      </c>
      <c r="M7186" s="261"/>
      <c r="N7186" s="261"/>
      <c r="O7186" s="457"/>
      <c r="P7186" s="260"/>
      <c r="Q7186" s="262" t="s">
        <v>16742</v>
      </c>
      <c r="R7186" s="261"/>
      <c r="S7186" s="261"/>
      <c r="T7186" s="261"/>
      <c r="U7186" s="261"/>
      <c r="V7186" s="292"/>
      <c r="X7186" s="457"/>
      <c r="Y7186" s="260"/>
      <c r="Z7186" s="264"/>
      <c r="AA7186" s="264"/>
      <c r="AB7186" s="264"/>
      <c r="AC7186" s="264"/>
      <c r="AF7186" s="457"/>
      <c r="AG7186" s="260"/>
      <c r="AN7186" s="457"/>
      <c r="AO7186" s="260"/>
      <c r="AV7186" s="260"/>
      <c r="BC7186" s="260"/>
      <c r="BM7186" s="275">
        <v>1</v>
      </c>
      <c r="BN7186" s="275"/>
      <c r="BO7186" s="275"/>
      <c r="BP7186" s="275"/>
      <c r="BQ7186" s="275"/>
      <c r="BR7186" s="275"/>
      <c r="BS7186" s="275"/>
      <c r="BT7186" s="275"/>
      <c r="BU7186" s="275"/>
      <c r="BV7186" s="275"/>
    </row>
    <row r="7187" spans="1:74" s="263" customFormat="1">
      <c r="A7187" s="457"/>
      <c r="B7187" s="457"/>
      <c r="C7187" s="260"/>
      <c r="D7187" s="260"/>
      <c r="E7187" s="260"/>
      <c r="F7187" s="260"/>
      <c r="G7187" s="260"/>
      <c r="H7187" s="260"/>
      <c r="I7187" s="260"/>
      <c r="J7187" s="260"/>
      <c r="K7187" s="260"/>
      <c r="L7187" s="261" t="s">
        <v>16743</v>
      </c>
      <c r="M7187" s="261"/>
      <c r="N7187" s="261"/>
      <c r="O7187" s="457"/>
      <c r="P7187" s="260"/>
      <c r="Q7187" s="262" t="s">
        <v>16744</v>
      </c>
      <c r="R7187" s="261"/>
      <c r="S7187" s="261"/>
      <c r="T7187" s="261"/>
      <c r="U7187" s="261"/>
      <c r="V7187" s="292"/>
      <c r="X7187" s="457"/>
      <c r="Y7187" s="260"/>
      <c r="Z7187" s="264"/>
      <c r="AA7187" s="264"/>
      <c r="AB7187" s="264"/>
      <c r="AC7187" s="264"/>
      <c r="AF7187" s="457"/>
      <c r="AG7187" s="260"/>
      <c r="AN7187" s="457"/>
      <c r="AO7187" s="260"/>
      <c r="AV7187" s="260"/>
      <c r="BC7187" s="260"/>
      <c r="BM7187" s="275">
        <v>1</v>
      </c>
      <c r="BN7187" s="275"/>
      <c r="BO7187" s="275"/>
      <c r="BP7187" s="275"/>
      <c r="BQ7187" s="275"/>
      <c r="BR7187" s="275"/>
      <c r="BS7187" s="275"/>
      <c r="BT7187" s="275"/>
      <c r="BU7187" s="275"/>
      <c r="BV7187" s="275"/>
    </row>
    <row r="7188" spans="1:74" s="263" customFormat="1">
      <c r="A7188" s="457"/>
      <c r="B7188" s="457"/>
      <c r="C7188" s="260"/>
      <c r="D7188" s="260"/>
      <c r="E7188" s="260"/>
      <c r="F7188" s="260"/>
      <c r="G7188" s="260"/>
      <c r="H7188" s="260"/>
      <c r="I7188" s="260"/>
      <c r="J7188" s="260"/>
      <c r="K7188" s="260"/>
      <c r="L7188" s="261" t="s">
        <v>16745</v>
      </c>
      <c r="M7188" s="261"/>
      <c r="N7188" s="261"/>
      <c r="O7188" s="457"/>
      <c r="P7188" s="260"/>
      <c r="Q7188" s="262" t="s">
        <v>16746</v>
      </c>
      <c r="R7188" s="261"/>
      <c r="S7188" s="261"/>
      <c r="T7188" s="261"/>
      <c r="U7188" s="261"/>
      <c r="V7188" s="292"/>
      <c r="X7188" s="457"/>
      <c r="Y7188" s="260"/>
      <c r="Z7188" s="264"/>
      <c r="AA7188" s="264"/>
      <c r="AB7188" s="264"/>
      <c r="AC7188" s="264"/>
      <c r="AF7188" s="457"/>
      <c r="AG7188" s="260"/>
      <c r="AN7188" s="457"/>
      <c r="AO7188" s="260"/>
      <c r="AV7188" s="260"/>
      <c r="BC7188" s="260"/>
      <c r="BM7188" s="275">
        <v>1</v>
      </c>
      <c r="BN7188" s="275"/>
      <c r="BO7188" s="275"/>
      <c r="BP7188" s="275"/>
      <c r="BQ7188" s="275"/>
      <c r="BR7188" s="275"/>
      <c r="BS7188" s="275"/>
      <c r="BT7188" s="275"/>
      <c r="BU7188" s="275"/>
      <c r="BV7188" s="275"/>
    </row>
    <row r="7189" spans="1:74" s="263" customFormat="1">
      <c r="A7189" s="458" t="s">
        <v>16749</v>
      </c>
      <c r="B7189" s="458"/>
      <c r="C7189" s="266"/>
      <c r="D7189" s="266"/>
      <c r="E7189" s="266"/>
      <c r="F7189" s="266"/>
      <c r="G7189" s="266"/>
      <c r="H7189" s="266"/>
      <c r="I7189" s="266"/>
      <c r="J7189" s="266"/>
      <c r="K7189" s="266"/>
      <c r="L7189" s="261" t="s">
        <v>16747</v>
      </c>
      <c r="M7189" s="261"/>
      <c r="N7189" s="261"/>
      <c r="O7189" s="458"/>
      <c r="P7189" s="266"/>
      <c r="Q7189" s="262" t="s">
        <v>16748</v>
      </c>
      <c r="R7189" s="261"/>
      <c r="S7189" s="261"/>
      <c r="T7189" s="261"/>
      <c r="U7189" s="261"/>
      <c r="V7189" s="292"/>
      <c r="X7189" s="458"/>
      <c r="Y7189" s="266"/>
      <c r="Z7189" s="264"/>
      <c r="AA7189" s="264"/>
      <c r="AB7189" s="264"/>
      <c r="AC7189" s="264"/>
      <c r="AF7189" s="458"/>
      <c r="AG7189" s="266"/>
      <c r="AN7189" s="458"/>
      <c r="AO7189" s="266"/>
      <c r="AV7189" s="266"/>
      <c r="BC7189" s="266"/>
      <c r="BM7189" s="275">
        <v>1</v>
      </c>
      <c r="BN7189" s="275"/>
      <c r="BO7189" s="275"/>
      <c r="BP7189" s="275"/>
      <c r="BQ7189" s="275"/>
      <c r="BR7189" s="275"/>
      <c r="BS7189" s="275"/>
      <c r="BT7189" s="275"/>
      <c r="BU7189" s="275"/>
      <c r="BV7189" s="275"/>
    </row>
    <row r="7190" spans="1:74" s="263" customFormat="1">
      <c r="A7190" s="458" t="s">
        <v>16752</v>
      </c>
      <c r="B7190" s="458"/>
      <c r="C7190" s="266"/>
      <c r="D7190" s="266"/>
      <c r="E7190" s="266"/>
      <c r="F7190" s="266"/>
      <c r="G7190" s="266"/>
      <c r="H7190" s="266"/>
      <c r="I7190" s="266"/>
      <c r="J7190" s="266"/>
      <c r="K7190" s="266"/>
      <c r="L7190" s="261" t="s">
        <v>16750</v>
      </c>
      <c r="M7190" s="261"/>
      <c r="N7190" s="261"/>
      <c r="O7190" s="458"/>
      <c r="P7190" s="266"/>
      <c r="Q7190" s="262" t="s">
        <v>16751</v>
      </c>
      <c r="R7190" s="261"/>
      <c r="S7190" s="261"/>
      <c r="T7190" s="261"/>
      <c r="U7190" s="261"/>
      <c r="V7190" s="292"/>
      <c r="X7190" s="458"/>
      <c r="Y7190" s="266"/>
      <c r="Z7190" s="264"/>
      <c r="AA7190" s="264"/>
      <c r="AB7190" s="264"/>
      <c r="AC7190" s="264"/>
      <c r="AF7190" s="458"/>
      <c r="AG7190" s="266"/>
      <c r="AN7190" s="458"/>
      <c r="AO7190" s="266"/>
      <c r="AV7190" s="266"/>
      <c r="BC7190" s="266"/>
      <c r="BM7190" s="275">
        <v>1</v>
      </c>
      <c r="BN7190" s="275"/>
      <c r="BO7190" s="275"/>
      <c r="BP7190" s="275"/>
      <c r="BQ7190" s="275"/>
      <c r="BR7190" s="275"/>
      <c r="BS7190" s="275"/>
      <c r="BT7190" s="275"/>
      <c r="BU7190" s="275"/>
      <c r="BV7190" s="275"/>
    </row>
    <row r="7191" spans="1:74" s="263" customFormat="1">
      <c r="A7191" s="458" t="s">
        <v>16754</v>
      </c>
      <c r="B7191" s="458"/>
      <c r="C7191" s="266"/>
      <c r="D7191" s="266"/>
      <c r="E7191" s="266"/>
      <c r="F7191" s="266"/>
      <c r="G7191" s="266"/>
      <c r="H7191" s="266"/>
      <c r="I7191" s="266"/>
      <c r="J7191" s="266"/>
      <c r="K7191" s="266"/>
      <c r="L7191" s="261" t="s">
        <v>16753</v>
      </c>
      <c r="M7191" s="261"/>
      <c r="N7191" s="261"/>
      <c r="O7191" s="458"/>
      <c r="P7191" s="266"/>
      <c r="Q7191" s="262" t="s">
        <v>16754</v>
      </c>
      <c r="R7191" s="261"/>
      <c r="S7191" s="261"/>
      <c r="T7191" s="261"/>
      <c r="U7191" s="261"/>
      <c r="V7191" s="292"/>
      <c r="X7191" s="458"/>
      <c r="Y7191" s="266"/>
      <c r="Z7191" s="264"/>
      <c r="AA7191" s="264"/>
      <c r="AB7191" s="264"/>
      <c r="AC7191" s="264"/>
      <c r="AF7191" s="458"/>
      <c r="AG7191" s="266"/>
      <c r="AN7191" s="458"/>
      <c r="AO7191" s="266"/>
      <c r="AV7191" s="266"/>
      <c r="BC7191" s="266"/>
      <c r="BM7191" s="275">
        <v>1</v>
      </c>
      <c r="BN7191" s="275"/>
      <c r="BO7191" s="275"/>
      <c r="BP7191" s="275"/>
      <c r="BQ7191" s="275"/>
      <c r="BR7191" s="275"/>
      <c r="BS7191" s="275"/>
      <c r="BT7191" s="275"/>
      <c r="BU7191" s="275"/>
      <c r="BV7191" s="275"/>
    </row>
    <row r="7192" spans="1:74" s="263" customFormat="1">
      <c r="A7192" s="458" t="s">
        <v>16757</v>
      </c>
      <c r="B7192" s="458"/>
      <c r="C7192" s="266"/>
      <c r="D7192" s="266"/>
      <c r="E7192" s="266"/>
      <c r="F7192" s="266"/>
      <c r="G7192" s="266"/>
      <c r="H7192" s="266"/>
      <c r="I7192" s="266"/>
      <c r="J7192" s="266"/>
      <c r="K7192" s="266"/>
      <c r="L7192" s="261" t="s">
        <v>16755</v>
      </c>
      <c r="M7192" s="261"/>
      <c r="N7192" s="261"/>
      <c r="O7192" s="458"/>
      <c r="P7192" s="266"/>
      <c r="Q7192" s="262" t="s">
        <v>16756</v>
      </c>
      <c r="R7192" s="261"/>
      <c r="S7192" s="261"/>
      <c r="T7192" s="261"/>
      <c r="U7192" s="261"/>
      <c r="V7192" s="292"/>
      <c r="X7192" s="458"/>
      <c r="Y7192" s="266"/>
      <c r="Z7192" s="264"/>
      <c r="AA7192" s="264"/>
      <c r="AB7192" s="264"/>
      <c r="AC7192" s="264"/>
      <c r="AF7192" s="458"/>
      <c r="AG7192" s="266"/>
      <c r="AN7192" s="458"/>
      <c r="AO7192" s="266"/>
      <c r="AV7192" s="266"/>
      <c r="BC7192" s="266"/>
      <c r="BM7192" s="275">
        <v>1</v>
      </c>
      <c r="BN7192" s="275"/>
      <c r="BO7192" s="275"/>
      <c r="BP7192" s="275"/>
      <c r="BQ7192" s="275"/>
      <c r="BR7192" s="275"/>
      <c r="BS7192" s="275"/>
      <c r="BT7192" s="275"/>
      <c r="BU7192" s="275"/>
      <c r="BV7192" s="275"/>
    </row>
    <row r="7193" spans="1:74" s="263" customFormat="1">
      <c r="A7193" s="458" t="s">
        <v>16760</v>
      </c>
      <c r="B7193" s="458"/>
      <c r="C7193" s="266"/>
      <c r="D7193" s="266"/>
      <c r="E7193" s="266"/>
      <c r="F7193" s="266"/>
      <c r="G7193" s="266"/>
      <c r="H7193" s="266"/>
      <c r="I7193" s="266"/>
      <c r="J7193" s="266"/>
      <c r="K7193" s="266"/>
      <c r="L7193" s="261" t="s">
        <v>16758</v>
      </c>
      <c r="M7193" s="261"/>
      <c r="N7193" s="261"/>
      <c r="O7193" s="458"/>
      <c r="P7193" s="266"/>
      <c r="Q7193" s="262" t="s">
        <v>16759</v>
      </c>
      <c r="R7193" s="261"/>
      <c r="S7193" s="261"/>
      <c r="T7193" s="261"/>
      <c r="U7193" s="261"/>
      <c r="V7193" s="292"/>
      <c r="X7193" s="458"/>
      <c r="Y7193" s="266"/>
      <c r="Z7193" s="264"/>
      <c r="AA7193" s="264"/>
      <c r="AB7193" s="264"/>
      <c r="AC7193" s="264"/>
      <c r="AF7193" s="458"/>
      <c r="AG7193" s="266"/>
      <c r="AN7193" s="458"/>
      <c r="AO7193" s="266"/>
      <c r="AV7193" s="266"/>
      <c r="BC7193" s="266"/>
      <c r="BM7193" s="275">
        <v>1</v>
      </c>
      <c r="BN7193" s="275"/>
      <c r="BO7193" s="275"/>
      <c r="BP7193" s="275"/>
      <c r="BQ7193" s="275"/>
      <c r="BR7193" s="275"/>
      <c r="BS7193" s="275"/>
      <c r="BT7193" s="275"/>
      <c r="BU7193" s="275"/>
      <c r="BV7193" s="275"/>
    </row>
    <row r="7194" spans="1:74" s="263" customFormat="1">
      <c r="A7194" s="458" t="s">
        <v>16763</v>
      </c>
      <c r="B7194" s="458"/>
      <c r="C7194" s="266"/>
      <c r="D7194" s="266"/>
      <c r="E7194" s="266"/>
      <c r="F7194" s="266"/>
      <c r="G7194" s="266"/>
      <c r="H7194" s="266"/>
      <c r="I7194" s="266"/>
      <c r="J7194" s="266"/>
      <c r="K7194" s="266"/>
      <c r="L7194" s="261" t="s">
        <v>16761</v>
      </c>
      <c r="M7194" s="261"/>
      <c r="N7194" s="261"/>
      <c r="O7194" s="458"/>
      <c r="P7194" s="266"/>
      <c r="Q7194" s="262" t="s">
        <v>16762</v>
      </c>
      <c r="R7194" s="261"/>
      <c r="S7194" s="261"/>
      <c r="T7194" s="261"/>
      <c r="U7194" s="261"/>
      <c r="V7194" s="292"/>
      <c r="X7194" s="458"/>
      <c r="Y7194" s="266"/>
      <c r="Z7194" s="264"/>
      <c r="AA7194" s="264"/>
      <c r="AB7194" s="264"/>
      <c r="AC7194" s="264"/>
      <c r="AF7194" s="458"/>
      <c r="AG7194" s="266"/>
      <c r="AN7194" s="458"/>
      <c r="AO7194" s="266"/>
      <c r="AV7194" s="266"/>
      <c r="BC7194" s="266"/>
      <c r="BM7194" s="275">
        <v>1</v>
      </c>
      <c r="BN7194" s="275"/>
      <c r="BO7194" s="275"/>
      <c r="BP7194" s="275"/>
      <c r="BQ7194" s="275"/>
      <c r="BR7194" s="275"/>
      <c r="BS7194" s="275"/>
      <c r="BT7194" s="275"/>
      <c r="BU7194" s="275"/>
      <c r="BV7194" s="275"/>
    </row>
    <row r="7195" spans="1:74" s="263" customFormat="1">
      <c r="A7195" s="458" t="s">
        <v>16766</v>
      </c>
      <c r="B7195" s="458"/>
      <c r="C7195" s="266"/>
      <c r="D7195" s="266"/>
      <c r="E7195" s="266"/>
      <c r="F7195" s="266"/>
      <c r="G7195" s="266"/>
      <c r="H7195" s="266"/>
      <c r="I7195" s="266"/>
      <c r="J7195" s="266"/>
      <c r="K7195" s="266"/>
      <c r="L7195" s="261" t="s">
        <v>16764</v>
      </c>
      <c r="M7195" s="261"/>
      <c r="N7195" s="261"/>
      <c r="O7195" s="458"/>
      <c r="P7195" s="266"/>
      <c r="Q7195" s="262" t="s">
        <v>16765</v>
      </c>
      <c r="R7195" s="261"/>
      <c r="S7195" s="261"/>
      <c r="T7195" s="261"/>
      <c r="U7195" s="261"/>
      <c r="V7195" s="292"/>
      <c r="X7195" s="458"/>
      <c r="Y7195" s="266"/>
      <c r="Z7195" s="264"/>
      <c r="AA7195" s="264"/>
      <c r="AB7195" s="264"/>
      <c r="AC7195" s="264"/>
      <c r="AF7195" s="458"/>
      <c r="AG7195" s="266"/>
      <c r="AN7195" s="458"/>
      <c r="AO7195" s="266"/>
      <c r="AV7195" s="266"/>
      <c r="BC7195" s="266"/>
      <c r="BM7195" s="275">
        <v>1</v>
      </c>
      <c r="BN7195" s="275"/>
      <c r="BO7195" s="275"/>
      <c r="BP7195" s="275"/>
      <c r="BQ7195" s="275"/>
      <c r="BR7195" s="275"/>
      <c r="BS7195" s="275"/>
      <c r="BT7195" s="275"/>
      <c r="BU7195" s="275"/>
      <c r="BV7195" s="275"/>
    </row>
    <row r="7196" spans="1:74" s="263" customFormat="1">
      <c r="A7196" s="458" t="s">
        <v>16766</v>
      </c>
      <c r="B7196" s="458"/>
      <c r="C7196" s="266"/>
      <c r="D7196" s="266"/>
      <c r="E7196" s="266"/>
      <c r="F7196" s="266"/>
      <c r="G7196" s="266"/>
      <c r="H7196" s="266"/>
      <c r="I7196" s="266"/>
      <c r="J7196" s="266"/>
      <c r="K7196" s="266"/>
      <c r="L7196" s="261" t="s">
        <v>16764</v>
      </c>
      <c r="M7196" s="261"/>
      <c r="N7196" s="261"/>
      <c r="O7196" s="458"/>
      <c r="P7196" s="266"/>
      <c r="Q7196" s="262" t="s">
        <v>16767</v>
      </c>
      <c r="R7196" s="261"/>
      <c r="S7196" s="261"/>
      <c r="T7196" s="261"/>
      <c r="U7196" s="261"/>
      <c r="V7196" s="292"/>
      <c r="X7196" s="458"/>
      <c r="Y7196" s="266"/>
      <c r="Z7196" s="264"/>
      <c r="AA7196" s="264"/>
      <c r="AB7196" s="264"/>
      <c r="AC7196" s="264"/>
      <c r="AF7196" s="458"/>
      <c r="AG7196" s="266"/>
      <c r="AN7196" s="458"/>
      <c r="AO7196" s="266"/>
      <c r="AV7196" s="266"/>
      <c r="BC7196" s="266"/>
      <c r="BM7196" s="275">
        <v>1</v>
      </c>
      <c r="BN7196" s="275"/>
      <c r="BO7196" s="275"/>
      <c r="BP7196" s="275"/>
      <c r="BQ7196" s="275"/>
      <c r="BR7196" s="275"/>
      <c r="BS7196" s="275"/>
      <c r="BT7196" s="275"/>
      <c r="BU7196" s="275"/>
      <c r="BV7196" s="275"/>
    </row>
    <row r="7197" spans="1:74" s="263" customFormat="1">
      <c r="A7197" s="457"/>
      <c r="B7197" s="457"/>
      <c r="C7197" s="260"/>
      <c r="D7197" s="260"/>
      <c r="E7197" s="260"/>
      <c r="F7197" s="260"/>
      <c r="G7197" s="260"/>
      <c r="H7197" s="260"/>
      <c r="I7197" s="260"/>
      <c r="J7197" s="260"/>
      <c r="K7197" s="260"/>
      <c r="L7197" s="261" t="s">
        <v>16768</v>
      </c>
      <c r="M7197" s="261"/>
      <c r="N7197" s="261"/>
      <c r="O7197" s="457"/>
      <c r="P7197" s="260"/>
      <c r="Q7197" s="262" t="s">
        <v>16769</v>
      </c>
      <c r="R7197" s="261"/>
      <c r="S7197" s="261"/>
      <c r="T7197" s="261"/>
      <c r="U7197" s="261"/>
      <c r="V7197" s="292"/>
      <c r="X7197" s="457"/>
      <c r="Y7197" s="260"/>
      <c r="Z7197" s="264"/>
      <c r="AA7197" s="264"/>
      <c r="AB7197" s="264"/>
      <c r="AC7197" s="264"/>
      <c r="AF7197" s="457"/>
      <c r="AG7197" s="260"/>
      <c r="AN7197" s="457"/>
      <c r="AO7197" s="260"/>
      <c r="AV7197" s="260"/>
      <c r="BC7197" s="260"/>
      <c r="BM7197" s="275">
        <v>1</v>
      </c>
      <c r="BN7197" s="275"/>
      <c r="BO7197" s="275"/>
      <c r="BP7197" s="275"/>
      <c r="BQ7197" s="275"/>
      <c r="BR7197" s="275"/>
      <c r="BS7197" s="275"/>
      <c r="BT7197" s="275"/>
      <c r="BU7197" s="275"/>
      <c r="BV7197" s="275"/>
    </row>
    <row r="7198" spans="1:74" s="263" customFormat="1">
      <c r="A7198" s="457"/>
      <c r="B7198" s="457"/>
      <c r="C7198" s="260"/>
      <c r="D7198" s="260"/>
      <c r="E7198" s="260"/>
      <c r="F7198" s="260"/>
      <c r="G7198" s="260"/>
      <c r="H7198" s="260"/>
      <c r="I7198" s="260"/>
      <c r="J7198" s="260"/>
      <c r="K7198" s="260"/>
      <c r="L7198" s="261" t="s">
        <v>16768</v>
      </c>
      <c r="M7198" s="261"/>
      <c r="N7198" s="261"/>
      <c r="O7198" s="457"/>
      <c r="P7198" s="260"/>
      <c r="Q7198" s="262" t="s">
        <v>16770</v>
      </c>
      <c r="R7198" s="261"/>
      <c r="S7198" s="261"/>
      <c r="T7198" s="261"/>
      <c r="U7198" s="261"/>
      <c r="V7198" s="292"/>
      <c r="X7198" s="457"/>
      <c r="Y7198" s="260"/>
      <c r="Z7198" s="264"/>
      <c r="AA7198" s="264"/>
      <c r="AB7198" s="264"/>
      <c r="AC7198" s="264"/>
      <c r="AF7198" s="457"/>
      <c r="AG7198" s="260"/>
      <c r="AN7198" s="457"/>
      <c r="AO7198" s="260"/>
      <c r="AV7198" s="260"/>
      <c r="BC7198" s="260"/>
      <c r="BM7198" s="275">
        <v>1</v>
      </c>
      <c r="BN7198" s="275"/>
      <c r="BO7198" s="275"/>
      <c r="BP7198" s="275"/>
      <c r="BQ7198" s="275"/>
      <c r="BR7198" s="275"/>
      <c r="BS7198" s="275"/>
      <c r="BT7198" s="275"/>
      <c r="BU7198" s="275"/>
      <c r="BV7198" s="275"/>
    </row>
    <row r="7199" spans="1:74" s="263" customFormat="1">
      <c r="A7199" s="458" t="s">
        <v>16772</v>
      </c>
      <c r="B7199" s="458"/>
      <c r="C7199" s="266"/>
      <c r="D7199" s="266"/>
      <c r="E7199" s="266"/>
      <c r="F7199" s="266"/>
      <c r="G7199" s="266"/>
      <c r="H7199" s="266"/>
      <c r="I7199" s="266"/>
      <c r="J7199" s="266"/>
      <c r="K7199" s="266"/>
      <c r="L7199" s="261" t="s">
        <v>16771</v>
      </c>
      <c r="M7199" s="261"/>
      <c r="N7199" s="261"/>
      <c r="O7199" s="458"/>
      <c r="P7199" s="266"/>
      <c r="Q7199" s="262" t="s">
        <v>16461</v>
      </c>
      <c r="R7199" s="261"/>
      <c r="S7199" s="261"/>
      <c r="T7199" s="261"/>
      <c r="U7199" s="261"/>
      <c r="V7199" s="292"/>
      <c r="X7199" s="458"/>
      <c r="Y7199" s="266"/>
      <c r="Z7199" s="264"/>
      <c r="AA7199" s="264"/>
      <c r="AB7199" s="264"/>
      <c r="AC7199" s="264"/>
      <c r="AF7199" s="458"/>
      <c r="AG7199" s="266"/>
      <c r="AN7199" s="458"/>
      <c r="AO7199" s="266"/>
      <c r="AV7199" s="266"/>
      <c r="BC7199" s="266"/>
      <c r="BM7199" s="275">
        <v>1</v>
      </c>
      <c r="BN7199" s="275"/>
      <c r="BO7199" s="275"/>
      <c r="BP7199" s="275"/>
      <c r="BQ7199" s="275"/>
      <c r="BR7199" s="275"/>
      <c r="BS7199" s="275"/>
      <c r="BT7199" s="275"/>
      <c r="BU7199" s="275"/>
      <c r="BV7199" s="275"/>
    </row>
    <row r="7200" spans="1:74" s="263" customFormat="1">
      <c r="A7200" s="458" t="s">
        <v>16775</v>
      </c>
      <c r="B7200" s="458"/>
      <c r="C7200" s="266"/>
      <c r="D7200" s="266"/>
      <c r="E7200" s="266"/>
      <c r="F7200" s="266"/>
      <c r="G7200" s="266"/>
      <c r="H7200" s="266"/>
      <c r="I7200" s="266"/>
      <c r="J7200" s="266"/>
      <c r="K7200" s="266"/>
      <c r="L7200" s="261" t="s">
        <v>16773</v>
      </c>
      <c r="M7200" s="261"/>
      <c r="N7200" s="261"/>
      <c r="O7200" s="458"/>
      <c r="P7200" s="266"/>
      <c r="Q7200" s="262" t="s">
        <v>16774</v>
      </c>
      <c r="R7200" s="261"/>
      <c r="S7200" s="261"/>
      <c r="T7200" s="261"/>
      <c r="U7200" s="261"/>
      <c r="V7200" s="292"/>
      <c r="X7200" s="458"/>
      <c r="Y7200" s="266"/>
      <c r="Z7200" s="264"/>
      <c r="AA7200" s="264"/>
      <c r="AB7200" s="264"/>
      <c r="AC7200" s="264"/>
      <c r="AF7200" s="458"/>
      <c r="AG7200" s="266"/>
      <c r="AN7200" s="458"/>
      <c r="AO7200" s="266"/>
      <c r="AV7200" s="266"/>
      <c r="BC7200" s="266"/>
      <c r="BM7200" s="275">
        <v>1</v>
      </c>
      <c r="BN7200" s="275"/>
      <c r="BO7200" s="275"/>
      <c r="BP7200" s="275"/>
      <c r="BQ7200" s="275"/>
      <c r="BR7200" s="275"/>
      <c r="BS7200" s="275"/>
      <c r="BT7200" s="275"/>
      <c r="BU7200" s="275"/>
      <c r="BV7200" s="275"/>
    </row>
    <row r="7201" spans="1:74" s="263" customFormat="1">
      <c r="A7201" s="458" t="s">
        <v>16778</v>
      </c>
      <c r="B7201" s="458"/>
      <c r="C7201" s="266"/>
      <c r="D7201" s="266"/>
      <c r="E7201" s="266"/>
      <c r="F7201" s="266"/>
      <c r="G7201" s="266"/>
      <c r="H7201" s="266"/>
      <c r="I7201" s="266"/>
      <c r="J7201" s="266"/>
      <c r="K7201" s="266"/>
      <c r="L7201" s="261" t="s">
        <v>16776</v>
      </c>
      <c r="M7201" s="261"/>
      <c r="N7201" s="261"/>
      <c r="O7201" s="458"/>
      <c r="P7201" s="266"/>
      <c r="Q7201" s="262" t="s">
        <v>16777</v>
      </c>
      <c r="R7201" s="261"/>
      <c r="S7201" s="261"/>
      <c r="T7201" s="261"/>
      <c r="U7201" s="261"/>
      <c r="V7201" s="292"/>
      <c r="X7201" s="458"/>
      <c r="Y7201" s="266"/>
      <c r="Z7201" s="264"/>
      <c r="AA7201" s="264"/>
      <c r="AB7201" s="264"/>
      <c r="AC7201" s="264"/>
      <c r="AF7201" s="458"/>
      <c r="AG7201" s="266"/>
      <c r="AN7201" s="458"/>
      <c r="AO7201" s="266"/>
      <c r="AV7201" s="266"/>
      <c r="BC7201" s="266"/>
      <c r="BM7201" s="275">
        <v>1</v>
      </c>
      <c r="BN7201" s="275"/>
      <c r="BO7201" s="275"/>
      <c r="BP7201" s="275"/>
      <c r="BQ7201" s="275"/>
      <c r="BR7201" s="275"/>
      <c r="BS7201" s="275"/>
      <c r="BT7201" s="275"/>
      <c r="BU7201" s="275"/>
      <c r="BV7201" s="275"/>
    </row>
    <row r="7202" spans="1:74" s="263" customFormat="1">
      <c r="A7202" s="458" t="s">
        <v>16781</v>
      </c>
      <c r="B7202" s="458"/>
      <c r="C7202" s="266"/>
      <c r="D7202" s="266"/>
      <c r="E7202" s="266"/>
      <c r="F7202" s="266"/>
      <c r="G7202" s="266"/>
      <c r="H7202" s="266"/>
      <c r="I7202" s="266"/>
      <c r="J7202" s="266"/>
      <c r="K7202" s="266"/>
      <c r="L7202" s="261" t="s">
        <v>16779</v>
      </c>
      <c r="M7202" s="261"/>
      <c r="N7202" s="261"/>
      <c r="O7202" s="458"/>
      <c r="P7202" s="266"/>
      <c r="Q7202" s="262" t="s">
        <v>16780</v>
      </c>
      <c r="R7202" s="261"/>
      <c r="S7202" s="261"/>
      <c r="T7202" s="261"/>
      <c r="U7202" s="261"/>
      <c r="V7202" s="292"/>
      <c r="X7202" s="458"/>
      <c r="Y7202" s="266"/>
      <c r="Z7202" s="264"/>
      <c r="AA7202" s="264"/>
      <c r="AB7202" s="264"/>
      <c r="AC7202" s="264"/>
      <c r="AF7202" s="458"/>
      <c r="AG7202" s="266"/>
      <c r="AN7202" s="458"/>
      <c r="AO7202" s="266"/>
      <c r="AV7202" s="266"/>
      <c r="BC7202" s="266"/>
      <c r="BM7202" s="275">
        <v>1</v>
      </c>
      <c r="BN7202" s="275"/>
      <c r="BO7202" s="275"/>
      <c r="BP7202" s="275"/>
      <c r="BQ7202" s="275"/>
      <c r="BR7202" s="275"/>
      <c r="BS7202" s="275"/>
      <c r="BT7202" s="275"/>
      <c r="BU7202" s="275"/>
      <c r="BV7202" s="275"/>
    </row>
    <row r="7203" spans="1:74" s="263" customFormat="1">
      <c r="A7203" s="458" t="s">
        <v>16783</v>
      </c>
      <c r="B7203" s="458"/>
      <c r="C7203" s="266"/>
      <c r="D7203" s="266"/>
      <c r="E7203" s="266"/>
      <c r="F7203" s="266"/>
      <c r="G7203" s="266"/>
      <c r="H7203" s="266"/>
      <c r="I7203" s="266"/>
      <c r="J7203" s="266"/>
      <c r="K7203" s="266"/>
      <c r="L7203" s="261" t="s">
        <v>16782</v>
      </c>
      <c r="M7203" s="261"/>
      <c r="N7203" s="261"/>
      <c r="O7203" s="458"/>
      <c r="P7203" s="266"/>
      <c r="Q7203" s="262" t="s">
        <v>6681</v>
      </c>
      <c r="R7203" s="261"/>
      <c r="S7203" s="261"/>
      <c r="T7203" s="261"/>
      <c r="U7203" s="261"/>
      <c r="V7203" s="292"/>
      <c r="X7203" s="458"/>
      <c r="Y7203" s="266"/>
      <c r="Z7203" s="264"/>
      <c r="AA7203" s="264"/>
      <c r="AB7203" s="264"/>
      <c r="AC7203" s="264"/>
      <c r="AF7203" s="458"/>
      <c r="AG7203" s="266"/>
      <c r="AN7203" s="458"/>
      <c r="AO7203" s="266"/>
      <c r="AV7203" s="266"/>
      <c r="BC7203" s="266"/>
      <c r="BM7203" s="275">
        <v>1</v>
      </c>
      <c r="BN7203" s="275"/>
      <c r="BO7203" s="275"/>
      <c r="BP7203" s="275"/>
      <c r="BQ7203" s="275"/>
      <c r="BR7203" s="275"/>
      <c r="BS7203" s="275"/>
      <c r="BT7203" s="275"/>
      <c r="BU7203" s="275"/>
      <c r="BV7203" s="275"/>
    </row>
    <row r="7204" spans="1:74" s="263" customFormat="1">
      <c r="A7204" s="458" t="s">
        <v>16786</v>
      </c>
      <c r="B7204" s="458"/>
      <c r="C7204" s="266"/>
      <c r="D7204" s="266"/>
      <c r="E7204" s="266"/>
      <c r="F7204" s="266"/>
      <c r="G7204" s="266"/>
      <c r="H7204" s="266"/>
      <c r="I7204" s="266"/>
      <c r="J7204" s="266"/>
      <c r="K7204" s="266"/>
      <c r="L7204" s="261" t="s">
        <v>16784</v>
      </c>
      <c r="M7204" s="261"/>
      <c r="N7204" s="261"/>
      <c r="O7204" s="458"/>
      <c r="P7204" s="266"/>
      <c r="Q7204" s="262" t="s">
        <v>16785</v>
      </c>
      <c r="R7204" s="261"/>
      <c r="S7204" s="261"/>
      <c r="T7204" s="261"/>
      <c r="U7204" s="261"/>
      <c r="V7204" s="292"/>
      <c r="X7204" s="458"/>
      <c r="Y7204" s="266"/>
      <c r="Z7204" s="264"/>
      <c r="AA7204" s="264"/>
      <c r="AB7204" s="264"/>
      <c r="AC7204" s="264"/>
      <c r="AF7204" s="458"/>
      <c r="AG7204" s="266"/>
      <c r="AN7204" s="458"/>
      <c r="AO7204" s="266"/>
      <c r="AV7204" s="266"/>
      <c r="BC7204" s="266"/>
      <c r="BM7204" s="275">
        <v>1</v>
      </c>
      <c r="BN7204" s="275"/>
      <c r="BO7204" s="275"/>
      <c r="BP7204" s="275"/>
      <c r="BQ7204" s="275"/>
      <c r="BR7204" s="275"/>
      <c r="BS7204" s="275"/>
      <c r="BT7204" s="275"/>
      <c r="BU7204" s="275"/>
      <c r="BV7204" s="275"/>
    </row>
    <row r="7205" spans="1:74" s="263" customFormat="1">
      <c r="A7205" s="458" t="s">
        <v>16789</v>
      </c>
      <c r="B7205" s="458"/>
      <c r="C7205" s="266"/>
      <c r="D7205" s="266"/>
      <c r="E7205" s="266"/>
      <c r="F7205" s="266"/>
      <c r="G7205" s="266"/>
      <c r="H7205" s="266"/>
      <c r="I7205" s="266"/>
      <c r="J7205" s="266"/>
      <c r="K7205" s="266"/>
      <c r="L7205" s="261" t="s">
        <v>16787</v>
      </c>
      <c r="M7205" s="261"/>
      <c r="N7205" s="261"/>
      <c r="O7205" s="458"/>
      <c r="P7205" s="266"/>
      <c r="Q7205" s="262" t="s">
        <v>16788</v>
      </c>
      <c r="R7205" s="261"/>
      <c r="S7205" s="261"/>
      <c r="T7205" s="261"/>
      <c r="U7205" s="261"/>
      <c r="V7205" s="292"/>
      <c r="X7205" s="458"/>
      <c r="Y7205" s="266"/>
      <c r="Z7205" s="264"/>
      <c r="AA7205" s="264"/>
      <c r="AB7205" s="264"/>
      <c r="AC7205" s="264"/>
      <c r="AF7205" s="458"/>
      <c r="AG7205" s="266"/>
      <c r="AN7205" s="458"/>
      <c r="AO7205" s="266"/>
      <c r="AV7205" s="266"/>
      <c r="BC7205" s="266"/>
      <c r="BM7205" s="275">
        <v>1</v>
      </c>
      <c r="BN7205" s="275"/>
      <c r="BO7205" s="275"/>
      <c r="BP7205" s="275"/>
      <c r="BQ7205" s="275"/>
      <c r="BR7205" s="275"/>
      <c r="BS7205" s="275"/>
      <c r="BT7205" s="275"/>
      <c r="BU7205" s="275"/>
      <c r="BV7205" s="275"/>
    </row>
    <row r="7206" spans="1:74" s="263" customFormat="1">
      <c r="A7206" s="458" t="s">
        <v>16792</v>
      </c>
      <c r="B7206" s="458"/>
      <c r="C7206" s="266"/>
      <c r="D7206" s="266"/>
      <c r="E7206" s="266"/>
      <c r="F7206" s="266"/>
      <c r="G7206" s="266"/>
      <c r="H7206" s="266"/>
      <c r="I7206" s="266"/>
      <c r="J7206" s="266"/>
      <c r="K7206" s="266"/>
      <c r="L7206" s="261" t="s">
        <v>16790</v>
      </c>
      <c r="M7206" s="261"/>
      <c r="N7206" s="261"/>
      <c r="O7206" s="458"/>
      <c r="P7206" s="266"/>
      <c r="Q7206" s="262" t="s">
        <v>16791</v>
      </c>
      <c r="R7206" s="261"/>
      <c r="S7206" s="261"/>
      <c r="T7206" s="261"/>
      <c r="U7206" s="261"/>
      <c r="V7206" s="292"/>
      <c r="X7206" s="458"/>
      <c r="Y7206" s="266"/>
      <c r="Z7206" s="264"/>
      <c r="AA7206" s="264"/>
      <c r="AB7206" s="264"/>
      <c r="AC7206" s="264"/>
      <c r="AF7206" s="458"/>
      <c r="AG7206" s="266"/>
      <c r="AN7206" s="458"/>
      <c r="AO7206" s="266"/>
      <c r="AV7206" s="266"/>
      <c r="BC7206" s="266"/>
      <c r="BM7206" s="275">
        <v>1</v>
      </c>
      <c r="BN7206" s="275"/>
      <c r="BO7206" s="275"/>
      <c r="BP7206" s="275"/>
      <c r="BQ7206" s="275"/>
      <c r="BR7206" s="275"/>
      <c r="BS7206" s="275"/>
      <c r="BT7206" s="275"/>
      <c r="BU7206" s="275"/>
      <c r="BV7206" s="275"/>
    </row>
    <row r="7207" spans="1:74" s="263" customFormat="1">
      <c r="A7207" s="458" t="s">
        <v>16794</v>
      </c>
      <c r="B7207" s="458"/>
      <c r="C7207" s="266"/>
      <c r="D7207" s="266"/>
      <c r="E7207" s="266"/>
      <c r="F7207" s="266"/>
      <c r="G7207" s="266"/>
      <c r="H7207" s="266"/>
      <c r="I7207" s="266"/>
      <c r="J7207" s="266"/>
      <c r="K7207" s="266"/>
      <c r="L7207" s="261" t="s">
        <v>16793</v>
      </c>
      <c r="M7207" s="261"/>
      <c r="N7207" s="261"/>
      <c r="O7207" s="458"/>
      <c r="P7207" s="266"/>
      <c r="Q7207" s="262" t="s">
        <v>15314</v>
      </c>
      <c r="R7207" s="261"/>
      <c r="S7207" s="261"/>
      <c r="T7207" s="261"/>
      <c r="U7207" s="261"/>
      <c r="V7207" s="292"/>
      <c r="X7207" s="458"/>
      <c r="Y7207" s="266"/>
      <c r="Z7207" s="264"/>
      <c r="AA7207" s="264"/>
      <c r="AB7207" s="264"/>
      <c r="AC7207" s="264"/>
      <c r="AF7207" s="458"/>
      <c r="AG7207" s="266"/>
      <c r="AN7207" s="458"/>
      <c r="AO7207" s="266"/>
      <c r="AV7207" s="266"/>
      <c r="BC7207" s="266"/>
      <c r="BM7207" s="275">
        <v>1</v>
      </c>
      <c r="BN7207" s="275"/>
      <c r="BO7207" s="275"/>
      <c r="BP7207" s="275"/>
      <c r="BQ7207" s="275"/>
      <c r="BR7207" s="275"/>
      <c r="BS7207" s="275"/>
      <c r="BT7207" s="275"/>
      <c r="BU7207" s="275"/>
      <c r="BV7207" s="275"/>
    </row>
    <row r="7208" spans="1:74" s="263" customFormat="1">
      <c r="A7208" s="458" t="s">
        <v>16797</v>
      </c>
      <c r="B7208" s="458"/>
      <c r="C7208" s="266"/>
      <c r="D7208" s="266"/>
      <c r="E7208" s="266"/>
      <c r="F7208" s="266"/>
      <c r="G7208" s="266"/>
      <c r="H7208" s="266"/>
      <c r="I7208" s="266"/>
      <c r="J7208" s="266"/>
      <c r="K7208" s="266"/>
      <c r="L7208" s="261" t="s">
        <v>16795</v>
      </c>
      <c r="M7208" s="261"/>
      <c r="N7208" s="261"/>
      <c r="O7208" s="458"/>
      <c r="P7208" s="266"/>
      <c r="Q7208" s="262" t="s">
        <v>16796</v>
      </c>
      <c r="R7208" s="261"/>
      <c r="S7208" s="261"/>
      <c r="T7208" s="261"/>
      <c r="U7208" s="261"/>
      <c r="V7208" s="292"/>
      <c r="X7208" s="458"/>
      <c r="Y7208" s="266"/>
      <c r="Z7208" s="264"/>
      <c r="AA7208" s="264"/>
      <c r="AB7208" s="264"/>
      <c r="AC7208" s="264"/>
      <c r="AF7208" s="458"/>
      <c r="AG7208" s="266"/>
      <c r="AN7208" s="458"/>
      <c r="AO7208" s="266"/>
      <c r="AV7208" s="266"/>
      <c r="BC7208" s="266"/>
      <c r="BM7208" s="275">
        <v>1</v>
      </c>
      <c r="BN7208" s="275"/>
      <c r="BO7208" s="275"/>
      <c r="BP7208" s="275"/>
      <c r="BQ7208" s="275"/>
      <c r="BR7208" s="275"/>
      <c r="BS7208" s="275"/>
      <c r="BT7208" s="275"/>
      <c r="BU7208" s="275"/>
      <c r="BV7208" s="275"/>
    </row>
    <row r="7209" spans="1:74" s="263" customFormat="1">
      <c r="A7209" s="458" t="s">
        <v>16800</v>
      </c>
      <c r="B7209" s="458"/>
      <c r="C7209" s="266"/>
      <c r="D7209" s="266"/>
      <c r="E7209" s="266"/>
      <c r="F7209" s="266"/>
      <c r="G7209" s="266"/>
      <c r="H7209" s="266"/>
      <c r="I7209" s="266"/>
      <c r="J7209" s="266"/>
      <c r="K7209" s="266"/>
      <c r="L7209" s="261" t="s">
        <v>16798</v>
      </c>
      <c r="M7209" s="261"/>
      <c r="N7209" s="261"/>
      <c r="O7209" s="458"/>
      <c r="P7209" s="266"/>
      <c r="Q7209" s="262" t="s">
        <v>16799</v>
      </c>
      <c r="R7209" s="261"/>
      <c r="S7209" s="261"/>
      <c r="T7209" s="261"/>
      <c r="U7209" s="261"/>
      <c r="V7209" s="292"/>
      <c r="X7209" s="458"/>
      <c r="Y7209" s="266"/>
      <c r="Z7209" s="264"/>
      <c r="AA7209" s="264"/>
      <c r="AB7209" s="264"/>
      <c r="AC7209" s="264"/>
      <c r="AF7209" s="458"/>
      <c r="AG7209" s="266"/>
      <c r="AN7209" s="458"/>
      <c r="AO7209" s="266"/>
      <c r="AV7209" s="266"/>
      <c r="BC7209" s="266"/>
      <c r="BM7209" s="275">
        <v>1</v>
      </c>
      <c r="BN7209" s="275"/>
      <c r="BO7209" s="275"/>
      <c r="BP7209" s="275"/>
      <c r="BQ7209" s="275"/>
      <c r="BR7209" s="275"/>
      <c r="BS7209" s="275"/>
      <c r="BT7209" s="275"/>
      <c r="BU7209" s="275"/>
      <c r="BV7209" s="275"/>
    </row>
    <row r="7210" spans="1:74" s="263" customFormat="1">
      <c r="A7210" s="458" t="s">
        <v>16803</v>
      </c>
      <c r="B7210" s="458"/>
      <c r="C7210" s="266"/>
      <c r="D7210" s="266"/>
      <c r="E7210" s="266"/>
      <c r="F7210" s="266"/>
      <c r="G7210" s="266"/>
      <c r="H7210" s="266"/>
      <c r="I7210" s="266"/>
      <c r="J7210" s="266"/>
      <c r="K7210" s="266"/>
      <c r="L7210" s="261" t="s">
        <v>16801</v>
      </c>
      <c r="M7210" s="261"/>
      <c r="N7210" s="261"/>
      <c r="O7210" s="458"/>
      <c r="P7210" s="266"/>
      <c r="Q7210" s="262" t="s">
        <v>16802</v>
      </c>
      <c r="R7210" s="261"/>
      <c r="S7210" s="261"/>
      <c r="T7210" s="261"/>
      <c r="U7210" s="261"/>
      <c r="V7210" s="292"/>
      <c r="X7210" s="458"/>
      <c r="Y7210" s="266"/>
      <c r="Z7210" s="264"/>
      <c r="AA7210" s="264"/>
      <c r="AB7210" s="264"/>
      <c r="AC7210" s="264"/>
      <c r="AF7210" s="458"/>
      <c r="AG7210" s="266"/>
      <c r="AN7210" s="458"/>
      <c r="AO7210" s="266"/>
      <c r="AV7210" s="266"/>
      <c r="BC7210" s="266"/>
      <c r="BM7210" s="275">
        <v>1</v>
      </c>
      <c r="BN7210" s="275"/>
      <c r="BO7210" s="275"/>
      <c r="BP7210" s="275"/>
      <c r="BQ7210" s="275"/>
      <c r="BR7210" s="275"/>
      <c r="BS7210" s="275"/>
      <c r="BT7210" s="275"/>
      <c r="BU7210" s="275"/>
      <c r="BV7210" s="275"/>
    </row>
    <row r="7211" spans="1:74" s="263" customFormat="1">
      <c r="A7211" s="458" t="s">
        <v>16806</v>
      </c>
      <c r="B7211" s="458"/>
      <c r="C7211" s="266"/>
      <c r="D7211" s="266"/>
      <c r="E7211" s="266"/>
      <c r="F7211" s="266"/>
      <c r="G7211" s="266"/>
      <c r="H7211" s="266"/>
      <c r="I7211" s="266"/>
      <c r="J7211" s="266"/>
      <c r="K7211" s="266"/>
      <c r="L7211" s="261" t="s">
        <v>16804</v>
      </c>
      <c r="M7211" s="261"/>
      <c r="N7211" s="261"/>
      <c r="O7211" s="458"/>
      <c r="P7211" s="266"/>
      <c r="Q7211" s="262" t="s">
        <v>16805</v>
      </c>
      <c r="R7211" s="261"/>
      <c r="S7211" s="261"/>
      <c r="T7211" s="261"/>
      <c r="U7211" s="261"/>
      <c r="V7211" s="292"/>
      <c r="X7211" s="458"/>
      <c r="Y7211" s="266"/>
      <c r="Z7211" s="264"/>
      <c r="AA7211" s="264"/>
      <c r="AB7211" s="264"/>
      <c r="AC7211" s="264"/>
      <c r="AF7211" s="458"/>
      <c r="AG7211" s="266"/>
      <c r="AN7211" s="458"/>
      <c r="AO7211" s="266"/>
      <c r="AV7211" s="266"/>
      <c r="BC7211" s="266"/>
      <c r="BM7211" s="275">
        <v>1</v>
      </c>
      <c r="BN7211" s="275"/>
      <c r="BO7211" s="275"/>
      <c r="BP7211" s="275"/>
      <c r="BQ7211" s="275"/>
      <c r="BR7211" s="275"/>
      <c r="BS7211" s="275"/>
      <c r="BT7211" s="275"/>
      <c r="BU7211" s="275"/>
      <c r="BV7211" s="275"/>
    </row>
    <row r="7212" spans="1:74" s="263" customFormat="1">
      <c r="A7212" s="458" t="s">
        <v>16806</v>
      </c>
      <c r="B7212" s="458"/>
      <c r="C7212" s="266"/>
      <c r="D7212" s="266"/>
      <c r="E7212" s="266"/>
      <c r="F7212" s="266"/>
      <c r="G7212" s="266"/>
      <c r="H7212" s="266"/>
      <c r="I7212" s="266"/>
      <c r="J7212" s="266"/>
      <c r="K7212" s="266"/>
      <c r="L7212" s="261" t="s">
        <v>16804</v>
      </c>
      <c r="M7212" s="261"/>
      <c r="N7212" s="261"/>
      <c r="O7212" s="458"/>
      <c r="P7212" s="266"/>
      <c r="Q7212" s="262" t="s">
        <v>13357</v>
      </c>
      <c r="R7212" s="261"/>
      <c r="S7212" s="261"/>
      <c r="T7212" s="261"/>
      <c r="U7212" s="261"/>
      <c r="V7212" s="292"/>
      <c r="X7212" s="458"/>
      <c r="Y7212" s="266"/>
      <c r="Z7212" s="264"/>
      <c r="AA7212" s="264"/>
      <c r="AB7212" s="264"/>
      <c r="AC7212" s="264"/>
      <c r="AF7212" s="458"/>
      <c r="AG7212" s="266"/>
      <c r="AN7212" s="458"/>
      <c r="AO7212" s="266"/>
      <c r="AV7212" s="266"/>
      <c r="BC7212" s="266"/>
      <c r="BM7212" s="275">
        <v>1</v>
      </c>
      <c r="BN7212" s="275"/>
      <c r="BO7212" s="275"/>
      <c r="BP7212" s="275"/>
      <c r="BQ7212" s="275"/>
      <c r="BR7212" s="275"/>
      <c r="BS7212" s="275"/>
      <c r="BT7212" s="275"/>
      <c r="BU7212" s="275"/>
      <c r="BV7212" s="275"/>
    </row>
    <row r="7213" spans="1:74" s="263" customFormat="1">
      <c r="A7213" s="458" t="s">
        <v>16807</v>
      </c>
      <c r="B7213" s="458"/>
      <c r="C7213" s="266"/>
      <c r="D7213" s="266"/>
      <c r="E7213" s="266"/>
      <c r="F7213" s="266"/>
      <c r="G7213" s="266"/>
      <c r="H7213" s="266"/>
      <c r="I7213" s="266"/>
      <c r="J7213" s="266"/>
      <c r="K7213" s="266"/>
      <c r="L7213" s="261" t="s">
        <v>13373</v>
      </c>
      <c r="M7213" s="261"/>
      <c r="N7213" s="261"/>
      <c r="O7213" s="458"/>
      <c r="P7213" s="266"/>
      <c r="Q7213" s="262" t="s">
        <v>11162</v>
      </c>
      <c r="R7213" s="261"/>
      <c r="S7213" s="261"/>
      <c r="T7213" s="261"/>
      <c r="U7213" s="261"/>
      <c r="V7213" s="292"/>
      <c r="X7213" s="458"/>
      <c r="Y7213" s="266"/>
      <c r="Z7213" s="264"/>
      <c r="AA7213" s="264"/>
      <c r="AB7213" s="264"/>
      <c r="AC7213" s="264"/>
      <c r="AF7213" s="458"/>
      <c r="AG7213" s="266"/>
      <c r="AN7213" s="458"/>
      <c r="AO7213" s="266"/>
      <c r="AV7213" s="266"/>
      <c r="BC7213" s="266"/>
      <c r="BM7213" s="275">
        <v>1</v>
      </c>
      <c r="BN7213" s="275"/>
      <c r="BO7213" s="275"/>
      <c r="BP7213" s="275"/>
      <c r="BQ7213" s="275"/>
      <c r="BR7213" s="275"/>
      <c r="BS7213" s="275"/>
      <c r="BT7213" s="275"/>
      <c r="BU7213" s="275"/>
      <c r="BV7213" s="275"/>
    </row>
    <row r="7214" spans="1:74" s="263" customFormat="1">
      <c r="A7214" s="458" t="s">
        <v>16810</v>
      </c>
      <c r="B7214" s="458"/>
      <c r="C7214" s="266"/>
      <c r="D7214" s="266"/>
      <c r="E7214" s="266"/>
      <c r="F7214" s="266"/>
      <c r="G7214" s="266"/>
      <c r="H7214" s="266"/>
      <c r="I7214" s="266"/>
      <c r="J7214" s="266"/>
      <c r="K7214" s="266"/>
      <c r="L7214" s="261" t="s">
        <v>16808</v>
      </c>
      <c r="M7214" s="261"/>
      <c r="N7214" s="261"/>
      <c r="O7214" s="458"/>
      <c r="P7214" s="266"/>
      <c r="Q7214" s="262" t="s">
        <v>16809</v>
      </c>
      <c r="R7214" s="261"/>
      <c r="S7214" s="261"/>
      <c r="T7214" s="261"/>
      <c r="U7214" s="261"/>
      <c r="V7214" s="292"/>
      <c r="X7214" s="458"/>
      <c r="Y7214" s="266"/>
      <c r="Z7214" s="264"/>
      <c r="AA7214" s="264"/>
      <c r="AB7214" s="264"/>
      <c r="AC7214" s="264"/>
      <c r="AF7214" s="458"/>
      <c r="AG7214" s="266"/>
      <c r="AN7214" s="458"/>
      <c r="AO7214" s="266"/>
      <c r="AV7214" s="266"/>
      <c r="BC7214" s="266"/>
      <c r="BM7214" s="275">
        <v>1</v>
      </c>
      <c r="BN7214" s="275"/>
      <c r="BO7214" s="275"/>
      <c r="BP7214" s="275"/>
      <c r="BQ7214" s="275"/>
      <c r="BR7214" s="275"/>
      <c r="BS7214" s="275"/>
      <c r="BT7214" s="275"/>
      <c r="BU7214" s="275"/>
      <c r="BV7214" s="275"/>
    </row>
    <row r="7215" spans="1:74" s="263" customFormat="1">
      <c r="A7215" s="458" t="s">
        <v>16810</v>
      </c>
      <c r="B7215" s="458"/>
      <c r="C7215" s="266"/>
      <c r="D7215" s="266"/>
      <c r="E7215" s="266"/>
      <c r="F7215" s="266"/>
      <c r="G7215" s="266"/>
      <c r="H7215" s="266"/>
      <c r="I7215" s="266"/>
      <c r="J7215" s="266"/>
      <c r="K7215" s="266"/>
      <c r="L7215" s="261" t="s">
        <v>16808</v>
      </c>
      <c r="M7215" s="261"/>
      <c r="N7215" s="261"/>
      <c r="O7215" s="458"/>
      <c r="P7215" s="266"/>
      <c r="Q7215" s="262" t="s">
        <v>16811</v>
      </c>
      <c r="R7215" s="261"/>
      <c r="S7215" s="261"/>
      <c r="T7215" s="261"/>
      <c r="U7215" s="261"/>
      <c r="V7215" s="292"/>
      <c r="X7215" s="458"/>
      <c r="Y7215" s="266"/>
      <c r="Z7215" s="264"/>
      <c r="AA7215" s="264"/>
      <c r="AB7215" s="264"/>
      <c r="AC7215" s="264"/>
      <c r="AF7215" s="458"/>
      <c r="AG7215" s="266"/>
      <c r="AN7215" s="458"/>
      <c r="AO7215" s="266"/>
      <c r="AV7215" s="266"/>
      <c r="BC7215" s="266"/>
      <c r="BM7215" s="275">
        <v>1</v>
      </c>
      <c r="BN7215" s="275"/>
      <c r="BO7215" s="275"/>
      <c r="BP7215" s="275"/>
      <c r="BQ7215" s="275"/>
      <c r="BR7215" s="275"/>
      <c r="BS7215" s="275"/>
      <c r="BT7215" s="275"/>
      <c r="BU7215" s="275"/>
      <c r="BV7215" s="275"/>
    </row>
    <row r="7216" spans="1:74" s="263" customFormat="1">
      <c r="A7216" s="458" t="s">
        <v>16813</v>
      </c>
      <c r="B7216" s="458"/>
      <c r="C7216" s="266"/>
      <c r="D7216" s="266"/>
      <c r="E7216" s="266"/>
      <c r="F7216" s="266"/>
      <c r="G7216" s="266"/>
      <c r="H7216" s="266"/>
      <c r="I7216" s="266"/>
      <c r="J7216" s="266"/>
      <c r="K7216" s="266"/>
      <c r="L7216" s="261" t="s">
        <v>16812</v>
      </c>
      <c r="M7216" s="261"/>
      <c r="N7216" s="261"/>
      <c r="O7216" s="458"/>
      <c r="P7216" s="266"/>
      <c r="Q7216" s="262" t="s">
        <v>11595</v>
      </c>
      <c r="R7216" s="261"/>
      <c r="S7216" s="261"/>
      <c r="T7216" s="261"/>
      <c r="U7216" s="261"/>
      <c r="V7216" s="292"/>
      <c r="X7216" s="458"/>
      <c r="Y7216" s="266"/>
      <c r="Z7216" s="264"/>
      <c r="AA7216" s="264"/>
      <c r="AB7216" s="264"/>
      <c r="AC7216" s="264"/>
      <c r="AF7216" s="458"/>
      <c r="AG7216" s="266"/>
      <c r="AN7216" s="458"/>
      <c r="AO7216" s="266"/>
      <c r="AV7216" s="266"/>
      <c r="BC7216" s="266"/>
      <c r="BM7216" s="275">
        <v>1</v>
      </c>
      <c r="BN7216" s="275"/>
      <c r="BO7216" s="275"/>
      <c r="BP7216" s="275"/>
      <c r="BQ7216" s="275"/>
      <c r="BR7216" s="275"/>
      <c r="BS7216" s="275"/>
      <c r="BT7216" s="275"/>
      <c r="BU7216" s="275"/>
      <c r="BV7216" s="275"/>
    </row>
    <row r="7217" spans="1:74" s="263" customFormat="1">
      <c r="A7217" s="458" t="s">
        <v>16816</v>
      </c>
      <c r="B7217" s="458"/>
      <c r="C7217" s="266"/>
      <c r="D7217" s="266"/>
      <c r="E7217" s="266"/>
      <c r="F7217" s="266"/>
      <c r="G7217" s="266"/>
      <c r="H7217" s="266"/>
      <c r="I7217" s="266"/>
      <c r="J7217" s="266"/>
      <c r="K7217" s="266"/>
      <c r="L7217" s="261" t="s">
        <v>16814</v>
      </c>
      <c r="M7217" s="261"/>
      <c r="N7217" s="261"/>
      <c r="O7217" s="458"/>
      <c r="P7217" s="266"/>
      <c r="Q7217" s="262" t="s">
        <v>16815</v>
      </c>
      <c r="R7217" s="261"/>
      <c r="S7217" s="261"/>
      <c r="T7217" s="261"/>
      <c r="U7217" s="261"/>
      <c r="V7217" s="292"/>
      <c r="X7217" s="458"/>
      <c r="Y7217" s="266"/>
      <c r="Z7217" s="264"/>
      <c r="AA7217" s="264"/>
      <c r="AB7217" s="264"/>
      <c r="AC7217" s="264"/>
      <c r="AF7217" s="458"/>
      <c r="AG7217" s="266"/>
      <c r="AN7217" s="458"/>
      <c r="AO7217" s="266"/>
      <c r="AV7217" s="266"/>
      <c r="BC7217" s="266"/>
      <c r="BM7217" s="275">
        <v>1</v>
      </c>
      <c r="BN7217" s="275"/>
      <c r="BO7217" s="275"/>
      <c r="BP7217" s="275"/>
      <c r="BQ7217" s="275"/>
      <c r="BR7217" s="275"/>
      <c r="BS7217" s="275"/>
      <c r="BT7217" s="275"/>
      <c r="BU7217" s="275"/>
      <c r="BV7217" s="275"/>
    </row>
    <row r="7218" spans="1:74" s="263" customFormat="1">
      <c r="A7218" s="458" t="s">
        <v>16819</v>
      </c>
      <c r="B7218" s="458"/>
      <c r="C7218" s="266"/>
      <c r="D7218" s="266"/>
      <c r="E7218" s="266"/>
      <c r="F7218" s="266"/>
      <c r="G7218" s="266"/>
      <c r="H7218" s="266"/>
      <c r="I7218" s="266"/>
      <c r="J7218" s="266"/>
      <c r="K7218" s="266"/>
      <c r="L7218" s="261" t="s">
        <v>16817</v>
      </c>
      <c r="M7218" s="261"/>
      <c r="N7218" s="261"/>
      <c r="O7218" s="458"/>
      <c r="P7218" s="266"/>
      <c r="Q7218" s="262" t="s">
        <v>16818</v>
      </c>
      <c r="R7218" s="261"/>
      <c r="S7218" s="261"/>
      <c r="T7218" s="261"/>
      <c r="U7218" s="261"/>
      <c r="V7218" s="292"/>
      <c r="X7218" s="458"/>
      <c r="Y7218" s="266"/>
      <c r="Z7218" s="264"/>
      <c r="AA7218" s="264"/>
      <c r="AB7218" s="264"/>
      <c r="AC7218" s="264"/>
      <c r="AF7218" s="458"/>
      <c r="AG7218" s="266"/>
      <c r="AN7218" s="458"/>
      <c r="AO7218" s="266"/>
      <c r="AV7218" s="266"/>
      <c r="BC7218" s="266"/>
      <c r="BM7218" s="275">
        <v>1</v>
      </c>
      <c r="BN7218" s="275"/>
      <c r="BO7218" s="275"/>
      <c r="BP7218" s="275"/>
      <c r="BQ7218" s="275"/>
      <c r="BR7218" s="275"/>
      <c r="BS7218" s="275"/>
      <c r="BT7218" s="275"/>
      <c r="BU7218" s="275"/>
      <c r="BV7218" s="275"/>
    </row>
    <row r="7219" spans="1:74" s="263" customFormat="1">
      <c r="A7219" s="458" t="s">
        <v>16819</v>
      </c>
      <c r="B7219" s="458"/>
      <c r="C7219" s="266"/>
      <c r="D7219" s="266"/>
      <c r="E7219" s="266"/>
      <c r="F7219" s="266"/>
      <c r="G7219" s="266"/>
      <c r="H7219" s="266"/>
      <c r="I7219" s="266"/>
      <c r="J7219" s="266"/>
      <c r="K7219" s="266"/>
      <c r="L7219" s="261" t="s">
        <v>16817</v>
      </c>
      <c r="M7219" s="261"/>
      <c r="N7219" s="261"/>
      <c r="O7219" s="458"/>
      <c r="P7219" s="266"/>
      <c r="Q7219" s="262" t="s">
        <v>16820</v>
      </c>
      <c r="R7219" s="261"/>
      <c r="S7219" s="261"/>
      <c r="T7219" s="261"/>
      <c r="U7219" s="261"/>
      <c r="V7219" s="292"/>
      <c r="X7219" s="458"/>
      <c r="Y7219" s="266"/>
      <c r="Z7219" s="264"/>
      <c r="AA7219" s="264"/>
      <c r="AB7219" s="264"/>
      <c r="AC7219" s="264"/>
      <c r="AF7219" s="458"/>
      <c r="AG7219" s="266"/>
      <c r="AN7219" s="458"/>
      <c r="AO7219" s="266"/>
      <c r="AV7219" s="266"/>
      <c r="BC7219" s="266"/>
      <c r="BM7219" s="275">
        <v>1</v>
      </c>
      <c r="BN7219" s="275"/>
      <c r="BO7219" s="275"/>
      <c r="BP7219" s="275"/>
      <c r="BQ7219" s="275"/>
      <c r="BR7219" s="275"/>
      <c r="BS7219" s="275"/>
      <c r="BT7219" s="275"/>
      <c r="BU7219" s="275"/>
      <c r="BV7219" s="275"/>
    </row>
    <row r="7220" spans="1:74" s="263" customFormat="1">
      <c r="A7220" s="458" t="s">
        <v>16819</v>
      </c>
      <c r="B7220" s="458"/>
      <c r="C7220" s="266"/>
      <c r="D7220" s="266"/>
      <c r="E7220" s="266"/>
      <c r="F7220" s="266"/>
      <c r="G7220" s="266"/>
      <c r="H7220" s="266"/>
      <c r="I7220" s="266"/>
      <c r="J7220" s="266"/>
      <c r="K7220" s="266"/>
      <c r="L7220" s="261" t="s">
        <v>16817</v>
      </c>
      <c r="M7220" s="261"/>
      <c r="N7220" s="261"/>
      <c r="O7220" s="458"/>
      <c r="P7220" s="266"/>
      <c r="Q7220" s="262" t="s">
        <v>16821</v>
      </c>
      <c r="R7220" s="261"/>
      <c r="S7220" s="261"/>
      <c r="T7220" s="261"/>
      <c r="U7220" s="261"/>
      <c r="V7220" s="292"/>
      <c r="X7220" s="458"/>
      <c r="Y7220" s="266"/>
      <c r="Z7220" s="264"/>
      <c r="AA7220" s="264"/>
      <c r="AB7220" s="264"/>
      <c r="AC7220" s="264"/>
      <c r="AF7220" s="458"/>
      <c r="AG7220" s="266"/>
      <c r="AN7220" s="458"/>
      <c r="AO7220" s="266"/>
      <c r="AV7220" s="266"/>
      <c r="BC7220" s="266"/>
      <c r="BM7220" s="275">
        <v>1</v>
      </c>
      <c r="BN7220" s="275"/>
      <c r="BO7220" s="275"/>
      <c r="BP7220" s="275"/>
      <c r="BQ7220" s="275"/>
      <c r="BR7220" s="275"/>
      <c r="BS7220" s="275"/>
      <c r="BT7220" s="275"/>
      <c r="BU7220" s="275"/>
      <c r="BV7220" s="275"/>
    </row>
    <row r="7221" spans="1:74" s="263" customFormat="1">
      <c r="A7221" s="458" t="s">
        <v>16823</v>
      </c>
      <c r="B7221" s="458"/>
      <c r="C7221" s="266"/>
      <c r="D7221" s="266"/>
      <c r="E7221" s="266"/>
      <c r="F7221" s="266"/>
      <c r="G7221" s="266"/>
      <c r="H7221" s="266"/>
      <c r="I7221" s="266"/>
      <c r="J7221" s="266"/>
      <c r="K7221" s="266"/>
      <c r="L7221" s="261" t="s">
        <v>16822</v>
      </c>
      <c r="M7221" s="261"/>
      <c r="N7221" s="261"/>
      <c r="O7221" s="458"/>
      <c r="P7221" s="266"/>
      <c r="Q7221" s="262" t="s">
        <v>12245</v>
      </c>
      <c r="R7221" s="261"/>
      <c r="S7221" s="261"/>
      <c r="T7221" s="261"/>
      <c r="U7221" s="261"/>
      <c r="V7221" s="292"/>
      <c r="X7221" s="458"/>
      <c r="Y7221" s="266"/>
      <c r="Z7221" s="264"/>
      <c r="AA7221" s="264"/>
      <c r="AB7221" s="264"/>
      <c r="AC7221" s="264"/>
      <c r="AF7221" s="458"/>
      <c r="AG7221" s="266"/>
      <c r="AN7221" s="458"/>
      <c r="AO7221" s="266"/>
      <c r="AV7221" s="266"/>
      <c r="BC7221" s="266"/>
      <c r="BM7221" s="275">
        <v>1</v>
      </c>
      <c r="BN7221" s="275"/>
      <c r="BO7221" s="275"/>
      <c r="BP7221" s="275"/>
      <c r="BQ7221" s="275"/>
      <c r="BR7221" s="275"/>
      <c r="BS7221" s="275"/>
      <c r="BT7221" s="275"/>
      <c r="BU7221" s="275"/>
      <c r="BV7221" s="275"/>
    </row>
    <row r="7222" spans="1:74" s="263" customFormat="1">
      <c r="A7222" s="458" t="s">
        <v>16823</v>
      </c>
      <c r="B7222" s="458"/>
      <c r="C7222" s="266"/>
      <c r="D7222" s="266"/>
      <c r="E7222" s="266"/>
      <c r="F7222" s="266"/>
      <c r="G7222" s="266"/>
      <c r="H7222" s="266"/>
      <c r="I7222" s="266"/>
      <c r="J7222" s="266"/>
      <c r="K7222" s="266"/>
      <c r="L7222" s="261" t="s">
        <v>16822</v>
      </c>
      <c r="M7222" s="261"/>
      <c r="N7222" s="261"/>
      <c r="O7222" s="458"/>
      <c r="P7222" s="266"/>
      <c r="Q7222" s="262" t="s">
        <v>16824</v>
      </c>
      <c r="R7222" s="261"/>
      <c r="S7222" s="261"/>
      <c r="T7222" s="261"/>
      <c r="U7222" s="261"/>
      <c r="V7222" s="292"/>
      <c r="X7222" s="458"/>
      <c r="Y7222" s="266"/>
      <c r="Z7222" s="264"/>
      <c r="AA7222" s="264"/>
      <c r="AB7222" s="264"/>
      <c r="AC7222" s="264"/>
      <c r="AF7222" s="458"/>
      <c r="AG7222" s="266"/>
      <c r="AN7222" s="458"/>
      <c r="AO7222" s="266"/>
      <c r="AV7222" s="266"/>
      <c r="BC7222" s="266"/>
      <c r="BM7222" s="275">
        <v>1</v>
      </c>
      <c r="BN7222" s="275"/>
      <c r="BO7222" s="275"/>
      <c r="BP7222" s="275"/>
      <c r="BQ7222" s="275"/>
      <c r="BR7222" s="275"/>
      <c r="BS7222" s="275"/>
      <c r="BT7222" s="275"/>
      <c r="BU7222" s="275"/>
      <c r="BV7222" s="275"/>
    </row>
    <row r="7223" spans="1:74" s="263" customFormat="1">
      <c r="A7223" s="458" t="s">
        <v>16827</v>
      </c>
      <c r="B7223" s="458"/>
      <c r="C7223" s="266"/>
      <c r="D7223" s="266"/>
      <c r="E7223" s="266"/>
      <c r="F7223" s="266"/>
      <c r="G7223" s="266"/>
      <c r="H7223" s="266"/>
      <c r="I7223" s="266"/>
      <c r="J7223" s="266"/>
      <c r="K7223" s="266"/>
      <c r="L7223" s="261" t="s">
        <v>16825</v>
      </c>
      <c r="M7223" s="261"/>
      <c r="N7223" s="261"/>
      <c r="O7223" s="458"/>
      <c r="P7223" s="266"/>
      <c r="Q7223" s="262" t="s">
        <v>16826</v>
      </c>
      <c r="R7223" s="261"/>
      <c r="S7223" s="261"/>
      <c r="T7223" s="261"/>
      <c r="U7223" s="261"/>
      <c r="V7223" s="292"/>
      <c r="X7223" s="458"/>
      <c r="Y7223" s="266"/>
      <c r="Z7223" s="264"/>
      <c r="AA7223" s="264"/>
      <c r="AB7223" s="264"/>
      <c r="AC7223" s="264"/>
      <c r="AF7223" s="458"/>
      <c r="AG7223" s="266"/>
      <c r="AN7223" s="458"/>
      <c r="AO7223" s="266"/>
      <c r="AV7223" s="266"/>
      <c r="BC7223" s="266"/>
      <c r="BM7223" s="275">
        <v>1</v>
      </c>
      <c r="BN7223" s="275"/>
      <c r="BO7223" s="275"/>
      <c r="BP7223" s="275"/>
      <c r="BQ7223" s="275"/>
      <c r="BR7223" s="275"/>
      <c r="BS7223" s="275"/>
      <c r="BT7223" s="275"/>
      <c r="BU7223" s="275"/>
      <c r="BV7223" s="275"/>
    </row>
    <row r="7224" spans="1:74" s="263" customFormat="1">
      <c r="A7224" s="458" t="s">
        <v>16829</v>
      </c>
      <c r="B7224" s="458"/>
      <c r="C7224" s="266"/>
      <c r="D7224" s="266"/>
      <c r="E7224" s="266"/>
      <c r="F7224" s="266"/>
      <c r="G7224" s="266"/>
      <c r="H7224" s="266"/>
      <c r="I7224" s="266"/>
      <c r="J7224" s="266"/>
      <c r="K7224" s="266"/>
      <c r="L7224" s="261" t="s">
        <v>16828</v>
      </c>
      <c r="M7224" s="261"/>
      <c r="N7224" s="261"/>
      <c r="O7224" s="458"/>
      <c r="P7224" s="266"/>
      <c r="Q7224" s="262" t="s">
        <v>16826</v>
      </c>
      <c r="R7224" s="261"/>
      <c r="S7224" s="261"/>
      <c r="T7224" s="261"/>
      <c r="U7224" s="261"/>
      <c r="V7224" s="292"/>
      <c r="X7224" s="458"/>
      <c r="Y7224" s="266"/>
      <c r="Z7224" s="264"/>
      <c r="AA7224" s="264"/>
      <c r="AB7224" s="264"/>
      <c r="AC7224" s="264"/>
      <c r="AF7224" s="458"/>
      <c r="AG7224" s="266"/>
      <c r="AN7224" s="458"/>
      <c r="AO7224" s="266"/>
      <c r="AV7224" s="266"/>
      <c r="BC7224" s="266"/>
      <c r="BM7224" s="275">
        <v>1</v>
      </c>
      <c r="BN7224" s="275"/>
      <c r="BO7224" s="275"/>
      <c r="BP7224" s="275"/>
      <c r="BQ7224" s="275"/>
      <c r="BR7224" s="275"/>
      <c r="BS7224" s="275"/>
      <c r="BT7224" s="275"/>
      <c r="BU7224" s="275"/>
      <c r="BV7224" s="275"/>
    </row>
    <row r="7225" spans="1:74" s="263" customFormat="1">
      <c r="A7225" s="458" t="s">
        <v>10845</v>
      </c>
      <c r="B7225" s="458"/>
      <c r="C7225" s="266"/>
      <c r="D7225" s="266"/>
      <c r="E7225" s="266"/>
      <c r="F7225" s="266"/>
      <c r="G7225" s="266"/>
      <c r="H7225" s="266"/>
      <c r="I7225" s="266"/>
      <c r="J7225" s="266"/>
      <c r="K7225" s="266"/>
      <c r="L7225" s="261" t="s">
        <v>16830</v>
      </c>
      <c r="M7225" s="261"/>
      <c r="N7225" s="261"/>
      <c r="O7225" s="458"/>
      <c r="P7225" s="266"/>
      <c r="Q7225" s="262" t="s">
        <v>10844</v>
      </c>
      <c r="R7225" s="261"/>
      <c r="S7225" s="261"/>
      <c r="T7225" s="261"/>
      <c r="U7225" s="261"/>
      <c r="V7225" s="292"/>
      <c r="X7225" s="458"/>
      <c r="Y7225" s="266"/>
      <c r="Z7225" s="264"/>
      <c r="AA7225" s="264"/>
      <c r="AB7225" s="264"/>
      <c r="AC7225" s="264"/>
      <c r="AF7225" s="458"/>
      <c r="AG7225" s="266"/>
      <c r="AN7225" s="458"/>
      <c r="AO7225" s="266"/>
      <c r="AV7225" s="266"/>
      <c r="BC7225" s="266"/>
      <c r="BM7225" s="275">
        <v>1</v>
      </c>
      <c r="BN7225" s="275"/>
      <c r="BO7225" s="275"/>
      <c r="BP7225" s="275"/>
      <c r="BQ7225" s="275"/>
      <c r="BR7225" s="275"/>
      <c r="BS7225" s="275"/>
      <c r="BT7225" s="275"/>
      <c r="BU7225" s="275"/>
      <c r="BV7225" s="275"/>
    </row>
    <row r="7226" spans="1:74" s="263" customFormat="1">
      <c r="A7226" s="458" t="s">
        <v>16833</v>
      </c>
      <c r="B7226" s="458"/>
      <c r="C7226" s="266"/>
      <c r="D7226" s="266"/>
      <c r="E7226" s="266"/>
      <c r="F7226" s="266"/>
      <c r="G7226" s="266"/>
      <c r="H7226" s="266"/>
      <c r="I7226" s="266"/>
      <c r="J7226" s="266"/>
      <c r="K7226" s="266"/>
      <c r="L7226" s="261" t="s">
        <v>16831</v>
      </c>
      <c r="M7226" s="261"/>
      <c r="N7226" s="261"/>
      <c r="O7226" s="458"/>
      <c r="P7226" s="266"/>
      <c r="Q7226" s="262" t="s">
        <v>16832</v>
      </c>
      <c r="R7226" s="261"/>
      <c r="S7226" s="261"/>
      <c r="T7226" s="261"/>
      <c r="U7226" s="261"/>
      <c r="V7226" s="292"/>
      <c r="X7226" s="458"/>
      <c r="Y7226" s="266"/>
      <c r="Z7226" s="264"/>
      <c r="AA7226" s="264"/>
      <c r="AB7226" s="264"/>
      <c r="AC7226" s="264"/>
      <c r="AF7226" s="458"/>
      <c r="AG7226" s="266"/>
      <c r="AN7226" s="458"/>
      <c r="AO7226" s="266"/>
      <c r="AV7226" s="266"/>
      <c r="BC7226" s="266"/>
      <c r="BM7226" s="275">
        <v>1</v>
      </c>
      <c r="BN7226" s="275"/>
      <c r="BO7226" s="275"/>
      <c r="BP7226" s="275"/>
      <c r="BQ7226" s="275"/>
      <c r="BR7226" s="275"/>
      <c r="BS7226" s="275"/>
      <c r="BT7226" s="275"/>
      <c r="BU7226" s="275"/>
      <c r="BV7226" s="275"/>
    </row>
    <row r="7227" spans="1:74" s="263" customFormat="1">
      <c r="A7227" s="458" t="s">
        <v>16836</v>
      </c>
      <c r="B7227" s="458"/>
      <c r="C7227" s="266"/>
      <c r="D7227" s="266"/>
      <c r="E7227" s="266"/>
      <c r="F7227" s="266"/>
      <c r="G7227" s="266"/>
      <c r="H7227" s="266"/>
      <c r="I7227" s="266"/>
      <c r="J7227" s="266"/>
      <c r="K7227" s="266"/>
      <c r="L7227" s="261" t="s">
        <v>16834</v>
      </c>
      <c r="M7227" s="261"/>
      <c r="N7227" s="261"/>
      <c r="O7227" s="458"/>
      <c r="P7227" s="266"/>
      <c r="Q7227" s="262" t="s">
        <v>16835</v>
      </c>
      <c r="R7227" s="261"/>
      <c r="S7227" s="261"/>
      <c r="T7227" s="261"/>
      <c r="U7227" s="261"/>
      <c r="V7227" s="292"/>
      <c r="X7227" s="458"/>
      <c r="Y7227" s="266"/>
      <c r="Z7227" s="264"/>
      <c r="AA7227" s="264"/>
      <c r="AB7227" s="264"/>
      <c r="AC7227" s="264"/>
      <c r="AF7227" s="458"/>
      <c r="AG7227" s="266"/>
      <c r="AN7227" s="458"/>
      <c r="AO7227" s="266"/>
      <c r="AV7227" s="266"/>
      <c r="BC7227" s="266"/>
      <c r="BM7227" s="275">
        <v>1</v>
      </c>
      <c r="BN7227" s="275"/>
      <c r="BO7227" s="275"/>
      <c r="BP7227" s="275"/>
      <c r="BQ7227" s="275"/>
      <c r="BR7227" s="275"/>
      <c r="BS7227" s="275"/>
      <c r="BT7227" s="275"/>
      <c r="BU7227" s="275"/>
      <c r="BV7227" s="275"/>
    </row>
    <row r="7228" spans="1:74" s="263" customFormat="1">
      <c r="A7228" s="458" t="s">
        <v>16836</v>
      </c>
      <c r="B7228" s="458"/>
      <c r="C7228" s="266"/>
      <c r="D7228" s="266"/>
      <c r="E7228" s="266"/>
      <c r="F7228" s="266"/>
      <c r="G7228" s="266"/>
      <c r="H7228" s="266"/>
      <c r="I7228" s="266"/>
      <c r="J7228" s="266"/>
      <c r="K7228" s="266"/>
      <c r="L7228" s="261" t="s">
        <v>16834</v>
      </c>
      <c r="M7228" s="261"/>
      <c r="N7228" s="261"/>
      <c r="O7228" s="458"/>
      <c r="P7228" s="266"/>
      <c r="Q7228" s="262" t="s">
        <v>16837</v>
      </c>
      <c r="R7228" s="261"/>
      <c r="S7228" s="261"/>
      <c r="T7228" s="261"/>
      <c r="U7228" s="261"/>
      <c r="V7228" s="292"/>
      <c r="X7228" s="458"/>
      <c r="Y7228" s="266"/>
      <c r="Z7228" s="264"/>
      <c r="AA7228" s="264"/>
      <c r="AB7228" s="264"/>
      <c r="AC7228" s="264"/>
      <c r="AF7228" s="458"/>
      <c r="AG7228" s="266"/>
      <c r="AN7228" s="458"/>
      <c r="AO7228" s="266"/>
      <c r="AV7228" s="266"/>
      <c r="BC7228" s="266"/>
      <c r="BM7228" s="275">
        <v>1</v>
      </c>
      <c r="BN7228" s="275"/>
      <c r="BO7228" s="275"/>
      <c r="BP7228" s="275"/>
      <c r="BQ7228" s="275"/>
      <c r="BR7228" s="275"/>
      <c r="BS7228" s="275"/>
      <c r="BT7228" s="275"/>
      <c r="BU7228" s="275"/>
      <c r="BV7228" s="275"/>
    </row>
    <row r="7229" spans="1:74" s="263" customFormat="1">
      <c r="A7229" s="458" t="s">
        <v>16840</v>
      </c>
      <c r="B7229" s="458"/>
      <c r="C7229" s="266"/>
      <c r="D7229" s="266"/>
      <c r="E7229" s="266"/>
      <c r="F7229" s="266"/>
      <c r="G7229" s="266"/>
      <c r="H7229" s="266"/>
      <c r="I7229" s="266"/>
      <c r="J7229" s="266"/>
      <c r="K7229" s="266"/>
      <c r="L7229" s="261" t="s">
        <v>16838</v>
      </c>
      <c r="M7229" s="261"/>
      <c r="N7229" s="261"/>
      <c r="O7229" s="458"/>
      <c r="P7229" s="266"/>
      <c r="Q7229" s="262" t="s">
        <v>16839</v>
      </c>
      <c r="R7229" s="261"/>
      <c r="S7229" s="261"/>
      <c r="T7229" s="261"/>
      <c r="U7229" s="261"/>
      <c r="V7229" s="292"/>
      <c r="X7229" s="458"/>
      <c r="Y7229" s="266"/>
      <c r="Z7229" s="264"/>
      <c r="AA7229" s="264"/>
      <c r="AB7229" s="264"/>
      <c r="AC7229" s="264"/>
      <c r="AF7229" s="458"/>
      <c r="AG7229" s="266"/>
      <c r="AN7229" s="458"/>
      <c r="AO7229" s="266"/>
      <c r="AV7229" s="266"/>
      <c r="BC7229" s="266"/>
      <c r="BM7229" s="275">
        <v>1</v>
      </c>
      <c r="BN7229" s="275"/>
      <c r="BO7229" s="275"/>
      <c r="BP7229" s="275"/>
      <c r="BQ7229" s="275"/>
      <c r="BR7229" s="275"/>
      <c r="BS7229" s="275"/>
      <c r="BT7229" s="275"/>
      <c r="BU7229" s="275"/>
      <c r="BV7229" s="275"/>
    </row>
    <row r="7230" spans="1:74" s="263" customFormat="1">
      <c r="A7230" s="458" t="s">
        <v>16843</v>
      </c>
      <c r="B7230" s="458"/>
      <c r="C7230" s="266"/>
      <c r="D7230" s="266"/>
      <c r="E7230" s="266"/>
      <c r="F7230" s="266"/>
      <c r="G7230" s="266"/>
      <c r="H7230" s="266"/>
      <c r="I7230" s="266"/>
      <c r="J7230" s="266"/>
      <c r="K7230" s="266"/>
      <c r="L7230" s="261" t="s">
        <v>16841</v>
      </c>
      <c r="M7230" s="261"/>
      <c r="N7230" s="261"/>
      <c r="O7230" s="458"/>
      <c r="P7230" s="266"/>
      <c r="Q7230" s="262" t="s">
        <v>16842</v>
      </c>
      <c r="R7230" s="261"/>
      <c r="S7230" s="261"/>
      <c r="T7230" s="261"/>
      <c r="U7230" s="261"/>
      <c r="V7230" s="292"/>
      <c r="X7230" s="458"/>
      <c r="Y7230" s="266"/>
      <c r="Z7230" s="264"/>
      <c r="AA7230" s="264"/>
      <c r="AB7230" s="264"/>
      <c r="AC7230" s="264"/>
      <c r="AF7230" s="458"/>
      <c r="AG7230" s="266"/>
      <c r="AN7230" s="458"/>
      <c r="AO7230" s="266"/>
      <c r="AV7230" s="266"/>
      <c r="BC7230" s="266"/>
      <c r="BM7230" s="275">
        <v>1</v>
      </c>
      <c r="BN7230" s="275"/>
      <c r="BO7230" s="275"/>
      <c r="BP7230" s="275"/>
      <c r="BQ7230" s="275"/>
      <c r="BR7230" s="275"/>
      <c r="BS7230" s="275"/>
      <c r="BT7230" s="275"/>
      <c r="BU7230" s="275"/>
      <c r="BV7230" s="275"/>
    </row>
    <row r="7231" spans="1:74" s="263" customFormat="1">
      <c r="A7231" s="458" t="s">
        <v>16846</v>
      </c>
      <c r="B7231" s="458"/>
      <c r="C7231" s="266"/>
      <c r="D7231" s="266"/>
      <c r="E7231" s="266"/>
      <c r="F7231" s="266"/>
      <c r="G7231" s="266"/>
      <c r="H7231" s="266"/>
      <c r="I7231" s="266"/>
      <c r="J7231" s="266"/>
      <c r="K7231" s="266"/>
      <c r="L7231" s="261" t="s">
        <v>16844</v>
      </c>
      <c r="M7231" s="261"/>
      <c r="N7231" s="261"/>
      <c r="O7231" s="458"/>
      <c r="P7231" s="266"/>
      <c r="Q7231" s="262" t="s">
        <v>16845</v>
      </c>
      <c r="R7231" s="261"/>
      <c r="S7231" s="261"/>
      <c r="T7231" s="261"/>
      <c r="U7231" s="261"/>
      <c r="V7231" s="292"/>
      <c r="X7231" s="458"/>
      <c r="Y7231" s="266"/>
      <c r="Z7231" s="264"/>
      <c r="AA7231" s="264"/>
      <c r="AB7231" s="264"/>
      <c r="AC7231" s="264"/>
      <c r="AF7231" s="458"/>
      <c r="AG7231" s="266"/>
      <c r="AN7231" s="458"/>
      <c r="AO7231" s="266"/>
      <c r="AV7231" s="266"/>
      <c r="BC7231" s="266"/>
      <c r="BM7231" s="275">
        <v>1</v>
      </c>
      <c r="BN7231" s="275"/>
      <c r="BO7231" s="275"/>
      <c r="BP7231" s="275"/>
      <c r="BQ7231" s="275"/>
      <c r="BR7231" s="275"/>
      <c r="BS7231" s="275"/>
      <c r="BT7231" s="275"/>
      <c r="BU7231" s="275"/>
      <c r="BV7231" s="275"/>
    </row>
    <row r="7232" spans="1:74" s="263" customFormat="1">
      <c r="A7232" s="458" t="s">
        <v>16846</v>
      </c>
      <c r="B7232" s="458"/>
      <c r="C7232" s="266"/>
      <c r="D7232" s="266"/>
      <c r="E7232" s="266"/>
      <c r="F7232" s="266"/>
      <c r="G7232" s="266"/>
      <c r="H7232" s="266"/>
      <c r="I7232" s="266"/>
      <c r="J7232" s="266"/>
      <c r="K7232" s="266"/>
      <c r="L7232" s="261" t="s">
        <v>16844</v>
      </c>
      <c r="M7232" s="261"/>
      <c r="N7232" s="261"/>
      <c r="O7232" s="458"/>
      <c r="P7232" s="266"/>
      <c r="Q7232" s="262" t="s">
        <v>16847</v>
      </c>
      <c r="R7232" s="261"/>
      <c r="S7232" s="261"/>
      <c r="T7232" s="261"/>
      <c r="U7232" s="261"/>
      <c r="V7232" s="292"/>
      <c r="X7232" s="458"/>
      <c r="Y7232" s="266"/>
      <c r="Z7232" s="264"/>
      <c r="AA7232" s="264"/>
      <c r="AB7232" s="264"/>
      <c r="AC7232" s="264"/>
      <c r="AF7232" s="458"/>
      <c r="AG7232" s="266"/>
      <c r="AN7232" s="458"/>
      <c r="AO7232" s="266"/>
      <c r="AV7232" s="266"/>
      <c r="BC7232" s="266"/>
      <c r="BM7232" s="275">
        <v>1</v>
      </c>
      <c r="BN7232" s="275"/>
      <c r="BO7232" s="275"/>
      <c r="BP7232" s="275"/>
      <c r="BQ7232" s="275"/>
      <c r="BR7232" s="275"/>
      <c r="BS7232" s="275"/>
      <c r="BT7232" s="275"/>
      <c r="BU7232" s="275"/>
      <c r="BV7232" s="275"/>
    </row>
    <row r="7233" spans="1:74" s="263" customFormat="1">
      <c r="A7233" s="458" t="s">
        <v>16849</v>
      </c>
      <c r="B7233" s="458"/>
      <c r="C7233" s="266"/>
      <c r="D7233" s="266"/>
      <c r="E7233" s="266"/>
      <c r="F7233" s="266"/>
      <c r="G7233" s="266"/>
      <c r="H7233" s="266"/>
      <c r="I7233" s="266"/>
      <c r="J7233" s="266"/>
      <c r="K7233" s="266"/>
      <c r="L7233" s="261" t="s">
        <v>16848</v>
      </c>
      <c r="M7233" s="261"/>
      <c r="N7233" s="261"/>
      <c r="O7233" s="458"/>
      <c r="P7233" s="266"/>
      <c r="Q7233" s="262" t="s">
        <v>9379</v>
      </c>
      <c r="R7233" s="261"/>
      <c r="S7233" s="261"/>
      <c r="T7233" s="261"/>
      <c r="U7233" s="261"/>
      <c r="V7233" s="292"/>
      <c r="X7233" s="458"/>
      <c r="Y7233" s="266"/>
      <c r="Z7233" s="264"/>
      <c r="AA7233" s="264"/>
      <c r="AB7233" s="264"/>
      <c r="AC7233" s="264"/>
      <c r="AF7233" s="458"/>
      <c r="AG7233" s="266"/>
      <c r="AN7233" s="458"/>
      <c r="AO7233" s="266"/>
      <c r="AV7233" s="266"/>
      <c r="BC7233" s="266"/>
      <c r="BM7233" s="275">
        <v>1</v>
      </c>
      <c r="BN7233" s="275"/>
      <c r="BO7233" s="275"/>
      <c r="BP7233" s="275"/>
      <c r="BQ7233" s="275"/>
      <c r="BR7233" s="275"/>
      <c r="BS7233" s="275"/>
      <c r="BT7233" s="275"/>
      <c r="BU7233" s="275"/>
      <c r="BV7233" s="275"/>
    </row>
    <row r="7234" spans="1:74" s="263" customFormat="1">
      <c r="A7234" s="458" t="s">
        <v>16852</v>
      </c>
      <c r="B7234" s="458"/>
      <c r="C7234" s="266"/>
      <c r="D7234" s="266"/>
      <c r="E7234" s="266"/>
      <c r="F7234" s="266"/>
      <c r="G7234" s="266"/>
      <c r="H7234" s="266"/>
      <c r="I7234" s="266"/>
      <c r="J7234" s="266"/>
      <c r="K7234" s="266"/>
      <c r="L7234" s="261" t="s">
        <v>16850</v>
      </c>
      <c r="M7234" s="261"/>
      <c r="N7234" s="261"/>
      <c r="O7234" s="458"/>
      <c r="P7234" s="266"/>
      <c r="Q7234" s="262" t="s">
        <v>16851</v>
      </c>
      <c r="R7234" s="261"/>
      <c r="S7234" s="261"/>
      <c r="T7234" s="261"/>
      <c r="U7234" s="261"/>
      <c r="V7234" s="292"/>
      <c r="X7234" s="458"/>
      <c r="Y7234" s="266"/>
      <c r="Z7234" s="264"/>
      <c r="AA7234" s="264"/>
      <c r="AB7234" s="264"/>
      <c r="AC7234" s="264"/>
      <c r="AF7234" s="458"/>
      <c r="AG7234" s="266"/>
      <c r="AN7234" s="458"/>
      <c r="AO7234" s="266"/>
      <c r="AV7234" s="266"/>
      <c r="BC7234" s="266"/>
      <c r="BM7234" s="275">
        <v>1</v>
      </c>
      <c r="BN7234" s="275"/>
      <c r="BO7234" s="275"/>
      <c r="BP7234" s="275"/>
      <c r="BQ7234" s="275"/>
      <c r="BR7234" s="275"/>
      <c r="BS7234" s="275"/>
      <c r="BT7234" s="275"/>
      <c r="BU7234" s="275"/>
      <c r="BV7234" s="275"/>
    </row>
    <row r="7235" spans="1:74" s="263" customFormat="1">
      <c r="A7235" s="458" t="s">
        <v>16852</v>
      </c>
      <c r="B7235" s="458"/>
      <c r="C7235" s="266"/>
      <c r="D7235" s="266"/>
      <c r="E7235" s="266"/>
      <c r="F7235" s="266"/>
      <c r="G7235" s="266"/>
      <c r="H7235" s="266"/>
      <c r="I7235" s="266"/>
      <c r="J7235" s="266"/>
      <c r="K7235" s="266"/>
      <c r="L7235" s="261" t="s">
        <v>16850</v>
      </c>
      <c r="M7235" s="261"/>
      <c r="N7235" s="261"/>
      <c r="O7235" s="458"/>
      <c r="P7235" s="266"/>
      <c r="Q7235" s="262" t="s">
        <v>16853</v>
      </c>
      <c r="R7235" s="261"/>
      <c r="S7235" s="261"/>
      <c r="T7235" s="261"/>
      <c r="U7235" s="261"/>
      <c r="V7235" s="292"/>
      <c r="X7235" s="458"/>
      <c r="Y7235" s="266"/>
      <c r="Z7235" s="264"/>
      <c r="AA7235" s="264"/>
      <c r="AB7235" s="264"/>
      <c r="AC7235" s="264"/>
      <c r="AF7235" s="458"/>
      <c r="AG7235" s="266"/>
      <c r="AN7235" s="458"/>
      <c r="AO7235" s="266"/>
      <c r="AV7235" s="266"/>
      <c r="BC7235" s="266"/>
      <c r="BM7235" s="275">
        <v>1</v>
      </c>
      <c r="BN7235" s="275"/>
      <c r="BO7235" s="275"/>
      <c r="BP7235" s="275"/>
      <c r="BQ7235" s="275"/>
      <c r="BR7235" s="275"/>
      <c r="BS7235" s="275"/>
      <c r="BT7235" s="275"/>
      <c r="BU7235" s="275"/>
      <c r="BV7235" s="275"/>
    </row>
    <row r="7236" spans="1:74" s="263" customFormat="1">
      <c r="A7236" s="458" t="s">
        <v>16855</v>
      </c>
      <c r="B7236" s="458"/>
      <c r="C7236" s="266"/>
      <c r="D7236" s="266"/>
      <c r="E7236" s="266"/>
      <c r="F7236" s="266"/>
      <c r="G7236" s="266"/>
      <c r="H7236" s="266"/>
      <c r="I7236" s="266"/>
      <c r="J7236" s="266"/>
      <c r="K7236" s="266"/>
      <c r="L7236" s="261" t="s">
        <v>16854</v>
      </c>
      <c r="M7236" s="261"/>
      <c r="N7236" s="261"/>
      <c r="O7236" s="458"/>
      <c r="P7236" s="266"/>
      <c r="Q7236" s="262" t="s">
        <v>16853</v>
      </c>
      <c r="R7236" s="261"/>
      <c r="S7236" s="261"/>
      <c r="T7236" s="261"/>
      <c r="U7236" s="261"/>
      <c r="V7236" s="292"/>
      <c r="X7236" s="458"/>
      <c r="Y7236" s="266"/>
      <c r="Z7236" s="264"/>
      <c r="AA7236" s="264"/>
      <c r="AB7236" s="264"/>
      <c r="AC7236" s="264"/>
      <c r="AF7236" s="458"/>
      <c r="AG7236" s="266"/>
      <c r="AN7236" s="458"/>
      <c r="AO7236" s="266"/>
      <c r="AV7236" s="266"/>
      <c r="BC7236" s="266"/>
      <c r="BM7236" s="275">
        <v>1</v>
      </c>
      <c r="BN7236" s="275"/>
      <c r="BO7236" s="275"/>
      <c r="BP7236" s="275"/>
      <c r="BQ7236" s="275"/>
      <c r="BR7236" s="275"/>
      <c r="BS7236" s="275"/>
      <c r="BT7236" s="275"/>
      <c r="BU7236" s="275"/>
      <c r="BV7236" s="275"/>
    </row>
    <row r="7237" spans="1:74" s="263" customFormat="1">
      <c r="A7237" s="458" t="s">
        <v>16858</v>
      </c>
      <c r="B7237" s="458"/>
      <c r="C7237" s="266"/>
      <c r="D7237" s="266"/>
      <c r="E7237" s="266"/>
      <c r="F7237" s="266"/>
      <c r="G7237" s="266"/>
      <c r="H7237" s="266"/>
      <c r="I7237" s="266"/>
      <c r="J7237" s="266"/>
      <c r="K7237" s="266"/>
      <c r="L7237" s="261" t="s">
        <v>16856</v>
      </c>
      <c r="M7237" s="261"/>
      <c r="N7237" s="261"/>
      <c r="O7237" s="458"/>
      <c r="P7237" s="266"/>
      <c r="Q7237" s="262" t="s">
        <v>16857</v>
      </c>
      <c r="R7237" s="261"/>
      <c r="S7237" s="261"/>
      <c r="T7237" s="261"/>
      <c r="U7237" s="261"/>
      <c r="V7237" s="292"/>
      <c r="X7237" s="458"/>
      <c r="Y7237" s="266"/>
      <c r="Z7237" s="264"/>
      <c r="AA7237" s="264"/>
      <c r="AB7237" s="264"/>
      <c r="AC7237" s="264"/>
      <c r="AF7237" s="458"/>
      <c r="AG7237" s="266"/>
      <c r="AN7237" s="458"/>
      <c r="AO7237" s="266"/>
      <c r="AV7237" s="266"/>
      <c r="BC7237" s="266"/>
      <c r="BM7237" s="275">
        <v>1</v>
      </c>
      <c r="BN7237" s="275"/>
      <c r="BO7237" s="275"/>
      <c r="BP7237" s="275"/>
      <c r="BQ7237" s="275"/>
      <c r="BR7237" s="275"/>
      <c r="BS7237" s="275"/>
      <c r="BT7237" s="275"/>
      <c r="BU7237" s="275"/>
      <c r="BV7237" s="275"/>
    </row>
    <row r="7238" spans="1:74" s="263" customFormat="1">
      <c r="A7238" s="458" t="s">
        <v>16861</v>
      </c>
      <c r="B7238" s="458"/>
      <c r="C7238" s="266"/>
      <c r="D7238" s="266"/>
      <c r="E7238" s="266"/>
      <c r="F7238" s="266"/>
      <c r="G7238" s="266"/>
      <c r="H7238" s="266"/>
      <c r="I7238" s="266"/>
      <c r="J7238" s="266"/>
      <c r="K7238" s="266"/>
      <c r="L7238" s="261" t="s">
        <v>16859</v>
      </c>
      <c r="M7238" s="261"/>
      <c r="N7238" s="261"/>
      <c r="O7238" s="458"/>
      <c r="P7238" s="266"/>
      <c r="Q7238" s="262" t="s">
        <v>16860</v>
      </c>
      <c r="R7238" s="261"/>
      <c r="S7238" s="261"/>
      <c r="T7238" s="261"/>
      <c r="U7238" s="261"/>
      <c r="V7238" s="292"/>
      <c r="X7238" s="458"/>
      <c r="Y7238" s="266"/>
      <c r="Z7238" s="264"/>
      <c r="AA7238" s="264"/>
      <c r="AB7238" s="264"/>
      <c r="AC7238" s="264"/>
      <c r="AF7238" s="458"/>
      <c r="AG7238" s="266"/>
      <c r="AN7238" s="458"/>
      <c r="AO7238" s="266"/>
      <c r="AV7238" s="266"/>
      <c r="BC7238" s="266"/>
      <c r="BM7238" s="275">
        <v>1</v>
      </c>
      <c r="BN7238" s="275"/>
      <c r="BO7238" s="275"/>
      <c r="BP7238" s="275"/>
      <c r="BQ7238" s="275"/>
      <c r="BR7238" s="275"/>
      <c r="BS7238" s="275"/>
      <c r="BT7238" s="275"/>
      <c r="BU7238" s="275"/>
      <c r="BV7238" s="275"/>
    </row>
    <row r="7239" spans="1:74" s="263" customFormat="1">
      <c r="A7239" s="458" t="s">
        <v>16864</v>
      </c>
      <c r="B7239" s="458"/>
      <c r="C7239" s="266"/>
      <c r="D7239" s="266"/>
      <c r="E7239" s="266"/>
      <c r="F7239" s="266"/>
      <c r="G7239" s="266"/>
      <c r="H7239" s="266"/>
      <c r="I7239" s="266"/>
      <c r="J7239" s="266"/>
      <c r="K7239" s="266"/>
      <c r="L7239" s="261" t="s">
        <v>16862</v>
      </c>
      <c r="M7239" s="261"/>
      <c r="N7239" s="261"/>
      <c r="O7239" s="458"/>
      <c r="P7239" s="266"/>
      <c r="Q7239" s="262" t="s">
        <v>16863</v>
      </c>
      <c r="R7239" s="261"/>
      <c r="S7239" s="261"/>
      <c r="T7239" s="261"/>
      <c r="U7239" s="261"/>
      <c r="V7239" s="292"/>
      <c r="X7239" s="458"/>
      <c r="Y7239" s="266"/>
      <c r="Z7239" s="264"/>
      <c r="AA7239" s="264"/>
      <c r="AB7239" s="264"/>
      <c r="AC7239" s="264"/>
      <c r="AF7239" s="458"/>
      <c r="AG7239" s="266"/>
      <c r="AN7239" s="458"/>
      <c r="AO7239" s="266"/>
      <c r="AV7239" s="266"/>
      <c r="BC7239" s="266"/>
      <c r="BM7239" s="275">
        <v>1</v>
      </c>
      <c r="BN7239" s="275"/>
      <c r="BO7239" s="275"/>
      <c r="BP7239" s="275"/>
      <c r="BQ7239" s="275"/>
      <c r="BR7239" s="275"/>
      <c r="BS7239" s="275"/>
      <c r="BT7239" s="275"/>
      <c r="BU7239" s="275"/>
      <c r="BV7239" s="275"/>
    </row>
    <row r="7240" spans="1:74" s="263" customFormat="1">
      <c r="A7240" s="458" t="s">
        <v>16867</v>
      </c>
      <c r="B7240" s="458"/>
      <c r="C7240" s="266"/>
      <c r="D7240" s="266"/>
      <c r="E7240" s="266"/>
      <c r="F7240" s="266"/>
      <c r="G7240" s="266"/>
      <c r="H7240" s="266"/>
      <c r="I7240" s="266"/>
      <c r="J7240" s="266"/>
      <c r="K7240" s="266"/>
      <c r="L7240" s="261" t="s">
        <v>16865</v>
      </c>
      <c r="M7240" s="261"/>
      <c r="N7240" s="261"/>
      <c r="O7240" s="458"/>
      <c r="P7240" s="266"/>
      <c r="Q7240" s="262" t="s">
        <v>16866</v>
      </c>
      <c r="R7240" s="261"/>
      <c r="S7240" s="261"/>
      <c r="T7240" s="261"/>
      <c r="U7240" s="261"/>
      <c r="V7240" s="292"/>
      <c r="X7240" s="458"/>
      <c r="Y7240" s="266"/>
      <c r="Z7240" s="264"/>
      <c r="AA7240" s="264"/>
      <c r="AB7240" s="264"/>
      <c r="AC7240" s="264"/>
      <c r="AF7240" s="458"/>
      <c r="AG7240" s="266"/>
      <c r="AN7240" s="458"/>
      <c r="AO7240" s="266"/>
      <c r="AV7240" s="266"/>
      <c r="BC7240" s="266"/>
      <c r="BM7240" s="275">
        <v>1</v>
      </c>
      <c r="BN7240" s="275"/>
      <c r="BO7240" s="275"/>
      <c r="BP7240" s="275"/>
      <c r="BQ7240" s="275"/>
      <c r="BR7240" s="275"/>
      <c r="BS7240" s="275"/>
      <c r="BT7240" s="275"/>
      <c r="BU7240" s="275"/>
      <c r="BV7240" s="275"/>
    </row>
    <row r="7241" spans="1:74" s="263" customFormat="1">
      <c r="A7241" s="458" t="s">
        <v>16870</v>
      </c>
      <c r="B7241" s="458"/>
      <c r="C7241" s="266"/>
      <c r="D7241" s="266"/>
      <c r="E7241" s="266"/>
      <c r="F7241" s="266"/>
      <c r="G7241" s="266"/>
      <c r="H7241" s="266"/>
      <c r="I7241" s="266"/>
      <c r="J7241" s="266"/>
      <c r="K7241" s="266"/>
      <c r="L7241" s="261" t="s">
        <v>16868</v>
      </c>
      <c r="M7241" s="261"/>
      <c r="N7241" s="261"/>
      <c r="O7241" s="458"/>
      <c r="P7241" s="266"/>
      <c r="Q7241" s="262" t="s">
        <v>16869</v>
      </c>
      <c r="R7241" s="261"/>
      <c r="S7241" s="261"/>
      <c r="T7241" s="261"/>
      <c r="U7241" s="261"/>
      <c r="V7241" s="292"/>
      <c r="X7241" s="458"/>
      <c r="Y7241" s="266"/>
      <c r="Z7241" s="264"/>
      <c r="AA7241" s="264"/>
      <c r="AB7241" s="264"/>
      <c r="AC7241" s="264"/>
      <c r="AF7241" s="458"/>
      <c r="AG7241" s="266"/>
      <c r="AN7241" s="458"/>
      <c r="AO7241" s="266"/>
      <c r="AV7241" s="266"/>
      <c r="BC7241" s="266"/>
      <c r="BM7241" s="275">
        <v>1</v>
      </c>
      <c r="BN7241" s="275"/>
      <c r="BO7241" s="275"/>
      <c r="BP7241" s="275"/>
      <c r="BQ7241" s="275"/>
      <c r="BR7241" s="275"/>
      <c r="BS7241" s="275"/>
      <c r="BT7241" s="275"/>
      <c r="BU7241" s="275"/>
      <c r="BV7241" s="275"/>
    </row>
    <row r="7242" spans="1:74" s="263" customFormat="1">
      <c r="A7242" s="458" t="s">
        <v>16873</v>
      </c>
      <c r="B7242" s="458"/>
      <c r="C7242" s="266"/>
      <c r="D7242" s="266"/>
      <c r="E7242" s="266"/>
      <c r="F7242" s="266"/>
      <c r="G7242" s="266"/>
      <c r="H7242" s="266"/>
      <c r="I7242" s="266"/>
      <c r="J7242" s="266"/>
      <c r="K7242" s="266"/>
      <c r="L7242" s="261" t="s">
        <v>16871</v>
      </c>
      <c r="M7242" s="261"/>
      <c r="N7242" s="261"/>
      <c r="O7242" s="458"/>
      <c r="P7242" s="266"/>
      <c r="Q7242" s="262" t="s">
        <v>16872</v>
      </c>
      <c r="R7242" s="261"/>
      <c r="S7242" s="261"/>
      <c r="T7242" s="261"/>
      <c r="U7242" s="261"/>
      <c r="V7242" s="292"/>
      <c r="X7242" s="458"/>
      <c r="Y7242" s="266"/>
      <c r="Z7242" s="264"/>
      <c r="AA7242" s="264"/>
      <c r="AB7242" s="264"/>
      <c r="AC7242" s="264"/>
      <c r="AF7242" s="458"/>
      <c r="AG7242" s="266"/>
      <c r="AN7242" s="458"/>
      <c r="AO7242" s="266"/>
      <c r="AV7242" s="266"/>
      <c r="BC7242" s="266"/>
      <c r="BM7242" s="275">
        <v>1</v>
      </c>
      <c r="BN7242" s="275"/>
      <c r="BO7242" s="275"/>
      <c r="BP7242" s="275"/>
      <c r="BQ7242" s="275"/>
      <c r="BR7242" s="275"/>
      <c r="BS7242" s="275"/>
      <c r="BT7242" s="275"/>
      <c r="BU7242" s="275"/>
      <c r="BV7242" s="275"/>
    </row>
    <row r="7243" spans="1:74" s="263" customFormat="1">
      <c r="A7243" s="458" t="s">
        <v>16876</v>
      </c>
      <c r="B7243" s="458"/>
      <c r="C7243" s="266"/>
      <c r="D7243" s="266"/>
      <c r="E7243" s="266"/>
      <c r="F7243" s="266"/>
      <c r="G7243" s="266"/>
      <c r="H7243" s="266"/>
      <c r="I7243" s="266"/>
      <c r="J7243" s="266"/>
      <c r="K7243" s="266"/>
      <c r="L7243" s="261" t="s">
        <v>16874</v>
      </c>
      <c r="M7243" s="261"/>
      <c r="N7243" s="261"/>
      <c r="O7243" s="458"/>
      <c r="P7243" s="266"/>
      <c r="Q7243" s="262" t="s">
        <v>16875</v>
      </c>
      <c r="R7243" s="261"/>
      <c r="S7243" s="261"/>
      <c r="T7243" s="261"/>
      <c r="U7243" s="261"/>
      <c r="V7243" s="292"/>
      <c r="X7243" s="458"/>
      <c r="Y7243" s="266"/>
      <c r="Z7243" s="264"/>
      <c r="AA7243" s="264"/>
      <c r="AB7243" s="264"/>
      <c r="AC7243" s="264"/>
      <c r="AF7243" s="458"/>
      <c r="AG7243" s="266"/>
      <c r="AN7243" s="458"/>
      <c r="AO7243" s="266"/>
      <c r="AV7243" s="266"/>
      <c r="BC7243" s="266"/>
      <c r="BM7243" s="275">
        <v>1</v>
      </c>
      <c r="BN7243" s="275"/>
      <c r="BO7243" s="275"/>
      <c r="BP7243" s="275"/>
      <c r="BQ7243" s="275"/>
      <c r="BR7243" s="275"/>
      <c r="BS7243" s="275"/>
      <c r="BT7243" s="275"/>
      <c r="BU7243" s="275"/>
      <c r="BV7243" s="275"/>
    </row>
    <row r="7244" spans="1:74" s="263" customFormat="1">
      <c r="A7244" s="458" t="s">
        <v>16876</v>
      </c>
      <c r="B7244" s="458"/>
      <c r="C7244" s="266"/>
      <c r="D7244" s="266"/>
      <c r="E7244" s="266"/>
      <c r="F7244" s="266"/>
      <c r="G7244" s="266"/>
      <c r="H7244" s="266"/>
      <c r="I7244" s="266"/>
      <c r="J7244" s="266"/>
      <c r="K7244" s="266"/>
      <c r="L7244" s="261" t="s">
        <v>16874</v>
      </c>
      <c r="M7244" s="261"/>
      <c r="N7244" s="261"/>
      <c r="O7244" s="458"/>
      <c r="P7244" s="266"/>
      <c r="Q7244" s="262" t="s">
        <v>16877</v>
      </c>
      <c r="R7244" s="261"/>
      <c r="S7244" s="261"/>
      <c r="T7244" s="261"/>
      <c r="U7244" s="261"/>
      <c r="V7244" s="292"/>
      <c r="X7244" s="458"/>
      <c r="Y7244" s="266"/>
      <c r="Z7244" s="264"/>
      <c r="AA7244" s="264"/>
      <c r="AB7244" s="264"/>
      <c r="AC7244" s="264"/>
      <c r="AF7244" s="458"/>
      <c r="AG7244" s="266"/>
      <c r="AN7244" s="458"/>
      <c r="AO7244" s="266"/>
      <c r="AV7244" s="266"/>
      <c r="BC7244" s="266"/>
      <c r="BM7244" s="275">
        <v>1</v>
      </c>
      <c r="BN7244" s="275"/>
      <c r="BO7244" s="275"/>
      <c r="BP7244" s="275"/>
      <c r="BQ7244" s="275"/>
      <c r="BR7244" s="275"/>
      <c r="BS7244" s="275"/>
      <c r="BT7244" s="275"/>
      <c r="BU7244" s="275"/>
      <c r="BV7244" s="275"/>
    </row>
    <row r="7245" spans="1:74" s="263" customFormat="1">
      <c r="A7245" s="458" t="s">
        <v>16880</v>
      </c>
      <c r="B7245" s="458"/>
      <c r="C7245" s="266"/>
      <c r="D7245" s="266"/>
      <c r="E7245" s="266"/>
      <c r="F7245" s="266"/>
      <c r="G7245" s="266"/>
      <c r="H7245" s="266"/>
      <c r="I7245" s="266"/>
      <c r="J7245" s="266"/>
      <c r="K7245" s="266"/>
      <c r="L7245" s="261" t="s">
        <v>16878</v>
      </c>
      <c r="M7245" s="261"/>
      <c r="N7245" s="261"/>
      <c r="O7245" s="458"/>
      <c r="P7245" s="266"/>
      <c r="Q7245" s="262" t="s">
        <v>16879</v>
      </c>
      <c r="R7245" s="261"/>
      <c r="S7245" s="261"/>
      <c r="T7245" s="261"/>
      <c r="U7245" s="261"/>
      <c r="V7245" s="292"/>
      <c r="X7245" s="458"/>
      <c r="Y7245" s="266"/>
      <c r="Z7245" s="264"/>
      <c r="AA7245" s="264"/>
      <c r="AB7245" s="264"/>
      <c r="AC7245" s="264"/>
      <c r="AF7245" s="458"/>
      <c r="AG7245" s="266"/>
      <c r="AN7245" s="458"/>
      <c r="AO7245" s="266"/>
      <c r="AV7245" s="266"/>
      <c r="BC7245" s="266"/>
      <c r="BM7245" s="275">
        <v>1</v>
      </c>
      <c r="BN7245" s="275"/>
      <c r="BO7245" s="275"/>
      <c r="BP7245" s="275"/>
      <c r="BQ7245" s="275"/>
      <c r="BR7245" s="275"/>
      <c r="BS7245" s="275"/>
      <c r="BT7245" s="275"/>
      <c r="BU7245" s="275"/>
      <c r="BV7245" s="275"/>
    </row>
    <row r="7246" spans="1:74" s="263" customFormat="1">
      <c r="A7246" s="458" t="s">
        <v>16880</v>
      </c>
      <c r="B7246" s="458"/>
      <c r="C7246" s="266"/>
      <c r="D7246" s="266"/>
      <c r="E7246" s="266"/>
      <c r="F7246" s="266"/>
      <c r="G7246" s="266"/>
      <c r="H7246" s="266"/>
      <c r="I7246" s="266"/>
      <c r="J7246" s="266"/>
      <c r="K7246" s="266"/>
      <c r="L7246" s="261" t="s">
        <v>16878</v>
      </c>
      <c r="M7246" s="261"/>
      <c r="N7246" s="261"/>
      <c r="O7246" s="458"/>
      <c r="P7246" s="266"/>
      <c r="Q7246" s="262" t="s">
        <v>16881</v>
      </c>
      <c r="R7246" s="261"/>
      <c r="S7246" s="261"/>
      <c r="T7246" s="261"/>
      <c r="U7246" s="261"/>
      <c r="V7246" s="292"/>
      <c r="X7246" s="458"/>
      <c r="Y7246" s="266"/>
      <c r="Z7246" s="264"/>
      <c r="AA7246" s="264"/>
      <c r="AB7246" s="264"/>
      <c r="AC7246" s="264"/>
      <c r="AF7246" s="458"/>
      <c r="AG7246" s="266"/>
      <c r="AN7246" s="458"/>
      <c r="AO7246" s="266"/>
      <c r="AV7246" s="266"/>
      <c r="BC7246" s="266"/>
      <c r="BM7246" s="275">
        <v>1</v>
      </c>
      <c r="BN7246" s="275"/>
      <c r="BO7246" s="275"/>
      <c r="BP7246" s="275"/>
      <c r="BQ7246" s="275"/>
      <c r="BR7246" s="275"/>
      <c r="BS7246" s="275"/>
      <c r="BT7246" s="275"/>
      <c r="BU7246" s="275"/>
      <c r="BV7246" s="275"/>
    </row>
    <row r="7247" spans="1:74" s="263" customFormat="1">
      <c r="A7247" s="458" t="s">
        <v>16884</v>
      </c>
      <c r="B7247" s="458"/>
      <c r="C7247" s="266"/>
      <c r="D7247" s="266"/>
      <c r="E7247" s="266"/>
      <c r="F7247" s="266"/>
      <c r="G7247" s="266"/>
      <c r="H7247" s="266"/>
      <c r="I7247" s="266"/>
      <c r="J7247" s="266"/>
      <c r="K7247" s="266"/>
      <c r="L7247" s="261" t="s">
        <v>16882</v>
      </c>
      <c r="M7247" s="261"/>
      <c r="N7247" s="261"/>
      <c r="O7247" s="458"/>
      <c r="P7247" s="266"/>
      <c r="Q7247" s="262" t="s">
        <v>16883</v>
      </c>
      <c r="R7247" s="261"/>
      <c r="S7247" s="261"/>
      <c r="T7247" s="261"/>
      <c r="U7247" s="261"/>
      <c r="V7247" s="292"/>
      <c r="X7247" s="458"/>
      <c r="Y7247" s="266"/>
      <c r="Z7247" s="264"/>
      <c r="AA7247" s="264"/>
      <c r="AB7247" s="264"/>
      <c r="AC7247" s="264"/>
      <c r="AF7247" s="458"/>
      <c r="AG7247" s="266"/>
      <c r="AN7247" s="458"/>
      <c r="AO7247" s="266"/>
      <c r="AV7247" s="266"/>
      <c r="BC7247" s="266"/>
      <c r="BM7247" s="275">
        <v>1</v>
      </c>
      <c r="BN7247" s="275"/>
      <c r="BO7247" s="275"/>
      <c r="BP7247" s="275"/>
      <c r="BQ7247" s="275"/>
      <c r="BR7247" s="275"/>
      <c r="BS7247" s="275"/>
      <c r="BT7247" s="275"/>
      <c r="BU7247" s="275"/>
      <c r="BV7247" s="275"/>
    </row>
    <row r="7248" spans="1:74" s="263" customFormat="1">
      <c r="A7248" s="458" t="s">
        <v>16887</v>
      </c>
      <c r="B7248" s="458"/>
      <c r="C7248" s="266"/>
      <c r="D7248" s="266"/>
      <c r="E7248" s="266"/>
      <c r="F7248" s="266"/>
      <c r="G7248" s="266"/>
      <c r="H7248" s="266"/>
      <c r="I7248" s="266"/>
      <c r="J7248" s="266"/>
      <c r="K7248" s="266"/>
      <c r="L7248" s="261" t="s">
        <v>16885</v>
      </c>
      <c r="M7248" s="261"/>
      <c r="N7248" s="261"/>
      <c r="O7248" s="458"/>
      <c r="P7248" s="266"/>
      <c r="Q7248" s="262" t="s">
        <v>16886</v>
      </c>
      <c r="R7248" s="261"/>
      <c r="S7248" s="261"/>
      <c r="T7248" s="261"/>
      <c r="U7248" s="261"/>
      <c r="V7248" s="292"/>
      <c r="X7248" s="458"/>
      <c r="Y7248" s="266"/>
      <c r="Z7248" s="264"/>
      <c r="AA7248" s="264"/>
      <c r="AB7248" s="264"/>
      <c r="AC7248" s="264"/>
      <c r="AF7248" s="458"/>
      <c r="AG7248" s="266"/>
      <c r="AN7248" s="458"/>
      <c r="AO7248" s="266"/>
      <c r="AV7248" s="266"/>
      <c r="BC7248" s="266"/>
      <c r="BM7248" s="275">
        <v>1</v>
      </c>
      <c r="BN7248" s="275"/>
      <c r="BO7248" s="275"/>
      <c r="BP7248" s="275"/>
      <c r="BQ7248" s="275"/>
      <c r="BR7248" s="275"/>
      <c r="BS7248" s="275"/>
      <c r="BT7248" s="275"/>
      <c r="BU7248" s="275"/>
      <c r="BV7248" s="275"/>
    </row>
    <row r="7249" spans="1:74" s="263" customFormat="1">
      <c r="A7249" s="458" t="s">
        <v>16887</v>
      </c>
      <c r="B7249" s="458"/>
      <c r="C7249" s="266"/>
      <c r="D7249" s="266"/>
      <c r="E7249" s="266"/>
      <c r="F7249" s="266"/>
      <c r="G7249" s="266"/>
      <c r="H7249" s="266"/>
      <c r="I7249" s="266"/>
      <c r="J7249" s="266"/>
      <c r="K7249" s="266"/>
      <c r="L7249" s="261" t="s">
        <v>16885</v>
      </c>
      <c r="M7249" s="261"/>
      <c r="N7249" s="261"/>
      <c r="O7249" s="458"/>
      <c r="P7249" s="266"/>
      <c r="Q7249" s="262" t="s">
        <v>16888</v>
      </c>
      <c r="R7249" s="261"/>
      <c r="S7249" s="261"/>
      <c r="T7249" s="261"/>
      <c r="U7249" s="261"/>
      <c r="V7249" s="292"/>
      <c r="X7249" s="458"/>
      <c r="Y7249" s="266"/>
      <c r="Z7249" s="264"/>
      <c r="AA7249" s="264"/>
      <c r="AB7249" s="264"/>
      <c r="AC7249" s="264"/>
      <c r="AF7249" s="458"/>
      <c r="AG7249" s="266"/>
      <c r="AN7249" s="458"/>
      <c r="AO7249" s="266"/>
      <c r="AV7249" s="266"/>
      <c r="BC7249" s="266"/>
      <c r="BM7249" s="275">
        <v>1</v>
      </c>
      <c r="BN7249" s="275"/>
      <c r="BO7249" s="275"/>
      <c r="BP7249" s="275"/>
      <c r="BQ7249" s="275"/>
      <c r="BR7249" s="275"/>
      <c r="BS7249" s="275"/>
      <c r="BT7249" s="275"/>
      <c r="BU7249" s="275"/>
      <c r="BV7249" s="275"/>
    </row>
    <row r="7250" spans="1:74" s="263" customFormat="1">
      <c r="A7250" s="458" t="s">
        <v>16891</v>
      </c>
      <c r="B7250" s="458"/>
      <c r="C7250" s="266"/>
      <c r="D7250" s="266"/>
      <c r="E7250" s="266"/>
      <c r="F7250" s="266"/>
      <c r="G7250" s="266"/>
      <c r="H7250" s="266"/>
      <c r="I7250" s="266"/>
      <c r="J7250" s="266"/>
      <c r="K7250" s="266"/>
      <c r="L7250" s="261" t="s">
        <v>16889</v>
      </c>
      <c r="M7250" s="261"/>
      <c r="N7250" s="261"/>
      <c r="O7250" s="458"/>
      <c r="P7250" s="266"/>
      <c r="Q7250" s="262" t="s">
        <v>16890</v>
      </c>
      <c r="R7250" s="261"/>
      <c r="S7250" s="261"/>
      <c r="T7250" s="261"/>
      <c r="U7250" s="261"/>
      <c r="V7250" s="292"/>
      <c r="X7250" s="458"/>
      <c r="Y7250" s="266"/>
      <c r="Z7250" s="264"/>
      <c r="AA7250" s="264"/>
      <c r="AB7250" s="264"/>
      <c r="AC7250" s="264"/>
      <c r="AF7250" s="458"/>
      <c r="AG7250" s="266"/>
      <c r="AN7250" s="458"/>
      <c r="AO7250" s="266"/>
      <c r="AV7250" s="266"/>
      <c r="BC7250" s="266"/>
      <c r="BM7250" s="275">
        <v>1</v>
      </c>
      <c r="BN7250" s="275"/>
      <c r="BO7250" s="275"/>
      <c r="BP7250" s="275"/>
      <c r="BQ7250" s="275"/>
      <c r="BR7250" s="275"/>
      <c r="BS7250" s="275"/>
      <c r="BT7250" s="275"/>
      <c r="BU7250" s="275"/>
      <c r="BV7250" s="275"/>
    </row>
    <row r="7251" spans="1:74" s="263" customFormat="1">
      <c r="A7251" s="458" t="s">
        <v>16894</v>
      </c>
      <c r="B7251" s="458"/>
      <c r="C7251" s="266"/>
      <c r="D7251" s="266"/>
      <c r="E7251" s="266"/>
      <c r="F7251" s="266"/>
      <c r="G7251" s="266"/>
      <c r="H7251" s="266"/>
      <c r="I7251" s="266"/>
      <c r="J7251" s="266"/>
      <c r="K7251" s="266"/>
      <c r="L7251" s="261" t="s">
        <v>16892</v>
      </c>
      <c r="M7251" s="261"/>
      <c r="N7251" s="261"/>
      <c r="O7251" s="458"/>
      <c r="P7251" s="266"/>
      <c r="Q7251" s="262" t="s">
        <v>16893</v>
      </c>
      <c r="R7251" s="261"/>
      <c r="S7251" s="261"/>
      <c r="T7251" s="261"/>
      <c r="U7251" s="261"/>
      <c r="V7251" s="292"/>
      <c r="X7251" s="458"/>
      <c r="Y7251" s="266"/>
      <c r="Z7251" s="264"/>
      <c r="AA7251" s="264"/>
      <c r="AB7251" s="264"/>
      <c r="AC7251" s="264"/>
      <c r="AF7251" s="458"/>
      <c r="AG7251" s="266"/>
      <c r="AN7251" s="458"/>
      <c r="AO7251" s="266"/>
      <c r="AV7251" s="266"/>
      <c r="BC7251" s="266"/>
      <c r="BM7251" s="275">
        <v>1</v>
      </c>
      <c r="BN7251" s="275"/>
      <c r="BO7251" s="275"/>
      <c r="BP7251" s="275"/>
      <c r="BQ7251" s="275"/>
      <c r="BR7251" s="275"/>
      <c r="BS7251" s="275"/>
      <c r="BT7251" s="275"/>
      <c r="BU7251" s="275"/>
      <c r="BV7251" s="275"/>
    </row>
    <row r="7252" spans="1:74" s="263" customFormat="1">
      <c r="A7252" s="458" t="s">
        <v>9684</v>
      </c>
      <c r="B7252" s="458"/>
      <c r="C7252" s="266"/>
      <c r="D7252" s="266"/>
      <c r="E7252" s="266"/>
      <c r="F7252" s="266"/>
      <c r="G7252" s="266"/>
      <c r="H7252" s="266"/>
      <c r="I7252" s="266"/>
      <c r="J7252" s="266"/>
      <c r="K7252" s="266"/>
      <c r="L7252" s="261" t="s">
        <v>16895</v>
      </c>
      <c r="M7252" s="261"/>
      <c r="N7252" s="261"/>
      <c r="O7252" s="458"/>
      <c r="P7252" s="266"/>
      <c r="Q7252" s="262" t="s">
        <v>8796</v>
      </c>
      <c r="R7252" s="261"/>
      <c r="S7252" s="261"/>
      <c r="T7252" s="261"/>
      <c r="U7252" s="261"/>
      <c r="V7252" s="292"/>
      <c r="X7252" s="458"/>
      <c r="Y7252" s="266"/>
      <c r="Z7252" s="264"/>
      <c r="AA7252" s="264"/>
      <c r="AB7252" s="264"/>
      <c r="AC7252" s="264"/>
      <c r="AF7252" s="458"/>
      <c r="AG7252" s="266"/>
      <c r="AN7252" s="458"/>
      <c r="AO7252" s="266"/>
      <c r="AV7252" s="266"/>
      <c r="BC7252" s="266"/>
      <c r="BM7252" s="275">
        <v>1</v>
      </c>
      <c r="BN7252" s="275"/>
      <c r="BO7252" s="275"/>
      <c r="BP7252" s="275"/>
      <c r="BQ7252" s="275"/>
      <c r="BR7252" s="275"/>
      <c r="BS7252" s="275"/>
      <c r="BT7252" s="275"/>
      <c r="BU7252" s="275"/>
      <c r="BV7252" s="275"/>
    </row>
    <row r="7253" spans="1:74" s="263" customFormat="1">
      <c r="A7253" s="458" t="s">
        <v>16898</v>
      </c>
      <c r="B7253" s="458"/>
      <c r="C7253" s="266"/>
      <c r="D7253" s="266"/>
      <c r="E7253" s="266"/>
      <c r="F7253" s="266"/>
      <c r="G7253" s="266"/>
      <c r="H7253" s="266"/>
      <c r="I7253" s="266"/>
      <c r="J7253" s="266"/>
      <c r="K7253" s="266"/>
      <c r="L7253" s="261" t="s">
        <v>16896</v>
      </c>
      <c r="M7253" s="261"/>
      <c r="N7253" s="261"/>
      <c r="O7253" s="458"/>
      <c r="P7253" s="266"/>
      <c r="Q7253" s="262" t="s">
        <v>16897</v>
      </c>
      <c r="R7253" s="261"/>
      <c r="S7253" s="261"/>
      <c r="T7253" s="261"/>
      <c r="U7253" s="261"/>
      <c r="V7253" s="292"/>
      <c r="X7253" s="458"/>
      <c r="Y7253" s="266"/>
      <c r="Z7253" s="264"/>
      <c r="AA7253" s="264"/>
      <c r="AB7253" s="264"/>
      <c r="AC7253" s="264"/>
      <c r="AF7253" s="458"/>
      <c r="AG7253" s="266"/>
      <c r="AN7253" s="458"/>
      <c r="AO7253" s="266"/>
      <c r="AV7253" s="266"/>
      <c r="BC7253" s="266"/>
      <c r="BM7253" s="275">
        <v>1</v>
      </c>
      <c r="BN7253" s="275"/>
      <c r="BO7253" s="275"/>
      <c r="BP7253" s="275"/>
      <c r="BQ7253" s="275"/>
      <c r="BR7253" s="275"/>
      <c r="BS7253" s="275"/>
      <c r="BT7253" s="275"/>
      <c r="BU7253" s="275"/>
      <c r="BV7253" s="275"/>
    </row>
    <row r="7254" spans="1:74" s="263" customFormat="1">
      <c r="A7254" s="458" t="s">
        <v>16900</v>
      </c>
      <c r="B7254" s="458"/>
      <c r="C7254" s="266"/>
      <c r="D7254" s="266"/>
      <c r="E7254" s="266"/>
      <c r="F7254" s="266"/>
      <c r="G7254" s="266"/>
      <c r="H7254" s="266"/>
      <c r="I7254" s="266"/>
      <c r="J7254" s="266"/>
      <c r="K7254" s="266"/>
      <c r="L7254" s="261" t="s">
        <v>16899</v>
      </c>
      <c r="M7254" s="261"/>
      <c r="N7254" s="261"/>
      <c r="O7254" s="458"/>
      <c r="P7254" s="266"/>
      <c r="Q7254" s="262" t="s">
        <v>8554</v>
      </c>
      <c r="R7254" s="261"/>
      <c r="S7254" s="261"/>
      <c r="T7254" s="261"/>
      <c r="U7254" s="261"/>
      <c r="V7254" s="292"/>
      <c r="X7254" s="458"/>
      <c r="Y7254" s="266"/>
      <c r="Z7254" s="264"/>
      <c r="AA7254" s="264"/>
      <c r="AB7254" s="264"/>
      <c r="AC7254" s="264"/>
      <c r="AF7254" s="458"/>
      <c r="AG7254" s="266"/>
      <c r="AN7254" s="458"/>
      <c r="AO7254" s="266"/>
      <c r="AV7254" s="266"/>
      <c r="BC7254" s="266"/>
      <c r="BM7254" s="275">
        <v>1</v>
      </c>
      <c r="BN7254" s="275"/>
      <c r="BO7254" s="275"/>
      <c r="BP7254" s="275"/>
      <c r="BQ7254" s="275"/>
      <c r="BR7254" s="275"/>
      <c r="BS7254" s="275"/>
      <c r="BT7254" s="275"/>
      <c r="BU7254" s="275"/>
      <c r="BV7254" s="275"/>
    </row>
    <row r="7255" spans="1:74" s="263" customFormat="1">
      <c r="A7255" s="458" t="s">
        <v>16903</v>
      </c>
      <c r="B7255" s="458"/>
      <c r="C7255" s="266"/>
      <c r="D7255" s="266"/>
      <c r="E7255" s="266"/>
      <c r="F7255" s="266"/>
      <c r="G7255" s="266"/>
      <c r="H7255" s="266"/>
      <c r="I7255" s="266"/>
      <c r="J7255" s="266"/>
      <c r="K7255" s="266"/>
      <c r="L7255" s="261" t="s">
        <v>16901</v>
      </c>
      <c r="M7255" s="261"/>
      <c r="N7255" s="261"/>
      <c r="O7255" s="458"/>
      <c r="P7255" s="266"/>
      <c r="Q7255" s="262" t="s">
        <v>16902</v>
      </c>
      <c r="R7255" s="261"/>
      <c r="S7255" s="261"/>
      <c r="T7255" s="261"/>
      <c r="U7255" s="261"/>
      <c r="V7255" s="292"/>
      <c r="X7255" s="458"/>
      <c r="Y7255" s="266"/>
      <c r="Z7255" s="264"/>
      <c r="AA7255" s="264"/>
      <c r="AB7255" s="264"/>
      <c r="AC7255" s="264"/>
      <c r="AF7255" s="458"/>
      <c r="AG7255" s="266"/>
      <c r="AN7255" s="458"/>
      <c r="AO7255" s="266"/>
      <c r="AV7255" s="266"/>
      <c r="BC7255" s="266"/>
      <c r="BM7255" s="275">
        <v>1</v>
      </c>
      <c r="BN7255" s="275"/>
      <c r="BO7255" s="275"/>
      <c r="BP7255" s="275"/>
      <c r="BQ7255" s="275"/>
      <c r="BR7255" s="275"/>
      <c r="BS7255" s="275"/>
      <c r="BT7255" s="275"/>
      <c r="BU7255" s="275"/>
      <c r="BV7255" s="275"/>
    </row>
    <row r="7256" spans="1:74" s="263" customFormat="1">
      <c r="A7256" s="458" t="s">
        <v>16906</v>
      </c>
      <c r="B7256" s="458"/>
      <c r="C7256" s="266"/>
      <c r="D7256" s="266"/>
      <c r="E7256" s="266"/>
      <c r="F7256" s="266"/>
      <c r="G7256" s="266"/>
      <c r="H7256" s="266"/>
      <c r="I7256" s="266"/>
      <c r="J7256" s="266"/>
      <c r="K7256" s="266"/>
      <c r="L7256" s="261" t="s">
        <v>16904</v>
      </c>
      <c r="M7256" s="261"/>
      <c r="N7256" s="261"/>
      <c r="O7256" s="458"/>
      <c r="P7256" s="266"/>
      <c r="Q7256" s="262" t="s">
        <v>16905</v>
      </c>
      <c r="R7256" s="261"/>
      <c r="S7256" s="261"/>
      <c r="T7256" s="261"/>
      <c r="U7256" s="261"/>
      <c r="V7256" s="292"/>
      <c r="X7256" s="458"/>
      <c r="Y7256" s="266"/>
      <c r="Z7256" s="264"/>
      <c r="AA7256" s="264"/>
      <c r="AB7256" s="264"/>
      <c r="AC7256" s="264"/>
      <c r="AF7256" s="458"/>
      <c r="AG7256" s="266"/>
      <c r="AN7256" s="458"/>
      <c r="AO7256" s="266"/>
      <c r="AV7256" s="266"/>
      <c r="BC7256" s="266"/>
      <c r="BM7256" s="275">
        <v>1</v>
      </c>
      <c r="BN7256" s="275"/>
      <c r="BO7256" s="275"/>
      <c r="BP7256" s="275"/>
      <c r="BQ7256" s="275"/>
      <c r="BR7256" s="275"/>
      <c r="BS7256" s="275"/>
      <c r="BT7256" s="275"/>
      <c r="BU7256" s="275"/>
      <c r="BV7256" s="275"/>
    </row>
    <row r="7257" spans="1:74" s="263" customFormat="1">
      <c r="A7257" s="458" t="s">
        <v>16909</v>
      </c>
      <c r="B7257" s="458"/>
      <c r="C7257" s="266"/>
      <c r="D7257" s="266"/>
      <c r="E7257" s="266"/>
      <c r="F7257" s="266"/>
      <c r="G7257" s="266"/>
      <c r="H7257" s="266"/>
      <c r="I7257" s="266"/>
      <c r="J7257" s="266"/>
      <c r="K7257" s="266"/>
      <c r="L7257" s="261" t="s">
        <v>16907</v>
      </c>
      <c r="M7257" s="261"/>
      <c r="N7257" s="261"/>
      <c r="O7257" s="458"/>
      <c r="P7257" s="266"/>
      <c r="Q7257" s="262" t="s">
        <v>16908</v>
      </c>
      <c r="R7257" s="261"/>
      <c r="S7257" s="261"/>
      <c r="T7257" s="261"/>
      <c r="U7257" s="261"/>
      <c r="V7257" s="292"/>
      <c r="X7257" s="458"/>
      <c r="Y7257" s="266"/>
      <c r="Z7257" s="264"/>
      <c r="AA7257" s="264"/>
      <c r="AB7257" s="264"/>
      <c r="AC7257" s="264"/>
      <c r="AF7257" s="458"/>
      <c r="AG7257" s="266"/>
      <c r="AN7257" s="458"/>
      <c r="AO7257" s="266"/>
      <c r="AV7257" s="266"/>
      <c r="BC7257" s="266"/>
      <c r="BM7257" s="275">
        <v>1</v>
      </c>
      <c r="BN7257" s="275"/>
      <c r="BO7257" s="275"/>
      <c r="BP7257" s="275"/>
      <c r="BQ7257" s="275"/>
      <c r="BR7257" s="275"/>
      <c r="BS7257" s="275"/>
      <c r="BT7257" s="275"/>
      <c r="BU7257" s="275"/>
      <c r="BV7257" s="275"/>
    </row>
    <row r="7258" spans="1:74" s="263" customFormat="1">
      <c r="A7258" s="458" t="s">
        <v>16912</v>
      </c>
      <c r="B7258" s="458"/>
      <c r="C7258" s="266"/>
      <c r="D7258" s="266"/>
      <c r="E7258" s="266"/>
      <c r="F7258" s="266"/>
      <c r="G7258" s="266"/>
      <c r="H7258" s="266"/>
      <c r="I7258" s="266"/>
      <c r="J7258" s="266"/>
      <c r="K7258" s="266"/>
      <c r="L7258" s="261" t="s">
        <v>16910</v>
      </c>
      <c r="M7258" s="261"/>
      <c r="N7258" s="261"/>
      <c r="O7258" s="458"/>
      <c r="P7258" s="266"/>
      <c r="Q7258" s="262" t="s">
        <v>16911</v>
      </c>
      <c r="R7258" s="261"/>
      <c r="S7258" s="261"/>
      <c r="T7258" s="261"/>
      <c r="U7258" s="261"/>
      <c r="V7258" s="292"/>
      <c r="X7258" s="458"/>
      <c r="Y7258" s="266"/>
      <c r="Z7258" s="264"/>
      <c r="AA7258" s="264"/>
      <c r="AB7258" s="264"/>
      <c r="AC7258" s="264"/>
      <c r="AF7258" s="458"/>
      <c r="AG7258" s="266"/>
      <c r="AN7258" s="458"/>
      <c r="AO7258" s="266"/>
      <c r="AV7258" s="266"/>
      <c r="BC7258" s="266"/>
      <c r="BM7258" s="275">
        <v>1</v>
      </c>
      <c r="BN7258" s="275"/>
      <c r="BO7258" s="275"/>
      <c r="BP7258" s="275"/>
      <c r="BQ7258" s="275"/>
      <c r="BR7258" s="275"/>
      <c r="BS7258" s="275"/>
      <c r="BT7258" s="275"/>
      <c r="BU7258" s="275"/>
      <c r="BV7258" s="275"/>
    </row>
    <row r="7259" spans="1:74" s="263" customFormat="1">
      <c r="A7259" s="458" t="s">
        <v>16915</v>
      </c>
      <c r="B7259" s="458"/>
      <c r="C7259" s="266"/>
      <c r="D7259" s="266"/>
      <c r="E7259" s="266"/>
      <c r="F7259" s="266"/>
      <c r="G7259" s="266"/>
      <c r="H7259" s="266"/>
      <c r="I7259" s="266"/>
      <c r="J7259" s="266"/>
      <c r="K7259" s="266"/>
      <c r="L7259" s="261" t="s">
        <v>16913</v>
      </c>
      <c r="M7259" s="261"/>
      <c r="N7259" s="261"/>
      <c r="O7259" s="458"/>
      <c r="P7259" s="266"/>
      <c r="Q7259" s="262" t="s">
        <v>16914</v>
      </c>
      <c r="R7259" s="261"/>
      <c r="S7259" s="261"/>
      <c r="T7259" s="261"/>
      <c r="U7259" s="261"/>
      <c r="V7259" s="292"/>
      <c r="X7259" s="458"/>
      <c r="Y7259" s="266"/>
      <c r="Z7259" s="264"/>
      <c r="AA7259" s="264"/>
      <c r="AB7259" s="264"/>
      <c r="AC7259" s="264"/>
      <c r="AF7259" s="458"/>
      <c r="AG7259" s="266"/>
      <c r="AN7259" s="458"/>
      <c r="AO7259" s="266"/>
      <c r="AV7259" s="266"/>
      <c r="BC7259" s="266"/>
      <c r="BM7259" s="275">
        <v>1</v>
      </c>
      <c r="BN7259" s="275"/>
      <c r="BO7259" s="275"/>
      <c r="BP7259" s="275"/>
      <c r="BQ7259" s="275"/>
      <c r="BR7259" s="275"/>
      <c r="BS7259" s="275"/>
      <c r="BT7259" s="275"/>
      <c r="BU7259" s="275"/>
      <c r="BV7259" s="275"/>
    </row>
    <row r="7260" spans="1:74" s="263" customFormat="1">
      <c r="A7260" s="458" t="s">
        <v>16917</v>
      </c>
      <c r="B7260" s="458"/>
      <c r="C7260" s="266"/>
      <c r="D7260" s="266"/>
      <c r="E7260" s="266"/>
      <c r="F7260" s="266"/>
      <c r="G7260" s="266"/>
      <c r="H7260" s="266"/>
      <c r="I7260" s="266"/>
      <c r="J7260" s="266"/>
      <c r="K7260" s="266"/>
      <c r="L7260" s="261" t="s">
        <v>16916</v>
      </c>
      <c r="M7260" s="261"/>
      <c r="N7260" s="261"/>
      <c r="O7260" s="458"/>
      <c r="P7260" s="266"/>
      <c r="Q7260" s="262" t="s">
        <v>8554</v>
      </c>
      <c r="R7260" s="261"/>
      <c r="S7260" s="261"/>
      <c r="T7260" s="261"/>
      <c r="U7260" s="261"/>
      <c r="V7260" s="292"/>
      <c r="X7260" s="458"/>
      <c r="Y7260" s="266"/>
      <c r="Z7260" s="264"/>
      <c r="AA7260" s="264"/>
      <c r="AB7260" s="264"/>
      <c r="AC7260" s="264"/>
      <c r="AF7260" s="458"/>
      <c r="AG7260" s="266"/>
      <c r="AN7260" s="458"/>
      <c r="AO7260" s="266"/>
      <c r="AV7260" s="266"/>
      <c r="BC7260" s="266"/>
      <c r="BM7260" s="275">
        <v>1</v>
      </c>
      <c r="BN7260" s="275"/>
      <c r="BO7260" s="275"/>
      <c r="BP7260" s="275"/>
      <c r="BQ7260" s="275"/>
      <c r="BR7260" s="275"/>
      <c r="BS7260" s="275"/>
      <c r="BT7260" s="275"/>
      <c r="BU7260" s="275"/>
      <c r="BV7260" s="275"/>
    </row>
    <row r="7261" spans="1:74" s="263" customFormat="1">
      <c r="A7261" s="458" t="s">
        <v>16920</v>
      </c>
      <c r="B7261" s="458"/>
      <c r="C7261" s="266"/>
      <c r="D7261" s="266"/>
      <c r="E7261" s="266"/>
      <c r="F7261" s="266"/>
      <c r="G7261" s="266"/>
      <c r="H7261" s="266"/>
      <c r="I7261" s="266"/>
      <c r="J7261" s="266"/>
      <c r="K7261" s="266"/>
      <c r="L7261" s="261" t="s">
        <v>16918</v>
      </c>
      <c r="M7261" s="261"/>
      <c r="N7261" s="261"/>
      <c r="O7261" s="458"/>
      <c r="P7261" s="266"/>
      <c r="Q7261" s="262" t="s">
        <v>16919</v>
      </c>
      <c r="R7261" s="261"/>
      <c r="S7261" s="261"/>
      <c r="T7261" s="261"/>
      <c r="U7261" s="261"/>
      <c r="V7261" s="292"/>
      <c r="X7261" s="458"/>
      <c r="Y7261" s="266"/>
      <c r="Z7261" s="264"/>
      <c r="AA7261" s="264"/>
      <c r="AB7261" s="264"/>
      <c r="AC7261" s="264"/>
      <c r="AF7261" s="458"/>
      <c r="AG7261" s="266"/>
      <c r="AN7261" s="458"/>
      <c r="AO7261" s="266"/>
      <c r="AV7261" s="266"/>
      <c r="BC7261" s="266"/>
      <c r="BM7261" s="275">
        <v>1</v>
      </c>
      <c r="BN7261" s="275"/>
      <c r="BO7261" s="275"/>
      <c r="BP7261" s="275"/>
      <c r="BQ7261" s="275"/>
      <c r="BR7261" s="275"/>
      <c r="BS7261" s="275"/>
      <c r="BT7261" s="275"/>
      <c r="BU7261" s="275"/>
      <c r="BV7261" s="275"/>
    </row>
    <row r="7262" spans="1:74" s="263" customFormat="1">
      <c r="A7262" s="458" t="s">
        <v>16920</v>
      </c>
      <c r="B7262" s="458"/>
      <c r="C7262" s="266"/>
      <c r="D7262" s="266"/>
      <c r="E7262" s="266"/>
      <c r="F7262" s="266"/>
      <c r="G7262" s="266"/>
      <c r="H7262" s="266"/>
      <c r="I7262" s="266"/>
      <c r="J7262" s="266"/>
      <c r="K7262" s="266"/>
      <c r="L7262" s="261" t="s">
        <v>16918</v>
      </c>
      <c r="M7262" s="261"/>
      <c r="N7262" s="261"/>
      <c r="O7262" s="458"/>
      <c r="P7262" s="266"/>
      <c r="Q7262" s="262" t="s">
        <v>8752</v>
      </c>
      <c r="R7262" s="261"/>
      <c r="S7262" s="261"/>
      <c r="T7262" s="261"/>
      <c r="U7262" s="261"/>
      <c r="V7262" s="292"/>
      <c r="X7262" s="458"/>
      <c r="Y7262" s="266"/>
      <c r="Z7262" s="264"/>
      <c r="AA7262" s="264"/>
      <c r="AB7262" s="264"/>
      <c r="AC7262" s="264"/>
      <c r="AF7262" s="458"/>
      <c r="AG7262" s="266"/>
      <c r="AN7262" s="458"/>
      <c r="AO7262" s="266"/>
      <c r="AV7262" s="266"/>
      <c r="BC7262" s="266"/>
      <c r="BM7262" s="275">
        <v>1</v>
      </c>
      <c r="BN7262" s="275"/>
      <c r="BO7262" s="275"/>
      <c r="BP7262" s="275"/>
      <c r="BQ7262" s="275"/>
      <c r="BR7262" s="275"/>
      <c r="BS7262" s="275"/>
      <c r="BT7262" s="275"/>
      <c r="BU7262" s="275"/>
      <c r="BV7262" s="275"/>
    </row>
    <row r="7263" spans="1:74" s="263" customFormat="1">
      <c r="A7263" s="458" t="s">
        <v>16923</v>
      </c>
      <c r="B7263" s="458"/>
      <c r="C7263" s="266"/>
      <c r="D7263" s="266"/>
      <c r="E7263" s="266"/>
      <c r="F7263" s="266"/>
      <c r="G7263" s="266"/>
      <c r="H7263" s="266"/>
      <c r="I7263" s="266"/>
      <c r="J7263" s="266"/>
      <c r="K7263" s="266"/>
      <c r="L7263" s="261" t="s">
        <v>16921</v>
      </c>
      <c r="M7263" s="261"/>
      <c r="N7263" s="261"/>
      <c r="O7263" s="458"/>
      <c r="P7263" s="266"/>
      <c r="Q7263" s="262" t="s">
        <v>16922</v>
      </c>
      <c r="R7263" s="261"/>
      <c r="S7263" s="261"/>
      <c r="T7263" s="261"/>
      <c r="U7263" s="261"/>
      <c r="V7263" s="292"/>
      <c r="X7263" s="458"/>
      <c r="Y7263" s="266"/>
      <c r="Z7263" s="264"/>
      <c r="AA7263" s="264"/>
      <c r="AB7263" s="264"/>
      <c r="AC7263" s="264"/>
      <c r="AF7263" s="458"/>
      <c r="AG7263" s="266"/>
      <c r="AN7263" s="458"/>
      <c r="AO7263" s="266"/>
      <c r="AV7263" s="266"/>
      <c r="BC7263" s="266"/>
      <c r="BM7263" s="275">
        <v>1</v>
      </c>
      <c r="BN7263" s="275"/>
      <c r="BO7263" s="275"/>
      <c r="BP7263" s="275"/>
      <c r="BQ7263" s="275"/>
      <c r="BR7263" s="275"/>
      <c r="BS7263" s="275"/>
      <c r="BT7263" s="275"/>
      <c r="BU7263" s="275"/>
      <c r="BV7263" s="275"/>
    </row>
    <row r="7264" spans="1:74" s="263" customFormat="1">
      <c r="A7264" s="458" t="s">
        <v>16926</v>
      </c>
      <c r="B7264" s="458"/>
      <c r="C7264" s="266"/>
      <c r="D7264" s="266"/>
      <c r="E7264" s="266"/>
      <c r="F7264" s="266"/>
      <c r="G7264" s="266"/>
      <c r="H7264" s="266"/>
      <c r="I7264" s="266"/>
      <c r="J7264" s="266"/>
      <c r="K7264" s="266"/>
      <c r="L7264" s="261" t="s">
        <v>16924</v>
      </c>
      <c r="M7264" s="261"/>
      <c r="N7264" s="261"/>
      <c r="O7264" s="458"/>
      <c r="P7264" s="266"/>
      <c r="Q7264" s="262" t="s">
        <v>16925</v>
      </c>
      <c r="R7264" s="261"/>
      <c r="S7264" s="261"/>
      <c r="T7264" s="261"/>
      <c r="U7264" s="261"/>
      <c r="V7264" s="292"/>
      <c r="X7264" s="458"/>
      <c r="Y7264" s="266"/>
      <c r="Z7264" s="264"/>
      <c r="AA7264" s="264"/>
      <c r="AB7264" s="264"/>
      <c r="AC7264" s="264"/>
      <c r="AF7264" s="458"/>
      <c r="AG7264" s="266"/>
      <c r="AN7264" s="458"/>
      <c r="AO7264" s="266"/>
      <c r="AV7264" s="266"/>
      <c r="BC7264" s="266"/>
      <c r="BM7264" s="275">
        <v>1</v>
      </c>
      <c r="BN7264" s="275"/>
      <c r="BO7264" s="275"/>
      <c r="BP7264" s="275"/>
      <c r="BQ7264" s="275"/>
      <c r="BR7264" s="275"/>
      <c r="BS7264" s="275"/>
      <c r="BT7264" s="275"/>
      <c r="BU7264" s="275"/>
      <c r="BV7264" s="275"/>
    </row>
    <row r="7265" spans="1:74" s="263" customFormat="1">
      <c r="A7265" s="458" t="s">
        <v>16929</v>
      </c>
      <c r="B7265" s="458"/>
      <c r="C7265" s="266"/>
      <c r="D7265" s="266"/>
      <c r="E7265" s="266"/>
      <c r="F7265" s="266"/>
      <c r="G7265" s="266"/>
      <c r="H7265" s="266"/>
      <c r="I7265" s="266"/>
      <c r="J7265" s="266"/>
      <c r="K7265" s="266"/>
      <c r="L7265" s="261" t="s">
        <v>16927</v>
      </c>
      <c r="M7265" s="261"/>
      <c r="N7265" s="261"/>
      <c r="O7265" s="458"/>
      <c r="P7265" s="266"/>
      <c r="Q7265" s="262" t="s">
        <v>16928</v>
      </c>
      <c r="R7265" s="261"/>
      <c r="S7265" s="261"/>
      <c r="T7265" s="261"/>
      <c r="U7265" s="261"/>
      <c r="V7265" s="292"/>
      <c r="X7265" s="458"/>
      <c r="Y7265" s="266"/>
      <c r="Z7265" s="264"/>
      <c r="AA7265" s="264"/>
      <c r="AB7265" s="264"/>
      <c r="AC7265" s="264"/>
      <c r="AF7265" s="458"/>
      <c r="AG7265" s="266"/>
      <c r="AN7265" s="458"/>
      <c r="AO7265" s="266"/>
      <c r="AV7265" s="266"/>
      <c r="BC7265" s="266"/>
      <c r="BM7265" s="275">
        <v>1</v>
      </c>
      <c r="BN7265" s="275"/>
      <c r="BO7265" s="275"/>
      <c r="BP7265" s="275"/>
      <c r="BQ7265" s="275"/>
      <c r="BR7265" s="275"/>
      <c r="BS7265" s="275"/>
      <c r="BT7265" s="275"/>
      <c r="BU7265" s="275"/>
      <c r="BV7265" s="275"/>
    </row>
    <row r="7266" spans="1:74" s="263" customFormat="1">
      <c r="A7266" s="458" t="s">
        <v>16932</v>
      </c>
      <c r="B7266" s="458"/>
      <c r="C7266" s="266"/>
      <c r="D7266" s="266"/>
      <c r="E7266" s="266"/>
      <c r="F7266" s="266"/>
      <c r="G7266" s="266"/>
      <c r="H7266" s="266"/>
      <c r="I7266" s="266"/>
      <c r="J7266" s="266"/>
      <c r="K7266" s="266"/>
      <c r="L7266" s="261" t="s">
        <v>16930</v>
      </c>
      <c r="M7266" s="261"/>
      <c r="N7266" s="261"/>
      <c r="O7266" s="458"/>
      <c r="P7266" s="266"/>
      <c r="Q7266" s="262" t="s">
        <v>16931</v>
      </c>
      <c r="R7266" s="261"/>
      <c r="S7266" s="261"/>
      <c r="T7266" s="261"/>
      <c r="U7266" s="261"/>
      <c r="V7266" s="292"/>
      <c r="X7266" s="458"/>
      <c r="Y7266" s="266"/>
      <c r="Z7266" s="264"/>
      <c r="AA7266" s="264"/>
      <c r="AB7266" s="264"/>
      <c r="AC7266" s="264"/>
      <c r="AF7266" s="458"/>
      <c r="AG7266" s="266"/>
      <c r="AN7266" s="458"/>
      <c r="AO7266" s="266"/>
      <c r="AV7266" s="266"/>
      <c r="BC7266" s="266"/>
      <c r="BM7266" s="275">
        <v>1</v>
      </c>
      <c r="BN7266" s="275"/>
      <c r="BO7266" s="275"/>
      <c r="BP7266" s="275"/>
      <c r="BQ7266" s="275"/>
      <c r="BR7266" s="275"/>
      <c r="BS7266" s="275"/>
      <c r="BT7266" s="275"/>
      <c r="BU7266" s="275"/>
      <c r="BV7266" s="275"/>
    </row>
    <row r="7267" spans="1:74" s="263" customFormat="1">
      <c r="A7267" s="458" t="s">
        <v>16935</v>
      </c>
      <c r="B7267" s="458"/>
      <c r="C7267" s="266"/>
      <c r="D7267" s="266"/>
      <c r="E7267" s="266"/>
      <c r="F7267" s="266"/>
      <c r="G7267" s="266"/>
      <c r="H7267" s="266"/>
      <c r="I7267" s="266"/>
      <c r="J7267" s="266"/>
      <c r="K7267" s="266"/>
      <c r="L7267" s="261" t="s">
        <v>16933</v>
      </c>
      <c r="M7267" s="261"/>
      <c r="N7267" s="261"/>
      <c r="O7267" s="458"/>
      <c r="P7267" s="266"/>
      <c r="Q7267" s="262" t="s">
        <v>16934</v>
      </c>
      <c r="R7267" s="261"/>
      <c r="S7267" s="261"/>
      <c r="T7267" s="261"/>
      <c r="U7267" s="261"/>
      <c r="V7267" s="292"/>
      <c r="X7267" s="458"/>
      <c r="Y7267" s="266"/>
      <c r="Z7267" s="264"/>
      <c r="AA7267" s="264"/>
      <c r="AB7267" s="264"/>
      <c r="AC7267" s="264"/>
      <c r="AF7267" s="458"/>
      <c r="AG7267" s="266"/>
      <c r="AN7267" s="458"/>
      <c r="AO7267" s="266"/>
      <c r="AV7267" s="266"/>
      <c r="BC7267" s="266"/>
      <c r="BM7267" s="275">
        <v>1</v>
      </c>
      <c r="BN7267" s="275"/>
      <c r="BO7267" s="275"/>
      <c r="BP7267" s="275"/>
      <c r="BQ7267" s="275"/>
      <c r="BR7267" s="275"/>
      <c r="BS7267" s="275"/>
      <c r="BT7267" s="275"/>
      <c r="BU7267" s="275"/>
      <c r="BV7267" s="275"/>
    </row>
    <row r="7268" spans="1:74" s="263" customFormat="1">
      <c r="A7268" s="458" t="s">
        <v>16935</v>
      </c>
      <c r="B7268" s="458"/>
      <c r="C7268" s="266"/>
      <c r="D7268" s="266"/>
      <c r="E7268" s="266"/>
      <c r="F7268" s="266"/>
      <c r="G7268" s="266"/>
      <c r="H7268" s="266"/>
      <c r="I7268" s="266"/>
      <c r="J7268" s="266"/>
      <c r="K7268" s="266"/>
      <c r="L7268" s="261" t="s">
        <v>16933</v>
      </c>
      <c r="M7268" s="261"/>
      <c r="N7268" s="261"/>
      <c r="O7268" s="458"/>
      <c r="P7268" s="266"/>
      <c r="Q7268" s="262" t="s">
        <v>16936</v>
      </c>
      <c r="R7268" s="261"/>
      <c r="S7268" s="261"/>
      <c r="T7268" s="261"/>
      <c r="U7268" s="261"/>
      <c r="V7268" s="292"/>
      <c r="X7268" s="458"/>
      <c r="Y7268" s="266"/>
      <c r="Z7268" s="264"/>
      <c r="AA7268" s="264"/>
      <c r="AB7268" s="264"/>
      <c r="AC7268" s="264"/>
      <c r="AF7268" s="458"/>
      <c r="AG7268" s="266"/>
      <c r="AN7268" s="458"/>
      <c r="AO7268" s="266"/>
      <c r="AV7268" s="266"/>
      <c r="BC7268" s="266"/>
      <c r="BM7268" s="275">
        <v>1</v>
      </c>
      <c r="BN7268" s="275"/>
      <c r="BO7268" s="275"/>
      <c r="BP7268" s="275"/>
      <c r="BQ7268" s="275"/>
      <c r="BR7268" s="275"/>
      <c r="BS7268" s="275"/>
      <c r="BT7268" s="275"/>
      <c r="BU7268" s="275"/>
      <c r="BV7268" s="275"/>
    </row>
    <row r="7269" spans="1:74" s="263" customFormat="1">
      <c r="A7269" s="458" t="s">
        <v>16939</v>
      </c>
      <c r="B7269" s="458"/>
      <c r="C7269" s="266"/>
      <c r="D7269" s="266"/>
      <c r="E7269" s="266"/>
      <c r="F7269" s="266"/>
      <c r="G7269" s="266"/>
      <c r="H7269" s="266"/>
      <c r="I7269" s="266"/>
      <c r="J7269" s="266"/>
      <c r="K7269" s="266"/>
      <c r="L7269" s="261" t="s">
        <v>16937</v>
      </c>
      <c r="M7269" s="261"/>
      <c r="N7269" s="261"/>
      <c r="O7269" s="458"/>
      <c r="P7269" s="266"/>
      <c r="Q7269" s="262" t="s">
        <v>16938</v>
      </c>
      <c r="R7269" s="261"/>
      <c r="S7269" s="261"/>
      <c r="T7269" s="261"/>
      <c r="U7269" s="261"/>
      <c r="V7269" s="292"/>
      <c r="X7269" s="458"/>
      <c r="Y7269" s="266"/>
      <c r="Z7269" s="264"/>
      <c r="AA7269" s="264"/>
      <c r="AB7269" s="264"/>
      <c r="AC7269" s="264"/>
      <c r="AF7269" s="458"/>
      <c r="AG7269" s="266"/>
      <c r="AN7269" s="458"/>
      <c r="AO7269" s="266"/>
      <c r="AV7269" s="266"/>
      <c r="BC7269" s="266"/>
      <c r="BM7269" s="275">
        <v>1</v>
      </c>
      <c r="BN7269" s="275"/>
      <c r="BO7269" s="275"/>
      <c r="BP7269" s="275"/>
      <c r="BQ7269" s="275"/>
      <c r="BR7269" s="275"/>
      <c r="BS7269" s="275"/>
      <c r="BT7269" s="275"/>
      <c r="BU7269" s="275"/>
      <c r="BV7269" s="275"/>
    </row>
    <row r="7270" spans="1:74" s="263" customFormat="1">
      <c r="A7270" s="458" t="s">
        <v>16939</v>
      </c>
      <c r="B7270" s="458"/>
      <c r="C7270" s="266"/>
      <c r="D7270" s="266"/>
      <c r="E7270" s="266"/>
      <c r="F7270" s="266"/>
      <c r="G7270" s="266"/>
      <c r="H7270" s="266"/>
      <c r="I7270" s="266"/>
      <c r="J7270" s="266"/>
      <c r="K7270" s="266"/>
      <c r="L7270" s="261" t="s">
        <v>16937</v>
      </c>
      <c r="M7270" s="261"/>
      <c r="N7270" s="261"/>
      <c r="O7270" s="458"/>
      <c r="P7270" s="266"/>
      <c r="Q7270" s="262" t="s">
        <v>9486</v>
      </c>
      <c r="R7270" s="261"/>
      <c r="S7270" s="261"/>
      <c r="T7270" s="261"/>
      <c r="U7270" s="261"/>
      <c r="V7270" s="292"/>
      <c r="X7270" s="458"/>
      <c r="Y7270" s="266"/>
      <c r="Z7270" s="264"/>
      <c r="AA7270" s="264"/>
      <c r="AB7270" s="264"/>
      <c r="AC7270" s="264"/>
      <c r="AF7270" s="458"/>
      <c r="AG7270" s="266"/>
      <c r="AN7270" s="458"/>
      <c r="AO7270" s="266"/>
      <c r="AV7270" s="266"/>
      <c r="BC7270" s="266"/>
      <c r="BM7270" s="275">
        <v>1</v>
      </c>
      <c r="BN7270" s="275"/>
      <c r="BO7270" s="275"/>
      <c r="BP7270" s="275"/>
      <c r="BQ7270" s="275"/>
      <c r="BR7270" s="275"/>
      <c r="BS7270" s="275"/>
      <c r="BT7270" s="275"/>
      <c r="BU7270" s="275"/>
      <c r="BV7270" s="275"/>
    </row>
    <row r="7271" spans="1:74" s="263" customFormat="1">
      <c r="A7271" s="458" t="s">
        <v>16942</v>
      </c>
      <c r="B7271" s="458"/>
      <c r="C7271" s="266"/>
      <c r="D7271" s="266"/>
      <c r="E7271" s="266"/>
      <c r="F7271" s="266"/>
      <c r="G7271" s="266"/>
      <c r="H7271" s="266"/>
      <c r="I7271" s="266"/>
      <c r="J7271" s="266"/>
      <c r="K7271" s="266"/>
      <c r="L7271" s="261" t="s">
        <v>16940</v>
      </c>
      <c r="M7271" s="261"/>
      <c r="N7271" s="261"/>
      <c r="O7271" s="458"/>
      <c r="P7271" s="266"/>
      <c r="Q7271" s="262" t="s">
        <v>16941</v>
      </c>
      <c r="R7271" s="261"/>
      <c r="S7271" s="261"/>
      <c r="T7271" s="261"/>
      <c r="U7271" s="261"/>
      <c r="V7271" s="292"/>
      <c r="X7271" s="458"/>
      <c r="Y7271" s="266"/>
      <c r="Z7271" s="264"/>
      <c r="AA7271" s="264"/>
      <c r="AB7271" s="264"/>
      <c r="AC7271" s="264"/>
      <c r="AF7271" s="458"/>
      <c r="AG7271" s="266"/>
      <c r="AN7271" s="458"/>
      <c r="AO7271" s="266"/>
      <c r="AV7271" s="266"/>
      <c r="BC7271" s="266"/>
      <c r="BM7271" s="275">
        <v>1</v>
      </c>
      <c r="BN7271" s="275"/>
      <c r="BO7271" s="275"/>
      <c r="BP7271" s="275"/>
      <c r="BQ7271" s="275"/>
      <c r="BR7271" s="275"/>
      <c r="BS7271" s="275"/>
      <c r="BT7271" s="275"/>
      <c r="BU7271" s="275"/>
      <c r="BV7271" s="275"/>
    </row>
    <row r="7272" spans="1:74" s="263" customFormat="1">
      <c r="A7272" s="458" t="s">
        <v>16945</v>
      </c>
      <c r="B7272" s="458"/>
      <c r="C7272" s="266"/>
      <c r="D7272" s="266"/>
      <c r="E7272" s="266"/>
      <c r="F7272" s="266"/>
      <c r="G7272" s="266"/>
      <c r="H7272" s="266"/>
      <c r="I7272" s="266"/>
      <c r="J7272" s="266"/>
      <c r="K7272" s="266"/>
      <c r="L7272" s="261" t="s">
        <v>16943</v>
      </c>
      <c r="M7272" s="261"/>
      <c r="N7272" s="261"/>
      <c r="O7272" s="458"/>
      <c r="P7272" s="266"/>
      <c r="Q7272" s="262" t="s">
        <v>16944</v>
      </c>
      <c r="R7272" s="261"/>
      <c r="S7272" s="261"/>
      <c r="T7272" s="261"/>
      <c r="U7272" s="261"/>
      <c r="V7272" s="292"/>
      <c r="X7272" s="458"/>
      <c r="Y7272" s="266"/>
      <c r="Z7272" s="264"/>
      <c r="AA7272" s="264"/>
      <c r="AB7272" s="264"/>
      <c r="AC7272" s="264"/>
      <c r="AF7272" s="458"/>
      <c r="AG7272" s="266"/>
      <c r="AN7272" s="458"/>
      <c r="AO7272" s="266"/>
      <c r="AV7272" s="266"/>
      <c r="BC7272" s="266"/>
      <c r="BM7272" s="275">
        <v>1</v>
      </c>
      <c r="BN7272" s="275"/>
      <c r="BO7272" s="275"/>
      <c r="BP7272" s="275"/>
      <c r="BQ7272" s="275"/>
      <c r="BR7272" s="275"/>
      <c r="BS7272" s="275"/>
      <c r="BT7272" s="275"/>
      <c r="BU7272" s="275"/>
      <c r="BV7272" s="275"/>
    </row>
    <row r="7273" spans="1:74" s="263" customFormat="1">
      <c r="A7273" s="458" t="s">
        <v>16948</v>
      </c>
      <c r="B7273" s="458"/>
      <c r="C7273" s="266"/>
      <c r="D7273" s="266"/>
      <c r="E7273" s="266"/>
      <c r="F7273" s="266"/>
      <c r="G7273" s="266"/>
      <c r="H7273" s="266"/>
      <c r="I7273" s="266"/>
      <c r="J7273" s="266"/>
      <c r="K7273" s="266"/>
      <c r="L7273" s="261" t="s">
        <v>16946</v>
      </c>
      <c r="M7273" s="261"/>
      <c r="N7273" s="261"/>
      <c r="O7273" s="458"/>
      <c r="P7273" s="266"/>
      <c r="Q7273" s="262" t="s">
        <v>16947</v>
      </c>
      <c r="R7273" s="261"/>
      <c r="S7273" s="261"/>
      <c r="T7273" s="261"/>
      <c r="U7273" s="261"/>
      <c r="V7273" s="292"/>
      <c r="X7273" s="458"/>
      <c r="Y7273" s="266"/>
      <c r="Z7273" s="264"/>
      <c r="AA7273" s="264"/>
      <c r="AB7273" s="264"/>
      <c r="AC7273" s="264"/>
      <c r="AF7273" s="458"/>
      <c r="AG7273" s="266"/>
      <c r="AN7273" s="458"/>
      <c r="AO7273" s="266"/>
      <c r="AV7273" s="266"/>
      <c r="BC7273" s="266"/>
      <c r="BM7273" s="275">
        <v>1</v>
      </c>
      <c r="BN7273" s="275"/>
      <c r="BO7273" s="275"/>
      <c r="BP7273" s="275"/>
      <c r="BQ7273" s="275"/>
      <c r="BR7273" s="275"/>
      <c r="BS7273" s="275"/>
      <c r="BT7273" s="275"/>
      <c r="BU7273" s="275"/>
      <c r="BV7273" s="275"/>
    </row>
    <row r="7274" spans="1:74" s="263" customFormat="1">
      <c r="A7274" s="458" t="s">
        <v>16948</v>
      </c>
      <c r="B7274" s="458"/>
      <c r="C7274" s="266"/>
      <c r="D7274" s="266"/>
      <c r="E7274" s="266"/>
      <c r="F7274" s="266"/>
      <c r="G7274" s="266"/>
      <c r="H7274" s="266"/>
      <c r="I7274" s="266"/>
      <c r="J7274" s="266"/>
      <c r="K7274" s="266"/>
      <c r="L7274" s="261" t="s">
        <v>16946</v>
      </c>
      <c r="M7274" s="261"/>
      <c r="N7274" s="261"/>
      <c r="O7274" s="458"/>
      <c r="P7274" s="266"/>
      <c r="Q7274" s="262" t="s">
        <v>16949</v>
      </c>
      <c r="R7274" s="261"/>
      <c r="S7274" s="261"/>
      <c r="T7274" s="261"/>
      <c r="U7274" s="261"/>
      <c r="V7274" s="292"/>
      <c r="X7274" s="458"/>
      <c r="Y7274" s="266"/>
      <c r="Z7274" s="264"/>
      <c r="AA7274" s="264"/>
      <c r="AB7274" s="264"/>
      <c r="AC7274" s="264"/>
      <c r="AF7274" s="458"/>
      <c r="AG7274" s="266"/>
      <c r="AN7274" s="458"/>
      <c r="AO7274" s="266"/>
      <c r="AV7274" s="266"/>
      <c r="BC7274" s="266"/>
      <c r="BM7274" s="275">
        <v>1</v>
      </c>
      <c r="BN7274" s="275"/>
      <c r="BO7274" s="275"/>
      <c r="BP7274" s="275"/>
      <c r="BQ7274" s="275"/>
      <c r="BR7274" s="275"/>
      <c r="BS7274" s="275"/>
      <c r="BT7274" s="275"/>
      <c r="BU7274" s="275"/>
      <c r="BV7274" s="275"/>
    </row>
    <row r="7275" spans="1:74" s="263" customFormat="1">
      <c r="A7275" s="458" t="s">
        <v>16952</v>
      </c>
      <c r="B7275" s="458"/>
      <c r="C7275" s="266"/>
      <c r="D7275" s="266"/>
      <c r="E7275" s="266"/>
      <c r="F7275" s="266"/>
      <c r="G7275" s="266"/>
      <c r="H7275" s="266"/>
      <c r="I7275" s="266"/>
      <c r="J7275" s="266"/>
      <c r="K7275" s="266"/>
      <c r="L7275" s="261" t="s">
        <v>16950</v>
      </c>
      <c r="M7275" s="261"/>
      <c r="N7275" s="261"/>
      <c r="O7275" s="458"/>
      <c r="P7275" s="266"/>
      <c r="Q7275" s="262" t="s">
        <v>16951</v>
      </c>
      <c r="R7275" s="261"/>
      <c r="S7275" s="261"/>
      <c r="T7275" s="261"/>
      <c r="U7275" s="261"/>
      <c r="V7275" s="292"/>
      <c r="X7275" s="458"/>
      <c r="Y7275" s="266"/>
      <c r="Z7275" s="264"/>
      <c r="AA7275" s="264"/>
      <c r="AB7275" s="264"/>
      <c r="AC7275" s="264"/>
      <c r="AF7275" s="458"/>
      <c r="AG7275" s="266"/>
      <c r="AN7275" s="458"/>
      <c r="AO7275" s="266"/>
      <c r="AV7275" s="266"/>
      <c r="BC7275" s="266"/>
      <c r="BM7275" s="275">
        <v>1</v>
      </c>
      <c r="BN7275" s="275"/>
      <c r="BO7275" s="275"/>
      <c r="BP7275" s="275"/>
      <c r="BQ7275" s="275"/>
      <c r="BR7275" s="275"/>
      <c r="BS7275" s="275"/>
      <c r="BT7275" s="275"/>
      <c r="BU7275" s="275"/>
      <c r="BV7275" s="275"/>
    </row>
    <row r="7276" spans="1:74" s="263" customFormat="1">
      <c r="A7276" s="458" t="s">
        <v>16955</v>
      </c>
      <c r="B7276" s="458"/>
      <c r="C7276" s="266"/>
      <c r="D7276" s="266"/>
      <c r="E7276" s="266"/>
      <c r="F7276" s="266"/>
      <c r="G7276" s="266"/>
      <c r="H7276" s="266"/>
      <c r="I7276" s="266"/>
      <c r="J7276" s="266"/>
      <c r="K7276" s="266"/>
      <c r="L7276" s="261" t="s">
        <v>16953</v>
      </c>
      <c r="M7276" s="261"/>
      <c r="N7276" s="261"/>
      <c r="O7276" s="458"/>
      <c r="P7276" s="266"/>
      <c r="Q7276" s="262" t="s">
        <v>16954</v>
      </c>
      <c r="R7276" s="261"/>
      <c r="S7276" s="261"/>
      <c r="T7276" s="261"/>
      <c r="U7276" s="261"/>
      <c r="V7276" s="292"/>
      <c r="X7276" s="458"/>
      <c r="Y7276" s="266"/>
      <c r="Z7276" s="264"/>
      <c r="AA7276" s="264"/>
      <c r="AB7276" s="264"/>
      <c r="AC7276" s="264"/>
      <c r="AF7276" s="458"/>
      <c r="AG7276" s="266"/>
      <c r="AN7276" s="458"/>
      <c r="AO7276" s="266"/>
      <c r="AV7276" s="266"/>
      <c r="BC7276" s="266"/>
      <c r="BM7276" s="275">
        <v>1</v>
      </c>
      <c r="BN7276" s="275"/>
      <c r="BO7276" s="275"/>
      <c r="BP7276" s="275"/>
      <c r="BQ7276" s="275"/>
      <c r="BR7276" s="275"/>
      <c r="BS7276" s="275"/>
      <c r="BT7276" s="275"/>
      <c r="BU7276" s="275"/>
      <c r="BV7276" s="275"/>
    </row>
    <row r="7277" spans="1:74" s="263" customFormat="1">
      <c r="A7277" s="458" t="s">
        <v>16958</v>
      </c>
      <c r="B7277" s="458"/>
      <c r="C7277" s="266"/>
      <c r="D7277" s="266"/>
      <c r="E7277" s="266"/>
      <c r="F7277" s="266"/>
      <c r="G7277" s="266"/>
      <c r="H7277" s="266"/>
      <c r="I7277" s="266"/>
      <c r="J7277" s="266"/>
      <c r="K7277" s="266"/>
      <c r="L7277" s="261" t="s">
        <v>16956</v>
      </c>
      <c r="M7277" s="261"/>
      <c r="N7277" s="261"/>
      <c r="O7277" s="458"/>
      <c r="P7277" s="266"/>
      <c r="Q7277" s="262" t="s">
        <v>16957</v>
      </c>
      <c r="R7277" s="261"/>
      <c r="S7277" s="261"/>
      <c r="T7277" s="261"/>
      <c r="U7277" s="261"/>
      <c r="V7277" s="292"/>
      <c r="X7277" s="458"/>
      <c r="Y7277" s="266"/>
      <c r="Z7277" s="264"/>
      <c r="AA7277" s="264"/>
      <c r="AB7277" s="264"/>
      <c r="AC7277" s="264"/>
      <c r="AF7277" s="458"/>
      <c r="AG7277" s="266"/>
      <c r="AN7277" s="458"/>
      <c r="AO7277" s="266"/>
      <c r="AV7277" s="266"/>
      <c r="BC7277" s="266"/>
      <c r="BM7277" s="275">
        <v>1</v>
      </c>
      <c r="BN7277" s="275"/>
      <c r="BO7277" s="275"/>
      <c r="BP7277" s="275"/>
      <c r="BQ7277" s="275"/>
      <c r="BR7277" s="275"/>
      <c r="BS7277" s="275"/>
      <c r="BT7277" s="275"/>
      <c r="BU7277" s="275"/>
      <c r="BV7277" s="275"/>
    </row>
    <row r="7278" spans="1:74" s="263" customFormat="1">
      <c r="A7278" s="458" t="s">
        <v>16958</v>
      </c>
      <c r="B7278" s="458"/>
      <c r="C7278" s="266"/>
      <c r="D7278" s="266"/>
      <c r="E7278" s="266"/>
      <c r="F7278" s="266"/>
      <c r="G7278" s="266"/>
      <c r="H7278" s="266"/>
      <c r="I7278" s="266"/>
      <c r="J7278" s="266"/>
      <c r="K7278" s="266"/>
      <c r="L7278" s="261" t="s">
        <v>16956</v>
      </c>
      <c r="M7278" s="261"/>
      <c r="N7278" s="261"/>
      <c r="O7278" s="458"/>
      <c r="P7278" s="266"/>
      <c r="Q7278" s="262" t="s">
        <v>16959</v>
      </c>
      <c r="R7278" s="261"/>
      <c r="S7278" s="261"/>
      <c r="T7278" s="261"/>
      <c r="U7278" s="261"/>
      <c r="V7278" s="292"/>
      <c r="X7278" s="458"/>
      <c r="Y7278" s="266"/>
      <c r="Z7278" s="264"/>
      <c r="AA7278" s="264"/>
      <c r="AB7278" s="264"/>
      <c r="AC7278" s="264"/>
      <c r="AF7278" s="458"/>
      <c r="AG7278" s="266"/>
      <c r="AN7278" s="458"/>
      <c r="AO7278" s="266"/>
      <c r="AV7278" s="266"/>
      <c r="BC7278" s="266"/>
      <c r="BM7278" s="275">
        <v>1</v>
      </c>
      <c r="BN7278" s="275"/>
      <c r="BO7278" s="275"/>
      <c r="BP7278" s="275"/>
      <c r="BQ7278" s="275"/>
      <c r="BR7278" s="275"/>
      <c r="BS7278" s="275"/>
      <c r="BT7278" s="275"/>
      <c r="BU7278" s="275"/>
      <c r="BV7278" s="275"/>
    </row>
    <row r="7279" spans="1:74" s="263" customFormat="1">
      <c r="A7279" s="458" t="s">
        <v>16962</v>
      </c>
      <c r="B7279" s="458"/>
      <c r="C7279" s="266"/>
      <c r="D7279" s="266"/>
      <c r="E7279" s="266"/>
      <c r="F7279" s="266"/>
      <c r="G7279" s="266"/>
      <c r="H7279" s="266"/>
      <c r="I7279" s="266"/>
      <c r="J7279" s="266"/>
      <c r="K7279" s="266"/>
      <c r="L7279" s="261" t="s">
        <v>16960</v>
      </c>
      <c r="M7279" s="261"/>
      <c r="N7279" s="261"/>
      <c r="O7279" s="458"/>
      <c r="P7279" s="266"/>
      <c r="Q7279" s="262" t="s">
        <v>16961</v>
      </c>
      <c r="R7279" s="261"/>
      <c r="S7279" s="261"/>
      <c r="T7279" s="261"/>
      <c r="U7279" s="261"/>
      <c r="V7279" s="292"/>
      <c r="X7279" s="458"/>
      <c r="Y7279" s="266"/>
      <c r="Z7279" s="264"/>
      <c r="AA7279" s="264"/>
      <c r="AB7279" s="264"/>
      <c r="AC7279" s="264"/>
      <c r="AF7279" s="458"/>
      <c r="AG7279" s="266"/>
      <c r="AN7279" s="458"/>
      <c r="AO7279" s="266"/>
      <c r="AV7279" s="266"/>
      <c r="BC7279" s="266"/>
      <c r="BM7279" s="275">
        <v>1</v>
      </c>
      <c r="BN7279" s="275"/>
      <c r="BO7279" s="275"/>
      <c r="BP7279" s="275"/>
      <c r="BQ7279" s="275"/>
      <c r="BR7279" s="275"/>
      <c r="BS7279" s="275"/>
      <c r="BT7279" s="275"/>
      <c r="BU7279" s="275"/>
      <c r="BV7279" s="275"/>
    </row>
    <row r="7280" spans="1:74" s="263" customFormat="1">
      <c r="A7280" s="458" t="s">
        <v>16965</v>
      </c>
      <c r="B7280" s="458"/>
      <c r="C7280" s="266"/>
      <c r="D7280" s="266"/>
      <c r="E7280" s="266"/>
      <c r="F7280" s="266"/>
      <c r="G7280" s="266"/>
      <c r="H7280" s="266"/>
      <c r="I7280" s="266"/>
      <c r="J7280" s="266"/>
      <c r="K7280" s="266"/>
      <c r="L7280" s="261" t="s">
        <v>16963</v>
      </c>
      <c r="M7280" s="261"/>
      <c r="N7280" s="261"/>
      <c r="O7280" s="458"/>
      <c r="P7280" s="266"/>
      <c r="Q7280" s="262" t="s">
        <v>16964</v>
      </c>
      <c r="R7280" s="261"/>
      <c r="S7280" s="261"/>
      <c r="T7280" s="261"/>
      <c r="U7280" s="261"/>
      <c r="V7280" s="292"/>
      <c r="X7280" s="458"/>
      <c r="Y7280" s="266"/>
      <c r="Z7280" s="264"/>
      <c r="AA7280" s="264"/>
      <c r="AB7280" s="264"/>
      <c r="AC7280" s="264"/>
      <c r="AF7280" s="458"/>
      <c r="AG7280" s="266"/>
      <c r="AN7280" s="458"/>
      <c r="AO7280" s="266"/>
      <c r="AV7280" s="266"/>
      <c r="BC7280" s="266"/>
      <c r="BM7280" s="275">
        <v>1</v>
      </c>
      <c r="BN7280" s="275"/>
      <c r="BO7280" s="275"/>
      <c r="BP7280" s="275"/>
      <c r="BQ7280" s="275"/>
      <c r="BR7280" s="275"/>
      <c r="BS7280" s="275"/>
      <c r="BT7280" s="275"/>
      <c r="BU7280" s="275"/>
      <c r="BV7280" s="275"/>
    </row>
    <row r="7281" spans="1:74" s="263" customFormat="1">
      <c r="A7281" s="458" t="s">
        <v>16968</v>
      </c>
      <c r="B7281" s="458"/>
      <c r="C7281" s="266"/>
      <c r="D7281" s="266"/>
      <c r="E7281" s="266"/>
      <c r="F7281" s="266"/>
      <c r="G7281" s="266"/>
      <c r="H7281" s="266"/>
      <c r="I7281" s="266"/>
      <c r="J7281" s="266"/>
      <c r="K7281" s="266"/>
      <c r="L7281" s="261" t="s">
        <v>16966</v>
      </c>
      <c r="M7281" s="261"/>
      <c r="N7281" s="261"/>
      <c r="O7281" s="458"/>
      <c r="P7281" s="266"/>
      <c r="Q7281" s="262" t="s">
        <v>16967</v>
      </c>
      <c r="R7281" s="261"/>
      <c r="S7281" s="261"/>
      <c r="T7281" s="261"/>
      <c r="U7281" s="261"/>
      <c r="V7281" s="292"/>
      <c r="X7281" s="458"/>
      <c r="Y7281" s="266"/>
      <c r="Z7281" s="264"/>
      <c r="AA7281" s="264"/>
      <c r="AB7281" s="264"/>
      <c r="AC7281" s="264"/>
      <c r="AF7281" s="458"/>
      <c r="AG7281" s="266"/>
      <c r="AN7281" s="458"/>
      <c r="AO7281" s="266"/>
      <c r="AV7281" s="266"/>
      <c r="BC7281" s="266"/>
      <c r="BM7281" s="275">
        <v>1</v>
      </c>
      <c r="BN7281" s="275"/>
      <c r="BO7281" s="275"/>
      <c r="BP7281" s="275"/>
      <c r="BQ7281" s="275"/>
      <c r="BR7281" s="275"/>
      <c r="BS7281" s="275"/>
      <c r="BT7281" s="275"/>
      <c r="BU7281" s="275"/>
      <c r="BV7281" s="275"/>
    </row>
    <row r="7282" spans="1:74" s="263" customFormat="1">
      <c r="A7282" s="458" t="s">
        <v>16971</v>
      </c>
      <c r="B7282" s="458"/>
      <c r="C7282" s="266"/>
      <c r="D7282" s="266"/>
      <c r="E7282" s="266"/>
      <c r="F7282" s="266"/>
      <c r="G7282" s="266"/>
      <c r="H7282" s="266"/>
      <c r="I7282" s="266"/>
      <c r="J7282" s="266"/>
      <c r="K7282" s="266"/>
      <c r="L7282" s="261" t="s">
        <v>16969</v>
      </c>
      <c r="M7282" s="261"/>
      <c r="N7282" s="261"/>
      <c r="O7282" s="458"/>
      <c r="P7282" s="266"/>
      <c r="Q7282" s="262" t="s">
        <v>16970</v>
      </c>
      <c r="R7282" s="261"/>
      <c r="S7282" s="261"/>
      <c r="T7282" s="261"/>
      <c r="U7282" s="261"/>
      <c r="V7282" s="292"/>
      <c r="X7282" s="458"/>
      <c r="Y7282" s="266"/>
      <c r="Z7282" s="264"/>
      <c r="AA7282" s="264"/>
      <c r="AB7282" s="264"/>
      <c r="AC7282" s="264"/>
      <c r="AF7282" s="458"/>
      <c r="AG7282" s="266"/>
      <c r="AN7282" s="458"/>
      <c r="AO7282" s="266"/>
      <c r="AV7282" s="266"/>
      <c r="BC7282" s="266"/>
      <c r="BM7282" s="275">
        <v>1</v>
      </c>
      <c r="BN7282" s="275"/>
      <c r="BO7282" s="275"/>
      <c r="BP7282" s="275"/>
      <c r="BQ7282" s="275"/>
      <c r="BR7282" s="275"/>
      <c r="BS7282" s="275"/>
      <c r="BT7282" s="275"/>
      <c r="BU7282" s="275"/>
      <c r="BV7282" s="275"/>
    </row>
    <row r="7283" spans="1:74" s="263" customFormat="1">
      <c r="A7283" s="458" t="s">
        <v>16974</v>
      </c>
      <c r="B7283" s="458"/>
      <c r="C7283" s="266"/>
      <c r="D7283" s="266"/>
      <c r="E7283" s="266"/>
      <c r="F7283" s="266"/>
      <c r="G7283" s="266"/>
      <c r="H7283" s="266"/>
      <c r="I7283" s="266"/>
      <c r="J7283" s="266"/>
      <c r="K7283" s="266"/>
      <c r="L7283" s="261" t="s">
        <v>16972</v>
      </c>
      <c r="M7283" s="261"/>
      <c r="N7283" s="261"/>
      <c r="O7283" s="458"/>
      <c r="P7283" s="266"/>
      <c r="Q7283" s="262" t="s">
        <v>16973</v>
      </c>
      <c r="R7283" s="261"/>
      <c r="S7283" s="261"/>
      <c r="T7283" s="261"/>
      <c r="U7283" s="261"/>
      <c r="V7283" s="292"/>
      <c r="X7283" s="458"/>
      <c r="Y7283" s="266"/>
      <c r="Z7283" s="264"/>
      <c r="AA7283" s="264"/>
      <c r="AB7283" s="264"/>
      <c r="AC7283" s="264"/>
      <c r="AF7283" s="458"/>
      <c r="AG7283" s="266"/>
      <c r="AN7283" s="458"/>
      <c r="AO7283" s="266"/>
      <c r="AV7283" s="266"/>
      <c r="BC7283" s="266"/>
      <c r="BM7283" s="275">
        <v>1</v>
      </c>
      <c r="BN7283" s="275"/>
      <c r="BO7283" s="275"/>
      <c r="BP7283" s="275"/>
      <c r="BQ7283" s="275"/>
      <c r="BR7283" s="275"/>
      <c r="BS7283" s="275"/>
      <c r="BT7283" s="275"/>
      <c r="BU7283" s="275"/>
      <c r="BV7283" s="275"/>
    </row>
    <row r="7284" spans="1:74" s="263" customFormat="1">
      <c r="A7284" s="458" t="s">
        <v>16968</v>
      </c>
      <c r="B7284" s="458"/>
      <c r="C7284" s="266"/>
      <c r="D7284" s="266"/>
      <c r="E7284" s="266"/>
      <c r="F7284" s="266"/>
      <c r="G7284" s="266"/>
      <c r="H7284" s="266"/>
      <c r="I7284" s="266"/>
      <c r="J7284" s="266"/>
      <c r="K7284" s="266"/>
      <c r="L7284" s="261" t="s">
        <v>16975</v>
      </c>
      <c r="M7284" s="261"/>
      <c r="N7284" s="261"/>
      <c r="O7284" s="458"/>
      <c r="P7284" s="266"/>
      <c r="Q7284" s="262" t="s">
        <v>16967</v>
      </c>
      <c r="R7284" s="261"/>
      <c r="S7284" s="261"/>
      <c r="T7284" s="261"/>
      <c r="U7284" s="261"/>
      <c r="V7284" s="292"/>
      <c r="X7284" s="458"/>
      <c r="Y7284" s="266"/>
      <c r="Z7284" s="264"/>
      <c r="AA7284" s="264"/>
      <c r="AB7284" s="264"/>
      <c r="AC7284" s="264"/>
      <c r="AF7284" s="458"/>
      <c r="AG7284" s="266"/>
      <c r="AN7284" s="458"/>
      <c r="AO7284" s="266"/>
      <c r="AV7284" s="266"/>
      <c r="BC7284" s="266"/>
      <c r="BM7284" s="275">
        <v>1</v>
      </c>
      <c r="BN7284" s="275"/>
      <c r="BO7284" s="275"/>
      <c r="BP7284" s="275"/>
      <c r="BQ7284" s="275"/>
      <c r="BR7284" s="275"/>
      <c r="BS7284" s="275"/>
      <c r="BT7284" s="275"/>
      <c r="BU7284" s="275"/>
      <c r="BV7284" s="275"/>
    </row>
    <row r="7285" spans="1:74" s="263" customFormat="1">
      <c r="A7285" s="458" t="s">
        <v>16978</v>
      </c>
      <c r="B7285" s="458"/>
      <c r="C7285" s="266"/>
      <c r="D7285" s="266"/>
      <c r="E7285" s="266"/>
      <c r="F7285" s="266"/>
      <c r="G7285" s="266"/>
      <c r="H7285" s="266"/>
      <c r="I7285" s="266"/>
      <c r="J7285" s="266"/>
      <c r="K7285" s="266"/>
      <c r="L7285" s="261" t="s">
        <v>16976</v>
      </c>
      <c r="M7285" s="261"/>
      <c r="N7285" s="261"/>
      <c r="O7285" s="458"/>
      <c r="P7285" s="266"/>
      <c r="Q7285" s="262" t="s">
        <v>16977</v>
      </c>
      <c r="R7285" s="261"/>
      <c r="S7285" s="261"/>
      <c r="T7285" s="261"/>
      <c r="U7285" s="261"/>
      <c r="V7285" s="292"/>
      <c r="X7285" s="458"/>
      <c r="Y7285" s="266"/>
      <c r="Z7285" s="264"/>
      <c r="AA7285" s="264"/>
      <c r="AB7285" s="264"/>
      <c r="AC7285" s="264"/>
      <c r="AF7285" s="458"/>
      <c r="AG7285" s="266"/>
      <c r="AN7285" s="458"/>
      <c r="AO7285" s="266"/>
      <c r="AV7285" s="266"/>
      <c r="BC7285" s="266"/>
      <c r="BM7285" s="275">
        <v>1</v>
      </c>
      <c r="BN7285" s="275"/>
      <c r="BO7285" s="275"/>
      <c r="BP7285" s="275"/>
      <c r="BQ7285" s="275"/>
      <c r="BR7285" s="275"/>
      <c r="BS7285" s="275"/>
      <c r="BT7285" s="275"/>
      <c r="BU7285" s="275"/>
      <c r="BV7285" s="275"/>
    </row>
    <row r="7286" spans="1:74" s="263" customFormat="1">
      <c r="A7286" s="458" t="s">
        <v>16978</v>
      </c>
      <c r="B7286" s="458"/>
      <c r="C7286" s="266"/>
      <c r="D7286" s="266"/>
      <c r="E7286" s="266"/>
      <c r="F7286" s="266"/>
      <c r="G7286" s="266"/>
      <c r="H7286" s="266"/>
      <c r="I7286" s="266"/>
      <c r="J7286" s="266"/>
      <c r="K7286" s="266"/>
      <c r="L7286" s="261" t="s">
        <v>16976</v>
      </c>
      <c r="M7286" s="261"/>
      <c r="N7286" s="261"/>
      <c r="O7286" s="458"/>
      <c r="P7286" s="266"/>
      <c r="Q7286" s="262" t="s">
        <v>5270</v>
      </c>
      <c r="R7286" s="261"/>
      <c r="S7286" s="261"/>
      <c r="T7286" s="261"/>
      <c r="U7286" s="261"/>
      <c r="V7286" s="292"/>
      <c r="X7286" s="458"/>
      <c r="Y7286" s="266"/>
      <c r="Z7286" s="264"/>
      <c r="AA7286" s="264"/>
      <c r="AB7286" s="264"/>
      <c r="AC7286" s="264"/>
      <c r="AF7286" s="458"/>
      <c r="AG7286" s="266"/>
      <c r="AN7286" s="458"/>
      <c r="AO7286" s="266"/>
      <c r="AV7286" s="266"/>
      <c r="BC7286" s="266"/>
      <c r="BM7286" s="275">
        <v>1</v>
      </c>
      <c r="BN7286" s="275"/>
      <c r="BO7286" s="275"/>
      <c r="BP7286" s="275"/>
      <c r="BQ7286" s="275"/>
      <c r="BR7286" s="275"/>
      <c r="BS7286" s="275"/>
      <c r="BT7286" s="275"/>
      <c r="BU7286" s="275"/>
      <c r="BV7286" s="275"/>
    </row>
    <row r="7287" spans="1:74" s="263" customFormat="1">
      <c r="A7287" s="458" t="s">
        <v>6529</v>
      </c>
      <c r="B7287" s="458"/>
      <c r="C7287" s="266"/>
      <c r="D7287" s="266"/>
      <c r="E7287" s="266"/>
      <c r="F7287" s="266"/>
      <c r="G7287" s="266"/>
      <c r="H7287" s="266"/>
      <c r="I7287" s="266"/>
      <c r="J7287" s="266"/>
      <c r="K7287" s="266"/>
      <c r="L7287" s="261" t="s">
        <v>6527</v>
      </c>
      <c r="M7287" s="261"/>
      <c r="N7287" s="261"/>
      <c r="O7287" s="458"/>
      <c r="P7287" s="266"/>
      <c r="Q7287" s="262" t="s">
        <v>16979</v>
      </c>
      <c r="R7287" s="261"/>
      <c r="S7287" s="261"/>
      <c r="T7287" s="261"/>
      <c r="U7287" s="261"/>
      <c r="V7287" s="292"/>
      <c r="X7287" s="458"/>
      <c r="Y7287" s="266"/>
      <c r="Z7287" s="264"/>
      <c r="AA7287" s="264"/>
      <c r="AB7287" s="264"/>
      <c r="AC7287" s="264"/>
      <c r="AF7287" s="458"/>
      <c r="AG7287" s="266"/>
      <c r="AN7287" s="458"/>
      <c r="AO7287" s="266"/>
      <c r="AV7287" s="266"/>
      <c r="BC7287" s="266"/>
      <c r="BM7287" s="275">
        <v>1</v>
      </c>
      <c r="BN7287" s="275"/>
      <c r="BO7287" s="275"/>
      <c r="BP7287" s="275"/>
      <c r="BQ7287" s="275"/>
      <c r="BR7287" s="275"/>
      <c r="BS7287" s="275"/>
      <c r="BT7287" s="275"/>
      <c r="BU7287" s="275"/>
      <c r="BV7287" s="275"/>
    </row>
    <row r="7288" spans="1:74" s="263" customFormat="1">
      <c r="A7288" s="458" t="s">
        <v>16982</v>
      </c>
      <c r="B7288" s="458"/>
      <c r="C7288" s="266"/>
      <c r="D7288" s="266"/>
      <c r="E7288" s="266"/>
      <c r="F7288" s="266"/>
      <c r="G7288" s="266"/>
      <c r="H7288" s="266"/>
      <c r="I7288" s="266"/>
      <c r="J7288" s="266"/>
      <c r="K7288" s="266"/>
      <c r="L7288" s="261" t="s">
        <v>16980</v>
      </c>
      <c r="M7288" s="261"/>
      <c r="N7288" s="261"/>
      <c r="O7288" s="458"/>
      <c r="P7288" s="266"/>
      <c r="Q7288" s="262" t="s">
        <v>16981</v>
      </c>
      <c r="R7288" s="261"/>
      <c r="S7288" s="261"/>
      <c r="T7288" s="261"/>
      <c r="U7288" s="261"/>
      <c r="V7288" s="292"/>
      <c r="X7288" s="458"/>
      <c r="Y7288" s="266"/>
      <c r="Z7288" s="264"/>
      <c r="AA7288" s="264"/>
      <c r="AB7288" s="264"/>
      <c r="AC7288" s="264"/>
      <c r="AF7288" s="458"/>
      <c r="AG7288" s="266"/>
      <c r="AN7288" s="458"/>
      <c r="AO7288" s="266"/>
      <c r="AV7288" s="266"/>
      <c r="BC7288" s="266"/>
      <c r="BM7288" s="275">
        <v>1</v>
      </c>
      <c r="BN7288" s="275"/>
      <c r="BO7288" s="275"/>
      <c r="BP7288" s="275"/>
      <c r="BQ7288" s="275"/>
      <c r="BR7288" s="275"/>
      <c r="BS7288" s="275"/>
      <c r="BT7288" s="275"/>
      <c r="BU7288" s="275"/>
      <c r="BV7288" s="275"/>
    </row>
    <row r="7289" spans="1:74" s="263" customFormat="1">
      <c r="A7289" s="458" t="s">
        <v>16982</v>
      </c>
      <c r="B7289" s="458"/>
      <c r="C7289" s="266"/>
      <c r="D7289" s="266"/>
      <c r="E7289" s="266"/>
      <c r="F7289" s="266"/>
      <c r="G7289" s="266"/>
      <c r="H7289" s="266"/>
      <c r="I7289" s="266"/>
      <c r="J7289" s="266"/>
      <c r="K7289" s="266"/>
      <c r="L7289" s="261" t="s">
        <v>16980</v>
      </c>
      <c r="M7289" s="261"/>
      <c r="N7289" s="261"/>
      <c r="O7289" s="458"/>
      <c r="P7289" s="266"/>
      <c r="Q7289" s="262" t="s">
        <v>16983</v>
      </c>
      <c r="R7289" s="261"/>
      <c r="S7289" s="261"/>
      <c r="T7289" s="261"/>
      <c r="U7289" s="261"/>
      <c r="V7289" s="292"/>
      <c r="X7289" s="458"/>
      <c r="Y7289" s="266"/>
      <c r="Z7289" s="264"/>
      <c r="AA7289" s="264"/>
      <c r="AB7289" s="264"/>
      <c r="AC7289" s="264"/>
      <c r="AF7289" s="458"/>
      <c r="AG7289" s="266"/>
      <c r="AN7289" s="458"/>
      <c r="AO7289" s="266"/>
      <c r="AV7289" s="266"/>
      <c r="BC7289" s="266"/>
      <c r="BM7289" s="275">
        <v>1</v>
      </c>
      <c r="BN7289" s="275"/>
      <c r="BO7289" s="275"/>
      <c r="BP7289" s="275"/>
      <c r="BQ7289" s="275"/>
      <c r="BR7289" s="275"/>
      <c r="BS7289" s="275"/>
      <c r="BT7289" s="275"/>
      <c r="BU7289" s="275"/>
      <c r="BV7289" s="275"/>
    </row>
    <row r="7290" spans="1:74" s="263" customFormat="1">
      <c r="A7290" s="458" t="s">
        <v>16985</v>
      </c>
      <c r="B7290" s="458"/>
      <c r="C7290" s="266"/>
      <c r="D7290" s="266"/>
      <c r="E7290" s="266"/>
      <c r="F7290" s="266"/>
      <c r="G7290" s="266"/>
      <c r="H7290" s="266"/>
      <c r="I7290" s="266"/>
      <c r="J7290" s="266"/>
      <c r="K7290" s="266"/>
      <c r="L7290" s="261" t="s">
        <v>16984</v>
      </c>
      <c r="M7290" s="261"/>
      <c r="N7290" s="261"/>
      <c r="O7290" s="458"/>
      <c r="P7290" s="266"/>
      <c r="Q7290" s="262" t="s">
        <v>13279</v>
      </c>
      <c r="R7290" s="261"/>
      <c r="S7290" s="261"/>
      <c r="T7290" s="261"/>
      <c r="U7290" s="261"/>
      <c r="V7290" s="292"/>
      <c r="X7290" s="458"/>
      <c r="Y7290" s="266"/>
      <c r="Z7290" s="264"/>
      <c r="AA7290" s="264"/>
      <c r="AB7290" s="264"/>
      <c r="AC7290" s="264"/>
      <c r="AF7290" s="458"/>
      <c r="AG7290" s="266"/>
      <c r="AN7290" s="458"/>
      <c r="AO7290" s="266"/>
      <c r="AV7290" s="266"/>
      <c r="BC7290" s="266"/>
      <c r="BM7290" s="275">
        <v>1</v>
      </c>
      <c r="BN7290" s="275"/>
      <c r="BO7290" s="275"/>
      <c r="BP7290" s="275"/>
      <c r="BQ7290" s="275"/>
      <c r="BR7290" s="275"/>
      <c r="BS7290" s="275"/>
      <c r="BT7290" s="275"/>
      <c r="BU7290" s="275"/>
      <c r="BV7290" s="275"/>
    </row>
    <row r="7291" spans="1:74" s="263" customFormat="1">
      <c r="A7291" s="458" t="s">
        <v>16988</v>
      </c>
      <c r="B7291" s="458"/>
      <c r="C7291" s="266"/>
      <c r="D7291" s="266"/>
      <c r="E7291" s="266"/>
      <c r="F7291" s="266"/>
      <c r="G7291" s="266"/>
      <c r="H7291" s="266"/>
      <c r="I7291" s="266"/>
      <c r="J7291" s="266"/>
      <c r="K7291" s="266"/>
      <c r="L7291" s="261" t="s">
        <v>16986</v>
      </c>
      <c r="M7291" s="261"/>
      <c r="N7291" s="261"/>
      <c r="O7291" s="458"/>
      <c r="P7291" s="266"/>
      <c r="Q7291" s="262" t="s">
        <v>16987</v>
      </c>
      <c r="R7291" s="261"/>
      <c r="S7291" s="261"/>
      <c r="T7291" s="261"/>
      <c r="U7291" s="261"/>
      <c r="V7291" s="292"/>
      <c r="X7291" s="458"/>
      <c r="Y7291" s="266"/>
      <c r="Z7291" s="264"/>
      <c r="AA7291" s="264"/>
      <c r="AB7291" s="264"/>
      <c r="AC7291" s="264"/>
      <c r="AF7291" s="458"/>
      <c r="AG7291" s="266"/>
      <c r="AN7291" s="458"/>
      <c r="AO7291" s="266"/>
      <c r="AV7291" s="266"/>
      <c r="BC7291" s="266"/>
      <c r="BM7291" s="275">
        <v>1</v>
      </c>
      <c r="BN7291" s="275"/>
      <c r="BO7291" s="275"/>
      <c r="BP7291" s="275"/>
      <c r="BQ7291" s="275"/>
      <c r="BR7291" s="275"/>
      <c r="BS7291" s="275"/>
      <c r="BT7291" s="275"/>
      <c r="BU7291" s="275"/>
      <c r="BV7291" s="275"/>
    </row>
    <row r="7292" spans="1:74" s="263" customFormat="1">
      <c r="A7292" s="458" t="s">
        <v>16991</v>
      </c>
      <c r="B7292" s="458"/>
      <c r="C7292" s="266"/>
      <c r="D7292" s="266"/>
      <c r="E7292" s="266"/>
      <c r="F7292" s="266"/>
      <c r="G7292" s="266"/>
      <c r="H7292" s="266"/>
      <c r="I7292" s="266"/>
      <c r="J7292" s="266"/>
      <c r="K7292" s="266"/>
      <c r="L7292" s="261" t="s">
        <v>16989</v>
      </c>
      <c r="M7292" s="261"/>
      <c r="N7292" s="261"/>
      <c r="O7292" s="458"/>
      <c r="P7292" s="266"/>
      <c r="Q7292" s="262" t="s">
        <v>16990</v>
      </c>
      <c r="R7292" s="261"/>
      <c r="S7292" s="261"/>
      <c r="T7292" s="261"/>
      <c r="U7292" s="261"/>
      <c r="V7292" s="292"/>
      <c r="X7292" s="458"/>
      <c r="Y7292" s="266"/>
      <c r="Z7292" s="264"/>
      <c r="AA7292" s="264"/>
      <c r="AB7292" s="264"/>
      <c r="AC7292" s="264"/>
      <c r="AF7292" s="458"/>
      <c r="AG7292" s="266"/>
      <c r="AN7292" s="458"/>
      <c r="AO7292" s="266"/>
      <c r="AV7292" s="266"/>
      <c r="BC7292" s="266"/>
      <c r="BM7292" s="275">
        <v>1</v>
      </c>
      <c r="BN7292" s="275"/>
      <c r="BO7292" s="275"/>
      <c r="BP7292" s="275"/>
      <c r="BQ7292" s="275"/>
      <c r="BR7292" s="275"/>
      <c r="BS7292" s="275"/>
      <c r="BT7292" s="275"/>
      <c r="BU7292" s="275"/>
      <c r="BV7292" s="275"/>
    </row>
    <row r="7293" spans="1:74" s="263" customFormat="1">
      <c r="A7293" s="458" t="s">
        <v>16994</v>
      </c>
      <c r="B7293" s="458"/>
      <c r="C7293" s="266"/>
      <c r="D7293" s="266"/>
      <c r="E7293" s="266"/>
      <c r="F7293" s="266"/>
      <c r="G7293" s="266"/>
      <c r="H7293" s="266"/>
      <c r="I7293" s="266"/>
      <c r="J7293" s="266"/>
      <c r="K7293" s="266"/>
      <c r="L7293" s="261" t="s">
        <v>16992</v>
      </c>
      <c r="M7293" s="261"/>
      <c r="N7293" s="261"/>
      <c r="O7293" s="458"/>
      <c r="P7293" s="266"/>
      <c r="Q7293" s="262" t="s">
        <v>16993</v>
      </c>
      <c r="R7293" s="261"/>
      <c r="S7293" s="261"/>
      <c r="T7293" s="261"/>
      <c r="U7293" s="261"/>
      <c r="V7293" s="292"/>
      <c r="X7293" s="458"/>
      <c r="Y7293" s="266"/>
      <c r="Z7293" s="264"/>
      <c r="AA7293" s="264"/>
      <c r="AB7293" s="264"/>
      <c r="AC7293" s="264"/>
      <c r="AF7293" s="458"/>
      <c r="AG7293" s="266"/>
      <c r="AN7293" s="458"/>
      <c r="AO7293" s="266"/>
      <c r="AV7293" s="266"/>
      <c r="BC7293" s="266"/>
      <c r="BM7293" s="275">
        <v>1</v>
      </c>
      <c r="BN7293" s="275"/>
      <c r="BO7293" s="275"/>
      <c r="BP7293" s="275"/>
      <c r="BQ7293" s="275"/>
      <c r="BR7293" s="275"/>
      <c r="BS7293" s="275"/>
      <c r="BT7293" s="275"/>
      <c r="BU7293" s="275"/>
      <c r="BV7293" s="275"/>
    </row>
    <row r="7294" spans="1:74" s="263" customFormat="1">
      <c r="A7294" s="458" t="s">
        <v>16997</v>
      </c>
      <c r="B7294" s="458"/>
      <c r="C7294" s="266"/>
      <c r="D7294" s="266"/>
      <c r="E7294" s="266"/>
      <c r="F7294" s="266"/>
      <c r="G7294" s="266"/>
      <c r="H7294" s="266"/>
      <c r="I7294" s="266"/>
      <c r="J7294" s="266"/>
      <c r="K7294" s="266"/>
      <c r="L7294" s="261" t="s">
        <v>16995</v>
      </c>
      <c r="M7294" s="261"/>
      <c r="N7294" s="261"/>
      <c r="O7294" s="458"/>
      <c r="P7294" s="266"/>
      <c r="Q7294" s="262" t="s">
        <v>16996</v>
      </c>
      <c r="R7294" s="261"/>
      <c r="S7294" s="261"/>
      <c r="T7294" s="261"/>
      <c r="U7294" s="261"/>
      <c r="V7294" s="292"/>
      <c r="X7294" s="458"/>
      <c r="Y7294" s="266"/>
      <c r="Z7294" s="264"/>
      <c r="AA7294" s="264"/>
      <c r="AB7294" s="264"/>
      <c r="AC7294" s="264"/>
      <c r="AF7294" s="458"/>
      <c r="AG7294" s="266"/>
      <c r="AN7294" s="458"/>
      <c r="AO7294" s="266"/>
      <c r="AV7294" s="266"/>
      <c r="BC7294" s="266"/>
      <c r="BM7294" s="275">
        <v>1</v>
      </c>
      <c r="BN7294" s="275"/>
      <c r="BO7294" s="275"/>
      <c r="BP7294" s="275"/>
      <c r="BQ7294" s="275"/>
      <c r="BR7294" s="275"/>
      <c r="BS7294" s="275"/>
      <c r="BT7294" s="275"/>
      <c r="BU7294" s="275"/>
      <c r="BV7294" s="275"/>
    </row>
    <row r="7295" spans="1:74" s="263" customFormat="1">
      <c r="A7295" s="458" t="s">
        <v>17000</v>
      </c>
      <c r="B7295" s="458"/>
      <c r="C7295" s="266"/>
      <c r="D7295" s="266"/>
      <c r="E7295" s="266"/>
      <c r="F7295" s="266"/>
      <c r="G7295" s="266"/>
      <c r="H7295" s="266"/>
      <c r="I7295" s="266"/>
      <c r="J7295" s="266"/>
      <c r="K7295" s="266"/>
      <c r="L7295" s="261" t="s">
        <v>16998</v>
      </c>
      <c r="M7295" s="261"/>
      <c r="N7295" s="261"/>
      <c r="O7295" s="458"/>
      <c r="P7295" s="266"/>
      <c r="Q7295" s="262" t="s">
        <v>16999</v>
      </c>
      <c r="R7295" s="261"/>
      <c r="S7295" s="261"/>
      <c r="T7295" s="261"/>
      <c r="U7295" s="261"/>
      <c r="V7295" s="292"/>
      <c r="X7295" s="458"/>
      <c r="Y7295" s="266"/>
      <c r="Z7295" s="264"/>
      <c r="AA7295" s="264"/>
      <c r="AB7295" s="264"/>
      <c r="AC7295" s="264"/>
      <c r="AF7295" s="458"/>
      <c r="AG7295" s="266"/>
      <c r="AN7295" s="458"/>
      <c r="AO7295" s="266"/>
      <c r="AV7295" s="266"/>
      <c r="BC7295" s="266"/>
      <c r="BM7295" s="275">
        <v>1</v>
      </c>
      <c r="BN7295" s="275"/>
      <c r="BO7295" s="275"/>
      <c r="BP7295" s="275"/>
      <c r="BQ7295" s="275"/>
      <c r="BR7295" s="275"/>
      <c r="BS7295" s="275"/>
      <c r="BT7295" s="275"/>
      <c r="BU7295" s="275"/>
      <c r="BV7295" s="275"/>
    </row>
    <row r="7296" spans="1:74" s="263" customFormat="1">
      <c r="A7296" s="458" t="s">
        <v>17003</v>
      </c>
      <c r="B7296" s="458"/>
      <c r="C7296" s="266"/>
      <c r="D7296" s="266"/>
      <c r="E7296" s="266"/>
      <c r="F7296" s="266"/>
      <c r="G7296" s="266"/>
      <c r="H7296" s="266"/>
      <c r="I7296" s="266"/>
      <c r="J7296" s="266"/>
      <c r="K7296" s="266"/>
      <c r="L7296" s="261" t="s">
        <v>17001</v>
      </c>
      <c r="M7296" s="261"/>
      <c r="N7296" s="261"/>
      <c r="O7296" s="458"/>
      <c r="P7296" s="266"/>
      <c r="Q7296" s="262" t="s">
        <v>17002</v>
      </c>
      <c r="R7296" s="261"/>
      <c r="S7296" s="261"/>
      <c r="T7296" s="261"/>
      <c r="U7296" s="261"/>
      <c r="V7296" s="292"/>
      <c r="X7296" s="458"/>
      <c r="Y7296" s="266"/>
      <c r="Z7296" s="264"/>
      <c r="AA7296" s="264"/>
      <c r="AB7296" s="264"/>
      <c r="AC7296" s="264"/>
      <c r="AF7296" s="458"/>
      <c r="AG7296" s="266"/>
      <c r="AN7296" s="458"/>
      <c r="AO7296" s="266"/>
      <c r="AV7296" s="266"/>
      <c r="BC7296" s="266"/>
      <c r="BM7296" s="275">
        <v>1</v>
      </c>
      <c r="BN7296" s="275"/>
      <c r="BO7296" s="275"/>
      <c r="BP7296" s="275"/>
      <c r="BQ7296" s="275"/>
      <c r="BR7296" s="275"/>
      <c r="BS7296" s="275"/>
      <c r="BT7296" s="275"/>
      <c r="BU7296" s="275"/>
      <c r="BV7296" s="275"/>
    </row>
    <row r="7297" spans="1:74" s="263" customFormat="1">
      <c r="A7297" s="458" t="s">
        <v>17006</v>
      </c>
      <c r="B7297" s="458"/>
      <c r="C7297" s="266"/>
      <c r="D7297" s="266"/>
      <c r="E7297" s="266"/>
      <c r="F7297" s="266"/>
      <c r="G7297" s="266"/>
      <c r="H7297" s="266"/>
      <c r="I7297" s="266"/>
      <c r="J7297" s="266"/>
      <c r="K7297" s="266"/>
      <c r="L7297" s="261" t="s">
        <v>17004</v>
      </c>
      <c r="M7297" s="261"/>
      <c r="N7297" s="261"/>
      <c r="O7297" s="458"/>
      <c r="P7297" s="266"/>
      <c r="Q7297" s="262" t="s">
        <v>17005</v>
      </c>
      <c r="R7297" s="261"/>
      <c r="S7297" s="261"/>
      <c r="T7297" s="261"/>
      <c r="U7297" s="261"/>
      <c r="V7297" s="292"/>
      <c r="X7297" s="458"/>
      <c r="Y7297" s="266"/>
      <c r="Z7297" s="264"/>
      <c r="AA7297" s="264"/>
      <c r="AB7297" s="264"/>
      <c r="AC7297" s="264"/>
      <c r="AF7297" s="458"/>
      <c r="AG7297" s="266"/>
      <c r="AN7297" s="458"/>
      <c r="AO7297" s="266"/>
      <c r="AV7297" s="266"/>
      <c r="BC7297" s="266"/>
      <c r="BM7297" s="275">
        <v>1</v>
      </c>
      <c r="BN7297" s="275"/>
      <c r="BO7297" s="275"/>
      <c r="BP7297" s="275"/>
      <c r="BQ7297" s="275"/>
      <c r="BR7297" s="275"/>
      <c r="BS7297" s="275"/>
      <c r="BT7297" s="275"/>
      <c r="BU7297" s="275"/>
      <c r="BV7297" s="275"/>
    </row>
    <row r="7298" spans="1:74" s="263" customFormat="1">
      <c r="A7298" s="458" t="s">
        <v>6636</v>
      </c>
      <c r="B7298" s="458"/>
      <c r="C7298" s="266"/>
      <c r="D7298" s="266"/>
      <c r="E7298" s="266"/>
      <c r="F7298" s="266"/>
      <c r="G7298" s="266"/>
      <c r="H7298" s="266"/>
      <c r="I7298" s="266"/>
      <c r="J7298" s="266"/>
      <c r="K7298" s="266"/>
      <c r="L7298" s="261" t="s">
        <v>6634</v>
      </c>
      <c r="M7298" s="261"/>
      <c r="N7298" s="261"/>
      <c r="O7298" s="458"/>
      <c r="P7298" s="266"/>
      <c r="Q7298" s="262" t="s">
        <v>17007</v>
      </c>
      <c r="R7298" s="261"/>
      <c r="S7298" s="261"/>
      <c r="T7298" s="261"/>
      <c r="U7298" s="261"/>
      <c r="V7298" s="292"/>
      <c r="X7298" s="458"/>
      <c r="Y7298" s="266"/>
      <c r="Z7298" s="264"/>
      <c r="AA7298" s="264"/>
      <c r="AB7298" s="264"/>
      <c r="AC7298" s="264"/>
      <c r="AF7298" s="458"/>
      <c r="AG7298" s="266"/>
      <c r="AN7298" s="458"/>
      <c r="AO7298" s="266"/>
      <c r="AV7298" s="266"/>
      <c r="BC7298" s="266"/>
      <c r="BM7298" s="275">
        <v>1</v>
      </c>
      <c r="BN7298" s="275"/>
      <c r="BO7298" s="275"/>
      <c r="BP7298" s="275"/>
      <c r="BQ7298" s="275"/>
      <c r="BR7298" s="275"/>
      <c r="BS7298" s="275"/>
      <c r="BT7298" s="275"/>
      <c r="BU7298" s="275"/>
      <c r="BV7298" s="275"/>
    </row>
    <row r="7299" spans="1:74" s="263" customFormat="1">
      <c r="A7299" s="458" t="s">
        <v>17009</v>
      </c>
      <c r="B7299" s="458"/>
      <c r="C7299" s="266"/>
      <c r="D7299" s="266"/>
      <c r="E7299" s="266"/>
      <c r="F7299" s="266"/>
      <c r="G7299" s="266"/>
      <c r="H7299" s="266"/>
      <c r="I7299" s="266"/>
      <c r="J7299" s="266"/>
      <c r="K7299" s="266"/>
      <c r="L7299" s="261" t="s">
        <v>17008</v>
      </c>
      <c r="M7299" s="261"/>
      <c r="N7299" s="261"/>
      <c r="O7299" s="458"/>
      <c r="P7299" s="266"/>
      <c r="Q7299" s="262" t="s">
        <v>16951</v>
      </c>
      <c r="R7299" s="261"/>
      <c r="S7299" s="261"/>
      <c r="T7299" s="261"/>
      <c r="U7299" s="261"/>
      <c r="V7299" s="292"/>
      <c r="X7299" s="458"/>
      <c r="Y7299" s="266"/>
      <c r="Z7299" s="264"/>
      <c r="AA7299" s="264"/>
      <c r="AB7299" s="264"/>
      <c r="AC7299" s="264"/>
      <c r="AF7299" s="458"/>
      <c r="AG7299" s="266"/>
      <c r="AN7299" s="458"/>
      <c r="AO7299" s="266"/>
      <c r="AV7299" s="266"/>
      <c r="BC7299" s="266"/>
      <c r="BM7299" s="275">
        <v>1</v>
      </c>
      <c r="BN7299" s="275"/>
      <c r="BO7299" s="275"/>
      <c r="BP7299" s="275"/>
      <c r="BQ7299" s="275"/>
      <c r="BR7299" s="275"/>
      <c r="BS7299" s="275"/>
      <c r="BT7299" s="275"/>
      <c r="BU7299" s="275"/>
      <c r="BV7299" s="275"/>
    </row>
    <row r="7300" spans="1:74" s="263" customFormat="1">
      <c r="A7300" s="458" t="s">
        <v>17012</v>
      </c>
      <c r="B7300" s="458"/>
      <c r="C7300" s="266"/>
      <c r="D7300" s="266"/>
      <c r="E7300" s="266"/>
      <c r="F7300" s="266"/>
      <c r="G7300" s="266"/>
      <c r="H7300" s="266"/>
      <c r="I7300" s="266"/>
      <c r="J7300" s="266"/>
      <c r="K7300" s="266"/>
      <c r="L7300" s="261" t="s">
        <v>17010</v>
      </c>
      <c r="M7300" s="261"/>
      <c r="N7300" s="261"/>
      <c r="O7300" s="458"/>
      <c r="P7300" s="266"/>
      <c r="Q7300" s="262" t="s">
        <v>17011</v>
      </c>
      <c r="R7300" s="261"/>
      <c r="S7300" s="261"/>
      <c r="T7300" s="261"/>
      <c r="U7300" s="261"/>
      <c r="V7300" s="292"/>
      <c r="X7300" s="458"/>
      <c r="Y7300" s="266"/>
      <c r="Z7300" s="264"/>
      <c r="AA7300" s="264"/>
      <c r="AB7300" s="264"/>
      <c r="AC7300" s="264"/>
      <c r="AF7300" s="458"/>
      <c r="AG7300" s="266"/>
      <c r="AN7300" s="458"/>
      <c r="AO7300" s="266"/>
      <c r="AV7300" s="266"/>
      <c r="BC7300" s="266"/>
      <c r="BM7300" s="275">
        <v>1</v>
      </c>
      <c r="BN7300" s="275"/>
      <c r="BO7300" s="275"/>
      <c r="BP7300" s="275"/>
      <c r="BQ7300" s="275"/>
      <c r="BR7300" s="275"/>
      <c r="BS7300" s="275"/>
      <c r="BT7300" s="275"/>
      <c r="BU7300" s="275"/>
      <c r="BV7300" s="275"/>
    </row>
    <row r="7301" spans="1:74" s="263" customFormat="1">
      <c r="A7301" s="458" t="s">
        <v>17015</v>
      </c>
      <c r="B7301" s="458"/>
      <c r="C7301" s="266"/>
      <c r="D7301" s="266"/>
      <c r="E7301" s="266"/>
      <c r="F7301" s="266"/>
      <c r="G7301" s="266"/>
      <c r="H7301" s="266"/>
      <c r="I7301" s="266"/>
      <c r="J7301" s="266"/>
      <c r="K7301" s="266"/>
      <c r="L7301" s="261" t="s">
        <v>17013</v>
      </c>
      <c r="M7301" s="261"/>
      <c r="N7301" s="261"/>
      <c r="O7301" s="458"/>
      <c r="P7301" s="266"/>
      <c r="Q7301" s="262" t="s">
        <v>17014</v>
      </c>
      <c r="R7301" s="261"/>
      <c r="S7301" s="261"/>
      <c r="T7301" s="261"/>
      <c r="U7301" s="261"/>
      <c r="V7301" s="292"/>
      <c r="X7301" s="458"/>
      <c r="Y7301" s="266"/>
      <c r="Z7301" s="264"/>
      <c r="AA7301" s="264"/>
      <c r="AB7301" s="264"/>
      <c r="AC7301" s="264"/>
      <c r="AF7301" s="458"/>
      <c r="AG7301" s="266"/>
      <c r="AN7301" s="458"/>
      <c r="AO7301" s="266"/>
      <c r="AV7301" s="266"/>
      <c r="BC7301" s="266"/>
      <c r="BM7301" s="275">
        <v>1</v>
      </c>
      <c r="BN7301" s="275"/>
      <c r="BO7301" s="275"/>
      <c r="BP7301" s="275"/>
      <c r="BQ7301" s="275"/>
      <c r="BR7301" s="275"/>
      <c r="BS7301" s="275"/>
      <c r="BT7301" s="275"/>
      <c r="BU7301" s="275"/>
      <c r="BV7301" s="275"/>
    </row>
    <row r="7302" spans="1:74" s="263" customFormat="1">
      <c r="A7302" s="458" t="s">
        <v>17018</v>
      </c>
      <c r="B7302" s="458"/>
      <c r="C7302" s="266"/>
      <c r="D7302" s="266"/>
      <c r="E7302" s="266"/>
      <c r="F7302" s="266"/>
      <c r="G7302" s="266"/>
      <c r="H7302" s="266"/>
      <c r="I7302" s="266"/>
      <c r="J7302" s="266"/>
      <c r="K7302" s="266"/>
      <c r="L7302" s="261" t="s">
        <v>17016</v>
      </c>
      <c r="M7302" s="261"/>
      <c r="N7302" s="261"/>
      <c r="O7302" s="458"/>
      <c r="P7302" s="266"/>
      <c r="Q7302" s="262" t="s">
        <v>17017</v>
      </c>
      <c r="R7302" s="261"/>
      <c r="S7302" s="261"/>
      <c r="T7302" s="261"/>
      <c r="U7302" s="261"/>
      <c r="V7302" s="292"/>
      <c r="X7302" s="458"/>
      <c r="Y7302" s="266"/>
      <c r="Z7302" s="264"/>
      <c r="AA7302" s="264"/>
      <c r="AB7302" s="264"/>
      <c r="AC7302" s="264"/>
      <c r="AF7302" s="458"/>
      <c r="AG7302" s="266"/>
      <c r="AN7302" s="458"/>
      <c r="AO7302" s="266"/>
      <c r="AV7302" s="266"/>
      <c r="BC7302" s="266"/>
      <c r="BM7302" s="275">
        <v>1</v>
      </c>
      <c r="BN7302" s="275"/>
      <c r="BO7302" s="275"/>
      <c r="BP7302" s="275"/>
      <c r="BQ7302" s="275"/>
      <c r="BR7302" s="275"/>
      <c r="BS7302" s="275"/>
      <c r="BT7302" s="275"/>
      <c r="BU7302" s="275"/>
      <c r="BV7302" s="275"/>
    </row>
    <row r="7303" spans="1:74" s="263" customFormat="1">
      <c r="A7303" s="458" t="s">
        <v>17021</v>
      </c>
      <c r="B7303" s="458"/>
      <c r="C7303" s="266"/>
      <c r="D7303" s="266"/>
      <c r="E7303" s="266"/>
      <c r="F7303" s="266"/>
      <c r="G7303" s="266"/>
      <c r="H7303" s="266"/>
      <c r="I7303" s="266"/>
      <c r="J7303" s="266"/>
      <c r="K7303" s="266"/>
      <c r="L7303" s="261" t="s">
        <v>17019</v>
      </c>
      <c r="M7303" s="261"/>
      <c r="N7303" s="261"/>
      <c r="O7303" s="458"/>
      <c r="P7303" s="266"/>
      <c r="Q7303" s="262" t="s">
        <v>17020</v>
      </c>
      <c r="R7303" s="261"/>
      <c r="S7303" s="261"/>
      <c r="T7303" s="261"/>
      <c r="U7303" s="261"/>
      <c r="V7303" s="292"/>
      <c r="X7303" s="458"/>
      <c r="Y7303" s="266"/>
      <c r="Z7303" s="264"/>
      <c r="AA7303" s="264"/>
      <c r="AB7303" s="264"/>
      <c r="AC7303" s="264"/>
      <c r="AF7303" s="458"/>
      <c r="AG7303" s="266"/>
      <c r="AN7303" s="458"/>
      <c r="AO7303" s="266"/>
      <c r="AV7303" s="266"/>
      <c r="BC7303" s="266"/>
      <c r="BM7303" s="275">
        <v>1</v>
      </c>
      <c r="BN7303" s="275"/>
      <c r="BO7303" s="275"/>
      <c r="BP7303" s="275"/>
      <c r="BQ7303" s="275"/>
      <c r="BR7303" s="275"/>
      <c r="BS7303" s="275"/>
      <c r="BT7303" s="275"/>
      <c r="BU7303" s="275"/>
      <c r="BV7303" s="275"/>
    </row>
    <row r="7304" spans="1:74" s="263" customFormat="1">
      <c r="A7304" s="458" t="s">
        <v>17024</v>
      </c>
      <c r="B7304" s="458"/>
      <c r="C7304" s="266"/>
      <c r="D7304" s="266"/>
      <c r="E7304" s="266"/>
      <c r="F7304" s="266"/>
      <c r="G7304" s="266"/>
      <c r="H7304" s="266"/>
      <c r="I7304" s="266"/>
      <c r="J7304" s="266"/>
      <c r="K7304" s="266"/>
      <c r="L7304" s="261" t="s">
        <v>17022</v>
      </c>
      <c r="M7304" s="261"/>
      <c r="N7304" s="261"/>
      <c r="O7304" s="458"/>
      <c r="P7304" s="266"/>
      <c r="Q7304" s="262" t="s">
        <v>17023</v>
      </c>
      <c r="R7304" s="261"/>
      <c r="S7304" s="261"/>
      <c r="T7304" s="261"/>
      <c r="U7304" s="261"/>
      <c r="V7304" s="292"/>
      <c r="X7304" s="458"/>
      <c r="Y7304" s="266"/>
      <c r="Z7304" s="264"/>
      <c r="AA7304" s="264"/>
      <c r="AB7304" s="264"/>
      <c r="AC7304" s="264"/>
      <c r="AF7304" s="458"/>
      <c r="AG7304" s="266"/>
      <c r="AN7304" s="458"/>
      <c r="AO7304" s="266"/>
      <c r="AV7304" s="266"/>
      <c r="BC7304" s="266"/>
      <c r="BM7304" s="275">
        <v>1</v>
      </c>
      <c r="BN7304" s="275"/>
      <c r="BO7304" s="275"/>
      <c r="BP7304" s="275"/>
      <c r="BQ7304" s="275"/>
      <c r="BR7304" s="275"/>
      <c r="BS7304" s="275"/>
      <c r="BT7304" s="275"/>
      <c r="BU7304" s="275"/>
      <c r="BV7304" s="275"/>
    </row>
    <row r="7305" spans="1:74" s="263" customFormat="1">
      <c r="A7305" s="458" t="s">
        <v>17027</v>
      </c>
      <c r="B7305" s="458"/>
      <c r="C7305" s="266"/>
      <c r="D7305" s="266"/>
      <c r="E7305" s="266"/>
      <c r="F7305" s="266"/>
      <c r="G7305" s="266"/>
      <c r="H7305" s="266"/>
      <c r="I7305" s="266"/>
      <c r="J7305" s="266"/>
      <c r="K7305" s="266"/>
      <c r="L7305" s="261" t="s">
        <v>17025</v>
      </c>
      <c r="M7305" s="261"/>
      <c r="N7305" s="261"/>
      <c r="O7305" s="458"/>
      <c r="P7305" s="266"/>
      <c r="Q7305" s="262" t="s">
        <v>17026</v>
      </c>
      <c r="R7305" s="261"/>
      <c r="S7305" s="261"/>
      <c r="T7305" s="261"/>
      <c r="U7305" s="261"/>
      <c r="V7305" s="292"/>
      <c r="X7305" s="458"/>
      <c r="Y7305" s="266"/>
      <c r="Z7305" s="264"/>
      <c r="AA7305" s="264"/>
      <c r="AB7305" s="264"/>
      <c r="AC7305" s="264"/>
      <c r="AF7305" s="458"/>
      <c r="AG7305" s="266"/>
      <c r="AN7305" s="458"/>
      <c r="AO7305" s="266"/>
      <c r="AV7305" s="266"/>
      <c r="BC7305" s="266"/>
      <c r="BM7305" s="275">
        <v>1</v>
      </c>
      <c r="BN7305" s="275"/>
      <c r="BO7305" s="275"/>
      <c r="BP7305" s="275"/>
      <c r="BQ7305" s="275"/>
      <c r="BR7305" s="275"/>
      <c r="BS7305" s="275"/>
      <c r="BT7305" s="275"/>
      <c r="BU7305" s="275"/>
      <c r="BV7305" s="275"/>
    </row>
    <row r="7306" spans="1:74" s="263" customFormat="1">
      <c r="A7306" s="458" t="s">
        <v>17030</v>
      </c>
      <c r="B7306" s="458"/>
      <c r="C7306" s="266"/>
      <c r="D7306" s="266"/>
      <c r="E7306" s="266"/>
      <c r="F7306" s="266"/>
      <c r="G7306" s="266"/>
      <c r="H7306" s="266"/>
      <c r="I7306" s="266"/>
      <c r="J7306" s="266"/>
      <c r="K7306" s="266"/>
      <c r="L7306" s="261" t="s">
        <v>17028</v>
      </c>
      <c r="M7306" s="261"/>
      <c r="N7306" s="261"/>
      <c r="O7306" s="458"/>
      <c r="P7306" s="266"/>
      <c r="Q7306" s="262" t="s">
        <v>17029</v>
      </c>
      <c r="R7306" s="261"/>
      <c r="S7306" s="261"/>
      <c r="T7306" s="261"/>
      <c r="U7306" s="261"/>
      <c r="V7306" s="292"/>
      <c r="X7306" s="458"/>
      <c r="Y7306" s="266"/>
      <c r="Z7306" s="264"/>
      <c r="AA7306" s="264"/>
      <c r="AB7306" s="264"/>
      <c r="AC7306" s="264"/>
      <c r="AF7306" s="458"/>
      <c r="AG7306" s="266"/>
      <c r="AN7306" s="458"/>
      <c r="AO7306" s="266"/>
      <c r="AV7306" s="266"/>
      <c r="BC7306" s="266"/>
      <c r="BM7306" s="275">
        <v>1</v>
      </c>
      <c r="BN7306" s="275"/>
      <c r="BO7306" s="275"/>
      <c r="BP7306" s="275"/>
      <c r="BQ7306" s="275"/>
      <c r="BR7306" s="275"/>
      <c r="BS7306" s="275"/>
      <c r="BT7306" s="275"/>
      <c r="BU7306" s="275"/>
      <c r="BV7306" s="275"/>
    </row>
    <row r="7307" spans="1:74" s="263" customFormat="1">
      <c r="A7307" s="458" t="s">
        <v>17033</v>
      </c>
      <c r="B7307" s="458"/>
      <c r="C7307" s="266"/>
      <c r="D7307" s="266"/>
      <c r="E7307" s="266"/>
      <c r="F7307" s="266"/>
      <c r="G7307" s="266"/>
      <c r="H7307" s="266"/>
      <c r="I7307" s="266"/>
      <c r="J7307" s="266"/>
      <c r="K7307" s="266"/>
      <c r="L7307" s="261" t="s">
        <v>17031</v>
      </c>
      <c r="M7307" s="261"/>
      <c r="N7307" s="261"/>
      <c r="O7307" s="458"/>
      <c r="P7307" s="266"/>
      <c r="Q7307" s="262" t="s">
        <v>17032</v>
      </c>
      <c r="R7307" s="261"/>
      <c r="S7307" s="261"/>
      <c r="T7307" s="261"/>
      <c r="U7307" s="261"/>
      <c r="V7307" s="292"/>
      <c r="X7307" s="458"/>
      <c r="Y7307" s="266"/>
      <c r="Z7307" s="264"/>
      <c r="AA7307" s="264"/>
      <c r="AB7307" s="264"/>
      <c r="AC7307" s="264"/>
      <c r="AF7307" s="458"/>
      <c r="AG7307" s="266"/>
      <c r="AN7307" s="458"/>
      <c r="AO7307" s="266"/>
      <c r="AV7307" s="266"/>
      <c r="BC7307" s="266"/>
      <c r="BM7307" s="275">
        <v>1</v>
      </c>
      <c r="BN7307" s="275"/>
      <c r="BO7307" s="275"/>
      <c r="BP7307" s="275"/>
      <c r="BQ7307" s="275"/>
      <c r="BR7307" s="275"/>
      <c r="BS7307" s="275"/>
      <c r="BT7307" s="275"/>
      <c r="BU7307" s="275"/>
      <c r="BV7307" s="275"/>
    </row>
    <row r="7308" spans="1:74" s="263" customFormat="1">
      <c r="A7308" s="458" t="s">
        <v>17036</v>
      </c>
      <c r="B7308" s="458"/>
      <c r="C7308" s="266"/>
      <c r="D7308" s="266"/>
      <c r="E7308" s="266"/>
      <c r="F7308" s="266"/>
      <c r="G7308" s="266"/>
      <c r="H7308" s="266"/>
      <c r="I7308" s="266"/>
      <c r="J7308" s="266"/>
      <c r="K7308" s="266"/>
      <c r="L7308" s="261" t="s">
        <v>17034</v>
      </c>
      <c r="M7308" s="261"/>
      <c r="N7308" s="261"/>
      <c r="O7308" s="458"/>
      <c r="P7308" s="266"/>
      <c r="Q7308" s="262" t="s">
        <v>17035</v>
      </c>
      <c r="R7308" s="261"/>
      <c r="S7308" s="261"/>
      <c r="T7308" s="261"/>
      <c r="U7308" s="261"/>
      <c r="V7308" s="292"/>
      <c r="X7308" s="458"/>
      <c r="Y7308" s="266"/>
      <c r="Z7308" s="264"/>
      <c r="AA7308" s="264"/>
      <c r="AB7308" s="264"/>
      <c r="AC7308" s="264"/>
      <c r="AF7308" s="458"/>
      <c r="AG7308" s="266"/>
      <c r="AN7308" s="458"/>
      <c r="AO7308" s="266"/>
      <c r="AV7308" s="266"/>
      <c r="BC7308" s="266"/>
      <c r="BM7308" s="275">
        <v>1</v>
      </c>
      <c r="BN7308" s="275"/>
      <c r="BO7308" s="275"/>
      <c r="BP7308" s="275"/>
      <c r="BQ7308" s="275"/>
      <c r="BR7308" s="275"/>
      <c r="BS7308" s="275"/>
      <c r="BT7308" s="275"/>
      <c r="BU7308" s="275"/>
      <c r="BV7308" s="275"/>
    </row>
    <row r="7309" spans="1:74" s="263" customFormat="1">
      <c r="A7309" s="458" t="s">
        <v>17039</v>
      </c>
      <c r="B7309" s="458"/>
      <c r="C7309" s="266"/>
      <c r="D7309" s="266"/>
      <c r="E7309" s="266"/>
      <c r="F7309" s="266"/>
      <c r="G7309" s="266"/>
      <c r="H7309" s="266"/>
      <c r="I7309" s="266"/>
      <c r="J7309" s="266"/>
      <c r="K7309" s="266"/>
      <c r="L7309" s="261" t="s">
        <v>17037</v>
      </c>
      <c r="M7309" s="261"/>
      <c r="N7309" s="261"/>
      <c r="O7309" s="458"/>
      <c r="P7309" s="266"/>
      <c r="Q7309" s="262" t="s">
        <v>17038</v>
      </c>
      <c r="R7309" s="261"/>
      <c r="S7309" s="261"/>
      <c r="T7309" s="261"/>
      <c r="U7309" s="261"/>
      <c r="V7309" s="292"/>
      <c r="X7309" s="458"/>
      <c r="Y7309" s="266"/>
      <c r="Z7309" s="264"/>
      <c r="AA7309" s="264"/>
      <c r="AB7309" s="264"/>
      <c r="AC7309" s="264"/>
      <c r="AF7309" s="458"/>
      <c r="AG7309" s="266"/>
      <c r="AN7309" s="458"/>
      <c r="AO7309" s="266"/>
      <c r="AV7309" s="266"/>
      <c r="BC7309" s="266"/>
      <c r="BM7309" s="275">
        <v>1</v>
      </c>
      <c r="BN7309" s="275"/>
      <c r="BO7309" s="275"/>
      <c r="BP7309" s="275"/>
      <c r="BQ7309" s="275"/>
      <c r="BR7309" s="275"/>
      <c r="BS7309" s="275"/>
      <c r="BT7309" s="275"/>
      <c r="BU7309" s="275"/>
      <c r="BV7309" s="275"/>
    </row>
    <row r="7310" spans="1:74" s="263" customFormat="1">
      <c r="A7310" s="458" t="s">
        <v>17039</v>
      </c>
      <c r="B7310" s="458"/>
      <c r="C7310" s="266"/>
      <c r="D7310" s="266"/>
      <c r="E7310" s="266"/>
      <c r="F7310" s="266"/>
      <c r="G7310" s="266"/>
      <c r="H7310" s="266"/>
      <c r="I7310" s="266"/>
      <c r="J7310" s="266"/>
      <c r="K7310" s="266"/>
      <c r="L7310" s="261" t="s">
        <v>17037</v>
      </c>
      <c r="M7310" s="261"/>
      <c r="N7310" s="261"/>
      <c r="O7310" s="458"/>
      <c r="P7310" s="266"/>
      <c r="Q7310" s="262" t="s">
        <v>17040</v>
      </c>
      <c r="R7310" s="261"/>
      <c r="S7310" s="261"/>
      <c r="T7310" s="261"/>
      <c r="U7310" s="261"/>
      <c r="V7310" s="292"/>
      <c r="X7310" s="458"/>
      <c r="Y7310" s="266"/>
      <c r="Z7310" s="264"/>
      <c r="AA7310" s="264"/>
      <c r="AB7310" s="264"/>
      <c r="AC7310" s="264"/>
      <c r="AF7310" s="458"/>
      <c r="AG7310" s="266"/>
      <c r="AN7310" s="458"/>
      <c r="AO7310" s="266"/>
      <c r="AV7310" s="266"/>
      <c r="BC7310" s="266"/>
      <c r="BM7310" s="275">
        <v>1</v>
      </c>
      <c r="BN7310" s="275"/>
      <c r="BO7310" s="275"/>
      <c r="BP7310" s="275"/>
      <c r="BQ7310" s="275"/>
      <c r="BR7310" s="275"/>
      <c r="BS7310" s="275"/>
      <c r="BT7310" s="275"/>
      <c r="BU7310" s="275"/>
      <c r="BV7310" s="275"/>
    </row>
    <row r="7311" spans="1:74" s="263" customFormat="1">
      <c r="A7311" s="458" t="s">
        <v>17043</v>
      </c>
      <c r="B7311" s="458"/>
      <c r="C7311" s="266"/>
      <c r="D7311" s="266"/>
      <c r="E7311" s="266"/>
      <c r="F7311" s="266"/>
      <c r="G7311" s="266"/>
      <c r="H7311" s="266"/>
      <c r="I7311" s="266"/>
      <c r="J7311" s="266"/>
      <c r="K7311" s="266"/>
      <c r="L7311" s="261" t="s">
        <v>17041</v>
      </c>
      <c r="M7311" s="261"/>
      <c r="N7311" s="261"/>
      <c r="O7311" s="458"/>
      <c r="P7311" s="266"/>
      <c r="Q7311" s="262" t="s">
        <v>17042</v>
      </c>
      <c r="R7311" s="261"/>
      <c r="S7311" s="261"/>
      <c r="T7311" s="261"/>
      <c r="U7311" s="261"/>
      <c r="V7311" s="292"/>
      <c r="X7311" s="458"/>
      <c r="Y7311" s="266"/>
      <c r="Z7311" s="264"/>
      <c r="AA7311" s="264"/>
      <c r="AB7311" s="264"/>
      <c r="AC7311" s="264"/>
      <c r="AF7311" s="458"/>
      <c r="AG7311" s="266"/>
      <c r="AN7311" s="458"/>
      <c r="AO7311" s="266"/>
      <c r="AV7311" s="266"/>
      <c r="BC7311" s="266"/>
      <c r="BM7311" s="275">
        <v>1</v>
      </c>
      <c r="BN7311" s="275"/>
      <c r="BO7311" s="275"/>
      <c r="BP7311" s="275"/>
      <c r="BQ7311" s="275"/>
      <c r="BR7311" s="275"/>
      <c r="BS7311" s="275"/>
      <c r="BT7311" s="275"/>
      <c r="BU7311" s="275"/>
      <c r="BV7311" s="275"/>
    </row>
    <row r="7312" spans="1:74" s="263" customFormat="1">
      <c r="A7312" s="458" t="s">
        <v>17046</v>
      </c>
      <c r="B7312" s="458"/>
      <c r="C7312" s="266"/>
      <c r="D7312" s="266"/>
      <c r="E7312" s="266"/>
      <c r="F7312" s="266"/>
      <c r="G7312" s="266"/>
      <c r="H7312" s="266"/>
      <c r="I7312" s="266"/>
      <c r="J7312" s="266"/>
      <c r="K7312" s="266"/>
      <c r="L7312" s="261" t="s">
        <v>17044</v>
      </c>
      <c r="M7312" s="261"/>
      <c r="N7312" s="261"/>
      <c r="O7312" s="458"/>
      <c r="P7312" s="266"/>
      <c r="Q7312" s="262" t="s">
        <v>17045</v>
      </c>
      <c r="R7312" s="261"/>
      <c r="S7312" s="261"/>
      <c r="T7312" s="261"/>
      <c r="U7312" s="261"/>
      <c r="V7312" s="292"/>
      <c r="X7312" s="458"/>
      <c r="Y7312" s="266"/>
      <c r="Z7312" s="264"/>
      <c r="AA7312" s="264"/>
      <c r="AB7312" s="264"/>
      <c r="AC7312" s="264"/>
      <c r="AF7312" s="458"/>
      <c r="AG7312" s="266"/>
      <c r="AN7312" s="458"/>
      <c r="AO7312" s="266"/>
      <c r="AV7312" s="266"/>
      <c r="BC7312" s="266"/>
      <c r="BM7312" s="275">
        <v>1</v>
      </c>
      <c r="BN7312" s="275"/>
      <c r="BO7312" s="275"/>
      <c r="BP7312" s="275"/>
      <c r="BQ7312" s="275"/>
      <c r="BR7312" s="275"/>
      <c r="BS7312" s="275"/>
      <c r="BT7312" s="275"/>
      <c r="BU7312" s="275"/>
      <c r="BV7312" s="275"/>
    </row>
    <row r="7313" spans="1:74" s="263" customFormat="1">
      <c r="A7313" s="458" t="s">
        <v>17048</v>
      </c>
      <c r="B7313" s="458"/>
      <c r="C7313" s="266"/>
      <c r="D7313" s="266"/>
      <c r="E7313" s="266"/>
      <c r="F7313" s="266"/>
      <c r="G7313" s="266"/>
      <c r="H7313" s="266"/>
      <c r="I7313" s="266"/>
      <c r="J7313" s="266"/>
      <c r="K7313" s="266"/>
      <c r="L7313" s="261" t="s">
        <v>12984</v>
      </c>
      <c r="M7313" s="261"/>
      <c r="N7313" s="261"/>
      <c r="O7313" s="458"/>
      <c r="P7313" s="266"/>
      <c r="Q7313" s="262" t="s">
        <v>17047</v>
      </c>
      <c r="R7313" s="261"/>
      <c r="S7313" s="261"/>
      <c r="T7313" s="261"/>
      <c r="U7313" s="261"/>
      <c r="V7313" s="292"/>
      <c r="X7313" s="458"/>
      <c r="Y7313" s="266"/>
      <c r="Z7313" s="264"/>
      <c r="AA7313" s="264"/>
      <c r="AB7313" s="264"/>
      <c r="AC7313" s="264"/>
      <c r="AF7313" s="458"/>
      <c r="AG7313" s="266"/>
      <c r="AN7313" s="458"/>
      <c r="AO7313" s="266"/>
      <c r="AV7313" s="266"/>
      <c r="BC7313" s="266"/>
      <c r="BM7313" s="275">
        <v>1</v>
      </c>
      <c r="BN7313" s="275"/>
      <c r="BO7313" s="275"/>
      <c r="BP7313" s="275"/>
      <c r="BQ7313" s="275"/>
      <c r="BR7313" s="275"/>
      <c r="BS7313" s="275"/>
      <c r="BT7313" s="275"/>
      <c r="BU7313" s="275"/>
      <c r="BV7313" s="275"/>
    </row>
    <row r="7314" spans="1:74" s="263" customFormat="1">
      <c r="A7314" s="458" t="s">
        <v>17051</v>
      </c>
      <c r="B7314" s="458"/>
      <c r="C7314" s="266"/>
      <c r="D7314" s="266"/>
      <c r="E7314" s="266"/>
      <c r="F7314" s="266"/>
      <c r="G7314" s="266"/>
      <c r="H7314" s="266"/>
      <c r="I7314" s="266"/>
      <c r="J7314" s="266"/>
      <c r="K7314" s="266"/>
      <c r="L7314" s="261" t="s">
        <v>17049</v>
      </c>
      <c r="M7314" s="261"/>
      <c r="N7314" s="261"/>
      <c r="O7314" s="458"/>
      <c r="P7314" s="266"/>
      <c r="Q7314" s="262" t="s">
        <v>17050</v>
      </c>
      <c r="R7314" s="261"/>
      <c r="S7314" s="261"/>
      <c r="T7314" s="261"/>
      <c r="U7314" s="261"/>
      <c r="V7314" s="292"/>
      <c r="X7314" s="458"/>
      <c r="Y7314" s="266"/>
      <c r="Z7314" s="264"/>
      <c r="AA7314" s="264"/>
      <c r="AB7314" s="264"/>
      <c r="AC7314" s="264"/>
      <c r="AF7314" s="458"/>
      <c r="AG7314" s="266"/>
      <c r="AN7314" s="458"/>
      <c r="AO7314" s="266"/>
      <c r="AV7314" s="266"/>
      <c r="BC7314" s="266"/>
      <c r="BM7314" s="275">
        <v>1</v>
      </c>
      <c r="BN7314" s="275"/>
      <c r="BO7314" s="275"/>
      <c r="BP7314" s="275"/>
      <c r="BQ7314" s="275"/>
      <c r="BR7314" s="275"/>
      <c r="BS7314" s="275"/>
      <c r="BT7314" s="275"/>
      <c r="BU7314" s="275"/>
      <c r="BV7314" s="275"/>
    </row>
    <row r="7315" spans="1:74" s="263" customFormat="1">
      <c r="A7315" s="458" t="s">
        <v>17051</v>
      </c>
      <c r="B7315" s="458"/>
      <c r="C7315" s="266"/>
      <c r="D7315" s="266"/>
      <c r="E7315" s="266"/>
      <c r="F7315" s="266"/>
      <c r="G7315" s="266"/>
      <c r="H7315" s="266"/>
      <c r="I7315" s="266"/>
      <c r="J7315" s="266"/>
      <c r="K7315" s="266"/>
      <c r="L7315" s="261" t="s">
        <v>17049</v>
      </c>
      <c r="M7315" s="261"/>
      <c r="N7315" s="261"/>
      <c r="O7315" s="458"/>
      <c r="P7315" s="266"/>
      <c r="Q7315" s="262" t="s">
        <v>17052</v>
      </c>
      <c r="R7315" s="261"/>
      <c r="S7315" s="261"/>
      <c r="T7315" s="261"/>
      <c r="U7315" s="261"/>
      <c r="V7315" s="292"/>
      <c r="X7315" s="458"/>
      <c r="Y7315" s="266"/>
      <c r="Z7315" s="264"/>
      <c r="AA7315" s="264"/>
      <c r="AB7315" s="264"/>
      <c r="AC7315" s="264"/>
      <c r="AF7315" s="458"/>
      <c r="AG7315" s="266"/>
      <c r="AN7315" s="458"/>
      <c r="AO7315" s="266"/>
      <c r="AV7315" s="266"/>
      <c r="BC7315" s="266"/>
      <c r="BM7315" s="275">
        <v>1</v>
      </c>
      <c r="BN7315" s="275"/>
      <c r="BO7315" s="275"/>
      <c r="BP7315" s="275"/>
      <c r="BQ7315" s="275"/>
      <c r="BR7315" s="275"/>
      <c r="BS7315" s="275"/>
      <c r="BT7315" s="275"/>
      <c r="BU7315" s="275"/>
      <c r="BV7315" s="275"/>
    </row>
    <row r="7316" spans="1:74" s="263" customFormat="1">
      <c r="A7316" s="458" t="s">
        <v>17055</v>
      </c>
      <c r="B7316" s="458"/>
      <c r="C7316" s="266"/>
      <c r="D7316" s="266"/>
      <c r="E7316" s="266"/>
      <c r="F7316" s="266"/>
      <c r="G7316" s="266"/>
      <c r="H7316" s="266"/>
      <c r="I7316" s="266"/>
      <c r="J7316" s="266"/>
      <c r="K7316" s="266"/>
      <c r="L7316" s="261" t="s">
        <v>17053</v>
      </c>
      <c r="M7316" s="261"/>
      <c r="N7316" s="261"/>
      <c r="O7316" s="458"/>
      <c r="P7316" s="266"/>
      <c r="Q7316" s="262" t="s">
        <v>17054</v>
      </c>
      <c r="R7316" s="261"/>
      <c r="S7316" s="261"/>
      <c r="T7316" s="261"/>
      <c r="U7316" s="261"/>
      <c r="V7316" s="292"/>
      <c r="X7316" s="458"/>
      <c r="Y7316" s="266"/>
      <c r="Z7316" s="264"/>
      <c r="AA7316" s="264"/>
      <c r="AB7316" s="264"/>
      <c r="AC7316" s="264"/>
      <c r="AF7316" s="458"/>
      <c r="AG7316" s="266"/>
      <c r="AN7316" s="458"/>
      <c r="AO7316" s="266"/>
      <c r="AV7316" s="266"/>
      <c r="BC7316" s="266"/>
      <c r="BM7316" s="275">
        <v>1</v>
      </c>
      <c r="BN7316" s="275"/>
      <c r="BO7316" s="275"/>
      <c r="BP7316" s="275"/>
      <c r="BQ7316" s="275"/>
      <c r="BR7316" s="275"/>
      <c r="BS7316" s="275"/>
      <c r="BT7316" s="275"/>
      <c r="BU7316" s="275"/>
      <c r="BV7316" s="275"/>
    </row>
    <row r="7317" spans="1:74" s="263" customFormat="1">
      <c r="A7317" s="458" t="s">
        <v>17058</v>
      </c>
      <c r="B7317" s="458"/>
      <c r="C7317" s="266"/>
      <c r="D7317" s="266"/>
      <c r="E7317" s="266"/>
      <c r="F7317" s="266"/>
      <c r="G7317" s="266"/>
      <c r="H7317" s="266"/>
      <c r="I7317" s="266"/>
      <c r="J7317" s="266"/>
      <c r="K7317" s="266"/>
      <c r="L7317" s="261" t="s">
        <v>17056</v>
      </c>
      <c r="M7317" s="261"/>
      <c r="N7317" s="261"/>
      <c r="O7317" s="458"/>
      <c r="P7317" s="266"/>
      <c r="Q7317" s="262" t="s">
        <v>17057</v>
      </c>
      <c r="R7317" s="261"/>
      <c r="S7317" s="261"/>
      <c r="T7317" s="261"/>
      <c r="U7317" s="261"/>
      <c r="V7317" s="292"/>
      <c r="X7317" s="458"/>
      <c r="Y7317" s="266"/>
      <c r="Z7317" s="264"/>
      <c r="AA7317" s="264"/>
      <c r="AB7317" s="264"/>
      <c r="AC7317" s="264"/>
      <c r="AF7317" s="458"/>
      <c r="AG7317" s="266"/>
      <c r="AN7317" s="458"/>
      <c r="AO7317" s="266"/>
      <c r="AV7317" s="266"/>
      <c r="BC7317" s="266"/>
      <c r="BM7317" s="275">
        <v>1</v>
      </c>
      <c r="BN7317" s="275"/>
      <c r="BO7317" s="275"/>
      <c r="BP7317" s="275"/>
      <c r="BQ7317" s="275"/>
      <c r="BR7317" s="275"/>
      <c r="BS7317" s="275"/>
      <c r="BT7317" s="275"/>
      <c r="BU7317" s="275"/>
      <c r="BV7317" s="275"/>
    </row>
    <row r="7318" spans="1:74" s="263" customFormat="1">
      <c r="A7318" s="458" t="s">
        <v>5367</v>
      </c>
      <c r="B7318" s="458"/>
      <c r="C7318" s="266"/>
      <c r="D7318" s="266"/>
      <c r="E7318" s="266"/>
      <c r="F7318" s="266"/>
      <c r="G7318" s="266"/>
      <c r="H7318" s="266"/>
      <c r="I7318" s="266"/>
      <c r="J7318" s="266"/>
      <c r="K7318" s="266"/>
      <c r="L7318" s="261" t="s">
        <v>17059</v>
      </c>
      <c r="M7318" s="261"/>
      <c r="N7318" s="261"/>
      <c r="O7318" s="458"/>
      <c r="P7318" s="266"/>
      <c r="Q7318" s="262" t="s">
        <v>5366</v>
      </c>
      <c r="R7318" s="261"/>
      <c r="S7318" s="261"/>
      <c r="T7318" s="261"/>
      <c r="U7318" s="261"/>
      <c r="V7318" s="292"/>
      <c r="X7318" s="458"/>
      <c r="Y7318" s="266"/>
      <c r="Z7318" s="264"/>
      <c r="AA7318" s="264"/>
      <c r="AB7318" s="264"/>
      <c r="AC7318" s="264"/>
      <c r="AF7318" s="458"/>
      <c r="AG7318" s="266"/>
      <c r="AN7318" s="458"/>
      <c r="AO7318" s="266"/>
      <c r="AV7318" s="266"/>
      <c r="BC7318" s="266"/>
      <c r="BM7318" s="275">
        <v>1</v>
      </c>
      <c r="BN7318" s="275"/>
      <c r="BO7318" s="275"/>
      <c r="BP7318" s="275"/>
      <c r="BQ7318" s="275"/>
      <c r="BR7318" s="275"/>
      <c r="BS7318" s="275"/>
      <c r="BT7318" s="275"/>
      <c r="BU7318" s="275"/>
      <c r="BV7318" s="275"/>
    </row>
    <row r="7319" spans="1:74" s="263" customFormat="1">
      <c r="A7319" s="458" t="s">
        <v>17062</v>
      </c>
      <c r="B7319" s="458"/>
      <c r="C7319" s="266"/>
      <c r="D7319" s="266"/>
      <c r="E7319" s="266"/>
      <c r="F7319" s="266"/>
      <c r="G7319" s="266"/>
      <c r="H7319" s="266"/>
      <c r="I7319" s="266"/>
      <c r="J7319" s="266"/>
      <c r="K7319" s="266"/>
      <c r="L7319" s="261" t="s">
        <v>17060</v>
      </c>
      <c r="M7319" s="261"/>
      <c r="N7319" s="261"/>
      <c r="O7319" s="458"/>
      <c r="P7319" s="266"/>
      <c r="Q7319" s="262" t="s">
        <v>17061</v>
      </c>
      <c r="R7319" s="261"/>
      <c r="S7319" s="261"/>
      <c r="T7319" s="261"/>
      <c r="U7319" s="261"/>
      <c r="V7319" s="292"/>
      <c r="X7319" s="458"/>
      <c r="Y7319" s="266"/>
      <c r="Z7319" s="264"/>
      <c r="AA7319" s="264"/>
      <c r="AB7319" s="264"/>
      <c r="AC7319" s="264"/>
      <c r="AF7319" s="458"/>
      <c r="AG7319" s="266"/>
      <c r="AN7319" s="458"/>
      <c r="AO7319" s="266"/>
      <c r="AV7319" s="266"/>
      <c r="BC7319" s="266"/>
      <c r="BM7319" s="275">
        <v>1</v>
      </c>
      <c r="BN7319" s="275"/>
      <c r="BO7319" s="275"/>
      <c r="BP7319" s="275"/>
      <c r="BQ7319" s="275"/>
      <c r="BR7319" s="275"/>
      <c r="BS7319" s="275"/>
      <c r="BT7319" s="275"/>
      <c r="BU7319" s="275"/>
      <c r="BV7319" s="275"/>
    </row>
    <row r="7320" spans="1:74" s="263" customFormat="1">
      <c r="A7320" s="458" t="s">
        <v>17065</v>
      </c>
      <c r="B7320" s="458"/>
      <c r="C7320" s="266"/>
      <c r="D7320" s="266"/>
      <c r="E7320" s="266"/>
      <c r="F7320" s="266"/>
      <c r="G7320" s="266"/>
      <c r="H7320" s="266"/>
      <c r="I7320" s="266"/>
      <c r="J7320" s="266"/>
      <c r="K7320" s="266"/>
      <c r="L7320" s="261" t="s">
        <v>17063</v>
      </c>
      <c r="M7320" s="261"/>
      <c r="N7320" s="261"/>
      <c r="O7320" s="458"/>
      <c r="P7320" s="266"/>
      <c r="Q7320" s="262" t="s">
        <v>17064</v>
      </c>
      <c r="R7320" s="261"/>
      <c r="S7320" s="261"/>
      <c r="T7320" s="261"/>
      <c r="U7320" s="261"/>
      <c r="V7320" s="292"/>
      <c r="X7320" s="458"/>
      <c r="Y7320" s="266"/>
      <c r="Z7320" s="264"/>
      <c r="AA7320" s="264"/>
      <c r="AB7320" s="264"/>
      <c r="AC7320" s="264"/>
      <c r="AF7320" s="458"/>
      <c r="AG7320" s="266"/>
      <c r="AN7320" s="458"/>
      <c r="AO7320" s="266"/>
      <c r="AV7320" s="266"/>
      <c r="BC7320" s="266"/>
      <c r="BM7320" s="275">
        <v>1</v>
      </c>
      <c r="BN7320" s="275"/>
      <c r="BO7320" s="275"/>
      <c r="BP7320" s="275"/>
      <c r="BQ7320" s="275"/>
      <c r="BR7320" s="275"/>
      <c r="BS7320" s="275"/>
      <c r="BT7320" s="275"/>
      <c r="BU7320" s="275"/>
      <c r="BV7320" s="275"/>
    </row>
    <row r="7321" spans="1:74" s="263" customFormat="1">
      <c r="A7321" s="457"/>
      <c r="B7321" s="457"/>
      <c r="C7321" s="260"/>
      <c r="D7321" s="260"/>
      <c r="E7321" s="260"/>
      <c r="F7321" s="260"/>
      <c r="G7321" s="260"/>
      <c r="H7321" s="260"/>
      <c r="I7321" s="260"/>
      <c r="J7321" s="260"/>
      <c r="K7321" s="260"/>
      <c r="L7321" s="261" t="s">
        <v>5555</v>
      </c>
      <c r="M7321" s="261"/>
      <c r="N7321" s="261"/>
      <c r="O7321" s="457"/>
      <c r="P7321" s="260"/>
      <c r="Q7321" s="262" t="s">
        <v>6092</v>
      </c>
      <c r="R7321" s="261"/>
      <c r="S7321" s="261"/>
      <c r="T7321" s="261"/>
      <c r="U7321" s="261"/>
      <c r="V7321" s="292"/>
      <c r="X7321" s="457"/>
      <c r="Y7321" s="260"/>
      <c r="Z7321" s="264"/>
      <c r="AA7321" s="264"/>
      <c r="AB7321" s="264"/>
      <c r="AC7321" s="264"/>
      <c r="AF7321" s="457"/>
      <c r="AG7321" s="260"/>
      <c r="AN7321" s="457"/>
      <c r="AO7321" s="260"/>
      <c r="AV7321" s="260"/>
      <c r="BC7321" s="260"/>
      <c r="BM7321" s="275">
        <v>1</v>
      </c>
      <c r="BN7321" s="275"/>
      <c r="BO7321" s="275"/>
      <c r="BP7321" s="275"/>
      <c r="BQ7321" s="275"/>
      <c r="BR7321" s="275"/>
      <c r="BS7321" s="275"/>
      <c r="BT7321" s="275"/>
      <c r="BU7321" s="275"/>
      <c r="BV7321" s="275"/>
    </row>
    <row r="7322" spans="1:74" s="263" customFormat="1">
      <c r="A7322" s="457"/>
      <c r="B7322" s="457"/>
      <c r="C7322" s="260"/>
      <c r="D7322" s="260"/>
      <c r="E7322" s="260"/>
      <c r="F7322" s="260"/>
      <c r="G7322" s="260"/>
      <c r="H7322" s="260"/>
      <c r="I7322" s="260"/>
      <c r="J7322" s="260"/>
      <c r="K7322" s="260"/>
      <c r="L7322" s="261" t="s">
        <v>17066</v>
      </c>
      <c r="M7322" s="261"/>
      <c r="N7322" s="261"/>
      <c r="O7322" s="457"/>
      <c r="P7322" s="260"/>
      <c r="Q7322" s="262" t="s">
        <v>17067</v>
      </c>
      <c r="R7322" s="261"/>
      <c r="S7322" s="261"/>
      <c r="T7322" s="261"/>
      <c r="U7322" s="261"/>
      <c r="V7322" s="292"/>
      <c r="X7322" s="457"/>
      <c r="Y7322" s="260"/>
      <c r="Z7322" s="264"/>
      <c r="AA7322" s="264"/>
      <c r="AB7322" s="264"/>
      <c r="AC7322" s="264"/>
      <c r="AF7322" s="457"/>
      <c r="AG7322" s="260"/>
      <c r="AN7322" s="457"/>
      <c r="AO7322" s="260"/>
      <c r="AV7322" s="260"/>
      <c r="BC7322" s="260"/>
      <c r="BM7322" s="275">
        <v>1</v>
      </c>
      <c r="BN7322" s="275"/>
      <c r="BO7322" s="275"/>
      <c r="BP7322" s="275"/>
      <c r="BQ7322" s="275"/>
      <c r="BR7322" s="275"/>
      <c r="BS7322" s="275"/>
      <c r="BT7322" s="275"/>
      <c r="BU7322" s="275"/>
      <c r="BV7322" s="275"/>
    </row>
    <row r="7323" spans="1:74" s="263" customFormat="1">
      <c r="A7323" s="457"/>
      <c r="B7323" s="457"/>
      <c r="C7323" s="260"/>
      <c r="D7323" s="260"/>
      <c r="E7323" s="260"/>
      <c r="F7323" s="260"/>
      <c r="G7323" s="260"/>
      <c r="H7323" s="260"/>
      <c r="I7323" s="260"/>
      <c r="J7323" s="260"/>
      <c r="K7323" s="260"/>
      <c r="L7323" s="261" t="s">
        <v>12034</v>
      </c>
      <c r="M7323" s="261"/>
      <c r="N7323" s="261"/>
      <c r="O7323" s="457"/>
      <c r="P7323" s="260"/>
      <c r="Q7323" s="262" t="s">
        <v>17068</v>
      </c>
      <c r="R7323" s="261"/>
      <c r="S7323" s="261"/>
      <c r="T7323" s="261"/>
      <c r="U7323" s="261"/>
      <c r="V7323" s="292"/>
      <c r="X7323" s="457"/>
      <c r="Y7323" s="260"/>
      <c r="Z7323" s="264"/>
      <c r="AA7323" s="264"/>
      <c r="AB7323" s="264"/>
      <c r="AC7323" s="264"/>
      <c r="AF7323" s="457"/>
      <c r="AG7323" s="260"/>
      <c r="AN7323" s="457"/>
      <c r="AO7323" s="260"/>
      <c r="AV7323" s="260"/>
      <c r="BC7323" s="260"/>
      <c r="BM7323" s="275">
        <v>1</v>
      </c>
      <c r="BN7323" s="275"/>
      <c r="BO7323" s="275"/>
      <c r="BP7323" s="275"/>
      <c r="BQ7323" s="275"/>
      <c r="BR7323" s="275"/>
      <c r="BS7323" s="275"/>
      <c r="BT7323" s="275"/>
      <c r="BU7323" s="275"/>
      <c r="BV7323" s="275"/>
    </row>
    <row r="7324" spans="1:74" s="263" customFormat="1">
      <c r="A7324" s="457"/>
      <c r="B7324" s="457"/>
      <c r="C7324" s="260"/>
      <c r="D7324" s="260"/>
      <c r="E7324" s="260"/>
      <c r="F7324" s="260"/>
      <c r="G7324" s="260"/>
      <c r="H7324" s="260"/>
      <c r="I7324" s="260"/>
      <c r="J7324" s="260"/>
      <c r="K7324" s="260"/>
      <c r="L7324" s="261" t="s">
        <v>17069</v>
      </c>
      <c r="M7324" s="261"/>
      <c r="N7324" s="261"/>
      <c r="O7324" s="457"/>
      <c r="P7324" s="260"/>
      <c r="Q7324" s="262" t="s">
        <v>17070</v>
      </c>
      <c r="R7324" s="261"/>
      <c r="S7324" s="261"/>
      <c r="T7324" s="261"/>
      <c r="U7324" s="261"/>
      <c r="V7324" s="292"/>
      <c r="X7324" s="457"/>
      <c r="Y7324" s="260"/>
      <c r="Z7324" s="264"/>
      <c r="AA7324" s="264"/>
      <c r="AB7324" s="264"/>
      <c r="AC7324" s="264"/>
      <c r="AF7324" s="457"/>
      <c r="AG7324" s="260"/>
      <c r="AN7324" s="457"/>
      <c r="AO7324" s="260"/>
      <c r="AV7324" s="260"/>
      <c r="BC7324" s="260"/>
      <c r="BM7324" s="275">
        <v>1</v>
      </c>
      <c r="BN7324" s="275"/>
      <c r="BO7324" s="275"/>
      <c r="BP7324" s="275"/>
      <c r="BQ7324" s="275"/>
      <c r="BR7324" s="275"/>
      <c r="BS7324" s="275"/>
      <c r="BT7324" s="275"/>
      <c r="BU7324" s="275"/>
      <c r="BV7324" s="275"/>
    </row>
    <row r="7325" spans="1:74" s="263" customFormat="1">
      <c r="A7325" s="457"/>
      <c r="B7325" s="457"/>
      <c r="C7325" s="260"/>
      <c r="D7325" s="260"/>
      <c r="E7325" s="260"/>
      <c r="F7325" s="260"/>
      <c r="G7325" s="260"/>
      <c r="H7325" s="260"/>
      <c r="I7325" s="260"/>
      <c r="J7325" s="260"/>
      <c r="K7325" s="260"/>
      <c r="L7325" s="261" t="s">
        <v>17071</v>
      </c>
      <c r="M7325" s="261"/>
      <c r="N7325" s="261"/>
      <c r="O7325" s="457"/>
      <c r="P7325" s="260"/>
      <c r="Q7325" s="262" t="s">
        <v>17072</v>
      </c>
      <c r="R7325" s="261"/>
      <c r="S7325" s="261"/>
      <c r="T7325" s="261"/>
      <c r="U7325" s="261"/>
      <c r="V7325" s="292"/>
      <c r="X7325" s="457"/>
      <c r="Y7325" s="260"/>
      <c r="Z7325" s="264"/>
      <c r="AA7325" s="264"/>
      <c r="AB7325" s="264"/>
      <c r="AC7325" s="264"/>
      <c r="AF7325" s="457"/>
      <c r="AG7325" s="260"/>
      <c r="AN7325" s="457"/>
      <c r="AO7325" s="260"/>
      <c r="AV7325" s="260"/>
      <c r="BC7325" s="260"/>
      <c r="BM7325" s="275">
        <v>1</v>
      </c>
      <c r="BN7325" s="275"/>
      <c r="BO7325" s="275"/>
      <c r="BP7325" s="275"/>
      <c r="BQ7325" s="275"/>
      <c r="BR7325" s="275"/>
      <c r="BS7325" s="275"/>
      <c r="BT7325" s="275"/>
      <c r="BU7325" s="275"/>
      <c r="BV7325" s="275"/>
    </row>
    <row r="7326" spans="1:74" s="263" customFormat="1">
      <c r="A7326" s="457"/>
      <c r="B7326" s="457"/>
      <c r="C7326" s="260"/>
      <c r="D7326" s="260"/>
      <c r="E7326" s="260"/>
      <c r="F7326" s="260"/>
      <c r="G7326" s="260"/>
      <c r="H7326" s="260"/>
      <c r="I7326" s="260"/>
      <c r="J7326" s="260"/>
      <c r="K7326" s="260"/>
      <c r="L7326" s="261" t="s">
        <v>17073</v>
      </c>
      <c r="M7326" s="261"/>
      <c r="N7326" s="261"/>
      <c r="O7326" s="457"/>
      <c r="P7326" s="260"/>
      <c r="Q7326" s="262" t="s">
        <v>17073</v>
      </c>
      <c r="R7326" s="261"/>
      <c r="S7326" s="261"/>
      <c r="T7326" s="261"/>
      <c r="U7326" s="261"/>
      <c r="V7326" s="292"/>
      <c r="X7326" s="457"/>
      <c r="Y7326" s="260"/>
      <c r="Z7326" s="264"/>
      <c r="AA7326" s="264"/>
      <c r="AB7326" s="264"/>
      <c r="AC7326" s="264"/>
      <c r="AF7326" s="457"/>
      <c r="AG7326" s="260"/>
      <c r="AN7326" s="457"/>
      <c r="AO7326" s="260"/>
      <c r="AV7326" s="260"/>
      <c r="BC7326" s="260"/>
      <c r="BM7326" s="275">
        <v>1</v>
      </c>
      <c r="BN7326" s="275"/>
      <c r="BO7326" s="275"/>
      <c r="BP7326" s="275"/>
      <c r="BQ7326" s="275"/>
      <c r="BR7326" s="275"/>
      <c r="BS7326" s="275"/>
      <c r="BT7326" s="275"/>
      <c r="BU7326" s="275"/>
      <c r="BV7326" s="275"/>
    </row>
    <row r="7327" spans="1:74" s="263" customFormat="1">
      <c r="A7327" s="458" t="s">
        <v>17076</v>
      </c>
      <c r="B7327" s="458"/>
      <c r="C7327" s="266"/>
      <c r="D7327" s="266"/>
      <c r="E7327" s="266"/>
      <c r="F7327" s="266"/>
      <c r="G7327" s="266"/>
      <c r="H7327" s="266"/>
      <c r="I7327" s="266"/>
      <c r="J7327" s="266"/>
      <c r="K7327" s="266"/>
      <c r="L7327" s="261" t="s">
        <v>17074</v>
      </c>
      <c r="M7327" s="261"/>
      <c r="N7327" s="261"/>
      <c r="O7327" s="458"/>
      <c r="P7327" s="266"/>
      <c r="Q7327" s="262" t="s">
        <v>17075</v>
      </c>
      <c r="R7327" s="261"/>
      <c r="S7327" s="261"/>
      <c r="T7327" s="261"/>
      <c r="U7327" s="261"/>
      <c r="V7327" s="292"/>
      <c r="X7327" s="458"/>
      <c r="Y7327" s="266"/>
      <c r="Z7327" s="264"/>
      <c r="AA7327" s="264"/>
      <c r="AB7327" s="264"/>
      <c r="AC7327" s="264"/>
      <c r="AF7327" s="458"/>
      <c r="AG7327" s="266"/>
      <c r="AN7327" s="458"/>
      <c r="AO7327" s="266"/>
      <c r="AV7327" s="266"/>
      <c r="BC7327" s="266"/>
      <c r="BM7327" s="275">
        <v>1</v>
      </c>
      <c r="BN7327" s="275"/>
      <c r="BO7327" s="275"/>
      <c r="BP7327" s="275"/>
      <c r="BQ7327" s="275"/>
      <c r="BR7327" s="275"/>
      <c r="BS7327" s="275"/>
      <c r="BT7327" s="275"/>
      <c r="BU7327" s="275"/>
      <c r="BV7327" s="275"/>
    </row>
    <row r="7328" spans="1:74" s="263" customFormat="1">
      <c r="A7328" s="458" t="s">
        <v>17079</v>
      </c>
      <c r="B7328" s="458"/>
      <c r="C7328" s="266"/>
      <c r="D7328" s="266"/>
      <c r="E7328" s="266"/>
      <c r="F7328" s="266"/>
      <c r="G7328" s="266"/>
      <c r="H7328" s="266"/>
      <c r="I7328" s="266"/>
      <c r="J7328" s="266"/>
      <c r="K7328" s="266"/>
      <c r="L7328" s="261" t="s">
        <v>17077</v>
      </c>
      <c r="M7328" s="261"/>
      <c r="N7328" s="261"/>
      <c r="O7328" s="458"/>
      <c r="P7328" s="266"/>
      <c r="Q7328" s="262" t="s">
        <v>17078</v>
      </c>
      <c r="R7328" s="261"/>
      <c r="S7328" s="261"/>
      <c r="T7328" s="261"/>
      <c r="U7328" s="261"/>
      <c r="V7328" s="292"/>
      <c r="X7328" s="458"/>
      <c r="Y7328" s="266"/>
      <c r="Z7328" s="264"/>
      <c r="AA7328" s="264"/>
      <c r="AB7328" s="264"/>
      <c r="AC7328" s="264"/>
      <c r="AF7328" s="458"/>
      <c r="AG7328" s="266"/>
      <c r="AN7328" s="458"/>
      <c r="AO7328" s="266"/>
      <c r="AV7328" s="266"/>
      <c r="BC7328" s="266"/>
      <c r="BM7328" s="275">
        <v>1</v>
      </c>
      <c r="BN7328" s="275"/>
      <c r="BO7328" s="275"/>
      <c r="BP7328" s="275"/>
      <c r="BQ7328" s="275"/>
      <c r="BR7328" s="275"/>
      <c r="BS7328" s="275"/>
      <c r="BT7328" s="275"/>
      <c r="BU7328" s="275"/>
      <c r="BV7328" s="275"/>
    </row>
    <row r="7329" spans="1:74" s="263" customFormat="1">
      <c r="A7329" s="457"/>
      <c r="B7329" s="457"/>
      <c r="C7329" s="260"/>
      <c r="D7329" s="260"/>
      <c r="E7329" s="260"/>
      <c r="F7329" s="260"/>
      <c r="G7329" s="260"/>
      <c r="H7329" s="260"/>
      <c r="I7329" s="260"/>
      <c r="J7329" s="260"/>
      <c r="K7329" s="260"/>
      <c r="L7329" s="261" t="s">
        <v>17080</v>
      </c>
      <c r="M7329" s="261"/>
      <c r="N7329" s="261"/>
      <c r="O7329" s="457"/>
      <c r="P7329" s="260"/>
      <c r="Q7329" s="262" t="s">
        <v>4862</v>
      </c>
      <c r="R7329" s="261"/>
      <c r="S7329" s="261"/>
      <c r="T7329" s="261"/>
      <c r="U7329" s="261"/>
      <c r="V7329" s="292"/>
      <c r="X7329" s="457"/>
      <c r="Y7329" s="260"/>
      <c r="Z7329" s="264"/>
      <c r="AA7329" s="264"/>
      <c r="AB7329" s="264"/>
      <c r="AC7329" s="264"/>
      <c r="AF7329" s="457"/>
      <c r="AG7329" s="260"/>
      <c r="AN7329" s="457"/>
      <c r="AO7329" s="260"/>
      <c r="AV7329" s="260"/>
      <c r="BC7329" s="260"/>
      <c r="BM7329" s="275">
        <v>1</v>
      </c>
      <c r="BN7329" s="275"/>
      <c r="BO7329" s="275"/>
      <c r="BP7329" s="275"/>
      <c r="BQ7329" s="275"/>
      <c r="BR7329" s="275"/>
      <c r="BS7329" s="275"/>
      <c r="BT7329" s="275"/>
      <c r="BU7329" s="275"/>
      <c r="BV7329" s="275"/>
    </row>
    <row r="7330" spans="1:74" s="263" customFormat="1">
      <c r="A7330" s="457"/>
      <c r="B7330" s="457"/>
      <c r="C7330" s="260"/>
      <c r="D7330" s="260"/>
      <c r="E7330" s="260"/>
      <c r="F7330" s="260"/>
      <c r="G7330" s="260"/>
      <c r="H7330" s="260"/>
      <c r="I7330" s="260"/>
      <c r="J7330" s="260"/>
      <c r="K7330" s="260"/>
      <c r="L7330" s="261" t="s">
        <v>6205</v>
      </c>
      <c r="M7330" s="261"/>
      <c r="N7330" s="261"/>
      <c r="O7330" s="457"/>
      <c r="P7330" s="260"/>
      <c r="Q7330" s="262" t="s">
        <v>17081</v>
      </c>
      <c r="R7330" s="261"/>
      <c r="S7330" s="261"/>
      <c r="T7330" s="261"/>
      <c r="U7330" s="261"/>
      <c r="V7330" s="292"/>
      <c r="X7330" s="457"/>
      <c r="Y7330" s="260"/>
      <c r="Z7330" s="264"/>
      <c r="AA7330" s="264"/>
      <c r="AB7330" s="264"/>
      <c r="AC7330" s="264"/>
      <c r="AF7330" s="457"/>
      <c r="AG7330" s="260"/>
      <c r="AN7330" s="457"/>
      <c r="AO7330" s="260"/>
      <c r="AV7330" s="260"/>
      <c r="BC7330" s="260"/>
      <c r="BM7330" s="275">
        <v>1</v>
      </c>
      <c r="BN7330" s="275"/>
      <c r="BO7330" s="275"/>
      <c r="BP7330" s="275"/>
      <c r="BQ7330" s="275"/>
      <c r="BR7330" s="275"/>
      <c r="BS7330" s="275"/>
      <c r="BT7330" s="275"/>
      <c r="BU7330" s="275"/>
      <c r="BV7330" s="275"/>
    </row>
    <row r="7331" spans="1:74" s="263" customFormat="1">
      <c r="A7331" s="457"/>
      <c r="B7331" s="457"/>
      <c r="C7331" s="260"/>
      <c r="D7331" s="260"/>
      <c r="E7331" s="260"/>
      <c r="F7331" s="260"/>
      <c r="G7331" s="260"/>
      <c r="H7331" s="260"/>
      <c r="I7331" s="260"/>
      <c r="J7331" s="260"/>
      <c r="K7331" s="260"/>
      <c r="L7331" s="261" t="s">
        <v>17082</v>
      </c>
      <c r="M7331" s="261"/>
      <c r="N7331" s="261"/>
      <c r="O7331" s="457"/>
      <c r="P7331" s="260"/>
      <c r="Q7331" s="262" t="s">
        <v>17083</v>
      </c>
      <c r="R7331" s="261"/>
      <c r="S7331" s="261"/>
      <c r="T7331" s="261"/>
      <c r="U7331" s="261"/>
      <c r="V7331" s="292"/>
      <c r="X7331" s="457"/>
      <c r="Y7331" s="260"/>
      <c r="Z7331" s="264"/>
      <c r="AA7331" s="264"/>
      <c r="AB7331" s="264"/>
      <c r="AC7331" s="264"/>
      <c r="AF7331" s="457"/>
      <c r="AG7331" s="260"/>
      <c r="AN7331" s="457"/>
      <c r="AO7331" s="260"/>
      <c r="AV7331" s="260"/>
      <c r="BC7331" s="260"/>
      <c r="BM7331" s="275">
        <v>1</v>
      </c>
      <c r="BN7331" s="275"/>
      <c r="BO7331" s="275"/>
      <c r="BP7331" s="275"/>
      <c r="BQ7331" s="275"/>
      <c r="BR7331" s="275"/>
      <c r="BS7331" s="275"/>
      <c r="BT7331" s="275"/>
      <c r="BU7331" s="275"/>
      <c r="BV7331" s="275"/>
    </row>
    <row r="7332" spans="1:74" s="263" customFormat="1">
      <c r="A7332" s="457"/>
      <c r="B7332" s="457"/>
      <c r="C7332" s="260"/>
      <c r="D7332" s="260"/>
      <c r="E7332" s="260"/>
      <c r="F7332" s="260"/>
      <c r="G7332" s="260"/>
      <c r="H7332" s="260"/>
      <c r="I7332" s="260"/>
      <c r="J7332" s="260"/>
      <c r="K7332" s="260"/>
      <c r="L7332" s="261" t="s">
        <v>17084</v>
      </c>
      <c r="M7332" s="261"/>
      <c r="N7332" s="261"/>
      <c r="O7332" s="457"/>
      <c r="P7332" s="260"/>
      <c r="Q7332" s="262" t="s">
        <v>17085</v>
      </c>
      <c r="R7332" s="261"/>
      <c r="S7332" s="261"/>
      <c r="T7332" s="261"/>
      <c r="U7332" s="261"/>
      <c r="V7332" s="292"/>
      <c r="X7332" s="457"/>
      <c r="Y7332" s="260"/>
      <c r="Z7332" s="264"/>
      <c r="AA7332" s="264"/>
      <c r="AB7332" s="264"/>
      <c r="AC7332" s="264"/>
      <c r="AF7332" s="457"/>
      <c r="AG7332" s="260"/>
      <c r="AN7332" s="457"/>
      <c r="AO7332" s="260"/>
      <c r="AV7332" s="260"/>
      <c r="BC7332" s="260"/>
      <c r="BM7332" s="275">
        <v>1</v>
      </c>
      <c r="BN7332" s="275"/>
      <c r="BO7332" s="275"/>
      <c r="BP7332" s="275"/>
      <c r="BQ7332" s="275"/>
      <c r="BR7332" s="275"/>
      <c r="BS7332" s="275"/>
      <c r="BT7332" s="275"/>
      <c r="BU7332" s="275"/>
      <c r="BV7332" s="275"/>
    </row>
    <row r="7333" spans="1:74" s="263" customFormat="1">
      <c r="A7333" s="457"/>
      <c r="B7333" s="457"/>
      <c r="C7333" s="260"/>
      <c r="D7333" s="260"/>
      <c r="E7333" s="260"/>
      <c r="F7333" s="260"/>
      <c r="G7333" s="260"/>
      <c r="H7333" s="260"/>
      <c r="I7333" s="260"/>
      <c r="J7333" s="260"/>
      <c r="K7333" s="260"/>
      <c r="L7333" s="261" t="s">
        <v>17086</v>
      </c>
      <c r="M7333" s="261"/>
      <c r="N7333" s="261"/>
      <c r="O7333" s="457"/>
      <c r="P7333" s="260"/>
      <c r="Q7333" s="262" t="s">
        <v>17087</v>
      </c>
      <c r="R7333" s="261"/>
      <c r="S7333" s="261"/>
      <c r="T7333" s="261"/>
      <c r="U7333" s="261"/>
      <c r="V7333" s="292"/>
      <c r="X7333" s="457"/>
      <c r="Y7333" s="260"/>
      <c r="Z7333" s="264"/>
      <c r="AA7333" s="264"/>
      <c r="AB7333" s="264"/>
      <c r="AC7333" s="264"/>
      <c r="AF7333" s="457"/>
      <c r="AG7333" s="260"/>
      <c r="AN7333" s="457"/>
      <c r="AO7333" s="260"/>
      <c r="AV7333" s="260"/>
      <c r="BC7333" s="260"/>
      <c r="BM7333" s="275">
        <v>1</v>
      </c>
      <c r="BN7333" s="275"/>
      <c r="BO7333" s="275"/>
      <c r="BP7333" s="275"/>
      <c r="BQ7333" s="275"/>
      <c r="BR7333" s="275"/>
      <c r="BS7333" s="275"/>
      <c r="BT7333" s="275"/>
      <c r="BU7333" s="275"/>
      <c r="BV7333" s="275"/>
    </row>
    <row r="7334" spans="1:74" s="263" customFormat="1">
      <c r="A7334" s="457"/>
      <c r="B7334" s="457"/>
      <c r="C7334" s="260"/>
      <c r="D7334" s="260"/>
      <c r="E7334" s="260"/>
      <c r="F7334" s="260"/>
      <c r="G7334" s="260"/>
      <c r="H7334" s="260"/>
      <c r="I7334" s="260"/>
      <c r="J7334" s="260"/>
      <c r="K7334" s="260"/>
      <c r="L7334" s="261" t="s">
        <v>17088</v>
      </c>
      <c r="M7334" s="261"/>
      <c r="N7334" s="261"/>
      <c r="O7334" s="457"/>
      <c r="P7334" s="260"/>
      <c r="Q7334" s="262" t="s">
        <v>17089</v>
      </c>
      <c r="R7334" s="261"/>
      <c r="S7334" s="261"/>
      <c r="T7334" s="261"/>
      <c r="U7334" s="261"/>
      <c r="V7334" s="292"/>
      <c r="X7334" s="457"/>
      <c r="Y7334" s="260"/>
      <c r="Z7334" s="264"/>
      <c r="AA7334" s="264"/>
      <c r="AB7334" s="264"/>
      <c r="AC7334" s="264"/>
      <c r="AF7334" s="457"/>
      <c r="AG7334" s="260"/>
      <c r="AN7334" s="457"/>
      <c r="AO7334" s="260"/>
      <c r="AV7334" s="260"/>
      <c r="BC7334" s="260"/>
      <c r="BM7334" s="275">
        <v>1</v>
      </c>
      <c r="BN7334" s="275"/>
      <c r="BO7334" s="275"/>
      <c r="BP7334" s="275"/>
      <c r="BQ7334" s="275"/>
      <c r="BR7334" s="275"/>
      <c r="BS7334" s="275"/>
      <c r="BT7334" s="275"/>
      <c r="BU7334" s="275"/>
      <c r="BV7334" s="275"/>
    </row>
    <row r="7335" spans="1:74" s="263" customFormat="1">
      <c r="A7335" s="457"/>
      <c r="B7335" s="457"/>
      <c r="C7335" s="260"/>
      <c r="D7335" s="260"/>
      <c r="E7335" s="260"/>
      <c r="F7335" s="260"/>
      <c r="G7335" s="260"/>
      <c r="H7335" s="260"/>
      <c r="I7335" s="260"/>
      <c r="J7335" s="260"/>
      <c r="K7335" s="260"/>
      <c r="L7335" s="261" t="s">
        <v>17090</v>
      </c>
      <c r="M7335" s="261"/>
      <c r="N7335" s="261"/>
      <c r="O7335" s="457"/>
      <c r="P7335" s="260"/>
      <c r="Q7335" s="262" t="s">
        <v>17091</v>
      </c>
      <c r="R7335" s="261"/>
      <c r="S7335" s="261"/>
      <c r="T7335" s="261"/>
      <c r="U7335" s="261"/>
      <c r="V7335" s="292"/>
      <c r="X7335" s="457"/>
      <c r="Y7335" s="260"/>
      <c r="Z7335" s="264"/>
      <c r="AA7335" s="264"/>
      <c r="AB7335" s="264"/>
      <c r="AC7335" s="264"/>
      <c r="AF7335" s="457"/>
      <c r="AG7335" s="260"/>
      <c r="AN7335" s="457"/>
      <c r="AO7335" s="260"/>
      <c r="AV7335" s="260"/>
      <c r="BC7335" s="260"/>
      <c r="BM7335" s="275">
        <v>1</v>
      </c>
      <c r="BN7335" s="275"/>
      <c r="BO7335" s="275"/>
      <c r="BP7335" s="275"/>
      <c r="BQ7335" s="275"/>
      <c r="BR7335" s="275"/>
      <c r="BS7335" s="275"/>
      <c r="BT7335" s="275"/>
      <c r="BU7335" s="275"/>
      <c r="BV7335" s="275"/>
    </row>
    <row r="7336" spans="1:74" s="263" customFormat="1">
      <c r="A7336" s="458" t="s">
        <v>17094</v>
      </c>
      <c r="B7336" s="458"/>
      <c r="C7336" s="266"/>
      <c r="D7336" s="266"/>
      <c r="E7336" s="266"/>
      <c r="F7336" s="266"/>
      <c r="G7336" s="266"/>
      <c r="H7336" s="266"/>
      <c r="I7336" s="266"/>
      <c r="J7336" s="266"/>
      <c r="K7336" s="266"/>
      <c r="L7336" s="261" t="s">
        <v>17092</v>
      </c>
      <c r="M7336" s="261"/>
      <c r="N7336" s="261"/>
      <c r="O7336" s="458"/>
      <c r="P7336" s="266"/>
      <c r="Q7336" s="262" t="s">
        <v>17093</v>
      </c>
      <c r="R7336" s="261"/>
      <c r="S7336" s="261"/>
      <c r="T7336" s="261"/>
      <c r="U7336" s="261"/>
      <c r="V7336" s="292"/>
      <c r="X7336" s="458"/>
      <c r="Y7336" s="266"/>
      <c r="Z7336" s="264"/>
      <c r="AA7336" s="264"/>
      <c r="AB7336" s="264"/>
      <c r="AC7336" s="264"/>
      <c r="AF7336" s="458"/>
      <c r="AG7336" s="266"/>
      <c r="AN7336" s="458"/>
      <c r="AO7336" s="266"/>
      <c r="AV7336" s="266"/>
      <c r="BC7336" s="266"/>
      <c r="BM7336" s="275">
        <v>1</v>
      </c>
      <c r="BN7336" s="275"/>
      <c r="BO7336" s="275"/>
      <c r="BP7336" s="275"/>
      <c r="BQ7336" s="275"/>
      <c r="BR7336" s="275"/>
      <c r="BS7336" s="275"/>
      <c r="BT7336" s="275"/>
      <c r="BU7336" s="275"/>
      <c r="BV7336" s="275"/>
    </row>
    <row r="7337" spans="1:74" s="263" customFormat="1">
      <c r="A7337" s="457"/>
      <c r="B7337" s="457"/>
      <c r="C7337" s="260"/>
      <c r="D7337" s="260"/>
      <c r="E7337" s="260"/>
      <c r="F7337" s="260"/>
      <c r="G7337" s="260"/>
      <c r="H7337" s="260"/>
      <c r="I7337" s="260"/>
      <c r="J7337" s="260"/>
      <c r="K7337" s="260"/>
      <c r="L7337" s="261" t="s">
        <v>17095</v>
      </c>
      <c r="M7337" s="261"/>
      <c r="N7337" s="261"/>
      <c r="O7337" s="457"/>
      <c r="P7337" s="260"/>
      <c r="Q7337" s="262" t="s">
        <v>17096</v>
      </c>
      <c r="R7337" s="261"/>
      <c r="S7337" s="261"/>
      <c r="T7337" s="261"/>
      <c r="U7337" s="261"/>
      <c r="V7337" s="292"/>
      <c r="X7337" s="457"/>
      <c r="Y7337" s="260"/>
      <c r="Z7337" s="264"/>
      <c r="AA7337" s="264"/>
      <c r="AB7337" s="264"/>
      <c r="AC7337" s="264"/>
      <c r="AF7337" s="457"/>
      <c r="AG7337" s="260"/>
      <c r="AN7337" s="457"/>
      <c r="AO7337" s="260"/>
      <c r="AV7337" s="260"/>
      <c r="BC7337" s="260"/>
      <c r="BM7337" s="275">
        <v>1</v>
      </c>
      <c r="BN7337" s="275"/>
      <c r="BO7337" s="275"/>
      <c r="BP7337" s="275"/>
      <c r="BQ7337" s="275"/>
      <c r="BR7337" s="275"/>
      <c r="BS7337" s="275"/>
      <c r="BT7337" s="275"/>
      <c r="BU7337" s="275"/>
      <c r="BV7337" s="275"/>
    </row>
    <row r="7338" spans="1:74" s="263" customFormat="1">
      <c r="A7338" s="458" t="s">
        <v>10281</v>
      </c>
      <c r="B7338" s="458"/>
      <c r="C7338" s="266"/>
      <c r="D7338" s="266"/>
      <c r="E7338" s="266"/>
      <c r="F7338" s="266"/>
      <c r="G7338" s="266"/>
      <c r="H7338" s="266"/>
      <c r="I7338" s="266"/>
      <c r="J7338" s="266"/>
      <c r="K7338" s="266"/>
      <c r="L7338" s="261" t="s">
        <v>17097</v>
      </c>
      <c r="M7338" s="261"/>
      <c r="N7338" s="261"/>
      <c r="O7338" s="458"/>
      <c r="P7338" s="266"/>
      <c r="Q7338" s="262" t="s">
        <v>14382</v>
      </c>
      <c r="R7338" s="261"/>
      <c r="S7338" s="261"/>
      <c r="T7338" s="261"/>
      <c r="U7338" s="261"/>
      <c r="V7338" s="292"/>
      <c r="X7338" s="458"/>
      <c r="Y7338" s="266"/>
      <c r="Z7338" s="264"/>
      <c r="AA7338" s="264"/>
      <c r="AB7338" s="264"/>
      <c r="AC7338" s="264"/>
      <c r="AF7338" s="458"/>
      <c r="AG7338" s="266"/>
      <c r="AN7338" s="458"/>
      <c r="AO7338" s="266"/>
      <c r="AV7338" s="266"/>
      <c r="BC7338" s="266"/>
      <c r="BM7338" s="275">
        <v>1</v>
      </c>
      <c r="BN7338" s="275"/>
      <c r="BO7338" s="275"/>
      <c r="BP7338" s="275"/>
      <c r="BQ7338" s="275"/>
      <c r="BR7338" s="275"/>
      <c r="BS7338" s="275"/>
      <c r="BT7338" s="275"/>
      <c r="BU7338" s="275"/>
      <c r="BV7338" s="275"/>
    </row>
    <row r="7339" spans="1:74" s="263" customFormat="1">
      <c r="A7339" s="457"/>
      <c r="B7339" s="457"/>
      <c r="C7339" s="260"/>
      <c r="D7339" s="260"/>
      <c r="E7339" s="260"/>
      <c r="F7339" s="260"/>
      <c r="G7339" s="260"/>
      <c r="H7339" s="260"/>
      <c r="I7339" s="260"/>
      <c r="J7339" s="260"/>
      <c r="K7339" s="260"/>
      <c r="L7339" s="261" t="s">
        <v>17098</v>
      </c>
      <c r="M7339" s="261"/>
      <c r="N7339" s="261"/>
      <c r="O7339" s="457"/>
      <c r="P7339" s="260"/>
      <c r="Q7339" s="262" t="s">
        <v>10280</v>
      </c>
      <c r="R7339" s="261"/>
      <c r="S7339" s="261"/>
      <c r="T7339" s="261"/>
      <c r="U7339" s="261"/>
      <c r="V7339" s="292"/>
      <c r="X7339" s="457"/>
      <c r="Y7339" s="260"/>
      <c r="Z7339" s="264"/>
      <c r="AA7339" s="264"/>
      <c r="AB7339" s="264"/>
      <c r="AC7339" s="264"/>
      <c r="AF7339" s="457"/>
      <c r="AG7339" s="260"/>
      <c r="AN7339" s="457"/>
      <c r="AO7339" s="260"/>
      <c r="AV7339" s="260"/>
      <c r="BC7339" s="260"/>
      <c r="BM7339" s="275">
        <v>1</v>
      </c>
      <c r="BN7339" s="275"/>
      <c r="BO7339" s="275"/>
      <c r="BP7339" s="275"/>
      <c r="BQ7339" s="275"/>
      <c r="BR7339" s="275"/>
      <c r="BS7339" s="275"/>
      <c r="BT7339" s="275"/>
      <c r="BU7339" s="275"/>
      <c r="BV7339" s="275"/>
    </row>
    <row r="7340" spans="1:74" s="263" customFormat="1">
      <c r="A7340" s="458" t="s">
        <v>17101</v>
      </c>
      <c r="B7340" s="458"/>
      <c r="C7340" s="266"/>
      <c r="D7340" s="266"/>
      <c r="E7340" s="266"/>
      <c r="F7340" s="266"/>
      <c r="G7340" s="266"/>
      <c r="H7340" s="266"/>
      <c r="I7340" s="266"/>
      <c r="J7340" s="266"/>
      <c r="K7340" s="266"/>
      <c r="L7340" s="261" t="s">
        <v>17099</v>
      </c>
      <c r="M7340" s="261"/>
      <c r="N7340" s="261"/>
      <c r="O7340" s="458"/>
      <c r="P7340" s="266"/>
      <c r="Q7340" s="262" t="s">
        <v>17100</v>
      </c>
      <c r="R7340" s="261"/>
      <c r="S7340" s="261"/>
      <c r="T7340" s="261"/>
      <c r="U7340" s="261"/>
      <c r="V7340" s="292"/>
      <c r="X7340" s="458"/>
      <c r="Y7340" s="266"/>
      <c r="Z7340" s="264"/>
      <c r="AA7340" s="264"/>
      <c r="AB7340" s="264"/>
      <c r="AC7340" s="264"/>
      <c r="AF7340" s="458"/>
      <c r="AG7340" s="266"/>
      <c r="AN7340" s="458"/>
      <c r="AO7340" s="266"/>
      <c r="AV7340" s="266"/>
      <c r="BC7340" s="266"/>
      <c r="BM7340" s="275">
        <v>1</v>
      </c>
      <c r="BN7340" s="275"/>
      <c r="BO7340" s="275"/>
      <c r="BP7340" s="275"/>
      <c r="BQ7340" s="275"/>
      <c r="BR7340" s="275"/>
      <c r="BS7340" s="275"/>
      <c r="BT7340" s="275"/>
      <c r="BU7340" s="275"/>
      <c r="BV7340" s="275"/>
    </row>
    <row r="7341" spans="1:74" s="263" customFormat="1">
      <c r="A7341" s="457"/>
      <c r="B7341" s="457"/>
      <c r="C7341" s="260"/>
      <c r="D7341" s="260"/>
      <c r="E7341" s="260"/>
      <c r="F7341" s="260"/>
      <c r="G7341" s="260"/>
      <c r="H7341" s="260"/>
      <c r="I7341" s="260"/>
      <c r="J7341" s="260"/>
      <c r="K7341" s="260"/>
      <c r="L7341" s="261" t="s">
        <v>17102</v>
      </c>
      <c r="M7341" s="261"/>
      <c r="N7341" s="261"/>
      <c r="O7341" s="457"/>
      <c r="P7341" s="260"/>
      <c r="Q7341" s="262" t="s">
        <v>17103</v>
      </c>
      <c r="R7341" s="261"/>
      <c r="S7341" s="261"/>
      <c r="T7341" s="261"/>
      <c r="U7341" s="261"/>
      <c r="V7341" s="292"/>
      <c r="X7341" s="457"/>
      <c r="Y7341" s="260"/>
      <c r="Z7341" s="264"/>
      <c r="AA7341" s="264"/>
      <c r="AB7341" s="264"/>
      <c r="AC7341" s="264"/>
      <c r="AF7341" s="457"/>
      <c r="AG7341" s="260"/>
      <c r="AN7341" s="457"/>
      <c r="AO7341" s="260"/>
      <c r="AV7341" s="260"/>
      <c r="BC7341" s="260"/>
      <c r="BM7341" s="275">
        <v>1</v>
      </c>
      <c r="BN7341" s="275"/>
      <c r="BO7341" s="275"/>
      <c r="BP7341" s="275"/>
      <c r="BQ7341" s="275"/>
      <c r="BR7341" s="275"/>
      <c r="BS7341" s="275"/>
      <c r="BT7341" s="275"/>
      <c r="BU7341" s="275"/>
      <c r="BV7341" s="275"/>
    </row>
    <row r="7342" spans="1:74" s="263" customFormat="1">
      <c r="A7342" s="457"/>
      <c r="B7342" s="457"/>
      <c r="C7342" s="260"/>
      <c r="D7342" s="260"/>
      <c r="E7342" s="260"/>
      <c r="F7342" s="260"/>
      <c r="G7342" s="260"/>
      <c r="H7342" s="260"/>
      <c r="I7342" s="260"/>
      <c r="J7342" s="260"/>
      <c r="K7342" s="260"/>
      <c r="L7342" s="261" t="s">
        <v>17104</v>
      </c>
      <c r="M7342" s="261"/>
      <c r="N7342" s="261"/>
      <c r="O7342" s="457"/>
      <c r="P7342" s="260"/>
      <c r="Q7342" s="262" t="s">
        <v>17105</v>
      </c>
      <c r="R7342" s="261"/>
      <c r="S7342" s="261"/>
      <c r="T7342" s="261"/>
      <c r="U7342" s="261"/>
      <c r="V7342" s="292"/>
      <c r="X7342" s="457"/>
      <c r="Y7342" s="260"/>
      <c r="Z7342" s="264"/>
      <c r="AA7342" s="264"/>
      <c r="AB7342" s="264"/>
      <c r="AC7342" s="264"/>
      <c r="AF7342" s="457"/>
      <c r="AG7342" s="260"/>
      <c r="AN7342" s="457"/>
      <c r="AO7342" s="260"/>
      <c r="AV7342" s="260"/>
      <c r="BC7342" s="260"/>
      <c r="BM7342" s="275">
        <v>1</v>
      </c>
      <c r="BN7342" s="275"/>
      <c r="BO7342" s="275"/>
      <c r="BP7342" s="275"/>
      <c r="BQ7342" s="275"/>
      <c r="BR7342" s="275"/>
      <c r="BS7342" s="275"/>
      <c r="BT7342" s="275"/>
      <c r="BU7342" s="275"/>
      <c r="BV7342" s="275"/>
    </row>
    <row r="7343" spans="1:74" s="263" customFormat="1">
      <c r="A7343" s="457"/>
      <c r="B7343" s="457"/>
      <c r="C7343" s="260"/>
      <c r="D7343" s="260"/>
      <c r="E7343" s="260"/>
      <c r="F7343" s="260"/>
      <c r="G7343" s="260"/>
      <c r="H7343" s="260"/>
      <c r="I7343" s="260"/>
      <c r="J7343" s="260"/>
      <c r="K7343" s="260"/>
      <c r="L7343" s="261" t="s">
        <v>17106</v>
      </c>
      <c r="M7343" s="261"/>
      <c r="N7343" s="261"/>
      <c r="O7343" s="457"/>
      <c r="P7343" s="260"/>
      <c r="Q7343" s="262" t="s">
        <v>5513</v>
      </c>
      <c r="R7343" s="261"/>
      <c r="S7343" s="261"/>
      <c r="T7343" s="261"/>
      <c r="U7343" s="261"/>
      <c r="V7343" s="292"/>
      <c r="X7343" s="457"/>
      <c r="Y7343" s="260"/>
      <c r="Z7343" s="264"/>
      <c r="AA7343" s="264"/>
      <c r="AB7343" s="264"/>
      <c r="AC7343" s="264"/>
      <c r="AF7343" s="457"/>
      <c r="AG7343" s="260"/>
      <c r="AN7343" s="457"/>
      <c r="AO7343" s="260"/>
      <c r="AV7343" s="260"/>
      <c r="BC7343" s="260"/>
      <c r="BM7343" s="275">
        <v>1</v>
      </c>
      <c r="BN7343" s="275"/>
      <c r="BO7343" s="275"/>
      <c r="BP7343" s="275"/>
      <c r="BQ7343" s="275"/>
      <c r="BR7343" s="275"/>
      <c r="BS7343" s="275"/>
      <c r="BT7343" s="275"/>
      <c r="BU7343" s="275"/>
      <c r="BV7343" s="275"/>
    </row>
    <row r="7344" spans="1:74" s="263" customFormat="1">
      <c r="A7344" s="457"/>
      <c r="B7344" s="457"/>
      <c r="C7344" s="260"/>
      <c r="D7344" s="260"/>
      <c r="E7344" s="260"/>
      <c r="F7344" s="260"/>
      <c r="G7344" s="260"/>
      <c r="H7344" s="260"/>
      <c r="I7344" s="260"/>
      <c r="J7344" s="260"/>
      <c r="K7344" s="260"/>
      <c r="L7344" s="261" t="s">
        <v>17107</v>
      </c>
      <c r="M7344" s="261"/>
      <c r="N7344" s="261"/>
      <c r="O7344" s="457"/>
      <c r="P7344" s="260"/>
      <c r="Q7344" s="262" t="s">
        <v>17108</v>
      </c>
      <c r="R7344" s="261"/>
      <c r="S7344" s="261"/>
      <c r="T7344" s="261"/>
      <c r="U7344" s="261"/>
      <c r="V7344" s="292"/>
      <c r="X7344" s="457"/>
      <c r="Y7344" s="260"/>
      <c r="Z7344" s="264"/>
      <c r="AA7344" s="264"/>
      <c r="AB7344" s="264"/>
      <c r="AC7344" s="264"/>
      <c r="AF7344" s="457"/>
      <c r="AG7344" s="260"/>
      <c r="AN7344" s="457"/>
      <c r="AO7344" s="260"/>
      <c r="AV7344" s="260"/>
      <c r="BC7344" s="260"/>
      <c r="BM7344" s="275">
        <v>1</v>
      </c>
      <c r="BN7344" s="275"/>
      <c r="BO7344" s="275"/>
      <c r="BP7344" s="275"/>
      <c r="BQ7344" s="275"/>
      <c r="BR7344" s="275"/>
      <c r="BS7344" s="275"/>
      <c r="BT7344" s="275"/>
      <c r="BU7344" s="275"/>
      <c r="BV7344" s="275"/>
    </row>
    <row r="7345" spans="1:74" s="263" customFormat="1">
      <c r="A7345" s="458" t="s">
        <v>17111</v>
      </c>
      <c r="B7345" s="458"/>
      <c r="C7345" s="266"/>
      <c r="D7345" s="266"/>
      <c r="E7345" s="266"/>
      <c r="F7345" s="266"/>
      <c r="G7345" s="266"/>
      <c r="H7345" s="266"/>
      <c r="I7345" s="266"/>
      <c r="J7345" s="266"/>
      <c r="K7345" s="266"/>
      <c r="L7345" s="261" t="s">
        <v>17109</v>
      </c>
      <c r="M7345" s="261"/>
      <c r="N7345" s="261"/>
      <c r="O7345" s="458"/>
      <c r="P7345" s="266"/>
      <c r="Q7345" s="262" t="s">
        <v>17110</v>
      </c>
      <c r="R7345" s="261"/>
      <c r="S7345" s="261"/>
      <c r="T7345" s="261"/>
      <c r="U7345" s="261"/>
      <c r="V7345" s="292"/>
      <c r="X7345" s="458"/>
      <c r="Y7345" s="266"/>
      <c r="Z7345" s="264"/>
      <c r="AA7345" s="264"/>
      <c r="AB7345" s="264"/>
      <c r="AC7345" s="264"/>
      <c r="AF7345" s="458"/>
      <c r="AG7345" s="266"/>
      <c r="AN7345" s="458"/>
      <c r="AO7345" s="266"/>
      <c r="AV7345" s="266"/>
      <c r="BC7345" s="266"/>
      <c r="BM7345" s="275">
        <v>1</v>
      </c>
      <c r="BN7345" s="275"/>
      <c r="BO7345" s="275"/>
      <c r="BP7345" s="275"/>
      <c r="BQ7345" s="275"/>
      <c r="BR7345" s="275"/>
      <c r="BS7345" s="275"/>
      <c r="BT7345" s="275"/>
      <c r="BU7345" s="275"/>
      <c r="BV7345" s="275"/>
    </row>
    <row r="7346" spans="1:74" s="263" customFormat="1">
      <c r="A7346" s="457"/>
      <c r="B7346" s="457"/>
      <c r="C7346" s="260"/>
      <c r="D7346" s="260"/>
      <c r="E7346" s="260"/>
      <c r="F7346" s="260"/>
      <c r="G7346" s="260"/>
      <c r="H7346" s="260"/>
      <c r="I7346" s="260"/>
      <c r="J7346" s="260"/>
      <c r="K7346" s="260"/>
      <c r="L7346" s="261" t="s">
        <v>17112</v>
      </c>
      <c r="M7346" s="261"/>
      <c r="N7346" s="261"/>
      <c r="O7346" s="457"/>
      <c r="P7346" s="260"/>
      <c r="Q7346" s="262" t="s">
        <v>17113</v>
      </c>
      <c r="R7346" s="261"/>
      <c r="S7346" s="261"/>
      <c r="T7346" s="261"/>
      <c r="U7346" s="261"/>
      <c r="V7346" s="292"/>
      <c r="X7346" s="457"/>
      <c r="Y7346" s="260"/>
      <c r="Z7346" s="264"/>
      <c r="AA7346" s="264"/>
      <c r="AB7346" s="264"/>
      <c r="AC7346" s="264"/>
      <c r="AF7346" s="457"/>
      <c r="AG7346" s="260"/>
      <c r="AN7346" s="457"/>
      <c r="AO7346" s="260"/>
      <c r="AV7346" s="260"/>
      <c r="BC7346" s="260"/>
      <c r="BM7346" s="275">
        <v>1</v>
      </c>
      <c r="BN7346" s="275"/>
      <c r="BO7346" s="275"/>
      <c r="BP7346" s="275"/>
      <c r="BQ7346" s="275"/>
      <c r="BR7346" s="275"/>
      <c r="BS7346" s="275"/>
      <c r="BT7346" s="275"/>
      <c r="BU7346" s="275"/>
      <c r="BV7346" s="275"/>
    </row>
    <row r="7347" spans="1:74" s="263" customFormat="1">
      <c r="A7347" s="457"/>
      <c r="B7347" s="457"/>
      <c r="C7347" s="260"/>
      <c r="D7347" s="260"/>
      <c r="E7347" s="260"/>
      <c r="F7347" s="260"/>
      <c r="G7347" s="260"/>
      <c r="H7347" s="260"/>
      <c r="I7347" s="260"/>
      <c r="J7347" s="260"/>
      <c r="K7347" s="260"/>
      <c r="L7347" s="261" t="s">
        <v>17114</v>
      </c>
      <c r="M7347" s="261"/>
      <c r="N7347" s="261"/>
      <c r="O7347" s="457"/>
      <c r="P7347" s="260"/>
      <c r="Q7347" s="262" t="s">
        <v>17115</v>
      </c>
      <c r="R7347" s="261"/>
      <c r="S7347" s="261"/>
      <c r="T7347" s="261"/>
      <c r="U7347" s="261"/>
      <c r="V7347" s="292"/>
      <c r="X7347" s="457"/>
      <c r="Y7347" s="260"/>
      <c r="Z7347" s="264"/>
      <c r="AA7347" s="264"/>
      <c r="AB7347" s="264"/>
      <c r="AC7347" s="264"/>
      <c r="AF7347" s="457"/>
      <c r="AG7347" s="260"/>
      <c r="AN7347" s="457"/>
      <c r="AO7347" s="260"/>
      <c r="AV7347" s="260"/>
      <c r="BC7347" s="260"/>
      <c r="BM7347" s="275">
        <v>1</v>
      </c>
      <c r="BN7347" s="275"/>
      <c r="BO7347" s="275"/>
      <c r="BP7347" s="275"/>
      <c r="BQ7347" s="275"/>
      <c r="BR7347" s="275"/>
      <c r="BS7347" s="275"/>
      <c r="BT7347" s="275"/>
      <c r="BU7347" s="275"/>
      <c r="BV7347" s="275"/>
    </row>
    <row r="7348" spans="1:74" s="263" customFormat="1">
      <c r="A7348" s="457"/>
      <c r="B7348" s="457"/>
      <c r="C7348" s="260"/>
      <c r="D7348" s="260"/>
      <c r="E7348" s="260"/>
      <c r="F7348" s="260"/>
      <c r="G7348" s="260"/>
      <c r="H7348" s="260"/>
      <c r="I7348" s="260"/>
      <c r="J7348" s="260"/>
      <c r="K7348" s="260"/>
      <c r="L7348" s="261" t="s">
        <v>13156</v>
      </c>
      <c r="M7348" s="261"/>
      <c r="N7348" s="261"/>
      <c r="O7348" s="457"/>
      <c r="P7348" s="260"/>
      <c r="Q7348" s="262" t="s">
        <v>7960</v>
      </c>
      <c r="R7348" s="261"/>
      <c r="S7348" s="261"/>
      <c r="T7348" s="261"/>
      <c r="U7348" s="261"/>
      <c r="V7348" s="292"/>
      <c r="X7348" s="457"/>
      <c r="Y7348" s="260"/>
      <c r="Z7348" s="264"/>
      <c r="AA7348" s="264"/>
      <c r="AB7348" s="264"/>
      <c r="AC7348" s="264"/>
      <c r="AF7348" s="457"/>
      <c r="AG7348" s="260"/>
      <c r="AN7348" s="457"/>
      <c r="AO7348" s="260"/>
      <c r="AV7348" s="260"/>
      <c r="BC7348" s="260"/>
      <c r="BM7348" s="275">
        <v>1</v>
      </c>
      <c r="BN7348" s="275"/>
      <c r="BO7348" s="275"/>
      <c r="BP7348" s="275"/>
      <c r="BQ7348" s="275"/>
      <c r="BR7348" s="275"/>
      <c r="BS7348" s="275"/>
      <c r="BT7348" s="275"/>
      <c r="BU7348" s="275"/>
      <c r="BV7348" s="275"/>
    </row>
    <row r="7349" spans="1:74" s="263" customFormat="1">
      <c r="A7349" s="457"/>
      <c r="B7349" s="457"/>
      <c r="C7349" s="260"/>
      <c r="D7349" s="260"/>
      <c r="E7349" s="260"/>
      <c r="F7349" s="260"/>
      <c r="G7349" s="260"/>
      <c r="H7349" s="260"/>
      <c r="I7349" s="260"/>
      <c r="J7349" s="260"/>
      <c r="K7349" s="260"/>
      <c r="L7349" s="261" t="s">
        <v>13158</v>
      </c>
      <c r="M7349" s="261"/>
      <c r="N7349" s="261"/>
      <c r="O7349" s="457"/>
      <c r="P7349" s="260"/>
      <c r="Q7349" s="262" t="s">
        <v>17116</v>
      </c>
      <c r="R7349" s="261"/>
      <c r="S7349" s="261"/>
      <c r="T7349" s="261"/>
      <c r="U7349" s="261"/>
      <c r="V7349" s="292"/>
      <c r="X7349" s="457"/>
      <c r="Y7349" s="260"/>
      <c r="Z7349" s="264"/>
      <c r="AA7349" s="264"/>
      <c r="AB7349" s="264"/>
      <c r="AC7349" s="264"/>
      <c r="AF7349" s="457"/>
      <c r="AG7349" s="260"/>
      <c r="AN7349" s="457"/>
      <c r="AO7349" s="260"/>
      <c r="AV7349" s="260"/>
      <c r="BC7349" s="260"/>
      <c r="BM7349" s="275">
        <v>1</v>
      </c>
      <c r="BN7349" s="275"/>
      <c r="BO7349" s="275"/>
      <c r="BP7349" s="275"/>
      <c r="BQ7349" s="275"/>
      <c r="BR7349" s="275"/>
      <c r="BS7349" s="275"/>
      <c r="BT7349" s="275"/>
      <c r="BU7349" s="275"/>
      <c r="BV7349" s="275"/>
    </row>
    <row r="7350" spans="1:74" s="263" customFormat="1">
      <c r="A7350" s="457"/>
      <c r="B7350" s="457"/>
      <c r="C7350" s="260"/>
      <c r="D7350" s="260"/>
      <c r="E7350" s="260"/>
      <c r="F7350" s="260"/>
      <c r="G7350" s="260"/>
      <c r="H7350" s="260"/>
      <c r="I7350" s="260"/>
      <c r="J7350" s="260"/>
      <c r="K7350" s="260"/>
      <c r="L7350" s="261" t="s">
        <v>17117</v>
      </c>
      <c r="M7350" s="261"/>
      <c r="N7350" s="261"/>
      <c r="O7350" s="457"/>
      <c r="P7350" s="260"/>
      <c r="Q7350" s="262" t="s">
        <v>17118</v>
      </c>
      <c r="R7350" s="261"/>
      <c r="S7350" s="261"/>
      <c r="T7350" s="261"/>
      <c r="U7350" s="261"/>
      <c r="V7350" s="292"/>
      <c r="X7350" s="457"/>
      <c r="Y7350" s="260"/>
      <c r="Z7350" s="264"/>
      <c r="AA7350" s="264"/>
      <c r="AB7350" s="264"/>
      <c r="AC7350" s="264"/>
      <c r="AF7350" s="457"/>
      <c r="AG7350" s="260"/>
      <c r="AN7350" s="457"/>
      <c r="AO7350" s="260"/>
      <c r="AV7350" s="260"/>
      <c r="BC7350" s="260"/>
      <c r="BM7350" s="275">
        <v>1</v>
      </c>
      <c r="BN7350" s="275"/>
      <c r="BO7350" s="275"/>
      <c r="BP7350" s="275"/>
      <c r="BQ7350" s="275"/>
      <c r="BR7350" s="275"/>
      <c r="BS7350" s="275"/>
      <c r="BT7350" s="275"/>
      <c r="BU7350" s="275"/>
      <c r="BV7350" s="275"/>
    </row>
    <row r="7351" spans="1:74" s="263" customFormat="1">
      <c r="A7351" s="457"/>
      <c r="B7351" s="457"/>
      <c r="C7351" s="260"/>
      <c r="D7351" s="260"/>
      <c r="E7351" s="260"/>
      <c r="F7351" s="260"/>
      <c r="G7351" s="260"/>
      <c r="H7351" s="260"/>
      <c r="I7351" s="260"/>
      <c r="J7351" s="260"/>
      <c r="K7351" s="260"/>
      <c r="L7351" s="261" t="s">
        <v>17119</v>
      </c>
      <c r="M7351" s="261"/>
      <c r="N7351" s="261"/>
      <c r="O7351" s="457"/>
      <c r="P7351" s="260"/>
      <c r="Q7351" s="262" t="s">
        <v>17120</v>
      </c>
      <c r="R7351" s="261"/>
      <c r="S7351" s="261"/>
      <c r="T7351" s="261"/>
      <c r="U7351" s="261"/>
      <c r="V7351" s="292"/>
      <c r="X7351" s="457"/>
      <c r="Y7351" s="260"/>
      <c r="Z7351" s="264"/>
      <c r="AA7351" s="264"/>
      <c r="AB7351" s="264"/>
      <c r="AC7351" s="264"/>
      <c r="AF7351" s="457"/>
      <c r="AG7351" s="260"/>
      <c r="AN7351" s="457"/>
      <c r="AO7351" s="260"/>
      <c r="AV7351" s="260"/>
      <c r="BC7351" s="260"/>
      <c r="BM7351" s="275">
        <v>1</v>
      </c>
      <c r="BN7351" s="275"/>
      <c r="BO7351" s="275"/>
      <c r="BP7351" s="275"/>
      <c r="BQ7351" s="275"/>
      <c r="BR7351" s="275"/>
      <c r="BS7351" s="275"/>
      <c r="BT7351" s="275"/>
      <c r="BU7351" s="275"/>
      <c r="BV7351" s="275"/>
    </row>
    <row r="7352" spans="1:74" s="263" customFormat="1">
      <c r="A7352" s="457"/>
      <c r="B7352" s="457"/>
      <c r="C7352" s="260"/>
      <c r="D7352" s="260"/>
      <c r="E7352" s="260"/>
      <c r="F7352" s="260"/>
      <c r="G7352" s="260"/>
      <c r="H7352" s="260"/>
      <c r="I7352" s="260"/>
      <c r="J7352" s="260"/>
      <c r="K7352" s="260"/>
      <c r="L7352" s="261" t="s">
        <v>17121</v>
      </c>
      <c r="M7352" s="261"/>
      <c r="N7352" s="261"/>
      <c r="O7352" s="457"/>
      <c r="P7352" s="260"/>
      <c r="Q7352" s="262" t="s">
        <v>7396</v>
      </c>
      <c r="R7352" s="261"/>
      <c r="S7352" s="261"/>
      <c r="T7352" s="261"/>
      <c r="U7352" s="261"/>
      <c r="V7352" s="292"/>
      <c r="X7352" s="457"/>
      <c r="Y7352" s="260"/>
      <c r="Z7352" s="264"/>
      <c r="AA7352" s="264"/>
      <c r="AB7352" s="264"/>
      <c r="AC7352" s="264"/>
      <c r="AF7352" s="457"/>
      <c r="AG7352" s="260"/>
      <c r="AN7352" s="457"/>
      <c r="AO7352" s="260"/>
      <c r="AV7352" s="260"/>
      <c r="BC7352" s="260"/>
      <c r="BM7352" s="275">
        <v>1</v>
      </c>
      <c r="BN7352" s="275"/>
      <c r="BO7352" s="275"/>
      <c r="BP7352" s="275"/>
      <c r="BQ7352" s="275"/>
      <c r="BR7352" s="275"/>
      <c r="BS7352" s="275"/>
      <c r="BT7352" s="275"/>
      <c r="BU7352" s="275"/>
      <c r="BV7352" s="275"/>
    </row>
    <row r="7353" spans="1:74" s="263" customFormat="1">
      <c r="A7353" s="458" t="s">
        <v>17123</v>
      </c>
      <c r="B7353" s="458"/>
      <c r="C7353" s="266"/>
      <c r="D7353" s="266"/>
      <c r="E7353" s="266"/>
      <c r="F7353" s="266"/>
      <c r="G7353" s="266"/>
      <c r="H7353" s="266"/>
      <c r="I7353" s="266"/>
      <c r="J7353" s="266"/>
      <c r="K7353" s="266"/>
      <c r="L7353" s="261" t="s">
        <v>17122</v>
      </c>
      <c r="M7353" s="261"/>
      <c r="N7353" s="261"/>
      <c r="O7353" s="458"/>
      <c r="P7353" s="266"/>
      <c r="Q7353" s="262" t="s">
        <v>5129</v>
      </c>
      <c r="R7353" s="261"/>
      <c r="S7353" s="261"/>
      <c r="T7353" s="261"/>
      <c r="U7353" s="261"/>
      <c r="V7353" s="292"/>
      <c r="X7353" s="458"/>
      <c r="Y7353" s="266"/>
      <c r="Z7353" s="264"/>
      <c r="AA7353" s="264"/>
      <c r="AB7353" s="264"/>
      <c r="AC7353" s="264"/>
      <c r="AF7353" s="458"/>
      <c r="AG7353" s="266"/>
      <c r="AN7353" s="458"/>
      <c r="AO7353" s="266"/>
      <c r="AV7353" s="266"/>
      <c r="BC7353" s="266"/>
      <c r="BM7353" s="275">
        <v>1</v>
      </c>
      <c r="BN7353" s="275"/>
      <c r="BO7353" s="275"/>
      <c r="BP7353" s="275"/>
      <c r="BQ7353" s="275"/>
      <c r="BR7353" s="275"/>
      <c r="BS7353" s="275"/>
      <c r="BT7353" s="275"/>
      <c r="BU7353" s="275"/>
      <c r="BV7353" s="275"/>
    </row>
    <row r="7354" spans="1:74" s="263" customFormat="1">
      <c r="A7354" s="457"/>
      <c r="B7354" s="457"/>
      <c r="C7354" s="260"/>
      <c r="D7354" s="260"/>
      <c r="E7354" s="260"/>
      <c r="F7354" s="260"/>
      <c r="G7354" s="260"/>
      <c r="H7354" s="260"/>
      <c r="I7354" s="260"/>
      <c r="J7354" s="260"/>
      <c r="K7354" s="260"/>
      <c r="L7354" s="261" t="s">
        <v>17124</v>
      </c>
      <c r="M7354" s="261"/>
      <c r="N7354" s="261"/>
      <c r="O7354" s="457"/>
      <c r="P7354" s="260"/>
      <c r="Q7354" s="262" t="s">
        <v>17125</v>
      </c>
      <c r="R7354" s="261"/>
      <c r="S7354" s="261"/>
      <c r="T7354" s="261"/>
      <c r="U7354" s="261"/>
      <c r="V7354" s="292"/>
      <c r="X7354" s="457"/>
      <c r="Y7354" s="260"/>
      <c r="Z7354" s="264"/>
      <c r="AA7354" s="264"/>
      <c r="AB7354" s="264"/>
      <c r="AC7354" s="264"/>
      <c r="AF7354" s="457"/>
      <c r="AG7354" s="260"/>
      <c r="AN7354" s="457"/>
      <c r="AO7354" s="260"/>
      <c r="AV7354" s="260"/>
      <c r="BC7354" s="260"/>
      <c r="BM7354" s="275">
        <v>1</v>
      </c>
      <c r="BN7354" s="275"/>
      <c r="BO7354" s="275"/>
      <c r="BP7354" s="275"/>
      <c r="BQ7354" s="275"/>
      <c r="BR7354" s="275"/>
      <c r="BS7354" s="275"/>
      <c r="BT7354" s="275"/>
      <c r="BU7354" s="275"/>
      <c r="BV7354" s="275"/>
    </row>
    <row r="7355" spans="1:74" s="263" customFormat="1">
      <c r="A7355" s="457"/>
      <c r="B7355" s="457"/>
      <c r="C7355" s="260"/>
      <c r="D7355" s="260"/>
      <c r="E7355" s="260"/>
      <c r="F7355" s="260"/>
      <c r="G7355" s="260"/>
      <c r="H7355" s="260"/>
      <c r="I7355" s="260"/>
      <c r="J7355" s="260"/>
      <c r="K7355" s="260"/>
      <c r="L7355" s="261" t="s">
        <v>17126</v>
      </c>
      <c r="M7355" s="261"/>
      <c r="N7355" s="261"/>
      <c r="O7355" s="457"/>
      <c r="P7355" s="260"/>
      <c r="Q7355" s="262" t="s">
        <v>17127</v>
      </c>
      <c r="R7355" s="261"/>
      <c r="S7355" s="261"/>
      <c r="T7355" s="261"/>
      <c r="U7355" s="261"/>
      <c r="V7355" s="292"/>
      <c r="X7355" s="457"/>
      <c r="Y7355" s="260"/>
      <c r="Z7355" s="264"/>
      <c r="AA7355" s="264"/>
      <c r="AB7355" s="264"/>
      <c r="AC7355" s="264"/>
      <c r="AF7355" s="457"/>
      <c r="AG7355" s="260"/>
      <c r="AN7355" s="457"/>
      <c r="AO7355" s="260"/>
      <c r="AV7355" s="260"/>
      <c r="BC7355" s="260"/>
      <c r="BM7355" s="275">
        <v>1</v>
      </c>
      <c r="BN7355" s="275"/>
      <c r="BO7355" s="275"/>
      <c r="BP7355" s="275"/>
      <c r="BQ7355" s="275"/>
      <c r="BR7355" s="275"/>
      <c r="BS7355" s="275"/>
      <c r="BT7355" s="275"/>
      <c r="BU7355" s="275"/>
      <c r="BV7355" s="275"/>
    </row>
    <row r="7356" spans="1:74" s="263" customFormat="1">
      <c r="A7356" s="457"/>
      <c r="B7356" s="457"/>
      <c r="C7356" s="260"/>
      <c r="D7356" s="260"/>
      <c r="E7356" s="260"/>
      <c r="F7356" s="260"/>
      <c r="G7356" s="260"/>
      <c r="H7356" s="260"/>
      <c r="I7356" s="260"/>
      <c r="J7356" s="260"/>
      <c r="K7356" s="260"/>
      <c r="L7356" s="261" t="s">
        <v>17128</v>
      </c>
      <c r="M7356" s="261"/>
      <c r="N7356" s="261"/>
      <c r="O7356" s="457"/>
      <c r="P7356" s="260"/>
      <c r="Q7356" s="262" t="s">
        <v>17128</v>
      </c>
      <c r="R7356" s="261"/>
      <c r="S7356" s="261"/>
      <c r="T7356" s="261"/>
      <c r="U7356" s="261"/>
      <c r="V7356" s="292"/>
      <c r="X7356" s="457"/>
      <c r="Y7356" s="260"/>
      <c r="Z7356" s="264"/>
      <c r="AA7356" s="264"/>
      <c r="AB7356" s="264"/>
      <c r="AC7356" s="264"/>
      <c r="AF7356" s="457"/>
      <c r="AG7356" s="260"/>
      <c r="AN7356" s="457"/>
      <c r="AO7356" s="260"/>
      <c r="AV7356" s="260"/>
      <c r="BC7356" s="260"/>
      <c r="BM7356" s="275">
        <v>1</v>
      </c>
      <c r="BN7356" s="275"/>
      <c r="BO7356" s="275"/>
      <c r="BP7356" s="275"/>
      <c r="BQ7356" s="275"/>
      <c r="BR7356" s="275"/>
      <c r="BS7356" s="275"/>
      <c r="BT7356" s="275"/>
      <c r="BU7356" s="275"/>
      <c r="BV7356" s="275"/>
    </row>
    <row r="7357" spans="1:74" s="263" customFormat="1">
      <c r="A7357" s="457"/>
      <c r="B7357" s="457"/>
      <c r="C7357" s="260"/>
      <c r="D7357" s="260"/>
      <c r="E7357" s="260"/>
      <c r="F7357" s="260"/>
      <c r="G7357" s="260"/>
      <c r="H7357" s="260"/>
      <c r="I7357" s="260"/>
      <c r="J7357" s="260"/>
      <c r="K7357" s="260"/>
      <c r="L7357" s="261" t="s">
        <v>17129</v>
      </c>
      <c r="M7357" s="261"/>
      <c r="N7357" s="261"/>
      <c r="O7357" s="457"/>
      <c r="P7357" s="260"/>
      <c r="Q7357" s="262" t="s">
        <v>17130</v>
      </c>
      <c r="R7357" s="261"/>
      <c r="S7357" s="261"/>
      <c r="T7357" s="261"/>
      <c r="U7357" s="261"/>
      <c r="V7357" s="292"/>
      <c r="X7357" s="457"/>
      <c r="Y7357" s="260"/>
      <c r="Z7357" s="264"/>
      <c r="AA7357" s="264"/>
      <c r="AB7357" s="264"/>
      <c r="AC7357" s="264"/>
      <c r="AF7357" s="457"/>
      <c r="AG7357" s="260"/>
      <c r="AN7357" s="457"/>
      <c r="AO7357" s="260"/>
      <c r="AV7357" s="260"/>
      <c r="BC7357" s="260"/>
      <c r="BM7357" s="275">
        <v>1</v>
      </c>
      <c r="BN7357" s="275"/>
      <c r="BO7357" s="275"/>
      <c r="BP7357" s="275"/>
      <c r="BQ7357" s="275"/>
      <c r="BR7357" s="275"/>
      <c r="BS7357" s="275"/>
      <c r="BT7357" s="275"/>
      <c r="BU7357" s="275"/>
      <c r="BV7357" s="275"/>
    </row>
    <row r="7358" spans="1:74" s="263" customFormat="1">
      <c r="A7358" s="458" t="s">
        <v>17133</v>
      </c>
      <c r="B7358" s="458"/>
      <c r="C7358" s="266"/>
      <c r="D7358" s="266"/>
      <c r="E7358" s="266"/>
      <c r="F7358" s="266"/>
      <c r="G7358" s="266"/>
      <c r="H7358" s="266"/>
      <c r="I7358" s="266"/>
      <c r="J7358" s="266"/>
      <c r="K7358" s="266"/>
      <c r="L7358" s="261" t="s">
        <v>17131</v>
      </c>
      <c r="M7358" s="261"/>
      <c r="N7358" s="261"/>
      <c r="O7358" s="458"/>
      <c r="P7358" s="266"/>
      <c r="Q7358" s="262" t="s">
        <v>17132</v>
      </c>
      <c r="R7358" s="261"/>
      <c r="S7358" s="261"/>
      <c r="T7358" s="261"/>
      <c r="U7358" s="261"/>
      <c r="V7358" s="292"/>
      <c r="X7358" s="458"/>
      <c r="Y7358" s="266"/>
      <c r="Z7358" s="264"/>
      <c r="AA7358" s="264"/>
      <c r="AB7358" s="264"/>
      <c r="AC7358" s="264"/>
      <c r="AF7358" s="458"/>
      <c r="AG7358" s="266"/>
      <c r="AN7358" s="458"/>
      <c r="AO7358" s="266"/>
      <c r="AV7358" s="266"/>
      <c r="BC7358" s="266"/>
      <c r="BM7358" s="275">
        <v>1</v>
      </c>
      <c r="BN7358" s="275"/>
      <c r="BO7358" s="275"/>
      <c r="BP7358" s="275"/>
      <c r="BQ7358" s="275"/>
      <c r="BR7358" s="275"/>
      <c r="BS7358" s="275"/>
      <c r="BT7358" s="275"/>
      <c r="BU7358" s="275"/>
      <c r="BV7358" s="275"/>
    </row>
    <row r="7359" spans="1:74" s="263" customFormat="1">
      <c r="A7359" s="457"/>
      <c r="B7359" s="457"/>
      <c r="C7359" s="260"/>
      <c r="D7359" s="260"/>
      <c r="E7359" s="260"/>
      <c r="F7359" s="260"/>
      <c r="G7359" s="260"/>
      <c r="H7359" s="260"/>
      <c r="I7359" s="260"/>
      <c r="J7359" s="260"/>
      <c r="K7359" s="260"/>
      <c r="L7359" s="261" t="s">
        <v>17134</v>
      </c>
      <c r="M7359" s="261"/>
      <c r="N7359" s="261"/>
      <c r="O7359" s="457"/>
      <c r="P7359" s="260"/>
      <c r="Q7359" s="262" t="s">
        <v>17135</v>
      </c>
      <c r="R7359" s="261"/>
      <c r="S7359" s="261"/>
      <c r="T7359" s="261"/>
      <c r="U7359" s="261"/>
      <c r="V7359" s="292"/>
      <c r="X7359" s="457"/>
      <c r="Y7359" s="260"/>
      <c r="Z7359" s="264"/>
      <c r="AA7359" s="264"/>
      <c r="AB7359" s="264"/>
      <c r="AC7359" s="264"/>
      <c r="AF7359" s="457"/>
      <c r="AG7359" s="260"/>
      <c r="AN7359" s="457"/>
      <c r="AO7359" s="260"/>
      <c r="AV7359" s="260"/>
      <c r="BC7359" s="260"/>
      <c r="BM7359" s="275">
        <v>1</v>
      </c>
      <c r="BN7359" s="275"/>
      <c r="BO7359" s="275"/>
      <c r="BP7359" s="275"/>
      <c r="BQ7359" s="275"/>
      <c r="BR7359" s="275"/>
      <c r="BS7359" s="275"/>
      <c r="BT7359" s="275"/>
      <c r="BU7359" s="275"/>
      <c r="BV7359" s="275"/>
    </row>
    <row r="7360" spans="1:74" s="263" customFormat="1">
      <c r="A7360" s="458" t="s">
        <v>17138</v>
      </c>
      <c r="B7360" s="458"/>
      <c r="C7360" s="266"/>
      <c r="D7360" s="266"/>
      <c r="E7360" s="266"/>
      <c r="F7360" s="266"/>
      <c r="G7360" s="266"/>
      <c r="H7360" s="266"/>
      <c r="I7360" s="266"/>
      <c r="J7360" s="266"/>
      <c r="K7360" s="266"/>
      <c r="L7360" s="261" t="s">
        <v>17136</v>
      </c>
      <c r="M7360" s="261"/>
      <c r="N7360" s="261"/>
      <c r="O7360" s="458"/>
      <c r="P7360" s="266"/>
      <c r="Q7360" s="262" t="s">
        <v>17137</v>
      </c>
      <c r="R7360" s="261"/>
      <c r="S7360" s="261"/>
      <c r="T7360" s="261"/>
      <c r="U7360" s="261"/>
      <c r="V7360" s="292"/>
      <c r="X7360" s="458"/>
      <c r="Y7360" s="266"/>
      <c r="Z7360" s="264"/>
      <c r="AA7360" s="264"/>
      <c r="AB7360" s="264"/>
      <c r="AC7360" s="264"/>
      <c r="AF7360" s="458"/>
      <c r="AG7360" s="266"/>
      <c r="AN7360" s="458"/>
      <c r="AO7360" s="266"/>
      <c r="AV7360" s="266"/>
      <c r="BC7360" s="266"/>
      <c r="BM7360" s="275">
        <v>1</v>
      </c>
      <c r="BN7360" s="275"/>
      <c r="BO7360" s="275"/>
      <c r="BP7360" s="275"/>
      <c r="BQ7360" s="275"/>
      <c r="BR7360" s="275"/>
      <c r="BS7360" s="275"/>
      <c r="BT7360" s="275"/>
      <c r="BU7360" s="275"/>
      <c r="BV7360" s="275"/>
    </row>
    <row r="7361" spans="1:74" s="263" customFormat="1">
      <c r="A7361" s="458" t="s">
        <v>17141</v>
      </c>
      <c r="B7361" s="458"/>
      <c r="C7361" s="266"/>
      <c r="D7361" s="266"/>
      <c r="E7361" s="266"/>
      <c r="F7361" s="266"/>
      <c r="G7361" s="266"/>
      <c r="H7361" s="266"/>
      <c r="I7361" s="266"/>
      <c r="J7361" s="266"/>
      <c r="K7361" s="266"/>
      <c r="L7361" s="261" t="s">
        <v>17139</v>
      </c>
      <c r="M7361" s="261"/>
      <c r="N7361" s="261"/>
      <c r="O7361" s="458"/>
      <c r="P7361" s="266"/>
      <c r="Q7361" s="262" t="s">
        <v>17140</v>
      </c>
      <c r="R7361" s="261"/>
      <c r="S7361" s="261"/>
      <c r="T7361" s="261"/>
      <c r="U7361" s="261"/>
      <c r="V7361" s="292"/>
      <c r="X7361" s="458"/>
      <c r="Y7361" s="266"/>
      <c r="Z7361" s="264"/>
      <c r="AA7361" s="264"/>
      <c r="AB7361" s="264"/>
      <c r="AC7361" s="264"/>
      <c r="AF7361" s="458"/>
      <c r="AG7361" s="266"/>
      <c r="AN7361" s="458"/>
      <c r="AO7361" s="266"/>
      <c r="AV7361" s="266"/>
      <c r="BC7361" s="266"/>
      <c r="BM7361" s="275">
        <v>1</v>
      </c>
      <c r="BN7361" s="275"/>
      <c r="BO7361" s="275"/>
      <c r="BP7361" s="275"/>
      <c r="BQ7361" s="275"/>
      <c r="BR7361" s="275"/>
      <c r="BS7361" s="275"/>
      <c r="BT7361" s="275"/>
      <c r="BU7361" s="275"/>
      <c r="BV7361" s="275"/>
    </row>
    <row r="7362" spans="1:74" s="263" customFormat="1">
      <c r="A7362" s="458" t="s">
        <v>17143</v>
      </c>
      <c r="B7362" s="458"/>
      <c r="C7362" s="266"/>
      <c r="D7362" s="266"/>
      <c r="E7362" s="266"/>
      <c r="F7362" s="266"/>
      <c r="G7362" s="266"/>
      <c r="H7362" s="266"/>
      <c r="I7362" s="266"/>
      <c r="J7362" s="266"/>
      <c r="K7362" s="266"/>
      <c r="L7362" s="261" t="s">
        <v>17142</v>
      </c>
      <c r="M7362" s="261"/>
      <c r="N7362" s="261"/>
      <c r="O7362" s="458"/>
      <c r="P7362" s="266"/>
      <c r="Q7362" s="262" t="s">
        <v>15954</v>
      </c>
      <c r="R7362" s="261"/>
      <c r="S7362" s="261"/>
      <c r="T7362" s="261"/>
      <c r="U7362" s="261"/>
      <c r="V7362" s="292"/>
      <c r="X7362" s="458"/>
      <c r="Y7362" s="266"/>
      <c r="Z7362" s="264"/>
      <c r="AA7362" s="264"/>
      <c r="AB7362" s="264"/>
      <c r="AC7362" s="264"/>
      <c r="AF7362" s="458"/>
      <c r="AG7362" s="266"/>
      <c r="AN7362" s="458"/>
      <c r="AO7362" s="266"/>
      <c r="AV7362" s="266"/>
      <c r="BC7362" s="266"/>
      <c r="BM7362" s="275">
        <v>1</v>
      </c>
      <c r="BN7362" s="275"/>
      <c r="BO7362" s="275"/>
      <c r="BP7362" s="275"/>
      <c r="BQ7362" s="275"/>
      <c r="BR7362" s="275"/>
      <c r="BS7362" s="275"/>
      <c r="BT7362" s="275"/>
      <c r="BU7362" s="275"/>
      <c r="BV7362" s="275"/>
    </row>
    <row r="7363" spans="1:74" s="263" customFormat="1">
      <c r="A7363" s="458" t="s">
        <v>17146</v>
      </c>
      <c r="B7363" s="458"/>
      <c r="C7363" s="266"/>
      <c r="D7363" s="266"/>
      <c r="E7363" s="266"/>
      <c r="F7363" s="266"/>
      <c r="G7363" s="266"/>
      <c r="H7363" s="266"/>
      <c r="I7363" s="266"/>
      <c r="J7363" s="266"/>
      <c r="K7363" s="266"/>
      <c r="L7363" s="261" t="s">
        <v>17144</v>
      </c>
      <c r="M7363" s="261"/>
      <c r="N7363" s="261"/>
      <c r="O7363" s="458"/>
      <c r="P7363" s="266"/>
      <c r="Q7363" s="262" t="s">
        <v>17145</v>
      </c>
      <c r="R7363" s="261"/>
      <c r="S7363" s="261"/>
      <c r="T7363" s="261"/>
      <c r="U7363" s="261"/>
      <c r="V7363" s="292"/>
      <c r="X7363" s="458"/>
      <c r="Y7363" s="266"/>
      <c r="Z7363" s="264"/>
      <c r="AA7363" s="264"/>
      <c r="AB7363" s="264"/>
      <c r="AC7363" s="264"/>
      <c r="AF7363" s="458"/>
      <c r="AG7363" s="266"/>
      <c r="AN7363" s="458"/>
      <c r="AO7363" s="266"/>
      <c r="AV7363" s="266"/>
      <c r="BC7363" s="266"/>
      <c r="BM7363" s="275">
        <v>1</v>
      </c>
      <c r="BN7363" s="275"/>
      <c r="BO7363" s="275"/>
      <c r="BP7363" s="275"/>
      <c r="BQ7363" s="275"/>
      <c r="BR7363" s="275"/>
      <c r="BS7363" s="275"/>
      <c r="BT7363" s="275"/>
      <c r="BU7363" s="275"/>
      <c r="BV7363" s="275"/>
    </row>
    <row r="7364" spans="1:74" s="263" customFormat="1">
      <c r="A7364" s="458" t="s">
        <v>17149</v>
      </c>
      <c r="B7364" s="458"/>
      <c r="C7364" s="266"/>
      <c r="D7364" s="266"/>
      <c r="E7364" s="266"/>
      <c r="F7364" s="266"/>
      <c r="G7364" s="266"/>
      <c r="H7364" s="266"/>
      <c r="I7364" s="266"/>
      <c r="J7364" s="266"/>
      <c r="K7364" s="266"/>
      <c r="L7364" s="261" t="s">
        <v>17147</v>
      </c>
      <c r="M7364" s="261"/>
      <c r="N7364" s="261"/>
      <c r="O7364" s="458"/>
      <c r="P7364" s="266"/>
      <c r="Q7364" s="262" t="s">
        <v>17148</v>
      </c>
      <c r="R7364" s="261"/>
      <c r="S7364" s="261"/>
      <c r="T7364" s="261"/>
      <c r="U7364" s="261"/>
      <c r="V7364" s="292"/>
      <c r="X7364" s="458"/>
      <c r="Y7364" s="266"/>
      <c r="Z7364" s="264"/>
      <c r="AA7364" s="264"/>
      <c r="AB7364" s="264"/>
      <c r="AC7364" s="264"/>
      <c r="AF7364" s="458"/>
      <c r="AG7364" s="266"/>
      <c r="AN7364" s="458"/>
      <c r="AO7364" s="266"/>
      <c r="AV7364" s="266"/>
      <c r="BC7364" s="266"/>
      <c r="BM7364" s="275">
        <v>1</v>
      </c>
      <c r="BN7364" s="275"/>
      <c r="BO7364" s="275"/>
      <c r="BP7364" s="275"/>
      <c r="BQ7364" s="275"/>
      <c r="BR7364" s="275"/>
      <c r="BS7364" s="275"/>
      <c r="BT7364" s="275"/>
      <c r="BU7364" s="275"/>
      <c r="BV7364" s="275"/>
    </row>
    <row r="7365" spans="1:74" s="263" customFormat="1">
      <c r="A7365" s="457"/>
      <c r="B7365" s="457"/>
      <c r="C7365" s="260"/>
      <c r="D7365" s="260"/>
      <c r="E7365" s="260"/>
      <c r="F7365" s="260"/>
      <c r="G7365" s="260"/>
      <c r="H7365" s="260"/>
      <c r="I7365" s="260"/>
      <c r="J7365" s="260"/>
      <c r="K7365" s="260"/>
      <c r="L7365" s="261" t="s">
        <v>17150</v>
      </c>
      <c r="M7365" s="261"/>
      <c r="N7365" s="261"/>
      <c r="O7365" s="457"/>
      <c r="P7365" s="260"/>
      <c r="Q7365" s="262" t="s">
        <v>17151</v>
      </c>
      <c r="R7365" s="261"/>
      <c r="S7365" s="261"/>
      <c r="T7365" s="261"/>
      <c r="U7365" s="261"/>
      <c r="V7365" s="292"/>
      <c r="X7365" s="457"/>
      <c r="Y7365" s="260"/>
      <c r="Z7365" s="264"/>
      <c r="AA7365" s="264"/>
      <c r="AB7365" s="264"/>
      <c r="AC7365" s="264"/>
      <c r="AF7365" s="457"/>
      <c r="AG7365" s="260"/>
      <c r="AN7365" s="457"/>
      <c r="AO7365" s="260"/>
      <c r="AV7365" s="260"/>
      <c r="BC7365" s="260"/>
      <c r="BM7365" s="275">
        <v>1</v>
      </c>
      <c r="BN7365" s="275"/>
      <c r="BO7365" s="275"/>
      <c r="BP7365" s="275"/>
      <c r="BQ7365" s="275"/>
      <c r="BR7365" s="275"/>
      <c r="BS7365" s="275"/>
      <c r="BT7365" s="275"/>
      <c r="BU7365" s="275"/>
      <c r="BV7365" s="275"/>
    </row>
    <row r="7366" spans="1:74" s="263" customFormat="1">
      <c r="A7366" s="458" t="s">
        <v>10339</v>
      </c>
      <c r="B7366" s="458"/>
      <c r="C7366" s="266"/>
      <c r="D7366" s="266"/>
      <c r="E7366" s="266"/>
      <c r="F7366" s="266"/>
      <c r="G7366" s="266"/>
      <c r="H7366" s="266"/>
      <c r="I7366" s="266"/>
      <c r="J7366" s="266"/>
      <c r="K7366" s="266"/>
      <c r="L7366" s="261" t="s">
        <v>10337</v>
      </c>
      <c r="M7366" s="261"/>
      <c r="N7366" s="261"/>
      <c r="O7366" s="458"/>
      <c r="P7366" s="266"/>
      <c r="Q7366" s="262" t="s">
        <v>17152</v>
      </c>
      <c r="R7366" s="261"/>
      <c r="S7366" s="261"/>
      <c r="T7366" s="261"/>
      <c r="U7366" s="261"/>
      <c r="V7366" s="292"/>
      <c r="X7366" s="458"/>
      <c r="Y7366" s="266"/>
      <c r="Z7366" s="264"/>
      <c r="AA7366" s="264"/>
      <c r="AB7366" s="264"/>
      <c r="AC7366" s="264"/>
      <c r="AF7366" s="458"/>
      <c r="AG7366" s="266"/>
      <c r="AN7366" s="458"/>
      <c r="AO7366" s="266"/>
      <c r="AV7366" s="266"/>
      <c r="BC7366" s="266"/>
      <c r="BM7366" s="275">
        <v>1</v>
      </c>
      <c r="BN7366" s="275"/>
      <c r="BO7366" s="275"/>
      <c r="BP7366" s="275"/>
      <c r="BQ7366" s="275"/>
      <c r="BR7366" s="275"/>
      <c r="BS7366" s="275"/>
      <c r="BT7366" s="275"/>
      <c r="BU7366" s="275"/>
      <c r="BV7366" s="275"/>
    </row>
    <row r="7367" spans="1:74" s="263" customFormat="1">
      <c r="A7367" s="457"/>
      <c r="B7367" s="457"/>
      <c r="C7367" s="260"/>
      <c r="D7367" s="260"/>
      <c r="E7367" s="260"/>
      <c r="F7367" s="260"/>
      <c r="G7367" s="260"/>
      <c r="H7367" s="260"/>
      <c r="I7367" s="260"/>
      <c r="J7367" s="260"/>
      <c r="K7367" s="260"/>
      <c r="L7367" s="261" t="s">
        <v>17153</v>
      </c>
      <c r="M7367" s="261"/>
      <c r="N7367" s="261"/>
      <c r="O7367" s="457"/>
      <c r="P7367" s="260"/>
      <c r="Q7367" s="262" t="s">
        <v>17154</v>
      </c>
      <c r="R7367" s="261"/>
      <c r="S7367" s="261"/>
      <c r="T7367" s="261"/>
      <c r="U7367" s="261"/>
      <c r="V7367" s="292"/>
      <c r="X7367" s="457"/>
      <c r="Y7367" s="260"/>
      <c r="Z7367" s="264"/>
      <c r="AA7367" s="264"/>
      <c r="AB7367" s="264"/>
      <c r="AC7367" s="264"/>
      <c r="AF7367" s="457"/>
      <c r="AG7367" s="260"/>
      <c r="AN7367" s="457"/>
      <c r="AO7367" s="260"/>
      <c r="AV7367" s="260"/>
      <c r="BC7367" s="260"/>
      <c r="BM7367" s="275">
        <v>1</v>
      </c>
      <c r="BN7367" s="275"/>
      <c r="BO7367" s="275"/>
      <c r="BP7367" s="275"/>
      <c r="BQ7367" s="275"/>
      <c r="BR7367" s="275"/>
      <c r="BS7367" s="275"/>
      <c r="BT7367" s="275"/>
      <c r="BU7367" s="275"/>
      <c r="BV7367" s="275"/>
    </row>
    <row r="7368" spans="1:74" s="263" customFormat="1">
      <c r="A7368" s="458" t="s">
        <v>14012</v>
      </c>
      <c r="B7368" s="458"/>
      <c r="C7368" s="266"/>
      <c r="D7368" s="266"/>
      <c r="E7368" s="266"/>
      <c r="F7368" s="266"/>
      <c r="G7368" s="266"/>
      <c r="H7368" s="266"/>
      <c r="I7368" s="266"/>
      <c r="J7368" s="266"/>
      <c r="K7368" s="266"/>
      <c r="L7368" s="261" t="s">
        <v>14010</v>
      </c>
      <c r="M7368" s="261"/>
      <c r="N7368" s="261"/>
      <c r="O7368" s="458"/>
      <c r="P7368" s="266"/>
      <c r="Q7368" s="262" t="s">
        <v>13069</v>
      </c>
      <c r="R7368" s="261"/>
      <c r="S7368" s="261"/>
      <c r="T7368" s="261"/>
      <c r="U7368" s="261"/>
      <c r="V7368" s="292"/>
      <c r="X7368" s="458"/>
      <c r="Y7368" s="266"/>
      <c r="Z7368" s="264"/>
      <c r="AA7368" s="264"/>
      <c r="AB7368" s="264"/>
      <c r="AC7368" s="264"/>
      <c r="AF7368" s="458"/>
      <c r="AG7368" s="266"/>
      <c r="AN7368" s="458"/>
      <c r="AO7368" s="266"/>
      <c r="AV7368" s="266"/>
      <c r="BC7368" s="266"/>
      <c r="BM7368" s="275">
        <v>1</v>
      </c>
      <c r="BN7368" s="275"/>
      <c r="BO7368" s="275"/>
      <c r="BP7368" s="275"/>
      <c r="BQ7368" s="275"/>
      <c r="BR7368" s="275"/>
      <c r="BS7368" s="275"/>
      <c r="BT7368" s="275"/>
      <c r="BU7368" s="275"/>
      <c r="BV7368" s="275"/>
    </row>
    <row r="7369" spans="1:74" s="263" customFormat="1">
      <c r="A7369" s="457"/>
      <c r="B7369" s="457"/>
      <c r="C7369" s="260"/>
      <c r="D7369" s="260"/>
      <c r="E7369" s="260"/>
      <c r="F7369" s="260"/>
      <c r="G7369" s="260"/>
      <c r="H7369" s="260"/>
      <c r="I7369" s="260"/>
      <c r="J7369" s="260"/>
      <c r="K7369" s="260"/>
      <c r="L7369" s="261" t="s">
        <v>17155</v>
      </c>
      <c r="M7369" s="261"/>
      <c r="N7369" s="261"/>
      <c r="O7369" s="457"/>
      <c r="P7369" s="260"/>
      <c r="Q7369" s="262" t="s">
        <v>17156</v>
      </c>
      <c r="R7369" s="261"/>
      <c r="S7369" s="261"/>
      <c r="T7369" s="261"/>
      <c r="U7369" s="261"/>
      <c r="V7369" s="292"/>
      <c r="X7369" s="457"/>
      <c r="Y7369" s="260"/>
      <c r="Z7369" s="264"/>
      <c r="AA7369" s="264"/>
      <c r="AB7369" s="264"/>
      <c r="AC7369" s="264"/>
      <c r="AF7369" s="457"/>
      <c r="AG7369" s="260"/>
      <c r="AN7369" s="457"/>
      <c r="AO7369" s="260"/>
      <c r="AV7369" s="260"/>
      <c r="BC7369" s="260"/>
      <c r="BM7369" s="275">
        <v>1</v>
      </c>
      <c r="BN7369" s="275"/>
      <c r="BO7369" s="275"/>
      <c r="BP7369" s="275"/>
      <c r="BQ7369" s="275"/>
      <c r="BR7369" s="275"/>
      <c r="BS7369" s="275"/>
      <c r="BT7369" s="275"/>
      <c r="BU7369" s="275"/>
      <c r="BV7369" s="275"/>
    </row>
    <row r="7370" spans="1:74" s="263" customFormat="1">
      <c r="A7370" s="457"/>
      <c r="B7370" s="457"/>
      <c r="C7370" s="260"/>
      <c r="D7370" s="260"/>
      <c r="E7370" s="260"/>
      <c r="F7370" s="260"/>
      <c r="G7370" s="260"/>
      <c r="H7370" s="260"/>
      <c r="I7370" s="260"/>
      <c r="J7370" s="260"/>
      <c r="K7370" s="260"/>
      <c r="L7370" s="261" t="s">
        <v>17157</v>
      </c>
      <c r="M7370" s="261"/>
      <c r="N7370" s="261"/>
      <c r="O7370" s="457"/>
      <c r="P7370" s="260"/>
      <c r="Q7370" s="262" t="s">
        <v>9130</v>
      </c>
      <c r="R7370" s="261"/>
      <c r="S7370" s="261"/>
      <c r="T7370" s="261"/>
      <c r="U7370" s="261"/>
      <c r="V7370" s="292"/>
      <c r="X7370" s="457"/>
      <c r="Y7370" s="260"/>
      <c r="Z7370" s="264"/>
      <c r="AA7370" s="264"/>
      <c r="AB7370" s="264"/>
      <c r="AC7370" s="264"/>
      <c r="AF7370" s="457"/>
      <c r="AG7370" s="260"/>
      <c r="AN7370" s="457"/>
      <c r="AO7370" s="260"/>
      <c r="AV7370" s="260"/>
      <c r="BC7370" s="260"/>
      <c r="BM7370" s="275">
        <v>1</v>
      </c>
      <c r="BN7370" s="275"/>
      <c r="BO7370" s="275"/>
      <c r="BP7370" s="275"/>
      <c r="BQ7370" s="275"/>
      <c r="BR7370" s="275"/>
      <c r="BS7370" s="275"/>
      <c r="BT7370" s="275"/>
      <c r="BU7370" s="275"/>
      <c r="BV7370" s="275"/>
    </row>
    <row r="7371" spans="1:74" s="263" customFormat="1">
      <c r="A7371" s="457"/>
      <c r="B7371" s="457"/>
      <c r="C7371" s="260"/>
      <c r="D7371" s="260"/>
      <c r="E7371" s="260"/>
      <c r="F7371" s="260"/>
      <c r="G7371" s="260"/>
      <c r="H7371" s="260"/>
      <c r="I7371" s="260"/>
      <c r="J7371" s="260"/>
      <c r="K7371" s="260"/>
      <c r="L7371" s="261" t="s">
        <v>17158</v>
      </c>
      <c r="M7371" s="261"/>
      <c r="N7371" s="261"/>
      <c r="O7371" s="457"/>
      <c r="P7371" s="260"/>
      <c r="Q7371" s="262" t="s">
        <v>17159</v>
      </c>
      <c r="R7371" s="261"/>
      <c r="S7371" s="261"/>
      <c r="T7371" s="261"/>
      <c r="U7371" s="261"/>
      <c r="V7371" s="292"/>
      <c r="X7371" s="457"/>
      <c r="Y7371" s="260"/>
      <c r="Z7371" s="264"/>
      <c r="AA7371" s="264"/>
      <c r="AB7371" s="264"/>
      <c r="AC7371" s="264"/>
      <c r="AF7371" s="457"/>
      <c r="AG7371" s="260"/>
      <c r="AN7371" s="457"/>
      <c r="AO7371" s="260"/>
      <c r="AV7371" s="260"/>
      <c r="BC7371" s="260"/>
      <c r="BM7371" s="275">
        <v>1</v>
      </c>
      <c r="BN7371" s="275"/>
      <c r="BO7371" s="275"/>
      <c r="BP7371" s="275"/>
      <c r="BQ7371" s="275"/>
      <c r="BR7371" s="275"/>
      <c r="BS7371" s="275"/>
      <c r="BT7371" s="275"/>
      <c r="BU7371" s="275"/>
      <c r="BV7371" s="275"/>
    </row>
    <row r="7372" spans="1:74" s="263" customFormat="1">
      <c r="A7372" s="457"/>
      <c r="B7372" s="457"/>
      <c r="C7372" s="260"/>
      <c r="D7372" s="260"/>
      <c r="E7372" s="260"/>
      <c r="F7372" s="260"/>
      <c r="G7372" s="260"/>
      <c r="H7372" s="260"/>
      <c r="I7372" s="260"/>
      <c r="J7372" s="260"/>
      <c r="K7372" s="260"/>
      <c r="L7372" s="261" t="s">
        <v>17160</v>
      </c>
      <c r="M7372" s="261"/>
      <c r="N7372" s="261"/>
      <c r="O7372" s="457"/>
      <c r="P7372" s="260"/>
      <c r="Q7372" s="262" t="s">
        <v>17161</v>
      </c>
      <c r="R7372" s="261"/>
      <c r="S7372" s="261"/>
      <c r="T7372" s="261"/>
      <c r="U7372" s="261"/>
      <c r="V7372" s="292"/>
      <c r="X7372" s="457"/>
      <c r="Y7372" s="260"/>
      <c r="Z7372" s="264"/>
      <c r="AA7372" s="264"/>
      <c r="AB7372" s="264"/>
      <c r="AC7372" s="264"/>
      <c r="AF7372" s="457"/>
      <c r="AG7372" s="260"/>
      <c r="AN7372" s="457"/>
      <c r="AO7372" s="260"/>
      <c r="AV7372" s="260"/>
      <c r="BC7372" s="260"/>
      <c r="BM7372" s="275">
        <v>1</v>
      </c>
      <c r="BN7372" s="275"/>
      <c r="BO7372" s="275"/>
      <c r="BP7372" s="275"/>
      <c r="BQ7372" s="275"/>
      <c r="BR7372" s="275"/>
      <c r="BS7372" s="275"/>
      <c r="BT7372" s="275"/>
      <c r="BU7372" s="275"/>
      <c r="BV7372" s="275"/>
    </row>
    <row r="7373" spans="1:74" s="263" customFormat="1">
      <c r="A7373" s="457"/>
      <c r="B7373" s="457"/>
      <c r="C7373" s="260"/>
      <c r="D7373" s="260"/>
      <c r="E7373" s="260"/>
      <c r="F7373" s="260"/>
      <c r="G7373" s="260"/>
      <c r="H7373" s="260"/>
      <c r="I7373" s="260"/>
      <c r="J7373" s="260"/>
      <c r="K7373" s="260"/>
      <c r="L7373" s="261" t="s">
        <v>17162</v>
      </c>
      <c r="M7373" s="261"/>
      <c r="N7373" s="261"/>
      <c r="O7373" s="457"/>
      <c r="P7373" s="260"/>
      <c r="Q7373" s="262" t="s">
        <v>17163</v>
      </c>
      <c r="R7373" s="261"/>
      <c r="S7373" s="261"/>
      <c r="T7373" s="261"/>
      <c r="U7373" s="261"/>
      <c r="V7373" s="292"/>
      <c r="X7373" s="457"/>
      <c r="Y7373" s="260"/>
      <c r="Z7373" s="264"/>
      <c r="AA7373" s="264"/>
      <c r="AB7373" s="264"/>
      <c r="AC7373" s="264"/>
      <c r="AF7373" s="457"/>
      <c r="AG7373" s="260"/>
      <c r="AN7373" s="457"/>
      <c r="AO7373" s="260"/>
      <c r="AV7373" s="260"/>
      <c r="BC7373" s="260"/>
      <c r="BM7373" s="275">
        <v>1</v>
      </c>
      <c r="BN7373" s="275"/>
      <c r="BO7373" s="275"/>
      <c r="BP7373" s="275"/>
      <c r="BQ7373" s="275"/>
      <c r="BR7373" s="275"/>
      <c r="BS7373" s="275"/>
      <c r="BT7373" s="275"/>
      <c r="BU7373" s="275"/>
      <c r="BV7373" s="275"/>
    </row>
    <row r="7374" spans="1:74" s="263" customFormat="1">
      <c r="A7374" s="457"/>
      <c r="B7374" s="457"/>
      <c r="C7374" s="260"/>
      <c r="D7374" s="260"/>
      <c r="E7374" s="260"/>
      <c r="F7374" s="260"/>
      <c r="G7374" s="260"/>
      <c r="H7374" s="260"/>
      <c r="I7374" s="260"/>
      <c r="J7374" s="260"/>
      <c r="K7374" s="260"/>
      <c r="L7374" s="261" t="s">
        <v>17164</v>
      </c>
      <c r="M7374" s="261"/>
      <c r="N7374" s="261"/>
      <c r="O7374" s="457"/>
      <c r="P7374" s="260"/>
      <c r="Q7374" s="262" t="s">
        <v>17165</v>
      </c>
      <c r="R7374" s="261"/>
      <c r="S7374" s="261"/>
      <c r="T7374" s="261"/>
      <c r="U7374" s="261"/>
      <c r="V7374" s="292"/>
      <c r="X7374" s="457"/>
      <c r="Y7374" s="260"/>
      <c r="Z7374" s="264"/>
      <c r="AA7374" s="264"/>
      <c r="AB7374" s="264"/>
      <c r="AC7374" s="264"/>
      <c r="AF7374" s="457"/>
      <c r="AG7374" s="260"/>
      <c r="AN7374" s="457"/>
      <c r="AO7374" s="260"/>
      <c r="AV7374" s="260"/>
      <c r="BC7374" s="260"/>
      <c r="BM7374" s="275">
        <v>1</v>
      </c>
      <c r="BN7374" s="275"/>
      <c r="BO7374" s="275"/>
      <c r="BP7374" s="275"/>
      <c r="BQ7374" s="275"/>
      <c r="BR7374" s="275"/>
      <c r="BS7374" s="275"/>
      <c r="BT7374" s="275"/>
      <c r="BU7374" s="275"/>
      <c r="BV7374" s="275"/>
    </row>
    <row r="7375" spans="1:74" s="263" customFormat="1">
      <c r="A7375" s="458" t="s">
        <v>17168</v>
      </c>
      <c r="B7375" s="458"/>
      <c r="C7375" s="266"/>
      <c r="D7375" s="266"/>
      <c r="E7375" s="266"/>
      <c r="F7375" s="266"/>
      <c r="G7375" s="266"/>
      <c r="H7375" s="266"/>
      <c r="I7375" s="266"/>
      <c r="J7375" s="266"/>
      <c r="K7375" s="266"/>
      <c r="L7375" s="261" t="s">
        <v>17166</v>
      </c>
      <c r="M7375" s="261"/>
      <c r="N7375" s="261"/>
      <c r="O7375" s="458"/>
      <c r="P7375" s="266"/>
      <c r="Q7375" s="262" t="s">
        <v>17167</v>
      </c>
      <c r="R7375" s="261"/>
      <c r="S7375" s="261"/>
      <c r="T7375" s="261"/>
      <c r="U7375" s="261"/>
      <c r="V7375" s="292"/>
      <c r="X7375" s="458"/>
      <c r="Y7375" s="266"/>
      <c r="Z7375" s="264"/>
      <c r="AA7375" s="264"/>
      <c r="AB7375" s="264"/>
      <c r="AC7375" s="264"/>
      <c r="AF7375" s="458"/>
      <c r="AG7375" s="266"/>
      <c r="AN7375" s="458"/>
      <c r="AO7375" s="266"/>
      <c r="AV7375" s="266"/>
      <c r="BC7375" s="266"/>
      <c r="BM7375" s="275">
        <v>1</v>
      </c>
      <c r="BN7375" s="275"/>
      <c r="BO7375" s="275"/>
      <c r="BP7375" s="275"/>
      <c r="BQ7375" s="275"/>
      <c r="BR7375" s="275"/>
      <c r="BS7375" s="275"/>
      <c r="BT7375" s="275"/>
      <c r="BU7375" s="275"/>
      <c r="BV7375" s="275"/>
    </row>
    <row r="7376" spans="1:74" s="263" customFormat="1">
      <c r="A7376" s="457"/>
      <c r="B7376" s="457"/>
      <c r="C7376" s="260"/>
      <c r="D7376" s="260"/>
      <c r="E7376" s="260"/>
      <c r="F7376" s="260"/>
      <c r="G7376" s="260"/>
      <c r="H7376" s="260"/>
      <c r="I7376" s="260"/>
      <c r="J7376" s="260"/>
      <c r="K7376" s="260"/>
      <c r="L7376" s="261" t="s">
        <v>17169</v>
      </c>
      <c r="M7376" s="261"/>
      <c r="N7376" s="261"/>
      <c r="O7376" s="457"/>
      <c r="P7376" s="260"/>
      <c r="Q7376" s="262" t="s">
        <v>17170</v>
      </c>
      <c r="R7376" s="261"/>
      <c r="S7376" s="261"/>
      <c r="T7376" s="261"/>
      <c r="U7376" s="261"/>
      <c r="V7376" s="292"/>
      <c r="X7376" s="457"/>
      <c r="Y7376" s="260"/>
      <c r="Z7376" s="264"/>
      <c r="AA7376" s="264"/>
      <c r="AB7376" s="264"/>
      <c r="AC7376" s="264"/>
      <c r="AF7376" s="457"/>
      <c r="AG7376" s="260"/>
      <c r="AN7376" s="457"/>
      <c r="AO7376" s="260"/>
      <c r="AV7376" s="260"/>
      <c r="BC7376" s="260"/>
      <c r="BM7376" s="275">
        <v>1</v>
      </c>
      <c r="BN7376" s="275"/>
      <c r="BO7376" s="275"/>
      <c r="BP7376" s="275"/>
      <c r="BQ7376" s="275"/>
      <c r="BR7376" s="275"/>
      <c r="BS7376" s="275"/>
      <c r="BT7376" s="275"/>
      <c r="BU7376" s="275"/>
      <c r="BV7376" s="275"/>
    </row>
    <row r="7377" spans="1:74" s="263" customFormat="1">
      <c r="A7377" s="457"/>
      <c r="B7377" s="457"/>
      <c r="C7377" s="260"/>
      <c r="D7377" s="260"/>
      <c r="E7377" s="260"/>
      <c r="F7377" s="260"/>
      <c r="G7377" s="260"/>
      <c r="H7377" s="260"/>
      <c r="I7377" s="260"/>
      <c r="J7377" s="260"/>
      <c r="K7377" s="260"/>
      <c r="L7377" s="261" t="s">
        <v>17171</v>
      </c>
      <c r="M7377" s="261"/>
      <c r="N7377" s="261"/>
      <c r="O7377" s="457"/>
      <c r="P7377" s="260"/>
      <c r="Q7377" s="262" t="s">
        <v>17172</v>
      </c>
      <c r="R7377" s="261"/>
      <c r="S7377" s="261"/>
      <c r="T7377" s="261"/>
      <c r="U7377" s="261"/>
      <c r="V7377" s="292"/>
      <c r="X7377" s="457"/>
      <c r="Y7377" s="260"/>
      <c r="Z7377" s="264"/>
      <c r="AA7377" s="264"/>
      <c r="AB7377" s="264"/>
      <c r="AC7377" s="264"/>
      <c r="AF7377" s="457"/>
      <c r="AG7377" s="260"/>
      <c r="AN7377" s="457"/>
      <c r="AO7377" s="260"/>
      <c r="AV7377" s="260"/>
      <c r="BC7377" s="260"/>
      <c r="BM7377" s="275">
        <v>1</v>
      </c>
      <c r="BN7377" s="275"/>
      <c r="BO7377" s="275"/>
      <c r="BP7377" s="275"/>
      <c r="BQ7377" s="275"/>
      <c r="BR7377" s="275"/>
      <c r="BS7377" s="275"/>
      <c r="BT7377" s="275"/>
      <c r="BU7377" s="275"/>
      <c r="BV7377" s="275"/>
    </row>
    <row r="7378" spans="1:74" s="263" customFormat="1">
      <c r="A7378" s="457"/>
      <c r="B7378" s="457"/>
      <c r="C7378" s="260"/>
      <c r="D7378" s="260"/>
      <c r="E7378" s="260"/>
      <c r="F7378" s="260"/>
      <c r="G7378" s="260"/>
      <c r="H7378" s="260"/>
      <c r="I7378" s="260"/>
      <c r="J7378" s="260"/>
      <c r="K7378" s="260"/>
      <c r="L7378" s="261" t="s">
        <v>17173</v>
      </c>
      <c r="M7378" s="261"/>
      <c r="N7378" s="261"/>
      <c r="O7378" s="457"/>
      <c r="P7378" s="260"/>
      <c r="Q7378" s="262" t="s">
        <v>17174</v>
      </c>
      <c r="R7378" s="261"/>
      <c r="S7378" s="261"/>
      <c r="T7378" s="261"/>
      <c r="U7378" s="261"/>
      <c r="V7378" s="292"/>
      <c r="X7378" s="457"/>
      <c r="Y7378" s="260"/>
      <c r="Z7378" s="264"/>
      <c r="AA7378" s="264"/>
      <c r="AB7378" s="264"/>
      <c r="AC7378" s="264"/>
      <c r="AF7378" s="457"/>
      <c r="AG7378" s="260"/>
      <c r="AN7378" s="457"/>
      <c r="AO7378" s="260"/>
      <c r="AV7378" s="260"/>
      <c r="BC7378" s="260"/>
      <c r="BM7378" s="275">
        <v>1</v>
      </c>
      <c r="BN7378" s="275"/>
      <c r="BO7378" s="275"/>
      <c r="BP7378" s="275"/>
      <c r="BQ7378" s="275"/>
      <c r="BR7378" s="275"/>
      <c r="BS7378" s="275"/>
      <c r="BT7378" s="275"/>
      <c r="BU7378" s="275"/>
      <c r="BV7378" s="275"/>
    </row>
    <row r="7379" spans="1:74" s="263" customFormat="1">
      <c r="A7379" s="457"/>
      <c r="B7379" s="457"/>
      <c r="C7379" s="260"/>
      <c r="D7379" s="260"/>
      <c r="E7379" s="260"/>
      <c r="F7379" s="260"/>
      <c r="G7379" s="260"/>
      <c r="H7379" s="260"/>
      <c r="I7379" s="260"/>
      <c r="J7379" s="260"/>
      <c r="K7379" s="260"/>
      <c r="L7379" s="261" t="s">
        <v>17175</v>
      </c>
      <c r="M7379" s="261"/>
      <c r="N7379" s="261"/>
      <c r="O7379" s="457"/>
      <c r="P7379" s="260"/>
      <c r="Q7379" s="262" t="s">
        <v>17176</v>
      </c>
      <c r="R7379" s="261"/>
      <c r="S7379" s="261"/>
      <c r="T7379" s="261"/>
      <c r="U7379" s="261"/>
      <c r="V7379" s="292"/>
      <c r="X7379" s="457"/>
      <c r="Y7379" s="260"/>
      <c r="Z7379" s="264"/>
      <c r="AA7379" s="264"/>
      <c r="AB7379" s="264"/>
      <c r="AC7379" s="264"/>
      <c r="AF7379" s="457"/>
      <c r="AG7379" s="260"/>
      <c r="AN7379" s="457"/>
      <c r="AO7379" s="260"/>
      <c r="AV7379" s="260"/>
      <c r="BC7379" s="260"/>
      <c r="BM7379" s="275">
        <v>1</v>
      </c>
      <c r="BN7379" s="275"/>
      <c r="BO7379" s="275"/>
      <c r="BP7379" s="275"/>
      <c r="BQ7379" s="275"/>
      <c r="BR7379" s="275"/>
      <c r="BS7379" s="275"/>
      <c r="BT7379" s="275"/>
      <c r="BU7379" s="275"/>
      <c r="BV7379" s="275"/>
    </row>
    <row r="7380" spans="1:74" s="263" customFormat="1">
      <c r="A7380" s="457"/>
      <c r="B7380" s="457"/>
      <c r="C7380" s="260"/>
      <c r="D7380" s="260"/>
      <c r="E7380" s="260"/>
      <c r="F7380" s="260"/>
      <c r="G7380" s="260"/>
      <c r="H7380" s="260"/>
      <c r="I7380" s="260"/>
      <c r="J7380" s="260"/>
      <c r="K7380" s="260"/>
      <c r="L7380" s="261" t="s">
        <v>17177</v>
      </c>
      <c r="M7380" s="261"/>
      <c r="N7380" s="261"/>
      <c r="O7380" s="457"/>
      <c r="P7380" s="260"/>
      <c r="Q7380" s="262" t="s">
        <v>17178</v>
      </c>
      <c r="R7380" s="261"/>
      <c r="S7380" s="261"/>
      <c r="T7380" s="261"/>
      <c r="U7380" s="261"/>
      <c r="V7380" s="292"/>
      <c r="X7380" s="457"/>
      <c r="Y7380" s="260"/>
      <c r="Z7380" s="264"/>
      <c r="AA7380" s="264"/>
      <c r="AB7380" s="264"/>
      <c r="AC7380" s="264"/>
      <c r="AF7380" s="457"/>
      <c r="AG7380" s="260"/>
      <c r="AN7380" s="457"/>
      <c r="AO7380" s="260"/>
      <c r="AV7380" s="260"/>
      <c r="BC7380" s="260"/>
      <c r="BM7380" s="275">
        <v>1</v>
      </c>
      <c r="BN7380" s="275"/>
      <c r="BO7380" s="275"/>
      <c r="BP7380" s="275"/>
      <c r="BQ7380" s="275"/>
      <c r="BR7380" s="275"/>
      <c r="BS7380" s="275"/>
      <c r="BT7380" s="275"/>
      <c r="BU7380" s="275"/>
      <c r="BV7380" s="275"/>
    </row>
    <row r="7381" spans="1:74" s="263" customFormat="1">
      <c r="A7381" s="457"/>
      <c r="B7381" s="457"/>
      <c r="C7381" s="260"/>
      <c r="D7381" s="260"/>
      <c r="E7381" s="260"/>
      <c r="F7381" s="260"/>
      <c r="G7381" s="260"/>
      <c r="H7381" s="260"/>
      <c r="I7381" s="260"/>
      <c r="J7381" s="260"/>
      <c r="K7381" s="260"/>
      <c r="L7381" s="261" t="s">
        <v>17179</v>
      </c>
      <c r="M7381" s="261"/>
      <c r="N7381" s="261"/>
      <c r="O7381" s="457"/>
      <c r="P7381" s="260"/>
      <c r="Q7381" s="262" t="s">
        <v>12824</v>
      </c>
      <c r="R7381" s="261"/>
      <c r="S7381" s="261"/>
      <c r="T7381" s="261"/>
      <c r="U7381" s="261"/>
      <c r="V7381" s="292"/>
      <c r="X7381" s="457"/>
      <c r="Y7381" s="260"/>
      <c r="Z7381" s="264"/>
      <c r="AA7381" s="264"/>
      <c r="AB7381" s="264"/>
      <c r="AC7381" s="264"/>
      <c r="AF7381" s="457"/>
      <c r="AG7381" s="260"/>
      <c r="AN7381" s="457"/>
      <c r="AO7381" s="260"/>
      <c r="AV7381" s="260"/>
      <c r="BC7381" s="260"/>
      <c r="BM7381" s="275">
        <v>1</v>
      </c>
      <c r="BN7381" s="275"/>
      <c r="BO7381" s="275"/>
      <c r="BP7381" s="275"/>
      <c r="BQ7381" s="275"/>
      <c r="BR7381" s="275"/>
      <c r="BS7381" s="275"/>
      <c r="BT7381" s="275"/>
      <c r="BU7381" s="275"/>
      <c r="BV7381" s="275"/>
    </row>
    <row r="7382" spans="1:74" s="263" customFormat="1">
      <c r="A7382" s="457"/>
      <c r="B7382" s="457"/>
      <c r="C7382" s="260"/>
      <c r="D7382" s="260"/>
      <c r="E7382" s="260"/>
      <c r="F7382" s="260"/>
      <c r="G7382" s="260"/>
      <c r="H7382" s="260"/>
      <c r="I7382" s="260"/>
      <c r="J7382" s="260"/>
      <c r="K7382" s="260"/>
      <c r="L7382" s="261" t="s">
        <v>17180</v>
      </c>
      <c r="M7382" s="261"/>
      <c r="N7382" s="261"/>
      <c r="O7382" s="457"/>
      <c r="P7382" s="260"/>
      <c r="Q7382" s="262" t="s">
        <v>17181</v>
      </c>
      <c r="R7382" s="261"/>
      <c r="S7382" s="261"/>
      <c r="T7382" s="261"/>
      <c r="U7382" s="261"/>
      <c r="V7382" s="292"/>
      <c r="X7382" s="457"/>
      <c r="Y7382" s="260"/>
      <c r="Z7382" s="264"/>
      <c r="AA7382" s="264"/>
      <c r="AB7382" s="264"/>
      <c r="AC7382" s="264"/>
      <c r="AF7382" s="457"/>
      <c r="AG7382" s="260"/>
      <c r="AN7382" s="457"/>
      <c r="AO7382" s="260"/>
      <c r="AV7382" s="260"/>
      <c r="BC7382" s="260"/>
      <c r="BM7382" s="275">
        <v>1</v>
      </c>
      <c r="BN7382" s="275"/>
      <c r="BO7382" s="275"/>
      <c r="BP7382" s="275"/>
      <c r="BQ7382" s="275"/>
      <c r="BR7382" s="275"/>
      <c r="BS7382" s="275"/>
      <c r="BT7382" s="275"/>
      <c r="BU7382" s="275"/>
      <c r="BV7382" s="275"/>
    </row>
    <row r="7383" spans="1:74" s="263" customFormat="1">
      <c r="A7383" s="457"/>
      <c r="B7383" s="457"/>
      <c r="C7383" s="260"/>
      <c r="D7383" s="260"/>
      <c r="E7383" s="260"/>
      <c r="F7383" s="260"/>
      <c r="G7383" s="260"/>
      <c r="H7383" s="260"/>
      <c r="I7383" s="260"/>
      <c r="J7383" s="260"/>
      <c r="K7383" s="260"/>
      <c r="L7383" s="261" t="s">
        <v>17182</v>
      </c>
      <c r="M7383" s="261"/>
      <c r="N7383" s="261"/>
      <c r="O7383" s="457"/>
      <c r="P7383" s="260"/>
      <c r="Q7383" s="262" t="s">
        <v>17183</v>
      </c>
      <c r="R7383" s="261"/>
      <c r="S7383" s="261"/>
      <c r="T7383" s="261"/>
      <c r="U7383" s="261"/>
      <c r="V7383" s="292"/>
      <c r="X7383" s="457"/>
      <c r="Y7383" s="260"/>
      <c r="Z7383" s="264"/>
      <c r="AA7383" s="264"/>
      <c r="AB7383" s="264"/>
      <c r="AC7383" s="264"/>
      <c r="AF7383" s="457"/>
      <c r="AG7383" s="260"/>
      <c r="AN7383" s="457"/>
      <c r="AO7383" s="260"/>
      <c r="AV7383" s="260"/>
      <c r="BC7383" s="260"/>
      <c r="BM7383" s="275">
        <v>1</v>
      </c>
      <c r="BN7383" s="275"/>
      <c r="BO7383" s="275"/>
      <c r="BP7383" s="275"/>
      <c r="BQ7383" s="275"/>
      <c r="BR7383" s="275"/>
      <c r="BS7383" s="275"/>
      <c r="BT7383" s="275"/>
      <c r="BU7383" s="275"/>
      <c r="BV7383" s="275"/>
    </row>
    <row r="7384" spans="1:74" s="263" customFormat="1">
      <c r="A7384" s="458" t="s">
        <v>17186</v>
      </c>
      <c r="B7384" s="458"/>
      <c r="C7384" s="266"/>
      <c r="D7384" s="266"/>
      <c r="E7384" s="266"/>
      <c r="F7384" s="266"/>
      <c r="G7384" s="266"/>
      <c r="H7384" s="266"/>
      <c r="I7384" s="266"/>
      <c r="J7384" s="266"/>
      <c r="K7384" s="266"/>
      <c r="L7384" s="261" t="s">
        <v>17184</v>
      </c>
      <c r="M7384" s="261"/>
      <c r="N7384" s="261"/>
      <c r="O7384" s="458"/>
      <c r="P7384" s="266"/>
      <c r="Q7384" s="262" t="s">
        <v>17185</v>
      </c>
      <c r="R7384" s="261"/>
      <c r="S7384" s="261"/>
      <c r="T7384" s="261"/>
      <c r="U7384" s="261"/>
      <c r="V7384" s="292"/>
      <c r="X7384" s="458"/>
      <c r="Y7384" s="266"/>
      <c r="Z7384" s="264"/>
      <c r="AA7384" s="264"/>
      <c r="AB7384" s="264"/>
      <c r="AC7384" s="264"/>
      <c r="AF7384" s="458"/>
      <c r="AG7384" s="266"/>
      <c r="AN7384" s="458"/>
      <c r="AO7384" s="266"/>
      <c r="AV7384" s="266"/>
      <c r="BC7384" s="266"/>
      <c r="BM7384" s="275">
        <v>1</v>
      </c>
      <c r="BN7384" s="275"/>
      <c r="BO7384" s="275"/>
      <c r="BP7384" s="275"/>
      <c r="BQ7384" s="275"/>
      <c r="BR7384" s="275"/>
      <c r="BS7384" s="275"/>
      <c r="BT7384" s="275"/>
      <c r="BU7384" s="275"/>
      <c r="BV7384" s="275"/>
    </row>
    <row r="7385" spans="1:74" s="263" customFormat="1">
      <c r="A7385" s="458" t="s">
        <v>17189</v>
      </c>
      <c r="B7385" s="458"/>
      <c r="C7385" s="266"/>
      <c r="D7385" s="266"/>
      <c r="E7385" s="266"/>
      <c r="F7385" s="266"/>
      <c r="G7385" s="266"/>
      <c r="H7385" s="266"/>
      <c r="I7385" s="266"/>
      <c r="J7385" s="266"/>
      <c r="K7385" s="266"/>
      <c r="L7385" s="261" t="s">
        <v>17187</v>
      </c>
      <c r="M7385" s="261"/>
      <c r="N7385" s="261"/>
      <c r="O7385" s="458"/>
      <c r="P7385" s="266"/>
      <c r="Q7385" s="262" t="s">
        <v>17188</v>
      </c>
      <c r="R7385" s="261"/>
      <c r="S7385" s="261"/>
      <c r="T7385" s="261"/>
      <c r="U7385" s="261"/>
      <c r="V7385" s="292"/>
      <c r="X7385" s="458"/>
      <c r="Y7385" s="266"/>
      <c r="Z7385" s="264"/>
      <c r="AA7385" s="264"/>
      <c r="AB7385" s="264"/>
      <c r="AC7385" s="264"/>
      <c r="AF7385" s="458"/>
      <c r="AG7385" s="266"/>
      <c r="AN7385" s="458"/>
      <c r="AO7385" s="266"/>
      <c r="AV7385" s="266"/>
      <c r="BC7385" s="266"/>
      <c r="BM7385" s="275">
        <v>1</v>
      </c>
      <c r="BN7385" s="275"/>
      <c r="BO7385" s="275"/>
      <c r="BP7385" s="275"/>
      <c r="BQ7385" s="275"/>
      <c r="BR7385" s="275"/>
      <c r="BS7385" s="275"/>
      <c r="BT7385" s="275"/>
      <c r="BU7385" s="275"/>
      <c r="BV7385" s="275"/>
    </row>
    <row r="7386" spans="1:74" s="263" customFormat="1">
      <c r="A7386" s="458" t="s">
        <v>6744</v>
      </c>
      <c r="B7386" s="458"/>
      <c r="C7386" s="266"/>
      <c r="D7386" s="266"/>
      <c r="E7386" s="266"/>
      <c r="F7386" s="266"/>
      <c r="G7386" s="266"/>
      <c r="H7386" s="266"/>
      <c r="I7386" s="266"/>
      <c r="J7386" s="266"/>
      <c r="K7386" s="266"/>
      <c r="L7386" s="261" t="s">
        <v>6742</v>
      </c>
      <c r="M7386" s="261"/>
      <c r="N7386" s="261"/>
      <c r="O7386" s="458"/>
      <c r="P7386" s="266"/>
      <c r="Q7386" s="262" t="s">
        <v>17190</v>
      </c>
      <c r="R7386" s="261"/>
      <c r="S7386" s="261"/>
      <c r="T7386" s="261"/>
      <c r="U7386" s="261"/>
      <c r="V7386" s="292"/>
      <c r="X7386" s="458"/>
      <c r="Y7386" s="266"/>
      <c r="Z7386" s="264"/>
      <c r="AA7386" s="264"/>
      <c r="AB7386" s="264"/>
      <c r="AC7386" s="264"/>
      <c r="AF7386" s="458"/>
      <c r="AG7386" s="266"/>
      <c r="AN7386" s="458"/>
      <c r="AO7386" s="266"/>
      <c r="AV7386" s="266"/>
      <c r="BC7386" s="266"/>
      <c r="BM7386" s="275">
        <v>1</v>
      </c>
      <c r="BN7386" s="275"/>
      <c r="BO7386" s="275"/>
      <c r="BP7386" s="275"/>
      <c r="BQ7386" s="275"/>
      <c r="BR7386" s="275"/>
      <c r="BS7386" s="275"/>
      <c r="BT7386" s="275"/>
      <c r="BU7386" s="275"/>
      <c r="BV7386" s="275"/>
    </row>
    <row r="7387" spans="1:74" s="263" customFormat="1">
      <c r="A7387" s="457"/>
      <c r="B7387" s="457"/>
      <c r="C7387" s="260"/>
      <c r="D7387" s="260"/>
      <c r="E7387" s="260"/>
      <c r="F7387" s="260"/>
      <c r="G7387" s="260"/>
      <c r="H7387" s="260"/>
      <c r="I7387" s="260"/>
      <c r="J7387" s="260"/>
      <c r="K7387" s="260"/>
      <c r="L7387" s="261" t="s">
        <v>17191</v>
      </c>
      <c r="M7387" s="261"/>
      <c r="N7387" s="261"/>
      <c r="O7387" s="457"/>
      <c r="P7387" s="260"/>
      <c r="Q7387" s="262" t="s">
        <v>17192</v>
      </c>
      <c r="R7387" s="261"/>
      <c r="S7387" s="261"/>
      <c r="T7387" s="261"/>
      <c r="U7387" s="261"/>
      <c r="V7387" s="292"/>
      <c r="X7387" s="457"/>
      <c r="Y7387" s="260"/>
      <c r="Z7387" s="264"/>
      <c r="AA7387" s="264"/>
      <c r="AB7387" s="264"/>
      <c r="AC7387" s="264"/>
      <c r="AF7387" s="457"/>
      <c r="AG7387" s="260"/>
      <c r="AN7387" s="457"/>
      <c r="AO7387" s="260"/>
      <c r="AV7387" s="260"/>
      <c r="BC7387" s="260"/>
      <c r="BM7387" s="275">
        <v>1</v>
      </c>
      <c r="BN7387" s="275"/>
      <c r="BO7387" s="275"/>
      <c r="BP7387" s="275"/>
      <c r="BQ7387" s="275"/>
      <c r="BR7387" s="275"/>
      <c r="BS7387" s="275"/>
      <c r="BT7387" s="275"/>
      <c r="BU7387" s="275"/>
      <c r="BV7387" s="275"/>
    </row>
    <row r="7388" spans="1:74" s="263" customFormat="1">
      <c r="A7388" s="458" t="s">
        <v>17195</v>
      </c>
      <c r="B7388" s="458"/>
      <c r="C7388" s="266"/>
      <c r="D7388" s="266"/>
      <c r="E7388" s="266"/>
      <c r="F7388" s="266"/>
      <c r="G7388" s="266"/>
      <c r="H7388" s="266"/>
      <c r="I7388" s="266"/>
      <c r="J7388" s="266"/>
      <c r="K7388" s="266"/>
      <c r="L7388" s="261" t="s">
        <v>17193</v>
      </c>
      <c r="M7388" s="261"/>
      <c r="N7388" s="261"/>
      <c r="O7388" s="458"/>
      <c r="P7388" s="266"/>
      <c r="Q7388" s="262" t="s">
        <v>17194</v>
      </c>
      <c r="R7388" s="261"/>
      <c r="S7388" s="261"/>
      <c r="T7388" s="261"/>
      <c r="U7388" s="261"/>
      <c r="V7388" s="292"/>
      <c r="X7388" s="458"/>
      <c r="Y7388" s="266"/>
      <c r="Z7388" s="264"/>
      <c r="AA7388" s="264"/>
      <c r="AB7388" s="264"/>
      <c r="AC7388" s="264"/>
      <c r="AF7388" s="458"/>
      <c r="AG7388" s="266"/>
      <c r="AN7388" s="458"/>
      <c r="AO7388" s="266"/>
      <c r="AV7388" s="266"/>
      <c r="BC7388" s="266"/>
      <c r="BM7388" s="275">
        <v>1</v>
      </c>
      <c r="BN7388" s="275"/>
      <c r="BO7388" s="275"/>
      <c r="BP7388" s="275"/>
      <c r="BQ7388" s="275"/>
      <c r="BR7388" s="275"/>
      <c r="BS7388" s="275"/>
      <c r="BT7388" s="275"/>
      <c r="BU7388" s="275"/>
      <c r="BV7388" s="275"/>
    </row>
    <row r="7389" spans="1:74" s="263" customFormat="1">
      <c r="A7389" s="457"/>
      <c r="B7389" s="457"/>
      <c r="C7389" s="260"/>
      <c r="D7389" s="260"/>
      <c r="E7389" s="260"/>
      <c r="F7389" s="260"/>
      <c r="G7389" s="260"/>
      <c r="H7389" s="260"/>
      <c r="I7389" s="260"/>
      <c r="J7389" s="260"/>
      <c r="K7389" s="260"/>
      <c r="L7389" s="261" t="s">
        <v>17196</v>
      </c>
      <c r="M7389" s="261"/>
      <c r="N7389" s="261"/>
      <c r="O7389" s="457"/>
      <c r="P7389" s="260"/>
      <c r="Q7389" s="262" t="s">
        <v>17197</v>
      </c>
      <c r="R7389" s="261"/>
      <c r="S7389" s="261"/>
      <c r="T7389" s="261"/>
      <c r="U7389" s="261"/>
      <c r="V7389" s="292"/>
      <c r="X7389" s="457"/>
      <c r="Y7389" s="260"/>
      <c r="Z7389" s="264"/>
      <c r="AA7389" s="264"/>
      <c r="AB7389" s="264"/>
      <c r="AC7389" s="264"/>
      <c r="AF7389" s="457"/>
      <c r="AG7389" s="260"/>
      <c r="AN7389" s="457"/>
      <c r="AO7389" s="260"/>
      <c r="AV7389" s="260"/>
      <c r="BC7389" s="260"/>
      <c r="BM7389" s="275">
        <v>1</v>
      </c>
      <c r="BN7389" s="275"/>
      <c r="BO7389" s="275"/>
      <c r="BP7389" s="275"/>
      <c r="BQ7389" s="275"/>
      <c r="BR7389" s="275"/>
      <c r="BS7389" s="275"/>
      <c r="BT7389" s="275"/>
      <c r="BU7389" s="275"/>
      <c r="BV7389" s="275"/>
    </row>
    <row r="7390" spans="1:74" s="263" customFormat="1">
      <c r="A7390" s="457"/>
      <c r="B7390" s="457"/>
      <c r="C7390" s="260"/>
      <c r="D7390" s="260"/>
      <c r="E7390" s="260"/>
      <c r="F7390" s="260"/>
      <c r="G7390" s="260"/>
      <c r="H7390" s="260"/>
      <c r="I7390" s="260"/>
      <c r="J7390" s="260"/>
      <c r="K7390" s="260"/>
      <c r="L7390" s="261" t="s">
        <v>17198</v>
      </c>
      <c r="M7390" s="261"/>
      <c r="N7390" s="261"/>
      <c r="O7390" s="457"/>
      <c r="P7390" s="260"/>
      <c r="Q7390" s="262" t="s">
        <v>17199</v>
      </c>
      <c r="R7390" s="261"/>
      <c r="S7390" s="261"/>
      <c r="T7390" s="261"/>
      <c r="U7390" s="261"/>
      <c r="V7390" s="292"/>
      <c r="X7390" s="457"/>
      <c r="Y7390" s="260"/>
      <c r="Z7390" s="264"/>
      <c r="AA7390" s="264"/>
      <c r="AB7390" s="264"/>
      <c r="AC7390" s="264"/>
      <c r="AF7390" s="457"/>
      <c r="AG7390" s="260"/>
      <c r="AN7390" s="457"/>
      <c r="AO7390" s="260"/>
      <c r="AV7390" s="260"/>
      <c r="BC7390" s="260"/>
      <c r="BM7390" s="275">
        <v>1</v>
      </c>
      <c r="BN7390" s="275"/>
      <c r="BO7390" s="275"/>
      <c r="BP7390" s="275"/>
      <c r="BQ7390" s="275"/>
      <c r="BR7390" s="275"/>
      <c r="BS7390" s="275"/>
      <c r="BT7390" s="275"/>
      <c r="BU7390" s="275"/>
      <c r="BV7390" s="275"/>
    </row>
    <row r="7391" spans="1:74" s="263" customFormat="1">
      <c r="A7391" s="458" t="s">
        <v>17202</v>
      </c>
      <c r="B7391" s="458"/>
      <c r="C7391" s="266"/>
      <c r="D7391" s="266"/>
      <c r="E7391" s="266"/>
      <c r="F7391" s="266"/>
      <c r="G7391" s="266"/>
      <c r="H7391" s="266"/>
      <c r="I7391" s="266"/>
      <c r="J7391" s="266"/>
      <c r="K7391" s="266"/>
      <c r="L7391" s="261" t="s">
        <v>17200</v>
      </c>
      <c r="M7391" s="261"/>
      <c r="N7391" s="261"/>
      <c r="O7391" s="458"/>
      <c r="P7391" s="266"/>
      <c r="Q7391" s="262" t="s">
        <v>17201</v>
      </c>
      <c r="R7391" s="261"/>
      <c r="S7391" s="261"/>
      <c r="T7391" s="261"/>
      <c r="U7391" s="261"/>
      <c r="V7391" s="292"/>
      <c r="X7391" s="458"/>
      <c r="Y7391" s="266"/>
      <c r="Z7391" s="264"/>
      <c r="AA7391" s="264"/>
      <c r="AB7391" s="264"/>
      <c r="AC7391" s="264"/>
      <c r="AF7391" s="458"/>
      <c r="AG7391" s="266"/>
      <c r="AN7391" s="458"/>
      <c r="AO7391" s="266"/>
      <c r="AV7391" s="266"/>
      <c r="BC7391" s="266"/>
      <c r="BM7391" s="275">
        <v>1</v>
      </c>
      <c r="BN7391" s="275"/>
      <c r="BO7391" s="275"/>
      <c r="BP7391" s="275"/>
      <c r="BQ7391" s="275"/>
      <c r="BR7391" s="275"/>
      <c r="BS7391" s="275"/>
      <c r="BT7391" s="275"/>
      <c r="BU7391" s="275"/>
      <c r="BV7391" s="275"/>
    </row>
    <row r="7392" spans="1:74" s="263" customFormat="1">
      <c r="A7392" s="457"/>
      <c r="B7392" s="457"/>
      <c r="C7392" s="260"/>
      <c r="D7392" s="260"/>
      <c r="E7392" s="260"/>
      <c r="F7392" s="260"/>
      <c r="G7392" s="260"/>
      <c r="H7392" s="260"/>
      <c r="I7392" s="260"/>
      <c r="J7392" s="260"/>
      <c r="K7392" s="260"/>
      <c r="L7392" s="261" t="s">
        <v>17203</v>
      </c>
      <c r="M7392" s="261"/>
      <c r="N7392" s="261"/>
      <c r="O7392" s="457"/>
      <c r="P7392" s="260"/>
      <c r="Q7392" s="262" t="s">
        <v>17204</v>
      </c>
      <c r="R7392" s="261"/>
      <c r="S7392" s="261"/>
      <c r="T7392" s="261"/>
      <c r="U7392" s="261"/>
      <c r="V7392" s="292"/>
      <c r="X7392" s="457"/>
      <c r="Y7392" s="260"/>
      <c r="Z7392" s="264"/>
      <c r="AA7392" s="264"/>
      <c r="AB7392" s="264"/>
      <c r="AC7392" s="264"/>
      <c r="AF7392" s="457"/>
      <c r="AG7392" s="260"/>
      <c r="AN7392" s="457"/>
      <c r="AO7392" s="260"/>
      <c r="AV7392" s="260"/>
      <c r="BC7392" s="260"/>
      <c r="BM7392" s="275">
        <v>1</v>
      </c>
      <c r="BN7392" s="275"/>
      <c r="BO7392" s="275"/>
      <c r="BP7392" s="275"/>
      <c r="BQ7392" s="275"/>
      <c r="BR7392" s="275"/>
      <c r="BS7392" s="275"/>
      <c r="BT7392" s="275"/>
      <c r="BU7392" s="275"/>
      <c r="BV7392" s="275"/>
    </row>
    <row r="7393" spans="1:74" s="263" customFormat="1">
      <c r="A7393" s="457"/>
      <c r="B7393" s="457"/>
      <c r="C7393" s="260"/>
      <c r="D7393" s="260"/>
      <c r="E7393" s="260"/>
      <c r="F7393" s="260"/>
      <c r="G7393" s="260"/>
      <c r="H7393" s="260"/>
      <c r="I7393" s="260"/>
      <c r="J7393" s="260"/>
      <c r="K7393" s="260"/>
      <c r="L7393" s="261" t="s">
        <v>17205</v>
      </c>
      <c r="M7393" s="261"/>
      <c r="N7393" s="261"/>
      <c r="O7393" s="457"/>
      <c r="P7393" s="260"/>
      <c r="Q7393" s="262" t="s">
        <v>17206</v>
      </c>
      <c r="R7393" s="261"/>
      <c r="S7393" s="261"/>
      <c r="T7393" s="261"/>
      <c r="U7393" s="261"/>
      <c r="V7393" s="292"/>
      <c r="X7393" s="457"/>
      <c r="Y7393" s="260"/>
      <c r="Z7393" s="264"/>
      <c r="AA7393" s="264"/>
      <c r="AB7393" s="264"/>
      <c r="AC7393" s="264"/>
      <c r="AF7393" s="457"/>
      <c r="AG7393" s="260"/>
      <c r="AN7393" s="457"/>
      <c r="AO7393" s="260"/>
      <c r="AV7393" s="260"/>
      <c r="BC7393" s="260"/>
      <c r="BM7393" s="275">
        <v>1</v>
      </c>
      <c r="BN7393" s="275"/>
      <c r="BO7393" s="275"/>
      <c r="BP7393" s="275"/>
      <c r="BQ7393" s="275"/>
      <c r="BR7393" s="275"/>
      <c r="BS7393" s="275"/>
      <c r="BT7393" s="275"/>
      <c r="BU7393" s="275"/>
      <c r="BV7393" s="275"/>
    </row>
    <row r="7394" spans="1:74" s="263" customFormat="1">
      <c r="A7394" s="458" t="s">
        <v>17209</v>
      </c>
      <c r="B7394" s="458"/>
      <c r="C7394" s="266"/>
      <c r="D7394" s="266"/>
      <c r="E7394" s="266"/>
      <c r="F7394" s="266"/>
      <c r="G7394" s="266"/>
      <c r="H7394" s="266"/>
      <c r="I7394" s="266"/>
      <c r="J7394" s="266"/>
      <c r="K7394" s="266"/>
      <c r="L7394" s="261" t="s">
        <v>17207</v>
      </c>
      <c r="M7394" s="261"/>
      <c r="N7394" s="261"/>
      <c r="O7394" s="458"/>
      <c r="P7394" s="266"/>
      <c r="Q7394" s="262" t="s">
        <v>17208</v>
      </c>
      <c r="R7394" s="261"/>
      <c r="S7394" s="261"/>
      <c r="T7394" s="261"/>
      <c r="U7394" s="261"/>
      <c r="V7394" s="292"/>
      <c r="X7394" s="458"/>
      <c r="Y7394" s="266"/>
      <c r="Z7394" s="264"/>
      <c r="AA7394" s="264"/>
      <c r="AB7394" s="264"/>
      <c r="AC7394" s="264"/>
      <c r="AF7394" s="458"/>
      <c r="AG7394" s="266"/>
      <c r="AN7394" s="458"/>
      <c r="AO7394" s="266"/>
      <c r="AV7394" s="266"/>
      <c r="BC7394" s="266"/>
      <c r="BM7394" s="275">
        <v>1</v>
      </c>
      <c r="BN7394" s="275"/>
      <c r="BO7394" s="275"/>
      <c r="BP7394" s="275"/>
      <c r="BQ7394" s="275"/>
      <c r="BR7394" s="275"/>
      <c r="BS7394" s="275"/>
      <c r="BT7394" s="275"/>
      <c r="BU7394" s="275"/>
      <c r="BV7394" s="275"/>
    </row>
    <row r="7395" spans="1:74" s="263" customFormat="1">
      <c r="A7395" s="457"/>
      <c r="B7395" s="457"/>
      <c r="C7395" s="260"/>
      <c r="D7395" s="260"/>
      <c r="E7395" s="260"/>
      <c r="F7395" s="260"/>
      <c r="G7395" s="260"/>
      <c r="H7395" s="260"/>
      <c r="I7395" s="260"/>
      <c r="J7395" s="260"/>
      <c r="K7395" s="260"/>
      <c r="L7395" s="261" t="s">
        <v>17210</v>
      </c>
      <c r="M7395" s="261"/>
      <c r="N7395" s="261"/>
      <c r="O7395" s="457"/>
      <c r="P7395" s="260"/>
      <c r="Q7395" s="262" t="s">
        <v>17211</v>
      </c>
      <c r="R7395" s="261"/>
      <c r="S7395" s="261"/>
      <c r="T7395" s="261"/>
      <c r="U7395" s="261"/>
      <c r="V7395" s="292"/>
      <c r="X7395" s="457"/>
      <c r="Y7395" s="260"/>
      <c r="Z7395" s="264"/>
      <c r="AA7395" s="264"/>
      <c r="AB7395" s="264"/>
      <c r="AC7395" s="264"/>
      <c r="AF7395" s="457"/>
      <c r="AG7395" s="260"/>
      <c r="AN7395" s="457"/>
      <c r="AO7395" s="260"/>
      <c r="AV7395" s="260"/>
      <c r="BC7395" s="260"/>
      <c r="BM7395" s="275">
        <v>1</v>
      </c>
      <c r="BN7395" s="275"/>
      <c r="BO7395" s="275"/>
      <c r="BP7395" s="275"/>
      <c r="BQ7395" s="275"/>
      <c r="BR7395" s="275"/>
      <c r="BS7395" s="275"/>
      <c r="BT7395" s="275"/>
      <c r="BU7395" s="275"/>
      <c r="BV7395" s="275"/>
    </row>
    <row r="7396" spans="1:74" s="263" customFormat="1">
      <c r="A7396" s="458" t="s">
        <v>17214</v>
      </c>
      <c r="B7396" s="458"/>
      <c r="C7396" s="266"/>
      <c r="D7396" s="266"/>
      <c r="E7396" s="266"/>
      <c r="F7396" s="266"/>
      <c r="G7396" s="266"/>
      <c r="H7396" s="266"/>
      <c r="I7396" s="266"/>
      <c r="J7396" s="266"/>
      <c r="K7396" s="266"/>
      <c r="L7396" s="261" t="s">
        <v>17212</v>
      </c>
      <c r="M7396" s="261"/>
      <c r="N7396" s="261"/>
      <c r="O7396" s="458"/>
      <c r="P7396" s="266"/>
      <c r="Q7396" s="262" t="s">
        <v>17213</v>
      </c>
      <c r="R7396" s="261"/>
      <c r="S7396" s="261"/>
      <c r="T7396" s="261"/>
      <c r="U7396" s="261"/>
      <c r="V7396" s="292"/>
      <c r="X7396" s="458"/>
      <c r="Y7396" s="266"/>
      <c r="Z7396" s="264"/>
      <c r="AA7396" s="264"/>
      <c r="AB7396" s="264"/>
      <c r="AC7396" s="264"/>
      <c r="AF7396" s="458"/>
      <c r="AG7396" s="266"/>
      <c r="AN7396" s="458"/>
      <c r="AO7396" s="266"/>
      <c r="AV7396" s="266"/>
      <c r="BC7396" s="266"/>
      <c r="BM7396" s="275">
        <v>1</v>
      </c>
      <c r="BN7396" s="275"/>
      <c r="BO7396" s="275"/>
      <c r="BP7396" s="275"/>
      <c r="BQ7396" s="275"/>
      <c r="BR7396" s="275"/>
      <c r="BS7396" s="275"/>
      <c r="BT7396" s="275"/>
      <c r="BU7396" s="275"/>
      <c r="BV7396" s="275"/>
    </row>
    <row r="7397" spans="1:74" s="263" customFormat="1">
      <c r="A7397" s="457"/>
      <c r="B7397" s="457"/>
      <c r="C7397" s="260"/>
      <c r="D7397" s="260"/>
      <c r="E7397" s="260"/>
      <c r="F7397" s="260"/>
      <c r="G7397" s="260"/>
      <c r="H7397" s="260"/>
      <c r="I7397" s="260"/>
      <c r="J7397" s="260"/>
      <c r="K7397" s="260"/>
      <c r="L7397" s="261" t="s">
        <v>17215</v>
      </c>
      <c r="M7397" s="261"/>
      <c r="N7397" s="261"/>
      <c r="O7397" s="457"/>
      <c r="P7397" s="260"/>
      <c r="Q7397" s="262" t="s">
        <v>17216</v>
      </c>
      <c r="R7397" s="261"/>
      <c r="S7397" s="261"/>
      <c r="T7397" s="261"/>
      <c r="U7397" s="261"/>
      <c r="V7397" s="292"/>
      <c r="X7397" s="457"/>
      <c r="Y7397" s="260"/>
      <c r="Z7397" s="264"/>
      <c r="AA7397" s="264"/>
      <c r="AB7397" s="264"/>
      <c r="AC7397" s="264"/>
      <c r="AF7397" s="457"/>
      <c r="AG7397" s="260"/>
      <c r="AN7397" s="457"/>
      <c r="AO7397" s="260"/>
      <c r="AV7397" s="260"/>
      <c r="BC7397" s="260"/>
      <c r="BM7397" s="275">
        <v>1</v>
      </c>
      <c r="BN7397" s="275"/>
      <c r="BO7397" s="275"/>
      <c r="BP7397" s="275"/>
      <c r="BQ7397" s="275"/>
      <c r="BR7397" s="275"/>
      <c r="BS7397" s="275"/>
      <c r="BT7397" s="275"/>
      <c r="BU7397" s="275"/>
      <c r="BV7397" s="275"/>
    </row>
    <row r="7398" spans="1:74" s="263" customFormat="1">
      <c r="A7398" s="458" t="s">
        <v>17219</v>
      </c>
      <c r="B7398" s="458"/>
      <c r="C7398" s="266"/>
      <c r="D7398" s="266"/>
      <c r="E7398" s="266"/>
      <c r="F7398" s="266"/>
      <c r="G7398" s="266"/>
      <c r="H7398" s="266"/>
      <c r="I7398" s="266"/>
      <c r="J7398" s="266"/>
      <c r="K7398" s="266"/>
      <c r="L7398" s="261" t="s">
        <v>17217</v>
      </c>
      <c r="M7398" s="261"/>
      <c r="N7398" s="261"/>
      <c r="O7398" s="458"/>
      <c r="P7398" s="266"/>
      <c r="Q7398" s="262" t="s">
        <v>17218</v>
      </c>
      <c r="R7398" s="261"/>
      <c r="S7398" s="261"/>
      <c r="T7398" s="261"/>
      <c r="U7398" s="261"/>
      <c r="V7398" s="292"/>
      <c r="X7398" s="458"/>
      <c r="Y7398" s="266"/>
      <c r="Z7398" s="264"/>
      <c r="AA7398" s="264"/>
      <c r="AB7398" s="264"/>
      <c r="AC7398" s="264"/>
      <c r="AF7398" s="458"/>
      <c r="AG7398" s="266"/>
      <c r="AN7398" s="458"/>
      <c r="AO7398" s="266"/>
      <c r="AV7398" s="266"/>
      <c r="BC7398" s="266"/>
      <c r="BM7398" s="275">
        <v>1</v>
      </c>
      <c r="BN7398" s="275"/>
      <c r="BO7398" s="275"/>
      <c r="BP7398" s="275"/>
      <c r="BQ7398" s="275"/>
      <c r="BR7398" s="275"/>
      <c r="BS7398" s="275"/>
      <c r="BT7398" s="275"/>
      <c r="BU7398" s="275"/>
      <c r="BV7398" s="275"/>
    </row>
    <row r="7399" spans="1:74" s="263" customFormat="1">
      <c r="A7399" s="458" t="s">
        <v>6363</v>
      </c>
      <c r="B7399" s="458"/>
      <c r="C7399" s="266"/>
      <c r="D7399" s="266"/>
      <c r="E7399" s="266"/>
      <c r="F7399" s="266"/>
      <c r="G7399" s="266"/>
      <c r="H7399" s="266"/>
      <c r="I7399" s="266"/>
      <c r="J7399" s="266"/>
      <c r="K7399" s="266"/>
      <c r="L7399" s="261" t="s">
        <v>6361</v>
      </c>
      <c r="M7399" s="261"/>
      <c r="N7399" s="261"/>
      <c r="O7399" s="458"/>
      <c r="P7399" s="266"/>
      <c r="Q7399" s="262" t="s">
        <v>17220</v>
      </c>
      <c r="R7399" s="261"/>
      <c r="S7399" s="261"/>
      <c r="T7399" s="261"/>
      <c r="U7399" s="261"/>
      <c r="V7399" s="292"/>
      <c r="X7399" s="458"/>
      <c r="Y7399" s="266"/>
      <c r="Z7399" s="264"/>
      <c r="AA7399" s="264"/>
      <c r="AB7399" s="264"/>
      <c r="AC7399" s="264"/>
      <c r="AF7399" s="458"/>
      <c r="AG7399" s="266"/>
      <c r="AN7399" s="458"/>
      <c r="AO7399" s="266"/>
      <c r="AV7399" s="266"/>
      <c r="BC7399" s="266"/>
      <c r="BM7399" s="275">
        <v>1</v>
      </c>
      <c r="BN7399" s="275"/>
      <c r="BO7399" s="275"/>
      <c r="BP7399" s="275"/>
      <c r="BQ7399" s="275"/>
      <c r="BR7399" s="275"/>
      <c r="BS7399" s="275"/>
      <c r="BT7399" s="275"/>
      <c r="BU7399" s="275"/>
      <c r="BV7399" s="275"/>
    </row>
    <row r="7400" spans="1:74" s="263" customFormat="1">
      <c r="A7400" s="457"/>
      <c r="B7400" s="457"/>
      <c r="C7400" s="260"/>
      <c r="D7400" s="260"/>
      <c r="E7400" s="260"/>
      <c r="F7400" s="260"/>
      <c r="G7400" s="260"/>
      <c r="H7400" s="260"/>
      <c r="I7400" s="260"/>
      <c r="J7400" s="260"/>
      <c r="K7400" s="260"/>
      <c r="L7400" s="261" t="s">
        <v>17221</v>
      </c>
      <c r="M7400" s="261"/>
      <c r="N7400" s="261"/>
      <c r="O7400" s="457"/>
      <c r="P7400" s="260"/>
      <c r="Q7400" s="262" t="s">
        <v>17222</v>
      </c>
      <c r="R7400" s="261"/>
      <c r="S7400" s="261"/>
      <c r="T7400" s="261"/>
      <c r="U7400" s="261"/>
      <c r="V7400" s="292"/>
      <c r="X7400" s="457"/>
      <c r="Y7400" s="260"/>
      <c r="Z7400" s="264"/>
      <c r="AA7400" s="264"/>
      <c r="AB7400" s="264"/>
      <c r="AC7400" s="264"/>
      <c r="AF7400" s="457"/>
      <c r="AG7400" s="260"/>
      <c r="AN7400" s="457"/>
      <c r="AO7400" s="260"/>
      <c r="AV7400" s="260"/>
      <c r="BC7400" s="260"/>
      <c r="BM7400" s="275">
        <v>1</v>
      </c>
      <c r="BN7400" s="275"/>
      <c r="BO7400" s="275"/>
      <c r="BP7400" s="275"/>
      <c r="BQ7400" s="275"/>
      <c r="BR7400" s="275"/>
      <c r="BS7400" s="275"/>
      <c r="BT7400" s="275"/>
      <c r="BU7400" s="275"/>
      <c r="BV7400" s="275"/>
    </row>
    <row r="7401" spans="1:74" s="263" customFormat="1">
      <c r="A7401" s="458" t="s">
        <v>17225</v>
      </c>
      <c r="B7401" s="458"/>
      <c r="C7401" s="266"/>
      <c r="D7401" s="266"/>
      <c r="E7401" s="266"/>
      <c r="F7401" s="266"/>
      <c r="G7401" s="266"/>
      <c r="H7401" s="266"/>
      <c r="I7401" s="266"/>
      <c r="J7401" s="266"/>
      <c r="K7401" s="266"/>
      <c r="L7401" s="261" t="s">
        <v>17223</v>
      </c>
      <c r="M7401" s="261"/>
      <c r="N7401" s="261"/>
      <c r="O7401" s="458"/>
      <c r="P7401" s="266"/>
      <c r="Q7401" s="262" t="s">
        <v>17224</v>
      </c>
      <c r="R7401" s="261"/>
      <c r="S7401" s="261"/>
      <c r="T7401" s="261"/>
      <c r="U7401" s="261"/>
      <c r="V7401" s="292"/>
      <c r="X7401" s="458"/>
      <c r="Y7401" s="266"/>
      <c r="Z7401" s="264"/>
      <c r="AA7401" s="264"/>
      <c r="AB7401" s="264"/>
      <c r="AC7401" s="264"/>
      <c r="AF7401" s="458"/>
      <c r="AG7401" s="266"/>
      <c r="AN7401" s="458"/>
      <c r="AO7401" s="266"/>
      <c r="AV7401" s="266"/>
      <c r="BC7401" s="266"/>
      <c r="BM7401" s="275">
        <v>1</v>
      </c>
      <c r="BN7401" s="275"/>
      <c r="BO7401" s="275"/>
      <c r="BP7401" s="275"/>
      <c r="BQ7401" s="275"/>
      <c r="BR7401" s="275"/>
      <c r="BS7401" s="275"/>
      <c r="BT7401" s="275"/>
      <c r="BU7401" s="275"/>
      <c r="BV7401" s="275"/>
    </row>
    <row r="7402" spans="1:74" s="263" customFormat="1">
      <c r="A7402" s="458" t="s">
        <v>17228</v>
      </c>
      <c r="B7402" s="458"/>
      <c r="C7402" s="266"/>
      <c r="D7402" s="266"/>
      <c r="E7402" s="266"/>
      <c r="F7402" s="266"/>
      <c r="G7402" s="266"/>
      <c r="H7402" s="266"/>
      <c r="I7402" s="266"/>
      <c r="J7402" s="266"/>
      <c r="K7402" s="266"/>
      <c r="L7402" s="261" t="s">
        <v>17226</v>
      </c>
      <c r="M7402" s="261"/>
      <c r="N7402" s="261"/>
      <c r="O7402" s="458"/>
      <c r="P7402" s="266"/>
      <c r="Q7402" s="262" t="s">
        <v>17227</v>
      </c>
      <c r="R7402" s="261"/>
      <c r="S7402" s="261"/>
      <c r="T7402" s="261"/>
      <c r="U7402" s="261"/>
      <c r="V7402" s="292"/>
      <c r="X7402" s="458"/>
      <c r="Y7402" s="266"/>
      <c r="Z7402" s="264"/>
      <c r="AA7402" s="264"/>
      <c r="AB7402" s="264"/>
      <c r="AC7402" s="264"/>
      <c r="AF7402" s="458"/>
      <c r="AG7402" s="266"/>
      <c r="AN7402" s="458"/>
      <c r="AO7402" s="266"/>
      <c r="AV7402" s="266"/>
      <c r="BC7402" s="266"/>
      <c r="BM7402" s="275">
        <v>1</v>
      </c>
      <c r="BN7402" s="275"/>
      <c r="BO7402" s="275"/>
      <c r="BP7402" s="275"/>
      <c r="BQ7402" s="275"/>
      <c r="BR7402" s="275"/>
      <c r="BS7402" s="275"/>
      <c r="BT7402" s="275"/>
      <c r="BU7402" s="275"/>
      <c r="BV7402" s="275"/>
    </row>
    <row r="7403" spans="1:74" s="263" customFormat="1">
      <c r="A7403" s="457"/>
      <c r="B7403" s="457"/>
      <c r="C7403" s="260"/>
      <c r="D7403" s="260"/>
      <c r="E7403" s="260"/>
      <c r="F7403" s="260"/>
      <c r="G7403" s="260"/>
      <c r="H7403" s="260"/>
      <c r="I7403" s="260"/>
      <c r="J7403" s="260"/>
      <c r="K7403" s="260"/>
      <c r="L7403" s="261" t="s">
        <v>17229</v>
      </c>
      <c r="M7403" s="261"/>
      <c r="N7403" s="261"/>
      <c r="O7403" s="457"/>
      <c r="P7403" s="260"/>
      <c r="Q7403" s="262" t="s">
        <v>17230</v>
      </c>
      <c r="R7403" s="261"/>
      <c r="S7403" s="261"/>
      <c r="T7403" s="261"/>
      <c r="U7403" s="261"/>
      <c r="V7403" s="292"/>
      <c r="X7403" s="457"/>
      <c r="Y7403" s="260"/>
      <c r="Z7403" s="264"/>
      <c r="AA7403" s="264"/>
      <c r="AB7403" s="264"/>
      <c r="AC7403" s="264"/>
      <c r="AF7403" s="457"/>
      <c r="AG7403" s="260"/>
      <c r="AN7403" s="457"/>
      <c r="AO7403" s="260"/>
      <c r="AV7403" s="260"/>
      <c r="BC7403" s="260"/>
      <c r="BM7403" s="275">
        <v>1</v>
      </c>
      <c r="BN7403" s="275"/>
      <c r="BO7403" s="275"/>
      <c r="BP7403" s="275"/>
      <c r="BQ7403" s="275"/>
      <c r="BR7403" s="275"/>
      <c r="BS7403" s="275"/>
      <c r="BT7403" s="275"/>
      <c r="BU7403" s="275"/>
      <c r="BV7403" s="275"/>
    </row>
    <row r="7404" spans="1:74" s="263" customFormat="1">
      <c r="A7404" s="457"/>
      <c r="B7404" s="457"/>
      <c r="C7404" s="260"/>
      <c r="D7404" s="260"/>
      <c r="E7404" s="260"/>
      <c r="F7404" s="260"/>
      <c r="G7404" s="260"/>
      <c r="H7404" s="260"/>
      <c r="I7404" s="260"/>
      <c r="J7404" s="260"/>
      <c r="K7404" s="260"/>
      <c r="L7404" s="261" t="s">
        <v>17231</v>
      </c>
      <c r="M7404" s="261"/>
      <c r="N7404" s="261"/>
      <c r="O7404" s="457"/>
      <c r="P7404" s="260"/>
      <c r="Q7404" s="262" t="s">
        <v>15562</v>
      </c>
      <c r="R7404" s="261"/>
      <c r="S7404" s="261"/>
      <c r="T7404" s="261"/>
      <c r="U7404" s="261"/>
      <c r="V7404" s="292"/>
      <c r="X7404" s="457"/>
      <c r="Y7404" s="260"/>
      <c r="Z7404" s="264"/>
      <c r="AA7404" s="264"/>
      <c r="AB7404" s="264"/>
      <c r="AC7404" s="264"/>
      <c r="AF7404" s="457"/>
      <c r="AG7404" s="260"/>
      <c r="AN7404" s="457"/>
      <c r="AO7404" s="260"/>
      <c r="AV7404" s="260"/>
      <c r="BC7404" s="260"/>
      <c r="BM7404" s="275">
        <v>1</v>
      </c>
      <c r="BN7404" s="275"/>
      <c r="BO7404" s="275"/>
      <c r="BP7404" s="275"/>
      <c r="BQ7404" s="275"/>
      <c r="BR7404" s="275"/>
      <c r="BS7404" s="275"/>
      <c r="BT7404" s="275"/>
      <c r="BU7404" s="275"/>
      <c r="BV7404" s="275"/>
    </row>
    <row r="7405" spans="1:74" s="263" customFormat="1">
      <c r="A7405" s="458" t="s">
        <v>17234</v>
      </c>
      <c r="B7405" s="458"/>
      <c r="C7405" s="266"/>
      <c r="D7405" s="266"/>
      <c r="E7405" s="266"/>
      <c r="F7405" s="266"/>
      <c r="G7405" s="266"/>
      <c r="H7405" s="266"/>
      <c r="I7405" s="266"/>
      <c r="J7405" s="266"/>
      <c r="K7405" s="266"/>
      <c r="L7405" s="261" t="s">
        <v>17232</v>
      </c>
      <c r="M7405" s="261"/>
      <c r="N7405" s="261"/>
      <c r="O7405" s="458"/>
      <c r="P7405" s="266"/>
      <c r="Q7405" s="262" t="s">
        <v>17233</v>
      </c>
      <c r="R7405" s="261"/>
      <c r="S7405" s="261"/>
      <c r="T7405" s="261"/>
      <c r="U7405" s="261"/>
      <c r="V7405" s="292"/>
      <c r="X7405" s="458"/>
      <c r="Y7405" s="266"/>
      <c r="Z7405" s="264"/>
      <c r="AA7405" s="264"/>
      <c r="AB7405" s="264"/>
      <c r="AC7405" s="264"/>
      <c r="AF7405" s="458"/>
      <c r="AG7405" s="266"/>
      <c r="AN7405" s="458"/>
      <c r="AO7405" s="266"/>
      <c r="AV7405" s="266"/>
      <c r="BC7405" s="266"/>
      <c r="BM7405" s="275">
        <v>1</v>
      </c>
      <c r="BN7405" s="275"/>
      <c r="BO7405" s="275"/>
      <c r="BP7405" s="275"/>
      <c r="BQ7405" s="275"/>
      <c r="BR7405" s="275"/>
      <c r="BS7405" s="275"/>
      <c r="BT7405" s="275"/>
      <c r="BU7405" s="275"/>
      <c r="BV7405" s="275"/>
    </row>
    <row r="7406" spans="1:74" s="263" customFormat="1">
      <c r="A7406" s="457"/>
      <c r="B7406" s="457"/>
      <c r="C7406" s="260"/>
      <c r="D7406" s="260"/>
      <c r="E7406" s="260"/>
      <c r="F7406" s="260"/>
      <c r="G7406" s="260"/>
      <c r="H7406" s="260"/>
      <c r="I7406" s="260"/>
      <c r="J7406" s="260"/>
      <c r="K7406" s="260"/>
      <c r="L7406" s="261" t="s">
        <v>17235</v>
      </c>
      <c r="M7406" s="261"/>
      <c r="N7406" s="261"/>
      <c r="O7406" s="457"/>
      <c r="P7406" s="260"/>
      <c r="Q7406" s="262" t="s">
        <v>17236</v>
      </c>
      <c r="R7406" s="261"/>
      <c r="S7406" s="261"/>
      <c r="T7406" s="261"/>
      <c r="U7406" s="261"/>
      <c r="V7406" s="292"/>
      <c r="X7406" s="457"/>
      <c r="Y7406" s="260"/>
      <c r="Z7406" s="264"/>
      <c r="AA7406" s="264"/>
      <c r="AB7406" s="264"/>
      <c r="AC7406" s="264"/>
      <c r="AF7406" s="457"/>
      <c r="AG7406" s="260"/>
      <c r="AN7406" s="457"/>
      <c r="AO7406" s="260"/>
      <c r="AV7406" s="260"/>
      <c r="BC7406" s="260"/>
      <c r="BM7406" s="275">
        <v>1</v>
      </c>
      <c r="BN7406" s="275"/>
      <c r="BO7406" s="275"/>
      <c r="BP7406" s="275"/>
      <c r="BQ7406" s="275"/>
      <c r="BR7406" s="275"/>
      <c r="BS7406" s="275"/>
      <c r="BT7406" s="275"/>
      <c r="BU7406" s="275"/>
      <c r="BV7406" s="275"/>
    </row>
    <row r="7407" spans="1:74" s="263" customFormat="1">
      <c r="A7407" s="457"/>
      <c r="B7407" s="457"/>
      <c r="C7407" s="260"/>
      <c r="D7407" s="260"/>
      <c r="E7407" s="260"/>
      <c r="F7407" s="260"/>
      <c r="G7407" s="260"/>
      <c r="H7407" s="260"/>
      <c r="I7407" s="260"/>
      <c r="J7407" s="260"/>
      <c r="K7407" s="260"/>
      <c r="L7407" s="261" t="s">
        <v>17237</v>
      </c>
      <c r="M7407" s="261"/>
      <c r="N7407" s="261"/>
      <c r="O7407" s="457"/>
      <c r="P7407" s="260"/>
      <c r="Q7407" s="262" t="s">
        <v>17238</v>
      </c>
      <c r="R7407" s="261"/>
      <c r="S7407" s="261"/>
      <c r="T7407" s="261"/>
      <c r="U7407" s="261"/>
      <c r="V7407" s="292"/>
      <c r="X7407" s="457"/>
      <c r="Y7407" s="260"/>
      <c r="Z7407" s="264"/>
      <c r="AA7407" s="264"/>
      <c r="AB7407" s="264"/>
      <c r="AC7407" s="264"/>
      <c r="AF7407" s="457"/>
      <c r="AG7407" s="260"/>
      <c r="AN7407" s="457"/>
      <c r="AO7407" s="260"/>
      <c r="AV7407" s="260"/>
      <c r="BC7407" s="260"/>
      <c r="BM7407" s="275">
        <v>1</v>
      </c>
      <c r="BN7407" s="275"/>
      <c r="BO7407" s="275"/>
      <c r="BP7407" s="275"/>
      <c r="BQ7407" s="275"/>
      <c r="BR7407" s="275"/>
      <c r="BS7407" s="275"/>
      <c r="BT7407" s="275"/>
      <c r="BU7407" s="275"/>
      <c r="BV7407" s="275"/>
    </row>
    <row r="7408" spans="1:74" s="263" customFormat="1">
      <c r="A7408" s="457"/>
      <c r="B7408" s="457"/>
      <c r="C7408" s="260"/>
      <c r="D7408" s="260"/>
      <c r="E7408" s="260"/>
      <c r="F7408" s="260"/>
      <c r="G7408" s="260"/>
      <c r="H7408" s="260"/>
      <c r="I7408" s="260"/>
      <c r="J7408" s="260"/>
      <c r="K7408" s="260"/>
      <c r="L7408" s="261" t="s">
        <v>17239</v>
      </c>
      <c r="M7408" s="261"/>
      <c r="N7408" s="261"/>
      <c r="O7408" s="457"/>
      <c r="P7408" s="260"/>
      <c r="Q7408" s="262" t="s">
        <v>17239</v>
      </c>
      <c r="R7408" s="261"/>
      <c r="S7408" s="261"/>
      <c r="T7408" s="261"/>
      <c r="U7408" s="261"/>
      <c r="V7408" s="292"/>
      <c r="X7408" s="457"/>
      <c r="Y7408" s="260"/>
      <c r="Z7408" s="264"/>
      <c r="AA7408" s="264"/>
      <c r="AB7408" s="264"/>
      <c r="AC7408" s="264"/>
      <c r="AF7408" s="457"/>
      <c r="AG7408" s="260"/>
      <c r="AN7408" s="457"/>
      <c r="AO7408" s="260"/>
      <c r="AV7408" s="260"/>
      <c r="BC7408" s="260"/>
      <c r="BM7408" s="275">
        <v>1</v>
      </c>
      <c r="BN7408" s="275"/>
      <c r="BO7408" s="275"/>
      <c r="BP7408" s="275"/>
      <c r="BQ7408" s="275"/>
      <c r="BR7408" s="275"/>
      <c r="BS7408" s="275"/>
      <c r="BT7408" s="275"/>
      <c r="BU7408" s="275"/>
      <c r="BV7408" s="275"/>
    </row>
    <row r="7409" spans="1:74" s="263" customFormat="1">
      <c r="A7409" s="457"/>
      <c r="B7409" s="457"/>
      <c r="C7409" s="260"/>
      <c r="D7409" s="260"/>
      <c r="E7409" s="260"/>
      <c r="F7409" s="260"/>
      <c r="G7409" s="260"/>
      <c r="H7409" s="260"/>
      <c r="I7409" s="260"/>
      <c r="J7409" s="260"/>
      <c r="K7409" s="260"/>
      <c r="L7409" s="261" t="s">
        <v>13298</v>
      </c>
      <c r="M7409" s="261"/>
      <c r="N7409" s="261"/>
      <c r="O7409" s="457"/>
      <c r="P7409" s="260"/>
      <c r="Q7409" s="262" t="s">
        <v>17240</v>
      </c>
      <c r="R7409" s="261"/>
      <c r="S7409" s="261"/>
      <c r="T7409" s="261"/>
      <c r="U7409" s="261"/>
      <c r="V7409" s="292"/>
      <c r="X7409" s="457"/>
      <c r="Y7409" s="260"/>
      <c r="Z7409" s="264"/>
      <c r="AA7409" s="264"/>
      <c r="AB7409" s="264"/>
      <c r="AC7409" s="264"/>
      <c r="AF7409" s="457"/>
      <c r="AG7409" s="260"/>
      <c r="AN7409" s="457"/>
      <c r="AO7409" s="260"/>
      <c r="AV7409" s="260"/>
      <c r="BC7409" s="260"/>
      <c r="BM7409" s="275">
        <v>1</v>
      </c>
      <c r="BN7409" s="275"/>
      <c r="BO7409" s="275"/>
      <c r="BP7409" s="275"/>
      <c r="BQ7409" s="275"/>
      <c r="BR7409" s="275"/>
      <c r="BS7409" s="275"/>
      <c r="BT7409" s="275"/>
      <c r="BU7409" s="275"/>
      <c r="BV7409" s="275"/>
    </row>
    <row r="7410" spans="1:74" s="263" customFormat="1">
      <c r="A7410" s="457"/>
      <c r="B7410" s="457"/>
      <c r="C7410" s="260"/>
      <c r="D7410" s="260"/>
      <c r="E7410" s="260"/>
      <c r="F7410" s="260"/>
      <c r="G7410" s="260"/>
      <c r="H7410" s="260"/>
      <c r="I7410" s="260"/>
      <c r="J7410" s="260"/>
      <c r="K7410" s="260"/>
      <c r="L7410" s="261" t="s">
        <v>17241</v>
      </c>
      <c r="M7410" s="261"/>
      <c r="N7410" s="261"/>
      <c r="O7410" s="457"/>
      <c r="P7410" s="260"/>
      <c r="Q7410" s="262" t="s">
        <v>17242</v>
      </c>
      <c r="R7410" s="261"/>
      <c r="S7410" s="261"/>
      <c r="T7410" s="261"/>
      <c r="U7410" s="261"/>
      <c r="V7410" s="292"/>
      <c r="X7410" s="457"/>
      <c r="Y7410" s="260"/>
      <c r="Z7410" s="264"/>
      <c r="AA7410" s="264"/>
      <c r="AB7410" s="264"/>
      <c r="AC7410" s="264"/>
      <c r="AF7410" s="457"/>
      <c r="AG7410" s="260"/>
      <c r="AN7410" s="457"/>
      <c r="AO7410" s="260"/>
      <c r="AV7410" s="260"/>
      <c r="BC7410" s="260"/>
      <c r="BM7410" s="275">
        <v>1</v>
      </c>
      <c r="BN7410" s="275"/>
      <c r="BO7410" s="275"/>
      <c r="BP7410" s="275"/>
      <c r="BQ7410" s="275"/>
      <c r="BR7410" s="275"/>
      <c r="BS7410" s="275"/>
      <c r="BT7410" s="275"/>
      <c r="BU7410" s="275"/>
      <c r="BV7410" s="275"/>
    </row>
    <row r="7411" spans="1:74" s="263" customFormat="1">
      <c r="A7411" s="458" t="s">
        <v>17243</v>
      </c>
      <c r="B7411" s="458"/>
      <c r="C7411" s="266"/>
      <c r="D7411" s="266"/>
      <c r="E7411" s="266"/>
      <c r="F7411" s="266"/>
      <c r="G7411" s="266"/>
      <c r="H7411" s="266"/>
      <c r="I7411" s="266"/>
      <c r="J7411" s="266"/>
      <c r="K7411" s="266"/>
      <c r="L7411" s="261" t="s">
        <v>7623</v>
      </c>
      <c r="M7411" s="261"/>
      <c r="N7411" s="261"/>
      <c r="O7411" s="458"/>
      <c r="P7411" s="266"/>
      <c r="Q7411" s="262" t="s">
        <v>6200</v>
      </c>
      <c r="R7411" s="261"/>
      <c r="S7411" s="261"/>
      <c r="T7411" s="261"/>
      <c r="U7411" s="261"/>
      <c r="V7411" s="292"/>
      <c r="X7411" s="458"/>
      <c r="Y7411" s="266"/>
      <c r="Z7411" s="264"/>
      <c r="AA7411" s="264"/>
      <c r="AB7411" s="264"/>
      <c r="AC7411" s="264"/>
      <c r="AF7411" s="458"/>
      <c r="AG7411" s="266"/>
      <c r="AN7411" s="458"/>
      <c r="AO7411" s="266"/>
      <c r="AV7411" s="266"/>
      <c r="BC7411" s="266"/>
      <c r="BM7411" s="275">
        <v>1</v>
      </c>
      <c r="BN7411" s="275"/>
      <c r="BO7411" s="275"/>
      <c r="BP7411" s="275"/>
      <c r="BQ7411" s="275"/>
      <c r="BR7411" s="275"/>
      <c r="BS7411" s="275"/>
      <c r="BT7411" s="275"/>
      <c r="BU7411" s="275"/>
      <c r="BV7411" s="275"/>
    </row>
    <row r="7412" spans="1:74" s="263" customFormat="1">
      <c r="A7412" s="457"/>
      <c r="B7412" s="457"/>
      <c r="C7412" s="260"/>
      <c r="D7412" s="260"/>
      <c r="E7412" s="260"/>
      <c r="F7412" s="260"/>
      <c r="G7412" s="260"/>
      <c r="H7412" s="260"/>
      <c r="I7412" s="260"/>
      <c r="J7412" s="260"/>
      <c r="K7412" s="260"/>
      <c r="L7412" s="261" t="s">
        <v>17244</v>
      </c>
      <c r="M7412" s="261"/>
      <c r="N7412" s="261"/>
      <c r="O7412" s="457"/>
      <c r="P7412" s="260"/>
      <c r="Q7412" s="262" t="s">
        <v>17245</v>
      </c>
      <c r="R7412" s="261"/>
      <c r="S7412" s="261"/>
      <c r="T7412" s="261"/>
      <c r="U7412" s="261"/>
      <c r="V7412" s="292"/>
      <c r="X7412" s="457"/>
      <c r="Y7412" s="260"/>
      <c r="Z7412" s="264"/>
      <c r="AA7412" s="264"/>
      <c r="AB7412" s="264"/>
      <c r="AC7412" s="264"/>
      <c r="AF7412" s="457"/>
      <c r="AG7412" s="260"/>
      <c r="AN7412" s="457"/>
      <c r="AO7412" s="260"/>
      <c r="AV7412" s="260"/>
      <c r="BC7412" s="260"/>
      <c r="BM7412" s="275">
        <v>1</v>
      </c>
      <c r="BN7412" s="275"/>
      <c r="BO7412" s="275"/>
      <c r="BP7412" s="275"/>
      <c r="BQ7412" s="275"/>
      <c r="BR7412" s="275"/>
      <c r="BS7412" s="275"/>
      <c r="BT7412" s="275"/>
      <c r="BU7412" s="275"/>
      <c r="BV7412" s="275"/>
    </row>
    <row r="7413" spans="1:74" s="263" customFormat="1">
      <c r="A7413" s="457"/>
      <c r="B7413" s="457"/>
      <c r="C7413" s="260"/>
      <c r="D7413" s="260"/>
      <c r="E7413" s="260"/>
      <c r="F7413" s="260"/>
      <c r="G7413" s="260"/>
      <c r="H7413" s="260"/>
      <c r="I7413" s="260"/>
      <c r="J7413" s="260"/>
      <c r="K7413" s="260"/>
      <c r="L7413" s="261" t="s">
        <v>17246</v>
      </c>
      <c r="M7413" s="261"/>
      <c r="N7413" s="261"/>
      <c r="O7413" s="457"/>
      <c r="P7413" s="260"/>
      <c r="Q7413" s="262" t="s">
        <v>17247</v>
      </c>
      <c r="R7413" s="261"/>
      <c r="S7413" s="261"/>
      <c r="T7413" s="261"/>
      <c r="U7413" s="261"/>
      <c r="V7413" s="292"/>
      <c r="X7413" s="457"/>
      <c r="Y7413" s="260"/>
      <c r="Z7413" s="264"/>
      <c r="AA7413" s="264"/>
      <c r="AB7413" s="264"/>
      <c r="AC7413" s="264"/>
      <c r="AF7413" s="457"/>
      <c r="AG7413" s="260"/>
      <c r="AN7413" s="457"/>
      <c r="AO7413" s="260"/>
      <c r="AV7413" s="260"/>
      <c r="BC7413" s="260"/>
      <c r="BM7413" s="275">
        <v>1</v>
      </c>
      <c r="BN7413" s="275"/>
      <c r="BO7413" s="275"/>
      <c r="BP7413" s="275"/>
      <c r="BQ7413" s="275"/>
      <c r="BR7413" s="275"/>
      <c r="BS7413" s="275"/>
      <c r="BT7413" s="275"/>
      <c r="BU7413" s="275"/>
      <c r="BV7413" s="275"/>
    </row>
    <row r="7414" spans="1:74" s="263" customFormat="1">
      <c r="A7414" s="458" t="s">
        <v>17250</v>
      </c>
      <c r="B7414" s="458"/>
      <c r="C7414" s="266"/>
      <c r="D7414" s="266"/>
      <c r="E7414" s="266"/>
      <c r="F7414" s="266"/>
      <c r="G7414" s="266"/>
      <c r="H7414" s="266"/>
      <c r="I7414" s="266"/>
      <c r="J7414" s="266"/>
      <c r="K7414" s="266"/>
      <c r="L7414" s="261" t="s">
        <v>17248</v>
      </c>
      <c r="M7414" s="261"/>
      <c r="N7414" s="261"/>
      <c r="O7414" s="458"/>
      <c r="P7414" s="266"/>
      <c r="Q7414" s="262" t="s">
        <v>17249</v>
      </c>
      <c r="R7414" s="261"/>
      <c r="S7414" s="261"/>
      <c r="T7414" s="261"/>
      <c r="U7414" s="261"/>
      <c r="V7414" s="292"/>
      <c r="X7414" s="458"/>
      <c r="Y7414" s="266"/>
      <c r="Z7414" s="264"/>
      <c r="AA7414" s="264"/>
      <c r="AB7414" s="264"/>
      <c r="AC7414" s="264"/>
      <c r="AF7414" s="458"/>
      <c r="AG7414" s="266"/>
      <c r="AN7414" s="458"/>
      <c r="AO7414" s="266"/>
      <c r="AV7414" s="266"/>
      <c r="BC7414" s="266"/>
      <c r="BM7414" s="275">
        <v>1</v>
      </c>
      <c r="BN7414" s="275"/>
      <c r="BO7414" s="275"/>
      <c r="BP7414" s="275"/>
      <c r="BQ7414" s="275"/>
      <c r="BR7414" s="275"/>
      <c r="BS7414" s="275"/>
      <c r="BT7414" s="275"/>
      <c r="BU7414" s="275"/>
      <c r="BV7414" s="275"/>
    </row>
    <row r="7415" spans="1:74" s="263" customFormat="1">
      <c r="A7415" s="457"/>
      <c r="B7415" s="457"/>
      <c r="C7415" s="260"/>
      <c r="D7415" s="260"/>
      <c r="E7415" s="260"/>
      <c r="F7415" s="260"/>
      <c r="G7415" s="260"/>
      <c r="H7415" s="260"/>
      <c r="I7415" s="260"/>
      <c r="J7415" s="260"/>
      <c r="K7415" s="260"/>
      <c r="L7415" s="261" t="s">
        <v>17251</v>
      </c>
      <c r="M7415" s="261"/>
      <c r="N7415" s="261"/>
      <c r="O7415" s="457"/>
      <c r="P7415" s="260"/>
      <c r="Q7415" s="262" t="s">
        <v>17252</v>
      </c>
      <c r="R7415" s="261"/>
      <c r="S7415" s="261"/>
      <c r="T7415" s="261"/>
      <c r="U7415" s="261"/>
      <c r="V7415" s="292"/>
      <c r="X7415" s="457"/>
      <c r="Y7415" s="260"/>
      <c r="Z7415" s="264"/>
      <c r="AA7415" s="264"/>
      <c r="AB7415" s="264"/>
      <c r="AC7415" s="264"/>
      <c r="AF7415" s="457"/>
      <c r="AG7415" s="260"/>
      <c r="AN7415" s="457"/>
      <c r="AO7415" s="260"/>
      <c r="AV7415" s="260"/>
      <c r="BC7415" s="260"/>
      <c r="BM7415" s="275">
        <v>1</v>
      </c>
      <c r="BN7415" s="275"/>
      <c r="BO7415" s="275"/>
      <c r="BP7415" s="275"/>
      <c r="BQ7415" s="275"/>
      <c r="BR7415" s="275"/>
      <c r="BS7415" s="275"/>
      <c r="BT7415" s="275"/>
      <c r="BU7415" s="275"/>
      <c r="BV7415" s="275"/>
    </row>
    <row r="7416" spans="1:74" s="263" customFormat="1">
      <c r="A7416" s="458" t="s">
        <v>17255</v>
      </c>
      <c r="B7416" s="458"/>
      <c r="C7416" s="266"/>
      <c r="D7416" s="266"/>
      <c r="E7416" s="266"/>
      <c r="F7416" s="266"/>
      <c r="G7416" s="266"/>
      <c r="H7416" s="266"/>
      <c r="I7416" s="266"/>
      <c r="J7416" s="266"/>
      <c r="K7416" s="266"/>
      <c r="L7416" s="261" t="s">
        <v>17253</v>
      </c>
      <c r="M7416" s="261"/>
      <c r="N7416" s="261"/>
      <c r="O7416" s="458"/>
      <c r="P7416" s="266"/>
      <c r="Q7416" s="262" t="s">
        <v>17254</v>
      </c>
      <c r="R7416" s="261"/>
      <c r="S7416" s="261"/>
      <c r="T7416" s="261"/>
      <c r="U7416" s="261"/>
      <c r="V7416" s="292"/>
      <c r="X7416" s="458"/>
      <c r="Y7416" s="266"/>
      <c r="Z7416" s="264"/>
      <c r="AA7416" s="264"/>
      <c r="AB7416" s="264"/>
      <c r="AC7416" s="264"/>
      <c r="AF7416" s="458"/>
      <c r="AG7416" s="266"/>
      <c r="AN7416" s="458"/>
      <c r="AO7416" s="266"/>
      <c r="AV7416" s="266"/>
      <c r="BC7416" s="266"/>
      <c r="BM7416" s="275">
        <v>1</v>
      </c>
      <c r="BN7416" s="275"/>
      <c r="BO7416" s="275"/>
      <c r="BP7416" s="275"/>
      <c r="BQ7416" s="275"/>
      <c r="BR7416" s="275"/>
      <c r="BS7416" s="275"/>
      <c r="BT7416" s="275"/>
      <c r="BU7416" s="275"/>
      <c r="BV7416" s="275"/>
    </row>
    <row r="7417" spans="1:74" s="263" customFormat="1">
      <c r="A7417" s="457"/>
      <c r="B7417" s="457"/>
      <c r="C7417" s="260"/>
      <c r="D7417" s="260"/>
      <c r="E7417" s="260"/>
      <c r="F7417" s="260"/>
      <c r="G7417" s="260"/>
      <c r="H7417" s="260"/>
      <c r="I7417" s="260"/>
      <c r="J7417" s="260"/>
      <c r="K7417" s="260"/>
      <c r="L7417" s="261" t="s">
        <v>13298</v>
      </c>
      <c r="M7417" s="261"/>
      <c r="N7417" s="261"/>
      <c r="O7417" s="457"/>
      <c r="P7417" s="260"/>
      <c r="Q7417" s="262" t="s">
        <v>17256</v>
      </c>
      <c r="R7417" s="261"/>
      <c r="S7417" s="261"/>
      <c r="T7417" s="261"/>
      <c r="U7417" s="261"/>
      <c r="V7417" s="292"/>
      <c r="X7417" s="457"/>
      <c r="Y7417" s="260"/>
      <c r="Z7417" s="264"/>
      <c r="AA7417" s="264"/>
      <c r="AB7417" s="264"/>
      <c r="AC7417" s="264"/>
      <c r="AF7417" s="457"/>
      <c r="AG7417" s="260"/>
      <c r="AN7417" s="457"/>
      <c r="AO7417" s="260"/>
      <c r="AV7417" s="260"/>
      <c r="BC7417" s="260"/>
      <c r="BM7417" s="275">
        <v>1</v>
      </c>
      <c r="BN7417" s="275"/>
      <c r="BO7417" s="275"/>
      <c r="BP7417" s="275"/>
      <c r="BQ7417" s="275"/>
      <c r="BR7417" s="275"/>
      <c r="BS7417" s="275"/>
      <c r="BT7417" s="275"/>
      <c r="BU7417" s="275"/>
      <c r="BV7417" s="275"/>
    </row>
    <row r="7418" spans="1:74" s="263" customFormat="1">
      <c r="A7418" s="457"/>
      <c r="B7418" s="457"/>
      <c r="C7418" s="260"/>
      <c r="D7418" s="260"/>
      <c r="E7418" s="260"/>
      <c r="F7418" s="260"/>
      <c r="G7418" s="260"/>
      <c r="H7418" s="260"/>
      <c r="I7418" s="260"/>
      <c r="J7418" s="260"/>
      <c r="K7418" s="260"/>
      <c r="L7418" s="261" t="s">
        <v>17257</v>
      </c>
      <c r="M7418" s="261"/>
      <c r="N7418" s="261"/>
      <c r="O7418" s="457"/>
      <c r="P7418" s="260"/>
      <c r="Q7418" s="262" t="s">
        <v>17258</v>
      </c>
      <c r="R7418" s="261"/>
      <c r="S7418" s="261"/>
      <c r="T7418" s="261"/>
      <c r="U7418" s="261"/>
      <c r="V7418" s="292"/>
      <c r="X7418" s="457"/>
      <c r="Y7418" s="260"/>
      <c r="Z7418" s="264"/>
      <c r="AA7418" s="264"/>
      <c r="AB7418" s="264"/>
      <c r="AC7418" s="264"/>
      <c r="AF7418" s="457"/>
      <c r="AG7418" s="260"/>
      <c r="AN7418" s="457"/>
      <c r="AO7418" s="260"/>
      <c r="AV7418" s="260"/>
      <c r="BC7418" s="260"/>
      <c r="BM7418" s="275">
        <v>1</v>
      </c>
      <c r="BN7418" s="275"/>
      <c r="BO7418" s="275"/>
      <c r="BP7418" s="275"/>
      <c r="BQ7418" s="275"/>
      <c r="BR7418" s="275"/>
      <c r="BS7418" s="275"/>
      <c r="BT7418" s="275"/>
      <c r="BU7418" s="275"/>
      <c r="BV7418" s="275"/>
    </row>
    <row r="7419" spans="1:74" s="263" customFormat="1">
      <c r="A7419" s="458" t="s">
        <v>10472</v>
      </c>
      <c r="B7419" s="458"/>
      <c r="C7419" s="266"/>
      <c r="D7419" s="266"/>
      <c r="E7419" s="266"/>
      <c r="F7419" s="266"/>
      <c r="G7419" s="266"/>
      <c r="H7419" s="266"/>
      <c r="I7419" s="266"/>
      <c r="J7419" s="266"/>
      <c r="K7419" s="266"/>
      <c r="L7419" s="261" t="s">
        <v>10471</v>
      </c>
      <c r="M7419" s="261"/>
      <c r="N7419" s="261"/>
      <c r="O7419" s="458"/>
      <c r="P7419" s="266"/>
      <c r="Q7419" s="262" t="s">
        <v>5391</v>
      </c>
      <c r="R7419" s="261"/>
      <c r="S7419" s="261"/>
      <c r="T7419" s="261"/>
      <c r="U7419" s="261"/>
      <c r="V7419" s="292"/>
      <c r="X7419" s="458"/>
      <c r="Y7419" s="266"/>
      <c r="Z7419" s="264"/>
      <c r="AA7419" s="264"/>
      <c r="AB7419" s="264"/>
      <c r="AC7419" s="264"/>
      <c r="AF7419" s="458"/>
      <c r="AG7419" s="266"/>
      <c r="AN7419" s="458"/>
      <c r="AO7419" s="266"/>
      <c r="AV7419" s="266"/>
      <c r="BC7419" s="266"/>
      <c r="BM7419" s="275">
        <v>1</v>
      </c>
      <c r="BN7419" s="275"/>
      <c r="BO7419" s="275"/>
      <c r="BP7419" s="275"/>
      <c r="BQ7419" s="275"/>
      <c r="BR7419" s="275"/>
      <c r="BS7419" s="275"/>
      <c r="BT7419" s="275"/>
      <c r="BU7419" s="275"/>
      <c r="BV7419" s="275"/>
    </row>
    <row r="7420" spans="1:74" s="263" customFormat="1">
      <c r="A7420" s="457"/>
      <c r="B7420" s="457"/>
      <c r="C7420" s="260"/>
      <c r="D7420" s="260"/>
      <c r="E7420" s="260"/>
      <c r="F7420" s="260"/>
      <c r="G7420" s="260"/>
      <c r="H7420" s="260"/>
      <c r="I7420" s="260"/>
      <c r="J7420" s="260"/>
      <c r="K7420" s="260"/>
      <c r="L7420" s="261" t="s">
        <v>5917</v>
      </c>
      <c r="M7420" s="261"/>
      <c r="N7420" s="261"/>
      <c r="O7420" s="457"/>
      <c r="P7420" s="260"/>
      <c r="Q7420" s="262" t="s">
        <v>17259</v>
      </c>
      <c r="R7420" s="261"/>
      <c r="S7420" s="261"/>
      <c r="T7420" s="261"/>
      <c r="U7420" s="261"/>
      <c r="V7420" s="292"/>
      <c r="X7420" s="457"/>
      <c r="Y7420" s="260"/>
      <c r="Z7420" s="264"/>
      <c r="AA7420" s="264"/>
      <c r="AB7420" s="264"/>
      <c r="AC7420" s="264"/>
      <c r="AF7420" s="457"/>
      <c r="AG7420" s="260"/>
      <c r="AN7420" s="457"/>
      <c r="AO7420" s="260"/>
      <c r="AV7420" s="260"/>
      <c r="BC7420" s="260"/>
      <c r="BM7420" s="275">
        <v>1</v>
      </c>
      <c r="BN7420" s="275"/>
      <c r="BO7420" s="275"/>
      <c r="BP7420" s="275"/>
      <c r="BQ7420" s="275"/>
      <c r="BR7420" s="275"/>
      <c r="BS7420" s="275"/>
      <c r="BT7420" s="275"/>
      <c r="BU7420" s="275"/>
      <c r="BV7420" s="275"/>
    </row>
    <row r="7421" spans="1:74" s="263" customFormat="1">
      <c r="A7421" s="457"/>
      <c r="B7421" s="457"/>
      <c r="C7421" s="260"/>
      <c r="D7421" s="260"/>
      <c r="E7421" s="260"/>
      <c r="F7421" s="260"/>
      <c r="G7421" s="260"/>
      <c r="H7421" s="260"/>
      <c r="I7421" s="260"/>
      <c r="J7421" s="260"/>
      <c r="K7421" s="260"/>
      <c r="L7421" s="261" t="s">
        <v>17260</v>
      </c>
      <c r="M7421" s="261"/>
      <c r="N7421" s="261"/>
      <c r="O7421" s="457"/>
      <c r="P7421" s="260"/>
      <c r="Q7421" s="262" t="s">
        <v>17261</v>
      </c>
      <c r="R7421" s="261"/>
      <c r="S7421" s="261"/>
      <c r="T7421" s="261"/>
      <c r="U7421" s="261"/>
      <c r="V7421" s="292"/>
      <c r="X7421" s="457"/>
      <c r="Y7421" s="260"/>
      <c r="Z7421" s="264"/>
      <c r="AA7421" s="264"/>
      <c r="AB7421" s="264"/>
      <c r="AC7421" s="264"/>
      <c r="AF7421" s="457"/>
      <c r="AG7421" s="260"/>
      <c r="AN7421" s="457"/>
      <c r="AO7421" s="260"/>
      <c r="AV7421" s="260"/>
      <c r="BC7421" s="260"/>
      <c r="BM7421" s="275">
        <v>1</v>
      </c>
      <c r="BN7421" s="275"/>
      <c r="BO7421" s="275"/>
      <c r="BP7421" s="275"/>
      <c r="BQ7421" s="275"/>
      <c r="BR7421" s="275"/>
      <c r="BS7421" s="275"/>
      <c r="BT7421" s="275"/>
      <c r="BU7421" s="275"/>
      <c r="BV7421" s="275"/>
    </row>
    <row r="7422" spans="1:74" s="263" customFormat="1">
      <c r="A7422" s="458" t="s">
        <v>17263</v>
      </c>
      <c r="B7422" s="458"/>
      <c r="C7422" s="266"/>
      <c r="D7422" s="266"/>
      <c r="E7422" s="266"/>
      <c r="F7422" s="266"/>
      <c r="G7422" s="266"/>
      <c r="H7422" s="266"/>
      <c r="I7422" s="266"/>
      <c r="J7422" s="266"/>
      <c r="K7422" s="266"/>
      <c r="L7422" s="261" t="s">
        <v>17262</v>
      </c>
      <c r="M7422" s="261"/>
      <c r="N7422" s="261"/>
      <c r="O7422" s="458"/>
      <c r="P7422" s="266"/>
      <c r="Q7422" s="262" t="s">
        <v>9085</v>
      </c>
      <c r="R7422" s="261"/>
      <c r="S7422" s="261"/>
      <c r="T7422" s="261"/>
      <c r="U7422" s="261"/>
      <c r="V7422" s="292"/>
      <c r="X7422" s="458"/>
      <c r="Y7422" s="266"/>
      <c r="Z7422" s="264"/>
      <c r="AA7422" s="264"/>
      <c r="AB7422" s="264"/>
      <c r="AC7422" s="264"/>
      <c r="AF7422" s="458"/>
      <c r="AG7422" s="266"/>
      <c r="AN7422" s="458"/>
      <c r="AO7422" s="266"/>
      <c r="AV7422" s="266"/>
      <c r="BC7422" s="266"/>
      <c r="BM7422" s="275">
        <v>1</v>
      </c>
      <c r="BN7422" s="275"/>
      <c r="BO7422" s="275"/>
      <c r="BP7422" s="275"/>
      <c r="BQ7422" s="275"/>
      <c r="BR7422" s="275"/>
      <c r="BS7422" s="275"/>
      <c r="BT7422" s="275"/>
      <c r="BU7422" s="275"/>
      <c r="BV7422" s="275"/>
    </row>
    <row r="7423" spans="1:74" s="263" customFormat="1">
      <c r="A7423" s="457"/>
      <c r="B7423" s="457"/>
      <c r="C7423" s="260"/>
      <c r="D7423" s="260"/>
      <c r="E7423" s="260"/>
      <c r="F7423" s="260"/>
      <c r="G7423" s="260"/>
      <c r="H7423" s="260"/>
      <c r="I7423" s="260"/>
      <c r="J7423" s="260"/>
      <c r="K7423" s="260"/>
      <c r="L7423" s="261" t="s">
        <v>17264</v>
      </c>
      <c r="M7423" s="261"/>
      <c r="N7423" s="261"/>
      <c r="O7423" s="457"/>
      <c r="P7423" s="260"/>
      <c r="Q7423" s="262" t="s">
        <v>17265</v>
      </c>
      <c r="R7423" s="261"/>
      <c r="S7423" s="261"/>
      <c r="T7423" s="261"/>
      <c r="U7423" s="261"/>
      <c r="V7423" s="292"/>
      <c r="X7423" s="457"/>
      <c r="Y7423" s="260"/>
      <c r="Z7423" s="264"/>
      <c r="AA7423" s="264"/>
      <c r="AB7423" s="264"/>
      <c r="AC7423" s="264"/>
      <c r="AF7423" s="457"/>
      <c r="AG7423" s="260"/>
      <c r="AN7423" s="457"/>
      <c r="AO7423" s="260"/>
      <c r="AV7423" s="260"/>
      <c r="BC7423" s="260"/>
      <c r="BM7423" s="275">
        <v>1</v>
      </c>
      <c r="BN7423" s="275"/>
      <c r="BO7423" s="275"/>
      <c r="BP7423" s="275"/>
      <c r="BQ7423" s="275"/>
      <c r="BR7423" s="275"/>
      <c r="BS7423" s="275"/>
      <c r="BT7423" s="275"/>
      <c r="BU7423" s="275"/>
      <c r="BV7423" s="275"/>
    </row>
    <row r="7424" spans="1:74" s="263" customFormat="1">
      <c r="A7424" s="457"/>
      <c r="B7424" s="457"/>
      <c r="C7424" s="260"/>
      <c r="D7424" s="260"/>
      <c r="E7424" s="260"/>
      <c r="F7424" s="260"/>
      <c r="G7424" s="260"/>
      <c r="H7424" s="260"/>
      <c r="I7424" s="260"/>
      <c r="J7424" s="260"/>
      <c r="K7424" s="260"/>
      <c r="L7424" s="261" t="s">
        <v>17266</v>
      </c>
      <c r="M7424" s="261"/>
      <c r="N7424" s="261"/>
      <c r="O7424" s="457"/>
      <c r="P7424" s="260"/>
      <c r="Q7424" s="262" t="s">
        <v>17267</v>
      </c>
      <c r="R7424" s="261"/>
      <c r="S7424" s="261"/>
      <c r="T7424" s="261"/>
      <c r="U7424" s="261"/>
      <c r="V7424" s="292"/>
      <c r="X7424" s="457"/>
      <c r="Y7424" s="260"/>
      <c r="Z7424" s="264"/>
      <c r="AA7424" s="264"/>
      <c r="AB7424" s="264"/>
      <c r="AC7424" s="264"/>
      <c r="AF7424" s="457"/>
      <c r="AG7424" s="260"/>
      <c r="AN7424" s="457"/>
      <c r="AO7424" s="260"/>
      <c r="AV7424" s="260"/>
      <c r="BC7424" s="260"/>
      <c r="BM7424" s="275">
        <v>1</v>
      </c>
      <c r="BN7424" s="275"/>
      <c r="BO7424" s="275"/>
      <c r="BP7424" s="275"/>
      <c r="BQ7424" s="275"/>
      <c r="BR7424" s="275"/>
      <c r="BS7424" s="275"/>
      <c r="BT7424" s="275"/>
      <c r="BU7424" s="275"/>
      <c r="BV7424" s="275"/>
    </row>
    <row r="7425" spans="1:74" s="263" customFormat="1">
      <c r="A7425" s="458" t="s">
        <v>17270</v>
      </c>
      <c r="B7425" s="458"/>
      <c r="C7425" s="266"/>
      <c r="D7425" s="266"/>
      <c r="E7425" s="266"/>
      <c r="F7425" s="266"/>
      <c r="G7425" s="266"/>
      <c r="H7425" s="266"/>
      <c r="I7425" s="266"/>
      <c r="J7425" s="266"/>
      <c r="K7425" s="266"/>
      <c r="L7425" s="261" t="s">
        <v>17268</v>
      </c>
      <c r="M7425" s="261"/>
      <c r="N7425" s="261"/>
      <c r="O7425" s="458"/>
      <c r="P7425" s="266"/>
      <c r="Q7425" s="262" t="s">
        <v>17269</v>
      </c>
      <c r="R7425" s="261"/>
      <c r="S7425" s="261"/>
      <c r="T7425" s="261"/>
      <c r="U7425" s="261"/>
      <c r="V7425" s="292"/>
      <c r="X7425" s="458"/>
      <c r="Y7425" s="266"/>
      <c r="Z7425" s="264"/>
      <c r="AA7425" s="264"/>
      <c r="AB7425" s="264"/>
      <c r="AC7425" s="264"/>
      <c r="AF7425" s="458"/>
      <c r="AG7425" s="266"/>
      <c r="AN7425" s="458"/>
      <c r="AO7425" s="266"/>
      <c r="AV7425" s="266"/>
      <c r="BC7425" s="266"/>
      <c r="BM7425" s="275">
        <v>1</v>
      </c>
      <c r="BN7425" s="275"/>
      <c r="BO7425" s="275"/>
      <c r="BP7425" s="275"/>
      <c r="BQ7425" s="275"/>
      <c r="BR7425" s="275"/>
      <c r="BS7425" s="275"/>
      <c r="BT7425" s="275"/>
      <c r="BU7425" s="275"/>
      <c r="BV7425" s="275"/>
    </row>
    <row r="7426" spans="1:74" s="263" customFormat="1">
      <c r="A7426" s="457"/>
      <c r="B7426" s="457"/>
      <c r="C7426" s="260"/>
      <c r="D7426" s="260"/>
      <c r="E7426" s="260"/>
      <c r="F7426" s="260"/>
      <c r="G7426" s="260"/>
      <c r="H7426" s="260"/>
      <c r="I7426" s="260"/>
      <c r="J7426" s="260"/>
      <c r="K7426" s="260"/>
      <c r="L7426" s="261" t="s">
        <v>17271</v>
      </c>
      <c r="M7426" s="261"/>
      <c r="N7426" s="261"/>
      <c r="O7426" s="457"/>
      <c r="P7426" s="260"/>
      <c r="Q7426" s="262" t="s">
        <v>17272</v>
      </c>
      <c r="R7426" s="261"/>
      <c r="S7426" s="261"/>
      <c r="T7426" s="261"/>
      <c r="U7426" s="261"/>
      <c r="V7426" s="292"/>
      <c r="X7426" s="457"/>
      <c r="Y7426" s="260"/>
      <c r="Z7426" s="264"/>
      <c r="AA7426" s="264"/>
      <c r="AB7426" s="264"/>
      <c r="AC7426" s="264"/>
      <c r="AF7426" s="457"/>
      <c r="AG7426" s="260"/>
      <c r="AN7426" s="457"/>
      <c r="AO7426" s="260"/>
      <c r="AV7426" s="260"/>
      <c r="BC7426" s="260"/>
      <c r="BM7426" s="275">
        <v>1</v>
      </c>
      <c r="BN7426" s="275"/>
      <c r="BO7426" s="275"/>
      <c r="BP7426" s="275"/>
      <c r="BQ7426" s="275"/>
      <c r="BR7426" s="275"/>
      <c r="BS7426" s="275"/>
      <c r="BT7426" s="275"/>
      <c r="BU7426" s="275"/>
      <c r="BV7426" s="275"/>
    </row>
    <row r="7427" spans="1:74" s="263" customFormat="1">
      <c r="A7427" s="457"/>
      <c r="B7427" s="457"/>
      <c r="C7427" s="260"/>
      <c r="D7427" s="260"/>
      <c r="E7427" s="260"/>
      <c r="F7427" s="260"/>
      <c r="G7427" s="260"/>
      <c r="H7427" s="260"/>
      <c r="I7427" s="260"/>
      <c r="J7427" s="260"/>
      <c r="K7427" s="260"/>
      <c r="L7427" s="261" t="s">
        <v>17273</v>
      </c>
      <c r="M7427" s="261"/>
      <c r="N7427" s="261"/>
      <c r="O7427" s="457"/>
      <c r="P7427" s="260"/>
      <c r="Q7427" s="262" t="s">
        <v>17274</v>
      </c>
      <c r="R7427" s="261"/>
      <c r="S7427" s="261"/>
      <c r="T7427" s="261"/>
      <c r="U7427" s="261"/>
      <c r="V7427" s="292"/>
      <c r="X7427" s="457"/>
      <c r="Y7427" s="260"/>
      <c r="Z7427" s="264"/>
      <c r="AA7427" s="264"/>
      <c r="AB7427" s="264"/>
      <c r="AC7427" s="264"/>
      <c r="AF7427" s="457"/>
      <c r="AG7427" s="260"/>
      <c r="AN7427" s="457"/>
      <c r="AO7427" s="260"/>
      <c r="AV7427" s="260"/>
      <c r="BC7427" s="260"/>
      <c r="BM7427" s="275">
        <v>1</v>
      </c>
      <c r="BN7427" s="275"/>
      <c r="BO7427" s="275"/>
      <c r="BP7427" s="275"/>
      <c r="BQ7427" s="275"/>
      <c r="BR7427" s="275"/>
      <c r="BS7427" s="275"/>
      <c r="BT7427" s="275"/>
      <c r="BU7427" s="275"/>
      <c r="BV7427" s="275"/>
    </row>
    <row r="7428" spans="1:74" s="263" customFormat="1">
      <c r="A7428" s="457"/>
      <c r="B7428" s="457"/>
      <c r="C7428" s="260"/>
      <c r="D7428" s="260"/>
      <c r="E7428" s="260"/>
      <c r="F7428" s="260"/>
      <c r="G7428" s="260"/>
      <c r="H7428" s="260"/>
      <c r="I7428" s="260"/>
      <c r="J7428" s="260"/>
      <c r="K7428" s="260"/>
      <c r="L7428" s="261" t="s">
        <v>9082</v>
      </c>
      <c r="M7428" s="261"/>
      <c r="N7428" s="261"/>
      <c r="O7428" s="457"/>
      <c r="P7428" s="260"/>
      <c r="Q7428" s="262" t="s">
        <v>6000</v>
      </c>
      <c r="R7428" s="261"/>
      <c r="S7428" s="261"/>
      <c r="T7428" s="261"/>
      <c r="U7428" s="261"/>
      <c r="V7428" s="292"/>
      <c r="X7428" s="457"/>
      <c r="Y7428" s="260"/>
      <c r="Z7428" s="264"/>
      <c r="AA7428" s="264"/>
      <c r="AB7428" s="264"/>
      <c r="AC7428" s="264"/>
      <c r="AF7428" s="457"/>
      <c r="AG7428" s="260"/>
      <c r="AN7428" s="457"/>
      <c r="AO7428" s="260"/>
      <c r="AV7428" s="260"/>
      <c r="BC7428" s="260"/>
      <c r="BM7428" s="275">
        <v>1</v>
      </c>
      <c r="BN7428" s="275"/>
      <c r="BO7428" s="275"/>
      <c r="BP7428" s="275"/>
      <c r="BQ7428" s="275"/>
      <c r="BR7428" s="275"/>
      <c r="BS7428" s="275"/>
      <c r="BT7428" s="275"/>
      <c r="BU7428" s="275"/>
      <c r="BV7428" s="275"/>
    </row>
    <row r="7429" spans="1:74" s="263" customFormat="1">
      <c r="A7429" s="457"/>
      <c r="B7429" s="457"/>
      <c r="C7429" s="260"/>
      <c r="D7429" s="260"/>
      <c r="E7429" s="260"/>
      <c r="F7429" s="260"/>
      <c r="G7429" s="260"/>
      <c r="H7429" s="260"/>
      <c r="I7429" s="260"/>
      <c r="J7429" s="260"/>
      <c r="K7429" s="260"/>
      <c r="L7429" s="261" t="s">
        <v>17275</v>
      </c>
      <c r="M7429" s="261"/>
      <c r="N7429" s="261"/>
      <c r="O7429" s="457"/>
      <c r="P7429" s="260"/>
      <c r="Q7429" s="262" t="s">
        <v>17276</v>
      </c>
      <c r="R7429" s="261"/>
      <c r="S7429" s="261"/>
      <c r="T7429" s="261"/>
      <c r="U7429" s="261"/>
      <c r="V7429" s="292"/>
      <c r="X7429" s="457"/>
      <c r="Y7429" s="260"/>
      <c r="Z7429" s="264"/>
      <c r="AA7429" s="264"/>
      <c r="AB7429" s="264"/>
      <c r="AC7429" s="264"/>
      <c r="AF7429" s="457"/>
      <c r="AG7429" s="260"/>
      <c r="AN7429" s="457"/>
      <c r="AO7429" s="260"/>
      <c r="AV7429" s="260"/>
      <c r="BC7429" s="260"/>
      <c r="BM7429" s="275">
        <v>1</v>
      </c>
      <c r="BN7429" s="275"/>
      <c r="BO7429" s="275"/>
      <c r="BP7429" s="275"/>
      <c r="BQ7429" s="275"/>
      <c r="BR7429" s="275"/>
      <c r="BS7429" s="275"/>
      <c r="BT7429" s="275"/>
      <c r="BU7429" s="275"/>
      <c r="BV7429" s="275"/>
    </row>
    <row r="7430" spans="1:74" s="263" customFormat="1">
      <c r="A7430" s="458" t="s">
        <v>17279</v>
      </c>
      <c r="B7430" s="458"/>
      <c r="C7430" s="266"/>
      <c r="D7430" s="266"/>
      <c r="E7430" s="266"/>
      <c r="F7430" s="266"/>
      <c r="G7430" s="266"/>
      <c r="H7430" s="266"/>
      <c r="I7430" s="266"/>
      <c r="J7430" s="266"/>
      <c r="K7430" s="266"/>
      <c r="L7430" s="261" t="s">
        <v>17277</v>
      </c>
      <c r="M7430" s="261"/>
      <c r="N7430" s="261"/>
      <c r="O7430" s="458"/>
      <c r="P7430" s="266"/>
      <c r="Q7430" s="262" t="s">
        <v>17278</v>
      </c>
      <c r="R7430" s="261"/>
      <c r="S7430" s="261"/>
      <c r="T7430" s="261"/>
      <c r="U7430" s="261"/>
      <c r="V7430" s="292"/>
      <c r="X7430" s="458"/>
      <c r="Y7430" s="266"/>
      <c r="Z7430" s="264"/>
      <c r="AA7430" s="264"/>
      <c r="AB7430" s="264"/>
      <c r="AC7430" s="264"/>
      <c r="AF7430" s="458"/>
      <c r="AG7430" s="266"/>
      <c r="AN7430" s="458"/>
      <c r="AO7430" s="266"/>
      <c r="AV7430" s="266"/>
      <c r="BC7430" s="266"/>
      <c r="BM7430" s="275">
        <v>1</v>
      </c>
      <c r="BN7430" s="275"/>
      <c r="BO7430" s="275"/>
      <c r="BP7430" s="275"/>
      <c r="BQ7430" s="275"/>
      <c r="BR7430" s="275"/>
      <c r="BS7430" s="275"/>
      <c r="BT7430" s="275"/>
      <c r="BU7430" s="275"/>
      <c r="BV7430" s="275"/>
    </row>
    <row r="7431" spans="1:74" s="263" customFormat="1">
      <c r="A7431" s="458" t="s">
        <v>7078</v>
      </c>
      <c r="B7431" s="458"/>
      <c r="C7431" s="266"/>
      <c r="D7431" s="266"/>
      <c r="E7431" s="266"/>
      <c r="F7431" s="266"/>
      <c r="G7431" s="266"/>
      <c r="H7431" s="266"/>
      <c r="I7431" s="266"/>
      <c r="J7431" s="266"/>
      <c r="K7431" s="266"/>
      <c r="L7431" s="261" t="s">
        <v>7076</v>
      </c>
      <c r="M7431" s="261"/>
      <c r="N7431" s="261"/>
      <c r="O7431" s="458"/>
      <c r="P7431" s="266"/>
      <c r="Q7431" s="262" t="s">
        <v>9319</v>
      </c>
      <c r="R7431" s="261"/>
      <c r="S7431" s="261"/>
      <c r="T7431" s="261"/>
      <c r="U7431" s="261"/>
      <c r="V7431" s="292"/>
      <c r="X7431" s="458"/>
      <c r="Y7431" s="266"/>
      <c r="Z7431" s="264"/>
      <c r="AA7431" s="264"/>
      <c r="AB7431" s="264"/>
      <c r="AC7431" s="264"/>
      <c r="AF7431" s="458"/>
      <c r="AG7431" s="266"/>
      <c r="AN7431" s="458"/>
      <c r="AO7431" s="266"/>
      <c r="AV7431" s="266"/>
      <c r="BC7431" s="266"/>
      <c r="BM7431" s="275">
        <v>1</v>
      </c>
      <c r="BN7431" s="275"/>
      <c r="BO7431" s="275"/>
      <c r="BP7431" s="275"/>
      <c r="BQ7431" s="275"/>
      <c r="BR7431" s="275"/>
      <c r="BS7431" s="275"/>
      <c r="BT7431" s="275"/>
      <c r="BU7431" s="275"/>
      <c r="BV7431" s="275"/>
    </row>
    <row r="7432" spans="1:74" s="263" customFormat="1">
      <c r="A7432" s="457"/>
      <c r="B7432" s="457"/>
      <c r="C7432" s="260"/>
      <c r="D7432" s="260"/>
      <c r="E7432" s="260"/>
      <c r="F7432" s="260"/>
      <c r="G7432" s="260"/>
      <c r="H7432" s="260"/>
      <c r="I7432" s="260"/>
      <c r="J7432" s="260"/>
      <c r="K7432" s="260"/>
      <c r="L7432" s="261" t="s">
        <v>8442</v>
      </c>
      <c r="M7432" s="261"/>
      <c r="N7432" s="261"/>
      <c r="O7432" s="457"/>
      <c r="P7432" s="260"/>
      <c r="Q7432" s="262" t="s">
        <v>8442</v>
      </c>
      <c r="R7432" s="261"/>
      <c r="S7432" s="261"/>
      <c r="T7432" s="261"/>
      <c r="U7432" s="261"/>
      <c r="V7432" s="292"/>
      <c r="X7432" s="457"/>
      <c r="Y7432" s="260"/>
      <c r="Z7432" s="264"/>
      <c r="AA7432" s="264"/>
      <c r="AB7432" s="264"/>
      <c r="AC7432" s="264"/>
      <c r="AF7432" s="457"/>
      <c r="AG7432" s="260"/>
      <c r="AN7432" s="457"/>
      <c r="AO7432" s="260"/>
      <c r="AV7432" s="260"/>
      <c r="BC7432" s="260"/>
      <c r="BM7432" s="275">
        <v>1</v>
      </c>
      <c r="BN7432" s="275"/>
      <c r="BO7432" s="275"/>
      <c r="BP7432" s="275"/>
      <c r="BQ7432" s="275"/>
      <c r="BR7432" s="275"/>
      <c r="BS7432" s="275"/>
      <c r="BT7432" s="275"/>
      <c r="BU7432" s="275"/>
      <c r="BV7432" s="275"/>
    </row>
    <row r="7433" spans="1:74" s="263" customFormat="1">
      <c r="A7433" s="457"/>
      <c r="B7433" s="457"/>
      <c r="C7433" s="260"/>
      <c r="D7433" s="260"/>
      <c r="E7433" s="260"/>
      <c r="F7433" s="260"/>
      <c r="G7433" s="260"/>
      <c r="H7433" s="260"/>
      <c r="I7433" s="260"/>
      <c r="J7433" s="260"/>
      <c r="K7433" s="260"/>
      <c r="L7433" s="261" t="s">
        <v>17280</v>
      </c>
      <c r="M7433" s="261"/>
      <c r="N7433" s="261"/>
      <c r="O7433" s="457"/>
      <c r="P7433" s="260"/>
      <c r="Q7433" s="262" t="s">
        <v>5751</v>
      </c>
      <c r="R7433" s="261"/>
      <c r="S7433" s="261"/>
      <c r="T7433" s="261"/>
      <c r="U7433" s="261"/>
      <c r="V7433" s="292"/>
      <c r="X7433" s="457"/>
      <c r="Y7433" s="260"/>
      <c r="Z7433" s="264"/>
      <c r="AA7433" s="264"/>
      <c r="AB7433" s="264"/>
      <c r="AC7433" s="264"/>
      <c r="AF7433" s="457"/>
      <c r="AG7433" s="260"/>
      <c r="AN7433" s="457"/>
      <c r="AO7433" s="260"/>
      <c r="AV7433" s="260"/>
      <c r="BC7433" s="260"/>
      <c r="BM7433" s="275">
        <v>1</v>
      </c>
      <c r="BN7433" s="275"/>
      <c r="BO7433" s="275"/>
      <c r="BP7433" s="275"/>
      <c r="BQ7433" s="275"/>
      <c r="BR7433" s="275"/>
      <c r="BS7433" s="275"/>
      <c r="BT7433" s="275"/>
      <c r="BU7433" s="275"/>
      <c r="BV7433" s="275"/>
    </row>
    <row r="7434" spans="1:74" s="263" customFormat="1">
      <c r="A7434" s="458" t="s">
        <v>17282</v>
      </c>
      <c r="B7434" s="458"/>
      <c r="C7434" s="266"/>
      <c r="D7434" s="266"/>
      <c r="E7434" s="266"/>
      <c r="F7434" s="266"/>
      <c r="G7434" s="266"/>
      <c r="H7434" s="266"/>
      <c r="I7434" s="266"/>
      <c r="J7434" s="266"/>
      <c r="K7434" s="266"/>
      <c r="L7434" s="261" t="s">
        <v>17281</v>
      </c>
      <c r="M7434" s="261"/>
      <c r="N7434" s="261"/>
      <c r="O7434" s="458"/>
      <c r="P7434" s="266"/>
      <c r="Q7434" s="262" t="s">
        <v>14474</v>
      </c>
      <c r="R7434" s="261"/>
      <c r="S7434" s="261"/>
      <c r="T7434" s="261"/>
      <c r="U7434" s="261"/>
      <c r="V7434" s="292"/>
      <c r="X7434" s="458"/>
      <c r="Y7434" s="266"/>
      <c r="Z7434" s="264"/>
      <c r="AA7434" s="264"/>
      <c r="AB7434" s="264"/>
      <c r="AC7434" s="264"/>
      <c r="AF7434" s="458"/>
      <c r="AG7434" s="266"/>
      <c r="AN7434" s="458"/>
      <c r="AO7434" s="266"/>
      <c r="AV7434" s="266"/>
      <c r="BC7434" s="266"/>
      <c r="BM7434" s="275">
        <v>1</v>
      </c>
      <c r="BN7434" s="275"/>
      <c r="BO7434" s="275"/>
      <c r="BP7434" s="275"/>
      <c r="BQ7434" s="275"/>
      <c r="BR7434" s="275"/>
      <c r="BS7434" s="275"/>
      <c r="BT7434" s="275"/>
      <c r="BU7434" s="275"/>
      <c r="BV7434" s="275"/>
    </row>
    <row r="7435" spans="1:74" s="263" customFormat="1">
      <c r="A7435" s="458" t="s">
        <v>17282</v>
      </c>
      <c r="B7435" s="458"/>
      <c r="C7435" s="266"/>
      <c r="D7435" s="266"/>
      <c r="E7435" s="266"/>
      <c r="F7435" s="266"/>
      <c r="G7435" s="266"/>
      <c r="H7435" s="266"/>
      <c r="I7435" s="266"/>
      <c r="J7435" s="266"/>
      <c r="K7435" s="266"/>
      <c r="L7435" s="261" t="s">
        <v>17281</v>
      </c>
      <c r="M7435" s="261"/>
      <c r="N7435" s="261"/>
      <c r="O7435" s="458"/>
      <c r="P7435" s="266"/>
      <c r="Q7435" s="262" t="s">
        <v>17283</v>
      </c>
      <c r="R7435" s="261"/>
      <c r="S7435" s="261"/>
      <c r="T7435" s="261"/>
      <c r="U7435" s="261"/>
      <c r="V7435" s="292"/>
      <c r="X7435" s="458"/>
      <c r="Y7435" s="266"/>
      <c r="Z7435" s="264"/>
      <c r="AA7435" s="264"/>
      <c r="AB7435" s="264"/>
      <c r="AC7435" s="264"/>
      <c r="AF7435" s="458"/>
      <c r="AG7435" s="266"/>
      <c r="AN7435" s="458"/>
      <c r="AO7435" s="266"/>
      <c r="AV7435" s="266"/>
      <c r="BC7435" s="266"/>
      <c r="BM7435" s="275">
        <v>1</v>
      </c>
      <c r="BN7435" s="275"/>
      <c r="BO7435" s="275"/>
      <c r="BP7435" s="275"/>
      <c r="BQ7435" s="275"/>
      <c r="BR7435" s="275"/>
      <c r="BS7435" s="275"/>
      <c r="BT7435" s="275"/>
      <c r="BU7435" s="275"/>
      <c r="BV7435" s="275"/>
    </row>
    <row r="7436" spans="1:74" s="263" customFormat="1">
      <c r="A7436" s="458" t="s">
        <v>17286</v>
      </c>
      <c r="B7436" s="458"/>
      <c r="C7436" s="266"/>
      <c r="D7436" s="266"/>
      <c r="E7436" s="266"/>
      <c r="F7436" s="266"/>
      <c r="G7436" s="266"/>
      <c r="H7436" s="266"/>
      <c r="I7436" s="266"/>
      <c r="J7436" s="266"/>
      <c r="K7436" s="266"/>
      <c r="L7436" s="261" t="s">
        <v>17284</v>
      </c>
      <c r="M7436" s="261"/>
      <c r="N7436" s="261"/>
      <c r="O7436" s="458"/>
      <c r="P7436" s="266"/>
      <c r="Q7436" s="262" t="s">
        <v>17285</v>
      </c>
      <c r="R7436" s="261"/>
      <c r="S7436" s="261"/>
      <c r="T7436" s="261"/>
      <c r="U7436" s="261"/>
      <c r="V7436" s="292"/>
      <c r="X7436" s="458"/>
      <c r="Y7436" s="266"/>
      <c r="Z7436" s="264"/>
      <c r="AA7436" s="264"/>
      <c r="AB7436" s="264"/>
      <c r="AC7436" s="264"/>
      <c r="AF7436" s="458"/>
      <c r="AG7436" s="266"/>
      <c r="AN7436" s="458"/>
      <c r="AO7436" s="266"/>
      <c r="AV7436" s="266"/>
      <c r="BC7436" s="266"/>
      <c r="BM7436" s="275">
        <v>1</v>
      </c>
      <c r="BN7436" s="275"/>
      <c r="BO7436" s="275"/>
      <c r="BP7436" s="275"/>
      <c r="BQ7436" s="275"/>
      <c r="BR7436" s="275"/>
      <c r="BS7436" s="275"/>
      <c r="BT7436" s="275"/>
      <c r="BU7436" s="275"/>
      <c r="BV7436" s="275"/>
    </row>
    <row r="7437" spans="1:74" s="263" customFormat="1">
      <c r="A7437" s="458" t="s">
        <v>17263</v>
      </c>
      <c r="B7437" s="458"/>
      <c r="C7437" s="266"/>
      <c r="D7437" s="266"/>
      <c r="E7437" s="266"/>
      <c r="F7437" s="266"/>
      <c r="G7437" s="266"/>
      <c r="H7437" s="266"/>
      <c r="I7437" s="266"/>
      <c r="J7437" s="266"/>
      <c r="K7437" s="266"/>
      <c r="L7437" s="261" t="s">
        <v>17262</v>
      </c>
      <c r="M7437" s="261"/>
      <c r="N7437" s="261"/>
      <c r="O7437" s="458"/>
      <c r="P7437" s="266"/>
      <c r="Q7437" s="262" t="s">
        <v>14196</v>
      </c>
      <c r="R7437" s="261"/>
      <c r="S7437" s="261"/>
      <c r="T7437" s="261"/>
      <c r="U7437" s="261"/>
      <c r="V7437" s="292"/>
      <c r="X7437" s="458"/>
      <c r="Y7437" s="266"/>
      <c r="Z7437" s="264"/>
      <c r="AA7437" s="264"/>
      <c r="AB7437" s="264"/>
      <c r="AC7437" s="264"/>
      <c r="AF7437" s="458"/>
      <c r="AG7437" s="266"/>
      <c r="AN7437" s="458"/>
      <c r="AO7437" s="266"/>
      <c r="AV7437" s="266"/>
      <c r="BC7437" s="266"/>
      <c r="BM7437" s="275">
        <v>1</v>
      </c>
      <c r="BN7437" s="275"/>
      <c r="BO7437" s="275"/>
      <c r="BP7437" s="275"/>
      <c r="BQ7437" s="275"/>
      <c r="BR7437" s="275"/>
      <c r="BS7437" s="275"/>
      <c r="BT7437" s="275"/>
      <c r="BU7437" s="275"/>
      <c r="BV7437" s="275"/>
    </row>
    <row r="7438" spans="1:74" s="263" customFormat="1">
      <c r="A7438" s="457"/>
      <c r="B7438" s="457"/>
      <c r="C7438" s="260"/>
      <c r="D7438" s="260"/>
      <c r="E7438" s="260"/>
      <c r="F7438" s="260"/>
      <c r="G7438" s="260"/>
      <c r="H7438" s="260"/>
      <c r="I7438" s="260"/>
      <c r="J7438" s="260"/>
      <c r="K7438" s="260"/>
      <c r="L7438" s="261" t="s">
        <v>17287</v>
      </c>
      <c r="M7438" s="261"/>
      <c r="N7438" s="261"/>
      <c r="O7438" s="457"/>
      <c r="P7438" s="260"/>
      <c r="Q7438" s="262" t="s">
        <v>17288</v>
      </c>
      <c r="R7438" s="261"/>
      <c r="S7438" s="261"/>
      <c r="T7438" s="261"/>
      <c r="U7438" s="261"/>
      <c r="V7438" s="292"/>
      <c r="X7438" s="457"/>
      <c r="Y7438" s="260"/>
      <c r="Z7438" s="264"/>
      <c r="AA7438" s="264"/>
      <c r="AB7438" s="264"/>
      <c r="AC7438" s="264"/>
      <c r="AF7438" s="457"/>
      <c r="AG7438" s="260"/>
      <c r="AN7438" s="457"/>
      <c r="AO7438" s="260"/>
      <c r="AV7438" s="260"/>
      <c r="BC7438" s="260"/>
      <c r="BM7438" s="275">
        <v>1</v>
      </c>
      <c r="BN7438" s="275"/>
      <c r="BO7438" s="275"/>
      <c r="BP7438" s="275"/>
      <c r="BQ7438" s="275"/>
      <c r="BR7438" s="275"/>
      <c r="BS7438" s="275"/>
      <c r="BT7438" s="275"/>
      <c r="BU7438" s="275"/>
      <c r="BV7438" s="275"/>
    </row>
    <row r="7439" spans="1:74" s="263" customFormat="1">
      <c r="A7439" s="457"/>
      <c r="B7439" s="457"/>
      <c r="C7439" s="260"/>
      <c r="D7439" s="260"/>
      <c r="E7439" s="260"/>
      <c r="F7439" s="260"/>
      <c r="G7439" s="260"/>
      <c r="H7439" s="260"/>
      <c r="I7439" s="260"/>
      <c r="J7439" s="260"/>
      <c r="K7439" s="260"/>
      <c r="L7439" s="261" t="s">
        <v>17289</v>
      </c>
      <c r="M7439" s="261"/>
      <c r="N7439" s="261"/>
      <c r="O7439" s="457"/>
      <c r="P7439" s="260"/>
      <c r="Q7439" s="262" t="s">
        <v>13168</v>
      </c>
      <c r="R7439" s="261"/>
      <c r="S7439" s="261"/>
      <c r="T7439" s="261"/>
      <c r="U7439" s="261"/>
      <c r="V7439" s="292"/>
      <c r="X7439" s="457"/>
      <c r="Y7439" s="260"/>
      <c r="Z7439" s="264"/>
      <c r="AA7439" s="264"/>
      <c r="AB7439" s="264"/>
      <c r="AC7439" s="264"/>
      <c r="AF7439" s="457"/>
      <c r="AG7439" s="260"/>
      <c r="AN7439" s="457"/>
      <c r="AO7439" s="260"/>
      <c r="AV7439" s="260"/>
      <c r="BC7439" s="260"/>
      <c r="BM7439" s="275">
        <v>1</v>
      </c>
      <c r="BN7439" s="275"/>
      <c r="BO7439" s="275"/>
      <c r="BP7439" s="275"/>
      <c r="BQ7439" s="275"/>
      <c r="BR7439" s="275"/>
      <c r="BS7439" s="275"/>
      <c r="BT7439" s="275"/>
      <c r="BU7439" s="275"/>
      <c r="BV7439" s="275"/>
    </row>
    <row r="7440" spans="1:74" s="263" customFormat="1">
      <c r="A7440" s="457"/>
      <c r="B7440" s="457"/>
      <c r="C7440" s="260"/>
      <c r="D7440" s="260"/>
      <c r="E7440" s="260"/>
      <c r="F7440" s="260"/>
      <c r="G7440" s="260"/>
      <c r="H7440" s="260"/>
      <c r="I7440" s="260"/>
      <c r="J7440" s="260"/>
      <c r="K7440" s="260"/>
      <c r="L7440" s="261" t="s">
        <v>17290</v>
      </c>
      <c r="M7440" s="261"/>
      <c r="N7440" s="261"/>
      <c r="O7440" s="457"/>
      <c r="P7440" s="260"/>
      <c r="Q7440" s="262" t="s">
        <v>9915</v>
      </c>
      <c r="R7440" s="261"/>
      <c r="S7440" s="261"/>
      <c r="T7440" s="261"/>
      <c r="U7440" s="261"/>
      <c r="V7440" s="292"/>
      <c r="X7440" s="457"/>
      <c r="Y7440" s="260"/>
      <c r="Z7440" s="264"/>
      <c r="AA7440" s="264"/>
      <c r="AB7440" s="264"/>
      <c r="AC7440" s="264"/>
      <c r="AF7440" s="457"/>
      <c r="AG7440" s="260"/>
      <c r="AN7440" s="457"/>
      <c r="AO7440" s="260"/>
      <c r="AV7440" s="260"/>
      <c r="BC7440" s="260"/>
      <c r="BM7440" s="275">
        <v>1</v>
      </c>
      <c r="BN7440" s="275"/>
      <c r="BO7440" s="275"/>
      <c r="BP7440" s="275"/>
      <c r="BQ7440" s="275"/>
      <c r="BR7440" s="275"/>
      <c r="BS7440" s="275"/>
      <c r="BT7440" s="275"/>
      <c r="BU7440" s="275"/>
      <c r="BV7440" s="275"/>
    </row>
    <row r="7441" spans="1:74" s="263" customFormat="1">
      <c r="A7441" s="457"/>
      <c r="B7441" s="457"/>
      <c r="C7441" s="260"/>
      <c r="D7441" s="260"/>
      <c r="E7441" s="260"/>
      <c r="F7441" s="260"/>
      <c r="G7441" s="260"/>
      <c r="H7441" s="260"/>
      <c r="I7441" s="260"/>
      <c r="J7441" s="260"/>
      <c r="K7441" s="260"/>
      <c r="L7441" s="261" t="s">
        <v>17291</v>
      </c>
      <c r="M7441" s="261"/>
      <c r="N7441" s="261"/>
      <c r="O7441" s="457"/>
      <c r="P7441" s="260"/>
      <c r="Q7441" s="262" t="s">
        <v>6757</v>
      </c>
      <c r="R7441" s="261"/>
      <c r="S7441" s="261"/>
      <c r="T7441" s="261"/>
      <c r="U7441" s="261"/>
      <c r="V7441" s="292"/>
      <c r="X7441" s="457"/>
      <c r="Y7441" s="260"/>
      <c r="Z7441" s="264"/>
      <c r="AA7441" s="264"/>
      <c r="AB7441" s="264"/>
      <c r="AC7441" s="264"/>
      <c r="AF7441" s="457"/>
      <c r="AG7441" s="260"/>
      <c r="AN7441" s="457"/>
      <c r="AO7441" s="260"/>
      <c r="AV7441" s="260"/>
      <c r="BC7441" s="260"/>
      <c r="BM7441" s="275">
        <v>1</v>
      </c>
      <c r="BN7441" s="275"/>
      <c r="BO7441" s="275"/>
      <c r="BP7441" s="275"/>
      <c r="BQ7441" s="275"/>
      <c r="BR7441" s="275"/>
      <c r="BS7441" s="275"/>
      <c r="BT7441" s="275"/>
      <c r="BU7441" s="275"/>
      <c r="BV7441" s="275"/>
    </row>
    <row r="7442" spans="1:74" s="263" customFormat="1">
      <c r="A7442" s="458" t="s">
        <v>17294</v>
      </c>
      <c r="B7442" s="458"/>
      <c r="C7442" s="266"/>
      <c r="D7442" s="266"/>
      <c r="E7442" s="266"/>
      <c r="F7442" s="266"/>
      <c r="G7442" s="266"/>
      <c r="H7442" s="266"/>
      <c r="I7442" s="266"/>
      <c r="J7442" s="266"/>
      <c r="K7442" s="266"/>
      <c r="L7442" s="261" t="s">
        <v>17292</v>
      </c>
      <c r="M7442" s="261"/>
      <c r="N7442" s="261"/>
      <c r="O7442" s="458"/>
      <c r="P7442" s="266"/>
      <c r="Q7442" s="262" t="s">
        <v>17293</v>
      </c>
      <c r="R7442" s="261"/>
      <c r="S7442" s="261"/>
      <c r="T7442" s="261"/>
      <c r="U7442" s="261"/>
      <c r="V7442" s="292"/>
      <c r="X7442" s="458"/>
      <c r="Y7442" s="266"/>
      <c r="Z7442" s="264"/>
      <c r="AA7442" s="264"/>
      <c r="AB7442" s="264"/>
      <c r="AC7442" s="264"/>
      <c r="AF7442" s="458"/>
      <c r="AG7442" s="266"/>
      <c r="AN7442" s="458"/>
      <c r="AO7442" s="266"/>
      <c r="AV7442" s="266"/>
      <c r="BC7442" s="266"/>
      <c r="BM7442" s="275">
        <v>1</v>
      </c>
      <c r="BN7442" s="275"/>
      <c r="BO7442" s="275"/>
      <c r="BP7442" s="275"/>
      <c r="BQ7442" s="275"/>
      <c r="BR7442" s="275"/>
      <c r="BS7442" s="275"/>
      <c r="BT7442" s="275"/>
      <c r="BU7442" s="275"/>
      <c r="BV7442" s="275"/>
    </row>
    <row r="7443" spans="1:74" s="263" customFormat="1">
      <c r="A7443" s="457"/>
      <c r="B7443" s="457"/>
      <c r="C7443" s="260"/>
      <c r="D7443" s="260"/>
      <c r="E7443" s="260"/>
      <c r="F7443" s="260"/>
      <c r="G7443" s="260"/>
      <c r="H7443" s="260"/>
      <c r="I7443" s="260"/>
      <c r="J7443" s="260"/>
      <c r="K7443" s="260"/>
      <c r="L7443" s="261" t="s">
        <v>17295</v>
      </c>
      <c r="M7443" s="261"/>
      <c r="N7443" s="261"/>
      <c r="O7443" s="457"/>
      <c r="P7443" s="260"/>
      <c r="Q7443" s="262" t="s">
        <v>17296</v>
      </c>
      <c r="R7443" s="261"/>
      <c r="S7443" s="261"/>
      <c r="T7443" s="261"/>
      <c r="U7443" s="261"/>
      <c r="V7443" s="292"/>
      <c r="X7443" s="457"/>
      <c r="Y7443" s="260"/>
      <c r="Z7443" s="264"/>
      <c r="AA7443" s="264"/>
      <c r="AB7443" s="264"/>
      <c r="AC7443" s="264"/>
      <c r="AF7443" s="457"/>
      <c r="AG7443" s="260"/>
      <c r="AN7443" s="457"/>
      <c r="AO7443" s="260"/>
      <c r="AV7443" s="260"/>
      <c r="BC7443" s="260"/>
      <c r="BM7443" s="275">
        <v>1</v>
      </c>
      <c r="BN7443" s="275"/>
      <c r="BO7443" s="275"/>
      <c r="BP7443" s="275"/>
      <c r="BQ7443" s="275"/>
      <c r="BR7443" s="275"/>
      <c r="BS7443" s="275"/>
      <c r="BT7443" s="275"/>
      <c r="BU7443" s="275"/>
      <c r="BV7443" s="275"/>
    </row>
    <row r="7444" spans="1:74" s="263" customFormat="1">
      <c r="A7444" s="457"/>
      <c r="B7444" s="457"/>
      <c r="C7444" s="260"/>
      <c r="D7444" s="260"/>
      <c r="E7444" s="260"/>
      <c r="F7444" s="260"/>
      <c r="G7444" s="260"/>
      <c r="H7444" s="260"/>
      <c r="I7444" s="260"/>
      <c r="J7444" s="260"/>
      <c r="K7444" s="260"/>
      <c r="L7444" s="261" t="s">
        <v>17297</v>
      </c>
      <c r="M7444" s="261"/>
      <c r="N7444" s="261"/>
      <c r="O7444" s="457"/>
      <c r="P7444" s="260"/>
      <c r="Q7444" s="262" t="s">
        <v>17298</v>
      </c>
      <c r="R7444" s="261"/>
      <c r="S7444" s="261"/>
      <c r="T7444" s="261"/>
      <c r="U7444" s="261"/>
      <c r="V7444" s="292"/>
      <c r="X7444" s="457"/>
      <c r="Y7444" s="260"/>
      <c r="Z7444" s="264"/>
      <c r="AA7444" s="264"/>
      <c r="AB7444" s="264"/>
      <c r="AC7444" s="264"/>
      <c r="AF7444" s="457"/>
      <c r="AG7444" s="260"/>
      <c r="AN7444" s="457"/>
      <c r="AO7444" s="260"/>
      <c r="AV7444" s="260"/>
      <c r="BC7444" s="260"/>
      <c r="BM7444" s="275">
        <v>1</v>
      </c>
      <c r="BN7444" s="275"/>
      <c r="BO7444" s="275"/>
      <c r="BP7444" s="275"/>
      <c r="BQ7444" s="275"/>
      <c r="BR7444" s="275"/>
      <c r="BS7444" s="275"/>
      <c r="BT7444" s="275"/>
      <c r="BU7444" s="275"/>
      <c r="BV7444" s="275"/>
    </row>
    <row r="7445" spans="1:74" s="263" customFormat="1">
      <c r="A7445" s="458" t="s">
        <v>17301</v>
      </c>
      <c r="B7445" s="458"/>
      <c r="C7445" s="266"/>
      <c r="D7445" s="266"/>
      <c r="E7445" s="266"/>
      <c r="F7445" s="266"/>
      <c r="G7445" s="266"/>
      <c r="H7445" s="266"/>
      <c r="I7445" s="266"/>
      <c r="J7445" s="266"/>
      <c r="K7445" s="266"/>
      <c r="L7445" s="261" t="s">
        <v>17299</v>
      </c>
      <c r="M7445" s="261"/>
      <c r="N7445" s="261"/>
      <c r="O7445" s="458"/>
      <c r="P7445" s="266"/>
      <c r="Q7445" s="262" t="s">
        <v>17300</v>
      </c>
      <c r="R7445" s="261"/>
      <c r="S7445" s="261"/>
      <c r="T7445" s="261"/>
      <c r="U7445" s="261"/>
      <c r="V7445" s="292"/>
      <c r="X7445" s="458"/>
      <c r="Y7445" s="266"/>
      <c r="Z7445" s="264"/>
      <c r="AA7445" s="264"/>
      <c r="AB7445" s="264"/>
      <c r="AC7445" s="264"/>
      <c r="AF7445" s="458"/>
      <c r="AG7445" s="266"/>
      <c r="AN7445" s="458"/>
      <c r="AO7445" s="266"/>
      <c r="AV7445" s="266"/>
      <c r="BC7445" s="266"/>
      <c r="BM7445" s="275">
        <v>1</v>
      </c>
      <c r="BN7445" s="275"/>
      <c r="BO7445" s="275"/>
      <c r="BP7445" s="275"/>
      <c r="BQ7445" s="275"/>
      <c r="BR7445" s="275"/>
      <c r="BS7445" s="275"/>
      <c r="BT7445" s="275"/>
      <c r="BU7445" s="275"/>
      <c r="BV7445" s="275"/>
    </row>
    <row r="7446" spans="1:74" s="263" customFormat="1">
      <c r="A7446" s="458" t="s">
        <v>17304</v>
      </c>
      <c r="B7446" s="458"/>
      <c r="C7446" s="266"/>
      <c r="D7446" s="266"/>
      <c r="E7446" s="266"/>
      <c r="F7446" s="266"/>
      <c r="G7446" s="266"/>
      <c r="H7446" s="266"/>
      <c r="I7446" s="266"/>
      <c r="J7446" s="266"/>
      <c r="K7446" s="266"/>
      <c r="L7446" s="261" t="s">
        <v>17302</v>
      </c>
      <c r="M7446" s="261"/>
      <c r="N7446" s="261"/>
      <c r="O7446" s="458"/>
      <c r="P7446" s="266"/>
      <c r="Q7446" s="262" t="s">
        <v>17303</v>
      </c>
      <c r="R7446" s="261"/>
      <c r="S7446" s="261"/>
      <c r="T7446" s="261"/>
      <c r="U7446" s="261"/>
      <c r="V7446" s="292"/>
      <c r="X7446" s="458"/>
      <c r="Y7446" s="266"/>
      <c r="Z7446" s="264"/>
      <c r="AA7446" s="264"/>
      <c r="AB7446" s="264"/>
      <c r="AC7446" s="264"/>
      <c r="AF7446" s="458"/>
      <c r="AG7446" s="266"/>
      <c r="AN7446" s="458"/>
      <c r="AO7446" s="266"/>
      <c r="AV7446" s="266"/>
      <c r="BC7446" s="266"/>
      <c r="BM7446" s="275">
        <v>1</v>
      </c>
      <c r="BN7446" s="275"/>
      <c r="BO7446" s="275"/>
      <c r="BP7446" s="275"/>
      <c r="BQ7446" s="275"/>
      <c r="BR7446" s="275"/>
      <c r="BS7446" s="275"/>
      <c r="BT7446" s="275"/>
      <c r="BU7446" s="275"/>
      <c r="BV7446" s="275"/>
    </row>
    <row r="7447" spans="1:74" s="263" customFormat="1">
      <c r="A7447" s="457"/>
      <c r="B7447" s="457"/>
      <c r="C7447" s="260"/>
      <c r="D7447" s="260"/>
      <c r="E7447" s="260"/>
      <c r="F7447" s="260"/>
      <c r="G7447" s="260"/>
      <c r="H7447" s="260"/>
      <c r="I7447" s="260"/>
      <c r="J7447" s="260"/>
      <c r="K7447" s="260"/>
      <c r="L7447" s="261" t="s">
        <v>17305</v>
      </c>
      <c r="M7447" s="261"/>
      <c r="N7447" s="261"/>
      <c r="O7447" s="457"/>
      <c r="P7447" s="260"/>
      <c r="Q7447" s="262" t="s">
        <v>17306</v>
      </c>
      <c r="R7447" s="261"/>
      <c r="S7447" s="261"/>
      <c r="T7447" s="261"/>
      <c r="U7447" s="261"/>
      <c r="V7447" s="292"/>
      <c r="X7447" s="457"/>
      <c r="Y7447" s="260"/>
      <c r="Z7447" s="264"/>
      <c r="AA7447" s="264"/>
      <c r="AB7447" s="264"/>
      <c r="AC7447" s="264"/>
      <c r="AF7447" s="457"/>
      <c r="AG7447" s="260"/>
      <c r="AN7447" s="457"/>
      <c r="AO7447" s="260"/>
      <c r="AV7447" s="260"/>
      <c r="BC7447" s="260"/>
      <c r="BM7447" s="275">
        <v>1</v>
      </c>
      <c r="BN7447" s="275"/>
      <c r="BO7447" s="275"/>
      <c r="BP7447" s="275"/>
      <c r="BQ7447" s="275"/>
      <c r="BR7447" s="275"/>
      <c r="BS7447" s="275"/>
      <c r="BT7447" s="275"/>
      <c r="BU7447" s="275"/>
      <c r="BV7447" s="275"/>
    </row>
    <row r="7448" spans="1:74" s="263" customFormat="1">
      <c r="A7448" s="457"/>
      <c r="B7448" s="457"/>
      <c r="C7448" s="260"/>
      <c r="D7448" s="260"/>
      <c r="E7448" s="260"/>
      <c r="F7448" s="260"/>
      <c r="G7448" s="260"/>
      <c r="H7448" s="260"/>
      <c r="I7448" s="260"/>
      <c r="J7448" s="260"/>
      <c r="K7448" s="260"/>
      <c r="L7448" s="261" t="s">
        <v>17307</v>
      </c>
      <c r="M7448" s="261"/>
      <c r="N7448" s="261"/>
      <c r="O7448" s="457"/>
      <c r="P7448" s="260"/>
      <c r="Q7448" s="262" t="s">
        <v>17308</v>
      </c>
      <c r="R7448" s="261"/>
      <c r="S7448" s="261"/>
      <c r="T7448" s="261"/>
      <c r="U7448" s="261"/>
      <c r="V7448" s="292"/>
      <c r="X7448" s="457"/>
      <c r="Y7448" s="260"/>
      <c r="Z7448" s="264"/>
      <c r="AA7448" s="264"/>
      <c r="AB7448" s="264"/>
      <c r="AC7448" s="264"/>
      <c r="AF7448" s="457"/>
      <c r="AG7448" s="260"/>
      <c r="AN7448" s="457"/>
      <c r="AO7448" s="260"/>
      <c r="AV7448" s="260"/>
      <c r="BC7448" s="260"/>
      <c r="BM7448" s="275">
        <v>1</v>
      </c>
      <c r="BN7448" s="275"/>
      <c r="BO7448" s="275"/>
      <c r="BP7448" s="275"/>
      <c r="BQ7448" s="275"/>
      <c r="BR7448" s="275"/>
      <c r="BS7448" s="275"/>
      <c r="BT7448" s="275"/>
      <c r="BU7448" s="275"/>
      <c r="BV7448" s="275"/>
    </row>
    <row r="7449" spans="1:74" s="263" customFormat="1">
      <c r="A7449" s="457"/>
      <c r="B7449" s="457"/>
      <c r="C7449" s="260"/>
      <c r="D7449" s="260"/>
      <c r="E7449" s="260"/>
      <c r="F7449" s="260"/>
      <c r="G7449" s="260"/>
      <c r="H7449" s="260"/>
      <c r="I7449" s="260"/>
      <c r="J7449" s="260"/>
      <c r="K7449" s="260"/>
      <c r="L7449" s="261" t="s">
        <v>13288</v>
      </c>
      <c r="M7449" s="261"/>
      <c r="N7449" s="261"/>
      <c r="O7449" s="457"/>
      <c r="P7449" s="260"/>
      <c r="Q7449" s="262" t="s">
        <v>17309</v>
      </c>
      <c r="R7449" s="261"/>
      <c r="S7449" s="261"/>
      <c r="T7449" s="261"/>
      <c r="U7449" s="261"/>
      <c r="V7449" s="292"/>
      <c r="X7449" s="457"/>
      <c r="Y7449" s="260"/>
      <c r="Z7449" s="264"/>
      <c r="AA7449" s="264"/>
      <c r="AB7449" s="264"/>
      <c r="AC7449" s="264"/>
      <c r="AF7449" s="457"/>
      <c r="AG7449" s="260"/>
      <c r="AN7449" s="457"/>
      <c r="AO7449" s="260"/>
      <c r="AV7449" s="260"/>
      <c r="BC7449" s="260"/>
      <c r="BM7449" s="275">
        <v>1</v>
      </c>
      <c r="BN7449" s="275"/>
      <c r="BO7449" s="275"/>
      <c r="BP7449" s="275"/>
      <c r="BQ7449" s="275"/>
      <c r="BR7449" s="275"/>
      <c r="BS7449" s="275"/>
      <c r="BT7449" s="275"/>
      <c r="BU7449" s="275"/>
      <c r="BV7449" s="275"/>
    </row>
    <row r="7450" spans="1:74" s="263" customFormat="1">
      <c r="A7450" s="458" t="s">
        <v>5322</v>
      </c>
      <c r="B7450" s="458"/>
      <c r="C7450" s="266"/>
      <c r="D7450" s="266"/>
      <c r="E7450" s="266"/>
      <c r="F7450" s="266"/>
      <c r="G7450" s="266"/>
      <c r="H7450" s="266"/>
      <c r="I7450" s="266"/>
      <c r="J7450" s="266"/>
      <c r="K7450" s="266"/>
      <c r="L7450" s="261" t="s">
        <v>17310</v>
      </c>
      <c r="M7450" s="261"/>
      <c r="N7450" s="261"/>
      <c r="O7450" s="458"/>
      <c r="P7450" s="266"/>
      <c r="Q7450" s="262" t="s">
        <v>5217</v>
      </c>
      <c r="R7450" s="261"/>
      <c r="S7450" s="261"/>
      <c r="T7450" s="261"/>
      <c r="U7450" s="261"/>
      <c r="V7450" s="292"/>
      <c r="X7450" s="458"/>
      <c r="Y7450" s="266"/>
      <c r="Z7450" s="264"/>
      <c r="AA7450" s="264"/>
      <c r="AB7450" s="264"/>
      <c r="AC7450" s="264"/>
      <c r="AF7450" s="458"/>
      <c r="AG7450" s="266"/>
      <c r="AN7450" s="458"/>
      <c r="AO7450" s="266"/>
      <c r="AV7450" s="266"/>
      <c r="BC7450" s="266"/>
      <c r="BM7450" s="275">
        <v>1</v>
      </c>
      <c r="BN7450" s="275"/>
      <c r="BO7450" s="275"/>
      <c r="BP7450" s="275"/>
      <c r="BQ7450" s="275"/>
      <c r="BR7450" s="275"/>
      <c r="BS7450" s="275"/>
      <c r="BT7450" s="275"/>
      <c r="BU7450" s="275"/>
      <c r="BV7450" s="275"/>
    </row>
    <row r="7451" spans="1:74" s="263" customFormat="1">
      <c r="A7451" s="457"/>
      <c r="B7451" s="457"/>
      <c r="C7451" s="260"/>
      <c r="D7451" s="260"/>
      <c r="E7451" s="260"/>
      <c r="F7451" s="260"/>
      <c r="G7451" s="260"/>
      <c r="H7451" s="260"/>
      <c r="I7451" s="260"/>
      <c r="J7451" s="260"/>
      <c r="K7451" s="260"/>
      <c r="L7451" s="261" t="s">
        <v>17311</v>
      </c>
      <c r="M7451" s="261"/>
      <c r="N7451" s="261"/>
      <c r="O7451" s="457"/>
      <c r="P7451" s="260"/>
      <c r="Q7451" s="262" t="s">
        <v>17312</v>
      </c>
      <c r="R7451" s="261"/>
      <c r="S7451" s="261"/>
      <c r="T7451" s="261"/>
      <c r="U7451" s="261"/>
      <c r="V7451" s="292"/>
      <c r="X7451" s="457"/>
      <c r="Y7451" s="260"/>
      <c r="Z7451" s="264"/>
      <c r="AA7451" s="264"/>
      <c r="AB7451" s="264"/>
      <c r="AC7451" s="264"/>
      <c r="AF7451" s="457"/>
      <c r="AG7451" s="260"/>
      <c r="AN7451" s="457"/>
      <c r="AO7451" s="260"/>
      <c r="AV7451" s="260"/>
      <c r="BC7451" s="260"/>
      <c r="BM7451" s="275">
        <v>1</v>
      </c>
      <c r="BN7451" s="275"/>
      <c r="BO7451" s="275"/>
      <c r="BP7451" s="275"/>
      <c r="BQ7451" s="275"/>
      <c r="BR7451" s="275"/>
      <c r="BS7451" s="275"/>
      <c r="BT7451" s="275"/>
      <c r="BU7451" s="275"/>
      <c r="BV7451" s="275"/>
    </row>
    <row r="7452" spans="1:74" s="263" customFormat="1">
      <c r="A7452" s="457"/>
      <c r="B7452" s="457"/>
      <c r="C7452" s="260"/>
      <c r="D7452" s="260"/>
      <c r="E7452" s="260"/>
      <c r="F7452" s="260"/>
      <c r="G7452" s="260"/>
      <c r="H7452" s="260"/>
      <c r="I7452" s="260"/>
      <c r="J7452" s="260"/>
      <c r="K7452" s="260"/>
      <c r="L7452" s="261" t="s">
        <v>17313</v>
      </c>
      <c r="M7452" s="261"/>
      <c r="N7452" s="261"/>
      <c r="O7452" s="457"/>
      <c r="P7452" s="260"/>
      <c r="Q7452" s="262" t="s">
        <v>17314</v>
      </c>
      <c r="R7452" s="261"/>
      <c r="S7452" s="261"/>
      <c r="T7452" s="261"/>
      <c r="U7452" s="261"/>
      <c r="V7452" s="292"/>
      <c r="X7452" s="457"/>
      <c r="Y7452" s="260"/>
      <c r="Z7452" s="264"/>
      <c r="AA7452" s="264"/>
      <c r="AB7452" s="264"/>
      <c r="AC7452" s="264"/>
      <c r="AF7452" s="457"/>
      <c r="AG7452" s="260"/>
      <c r="AN7452" s="457"/>
      <c r="AO7452" s="260"/>
      <c r="AV7452" s="260"/>
      <c r="BC7452" s="260"/>
      <c r="BM7452" s="275">
        <v>1</v>
      </c>
      <c r="BN7452" s="275"/>
      <c r="BO7452" s="275"/>
      <c r="BP7452" s="275"/>
      <c r="BQ7452" s="275"/>
      <c r="BR7452" s="275"/>
      <c r="BS7452" s="275"/>
      <c r="BT7452" s="275"/>
      <c r="BU7452" s="275"/>
      <c r="BV7452" s="275"/>
    </row>
    <row r="7453" spans="1:74" s="263" customFormat="1">
      <c r="A7453" s="457"/>
      <c r="B7453" s="457"/>
      <c r="C7453" s="260"/>
      <c r="D7453" s="260"/>
      <c r="E7453" s="260"/>
      <c r="F7453" s="260"/>
      <c r="G7453" s="260"/>
      <c r="H7453" s="260"/>
      <c r="I7453" s="260"/>
      <c r="J7453" s="260"/>
      <c r="K7453" s="260"/>
      <c r="L7453" s="261" t="s">
        <v>5506</v>
      </c>
      <c r="M7453" s="261"/>
      <c r="N7453" s="261"/>
      <c r="O7453" s="457"/>
      <c r="P7453" s="260"/>
      <c r="Q7453" s="262" t="s">
        <v>6092</v>
      </c>
      <c r="R7453" s="261"/>
      <c r="S7453" s="261"/>
      <c r="T7453" s="261"/>
      <c r="U7453" s="261"/>
      <c r="V7453" s="292"/>
      <c r="X7453" s="457"/>
      <c r="Y7453" s="260"/>
      <c r="Z7453" s="264"/>
      <c r="AA7453" s="264"/>
      <c r="AB7453" s="264"/>
      <c r="AC7453" s="264"/>
      <c r="AF7453" s="457"/>
      <c r="AG7453" s="260"/>
      <c r="AN7453" s="457"/>
      <c r="AO7453" s="260"/>
      <c r="AV7453" s="260"/>
      <c r="BC7453" s="260"/>
      <c r="BM7453" s="275">
        <v>1</v>
      </c>
      <c r="BN7453" s="275"/>
      <c r="BO7453" s="275"/>
      <c r="BP7453" s="275"/>
      <c r="BQ7453" s="275"/>
      <c r="BR7453" s="275"/>
      <c r="BS7453" s="275"/>
      <c r="BT7453" s="275"/>
      <c r="BU7453" s="275"/>
      <c r="BV7453" s="275"/>
    </row>
    <row r="7454" spans="1:74" s="263" customFormat="1">
      <c r="A7454" s="458" t="s">
        <v>17316</v>
      </c>
      <c r="B7454" s="458"/>
      <c r="C7454" s="266"/>
      <c r="D7454" s="266"/>
      <c r="E7454" s="266"/>
      <c r="F7454" s="266"/>
      <c r="G7454" s="266"/>
      <c r="H7454" s="266"/>
      <c r="I7454" s="266"/>
      <c r="J7454" s="266"/>
      <c r="K7454" s="266"/>
      <c r="L7454" s="261" t="s">
        <v>17315</v>
      </c>
      <c r="M7454" s="261"/>
      <c r="N7454" s="261"/>
      <c r="O7454" s="458"/>
      <c r="P7454" s="266"/>
      <c r="Q7454" s="262" t="s">
        <v>5920</v>
      </c>
      <c r="R7454" s="261"/>
      <c r="S7454" s="261"/>
      <c r="T7454" s="261"/>
      <c r="U7454" s="261"/>
      <c r="V7454" s="292"/>
      <c r="X7454" s="458"/>
      <c r="Y7454" s="266"/>
      <c r="Z7454" s="264"/>
      <c r="AA7454" s="264"/>
      <c r="AB7454" s="264"/>
      <c r="AC7454" s="264"/>
      <c r="AF7454" s="458"/>
      <c r="AG7454" s="266"/>
      <c r="AN7454" s="458"/>
      <c r="AO7454" s="266"/>
      <c r="AV7454" s="266"/>
      <c r="BC7454" s="266"/>
      <c r="BM7454" s="275">
        <v>1</v>
      </c>
      <c r="BN7454" s="275"/>
      <c r="BO7454" s="275"/>
      <c r="BP7454" s="275"/>
      <c r="BQ7454" s="275"/>
      <c r="BR7454" s="275"/>
      <c r="BS7454" s="275"/>
      <c r="BT7454" s="275"/>
      <c r="BU7454" s="275"/>
      <c r="BV7454" s="275"/>
    </row>
    <row r="7455" spans="1:74" s="263" customFormat="1">
      <c r="A7455" s="458" t="s">
        <v>17319</v>
      </c>
      <c r="B7455" s="458"/>
      <c r="C7455" s="266"/>
      <c r="D7455" s="266"/>
      <c r="E7455" s="266"/>
      <c r="F7455" s="266"/>
      <c r="G7455" s="266"/>
      <c r="H7455" s="266"/>
      <c r="I7455" s="266"/>
      <c r="J7455" s="266"/>
      <c r="K7455" s="266"/>
      <c r="L7455" s="261" t="s">
        <v>17317</v>
      </c>
      <c r="M7455" s="261"/>
      <c r="N7455" s="261"/>
      <c r="O7455" s="458"/>
      <c r="P7455" s="266"/>
      <c r="Q7455" s="262" t="s">
        <v>17318</v>
      </c>
      <c r="R7455" s="261"/>
      <c r="S7455" s="261"/>
      <c r="T7455" s="261"/>
      <c r="U7455" s="261"/>
      <c r="V7455" s="292"/>
      <c r="X7455" s="458"/>
      <c r="Y7455" s="266"/>
      <c r="Z7455" s="264"/>
      <c r="AA7455" s="264"/>
      <c r="AB7455" s="264"/>
      <c r="AC7455" s="264"/>
      <c r="AF7455" s="458"/>
      <c r="AG7455" s="266"/>
      <c r="AN7455" s="458"/>
      <c r="AO7455" s="266"/>
      <c r="AV7455" s="266"/>
      <c r="BC7455" s="266"/>
      <c r="BM7455" s="275">
        <v>1</v>
      </c>
      <c r="BN7455" s="275"/>
      <c r="BO7455" s="275"/>
      <c r="BP7455" s="275"/>
      <c r="BQ7455" s="275"/>
      <c r="BR7455" s="275"/>
      <c r="BS7455" s="275"/>
      <c r="BT7455" s="275"/>
      <c r="BU7455" s="275"/>
      <c r="BV7455" s="275"/>
    </row>
    <row r="7456" spans="1:74" s="263" customFormat="1">
      <c r="A7456" s="457"/>
      <c r="B7456" s="457"/>
      <c r="C7456" s="260"/>
      <c r="D7456" s="260"/>
      <c r="E7456" s="260"/>
      <c r="F7456" s="260"/>
      <c r="G7456" s="260"/>
      <c r="H7456" s="260"/>
      <c r="I7456" s="260"/>
      <c r="J7456" s="260"/>
      <c r="K7456" s="260"/>
      <c r="L7456" s="261" t="s">
        <v>12780</v>
      </c>
      <c r="M7456" s="261"/>
      <c r="N7456" s="261"/>
      <c r="O7456" s="457"/>
      <c r="P7456" s="260"/>
      <c r="Q7456" s="262" t="s">
        <v>17320</v>
      </c>
      <c r="R7456" s="261"/>
      <c r="S7456" s="261"/>
      <c r="T7456" s="261"/>
      <c r="U7456" s="261"/>
      <c r="V7456" s="292"/>
      <c r="X7456" s="457"/>
      <c r="Y7456" s="260"/>
      <c r="Z7456" s="264"/>
      <c r="AA7456" s="264"/>
      <c r="AB7456" s="264"/>
      <c r="AC7456" s="264"/>
      <c r="AF7456" s="457"/>
      <c r="AG7456" s="260"/>
      <c r="AN7456" s="457"/>
      <c r="AO7456" s="260"/>
      <c r="AV7456" s="260"/>
      <c r="BC7456" s="260"/>
      <c r="BM7456" s="275">
        <v>1</v>
      </c>
      <c r="BN7456" s="275"/>
      <c r="BO7456" s="275"/>
      <c r="BP7456" s="275"/>
      <c r="BQ7456" s="275"/>
      <c r="BR7456" s="275"/>
      <c r="BS7456" s="275"/>
      <c r="BT7456" s="275"/>
      <c r="BU7456" s="275"/>
      <c r="BV7456" s="275"/>
    </row>
    <row r="7457" spans="1:74" s="263" customFormat="1">
      <c r="A7457" s="457"/>
      <c r="B7457" s="457"/>
      <c r="C7457" s="260"/>
      <c r="D7457" s="260"/>
      <c r="E7457" s="260"/>
      <c r="F7457" s="260"/>
      <c r="G7457" s="260"/>
      <c r="H7457" s="260"/>
      <c r="I7457" s="260"/>
      <c r="J7457" s="260"/>
      <c r="K7457" s="260"/>
      <c r="L7457" s="261" t="s">
        <v>12780</v>
      </c>
      <c r="M7457" s="261"/>
      <c r="N7457" s="261"/>
      <c r="O7457" s="457"/>
      <c r="P7457" s="260"/>
      <c r="Q7457" s="262" t="s">
        <v>17321</v>
      </c>
      <c r="R7457" s="261"/>
      <c r="S7457" s="261"/>
      <c r="T7457" s="261"/>
      <c r="U7457" s="261"/>
      <c r="V7457" s="292"/>
      <c r="X7457" s="457"/>
      <c r="Y7457" s="260"/>
      <c r="Z7457" s="264"/>
      <c r="AA7457" s="264"/>
      <c r="AB7457" s="264"/>
      <c r="AC7457" s="264"/>
      <c r="AF7457" s="457"/>
      <c r="AG7457" s="260"/>
      <c r="AN7457" s="457"/>
      <c r="AO7457" s="260"/>
      <c r="AV7457" s="260"/>
      <c r="BC7457" s="260"/>
      <c r="BM7457" s="275">
        <v>1</v>
      </c>
      <c r="BN7457" s="275"/>
      <c r="BO7457" s="275"/>
      <c r="BP7457" s="275"/>
      <c r="BQ7457" s="275"/>
      <c r="BR7457" s="275"/>
      <c r="BS7457" s="275"/>
      <c r="BT7457" s="275"/>
      <c r="BU7457" s="275"/>
      <c r="BV7457" s="275"/>
    </row>
    <row r="7458" spans="1:74" s="263" customFormat="1">
      <c r="A7458" s="457"/>
      <c r="B7458" s="457"/>
      <c r="C7458" s="260"/>
      <c r="D7458" s="260"/>
      <c r="E7458" s="260"/>
      <c r="F7458" s="260"/>
      <c r="G7458" s="260"/>
      <c r="H7458" s="260"/>
      <c r="I7458" s="260"/>
      <c r="J7458" s="260"/>
      <c r="K7458" s="260"/>
      <c r="L7458" s="261" t="s">
        <v>6205</v>
      </c>
      <c r="M7458" s="261"/>
      <c r="N7458" s="261"/>
      <c r="O7458" s="457"/>
      <c r="P7458" s="260"/>
      <c r="Q7458" s="262" t="s">
        <v>17322</v>
      </c>
      <c r="R7458" s="261"/>
      <c r="S7458" s="261"/>
      <c r="T7458" s="261"/>
      <c r="U7458" s="261"/>
      <c r="V7458" s="292"/>
      <c r="X7458" s="457"/>
      <c r="Y7458" s="260"/>
      <c r="Z7458" s="264"/>
      <c r="AA7458" s="264"/>
      <c r="AB7458" s="264"/>
      <c r="AC7458" s="264"/>
      <c r="AF7458" s="457"/>
      <c r="AG7458" s="260"/>
      <c r="AN7458" s="457"/>
      <c r="AO7458" s="260"/>
      <c r="AV7458" s="260"/>
      <c r="BC7458" s="260"/>
      <c r="BM7458" s="275">
        <v>1</v>
      </c>
      <c r="BN7458" s="275"/>
      <c r="BO7458" s="275"/>
      <c r="BP7458" s="275"/>
      <c r="BQ7458" s="275"/>
      <c r="BR7458" s="275"/>
      <c r="BS7458" s="275"/>
      <c r="BT7458" s="275"/>
      <c r="BU7458" s="275"/>
      <c r="BV7458" s="275"/>
    </row>
    <row r="7459" spans="1:74" s="263" customFormat="1">
      <c r="A7459" s="457"/>
      <c r="B7459" s="457"/>
      <c r="C7459" s="260"/>
      <c r="D7459" s="260"/>
      <c r="E7459" s="260"/>
      <c r="F7459" s="260"/>
      <c r="G7459" s="260"/>
      <c r="H7459" s="260"/>
      <c r="I7459" s="260"/>
      <c r="J7459" s="260"/>
      <c r="K7459" s="260"/>
      <c r="L7459" s="261" t="s">
        <v>17323</v>
      </c>
      <c r="M7459" s="261"/>
      <c r="N7459" s="261"/>
      <c r="O7459" s="457"/>
      <c r="P7459" s="260"/>
      <c r="Q7459" s="262" t="s">
        <v>17324</v>
      </c>
      <c r="R7459" s="261"/>
      <c r="S7459" s="261"/>
      <c r="T7459" s="261"/>
      <c r="U7459" s="261"/>
      <c r="V7459" s="292"/>
      <c r="X7459" s="457"/>
      <c r="Y7459" s="260"/>
      <c r="Z7459" s="264"/>
      <c r="AA7459" s="264"/>
      <c r="AB7459" s="264"/>
      <c r="AC7459" s="264"/>
      <c r="AF7459" s="457"/>
      <c r="AG7459" s="260"/>
      <c r="AN7459" s="457"/>
      <c r="AO7459" s="260"/>
      <c r="AV7459" s="260"/>
      <c r="BC7459" s="260"/>
      <c r="BM7459" s="275">
        <v>1</v>
      </c>
      <c r="BN7459" s="275"/>
      <c r="BO7459" s="275"/>
      <c r="BP7459" s="275"/>
      <c r="BQ7459" s="275"/>
      <c r="BR7459" s="275"/>
      <c r="BS7459" s="275"/>
      <c r="BT7459" s="275"/>
      <c r="BU7459" s="275"/>
      <c r="BV7459" s="275"/>
    </row>
    <row r="7460" spans="1:74" s="263" customFormat="1">
      <c r="A7460" s="457"/>
      <c r="B7460" s="457"/>
      <c r="C7460" s="260"/>
      <c r="D7460" s="260"/>
      <c r="E7460" s="260"/>
      <c r="F7460" s="260"/>
      <c r="G7460" s="260"/>
      <c r="H7460" s="260"/>
      <c r="I7460" s="260"/>
      <c r="J7460" s="260"/>
      <c r="K7460" s="260"/>
      <c r="L7460" s="261" t="s">
        <v>17325</v>
      </c>
      <c r="M7460" s="261"/>
      <c r="N7460" s="261"/>
      <c r="O7460" s="457"/>
      <c r="P7460" s="260"/>
      <c r="Q7460" s="262" t="s">
        <v>17326</v>
      </c>
      <c r="R7460" s="261"/>
      <c r="S7460" s="261"/>
      <c r="T7460" s="261"/>
      <c r="U7460" s="261"/>
      <c r="V7460" s="292"/>
      <c r="X7460" s="457"/>
      <c r="Y7460" s="260"/>
      <c r="Z7460" s="264"/>
      <c r="AA7460" s="264"/>
      <c r="AB7460" s="264"/>
      <c r="AC7460" s="264"/>
      <c r="AF7460" s="457"/>
      <c r="AG7460" s="260"/>
      <c r="AN7460" s="457"/>
      <c r="AO7460" s="260"/>
      <c r="AV7460" s="260"/>
      <c r="BC7460" s="260"/>
      <c r="BM7460" s="275">
        <v>1</v>
      </c>
      <c r="BN7460" s="275"/>
      <c r="BO7460" s="275"/>
      <c r="BP7460" s="275"/>
      <c r="BQ7460" s="275"/>
      <c r="BR7460" s="275"/>
      <c r="BS7460" s="275"/>
      <c r="BT7460" s="275"/>
      <c r="BU7460" s="275"/>
      <c r="BV7460" s="275"/>
    </row>
    <row r="7461" spans="1:74" s="263" customFormat="1">
      <c r="A7461" s="457"/>
      <c r="B7461" s="457"/>
      <c r="C7461" s="260"/>
      <c r="D7461" s="260"/>
      <c r="E7461" s="260"/>
      <c r="F7461" s="260"/>
      <c r="G7461" s="260"/>
      <c r="H7461" s="260"/>
      <c r="I7461" s="260"/>
      <c r="J7461" s="260"/>
      <c r="K7461" s="260"/>
      <c r="L7461" s="261" t="s">
        <v>17327</v>
      </c>
      <c r="M7461" s="261"/>
      <c r="N7461" s="261"/>
      <c r="O7461" s="457"/>
      <c r="P7461" s="260"/>
      <c r="Q7461" s="262" t="s">
        <v>17328</v>
      </c>
      <c r="R7461" s="261"/>
      <c r="S7461" s="261"/>
      <c r="T7461" s="261"/>
      <c r="U7461" s="261"/>
      <c r="V7461" s="292"/>
      <c r="X7461" s="457"/>
      <c r="Y7461" s="260"/>
      <c r="Z7461" s="264"/>
      <c r="AA7461" s="264"/>
      <c r="AB7461" s="264"/>
      <c r="AC7461" s="264"/>
      <c r="AF7461" s="457"/>
      <c r="AG7461" s="260"/>
      <c r="AN7461" s="457"/>
      <c r="AO7461" s="260"/>
      <c r="AV7461" s="260"/>
      <c r="BC7461" s="260"/>
      <c r="BM7461" s="275">
        <v>1</v>
      </c>
      <c r="BN7461" s="275"/>
      <c r="BO7461" s="275"/>
      <c r="BP7461" s="275"/>
      <c r="BQ7461" s="275"/>
      <c r="BR7461" s="275"/>
      <c r="BS7461" s="275"/>
      <c r="BT7461" s="275"/>
      <c r="BU7461" s="275"/>
      <c r="BV7461" s="275"/>
    </row>
    <row r="7462" spans="1:74" s="263" customFormat="1">
      <c r="A7462" s="458" t="s">
        <v>15578</v>
      </c>
      <c r="B7462" s="458"/>
      <c r="C7462" s="266"/>
      <c r="D7462" s="266"/>
      <c r="E7462" s="266"/>
      <c r="F7462" s="266"/>
      <c r="G7462" s="266"/>
      <c r="H7462" s="266"/>
      <c r="I7462" s="266"/>
      <c r="J7462" s="266"/>
      <c r="K7462" s="266"/>
      <c r="L7462" s="261" t="s">
        <v>17329</v>
      </c>
      <c r="M7462" s="261"/>
      <c r="N7462" s="261"/>
      <c r="O7462" s="458"/>
      <c r="P7462" s="266"/>
      <c r="Q7462" s="262" t="s">
        <v>17330</v>
      </c>
      <c r="R7462" s="261"/>
      <c r="S7462" s="261"/>
      <c r="T7462" s="261"/>
      <c r="U7462" s="261"/>
      <c r="V7462" s="292"/>
      <c r="X7462" s="458"/>
      <c r="Y7462" s="266"/>
      <c r="Z7462" s="264"/>
      <c r="AA7462" s="264"/>
      <c r="AB7462" s="264"/>
      <c r="AC7462" s="264"/>
      <c r="AF7462" s="458"/>
      <c r="AG7462" s="266"/>
      <c r="AN7462" s="458"/>
      <c r="AO7462" s="266"/>
      <c r="AV7462" s="266"/>
      <c r="BC7462" s="266"/>
      <c r="BM7462" s="275">
        <v>1</v>
      </c>
      <c r="BN7462" s="275"/>
      <c r="BO7462" s="275"/>
      <c r="BP7462" s="275"/>
      <c r="BQ7462" s="275"/>
      <c r="BR7462" s="275"/>
      <c r="BS7462" s="275"/>
      <c r="BT7462" s="275"/>
      <c r="BU7462" s="275"/>
      <c r="BV7462" s="275"/>
    </row>
    <row r="7463" spans="1:74" s="263" customFormat="1">
      <c r="A7463" s="458" t="s">
        <v>17333</v>
      </c>
      <c r="B7463" s="458"/>
      <c r="C7463" s="266"/>
      <c r="D7463" s="266"/>
      <c r="E7463" s="266"/>
      <c r="F7463" s="266"/>
      <c r="G7463" s="266"/>
      <c r="H7463" s="266"/>
      <c r="I7463" s="266"/>
      <c r="J7463" s="266"/>
      <c r="K7463" s="266"/>
      <c r="L7463" s="261" t="s">
        <v>17331</v>
      </c>
      <c r="M7463" s="261"/>
      <c r="N7463" s="261"/>
      <c r="O7463" s="458"/>
      <c r="P7463" s="266"/>
      <c r="Q7463" s="262" t="s">
        <v>17332</v>
      </c>
      <c r="R7463" s="261"/>
      <c r="S7463" s="261"/>
      <c r="T7463" s="261"/>
      <c r="U7463" s="261"/>
      <c r="V7463" s="292"/>
      <c r="X7463" s="458"/>
      <c r="Y7463" s="266"/>
      <c r="Z7463" s="264"/>
      <c r="AA7463" s="264"/>
      <c r="AB7463" s="264"/>
      <c r="AC7463" s="264"/>
      <c r="AF7463" s="458"/>
      <c r="AG7463" s="266"/>
      <c r="AN7463" s="458"/>
      <c r="AO7463" s="266"/>
      <c r="AV7463" s="266"/>
      <c r="BC7463" s="266"/>
      <c r="BM7463" s="275">
        <v>1</v>
      </c>
      <c r="BN7463" s="275"/>
      <c r="BO7463" s="275"/>
      <c r="BP7463" s="275"/>
      <c r="BQ7463" s="275"/>
      <c r="BR7463" s="275"/>
      <c r="BS7463" s="275"/>
      <c r="BT7463" s="275"/>
      <c r="BU7463" s="275"/>
      <c r="BV7463" s="275"/>
    </row>
    <row r="7464" spans="1:74" s="263" customFormat="1" ht="28.5">
      <c r="A7464" s="458" t="s">
        <v>17336</v>
      </c>
      <c r="B7464" s="458"/>
      <c r="C7464" s="266"/>
      <c r="D7464" s="266"/>
      <c r="E7464" s="266"/>
      <c r="F7464" s="266"/>
      <c r="G7464" s="266"/>
      <c r="H7464" s="266"/>
      <c r="I7464" s="266"/>
      <c r="J7464" s="266"/>
      <c r="K7464" s="266"/>
      <c r="L7464" s="261" t="s">
        <v>17334</v>
      </c>
      <c r="M7464" s="261"/>
      <c r="N7464" s="261"/>
      <c r="O7464" s="458"/>
      <c r="P7464" s="266"/>
      <c r="Q7464" s="262" t="s">
        <v>17335</v>
      </c>
      <c r="R7464" s="261"/>
      <c r="S7464" s="261"/>
      <c r="T7464" s="261"/>
      <c r="U7464" s="261"/>
      <c r="V7464" s="292"/>
      <c r="X7464" s="458"/>
      <c r="Y7464" s="266"/>
      <c r="Z7464" s="264"/>
      <c r="AA7464" s="264"/>
      <c r="AB7464" s="264"/>
      <c r="AC7464" s="264"/>
      <c r="AF7464" s="458"/>
      <c r="AG7464" s="266"/>
      <c r="AN7464" s="458"/>
      <c r="AO7464" s="266"/>
      <c r="AV7464" s="266"/>
      <c r="BC7464" s="266"/>
      <c r="BM7464" s="275">
        <v>0</v>
      </c>
      <c r="BN7464" s="275"/>
      <c r="BO7464" s="275"/>
      <c r="BP7464" s="275"/>
      <c r="BQ7464" s="275"/>
      <c r="BR7464" s="275"/>
      <c r="BS7464" s="275"/>
      <c r="BT7464" s="275"/>
      <c r="BU7464" s="275"/>
      <c r="BV7464" s="275"/>
    </row>
    <row r="7465" spans="1:74" s="263" customFormat="1" ht="28.5">
      <c r="A7465" s="458" t="s">
        <v>17339</v>
      </c>
      <c r="B7465" s="458"/>
      <c r="C7465" s="266"/>
      <c r="D7465" s="266"/>
      <c r="E7465" s="266"/>
      <c r="F7465" s="266"/>
      <c r="G7465" s="266"/>
      <c r="H7465" s="266"/>
      <c r="I7465" s="266"/>
      <c r="J7465" s="266"/>
      <c r="K7465" s="266"/>
      <c r="L7465" s="261" t="s">
        <v>17337</v>
      </c>
      <c r="M7465" s="261"/>
      <c r="N7465" s="261"/>
      <c r="O7465" s="458"/>
      <c r="P7465" s="266"/>
      <c r="Q7465" s="262" t="s">
        <v>17338</v>
      </c>
      <c r="R7465" s="261"/>
      <c r="S7465" s="261"/>
      <c r="T7465" s="261"/>
      <c r="U7465" s="261"/>
      <c r="V7465" s="292"/>
      <c r="X7465" s="458"/>
      <c r="Y7465" s="266"/>
      <c r="Z7465" s="264"/>
      <c r="AA7465" s="264"/>
      <c r="AB7465" s="264"/>
      <c r="AC7465" s="264"/>
      <c r="AF7465" s="458"/>
      <c r="AG7465" s="266"/>
      <c r="AN7465" s="458"/>
      <c r="AO7465" s="266"/>
      <c r="AV7465" s="266"/>
      <c r="BC7465" s="266"/>
      <c r="BM7465" s="275">
        <v>0</v>
      </c>
      <c r="BN7465" s="275"/>
      <c r="BO7465" s="275"/>
      <c r="BP7465" s="275"/>
      <c r="BQ7465" s="275"/>
      <c r="BR7465" s="275"/>
      <c r="BS7465" s="275"/>
      <c r="BT7465" s="275"/>
      <c r="BU7465" s="275"/>
      <c r="BV7465" s="275"/>
    </row>
    <row r="7466" spans="1:74" s="263" customFormat="1">
      <c r="A7466" s="458" t="s">
        <v>17342</v>
      </c>
      <c r="B7466" s="458"/>
      <c r="C7466" s="266"/>
      <c r="D7466" s="266"/>
      <c r="E7466" s="266"/>
      <c r="F7466" s="266"/>
      <c r="G7466" s="266"/>
      <c r="H7466" s="266"/>
      <c r="I7466" s="266"/>
      <c r="J7466" s="266"/>
      <c r="K7466" s="266"/>
      <c r="L7466" s="261" t="s">
        <v>17340</v>
      </c>
      <c r="M7466" s="261"/>
      <c r="N7466" s="261"/>
      <c r="O7466" s="458"/>
      <c r="P7466" s="266"/>
      <c r="Q7466" s="262" t="s">
        <v>17341</v>
      </c>
      <c r="R7466" s="261"/>
      <c r="S7466" s="261"/>
      <c r="T7466" s="261"/>
      <c r="U7466" s="261"/>
      <c r="V7466" s="292"/>
      <c r="X7466" s="458"/>
      <c r="Y7466" s="266"/>
      <c r="Z7466" s="264"/>
      <c r="AA7466" s="264"/>
      <c r="AB7466" s="264"/>
      <c r="AC7466" s="264"/>
      <c r="AF7466" s="458"/>
      <c r="AG7466" s="266"/>
      <c r="AN7466" s="458"/>
      <c r="AO7466" s="266"/>
      <c r="AV7466" s="266"/>
      <c r="BC7466" s="266"/>
      <c r="BM7466" s="275">
        <v>0</v>
      </c>
      <c r="BN7466" s="275"/>
      <c r="BO7466" s="275"/>
      <c r="BP7466" s="275"/>
      <c r="BQ7466" s="275"/>
      <c r="BR7466" s="275"/>
      <c r="BS7466" s="275"/>
      <c r="BT7466" s="275"/>
      <c r="BU7466" s="275"/>
      <c r="BV7466" s="275"/>
    </row>
    <row r="7467" spans="1:74" s="263" customFormat="1" ht="28.5">
      <c r="A7467" s="458" t="s">
        <v>17345</v>
      </c>
      <c r="B7467" s="458"/>
      <c r="C7467" s="266"/>
      <c r="D7467" s="266"/>
      <c r="E7467" s="266"/>
      <c r="F7467" s="266"/>
      <c r="G7467" s="266"/>
      <c r="H7467" s="266"/>
      <c r="I7467" s="266"/>
      <c r="J7467" s="266"/>
      <c r="K7467" s="266"/>
      <c r="L7467" s="261" t="s">
        <v>17343</v>
      </c>
      <c r="M7467" s="261"/>
      <c r="N7467" s="261"/>
      <c r="O7467" s="458"/>
      <c r="P7467" s="266"/>
      <c r="Q7467" s="262" t="s">
        <v>17344</v>
      </c>
      <c r="R7467" s="261"/>
      <c r="S7467" s="261"/>
      <c r="T7467" s="261"/>
      <c r="U7467" s="261"/>
      <c r="V7467" s="292"/>
      <c r="X7467" s="458"/>
      <c r="Y7467" s="266"/>
      <c r="Z7467" s="264"/>
      <c r="AA7467" s="264"/>
      <c r="AB7467" s="264"/>
      <c r="AC7467" s="264"/>
      <c r="AF7467" s="458"/>
      <c r="AG7467" s="266"/>
      <c r="AN7467" s="458"/>
      <c r="AO7467" s="266"/>
      <c r="AV7467" s="266"/>
      <c r="BC7467" s="266"/>
      <c r="BM7467" s="275">
        <v>0</v>
      </c>
      <c r="BN7467" s="275"/>
      <c r="BO7467" s="275"/>
      <c r="BP7467" s="275"/>
      <c r="BQ7467" s="275"/>
      <c r="BR7467" s="275"/>
      <c r="BS7467" s="275"/>
      <c r="BT7467" s="275"/>
      <c r="BU7467" s="275"/>
      <c r="BV7467" s="275"/>
    </row>
    <row r="7468" spans="1:74" s="263" customFormat="1">
      <c r="A7468" s="458" t="s">
        <v>17348</v>
      </c>
      <c r="B7468" s="458"/>
      <c r="C7468" s="266"/>
      <c r="D7468" s="266"/>
      <c r="E7468" s="266"/>
      <c r="F7468" s="266"/>
      <c r="G7468" s="266"/>
      <c r="H7468" s="266"/>
      <c r="I7468" s="266"/>
      <c r="J7468" s="266"/>
      <c r="K7468" s="266"/>
      <c r="L7468" s="261" t="s">
        <v>17346</v>
      </c>
      <c r="M7468" s="261"/>
      <c r="N7468" s="261"/>
      <c r="O7468" s="458"/>
      <c r="P7468" s="266"/>
      <c r="Q7468" s="262" t="s">
        <v>17347</v>
      </c>
      <c r="R7468" s="261"/>
      <c r="S7468" s="261"/>
      <c r="T7468" s="261"/>
      <c r="U7468" s="261"/>
      <c r="V7468" s="292"/>
      <c r="X7468" s="458"/>
      <c r="Y7468" s="266"/>
      <c r="Z7468" s="264"/>
      <c r="AA7468" s="264"/>
      <c r="AB7468" s="264"/>
      <c r="AC7468" s="264"/>
      <c r="AF7468" s="458"/>
      <c r="AG7468" s="266"/>
      <c r="AN7468" s="458"/>
      <c r="AO7468" s="266"/>
      <c r="AV7468" s="266"/>
      <c r="BC7468" s="266"/>
      <c r="BM7468" s="275">
        <v>0</v>
      </c>
      <c r="BN7468" s="275"/>
      <c r="BO7468" s="275"/>
      <c r="BP7468" s="275"/>
      <c r="BQ7468" s="275"/>
      <c r="BR7468" s="275"/>
      <c r="BS7468" s="275"/>
      <c r="BT7468" s="275"/>
      <c r="BU7468" s="275"/>
      <c r="BV7468" s="275"/>
    </row>
    <row r="7469" spans="1:74" s="263" customFormat="1" ht="28.5">
      <c r="A7469" s="458" t="s">
        <v>17351</v>
      </c>
      <c r="B7469" s="458"/>
      <c r="C7469" s="266"/>
      <c r="D7469" s="266"/>
      <c r="E7469" s="266"/>
      <c r="F7469" s="266"/>
      <c r="G7469" s="266"/>
      <c r="H7469" s="266"/>
      <c r="I7469" s="266"/>
      <c r="J7469" s="266"/>
      <c r="K7469" s="266"/>
      <c r="L7469" s="261" t="s">
        <v>17349</v>
      </c>
      <c r="M7469" s="261"/>
      <c r="N7469" s="261"/>
      <c r="O7469" s="458"/>
      <c r="P7469" s="266"/>
      <c r="Q7469" s="262" t="s">
        <v>17350</v>
      </c>
      <c r="R7469" s="261"/>
      <c r="S7469" s="261"/>
      <c r="T7469" s="261"/>
      <c r="U7469" s="261"/>
      <c r="V7469" s="292"/>
      <c r="X7469" s="458"/>
      <c r="Y7469" s="266"/>
      <c r="Z7469" s="264"/>
      <c r="AA7469" s="264"/>
      <c r="AB7469" s="264"/>
      <c r="AC7469" s="264"/>
      <c r="AF7469" s="458"/>
      <c r="AG7469" s="266"/>
      <c r="AN7469" s="458"/>
      <c r="AO7469" s="266"/>
      <c r="AV7469" s="266"/>
      <c r="BC7469" s="266"/>
      <c r="BM7469" s="275">
        <v>0</v>
      </c>
      <c r="BN7469" s="275"/>
      <c r="BO7469" s="275"/>
      <c r="BP7469" s="275"/>
      <c r="BQ7469" s="275"/>
      <c r="BR7469" s="275"/>
      <c r="BS7469" s="275"/>
      <c r="BT7469" s="275"/>
      <c r="BU7469" s="275"/>
      <c r="BV7469" s="275"/>
    </row>
    <row r="7470" spans="1:74" s="263" customFormat="1" ht="28.5">
      <c r="A7470" s="458" t="s">
        <v>17354</v>
      </c>
      <c r="B7470" s="458"/>
      <c r="C7470" s="266"/>
      <c r="D7470" s="266"/>
      <c r="E7470" s="266"/>
      <c r="F7470" s="266"/>
      <c r="G7470" s="266"/>
      <c r="H7470" s="266"/>
      <c r="I7470" s="266"/>
      <c r="J7470" s="266"/>
      <c r="K7470" s="266"/>
      <c r="L7470" s="261" t="s">
        <v>17352</v>
      </c>
      <c r="M7470" s="261"/>
      <c r="N7470" s="261"/>
      <c r="O7470" s="458"/>
      <c r="P7470" s="266"/>
      <c r="Q7470" s="262" t="s">
        <v>17353</v>
      </c>
      <c r="R7470" s="261"/>
      <c r="S7470" s="261"/>
      <c r="T7470" s="261"/>
      <c r="U7470" s="261"/>
      <c r="V7470" s="292"/>
      <c r="X7470" s="458"/>
      <c r="Y7470" s="266"/>
      <c r="Z7470" s="264"/>
      <c r="AA7470" s="264"/>
      <c r="AB7470" s="264"/>
      <c r="AC7470" s="264"/>
      <c r="AF7470" s="458"/>
      <c r="AG7470" s="266"/>
      <c r="AN7470" s="458"/>
      <c r="AO7470" s="266"/>
      <c r="AV7470" s="266"/>
      <c r="BC7470" s="266"/>
      <c r="BM7470" s="275">
        <v>0</v>
      </c>
      <c r="BN7470" s="275"/>
      <c r="BO7470" s="275"/>
      <c r="BP7470" s="275"/>
      <c r="BQ7470" s="275"/>
      <c r="BR7470" s="275"/>
      <c r="BS7470" s="275"/>
      <c r="BT7470" s="275"/>
      <c r="BU7470" s="275"/>
      <c r="BV7470" s="275"/>
    </row>
    <row r="7471" spans="1:74" s="263" customFormat="1" ht="28.5">
      <c r="A7471" s="458" t="s">
        <v>17354</v>
      </c>
      <c r="B7471" s="458"/>
      <c r="C7471" s="266"/>
      <c r="D7471" s="266"/>
      <c r="E7471" s="266"/>
      <c r="F7471" s="266"/>
      <c r="G7471" s="266"/>
      <c r="H7471" s="266"/>
      <c r="I7471" s="266"/>
      <c r="J7471" s="266"/>
      <c r="K7471" s="266"/>
      <c r="L7471" s="261" t="s">
        <v>17355</v>
      </c>
      <c r="M7471" s="261"/>
      <c r="N7471" s="261"/>
      <c r="O7471" s="458"/>
      <c r="P7471" s="266"/>
      <c r="Q7471" s="262" t="s">
        <v>17356</v>
      </c>
      <c r="R7471" s="261"/>
      <c r="S7471" s="261"/>
      <c r="T7471" s="261"/>
      <c r="U7471" s="261"/>
      <c r="V7471" s="292"/>
      <c r="X7471" s="458"/>
      <c r="Y7471" s="266"/>
      <c r="Z7471" s="264"/>
      <c r="AA7471" s="264"/>
      <c r="AB7471" s="264"/>
      <c r="AC7471" s="264"/>
      <c r="AF7471" s="458"/>
      <c r="AG7471" s="266"/>
      <c r="AN7471" s="458"/>
      <c r="AO7471" s="266"/>
      <c r="AV7471" s="266"/>
      <c r="BC7471" s="266"/>
      <c r="BM7471" s="275">
        <v>0</v>
      </c>
      <c r="BN7471" s="275"/>
      <c r="BO7471" s="275"/>
      <c r="BP7471" s="275"/>
      <c r="BQ7471" s="275"/>
      <c r="BR7471" s="275"/>
      <c r="BS7471" s="275"/>
      <c r="BT7471" s="275"/>
      <c r="BU7471" s="275"/>
      <c r="BV7471" s="275"/>
    </row>
    <row r="7472" spans="1:74" s="263" customFormat="1">
      <c r="A7472" s="458" t="s">
        <v>17357</v>
      </c>
      <c r="B7472" s="458"/>
      <c r="C7472" s="266"/>
      <c r="D7472" s="266"/>
      <c r="E7472" s="266"/>
      <c r="F7472" s="266"/>
      <c r="G7472" s="266"/>
      <c r="H7472" s="266"/>
      <c r="I7472" s="266"/>
      <c r="J7472" s="266"/>
      <c r="K7472" s="266"/>
      <c r="L7472" s="261" t="s">
        <v>17357</v>
      </c>
      <c r="M7472" s="261"/>
      <c r="N7472" s="261"/>
      <c r="O7472" s="458"/>
      <c r="P7472" s="266"/>
      <c r="Q7472" s="262" t="s">
        <v>17358</v>
      </c>
      <c r="R7472" s="261"/>
      <c r="S7472" s="261"/>
      <c r="T7472" s="261"/>
      <c r="U7472" s="261"/>
      <c r="V7472" s="292"/>
      <c r="X7472" s="458"/>
      <c r="Y7472" s="266"/>
      <c r="Z7472" s="264"/>
      <c r="AA7472" s="264"/>
      <c r="AB7472" s="264"/>
      <c r="AC7472" s="264"/>
      <c r="AF7472" s="458"/>
      <c r="AG7472" s="266"/>
      <c r="AN7472" s="458"/>
      <c r="AO7472" s="266"/>
      <c r="AV7472" s="266"/>
      <c r="BC7472" s="266"/>
      <c r="BM7472" s="275">
        <v>0</v>
      </c>
      <c r="BN7472" s="275"/>
      <c r="BO7472" s="275"/>
      <c r="BP7472" s="275"/>
      <c r="BQ7472" s="275"/>
      <c r="BR7472" s="275"/>
      <c r="BS7472" s="275"/>
      <c r="BT7472" s="275"/>
      <c r="BU7472" s="275"/>
      <c r="BV7472" s="275"/>
    </row>
    <row r="7473" spans="1:74" s="263" customFormat="1">
      <c r="A7473" s="458" t="s">
        <v>17361</v>
      </c>
      <c r="B7473" s="458"/>
      <c r="C7473" s="266"/>
      <c r="D7473" s="266"/>
      <c r="E7473" s="266"/>
      <c r="F7473" s="266"/>
      <c r="G7473" s="266"/>
      <c r="H7473" s="266"/>
      <c r="I7473" s="266"/>
      <c r="J7473" s="266"/>
      <c r="K7473" s="266"/>
      <c r="L7473" s="261" t="s">
        <v>17359</v>
      </c>
      <c r="M7473" s="261"/>
      <c r="N7473" s="261"/>
      <c r="O7473" s="458"/>
      <c r="P7473" s="266"/>
      <c r="Q7473" s="262" t="s">
        <v>17360</v>
      </c>
      <c r="R7473" s="261"/>
      <c r="S7473" s="261"/>
      <c r="T7473" s="261"/>
      <c r="U7473" s="261"/>
      <c r="V7473" s="292"/>
      <c r="X7473" s="458"/>
      <c r="Y7473" s="266"/>
      <c r="Z7473" s="264"/>
      <c r="AA7473" s="264"/>
      <c r="AB7473" s="264"/>
      <c r="AC7473" s="264"/>
      <c r="AF7473" s="458"/>
      <c r="AG7473" s="266"/>
      <c r="AN7473" s="458"/>
      <c r="AO7473" s="266"/>
      <c r="AV7473" s="266"/>
      <c r="BC7473" s="266"/>
      <c r="BM7473" s="275">
        <v>0</v>
      </c>
      <c r="BN7473" s="275"/>
      <c r="BO7473" s="275"/>
      <c r="BP7473" s="275"/>
      <c r="BQ7473" s="275"/>
      <c r="BR7473" s="275"/>
      <c r="BS7473" s="275"/>
      <c r="BT7473" s="275"/>
      <c r="BU7473" s="275"/>
      <c r="BV7473" s="275"/>
    </row>
    <row r="7474" spans="1:74" s="263" customFormat="1">
      <c r="A7474" s="458" t="s">
        <v>17364</v>
      </c>
      <c r="B7474" s="458"/>
      <c r="C7474" s="266"/>
      <c r="D7474" s="266"/>
      <c r="E7474" s="266"/>
      <c r="F7474" s="266"/>
      <c r="G7474" s="266"/>
      <c r="H7474" s="266"/>
      <c r="I7474" s="266"/>
      <c r="J7474" s="266"/>
      <c r="K7474" s="266"/>
      <c r="L7474" s="261" t="s">
        <v>17362</v>
      </c>
      <c r="M7474" s="261"/>
      <c r="N7474" s="261"/>
      <c r="O7474" s="458"/>
      <c r="P7474" s="266"/>
      <c r="Q7474" s="262" t="s">
        <v>17363</v>
      </c>
      <c r="R7474" s="261"/>
      <c r="S7474" s="261"/>
      <c r="T7474" s="261"/>
      <c r="U7474" s="261"/>
      <c r="V7474" s="292"/>
      <c r="X7474" s="458"/>
      <c r="Y7474" s="266"/>
      <c r="Z7474" s="264"/>
      <c r="AA7474" s="264"/>
      <c r="AB7474" s="264"/>
      <c r="AC7474" s="264"/>
      <c r="AF7474" s="458"/>
      <c r="AG7474" s="266"/>
      <c r="AN7474" s="458"/>
      <c r="AO7474" s="266"/>
      <c r="AV7474" s="266"/>
      <c r="BC7474" s="266"/>
      <c r="BM7474" s="275">
        <v>0</v>
      </c>
      <c r="BN7474" s="275"/>
      <c r="BO7474" s="275"/>
      <c r="BP7474" s="275"/>
      <c r="BQ7474" s="275"/>
      <c r="BR7474" s="275"/>
      <c r="BS7474" s="275"/>
      <c r="BT7474" s="275"/>
      <c r="BU7474" s="275"/>
      <c r="BV7474" s="275"/>
    </row>
    <row r="7475" spans="1:74" s="263" customFormat="1">
      <c r="A7475" s="458" t="s">
        <v>17367</v>
      </c>
      <c r="B7475" s="458"/>
      <c r="C7475" s="266"/>
      <c r="D7475" s="266"/>
      <c r="E7475" s="266"/>
      <c r="F7475" s="266"/>
      <c r="G7475" s="266"/>
      <c r="H7475" s="266"/>
      <c r="I7475" s="266"/>
      <c r="J7475" s="266"/>
      <c r="K7475" s="266"/>
      <c r="L7475" s="261" t="s">
        <v>17365</v>
      </c>
      <c r="M7475" s="261"/>
      <c r="N7475" s="261"/>
      <c r="O7475" s="458"/>
      <c r="P7475" s="266"/>
      <c r="Q7475" s="262" t="s">
        <v>17366</v>
      </c>
      <c r="R7475" s="261"/>
      <c r="S7475" s="261"/>
      <c r="T7475" s="261"/>
      <c r="U7475" s="261"/>
      <c r="V7475" s="292"/>
      <c r="X7475" s="458"/>
      <c r="Y7475" s="266"/>
      <c r="Z7475" s="264"/>
      <c r="AA7475" s="264"/>
      <c r="AB7475" s="264"/>
      <c r="AC7475" s="264"/>
      <c r="AF7475" s="458"/>
      <c r="AG7475" s="266"/>
      <c r="AN7475" s="458"/>
      <c r="AO7475" s="266"/>
      <c r="AV7475" s="266"/>
      <c r="BC7475" s="266"/>
      <c r="BM7475" s="275">
        <v>0</v>
      </c>
      <c r="BN7475" s="275"/>
      <c r="BO7475" s="275"/>
      <c r="BP7475" s="275"/>
      <c r="BQ7475" s="275"/>
      <c r="BR7475" s="275"/>
      <c r="BS7475" s="275"/>
      <c r="BT7475" s="275"/>
      <c r="BU7475" s="275"/>
      <c r="BV7475" s="275"/>
    </row>
    <row r="7476" spans="1:74" s="263" customFormat="1" ht="28.5">
      <c r="A7476" s="458" t="s">
        <v>17370</v>
      </c>
      <c r="B7476" s="458"/>
      <c r="C7476" s="266"/>
      <c r="D7476" s="266"/>
      <c r="E7476" s="266"/>
      <c r="F7476" s="266"/>
      <c r="G7476" s="266"/>
      <c r="H7476" s="266"/>
      <c r="I7476" s="266"/>
      <c r="J7476" s="266"/>
      <c r="K7476" s="266"/>
      <c r="L7476" s="261" t="s">
        <v>17368</v>
      </c>
      <c r="M7476" s="261"/>
      <c r="N7476" s="261"/>
      <c r="O7476" s="458"/>
      <c r="P7476" s="266"/>
      <c r="Q7476" s="262" t="s">
        <v>17369</v>
      </c>
      <c r="R7476" s="261"/>
      <c r="S7476" s="261"/>
      <c r="T7476" s="261"/>
      <c r="U7476" s="261"/>
      <c r="V7476" s="292"/>
      <c r="X7476" s="458"/>
      <c r="Y7476" s="266"/>
      <c r="Z7476" s="264"/>
      <c r="AA7476" s="264"/>
      <c r="AB7476" s="264"/>
      <c r="AC7476" s="264"/>
      <c r="AF7476" s="458"/>
      <c r="AG7476" s="266"/>
      <c r="AN7476" s="458"/>
      <c r="AO7476" s="266"/>
      <c r="AV7476" s="266"/>
      <c r="BC7476" s="266"/>
      <c r="BM7476" s="275">
        <v>0</v>
      </c>
      <c r="BN7476" s="275"/>
      <c r="BO7476" s="275"/>
      <c r="BP7476" s="275"/>
      <c r="BQ7476" s="275"/>
      <c r="BR7476" s="275"/>
      <c r="BS7476" s="275"/>
      <c r="BT7476" s="275"/>
      <c r="BU7476" s="275"/>
      <c r="BV7476" s="275"/>
    </row>
    <row r="7477" spans="1:74" s="263" customFormat="1">
      <c r="A7477" s="458" t="s">
        <v>9458</v>
      </c>
      <c r="B7477" s="458"/>
      <c r="C7477" s="266"/>
      <c r="D7477" s="266"/>
      <c r="E7477" s="266"/>
      <c r="F7477" s="266"/>
      <c r="G7477" s="266"/>
      <c r="H7477" s="266"/>
      <c r="I7477" s="266"/>
      <c r="J7477" s="266"/>
      <c r="K7477" s="266"/>
      <c r="L7477" s="261" t="s">
        <v>17371</v>
      </c>
      <c r="M7477" s="261"/>
      <c r="N7477" s="261"/>
      <c r="O7477" s="458"/>
      <c r="P7477" s="266"/>
      <c r="Q7477" s="262" t="s">
        <v>17372</v>
      </c>
      <c r="R7477" s="261"/>
      <c r="S7477" s="261"/>
      <c r="T7477" s="261"/>
      <c r="U7477" s="261"/>
      <c r="V7477" s="292"/>
      <c r="X7477" s="458"/>
      <c r="Y7477" s="266"/>
      <c r="Z7477" s="264"/>
      <c r="AA7477" s="264"/>
      <c r="AB7477" s="264"/>
      <c r="AC7477" s="264"/>
      <c r="AF7477" s="458"/>
      <c r="AG7477" s="266"/>
      <c r="AN7477" s="458"/>
      <c r="AO7477" s="266"/>
      <c r="AV7477" s="266"/>
      <c r="BC7477" s="266"/>
      <c r="BM7477" s="275">
        <v>0</v>
      </c>
      <c r="BN7477" s="275"/>
      <c r="BO7477" s="275"/>
      <c r="BP7477" s="275"/>
      <c r="BQ7477" s="275"/>
      <c r="BR7477" s="275"/>
      <c r="BS7477" s="275"/>
      <c r="BT7477" s="275"/>
      <c r="BU7477" s="275"/>
      <c r="BV7477" s="275"/>
    </row>
    <row r="7478" spans="1:74" s="263" customFormat="1">
      <c r="A7478" s="458" t="s">
        <v>17375</v>
      </c>
      <c r="B7478" s="458"/>
      <c r="C7478" s="266"/>
      <c r="D7478" s="266"/>
      <c r="E7478" s="266"/>
      <c r="F7478" s="266"/>
      <c r="G7478" s="266"/>
      <c r="H7478" s="266"/>
      <c r="I7478" s="266"/>
      <c r="J7478" s="266"/>
      <c r="K7478" s="266"/>
      <c r="L7478" s="261" t="s">
        <v>17373</v>
      </c>
      <c r="M7478" s="261"/>
      <c r="N7478" s="261"/>
      <c r="O7478" s="458"/>
      <c r="P7478" s="266"/>
      <c r="Q7478" s="262" t="s">
        <v>17374</v>
      </c>
      <c r="R7478" s="261"/>
      <c r="S7478" s="261"/>
      <c r="T7478" s="261"/>
      <c r="U7478" s="261"/>
      <c r="V7478" s="292"/>
      <c r="X7478" s="458"/>
      <c r="Y7478" s="266"/>
      <c r="Z7478" s="264"/>
      <c r="AA7478" s="264"/>
      <c r="AB7478" s="264"/>
      <c r="AC7478" s="264"/>
      <c r="AF7478" s="458"/>
      <c r="AG7478" s="266"/>
      <c r="AN7478" s="458"/>
      <c r="AO7478" s="266"/>
      <c r="AV7478" s="266"/>
      <c r="BC7478" s="266"/>
      <c r="BM7478" s="275">
        <v>0</v>
      </c>
      <c r="BN7478" s="275"/>
      <c r="BO7478" s="275"/>
      <c r="BP7478" s="275"/>
      <c r="BQ7478" s="275"/>
      <c r="BR7478" s="275"/>
      <c r="BS7478" s="275"/>
      <c r="BT7478" s="275"/>
      <c r="BU7478" s="275"/>
      <c r="BV7478" s="275"/>
    </row>
    <row r="7479" spans="1:74" s="263" customFormat="1">
      <c r="A7479" s="458" t="s">
        <v>17378</v>
      </c>
      <c r="B7479" s="458"/>
      <c r="C7479" s="266"/>
      <c r="D7479" s="266"/>
      <c r="E7479" s="266"/>
      <c r="F7479" s="266"/>
      <c r="G7479" s="266"/>
      <c r="H7479" s="266"/>
      <c r="I7479" s="266"/>
      <c r="J7479" s="266"/>
      <c r="K7479" s="266"/>
      <c r="L7479" s="261" t="s">
        <v>17376</v>
      </c>
      <c r="M7479" s="261"/>
      <c r="N7479" s="261"/>
      <c r="O7479" s="458"/>
      <c r="P7479" s="266"/>
      <c r="Q7479" s="262" t="s">
        <v>17377</v>
      </c>
      <c r="R7479" s="261"/>
      <c r="S7479" s="261"/>
      <c r="T7479" s="261"/>
      <c r="U7479" s="261"/>
      <c r="V7479" s="292"/>
      <c r="X7479" s="458"/>
      <c r="Y7479" s="266"/>
      <c r="Z7479" s="264"/>
      <c r="AA7479" s="264"/>
      <c r="AB7479" s="264"/>
      <c r="AC7479" s="264"/>
      <c r="AF7479" s="458"/>
      <c r="AG7479" s="266"/>
      <c r="AN7479" s="458"/>
      <c r="AO7479" s="266"/>
      <c r="AV7479" s="266"/>
      <c r="BC7479" s="266"/>
      <c r="BM7479" s="275">
        <v>0</v>
      </c>
      <c r="BN7479" s="275"/>
      <c r="BO7479" s="275"/>
      <c r="BP7479" s="275"/>
      <c r="BQ7479" s="275"/>
      <c r="BR7479" s="275"/>
      <c r="BS7479" s="275"/>
      <c r="BT7479" s="275"/>
      <c r="BU7479" s="275"/>
      <c r="BV7479" s="275"/>
    </row>
    <row r="7480" spans="1:74" s="263" customFormat="1">
      <c r="A7480" s="458" t="s">
        <v>17381</v>
      </c>
      <c r="B7480" s="458"/>
      <c r="C7480" s="266"/>
      <c r="D7480" s="266"/>
      <c r="E7480" s="266"/>
      <c r="F7480" s="266"/>
      <c r="G7480" s="266"/>
      <c r="H7480" s="266"/>
      <c r="I7480" s="266"/>
      <c r="J7480" s="266"/>
      <c r="K7480" s="266"/>
      <c r="L7480" s="261" t="s">
        <v>17379</v>
      </c>
      <c r="M7480" s="261"/>
      <c r="N7480" s="261"/>
      <c r="O7480" s="458"/>
      <c r="P7480" s="266"/>
      <c r="Q7480" s="262" t="s">
        <v>17380</v>
      </c>
      <c r="R7480" s="261"/>
      <c r="S7480" s="261"/>
      <c r="T7480" s="261"/>
      <c r="U7480" s="261"/>
      <c r="V7480" s="292"/>
      <c r="X7480" s="458"/>
      <c r="Y7480" s="266"/>
      <c r="Z7480" s="264"/>
      <c r="AA7480" s="264"/>
      <c r="AB7480" s="264"/>
      <c r="AC7480" s="264"/>
      <c r="AF7480" s="458"/>
      <c r="AG7480" s="266"/>
      <c r="AN7480" s="458"/>
      <c r="AO7480" s="266"/>
      <c r="AV7480" s="266"/>
      <c r="BC7480" s="266"/>
      <c r="BM7480" s="275">
        <v>0</v>
      </c>
      <c r="BN7480" s="275"/>
      <c r="BO7480" s="275"/>
      <c r="BP7480" s="275"/>
      <c r="BQ7480" s="275"/>
      <c r="BR7480" s="275"/>
      <c r="BS7480" s="275"/>
      <c r="BT7480" s="275"/>
      <c r="BU7480" s="275"/>
      <c r="BV7480" s="275"/>
    </row>
    <row r="7481" spans="1:74" s="263" customFormat="1">
      <c r="A7481" s="458" t="s">
        <v>17384</v>
      </c>
      <c r="B7481" s="458"/>
      <c r="C7481" s="266"/>
      <c r="D7481" s="266"/>
      <c r="E7481" s="266"/>
      <c r="F7481" s="266"/>
      <c r="G7481" s="266"/>
      <c r="H7481" s="266"/>
      <c r="I7481" s="266"/>
      <c r="J7481" s="266"/>
      <c r="K7481" s="266"/>
      <c r="L7481" s="261" t="s">
        <v>17382</v>
      </c>
      <c r="M7481" s="261"/>
      <c r="N7481" s="261"/>
      <c r="O7481" s="458"/>
      <c r="P7481" s="266"/>
      <c r="Q7481" s="262" t="s">
        <v>17383</v>
      </c>
      <c r="R7481" s="261"/>
      <c r="S7481" s="261"/>
      <c r="T7481" s="261"/>
      <c r="U7481" s="261"/>
      <c r="V7481" s="292"/>
      <c r="X7481" s="458"/>
      <c r="Y7481" s="266"/>
      <c r="Z7481" s="264"/>
      <c r="AA7481" s="264"/>
      <c r="AB7481" s="264"/>
      <c r="AC7481" s="264"/>
      <c r="AF7481" s="458"/>
      <c r="AG7481" s="266"/>
      <c r="AN7481" s="458"/>
      <c r="AO7481" s="266"/>
      <c r="AV7481" s="266"/>
      <c r="BC7481" s="266"/>
      <c r="BM7481" s="275">
        <v>0</v>
      </c>
      <c r="BN7481" s="275"/>
      <c r="BO7481" s="275"/>
      <c r="BP7481" s="275"/>
      <c r="BQ7481" s="275"/>
      <c r="BR7481" s="275"/>
      <c r="BS7481" s="275"/>
      <c r="BT7481" s="275"/>
      <c r="BU7481" s="275"/>
      <c r="BV7481" s="275"/>
    </row>
    <row r="7482" spans="1:74" s="263" customFormat="1">
      <c r="A7482" s="457"/>
      <c r="B7482" s="457"/>
      <c r="C7482" s="260"/>
      <c r="D7482" s="260"/>
      <c r="E7482" s="260"/>
      <c r="F7482" s="260"/>
      <c r="G7482" s="260"/>
      <c r="H7482" s="260"/>
      <c r="I7482" s="260"/>
      <c r="J7482" s="260"/>
      <c r="K7482" s="260"/>
      <c r="L7482" s="261" t="s">
        <v>17385</v>
      </c>
      <c r="M7482" s="261"/>
      <c r="N7482" s="261"/>
      <c r="O7482" s="457"/>
      <c r="P7482" s="260"/>
      <c r="Q7482" s="262" t="s">
        <v>17386</v>
      </c>
      <c r="R7482" s="261"/>
      <c r="S7482" s="261"/>
      <c r="T7482" s="261"/>
      <c r="U7482" s="261"/>
      <c r="V7482" s="292"/>
      <c r="X7482" s="457"/>
      <c r="Y7482" s="260"/>
      <c r="Z7482" s="264"/>
      <c r="AA7482" s="264"/>
      <c r="AB7482" s="264"/>
      <c r="AC7482" s="264"/>
      <c r="AF7482" s="457"/>
      <c r="AG7482" s="260"/>
      <c r="AN7482" s="457"/>
      <c r="AO7482" s="260"/>
      <c r="AV7482" s="260"/>
      <c r="BC7482" s="260"/>
      <c r="BM7482" s="275">
        <v>0</v>
      </c>
      <c r="BN7482" s="275"/>
      <c r="BO7482" s="275"/>
      <c r="BP7482" s="275"/>
      <c r="BQ7482" s="275"/>
      <c r="BR7482" s="275"/>
      <c r="BS7482" s="275"/>
      <c r="BT7482" s="275"/>
      <c r="BU7482" s="275"/>
      <c r="BV7482" s="275"/>
    </row>
    <row r="7483" spans="1:74" s="263" customFormat="1">
      <c r="A7483" s="458" t="s">
        <v>17389</v>
      </c>
      <c r="B7483" s="458"/>
      <c r="C7483" s="266"/>
      <c r="D7483" s="266"/>
      <c r="E7483" s="266"/>
      <c r="F7483" s="266"/>
      <c r="G7483" s="266"/>
      <c r="H7483" s="266"/>
      <c r="I7483" s="266"/>
      <c r="J7483" s="266"/>
      <c r="K7483" s="266"/>
      <c r="L7483" s="261" t="s">
        <v>17387</v>
      </c>
      <c r="M7483" s="261"/>
      <c r="N7483" s="261"/>
      <c r="O7483" s="458"/>
      <c r="P7483" s="266"/>
      <c r="Q7483" s="262" t="s">
        <v>17388</v>
      </c>
      <c r="R7483" s="261"/>
      <c r="S7483" s="261"/>
      <c r="T7483" s="261"/>
      <c r="U7483" s="261"/>
      <c r="V7483" s="292"/>
      <c r="X7483" s="458"/>
      <c r="Y7483" s="266"/>
      <c r="Z7483" s="264"/>
      <c r="AA7483" s="264"/>
      <c r="AB7483" s="264"/>
      <c r="AC7483" s="264"/>
      <c r="AF7483" s="458"/>
      <c r="AG7483" s="266"/>
      <c r="AN7483" s="458"/>
      <c r="AO7483" s="266"/>
      <c r="AV7483" s="266"/>
      <c r="BC7483" s="266"/>
      <c r="BM7483" s="275">
        <v>0</v>
      </c>
      <c r="BN7483" s="275"/>
      <c r="BO7483" s="275"/>
      <c r="BP7483" s="275"/>
      <c r="BQ7483" s="275"/>
      <c r="BR7483" s="275"/>
      <c r="BS7483" s="275"/>
      <c r="BT7483" s="275"/>
      <c r="BU7483" s="275"/>
      <c r="BV7483" s="275"/>
    </row>
    <row r="7484" spans="1:74" s="263" customFormat="1">
      <c r="A7484" s="458" t="s">
        <v>17392</v>
      </c>
      <c r="B7484" s="458"/>
      <c r="C7484" s="266"/>
      <c r="D7484" s="266"/>
      <c r="E7484" s="266"/>
      <c r="F7484" s="266"/>
      <c r="G7484" s="266"/>
      <c r="H7484" s="266"/>
      <c r="I7484" s="266"/>
      <c r="J7484" s="266"/>
      <c r="K7484" s="266"/>
      <c r="L7484" s="261" t="s">
        <v>17390</v>
      </c>
      <c r="M7484" s="261"/>
      <c r="N7484" s="261"/>
      <c r="O7484" s="458"/>
      <c r="P7484" s="266"/>
      <c r="Q7484" s="262" t="s">
        <v>17391</v>
      </c>
      <c r="R7484" s="261"/>
      <c r="S7484" s="261"/>
      <c r="T7484" s="261"/>
      <c r="U7484" s="261"/>
      <c r="V7484" s="292"/>
      <c r="X7484" s="458"/>
      <c r="Y7484" s="266"/>
      <c r="Z7484" s="264"/>
      <c r="AA7484" s="264"/>
      <c r="AB7484" s="264"/>
      <c r="AC7484" s="264"/>
      <c r="AF7484" s="458"/>
      <c r="AG7484" s="266"/>
      <c r="AN7484" s="458"/>
      <c r="AO7484" s="266"/>
      <c r="AV7484" s="266"/>
      <c r="BC7484" s="266"/>
      <c r="BM7484" s="275">
        <v>0</v>
      </c>
      <c r="BN7484" s="275"/>
      <c r="BO7484" s="275"/>
      <c r="BP7484" s="275"/>
      <c r="BQ7484" s="275"/>
      <c r="BR7484" s="275"/>
      <c r="BS7484" s="275"/>
      <c r="BT7484" s="275"/>
      <c r="BU7484" s="275"/>
      <c r="BV7484" s="275"/>
    </row>
    <row r="7485" spans="1:74" s="263" customFormat="1" ht="28.5">
      <c r="A7485" s="458" t="s">
        <v>17395</v>
      </c>
      <c r="B7485" s="458"/>
      <c r="C7485" s="266"/>
      <c r="D7485" s="266"/>
      <c r="E7485" s="266"/>
      <c r="F7485" s="266"/>
      <c r="G7485" s="266"/>
      <c r="H7485" s="266"/>
      <c r="I7485" s="266"/>
      <c r="J7485" s="266"/>
      <c r="K7485" s="266"/>
      <c r="L7485" s="261" t="s">
        <v>17393</v>
      </c>
      <c r="M7485" s="261"/>
      <c r="N7485" s="261"/>
      <c r="O7485" s="458"/>
      <c r="P7485" s="266"/>
      <c r="Q7485" s="262" t="s">
        <v>17394</v>
      </c>
      <c r="R7485" s="261"/>
      <c r="S7485" s="261"/>
      <c r="T7485" s="261"/>
      <c r="U7485" s="261"/>
      <c r="V7485" s="292"/>
      <c r="X7485" s="458"/>
      <c r="Y7485" s="266"/>
      <c r="Z7485" s="264"/>
      <c r="AA7485" s="264"/>
      <c r="AB7485" s="264"/>
      <c r="AC7485" s="264"/>
      <c r="AF7485" s="458"/>
      <c r="AG7485" s="266"/>
      <c r="AN7485" s="458"/>
      <c r="AO7485" s="266"/>
      <c r="AV7485" s="266"/>
      <c r="BC7485" s="266"/>
      <c r="BM7485" s="275">
        <v>0</v>
      </c>
      <c r="BN7485" s="275"/>
      <c r="BO7485" s="275"/>
      <c r="BP7485" s="275"/>
      <c r="BQ7485" s="275"/>
      <c r="BR7485" s="275"/>
      <c r="BS7485" s="275"/>
      <c r="BT7485" s="275"/>
      <c r="BU7485" s="275"/>
      <c r="BV7485" s="275"/>
    </row>
    <row r="7486" spans="1:74" s="263" customFormat="1">
      <c r="A7486" s="458" t="s">
        <v>17398</v>
      </c>
      <c r="B7486" s="458"/>
      <c r="C7486" s="266"/>
      <c r="D7486" s="266"/>
      <c r="E7486" s="266"/>
      <c r="F7486" s="266"/>
      <c r="G7486" s="266"/>
      <c r="H7486" s="266"/>
      <c r="I7486" s="266"/>
      <c r="J7486" s="266"/>
      <c r="K7486" s="266"/>
      <c r="L7486" s="261" t="s">
        <v>17396</v>
      </c>
      <c r="M7486" s="261"/>
      <c r="N7486" s="261"/>
      <c r="O7486" s="458"/>
      <c r="P7486" s="266"/>
      <c r="Q7486" s="262" t="s">
        <v>17397</v>
      </c>
      <c r="R7486" s="261"/>
      <c r="S7486" s="261"/>
      <c r="T7486" s="261"/>
      <c r="U7486" s="261"/>
      <c r="V7486" s="292"/>
      <c r="X7486" s="458"/>
      <c r="Y7486" s="266"/>
      <c r="Z7486" s="264"/>
      <c r="AA7486" s="264"/>
      <c r="AB7486" s="264"/>
      <c r="AC7486" s="264"/>
      <c r="AF7486" s="458"/>
      <c r="AG7486" s="266"/>
      <c r="AN7486" s="458"/>
      <c r="AO7486" s="266"/>
      <c r="AV7486" s="266"/>
      <c r="BC7486" s="266"/>
      <c r="BM7486" s="275">
        <v>0</v>
      </c>
      <c r="BN7486" s="275"/>
      <c r="BO7486" s="275"/>
      <c r="BP7486" s="275"/>
      <c r="BQ7486" s="275"/>
      <c r="BR7486" s="275"/>
      <c r="BS7486" s="275"/>
      <c r="BT7486" s="275"/>
      <c r="BU7486" s="275"/>
      <c r="BV7486" s="275"/>
    </row>
    <row r="7487" spans="1:74" s="263" customFormat="1">
      <c r="A7487" s="458" t="s">
        <v>17401</v>
      </c>
      <c r="B7487" s="458"/>
      <c r="C7487" s="266"/>
      <c r="D7487" s="266"/>
      <c r="E7487" s="266"/>
      <c r="F7487" s="266"/>
      <c r="G7487" s="266"/>
      <c r="H7487" s="266"/>
      <c r="I7487" s="266"/>
      <c r="J7487" s="266"/>
      <c r="K7487" s="266"/>
      <c r="L7487" s="261" t="s">
        <v>17399</v>
      </c>
      <c r="M7487" s="261"/>
      <c r="N7487" s="261"/>
      <c r="O7487" s="458"/>
      <c r="P7487" s="266"/>
      <c r="Q7487" s="262" t="s">
        <v>17400</v>
      </c>
      <c r="R7487" s="261"/>
      <c r="S7487" s="261"/>
      <c r="T7487" s="261"/>
      <c r="U7487" s="261"/>
      <c r="V7487" s="292"/>
      <c r="X7487" s="458"/>
      <c r="Y7487" s="266"/>
      <c r="Z7487" s="264"/>
      <c r="AA7487" s="264"/>
      <c r="AB7487" s="264"/>
      <c r="AC7487" s="264"/>
      <c r="AF7487" s="458"/>
      <c r="AG7487" s="266"/>
      <c r="AN7487" s="458"/>
      <c r="AO7487" s="266"/>
      <c r="AV7487" s="266"/>
      <c r="BC7487" s="266"/>
      <c r="BM7487" s="275">
        <v>0</v>
      </c>
      <c r="BN7487" s="275"/>
      <c r="BO7487" s="275"/>
      <c r="BP7487" s="275"/>
      <c r="BQ7487" s="275"/>
      <c r="BR7487" s="275"/>
      <c r="BS7487" s="275"/>
      <c r="BT7487" s="275"/>
      <c r="BU7487" s="275"/>
      <c r="BV7487" s="275"/>
    </row>
    <row r="7488" spans="1:74" s="263" customFormat="1">
      <c r="A7488" s="457"/>
      <c r="B7488" s="457"/>
      <c r="C7488" s="260"/>
      <c r="D7488" s="260"/>
      <c r="E7488" s="260"/>
      <c r="F7488" s="260"/>
      <c r="G7488" s="260"/>
      <c r="H7488" s="260"/>
      <c r="I7488" s="260"/>
      <c r="J7488" s="260"/>
      <c r="K7488" s="260"/>
      <c r="L7488" s="261" t="s">
        <v>17402</v>
      </c>
      <c r="M7488" s="261"/>
      <c r="N7488" s="261"/>
      <c r="O7488" s="457"/>
      <c r="P7488" s="260"/>
      <c r="Q7488" s="262" t="s">
        <v>17403</v>
      </c>
      <c r="R7488" s="261"/>
      <c r="S7488" s="261"/>
      <c r="T7488" s="261"/>
      <c r="U7488" s="261"/>
      <c r="V7488" s="292"/>
      <c r="X7488" s="457"/>
      <c r="Y7488" s="260"/>
      <c r="Z7488" s="264"/>
      <c r="AA7488" s="264"/>
      <c r="AB7488" s="264"/>
      <c r="AC7488" s="264"/>
      <c r="AF7488" s="457"/>
      <c r="AG7488" s="260"/>
      <c r="AN7488" s="457"/>
      <c r="AO7488" s="260"/>
      <c r="AV7488" s="260"/>
      <c r="BC7488" s="260"/>
      <c r="BM7488" s="275">
        <v>0</v>
      </c>
      <c r="BN7488" s="275"/>
      <c r="BO7488" s="275"/>
      <c r="BP7488" s="275"/>
      <c r="BQ7488" s="275"/>
      <c r="BR7488" s="275"/>
      <c r="BS7488" s="275"/>
      <c r="BT7488" s="275"/>
      <c r="BU7488" s="275"/>
      <c r="BV7488" s="275"/>
    </row>
    <row r="7489" spans="1:74" s="263" customFormat="1">
      <c r="A7489" s="458" t="s">
        <v>17406</v>
      </c>
      <c r="B7489" s="458"/>
      <c r="C7489" s="266"/>
      <c r="D7489" s="266"/>
      <c r="E7489" s="266"/>
      <c r="F7489" s="266"/>
      <c r="G7489" s="266"/>
      <c r="H7489" s="266"/>
      <c r="I7489" s="266"/>
      <c r="J7489" s="266"/>
      <c r="K7489" s="266"/>
      <c r="L7489" s="261" t="s">
        <v>17404</v>
      </c>
      <c r="M7489" s="261"/>
      <c r="N7489" s="261"/>
      <c r="O7489" s="458"/>
      <c r="P7489" s="266"/>
      <c r="Q7489" s="262" t="s">
        <v>17405</v>
      </c>
      <c r="R7489" s="261"/>
      <c r="S7489" s="261"/>
      <c r="T7489" s="261"/>
      <c r="U7489" s="261"/>
      <c r="V7489" s="292"/>
      <c r="X7489" s="458"/>
      <c r="Y7489" s="266"/>
      <c r="Z7489" s="264"/>
      <c r="AA7489" s="264"/>
      <c r="AB7489" s="264"/>
      <c r="AC7489" s="264"/>
      <c r="AF7489" s="458"/>
      <c r="AG7489" s="266"/>
      <c r="AN7489" s="458"/>
      <c r="AO7489" s="266"/>
      <c r="AV7489" s="266"/>
      <c r="BC7489" s="266"/>
      <c r="BM7489" s="275">
        <v>0</v>
      </c>
      <c r="BN7489" s="275"/>
      <c r="BO7489" s="275"/>
      <c r="BP7489" s="275"/>
      <c r="BQ7489" s="275"/>
      <c r="BR7489" s="275"/>
      <c r="BS7489" s="275"/>
      <c r="BT7489" s="275"/>
      <c r="BU7489" s="275"/>
      <c r="BV7489" s="275"/>
    </row>
    <row r="7490" spans="1:74" s="263" customFormat="1" ht="28.5">
      <c r="A7490" s="458" t="s">
        <v>17409</v>
      </c>
      <c r="B7490" s="458"/>
      <c r="C7490" s="266"/>
      <c r="D7490" s="266"/>
      <c r="E7490" s="266"/>
      <c r="F7490" s="266"/>
      <c r="G7490" s="266"/>
      <c r="H7490" s="266"/>
      <c r="I7490" s="266"/>
      <c r="J7490" s="266"/>
      <c r="K7490" s="266"/>
      <c r="L7490" s="261" t="s">
        <v>17407</v>
      </c>
      <c r="M7490" s="261"/>
      <c r="N7490" s="261"/>
      <c r="O7490" s="458"/>
      <c r="P7490" s="266"/>
      <c r="Q7490" s="262" t="s">
        <v>17408</v>
      </c>
      <c r="R7490" s="261"/>
      <c r="S7490" s="261"/>
      <c r="T7490" s="261"/>
      <c r="U7490" s="261"/>
      <c r="V7490" s="292"/>
      <c r="X7490" s="458"/>
      <c r="Y7490" s="266"/>
      <c r="Z7490" s="264"/>
      <c r="AA7490" s="264"/>
      <c r="AB7490" s="264"/>
      <c r="AC7490" s="264"/>
      <c r="AF7490" s="458"/>
      <c r="AG7490" s="266"/>
      <c r="AN7490" s="458"/>
      <c r="AO7490" s="266"/>
      <c r="AV7490" s="266"/>
      <c r="BC7490" s="266"/>
      <c r="BM7490" s="275">
        <v>0</v>
      </c>
      <c r="BN7490" s="275"/>
      <c r="BO7490" s="275"/>
      <c r="BP7490" s="275"/>
      <c r="BQ7490" s="275"/>
      <c r="BR7490" s="275"/>
      <c r="BS7490" s="275"/>
      <c r="BT7490" s="275"/>
      <c r="BU7490" s="275"/>
      <c r="BV7490" s="275"/>
    </row>
    <row r="7491" spans="1:74" s="263" customFormat="1" ht="28.5">
      <c r="A7491" s="458" t="s">
        <v>16587</v>
      </c>
      <c r="B7491" s="458"/>
      <c r="C7491" s="266"/>
      <c r="D7491" s="266"/>
      <c r="E7491" s="266"/>
      <c r="F7491" s="266"/>
      <c r="G7491" s="266"/>
      <c r="H7491" s="266"/>
      <c r="I7491" s="266"/>
      <c r="J7491" s="266"/>
      <c r="K7491" s="266"/>
      <c r="L7491" s="261" t="s">
        <v>17410</v>
      </c>
      <c r="M7491" s="261"/>
      <c r="N7491" s="261"/>
      <c r="O7491" s="458"/>
      <c r="P7491" s="266"/>
      <c r="Q7491" s="262" t="s">
        <v>16586</v>
      </c>
      <c r="R7491" s="261"/>
      <c r="S7491" s="261"/>
      <c r="T7491" s="261"/>
      <c r="U7491" s="261"/>
      <c r="V7491" s="292"/>
      <c r="X7491" s="458"/>
      <c r="Y7491" s="266"/>
      <c r="Z7491" s="264"/>
      <c r="AA7491" s="264"/>
      <c r="AB7491" s="264"/>
      <c r="AC7491" s="264"/>
      <c r="AF7491" s="458"/>
      <c r="AG7491" s="266"/>
      <c r="AN7491" s="458"/>
      <c r="AO7491" s="266"/>
      <c r="AV7491" s="266"/>
      <c r="BC7491" s="266"/>
      <c r="BM7491" s="275">
        <v>0</v>
      </c>
      <c r="BN7491" s="275"/>
      <c r="BO7491" s="275"/>
      <c r="BP7491" s="275"/>
      <c r="BQ7491" s="275"/>
      <c r="BR7491" s="275"/>
      <c r="BS7491" s="275"/>
      <c r="BT7491" s="275"/>
      <c r="BU7491" s="275"/>
      <c r="BV7491" s="275"/>
    </row>
    <row r="7492" spans="1:74" s="263" customFormat="1">
      <c r="A7492" s="458" t="s">
        <v>17243</v>
      </c>
      <c r="B7492" s="458"/>
      <c r="C7492" s="266"/>
      <c r="D7492" s="266"/>
      <c r="E7492" s="266"/>
      <c r="F7492" s="266"/>
      <c r="G7492" s="266"/>
      <c r="H7492" s="266"/>
      <c r="I7492" s="266"/>
      <c r="J7492" s="266"/>
      <c r="K7492" s="266"/>
      <c r="L7492" s="261" t="s">
        <v>17411</v>
      </c>
      <c r="M7492" s="261"/>
      <c r="N7492" s="261"/>
      <c r="O7492" s="458"/>
      <c r="P7492" s="266"/>
      <c r="Q7492" s="262" t="s">
        <v>17412</v>
      </c>
      <c r="R7492" s="261"/>
      <c r="S7492" s="261"/>
      <c r="T7492" s="261"/>
      <c r="U7492" s="261"/>
      <c r="V7492" s="292"/>
      <c r="X7492" s="458"/>
      <c r="Y7492" s="266"/>
      <c r="Z7492" s="264"/>
      <c r="AA7492" s="264"/>
      <c r="AB7492" s="264"/>
      <c r="AC7492" s="264"/>
      <c r="AF7492" s="458"/>
      <c r="AG7492" s="266"/>
      <c r="AN7492" s="458"/>
      <c r="AO7492" s="266"/>
      <c r="AV7492" s="266"/>
      <c r="BC7492" s="266"/>
      <c r="BM7492" s="275">
        <v>0</v>
      </c>
      <c r="BN7492" s="275"/>
      <c r="BO7492" s="275"/>
      <c r="BP7492" s="275"/>
      <c r="BQ7492" s="275"/>
      <c r="BR7492" s="275"/>
      <c r="BS7492" s="275"/>
      <c r="BT7492" s="275"/>
      <c r="BU7492" s="275"/>
      <c r="BV7492" s="275"/>
    </row>
    <row r="7493" spans="1:74" s="263" customFormat="1">
      <c r="A7493" s="458" t="s">
        <v>17243</v>
      </c>
      <c r="B7493" s="458"/>
      <c r="C7493" s="266"/>
      <c r="D7493" s="266"/>
      <c r="E7493" s="266"/>
      <c r="F7493" s="266"/>
      <c r="G7493" s="266"/>
      <c r="H7493" s="266"/>
      <c r="I7493" s="266"/>
      <c r="J7493" s="266"/>
      <c r="K7493" s="266"/>
      <c r="L7493" s="261" t="s">
        <v>17411</v>
      </c>
      <c r="M7493" s="261"/>
      <c r="N7493" s="261"/>
      <c r="O7493" s="458"/>
      <c r="P7493" s="266"/>
      <c r="Q7493" s="262" t="s">
        <v>6200</v>
      </c>
      <c r="R7493" s="261"/>
      <c r="S7493" s="261"/>
      <c r="T7493" s="261"/>
      <c r="U7493" s="261"/>
      <c r="V7493" s="292"/>
      <c r="X7493" s="458"/>
      <c r="Y7493" s="266"/>
      <c r="Z7493" s="264"/>
      <c r="AA7493" s="264"/>
      <c r="AB7493" s="264"/>
      <c r="AC7493" s="264"/>
      <c r="AF7493" s="458"/>
      <c r="AG7493" s="266"/>
      <c r="AN7493" s="458"/>
      <c r="AO7493" s="266"/>
      <c r="AV7493" s="266"/>
      <c r="BC7493" s="266"/>
      <c r="BM7493" s="275">
        <v>0</v>
      </c>
      <c r="BN7493" s="275"/>
      <c r="BO7493" s="275"/>
      <c r="BP7493" s="275"/>
      <c r="BQ7493" s="275"/>
      <c r="BR7493" s="275"/>
      <c r="BS7493" s="275"/>
      <c r="BT7493" s="275"/>
      <c r="BU7493" s="275"/>
      <c r="BV7493" s="275"/>
    </row>
    <row r="7494" spans="1:74" s="263" customFormat="1">
      <c r="A7494" s="458" t="s">
        <v>17415</v>
      </c>
      <c r="B7494" s="458"/>
      <c r="C7494" s="266"/>
      <c r="D7494" s="266"/>
      <c r="E7494" s="266"/>
      <c r="F7494" s="266"/>
      <c r="G7494" s="266"/>
      <c r="H7494" s="266"/>
      <c r="I7494" s="266"/>
      <c r="J7494" s="266"/>
      <c r="K7494" s="266"/>
      <c r="L7494" s="261" t="s">
        <v>17413</v>
      </c>
      <c r="M7494" s="261"/>
      <c r="N7494" s="261"/>
      <c r="O7494" s="458"/>
      <c r="P7494" s="266"/>
      <c r="Q7494" s="262" t="s">
        <v>17414</v>
      </c>
      <c r="R7494" s="261"/>
      <c r="S7494" s="261"/>
      <c r="T7494" s="261"/>
      <c r="U7494" s="261"/>
      <c r="V7494" s="292"/>
      <c r="X7494" s="458"/>
      <c r="Y7494" s="266"/>
      <c r="Z7494" s="264"/>
      <c r="AA7494" s="264"/>
      <c r="AB7494" s="264"/>
      <c r="AC7494" s="264"/>
      <c r="AF7494" s="458"/>
      <c r="AG7494" s="266"/>
      <c r="AN7494" s="458"/>
      <c r="AO7494" s="266"/>
      <c r="AV7494" s="266"/>
      <c r="BC7494" s="266"/>
      <c r="BM7494" s="275">
        <v>0</v>
      </c>
      <c r="BN7494" s="275"/>
      <c r="BO7494" s="275"/>
      <c r="BP7494" s="275"/>
      <c r="BQ7494" s="275"/>
      <c r="BR7494" s="275"/>
      <c r="BS7494" s="275"/>
      <c r="BT7494" s="275"/>
      <c r="BU7494" s="275"/>
      <c r="BV7494" s="275"/>
    </row>
    <row r="7495" spans="1:74" s="263" customFormat="1">
      <c r="A7495" s="458" t="s">
        <v>8165</v>
      </c>
      <c r="B7495" s="458"/>
      <c r="C7495" s="266"/>
      <c r="D7495" s="266"/>
      <c r="E7495" s="266"/>
      <c r="F7495" s="266"/>
      <c r="G7495" s="266"/>
      <c r="H7495" s="266"/>
      <c r="I7495" s="266"/>
      <c r="J7495" s="266"/>
      <c r="K7495" s="266"/>
      <c r="L7495" s="261" t="s">
        <v>17416</v>
      </c>
      <c r="M7495" s="261"/>
      <c r="N7495" s="261"/>
      <c r="O7495" s="458"/>
      <c r="P7495" s="266"/>
      <c r="Q7495" s="262" t="s">
        <v>8164</v>
      </c>
      <c r="R7495" s="261"/>
      <c r="S7495" s="261"/>
      <c r="T7495" s="261"/>
      <c r="U7495" s="261"/>
      <c r="V7495" s="292"/>
      <c r="X7495" s="458"/>
      <c r="Y7495" s="266"/>
      <c r="Z7495" s="264"/>
      <c r="AA7495" s="264"/>
      <c r="AB7495" s="264"/>
      <c r="AC7495" s="264"/>
      <c r="AF7495" s="458"/>
      <c r="AG7495" s="266"/>
      <c r="AN7495" s="458"/>
      <c r="AO7495" s="266"/>
      <c r="AV7495" s="266"/>
      <c r="BC7495" s="266"/>
      <c r="BM7495" s="275">
        <v>0</v>
      </c>
      <c r="BN7495" s="275"/>
      <c r="BO7495" s="275"/>
      <c r="BP7495" s="275"/>
      <c r="BQ7495" s="275"/>
      <c r="BR7495" s="275"/>
      <c r="BS7495" s="275"/>
      <c r="BT7495" s="275"/>
      <c r="BU7495" s="275"/>
      <c r="BV7495" s="275"/>
    </row>
    <row r="7496" spans="1:74" s="263" customFormat="1">
      <c r="A7496" s="458" t="s">
        <v>17419</v>
      </c>
      <c r="B7496" s="458"/>
      <c r="C7496" s="266"/>
      <c r="D7496" s="266"/>
      <c r="E7496" s="266"/>
      <c r="F7496" s="266"/>
      <c r="G7496" s="266"/>
      <c r="H7496" s="266"/>
      <c r="I7496" s="266"/>
      <c r="J7496" s="266"/>
      <c r="K7496" s="266"/>
      <c r="L7496" s="261" t="s">
        <v>17417</v>
      </c>
      <c r="M7496" s="261"/>
      <c r="N7496" s="261"/>
      <c r="O7496" s="458"/>
      <c r="P7496" s="266"/>
      <c r="Q7496" s="262" t="s">
        <v>17418</v>
      </c>
      <c r="R7496" s="261"/>
      <c r="S7496" s="261"/>
      <c r="T7496" s="261"/>
      <c r="U7496" s="261"/>
      <c r="V7496" s="292"/>
      <c r="X7496" s="458"/>
      <c r="Y7496" s="266"/>
      <c r="Z7496" s="264"/>
      <c r="AA7496" s="264"/>
      <c r="AB7496" s="264"/>
      <c r="AC7496" s="264"/>
      <c r="AF7496" s="458"/>
      <c r="AG7496" s="266"/>
      <c r="AN7496" s="458"/>
      <c r="AO7496" s="266"/>
      <c r="AV7496" s="266"/>
      <c r="BC7496" s="266"/>
      <c r="BM7496" s="275">
        <v>0</v>
      </c>
      <c r="BN7496" s="275"/>
      <c r="BO7496" s="275"/>
      <c r="BP7496" s="275"/>
      <c r="BQ7496" s="275"/>
      <c r="BR7496" s="275"/>
      <c r="BS7496" s="275"/>
      <c r="BT7496" s="275"/>
      <c r="BU7496" s="275"/>
      <c r="BV7496" s="275"/>
    </row>
    <row r="7497" spans="1:74" s="263" customFormat="1">
      <c r="A7497" s="458" t="s">
        <v>17422</v>
      </c>
      <c r="B7497" s="458"/>
      <c r="C7497" s="266"/>
      <c r="D7497" s="266"/>
      <c r="E7497" s="266"/>
      <c r="F7497" s="266"/>
      <c r="G7497" s="266"/>
      <c r="H7497" s="266"/>
      <c r="I7497" s="266"/>
      <c r="J7497" s="266"/>
      <c r="K7497" s="266"/>
      <c r="L7497" s="261" t="s">
        <v>17420</v>
      </c>
      <c r="M7497" s="261"/>
      <c r="N7497" s="261"/>
      <c r="O7497" s="458"/>
      <c r="P7497" s="266"/>
      <c r="Q7497" s="262" t="s">
        <v>17421</v>
      </c>
      <c r="R7497" s="261"/>
      <c r="S7497" s="261"/>
      <c r="T7497" s="261"/>
      <c r="U7497" s="261"/>
      <c r="V7497" s="292"/>
      <c r="X7497" s="458"/>
      <c r="Y7497" s="266"/>
      <c r="Z7497" s="264"/>
      <c r="AA7497" s="264"/>
      <c r="AB7497" s="264"/>
      <c r="AC7497" s="264"/>
      <c r="AF7497" s="458"/>
      <c r="AG7497" s="266"/>
      <c r="AN7497" s="458"/>
      <c r="AO7497" s="266"/>
      <c r="AV7497" s="266"/>
      <c r="BC7497" s="266"/>
      <c r="BM7497" s="275">
        <v>0</v>
      </c>
      <c r="BN7497" s="275"/>
      <c r="BO7497" s="275"/>
      <c r="BP7497" s="275"/>
      <c r="BQ7497" s="275"/>
      <c r="BR7497" s="275"/>
      <c r="BS7497" s="275"/>
      <c r="BT7497" s="275"/>
      <c r="BU7497" s="275"/>
      <c r="BV7497" s="275"/>
    </row>
    <row r="7498" spans="1:74" s="263" customFormat="1">
      <c r="A7498" s="458" t="s">
        <v>17425</v>
      </c>
      <c r="B7498" s="458"/>
      <c r="C7498" s="266"/>
      <c r="D7498" s="266"/>
      <c r="E7498" s="266"/>
      <c r="F7498" s="266"/>
      <c r="G7498" s="266"/>
      <c r="H7498" s="266"/>
      <c r="I7498" s="266"/>
      <c r="J7498" s="266"/>
      <c r="K7498" s="266"/>
      <c r="L7498" s="261" t="s">
        <v>17423</v>
      </c>
      <c r="M7498" s="261"/>
      <c r="N7498" s="261"/>
      <c r="O7498" s="458"/>
      <c r="P7498" s="266"/>
      <c r="Q7498" s="262" t="s">
        <v>17424</v>
      </c>
      <c r="R7498" s="261"/>
      <c r="S7498" s="261"/>
      <c r="T7498" s="261"/>
      <c r="U7498" s="261"/>
      <c r="V7498" s="292"/>
      <c r="X7498" s="458"/>
      <c r="Y7498" s="266"/>
      <c r="Z7498" s="264"/>
      <c r="AA7498" s="264"/>
      <c r="AB7498" s="264"/>
      <c r="AC7498" s="264"/>
      <c r="AF7498" s="458"/>
      <c r="AG7498" s="266"/>
      <c r="AN7498" s="458"/>
      <c r="AO7498" s="266"/>
      <c r="AV7498" s="266"/>
      <c r="BC7498" s="266"/>
      <c r="BM7498" s="275">
        <v>0</v>
      </c>
      <c r="BN7498" s="275"/>
      <c r="BO7498" s="275"/>
      <c r="BP7498" s="275"/>
      <c r="BQ7498" s="275"/>
      <c r="BR7498" s="275"/>
      <c r="BS7498" s="275"/>
      <c r="BT7498" s="275"/>
      <c r="BU7498" s="275"/>
      <c r="BV7498" s="275"/>
    </row>
    <row r="7499" spans="1:74" s="263" customFormat="1" ht="28.5">
      <c r="A7499" s="458" t="s">
        <v>17428</v>
      </c>
      <c r="B7499" s="458"/>
      <c r="C7499" s="266"/>
      <c r="D7499" s="266"/>
      <c r="E7499" s="266"/>
      <c r="F7499" s="266"/>
      <c r="G7499" s="266"/>
      <c r="H7499" s="266"/>
      <c r="I7499" s="266"/>
      <c r="J7499" s="266"/>
      <c r="K7499" s="266"/>
      <c r="L7499" s="261" t="s">
        <v>17426</v>
      </c>
      <c r="M7499" s="261"/>
      <c r="N7499" s="261"/>
      <c r="O7499" s="458"/>
      <c r="P7499" s="266"/>
      <c r="Q7499" s="262" t="s">
        <v>17427</v>
      </c>
      <c r="R7499" s="261"/>
      <c r="S7499" s="261"/>
      <c r="T7499" s="261"/>
      <c r="U7499" s="261"/>
      <c r="V7499" s="292"/>
      <c r="X7499" s="458"/>
      <c r="Y7499" s="266"/>
      <c r="Z7499" s="264"/>
      <c r="AA7499" s="264"/>
      <c r="AB7499" s="264"/>
      <c r="AC7499" s="264"/>
      <c r="AF7499" s="458"/>
      <c r="AG7499" s="266"/>
      <c r="AN7499" s="458"/>
      <c r="AO7499" s="266"/>
      <c r="AV7499" s="266"/>
      <c r="BC7499" s="266"/>
      <c r="BM7499" s="275">
        <v>0</v>
      </c>
      <c r="BN7499" s="275"/>
      <c r="BO7499" s="275"/>
      <c r="BP7499" s="275"/>
      <c r="BQ7499" s="275"/>
      <c r="BR7499" s="275"/>
      <c r="BS7499" s="275"/>
      <c r="BT7499" s="275"/>
      <c r="BU7499" s="275"/>
      <c r="BV7499" s="275"/>
    </row>
    <row r="7500" spans="1:74" s="263" customFormat="1">
      <c r="A7500" s="458" t="s">
        <v>17431</v>
      </c>
      <c r="B7500" s="458"/>
      <c r="C7500" s="266"/>
      <c r="D7500" s="266"/>
      <c r="E7500" s="266"/>
      <c r="F7500" s="266"/>
      <c r="G7500" s="266"/>
      <c r="H7500" s="266"/>
      <c r="I7500" s="266"/>
      <c r="J7500" s="266"/>
      <c r="K7500" s="266"/>
      <c r="L7500" s="261" t="s">
        <v>17429</v>
      </c>
      <c r="M7500" s="261"/>
      <c r="N7500" s="261"/>
      <c r="O7500" s="458"/>
      <c r="P7500" s="266"/>
      <c r="Q7500" s="262" t="s">
        <v>17430</v>
      </c>
      <c r="R7500" s="261"/>
      <c r="S7500" s="261"/>
      <c r="T7500" s="261"/>
      <c r="U7500" s="261"/>
      <c r="V7500" s="292"/>
      <c r="X7500" s="458"/>
      <c r="Y7500" s="266"/>
      <c r="Z7500" s="264"/>
      <c r="AA7500" s="264"/>
      <c r="AB7500" s="264"/>
      <c r="AC7500" s="264"/>
      <c r="AF7500" s="458"/>
      <c r="AG7500" s="266"/>
      <c r="AN7500" s="458"/>
      <c r="AO7500" s="266"/>
      <c r="AV7500" s="266"/>
      <c r="BC7500" s="266"/>
      <c r="BM7500" s="275">
        <v>0</v>
      </c>
      <c r="BN7500" s="275"/>
      <c r="BO7500" s="275"/>
      <c r="BP7500" s="275"/>
      <c r="BQ7500" s="275"/>
      <c r="BR7500" s="275"/>
      <c r="BS7500" s="275"/>
      <c r="BT7500" s="275"/>
      <c r="BU7500" s="275"/>
      <c r="BV7500" s="275"/>
    </row>
    <row r="7501" spans="1:74" s="263" customFormat="1">
      <c r="A7501" s="458" t="s">
        <v>17433</v>
      </c>
      <c r="B7501" s="458"/>
      <c r="C7501" s="266"/>
      <c r="D7501" s="266"/>
      <c r="E7501" s="266"/>
      <c r="F7501" s="266"/>
      <c r="G7501" s="266"/>
      <c r="H7501" s="266"/>
      <c r="I7501" s="266"/>
      <c r="J7501" s="266"/>
      <c r="K7501" s="266"/>
      <c r="L7501" s="261" t="s">
        <v>17429</v>
      </c>
      <c r="M7501" s="261"/>
      <c r="N7501" s="261"/>
      <c r="O7501" s="458"/>
      <c r="P7501" s="266"/>
      <c r="Q7501" s="262" t="s">
        <v>17432</v>
      </c>
      <c r="R7501" s="261"/>
      <c r="S7501" s="261"/>
      <c r="T7501" s="261"/>
      <c r="U7501" s="261"/>
      <c r="V7501" s="292"/>
      <c r="X7501" s="458"/>
      <c r="Y7501" s="266"/>
      <c r="Z7501" s="264"/>
      <c r="AA7501" s="264"/>
      <c r="AB7501" s="264"/>
      <c r="AC7501" s="264"/>
      <c r="AF7501" s="458"/>
      <c r="AG7501" s="266"/>
      <c r="AN7501" s="458"/>
      <c r="AO7501" s="266"/>
      <c r="AV7501" s="266"/>
      <c r="BC7501" s="266"/>
      <c r="BM7501" s="275">
        <v>0</v>
      </c>
      <c r="BN7501" s="275"/>
      <c r="BO7501" s="275"/>
      <c r="BP7501" s="275"/>
      <c r="BQ7501" s="275"/>
      <c r="BR7501" s="275"/>
      <c r="BS7501" s="275"/>
      <c r="BT7501" s="275"/>
      <c r="BU7501" s="275"/>
      <c r="BV7501" s="275"/>
    </row>
    <row r="7502" spans="1:74" s="263" customFormat="1">
      <c r="A7502" s="458" t="s">
        <v>17436</v>
      </c>
      <c r="B7502" s="458"/>
      <c r="C7502" s="266"/>
      <c r="D7502" s="266"/>
      <c r="E7502" s="266"/>
      <c r="F7502" s="266"/>
      <c r="G7502" s="266"/>
      <c r="H7502" s="266"/>
      <c r="I7502" s="266"/>
      <c r="J7502" s="266"/>
      <c r="K7502" s="266"/>
      <c r="L7502" s="261" t="s">
        <v>17434</v>
      </c>
      <c r="M7502" s="261"/>
      <c r="N7502" s="261"/>
      <c r="O7502" s="458"/>
      <c r="P7502" s="266"/>
      <c r="Q7502" s="262" t="s">
        <v>17435</v>
      </c>
      <c r="R7502" s="261"/>
      <c r="S7502" s="261"/>
      <c r="T7502" s="261"/>
      <c r="U7502" s="261"/>
      <c r="V7502" s="292"/>
      <c r="X7502" s="458"/>
      <c r="Y7502" s="266"/>
      <c r="Z7502" s="264"/>
      <c r="AA7502" s="264"/>
      <c r="AB7502" s="264"/>
      <c r="AC7502" s="264"/>
      <c r="AF7502" s="458"/>
      <c r="AG7502" s="266"/>
      <c r="AN7502" s="458"/>
      <c r="AO7502" s="266"/>
      <c r="AV7502" s="266"/>
      <c r="BC7502" s="266"/>
      <c r="BM7502" s="275">
        <v>0</v>
      </c>
      <c r="BN7502" s="275"/>
      <c r="BO7502" s="275"/>
      <c r="BP7502" s="275"/>
      <c r="BQ7502" s="275"/>
      <c r="BR7502" s="275"/>
      <c r="BS7502" s="275"/>
      <c r="BT7502" s="275"/>
      <c r="BU7502" s="275"/>
      <c r="BV7502" s="275"/>
    </row>
    <row r="7503" spans="1:74" s="263" customFormat="1" ht="28.5">
      <c r="A7503" s="458" t="s">
        <v>17439</v>
      </c>
      <c r="B7503" s="458"/>
      <c r="C7503" s="266"/>
      <c r="D7503" s="266"/>
      <c r="E7503" s="266"/>
      <c r="F7503" s="266"/>
      <c r="G7503" s="266"/>
      <c r="H7503" s="266"/>
      <c r="I7503" s="266"/>
      <c r="J7503" s="266"/>
      <c r="K7503" s="266"/>
      <c r="L7503" s="261" t="s">
        <v>17437</v>
      </c>
      <c r="M7503" s="261"/>
      <c r="N7503" s="261"/>
      <c r="O7503" s="458"/>
      <c r="P7503" s="266"/>
      <c r="Q7503" s="262" t="s">
        <v>17438</v>
      </c>
      <c r="R7503" s="261"/>
      <c r="S7503" s="261"/>
      <c r="T7503" s="261"/>
      <c r="U7503" s="261"/>
      <c r="V7503" s="292"/>
      <c r="X7503" s="458"/>
      <c r="Y7503" s="266"/>
      <c r="Z7503" s="264"/>
      <c r="AA7503" s="264"/>
      <c r="AB7503" s="264"/>
      <c r="AC7503" s="264"/>
      <c r="AF7503" s="458"/>
      <c r="AG7503" s="266"/>
      <c r="AN7503" s="458"/>
      <c r="AO7503" s="266"/>
      <c r="AV7503" s="266"/>
      <c r="BC7503" s="266"/>
      <c r="BM7503" s="275">
        <v>0</v>
      </c>
      <c r="BN7503" s="275"/>
      <c r="BO7503" s="275"/>
      <c r="BP7503" s="275"/>
      <c r="BQ7503" s="275"/>
      <c r="BR7503" s="275"/>
      <c r="BS7503" s="275"/>
      <c r="BT7503" s="275"/>
      <c r="BU7503" s="275"/>
      <c r="BV7503" s="275"/>
    </row>
    <row r="7504" spans="1:74" s="263" customFormat="1">
      <c r="A7504" s="458" t="s">
        <v>17442</v>
      </c>
      <c r="B7504" s="458"/>
      <c r="C7504" s="266"/>
      <c r="D7504" s="266"/>
      <c r="E7504" s="266"/>
      <c r="F7504" s="266"/>
      <c r="G7504" s="266"/>
      <c r="H7504" s="266"/>
      <c r="I7504" s="266"/>
      <c r="J7504" s="266"/>
      <c r="K7504" s="266"/>
      <c r="L7504" s="261" t="s">
        <v>17440</v>
      </c>
      <c r="M7504" s="261"/>
      <c r="N7504" s="261"/>
      <c r="O7504" s="458"/>
      <c r="P7504" s="266"/>
      <c r="Q7504" s="262" t="s">
        <v>17441</v>
      </c>
      <c r="R7504" s="261"/>
      <c r="S7504" s="261"/>
      <c r="T7504" s="261"/>
      <c r="U7504" s="261"/>
      <c r="V7504" s="292"/>
      <c r="X7504" s="458"/>
      <c r="Y7504" s="266"/>
      <c r="Z7504" s="264"/>
      <c r="AA7504" s="264"/>
      <c r="AB7504" s="264"/>
      <c r="AC7504" s="264"/>
      <c r="AF7504" s="458"/>
      <c r="AG7504" s="266"/>
      <c r="AN7504" s="458"/>
      <c r="AO7504" s="266"/>
      <c r="AV7504" s="266"/>
      <c r="BC7504" s="266"/>
      <c r="BM7504" s="275">
        <v>0</v>
      </c>
      <c r="BN7504" s="275"/>
      <c r="BO7504" s="275"/>
      <c r="BP7504" s="275"/>
      <c r="BQ7504" s="275"/>
      <c r="BR7504" s="275"/>
      <c r="BS7504" s="275"/>
      <c r="BT7504" s="275"/>
      <c r="BU7504" s="275"/>
      <c r="BV7504" s="275"/>
    </row>
    <row r="7505" spans="1:74" s="263" customFormat="1" ht="28.5">
      <c r="A7505" s="458" t="s">
        <v>17445</v>
      </c>
      <c r="B7505" s="458"/>
      <c r="C7505" s="266"/>
      <c r="D7505" s="266"/>
      <c r="E7505" s="266"/>
      <c r="F7505" s="266"/>
      <c r="G7505" s="266"/>
      <c r="H7505" s="266"/>
      <c r="I7505" s="266"/>
      <c r="J7505" s="266"/>
      <c r="K7505" s="266"/>
      <c r="L7505" s="261" t="s">
        <v>17443</v>
      </c>
      <c r="M7505" s="261"/>
      <c r="N7505" s="261"/>
      <c r="O7505" s="458"/>
      <c r="P7505" s="266"/>
      <c r="Q7505" s="262" t="s">
        <v>17444</v>
      </c>
      <c r="R7505" s="261"/>
      <c r="S7505" s="261"/>
      <c r="T7505" s="261"/>
      <c r="U7505" s="261"/>
      <c r="V7505" s="292"/>
      <c r="X7505" s="458"/>
      <c r="Y7505" s="266"/>
      <c r="Z7505" s="264"/>
      <c r="AA7505" s="264"/>
      <c r="AB7505" s="264"/>
      <c r="AC7505" s="264"/>
      <c r="AF7505" s="458"/>
      <c r="AG7505" s="266"/>
      <c r="AN7505" s="458"/>
      <c r="AO7505" s="266"/>
      <c r="AV7505" s="266"/>
      <c r="BC7505" s="266"/>
      <c r="BM7505" s="275">
        <v>0</v>
      </c>
      <c r="BN7505" s="275"/>
      <c r="BO7505" s="275"/>
      <c r="BP7505" s="275"/>
      <c r="BQ7505" s="275"/>
      <c r="BR7505" s="275"/>
      <c r="BS7505" s="275"/>
      <c r="BT7505" s="275"/>
      <c r="BU7505" s="275"/>
      <c r="BV7505" s="275"/>
    </row>
    <row r="7506" spans="1:74" s="263" customFormat="1">
      <c r="A7506" s="458" t="s">
        <v>17448</v>
      </c>
      <c r="B7506" s="458"/>
      <c r="C7506" s="266"/>
      <c r="D7506" s="266"/>
      <c r="E7506" s="266"/>
      <c r="F7506" s="266"/>
      <c r="G7506" s="266"/>
      <c r="H7506" s="266"/>
      <c r="I7506" s="266"/>
      <c r="J7506" s="266"/>
      <c r="K7506" s="266"/>
      <c r="L7506" s="261" t="s">
        <v>17446</v>
      </c>
      <c r="M7506" s="261"/>
      <c r="N7506" s="261"/>
      <c r="O7506" s="458"/>
      <c r="P7506" s="266"/>
      <c r="Q7506" s="262" t="s">
        <v>17447</v>
      </c>
      <c r="R7506" s="261"/>
      <c r="S7506" s="261"/>
      <c r="T7506" s="261"/>
      <c r="U7506" s="261"/>
      <c r="V7506" s="292"/>
      <c r="X7506" s="458"/>
      <c r="Y7506" s="266"/>
      <c r="Z7506" s="264"/>
      <c r="AA7506" s="264"/>
      <c r="AB7506" s="264"/>
      <c r="AC7506" s="264"/>
      <c r="AF7506" s="458"/>
      <c r="AG7506" s="266"/>
      <c r="AN7506" s="458"/>
      <c r="AO7506" s="266"/>
      <c r="AV7506" s="266"/>
      <c r="BC7506" s="266"/>
      <c r="BM7506" s="275">
        <v>0</v>
      </c>
      <c r="BN7506" s="275"/>
      <c r="BO7506" s="275"/>
      <c r="BP7506" s="275"/>
      <c r="BQ7506" s="275"/>
      <c r="BR7506" s="275"/>
      <c r="BS7506" s="275"/>
      <c r="BT7506" s="275"/>
      <c r="BU7506" s="275"/>
      <c r="BV7506" s="275"/>
    </row>
    <row r="7507" spans="1:74" s="263" customFormat="1">
      <c r="A7507" s="458" t="s">
        <v>17451</v>
      </c>
      <c r="B7507" s="458"/>
      <c r="C7507" s="266"/>
      <c r="D7507" s="266"/>
      <c r="E7507" s="266"/>
      <c r="F7507" s="266"/>
      <c r="G7507" s="266"/>
      <c r="H7507" s="266"/>
      <c r="I7507" s="266"/>
      <c r="J7507" s="266"/>
      <c r="K7507" s="266"/>
      <c r="L7507" s="261" t="s">
        <v>17449</v>
      </c>
      <c r="M7507" s="261"/>
      <c r="N7507" s="261"/>
      <c r="O7507" s="458"/>
      <c r="P7507" s="266"/>
      <c r="Q7507" s="262" t="s">
        <v>17450</v>
      </c>
      <c r="R7507" s="261"/>
      <c r="S7507" s="261"/>
      <c r="T7507" s="261"/>
      <c r="U7507" s="261"/>
      <c r="V7507" s="292"/>
      <c r="X7507" s="458"/>
      <c r="Y7507" s="266"/>
      <c r="Z7507" s="264"/>
      <c r="AA7507" s="264"/>
      <c r="AB7507" s="264"/>
      <c r="AC7507" s="264"/>
      <c r="AF7507" s="458"/>
      <c r="AG7507" s="266"/>
      <c r="AN7507" s="458"/>
      <c r="AO7507" s="266"/>
      <c r="AV7507" s="266"/>
      <c r="BC7507" s="266"/>
      <c r="BM7507" s="275">
        <v>0</v>
      </c>
      <c r="BN7507" s="275"/>
      <c r="BO7507" s="275"/>
      <c r="BP7507" s="275"/>
      <c r="BQ7507" s="275"/>
      <c r="BR7507" s="275"/>
      <c r="BS7507" s="275"/>
      <c r="BT7507" s="275"/>
      <c r="BU7507" s="275"/>
      <c r="BV7507" s="275"/>
    </row>
    <row r="7508" spans="1:74" s="263" customFormat="1">
      <c r="A7508" s="458" t="s">
        <v>17454</v>
      </c>
      <c r="B7508" s="458"/>
      <c r="C7508" s="266"/>
      <c r="D7508" s="266"/>
      <c r="E7508" s="266"/>
      <c r="F7508" s="266"/>
      <c r="G7508" s="266"/>
      <c r="H7508" s="266"/>
      <c r="I7508" s="266"/>
      <c r="J7508" s="266"/>
      <c r="K7508" s="266"/>
      <c r="L7508" s="261" t="s">
        <v>17452</v>
      </c>
      <c r="M7508" s="261"/>
      <c r="N7508" s="261"/>
      <c r="O7508" s="458"/>
      <c r="P7508" s="266"/>
      <c r="Q7508" s="262" t="s">
        <v>17453</v>
      </c>
      <c r="R7508" s="261"/>
      <c r="S7508" s="261"/>
      <c r="T7508" s="261"/>
      <c r="U7508" s="261"/>
      <c r="V7508" s="292"/>
      <c r="X7508" s="458"/>
      <c r="Y7508" s="266"/>
      <c r="Z7508" s="264"/>
      <c r="AA7508" s="264"/>
      <c r="AB7508" s="264"/>
      <c r="AC7508" s="264"/>
      <c r="AF7508" s="458"/>
      <c r="AG7508" s="266"/>
      <c r="AN7508" s="458"/>
      <c r="AO7508" s="266"/>
      <c r="AV7508" s="266"/>
      <c r="BC7508" s="266"/>
      <c r="BM7508" s="275">
        <v>0</v>
      </c>
      <c r="BN7508" s="275"/>
      <c r="BO7508" s="275"/>
      <c r="BP7508" s="275"/>
      <c r="BQ7508" s="275"/>
      <c r="BR7508" s="275"/>
      <c r="BS7508" s="275"/>
      <c r="BT7508" s="275"/>
      <c r="BU7508" s="275"/>
      <c r="BV7508" s="275"/>
    </row>
    <row r="7509" spans="1:74" s="263" customFormat="1">
      <c r="A7509" s="458" t="s">
        <v>17457</v>
      </c>
      <c r="B7509" s="458"/>
      <c r="C7509" s="266"/>
      <c r="D7509" s="266"/>
      <c r="E7509" s="266"/>
      <c r="F7509" s="266"/>
      <c r="G7509" s="266"/>
      <c r="H7509" s="266"/>
      <c r="I7509" s="266"/>
      <c r="J7509" s="266"/>
      <c r="K7509" s="266"/>
      <c r="L7509" s="261" t="s">
        <v>17455</v>
      </c>
      <c r="M7509" s="261"/>
      <c r="N7509" s="261"/>
      <c r="O7509" s="458"/>
      <c r="P7509" s="266"/>
      <c r="Q7509" s="262" t="s">
        <v>17456</v>
      </c>
      <c r="R7509" s="261"/>
      <c r="S7509" s="261"/>
      <c r="T7509" s="261"/>
      <c r="U7509" s="261"/>
      <c r="V7509" s="292"/>
      <c r="X7509" s="458"/>
      <c r="Y7509" s="266"/>
      <c r="Z7509" s="264"/>
      <c r="AA7509" s="264"/>
      <c r="AB7509" s="264"/>
      <c r="AC7509" s="264"/>
      <c r="AF7509" s="458"/>
      <c r="AG7509" s="266"/>
      <c r="AN7509" s="458"/>
      <c r="AO7509" s="266"/>
      <c r="AV7509" s="266"/>
      <c r="BC7509" s="266"/>
      <c r="BM7509" s="275">
        <v>0</v>
      </c>
      <c r="BN7509" s="275"/>
      <c r="BO7509" s="275"/>
      <c r="BP7509" s="275"/>
      <c r="BQ7509" s="275"/>
      <c r="BR7509" s="275"/>
      <c r="BS7509" s="275"/>
      <c r="BT7509" s="275"/>
      <c r="BU7509" s="275"/>
      <c r="BV7509" s="275"/>
    </row>
    <row r="7510" spans="1:74" s="263" customFormat="1">
      <c r="A7510" s="457"/>
      <c r="B7510" s="457"/>
      <c r="C7510" s="260"/>
      <c r="D7510" s="260"/>
      <c r="E7510" s="260"/>
      <c r="F7510" s="260"/>
      <c r="G7510" s="260"/>
      <c r="H7510" s="260"/>
      <c r="I7510" s="260"/>
      <c r="J7510" s="260"/>
      <c r="K7510" s="260"/>
      <c r="L7510" s="261" t="s">
        <v>17458</v>
      </c>
      <c r="M7510" s="261"/>
      <c r="N7510" s="261"/>
      <c r="O7510" s="457"/>
      <c r="P7510" s="260"/>
      <c r="Q7510" s="262" t="s">
        <v>17459</v>
      </c>
      <c r="R7510" s="261"/>
      <c r="S7510" s="261"/>
      <c r="T7510" s="261"/>
      <c r="U7510" s="261"/>
      <c r="V7510" s="292"/>
      <c r="X7510" s="457"/>
      <c r="Y7510" s="260"/>
      <c r="Z7510" s="264"/>
      <c r="AA7510" s="264"/>
      <c r="AB7510" s="264"/>
      <c r="AC7510" s="264"/>
      <c r="AF7510" s="457"/>
      <c r="AG7510" s="260"/>
      <c r="AN7510" s="457"/>
      <c r="AO7510" s="260"/>
      <c r="AV7510" s="260"/>
      <c r="BC7510" s="260"/>
      <c r="BM7510" s="275">
        <v>0</v>
      </c>
      <c r="BN7510" s="275"/>
      <c r="BO7510" s="275"/>
      <c r="BP7510" s="275"/>
      <c r="BQ7510" s="275"/>
      <c r="BR7510" s="275"/>
      <c r="BS7510" s="275"/>
      <c r="BT7510" s="275"/>
      <c r="BU7510" s="275"/>
      <c r="BV7510" s="275"/>
    </row>
    <row r="7511" spans="1:74" s="263" customFormat="1">
      <c r="A7511" s="458" t="s">
        <v>17462</v>
      </c>
      <c r="B7511" s="458"/>
      <c r="C7511" s="266"/>
      <c r="D7511" s="266"/>
      <c r="E7511" s="266"/>
      <c r="F7511" s="266"/>
      <c r="G7511" s="266"/>
      <c r="H7511" s="266"/>
      <c r="I7511" s="266"/>
      <c r="J7511" s="266"/>
      <c r="K7511" s="266"/>
      <c r="L7511" s="261" t="s">
        <v>17460</v>
      </c>
      <c r="M7511" s="261"/>
      <c r="N7511" s="261"/>
      <c r="O7511" s="458"/>
      <c r="P7511" s="266"/>
      <c r="Q7511" s="262" t="s">
        <v>17461</v>
      </c>
      <c r="R7511" s="261"/>
      <c r="S7511" s="261"/>
      <c r="T7511" s="261"/>
      <c r="U7511" s="261"/>
      <c r="V7511" s="292"/>
      <c r="X7511" s="458"/>
      <c r="Y7511" s="266"/>
      <c r="Z7511" s="264"/>
      <c r="AA7511" s="264"/>
      <c r="AB7511" s="264"/>
      <c r="AC7511" s="264"/>
      <c r="AF7511" s="458"/>
      <c r="AG7511" s="266"/>
      <c r="AN7511" s="458"/>
      <c r="AO7511" s="266"/>
      <c r="AV7511" s="266"/>
      <c r="BC7511" s="266"/>
      <c r="BM7511" s="275">
        <v>0</v>
      </c>
      <c r="BN7511" s="275"/>
      <c r="BO7511" s="275"/>
      <c r="BP7511" s="275"/>
      <c r="BQ7511" s="275"/>
      <c r="BR7511" s="275"/>
      <c r="BS7511" s="275"/>
      <c r="BT7511" s="275"/>
      <c r="BU7511" s="275"/>
      <c r="BV7511" s="275"/>
    </row>
    <row r="7512" spans="1:74" s="263" customFormat="1">
      <c r="A7512" s="458" t="s">
        <v>17465</v>
      </c>
      <c r="B7512" s="458"/>
      <c r="C7512" s="266"/>
      <c r="D7512" s="266"/>
      <c r="E7512" s="266"/>
      <c r="F7512" s="266"/>
      <c r="G7512" s="266"/>
      <c r="H7512" s="266"/>
      <c r="I7512" s="266"/>
      <c r="J7512" s="266"/>
      <c r="K7512" s="266"/>
      <c r="L7512" s="261" t="s">
        <v>17463</v>
      </c>
      <c r="M7512" s="261"/>
      <c r="N7512" s="261"/>
      <c r="O7512" s="458"/>
      <c r="P7512" s="266"/>
      <c r="Q7512" s="262" t="s">
        <v>17464</v>
      </c>
      <c r="R7512" s="261"/>
      <c r="S7512" s="261"/>
      <c r="T7512" s="261"/>
      <c r="U7512" s="261"/>
      <c r="V7512" s="292"/>
      <c r="X7512" s="458"/>
      <c r="Y7512" s="266"/>
      <c r="Z7512" s="264"/>
      <c r="AA7512" s="264"/>
      <c r="AB7512" s="264"/>
      <c r="AC7512" s="264"/>
      <c r="AF7512" s="458"/>
      <c r="AG7512" s="266"/>
      <c r="AN7512" s="458"/>
      <c r="AO7512" s="266"/>
      <c r="AV7512" s="266"/>
      <c r="BC7512" s="266"/>
      <c r="BM7512" s="275">
        <v>0</v>
      </c>
      <c r="BN7512" s="275"/>
      <c r="BO7512" s="275"/>
      <c r="BP7512" s="275"/>
      <c r="BQ7512" s="275"/>
      <c r="BR7512" s="275"/>
      <c r="BS7512" s="275"/>
      <c r="BT7512" s="275"/>
      <c r="BU7512" s="275"/>
      <c r="BV7512" s="275"/>
    </row>
    <row r="7513" spans="1:74" s="263" customFormat="1">
      <c r="A7513" s="458" t="s">
        <v>17468</v>
      </c>
      <c r="B7513" s="458"/>
      <c r="C7513" s="266"/>
      <c r="D7513" s="266"/>
      <c r="E7513" s="266"/>
      <c r="F7513" s="266"/>
      <c r="G7513" s="266"/>
      <c r="H7513" s="266"/>
      <c r="I7513" s="266"/>
      <c r="J7513" s="266"/>
      <c r="K7513" s="266"/>
      <c r="L7513" s="261" t="s">
        <v>17466</v>
      </c>
      <c r="M7513" s="261"/>
      <c r="N7513" s="261"/>
      <c r="O7513" s="458"/>
      <c r="P7513" s="266"/>
      <c r="Q7513" s="262" t="s">
        <v>17467</v>
      </c>
      <c r="R7513" s="261"/>
      <c r="S7513" s="261"/>
      <c r="T7513" s="261"/>
      <c r="U7513" s="261"/>
      <c r="V7513" s="292"/>
      <c r="X7513" s="458"/>
      <c r="Y7513" s="266"/>
      <c r="Z7513" s="264"/>
      <c r="AA7513" s="264"/>
      <c r="AB7513" s="264"/>
      <c r="AC7513" s="264"/>
      <c r="AF7513" s="458"/>
      <c r="AG7513" s="266"/>
      <c r="AN7513" s="458"/>
      <c r="AO7513" s="266"/>
      <c r="AV7513" s="266"/>
      <c r="BC7513" s="266"/>
      <c r="BM7513" s="275">
        <v>0</v>
      </c>
      <c r="BN7513" s="275"/>
      <c r="BO7513" s="275"/>
      <c r="BP7513" s="275"/>
      <c r="BQ7513" s="275"/>
      <c r="BR7513" s="275"/>
      <c r="BS7513" s="275"/>
      <c r="BT7513" s="275"/>
      <c r="BU7513" s="275"/>
      <c r="BV7513" s="275"/>
    </row>
    <row r="7514" spans="1:74" s="263" customFormat="1" ht="28.5">
      <c r="A7514" s="458" t="s">
        <v>17471</v>
      </c>
      <c r="B7514" s="458"/>
      <c r="C7514" s="266"/>
      <c r="D7514" s="266"/>
      <c r="E7514" s="266"/>
      <c r="F7514" s="266"/>
      <c r="G7514" s="266"/>
      <c r="H7514" s="266"/>
      <c r="I7514" s="266"/>
      <c r="J7514" s="266"/>
      <c r="K7514" s="266"/>
      <c r="L7514" s="261" t="s">
        <v>17469</v>
      </c>
      <c r="M7514" s="261"/>
      <c r="N7514" s="261"/>
      <c r="O7514" s="458"/>
      <c r="P7514" s="266"/>
      <c r="Q7514" s="262" t="s">
        <v>17470</v>
      </c>
      <c r="R7514" s="261"/>
      <c r="S7514" s="261"/>
      <c r="T7514" s="261"/>
      <c r="U7514" s="261"/>
      <c r="V7514" s="292"/>
      <c r="X7514" s="458"/>
      <c r="Y7514" s="266"/>
      <c r="Z7514" s="264"/>
      <c r="AA7514" s="264"/>
      <c r="AB7514" s="264"/>
      <c r="AC7514" s="264"/>
      <c r="AF7514" s="458"/>
      <c r="AG7514" s="266"/>
      <c r="AN7514" s="458"/>
      <c r="AO7514" s="266"/>
      <c r="AV7514" s="266"/>
      <c r="BC7514" s="266"/>
      <c r="BM7514" s="275">
        <v>0</v>
      </c>
      <c r="BN7514" s="275"/>
      <c r="BO7514" s="275"/>
      <c r="BP7514" s="275"/>
      <c r="BQ7514" s="275"/>
      <c r="BR7514" s="275"/>
      <c r="BS7514" s="275"/>
      <c r="BT7514" s="275"/>
      <c r="BU7514" s="275"/>
      <c r="BV7514" s="275"/>
    </row>
    <row r="7515" spans="1:74" s="263" customFormat="1">
      <c r="A7515" s="458" t="s">
        <v>17474</v>
      </c>
      <c r="B7515" s="458"/>
      <c r="C7515" s="266"/>
      <c r="D7515" s="266"/>
      <c r="E7515" s="266"/>
      <c r="F7515" s="266"/>
      <c r="G7515" s="266"/>
      <c r="H7515" s="266"/>
      <c r="I7515" s="266"/>
      <c r="J7515" s="266"/>
      <c r="K7515" s="266"/>
      <c r="L7515" s="261" t="s">
        <v>17472</v>
      </c>
      <c r="M7515" s="261"/>
      <c r="N7515" s="261"/>
      <c r="O7515" s="458"/>
      <c r="P7515" s="266"/>
      <c r="Q7515" s="262" t="s">
        <v>17473</v>
      </c>
      <c r="R7515" s="261"/>
      <c r="S7515" s="261"/>
      <c r="T7515" s="261"/>
      <c r="U7515" s="261"/>
      <c r="V7515" s="292"/>
      <c r="X7515" s="458"/>
      <c r="Y7515" s="266"/>
      <c r="Z7515" s="264"/>
      <c r="AA7515" s="264"/>
      <c r="AB7515" s="264"/>
      <c r="AC7515" s="264"/>
      <c r="AF7515" s="458"/>
      <c r="AG7515" s="266"/>
      <c r="AN7515" s="458"/>
      <c r="AO7515" s="266"/>
      <c r="AV7515" s="266"/>
      <c r="BC7515" s="266"/>
      <c r="BM7515" s="275">
        <v>0</v>
      </c>
      <c r="BN7515" s="275"/>
      <c r="BO7515" s="275"/>
      <c r="BP7515" s="275"/>
      <c r="BQ7515" s="275"/>
      <c r="BR7515" s="275"/>
      <c r="BS7515" s="275"/>
      <c r="BT7515" s="275"/>
      <c r="BU7515" s="275"/>
      <c r="BV7515" s="275"/>
    </row>
    <row r="7516" spans="1:74" s="263" customFormat="1">
      <c r="A7516" s="458" t="s">
        <v>17476</v>
      </c>
      <c r="B7516" s="458"/>
      <c r="C7516" s="266"/>
      <c r="D7516" s="266"/>
      <c r="E7516" s="266"/>
      <c r="F7516" s="266"/>
      <c r="G7516" s="266"/>
      <c r="H7516" s="266"/>
      <c r="I7516" s="266"/>
      <c r="J7516" s="266"/>
      <c r="K7516" s="266"/>
      <c r="L7516" s="261" t="s">
        <v>17472</v>
      </c>
      <c r="M7516" s="261"/>
      <c r="N7516" s="261"/>
      <c r="O7516" s="458"/>
      <c r="P7516" s="266"/>
      <c r="Q7516" s="262" t="s">
        <v>17475</v>
      </c>
      <c r="R7516" s="261"/>
      <c r="S7516" s="261"/>
      <c r="T7516" s="261"/>
      <c r="U7516" s="261"/>
      <c r="V7516" s="292"/>
      <c r="X7516" s="458"/>
      <c r="Y7516" s="266"/>
      <c r="Z7516" s="264"/>
      <c r="AA7516" s="264"/>
      <c r="AB7516" s="264"/>
      <c r="AC7516" s="264"/>
      <c r="AF7516" s="458"/>
      <c r="AG7516" s="266"/>
      <c r="AN7516" s="458"/>
      <c r="AO7516" s="266"/>
      <c r="AV7516" s="266"/>
      <c r="BC7516" s="266"/>
      <c r="BM7516" s="275">
        <v>0</v>
      </c>
      <c r="BN7516" s="275"/>
      <c r="BO7516" s="275"/>
      <c r="BP7516" s="275"/>
      <c r="BQ7516" s="275"/>
      <c r="BR7516" s="275"/>
      <c r="BS7516" s="275"/>
      <c r="BT7516" s="275"/>
      <c r="BU7516" s="275"/>
      <c r="BV7516" s="275"/>
    </row>
    <row r="7517" spans="1:74" s="263" customFormat="1">
      <c r="A7517" s="458" t="s">
        <v>17479</v>
      </c>
      <c r="B7517" s="458"/>
      <c r="C7517" s="266"/>
      <c r="D7517" s="266"/>
      <c r="E7517" s="266"/>
      <c r="F7517" s="266"/>
      <c r="G7517" s="266"/>
      <c r="H7517" s="266"/>
      <c r="I7517" s="266"/>
      <c r="J7517" s="266"/>
      <c r="K7517" s="266"/>
      <c r="L7517" s="261" t="s">
        <v>17477</v>
      </c>
      <c r="M7517" s="261"/>
      <c r="N7517" s="261"/>
      <c r="O7517" s="458"/>
      <c r="P7517" s="266"/>
      <c r="Q7517" s="262" t="s">
        <v>17478</v>
      </c>
      <c r="R7517" s="261"/>
      <c r="S7517" s="261"/>
      <c r="T7517" s="261"/>
      <c r="U7517" s="261"/>
      <c r="V7517" s="292"/>
      <c r="X7517" s="458"/>
      <c r="Y7517" s="266"/>
      <c r="Z7517" s="264"/>
      <c r="AA7517" s="264"/>
      <c r="AB7517" s="264"/>
      <c r="AC7517" s="264"/>
      <c r="AF7517" s="458"/>
      <c r="AG7517" s="266"/>
      <c r="AN7517" s="458"/>
      <c r="AO7517" s="266"/>
      <c r="AV7517" s="266"/>
      <c r="BC7517" s="266"/>
      <c r="BM7517" s="275">
        <v>0</v>
      </c>
      <c r="BN7517" s="275"/>
      <c r="BO7517" s="275"/>
      <c r="BP7517" s="275"/>
      <c r="BQ7517" s="275"/>
      <c r="BR7517" s="275"/>
      <c r="BS7517" s="275"/>
      <c r="BT7517" s="275"/>
      <c r="BU7517" s="275"/>
      <c r="BV7517" s="275"/>
    </row>
    <row r="7518" spans="1:74" s="263" customFormat="1">
      <c r="A7518" s="458" t="s">
        <v>16235</v>
      </c>
      <c r="B7518" s="458"/>
      <c r="C7518" s="266"/>
      <c r="D7518" s="266"/>
      <c r="E7518" s="266"/>
      <c r="F7518" s="266"/>
      <c r="G7518" s="266"/>
      <c r="H7518" s="266"/>
      <c r="I7518" s="266"/>
      <c r="J7518" s="266"/>
      <c r="K7518" s="266"/>
      <c r="L7518" s="261" t="s">
        <v>17480</v>
      </c>
      <c r="M7518" s="261"/>
      <c r="N7518" s="261"/>
      <c r="O7518" s="458"/>
      <c r="P7518" s="266"/>
      <c r="Q7518" s="262" t="s">
        <v>16234</v>
      </c>
      <c r="R7518" s="261"/>
      <c r="S7518" s="261"/>
      <c r="T7518" s="261"/>
      <c r="U7518" s="261"/>
      <c r="V7518" s="292"/>
      <c r="X7518" s="458"/>
      <c r="Y7518" s="266"/>
      <c r="Z7518" s="264"/>
      <c r="AA7518" s="264"/>
      <c r="AB7518" s="264"/>
      <c r="AC7518" s="264"/>
      <c r="AF7518" s="458"/>
      <c r="AG7518" s="266"/>
      <c r="AN7518" s="458"/>
      <c r="AO7518" s="266"/>
      <c r="AV7518" s="266"/>
      <c r="BC7518" s="266"/>
      <c r="BM7518" s="275">
        <v>0</v>
      </c>
      <c r="BN7518" s="275"/>
      <c r="BO7518" s="275"/>
      <c r="BP7518" s="275"/>
      <c r="BQ7518" s="275"/>
      <c r="BR7518" s="275"/>
      <c r="BS7518" s="275"/>
      <c r="BT7518" s="275"/>
      <c r="BU7518" s="275"/>
      <c r="BV7518" s="275"/>
    </row>
    <row r="7519" spans="1:74" s="263" customFormat="1">
      <c r="A7519" s="458" t="s">
        <v>17483</v>
      </c>
      <c r="B7519" s="458"/>
      <c r="C7519" s="266"/>
      <c r="D7519" s="266"/>
      <c r="E7519" s="266"/>
      <c r="F7519" s="266"/>
      <c r="G7519" s="266"/>
      <c r="H7519" s="266"/>
      <c r="I7519" s="266"/>
      <c r="J7519" s="266"/>
      <c r="K7519" s="266"/>
      <c r="L7519" s="261" t="s">
        <v>17481</v>
      </c>
      <c r="M7519" s="261"/>
      <c r="N7519" s="261"/>
      <c r="O7519" s="458"/>
      <c r="P7519" s="266"/>
      <c r="Q7519" s="262" t="s">
        <v>17482</v>
      </c>
      <c r="R7519" s="261"/>
      <c r="S7519" s="261"/>
      <c r="T7519" s="261"/>
      <c r="U7519" s="261"/>
      <c r="V7519" s="292"/>
      <c r="X7519" s="458"/>
      <c r="Y7519" s="266"/>
      <c r="Z7519" s="264"/>
      <c r="AA7519" s="264"/>
      <c r="AB7519" s="264"/>
      <c r="AC7519" s="264"/>
      <c r="AF7519" s="458"/>
      <c r="AG7519" s="266"/>
      <c r="AN7519" s="458"/>
      <c r="AO7519" s="266"/>
      <c r="AV7519" s="266"/>
      <c r="BC7519" s="266"/>
      <c r="BM7519" s="275">
        <v>0</v>
      </c>
      <c r="BN7519" s="275"/>
      <c r="BO7519" s="275"/>
      <c r="BP7519" s="275"/>
      <c r="BQ7519" s="275"/>
      <c r="BR7519" s="275"/>
      <c r="BS7519" s="275"/>
      <c r="BT7519" s="275"/>
      <c r="BU7519" s="275"/>
      <c r="BV7519" s="275"/>
    </row>
    <row r="7520" spans="1:74" s="263" customFormat="1">
      <c r="A7520" s="458" t="s">
        <v>17486</v>
      </c>
      <c r="B7520" s="458"/>
      <c r="C7520" s="266"/>
      <c r="D7520" s="266"/>
      <c r="E7520" s="266"/>
      <c r="F7520" s="266"/>
      <c r="G7520" s="266"/>
      <c r="H7520" s="266"/>
      <c r="I7520" s="266"/>
      <c r="J7520" s="266"/>
      <c r="K7520" s="266"/>
      <c r="L7520" s="261" t="s">
        <v>17484</v>
      </c>
      <c r="M7520" s="261"/>
      <c r="N7520" s="261"/>
      <c r="O7520" s="458"/>
      <c r="P7520" s="266"/>
      <c r="Q7520" s="262" t="s">
        <v>17485</v>
      </c>
      <c r="R7520" s="261"/>
      <c r="S7520" s="261"/>
      <c r="T7520" s="261"/>
      <c r="U7520" s="261"/>
      <c r="V7520" s="292"/>
      <c r="X7520" s="458"/>
      <c r="Y7520" s="266"/>
      <c r="Z7520" s="264"/>
      <c r="AA7520" s="264"/>
      <c r="AB7520" s="264"/>
      <c r="AC7520" s="264"/>
      <c r="AF7520" s="458"/>
      <c r="AG7520" s="266"/>
      <c r="AN7520" s="458"/>
      <c r="AO7520" s="266"/>
      <c r="AV7520" s="266"/>
      <c r="BC7520" s="266"/>
      <c r="BM7520" s="275">
        <v>0</v>
      </c>
      <c r="BN7520" s="275"/>
      <c r="BO7520" s="275"/>
      <c r="BP7520" s="275"/>
      <c r="BQ7520" s="275"/>
      <c r="BR7520" s="275"/>
      <c r="BS7520" s="275"/>
      <c r="BT7520" s="275"/>
      <c r="BU7520" s="275"/>
      <c r="BV7520" s="275"/>
    </row>
    <row r="7521" spans="1:74" s="263" customFormat="1" ht="28.5">
      <c r="A7521" s="458" t="s">
        <v>17489</v>
      </c>
      <c r="B7521" s="458"/>
      <c r="C7521" s="266"/>
      <c r="D7521" s="266"/>
      <c r="E7521" s="266"/>
      <c r="F7521" s="266"/>
      <c r="G7521" s="266"/>
      <c r="H7521" s="266"/>
      <c r="I7521" s="266"/>
      <c r="J7521" s="266"/>
      <c r="K7521" s="266"/>
      <c r="L7521" s="261" t="s">
        <v>17487</v>
      </c>
      <c r="M7521" s="261"/>
      <c r="N7521" s="261"/>
      <c r="O7521" s="458"/>
      <c r="P7521" s="266"/>
      <c r="Q7521" s="262" t="s">
        <v>17488</v>
      </c>
      <c r="R7521" s="261"/>
      <c r="S7521" s="261"/>
      <c r="T7521" s="261"/>
      <c r="U7521" s="261"/>
      <c r="V7521" s="292"/>
      <c r="X7521" s="458"/>
      <c r="Y7521" s="266"/>
      <c r="Z7521" s="264"/>
      <c r="AA7521" s="264"/>
      <c r="AB7521" s="264"/>
      <c r="AC7521" s="264"/>
      <c r="AF7521" s="458"/>
      <c r="AG7521" s="266"/>
      <c r="AN7521" s="458"/>
      <c r="AO7521" s="266"/>
      <c r="AV7521" s="266"/>
      <c r="BC7521" s="266"/>
      <c r="BM7521" s="275">
        <v>0</v>
      </c>
      <c r="BN7521" s="275"/>
      <c r="BO7521" s="275"/>
      <c r="BP7521" s="275"/>
      <c r="BQ7521" s="275"/>
      <c r="BR7521" s="275"/>
      <c r="BS7521" s="275"/>
      <c r="BT7521" s="275"/>
      <c r="BU7521" s="275"/>
      <c r="BV7521" s="275"/>
    </row>
    <row r="7522" spans="1:74" s="263" customFormat="1">
      <c r="A7522" s="458" t="s">
        <v>17492</v>
      </c>
      <c r="B7522" s="458"/>
      <c r="C7522" s="266"/>
      <c r="D7522" s="266"/>
      <c r="E7522" s="266"/>
      <c r="F7522" s="266"/>
      <c r="G7522" s="266"/>
      <c r="H7522" s="266"/>
      <c r="I7522" s="266"/>
      <c r="J7522" s="266"/>
      <c r="K7522" s="266"/>
      <c r="L7522" s="261" t="s">
        <v>17490</v>
      </c>
      <c r="M7522" s="261"/>
      <c r="N7522" s="261"/>
      <c r="O7522" s="458"/>
      <c r="P7522" s="266"/>
      <c r="Q7522" s="262" t="s">
        <v>17491</v>
      </c>
      <c r="R7522" s="261"/>
      <c r="S7522" s="261"/>
      <c r="T7522" s="261"/>
      <c r="U7522" s="261"/>
      <c r="V7522" s="292"/>
      <c r="X7522" s="458"/>
      <c r="Y7522" s="266"/>
      <c r="Z7522" s="264"/>
      <c r="AA7522" s="264"/>
      <c r="AB7522" s="264"/>
      <c r="AC7522" s="264"/>
      <c r="AF7522" s="458"/>
      <c r="AG7522" s="266"/>
      <c r="AN7522" s="458"/>
      <c r="AO7522" s="266"/>
      <c r="AV7522" s="266"/>
      <c r="BC7522" s="266"/>
      <c r="BM7522" s="275">
        <v>0</v>
      </c>
      <c r="BN7522" s="275"/>
      <c r="BO7522" s="275"/>
      <c r="BP7522" s="275"/>
      <c r="BQ7522" s="275"/>
      <c r="BR7522" s="275"/>
      <c r="BS7522" s="275"/>
      <c r="BT7522" s="275"/>
      <c r="BU7522" s="275"/>
      <c r="BV7522" s="275"/>
    </row>
    <row r="7523" spans="1:74" s="263" customFormat="1">
      <c r="A7523" s="458" t="s">
        <v>7040</v>
      </c>
      <c r="B7523" s="458"/>
      <c r="C7523" s="266"/>
      <c r="D7523" s="266"/>
      <c r="E7523" s="266"/>
      <c r="F7523" s="266"/>
      <c r="G7523" s="266"/>
      <c r="H7523" s="266"/>
      <c r="I7523" s="266"/>
      <c r="J7523" s="266"/>
      <c r="K7523" s="266"/>
      <c r="L7523" s="261" t="s">
        <v>17493</v>
      </c>
      <c r="M7523" s="261"/>
      <c r="N7523" s="261"/>
      <c r="O7523" s="458"/>
      <c r="P7523" s="266"/>
      <c r="Q7523" s="262" t="s">
        <v>17494</v>
      </c>
      <c r="R7523" s="261"/>
      <c r="S7523" s="261"/>
      <c r="T7523" s="261"/>
      <c r="U7523" s="261"/>
      <c r="V7523" s="292"/>
      <c r="X7523" s="458"/>
      <c r="Y7523" s="266"/>
      <c r="Z7523" s="264"/>
      <c r="AA7523" s="264"/>
      <c r="AB7523" s="264"/>
      <c r="AC7523" s="264"/>
      <c r="AF7523" s="458"/>
      <c r="AG7523" s="266"/>
      <c r="AN7523" s="458"/>
      <c r="AO7523" s="266"/>
      <c r="AV7523" s="266"/>
      <c r="BC7523" s="266"/>
      <c r="BM7523" s="275">
        <v>0</v>
      </c>
      <c r="BN7523" s="275"/>
      <c r="BO7523" s="275"/>
      <c r="BP7523" s="275"/>
      <c r="BQ7523" s="275"/>
      <c r="BR7523" s="275"/>
      <c r="BS7523" s="275"/>
      <c r="BT7523" s="275"/>
      <c r="BU7523" s="275"/>
      <c r="BV7523" s="275"/>
    </row>
    <row r="7524" spans="1:74" s="263" customFormat="1">
      <c r="A7524" s="458" t="s">
        <v>17497</v>
      </c>
      <c r="B7524" s="458"/>
      <c r="C7524" s="266"/>
      <c r="D7524" s="266"/>
      <c r="E7524" s="266"/>
      <c r="F7524" s="266"/>
      <c r="G7524" s="266"/>
      <c r="H7524" s="266"/>
      <c r="I7524" s="266"/>
      <c r="J7524" s="266"/>
      <c r="K7524" s="266"/>
      <c r="L7524" s="261" t="s">
        <v>17495</v>
      </c>
      <c r="M7524" s="261"/>
      <c r="N7524" s="261"/>
      <c r="O7524" s="458"/>
      <c r="P7524" s="266"/>
      <c r="Q7524" s="262" t="s">
        <v>17496</v>
      </c>
      <c r="R7524" s="261"/>
      <c r="S7524" s="261"/>
      <c r="T7524" s="261"/>
      <c r="U7524" s="261"/>
      <c r="V7524" s="292"/>
      <c r="X7524" s="458"/>
      <c r="Y7524" s="266"/>
      <c r="Z7524" s="264"/>
      <c r="AA7524" s="264"/>
      <c r="AB7524" s="264"/>
      <c r="AC7524" s="264"/>
      <c r="AF7524" s="458"/>
      <c r="AG7524" s="266"/>
      <c r="AN7524" s="458"/>
      <c r="AO7524" s="266"/>
      <c r="AV7524" s="266"/>
      <c r="BC7524" s="266"/>
      <c r="BM7524" s="275">
        <v>0</v>
      </c>
      <c r="BN7524" s="275"/>
      <c r="BO7524" s="275"/>
      <c r="BP7524" s="275"/>
      <c r="BQ7524" s="275"/>
      <c r="BR7524" s="275"/>
      <c r="BS7524" s="275"/>
      <c r="BT7524" s="275"/>
      <c r="BU7524" s="275"/>
      <c r="BV7524" s="275"/>
    </row>
    <row r="7525" spans="1:74" s="263" customFormat="1">
      <c r="A7525" s="458" t="s">
        <v>17500</v>
      </c>
      <c r="B7525" s="458"/>
      <c r="C7525" s="266"/>
      <c r="D7525" s="266"/>
      <c r="E7525" s="266"/>
      <c r="F7525" s="266"/>
      <c r="G7525" s="266"/>
      <c r="H7525" s="266"/>
      <c r="I7525" s="266"/>
      <c r="J7525" s="266"/>
      <c r="K7525" s="266"/>
      <c r="L7525" s="261" t="s">
        <v>17498</v>
      </c>
      <c r="M7525" s="261"/>
      <c r="N7525" s="261"/>
      <c r="O7525" s="458"/>
      <c r="P7525" s="266"/>
      <c r="Q7525" s="262" t="s">
        <v>17499</v>
      </c>
      <c r="R7525" s="261"/>
      <c r="S7525" s="261"/>
      <c r="T7525" s="261"/>
      <c r="U7525" s="261"/>
      <c r="V7525" s="292"/>
      <c r="X7525" s="458"/>
      <c r="Y7525" s="266"/>
      <c r="Z7525" s="264"/>
      <c r="AA7525" s="264"/>
      <c r="AB7525" s="264"/>
      <c r="AC7525" s="264"/>
      <c r="AF7525" s="458"/>
      <c r="AG7525" s="266"/>
      <c r="AN7525" s="458"/>
      <c r="AO7525" s="266"/>
      <c r="AV7525" s="266"/>
      <c r="BC7525" s="266"/>
      <c r="BM7525" s="275">
        <v>0</v>
      </c>
      <c r="BN7525" s="275"/>
      <c r="BO7525" s="275"/>
      <c r="BP7525" s="275"/>
      <c r="BQ7525" s="275"/>
      <c r="BR7525" s="275"/>
      <c r="BS7525" s="275"/>
      <c r="BT7525" s="275"/>
      <c r="BU7525" s="275"/>
      <c r="BV7525" s="275"/>
    </row>
    <row r="7526" spans="1:74" s="263" customFormat="1">
      <c r="A7526" s="458" t="s">
        <v>17503</v>
      </c>
      <c r="B7526" s="458"/>
      <c r="C7526" s="266"/>
      <c r="D7526" s="266"/>
      <c r="E7526" s="266"/>
      <c r="F7526" s="266"/>
      <c r="G7526" s="266"/>
      <c r="H7526" s="266"/>
      <c r="I7526" s="266"/>
      <c r="J7526" s="266"/>
      <c r="K7526" s="266"/>
      <c r="L7526" s="261" t="s">
        <v>17501</v>
      </c>
      <c r="M7526" s="261"/>
      <c r="N7526" s="261"/>
      <c r="O7526" s="458"/>
      <c r="P7526" s="266"/>
      <c r="Q7526" s="262" t="s">
        <v>17502</v>
      </c>
      <c r="R7526" s="261"/>
      <c r="S7526" s="261"/>
      <c r="T7526" s="261"/>
      <c r="U7526" s="261"/>
      <c r="V7526" s="292"/>
      <c r="X7526" s="458"/>
      <c r="Y7526" s="266"/>
      <c r="Z7526" s="264"/>
      <c r="AA7526" s="264"/>
      <c r="AB7526" s="264"/>
      <c r="AC7526" s="264"/>
      <c r="AF7526" s="458"/>
      <c r="AG7526" s="266"/>
      <c r="AN7526" s="458"/>
      <c r="AO7526" s="266"/>
      <c r="AV7526" s="266"/>
      <c r="BC7526" s="266"/>
      <c r="BM7526" s="275">
        <v>0</v>
      </c>
      <c r="BN7526" s="275"/>
      <c r="BO7526" s="275"/>
      <c r="BP7526" s="275"/>
      <c r="BQ7526" s="275"/>
      <c r="BR7526" s="275"/>
      <c r="BS7526" s="275"/>
      <c r="BT7526" s="275"/>
      <c r="BU7526" s="275"/>
      <c r="BV7526" s="275"/>
    </row>
    <row r="7527" spans="1:74" s="263" customFormat="1">
      <c r="A7527" s="458" t="s">
        <v>17506</v>
      </c>
      <c r="B7527" s="458"/>
      <c r="C7527" s="266"/>
      <c r="D7527" s="266"/>
      <c r="E7527" s="266"/>
      <c r="F7527" s="266"/>
      <c r="G7527" s="266"/>
      <c r="H7527" s="266"/>
      <c r="I7527" s="266"/>
      <c r="J7527" s="266"/>
      <c r="K7527" s="266"/>
      <c r="L7527" s="261" t="s">
        <v>17504</v>
      </c>
      <c r="M7527" s="261"/>
      <c r="N7527" s="261"/>
      <c r="O7527" s="458"/>
      <c r="P7527" s="266"/>
      <c r="Q7527" s="262" t="s">
        <v>17505</v>
      </c>
      <c r="R7527" s="261"/>
      <c r="S7527" s="261"/>
      <c r="T7527" s="261"/>
      <c r="U7527" s="261"/>
      <c r="V7527" s="292"/>
      <c r="X7527" s="458"/>
      <c r="Y7527" s="266"/>
      <c r="Z7527" s="264"/>
      <c r="AA7527" s="264"/>
      <c r="AB7527" s="264"/>
      <c r="AC7527" s="264"/>
      <c r="AF7527" s="458"/>
      <c r="AG7527" s="266"/>
      <c r="AN7527" s="458"/>
      <c r="AO7527" s="266"/>
      <c r="AV7527" s="266"/>
      <c r="BC7527" s="266"/>
      <c r="BM7527" s="275">
        <v>0</v>
      </c>
      <c r="BN7527" s="275"/>
      <c r="BO7527" s="275"/>
      <c r="BP7527" s="275"/>
      <c r="BQ7527" s="275"/>
      <c r="BR7527" s="275"/>
      <c r="BS7527" s="275"/>
      <c r="BT7527" s="275"/>
      <c r="BU7527" s="275"/>
      <c r="BV7527" s="275"/>
    </row>
    <row r="7528" spans="1:74" s="263" customFormat="1">
      <c r="A7528" s="458" t="s">
        <v>17509</v>
      </c>
      <c r="B7528" s="458"/>
      <c r="C7528" s="266"/>
      <c r="D7528" s="266"/>
      <c r="E7528" s="266"/>
      <c r="F7528" s="266"/>
      <c r="G7528" s="266"/>
      <c r="H7528" s="266"/>
      <c r="I7528" s="266"/>
      <c r="J7528" s="266"/>
      <c r="K7528" s="266"/>
      <c r="L7528" s="261" t="s">
        <v>17507</v>
      </c>
      <c r="M7528" s="261"/>
      <c r="N7528" s="261"/>
      <c r="O7528" s="458"/>
      <c r="P7528" s="266"/>
      <c r="Q7528" s="262" t="s">
        <v>17508</v>
      </c>
      <c r="R7528" s="261"/>
      <c r="S7528" s="261"/>
      <c r="T7528" s="261"/>
      <c r="U7528" s="261"/>
      <c r="V7528" s="292"/>
      <c r="X7528" s="458"/>
      <c r="Y7528" s="266"/>
      <c r="Z7528" s="264"/>
      <c r="AA7528" s="264"/>
      <c r="AB7528" s="264"/>
      <c r="AC7528" s="264"/>
      <c r="AF7528" s="458"/>
      <c r="AG7528" s="266"/>
      <c r="AN7528" s="458"/>
      <c r="AO7528" s="266"/>
      <c r="AV7528" s="266"/>
      <c r="BC7528" s="266"/>
      <c r="BM7528" s="275">
        <v>0</v>
      </c>
      <c r="BN7528" s="275"/>
      <c r="BO7528" s="275"/>
      <c r="BP7528" s="275"/>
      <c r="BQ7528" s="275"/>
      <c r="BR7528" s="275"/>
      <c r="BS7528" s="275"/>
      <c r="BT7528" s="275"/>
      <c r="BU7528" s="275"/>
      <c r="BV7528" s="275"/>
    </row>
    <row r="7529" spans="1:74" s="263" customFormat="1">
      <c r="A7529" s="458" t="s">
        <v>17512</v>
      </c>
      <c r="B7529" s="458"/>
      <c r="C7529" s="266"/>
      <c r="D7529" s="266"/>
      <c r="E7529" s="266"/>
      <c r="F7529" s="266"/>
      <c r="G7529" s="266"/>
      <c r="H7529" s="266"/>
      <c r="I7529" s="266"/>
      <c r="J7529" s="266"/>
      <c r="K7529" s="266"/>
      <c r="L7529" s="261" t="s">
        <v>17510</v>
      </c>
      <c r="M7529" s="261"/>
      <c r="N7529" s="261"/>
      <c r="O7529" s="458"/>
      <c r="P7529" s="266"/>
      <c r="Q7529" s="262" t="s">
        <v>17511</v>
      </c>
      <c r="R7529" s="261"/>
      <c r="S7529" s="261"/>
      <c r="T7529" s="261"/>
      <c r="U7529" s="261"/>
      <c r="V7529" s="292"/>
      <c r="X7529" s="458"/>
      <c r="Y7529" s="266"/>
      <c r="Z7529" s="264"/>
      <c r="AA7529" s="264"/>
      <c r="AB7529" s="264"/>
      <c r="AC7529" s="264"/>
      <c r="AF7529" s="458"/>
      <c r="AG7529" s="266"/>
      <c r="AN7529" s="458"/>
      <c r="AO7529" s="266"/>
      <c r="AV7529" s="266"/>
      <c r="BC7529" s="266"/>
      <c r="BM7529" s="275">
        <v>0</v>
      </c>
      <c r="BN7529" s="275"/>
      <c r="BO7529" s="275"/>
      <c r="BP7529" s="275"/>
      <c r="BQ7529" s="275"/>
      <c r="BR7529" s="275"/>
      <c r="BS7529" s="275"/>
      <c r="BT7529" s="275"/>
      <c r="BU7529" s="275"/>
      <c r="BV7529" s="275"/>
    </row>
    <row r="7530" spans="1:74" s="263" customFormat="1">
      <c r="A7530" s="458" t="s">
        <v>17515</v>
      </c>
      <c r="B7530" s="458"/>
      <c r="C7530" s="266"/>
      <c r="D7530" s="266"/>
      <c r="E7530" s="266"/>
      <c r="F7530" s="266"/>
      <c r="G7530" s="266"/>
      <c r="H7530" s="266"/>
      <c r="I7530" s="266"/>
      <c r="J7530" s="266"/>
      <c r="K7530" s="266"/>
      <c r="L7530" s="261" t="s">
        <v>17513</v>
      </c>
      <c r="M7530" s="261"/>
      <c r="N7530" s="261"/>
      <c r="O7530" s="458"/>
      <c r="P7530" s="266"/>
      <c r="Q7530" s="262" t="s">
        <v>17514</v>
      </c>
      <c r="R7530" s="261"/>
      <c r="S7530" s="261"/>
      <c r="T7530" s="261"/>
      <c r="U7530" s="261"/>
      <c r="V7530" s="292"/>
      <c r="X7530" s="458"/>
      <c r="Y7530" s="266"/>
      <c r="Z7530" s="264"/>
      <c r="AA7530" s="264"/>
      <c r="AB7530" s="264"/>
      <c r="AC7530" s="264"/>
      <c r="AF7530" s="458"/>
      <c r="AG7530" s="266"/>
      <c r="AN7530" s="458"/>
      <c r="AO7530" s="266"/>
      <c r="AV7530" s="266"/>
      <c r="BC7530" s="266"/>
      <c r="BM7530" s="275">
        <v>0</v>
      </c>
      <c r="BN7530" s="275"/>
      <c r="BO7530" s="275"/>
      <c r="BP7530" s="275"/>
      <c r="BQ7530" s="275"/>
      <c r="BR7530" s="275"/>
      <c r="BS7530" s="275"/>
      <c r="BT7530" s="275"/>
      <c r="BU7530" s="275"/>
      <c r="BV7530" s="275"/>
    </row>
    <row r="7531" spans="1:74" s="263" customFormat="1">
      <c r="A7531" s="458" t="s">
        <v>17518</v>
      </c>
      <c r="B7531" s="458"/>
      <c r="C7531" s="266"/>
      <c r="D7531" s="266"/>
      <c r="E7531" s="266"/>
      <c r="F7531" s="266"/>
      <c r="G7531" s="266"/>
      <c r="H7531" s="266"/>
      <c r="I7531" s="266"/>
      <c r="J7531" s="266"/>
      <c r="K7531" s="266"/>
      <c r="L7531" s="261" t="s">
        <v>17516</v>
      </c>
      <c r="M7531" s="261"/>
      <c r="N7531" s="261"/>
      <c r="O7531" s="458"/>
      <c r="P7531" s="266"/>
      <c r="Q7531" s="262" t="s">
        <v>17517</v>
      </c>
      <c r="R7531" s="261"/>
      <c r="S7531" s="261"/>
      <c r="T7531" s="261"/>
      <c r="U7531" s="261"/>
      <c r="V7531" s="292"/>
      <c r="X7531" s="458"/>
      <c r="Y7531" s="266"/>
      <c r="Z7531" s="264"/>
      <c r="AA7531" s="264"/>
      <c r="AB7531" s="264"/>
      <c r="AC7531" s="264"/>
      <c r="AF7531" s="458"/>
      <c r="AG7531" s="266"/>
      <c r="AN7531" s="458"/>
      <c r="AO7531" s="266"/>
      <c r="AV7531" s="266"/>
      <c r="BC7531" s="266"/>
      <c r="BM7531" s="275">
        <v>0</v>
      </c>
      <c r="BN7531" s="275"/>
      <c r="BO7531" s="275"/>
      <c r="BP7531" s="275"/>
      <c r="BQ7531" s="275"/>
      <c r="BR7531" s="275"/>
      <c r="BS7531" s="275"/>
      <c r="BT7531" s="275"/>
      <c r="BU7531" s="275"/>
      <c r="BV7531" s="275"/>
    </row>
    <row r="7532" spans="1:74" s="263" customFormat="1">
      <c r="A7532" s="458" t="s">
        <v>17521</v>
      </c>
      <c r="B7532" s="458"/>
      <c r="C7532" s="266"/>
      <c r="D7532" s="266"/>
      <c r="E7532" s="266"/>
      <c r="F7532" s="266"/>
      <c r="G7532" s="266"/>
      <c r="H7532" s="266"/>
      <c r="I7532" s="266"/>
      <c r="J7532" s="266"/>
      <c r="K7532" s="266"/>
      <c r="L7532" s="261" t="s">
        <v>17519</v>
      </c>
      <c r="M7532" s="261"/>
      <c r="N7532" s="261"/>
      <c r="O7532" s="458"/>
      <c r="P7532" s="266"/>
      <c r="Q7532" s="262" t="s">
        <v>17520</v>
      </c>
      <c r="R7532" s="261"/>
      <c r="S7532" s="261"/>
      <c r="T7532" s="261"/>
      <c r="U7532" s="261"/>
      <c r="V7532" s="292"/>
      <c r="X7532" s="458"/>
      <c r="Y7532" s="266"/>
      <c r="Z7532" s="264"/>
      <c r="AA7532" s="264"/>
      <c r="AB7532" s="264"/>
      <c r="AC7532" s="264"/>
      <c r="AF7532" s="458"/>
      <c r="AG7532" s="266"/>
      <c r="AN7532" s="458"/>
      <c r="AO7532" s="266"/>
      <c r="AV7532" s="266"/>
      <c r="BC7532" s="266"/>
      <c r="BM7532" s="275">
        <v>0</v>
      </c>
      <c r="BN7532" s="275"/>
      <c r="BO7532" s="275"/>
      <c r="BP7532" s="275"/>
      <c r="BQ7532" s="275"/>
      <c r="BR7532" s="275"/>
      <c r="BS7532" s="275"/>
      <c r="BT7532" s="275"/>
      <c r="BU7532" s="275"/>
      <c r="BV7532" s="275"/>
    </row>
    <row r="7533" spans="1:74" s="263" customFormat="1">
      <c r="A7533" s="458" t="s">
        <v>17521</v>
      </c>
      <c r="B7533" s="458"/>
      <c r="C7533" s="266"/>
      <c r="D7533" s="266"/>
      <c r="E7533" s="266"/>
      <c r="F7533" s="266"/>
      <c r="G7533" s="266"/>
      <c r="H7533" s="266"/>
      <c r="I7533" s="266"/>
      <c r="J7533" s="266"/>
      <c r="K7533" s="266"/>
      <c r="L7533" s="261" t="s">
        <v>17519</v>
      </c>
      <c r="M7533" s="261"/>
      <c r="N7533" s="261"/>
      <c r="O7533" s="458"/>
      <c r="P7533" s="266"/>
      <c r="Q7533" s="262" t="s">
        <v>17522</v>
      </c>
      <c r="R7533" s="261"/>
      <c r="S7533" s="261"/>
      <c r="T7533" s="261"/>
      <c r="U7533" s="261"/>
      <c r="V7533" s="292"/>
      <c r="X7533" s="458"/>
      <c r="Y7533" s="266"/>
      <c r="Z7533" s="264"/>
      <c r="AA7533" s="264"/>
      <c r="AB7533" s="264"/>
      <c r="AC7533" s="264"/>
      <c r="AF7533" s="458"/>
      <c r="AG7533" s="266"/>
      <c r="AN7533" s="458"/>
      <c r="AO7533" s="266"/>
      <c r="AV7533" s="266"/>
      <c r="BC7533" s="266"/>
      <c r="BM7533" s="275">
        <v>0</v>
      </c>
      <c r="BN7533" s="275"/>
      <c r="BO7533" s="275"/>
      <c r="BP7533" s="275"/>
      <c r="BQ7533" s="275"/>
      <c r="BR7533" s="275"/>
      <c r="BS7533" s="275"/>
      <c r="BT7533" s="275"/>
      <c r="BU7533" s="275"/>
      <c r="BV7533" s="275"/>
    </row>
    <row r="7534" spans="1:74" s="263" customFormat="1">
      <c r="A7534" s="458" t="s">
        <v>17524</v>
      </c>
      <c r="B7534" s="458"/>
      <c r="C7534" s="266"/>
      <c r="D7534" s="266"/>
      <c r="E7534" s="266"/>
      <c r="F7534" s="266"/>
      <c r="G7534" s="266"/>
      <c r="H7534" s="266"/>
      <c r="I7534" s="266"/>
      <c r="J7534" s="266"/>
      <c r="K7534" s="266"/>
      <c r="L7534" s="261" t="s">
        <v>17523</v>
      </c>
      <c r="M7534" s="261"/>
      <c r="N7534" s="261"/>
      <c r="O7534" s="458"/>
      <c r="P7534" s="266"/>
      <c r="Q7534" s="262" t="s">
        <v>5616</v>
      </c>
      <c r="R7534" s="261"/>
      <c r="S7534" s="261"/>
      <c r="T7534" s="261"/>
      <c r="U7534" s="261"/>
      <c r="V7534" s="292"/>
      <c r="X7534" s="458"/>
      <c r="Y7534" s="266"/>
      <c r="Z7534" s="264"/>
      <c r="AA7534" s="264"/>
      <c r="AB7534" s="264"/>
      <c r="AC7534" s="264"/>
      <c r="AF7534" s="458"/>
      <c r="AG7534" s="266"/>
      <c r="AN7534" s="458"/>
      <c r="AO7534" s="266"/>
      <c r="AV7534" s="266"/>
      <c r="BC7534" s="266"/>
      <c r="BM7534" s="275">
        <v>0</v>
      </c>
      <c r="BN7534" s="275"/>
      <c r="BO7534" s="275"/>
      <c r="BP7534" s="275"/>
      <c r="BQ7534" s="275"/>
      <c r="BR7534" s="275"/>
      <c r="BS7534" s="275"/>
      <c r="BT7534" s="275"/>
      <c r="BU7534" s="275"/>
      <c r="BV7534" s="275"/>
    </row>
    <row r="7535" spans="1:74" s="263" customFormat="1">
      <c r="A7535" s="458" t="s">
        <v>17527</v>
      </c>
      <c r="B7535" s="458"/>
      <c r="C7535" s="266"/>
      <c r="D7535" s="266"/>
      <c r="E7535" s="266"/>
      <c r="F7535" s="266"/>
      <c r="G7535" s="266"/>
      <c r="H7535" s="266"/>
      <c r="I7535" s="266"/>
      <c r="J7535" s="266"/>
      <c r="K7535" s="266"/>
      <c r="L7535" s="261" t="s">
        <v>17525</v>
      </c>
      <c r="M7535" s="261"/>
      <c r="N7535" s="261"/>
      <c r="O7535" s="458"/>
      <c r="P7535" s="266"/>
      <c r="Q7535" s="262" t="s">
        <v>17526</v>
      </c>
      <c r="R7535" s="261"/>
      <c r="S7535" s="261"/>
      <c r="T7535" s="261"/>
      <c r="U7535" s="261"/>
      <c r="V7535" s="292"/>
      <c r="X7535" s="458"/>
      <c r="Y7535" s="266"/>
      <c r="Z7535" s="264"/>
      <c r="AA7535" s="264"/>
      <c r="AB7535" s="264"/>
      <c r="AC7535" s="264"/>
      <c r="AF7535" s="458"/>
      <c r="AG7535" s="266"/>
      <c r="AN7535" s="458"/>
      <c r="AO7535" s="266"/>
      <c r="AV7535" s="266"/>
      <c r="BC7535" s="266"/>
      <c r="BM7535" s="275">
        <v>0</v>
      </c>
      <c r="BN7535" s="275"/>
      <c r="BO7535" s="275"/>
      <c r="BP7535" s="275"/>
      <c r="BQ7535" s="275"/>
      <c r="BR7535" s="275"/>
      <c r="BS7535" s="275"/>
      <c r="BT7535" s="275"/>
      <c r="BU7535" s="275"/>
      <c r="BV7535" s="275"/>
    </row>
    <row r="7536" spans="1:74" s="263" customFormat="1">
      <c r="A7536" s="458" t="s">
        <v>17530</v>
      </c>
      <c r="B7536" s="458"/>
      <c r="C7536" s="266"/>
      <c r="D7536" s="266"/>
      <c r="E7536" s="266"/>
      <c r="F7536" s="266"/>
      <c r="G7536" s="266"/>
      <c r="H7536" s="266"/>
      <c r="I7536" s="266"/>
      <c r="J7536" s="266"/>
      <c r="K7536" s="266"/>
      <c r="L7536" s="261" t="s">
        <v>17528</v>
      </c>
      <c r="M7536" s="261"/>
      <c r="N7536" s="261"/>
      <c r="O7536" s="458"/>
      <c r="P7536" s="266"/>
      <c r="Q7536" s="262" t="s">
        <v>17529</v>
      </c>
      <c r="R7536" s="261"/>
      <c r="S7536" s="261"/>
      <c r="T7536" s="261"/>
      <c r="U7536" s="261"/>
      <c r="V7536" s="292"/>
      <c r="X7536" s="458"/>
      <c r="Y7536" s="266"/>
      <c r="Z7536" s="264"/>
      <c r="AA7536" s="264"/>
      <c r="AB7536" s="264"/>
      <c r="AC7536" s="264"/>
      <c r="AF7536" s="458"/>
      <c r="AG7536" s="266"/>
      <c r="AN7536" s="458"/>
      <c r="AO7536" s="266"/>
      <c r="AV7536" s="266"/>
      <c r="BC7536" s="266"/>
      <c r="BM7536" s="275">
        <v>0</v>
      </c>
      <c r="BN7536" s="275"/>
      <c r="BO7536" s="275"/>
      <c r="BP7536" s="275"/>
      <c r="BQ7536" s="275"/>
      <c r="BR7536" s="275"/>
      <c r="BS7536" s="275"/>
      <c r="BT7536" s="275"/>
      <c r="BU7536" s="275"/>
      <c r="BV7536" s="275"/>
    </row>
    <row r="7537" spans="1:74" s="263" customFormat="1">
      <c r="A7537" s="458" t="s">
        <v>11021</v>
      </c>
      <c r="B7537" s="458"/>
      <c r="C7537" s="266"/>
      <c r="D7537" s="266"/>
      <c r="E7537" s="266"/>
      <c r="F7537" s="266"/>
      <c r="G7537" s="266"/>
      <c r="H7537" s="266"/>
      <c r="I7537" s="266"/>
      <c r="J7537" s="266"/>
      <c r="K7537" s="266"/>
      <c r="L7537" s="261" t="s">
        <v>11019</v>
      </c>
      <c r="M7537" s="261"/>
      <c r="N7537" s="261"/>
      <c r="O7537" s="458"/>
      <c r="P7537" s="266"/>
      <c r="Q7537" s="262" t="s">
        <v>17531</v>
      </c>
      <c r="R7537" s="261"/>
      <c r="S7537" s="261"/>
      <c r="T7537" s="261"/>
      <c r="U7537" s="261"/>
      <c r="V7537" s="292"/>
      <c r="X7537" s="458"/>
      <c r="Y7537" s="266"/>
      <c r="Z7537" s="264"/>
      <c r="AA7537" s="264"/>
      <c r="AB7537" s="264"/>
      <c r="AC7537" s="264"/>
      <c r="AF7537" s="458"/>
      <c r="AG7537" s="266"/>
      <c r="AN7537" s="458"/>
      <c r="AO7537" s="266"/>
      <c r="AV7537" s="266"/>
      <c r="BC7537" s="266"/>
      <c r="BM7537" s="275">
        <v>0</v>
      </c>
      <c r="BN7537" s="275"/>
      <c r="BO7537" s="275"/>
      <c r="BP7537" s="275"/>
      <c r="BQ7537" s="275"/>
      <c r="BR7537" s="275"/>
      <c r="BS7537" s="275"/>
      <c r="BT7537" s="275"/>
      <c r="BU7537" s="275"/>
      <c r="BV7537" s="275"/>
    </row>
    <row r="7538" spans="1:74" s="263" customFormat="1">
      <c r="A7538" s="458" t="s">
        <v>17534</v>
      </c>
      <c r="B7538" s="458"/>
      <c r="C7538" s="266"/>
      <c r="D7538" s="266"/>
      <c r="E7538" s="266"/>
      <c r="F7538" s="266"/>
      <c r="G7538" s="266"/>
      <c r="H7538" s="266"/>
      <c r="I7538" s="266"/>
      <c r="J7538" s="266"/>
      <c r="K7538" s="266"/>
      <c r="L7538" s="261" t="s">
        <v>17532</v>
      </c>
      <c r="M7538" s="261"/>
      <c r="N7538" s="261"/>
      <c r="O7538" s="458"/>
      <c r="P7538" s="266"/>
      <c r="Q7538" s="262" t="s">
        <v>17533</v>
      </c>
      <c r="R7538" s="261"/>
      <c r="S7538" s="261"/>
      <c r="T7538" s="261"/>
      <c r="U7538" s="261"/>
      <c r="V7538" s="292"/>
      <c r="X7538" s="458"/>
      <c r="Y7538" s="266"/>
      <c r="Z7538" s="264"/>
      <c r="AA7538" s="264"/>
      <c r="AB7538" s="264"/>
      <c r="AC7538" s="264"/>
      <c r="AF7538" s="458"/>
      <c r="AG7538" s="266"/>
      <c r="AN7538" s="458"/>
      <c r="AO7538" s="266"/>
      <c r="AV7538" s="266"/>
      <c r="BC7538" s="266"/>
      <c r="BM7538" s="275">
        <v>0</v>
      </c>
      <c r="BN7538" s="275"/>
      <c r="BO7538" s="275"/>
      <c r="BP7538" s="275"/>
      <c r="BQ7538" s="275"/>
      <c r="BR7538" s="275"/>
      <c r="BS7538" s="275"/>
      <c r="BT7538" s="275"/>
      <c r="BU7538" s="275"/>
      <c r="BV7538" s="275"/>
    </row>
    <row r="7539" spans="1:74" s="263" customFormat="1">
      <c r="A7539" s="458" t="s">
        <v>17537</v>
      </c>
      <c r="B7539" s="458"/>
      <c r="C7539" s="266"/>
      <c r="D7539" s="266"/>
      <c r="E7539" s="266"/>
      <c r="F7539" s="266"/>
      <c r="G7539" s="266"/>
      <c r="H7539" s="266"/>
      <c r="I7539" s="266"/>
      <c r="J7539" s="266"/>
      <c r="K7539" s="266"/>
      <c r="L7539" s="261" t="s">
        <v>17535</v>
      </c>
      <c r="M7539" s="261"/>
      <c r="N7539" s="261"/>
      <c r="O7539" s="458"/>
      <c r="P7539" s="266"/>
      <c r="Q7539" s="262" t="s">
        <v>17536</v>
      </c>
      <c r="R7539" s="261"/>
      <c r="S7539" s="261"/>
      <c r="T7539" s="261"/>
      <c r="U7539" s="261"/>
      <c r="V7539" s="292"/>
      <c r="X7539" s="458"/>
      <c r="Y7539" s="266"/>
      <c r="Z7539" s="264"/>
      <c r="AA7539" s="264"/>
      <c r="AB7539" s="264"/>
      <c r="AC7539" s="264"/>
      <c r="AF7539" s="458"/>
      <c r="AG7539" s="266"/>
      <c r="AN7539" s="458"/>
      <c r="AO7539" s="266"/>
      <c r="AV7539" s="266"/>
      <c r="BC7539" s="266"/>
      <c r="BM7539" s="275">
        <v>0</v>
      </c>
      <c r="BN7539" s="275"/>
      <c r="BO7539" s="275"/>
      <c r="BP7539" s="275"/>
      <c r="BQ7539" s="275"/>
      <c r="BR7539" s="275"/>
      <c r="BS7539" s="275"/>
      <c r="BT7539" s="275"/>
      <c r="BU7539" s="275"/>
      <c r="BV7539" s="275"/>
    </row>
    <row r="7540" spans="1:74" s="263" customFormat="1">
      <c r="A7540" s="458" t="s">
        <v>17540</v>
      </c>
      <c r="B7540" s="458"/>
      <c r="C7540" s="266"/>
      <c r="D7540" s="266"/>
      <c r="E7540" s="266"/>
      <c r="F7540" s="266"/>
      <c r="G7540" s="266"/>
      <c r="H7540" s="266"/>
      <c r="I7540" s="266"/>
      <c r="J7540" s="266"/>
      <c r="K7540" s="266"/>
      <c r="L7540" s="261" t="s">
        <v>17538</v>
      </c>
      <c r="M7540" s="261"/>
      <c r="N7540" s="261"/>
      <c r="O7540" s="458"/>
      <c r="P7540" s="266"/>
      <c r="Q7540" s="262" t="s">
        <v>17539</v>
      </c>
      <c r="R7540" s="261"/>
      <c r="S7540" s="261"/>
      <c r="T7540" s="261"/>
      <c r="U7540" s="261"/>
      <c r="V7540" s="292"/>
      <c r="X7540" s="458"/>
      <c r="Y7540" s="266"/>
      <c r="Z7540" s="264"/>
      <c r="AA7540" s="264"/>
      <c r="AB7540" s="264"/>
      <c r="AC7540" s="264"/>
      <c r="AF7540" s="458"/>
      <c r="AG7540" s="266"/>
      <c r="AN7540" s="458"/>
      <c r="AO7540" s="266"/>
      <c r="AV7540" s="266"/>
      <c r="BC7540" s="266"/>
      <c r="BM7540" s="275">
        <v>0</v>
      </c>
      <c r="BN7540" s="275"/>
      <c r="BO7540" s="275"/>
      <c r="BP7540" s="275"/>
      <c r="BQ7540" s="275"/>
      <c r="BR7540" s="275"/>
      <c r="BS7540" s="275"/>
      <c r="BT7540" s="275"/>
      <c r="BU7540" s="275"/>
      <c r="BV7540" s="275"/>
    </row>
    <row r="7541" spans="1:74" s="263" customFormat="1">
      <c r="A7541" s="457"/>
      <c r="B7541" s="457"/>
      <c r="C7541" s="260"/>
      <c r="D7541" s="260"/>
      <c r="E7541" s="260"/>
      <c r="F7541" s="260"/>
      <c r="G7541" s="260"/>
      <c r="H7541" s="260"/>
      <c r="I7541" s="260"/>
      <c r="J7541" s="260"/>
      <c r="K7541" s="260"/>
      <c r="L7541" s="261" t="s">
        <v>17541</v>
      </c>
      <c r="M7541" s="261"/>
      <c r="N7541" s="261"/>
      <c r="O7541" s="457"/>
      <c r="P7541" s="260"/>
      <c r="Q7541" s="262" t="s">
        <v>17542</v>
      </c>
      <c r="R7541" s="261"/>
      <c r="S7541" s="261"/>
      <c r="T7541" s="261"/>
      <c r="U7541" s="261"/>
      <c r="V7541" s="292"/>
      <c r="X7541" s="457"/>
      <c r="Y7541" s="260"/>
      <c r="Z7541" s="264"/>
      <c r="AA7541" s="264"/>
      <c r="AB7541" s="264"/>
      <c r="AC7541" s="264"/>
      <c r="AF7541" s="457"/>
      <c r="AG7541" s="260"/>
      <c r="AN7541" s="457"/>
      <c r="AO7541" s="260"/>
      <c r="AV7541" s="260"/>
      <c r="BC7541" s="260"/>
      <c r="BM7541" s="275">
        <v>0</v>
      </c>
      <c r="BN7541" s="275"/>
      <c r="BO7541" s="275"/>
      <c r="BP7541" s="275"/>
      <c r="BQ7541" s="275"/>
      <c r="BR7541" s="275"/>
      <c r="BS7541" s="275"/>
      <c r="BT7541" s="275"/>
      <c r="BU7541" s="275"/>
      <c r="BV7541" s="275"/>
    </row>
    <row r="7542" spans="1:74" s="263" customFormat="1">
      <c r="A7542" s="457"/>
      <c r="B7542" s="457"/>
      <c r="C7542" s="260"/>
      <c r="D7542" s="260"/>
      <c r="E7542" s="260"/>
      <c r="F7542" s="260"/>
      <c r="G7542" s="260"/>
      <c r="H7542" s="260"/>
      <c r="I7542" s="260"/>
      <c r="J7542" s="260"/>
      <c r="K7542" s="260"/>
      <c r="L7542" s="261" t="s">
        <v>17541</v>
      </c>
      <c r="M7542" s="261"/>
      <c r="N7542" s="261"/>
      <c r="O7542" s="457"/>
      <c r="P7542" s="260"/>
      <c r="Q7542" s="262" t="s">
        <v>17543</v>
      </c>
      <c r="R7542" s="261"/>
      <c r="S7542" s="261"/>
      <c r="T7542" s="261"/>
      <c r="U7542" s="261"/>
      <c r="V7542" s="292"/>
      <c r="X7542" s="457"/>
      <c r="Y7542" s="260"/>
      <c r="Z7542" s="264"/>
      <c r="AA7542" s="264"/>
      <c r="AB7542" s="264"/>
      <c r="AC7542" s="264"/>
      <c r="AF7542" s="457"/>
      <c r="AG7542" s="260"/>
      <c r="AN7542" s="457"/>
      <c r="AO7542" s="260"/>
      <c r="AV7542" s="260"/>
      <c r="BC7542" s="260"/>
      <c r="BM7542" s="275">
        <v>0</v>
      </c>
      <c r="BN7542" s="275"/>
      <c r="BO7542" s="275"/>
      <c r="BP7542" s="275"/>
      <c r="BQ7542" s="275"/>
      <c r="BR7542" s="275"/>
      <c r="BS7542" s="275"/>
      <c r="BT7542" s="275"/>
      <c r="BU7542" s="275"/>
      <c r="BV7542" s="275"/>
    </row>
    <row r="7543" spans="1:74" s="263" customFormat="1">
      <c r="A7543" s="458" t="s">
        <v>11034</v>
      </c>
      <c r="B7543" s="458"/>
      <c r="C7543" s="266"/>
      <c r="D7543" s="266"/>
      <c r="E7543" s="266"/>
      <c r="F7543" s="266"/>
      <c r="G7543" s="266"/>
      <c r="H7543" s="266"/>
      <c r="I7543" s="266"/>
      <c r="J7543" s="266"/>
      <c r="K7543" s="266"/>
      <c r="L7543" s="261" t="s">
        <v>11033</v>
      </c>
      <c r="M7543" s="261"/>
      <c r="N7543" s="261"/>
      <c r="O7543" s="458"/>
      <c r="P7543" s="266"/>
      <c r="Q7543" s="262" t="s">
        <v>17544</v>
      </c>
      <c r="R7543" s="261"/>
      <c r="S7543" s="261"/>
      <c r="T7543" s="261"/>
      <c r="U7543" s="261"/>
      <c r="V7543" s="292"/>
      <c r="X7543" s="458"/>
      <c r="Y7543" s="266"/>
      <c r="Z7543" s="264"/>
      <c r="AA7543" s="264"/>
      <c r="AB7543" s="264"/>
      <c r="AC7543" s="264"/>
      <c r="AF7543" s="458"/>
      <c r="AG7543" s="266"/>
      <c r="AN7543" s="458"/>
      <c r="AO7543" s="266"/>
      <c r="AV7543" s="266"/>
      <c r="BC7543" s="266"/>
      <c r="BM7543" s="275">
        <v>0</v>
      </c>
      <c r="BN7543" s="275"/>
      <c r="BO7543" s="275"/>
      <c r="BP7543" s="275"/>
      <c r="BQ7543" s="275"/>
      <c r="BR7543" s="275"/>
      <c r="BS7543" s="275"/>
      <c r="BT7543" s="275"/>
      <c r="BU7543" s="275"/>
      <c r="BV7543" s="275"/>
    </row>
    <row r="7544" spans="1:74" s="263" customFormat="1">
      <c r="A7544" s="457"/>
      <c r="B7544" s="457"/>
      <c r="C7544" s="260"/>
      <c r="D7544" s="260"/>
      <c r="E7544" s="260"/>
      <c r="F7544" s="260"/>
      <c r="G7544" s="260"/>
      <c r="H7544" s="260"/>
      <c r="I7544" s="260"/>
      <c r="J7544" s="260"/>
      <c r="K7544" s="260"/>
      <c r="L7544" s="261" t="s">
        <v>17545</v>
      </c>
      <c r="M7544" s="261"/>
      <c r="N7544" s="261"/>
      <c r="O7544" s="457"/>
      <c r="P7544" s="260"/>
      <c r="Q7544" s="262" t="s">
        <v>17546</v>
      </c>
      <c r="R7544" s="261"/>
      <c r="S7544" s="261"/>
      <c r="T7544" s="261"/>
      <c r="U7544" s="261"/>
      <c r="V7544" s="292"/>
      <c r="X7544" s="457"/>
      <c r="Y7544" s="260"/>
      <c r="Z7544" s="264"/>
      <c r="AA7544" s="264"/>
      <c r="AB7544" s="264"/>
      <c r="AC7544" s="264"/>
      <c r="AF7544" s="457"/>
      <c r="AG7544" s="260"/>
      <c r="AN7544" s="457"/>
      <c r="AO7544" s="260"/>
      <c r="AV7544" s="260"/>
      <c r="BC7544" s="260"/>
      <c r="BM7544" s="275">
        <v>0</v>
      </c>
      <c r="BN7544" s="275"/>
      <c r="BO7544" s="275"/>
      <c r="BP7544" s="275"/>
      <c r="BQ7544" s="275"/>
      <c r="BR7544" s="275"/>
      <c r="BS7544" s="275"/>
      <c r="BT7544" s="275"/>
      <c r="BU7544" s="275"/>
      <c r="BV7544" s="275"/>
    </row>
    <row r="7545" spans="1:74" s="263" customFormat="1">
      <c r="A7545" s="458" t="s">
        <v>13719</v>
      </c>
      <c r="B7545" s="458"/>
      <c r="C7545" s="266"/>
      <c r="D7545" s="266"/>
      <c r="E7545" s="266"/>
      <c r="F7545" s="266"/>
      <c r="G7545" s="266"/>
      <c r="H7545" s="266"/>
      <c r="I7545" s="266"/>
      <c r="J7545" s="266"/>
      <c r="K7545" s="266"/>
      <c r="L7545" s="261" t="s">
        <v>13717</v>
      </c>
      <c r="M7545" s="261"/>
      <c r="N7545" s="261"/>
      <c r="O7545" s="458"/>
      <c r="P7545" s="266"/>
      <c r="Q7545" s="262" t="s">
        <v>12802</v>
      </c>
      <c r="R7545" s="261"/>
      <c r="S7545" s="261"/>
      <c r="T7545" s="261"/>
      <c r="U7545" s="261"/>
      <c r="V7545" s="292"/>
      <c r="X7545" s="458"/>
      <c r="Y7545" s="266"/>
      <c r="Z7545" s="264"/>
      <c r="AA7545" s="264"/>
      <c r="AB7545" s="264"/>
      <c r="AC7545" s="264"/>
      <c r="AF7545" s="458"/>
      <c r="AG7545" s="266"/>
      <c r="AN7545" s="458"/>
      <c r="AO7545" s="266"/>
      <c r="AV7545" s="266"/>
      <c r="BC7545" s="266"/>
      <c r="BM7545" s="275">
        <v>0</v>
      </c>
      <c r="BN7545" s="275"/>
      <c r="BO7545" s="275"/>
      <c r="BP7545" s="275"/>
      <c r="BQ7545" s="275"/>
      <c r="BR7545" s="275"/>
      <c r="BS7545" s="275"/>
      <c r="BT7545" s="275"/>
      <c r="BU7545" s="275"/>
      <c r="BV7545" s="275"/>
    </row>
    <row r="7546" spans="1:74" s="263" customFormat="1">
      <c r="A7546" s="458" t="s">
        <v>17548</v>
      </c>
      <c r="B7546" s="458"/>
      <c r="C7546" s="266"/>
      <c r="D7546" s="266"/>
      <c r="E7546" s="266"/>
      <c r="F7546" s="266"/>
      <c r="G7546" s="266"/>
      <c r="H7546" s="266"/>
      <c r="I7546" s="266"/>
      <c r="J7546" s="266"/>
      <c r="K7546" s="266"/>
      <c r="L7546" s="261" t="s">
        <v>17547</v>
      </c>
      <c r="M7546" s="261"/>
      <c r="N7546" s="261"/>
      <c r="O7546" s="458"/>
      <c r="P7546" s="266"/>
      <c r="Q7546" s="262" t="s">
        <v>12072</v>
      </c>
      <c r="R7546" s="261"/>
      <c r="S7546" s="261"/>
      <c r="T7546" s="261"/>
      <c r="U7546" s="261"/>
      <c r="V7546" s="292"/>
      <c r="X7546" s="458"/>
      <c r="Y7546" s="266"/>
      <c r="Z7546" s="264"/>
      <c r="AA7546" s="264"/>
      <c r="AB7546" s="264"/>
      <c r="AC7546" s="264"/>
      <c r="AF7546" s="458"/>
      <c r="AG7546" s="266"/>
      <c r="AN7546" s="458"/>
      <c r="AO7546" s="266"/>
      <c r="AV7546" s="266"/>
      <c r="BC7546" s="266"/>
      <c r="BM7546" s="275">
        <v>0</v>
      </c>
      <c r="BN7546" s="275"/>
      <c r="BO7546" s="275"/>
      <c r="BP7546" s="275"/>
      <c r="BQ7546" s="275"/>
      <c r="BR7546" s="275"/>
      <c r="BS7546" s="275"/>
      <c r="BT7546" s="275"/>
      <c r="BU7546" s="275"/>
      <c r="BV7546" s="275"/>
    </row>
    <row r="7547" spans="1:74" s="263" customFormat="1">
      <c r="A7547" s="458" t="s">
        <v>17551</v>
      </c>
      <c r="B7547" s="458"/>
      <c r="C7547" s="266"/>
      <c r="D7547" s="266"/>
      <c r="E7547" s="266"/>
      <c r="F7547" s="266"/>
      <c r="G7547" s="266"/>
      <c r="H7547" s="266"/>
      <c r="I7547" s="266"/>
      <c r="J7547" s="266"/>
      <c r="K7547" s="266"/>
      <c r="L7547" s="261" t="s">
        <v>17549</v>
      </c>
      <c r="M7547" s="261"/>
      <c r="N7547" s="261"/>
      <c r="O7547" s="458"/>
      <c r="P7547" s="266"/>
      <c r="Q7547" s="262" t="s">
        <v>17550</v>
      </c>
      <c r="R7547" s="261"/>
      <c r="S7547" s="261"/>
      <c r="T7547" s="261"/>
      <c r="U7547" s="261"/>
      <c r="V7547" s="292"/>
      <c r="X7547" s="458"/>
      <c r="Y7547" s="266"/>
      <c r="Z7547" s="264"/>
      <c r="AA7547" s="264"/>
      <c r="AB7547" s="264"/>
      <c r="AC7547" s="264"/>
      <c r="AF7547" s="458"/>
      <c r="AG7547" s="266"/>
      <c r="AN7547" s="458"/>
      <c r="AO7547" s="266"/>
      <c r="AV7547" s="266"/>
      <c r="BC7547" s="266"/>
      <c r="BM7547" s="275">
        <v>0</v>
      </c>
      <c r="BN7547" s="275"/>
      <c r="BO7547" s="275"/>
      <c r="BP7547" s="275"/>
      <c r="BQ7547" s="275"/>
      <c r="BR7547" s="275"/>
      <c r="BS7547" s="275"/>
      <c r="BT7547" s="275"/>
      <c r="BU7547" s="275"/>
      <c r="BV7547" s="275"/>
    </row>
    <row r="7548" spans="1:74" s="263" customFormat="1">
      <c r="A7548" s="458" t="s">
        <v>17554</v>
      </c>
      <c r="B7548" s="458"/>
      <c r="C7548" s="266"/>
      <c r="D7548" s="266"/>
      <c r="E7548" s="266"/>
      <c r="F7548" s="266"/>
      <c r="G7548" s="266"/>
      <c r="H7548" s="266"/>
      <c r="I7548" s="266"/>
      <c r="J7548" s="266"/>
      <c r="K7548" s="266"/>
      <c r="L7548" s="261" t="s">
        <v>17552</v>
      </c>
      <c r="M7548" s="261"/>
      <c r="N7548" s="261"/>
      <c r="O7548" s="458"/>
      <c r="P7548" s="266"/>
      <c r="Q7548" s="262" t="s">
        <v>17553</v>
      </c>
      <c r="R7548" s="261"/>
      <c r="S7548" s="261"/>
      <c r="T7548" s="261"/>
      <c r="U7548" s="261"/>
      <c r="V7548" s="292"/>
      <c r="X7548" s="458"/>
      <c r="Y7548" s="266"/>
      <c r="Z7548" s="264"/>
      <c r="AA7548" s="264"/>
      <c r="AB7548" s="264"/>
      <c r="AC7548" s="264"/>
      <c r="AF7548" s="458"/>
      <c r="AG7548" s="266"/>
      <c r="AN7548" s="458"/>
      <c r="AO7548" s="266"/>
      <c r="AV7548" s="266"/>
      <c r="BC7548" s="266"/>
      <c r="BM7548" s="275">
        <v>0</v>
      </c>
      <c r="BN7548" s="275"/>
      <c r="BO7548" s="275"/>
      <c r="BP7548" s="275"/>
      <c r="BQ7548" s="275"/>
      <c r="BR7548" s="275"/>
      <c r="BS7548" s="275"/>
      <c r="BT7548" s="275"/>
      <c r="BU7548" s="275"/>
      <c r="BV7548" s="275"/>
    </row>
    <row r="7549" spans="1:74" s="263" customFormat="1">
      <c r="A7549" s="458" t="s">
        <v>17557</v>
      </c>
      <c r="B7549" s="458"/>
      <c r="C7549" s="266"/>
      <c r="D7549" s="266"/>
      <c r="E7549" s="266"/>
      <c r="F7549" s="266"/>
      <c r="G7549" s="266"/>
      <c r="H7549" s="266"/>
      <c r="I7549" s="266"/>
      <c r="J7549" s="266"/>
      <c r="K7549" s="266"/>
      <c r="L7549" s="261" t="s">
        <v>17555</v>
      </c>
      <c r="M7549" s="261"/>
      <c r="N7549" s="261"/>
      <c r="O7549" s="458"/>
      <c r="P7549" s="266"/>
      <c r="Q7549" s="262" t="s">
        <v>17556</v>
      </c>
      <c r="R7549" s="261"/>
      <c r="S7549" s="261"/>
      <c r="T7549" s="261"/>
      <c r="U7549" s="261"/>
      <c r="V7549" s="292"/>
      <c r="X7549" s="458"/>
      <c r="Y7549" s="266"/>
      <c r="Z7549" s="264"/>
      <c r="AA7549" s="264"/>
      <c r="AB7549" s="264"/>
      <c r="AC7549" s="264"/>
      <c r="AF7549" s="458"/>
      <c r="AG7549" s="266"/>
      <c r="AN7549" s="458"/>
      <c r="AO7549" s="266"/>
      <c r="AV7549" s="266"/>
      <c r="BC7549" s="266"/>
      <c r="BM7549" s="275">
        <v>0</v>
      </c>
      <c r="BN7549" s="275"/>
      <c r="BO7549" s="275"/>
      <c r="BP7549" s="275"/>
      <c r="BQ7549" s="275"/>
      <c r="BR7549" s="275"/>
      <c r="BS7549" s="275"/>
      <c r="BT7549" s="275"/>
      <c r="BU7549" s="275"/>
      <c r="BV7549" s="275"/>
    </row>
    <row r="7550" spans="1:74" s="263" customFormat="1">
      <c r="A7550" s="458" t="s">
        <v>17560</v>
      </c>
      <c r="B7550" s="458"/>
      <c r="C7550" s="266"/>
      <c r="D7550" s="266"/>
      <c r="E7550" s="266"/>
      <c r="F7550" s="266"/>
      <c r="G7550" s="266"/>
      <c r="H7550" s="266"/>
      <c r="I7550" s="266"/>
      <c r="J7550" s="266"/>
      <c r="K7550" s="266"/>
      <c r="L7550" s="261" t="s">
        <v>17558</v>
      </c>
      <c r="M7550" s="261"/>
      <c r="N7550" s="261"/>
      <c r="O7550" s="458"/>
      <c r="P7550" s="266"/>
      <c r="Q7550" s="262" t="s">
        <v>17559</v>
      </c>
      <c r="R7550" s="261"/>
      <c r="S7550" s="261"/>
      <c r="T7550" s="261"/>
      <c r="U7550" s="261"/>
      <c r="V7550" s="292"/>
      <c r="X7550" s="458"/>
      <c r="Y7550" s="266"/>
      <c r="Z7550" s="264"/>
      <c r="AA7550" s="264"/>
      <c r="AB7550" s="264"/>
      <c r="AC7550" s="264"/>
      <c r="AF7550" s="458"/>
      <c r="AG7550" s="266"/>
      <c r="AN7550" s="458"/>
      <c r="AO7550" s="266"/>
      <c r="AV7550" s="266"/>
      <c r="BC7550" s="266"/>
      <c r="BM7550" s="275">
        <v>0</v>
      </c>
      <c r="BN7550" s="275"/>
      <c r="BO7550" s="275"/>
      <c r="BP7550" s="275"/>
      <c r="BQ7550" s="275"/>
      <c r="BR7550" s="275"/>
      <c r="BS7550" s="275"/>
      <c r="BT7550" s="275"/>
      <c r="BU7550" s="275"/>
      <c r="BV7550" s="275"/>
    </row>
    <row r="7551" spans="1:74" s="263" customFormat="1">
      <c r="A7551" s="458" t="s">
        <v>17563</v>
      </c>
      <c r="B7551" s="458"/>
      <c r="C7551" s="266"/>
      <c r="D7551" s="266"/>
      <c r="E7551" s="266"/>
      <c r="F7551" s="266"/>
      <c r="G7551" s="266"/>
      <c r="H7551" s="266"/>
      <c r="I7551" s="266"/>
      <c r="J7551" s="266"/>
      <c r="K7551" s="266"/>
      <c r="L7551" s="261" t="s">
        <v>17561</v>
      </c>
      <c r="M7551" s="261"/>
      <c r="N7551" s="261"/>
      <c r="O7551" s="458"/>
      <c r="P7551" s="266"/>
      <c r="Q7551" s="262" t="s">
        <v>17562</v>
      </c>
      <c r="R7551" s="261"/>
      <c r="S7551" s="261"/>
      <c r="T7551" s="261"/>
      <c r="U7551" s="261"/>
      <c r="V7551" s="292"/>
      <c r="X7551" s="458"/>
      <c r="Y7551" s="266"/>
      <c r="Z7551" s="264"/>
      <c r="AA7551" s="264"/>
      <c r="AB7551" s="264"/>
      <c r="AC7551" s="264"/>
      <c r="AF7551" s="458"/>
      <c r="AG7551" s="266"/>
      <c r="AN7551" s="458"/>
      <c r="AO7551" s="266"/>
      <c r="AV7551" s="266"/>
      <c r="BC7551" s="266"/>
      <c r="BM7551" s="275">
        <v>0</v>
      </c>
      <c r="BN7551" s="275"/>
      <c r="BO7551" s="275"/>
      <c r="BP7551" s="275"/>
      <c r="BQ7551" s="275"/>
      <c r="BR7551" s="275"/>
      <c r="BS7551" s="275"/>
      <c r="BT7551" s="275"/>
      <c r="BU7551" s="275"/>
      <c r="BV7551" s="275"/>
    </row>
    <row r="7552" spans="1:74" s="263" customFormat="1">
      <c r="A7552" s="458" t="s">
        <v>17563</v>
      </c>
      <c r="B7552" s="458"/>
      <c r="C7552" s="266"/>
      <c r="D7552" s="266"/>
      <c r="E7552" s="266"/>
      <c r="F7552" s="266"/>
      <c r="G7552" s="266"/>
      <c r="H7552" s="266"/>
      <c r="I7552" s="266"/>
      <c r="J7552" s="266"/>
      <c r="K7552" s="266"/>
      <c r="L7552" s="261" t="s">
        <v>17561</v>
      </c>
      <c r="M7552" s="261"/>
      <c r="N7552" s="261"/>
      <c r="O7552" s="458"/>
      <c r="P7552" s="266"/>
      <c r="Q7552" s="262" t="s">
        <v>17564</v>
      </c>
      <c r="R7552" s="261"/>
      <c r="S7552" s="261"/>
      <c r="T7552" s="261"/>
      <c r="U7552" s="261"/>
      <c r="V7552" s="292"/>
      <c r="X7552" s="458"/>
      <c r="Y7552" s="266"/>
      <c r="Z7552" s="264"/>
      <c r="AA7552" s="264"/>
      <c r="AB7552" s="264"/>
      <c r="AC7552" s="264"/>
      <c r="AF7552" s="458"/>
      <c r="AG7552" s="266"/>
      <c r="AN7552" s="458"/>
      <c r="AO7552" s="266"/>
      <c r="AV7552" s="266"/>
      <c r="BC7552" s="266"/>
      <c r="BM7552" s="275">
        <v>0</v>
      </c>
      <c r="BN7552" s="275"/>
      <c r="BO7552" s="275"/>
      <c r="BP7552" s="275"/>
      <c r="BQ7552" s="275"/>
      <c r="BR7552" s="275"/>
      <c r="BS7552" s="275"/>
      <c r="BT7552" s="275"/>
      <c r="BU7552" s="275"/>
      <c r="BV7552" s="275"/>
    </row>
    <row r="7553" spans="1:74" s="263" customFormat="1">
      <c r="A7553" s="458" t="s">
        <v>17566</v>
      </c>
      <c r="B7553" s="458"/>
      <c r="C7553" s="266"/>
      <c r="D7553" s="266"/>
      <c r="E7553" s="266"/>
      <c r="F7553" s="266"/>
      <c r="G7553" s="266"/>
      <c r="H7553" s="266"/>
      <c r="I7553" s="266"/>
      <c r="J7553" s="266"/>
      <c r="K7553" s="266"/>
      <c r="L7553" s="261" t="s">
        <v>17565</v>
      </c>
      <c r="M7553" s="261"/>
      <c r="N7553" s="261"/>
      <c r="O7553" s="458"/>
      <c r="P7553" s="266"/>
      <c r="Q7553" s="262" t="s">
        <v>12182</v>
      </c>
      <c r="R7553" s="261"/>
      <c r="S7553" s="261"/>
      <c r="T7553" s="261"/>
      <c r="U7553" s="261"/>
      <c r="V7553" s="292"/>
      <c r="X7553" s="458"/>
      <c r="Y7553" s="266"/>
      <c r="Z7553" s="264"/>
      <c r="AA7553" s="264"/>
      <c r="AB7553" s="264"/>
      <c r="AC7553" s="264"/>
      <c r="AF7553" s="458"/>
      <c r="AG7553" s="266"/>
      <c r="AN7553" s="458"/>
      <c r="AO7553" s="266"/>
      <c r="AV7553" s="266"/>
      <c r="BC7553" s="266"/>
      <c r="BM7553" s="275">
        <v>0</v>
      </c>
      <c r="BN7553" s="275"/>
      <c r="BO7553" s="275"/>
      <c r="BP7553" s="275"/>
      <c r="BQ7553" s="275"/>
      <c r="BR7553" s="275"/>
      <c r="BS7553" s="275"/>
      <c r="BT7553" s="275"/>
      <c r="BU7553" s="275"/>
      <c r="BV7553" s="275"/>
    </row>
    <row r="7554" spans="1:74" s="263" customFormat="1">
      <c r="A7554" s="458" t="s">
        <v>13739</v>
      </c>
      <c r="B7554" s="458"/>
      <c r="C7554" s="266"/>
      <c r="D7554" s="266"/>
      <c r="E7554" s="266"/>
      <c r="F7554" s="266"/>
      <c r="G7554" s="266"/>
      <c r="H7554" s="266"/>
      <c r="I7554" s="266"/>
      <c r="J7554" s="266"/>
      <c r="K7554" s="266"/>
      <c r="L7554" s="261" t="s">
        <v>13737</v>
      </c>
      <c r="M7554" s="261"/>
      <c r="N7554" s="261"/>
      <c r="O7554" s="458"/>
      <c r="P7554" s="266"/>
      <c r="Q7554" s="262" t="s">
        <v>17567</v>
      </c>
      <c r="R7554" s="261"/>
      <c r="S7554" s="261"/>
      <c r="T7554" s="261"/>
      <c r="U7554" s="261"/>
      <c r="V7554" s="292"/>
      <c r="X7554" s="458"/>
      <c r="Y7554" s="266"/>
      <c r="Z7554" s="264"/>
      <c r="AA7554" s="264"/>
      <c r="AB7554" s="264"/>
      <c r="AC7554" s="264"/>
      <c r="AF7554" s="458"/>
      <c r="AG7554" s="266"/>
      <c r="AN7554" s="458"/>
      <c r="AO7554" s="266"/>
      <c r="AV7554" s="266"/>
      <c r="BC7554" s="266"/>
      <c r="BM7554" s="275">
        <v>0</v>
      </c>
      <c r="BN7554" s="275"/>
      <c r="BO7554" s="275"/>
      <c r="BP7554" s="275"/>
      <c r="BQ7554" s="275"/>
      <c r="BR7554" s="275"/>
      <c r="BS7554" s="275"/>
      <c r="BT7554" s="275"/>
      <c r="BU7554" s="275"/>
      <c r="BV7554" s="275"/>
    </row>
    <row r="7555" spans="1:74" s="263" customFormat="1">
      <c r="A7555" s="458" t="s">
        <v>10866</v>
      </c>
      <c r="B7555" s="458"/>
      <c r="C7555" s="266"/>
      <c r="D7555" s="266"/>
      <c r="E7555" s="266"/>
      <c r="F7555" s="266"/>
      <c r="G7555" s="266"/>
      <c r="H7555" s="266"/>
      <c r="I7555" s="266"/>
      <c r="J7555" s="266"/>
      <c r="K7555" s="266"/>
      <c r="L7555" s="261" t="s">
        <v>17568</v>
      </c>
      <c r="M7555" s="261"/>
      <c r="N7555" s="261"/>
      <c r="O7555" s="458"/>
      <c r="P7555" s="266"/>
      <c r="Q7555" s="262" t="s">
        <v>10865</v>
      </c>
      <c r="R7555" s="261"/>
      <c r="S7555" s="261"/>
      <c r="T7555" s="261"/>
      <c r="U7555" s="261"/>
      <c r="V7555" s="292"/>
      <c r="X7555" s="458"/>
      <c r="Y7555" s="266"/>
      <c r="Z7555" s="264"/>
      <c r="AA7555" s="264"/>
      <c r="AB7555" s="264"/>
      <c r="AC7555" s="264"/>
      <c r="AF7555" s="458"/>
      <c r="AG7555" s="266"/>
      <c r="AN7555" s="458"/>
      <c r="AO7555" s="266"/>
      <c r="AV7555" s="266"/>
      <c r="BC7555" s="266"/>
      <c r="BM7555" s="275">
        <v>0</v>
      </c>
      <c r="BN7555" s="275"/>
      <c r="BO7555" s="275"/>
      <c r="BP7555" s="275"/>
      <c r="BQ7555" s="275"/>
      <c r="BR7555" s="275"/>
      <c r="BS7555" s="275"/>
      <c r="BT7555" s="275"/>
      <c r="BU7555" s="275"/>
      <c r="BV7555" s="275"/>
    </row>
    <row r="7556" spans="1:74" s="263" customFormat="1">
      <c r="A7556" s="458" t="s">
        <v>17571</v>
      </c>
      <c r="B7556" s="458"/>
      <c r="C7556" s="266"/>
      <c r="D7556" s="266"/>
      <c r="E7556" s="266"/>
      <c r="F7556" s="266"/>
      <c r="G7556" s="266"/>
      <c r="H7556" s="266"/>
      <c r="I7556" s="266"/>
      <c r="J7556" s="266"/>
      <c r="K7556" s="266"/>
      <c r="L7556" s="261" t="s">
        <v>17569</v>
      </c>
      <c r="M7556" s="261"/>
      <c r="N7556" s="261"/>
      <c r="O7556" s="458"/>
      <c r="P7556" s="266"/>
      <c r="Q7556" s="262" t="s">
        <v>17570</v>
      </c>
      <c r="R7556" s="261"/>
      <c r="S7556" s="261"/>
      <c r="T7556" s="261"/>
      <c r="U7556" s="261"/>
      <c r="V7556" s="292"/>
      <c r="X7556" s="458"/>
      <c r="Y7556" s="266"/>
      <c r="Z7556" s="264"/>
      <c r="AA7556" s="264"/>
      <c r="AB7556" s="264"/>
      <c r="AC7556" s="264"/>
      <c r="AF7556" s="458"/>
      <c r="AG7556" s="266"/>
      <c r="AN7556" s="458"/>
      <c r="AO7556" s="266"/>
      <c r="AV7556" s="266"/>
      <c r="BC7556" s="266"/>
      <c r="BM7556" s="275">
        <v>0</v>
      </c>
      <c r="BN7556" s="275"/>
      <c r="BO7556" s="275"/>
      <c r="BP7556" s="275"/>
      <c r="BQ7556" s="275"/>
      <c r="BR7556" s="275"/>
      <c r="BS7556" s="275"/>
      <c r="BT7556" s="275"/>
      <c r="BU7556" s="275"/>
      <c r="BV7556" s="275"/>
    </row>
    <row r="7557" spans="1:74" s="263" customFormat="1">
      <c r="A7557" s="458" t="s">
        <v>17571</v>
      </c>
      <c r="B7557" s="458"/>
      <c r="C7557" s="266"/>
      <c r="D7557" s="266"/>
      <c r="E7557" s="266"/>
      <c r="F7557" s="266"/>
      <c r="G7557" s="266"/>
      <c r="H7557" s="266"/>
      <c r="I7557" s="266"/>
      <c r="J7557" s="266"/>
      <c r="K7557" s="266"/>
      <c r="L7557" s="261" t="s">
        <v>17569</v>
      </c>
      <c r="M7557" s="261"/>
      <c r="N7557" s="261"/>
      <c r="O7557" s="458"/>
      <c r="P7557" s="266"/>
      <c r="Q7557" s="262" t="s">
        <v>17572</v>
      </c>
      <c r="R7557" s="261"/>
      <c r="S7557" s="261"/>
      <c r="T7557" s="261"/>
      <c r="U7557" s="261"/>
      <c r="V7557" s="292"/>
      <c r="X7557" s="458"/>
      <c r="Y7557" s="266"/>
      <c r="Z7557" s="264"/>
      <c r="AA7557" s="264"/>
      <c r="AB7557" s="264"/>
      <c r="AC7557" s="264"/>
      <c r="AF7557" s="458"/>
      <c r="AG7557" s="266"/>
      <c r="AN7557" s="458"/>
      <c r="AO7557" s="266"/>
      <c r="AV7557" s="266"/>
      <c r="BC7557" s="266"/>
      <c r="BM7557" s="275">
        <v>0</v>
      </c>
      <c r="BN7557" s="275"/>
      <c r="BO7557" s="275"/>
      <c r="BP7557" s="275"/>
      <c r="BQ7557" s="275"/>
      <c r="BR7557" s="275"/>
      <c r="BS7557" s="275"/>
      <c r="BT7557" s="275"/>
      <c r="BU7557" s="275"/>
      <c r="BV7557" s="275"/>
    </row>
    <row r="7558" spans="1:74" s="263" customFormat="1">
      <c r="A7558" s="458" t="s">
        <v>17575</v>
      </c>
      <c r="B7558" s="458"/>
      <c r="C7558" s="266"/>
      <c r="D7558" s="266"/>
      <c r="E7558" s="266"/>
      <c r="F7558" s="266"/>
      <c r="G7558" s="266"/>
      <c r="H7558" s="266"/>
      <c r="I7558" s="266"/>
      <c r="J7558" s="266"/>
      <c r="K7558" s="266"/>
      <c r="L7558" s="261" t="s">
        <v>17573</v>
      </c>
      <c r="M7558" s="261"/>
      <c r="N7558" s="261"/>
      <c r="O7558" s="458"/>
      <c r="P7558" s="266"/>
      <c r="Q7558" s="262" t="s">
        <v>17574</v>
      </c>
      <c r="R7558" s="261"/>
      <c r="S7558" s="261"/>
      <c r="T7558" s="261"/>
      <c r="U7558" s="261"/>
      <c r="V7558" s="292"/>
      <c r="X7558" s="458"/>
      <c r="Y7558" s="266"/>
      <c r="Z7558" s="264"/>
      <c r="AA7558" s="264"/>
      <c r="AB7558" s="264"/>
      <c r="AC7558" s="264"/>
      <c r="AF7558" s="458"/>
      <c r="AG7558" s="266"/>
      <c r="AN7558" s="458"/>
      <c r="AO7558" s="266"/>
      <c r="AV7558" s="266"/>
      <c r="BC7558" s="266"/>
      <c r="BM7558" s="275">
        <v>0</v>
      </c>
      <c r="BN7558" s="275"/>
      <c r="BO7558" s="275"/>
      <c r="BP7558" s="275"/>
      <c r="BQ7558" s="275"/>
      <c r="BR7558" s="275"/>
      <c r="BS7558" s="275"/>
      <c r="BT7558" s="275"/>
      <c r="BU7558" s="275"/>
      <c r="BV7558" s="275"/>
    </row>
    <row r="7559" spans="1:74" s="263" customFormat="1">
      <c r="A7559" s="458" t="s">
        <v>17575</v>
      </c>
      <c r="B7559" s="458"/>
      <c r="C7559" s="266"/>
      <c r="D7559" s="266"/>
      <c r="E7559" s="266"/>
      <c r="F7559" s="266"/>
      <c r="G7559" s="266"/>
      <c r="H7559" s="266"/>
      <c r="I7559" s="266"/>
      <c r="J7559" s="266"/>
      <c r="K7559" s="266"/>
      <c r="L7559" s="261" t="s">
        <v>17573</v>
      </c>
      <c r="M7559" s="261"/>
      <c r="N7559" s="261"/>
      <c r="O7559" s="458"/>
      <c r="P7559" s="266"/>
      <c r="Q7559" s="262" t="s">
        <v>5925</v>
      </c>
      <c r="R7559" s="261"/>
      <c r="S7559" s="261"/>
      <c r="T7559" s="261"/>
      <c r="U7559" s="261"/>
      <c r="V7559" s="292"/>
      <c r="X7559" s="458"/>
      <c r="Y7559" s="266"/>
      <c r="Z7559" s="264"/>
      <c r="AA7559" s="264"/>
      <c r="AB7559" s="264"/>
      <c r="AC7559" s="264"/>
      <c r="AF7559" s="458"/>
      <c r="AG7559" s="266"/>
      <c r="AN7559" s="458"/>
      <c r="AO7559" s="266"/>
      <c r="AV7559" s="266"/>
      <c r="BC7559" s="266"/>
      <c r="BM7559" s="275">
        <v>0</v>
      </c>
      <c r="BN7559" s="275"/>
      <c r="BO7559" s="275"/>
      <c r="BP7559" s="275"/>
      <c r="BQ7559" s="275"/>
      <c r="BR7559" s="275"/>
      <c r="BS7559" s="275"/>
      <c r="BT7559" s="275"/>
      <c r="BU7559" s="275"/>
      <c r="BV7559" s="275"/>
    </row>
    <row r="7560" spans="1:74" s="263" customFormat="1">
      <c r="A7560" s="458" t="s">
        <v>17578</v>
      </c>
      <c r="B7560" s="458"/>
      <c r="C7560" s="266"/>
      <c r="D7560" s="266"/>
      <c r="E7560" s="266"/>
      <c r="F7560" s="266"/>
      <c r="G7560" s="266"/>
      <c r="H7560" s="266"/>
      <c r="I7560" s="266"/>
      <c r="J7560" s="266"/>
      <c r="K7560" s="266"/>
      <c r="L7560" s="261" t="s">
        <v>17576</v>
      </c>
      <c r="M7560" s="261"/>
      <c r="N7560" s="261"/>
      <c r="O7560" s="458"/>
      <c r="P7560" s="266"/>
      <c r="Q7560" s="262" t="s">
        <v>17577</v>
      </c>
      <c r="R7560" s="261"/>
      <c r="S7560" s="261"/>
      <c r="T7560" s="261"/>
      <c r="U7560" s="261"/>
      <c r="V7560" s="292"/>
      <c r="X7560" s="458"/>
      <c r="Y7560" s="266"/>
      <c r="Z7560" s="264"/>
      <c r="AA7560" s="264"/>
      <c r="AB7560" s="264"/>
      <c r="AC7560" s="264"/>
      <c r="AF7560" s="458"/>
      <c r="AG7560" s="266"/>
      <c r="AN7560" s="458"/>
      <c r="AO7560" s="266"/>
      <c r="AV7560" s="266"/>
      <c r="BC7560" s="266"/>
      <c r="BM7560" s="275">
        <v>0</v>
      </c>
      <c r="BN7560" s="275"/>
      <c r="BO7560" s="275"/>
      <c r="BP7560" s="275"/>
      <c r="BQ7560" s="275"/>
      <c r="BR7560" s="275"/>
      <c r="BS7560" s="275"/>
      <c r="BT7560" s="275"/>
      <c r="BU7560" s="275"/>
      <c r="BV7560" s="275"/>
    </row>
    <row r="7561" spans="1:74" s="263" customFormat="1">
      <c r="A7561" s="458" t="s">
        <v>17578</v>
      </c>
      <c r="B7561" s="458"/>
      <c r="C7561" s="266"/>
      <c r="D7561" s="266"/>
      <c r="E7561" s="266"/>
      <c r="F7561" s="266"/>
      <c r="G7561" s="266"/>
      <c r="H7561" s="266"/>
      <c r="I7561" s="266"/>
      <c r="J7561" s="266"/>
      <c r="K7561" s="266"/>
      <c r="L7561" s="261" t="s">
        <v>17576</v>
      </c>
      <c r="M7561" s="261"/>
      <c r="N7561" s="261"/>
      <c r="O7561" s="458"/>
      <c r="P7561" s="266"/>
      <c r="Q7561" s="262" t="s">
        <v>8695</v>
      </c>
      <c r="R7561" s="261"/>
      <c r="S7561" s="261"/>
      <c r="T7561" s="261"/>
      <c r="U7561" s="261"/>
      <c r="V7561" s="292"/>
      <c r="X7561" s="458"/>
      <c r="Y7561" s="266"/>
      <c r="Z7561" s="264"/>
      <c r="AA7561" s="264"/>
      <c r="AB7561" s="264"/>
      <c r="AC7561" s="264"/>
      <c r="AF7561" s="458"/>
      <c r="AG7561" s="266"/>
      <c r="AN7561" s="458"/>
      <c r="AO7561" s="266"/>
      <c r="AV7561" s="266"/>
      <c r="BC7561" s="266"/>
      <c r="BM7561" s="275">
        <v>0</v>
      </c>
      <c r="BN7561" s="275"/>
      <c r="BO7561" s="275"/>
      <c r="BP7561" s="275"/>
      <c r="BQ7561" s="275"/>
      <c r="BR7561" s="275"/>
      <c r="BS7561" s="275"/>
      <c r="BT7561" s="275"/>
      <c r="BU7561" s="275"/>
      <c r="BV7561" s="275"/>
    </row>
    <row r="7562" spans="1:74" s="263" customFormat="1">
      <c r="A7562" s="458" t="s">
        <v>7288</v>
      </c>
      <c r="B7562" s="458"/>
      <c r="C7562" s="266"/>
      <c r="D7562" s="266"/>
      <c r="E7562" s="266"/>
      <c r="F7562" s="266"/>
      <c r="G7562" s="266"/>
      <c r="H7562" s="266"/>
      <c r="I7562" s="266"/>
      <c r="J7562" s="266"/>
      <c r="K7562" s="266"/>
      <c r="L7562" s="261" t="s">
        <v>7286</v>
      </c>
      <c r="M7562" s="261"/>
      <c r="N7562" s="261"/>
      <c r="O7562" s="458"/>
      <c r="P7562" s="266"/>
      <c r="Q7562" s="262" t="s">
        <v>17579</v>
      </c>
      <c r="R7562" s="261"/>
      <c r="S7562" s="261"/>
      <c r="T7562" s="261"/>
      <c r="U7562" s="261"/>
      <c r="V7562" s="292"/>
      <c r="X7562" s="458"/>
      <c r="Y7562" s="266"/>
      <c r="Z7562" s="264"/>
      <c r="AA7562" s="264"/>
      <c r="AB7562" s="264"/>
      <c r="AC7562" s="264"/>
      <c r="AF7562" s="458"/>
      <c r="AG7562" s="266"/>
      <c r="AN7562" s="458"/>
      <c r="AO7562" s="266"/>
      <c r="AV7562" s="266"/>
      <c r="BC7562" s="266"/>
      <c r="BM7562" s="275">
        <v>0</v>
      </c>
      <c r="BN7562" s="275"/>
      <c r="BO7562" s="275"/>
      <c r="BP7562" s="275"/>
      <c r="BQ7562" s="275"/>
      <c r="BR7562" s="275"/>
      <c r="BS7562" s="275"/>
      <c r="BT7562" s="275"/>
      <c r="BU7562" s="275"/>
      <c r="BV7562" s="275"/>
    </row>
    <row r="7563" spans="1:74" s="263" customFormat="1">
      <c r="A7563" s="458" t="s">
        <v>17582</v>
      </c>
      <c r="B7563" s="458"/>
      <c r="C7563" s="266"/>
      <c r="D7563" s="266"/>
      <c r="E7563" s="266"/>
      <c r="F7563" s="266"/>
      <c r="G7563" s="266"/>
      <c r="H7563" s="266"/>
      <c r="I7563" s="266"/>
      <c r="J7563" s="266"/>
      <c r="K7563" s="266"/>
      <c r="L7563" s="261" t="s">
        <v>17580</v>
      </c>
      <c r="M7563" s="261"/>
      <c r="N7563" s="261"/>
      <c r="O7563" s="458"/>
      <c r="P7563" s="266"/>
      <c r="Q7563" s="262" t="s">
        <v>17581</v>
      </c>
      <c r="R7563" s="261"/>
      <c r="S7563" s="261"/>
      <c r="T7563" s="261"/>
      <c r="U7563" s="261"/>
      <c r="V7563" s="292"/>
      <c r="X7563" s="458"/>
      <c r="Y7563" s="266"/>
      <c r="Z7563" s="264"/>
      <c r="AA7563" s="264"/>
      <c r="AB7563" s="264"/>
      <c r="AC7563" s="264"/>
      <c r="AF7563" s="458"/>
      <c r="AG7563" s="266"/>
      <c r="AN7563" s="458"/>
      <c r="AO7563" s="266"/>
      <c r="AV7563" s="266"/>
      <c r="BC7563" s="266"/>
      <c r="BM7563" s="275">
        <v>0</v>
      </c>
      <c r="BN7563" s="275"/>
      <c r="BO7563" s="275"/>
      <c r="BP7563" s="275"/>
      <c r="BQ7563" s="275"/>
      <c r="BR7563" s="275"/>
      <c r="BS7563" s="275"/>
      <c r="BT7563" s="275"/>
      <c r="BU7563" s="275"/>
      <c r="BV7563" s="275"/>
    </row>
    <row r="7564" spans="1:74" s="263" customFormat="1">
      <c r="A7564" s="458" t="s">
        <v>17585</v>
      </c>
      <c r="B7564" s="458"/>
      <c r="C7564" s="266"/>
      <c r="D7564" s="266"/>
      <c r="E7564" s="266"/>
      <c r="F7564" s="266"/>
      <c r="G7564" s="266"/>
      <c r="H7564" s="266"/>
      <c r="I7564" s="266"/>
      <c r="J7564" s="266"/>
      <c r="K7564" s="266"/>
      <c r="L7564" s="261" t="s">
        <v>17583</v>
      </c>
      <c r="M7564" s="261"/>
      <c r="N7564" s="261"/>
      <c r="O7564" s="458"/>
      <c r="P7564" s="266"/>
      <c r="Q7564" s="262" t="s">
        <v>17584</v>
      </c>
      <c r="R7564" s="261"/>
      <c r="S7564" s="261"/>
      <c r="T7564" s="261"/>
      <c r="U7564" s="261"/>
      <c r="V7564" s="292"/>
      <c r="X7564" s="458"/>
      <c r="Y7564" s="266"/>
      <c r="Z7564" s="264"/>
      <c r="AA7564" s="264"/>
      <c r="AB7564" s="264"/>
      <c r="AC7564" s="264"/>
      <c r="AF7564" s="458"/>
      <c r="AG7564" s="266"/>
      <c r="AN7564" s="458"/>
      <c r="AO7564" s="266"/>
      <c r="AV7564" s="266"/>
      <c r="BC7564" s="266"/>
      <c r="BM7564" s="275">
        <v>0</v>
      </c>
      <c r="BN7564" s="275"/>
      <c r="BO7564" s="275"/>
      <c r="BP7564" s="275"/>
      <c r="BQ7564" s="275"/>
      <c r="BR7564" s="275"/>
      <c r="BS7564" s="275"/>
      <c r="BT7564" s="275"/>
      <c r="BU7564" s="275"/>
      <c r="BV7564" s="275"/>
    </row>
    <row r="7565" spans="1:74" s="263" customFormat="1">
      <c r="A7565" s="458" t="s">
        <v>11132</v>
      </c>
      <c r="B7565" s="458"/>
      <c r="C7565" s="266"/>
      <c r="D7565" s="266"/>
      <c r="E7565" s="266"/>
      <c r="F7565" s="266"/>
      <c r="G7565" s="266"/>
      <c r="H7565" s="266"/>
      <c r="I7565" s="266"/>
      <c r="J7565" s="266"/>
      <c r="K7565" s="266"/>
      <c r="L7565" s="261" t="s">
        <v>11130</v>
      </c>
      <c r="M7565" s="261"/>
      <c r="N7565" s="261"/>
      <c r="O7565" s="458"/>
      <c r="P7565" s="266"/>
      <c r="Q7565" s="262" t="s">
        <v>17586</v>
      </c>
      <c r="R7565" s="261"/>
      <c r="S7565" s="261"/>
      <c r="T7565" s="261"/>
      <c r="U7565" s="261"/>
      <c r="V7565" s="292"/>
      <c r="X7565" s="458"/>
      <c r="Y7565" s="266"/>
      <c r="Z7565" s="264"/>
      <c r="AA7565" s="264"/>
      <c r="AB7565" s="264"/>
      <c r="AC7565" s="264"/>
      <c r="AF7565" s="458"/>
      <c r="AG7565" s="266"/>
      <c r="AN7565" s="458"/>
      <c r="AO7565" s="266"/>
      <c r="AV7565" s="266"/>
      <c r="BC7565" s="266"/>
      <c r="BM7565" s="275">
        <v>0</v>
      </c>
      <c r="BN7565" s="275"/>
      <c r="BO7565" s="275"/>
      <c r="BP7565" s="275"/>
      <c r="BQ7565" s="275"/>
      <c r="BR7565" s="275"/>
      <c r="BS7565" s="275"/>
      <c r="BT7565" s="275"/>
      <c r="BU7565" s="275"/>
      <c r="BV7565" s="275"/>
    </row>
    <row r="7566" spans="1:74" s="263" customFormat="1">
      <c r="A7566" s="458" t="s">
        <v>11132</v>
      </c>
      <c r="B7566" s="458"/>
      <c r="C7566" s="266"/>
      <c r="D7566" s="266"/>
      <c r="E7566" s="266"/>
      <c r="F7566" s="266"/>
      <c r="G7566" s="266"/>
      <c r="H7566" s="266"/>
      <c r="I7566" s="266"/>
      <c r="J7566" s="266"/>
      <c r="K7566" s="266"/>
      <c r="L7566" s="261" t="s">
        <v>11130</v>
      </c>
      <c r="M7566" s="261"/>
      <c r="N7566" s="261"/>
      <c r="O7566" s="458"/>
      <c r="P7566" s="266"/>
      <c r="Q7566" s="262" t="s">
        <v>17587</v>
      </c>
      <c r="R7566" s="261"/>
      <c r="S7566" s="261"/>
      <c r="T7566" s="261"/>
      <c r="U7566" s="261"/>
      <c r="V7566" s="292"/>
      <c r="X7566" s="458"/>
      <c r="Y7566" s="266"/>
      <c r="Z7566" s="264"/>
      <c r="AA7566" s="264"/>
      <c r="AB7566" s="264"/>
      <c r="AC7566" s="264"/>
      <c r="AF7566" s="458"/>
      <c r="AG7566" s="266"/>
      <c r="AN7566" s="458"/>
      <c r="AO7566" s="266"/>
      <c r="AV7566" s="266"/>
      <c r="BC7566" s="266"/>
      <c r="BM7566" s="275">
        <v>0</v>
      </c>
      <c r="BN7566" s="275"/>
      <c r="BO7566" s="275"/>
      <c r="BP7566" s="275"/>
      <c r="BQ7566" s="275"/>
      <c r="BR7566" s="275"/>
      <c r="BS7566" s="275"/>
      <c r="BT7566" s="275"/>
      <c r="BU7566" s="275"/>
      <c r="BV7566" s="275"/>
    </row>
    <row r="7567" spans="1:74" s="263" customFormat="1">
      <c r="A7567" s="458" t="s">
        <v>17590</v>
      </c>
      <c r="B7567" s="458"/>
      <c r="C7567" s="266"/>
      <c r="D7567" s="266"/>
      <c r="E7567" s="266"/>
      <c r="F7567" s="266"/>
      <c r="G7567" s="266"/>
      <c r="H7567" s="266"/>
      <c r="I7567" s="266"/>
      <c r="J7567" s="266"/>
      <c r="K7567" s="266"/>
      <c r="L7567" s="261" t="s">
        <v>17588</v>
      </c>
      <c r="M7567" s="261"/>
      <c r="N7567" s="261"/>
      <c r="O7567" s="458"/>
      <c r="P7567" s="266"/>
      <c r="Q7567" s="262" t="s">
        <v>17589</v>
      </c>
      <c r="R7567" s="261"/>
      <c r="S7567" s="261"/>
      <c r="T7567" s="261"/>
      <c r="U7567" s="261"/>
      <c r="V7567" s="292"/>
      <c r="X7567" s="458"/>
      <c r="Y7567" s="266"/>
      <c r="Z7567" s="264"/>
      <c r="AA7567" s="264"/>
      <c r="AB7567" s="264"/>
      <c r="AC7567" s="264"/>
      <c r="AF7567" s="458"/>
      <c r="AG7567" s="266"/>
      <c r="AN7567" s="458"/>
      <c r="AO7567" s="266"/>
      <c r="AV7567" s="266"/>
      <c r="BC7567" s="266"/>
      <c r="BM7567" s="275">
        <v>0</v>
      </c>
      <c r="BN7567" s="275"/>
      <c r="BO7567" s="275"/>
      <c r="BP7567" s="275"/>
      <c r="BQ7567" s="275"/>
      <c r="BR7567" s="275"/>
      <c r="BS7567" s="275"/>
      <c r="BT7567" s="275"/>
      <c r="BU7567" s="275"/>
      <c r="BV7567" s="275"/>
    </row>
    <row r="7568" spans="1:74" s="263" customFormat="1">
      <c r="A7568" s="458" t="s">
        <v>17592</v>
      </c>
      <c r="B7568" s="458"/>
      <c r="C7568" s="266"/>
      <c r="D7568" s="266"/>
      <c r="E7568" s="266"/>
      <c r="F7568" s="266"/>
      <c r="G7568" s="266"/>
      <c r="H7568" s="266"/>
      <c r="I7568" s="266"/>
      <c r="J7568" s="266"/>
      <c r="K7568" s="266"/>
      <c r="L7568" s="261" t="s">
        <v>17591</v>
      </c>
      <c r="M7568" s="261"/>
      <c r="N7568" s="261"/>
      <c r="O7568" s="458"/>
      <c r="P7568" s="266"/>
      <c r="Q7568" s="262" t="s">
        <v>17589</v>
      </c>
      <c r="R7568" s="261"/>
      <c r="S7568" s="261"/>
      <c r="T7568" s="261"/>
      <c r="U7568" s="261"/>
      <c r="V7568" s="292"/>
      <c r="X7568" s="458"/>
      <c r="Y7568" s="266"/>
      <c r="Z7568" s="264"/>
      <c r="AA7568" s="264"/>
      <c r="AB7568" s="264"/>
      <c r="AC7568" s="264"/>
      <c r="AF7568" s="458"/>
      <c r="AG7568" s="266"/>
      <c r="AN7568" s="458"/>
      <c r="AO7568" s="266"/>
      <c r="AV7568" s="266"/>
      <c r="BC7568" s="266"/>
      <c r="BM7568" s="275">
        <v>0</v>
      </c>
      <c r="BN7568" s="275"/>
      <c r="BO7568" s="275"/>
      <c r="BP7568" s="275"/>
      <c r="BQ7568" s="275"/>
      <c r="BR7568" s="275"/>
      <c r="BS7568" s="275"/>
      <c r="BT7568" s="275"/>
      <c r="BU7568" s="275"/>
      <c r="BV7568" s="275"/>
    </row>
    <row r="7569" spans="1:74" s="263" customFormat="1">
      <c r="A7569" s="458" t="s">
        <v>11135</v>
      </c>
      <c r="B7569" s="458"/>
      <c r="C7569" s="266"/>
      <c r="D7569" s="266"/>
      <c r="E7569" s="266"/>
      <c r="F7569" s="266"/>
      <c r="G7569" s="266"/>
      <c r="H7569" s="266"/>
      <c r="I7569" s="266"/>
      <c r="J7569" s="266"/>
      <c r="K7569" s="266"/>
      <c r="L7569" s="261" t="s">
        <v>11133</v>
      </c>
      <c r="M7569" s="261"/>
      <c r="N7569" s="261"/>
      <c r="O7569" s="458"/>
      <c r="P7569" s="266"/>
      <c r="Q7569" s="262" t="s">
        <v>17593</v>
      </c>
      <c r="R7569" s="261"/>
      <c r="S7569" s="261"/>
      <c r="T7569" s="261"/>
      <c r="U7569" s="261"/>
      <c r="V7569" s="292"/>
      <c r="X7569" s="458"/>
      <c r="Y7569" s="266"/>
      <c r="Z7569" s="264"/>
      <c r="AA7569" s="264"/>
      <c r="AB7569" s="264"/>
      <c r="AC7569" s="264"/>
      <c r="AF7569" s="458"/>
      <c r="AG7569" s="266"/>
      <c r="AN7569" s="458"/>
      <c r="AO7569" s="266"/>
      <c r="AV7569" s="266"/>
      <c r="BC7569" s="266"/>
      <c r="BM7569" s="275">
        <v>0</v>
      </c>
      <c r="BN7569" s="275"/>
      <c r="BO7569" s="275"/>
      <c r="BP7569" s="275"/>
      <c r="BQ7569" s="275"/>
      <c r="BR7569" s="275"/>
      <c r="BS7569" s="275"/>
      <c r="BT7569" s="275"/>
      <c r="BU7569" s="275"/>
      <c r="BV7569" s="275"/>
    </row>
    <row r="7570" spans="1:74" s="263" customFormat="1">
      <c r="A7570" s="458" t="s">
        <v>13778</v>
      </c>
      <c r="B7570" s="458"/>
      <c r="C7570" s="266"/>
      <c r="D7570" s="266"/>
      <c r="E7570" s="266"/>
      <c r="F7570" s="266"/>
      <c r="G7570" s="266"/>
      <c r="H7570" s="266"/>
      <c r="I7570" s="266"/>
      <c r="J7570" s="266"/>
      <c r="K7570" s="266"/>
      <c r="L7570" s="261" t="s">
        <v>13777</v>
      </c>
      <c r="M7570" s="261"/>
      <c r="N7570" s="261"/>
      <c r="O7570" s="458"/>
      <c r="P7570" s="266"/>
      <c r="Q7570" s="262" t="s">
        <v>17594</v>
      </c>
      <c r="R7570" s="261"/>
      <c r="S7570" s="261"/>
      <c r="T7570" s="261"/>
      <c r="U7570" s="261"/>
      <c r="V7570" s="292"/>
      <c r="X7570" s="458"/>
      <c r="Y7570" s="266"/>
      <c r="Z7570" s="264"/>
      <c r="AA7570" s="264"/>
      <c r="AB7570" s="264"/>
      <c r="AC7570" s="264"/>
      <c r="AF7570" s="458"/>
      <c r="AG7570" s="266"/>
      <c r="AN7570" s="458"/>
      <c r="AO7570" s="266"/>
      <c r="AV7570" s="266"/>
      <c r="BC7570" s="266"/>
      <c r="BM7570" s="275">
        <v>0</v>
      </c>
      <c r="BN7570" s="275"/>
      <c r="BO7570" s="275"/>
      <c r="BP7570" s="275"/>
      <c r="BQ7570" s="275"/>
      <c r="BR7570" s="275"/>
      <c r="BS7570" s="275"/>
      <c r="BT7570" s="275"/>
      <c r="BU7570" s="275"/>
      <c r="BV7570" s="275"/>
    </row>
    <row r="7571" spans="1:74" s="263" customFormat="1">
      <c r="A7571" s="458" t="s">
        <v>17597</v>
      </c>
      <c r="B7571" s="458"/>
      <c r="C7571" s="266"/>
      <c r="D7571" s="266"/>
      <c r="E7571" s="266"/>
      <c r="F7571" s="266"/>
      <c r="G7571" s="266"/>
      <c r="H7571" s="266"/>
      <c r="I7571" s="266"/>
      <c r="J7571" s="266"/>
      <c r="K7571" s="266"/>
      <c r="L7571" s="261" t="s">
        <v>17595</v>
      </c>
      <c r="M7571" s="261"/>
      <c r="N7571" s="261"/>
      <c r="O7571" s="458"/>
      <c r="P7571" s="266"/>
      <c r="Q7571" s="262" t="s">
        <v>17596</v>
      </c>
      <c r="R7571" s="261"/>
      <c r="S7571" s="261"/>
      <c r="T7571" s="261"/>
      <c r="U7571" s="261"/>
      <c r="V7571" s="292"/>
      <c r="X7571" s="458"/>
      <c r="Y7571" s="266"/>
      <c r="Z7571" s="264"/>
      <c r="AA7571" s="264"/>
      <c r="AB7571" s="264"/>
      <c r="AC7571" s="264"/>
      <c r="AF7571" s="458"/>
      <c r="AG7571" s="266"/>
      <c r="AN7571" s="458"/>
      <c r="AO7571" s="266"/>
      <c r="AV7571" s="266"/>
      <c r="BC7571" s="266"/>
      <c r="BM7571" s="275">
        <v>0</v>
      </c>
      <c r="BN7571" s="275"/>
      <c r="BO7571" s="275"/>
      <c r="BP7571" s="275"/>
      <c r="BQ7571" s="275"/>
      <c r="BR7571" s="275"/>
      <c r="BS7571" s="275"/>
      <c r="BT7571" s="275"/>
      <c r="BU7571" s="275"/>
      <c r="BV7571" s="275"/>
    </row>
    <row r="7572" spans="1:74" s="263" customFormat="1">
      <c r="A7572" s="458" t="s">
        <v>17600</v>
      </c>
      <c r="B7572" s="458"/>
      <c r="C7572" s="266"/>
      <c r="D7572" s="266"/>
      <c r="E7572" s="266"/>
      <c r="F7572" s="266"/>
      <c r="G7572" s="266"/>
      <c r="H7572" s="266"/>
      <c r="I7572" s="266"/>
      <c r="J7572" s="266"/>
      <c r="K7572" s="266"/>
      <c r="L7572" s="261" t="s">
        <v>17598</v>
      </c>
      <c r="M7572" s="261"/>
      <c r="N7572" s="261"/>
      <c r="O7572" s="458"/>
      <c r="P7572" s="266"/>
      <c r="Q7572" s="262" t="s">
        <v>17599</v>
      </c>
      <c r="R7572" s="261"/>
      <c r="S7572" s="261"/>
      <c r="T7572" s="261"/>
      <c r="U7572" s="261"/>
      <c r="V7572" s="292"/>
      <c r="X7572" s="458"/>
      <c r="Y7572" s="266"/>
      <c r="Z7572" s="264"/>
      <c r="AA7572" s="264"/>
      <c r="AB7572" s="264"/>
      <c r="AC7572" s="264"/>
      <c r="AF7572" s="458"/>
      <c r="AG7572" s="266"/>
      <c r="AN7572" s="458"/>
      <c r="AO7572" s="266"/>
      <c r="AV7572" s="266"/>
      <c r="BC7572" s="266"/>
      <c r="BM7572" s="275">
        <v>0</v>
      </c>
      <c r="BN7572" s="275"/>
      <c r="BO7572" s="275"/>
      <c r="BP7572" s="275"/>
      <c r="BQ7572" s="275"/>
      <c r="BR7572" s="275"/>
      <c r="BS7572" s="275"/>
      <c r="BT7572" s="275"/>
      <c r="BU7572" s="275"/>
      <c r="BV7572" s="275"/>
    </row>
    <row r="7573" spans="1:74" s="263" customFormat="1">
      <c r="A7573" s="458" t="s">
        <v>17600</v>
      </c>
      <c r="B7573" s="458"/>
      <c r="C7573" s="266"/>
      <c r="D7573" s="266"/>
      <c r="E7573" s="266"/>
      <c r="F7573" s="266"/>
      <c r="G7573" s="266"/>
      <c r="H7573" s="266"/>
      <c r="I7573" s="266"/>
      <c r="J7573" s="266"/>
      <c r="K7573" s="266"/>
      <c r="L7573" s="261" t="s">
        <v>17598</v>
      </c>
      <c r="M7573" s="261"/>
      <c r="N7573" s="261"/>
      <c r="O7573" s="458"/>
      <c r="P7573" s="266"/>
      <c r="Q7573" s="262" t="s">
        <v>17601</v>
      </c>
      <c r="R7573" s="261"/>
      <c r="S7573" s="261"/>
      <c r="T7573" s="261"/>
      <c r="U7573" s="261"/>
      <c r="V7573" s="292"/>
      <c r="X7573" s="458"/>
      <c r="Y7573" s="266"/>
      <c r="Z7573" s="264"/>
      <c r="AA7573" s="264"/>
      <c r="AB7573" s="264"/>
      <c r="AC7573" s="264"/>
      <c r="AF7573" s="458"/>
      <c r="AG7573" s="266"/>
      <c r="AN7573" s="458"/>
      <c r="AO7573" s="266"/>
      <c r="AV7573" s="266"/>
      <c r="BC7573" s="266"/>
      <c r="BM7573" s="275">
        <v>0</v>
      </c>
      <c r="BN7573" s="275"/>
      <c r="BO7573" s="275"/>
      <c r="BP7573" s="275"/>
      <c r="BQ7573" s="275"/>
      <c r="BR7573" s="275"/>
      <c r="BS7573" s="275"/>
      <c r="BT7573" s="275"/>
      <c r="BU7573" s="275"/>
      <c r="BV7573" s="275"/>
    </row>
    <row r="7574" spans="1:74" s="263" customFormat="1">
      <c r="A7574" s="458" t="s">
        <v>17604</v>
      </c>
      <c r="B7574" s="458"/>
      <c r="C7574" s="266"/>
      <c r="D7574" s="266"/>
      <c r="E7574" s="266"/>
      <c r="F7574" s="266"/>
      <c r="G7574" s="266"/>
      <c r="H7574" s="266"/>
      <c r="I7574" s="266"/>
      <c r="J7574" s="266"/>
      <c r="K7574" s="266"/>
      <c r="L7574" s="261" t="s">
        <v>17602</v>
      </c>
      <c r="M7574" s="261"/>
      <c r="N7574" s="261"/>
      <c r="O7574" s="458"/>
      <c r="P7574" s="266"/>
      <c r="Q7574" s="262" t="s">
        <v>17603</v>
      </c>
      <c r="R7574" s="261"/>
      <c r="S7574" s="261"/>
      <c r="T7574" s="261"/>
      <c r="U7574" s="261"/>
      <c r="V7574" s="292"/>
      <c r="X7574" s="458"/>
      <c r="Y7574" s="266"/>
      <c r="Z7574" s="264"/>
      <c r="AA7574" s="264"/>
      <c r="AB7574" s="264"/>
      <c r="AC7574" s="264"/>
      <c r="AF7574" s="458"/>
      <c r="AG7574" s="266"/>
      <c r="AN7574" s="458"/>
      <c r="AO7574" s="266"/>
      <c r="AV7574" s="266"/>
      <c r="BC7574" s="266"/>
      <c r="BM7574" s="275">
        <v>0</v>
      </c>
      <c r="BN7574" s="275"/>
      <c r="BO7574" s="275"/>
      <c r="BP7574" s="275"/>
      <c r="BQ7574" s="275"/>
      <c r="BR7574" s="275"/>
      <c r="BS7574" s="275"/>
      <c r="BT7574" s="275"/>
      <c r="BU7574" s="275"/>
      <c r="BV7574" s="275"/>
    </row>
    <row r="7575" spans="1:74" s="263" customFormat="1">
      <c r="A7575" s="458" t="s">
        <v>17606</v>
      </c>
      <c r="B7575" s="458"/>
      <c r="C7575" s="266"/>
      <c r="D7575" s="266"/>
      <c r="E7575" s="266"/>
      <c r="F7575" s="266"/>
      <c r="G7575" s="266"/>
      <c r="H7575" s="266"/>
      <c r="I7575" s="266"/>
      <c r="J7575" s="266"/>
      <c r="K7575" s="266"/>
      <c r="L7575" s="261" t="s">
        <v>17605</v>
      </c>
      <c r="M7575" s="261"/>
      <c r="N7575" s="261"/>
      <c r="O7575" s="458"/>
      <c r="P7575" s="266"/>
      <c r="Q7575" s="262" t="s">
        <v>9421</v>
      </c>
      <c r="R7575" s="261"/>
      <c r="S7575" s="261"/>
      <c r="T7575" s="261"/>
      <c r="U7575" s="261"/>
      <c r="V7575" s="292"/>
      <c r="X7575" s="458"/>
      <c r="Y7575" s="266"/>
      <c r="Z7575" s="264"/>
      <c r="AA7575" s="264"/>
      <c r="AB7575" s="264"/>
      <c r="AC7575" s="264"/>
      <c r="AF7575" s="458"/>
      <c r="AG7575" s="266"/>
      <c r="AN7575" s="458"/>
      <c r="AO7575" s="266"/>
      <c r="AV7575" s="266"/>
      <c r="BC7575" s="266"/>
      <c r="BM7575" s="275">
        <v>0</v>
      </c>
      <c r="BN7575" s="275"/>
      <c r="BO7575" s="275"/>
      <c r="BP7575" s="275"/>
      <c r="BQ7575" s="275"/>
      <c r="BR7575" s="275"/>
      <c r="BS7575" s="275"/>
      <c r="BT7575" s="275"/>
      <c r="BU7575" s="275"/>
      <c r="BV7575" s="275"/>
    </row>
    <row r="7576" spans="1:74" s="263" customFormat="1">
      <c r="A7576" s="458" t="s">
        <v>17609</v>
      </c>
      <c r="B7576" s="458"/>
      <c r="C7576" s="266"/>
      <c r="D7576" s="266"/>
      <c r="E7576" s="266"/>
      <c r="F7576" s="266"/>
      <c r="G7576" s="266"/>
      <c r="H7576" s="266"/>
      <c r="I7576" s="266"/>
      <c r="J7576" s="266"/>
      <c r="K7576" s="266"/>
      <c r="L7576" s="261" t="s">
        <v>17607</v>
      </c>
      <c r="M7576" s="261"/>
      <c r="N7576" s="261"/>
      <c r="O7576" s="458"/>
      <c r="P7576" s="266"/>
      <c r="Q7576" s="262" t="s">
        <v>17608</v>
      </c>
      <c r="R7576" s="261"/>
      <c r="S7576" s="261"/>
      <c r="T7576" s="261"/>
      <c r="U7576" s="261"/>
      <c r="V7576" s="292"/>
      <c r="X7576" s="458"/>
      <c r="Y7576" s="266"/>
      <c r="Z7576" s="264"/>
      <c r="AA7576" s="264"/>
      <c r="AB7576" s="264"/>
      <c r="AC7576" s="264"/>
      <c r="AF7576" s="458"/>
      <c r="AG7576" s="266"/>
      <c r="AN7576" s="458"/>
      <c r="AO7576" s="266"/>
      <c r="AV7576" s="266"/>
      <c r="BC7576" s="266"/>
      <c r="BM7576" s="275">
        <v>0</v>
      </c>
      <c r="BN7576" s="275"/>
      <c r="BO7576" s="275"/>
      <c r="BP7576" s="275"/>
      <c r="BQ7576" s="275"/>
      <c r="BR7576" s="275"/>
      <c r="BS7576" s="275"/>
      <c r="BT7576" s="275"/>
      <c r="BU7576" s="275"/>
      <c r="BV7576" s="275"/>
    </row>
    <row r="7577" spans="1:74" s="263" customFormat="1">
      <c r="A7577" s="458" t="s">
        <v>17609</v>
      </c>
      <c r="B7577" s="458"/>
      <c r="C7577" s="266"/>
      <c r="D7577" s="266"/>
      <c r="E7577" s="266"/>
      <c r="F7577" s="266"/>
      <c r="G7577" s="266"/>
      <c r="H7577" s="266"/>
      <c r="I7577" s="266"/>
      <c r="J7577" s="266"/>
      <c r="K7577" s="266"/>
      <c r="L7577" s="261" t="s">
        <v>17607</v>
      </c>
      <c r="M7577" s="261"/>
      <c r="N7577" s="261"/>
      <c r="O7577" s="458"/>
      <c r="P7577" s="266"/>
      <c r="Q7577" s="262" t="s">
        <v>17610</v>
      </c>
      <c r="R7577" s="261"/>
      <c r="S7577" s="261"/>
      <c r="T7577" s="261"/>
      <c r="U7577" s="261"/>
      <c r="V7577" s="292"/>
      <c r="X7577" s="458"/>
      <c r="Y7577" s="266"/>
      <c r="Z7577" s="264"/>
      <c r="AA7577" s="264"/>
      <c r="AB7577" s="264"/>
      <c r="AC7577" s="264"/>
      <c r="AF7577" s="458"/>
      <c r="AG7577" s="266"/>
      <c r="AN7577" s="458"/>
      <c r="AO7577" s="266"/>
      <c r="AV7577" s="266"/>
      <c r="BC7577" s="266"/>
      <c r="BM7577" s="275">
        <v>0</v>
      </c>
      <c r="BN7577" s="275"/>
      <c r="BO7577" s="275"/>
      <c r="BP7577" s="275"/>
      <c r="BQ7577" s="275"/>
      <c r="BR7577" s="275"/>
      <c r="BS7577" s="275"/>
      <c r="BT7577" s="275"/>
      <c r="BU7577" s="275"/>
      <c r="BV7577" s="275"/>
    </row>
    <row r="7578" spans="1:74" s="263" customFormat="1">
      <c r="A7578" s="458" t="s">
        <v>17613</v>
      </c>
      <c r="B7578" s="458"/>
      <c r="C7578" s="266"/>
      <c r="D7578" s="266"/>
      <c r="E7578" s="266"/>
      <c r="F7578" s="266"/>
      <c r="G7578" s="266"/>
      <c r="H7578" s="266"/>
      <c r="I7578" s="266"/>
      <c r="J7578" s="266"/>
      <c r="K7578" s="266"/>
      <c r="L7578" s="261" t="s">
        <v>17611</v>
      </c>
      <c r="M7578" s="261"/>
      <c r="N7578" s="261"/>
      <c r="O7578" s="458"/>
      <c r="P7578" s="266"/>
      <c r="Q7578" s="262" t="s">
        <v>17612</v>
      </c>
      <c r="R7578" s="261"/>
      <c r="S7578" s="261"/>
      <c r="T7578" s="261"/>
      <c r="U7578" s="261"/>
      <c r="V7578" s="292"/>
      <c r="X7578" s="458"/>
      <c r="Y7578" s="266"/>
      <c r="Z7578" s="264"/>
      <c r="AA7578" s="264"/>
      <c r="AB7578" s="264"/>
      <c r="AC7578" s="264"/>
      <c r="AF7578" s="458"/>
      <c r="AG7578" s="266"/>
      <c r="AN7578" s="458"/>
      <c r="AO7578" s="266"/>
      <c r="AV7578" s="266"/>
      <c r="BC7578" s="266"/>
      <c r="BM7578" s="275">
        <v>0</v>
      </c>
      <c r="BN7578" s="275"/>
      <c r="BO7578" s="275"/>
      <c r="BP7578" s="275"/>
      <c r="BQ7578" s="275"/>
      <c r="BR7578" s="275"/>
      <c r="BS7578" s="275"/>
      <c r="BT7578" s="275"/>
      <c r="BU7578" s="275"/>
      <c r="BV7578" s="275"/>
    </row>
    <row r="7579" spans="1:74" s="263" customFormat="1">
      <c r="A7579" s="458" t="s">
        <v>17616</v>
      </c>
      <c r="B7579" s="458"/>
      <c r="C7579" s="266"/>
      <c r="D7579" s="266"/>
      <c r="E7579" s="266"/>
      <c r="F7579" s="266"/>
      <c r="G7579" s="266"/>
      <c r="H7579" s="266"/>
      <c r="I7579" s="266"/>
      <c r="J7579" s="266"/>
      <c r="K7579" s="266"/>
      <c r="L7579" s="261" t="s">
        <v>17614</v>
      </c>
      <c r="M7579" s="261"/>
      <c r="N7579" s="261"/>
      <c r="O7579" s="458"/>
      <c r="P7579" s="266"/>
      <c r="Q7579" s="262" t="s">
        <v>17615</v>
      </c>
      <c r="R7579" s="261"/>
      <c r="S7579" s="261"/>
      <c r="T7579" s="261"/>
      <c r="U7579" s="261"/>
      <c r="V7579" s="292"/>
      <c r="X7579" s="458"/>
      <c r="Y7579" s="266"/>
      <c r="Z7579" s="264"/>
      <c r="AA7579" s="264"/>
      <c r="AB7579" s="264"/>
      <c r="AC7579" s="264"/>
      <c r="AF7579" s="458"/>
      <c r="AG7579" s="266"/>
      <c r="AN7579" s="458"/>
      <c r="AO7579" s="266"/>
      <c r="AV7579" s="266"/>
      <c r="BC7579" s="266"/>
      <c r="BM7579" s="275">
        <v>0</v>
      </c>
      <c r="BN7579" s="275"/>
      <c r="BO7579" s="275"/>
      <c r="BP7579" s="275"/>
      <c r="BQ7579" s="275"/>
      <c r="BR7579" s="275"/>
      <c r="BS7579" s="275"/>
      <c r="BT7579" s="275"/>
      <c r="BU7579" s="275"/>
      <c r="BV7579" s="275"/>
    </row>
    <row r="7580" spans="1:74" s="263" customFormat="1">
      <c r="A7580" s="458" t="s">
        <v>17619</v>
      </c>
      <c r="B7580" s="458"/>
      <c r="C7580" s="266"/>
      <c r="D7580" s="266"/>
      <c r="E7580" s="266"/>
      <c r="F7580" s="266"/>
      <c r="G7580" s="266"/>
      <c r="H7580" s="266"/>
      <c r="I7580" s="266"/>
      <c r="J7580" s="266"/>
      <c r="K7580" s="266"/>
      <c r="L7580" s="261" t="s">
        <v>17617</v>
      </c>
      <c r="M7580" s="261"/>
      <c r="N7580" s="261"/>
      <c r="O7580" s="458"/>
      <c r="P7580" s="266"/>
      <c r="Q7580" s="262" t="s">
        <v>17618</v>
      </c>
      <c r="R7580" s="261"/>
      <c r="S7580" s="261"/>
      <c r="T7580" s="261"/>
      <c r="U7580" s="261"/>
      <c r="V7580" s="292"/>
      <c r="X7580" s="458"/>
      <c r="Y7580" s="266"/>
      <c r="Z7580" s="264"/>
      <c r="AA7580" s="264"/>
      <c r="AB7580" s="264"/>
      <c r="AC7580" s="264"/>
      <c r="AF7580" s="458"/>
      <c r="AG7580" s="266"/>
      <c r="AN7580" s="458"/>
      <c r="AO7580" s="266"/>
      <c r="AV7580" s="266"/>
      <c r="BC7580" s="266"/>
      <c r="BM7580" s="275">
        <v>0</v>
      </c>
      <c r="BN7580" s="275"/>
      <c r="BO7580" s="275"/>
      <c r="BP7580" s="275"/>
      <c r="BQ7580" s="275"/>
      <c r="BR7580" s="275"/>
      <c r="BS7580" s="275"/>
      <c r="BT7580" s="275"/>
      <c r="BU7580" s="275"/>
      <c r="BV7580" s="275"/>
    </row>
    <row r="7581" spans="1:74" s="263" customFormat="1">
      <c r="A7581" s="458" t="s">
        <v>17619</v>
      </c>
      <c r="B7581" s="458"/>
      <c r="C7581" s="266"/>
      <c r="D7581" s="266"/>
      <c r="E7581" s="266"/>
      <c r="F7581" s="266"/>
      <c r="G7581" s="266"/>
      <c r="H7581" s="266"/>
      <c r="I7581" s="266"/>
      <c r="J7581" s="266"/>
      <c r="K7581" s="266"/>
      <c r="L7581" s="261" t="s">
        <v>17617</v>
      </c>
      <c r="M7581" s="261"/>
      <c r="N7581" s="261"/>
      <c r="O7581" s="458"/>
      <c r="P7581" s="266"/>
      <c r="Q7581" s="262" t="s">
        <v>17620</v>
      </c>
      <c r="R7581" s="261"/>
      <c r="S7581" s="261"/>
      <c r="T7581" s="261"/>
      <c r="U7581" s="261"/>
      <c r="V7581" s="292"/>
      <c r="X7581" s="458"/>
      <c r="Y7581" s="266"/>
      <c r="Z7581" s="264"/>
      <c r="AA7581" s="264"/>
      <c r="AB7581" s="264"/>
      <c r="AC7581" s="264"/>
      <c r="AF7581" s="458"/>
      <c r="AG7581" s="266"/>
      <c r="AN7581" s="458"/>
      <c r="AO7581" s="266"/>
      <c r="AV7581" s="266"/>
      <c r="BC7581" s="266"/>
      <c r="BM7581" s="275">
        <v>0</v>
      </c>
      <c r="BN7581" s="275"/>
      <c r="BO7581" s="275"/>
      <c r="BP7581" s="275"/>
      <c r="BQ7581" s="275"/>
      <c r="BR7581" s="275"/>
      <c r="BS7581" s="275"/>
      <c r="BT7581" s="275"/>
      <c r="BU7581" s="275"/>
      <c r="BV7581" s="275"/>
    </row>
    <row r="7582" spans="1:74" s="263" customFormat="1">
      <c r="A7582" s="458" t="s">
        <v>17623</v>
      </c>
      <c r="B7582" s="458"/>
      <c r="C7582" s="266"/>
      <c r="D7582" s="266"/>
      <c r="E7582" s="266"/>
      <c r="F7582" s="266"/>
      <c r="G7582" s="266"/>
      <c r="H7582" s="266"/>
      <c r="I7582" s="266"/>
      <c r="J7582" s="266"/>
      <c r="K7582" s="266"/>
      <c r="L7582" s="261" t="s">
        <v>17621</v>
      </c>
      <c r="M7582" s="261"/>
      <c r="N7582" s="261"/>
      <c r="O7582" s="458"/>
      <c r="P7582" s="266"/>
      <c r="Q7582" s="262" t="s">
        <v>17622</v>
      </c>
      <c r="R7582" s="261"/>
      <c r="S7582" s="261"/>
      <c r="T7582" s="261"/>
      <c r="U7582" s="261"/>
      <c r="V7582" s="292"/>
      <c r="X7582" s="458"/>
      <c r="Y7582" s="266"/>
      <c r="Z7582" s="264"/>
      <c r="AA7582" s="264"/>
      <c r="AB7582" s="264"/>
      <c r="AC7582" s="264"/>
      <c r="AF7582" s="458"/>
      <c r="AG7582" s="266"/>
      <c r="AN7582" s="458"/>
      <c r="AO7582" s="266"/>
      <c r="AV7582" s="266"/>
      <c r="BC7582" s="266"/>
      <c r="BM7582" s="275">
        <v>0</v>
      </c>
      <c r="BN7582" s="275"/>
      <c r="BO7582" s="275"/>
      <c r="BP7582" s="275"/>
      <c r="BQ7582" s="275"/>
      <c r="BR7582" s="275"/>
      <c r="BS7582" s="275"/>
      <c r="BT7582" s="275"/>
      <c r="BU7582" s="275"/>
      <c r="BV7582" s="275"/>
    </row>
    <row r="7583" spans="1:74" s="263" customFormat="1">
      <c r="A7583" s="458" t="s">
        <v>17625</v>
      </c>
      <c r="B7583" s="458"/>
      <c r="C7583" s="266"/>
      <c r="D7583" s="266"/>
      <c r="E7583" s="266"/>
      <c r="F7583" s="266"/>
      <c r="G7583" s="266"/>
      <c r="H7583" s="266"/>
      <c r="I7583" s="266"/>
      <c r="J7583" s="266"/>
      <c r="K7583" s="266"/>
      <c r="L7583" s="261" t="s">
        <v>17624</v>
      </c>
      <c r="M7583" s="261"/>
      <c r="N7583" s="261"/>
      <c r="O7583" s="458"/>
      <c r="P7583" s="266"/>
      <c r="Q7583" s="262" t="s">
        <v>17522</v>
      </c>
      <c r="R7583" s="261"/>
      <c r="S7583" s="261"/>
      <c r="T7583" s="261"/>
      <c r="U7583" s="261"/>
      <c r="V7583" s="292"/>
      <c r="X7583" s="458"/>
      <c r="Y7583" s="266"/>
      <c r="Z7583" s="264"/>
      <c r="AA7583" s="264"/>
      <c r="AB7583" s="264"/>
      <c r="AC7583" s="264"/>
      <c r="AF7583" s="458"/>
      <c r="AG7583" s="266"/>
      <c r="AN7583" s="458"/>
      <c r="AO7583" s="266"/>
      <c r="AV7583" s="266"/>
      <c r="BC7583" s="266"/>
      <c r="BM7583" s="275">
        <v>0</v>
      </c>
      <c r="BN7583" s="275"/>
      <c r="BO7583" s="275"/>
      <c r="BP7583" s="275"/>
      <c r="BQ7583" s="275"/>
      <c r="BR7583" s="275"/>
      <c r="BS7583" s="275"/>
      <c r="BT7583" s="275"/>
      <c r="BU7583" s="275"/>
      <c r="BV7583" s="275"/>
    </row>
    <row r="7584" spans="1:74" s="263" customFormat="1">
      <c r="A7584" s="458" t="s">
        <v>17625</v>
      </c>
      <c r="B7584" s="458"/>
      <c r="C7584" s="266"/>
      <c r="D7584" s="266"/>
      <c r="E7584" s="266"/>
      <c r="F7584" s="266"/>
      <c r="G7584" s="266"/>
      <c r="H7584" s="266"/>
      <c r="I7584" s="266"/>
      <c r="J7584" s="266"/>
      <c r="K7584" s="266"/>
      <c r="L7584" s="261" t="s">
        <v>17626</v>
      </c>
      <c r="M7584" s="261"/>
      <c r="N7584" s="261"/>
      <c r="O7584" s="458"/>
      <c r="P7584" s="266"/>
      <c r="Q7584" s="262" t="s">
        <v>17522</v>
      </c>
      <c r="R7584" s="261"/>
      <c r="S7584" s="261"/>
      <c r="T7584" s="261"/>
      <c r="U7584" s="261"/>
      <c r="V7584" s="292"/>
      <c r="X7584" s="458"/>
      <c r="Y7584" s="266"/>
      <c r="Z7584" s="264"/>
      <c r="AA7584" s="264"/>
      <c r="AB7584" s="264"/>
      <c r="AC7584" s="264"/>
      <c r="AF7584" s="458"/>
      <c r="AG7584" s="266"/>
      <c r="AN7584" s="458"/>
      <c r="AO7584" s="266"/>
      <c r="AV7584" s="266"/>
      <c r="BC7584" s="266"/>
      <c r="BM7584" s="275">
        <v>0</v>
      </c>
      <c r="BN7584" s="275"/>
      <c r="BO7584" s="275"/>
      <c r="BP7584" s="275"/>
      <c r="BQ7584" s="275"/>
      <c r="BR7584" s="275"/>
      <c r="BS7584" s="275"/>
      <c r="BT7584" s="275"/>
      <c r="BU7584" s="275"/>
      <c r="BV7584" s="275"/>
    </row>
    <row r="7585" spans="1:74" s="263" customFormat="1">
      <c r="A7585" s="458" t="s">
        <v>17629</v>
      </c>
      <c r="B7585" s="458"/>
      <c r="C7585" s="266"/>
      <c r="D7585" s="266"/>
      <c r="E7585" s="266"/>
      <c r="F7585" s="266"/>
      <c r="G7585" s="266"/>
      <c r="H7585" s="266"/>
      <c r="I7585" s="266"/>
      <c r="J7585" s="266"/>
      <c r="K7585" s="266"/>
      <c r="L7585" s="261" t="s">
        <v>17627</v>
      </c>
      <c r="M7585" s="261"/>
      <c r="N7585" s="261"/>
      <c r="O7585" s="458"/>
      <c r="P7585" s="266"/>
      <c r="Q7585" s="262" t="s">
        <v>17628</v>
      </c>
      <c r="R7585" s="261"/>
      <c r="S7585" s="261"/>
      <c r="T7585" s="261"/>
      <c r="U7585" s="261"/>
      <c r="V7585" s="292"/>
      <c r="X7585" s="458"/>
      <c r="Y7585" s="266"/>
      <c r="Z7585" s="264"/>
      <c r="AA7585" s="264"/>
      <c r="AB7585" s="264"/>
      <c r="AC7585" s="264"/>
      <c r="AF7585" s="458"/>
      <c r="AG7585" s="266"/>
      <c r="AN7585" s="458"/>
      <c r="AO7585" s="266"/>
      <c r="AV7585" s="266"/>
      <c r="BC7585" s="266"/>
      <c r="BM7585" s="275">
        <v>0</v>
      </c>
      <c r="BN7585" s="275"/>
      <c r="BO7585" s="275"/>
      <c r="BP7585" s="275"/>
      <c r="BQ7585" s="275"/>
      <c r="BR7585" s="275"/>
      <c r="BS7585" s="275"/>
      <c r="BT7585" s="275"/>
      <c r="BU7585" s="275"/>
      <c r="BV7585" s="275"/>
    </row>
    <row r="7586" spans="1:74" s="263" customFormat="1">
      <c r="A7586" s="458" t="s">
        <v>17632</v>
      </c>
      <c r="B7586" s="458"/>
      <c r="C7586" s="266"/>
      <c r="D7586" s="266"/>
      <c r="E7586" s="266"/>
      <c r="F7586" s="266"/>
      <c r="G7586" s="266"/>
      <c r="H7586" s="266"/>
      <c r="I7586" s="266"/>
      <c r="J7586" s="266"/>
      <c r="K7586" s="266"/>
      <c r="L7586" s="261" t="s">
        <v>17630</v>
      </c>
      <c r="M7586" s="261"/>
      <c r="N7586" s="261"/>
      <c r="O7586" s="458"/>
      <c r="P7586" s="266"/>
      <c r="Q7586" s="262" t="s">
        <v>17631</v>
      </c>
      <c r="R7586" s="261"/>
      <c r="S7586" s="261"/>
      <c r="T7586" s="261"/>
      <c r="U7586" s="261"/>
      <c r="V7586" s="292"/>
      <c r="X7586" s="458"/>
      <c r="Y7586" s="266"/>
      <c r="Z7586" s="264"/>
      <c r="AA7586" s="264"/>
      <c r="AB7586" s="264"/>
      <c r="AC7586" s="264"/>
      <c r="AF7586" s="458"/>
      <c r="AG7586" s="266"/>
      <c r="AN7586" s="458"/>
      <c r="AO7586" s="266"/>
      <c r="AV7586" s="266"/>
      <c r="BC7586" s="266"/>
      <c r="BM7586" s="275">
        <v>0</v>
      </c>
      <c r="BN7586" s="275"/>
      <c r="BO7586" s="275"/>
      <c r="BP7586" s="275"/>
      <c r="BQ7586" s="275"/>
      <c r="BR7586" s="275"/>
      <c r="BS7586" s="275"/>
      <c r="BT7586" s="275"/>
      <c r="BU7586" s="275"/>
      <c r="BV7586" s="275"/>
    </row>
    <row r="7587" spans="1:74" s="263" customFormat="1">
      <c r="A7587" s="458" t="s">
        <v>17635</v>
      </c>
      <c r="B7587" s="458"/>
      <c r="C7587" s="266"/>
      <c r="D7587" s="266"/>
      <c r="E7587" s="266"/>
      <c r="F7587" s="266"/>
      <c r="G7587" s="266"/>
      <c r="H7587" s="266"/>
      <c r="I7587" s="266"/>
      <c r="J7587" s="266"/>
      <c r="K7587" s="266"/>
      <c r="L7587" s="261" t="s">
        <v>17633</v>
      </c>
      <c r="M7587" s="261"/>
      <c r="N7587" s="261"/>
      <c r="O7587" s="458"/>
      <c r="P7587" s="266"/>
      <c r="Q7587" s="262" t="s">
        <v>17634</v>
      </c>
      <c r="R7587" s="261"/>
      <c r="S7587" s="261"/>
      <c r="T7587" s="261"/>
      <c r="U7587" s="261"/>
      <c r="V7587" s="292"/>
      <c r="X7587" s="458"/>
      <c r="Y7587" s="266"/>
      <c r="Z7587" s="264"/>
      <c r="AA7587" s="264"/>
      <c r="AB7587" s="264"/>
      <c r="AC7587" s="264"/>
      <c r="AF7587" s="458"/>
      <c r="AG7587" s="266"/>
      <c r="AN7587" s="458"/>
      <c r="AO7587" s="266"/>
      <c r="AV7587" s="266"/>
      <c r="BC7587" s="266"/>
      <c r="BM7587" s="275">
        <v>0</v>
      </c>
      <c r="BN7587" s="275"/>
      <c r="BO7587" s="275"/>
      <c r="BP7587" s="275"/>
      <c r="BQ7587" s="275"/>
      <c r="BR7587" s="275"/>
      <c r="BS7587" s="275"/>
      <c r="BT7587" s="275"/>
      <c r="BU7587" s="275"/>
      <c r="BV7587" s="275"/>
    </row>
    <row r="7588" spans="1:74" s="263" customFormat="1">
      <c r="A7588" s="458" t="s">
        <v>17637</v>
      </c>
      <c r="B7588" s="458"/>
      <c r="C7588" s="266"/>
      <c r="D7588" s="266"/>
      <c r="E7588" s="266"/>
      <c r="F7588" s="266"/>
      <c r="G7588" s="266"/>
      <c r="H7588" s="266"/>
      <c r="I7588" s="266"/>
      <c r="J7588" s="266"/>
      <c r="K7588" s="266"/>
      <c r="L7588" s="261" t="s">
        <v>17636</v>
      </c>
      <c r="M7588" s="261"/>
      <c r="N7588" s="261"/>
      <c r="O7588" s="458"/>
      <c r="P7588" s="266"/>
      <c r="Q7588" s="262" t="s">
        <v>12000</v>
      </c>
      <c r="R7588" s="261"/>
      <c r="S7588" s="261"/>
      <c r="T7588" s="261"/>
      <c r="U7588" s="261"/>
      <c r="V7588" s="292"/>
      <c r="X7588" s="458"/>
      <c r="Y7588" s="266"/>
      <c r="Z7588" s="264"/>
      <c r="AA7588" s="264"/>
      <c r="AB7588" s="264"/>
      <c r="AC7588" s="264"/>
      <c r="AF7588" s="458"/>
      <c r="AG7588" s="266"/>
      <c r="AN7588" s="458"/>
      <c r="AO7588" s="266"/>
      <c r="AV7588" s="266"/>
      <c r="BC7588" s="266"/>
      <c r="BM7588" s="275">
        <v>0</v>
      </c>
      <c r="BN7588" s="275"/>
      <c r="BO7588" s="275"/>
      <c r="BP7588" s="275"/>
      <c r="BQ7588" s="275"/>
      <c r="BR7588" s="275"/>
      <c r="BS7588" s="275"/>
      <c r="BT7588" s="275"/>
      <c r="BU7588" s="275"/>
      <c r="BV7588" s="275"/>
    </row>
    <row r="7589" spans="1:74" s="263" customFormat="1">
      <c r="A7589" s="458" t="s">
        <v>17637</v>
      </c>
      <c r="B7589" s="458"/>
      <c r="C7589" s="266"/>
      <c r="D7589" s="266"/>
      <c r="E7589" s="266"/>
      <c r="F7589" s="266"/>
      <c r="G7589" s="266"/>
      <c r="H7589" s="266"/>
      <c r="I7589" s="266"/>
      <c r="J7589" s="266"/>
      <c r="K7589" s="266"/>
      <c r="L7589" s="261" t="s">
        <v>17636</v>
      </c>
      <c r="M7589" s="261"/>
      <c r="N7589" s="261"/>
      <c r="O7589" s="458"/>
      <c r="P7589" s="266"/>
      <c r="Q7589" s="262" t="s">
        <v>17638</v>
      </c>
      <c r="R7589" s="261"/>
      <c r="S7589" s="261"/>
      <c r="T7589" s="261"/>
      <c r="U7589" s="261"/>
      <c r="V7589" s="292"/>
      <c r="X7589" s="458"/>
      <c r="Y7589" s="266"/>
      <c r="Z7589" s="264"/>
      <c r="AA7589" s="264"/>
      <c r="AB7589" s="264"/>
      <c r="AC7589" s="264"/>
      <c r="AF7589" s="458"/>
      <c r="AG7589" s="266"/>
      <c r="AN7589" s="458"/>
      <c r="AO7589" s="266"/>
      <c r="AV7589" s="266"/>
      <c r="BC7589" s="266"/>
      <c r="BM7589" s="275">
        <v>0</v>
      </c>
      <c r="BN7589" s="275"/>
      <c r="BO7589" s="275"/>
      <c r="BP7589" s="275"/>
      <c r="BQ7589" s="275"/>
      <c r="BR7589" s="275"/>
      <c r="BS7589" s="275"/>
      <c r="BT7589" s="275"/>
      <c r="BU7589" s="275"/>
      <c r="BV7589" s="275"/>
    </row>
    <row r="7590" spans="1:74" s="263" customFormat="1">
      <c r="A7590" s="458" t="s">
        <v>17641</v>
      </c>
      <c r="B7590" s="458"/>
      <c r="C7590" s="266"/>
      <c r="D7590" s="266"/>
      <c r="E7590" s="266"/>
      <c r="F7590" s="266"/>
      <c r="G7590" s="266"/>
      <c r="H7590" s="266"/>
      <c r="I7590" s="266"/>
      <c r="J7590" s="266"/>
      <c r="K7590" s="266"/>
      <c r="L7590" s="261" t="s">
        <v>17639</v>
      </c>
      <c r="M7590" s="261"/>
      <c r="N7590" s="261"/>
      <c r="O7590" s="458"/>
      <c r="P7590" s="266"/>
      <c r="Q7590" s="262" t="s">
        <v>17640</v>
      </c>
      <c r="R7590" s="261"/>
      <c r="S7590" s="261"/>
      <c r="T7590" s="261"/>
      <c r="U7590" s="261"/>
      <c r="V7590" s="292"/>
      <c r="X7590" s="458"/>
      <c r="Y7590" s="266"/>
      <c r="Z7590" s="264"/>
      <c r="AA7590" s="264"/>
      <c r="AB7590" s="264"/>
      <c r="AC7590" s="264"/>
      <c r="AF7590" s="458"/>
      <c r="AG7590" s="266"/>
      <c r="AN7590" s="458"/>
      <c r="AO7590" s="266"/>
      <c r="AV7590" s="266"/>
      <c r="BC7590" s="266"/>
      <c r="BM7590" s="275">
        <v>0</v>
      </c>
      <c r="BN7590" s="275"/>
      <c r="BO7590" s="275"/>
      <c r="BP7590" s="275"/>
      <c r="BQ7590" s="275"/>
      <c r="BR7590" s="275"/>
      <c r="BS7590" s="275"/>
      <c r="BT7590" s="275"/>
      <c r="BU7590" s="275"/>
      <c r="BV7590" s="275"/>
    </row>
    <row r="7591" spans="1:74" s="263" customFormat="1">
      <c r="A7591" s="458" t="s">
        <v>17643</v>
      </c>
      <c r="B7591" s="458"/>
      <c r="C7591" s="266"/>
      <c r="D7591" s="266"/>
      <c r="E7591" s="266"/>
      <c r="F7591" s="266"/>
      <c r="G7591" s="266"/>
      <c r="H7591" s="266"/>
      <c r="I7591" s="266"/>
      <c r="J7591" s="266"/>
      <c r="K7591" s="266"/>
      <c r="L7591" s="261" t="s">
        <v>17642</v>
      </c>
      <c r="M7591" s="261"/>
      <c r="N7591" s="261"/>
      <c r="O7591" s="458"/>
      <c r="P7591" s="266"/>
      <c r="Q7591" s="262" t="s">
        <v>17643</v>
      </c>
      <c r="R7591" s="261"/>
      <c r="S7591" s="261"/>
      <c r="T7591" s="261"/>
      <c r="U7591" s="261"/>
      <c r="V7591" s="292"/>
      <c r="X7591" s="458"/>
      <c r="Y7591" s="266"/>
      <c r="Z7591" s="264"/>
      <c r="AA7591" s="264"/>
      <c r="AB7591" s="264"/>
      <c r="AC7591" s="264"/>
      <c r="AF7591" s="458"/>
      <c r="AG7591" s="266"/>
      <c r="AN7591" s="458"/>
      <c r="AO7591" s="266"/>
      <c r="AV7591" s="266"/>
      <c r="BC7591" s="266"/>
      <c r="BM7591" s="275">
        <v>0</v>
      </c>
      <c r="BN7591" s="275"/>
      <c r="BO7591" s="275"/>
      <c r="BP7591" s="275"/>
      <c r="BQ7591" s="275"/>
      <c r="BR7591" s="275"/>
      <c r="BS7591" s="275"/>
      <c r="BT7591" s="275"/>
      <c r="BU7591" s="275"/>
      <c r="BV7591" s="275"/>
    </row>
    <row r="7592" spans="1:74" s="263" customFormat="1">
      <c r="A7592" s="458" t="s">
        <v>17646</v>
      </c>
      <c r="B7592" s="458"/>
      <c r="C7592" s="266"/>
      <c r="D7592" s="266"/>
      <c r="E7592" s="266"/>
      <c r="F7592" s="266"/>
      <c r="G7592" s="266"/>
      <c r="H7592" s="266"/>
      <c r="I7592" s="266"/>
      <c r="J7592" s="266"/>
      <c r="K7592" s="266"/>
      <c r="L7592" s="261" t="s">
        <v>17644</v>
      </c>
      <c r="M7592" s="261"/>
      <c r="N7592" s="261"/>
      <c r="O7592" s="458"/>
      <c r="P7592" s="266"/>
      <c r="Q7592" s="262" t="s">
        <v>17645</v>
      </c>
      <c r="R7592" s="261"/>
      <c r="S7592" s="261"/>
      <c r="T7592" s="261"/>
      <c r="U7592" s="261"/>
      <c r="V7592" s="292"/>
      <c r="X7592" s="458"/>
      <c r="Y7592" s="266"/>
      <c r="Z7592" s="264"/>
      <c r="AA7592" s="264"/>
      <c r="AB7592" s="264"/>
      <c r="AC7592" s="264"/>
      <c r="AF7592" s="458"/>
      <c r="AG7592" s="266"/>
      <c r="AN7592" s="458"/>
      <c r="AO7592" s="266"/>
      <c r="AV7592" s="266"/>
      <c r="BC7592" s="266"/>
      <c r="BM7592" s="275">
        <v>0</v>
      </c>
      <c r="BN7592" s="275"/>
      <c r="BO7592" s="275"/>
      <c r="BP7592" s="275"/>
      <c r="BQ7592" s="275"/>
      <c r="BR7592" s="275"/>
      <c r="BS7592" s="275"/>
      <c r="BT7592" s="275"/>
      <c r="BU7592" s="275"/>
      <c r="BV7592" s="275"/>
    </row>
    <row r="7593" spans="1:74" s="263" customFormat="1">
      <c r="A7593" s="458" t="s">
        <v>17646</v>
      </c>
      <c r="B7593" s="458"/>
      <c r="C7593" s="266"/>
      <c r="D7593" s="266"/>
      <c r="E7593" s="266"/>
      <c r="F7593" s="266"/>
      <c r="G7593" s="266"/>
      <c r="H7593" s="266"/>
      <c r="I7593" s="266"/>
      <c r="J7593" s="266"/>
      <c r="K7593" s="266"/>
      <c r="L7593" s="261" t="s">
        <v>17644</v>
      </c>
      <c r="M7593" s="261"/>
      <c r="N7593" s="261"/>
      <c r="O7593" s="458"/>
      <c r="P7593" s="266"/>
      <c r="Q7593" s="262" t="s">
        <v>17647</v>
      </c>
      <c r="R7593" s="261"/>
      <c r="S7593" s="261"/>
      <c r="T7593" s="261"/>
      <c r="U7593" s="261"/>
      <c r="V7593" s="292"/>
      <c r="X7593" s="458"/>
      <c r="Y7593" s="266"/>
      <c r="Z7593" s="264"/>
      <c r="AA7593" s="264"/>
      <c r="AB7593" s="264"/>
      <c r="AC7593" s="264"/>
      <c r="AF7593" s="458"/>
      <c r="AG7593" s="266"/>
      <c r="AN7593" s="458"/>
      <c r="AO7593" s="266"/>
      <c r="AV7593" s="266"/>
      <c r="BC7593" s="266"/>
      <c r="BM7593" s="275">
        <v>0</v>
      </c>
      <c r="BN7593" s="275"/>
      <c r="BO7593" s="275"/>
      <c r="BP7593" s="275"/>
      <c r="BQ7593" s="275"/>
      <c r="BR7593" s="275"/>
      <c r="BS7593" s="275"/>
      <c r="BT7593" s="275"/>
      <c r="BU7593" s="275"/>
      <c r="BV7593" s="275"/>
    </row>
    <row r="7594" spans="1:74" s="263" customFormat="1">
      <c r="A7594" s="458" t="s">
        <v>17650</v>
      </c>
      <c r="B7594" s="458"/>
      <c r="C7594" s="266"/>
      <c r="D7594" s="266"/>
      <c r="E7594" s="266"/>
      <c r="F7594" s="266"/>
      <c r="G7594" s="266"/>
      <c r="H7594" s="266"/>
      <c r="I7594" s="266"/>
      <c r="J7594" s="266"/>
      <c r="K7594" s="266"/>
      <c r="L7594" s="261" t="s">
        <v>17648</v>
      </c>
      <c r="M7594" s="261"/>
      <c r="N7594" s="261"/>
      <c r="O7594" s="458"/>
      <c r="P7594" s="266"/>
      <c r="Q7594" s="262" t="s">
        <v>17649</v>
      </c>
      <c r="R7594" s="261"/>
      <c r="S7594" s="261"/>
      <c r="T7594" s="261"/>
      <c r="U7594" s="261"/>
      <c r="V7594" s="292"/>
      <c r="X7594" s="458"/>
      <c r="Y7594" s="266"/>
      <c r="Z7594" s="264"/>
      <c r="AA7594" s="264"/>
      <c r="AB7594" s="264"/>
      <c r="AC7594" s="264"/>
      <c r="AF7594" s="458"/>
      <c r="AG7594" s="266"/>
      <c r="AN7594" s="458"/>
      <c r="AO7594" s="266"/>
      <c r="AV7594" s="266"/>
      <c r="BC7594" s="266"/>
      <c r="BM7594" s="275">
        <v>0</v>
      </c>
      <c r="BN7594" s="275"/>
      <c r="BO7594" s="275"/>
      <c r="BP7594" s="275"/>
      <c r="BQ7594" s="275"/>
      <c r="BR7594" s="275"/>
      <c r="BS7594" s="275"/>
      <c r="BT7594" s="275"/>
      <c r="BU7594" s="275"/>
      <c r="BV7594" s="275"/>
    </row>
    <row r="7595" spans="1:74" s="263" customFormat="1">
      <c r="A7595" s="458" t="s">
        <v>17653</v>
      </c>
      <c r="B7595" s="458"/>
      <c r="C7595" s="266"/>
      <c r="D7595" s="266"/>
      <c r="E7595" s="266"/>
      <c r="F7595" s="266"/>
      <c r="G7595" s="266"/>
      <c r="H7595" s="266"/>
      <c r="I7595" s="266"/>
      <c r="J7595" s="266"/>
      <c r="K7595" s="266"/>
      <c r="L7595" s="261" t="s">
        <v>17651</v>
      </c>
      <c r="M7595" s="261"/>
      <c r="N7595" s="261"/>
      <c r="O7595" s="458"/>
      <c r="P7595" s="266"/>
      <c r="Q7595" s="262" t="s">
        <v>17652</v>
      </c>
      <c r="R7595" s="261"/>
      <c r="S7595" s="261"/>
      <c r="T7595" s="261"/>
      <c r="U7595" s="261"/>
      <c r="V7595" s="292"/>
      <c r="X7595" s="458"/>
      <c r="Y7595" s="266"/>
      <c r="Z7595" s="264"/>
      <c r="AA7595" s="264"/>
      <c r="AB7595" s="264"/>
      <c r="AC7595" s="264"/>
      <c r="AF7595" s="458"/>
      <c r="AG7595" s="266"/>
      <c r="AN7595" s="458"/>
      <c r="AO7595" s="266"/>
      <c r="AV7595" s="266"/>
      <c r="BC7595" s="266"/>
      <c r="BM7595" s="275">
        <v>0</v>
      </c>
      <c r="BN7595" s="275"/>
      <c r="BO7595" s="275"/>
      <c r="BP7595" s="275"/>
      <c r="BQ7595" s="275"/>
      <c r="BR7595" s="275"/>
      <c r="BS7595" s="275"/>
      <c r="BT7595" s="275"/>
      <c r="BU7595" s="275"/>
      <c r="BV7595" s="275"/>
    </row>
    <row r="7596" spans="1:74" s="263" customFormat="1">
      <c r="A7596" s="458" t="s">
        <v>17656</v>
      </c>
      <c r="B7596" s="458"/>
      <c r="C7596" s="266"/>
      <c r="D7596" s="266"/>
      <c r="E7596" s="266"/>
      <c r="F7596" s="266"/>
      <c r="G7596" s="266"/>
      <c r="H7596" s="266"/>
      <c r="I7596" s="266"/>
      <c r="J7596" s="266"/>
      <c r="K7596" s="266"/>
      <c r="L7596" s="261" t="s">
        <v>17654</v>
      </c>
      <c r="M7596" s="261"/>
      <c r="N7596" s="261"/>
      <c r="O7596" s="458"/>
      <c r="P7596" s="266"/>
      <c r="Q7596" s="262" t="s">
        <v>17655</v>
      </c>
      <c r="R7596" s="261"/>
      <c r="S7596" s="261"/>
      <c r="T7596" s="261"/>
      <c r="U7596" s="261"/>
      <c r="V7596" s="292"/>
      <c r="X7596" s="458"/>
      <c r="Y7596" s="266"/>
      <c r="Z7596" s="264"/>
      <c r="AA7596" s="264"/>
      <c r="AB7596" s="264"/>
      <c r="AC7596" s="264"/>
      <c r="AF7596" s="458"/>
      <c r="AG7596" s="266"/>
      <c r="AN7596" s="458"/>
      <c r="AO7596" s="266"/>
      <c r="AV7596" s="266"/>
      <c r="BC7596" s="266"/>
      <c r="BM7596" s="275">
        <v>0</v>
      </c>
      <c r="BN7596" s="275"/>
      <c r="BO7596" s="275"/>
      <c r="BP7596" s="275"/>
      <c r="BQ7596" s="275"/>
      <c r="BR7596" s="275"/>
      <c r="BS7596" s="275"/>
      <c r="BT7596" s="275"/>
      <c r="BU7596" s="275"/>
      <c r="BV7596" s="275"/>
    </row>
    <row r="7597" spans="1:74" s="263" customFormat="1">
      <c r="A7597" s="458" t="s">
        <v>17659</v>
      </c>
      <c r="B7597" s="458"/>
      <c r="C7597" s="266"/>
      <c r="D7597" s="266"/>
      <c r="E7597" s="266"/>
      <c r="F7597" s="266"/>
      <c r="G7597" s="266"/>
      <c r="H7597" s="266"/>
      <c r="I7597" s="266"/>
      <c r="J7597" s="266"/>
      <c r="K7597" s="266"/>
      <c r="L7597" s="261" t="s">
        <v>17657</v>
      </c>
      <c r="M7597" s="261"/>
      <c r="N7597" s="261"/>
      <c r="O7597" s="458"/>
      <c r="P7597" s="266"/>
      <c r="Q7597" s="262" t="s">
        <v>17658</v>
      </c>
      <c r="R7597" s="261"/>
      <c r="S7597" s="261"/>
      <c r="T7597" s="261"/>
      <c r="U7597" s="261"/>
      <c r="V7597" s="292"/>
      <c r="X7597" s="458"/>
      <c r="Y7597" s="266"/>
      <c r="Z7597" s="264"/>
      <c r="AA7597" s="264"/>
      <c r="AB7597" s="264"/>
      <c r="AC7597" s="264"/>
      <c r="AF7597" s="458"/>
      <c r="AG7597" s="266"/>
      <c r="AN7597" s="458"/>
      <c r="AO7597" s="266"/>
      <c r="AV7597" s="266"/>
      <c r="BC7597" s="266"/>
      <c r="BM7597" s="275">
        <v>0</v>
      </c>
      <c r="BN7597" s="275"/>
      <c r="BO7597" s="275"/>
      <c r="BP7597" s="275"/>
      <c r="BQ7597" s="275"/>
      <c r="BR7597" s="275"/>
      <c r="BS7597" s="275"/>
      <c r="BT7597" s="275"/>
      <c r="BU7597" s="275"/>
      <c r="BV7597" s="275"/>
    </row>
    <row r="7598" spans="1:74" s="263" customFormat="1">
      <c r="A7598" s="458" t="s">
        <v>17661</v>
      </c>
      <c r="B7598" s="458"/>
      <c r="C7598" s="266"/>
      <c r="D7598" s="266"/>
      <c r="E7598" s="266"/>
      <c r="F7598" s="266"/>
      <c r="G7598" s="266"/>
      <c r="H7598" s="266"/>
      <c r="I7598" s="266"/>
      <c r="J7598" s="266"/>
      <c r="K7598" s="266"/>
      <c r="L7598" s="261" t="s">
        <v>17660</v>
      </c>
      <c r="M7598" s="261"/>
      <c r="N7598" s="261"/>
      <c r="O7598" s="458"/>
      <c r="P7598" s="266"/>
      <c r="Q7598" s="262" t="s">
        <v>6749</v>
      </c>
      <c r="R7598" s="261"/>
      <c r="S7598" s="261"/>
      <c r="T7598" s="261"/>
      <c r="U7598" s="261"/>
      <c r="V7598" s="292"/>
      <c r="X7598" s="458"/>
      <c r="Y7598" s="266"/>
      <c r="Z7598" s="264"/>
      <c r="AA7598" s="264"/>
      <c r="AB7598" s="264"/>
      <c r="AC7598" s="264"/>
      <c r="AF7598" s="458"/>
      <c r="AG7598" s="266"/>
      <c r="AN7598" s="458"/>
      <c r="AO7598" s="266"/>
      <c r="AV7598" s="266"/>
      <c r="BC7598" s="266"/>
      <c r="BM7598" s="275">
        <v>0</v>
      </c>
      <c r="BN7598" s="275"/>
      <c r="BO7598" s="275"/>
      <c r="BP7598" s="275"/>
      <c r="BQ7598" s="275"/>
      <c r="BR7598" s="275"/>
      <c r="BS7598" s="275"/>
      <c r="BT7598" s="275"/>
      <c r="BU7598" s="275"/>
      <c r="BV7598" s="275"/>
    </row>
    <row r="7599" spans="1:74" s="263" customFormat="1">
      <c r="A7599" s="458" t="s">
        <v>17663</v>
      </c>
      <c r="B7599" s="458"/>
      <c r="C7599" s="266"/>
      <c r="D7599" s="266"/>
      <c r="E7599" s="266"/>
      <c r="F7599" s="266"/>
      <c r="G7599" s="266"/>
      <c r="H7599" s="266"/>
      <c r="I7599" s="266"/>
      <c r="J7599" s="266"/>
      <c r="K7599" s="266"/>
      <c r="L7599" s="261" t="s">
        <v>17662</v>
      </c>
      <c r="M7599" s="261"/>
      <c r="N7599" s="261"/>
      <c r="O7599" s="458"/>
      <c r="P7599" s="266"/>
      <c r="Q7599" s="262" t="s">
        <v>14405</v>
      </c>
      <c r="R7599" s="261"/>
      <c r="S7599" s="261"/>
      <c r="T7599" s="261"/>
      <c r="U7599" s="261"/>
      <c r="V7599" s="292"/>
      <c r="X7599" s="458"/>
      <c r="Y7599" s="266"/>
      <c r="Z7599" s="264"/>
      <c r="AA7599" s="264"/>
      <c r="AB7599" s="264"/>
      <c r="AC7599" s="264"/>
      <c r="AF7599" s="458"/>
      <c r="AG7599" s="266"/>
      <c r="AN7599" s="458"/>
      <c r="AO7599" s="266"/>
      <c r="AV7599" s="266"/>
      <c r="BC7599" s="266"/>
      <c r="BM7599" s="275">
        <v>0</v>
      </c>
      <c r="BN7599" s="275"/>
      <c r="BO7599" s="275"/>
      <c r="BP7599" s="275"/>
      <c r="BQ7599" s="275"/>
      <c r="BR7599" s="275"/>
      <c r="BS7599" s="275"/>
      <c r="BT7599" s="275"/>
      <c r="BU7599" s="275"/>
      <c r="BV7599" s="275"/>
    </row>
    <row r="7600" spans="1:74" s="263" customFormat="1">
      <c r="A7600" s="458" t="s">
        <v>11171</v>
      </c>
      <c r="B7600" s="458"/>
      <c r="C7600" s="266"/>
      <c r="D7600" s="266"/>
      <c r="E7600" s="266"/>
      <c r="F7600" s="266"/>
      <c r="G7600" s="266"/>
      <c r="H7600" s="266"/>
      <c r="I7600" s="266"/>
      <c r="J7600" s="266"/>
      <c r="K7600" s="266"/>
      <c r="L7600" s="261" t="s">
        <v>11169</v>
      </c>
      <c r="M7600" s="261"/>
      <c r="N7600" s="261"/>
      <c r="O7600" s="458"/>
      <c r="P7600" s="266"/>
      <c r="Q7600" s="262" t="s">
        <v>17664</v>
      </c>
      <c r="R7600" s="261"/>
      <c r="S7600" s="261"/>
      <c r="T7600" s="261"/>
      <c r="U7600" s="261"/>
      <c r="V7600" s="292"/>
      <c r="X7600" s="458"/>
      <c r="Y7600" s="266"/>
      <c r="Z7600" s="264"/>
      <c r="AA7600" s="264"/>
      <c r="AB7600" s="264"/>
      <c r="AC7600" s="264"/>
      <c r="AF7600" s="458"/>
      <c r="AG7600" s="266"/>
      <c r="AN7600" s="458"/>
      <c r="AO7600" s="266"/>
      <c r="AV7600" s="266"/>
      <c r="BC7600" s="266"/>
      <c r="BM7600" s="275">
        <v>0</v>
      </c>
      <c r="BN7600" s="275"/>
      <c r="BO7600" s="275"/>
      <c r="BP7600" s="275"/>
      <c r="BQ7600" s="275"/>
      <c r="BR7600" s="275"/>
      <c r="BS7600" s="275"/>
      <c r="BT7600" s="275"/>
      <c r="BU7600" s="275"/>
      <c r="BV7600" s="275"/>
    </row>
    <row r="7601" spans="1:74" s="263" customFormat="1">
      <c r="A7601" s="458" t="s">
        <v>11171</v>
      </c>
      <c r="B7601" s="458"/>
      <c r="C7601" s="266"/>
      <c r="D7601" s="266"/>
      <c r="E7601" s="266"/>
      <c r="F7601" s="266"/>
      <c r="G7601" s="266"/>
      <c r="H7601" s="266"/>
      <c r="I7601" s="266"/>
      <c r="J7601" s="266"/>
      <c r="K7601" s="266"/>
      <c r="L7601" s="261" t="s">
        <v>11169</v>
      </c>
      <c r="M7601" s="261"/>
      <c r="N7601" s="261"/>
      <c r="O7601" s="458"/>
      <c r="P7601" s="266"/>
      <c r="Q7601" s="262" t="s">
        <v>17665</v>
      </c>
      <c r="R7601" s="261"/>
      <c r="S7601" s="261"/>
      <c r="T7601" s="261"/>
      <c r="U7601" s="261"/>
      <c r="V7601" s="292"/>
      <c r="X7601" s="458"/>
      <c r="Y7601" s="266"/>
      <c r="Z7601" s="264"/>
      <c r="AA7601" s="264"/>
      <c r="AB7601" s="264"/>
      <c r="AC7601" s="264"/>
      <c r="AF7601" s="458"/>
      <c r="AG7601" s="266"/>
      <c r="AN7601" s="458"/>
      <c r="AO7601" s="266"/>
      <c r="AV7601" s="266"/>
      <c r="BC7601" s="266"/>
      <c r="BM7601" s="275">
        <v>0</v>
      </c>
      <c r="BN7601" s="275"/>
      <c r="BO7601" s="275"/>
      <c r="BP7601" s="275"/>
      <c r="BQ7601" s="275"/>
      <c r="BR7601" s="275"/>
      <c r="BS7601" s="275"/>
      <c r="BT7601" s="275"/>
      <c r="BU7601" s="275"/>
      <c r="BV7601" s="275"/>
    </row>
    <row r="7602" spans="1:74" s="263" customFormat="1">
      <c r="A7602" s="458" t="s">
        <v>17668</v>
      </c>
      <c r="B7602" s="458"/>
      <c r="C7602" s="266"/>
      <c r="D7602" s="266"/>
      <c r="E7602" s="266"/>
      <c r="F7602" s="266"/>
      <c r="G7602" s="266"/>
      <c r="H7602" s="266"/>
      <c r="I7602" s="266"/>
      <c r="J7602" s="266"/>
      <c r="K7602" s="266"/>
      <c r="L7602" s="261" t="s">
        <v>17666</v>
      </c>
      <c r="M7602" s="261"/>
      <c r="N7602" s="261"/>
      <c r="O7602" s="458"/>
      <c r="P7602" s="266"/>
      <c r="Q7602" s="262" t="s">
        <v>17667</v>
      </c>
      <c r="R7602" s="261"/>
      <c r="S7602" s="261"/>
      <c r="T7602" s="261"/>
      <c r="U7602" s="261"/>
      <c r="V7602" s="292"/>
      <c r="X7602" s="458"/>
      <c r="Y7602" s="266"/>
      <c r="Z7602" s="264"/>
      <c r="AA7602" s="264"/>
      <c r="AB7602" s="264"/>
      <c r="AC7602" s="264"/>
      <c r="AF7602" s="458"/>
      <c r="AG7602" s="266"/>
      <c r="AN7602" s="458"/>
      <c r="AO7602" s="266"/>
      <c r="AV7602" s="266"/>
      <c r="BC7602" s="266"/>
      <c r="BM7602" s="275">
        <v>0</v>
      </c>
      <c r="BN7602" s="275"/>
      <c r="BO7602" s="275"/>
      <c r="BP7602" s="275"/>
      <c r="BQ7602" s="275"/>
      <c r="BR7602" s="275"/>
      <c r="BS7602" s="275"/>
      <c r="BT7602" s="275"/>
      <c r="BU7602" s="275"/>
      <c r="BV7602" s="275"/>
    </row>
    <row r="7603" spans="1:74" s="263" customFormat="1">
      <c r="A7603" s="458" t="s">
        <v>17671</v>
      </c>
      <c r="B7603" s="458"/>
      <c r="C7603" s="266"/>
      <c r="D7603" s="266"/>
      <c r="E7603" s="266"/>
      <c r="F7603" s="266"/>
      <c r="G7603" s="266"/>
      <c r="H7603" s="266"/>
      <c r="I7603" s="266"/>
      <c r="J7603" s="266"/>
      <c r="K7603" s="266"/>
      <c r="L7603" s="261" t="s">
        <v>17669</v>
      </c>
      <c r="M7603" s="261"/>
      <c r="N7603" s="261"/>
      <c r="O7603" s="458"/>
      <c r="P7603" s="266"/>
      <c r="Q7603" s="262" t="s">
        <v>17670</v>
      </c>
      <c r="R7603" s="261"/>
      <c r="S7603" s="261"/>
      <c r="T7603" s="261"/>
      <c r="U7603" s="261"/>
      <c r="V7603" s="292"/>
      <c r="X7603" s="458"/>
      <c r="Y7603" s="266"/>
      <c r="Z7603" s="264"/>
      <c r="AA7603" s="264"/>
      <c r="AB7603" s="264"/>
      <c r="AC7603" s="264"/>
      <c r="AF7603" s="458"/>
      <c r="AG7603" s="266"/>
      <c r="AN7603" s="458"/>
      <c r="AO7603" s="266"/>
      <c r="AV7603" s="266"/>
      <c r="BC7603" s="266"/>
      <c r="BM7603" s="275">
        <v>0</v>
      </c>
      <c r="BN7603" s="275"/>
      <c r="BO7603" s="275"/>
      <c r="BP7603" s="275"/>
      <c r="BQ7603" s="275"/>
      <c r="BR7603" s="275"/>
      <c r="BS7603" s="275"/>
      <c r="BT7603" s="275"/>
      <c r="BU7603" s="275"/>
      <c r="BV7603" s="275"/>
    </row>
    <row r="7604" spans="1:74" s="263" customFormat="1">
      <c r="A7604" s="458" t="s">
        <v>17674</v>
      </c>
      <c r="B7604" s="458"/>
      <c r="C7604" s="266"/>
      <c r="D7604" s="266"/>
      <c r="E7604" s="266"/>
      <c r="F7604" s="266"/>
      <c r="G7604" s="266"/>
      <c r="H7604" s="266"/>
      <c r="I7604" s="266"/>
      <c r="J7604" s="266"/>
      <c r="K7604" s="266"/>
      <c r="L7604" s="261" t="s">
        <v>17672</v>
      </c>
      <c r="M7604" s="261"/>
      <c r="N7604" s="261"/>
      <c r="O7604" s="458"/>
      <c r="P7604" s="266"/>
      <c r="Q7604" s="262" t="s">
        <v>17673</v>
      </c>
      <c r="R7604" s="261"/>
      <c r="S7604" s="261"/>
      <c r="T7604" s="261"/>
      <c r="U7604" s="261"/>
      <c r="V7604" s="292"/>
      <c r="X7604" s="458"/>
      <c r="Y7604" s="266"/>
      <c r="Z7604" s="264"/>
      <c r="AA7604" s="264"/>
      <c r="AB7604" s="264"/>
      <c r="AC7604" s="264"/>
      <c r="AF7604" s="458"/>
      <c r="AG7604" s="266"/>
      <c r="AN7604" s="458"/>
      <c r="AO7604" s="266"/>
      <c r="AV7604" s="266"/>
      <c r="BC7604" s="266"/>
      <c r="BM7604" s="275">
        <v>0</v>
      </c>
      <c r="BN7604" s="275"/>
      <c r="BO7604" s="275"/>
      <c r="BP7604" s="275"/>
      <c r="BQ7604" s="275"/>
      <c r="BR7604" s="275"/>
      <c r="BS7604" s="275"/>
      <c r="BT7604" s="275"/>
      <c r="BU7604" s="275"/>
      <c r="BV7604" s="275"/>
    </row>
    <row r="7605" spans="1:74" s="263" customFormat="1">
      <c r="A7605" s="458" t="s">
        <v>17674</v>
      </c>
      <c r="B7605" s="458"/>
      <c r="C7605" s="266"/>
      <c r="D7605" s="266"/>
      <c r="E7605" s="266"/>
      <c r="F7605" s="266"/>
      <c r="G7605" s="266"/>
      <c r="H7605" s="266"/>
      <c r="I7605" s="266"/>
      <c r="J7605" s="266"/>
      <c r="K7605" s="266"/>
      <c r="L7605" s="261" t="s">
        <v>17672</v>
      </c>
      <c r="M7605" s="261"/>
      <c r="N7605" s="261"/>
      <c r="O7605" s="458"/>
      <c r="P7605" s="266"/>
      <c r="Q7605" s="262" t="s">
        <v>17675</v>
      </c>
      <c r="R7605" s="261"/>
      <c r="S7605" s="261"/>
      <c r="T7605" s="261"/>
      <c r="U7605" s="261"/>
      <c r="V7605" s="292"/>
      <c r="X7605" s="458"/>
      <c r="Y7605" s="266"/>
      <c r="Z7605" s="264"/>
      <c r="AA7605" s="264"/>
      <c r="AB7605" s="264"/>
      <c r="AC7605" s="264"/>
      <c r="AF7605" s="458"/>
      <c r="AG7605" s="266"/>
      <c r="AN7605" s="458"/>
      <c r="AO7605" s="266"/>
      <c r="AV7605" s="266"/>
      <c r="BC7605" s="266"/>
      <c r="BM7605" s="275">
        <v>0</v>
      </c>
      <c r="BN7605" s="275"/>
      <c r="BO7605" s="275"/>
      <c r="BP7605" s="275"/>
      <c r="BQ7605" s="275"/>
      <c r="BR7605" s="275"/>
      <c r="BS7605" s="275"/>
      <c r="BT7605" s="275"/>
      <c r="BU7605" s="275"/>
      <c r="BV7605" s="275"/>
    </row>
    <row r="7606" spans="1:74" s="263" customFormat="1">
      <c r="A7606" s="458" t="s">
        <v>17677</v>
      </c>
      <c r="B7606" s="458"/>
      <c r="C7606" s="266"/>
      <c r="D7606" s="266"/>
      <c r="E7606" s="266"/>
      <c r="F7606" s="266"/>
      <c r="G7606" s="266"/>
      <c r="H7606" s="266"/>
      <c r="I7606" s="266"/>
      <c r="J7606" s="266"/>
      <c r="K7606" s="266"/>
      <c r="L7606" s="261" t="s">
        <v>17676</v>
      </c>
      <c r="M7606" s="261"/>
      <c r="N7606" s="261"/>
      <c r="O7606" s="458"/>
      <c r="P7606" s="266"/>
      <c r="Q7606" s="262" t="s">
        <v>16062</v>
      </c>
      <c r="R7606" s="261"/>
      <c r="S7606" s="261"/>
      <c r="T7606" s="261"/>
      <c r="U7606" s="261"/>
      <c r="V7606" s="292"/>
      <c r="X7606" s="458"/>
      <c r="Y7606" s="266"/>
      <c r="Z7606" s="264"/>
      <c r="AA7606" s="264"/>
      <c r="AB7606" s="264"/>
      <c r="AC7606" s="264"/>
      <c r="AF7606" s="458"/>
      <c r="AG7606" s="266"/>
      <c r="AN7606" s="458"/>
      <c r="AO7606" s="266"/>
      <c r="AV7606" s="266"/>
      <c r="BC7606" s="266"/>
      <c r="BM7606" s="275">
        <v>0</v>
      </c>
      <c r="BN7606" s="275"/>
      <c r="BO7606" s="275"/>
      <c r="BP7606" s="275"/>
      <c r="BQ7606" s="275"/>
      <c r="BR7606" s="275"/>
      <c r="BS7606" s="275"/>
      <c r="BT7606" s="275"/>
      <c r="BU7606" s="275"/>
      <c r="BV7606" s="275"/>
    </row>
    <row r="7607" spans="1:74" s="263" customFormat="1">
      <c r="A7607" s="457"/>
      <c r="B7607" s="457"/>
      <c r="C7607" s="260"/>
      <c r="D7607" s="260"/>
      <c r="E7607" s="260"/>
      <c r="F7607" s="260"/>
      <c r="G7607" s="260"/>
      <c r="H7607" s="260"/>
      <c r="I7607" s="260"/>
      <c r="J7607" s="260"/>
      <c r="K7607" s="260"/>
      <c r="L7607" s="261" t="s">
        <v>17678</v>
      </c>
      <c r="M7607" s="261"/>
      <c r="N7607" s="261"/>
      <c r="O7607" s="457"/>
      <c r="P7607" s="260"/>
      <c r="Q7607" s="262" t="s">
        <v>17679</v>
      </c>
      <c r="R7607" s="261"/>
      <c r="S7607" s="261"/>
      <c r="T7607" s="261"/>
      <c r="U7607" s="261"/>
      <c r="V7607" s="292"/>
      <c r="X7607" s="457"/>
      <c r="Y7607" s="260"/>
      <c r="Z7607" s="264"/>
      <c r="AA7607" s="264"/>
      <c r="AB7607" s="264"/>
      <c r="AC7607" s="264"/>
      <c r="AF7607" s="457"/>
      <c r="AG7607" s="260"/>
      <c r="AN7607" s="457"/>
      <c r="AO7607" s="260"/>
      <c r="AV7607" s="260"/>
      <c r="BC7607" s="260"/>
      <c r="BM7607" s="275">
        <v>0</v>
      </c>
      <c r="BN7607" s="275"/>
      <c r="BO7607" s="275"/>
      <c r="BP7607" s="275"/>
      <c r="BQ7607" s="275"/>
      <c r="BR7607" s="275"/>
      <c r="BS7607" s="275"/>
      <c r="BT7607" s="275"/>
      <c r="BU7607" s="275"/>
      <c r="BV7607" s="275"/>
    </row>
    <row r="7608" spans="1:74" s="263" customFormat="1">
      <c r="A7608" s="457"/>
      <c r="B7608" s="457"/>
      <c r="C7608" s="260"/>
      <c r="D7608" s="260"/>
      <c r="E7608" s="260"/>
      <c r="F7608" s="260"/>
      <c r="G7608" s="260"/>
      <c r="H7608" s="260"/>
      <c r="I7608" s="260"/>
      <c r="J7608" s="260"/>
      <c r="K7608" s="260"/>
      <c r="L7608" s="261" t="s">
        <v>17680</v>
      </c>
      <c r="M7608" s="261"/>
      <c r="N7608" s="261"/>
      <c r="O7608" s="457"/>
      <c r="P7608" s="260"/>
      <c r="Q7608" s="262" t="s">
        <v>17681</v>
      </c>
      <c r="R7608" s="261"/>
      <c r="S7608" s="261"/>
      <c r="T7608" s="261"/>
      <c r="U7608" s="261"/>
      <c r="V7608" s="292"/>
      <c r="X7608" s="457"/>
      <c r="Y7608" s="260"/>
      <c r="Z7608" s="264"/>
      <c r="AA7608" s="264"/>
      <c r="AB7608" s="264"/>
      <c r="AC7608" s="264"/>
      <c r="AF7608" s="457"/>
      <c r="AG7608" s="260"/>
      <c r="AN7608" s="457"/>
      <c r="AO7608" s="260"/>
      <c r="AV7608" s="260"/>
      <c r="BC7608" s="260"/>
      <c r="BM7608" s="275">
        <v>0</v>
      </c>
      <c r="BN7608" s="275"/>
      <c r="BO7608" s="275"/>
      <c r="BP7608" s="275"/>
      <c r="BQ7608" s="275"/>
      <c r="BR7608" s="275"/>
      <c r="BS7608" s="275"/>
      <c r="BT7608" s="275"/>
      <c r="BU7608" s="275"/>
      <c r="BV7608" s="275"/>
    </row>
    <row r="7609" spans="1:74" s="263" customFormat="1">
      <c r="A7609" s="458" t="s">
        <v>17684</v>
      </c>
      <c r="B7609" s="458"/>
      <c r="C7609" s="266"/>
      <c r="D7609" s="266"/>
      <c r="E7609" s="266"/>
      <c r="F7609" s="266"/>
      <c r="G7609" s="266"/>
      <c r="H7609" s="266"/>
      <c r="I7609" s="266"/>
      <c r="J7609" s="266"/>
      <c r="K7609" s="266"/>
      <c r="L7609" s="261" t="s">
        <v>17682</v>
      </c>
      <c r="M7609" s="261"/>
      <c r="N7609" s="261"/>
      <c r="O7609" s="458"/>
      <c r="P7609" s="266"/>
      <c r="Q7609" s="262" t="s">
        <v>17683</v>
      </c>
      <c r="R7609" s="261"/>
      <c r="S7609" s="261"/>
      <c r="T7609" s="261"/>
      <c r="U7609" s="261"/>
      <c r="V7609" s="292"/>
      <c r="X7609" s="458"/>
      <c r="Y7609" s="266"/>
      <c r="Z7609" s="264"/>
      <c r="AA7609" s="264"/>
      <c r="AB7609" s="264"/>
      <c r="AC7609" s="264"/>
      <c r="AF7609" s="458"/>
      <c r="AG7609" s="266"/>
      <c r="AN7609" s="458"/>
      <c r="AO7609" s="266"/>
      <c r="AV7609" s="266"/>
      <c r="BC7609" s="266"/>
      <c r="BM7609" s="275">
        <v>0</v>
      </c>
      <c r="BN7609" s="275"/>
      <c r="BO7609" s="275"/>
      <c r="BP7609" s="275"/>
      <c r="BQ7609" s="275"/>
      <c r="BR7609" s="275"/>
      <c r="BS7609" s="275"/>
      <c r="BT7609" s="275"/>
      <c r="BU7609" s="275"/>
      <c r="BV7609" s="275"/>
    </row>
    <row r="7610" spans="1:74" s="263" customFormat="1">
      <c r="A7610" s="458" t="s">
        <v>15599</v>
      </c>
      <c r="B7610" s="458"/>
      <c r="C7610" s="266"/>
      <c r="D7610" s="266"/>
      <c r="E7610" s="266"/>
      <c r="F7610" s="266"/>
      <c r="G7610" s="266"/>
      <c r="H7610" s="266"/>
      <c r="I7610" s="266"/>
      <c r="J7610" s="266"/>
      <c r="K7610" s="266"/>
      <c r="L7610" s="261" t="s">
        <v>17685</v>
      </c>
      <c r="M7610" s="261"/>
      <c r="N7610" s="261"/>
      <c r="O7610" s="458"/>
      <c r="P7610" s="266"/>
      <c r="Q7610" s="262" t="s">
        <v>15598</v>
      </c>
      <c r="R7610" s="261"/>
      <c r="S7610" s="261"/>
      <c r="T7610" s="261"/>
      <c r="U7610" s="261"/>
      <c r="V7610" s="292"/>
      <c r="X7610" s="458"/>
      <c r="Y7610" s="266"/>
      <c r="Z7610" s="264"/>
      <c r="AA7610" s="264"/>
      <c r="AB7610" s="264"/>
      <c r="AC7610" s="264"/>
      <c r="AF7610" s="458"/>
      <c r="AG7610" s="266"/>
      <c r="AN7610" s="458"/>
      <c r="AO7610" s="266"/>
      <c r="AV7610" s="266"/>
      <c r="BC7610" s="266"/>
      <c r="BM7610" s="275">
        <v>0</v>
      </c>
      <c r="BN7610" s="275"/>
      <c r="BO7610" s="275"/>
      <c r="BP7610" s="275"/>
      <c r="BQ7610" s="275"/>
      <c r="BR7610" s="275"/>
      <c r="BS7610" s="275"/>
      <c r="BT7610" s="275"/>
      <c r="BU7610" s="275"/>
      <c r="BV7610" s="275"/>
    </row>
    <row r="7611" spans="1:74" s="263" customFormat="1">
      <c r="A7611" s="458" t="s">
        <v>17688</v>
      </c>
      <c r="B7611" s="458"/>
      <c r="C7611" s="266"/>
      <c r="D7611" s="266"/>
      <c r="E7611" s="266"/>
      <c r="F7611" s="266"/>
      <c r="G7611" s="266"/>
      <c r="H7611" s="266"/>
      <c r="I7611" s="266"/>
      <c r="J7611" s="266"/>
      <c r="K7611" s="266"/>
      <c r="L7611" s="261" t="s">
        <v>17686</v>
      </c>
      <c r="M7611" s="261"/>
      <c r="N7611" s="261"/>
      <c r="O7611" s="458"/>
      <c r="P7611" s="266"/>
      <c r="Q7611" s="262" t="s">
        <v>17687</v>
      </c>
      <c r="R7611" s="261"/>
      <c r="S7611" s="261"/>
      <c r="T7611" s="261"/>
      <c r="U7611" s="261"/>
      <c r="V7611" s="292"/>
      <c r="X7611" s="458"/>
      <c r="Y7611" s="266"/>
      <c r="Z7611" s="264"/>
      <c r="AA7611" s="264"/>
      <c r="AB7611" s="264"/>
      <c r="AC7611" s="264"/>
      <c r="AF7611" s="458"/>
      <c r="AG7611" s="266"/>
      <c r="AN7611" s="458"/>
      <c r="AO7611" s="266"/>
      <c r="AV7611" s="266"/>
      <c r="BC7611" s="266"/>
      <c r="BM7611" s="275">
        <v>0</v>
      </c>
      <c r="BN7611" s="275"/>
      <c r="BO7611" s="275"/>
      <c r="BP7611" s="275"/>
      <c r="BQ7611" s="275"/>
      <c r="BR7611" s="275"/>
      <c r="BS7611" s="275"/>
      <c r="BT7611" s="275"/>
      <c r="BU7611" s="275"/>
      <c r="BV7611" s="275"/>
    </row>
    <row r="7612" spans="1:74" s="263" customFormat="1">
      <c r="A7612" s="458" t="s">
        <v>17690</v>
      </c>
      <c r="B7612" s="458"/>
      <c r="C7612" s="266"/>
      <c r="D7612" s="266"/>
      <c r="E7612" s="266"/>
      <c r="F7612" s="266"/>
      <c r="G7612" s="266"/>
      <c r="H7612" s="266"/>
      <c r="I7612" s="266"/>
      <c r="J7612" s="266"/>
      <c r="K7612" s="266"/>
      <c r="L7612" s="261" t="s">
        <v>17689</v>
      </c>
      <c r="M7612" s="261"/>
      <c r="N7612" s="261"/>
      <c r="O7612" s="458"/>
      <c r="P7612" s="266"/>
      <c r="Q7612" s="262" t="s">
        <v>8629</v>
      </c>
      <c r="R7612" s="261"/>
      <c r="S7612" s="261"/>
      <c r="T7612" s="261"/>
      <c r="U7612" s="261"/>
      <c r="V7612" s="292"/>
      <c r="X7612" s="458"/>
      <c r="Y7612" s="266"/>
      <c r="Z7612" s="264"/>
      <c r="AA7612" s="264"/>
      <c r="AB7612" s="264"/>
      <c r="AC7612" s="264"/>
      <c r="AF7612" s="458"/>
      <c r="AG7612" s="266"/>
      <c r="AN7612" s="458"/>
      <c r="AO7612" s="266"/>
      <c r="AV7612" s="266"/>
      <c r="BC7612" s="266"/>
      <c r="BM7612" s="275">
        <v>0</v>
      </c>
      <c r="BN7612" s="275"/>
      <c r="BO7612" s="275"/>
      <c r="BP7612" s="275"/>
      <c r="BQ7612" s="275"/>
      <c r="BR7612" s="275"/>
      <c r="BS7612" s="275"/>
      <c r="BT7612" s="275"/>
      <c r="BU7612" s="275"/>
      <c r="BV7612" s="275"/>
    </row>
    <row r="7613" spans="1:74" s="263" customFormat="1">
      <c r="A7613" s="458" t="s">
        <v>17693</v>
      </c>
      <c r="B7613" s="458"/>
      <c r="C7613" s="266"/>
      <c r="D7613" s="266"/>
      <c r="E7613" s="266"/>
      <c r="F7613" s="266"/>
      <c r="G7613" s="266"/>
      <c r="H7613" s="266"/>
      <c r="I7613" s="266"/>
      <c r="J7613" s="266"/>
      <c r="K7613" s="266"/>
      <c r="L7613" s="261" t="s">
        <v>17691</v>
      </c>
      <c r="M7613" s="261"/>
      <c r="N7613" s="261"/>
      <c r="O7613" s="458"/>
      <c r="P7613" s="266"/>
      <c r="Q7613" s="262" t="s">
        <v>17692</v>
      </c>
      <c r="R7613" s="261"/>
      <c r="S7613" s="261"/>
      <c r="T7613" s="261"/>
      <c r="U7613" s="261"/>
      <c r="V7613" s="292"/>
      <c r="X7613" s="458"/>
      <c r="Y7613" s="266"/>
      <c r="Z7613" s="264"/>
      <c r="AA7613" s="264"/>
      <c r="AB7613" s="264"/>
      <c r="AC7613" s="264"/>
      <c r="AF7613" s="458"/>
      <c r="AG7613" s="266"/>
      <c r="AN7613" s="458"/>
      <c r="AO7613" s="266"/>
      <c r="AV7613" s="266"/>
      <c r="BC7613" s="266"/>
      <c r="BM7613" s="275">
        <v>0</v>
      </c>
      <c r="BN7613" s="275"/>
      <c r="BO7613" s="275"/>
      <c r="BP7613" s="275"/>
      <c r="BQ7613" s="275"/>
      <c r="BR7613" s="275"/>
      <c r="BS7613" s="275"/>
      <c r="BT7613" s="275"/>
      <c r="BU7613" s="275"/>
      <c r="BV7613" s="275"/>
    </row>
    <row r="7614" spans="1:74" s="263" customFormat="1">
      <c r="A7614" s="458" t="s">
        <v>17696</v>
      </c>
      <c r="B7614" s="458"/>
      <c r="C7614" s="266"/>
      <c r="D7614" s="266"/>
      <c r="E7614" s="266"/>
      <c r="F7614" s="266"/>
      <c r="G7614" s="266"/>
      <c r="H7614" s="266"/>
      <c r="I7614" s="266"/>
      <c r="J7614" s="266"/>
      <c r="K7614" s="266"/>
      <c r="L7614" s="261" t="s">
        <v>17694</v>
      </c>
      <c r="M7614" s="261"/>
      <c r="N7614" s="261"/>
      <c r="O7614" s="458"/>
      <c r="P7614" s="266"/>
      <c r="Q7614" s="262" t="s">
        <v>17695</v>
      </c>
      <c r="R7614" s="261"/>
      <c r="S7614" s="261"/>
      <c r="T7614" s="261"/>
      <c r="U7614" s="261"/>
      <c r="V7614" s="292"/>
      <c r="X7614" s="458"/>
      <c r="Y7614" s="266"/>
      <c r="Z7614" s="264"/>
      <c r="AA7614" s="264"/>
      <c r="AB7614" s="264"/>
      <c r="AC7614" s="264"/>
      <c r="AF7614" s="458"/>
      <c r="AG7614" s="266"/>
      <c r="AN7614" s="458"/>
      <c r="AO7614" s="266"/>
      <c r="AV7614" s="266"/>
      <c r="BC7614" s="266"/>
      <c r="BM7614" s="275">
        <v>0</v>
      </c>
      <c r="BN7614" s="275"/>
      <c r="BO7614" s="275"/>
      <c r="BP7614" s="275"/>
      <c r="BQ7614" s="275"/>
      <c r="BR7614" s="275"/>
      <c r="BS7614" s="275"/>
      <c r="BT7614" s="275"/>
      <c r="BU7614" s="275"/>
      <c r="BV7614" s="275"/>
    </row>
    <row r="7615" spans="1:74" s="263" customFormat="1">
      <c r="A7615" s="458" t="s">
        <v>17699</v>
      </c>
      <c r="B7615" s="458"/>
      <c r="C7615" s="266"/>
      <c r="D7615" s="266"/>
      <c r="E7615" s="266"/>
      <c r="F7615" s="266"/>
      <c r="G7615" s="266"/>
      <c r="H7615" s="266"/>
      <c r="I7615" s="266"/>
      <c r="J7615" s="266"/>
      <c r="K7615" s="266"/>
      <c r="L7615" s="261" t="s">
        <v>17697</v>
      </c>
      <c r="M7615" s="261"/>
      <c r="N7615" s="261"/>
      <c r="O7615" s="458"/>
      <c r="P7615" s="266"/>
      <c r="Q7615" s="262" t="s">
        <v>17698</v>
      </c>
      <c r="R7615" s="261"/>
      <c r="S7615" s="261"/>
      <c r="T7615" s="261"/>
      <c r="U7615" s="261"/>
      <c r="V7615" s="292"/>
      <c r="X7615" s="458"/>
      <c r="Y7615" s="266"/>
      <c r="Z7615" s="264"/>
      <c r="AA7615" s="264"/>
      <c r="AB7615" s="264"/>
      <c r="AC7615" s="264"/>
      <c r="AF7615" s="458"/>
      <c r="AG7615" s="266"/>
      <c r="AN7615" s="458"/>
      <c r="AO7615" s="266"/>
      <c r="AV7615" s="266"/>
      <c r="BC7615" s="266"/>
      <c r="BM7615" s="275">
        <v>0</v>
      </c>
      <c r="BN7615" s="275"/>
      <c r="BO7615" s="275"/>
      <c r="BP7615" s="275"/>
      <c r="BQ7615" s="275"/>
      <c r="BR7615" s="275"/>
      <c r="BS7615" s="275"/>
      <c r="BT7615" s="275"/>
      <c r="BU7615" s="275"/>
      <c r="BV7615" s="275"/>
    </row>
    <row r="7616" spans="1:74" s="263" customFormat="1">
      <c r="A7616" s="458" t="s">
        <v>17702</v>
      </c>
      <c r="B7616" s="458"/>
      <c r="C7616" s="266"/>
      <c r="D7616" s="266"/>
      <c r="E7616" s="266"/>
      <c r="F7616" s="266"/>
      <c r="G7616" s="266"/>
      <c r="H7616" s="266"/>
      <c r="I7616" s="266"/>
      <c r="J7616" s="266"/>
      <c r="K7616" s="266"/>
      <c r="L7616" s="261" t="s">
        <v>17700</v>
      </c>
      <c r="M7616" s="261"/>
      <c r="N7616" s="261"/>
      <c r="O7616" s="458"/>
      <c r="P7616" s="266"/>
      <c r="Q7616" s="262" t="s">
        <v>17701</v>
      </c>
      <c r="R7616" s="261"/>
      <c r="S7616" s="261"/>
      <c r="T7616" s="261"/>
      <c r="U7616" s="261"/>
      <c r="V7616" s="292"/>
      <c r="X7616" s="458"/>
      <c r="Y7616" s="266"/>
      <c r="Z7616" s="264"/>
      <c r="AA7616" s="264"/>
      <c r="AB7616" s="264"/>
      <c r="AC7616" s="264"/>
      <c r="AF7616" s="458"/>
      <c r="AG7616" s="266"/>
      <c r="AN7616" s="458"/>
      <c r="AO7616" s="266"/>
      <c r="AV7616" s="266"/>
      <c r="BC7616" s="266"/>
      <c r="BM7616" s="275">
        <v>0</v>
      </c>
      <c r="BN7616" s="275"/>
      <c r="BO7616" s="275"/>
      <c r="BP7616" s="275"/>
      <c r="BQ7616" s="275"/>
      <c r="BR7616" s="275"/>
      <c r="BS7616" s="275"/>
      <c r="BT7616" s="275"/>
      <c r="BU7616" s="275"/>
      <c r="BV7616" s="275"/>
    </row>
    <row r="7617" spans="1:74" s="263" customFormat="1">
      <c r="A7617" s="458" t="s">
        <v>14094</v>
      </c>
      <c r="B7617" s="458"/>
      <c r="C7617" s="266"/>
      <c r="D7617" s="266"/>
      <c r="E7617" s="266"/>
      <c r="F7617" s="266"/>
      <c r="G7617" s="266"/>
      <c r="H7617" s="266"/>
      <c r="I7617" s="266"/>
      <c r="J7617" s="266"/>
      <c r="K7617" s="266"/>
      <c r="L7617" s="261" t="s">
        <v>14092</v>
      </c>
      <c r="M7617" s="261"/>
      <c r="N7617" s="261"/>
      <c r="O7617" s="458"/>
      <c r="P7617" s="266"/>
      <c r="Q7617" s="262" t="s">
        <v>17701</v>
      </c>
      <c r="R7617" s="261"/>
      <c r="S7617" s="261"/>
      <c r="T7617" s="261"/>
      <c r="U7617" s="261"/>
      <c r="V7617" s="292"/>
      <c r="X7617" s="458"/>
      <c r="Y7617" s="266"/>
      <c r="Z7617" s="264"/>
      <c r="AA7617" s="264"/>
      <c r="AB7617" s="264"/>
      <c r="AC7617" s="264"/>
      <c r="AF7617" s="458"/>
      <c r="AG7617" s="266"/>
      <c r="AN7617" s="458"/>
      <c r="AO7617" s="266"/>
      <c r="AV7617" s="266"/>
      <c r="BC7617" s="266"/>
      <c r="BM7617" s="275">
        <v>0</v>
      </c>
      <c r="BN7617" s="275"/>
      <c r="BO7617" s="275"/>
      <c r="BP7617" s="275"/>
      <c r="BQ7617" s="275"/>
      <c r="BR7617" s="275"/>
      <c r="BS7617" s="275"/>
      <c r="BT7617" s="275"/>
      <c r="BU7617" s="275"/>
      <c r="BV7617" s="275"/>
    </row>
    <row r="7618" spans="1:74" s="263" customFormat="1">
      <c r="A7618" s="457"/>
      <c r="B7618" s="457"/>
      <c r="C7618" s="260"/>
      <c r="D7618" s="260"/>
      <c r="E7618" s="260"/>
      <c r="F7618" s="260"/>
      <c r="G7618" s="260"/>
      <c r="H7618" s="260"/>
      <c r="I7618" s="260"/>
      <c r="J7618" s="260"/>
      <c r="K7618" s="260"/>
      <c r="L7618" s="261" t="s">
        <v>17703</v>
      </c>
      <c r="M7618" s="261"/>
      <c r="N7618" s="261"/>
      <c r="O7618" s="457"/>
      <c r="P7618" s="260"/>
      <c r="Q7618" s="262" t="s">
        <v>17704</v>
      </c>
      <c r="R7618" s="261"/>
      <c r="S7618" s="261"/>
      <c r="T7618" s="261"/>
      <c r="U7618" s="261"/>
      <c r="V7618" s="292"/>
      <c r="X7618" s="457"/>
      <c r="Y7618" s="260"/>
      <c r="Z7618" s="264"/>
      <c r="AA7618" s="264"/>
      <c r="AB7618" s="264"/>
      <c r="AC7618" s="264"/>
      <c r="AF7618" s="457"/>
      <c r="AG7618" s="260"/>
      <c r="AN7618" s="457"/>
      <c r="AO7618" s="260"/>
      <c r="AV7618" s="260"/>
      <c r="BC7618" s="260"/>
      <c r="BM7618" s="275">
        <v>0</v>
      </c>
      <c r="BN7618" s="275"/>
      <c r="BO7618" s="275"/>
      <c r="BP7618" s="275"/>
      <c r="BQ7618" s="275"/>
      <c r="BR7618" s="275"/>
      <c r="BS7618" s="275"/>
      <c r="BT7618" s="275"/>
      <c r="BU7618" s="275"/>
      <c r="BV7618" s="275"/>
    </row>
    <row r="7619" spans="1:74" s="263" customFormat="1">
      <c r="A7619" s="457"/>
      <c r="B7619" s="457"/>
      <c r="C7619" s="260"/>
      <c r="D7619" s="260"/>
      <c r="E7619" s="260"/>
      <c r="F7619" s="260"/>
      <c r="G7619" s="260"/>
      <c r="H7619" s="260"/>
      <c r="I7619" s="260"/>
      <c r="J7619" s="260"/>
      <c r="K7619" s="260"/>
      <c r="L7619" s="261" t="s">
        <v>17705</v>
      </c>
      <c r="M7619" s="261"/>
      <c r="N7619" s="261"/>
      <c r="O7619" s="457"/>
      <c r="P7619" s="260"/>
      <c r="Q7619" s="262" t="s">
        <v>17706</v>
      </c>
      <c r="R7619" s="261"/>
      <c r="S7619" s="261"/>
      <c r="T7619" s="261"/>
      <c r="U7619" s="261"/>
      <c r="V7619" s="292"/>
      <c r="X7619" s="457"/>
      <c r="Y7619" s="260"/>
      <c r="Z7619" s="264"/>
      <c r="AA7619" s="264"/>
      <c r="AB7619" s="264"/>
      <c r="AC7619" s="264"/>
      <c r="AF7619" s="457"/>
      <c r="AG7619" s="260"/>
      <c r="AN7619" s="457"/>
      <c r="AO7619" s="260"/>
      <c r="AV7619" s="260"/>
      <c r="BC7619" s="260"/>
      <c r="BM7619" s="275">
        <v>0</v>
      </c>
      <c r="BN7619" s="275"/>
      <c r="BO7619" s="275"/>
      <c r="BP7619" s="275"/>
      <c r="BQ7619" s="275"/>
      <c r="BR7619" s="275"/>
      <c r="BS7619" s="275"/>
      <c r="BT7619" s="275"/>
      <c r="BU7619" s="275"/>
      <c r="BV7619" s="275"/>
    </row>
    <row r="7620" spans="1:74" s="263" customFormat="1">
      <c r="A7620" s="458" t="s">
        <v>17709</v>
      </c>
      <c r="B7620" s="458"/>
      <c r="C7620" s="266"/>
      <c r="D7620" s="266"/>
      <c r="E7620" s="266"/>
      <c r="F7620" s="266"/>
      <c r="G7620" s="266"/>
      <c r="H7620" s="266"/>
      <c r="I7620" s="266"/>
      <c r="J7620" s="266"/>
      <c r="K7620" s="266"/>
      <c r="L7620" s="261" t="s">
        <v>17707</v>
      </c>
      <c r="M7620" s="261"/>
      <c r="N7620" s="261"/>
      <c r="O7620" s="458"/>
      <c r="P7620" s="266"/>
      <c r="Q7620" s="262" t="s">
        <v>17708</v>
      </c>
      <c r="R7620" s="261"/>
      <c r="S7620" s="261"/>
      <c r="T7620" s="261"/>
      <c r="U7620" s="261"/>
      <c r="V7620" s="292"/>
      <c r="X7620" s="458"/>
      <c r="Y7620" s="266"/>
      <c r="Z7620" s="264"/>
      <c r="AA7620" s="264"/>
      <c r="AB7620" s="264"/>
      <c r="AC7620" s="264"/>
      <c r="AF7620" s="458"/>
      <c r="AG7620" s="266"/>
      <c r="AN7620" s="458"/>
      <c r="AO7620" s="266"/>
      <c r="AV7620" s="266"/>
      <c r="BC7620" s="266"/>
      <c r="BM7620" s="275">
        <v>0</v>
      </c>
      <c r="BN7620" s="275"/>
      <c r="BO7620" s="275"/>
      <c r="BP7620" s="275"/>
      <c r="BQ7620" s="275"/>
      <c r="BR7620" s="275"/>
      <c r="BS7620" s="275"/>
      <c r="BT7620" s="275"/>
      <c r="BU7620" s="275"/>
      <c r="BV7620" s="275"/>
    </row>
    <row r="7621" spans="1:74" s="263" customFormat="1">
      <c r="A7621" s="458" t="s">
        <v>17712</v>
      </c>
      <c r="B7621" s="458"/>
      <c r="C7621" s="266"/>
      <c r="D7621" s="266"/>
      <c r="E7621" s="266"/>
      <c r="F7621" s="266"/>
      <c r="G7621" s="266"/>
      <c r="H7621" s="266"/>
      <c r="I7621" s="266"/>
      <c r="J7621" s="266"/>
      <c r="K7621" s="266"/>
      <c r="L7621" s="261" t="s">
        <v>17710</v>
      </c>
      <c r="M7621" s="261"/>
      <c r="N7621" s="261"/>
      <c r="O7621" s="458"/>
      <c r="P7621" s="266"/>
      <c r="Q7621" s="262" t="s">
        <v>17711</v>
      </c>
      <c r="R7621" s="261"/>
      <c r="S7621" s="261"/>
      <c r="T7621" s="261"/>
      <c r="U7621" s="261"/>
      <c r="V7621" s="292"/>
      <c r="X7621" s="458"/>
      <c r="Y7621" s="266"/>
      <c r="Z7621" s="264"/>
      <c r="AA7621" s="264"/>
      <c r="AB7621" s="264"/>
      <c r="AC7621" s="264"/>
      <c r="AF7621" s="458"/>
      <c r="AG7621" s="266"/>
      <c r="AN7621" s="458"/>
      <c r="AO7621" s="266"/>
      <c r="AV7621" s="266"/>
      <c r="BC7621" s="266"/>
      <c r="BM7621" s="275">
        <v>0</v>
      </c>
      <c r="BN7621" s="275"/>
      <c r="BO7621" s="275"/>
      <c r="BP7621" s="275"/>
      <c r="BQ7621" s="275"/>
      <c r="BR7621" s="275"/>
      <c r="BS7621" s="275"/>
      <c r="BT7621" s="275"/>
      <c r="BU7621" s="275"/>
      <c r="BV7621" s="275"/>
    </row>
    <row r="7622" spans="1:74" s="263" customFormat="1">
      <c r="A7622" s="458" t="s">
        <v>17715</v>
      </c>
      <c r="B7622" s="458"/>
      <c r="C7622" s="266"/>
      <c r="D7622" s="266"/>
      <c r="E7622" s="266"/>
      <c r="F7622" s="266"/>
      <c r="G7622" s="266"/>
      <c r="H7622" s="266"/>
      <c r="I7622" s="266"/>
      <c r="J7622" s="266"/>
      <c r="K7622" s="266"/>
      <c r="L7622" s="261" t="s">
        <v>17713</v>
      </c>
      <c r="M7622" s="261"/>
      <c r="N7622" s="261"/>
      <c r="O7622" s="458"/>
      <c r="P7622" s="266"/>
      <c r="Q7622" s="262" t="s">
        <v>17714</v>
      </c>
      <c r="R7622" s="261"/>
      <c r="S7622" s="261"/>
      <c r="T7622" s="261"/>
      <c r="U7622" s="261"/>
      <c r="V7622" s="292"/>
      <c r="X7622" s="458"/>
      <c r="Y7622" s="266"/>
      <c r="Z7622" s="264"/>
      <c r="AA7622" s="264"/>
      <c r="AB7622" s="264"/>
      <c r="AC7622" s="264"/>
      <c r="AF7622" s="458"/>
      <c r="AG7622" s="266"/>
      <c r="AN7622" s="458"/>
      <c r="AO7622" s="266"/>
      <c r="AV7622" s="266"/>
      <c r="BC7622" s="266"/>
      <c r="BM7622" s="275">
        <v>0</v>
      </c>
      <c r="BN7622" s="275"/>
      <c r="BO7622" s="275"/>
      <c r="BP7622" s="275"/>
      <c r="BQ7622" s="275"/>
      <c r="BR7622" s="275"/>
      <c r="BS7622" s="275"/>
      <c r="BT7622" s="275"/>
      <c r="BU7622" s="275"/>
      <c r="BV7622" s="275"/>
    </row>
    <row r="7623" spans="1:74" s="263" customFormat="1">
      <c r="A7623" s="458" t="s">
        <v>17718</v>
      </c>
      <c r="B7623" s="458"/>
      <c r="C7623" s="266"/>
      <c r="D7623" s="266"/>
      <c r="E7623" s="266"/>
      <c r="F7623" s="266"/>
      <c r="G7623" s="266"/>
      <c r="H7623" s="266"/>
      <c r="I7623" s="266"/>
      <c r="J7623" s="266"/>
      <c r="K7623" s="266"/>
      <c r="L7623" s="261" t="s">
        <v>17716</v>
      </c>
      <c r="M7623" s="261"/>
      <c r="N7623" s="261"/>
      <c r="O7623" s="458"/>
      <c r="P7623" s="266"/>
      <c r="Q7623" s="262" t="s">
        <v>17717</v>
      </c>
      <c r="R7623" s="261"/>
      <c r="S7623" s="261"/>
      <c r="T7623" s="261"/>
      <c r="U7623" s="261"/>
      <c r="V7623" s="292"/>
      <c r="X7623" s="458"/>
      <c r="Y7623" s="266"/>
      <c r="Z7623" s="264"/>
      <c r="AA7623" s="264"/>
      <c r="AB7623" s="264"/>
      <c r="AC7623" s="264"/>
      <c r="AF7623" s="458"/>
      <c r="AG7623" s="266"/>
      <c r="AN7623" s="458"/>
      <c r="AO7623" s="266"/>
      <c r="AV7623" s="266"/>
      <c r="BC7623" s="266"/>
      <c r="BM7623" s="275">
        <v>0</v>
      </c>
      <c r="BN7623" s="275"/>
      <c r="BO7623" s="275"/>
      <c r="BP7623" s="275"/>
      <c r="BQ7623" s="275"/>
      <c r="BR7623" s="275"/>
      <c r="BS7623" s="275"/>
      <c r="BT7623" s="275"/>
      <c r="BU7623" s="275"/>
      <c r="BV7623" s="275"/>
    </row>
    <row r="7624" spans="1:74" s="263" customFormat="1">
      <c r="A7624" s="458" t="s">
        <v>17721</v>
      </c>
      <c r="B7624" s="458"/>
      <c r="C7624" s="266"/>
      <c r="D7624" s="266"/>
      <c r="E7624" s="266"/>
      <c r="F7624" s="266"/>
      <c r="G7624" s="266"/>
      <c r="H7624" s="266"/>
      <c r="I7624" s="266"/>
      <c r="J7624" s="266"/>
      <c r="K7624" s="266"/>
      <c r="L7624" s="261" t="s">
        <v>17719</v>
      </c>
      <c r="M7624" s="261"/>
      <c r="N7624" s="261"/>
      <c r="O7624" s="458"/>
      <c r="P7624" s="266"/>
      <c r="Q7624" s="262" t="s">
        <v>17720</v>
      </c>
      <c r="R7624" s="261"/>
      <c r="S7624" s="261"/>
      <c r="T7624" s="261"/>
      <c r="U7624" s="261"/>
      <c r="V7624" s="292"/>
      <c r="X7624" s="458"/>
      <c r="Y7624" s="266"/>
      <c r="Z7624" s="264"/>
      <c r="AA7624" s="264"/>
      <c r="AB7624" s="264"/>
      <c r="AC7624" s="264"/>
      <c r="AF7624" s="458"/>
      <c r="AG7624" s="266"/>
      <c r="AN7624" s="458"/>
      <c r="AO7624" s="266"/>
      <c r="AV7624" s="266"/>
      <c r="BC7624" s="266"/>
      <c r="BM7624" s="275">
        <v>0</v>
      </c>
      <c r="BN7624" s="275"/>
      <c r="BO7624" s="275"/>
      <c r="BP7624" s="275"/>
      <c r="BQ7624" s="275"/>
      <c r="BR7624" s="275"/>
      <c r="BS7624" s="275"/>
      <c r="BT7624" s="275"/>
      <c r="BU7624" s="275"/>
      <c r="BV7624" s="275"/>
    </row>
    <row r="7625" spans="1:74" s="263" customFormat="1">
      <c r="A7625" s="458" t="s">
        <v>17724</v>
      </c>
      <c r="B7625" s="458"/>
      <c r="C7625" s="266"/>
      <c r="D7625" s="266"/>
      <c r="E7625" s="266"/>
      <c r="F7625" s="266"/>
      <c r="G7625" s="266"/>
      <c r="H7625" s="266"/>
      <c r="I7625" s="266"/>
      <c r="J7625" s="266"/>
      <c r="K7625" s="266"/>
      <c r="L7625" s="261" t="s">
        <v>17722</v>
      </c>
      <c r="M7625" s="261"/>
      <c r="N7625" s="261"/>
      <c r="O7625" s="458"/>
      <c r="P7625" s="266"/>
      <c r="Q7625" s="262" t="s">
        <v>17723</v>
      </c>
      <c r="R7625" s="261"/>
      <c r="S7625" s="261"/>
      <c r="T7625" s="261"/>
      <c r="U7625" s="261"/>
      <c r="V7625" s="292"/>
      <c r="X7625" s="458"/>
      <c r="Y7625" s="266"/>
      <c r="Z7625" s="264"/>
      <c r="AA7625" s="264"/>
      <c r="AB7625" s="264"/>
      <c r="AC7625" s="264"/>
      <c r="AF7625" s="458"/>
      <c r="AG7625" s="266"/>
      <c r="AN7625" s="458"/>
      <c r="AO7625" s="266"/>
      <c r="AV7625" s="266"/>
      <c r="BC7625" s="266"/>
      <c r="BM7625" s="275">
        <v>0</v>
      </c>
      <c r="BN7625" s="275"/>
      <c r="BO7625" s="275"/>
      <c r="BP7625" s="275"/>
      <c r="BQ7625" s="275"/>
      <c r="BR7625" s="275"/>
      <c r="BS7625" s="275"/>
      <c r="BT7625" s="275"/>
      <c r="BU7625" s="275"/>
      <c r="BV7625" s="275"/>
    </row>
    <row r="7626" spans="1:74" s="263" customFormat="1">
      <c r="A7626" s="458" t="s">
        <v>17727</v>
      </c>
      <c r="B7626" s="458"/>
      <c r="C7626" s="266"/>
      <c r="D7626" s="266"/>
      <c r="E7626" s="266"/>
      <c r="F7626" s="266"/>
      <c r="G7626" s="266"/>
      <c r="H7626" s="266"/>
      <c r="I7626" s="266"/>
      <c r="J7626" s="266"/>
      <c r="K7626" s="266"/>
      <c r="L7626" s="261" t="s">
        <v>17725</v>
      </c>
      <c r="M7626" s="261"/>
      <c r="N7626" s="261"/>
      <c r="O7626" s="458"/>
      <c r="P7626" s="266"/>
      <c r="Q7626" s="262" t="s">
        <v>17726</v>
      </c>
      <c r="R7626" s="261"/>
      <c r="S7626" s="261"/>
      <c r="T7626" s="261"/>
      <c r="U7626" s="261"/>
      <c r="V7626" s="292"/>
      <c r="X7626" s="458"/>
      <c r="Y7626" s="266"/>
      <c r="Z7626" s="264"/>
      <c r="AA7626" s="264"/>
      <c r="AB7626" s="264"/>
      <c r="AC7626" s="264"/>
      <c r="AF7626" s="458"/>
      <c r="AG7626" s="266"/>
      <c r="AN7626" s="458"/>
      <c r="AO7626" s="266"/>
      <c r="AV7626" s="266"/>
      <c r="BC7626" s="266"/>
      <c r="BM7626" s="275">
        <v>0</v>
      </c>
      <c r="BN7626" s="275"/>
      <c r="BO7626" s="275"/>
      <c r="BP7626" s="275"/>
      <c r="BQ7626" s="275"/>
      <c r="BR7626" s="275"/>
      <c r="BS7626" s="275"/>
      <c r="BT7626" s="275"/>
      <c r="BU7626" s="275"/>
      <c r="BV7626" s="275"/>
    </row>
    <row r="7627" spans="1:74" s="263" customFormat="1">
      <c r="A7627" s="458" t="s">
        <v>17729</v>
      </c>
      <c r="B7627" s="458"/>
      <c r="C7627" s="266"/>
      <c r="D7627" s="266"/>
      <c r="E7627" s="266"/>
      <c r="F7627" s="266"/>
      <c r="G7627" s="266"/>
      <c r="H7627" s="266"/>
      <c r="I7627" s="266"/>
      <c r="J7627" s="266"/>
      <c r="K7627" s="266"/>
      <c r="L7627" s="261" t="s">
        <v>17728</v>
      </c>
      <c r="M7627" s="261"/>
      <c r="N7627" s="261"/>
      <c r="O7627" s="458"/>
      <c r="P7627" s="266"/>
      <c r="Q7627" s="262" t="s">
        <v>10224</v>
      </c>
      <c r="R7627" s="261"/>
      <c r="S7627" s="261"/>
      <c r="T7627" s="261"/>
      <c r="U7627" s="261"/>
      <c r="V7627" s="292"/>
      <c r="X7627" s="458"/>
      <c r="Y7627" s="266"/>
      <c r="Z7627" s="264"/>
      <c r="AA7627" s="264"/>
      <c r="AB7627" s="264"/>
      <c r="AC7627" s="264"/>
      <c r="AF7627" s="458"/>
      <c r="AG7627" s="266"/>
      <c r="AN7627" s="458"/>
      <c r="AO7627" s="266"/>
      <c r="AV7627" s="266"/>
      <c r="BC7627" s="266"/>
      <c r="BM7627" s="275">
        <v>0</v>
      </c>
      <c r="BN7627" s="275"/>
      <c r="BO7627" s="275"/>
      <c r="BP7627" s="275"/>
      <c r="BQ7627" s="275"/>
      <c r="BR7627" s="275"/>
      <c r="BS7627" s="275"/>
      <c r="BT7627" s="275"/>
      <c r="BU7627" s="275"/>
      <c r="BV7627" s="275"/>
    </row>
    <row r="7628" spans="1:74" s="263" customFormat="1">
      <c r="A7628" s="458" t="s">
        <v>17732</v>
      </c>
      <c r="B7628" s="458"/>
      <c r="C7628" s="266"/>
      <c r="D7628" s="266"/>
      <c r="E7628" s="266"/>
      <c r="F7628" s="266"/>
      <c r="G7628" s="266"/>
      <c r="H7628" s="266"/>
      <c r="I7628" s="266"/>
      <c r="J7628" s="266"/>
      <c r="K7628" s="266"/>
      <c r="L7628" s="261" t="s">
        <v>17730</v>
      </c>
      <c r="M7628" s="261"/>
      <c r="N7628" s="261"/>
      <c r="O7628" s="458"/>
      <c r="P7628" s="266"/>
      <c r="Q7628" s="262" t="s">
        <v>17731</v>
      </c>
      <c r="R7628" s="261"/>
      <c r="S7628" s="261"/>
      <c r="T7628" s="261"/>
      <c r="U7628" s="261"/>
      <c r="V7628" s="292"/>
      <c r="X7628" s="458"/>
      <c r="Y7628" s="266"/>
      <c r="Z7628" s="264"/>
      <c r="AA7628" s="264"/>
      <c r="AB7628" s="264"/>
      <c r="AC7628" s="264"/>
      <c r="AF7628" s="458"/>
      <c r="AG7628" s="266"/>
      <c r="AN7628" s="458"/>
      <c r="AO7628" s="266"/>
      <c r="AV7628" s="266"/>
      <c r="BC7628" s="266"/>
      <c r="BM7628" s="275">
        <v>0</v>
      </c>
      <c r="BN7628" s="275"/>
      <c r="BO7628" s="275"/>
      <c r="BP7628" s="275"/>
      <c r="BQ7628" s="275"/>
      <c r="BR7628" s="275"/>
      <c r="BS7628" s="275"/>
      <c r="BT7628" s="275"/>
      <c r="BU7628" s="275"/>
      <c r="BV7628" s="275"/>
    </row>
    <row r="7629" spans="1:74" s="263" customFormat="1">
      <c r="A7629" s="458" t="s">
        <v>17735</v>
      </c>
      <c r="B7629" s="458"/>
      <c r="C7629" s="266"/>
      <c r="D7629" s="266"/>
      <c r="E7629" s="266"/>
      <c r="F7629" s="266"/>
      <c r="G7629" s="266"/>
      <c r="H7629" s="266"/>
      <c r="I7629" s="266"/>
      <c r="J7629" s="266"/>
      <c r="K7629" s="266"/>
      <c r="L7629" s="261" t="s">
        <v>17733</v>
      </c>
      <c r="M7629" s="261"/>
      <c r="N7629" s="261"/>
      <c r="O7629" s="458"/>
      <c r="P7629" s="266"/>
      <c r="Q7629" s="262" t="s">
        <v>17734</v>
      </c>
      <c r="R7629" s="261"/>
      <c r="S7629" s="261"/>
      <c r="T7629" s="261"/>
      <c r="U7629" s="261"/>
      <c r="V7629" s="292"/>
      <c r="X7629" s="458"/>
      <c r="Y7629" s="266"/>
      <c r="Z7629" s="264"/>
      <c r="AA7629" s="264"/>
      <c r="AB7629" s="264"/>
      <c r="AC7629" s="264"/>
      <c r="AF7629" s="458"/>
      <c r="AG7629" s="266"/>
      <c r="AN7629" s="458"/>
      <c r="AO7629" s="266"/>
      <c r="AV7629" s="266"/>
      <c r="BC7629" s="266"/>
      <c r="BM7629" s="275">
        <v>0</v>
      </c>
      <c r="BN7629" s="275"/>
      <c r="BO7629" s="275"/>
      <c r="BP7629" s="275"/>
      <c r="BQ7629" s="275"/>
      <c r="BR7629" s="275"/>
      <c r="BS7629" s="275"/>
      <c r="BT7629" s="275"/>
      <c r="BU7629" s="275"/>
      <c r="BV7629" s="275"/>
    </row>
    <row r="7630" spans="1:74" s="263" customFormat="1">
      <c r="A7630" s="458" t="s">
        <v>17738</v>
      </c>
      <c r="B7630" s="458"/>
      <c r="C7630" s="266"/>
      <c r="D7630" s="266"/>
      <c r="E7630" s="266"/>
      <c r="F7630" s="266"/>
      <c r="G7630" s="266"/>
      <c r="H7630" s="266"/>
      <c r="I7630" s="266"/>
      <c r="J7630" s="266"/>
      <c r="K7630" s="266"/>
      <c r="L7630" s="261" t="s">
        <v>17736</v>
      </c>
      <c r="M7630" s="261"/>
      <c r="N7630" s="261"/>
      <c r="O7630" s="458"/>
      <c r="P7630" s="266"/>
      <c r="Q7630" s="262" t="s">
        <v>17737</v>
      </c>
      <c r="R7630" s="261"/>
      <c r="S7630" s="261"/>
      <c r="T7630" s="261"/>
      <c r="U7630" s="261"/>
      <c r="V7630" s="292"/>
      <c r="X7630" s="458"/>
      <c r="Y7630" s="266"/>
      <c r="Z7630" s="264"/>
      <c r="AA7630" s="264"/>
      <c r="AB7630" s="264"/>
      <c r="AC7630" s="264"/>
      <c r="AF7630" s="458"/>
      <c r="AG7630" s="266"/>
      <c r="AN7630" s="458"/>
      <c r="AO7630" s="266"/>
      <c r="AV7630" s="266"/>
      <c r="BC7630" s="266"/>
      <c r="BM7630" s="275">
        <v>0</v>
      </c>
      <c r="BN7630" s="275"/>
      <c r="BO7630" s="275"/>
      <c r="BP7630" s="275"/>
      <c r="BQ7630" s="275"/>
      <c r="BR7630" s="275"/>
      <c r="BS7630" s="275"/>
      <c r="BT7630" s="275"/>
      <c r="BU7630" s="275"/>
      <c r="BV7630" s="275"/>
    </row>
    <row r="7631" spans="1:74" s="263" customFormat="1">
      <c r="A7631" s="458" t="s">
        <v>17741</v>
      </c>
      <c r="B7631" s="458"/>
      <c r="C7631" s="266"/>
      <c r="D7631" s="266"/>
      <c r="E7631" s="266"/>
      <c r="F7631" s="266"/>
      <c r="G7631" s="266"/>
      <c r="H7631" s="266"/>
      <c r="I7631" s="266"/>
      <c r="J7631" s="266"/>
      <c r="K7631" s="266"/>
      <c r="L7631" s="261" t="s">
        <v>17739</v>
      </c>
      <c r="M7631" s="261"/>
      <c r="N7631" s="261"/>
      <c r="O7631" s="458"/>
      <c r="P7631" s="266"/>
      <c r="Q7631" s="262" t="s">
        <v>17740</v>
      </c>
      <c r="R7631" s="261"/>
      <c r="S7631" s="261"/>
      <c r="T7631" s="261"/>
      <c r="U7631" s="261"/>
      <c r="V7631" s="292"/>
      <c r="X7631" s="458"/>
      <c r="Y7631" s="266"/>
      <c r="Z7631" s="264"/>
      <c r="AA7631" s="264"/>
      <c r="AB7631" s="264"/>
      <c r="AC7631" s="264"/>
      <c r="AF7631" s="458"/>
      <c r="AG7631" s="266"/>
      <c r="AN7631" s="458"/>
      <c r="AO7631" s="266"/>
      <c r="AV7631" s="266"/>
      <c r="BC7631" s="266"/>
      <c r="BM7631" s="275">
        <v>0</v>
      </c>
      <c r="BN7631" s="275"/>
      <c r="BO7631" s="275"/>
      <c r="BP7631" s="275"/>
      <c r="BQ7631" s="275"/>
      <c r="BR7631" s="275"/>
      <c r="BS7631" s="275"/>
      <c r="BT7631" s="275"/>
      <c r="BU7631" s="275"/>
      <c r="BV7631" s="275"/>
    </row>
    <row r="7632" spans="1:74" s="263" customFormat="1">
      <c r="A7632" s="458" t="s">
        <v>17744</v>
      </c>
      <c r="B7632" s="458"/>
      <c r="C7632" s="266"/>
      <c r="D7632" s="266"/>
      <c r="E7632" s="266"/>
      <c r="F7632" s="266"/>
      <c r="G7632" s="266"/>
      <c r="H7632" s="266"/>
      <c r="I7632" s="266"/>
      <c r="J7632" s="266"/>
      <c r="K7632" s="266"/>
      <c r="L7632" s="261" t="s">
        <v>17742</v>
      </c>
      <c r="M7632" s="261"/>
      <c r="N7632" s="261"/>
      <c r="O7632" s="458"/>
      <c r="P7632" s="266"/>
      <c r="Q7632" s="262" t="s">
        <v>17743</v>
      </c>
      <c r="R7632" s="261"/>
      <c r="S7632" s="261"/>
      <c r="T7632" s="261"/>
      <c r="U7632" s="261"/>
      <c r="V7632" s="292"/>
      <c r="X7632" s="458"/>
      <c r="Y7632" s="266"/>
      <c r="Z7632" s="264"/>
      <c r="AA7632" s="264"/>
      <c r="AB7632" s="264"/>
      <c r="AC7632" s="264"/>
      <c r="AF7632" s="458"/>
      <c r="AG7632" s="266"/>
      <c r="AN7632" s="458"/>
      <c r="AO7632" s="266"/>
      <c r="AV7632" s="266"/>
      <c r="BC7632" s="266"/>
      <c r="BM7632" s="275">
        <v>0</v>
      </c>
      <c r="BN7632" s="275"/>
      <c r="BO7632" s="275"/>
      <c r="BP7632" s="275"/>
      <c r="BQ7632" s="275"/>
      <c r="BR7632" s="275"/>
      <c r="BS7632" s="275"/>
      <c r="BT7632" s="275"/>
      <c r="BU7632" s="275"/>
      <c r="BV7632" s="275"/>
    </row>
    <row r="7633" spans="1:74" s="263" customFormat="1">
      <c r="A7633" s="458" t="s">
        <v>17746</v>
      </c>
      <c r="B7633" s="458"/>
      <c r="C7633" s="266"/>
      <c r="D7633" s="266"/>
      <c r="E7633" s="266"/>
      <c r="F7633" s="266"/>
      <c r="G7633" s="266"/>
      <c r="H7633" s="266"/>
      <c r="I7633" s="266"/>
      <c r="J7633" s="266"/>
      <c r="K7633" s="266"/>
      <c r="L7633" s="261" t="s">
        <v>17745</v>
      </c>
      <c r="M7633" s="261"/>
      <c r="N7633" s="261"/>
      <c r="O7633" s="458"/>
      <c r="P7633" s="266"/>
      <c r="Q7633" s="262" t="s">
        <v>1809</v>
      </c>
      <c r="R7633" s="261"/>
      <c r="S7633" s="261"/>
      <c r="T7633" s="261"/>
      <c r="U7633" s="261"/>
      <c r="V7633" s="292"/>
      <c r="X7633" s="458"/>
      <c r="Y7633" s="266"/>
      <c r="Z7633" s="264"/>
      <c r="AA7633" s="264"/>
      <c r="AB7633" s="264"/>
      <c r="AC7633" s="264"/>
      <c r="AF7633" s="458"/>
      <c r="AG7633" s="266"/>
      <c r="AN7633" s="458"/>
      <c r="AO7633" s="266"/>
      <c r="AV7633" s="266"/>
      <c r="BC7633" s="266"/>
      <c r="BM7633" s="275">
        <v>0</v>
      </c>
      <c r="BN7633" s="275"/>
      <c r="BO7633" s="275"/>
      <c r="BP7633" s="275"/>
      <c r="BQ7633" s="275"/>
      <c r="BR7633" s="275"/>
      <c r="BS7633" s="275"/>
      <c r="BT7633" s="275"/>
      <c r="BU7633" s="275"/>
      <c r="BV7633" s="275"/>
    </row>
    <row r="7634" spans="1:74" s="263" customFormat="1">
      <c r="A7634" s="458" t="s">
        <v>17749</v>
      </c>
      <c r="B7634" s="458"/>
      <c r="C7634" s="266"/>
      <c r="D7634" s="266"/>
      <c r="E7634" s="266"/>
      <c r="F7634" s="266"/>
      <c r="G7634" s="266"/>
      <c r="H7634" s="266"/>
      <c r="I7634" s="266"/>
      <c r="J7634" s="266"/>
      <c r="K7634" s="266"/>
      <c r="L7634" s="261" t="s">
        <v>17747</v>
      </c>
      <c r="M7634" s="261"/>
      <c r="N7634" s="261"/>
      <c r="O7634" s="458"/>
      <c r="P7634" s="266"/>
      <c r="Q7634" s="262" t="s">
        <v>17748</v>
      </c>
      <c r="R7634" s="261"/>
      <c r="S7634" s="261"/>
      <c r="T7634" s="261"/>
      <c r="U7634" s="261"/>
      <c r="V7634" s="292"/>
      <c r="X7634" s="458"/>
      <c r="Y7634" s="266"/>
      <c r="Z7634" s="264"/>
      <c r="AA7634" s="264"/>
      <c r="AB7634" s="264"/>
      <c r="AC7634" s="264"/>
      <c r="AF7634" s="458"/>
      <c r="AG7634" s="266"/>
      <c r="AN7634" s="458"/>
      <c r="AO7634" s="266"/>
      <c r="AV7634" s="266"/>
      <c r="BC7634" s="266"/>
      <c r="BM7634" s="275">
        <v>0</v>
      </c>
      <c r="BN7634" s="275"/>
      <c r="BO7634" s="275"/>
      <c r="BP7634" s="275"/>
      <c r="BQ7634" s="275"/>
      <c r="BR7634" s="275"/>
      <c r="BS7634" s="275"/>
      <c r="BT7634" s="275"/>
      <c r="BU7634" s="275"/>
      <c r="BV7634" s="275"/>
    </row>
    <row r="7635" spans="1:74" s="263" customFormat="1">
      <c r="A7635" s="458" t="s">
        <v>17752</v>
      </c>
      <c r="B7635" s="458"/>
      <c r="C7635" s="266"/>
      <c r="D7635" s="266"/>
      <c r="E7635" s="266"/>
      <c r="F7635" s="266"/>
      <c r="G7635" s="266"/>
      <c r="H7635" s="266"/>
      <c r="I7635" s="266"/>
      <c r="J7635" s="266"/>
      <c r="K7635" s="266"/>
      <c r="L7635" s="261" t="s">
        <v>17750</v>
      </c>
      <c r="M7635" s="261"/>
      <c r="N7635" s="261"/>
      <c r="O7635" s="458"/>
      <c r="P7635" s="266"/>
      <c r="Q7635" s="262" t="s">
        <v>17751</v>
      </c>
      <c r="R7635" s="261"/>
      <c r="S7635" s="261"/>
      <c r="T7635" s="261"/>
      <c r="U7635" s="261"/>
      <c r="V7635" s="292"/>
      <c r="X7635" s="458"/>
      <c r="Y7635" s="266"/>
      <c r="Z7635" s="264"/>
      <c r="AA7635" s="264"/>
      <c r="AB7635" s="264"/>
      <c r="AC7635" s="264"/>
      <c r="AF7635" s="458"/>
      <c r="AG7635" s="266"/>
      <c r="AN7635" s="458"/>
      <c r="AO7635" s="266"/>
      <c r="AV7635" s="266"/>
      <c r="BC7635" s="266"/>
      <c r="BM7635" s="275">
        <v>0</v>
      </c>
      <c r="BN7635" s="275"/>
      <c r="BO7635" s="275"/>
      <c r="BP7635" s="275"/>
      <c r="BQ7635" s="275"/>
      <c r="BR7635" s="275"/>
      <c r="BS7635" s="275"/>
      <c r="BT7635" s="275"/>
      <c r="BU7635" s="275"/>
      <c r="BV7635" s="275"/>
    </row>
    <row r="7636" spans="1:74" s="263" customFormat="1">
      <c r="A7636" s="458" t="s">
        <v>17755</v>
      </c>
      <c r="B7636" s="458"/>
      <c r="C7636" s="266"/>
      <c r="D7636" s="266"/>
      <c r="E7636" s="266"/>
      <c r="F7636" s="266"/>
      <c r="G7636" s="266"/>
      <c r="H7636" s="266"/>
      <c r="I7636" s="266"/>
      <c r="J7636" s="266"/>
      <c r="K7636" s="266"/>
      <c r="L7636" s="261" t="s">
        <v>17753</v>
      </c>
      <c r="M7636" s="261"/>
      <c r="N7636" s="261"/>
      <c r="O7636" s="458"/>
      <c r="P7636" s="266"/>
      <c r="Q7636" s="262" t="s">
        <v>17754</v>
      </c>
      <c r="R7636" s="261"/>
      <c r="S7636" s="261"/>
      <c r="T7636" s="261"/>
      <c r="U7636" s="261"/>
      <c r="V7636" s="292"/>
      <c r="X7636" s="458"/>
      <c r="Y7636" s="266"/>
      <c r="Z7636" s="264"/>
      <c r="AA7636" s="264"/>
      <c r="AB7636" s="264"/>
      <c r="AC7636" s="264"/>
      <c r="AF7636" s="458"/>
      <c r="AG7636" s="266"/>
      <c r="AN7636" s="458"/>
      <c r="AO7636" s="266"/>
      <c r="AV7636" s="266"/>
      <c r="BC7636" s="266"/>
      <c r="BM7636" s="275">
        <v>0</v>
      </c>
      <c r="BN7636" s="275"/>
      <c r="BO7636" s="275"/>
      <c r="BP7636" s="275"/>
      <c r="BQ7636" s="275"/>
      <c r="BR7636" s="275"/>
      <c r="BS7636" s="275"/>
      <c r="BT7636" s="275"/>
      <c r="BU7636" s="275"/>
      <c r="BV7636" s="275"/>
    </row>
    <row r="7637" spans="1:74" s="263" customFormat="1">
      <c r="A7637" s="458" t="s">
        <v>17758</v>
      </c>
      <c r="B7637" s="458"/>
      <c r="C7637" s="266"/>
      <c r="D7637" s="266"/>
      <c r="E7637" s="266"/>
      <c r="F7637" s="266"/>
      <c r="G7637" s="266"/>
      <c r="H7637" s="266"/>
      <c r="I7637" s="266"/>
      <c r="J7637" s="266"/>
      <c r="K7637" s="266"/>
      <c r="L7637" s="261" t="s">
        <v>17756</v>
      </c>
      <c r="M7637" s="261"/>
      <c r="N7637" s="261"/>
      <c r="O7637" s="458"/>
      <c r="P7637" s="266"/>
      <c r="Q7637" s="262" t="s">
        <v>17757</v>
      </c>
      <c r="R7637" s="261"/>
      <c r="S7637" s="261"/>
      <c r="T7637" s="261"/>
      <c r="U7637" s="261"/>
      <c r="V7637" s="292"/>
      <c r="X7637" s="458"/>
      <c r="Y7637" s="266"/>
      <c r="Z7637" s="264"/>
      <c r="AA7637" s="264"/>
      <c r="AB7637" s="264"/>
      <c r="AC7637" s="264"/>
      <c r="AF7637" s="458"/>
      <c r="AG7637" s="266"/>
      <c r="AN7637" s="458"/>
      <c r="AO7637" s="266"/>
      <c r="AV7637" s="266"/>
      <c r="BC7637" s="266"/>
      <c r="BM7637" s="275">
        <v>0</v>
      </c>
      <c r="BN7637" s="275"/>
      <c r="BO7637" s="275"/>
      <c r="BP7637" s="275"/>
      <c r="BQ7637" s="275"/>
      <c r="BR7637" s="275"/>
      <c r="BS7637" s="275"/>
      <c r="BT7637" s="275"/>
      <c r="BU7637" s="275"/>
      <c r="BV7637" s="275"/>
    </row>
    <row r="7638" spans="1:74" s="263" customFormat="1" ht="28.5">
      <c r="A7638" s="458" t="s">
        <v>17761</v>
      </c>
      <c r="B7638" s="458"/>
      <c r="C7638" s="266"/>
      <c r="D7638" s="266"/>
      <c r="E7638" s="266"/>
      <c r="F7638" s="266"/>
      <c r="G7638" s="266"/>
      <c r="H7638" s="266"/>
      <c r="I7638" s="266"/>
      <c r="J7638" s="266"/>
      <c r="K7638" s="266"/>
      <c r="L7638" s="261" t="s">
        <v>17759</v>
      </c>
      <c r="M7638" s="261"/>
      <c r="N7638" s="261"/>
      <c r="O7638" s="458"/>
      <c r="P7638" s="266"/>
      <c r="Q7638" s="262" t="s">
        <v>17760</v>
      </c>
      <c r="R7638" s="261"/>
      <c r="S7638" s="261"/>
      <c r="T7638" s="261"/>
      <c r="U7638" s="261"/>
      <c r="V7638" s="292"/>
      <c r="X7638" s="458"/>
      <c r="Y7638" s="266"/>
      <c r="Z7638" s="264"/>
      <c r="AA7638" s="264"/>
      <c r="AB7638" s="264"/>
      <c r="AC7638" s="264"/>
      <c r="AF7638" s="458"/>
      <c r="AG7638" s="266"/>
      <c r="AN7638" s="458"/>
      <c r="AO7638" s="266"/>
      <c r="AV7638" s="266"/>
      <c r="BC7638" s="266"/>
      <c r="BM7638" s="275">
        <v>0</v>
      </c>
      <c r="BN7638" s="275"/>
      <c r="BO7638" s="275"/>
      <c r="BP7638" s="275"/>
      <c r="BQ7638" s="275"/>
      <c r="BR7638" s="275"/>
      <c r="BS7638" s="275"/>
      <c r="BT7638" s="275"/>
      <c r="BU7638" s="275"/>
      <c r="BV7638" s="275"/>
    </row>
    <row r="7639" spans="1:74" s="263" customFormat="1">
      <c r="A7639" s="458" t="s">
        <v>17764</v>
      </c>
      <c r="B7639" s="458"/>
      <c r="C7639" s="266"/>
      <c r="D7639" s="266"/>
      <c r="E7639" s="266"/>
      <c r="F7639" s="266"/>
      <c r="G7639" s="266"/>
      <c r="H7639" s="266"/>
      <c r="I7639" s="266"/>
      <c r="J7639" s="266"/>
      <c r="K7639" s="266"/>
      <c r="L7639" s="261" t="s">
        <v>17762</v>
      </c>
      <c r="M7639" s="261"/>
      <c r="N7639" s="261"/>
      <c r="O7639" s="458"/>
      <c r="P7639" s="266"/>
      <c r="Q7639" s="262" t="s">
        <v>17763</v>
      </c>
      <c r="R7639" s="261"/>
      <c r="S7639" s="261"/>
      <c r="T7639" s="261"/>
      <c r="U7639" s="261"/>
      <c r="V7639" s="292"/>
      <c r="X7639" s="458"/>
      <c r="Y7639" s="266"/>
      <c r="Z7639" s="264"/>
      <c r="AA7639" s="264"/>
      <c r="AB7639" s="264"/>
      <c r="AC7639" s="264"/>
      <c r="AF7639" s="458"/>
      <c r="AG7639" s="266"/>
      <c r="AN7639" s="458"/>
      <c r="AO7639" s="266"/>
      <c r="AV7639" s="266"/>
      <c r="BC7639" s="266"/>
      <c r="BM7639" s="275">
        <v>0</v>
      </c>
      <c r="BN7639" s="275"/>
      <c r="BO7639" s="275"/>
      <c r="BP7639" s="275"/>
      <c r="BQ7639" s="275"/>
      <c r="BR7639" s="275"/>
      <c r="BS7639" s="275"/>
      <c r="BT7639" s="275"/>
      <c r="BU7639" s="275"/>
      <c r="BV7639" s="275"/>
    </row>
    <row r="7640" spans="1:74" s="263" customFormat="1">
      <c r="A7640" s="458" t="s">
        <v>17767</v>
      </c>
      <c r="B7640" s="458"/>
      <c r="C7640" s="266"/>
      <c r="D7640" s="266"/>
      <c r="E7640" s="266"/>
      <c r="F7640" s="266"/>
      <c r="G7640" s="266"/>
      <c r="H7640" s="266"/>
      <c r="I7640" s="266"/>
      <c r="J7640" s="266"/>
      <c r="K7640" s="266"/>
      <c r="L7640" s="261" t="s">
        <v>17765</v>
      </c>
      <c r="M7640" s="261"/>
      <c r="N7640" s="261"/>
      <c r="O7640" s="458"/>
      <c r="P7640" s="266"/>
      <c r="Q7640" s="262" t="s">
        <v>17766</v>
      </c>
      <c r="R7640" s="261"/>
      <c r="S7640" s="261"/>
      <c r="T7640" s="261"/>
      <c r="U7640" s="261"/>
      <c r="V7640" s="292"/>
      <c r="X7640" s="458"/>
      <c r="Y7640" s="266"/>
      <c r="Z7640" s="264"/>
      <c r="AA7640" s="264"/>
      <c r="AB7640" s="264"/>
      <c r="AC7640" s="264"/>
      <c r="AF7640" s="458"/>
      <c r="AG7640" s="266"/>
      <c r="AN7640" s="458"/>
      <c r="AO7640" s="266"/>
      <c r="AV7640" s="266"/>
      <c r="BC7640" s="266"/>
      <c r="BM7640" s="275">
        <v>0</v>
      </c>
      <c r="BN7640" s="275"/>
      <c r="BO7640" s="275"/>
      <c r="BP7640" s="275"/>
      <c r="BQ7640" s="275"/>
      <c r="BR7640" s="275"/>
      <c r="BS7640" s="275"/>
      <c r="BT7640" s="275"/>
      <c r="BU7640" s="275"/>
      <c r="BV7640" s="275"/>
    </row>
    <row r="7641" spans="1:74" s="263" customFormat="1">
      <c r="A7641" s="458" t="s">
        <v>17769</v>
      </c>
      <c r="B7641" s="458"/>
      <c r="C7641" s="266"/>
      <c r="D7641" s="266"/>
      <c r="E7641" s="266"/>
      <c r="F7641" s="266"/>
      <c r="G7641" s="266"/>
      <c r="H7641" s="266"/>
      <c r="I7641" s="266"/>
      <c r="J7641" s="266"/>
      <c r="K7641" s="266"/>
      <c r="L7641" s="261" t="s">
        <v>17768</v>
      </c>
      <c r="M7641" s="261"/>
      <c r="N7641" s="261"/>
      <c r="O7641" s="458"/>
      <c r="P7641" s="266"/>
      <c r="Q7641" s="262" t="s">
        <v>6917</v>
      </c>
      <c r="R7641" s="261"/>
      <c r="S7641" s="261"/>
      <c r="T7641" s="261"/>
      <c r="U7641" s="261"/>
      <c r="V7641" s="292"/>
      <c r="X7641" s="458"/>
      <c r="Y7641" s="266"/>
      <c r="Z7641" s="264"/>
      <c r="AA7641" s="264"/>
      <c r="AB7641" s="264"/>
      <c r="AC7641" s="264"/>
      <c r="AF7641" s="458"/>
      <c r="AG7641" s="266"/>
      <c r="AN7641" s="458"/>
      <c r="AO7641" s="266"/>
      <c r="AV7641" s="266"/>
      <c r="BC7641" s="266"/>
      <c r="BM7641" s="275">
        <v>0</v>
      </c>
      <c r="BN7641" s="275"/>
      <c r="BO7641" s="275"/>
      <c r="BP7641" s="275"/>
      <c r="BQ7641" s="275"/>
      <c r="BR7641" s="275"/>
      <c r="BS7641" s="275"/>
      <c r="BT7641" s="275"/>
      <c r="BU7641" s="275"/>
      <c r="BV7641" s="275"/>
    </row>
    <row r="7642" spans="1:74" s="263" customFormat="1">
      <c r="A7642" s="458" t="s">
        <v>17772</v>
      </c>
      <c r="B7642" s="458"/>
      <c r="C7642" s="266"/>
      <c r="D7642" s="266"/>
      <c r="E7642" s="266"/>
      <c r="F7642" s="266"/>
      <c r="G7642" s="266"/>
      <c r="H7642" s="266"/>
      <c r="I7642" s="266"/>
      <c r="J7642" s="266"/>
      <c r="K7642" s="266"/>
      <c r="L7642" s="261" t="s">
        <v>17770</v>
      </c>
      <c r="M7642" s="261"/>
      <c r="N7642" s="261"/>
      <c r="O7642" s="458"/>
      <c r="P7642" s="266"/>
      <c r="Q7642" s="262" t="s">
        <v>17771</v>
      </c>
      <c r="R7642" s="261"/>
      <c r="S7642" s="261"/>
      <c r="T7642" s="261"/>
      <c r="U7642" s="261"/>
      <c r="V7642" s="292"/>
      <c r="X7642" s="458"/>
      <c r="Y7642" s="266"/>
      <c r="Z7642" s="264"/>
      <c r="AA7642" s="264"/>
      <c r="AB7642" s="264"/>
      <c r="AC7642" s="264"/>
      <c r="AF7642" s="458"/>
      <c r="AG7642" s="266"/>
      <c r="AN7642" s="458"/>
      <c r="AO7642" s="266"/>
      <c r="AV7642" s="266"/>
      <c r="BC7642" s="266"/>
      <c r="BM7642" s="275">
        <v>0</v>
      </c>
      <c r="BN7642" s="275"/>
      <c r="BO7642" s="275"/>
      <c r="BP7642" s="275"/>
      <c r="BQ7642" s="275"/>
      <c r="BR7642" s="275"/>
      <c r="BS7642" s="275"/>
      <c r="BT7642" s="275"/>
      <c r="BU7642" s="275"/>
      <c r="BV7642" s="275"/>
    </row>
    <row r="7643" spans="1:74" s="263" customFormat="1">
      <c r="A7643" s="458" t="s">
        <v>17775</v>
      </c>
      <c r="B7643" s="458"/>
      <c r="C7643" s="266"/>
      <c r="D7643" s="266"/>
      <c r="E7643" s="266"/>
      <c r="F7643" s="266"/>
      <c r="G7643" s="266"/>
      <c r="H7643" s="266"/>
      <c r="I7643" s="266"/>
      <c r="J7643" s="266"/>
      <c r="K7643" s="266"/>
      <c r="L7643" s="261" t="s">
        <v>17773</v>
      </c>
      <c r="M7643" s="261"/>
      <c r="N7643" s="261"/>
      <c r="O7643" s="458"/>
      <c r="P7643" s="266"/>
      <c r="Q7643" s="262" t="s">
        <v>17774</v>
      </c>
      <c r="R7643" s="261"/>
      <c r="S7643" s="261"/>
      <c r="T7643" s="261"/>
      <c r="U7643" s="261"/>
      <c r="V7643" s="292"/>
      <c r="X7643" s="458"/>
      <c r="Y7643" s="266"/>
      <c r="Z7643" s="264"/>
      <c r="AA7643" s="264"/>
      <c r="AB7643" s="264"/>
      <c r="AC7643" s="264"/>
      <c r="AF7643" s="458"/>
      <c r="AG7643" s="266"/>
      <c r="AN7643" s="458"/>
      <c r="AO7643" s="266"/>
      <c r="AV7643" s="266"/>
      <c r="BC7643" s="266"/>
      <c r="BM7643" s="275">
        <v>0</v>
      </c>
      <c r="BN7643" s="275"/>
      <c r="BO7643" s="275"/>
      <c r="BP7643" s="275"/>
      <c r="BQ7643" s="275"/>
      <c r="BR7643" s="275"/>
      <c r="BS7643" s="275"/>
      <c r="BT7643" s="275"/>
      <c r="BU7643" s="275"/>
      <c r="BV7643" s="275"/>
    </row>
    <row r="7644" spans="1:74" s="263" customFormat="1">
      <c r="A7644" s="458" t="s">
        <v>17778</v>
      </c>
      <c r="B7644" s="458"/>
      <c r="C7644" s="266"/>
      <c r="D7644" s="266"/>
      <c r="E7644" s="266"/>
      <c r="F7644" s="266"/>
      <c r="G7644" s="266"/>
      <c r="H7644" s="266"/>
      <c r="I7644" s="266"/>
      <c r="J7644" s="266"/>
      <c r="K7644" s="266"/>
      <c r="L7644" s="261" t="s">
        <v>17776</v>
      </c>
      <c r="M7644" s="261"/>
      <c r="N7644" s="261"/>
      <c r="O7644" s="458"/>
      <c r="P7644" s="266"/>
      <c r="Q7644" s="262" t="s">
        <v>17777</v>
      </c>
      <c r="R7644" s="261"/>
      <c r="S7644" s="261"/>
      <c r="T7644" s="261"/>
      <c r="U7644" s="261"/>
      <c r="V7644" s="292"/>
      <c r="X7644" s="458"/>
      <c r="Y7644" s="266"/>
      <c r="Z7644" s="264"/>
      <c r="AA7644" s="264"/>
      <c r="AB7644" s="264"/>
      <c r="AC7644" s="264"/>
      <c r="AF7644" s="458"/>
      <c r="AG7644" s="266"/>
      <c r="AN7644" s="458"/>
      <c r="AO7644" s="266"/>
      <c r="AV7644" s="266"/>
      <c r="BC7644" s="266"/>
      <c r="BM7644" s="275">
        <v>0</v>
      </c>
      <c r="BN7644" s="275"/>
      <c r="BO7644" s="275"/>
      <c r="BP7644" s="275"/>
      <c r="BQ7644" s="275"/>
      <c r="BR7644" s="275"/>
      <c r="BS7644" s="275"/>
      <c r="BT7644" s="275"/>
      <c r="BU7644" s="275"/>
      <c r="BV7644" s="275"/>
    </row>
    <row r="7645" spans="1:74" s="263" customFormat="1">
      <c r="A7645" s="458" t="s">
        <v>17781</v>
      </c>
      <c r="B7645" s="458"/>
      <c r="C7645" s="266"/>
      <c r="D7645" s="266"/>
      <c r="E7645" s="266"/>
      <c r="F7645" s="266"/>
      <c r="G7645" s="266"/>
      <c r="H7645" s="266"/>
      <c r="I7645" s="266"/>
      <c r="J7645" s="266"/>
      <c r="K7645" s="266"/>
      <c r="L7645" s="261" t="s">
        <v>17779</v>
      </c>
      <c r="M7645" s="261"/>
      <c r="N7645" s="261"/>
      <c r="O7645" s="458"/>
      <c r="P7645" s="266"/>
      <c r="Q7645" s="262" t="s">
        <v>17780</v>
      </c>
      <c r="R7645" s="261"/>
      <c r="S7645" s="261"/>
      <c r="T7645" s="261"/>
      <c r="U7645" s="261"/>
      <c r="V7645" s="292"/>
      <c r="X7645" s="458"/>
      <c r="Y7645" s="266"/>
      <c r="Z7645" s="264"/>
      <c r="AA7645" s="264"/>
      <c r="AB7645" s="264"/>
      <c r="AC7645" s="264"/>
      <c r="AF7645" s="458"/>
      <c r="AG7645" s="266"/>
      <c r="AN7645" s="458"/>
      <c r="AO7645" s="266"/>
      <c r="AV7645" s="266"/>
      <c r="BC7645" s="266"/>
      <c r="BM7645" s="275">
        <v>0</v>
      </c>
      <c r="BN7645" s="275"/>
      <c r="BO7645" s="275"/>
      <c r="BP7645" s="275"/>
      <c r="BQ7645" s="275"/>
      <c r="BR7645" s="275"/>
      <c r="BS7645" s="275"/>
      <c r="BT7645" s="275"/>
      <c r="BU7645" s="275"/>
      <c r="BV7645" s="275"/>
    </row>
    <row r="7646" spans="1:74" s="263" customFormat="1">
      <c r="A7646" s="458" t="s">
        <v>17784</v>
      </c>
      <c r="B7646" s="458"/>
      <c r="C7646" s="266"/>
      <c r="D7646" s="266"/>
      <c r="E7646" s="266"/>
      <c r="F7646" s="266"/>
      <c r="G7646" s="266"/>
      <c r="H7646" s="266"/>
      <c r="I7646" s="266"/>
      <c r="J7646" s="266"/>
      <c r="K7646" s="266"/>
      <c r="L7646" s="261" t="s">
        <v>17782</v>
      </c>
      <c r="M7646" s="261"/>
      <c r="N7646" s="261"/>
      <c r="O7646" s="458"/>
      <c r="P7646" s="266"/>
      <c r="Q7646" s="262" t="s">
        <v>17783</v>
      </c>
      <c r="R7646" s="261"/>
      <c r="S7646" s="261"/>
      <c r="T7646" s="261"/>
      <c r="U7646" s="261"/>
      <c r="V7646" s="292"/>
      <c r="X7646" s="458"/>
      <c r="Y7646" s="266"/>
      <c r="Z7646" s="264"/>
      <c r="AA7646" s="264"/>
      <c r="AB7646" s="264"/>
      <c r="AC7646" s="264"/>
      <c r="AF7646" s="458"/>
      <c r="AG7646" s="266"/>
      <c r="AN7646" s="458"/>
      <c r="AO7646" s="266"/>
      <c r="AV7646" s="266"/>
      <c r="BC7646" s="266"/>
      <c r="BM7646" s="275">
        <v>0</v>
      </c>
      <c r="BN7646" s="275"/>
      <c r="BO7646" s="275"/>
      <c r="BP7646" s="275"/>
      <c r="BQ7646" s="275"/>
      <c r="BR7646" s="275"/>
      <c r="BS7646" s="275"/>
      <c r="BT7646" s="275"/>
      <c r="BU7646" s="275"/>
      <c r="BV7646" s="275"/>
    </row>
    <row r="7647" spans="1:74" s="263" customFormat="1">
      <c r="A7647" s="458" t="s">
        <v>17787</v>
      </c>
      <c r="B7647" s="458"/>
      <c r="C7647" s="266"/>
      <c r="D7647" s="266"/>
      <c r="E7647" s="266"/>
      <c r="F7647" s="266"/>
      <c r="G7647" s="266"/>
      <c r="H7647" s="266"/>
      <c r="I7647" s="266"/>
      <c r="J7647" s="266"/>
      <c r="K7647" s="266"/>
      <c r="L7647" s="261" t="s">
        <v>17785</v>
      </c>
      <c r="M7647" s="261"/>
      <c r="N7647" s="261"/>
      <c r="O7647" s="458"/>
      <c r="P7647" s="266"/>
      <c r="Q7647" s="262" t="s">
        <v>17786</v>
      </c>
      <c r="R7647" s="261"/>
      <c r="S7647" s="261"/>
      <c r="T7647" s="261"/>
      <c r="U7647" s="261"/>
      <c r="V7647" s="292"/>
      <c r="X7647" s="458"/>
      <c r="Y7647" s="266"/>
      <c r="Z7647" s="264"/>
      <c r="AA7647" s="264"/>
      <c r="AB7647" s="264"/>
      <c r="AC7647" s="264"/>
      <c r="AF7647" s="458"/>
      <c r="AG7647" s="266"/>
      <c r="AN7647" s="458"/>
      <c r="AO7647" s="266"/>
      <c r="AV7647" s="266"/>
      <c r="BC7647" s="266"/>
      <c r="BM7647" s="275">
        <v>0</v>
      </c>
      <c r="BN7647" s="275"/>
      <c r="BO7647" s="275"/>
      <c r="BP7647" s="275"/>
      <c r="BQ7647" s="275"/>
      <c r="BR7647" s="275"/>
      <c r="BS7647" s="275"/>
      <c r="BT7647" s="275"/>
      <c r="BU7647" s="275"/>
      <c r="BV7647" s="275"/>
    </row>
    <row r="7648" spans="1:74" s="263" customFormat="1">
      <c r="A7648" s="458" t="s">
        <v>17790</v>
      </c>
      <c r="B7648" s="458"/>
      <c r="C7648" s="266"/>
      <c r="D7648" s="266"/>
      <c r="E7648" s="266"/>
      <c r="F7648" s="266"/>
      <c r="G7648" s="266"/>
      <c r="H7648" s="266"/>
      <c r="I7648" s="266"/>
      <c r="J7648" s="266"/>
      <c r="K7648" s="266"/>
      <c r="L7648" s="261" t="s">
        <v>17788</v>
      </c>
      <c r="M7648" s="261"/>
      <c r="N7648" s="261"/>
      <c r="O7648" s="458"/>
      <c r="P7648" s="266"/>
      <c r="Q7648" s="262" t="s">
        <v>17789</v>
      </c>
      <c r="R7648" s="261"/>
      <c r="S7648" s="261"/>
      <c r="T7648" s="261"/>
      <c r="U7648" s="261"/>
      <c r="V7648" s="292"/>
      <c r="X7648" s="458"/>
      <c r="Y7648" s="266"/>
      <c r="Z7648" s="264"/>
      <c r="AA7648" s="264"/>
      <c r="AB7648" s="264"/>
      <c r="AC7648" s="264"/>
      <c r="AF7648" s="458"/>
      <c r="AG7648" s="266"/>
      <c r="AN7648" s="458"/>
      <c r="AO7648" s="266"/>
      <c r="AV7648" s="266"/>
      <c r="BC7648" s="266"/>
      <c r="BM7648" s="275">
        <v>0</v>
      </c>
      <c r="BN7648" s="275"/>
      <c r="BO7648" s="275"/>
      <c r="BP7648" s="275"/>
      <c r="BQ7648" s="275"/>
      <c r="BR7648" s="275"/>
      <c r="BS7648" s="275"/>
      <c r="BT7648" s="275"/>
      <c r="BU7648" s="275"/>
      <c r="BV7648" s="275"/>
    </row>
    <row r="7649" spans="1:74" s="263" customFormat="1">
      <c r="A7649" s="458" t="s">
        <v>17793</v>
      </c>
      <c r="B7649" s="458"/>
      <c r="C7649" s="266"/>
      <c r="D7649" s="266"/>
      <c r="E7649" s="266"/>
      <c r="F7649" s="266"/>
      <c r="G7649" s="266"/>
      <c r="H7649" s="266"/>
      <c r="I7649" s="266"/>
      <c r="J7649" s="266"/>
      <c r="K7649" s="266"/>
      <c r="L7649" s="261" t="s">
        <v>17791</v>
      </c>
      <c r="M7649" s="261"/>
      <c r="N7649" s="261"/>
      <c r="O7649" s="458"/>
      <c r="P7649" s="266"/>
      <c r="Q7649" s="262" t="s">
        <v>17792</v>
      </c>
      <c r="R7649" s="261"/>
      <c r="S7649" s="261"/>
      <c r="T7649" s="261"/>
      <c r="U7649" s="261"/>
      <c r="V7649" s="292"/>
      <c r="X7649" s="458"/>
      <c r="Y7649" s="266"/>
      <c r="Z7649" s="264"/>
      <c r="AA7649" s="264"/>
      <c r="AB7649" s="264"/>
      <c r="AC7649" s="264"/>
      <c r="AF7649" s="458"/>
      <c r="AG7649" s="266"/>
      <c r="AN7649" s="458"/>
      <c r="AO7649" s="266"/>
      <c r="AV7649" s="266"/>
      <c r="BC7649" s="266"/>
      <c r="BM7649" s="275">
        <v>0</v>
      </c>
      <c r="BN7649" s="275"/>
      <c r="BO7649" s="275"/>
      <c r="BP7649" s="275"/>
      <c r="BQ7649" s="275"/>
      <c r="BR7649" s="275"/>
      <c r="BS7649" s="275"/>
      <c r="BT7649" s="275"/>
      <c r="BU7649" s="275"/>
      <c r="BV7649" s="275"/>
    </row>
    <row r="7650" spans="1:74" s="263" customFormat="1">
      <c r="A7650" s="458" t="s">
        <v>17793</v>
      </c>
      <c r="B7650" s="458"/>
      <c r="C7650" s="266"/>
      <c r="D7650" s="266"/>
      <c r="E7650" s="266"/>
      <c r="F7650" s="266"/>
      <c r="G7650" s="266"/>
      <c r="H7650" s="266"/>
      <c r="I7650" s="266"/>
      <c r="J7650" s="266"/>
      <c r="K7650" s="266"/>
      <c r="L7650" s="261" t="s">
        <v>17791</v>
      </c>
      <c r="M7650" s="261"/>
      <c r="N7650" s="261"/>
      <c r="O7650" s="458"/>
      <c r="P7650" s="266"/>
      <c r="Q7650" s="262" t="s">
        <v>17794</v>
      </c>
      <c r="R7650" s="261"/>
      <c r="S7650" s="261"/>
      <c r="T7650" s="261"/>
      <c r="U7650" s="261"/>
      <c r="V7650" s="292"/>
      <c r="X7650" s="458"/>
      <c r="Y7650" s="266"/>
      <c r="Z7650" s="264"/>
      <c r="AA7650" s="264"/>
      <c r="AB7650" s="264"/>
      <c r="AC7650" s="264"/>
      <c r="AF7650" s="458"/>
      <c r="AG7650" s="266"/>
      <c r="AN7650" s="458"/>
      <c r="AO7650" s="266"/>
      <c r="AV7650" s="266"/>
      <c r="BC7650" s="266"/>
      <c r="BM7650" s="275">
        <v>0</v>
      </c>
      <c r="BN7650" s="275"/>
      <c r="BO7650" s="275"/>
      <c r="BP7650" s="275"/>
      <c r="BQ7650" s="275"/>
      <c r="BR7650" s="275"/>
      <c r="BS7650" s="275"/>
      <c r="BT7650" s="275"/>
      <c r="BU7650" s="275"/>
      <c r="BV7650" s="275"/>
    </row>
    <row r="7651" spans="1:74" s="263" customFormat="1">
      <c r="A7651" s="458" t="s">
        <v>17797</v>
      </c>
      <c r="B7651" s="458"/>
      <c r="C7651" s="266"/>
      <c r="D7651" s="266"/>
      <c r="E7651" s="266"/>
      <c r="F7651" s="266"/>
      <c r="G7651" s="266"/>
      <c r="H7651" s="266"/>
      <c r="I7651" s="266"/>
      <c r="J7651" s="266"/>
      <c r="K7651" s="266"/>
      <c r="L7651" s="261" t="s">
        <v>17795</v>
      </c>
      <c r="M7651" s="261"/>
      <c r="N7651" s="261"/>
      <c r="O7651" s="458"/>
      <c r="P7651" s="266"/>
      <c r="Q7651" s="262" t="s">
        <v>17796</v>
      </c>
      <c r="R7651" s="261"/>
      <c r="S7651" s="261"/>
      <c r="T7651" s="261"/>
      <c r="U7651" s="261"/>
      <c r="V7651" s="292"/>
      <c r="X7651" s="458"/>
      <c r="Y7651" s="266"/>
      <c r="Z7651" s="264"/>
      <c r="AA7651" s="264"/>
      <c r="AB7651" s="264"/>
      <c r="AC7651" s="264"/>
      <c r="AF7651" s="458"/>
      <c r="AG7651" s="266"/>
      <c r="AN7651" s="458"/>
      <c r="AO7651" s="266"/>
      <c r="AV7651" s="266"/>
      <c r="BC7651" s="266"/>
      <c r="BM7651" s="275">
        <v>0</v>
      </c>
      <c r="BN7651" s="275"/>
      <c r="BO7651" s="275"/>
      <c r="BP7651" s="275"/>
      <c r="BQ7651" s="275"/>
      <c r="BR7651" s="275"/>
      <c r="BS7651" s="275"/>
      <c r="BT7651" s="275"/>
      <c r="BU7651" s="275"/>
      <c r="BV7651" s="275"/>
    </row>
    <row r="7652" spans="1:74" s="263" customFormat="1">
      <c r="A7652" s="458" t="s">
        <v>17800</v>
      </c>
      <c r="B7652" s="458"/>
      <c r="C7652" s="266"/>
      <c r="D7652" s="266"/>
      <c r="E7652" s="266"/>
      <c r="F7652" s="266"/>
      <c r="G7652" s="266"/>
      <c r="H7652" s="266"/>
      <c r="I7652" s="266"/>
      <c r="J7652" s="266"/>
      <c r="K7652" s="266"/>
      <c r="L7652" s="261" t="s">
        <v>17798</v>
      </c>
      <c r="M7652" s="261"/>
      <c r="N7652" s="261"/>
      <c r="O7652" s="458"/>
      <c r="P7652" s="266"/>
      <c r="Q7652" s="262" t="s">
        <v>17799</v>
      </c>
      <c r="R7652" s="261"/>
      <c r="S7652" s="261"/>
      <c r="T7652" s="261"/>
      <c r="U7652" s="261"/>
      <c r="V7652" s="292"/>
      <c r="X7652" s="458"/>
      <c r="Y7652" s="266"/>
      <c r="Z7652" s="264"/>
      <c r="AA7652" s="264"/>
      <c r="AB7652" s="264"/>
      <c r="AC7652" s="264"/>
      <c r="AF7652" s="458"/>
      <c r="AG7652" s="266"/>
      <c r="AN7652" s="458"/>
      <c r="AO7652" s="266"/>
      <c r="AV7652" s="266"/>
      <c r="BC7652" s="266"/>
      <c r="BM7652" s="275">
        <v>0</v>
      </c>
      <c r="BN7652" s="275"/>
      <c r="BO7652" s="275"/>
      <c r="BP7652" s="275"/>
      <c r="BQ7652" s="275"/>
      <c r="BR7652" s="275"/>
      <c r="BS7652" s="275"/>
      <c r="BT7652" s="275"/>
      <c r="BU7652" s="275"/>
      <c r="BV7652" s="275"/>
    </row>
    <row r="7653" spans="1:74" s="263" customFormat="1">
      <c r="A7653" s="458" t="s">
        <v>17802</v>
      </c>
      <c r="B7653" s="458"/>
      <c r="C7653" s="266"/>
      <c r="D7653" s="266"/>
      <c r="E7653" s="266"/>
      <c r="F7653" s="266"/>
      <c r="G7653" s="266"/>
      <c r="H7653" s="266"/>
      <c r="I7653" s="266"/>
      <c r="J7653" s="266"/>
      <c r="K7653" s="266"/>
      <c r="L7653" s="261" t="s">
        <v>17801</v>
      </c>
      <c r="M7653" s="261"/>
      <c r="N7653" s="261"/>
      <c r="O7653" s="458"/>
      <c r="P7653" s="266"/>
      <c r="Q7653" s="262" t="s">
        <v>5005</v>
      </c>
      <c r="R7653" s="261"/>
      <c r="S7653" s="261"/>
      <c r="T7653" s="261"/>
      <c r="U7653" s="261"/>
      <c r="V7653" s="292"/>
      <c r="X7653" s="458"/>
      <c r="Y7653" s="266"/>
      <c r="Z7653" s="264"/>
      <c r="AA7653" s="264"/>
      <c r="AB7653" s="264"/>
      <c r="AC7653" s="264"/>
      <c r="AF7653" s="458"/>
      <c r="AG7653" s="266"/>
      <c r="AN7653" s="458"/>
      <c r="AO7653" s="266"/>
      <c r="AV7653" s="266"/>
      <c r="BC7653" s="266"/>
      <c r="BM7653" s="275">
        <v>0</v>
      </c>
      <c r="BN7653" s="275"/>
      <c r="BO7653" s="275"/>
      <c r="BP7653" s="275"/>
      <c r="BQ7653" s="275"/>
      <c r="BR7653" s="275"/>
      <c r="BS7653" s="275"/>
      <c r="BT7653" s="275"/>
      <c r="BU7653" s="275"/>
      <c r="BV7653" s="275"/>
    </row>
    <row r="7654" spans="1:74" s="263" customFormat="1">
      <c r="A7654" s="458" t="s">
        <v>17802</v>
      </c>
      <c r="B7654" s="458"/>
      <c r="C7654" s="266"/>
      <c r="D7654" s="266"/>
      <c r="E7654" s="266"/>
      <c r="F7654" s="266"/>
      <c r="G7654" s="266"/>
      <c r="H7654" s="266"/>
      <c r="I7654" s="266"/>
      <c r="J7654" s="266"/>
      <c r="K7654" s="266"/>
      <c r="L7654" s="261" t="s">
        <v>17801</v>
      </c>
      <c r="M7654" s="261"/>
      <c r="N7654" s="261"/>
      <c r="O7654" s="458"/>
      <c r="P7654" s="266"/>
      <c r="Q7654" s="262" t="s">
        <v>17803</v>
      </c>
      <c r="R7654" s="261"/>
      <c r="S7654" s="261"/>
      <c r="T7654" s="261"/>
      <c r="U7654" s="261"/>
      <c r="V7654" s="292"/>
      <c r="X7654" s="458"/>
      <c r="Y7654" s="266"/>
      <c r="Z7654" s="264"/>
      <c r="AA7654" s="264"/>
      <c r="AB7654" s="264"/>
      <c r="AC7654" s="264"/>
      <c r="AF7654" s="458"/>
      <c r="AG7654" s="266"/>
      <c r="AN7654" s="458"/>
      <c r="AO7654" s="266"/>
      <c r="AV7654" s="266"/>
      <c r="BC7654" s="266"/>
      <c r="BM7654" s="275">
        <v>0</v>
      </c>
      <c r="BN7654" s="275"/>
      <c r="BO7654" s="275"/>
      <c r="BP7654" s="275"/>
      <c r="BQ7654" s="275"/>
      <c r="BR7654" s="275"/>
      <c r="BS7654" s="275"/>
      <c r="BT7654" s="275"/>
      <c r="BU7654" s="275"/>
      <c r="BV7654" s="275"/>
    </row>
    <row r="7655" spans="1:74" s="263" customFormat="1">
      <c r="A7655" s="458" t="s">
        <v>17806</v>
      </c>
      <c r="B7655" s="458"/>
      <c r="C7655" s="266"/>
      <c r="D7655" s="266"/>
      <c r="E7655" s="266"/>
      <c r="F7655" s="266"/>
      <c r="G7655" s="266"/>
      <c r="H7655" s="266"/>
      <c r="I7655" s="266"/>
      <c r="J7655" s="266"/>
      <c r="K7655" s="266"/>
      <c r="L7655" s="261" t="s">
        <v>17804</v>
      </c>
      <c r="M7655" s="261"/>
      <c r="N7655" s="261"/>
      <c r="O7655" s="458"/>
      <c r="P7655" s="266"/>
      <c r="Q7655" s="262" t="s">
        <v>17805</v>
      </c>
      <c r="R7655" s="261"/>
      <c r="S7655" s="261"/>
      <c r="T7655" s="261"/>
      <c r="U7655" s="261"/>
      <c r="V7655" s="292"/>
      <c r="X7655" s="458"/>
      <c r="Y7655" s="266"/>
      <c r="Z7655" s="264"/>
      <c r="AA7655" s="264"/>
      <c r="AB7655" s="264"/>
      <c r="AC7655" s="264"/>
      <c r="AF7655" s="458"/>
      <c r="AG7655" s="266"/>
      <c r="AN7655" s="458"/>
      <c r="AO7655" s="266"/>
      <c r="AV7655" s="266"/>
      <c r="BC7655" s="266"/>
      <c r="BM7655" s="275">
        <v>0</v>
      </c>
      <c r="BN7655" s="275"/>
      <c r="BO7655" s="275"/>
      <c r="BP7655" s="275"/>
      <c r="BQ7655" s="275"/>
      <c r="BR7655" s="275"/>
      <c r="BS7655" s="275"/>
      <c r="BT7655" s="275"/>
      <c r="BU7655" s="275"/>
      <c r="BV7655" s="275"/>
    </row>
    <row r="7656" spans="1:74" s="263" customFormat="1">
      <c r="A7656" s="458" t="s">
        <v>17806</v>
      </c>
      <c r="B7656" s="458"/>
      <c r="C7656" s="266"/>
      <c r="D7656" s="266"/>
      <c r="E7656" s="266"/>
      <c r="F7656" s="266"/>
      <c r="G7656" s="266"/>
      <c r="H7656" s="266"/>
      <c r="I7656" s="266"/>
      <c r="J7656" s="266"/>
      <c r="K7656" s="266"/>
      <c r="L7656" s="261" t="s">
        <v>17804</v>
      </c>
      <c r="M7656" s="261"/>
      <c r="N7656" s="261"/>
      <c r="O7656" s="458"/>
      <c r="P7656" s="266"/>
      <c r="Q7656" s="262" t="s">
        <v>17807</v>
      </c>
      <c r="R7656" s="261"/>
      <c r="S7656" s="261"/>
      <c r="T7656" s="261"/>
      <c r="U7656" s="261"/>
      <c r="V7656" s="292"/>
      <c r="X7656" s="458"/>
      <c r="Y7656" s="266"/>
      <c r="Z7656" s="264"/>
      <c r="AA7656" s="264"/>
      <c r="AB7656" s="264"/>
      <c r="AC7656" s="264"/>
      <c r="AF7656" s="458"/>
      <c r="AG7656" s="266"/>
      <c r="AN7656" s="458"/>
      <c r="AO7656" s="266"/>
      <c r="AV7656" s="266"/>
      <c r="BC7656" s="266"/>
      <c r="BM7656" s="275">
        <v>0</v>
      </c>
      <c r="BN7656" s="275"/>
      <c r="BO7656" s="275"/>
      <c r="BP7656" s="275"/>
      <c r="BQ7656" s="275"/>
      <c r="BR7656" s="275"/>
      <c r="BS7656" s="275"/>
      <c r="BT7656" s="275"/>
      <c r="BU7656" s="275"/>
      <c r="BV7656" s="275"/>
    </row>
    <row r="7657" spans="1:74" s="263" customFormat="1">
      <c r="A7657" s="458" t="s">
        <v>17806</v>
      </c>
      <c r="B7657" s="458"/>
      <c r="C7657" s="266"/>
      <c r="D7657" s="266"/>
      <c r="E7657" s="266"/>
      <c r="F7657" s="266"/>
      <c r="G7657" s="266"/>
      <c r="H7657" s="266"/>
      <c r="I7657" s="266"/>
      <c r="J7657" s="266"/>
      <c r="K7657" s="266"/>
      <c r="L7657" s="261" t="s">
        <v>17808</v>
      </c>
      <c r="M7657" s="261"/>
      <c r="N7657" s="261"/>
      <c r="O7657" s="458"/>
      <c r="P7657" s="266"/>
      <c r="Q7657" s="262" t="s">
        <v>17805</v>
      </c>
      <c r="R7657" s="261"/>
      <c r="S7657" s="261"/>
      <c r="T7657" s="261"/>
      <c r="U7657" s="261"/>
      <c r="V7657" s="292"/>
      <c r="X7657" s="458"/>
      <c r="Y7657" s="266"/>
      <c r="Z7657" s="264"/>
      <c r="AA7657" s="264"/>
      <c r="AB7657" s="264"/>
      <c r="AC7657" s="264"/>
      <c r="AF7657" s="458"/>
      <c r="AG7657" s="266"/>
      <c r="AN7657" s="458"/>
      <c r="AO7657" s="266"/>
      <c r="AV7657" s="266"/>
      <c r="BC7657" s="266"/>
      <c r="BM7657" s="275">
        <v>0</v>
      </c>
      <c r="BN7657" s="275"/>
      <c r="BO7657" s="275"/>
      <c r="BP7657" s="275"/>
      <c r="BQ7657" s="275"/>
      <c r="BR7657" s="275"/>
      <c r="BS7657" s="275"/>
      <c r="BT7657" s="275"/>
      <c r="BU7657" s="275"/>
      <c r="BV7657" s="275"/>
    </row>
    <row r="7658" spans="1:74" s="263" customFormat="1">
      <c r="A7658" s="458" t="s">
        <v>17811</v>
      </c>
      <c r="B7658" s="458"/>
      <c r="C7658" s="266"/>
      <c r="D7658" s="266"/>
      <c r="E7658" s="266"/>
      <c r="F7658" s="266"/>
      <c r="G7658" s="266"/>
      <c r="H7658" s="266"/>
      <c r="I7658" s="266"/>
      <c r="J7658" s="266"/>
      <c r="K7658" s="266"/>
      <c r="L7658" s="261" t="s">
        <v>17809</v>
      </c>
      <c r="M7658" s="261"/>
      <c r="N7658" s="261"/>
      <c r="O7658" s="458"/>
      <c r="P7658" s="266"/>
      <c r="Q7658" s="262" t="s">
        <v>17810</v>
      </c>
      <c r="R7658" s="261"/>
      <c r="S7658" s="261"/>
      <c r="T7658" s="261"/>
      <c r="U7658" s="261"/>
      <c r="V7658" s="292"/>
      <c r="X7658" s="458"/>
      <c r="Y7658" s="266"/>
      <c r="Z7658" s="264"/>
      <c r="AA7658" s="264"/>
      <c r="AB7658" s="264"/>
      <c r="AC7658" s="264"/>
      <c r="AF7658" s="458"/>
      <c r="AG7658" s="266"/>
      <c r="AN7658" s="458"/>
      <c r="AO7658" s="266"/>
      <c r="AV7658" s="266"/>
      <c r="BC7658" s="266"/>
      <c r="BM7658" s="275">
        <v>0</v>
      </c>
      <c r="BN7658" s="275"/>
      <c r="BO7658" s="275"/>
      <c r="BP7658" s="275"/>
      <c r="BQ7658" s="275"/>
      <c r="BR7658" s="275"/>
      <c r="BS7658" s="275"/>
      <c r="BT7658" s="275"/>
      <c r="BU7658" s="275"/>
      <c r="BV7658" s="275"/>
    </row>
    <row r="7659" spans="1:74" s="263" customFormat="1">
      <c r="A7659" s="458" t="s">
        <v>17814</v>
      </c>
      <c r="B7659" s="458"/>
      <c r="C7659" s="266"/>
      <c r="D7659" s="266"/>
      <c r="E7659" s="266"/>
      <c r="F7659" s="266"/>
      <c r="G7659" s="266"/>
      <c r="H7659" s="266"/>
      <c r="I7659" s="266"/>
      <c r="J7659" s="266"/>
      <c r="K7659" s="266"/>
      <c r="L7659" s="261" t="s">
        <v>17812</v>
      </c>
      <c r="M7659" s="261"/>
      <c r="N7659" s="261"/>
      <c r="O7659" s="458"/>
      <c r="P7659" s="266"/>
      <c r="Q7659" s="262" t="s">
        <v>17813</v>
      </c>
      <c r="R7659" s="261"/>
      <c r="S7659" s="261"/>
      <c r="T7659" s="261"/>
      <c r="U7659" s="261"/>
      <c r="V7659" s="292"/>
      <c r="X7659" s="458"/>
      <c r="Y7659" s="266"/>
      <c r="Z7659" s="264"/>
      <c r="AA7659" s="264"/>
      <c r="AB7659" s="264"/>
      <c r="AC7659" s="264"/>
      <c r="AF7659" s="458"/>
      <c r="AG7659" s="266"/>
      <c r="AN7659" s="458"/>
      <c r="AO7659" s="266"/>
      <c r="AV7659" s="266"/>
      <c r="BC7659" s="266"/>
      <c r="BM7659" s="275">
        <v>0</v>
      </c>
      <c r="BN7659" s="275"/>
      <c r="BO7659" s="275"/>
      <c r="BP7659" s="275"/>
      <c r="BQ7659" s="275"/>
      <c r="BR7659" s="275"/>
      <c r="BS7659" s="275"/>
      <c r="BT7659" s="275"/>
      <c r="BU7659" s="275"/>
      <c r="BV7659" s="275"/>
    </row>
    <row r="7660" spans="1:74" s="263" customFormat="1">
      <c r="A7660" s="457"/>
      <c r="B7660" s="457"/>
      <c r="C7660" s="260"/>
      <c r="D7660" s="260"/>
      <c r="E7660" s="260"/>
      <c r="F7660" s="260"/>
      <c r="G7660" s="260"/>
      <c r="H7660" s="260"/>
      <c r="I7660" s="260"/>
      <c r="J7660" s="260"/>
      <c r="K7660" s="260"/>
      <c r="L7660" s="261" t="s">
        <v>17815</v>
      </c>
      <c r="M7660" s="261"/>
      <c r="N7660" s="261"/>
      <c r="O7660" s="457"/>
      <c r="P7660" s="260"/>
      <c r="Q7660" s="262" t="s">
        <v>17816</v>
      </c>
      <c r="R7660" s="261"/>
      <c r="S7660" s="261"/>
      <c r="T7660" s="261"/>
      <c r="U7660" s="261"/>
      <c r="V7660" s="292"/>
      <c r="X7660" s="457"/>
      <c r="Y7660" s="260"/>
      <c r="Z7660" s="264"/>
      <c r="AA7660" s="264"/>
      <c r="AB7660" s="264"/>
      <c r="AC7660" s="264"/>
      <c r="AF7660" s="457"/>
      <c r="AG7660" s="260"/>
      <c r="AN7660" s="457"/>
      <c r="AO7660" s="260"/>
      <c r="AV7660" s="260"/>
      <c r="BC7660" s="260"/>
      <c r="BM7660" s="275">
        <v>0</v>
      </c>
      <c r="BN7660" s="275"/>
      <c r="BO7660" s="275"/>
      <c r="BP7660" s="275"/>
      <c r="BQ7660" s="275"/>
      <c r="BR7660" s="275"/>
      <c r="BS7660" s="275"/>
      <c r="BT7660" s="275"/>
      <c r="BU7660" s="275"/>
      <c r="BV7660" s="275"/>
    </row>
    <row r="7661" spans="1:74" s="263" customFormat="1">
      <c r="A7661" s="457"/>
      <c r="B7661" s="457"/>
      <c r="C7661" s="260"/>
      <c r="D7661" s="260"/>
      <c r="E7661" s="260"/>
      <c r="F7661" s="260"/>
      <c r="G7661" s="260"/>
      <c r="H7661" s="260"/>
      <c r="I7661" s="260"/>
      <c r="J7661" s="260"/>
      <c r="K7661" s="260"/>
      <c r="L7661" s="261" t="s">
        <v>17815</v>
      </c>
      <c r="M7661" s="261"/>
      <c r="N7661" s="261"/>
      <c r="O7661" s="457"/>
      <c r="P7661" s="260"/>
      <c r="Q7661" s="262" t="s">
        <v>17817</v>
      </c>
      <c r="R7661" s="261"/>
      <c r="S7661" s="261"/>
      <c r="T7661" s="261"/>
      <c r="U7661" s="261"/>
      <c r="V7661" s="292"/>
      <c r="X7661" s="457"/>
      <c r="Y7661" s="260"/>
      <c r="Z7661" s="264"/>
      <c r="AA7661" s="264"/>
      <c r="AB7661" s="264"/>
      <c r="AC7661" s="264"/>
      <c r="AF7661" s="457"/>
      <c r="AG7661" s="260"/>
      <c r="AN7661" s="457"/>
      <c r="AO7661" s="260"/>
      <c r="AV7661" s="260"/>
      <c r="BC7661" s="260"/>
      <c r="BM7661" s="275">
        <v>0</v>
      </c>
      <c r="BN7661" s="275"/>
      <c r="BO7661" s="275"/>
      <c r="BP7661" s="275"/>
      <c r="BQ7661" s="275"/>
      <c r="BR7661" s="275"/>
      <c r="BS7661" s="275"/>
      <c r="BT7661" s="275"/>
      <c r="BU7661" s="275"/>
      <c r="BV7661" s="275"/>
    </row>
    <row r="7662" spans="1:74" s="263" customFormat="1">
      <c r="A7662" s="458" t="s">
        <v>17820</v>
      </c>
      <c r="B7662" s="458"/>
      <c r="C7662" s="266"/>
      <c r="D7662" s="266"/>
      <c r="E7662" s="266"/>
      <c r="F7662" s="266"/>
      <c r="G7662" s="266"/>
      <c r="H7662" s="266"/>
      <c r="I7662" s="266"/>
      <c r="J7662" s="266"/>
      <c r="K7662" s="266"/>
      <c r="L7662" s="261" t="s">
        <v>17818</v>
      </c>
      <c r="M7662" s="261"/>
      <c r="N7662" s="261"/>
      <c r="O7662" s="458"/>
      <c r="P7662" s="266"/>
      <c r="Q7662" s="262" t="s">
        <v>17819</v>
      </c>
      <c r="R7662" s="261"/>
      <c r="S7662" s="261"/>
      <c r="T7662" s="261"/>
      <c r="U7662" s="261"/>
      <c r="V7662" s="292"/>
      <c r="X7662" s="458"/>
      <c r="Y7662" s="266"/>
      <c r="Z7662" s="264"/>
      <c r="AA7662" s="264"/>
      <c r="AB7662" s="264"/>
      <c r="AC7662" s="264"/>
      <c r="AF7662" s="458"/>
      <c r="AG7662" s="266"/>
      <c r="AN7662" s="458"/>
      <c r="AO7662" s="266"/>
      <c r="AV7662" s="266"/>
      <c r="BC7662" s="266"/>
      <c r="BM7662" s="275">
        <v>0</v>
      </c>
      <c r="BN7662" s="275"/>
      <c r="BO7662" s="275"/>
      <c r="BP7662" s="275"/>
      <c r="BQ7662" s="275"/>
      <c r="BR7662" s="275"/>
      <c r="BS7662" s="275"/>
      <c r="BT7662" s="275"/>
      <c r="BU7662" s="275"/>
      <c r="BV7662" s="275"/>
    </row>
    <row r="7663" spans="1:74" s="263" customFormat="1">
      <c r="A7663" s="458" t="s">
        <v>17820</v>
      </c>
      <c r="B7663" s="458"/>
      <c r="C7663" s="266"/>
      <c r="D7663" s="266"/>
      <c r="E7663" s="266"/>
      <c r="F7663" s="266"/>
      <c r="G7663" s="266"/>
      <c r="H7663" s="266"/>
      <c r="I7663" s="266"/>
      <c r="J7663" s="266"/>
      <c r="K7663" s="266"/>
      <c r="L7663" s="261" t="s">
        <v>17818</v>
      </c>
      <c r="M7663" s="261"/>
      <c r="N7663" s="261"/>
      <c r="O7663" s="458"/>
      <c r="P7663" s="266"/>
      <c r="Q7663" s="262" t="s">
        <v>17821</v>
      </c>
      <c r="R7663" s="261"/>
      <c r="S7663" s="261"/>
      <c r="T7663" s="261"/>
      <c r="U7663" s="261"/>
      <c r="V7663" s="292"/>
      <c r="X7663" s="458"/>
      <c r="Y7663" s="266"/>
      <c r="Z7663" s="264"/>
      <c r="AA7663" s="264"/>
      <c r="AB7663" s="264"/>
      <c r="AC7663" s="264"/>
      <c r="AF7663" s="458"/>
      <c r="AG7663" s="266"/>
      <c r="AN7663" s="458"/>
      <c r="AO7663" s="266"/>
      <c r="AV7663" s="266"/>
      <c r="BC7663" s="266"/>
      <c r="BM7663" s="275">
        <v>0</v>
      </c>
      <c r="BN7663" s="275"/>
      <c r="BO7663" s="275"/>
      <c r="BP7663" s="275"/>
      <c r="BQ7663" s="275"/>
      <c r="BR7663" s="275"/>
      <c r="BS7663" s="275"/>
      <c r="BT7663" s="275"/>
      <c r="BU7663" s="275"/>
      <c r="BV7663" s="275"/>
    </row>
    <row r="7664" spans="1:74" s="263" customFormat="1">
      <c r="A7664" s="458" t="s">
        <v>17824</v>
      </c>
      <c r="B7664" s="458"/>
      <c r="C7664" s="266"/>
      <c r="D7664" s="266"/>
      <c r="E7664" s="266"/>
      <c r="F7664" s="266"/>
      <c r="G7664" s="266"/>
      <c r="H7664" s="266"/>
      <c r="I7664" s="266"/>
      <c r="J7664" s="266"/>
      <c r="K7664" s="266"/>
      <c r="L7664" s="261" t="s">
        <v>17822</v>
      </c>
      <c r="M7664" s="261"/>
      <c r="N7664" s="261"/>
      <c r="O7664" s="458"/>
      <c r="P7664" s="266"/>
      <c r="Q7664" s="262" t="s">
        <v>17823</v>
      </c>
      <c r="R7664" s="261"/>
      <c r="S7664" s="261"/>
      <c r="T7664" s="261"/>
      <c r="U7664" s="261"/>
      <c r="V7664" s="292"/>
      <c r="X7664" s="458"/>
      <c r="Y7664" s="266"/>
      <c r="Z7664" s="264"/>
      <c r="AA7664" s="264"/>
      <c r="AB7664" s="264"/>
      <c r="AC7664" s="264"/>
      <c r="AF7664" s="458"/>
      <c r="AG7664" s="266"/>
      <c r="AN7664" s="458"/>
      <c r="AO7664" s="266"/>
      <c r="AV7664" s="266"/>
      <c r="BC7664" s="266"/>
      <c r="BM7664" s="275">
        <v>0</v>
      </c>
      <c r="BN7664" s="275"/>
      <c r="BO7664" s="275"/>
      <c r="BP7664" s="275"/>
      <c r="BQ7664" s="275"/>
      <c r="BR7664" s="275"/>
      <c r="BS7664" s="275"/>
      <c r="BT7664" s="275"/>
      <c r="BU7664" s="275"/>
      <c r="BV7664" s="275"/>
    </row>
    <row r="7665" spans="1:74" s="263" customFormat="1">
      <c r="A7665" s="458" t="s">
        <v>17826</v>
      </c>
      <c r="B7665" s="458"/>
      <c r="C7665" s="266"/>
      <c r="D7665" s="266"/>
      <c r="E7665" s="266"/>
      <c r="F7665" s="266"/>
      <c r="G7665" s="266"/>
      <c r="H7665" s="266"/>
      <c r="I7665" s="266"/>
      <c r="J7665" s="266"/>
      <c r="K7665" s="266"/>
      <c r="L7665" s="261" t="s">
        <v>17825</v>
      </c>
      <c r="M7665" s="261"/>
      <c r="N7665" s="261"/>
      <c r="O7665" s="458"/>
      <c r="P7665" s="266"/>
      <c r="Q7665" s="262" t="s">
        <v>8858</v>
      </c>
      <c r="R7665" s="261"/>
      <c r="S7665" s="261"/>
      <c r="T7665" s="261"/>
      <c r="U7665" s="261"/>
      <c r="V7665" s="292"/>
      <c r="X7665" s="458"/>
      <c r="Y7665" s="266"/>
      <c r="Z7665" s="264"/>
      <c r="AA7665" s="264"/>
      <c r="AB7665" s="264"/>
      <c r="AC7665" s="264"/>
      <c r="AF7665" s="458"/>
      <c r="AG7665" s="266"/>
      <c r="AN7665" s="458"/>
      <c r="AO7665" s="266"/>
      <c r="AV7665" s="266"/>
      <c r="BC7665" s="266"/>
      <c r="BM7665" s="275">
        <v>0</v>
      </c>
      <c r="BN7665" s="275"/>
      <c r="BO7665" s="275"/>
      <c r="BP7665" s="275"/>
      <c r="BQ7665" s="275"/>
      <c r="BR7665" s="275"/>
      <c r="BS7665" s="275"/>
      <c r="BT7665" s="275"/>
      <c r="BU7665" s="275"/>
      <c r="BV7665" s="275"/>
    </row>
    <row r="7666" spans="1:74" s="263" customFormat="1">
      <c r="A7666" s="458" t="s">
        <v>17826</v>
      </c>
      <c r="B7666" s="458"/>
      <c r="C7666" s="266"/>
      <c r="D7666" s="266"/>
      <c r="E7666" s="266"/>
      <c r="F7666" s="266"/>
      <c r="G7666" s="266"/>
      <c r="H7666" s="266"/>
      <c r="I7666" s="266"/>
      <c r="J7666" s="266"/>
      <c r="K7666" s="266"/>
      <c r="L7666" s="261" t="s">
        <v>17825</v>
      </c>
      <c r="M7666" s="261"/>
      <c r="N7666" s="261"/>
      <c r="O7666" s="458"/>
      <c r="P7666" s="266"/>
      <c r="Q7666" s="262" t="s">
        <v>17827</v>
      </c>
      <c r="R7666" s="261"/>
      <c r="S7666" s="261"/>
      <c r="T7666" s="261"/>
      <c r="U7666" s="261"/>
      <c r="V7666" s="292"/>
      <c r="X7666" s="458"/>
      <c r="Y7666" s="266"/>
      <c r="Z7666" s="264"/>
      <c r="AA7666" s="264"/>
      <c r="AB7666" s="264"/>
      <c r="AC7666" s="264"/>
      <c r="AF7666" s="458"/>
      <c r="AG7666" s="266"/>
      <c r="AN7666" s="458"/>
      <c r="AO7666" s="266"/>
      <c r="AV7666" s="266"/>
      <c r="BC7666" s="266"/>
      <c r="BM7666" s="275">
        <v>0</v>
      </c>
      <c r="BN7666" s="275"/>
      <c r="BO7666" s="275"/>
      <c r="BP7666" s="275"/>
      <c r="BQ7666" s="275"/>
      <c r="BR7666" s="275"/>
      <c r="BS7666" s="275"/>
      <c r="BT7666" s="275"/>
      <c r="BU7666" s="275"/>
      <c r="BV7666" s="275"/>
    </row>
    <row r="7667" spans="1:74" s="263" customFormat="1">
      <c r="A7667" s="458" t="s">
        <v>17829</v>
      </c>
      <c r="B7667" s="458"/>
      <c r="C7667" s="266"/>
      <c r="D7667" s="266"/>
      <c r="E7667" s="266"/>
      <c r="F7667" s="266"/>
      <c r="G7667" s="266"/>
      <c r="H7667" s="266"/>
      <c r="I7667" s="266"/>
      <c r="J7667" s="266"/>
      <c r="K7667" s="266"/>
      <c r="L7667" s="261" t="s">
        <v>17828</v>
      </c>
      <c r="M7667" s="261"/>
      <c r="N7667" s="261"/>
      <c r="O7667" s="458"/>
      <c r="P7667" s="266"/>
      <c r="Q7667" s="262" t="s">
        <v>7402</v>
      </c>
      <c r="R7667" s="261"/>
      <c r="S7667" s="261"/>
      <c r="T7667" s="261"/>
      <c r="U7667" s="261"/>
      <c r="V7667" s="292"/>
      <c r="X7667" s="458"/>
      <c r="Y7667" s="266"/>
      <c r="Z7667" s="264"/>
      <c r="AA7667" s="264"/>
      <c r="AB7667" s="264"/>
      <c r="AC7667" s="264"/>
      <c r="AF7667" s="458"/>
      <c r="AG7667" s="266"/>
      <c r="AN7667" s="458"/>
      <c r="AO7667" s="266"/>
      <c r="AV7667" s="266"/>
      <c r="BC7667" s="266"/>
      <c r="BM7667" s="275">
        <v>0</v>
      </c>
      <c r="BN7667" s="275"/>
      <c r="BO7667" s="275"/>
      <c r="BP7667" s="275"/>
      <c r="BQ7667" s="275"/>
      <c r="BR7667" s="275"/>
      <c r="BS7667" s="275"/>
      <c r="BT7667" s="275"/>
      <c r="BU7667" s="275"/>
      <c r="BV7667" s="275"/>
    </row>
    <row r="7668" spans="1:74" s="263" customFormat="1">
      <c r="A7668" s="458" t="s">
        <v>17832</v>
      </c>
      <c r="B7668" s="458"/>
      <c r="C7668" s="266"/>
      <c r="D7668" s="266"/>
      <c r="E7668" s="266"/>
      <c r="F7668" s="266"/>
      <c r="G7668" s="266"/>
      <c r="H7668" s="266"/>
      <c r="I7668" s="266"/>
      <c r="J7668" s="266"/>
      <c r="K7668" s="266"/>
      <c r="L7668" s="261" t="s">
        <v>17830</v>
      </c>
      <c r="M7668" s="261"/>
      <c r="N7668" s="261"/>
      <c r="O7668" s="458"/>
      <c r="P7668" s="266"/>
      <c r="Q7668" s="262" t="s">
        <v>17831</v>
      </c>
      <c r="R7668" s="261"/>
      <c r="S7668" s="261"/>
      <c r="T7668" s="261"/>
      <c r="U7668" s="261"/>
      <c r="V7668" s="292"/>
      <c r="X7668" s="458"/>
      <c r="Y7668" s="266"/>
      <c r="Z7668" s="264"/>
      <c r="AA7668" s="264"/>
      <c r="AB7668" s="264"/>
      <c r="AC7668" s="264"/>
      <c r="AF7668" s="458"/>
      <c r="AG7668" s="266"/>
      <c r="AN7668" s="458"/>
      <c r="AO7668" s="266"/>
      <c r="AV7668" s="266"/>
      <c r="BC7668" s="266"/>
      <c r="BM7668" s="275">
        <v>0</v>
      </c>
      <c r="BN7668" s="275"/>
      <c r="BO7668" s="275"/>
      <c r="BP7668" s="275"/>
      <c r="BQ7668" s="275"/>
      <c r="BR7668" s="275"/>
      <c r="BS7668" s="275"/>
      <c r="BT7668" s="275"/>
      <c r="BU7668" s="275"/>
      <c r="BV7668" s="275"/>
    </row>
    <row r="7669" spans="1:74" s="263" customFormat="1">
      <c r="A7669" s="458" t="s">
        <v>13899</v>
      </c>
      <c r="B7669" s="458"/>
      <c r="C7669" s="266"/>
      <c r="D7669" s="266"/>
      <c r="E7669" s="266"/>
      <c r="F7669" s="266"/>
      <c r="G7669" s="266"/>
      <c r="H7669" s="266"/>
      <c r="I7669" s="266"/>
      <c r="J7669" s="266"/>
      <c r="K7669" s="266"/>
      <c r="L7669" s="261" t="s">
        <v>17833</v>
      </c>
      <c r="M7669" s="261"/>
      <c r="N7669" s="261"/>
      <c r="O7669" s="458"/>
      <c r="P7669" s="266"/>
      <c r="Q7669" s="262" t="s">
        <v>5920</v>
      </c>
      <c r="R7669" s="261"/>
      <c r="S7669" s="261"/>
      <c r="T7669" s="261"/>
      <c r="U7669" s="261"/>
      <c r="V7669" s="292"/>
      <c r="X7669" s="458"/>
      <c r="Y7669" s="266"/>
      <c r="Z7669" s="264"/>
      <c r="AA7669" s="264"/>
      <c r="AB7669" s="264"/>
      <c r="AC7669" s="264"/>
      <c r="AF7669" s="458"/>
      <c r="AG7669" s="266"/>
      <c r="AN7669" s="458"/>
      <c r="AO7669" s="266"/>
      <c r="AV7669" s="266"/>
      <c r="BC7669" s="266"/>
      <c r="BM7669" s="275">
        <v>0</v>
      </c>
      <c r="BN7669" s="275"/>
      <c r="BO7669" s="275"/>
      <c r="BP7669" s="275"/>
      <c r="BQ7669" s="275"/>
      <c r="BR7669" s="275"/>
      <c r="BS7669" s="275"/>
      <c r="BT7669" s="275"/>
      <c r="BU7669" s="275"/>
      <c r="BV7669" s="275"/>
    </row>
    <row r="7670" spans="1:74" s="263" customFormat="1">
      <c r="A7670" s="458" t="s">
        <v>17836</v>
      </c>
      <c r="B7670" s="458"/>
      <c r="C7670" s="266"/>
      <c r="D7670" s="266"/>
      <c r="E7670" s="266"/>
      <c r="F7670" s="266"/>
      <c r="G7670" s="266"/>
      <c r="H7670" s="266"/>
      <c r="I7670" s="266"/>
      <c r="J7670" s="266"/>
      <c r="K7670" s="266"/>
      <c r="L7670" s="261" t="s">
        <v>17834</v>
      </c>
      <c r="M7670" s="261"/>
      <c r="N7670" s="261"/>
      <c r="O7670" s="458"/>
      <c r="P7670" s="266"/>
      <c r="Q7670" s="262" t="s">
        <v>17835</v>
      </c>
      <c r="R7670" s="261"/>
      <c r="S7670" s="261"/>
      <c r="T7670" s="261"/>
      <c r="U7670" s="261"/>
      <c r="V7670" s="292"/>
      <c r="X7670" s="458"/>
      <c r="Y7670" s="266"/>
      <c r="Z7670" s="264"/>
      <c r="AA7670" s="264"/>
      <c r="AB7670" s="264"/>
      <c r="AC7670" s="264"/>
      <c r="AF7670" s="458"/>
      <c r="AG7670" s="266"/>
      <c r="AN7670" s="458"/>
      <c r="AO7670" s="266"/>
      <c r="AV7670" s="266"/>
      <c r="BC7670" s="266"/>
      <c r="BM7670" s="275">
        <v>0</v>
      </c>
      <c r="BN7670" s="275"/>
      <c r="BO7670" s="275"/>
      <c r="BP7670" s="275"/>
      <c r="BQ7670" s="275"/>
      <c r="BR7670" s="275"/>
      <c r="BS7670" s="275"/>
      <c r="BT7670" s="275"/>
      <c r="BU7670" s="275"/>
      <c r="BV7670" s="275"/>
    </row>
    <row r="7671" spans="1:74" s="263" customFormat="1">
      <c r="A7671" s="458" t="s">
        <v>17839</v>
      </c>
      <c r="B7671" s="458"/>
      <c r="C7671" s="266"/>
      <c r="D7671" s="266"/>
      <c r="E7671" s="266"/>
      <c r="F7671" s="266"/>
      <c r="G7671" s="266"/>
      <c r="H7671" s="266"/>
      <c r="I7671" s="266"/>
      <c r="J7671" s="266"/>
      <c r="K7671" s="266"/>
      <c r="L7671" s="261" t="s">
        <v>17837</v>
      </c>
      <c r="M7671" s="261"/>
      <c r="N7671" s="261"/>
      <c r="O7671" s="458"/>
      <c r="P7671" s="266"/>
      <c r="Q7671" s="262" t="s">
        <v>17838</v>
      </c>
      <c r="R7671" s="261"/>
      <c r="S7671" s="261"/>
      <c r="T7671" s="261"/>
      <c r="U7671" s="261"/>
      <c r="V7671" s="292"/>
      <c r="X7671" s="458"/>
      <c r="Y7671" s="266"/>
      <c r="Z7671" s="264"/>
      <c r="AA7671" s="264"/>
      <c r="AB7671" s="264"/>
      <c r="AC7671" s="264"/>
      <c r="AF7671" s="458"/>
      <c r="AG7671" s="266"/>
      <c r="AN7671" s="458"/>
      <c r="AO7671" s="266"/>
      <c r="AV7671" s="266"/>
      <c r="BC7671" s="266"/>
      <c r="BM7671" s="275">
        <v>0</v>
      </c>
      <c r="BN7671" s="275"/>
      <c r="BO7671" s="275"/>
      <c r="BP7671" s="275"/>
      <c r="BQ7671" s="275"/>
      <c r="BR7671" s="275"/>
      <c r="BS7671" s="275"/>
      <c r="BT7671" s="275"/>
      <c r="BU7671" s="275"/>
      <c r="BV7671" s="275"/>
    </row>
    <row r="7672" spans="1:74" s="263" customFormat="1">
      <c r="A7672" s="458" t="s">
        <v>17839</v>
      </c>
      <c r="B7672" s="458"/>
      <c r="C7672" s="266"/>
      <c r="D7672" s="266"/>
      <c r="E7672" s="266"/>
      <c r="F7672" s="266"/>
      <c r="G7672" s="266"/>
      <c r="H7672" s="266"/>
      <c r="I7672" s="266"/>
      <c r="J7672" s="266"/>
      <c r="K7672" s="266"/>
      <c r="L7672" s="261" t="s">
        <v>17837</v>
      </c>
      <c r="M7672" s="261"/>
      <c r="N7672" s="261"/>
      <c r="O7672" s="458"/>
      <c r="P7672" s="266"/>
      <c r="Q7672" s="262" t="s">
        <v>17840</v>
      </c>
      <c r="R7672" s="261"/>
      <c r="S7672" s="261"/>
      <c r="T7672" s="261"/>
      <c r="U7672" s="261"/>
      <c r="V7672" s="292"/>
      <c r="X7672" s="458"/>
      <c r="Y7672" s="266"/>
      <c r="Z7672" s="264"/>
      <c r="AA7672" s="264"/>
      <c r="AB7672" s="264"/>
      <c r="AC7672" s="264"/>
      <c r="AF7672" s="458"/>
      <c r="AG7672" s="266"/>
      <c r="AN7672" s="458"/>
      <c r="AO7672" s="266"/>
      <c r="AV7672" s="266"/>
      <c r="BC7672" s="266"/>
      <c r="BM7672" s="275">
        <v>0</v>
      </c>
      <c r="BN7672" s="275"/>
      <c r="BO7672" s="275"/>
      <c r="BP7672" s="275"/>
      <c r="BQ7672" s="275"/>
      <c r="BR7672" s="275"/>
      <c r="BS7672" s="275"/>
      <c r="BT7672" s="275"/>
      <c r="BU7672" s="275"/>
      <c r="BV7672" s="275"/>
    </row>
    <row r="7673" spans="1:74" s="263" customFormat="1">
      <c r="A7673" s="458" t="s">
        <v>17843</v>
      </c>
      <c r="B7673" s="458"/>
      <c r="C7673" s="266"/>
      <c r="D7673" s="266"/>
      <c r="E7673" s="266"/>
      <c r="F7673" s="266"/>
      <c r="G7673" s="266"/>
      <c r="H7673" s="266"/>
      <c r="I7673" s="266"/>
      <c r="J7673" s="266"/>
      <c r="K7673" s="266"/>
      <c r="L7673" s="261" t="s">
        <v>17841</v>
      </c>
      <c r="M7673" s="261"/>
      <c r="N7673" s="261"/>
      <c r="O7673" s="458"/>
      <c r="P7673" s="266"/>
      <c r="Q7673" s="262" t="s">
        <v>17842</v>
      </c>
      <c r="R7673" s="261"/>
      <c r="S7673" s="261"/>
      <c r="T7673" s="261"/>
      <c r="U7673" s="261"/>
      <c r="V7673" s="292"/>
      <c r="X7673" s="458"/>
      <c r="Y7673" s="266"/>
      <c r="Z7673" s="264"/>
      <c r="AA7673" s="264"/>
      <c r="AB7673" s="264"/>
      <c r="AC7673" s="264"/>
      <c r="AF7673" s="458"/>
      <c r="AG7673" s="266"/>
      <c r="AN7673" s="458"/>
      <c r="AO7673" s="266"/>
      <c r="AV7673" s="266"/>
      <c r="BC7673" s="266"/>
      <c r="BM7673" s="275">
        <v>0</v>
      </c>
      <c r="BN7673" s="275"/>
      <c r="BO7673" s="275"/>
      <c r="BP7673" s="275"/>
      <c r="BQ7673" s="275"/>
      <c r="BR7673" s="275"/>
      <c r="BS7673" s="275"/>
      <c r="BT7673" s="275"/>
      <c r="BU7673" s="275"/>
      <c r="BV7673" s="275"/>
    </row>
    <row r="7674" spans="1:74" s="263" customFormat="1">
      <c r="A7674" s="458" t="s">
        <v>17846</v>
      </c>
      <c r="B7674" s="458"/>
      <c r="C7674" s="266"/>
      <c r="D7674" s="266"/>
      <c r="E7674" s="266"/>
      <c r="F7674" s="266"/>
      <c r="G7674" s="266"/>
      <c r="H7674" s="266"/>
      <c r="I7674" s="266"/>
      <c r="J7674" s="266"/>
      <c r="K7674" s="266"/>
      <c r="L7674" s="261" t="s">
        <v>17844</v>
      </c>
      <c r="M7674" s="261"/>
      <c r="N7674" s="261"/>
      <c r="O7674" s="458"/>
      <c r="P7674" s="266"/>
      <c r="Q7674" s="262" t="s">
        <v>17845</v>
      </c>
      <c r="R7674" s="261"/>
      <c r="S7674" s="261"/>
      <c r="T7674" s="261"/>
      <c r="U7674" s="261"/>
      <c r="V7674" s="292"/>
      <c r="X7674" s="458"/>
      <c r="Y7674" s="266"/>
      <c r="Z7674" s="264"/>
      <c r="AA7674" s="264"/>
      <c r="AB7674" s="264"/>
      <c r="AC7674" s="264"/>
      <c r="AF7674" s="458"/>
      <c r="AG7674" s="266"/>
      <c r="AN7674" s="458"/>
      <c r="AO7674" s="266"/>
      <c r="AV7674" s="266"/>
      <c r="BC7674" s="266"/>
      <c r="BM7674" s="275">
        <v>0</v>
      </c>
      <c r="BN7674" s="275"/>
      <c r="BO7674" s="275"/>
      <c r="BP7674" s="275"/>
      <c r="BQ7674" s="275"/>
      <c r="BR7674" s="275"/>
      <c r="BS7674" s="275"/>
      <c r="BT7674" s="275"/>
      <c r="BU7674" s="275"/>
      <c r="BV7674" s="275"/>
    </row>
    <row r="7675" spans="1:74" s="263" customFormat="1">
      <c r="A7675" s="458" t="s">
        <v>17849</v>
      </c>
      <c r="B7675" s="458"/>
      <c r="C7675" s="266"/>
      <c r="D7675" s="266"/>
      <c r="E7675" s="266"/>
      <c r="F7675" s="266"/>
      <c r="G7675" s="266"/>
      <c r="H7675" s="266"/>
      <c r="I7675" s="266"/>
      <c r="J7675" s="266"/>
      <c r="K7675" s="266"/>
      <c r="L7675" s="261" t="s">
        <v>17847</v>
      </c>
      <c r="M7675" s="261"/>
      <c r="N7675" s="261"/>
      <c r="O7675" s="458"/>
      <c r="P7675" s="266"/>
      <c r="Q7675" s="262" t="s">
        <v>17848</v>
      </c>
      <c r="R7675" s="261"/>
      <c r="S7675" s="261"/>
      <c r="T7675" s="261"/>
      <c r="U7675" s="261"/>
      <c r="V7675" s="292"/>
      <c r="X7675" s="458"/>
      <c r="Y7675" s="266"/>
      <c r="Z7675" s="264"/>
      <c r="AA7675" s="264"/>
      <c r="AB7675" s="264"/>
      <c r="AC7675" s="264"/>
      <c r="AF7675" s="458"/>
      <c r="AG7675" s="266"/>
      <c r="AN7675" s="458"/>
      <c r="AO7675" s="266"/>
      <c r="AV7675" s="266"/>
      <c r="BC7675" s="266"/>
      <c r="BM7675" s="275">
        <v>0</v>
      </c>
      <c r="BN7675" s="275"/>
      <c r="BO7675" s="275"/>
      <c r="BP7675" s="275"/>
      <c r="BQ7675" s="275"/>
      <c r="BR7675" s="275"/>
      <c r="BS7675" s="275"/>
      <c r="BT7675" s="275"/>
      <c r="BU7675" s="275"/>
      <c r="BV7675" s="275"/>
    </row>
    <row r="7676" spans="1:74" s="263" customFormat="1">
      <c r="A7676" s="458" t="s">
        <v>17852</v>
      </c>
      <c r="B7676" s="458"/>
      <c r="C7676" s="266"/>
      <c r="D7676" s="266"/>
      <c r="E7676" s="266"/>
      <c r="F7676" s="266"/>
      <c r="G7676" s="266"/>
      <c r="H7676" s="266"/>
      <c r="I7676" s="266"/>
      <c r="J7676" s="266"/>
      <c r="K7676" s="266"/>
      <c r="L7676" s="261" t="s">
        <v>17850</v>
      </c>
      <c r="M7676" s="261"/>
      <c r="N7676" s="261"/>
      <c r="O7676" s="458"/>
      <c r="P7676" s="266"/>
      <c r="Q7676" s="262" t="s">
        <v>17851</v>
      </c>
      <c r="R7676" s="261"/>
      <c r="S7676" s="261"/>
      <c r="T7676" s="261"/>
      <c r="U7676" s="261"/>
      <c r="V7676" s="292"/>
      <c r="X7676" s="458"/>
      <c r="Y7676" s="266"/>
      <c r="Z7676" s="264"/>
      <c r="AA7676" s="264"/>
      <c r="AB7676" s="264"/>
      <c r="AC7676" s="264"/>
      <c r="AF7676" s="458"/>
      <c r="AG7676" s="266"/>
      <c r="AN7676" s="458"/>
      <c r="AO7676" s="266"/>
      <c r="AV7676" s="266"/>
      <c r="BC7676" s="266"/>
      <c r="BM7676" s="275">
        <v>0</v>
      </c>
      <c r="BN7676" s="275"/>
      <c r="BO7676" s="275"/>
      <c r="BP7676" s="275"/>
      <c r="BQ7676" s="275"/>
      <c r="BR7676" s="275"/>
      <c r="BS7676" s="275"/>
      <c r="BT7676" s="275"/>
      <c r="BU7676" s="275"/>
      <c r="BV7676" s="275"/>
    </row>
    <row r="7677" spans="1:74" s="263" customFormat="1">
      <c r="A7677" s="458" t="s">
        <v>17855</v>
      </c>
      <c r="B7677" s="458"/>
      <c r="C7677" s="266"/>
      <c r="D7677" s="266"/>
      <c r="E7677" s="266"/>
      <c r="F7677" s="266"/>
      <c r="G7677" s="266"/>
      <c r="H7677" s="266"/>
      <c r="I7677" s="266"/>
      <c r="J7677" s="266"/>
      <c r="K7677" s="266"/>
      <c r="L7677" s="261" t="s">
        <v>17853</v>
      </c>
      <c r="M7677" s="261"/>
      <c r="N7677" s="261"/>
      <c r="O7677" s="458"/>
      <c r="P7677" s="266"/>
      <c r="Q7677" s="262" t="s">
        <v>17854</v>
      </c>
      <c r="R7677" s="261"/>
      <c r="S7677" s="261"/>
      <c r="T7677" s="261"/>
      <c r="U7677" s="261"/>
      <c r="V7677" s="292"/>
      <c r="X7677" s="458"/>
      <c r="Y7677" s="266"/>
      <c r="Z7677" s="264"/>
      <c r="AA7677" s="264"/>
      <c r="AB7677" s="264"/>
      <c r="AC7677" s="264"/>
      <c r="AF7677" s="458"/>
      <c r="AG7677" s="266"/>
      <c r="AN7677" s="458"/>
      <c r="AO7677" s="266"/>
      <c r="AV7677" s="266"/>
      <c r="BC7677" s="266"/>
      <c r="BM7677" s="275">
        <v>0</v>
      </c>
      <c r="BN7677" s="275"/>
      <c r="BO7677" s="275"/>
      <c r="BP7677" s="275"/>
      <c r="BQ7677" s="275"/>
      <c r="BR7677" s="275"/>
      <c r="BS7677" s="275"/>
      <c r="BT7677" s="275"/>
      <c r="BU7677" s="275"/>
      <c r="BV7677" s="275"/>
    </row>
    <row r="7678" spans="1:74" s="263" customFormat="1">
      <c r="A7678" s="458" t="s">
        <v>17858</v>
      </c>
      <c r="B7678" s="458"/>
      <c r="C7678" s="266"/>
      <c r="D7678" s="266"/>
      <c r="E7678" s="266"/>
      <c r="F7678" s="266"/>
      <c r="G7678" s="266"/>
      <c r="H7678" s="266"/>
      <c r="I7678" s="266"/>
      <c r="J7678" s="266"/>
      <c r="K7678" s="266"/>
      <c r="L7678" s="261" t="s">
        <v>17856</v>
      </c>
      <c r="M7678" s="261"/>
      <c r="N7678" s="261"/>
      <c r="O7678" s="458"/>
      <c r="P7678" s="266"/>
      <c r="Q7678" s="262" t="s">
        <v>17857</v>
      </c>
      <c r="R7678" s="261"/>
      <c r="S7678" s="261"/>
      <c r="T7678" s="261"/>
      <c r="U7678" s="261"/>
      <c r="V7678" s="292"/>
      <c r="X7678" s="458"/>
      <c r="Y7678" s="266"/>
      <c r="Z7678" s="264"/>
      <c r="AA7678" s="264"/>
      <c r="AB7678" s="264"/>
      <c r="AC7678" s="264"/>
      <c r="AF7678" s="458"/>
      <c r="AG7678" s="266"/>
      <c r="AN7678" s="458"/>
      <c r="AO7678" s="266"/>
      <c r="AV7678" s="266"/>
      <c r="BC7678" s="266"/>
      <c r="BM7678" s="275">
        <v>0</v>
      </c>
      <c r="BN7678" s="275"/>
      <c r="BO7678" s="275"/>
      <c r="BP7678" s="275"/>
      <c r="BQ7678" s="275"/>
      <c r="BR7678" s="275"/>
      <c r="BS7678" s="275"/>
      <c r="BT7678" s="275"/>
      <c r="BU7678" s="275"/>
      <c r="BV7678" s="275"/>
    </row>
    <row r="7679" spans="1:74" s="263" customFormat="1">
      <c r="A7679" s="458" t="s">
        <v>16540</v>
      </c>
      <c r="B7679" s="458"/>
      <c r="C7679" s="266"/>
      <c r="D7679" s="266"/>
      <c r="E7679" s="266"/>
      <c r="F7679" s="266"/>
      <c r="G7679" s="266"/>
      <c r="H7679" s="266"/>
      <c r="I7679" s="266"/>
      <c r="J7679" s="266"/>
      <c r="K7679" s="266"/>
      <c r="L7679" s="261" t="s">
        <v>17859</v>
      </c>
      <c r="M7679" s="261"/>
      <c r="N7679" s="261"/>
      <c r="O7679" s="458"/>
      <c r="P7679" s="266"/>
      <c r="Q7679" s="262" t="s">
        <v>17860</v>
      </c>
      <c r="R7679" s="261"/>
      <c r="S7679" s="261"/>
      <c r="T7679" s="261"/>
      <c r="U7679" s="261"/>
      <c r="V7679" s="292"/>
      <c r="X7679" s="458"/>
      <c r="Y7679" s="266"/>
      <c r="Z7679" s="264"/>
      <c r="AA7679" s="264"/>
      <c r="AB7679" s="264"/>
      <c r="AC7679" s="264"/>
      <c r="AF7679" s="458"/>
      <c r="AG7679" s="266"/>
      <c r="AN7679" s="458"/>
      <c r="AO7679" s="266"/>
      <c r="AV7679" s="266"/>
      <c r="BC7679" s="266"/>
      <c r="BM7679" s="275">
        <v>0</v>
      </c>
      <c r="BN7679" s="275"/>
      <c r="BO7679" s="275"/>
      <c r="BP7679" s="275"/>
      <c r="BQ7679" s="275"/>
      <c r="BR7679" s="275"/>
      <c r="BS7679" s="275"/>
      <c r="BT7679" s="275"/>
      <c r="BU7679" s="275"/>
      <c r="BV7679" s="275"/>
    </row>
    <row r="7680" spans="1:74" s="263" customFormat="1">
      <c r="A7680" s="458" t="s">
        <v>16540</v>
      </c>
      <c r="B7680" s="458"/>
      <c r="C7680" s="266"/>
      <c r="D7680" s="266"/>
      <c r="E7680" s="266"/>
      <c r="F7680" s="266"/>
      <c r="G7680" s="266"/>
      <c r="H7680" s="266"/>
      <c r="I7680" s="266"/>
      <c r="J7680" s="266"/>
      <c r="K7680" s="266"/>
      <c r="L7680" s="261" t="s">
        <v>17859</v>
      </c>
      <c r="M7680" s="261"/>
      <c r="N7680" s="261"/>
      <c r="O7680" s="458"/>
      <c r="P7680" s="266"/>
      <c r="Q7680" s="262" t="s">
        <v>17861</v>
      </c>
      <c r="R7680" s="261"/>
      <c r="S7680" s="261"/>
      <c r="T7680" s="261"/>
      <c r="U7680" s="261"/>
      <c r="V7680" s="292"/>
      <c r="X7680" s="458"/>
      <c r="Y7680" s="266"/>
      <c r="Z7680" s="264"/>
      <c r="AA7680" s="264"/>
      <c r="AB7680" s="264"/>
      <c r="AC7680" s="264"/>
      <c r="AF7680" s="458"/>
      <c r="AG7680" s="266"/>
      <c r="AN7680" s="458"/>
      <c r="AO7680" s="266"/>
      <c r="AV7680" s="266"/>
      <c r="BC7680" s="266"/>
      <c r="BM7680" s="275">
        <v>0</v>
      </c>
      <c r="BN7680" s="275"/>
      <c r="BO7680" s="275"/>
      <c r="BP7680" s="275"/>
      <c r="BQ7680" s="275"/>
      <c r="BR7680" s="275"/>
      <c r="BS7680" s="275"/>
      <c r="BT7680" s="275"/>
      <c r="BU7680" s="275"/>
      <c r="BV7680" s="275"/>
    </row>
    <row r="7681" spans="1:74" s="263" customFormat="1">
      <c r="A7681" s="458" t="s">
        <v>17864</v>
      </c>
      <c r="B7681" s="458"/>
      <c r="C7681" s="266"/>
      <c r="D7681" s="266"/>
      <c r="E7681" s="266"/>
      <c r="F7681" s="266"/>
      <c r="G7681" s="266"/>
      <c r="H7681" s="266"/>
      <c r="I7681" s="266"/>
      <c r="J7681" s="266"/>
      <c r="K7681" s="266"/>
      <c r="L7681" s="261" t="s">
        <v>17862</v>
      </c>
      <c r="M7681" s="261"/>
      <c r="N7681" s="261"/>
      <c r="O7681" s="458"/>
      <c r="P7681" s="266"/>
      <c r="Q7681" s="262" t="s">
        <v>17863</v>
      </c>
      <c r="R7681" s="261"/>
      <c r="S7681" s="261"/>
      <c r="T7681" s="261"/>
      <c r="U7681" s="261"/>
      <c r="V7681" s="292"/>
      <c r="X7681" s="458"/>
      <c r="Y7681" s="266"/>
      <c r="Z7681" s="264"/>
      <c r="AA7681" s="264"/>
      <c r="AB7681" s="264"/>
      <c r="AC7681" s="264"/>
      <c r="AF7681" s="458"/>
      <c r="AG7681" s="266"/>
      <c r="AN7681" s="458"/>
      <c r="AO7681" s="266"/>
      <c r="AV7681" s="266"/>
      <c r="BC7681" s="266"/>
      <c r="BM7681" s="275">
        <v>0</v>
      </c>
      <c r="BN7681" s="275"/>
      <c r="BO7681" s="275"/>
      <c r="BP7681" s="275"/>
      <c r="BQ7681" s="275"/>
      <c r="BR7681" s="275"/>
      <c r="BS7681" s="275"/>
      <c r="BT7681" s="275"/>
      <c r="BU7681" s="275"/>
      <c r="BV7681" s="275"/>
    </row>
    <row r="7682" spans="1:74" s="263" customFormat="1">
      <c r="A7682" s="458" t="s">
        <v>17867</v>
      </c>
      <c r="B7682" s="458"/>
      <c r="C7682" s="266"/>
      <c r="D7682" s="266"/>
      <c r="E7682" s="266"/>
      <c r="F7682" s="266"/>
      <c r="G7682" s="266"/>
      <c r="H7682" s="266"/>
      <c r="I7682" s="266"/>
      <c r="J7682" s="266"/>
      <c r="K7682" s="266"/>
      <c r="L7682" s="261" t="s">
        <v>17865</v>
      </c>
      <c r="M7682" s="261"/>
      <c r="N7682" s="261"/>
      <c r="O7682" s="458"/>
      <c r="P7682" s="266"/>
      <c r="Q7682" s="262" t="s">
        <v>17866</v>
      </c>
      <c r="R7682" s="261"/>
      <c r="S7682" s="261"/>
      <c r="T7682" s="261"/>
      <c r="U7682" s="261"/>
      <c r="V7682" s="292"/>
      <c r="X7682" s="458"/>
      <c r="Y7682" s="266"/>
      <c r="Z7682" s="264"/>
      <c r="AA7682" s="264"/>
      <c r="AB7682" s="264"/>
      <c r="AC7682" s="264"/>
      <c r="AF7682" s="458"/>
      <c r="AG7682" s="266"/>
      <c r="AN7682" s="458"/>
      <c r="AO7682" s="266"/>
      <c r="AV7682" s="266"/>
      <c r="BC7682" s="266"/>
      <c r="BM7682" s="275">
        <v>0</v>
      </c>
      <c r="BN7682" s="275"/>
      <c r="BO7682" s="275"/>
      <c r="BP7682" s="275"/>
      <c r="BQ7682" s="275"/>
      <c r="BR7682" s="275"/>
      <c r="BS7682" s="275"/>
      <c r="BT7682" s="275"/>
      <c r="BU7682" s="275"/>
      <c r="BV7682" s="275"/>
    </row>
    <row r="7683" spans="1:74" s="263" customFormat="1">
      <c r="A7683" s="458" t="s">
        <v>17870</v>
      </c>
      <c r="B7683" s="458"/>
      <c r="C7683" s="266"/>
      <c r="D7683" s="266"/>
      <c r="E7683" s="266"/>
      <c r="F7683" s="266"/>
      <c r="G7683" s="266"/>
      <c r="H7683" s="266"/>
      <c r="I7683" s="266"/>
      <c r="J7683" s="266"/>
      <c r="K7683" s="266"/>
      <c r="L7683" s="261" t="s">
        <v>17868</v>
      </c>
      <c r="M7683" s="261"/>
      <c r="N7683" s="261"/>
      <c r="O7683" s="458"/>
      <c r="P7683" s="266"/>
      <c r="Q7683" s="262" t="s">
        <v>17869</v>
      </c>
      <c r="R7683" s="261"/>
      <c r="S7683" s="261"/>
      <c r="T7683" s="261"/>
      <c r="U7683" s="261"/>
      <c r="V7683" s="292"/>
      <c r="X7683" s="458"/>
      <c r="Y7683" s="266"/>
      <c r="Z7683" s="264"/>
      <c r="AA7683" s="264"/>
      <c r="AB7683" s="264"/>
      <c r="AC7683" s="264"/>
      <c r="AF7683" s="458"/>
      <c r="AG7683" s="266"/>
      <c r="AN7683" s="458"/>
      <c r="AO7683" s="266"/>
      <c r="AV7683" s="266"/>
      <c r="BC7683" s="266"/>
      <c r="BM7683" s="275">
        <v>0</v>
      </c>
      <c r="BN7683" s="275"/>
      <c r="BO7683" s="275"/>
      <c r="BP7683" s="275"/>
      <c r="BQ7683" s="275"/>
      <c r="BR7683" s="275"/>
      <c r="BS7683" s="275"/>
      <c r="BT7683" s="275"/>
      <c r="BU7683" s="275"/>
      <c r="BV7683" s="275"/>
    </row>
    <row r="7684" spans="1:74" s="263" customFormat="1">
      <c r="A7684" s="458" t="s">
        <v>17873</v>
      </c>
      <c r="B7684" s="458"/>
      <c r="C7684" s="266"/>
      <c r="D7684" s="266"/>
      <c r="E7684" s="266"/>
      <c r="F7684" s="266"/>
      <c r="G7684" s="266"/>
      <c r="H7684" s="266"/>
      <c r="I7684" s="266"/>
      <c r="J7684" s="266"/>
      <c r="K7684" s="266"/>
      <c r="L7684" s="261" t="s">
        <v>17871</v>
      </c>
      <c r="M7684" s="261"/>
      <c r="N7684" s="261"/>
      <c r="O7684" s="458"/>
      <c r="P7684" s="266"/>
      <c r="Q7684" s="262" t="s">
        <v>17872</v>
      </c>
      <c r="R7684" s="261"/>
      <c r="S7684" s="261"/>
      <c r="T7684" s="261"/>
      <c r="U7684" s="261"/>
      <c r="V7684" s="292"/>
      <c r="X7684" s="458"/>
      <c r="Y7684" s="266"/>
      <c r="Z7684" s="264"/>
      <c r="AA7684" s="264"/>
      <c r="AB7684" s="264"/>
      <c r="AC7684" s="264"/>
      <c r="AF7684" s="458"/>
      <c r="AG7684" s="266"/>
      <c r="AN7684" s="458"/>
      <c r="AO7684" s="266"/>
      <c r="AV7684" s="266"/>
      <c r="BC7684" s="266"/>
      <c r="BM7684" s="275">
        <v>0</v>
      </c>
      <c r="BN7684" s="275"/>
      <c r="BO7684" s="275"/>
      <c r="BP7684" s="275"/>
      <c r="BQ7684" s="275"/>
      <c r="BR7684" s="275"/>
      <c r="BS7684" s="275"/>
      <c r="BT7684" s="275"/>
      <c r="BU7684" s="275"/>
      <c r="BV7684" s="275"/>
    </row>
    <row r="7685" spans="1:74" s="263" customFormat="1">
      <c r="A7685" s="458" t="s">
        <v>17876</v>
      </c>
      <c r="B7685" s="458"/>
      <c r="C7685" s="266"/>
      <c r="D7685" s="266"/>
      <c r="E7685" s="266"/>
      <c r="F7685" s="266"/>
      <c r="G7685" s="266"/>
      <c r="H7685" s="266"/>
      <c r="I7685" s="266"/>
      <c r="J7685" s="266"/>
      <c r="K7685" s="266"/>
      <c r="L7685" s="261" t="s">
        <v>17874</v>
      </c>
      <c r="M7685" s="261"/>
      <c r="N7685" s="261"/>
      <c r="O7685" s="458"/>
      <c r="P7685" s="266"/>
      <c r="Q7685" s="262" t="s">
        <v>17875</v>
      </c>
      <c r="R7685" s="261"/>
      <c r="S7685" s="261"/>
      <c r="T7685" s="261"/>
      <c r="U7685" s="261"/>
      <c r="V7685" s="292"/>
      <c r="X7685" s="458"/>
      <c r="Y7685" s="266"/>
      <c r="Z7685" s="264"/>
      <c r="AA7685" s="264"/>
      <c r="AB7685" s="264"/>
      <c r="AC7685" s="264"/>
      <c r="AF7685" s="458"/>
      <c r="AG7685" s="266"/>
      <c r="AN7685" s="458"/>
      <c r="AO7685" s="266"/>
      <c r="AV7685" s="266"/>
      <c r="BC7685" s="266"/>
      <c r="BM7685" s="275">
        <v>0</v>
      </c>
      <c r="BN7685" s="275"/>
      <c r="BO7685" s="275"/>
      <c r="BP7685" s="275"/>
      <c r="BQ7685" s="275"/>
      <c r="BR7685" s="275"/>
      <c r="BS7685" s="275"/>
      <c r="BT7685" s="275"/>
      <c r="BU7685" s="275"/>
      <c r="BV7685" s="275"/>
    </row>
    <row r="7686" spans="1:74" s="263" customFormat="1">
      <c r="A7686" s="458" t="s">
        <v>17879</v>
      </c>
      <c r="B7686" s="458"/>
      <c r="C7686" s="266"/>
      <c r="D7686" s="266"/>
      <c r="E7686" s="266"/>
      <c r="F7686" s="266"/>
      <c r="G7686" s="266"/>
      <c r="H7686" s="266"/>
      <c r="I7686" s="266"/>
      <c r="J7686" s="266"/>
      <c r="K7686" s="266"/>
      <c r="L7686" s="261" t="s">
        <v>17877</v>
      </c>
      <c r="M7686" s="261"/>
      <c r="N7686" s="261"/>
      <c r="O7686" s="458"/>
      <c r="P7686" s="266"/>
      <c r="Q7686" s="262" t="s">
        <v>17878</v>
      </c>
      <c r="R7686" s="261"/>
      <c r="S7686" s="261"/>
      <c r="T7686" s="261"/>
      <c r="U7686" s="261"/>
      <c r="V7686" s="292"/>
      <c r="X7686" s="458"/>
      <c r="Y7686" s="266"/>
      <c r="Z7686" s="264"/>
      <c r="AA7686" s="264"/>
      <c r="AB7686" s="264"/>
      <c r="AC7686" s="264"/>
      <c r="AF7686" s="458"/>
      <c r="AG7686" s="266"/>
      <c r="AN7686" s="458"/>
      <c r="AO7686" s="266"/>
      <c r="AV7686" s="266"/>
      <c r="BC7686" s="266"/>
      <c r="BM7686" s="275">
        <v>0</v>
      </c>
      <c r="BN7686" s="275"/>
      <c r="BO7686" s="275"/>
      <c r="BP7686" s="275"/>
      <c r="BQ7686" s="275"/>
      <c r="BR7686" s="275"/>
      <c r="BS7686" s="275"/>
      <c r="BT7686" s="275"/>
      <c r="BU7686" s="275"/>
      <c r="BV7686" s="275"/>
    </row>
    <row r="7687" spans="1:74" s="263" customFormat="1">
      <c r="A7687" s="458" t="s">
        <v>8651</v>
      </c>
      <c r="B7687" s="458"/>
      <c r="C7687" s="266"/>
      <c r="D7687" s="266"/>
      <c r="E7687" s="266"/>
      <c r="F7687" s="266"/>
      <c r="G7687" s="266"/>
      <c r="H7687" s="266"/>
      <c r="I7687" s="266"/>
      <c r="J7687" s="266"/>
      <c r="K7687" s="266"/>
      <c r="L7687" s="261" t="s">
        <v>17880</v>
      </c>
      <c r="M7687" s="261"/>
      <c r="N7687" s="261"/>
      <c r="O7687" s="458"/>
      <c r="P7687" s="266"/>
      <c r="Q7687" s="262" t="s">
        <v>17881</v>
      </c>
      <c r="R7687" s="261"/>
      <c r="S7687" s="261"/>
      <c r="T7687" s="261"/>
      <c r="U7687" s="261"/>
      <c r="V7687" s="292"/>
      <c r="X7687" s="458"/>
      <c r="Y7687" s="266"/>
      <c r="Z7687" s="264"/>
      <c r="AA7687" s="264"/>
      <c r="AB7687" s="264"/>
      <c r="AC7687" s="264"/>
      <c r="AF7687" s="458"/>
      <c r="AG7687" s="266"/>
      <c r="AN7687" s="458"/>
      <c r="AO7687" s="266"/>
      <c r="AV7687" s="266"/>
      <c r="BC7687" s="266"/>
      <c r="BM7687" s="275">
        <v>0</v>
      </c>
      <c r="BN7687" s="275"/>
      <c r="BO7687" s="275"/>
      <c r="BP7687" s="275"/>
      <c r="BQ7687" s="275"/>
      <c r="BR7687" s="275"/>
      <c r="BS7687" s="275"/>
      <c r="BT7687" s="275"/>
      <c r="BU7687" s="275"/>
      <c r="BV7687" s="275"/>
    </row>
    <row r="7688" spans="1:74" s="263" customFormat="1">
      <c r="A7688" s="458" t="s">
        <v>8651</v>
      </c>
      <c r="B7688" s="458"/>
      <c r="C7688" s="266"/>
      <c r="D7688" s="266"/>
      <c r="E7688" s="266"/>
      <c r="F7688" s="266"/>
      <c r="G7688" s="266"/>
      <c r="H7688" s="266"/>
      <c r="I7688" s="266"/>
      <c r="J7688" s="266"/>
      <c r="K7688" s="266"/>
      <c r="L7688" s="261" t="s">
        <v>17880</v>
      </c>
      <c r="M7688" s="261"/>
      <c r="N7688" s="261"/>
      <c r="O7688" s="458"/>
      <c r="P7688" s="266"/>
      <c r="Q7688" s="262" t="s">
        <v>17803</v>
      </c>
      <c r="R7688" s="261"/>
      <c r="S7688" s="261"/>
      <c r="T7688" s="261"/>
      <c r="U7688" s="261"/>
      <c r="V7688" s="292"/>
      <c r="X7688" s="458"/>
      <c r="Y7688" s="266"/>
      <c r="Z7688" s="264"/>
      <c r="AA7688" s="264"/>
      <c r="AB7688" s="264"/>
      <c r="AC7688" s="264"/>
      <c r="AF7688" s="458"/>
      <c r="AG7688" s="266"/>
      <c r="AN7688" s="458"/>
      <c r="AO7688" s="266"/>
      <c r="AV7688" s="266"/>
      <c r="BC7688" s="266"/>
      <c r="BM7688" s="275">
        <v>0</v>
      </c>
      <c r="BN7688" s="275"/>
      <c r="BO7688" s="275"/>
      <c r="BP7688" s="275"/>
      <c r="BQ7688" s="275"/>
      <c r="BR7688" s="275"/>
      <c r="BS7688" s="275"/>
      <c r="BT7688" s="275"/>
      <c r="BU7688" s="275"/>
      <c r="BV7688" s="275"/>
    </row>
    <row r="7689" spans="1:74" s="263" customFormat="1">
      <c r="A7689" s="458" t="s">
        <v>17883</v>
      </c>
      <c r="B7689" s="458"/>
      <c r="C7689" s="266"/>
      <c r="D7689" s="266"/>
      <c r="E7689" s="266"/>
      <c r="F7689" s="266"/>
      <c r="G7689" s="266"/>
      <c r="H7689" s="266"/>
      <c r="I7689" s="266"/>
      <c r="J7689" s="266"/>
      <c r="K7689" s="266"/>
      <c r="L7689" s="261" t="s">
        <v>17882</v>
      </c>
      <c r="M7689" s="261"/>
      <c r="N7689" s="261"/>
      <c r="O7689" s="458"/>
      <c r="P7689" s="266"/>
      <c r="Q7689" s="262" t="s">
        <v>17881</v>
      </c>
      <c r="R7689" s="261"/>
      <c r="S7689" s="261"/>
      <c r="T7689" s="261"/>
      <c r="U7689" s="261"/>
      <c r="V7689" s="292"/>
      <c r="X7689" s="458"/>
      <c r="Y7689" s="266"/>
      <c r="Z7689" s="264"/>
      <c r="AA7689" s="264"/>
      <c r="AB7689" s="264"/>
      <c r="AC7689" s="264"/>
      <c r="AF7689" s="458"/>
      <c r="AG7689" s="266"/>
      <c r="AN7689" s="458"/>
      <c r="AO7689" s="266"/>
      <c r="AV7689" s="266"/>
      <c r="BC7689" s="266"/>
      <c r="BM7689" s="275">
        <v>0</v>
      </c>
      <c r="BN7689" s="275"/>
      <c r="BO7689" s="275"/>
      <c r="BP7689" s="275"/>
      <c r="BQ7689" s="275"/>
      <c r="BR7689" s="275"/>
      <c r="BS7689" s="275"/>
      <c r="BT7689" s="275"/>
      <c r="BU7689" s="275"/>
      <c r="BV7689" s="275"/>
    </row>
    <row r="7690" spans="1:74" s="263" customFormat="1">
      <c r="A7690" s="458" t="s">
        <v>17885</v>
      </c>
      <c r="B7690" s="458"/>
      <c r="C7690" s="266"/>
      <c r="D7690" s="266"/>
      <c r="E7690" s="266"/>
      <c r="F7690" s="266"/>
      <c r="G7690" s="266"/>
      <c r="H7690" s="266"/>
      <c r="I7690" s="266"/>
      <c r="J7690" s="266"/>
      <c r="K7690" s="266"/>
      <c r="L7690" s="261" t="s">
        <v>17884</v>
      </c>
      <c r="M7690" s="261"/>
      <c r="N7690" s="261"/>
      <c r="O7690" s="458"/>
      <c r="P7690" s="266"/>
      <c r="Q7690" s="262" t="s">
        <v>6517</v>
      </c>
      <c r="R7690" s="261"/>
      <c r="S7690" s="261"/>
      <c r="T7690" s="261"/>
      <c r="U7690" s="261"/>
      <c r="V7690" s="292"/>
      <c r="X7690" s="458"/>
      <c r="Y7690" s="266"/>
      <c r="Z7690" s="264"/>
      <c r="AA7690" s="264"/>
      <c r="AB7690" s="264"/>
      <c r="AC7690" s="264"/>
      <c r="AF7690" s="458"/>
      <c r="AG7690" s="266"/>
      <c r="AN7690" s="458"/>
      <c r="AO7690" s="266"/>
      <c r="AV7690" s="266"/>
      <c r="BC7690" s="266"/>
      <c r="BM7690" s="275">
        <v>0</v>
      </c>
      <c r="BN7690" s="275"/>
      <c r="BO7690" s="275"/>
      <c r="BP7690" s="275"/>
      <c r="BQ7690" s="275"/>
      <c r="BR7690" s="275"/>
      <c r="BS7690" s="275"/>
      <c r="BT7690" s="275"/>
      <c r="BU7690" s="275"/>
      <c r="BV7690" s="275"/>
    </row>
    <row r="7691" spans="1:74" s="263" customFormat="1">
      <c r="A7691" s="458" t="s">
        <v>17887</v>
      </c>
      <c r="B7691" s="458"/>
      <c r="C7691" s="266"/>
      <c r="D7691" s="266"/>
      <c r="E7691" s="266"/>
      <c r="F7691" s="266"/>
      <c r="G7691" s="266"/>
      <c r="H7691" s="266"/>
      <c r="I7691" s="266"/>
      <c r="J7691" s="266"/>
      <c r="K7691" s="266"/>
      <c r="L7691" s="261" t="s">
        <v>17886</v>
      </c>
      <c r="M7691" s="261"/>
      <c r="N7691" s="261"/>
      <c r="O7691" s="458"/>
      <c r="P7691" s="266"/>
      <c r="Q7691" s="262" t="s">
        <v>10518</v>
      </c>
      <c r="R7691" s="261"/>
      <c r="S7691" s="261"/>
      <c r="T7691" s="261"/>
      <c r="U7691" s="261"/>
      <c r="V7691" s="292"/>
      <c r="X7691" s="458"/>
      <c r="Y7691" s="266"/>
      <c r="Z7691" s="264"/>
      <c r="AA7691" s="264"/>
      <c r="AB7691" s="264"/>
      <c r="AC7691" s="264"/>
      <c r="AF7691" s="458"/>
      <c r="AG7691" s="266"/>
      <c r="AN7691" s="458"/>
      <c r="AO7691" s="266"/>
      <c r="AV7691" s="266"/>
      <c r="BC7691" s="266"/>
      <c r="BM7691" s="275">
        <v>0</v>
      </c>
      <c r="BN7691" s="275"/>
      <c r="BO7691" s="275"/>
      <c r="BP7691" s="275"/>
      <c r="BQ7691" s="275"/>
      <c r="BR7691" s="275"/>
      <c r="BS7691" s="275"/>
      <c r="BT7691" s="275"/>
      <c r="BU7691" s="275"/>
      <c r="BV7691" s="275"/>
    </row>
    <row r="7692" spans="1:74" s="263" customFormat="1">
      <c r="A7692" s="458" t="s">
        <v>17890</v>
      </c>
      <c r="B7692" s="458"/>
      <c r="C7692" s="266"/>
      <c r="D7692" s="266"/>
      <c r="E7692" s="266"/>
      <c r="F7692" s="266"/>
      <c r="G7692" s="266"/>
      <c r="H7692" s="266"/>
      <c r="I7692" s="266"/>
      <c r="J7692" s="266"/>
      <c r="K7692" s="266"/>
      <c r="L7692" s="261" t="s">
        <v>17888</v>
      </c>
      <c r="M7692" s="261"/>
      <c r="N7692" s="261"/>
      <c r="O7692" s="458"/>
      <c r="P7692" s="266"/>
      <c r="Q7692" s="262" t="s">
        <v>17889</v>
      </c>
      <c r="R7692" s="261"/>
      <c r="S7692" s="261"/>
      <c r="T7692" s="261"/>
      <c r="U7692" s="261"/>
      <c r="V7692" s="292"/>
      <c r="X7692" s="458"/>
      <c r="Y7692" s="266"/>
      <c r="Z7692" s="264"/>
      <c r="AA7692" s="264"/>
      <c r="AB7692" s="264"/>
      <c r="AC7692" s="264"/>
      <c r="AF7692" s="458"/>
      <c r="AG7692" s="266"/>
      <c r="AN7692" s="458"/>
      <c r="AO7692" s="266"/>
      <c r="AV7692" s="266"/>
      <c r="BC7692" s="266"/>
      <c r="BM7692" s="275">
        <v>0</v>
      </c>
      <c r="BN7692" s="275"/>
      <c r="BO7692" s="275"/>
      <c r="BP7692" s="275"/>
      <c r="BQ7692" s="275"/>
      <c r="BR7692" s="275"/>
      <c r="BS7692" s="275"/>
      <c r="BT7692" s="275"/>
      <c r="BU7692" s="275"/>
      <c r="BV7692" s="275"/>
    </row>
    <row r="7693" spans="1:74" s="263" customFormat="1">
      <c r="A7693" s="458" t="s">
        <v>17892</v>
      </c>
      <c r="B7693" s="458"/>
      <c r="C7693" s="266"/>
      <c r="D7693" s="266"/>
      <c r="E7693" s="266"/>
      <c r="F7693" s="266"/>
      <c r="G7693" s="266"/>
      <c r="H7693" s="266"/>
      <c r="I7693" s="266"/>
      <c r="J7693" s="266"/>
      <c r="K7693" s="266"/>
      <c r="L7693" s="261" t="s">
        <v>17891</v>
      </c>
      <c r="M7693" s="261"/>
      <c r="N7693" s="261"/>
      <c r="O7693" s="458"/>
      <c r="P7693" s="266"/>
      <c r="Q7693" s="262" t="s">
        <v>12475</v>
      </c>
      <c r="R7693" s="261"/>
      <c r="S7693" s="261"/>
      <c r="T7693" s="261"/>
      <c r="U7693" s="261"/>
      <c r="V7693" s="292"/>
      <c r="X7693" s="458"/>
      <c r="Y7693" s="266"/>
      <c r="Z7693" s="264"/>
      <c r="AA7693" s="264"/>
      <c r="AB7693" s="264"/>
      <c r="AC7693" s="264"/>
      <c r="AF7693" s="458"/>
      <c r="AG7693" s="266"/>
      <c r="AN7693" s="458"/>
      <c r="AO7693" s="266"/>
      <c r="AV7693" s="266"/>
      <c r="BC7693" s="266"/>
      <c r="BM7693" s="275">
        <v>0</v>
      </c>
      <c r="BN7693" s="275"/>
      <c r="BO7693" s="275"/>
      <c r="BP7693" s="275"/>
      <c r="BQ7693" s="275"/>
      <c r="BR7693" s="275"/>
      <c r="BS7693" s="275"/>
      <c r="BT7693" s="275"/>
      <c r="BU7693" s="275"/>
      <c r="BV7693" s="275"/>
    </row>
    <row r="7694" spans="1:74" s="263" customFormat="1">
      <c r="A7694" s="458" t="s">
        <v>11323</v>
      </c>
      <c r="B7694" s="458"/>
      <c r="C7694" s="266"/>
      <c r="D7694" s="266"/>
      <c r="E7694" s="266"/>
      <c r="F7694" s="266"/>
      <c r="G7694" s="266"/>
      <c r="H7694" s="266"/>
      <c r="I7694" s="266"/>
      <c r="J7694" s="266"/>
      <c r="K7694" s="266"/>
      <c r="L7694" s="261" t="s">
        <v>11321</v>
      </c>
      <c r="M7694" s="261"/>
      <c r="N7694" s="261"/>
      <c r="O7694" s="458"/>
      <c r="P7694" s="266"/>
      <c r="Q7694" s="262" t="s">
        <v>17893</v>
      </c>
      <c r="R7694" s="261"/>
      <c r="S7694" s="261"/>
      <c r="T7694" s="261"/>
      <c r="U7694" s="261"/>
      <c r="V7694" s="292"/>
      <c r="X7694" s="458"/>
      <c r="Y7694" s="266"/>
      <c r="Z7694" s="264"/>
      <c r="AA7694" s="264"/>
      <c r="AB7694" s="264"/>
      <c r="AC7694" s="264"/>
      <c r="AF7694" s="458"/>
      <c r="AG7694" s="266"/>
      <c r="AN7694" s="458"/>
      <c r="AO7694" s="266"/>
      <c r="AV7694" s="266"/>
      <c r="BC7694" s="266"/>
      <c r="BM7694" s="275">
        <v>0</v>
      </c>
      <c r="BN7694" s="275"/>
      <c r="BO7694" s="275"/>
      <c r="BP7694" s="275"/>
      <c r="BQ7694" s="275"/>
      <c r="BR7694" s="275"/>
      <c r="BS7694" s="275"/>
      <c r="BT7694" s="275"/>
      <c r="BU7694" s="275"/>
      <c r="BV7694" s="275"/>
    </row>
    <row r="7695" spans="1:74" s="263" customFormat="1">
      <c r="A7695" s="458" t="s">
        <v>11323</v>
      </c>
      <c r="B7695" s="458"/>
      <c r="C7695" s="266"/>
      <c r="D7695" s="266"/>
      <c r="E7695" s="266"/>
      <c r="F7695" s="266"/>
      <c r="G7695" s="266"/>
      <c r="H7695" s="266"/>
      <c r="I7695" s="266"/>
      <c r="J7695" s="266"/>
      <c r="K7695" s="266"/>
      <c r="L7695" s="261" t="s">
        <v>11321</v>
      </c>
      <c r="M7695" s="261"/>
      <c r="N7695" s="261"/>
      <c r="O7695" s="458"/>
      <c r="P7695" s="266"/>
      <c r="Q7695" s="262" t="s">
        <v>17894</v>
      </c>
      <c r="R7695" s="261"/>
      <c r="S7695" s="261"/>
      <c r="T7695" s="261"/>
      <c r="U7695" s="261"/>
      <c r="V7695" s="292"/>
      <c r="X7695" s="458"/>
      <c r="Y7695" s="266"/>
      <c r="Z7695" s="264"/>
      <c r="AA7695" s="264"/>
      <c r="AB7695" s="264"/>
      <c r="AC7695" s="264"/>
      <c r="AF7695" s="458"/>
      <c r="AG7695" s="266"/>
      <c r="AN7695" s="458"/>
      <c r="AO7695" s="266"/>
      <c r="AV7695" s="266"/>
      <c r="BC7695" s="266"/>
      <c r="BM7695" s="275">
        <v>0</v>
      </c>
      <c r="BN7695" s="275"/>
      <c r="BO7695" s="275"/>
      <c r="BP7695" s="275"/>
      <c r="BQ7695" s="275"/>
      <c r="BR7695" s="275"/>
      <c r="BS7695" s="275"/>
      <c r="BT7695" s="275"/>
      <c r="BU7695" s="275"/>
      <c r="BV7695" s="275"/>
    </row>
    <row r="7696" spans="1:74" s="263" customFormat="1">
      <c r="A7696" s="458" t="s">
        <v>17897</v>
      </c>
      <c r="B7696" s="458"/>
      <c r="C7696" s="266"/>
      <c r="D7696" s="266"/>
      <c r="E7696" s="266"/>
      <c r="F7696" s="266"/>
      <c r="G7696" s="266"/>
      <c r="H7696" s="266"/>
      <c r="I7696" s="266"/>
      <c r="J7696" s="266"/>
      <c r="K7696" s="266"/>
      <c r="L7696" s="261" t="s">
        <v>17895</v>
      </c>
      <c r="M7696" s="261"/>
      <c r="N7696" s="261"/>
      <c r="O7696" s="458"/>
      <c r="P7696" s="266"/>
      <c r="Q7696" s="262" t="s">
        <v>17896</v>
      </c>
      <c r="R7696" s="261"/>
      <c r="S7696" s="261"/>
      <c r="T7696" s="261"/>
      <c r="U7696" s="261"/>
      <c r="V7696" s="292"/>
      <c r="X7696" s="458"/>
      <c r="Y7696" s="266"/>
      <c r="Z7696" s="264"/>
      <c r="AA7696" s="264"/>
      <c r="AB7696" s="264"/>
      <c r="AC7696" s="264"/>
      <c r="AF7696" s="458"/>
      <c r="AG7696" s="266"/>
      <c r="AN7696" s="458"/>
      <c r="AO7696" s="266"/>
      <c r="AV7696" s="266"/>
      <c r="BC7696" s="266"/>
      <c r="BM7696" s="275">
        <v>0</v>
      </c>
      <c r="BN7696" s="275"/>
      <c r="BO7696" s="275"/>
      <c r="BP7696" s="275"/>
      <c r="BQ7696" s="275"/>
      <c r="BR7696" s="275"/>
      <c r="BS7696" s="275"/>
      <c r="BT7696" s="275"/>
      <c r="BU7696" s="275"/>
      <c r="BV7696" s="275"/>
    </row>
    <row r="7697" spans="1:74" s="263" customFormat="1">
      <c r="A7697" s="458" t="s">
        <v>17900</v>
      </c>
      <c r="B7697" s="458"/>
      <c r="C7697" s="266"/>
      <c r="D7697" s="266"/>
      <c r="E7697" s="266"/>
      <c r="F7697" s="266"/>
      <c r="G7697" s="266"/>
      <c r="H7697" s="266"/>
      <c r="I7697" s="266"/>
      <c r="J7697" s="266"/>
      <c r="K7697" s="266"/>
      <c r="L7697" s="261" t="s">
        <v>17898</v>
      </c>
      <c r="M7697" s="261"/>
      <c r="N7697" s="261"/>
      <c r="O7697" s="458"/>
      <c r="P7697" s="266"/>
      <c r="Q7697" s="262" t="s">
        <v>17899</v>
      </c>
      <c r="R7697" s="261"/>
      <c r="S7697" s="261"/>
      <c r="T7697" s="261"/>
      <c r="U7697" s="261"/>
      <c r="V7697" s="292"/>
      <c r="X7697" s="458"/>
      <c r="Y7697" s="266"/>
      <c r="Z7697" s="264"/>
      <c r="AA7697" s="264"/>
      <c r="AB7697" s="264"/>
      <c r="AC7697" s="264"/>
      <c r="AF7697" s="458"/>
      <c r="AG7697" s="266"/>
      <c r="AN7697" s="458"/>
      <c r="AO7697" s="266"/>
      <c r="AV7697" s="266"/>
      <c r="BC7697" s="266"/>
      <c r="BM7697" s="275">
        <v>0</v>
      </c>
      <c r="BN7697" s="275"/>
      <c r="BO7697" s="275"/>
      <c r="BP7697" s="275"/>
      <c r="BQ7697" s="275"/>
      <c r="BR7697" s="275"/>
      <c r="BS7697" s="275"/>
      <c r="BT7697" s="275"/>
      <c r="BU7697" s="275"/>
      <c r="BV7697" s="275"/>
    </row>
    <row r="7698" spans="1:74" s="263" customFormat="1">
      <c r="A7698" s="458" t="s">
        <v>17900</v>
      </c>
      <c r="B7698" s="458"/>
      <c r="C7698" s="266"/>
      <c r="D7698" s="266"/>
      <c r="E7698" s="266"/>
      <c r="F7698" s="266"/>
      <c r="G7698" s="266"/>
      <c r="H7698" s="266"/>
      <c r="I7698" s="266"/>
      <c r="J7698" s="266"/>
      <c r="K7698" s="266"/>
      <c r="L7698" s="261" t="s">
        <v>17898</v>
      </c>
      <c r="M7698" s="261"/>
      <c r="N7698" s="261"/>
      <c r="O7698" s="458"/>
      <c r="P7698" s="266"/>
      <c r="Q7698" s="262" t="s">
        <v>17901</v>
      </c>
      <c r="R7698" s="261"/>
      <c r="S7698" s="261"/>
      <c r="T7698" s="261"/>
      <c r="U7698" s="261"/>
      <c r="V7698" s="292"/>
      <c r="X7698" s="458"/>
      <c r="Y7698" s="266"/>
      <c r="Z7698" s="264"/>
      <c r="AA7698" s="264"/>
      <c r="AB7698" s="264"/>
      <c r="AC7698" s="264"/>
      <c r="AF7698" s="458"/>
      <c r="AG7698" s="266"/>
      <c r="AN7698" s="458"/>
      <c r="AO7698" s="266"/>
      <c r="AV7698" s="266"/>
      <c r="BC7698" s="266"/>
      <c r="BM7698" s="275">
        <v>0</v>
      </c>
      <c r="BN7698" s="275"/>
      <c r="BO7698" s="275"/>
      <c r="BP7698" s="275"/>
      <c r="BQ7698" s="275"/>
      <c r="BR7698" s="275"/>
      <c r="BS7698" s="275"/>
      <c r="BT7698" s="275"/>
      <c r="BU7698" s="275"/>
      <c r="BV7698" s="275"/>
    </row>
    <row r="7699" spans="1:74" s="263" customFormat="1">
      <c r="A7699" s="458" t="s">
        <v>17904</v>
      </c>
      <c r="B7699" s="458"/>
      <c r="C7699" s="266"/>
      <c r="D7699" s="266"/>
      <c r="E7699" s="266"/>
      <c r="F7699" s="266"/>
      <c r="G7699" s="266"/>
      <c r="H7699" s="266"/>
      <c r="I7699" s="266"/>
      <c r="J7699" s="266"/>
      <c r="K7699" s="266"/>
      <c r="L7699" s="261" t="s">
        <v>17902</v>
      </c>
      <c r="M7699" s="261"/>
      <c r="N7699" s="261"/>
      <c r="O7699" s="458"/>
      <c r="P7699" s="266"/>
      <c r="Q7699" s="262" t="s">
        <v>17903</v>
      </c>
      <c r="R7699" s="261"/>
      <c r="S7699" s="261"/>
      <c r="T7699" s="261"/>
      <c r="U7699" s="261"/>
      <c r="V7699" s="292"/>
      <c r="X7699" s="458"/>
      <c r="Y7699" s="266"/>
      <c r="Z7699" s="264"/>
      <c r="AA7699" s="264"/>
      <c r="AB7699" s="264"/>
      <c r="AC7699" s="264"/>
      <c r="AF7699" s="458"/>
      <c r="AG7699" s="266"/>
      <c r="AN7699" s="458"/>
      <c r="AO7699" s="266"/>
      <c r="AV7699" s="266"/>
      <c r="BC7699" s="266"/>
      <c r="BM7699" s="275">
        <v>0</v>
      </c>
      <c r="BN7699" s="275"/>
      <c r="BO7699" s="275"/>
      <c r="BP7699" s="275"/>
      <c r="BQ7699" s="275"/>
      <c r="BR7699" s="275"/>
      <c r="BS7699" s="275"/>
      <c r="BT7699" s="275"/>
      <c r="BU7699" s="275"/>
      <c r="BV7699" s="275"/>
    </row>
    <row r="7700" spans="1:74" s="263" customFormat="1">
      <c r="A7700" s="458" t="s">
        <v>17907</v>
      </c>
      <c r="B7700" s="458"/>
      <c r="C7700" s="266"/>
      <c r="D7700" s="266"/>
      <c r="E7700" s="266"/>
      <c r="F7700" s="266"/>
      <c r="G7700" s="266"/>
      <c r="H7700" s="266"/>
      <c r="I7700" s="266"/>
      <c r="J7700" s="266"/>
      <c r="K7700" s="266"/>
      <c r="L7700" s="261" t="s">
        <v>17905</v>
      </c>
      <c r="M7700" s="261"/>
      <c r="N7700" s="261"/>
      <c r="O7700" s="458"/>
      <c r="P7700" s="266"/>
      <c r="Q7700" s="262" t="s">
        <v>17906</v>
      </c>
      <c r="R7700" s="261"/>
      <c r="S7700" s="261"/>
      <c r="T7700" s="261"/>
      <c r="U7700" s="261"/>
      <c r="V7700" s="292"/>
      <c r="X7700" s="458"/>
      <c r="Y7700" s="266"/>
      <c r="Z7700" s="264"/>
      <c r="AA7700" s="264"/>
      <c r="AB7700" s="264"/>
      <c r="AC7700" s="264"/>
      <c r="AF7700" s="458"/>
      <c r="AG7700" s="266"/>
      <c r="AN7700" s="458"/>
      <c r="AO7700" s="266"/>
      <c r="AV7700" s="266"/>
      <c r="BC7700" s="266"/>
      <c r="BM7700" s="275">
        <v>0</v>
      </c>
      <c r="BN7700" s="275"/>
      <c r="BO7700" s="275"/>
      <c r="BP7700" s="275"/>
      <c r="BQ7700" s="275"/>
      <c r="BR7700" s="275"/>
      <c r="BS7700" s="275"/>
      <c r="BT7700" s="275"/>
      <c r="BU7700" s="275"/>
      <c r="BV7700" s="275"/>
    </row>
    <row r="7701" spans="1:74" s="263" customFormat="1">
      <c r="A7701" s="458" t="s">
        <v>17910</v>
      </c>
      <c r="B7701" s="458"/>
      <c r="C7701" s="266"/>
      <c r="D7701" s="266"/>
      <c r="E7701" s="266"/>
      <c r="F7701" s="266"/>
      <c r="G7701" s="266"/>
      <c r="H7701" s="266"/>
      <c r="I7701" s="266"/>
      <c r="J7701" s="266"/>
      <c r="K7701" s="266"/>
      <c r="L7701" s="261" t="s">
        <v>17908</v>
      </c>
      <c r="M7701" s="261"/>
      <c r="N7701" s="261"/>
      <c r="O7701" s="458"/>
      <c r="P7701" s="266"/>
      <c r="Q7701" s="262" t="s">
        <v>17909</v>
      </c>
      <c r="R7701" s="261"/>
      <c r="S7701" s="261"/>
      <c r="T7701" s="261"/>
      <c r="U7701" s="261"/>
      <c r="V7701" s="292"/>
      <c r="X7701" s="458"/>
      <c r="Y7701" s="266"/>
      <c r="Z7701" s="264"/>
      <c r="AA7701" s="264"/>
      <c r="AB7701" s="264"/>
      <c r="AC7701" s="264"/>
      <c r="AF7701" s="458"/>
      <c r="AG7701" s="266"/>
      <c r="AN7701" s="458"/>
      <c r="AO7701" s="266"/>
      <c r="AV7701" s="266"/>
      <c r="BC7701" s="266"/>
      <c r="BM7701" s="275">
        <v>0</v>
      </c>
      <c r="BN7701" s="275"/>
      <c r="BO7701" s="275"/>
      <c r="BP7701" s="275"/>
      <c r="BQ7701" s="275"/>
      <c r="BR7701" s="275"/>
      <c r="BS7701" s="275"/>
      <c r="BT7701" s="275"/>
      <c r="BU7701" s="275"/>
      <c r="BV7701" s="275"/>
    </row>
    <row r="7702" spans="1:74" s="263" customFormat="1">
      <c r="A7702" s="458" t="s">
        <v>17910</v>
      </c>
      <c r="B7702" s="458"/>
      <c r="C7702" s="266"/>
      <c r="D7702" s="266"/>
      <c r="E7702" s="266"/>
      <c r="F7702" s="266"/>
      <c r="G7702" s="266"/>
      <c r="H7702" s="266"/>
      <c r="I7702" s="266"/>
      <c r="J7702" s="266"/>
      <c r="K7702" s="266"/>
      <c r="L7702" s="261" t="s">
        <v>17908</v>
      </c>
      <c r="M7702" s="261"/>
      <c r="N7702" s="261"/>
      <c r="O7702" s="458"/>
      <c r="P7702" s="266"/>
      <c r="Q7702" s="262" t="s">
        <v>17911</v>
      </c>
      <c r="R7702" s="261"/>
      <c r="S7702" s="261"/>
      <c r="T7702" s="261"/>
      <c r="U7702" s="261"/>
      <c r="V7702" s="292"/>
      <c r="X7702" s="458"/>
      <c r="Y7702" s="266"/>
      <c r="Z7702" s="264"/>
      <c r="AA7702" s="264"/>
      <c r="AB7702" s="264"/>
      <c r="AC7702" s="264"/>
      <c r="AF7702" s="458"/>
      <c r="AG7702" s="266"/>
      <c r="AN7702" s="458"/>
      <c r="AO7702" s="266"/>
      <c r="AV7702" s="266"/>
      <c r="BC7702" s="266"/>
      <c r="BM7702" s="275">
        <v>0</v>
      </c>
      <c r="BN7702" s="275"/>
      <c r="BO7702" s="275"/>
      <c r="BP7702" s="275"/>
      <c r="BQ7702" s="275"/>
      <c r="BR7702" s="275"/>
      <c r="BS7702" s="275"/>
      <c r="BT7702" s="275"/>
      <c r="BU7702" s="275"/>
      <c r="BV7702" s="275"/>
    </row>
    <row r="7703" spans="1:74" s="263" customFormat="1">
      <c r="A7703" s="457"/>
      <c r="B7703" s="457"/>
      <c r="C7703" s="260"/>
      <c r="D7703" s="260"/>
      <c r="E7703" s="260"/>
      <c r="F7703" s="260"/>
      <c r="G7703" s="260"/>
      <c r="H7703" s="260"/>
      <c r="I7703" s="260"/>
      <c r="J7703" s="260"/>
      <c r="K7703" s="260"/>
      <c r="L7703" s="261" t="s">
        <v>17912</v>
      </c>
      <c r="M7703" s="261"/>
      <c r="N7703" s="261"/>
      <c r="O7703" s="457"/>
      <c r="P7703" s="260"/>
      <c r="Q7703" s="262" t="s">
        <v>17913</v>
      </c>
      <c r="R7703" s="261"/>
      <c r="S7703" s="261"/>
      <c r="T7703" s="261"/>
      <c r="U7703" s="261"/>
      <c r="V7703" s="292"/>
      <c r="X7703" s="457"/>
      <c r="Y7703" s="260"/>
      <c r="Z7703" s="264"/>
      <c r="AA7703" s="264"/>
      <c r="AB7703" s="264"/>
      <c r="AC7703" s="264"/>
      <c r="AF7703" s="457"/>
      <c r="AG7703" s="260"/>
      <c r="AN7703" s="457"/>
      <c r="AO7703" s="260"/>
      <c r="AV7703" s="260"/>
      <c r="BC7703" s="260"/>
      <c r="BM7703" s="275">
        <v>0</v>
      </c>
      <c r="BN7703" s="275"/>
      <c r="BO7703" s="275"/>
      <c r="BP7703" s="275"/>
      <c r="BQ7703" s="275"/>
      <c r="BR7703" s="275"/>
      <c r="BS7703" s="275"/>
      <c r="BT7703" s="275"/>
      <c r="BU7703" s="275"/>
      <c r="BV7703" s="275"/>
    </row>
    <row r="7704" spans="1:74" s="263" customFormat="1">
      <c r="A7704" s="458" t="s">
        <v>17916</v>
      </c>
      <c r="B7704" s="458"/>
      <c r="C7704" s="266"/>
      <c r="D7704" s="266"/>
      <c r="E7704" s="266"/>
      <c r="F7704" s="266"/>
      <c r="G7704" s="266"/>
      <c r="H7704" s="266"/>
      <c r="I7704" s="266"/>
      <c r="J7704" s="266"/>
      <c r="K7704" s="266"/>
      <c r="L7704" s="261" t="s">
        <v>17914</v>
      </c>
      <c r="M7704" s="261"/>
      <c r="N7704" s="261"/>
      <c r="O7704" s="458"/>
      <c r="P7704" s="266"/>
      <c r="Q7704" s="262" t="s">
        <v>17915</v>
      </c>
      <c r="R7704" s="261"/>
      <c r="S7704" s="261"/>
      <c r="T7704" s="261"/>
      <c r="U7704" s="261"/>
      <c r="V7704" s="292"/>
      <c r="X7704" s="458"/>
      <c r="Y7704" s="266"/>
      <c r="Z7704" s="264"/>
      <c r="AA7704" s="264"/>
      <c r="AB7704" s="264"/>
      <c r="AC7704" s="264"/>
      <c r="AF7704" s="458"/>
      <c r="AG7704" s="266"/>
      <c r="AN7704" s="458"/>
      <c r="AO7704" s="266"/>
      <c r="AV7704" s="266"/>
      <c r="BC7704" s="266"/>
      <c r="BM7704" s="275">
        <v>0</v>
      </c>
      <c r="BN7704" s="275"/>
      <c r="BO7704" s="275"/>
      <c r="BP7704" s="275"/>
      <c r="BQ7704" s="275"/>
      <c r="BR7704" s="275"/>
      <c r="BS7704" s="275"/>
      <c r="BT7704" s="275"/>
      <c r="BU7704" s="275"/>
      <c r="BV7704" s="275"/>
    </row>
    <row r="7705" spans="1:74" s="263" customFormat="1">
      <c r="A7705" s="458" t="s">
        <v>11330</v>
      </c>
      <c r="B7705" s="458"/>
      <c r="C7705" s="266"/>
      <c r="D7705" s="266"/>
      <c r="E7705" s="266"/>
      <c r="F7705" s="266"/>
      <c r="G7705" s="266"/>
      <c r="H7705" s="266"/>
      <c r="I7705" s="266"/>
      <c r="J7705" s="266"/>
      <c r="K7705" s="266"/>
      <c r="L7705" s="261" t="s">
        <v>11328</v>
      </c>
      <c r="M7705" s="261"/>
      <c r="N7705" s="261"/>
      <c r="O7705" s="458"/>
      <c r="P7705" s="266"/>
      <c r="Q7705" s="262" t="s">
        <v>17917</v>
      </c>
      <c r="R7705" s="261"/>
      <c r="S7705" s="261"/>
      <c r="T7705" s="261"/>
      <c r="U7705" s="261"/>
      <c r="V7705" s="292"/>
      <c r="X7705" s="458"/>
      <c r="Y7705" s="266"/>
      <c r="Z7705" s="264"/>
      <c r="AA7705" s="264"/>
      <c r="AB7705" s="264"/>
      <c r="AC7705" s="264"/>
      <c r="AF7705" s="458"/>
      <c r="AG7705" s="266"/>
      <c r="AN7705" s="458"/>
      <c r="AO7705" s="266"/>
      <c r="AV7705" s="266"/>
      <c r="BC7705" s="266"/>
      <c r="BM7705" s="275">
        <v>0</v>
      </c>
      <c r="BN7705" s="275"/>
      <c r="BO7705" s="275"/>
      <c r="BP7705" s="275"/>
      <c r="BQ7705" s="275"/>
      <c r="BR7705" s="275"/>
      <c r="BS7705" s="275"/>
      <c r="BT7705" s="275"/>
      <c r="BU7705" s="275"/>
      <c r="BV7705" s="275"/>
    </row>
    <row r="7706" spans="1:74" s="263" customFormat="1">
      <c r="A7706" s="458" t="s">
        <v>17920</v>
      </c>
      <c r="B7706" s="458"/>
      <c r="C7706" s="266"/>
      <c r="D7706" s="266"/>
      <c r="E7706" s="266"/>
      <c r="F7706" s="266"/>
      <c r="G7706" s="266"/>
      <c r="H7706" s="266"/>
      <c r="I7706" s="266"/>
      <c r="J7706" s="266"/>
      <c r="K7706" s="266"/>
      <c r="L7706" s="261" t="s">
        <v>17918</v>
      </c>
      <c r="M7706" s="261"/>
      <c r="N7706" s="261"/>
      <c r="O7706" s="458"/>
      <c r="P7706" s="266"/>
      <c r="Q7706" s="262" t="s">
        <v>17919</v>
      </c>
      <c r="R7706" s="261"/>
      <c r="S7706" s="261"/>
      <c r="T7706" s="261"/>
      <c r="U7706" s="261"/>
      <c r="V7706" s="292"/>
      <c r="X7706" s="458"/>
      <c r="Y7706" s="266"/>
      <c r="Z7706" s="264"/>
      <c r="AA7706" s="264"/>
      <c r="AB7706" s="264"/>
      <c r="AC7706" s="264"/>
      <c r="AF7706" s="458"/>
      <c r="AG7706" s="266"/>
      <c r="AN7706" s="458"/>
      <c r="AO7706" s="266"/>
      <c r="AV7706" s="266"/>
      <c r="BC7706" s="266"/>
      <c r="BM7706" s="275">
        <v>0</v>
      </c>
      <c r="BN7706" s="275"/>
      <c r="BO7706" s="275"/>
      <c r="BP7706" s="275"/>
      <c r="BQ7706" s="275"/>
      <c r="BR7706" s="275"/>
      <c r="BS7706" s="275"/>
      <c r="BT7706" s="275"/>
      <c r="BU7706" s="275"/>
      <c r="BV7706" s="275"/>
    </row>
    <row r="7707" spans="1:74" s="263" customFormat="1">
      <c r="A7707" s="458" t="s">
        <v>17923</v>
      </c>
      <c r="B7707" s="458"/>
      <c r="C7707" s="266"/>
      <c r="D7707" s="266"/>
      <c r="E7707" s="266"/>
      <c r="F7707" s="266"/>
      <c r="G7707" s="266"/>
      <c r="H7707" s="266"/>
      <c r="I7707" s="266"/>
      <c r="J7707" s="266"/>
      <c r="K7707" s="266"/>
      <c r="L7707" s="261" t="s">
        <v>17921</v>
      </c>
      <c r="M7707" s="261"/>
      <c r="N7707" s="261"/>
      <c r="O7707" s="458"/>
      <c r="P7707" s="266"/>
      <c r="Q7707" s="262" t="s">
        <v>17922</v>
      </c>
      <c r="R7707" s="261"/>
      <c r="S7707" s="261"/>
      <c r="T7707" s="261"/>
      <c r="U7707" s="261"/>
      <c r="V7707" s="292"/>
      <c r="X7707" s="458"/>
      <c r="Y7707" s="266"/>
      <c r="Z7707" s="264"/>
      <c r="AA7707" s="264"/>
      <c r="AB7707" s="264"/>
      <c r="AC7707" s="264"/>
      <c r="AF7707" s="458"/>
      <c r="AG7707" s="266"/>
      <c r="AN7707" s="458"/>
      <c r="AO7707" s="266"/>
      <c r="AV7707" s="266"/>
      <c r="BC7707" s="266"/>
      <c r="BM7707" s="275">
        <v>0</v>
      </c>
      <c r="BN7707" s="275"/>
      <c r="BO7707" s="275"/>
      <c r="BP7707" s="275"/>
      <c r="BQ7707" s="275"/>
      <c r="BR7707" s="275"/>
      <c r="BS7707" s="275"/>
      <c r="BT7707" s="275"/>
      <c r="BU7707" s="275"/>
      <c r="BV7707" s="275"/>
    </row>
    <row r="7708" spans="1:74" s="263" customFormat="1">
      <c r="A7708" s="458" t="s">
        <v>17923</v>
      </c>
      <c r="B7708" s="458"/>
      <c r="C7708" s="266"/>
      <c r="D7708" s="266"/>
      <c r="E7708" s="266"/>
      <c r="F7708" s="266"/>
      <c r="G7708" s="266"/>
      <c r="H7708" s="266"/>
      <c r="I7708" s="266"/>
      <c r="J7708" s="266"/>
      <c r="K7708" s="266"/>
      <c r="L7708" s="261" t="s">
        <v>17921</v>
      </c>
      <c r="M7708" s="261"/>
      <c r="N7708" s="261"/>
      <c r="O7708" s="458"/>
      <c r="P7708" s="266"/>
      <c r="Q7708" s="262" t="s">
        <v>17924</v>
      </c>
      <c r="R7708" s="261"/>
      <c r="S7708" s="261"/>
      <c r="T7708" s="261"/>
      <c r="U7708" s="261"/>
      <c r="V7708" s="292"/>
      <c r="X7708" s="458"/>
      <c r="Y7708" s="266"/>
      <c r="Z7708" s="264"/>
      <c r="AA7708" s="264"/>
      <c r="AB7708" s="264"/>
      <c r="AC7708" s="264"/>
      <c r="AF7708" s="458"/>
      <c r="AG7708" s="266"/>
      <c r="AN7708" s="458"/>
      <c r="AO7708" s="266"/>
      <c r="AV7708" s="266"/>
      <c r="BC7708" s="266"/>
      <c r="BM7708" s="275">
        <v>0</v>
      </c>
      <c r="BN7708" s="275"/>
      <c r="BO7708" s="275"/>
      <c r="BP7708" s="275"/>
      <c r="BQ7708" s="275"/>
      <c r="BR7708" s="275"/>
      <c r="BS7708" s="275"/>
      <c r="BT7708" s="275"/>
      <c r="BU7708" s="275"/>
      <c r="BV7708" s="275"/>
    </row>
    <row r="7709" spans="1:74" s="263" customFormat="1">
      <c r="A7709" s="458" t="s">
        <v>17927</v>
      </c>
      <c r="B7709" s="458"/>
      <c r="C7709" s="266"/>
      <c r="D7709" s="266"/>
      <c r="E7709" s="266"/>
      <c r="F7709" s="266"/>
      <c r="G7709" s="266"/>
      <c r="H7709" s="266"/>
      <c r="I7709" s="266"/>
      <c r="J7709" s="266"/>
      <c r="K7709" s="266"/>
      <c r="L7709" s="261" t="s">
        <v>17925</v>
      </c>
      <c r="M7709" s="261"/>
      <c r="N7709" s="261"/>
      <c r="O7709" s="458"/>
      <c r="P7709" s="266"/>
      <c r="Q7709" s="262" t="s">
        <v>17926</v>
      </c>
      <c r="R7709" s="261"/>
      <c r="S7709" s="261"/>
      <c r="T7709" s="261"/>
      <c r="U7709" s="261"/>
      <c r="V7709" s="292"/>
      <c r="X7709" s="458"/>
      <c r="Y7709" s="266"/>
      <c r="Z7709" s="264"/>
      <c r="AA7709" s="264"/>
      <c r="AB7709" s="264"/>
      <c r="AC7709" s="264"/>
      <c r="AF7709" s="458"/>
      <c r="AG7709" s="266"/>
      <c r="AN7709" s="458"/>
      <c r="AO7709" s="266"/>
      <c r="AV7709" s="266"/>
      <c r="BC7709" s="266"/>
      <c r="BM7709" s="275">
        <v>0</v>
      </c>
      <c r="BN7709" s="275"/>
      <c r="BO7709" s="275"/>
      <c r="BP7709" s="275"/>
      <c r="BQ7709" s="275"/>
      <c r="BR7709" s="275"/>
      <c r="BS7709" s="275"/>
      <c r="BT7709" s="275"/>
      <c r="BU7709" s="275"/>
      <c r="BV7709" s="275"/>
    </row>
    <row r="7710" spans="1:74" s="263" customFormat="1">
      <c r="A7710" s="458" t="s">
        <v>17930</v>
      </c>
      <c r="B7710" s="458"/>
      <c r="C7710" s="266"/>
      <c r="D7710" s="266"/>
      <c r="E7710" s="266"/>
      <c r="F7710" s="266"/>
      <c r="G7710" s="266"/>
      <c r="H7710" s="266"/>
      <c r="I7710" s="266"/>
      <c r="J7710" s="266"/>
      <c r="K7710" s="266"/>
      <c r="L7710" s="261" t="s">
        <v>17928</v>
      </c>
      <c r="M7710" s="261"/>
      <c r="N7710" s="261"/>
      <c r="O7710" s="458"/>
      <c r="P7710" s="266"/>
      <c r="Q7710" s="262" t="s">
        <v>17929</v>
      </c>
      <c r="R7710" s="261"/>
      <c r="S7710" s="261"/>
      <c r="T7710" s="261"/>
      <c r="U7710" s="261"/>
      <c r="V7710" s="292"/>
      <c r="X7710" s="458"/>
      <c r="Y7710" s="266"/>
      <c r="Z7710" s="264"/>
      <c r="AA7710" s="264"/>
      <c r="AB7710" s="264"/>
      <c r="AC7710" s="264"/>
      <c r="AF7710" s="458"/>
      <c r="AG7710" s="266"/>
      <c r="AN7710" s="458"/>
      <c r="AO7710" s="266"/>
      <c r="AV7710" s="266"/>
      <c r="BC7710" s="266"/>
      <c r="BM7710" s="275">
        <v>0</v>
      </c>
      <c r="BN7710" s="275"/>
      <c r="BO7710" s="275"/>
      <c r="BP7710" s="275"/>
      <c r="BQ7710" s="275"/>
      <c r="BR7710" s="275"/>
      <c r="BS7710" s="275"/>
      <c r="BT7710" s="275"/>
      <c r="BU7710" s="275"/>
      <c r="BV7710" s="275"/>
    </row>
    <row r="7711" spans="1:74" s="263" customFormat="1">
      <c r="A7711" s="458" t="s">
        <v>17930</v>
      </c>
      <c r="B7711" s="458"/>
      <c r="C7711" s="266"/>
      <c r="D7711" s="266"/>
      <c r="E7711" s="266"/>
      <c r="F7711" s="266"/>
      <c r="G7711" s="266"/>
      <c r="H7711" s="266"/>
      <c r="I7711" s="266"/>
      <c r="J7711" s="266"/>
      <c r="K7711" s="266"/>
      <c r="L7711" s="261" t="s">
        <v>17928</v>
      </c>
      <c r="M7711" s="261"/>
      <c r="N7711" s="261"/>
      <c r="O7711" s="458"/>
      <c r="P7711" s="266"/>
      <c r="Q7711" s="262" t="s">
        <v>17931</v>
      </c>
      <c r="R7711" s="261"/>
      <c r="S7711" s="261"/>
      <c r="T7711" s="261"/>
      <c r="U7711" s="261"/>
      <c r="V7711" s="292"/>
      <c r="X7711" s="458"/>
      <c r="Y7711" s="266"/>
      <c r="Z7711" s="264"/>
      <c r="AA7711" s="264"/>
      <c r="AB7711" s="264"/>
      <c r="AC7711" s="264"/>
      <c r="AF7711" s="458"/>
      <c r="AG7711" s="266"/>
      <c r="AN7711" s="458"/>
      <c r="AO7711" s="266"/>
      <c r="AV7711" s="266"/>
      <c r="BC7711" s="266"/>
      <c r="BM7711" s="275">
        <v>0</v>
      </c>
      <c r="BN7711" s="275"/>
      <c r="BO7711" s="275"/>
      <c r="BP7711" s="275"/>
      <c r="BQ7711" s="275"/>
      <c r="BR7711" s="275"/>
      <c r="BS7711" s="275"/>
      <c r="BT7711" s="275"/>
      <c r="BU7711" s="275"/>
      <c r="BV7711" s="275"/>
    </row>
    <row r="7712" spans="1:74" s="263" customFormat="1">
      <c r="A7712" s="458" t="s">
        <v>17934</v>
      </c>
      <c r="B7712" s="458"/>
      <c r="C7712" s="266"/>
      <c r="D7712" s="266"/>
      <c r="E7712" s="266"/>
      <c r="F7712" s="266"/>
      <c r="G7712" s="266"/>
      <c r="H7712" s="266"/>
      <c r="I7712" s="266"/>
      <c r="J7712" s="266"/>
      <c r="K7712" s="266"/>
      <c r="L7712" s="261" t="s">
        <v>17932</v>
      </c>
      <c r="M7712" s="261"/>
      <c r="N7712" s="261"/>
      <c r="O7712" s="458"/>
      <c r="P7712" s="266"/>
      <c r="Q7712" s="262" t="s">
        <v>17933</v>
      </c>
      <c r="R7712" s="261"/>
      <c r="S7712" s="261"/>
      <c r="T7712" s="261"/>
      <c r="U7712" s="261"/>
      <c r="V7712" s="292"/>
      <c r="X7712" s="458"/>
      <c r="Y7712" s="266"/>
      <c r="Z7712" s="264"/>
      <c r="AA7712" s="264"/>
      <c r="AB7712" s="264"/>
      <c r="AC7712" s="264"/>
      <c r="AF7712" s="458"/>
      <c r="AG7712" s="266"/>
      <c r="AN7712" s="458"/>
      <c r="AO7712" s="266"/>
      <c r="AV7712" s="266"/>
      <c r="BC7712" s="266"/>
      <c r="BM7712" s="275">
        <v>0</v>
      </c>
      <c r="BN7712" s="275"/>
      <c r="BO7712" s="275"/>
      <c r="BP7712" s="275"/>
      <c r="BQ7712" s="275"/>
      <c r="BR7712" s="275"/>
      <c r="BS7712" s="275"/>
      <c r="BT7712" s="275"/>
      <c r="BU7712" s="275"/>
      <c r="BV7712" s="275"/>
    </row>
    <row r="7713" spans="1:74" s="263" customFormat="1">
      <c r="A7713" s="458" t="s">
        <v>17937</v>
      </c>
      <c r="B7713" s="458"/>
      <c r="C7713" s="266"/>
      <c r="D7713" s="266"/>
      <c r="E7713" s="266"/>
      <c r="F7713" s="266"/>
      <c r="G7713" s="266"/>
      <c r="H7713" s="266"/>
      <c r="I7713" s="266"/>
      <c r="J7713" s="266"/>
      <c r="K7713" s="266"/>
      <c r="L7713" s="261" t="s">
        <v>17935</v>
      </c>
      <c r="M7713" s="261"/>
      <c r="N7713" s="261"/>
      <c r="O7713" s="458"/>
      <c r="P7713" s="266"/>
      <c r="Q7713" s="262" t="s">
        <v>17936</v>
      </c>
      <c r="R7713" s="261"/>
      <c r="S7713" s="261"/>
      <c r="T7713" s="261"/>
      <c r="U7713" s="261"/>
      <c r="V7713" s="292"/>
      <c r="X7713" s="458"/>
      <c r="Y7713" s="266"/>
      <c r="Z7713" s="264"/>
      <c r="AA7713" s="264"/>
      <c r="AB7713" s="264"/>
      <c r="AC7713" s="264"/>
      <c r="AF7713" s="458"/>
      <c r="AG7713" s="266"/>
      <c r="AN7713" s="458"/>
      <c r="AO7713" s="266"/>
      <c r="AV7713" s="266"/>
      <c r="BC7713" s="266"/>
      <c r="BM7713" s="275">
        <v>0</v>
      </c>
      <c r="BN7713" s="275"/>
      <c r="BO7713" s="275"/>
      <c r="BP7713" s="275"/>
      <c r="BQ7713" s="275"/>
      <c r="BR7713" s="275"/>
      <c r="BS7713" s="275"/>
      <c r="BT7713" s="275"/>
      <c r="BU7713" s="275"/>
      <c r="BV7713" s="275"/>
    </row>
    <row r="7714" spans="1:74" s="263" customFormat="1">
      <c r="A7714" s="458" t="s">
        <v>13925</v>
      </c>
      <c r="B7714" s="458"/>
      <c r="C7714" s="266"/>
      <c r="D7714" s="266"/>
      <c r="E7714" s="266"/>
      <c r="F7714" s="266"/>
      <c r="G7714" s="266"/>
      <c r="H7714" s="266"/>
      <c r="I7714" s="266"/>
      <c r="J7714" s="266"/>
      <c r="K7714" s="266"/>
      <c r="L7714" s="261" t="s">
        <v>13923</v>
      </c>
      <c r="M7714" s="261"/>
      <c r="N7714" s="261"/>
      <c r="O7714" s="458"/>
      <c r="P7714" s="266"/>
      <c r="Q7714" s="262" t="s">
        <v>17938</v>
      </c>
      <c r="R7714" s="261"/>
      <c r="S7714" s="261"/>
      <c r="T7714" s="261"/>
      <c r="U7714" s="261"/>
      <c r="V7714" s="292"/>
      <c r="X7714" s="458"/>
      <c r="Y7714" s="266"/>
      <c r="Z7714" s="264"/>
      <c r="AA7714" s="264"/>
      <c r="AB7714" s="264"/>
      <c r="AC7714" s="264"/>
      <c r="AF7714" s="458"/>
      <c r="AG7714" s="266"/>
      <c r="AN7714" s="458"/>
      <c r="AO7714" s="266"/>
      <c r="AV7714" s="266"/>
      <c r="BC7714" s="266"/>
      <c r="BM7714" s="275">
        <v>0</v>
      </c>
      <c r="BN7714" s="275"/>
      <c r="BO7714" s="275"/>
      <c r="BP7714" s="275"/>
      <c r="BQ7714" s="275"/>
      <c r="BR7714" s="275"/>
      <c r="BS7714" s="275"/>
      <c r="BT7714" s="275"/>
      <c r="BU7714" s="275"/>
      <c r="BV7714" s="275"/>
    </row>
    <row r="7715" spans="1:74" s="263" customFormat="1">
      <c r="A7715" s="458" t="s">
        <v>11352</v>
      </c>
      <c r="B7715" s="458"/>
      <c r="C7715" s="266"/>
      <c r="D7715" s="266"/>
      <c r="E7715" s="266"/>
      <c r="F7715" s="266"/>
      <c r="G7715" s="266"/>
      <c r="H7715" s="266"/>
      <c r="I7715" s="266"/>
      <c r="J7715" s="266"/>
      <c r="K7715" s="266"/>
      <c r="L7715" s="261" t="s">
        <v>11350</v>
      </c>
      <c r="M7715" s="261"/>
      <c r="N7715" s="261"/>
      <c r="O7715" s="458"/>
      <c r="P7715" s="266"/>
      <c r="Q7715" s="262" t="s">
        <v>16562</v>
      </c>
      <c r="R7715" s="261"/>
      <c r="S7715" s="261"/>
      <c r="T7715" s="261"/>
      <c r="U7715" s="261"/>
      <c r="V7715" s="292"/>
      <c r="X7715" s="458"/>
      <c r="Y7715" s="266"/>
      <c r="Z7715" s="264"/>
      <c r="AA7715" s="264"/>
      <c r="AB7715" s="264"/>
      <c r="AC7715" s="264"/>
      <c r="AF7715" s="458"/>
      <c r="AG7715" s="266"/>
      <c r="AN7715" s="458"/>
      <c r="AO7715" s="266"/>
      <c r="AV7715" s="266"/>
      <c r="BC7715" s="266"/>
      <c r="BM7715" s="275">
        <v>0</v>
      </c>
      <c r="BN7715" s="275"/>
      <c r="BO7715" s="275"/>
      <c r="BP7715" s="275"/>
      <c r="BQ7715" s="275"/>
      <c r="BR7715" s="275"/>
      <c r="BS7715" s="275"/>
      <c r="BT7715" s="275"/>
      <c r="BU7715" s="275"/>
      <c r="BV7715" s="275"/>
    </row>
    <row r="7716" spans="1:74" s="263" customFormat="1">
      <c r="A7716" s="458" t="s">
        <v>17941</v>
      </c>
      <c r="B7716" s="458"/>
      <c r="C7716" s="266"/>
      <c r="D7716" s="266"/>
      <c r="E7716" s="266"/>
      <c r="F7716" s="266"/>
      <c r="G7716" s="266"/>
      <c r="H7716" s="266"/>
      <c r="I7716" s="266"/>
      <c r="J7716" s="266"/>
      <c r="K7716" s="266"/>
      <c r="L7716" s="261" t="s">
        <v>17939</v>
      </c>
      <c r="M7716" s="261"/>
      <c r="N7716" s="261"/>
      <c r="O7716" s="458"/>
      <c r="P7716" s="266"/>
      <c r="Q7716" s="262" t="s">
        <v>17940</v>
      </c>
      <c r="R7716" s="261"/>
      <c r="S7716" s="261"/>
      <c r="T7716" s="261"/>
      <c r="U7716" s="261"/>
      <c r="V7716" s="292"/>
      <c r="X7716" s="458"/>
      <c r="Y7716" s="266"/>
      <c r="Z7716" s="264"/>
      <c r="AA7716" s="264"/>
      <c r="AB7716" s="264"/>
      <c r="AC7716" s="264"/>
      <c r="AF7716" s="458"/>
      <c r="AG7716" s="266"/>
      <c r="AN7716" s="458"/>
      <c r="AO7716" s="266"/>
      <c r="AV7716" s="266"/>
      <c r="BC7716" s="266"/>
      <c r="BM7716" s="275">
        <v>0</v>
      </c>
      <c r="BN7716" s="275"/>
      <c r="BO7716" s="275"/>
      <c r="BP7716" s="275"/>
      <c r="BQ7716" s="275"/>
      <c r="BR7716" s="275"/>
      <c r="BS7716" s="275"/>
      <c r="BT7716" s="275"/>
      <c r="BU7716" s="275"/>
      <c r="BV7716" s="275"/>
    </row>
    <row r="7717" spans="1:74" s="263" customFormat="1">
      <c r="A7717" s="458" t="s">
        <v>17944</v>
      </c>
      <c r="B7717" s="458"/>
      <c r="C7717" s="266"/>
      <c r="D7717" s="266"/>
      <c r="E7717" s="266"/>
      <c r="F7717" s="266"/>
      <c r="G7717" s="266"/>
      <c r="H7717" s="266"/>
      <c r="I7717" s="266"/>
      <c r="J7717" s="266"/>
      <c r="K7717" s="266"/>
      <c r="L7717" s="261" t="s">
        <v>17942</v>
      </c>
      <c r="M7717" s="261"/>
      <c r="N7717" s="261"/>
      <c r="O7717" s="458"/>
      <c r="P7717" s="266"/>
      <c r="Q7717" s="262" t="s">
        <v>17943</v>
      </c>
      <c r="R7717" s="261"/>
      <c r="S7717" s="261"/>
      <c r="T7717" s="261"/>
      <c r="U7717" s="261"/>
      <c r="V7717" s="292"/>
      <c r="X7717" s="458"/>
      <c r="Y7717" s="266"/>
      <c r="Z7717" s="264"/>
      <c r="AA7717" s="264"/>
      <c r="AB7717" s="264"/>
      <c r="AC7717" s="264"/>
      <c r="AF7717" s="458"/>
      <c r="AG7717" s="266"/>
      <c r="AN7717" s="458"/>
      <c r="AO7717" s="266"/>
      <c r="AV7717" s="266"/>
      <c r="BC7717" s="266"/>
      <c r="BM7717" s="275">
        <v>0</v>
      </c>
      <c r="BN7717" s="275"/>
      <c r="BO7717" s="275"/>
      <c r="BP7717" s="275"/>
      <c r="BQ7717" s="275"/>
      <c r="BR7717" s="275"/>
      <c r="BS7717" s="275"/>
      <c r="BT7717" s="275"/>
      <c r="BU7717" s="275"/>
      <c r="BV7717" s="275"/>
    </row>
    <row r="7718" spans="1:74" s="263" customFormat="1">
      <c r="A7718" s="458" t="s">
        <v>17947</v>
      </c>
      <c r="B7718" s="458"/>
      <c r="C7718" s="266"/>
      <c r="D7718" s="266"/>
      <c r="E7718" s="266"/>
      <c r="F7718" s="266"/>
      <c r="G7718" s="266"/>
      <c r="H7718" s="266"/>
      <c r="I7718" s="266"/>
      <c r="J7718" s="266"/>
      <c r="K7718" s="266"/>
      <c r="L7718" s="261" t="s">
        <v>17945</v>
      </c>
      <c r="M7718" s="261"/>
      <c r="N7718" s="261"/>
      <c r="O7718" s="458"/>
      <c r="P7718" s="266"/>
      <c r="Q7718" s="262" t="s">
        <v>17946</v>
      </c>
      <c r="R7718" s="261"/>
      <c r="S7718" s="261"/>
      <c r="T7718" s="261"/>
      <c r="U7718" s="261"/>
      <c r="V7718" s="292"/>
      <c r="X7718" s="458"/>
      <c r="Y7718" s="266"/>
      <c r="Z7718" s="264"/>
      <c r="AA7718" s="264"/>
      <c r="AB7718" s="264"/>
      <c r="AC7718" s="264"/>
      <c r="AF7718" s="458"/>
      <c r="AG7718" s="266"/>
      <c r="AN7718" s="458"/>
      <c r="AO7718" s="266"/>
      <c r="AV7718" s="266"/>
      <c r="BC7718" s="266"/>
      <c r="BM7718" s="275">
        <v>0</v>
      </c>
      <c r="BN7718" s="275"/>
      <c r="BO7718" s="275"/>
      <c r="BP7718" s="275"/>
      <c r="BQ7718" s="275"/>
      <c r="BR7718" s="275"/>
      <c r="BS7718" s="275"/>
      <c r="BT7718" s="275"/>
      <c r="BU7718" s="275"/>
      <c r="BV7718" s="275"/>
    </row>
    <row r="7719" spans="1:74" s="263" customFormat="1">
      <c r="A7719" s="458" t="s">
        <v>17950</v>
      </c>
      <c r="B7719" s="458"/>
      <c r="C7719" s="266"/>
      <c r="D7719" s="266"/>
      <c r="E7719" s="266"/>
      <c r="F7719" s="266"/>
      <c r="G7719" s="266"/>
      <c r="H7719" s="266"/>
      <c r="I7719" s="266"/>
      <c r="J7719" s="266"/>
      <c r="K7719" s="266"/>
      <c r="L7719" s="261" t="s">
        <v>17948</v>
      </c>
      <c r="M7719" s="261"/>
      <c r="N7719" s="261"/>
      <c r="O7719" s="458"/>
      <c r="P7719" s="266"/>
      <c r="Q7719" s="262" t="s">
        <v>17949</v>
      </c>
      <c r="R7719" s="261"/>
      <c r="S7719" s="261"/>
      <c r="T7719" s="261"/>
      <c r="U7719" s="261"/>
      <c r="V7719" s="292"/>
      <c r="X7719" s="458"/>
      <c r="Y7719" s="266"/>
      <c r="Z7719" s="264"/>
      <c r="AA7719" s="264"/>
      <c r="AB7719" s="264"/>
      <c r="AC7719" s="264"/>
      <c r="AF7719" s="458"/>
      <c r="AG7719" s="266"/>
      <c r="AN7719" s="458"/>
      <c r="AO7719" s="266"/>
      <c r="AV7719" s="266"/>
      <c r="BC7719" s="266"/>
      <c r="BM7719" s="275">
        <v>0</v>
      </c>
      <c r="BN7719" s="275"/>
      <c r="BO7719" s="275"/>
      <c r="BP7719" s="275"/>
      <c r="BQ7719" s="275"/>
      <c r="BR7719" s="275"/>
      <c r="BS7719" s="275"/>
      <c r="BT7719" s="275"/>
      <c r="BU7719" s="275"/>
      <c r="BV7719" s="275"/>
    </row>
    <row r="7720" spans="1:74" s="263" customFormat="1">
      <c r="A7720" s="458" t="s">
        <v>17950</v>
      </c>
      <c r="B7720" s="458"/>
      <c r="C7720" s="266"/>
      <c r="D7720" s="266"/>
      <c r="E7720" s="266"/>
      <c r="F7720" s="266"/>
      <c r="G7720" s="266"/>
      <c r="H7720" s="266"/>
      <c r="I7720" s="266"/>
      <c r="J7720" s="266"/>
      <c r="K7720" s="266"/>
      <c r="L7720" s="261" t="s">
        <v>17948</v>
      </c>
      <c r="M7720" s="261"/>
      <c r="N7720" s="261"/>
      <c r="O7720" s="458"/>
      <c r="P7720" s="266"/>
      <c r="Q7720" s="262" t="s">
        <v>17951</v>
      </c>
      <c r="R7720" s="261"/>
      <c r="S7720" s="261"/>
      <c r="T7720" s="261"/>
      <c r="U7720" s="261"/>
      <c r="V7720" s="292"/>
      <c r="X7720" s="458"/>
      <c r="Y7720" s="266"/>
      <c r="Z7720" s="264"/>
      <c r="AA7720" s="264"/>
      <c r="AB7720" s="264"/>
      <c r="AC7720" s="264"/>
      <c r="AF7720" s="458"/>
      <c r="AG7720" s="266"/>
      <c r="AN7720" s="458"/>
      <c r="AO7720" s="266"/>
      <c r="AV7720" s="266"/>
      <c r="BC7720" s="266"/>
      <c r="BM7720" s="275">
        <v>0</v>
      </c>
      <c r="BN7720" s="275"/>
      <c r="BO7720" s="275"/>
      <c r="BP7720" s="275"/>
      <c r="BQ7720" s="275"/>
      <c r="BR7720" s="275"/>
      <c r="BS7720" s="275"/>
      <c r="BT7720" s="275"/>
      <c r="BU7720" s="275"/>
      <c r="BV7720" s="275"/>
    </row>
    <row r="7721" spans="1:74" s="263" customFormat="1">
      <c r="A7721" s="458" t="s">
        <v>17954</v>
      </c>
      <c r="B7721" s="458"/>
      <c r="C7721" s="266"/>
      <c r="D7721" s="266"/>
      <c r="E7721" s="266"/>
      <c r="F7721" s="266"/>
      <c r="G7721" s="266"/>
      <c r="H7721" s="266"/>
      <c r="I7721" s="266"/>
      <c r="J7721" s="266"/>
      <c r="K7721" s="266"/>
      <c r="L7721" s="261" t="s">
        <v>17952</v>
      </c>
      <c r="M7721" s="261"/>
      <c r="N7721" s="261"/>
      <c r="O7721" s="458"/>
      <c r="P7721" s="266"/>
      <c r="Q7721" s="262" t="s">
        <v>17953</v>
      </c>
      <c r="R7721" s="261"/>
      <c r="S7721" s="261"/>
      <c r="T7721" s="261"/>
      <c r="U7721" s="261"/>
      <c r="V7721" s="292"/>
      <c r="X7721" s="458"/>
      <c r="Y7721" s="266"/>
      <c r="Z7721" s="264"/>
      <c r="AA7721" s="264"/>
      <c r="AB7721" s="264"/>
      <c r="AC7721" s="264"/>
      <c r="AF7721" s="458"/>
      <c r="AG7721" s="266"/>
      <c r="AN7721" s="458"/>
      <c r="AO7721" s="266"/>
      <c r="AV7721" s="266"/>
      <c r="BC7721" s="266"/>
      <c r="BM7721" s="275">
        <v>0</v>
      </c>
      <c r="BN7721" s="275"/>
      <c r="BO7721" s="275"/>
      <c r="BP7721" s="275"/>
      <c r="BQ7721" s="275"/>
      <c r="BR7721" s="275"/>
      <c r="BS7721" s="275"/>
      <c r="BT7721" s="275"/>
      <c r="BU7721" s="275"/>
      <c r="BV7721" s="275"/>
    </row>
    <row r="7722" spans="1:74" s="263" customFormat="1">
      <c r="A7722" s="458" t="s">
        <v>17957</v>
      </c>
      <c r="B7722" s="458"/>
      <c r="C7722" s="266"/>
      <c r="D7722" s="266"/>
      <c r="E7722" s="266"/>
      <c r="F7722" s="266"/>
      <c r="G7722" s="266"/>
      <c r="H7722" s="266"/>
      <c r="I7722" s="266"/>
      <c r="J7722" s="266"/>
      <c r="K7722" s="266"/>
      <c r="L7722" s="261" t="s">
        <v>17955</v>
      </c>
      <c r="M7722" s="261"/>
      <c r="N7722" s="261"/>
      <c r="O7722" s="458"/>
      <c r="P7722" s="266"/>
      <c r="Q7722" s="262" t="s">
        <v>17956</v>
      </c>
      <c r="R7722" s="261"/>
      <c r="S7722" s="261"/>
      <c r="T7722" s="261"/>
      <c r="U7722" s="261"/>
      <c r="V7722" s="292"/>
      <c r="X7722" s="458"/>
      <c r="Y7722" s="266"/>
      <c r="Z7722" s="264"/>
      <c r="AA7722" s="264"/>
      <c r="AB7722" s="264"/>
      <c r="AC7722" s="264"/>
      <c r="AF7722" s="458"/>
      <c r="AG7722" s="266"/>
      <c r="AN7722" s="458"/>
      <c r="AO7722" s="266"/>
      <c r="AV7722" s="266"/>
      <c r="BC7722" s="266"/>
      <c r="BM7722" s="275">
        <v>0</v>
      </c>
      <c r="BN7722" s="275"/>
      <c r="BO7722" s="275"/>
      <c r="BP7722" s="275"/>
      <c r="BQ7722" s="275"/>
      <c r="BR7722" s="275"/>
      <c r="BS7722" s="275"/>
      <c r="BT7722" s="275"/>
      <c r="BU7722" s="275"/>
      <c r="BV7722" s="275"/>
    </row>
    <row r="7723" spans="1:74" s="263" customFormat="1">
      <c r="A7723" s="458" t="s">
        <v>17960</v>
      </c>
      <c r="B7723" s="458"/>
      <c r="C7723" s="266"/>
      <c r="D7723" s="266"/>
      <c r="E7723" s="266"/>
      <c r="F7723" s="266"/>
      <c r="G7723" s="266"/>
      <c r="H7723" s="266"/>
      <c r="I7723" s="266"/>
      <c r="J7723" s="266"/>
      <c r="K7723" s="266"/>
      <c r="L7723" s="261" t="s">
        <v>17958</v>
      </c>
      <c r="M7723" s="261"/>
      <c r="N7723" s="261"/>
      <c r="O7723" s="458"/>
      <c r="P7723" s="266"/>
      <c r="Q7723" s="262" t="s">
        <v>17959</v>
      </c>
      <c r="R7723" s="261"/>
      <c r="S7723" s="261"/>
      <c r="T7723" s="261"/>
      <c r="U7723" s="261"/>
      <c r="V7723" s="292"/>
      <c r="X7723" s="458"/>
      <c r="Y7723" s="266"/>
      <c r="Z7723" s="264"/>
      <c r="AA7723" s="264"/>
      <c r="AB7723" s="264"/>
      <c r="AC7723" s="264"/>
      <c r="AF7723" s="458"/>
      <c r="AG7723" s="266"/>
      <c r="AN7723" s="458"/>
      <c r="AO7723" s="266"/>
      <c r="AV7723" s="266"/>
      <c r="BC7723" s="266"/>
      <c r="BM7723" s="275">
        <v>0</v>
      </c>
      <c r="BN7723" s="275"/>
      <c r="BO7723" s="275"/>
      <c r="BP7723" s="275"/>
      <c r="BQ7723" s="275"/>
      <c r="BR7723" s="275"/>
      <c r="BS7723" s="275"/>
      <c r="BT7723" s="275"/>
      <c r="BU7723" s="275"/>
      <c r="BV7723" s="275"/>
    </row>
    <row r="7724" spans="1:74" s="263" customFormat="1">
      <c r="A7724" s="458" t="s">
        <v>17960</v>
      </c>
      <c r="B7724" s="458"/>
      <c r="C7724" s="266"/>
      <c r="D7724" s="266"/>
      <c r="E7724" s="266"/>
      <c r="F7724" s="266"/>
      <c r="G7724" s="266"/>
      <c r="H7724" s="266"/>
      <c r="I7724" s="266"/>
      <c r="J7724" s="266"/>
      <c r="K7724" s="266"/>
      <c r="L7724" s="261" t="s">
        <v>17958</v>
      </c>
      <c r="M7724" s="261"/>
      <c r="N7724" s="261"/>
      <c r="O7724" s="458"/>
      <c r="P7724" s="266"/>
      <c r="Q7724" s="262" t="s">
        <v>17961</v>
      </c>
      <c r="R7724" s="261"/>
      <c r="S7724" s="261"/>
      <c r="T7724" s="261"/>
      <c r="U7724" s="261"/>
      <c r="V7724" s="292"/>
      <c r="X7724" s="458"/>
      <c r="Y7724" s="266"/>
      <c r="Z7724" s="264"/>
      <c r="AA7724" s="264"/>
      <c r="AB7724" s="264"/>
      <c r="AC7724" s="264"/>
      <c r="AF7724" s="458"/>
      <c r="AG7724" s="266"/>
      <c r="AN7724" s="458"/>
      <c r="AO7724" s="266"/>
      <c r="AV7724" s="266"/>
      <c r="BC7724" s="266"/>
      <c r="BM7724" s="275">
        <v>0</v>
      </c>
      <c r="BN7724" s="275"/>
      <c r="BO7724" s="275"/>
      <c r="BP7724" s="275"/>
      <c r="BQ7724" s="275"/>
      <c r="BR7724" s="275"/>
      <c r="BS7724" s="275"/>
      <c r="BT7724" s="275"/>
      <c r="BU7724" s="275"/>
      <c r="BV7724" s="275"/>
    </row>
    <row r="7725" spans="1:74" s="263" customFormat="1">
      <c r="A7725" s="458" t="s">
        <v>17964</v>
      </c>
      <c r="B7725" s="458"/>
      <c r="C7725" s="266"/>
      <c r="D7725" s="266"/>
      <c r="E7725" s="266"/>
      <c r="F7725" s="266"/>
      <c r="G7725" s="266"/>
      <c r="H7725" s="266"/>
      <c r="I7725" s="266"/>
      <c r="J7725" s="266"/>
      <c r="K7725" s="266"/>
      <c r="L7725" s="261" t="s">
        <v>17962</v>
      </c>
      <c r="M7725" s="261"/>
      <c r="N7725" s="261"/>
      <c r="O7725" s="458"/>
      <c r="P7725" s="266"/>
      <c r="Q7725" s="262" t="s">
        <v>17963</v>
      </c>
      <c r="R7725" s="261"/>
      <c r="S7725" s="261"/>
      <c r="T7725" s="261"/>
      <c r="U7725" s="261"/>
      <c r="V7725" s="292"/>
      <c r="X7725" s="458"/>
      <c r="Y7725" s="266"/>
      <c r="Z7725" s="264"/>
      <c r="AA7725" s="264"/>
      <c r="AB7725" s="264"/>
      <c r="AC7725" s="264"/>
      <c r="AF7725" s="458"/>
      <c r="AG7725" s="266"/>
      <c r="AN7725" s="458"/>
      <c r="AO7725" s="266"/>
      <c r="AV7725" s="266"/>
      <c r="BC7725" s="266"/>
      <c r="BM7725" s="275">
        <v>0</v>
      </c>
      <c r="BN7725" s="275"/>
      <c r="BO7725" s="275"/>
      <c r="BP7725" s="275"/>
      <c r="BQ7725" s="275"/>
      <c r="BR7725" s="275"/>
      <c r="BS7725" s="275"/>
      <c r="BT7725" s="275"/>
      <c r="BU7725" s="275"/>
      <c r="BV7725" s="275"/>
    </row>
    <row r="7726" spans="1:74" s="263" customFormat="1">
      <c r="A7726" s="458" t="s">
        <v>13941</v>
      </c>
      <c r="B7726" s="458"/>
      <c r="C7726" s="266"/>
      <c r="D7726" s="266"/>
      <c r="E7726" s="266"/>
      <c r="F7726" s="266"/>
      <c r="G7726" s="266"/>
      <c r="H7726" s="266"/>
      <c r="I7726" s="266"/>
      <c r="J7726" s="266"/>
      <c r="K7726" s="266"/>
      <c r="L7726" s="261" t="s">
        <v>13939</v>
      </c>
      <c r="M7726" s="261"/>
      <c r="N7726" s="261"/>
      <c r="O7726" s="458"/>
      <c r="P7726" s="266"/>
      <c r="Q7726" s="262" t="s">
        <v>17965</v>
      </c>
      <c r="R7726" s="261"/>
      <c r="S7726" s="261"/>
      <c r="T7726" s="261"/>
      <c r="U7726" s="261"/>
      <c r="V7726" s="292"/>
      <c r="X7726" s="458"/>
      <c r="Y7726" s="266"/>
      <c r="Z7726" s="264"/>
      <c r="AA7726" s="264"/>
      <c r="AB7726" s="264"/>
      <c r="AC7726" s="264"/>
      <c r="AF7726" s="458"/>
      <c r="AG7726" s="266"/>
      <c r="AN7726" s="458"/>
      <c r="AO7726" s="266"/>
      <c r="AV7726" s="266"/>
      <c r="BC7726" s="266"/>
      <c r="BM7726" s="275">
        <v>0</v>
      </c>
      <c r="BN7726" s="275"/>
      <c r="BO7726" s="275"/>
      <c r="BP7726" s="275"/>
      <c r="BQ7726" s="275"/>
      <c r="BR7726" s="275"/>
      <c r="BS7726" s="275"/>
      <c r="BT7726" s="275"/>
      <c r="BU7726" s="275"/>
      <c r="BV7726" s="275"/>
    </row>
    <row r="7727" spans="1:74" s="263" customFormat="1">
      <c r="A7727" s="458" t="s">
        <v>17968</v>
      </c>
      <c r="B7727" s="458"/>
      <c r="C7727" s="266"/>
      <c r="D7727" s="266"/>
      <c r="E7727" s="266"/>
      <c r="F7727" s="266"/>
      <c r="G7727" s="266"/>
      <c r="H7727" s="266"/>
      <c r="I7727" s="266"/>
      <c r="J7727" s="266"/>
      <c r="K7727" s="266"/>
      <c r="L7727" s="261" t="s">
        <v>17966</v>
      </c>
      <c r="M7727" s="261"/>
      <c r="N7727" s="261"/>
      <c r="O7727" s="458"/>
      <c r="P7727" s="266"/>
      <c r="Q7727" s="262" t="s">
        <v>17967</v>
      </c>
      <c r="R7727" s="261"/>
      <c r="S7727" s="261"/>
      <c r="T7727" s="261"/>
      <c r="U7727" s="261"/>
      <c r="V7727" s="292"/>
      <c r="X7727" s="458"/>
      <c r="Y7727" s="266"/>
      <c r="Z7727" s="264"/>
      <c r="AA7727" s="264"/>
      <c r="AB7727" s="264"/>
      <c r="AC7727" s="264"/>
      <c r="AF7727" s="458"/>
      <c r="AG7727" s="266"/>
      <c r="AN7727" s="458"/>
      <c r="AO7727" s="266"/>
      <c r="AV7727" s="266"/>
      <c r="BC7727" s="266"/>
      <c r="BM7727" s="275">
        <v>0</v>
      </c>
      <c r="BN7727" s="275"/>
      <c r="BO7727" s="275"/>
      <c r="BP7727" s="275"/>
      <c r="BQ7727" s="275"/>
      <c r="BR7727" s="275"/>
      <c r="BS7727" s="275"/>
      <c r="BT7727" s="275"/>
      <c r="BU7727" s="275"/>
      <c r="BV7727" s="275"/>
    </row>
    <row r="7728" spans="1:74" s="263" customFormat="1">
      <c r="A7728" s="458" t="s">
        <v>17971</v>
      </c>
      <c r="B7728" s="458"/>
      <c r="C7728" s="266"/>
      <c r="D7728" s="266"/>
      <c r="E7728" s="266"/>
      <c r="F7728" s="266"/>
      <c r="G7728" s="266"/>
      <c r="H7728" s="266"/>
      <c r="I7728" s="266"/>
      <c r="J7728" s="266"/>
      <c r="K7728" s="266"/>
      <c r="L7728" s="261" t="s">
        <v>17969</v>
      </c>
      <c r="M7728" s="261"/>
      <c r="N7728" s="261"/>
      <c r="O7728" s="458"/>
      <c r="P7728" s="266"/>
      <c r="Q7728" s="262" t="s">
        <v>17970</v>
      </c>
      <c r="R7728" s="261"/>
      <c r="S7728" s="261"/>
      <c r="T7728" s="261"/>
      <c r="U7728" s="261"/>
      <c r="V7728" s="292"/>
      <c r="X7728" s="458"/>
      <c r="Y7728" s="266"/>
      <c r="Z7728" s="264"/>
      <c r="AA7728" s="264"/>
      <c r="AB7728" s="264"/>
      <c r="AC7728" s="264"/>
      <c r="AF7728" s="458"/>
      <c r="AG7728" s="266"/>
      <c r="AN7728" s="458"/>
      <c r="AO7728" s="266"/>
      <c r="AV7728" s="266"/>
      <c r="BC7728" s="266"/>
      <c r="BM7728" s="275">
        <v>0</v>
      </c>
      <c r="BN7728" s="275"/>
      <c r="BO7728" s="275"/>
      <c r="BP7728" s="275"/>
      <c r="BQ7728" s="275"/>
      <c r="BR7728" s="275"/>
      <c r="BS7728" s="275"/>
      <c r="BT7728" s="275"/>
      <c r="BU7728" s="275"/>
      <c r="BV7728" s="275"/>
    </row>
    <row r="7729" spans="1:74" s="263" customFormat="1">
      <c r="A7729" s="458" t="s">
        <v>17974</v>
      </c>
      <c r="B7729" s="458"/>
      <c r="C7729" s="266"/>
      <c r="D7729" s="266"/>
      <c r="E7729" s="266"/>
      <c r="F7729" s="266"/>
      <c r="G7729" s="266"/>
      <c r="H7729" s="266"/>
      <c r="I7729" s="266"/>
      <c r="J7729" s="266"/>
      <c r="K7729" s="266"/>
      <c r="L7729" s="261" t="s">
        <v>17972</v>
      </c>
      <c r="M7729" s="261"/>
      <c r="N7729" s="261"/>
      <c r="O7729" s="458"/>
      <c r="P7729" s="266"/>
      <c r="Q7729" s="262" t="s">
        <v>17973</v>
      </c>
      <c r="R7729" s="261"/>
      <c r="S7729" s="261"/>
      <c r="T7729" s="261"/>
      <c r="U7729" s="261"/>
      <c r="V7729" s="292"/>
      <c r="X7729" s="458"/>
      <c r="Y7729" s="266"/>
      <c r="Z7729" s="264"/>
      <c r="AA7729" s="264"/>
      <c r="AB7729" s="264"/>
      <c r="AC7729" s="264"/>
      <c r="AF7729" s="458"/>
      <c r="AG7729" s="266"/>
      <c r="AN7729" s="458"/>
      <c r="AO7729" s="266"/>
      <c r="AV7729" s="266"/>
      <c r="BC7729" s="266"/>
      <c r="BM7729" s="275">
        <v>0</v>
      </c>
      <c r="BN7729" s="275"/>
      <c r="BO7729" s="275"/>
      <c r="BP7729" s="275"/>
      <c r="BQ7729" s="275"/>
      <c r="BR7729" s="275"/>
      <c r="BS7729" s="275"/>
      <c r="BT7729" s="275"/>
      <c r="BU7729" s="275"/>
      <c r="BV7729" s="275"/>
    </row>
    <row r="7730" spans="1:74" s="263" customFormat="1">
      <c r="A7730" s="458" t="s">
        <v>17977</v>
      </c>
      <c r="B7730" s="458"/>
      <c r="C7730" s="266"/>
      <c r="D7730" s="266"/>
      <c r="E7730" s="266"/>
      <c r="F7730" s="266"/>
      <c r="G7730" s="266"/>
      <c r="H7730" s="266"/>
      <c r="I7730" s="266"/>
      <c r="J7730" s="266"/>
      <c r="K7730" s="266"/>
      <c r="L7730" s="261" t="s">
        <v>17975</v>
      </c>
      <c r="M7730" s="261"/>
      <c r="N7730" s="261"/>
      <c r="O7730" s="458"/>
      <c r="P7730" s="266"/>
      <c r="Q7730" s="262" t="s">
        <v>17976</v>
      </c>
      <c r="R7730" s="261"/>
      <c r="S7730" s="261"/>
      <c r="T7730" s="261"/>
      <c r="U7730" s="261"/>
      <c r="V7730" s="292"/>
      <c r="X7730" s="458"/>
      <c r="Y7730" s="266"/>
      <c r="Z7730" s="264"/>
      <c r="AA7730" s="264"/>
      <c r="AB7730" s="264"/>
      <c r="AC7730" s="264"/>
      <c r="AF7730" s="458"/>
      <c r="AG7730" s="266"/>
      <c r="AN7730" s="458"/>
      <c r="AO7730" s="266"/>
      <c r="AV7730" s="266"/>
      <c r="BC7730" s="266"/>
      <c r="BM7730" s="275">
        <v>0</v>
      </c>
      <c r="BN7730" s="275"/>
      <c r="BO7730" s="275"/>
      <c r="BP7730" s="275"/>
      <c r="BQ7730" s="275"/>
      <c r="BR7730" s="275"/>
      <c r="BS7730" s="275"/>
      <c r="BT7730" s="275"/>
      <c r="BU7730" s="275"/>
      <c r="BV7730" s="275"/>
    </row>
    <row r="7731" spans="1:74" s="263" customFormat="1">
      <c r="A7731" s="458" t="s">
        <v>17980</v>
      </c>
      <c r="B7731" s="458"/>
      <c r="C7731" s="266"/>
      <c r="D7731" s="266"/>
      <c r="E7731" s="266"/>
      <c r="F7731" s="266"/>
      <c r="G7731" s="266"/>
      <c r="H7731" s="266"/>
      <c r="I7731" s="266"/>
      <c r="J7731" s="266"/>
      <c r="K7731" s="266"/>
      <c r="L7731" s="261" t="s">
        <v>17978</v>
      </c>
      <c r="M7731" s="261"/>
      <c r="N7731" s="261"/>
      <c r="O7731" s="458"/>
      <c r="P7731" s="266"/>
      <c r="Q7731" s="262" t="s">
        <v>17979</v>
      </c>
      <c r="R7731" s="261"/>
      <c r="S7731" s="261"/>
      <c r="T7731" s="261"/>
      <c r="U7731" s="261"/>
      <c r="V7731" s="292"/>
      <c r="X7731" s="458"/>
      <c r="Y7731" s="266"/>
      <c r="Z7731" s="264"/>
      <c r="AA7731" s="264"/>
      <c r="AB7731" s="264"/>
      <c r="AC7731" s="264"/>
      <c r="AF7731" s="458"/>
      <c r="AG7731" s="266"/>
      <c r="AN7731" s="458"/>
      <c r="AO7731" s="266"/>
      <c r="AV7731" s="266"/>
      <c r="BC7731" s="266"/>
      <c r="BM7731" s="275">
        <v>0</v>
      </c>
      <c r="BN7731" s="275"/>
      <c r="BO7731" s="275"/>
      <c r="BP7731" s="275"/>
      <c r="BQ7731" s="275"/>
      <c r="BR7731" s="275"/>
      <c r="BS7731" s="275"/>
      <c r="BT7731" s="275"/>
      <c r="BU7731" s="275"/>
      <c r="BV7731" s="275"/>
    </row>
    <row r="7732" spans="1:74" s="263" customFormat="1">
      <c r="A7732" s="458" t="s">
        <v>17983</v>
      </c>
      <c r="B7732" s="458"/>
      <c r="C7732" s="266"/>
      <c r="D7732" s="266"/>
      <c r="E7732" s="266"/>
      <c r="F7732" s="266"/>
      <c r="G7732" s="266"/>
      <c r="H7732" s="266"/>
      <c r="I7732" s="266"/>
      <c r="J7732" s="266"/>
      <c r="K7732" s="266"/>
      <c r="L7732" s="261" t="s">
        <v>17981</v>
      </c>
      <c r="M7732" s="261"/>
      <c r="N7732" s="261"/>
      <c r="O7732" s="458"/>
      <c r="P7732" s="266"/>
      <c r="Q7732" s="262" t="s">
        <v>17982</v>
      </c>
      <c r="R7732" s="261"/>
      <c r="S7732" s="261"/>
      <c r="T7732" s="261"/>
      <c r="U7732" s="261"/>
      <c r="V7732" s="292"/>
      <c r="X7732" s="458"/>
      <c r="Y7732" s="266"/>
      <c r="Z7732" s="264"/>
      <c r="AA7732" s="264"/>
      <c r="AB7732" s="264"/>
      <c r="AC7732" s="264"/>
      <c r="AF7732" s="458"/>
      <c r="AG7732" s="266"/>
      <c r="AN7732" s="458"/>
      <c r="AO7732" s="266"/>
      <c r="AV7732" s="266"/>
      <c r="BC7732" s="266"/>
      <c r="BM7732" s="275">
        <v>0</v>
      </c>
      <c r="BN7732" s="275"/>
      <c r="BO7732" s="275"/>
      <c r="BP7732" s="275"/>
      <c r="BQ7732" s="275"/>
      <c r="BR7732" s="275"/>
      <c r="BS7732" s="275"/>
      <c r="BT7732" s="275"/>
      <c r="BU7732" s="275"/>
      <c r="BV7732" s="275"/>
    </row>
    <row r="7733" spans="1:74" s="263" customFormat="1">
      <c r="A7733" s="458" t="s">
        <v>17986</v>
      </c>
      <c r="B7733" s="458"/>
      <c r="C7733" s="266"/>
      <c r="D7733" s="266"/>
      <c r="E7733" s="266"/>
      <c r="F7733" s="266"/>
      <c r="G7733" s="266"/>
      <c r="H7733" s="266"/>
      <c r="I7733" s="266"/>
      <c r="J7733" s="266"/>
      <c r="K7733" s="266"/>
      <c r="L7733" s="261" t="s">
        <v>17984</v>
      </c>
      <c r="M7733" s="261"/>
      <c r="N7733" s="261"/>
      <c r="O7733" s="458"/>
      <c r="P7733" s="266"/>
      <c r="Q7733" s="262" t="s">
        <v>17985</v>
      </c>
      <c r="R7733" s="261"/>
      <c r="S7733" s="261"/>
      <c r="T7733" s="261"/>
      <c r="U7733" s="261"/>
      <c r="V7733" s="292"/>
      <c r="X7733" s="458"/>
      <c r="Y7733" s="266"/>
      <c r="Z7733" s="264"/>
      <c r="AA7733" s="264"/>
      <c r="AB7733" s="264"/>
      <c r="AC7733" s="264"/>
      <c r="AF7733" s="458"/>
      <c r="AG7733" s="266"/>
      <c r="AN7733" s="458"/>
      <c r="AO7733" s="266"/>
      <c r="AV7733" s="266"/>
      <c r="BC7733" s="266"/>
      <c r="BM7733" s="275">
        <v>0</v>
      </c>
      <c r="BN7733" s="275"/>
      <c r="BO7733" s="275"/>
      <c r="BP7733" s="275"/>
      <c r="BQ7733" s="275"/>
      <c r="BR7733" s="275"/>
      <c r="BS7733" s="275"/>
      <c r="BT7733" s="275"/>
      <c r="BU7733" s="275"/>
      <c r="BV7733" s="275"/>
    </row>
    <row r="7734" spans="1:74" s="263" customFormat="1">
      <c r="A7734" s="458" t="s">
        <v>17989</v>
      </c>
      <c r="B7734" s="458"/>
      <c r="C7734" s="266"/>
      <c r="D7734" s="266"/>
      <c r="E7734" s="266"/>
      <c r="F7734" s="266"/>
      <c r="G7734" s="266"/>
      <c r="H7734" s="266"/>
      <c r="I7734" s="266"/>
      <c r="J7734" s="266"/>
      <c r="K7734" s="266"/>
      <c r="L7734" s="261" t="s">
        <v>17987</v>
      </c>
      <c r="M7734" s="261"/>
      <c r="N7734" s="261"/>
      <c r="O7734" s="458"/>
      <c r="P7734" s="266"/>
      <c r="Q7734" s="262" t="s">
        <v>17988</v>
      </c>
      <c r="R7734" s="261"/>
      <c r="S7734" s="261"/>
      <c r="T7734" s="261"/>
      <c r="U7734" s="261"/>
      <c r="V7734" s="292"/>
      <c r="X7734" s="458"/>
      <c r="Y7734" s="266"/>
      <c r="Z7734" s="264"/>
      <c r="AA7734" s="264"/>
      <c r="AB7734" s="264"/>
      <c r="AC7734" s="264"/>
      <c r="AF7734" s="458"/>
      <c r="AG7734" s="266"/>
      <c r="AN7734" s="458"/>
      <c r="AO7734" s="266"/>
      <c r="AV7734" s="266"/>
      <c r="BC7734" s="266"/>
      <c r="BM7734" s="275">
        <v>0</v>
      </c>
      <c r="BN7734" s="275"/>
      <c r="BO7734" s="275"/>
      <c r="BP7734" s="275"/>
      <c r="BQ7734" s="275"/>
      <c r="BR7734" s="275"/>
      <c r="BS7734" s="275"/>
      <c r="BT7734" s="275"/>
      <c r="BU7734" s="275"/>
      <c r="BV7734" s="275"/>
    </row>
    <row r="7735" spans="1:74" s="263" customFormat="1">
      <c r="A7735" s="458" t="s">
        <v>13957</v>
      </c>
      <c r="B7735" s="458"/>
      <c r="C7735" s="266"/>
      <c r="D7735" s="266"/>
      <c r="E7735" s="266"/>
      <c r="F7735" s="266"/>
      <c r="G7735" s="266"/>
      <c r="H7735" s="266"/>
      <c r="I7735" s="266"/>
      <c r="J7735" s="266"/>
      <c r="K7735" s="266"/>
      <c r="L7735" s="261" t="s">
        <v>13955</v>
      </c>
      <c r="M7735" s="261"/>
      <c r="N7735" s="261"/>
      <c r="O7735" s="458"/>
      <c r="P7735" s="266"/>
      <c r="Q7735" s="262" t="s">
        <v>17990</v>
      </c>
      <c r="R7735" s="261"/>
      <c r="S7735" s="261"/>
      <c r="T7735" s="261"/>
      <c r="U7735" s="261"/>
      <c r="V7735" s="292"/>
      <c r="X7735" s="458"/>
      <c r="Y7735" s="266"/>
      <c r="Z7735" s="264"/>
      <c r="AA7735" s="264"/>
      <c r="AB7735" s="264"/>
      <c r="AC7735" s="264"/>
      <c r="AF7735" s="458"/>
      <c r="AG7735" s="266"/>
      <c r="AN7735" s="458"/>
      <c r="AO7735" s="266"/>
      <c r="AV7735" s="266"/>
      <c r="BC7735" s="266"/>
      <c r="BM7735" s="275">
        <v>0</v>
      </c>
      <c r="BN7735" s="275"/>
      <c r="BO7735" s="275"/>
      <c r="BP7735" s="275"/>
      <c r="BQ7735" s="275"/>
      <c r="BR7735" s="275"/>
      <c r="BS7735" s="275"/>
      <c r="BT7735" s="275"/>
      <c r="BU7735" s="275"/>
      <c r="BV7735" s="275"/>
    </row>
    <row r="7736" spans="1:74" s="263" customFormat="1">
      <c r="A7736" s="457"/>
      <c r="B7736" s="457"/>
      <c r="C7736" s="260"/>
      <c r="D7736" s="260"/>
      <c r="E7736" s="260"/>
      <c r="F7736" s="260"/>
      <c r="G7736" s="260"/>
      <c r="H7736" s="260"/>
      <c r="I7736" s="260"/>
      <c r="J7736" s="260"/>
      <c r="K7736" s="260"/>
      <c r="L7736" s="261" t="s">
        <v>17991</v>
      </c>
      <c r="M7736" s="261"/>
      <c r="N7736" s="261"/>
      <c r="O7736" s="457"/>
      <c r="P7736" s="260"/>
      <c r="Q7736" s="262" t="s">
        <v>17992</v>
      </c>
      <c r="R7736" s="261"/>
      <c r="S7736" s="261"/>
      <c r="T7736" s="261"/>
      <c r="U7736" s="261"/>
      <c r="V7736" s="292"/>
      <c r="X7736" s="457"/>
      <c r="Y7736" s="260"/>
      <c r="Z7736" s="264"/>
      <c r="AA7736" s="264"/>
      <c r="AB7736" s="264"/>
      <c r="AC7736" s="264"/>
      <c r="AF7736" s="457"/>
      <c r="AG7736" s="260"/>
      <c r="AN7736" s="457"/>
      <c r="AO7736" s="260"/>
      <c r="AV7736" s="260"/>
      <c r="BC7736" s="260"/>
      <c r="BM7736" s="275">
        <v>0</v>
      </c>
      <c r="BN7736" s="275"/>
      <c r="BO7736" s="275"/>
      <c r="BP7736" s="275"/>
      <c r="BQ7736" s="275"/>
      <c r="BR7736" s="275"/>
      <c r="BS7736" s="275"/>
      <c r="BT7736" s="275"/>
      <c r="BU7736" s="275"/>
      <c r="BV7736" s="275"/>
    </row>
    <row r="7737" spans="1:74" s="263" customFormat="1">
      <c r="A7737" s="458" t="s">
        <v>17995</v>
      </c>
      <c r="B7737" s="458"/>
      <c r="C7737" s="266"/>
      <c r="D7737" s="266"/>
      <c r="E7737" s="266"/>
      <c r="F7737" s="266"/>
      <c r="G7737" s="266"/>
      <c r="H7737" s="266"/>
      <c r="I7737" s="266"/>
      <c r="J7737" s="266"/>
      <c r="K7737" s="266"/>
      <c r="L7737" s="261" t="s">
        <v>17993</v>
      </c>
      <c r="M7737" s="261"/>
      <c r="N7737" s="261"/>
      <c r="O7737" s="458"/>
      <c r="P7737" s="266"/>
      <c r="Q7737" s="262" t="s">
        <v>17994</v>
      </c>
      <c r="R7737" s="261"/>
      <c r="S7737" s="261"/>
      <c r="T7737" s="261"/>
      <c r="U7737" s="261"/>
      <c r="V7737" s="292"/>
      <c r="X7737" s="458"/>
      <c r="Y7737" s="266"/>
      <c r="Z7737" s="264"/>
      <c r="AA7737" s="264"/>
      <c r="AB7737" s="264"/>
      <c r="AC7737" s="264"/>
      <c r="AF7737" s="458"/>
      <c r="AG7737" s="266"/>
      <c r="AN7737" s="458"/>
      <c r="AO7737" s="266"/>
      <c r="AV7737" s="266"/>
      <c r="BC7737" s="266"/>
      <c r="BM7737" s="275">
        <v>0</v>
      </c>
      <c r="BN7737" s="275"/>
      <c r="BO7737" s="275"/>
      <c r="BP7737" s="275"/>
      <c r="BQ7737" s="275"/>
      <c r="BR7737" s="275"/>
      <c r="BS7737" s="275"/>
      <c r="BT7737" s="275"/>
      <c r="BU7737" s="275"/>
      <c r="BV7737" s="275"/>
    </row>
    <row r="7738" spans="1:74" s="263" customFormat="1">
      <c r="A7738" s="458" t="s">
        <v>17998</v>
      </c>
      <c r="B7738" s="458"/>
      <c r="C7738" s="266"/>
      <c r="D7738" s="266"/>
      <c r="E7738" s="266"/>
      <c r="F7738" s="266"/>
      <c r="G7738" s="266"/>
      <c r="H7738" s="266"/>
      <c r="I7738" s="266"/>
      <c r="J7738" s="266"/>
      <c r="K7738" s="266"/>
      <c r="L7738" s="261" t="s">
        <v>17996</v>
      </c>
      <c r="M7738" s="261"/>
      <c r="N7738" s="261"/>
      <c r="O7738" s="458"/>
      <c r="P7738" s="266"/>
      <c r="Q7738" s="262" t="s">
        <v>17997</v>
      </c>
      <c r="R7738" s="261"/>
      <c r="S7738" s="261"/>
      <c r="T7738" s="261"/>
      <c r="U7738" s="261"/>
      <c r="V7738" s="292"/>
      <c r="X7738" s="458"/>
      <c r="Y7738" s="266"/>
      <c r="Z7738" s="264"/>
      <c r="AA7738" s="264"/>
      <c r="AB7738" s="264"/>
      <c r="AC7738" s="264"/>
      <c r="AF7738" s="458"/>
      <c r="AG7738" s="266"/>
      <c r="AN7738" s="458"/>
      <c r="AO7738" s="266"/>
      <c r="AV7738" s="266"/>
      <c r="BC7738" s="266"/>
      <c r="BM7738" s="275">
        <v>0</v>
      </c>
      <c r="BN7738" s="275"/>
      <c r="BO7738" s="275"/>
      <c r="BP7738" s="275"/>
      <c r="BQ7738" s="275"/>
      <c r="BR7738" s="275"/>
      <c r="BS7738" s="275"/>
      <c r="BT7738" s="275"/>
      <c r="BU7738" s="275"/>
      <c r="BV7738" s="275"/>
    </row>
    <row r="7739" spans="1:74" s="263" customFormat="1">
      <c r="A7739" s="458" t="s">
        <v>18001</v>
      </c>
      <c r="B7739" s="458"/>
      <c r="C7739" s="266"/>
      <c r="D7739" s="266"/>
      <c r="E7739" s="266"/>
      <c r="F7739" s="266"/>
      <c r="G7739" s="266"/>
      <c r="H7739" s="266"/>
      <c r="I7739" s="266"/>
      <c r="J7739" s="266"/>
      <c r="K7739" s="266"/>
      <c r="L7739" s="261" t="s">
        <v>17999</v>
      </c>
      <c r="M7739" s="261"/>
      <c r="N7739" s="261"/>
      <c r="O7739" s="458"/>
      <c r="P7739" s="266"/>
      <c r="Q7739" s="262" t="s">
        <v>18000</v>
      </c>
      <c r="R7739" s="261"/>
      <c r="S7739" s="261"/>
      <c r="T7739" s="261"/>
      <c r="U7739" s="261"/>
      <c r="V7739" s="292"/>
      <c r="X7739" s="458"/>
      <c r="Y7739" s="266"/>
      <c r="Z7739" s="264"/>
      <c r="AA7739" s="264"/>
      <c r="AB7739" s="264"/>
      <c r="AC7739" s="264"/>
      <c r="AF7739" s="458"/>
      <c r="AG7739" s="266"/>
      <c r="AN7739" s="458"/>
      <c r="AO7739" s="266"/>
      <c r="AV7739" s="266"/>
      <c r="BC7739" s="266"/>
      <c r="BM7739" s="275">
        <v>0</v>
      </c>
      <c r="BN7739" s="275"/>
      <c r="BO7739" s="275"/>
      <c r="BP7739" s="275"/>
      <c r="BQ7739" s="275"/>
      <c r="BR7739" s="275"/>
      <c r="BS7739" s="275"/>
      <c r="BT7739" s="275"/>
      <c r="BU7739" s="275"/>
      <c r="BV7739" s="275"/>
    </row>
    <row r="7740" spans="1:74" s="263" customFormat="1">
      <c r="A7740" s="458" t="s">
        <v>9450</v>
      </c>
      <c r="B7740" s="458"/>
      <c r="C7740" s="266"/>
      <c r="D7740" s="266"/>
      <c r="E7740" s="266"/>
      <c r="F7740" s="266"/>
      <c r="G7740" s="266"/>
      <c r="H7740" s="266"/>
      <c r="I7740" s="266"/>
      <c r="J7740" s="266"/>
      <c r="K7740" s="266"/>
      <c r="L7740" s="261" t="s">
        <v>18002</v>
      </c>
      <c r="M7740" s="261"/>
      <c r="N7740" s="261"/>
      <c r="O7740" s="458"/>
      <c r="P7740" s="266"/>
      <c r="Q7740" s="262" t="s">
        <v>18003</v>
      </c>
      <c r="R7740" s="261"/>
      <c r="S7740" s="261"/>
      <c r="T7740" s="261"/>
      <c r="U7740" s="261"/>
      <c r="V7740" s="292"/>
      <c r="X7740" s="458"/>
      <c r="Y7740" s="266"/>
      <c r="Z7740" s="264"/>
      <c r="AA7740" s="264"/>
      <c r="AB7740" s="264"/>
      <c r="AC7740" s="264"/>
      <c r="AF7740" s="458"/>
      <c r="AG7740" s="266"/>
      <c r="AN7740" s="458"/>
      <c r="AO7740" s="266"/>
      <c r="AV7740" s="266"/>
      <c r="BC7740" s="266"/>
      <c r="BM7740" s="275">
        <v>0</v>
      </c>
      <c r="BN7740" s="275"/>
      <c r="BO7740" s="275"/>
      <c r="BP7740" s="275"/>
      <c r="BQ7740" s="275"/>
      <c r="BR7740" s="275"/>
      <c r="BS7740" s="275"/>
      <c r="BT7740" s="275"/>
      <c r="BU7740" s="275"/>
      <c r="BV7740" s="275"/>
    </row>
    <row r="7741" spans="1:74" s="263" customFormat="1">
      <c r="A7741" s="458" t="s">
        <v>18006</v>
      </c>
      <c r="B7741" s="458"/>
      <c r="C7741" s="266"/>
      <c r="D7741" s="266"/>
      <c r="E7741" s="266"/>
      <c r="F7741" s="266"/>
      <c r="G7741" s="266"/>
      <c r="H7741" s="266"/>
      <c r="I7741" s="266"/>
      <c r="J7741" s="266"/>
      <c r="K7741" s="266"/>
      <c r="L7741" s="261" t="s">
        <v>18004</v>
      </c>
      <c r="M7741" s="261"/>
      <c r="N7741" s="261"/>
      <c r="O7741" s="458"/>
      <c r="P7741" s="266"/>
      <c r="Q7741" s="262" t="s">
        <v>18005</v>
      </c>
      <c r="R7741" s="261"/>
      <c r="S7741" s="261"/>
      <c r="T7741" s="261"/>
      <c r="U7741" s="261"/>
      <c r="V7741" s="292"/>
      <c r="X7741" s="458"/>
      <c r="Y7741" s="266"/>
      <c r="Z7741" s="264"/>
      <c r="AA7741" s="264"/>
      <c r="AB7741" s="264"/>
      <c r="AC7741" s="264"/>
      <c r="AF7741" s="458"/>
      <c r="AG7741" s="266"/>
      <c r="AN7741" s="458"/>
      <c r="AO7741" s="266"/>
      <c r="AV7741" s="266"/>
      <c r="BC7741" s="266"/>
      <c r="BM7741" s="275">
        <v>0</v>
      </c>
      <c r="BN7741" s="275"/>
      <c r="BO7741" s="275"/>
      <c r="BP7741" s="275"/>
      <c r="BQ7741" s="275"/>
      <c r="BR7741" s="275"/>
      <c r="BS7741" s="275"/>
      <c r="BT7741" s="275"/>
      <c r="BU7741" s="275"/>
      <c r="BV7741" s="275"/>
    </row>
    <row r="7742" spans="1:74" s="263" customFormat="1">
      <c r="A7742" s="458" t="s">
        <v>18009</v>
      </c>
      <c r="B7742" s="458"/>
      <c r="C7742" s="266"/>
      <c r="D7742" s="266"/>
      <c r="E7742" s="266"/>
      <c r="F7742" s="266"/>
      <c r="G7742" s="266"/>
      <c r="H7742" s="266"/>
      <c r="I7742" s="266"/>
      <c r="J7742" s="266"/>
      <c r="K7742" s="266"/>
      <c r="L7742" s="261" t="s">
        <v>18007</v>
      </c>
      <c r="M7742" s="261"/>
      <c r="N7742" s="261"/>
      <c r="O7742" s="458"/>
      <c r="P7742" s="266"/>
      <c r="Q7742" s="262" t="s">
        <v>18008</v>
      </c>
      <c r="R7742" s="261"/>
      <c r="S7742" s="261"/>
      <c r="T7742" s="261"/>
      <c r="U7742" s="261"/>
      <c r="V7742" s="292"/>
      <c r="X7742" s="458"/>
      <c r="Y7742" s="266"/>
      <c r="Z7742" s="264"/>
      <c r="AA7742" s="264"/>
      <c r="AB7742" s="264"/>
      <c r="AC7742" s="264"/>
      <c r="AF7742" s="458"/>
      <c r="AG7742" s="266"/>
      <c r="AN7742" s="458"/>
      <c r="AO7742" s="266"/>
      <c r="AV7742" s="266"/>
      <c r="BC7742" s="266"/>
      <c r="BM7742" s="275">
        <v>0</v>
      </c>
      <c r="BN7742" s="275"/>
      <c r="BO7742" s="275"/>
      <c r="BP7742" s="275"/>
      <c r="BQ7742" s="275"/>
      <c r="BR7742" s="275"/>
      <c r="BS7742" s="275"/>
      <c r="BT7742" s="275"/>
      <c r="BU7742" s="275"/>
      <c r="BV7742" s="275"/>
    </row>
    <row r="7743" spans="1:74" s="263" customFormat="1">
      <c r="A7743" s="458" t="s">
        <v>18012</v>
      </c>
      <c r="B7743" s="458"/>
      <c r="C7743" s="266"/>
      <c r="D7743" s="266"/>
      <c r="E7743" s="266"/>
      <c r="F7743" s="266"/>
      <c r="G7743" s="266"/>
      <c r="H7743" s="266"/>
      <c r="I7743" s="266"/>
      <c r="J7743" s="266"/>
      <c r="K7743" s="266"/>
      <c r="L7743" s="261" t="s">
        <v>18010</v>
      </c>
      <c r="M7743" s="261"/>
      <c r="N7743" s="261"/>
      <c r="O7743" s="458"/>
      <c r="P7743" s="266"/>
      <c r="Q7743" s="262" t="s">
        <v>18011</v>
      </c>
      <c r="R7743" s="261"/>
      <c r="S7743" s="261"/>
      <c r="T7743" s="261"/>
      <c r="U7743" s="261"/>
      <c r="V7743" s="292"/>
      <c r="X7743" s="458"/>
      <c r="Y7743" s="266"/>
      <c r="Z7743" s="264"/>
      <c r="AA7743" s="264"/>
      <c r="AB7743" s="264"/>
      <c r="AC7743" s="264"/>
      <c r="AF7743" s="458"/>
      <c r="AG7743" s="266"/>
      <c r="AN7743" s="458"/>
      <c r="AO7743" s="266"/>
      <c r="AV7743" s="266"/>
      <c r="BC7743" s="266"/>
      <c r="BM7743" s="275">
        <v>0</v>
      </c>
      <c r="BN7743" s="275"/>
      <c r="BO7743" s="275"/>
      <c r="BP7743" s="275"/>
      <c r="BQ7743" s="275"/>
      <c r="BR7743" s="275"/>
      <c r="BS7743" s="275"/>
      <c r="BT7743" s="275"/>
      <c r="BU7743" s="275"/>
      <c r="BV7743" s="275"/>
    </row>
    <row r="7744" spans="1:74" s="263" customFormat="1">
      <c r="A7744" s="458" t="s">
        <v>18015</v>
      </c>
      <c r="B7744" s="458"/>
      <c r="C7744" s="266"/>
      <c r="D7744" s="266"/>
      <c r="E7744" s="266"/>
      <c r="F7744" s="266"/>
      <c r="G7744" s="266"/>
      <c r="H7744" s="266"/>
      <c r="I7744" s="266"/>
      <c r="J7744" s="266"/>
      <c r="K7744" s="266"/>
      <c r="L7744" s="261" t="s">
        <v>18013</v>
      </c>
      <c r="M7744" s="261"/>
      <c r="N7744" s="261"/>
      <c r="O7744" s="458"/>
      <c r="P7744" s="266"/>
      <c r="Q7744" s="262" t="s">
        <v>18014</v>
      </c>
      <c r="R7744" s="261"/>
      <c r="S7744" s="261"/>
      <c r="T7744" s="261"/>
      <c r="U7744" s="261"/>
      <c r="V7744" s="292"/>
      <c r="X7744" s="458"/>
      <c r="Y7744" s="266"/>
      <c r="Z7744" s="264"/>
      <c r="AA7744" s="264"/>
      <c r="AB7744" s="264"/>
      <c r="AC7744" s="264"/>
      <c r="AF7744" s="458"/>
      <c r="AG7744" s="266"/>
      <c r="AN7744" s="458"/>
      <c r="AO7744" s="266"/>
      <c r="AV7744" s="266"/>
      <c r="BC7744" s="266"/>
      <c r="BM7744" s="275">
        <v>0</v>
      </c>
      <c r="BN7744" s="275"/>
      <c r="BO7744" s="275"/>
      <c r="BP7744" s="275"/>
      <c r="BQ7744" s="275"/>
      <c r="BR7744" s="275"/>
      <c r="BS7744" s="275"/>
      <c r="BT7744" s="275"/>
      <c r="BU7744" s="275"/>
      <c r="BV7744" s="275"/>
    </row>
    <row r="7745" spans="1:74" s="263" customFormat="1">
      <c r="A7745" s="458" t="s">
        <v>18015</v>
      </c>
      <c r="B7745" s="458"/>
      <c r="C7745" s="266"/>
      <c r="D7745" s="266"/>
      <c r="E7745" s="266"/>
      <c r="F7745" s="266"/>
      <c r="G7745" s="266"/>
      <c r="H7745" s="266"/>
      <c r="I7745" s="266"/>
      <c r="J7745" s="266"/>
      <c r="K7745" s="266"/>
      <c r="L7745" s="261" t="s">
        <v>18013</v>
      </c>
      <c r="M7745" s="261"/>
      <c r="N7745" s="261"/>
      <c r="O7745" s="458"/>
      <c r="P7745" s="266"/>
      <c r="Q7745" s="262" t="s">
        <v>7522</v>
      </c>
      <c r="R7745" s="261"/>
      <c r="S7745" s="261"/>
      <c r="T7745" s="261"/>
      <c r="U7745" s="261"/>
      <c r="V7745" s="292"/>
      <c r="X7745" s="458"/>
      <c r="Y7745" s="266"/>
      <c r="Z7745" s="264"/>
      <c r="AA7745" s="264"/>
      <c r="AB7745" s="264"/>
      <c r="AC7745" s="264"/>
      <c r="AF7745" s="458"/>
      <c r="AG7745" s="266"/>
      <c r="AN7745" s="458"/>
      <c r="AO7745" s="266"/>
      <c r="AV7745" s="266"/>
      <c r="BC7745" s="266"/>
      <c r="BM7745" s="275">
        <v>0</v>
      </c>
      <c r="BN7745" s="275"/>
      <c r="BO7745" s="275"/>
      <c r="BP7745" s="275"/>
      <c r="BQ7745" s="275"/>
      <c r="BR7745" s="275"/>
      <c r="BS7745" s="275"/>
      <c r="BT7745" s="275"/>
      <c r="BU7745" s="275"/>
      <c r="BV7745" s="275"/>
    </row>
    <row r="7746" spans="1:74" s="263" customFormat="1">
      <c r="A7746" s="458" t="s">
        <v>18018</v>
      </c>
      <c r="B7746" s="458"/>
      <c r="C7746" s="266"/>
      <c r="D7746" s="266"/>
      <c r="E7746" s="266"/>
      <c r="F7746" s="266"/>
      <c r="G7746" s="266"/>
      <c r="H7746" s="266"/>
      <c r="I7746" s="266"/>
      <c r="J7746" s="266"/>
      <c r="K7746" s="266"/>
      <c r="L7746" s="261" t="s">
        <v>18016</v>
      </c>
      <c r="M7746" s="261"/>
      <c r="N7746" s="261"/>
      <c r="O7746" s="458"/>
      <c r="P7746" s="266"/>
      <c r="Q7746" s="262" t="s">
        <v>18017</v>
      </c>
      <c r="R7746" s="261"/>
      <c r="S7746" s="261"/>
      <c r="T7746" s="261"/>
      <c r="U7746" s="261"/>
      <c r="V7746" s="292"/>
      <c r="X7746" s="458"/>
      <c r="Y7746" s="266"/>
      <c r="Z7746" s="264"/>
      <c r="AA7746" s="264"/>
      <c r="AB7746" s="264"/>
      <c r="AC7746" s="264"/>
      <c r="AF7746" s="458"/>
      <c r="AG7746" s="266"/>
      <c r="AN7746" s="458"/>
      <c r="AO7746" s="266"/>
      <c r="AV7746" s="266"/>
      <c r="BC7746" s="266"/>
      <c r="BM7746" s="275">
        <v>0</v>
      </c>
      <c r="BN7746" s="275"/>
      <c r="BO7746" s="275"/>
      <c r="BP7746" s="275"/>
      <c r="BQ7746" s="275"/>
      <c r="BR7746" s="275"/>
      <c r="BS7746" s="275"/>
      <c r="BT7746" s="275"/>
      <c r="BU7746" s="275"/>
      <c r="BV7746" s="275"/>
    </row>
    <row r="7747" spans="1:74" s="263" customFormat="1">
      <c r="A7747" s="458" t="s">
        <v>18021</v>
      </c>
      <c r="B7747" s="458"/>
      <c r="C7747" s="266"/>
      <c r="D7747" s="266"/>
      <c r="E7747" s="266"/>
      <c r="F7747" s="266"/>
      <c r="G7747" s="266"/>
      <c r="H7747" s="266"/>
      <c r="I7747" s="266"/>
      <c r="J7747" s="266"/>
      <c r="K7747" s="266"/>
      <c r="L7747" s="261" t="s">
        <v>18019</v>
      </c>
      <c r="M7747" s="261"/>
      <c r="N7747" s="261"/>
      <c r="O7747" s="458"/>
      <c r="P7747" s="266"/>
      <c r="Q7747" s="262" t="s">
        <v>18020</v>
      </c>
      <c r="R7747" s="261"/>
      <c r="S7747" s="261"/>
      <c r="T7747" s="261"/>
      <c r="U7747" s="261"/>
      <c r="V7747" s="292"/>
      <c r="X7747" s="458"/>
      <c r="Y7747" s="266"/>
      <c r="Z7747" s="264"/>
      <c r="AA7747" s="264"/>
      <c r="AB7747" s="264"/>
      <c r="AC7747" s="264"/>
      <c r="AF7747" s="458"/>
      <c r="AG7747" s="266"/>
      <c r="AN7747" s="458"/>
      <c r="AO7747" s="266"/>
      <c r="AV7747" s="266"/>
      <c r="BC7747" s="266"/>
      <c r="BM7747" s="275">
        <v>0</v>
      </c>
      <c r="BN7747" s="275"/>
      <c r="BO7747" s="275"/>
      <c r="BP7747" s="275"/>
      <c r="BQ7747" s="275"/>
      <c r="BR7747" s="275"/>
      <c r="BS7747" s="275"/>
      <c r="BT7747" s="275"/>
      <c r="BU7747" s="275"/>
      <c r="BV7747" s="275"/>
    </row>
    <row r="7748" spans="1:74" s="263" customFormat="1">
      <c r="A7748" s="458" t="s">
        <v>18023</v>
      </c>
      <c r="B7748" s="458"/>
      <c r="C7748" s="266"/>
      <c r="D7748" s="266"/>
      <c r="E7748" s="266"/>
      <c r="F7748" s="266"/>
      <c r="G7748" s="266"/>
      <c r="H7748" s="266"/>
      <c r="I7748" s="266"/>
      <c r="J7748" s="266"/>
      <c r="K7748" s="266"/>
      <c r="L7748" s="261" t="s">
        <v>18022</v>
      </c>
      <c r="M7748" s="261"/>
      <c r="N7748" s="261"/>
      <c r="O7748" s="458"/>
      <c r="P7748" s="266"/>
      <c r="Q7748" s="262" t="s">
        <v>16051</v>
      </c>
      <c r="R7748" s="261"/>
      <c r="S7748" s="261"/>
      <c r="T7748" s="261"/>
      <c r="U7748" s="261"/>
      <c r="V7748" s="292"/>
      <c r="X7748" s="458"/>
      <c r="Y7748" s="266"/>
      <c r="Z7748" s="264"/>
      <c r="AA7748" s="264"/>
      <c r="AB7748" s="264"/>
      <c r="AC7748" s="264"/>
      <c r="AF7748" s="458"/>
      <c r="AG7748" s="266"/>
      <c r="AN7748" s="458"/>
      <c r="AO7748" s="266"/>
      <c r="AV7748" s="266"/>
      <c r="BC7748" s="266"/>
      <c r="BM7748" s="275">
        <v>0</v>
      </c>
      <c r="BN7748" s="275"/>
      <c r="BO7748" s="275"/>
      <c r="BP7748" s="275"/>
      <c r="BQ7748" s="275"/>
      <c r="BR7748" s="275"/>
      <c r="BS7748" s="275"/>
      <c r="BT7748" s="275"/>
      <c r="BU7748" s="275"/>
      <c r="BV7748" s="275"/>
    </row>
    <row r="7749" spans="1:74" s="263" customFormat="1">
      <c r="A7749" s="458" t="s">
        <v>18026</v>
      </c>
      <c r="B7749" s="458"/>
      <c r="C7749" s="266"/>
      <c r="D7749" s="266"/>
      <c r="E7749" s="266"/>
      <c r="F7749" s="266"/>
      <c r="G7749" s="266"/>
      <c r="H7749" s="266"/>
      <c r="I7749" s="266"/>
      <c r="J7749" s="266"/>
      <c r="K7749" s="266"/>
      <c r="L7749" s="261" t="s">
        <v>18024</v>
      </c>
      <c r="M7749" s="261"/>
      <c r="N7749" s="261"/>
      <c r="O7749" s="458"/>
      <c r="P7749" s="266"/>
      <c r="Q7749" s="262" t="s">
        <v>18025</v>
      </c>
      <c r="R7749" s="261"/>
      <c r="S7749" s="261"/>
      <c r="T7749" s="261"/>
      <c r="U7749" s="261"/>
      <c r="V7749" s="292"/>
      <c r="X7749" s="458"/>
      <c r="Y7749" s="266"/>
      <c r="Z7749" s="264"/>
      <c r="AA7749" s="264"/>
      <c r="AB7749" s="264"/>
      <c r="AC7749" s="264"/>
      <c r="AF7749" s="458"/>
      <c r="AG7749" s="266"/>
      <c r="AN7749" s="458"/>
      <c r="AO7749" s="266"/>
      <c r="AV7749" s="266"/>
      <c r="BC7749" s="266"/>
      <c r="BM7749" s="275">
        <v>0</v>
      </c>
      <c r="BN7749" s="275"/>
      <c r="BO7749" s="275"/>
      <c r="BP7749" s="275"/>
      <c r="BQ7749" s="275"/>
      <c r="BR7749" s="275"/>
      <c r="BS7749" s="275"/>
      <c r="BT7749" s="275"/>
      <c r="BU7749" s="275"/>
      <c r="BV7749" s="275"/>
    </row>
    <row r="7750" spans="1:74" s="263" customFormat="1">
      <c r="A7750" s="458" t="s">
        <v>18029</v>
      </c>
      <c r="B7750" s="458"/>
      <c r="C7750" s="266"/>
      <c r="D7750" s="266"/>
      <c r="E7750" s="266"/>
      <c r="F7750" s="266"/>
      <c r="G7750" s="266"/>
      <c r="H7750" s="266"/>
      <c r="I7750" s="266"/>
      <c r="J7750" s="266"/>
      <c r="K7750" s="266"/>
      <c r="L7750" s="261" t="s">
        <v>18027</v>
      </c>
      <c r="M7750" s="261"/>
      <c r="N7750" s="261"/>
      <c r="O7750" s="458"/>
      <c r="P7750" s="266"/>
      <c r="Q7750" s="262" t="s">
        <v>18028</v>
      </c>
      <c r="R7750" s="261"/>
      <c r="S7750" s="261"/>
      <c r="T7750" s="261"/>
      <c r="U7750" s="261"/>
      <c r="V7750" s="292"/>
      <c r="X7750" s="458"/>
      <c r="Y7750" s="266"/>
      <c r="Z7750" s="264"/>
      <c r="AA7750" s="264"/>
      <c r="AB7750" s="264"/>
      <c r="AC7750" s="264"/>
      <c r="AF7750" s="458"/>
      <c r="AG7750" s="266"/>
      <c r="AN7750" s="458"/>
      <c r="AO7750" s="266"/>
      <c r="AV7750" s="266"/>
      <c r="BC7750" s="266"/>
      <c r="BM7750" s="275">
        <v>0</v>
      </c>
      <c r="BN7750" s="275"/>
      <c r="BO7750" s="275"/>
      <c r="BP7750" s="275"/>
      <c r="BQ7750" s="275"/>
      <c r="BR7750" s="275"/>
      <c r="BS7750" s="275"/>
      <c r="BT7750" s="275"/>
      <c r="BU7750" s="275"/>
      <c r="BV7750" s="275"/>
    </row>
    <row r="7751" spans="1:74" s="263" customFormat="1">
      <c r="A7751" s="458" t="s">
        <v>18032</v>
      </c>
      <c r="B7751" s="458"/>
      <c r="C7751" s="266"/>
      <c r="D7751" s="266"/>
      <c r="E7751" s="266"/>
      <c r="F7751" s="266"/>
      <c r="G7751" s="266"/>
      <c r="H7751" s="266"/>
      <c r="I7751" s="266"/>
      <c r="J7751" s="266"/>
      <c r="K7751" s="266"/>
      <c r="L7751" s="261" t="s">
        <v>18030</v>
      </c>
      <c r="M7751" s="261"/>
      <c r="N7751" s="261"/>
      <c r="O7751" s="458"/>
      <c r="P7751" s="266"/>
      <c r="Q7751" s="262" t="s">
        <v>18031</v>
      </c>
      <c r="R7751" s="261"/>
      <c r="S7751" s="261"/>
      <c r="T7751" s="261"/>
      <c r="U7751" s="261"/>
      <c r="V7751" s="292"/>
      <c r="X7751" s="458"/>
      <c r="Y7751" s="266"/>
      <c r="Z7751" s="264"/>
      <c r="AA7751" s="264"/>
      <c r="AB7751" s="264"/>
      <c r="AC7751" s="264"/>
      <c r="AF7751" s="458"/>
      <c r="AG7751" s="266"/>
      <c r="AN7751" s="458"/>
      <c r="AO7751" s="266"/>
      <c r="AV7751" s="266"/>
      <c r="BC7751" s="266"/>
      <c r="BM7751" s="275">
        <v>0</v>
      </c>
      <c r="BN7751" s="275"/>
      <c r="BO7751" s="275"/>
      <c r="BP7751" s="275"/>
      <c r="BQ7751" s="275"/>
      <c r="BR7751" s="275"/>
      <c r="BS7751" s="275"/>
      <c r="BT7751" s="275"/>
      <c r="BU7751" s="275"/>
      <c r="BV7751" s="275"/>
    </row>
    <row r="7752" spans="1:74" s="263" customFormat="1">
      <c r="A7752" s="458" t="s">
        <v>15065</v>
      </c>
      <c r="B7752" s="458"/>
      <c r="C7752" s="266"/>
      <c r="D7752" s="266"/>
      <c r="E7752" s="266"/>
      <c r="F7752" s="266"/>
      <c r="G7752" s="266"/>
      <c r="H7752" s="266"/>
      <c r="I7752" s="266"/>
      <c r="J7752" s="266"/>
      <c r="K7752" s="266"/>
      <c r="L7752" s="261" t="s">
        <v>15064</v>
      </c>
      <c r="M7752" s="261"/>
      <c r="N7752" s="261"/>
      <c r="O7752" s="458"/>
      <c r="P7752" s="266"/>
      <c r="Q7752" s="262" t="s">
        <v>12869</v>
      </c>
      <c r="R7752" s="261"/>
      <c r="S7752" s="261"/>
      <c r="T7752" s="261"/>
      <c r="U7752" s="261"/>
      <c r="V7752" s="292"/>
      <c r="X7752" s="458"/>
      <c r="Y7752" s="266"/>
      <c r="Z7752" s="264"/>
      <c r="AA7752" s="264"/>
      <c r="AB7752" s="264"/>
      <c r="AC7752" s="264"/>
      <c r="AF7752" s="458"/>
      <c r="AG7752" s="266"/>
      <c r="AN7752" s="458"/>
      <c r="AO7752" s="266"/>
      <c r="AV7752" s="266"/>
      <c r="BC7752" s="266"/>
      <c r="BM7752" s="275">
        <v>0</v>
      </c>
      <c r="BN7752" s="275"/>
      <c r="BO7752" s="275"/>
      <c r="BP7752" s="275"/>
      <c r="BQ7752" s="275"/>
      <c r="BR7752" s="275"/>
      <c r="BS7752" s="275"/>
      <c r="BT7752" s="275"/>
      <c r="BU7752" s="275"/>
      <c r="BV7752" s="275"/>
    </row>
    <row r="7753" spans="1:74" s="263" customFormat="1">
      <c r="A7753" s="458" t="s">
        <v>15322</v>
      </c>
      <c r="B7753" s="458"/>
      <c r="C7753" s="266"/>
      <c r="D7753" s="266"/>
      <c r="E7753" s="266"/>
      <c r="F7753" s="266"/>
      <c r="G7753" s="266"/>
      <c r="H7753" s="266"/>
      <c r="I7753" s="266"/>
      <c r="J7753" s="266"/>
      <c r="K7753" s="266"/>
      <c r="L7753" s="261" t="s">
        <v>18033</v>
      </c>
      <c r="M7753" s="261"/>
      <c r="N7753" s="261"/>
      <c r="O7753" s="458"/>
      <c r="P7753" s="266"/>
      <c r="Q7753" s="262" t="s">
        <v>15321</v>
      </c>
      <c r="R7753" s="261"/>
      <c r="S7753" s="261"/>
      <c r="T7753" s="261"/>
      <c r="U7753" s="261"/>
      <c r="V7753" s="292"/>
      <c r="X7753" s="458"/>
      <c r="Y7753" s="266"/>
      <c r="Z7753" s="264"/>
      <c r="AA7753" s="264"/>
      <c r="AB7753" s="264"/>
      <c r="AC7753" s="264"/>
      <c r="AF7753" s="458"/>
      <c r="AG7753" s="266"/>
      <c r="AN7753" s="458"/>
      <c r="AO7753" s="266"/>
      <c r="AV7753" s="266"/>
      <c r="BC7753" s="266"/>
      <c r="BM7753" s="275">
        <v>0</v>
      </c>
      <c r="BN7753" s="275"/>
      <c r="BO7753" s="275"/>
      <c r="BP7753" s="275"/>
      <c r="BQ7753" s="275"/>
      <c r="BR7753" s="275"/>
      <c r="BS7753" s="275"/>
      <c r="BT7753" s="275"/>
      <c r="BU7753" s="275"/>
      <c r="BV7753" s="275"/>
    </row>
    <row r="7754" spans="1:74" s="263" customFormat="1">
      <c r="A7754" s="458" t="s">
        <v>18036</v>
      </c>
      <c r="B7754" s="458"/>
      <c r="C7754" s="266"/>
      <c r="D7754" s="266"/>
      <c r="E7754" s="266"/>
      <c r="F7754" s="266"/>
      <c r="G7754" s="266"/>
      <c r="H7754" s="266"/>
      <c r="I7754" s="266"/>
      <c r="J7754" s="266"/>
      <c r="K7754" s="266"/>
      <c r="L7754" s="261" t="s">
        <v>18034</v>
      </c>
      <c r="M7754" s="261"/>
      <c r="N7754" s="261"/>
      <c r="O7754" s="458"/>
      <c r="P7754" s="266"/>
      <c r="Q7754" s="262" t="s">
        <v>18035</v>
      </c>
      <c r="R7754" s="261"/>
      <c r="S7754" s="261"/>
      <c r="T7754" s="261"/>
      <c r="U7754" s="261"/>
      <c r="V7754" s="292"/>
      <c r="X7754" s="458"/>
      <c r="Y7754" s="266"/>
      <c r="Z7754" s="264"/>
      <c r="AA7754" s="264"/>
      <c r="AB7754" s="264"/>
      <c r="AC7754" s="264"/>
      <c r="AF7754" s="458"/>
      <c r="AG7754" s="266"/>
      <c r="AN7754" s="458"/>
      <c r="AO7754" s="266"/>
      <c r="AV7754" s="266"/>
      <c r="BC7754" s="266"/>
      <c r="BM7754" s="275">
        <v>0</v>
      </c>
      <c r="BN7754" s="275"/>
      <c r="BO7754" s="275"/>
      <c r="BP7754" s="275"/>
      <c r="BQ7754" s="275"/>
      <c r="BR7754" s="275"/>
      <c r="BS7754" s="275"/>
      <c r="BT7754" s="275"/>
      <c r="BU7754" s="275"/>
      <c r="BV7754" s="275"/>
    </row>
    <row r="7755" spans="1:74" s="263" customFormat="1">
      <c r="A7755" s="458" t="s">
        <v>16714</v>
      </c>
      <c r="B7755" s="458"/>
      <c r="C7755" s="266"/>
      <c r="D7755" s="266"/>
      <c r="E7755" s="266"/>
      <c r="F7755" s="266"/>
      <c r="G7755" s="266"/>
      <c r="H7755" s="266"/>
      <c r="I7755" s="266"/>
      <c r="J7755" s="266"/>
      <c r="K7755" s="266"/>
      <c r="L7755" s="261" t="s">
        <v>18037</v>
      </c>
      <c r="M7755" s="261"/>
      <c r="N7755" s="261"/>
      <c r="O7755" s="458"/>
      <c r="P7755" s="266"/>
      <c r="Q7755" s="262" t="s">
        <v>16713</v>
      </c>
      <c r="R7755" s="261"/>
      <c r="S7755" s="261"/>
      <c r="T7755" s="261"/>
      <c r="U7755" s="261"/>
      <c r="V7755" s="292"/>
      <c r="X7755" s="458"/>
      <c r="Y7755" s="266"/>
      <c r="Z7755" s="264"/>
      <c r="AA7755" s="264"/>
      <c r="AB7755" s="264"/>
      <c r="AC7755" s="264"/>
      <c r="AF7755" s="458"/>
      <c r="AG7755" s="266"/>
      <c r="AN7755" s="458"/>
      <c r="AO7755" s="266"/>
      <c r="AV7755" s="266"/>
      <c r="BC7755" s="266"/>
      <c r="BM7755" s="275">
        <v>0</v>
      </c>
      <c r="BN7755" s="275"/>
      <c r="BO7755" s="275"/>
      <c r="BP7755" s="275"/>
      <c r="BQ7755" s="275"/>
      <c r="BR7755" s="275"/>
      <c r="BS7755" s="275"/>
      <c r="BT7755" s="275"/>
      <c r="BU7755" s="275"/>
      <c r="BV7755" s="275"/>
    </row>
    <row r="7756" spans="1:74" s="263" customFormat="1">
      <c r="A7756" s="458" t="s">
        <v>18040</v>
      </c>
      <c r="B7756" s="458"/>
      <c r="C7756" s="266"/>
      <c r="D7756" s="266"/>
      <c r="E7756" s="266"/>
      <c r="F7756" s="266"/>
      <c r="G7756" s="266"/>
      <c r="H7756" s="266"/>
      <c r="I7756" s="266"/>
      <c r="J7756" s="266"/>
      <c r="K7756" s="266"/>
      <c r="L7756" s="261" t="s">
        <v>18038</v>
      </c>
      <c r="M7756" s="261"/>
      <c r="N7756" s="261"/>
      <c r="O7756" s="458"/>
      <c r="P7756" s="266"/>
      <c r="Q7756" s="262" t="s">
        <v>18039</v>
      </c>
      <c r="R7756" s="261"/>
      <c r="S7756" s="261"/>
      <c r="T7756" s="261"/>
      <c r="U7756" s="261"/>
      <c r="V7756" s="292"/>
      <c r="X7756" s="458"/>
      <c r="Y7756" s="266"/>
      <c r="Z7756" s="264"/>
      <c r="AA7756" s="264"/>
      <c r="AB7756" s="264"/>
      <c r="AC7756" s="264"/>
      <c r="AF7756" s="458"/>
      <c r="AG7756" s="266"/>
      <c r="AN7756" s="458"/>
      <c r="AO7756" s="266"/>
      <c r="AV7756" s="266"/>
      <c r="BC7756" s="266"/>
      <c r="BM7756" s="275">
        <v>0</v>
      </c>
      <c r="BN7756" s="275"/>
      <c r="BO7756" s="275"/>
      <c r="BP7756" s="275"/>
      <c r="BQ7756" s="275"/>
      <c r="BR7756" s="275"/>
      <c r="BS7756" s="275"/>
      <c r="BT7756" s="275"/>
      <c r="BU7756" s="275"/>
      <c r="BV7756" s="275"/>
    </row>
    <row r="7757" spans="1:74" s="263" customFormat="1">
      <c r="A7757" s="458" t="s">
        <v>18043</v>
      </c>
      <c r="B7757" s="458"/>
      <c r="C7757" s="266"/>
      <c r="D7757" s="266"/>
      <c r="E7757" s="266"/>
      <c r="F7757" s="266"/>
      <c r="G7757" s="266"/>
      <c r="H7757" s="266"/>
      <c r="I7757" s="266"/>
      <c r="J7757" s="266"/>
      <c r="K7757" s="266"/>
      <c r="L7757" s="261" t="s">
        <v>18041</v>
      </c>
      <c r="M7757" s="261"/>
      <c r="N7757" s="261"/>
      <c r="O7757" s="458"/>
      <c r="P7757" s="266"/>
      <c r="Q7757" s="262" t="s">
        <v>18042</v>
      </c>
      <c r="R7757" s="261"/>
      <c r="S7757" s="261"/>
      <c r="T7757" s="261"/>
      <c r="U7757" s="261"/>
      <c r="V7757" s="292"/>
      <c r="X7757" s="458"/>
      <c r="Y7757" s="266"/>
      <c r="Z7757" s="264"/>
      <c r="AA7757" s="264"/>
      <c r="AB7757" s="264"/>
      <c r="AC7757" s="264"/>
      <c r="AF7757" s="458"/>
      <c r="AG7757" s="266"/>
      <c r="AN7757" s="458"/>
      <c r="AO7757" s="266"/>
      <c r="AV7757" s="266"/>
      <c r="BC7757" s="266"/>
      <c r="BM7757" s="275">
        <v>0</v>
      </c>
      <c r="BN7757" s="275"/>
      <c r="BO7757" s="275"/>
      <c r="BP7757" s="275"/>
      <c r="BQ7757" s="275"/>
      <c r="BR7757" s="275"/>
      <c r="BS7757" s="275"/>
      <c r="BT7757" s="275"/>
      <c r="BU7757" s="275"/>
      <c r="BV7757" s="275"/>
    </row>
    <row r="7758" spans="1:74" s="263" customFormat="1">
      <c r="A7758" s="458" t="s">
        <v>18046</v>
      </c>
      <c r="B7758" s="458"/>
      <c r="C7758" s="266"/>
      <c r="D7758" s="266"/>
      <c r="E7758" s="266"/>
      <c r="F7758" s="266"/>
      <c r="G7758" s="266"/>
      <c r="H7758" s="266"/>
      <c r="I7758" s="266"/>
      <c r="J7758" s="266"/>
      <c r="K7758" s="266"/>
      <c r="L7758" s="261" t="s">
        <v>18044</v>
      </c>
      <c r="M7758" s="261"/>
      <c r="N7758" s="261"/>
      <c r="O7758" s="458"/>
      <c r="P7758" s="266"/>
      <c r="Q7758" s="262" t="s">
        <v>18045</v>
      </c>
      <c r="R7758" s="261"/>
      <c r="S7758" s="261"/>
      <c r="T7758" s="261"/>
      <c r="U7758" s="261"/>
      <c r="V7758" s="292"/>
      <c r="X7758" s="458"/>
      <c r="Y7758" s="266"/>
      <c r="Z7758" s="264"/>
      <c r="AA7758" s="264"/>
      <c r="AB7758" s="264"/>
      <c r="AC7758" s="264"/>
      <c r="AF7758" s="458"/>
      <c r="AG7758" s="266"/>
      <c r="AN7758" s="458"/>
      <c r="AO7758" s="266"/>
      <c r="AV7758" s="266"/>
      <c r="BC7758" s="266"/>
      <c r="BM7758" s="275">
        <v>0</v>
      </c>
      <c r="BN7758" s="275"/>
      <c r="BO7758" s="275"/>
      <c r="BP7758" s="275"/>
      <c r="BQ7758" s="275"/>
      <c r="BR7758" s="275"/>
      <c r="BS7758" s="275"/>
      <c r="BT7758" s="275"/>
      <c r="BU7758" s="275"/>
      <c r="BV7758" s="275"/>
    </row>
    <row r="7759" spans="1:74" s="263" customFormat="1">
      <c r="A7759" s="458" t="s">
        <v>18049</v>
      </c>
      <c r="B7759" s="458"/>
      <c r="C7759" s="266"/>
      <c r="D7759" s="266"/>
      <c r="E7759" s="266"/>
      <c r="F7759" s="266"/>
      <c r="G7759" s="266"/>
      <c r="H7759" s="266"/>
      <c r="I7759" s="266"/>
      <c r="J7759" s="266"/>
      <c r="K7759" s="266"/>
      <c r="L7759" s="261" t="s">
        <v>18047</v>
      </c>
      <c r="M7759" s="261"/>
      <c r="N7759" s="261"/>
      <c r="O7759" s="458"/>
      <c r="P7759" s="266"/>
      <c r="Q7759" s="262" t="s">
        <v>18048</v>
      </c>
      <c r="R7759" s="261"/>
      <c r="S7759" s="261"/>
      <c r="T7759" s="261"/>
      <c r="U7759" s="261"/>
      <c r="V7759" s="292"/>
      <c r="X7759" s="458"/>
      <c r="Y7759" s="266"/>
      <c r="Z7759" s="264"/>
      <c r="AA7759" s="264"/>
      <c r="AB7759" s="264"/>
      <c r="AC7759" s="264"/>
      <c r="AF7759" s="458"/>
      <c r="AG7759" s="266"/>
      <c r="AN7759" s="458"/>
      <c r="AO7759" s="266"/>
      <c r="AV7759" s="266"/>
      <c r="BC7759" s="266"/>
      <c r="BM7759" s="275">
        <v>0</v>
      </c>
      <c r="BN7759" s="275"/>
      <c r="BO7759" s="275"/>
      <c r="BP7759" s="275"/>
      <c r="BQ7759" s="275"/>
      <c r="BR7759" s="275"/>
      <c r="BS7759" s="275"/>
      <c r="BT7759" s="275"/>
      <c r="BU7759" s="275"/>
      <c r="BV7759" s="275"/>
    </row>
    <row r="7760" spans="1:74" s="263" customFormat="1">
      <c r="A7760" s="458" t="s">
        <v>18052</v>
      </c>
      <c r="B7760" s="458"/>
      <c r="C7760" s="266"/>
      <c r="D7760" s="266"/>
      <c r="E7760" s="266"/>
      <c r="F7760" s="266"/>
      <c r="G7760" s="266"/>
      <c r="H7760" s="266"/>
      <c r="I7760" s="266"/>
      <c r="J7760" s="266"/>
      <c r="K7760" s="266"/>
      <c r="L7760" s="261" t="s">
        <v>18050</v>
      </c>
      <c r="M7760" s="261"/>
      <c r="N7760" s="261"/>
      <c r="O7760" s="458"/>
      <c r="P7760" s="266"/>
      <c r="Q7760" s="262" t="s">
        <v>18051</v>
      </c>
      <c r="R7760" s="261"/>
      <c r="S7760" s="261"/>
      <c r="T7760" s="261"/>
      <c r="U7760" s="261"/>
      <c r="V7760" s="292"/>
      <c r="X7760" s="458"/>
      <c r="Y7760" s="266"/>
      <c r="Z7760" s="264"/>
      <c r="AA7760" s="264"/>
      <c r="AB7760" s="264"/>
      <c r="AC7760" s="264"/>
      <c r="AF7760" s="458"/>
      <c r="AG7760" s="266"/>
      <c r="AN7760" s="458"/>
      <c r="AO7760" s="266"/>
      <c r="AV7760" s="266"/>
      <c r="BC7760" s="266"/>
      <c r="BM7760" s="275">
        <v>0</v>
      </c>
      <c r="BN7760" s="275"/>
      <c r="BO7760" s="275"/>
      <c r="BP7760" s="275"/>
      <c r="BQ7760" s="275"/>
      <c r="BR7760" s="275"/>
      <c r="BS7760" s="275"/>
      <c r="BT7760" s="275"/>
      <c r="BU7760" s="275"/>
      <c r="BV7760" s="275"/>
    </row>
    <row r="7761" spans="1:74" s="263" customFormat="1">
      <c r="A7761" s="458" t="s">
        <v>18055</v>
      </c>
      <c r="B7761" s="458"/>
      <c r="C7761" s="266"/>
      <c r="D7761" s="266"/>
      <c r="E7761" s="266"/>
      <c r="F7761" s="266"/>
      <c r="G7761" s="266"/>
      <c r="H7761" s="266"/>
      <c r="I7761" s="266"/>
      <c r="J7761" s="266"/>
      <c r="K7761" s="266"/>
      <c r="L7761" s="261" t="s">
        <v>18053</v>
      </c>
      <c r="M7761" s="261"/>
      <c r="N7761" s="261"/>
      <c r="O7761" s="458"/>
      <c r="P7761" s="266"/>
      <c r="Q7761" s="262" t="s">
        <v>18054</v>
      </c>
      <c r="R7761" s="261"/>
      <c r="S7761" s="261"/>
      <c r="T7761" s="261"/>
      <c r="U7761" s="261"/>
      <c r="V7761" s="292"/>
      <c r="X7761" s="458"/>
      <c r="Y7761" s="266"/>
      <c r="Z7761" s="264"/>
      <c r="AA7761" s="264"/>
      <c r="AB7761" s="264"/>
      <c r="AC7761" s="264"/>
      <c r="AF7761" s="458"/>
      <c r="AG7761" s="266"/>
      <c r="AN7761" s="458"/>
      <c r="AO7761" s="266"/>
      <c r="AV7761" s="266"/>
      <c r="BC7761" s="266"/>
      <c r="BM7761" s="275">
        <v>0</v>
      </c>
      <c r="BN7761" s="275"/>
      <c r="BO7761" s="275"/>
      <c r="BP7761" s="275"/>
      <c r="BQ7761" s="275"/>
      <c r="BR7761" s="275"/>
      <c r="BS7761" s="275"/>
      <c r="BT7761" s="275"/>
      <c r="BU7761" s="275"/>
      <c r="BV7761" s="275"/>
    </row>
    <row r="7762" spans="1:74" s="263" customFormat="1">
      <c r="A7762" s="458" t="s">
        <v>18058</v>
      </c>
      <c r="B7762" s="458"/>
      <c r="C7762" s="266"/>
      <c r="D7762" s="266"/>
      <c r="E7762" s="266"/>
      <c r="F7762" s="266"/>
      <c r="G7762" s="266"/>
      <c r="H7762" s="266"/>
      <c r="I7762" s="266"/>
      <c r="J7762" s="266"/>
      <c r="K7762" s="266"/>
      <c r="L7762" s="261" t="s">
        <v>18056</v>
      </c>
      <c r="M7762" s="261"/>
      <c r="N7762" s="261"/>
      <c r="O7762" s="458"/>
      <c r="P7762" s="266"/>
      <c r="Q7762" s="262" t="s">
        <v>18057</v>
      </c>
      <c r="R7762" s="261"/>
      <c r="S7762" s="261"/>
      <c r="T7762" s="261"/>
      <c r="U7762" s="261"/>
      <c r="V7762" s="292"/>
      <c r="X7762" s="458"/>
      <c r="Y7762" s="266"/>
      <c r="Z7762" s="264"/>
      <c r="AA7762" s="264"/>
      <c r="AB7762" s="264"/>
      <c r="AC7762" s="264"/>
      <c r="AF7762" s="458"/>
      <c r="AG7762" s="266"/>
      <c r="AN7762" s="458"/>
      <c r="AO7762" s="266"/>
      <c r="AV7762" s="266"/>
      <c r="BC7762" s="266"/>
      <c r="BM7762" s="275">
        <v>0</v>
      </c>
      <c r="BN7762" s="275"/>
      <c r="BO7762" s="275"/>
      <c r="BP7762" s="275"/>
      <c r="BQ7762" s="275"/>
      <c r="BR7762" s="275"/>
      <c r="BS7762" s="275"/>
      <c r="BT7762" s="275"/>
      <c r="BU7762" s="275"/>
      <c r="BV7762" s="275"/>
    </row>
    <row r="7763" spans="1:74" s="263" customFormat="1">
      <c r="A7763" s="458" t="s">
        <v>18061</v>
      </c>
      <c r="B7763" s="458"/>
      <c r="C7763" s="266"/>
      <c r="D7763" s="266"/>
      <c r="E7763" s="266"/>
      <c r="F7763" s="266"/>
      <c r="G7763" s="266"/>
      <c r="H7763" s="266"/>
      <c r="I7763" s="266"/>
      <c r="J7763" s="266"/>
      <c r="K7763" s="266"/>
      <c r="L7763" s="261" t="s">
        <v>18059</v>
      </c>
      <c r="M7763" s="261"/>
      <c r="N7763" s="261"/>
      <c r="O7763" s="458"/>
      <c r="P7763" s="266"/>
      <c r="Q7763" s="262" t="s">
        <v>18060</v>
      </c>
      <c r="R7763" s="261"/>
      <c r="S7763" s="261"/>
      <c r="T7763" s="261"/>
      <c r="U7763" s="261"/>
      <c r="V7763" s="292"/>
      <c r="X7763" s="458"/>
      <c r="Y7763" s="266"/>
      <c r="Z7763" s="264"/>
      <c r="AA7763" s="264"/>
      <c r="AB7763" s="264"/>
      <c r="AC7763" s="264"/>
      <c r="AF7763" s="458"/>
      <c r="AG7763" s="266"/>
      <c r="AN7763" s="458"/>
      <c r="AO7763" s="266"/>
      <c r="AV7763" s="266"/>
      <c r="BC7763" s="266"/>
      <c r="BM7763" s="275">
        <v>0</v>
      </c>
      <c r="BN7763" s="275"/>
      <c r="BO7763" s="275"/>
      <c r="BP7763" s="275"/>
      <c r="BQ7763" s="275"/>
      <c r="BR7763" s="275"/>
      <c r="BS7763" s="275"/>
      <c r="BT7763" s="275"/>
      <c r="BU7763" s="275"/>
      <c r="BV7763" s="275"/>
    </row>
    <row r="7764" spans="1:74" s="263" customFormat="1">
      <c r="A7764" s="458" t="s">
        <v>18064</v>
      </c>
      <c r="B7764" s="458"/>
      <c r="C7764" s="266"/>
      <c r="D7764" s="266"/>
      <c r="E7764" s="266"/>
      <c r="F7764" s="266"/>
      <c r="G7764" s="266"/>
      <c r="H7764" s="266"/>
      <c r="I7764" s="266"/>
      <c r="J7764" s="266"/>
      <c r="K7764" s="266"/>
      <c r="L7764" s="261" t="s">
        <v>18062</v>
      </c>
      <c r="M7764" s="261"/>
      <c r="N7764" s="261"/>
      <c r="O7764" s="458"/>
      <c r="P7764" s="266"/>
      <c r="Q7764" s="262" t="s">
        <v>18063</v>
      </c>
      <c r="R7764" s="261"/>
      <c r="S7764" s="261"/>
      <c r="T7764" s="261"/>
      <c r="U7764" s="261"/>
      <c r="V7764" s="292"/>
      <c r="X7764" s="458"/>
      <c r="Y7764" s="266"/>
      <c r="Z7764" s="264"/>
      <c r="AA7764" s="264"/>
      <c r="AB7764" s="264"/>
      <c r="AC7764" s="264"/>
      <c r="AF7764" s="458"/>
      <c r="AG7764" s="266"/>
      <c r="AN7764" s="458"/>
      <c r="AO7764" s="266"/>
      <c r="AV7764" s="266"/>
      <c r="BC7764" s="266"/>
      <c r="BM7764" s="275">
        <v>0</v>
      </c>
      <c r="BN7764" s="275"/>
      <c r="BO7764" s="275"/>
      <c r="BP7764" s="275"/>
      <c r="BQ7764" s="275"/>
      <c r="BR7764" s="275"/>
      <c r="BS7764" s="275"/>
      <c r="BT7764" s="275"/>
      <c r="BU7764" s="275"/>
      <c r="BV7764" s="275"/>
    </row>
    <row r="7765" spans="1:74" s="263" customFormat="1">
      <c r="A7765" s="458" t="s">
        <v>18067</v>
      </c>
      <c r="B7765" s="458"/>
      <c r="C7765" s="266"/>
      <c r="D7765" s="266"/>
      <c r="E7765" s="266"/>
      <c r="F7765" s="266"/>
      <c r="G7765" s="266"/>
      <c r="H7765" s="266"/>
      <c r="I7765" s="266"/>
      <c r="J7765" s="266"/>
      <c r="K7765" s="266"/>
      <c r="L7765" s="261" t="s">
        <v>18065</v>
      </c>
      <c r="M7765" s="261"/>
      <c r="N7765" s="261"/>
      <c r="O7765" s="458"/>
      <c r="P7765" s="266"/>
      <c r="Q7765" s="262" t="s">
        <v>18066</v>
      </c>
      <c r="R7765" s="261"/>
      <c r="S7765" s="261"/>
      <c r="T7765" s="261"/>
      <c r="U7765" s="261"/>
      <c r="V7765" s="292"/>
      <c r="X7765" s="458"/>
      <c r="Y7765" s="266"/>
      <c r="Z7765" s="264"/>
      <c r="AA7765" s="264"/>
      <c r="AB7765" s="264"/>
      <c r="AC7765" s="264"/>
      <c r="AF7765" s="458"/>
      <c r="AG7765" s="266"/>
      <c r="AN7765" s="458"/>
      <c r="AO7765" s="266"/>
      <c r="AV7765" s="266"/>
      <c r="BC7765" s="266"/>
      <c r="BM7765" s="275">
        <v>0</v>
      </c>
      <c r="BN7765" s="275"/>
      <c r="BO7765" s="275"/>
      <c r="BP7765" s="275"/>
      <c r="BQ7765" s="275"/>
      <c r="BR7765" s="275"/>
      <c r="BS7765" s="275"/>
      <c r="BT7765" s="275"/>
      <c r="BU7765" s="275"/>
      <c r="BV7765" s="275"/>
    </row>
    <row r="7766" spans="1:74" s="263" customFormat="1">
      <c r="A7766" s="458" t="s">
        <v>18070</v>
      </c>
      <c r="B7766" s="458"/>
      <c r="C7766" s="266"/>
      <c r="D7766" s="266"/>
      <c r="E7766" s="266"/>
      <c r="F7766" s="266"/>
      <c r="G7766" s="266"/>
      <c r="H7766" s="266"/>
      <c r="I7766" s="266"/>
      <c r="J7766" s="266"/>
      <c r="K7766" s="266"/>
      <c r="L7766" s="261" t="s">
        <v>18068</v>
      </c>
      <c r="M7766" s="261"/>
      <c r="N7766" s="261"/>
      <c r="O7766" s="458"/>
      <c r="P7766" s="266"/>
      <c r="Q7766" s="262" t="s">
        <v>18069</v>
      </c>
      <c r="R7766" s="261"/>
      <c r="S7766" s="261"/>
      <c r="T7766" s="261"/>
      <c r="U7766" s="261"/>
      <c r="V7766" s="292"/>
      <c r="X7766" s="458"/>
      <c r="Y7766" s="266"/>
      <c r="Z7766" s="264"/>
      <c r="AA7766" s="264"/>
      <c r="AB7766" s="264"/>
      <c r="AC7766" s="264"/>
      <c r="AF7766" s="458"/>
      <c r="AG7766" s="266"/>
      <c r="AN7766" s="458"/>
      <c r="AO7766" s="266"/>
      <c r="AV7766" s="266"/>
      <c r="BC7766" s="266"/>
      <c r="BM7766" s="275">
        <v>0</v>
      </c>
      <c r="BN7766" s="275"/>
      <c r="BO7766" s="275"/>
      <c r="BP7766" s="275"/>
      <c r="BQ7766" s="275"/>
      <c r="BR7766" s="275"/>
      <c r="BS7766" s="275"/>
      <c r="BT7766" s="275"/>
      <c r="BU7766" s="275"/>
      <c r="BV7766" s="275"/>
    </row>
    <row r="7767" spans="1:74" s="263" customFormat="1">
      <c r="A7767" s="458" t="s">
        <v>18073</v>
      </c>
      <c r="B7767" s="458"/>
      <c r="C7767" s="266"/>
      <c r="D7767" s="266"/>
      <c r="E7767" s="266"/>
      <c r="F7767" s="266"/>
      <c r="G7767" s="266"/>
      <c r="H7767" s="266"/>
      <c r="I7767" s="266"/>
      <c r="J7767" s="266"/>
      <c r="K7767" s="266"/>
      <c r="L7767" s="261" t="s">
        <v>18071</v>
      </c>
      <c r="M7767" s="261"/>
      <c r="N7767" s="261"/>
      <c r="O7767" s="458"/>
      <c r="P7767" s="266"/>
      <c r="Q7767" s="262" t="s">
        <v>18072</v>
      </c>
      <c r="R7767" s="261"/>
      <c r="S7767" s="261"/>
      <c r="T7767" s="261"/>
      <c r="U7767" s="261"/>
      <c r="V7767" s="292"/>
      <c r="X7767" s="458"/>
      <c r="Y7767" s="266"/>
      <c r="Z7767" s="264"/>
      <c r="AA7767" s="264"/>
      <c r="AB7767" s="264"/>
      <c r="AC7767" s="264"/>
      <c r="AF7767" s="458"/>
      <c r="AG7767" s="266"/>
      <c r="AN7767" s="458"/>
      <c r="AO7767" s="266"/>
      <c r="AV7767" s="266"/>
      <c r="BC7767" s="266"/>
      <c r="BM7767" s="275">
        <v>0</v>
      </c>
      <c r="BN7767" s="275"/>
      <c r="BO7767" s="275"/>
      <c r="BP7767" s="275"/>
      <c r="BQ7767" s="275"/>
      <c r="BR7767" s="275"/>
      <c r="BS7767" s="275"/>
      <c r="BT7767" s="275"/>
      <c r="BU7767" s="275"/>
      <c r="BV7767" s="275"/>
    </row>
    <row r="7768" spans="1:74" s="263" customFormat="1">
      <c r="A7768" s="458" t="s">
        <v>18076</v>
      </c>
      <c r="B7768" s="458"/>
      <c r="C7768" s="266"/>
      <c r="D7768" s="266"/>
      <c r="E7768" s="266"/>
      <c r="F7768" s="266"/>
      <c r="G7768" s="266"/>
      <c r="H7768" s="266"/>
      <c r="I7768" s="266"/>
      <c r="J7768" s="266"/>
      <c r="K7768" s="266"/>
      <c r="L7768" s="261" t="s">
        <v>18074</v>
      </c>
      <c r="M7768" s="261"/>
      <c r="N7768" s="261"/>
      <c r="O7768" s="458"/>
      <c r="P7768" s="266"/>
      <c r="Q7768" s="262" t="s">
        <v>18075</v>
      </c>
      <c r="R7768" s="261"/>
      <c r="S7768" s="261"/>
      <c r="T7768" s="261"/>
      <c r="U7768" s="261"/>
      <c r="V7768" s="292"/>
      <c r="X7768" s="458"/>
      <c r="Y7768" s="266"/>
      <c r="Z7768" s="264"/>
      <c r="AA7768" s="264"/>
      <c r="AB7768" s="264"/>
      <c r="AC7768" s="264"/>
      <c r="AF7768" s="458"/>
      <c r="AG7768" s="266"/>
      <c r="AN7768" s="458"/>
      <c r="AO7768" s="266"/>
      <c r="AV7768" s="266"/>
      <c r="BC7768" s="266"/>
      <c r="BM7768" s="275">
        <v>0</v>
      </c>
      <c r="BN7768" s="275"/>
      <c r="BO7768" s="275"/>
      <c r="BP7768" s="275"/>
      <c r="BQ7768" s="275"/>
      <c r="BR7768" s="275"/>
      <c r="BS7768" s="275"/>
      <c r="BT7768" s="275"/>
      <c r="BU7768" s="275"/>
      <c r="BV7768" s="275"/>
    </row>
    <row r="7769" spans="1:74" s="263" customFormat="1">
      <c r="A7769" s="458" t="s">
        <v>6844</v>
      </c>
      <c r="B7769" s="458"/>
      <c r="C7769" s="266"/>
      <c r="D7769" s="266"/>
      <c r="E7769" s="266"/>
      <c r="F7769" s="266"/>
      <c r="G7769" s="266"/>
      <c r="H7769" s="266"/>
      <c r="I7769" s="266"/>
      <c r="J7769" s="266"/>
      <c r="K7769" s="266"/>
      <c r="L7769" s="261" t="s">
        <v>6842</v>
      </c>
      <c r="M7769" s="261"/>
      <c r="N7769" s="261"/>
      <c r="O7769" s="458"/>
      <c r="P7769" s="266"/>
      <c r="Q7769" s="262" t="s">
        <v>13815</v>
      </c>
      <c r="R7769" s="261"/>
      <c r="S7769" s="261"/>
      <c r="T7769" s="261"/>
      <c r="U7769" s="261"/>
      <c r="V7769" s="292"/>
      <c r="X7769" s="458"/>
      <c r="Y7769" s="266"/>
      <c r="Z7769" s="264"/>
      <c r="AA7769" s="264"/>
      <c r="AB7769" s="264"/>
      <c r="AC7769" s="264"/>
      <c r="AF7769" s="458"/>
      <c r="AG7769" s="266"/>
      <c r="AN7769" s="458"/>
      <c r="AO7769" s="266"/>
      <c r="AV7769" s="266"/>
      <c r="BC7769" s="266"/>
      <c r="BM7769" s="275">
        <v>0</v>
      </c>
      <c r="BN7769" s="275"/>
      <c r="BO7769" s="275"/>
      <c r="BP7769" s="275"/>
      <c r="BQ7769" s="275"/>
      <c r="BR7769" s="275"/>
      <c r="BS7769" s="275"/>
      <c r="BT7769" s="275"/>
      <c r="BU7769" s="275"/>
      <c r="BV7769" s="275"/>
    </row>
    <row r="7770" spans="1:74" s="263" customFormat="1">
      <c r="A7770" s="458" t="s">
        <v>18079</v>
      </c>
      <c r="B7770" s="458"/>
      <c r="C7770" s="266"/>
      <c r="D7770" s="266"/>
      <c r="E7770" s="266"/>
      <c r="F7770" s="266"/>
      <c r="G7770" s="266"/>
      <c r="H7770" s="266"/>
      <c r="I7770" s="266"/>
      <c r="J7770" s="266"/>
      <c r="K7770" s="266"/>
      <c r="L7770" s="261" t="s">
        <v>18077</v>
      </c>
      <c r="M7770" s="261"/>
      <c r="N7770" s="261"/>
      <c r="O7770" s="458"/>
      <c r="P7770" s="266"/>
      <c r="Q7770" s="262" t="s">
        <v>18078</v>
      </c>
      <c r="R7770" s="261"/>
      <c r="S7770" s="261"/>
      <c r="T7770" s="261"/>
      <c r="U7770" s="261"/>
      <c r="V7770" s="292"/>
      <c r="X7770" s="458"/>
      <c r="Y7770" s="266"/>
      <c r="Z7770" s="264"/>
      <c r="AA7770" s="264"/>
      <c r="AB7770" s="264"/>
      <c r="AC7770" s="264"/>
      <c r="AF7770" s="458"/>
      <c r="AG7770" s="266"/>
      <c r="AN7770" s="458"/>
      <c r="AO7770" s="266"/>
      <c r="AV7770" s="266"/>
      <c r="BC7770" s="266"/>
      <c r="BM7770" s="275">
        <v>0</v>
      </c>
      <c r="BN7770" s="275"/>
      <c r="BO7770" s="275"/>
      <c r="BP7770" s="275"/>
      <c r="BQ7770" s="275"/>
      <c r="BR7770" s="275"/>
      <c r="BS7770" s="275"/>
      <c r="BT7770" s="275"/>
      <c r="BU7770" s="275"/>
      <c r="BV7770" s="275"/>
    </row>
    <row r="7771" spans="1:74" s="263" customFormat="1">
      <c r="A7771" s="458" t="s">
        <v>18082</v>
      </c>
      <c r="B7771" s="458"/>
      <c r="C7771" s="266"/>
      <c r="D7771" s="266"/>
      <c r="E7771" s="266"/>
      <c r="F7771" s="266"/>
      <c r="G7771" s="266"/>
      <c r="H7771" s="266"/>
      <c r="I7771" s="266"/>
      <c r="J7771" s="266"/>
      <c r="K7771" s="266"/>
      <c r="L7771" s="261" t="s">
        <v>18080</v>
      </c>
      <c r="M7771" s="261"/>
      <c r="N7771" s="261"/>
      <c r="O7771" s="458"/>
      <c r="P7771" s="266"/>
      <c r="Q7771" s="262" t="s">
        <v>18081</v>
      </c>
      <c r="R7771" s="261"/>
      <c r="S7771" s="261"/>
      <c r="T7771" s="261"/>
      <c r="U7771" s="261"/>
      <c r="V7771" s="292"/>
      <c r="X7771" s="458"/>
      <c r="Y7771" s="266"/>
      <c r="Z7771" s="264"/>
      <c r="AA7771" s="264"/>
      <c r="AB7771" s="264"/>
      <c r="AC7771" s="264"/>
      <c r="AF7771" s="458"/>
      <c r="AG7771" s="266"/>
      <c r="AN7771" s="458"/>
      <c r="AO7771" s="266"/>
      <c r="AV7771" s="266"/>
      <c r="BC7771" s="266"/>
      <c r="BM7771" s="275">
        <v>0</v>
      </c>
      <c r="BN7771" s="275"/>
      <c r="BO7771" s="275"/>
      <c r="BP7771" s="275"/>
      <c r="BQ7771" s="275"/>
      <c r="BR7771" s="275"/>
      <c r="BS7771" s="275"/>
      <c r="BT7771" s="275"/>
      <c r="BU7771" s="275"/>
      <c r="BV7771" s="275"/>
    </row>
    <row r="7772" spans="1:74" s="263" customFormat="1">
      <c r="A7772" s="457"/>
      <c r="B7772" s="457"/>
      <c r="C7772" s="260"/>
      <c r="D7772" s="260"/>
      <c r="E7772" s="260"/>
      <c r="F7772" s="260"/>
      <c r="G7772" s="260"/>
      <c r="H7772" s="260"/>
      <c r="I7772" s="260"/>
      <c r="J7772" s="260"/>
      <c r="K7772" s="260"/>
      <c r="L7772" s="261" t="s">
        <v>18083</v>
      </c>
      <c r="M7772" s="261"/>
      <c r="N7772" s="261"/>
      <c r="O7772" s="457"/>
      <c r="P7772" s="260"/>
      <c r="Q7772" s="262" t="s">
        <v>18084</v>
      </c>
      <c r="R7772" s="261"/>
      <c r="S7772" s="261"/>
      <c r="T7772" s="261"/>
      <c r="U7772" s="261"/>
      <c r="V7772" s="292"/>
      <c r="X7772" s="457"/>
      <c r="Y7772" s="260"/>
      <c r="Z7772" s="264"/>
      <c r="AA7772" s="264"/>
      <c r="AB7772" s="264"/>
      <c r="AC7772" s="264"/>
      <c r="AF7772" s="457"/>
      <c r="AG7772" s="260"/>
      <c r="AN7772" s="457"/>
      <c r="AO7772" s="260"/>
      <c r="AV7772" s="260"/>
      <c r="BC7772" s="260"/>
      <c r="BM7772" s="275">
        <v>0</v>
      </c>
      <c r="BN7772" s="275"/>
      <c r="BO7772" s="275"/>
      <c r="BP7772" s="275"/>
      <c r="BQ7772" s="275"/>
      <c r="BR7772" s="275"/>
      <c r="BS7772" s="275"/>
      <c r="BT7772" s="275"/>
      <c r="BU7772" s="275"/>
      <c r="BV7772" s="275"/>
    </row>
    <row r="7773" spans="1:74" s="263" customFormat="1">
      <c r="A7773" s="458" t="s">
        <v>18087</v>
      </c>
      <c r="B7773" s="458"/>
      <c r="C7773" s="266"/>
      <c r="D7773" s="266"/>
      <c r="E7773" s="266"/>
      <c r="F7773" s="266"/>
      <c r="G7773" s="266"/>
      <c r="H7773" s="266"/>
      <c r="I7773" s="266"/>
      <c r="J7773" s="266"/>
      <c r="K7773" s="266"/>
      <c r="L7773" s="261" t="s">
        <v>18085</v>
      </c>
      <c r="M7773" s="261"/>
      <c r="N7773" s="261"/>
      <c r="O7773" s="458"/>
      <c r="P7773" s="266"/>
      <c r="Q7773" s="262" t="s">
        <v>18086</v>
      </c>
      <c r="R7773" s="261"/>
      <c r="S7773" s="261"/>
      <c r="T7773" s="261"/>
      <c r="U7773" s="261"/>
      <c r="V7773" s="292"/>
      <c r="X7773" s="458"/>
      <c r="Y7773" s="266"/>
      <c r="Z7773" s="264"/>
      <c r="AA7773" s="264"/>
      <c r="AB7773" s="264"/>
      <c r="AC7773" s="264"/>
      <c r="AF7773" s="458"/>
      <c r="AG7773" s="266"/>
      <c r="AN7773" s="458"/>
      <c r="AO7773" s="266"/>
      <c r="AV7773" s="266"/>
      <c r="BC7773" s="266"/>
      <c r="BM7773" s="275">
        <v>0</v>
      </c>
      <c r="BN7773" s="275"/>
      <c r="BO7773" s="275"/>
      <c r="BP7773" s="275"/>
      <c r="BQ7773" s="275"/>
      <c r="BR7773" s="275"/>
      <c r="BS7773" s="275"/>
      <c r="BT7773" s="275"/>
      <c r="BU7773" s="275"/>
      <c r="BV7773" s="275"/>
    </row>
    <row r="7774" spans="1:74" s="263" customFormat="1">
      <c r="A7774" s="458" t="s">
        <v>18090</v>
      </c>
      <c r="B7774" s="458"/>
      <c r="C7774" s="266"/>
      <c r="D7774" s="266"/>
      <c r="E7774" s="266"/>
      <c r="F7774" s="266"/>
      <c r="G7774" s="266"/>
      <c r="H7774" s="266"/>
      <c r="I7774" s="266"/>
      <c r="J7774" s="266"/>
      <c r="K7774" s="266"/>
      <c r="L7774" s="261" t="s">
        <v>18088</v>
      </c>
      <c r="M7774" s="261"/>
      <c r="N7774" s="261"/>
      <c r="O7774" s="458"/>
      <c r="P7774" s="266"/>
      <c r="Q7774" s="262" t="s">
        <v>18089</v>
      </c>
      <c r="R7774" s="261"/>
      <c r="S7774" s="261"/>
      <c r="T7774" s="261"/>
      <c r="U7774" s="261"/>
      <c r="V7774" s="292"/>
      <c r="X7774" s="458"/>
      <c r="Y7774" s="266"/>
      <c r="Z7774" s="264"/>
      <c r="AA7774" s="264"/>
      <c r="AB7774" s="264"/>
      <c r="AC7774" s="264"/>
      <c r="AF7774" s="458"/>
      <c r="AG7774" s="266"/>
      <c r="AN7774" s="458"/>
      <c r="AO7774" s="266"/>
      <c r="AV7774" s="266"/>
      <c r="BC7774" s="266"/>
      <c r="BM7774" s="275">
        <v>0</v>
      </c>
      <c r="BN7774" s="275"/>
      <c r="BO7774" s="275"/>
      <c r="BP7774" s="275"/>
      <c r="BQ7774" s="275"/>
      <c r="BR7774" s="275"/>
      <c r="BS7774" s="275"/>
      <c r="BT7774" s="275"/>
      <c r="BU7774" s="275"/>
      <c r="BV7774" s="275"/>
    </row>
    <row r="7775" spans="1:74" s="263" customFormat="1">
      <c r="A7775" s="458" t="s">
        <v>18093</v>
      </c>
      <c r="B7775" s="458"/>
      <c r="C7775" s="266"/>
      <c r="D7775" s="266"/>
      <c r="E7775" s="266"/>
      <c r="F7775" s="266"/>
      <c r="G7775" s="266"/>
      <c r="H7775" s="266"/>
      <c r="I7775" s="266"/>
      <c r="J7775" s="266"/>
      <c r="K7775" s="266"/>
      <c r="L7775" s="261" t="s">
        <v>18091</v>
      </c>
      <c r="M7775" s="261"/>
      <c r="N7775" s="261"/>
      <c r="O7775" s="458"/>
      <c r="P7775" s="266"/>
      <c r="Q7775" s="262" t="s">
        <v>18092</v>
      </c>
      <c r="R7775" s="261"/>
      <c r="S7775" s="261"/>
      <c r="T7775" s="261"/>
      <c r="U7775" s="261"/>
      <c r="V7775" s="292"/>
      <c r="X7775" s="458"/>
      <c r="Y7775" s="266"/>
      <c r="Z7775" s="264"/>
      <c r="AA7775" s="264"/>
      <c r="AB7775" s="264"/>
      <c r="AC7775" s="264"/>
      <c r="AF7775" s="458"/>
      <c r="AG7775" s="266"/>
      <c r="AN7775" s="458"/>
      <c r="AO7775" s="266"/>
      <c r="AV7775" s="266"/>
      <c r="BC7775" s="266"/>
      <c r="BM7775" s="275">
        <v>0</v>
      </c>
      <c r="BN7775" s="275"/>
      <c r="BO7775" s="275"/>
      <c r="BP7775" s="275"/>
      <c r="BQ7775" s="275"/>
      <c r="BR7775" s="275"/>
      <c r="BS7775" s="275"/>
      <c r="BT7775" s="275"/>
      <c r="BU7775" s="275"/>
      <c r="BV7775" s="275"/>
    </row>
    <row r="7776" spans="1:74" s="263" customFormat="1">
      <c r="A7776" s="458" t="s">
        <v>18096</v>
      </c>
      <c r="B7776" s="458"/>
      <c r="C7776" s="266"/>
      <c r="D7776" s="266"/>
      <c r="E7776" s="266"/>
      <c r="F7776" s="266"/>
      <c r="G7776" s="266"/>
      <c r="H7776" s="266"/>
      <c r="I7776" s="266"/>
      <c r="J7776" s="266"/>
      <c r="K7776" s="266"/>
      <c r="L7776" s="261" t="s">
        <v>18094</v>
      </c>
      <c r="M7776" s="261"/>
      <c r="N7776" s="261"/>
      <c r="O7776" s="458"/>
      <c r="P7776" s="266"/>
      <c r="Q7776" s="262" t="s">
        <v>18095</v>
      </c>
      <c r="R7776" s="261"/>
      <c r="S7776" s="261"/>
      <c r="T7776" s="261"/>
      <c r="U7776" s="261"/>
      <c r="V7776" s="292"/>
      <c r="X7776" s="458"/>
      <c r="Y7776" s="266"/>
      <c r="Z7776" s="264"/>
      <c r="AA7776" s="264"/>
      <c r="AB7776" s="264"/>
      <c r="AC7776" s="264"/>
      <c r="AF7776" s="458"/>
      <c r="AG7776" s="266"/>
      <c r="AN7776" s="458"/>
      <c r="AO7776" s="266"/>
      <c r="AV7776" s="266"/>
      <c r="BC7776" s="266"/>
      <c r="BM7776" s="275">
        <v>0</v>
      </c>
      <c r="BN7776" s="275"/>
      <c r="BO7776" s="275"/>
      <c r="BP7776" s="275"/>
      <c r="BQ7776" s="275"/>
      <c r="BR7776" s="275"/>
      <c r="BS7776" s="275"/>
      <c r="BT7776" s="275"/>
      <c r="BU7776" s="275"/>
      <c r="BV7776" s="275"/>
    </row>
    <row r="7777" spans="1:74" s="263" customFormat="1">
      <c r="A7777" s="458" t="s">
        <v>18099</v>
      </c>
      <c r="B7777" s="458"/>
      <c r="C7777" s="266"/>
      <c r="D7777" s="266"/>
      <c r="E7777" s="266"/>
      <c r="F7777" s="266"/>
      <c r="G7777" s="266"/>
      <c r="H7777" s="266"/>
      <c r="I7777" s="266"/>
      <c r="J7777" s="266"/>
      <c r="K7777" s="266"/>
      <c r="L7777" s="261" t="s">
        <v>18097</v>
      </c>
      <c r="M7777" s="261"/>
      <c r="N7777" s="261"/>
      <c r="O7777" s="458"/>
      <c r="P7777" s="266"/>
      <c r="Q7777" s="262" t="s">
        <v>18098</v>
      </c>
      <c r="R7777" s="261"/>
      <c r="S7777" s="261"/>
      <c r="T7777" s="261"/>
      <c r="U7777" s="261"/>
      <c r="V7777" s="292"/>
      <c r="X7777" s="458"/>
      <c r="Y7777" s="266"/>
      <c r="Z7777" s="264"/>
      <c r="AA7777" s="264"/>
      <c r="AB7777" s="264"/>
      <c r="AC7777" s="264"/>
      <c r="AF7777" s="458"/>
      <c r="AG7777" s="266"/>
      <c r="AN7777" s="458"/>
      <c r="AO7777" s="266"/>
      <c r="AV7777" s="266"/>
      <c r="BC7777" s="266"/>
      <c r="BM7777" s="275">
        <v>0</v>
      </c>
      <c r="BN7777" s="275"/>
      <c r="BO7777" s="275"/>
      <c r="BP7777" s="275"/>
      <c r="BQ7777" s="275"/>
      <c r="BR7777" s="275"/>
      <c r="BS7777" s="275"/>
      <c r="BT7777" s="275"/>
      <c r="BU7777" s="275"/>
      <c r="BV7777" s="275"/>
    </row>
    <row r="7778" spans="1:74" s="263" customFormat="1">
      <c r="A7778" s="458" t="s">
        <v>18102</v>
      </c>
      <c r="B7778" s="458"/>
      <c r="C7778" s="266"/>
      <c r="D7778" s="266"/>
      <c r="E7778" s="266"/>
      <c r="F7778" s="266"/>
      <c r="G7778" s="266"/>
      <c r="H7778" s="266"/>
      <c r="I7778" s="266"/>
      <c r="J7778" s="266"/>
      <c r="K7778" s="266"/>
      <c r="L7778" s="261" t="s">
        <v>18100</v>
      </c>
      <c r="M7778" s="261"/>
      <c r="N7778" s="261"/>
      <c r="O7778" s="458"/>
      <c r="P7778" s="266"/>
      <c r="Q7778" s="262" t="s">
        <v>18101</v>
      </c>
      <c r="R7778" s="261"/>
      <c r="S7778" s="261"/>
      <c r="T7778" s="261"/>
      <c r="U7778" s="261"/>
      <c r="V7778" s="292"/>
      <c r="X7778" s="458"/>
      <c r="Y7778" s="266"/>
      <c r="Z7778" s="264"/>
      <c r="AA7778" s="264"/>
      <c r="AB7778" s="264"/>
      <c r="AC7778" s="264"/>
      <c r="AF7778" s="458"/>
      <c r="AG7778" s="266"/>
      <c r="AN7778" s="458"/>
      <c r="AO7778" s="266"/>
      <c r="AV7778" s="266"/>
      <c r="BC7778" s="266"/>
      <c r="BM7778" s="275">
        <v>0</v>
      </c>
      <c r="BN7778" s="275"/>
      <c r="BO7778" s="275"/>
      <c r="BP7778" s="275"/>
      <c r="BQ7778" s="275"/>
      <c r="BR7778" s="275"/>
      <c r="BS7778" s="275"/>
      <c r="BT7778" s="275"/>
      <c r="BU7778" s="275"/>
      <c r="BV7778" s="275"/>
    </row>
    <row r="7779" spans="1:74" s="263" customFormat="1">
      <c r="A7779" s="458" t="s">
        <v>18105</v>
      </c>
      <c r="B7779" s="458"/>
      <c r="C7779" s="266"/>
      <c r="D7779" s="266"/>
      <c r="E7779" s="266"/>
      <c r="F7779" s="266"/>
      <c r="G7779" s="266"/>
      <c r="H7779" s="266"/>
      <c r="I7779" s="266"/>
      <c r="J7779" s="266"/>
      <c r="K7779" s="266"/>
      <c r="L7779" s="261" t="s">
        <v>18103</v>
      </c>
      <c r="M7779" s="261"/>
      <c r="N7779" s="261"/>
      <c r="O7779" s="458"/>
      <c r="P7779" s="266"/>
      <c r="Q7779" s="262" t="s">
        <v>18104</v>
      </c>
      <c r="R7779" s="261"/>
      <c r="S7779" s="261"/>
      <c r="T7779" s="261"/>
      <c r="U7779" s="261"/>
      <c r="V7779" s="292"/>
      <c r="X7779" s="458"/>
      <c r="Y7779" s="266"/>
      <c r="Z7779" s="264"/>
      <c r="AA7779" s="264"/>
      <c r="AB7779" s="264"/>
      <c r="AC7779" s="264"/>
      <c r="AF7779" s="458"/>
      <c r="AG7779" s="266"/>
      <c r="AN7779" s="458"/>
      <c r="AO7779" s="266"/>
      <c r="AV7779" s="266"/>
      <c r="BC7779" s="266"/>
      <c r="BM7779" s="275">
        <v>0</v>
      </c>
      <c r="BN7779" s="275"/>
      <c r="BO7779" s="275"/>
      <c r="BP7779" s="275"/>
      <c r="BQ7779" s="275"/>
      <c r="BR7779" s="275"/>
      <c r="BS7779" s="275"/>
      <c r="BT7779" s="275"/>
      <c r="BU7779" s="275"/>
      <c r="BV7779" s="275"/>
    </row>
    <row r="7780" spans="1:74" s="263" customFormat="1">
      <c r="A7780" s="458" t="s">
        <v>18108</v>
      </c>
      <c r="B7780" s="458"/>
      <c r="C7780" s="266"/>
      <c r="D7780" s="266"/>
      <c r="E7780" s="266"/>
      <c r="F7780" s="266"/>
      <c r="G7780" s="266"/>
      <c r="H7780" s="266"/>
      <c r="I7780" s="266"/>
      <c r="J7780" s="266"/>
      <c r="K7780" s="266"/>
      <c r="L7780" s="261" t="s">
        <v>18106</v>
      </c>
      <c r="M7780" s="261"/>
      <c r="N7780" s="261"/>
      <c r="O7780" s="458"/>
      <c r="P7780" s="266"/>
      <c r="Q7780" s="262" t="s">
        <v>18107</v>
      </c>
      <c r="R7780" s="261"/>
      <c r="S7780" s="261"/>
      <c r="T7780" s="261"/>
      <c r="U7780" s="261"/>
      <c r="V7780" s="292"/>
      <c r="X7780" s="458"/>
      <c r="Y7780" s="266"/>
      <c r="Z7780" s="264"/>
      <c r="AA7780" s="264"/>
      <c r="AB7780" s="264"/>
      <c r="AC7780" s="264"/>
      <c r="AF7780" s="458"/>
      <c r="AG7780" s="266"/>
      <c r="AN7780" s="458"/>
      <c r="AO7780" s="266"/>
      <c r="AV7780" s="266"/>
      <c r="BC7780" s="266"/>
      <c r="BM7780" s="275">
        <v>0</v>
      </c>
      <c r="BN7780" s="275"/>
      <c r="BO7780" s="275"/>
      <c r="BP7780" s="275"/>
      <c r="BQ7780" s="275"/>
      <c r="BR7780" s="275"/>
      <c r="BS7780" s="275"/>
      <c r="BT7780" s="275"/>
      <c r="BU7780" s="275"/>
      <c r="BV7780" s="275"/>
    </row>
    <row r="7781" spans="1:74" s="263" customFormat="1">
      <c r="A7781" s="457"/>
      <c r="B7781" s="457"/>
      <c r="C7781" s="260"/>
      <c r="D7781" s="260"/>
      <c r="E7781" s="260"/>
      <c r="F7781" s="260"/>
      <c r="G7781" s="260"/>
      <c r="H7781" s="260"/>
      <c r="I7781" s="260"/>
      <c r="J7781" s="260"/>
      <c r="K7781" s="260"/>
      <c r="L7781" s="261" t="s">
        <v>18109</v>
      </c>
      <c r="M7781" s="261"/>
      <c r="N7781" s="261"/>
      <c r="O7781" s="457"/>
      <c r="P7781" s="260"/>
      <c r="Q7781" s="262" t="s">
        <v>18110</v>
      </c>
      <c r="R7781" s="261"/>
      <c r="S7781" s="261"/>
      <c r="T7781" s="261"/>
      <c r="U7781" s="261"/>
      <c r="V7781" s="292"/>
      <c r="X7781" s="457"/>
      <c r="Y7781" s="260"/>
      <c r="Z7781" s="264"/>
      <c r="AA7781" s="264"/>
      <c r="AB7781" s="264"/>
      <c r="AC7781" s="264"/>
      <c r="AF7781" s="457"/>
      <c r="AG7781" s="260"/>
      <c r="AN7781" s="457"/>
      <c r="AO7781" s="260"/>
      <c r="AV7781" s="260"/>
      <c r="BC7781" s="260"/>
      <c r="BM7781" s="275">
        <v>0</v>
      </c>
      <c r="BN7781" s="275"/>
      <c r="BO7781" s="275"/>
      <c r="BP7781" s="275"/>
      <c r="BQ7781" s="275"/>
      <c r="BR7781" s="275"/>
      <c r="BS7781" s="275"/>
      <c r="BT7781" s="275"/>
      <c r="BU7781" s="275"/>
      <c r="BV7781" s="275"/>
    </row>
    <row r="7782" spans="1:74" s="263" customFormat="1">
      <c r="A7782" s="458" t="s">
        <v>18113</v>
      </c>
      <c r="B7782" s="458"/>
      <c r="C7782" s="266"/>
      <c r="D7782" s="266"/>
      <c r="E7782" s="266"/>
      <c r="F7782" s="266"/>
      <c r="G7782" s="266"/>
      <c r="H7782" s="266"/>
      <c r="I7782" s="266"/>
      <c r="J7782" s="266"/>
      <c r="K7782" s="266"/>
      <c r="L7782" s="261" t="s">
        <v>18111</v>
      </c>
      <c r="M7782" s="261"/>
      <c r="N7782" s="261"/>
      <c r="O7782" s="458"/>
      <c r="P7782" s="266"/>
      <c r="Q7782" s="262" t="s">
        <v>18112</v>
      </c>
      <c r="R7782" s="261"/>
      <c r="S7782" s="261"/>
      <c r="T7782" s="261"/>
      <c r="U7782" s="261"/>
      <c r="V7782" s="292"/>
      <c r="X7782" s="458"/>
      <c r="Y7782" s="266"/>
      <c r="Z7782" s="264"/>
      <c r="AA7782" s="264"/>
      <c r="AB7782" s="264"/>
      <c r="AC7782" s="264"/>
      <c r="AF7782" s="458"/>
      <c r="AG7782" s="266"/>
      <c r="AN7782" s="458"/>
      <c r="AO7782" s="266"/>
      <c r="AV7782" s="266"/>
      <c r="BC7782" s="266"/>
      <c r="BM7782" s="275">
        <v>0</v>
      </c>
      <c r="BN7782" s="275"/>
      <c r="BO7782" s="275"/>
      <c r="BP7782" s="275"/>
      <c r="BQ7782" s="275"/>
      <c r="BR7782" s="275"/>
      <c r="BS7782" s="275"/>
      <c r="BT7782" s="275"/>
      <c r="BU7782" s="275"/>
      <c r="BV7782" s="275"/>
    </row>
    <row r="7783" spans="1:74" s="263" customFormat="1">
      <c r="A7783" s="457"/>
      <c r="B7783" s="457"/>
      <c r="C7783" s="260"/>
      <c r="D7783" s="260"/>
      <c r="E7783" s="260"/>
      <c r="F7783" s="260"/>
      <c r="G7783" s="260"/>
      <c r="H7783" s="260"/>
      <c r="I7783" s="260"/>
      <c r="J7783" s="260"/>
      <c r="K7783" s="260"/>
      <c r="L7783" s="261" t="s">
        <v>18114</v>
      </c>
      <c r="M7783" s="261"/>
      <c r="N7783" s="261"/>
      <c r="O7783" s="457"/>
      <c r="P7783" s="260"/>
      <c r="Q7783" s="262" t="s">
        <v>18115</v>
      </c>
      <c r="R7783" s="261"/>
      <c r="S7783" s="261"/>
      <c r="T7783" s="261"/>
      <c r="U7783" s="261"/>
      <c r="V7783" s="292"/>
      <c r="X7783" s="457"/>
      <c r="Y7783" s="260"/>
      <c r="Z7783" s="264"/>
      <c r="AA7783" s="264"/>
      <c r="AB7783" s="264"/>
      <c r="AC7783" s="264"/>
      <c r="AF7783" s="457"/>
      <c r="AG7783" s="260"/>
      <c r="AN7783" s="457"/>
      <c r="AO7783" s="260"/>
      <c r="AV7783" s="260"/>
      <c r="BC7783" s="260"/>
      <c r="BM7783" s="275">
        <v>0</v>
      </c>
      <c r="BN7783" s="275"/>
      <c r="BO7783" s="275"/>
      <c r="BP7783" s="275"/>
      <c r="BQ7783" s="275"/>
      <c r="BR7783" s="275"/>
      <c r="BS7783" s="275"/>
      <c r="BT7783" s="275"/>
      <c r="BU7783" s="275"/>
      <c r="BV7783" s="275"/>
    </row>
    <row r="7784" spans="1:74" s="263" customFormat="1">
      <c r="A7784" s="457"/>
      <c r="B7784" s="457"/>
      <c r="C7784" s="260"/>
      <c r="D7784" s="260"/>
      <c r="E7784" s="260"/>
      <c r="F7784" s="260"/>
      <c r="G7784" s="260"/>
      <c r="H7784" s="260"/>
      <c r="I7784" s="260"/>
      <c r="J7784" s="260"/>
      <c r="K7784" s="260"/>
      <c r="L7784" s="261" t="s">
        <v>18116</v>
      </c>
      <c r="M7784" s="261"/>
      <c r="N7784" s="261"/>
      <c r="O7784" s="457"/>
      <c r="P7784" s="260"/>
      <c r="Q7784" s="262" t="s">
        <v>18117</v>
      </c>
      <c r="R7784" s="261"/>
      <c r="S7784" s="261"/>
      <c r="T7784" s="261"/>
      <c r="U7784" s="261"/>
      <c r="V7784" s="292"/>
      <c r="X7784" s="457"/>
      <c r="Y7784" s="260"/>
      <c r="Z7784" s="264"/>
      <c r="AA7784" s="264"/>
      <c r="AB7784" s="264"/>
      <c r="AC7784" s="264"/>
      <c r="AF7784" s="457"/>
      <c r="AG7784" s="260"/>
      <c r="AN7784" s="457"/>
      <c r="AO7784" s="260"/>
      <c r="AV7784" s="260"/>
      <c r="BC7784" s="260"/>
      <c r="BM7784" s="275">
        <v>0</v>
      </c>
      <c r="BN7784" s="275"/>
      <c r="BO7784" s="275"/>
      <c r="BP7784" s="275"/>
      <c r="BQ7784" s="275"/>
      <c r="BR7784" s="275"/>
      <c r="BS7784" s="275"/>
      <c r="BT7784" s="275"/>
      <c r="BU7784" s="275"/>
      <c r="BV7784" s="275"/>
    </row>
    <row r="7785" spans="1:74" s="263" customFormat="1">
      <c r="A7785" s="457"/>
      <c r="B7785" s="457"/>
      <c r="C7785" s="260"/>
      <c r="D7785" s="260"/>
      <c r="E7785" s="260"/>
      <c r="F7785" s="260"/>
      <c r="G7785" s="260"/>
      <c r="H7785" s="260"/>
      <c r="I7785" s="260"/>
      <c r="J7785" s="260"/>
      <c r="K7785" s="260"/>
      <c r="L7785" s="261" t="s">
        <v>18118</v>
      </c>
      <c r="M7785" s="261"/>
      <c r="N7785" s="261"/>
      <c r="O7785" s="457"/>
      <c r="P7785" s="260"/>
      <c r="Q7785" s="262" t="s">
        <v>18118</v>
      </c>
      <c r="R7785" s="261"/>
      <c r="S7785" s="261"/>
      <c r="T7785" s="261"/>
      <c r="U7785" s="261"/>
      <c r="V7785" s="292"/>
      <c r="X7785" s="457"/>
      <c r="Y7785" s="260"/>
      <c r="Z7785" s="264"/>
      <c r="AA7785" s="264"/>
      <c r="AB7785" s="264"/>
      <c r="AC7785" s="264"/>
      <c r="AF7785" s="457"/>
      <c r="AG7785" s="260"/>
      <c r="AN7785" s="457"/>
      <c r="AO7785" s="260"/>
      <c r="AV7785" s="260"/>
      <c r="BC7785" s="260"/>
      <c r="BM7785" s="275">
        <v>0</v>
      </c>
      <c r="BN7785" s="275"/>
      <c r="BO7785" s="275"/>
      <c r="BP7785" s="275"/>
      <c r="BQ7785" s="275"/>
      <c r="BR7785" s="275"/>
      <c r="BS7785" s="275"/>
      <c r="BT7785" s="275"/>
      <c r="BU7785" s="275"/>
      <c r="BV7785" s="275"/>
    </row>
    <row r="7786" spans="1:74" s="263" customFormat="1">
      <c r="A7786" s="457"/>
      <c r="B7786" s="457"/>
      <c r="C7786" s="260"/>
      <c r="D7786" s="260"/>
      <c r="E7786" s="260"/>
      <c r="F7786" s="260"/>
      <c r="G7786" s="260"/>
      <c r="H7786" s="260"/>
      <c r="I7786" s="260"/>
      <c r="J7786" s="260"/>
      <c r="K7786" s="260"/>
      <c r="L7786" s="261" t="s">
        <v>18119</v>
      </c>
      <c r="M7786" s="261"/>
      <c r="N7786" s="261"/>
      <c r="O7786" s="457"/>
      <c r="P7786" s="260"/>
      <c r="Q7786" s="262" t="s">
        <v>18120</v>
      </c>
      <c r="R7786" s="261"/>
      <c r="S7786" s="261"/>
      <c r="T7786" s="261"/>
      <c r="U7786" s="261"/>
      <c r="V7786" s="292"/>
      <c r="X7786" s="457"/>
      <c r="Y7786" s="260"/>
      <c r="Z7786" s="264"/>
      <c r="AA7786" s="264"/>
      <c r="AB7786" s="264"/>
      <c r="AC7786" s="264"/>
      <c r="AF7786" s="457"/>
      <c r="AG7786" s="260"/>
      <c r="AN7786" s="457"/>
      <c r="AO7786" s="260"/>
      <c r="AV7786" s="260"/>
      <c r="BC7786" s="260"/>
      <c r="BM7786" s="275">
        <v>0</v>
      </c>
      <c r="BN7786" s="275"/>
      <c r="BO7786" s="275"/>
      <c r="BP7786" s="275"/>
      <c r="BQ7786" s="275"/>
      <c r="BR7786" s="275"/>
      <c r="BS7786" s="275"/>
      <c r="BT7786" s="275"/>
      <c r="BU7786" s="275"/>
      <c r="BV7786" s="275"/>
    </row>
    <row r="7787" spans="1:74" s="263" customFormat="1">
      <c r="A7787" s="457"/>
      <c r="B7787" s="457"/>
      <c r="C7787" s="260"/>
      <c r="D7787" s="260"/>
      <c r="E7787" s="260"/>
      <c r="F7787" s="260"/>
      <c r="G7787" s="260"/>
      <c r="H7787" s="260"/>
      <c r="I7787" s="260"/>
      <c r="J7787" s="260"/>
      <c r="K7787" s="260"/>
      <c r="L7787" s="261" t="s">
        <v>18119</v>
      </c>
      <c r="M7787" s="261"/>
      <c r="N7787" s="261"/>
      <c r="O7787" s="457"/>
      <c r="P7787" s="260"/>
      <c r="Q7787" s="262" t="s">
        <v>18121</v>
      </c>
      <c r="R7787" s="261"/>
      <c r="S7787" s="261"/>
      <c r="T7787" s="261"/>
      <c r="U7787" s="261"/>
      <c r="V7787" s="292"/>
      <c r="X7787" s="457"/>
      <c r="Y7787" s="260"/>
      <c r="Z7787" s="264"/>
      <c r="AA7787" s="264"/>
      <c r="AB7787" s="264"/>
      <c r="AC7787" s="264"/>
      <c r="AF7787" s="457"/>
      <c r="AG7787" s="260"/>
      <c r="AN7787" s="457"/>
      <c r="AO7787" s="260"/>
      <c r="AV7787" s="260"/>
      <c r="BC7787" s="260"/>
      <c r="BM7787" s="275">
        <v>0</v>
      </c>
      <c r="BN7787" s="275"/>
      <c r="BO7787" s="275"/>
      <c r="BP7787" s="275"/>
      <c r="BQ7787" s="275"/>
      <c r="BR7787" s="275"/>
      <c r="BS7787" s="275"/>
      <c r="BT7787" s="275"/>
      <c r="BU7787" s="275"/>
      <c r="BV7787" s="275"/>
    </row>
    <row r="7788" spans="1:74" s="263" customFormat="1">
      <c r="A7788" s="457"/>
      <c r="B7788" s="457"/>
      <c r="C7788" s="260"/>
      <c r="D7788" s="260"/>
      <c r="E7788" s="260"/>
      <c r="F7788" s="260"/>
      <c r="G7788" s="260"/>
      <c r="H7788" s="260"/>
      <c r="I7788" s="260"/>
      <c r="J7788" s="260"/>
      <c r="K7788" s="260"/>
      <c r="L7788" s="261" t="s">
        <v>18122</v>
      </c>
      <c r="M7788" s="261"/>
      <c r="N7788" s="261"/>
      <c r="O7788" s="457"/>
      <c r="P7788" s="260"/>
      <c r="Q7788" s="262" t="s">
        <v>18123</v>
      </c>
      <c r="R7788" s="261"/>
      <c r="S7788" s="261"/>
      <c r="T7788" s="261"/>
      <c r="U7788" s="261"/>
      <c r="V7788" s="292"/>
      <c r="X7788" s="457"/>
      <c r="Y7788" s="260"/>
      <c r="Z7788" s="264"/>
      <c r="AA7788" s="264"/>
      <c r="AB7788" s="264"/>
      <c r="AC7788" s="264"/>
      <c r="AF7788" s="457"/>
      <c r="AG7788" s="260"/>
      <c r="AN7788" s="457"/>
      <c r="AO7788" s="260"/>
      <c r="AV7788" s="260"/>
      <c r="BC7788" s="260"/>
      <c r="BM7788" s="275">
        <v>0</v>
      </c>
      <c r="BN7788" s="275"/>
      <c r="BO7788" s="275"/>
      <c r="BP7788" s="275"/>
      <c r="BQ7788" s="275"/>
      <c r="BR7788" s="275"/>
      <c r="BS7788" s="275"/>
      <c r="BT7788" s="275"/>
      <c r="BU7788" s="275"/>
      <c r="BV7788" s="275"/>
    </row>
    <row r="7789" spans="1:74" s="263" customFormat="1">
      <c r="A7789" s="457"/>
      <c r="B7789" s="457"/>
      <c r="C7789" s="260"/>
      <c r="D7789" s="260"/>
      <c r="E7789" s="260"/>
      <c r="F7789" s="260"/>
      <c r="G7789" s="260"/>
      <c r="H7789" s="260"/>
      <c r="I7789" s="260"/>
      <c r="J7789" s="260"/>
      <c r="K7789" s="260"/>
      <c r="L7789" s="261" t="s">
        <v>18124</v>
      </c>
      <c r="M7789" s="261"/>
      <c r="N7789" s="261"/>
      <c r="O7789" s="457"/>
      <c r="P7789" s="260"/>
      <c r="Q7789" s="262" t="s">
        <v>18125</v>
      </c>
      <c r="R7789" s="261"/>
      <c r="S7789" s="261"/>
      <c r="T7789" s="261"/>
      <c r="U7789" s="261"/>
      <c r="V7789" s="292"/>
      <c r="X7789" s="457"/>
      <c r="Y7789" s="260"/>
      <c r="Z7789" s="264"/>
      <c r="AA7789" s="264"/>
      <c r="AB7789" s="264"/>
      <c r="AC7789" s="264"/>
      <c r="AF7789" s="457"/>
      <c r="AG7789" s="260"/>
      <c r="AN7789" s="457"/>
      <c r="AO7789" s="260"/>
      <c r="AV7789" s="260"/>
      <c r="BC7789" s="260"/>
      <c r="BM7789" s="275">
        <v>0</v>
      </c>
      <c r="BN7789" s="275"/>
      <c r="BO7789" s="275"/>
      <c r="BP7789" s="275"/>
      <c r="BQ7789" s="275"/>
      <c r="BR7789" s="275"/>
      <c r="BS7789" s="275"/>
      <c r="BT7789" s="275"/>
      <c r="BU7789" s="275"/>
      <c r="BV7789" s="275"/>
    </row>
    <row r="7790" spans="1:74" s="263" customFormat="1">
      <c r="A7790" s="457"/>
      <c r="B7790" s="457"/>
      <c r="C7790" s="260"/>
      <c r="D7790" s="260"/>
      <c r="E7790" s="260"/>
      <c r="F7790" s="260"/>
      <c r="G7790" s="260"/>
      <c r="H7790" s="260"/>
      <c r="I7790" s="260"/>
      <c r="J7790" s="260"/>
      <c r="K7790" s="260"/>
      <c r="L7790" s="261" t="s">
        <v>18126</v>
      </c>
      <c r="M7790" s="261"/>
      <c r="N7790" s="261"/>
      <c r="O7790" s="457"/>
      <c r="P7790" s="260"/>
      <c r="Q7790" s="262" t="s">
        <v>18127</v>
      </c>
      <c r="R7790" s="261"/>
      <c r="S7790" s="261"/>
      <c r="T7790" s="261"/>
      <c r="U7790" s="261"/>
      <c r="V7790" s="292"/>
      <c r="X7790" s="457"/>
      <c r="Y7790" s="260"/>
      <c r="Z7790" s="264"/>
      <c r="AA7790" s="264"/>
      <c r="AB7790" s="264"/>
      <c r="AC7790" s="264"/>
      <c r="AF7790" s="457"/>
      <c r="AG7790" s="260"/>
      <c r="AN7790" s="457"/>
      <c r="AO7790" s="260"/>
      <c r="AV7790" s="260"/>
      <c r="BC7790" s="260"/>
      <c r="BM7790" s="275">
        <v>0</v>
      </c>
      <c r="BN7790" s="275"/>
      <c r="BO7790" s="275"/>
      <c r="BP7790" s="275"/>
      <c r="BQ7790" s="275"/>
      <c r="BR7790" s="275"/>
      <c r="BS7790" s="275"/>
      <c r="BT7790" s="275"/>
      <c r="BU7790" s="275"/>
      <c r="BV7790" s="275"/>
    </row>
    <row r="7791" spans="1:74" s="263" customFormat="1">
      <c r="A7791" s="457"/>
      <c r="B7791" s="457"/>
      <c r="C7791" s="260"/>
      <c r="D7791" s="260"/>
      <c r="E7791" s="260"/>
      <c r="F7791" s="260"/>
      <c r="G7791" s="260"/>
      <c r="H7791" s="260"/>
      <c r="I7791" s="260"/>
      <c r="J7791" s="260"/>
      <c r="K7791" s="260"/>
      <c r="L7791" s="261" t="s">
        <v>18128</v>
      </c>
      <c r="M7791" s="261"/>
      <c r="N7791" s="261"/>
      <c r="O7791" s="457"/>
      <c r="P7791" s="260"/>
      <c r="Q7791" s="262" t="s">
        <v>18129</v>
      </c>
      <c r="R7791" s="261"/>
      <c r="S7791" s="261"/>
      <c r="T7791" s="261"/>
      <c r="U7791" s="261"/>
      <c r="V7791" s="292"/>
      <c r="X7791" s="457"/>
      <c r="Y7791" s="260"/>
      <c r="Z7791" s="264"/>
      <c r="AA7791" s="264"/>
      <c r="AB7791" s="264"/>
      <c r="AC7791" s="264"/>
      <c r="AF7791" s="457"/>
      <c r="AG7791" s="260"/>
      <c r="AN7791" s="457"/>
      <c r="AO7791" s="260"/>
      <c r="AV7791" s="260"/>
      <c r="BC7791" s="260"/>
      <c r="BM7791" s="275">
        <v>0</v>
      </c>
      <c r="BN7791" s="275"/>
      <c r="BO7791" s="275"/>
      <c r="BP7791" s="275"/>
      <c r="BQ7791" s="275"/>
      <c r="BR7791" s="275"/>
      <c r="BS7791" s="275"/>
      <c r="BT7791" s="275"/>
      <c r="BU7791" s="275"/>
      <c r="BV7791" s="275"/>
    </row>
    <row r="7792" spans="1:74" s="263" customFormat="1">
      <c r="A7792" s="458" t="s">
        <v>18132</v>
      </c>
      <c r="B7792" s="458"/>
      <c r="C7792" s="266"/>
      <c r="D7792" s="266"/>
      <c r="E7792" s="266"/>
      <c r="F7792" s="266"/>
      <c r="G7792" s="266"/>
      <c r="H7792" s="266"/>
      <c r="I7792" s="266"/>
      <c r="J7792" s="266"/>
      <c r="K7792" s="266"/>
      <c r="L7792" s="261" t="s">
        <v>18130</v>
      </c>
      <c r="M7792" s="261"/>
      <c r="N7792" s="261"/>
      <c r="O7792" s="458"/>
      <c r="P7792" s="266"/>
      <c r="Q7792" s="262" t="s">
        <v>18131</v>
      </c>
      <c r="R7792" s="261"/>
      <c r="S7792" s="261"/>
      <c r="T7792" s="261"/>
      <c r="U7792" s="261"/>
      <c r="V7792" s="292"/>
      <c r="X7792" s="458"/>
      <c r="Y7792" s="266"/>
      <c r="Z7792" s="264"/>
      <c r="AA7792" s="264"/>
      <c r="AB7792" s="264"/>
      <c r="AC7792" s="264"/>
      <c r="AF7792" s="458"/>
      <c r="AG7792" s="266"/>
      <c r="AN7792" s="458"/>
      <c r="AO7792" s="266"/>
      <c r="AV7792" s="266"/>
      <c r="BC7792" s="266"/>
      <c r="BM7792" s="275">
        <v>0</v>
      </c>
      <c r="BN7792" s="275"/>
      <c r="BO7792" s="275"/>
      <c r="BP7792" s="275"/>
      <c r="BQ7792" s="275"/>
      <c r="BR7792" s="275"/>
      <c r="BS7792" s="275"/>
      <c r="BT7792" s="275"/>
      <c r="BU7792" s="275"/>
      <c r="BV7792" s="275"/>
    </row>
    <row r="7793" spans="1:74" s="263" customFormat="1">
      <c r="A7793" s="457"/>
      <c r="B7793" s="457"/>
      <c r="C7793" s="260"/>
      <c r="D7793" s="260"/>
      <c r="E7793" s="260"/>
      <c r="F7793" s="260"/>
      <c r="G7793" s="260"/>
      <c r="H7793" s="260"/>
      <c r="I7793" s="260"/>
      <c r="J7793" s="260"/>
      <c r="K7793" s="260"/>
      <c r="L7793" s="261" t="s">
        <v>18133</v>
      </c>
      <c r="M7793" s="261"/>
      <c r="N7793" s="261"/>
      <c r="O7793" s="457"/>
      <c r="P7793" s="260"/>
      <c r="Q7793" s="262" t="s">
        <v>18134</v>
      </c>
      <c r="R7793" s="261"/>
      <c r="S7793" s="261"/>
      <c r="T7793" s="261"/>
      <c r="U7793" s="261"/>
      <c r="V7793" s="292"/>
      <c r="X7793" s="457"/>
      <c r="Y7793" s="260"/>
      <c r="Z7793" s="264"/>
      <c r="AA7793" s="264"/>
      <c r="AB7793" s="264"/>
      <c r="AC7793" s="264"/>
      <c r="AF7793" s="457"/>
      <c r="AG7793" s="260"/>
      <c r="AN7793" s="457"/>
      <c r="AO7793" s="260"/>
      <c r="AV7793" s="260"/>
      <c r="BC7793" s="260"/>
      <c r="BM7793" s="275">
        <v>0</v>
      </c>
      <c r="BN7793" s="275"/>
      <c r="BO7793" s="275"/>
      <c r="BP7793" s="275"/>
      <c r="BQ7793" s="275"/>
      <c r="BR7793" s="275"/>
      <c r="BS7793" s="275"/>
      <c r="BT7793" s="275"/>
      <c r="BU7793" s="275"/>
      <c r="BV7793" s="275"/>
    </row>
    <row r="7794" spans="1:74" s="263" customFormat="1">
      <c r="A7794" s="458" t="s">
        <v>17900</v>
      </c>
      <c r="B7794" s="458"/>
      <c r="C7794" s="266"/>
      <c r="D7794" s="266"/>
      <c r="E7794" s="266"/>
      <c r="F7794" s="266"/>
      <c r="G7794" s="266"/>
      <c r="H7794" s="266"/>
      <c r="I7794" s="266"/>
      <c r="J7794" s="266"/>
      <c r="K7794" s="266"/>
      <c r="L7794" s="261" t="s">
        <v>18135</v>
      </c>
      <c r="M7794" s="261"/>
      <c r="N7794" s="261"/>
      <c r="O7794" s="458"/>
      <c r="P7794" s="266"/>
      <c r="Q7794" s="262" t="s">
        <v>18136</v>
      </c>
      <c r="R7794" s="261"/>
      <c r="S7794" s="261"/>
      <c r="T7794" s="261"/>
      <c r="U7794" s="261"/>
      <c r="V7794" s="292"/>
      <c r="X7794" s="458"/>
      <c r="Y7794" s="266"/>
      <c r="Z7794" s="264"/>
      <c r="AA7794" s="264"/>
      <c r="AB7794" s="264"/>
      <c r="AC7794" s="264"/>
      <c r="AF7794" s="458"/>
      <c r="AG7794" s="266"/>
      <c r="AN7794" s="458"/>
      <c r="AO7794" s="266"/>
      <c r="AV7794" s="266"/>
      <c r="BC7794" s="266"/>
      <c r="BM7794" s="275">
        <v>0</v>
      </c>
      <c r="BN7794" s="275"/>
      <c r="BO7794" s="275"/>
      <c r="BP7794" s="275"/>
      <c r="BQ7794" s="275"/>
      <c r="BR7794" s="275"/>
      <c r="BS7794" s="275"/>
      <c r="BT7794" s="275"/>
      <c r="BU7794" s="275"/>
      <c r="BV7794" s="275"/>
    </row>
    <row r="7795" spans="1:74" s="263" customFormat="1">
      <c r="A7795" s="457"/>
      <c r="B7795" s="457"/>
      <c r="C7795" s="260"/>
      <c r="D7795" s="260"/>
      <c r="E7795" s="260"/>
      <c r="F7795" s="260"/>
      <c r="G7795" s="260"/>
      <c r="H7795" s="260"/>
      <c r="I7795" s="260"/>
      <c r="J7795" s="260"/>
      <c r="K7795" s="260"/>
      <c r="L7795" s="261" t="s">
        <v>18137</v>
      </c>
      <c r="M7795" s="261"/>
      <c r="N7795" s="261"/>
      <c r="O7795" s="457"/>
      <c r="P7795" s="260"/>
      <c r="Q7795" s="262" t="s">
        <v>14901</v>
      </c>
      <c r="R7795" s="261"/>
      <c r="S7795" s="261"/>
      <c r="T7795" s="261"/>
      <c r="U7795" s="261"/>
      <c r="V7795" s="292"/>
      <c r="X7795" s="457"/>
      <c r="Y7795" s="260"/>
      <c r="Z7795" s="264"/>
      <c r="AA7795" s="264"/>
      <c r="AB7795" s="264"/>
      <c r="AC7795" s="264"/>
      <c r="AF7795" s="457"/>
      <c r="AG7795" s="260"/>
      <c r="AN7795" s="457"/>
      <c r="AO7795" s="260"/>
      <c r="AV7795" s="260"/>
      <c r="BC7795" s="260"/>
      <c r="BM7795" s="275">
        <v>0</v>
      </c>
      <c r="BN7795" s="275"/>
      <c r="BO7795" s="275"/>
      <c r="BP7795" s="275"/>
      <c r="BQ7795" s="275"/>
      <c r="BR7795" s="275"/>
      <c r="BS7795" s="275"/>
      <c r="BT7795" s="275"/>
      <c r="BU7795" s="275"/>
      <c r="BV7795" s="275"/>
    </row>
    <row r="7796" spans="1:74" s="263" customFormat="1">
      <c r="A7796" s="457"/>
      <c r="B7796" s="457"/>
      <c r="C7796" s="260"/>
      <c r="D7796" s="260"/>
      <c r="E7796" s="260"/>
      <c r="F7796" s="260"/>
      <c r="G7796" s="260"/>
      <c r="H7796" s="260"/>
      <c r="I7796" s="260"/>
      <c r="J7796" s="260"/>
      <c r="K7796" s="260"/>
      <c r="L7796" s="261" t="s">
        <v>18138</v>
      </c>
      <c r="M7796" s="261"/>
      <c r="N7796" s="261"/>
      <c r="O7796" s="457"/>
      <c r="P7796" s="260"/>
      <c r="Q7796" s="262" t="s">
        <v>7522</v>
      </c>
      <c r="R7796" s="261"/>
      <c r="S7796" s="261"/>
      <c r="T7796" s="261"/>
      <c r="U7796" s="261"/>
      <c r="V7796" s="292"/>
      <c r="X7796" s="457"/>
      <c r="Y7796" s="260"/>
      <c r="Z7796" s="264"/>
      <c r="AA7796" s="264"/>
      <c r="AB7796" s="264"/>
      <c r="AC7796" s="264"/>
      <c r="AF7796" s="457"/>
      <c r="AG7796" s="260"/>
      <c r="AN7796" s="457"/>
      <c r="AO7796" s="260"/>
      <c r="AV7796" s="260"/>
      <c r="BC7796" s="260"/>
      <c r="BM7796" s="275">
        <v>0</v>
      </c>
      <c r="BN7796" s="275"/>
      <c r="BO7796" s="275"/>
      <c r="BP7796" s="275"/>
      <c r="BQ7796" s="275"/>
      <c r="BR7796" s="275"/>
      <c r="BS7796" s="275"/>
      <c r="BT7796" s="275"/>
      <c r="BU7796" s="275"/>
      <c r="BV7796" s="275"/>
    </row>
    <row r="7797" spans="1:74" s="263" customFormat="1">
      <c r="A7797" s="457"/>
      <c r="B7797" s="457"/>
      <c r="C7797" s="260"/>
      <c r="D7797" s="260"/>
      <c r="E7797" s="260"/>
      <c r="F7797" s="260"/>
      <c r="G7797" s="260"/>
      <c r="H7797" s="260"/>
      <c r="I7797" s="260"/>
      <c r="J7797" s="260"/>
      <c r="K7797" s="260"/>
      <c r="L7797" s="261" t="s">
        <v>18138</v>
      </c>
      <c r="M7797" s="261"/>
      <c r="N7797" s="261"/>
      <c r="O7797" s="457"/>
      <c r="P7797" s="260"/>
      <c r="Q7797" s="262" t="s">
        <v>14049</v>
      </c>
      <c r="R7797" s="261"/>
      <c r="S7797" s="261"/>
      <c r="T7797" s="261"/>
      <c r="U7797" s="261"/>
      <c r="V7797" s="292"/>
      <c r="X7797" s="457"/>
      <c r="Y7797" s="260"/>
      <c r="Z7797" s="264"/>
      <c r="AA7797" s="264"/>
      <c r="AB7797" s="264"/>
      <c r="AC7797" s="264"/>
      <c r="AF7797" s="457"/>
      <c r="AG7797" s="260"/>
      <c r="AN7797" s="457"/>
      <c r="AO7797" s="260"/>
      <c r="AV7797" s="260"/>
      <c r="BC7797" s="260"/>
      <c r="BM7797" s="275">
        <v>0</v>
      </c>
      <c r="BN7797" s="275"/>
      <c r="BO7797" s="275"/>
      <c r="BP7797" s="275"/>
      <c r="BQ7797" s="275"/>
      <c r="BR7797" s="275"/>
      <c r="BS7797" s="275"/>
      <c r="BT7797" s="275"/>
      <c r="BU7797" s="275"/>
      <c r="BV7797" s="275"/>
    </row>
    <row r="7798" spans="1:74" s="263" customFormat="1">
      <c r="A7798" s="457"/>
      <c r="B7798" s="457"/>
      <c r="C7798" s="260"/>
      <c r="D7798" s="260"/>
      <c r="E7798" s="260"/>
      <c r="F7798" s="260"/>
      <c r="G7798" s="260"/>
      <c r="H7798" s="260"/>
      <c r="I7798" s="260"/>
      <c r="J7798" s="260"/>
      <c r="K7798" s="260"/>
      <c r="L7798" s="261" t="s">
        <v>18139</v>
      </c>
      <c r="M7798" s="261"/>
      <c r="N7798" s="261"/>
      <c r="O7798" s="457"/>
      <c r="P7798" s="260"/>
      <c r="Q7798" s="262" t="s">
        <v>18140</v>
      </c>
      <c r="R7798" s="261"/>
      <c r="S7798" s="261"/>
      <c r="T7798" s="261"/>
      <c r="U7798" s="261"/>
      <c r="V7798" s="292"/>
      <c r="X7798" s="457"/>
      <c r="Y7798" s="260"/>
      <c r="Z7798" s="264"/>
      <c r="AA7798" s="264"/>
      <c r="AB7798" s="264"/>
      <c r="AC7798" s="264"/>
      <c r="AF7798" s="457"/>
      <c r="AG7798" s="260"/>
      <c r="AN7798" s="457"/>
      <c r="AO7798" s="260"/>
      <c r="AV7798" s="260"/>
      <c r="BC7798" s="260"/>
      <c r="BM7798" s="275">
        <v>0</v>
      </c>
      <c r="BN7798" s="275"/>
      <c r="BO7798" s="275"/>
      <c r="BP7798" s="275"/>
      <c r="BQ7798" s="275"/>
      <c r="BR7798" s="275"/>
      <c r="BS7798" s="275"/>
      <c r="BT7798" s="275"/>
      <c r="BU7798" s="275"/>
      <c r="BV7798" s="275"/>
    </row>
    <row r="7799" spans="1:74" s="263" customFormat="1">
      <c r="A7799" s="457"/>
      <c r="B7799" s="457"/>
      <c r="C7799" s="260"/>
      <c r="D7799" s="260"/>
      <c r="E7799" s="260"/>
      <c r="F7799" s="260"/>
      <c r="G7799" s="260"/>
      <c r="H7799" s="260"/>
      <c r="I7799" s="260"/>
      <c r="J7799" s="260"/>
      <c r="K7799" s="260"/>
      <c r="L7799" s="261" t="s">
        <v>18141</v>
      </c>
      <c r="M7799" s="261"/>
      <c r="N7799" s="261"/>
      <c r="O7799" s="457"/>
      <c r="P7799" s="260"/>
      <c r="Q7799" s="262" t="s">
        <v>18142</v>
      </c>
      <c r="R7799" s="261"/>
      <c r="S7799" s="261"/>
      <c r="T7799" s="261"/>
      <c r="U7799" s="261"/>
      <c r="V7799" s="292"/>
      <c r="X7799" s="457"/>
      <c r="Y7799" s="260"/>
      <c r="Z7799" s="264"/>
      <c r="AA7799" s="264"/>
      <c r="AB7799" s="264"/>
      <c r="AC7799" s="264"/>
      <c r="AF7799" s="457"/>
      <c r="AG7799" s="260"/>
      <c r="AN7799" s="457"/>
      <c r="AO7799" s="260"/>
      <c r="AV7799" s="260"/>
      <c r="BC7799" s="260"/>
      <c r="BM7799" s="275">
        <v>0</v>
      </c>
      <c r="BN7799" s="275"/>
      <c r="BO7799" s="275"/>
      <c r="BP7799" s="275"/>
      <c r="BQ7799" s="275"/>
      <c r="BR7799" s="275"/>
      <c r="BS7799" s="275"/>
      <c r="BT7799" s="275"/>
      <c r="BU7799" s="275"/>
      <c r="BV7799" s="275"/>
    </row>
    <row r="7800" spans="1:74" s="263" customFormat="1">
      <c r="A7800" s="458" t="s">
        <v>18145</v>
      </c>
      <c r="B7800" s="458"/>
      <c r="C7800" s="266"/>
      <c r="D7800" s="266"/>
      <c r="E7800" s="266"/>
      <c r="F7800" s="266"/>
      <c r="G7800" s="266"/>
      <c r="H7800" s="266"/>
      <c r="I7800" s="266"/>
      <c r="J7800" s="266"/>
      <c r="K7800" s="266"/>
      <c r="L7800" s="261" t="s">
        <v>18143</v>
      </c>
      <c r="M7800" s="261"/>
      <c r="N7800" s="261"/>
      <c r="O7800" s="458"/>
      <c r="P7800" s="266"/>
      <c r="Q7800" s="262" t="s">
        <v>18144</v>
      </c>
      <c r="R7800" s="261"/>
      <c r="S7800" s="261"/>
      <c r="T7800" s="261"/>
      <c r="U7800" s="261"/>
      <c r="V7800" s="292"/>
      <c r="X7800" s="458"/>
      <c r="Y7800" s="266"/>
      <c r="Z7800" s="264"/>
      <c r="AA7800" s="264"/>
      <c r="AB7800" s="264"/>
      <c r="AC7800" s="264"/>
      <c r="AF7800" s="458"/>
      <c r="AG7800" s="266"/>
      <c r="AN7800" s="458"/>
      <c r="AO7800" s="266"/>
      <c r="AV7800" s="266"/>
      <c r="BC7800" s="266"/>
      <c r="BM7800" s="275">
        <v>0</v>
      </c>
      <c r="BN7800" s="275"/>
      <c r="BO7800" s="275"/>
      <c r="BP7800" s="275"/>
      <c r="BQ7800" s="275"/>
      <c r="BR7800" s="275"/>
      <c r="BS7800" s="275"/>
      <c r="BT7800" s="275"/>
      <c r="BU7800" s="275"/>
      <c r="BV7800" s="275"/>
    </row>
    <row r="7801" spans="1:74" s="263" customFormat="1">
      <c r="A7801" s="457"/>
      <c r="B7801" s="457"/>
      <c r="C7801" s="260"/>
      <c r="D7801" s="260"/>
      <c r="E7801" s="260"/>
      <c r="F7801" s="260"/>
      <c r="G7801" s="260"/>
      <c r="H7801" s="260"/>
      <c r="I7801" s="260"/>
      <c r="J7801" s="260"/>
      <c r="K7801" s="260"/>
      <c r="L7801" s="261" t="s">
        <v>18146</v>
      </c>
      <c r="M7801" s="261"/>
      <c r="N7801" s="261"/>
      <c r="O7801" s="457"/>
      <c r="P7801" s="260"/>
      <c r="Q7801" s="262" t="s">
        <v>18147</v>
      </c>
      <c r="R7801" s="261"/>
      <c r="S7801" s="261"/>
      <c r="T7801" s="261"/>
      <c r="U7801" s="261"/>
      <c r="V7801" s="292"/>
      <c r="X7801" s="457"/>
      <c r="Y7801" s="260"/>
      <c r="Z7801" s="264"/>
      <c r="AA7801" s="264"/>
      <c r="AB7801" s="264"/>
      <c r="AC7801" s="264"/>
      <c r="AF7801" s="457"/>
      <c r="AG7801" s="260"/>
      <c r="AN7801" s="457"/>
      <c r="AO7801" s="260"/>
      <c r="AV7801" s="260"/>
      <c r="BC7801" s="260"/>
      <c r="BM7801" s="275">
        <v>0</v>
      </c>
      <c r="BN7801" s="275"/>
      <c r="BO7801" s="275"/>
      <c r="BP7801" s="275"/>
      <c r="BQ7801" s="275"/>
      <c r="BR7801" s="275"/>
      <c r="BS7801" s="275"/>
      <c r="BT7801" s="275"/>
      <c r="BU7801" s="275"/>
      <c r="BV7801" s="275"/>
    </row>
    <row r="7802" spans="1:74" s="263" customFormat="1">
      <c r="A7802" s="457"/>
      <c r="B7802" s="457"/>
      <c r="C7802" s="260"/>
      <c r="D7802" s="260"/>
      <c r="E7802" s="260"/>
      <c r="F7802" s="260"/>
      <c r="G7802" s="260"/>
      <c r="H7802" s="260"/>
      <c r="I7802" s="260"/>
      <c r="J7802" s="260"/>
      <c r="K7802" s="260"/>
      <c r="L7802" s="261" t="s">
        <v>18148</v>
      </c>
      <c r="M7802" s="261"/>
      <c r="N7802" s="261"/>
      <c r="O7802" s="457"/>
      <c r="P7802" s="260"/>
      <c r="Q7802" s="262" t="s">
        <v>18149</v>
      </c>
      <c r="R7802" s="261"/>
      <c r="S7802" s="261"/>
      <c r="T7802" s="261"/>
      <c r="U7802" s="261"/>
      <c r="V7802" s="292"/>
      <c r="X7802" s="457"/>
      <c r="Y7802" s="260"/>
      <c r="Z7802" s="264"/>
      <c r="AA7802" s="264"/>
      <c r="AB7802" s="264"/>
      <c r="AC7802" s="264"/>
      <c r="AF7802" s="457"/>
      <c r="AG7802" s="260"/>
      <c r="AN7802" s="457"/>
      <c r="AO7802" s="260"/>
      <c r="AV7802" s="260"/>
      <c r="BC7802" s="260"/>
      <c r="BM7802" s="275">
        <v>0</v>
      </c>
      <c r="BN7802" s="275"/>
      <c r="BO7802" s="275"/>
      <c r="BP7802" s="275"/>
      <c r="BQ7802" s="275"/>
      <c r="BR7802" s="275"/>
      <c r="BS7802" s="275"/>
      <c r="BT7802" s="275"/>
      <c r="BU7802" s="275"/>
      <c r="BV7802" s="275"/>
    </row>
    <row r="7803" spans="1:74" s="263" customFormat="1">
      <c r="A7803" s="457"/>
      <c r="B7803" s="457"/>
      <c r="C7803" s="260"/>
      <c r="D7803" s="260"/>
      <c r="E7803" s="260"/>
      <c r="F7803" s="260"/>
      <c r="G7803" s="260"/>
      <c r="H7803" s="260"/>
      <c r="I7803" s="260"/>
      <c r="J7803" s="260"/>
      <c r="K7803" s="260"/>
      <c r="L7803" s="261" t="s">
        <v>18150</v>
      </c>
      <c r="M7803" s="261"/>
      <c r="N7803" s="261"/>
      <c r="O7803" s="457"/>
      <c r="P7803" s="260"/>
      <c r="Q7803" s="262" t="s">
        <v>15252</v>
      </c>
      <c r="R7803" s="261"/>
      <c r="S7803" s="261"/>
      <c r="T7803" s="261"/>
      <c r="U7803" s="261"/>
      <c r="V7803" s="292"/>
      <c r="X7803" s="457"/>
      <c r="Y7803" s="260"/>
      <c r="Z7803" s="264"/>
      <c r="AA7803" s="264"/>
      <c r="AB7803" s="264"/>
      <c r="AC7803" s="264"/>
      <c r="AF7803" s="457"/>
      <c r="AG7803" s="260"/>
      <c r="AN7803" s="457"/>
      <c r="AO7803" s="260"/>
      <c r="AV7803" s="260"/>
      <c r="BC7803" s="260"/>
      <c r="BM7803" s="275">
        <v>0</v>
      </c>
      <c r="BN7803" s="275"/>
      <c r="BO7803" s="275"/>
      <c r="BP7803" s="275"/>
      <c r="BQ7803" s="275"/>
      <c r="BR7803" s="275"/>
      <c r="BS7803" s="275"/>
      <c r="BT7803" s="275"/>
      <c r="BU7803" s="275"/>
      <c r="BV7803" s="275"/>
    </row>
    <row r="7804" spans="1:74" s="263" customFormat="1">
      <c r="A7804" s="457"/>
      <c r="B7804" s="457"/>
      <c r="C7804" s="260"/>
      <c r="D7804" s="260"/>
      <c r="E7804" s="260"/>
      <c r="F7804" s="260"/>
      <c r="G7804" s="260"/>
      <c r="H7804" s="260"/>
      <c r="I7804" s="260"/>
      <c r="J7804" s="260"/>
      <c r="K7804" s="260"/>
      <c r="L7804" s="261" t="s">
        <v>18151</v>
      </c>
      <c r="M7804" s="261"/>
      <c r="N7804" s="261"/>
      <c r="O7804" s="457"/>
      <c r="P7804" s="260"/>
      <c r="Q7804" s="262" t="s">
        <v>18152</v>
      </c>
      <c r="R7804" s="261"/>
      <c r="S7804" s="261"/>
      <c r="T7804" s="261"/>
      <c r="U7804" s="261"/>
      <c r="V7804" s="292"/>
      <c r="X7804" s="457"/>
      <c r="Y7804" s="260"/>
      <c r="Z7804" s="264"/>
      <c r="AA7804" s="264"/>
      <c r="AB7804" s="264"/>
      <c r="AC7804" s="264"/>
      <c r="AF7804" s="457"/>
      <c r="AG7804" s="260"/>
      <c r="AN7804" s="457"/>
      <c r="AO7804" s="260"/>
      <c r="AV7804" s="260"/>
      <c r="BC7804" s="260"/>
      <c r="BM7804" s="275">
        <v>0</v>
      </c>
      <c r="BN7804" s="275"/>
      <c r="BO7804" s="275"/>
      <c r="BP7804" s="275"/>
      <c r="BQ7804" s="275"/>
      <c r="BR7804" s="275"/>
      <c r="BS7804" s="275"/>
      <c r="BT7804" s="275"/>
      <c r="BU7804" s="275"/>
      <c r="BV7804" s="275"/>
    </row>
    <row r="7805" spans="1:74" s="263" customFormat="1">
      <c r="A7805" s="457"/>
      <c r="B7805" s="457"/>
      <c r="C7805" s="260"/>
      <c r="D7805" s="260"/>
      <c r="E7805" s="260"/>
      <c r="F7805" s="260"/>
      <c r="G7805" s="260"/>
      <c r="H7805" s="260"/>
      <c r="I7805" s="260"/>
      <c r="J7805" s="260"/>
      <c r="K7805" s="260"/>
      <c r="L7805" s="261" t="s">
        <v>18151</v>
      </c>
      <c r="M7805" s="261"/>
      <c r="N7805" s="261"/>
      <c r="O7805" s="457"/>
      <c r="P7805" s="260"/>
      <c r="Q7805" s="262" t="s">
        <v>18153</v>
      </c>
      <c r="R7805" s="261"/>
      <c r="S7805" s="261"/>
      <c r="T7805" s="261"/>
      <c r="U7805" s="261"/>
      <c r="V7805" s="292"/>
      <c r="X7805" s="457"/>
      <c r="Y7805" s="260"/>
      <c r="Z7805" s="264"/>
      <c r="AA7805" s="264"/>
      <c r="AB7805" s="264"/>
      <c r="AC7805" s="264"/>
      <c r="AF7805" s="457"/>
      <c r="AG7805" s="260"/>
      <c r="AN7805" s="457"/>
      <c r="AO7805" s="260"/>
      <c r="AV7805" s="260"/>
      <c r="BC7805" s="260"/>
      <c r="BM7805" s="275">
        <v>0</v>
      </c>
      <c r="BN7805" s="275"/>
      <c r="BO7805" s="275"/>
      <c r="BP7805" s="275"/>
      <c r="BQ7805" s="275"/>
      <c r="BR7805" s="275"/>
      <c r="BS7805" s="275"/>
      <c r="BT7805" s="275"/>
      <c r="BU7805" s="275"/>
      <c r="BV7805" s="275"/>
    </row>
    <row r="7806" spans="1:74" s="263" customFormat="1">
      <c r="A7806" s="457"/>
      <c r="B7806" s="457"/>
      <c r="C7806" s="260"/>
      <c r="D7806" s="260"/>
      <c r="E7806" s="260"/>
      <c r="F7806" s="260"/>
      <c r="G7806" s="260"/>
      <c r="H7806" s="260"/>
      <c r="I7806" s="260"/>
      <c r="J7806" s="260"/>
      <c r="K7806" s="260"/>
      <c r="L7806" s="261" t="s">
        <v>18154</v>
      </c>
      <c r="M7806" s="261"/>
      <c r="N7806" s="261"/>
      <c r="O7806" s="457"/>
      <c r="P7806" s="260"/>
      <c r="Q7806" s="262" t="s">
        <v>18155</v>
      </c>
      <c r="R7806" s="261"/>
      <c r="S7806" s="261"/>
      <c r="T7806" s="261"/>
      <c r="U7806" s="261"/>
      <c r="V7806" s="292"/>
      <c r="X7806" s="457"/>
      <c r="Y7806" s="260"/>
      <c r="Z7806" s="264"/>
      <c r="AA7806" s="264"/>
      <c r="AB7806" s="264"/>
      <c r="AC7806" s="264"/>
      <c r="AF7806" s="457"/>
      <c r="AG7806" s="260"/>
      <c r="AN7806" s="457"/>
      <c r="AO7806" s="260"/>
      <c r="AV7806" s="260"/>
      <c r="BC7806" s="260"/>
      <c r="BM7806" s="275">
        <v>0</v>
      </c>
      <c r="BN7806" s="275"/>
      <c r="BO7806" s="275"/>
      <c r="BP7806" s="275"/>
      <c r="BQ7806" s="275"/>
      <c r="BR7806" s="275"/>
      <c r="BS7806" s="275"/>
      <c r="BT7806" s="275"/>
      <c r="BU7806" s="275"/>
      <c r="BV7806" s="275"/>
    </row>
    <row r="7807" spans="1:74" s="263" customFormat="1">
      <c r="A7807" s="457"/>
      <c r="B7807" s="457"/>
      <c r="C7807" s="260"/>
      <c r="D7807" s="260"/>
      <c r="E7807" s="260"/>
      <c r="F7807" s="260"/>
      <c r="G7807" s="260"/>
      <c r="H7807" s="260"/>
      <c r="I7807" s="260"/>
      <c r="J7807" s="260"/>
      <c r="K7807" s="260"/>
      <c r="L7807" s="261" t="s">
        <v>18156</v>
      </c>
      <c r="M7807" s="261"/>
      <c r="N7807" s="261"/>
      <c r="O7807" s="457"/>
      <c r="P7807" s="260"/>
      <c r="Q7807" s="262" t="s">
        <v>18157</v>
      </c>
      <c r="R7807" s="261"/>
      <c r="S7807" s="261"/>
      <c r="T7807" s="261"/>
      <c r="U7807" s="261"/>
      <c r="V7807" s="292"/>
      <c r="X7807" s="457"/>
      <c r="Y7807" s="260"/>
      <c r="Z7807" s="264"/>
      <c r="AA7807" s="264"/>
      <c r="AB7807" s="264"/>
      <c r="AC7807" s="264"/>
      <c r="AF7807" s="457"/>
      <c r="AG7807" s="260"/>
      <c r="AN7807" s="457"/>
      <c r="AO7807" s="260"/>
      <c r="AV7807" s="260"/>
      <c r="BC7807" s="260"/>
      <c r="BM7807" s="275">
        <v>0</v>
      </c>
      <c r="BN7807" s="275"/>
      <c r="BO7807" s="275"/>
      <c r="BP7807" s="275"/>
      <c r="BQ7807" s="275"/>
      <c r="BR7807" s="275"/>
      <c r="BS7807" s="275"/>
      <c r="BT7807" s="275"/>
      <c r="BU7807" s="275"/>
      <c r="BV7807" s="275"/>
    </row>
    <row r="7808" spans="1:74" s="263" customFormat="1">
      <c r="A7808" s="457"/>
      <c r="B7808" s="457"/>
      <c r="C7808" s="260"/>
      <c r="D7808" s="260"/>
      <c r="E7808" s="260"/>
      <c r="F7808" s="260"/>
      <c r="G7808" s="260"/>
      <c r="H7808" s="260"/>
      <c r="I7808" s="260"/>
      <c r="J7808" s="260"/>
      <c r="K7808" s="260"/>
      <c r="L7808" s="261" t="s">
        <v>18158</v>
      </c>
      <c r="M7808" s="261"/>
      <c r="N7808" s="261"/>
      <c r="O7808" s="457"/>
      <c r="P7808" s="260"/>
      <c r="Q7808" s="262" t="s">
        <v>7311</v>
      </c>
      <c r="R7808" s="261"/>
      <c r="S7808" s="261"/>
      <c r="T7808" s="261"/>
      <c r="U7808" s="261"/>
      <c r="V7808" s="292"/>
      <c r="X7808" s="457"/>
      <c r="Y7808" s="260"/>
      <c r="Z7808" s="264"/>
      <c r="AA7808" s="264"/>
      <c r="AB7808" s="264"/>
      <c r="AC7808" s="264"/>
      <c r="AF7808" s="457"/>
      <c r="AG7808" s="260"/>
      <c r="AN7808" s="457"/>
      <c r="AO7808" s="260"/>
      <c r="AV7808" s="260"/>
      <c r="BC7808" s="260"/>
      <c r="BM7808" s="275">
        <v>0</v>
      </c>
      <c r="BN7808" s="275"/>
      <c r="BO7808" s="275"/>
      <c r="BP7808" s="275"/>
      <c r="BQ7808" s="275"/>
      <c r="BR7808" s="275"/>
      <c r="BS7808" s="275"/>
      <c r="BT7808" s="275"/>
      <c r="BU7808" s="275"/>
      <c r="BV7808" s="275"/>
    </row>
    <row r="7809" spans="1:74" s="263" customFormat="1">
      <c r="A7809" s="457"/>
      <c r="B7809" s="457"/>
      <c r="C7809" s="260"/>
      <c r="D7809" s="260"/>
      <c r="E7809" s="260"/>
      <c r="F7809" s="260"/>
      <c r="G7809" s="260"/>
      <c r="H7809" s="260"/>
      <c r="I7809" s="260"/>
      <c r="J7809" s="260"/>
      <c r="K7809" s="260"/>
      <c r="L7809" s="261" t="s">
        <v>18159</v>
      </c>
      <c r="M7809" s="261"/>
      <c r="N7809" s="261"/>
      <c r="O7809" s="457"/>
      <c r="P7809" s="260"/>
      <c r="Q7809" s="262" t="s">
        <v>17579</v>
      </c>
      <c r="R7809" s="261"/>
      <c r="S7809" s="261"/>
      <c r="T7809" s="261"/>
      <c r="U7809" s="261"/>
      <c r="V7809" s="292"/>
      <c r="X7809" s="457"/>
      <c r="Y7809" s="260"/>
      <c r="Z7809" s="264"/>
      <c r="AA7809" s="264"/>
      <c r="AB7809" s="264"/>
      <c r="AC7809" s="264"/>
      <c r="AF7809" s="457"/>
      <c r="AG7809" s="260"/>
      <c r="AN7809" s="457"/>
      <c r="AO7809" s="260"/>
      <c r="AV7809" s="260"/>
      <c r="BC7809" s="260"/>
      <c r="BM7809" s="275">
        <v>0</v>
      </c>
      <c r="BN7809" s="275"/>
      <c r="BO7809" s="275"/>
      <c r="BP7809" s="275"/>
      <c r="BQ7809" s="275"/>
      <c r="BR7809" s="275"/>
      <c r="BS7809" s="275"/>
      <c r="BT7809" s="275"/>
      <c r="BU7809" s="275"/>
      <c r="BV7809" s="275"/>
    </row>
    <row r="7810" spans="1:74" s="263" customFormat="1">
      <c r="A7810" s="457"/>
      <c r="B7810" s="457"/>
      <c r="C7810" s="260"/>
      <c r="D7810" s="260"/>
      <c r="E7810" s="260"/>
      <c r="F7810" s="260"/>
      <c r="G7810" s="260"/>
      <c r="H7810" s="260"/>
      <c r="I7810" s="260"/>
      <c r="J7810" s="260"/>
      <c r="K7810" s="260"/>
      <c r="L7810" s="261" t="s">
        <v>18160</v>
      </c>
      <c r="M7810" s="261"/>
      <c r="N7810" s="261"/>
      <c r="O7810" s="457"/>
      <c r="P7810" s="260"/>
      <c r="Q7810" s="262" t="s">
        <v>18161</v>
      </c>
      <c r="R7810" s="261"/>
      <c r="S7810" s="261"/>
      <c r="T7810" s="261"/>
      <c r="U7810" s="261"/>
      <c r="V7810" s="292"/>
      <c r="X7810" s="457"/>
      <c r="Y7810" s="260"/>
      <c r="Z7810" s="264"/>
      <c r="AA7810" s="264"/>
      <c r="AB7810" s="264"/>
      <c r="AC7810" s="264"/>
      <c r="AF7810" s="457"/>
      <c r="AG7810" s="260"/>
      <c r="AN7810" s="457"/>
      <c r="AO7810" s="260"/>
      <c r="AV7810" s="260"/>
      <c r="BC7810" s="260"/>
      <c r="BM7810" s="275">
        <v>0</v>
      </c>
      <c r="BN7810" s="275"/>
      <c r="BO7810" s="275"/>
      <c r="BP7810" s="275"/>
      <c r="BQ7810" s="275"/>
      <c r="BR7810" s="275"/>
      <c r="BS7810" s="275"/>
      <c r="BT7810" s="275"/>
      <c r="BU7810" s="275"/>
      <c r="BV7810" s="275"/>
    </row>
    <row r="7811" spans="1:74" s="263" customFormat="1">
      <c r="A7811" s="458" t="s">
        <v>18164</v>
      </c>
      <c r="B7811" s="458"/>
      <c r="C7811" s="266"/>
      <c r="D7811" s="266"/>
      <c r="E7811" s="266"/>
      <c r="F7811" s="266"/>
      <c r="G7811" s="266"/>
      <c r="H7811" s="266"/>
      <c r="I7811" s="266"/>
      <c r="J7811" s="266"/>
      <c r="K7811" s="266"/>
      <c r="L7811" s="261" t="s">
        <v>18162</v>
      </c>
      <c r="M7811" s="261"/>
      <c r="N7811" s="261"/>
      <c r="O7811" s="458"/>
      <c r="P7811" s="266"/>
      <c r="Q7811" s="262" t="s">
        <v>18163</v>
      </c>
      <c r="R7811" s="261"/>
      <c r="S7811" s="261"/>
      <c r="T7811" s="261"/>
      <c r="U7811" s="261"/>
      <c r="V7811" s="292"/>
      <c r="X7811" s="458"/>
      <c r="Y7811" s="266"/>
      <c r="Z7811" s="264"/>
      <c r="AA7811" s="264"/>
      <c r="AB7811" s="264"/>
      <c r="AC7811" s="264"/>
      <c r="AF7811" s="458"/>
      <c r="AG7811" s="266"/>
      <c r="AN7811" s="458"/>
      <c r="AO7811" s="266"/>
      <c r="AV7811" s="266"/>
      <c r="BC7811" s="266"/>
      <c r="BM7811" s="275">
        <v>0</v>
      </c>
      <c r="BN7811" s="275"/>
      <c r="BO7811" s="275"/>
      <c r="BP7811" s="275"/>
      <c r="BQ7811" s="275"/>
      <c r="BR7811" s="275"/>
      <c r="BS7811" s="275"/>
      <c r="BT7811" s="275"/>
      <c r="BU7811" s="275"/>
      <c r="BV7811" s="275"/>
    </row>
    <row r="7812" spans="1:74" s="263" customFormat="1">
      <c r="A7812" s="457"/>
      <c r="B7812" s="457"/>
      <c r="C7812" s="260"/>
      <c r="D7812" s="260"/>
      <c r="E7812" s="260"/>
      <c r="F7812" s="260"/>
      <c r="G7812" s="260"/>
      <c r="H7812" s="260"/>
      <c r="I7812" s="260"/>
      <c r="J7812" s="260"/>
      <c r="K7812" s="260"/>
      <c r="L7812" s="261" t="s">
        <v>18165</v>
      </c>
      <c r="M7812" s="261"/>
      <c r="N7812" s="261"/>
      <c r="O7812" s="457"/>
      <c r="P7812" s="260"/>
      <c r="Q7812" s="262" t="s">
        <v>18166</v>
      </c>
      <c r="R7812" s="261"/>
      <c r="S7812" s="261"/>
      <c r="T7812" s="261"/>
      <c r="U7812" s="261"/>
      <c r="V7812" s="292"/>
      <c r="X7812" s="457"/>
      <c r="Y7812" s="260"/>
      <c r="Z7812" s="264"/>
      <c r="AA7812" s="264"/>
      <c r="AB7812" s="264"/>
      <c r="AC7812" s="264"/>
      <c r="AF7812" s="457"/>
      <c r="AG7812" s="260"/>
      <c r="AN7812" s="457"/>
      <c r="AO7812" s="260"/>
      <c r="AV7812" s="260"/>
      <c r="BC7812" s="260"/>
      <c r="BM7812" s="275">
        <v>0</v>
      </c>
      <c r="BN7812" s="275"/>
      <c r="BO7812" s="275"/>
      <c r="BP7812" s="275"/>
      <c r="BQ7812" s="275"/>
      <c r="BR7812" s="275"/>
      <c r="BS7812" s="275"/>
      <c r="BT7812" s="275"/>
      <c r="BU7812" s="275"/>
      <c r="BV7812" s="275"/>
    </row>
    <row r="7813" spans="1:74" s="263" customFormat="1">
      <c r="A7813" s="457"/>
      <c r="B7813" s="457"/>
      <c r="C7813" s="260"/>
      <c r="D7813" s="260"/>
      <c r="E7813" s="260"/>
      <c r="F7813" s="260"/>
      <c r="G7813" s="260"/>
      <c r="H7813" s="260"/>
      <c r="I7813" s="260"/>
      <c r="J7813" s="260"/>
      <c r="K7813" s="260"/>
      <c r="L7813" s="261" t="s">
        <v>18165</v>
      </c>
      <c r="M7813" s="261"/>
      <c r="N7813" s="261"/>
      <c r="O7813" s="457"/>
      <c r="P7813" s="260"/>
      <c r="Q7813" s="262" t="s">
        <v>18167</v>
      </c>
      <c r="R7813" s="261"/>
      <c r="S7813" s="261"/>
      <c r="T7813" s="261"/>
      <c r="U7813" s="261"/>
      <c r="V7813" s="292"/>
      <c r="X7813" s="457"/>
      <c r="Y7813" s="260"/>
      <c r="Z7813" s="264"/>
      <c r="AA7813" s="264"/>
      <c r="AB7813" s="264"/>
      <c r="AC7813" s="264"/>
      <c r="AF7813" s="457"/>
      <c r="AG7813" s="260"/>
      <c r="AN7813" s="457"/>
      <c r="AO7813" s="260"/>
      <c r="AV7813" s="260"/>
      <c r="BC7813" s="260"/>
      <c r="BM7813" s="275">
        <v>0</v>
      </c>
      <c r="BN7813" s="275"/>
      <c r="BO7813" s="275"/>
      <c r="BP7813" s="275"/>
      <c r="BQ7813" s="275"/>
      <c r="BR7813" s="275"/>
      <c r="BS7813" s="275"/>
      <c r="BT7813" s="275"/>
      <c r="BU7813" s="275"/>
      <c r="BV7813" s="275"/>
    </row>
    <row r="7814" spans="1:74" s="263" customFormat="1">
      <c r="A7814" s="458" t="s">
        <v>18169</v>
      </c>
      <c r="B7814" s="458"/>
      <c r="C7814" s="266"/>
      <c r="D7814" s="266"/>
      <c r="E7814" s="266"/>
      <c r="F7814" s="266"/>
      <c r="G7814" s="266"/>
      <c r="H7814" s="266"/>
      <c r="I7814" s="266"/>
      <c r="J7814" s="266"/>
      <c r="K7814" s="266"/>
      <c r="L7814" s="261" t="s">
        <v>12933</v>
      </c>
      <c r="M7814" s="261"/>
      <c r="N7814" s="261"/>
      <c r="O7814" s="458"/>
      <c r="P7814" s="266"/>
      <c r="Q7814" s="262" t="s">
        <v>18168</v>
      </c>
      <c r="R7814" s="261"/>
      <c r="S7814" s="261"/>
      <c r="T7814" s="261"/>
      <c r="U7814" s="261"/>
      <c r="V7814" s="292"/>
      <c r="X7814" s="458"/>
      <c r="Y7814" s="266"/>
      <c r="Z7814" s="264"/>
      <c r="AA7814" s="264"/>
      <c r="AB7814" s="264"/>
      <c r="AC7814" s="264"/>
      <c r="AF7814" s="458"/>
      <c r="AG7814" s="266"/>
      <c r="AN7814" s="458"/>
      <c r="AO7814" s="266"/>
      <c r="AV7814" s="266"/>
      <c r="BC7814" s="266"/>
      <c r="BM7814" s="275">
        <v>0</v>
      </c>
      <c r="BN7814" s="275"/>
      <c r="BO7814" s="275"/>
      <c r="BP7814" s="275"/>
      <c r="BQ7814" s="275"/>
      <c r="BR7814" s="275"/>
      <c r="BS7814" s="275"/>
      <c r="BT7814" s="275"/>
      <c r="BU7814" s="275"/>
      <c r="BV7814" s="275"/>
    </row>
    <row r="7815" spans="1:74" s="263" customFormat="1">
      <c r="A7815" s="457"/>
      <c r="B7815" s="457"/>
      <c r="C7815" s="260"/>
      <c r="D7815" s="260"/>
      <c r="E7815" s="260"/>
      <c r="F7815" s="260"/>
      <c r="G7815" s="260"/>
      <c r="H7815" s="260"/>
      <c r="I7815" s="260"/>
      <c r="J7815" s="260"/>
      <c r="K7815" s="260"/>
      <c r="L7815" s="261" t="s">
        <v>18170</v>
      </c>
      <c r="M7815" s="261"/>
      <c r="N7815" s="261"/>
      <c r="O7815" s="457"/>
      <c r="P7815" s="260"/>
      <c r="Q7815" s="262" t="s">
        <v>18171</v>
      </c>
      <c r="R7815" s="261"/>
      <c r="S7815" s="261"/>
      <c r="T7815" s="261"/>
      <c r="U7815" s="261"/>
      <c r="V7815" s="292"/>
      <c r="X7815" s="457"/>
      <c r="Y7815" s="260"/>
      <c r="Z7815" s="264"/>
      <c r="AA7815" s="264"/>
      <c r="AB7815" s="264"/>
      <c r="AC7815" s="264"/>
      <c r="AF7815" s="457"/>
      <c r="AG7815" s="260"/>
      <c r="AN7815" s="457"/>
      <c r="AO7815" s="260"/>
      <c r="AV7815" s="260"/>
      <c r="BC7815" s="260"/>
      <c r="BM7815" s="275">
        <v>0</v>
      </c>
      <c r="BN7815" s="275"/>
      <c r="BO7815" s="275"/>
      <c r="BP7815" s="275"/>
      <c r="BQ7815" s="275"/>
      <c r="BR7815" s="275"/>
      <c r="BS7815" s="275"/>
      <c r="BT7815" s="275"/>
      <c r="BU7815" s="275"/>
      <c r="BV7815" s="275"/>
    </row>
    <row r="7816" spans="1:74" s="263" customFormat="1">
      <c r="A7816" s="457"/>
      <c r="B7816" s="457"/>
      <c r="C7816" s="260"/>
      <c r="D7816" s="260"/>
      <c r="E7816" s="260"/>
      <c r="F7816" s="260"/>
      <c r="G7816" s="260"/>
      <c r="H7816" s="260"/>
      <c r="I7816" s="260"/>
      <c r="J7816" s="260"/>
      <c r="K7816" s="260"/>
      <c r="L7816" s="261" t="s">
        <v>18172</v>
      </c>
      <c r="M7816" s="261"/>
      <c r="N7816" s="261"/>
      <c r="O7816" s="457"/>
      <c r="P7816" s="260"/>
      <c r="Q7816" s="262" t="s">
        <v>18173</v>
      </c>
      <c r="R7816" s="261"/>
      <c r="S7816" s="261"/>
      <c r="T7816" s="261"/>
      <c r="U7816" s="261"/>
      <c r="V7816" s="292"/>
      <c r="X7816" s="457"/>
      <c r="Y7816" s="260"/>
      <c r="Z7816" s="264"/>
      <c r="AA7816" s="264"/>
      <c r="AB7816" s="264"/>
      <c r="AC7816" s="264"/>
      <c r="AF7816" s="457"/>
      <c r="AG7816" s="260"/>
      <c r="AN7816" s="457"/>
      <c r="AO7816" s="260"/>
      <c r="AV7816" s="260"/>
      <c r="BC7816" s="260"/>
      <c r="BM7816" s="275">
        <v>0</v>
      </c>
      <c r="BN7816" s="275"/>
      <c r="BO7816" s="275"/>
      <c r="BP7816" s="275"/>
      <c r="BQ7816" s="275"/>
      <c r="BR7816" s="275"/>
      <c r="BS7816" s="275"/>
      <c r="BT7816" s="275"/>
      <c r="BU7816" s="275"/>
      <c r="BV7816" s="275"/>
    </row>
    <row r="7817" spans="1:74" s="263" customFormat="1">
      <c r="A7817" s="457"/>
      <c r="B7817" s="457"/>
      <c r="C7817" s="260"/>
      <c r="D7817" s="260"/>
      <c r="E7817" s="260"/>
      <c r="F7817" s="260"/>
      <c r="G7817" s="260"/>
      <c r="H7817" s="260"/>
      <c r="I7817" s="260"/>
      <c r="J7817" s="260"/>
      <c r="K7817" s="260"/>
      <c r="L7817" s="261" t="s">
        <v>18174</v>
      </c>
      <c r="M7817" s="261"/>
      <c r="N7817" s="261"/>
      <c r="O7817" s="457"/>
      <c r="P7817" s="260"/>
      <c r="Q7817" s="262" t="s">
        <v>18175</v>
      </c>
      <c r="R7817" s="261"/>
      <c r="S7817" s="261"/>
      <c r="T7817" s="261"/>
      <c r="U7817" s="261"/>
      <c r="V7817" s="292"/>
      <c r="X7817" s="457"/>
      <c r="Y7817" s="260"/>
      <c r="Z7817" s="264"/>
      <c r="AA7817" s="264"/>
      <c r="AB7817" s="264"/>
      <c r="AC7817" s="264"/>
      <c r="AF7817" s="457"/>
      <c r="AG7817" s="260"/>
      <c r="AN7817" s="457"/>
      <c r="AO7817" s="260"/>
      <c r="AV7817" s="260"/>
      <c r="BC7817" s="260"/>
      <c r="BM7817" s="275">
        <v>0</v>
      </c>
      <c r="BN7817" s="275"/>
      <c r="BO7817" s="275"/>
      <c r="BP7817" s="275"/>
      <c r="BQ7817" s="275"/>
      <c r="BR7817" s="275"/>
      <c r="BS7817" s="275"/>
      <c r="BT7817" s="275"/>
      <c r="BU7817" s="275"/>
      <c r="BV7817" s="275"/>
    </row>
    <row r="7818" spans="1:74" s="263" customFormat="1">
      <c r="A7818" s="457"/>
      <c r="B7818" s="457"/>
      <c r="C7818" s="260"/>
      <c r="D7818" s="260"/>
      <c r="E7818" s="260"/>
      <c r="F7818" s="260"/>
      <c r="G7818" s="260"/>
      <c r="H7818" s="260"/>
      <c r="I7818" s="260"/>
      <c r="J7818" s="260"/>
      <c r="K7818" s="260"/>
      <c r="L7818" s="261" t="s">
        <v>18174</v>
      </c>
      <c r="M7818" s="261"/>
      <c r="N7818" s="261"/>
      <c r="O7818" s="457"/>
      <c r="P7818" s="260"/>
      <c r="Q7818" s="262" t="s">
        <v>18176</v>
      </c>
      <c r="R7818" s="261"/>
      <c r="S7818" s="261"/>
      <c r="T7818" s="261"/>
      <c r="U7818" s="261"/>
      <c r="V7818" s="292"/>
      <c r="X7818" s="457"/>
      <c r="Y7818" s="260"/>
      <c r="Z7818" s="264"/>
      <c r="AA7818" s="264"/>
      <c r="AB7818" s="264"/>
      <c r="AC7818" s="264"/>
      <c r="AF7818" s="457"/>
      <c r="AG7818" s="260"/>
      <c r="AN7818" s="457"/>
      <c r="AO7818" s="260"/>
      <c r="AV7818" s="260"/>
      <c r="BC7818" s="260"/>
      <c r="BM7818" s="275">
        <v>0</v>
      </c>
      <c r="BN7818" s="275"/>
      <c r="BO7818" s="275"/>
      <c r="BP7818" s="275"/>
      <c r="BQ7818" s="275"/>
      <c r="BR7818" s="275"/>
      <c r="BS7818" s="275"/>
      <c r="BT7818" s="275"/>
      <c r="BU7818" s="275"/>
      <c r="BV7818" s="275"/>
    </row>
    <row r="7819" spans="1:74" s="263" customFormat="1">
      <c r="A7819" s="458" t="s">
        <v>18179</v>
      </c>
      <c r="B7819" s="458"/>
      <c r="C7819" s="266"/>
      <c r="D7819" s="266"/>
      <c r="E7819" s="266"/>
      <c r="F7819" s="266"/>
      <c r="G7819" s="266"/>
      <c r="H7819" s="266"/>
      <c r="I7819" s="266"/>
      <c r="J7819" s="266"/>
      <c r="K7819" s="266"/>
      <c r="L7819" s="261" t="s">
        <v>18177</v>
      </c>
      <c r="M7819" s="261"/>
      <c r="N7819" s="261"/>
      <c r="O7819" s="458"/>
      <c r="P7819" s="266"/>
      <c r="Q7819" s="262" t="s">
        <v>18178</v>
      </c>
      <c r="R7819" s="261"/>
      <c r="S7819" s="261"/>
      <c r="T7819" s="261"/>
      <c r="U7819" s="261"/>
      <c r="V7819" s="292"/>
      <c r="X7819" s="458"/>
      <c r="Y7819" s="266"/>
      <c r="Z7819" s="264"/>
      <c r="AA7819" s="264"/>
      <c r="AB7819" s="264"/>
      <c r="AC7819" s="264"/>
      <c r="AF7819" s="458"/>
      <c r="AG7819" s="266"/>
      <c r="AN7819" s="458"/>
      <c r="AO7819" s="266"/>
      <c r="AV7819" s="266"/>
      <c r="BC7819" s="266"/>
      <c r="BM7819" s="275">
        <v>0</v>
      </c>
      <c r="BN7819" s="275"/>
      <c r="BO7819" s="275"/>
      <c r="BP7819" s="275"/>
      <c r="BQ7819" s="275"/>
      <c r="BR7819" s="275"/>
      <c r="BS7819" s="275"/>
      <c r="BT7819" s="275"/>
      <c r="BU7819" s="275"/>
      <c r="BV7819" s="275"/>
    </row>
    <row r="7820" spans="1:74" s="263" customFormat="1">
      <c r="A7820" s="458" t="s">
        <v>14307</v>
      </c>
      <c r="B7820" s="458"/>
      <c r="C7820" s="266"/>
      <c r="D7820" s="266"/>
      <c r="E7820" s="266"/>
      <c r="F7820" s="266"/>
      <c r="G7820" s="266"/>
      <c r="H7820" s="266"/>
      <c r="I7820" s="266"/>
      <c r="J7820" s="266"/>
      <c r="K7820" s="266"/>
      <c r="L7820" s="261" t="s">
        <v>18180</v>
      </c>
      <c r="M7820" s="261"/>
      <c r="N7820" s="261"/>
      <c r="O7820" s="458"/>
      <c r="P7820" s="266"/>
      <c r="Q7820" s="262" t="s">
        <v>14306</v>
      </c>
      <c r="R7820" s="261"/>
      <c r="S7820" s="261"/>
      <c r="T7820" s="261"/>
      <c r="U7820" s="261"/>
      <c r="V7820" s="292"/>
      <c r="X7820" s="458"/>
      <c r="Y7820" s="266"/>
      <c r="Z7820" s="264"/>
      <c r="AA7820" s="264"/>
      <c r="AB7820" s="264"/>
      <c r="AC7820" s="264"/>
      <c r="AF7820" s="458"/>
      <c r="AG7820" s="266"/>
      <c r="AN7820" s="458"/>
      <c r="AO7820" s="266"/>
      <c r="AV7820" s="266"/>
      <c r="BC7820" s="266"/>
      <c r="BM7820" s="275">
        <v>0</v>
      </c>
      <c r="BN7820" s="275"/>
      <c r="BO7820" s="275"/>
      <c r="BP7820" s="275"/>
      <c r="BQ7820" s="275"/>
      <c r="BR7820" s="275"/>
      <c r="BS7820" s="275"/>
      <c r="BT7820" s="275"/>
      <c r="BU7820" s="275"/>
      <c r="BV7820" s="275"/>
    </row>
    <row r="7821" spans="1:74" s="263" customFormat="1">
      <c r="A7821" s="457"/>
      <c r="B7821" s="457"/>
      <c r="C7821" s="260"/>
      <c r="D7821" s="260"/>
      <c r="E7821" s="260"/>
      <c r="F7821" s="260"/>
      <c r="G7821" s="260"/>
      <c r="H7821" s="260"/>
      <c r="I7821" s="260"/>
      <c r="J7821" s="260"/>
      <c r="K7821" s="260"/>
      <c r="L7821" s="261" t="s">
        <v>18181</v>
      </c>
      <c r="M7821" s="261"/>
      <c r="N7821" s="261"/>
      <c r="O7821" s="457"/>
      <c r="P7821" s="260"/>
      <c r="Q7821" s="262" t="s">
        <v>16724</v>
      </c>
      <c r="R7821" s="261"/>
      <c r="S7821" s="261"/>
      <c r="T7821" s="261"/>
      <c r="U7821" s="261"/>
      <c r="V7821" s="292"/>
      <c r="X7821" s="457"/>
      <c r="Y7821" s="260"/>
      <c r="Z7821" s="264"/>
      <c r="AA7821" s="264"/>
      <c r="AB7821" s="264"/>
      <c r="AC7821" s="264"/>
      <c r="AF7821" s="457"/>
      <c r="AG7821" s="260"/>
      <c r="AN7821" s="457"/>
      <c r="AO7821" s="260"/>
      <c r="AV7821" s="260"/>
      <c r="BC7821" s="260"/>
      <c r="BM7821" s="275">
        <v>0</v>
      </c>
      <c r="BN7821" s="275"/>
      <c r="BO7821" s="275"/>
      <c r="BP7821" s="275"/>
      <c r="BQ7821" s="275"/>
      <c r="BR7821" s="275"/>
      <c r="BS7821" s="275"/>
      <c r="BT7821" s="275"/>
      <c r="BU7821" s="275"/>
      <c r="BV7821" s="275"/>
    </row>
    <row r="7822" spans="1:74" s="263" customFormat="1">
      <c r="A7822" s="457"/>
      <c r="B7822" s="457"/>
      <c r="C7822" s="260"/>
      <c r="D7822" s="260"/>
      <c r="E7822" s="260"/>
      <c r="F7822" s="260"/>
      <c r="G7822" s="260"/>
      <c r="H7822" s="260"/>
      <c r="I7822" s="260"/>
      <c r="J7822" s="260"/>
      <c r="K7822" s="260"/>
      <c r="L7822" s="261" t="s">
        <v>18182</v>
      </c>
      <c r="M7822" s="261"/>
      <c r="N7822" s="261"/>
      <c r="O7822" s="457"/>
      <c r="P7822" s="260"/>
      <c r="Q7822" s="262" t="s">
        <v>18183</v>
      </c>
      <c r="R7822" s="261"/>
      <c r="S7822" s="261"/>
      <c r="T7822" s="261"/>
      <c r="U7822" s="261"/>
      <c r="V7822" s="292"/>
      <c r="X7822" s="457"/>
      <c r="Y7822" s="260"/>
      <c r="Z7822" s="264"/>
      <c r="AA7822" s="264"/>
      <c r="AB7822" s="264"/>
      <c r="AC7822" s="264"/>
      <c r="AF7822" s="457"/>
      <c r="AG7822" s="260"/>
      <c r="AN7822" s="457"/>
      <c r="AO7822" s="260"/>
      <c r="AV7822" s="260"/>
      <c r="BC7822" s="260"/>
      <c r="BM7822" s="275">
        <v>0</v>
      </c>
      <c r="BN7822" s="275"/>
      <c r="BO7822" s="275"/>
      <c r="BP7822" s="275"/>
      <c r="BQ7822" s="275"/>
      <c r="BR7822" s="275"/>
      <c r="BS7822" s="275"/>
      <c r="BT7822" s="275"/>
      <c r="BU7822" s="275"/>
      <c r="BV7822" s="275"/>
    </row>
    <row r="7823" spans="1:74" s="263" customFormat="1">
      <c r="A7823" s="458" t="s">
        <v>18186</v>
      </c>
      <c r="B7823" s="458"/>
      <c r="C7823" s="266"/>
      <c r="D7823" s="266"/>
      <c r="E7823" s="266"/>
      <c r="F7823" s="266"/>
      <c r="G7823" s="266"/>
      <c r="H7823" s="266"/>
      <c r="I7823" s="266"/>
      <c r="J7823" s="266"/>
      <c r="K7823" s="266"/>
      <c r="L7823" s="261" t="s">
        <v>18184</v>
      </c>
      <c r="M7823" s="261"/>
      <c r="N7823" s="261"/>
      <c r="O7823" s="458"/>
      <c r="P7823" s="266"/>
      <c r="Q7823" s="262" t="s">
        <v>18185</v>
      </c>
      <c r="R7823" s="261"/>
      <c r="S7823" s="261"/>
      <c r="T7823" s="261"/>
      <c r="U7823" s="261"/>
      <c r="V7823" s="292"/>
      <c r="X7823" s="458"/>
      <c r="Y7823" s="266"/>
      <c r="Z7823" s="264"/>
      <c r="AA7823" s="264"/>
      <c r="AB7823" s="264"/>
      <c r="AC7823" s="264"/>
      <c r="AF7823" s="458"/>
      <c r="AG7823" s="266"/>
      <c r="AN7823" s="458"/>
      <c r="AO7823" s="266"/>
      <c r="AV7823" s="266"/>
      <c r="BC7823" s="266"/>
      <c r="BM7823" s="275">
        <v>0</v>
      </c>
      <c r="BN7823" s="275"/>
      <c r="BO7823" s="275"/>
      <c r="BP7823" s="275"/>
      <c r="BQ7823" s="275"/>
      <c r="BR7823" s="275"/>
      <c r="BS7823" s="275"/>
      <c r="BT7823" s="275"/>
      <c r="BU7823" s="275"/>
      <c r="BV7823" s="275"/>
    </row>
    <row r="7824" spans="1:74" s="263" customFormat="1">
      <c r="A7824" s="457"/>
      <c r="B7824" s="457"/>
      <c r="C7824" s="260"/>
      <c r="D7824" s="260"/>
      <c r="E7824" s="260"/>
      <c r="F7824" s="260"/>
      <c r="G7824" s="260"/>
      <c r="H7824" s="260"/>
      <c r="I7824" s="260"/>
      <c r="J7824" s="260"/>
      <c r="K7824" s="260"/>
      <c r="L7824" s="261" t="s">
        <v>18187</v>
      </c>
      <c r="M7824" s="261"/>
      <c r="N7824" s="261"/>
      <c r="O7824" s="457"/>
      <c r="P7824" s="260"/>
      <c r="Q7824" s="262" t="s">
        <v>18188</v>
      </c>
      <c r="R7824" s="261"/>
      <c r="S7824" s="261"/>
      <c r="T7824" s="261"/>
      <c r="U7824" s="261"/>
      <c r="V7824" s="292"/>
      <c r="X7824" s="457"/>
      <c r="Y7824" s="260"/>
      <c r="Z7824" s="264"/>
      <c r="AA7824" s="264"/>
      <c r="AB7824" s="264"/>
      <c r="AC7824" s="264"/>
      <c r="AF7824" s="457"/>
      <c r="AG7824" s="260"/>
      <c r="AN7824" s="457"/>
      <c r="AO7824" s="260"/>
      <c r="AV7824" s="260"/>
      <c r="BC7824" s="260"/>
      <c r="BM7824" s="275">
        <v>0</v>
      </c>
      <c r="BN7824" s="275"/>
      <c r="BO7824" s="275"/>
      <c r="BP7824" s="275"/>
      <c r="BQ7824" s="275"/>
      <c r="BR7824" s="275"/>
      <c r="BS7824" s="275"/>
      <c r="BT7824" s="275"/>
      <c r="BU7824" s="275"/>
      <c r="BV7824" s="275"/>
    </row>
    <row r="7825" spans="1:74" s="263" customFormat="1">
      <c r="A7825" s="457"/>
      <c r="B7825" s="457"/>
      <c r="C7825" s="260"/>
      <c r="D7825" s="260"/>
      <c r="E7825" s="260"/>
      <c r="F7825" s="260"/>
      <c r="G7825" s="260"/>
      <c r="H7825" s="260"/>
      <c r="I7825" s="260"/>
      <c r="J7825" s="260"/>
      <c r="K7825" s="260"/>
      <c r="L7825" s="261" t="s">
        <v>18189</v>
      </c>
      <c r="M7825" s="261"/>
      <c r="N7825" s="261"/>
      <c r="O7825" s="457"/>
      <c r="P7825" s="260"/>
      <c r="Q7825" s="262" t="s">
        <v>18190</v>
      </c>
      <c r="R7825" s="261"/>
      <c r="S7825" s="261"/>
      <c r="T7825" s="261"/>
      <c r="U7825" s="261"/>
      <c r="V7825" s="292"/>
      <c r="X7825" s="457"/>
      <c r="Y7825" s="260"/>
      <c r="Z7825" s="264"/>
      <c r="AA7825" s="264"/>
      <c r="AB7825" s="264"/>
      <c r="AC7825" s="264"/>
      <c r="AF7825" s="457"/>
      <c r="AG7825" s="260"/>
      <c r="AN7825" s="457"/>
      <c r="AO7825" s="260"/>
      <c r="AV7825" s="260"/>
      <c r="BC7825" s="260"/>
      <c r="BM7825" s="275">
        <v>0</v>
      </c>
      <c r="BN7825" s="275"/>
      <c r="BO7825" s="275"/>
      <c r="BP7825" s="275"/>
      <c r="BQ7825" s="275"/>
      <c r="BR7825" s="275"/>
      <c r="BS7825" s="275"/>
      <c r="BT7825" s="275"/>
      <c r="BU7825" s="275"/>
      <c r="BV7825" s="275"/>
    </row>
    <row r="7826" spans="1:74" s="263" customFormat="1">
      <c r="A7826" s="457"/>
      <c r="B7826" s="457"/>
      <c r="C7826" s="260"/>
      <c r="D7826" s="260"/>
      <c r="E7826" s="260"/>
      <c r="F7826" s="260"/>
      <c r="G7826" s="260"/>
      <c r="H7826" s="260"/>
      <c r="I7826" s="260"/>
      <c r="J7826" s="260"/>
      <c r="K7826" s="260"/>
      <c r="L7826" s="261" t="s">
        <v>18189</v>
      </c>
      <c r="M7826" s="261"/>
      <c r="N7826" s="261"/>
      <c r="O7826" s="457"/>
      <c r="P7826" s="260"/>
      <c r="Q7826" s="262" t="s">
        <v>18191</v>
      </c>
      <c r="R7826" s="261"/>
      <c r="S7826" s="261"/>
      <c r="T7826" s="261"/>
      <c r="U7826" s="261"/>
      <c r="V7826" s="292"/>
      <c r="X7826" s="457"/>
      <c r="Y7826" s="260"/>
      <c r="Z7826" s="264"/>
      <c r="AA7826" s="264"/>
      <c r="AB7826" s="264"/>
      <c r="AC7826" s="264"/>
      <c r="AF7826" s="457"/>
      <c r="AG7826" s="260"/>
      <c r="AN7826" s="457"/>
      <c r="AO7826" s="260"/>
      <c r="AV7826" s="260"/>
      <c r="BC7826" s="260"/>
      <c r="BM7826" s="275">
        <v>0</v>
      </c>
      <c r="BN7826" s="275"/>
      <c r="BO7826" s="275"/>
      <c r="BP7826" s="275"/>
      <c r="BQ7826" s="275"/>
      <c r="BR7826" s="275"/>
      <c r="BS7826" s="275"/>
      <c r="BT7826" s="275"/>
      <c r="BU7826" s="275"/>
      <c r="BV7826" s="275"/>
    </row>
    <row r="7827" spans="1:74" s="263" customFormat="1">
      <c r="A7827" s="457"/>
      <c r="B7827" s="457"/>
      <c r="C7827" s="260"/>
      <c r="D7827" s="260"/>
      <c r="E7827" s="260"/>
      <c r="F7827" s="260"/>
      <c r="G7827" s="260"/>
      <c r="H7827" s="260"/>
      <c r="I7827" s="260"/>
      <c r="J7827" s="260"/>
      <c r="K7827" s="260"/>
      <c r="L7827" s="261" t="s">
        <v>18192</v>
      </c>
      <c r="M7827" s="261"/>
      <c r="N7827" s="261"/>
      <c r="O7827" s="457"/>
      <c r="P7827" s="260"/>
      <c r="Q7827" s="262" t="s">
        <v>8355</v>
      </c>
      <c r="R7827" s="261"/>
      <c r="S7827" s="261"/>
      <c r="T7827" s="261"/>
      <c r="U7827" s="261"/>
      <c r="V7827" s="292"/>
      <c r="X7827" s="457"/>
      <c r="Y7827" s="260"/>
      <c r="Z7827" s="264"/>
      <c r="AA7827" s="264"/>
      <c r="AB7827" s="264"/>
      <c r="AC7827" s="264"/>
      <c r="AF7827" s="457"/>
      <c r="AG7827" s="260"/>
      <c r="AN7827" s="457"/>
      <c r="AO7827" s="260"/>
      <c r="AV7827" s="260"/>
      <c r="BC7827" s="260"/>
      <c r="BM7827" s="275">
        <v>0</v>
      </c>
      <c r="BN7827" s="275"/>
      <c r="BO7827" s="275"/>
      <c r="BP7827" s="275"/>
      <c r="BQ7827" s="275"/>
      <c r="BR7827" s="275"/>
      <c r="BS7827" s="275"/>
      <c r="BT7827" s="275"/>
      <c r="BU7827" s="275"/>
      <c r="BV7827" s="275"/>
    </row>
    <row r="7828" spans="1:74" s="263" customFormat="1">
      <c r="A7828" s="457"/>
      <c r="B7828" s="457"/>
      <c r="C7828" s="260"/>
      <c r="D7828" s="260"/>
      <c r="E7828" s="260"/>
      <c r="F7828" s="260"/>
      <c r="G7828" s="260"/>
      <c r="H7828" s="260"/>
      <c r="I7828" s="260"/>
      <c r="J7828" s="260"/>
      <c r="K7828" s="260"/>
      <c r="L7828" s="261" t="s">
        <v>18192</v>
      </c>
      <c r="M7828" s="261"/>
      <c r="N7828" s="261"/>
      <c r="O7828" s="457"/>
      <c r="P7828" s="260"/>
      <c r="Q7828" s="262" t="s">
        <v>18193</v>
      </c>
      <c r="R7828" s="261"/>
      <c r="S7828" s="261"/>
      <c r="T7828" s="261"/>
      <c r="U7828" s="261"/>
      <c r="V7828" s="292"/>
      <c r="X7828" s="457"/>
      <c r="Y7828" s="260"/>
      <c r="Z7828" s="264"/>
      <c r="AA7828" s="264"/>
      <c r="AB7828" s="264"/>
      <c r="AC7828" s="264"/>
      <c r="AF7828" s="457"/>
      <c r="AG7828" s="260"/>
      <c r="AN7828" s="457"/>
      <c r="AO7828" s="260"/>
      <c r="AV7828" s="260"/>
      <c r="BC7828" s="260"/>
      <c r="BM7828" s="275">
        <v>0</v>
      </c>
      <c r="BN7828" s="275"/>
      <c r="BO7828" s="275"/>
      <c r="BP7828" s="275"/>
      <c r="BQ7828" s="275"/>
      <c r="BR7828" s="275"/>
      <c r="BS7828" s="275"/>
      <c r="BT7828" s="275"/>
      <c r="BU7828" s="275"/>
      <c r="BV7828" s="275"/>
    </row>
    <row r="7829" spans="1:74" s="263" customFormat="1">
      <c r="A7829" s="458" t="s">
        <v>18195</v>
      </c>
      <c r="B7829" s="458"/>
      <c r="C7829" s="266"/>
      <c r="D7829" s="266"/>
      <c r="E7829" s="266"/>
      <c r="F7829" s="266"/>
      <c r="G7829" s="266"/>
      <c r="H7829" s="266"/>
      <c r="I7829" s="266"/>
      <c r="J7829" s="266"/>
      <c r="K7829" s="266"/>
      <c r="L7829" s="261" t="s">
        <v>18194</v>
      </c>
      <c r="M7829" s="261"/>
      <c r="N7829" s="261"/>
      <c r="O7829" s="458"/>
      <c r="P7829" s="266"/>
      <c r="Q7829" s="262" t="s">
        <v>14186</v>
      </c>
      <c r="R7829" s="261"/>
      <c r="S7829" s="261"/>
      <c r="T7829" s="261"/>
      <c r="U7829" s="261"/>
      <c r="V7829" s="292"/>
      <c r="X7829" s="458"/>
      <c r="Y7829" s="266"/>
      <c r="Z7829" s="264"/>
      <c r="AA7829" s="264"/>
      <c r="AB7829" s="264"/>
      <c r="AC7829" s="264"/>
      <c r="AF7829" s="458"/>
      <c r="AG7829" s="266"/>
      <c r="AN7829" s="458"/>
      <c r="AO7829" s="266"/>
      <c r="AV7829" s="266"/>
      <c r="BC7829" s="266"/>
      <c r="BM7829" s="275">
        <v>0</v>
      </c>
      <c r="BN7829" s="275"/>
      <c r="BO7829" s="275"/>
      <c r="BP7829" s="275"/>
      <c r="BQ7829" s="275"/>
      <c r="BR7829" s="275"/>
      <c r="BS7829" s="275"/>
      <c r="BT7829" s="275"/>
      <c r="BU7829" s="275"/>
      <c r="BV7829" s="275"/>
    </row>
    <row r="7830" spans="1:74" s="263" customFormat="1">
      <c r="A7830" s="457"/>
      <c r="B7830" s="457"/>
      <c r="C7830" s="260"/>
      <c r="D7830" s="260"/>
      <c r="E7830" s="260"/>
      <c r="F7830" s="260"/>
      <c r="G7830" s="260"/>
      <c r="H7830" s="260"/>
      <c r="I7830" s="260"/>
      <c r="J7830" s="260"/>
      <c r="K7830" s="260"/>
      <c r="L7830" s="261" t="s">
        <v>18196</v>
      </c>
      <c r="M7830" s="261"/>
      <c r="N7830" s="261"/>
      <c r="O7830" s="457"/>
      <c r="P7830" s="260"/>
      <c r="Q7830" s="262" t="s">
        <v>18197</v>
      </c>
      <c r="R7830" s="261"/>
      <c r="S7830" s="261"/>
      <c r="T7830" s="261"/>
      <c r="U7830" s="261"/>
      <c r="V7830" s="292"/>
      <c r="X7830" s="457"/>
      <c r="Y7830" s="260"/>
      <c r="Z7830" s="264"/>
      <c r="AA7830" s="264"/>
      <c r="AB7830" s="264"/>
      <c r="AC7830" s="264"/>
      <c r="AF7830" s="457"/>
      <c r="AG7830" s="260"/>
      <c r="AN7830" s="457"/>
      <c r="AO7830" s="260"/>
      <c r="AV7830" s="260"/>
      <c r="BC7830" s="260"/>
      <c r="BM7830" s="275">
        <v>0</v>
      </c>
      <c r="BN7830" s="275"/>
      <c r="BO7830" s="275"/>
      <c r="BP7830" s="275"/>
      <c r="BQ7830" s="275"/>
      <c r="BR7830" s="275"/>
      <c r="BS7830" s="275"/>
      <c r="BT7830" s="275"/>
      <c r="BU7830" s="275"/>
      <c r="BV7830" s="275"/>
    </row>
    <row r="7831" spans="1:74" s="263" customFormat="1">
      <c r="A7831" s="457"/>
      <c r="B7831" s="457"/>
      <c r="C7831" s="260"/>
      <c r="D7831" s="260"/>
      <c r="E7831" s="260"/>
      <c r="F7831" s="260"/>
      <c r="G7831" s="260"/>
      <c r="H7831" s="260"/>
      <c r="I7831" s="260"/>
      <c r="J7831" s="260"/>
      <c r="K7831" s="260"/>
      <c r="L7831" s="261" t="s">
        <v>18196</v>
      </c>
      <c r="M7831" s="261"/>
      <c r="N7831" s="261"/>
      <c r="O7831" s="457"/>
      <c r="P7831" s="260"/>
      <c r="Q7831" s="262" t="s">
        <v>18198</v>
      </c>
      <c r="R7831" s="261"/>
      <c r="S7831" s="261"/>
      <c r="T7831" s="261"/>
      <c r="U7831" s="261"/>
      <c r="V7831" s="292"/>
      <c r="X7831" s="457"/>
      <c r="Y7831" s="260"/>
      <c r="Z7831" s="264"/>
      <c r="AA7831" s="264"/>
      <c r="AB7831" s="264"/>
      <c r="AC7831" s="264"/>
      <c r="AF7831" s="457"/>
      <c r="AG7831" s="260"/>
      <c r="AN7831" s="457"/>
      <c r="AO7831" s="260"/>
      <c r="AV7831" s="260"/>
      <c r="BC7831" s="260"/>
      <c r="BM7831" s="275">
        <v>0</v>
      </c>
      <c r="BN7831" s="275"/>
      <c r="BO7831" s="275"/>
      <c r="BP7831" s="275"/>
      <c r="BQ7831" s="275"/>
      <c r="BR7831" s="275"/>
      <c r="BS7831" s="275"/>
      <c r="BT7831" s="275"/>
      <c r="BU7831" s="275"/>
      <c r="BV7831" s="275"/>
    </row>
    <row r="7832" spans="1:74" s="263" customFormat="1">
      <c r="A7832" s="457"/>
      <c r="B7832" s="457"/>
      <c r="C7832" s="260"/>
      <c r="D7832" s="260"/>
      <c r="E7832" s="260"/>
      <c r="F7832" s="260"/>
      <c r="G7832" s="260"/>
      <c r="H7832" s="260"/>
      <c r="I7832" s="260"/>
      <c r="J7832" s="260"/>
      <c r="K7832" s="260"/>
      <c r="L7832" s="261" t="s">
        <v>18199</v>
      </c>
      <c r="M7832" s="261"/>
      <c r="N7832" s="261"/>
      <c r="O7832" s="457"/>
      <c r="P7832" s="260"/>
      <c r="Q7832" s="262" t="s">
        <v>18200</v>
      </c>
      <c r="R7832" s="261"/>
      <c r="S7832" s="261"/>
      <c r="T7832" s="261"/>
      <c r="U7832" s="261"/>
      <c r="V7832" s="292"/>
      <c r="X7832" s="457"/>
      <c r="Y7832" s="260"/>
      <c r="Z7832" s="264"/>
      <c r="AA7832" s="264"/>
      <c r="AB7832" s="264"/>
      <c r="AC7832" s="264"/>
      <c r="AF7832" s="457"/>
      <c r="AG7832" s="260"/>
      <c r="AN7832" s="457"/>
      <c r="AO7832" s="260"/>
      <c r="AV7832" s="260"/>
      <c r="BC7832" s="260"/>
      <c r="BM7832" s="275">
        <v>0</v>
      </c>
      <c r="BN7832" s="275"/>
      <c r="BO7832" s="275"/>
      <c r="BP7832" s="275"/>
      <c r="BQ7832" s="275"/>
      <c r="BR7832" s="275"/>
      <c r="BS7832" s="275"/>
      <c r="BT7832" s="275"/>
      <c r="BU7832" s="275"/>
      <c r="BV7832" s="275"/>
    </row>
    <row r="7833" spans="1:74" s="263" customFormat="1">
      <c r="A7833" s="457"/>
      <c r="B7833" s="457"/>
      <c r="C7833" s="260"/>
      <c r="D7833" s="260"/>
      <c r="E7833" s="260"/>
      <c r="F7833" s="260"/>
      <c r="G7833" s="260"/>
      <c r="H7833" s="260"/>
      <c r="I7833" s="260"/>
      <c r="J7833" s="260"/>
      <c r="K7833" s="260"/>
      <c r="L7833" s="261" t="s">
        <v>18201</v>
      </c>
      <c r="M7833" s="261"/>
      <c r="N7833" s="261"/>
      <c r="O7833" s="457"/>
      <c r="P7833" s="260"/>
      <c r="Q7833" s="262" t="s">
        <v>18202</v>
      </c>
      <c r="R7833" s="261"/>
      <c r="S7833" s="261"/>
      <c r="T7833" s="261"/>
      <c r="U7833" s="261"/>
      <c r="V7833" s="292"/>
      <c r="X7833" s="457"/>
      <c r="Y7833" s="260"/>
      <c r="Z7833" s="264"/>
      <c r="AA7833" s="264"/>
      <c r="AB7833" s="264"/>
      <c r="AC7833" s="264"/>
      <c r="AF7833" s="457"/>
      <c r="AG7833" s="260"/>
      <c r="AN7833" s="457"/>
      <c r="AO7833" s="260"/>
      <c r="AV7833" s="260"/>
      <c r="BC7833" s="260"/>
      <c r="BM7833" s="275">
        <v>0</v>
      </c>
      <c r="BN7833" s="275"/>
      <c r="BO7833" s="275"/>
      <c r="BP7833" s="275"/>
      <c r="BQ7833" s="275"/>
      <c r="BR7833" s="275"/>
      <c r="BS7833" s="275"/>
      <c r="BT7833" s="275"/>
      <c r="BU7833" s="275"/>
      <c r="BV7833" s="275"/>
    </row>
    <row r="7834" spans="1:74" s="263" customFormat="1">
      <c r="A7834" s="458" t="s">
        <v>18205</v>
      </c>
      <c r="B7834" s="458"/>
      <c r="C7834" s="266"/>
      <c r="D7834" s="266"/>
      <c r="E7834" s="266"/>
      <c r="F7834" s="266"/>
      <c r="G7834" s="266"/>
      <c r="H7834" s="266"/>
      <c r="I7834" s="266"/>
      <c r="J7834" s="266"/>
      <c r="K7834" s="266"/>
      <c r="L7834" s="261" t="s">
        <v>18203</v>
      </c>
      <c r="M7834" s="261"/>
      <c r="N7834" s="261"/>
      <c r="O7834" s="458"/>
      <c r="P7834" s="266"/>
      <c r="Q7834" s="262" t="s">
        <v>18204</v>
      </c>
      <c r="R7834" s="261"/>
      <c r="S7834" s="261"/>
      <c r="T7834" s="261"/>
      <c r="U7834" s="261"/>
      <c r="V7834" s="292"/>
      <c r="X7834" s="458"/>
      <c r="Y7834" s="266"/>
      <c r="Z7834" s="264"/>
      <c r="AA7834" s="264"/>
      <c r="AB7834" s="264"/>
      <c r="AC7834" s="264"/>
      <c r="AF7834" s="458"/>
      <c r="AG7834" s="266"/>
      <c r="AN7834" s="458"/>
      <c r="AO7834" s="266"/>
      <c r="AV7834" s="266"/>
      <c r="BC7834" s="266"/>
      <c r="BM7834" s="275">
        <v>0</v>
      </c>
      <c r="BN7834" s="275"/>
      <c r="BO7834" s="275"/>
      <c r="BP7834" s="275"/>
      <c r="BQ7834" s="275"/>
      <c r="BR7834" s="275"/>
      <c r="BS7834" s="275"/>
      <c r="BT7834" s="275"/>
      <c r="BU7834" s="275"/>
      <c r="BV7834" s="275"/>
    </row>
    <row r="7835" spans="1:74" s="263" customFormat="1">
      <c r="A7835" s="457"/>
      <c r="B7835" s="457"/>
      <c r="C7835" s="260"/>
      <c r="D7835" s="260"/>
      <c r="E7835" s="260"/>
      <c r="F7835" s="260"/>
      <c r="G7835" s="260"/>
      <c r="H7835" s="260"/>
      <c r="I7835" s="260"/>
      <c r="J7835" s="260"/>
      <c r="K7835" s="260"/>
      <c r="L7835" s="261" t="s">
        <v>18206</v>
      </c>
      <c r="M7835" s="261"/>
      <c r="N7835" s="261"/>
      <c r="O7835" s="457"/>
      <c r="P7835" s="260"/>
      <c r="Q7835" s="262" t="s">
        <v>18207</v>
      </c>
      <c r="R7835" s="261"/>
      <c r="S7835" s="261"/>
      <c r="T7835" s="261"/>
      <c r="U7835" s="261"/>
      <c r="V7835" s="292"/>
      <c r="X7835" s="457"/>
      <c r="Y7835" s="260"/>
      <c r="Z7835" s="264"/>
      <c r="AA7835" s="264"/>
      <c r="AB7835" s="264"/>
      <c r="AC7835" s="264"/>
      <c r="AF7835" s="457"/>
      <c r="AG7835" s="260"/>
      <c r="AN7835" s="457"/>
      <c r="AO7835" s="260"/>
      <c r="AV7835" s="260"/>
      <c r="BC7835" s="260"/>
      <c r="BM7835" s="275">
        <v>0</v>
      </c>
      <c r="BN7835" s="275"/>
      <c r="BO7835" s="275"/>
      <c r="BP7835" s="275"/>
      <c r="BQ7835" s="275"/>
      <c r="BR7835" s="275"/>
      <c r="BS7835" s="275"/>
      <c r="BT7835" s="275"/>
      <c r="BU7835" s="275"/>
      <c r="BV7835" s="275"/>
    </row>
    <row r="7836" spans="1:74" s="263" customFormat="1">
      <c r="A7836" s="457"/>
      <c r="B7836" s="457"/>
      <c r="C7836" s="260"/>
      <c r="D7836" s="260"/>
      <c r="E7836" s="260"/>
      <c r="F7836" s="260"/>
      <c r="G7836" s="260"/>
      <c r="H7836" s="260"/>
      <c r="I7836" s="260"/>
      <c r="J7836" s="260"/>
      <c r="K7836" s="260"/>
      <c r="L7836" s="261" t="s">
        <v>18206</v>
      </c>
      <c r="M7836" s="261"/>
      <c r="N7836" s="261"/>
      <c r="O7836" s="457"/>
      <c r="P7836" s="260"/>
      <c r="Q7836" s="262" t="s">
        <v>18208</v>
      </c>
      <c r="R7836" s="261"/>
      <c r="S7836" s="261"/>
      <c r="T7836" s="261"/>
      <c r="U7836" s="261"/>
      <c r="V7836" s="292"/>
      <c r="X7836" s="457"/>
      <c r="Y7836" s="260"/>
      <c r="Z7836" s="264"/>
      <c r="AA7836" s="264"/>
      <c r="AB7836" s="264"/>
      <c r="AC7836" s="264"/>
      <c r="AF7836" s="457"/>
      <c r="AG7836" s="260"/>
      <c r="AN7836" s="457"/>
      <c r="AO7836" s="260"/>
      <c r="AV7836" s="260"/>
      <c r="BC7836" s="260"/>
      <c r="BM7836" s="275">
        <v>0</v>
      </c>
      <c r="BN7836" s="275"/>
      <c r="BO7836" s="275"/>
      <c r="BP7836" s="275"/>
      <c r="BQ7836" s="275"/>
      <c r="BR7836" s="275"/>
      <c r="BS7836" s="275"/>
      <c r="BT7836" s="275"/>
      <c r="BU7836" s="275"/>
      <c r="BV7836" s="275"/>
    </row>
    <row r="7837" spans="1:74" s="263" customFormat="1">
      <c r="A7837" s="457"/>
      <c r="B7837" s="457"/>
      <c r="C7837" s="260"/>
      <c r="D7837" s="260"/>
      <c r="E7837" s="260"/>
      <c r="F7837" s="260"/>
      <c r="G7837" s="260"/>
      <c r="H7837" s="260"/>
      <c r="I7837" s="260"/>
      <c r="J7837" s="260"/>
      <c r="K7837" s="260"/>
      <c r="L7837" s="261" t="s">
        <v>18209</v>
      </c>
      <c r="M7837" s="261"/>
      <c r="N7837" s="261"/>
      <c r="O7837" s="457"/>
      <c r="P7837" s="260"/>
      <c r="Q7837" s="262" t="s">
        <v>18210</v>
      </c>
      <c r="R7837" s="261"/>
      <c r="S7837" s="261"/>
      <c r="T7837" s="261"/>
      <c r="U7837" s="261"/>
      <c r="V7837" s="292"/>
      <c r="X7837" s="457"/>
      <c r="Y7837" s="260"/>
      <c r="Z7837" s="264"/>
      <c r="AA7837" s="264"/>
      <c r="AB7837" s="264"/>
      <c r="AC7837" s="264"/>
      <c r="AF7837" s="457"/>
      <c r="AG7837" s="260"/>
      <c r="AN7837" s="457"/>
      <c r="AO7837" s="260"/>
      <c r="AV7837" s="260"/>
      <c r="BC7837" s="260"/>
      <c r="BM7837" s="275">
        <v>0</v>
      </c>
      <c r="BN7837" s="275"/>
      <c r="BO7837" s="275"/>
      <c r="BP7837" s="275"/>
      <c r="BQ7837" s="275"/>
      <c r="BR7837" s="275"/>
      <c r="BS7837" s="275"/>
      <c r="BT7837" s="275"/>
      <c r="BU7837" s="275"/>
      <c r="BV7837" s="275"/>
    </row>
    <row r="7838" spans="1:74" s="263" customFormat="1">
      <c r="A7838" s="458" t="s">
        <v>18213</v>
      </c>
      <c r="B7838" s="458"/>
      <c r="C7838" s="266"/>
      <c r="D7838" s="266"/>
      <c r="E7838" s="266"/>
      <c r="F7838" s="266"/>
      <c r="G7838" s="266"/>
      <c r="H7838" s="266"/>
      <c r="I7838" s="266"/>
      <c r="J7838" s="266"/>
      <c r="K7838" s="266"/>
      <c r="L7838" s="261" t="s">
        <v>18211</v>
      </c>
      <c r="M7838" s="261"/>
      <c r="N7838" s="261"/>
      <c r="O7838" s="458"/>
      <c r="P7838" s="266"/>
      <c r="Q7838" s="262" t="s">
        <v>18212</v>
      </c>
      <c r="R7838" s="261"/>
      <c r="S7838" s="261"/>
      <c r="T7838" s="261"/>
      <c r="U7838" s="261"/>
      <c r="V7838" s="292"/>
      <c r="X7838" s="458"/>
      <c r="Y7838" s="266"/>
      <c r="Z7838" s="264"/>
      <c r="AA7838" s="264"/>
      <c r="AB7838" s="264"/>
      <c r="AC7838" s="264"/>
      <c r="AF7838" s="458"/>
      <c r="AG7838" s="266"/>
      <c r="AN7838" s="458"/>
      <c r="AO7838" s="266"/>
      <c r="AV7838" s="266"/>
      <c r="BC7838" s="266"/>
      <c r="BM7838" s="275">
        <v>0</v>
      </c>
      <c r="BN7838" s="275"/>
      <c r="BO7838" s="275"/>
      <c r="BP7838" s="275"/>
      <c r="BQ7838" s="275"/>
      <c r="BR7838" s="275"/>
      <c r="BS7838" s="275"/>
      <c r="BT7838" s="275"/>
      <c r="BU7838" s="275"/>
      <c r="BV7838" s="275"/>
    </row>
    <row r="7839" spans="1:74" s="263" customFormat="1" ht="28.5">
      <c r="A7839" s="458" t="s">
        <v>17428</v>
      </c>
      <c r="B7839" s="458"/>
      <c r="C7839" s="266"/>
      <c r="D7839" s="266"/>
      <c r="E7839" s="266"/>
      <c r="F7839" s="266"/>
      <c r="G7839" s="266"/>
      <c r="H7839" s="266"/>
      <c r="I7839" s="266"/>
      <c r="J7839" s="266"/>
      <c r="K7839" s="266"/>
      <c r="L7839" s="261" t="s">
        <v>18214</v>
      </c>
      <c r="M7839" s="261"/>
      <c r="N7839" s="261"/>
      <c r="O7839" s="458"/>
      <c r="P7839" s="266"/>
      <c r="Q7839" s="262" t="s">
        <v>17427</v>
      </c>
      <c r="R7839" s="261"/>
      <c r="S7839" s="261"/>
      <c r="T7839" s="261"/>
      <c r="U7839" s="261"/>
      <c r="V7839" s="292"/>
      <c r="X7839" s="458"/>
      <c r="Y7839" s="266"/>
      <c r="Z7839" s="264"/>
      <c r="AA7839" s="264"/>
      <c r="AB7839" s="264"/>
      <c r="AC7839" s="264"/>
      <c r="AF7839" s="458"/>
      <c r="AG7839" s="266"/>
      <c r="AN7839" s="458"/>
      <c r="AO7839" s="266"/>
      <c r="AV7839" s="266"/>
      <c r="BC7839" s="266"/>
      <c r="BM7839" s="275">
        <v>0</v>
      </c>
      <c r="BN7839" s="275"/>
      <c r="BO7839" s="275"/>
      <c r="BP7839" s="275"/>
      <c r="BQ7839" s="275"/>
      <c r="BR7839" s="275"/>
      <c r="BS7839" s="275"/>
      <c r="BT7839" s="275"/>
      <c r="BU7839" s="275"/>
      <c r="BV7839" s="275"/>
    </row>
    <row r="7840" spans="1:74" s="263" customFormat="1">
      <c r="A7840" s="457"/>
      <c r="B7840" s="457"/>
      <c r="C7840" s="260"/>
      <c r="D7840" s="260"/>
      <c r="E7840" s="260"/>
      <c r="F7840" s="260"/>
      <c r="G7840" s="260"/>
      <c r="H7840" s="260"/>
      <c r="I7840" s="260"/>
      <c r="J7840" s="260"/>
      <c r="K7840" s="260"/>
      <c r="L7840" s="261" t="s">
        <v>18215</v>
      </c>
      <c r="M7840" s="261"/>
      <c r="N7840" s="261"/>
      <c r="O7840" s="457"/>
      <c r="P7840" s="260"/>
      <c r="Q7840" s="262" t="s">
        <v>18216</v>
      </c>
      <c r="R7840" s="261"/>
      <c r="S7840" s="261"/>
      <c r="T7840" s="261"/>
      <c r="U7840" s="261"/>
      <c r="V7840" s="292"/>
      <c r="X7840" s="457"/>
      <c r="Y7840" s="260"/>
      <c r="Z7840" s="264"/>
      <c r="AA7840" s="264"/>
      <c r="AB7840" s="264"/>
      <c r="AC7840" s="264"/>
      <c r="AF7840" s="457"/>
      <c r="AG7840" s="260"/>
      <c r="AN7840" s="457"/>
      <c r="AO7840" s="260"/>
      <c r="AV7840" s="260"/>
      <c r="BC7840" s="260"/>
      <c r="BM7840" s="275">
        <v>0</v>
      </c>
      <c r="BN7840" s="275"/>
      <c r="BO7840" s="275"/>
      <c r="BP7840" s="275"/>
      <c r="BQ7840" s="275"/>
      <c r="BR7840" s="275"/>
      <c r="BS7840" s="275"/>
      <c r="BT7840" s="275"/>
      <c r="BU7840" s="275"/>
      <c r="BV7840" s="275"/>
    </row>
    <row r="7841" spans="1:74" s="263" customFormat="1">
      <c r="A7841" s="457"/>
      <c r="B7841" s="457"/>
      <c r="C7841" s="260"/>
      <c r="D7841" s="260"/>
      <c r="E7841" s="260"/>
      <c r="F7841" s="260"/>
      <c r="G7841" s="260"/>
      <c r="H7841" s="260"/>
      <c r="I7841" s="260"/>
      <c r="J7841" s="260"/>
      <c r="K7841" s="260"/>
      <c r="L7841" s="261" t="s">
        <v>18217</v>
      </c>
      <c r="M7841" s="261"/>
      <c r="N7841" s="261"/>
      <c r="O7841" s="457"/>
      <c r="P7841" s="260"/>
      <c r="Q7841" s="262" t="s">
        <v>18218</v>
      </c>
      <c r="R7841" s="261"/>
      <c r="S7841" s="261"/>
      <c r="T7841" s="261"/>
      <c r="U7841" s="261"/>
      <c r="V7841" s="292"/>
      <c r="X7841" s="457"/>
      <c r="Y7841" s="260"/>
      <c r="Z7841" s="264"/>
      <c r="AA7841" s="264"/>
      <c r="AB7841" s="264"/>
      <c r="AC7841" s="264"/>
      <c r="AF7841" s="457"/>
      <c r="AG7841" s="260"/>
      <c r="AN7841" s="457"/>
      <c r="AO7841" s="260"/>
      <c r="AV7841" s="260"/>
      <c r="BC7841" s="260"/>
      <c r="BM7841" s="275">
        <v>0</v>
      </c>
      <c r="BN7841" s="275"/>
      <c r="BO7841" s="275"/>
      <c r="BP7841" s="275"/>
      <c r="BQ7841" s="275"/>
      <c r="BR7841" s="275"/>
      <c r="BS7841" s="275"/>
      <c r="BT7841" s="275"/>
      <c r="BU7841" s="275"/>
      <c r="BV7841" s="275"/>
    </row>
    <row r="7842" spans="1:74" s="263" customFormat="1">
      <c r="A7842" s="458" t="s">
        <v>18221</v>
      </c>
      <c r="B7842" s="458"/>
      <c r="C7842" s="266"/>
      <c r="D7842" s="266"/>
      <c r="E7842" s="266"/>
      <c r="F7842" s="266"/>
      <c r="G7842" s="266"/>
      <c r="H7842" s="266"/>
      <c r="I7842" s="266"/>
      <c r="J7842" s="266"/>
      <c r="K7842" s="266"/>
      <c r="L7842" s="261" t="s">
        <v>18219</v>
      </c>
      <c r="M7842" s="261"/>
      <c r="N7842" s="261"/>
      <c r="O7842" s="458"/>
      <c r="P7842" s="266"/>
      <c r="Q7842" s="262" t="s">
        <v>18220</v>
      </c>
      <c r="R7842" s="261"/>
      <c r="S7842" s="261"/>
      <c r="T7842" s="261"/>
      <c r="U7842" s="261"/>
      <c r="V7842" s="292"/>
      <c r="X7842" s="458"/>
      <c r="Y7842" s="266"/>
      <c r="Z7842" s="264"/>
      <c r="AA7842" s="264"/>
      <c r="AB7842" s="264"/>
      <c r="AC7842" s="264"/>
      <c r="AF7842" s="458"/>
      <c r="AG7842" s="266"/>
      <c r="AN7842" s="458"/>
      <c r="AO7842" s="266"/>
      <c r="AV7842" s="266"/>
      <c r="BC7842" s="266"/>
      <c r="BM7842" s="275">
        <v>0</v>
      </c>
      <c r="BN7842" s="275"/>
      <c r="BO7842" s="275"/>
      <c r="BP7842" s="275"/>
      <c r="BQ7842" s="275"/>
      <c r="BR7842" s="275"/>
      <c r="BS7842" s="275"/>
      <c r="BT7842" s="275"/>
      <c r="BU7842" s="275"/>
      <c r="BV7842" s="275"/>
    </row>
    <row r="7843" spans="1:74" s="263" customFormat="1">
      <c r="A7843" s="457"/>
      <c r="B7843" s="457"/>
      <c r="C7843" s="260"/>
      <c r="D7843" s="260"/>
      <c r="E7843" s="260"/>
      <c r="F7843" s="260"/>
      <c r="G7843" s="260"/>
      <c r="H7843" s="260"/>
      <c r="I7843" s="260"/>
      <c r="J7843" s="260"/>
      <c r="K7843" s="260"/>
      <c r="L7843" s="261" t="s">
        <v>18222</v>
      </c>
      <c r="M7843" s="261"/>
      <c r="N7843" s="261"/>
      <c r="O7843" s="457"/>
      <c r="P7843" s="260"/>
      <c r="Q7843" s="262" t="s">
        <v>18223</v>
      </c>
      <c r="R7843" s="261"/>
      <c r="S7843" s="261"/>
      <c r="T7843" s="261"/>
      <c r="U7843" s="261"/>
      <c r="V7843" s="292"/>
      <c r="X7843" s="457"/>
      <c r="Y7843" s="260"/>
      <c r="Z7843" s="264"/>
      <c r="AA7843" s="264"/>
      <c r="AB7843" s="264"/>
      <c r="AC7843" s="264"/>
      <c r="AF7843" s="457"/>
      <c r="AG7843" s="260"/>
      <c r="AN7843" s="457"/>
      <c r="AO7843" s="260"/>
      <c r="AV7843" s="260"/>
      <c r="BC7843" s="260"/>
      <c r="BM7843" s="275">
        <v>0</v>
      </c>
      <c r="BN7843" s="275"/>
      <c r="BO7843" s="275"/>
      <c r="BP7843" s="275"/>
      <c r="BQ7843" s="275"/>
      <c r="BR7843" s="275"/>
      <c r="BS7843" s="275"/>
      <c r="BT7843" s="275"/>
      <c r="BU7843" s="275"/>
      <c r="BV7843" s="275"/>
    </row>
    <row r="7844" spans="1:74" s="263" customFormat="1">
      <c r="A7844" s="457"/>
      <c r="B7844" s="457"/>
      <c r="C7844" s="260"/>
      <c r="D7844" s="260"/>
      <c r="E7844" s="260"/>
      <c r="F7844" s="260"/>
      <c r="G7844" s="260"/>
      <c r="H7844" s="260"/>
      <c r="I7844" s="260"/>
      <c r="J7844" s="260"/>
      <c r="K7844" s="260"/>
      <c r="L7844" s="261" t="s">
        <v>18224</v>
      </c>
      <c r="M7844" s="261"/>
      <c r="N7844" s="261"/>
      <c r="O7844" s="457"/>
      <c r="P7844" s="260"/>
      <c r="Q7844" s="262" t="s">
        <v>18225</v>
      </c>
      <c r="R7844" s="261"/>
      <c r="S7844" s="261"/>
      <c r="T7844" s="261"/>
      <c r="U7844" s="261"/>
      <c r="V7844" s="292"/>
      <c r="X7844" s="457"/>
      <c r="Y7844" s="260"/>
      <c r="Z7844" s="264"/>
      <c r="AA7844" s="264"/>
      <c r="AB7844" s="264"/>
      <c r="AC7844" s="264"/>
      <c r="AF7844" s="457"/>
      <c r="AG7844" s="260"/>
      <c r="AN7844" s="457"/>
      <c r="AO7844" s="260"/>
      <c r="AV7844" s="260"/>
      <c r="BC7844" s="260"/>
      <c r="BM7844" s="275">
        <v>0</v>
      </c>
      <c r="BN7844" s="275"/>
      <c r="BO7844" s="275"/>
      <c r="BP7844" s="275"/>
      <c r="BQ7844" s="275"/>
      <c r="BR7844" s="275"/>
      <c r="BS7844" s="275"/>
      <c r="BT7844" s="275"/>
      <c r="BU7844" s="275"/>
      <c r="BV7844" s="275"/>
    </row>
    <row r="7845" spans="1:74" s="263" customFormat="1">
      <c r="A7845" s="457"/>
      <c r="B7845" s="457"/>
      <c r="C7845" s="260"/>
      <c r="D7845" s="260"/>
      <c r="E7845" s="260"/>
      <c r="F7845" s="260"/>
      <c r="G7845" s="260"/>
      <c r="H7845" s="260"/>
      <c r="I7845" s="260"/>
      <c r="J7845" s="260"/>
      <c r="K7845" s="260"/>
      <c r="L7845" s="261" t="s">
        <v>18226</v>
      </c>
      <c r="M7845" s="261"/>
      <c r="N7845" s="261"/>
      <c r="O7845" s="457"/>
      <c r="P7845" s="260"/>
      <c r="Q7845" s="262" t="s">
        <v>18226</v>
      </c>
      <c r="R7845" s="261"/>
      <c r="S7845" s="261"/>
      <c r="T7845" s="261"/>
      <c r="U7845" s="261"/>
      <c r="V7845" s="292"/>
      <c r="X7845" s="457"/>
      <c r="Y7845" s="260"/>
      <c r="Z7845" s="264"/>
      <c r="AA7845" s="264"/>
      <c r="AB7845" s="264"/>
      <c r="AC7845" s="264"/>
      <c r="AF7845" s="457"/>
      <c r="AG7845" s="260"/>
      <c r="AN7845" s="457"/>
      <c r="AO7845" s="260"/>
      <c r="AV7845" s="260"/>
      <c r="BC7845" s="260"/>
      <c r="BM7845" s="275">
        <v>0</v>
      </c>
      <c r="BN7845" s="275"/>
      <c r="BO7845" s="275"/>
      <c r="BP7845" s="275"/>
      <c r="BQ7845" s="275"/>
      <c r="BR7845" s="275"/>
      <c r="BS7845" s="275"/>
      <c r="BT7845" s="275"/>
      <c r="BU7845" s="275"/>
      <c r="BV7845" s="275"/>
    </row>
    <row r="7846" spans="1:74" s="263" customFormat="1">
      <c r="A7846" s="457"/>
      <c r="B7846" s="457"/>
      <c r="C7846" s="260"/>
      <c r="D7846" s="260"/>
      <c r="E7846" s="260"/>
      <c r="F7846" s="260"/>
      <c r="G7846" s="260"/>
      <c r="H7846" s="260"/>
      <c r="I7846" s="260"/>
      <c r="J7846" s="260"/>
      <c r="K7846" s="260"/>
      <c r="L7846" s="261" t="s">
        <v>18227</v>
      </c>
      <c r="M7846" s="261"/>
      <c r="N7846" s="261"/>
      <c r="O7846" s="457"/>
      <c r="P7846" s="260"/>
      <c r="Q7846" s="262" t="s">
        <v>18228</v>
      </c>
      <c r="R7846" s="261"/>
      <c r="S7846" s="261"/>
      <c r="T7846" s="261"/>
      <c r="U7846" s="261"/>
      <c r="V7846" s="292"/>
      <c r="X7846" s="457"/>
      <c r="Y7846" s="260"/>
      <c r="Z7846" s="264"/>
      <c r="AA7846" s="264"/>
      <c r="AB7846" s="264"/>
      <c r="AC7846" s="264"/>
      <c r="AF7846" s="457"/>
      <c r="AG7846" s="260"/>
      <c r="AN7846" s="457"/>
      <c r="AO7846" s="260"/>
      <c r="AV7846" s="260"/>
      <c r="BC7846" s="260"/>
      <c r="BM7846" s="275">
        <v>0</v>
      </c>
      <c r="BN7846" s="275"/>
      <c r="BO7846" s="275"/>
      <c r="BP7846" s="275"/>
      <c r="BQ7846" s="275"/>
      <c r="BR7846" s="275"/>
      <c r="BS7846" s="275"/>
      <c r="BT7846" s="275"/>
      <c r="BU7846" s="275"/>
      <c r="BV7846" s="275"/>
    </row>
    <row r="7847" spans="1:74" s="263" customFormat="1">
      <c r="A7847" s="457"/>
      <c r="B7847" s="457"/>
      <c r="C7847" s="260"/>
      <c r="D7847" s="260"/>
      <c r="E7847" s="260"/>
      <c r="F7847" s="260"/>
      <c r="G7847" s="260"/>
      <c r="H7847" s="260"/>
      <c r="I7847" s="260"/>
      <c r="J7847" s="260"/>
      <c r="K7847" s="260"/>
      <c r="L7847" s="261" t="s">
        <v>18229</v>
      </c>
      <c r="M7847" s="261"/>
      <c r="N7847" s="261"/>
      <c r="O7847" s="457"/>
      <c r="P7847" s="260"/>
      <c r="Q7847" s="262" t="s">
        <v>18229</v>
      </c>
      <c r="R7847" s="261"/>
      <c r="S7847" s="261"/>
      <c r="T7847" s="261"/>
      <c r="U7847" s="261"/>
      <c r="V7847" s="292"/>
      <c r="X7847" s="457"/>
      <c r="Y7847" s="260"/>
      <c r="Z7847" s="264"/>
      <c r="AA7847" s="264"/>
      <c r="AB7847" s="264"/>
      <c r="AC7847" s="264"/>
      <c r="AF7847" s="457"/>
      <c r="AG7847" s="260"/>
      <c r="AN7847" s="457"/>
      <c r="AO7847" s="260"/>
      <c r="AV7847" s="260"/>
      <c r="BC7847" s="260"/>
      <c r="BM7847" s="275">
        <v>0</v>
      </c>
      <c r="BN7847" s="275"/>
      <c r="BO7847" s="275"/>
      <c r="BP7847" s="275"/>
      <c r="BQ7847" s="275"/>
      <c r="BR7847" s="275"/>
      <c r="BS7847" s="275"/>
      <c r="BT7847" s="275"/>
      <c r="BU7847" s="275"/>
      <c r="BV7847" s="275"/>
    </row>
    <row r="7848" spans="1:74" s="263" customFormat="1">
      <c r="A7848" s="458" t="s">
        <v>18232</v>
      </c>
      <c r="B7848" s="458"/>
      <c r="C7848" s="266"/>
      <c r="D7848" s="266"/>
      <c r="E7848" s="266"/>
      <c r="F7848" s="266"/>
      <c r="G7848" s="266"/>
      <c r="H7848" s="266"/>
      <c r="I7848" s="266"/>
      <c r="J7848" s="266"/>
      <c r="K7848" s="266"/>
      <c r="L7848" s="261" t="s">
        <v>18230</v>
      </c>
      <c r="M7848" s="261"/>
      <c r="N7848" s="261"/>
      <c r="O7848" s="458"/>
      <c r="P7848" s="266"/>
      <c r="Q7848" s="262" t="s">
        <v>18231</v>
      </c>
      <c r="R7848" s="261"/>
      <c r="S7848" s="261"/>
      <c r="T7848" s="261"/>
      <c r="U7848" s="261"/>
      <c r="V7848" s="292"/>
      <c r="X7848" s="458"/>
      <c r="Y7848" s="266"/>
      <c r="Z7848" s="264"/>
      <c r="AA7848" s="264"/>
      <c r="AB7848" s="264"/>
      <c r="AC7848" s="264"/>
      <c r="AF7848" s="458"/>
      <c r="AG7848" s="266"/>
      <c r="AN7848" s="458"/>
      <c r="AO7848" s="266"/>
      <c r="AV7848" s="266"/>
      <c r="BC7848" s="266"/>
      <c r="BM7848" s="275">
        <v>0</v>
      </c>
      <c r="BN7848" s="275"/>
      <c r="BO7848" s="275"/>
      <c r="BP7848" s="275"/>
      <c r="BQ7848" s="275"/>
      <c r="BR7848" s="275"/>
      <c r="BS7848" s="275"/>
      <c r="BT7848" s="275"/>
      <c r="BU7848" s="275"/>
      <c r="BV7848" s="275"/>
    </row>
    <row r="7849" spans="1:74" s="263" customFormat="1">
      <c r="A7849" s="457"/>
      <c r="B7849" s="457"/>
      <c r="C7849" s="260"/>
      <c r="D7849" s="260"/>
      <c r="E7849" s="260"/>
      <c r="F7849" s="260"/>
      <c r="G7849" s="260"/>
      <c r="H7849" s="260"/>
      <c r="I7849" s="260"/>
      <c r="J7849" s="260"/>
      <c r="K7849" s="260"/>
      <c r="L7849" s="261" t="s">
        <v>18233</v>
      </c>
      <c r="M7849" s="261"/>
      <c r="N7849" s="261"/>
      <c r="O7849" s="457"/>
      <c r="P7849" s="260"/>
      <c r="Q7849" s="262" t="s">
        <v>18234</v>
      </c>
      <c r="R7849" s="261"/>
      <c r="S7849" s="261"/>
      <c r="T7849" s="261"/>
      <c r="U7849" s="261"/>
      <c r="V7849" s="292"/>
      <c r="X7849" s="457"/>
      <c r="Y7849" s="260"/>
      <c r="Z7849" s="264"/>
      <c r="AA7849" s="264"/>
      <c r="AB7849" s="264"/>
      <c r="AC7849" s="264"/>
      <c r="AF7849" s="457"/>
      <c r="AG7849" s="260"/>
      <c r="AN7849" s="457"/>
      <c r="AO7849" s="260"/>
      <c r="AV7849" s="260"/>
      <c r="BC7849" s="260"/>
      <c r="BM7849" s="275">
        <v>0</v>
      </c>
      <c r="BN7849" s="275"/>
      <c r="BO7849" s="275"/>
      <c r="BP7849" s="275"/>
      <c r="BQ7849" s="275"/>
      <c r="BR7849" s="275"/>
      <c r="BS7849" s="275"/>
      <c r="BT7849" s="275"/>
      <c r="BU7849" s="275"/>
      <c r="BV7849" s="275"/>
    </row>
    <row r="7850" spans="1:74" s="263" customFormat="1">
      <c r="A7850" s="458" t="s">
        <v>18237</v>
      </c>
      <c r="B7850" s="458"/>
      <c r="C7850" s="266"/>
      <c r="D7850" s="266"/>
      <c r="E7850" s="266"/>
      <c r="F7850" s="266"/>
      <c r="G7850" s="266"/>
      <c r="H7850" s="266"/>
      <c r="I7850" s="266"/>
      <c r="J7850" s="266"/>
      <c r="K7850" s="266"/>
      <c r="L7850" s="261" t="s">
        <v>18235</v>
      </c>
      <c r="M7850" s="261"/>
      <c r="N7850" s="261"/>
      <c r="O7850" s="458"/>
      <c r="P7850" s="266"/>
      <c r="Q7850" s="262" t="s">
        <v>18236</v>
      </c>
      <c r="R7850" s="261"/>
      <c r="S7850" s="261"/>
      <c r="T7850" s="261"/>
      <c r="U7850" s="261"/>
      <c r="V7850" s="292"/>
      <c r="X7850" s="458"/>
      <c r="Y7850" s="266"/>
      <c r="Z7850" s="264"/>
      <c r="AA7850" s="264"/>
      <c r="AB7850" s="264"/>
      <c r="AC7850" s="264"/>
      <c r="AF7850" s="458"/>
      <c r="AG7850" s="266"/>
      <c r="AN7850" s="458"/>
      <c r="AO7850" s="266"/>
      <c r="AV7850" s="266"/>
      <c r="BC7850" s="266"/>
      <c r="BM7850" s="275">
        <v>0</v>
      </c>
      <c r="BN7850" s="275"/>
      <c r="BO7850" s="275"/>
      <c r="BP7850" s="275"/>
      <c r="BQ7850" s="275"/>
      <c r="BR7850" s="275"/>
      <c r="BS7850" s="275"/>
      <c r="BT7850" s="275"/>
      <c r="BU7850" s="275"/>
      <c r="BV7850" s="275"/>
    </row>
    <row r="7851" spans="1:74" s="263" customFormat="1">
      <c r="A7851" s="457"/>
      <c r="B7851" s="457"/>
      <c r="C7851" s="260"/>
      <c r="D7851" s="260"/>
      <c r="E7851" s="260"/>
      <c r="F7851" s="260"/>
      <c r="G7851" s="260"/>
      <c r="H7851" s="260"/>
      <c r="I7851" s="260"/>
      <c r="J7851" s="260"/>
      <c r="K7851" s="260"/>
      <c r="L7851" s="261" t="s">
        <v>18238</v>
      </c>
      <c r="M7851" s="261"/>
      <c r="N7851" s="261"/>
      <c r="O7851" s="457"/>
      <c r="P7851" s="260"/>
      <c r="Q7851" s="262" t="s">
        <v>18239</v>
      </c>
      <c r="R7851" s="261"/>
      <c r="S7851" s="261"/>
      <c r="T7851" s="261"/>
      <c r="U7851" s="261"/>
      <c r="V7851" s="292"/>
      <c r="X7851" s="457"/>
      <c r="Y7851" s="260"/>
      <c r="Z7851" s="264"/>
      <c r="AA7851" s="264"/>
      <c r="AB7851" s="264"/>
      <c r="AC7851" s="264"/>
      <c r="AF7851" s="457"/>
      <c r="AG7851" s="260"/>
      <c r="AN7851" s="457"/>
      <c r="AO7851" s="260"/>
      <c r="AV7851" s="260"/>
      <c r="BC7851" s="260"/>
      <c r="BM7851" s="275">
        <v>0</v>
      </c>
      <c r="BN7851" s="275"/>
      <c r="BO7851" s="275"/>
      <c r="BP7851" s="275"/>
      <c r="BQ7851" s="275"/>
      <c r="BR7851" s="275"/>
      <c r="BS7851" s="275"/>
      <c r="BT7851" s="275"/>
      <c r="BU7851" s="275"/>
      <c r="BV7851" s="275"/>
    </row>
    <row r="7852" spans="1:74" s="263" customFormat="1">
      <c r="A7852" s="458" t="s">
        <v>18242</v>
      </c>
      <c r="B7852" s="458"/>
      <c r="C7852" s="266"/>
      <c r="D7852" s="266"/>
      <c r="E7852" s="266"/>
      <c r="F7852" s="266"/>
      <c r="G7852" s="266"/>
      <c r="H7852" s="266"/>
      <c r="I7852" s="266"/>
      <c r="J7852" s="266"/>
      <c r="K7852" s="266"/>
      <c r="L7852" s="261" t="s">
        <v>18240</v>
      </c>
      <c r="M7852" s="261"/>
      <c r="N7852" s="261"/>
      <c r="O7852" s="458"/>
      <c r="P7852" s="266"/>
      <c r="Q7852" s="262" t="s">
        <v>18241</v>
      </c>
      <c r="R7852" s="261"/>
      <c r="S7852" s="261"/>
      <c r="T7852" s="261"/>
      <c r="U7852" s="261"/>
      <c r="V7852" s="292"/>
      <c r="X7852" s="458"/>
      <c r="Y7852" s="266"/>
      <c r="Z7852" s="264"/>
      <c r="AA7852" s="264"/>
      <c r="AB7852" s="264"/>
      <c r="AC7852" s="264"/>
      <c r="AF7852" s="458"/>
      <c r="AG7852" s="266"/>
      <c r="AN7852" s="458"/>
      <c r="AO7852" s="266"/>
      <c r="AV7852" s="266"/>
      <c r="BC7852" s="266"/>
      <c r="BM7852" s="275">
        <v>0</v>
      </c>
      <c r="BN7852" s="275"/>
      <c r="BO7852" s="275"/>
      <c r="BP7852" s="275"/>
      <c r="BQ7852" s="275"/>
      <c r="BR7852" s="275"/>
      <c r="BS7852" s="275"/>
      <c r="BT7852" s="275"/>
      <c r="BU7852" s="275"/>
      <c r="BV7852" s="275"/>
    </row>
    <row r="7853" spans="1:74" s="263" customFormat="1">
      <c r="A7853" s="457"/>
      <c r="B7853" s="457"/>
      <c r="C7853" s="260"/>
      <c r="D7853" s="260"/>
      <c r="E7853" s="260"/>
      <c r="F7853" s="260"/>
      <c r="G7853" s="260"/>
      <c r="H7853" s="260"/>
      <c r="I7853" s="260"/>
      <c r="J7853" s="260"/>
      <c r="K7853" s="260"/>
      <c r="L7853" s="261" t="s">
        <v>18243</v>
      </c>
      <c r="M7853" s="261"/>
      <c r="N7853" s="261"/>
      <c r="O7853" s="457"/>
      <c r="P7853" s="260"/>
      <c r="Q7853" s="262" t="s">
        <v>18244</v>
      </c>
      <c r="R7853" s="261"/>
      <c r="S7853" s="261"/>
      <c r="T7853" s="261"/>
      <c r="U7853" s="261"/>
      <c r="V7853" s="292"/>
      <c r="X7853" s="457"/>
      <c r="Y7853" s="260"/>
      <c r="Z7853" s="264"/>
      <c r="AA7853" s="264"/>
      <c r="AB7853" s="264"/>
      <c r="AC7853" s="264"/>
      <c r="AF7853" s="457"/>
      <c r="AG7853" s="260"/>
      <c r="AN7853" s="457"/>
      <c r="AO7853" s="260"/>
      <c r="AV7853" s="260"/>
      <c r="BC7853" s="260"/>
      <c r="BM7853" s="275">
        <v>0</v>
      </c>
      <c r="BN7853" s="275"/>
      <c r="BO7853" s="275"/>
      <c r="BP7853" s="275"/>
      <c r="BQ7853" s="275"/>
      <c r="BR7853" s="275"/>
      <c r="BS7853" s="275"/>
      <c r="BT7853" s="275"/>
      <c r="BU7853" s="275"/>
      <c r="BV7853" s="275"/>
    </row>
    <row r="7854" spans="1:74" s="263" customFormat="1">
      <c r="A7854" s="457"/>
      <c r="B7854" s="457"/>
      <c r="C7854" s="260"/>
      <c r="D7854" s="260"/>
      <c r="E7854" s="260"/>
      <c r="F7854" s="260"/>
      <c r="G7854" s="260"/>
      <c r="H7854" s="260"/>
      <c r="I7854" s="260"/>
      <c r="J7854" s="260"/>
      <c r="K7854" s="260"/>
      <c r="L7854" s="261" t="s">
        <v>18245</v>
      </c>
      <c r="M7854" s="261"/>
      <c r="N7854" s="261"/>
      <c r="O7854" s="457"/>
      <c r="P7854" s="260"/>
      <c r="Q7854" s="262" t="s">
        <v>18246</v>
      </c>
      <c r="R7854" s="261"/>
      <c r="S7854" s="261"/>
      <c r="T7854" s="261"/>
      <c r="U7854" s="261"/>
      <c r="V7854" s="292"/>
      <c r="X7854" s="457"/>
      <c r="Y7854" s="260"/>
      <c r="Z7854" s="264"/>
      <c r="AA7854" s="264"/>
      <c r="AB7854" s="264"/>
      <c r="AC7854" s="264"/>
      <c r="AF7854" s="457"/>
      <c r="AG7854" s="260"/>
      <c r="AN7854" s="457"/>
      <c r="AO7854" s="260"/>
      <c r="AV7854" s="260"/>
      <c r="BC7854" s="260"/>
      <c r="BM7854" s="275">
        <v>0</v>
      </c>
      <c r="BN7854" s="275"/>
      <c r="BO7854" s="275"/>
      <c r="BP7854" s="275"/>
      <c r="BQ7854" s="275"/>
      <c r="BR7854" s="275"/>
      <c r="BS7854" s="275"/>
      <c r="BT7854" s="275"/>
      <c r="BU7854" s="275"/>
      <c r="BV7854" s="275"/>
    </row>
    <row r="7855" spans="1:74" s="263" customFormat="1">
      <c r="A7855" s="458" t="s">
        <v>18249</v>
      </c>
      <c r="B7855" s="458"/>
      <c r="C7855" s="266"/>
      <c r="D7855" s="266"/>
      <c r="E7855" s="266"/>
      <c r="F7855" s="266"/>
      <c r="G7855" s="266"/>
      <c r="H7855" s="266"/>
      <c r="I7855" s="266"/>
      <c r="J7855" s="266"/>
      <c r="K7855" s="266"/>
      <c r="L7855" s="261" t="s">
        <v>18247</v>
      </c>
      <c r="M7855" s="261"/>
      <c r="N7855" s="261"/>
      <c r="O7855" s="458"/>
      <c r="P7855" s="266"/>
      <c r="Q7855" s="262" t="s">
        <v>18248</v>
      </c>
      <c r="R7855" s="261"/>
      <c r="S7855" s="261"/>
      <c r="T7855" s="261"/>
      <c r="U7855" s="261"/>
      <c r="V7855" s="292"/>
      <c r="X7855" s="458"/>
      <c r="Y7855" s="266"/>
      <c r="Z7855" s="264"/>
      <c r="AA7855" s="264"/>
      <c r="AB7855" s="264"/>
      <c r="AC7855" s="264"/>
      <c r="AF7855" s="458"/>
      <c r="AG7855" s="266"/>
      <c r="AN7855" s="458"/>
      <c r="AO7855" s="266"/>
      <c r="AV7855" s="266"/>
      <c r="BC7855" s="266"/>
      <c r="BM7855" s="275">
        <v>0</v>
      </c>
      <c r="BN7855" s="275"/>
      <c r="BO7855" s="275"/>
      <c r="BP7855" s="275"/>
      <c r="BQ7855" s="275"/>
      <c r="BR7855" s="275"/>
      <c r="BS7855" s="275"/>
      <c r="BT7855" s="275"/>
      <c r="BU7855" s="275"/>
      <c r="BV7855" s="275"/>
    </row>
    <row r="7856" spans="1:74" s="263" customFormat="1">
      <c r="A7856" s="457"/>
      <c r="B7856" s="457"/>
      <c r="C7856" s="260"/>
      <c r="D7856" s="260"/>
      <c r="E7856" s="260"/>
      <c r="F7856" s="260"/>
      <c r="G7856" s="260"/>
      <c r="H7856" s="260"/>
      <c r="I7856" s="260"/>
      <c r="J7856" s="260"/>
      <c r="K7856" s="260"/>
      <c r="L7856" s="261" t="s">
        <v>18250</v>
      </c>
      <c r="M7856" s="261"/>
      <c r="N7856" s="261"/>
      <c r="O7856" s="457"/>
      <c r="P7856" s="260"/>
      <c r="Q7856" s="262" t="s">
        <v>18251</v>
      </c>
      <c r="R7856" s="261"/>
      <c r="S7856" s="261"/>
      <c r="T7856" s="261"/>
      <c r="U7856" s="261"/>
      <c r="V7856" s="292"/>
      <c r="X7856" s="457"/>
      <c r="Y7856" s="260"/>
      <c r="Z7856" s="264"/>
      <c r="AA7856" s="264"/>
      <c r="AB7856" s="264"/>
      <c r="AC7856" s="264"/>
      <c r="AF7856" s="457"/>
      <c r="AG7856" s="260"/>
      <c r="AN7856" s="457"/>
      <c r="AO7856" s="260"/>
      <c r="AV7856" s="260"/>
      <c r="BC7856" s="260"/>
      <c r="BM7856" s="275">
        <v>0</v>
      </c>
      <c r="BN7856" s="275"/>
      <c r="BO7856" s="275"/>
      <c r="BP7856" s="275"/>
      <c r="BQ7856" s="275"/>
      <c r="BR7856" s="275"/>
      <c r="BS7856" s="275"/>
      <c r="BT7856" s="275"/>
      <c r="BU7856" s="275"/>
      <c r="BV7856" s="275"/>
    </row>
    <row r="7857" spans="1:74" s="263" customFormat="1">
      <c r="A7857" s="457"/>
      <c r="B7857" s="457"/>
      <c r="C7857" s="260"/>
      <c r="D7857" s="260"/>
      <c r="E7857" s="260"/>
      <c r="F7857" s="260"/>
      <c r="G7857" s="260"/>
      <c r="H7857" s="260"/>
      <c r="I7857" s="260"/>
      <c r="J7857" s="260"/>
      <c r="K7857" s="260"/>
      <c r="L7857" s="261" t="s">
        <v>18252</v>
      </c>
      <c r="M7857" s="261"/>
      <c r="N7857" s="261"/>
      <c r="O7857" s="457"/>
      <c r="P7857" s="260"/>
      <c r="Q7857" s="262" t="s">
        <v>18253</v>
      </c>
      <c r="R7857" s="261"/>
      <c r="S7857" s="261"/>
      <c r="T7857" s="261"/>
      <c r="U7857" s="261"/>
      <c r="V7857" s="292"/>
      <c r="X7857" s="457"/>
      <c r="Y7857" s="260"/>
      <c r="Z7857" s="264"/>
      <c r="AA7857" s="264"/>
      <c r="AB7857" s="264"/>
      <c r="AC7857" s="264"/>
      <c r="AF7857" s="457"/>
      <c r="AG7857" s="260"/>
      <c r="AN7857" s="457"/>
      <c r="AO7857" s="260"/>
      <c r="AV7857" s="260"/>
      <c r="BC7857" s="260"/>
      <c r="BM7857" s="275">
        <v>0</v>
      </c>
      <c r="BN7857" s="275"/>
      <c r="BO7857" s="275"/>
      <c r="BP7857" s="275"/>
      <c r="BQ7857" s="275"/>
      <c r="BR7857" s="275"/>
      <c r="BS7857" s="275"/>
      <c r="BT7857" s="275"/>
      <c r="BU7857" s="275"/>
      <c r="BV7857" s="275"/>
    </row>
    <row r="7858" spans="1:74" s="263" customFormat="1">
      <c r="A7858" s="458" t="s">
        <v>18256</v>
      </c>
      <c r="B7858" s="458"/>
      <c r="C7858" s="266"/>
      <c r="D7858" s="266"/>
      <c r="E7858" s="266"/>
      <c r="F7858" s="266"/>
      <c r="G7858" s="266"/>
      <c r="H7858" s="266"/>
      <c r="I7858" s="266"/>
      <c r="J7858" s="266"/>
      <c r="K7858" s="266"/>
      <c r="L7858" s="261" t="s">
        <v>18254</v>
      </c>
      <c r="M7858" s="261"/>
      <c r="N7858" s="261"/>
      <c r="O7858" s="458"/>
      <c r="P7858" s="266"/>
      <c r="Q7858" s="262" t="s">
        <v>18255</v>
      </c>
      <c r="R7858" s="261"/>
      <c r="S7858" s="261"/>
      <c r="T7858" s="261"/>
      <c r="U7858" s="261"/>
      <c r="V7858" s="292"/>
      <c r="X7858" s="458"/>
      <c r="Y7858" s="266"/>
      <c r="Z7858" s="264"/>
      <c r="AA7858" s="264"/>
      <c r="AB7858" s="264"/>
      <c r="AC7858" s="264"/>
      <c r="AF7858" s="458"/>
      <c r="AG7858" s="266"/>
      <c r="AN7858" s="458"/>
      <c r="AO7858" s="266"/>
      <c r="AV7858" s="266"/>
      <c r="BC7858" s="266"/>
      <c r="BM7858" s="275">
        <v>0</v>
      </c>
      <c r="BN7858" s="275"/>
      <c r="BO7858" s="275"/>
      <c r="BP7858" s="275"/>
      <c r="BQ7858" s="275"/>
      <c r="BR7858" s="275"/>
      <c r="BS7858" s="275"/>
      <c r="BT7858" s="275"/>
      <c r="BU7858" s="275"/>
      <c r="BV7858" s="275"/>
    </row>
    <row r="7859" spans="1:74" s="263" customFormat="1">
      <c r="A7859" s="457"/>
      <c r="B7859" s="457"/>
      <c r="C7859" s="260"/>
      <c r="D7859" s="260"/>
      <c r="E7859" s="260"/>
      <c r="F7859" s="260"/>
      <c r="G7859" s="260"/>
      <c r="H7859" s="260"/>
      <c r="I7859" s="260"/>
      <c r="J7859" s="260"/>
      <c r="K7859" s="260"/>
      <c r="L7859" s="261" t="s">
        <v>18257</v>
      </c>
      <c r="M7859" s="261"/>
      <c r="N7859" s="261"/>
      <c r="O7859" s="457"/>
      <c r="P7859" s="260"/>
      <c r="Q7859" s="262" t="s">
        <v>18257</v>
      </c>
      <c r="R7859" s="261"/>
      <c r="S7859" s="261"/>
      <c r="T7859" s="261"/>
      <c r="U7859" s="261"/>
      <c r="V7859" s="292"/>
      <c r="X7859" s="457"/>
      <c r="Y7859" s="260"/>
      <c r="Z7859" s="264"/>
      <c r="AA7859" s="264"/>
      <c r="AB7859" s="264"/>
      <c r="AC7859" s="264"/>
      <c r="AF7859" s="457"/>
      <c r="AG7859" s="260"/>
      <c r="AN7859" s="457"/>
      <c r="AO7859" s="260"/>
      <c r="AV7859" s="260"/>
      <c r="BC7859" s="260"/>
      <c r="BM7859" s="275">
        <v>0</v>
      </c>
      <c r="BN7859" s="275"/>
      <c r="BO7859" s="275"/>
      <c r="BP7859" s="275"/>
      <c r="BQ7859" s="275"/>
      <c r="BR7859" s="275"/>
      <c r="BS7859" s="275"/>
      <c r="BT7859" s="275"/>
      <c r="BU7859" s="275"/>
      <c r="BV7859" s="275"/>
    </row>
    <row r="7860" spans="1:74" s="263" customFormat="1">
      <c r="A7860" s="458" t="s">
        <v>18260</v>
      </c>
      <c r="B7860" s="458"/>
      <c r="C7860" s="266"/>
      <c r="D7860" s="266"/>
      <c r="E7860" s="266"/>
      <c r="F7860" s="266"/>
      <c r="G7860" s="266"/>
      <c r="H7860" s="266"/>
      <c r="I7860" s="266"/>
      <c r="J7860" s="266"/>
      <c r="K7860" s="266"/>
      <c r="L7860" s="261" t="s">
        <v>18258</v>
      </c>
      <c r="M7860" s="261"/>
      <c r="N7860" s="261"/>
      <c r="O7860" s="458"/>
      <c r="P7860" s="266"/>
      <c r="Q7860" s="262" t="s">
        <v>18259</v>
      </c>
      <c r="R7860" s="261"/>
      <c r="S7860" s="261"/>
      <c r="T7860" s="261"/>
      <c r="U7860" s="261"/>
      <c r="V7860" s="292"/>
      <c r="X7860" s="458"/>
      <c r="Y7860" s="266"/>
      <c r="Z7860" s="264"/>
      <c r="AA7860" s="264"/>
      <c r="AB7860" s="264"/>
      <c r="AC7860" s="264"/>
      <c r="AF7860" s="458"/>
      <c r="AG7860" s="266"/>
      <c r="AN7860" s="458"/>
      <c r="AO7860" s="266"/>
      <c r="AV7860" s="266"/>
      <c r="BC7860" s="266"/>
      <c r="BM7860" s="275">
        <v>0</v>
      </c>
      <c r="BN7860" s="275"/>
      <c r="BO7860" s="275"/>
      <c r="BP7860" s="275"/>
      <c r="BQ7860" s="275"/>
      <c r="BR7860" s="275"/>
      <c r="BS7860" s="275"/>
      <c r="BT7860" s="275"/>
      <c r="BU7860" s="275"/>
      <c r="BV7860" s="275"/>
    </row>
    <row r="7861" spans="1:74" s="263" customFormat="1">
      <c r="A7861" s="457"/>
      <c r="B7861" s="457"/>
      <c r="C7861" s="260"/>
      <c r="D7861" s="260"/>
      <c r="E7861" s="260"/>
      <c r="F7861" s="260"/>
      <c r="G7861" s="260"/>
      <c r="H7861" s="260"/>
      <c r="I7861" s="260"/>
      <c r="J7861" s="260"/>
      <c r="K7861" s="260"/>
      <c r="L7861" s="261" t="s">
        <v>18261</v>
      </c>
      <c r="M7861" s="261"/>
      <c r="N7861" s="261"/>
      <c r="O7861" s="457"/>
      <c r="P7861" s="260"/>
      <c r="Q7861" s="262" t="s">
        <v>18261</v>
      </c>
      <c r="R7861" s="261"/>
      <c r="S7861" s="261"/>
      <c r="T7861" s="261"/>
      <c r="U7861" s="261"/>
      <c r="V7861" s="292"/>
      <c r="X7861" s="457"/>
      <c r="Y7861" s="260"/>
      <c r="Z7861" s="264"/>
      <c r="AA7861" s="264"/>
      <c r="AB7861" s="264"/>
      <c r="AC7861" s="264"/>
      <c r="AF7861" s="457"/>
      <c r="AG7861" s="260"/>
      <c r="AN7861" s="457"/>
      <c r="AO7861" s="260"/>
      <c r="AV7861" s="260"/>
      <c r="BC7861" s="260"/>
      <c r="BM7861" s="275">
        <v>0</v>
      </c>
      <c r="BN7861" s="275"/>
      <c r="BO7861" s="275"/>
      <c r="BP7861" s="275"/>
      <c r="BQ7861" s="275"/>
      <c r="BR7861" s="275"/>
      <c r="BS7861" s="275"/>
      <c r="BT7861" s="275"/>
      <c r="BU7861" s="275"/>
      <c r="BV7861" s="275"/>
    </row>
    <row r="7862" spans="1:74" s="263" customFormat="1">
      <c r="A7862" s="458" t="s">
        <v>18264</v>
      </c>
      <c r="B7862" s="458"/>
      <c r="C7862" s="266"/>
      <c r="D7862" s="266"/>
      <c r="E7862" s="266"/>
      <c r="F7862" s="266"/>
      <c r="G7862" s="266"/>
      <c r="H7862" s="266"/>
      <c r="I7862" s="266"/>
      <c r="J7862" s="266"/>
      <c r="K7862" s="266"/>
      <c r="L7862" s="261" t="s">
        <v>18262</v>
      </c>
      <c r="M7862" s="261"/>
      <c r="N7862" s="261"/>
      <c r="O7862" s="458"/>
      <c r="P7862" s="266"/>
      <c r="Q7862" s="262" t="s">
        <v>18263</v>
      </c>
      <c r="R7862" s="261"/>
      <c r="S7862" s="261"/>
      <c r="T7862" s="261"/>
      <c r="U7862" s="261"/>
      <c r="V7862" s="292"/>
      <c r="X7862" s="458"/>
      <c r="Y7862" s="266"/>
      <c r="Z7862" s="264"/>
      <c r="AA7862" s="264"/>
      <c r="AB7862" s="264"/>
      <c r="AC7862" s="264"/>
      <c r="AF7862" s="458"/>
      <c r="AG7862" s="266"/>
      <c r="AN7862" s="458"/>
      <c r="AO7862" s="266"/>
      <c r="AV7862" s="266"/>
      <c r="BC7862" s="266"/>
      <c r="BM7862" s="275">
        <v>0</v>
      </c>
      <c r="BN7862" s="275"/>
      <c r="BO7862" s="275"/>
      <c r="BP7862" s="275"/>
      <c r="BQ7862" s="275"/>
      <c r="BR7862" s="275"/>
      <c r="BS7862" s="275"/>
      <c r="BT7862" s="275"/>
      <c r="BU7862" s="275"/>
      <c r="BV7862" s="275"/>
    </row>
    <row r="7863" spans="1:74" s="263" customFormat="1">
      <c r="A7863" s="457"/>
      <c r="B7863" s="457"/>
      <c r="C7863" s="260"/>
      <c r="D7863" s="260"/>
      <c r="E7863" s="260"/>
      <c r="F7863" s="260"/>
      <c r="G7863" s="260"/>
      <c r="H7863" s="260"/>
      <c r="I7863" s="260"/>
      <c r="J7863" s="260"/>
      <c r="K7863" s="260"/>
      <c r="L7863" s="261" t="s">
        <v>18265</v>
      </c>
      <c r="M7863" s="261"/>
      <c r="N7863" s="261"/>
      <c r="O7863" s="457"/>
      <c r="P7863" s="260"/>
      <c r="Q7863" s="262" t="s">
        <v>18266</v>
      </c>
      <c r="R7863" s="261"/>
      <c r="S7863" s="261"/>
      <c r="T7863" s="261"/>
      <c r="U7863" s="261"/>
      <c r="V7863" s="292"/>
      <c r="X7863" s="457"/>
      <c r="Y7863" s="260"/>
      <c r="Z7863" s="264"/>
      <c r="AA7863" s="264"/>
      <c r="AB7863" s="264"/>
      <c r="AC7863" s="264"/>
      <c r="AF7863" s="457"/>
      <c r="AG7863" s="260"/>
      <c r="AN7863" s="457"/>
      <c r="AO7863" s="260"/>
      <c r="AV7863" s="260"/>
      <c r="BC7863" s="260"/>
      <c r="BM7863" s="275">
        <v>0</v>
      </c>
      <c r="BN7863" s="275"/>
      <c r="BO7863" s="275"/>
      <c r="BP7863" s="275"/>
      <c r="BQ7863" s="275"/>
      <c r="BR7863" s="275"/>
      <c r="BS7863" s="275"/>
      <c r="BT7863" s="275"/>
      <c r="BU7863" s="275"/>
      <c r="BV7863" s="275"/>
    </row>
    <row r="7864" spans="1:74" s="263" customFormat="1">
      <c r="A7864" s="458" t="s">
        <v>18269</v>
      </c>
      <c r="B7864" s="458"/>
      <c r="C7864" s="266"/>
      <c r="D7864" s="266"/>
      <c r="E7864" s="266"/>
      <c r="F7864" s="266"/>
      <c r="G7864" s="266"/>
      <c r="H7864" s="266"/>
      <c r="I7864" s="266"/>
      <c r="J7864" s="266"/>
      <c r="K7864" s="266"/>
      <c r="L7864" s="261" t="s">
        <v>18267</v>
      </c>
      <c r="M7864" s="261"/>
      <c r="N7864" s="261"/>
      <c r="O7864" s="458"/>
      <c r="P7864" s="266"/>
      <c r="Q7864" s="262" t="s">
        <v>18268</v>
      </c>
      <c r="R7864" s="261"/>
      <c r="S7864" s="261"/>
      <c r="T7864" s="261"/>
      <c r="U7864" s="261"/>
      <c r="V7864" s="292"/>
      <c r="X7864" s="458"/>
      <c r="Y7864" s="266"/>
      <c r="Z7864" s="264"/>
      <c r="AA7864" s="264"/>
      <c r="AB7864" s="264"/>
      <c r="AC7864" s="264"/>
      <c r="AF7864" s="458"/>
      <c r="AG7864" s="266"/>
      <c r="AN7864" s="458"/>
      <c r="AO7864" s="266"/>
      <c r="AV7864" s="266"/>
      <c r="BC7864" s="266"/>
      <c r="BM7864" s="275">
        <v>0</v>
      </c>
      <c r="BN7864" s="275"/>
      <c r="BO7864" s="275"/>
      <c r="BP7864" s="275"/>
      <c r="BQ7864" s="275"/>
      <c r="BR7864" s="275"/>
      <c r="BS7864" s="275"/>
      <c r="BT7864" s="275"/>
      <c r="BU7864" s="275"/>
      <c r="BV7864" s="275"/>
    </row>
    <row r="7865" spans="1:74" s="263" customFormat="1">
      <c r="A7865" s="457"/>
      <c r="B7865" s="457"/>
      <c r="C7865" s="260"/>
      <c r="D7865" s="260"/>
      <c r="E7865" s="260"/>
      <c r="F7865" s="260"/>
      <c r="G7865" s="260"/>
      <c r="H7865" s="260"/>
      <c r="I7865" s="260"/>
      <c r="J7865" s="260"/>
      <c r="K7865" s="260"/>
      <c r="L7865" s="261" t="s">
        <v>18270</v>
      </c>
      <c r="M7865" s="261"/>
      <c r="N7865" s="261"/>
      <c r="O7865" s="457"/>
      <c r="P7865" s="260"/>
      <c r="Q7865" s="262" t="s">
        <v>18271</v>
      </c>
      <c r="R7865" s="261"/>
      <c r="S7865" s="261"/>
      <c r="T7865" s="261"/>
      <c r="U7865" s="261"/>
      <c r="V7865" s="292"/>
      <c r="X7865" s="457"/>
      <c r="Y7865" s="260"/>
      <c r="Z7865" s="264"/>
      <c r="AA7865" s="264"/>
      <c r="AB7865" s="264"/>
      <c r="AC7865" s="264"/>
      <c r="AF7865" s="457"/>
      <c r="AG7865" s="260"/>
      <c r="AN7865" s="457"/>
      <c r="AO7865" s="260"/>
      <c r="AV7865" s="260"/>
      <c r="BC7865" s="260"/>
      <c r="BM7865" s="275">
        <v>0</v>
      </c>
      <c r="BN7865" s="275"/>
      <c r="BO7865" s="275"/>
      <c r="BP7865" s="275"/>
      <c r="BQ7865" s="275"/>
      <c r="BR7865" s="275"/>
      <c r="BS7865" s="275"/>
      <c r="BT7865" s="275"/>
      <c r="BU7865" s="275"/>
      <c r="BV7865" s="275"/>
    </row>
    <row r="7866" spans="1:74" s="263" customFormat="1">
      <c r="A7866" s="457"/>
      <c r="B7866" s="457"/>
      <c r="C7866" s="260"/>
      <c r="D7866" s="260"/>
      <c r="E7866" s="260"/>
      <c r="F7866" s="260"/>
      <c r="G7866" s="260"/>
      <c r="H7866" s="260"/>
      <c r="I7866" s="260"/>
      <c r="J7866" s="260"/>
      <c r="K7866" s="260"/>
      <c r="L7866" s="261" t="s">
        <v>18272</v>
      </c>
      <c r="M7866" s="261"/>
      <c r="N7866" s="261"/>
      <c r="O7866" s="457"/>
      <c r="P7866" s="260"/>
      <c r="Q7866" s="262" t="s">
        <v>18273</v>
      </c>
      <c r="R7866" s="261"/>
      <c r="S7866" s="261"/>
      <c r="T7866" s="261"/>
      <c r="U7866" s="261"/>
      <c r="V7866" s="292"/>
      <c r="X7866" s="457"/>
      <c r="Y7866" s="260"/>
      <c r="Z7866" s="264"/>
      <c r="AA7866" s="264"/>
      <c r="AB7866" s="264"/>
      <c r="AC7866" s="264"/>
      <c r="AF7866" s="457"/>
      <c r="AG7866" s="260"/>
      <c r="AN7866" s="457"/>
      <c r="AO7866" s="260"/>
      <c r="AV7866" s="260"/>
      <c r="BC7866" s="260"/>
      <c r="BM7866" s="275">
        <v>0</v>
      </c>
      <c r="BN7866" s="275"/>
      <c r="BO7866" s="275"/>
      <c r="BP7866" s="275"/>
      <c r="BQ7866" s="275"/>
      <c r="BR7866" s="275"/>
      <c r="BS7866" s="275"/>
      <c r="BT7866" s="275"/>
      <c r="BU7866" s="275"/>
      <c r="BV7866" s="275"/>
    </row>
    <row r="7867" spans="1:74" s="263" customFormat="1">
      <c r="A7867" s="457"/>
      <c r="B7867" s="457"/>
      <c r="C7867" s="260"/>
      <c r="D7867" s="260"/>
      <c r="E7867" s="260"/>
      <c r="F7867" s="260"/>
      <c r="G7867" s="260"/>
      <c r="H7867" s="260"/>
      <c r="I7867" s="260"/>
      <c r="J7867" s="260"/>
      <c r="K7867" s="260"/>
      <c r="L7867" s="261" t="s">
        <v>18274</v>
      </c>
      <c r="M7867" s="261"/>
      <c r="N7867" s="261"/>
      <c r="O7867" s="457"/>
      <c r="P7867" s="260"/>
      <c r="Q7867" s="262" t="s">
        <v>18275</v>
      </c>
      <c r="R7867" s="261"/>
      <c r="S7867" s="261"/>
      <c r="T7867" s="261"/>
      <c r="U7867" s="261"/>
      <c r="V7867" s="292"/>
      <c r="X7867" s="457"/>
      <c r="Y7867" s="260"/>
      <c r="Z7867" s="264"/>
      <c r="AA7867" s="264"/>
      <c r="AB7867" s="264"/>
      <c r="AC7867" s="264"/>
      <c r="AF7867" s="457"/>
      <c r="AG7867" s="260"/>
      <c r="AN7867" s="457"/>
      <c r="AO7867" s="260"/>
      <c r="AV7867" s="260"/>
      <c r="BC7867" s="260"/>
      <c r="BM7867" s="275">
        <v>0</v>
      </c>
      <c r="BN7867" s="275"/>
      <c r="BO7867" s="275"/>
      <c r="BP7867" s="275"/>
      <c r="BQ7867" s="275"/>
      <c r="BR7867" s="275"/>
      <c r="BS7867" s="275"/>
      <c r="BT7867" s="275"/>
      <c r="BU7867" s="275"/>
      <c r="BV7867" s="275"/>
    </row>
    <row r="7868" spans="1:74" s="263" customFormat="1">
      <c r="A7868" s="458" t="s">
        <v>18278</v>
      </c>
      <c r="B7868" s="458"/>
      <c r="C7868" s="266"/>
      <c r="D7868" s="266"/>
      <c r="E7868" s="266"/>
      <c r="F7868" s="266"/>
      <c r="G7868" s="266"/>
      <c r="H7868" s="266"/>
      <c r="I7868" s="266"/>
      <c r="J7868" s="266"/>
      <c r="K7868" s="266"/>
      <c r="L7868" s="261" t="s">
        <v>18276</v>
      </c>
      <c r="M7868" s="261"/>
      <c r="N7868" s="261"/>
      <c r="O7868" s="458"/>
      <c r="P7868" s="266"/>
      <c r="Q7868" s="262" t="s">
        <v>18277</v>
      </c>
      <c r="R7868" s="261"/>
      <c r="S7868" s="261"/>
      <c r="T7868" s="261"/>
      <c r="U7868" s="261"/>
      <c r="V7868" s="292"/>
      <c r="X7868" s="458"/>
      <c r="Y7868" s="266"/>
      <c r="Z7868" s="264"/>
      <c r="AA7868" s="264"/>
      <c r="AB7868" s="264"/>
      <c r="AC7868" s="264"/>
      <c r="AF7868" s="458"/>
      <c r="AG7868" s="266"/>
      <c r="AN7868" s="458"/>
      <c r="AO7868" s="266"/>
      <c r="AV7868" s="266"/>
      <c r="BC7868" s="266"/>
      <c r="BM7868" s="275">
        <v>0</v>
      </c>
      <c r="BN7868" s="275"/>
      <c r="BO7868" s="275"/>
      <c r="BP7868" s="275"/>
      <c r="BQ7868" s="275"/>
      <c r="BR7868" s="275"/>
      <c r="BS7868" s="275"/>
      <c r="BT7868" s="275"/>
      <c r="BU7868" s="275"/>
      <c r="BV7868" s="275"/>
    </row>
    <row r="7869" spans="1:74" s="263" customFormat="1">
      <c r="A7869" s="457"/>
      <c r="B7869" s="457"/>
      <c r="C7869" s="260"/>
      <c r="D7869" s="260"/>
      <c r="E7869" s="260"/>
      <c r="F7869" s="260"/>
      <c r="G7869" s="260"/>
      <c r="H7869" s="260"/>
      <c r="I7869" s="260"/>
      <c r="J7869" s="260"/>
      <c r="K7869" s="260"/>
      <c r="L7869" s="261" t="s">
        <v>18279</v>
      </c>
      <c r="M7869" s="261"/>
      <c r="N7869" s="261"/>
      <c r="O7869" s="457"/>
      <c r="P7869" s="260"/>
      <c r="Q7869" s="262" t="s">
        <v>18280</v>
      </c>
      <c r="R7869" s="261"/>
      <c r="S7869" s="261"/>
      <c r="T7869" s="261"/>
      <c r="U7869" s="261"/>
      <c r="V7869" s="292"/>
      <c r="X7869" s="457"/>
      <c r="Y7869" s="260"/>
      <c r="Z7869" s="264"/>
      <c r="AA7869" s="264"/>
      <c r="AB7869" s="264"/>
      <c r="AC7869" s="264"/>
      <c r="AF7869" s="457"/>
      <c r="AG7869" s="260"/>
      <c r="AN7869" s="457"/>
      <c r="AO7869" s="260"/>
      <c r="AV7869" s="260"/>
      <c r="BC7869" s="260"/>
      <c r="BM7869" s="275">
        <v>0</v>
      </c>
      <c r="BN7869" s="275"/>
      <c r="BO7869" s="275"/>
      <c r="BP7869" s="275"/>
      <c r="BQ7869" s="275"/>
      <c r="BR7869" s="275"/>
      <c r="BS7869" s="275"/>
      <c r="BT7869" s="275"/>
      <c r="BU7869" s="275"/>
      <c r="BV7869" s="275"/>
    </row>
    <row r="7870" spans="1:74" s="263" customFormat="1">
      <c r="A7870" s="457"/>
      <c r="B7870" s="457"/>
      <c r="C7870" s="260"/>
      <c r="D7870" s="260"/>
      <c r="E7870" s="260"/>
      <c r="F7870" s="260"/>
      <c r="G7870" s="260"/>
      <c r="H7870" s="260"/>
      <c r="I7870" s="260"/>
      <c r="J7870" s="260"/>
      <c r="K7870" s="260"/>
      <c r="L7870" s="261" t="s">
        <v>18279</v>
      </c>
      <c r="M7870" s="261"/>
      <c r="N7870" s="261"/>
      <c r="O7870" s="457"/>
      <c r="P7870" s="260"/>
      <c r="Q7870" s="262" t="s">
        <v>18281</v>
      </c>
      <c r="R7870" s="261"/>
      <c r="S7870" s="261"/>
      <c r="T7870" s="261"/>
      <c r="U7870" s="261"/>
      <c r="V7870" s="292"/>
      <c r="X7870" s="457"/>
      <c r="Y7870" s="260"/>
      <c r="Z7870" s="264"/>
      <c r="AA7870" s="264"/>
      <c r="AB7870" s="264"/>
      <c r="AC7870" s="264"/>
      <c r="AF7870" s="457"/>
      <c r="AG7870" s="260"/>
      <c r="AN7870" s="457"/>
      <c r="AO7870" s="260"/>
      <c r="AV7870" s="260"/>
      <c r="BC7870" s="260"/>
      <c r="BM7870" s="275">
        <v>0</v>
      </c>
      <c r="BN7870" s="275"/>
      <c r="BO7870" s="275"/>
      <c r="BP7870" s="275"/>
      <c r="BQ7870" s="275"/>
      <c r="BR7870" s="275"/>
      <c r="BS7870" s="275"/>
      <c r="BT7870" s="275"/>
      <c r="BU7870" s="275"/>
      <c r="BV7870" s="275"/>
    </row>
    <row r="7871" spans="1:74" s="263" customFormat="1">
      <c r="A7871" s="458" t="s">
        <v>18284</v>
      </c>
      <c r="B7871" s="458"/>
      <c r="C7871" s="266"/>
      <c r="D7871" s="266"/>
      <c r="E7871" s="266"/>
      <c r="F7871" s="266"/>
      <c r="G7871" s="266"/>
      <c r="H7871" s="266"/>
      <c r="I7871" s="266"/>
      <c r="J7871" s="266"/>
      <c r="K7871" s="266"/>
      <c r="L7871" s="261" t="s">
        <v>18282</v>
      </c>
      <c r="M7871" s="261"/>
      <c r="N7871" s="261"/>
      <c r="O7871" s="458"/>
      <c r="P7871" s="266"/>
      <c r="Q7871" s="262" t="s">
        <v>18283</v>
      </c>
      <c r="R7871" s="261"/>
      <c r="S7871" s="261"/>
      <c r="T7871" s="261"/>
      <c r="U7871" s="261"/>
      <c r="V7871" s="292"/>
      <c r="X7871" s="458"/>
      <c r="Y7871" s="266"/>
      <c r="Z7871" s="264"/>
      <c r="AA7871" s="264"/>
      <c r="AB7871" s="264"/>
      <c r="AC7871" s="264"/>
      <c r="AF7871" s="458"/>
      <c r="AG7871" s="266"/>
      <c r="AN7871" s="458"/>
      <c r="AO7871" s="266"/>
      <c r="AV7871" s="266"/>
      <c r="BC7871" s="266"/>
      <c r="BM7871" s="275">
        <v>0</v>
      </c>
      <c r="BN7871" s="275"/>
      <c r="BO7871" s="275"/>
      <c r="BP7871" s="275"/>
      <c r="BQ7871" s="275"/>
      <c r="BR7871" s="275"/>
      <c r="BS7871" s="275"/>
      <c r="BT7871" s="275"/>
      <c r="BU7871" s="275"/>
      <c r="BV7871" s="275"/>
    </row>
    <row r="7872" spans="1:74" s="263" customFormat="1">
      <c r="A7872" s="457"/>
      <c r="B7872" s="457"/>
      <c r="C7872" s="260"/>
      <c r="D7872" s="260"/>
      <c r="E7872" s="260"/>
      <c r="F7872" s="260"/>
      <c r="G7872" s="260"/>
      <c r="H7872" s="260"/>
      <c r="I7872" s="260"/>
      <c r="J7872" s="260"/>
      <c r="K7872" s="260"/>
      <c r="L7872" s="261" t="s">
        <v>18285</v>
      </c>
      <c r="M7872" s="261"/>
      <c r="N7872" s="261"/>
      <c r="O7872" s="457"/>
      <c r="P7872" s="260"/>
      <c r="Q7872" s="262" t="s">
        <v>18285</v>
      </c>
      <c r="R7872" s="261"/>
      <c r="S7872" s="261"/>
      <c r="T7872" s="261"/>
      <c r="U7872" s="261"/>
      <c r="V7872" s="292"/>
      <c r="X7872" s="457"/>
      <c r="Y7872" s="260"/>
      <c r="Z7872" s="264"/>
      <c r="AA7872" s="264"/>
      <c r="AB7872" s="264"/>
      <c r="AC7872" s="264"/>
      <c r="AF7872" s="457"/>
      <c r="AG7872" s="260"/>
      <c r="AN7872" s="457"/>
      <c r="AO7872" s="260"/>
      <c r="AV7872" s="260"/>
      <c r="BC7872" s="260"/>
      <c r="BM7872" s="275">
        <v>0</v>
      </c>
      <c r="BN7872" s="275"/>
      <c r="BO7872" s="275"/>
      <c r="BP7872" s="275"/>
      <c r="BQ7872" s="275"/>
      <c r="BR7872" s="275"/>
      <c r="BS7872" s="275"/>
      <c r="BT7872" s="275"/>
      <c r="BU7872" s="275"/>
      <c r="BV7872" s="275"/>
    </row>
    <row r="7873" spans="1:74" s="263" customFormat="1">
      <c r="A7873" s="457"/>
      <c r="B7873" s="457"/>
      <c r="C7873" s="260"/>
      <c r="D7873" s="260"/>
      <c r="E7873" s="260"/>
      <c r="F7873" s="260"/>
      <c r="G7873" s="260"/>
      <c r="H7873" s="260"/>
      <c r="I7873" s="260"/>
      <c r="J7873" s="260"/>
      <c r="K7873" s="260"/>
      <c r="L7873" s="261" t="s">
        <v>18286</v>
      </c>
      <c r="M7873" s="261"/>
      <c r="N7873" s="261"/>
      <c r="O7873" s="457"/>
      <c r="P7873" s="260"/>
      <c r="Q7873" s="262" t="s">
        <v>18287</v>
      </c>
      <c r="R7873" s="261"/>
      <c r="S7873" s="261"/>
      <c r="T7873" s="261"/>
      <c r="U7873" s="261"/>
      <c r="V7873" s="292"/>
      <c r="X7873" s="457"/>
      <c r="Y7873" s="260"/>
      <c r="Z7873" s="264"/>
      <c r="AA7873" s="264"/>
      <c r="AB7873" s="264"/>
      <c r="AC7873" s="264"/>
      <c r="AF7873" s="457"/>
      <c r="AG7873" s="260"/>
      <c r="AN7873" s="457"/>
      <c r="AO7873" s="260"/>
      <c r="AV7873" s="260"/>
      <c r="BC7873" s="260"/>
      <c r="BM7873" s="275">
        <v>0</v>
      </c>
      <c r="BN7873" s="275"/>
      <c r="BO7873" s="275"/>
      <c r="BP7873" s="275"/>
      <c r="BQ7873" s="275"/>
      <c r="BR7873" s="275"/>
      <c r="BS7873" s="275"/>
      <c r="BT7873" s="275"/>
      <c r="BU7873" s="275"/>
      <c r="BV7873" s="275"/>
    </row>
    <row r="7874" spans="1:74" s="263" customFormat="1">
      <c r="A7874" s="458" t="s">
        <v>18290</v>
      </c>
      <c r="B7874" s="458"/>
      <c r="C7874" s="266"/>
      <c r="D7874" s="266"/>
      <c r="E7874" s="266"/>
      <c r="F7874" s="266"/>
      <c r="G7874" s="266"/>
      <c r="H7874" s="266"/>
      <c r="I7874" s="266"/>
      <c r="J7874" s="266"/>
      <c r="K7874" s="266"/>
      <c r="L7874" s="261" t="s">
        <v>18288</v>
      </c>
      <c r="M7874" s="261"/>
      <c r="N7874" s="261"/>
      <c r="O7874" s="458"/>
      <c r="P7874" s="266"/>
      <c r="Q7874" s="262" t="s">
        <v>18289</v>
      </c>
      <c r="R7874" s="261"/>
      <c r="S7874" s="261"/>
      <c r="T7874" s="261"/>
      <c r="U7874" s="261"/>
      <c r="V7874" s="292"/>
      <c r="X7874" s="458"/>
      <c r="Y7874" s="266"/>
      <c r="Z7874" s="264"/>
      <c r="AA7874" s="264"/>
      <c r="AB7874" s="264"/>
      <c r="AC7874" s="264"/>
      <c r="AF7874" s="458"/>
      <c r="AG7874" s="266"/>
      <c r="AN7874" s="458"/>
      <c r="AO7874" s="266"/>
      <c r="AV7874" s="266"/>
      <c r="BC7874" s="266"/>
      <c r="BM7874" s="275">
        <v>0</v>
      </c>
      <c r="BN7874" s="275"/>
      <c r="BO7874" s="275"/>
      <c r="BP7874" s="275"/>
      <c r="BQ7874" s="275"/>
      <c r="BR7874" s="275"/>
      <c r="BS7874" s="275"/>
      <c r="BT7874" s="275"/>
      <c r="BU7874" s="275"/>
      <c r="BV7874" s="275"/>
    </row>
    <row r="7875" spans="1:74" s="263" customFormat="1">
      <c r="A7875" s="458" t="s">
        <v>18290</v>
      </c>
      <c r="B7875" s="458"/>
      <c r="C7875" s="266"/>
      <c r="D7875" s="266"/>
      <c r="E7875" s="266"/>
      <c r="F7875" s="266"/>
      <c r="G7875" s="266"/>
      <c r="H7875" s="266"/>
      <c r="I7875" s="266"/>
      <c r="J7875" s="266"/>
      <c r="K7875" s="266"/>
      <c r="L7875" s="261" t="s">
        <v>18288</v>
      </c>
      <c r="M7875" s="261"/>
      <c r="N7875" s="261"/>
      <c r="O7875" s="458"/>
      <c r="P7875" s="266"/>
      <c r="Q7875" s="262" t="s">
        <v>18291</v>
      </c>
      <c r="R7875" s="261"/>
      <c r="S7875" s="261"/>
      <c r="T7875" s="261"/>
      <c r="U7875" s="261"/>
      <c r="V7875" s="292"/>
      <c r="X7875" s="458"/>
      <c r="Y7875" s="266"/>
      <c r="Z7875" s="264"/>
      <c r="AA7875" s="264"/>
      <c r="AB7875" s="264"/>
      <c r="AC7875" s="264"/>
      <c r="AF7875" s="458"/>
      <c r="AG7875" s="266"/>
      <c r="AN7875" s="458"/>
      <c r="AO7875" s="266"/>
      <c r="AV7875" s="266"/>
      <c r="BC7875" s="266"/>
      <c r="BM7875" s="275">
        <v>0</v>
      </c>
      <c r="BN7875" s="275"/>
      <c r="BO7875" s="275"/>
      <c r="BP7875" s="275"/>
      <c r="BQ7875" s="275"/>
      <c r="BR7875" s="275"/>
      <c r="BS7875" s="275"/>
      <c r="BT7875" s="275"/>
      <c r="BU7875" s="275"/>
      <c r="BV7875" s="275"/>
    </row>
    <row r="7876" spans="1:74" s="263" customFormat="1">
      <c r="A7876" s="457"/>
      <c r="B7876" s="457"/>
      <c r="C7876" s="260"/>
      <c r="D7876" s="260"/>
      <c r="E7876" s="260"/>
      <c r="F7876" s="260"/>
      <c r="G7876" s="260"/>
      <c r="H7876" s="260"/>
      <c r="I7876" s="260"/>
      <c r="J7876" s="260"/>
      <c r="K7876" s="260"/>
      <c r="L7876" s="261" t="s">
        <v>18292</v>
      </c>
      <c r="M7876" s="261"/>
      <c r="N7876" s="261"/>
      <c r="O7876" s="457"/>
      <c r="P7876" s="260"/>
      <c r="Q7876" s="262" t="s">
        <v>18293</v>
      </c>
      <c r="R7876" s="261"/>
      <c r="S7876" s="261"/>
      <c r="T7876" s="261"/>
      <c r="U7876" s="261"/>
      <c r="V7876" s="292"/>
      <c r="X7876" s="457"/>
      <c r="Y7876" s="260"/>
      <c r="Z7876" s="264"/>
      <c r="AA7876" s="264"/>
      <c r="AB7876" s="264"/>
      <c r="AC7876" s="264"/>
      <c r="AF7876" s="457"/>
      <c r="AG7876" s="260"/>
      <c r="AN7876" s="457"/>
      <c r="AO7876" s="260"/>
      <c r="AV7876" s="260"/>
      <c r="BC7876" s="260"/>
      <c r="BM7876" s="275">
        <v>0</v>
      </c>
      <c r="BN7876" s="275"/>
      <c r="BO7876" s="275"/>
      <c r="BP7876" s="275"/>
      <c r="BQ7876" s="275"/>
      <c r="BR7876" s="275"/>
      <c r="BS7876" s="275"/>
      <c r="BT7876" s="275"/>
      <c r="BU7876" s="275"/>
      <c r="BV7876" s="275"/>
    </row>
    <row r="7877" spans="1:74" s="263" customFormat="1">
      <c r="A7877" s="457"/>
      <c r="B7877" s="457"/>
      <c r="C7877" s="260"/>
      <c r="D7877" s="260"/>
      <c r="E7877" s="260"/>
      <c r="F7877" s="260"/>
      <c r="G7877" s="260"/>
      <c r="H7877" s="260"/>
      <c r="I7877" s="260"/>
      <c r="J7877" s="260"/>
      <c r="K7877" s="260"/>
      <c r="L7877" s="261" t="s">
        <v>18294</v>
      </c>
      <c r="M7877" s="261"/>
      <c r="N7877" s="261"/>
      <c r="O7877" s="457"/>
      <c r="P7877" s="260"/>
      <c r="Q7877" s="262" t="s">
        <v>18295</v>
      </c>
      <c r="R7877" s="261"/>
      <c r="S7877" s="261"/>
      <c r="T7877" s="261"/>
      <c r="U7877" s="261"/>
      <c r="V7877" s="292"/>
      <c r="X7877" s="457"/>
      <c r="Y7877" s="260"/>
      <c r="Z7877" s="264"/>
      <c r="AA7877" s="264"/>
      <c r="AB7877" s="264"/>
      <c r="AC7877" s="264"/>
      <c r="AF7877" s="457"/>
      <c r="AG7877" s="260"/>
      <c r="AN7877" s="457"/>
      <c r="AO7877" s="260"/>
      <c r="AV7877" s="260"/>
      <c r="BC7877" s="260"/>
      <c r="BM7877" s="275">
        <v>0</v>
      </c>
      <c r="BN7877" s="275"/>
      <c r="BO7877" s="275"/>
      <c r="BP7877" s="275"/>
      <c r="BQ7877" s="275"/>
      <c r="BR7877" s="275"/>
      <c r="BS7877" s="275"/>
      <c r="BT7877" s="275"/>
      <c r="BU7877" s="275"/>
      <c r="BV7877" s="275"/>
    </row>
    <row r="7878" spans="1:74" s="263" customFormat="1">
      <c r="A7878" s="457"/>
      <c r="B7878" s="457"/>
      <c r="C7878" s="260"/>
      <c r="D7878" s="260"/>
      <c r="E7878" s="260"/>
      <c r="F7878" s="260"/>
      <c r="G7878" s="260"/>
      <c r="H7878" s="260"/>
      <c r="I7878" s="260"/>
      <c r="J7878" s="260"/>
      <c r="K7878" s="260"/>
      <c r="L7878" s="261" t="s">
        <v>18294</v>
      </c>
      <c r="M7878" s="261"/>
      <c r="N7878" s="261"/>
      <c r="O7878" s="457"/>
      <c r="P7878" s="260"/>
      <c r="Q7878" s="262" t="s">
        <v>18296</v>
      </c>
      <c r="R7878" s="261"/>
      <c r="S7878" s="261"/>
      <c r="T7878" s="261"/>
      <c r="U7878" s="261"/>
      <c r="V7878" s="292"/>
      <c r="X7878" s="457"/>
      <c r="Y7878" s="260"/>
      <c r="Z7878" s="264"/>
      <c r="AA7878" s="264"/>
      <c r="AB7878" s="264"/>
      <c r="AC7878" s="264"/>
      <c r="AF7878" s="457"/>
      <c r="AG7878" s="260"/>
      <c r="AN7878" s="457"/>
      <c r="AO7878" s="260"/>
      <c r="AV7878" s="260"/>
      <c r="BC7878" s="260"/>
      <c r="BM7878" s="275">
        <v>0</v>
      </c>
      <c r="BN7878" s="275"/>
      <c r="BO7878" s="275"/>
      <c r="BP7878" s="275"/>
      <c r="BQ7878" s="275"/>
      <c r="BR7878" s="275"/>
      <c r="BS7878" s="275"/>
      <c r="BT7878" s="275"/>
      <c r="BU7878" s="275"/>
      <c r="BV7878" s="275"/>
    </row>
    <row r="7879" spans="1:74" s="263" customFormat="1">
      <c r="A7879" s="458" t="s">
        <v>18298</v>
      </c>
      <c r="B7879" s="458"/>
      <c r="C7879" s="266"/>
      <c r="D7879" s="266"/>
      <c r="E7879" s="266"/>
      <c r="F7879" s="266"/>
      <c r="G7879" s="266"/>
      <c r="H7879" s="266"/>
      <c r="I7879" s="266"/>
      <c r="J7879" s="266"/>
      <c r="K7879" s="266"/>
      <c r="L7879" s="261" t="s">
        <v>17069</v>
      </c>
      <c r="M7879" s="261"/>
      <c r="N7879" s="261"/>
      <c r="O7879" s="458"/>
      <c r="P7879" s="266"/>
      <c r="Q7879" s="262" t="s">
        <v>18297</v>
      </c>
      <c r="R7879" s="261"/>
      <c r="S7879" s="261"/>
      <c r="T7879" s="261"/>
      <c r="U7879" s="261"/>
      <c r="V7879" s="292"/>
      <c r="X7879" s="458"/>
      <c r="Y7879" s="266"/>
      <c r="Z7879" s="264"/>
      <c r="AA7879" s="264"/>
      <c r="AB7879" s="264"/>
      <c r="AC7879" s="264"/>
      <c r="AF7879" s="458"/>
      <c r="AG7879" s="266"/>
      <c r="AN7879" s="458"/>
      <c r="AO7879" s="266"/>
      <c r="AV7879" s="266"/>
      <c r="BC7879" s="266"/>
      <c r="BM7879" s="275">
        <v>0</v>
      </c>
      <c r="BN7879" s="275"/>
      <c r="BO7879" s="275"/>
      <c r="BP7879" s="275"/>
      <c r="BQ7879" s="275"/>
      <c r="BR7879" s="275"/>
      <c r="BS7879" s="275"/>
      <c r="BT7879" s="275"/>
      <c r="BU7879" s="275"/>
      <c r="BV7879" s="275"/>
    </row>
    <row r="7880" spans="1:74" s="263" customFormat="1">
      <c r="A7880" s="458" t="s">
        <v>18301</v>
      </c>
      <c r="B7880" s="458"/>
      <c r="C7880" s="266"/>
      <c r="D7880" s="266"/>
      <c r="E7880" s="266"/>
      <c r="F7880" s="266"/>
      <c r="G7880" s="266"/>
      <c r="H7880" s="266"/>
      <c r="I7880" s="266"/>
      <c r="J7880" s="266"/>
      <c r="K7880" s="266"/>
      <c r="L7880" s="261" t="s">
        <v>18299</v>
      </c>
      <c r="M7880" s="261"/>
      <c r="N7880" s="261"/>
      <c r="O7880" s="458"/>
      <c r="P7880" s="266"/>
      <c r="Q7880" s="262" t="s">
        <v>18300</v>
      </c>
      <c r="R7880" s="261"/>
      <c r="S7880" s="261"/>
      <c r="T7880" s="261"/>
      <c r="U7880" s="261"/>
      <c r="V7880" s="292"/>
      <c r="X7880" s="458"/>
      <c r="Y7880" s="266"/>
      <c r="Z7880" s="264"/>
      <c r="AA7880" s="264"/>
      <c r="AB7880" s="264"/>
      <c r="AC7880" s="264"/>
      <c r="AF7880" s="458"/>
      <c r="AG7880" s="266"/>
      <c r="AN7880" s="458"/>
      <c r="AO7880" s="266"/>
      <c r="AV7880" s="266"/>
      <c r="BC7880" s="266"/>
      <c r="BM7880" s="275">
        <v>0</v>
      </c>
      <c r="BN7880" s="275"/>
      <c r="BO7880" s="275"/>
      <c r="BP7880" s="275"/>
      <c r="BQ7880" s="275"/>
      <c r="BR7880" s="275"/>
      <c r="BS7880" s="275"/>
      <c r="BT7880" s="275"/>
      <c r="BU7880" s="275"/>
      <c r="BV7880" s="275"/>
    </row>
    <row r="7881" spans="1:74" s="263" customFormat="1">
      <c r="A7881" s="458" t="s">
        <v>18304</v>
      </c>
      <c r="B7881" s="458"/>
      <c r="C7881" s="266"/>
      <c r="D7881" s="266"/>
      <c r="E7881" s="266"/>
      <c r="F7881" s="266"/>
      <c r="G7881" s="266"/>
      <c r="H7881" s="266"/>
      <c r="I7881" s="266"/>
      <c r="J7881" s="266"/>
      <c r="K7881" s="266"/>
      <c r="L7881" s="261" t="s">
        <v>18302</v>
      </c>
      <c r="M7881" s="261"/>
      <c r="N7881" s="261"/>
      <c r="O7881" s="458"/>
      <c r="P7881" s="266"/>
      <c r="Q7881" s="262" t="s">
        <v>18303</v>
      </c>
      <c r="R7881" s="261"/>
      <c r="S7881" s="261"/>
      <c r="T7881" s="261"/>
      <c r="U7881" s="261"/>
      <c r="V7881" s="292"/>
      <c r="X7881" s="458"/>
      <c r="Y7881" s="266"/>
      <c r="Z7881" s="264"/>
      <c r="AA7881" s="264"/>
      <c r="AB7881" s="264"/>
      <c r="AC7881" s="264"/>
      <c r="AF7881" s="458"/>
      <c r="AG7881" s="266"/>
      <c r="AN7881" s="458"/>
      <c r="AO7881" s="266"/>
      <c r="AV7881" s="266"/>
      <c r="BC7881" s="266"/>
      <c r="BM7881" s="275">
        <v>0</v>
      </c>
      <c r="BN7881" s="275"/>
      <c r="BO7881" s="275"/>
      <c r="BP7881" s="275"/>
      <c r="BQ7881" s="275"/>
      <c r="BR7881" s="275"/>
      <c r="BS7881" s="275"/>
      <c r="BT7881" s="275"/>
      <c r="BU7881" s="275"/>
      <c r="BV7881" s="275"/>
    </row>
    <row r="7882" spans="1:74" s="263" customFormat="1">
      <c r="A7882" s="458" t="s">
        <v>18307</v>
      </c>
      <c r="B7882" s="458"/>
      <c r="C7882" s="266"/>
      <c r="D7882" s="266"/>
      <c r="E7882" s="266"/>
      <c r="F7882" s="266"/>
      <c r="G7882" s="266"/>
      <c r="H7882" s="266"/>
      <c r="I7882" s="266"/>
      <c r="J7882" s="266"/>
      <c r="K7882" s="266"/>
      <c r="L7882" s="261" t="s">
        <v>18305</v>
      </c>
      <c r="M7882" s="261"/>
      <c r="N7882" s="261"/>
      <c r="O7882" s="458"/>
      <c r="P7882" s="266"/>
      <c r="Q7882" s="262" t="s">
        <v>18306</v>
      </c>
      <c r="R7882" s="261"/>
      <c r="S7882" s="261"/>
      <c r="T7882" s="261"/>
      <c r="U7882" s="261"/>
      <c r="V7882" s="292"/>
      <c r="X7882" s="458"/>
      <c r="Y7882" s="266"/>
      <c r="Z7882" s="264"/>
      <c r="AA7882" s="264"/>
      <c r="AB7882" s="264"/>
      <c r="AC7882" s="264"/>
      <c r="AF7882" s="458"/>
      <c r="AG7882" s="266"/>
      <c r="AN7882" s="458"/>
      <c r="AO7882" s="266"/>
      <c r="AV7882" s="266"/>
      <c r="BC7882" s="266"/>
      <c r="BM7882" s="275">
        <v>0</v>
      </c>
      <c r="BN7882" s="275"/>
      <c r="BO7882" s="275"/>
      <c r="BP7882" s="275"/>
      <c r="BQ7882" s="275"/>
      <c r="BR7882" s="275"/>
      <c r="BS7882" s="275"/>
      <c r="BT7882" s="275"/>
      <c r="BU7882" s="275"/>
      <c r="BV7882" s="275"/>
    </row>
    <row r="7883" spans="1:74" s="263" customFormat="1">
      <c r="A7883" s="458" t="s">
        <v>18307</v>
      </c>
      <c r="B7883" s="458"/>
      <c r="C7883" s="266"/>
      <c r="D7883" s="266"/>
      <c r="E7883" s="266"/>
      <c r="F7883" s="266"/>
      <c r="G7883" s="266"/>
      <c r="H7883" s="266"/>
      <c r="I7883" s="266"/>
      <c r="J7883" s="266"/>
      <c r="K7883" s="266"/>
      <c r="L7883" s="261" t="s">
        <v>18305</v>
      </c>
      <c r="M7883" s="261"/>
      <c r="N7883" s="261"/>
      <c r="O7883" s="458"/>
      <c r="P7883" s="266"/>
      <c r="Q7883" s="262" t="s">
        <v>18308</v>
      </c>
      <c r="R7883" s="261"/>
      <c r="S7883" s="261"/>
      <c r="T7883" s="261"/>
      <c r="U7883" s="261"/>
      <c r="V7883" s="292"/>
      <c r="X7883" s="458"/>
      <c r="Y7883" s="266"/>
      <c r="Z7883" s="264"/>
      <c r="AA7883" s="264"/>
      <c r="AB7883" s="264"/>
      <c r="AC7883" s="264"/>
      <c r="AF7883" s="458"/>
      <c r="AG7883" s="266"/>
      <c r="AN7883" s="458"/>
      <c r="AO7883" s="266"/>
      <c r="AV7883" s="266"/>
      <c r="BC7883" s="266"/>
      <c r="BM7883" s="275">
        <v>0</v>
      </c>
      <c r="BN7883" s="275"/>
      <c r="BO7883" s="275"/>
      <c r="BP7883" s="275"/>
      <c r="BQ7883" s="275"/>
      <c r="BR7883" s="275"/>
      <c r="BS7883" s="275"/>
      <c r="BT7883" s="275"/>
      <c r="BU7883" s="275"/>
      <c r="BV7883" s="275"/>
    </row>
    <row r="7884" spans="1:74" s="263" customFormat="1">
      <c r="A7884" s="458" t="s">
        <v>18311</v>
      </c>
      <c r="B7884" s="458"/>
      <c r="C7884" s="266"/>
      <c r="D7884" s="266"/>
      <c r="E7884" s="266"/>
      <c r="F7884" s="266"/>
      <c r="G7884" s="266"/>
      <c r="H7884" s="266"/>
      <c r="I7884" s="266"/>
      <c r="J7884" s="266"/>
      <c r="K7884" s="266"/>
      <c r="L7884" s="261" t="s">
        <v>18309</v>
      </c>
      <c r="M7884" s="261"/>
      <c r="N7884" s="261"/>
      <c r="O7884" s="458"/>
      <c r="P7884" s="266"/>
      <c r="Q7884" s="262" t="s">
        <v>18310</v>
      </c>
      <c r="R7884" s="261"/>
      <c r="S7884" s="261"/>
      <c r="T7884" s="261"/>
      <c r="U7884" s="261"/>
      <c r="V7884" s="292"/>
      <c r="X7884" s="458"/>
      <c r="Y7884" s="266"/>
      <c r="Z7884" s="264"/>
      <c r="AA7884" s="264"/>
      <c r="AB7884" s="264"/>
      <c r="AC7884" s="264"/>
      <c r="AF7884" s="458"/>
      <c r="AG7884" s="266"/>
      <c r="AN7884" s="458"/>
      <c r="AO7884" s="266"/>
      <c r="AV7884" s="266"/>
      <c r="BC7884" s="266"/>
      <c r="BM7884" s="275">
        <v>0</v>
      </c>
      <c r="BN7884" s="275"/>
      <c r="BO7884" s="275"/>
      <c r="BP7884" s="275"/>
      <c r="BQ7884" s="275"/>
      <c r="BR7884" s="275"/>
      <c r="BS7884" s="275"/>
      <c r="BT7884" s="275"/>
      <c r="BU7884" s="275"/>
      <c r="BV7884" s="275"/>
    </row>
    <row r="7885" spans="1:74" s="263" customFormat="1">
      <c r="A7885" s="457"/>
      <c r="B7885" s="457"/>
      <c r="C7885" s="260"/>
      <c r="D7885" s="260"/>
      <c r="E7885" s="260"/>
      <c r="F7885" s="260"/>
      <c r="G7885" s="260"/>
      <c r="H7885" s="260"/>
      <c r="I7885" s="260"/>
      <c r="J7885" s="260"/>
      <c r="K7885" s="260"/>
      <c r="L7885" s="261" t="s">
        <v>18312</v>
      </c>
      <c r="M7885" s="261"/>
      <c r="N7885" s="261"/>
      <c r="O7885" s="457"/>
      <c r="P7885" s="260"/>
      <c r="Q7885" s="262" t="s">
        <v>18313</v>
      </c>
      <c r="R7885" s="261"/>
      <c r="S7885" s="261"/>
      <c r="T7885" s="261"/>
      <c r="U7885" s="261"/>
      <c r="V7885" s="292"/>
      <c r="X7885" s="457"/>
      <c r="Y7885" s="260"/>
      <c r="Z7885" s="264"/>
      <c r="AA7885" s="264"/>
      <c r="AB7885" s="264"/>
      <c r="AC7885" s="264"/>
      <c r="AF7885" s="457"/>
      <c r="AG7885" s="260"/>
      <c r="AN7885" s="457"/>
      <c r="AO7885" s="260"/>
      <c r="AV7885" s="260"/>
      <c r="BC7885" s="260"/>
      <c r="BM7885" s="275">
        <v>0</v>
      </c>
      <c r="BN7885" s="275"/>
      <c r="BO7885" s="275"/>
      <c r="BP7885" s="275"/>
      <c r="BQ7885" s="275"/>
      <c r="BR7885" s="275"/>
      <c r="BS7885" s="275"/>
      <c r="BT7885" s="275"/>
      <c r="BU7885" s="275"/>
      <c r="BV7885" s="275"/>
    </row>
    <row r="7886" spans="1:74" s="263" customFormat="1">
      <c r="A7886" s="457"/>
      <c r="B7886" s="457"/>
      <c r="C7886" s="260"/>
      <c r="D7886" s="260"/>
      <c r="E7886" s="260"/>
      <c r="F7886" s="260"/>
      <c r="G7886" s="260"/>
      <c r="H7886" s="260"/>
      <c r="I7886" s="260"/>
      <c r="J7886" s="260"/>
      <c r="K7886" s="260"/>
      <c r="L7886" s="261" t="s">
        <v>18314</v>
      </c>
      <c r="M7886" s="261"/>
      <c r="N7886" s="261"/>
      <c r="O7886" s="457"/>
      <c r="P7886" s="260"/>
      <c r="Q7886" s="262" t="s">
        <v>18315</v>
      </c>
      <c r="R7886" s="261"/>
      <c r="S7886" s="261"/>
      <c r="T7886" s="261"/>
      <c r="U7886" s="261"/>
      <c r="V7886" s="292"/>
      <c r="X7886" s="457"/>
      <c r="Y7886" s="260"/>
      <c r="Z7886" s="264"/>
      <c r="AA7886" s="264"/>
      <c r="AB7886" s="264"/>
      <c r="AC7886" s="264"/>
      <c r="AF7886" s="457"/>
      <c r="AG7886" s="260"/>
      <c r="AN7886" s="457"/>
      <c r="AO7886" s="260"/>
      <c r="AV7886" s="260"/>
      <c r="BC7886" s="260"/>
      <c r="BM7886" s="275">
        <v>0</v>
      </c>
      <c r="BN7886" s="275"/>
      <c r="BO7886" s="275"/>
      <c r="BP7886" s="275"/>
      <c r="BQ7886" s="275"/>
      <c r="BR7886" s="275"/>
      <c r="BS7886" s="275"/>
      <c r="BT7886" s="275"/>
      <c r="BU7886" s="275"/>
      <c r="BV7886" s="275"/>
    </row>
    <row r="7887" spans="1:74" s="263" customFormat="1">
      <c r="A7887" s="457"/>
      <c r="B7887" s="457"/>
      <c r="C7887" s="260"/>
      <c r="D7887" s="260"/>
      <c r="E7887" s="260"/>
      <c r="F7887" s="260"/>
      <c r="G7887" s="260"/>
      <c r="H7887" s="260"/>
      <c r="I7887" s="260"/>
      <c r="J7887" s="260"/>
      <c r="K7887" s="260"/>
      <c r="L7887" s="261" t="s">
        <v>16021</v>
      </c>
      <c r="M7887" s="261"/>
      <c r="N7887" s="261"/>
      <c r="O7887" s="457"/>
      <c r="P7887" s="260"/>
      <c r="Q7887" s="262" t="s">
        <v>18316</v>
      </c>
      <c r="R7887" s="261"/>
      <c r="S7887" s="261"/>
      <c r="T7887" s="261"/>
      <c r="U7887" s="261"/>
      <c r="V7887" s="292"/>
      <c r="X7887" s="457"/>
      <c r="Y7887" s="260"/>
      <c r="Z7887" s="264"/>
      <c r="AA7887" s="264"/>
      <c r="AB7887" s="264"/>
      <c r="AC7887" s="264"/>
      <c r="AF7887" s="457"/>
      <c r="AG7887" s="260"/>
      <c r="AN7887" s="457"/>
      <c r="AO7887" s="260"/>
      <c r="AV7887" s="260"/>
      <c r="BC7887" s="260"/>
      <c r="BM7887" s="275">
        <v>0</v>
      </c>
      <c r="BN7887" s="275"/>
      <c r="BO7887" s="275"/>
      <c r="BP7887" s="275"/>
      <c r="BQ7887" s="275"/>
      <c r="BR7887" s="275"/>
      <c r="BS7887" s="275"/>
      <c r="BT7887" s="275"/>
      <c r="BU7887" s="275"/>
      <c r="BV7887" s="275"/>
    </row>
    <row r="7888" spans="1:74" s="263" customFormat="1">
      <c r="A7888" s="457"/>
      <c r="B7888" s="457"/>
      <c r="C7888" s="260"/>
      <c r="D7888" s="260"/>
      <c r="E7888" s="260"/>
      <c r="F7888" s="260"/>
      <c r="G7888" s="260"/>
      <c r="H7888" s="260"/>
      <c r="I7888" s="260"/>
      <c r="J7888" s="260"/>
      <c r="K7888" s="260"/>
      <c r="L7888" s="261" t="s">
        <v>18317</v>
      </c>
      <c r="M7888" s="261"/>
      <c r="N7888" s="261"/>
      <c r="O7888" s="457"/>
      <c r="P7888" s="260"/>
      <c r="Q7888" s="262" t="s">
        <v>6304</v>
      </c>
      <c r="R7888" s="261"/>
      <c r="S7888" s="261"/>
      <c r="T7888" s="261"/>
      <c r="U7888" s="261"/>
      <c r="V7888" s="292"/>
      <c r="X7888" s="457"/>
      <c r="Y7888" s="260"/>
      <c r="Z7888" s="264"/>
      <c r="AA7888" s="264"/>
      <c r="AB7888" s="264"/>
      <c r="AC7888" s="264"/>
      <c r="AF7888" s="457"/>
      <c r="AG7888" s="260"/>
      <c r="AN7888" s="457"/>
      <c r="AO7888" s="260"/>
      <c r="AV7888" s="260"/>
      <c r="BC7888" s="260"/>
      <c r="BM7888" s="275">
        <v>0</v>
      </c>
      <c r="BN7888" s="275"/>
      <c r="BO7888" s="275"/>
      <c r="BP7888" s="275"/>
      <c r="BQ7888" s="275"/>
      <c r="BR7888" s="275"/>
      <c r="BS7888" s="275"/>
      <c r="BT7888" s="275"/>
      <c r="BU7888" s="275"/>
      <c r="BV7888" s="275"/>
    </row>
    <row r="7889" spans="1:74" s="263" customFormat="1">
      <c r="A7889" s="457"/>
      <c r="B7889" s="457"/>
      <c r="C7889" s="260"/>
      <c r="D7889" s="260"/>
      <c r="E7889" s="260"/>
      <c r="F7889" s="260"/>
      <c r="G7889" s="260"/>
      <c r="H7889" s="260"/>
      <c r="I7889" s="260"/>
      <c r="J7889" s="260"/>
      <c r="K7889" s="260"/>
      <c r="L7889" s="261" t="s">
        <v>18318</v>
      </c>
      <c r="M7889" s="261"/>
      <c r="N7889" s="261"/>
      <c r="O7889" s="457"/>
      <c r="P7889" s="260"/>
      <c r="Q7889" s="262" t="s">
        <v>18319</v>
      </c>
      <c r="R7889" s="261"/>
      <c r="S7889" s="261"/>
      <c r="T7889" s="261"/>
      <c r="U7889" s="261"/>
      <c r="V7889" s="292"/>
      <c r="X7889" s="457"/>
      <c r="Y7889" s="260"/>
      <c r="Z7889" s="264"/>
      <c r="AA7889" s="264"/>
      <c r="AB7889" s="264"/>
      <c r="AC7889" s="264"/>
      <c r="AF7889" s="457"/>
      <c r="AG7889" s="260"/>
      <c r="AN7889" s="457"/>
      <c r="AO7889" s="260"/>
      <c r="AV7889" s="260"/>
      <c r="BC7889" s="260"/>
      <c r="BM7889" s="275">
        <v>0</v>
      </c>
      <c r="BN7889" s="275"/>
      <c r="BO7889" s="275"/>
      <c r="BP7889" s="275"/>
      <c r="BQ7889" s="275"/>
      <c r="BR7889" s="275"/>
      <c r="BS7889" s="275"/>
      <c r="BT7889" s="275"/>
      <c r="BU7889" s="275"/>
      <c r="BV7889" s="275"/>
    </row>
    <row r="7890" spans="1:74" s="263" customFormat="1">
      <c r="A7890" s="457"/>
      <c r="B7890" s="457"/>
      <c r="C7890" s="260"/>
      <c r="D7890" s="260"/>
      <c r="E7890" s="260"/>
      <c r="F7890" s="260"/>
      <c r="G7890" s="260"/>
      <c r="H7890" s="260"/>
      <c r="I7890" s="260"/>
      <c r="J7890" s="260"/>
      <c r="K7890" s="260"/>
      <c r="L7890" s="261" t="s">
        <v>18320</v>
      </c>
      <c r="M7890" s="261"/>
      <c r="N7890" s="261"/>
      <c r="O7890" s="457"/>
      <c r="P7890" s="260"/>
      <c r="Q7890" s="262" t="s">
        <v>18321</v>
      </c>
      <c r="R7890" s="261"/>
      <c r="S7890" s="261"/>
      <c r="T7890" s="261"/>
      <c r="U7890" s="261"/>
      <c r="V7890" s="292"/>
      <c r="X7890" s="457"/>
      <c r="Y7890" s="260"/>
      <c r="Z7890" s="264"/>
      <c r="AA7890" s="264"/>
      <c r="AB7890" s="264"/>
      <c r="AC7890" s="264"/>
      <c r="AF7890" s="457"/>
      <c r="AG7890" s="260"/>
      <c r="AN7890" s="457"/>
      <c r="AO7890" s="260"/>
      <c r="AV7890" s="260"/>
      <c r="BC7890" s="260"/>
      <c r="BM7890" s="275">
        <v>0</v>
      </c>
      <c r="BN7890" s="275"/>
      <c r="BO7890" s="275"/>
      <c r="BP7890" s="275"/>
      <c r="BQ7890" s="275"/>
      <c r="BR7890" s="275"/>
      <c r="BS7890" s="275"/>
      <c r="BT7890" s="275"/>
      <c r="BU7890" s="275"/>
      <c r="BV7890" s="275"/>
    </row>
    <row r="7891" spans="1:74" s="263" customFormat="1">
      <c r="A7891" s="458" t="s">
        <v>16084</v>
      </c>
      <c r="B7891" s="458"/>
      <c r="C7891" s="266"/>
      <c r="D7891" s="266"/>
      <c r="E7891" s="266"/>
      <c r="F7891" s="266"/>
      <c r="G7891" s="266"/>
      <c r="H7891" s="266"/>
      <c r="I7891" s="266"/>
      <c r="J7891" s="266"/>
      <c r="K7891" s="266"/>
      <c r="L7891" s="261" t="s">
        <v>16082</v>
      </c>
      <c r="M7891" s="261"/>
      <c r="N7891" s="261"/>
      <c r="O7891" s="458"/>
      <c r="P7891" s="266"/>
      <c r="Q7891" s="262" t="s">
        <v>18322</v>
      </c>
      <c r="R7891" s="261"/>
      <c r="S7891" s="261"/>
      <c r="T7891" s="261"/>
      <c r="U7891" s="261"/>
      <c r="V7891" s="292"/>
      <c r="X7891" s="458"/>
      <c r="Y7891" s="266"/>
      <c r="Z7891" s="264"/>
      <c r="AA7891" s="264"/>
      <c r="AB7891" s="264"/>
      <c r="AC7891" s="264"/>
      <c r="AF7891" s="458"/>
      <c r="AG7891" s="266"/>
      <c r="AN7891" s="458"/>
      <c r="AO7891" s="266"/>
      <c r="AV7891" s="266"/>
      <c r="BC7891" s="266"/>
      <c r="BM7891" s="275">
        <v>0</v>
      </c>
      <c r="BN7891" s="275"/>
      <c r="BO7891" s="275"/>
      <c r="BP7891" s="275"/>
      <c r="BQ7891" s="275"/>
      <c r="BR7891" s="275"/>
      <c r="BS7891" s="275"/>
      <c r="BT7891" s="275"/>
      <c r="BU7891" s="275"/>
      <c r="BV7891" s="275"/>
    </row>
    <row r="7892" spans="1:74" s="263" customFormat="1">
      <c r="A7892" s="458" t="s">
        <v>18324</v>
      </c>
      <c r="B7892" s="458"/>
      <c r="C7892" s="266"/>
      <c r="D7892" s="266"/>
      <c r="E7892" s="266"/>
      <c r="F7892" s="266"/>
      <c r="G7892" s="266"/>
      <c r="H7892" s="266"/>
      <c r="I7892" s="266"/>
      <c r="J7892" s="266"/>
      <c r="K7892" s="266"/>
      <c r="L7892" s="261" t="s">
        <v>18323</v>
      </c>
      <c r="M7892" s="261"/>
      <c r="N7892" s="261"/>
      <c r="O7892" s="458"/>
      <c r="P7892" s="266"/>
      <c r="Q7892" s="262" t="s">
        <v>18127</v>
      </c>
      <c r="R7892" s="261"/>
      <c r="S7892" s="261"/>
      <c r="T7892" s="261"/>
      <c r="U7892" s="261"/>
      <c r="V7892" s="292"/>
      <c r="X7892" s="458"/>
      <c r="Y7892" s="266"/>
      <c r="Z7892" s="264"/>
      <c r="AA7892" s="264"/>
      <c r="AB7892" s="264"/>
      <c r="AC7892" s="264"/>
      <c r="AF7892" s="458"/>
      <c r="AG7892" s="266"/>
      <c r="AN7892" s="458"/>
      <c r="AO7892" s="266"/>
      <c r="AV7892" s="266"/>
      <c r="BC7892" s="266"/>
      <c r="BM7892" s="275">
        <v>0</v>
      </c>
      <c r="BN7892" s="275"/>
      <c r="BO7892" s="275"/>
      <c r="BP7892" s="275"/>
      <c r="BQ7892" s="275"/>
      <c r="BR7892" s="275"/>
      <c r="BS7892" s="275"/>
      <c r="BT7892" s="275"/>
      <c r="BU7892" s="275"/>
      <c r="BV7892" s="275"/>
    </row>
    <row r="7893" spans="1:74" s="263" customFormat="1">
      <c r="A7893" s="458" t="s">
        <v>18327</v>
      </c>
      <c r="B7893" s="458"/>
      <c r="C7893" s="266"/>
      <c r="D7893" s="266"/>
      <c r="E7893" s="266"/>
      <c r="F7893" s="266"/>
      <c r="G7893" s="266"/>
      <c r="H7893" s="266"/>
      <c r="I7893" s="266"/>
      <c r="J7893" s="266"/>
      <c r="K7893" s="266"/>
      <c r="L7893" s="261" t="s">
        <v>18325</v>
      </c>
      <c r="M7893" s="261"/>
      <c r="N7893" s="261"/>
      <c r="O7893" s="458"/>
      <c r="P7893" s="266"/>
      <c r="Q7893" s="262" t="s">
        <v>18326</v>
      </c>
      <c r="R7893" s="261"/>
      <c r="S7893" s="261"/>
      <c r="T7893" s="261"/>
      <c r="U7893" s="261"/>
      <c r="V7893" s="292"/>
      <c r="X7893" s="458"/>
      <c r="Y7893" s="266"/>
      <c r="Z7893" s="264"/>
      <c r="AA7893" s="264"/>
      <c r="AB7893" s="264"/>
      <c r="AC7893" s="264"/>
      <c r="AF7893" s="458"/>
      <c r="AG7893" s="266"/>
      <c r="AN7893" s="458"/>
      <c r="AO7893" s="266"/>
      <c r="AV7893" s="266"/>
      <c r="BC7893" s="266"/>
      <c r="BM7893" s="275">
        <v>0</v>
      </c>
      <c r="BN7893" s="275"/>
      <c r="BO7893" s="275"/>
      <c r="BP7893" s="275"/>
      <c r="BQ7893" s="275"/>
      <c r="BR7893" s="275"/>
      <c r="BS7893" s="275"/>
      <c r="BT7893" s="275"/>
      <c r="BU7893" s="275"/>
      <c r="BV7893" s="275"/>
    </row>
    <row r="7894" spans="1:74" s="263" customFormat="1">
      <c r="A7894" s="457"/>
      <c r="B7894" s="457"/>
      <c r="C7894" s="260"/>
      <c r="D7894" s="260"/>
      <c r="E7894" s="260"/>
      <c r="F7894" s="260"/>
      <c r="G7894" s="260"/>
      <c r="H7894" s="260"/>
      <c r="I7894" s="260"/>
      <c r="J7894" s="260"/>
      <c r="K7894" s="260"/>
      <c r="L7894" s="261" t="s">
        <v>18328</v>
      </c>
      <c r="M7894" s="261"/>
      <c r="N7894" s="261"/>
      <c r="O7894" s="457"/>
      <c r="P7894" s="260"/>
      <c r="Q7894" s="262" t="s">
        <v>18329</v>
      </c>
      <c r="R7894" s="261"/>
      <c r="S7894" s="261"/>
      <c r="T7894" s="261"/>
      <c r="U7894" s="261"/>
      <c r="V7894" s="292"/>
      <c r="X7894" s="457"/>
      <c r="Y7894" s="260"/>
      <c r="Z7894" s="264"/>
      <c r="AA7894" s="264"/>
      <c r="AB7894" s="264"/>
      <c r="AC7894" s="264"/>
      <c r="AF7894" s="457"/>
      <c r="AG7894" s="260"/>
      <c r="AN7894" s="457"/>
      <c r="AO7894" s="260"/>
      <c r="AV7894" s="260"/>
      <c r="BC7894" s="260"/>
      <c r="BM7894" s="275">
        <v>0</v>
      </c>
      <c r="BN7894" s="275"/>
      <c r="BO7894" s="275"/>
      <c r="BP7894" s="275"/>
      <c r="BQ7894" s="275"/>
      <c r="BR7894" s="275"/>
      <c r="BS7894" s="275"/>
      <c r="BT7894" s="275"/>
      <c r="BU7894" s="275"/>
      <c r="BV7894" s="275"/>
    </row>
    <row r="7895" spans="1:74" s="263" customFormat="1">
      <c r="A7895" s="458" t="s">
        <v>18332</v>
      </c>
      <c r="B7895" s="458"/>
      <c r="C7895" s="266"/>
      <c r="D7895" s="266"/>
      <c r="E7895" s="266"/>
      <c r="F7895" s="266"/>
      <c r="G7895" s="266"/>
      <c r="H7895" s="266"/>
      <c r="I7895" s="266"/>
      <c r="J7895" s="266"/>
      <c r="K7895" s="266"/>
      <c r="L7895" s="261" t="s">
        <v>18330</v>
      </c>
      <c r="M7895" s="261"/>
      <c r="N7895" s="261"/>
      <c r="O7895" s="458"/>
      <c r="P7895" s="266"/>
      <c r="Q7895" s="262" t="s">
        <v>18331</v>
      </c>
      <c r="R7895" s="261"/>
      <c r="S7895" s="261"/>
      <c r="T7895" s="261"/>
      <c r="U7895" s="261"/>
      <c r="V7895" s="292"/>
      <c r="X7895" s="458"/>
      <c r="Y7895" s="266"/>
      <c r="Z7895" s="264"/>
      <c r="AA7895" s="264"/>
      <c r="AB7895" s="264"/>
      <c r="AC7895" s="264"/>
      <c r="AF7895" s="458"/>
      <c r="AG7895" s="266"/>
      <c r="AN7895" s="458"/>
      <c r="AO7895" s="266"/>
      <c r="AV7895" s="266"/>
      <c r="BC7895" s="266"/>
      <c r="BM7895" s="275">
        <v>0</v>
      </c>
      <c r="BN7895" s="275"/>
      <c r="BO7895" s="275"/>
      <c r="BP7895" s="275"/>
      <c r="BQ7895" s="275"/>
      <c r="BR7895" s="275"/>
      <c r="BS7895" s="275"/>
      <c r="BT7895" s="275"/>
      <c r="BU7895" s="275"/>
      <c r="BV7895" s="275"/>
    </row>
    <row r="7896" spans="1:74" s="263" customFormat="1">
      <c r="A7896" s="457"/>
      <c r="B7896" s="457"/>
      <c r="C7896" s="260"/>
      <c r="D7896" s="260"/>
      <c r="E7896" s="260"/>
      <c r="F7896" s="260"/>
      <c r="G7896" s="260"/>
      <c r="H7896" s="260"/>
      <c r="I7896" s="260"/>
      <c r="J7896" s="260"/>
      <c r="K7896" s="260"/>
      <c r="L7896" s="261" t="s">
        <v>18333</v>
      </c>
      <c r="M7896" s="261"/>
      <c r="N7896" s="261"/>
      <c r="O7896" s="457"/>
      <c r="P7896" s="260"/>
      <c r="Q7896" s="262" t="s">
        <v>18333</v>
      </c>
      <c r="R7896" s="261"/>
      <c r="S7896" s="261"/>
      <c r="T7896" s="261"/>
      <c r="U7896" s="261"/>
      <c r="V7896" s="292"/>
      <c r="X7896" s="457"/>
      <c r="Y7896" s="260"/>
      <c r="Z7896" s="264"/>
      <c r="AA7896" s="264"/>
      <c r="AB7896" s="264"/>
      <c r="AC7896" s="264"/>
      <c r="AF7896" s="457"/>
      <c r="AG7896" s="260"/>
      <c r="AN7896" s="457"/>
      <c r="AO7896" s="260"/>
      <c r="AV7896" s="260"/>
      <c r="BC7896" s="260"/>
      <c r="BM7896" s="275">
        <v>0</v>
      </c>
      <c r="BN7896" s="275"/>
      <c r="BO7896" s="275"/>
      <c r="BP7896" s="275"/>
      <c r="BQ7896" s="275"/>
      <c r="BR7896" s="275"/>
      <c r="BS7896" s="275"/>
      <c r="BT7896" s="275"/>
      <c r="BU7896" s="275"/>
      <c r="BV7896" s="275"/>
    </row>
    <row r="7897" spans="1:74" s="263" customFormat="1">
      <c r="A7897" s="457"/>
      <c r="B7897" s="457"/>
      <c r="C7897" s="260"/>
      <c r="D7897" s="260"/>
      <c r="E7897" s="260"/>
      <c r="F7897" s="260"/>
      <c r="G7897" s="260"/>
      <c r="H7897" s="260"/>
      <c r="I7897" s="260"/>
      <c r="J7897" s="260"/>
      <c r="K7897" s="260"/>
      <c r="L7897" s="261" t="s">
        <v>18334</v>
      </c>
      <c r="M7897" s="261"/>
      <c r="N7897" s="261"/>
      <c r="O7897" s="457"/>
      <c r="P7897" s="260"/>
      <c r="Q7897" s="262" t="s">
        <v>18335</v>
      </c>
      <c r="R7897" s="261"/>
      <c r="S7897" s="261"/>
      <c r="T7897" s="261"/>
      <c r="U7897" s="261"/>
      <c r="V7897" s="292"/>
      <c r="X7897" s="457"/>
      <c r="Y7897" s="260"/>
      <c r="Z7897" s="264"/>
      <c r="AA7897" s="264"/>
      <c r="AB7897" s="264"/>
      <c r="AC7897" s="264"/>
      <c r="AF7897" s="457"/>
      <c r="AG7897" s="260"/>
      <c r="AN7897" s="457"/>
      <c r="AO7897" s="260"/>
      <c r="AV7897" s="260"/>
      <c r="BC7897" s="260"/>
      <c r="BM7897" s="275">
        <v>0</v>
      </c>
      <c r="BN7897" s="275"/>
      <c r="BO7897" s="275"/>
      <c r="BP7897" s="275"/>
      <c r="BQ7897" s="275"/>
      <c r="BR7897" s="275"/>
      <c r="BS7897" s="275"/>
      <c r="BT7897" s="275"/>
      <c r="BU7897" s="275"/>
      <c r="BV7897" s="275"/>
    </row>
    <row r="7898" spans="1:74" s="263" customFormat="1">
      <c r="A7898" s="457"/>
      <c r="B7898" s="457"/>
      <c r="C7898" s="260"/>
      <c r="D7898" s="260"/>
      <c r="E7898" s="260"/>
      <c r="F7898" s="260"/>
      <c r="G7898" s="260"/>
      <c r="H7898" s="260"/>
      <c r="I7898" s="260"/>
      <c r="J7898" s="260"/>
      <c r="K7898" s="260"/>
      <c r="L7898" s="261" t="s">
        <v>18336</v>
      </c>
      <c r="M7898" s="261"/>
      <c r="N7898" s="261"/>
      <c r="O7898" s="457"/>
      <c r="P7898" s="260"/>
      <c r="Q7898" s="262" t="s">
        <v>18337</v>
      </c>
      <c r="R7898" s="261"/>
      <c r="S7898" s="261"/>
      <c r="T7898" s="261"/>
      <c r="U7898" s="261"/>
      <c r="V7898" s="292"/>
      <c r="X7898" s="457"/>
      <c r="Y7898" s="260"/>
      <c r="Z7898" s="264"/>
      <c r="AA7898" s="264"/>
      <c r="AB7898" s="264"/>
      <c r="AC7898" s="264"/>
      <c r="AF7898" s="457"/>
      <c r="AG7898" s="260"/>
      <c r="AN7898" s="457"/>
      <c r="AO7898" s="260"/>
      <c r="AV7898" s="260"/>
      <c r="BC7898" s="260"/>
      <c r="BM7898" s="275">
        <v>0</v>
      </c>
      <c r="BN7898" s="275"/>
      <c r="BO7898" s="275"/>
      <c r="BP7898" s="275"/>
      <c r="BQ7898" s="275"/>
      <c r="BR7898" s="275"/>
      <c r="BS7898" s="275"/>
      <c r="BT7898" s="275"/>
      <c r="BU7898" s="275"/>
      <c r="BV7898" s="275"/>
    </row>
    <row r="7899" spans="1:74" s="263" customFormat="1">
      <c r="A7899" s="458" t="s">
        <v>18339</v>
      </c>
      <c r="B7899" s="458"/>
      <c r="C7899" s="266"/>
      <c r="D7899" s="266"/>
      <c r="E7899" s="266"/>
      <c r="F7899" s="266"/>
      <c r="G7899" s="266"/>
      <c r="H7899" s="266"/>
      <c r="I7899" s="266"/>
      <c r="J7899" s="266"/>
      <c r="K7899" s="266"/>
      <c r="L7899" s="261" t="s">
        <v>18338</v>
      </c>
      <c r="M7899" s="261"/>
      <c r="N7899" s="261"/>
      <c r="O7899" s="458"/>
      <c r="P7899" s="266"/>
      <c r="Q7899" s="262" t="s">
        <v>18338</v>
      </c>
      <c r="R7899" s="261"/>
      <c r="S7899" s="261"/>
      <c r="T7899" s="261"/>
      <c r="U7899" s="261"/>
      <c r="V7899" s="292"/>
      <c r="X7899" s="458"/>
      <c r="Y7899" s="266"/>
      <c r="Z7899" s="264"/>
      <c r="AA7899" s="264"/>
      <c r="AB7899" s="264"/>
      <c r="AC7899" s="264"/>
      <c r="AF7899" s="458"/>
      <c r="AG7899" s="266"/>
      <c r="AN7899" s="458"/>
      <c r="AO7899" s="266"/>
      <c r="AV7899" s="266"/>
      <c r="BC7899" s="266"/>
      <c r="BM7899" s="275">
        <v>0</v>
      </c>
      <c r="BN7899" s="275"/>
      <c r="BO7899" s="275"/>
      <c r="BP7899" s="275"/>
      <c r="BQ7899" s="275"/>
      <c r="BR7899" s="275"/>
      <c r="BS7899" s="275"/>
      <c r="BT7899" s="275"/>
      <c r="BU7899" s="275"/>
      <c r="BV7899" s="275"/>
    </row>
    <row r="7900" spans="1:74" s="263" customFormat="1">
      <c r="A7900" s="457"/>
      <c r="B7900" s="457"/>
      <c r="C7900" s="260"/>
      <c r="D7900" s="260"/>
      <c r="E7900" s="260"/>
      <c r="F7900" s="260"/>
      <c r="G7900" s="260"/>
      <c r="H7900" s="260"/>
      <c r="I7900" s="260"/>
      <c r="J7900" s="260"/>
      <c r="K7900" s="260"/>
      <c r="L7900" s="261" t="s">
        <v>18340</v>
      </c>
      <c r="M7900" s="261"/>
      <c r="N7900" s="261"/>
      <c r="O7900" s="457"/>
      <c r="P7900" s="260"/>
      <c r="Q7900" s="262" t="s">
        <v>18341</v>
      </c>
      <c r="R7900" s="261"/>
      <c r="S7900" s="261"/>
      <c r="T7900" s="261"/>
      <c r="U7900" s="261"/>
      <c r="V7900" s="292"/>
      <c r="X7900" s="457"/>
      <c r="Y7900" s="260"/>
      <c r="Z7900" s="264"/>
      <c r="AA7900" s="264"/>
      <c r="AB7900" s="264"/>
      <c r="AC7900" s="264"/>
      <c r="AF7900" s="457"/>
      <c r="AG7900" s="260"/>
      <c r="AN7900" s="457"/>
      <c r="AO7900" s="260"/>
      <c r="AV7900" s="260"/>
      <c r="BC7900" s="260"/>
      <c r="BM7900" s="275">
        <v>0</v>
      </c>
      <c r="BN7900" s="275"/>
      <c r="BO7900" s="275"/>
      <c r="BP7900" s="275"/>
      <c r="BQ7900" s="275"/>
      <c r="BR7900" s="275"/>
      <c r="BS7900" s="275"/>
      <c r="BT7900" s="275"/>
      <c r="BU7900" s="275"/>
      <c r="BV7900" s="275"/>
    </row>
    <row r="7901" spans="1:74" s="263" customFormat="1">
      <c r="A7901" s="457"/>
      <c r="B7901" s="457"/>
      <c r="C7901" s="260"/>
      <c r="D7901" s="260"/>
      <c r="E7901" s="260"/>
      <c r="F7901" s="260"/>
      <c r="G7901" s="260"/>
      <c r="H7901" s="260"/>
      <c r="I7901" s="260"/>
      <c r="J7901" s="260"/>
      <c r="K7901" s="260"/>
      <c r="L7901" s="261" t="s">
        <v>18340</v>
      </c>
      <c r="M7901" s="261"/>
      <c r="N7901" s="261"/>
      <c r="O7901" s="457"/>
      <c r="P7901" s="260"/>
      <c r="Q7901" s="262" t="s">
        <v>18342</v>
      </c>
      <c r="R7901" s="261"/>
      <c r="S7901" s="261"/>
      <c r="T7901" s="261"/>
      <c r="U7901" s="261"/>
      <c r="V7901" s="292"/>
      <c r="X7901" s="457"/>
      <c r="Y7901" s="260"/>
      <c r="Z7901" s="264"/>
      <c r="AA7901" s="264"/>
      <c r="AB7901" s="264"/>
      <c r="AC7901" s="264"/>
      <c r="AF7901" s="457"/>
      <c r="AG7901" s="260"/>
      <c r="AN7901" s="457"/>
      <c r="AO7901" s="260"/>
      <c r="AV7901" s="260"/>
      <c r="BC7901" s="260"/>
      <c r="BM7901" s="275">
        <v>0</v>
      </c>
      <c r="BN7901" s="275"/>
      <c r="BO7901" s="275"/>
      <c r="BP7901" s="275"/>
      <c r="BQ7901" s="275"/>
      <c r="BR7901" s="275"/>
      <c r="BS7901" s="275"/>
      <c r="BT7901" s="275"/>
      <c r="BU7901" s="275"/>
      <c r="BV7901" s="275"/>
    </row>
    <row r="7902" spans="1:74" s="263" customFormat="1">
      <c r="A7902" s="457"/>
      <c r="B7902" s="457"/>
      <c r="C7902" s="260"/>
      <c r="D7902" s="260"/>
      <c r="E7902" s="260"/>
      <c r="F7902" s="260"/>
      <c r="G7902" s="260"/>
      <c r="H7902" s="260"/>
      <c r="I7902" s="260"/>
      <c r="J7902" s="260"/>
      <c r="K7902" s="260"/>
      <c r="L7902" s="261" t="s">
        <v>18343</v>
      </c>
      <c r="M7902" s="261"/>
      <c r="N7902" s="261"/>
      <c r="O7902" s="457"/>
      <c r="P7902" s="260"/>
      <c r="Q7902" s="262" t="s">
        <v>18344</v>
      </c>
      <c r="R7902" s="261"/>
      <c r="S7902" s="261"/>
      <c r="T7902" s="261"/>
      <c r="U7902" s="261"/>
      <c r="V7902" s="292"/>
      <c r="X7902" s="457"/>
      <c r="Y7902" s="260"/>
      <c r="Z7902" s="264"/>
      <c r="AA7902" s="264"/>
      <c r="AB7902" s="264"/>
      <c r="AC7902" s="264"/>
      <c r="AF7902" s="457"/>
      <c r="AG7902" s="260"/>
      <c r="AN7902" s="457"/>
      <c r="AO7902" s="260"/>
      <c r="AV7902" s="260"/>
      <c r="BC7902" s="260"/>
      <c r="BM7902" s="275">
        <v>0</v>
      </c>
      <c r="BN7902" s="275"/>
      <c r="BO7902" s="275"/>
      <c r="BP7902" s="275"/>
      <c r="BQ7902" s="275"/>
      <c r="BR7902" s="275"/>
      <c r="BS7902" s="275"/>
      <c r="BT7902" s="275"/>
      <c r="BU7902" s="275"/>
      <c r="BV7902" s="275"/>
    </row>
    <row r="7903" spans="1:74" s="263" customFormat="1">
      <c r="A7903" s="457"/>
      <c r="B7903" s="457"/>
      <c r="C7903" s="260"/>
      <c r="D7903" s="260"/>
      <c r="E7903" s="260"/>
      <c r="F7903" s="260"/>
      <c r="G7903" s="260"/>
      <c r="H7903" s="260"/>
      <c r="I7903" s="260"/>
      <c r="J7903" s="260"/>
      <c r="K7903" s="260"/>
      <c r="L7903" s="261" t="s">
        <v>18345</v>
      </c>
      <c r="M7903" s="261"/>
      <c r="N7903" s="261"/>
      <c r="O7903" s="457"/>
      <c r="P7903" s="260"/>
      <c r="Q7903" s="262" t="s">
        <v>18346</v>
      </c>
      <c r="R7903" s="261"/>
      <c r="S7903" s="261"/>
      <c r="T7903" s="261"/>
      <c r="U7903" s="261"/>
      <c r="V7903" s="292"/>
      <c r="X7903" s="457"/>
      <c r="Y7903" s="260"/>
      <c r="Z7903" s="264"/>
      <c r="AA7903" s="264"/>
      <c r="AB7903" s="264"/>
      <c r="AC7903" s="264"/>
      <c r="AF7903" s="457"/>
      <c r="AG7903" s="260"/>
      <c r="AN7903" s="457"/>
      <c r="AO7903" s="260"/>
      <c r="AV7903" s="260"/>
      <c r="BC7903" s="260"/>
      <c r="BM7903" s="275">
        <v>0</v>
      </c>
      <c r="BN7903" s="275"/>
      <c r="BO7903" s="275"/>
      <c r="BP7903" s="275"/>
      <c r="BQ7903" s="275"/>
      <c r="BR7903" s="275"/>
      <c r="BS7903" s="275"/>
      <c r="BT7903" s="275"/>
      <c r="BU7903" s="275"/>
      <c r="BV7903" s="275"/>
    </row>
    <row r="7904" spans="1:74" s="263" customFormat="1">
      <c r="A7904" s="458" t="s">
        <v>18349</v>
      </c>
      <c r="B7904" s="458"/>
      <c r="C7904" s="266"/>
      <c r="D7904" s="266"/>
      <c r="E7904" s="266"/>
      <c r="F7904" s="266"/>
      <c r="G7904" s="266"/>
      <c r="H7904" s="266"/>
      <c r="I7904" s="266"/>
      <c r="J7904" s="266"/>
      <c r="K7904" s="266"/>
      <c r="L7904" s="261" t="s">
        <v>18347</v>
      </c>
      <c r="M7904" s="261"/>
      <c r="N7904" s="261"/>
      <c r="O7904" s="458"/>
      <c r="P7904" s="266"/>
      <c r="Q7904" s="262" t="s">
        <v>18348</v>
      </c>
      <c r="R7904" s="261"/>
      <c r="S7904" s="261"/>
      <c r="T7904" s="261"/>
      <c r="U7904" s="261"/>
      <c r="V7904" s="292"/>
      <c r="X7904" s="458"/>
      <c r="Y7904" s="266"/>
      <c r="Z7904" s="264"/>
      <c r="AA7904" s="264"/>
      <c r="AB7904" s="264"/>
      <c r="AC7904" s="264"/>
      <c r="AF7904" s="458"/>
      <c r="AG7904" s="266"/>
      <c r="AN7904" s="458"/>
      <c r="AO7904" s="266"/>
      <c r="AV7904" s="266"/>
      <c r="BC7904" s="266"/>
      <c r="BM7904" s="275">
        <v>0</v>
      </c>
      <c r="BN7904" s="275"/>
      <c r="BO7904" s="275"/>
      <c r="BP7904" s="275"/>
      <c r="BQ7904" s="275"/>
      <c r="BR7904" s="275"/>
      <c r="BS7904" s="275"/>
      <c r="BT7904" s="275"/>
      <c r="BU7904" s="275"/>
      <c r="BV7904" s="275"/>
    </row>
    <row r="7905" spans="1:74" s="263" customFormat="1">
      <c r="A7905" s="458" t="s">
        <v>18352</v>
      </c>
      <c r="B7905" s="458"/>
      <c r="C7905" s="266"/>
      <c r="D7905" s="266"/>
      <c r="E7905" s="266"/>
      <c r="F7905" s="266"/>
      <c r="G7905" s="266"/>
      <c r="H7905" s="266"/>
      <c r="I7905" s="266"/>
      <c r="J7905" s="266"/>
      <c r="K7905" s="266"/>
      <c r="L7905" s="261" t="s">
        <v>18350</v>
      </c>
      <c r="M7905" s="261"/>
      <c r="N7905" s="261"/>
      <c r="O7905" s="458"/>
      <c r="P7905" s="266"/>
      <c r="Q7905" s="262" t="s">
        <v>18351</v>
      </c>
      <c r="R7905" s="261"/>
      <c r="S7905" s="261"/>
      <c r="T7905" s="261"/>
      <c r="U7905" s="261"/>
      <c r="V7905" s="292"/>
      <c r="X7905" s="458"/>
      <c r="Y7905" s="266"/>
      <c r="Z7905" s="264"/>
      <c r="AA7905" s="264"/>
      <c r="AB7905" s="264"/>
      <c r="AC7905" s="264"/>
      <c r="AF7905" s="458"/>
      <c r="AG7905" s="266"/>
      <c r="AN7905" s="458"/>
      <c r="AO7905" s="266"/>
      <c r="AV7905" s="266"/>
      <c r="BC7905" s="266"/>
      <c r="BM7905" s="275">
        <v>0</v>
      </c>
      <c r="BN7905" s="275"/>
      <c r="BO7905" s="275"/>
      <c r="BP7905" s="275"/>
      <c r="BQ7905" s="275"/>
      <c r="BR7905" s="275"/>
      <c r="BS7905" s="275"/>
      <c r="BT7905" s="275"/>
      <c r="BU7905" s="275"/>
      <c r="BV7905" s="275"/>
    </row>
    <row r="7906" spans="1:74" s="263" customFormat="1">
      <c r="A7906" s="457"/>
      <c r="B7906" s="457"/>
      <c r="C7906" s="260"/>
      <c r="D7906" s="260"/>
      <c r="E7906" s="260"/>
      <c r="F7906" s="260"/>
      <c r="G7906" s="260"/>
      <c r="H7906" s="260"/>
      <c r="I7906" s="260"/>
      <c r="J7906" s="260"/>
      <c r="K7906" s="260"/>
      <c r="L7906" s="261" t="s">
        <v>18353</v>
      </c>
      <c r="M7906" s="261"/>
      <c r="N7906" s="261"/>
      <c r="O7906" s="457"/>
      <c r="P7906" s="260"/>
      <c r="Q7906" s="262" t="s">
        <v>18354</v>
      </c>
      <c r="R7906" s="261"/>
      <c r="S7906" s="261"/>
      <c r="T7906" s="261"/>
      <c r="U7906" s="261"/>
      <c r="V7906" s="292"/>
      <c r="X7906" s="457"/>
      <c r="Y7906" s="260"/>
      <c r="Z7906" s="264"/>
      <c r="AA7906" s="264"/>
      <c r="AB7906" s="264"/>
      <c r="AC7906" s="264"/>
      <c r="AF7906" s="457"/>
      <c r="AG7906" s="260"/>
      <c r="AN7906" s="457"/>
      <c r="AO7906" s="260"/>
      <c r="AV7906" s="260"/>
      <c r="BC7906" s="260"/>
      <c r="BM7906" s="275">
        <v>0</v>
      </c>
      <c r="BN7906" s="275"/>
      <c r="BO7906" s="275"/>
      <c r="BP7906" s="275"/>
      <c r="BQ7906" s="275"/>
      <c r="BR7906" s="275"/>
      <c r="BS7906" s="275"/>
      <c r="BT7906" s="275"/>
      <c r="BU7906" s="275"/>
      <c r="BV7906" s="275"/>
    </row>
    <row r="7907" spans="1:74" s="263" customFormat="1">
      <c r="A7907" s="458" t="s">
        <v>18357</v>
      </c>
      <c r="B7907" s="458"/>
      <c r="C7907" s="266"/>
      <c r="D7907" s="266"/>
      <c r="E7907" s="266"/>
      <c r="F7907" s="266"/>
      <c r="G7907" s="266"/>
      <c r="H7907" s="266"/>
      <c r="I7907" s="266"/>
      <c r="J7907" s="266"/>
      <c r="K7907" s="266"/>
      <c r="L7907" s="261" t="s">
        <v>18355</v>
      </c>
      <c r="M7907" s="261"/>
      <c r="N7907" s="261"/>
      <c r="O7907" s="458"/>
      <c r="P7907" s="266"/>
      <c r="Q7907" s="262" t="s">
        <v>18356</v>
      </c>
      <c r="R7907" s="261"/>
      <c r="S7907" s="261"/>
      <c r="T7907" s="261"/>
      <c r="U7907" s="261"/>
      <c r="V7907" s="292"/>
      <c r="X7907" s="458"/>
      <c r="Y7907" s="266"/>
      <c r="Z7907" s="264"/>
      <c r="AA7907" s="264"/>
      <c r="AB7907" s="264"/>
      <c r="AC7907" s="264"/>
      <c r="AF7907" s="458"/>
      <c r="AG7907" s="266"/>
      <c r="AN7907" s="458"/>
      <c r="AO7907" s="266"/>
      <c r="AV7907" s="266"/>
      <c r="BC7907" s="266"/>
      <c r="BM7907" s="275">
        <v>0</v>
      </c>
      <c r="BN7907" s="275"/>
      <c r="BO7907" s="275"/>
      <c r="BP7907" s="275"/>
      <c r="BQ7907" s="275"/>
      <c r="BR7907" s="275"/>
      <c r="BS7907" s="275"/>
      <c r="BT7907" s="275"/>
      <c r="BU7907" s="275"/>
      <c r="BV7907" s="275"/>
    </row>
    <row r="7908" spans="1:74" s="263" customFormat="1">
      <c r="A7908" s="458" t="s">
        <v>18360</v>
      </c>
      <c r="B7908" s="458"/>
      <c r="C7908" s="266"/>
      <c r="D7908" s="266"/>
      <c r="E7908" s="266"/>
      <c r="F7908" s="266"/>
      <c r="G7908" s="266"/>
      <c r="H7908" s="266"/>
      <c r="I7908" s="266"/>
      <c r="J7908" s="266"/>
      <c r="K7908" s="266"/>
      <c r="L7908" s="261" t="s">
        <v>18358</v>
      </c>
      <c r="M7908" s="261"/>
      <c r="N7908" s="261"/>
      <c r="O7908" s="458"/>
      <c r="P7908" s="266"/>
      <c r="Q7908" s="262" t="s">
        <v>18359</v>
      </c>
      <c r="R7908" s="261"/>
      <c r="S7908" s="261"/>
      <c r="T7908" s="261"/>
      <c r="U7908" s="261"/>
      <c r="V7908" s="292"/>
      <c r="X7908" s="458"/>
      <c r="Y7908" s="266"/>
      <c r="Z7908" s="264"/>
      <c r="AA7908" s="264"/>
      <c r="AB7908" s="264"/>
      <c r="AC7908" s="264"/>
      <c r="AF7908" s="458"/>
      <c r="AG7908" s="266"/>
      <c r="AN7908" s="458"/>
      <c r="AO7908" s="266"/>
      <c r="AV7908" s="266"/>
      <c r="BC7908" s="266"/>
      <c r="BM7908" s="275">
        <v>0</v>
      </c>
      <c r="BN7908" s="275"/>
      <c r="BO7908" s="275"/>
      <c r="BP7908" s="275"/>
      <c r="BQ7908" s="275"/>
      <c r="BR7908" s="275"/>
      <c r="BS7908" s="275"/>
      <c r="BT7908" s="275"/>
      <c r="BU7908" s="275"/>
      <c r="BV7908" s="275"/>
    </row>
    <row r="7909" spans="1:74" s="263" customFormat="1">
      <c r="A7909" s="458" t="s">
        <v>18363</v>
      </c>
      <c r="B7909" s="458"/>
      <c r="C7909" s="266"/>
      <c r="D7909" s="266"/>
      <c r="E7909" s="266"/>
      <c r="F7909" s="266"/>
      <c r="G7909" s="266"/>
      <c r="H7909" s="266"/>
      <c r="I7909" s="266"/>
      <c r="J7909" s="266"/>
      <c r="K7909" s="266"/>
      <c r="L7909" s="261" t="s">
        <v>18361</v>
      </c>
      <c r="M7909" s="261"/>
      <c r="N7909" s="261"/>
      <c r="O7909" s="458"/>
      <c r="P7909" s="266"/>
      <c r="Q7909" s="262" t="s">
        <v>18362</v>
      </c>
      <c r="R7909" s="261"/>
      <c r="S7909" s="261"/>
      <c r="T7909" s="261"/>
      <c r="U7909" s="261"/>
      <c r="V7909" s="292"/>
      <c r="X7909" s="458"/>
      <c r="Y7909" s="266"/>
      <c r="Z7909" s="264"/>
      <c r="AA7909" s="264"/>
      <c r="AB7909" s="264"/>
      <c r="AC7909" s="264"/>
      <c r="AF7909" s="458"/>
      <c r="AG7909" s="266"/>
      <c r="AN7909" s="458"/>
      <c r="AO7909" s="266"/>
      <c r="AV7909" s="266"/>
      <c r="BC7909" s="266"/>
      <c r="BM7909" s="275">
        <v>0</v>
      </c>
      <c r="BN7909" s="275"/>
      <c r="BO7909" s="275"/>
      <c r="BP7909" s="275"/>
      <c r="BQ7909" s="275"/>
      <c r="BR7909" s="275"/>
      <c r="BS7909" s="275"/>
      <c r="BT7909" s="275"/>
      <c r="BU7909" s="275"/>
      <c r="BV7909" s="275"/>
    </row>
    <row r="7910" spans="1:74" s="263" customFormat="1">
      <c r="A7910" s="458" t="s">
        <v>18366</v>
      </c>
      <c r="B7910" s="458"/>
      <c r="C7910" s="266"/>
      <c r="D7910" s="266"/>
      <c r="E7910" s="266"/>
      <c r="F7910" s="266"/>
      <c r="G7910" s="266"/>
      <c r="H7910" s="266"/>
      <c r="I7910" s="266"/>
      <c r="J7910" s="266"/>
      <c r="K7910" s="266"/>
      <c r="L7910" s="261" t="s">
        <v>18364</v>
      </c>
      <c r="M7910" s="261"/>
      <c r="N7910" s="261"/>
      <c r="O7910" s="458"/>
      <c r="P7910" s="266"/>
      <c r="Q7910" s="262" t="s">
        <v>18365</v>
      </c>
      <c r="R7910" s="261"/>
      <c r="S7910" s="261"/>
      <c r="T7910" s="261"/>
      <c r="U7910" s="261"/>
      <c r="V7910" s="292"/>
      <c r="X7910" s="458"/>
      <c r="Y7910" s="266"/>
      <c r="Z7910" s="264"/>
      <c r="AA7910" s="264"/>
      <c r="AB7910" s="264"/>
      <c r="AC7910" s="264"/>
      <c r="AF7910" s="458"/>
      <c r="AG7910" s="266"/>
      <c r="AN7910" s="458"/>
      <c r="AO7910" s="266"/>
      <c r="AV7910" s="266"/>
      <c r="BC7910" s="266"/>
      <c r="BM7910" s="275">
        <v>0</v>
      </c>
      <c r="BN7910" s="275"/>
      <c r="BO7910" s="275"/>
      <c r="BP7910" s="275"/>
      <c r="BQ7910" s="275"/>
      <c r="BR7910" s="275"/>
      <c r="BS7910" s="275"/>
      <c r="BT7910" s="275"/>
      <c r="BU7910" s="275"/>
      <c r="BV7910" s="275"/>
    </row>
    <row r="7911" spans="1:74" s="263" customFormat="1">
      <c r="A7911" s="458" t="s">
        <v>18366</v>
      </c>
      <c r="B7911" s="458"/>
      <c r="C7911" s="266"/>
      <c r="D7911" s="266"/>
      <c r="E7911" s="266"/>
      <c r="F7911" s="266"/>
      <c r="G7911" s="266"/>
      <c r="H7911" s="266"/>
      <c r="I7911" s="266"/>
      <c r="J7911" s="266"/>
      <c r="K7911" s="266"/>
      <c r="L7911" s="261" t="s">
        <v>18364</v>
      </c>
      <c r="M7911" s="261"/>
      <c r="N7911" s="261"/>
      <c r="O7911" s="458"/>
      <c r="P7911" s="266"/>
      <c r="Q7911" s="262" t="s">
        <v>18367</v>
      </c>
      <c r="R7911" s="261"/>
      <c r="S7911" s="261"/>
      <c r="T7911" s="261"/>
      <c r="U7911" s="261"/>
      <c r="V7911" s="292"/>
      <c r="X7911" s="458"/>
      <c r="Y7911" s="266"/>
      <c r="Z7911" s="264"/>
      <c r="AA7911" s="264"/>
      <c r="AB7911" s="264"/>
      <c r="AC7911" s="264"/>
      <c r="AF7911" s="458"/>
      <c r="AG7911" s="266"/>
      <c r="AN7911" s="458"/>
      <c r="AO7911" s="266"/>
      <c r="AV7911" s="266"/>
      <c r="BC7911" s="266"/>
      <c r="BM7911" s="275">
        <v>0</v>
      </c>
      <c r="BN7911" s="275"/>
      <c r="BO7911" s="275"/>
      <c r="BP7911" s="275"/>
      <c r="BQ7911" s="275"/>
      <c r="BR7911" s="275"/>
      <c r="BS7911" s="275"/>
      <c r="BT7911" s="275"/>
      <c r="BU7911" s="275"/>
      <c r="BV7911" s="275"/>
    </row>
    <row r="7912" spans="1:74" s="263" customFormat="1">
      <c r="A7912" s="458" t="s">
        <v>18370</v>
      </c>
      <c r="B7912" s="458"/>
      <c r="C7912" s="266"/>
      <c r="D7912" s="266"/>
      <c r="E7912" s="266"/>
      <c r="F7912" s="266"/>
      <c r="G7912" s="266"/>
      <c r="H7912" s="266"/>
      <c r="I7912" s="266"/>
      <c r="J7912" s="266"/>
      <c r="K7912" s="266"/>
      <c r="L7912" s="261" t="s">
        <v>18368</v>
      </c>
      <c r="M7912" s="261"/>
      <c r="N7912" s="261"/>
      <c r="O7912" s="458"/>
      <c r="P7912" s="266"/>
      <c r="Q7912" s="262" t="s">
        <v>18369</v>
      </c>
      <c r="R7912" s="261"/>
      <c r="S7912" s="261"/>
      <c r="T7912" s="261"/>
      <c r="U7912" s="261"/>
      <c r="V7912" s="292"/>
      <c r="X7912" s="458"/>
      <c r="Y7912" s="266"/>
      <c r="Z7912" s="264"/>
      <c r="AA7912" s="264"/>
      <c r="AB7912" s="264"/>
      <c r="AC7912" s="264"/>
      <c r="AF7912" s="458"/>
      <c r="AG7912" s="266"/>
      <c r="AN7912" s="458"/>
      <c r="AO7912" s="266"/>
      <c r="AV7912" s="266"/>
      <c r="BC7912" s="266"/>
      <c r="BM7912" s="275">
        <v>0</v>
      </c>
      <c r="BN7912" s="275"/>
      <c r="BO7912" s="275"/>
      <c r="BP7912" s="275"/>
      <c r="BQ7912" s="275"/>
      <c r="BR7912" s="275"/>
      <c r="BS7912" s="275"/>
      <c r="BT7912" s="275"/>
      <c r="BU7912" s="275"/>
      <c r="BV7912" s="275"/>
    </row>
    <row r="7913" spans="1:74" s="263" customFormat="1">
      <c r="A7913" s="458" t="s">
        <v>18372</v>
      </c>
      <c r="B7913" s="458"/>
      <c r="C7913" s="266"/>
      <c r="D7913" s="266"/>
      <c r="E7913" s="266"/>
      <c r="F7913" s="266"/>
      <c r="G7913" s="266"/>
      <c r="H7913" s="266"/>
      <c r="I7913" s="266"/>
      <c r="J7913" s="266"/>
      <c r="K7913" s="266"/>
      <c r="L7913" s="261" t="s">
        <v>18371</v>
      </c>
      <c r="M7913" s="261"/>
      <c r="N7913" s="261"/>
      <c r="O7913" s="458"/>
      <c r="P7913" s="266"/>
      <c r="Q7913" s="262" t="s">
        <v>7240</v>
      </c>
      <c r="R7913" s="261"/>
      <c r="S7913" s="261"/>
      <c r="T7913" s="261"/>
      <c r="U7913" s="261"/>
      <c r="V7913" s="292"/>
      <c r="X7913" s="458"/>
      <c r="Y7913" s="266"/>
      <c r="Z7913" s="264"/>
      <c r="AA7913" s="264"/>
      <c r="AB7913" s="264"/>
      <c r="AC7913" s="264"/>
      <c r="AF7913" s="458"/>
      <c r="AG7913" s="266"/>
      <c r="AN7913" s="458"/>
      <c r="AO7913" s="266"/>
      <c r="AV7913" s="266"/>
      <c r="BC7913" s="266"/>
      <c r="BM7913" s="275">
        <v>0</v>
      </c>
      <c r="BN7913" s="275"/>
      <c r="BO7913" s="275"/>
      <c r="BP7913" s="275"/>
      <c r="BQ7913" s="275"/>
      <c r="BR7913" s="275"/>
      <c r="BS7913" s="275"/>
      <c r="BT7913" s="275"/>
      <c r="BU7913" s="275"/>
      <c r="BV7913" s="275"/>
    </row>
    <row r="7914" spans="1:74" s="263" customFormat="1">
      <c r="A7914" s="458" t="s">
        <v>18375</v>
      </c>
      <c r="B7914" s="458"/>
      <c r="C7914" s="266"/>
      <c r="D7914" s="266"/>
      <c r="E7914" s="266"/>
      <c r="F7914" s="266"/>
      <c r="G7914" s="266"/>
      <c r="H7914" s="266"/>
      <c r="I7914" s="266"/>
      <c r="J7914" s="266"/>
      <c r="K7914" s="266"/>
      <c r="L7914" s="261" t="s">
        <v>18373</v>
      </c>
      <c r="M7914" s="261"/>
      <c r="N7914" s="261"/>
      <c r="O7914" s="458"/>
      <c r="P7914" s="266"/>
      <c r="Q7914" s="262" t="s">
        <v>18374</v>
      </c>
      <c r="R7914" s="261"/>
      <c r="S7914" s="261"/>
      <c r="T7914" s="261"/>
      <c r="U7914" s="261"/>
      <c r="V7914" s="292"/>
      <c r="X7914" s="458"/>
      <c r="Y7914" s="266"/>
      <c r="Z7914" s="264"/>
      <c r="AA7914" s="264"/>
      <c r="AB7914" s="264"/>
      <c r="AC7914" s="264"/>
      <c r="AF7914" s="458"/>
      <c r="AG7914" s="266"/>
      <c r="AN7914" s="458"/>
      <c r="AO7914" s="266"/>
      <c r="AV7914" s="266"/>
      <c r="BC7914" s="266"/>
      <c r="BM7914" s="275">
        <v>0</v>
      </c>
      <c r="BN7914" s="275"/>
      <c r="BO7914" s="275"/>
      <c r="BP7914" s="275"/>
      <c r="BQ7914" s="275"/>
      <c r="BR7914" s="275"/>
      <c r="BS7914" s="275"/>
      <c r="BT7914" s="275"/>
      <c r="BU7914" s="275"/>
      <c r="BV7914" s="275"/>
    </row>
    <row r="7915" spans="1:74" s="263" customFormat="1">
      <c r="A7915" s="458" t="s">
        <v>18378</v>
      </c>
      <c r="B7915" s="458"/>
      <c r="C7915" s="266"/>
      <c r="D7915" s="266"/>
      <c r="E7915" s="266"/>
      <c r="F7915" s="266"/>
      <c r="G7915" s="266"/>
      <c r="H7915" s="266"/>
      <c r="I7915" s="266"/>
      <c r="J7915" s="266"/>
      <c r="K7915" s="266"/>
      <c r="L7915" s="261" t="s">
        <v>18376</v>
      </c>
      <c r="M7915" s="261"/>
      <c r="N7915" s="261"/>
      <c r="O7915" s="458"/>
      <c r="P7915" s="266"/>
      <c r="Q7915" s="262" t="s">
        <v>18377</v>
      </c>
      <c r="R7915" s="261"/>
      <c r="S7915" s="261"/>
      <c r="T7915" s="261"/>
      <c r="U7915" s="261"/>
      <c r="V7915" s="292"/>
      <c r="X7915" s="458"/>
      <c r="Y7915" s="266"/>
      <c r="Z7915" s="264"/>
      <c r="AA7915" s="264"/>
      <c r="AB7915" s="264"/>
      <c r="AC7915" s="264"/>
      <c r="AF7915" s="458"/>
      <c r="AG7915" s="266"/>
      <c r="AN7915" s="458"/>
      <c r="AO7915" s="266"/>
      <c r="AV7915" s="266"/>
      <c r="BC7915" s="266"/>
      <c r="BM7915" s="275">
        <v>0</v>
      </c>
      <c r="BN7915" s="275"/>
      <c r="BO7915" s="275"/>
      <c r="BP7915" s="275"/>
      <c r="BQ7915" s="275"/>
      <c r="BR7915" s="275"/>
      <c r="BS7915" s="275"/>
      <c r="BT7915" s="275"/>
      <c r="BU7915" s="275"/>
      <c r="BV7915" s="275"/>
    </row>
    <row r="7916" spans="1:74" s="263" customFormat="1">
      <c r="A7916" s="458" t="s">
        <v>18381</v>
      </c>
      <c r="B7916" s="458"/>
      <c r="C7916" s="266"/>
      <c r="D7916" s="266"/>
      <c r="E7916" s="266"/>
      <c r="F7916" s="266"/>
      <c r="G7916" s="266"/>
      <c r="H7916" s="266"/>
      <c r="I7916" s="266"/>
      <c r="J7916" s="266"/>
      <c r="K7916" s="266"/>
      <c r="L7916" s="261" t="s">
        <v>18379</v>
      </c>
      <c r="M7916" s="261"/>
      <c r="N7916" s="261"/>
      <c r="O7916" s="458"/>
      <c r="P7916" s="266"/>
      <c r="Q7916" s="262" t="s">
        <v>18380</v>
      </c>
      <c r="R7916" s="261"/>
      <c r="S7916" s="261"/>
      <c r="T7916" s="261"/>
      <c r="U7916" s="261"/>
      <c r="V7916" s="292"/>
      <c r="X7916" s="458"/>
      <c r="Y7916" s="266"/>
      <c r="Z7916" s="264"/>
      <c r="AA7916" s="264"/>
      <c r="AB7916" s="264"/>
      <c r="AC7916" s="264"/>
      <c r="AF7916" s="458"/>
      <c r="AG7916" s="266"/>
      <c r="AN7916" s="458"/>
      <c r="AO7916" s="266"/>
      <c r="AV7916" s="266"/>
      <c r="BC7916" s="266"/>
      <c r="BM7916" s="275">
        <v>0</v>
      </c>
      <c r="BN7916" s="275"/>
      <c r="BO7916" s="275"/>
      <c r="BP7916" s="275"/>
      <c r="BQ7916" s="275"/>
      <c r="BR7916" s="275"/>
      <c r="BS7916" s="275"/>
      <c r="BT7916" s="275"/>
      <c r="BU7916" s="275"/>
      <c r="BV7916" s="275"/>
    </row>
    <row r="7917" spans="1:74" s="263" customFormat="1">
      <c r="A7917" s="458" t="s">
        <v>18384</v>
      </c>
      <c r="B7917" s="458"/>
      <c r="C7917" s="266"/>
      <c r="D7917" s="266"/>
      <c r="E7917" s="266"/>
      <c r="F7917" s="266"/>
      <c r="G7917" s="266"/>
      <c r="H7917" s="266"/>
      <c r="I7917" s="266"/>
      <c r="J7917" s="266"/>
      <c r="K7917" s="266"/>
      <c r="L7917" s="261" t="s">
        <v>18382</v>
      </c>
      <c r="M7917" s="261"/>
      <c r="N7917" s="261"/>
      <c r="O7917" s="458"/>
      <c r="P7917" s="266"/>
      <c r="Q7917" s="262" t="s">
        <v>18383</v>
      </c>
      <c r="R7917" s="261"/>
      <c r="S7917" s="261"/>
      <c r="T7917" s="261"/>
      <c r="U7917" s="261"/>
      <c r="V7917" s="292"/>
      <c r="X7917" s="458"/>
      <c r="Y7917" s="266"/>
      <c r="Z7917" s="264"/>
      <c r="AA7917" s="264"/>
      <c r="AB7917" s="264"/>
      <c r="AC7917" s="264"/>
      <c r="AF7917" s="458"/>
      <c r="AG7917" s="266"/>
      <c r="AN7917" s="458"/>
      <c r="AO7917" s="266"/>
      <c r="AV7917" s="266"/>
      <c r="BC7917" s="266"/>
      <c r="BM7917" s="275">
        <v>0</v>
      </c>
      <c r="BN7917" s="275"/>
      <c r="BO7917" s="275"/>
      <c r="BP7917" s="275"/>
      <c r="BQ7917" s="275"/>
      <c r="BR7917" s="275"/>
      <c r="BS7917" s="275"/>
      <c r="BT7917" s="275"/>
      <c r="BU7917" s="275"/>
      <c r="BV7917" s="275"/>
    </row>
    <row r="7918" spans="1:74" s="263" customFormat="1">
      <c r="A7918" s="458" t="s">
        <v>18387</v>
      </c>
      <c r="B7918" s="458"/>
      <c r="C7918" s="266"/>
      <c r="D7918" s="266"/>
      <c r="E7918" s="266"/>
      <c r="F7918" s="266"/>
      <c r="G7918" s="266"/>
      <c r="H7918" s="266"/>
      <c r="I7918" s="266"/>
      <c r="J7918" s="266"/>
      <c r="K7918" s="266"/>
      <c r="L7918" s="261" t="s">
        <v>18385</v>
      </c>
      <c r="M7918" s="261"/>
      <c r="N7918" s="261"/>
      <c r="O7918" s="458"/>
      <c r="P7918" s="266"/>
      <c r="Q7918" s="262" t="s">
        <v>18386</v>
      </c>
      <c r="R7918" s="261"/>
      <c r="S7918" s="261"/>
      <c r="T7918" s="261"/>
      <c r="U7918" s="261"/>
      <c r="V7918" s="292"/>
      <c r="X7918" s="458"/>
      <c r="Y7918" s="266"/>
      <c r="Z7918" s="264"/>
      <c r="AA7918" s="264"/>
      <c r="AB7918" s="264"/>
      <c r="AC7918" s="264"/>
      <c r="AF7918" s="458"/>
      <c r="AG7918" s="266"/>
      <c r="AN7918" s="458"/>
      <c r="AO7918" s="266"/>
      <c r="AV7918" s="266"/>
      <c r="BC7918" s="266"/>
      <c r="BM7918" s="275">
        <v>0</v>
      </c>
      <c r="BN7918" s="275"/>
      <c r="BO7918" s="275"/>
      <c r="BP7918" s="275"/>
      <c r="BQ7918" s="275"/>
      <c r="BR7918" s="275"/>
      <c r="BS7918" s="275"/>
      <c r="BT7918" s="275"/>
      <c r="BU7918" s="275"/>
      <c r="BV7918" s="275"/>
    </row>
    <row r="7919" spans="1:74" s="263" customFormat="1">
      <c r="A7919" s="458" t="s">
        <v>18387</v>
      </c>
      <c r="B7919" s="458"/>
      <c r="C7919" s="266"/>
      <c r="D7919" s="266"/>
      <c r="E7919" s="266"/>
      <c r="F7919" s="266"/>
      <c r="G7919" s="266"/>
      <c r="H7919" s="266"/>
      <c r="I7919" s="266"/>
      <c r="J7919" s="266"/>
      <c r="K7919" s="266"/>
      <c r="L7919" s="261" t="s">
        <v>18385</v>
      </c>
      <c r="M7919" s="261"/>
      <c r="N7919" s="261"/>
      <c r="O7919" s="458"/>
      <c r="P7919" s="266"/>
      <c r="Q7919" s="262" t="s">
        <v>15652</v>
      </c>
      <c r="R7919" s="261"/>
      <c r="S7919" s="261"/>
      <c r="T7919" s="261"/>
      <c r="U7919" s="261"/>
      <c r="V7919" s="292"/>
      <c r="X7919" s="458"/>
      <c r="Y7919" s="266"/>
      <c r="Z7919" s="264"/>
      <c r="AA7919" s="264"/>
      <c r="AB7919" s="264"/>
      <c r="AC7919" s="264"/>
      <c r="AF7919" s="458"/>
      <c r="AG7919" s="266"/>
      <c r="AN7919" s="458"/>
      <c r="AO7919" s="266"/>
      <c r="AV7919" s="266"/>
      <c r="BC7919" s="266"/>
      <c r="BM7919" s="275">
        <v>0</v>
      </c>
      <c r="BN7919" s="275"/>
      <c r="BO7919" s="275"/>
      <c r="BP7919" s="275"/>
      <c r="BQ7919" s="275"/>
      <c r="BR7919" s="275"/>
      <c r="BS7919" s="275"/>
      <c r="BT7919" s="275"/>
      <c r="BU7919" s="275"/>
      <c r="BV7919" s="275"/>
    </row>
    <row r="7920" spans="1:74" s="263" customFormat="1">
      <c r="A7920" s="458" t="s">
        <v>18387</v>
      </c>
      <c r="B7920" s="458"/>
      <c r="C7920" s="266"/>
      <c r="D7920" s="266"/>
      <c r="E7920" s="266"/>
      <c r="F7920" s="266"/>
      <c r="G7920" s="266"/>
      <c r="H7920" s="266"/>
      <c r="I7920" s="266"/>
      <c r="J7920" s="266"/>
      <c r="K7920" s="266"/>
      <c r="L7920" s="261" t="s">
        <v>18385</v>
      </c>
      <c r="M7920" s="261"/>
      <c r="N7920" s="261"/>
      <c r="O7920" s="458"/>
      <c r="P7920" s="266"/>
      <c r="Q7920" s="262" t="s">
        <v>18388</v>
      </c>
      <c r="R7920" s="261"/>
      <c r="S7920" s="261"/>
      <c r="T7920" s="261"/>
      <c r="U7920" s="261"/>
      <c r="V7920" s="292"/>
      <c r="X7920" s="458"/>
      <c r="Y7920" s="266"/>
      <c r="Z7920" s="264"/>
      <c r="AA7920" s="264"/>
      <c r="AB7920" s="264"/>
      <c r="AC7920" s="264"/>
      <c r="AF7920" s="458"/>
      <c r="AG7920" s="266"/>
      <c r="AN7920" s="458"/>
      <c r="AO7920" s="266"/>
      <c r="AV7920" s="266"/>
      <c r="BC7920" s="266"/>
      <c r="BM7920" s="275">
        <v>0</v>
      </c>
      <c r="BN7920" s="275"/>
      <c r="BO7920" s="275"/>
      <c r="BP7920" s="275"/>
      <c r="BQ7920" s="275"/>
      <c r="BR7920" s="275"/>
      <c r="BS7920" s="275"/>
      <c r="BT7920" s="275"/>
      <c r="BU7920" s="275"/>
      <c r="BV7920" s="275"/>
    </row>
    <row r="7921" spans="1:74" s="263" customFormat="1">
      <c r="A7921" s="458" t="s">
        <v>18391</v>
      </c>
      <c r="B7921" s="458"/>
      <c r="C7921" s="266"/>
      <c r="D7921" s="266"/>
      <c r="E7921" s="266"/>
      <c r="F7921" s="266"/>
      <c r="G7921" s="266"/>
      <c r="H7921" s="266"/>
      <c r="I7921" s="266"/>
      <c r="J7921" s="266"/>
      <c r="K7921" s="266"/>
      <c r="L7921" s="261" t="s">
        <v>18389</v>
      </c>
      <c r="M7921" s="261"/>
      <c r="N7921" s="261"/>
      <c r="O7921" s="458"/>
      <c r="P7921" s="266"/>
      <c r="Q7921" s="262" t="s">
        <v>18390</v>
      </c>
      <c r="R7921" s="261"/>
      <c r="S7921" s="261"/>
      <c r="T7921" s="261"/>
      <c r="U7921" s="261"/>
      <c r="V7921" s="292"/>
      <c r="X7921" s="458"/>
      <c r="Y7921" s="266"/>
      <c r="Z7921" s="264"/>
      <c r="AA7921" s="264"/>
      <c r="AB7921" s="264"/>
      <c r="AC7921" s="264"/>
      <c r="AF7921" s="458"/>
      <c r="AG7921" s="266"/>
      <c r="AN7921" s="458"/>
      <c r="AO7921" s="266"/>
      <c r="AV7921" s="266"/>
      <c r="BC7921" s="266"/>
      <c r="BM7921" s="275">
        <v>0</v>
      </c>
      <c r="BN7921" s="275"/>
      <c r="BO7921" s="275"/>
      <c r="BP7921" s="275"/>
      <c r="BQ7921" s="275"/>
      <c r="BR7921" s="275"/>
      <c r="BS7921" s="275"/>
      <c r="BT7921" s="275"/>
      <c r="BU7921" s="275"/>
      <c r="BV7921" s="275"/>
    </row>
    <row r="7922" spans="1:74" s="263" customFormat="1">
      <c r="A7922" s="457"/>
      <c r="B7922" s="457"/>
      <c r="C7922" s="260"/>
      <c r="D7922" s="260"/>
      <c r="E7922" s="260"/>
      <c r="F7922" s="260"/>
      <c r="G7922" s="260"/>
      <c r="H7922" s="260"/>
      <c r="I7922" s="260"/>
      <c r="J7922" s="260"/>
      <c r="K7922" s="260"/>
      <c r="L7922" s="261" t="s">
        <v>18392</v>
      </c>
      <c r="M7922" s="261"/>
      <c r="N7922" s="261"/>
      <c r="O7922" s="457"/>
      <c r="P7922" s="260"/>
      <c r="Q7922" s="262" t="s">
        <v>18393</v>
      </c>
      <c r="R7922" s="261"/>
      <c r="S7922" s="261"/>
      <c r="T7922" s="261"/>
      <c r="U7922" s="261"/>
      <c r="V7922" s="292"/>
      <c r="X7922" s="457"/>
      <c r="Y7922" s="260"/>
      <c r="Z7922" s="264"/>
      <c r="AA7922" s="264"/>
      <c r="AB7922" s="264"/>
      <c r="AC7922" s="264"/>
      <c r="AF7922" s="457"/>
      <c r="AG7922" s="260"/>
      <c r="AN7922" s="457"/>
      <c r="AO7922" s="260"/>
      <c r="AV7922" s="260"/>
      <c r="BC7922" s="260"/>
      <c r="BM7922" s="275">
        <v>0</v>
      </c>
      <c r="BN7922" s="275"/>
      <c r="BO7922" s="275"/>
      <c r="BP7922" s="275"/>
      <c r="BQ7922" s="275"/>
      <c r="BR7922" s="275"/>
      <c r="BS7922" s="275"/>
      <c r="BT7922" s="275"/>
      <c r="BU7922" s="275"/>
      <c r="BV7922" s="275"/>
    </row>
    <row r="7923" spans="1:74" s="263" customFormat="1">
      <c r="A7923" s="458" t="s">
        <v>18396</v>
      </c>
      <c r="B7923" s="458"/>
      <c r="C7923" s="266"/>
      <c r="D7923" s="266"/>
      <c r="E7923" s="266"/>
      <c r="F7923" s="266"/>
      <c r="G7923" s="266"/>
      <c r="H7923" s="266"/>
      <c r="I7923" s="266"/>
      <c r="J7923" s="266"/>
      <c r="K7923" s="266"/>
      <c r="L7923" s="261" t="s">
        <v>18394</v>
      </c>
      <c r="M7923" s="261"/>
      <c r="N7923" s="261"/>
      <c r="O7923" s="458"/>
      <c r="P7923" s="266"/>
      <c r="Q7923" s="262" t="s">
        <v>18395</v>
      </c>
      <c r="R7923" s="261"/>
      <c r="S7923" s="261"/>
      <c r="T7923" s="261"/>
      <c r="U7923" s="261"/>
      <c r="V7923" s="292"/>
      <c r="X7923" s="458"/>
      <c r="Y7923" s="266"/>
      <c r="Z7923" s="264"/>
      <c r="AA7923" s="264"/>
      <c r="AB7923" s="264"/>
      <c r="AC7923" s="264"/>
      <c r="AF7923" s="458"/>
      <c r="AG7923" s="266"/>
      <c r="AN7923" s="458"/>
      <c r="AO7923" s="266"/>
      <c r="AV7923" s="266"/>
      <c r="BC7923" s="266"/>
      <c r="BM7923" s="275">
        <v>0</v>
      </c>
      <c r="BN7923" s="275"/>
      <c r="BO7923" s="275"/>
      <c r="BP7923" s="275"/>
      <c r="BQ7923" s="275"/>
      <c r="BR7923" s="275"/>
      <c r="BS7923" s="275"/>
      <c r="BT7923" s="275"/>
      <c r="BU7923" s="275"/>
      <c r="BV7923" s="275"/>
    </row>
    <row r="7924" spans="1:74" s="263" customFormat="1">
      <c r="A7924" s="458" t="s">
        <v>13244</v>
      </c>
      <c r="B7924" s="458"/>
      <c r="C7924" s="266"/>
      <c r="D7924" s="266"/>
      <c r="E7924" s="266"/>
      <c r="F7924" s="266"/>
      <c r="G7924" s="266"/>
      <c r="H7924" s="266"/>
      <c r="I7924" s="266"/>
      <c r="J7924" s="266"/>
      <c r="K7924" s="266"/>
      <c r="L7924" s="261" t="s">
        <v>18397</v>
      </c>
      <c r="M7924" s="261"/>
      <c r="N7924" s="261"/>
      <c r="O7924" s="458"/>
      <c r="P7924" s="266"/>
      <c r="Q7924" s="262" t="s">
        <v>13243</v>
      </c>
      <c r="R7924" s="261"/>
      <c r="S7924" s="261"/>
      <c r="T7924" s="261"/>
      <c r="U7924" s="261"/>
      <c r="V7924" s="292"/>
      <c r="X7924" s="458"/>
      <c r="Y7924" s="266"/>
      <c r="Z7924" s="264"/>
      <c r="AA7924" s="264"/>
      <c r="AB7924" s="264"/>
      <c r="AC7924" s="264"/>
      <c r="AF7924" s="458"/>
      <c r="AG7924" s="266"/>
      <c r="AN7924" s="458"/>
      <c r="AO7924" s="266"/>
      <c r="AV7924" s="266"/>
      <c r="BC7924" s="266"/>
      <c r="BM7924" s="275">
        <v>0</v>
      </c>
      <c r="BN7924" s="275"/>
      <c r="BO7924" s="275"/>
      <c r="BP7924" s="275"/>
      <c r="BQ7924" s="275"/>
      <c r="BR7924" s="275"/>
      <c r="BS7924" s="275"/>
      <c r="BT7924" s="275"/>
      <c r="BU7924" s="275"/>
      <c r="BV7924" s="275"/>
    </row>
    <row r="7925" spans="1:74" s="263" customFormat="1">
      <c r="A7925" s="458" t="s">
        <v>18399</v>
      </c>
      <c r="B7925" s="458"/>
      <c r="C7925" s="266"/>
      <c r="D7925" s="266"/>
      <c r="E7925" s="266"/>
      <c r="F7925" s="266"/>
      <c r="G7925" s="266"/>
      <c r="H7925" s="266"/>
      <c r="I7925" s="266"/>
      <c r="J7925" s="266"/>
      <c r="K7925" s="266"/>
      <c r="L7925" s="261" t="s">
        <v>6794</v>
      </c>
      <c r="M7925" s="261"/>
      <c r="N7925" s="261"/>
      <c r="O7925" s="458"/>
      <c r="P7925" s="266"/>
      <c r="Q7925" s="262" t="s">
        <v>18398</v>
      </c>
      <c r="R7925" s="261"/>
      <c r="S7925" s="261"/>
      <c r="T7925" s="261"/>
      <c r="U7925" s="261"/>
      <c r="V7925" s="292"/>
      <c r="X7925" s="458"/>
      <c r="Y7925" s="266"/>
      <c r="Z7925" s="264"/>
      <c r="AA7925" s="264"/>
      <c r="AB7925" s="264"/>
      <c r="AC7925" s="264"/>
      <c r="AF7925" s="458"/>
      <c r="AG7925" s="266"/>
      <c r="AN7925" s="458"/>
      <c r="AO7925" s="266"/>
      <c r="AV7925" s="266"/>
      <c r="BC7925" s="266"/>
      <c r="BM7925" s="275">
        <v>0</v>
      </c>
      <c r="BN7925" s="275"/>
      <c r="BO7925" s="275"/>
      <c r="BP7925" s="275"/>
      <c r="BQ7925" s="275"/>
      <c r="BR7925" s="275"/>
      <c r="BS7925" s="275"/>
      <c r="BT7925" s="275"/>
      <c r="BU7925" s="275"/>
      <c r="BV7925" s="275"/>
    </row>
    <row r="7926" spans="1:74" s="263" customFormat="1">
      <c r="A7926" s="458" t="s">
        <v>18402</v>
      </c>
      <c r="B7926" s="458"/>
      <c r="C7926" s="266"/>
      <c r="D7926" s="266"/>
      <c r="E7926" s="266"/>
      <c r="F7926" s="266"/>
      <c r="G7926" s="266"/>
      <c r="H7926" s="266"/>
      <c r="I7926" s="266"/>
      <c r="J7926" s="266"/>
      <c r="K7926" s="266"/>
      <c r="L7926" s="261" t="s">
        <v>18400</v>
      </c>
      <c r="M7926" s="261"/>
      <c r="N7926" s="261"/>
      <c r="O7926" s="458"/>
      <c r="P7926" s="266"/>
      <c r="Q7926" s="262" t="s">
        <v>18401</v>
      </c>
      <c r="R7926" s="261"/>
      <c r="S7926" s="261"/>
      <c r="T7926" s="261"/>
      <c r="U7926" s="261"/>
      <c r="V7926" s="292"/>
      <c r="X7926" s="458"/>
      <c r="Y7926" s="266"/>
      <c r="Z7926" s="264"/>
      <c r="AA7926" s="264"/>
      <c r="AB7926" s="264"/>
      <c r="AC7926" s="264"/>
      <c r="AF7926" s="458"/>
      <c r="AG7926" s="266"/>
      <c r="AN7926" s="458"/>
      <c r="AO7926" s="266"/>
      <c r="AV7926" s="266"/>
      <c r="BC7926" s="266"/>
      <c r="BM7926" s="275">
        <v>0</v>
      </c>
      <c r="BN7926" s="275"/>
      <c r="BO7926" s="275"/>
      <c r="BP7926" s="275"/>
      <c r="BQ7926" s="275"/>
      <c r="BR7926" s="275"/>
      <c r="BS7926" s="275"/>
      <c r="BT7926" s="275"/>
      <c r="BU7926" s="275"/>
      <c r="BV7926" s="275"/>
    </row>
    <row r="7927" spans="1:74" s="263" customFormat="1">
      <c r="A7927" s="458" t="s">
        <v>18402</v>
      </c>
      <c r="B7927" s="458"/>
      <c r="C7927" s="266"/>
      <c r="D7927" s="266"/>
      <c r="E7927" s="266"/>
      <c r="F7927" s="266"/>
      <c r="G7927" s="266"/>
      <c r="H7927" s="266"/>
      <c r="I7927" s="266"/>
      <c r="J7927" s="266"/>
      <c r="K7927" s="266"/>
      <c r="L7927" s="261" t="s">
        <v>18400</v>
      </c>
      <c r="M7927" s="261"/>
      <c r="N7927" s="261"/>
      <c r="O7927" s="458"/>
      <c r="P7927" s="266"/>
      <c r="Q7927" s="262" t="s">
        <v>18403</v>
      </c>
      <c r="R7927" s="261"/>
      <c r="S7927" s="261"/>
      <c r="T7927" s="261"/>
      <c r="U7927" s="261"/>
      <c r="V7927" s="292"/>
      <c r="X7927" s="458"/>
      <c r="Y7927" s="266"/>
      <c r="Z7927" s="264"/>
      <c r="AA7927" s="264"/>
      <c r="AB7927" s="264"/>
      <c r="AC7927" s="264"/>
      <c r="AF7927" s="458"/>
      <c r="AG7927" s="266"/>
      <c r="AN7927" s="458"/>
      <c r="AO7927" s="266"/>
      <c r="AV7927" s="266"/>
      <c r="BC7927" s="266"/>
      <c r="BM7927" s="275">
        <v>0</v>
      </c>
      <c r="BN7927" s="275"/>
      <c r="BO7927" s="275"/>
      <c r="BP7927" s="275"/>
      <c r="BQ7927" s="275"/>
      <c r="BR7927" s="275"/>
      <c r="BS7927" s="275"/>
      <c r="BT7927" s="275"/>
      <c r="BU7927" s="275"/>
      <c r="BV7927" s="275"/>
    </row>
    <row r="7928" spans="1:74" s="263" customFormat="1">
      <c r="A7928" s="458" t="s">
        <v>18405</v>
      </c>
      <c r="B7928" s="458"/>
      <c r="C7928" s="266"/>
      <c r="D7928" s="266"/>
      <c r="E7928" s="266"/>
      <c r="F7928" s="266"/>
      <c r="G7928" s="266"/>
      <c r="H7928" s="266"/>
      <c r="I7928" s="266"/>
      <c r="J7928" s="266"/>
      <c r="K7928" s="266"/>
      <c r="L7928" s="261" t="s">
        <v>18404</v>
      </c>
      <c r="M7928" s="261"/>
      <c r="N7928" s="261"/>
      <c r="O7928" s="458"/>
      <c r="P7928" s="266"/>
      <c r="Q7928" s="262" t="s">
        <v>18405</v>
      </c>
      <c r="R7928" s="261"/>
      <c r="S7928" s="261"/>
      <c r="T7928" s="261"/>
      <c r="U7928" s="261"/>
      <c r="V7928" s="292"/>
      <c r="X7928" s="458"/>
      <c r="Y7928" s="266"/>
      <c r="Z7928" s="264"/>
      <c r="AA7928" s="264"/>
      <c r="AB7928" s="264"/>
      <c r="AC7928" s="264"/>
      <c r="AF7928" s="458"/>
      <c r="AG7928" s="266"/>
      <c r="AN7928" s="458"/>
      <c r="AO7928" s="266"/>
      <c r="AV7928" s="266"/>
      <c r="BC7928" s="266"/>
      <c r="BM7928" s="275">
        <v>0</v>
      </c>
      <c r="BN7928" s="275"/>
      <c r="BO7928" s="275"/>
      <c r="BP7928" s="275"/>
      <c r="BQ7928" s="275"/>
      <c r="BR7928" s="275"/>
      <c r="BS7928" s="275"/>
      <c r="BT7928" s="275"/>
      <c r="BU7928" s="275"/>
      <c r="BV7928" s="275"/>
    </row>
    <row r="7929" spans="1:74" s="263" customFormat="1">
      <c r="A7929" s="458" t="s">
        <v>18408</v>
      </c>
      <c r="B7929" s="458"/>
      <c r="C7929" s="266"/>
      <c r="D7929" s="266"/>
      <c r="E7929" s="266"/>
      <c r="F7929" s="266"/>
      <c r="G7929" s="266"/>
      <c r="H7929" s="266"/>
      <c r="I7929" s="266"/>
      <c r="J7929" s="266"/>
      <c r="K7929" s="266"/>
      <c r="L7929" s="261" t="s">
        <v>18406</v>
      </c>
      <c r="M7929" s="261"/>
      <c r="N7929" s="261"/>
      <c r="O7929" s="458"/>
      <c r="P7929" s="266"/>
      <c r="Q7929" s="262" t="s">
        <v>18407</v>
      </c>
      <c r="R7929" s="261"/>
      <c r="S7929" s="261"/>
      <c r="T7929" s="261"/>
      <c r="U7929" s="261"/>
      <c r="V7929" s="292"/>
      <c r="X7929" s="458"/>
      <c r="Y7929" s="266"/>
      <c r="Z7929" s="264"/>
      <c r="AA7929" s="264"/>
      <c r="AB7929" s="264"/>
      <c r="AC7929" s="264"/>
      <c r="AF7929" s="458"/>
      <c r="AG7929" s="266"/>
      <c r="AN7929" s="458"/>
      <c r="AO7929" s="266"/>
      <c r="AV7929" s="266"/>
      <c r="BC7929" s="266"/>
      <c r="BM7929" s="275">
        <v>0</v>
      </c>
      <c r="BN7929" s="275"/>
      <c r="BO7929" s="275"/>
      <c r="BP7929" s="275"/>
      <c r="BQ7929" s="275"/>
      <c r="BR7929" s="275"/>
      <c r="BS7929" s="275"/>
      <c r="BT7929" s="275"/>
      <c r="BU7929" s="275"/>
      <c r="BV7929" s="275"/>
    </row>
    <row r="7930" spans="1:74" s="263" customFormat="1">
      <c r="A7930" s="458" t="s">
        <v>18408</v>
      </c>
      <c r="B7930" s="458"/>
      <c r="C7930" s="266"/>
      <c r="D7930" s="266"/>
      <c r="E7930" s="266"/>
      <c r="F7930" s="266"/>
      <c r="G7930" s="266"/>
      <c r="H7930" s="266"/>
      <c r="I7930" s="266"/>
      <c r="J7930" s="266"/>
      <c r="K7930" s="266"/>
      <c r="L7930" s="261" t="s">
        <v>18406</v>
      </c>
      <c r="M7930" s="261"/>
      <c r="N7930" s="261"/>
      <c r="O7930" s="458"/>
      <c r="P7930" s="266"/>
      <c r="Q7930" s="262" t="s">
        <v>18409</v>
      </c>
      <c r="R7930" s="261"/>
      <c r="S7930" s="261"/>
      <c r="T7930" s="261"/>
      <c r="U7930" s="261"/>
      <c r="V7930" s="292"/>
      <c r="X7930" s="458"/>
      <c r="Y7930" s="266"/>
      <c r="Z7930" s="264"/>
      <c r="AA7930" s="264"/>
      <c r="AB7930" s="264"/>
      <c r="AC7930" s="264"/>
      <c r="AF7930" s="458"/>
      <c r="AG7930" s="266"/>
      <c r="AN7930" s="458"/>
      <c r="AO7930" s="266"/>
      <c r="AV7930" s="266"/>
      <c r="BC7930" s="266"/>
      <c r="BM7930" s="275">
        <v>0</v>
      </c>
      <c r="BN7930" s="275"/>
      <c r="BO7930" s="275"/>
      <c r="BP7930" s="275"/>
      <c r="BQ7930" s="275"/>
      <c r="BR7930" s="275"/>
      <c r="BS7930" s="275"/>
      <c r="BT7930" s="275"/>
      <c r="BU7930" s="275"/>
      <c r="BV7930" s="275"/>
    </row>
    <row r="7931" spans="1:74" s="263" customFormat="1">
      <c r="A7931" s="458" t="s">
        <v>17111</v>
      </c>
      <c r="B7931" s="458"/>
      <c r="C7931" s="266"/>
      <c r="D7931" s="266"/>
      <c r="E7931" s="266"/>
      <c r="F7931" s="266"/>
      <c r="G7931" s="266"/>
      <c r="H7931" s="266"/>
      <c r="I7931" s="266"/>
      <c r="J7931" s="266"/>
      <c r="K7931" s="266"/>
      <c r="L7931" s="261" t="s">
        <v>17109</v>
      </c>
      <c r="M7931" s="261"/>
      <c r="N7931" s="261"/>
      <c r="O7931" s="458"/>
      <c r="P7931" s="266"/>
      <c r="Q7931" s="262" t="s">
        <v>18410</v>
      </c>
      <c r="R7931" s="261"/>
      <c r="S7931" s="261"/>
      <c r="T7931" s="261"/>
      <c r="U7931" s="261"/>
      <c r="V7931" s="292"/>
      <c r="X7931" s="458"/>
      <c r="Y7931" s="266"/>
      <c r="Z7931" s="264"/>
      <c r="AA7931" s="264"/>
      <c r="AB7931" s="264"/>
      <c r="AC7931" s="264"/>
      <c r="AF7931" s="458"/>
      <c r="AG7931" s="266"/>
      <c r="AN7931" s="458"/>
      <c r="AO7931" s="266"/>
      <c r="AV7931" s="266"/>
      <c r="BC7931" s="266"/>
      <c r="BM7931" s="275">
        <v>0</v>
      </c>
      <c r="BN7931" s="275"/>
      <c r="BO7931" s="275"/>
      <c r="BP7931" s="275"/>
      <c r="BQ7931" s="275"/>
      <c r="BR7931" s="275"/>
      <c r="BS7931" s="275"/>
      <c r="BT7931" s="275"/>
      <c r="BU7931" s="275"/>
      <c r="BV7931" s="275"/>
    </row>
    <row r="7932" spans="1:74" s="263" customFormat="1">
      <c r="A7932" s="458" t="s">
        <v>18412</v>
      </c>
      <c r="B7932" s="458"/>
      <c r="C7932" s="266"/>
      <c r="D7932" s="266"/>
      <c r="E7932" s="266"/>
      <c r="F7932" s="266"/>
      <c r="G7932" s="266"/>
      <c r="H7932" s="266"/>
      <c r="I7932" s="266"/>
      <c r="J7932" s="266"/>
      <c r="K7932" s="266"/>
      <c r="L7932" s="261" t="s">
        <v>18411</v>
      </c>
      <c r="M7932" s="261"/>
      <c r="N7932" s="261"/>
      <c r="O7932" s="458"/>
      <c r="P7932" s="266"/>
      <c r="Q7932" s="262" t="s">
        <v>17380</v>
      </c>
      <c r="R7932" s="261"/>
      <c r="S7932" s="261"/>
      <c r="T7932" s="261"/>
      <c r="U7932" s="261"/>
      <c r="V7932" s="292"/>
      <c r="X7932" s="458"/>
      <c r="Y7932" s="266"/>
      <c r="Z7932" s="264"/>
      <c r="AA7932" s="264"/>
      <c r="AB7932" s="264"/>
      <c r="AC7932" s="264"/>
      <c r="AF7932" s="458"/>
      <c r="AG7932" s="266"/>
      <c r="AN7932" s="458"/>
      <c r="AO7932" s="266"/>
      <c r="AV7932" s="266"/>
      <c r="BC7932" s="266"/>
      <c r="BM7932" s="275">
        <v>0</v>
      </c>
      <c r="BN7932" s="275"/>
      <c r="BO7932" s="275"/>
      <c r="BP7932" s="275"/>
      <c r="BQ7932" s="275"/>
      <c r="BR7932" s="275"/>
      <c r="BS7932" s="275"/>
      <c r="BT7932" s="275"/>
      <c r="BU7932" s="275"/>
      <c r="BV7932" s="275"/>
    </row>
    <row r="7933" spans="1:74" s="263" customFormat="1">
      <c r="A7933" s="458" t="s">
        <v>18415</v>
      </c>
      <c r="B7933" s="458"/>
      <c r="C7933" s="266"/>
      <c r="D7933" s="266"/>
      <c r="E7933" s="266"/>
      <c r="F7933" s="266"/>
      <c r="G7933" s="266"/>
      <c r="H7933" s="266"/>
      <c r="I7933" s="266"/>
      <c r="J7933" s="266"/>
      <c r="K7933" s="266"/>
      <c r="L7933" s="261" t="s">
        <v>18413</v>
      </c>
      <c r="M7933" s="261"/>
      <c r="N7933" s="261"/>
      <c r="O7933" s="458"/>
      <c r="P7933" s="266"/>
      <c r="Q7933" s="262" t="s">
        <v>18414</v>
      </c>
      <c r="R7933" s="261"/>
      <c r="S7933" s="261"/>
      <c r="T7933" s="261"/>
      <c r="U7933" s="261"/>
      <c r="V7933" s="292"/>
      <c r="X7933" s="458"/>
      <c r="Y7933" s="266"/>
      <c r="Z7933" s="264"/>
      <c r="AA7933" s="264"/>
      <c r="AB7933" s="264"/>
      <c r="AC7933" s="264"/>
      <c r="AF7933" s="458"/>
      <c r="AG7933" s="266"/>
      <c r="AN7933" s="458"/>
      <c r="AO7933" s="266"/>
      <c r="AV7933" s="266"/>
      <c r="BC7933" s="266"/>
      <c r="BM7933" s="275">
        <v>0</v>
      </c>
      <c r="BN7933" s="275"/>
      <c r="BO7933" s="275"/>
      <c r="BP7933" s="275"/>
      <c r="BQ7933" s="275"/>
      <c r="BR7933" s="275"/>
      <c r="BS7933" s="275"/>
      <c r="BT7933" s="275"/>
      <c r="BU7933" s="275"/>
      <c r="BV7933" s="275"/>
    </row>
    <row r="7934" spans="1:74" s="263" customFormat="1">
      <c r="A7934" s="458" t="s">
        <v>18415</v>
      </c>
      <c r="B7934" s="458"/>
      <c r="C7934" s="266"/>
      <c r="D7934" s="266"/>
      <c r="E7934" s="266"/>
      <c r="F7934" s="266"/>
      <c r="G7934" s="266"/>
      <c r="H7934" s="266"/>
      <c r="I7934" s="266"/>
      <c r="J7934" s="266"/>
      <c r="K7934" s="266"/>
      <c r="L7934" s="261" t="s">
        <v>18413</v>
      </c>
      <c r="M7934" s="261"/>
      <c r="N7934" s="261"/>
      <c r="O7934" s="458"/>
      <c r="P7934" s="266"/>
      <c r="Q7934" s="262" t="s">
        <v>18416</v>
      </c>
      <c r="R7934" s="261"/>
      <c r="S7934" s="261"/>
      <c r="T7934" s="261"/>
      <c r="U7934" s="261"/>
      <c r="V7934" s="292"/>
      <c r="X7934" s="458"/>
      <c r="Y7934" s="266"/>
      <c r="Z7934" s="264"/>
      <c r="AA7934" s="264"/>
      <c r="AB7934" s="264"/>
      <c r="AC7934" s="264"/>
      <c r="AF7934" s="458"/>
      <c r="AG7934" s="266"/>
      <c r="AN7934" s="458"/>
      <c r="AO7934" s="266"/>
      <c r="AV7934" s="266"/>
      <c r="BC7934" s="266"/>
      <c r="BM7934" s="275">
        <v>0</v>
      </c>
      <c r="BN7934" s="275"/>
      <c r="BO7934" s="275"/>
      <c r="BP7934" s="275"/>
      <c r="BQ7934" s="275"/>
      <c r="BR7934" s="275"/>
      <c r="BS7934" s="275"/>
      <c r="BT7934" s="275"/>
      <c r="BU7934" s="275"/>
      <c r="BV7934" s="275"/>
    </row>
    <row r="7935" spans="1:74" s="263" customFormat="1">
      <c r="A7935" s="457"/>
      <c r="B7935" s="457"/>
      <c r="C7935" s="260"/>
      <c r="D7935" s="260"/>
      <c r="E7935" s="260"/>
      <c r="F7935" s="260"/>
      <c r="G7935" s="260"/>
      <c r="H7935" s="260"/>
      <c r="I7935" s="260"/>
      <c r="J7935" s="260"/>
      <c r="K7935" s="260"/>
      <c r="L7935" s="261" t="s">
        <v>18417</v>
      </c>
      <c r="M7935" s="261"/>
      <c r="N7935" s="261"/>
      <c r="O7935" s="457"/>
      <c r="P7935" s="260"/>
      <c r="Q7935" s="262" t="s">
        <v>18418</v>
      </c>
      <c r="R7935" s="261"/>
      <c r="S7935" s="261"/>
      <c r="T7935" s="261"/>
      <c r="U7935" s="261"/>
      <c r="V7935" s="292"/>
      <c r="X7935" s="457"/>
      <c r="Y7935" s="260"/>
      <c r="Z7935" s="264"/>
      <c r="AA7935" s="264"/>
      <c r="AB7935" s="264"/>
      <c r="AC7935" s="264"/>
      <c r="AF7935" s="457"/>
      <c r="AG7935" s="260"/>
      <c r="AN7935" s="457"/>
      <c r="AO7935" s="260"/>
      <c r="AV7935" s="260"/>
      <c r="BC7935" s="260"/>
      <c r="BM7935" s="275">
        <v>0</v>
      </c>
      <c r="BN7935" s="275"/>
      <c r="BO7935" s="275"/>
      <c r="BP7935" s="275"/>
      <c r="BQ7935" s="275"/>
      <c r="BR7935" s="275"/>
      <c r="BS7935" s="275"/>
      <c r="BT7935" s="275"/>
      <c r="BU7935" s="275"/>
      <c r="BV7935" s="275"/>
    </row>
    <row r="7936" spans="1:74" s="263" customFormat="1">
      <c r="A7936" s="458" t="s">
        <v>18421</v>
      </c>
      <c r="B7936" s="458"/>
      <c r="C7936" s="266"/>
      <c r="D7936" s="266"/>
      <c r="E7936" s="266"/>
      <c r="F7936" s="266"/>
      <c r="G7936" s="266"/>
      <c r="H7936" s="266"/>
      <c r="I7936" s="266"/>
      <c r="J7936" s="266"/>
      <c r="K7936" s="266"/>
      <c r="L7936" s="261" t="s">
        <v>18419</v>
      </c>
      <c r="M7936" s="261"/>
      <c r="N7936" s="261"/>
      <c r="O7936" s="458"/>
      <c r="P7936" s="266"/>
      <c r="Q7936" s="262" t="s">
        <v>18420</v>
      </c>
      <c r="R7936" s="261"/>
      <c r="S7936" s="261"/>
      <c r="T7936" s="261"/>
      <c r="U7936" s="261"/>
      <c r="V7936" s="292"/>
      <c r="X7936" s="458"/>
      <c r="Y7936" s="266"/>
      <c r="Z7936" s="264"/>
      <c r="AA7936" s="264"/>
      <c r="AB7936" s="264"/>
      <c r="AC7936" s="264"/>
      <c r="AF7936" s="458"/>
      <c r="AG7936" s="266"/>
      <c r="AN7936" s="458"/>
      <c r="AO7936" s="266"/>
      <c r="AV7936" s="266"/>
      <c r="BC7936" s="266"/>
      <c r="BM7936" s="275">
        <v>0</v>
      </c>
      <c r="BN7936" s="275"/>
      <c r="BO7936" s="275"/>
      <c r="BP7936" s="275"/>
      <c r="BQ7936" s="275"/>
      <c r="BR7936" s="275"/>
      <c r="BS7936" s="275"/>
      <c r="BT7936" s="275"/>
      <c r="BU7936" s="275"/>
      <c r="BV7936" s="275"/>
    </row>
    <row r="7937" spans="1:74" s="263" customFormat="1">
      <c r="A7937" s="458" t="s">
        <v>18424</v>
      </c>
      <c r="B7937" s="458"/>
      <c r="C7937" s="266"/>
      <c r="D7937" s="266"/>
      <c r="E7937" s="266"/>
      <c r="F7937" s="266"/>
      <c r="G7937" s="266"/>
      <c r="H7937" s="266"/>
      <c r="I7937" s="266"/>
      <c r="J7937" s="266"/>
      <c r="K7937" s="266"/>
      <c r="L7937" s="261" t="s">
        <v>18422</v>
      </c>
      <c r="M7937" s="261"/>
      <c r="N7937" s="261"/>
      <c r="O7937" s="458"/>
      <c r="P7937" s="266"/>
      <c r="Q7937" s="262" t="s">
        <v>18423</v>
      </c>
      <c r="R7937" s="261"/>
      <c r="S7937" s="261"/>
      <c r="T7937" s="261"/>
      <c r="U7937" s="261"/>
      <c r="V7937" s="292"/>
      <c r="X7937" s="458"/>
      <c r="Y7937" s="266"/>
      <c r="Z7937" s="264"/>
      <c r="AA7937" s="264"/>
      <c r="AB7937" s="264"/>
      <c r="AC7937" s="264"/>
      <c r="AF7937" s="458"/>
      <c r="AG7937" s="266"/>
      <c r="AN7937" s="458"/>
      <c r="AO7937" s="266"/>
      <c r="AV7937" s="266"/>
      <c r="BC7937" s="266"/>
      <c r="BM7937" s="275">
        <v>0</v>
      </c>
      <c r="BN7937" s="275"/>
      <c r="BO7937" s="275"/>
      <c r="BP7937" s="275"/>
      <c r="BQ7937" s="275"/>
      <c r="BR7937" s="275"/>
      <c r="BS7937" s="275"/>
      <c r="BT7937" s="275"/>
      <c r="BU7937" s="275"/>
      <c r="BV7937" s="275"/>
    </row>
    <row r="7938" spans="1:74" s="263" customFormat="1">
      <c r="A7938" s="458" t="s">
        <v>18427</v>
      </c>
      <c r="B7938" s="458"/>
      <c r="C7938" s="266"/>
      <c r="D7938" s="266"/>
      <c r="E7938" s="266"/>
      <c r="F7938" s="266"/>
      <c r="G7938" s="266"/>
      <c r="H7938" s="266"/>
      <c r="I7938" s="266"/>
      <c r="J7938" s="266"/>
      <c r="K7938" s="266"/>
      <c r="L7938" s="261" t="s">
        <v>18425</v>
      </c>
      <c r="M7938" s="261"/>
      <c r="N7938" s="261"/>
      <c r="O7938" s="458"/>
      <c r="P7938" s="266"/>
      <c r="Q7938" s="262" t="s">
        <v>18426</v>
      </c>
      <c r="R7938" s="261"/>
      <c r="S7938" s="261"/>
      <c r="T7938" s="261"/>
      <c r="U7938" s="261"/>
      <c r="V7938" s="292"/>
      <c r="X7938" s="458"/>
      <c r="Y7938" s="266"/>
      <c r="Z7938" s="264"/>
      <c r="AA7938" s="264"/>
      <c r="AB7938" s="264"/>
      <c r="AC7938" s="264"/>
      <c r="AF7938" s="458"/>
      <c r="AG7938" s="266"/>
      <c r="AN7938" s="458"/>
      <c r="AO7938" s="266"/>
      <c r="AV7938" s="266"/>
      <c r="BC7938" s="266"/>
      <c r="BM7938" s="275">
        <v>0</v>
      </c>
      <c r="BN7938" s="275"/>
      <c r="BO7938" s="275"/>
      <c r="BP7938" s="275"/>
      <c r="BQ7938" s="275"/>
      <c r="BR7938" s="275"/>
      <c r="BS7938" s="275"/>
      <c r="BT7938" s="275"/>
      <c r="BU7938" s="275"/>
      <c r="BV7938" s="275"/>
    </row>
    <row r="7939" spans="1:74" s="263" customFormat="1">
      <c r="A7939" s="458" t="s">
        <v>18429</v>
      </c>
      <c r="B7939" s="458"/>
      <c r="C7939" s="266"/>
      <c r="D7939" s="266"/>
      <c r="E7939" s="266"/>
      <c r="F7939" s="266"/>
      <c r="G7939" s="266"/>
      <c r="H7939" s="266"/>
      <c r="I7939" s="266"/>
      <c r="J7939" s="266"/>
      <c r="K7939" s="266"/>
      <c r="L7939" s="261" t="s">
        <v>18428</v>
      </c>
      <c r="M7939" s="261"/>
      <c r="N7939" s="261"/>
      <c r="O7939" s="458"/>
      <c r="P7939" s="266"/>
      <c r="Q7939" s="262" t="s">
        <v>10993</v>
      </c>
      <c r="R7939" s="261"/>
      <c r="S7939" s="261"/>
      <c r="T7939" s="261"/>
      <c r="U7939" s="261"/>
      <c r="V7939" s="292"/>
      <c r="X7939" s="458"/>
      <c r="Y7939" s="266"/>
      <c r="Z7939" s="264"/>
      <c r="AA7939" s="264"/>
      <c r="AB7939" s="264"/>
      <c r="AC7939" s="264"/>
      <c r="AF7939" s="458"/>
      <c r="AG7939" s="266"/>
      <c r="AN7939" s="458"/>
      <c r="AO7939" s="266"/>
      <c r="AV7939" s="266"/>
      <c r="BC7939" s="266"/>
      <c r="BM7939" s="275">
        <v>0</v>
      </c>
      <c r="BN7939" s="275"/>
      <c r="BO7939" s="275"/>
      <c r="BP7939" s="275"/>
      <c r="BQ7939" s="275"/>
      <c r="BR7939" s="275"/>
      <c r="BS7939" s="275"/>
      <c r="BT7939" s="275"/>
      <c r="BU7939" s="275"/>
      <c r="BV7939" s="275"/>
    </row>
    <row r="7940" spans="1:74" s="263" customFormat="1">
      <c r="A7940" s="457"/>
      <c r="B7940" s="457"/>
      <c r="C7940" s="260"/>
      <c r="D7940" s="260"/>
      <c r="E7940" s="260"/>
      <c r="F7940" s="260"/>
      <c r="G7940" s="260"/>
      <c r="H7940" s="260"/>
      <c r="I7940" s="260"/>
      <c r="J7940" s="260"/>
      <c r="K7940" s="260"/>
      <c r="L7940" s="261" t="s">
        <v>13072</v>
      </c>
      <c r="M7940" s="261"/>
      <c r="N7940" s="261"/>
      <c r="O7940" s="457"/>
      <c r="P7940" s="260"/>
      <c r="Q7940" s="262" t="s">
        <v>18430</v>
      </c>
      <c r="R7940" s="261"/>
      <c r="S7940" s="261"/>
      <c r="T7940" s="261"/>
      <c r="U7940" s="261"/>
      <c r="V7940" s="292"/>
      <c r="X7940" s="457"/>
      <c r="Y7940" s="260"/>
      <c r="Z7940" s="264"/>
      <c r="AA7940" s="264"/>
      <c r="AB7940" s="264"/>
      <c r="AC7940" s="264"/>
      <c r="AF7940" s="457"/>
      <c r="AG7940" s="260"/>
      <c r="AN7940" s="457"/>
      <c r="AO7940" s="260"/>
      <c r="AV7940" s="260"/>
      <c r="BC7940" s="260"/>
      <c r="BM7940" s="275">
        <v>0</v>
      </c>
      <c r="BN7940" s="275"/>
      <c r="BO7940" s="275"/>
      <c r="BP7940" s="275"/>
      <c r="BQ7940" s="275"/>
      <c r="BR7940" s="275"/>
      <c r="BS7940" s="275"/>
      <c r="BT7940" s="275"/>
      <c r="BU7940" s="275"/>
      <c r="BV7940" s="275"/>
    </row>
    <row r="7941" spans="1:74" s="263" customFormat="1">
      <c r="A7941" s="458" t="s">
        <v>18433</v>
      </c>
      <c r="B7941" s="458"/>
      <c r="C7941" s="266"/>
      <c r="D7941" s="266"/>
      <c r="E7941" s="266"/>
      <c r="F7941" s="266"/>
      <c r="G7941" s="266"/>
      <c r="H7941" s="266"/>
      <c r="I7941" s="266"/>
      <c r="J7941" s="266"/>
      <c r="K7941" s="266"/>
      <c r="L7941" s="261" t="s">
        <v>18431</v>
      </c>
      <c r="M7941" s="261"/>
      <c r="N7941" s="261"/>
      <c r="O7941" s="458"/>
      <c r="P7941" s="266"/>
      <c r="Q7941" s="262" t="s">
        <v>18432</v>
      </c>
      <c r="R7941" s="261"/>
      <c r="S7941" s="261"/>
      <c r="T7941" s="261"/>
      <c r="U7941" s="261"/>
      <c r="V7941" s="292"/>
      <c r="X7941" s="458"/>
      <c r="Y7941" s="266"/>
      <c r="Z7941" s="264"/>
      <c r="AA7941" s="264"/>
      <c r="AB7941" s="264"/>
      <c r="AC7941" s="264"/>
      <c r="AF7941" s="458"/>
      <c r="AG7941" s="266"/>
      <c r="AN7941" s="458"/>
      <c r="AO7941" s="266"/>
      <c r="AV7941" s="266"/>
      <c r="BC7941" s="266"/>
      <c r="BM7941" s="275">
        <v>0</v>
      </c>
      <c r="BN7941" s="275"/>
      <c r="BO7941" s="275"/>
      <c r="BP7941" s="275"/>
      <c r="BQ7941" s="275"/>
      <c r="BR7941" s="275"/>
      <c r="BS7941" s="275"/>
      <c r="BT7941" s="275"/>
      <c r="BU7941" s="275"/>
      <c r="BV7941" s="275"/>
    </row>
    <row r="7942" spans="1:74" s="263" customFormat="1">
      <c r="A7942" s="458" t="s">
        <v>18436</v>
      </c>
      <c r="B7942" s="458"/>
      <c r="C7942" s="266"/>
      <c r="D7942" s="266"/>
      <c r="E7942" s="266"/>
      <c r="F7942" s="266"/>
      <c r="G7942" s="266"/>
      <c r="H7942" s="266"/>
      <c r="I7942" s="266"/>
      <c r="J7942" s="266"/>
      <c r="K7942" s="266"/>
      <c r="L7942" s="261" t="s">
        <v>18434</v>
      </c>
      <c r="M7942" s="261"/>
      <c r="N7942" s="261"/>
      <c r="O7942" s="458"/>
      <c r="P7942" s="266"/>
      <c r="Q7942" s="262" t="s">
        <v>18435</v>
      </c>
      <c r="R7942" s="261"/>
      <c r="S7942" s="261"/>
      <c r="T7942" s="261"/>
      <c r="U7942" s="261"/>
      <c r="V7942" s="292"/>
      <c r="X7942" s="458"/>
      <c r="Y7942" s="266"/>
      <c r="Z7942" s="264"/>
      <c r="AA7942" s="264"/>
      <c r="AB7942" s="264"/>
      <c r="AC7942" s="264"/>
      <c r="AF7942" s="458"/>
      <c r="AG7942" s="266"/>
      <c r="AN7942" s="458"/>
      <c r="AO7942" s="266"/>
      <c r="AV7942" s="266"/>
      <c r="BC7942" s="266"/>
      <c r="BM7942" s="275">
        <v>0</v>
      </c>
      <c r="BN7942" s="275"/>
      <c r="BO7942" s="275"/>
      <c r="BP7942" s="275"/>
      <c r="BQ7942" s="275"/>
      <c r="BR7942" s="275"/>
      <c r="BS7942" s="275"/>
      <c r="BT7942" s="275"/>
      <c r="BU7942" s="275"/>
      <c r="BV7942" s="275"/>
    </row>
    <row r="7943" spans="1:74" s="263" customFormat="1">
      <c r="A7943" s="457"/>
      <c r="B7943" s="457"/>
      <c r="C7943" s="260"/>
      <c r="D7943" s="260"/>
      <c r="E7943" s="260"/>
      <c r="F7943" s="260"/>
      <c r="G7943" s="260"/>
      <c r="H7943" s="260"/>
      <c r="I7943" s="260"/>
      <c r="J7943" s="260"/>
      <c r="K7943" s="260"/>
      <c r="L7943" s="261" t="s">
        <v>18437</v>
      </c>
      <c r="M7943" s="261"/>
      <c r="N7943" s="261"/>
      <c r="O7943" s="457"/>
      <c r="P7943" s="260"/>
      <c r="Q7943" s="262" t="s">
        <v>18438</v>
      </c>
      <c r="R7943" s="261"/>
      <c r="S7943" s="261"/>
      <c r="T7943" s="261"/>
      <c r="U7943" s="261"/>
      <c r="V7943" s="292"/>
      <c r="X7943" s="457"/>
      <c r="Y7943" s="260"/>
      <c r="Z7943" s="264"/>
      <c r="AA7943" s="264"/>
      <c r="AB7943" s="264"/>
      <c r="AC7943" s="264"/>
      <c r="AF7943" s="457"/>
      <c r="AG7943" s="260"/>
      <c r="AN7943" s="457"/>
      <c r="AO7943" s="260"/>
      <c r="AV7943" s="260"/>
      <c r="BC7943" s="260"/>
      <c r="BM7943" s="275">
        <v>0</v>
      </c>
      <c r="BN7943" s="275"/>
      <c r="BO7943" s="275"/>
      <c r="BP7943" s="275"/>
      <c r="BQ7943" s="275"/>
      <c r="BR7943" s="275"/>
      <c r="BS7943" s="275"/>
      <c r="BT7943" s="275"/>
      <c r="BU7943" s="275"/>
      <c r="BV7943" s="275"/>
    </row>
    <row r="7944" spans="1:74" s="263" customFormat="1">
      <c r="A7944" s="458" t="s">
        <v>18441</v>
      </c>
      <c r="B7944" s="458"/>
      <c r="C7944" s="266"/>
      <c r="D7944" s="266"/>
      <c r="E7944" s="266"/>
      <c r="F7944" s="266"/>
      <c r="G7944" s="266"/>
      <c r="H7944" s="266"/>
      <c r="I7944" s="266"/>
      <c r="J7944" s="266"/>
      <c r="K7944" s="266"/>
      <c r="L7944" s="261" t="s">
        <v>18439</v>
      </c>
      <c r="M7944" s="261"/>
      <c r="N7944" s="261"/>
      <c r="O7944" s="458"/>
      <c r="P7944" s="266"/>
      <c r="Q7944" s="262" t="s">
        <v>18440</v>
      </c>
      <c r="R7944" s="261"/>
      <c r="S7944" s="261"/>
      <c r="T7944" s="261"/>
      <c r="U7944" s="261"/>
      <c r="V7944" s="292"/>
      <c r="X7944" s="458"/>
      <c r="Y7944" s="266"/>
      <c r="Z7944" s="264"/>
      <c r="AA7944" s="264"/>
      <c r="AB7944" s="264"/>
      <c r="AC7944" s="264"/>
      <c r="AF7944" s="458"/>
      <c r="AG7944" s="266"/>
      <c r="AN7944" s="458"/>
      <c r="AO7944" s="266"/>
      <c r="AV7944" s="266"/>
      <c r="BC7944" s="266"/>
      <c r="BM7944" s="275">
        <v>0</v>
      </c>
      <c r="BN7944" s="275"/>
      <c r="BO7944" s="275"/>
      <c r="BP7944" s="275"/>
      <c r="BQ7944" s="275"/>
      <c r="BR7944" s="275"/>
      <c r="BS7944" s="275"/>
      <c r="BT7944" s="275"/>
      <c r="BU7944" s="275"/>
      <c r="BV7944" s="275"/>
    </row>
    <row r="7945" spans="1:74" s="263" customFormat="1">
      <c r="A7945" s="457"/>
      <c r="B7945" s="457"/>
      <c r="C7945" s="260"/>
      <c r="D7945" s="260"/>
      <c r="E7945" s="260"/>
      <c r="F7945" s="260"/>
      <c r="G7945" s="260"/>
      <c r="H7945" s="260"/>
      <c r="I7945" s="260"/>
      <c r="J7945" s="260"/>
      <c r="K7945" s="260"/>
      <c r="L7945" s="261" t="s">
        <v>18442</v>
      </c>
      <c r="M7945" s="261"/>
      <c r="N7945" s="261"/>
      <c r="O7945" s="457"/>
      <c r="P7945" s="260"/>
      <c r="Q7945" s="262" t="s">
        <v>18443</v>
      </c>
      <c r="R7945" s="261"/>
      <c r="S7945" s="261"/>
      <c r="T7945" s="261"/>
      <c r="U7945" s="261"/>
      <c r="V7945" s="292"/>
      <c r="X7945" s="457"/>
      <c r="Y7945" s="260"/>
      <c r="Z7945" s="264"/>
      <c r="AA7945" s="264"/>
      <c r="AB7945" s="264"/>
      <c r="AC7945" s="264"/>
      <c r="AF7945" s="457"/>
      <c r="AG7945" s="260"/>
      <c r="AN7945" s="457"/>
      <c r="AO7945" s="260"/>
      <c r="AV7945" s="260"/>
      <c r="BC7945" s="260"/>
      <c r="BM7945" s="275">
        <v>0</v>
      </c>
      <c r="BN7945" s="275"/>
      <c r="BO7945" s="275"/>
      <c r="BP7945" s="275"/>
      <c r="BQ7945" s="275"/>
      <c r="BR7945" s="275"/>
      <c r="BS7945" s="275"/>
      <c r="BT7945" s="275"/>
      <c r="BU7945" s="275"/>
      <c r="BV7945" s="275"/>
    </row>
    <row r="7946" spans="1:74" s="263" customFormat="1">
      <c r="A7946" s="457"/>
      <c r="B7946" s="457"/>
      <c r="C7946" s="260"/>
      <c r="D7946" s="260"/>
      <c r="E7946" s="260"/>
      <c r="F7946" s="260"/>
      <c r="G7946" s="260"/>
      <c r="H7946" s="260"/>
      <c r="I7946" s="260"/>
      <c r="J7946" s="260"/>
      <c r="K7946" s="260"/>
      <c r="L7946" s="261" t="s">
        <v>18444</v>
      </c>
      <c r="M7946" s="261"/>
      <c r="N7946" s="261"/>
      <c r="O7946" s="457"/>
      <c r="P7946" s="260"/>
      <c r="Q7946" s="262" t="s">
        <v>17242</v>
      </c>
      <c r="R7946" s="261"/>
      <c r="S7946" s="261"/>
      <c r="T7946" s="261"/>
      <c r="U7946" s="261"/>
      <c r="V7946" s="292"/>
      <c r="X7946" s="457"/>
      <c r="Y7946" s="260"/>
      <c r="Z7946" s="264"/>
      <c r="AA7946" s="264"/>
      <c r="AB7946" s="264"/>
      <c r="AC7946" s="264"/>
      <c r="AF7946" s="457"/>
      <c r="AG7946" s="260"/>
      <c r="AN7946" s="457"/>
      <c r="AO7946" s="260"/>
      <c r="AV7946" s="260"/>
      <c r="BC7946" s="260"/>
      <c r="BM7946" s="275">
        <v>0</v>
      </c>
      <c r="BN7946" s="275"/>
      <c r="BO7946" s="275"/>
      <c r="BP7946" s="275"/>
      <c r="BQ7946" s="275"/>
      <c r="BR7946" s="275"/>
      <c r="BS7946" s="275"/>
      <c r="BT7946" s="275"/>
      <c r="BU7946" s="275"/>
      <c r="BV7946" s="275"/>
    </row>
    <row r="7947" spans="1:74" s="263" customFormat="1">
      <c r="A7947" s="458" t="s">
        <v>6761</v>
      </c>
      <c r="B7947" s="458"/>
      <c r="C7947" s="266"/>
      <c r="D7947" s="266"/>
      <c r="E7947" s="266"/>
      <c r="F7947" s="266"/>
      <c r="G7947" s="266"/>
      <c r="H7947" s="266"/>
      <c r="I7947" s="266"/>
      <c r="J7947" s="266"/>
      <c r="K7947" s="266"/>
      <c r="L7947" s="261" t="s">
        <v>6759</v>
      </c>
      <c r="M7947" s="261"/>
      <c r="N7947" s="261"/>
      <c r="O7947" s="458"/>
      <c r="P7947" s="266"/>
      <c r="Q7947" s="262" t="s">
        <v>18445</v>
      </c>
      <c r="R7947" s="261"/>
      <c r="S7947" s="261"/>
      <c r="T7947" s="261"/>
      <c r="U7947" s="261"/>
      <c r="V7947" s="292"/>
      <c r="X7947" s="458"/>
      <c r="Y7947" s="266"/>
      <c r="Z7947" s="264"/>
      <c r="AA7947" s="264"/>
      <c r="AB7947" s="264"/>
      <c r="AC7947" s="264"/>
      <c r="AF7947" s="458"/>
      <c r="AG7947" s="266"/>
      <c r="AN7947" s="458"/>
      <c r="AO7947" s="266"/>
      <c r="AV7947" s="266"/>
      <c r="BC7947" s="266"/>
      <c r="BM7947" s="275">
        <v>0</v>
      </c>
      <c r="BN7947" s="275"/>
      <c r="BO7947" s="275"/>
      <c r="BP7947" s="275"/>
      <c r="BQ7947" s="275"/>
      <c r="BR7947" s="275"/>
      <c r="BS7947" s="275"/>
      <c r="BT7947" s="275"/>
      <c r="BU7947" s="275"/>
      <c r="BV7947" s="275"/>
    </row>
    <row r="7948" spans="1:74" s="263" customFormat="1">
      <c r="A7948" s="457"/>
      <c r="B7948" s="457"/>
      <c r="C7948" s="260"/>
      <c r="D7948" s="260"/>
      <c r="E7948" s="260"/>
      <c r="F7948" s="260"/>
      <c r="G7948" s="260"/>
      <c r="H7948" s="260"/>
      <c r="I7948" s="260"/>
      <c r="J7948" s="260"/>
      <c r="K7948" s="260"/>
      <c r="L7948" s="261" t="s">
        <v>18446</v>
      </c>
      <c r="M7948" s="261"/>
      <c r="N7948" s="261"/>
      <c r="O7948" s="457"/>
      <c r="P7948" s="260"/>
      <c r="Q7948" s="262" t="s">
        <v>18446</v>
      </c>
      <c r="R7948" s="261"/>
      <c r="S7948" s="261"/>
      <c r="T7948" s="261"/>
      <c r="U7948" s="261"/>
      <c r="V7948" s="292"/>
      <c r="X7948" s="457"/>
      <c r="Y7948" s="260"/>
      <c r="Z7948" s="264"/>
      <c r="AA7948" s="264"/>
      <c r="AB7948" s="264"/>
      <c r="AC7948" s="264"/>
      <c r="AF7948" s="457"/>
      <c r="AG7948" s="260"/>
      <c r="AN7948" s="457"/>
      <c r="AO7948" s="260"/>
      <c r="AV7948" s="260"/>
      <c r="BC7948" s="260"/>
      <c r="BM7948" s="275">
        <v>0</v>
      </c>
      <c r="BN7948" s="275"/>
      <c r="BO7948" s="275"/>
      <c r="BP7948" s="275"/>
      <c r="BQ7948" s="275"/>
      <c r="BR7948" s="275"/>
      <c r="BS7948" s="275"/>
      <c r="BT7948" s="275"/>
      <c r="BU7948" s="275"/>
      <c r="BV7948" s="275"/>
    </row>
    <row r="7949" spans="1:74" s="263" customFormat="1">
      <c r="A7949" s="458" t="s">
        <v>11638</v>
      </c>
      <c r="B7949" s="458"/>
      <c r="C7949" s="266"/>
      <c r="D7949" s="266"/>
      <c r="E7949" s="266"/>
      <c r="F7949" s="266"/>
      <c r="G7949" s="266"/>
      <c r="H7949" s="266"/>
      <c r="I7949" s="266"/>
      <c r="J7949" s="266"/>
      <c r="K7949" s="266"/>
      <c r="L7949" s="261" t="s">
        <v>18447</v>
      </c>
      <c r="M7949" s="261"/>
      <c r="N7949" s="261"/>
      <c r="O7949" s="458"/>
      <c r="P7949" s="266"/>
      <c r="Q7949" s="262" t="s">
        <v>18448</v>
      </c>
      <c r="R7949" s="261"/>
      <c r="S7949" s="261"/>
      <c r="T7949" s="261"/>
      <c r="U7949" s="261"/>
      <c r="V7949" s="292"/>
      <c r="X7949" s="458"/>
      <c r="Y7949" s="266"/>
      <c r="Z7949" s="264"/>
      <c r="AA7949" s="264"/>
      <c r="AB7949" s="264"/>
      <c r="AC7949" s="264"/>
      <c r="AF7949" s="458"/>
      <c r="AG7949" s="266"/>
      <c r="AN7949" s="458"/>
      <c r="AO7949" s="266"/>
      <c r="AV7949" s="266"/>
      <c r="BC7949" s="266"/>
      <c r="BM7949" s="275">
        <v>0</v>
      </c>
      <c r="BN7949" s="275"/>
      <c r="BO7949" s="275"/>
      <c r="BP7949" s="275"/>
      <c r="BQ7949" s="275"/>
      <c r="BR7949" s="275"/>
      <c r="BS7949" s="275"/>
      <c r="BT7949" s="275"/>
      <c r="BU7949" s="275"/>
      <c r="BV7949" s="275"/>
    </row>
    <row r="7950" spans="1:74" s="263" customFormat="1">
      <c r="A7950" s="457"/>
      <c r="B7950" s="457"/>
      <c r="C7950" s="260"/>
      <c r="D7950" s="260"/>
      <c r="E7950" s="260"/>
      <c r="F7950" s="260"/>
      <c r="G7950" s="260"/>
      <c r="H7950" s="260"/>
      <c r="I7950" s="260"/>
      <c r="J7950" s="260"/>
      <c r="K7950" s="260"/>
      <c r="L7950" s="261" t="s">
        <v>18449</v>
      </c>
      <c r="M7950" s="261"/>
      <c r="N7950" s="261"/>
      <c r="O7950" s="457"/>
      <c r="P7950" s="260"/>
      <c r="Q7950" s="262" t="s">
        <v>18450</v>
      </c>
      <c r="R7950" s="261"/>
      <c r="S7950" s="261"/>
      <c r="T7950" s="261"/>
      <c r="U7950" s="261"/>
      <c r="V7950" s="292"/>
      <c r="X7950" s="457"/>
      <c r="Y7950" s="260"/>
      <c r="Z7950" s="264"/>
      <c r="AA7950" s="264"/>
      <c r="AB7950" s="264"/>
      <c r="AC7950" s="264"/>
      <c r="AF7950" s="457"/>
      <c r="AG7950" s="260"/>
      <c r="AN7950" s="457"/>
      <c r="AO7950" s="260"/>
      <c r="AV7950" s="260"/>
      <c r="BC7950" s="260"/>
      <c r="BM7950" s="275">
        <v>0</v>
      </c>
      <c r="BN7950" s="275"/>
      <c r="BO7950" s="275"/>
      <c r="BP7950" s="275"/>
      <c r="BQ7950" s="275"/>
      <c r="BR7950" s="275"/>
      <c r="BS7950" s="275"/>
      <c r="BT7950" s="275"/>
      <c r="BU7950" s="275"/>
      <c r="BV7950" s="275"/>
    </row>
    <row r="7951" spans="1:74" s="263" customFormat="1">
      <c r="A7951" s="458" t="s">
        <v>18453</v>
      </c>
      <c r="B7951" s="458"/>
      <c r="C7951" s="266"/>
      <c r="D7951" s="266"/>
      <c r="E7951" s="266"/>
      <c r="F7951" s="266"/>
      <c r="G7951" s="266"/>
      <c r="H7951" s="266"/>
      <c r="I7951" s="266"/>
      <c r="J7951" s="266"/>
      <c r="K7951" s="266"/>
      <c r="L7951" s="261" t="s">
        <v>18451</v>
      </c>
      <c r="M7951" s="261"/>
      <c r="N7951" s="261"/>
      <c r="O7951" s="458"/>
      <c r="P7951" s="266"/>
      <c r="Q7951" s="262" t="s">
        <v>18452</v>
      </c>
      <c r="R7951" s="261"/>
      <c r="S7951" s="261"/>
      <c r="T7951" s="261"/>
      <c r="U7951" s="261"/>
      <c r="V7951" s="292"/>
      <c r="X7951" s="458"/>
      <c r="Y7951" s="266"/>
      <c r="Z7951" s="264"/>
      <c r="AA7951" s="264"/>
      <c r="AB7951" s="264"/>
      <c r="AC7951" s="264"/>
      <c r="AF7951" s="458"/>
      <c r="AG7951" s="266"/>
      <c r="AN7951" s="458"/>
      <c r="AO7951" s="266"/>
      <c r="AV7951" s="266"/>
      <c r="BC7951" s="266"/>
      <c r="BM7951" s="275">
        <v>0</v>
      </c>
      <c r="BN7951" s="275"/>
      <c r="BO7951" s="275"/>
      <c r="BP7951" s="275"/>
      <c r="BQ7951" s="275"/>
      <c r="BR7951" s="275"/>
      <c r="BS7951" s="275"/>
      <c r="BT7951" s="275"/>
      <c r="BU7951" s="275"/>
      <c r="BV7951" s="275"/>
    </row>
    <row r="7952" spans="1:74" s="263" customFormat="1">
      <c r="A7952" s="458" t="s">
        <v>18455</v>
      </c>
      <c r="B7952" s="458"/>
      <c r="C7952" s="266"/>
      <c r="D7952" s="266"/>
      <c r="E7952" s="266"/>
      <c r="F7952" s="266"/>
      <c r="G7952" s="266"/>
      <c r="H7952" s="266"/>
      <c r="I7952" s="266"/>
      <c r="J7952" s="266"/>
      <c r="K7952" s="266"/>
      <c r="L7952" s="261" t="s">
        <v>18454</v>
      </c>
      <c r="M7952" s="261"/>
      <c r="N7952" s="261"/>
      <c r="O7952" s="458"/>
      <c r="P7952" s="266"/>
      <c r="Q7952" s="262" t="s">
        <v>7376</v>
      </c>
      <c r="R7952" s="261"/>
      <c r="S7952" s="261"/>
      <c r="T7952" s="261"/>
      <c r="U7952" s="261"/>
      <c r="V7952" s="292"/>
      <c r="X7952" s="458"/>
      <c r="Y7952" s="266"/>
      <c r="Z7952" s="264"/>
      <c r="AA7952" s="264"/>
      <c r="AB7952" s="264"/>
      <c r="AC7952" s="264"/>
      <c r="AF7952" s="458"/>
      <c r="AG7952" s="266"/>
      <c r="AN7952" s="458"/>
      <c r="AO7952" s="266"/>
      <c r="AV7952" s="266"/>
      <c r="BC7952" s="266"/>
      <c r="BM7952" s="275">
        <v>0</v>
      </c>
      <c r="BN7952" s="275"/>
      <c r="BO7952" s="275"/>
      <c r="BP7952" s="275"/>
      <c r="BQ7952" s="275"/>
      <c r="BR7952" s="275"/>
      <c r="BS7952" s="275"/>
      <c r="BT7952" s="275"/>
      <c r="BU7952" s="275"/>
      <c r="BV7952" s="275"/>
    </row>
    <row r="7953" spans="1:74" s="263" customFormat="1">
      <c r="A7953" s="457"/>
      <c r="B7953" s="457"/>
      <c r="C7953" s="260"/>
      <c r="D7953" s="260"/>
      <c r="E7953" s="260"/>
      <c r="F7953" s="260"/>
      <c r="G7953" s="260"/>
      <c r="H7953" s="260"/>
      <c r="I7953" s="260"/>
      <c r="J7953" s="260"/>
      <c r="K7953" s="260"/>
      <c r="L7953" s="261" t="s">
        <v>18456</v>
      </c>
      <c r="M7953" s="261"/>
      <c r="N7953" s="261"/>
      <c r="O7953" s="457"/>
      <c r="P7953" s="260"/>
      <c r="Q7953" s="262" t="s">
        <v>18457</v>
      </c>
      <c r="R7953" s="261"/>
      <c r="S7953" s="261"/>
      <c r="T7953" s="261"/>
      <c r="U7953" s="261"/>
      <c r="V7953" s="292"/>
      <c r="X7953" s="457"/>
      <c r="Y7953" s="260"/>
      <c r="Z7953" s="264"/>
      <c r="AA7953" s="264"/>
      <c r="AB7953" s="264"/>
      <c r="AC7953" s="264"/>
      <c r="AF7953" s="457"/>
      <c r="AG7953" s="260"/>
      <c r="AN7953" s="457"/>
      <c r="AO7953" s="260"/>
      <c r="AV7953" s="260"/>
      <c r="BC7953" s="260"/>
      <c r="BM7953" s="275">
        <v>0</v>
      </c>
      <c r="BN7953" s="275"/>
      <c r="BO7953" s="275"/>
      <c r="BP7953" s="275"/>
      <c r="BQ7953" s="275"/>
      <c r="BR7953" s="275"/>
      <c r="BS7953" s="275"/>
      <c r="BT7953" s="275"/>
      <c r="BU7953" s="275"/>
      <c r="BV7953" s="275"/>
    </row>
    <row r="7954" spans="1:74" s="263" customFormat="1">
      <c r="A7954" s="457"/>
      <c r="B7954" s="457"/>
      <c r="C7954" s="260"/>
      <c r="D7954" s="260"/>
      <c r="E7954" s="260"/>
      <c r="F7954" s="260"/>
      <c r="G7954" s="260"/>
      <c r="H7954" s="260"/>
      <c r="I7954" s="260"/>
      <c r="J7954" s="260"/>
      <c r="K7954" s="260"/>
      <c r="L7954" s="261" t="s">
        <v>18458</v>
      </c>
      <c r="M7954" s="261"/>
      <c r="N7954" s="261"/>
      <c r="O7954" s="457"/>
      <c r="P7954" s="260"/>
      <c r="Q7954" s="262" t="s">
        <v>18459</v>
      </c>
      <c r="R7954" s="261"/>
      <c r="S7954" s="261"/>
      <c r="T7954" s="261"/>
      <c r="U7954" s="261"/>
      <c r="V7954" s="292"/>
      <c r="X7954" s="457"/>
      <c r="Y7954" s="260"/>
      <c r="Z7954" s="264"/>
      <c r="AA7954" s="264"/>
      <c r="AB7954" s="264"/>
      <c r="AC7954" s="264"/>
      <c r="AF7954" s="457"/>
      <c r="AG7954" s="260"/>
      <c r="AN7954" s="457"/>
      <c r="AO7954" s="260"/>
      <c r="AV7954" s="260"/>
      <c r="BC7954" s="260"/>
      <c r="BM7954" s="275">
        <v>0</v>
      </c>
      <c r="BN7954" s="275"/>
      <c r="BO7954" s="275"/>
      <c r="BP7954" s="275"/>
      <c r="BQ7954" s="275"/>
      <c r="BR7954" s="275"/>
      <c r="BS7954" s="275"/>
      <c r="BT7954" s="275"/>
      <c r="BU7954" s="275"/>
      <c r="BV7954" s="275"/>
    </row>
    <row r="7955" spans="1:74" s="263" customFormat="1">
      <c r="A7955" s="457"/>
      <c r="B7955" s="457"/>
      <c r="C7955" s="260"/>
      <c r="D7955" s="260"/>
      <c r="E7955" s="260"/>
      <c r="F7955" s="260"/>
      <c r="G7955" s="260"/>
      <c r="H7955" s="260"/>
      <c r="I7955" s="260"/>
      <c r="J7955" s="260"/>
      <c r="K7955" s="260"/>
      <c r="L7955" s="261" t="s">
        <v>18460</v>
      </c>
      <c r="M7955" s="261"/>
      <c r="N7955" s="261"/>
      <c r="O7955" s="457"/>
      <c r="P7955" s="260"/>
      <c r="Q7955" s="262" t="s">
        <v>18461</v>
      </c>
      <c r="R7955" s="261"/>
      <c r="S7955" s="261"/>
      <c r="T7955" s="261"/>
      <c r="U7955" s="261"/>
      <c r="V7955" s="292"/>
      <c r="X7955" s="457"/>
      <c r="Y7955" s="260"/>
      <c r="Z7955" s="264"/>
      <c r="AA7955" s="264"/>
      <c r="AB7955" s="264"/>
      <c r="AC7955" s="264"/>
      <c r="AF7955" s="457"/>
      <c r="AG7955" s="260"/>
      <c r="AN7955" s="457"/>
      <c r="AO7955" s="260"/>
      <c r="AV7955" s="260"/>
      <c r="BC7955" s="260"/>
      <c r="BM7955" s="275">
        <v>0</v>
      </c>
      <c r="BN7955" s="275"/>
      <c r="BO7955" s="275"/>
      <c r="BP7955" s="275"/>
      <c r="BQ7955" s="275"/>
      <c r="BR7955" s="275"/>
      <c r="BS7955" s="275"/>
      <c r="BT7955" s="275"/>
      <c r="BU7955" s="275"/>
      <c r="BV7955" s="275"/>
    </row>
    <row r="7956" spans="1:74" s="263" customFormat="1">
      <c r="A7956" s="457"/>
      <c r="B7956" s="457"/>
      <c r="C7956" s="260"/>
      <c r="D7956" s="260"/>
      <c r="E7956" s="260"/>
      <c r="F7956" s="260"/>
      <c r="G7956" s="260"/>
      <c r="H7956" s="260"/>
      <c r="I7956" s="260"/>
      <c r="J7956" s="260"/>
      <c r="K7956" s="260"/>
      <c r="L7956" s="261" t="s">
        <v>18462</v>
      </c>
      <c r="M7956" s="261"/>
      <c r="N7956" s="261"/>
      <c r="O7956" s="457"/>
      <c r="P7956" s="260"/>
      <c r="Q7956" s="262" t="s">
        <v>18462</v>
      </c>
      <c r="R7956" s="261"/>
      <c r="S7956" s="261"/>
      <c r="T7956" s="261"/>
      <c r="U7956" s="261"/>
      <c r="V7956" s="292"/>
      <c r="X7956" s="457"/>
      <c r="Y7956" s="260"/>
      <c r="Z7956" s="264"/>
      <c r="AA7956" s="264"/>
      <c r="AB7956" s="264"/>
      <c r="AC7956" s="264"/>
      <c r="AF7956" s="457"/>
      <c r="AG7956" s="260"/>
      <c r="AN7956" s="457"/>
      <c r="AO7956" s="260"/>
      <c r="AV7956" s="260"/>
      <c r="BC7956" s="260"/>
      <c r="BM7956" s="275">
        <v>0</v>
      </c>
      <c r="BN7956" s="275"/>
      <c r="BO7956" s="275"/>
      <c r="BP7956" s="275"/>
      <c r="BQ7956" s="275"/>
      <c r="BR7956" s="275"/>
      <c r="BS7956" s="275"/>
      <c r="BT7956" s="275"/>
      <c r="BU7956" s="275"/>
      <c r="BV7956" s="275"/>
    </row>
    <row r="7957" spans="1:74" s="263" customFormat="1">
      <c r="A7957" s="457"/>
      <c r="B7957" s="457"/>
      <c r="C7957" s="260"/>
      <c r="D7957" s="260"/>
      <c r="E7957" s="260"/>
      <c r="F7957" s="260"/>
      <c r="G7957" s="260"/>
      <c r="H7957" s="260"/>
      <c r="I7957" s="260"/>
      <c r="J7957" s="260"/>
      <c r="K7957" s="260"/>
      <c r="L7957" s="261" t="s">
        <v>12302</v>
      </c>
      <c r="M7957" s="261"/>
      <c r="N7957" s="261"/>
      <c r="O7957" s="457"/>
      <c r="P7957" s="260"/>
      <c r="Q7957" s="262" t="s">
        <v>18463</v>
      </c>
      <c r="R7957" s="261"/>
      <c r="S7957" s="261"/>
      <c r="T7957" s="261"/>
      <c r="U7957" s="261"/>
      <c r="V7957" s="292"/>
      <c r="X7957" s="457"/>
      <c r="Y7957" s="260"/>
      <c r="Z7957" s="264"/>
      <c r="AA7957" s="264"/>
      <c r="AB7957" s="264"/>
      <c r="AC7957" s="264"/>
      <c r="AF7957" s="457"/>
      <c r="AG7957" s="260"/>
      <c r="AN7957" s="457"/>
      <c r="AO7957" s="260"/>
      <c r="AV7957" s="260"/>
      <c r="BC7957" s="260"/>
      <c r="BM7957" s="275">
        <v>0</v>
      </c>
      <c r="BN7957" s="275"/>
      <c r="BO7957" s="275"/>
      <c r="BP7957" s="275"/>
      <c r="BQ7957" s="275"/>
      <c r="BR7957" s="275"/>
      <c r="BS7957" s="275"/>
      <c r="BT7957" s="275"/>
      <c r="BU7957" s="275"/>
      <c r="BV7957" s="275"/>
    </row>
    <row r="7958" spans="1:74" s="263" customFormat="1">
      <c r="A7958" s="457"/>
      <c r="B7958" s="457"/>
      <c r="C7958" s="260"/>
      <c r="D7958" s="260"/>
      <c r="E7958" s="260"/>
      <c r="F7958" s="260"/>
      <c r="G7958" s="260"/>
      <c r="H7958" s="260"/>
      <c r="I7958" s="260"/>
      <c r="J7958" s="260"/>
      <c r="K7958" s="260"/>
      <c r="L7958" s="261" t="s">
        <v>18464</v>
      </c>
      <c r="M7958" s="261"/>
      <c r="N7958" s="261"/>
      <c r="O7958" s="457"/>
      <c r="P7958" s="260"/>
      <c r="Q7958" s="262" t="s">
        <v>18465</v>
      </c>
      <c r="R7958" s="261"/>
      <c r="S7958" s="261"/>
      <c r="T7958" s="261"/>
      <c r="U7958" s="261"/>
      <c r="V7958" s="292"/>
      <c r="X7958" s="457"/>
      <c r="Y7958" s="260"/>
      <c r="Z7958" s="264"/>
      <c r="AA7958" s="264"/>
      <c r="AB7958" s="264"/>
      <c r="AC7958" s="264"/>
      <c r="AF7958" s="457"/>
      <c r="AG7958" s="260"/>
      <c r="AN7958" s="457"/>
      <c r="AO7958" s="260"/>
      <c r="AV7958" s="260"/>
      <c r="BC7958" s="260"/>
      <c r="BM7958" s="275">
        <v>0</v>
      </c>
      <c r="BN7958" s="275"/>
      <c r="BO7958" s="275"/>
      <c r="BP7958" s="275"/>
      <c r="BQ7958" s="275"/>
      <c r="BR7958" s="275"/>
      <c r="BS7958" s="275"/>
      <c r="BT7958" s="275"/>
      <c r="BU7958" s="275"/>
      <c r="BV7958" s="275"/>
    </row>
    <row r="7959" spans="1:74" s="263" customFormat="1">
      <c r="A7959" s="457"/>
      <c r="B7959" s="457"/>
      <c r="C7959" s="260"/>
      <c r="D7959" s="260"/>
      <c r="E7959" s="260"/>
      <c r="F7959" s="260"/>
      <c r="G7959" s="260"/>
      <c r="H7959" s="260"/>
      <c r="I7959" s="260"/>
      <c r="J7959" s="260"/>
      <c r="K7959" s="260"/>
      <c r="L7959" s="261" t="s">
        <v>18466</v>
      </c>
      <c r="M7959" s="261"/>
      <c r="N7959" s="261"/>
      <c r="O7959" s="457"/>
      <c r="P7959" s="260"/>
      <c r="Q7959" s="262" t="s">
        <v>18467</v>
      </c>
      <c r="R7959" s="261"/>
      <c r="S7959" s="261"/>
      <c r="T7959" s="261"/>
      <c r="U7959" s="261"/>
      <c r="V7959" s="292"/>
      <c r="X7959" s="457"/>
      <c r="Y7959" s="260"/>
      <c r="Z7959" s="264"/>
      <c r="AA7959" s="264"/>
      <c r="AB7959" s="264"/>
      <c r="AC7959" s="264"/>
      <c r="AF7959" s="457"/>
      <c r="AG7959" s="260"/>
      <c r="AN7959" s="457"/>
      <c r="AO7959" s="260"/>
      <c r="AV7959" s="260"/>
      <c r="BC7959" s="260"/>
      <c r="BM7959" s="275">
        <v>0</v>
      </c>
      <c r="BN7959" s="275"/>
      <c r="BO7959" s="275"/>
      <c r="BP7959" s="275"/>
      <c r="BQ7959" s="275"/>
      <c r="BR7959" s="275"/>
      <c r="BS7959" s="275"/>
      <c r="BT7959" s="275"/>
      <c r="BU7959" s="275"/>
      <c r="BV7959" s="275"/>
    </row>
    <row r="7960" spans="1:74" s="263" customFormat="1">
      <c r="A7960" s="457"/>
      <c r="B7960" s="457"/>
      <c r="C7960" s="260"/>
      <c r="D7960" s="260"/>
      <c r="E7960" s="260"/>
      <c r="F7960" s="260"/>
      <c r="G7960" s="260"/>
      <c r="H7960" s="260"/>
      <c r="I7960" s="260"/>
      <c r="J7960" s="260"/>
      <c r="K7960" s="260"/>
      <c r="L7960" s="261" t="s">
        <v>18468</v>
      </c>
      <c r="M7960" s="261"/>
      <c r="N7960" s="261"/>
      <c r="O7960" s="457"/>
      <c r="P7960" s="260"/>
      <c r="Q7960" s="262" t="s">
        <v>18469</v>
      </c>
      <c r="R7960" s="261"/>
      <c r="S7960" s="261"/>
      <c r="T7960" s="261"/>
      <c r="U7960" s="261"/>
      <c r="V7960" s="292"/>
      <c r="X7960" s="457"/>
      <c r="Y7960" s="260"/>
      <c r="Z7960" s="264"/>
      <c r="AA7960" s="264"/>
      <c r="AB7960" s="264"/>
      <c r="AC7960" s="264"/>
      <c r="AF7960" s="457"/>
      <c r="AG7960" s="260"/>
      <c r="AN7960" s="457"/>
      <c r="AO7960" s="260"/>
      <c r="AV7960" s="260"/>
      <c r="BC7960" s="260"/>
      <c r="BM7960" s="275">
        <v>0</v>
      </c>
      <c r="BN7960" s="275"/>
      <c r="BO7960" s="275"/>
      <c r="BP7960" s="275"/>
      <c r="BQ7960" s="275"/>
      <c r="BR7960" s="275"/>
      <c r="BS7960" s="275"/>
      <c r="BT7960" s="275"/>
      <c r="BU7960" s="275"/>
      <c r="BV7960" s="275"/>
    </row>
    <row r="7961" spans="1:74" s="263" customFormat="1">
      <c r="A7961" s="457"/>
      <c r="B7961" s="457"/>
      <c r="C7961" s="260"/>
      <c r="D7961" s="260"/>
      <c r="E7961" s="260"/>
      <c r="F7961" s="260"/>
      <c r="G7961" s="260"/>
      <c r="H7961" s="260"/>
      <c r="I7961" s="260"/>
      <c r="J7961" s="260"/>
      <c r="K7961" s="260"/>
      <c r="L7961" s="261" t="s">
        <v>18470</v>
      </c>
      <c r="M7961" s="261"/>
      <c r="N7961" s="261"/>
      <c r="O7961" s="457"/>
      <c r="P7961" s="260"/>
      <c r="Q7961" s="262" t="s">
        <v>18471</v>
      </c>
      <c r="R7961" s="261"/>
      <c r="S7961" s="261"/>
      <c r="T7961" s="261"/>
      <c r="U7961" s="261"/>
      <c r="V7961" s="292"/>
      <c r="X7961" s="457"/>
      <c r="Y7961" s="260"/>
      <c r="Z7961" s="264"/>
      <c r="AA7961" s="264"/>
      <c r="AB7961" s="264"/>
      <c r="AC7961" s="264"/>
      <c r="AF7961" s="457"/>
      <c r="AG7961" s="260"/>
      <c r="AN7961" s="457"/>
      <c r="AO7961" s="260"/>
      <c r="AV7961" s="260"/>
      <c r="BC7961" s="260"/>
      <c r="BM7961" s="275">
        <v>0</v>
      </c>
      <c r="BN7961" s="275"/>
      <c r="BO7961" s="275"/>
      <c r="BP7961" s="275"/>
      <c r="BQ7961" s="275"/>
      <c r="BR7961" s="275"/>
      <c r="BS7961" s="275"/>
      <c r="BT7961" s="275"/>
      <c r="BU7961" s="275"/>
      <c r="BV7961" s="275"/>
    </row>
    <row r="7962" spans="1:74" s="263" customFormat="1">
      <c r="A7962" s="457"/>
      <c r="B7962" s="457"/>
      <c r="C7962" s="260"/>
      <c r="D7962" s="260"/>
      <c r="E7962" s="260"/>
      <c r="F7962" s="260"/>
      <c r="G7962" s="260"/>
      <c r="H7962" s="260"/>
      <c r="I7962" s="260"/>
      <c r="J7962" s="260"/>
      <c r="K7962" s="260"/>
      <c r="L7962" s="261" t="s">
        <v>18472</v>
      </c>
      <c r="M7962" s="261"/>
      <c r="N7962" s="261"/>
      <c r="O7962" s="457"/>
      <c r="P7962" s="260"/>
      <c r="Q7962" s="262" t="s">
        <v>18473</v>
      </c>
      <c r="R7962" s="261"/>
      <c r="S7962" s="261"/>
      <c r="T7962" s="261"/>
      <c r="U7962" s="261"/>
      <c r="V7962" s="292"/>
      <c r="X7962" s="457"/>
      <c r="Y7962" s="260"/>
      <c r="Z7962" s="264"/>
      <c r="AA7962" s="264"/>
      <c r="AB7962" s="264"/>
      <c r="AC7962" s="264"/>
      <c r="AF7962" s="457"/>
      <c r="AG7962" s="260"/>
      <c r="AN7962" s="457"/>
      <c r="AO7962" s="260"/>
      <c r="AV7962" s="260"/>
      <c r="BC7962" s="260"/>
      <c r="BM7962" s="275">
        <v>0</v>
      </c>
      <c r="BN7962" s="275"/>
      <c r="BO7962" s="275"/>
      <c r="BP7962" s="275"/>
      <c r="BQ7962" s="275"/>
      <c r="BR7962" s="275"/>
      <c r="BS7962" s="275"/>
      <c r="BT7962" s="275"/>
      <c r="BU7962" s="275"/>
      <c r="BV7962" s="275"/>
    </row>
    <row r="7963" spans="1:74" s="263" customFormat="1">
      <c r="A7963" s="458" t="s">
        <v>6747</v>
      </c>
      <c r="B7963" s="458"/>
      <c r="C7963" s="266"/>
      <c r="D7963" s="266"/>
      <c r="E7963" s="266"/>
      <c r="F7963" s="266"/>
      <c r="G7963" s="266"/>
      <c r="H7963" s="266"/>
      <c r="I7963" s="266"/>
      <c r="J7963" s="266"/>
      <c r="K7963" s="266"/>
      <c r="L7963" s="261" t="s">
        <v>18474</v>
      </c>
      <c r="M7963" s="261"/>
      <c r="N7963" s="261"/>
      <c r="O7963" s="458"/>
      <c r="P7963" s="266"/>
      <c r="Q7963" s="262" t="s">
        <v>18475</v>
      </c>
      <c r="R7963" s="261"/>
      <c r="S7963" s="261"/>
      <c r="T7963" s="261"/>
      <c r="U7963" s="261"/>
      <c r="V7963" s="292"/>
      <c r="X7963" s="458"/>
      <c r="Y7963" s="266"/>
      <c r="Z7963" s="264"/>
      <c r="AA7963" s="264"/>
      <c r="AB7963" s="264"/>
      <c r="AC7963" s="264"/>
      <c r="AF7963" s="458"/>
      <c r="AG7963" s="266"/>
      <c r="AN7963" s="458"/>
      <c r="AO7963" s="266"/>
      <c r="AV7963" s="266"/>
      <c r="BC7963" s="266"/>
      <c r="BM7963" s="275">
        <v>0</v>
      </c>
      <c r="BN7963" s="275"/>
      <c r="BO7963" s="275"/>
      <c r="BP7963" s="275"/>
      <c r="BQ7963" s="275"/>
      <c r="BR7963" s="275"/>
      <c r="BS7963" s="275"/>
      <c r="BT7963" s="275"/>
      <c r="BU7963" s="275"/>
      <c r="BV7963" s="275"/>
    </row>
    <row r="7964" spans="1:74" s="263" customFormat="1">
      <c r="A7964" s="458" t="s">
        <v>18477</v>
      </c>
      <c r="B7964" s="458"/>
      <c r="C7964" s="266"/>
      <c r="D7964" s="266"/>
      <c r="E7964" s="266"/>
      <c r="F7964" s="266"/>
      <c r="G7964" s="266"/>
      <c r="H7964" s="266"/>
      <c r="I7964" s="266"/>
      <c r="J7964" s="266"/>
      <c r="K7964" s="266"/>
      <c r="L7964" s="261" t="s">
        <v>18476</v>
      </c>
      <c r="M7964" s="261"/>
      <c r="N7964" s="261"/>
      <c r="O7964" s="458"/>
      <c r="P7964" s="266"/>
      <c r="Q7964" s="262" t="s">
        <v>15318</v>
      </c>
      <c r="R7964" s="261"/>
      <c r="S7964" s="261"/>
      <c r="T7964" s="261"/>
      <c r="U7964" s="261"/>
      <c r="V7964" s="292"/>
      <c r="X7964" s="458"/>
      <c r="Y7964" s="266"/>
      <c r="Z7964" s="264"/>
      <c r="AA7964" s="264"/>
      <c r="AB7964" s="264"/>
      <c r="AC7964" s="264"/>
      <c r="AF7964" s="458"/>
      <c r="AG7964" s="266"/>
      <c r="AN7964" s="458"/>
      <c r="AO7964" s="266"/>
      <c r="AV7964" s="266"/>
      <c r="BC7964" s="266"/>
      <c r="BM7964" s="275">
        <v>0</v>
      </c>
      <c r="BN7964" s="275"/>
      <c r="BO7964" s="275"/>
      <c r="BP7964" s="275"/>
      <c r="BQ7964" s="275"/>
      <c r="BR7964" s="275"/>
      <c r="BS7964" s="275"/>
      <c r="BT7964" s="275"/>
      <c r="BU7964" s="275"/>
      <c r="BV7964" s="275"/>
    </row>
    <row r="7965" spans="1:74" s="263" customFormat="1">
      <c r="A7965" s="458" t="s">
        <v>7743</v>
      </c>
      <c r="B7965" s="458"/>
      <c r="C7965" s="266"/>
      <c r="D7965" s="266"/>
      <c r="E7965" s="266"/>
      <c r="F7965" s="266"/>
      <c r="G7965" s="266"/>
      <c r="H7965" s="266"/>
      <c r="I7965" s="266"/>
      <c r="J7965" s="266"/>
      <c r="K7965" s="266"/>
      <c r="L7965" s="261" t="s">
        <v>18478</v>
      </c>
      <c r="M7965" s="261"/>
      <c r="N7965" s="261"/>
      <c r="O7965" s="458"/>
      <c r="P7965" s="266"/>
      <c r="Q7965" s="262" t="s">
        <v>18479</v>
      </c>
      <c r="R7965" s="261"/>
      <c r="S7965" s="261"/>
      <c r="T7965" s="261"/>
      <c r="U7965" s="261"/>
      <c r="V7965" s="292"/>
      <c r="X7965" s="458"/>
      <c r="Y7965" s="266"/>
      <c r="Z7965" s="264"/>
      <c r="AA7965" s="264"/>
      <c r="AB7965" s="264"/>
      <c r="AC7965" s="264"/>
      <c r="AF7965" s="458"/>
      <c r="AG7965" s="266"/>
      <c r="AN7965" s="458"/>
      <c r="AO7965" s="266"/>
      <c r="AV7965" s="266"/>
      <c r="BC7965" s="266"/>
      <c r="BM7965" s="275">
        <v>0</v>
      </c>
      <c r="BN7965" s="275"/>
      <c r="BO7965" s="275"/>
      <c r="BP7965" s="275"/>
      <c r="BQ7965" s="275"/>
      <c r="BR7965" s="275"/>
      <c r="BS7965" s="275"/>
      <c r="BT7965" s="275"/>
      <c r="BU7965" s="275"/>
      <c r="BV7965" s="275"/>
    </row>
    <row r="7966" spans="1:74" s="263" customFormat="1">
      <c r="A7966" s="457"/>
      <c r="B7966" s="457"/>
      <c r="C7966" s="260"/>
      <c r="D7966" s="260"/>
      <c r="E7966" s="260"/>
      <c r="F7966" s="260"/>
      <c r="G7966" s="260"/>
      <c r="H7966" s="260"/>
      <c r="I7966" s="260"/>
      <c r="J7966" s="260"/>
      <c r="K7966" s="260"/>
      <c r="L7966" s="261" t="s">
        <v>18480</v>
      </c>
      <c r="M7966" s="261"/>
      <c r="N7966" s="261"/>
      <c r="O7966" s="457"/>
      <c r="P7966" s="260"/>
      <c r="Q7966" s="262" t="s">
        <v>18481</v>
      </c>
      <c r="R7966" s="261"/>
      <c r="S7966" s="261"/>
      <c r="T7966" s="261"/>
      <c r="U7966" s="261"/>
      <c r="V7966" s="292"/>
      <c r="X7966" s="457"/>
      <c r="Y7966" s="260"/>
      <c r="Z7966" s="264"/>
      <c r="AA7966" s="264"/>
      <c r="AB7966" s="264"/>
      <c r="AC7966" s="264"/>
      <c r="AF7966" s="457"/>
      <c r="AG7966" s="260"/>
      <c r="AN7966" s="457"/>
      <c r="AO7966" s="260"/>
      <c r="AV7966" s="260"/>
      <c r="BC7966" s="260"/>
      <c r="BM7966" s="275">
        <v>0</v>
      </c>
      <c r="BN7966" s="275"/>
      <c r="BO7966" s="275"/>
      <c r="BP7966" s="275"/>
      <c r="BQ7966" s="275"/>
      <c r="BR7966" s="275"/>
      <c r="BS7966" s="275"/>
      <c r="BT7966" s="275"/>
      <c r="BU7966" s="275"/>
      <c r="BV7966" s="275"/>
    </row>
    <row r="7967" spans="1:74" s="263" customFormat="1">
      <c r="A7967" s="457"/>
      <c r="B7967" s="457"/>
      <c r="C7967" s="260"/>
      <c r="D7967" s="260"/>
      <c r="E7967" s="260"/>
      <c r="F7967" s="260"/>
      <c r="G7967" s="260"/>
      <c r="H7967" s="260"/>
      <c r="I7967" s="260"/>
      <c r="J7967" s="260"/>
      <c r="K7967" s="260"/>
      <c r="L7967" s="261" t="s">
        <v>18482</v>
      </c>
      <c r="M7967" s="261"/>
      <c r="N7967" s="261"/>
      <c r="O7967" s="457"/>
      <c r="P7967" s="260"/>
      <c r="Q7967" s="262" t="s">
        <v>12185</v>
      </c>
      <c r="R7967" s="261"/>
      <c r="S7967" s="261"/>
      <c r="T7967" s="261"/>
      <c r="U7967" s="261"/>
      <c r="V7967" s="292"/>
      <c r="X7967" s="457"/>
      <c r="Y7967" s="260"/>
      <c r="Z7967" s="264"/>
      <c r="AA7967" s="264"/>
      <c r="AB7967" s="264"/>
      <c r="AC7967" s="264"/>
      <c r="AF7967" s="457"/>
      <c r="AG7967" s="260"/>
      <c r="AN7967" s="457"/>
      <c r="AO7967" s="260"/>
      <c r="AV7967" s="260"/>
      <c r="BC7967" s="260"/>
      <c r="BM7967" s="275">
        <v>0</v>
      </c>
      <c r="BN7967" s="275"/>
      <c r="BO7967" s="275"/>
      <c r="BP7967" s="275"/>
      <c r="BQ7967" s="275"/>
      <c r="BR7967" s="275"/>
      <c r="BS7967" s="275"/>
      <c r="BT7967" s="275"/>
      <c r="BU7967" s="275"/>
      <c r="BV7967" s="275"/>
    </row>
    <row r="7968" spans="1:74" s="263" customFormat="1">
      <c r="A7968" s="457"/>
      <c r="B7968" s="457"/>
      <c r="C7968" s="260"/>
      <c r="D7968" s="260"/>
      <c r="E7968" s="260"/>
      <c r="F7968" s="260"/>
      <c r="G7968" s="260"/>
      <c r="H7968" s="260"/>
      <c r="I7968" s="260"/>
      <c r="J7968" s="260"/>
      <c r="K7968" s="260"/>
      <c r="L7968" s="261" t="s">
        <v>18483</v>
      </c>
      <c r="M7968" s="261"/>
      <c r="N7968" s="261"/>
      <c r="O7968" s="457"/>
      <c r="P7968" s="260"/>
      <c r="Q7968" s="262" t="s">
        <v>18484</v>
      </c>
      <c r="R7968" s="261"/>
      <c r="S7968" s="261"/>
      <c r="T7968" s="261"/>
      <c r="U7968" s="261"/>
      <c r="V7968" s="292"/>
      <c r="X7968" s="457"/>
      <c r="Y7968" s="260"/>
      <c r="Z7968" s="264"/>
      <c r="AA7968" s="264"/>
      <c r="AB7968" s="264"/>
      <c r="AC7968" s="264"/>
      <c r="AF7968" s="457"/>
      <c r="AG7968" s="260"/>
      <c r="AN7968" s="457"/>
      <c r="AO7968" s="260"/>
      <c r="AV7968" s="260"/>
      <c r="BC7968" s="260"/>
      <c r="BM7968" s="275">
        <v>0</v>
      </c>
      <c r="BN7968" s="275"/>
      <c r="BO7968" s="275"/>
      <c r="BP7968" s="275"/>
      <c r="BQ7968" s="275"/>
      <c r="BR7968" s="275"/>
      <c r="BS7968" s="275"/>
      <c r="BT7968" s="275"/>
      <c r="BU7968" s="275"/>
      <c r="BV7968" s="275"/>
    </row>
    <row r="7969" spans="1:74" s="263" customFormat="1">
      <c r="A7969" s="457"/>
      <c r="B7969" s="457"/>
      <c r="C7969" s="260"/>
      <c r="D7969" s="260"/>
      <c r="E7969" s="260"/>
      <c r="F7969" s="260"/>
      <c r="G7969" s="260"/>
      <c r="H7969" s="260"/>
      <c r="I7969" s="260"/>
      <c r="J7969" s="260"/>
      <c r="K7969" s="260"/>
      <c r="L7969" s="261" t="s">
        <v>18485</v>
      </c>
      <c r="M7969" s="261"/>
      <c r="N7969" s="261"/>
      <c r="O7969" s="457"/>
      <c r="P7969" s="260"/>
      <c r="Q7969" s="262" t="s">
        <v>18486</v>
      </c>
      <c r="R7969" s="261"/>
      <c r="S7969" s="261"/>
      <c r="T7969" s="261"/>
      <c r="U7969" s="261"/>
      <c r="V7969" s="292"/>
      <c r="X7969" s="457"/>
      <c r="Y7969" s="260"/>
      <c r="Z7969" s="264"/>
      <c r="AA7969" s="264"/>
      <c r="AB7969" s="264"/>
      <c r="AC7969" s="264"/>
      <c r="AF7969" s="457"/>
      <c r="AG7969" s="260"/>
      <c r="AN7969" s="457"/>
      <c r="AO7969" s="260"/>
      <c r="AV7969" s="260"/>
      <c r="BC7969" s="260"/>
      <c r="BM7969" s="275">
        <v>0</v>
      </c>
      <c r="BN7969" s="275"/>
      <c r="BO7969" s="275"/>
      <c r="BP7969" s="275"/>
      <c r="BQ7969" s="275"/>
      <c r="BR7969" s="275"/>
      <c r="BS7969" s="275"/>
      <c r="BT7969" s="275"/>
      <c r="BU7969" s="275"/>
      <c r="BV7969" s="275"/>
    </row>
    <row r="7970" spans="1:74" s="263" customFormat="1">
      <c r="A7970" s="458" t="s">
        <v>18489</v>
      </c>
      <c r="B7970" s="458"/>
      <c r="C7970" s="266"/>
      <c r="D7970" s="266"/>
      <c r="E7970" s="266"/>
      <c r="F7970" s="266"/>
      <c r="G7970" s="266"/>
      <c r="H7970" s="266"/>
      <c r="I7970" s="266"/>
      <c r="J7970" s="266"/>
      <c r="K7970" s="266"/>
      <c r="L7970" s="261" t="s">
        <v>18487</v>
      </c>
      <c r="M7970" s="261"/>
      <c r="N7970" s="261"/>
      <c r="O7970" s="458"/>
      <c r="P7970" s="266"/>
      <c r="Q7970" s="262" t="s">
        <v>18488</v>
      </c>
      <c r="R7970" s="261"/>
      <c r="S7970" s="261"/>
      <c r="T7970" s="261"/>
      <c r="U7970" s="261"/>
      <c r="V7970" s="292"/>
      <c r="X7970" s="458"/>
      <c r="Y7970" s="266"/>
      <c r="Z7970" s="264"/>
      <c r="AA7970" s="264"/>
      <c r="AB7970" s="264"/>
      <c r="AC7970" s="264"/>
      <c r="AF7970" s="458"/>
      <c r="AG7970" s="266"/>
      <c r="AN7970" s="458"/>
      <c r="AO7970" s="266"/>
      <c r="AV7970" s="266"/>
      <c r="BC7970" s="266"/>
      <c r="BM7970" s="275">
        <v>0</v>
      </c>
      <c r="BN7970" s="275"/>
      <c r="BO7970" s="275"/>
      <c r="BP7970" s="275"/>
      <c r="BQ7970" s="275"/>
      <c r="BR7970" s="275"/>
      <c r="BS7970" s="275"/>
      <c r="BT7970" s="275"/>
      <c r="BU7970" s="275"/>
      <c r="BV7970" s="275"/>
    </row>
    <row r="7971" spans="1:74" s="263" customFormat="1">
      <c r="A7971" s="457"/>
      <c r="B7971" s="457"/>
      <c r="C7971" s="260"/>
      <c r="D7971" s="260"/>
      <c r="E7971" s="260"/>
      <c r="F7971" s="260"/>
      <c r="G7971" s="260"/>
      <c r="H7971" s="260"/>
      <c r="I7971" s="260"/>
      <c r="J7971" s="260"/>
      <c r="K7971" s="260"/>
      <c r="L7971" s="261" t="s">
        <v>18490</v>
      </c>
      <c r="M7971" s="261"/>
      <c r="N7971" s="261"/>
      <c r="O7971" s="457"/>
      <c r="P7971" s="260"/>
      <c r="Q7971" s="262" t="s">
        <v>18491</v>
      </c>
      <c r="R7971" s="261"/>
      <c r="S7971" s="261"/>
      <c r="T7971" s="261"/>
      <c r="U7971" s="261"/>
      <c r="V7971" s="292"/>
      <c r="X7971" s="457"/>
      <c r="Y7971" s="260"/>
      <c r="Z7971" s="264"/>
      <c r="AA7971" s="264"/>
      <c r="AB7971" s="264"/>
      <c r="AC7971" s="264"/>
      <c r="AF7971" s="457"/>
      <c r="AG7971" s="260"/>
      <c r="AN7971" s="457"/>
      <c r="AO7971" s="260"/>
      <c r="AV7971" s="260"/>
      <c r="BC7971" s="260"/>
      <c r="BM7971" s="275">
        <v>0</v>
      </c>
      <c r="BN7971" s="275"/>
      <c r="BO7971" s="275"/>
      <c r="BP7971" s="275"/>
      <c r="BQ7971" s="275"/>
      <c r="BR7971" s="275"/>
      <c r="BS7971" s="275"/>
      <c r="BT7971" s="275"/>
      <c r="BU7971" s="275"/>
      <c r="BV7971" s="275"/>
    </row>
    <row r="7972" spans="1:74" s="263" customFormat="1">
      <c r="A7972" s="458" t="s">
        <v>18494</v>
      </c>
      <c r="B7972" s="458"/>
      <c r="C7972" s="266"/>
      <c r="D7972" s="266"/>
      <c r="E7972" s="266"/>
      <c r="F7972" s="266"/>
      <c r="G7972" s="266"/>
      <c r="H7972" s="266"/>
      <c r="I7972" s="266"/>
      <c r="J7972" s="266"/>
      <c r="K7972" s="266"/>
      <c r="L7972" s="261" t="s">
        <v>18492</v>
      </c>
      <c r="M7972" s="261"/>
      <c r="N7972" s="261"/>
      <c r="O7972" s="458"/>
      <c r="P7972" s="266"/>
      <c r="Q7972" s="262" t="s">
        <v>18493</v>
      </c>
      <c r="R7972" s="261"/>
      <c r="S7972" s="261"/>
      <c r="T7972" s="261"/>
      <c r="U7972" s="261"/>
      <c r="V7972" s="292"/>
      <c r="X7972" s="458"/>
      <c r="Y7972" s="266"/>
      <c r="Z7972" s="264"/>
      <c r="AA7972" s="264"/>
      <c r="AB7972" s="264"/>
      <c r="AC7972" s="264"/>
      <c r="AF7972" s="458"/>
      <c r="AG7972" s="266"/>
      <c r="AN7972" s="458"/>
      <c r="AO7972" s="266"/>
      <c r="AV7972" s="266"/>
      <c r="BC7972" s="266"/>
      <c r="BM7972" s="275">
        <v>0</v>
      </c>
      <c r="BN7972" s="275"/>
      <c r="BO7972" s="275"/>
      <c r="BP7972" s="275"/>
      <c r="BQ7972" s="275"/>
      <c r="BR7972" s="275"/>
      <c r="BS7972" s="275"/>
      <c r="BT7972" s="275"/>
      <c r="BU7972" s="275"/>
      <c r="BV7972" s="275"/>
    </row>
    <row r="7973" spans="1:74" s="263" customFormat="1">
      <c r="A7973" s="458" t="s">
        <v>18497</v>
      </c>
      <c r="B7973" s="458"/>
      <c r="C7973" s="266"/>
      <c r="D7973" s="266"/>
      <c r="E7973" s="266"/>
      <c r="F7973" s="266"/>
      <c r="G7973" s="266"/>
      <c r="H7973" s="266"/>
      <c r="I7973" s="266"/>
      <c r="J7973" s="266"/>
      <c r="K7973" s="266"/>
      <c r="L7973" s="261" t="s">
        <v>18495</v>
      </c>
      <c r="M7973" s="261"/>
      <c r="N7973" s="261"/>
      <c r="O7973" s="458"/>
      <c r="P7973" s="266"/>
      <c r="Q7973" s="262" t="s">
        <v>18496</v>
      </c>
      <c r="R7973" s="261"/>
      <c r="S7973" s="261"/>
      <c r="T7973" s="261"/>
      <c r="U7973" s="261"/>
      <c r="V7973" s="292"/>
      <c r="X7973" s="458"/>
      <c r="Y7973" s="266"/>
      <c r="Z7973" s="264"/>
      <c r="AA7973" s="264"/>
      <c r="AB7973" s="264"/>
      <c r="AC7973" s="264"/>
      <c r="AF7973" s="458"/>
      <c r="AG7973" s="266"/>
      <c r="AN7973" s="458"/>
      <c r="AO7973" s="266"/>
      <c r="AV7973" s="266"/>
      <c r="BC7973" s="266"/>
      <c r="BM7973" s="275">
        <v>0</v>
      </c>
      <c r="BN7973" s="275"/>
      <c r="BO7973" s="275"/>
      <c r="BP7973" s="275"/>
      <c r="BQ7973" s="275"/>
      <c r="BR7973" s="275"/>
      <c r="BS7973" s="275"/>
      <c r="BT7973" s="275"/>
      <c r="BU7973" s="275"/>
      <c r="BV7973" s="275"/>
    </row>
    <row r="7974" spans="1:74" s="263" customFormat="1">
      <c r="A7974" s="457"/>
      <c r="B7974" s="457"/>
      <c r="C7974" s="260"/>
      <c r="D7974" s="260"/>
      <c r="E7974" s="260"/>
      <c r="F7974" s="260"/>
      <c r="G7974" s="260"/>
      <c r="H7974" s="260"/>
      <c r="I7974" s="260"/>
      <c r="J7974" s="260"/>
      <c r="K7974" s="260"/>
      <c r="L7974" s="261" t="s">
        <v>18498</v>
      </c>
      <c r="M7974" s="261"/>
      <c r="N7974" s="261"/>
      <c r="O7974" s="457"/>
      <c r="P7974" s="260"/>
      <c r="Q7974" s="262" t="s">
        <v>18499</v>
      </c>
      <c r="R7974" s="261"/>
      <c r="S7974" s="261"/>
      <c r="T7974" s="261"/>
      <c r="U7974" s="261"/>
      <c r="V7974" s="292"/>
      <c r="X7974" s="457"/>
      <c r="Y7974" s="260"/>
      <c r="Z7974" s="264"/>
      <c r="AA7974" s="264"/>
      <c r="AB7974" s="264"/>
      <c r="AC7974" s="264"/>
      <c r="AF7974" s="457"/>
      <c r="AG7974" s="260"/>
      <c r="AN7974" s="457"/>
      <c r="AO7974" s="260"/>
      <c r="AV7974" s="260"/>
      <c r="BC7974" s="260"/>
      <c r="BM7974" s="275">
        <v>0</v>
      </c>
      <c r="BN7974" s="275"/>
      <c r="BO7974" s="275"/>
      <c r="BP7974" s="275"/>
      <c r="BQ7974" s="275"/>
      <c r="BR7974" s="275"/>
      <c r="BS7974" s="275"/>
      <c r="BT7974" s="275"/>
      <c r="BU7974" s="275"/>
      <c r="BV7974" s="275"/>
    </row>
    <row r="7975" spans="1:74" s="263" customFormat="1">
      <c r="A7975" s="458" t="s">
        <v>17582</v>
      </c>
      <c r="B7975" s="458"/>
      <c r="C7975" s="266"/>
      <c r="D7975" s="266"/>
      <c r="E7975" s="266"/>
      <c r="F7975" s="266"/>
      <c r="G7975" s="266"/>
      <c r="H7975" s="266"/>
      <c r="I7975" s="266"/>
      <c r="J7975" s="266"/>
      <c r="K7975" s="266"/>
      <c r="L7975" s="261" t="s">
        <v>17580</v>
      </c>
      <c r="M7975" s="261"/>
      <c r="N7975" s="261"/>
      <c r="O7975" s="458"/>
      <c r="P7975" s="266"/>
      <c r="Q7975" s="262" t="s">
        <v>7303</v>
      </c>
      <c r="R7975" s="261"/>
      <c r="S7975" s="261"/>
      <c r="T7975" s="261"/>
      <c r="U7975" s="261"/>
      <c r="V7975" s="292"/>
      <c r="X7975" s="458"/>
      <c r="Y7975" s="266"/>
      <c r="Z7975" s="264"/>
      <c r="AA7975" s="264"/>
      <c r="AB7975" s="264"/>
      <c r="AC7975" s="264"/>
      <c r="AF7975" s="458"/>
      <c r="AG7975" s="266"/>
      <c r="AN7975" s="458"/>
      <c r="AO7975" s="266"/>
      <c r="AV7975" s="266"/>
      <c r="BC7975" s="266"/>
      <c r="BM7975" s="275">
        <v>0</v>
      </c>
      <c r="BN7975" s="275"/>
      <c r="BO7975" s="275"/>
      <c r="BP7975" s="275"/>
      <c r="BQ7975" s="275"/>
      <c r="BR7975" s="275"/>
      <c r="BS7975" s="275"/>
      <c r="BT7975" s="275"/>
      <c r="BU7975" s="275"/>
      <c r="BV7975" s="275"/>
    </row>
    <row r="7976" spans="1:74" s="263" customFormat="1">
      <c r="A7976" s="458" t="s">
        <v>18502</v>
      </c>
      <c r="B7976" s="458"/>
      <c r="C7976" s="266"/>
      <c r="D7976" s="266"/>
      <c r="E7976" s="266"/>
      <c r="F7976" s="266"/>
      <c r="G7976" s="266"/>
      <c r="H7976" s="266"/>
      <c r="I7976" s="266"/>
      <c r="J7976" s="266"/>
      <c r="K7976" s="266"/>
      <c r="L7976" s="261" t="s">
        <v>18500</v>
      </c>
      <c r="M7976" s="261"/>
      <c r="N7976" s="261"/>
      <c r="O7976" s="458"/>
      <c r="P7976" s="266"/>
      <c r="Q7976" s="262" t="s">
        <v>18501</v>
      </c>
      <c r="R7976" s="261"/>
      <c r="S7976" s="261"/>
      <c r="T7976" s="261"/>
      <c r="U7976" s="261"/>
      <c r="V7976" s="292"/>
      <c r="X7976" s="458"/>
      <c r="Y7976" s="266"/>
      <c r="Z7976" s="264"/>
      <c r="AA7976" s="264"/>
      <c r="AB7976" s="264"/>
      <c r="AC7976" s="264"/>
      <c r="AF7976" s="458"/>
      <c r="AG7976" s="266"/>
      <c r="AN7976" s="458"/>
      <c r="AO7976" s="266"/>
      <c r="AV7976" s="266"/>
      <c r="BC7976" s="266"/>
      <c r="BM7976" s="275">
        <v>0</v>
      </c>
      <c r="BN7976" s="275"/>
      <c r="BO7976" s="275"/>
      <c r="BP7976" s="275"/>
      <c r="BQ7976" s="275"/>
      <c r="BR7976" s="275"/>
      <c r="BS7976" s="275"/>
      <c r="BT7976" s="275"/>
      <c r="BU7976" s="275"/>
      <c r="BV7976" s="275"/>
    </row>
    <row r="7977" spans="1:74" s="263" customFormat="1">
      <c r="A7977" s="457"/>
      <c r="B7977" s="457"/>
      <c r="C7977" s="260"/>
      <c r="D7977" s="260"/>
      <c r="E7977" s="260"/>
      <c r="F7977" s="260"/>
      <c r="G7977" s="260"/>
      <c r="H7977" s="260"/>
      <c r="I7977" s="260"/>
      <c r="J7977" s="260"/>
      <c r="K7977" s="260"/>
      <c r="L7977" s="261" t="s">
        <v>18503</v>
      </c>
      <c r="M7977" s="261"/>
      <c r="N7977" s="261"/>
      <c r="O7977" s="457"/>
      <c r="P7977" s="260"/>
      <c r="Q7977" s="262" t="s">
        <v>18504</v>
      </c>
      <c r="R7977" s="261"/>
      <c r="S7977" s="261"/>
      <c r="T7977" s="261"/>
      <c r="U7977" s="261"/>
      <c r="V7977" s="292"/>
      <c r="X7977" s="457"/>
      <c r="Y7977" s="260"/>
      <c r="Z7977" s="264"/>
      <c r="AA7977" s="264"/>
      <c r="AB7977" s="264"/>
      <c r="AC7977" s="264"/>
      <c r="AF7977" s="457"/>
      <c r="AG7977" s="260"/>
      <c r="AN7977" s="457"/>
      <c r="AO7977" s="260"/>
      <c r="AV7977" s="260"/>
      <c r="BC7977" s="260"/>
      <c r="BM7977" s="275">
        <v>0</v>
      </c>
      <c r="BN7977" s="275"/>
      <c r="BO7977" s="275"/>
      <c r="BP7977" s="275"/>
      <c r="BQ7977" s="275"/>
      <c r="BR7977" s="275"/>
      <c r="BS7977" s="275"/>
      <c r="BT7977" s="275"/>
      <c r="BU7977" s="275"/>
      <c r="BV7977" s="275"/>
    </row>
    <row r="7978" spans="1:74" s="263" customFormat="1">
      <c r="A7978" s="457"/>
      <c r="B7978" s="457"/>
      <c r="C7978" s="260"/>
      <c r="D7978" s="260"/>
      <c r="E7978" s="260"/>
      <c r="F7978" s="260"/>
      <c r="G7978" s="260"/>
      <c r="H7978" s="260"/>
      <c r="I7978" s="260"/>
      <c r="J7978" s="260"/>
      <c r="K7978" s="260"/>
      <c r="L7978" s="261" t="s">
        <v>18505</v>
      </c>
      <c r="M7978" s="261"/>
      <c r="N7978" s="261"/>
      <c r="O7978" s="457"/>
      <c r="P7978" s="260"/>
      <c r="Q7978" s="262" t="s">
        <v>18506</v>
      </c>
      <c r="R7978" s="261"/>
      <c r="S7978" s="261"/>
      <c r="T7978" s="261"/>
      <c r="U7978" s="261"/>
      <c r="V7978" s="292"/>
      <c r="X7978" s="457"/>
      <c r="Y7978" s="260"/>
      <c r="Z7978" s="264"/>
      <c r="AA7978" s="264"/>
      <c r="AB7978" s="264"/>
      <c r="AC7978" s="264"/>
      <c r="AF7978" s="457"/>
      <c r="AG7978" s="260"/>
      <c r="AN7978" s="457"/>
      <c r="AO7978" s="260"/>
      <c r="AV7978" s="260"/>
      <c r="BC7978" s="260"/>
      <c r="BM7978" s="275">
        <v>0</v>
      </c>
      <c r="BN7978" s="275"/>
      <c r="BO7978" s="275"/>
      <c r="BP7978" s="275"/>
      <c r="BQ7978" s="275"/>
      <c r="BR7978" s="275"/>
      <c r="BS7978" s="275"/>
      <c r="BT7978" s="275"/>
      <c r="BU7978" s="275"/>
      <c r="BV7978" s="275"/>
    </row>
    <row r="7979" spans="1:74" s="263" customFormat="1">
      <c r="A7979" s="458" t="s">
        <v>18509</v>
      </c>
      <c r="B7979" s="458"/>
      <c r="C7979" s="266"/>
      <c r="D7979" s="266"/>
      <c r="E7979" s="266"/>
      <c r="F7979" s="266"/>
      <c r="G7979" s="266"/>
      <c r="H7979" s="266"/>
      <c r="I7979" s="266"/>
      <c r="J7979" s="266"/>
      <c r="K7979" s="266"/>
      <c r="L7979" s="261" t="s">
        <v>18507</v>
      </c>
      <c r="M7979" s="261"/>
      <c r="N7979" s="261"/>
      <c r="O7979" s="458"/>
      <c r="P7979" s="266"/>
      <c r="Q7979" s="262" t="s">
        <v>18508</v>
      </c>
      <c r="R7979" s="261"/>
      <c r="S7979" s="261"/>
      <c r="T7979" s="261"/>
      <c r="U7979" s="261"/>
      <c r="V7979" s="292"/>
      <c r="X7979" s="458"/>
      <c r="Y7979" s="266"/>
      <c r="Z7979" s="264"/>
      <c r="AA7979" s="264"/>
      <c r="AB7979" s="264"/>
      <c r="AC7979" s="264"/>
      <c r="AF7979" s="458"/>
      <c r="AG7979" s="266"/>
      <c r="AN7979" s="458"/>
      <c r="AO7979" s="266"/>
      <c r="AV7979" s="266"/>
      <c r="BC7979" s="266"/>
      <c r="BM7979" s="275">
        <v>0</v>
      </c>
      <c r="BN7979" s="275"/>
      <c r="BO7979" s="275"/>
      <c r="BP7979" s="275"/>
      <c r="BQ7979" s="275"/>
      <c r="BR7979" s="275"/>
      <c r="BS7979" s="275"/>
      <c r="BT7979" s="275"/>
      <c r="BU7979" s="275"/>
      <c r="BV7979" s="275"/>
    </row>
    <row r="7980" spans="1:74" s="263" customFormat="1">
      <c r="A7980" s="457"/>
      <c r="B7980" s="457"/>
      <c r="C7980" s="260"/>
      <c r="D7980" s="260"/>
      <c r="E7980" s="260"/>
      <c r="F7980" s="260"/>
      <c r="G7980" s="260"/>
      <c r="H7980" s="260"/>
      <c r="I7980" s="260"/>
      <c r="J7980" s="260"/>
      <c r="K7980" s="260"/>
      <c r="L7980" s="261" t="s">
        <v>18510</v>
      </c>
      <c r="M7980" s="261"/>
      <c r="N7980" s="261"/>
      <c r="O7980" s="457"/>
      <c r="P7980" s="260"/>
      <c r="Q7980" s="262" t="s">
        <v>18511</v>
      </c>
      <c r="R7980" s="261"/>
      <c r="S7980" s="261"/>
      <c r="T7980" s="261"/>
      <c r="U7980" s="261"/>
      <c r="V7980" s="292"/>
      <c r="X7980" s="457"/>
      <c r="Y7980" s="260"/>
      <c r="Z7980" s="264"/>
      <c r="AA7980" s="264"/>
      <c r="AB7980" s="264"/>
      <c r="AC7980" s="264"/>
      <c r="AF7980" s="457"/>
      <c r="AG7980" s="260"/>
      <c r="AN7980" s="457"/>
      <c r="AO7980" s="260"/>
      <c r="AV7980" s="260"/>
      <c r="BC7980" s="260"/>
      <c r="BM7980" s="275">
        <v>0</v>
      </c>
      <c r="BN7980" s="275"/>
      <c r="BO7980" s="275"/>
      <c r="BP7980" s="275"/>
      <c r="BQ7980" s="275"/>
      <c r="BR7980" s="275"/>
      <c r="BS7980" s="275"/>
      <c r="BT7980" s="275"/>
      <c r="BU7980" s="275"/>
      <c r="BV7980" s="275"/>
    </row>
    <row r="7981" spans="1:74" s="263" customFormat="1">
      <c r="A7981" s="457"/>
      <c r="B7981" s="457"/>
      <c r="C7981" s="260"/>
      <c r="D7981" s="260"/>
      <c r="E7981" s="260"/>
      <c r="F7981" s="260"/>
      <c r="G7981" s="260"/>
      <c r="H7981" s="260"/>
      <c r="I7981" s="260"/>
      <c r="J7981" s="260"/>
      <c r="K7981" s="260"/>
      <c r="L7981" s="261" t="s">
        <v>18512</v>
      </c>
      <c r="M7981" s="261"/>
      <c r="N7981" s="261"/>
      <c r="O7981" s="457"/>
      <c r="P7981" s="260"/>
      <c r="Q7981" s="262" t="s">
        <v>18513</v>
      </c>
      <c r="R7981" s="261"/>
      <c r="S7981" s="261"/>
      <c r="T7981" s="261"/>
      <c r="U7981" s="261"/>
      <c r="V7981" s="292"/>
      <c r="X7981" s="457"/>
      <c r="Y7981" s="260"/>
      <c r="Z7981" s="264"/>
      <c r="AA7981" s="264"/>
      <c r="AB7981" s="264"/>
      <c r="AC7981" s="264"/>
      <c r="AF7981" s="457"/>
      <c r="AG7981" s="260"/>
      <c r="AN7981" s="457"/>
      <c r="AO7981" s="260"/>
      <c r="AV7981" s="260"/>
      <c r="BC7981" s="260"/>
      <c r="BM7981" s="275">
        <v>0</v>
      </c>
      <c r="BN7981" s="275"/>
      <c r="BO7981" s="275"/>
      <c r="BP7981" s="275"/>
      <c r="BQ7981" s="275"/>
      <c r="BR7981" s="275"/>
      <c r="BS7981" s="275"/>
      <c r="BT7981" s="275"/>
      <c r="BU7981" s="275"/>
      <c r="BV7981" s="275"/>
    </row>
    <row r="7982" spans="1:74" s="263" customFormat="1">
      <c r="A7982" s="457"/>
      <c r="B7982" s="457"/>
      <c r="C7982" s="260"/>
      <c r="D7982" s="260"/>
      <c r="E7982" s="260"/>
      <c r="F7982" s="260"/>
      <c r="G7982" s="260"/>
      <c r="H7982" s="260"/>
      <c r="I7982" s="260"/>
      <c r="J7982" s="260"/>
      <c r="K7982" s="260"/>
      <c r="L7982" s="261" t="s">
        <v>18514</v>
      </c>
      <c r="M7982" s="261"/>
      <c r="N7982" s="261"/>
      <c r="O7982" s="457"/>
      <c r="P7982" s="260"/>
      <c r="Q7982" s="262" t="s">
        <v>18515</v>
      </c>
      <c r="R7982" s="261"/>
      <c r="S7982" s="261"/>
      <c r="T7982" s="261"/>
      <c r="U7982" s="261"/>
      <c r="V7982" s="292"/>
      <c r="X7982" s="457"/>
      <c r="Y7982" s="260"/>
      <c r="Z7982" s="264"/>
      <c r="AA7982" s="264"/>
      <c r="AB7982" s="264"/>
      <c r="AC7982" s="264"/>
      <c r="AF7982" s="457"/>
      <c r="AG7982" s="260"/>
      <c r="AN7982" s="457"/>
      <c r="AO7982" s="260"/>
      <c r="AV7982" s="260"/>
      <c r="BC7982" s="260"/>
      <c r="BM7982" s="275">
        <v>0</v>
      </c>
      <c r="BN7982" s="275"/>
      <c r="BO7982" s="275"/>
      <c r="BP7982" s="275"/>
      <c r="BQ7982" s="275"/>
      <c r="BR7982" s="275"/>
      <c r="BS7982" s="275"/>
      <c r="BT7982" s="275"/>
      <c r="BU7982" s="275"/>
      <c r="BV7982" s="275"/>
    </row>
    <row r="7983" spans="1:74" s="263" customFormat="1">
      <c r="A7983" s="457"/>
      <c r="B7983" s="457"/>
      <c r="C7983" s="260"/>
      <c r="D7983" s="260"/>
      <c r="E7983" s="260"/>
      <c r="F7983" s="260"/>
      <c r="G7983" s="260"/>
      <c r="H7983" s="260"/>
      <c r="I7983" s="260"/>
      <c r="J7983" s="260"/>
      <c r="K7983" s="260"/>
      <c r="L7983" s="261" t="s">
        <v>18516</v>
      </c>
      <c r="M7983" s="261"/>
      <c r="N7983" s="261"/>
      <c r="O7983" s="457"/>
      <c r="P7983" s="260"/>
      <c r="Q7983" s="262" t="s">
        <v>9698</v>
      </c>
      <c r="R7983" s="261"/>
      <c r="S7983" s="261"/>
      <c r="T7983" s="261"/>
      <c r="U7983" s="261"/>
      <c r="V7983" s="292"/>
      <c r="X7983" s="457"/>
      <c r="Y7983" s="260"/>
      <c r="Z7983" s="264"/>
      <c r="AA7983" s="264"/>
      <c r="AB7983" s="264"/>
      <c r="AC7983" s="264"/>
      <c r="AF7983" s="457"/>
      <c r="AG7983" s="260"/>
      <c r="AN7983" s="457"/>
      <c r="AO7983" s="260"/>
      <c r="AV7983" s="260"/>
      <c r="BC7983" s="260"/>
      <c r="BM7983" s="275">
        <v>0</v>
      </c>
      <c r="BN7983" s="275"/>
      <c r="BO7983" s="275"/>
      <c r="BP7983" s="275"/>
      <c r="BQ7983" s="275"/>
      <c r="BR7983" s="275"/>
      <c r="BS7983" s="275"/>
      <c r="BT7983" s="275"/>
      <c r="BU7983" s="275"/>
      <c r="BV7983" s="275"/>
    </row>
    <row r="7984" spans="1:74" s="263" customFormat="1">
      <c r="A7984" s="457"/>
      <c r="B7984" s="457"/>
      <c r="C7984" s="260"/>
      <c r="D7984" s="260"/>
      <c r="E7984" s="260"/>
      <c r="F7984" s="260"/>
      <c r="G7984" s="260"/>
      <c r="H7984" s="260"/>
      <c r="I7984" s="260"/>
      <c r="J7984" s="260"/>
      <c r="K7984" s="260"/>
      <c r="L7984" s="261" t="s">
        <v>18517</v>
      </c>
      <c r="M7984" s="261"/>
      <c r="N7984" s="261"/>
      <c r="O7984" s="457"/>
      <c r="P7984" s="260"/>
      <c r="Q7984" s="262" t="s">
        <v>18518</v>
      </c>
      <c r="R7984" s="261"/>
      <c r="S7984" s="261"/>
      <c r="T7984" s="261"/>
      <c r="U7984" s="261"/>
      <c r="V7984" s="292"/>
      <c r="X7984" s="457"/>
      <c r="Y7984" s="260"/>
      <c r="Z7984" s="264"/>
      <c r="AA7984" s="264"/>
      <c r="AB7984" s="264"/>
      <c r="AC7984" s="264"/>
      <c r="AF7984" s="457"/>
      <c r="AG7984" s="260"/>
      <c r="AN7984" s="457"/>
      <c r="AO7984" s="260"/>
      <c r="AV7984" s="260"/>
      <c r="BC7984" s="260"/>
      <c r="BM7984" s="275">
        <v>0</v>
      </c>
      <c r="BN7984" s="275"/>
      <c r="BO7984" s="275"/>
      <c r="BP7984" s="275"/>
      <c r="BQ7984" s="275"/>
      <c r="BR7984" s="275"/>
      <c r="BS7984" s="275"/>
      <c r="BT7984" s="275"/>
      <c r="BU7984" s="275"/>
      <c r="BV7984" s="275"/>
    </row>
    <row r="7985" spans="1:74" s="263" customFormat="1">
      <c r="A7985" s="458" t="s">
        <v>18521</v>
      </c>
      <c r="B7985" s="458"/>
      <c r="C7985" s="266"/>
      <c r="D7985" s="266"/>
      <c r="E7985" s="266"/>
      <c r="F7985" s="266"/>
      <c r="G7985" s="266"/>
      <c r="H7985" s="266"/>
      <c r="I7985" s="266"/>
      <c r="J7985" s="266"/>
      <c r="K7985" s="266"/>
      <c r="L7985" s="261" t="s">
        <v>18519</v>
      </c>
      <c r="M7985" s="261"/>
      <c r="N7985" s="261"/>
      <c r="O7985" s="458"/>
      <c r="P7985" s="266"/>
      <c r="Q7985" s="262" t="s">
        <v>18520</v>
      </c>
      <c r="R7985" s="261"/>
      <c r="S7985" s="261"/>
      <c r="T7985" s="261"/>
      <c r="U7985" s="261"/>
      <c r="V7985" s="292"/>
      <c r="X7985" s="458"/>
      <c r="Y7985" s="266"/>
      <c r="Z7985" s="264"/>
      <c r="AA7985" s="264"/>
      <c r="AB7985" s="264"/>
      <c r="AC7985" s="264"/>
      <c r="AF7985" s="458"/>
      <c r="AG7985" s="266"/>
      <c r="AN7985" s="458"/>
      <c r="AO7985" s="266"/>
      <c r="AV7985" s="266"/>
      <c r="BC7985" s="266"/>
      <c r="BM7985" s="275">
        <v>0</v>
      </c>
      <c r="BN7985" s="275"/>
      <c r="BO7985" s="275"/>
      <c r="BP7985" s="275"/>
      <c r="BQ7985" s="275"/>
      <c r="BR7985" s="275"/>
      <c r="BS7985" s="275"/>
      <c r="BT7985" s="275"/>
      <c r="BU7985" s="275"/>
      <c r="BV7985" s="275"/>
    </row>
    <row r="7986" spans="1:74" s="263" customFormat="1">
      <c r="A7986" s="458" t="s">
        <v>18523</v>
      </c>
      <c r="B7986" s="458"/>
      <c r="C7986" s="266"/>
      <c r="D7986" s="266"/>
      <c r="E7986" s="266"/>
      <c r="F7986" s="266"/>
      <c r="G7986" s="266"/>
      <c r="H7986" s="266"/>
      <c r="I7986" s="266"/>
      <c r="J7986" s="266"/>
      <c r="K7986" s="266"/>
      <c r="L7986" s="261" t="s">
        <v>18522</v>
      </c>
      <c r="M7986" s="261"/>
      <c r="N7986" s="261"/>
      <c r="O7986" s="458"/>
      <c r="P7986" s="266"/>
      <c r="Q7986" s="262" t="s">
        <v>13017</v>
      </c>
      <c r="R7986" s="261"/>
      <c r="S7986" s="261"/>
      <c r="T7986" s="261"/>
      <c r="U7986" s="261"/>
      <c r="V7986" s="292"/>
      <c r="X7986" s="458"/>
      <c r="Y7986" s="266"/>
      <c r="Z7986" s="264"/>
      <c r="AA7986" s="264"/>
      <c r="AB7986" s="264"/>
      <c r="AC7986" s="264"/>
      <c r="AF7986" s="458"/>
      <c r="AG7986" s="266"/>
      <c r="AN7986" s="458"/>
      <c r="AO7986" s="266"/>
      <c r="AV7986" s="266"/>
      <c r="BC7986" s="266"/>
      <c r="BM7986" s="275">
        <v>0</v>
      </c>
      <c r="BN7986" s="275"/>
      <c r="BO7986" s="275"/>
      <c r="BP7986" s="275"/>
      <c r="BQ7986" s="275"/>
      <c r="BR7986" s="275"/>
      <c r="BS7986" s="275"/>
      <c r="BT7986" s="275"/>
      <c r="BU7986" s="275"/>
      <c r="BV7986" s="275"/>
    </row>
    <row r="7987" spans="1:74" s="263" customFormat="1" ht="28.5">
      <c r="A7987" s="458" t="s">
        <v>18526</v>
      </c>
      <c r="B7987" s="458"/>
      <c r="C7987" s="266"/>
      <c r="D7987" s="266"/>
      <c r="E7987" s="266"/>
      <c r="F7987" s="266"/>
      <c r="G7987" s="266"/>
      <c r="H7987" s="266"/>
      <c r="I7987" s="266"/>
      <c r="J7987" s="266"/>
      <c r="K7987" s="266"/>
      <c r="L7987" s="261" t="s">
        <v>18524</v>
      </c>
      <c r="M7987" s="261"/>
      <c r="N7987" s="261"/>
      <c r="O7987" s="458"/>
      <c r="P7987" s="266"/>
      <c r="Q7987" s="262" t="s">
        <v>18525</v>
      </c>
      <c r="R7987" s="261"/>
      <c r="S7987" s="261"/>
      <c r="T7987" s="261"/>
      <c r="U7987" s="261"/>
      <c r="V7987" s="292"/>
      <c r="X7987" s="458"/>
      <c r="Y7987" s="266"/>
      <c r="Z7987" s="264"/>
      <c r="AA7987" s="264"/>
      <c r="AB7987" s="264"/>
      <c r="AC7987" s="264"/>
      <c r="AF7987" s="458"/>
      <c r="AG7987" s="266"/>
      <c r="AN7987" s="458"/>
      <c r="AO7987" s="266"/>
      <c r="AV7987" s="266"/>
      <c r="BC7987" s="266"/>
      <c r="BM7987" s="275">
        <v>0</v>
      </c>
      <c r="BN7987" s="275"/>
      <c r="BO7987" s="275"/>
      <c r="BP7987" s="275"/>
      <c r="BQ7987" s="275"/>
      <c r="BR7987" s="275"/>
      <c r="BS7987" s="275"/>
      <c r="BT7987" s="275"/>
      <c r="BU7987" s="275"/>
      <c r="BV7987" s="275"/>
    </row>
    <row r="7988" spans="1:74" s="263" customFormat="1">
      <c r="A7988" s="457"/>
      <c r="B7988" s="457"/>
      <c r="C7988" s="260"/>
      <c r="D7988" s="260"/>
      <c r="E7988" s="260"/>
      <c r="F7988" s="260"/>
      <c r="G7988" s="260"/>
      <c r="H7988" s="260"/>
      <c r="I7988" s="260"/>
      <c r="J7988" s="260"/>
      <c r="K7988" s="260"/>
      <c r="L7988" s="261" t="s">
        <v>18527</v>
      </c>
      <c r="M7988" s="261"/>
      <c r="N7988" s="261"/>
      <c r="O7988" s="457"/>
      <c r="P7988" s="260"/>
      <c r="Q7988" s="262" t="s">
        <v>18528</v>
      </c>
      <c r="R7988" s="261"/>
      <c r="S7988" s="261"/>
      <c r="T7988" s="261"/>
      <c r="U7988" s="261"/>
      <c r="V7988" s="292"/>
      <c r="X7988" s="457"/>
      <c r="Y7988" s="260"/>
      <c r="Z7988" s="264"/>
      <c r="AA7988" s="264"/>
      <c r="AB7988" s="264"/>
      <c r="AC7988" s="264"/>
      <c r="AF7988" s="457"/>
      <c r="AG7988" s="260"/>
      <c r="AN7988" s="457"/>
      <c r="AO7988" s="260"/>
      <c r="AV7988" s="260"/>
      <c r="BC7988" s="260"/>
      <c r="BM7988" s="275">
        <v>0</v>
      </c>
      <c r="BN7988" s="275"/>
      <c r="BO7988" s="275"/>
      <c r="BP7988" s="275"/>
      <c r="BQ7988" s="275"/>
      <c r="BR7988" s="275"/>
      <c r="BS7988" s="275"/>
      <c r="BT7988" s="275"/>
      <c r="BU7988" s="275"/>
      <c r="BV7988" s="275"/>
    </row>
    <row r="7989" spans="1:74" s="263" customFormat="1">
      <c r="A7989" s="457"/>
      <c r="B7989" s="457"/>
      <c r="C7989" s="260"/>
      <c r="D7989" s="260"/>
      <c r="E7989" s="260"/>
      <c r="F7989" s="260"/>
      <c r="G7989" s="260"/>
      <c r="H7989" s="260"/>
      <c r="I7989" s="260"/>
      <c r="J7989" s="260"/>
      <c r="K7989" s="260"/>
      <c r="L7989" s="261" t="s">
        <v>18529</v>
      </c>
      <c r="M7989" s="261"/>
      <c r="N7989" s="261"/>
      <c r="O7989" s="457"/>
      <c r="P7989" s="260"/>
      <c r="Q7989" s="262" t="s">
        <v>18530</v>
      </c>
      <c r="R7989" s="261"/>
      <c r="S7989" s="261"/>
      <c r="T7989" s="261"/>
      <c r="U7989" s="261"/>
      <c r="V7989" s="292"/>
      <c r="X7989" s="457"/>
      <c r="Y7989" s="260"/>
      <c r="Z7989" s="264"/>
      <c r="AA7989" s="264"/>
      <c r="AB7989" s="264"/>
      <c r="AC7989" s="264"/>
      <c r="AF7989" s="457"/>
      <c r="AG7989" s="260"/>
      <c r="AN7989" s="457"/>
      <c r="AO7989" s="260"/>
      <c r="AV7989" s="260"/>
      <c r="BC7989" s="260"/>
      <c r="BM7989" s="275">
        <v>0</v>
      </c>
      <c r="BN7989" s="275"/>
      <c r="BO7989" s="275"/>
      <c r="BP7989" s="275"/>
      <c r="BQ7989" s="275"/>
      <c r="BR7989" s="275"/>
      <c r="BS7989" s="275"/>
      <c r="BT7989" s="275"/>
      <c r="BU7989" s="275"/>
      <c r="BV7989" s="275"/>
    </row>
    <row r="7990" spans="1:74" s="263" customFormat="1">
      <c r="A7990" s="457"/>
      <c r="B7990" s="457"/>
      <c r="C7990" s="260"/>
      <c r="D7990" s="260"/>
      <c r="E7990" s="260"/>
      <c r="F7990" s="260"/>
      <c r="G7990" s="260"/>
      <c r="H7990" s="260"/>
      <c r="I7990" s="260"/>
      <c r="J7990" s="260"/>
      <c r="K7990" s="260"/>
      <c r="L7990" s="261" t="s">
        <v>18531</v>
      </c>
      <c r="M7990" s="261"/>
      <c r="N7990" s="261"/>
      <c r="O7990" s="457"/>
      <c r="P7990" s="260"/>
      <c r="Q7990" s="262" t="s">
        <v>18532</v>
      </c>
      <c r="R7990" s="261"/>
      <c r="S7990" s="261"/>
      <c r="T7990" s="261"/>
      <c r="U7990" s="261"/>
      <c r="V7990" s="292"/>
      <c r="X7990" s="457"/>
      <c r="Y7990" s="260"/>
      <c r="Z7990" s="264"/>
      <c r="AA7990" s="264"/>
      <c r="AB7990" s="264"/>
      <c r="AC7990" s="264"/>
      <c r="AF7990" s="457"/>
      <c r="AG7990" s="260"/>
      <c r="AN7990" s="457"/>
      <c r="AO7990" s="260"/>
      <c r="AV7990" s="260"/>
      <c r="BC7990" s="260"/>
      <c r="BM7990" s="275">
        <v>0</v>
      </c>
      <c r="BN7990" s="275"/>
      <c r="BO7990" s="275"/>
      <c r="BP7990" s="275"/>
      <c r="BQ7990" s="275"/>
      <c r="BR7990" s="275"/>
      <c r="BS7990" s="275"/>
      <c r="BT7990" s="275"/>
      <c r="BU7990" s="275"/>
      <c r="BV7990" s="275"/>
    </row>
    <row r="7991" spans="1:74" s="263" customFormat="1">
      <c r="A7991" s="457"/>
      <c r="B7991" s="457"/>
      <c r="C7991" s="260"/>
      <c r="D7991" s="260"/>
      <c r="E7991" s="260"/>
      <c r="F7991" s="260"/>
      <c r="G7991" s="260"/>
      <c r="H7991" s="260"/>
      <c r="I7991" s="260"/>
      <c r="J7991" s="260"/>
      <c r="K7991" s="260"/>
      <c r="L7991" s="261" t="s">
        <v>18533</v>
      </c>
      <c r="M7991" s="261"/>
      <c r="N7991" s="261"/>
      <c r="O7991" s="457"/>
      <c r="P7991" s="260"/>
      <c r="Q7991" s="262" t="s">
        <v>18534</v>
      </c>
      <c r="R7991" s="261"/>
      <c r="S7991" s="261"/>
      <c r="T7991" s="261"/>
      <c r="U7991" s="261"/>
      <c r="V7991" s="292"/>
      <c r="X7991" s="457"/>
      <c r="Y7991" s="260"/>
      <c r="Z7991" s="264"/>
      <c r="AA7991" s="264"/>
      <c r="AB7991" s="264"/>
      <c r="AC7991" s="264"/>
      <c r="AF7991" s="457"/>
      <c r="AG7991" s="260"/>
      <c r="AN7991" s="457"/>
      <c r="AO7991" s="260"/>
      <c r="AV7991" s="260"/>
      <c r="BC7991" s="260"/>
      <c r="BM7991" s="275">
        <v>0</v>
      </c>
      <c r="BN7991" s="275"/>
      <c r="BO7991" s="275"/>
      <c r="BP7991" s="275"/>
      <c r="BQ7991" s="275"/>
      <c r="BR7991" s="275"/>
      <c r="BS7991" s="275"/>
      <c r="BT7991" s="275"/>
      <c r="BU7991" s="275"/>
      <c r="BV7991" s="275"/>
    </row>
    <row r="7992" spans="1:74" s="263" customFormat="1">
      <c r="A7992" s="457"/>
      <c r="B7992" s="457"/>
      <c r="C7992" s="260"/>
      <c r="D7992" s="260"/>
      <c r="E7992" s="260"/>
      <c r="F7992" s="260"/>
      <c r="G7992" s="260"/>
      <c r="H7992" s="260"/>
      <c r="I7992" s="260"/>
      <c r="J7992" s="260"/>
      <c r="K7992" s="260"/>
      <c r="L7992" s="261" t="s">
        <v>18535</v>
      </c>
      <c r="M7992" s="261"/>
      <c r="N7992" s="261"/>
      <c r="O7992" s="457"/>
      <c r="P7992" s="260"/>
      <c r="Q7992" s="262" t="s">
        <v>18536</v>
      </c>
      <c r="R7992" s="261"/>
      <c r="S7992" s="261"/>
      <c r="T7992" s="261"/>
      <c r="U7992" s="261"/>
      <c r="V7992" s="292"/>
      <c r="X7992" s="457"/>
      <c r="Y7992" s="260"/>
      <c r="Z7992" s="264"/>
      <c r="AA7992" s="264"/>
      <c r="AB7992" s="264"/>
      <c r="AC7992" s="264"/>
      <c r="AF7992" s="457"/>
      <c r="AG7992" s="260"/>
      <c r="AN7992" s="457"/>
      <c r="AO7992" s="260"/>
      <c r="AV7992" s="260"/>
      <c r="BC7992" s="260"/>
      <c r="BM7992" s="275">
        <v>0</v>
      </c>
      <c r="BN7992" s="275"/>
      <c r="BO7992" s="275"/>
      <c r="BP7992" s="275"/>
      <c r="BQ7992" s="275"/>
      <c r="BR7992" s="275"/>
      <c r="BS7992" s="275"/>
      <c r="BT7992" s="275"/>
      <c r="BU7992" s="275"/>
      <c r="BV7992" s="275"/>
    </row>
    <row r="7993" spans="1:74" s="263" customFormat="1">
      <c r="A7993" s="457"/>
      <c r="B7993" s="457"/>
      <c r="C7993" s="260"/>
      <c r="D7993" s="260"/>
      <c r="E7993" s="260"/>
      <c r="F7993" s="260"/>
      <c r="G7993" s="260"/>
      <c r="H7993" s="260"/>
      <c r="I7993" s="260"/>
      <c r="J7993" s="260"/>
      <c r="K7993" s="260"/>
      <c r="L7993" s="261" t="s">
        <v>18537</v>
      </c>
      <c r="M7993" s="261"/>
      <c r="N7993" s="261"/>
      <c r="O7993" s="457"/>
      <c r="P7993" s="260"/>
      <c r="Q7993" s="262" t="s">
        <v>18538</v>
      </c>
      <c r="R7993" s="261"/>
      <c r="S7993" s="261"/>
      <c r="T7993" s="261"/>
      <c r="U7993" s="261"/>
      <c r="V7993" s="292"/>
      <c r="X7993" s="457"/>
      <c r="Y7993" s="260"/>
      <c r="Z7993" s="264"/>
      <c r="AA7993" s="264"/>
      <c r="AB7993" s="264"/>
      <c r="AC7993" s="264"/>
      <c r="AF7993" s="457"/>
      <c r="AG7993" s="260"/>
      <c r="AN7993" s="457"/>
      <c r="AO7993" s="260"/>
      <c r="AV7993" s="260"/>
      <c r="BC7993" s="260"/>
      <c r="BM7993" s="275">
        <v>0</v>
      </c>
      <c r="BN7993" s="275"/>
      <c r="BO7993" s="275"/>
      <c r="BP7993" s="275"/>
      <c r="BQ7993" s="275"/>
      <c r="BR7993" s="275"/>
      <c r="BS7993" s="275"/>
      <c r="BT7993" s="275"/>
      <c r="BU7993" s="275"/>
      <c r="BV7993" s="275"/>
    </row>
    <row r="7994" spans="1:74" s="263" customFormat="1">
      <c r="A7994" s="457"/>
      <c r="B7994" s="457"/>
      <c r="C7994" s="260"/>
      <c r="D7994" s="260"/>
      <c r="E7994" s="260"/>
      <c r="F7994" s="260"/>
      <c r="G7994" s="260"/>
      <c r="H7994" s="260"/>
      <c r="I7994" s="260"/>
      <c r="J7994" s="260"/>
      <c r="K7994" s="260"/>
      <c r="L7994" s="261" t="s">
        <v>18539</v>
      </c>
      <c r="M7994" s="261"/>
      <c r="N7994" s="261"/>
      <c r="O7994" s="457"/>
      <c r="P7994" s="260"/>
      <c r="Q7994" s="262" t="s">
        <v>18540</v>
      </c>
      <c r="R7994" s="261"/>
      <c r="S7994" s="261"/>
      <c r="T7994" s="261"/>
      <c r="U7994" s="261"/>
      <c r="V7994" s="292"/>
      <c r="X7994" s="457"/>
      <c r="Y7994" s="260"/>
      <c r="Z7994" s="264"/>
      <c r="AA7994" s="264"/>
      <c r="AB7994" s="264"/>
      <c r="AC7994" s="264"/>
      <c r="AF7994" s="457"/>
      <c r="AG7994" s="260"/>
      <c r="AN7994" s="457"/>
      <c r="AO7994" s="260"/>
      <c r="AV7994" s="260"/>
      <c r="BC7994" s="260"/>
      <c r="BM7994" s="275">
        <v>0</v>
      </c>
      <c r="BN7994" s="275"/>
      <c r="BO7994" s="275"/>
      <c r="BP7994" s="275"/>
      <c r="BQ7994" s="275"/>
      <c r="BR7994" s="275"/>
      <c r="BS7994" s="275"/>
      <c r="BT7994" s="275"/>
      <c r="BU7994" s="275"/>
      <c r="BV7994" s="275"/>
    </row>
    <row r="7995" spans="1:74" s="263" customFormat="1">
      <c r="A7995" s="457"/>
      <c r="B7995" s="457"/>
      <c r="C7995" s="260"/>
      <c r="D7995" s="260"/>
      <c r="E7995" s="260"/>
      <c r="F7995" s="260"/>
      <c r="G7995" s="260"/>
      <c r="H7995" s="260"/>
      <c r="I7995" s="260"/>
      <c r="J7995" s="260"/>
      <c r="K7995" s="260"/>
      <c r="L7995" s="261" t="s">
        <v>18541</v>
      </c>
      <c r="M7995" s="261"/>
      <c r="N7995" s="261"/>
      <c r="O7995" s="457"/>
      <c r="P7995" s="260"/>
      <c r="Q7995" s="262" t="s">
        <v>8317</v>
      </c>
      <c r="R7995" s="261"/>
      <c r="S7995" s="261"/>
      <c r="T7995" s="261"/>
      <c r="U7995" s="261"/>
      <c r="V7995" s="292"/>
      <c r="X7995" s="457"/>
      <c r="Y7995" s="260"/>
      <c r="Z7995" s="264"/>
      <c r="AA7995" s="264"/>
      <c r="AB7995" s="264"/>
      <c r="AC7995" s="264"/>
      <c r="AF7995" s="457"/>
      <c r="AG7995" s="260"/>
      <c r="AN7995" s="457"/>
      <c r="AO7995" s="260"/>
      <c r="AV7995" s="260"/>
      <c r="BC7995" s="260"/>
      <c r="BM7995" s="275">
        <v>0</v>
      </c>
      <c r="BN7995" s="275"/>
      <c r="BO7995" s="275"/>
      <c r="BP7995" s="275"/>
      <c r="BQ7995" s="275"/>
      <c r="BR7995" s="275"/>
      <c r="BS7995" s="275"/>
      <c r="BT7995" s="275"/>
      <c r="BU7995" s="275"/>
      <c r="BV7995" s="275"/>
    </row>
    <row r="7996" spans="1:74" s="263" customFormat="1">
      <c r="A7996" s="457"/>
      <c r="B7996" s="457"/>
      <c r="C7996" s="260"/>
      <c r="D7996" s="260"/>
      <c r="E7996" s="260"/>
      <c r="F7996" s="260"/>
      <c r="G7996" s="260"/>
      <c r="H7996" s="260"/>
      <c r="I7996" s="260"/>
      <c r="J7996" s="260"/>
      <c r="K7996" s="260"/>
      <c r="L7996" s="261" t="s">
        <v>18542</v>
      </c>
      <c r="M7996" s="261"/>
      <c r="N7996" s="261"/>
      <c r="O7996" s="457"/>
      <c r="P7996" s="260"/>
      <c r="Q7996" s="262" t="s">
        <v>18543</v>
      </c>
      <c r="R7996" s="261"/>
      <c r="S7996" s="261"/>
      <c r="T7996" s="261"/>
      <c r="U7996" s="261"/>
      <c r="V7996" s="292"/>
      <c r="X7996" s="457"/>
      <c r="Y7996" s="260"/>
      <c r="Z7996" s="264"/>
      <c r="AA7996" s="264"/>
      <c r="AB7996" s="264"/>
      <c r="AC7996" s="264"/>
      <c r="AF7996" s="457"/>
      <c r="AG7996" s="260"/>
      <c r="AN7996" s="457"/>
      <c r="AO7996" s="260"/>
      <c r="AV7996" s="260"/>
      <c r="BC7996" s="260"/>
      <c r="BM7996" s="275">
        <v>0</v>
      </c>
      <c r="BN7996" s="275"/>
      <c r="BO7996" s="275"/>
      <c r="BP7996" s="275"/>
      <c r="BQ7996" s="275"/>
      <c r="BR7996" s="275"/>
      <c r="BS7996" s="275"/>
      <c r="BT7996" s="275"/>
      <c r="BU7996" s="275"/>
      <c r="BV7996" s="275"/>
    </row>
    <row r="7997" spans="1:74" s="263" customFormat="1">
      <c r="A7997" s="458" t="s">
        <v>18546</v>
      </c>
      <c r="B7997" s="458"/>
      <c r="C7997" s="266"/>
      <c r="D7997" s="266"/>
      <c r="E7997" s="266"/>
      <c r="F7997" s="266"/>
      <c r="G7997" s="266"/>
      <c r="H7997" s="266"/>
      <c r="I7997" s="266"/>
      <c r="J7997" s="266"/>
      <c r="K7997" s="266"/>
      <c r="L7997" s="261" t="s">
        <v>18544</v>
      </c>
      <c r="M7997" s="261"/>
      <c r="N7997" s="261"/>
      <c r="O7997" s="458"/>
      <c r="P7997" s="266"/>
      <c r="Q7997" s="262" t="s">
        <v>18545</v>
      </c>
      <c r="R7997" s="261"/>
      <c r="S7997" s="261"/>
      <c r="T7997" s="261"/>
      <c r="U7997" s="261"/>
      <c r="V7997" s="292"/>
      <c r="X7997" s="458"/>
      <c r="Y7997" s="266"/>
      <c r="Z7997" s="264"/>
      <c r="AA7997" s="264"/>
      <c r="AB7997" s="264"/>
      <c r="AC7997" s="264"/>
      <c r="AF7997" s="458"/>
      <c r="AG7997" s="266"/>
      <c r="AN7997" s="458"/>
      <c r="AO7997" s="266"/>
      <c r="AV7997" s="266"/>
      <c r="BC7997" s="266"/>
      <c r="BM7997" s="275">
        <v>0</v>
      </c>
      <c r="BN7997" s="275"/>
      <c r="BO7997" s="275"/>
      <c r="BP7997" s="275"/>
      <c r="BQ7997" s="275"/>
      <c r="BR7997" s="275"/>
      <c r="BS7997" s="275"/>
      <c r="BT7997" s="275"/>
      <c r="BU7997" s="275"/>
      <c r="BV7997" s="275"/>
    </row>
    <row r="7998" spans="1:74" s="263" customFormat="1">
      <c r="A7998" s="458" t="s">
        <v>18548</v>
      </c>
      <c r="B7998" s="458"/>
      <c r="C7998" s="266"/>
      <c r="D7998" s="266"/>
      <c r="E7998" s="266"/>
      <c r="F7998" s="266"/>
      <c r="G7998" s="266"/>
      <c r="H7998" s="266"/>
      <c r="I7998" s="266"/>
      <c r="J7998" s="266"/>
      <c r="K7998" s="266"/>
      <c r="L7998" s="261" t="s">
        <v>18547</v>
      </c>
      <c r="M7998" s="261"/>
      <c r="N7998" s="261"/>
      <c r="O7998" s="458"/>
      <c r="P7998" s="266"/>
      <c r="Q7998" s="262" t="s">
        <v>6367</v>
      </c>
      <c r="R7998" s="261"/>
      <c r="S7998" s="261"/>
      <c r="T7998" s="261"/>
      <c r="U7998" s="261"/>
      <c r="V7998" s="292"/>
      <c r="X7998" s="458"/>
      <c r="Y7998" s="266"/>
      <c r="Z7998" s="264"/>
      <c r="AA7998" s="264"/>
      <c r="AB7998" s="264"/>
      <c r="AC7998" s="264"/>
      <c r="AF7998" s="458"/>
      <c r="AG7998" s="266"/>
      <c r="AN7998" s="458"/>
      <c r="AO7998" s="266"/>
      <c r="AV7998" s="266"/>
      <c r="BC7998" s="266"/>
      <c r="BM7998" s="275">
        <v>0</v>
      </c>
      <c r="BN7998" s="275"/>
      <c r="BO7998" s="275"/>
      <c r="BP7998" s="275"/>
      <c r="BQ7998" s="275"/>
      <c r="BR7998" s="275"/>
      <c r="BS7998" s="275"/>
      <c r="BT7998" s="275"/>
      <c r="BU7998" s="275"/>
      <c r="BV7998" s="275"/>
    </row>
    <row r="7999" spans="1:74" s="263" customFormat="1">
      <c r="A7999" s="457"/>
      <c r="B7999" s="457"/>
      <c r="C7999" s="260"/>
      <c r="D7999" s="260"/>
      <c r="E7999" s="260"/>
      <c r="F7999" s="260"/>
      <c r="G7999" s="260"/>
      <c r="H7999" s="260"/>
      <c r="I7999" s="260"/>
      <c r="J7999" s="260"/>
      <c r="K7999" s="260"/>
      <c r="L7999" s="261" t="s">
        <v>18549</v>
      </c>
      <c r="M7999" s="261"/>
      <c r="N7999" s="261"/>
      <c r="O7999" s="457"/>
      <c r="P7999" s="260"/>
      <c r="Q7999" s="262" t="s">
        <v>17125</v>
      </c>
      <c r="R7999" s="261"/>
      <c r="S7999" s="261"/>
      <c r="T7999" s="261"/>
      <c r="U7999" s="261"/>
      <c r="V7999" s="292"/>
      <c r="X7999" s="457"/>
      <c r="Y7999" s="260"/>
      <c r="Z7999" s="264"/>
      <c r="AA7999" s="264"/>
      <c r="AB7999" s="264"/>
      <c r="AC7999" s="264"/>
      <c r="AF7999" s="457"/>
      <c r="AG7999" s="260"/>
      <c r="AN7999" s="457"/>
      <c r="AO7999" s="260"/>
      <c r="AV7999" s="260"/>
      <c r="BC7999" s="260"/>
      <c r="BM7999" s="275">
        <v>0</v>
      </c>
      <c r="BN7999" s="275"/>
      <c r="BO7999" s="275"/>
      <c r="BP7999" s="275"/>
      <c r="BQ7999" s="275"/>
      <c r="BR7999" s="275"/>
      <c r="BS7999" s="275"/>
      <c r="BT7999" s="275"/>
      <c r="BU7999" s="275"/>
      <c r="BV7999" s="275"/>
    </row>
    <row r="8000" spans="1:74" s="263" customFormat="1">
      <c r="A8000" s="458" t="s">
        <v>18552</v>
      </c>
      <c r="B8000" s="458"/>
      <c r="C8000" s="266"/>
      <c r="D8000" s="266"/>
      <c r="E8000" s="266"/>
      <c r="F8000" s="266"/>
      <c r="G8000" s="266"/>
      <c r="H8000" s="266"/>
      <c r="I8000" s="266"/>
      <c r="J8000" s="266"/>
      <c r="K8000" s="266"/>
      <c r="L8000" s="261" t="s">
        <v>18550</v>
      </c>
      <c r="M8000" s="261"/>
      <c r="N8000" s="261"/>
      <c r="O8000" s="458"/>
      <c r="P8000" s="266"/>
      <c r="Q8000" s="262" t="s">
        <v>18551</v>
      </c>
      <c r="R8000" s="261"/>
      <c r="S8000" s="261"/>
      <c r="T8000" s="261"/>
      <c r="U8000" s="261"/>
      <c r="V8000" s="292"/>
      <c r="X8000" s="458"/>
      <c r="Y8000" s="266"/>
      <c r="Z8000" s="264"/>
      <c r="AA8000" s="264"/>
      <c r="AB8000" s="264"/>
      <c r="AC8000" s="264"/>
      <c r="AF8000" s="458"/>
      <c r="AG8000" s="266"/>
      <c r="AN8000" s="458"/>
      <c r="AO8000" s="266"/>
      <c r="AV8000" s="266"/>
      <c r="BC8000" s="266"/>
      <c r="BM8000" s="275">
        <v>0</v>
      </c>
      <c r="BN8000" s="275"/>
      <c r="BO8000" s="275"/>
      <c r="BP8000" s="275"/>
      <c r="BQ8000" s="275"/>
      <c r="BR8000" s="275"/>
      <c r="BS8000" s="275"/>
      <c r="BT8000" s="275"/>
      <c r="BU8000" s="275"/>
      <c r="BV8000" s="275"/>
    </row>
    <row r="8001" spans="1:74" s="263" customFormat="1">
      <c r="A8001" s="458" t="s">
        <v>18554</v>
      </c>
      <c r="B8001" s="458"/>
      <c r="C8001" s="266"/>
      <c r="D8001" s="266"/>
      <c r="E8001" s="266"/>
      <c r="F8001" s="266"/>
      <c r="G8001" s="266"/>
      <c r="H8001" s="266"/>
      <c r="I8001" s="266"/>
      <c r="J8001" s="266"/>
      <c r="K8001" s="266"/>
      <c r="L8001" s="261" t="s">
        <v>18553</v>
      </c>
      <c r="M8001" s="261"/>
      <c r="N8001" s="261"/>
      <c r="O8001" s="458"/>
      <c r="P8001" s="266"/>
      <c r="Q8001" s="262" t="s">
        <v>4983</v>
      </c>
      <c r="R8001" s="261"/>
      <c r="S8001" s="261"/>
      <c r="T8001" s="261"/>
      <c r="U8001" s="261"/>
      <c r="V8001" s="292"/>
      <c r="X8001" s="458"/>
      <c r="Y8001" s="266"/>
      <c r="Z8001" s="264"/>
      <c r="AA8001" s="264"/>
      <c r="AB8001" s="264"/>
      <c r="AC8001" s="264"/>
      <c r="AF8001" s="458"/>
      <c r="AG8001" s="266"/>
      <c r="AN8001" s="458"/>
      <c r="AO8001" s="266"/>
      <c r="AV8001" s="266"/>
      <c r="BC8001" s="266"/>
      <c r="BM8001" s="275">
        <v>0</v>
      </c>
      <c r="BN8001" s="275"/>
      <c r="BO8001" s="275"/>
      <c r="BP8001" s="275"/>
      <c r="BQ8001" s="275"/>
      <c r="BR8001" s="275"/>
      <c r="BS8001" s="275"/>
      <c r="BT8001" s="275"/>
      <c r="BU8001" s="275"/>
      <c r="BV8001" s="275"/>
    </row>
    <row r="8002" spans="1:74" s="263" customFormat="1">
      <c r="A8002" s="458" t="s">
        <v>18557</v>
      </c>
      <c r="B8002" s="458"/>
      <c r="C8002" s="266"/>
      <c r="D8002" s="266"/>
      <c r="E8002" s="266"/>
      <c r="F8002" s="266"/>
      <c r="G8002" s="266"/>
      <c r="H8002" s="266"/>
      <c r="I8002" s="266"/>
      <c r="J8002" s="266"/>
      <c r="K8002" s="266"/>
      <c r="L8002" s="261" t="s">
        <v>18555</v>
      </c>
      <c r="M8002" s="261"/>
      <c r="N8002" s="261"/>
      <c r="O8002" s="458"/>
      <c r="P8002" s="266"/>
      <c r="Q8002" s="262" t="s">
        <v>18556</v>
      </c>
      <c r="R8002" s="261"/>
      <c r="S8002" s="261"/>
      <c r="T8002" s="261"/>
      <c r="U8002" s="261"/>
      <c r="V8002" s="292"/>
      <c r="X8002" s="458"/>
      <c r="Y8002" s="266"/>
      <c r="Z8002" s="264"/>
      <c r="AA8002" s="264"/>
      <c r="AB8002" s="264"/>
      <c r="AC8002" s="264"/>
      <c r="AF8002" s="458"/>
      <c r="AG8002" s="266"/>
      <c r="AN8002" s="458"/>
      <c r="AO8002" s="266"/>
      <c r="AV8002" s="266"/>
      <c r="BC8002" s="266"/>
      <c r="BM8002" s="275">
        <v>0</v>
      </c>
      <c r="BN8002" s="275"/>
      <c r="BO8002" s="275"/>
      <c r="BP8002" s="275"/>
      <c r="BQ8002" s="275"/>
      <c r="BR8002" s="275"/>
      <c r="BS8002" s="275"/>
      <c r="BT8002" s="275"/>
      <c r="BU8002" s="275"/>
      <c r="BV8002" s="275"/>
    </row>
    <row r="8003" spans="1:74" s="263" customFormat="1">
      <c r="A8003" s="458" t="s">
        <v>18559</v>
      </c>
      <c r="B8003" s="458"/>
      <c r="C8003" s="266"/>
      <c r="D8003" s="266"/>
      <c r="E8003" s="266"/>
      <c r="F8003" s="266"/>
      <c r="G8003" s="266"/>
      <c r="H8003" s="266"/>
      <c r="I8003" s="266"/>
      <c r="J8003" s="266"/>
      <c r="K8003" s="266"/>
      <c r="L8003" s="261" t="s">
        <v>18558</v>
      </c>
      <c r="M8003" s="261"/>
      <c r="N8003" s="261"/>
      <c r="O8003" s="458"/>
      <c r="P8003" s="266"/>
      <c r="Q8003" s="262" t="s">
        <v>8570</v>
      </c>
      <c r="R8003" s="261"/>
      <c r="S8003" s="261"/>
      <c r="T8003" s="261"/>
      <c r="U8003" s="261"/>
      <c r="V8003" s="292"/>
      <c r="X8003" s="458"/>
      <c r="Y8003" s="266"/>
      <c r="Z8003" s="264"/>
      <c r="AA8003" s="264"/>
      <c r="AB8003" s="264"/>
      <c r="AC8003" s="264"/>
      <c r="AF8003" s="458"/>
      <c r="AG8003" s="266"/>
      <c r="AN8003" s="458"/>
      <c r="AO8003" s="266"/>
      <c r="AV8003" s="266"/>
      <c r="BC8003" s="266"/>
      <c r="BM8003" s="275">
        <v>0</v>
      </c>
      <c r="BN8003" s="275"/>
      <c r="BO8003" s="275"/>
      <c r="BP8003" s="275"/>
      <c r="BQ8003" s="275"/>
      <c r="BR8003" s="275"/>
      <c r="BS8003" s="275"/>
      <c r="BT8003" s="275"/>
      <c r="BU8003" s="275"/>
      <c r="BV8003" s="275"/>
    </row>
    <row r="8004" spans="1:74" s="263" customFormat="1">
      <c r="A8004" s="457"/>
      <c r="B8004" s="457"/>
      <c r="C8004" s="260"/>
      <c r="D8004" s="260"/>
      <c r="E8004" s="260"/>
      <c r="F8004" s="260"/>
      <c r="G8004" s="260"/>
      <c r="H8004" s="260"/>
      <c r="I8004" s="260"/>
      <c r="J8004" s="260"/>
      <c r="K8004" s="260"/>
      <c r="L8004" s="261" t="s">
        <v>18560</v>
      </c>
      <c r="M8004" s="261"/>
      <c r="N8004" s="261"/>
      <c r="O8004" s="457"/>
      <c r="P8004" s="260"/>
      <c r="Q8004" s="262" t="s">
        <v>9281</v>
      </c>
      <c r="R8004" s="261"/>
      <c r="S8004" s="261"/>
      <c r="T8004" s="261"/>
      <c r="U8004" s="261"/>
      <c r="V8004" s="292"/>
      <c r="X8004" s="457"/>
      <c r="Y8004" s="260"/>
      <c r="Z8004" s="264"/>
      <c r="AA8004" s="264"/>
      <c r="AB8004" s="264"/>
      <c r="AC8004" s="264"/>
      <c r="AF8004" s="457"/>
      <c r="AG8004" s="260"/>
      <c r="AN8004" s="457"/>
      <c r="AO8004" s="260"/>
      <c r="AV8004" s="260"/>
      <c r="BC8004" s="260"/>
      <c r="BM8004" s="275">
        <v>0</v>
      </c>
      <c r="BN8004" s="275"/>
      <c r="BO8004" s="275"/>
      <c r="BP8004" s="275"/>
      <c r="BQ8004" s="275"/>
      <c r="BR8004" s="275"/>
      <c r="BS8004" s="275"/>
      <c r="BT8004" s="275"/>
      <c r="BU8004" s="275"/>
      <c r="BV8004" s="275"/>
    </row>
    <row r="8005" spans="1:74" s="263" customFormat="1">
      <c r="A8005" s="457"/>
      <c r="B8005" s="457"/>
      <c r="C8005" s="260"/>
      <c r="D8005" s="260"/>
      <c r="E8005" s="260"/>
      <c r="F8005" s="260"/>
      <c r="G8005" s="260"/>
      <c r="H8005" s="260"/>
      <c r="I8005" s="260"/>
      <c r="J8005" s="260"/>
      <c r="K8005" s="260"/>
      <c r="L8005" s="261" t="s">
        <v>18561</v>
      </c>
      <c r="M8005" s="261"/>
      <c r="N8005" s="261"/>
      <c r="O8005" s="457"/>
      <c r="P8005" s="260"/>
      <c r="Q8005" s="262" t="s">
        <v>18562</v>
      </c>
      <c r="R8005" s="261"/>
      <c r="S8005" s="261"/>
      <c r="T8005" s="261"/>
      <c r="U8005" s="261"/>
      <c r="V8005" s="292"/>
      <c r="X8005" s="457"/>
      <c r="Y8005" s="260"/>
      <c r="Z8005" s="264"/>
      <c r="AA8005" s="264"/>
      <c r="AB8005" s="264"/>
      <c r="AC8005" s="264"/>
      <c r="AF8005" s="457"/>
      <c r="AG8005" s="260"/>
      <c r="AN8005" s="457"/>
      <c r="AO8005" s="260"/>
      <c r="AV8005" s="260"/>
      <c r="BC8005" s="260"/>
      <c r="BM8005" s="275">
        <v>0</v>
      </c>
      <c r="BN8005" s="275"/>
      <c r="BO8005" s="275"/>
      <c r="BP8005" s="275"/>
      <c r="BQ8005" s="275"/>
      <c r="BR8005" s="275"/>
      <c r="BS8005" s="275"/>
      <c r="BT8005" s="275"/>
      <c r="BU8005" s="275"/>
      <c r="BV8005" s="275"/>
    </row>
    <row r="8006" spans="1:74" s="263" customFormat="1">
      <c r="A8006" s="457"/>
      <c r="B8006" s="457"/>
      <c r="C8006" s="260"/>
      <c r="D8006" s="260"/>
      <c r="E8006" s="260"/>
      <c r="F8006" s="260"/>
      <c r="G8006" s="260"/>
      <c r="H8006" s="260"/>
      <c r="I8006" s="260"/>
      <c r="J8006" s="260"/>
      <c r="K8006" s="260"/>
      <c r="L8006" s="261" t="s">
        <v>18563</v>
      </c>
      <c r="M8006" s="261"/>
      <c r="N8006" s="261"/>
      <c r="O8006" s="457"/>
      <c r="P8006" s="260"/>
      <c r="Q8006" s="262" t="s">
        <v>18564</v>
      </c>
      <c r="R8006" s="261"/>
      <c r="S8006" s="261"/>
      <c r="T8006" s="261"/>
      <c r="U8006" s="261"/>
      <c r="V8006" s="292"/>
      <c r="X8006" s="457"/>
      <c r="Y8006" s="260"/>
      <c r="Z8006" s="264"/>
      <c r="AA8006" s="264"/>
      <c r="AB8006" s="264"/>
      <c r="AC8006" s="264"/>
      <c r="AF8006" s="457"/>
      <c r="AG8006" s="260"/>
      <c r="AN8006" s="457"/>
      <c r="AO8006" s="260"/>
      <c r="AV8006" s="260"/>
      <c r="BC8006" s="260"/>
      <c r="BM8006" s="275">
        <v>0</v>
      </c>
      <c r="BN8006" s="275"/>
      <c r="BO8006" s="275"/>
      <c r="BP8006" s="275"/>
      <c r="BQ8006" s="275"/>
      <c r="BR8006" s="275"/>
      <c r="BS8006" s="275"/>
      <c r="BT8006" s="275"/>
      <c r="BU8006" s="275"/>
      <c r="BV8006" s="275"/>
    </row>
    <row r="8007" spans="1:74" s="263" customFormat="1">
      <c r="A8007" s="457"/>
      <c r="B8007" s="457"/>
      <c r="C8007" s="260"/>
      <c r="D8007" s="260"/>
      <c r="E8007" s="260"/>
      <c r="F8007" s="260"/>
      <c r="G8007" s="260"/>
      <c r="H8007" s="260"/>
      <c r="I8007" s="260"/>
      <c r="J8007" s="260"/>
      <c r="K8007" s="260"/>
      <c r="L8007" s="261" t="s">
        <v>18565</v>
      </c>
      <c r="M8007" s="261"/>
      <c r="N8007" s="261"/>
      <c r="O8007" s="457"/>
      <c r="P8007" s="260"/>
      <c r="Q8007" s="262" t="s">
        <v>18566</v>
      </c>
      <c r="R8007" s="261"/>
      <c r="S8007" s="261"/>
      <c r="T8007" s="261"/>
      <c r="U8007" s="261"/>
      <c r="V8007" s="292"/>
      <c r="X8007" s="457"/>
      <c r="Y8007" s="260"/>
      <c r="Z8007" s="264"/>
      <c r="AA8007" s="264"/>
      <c r="AB8007" s="264"/>
      <c r="AC8007" s="264"/>
      <c r="AF8007" s="457"/>
      <c r="AG8007" s="260"/>
      <c r="AN8007" s="457"/>
      <c r="AO8007" s="260"/>
      <c r="AV8007" s="260"/>
      <c r="BC8007" s="260"/>
      <c r="BM8007" s="275">
        <v>0</v>
      </c>
      <c r="BN8007" s="275"/>
      <c r="BO8007" s="275"/>
      <c r="BP8007" s="275"/>
      <c r="BQ8007" s="275"/>
      <c r="BR8007" s="275"/>
      <c r="BS8007" s="275"/>
      <c r="BT8007" s="275"/>
      <c r="BU8007" s="275"/>
      <c r="BV8007" s="275"/>
    </row>
    <row r="8008" spans="1:74" s="263" customFormat="1">
      <c r="A8008" s="458" t="s">
        <v>18568</v>
      </c>
      <c r="B8008" s="458"/>
      <c r="C8008" s="266"/>
      <c r="D8008" s="266"/>
      <c r="E8008" s="266"/>
      <c r="F8008" s="266"/>
      <c r="G8008" s="266"/>
      <c r="H8008" s="266"/>
      <c r="I8008" s="266"/>
      <c r="J8008" s="266"/>
      <c r="K8008" s="266"/>
      <c r="L8008" s="261" t="s">
        <v>18567</v>
      </c>
      <c r="M8008" s="261"/>
      <c r="N8008" s="261"/>
      <c r="O8008" s="458"/>
      <c r="P8008" s="266"/>
      <c r="Q8008" s="262" t="s">
        <v>5304</v>
      </c>
      <c r="R8008" s="261"/>
      <c r="S8008" s="261"/>
      <c r="T8008" s="261"/>
      <c r="U8008" s="261"/>
      <c r="V8008" s="292"/>
      <c r="X8008" s="458"/>
      <c r="Y8008" s="266"/>
      <c r="Z8008" s="264"/>
      <c r="AA8008" s="264"/>
      <c r="AB8008" s="264"/>
      <c r="AC8008" s="264"/>
      <c r="AF8008" s="458"/>
      <c r="AG8008" s="266"/>
      <c r="AN8008" s="458"/>
      <c r="AO8008" s="266"/>
      <c r="AV8008" s="266"/>
      <c r="BC8008" s="266"/>
      <c r="BM8008" s="275">
        <v>0</v>
      </c>
      <c r="BN8008" s="275"/>
      <c r="BO8008" s="275"/>
      <c r="BP8008" s="275"/>
      <c r="BQ8008" s="275"/>
      <c r="BR8008" s="275"/>
      <c r="BS8008" s="275"/>
      <c r="BT8008" s="275"/>
      <c r="BU8008" s="275"/>
      <c r="BV8008" s="275"/>
    </row>
    <row r="8009" spans="1:74" s="263" customFormat="1">
      <c r="A8009" s="457"/>
      <c r="B8009" s="457"/>
      <c r="C8009" s="260"/>
      <c r="D8009" s="260"/>
      <c r="E8009" s="260"/>
      <c r="F8009" s="260"/>
      <c r="G8009" s="260"/>
      <c r="H8009" s="260"/>
      <c r="I8009" s="260"/>
      <c r="J8009" s="260"/>
      <c r="K8009" s="260"/>
      <c r="L8009" s="261" t="s">
        <v>18569</v>
      </c>
      <c r="M8009" s="261"/>
      <c r="N8009" s="261"/>
      <c r="O8009" s="457"/>
      <c r="P8009" s="260"/>
      <c r="Q8009" s="262" t="s">
        <v>18570</v>
      </c>
      <c r="R8009" s="261"/>
      <c r="S8009" s="261"/>
      <c r="T8009" s="261"/>
      <c r="U8009" s="261"/>
      <c r="V8009" s="292"/>
      <c r="X8009" s="457"/>
      <c r="Y8009" s="260"/>
      <c r="Z8009" s="264"/>
      <c r="AA8009" s="264"/>
      <c r="AB8009" s="264"/>
      <c r="AC8009" s="264"/>
      <c r="AF8009" s="457"/>
      <c r="AG8009" s="260"/>
      <c r="AN8009" s="457"/>
      <c r="AO8009" s="260"/>
      <c r="AV8009" s="260"/>
      <c r="BC8009" s="260"/>
      <c r="BM8009" s="275">
        <v>0</v>
      </c>
      <c r="BN8009" s="275"/>
      <c r="BO8009" s="275"/>
      <c r="BP8009" s="275"/>
      <c r="BQ8009" s="275"/>
      <c r="BR8009" s="275"/>
      <c r="BS8009" s="275"/>
      <c r="BT8009" s="275"/>
      <c r="BU8009" s="275"/>
      <c r="BV8009" s="275"/>
    </row>
    <row r="8010" spans="1:74" s="263" customFormat="1">
      <c r="A8010" s="457"/>
      <c r="B8010" s="457"/>
      <c r="C8010" s="260"/>
      <c r="D8010" s="260"/>
      <c r="E8010" s="260"/>
      <c r="F8010" s="260"/>
      <c r="G8010" s="260"/>
      <c r="H8010" s="260"/>
      <c r="I8010" s="260"/>
      <c r="J8010" s="260"/>
      <c r="K8010" s="260"/>
      <c r="L8010" s="261" t="s">
        <v>18571</v>
      </c>
      <c r="M8010" s="261"/>
      <c r="N8010" s="261"/>
      <c r="O8010" s="457"/>
      <c r="P8010" s="260"/>
      <c r="Q8010" s="262" t="s">
        <v>18572</v>
      </c>
      <c r="R8010" s="261"/>
      <c r="S8010" s="261"/>
      <c r="T8010" s="261"/>
      <c r="U8010" s="261"/>
      <c r="V8010" s="292"/>
      <c r="X8010" s="457"/>
      <c r="Y8010" s="260"/>
      <c r="Z8010" s="264"/>
      <c r="AA8010" s="264"/>
      <c r="AB8010" s="264"/>
      <c r="AC8010" s="264"/>
      <c r="AF8010" s="457"/>
      <c r="AG8010" s="260"/>
      <c r="AN8010" s="457"/>
      <c r="AO8010" s="260"/>
      <c r="AV8010" s="260"/>
      <c r="BC8010" s="260"/>
      <c r="BM8010" s="275">
        <v>0</v>
      </c>
      <c r="BN8010" s="275"/>
      <c r="BO8010" s="275"/>
      <c r="BP8010" s="275"/>
      <c r="BQ8010" s="275"/>
      <c r="BR8010" s="275"/>
      <c r="BS8010" s="275"/>
      <c r="BT8010" s="275"/>
      <c r="BU8010" s="275"/>
      <c r="BV8010" s="275"/>
    </row>
    <row r="8011" spans="1:74" s="263" customFormat="1">
      <c r="A8011" s="458" t="s">
        <v>18575</v>
      </c>
      <c r="B8011" s="458"/>
      <c r="C8011" s="266"/>
      <c r="D8011" s="266"/>
      <c r="E8011" s="266"/>
      <c r="F8011" s="266"/>
      <c r="G8011" s="266"/>
      <c r="H8011" s="266"/>
      <c r="I8011" s="266"/>
      <c r="J8011" s="266"/>
      <c r="K8011" s="266"/>
      <c r="L8011" s="261" t="s">
        <v>18573</v>
      </c>
      <c r="M8011" s="261"/>
      <c r="N8011" s="261"/>
      <c r="O8011" s="458"/>
      <c r="P8011" s="266"/>
      <c r="Q8011" s="262" t="s">
        <v>18574</v>
      </c>
      <c r="R8011" s="261"/>
      <c r="S8011" s="261"/>
      <c r="T8011" s="261"/>
      <c r="U8011" s="261"/>
      <c r="V8011" s="292"/>
      <c r="X8011" s="458"/>
      <c r="Y8011" s="266"/>
      <c r="Z8011" s="264"/>
      <c r="AA8011" s="264"/>
      <c r="AB8011" s="264"/>
      <c r="AC8011" s="264"/>
      <c r="AF8011" s="458"/>
      <c r="AG8011" s="266"/>
      <c r="AN8011" s="458"/>
      <c r="AO8011" s="266"/>
      <c r="AV8011" s="266"/>
      <c r="BC8011" s="266"/>
      <c r="BM8011" s="275">
        <v>0</v>
      </c>
      <c r="BN8011" s="275"/>
      <c r="BO8011" s="275"/>
      <c r="BP8011" s="275"/>
      <c r="BQ8011" s="275"/>
      <c r="BR8011" s="275"/>
      <c r="BS8011" s="275"/>
      <c r="BT8011" s="275"/>
      <c r="BU8011" s="275"/>
      <c r="BV8011" s="275"/>
    </row>
    <row r="8012" spans="1:74" s="263" customFormat="1">
      <c r="A8012" s="458" t="s">
        <v>18577</v>
      </c>
      <c r="B8012" s="458"/>
      <c r="C8012" s="266"/>
      <c r="D8012" s="266"/>
      <c r="E8012" s="266"/>
      <c r="F8012" s="266"/>
      <c r="G8012" s="266"/>
      <c r="H8012" s="266"/>
      <c r="I8012" s="266"/>
      <c r="J8012" s="266"/>
      <c r="K8012" s="266"/>
      <c r="L8012" s="261" t="s">
        <v>18576</v>
      </c>
      <c r="M8012" s="261"/>
      <c r="N8012" s="261"/>
      <c r="O8012" s="458"/>
      <c r="P8012" s="266"/>
      <c r="Q8012" s="262" t="s">
        <v>7415</v>
      </c>
      <c r="R8012" s="261"/>
      <c r="S8012" s="261"/>
      <c r="T8012" s="261"/>
      <c r="U8012" s="261"/>
      <c r="V8012" s="292"/>
      <c r="X8012" s="458"/>
      <c r="Y8012" s="266"/>
      <c r="Z8012" s="264"/>
      <c r="AA8012" s="264"/>
      <c r="AB8012" s="264"/>
      <c r="AC8012" s="264"/>
      <c r="AF8012" s="458"/>
      <c r="AG8012" s="266"/>
      <c r="AN8012" s="458"/>
      <c r="AO8012" s="266"/>
      <c r="AV8012" s="266"/>
      <c r="BC8012" s="266"/>
      <c r="BM8012" s="275">
        <v>0</v>
      </c>
      <c r="BN8012" s="275"/>
      <c r="BO8012" s="275"/>
      <c r="BP8012" s="275"/>
      <c r="BQ8012" s="275"/>
      <c r="BR8012" s="275"/>
      <c r="BS8012" s="275"/>
      <c r="BT8012" s="275"/>
      <c r="BU8012" s="275"/>
      <c r="BV8012" s="275"/>
    </row>
    <row r="8013" spans="1:74" s="263" customFormat="1">
      <c r="A8013" s="458" t="s">
        <v>18580</v>
      </c>
      <c r="B8013" s="458"/>
      <c r="C8013" s="266"/>
      <c r="D8013" s="266"/>
      <c r="E8013" s="266"/>
      <c r="F8013" s="266"/>
      <c r="G8013" s="266"/>
      <c r="H8013" s="266"/>
      <c r="I8013" s="266"/>
      <c r="J8013" s="266"/>
      <c r="K8013" s="266"/>
      <c r="L8013" s="261" t="s">
        <v>18578</v>
      </c>
      <c r="M8013" s="261"/>
      <c r="N8013" s="261"/>
      <c r="O8013" s="458"/>
      <c r="P8013" s="266"/>
      <c r="Q8013" s="262" t="s">
        <v>18579</v>
      </c>
      <c r="R8013" s="261"/>
      <c r="S8013" s="261"/>
      <c r="T8013" s="261"/>
      <c r="U8013" s="261"/>
      <c r="V8013" s="292"/>
      <c r="X8013" s="458"/>
      <c r="Y8013" s="266"/>
      <c r="Z8013" s="264"/>
      <c r="AA8013" s="264"/>
      <c r="AB8013" s="264"/>
      <c r="AC8013" s="264"/>
      <c r="AF8013" s="458"/>
      <c r="AG8013" s="266"/>
      <c r="AN8013" s="458"/>
      <c r="AO8013" s="266"/>
      <c r="AV8013" s="266"/>
      <c r="BC8013" s="266"/>
      <c r="BM8013" s="275">
        <v>0</v>
      </c>
      <c r="BN8013" s="275"/>
      <c r="BO8013" s="275"/>
      <c r="BP8013" s="275"/>
      <c r="BQ8013" s="275"/>
      <c r="BR8013" s="275"/>
      <c r="BS8013" s="275"/>
      <c r="BT8013" s="275"/>
      <c r="BU8013" s="275"/>
      <c r="BV8013" s="275"/>
    </row>
    <row r="8014" spans="1:74" s="263" customFormat="1">
      <c r="A8014" s="457"/>
      <c r="B8014" s="457"/>
      <c r="C8014" s="260"/>
      <c r="D8014" s="260"/>
      <c r="E8014" s="260"/>
      <c r="F8014" s="260"/>
      <c r="G8014" s="260"/>
      <c r="H8014" s="260"/>
      <c r="I8014" s="260"/>
      <c r="J8014" s="260"/>
      <c r="K8014" s="260"/>
      <c r="L8014" s="261" t="s">
        <v>18581</v>
      </c>
      <c r="M8014" s="261"/>
      <c r="N8014" s="261"/>
      <c r="O8014" s="457"/>
      <c r="P8014" s="260"/>
      <c r="Q8014" s="262" t="s">
        <v>18582</v>
      </c>
      <c r="R8014" s="261"/>
      <c r="S8014" s="261"/>
      <c r="T8014" s="261"/>
      <c r="U8014" s="261"/>
      <c r="V8014" s="292"/>
      <c r="X8014" s="457"/>
      <c r="Y8014" s="260"/>
      <c r="Z8014" s="264"/>
      <c r="AA8014" s="264"/>
      <c r="AB8014" s="264"/>
      <c r="AC8014" s="264"/>
      <c r="AF8014" s="457"/>
      <c r="AG8014" s="260"/>
      <c r="AN8014" s="457"/>
      <c r="AO8014" s="260"/>
      <c r="AV8014" s="260"/>
      <c r="BC8014" s="260"/>
      <c r="BM8014" s="275">
        <v>0</v>
      </c>
      <c r="BN8014" s="275"/>
      <c r="BO8014" s="275"/>
      <c r="BP8014" s="275"/>
      <c r="BQ8014" s="275"/>
      <c r="BR8014" s="275"/>
      <c r="BS8014" s="275"/>
      <c r="BT8014" s="275"/>
      <c r="BU8014" s="275"/>
      <c r="BV8014" s="275"/>
    </row>
    <row r="8015" spans="1:74" s="263" customFormat="1">
      <c r="A8015" s="457"/>
      <c r="B8015" s="457"/>
      <c r="C8015" s="260"/>
      <c r="D8015" s="260"/>
      <c r="E8015" s="260"/>
      <c r="F8015" s="260"/>
      <c r="G8015" s="260"/>
      <c r="H8015" s="260"/>
      <c r="I8015" s="260"/>
      <c r="J8015" s="260"/>
      <c r="K8015" s="260"/>
      <c r="L8015" s="261" t="s">
        <v>18583</v>
      </c>
      <c r="M8015" s="261"/>
      <c r="N8015" s="261"/>
      <c r="O8015" s="457"/>
      <c r="P8015" s="260"/>
      <c r="Q8015" s="262" t="s">
        <v>11282</v>
      </c>
      <c r="R8015" s="261"/>
      <c r="S8015" s="261"/>
      <c r="T8015" s="261"/>
      <c r="U8015" s="261"/>
      <c r="V8015" s="292"/>
      <c r="X8015" s="457"/>
      <c r="Y8015" s="260"/>
      <c r="Z8015" s="264"/>
      <c r="AA8015" s="264"/>
      <c r="AB8015" s="264"/>
      <c r="AC8015" s="264"/>
      <c r="AF8015" s="457"/>
      <c r="AG8015" s="260"/>
      <c r="AN8015" s="457"/>
      <c r="AO8015" s="260"/>
      <c r="AV8015" s="260"/>
      <c r="BC8015" s="260"/>
      <c r="BM8015" s="275">
        <v>0</v>
      </c>
      <c r="BN8015" s="275"/>
      <c r="BO8015" s="275"/>
      <c r="BP8015" s="275"/>
      <c r="BQ8015" s="275"/>
      <c r="BR8015" s="275"/>
      <c r="BS8015" s="275"/>
      <c r="BT8015" s="275"/>
      <c r="BU8015" s="275"/>
      <c r="BV8015" s="275"/>
    </row>
    <row r="8016" spans="1:74" s="263" customFormat="1">
      <c r="A8016" s="457"/>
      <c r="B8016" s="457"/>
      <c r="C8016" s="260"/>
      <c r="D8016" s="260"/>
      <c r="E8016" s="260"/>
      <c r="F8016" s="260"/>
      <c r="G8016" s="260"/>
      <c r="H8016" s="260"/>
      <c r="I8016" s="260"/>
      <c r="J8016" s="260"/>
      <c r="K8016" s="260"/>
      <c r="L8016" s="261" t="s">
        <v>18584</v>
      </c>
      <c r="M8016" s="261"/>
      <c r="N8016" s="261"/>
      <c r="O8016" s="457"/>
      <c r="P8016" s="260"/>
      <c r="Q8016" s="262" t="s">
        <v>18585</v>
      </c>
      <c r="R8016" s="261"/>
      <c r="S8016" s="261"/>
      <c r="T8016" s="261"/>
      <c r="U8016" s="261"/>
      <c r="V8016" s="292"/>
      <c r="X8016" s="457"/>
      <c r="Y8016" s="260"/>
      <c r="Z8016" s="264"/>
      <c r="AA8016" s="264"/>
      <c r="AB8016" s="264"/>
      <c r="AC8016" s="264"/>
      <c r="AF8016" s="457"/>
      <c r="AG8016" s="260"/>
      <c r="AN8016" s="457"/>
      <c r="AO8016" s="260"/>
      <c r="AV8016" s="260"/>
      <c r="BC8016" s="260"/>
      <c r="BM8016" s="275">
        <v>0</v>
      </c>
      <c r="BN8016" s="275"/>
      <c r="BO8016" s="275"/>
      <c r="BP8016" s="275"/>
      <c r="BQ8016" s="275"/>
      <c r="BR8016" s="275"/>
      <c r="BS8016" s="275"/>
      <c r="BT8016" s="275"/>
      <c r="BU8016" s="275"/>
      <c r="BV8016" s="275"/>
    </row>
    <row r="8017" spans="1:74" s="263" customFormat="1">
      <c r="A8017" s="458" t="s">
        <v>18587</v>
      </c>
      <c r="B8017" s="458"/>
      <c r="C8017" s="266"/>
      <c r="D8017" s="266"/>
      <c r="E8017" s="266"/>
      <c r="F8017" s="266"/>
      <c r="G8017" s="266"/>
      <c r="H8017" s="266"/>
      <c r="I8017" s="266"/>
      <c r="J8017" s="266"/>
      <c r="K8017" s="266"/>
      <c r="L8017" s="261" t="s">
        <v>18586</v>
      </c>
      <c r="M8017" s="261"/>
      <c r="N8017" s="261"/>
      <c r="O8017" s="458"/>
      <c r="P8017" s="266"/>
      <c r="Q8017" s="262" t="s">
        <v>11913</v>
      </c>
      <c r="R8017" s="261"/>
      <c r="S8017" s="261"/>
      <c r="T8017" s="261"/>
      <c r="U8017" s="261"/>
      <c r="V8017" s="292"/>
      <c r="X8017" s="458"/>
      <c r="Y8017" s="266"/>
      <c r="Z8017" s="264"/>
      <c r="AA8017" s="264"/>
      <c r="AB8017" s="264"/>
      <c r="AC8017" s="264"/>
      <c r="AF8017" s="458"/>
      <c r="AG8017" s="266"/>
      <c r="AN8017" s="458"/>
      <c r="AO8017" s="266"/>
      <c r="AV8017" s="266"/>
      <c r="BC8017" s="266"/>
      <c r="BM8017" s="275">
        <v>0</v>
      </c>
      <c r="BN8017" s="275"/>
      <c r="BO8017" s="275"/>
      <c r="BP8017" s="275"/>
      <c r="BQ8017" s="275"/>
      <c r="BR8017" s="275"/>
      <c r="BS8017" s="275"/>
      <c r="BT8017" s="275"/>
      <c r="BU8017" s="275"/>
      <c r="BV8017" s="275"/>
    </row>
    <row r="8018" spans="1:74" s="263" customFormat="1">
      <c r="A8018" s="458" t="s">
        <v>18096</v>
      </c>
      <c r="B8018" s="458"/>
      <c r="C8018" s="266"/>
      <c r="D8018" s="266"/>
      <c r="E8018" s="266"/>
      <c r="F8018" s="266"/>
      <c r="G8018" s="266"/>
      <c r="H8018" s="266"/>
      <c r="I8018" s="266"/>
      <c r="J8018" s="266"/>
      <c r="K8018" s="266"/>
      <c r="L8018" s="261" t="s">
        <v>18588</v>
      </c>
      <c r="M8018" s="261"/>
      <c r="N8018" s="261"/>
      <c r="O8018" s="458"/>
      <c r="P8018" s="266"/>
      <c r="Q8018" s="262" t="s">
        <v>18589</v>
      </c>
      <c r="R8018" s="261"/>
      <c r="S8018" s="261"/>
      <c r="T8018" s="261"/>
      <c r="U8018" s="261"/>
      <c r="V8018" s="292"/>
      <c r="X8018" s="458"/>
      <c r="Y8018" s="266"/>
      <c r="Z8018" s="264"/>
      <c r="AA8018" s="264"/>
      <c r="AB8018" s="264"/>
      <c r="AC8018" s="264"/>
      <c r="AF8018" s="458"/>
      <c r="AG8018" s="266"/>
      <c r="AN8018" s="458"/>
      <c r="AO8018" s="266"/>
      <c r="AV8018" s="266"/>
      <c r="BC8018" s="266"/>
      <c r="BM8018" s="275">
        <v>0</v>
      </c>
      <c r="BN8018" s="275"/>
      <c r="BO8018" s="275"/>
      <c r="BP8018" s="275"/>
      <c r="BQ8018" s="275"/>
      <c r="BR8018" s="275"/>
      <c r="BS8018" s="275"/>
      <c r="BT8018" s="275"/>
      <c r="BU8018" s="275"/>
      <c r="BV8018" s="275"/>
    </row>
    <row r="8019" spans="1:74" s="263" customFormat="1">
      <c r="A8019" s="458" t="s">
        <v>18591</v>
      </c>
      <c r="B8019" s="458"/>
      <c r="C8019" s="266"/>
      <c r="D8019" s="266"/>
      <c r="E8019" s="266"/>
      <c r="F8019" s="266"/>
      <c r="G8019" s="266"/>
      <c r="H8019" s="266"/>
      <c r="I8019" s="266"/>
      <c r="J8019" s="266"/>
      <c r="K8019" s="266"/>
      <c r="L8019" s="261" t="s">
        <v>18590</v>
      </c>
      <c r="M8019" s="261"/>
      <c r="N8019" s="261"/>
      <c r="O8019" s="458"/>
      <c r="P8019" s="266"/>
      <c r="Q8019" s="262" t="s">
        <v>9698</v>
      </c>
      <c r="R8019" s="261"/>
      <c r="S8019" s="261"/>
      <c r="T8019" s="261"/>
      <c r="U8019" s="261"/>
      <c r="V8019" s="292"/>
      <c r="X8019" s="458"/>
      <c r="Y8019" s="266"/>
      <c r="Z8019" s="264"/>
      <c r="AA8019" s="264"/>
      <c r="AB8019" s="264"/>
      <c r="AC8019" s="264"/>
      <c r="AF8019" s="458"/>
      <c r="AG8019" s="266"/>
      <c r="AN8019" s="458"/>
      <c r="AO8019" s="266"/>
      <c r="AV8019" s="266"/>
      <c r="BC8019" s="266"/>
      <c r="BM8019" s="275">
        <v>0</v>
      </c>
      <c r="BN8019" s="275"/>
      <c r="BO8019" s="275"/>
      <c r="BP8019" s="275"/>
      <c r="BQ8019" s="275"/>
      <c r="BR8019" s="275"/>
      <c r="BS8019" s="275"/>
      <c r="BT8019" s="275"/>
      <c r="BU8019" s="275"/>
      <c r="BV8019" s="275"/>
    </row>
    <row r="8020" spans="1:74" s="263" customFormat="1">
      <c r="A8020" s="457"/>
      <c r="B8020" s="457"/>
      <c r="C8020" s="260"/>
      <c r="D8020" s="260"/>
      <c r="E8020" s="260"/>
      <c r="F8020" s="260"/>
      <c r="G8020" s="260"/>
      <c r="H8020" s="260"/>
      <c r="I8020" s="260"/>
      <c r="J8020" s="260"/>
      <c r="K8020" s="260"/>
      <c r="L8020" s="261" t="s">
        <v>18592</v>
      </c>
      <c r="M8020" s="261"/>
      <c r="N8020" s="261"/>
      <c r="O8020" s="457"/>
      <c r="P8020" s="260"/>
      <c r="Q8020" s="262" t="s">
        <v>18593</v>
      </c>
      <c r="R8020" s="261"/>
      <c r="S8020" s="261"/>
      <c r="T8020" s="261"/>
      <c r="U8020" s="261"/>
      <c r="V8020" s="292"/>
      <c r="X8020" s="457"/>
      <c r="Y8020" s="260"/>
      <c r="Z8020" s="264"/>
      <c r="AA8020" s="264"/>
      <c r="AB8020" s="264"/>
      <c r="AC8020" s="264"/>
      <c r="AF8020" s="457"/>
      <c r="AG8020" s="260"/>
      <c r="AN8020" s="457"/>
      <c r="AO8020" s="260"/>
      <c r="AV8020" s="260"/>
      <c r="BC8020" s="260"/>
      <c r="BM8020" s="275">
        <v>0</v>
      </c>
      <c r="BN8020" s="275"/>
      <c r="BO8020" s="275"/>
      <c r="BP8020" s="275"/>
      <c r="BQ8020" s="275"/>
      <c r="BR8020" s="275"/>
      <c r="BS8020" s="275"/>
      <c r="BT8020" s="275"/>
      <c r="BU8020" s="275"/>
      <c r="BV8020" s="275"/>
    </row>
    <row r="8021" spans="1:74" s="263" customFormat="1">
      <c r="A8021" s="457"/>
      <c r="B8021" s="457"/>
      <c r="C8021" s="260"/>
      <c r="D8021" s="260"/>
      <c r="E8021" s="260"/>
      <c r="F8021" s="260"/>
      <c r="G8021" s="260"/>
      <c r="H8021" s="260"/>
      <c r="I8021" s="260"/>
      <c r="J8021" s="260"/>
      <c r="K8021" s="260"/>
      <c r="L8021" s="261" t="s">
        <v>18594</v>
      </c>
      <c r="M8021" s="261"/>
      <c r="N8021" s="261"/>
      <c r="O8021" s="457"/>
      <c r="P8021" s="260"/>
      <c r="Q8021" s="262" t="s">
        <v>18595</v>
      </c>
      <c r="R8021" s="261"/>
      <c r="S8021" s="261"/>
      <c r="T8021" s="261"/>
      <c r="U8021" s="261"/>
      <c r="V8021" s="292"/>
      <c r="X8021" s="457"/>
      <c r="Y8021" s="260"/>
      <c r="Z8021" s="264"/>
      <c r="AA8021" s="264"/>
      <c r="AB8021" s="264"/>
      <c r="AC8021" s="264"/>
      <c r="AF8021" s="457"/>
      <c r="AG8021" s="260"/>
      <c r="AN8021" s="457"/>
      <c r="AO8021" s="260"/>
      <c r="AV8021" s="260"/>
      <c r="BC8021" s="260"/>
      <c r="BM8021" s="275">
        <v>0</v>
      </c>
      <c r="BN8021" s="275"/>
      <c r="BO8021" s="275"/>
      <c r="BP8021" s="275"/>
      <c r="BQ8021" s="275"/>
      <c r="BR8021" s="275"/>
      <c r="BS8021" s="275"/>
      <c r="BT8021" s="275"/>
      <c r="BU8021" s="275"/>
      <c r="BV8021" s="275"/>
    </row>
    <row r="8022" spans="1:74" s="263" customFormat="1">
      <c r="A8022" s="458" t="s">
        <v>18597</v>
      </c>
      <c r="B8022" s="458"/>
      <c r="C8022" s="266"/>
      <c r="D8022" s="266"/>
      <c r="E8022" s="266"/>
      <c r="F8022" s="266"/>
      <c r="G8022" s="266"/>
      <c r="H8022" s="266"/>
      <c r="I8022" s="266"/>
      <c r="J8022" s="266"/>
      <c r="K8022" s="266"/>
      <c r="L8022" s="261" t="s">
        <v>18596</v>
      </c>
      <c r="M8022" s="261"/>
      <c r="N8022" s="261"/>
      <c r="O8022" s="458"/>
      <c r="P8022" s="266"/>
      <c r="Q8022" s="262" t="s">
        <v>6534</v>
      </c>
      <c r="R8022" s="261"/>
      <c r="S8022" s="261"/>
      <c r="T8022" s="261"/>
      <c r="U8022" s="261"/>
      <c r="V8022" s="292"/>
      <c r="X8022" s="458"/>
      <c r="Y8022" s="266"/>
      <c r="Z8022" s="264"/>
      <c r="AA8022" s="264"/>
      <c r="AB8022" s="264"/>
      <c r="AC8022" s="264"/>
      <c r="AF8022" s="458"/>
      <c r="AG8022" s="266"/>
      <c r="AN8022" s="458"/>
      <c r="AO8022" s="266"/>
      <c r="AV8022" s="266"/>
      <c r="BC8022" s="266"/>
      <c r="BM8022" s="275">
        <v>0</v>
      </c>
      <c r="BN8022" s="275"/>
      <c r="BO8022" s="275"/>
      <c r="BP8022" s="275"/>
      <c r="BQ8022" s="275"/>
      <c r="BR8022" s="275"/>
      <c r="BS8022" s="275"/>
      <c r="BT8022" s="275"/>
      <c r="BU8022" s="275"/>
      <c r="BV8022" s="275"/>
    </row>
    <row r="8023" spans="1:74" s="263" customFormat="1">
      <c r="A8023" s="457"/>
      <c r="B8023" s="457"/>
      <c r="C8023" s="260"/>
      <c r="D8023" s="260"/>
      <c r="E8023" s="260"/>
      <c r="F8023" s="260"/>
      <c r="G8023" s="260"/>
      <c r="H8023" s="260"/>
      <c r="I8023" s="260"/>
      <c r="J8023" s="260"/>
      <c r="K8023" s="260"/>
      <c r="L8023" s="261" t="s">
        <v>18598</v>
      </c>
      <c r="M8023" s="261"/>
      <c r="N8023" s="261"/>
      <c r="O8023" s="457"/>
      <c r="P8023" s="260"/>
      <c r="Q8023" s="262" t="s">
        <v>18599</v>
      </c>
      <c r="R8023" s="261"/>
      <c r="S8023" s="261"/>
      <c r="T8023" s="261"/>
      <c r="U8023" s="261"/>
      <c r="V8023" s="292"/>
      <c r="X8023" s="457"/>
      <c r="Y8023" s="260"/>
      <c r="Z8023" s="264"/>
      <c r="AA8023" s="264"/>
      <c r="AB8023" s="264"/>
      <c r="AC8023" s="264"/>
      <c r="AF8023" s="457"/>
      <c r="AG8023" s="260"/>
      <c r="AN8023" s="457"/>
      <c r="AO8023" s="260"/>
      <c r="AV8023" s="260"/>
      <c r="BC8023" s="260"/>
      <c r="BM8023" s="275">
        <v>0</v>
      </c>
      <c r="BN8023" s="275"/>
      <c r="BO8023" s="275"/>
      <c r="BP8023" s="275"/>
      <c r="BQ8023" s="275"/>
      <c r="BR8023" s="275"/>
      <c r="BS8023" s="275"/>
      <c r="BT8023" s="275"/>
      <c r="BU8023" s="275"/>
      <c r="BV8023" s="275"/>
    </row>
    <row r="8024" spans="1:74" s="263" customFormat="1">
      <c r="A8024" s="457"/>
      <c r="B8024" s="457"/>
      <c r="C8024" s="260"/>
      <c r="D8024" s="260"/>
      <c r="E8024" s="260"/>
      <c r="F8024" s="260"/>
      <c r="G8024" s="260"/>
      <c r="H8024" s="260"/>
      <c r="I8024" s="260"/>
      <c r="J8024" s="260"/>
      <c r="K8024" s="260"/>
      <c r="L8024" s="261" t="s">
        <v>18600</v>
      </c>
      <c r="M8024" s="261"/>
      <c r="N8024" s="261"/>
      <c r="O8024" s="457"/>
      <c r="P8024" s="260"/>
      <c r="Q8024" s="262" t="s">
        <v>18601</v>
      </c>
      <c r="R8024" s="261"/>
      <c r="S8024" s="261"/>
      <c r="T8024" s="261"/>
      <c r="U8024" s="261"/>
      <c r="V8024" s="292"/>
      <c r="X8024" s="457"/>
      <c r="Y8024" s="260"/>
      <c r="Z8024" s="264"/>
      <c r="AA8024" s="264"/>
      <c r="AB8024" s="264"/>
      <c r="AC8024" s="264"/>
      <c r="AF8024" s="457"/>
      <c r="AG8024" s="260"/>
      <c r="AN8024" s="457"/>
      <c r="AO8024" s="260"/>
      <c r="AV8024" s="260"/>
      <c r="BC8024" s="260"/>
      <c r="BM8024" s="275">
        <v>0</v>
      </c>
      <c r="BN8024" s="275"/>
      <c r="BO8024" s="275"/>
      <c r="BP8024" s="275"/>
      <c r="BQ8024" s="275"/>
      <c r="BR8024" s="275"/>
      <c r="BS8024" s="275"/>
      <c r="BT8024" s="275"/>
      <c r="BU8024" s="275"/>
      <c r="BV8024" s="275"/>
    </row>
    <row r="8025" spans="1:74" s="263" customFormat="1">
      <c r="A8025" s="457"/>
      <c r="B8025" s="457"/>
      <c r="C8025" s="260"/>
      <c r="D8025" s="260"/>
      <c r="E8025" s="260"/>
      <c r="F8025" s="260"/>
      <c r="G8025" s="260"/>
      <c r="H8025" s="260"/>
      <c r="I8025" s="260"/>
      <c r="J8025" s="260"/>
      <c r="K8025" s="260"/>
      <c r="L8025" s="261" t="s">
        <v>18602</v>
      </c>
      <c r="M8025" s="261"/>
      <c r="N8025" s="261"/>
      <c r="O8025" s="457"/>
      <c r="P8025" s="260"/>
      <c r="Q8025" s="262" t="s">
        <v>18603</v>
      </c>
      <c r="R8025" s="261"/>
      <c r="S8025" s="261"/>
      <c r="T8025" s="261"/>
      <c r="U8025" s="261"/>
      <c r="V8025" s="292"/>
      <c r="X8025" s="457"/>
      <c r="Y8025" s="260"/>
      <c r="Z8025" s="264"/>
      <c r="AA8025" s="264"/>
      <c r="AB8025" s="264"/>
      <c r="AC8025" s="264"/>
      <c r="AF8025" s="457"/>
      <c r="AG8025" s="260"/>
      <c r="AN8025" s="457"/>
      <c r="AO8025" s="260"/>
      <c r="AV8025" s="260"/>
      <c r="BC8025" s="260"/>
      <c r="BM8025" s="275">
        <v>0</v>
      </c>
      <c r="BN8025" s="275"/>
      <c r="BO8025" s="275"/>
      <c r="BP8025" s="275"/>
      <c r="BQ8025" s="275"/>
      <c r="BR8025" s="275"/>
      <c r="BS8025" s="275"/>
      <c r="BT8025" s="275"/>
      <c r="BU8025" s="275"/>
      <c r="BV8025" s="275"/>
    </row>
    <row r="8026" spans="1:74" s="263" customFormat="1">
      <c r="A8026" s="457"/>
      <c r="B8026" s="457"/>
      <c r="C8026" s="260"/>
      <c r="D8026" s="260"/>
      <c r="E8026" s="260"/>
      <c r="F8026" s="260"/>
      <c r="G8026" s="260"/>
      <c r="H8026" s="260"/>
      <c r="I8026" s="260"/>
      <c r="J8026" s="260"/>
      <c r="K8026" s="260"/>
      <c r="L8026" s="261" t="s">
        <v>18604</v>
      </c>
      <c r="M8026" s="261"/>
      <c r="N8026" s="261"/>
      <c r="O8026" s="457"/>
      <c r="P8026" s="260"/>
      <c r="Q8026" s="262" t="s">
        <v>18605</v>
      </c>
      <c r="R8026" s="261"/>
      <c r="S8026" s="261"/>
      <c r="T8026" s="261"/>
      <c r="U8026" s="261"/>
      <c r="V8026" s="292"/>
      <c r="X8026" s="457"/>
      <c r="Y8026" s="260"/>
      <c r="Z8026" s="264"/>
      <c r="AA8026" s="264"/>
      <c r="AB8026" s="264"/>
      <c r="AC8026" s="264"/>
      <c r="AF8026" s="457"/>
      <c r="AG8026" s="260"/>
      <c r="AN8026" s="457"/>
      <c r="AO8026" s="260"/>
      <c r="AV8026" s="260"/>
      <c r="BC8026" s="260"/>
      <c r="BM8026" s="275">
        <v>0</v>
      </c>
      <c r="BN8026" s="275"/>
      <c r="BO8026" s="275"/>
      <c r="BP8026" s="275"/>
      <c r="BQ8026" s="275"/>
      <c r="BR8026" s="275"/>
      <c r="BS8026" s="275"/>
      <c r="BT8026" s="275"/>
      <c r="BU8026" s="275"/>
      <c r="BV8026" s="275"/>
    </row>
    <row r="8027" spans="1:74" s="263" customFormat="1">
      <c r="A8027" s="458" t="s">
        <v>18608</v>
      </c>
      <c r="B8027" s="458"/>
      <c r="C8027" s="266"/>
      <c r="D8027" s="266"/>
      <c r="E8027" s="266"/>
      <c r="F8027" s="266"/>
      <c r="G8027" s="266"/>
      <c r="H8027" s="266"/>
      <c r="I8027" s="266"/>
      <c r="J8027" s="266"/>
      <c r="K8027" s="266"/>
      <c r="L8027" s="261" t="s">
        <v>18606</v>
      </c>
      <c r="M8027" s="261"/>
      <c r="N8027" s="261"/>
      <c r="O8027" s="458"/>
      <c r="P8027" s="266"/>
      <c r="Q8027" s="262" t="s">
        <v>18607</v>
      </c>
      <c r="R8027" s="261"/>
      <c r="S8027" s="261"/>
      <c r="T8027" s="261"/>
      <c r="U8027" s="261"/>
      <c r="V8027" s="292"/>
      <c r="X8027" s="458"/>
      <c r="Y8027" s="266"/>
      <c r="Z8027" s="264"/>
      <c r="AA8027" s="264"/>
      <c r="AB8027" s="264"/>
      <c r="AC8027" s="264"/>
      <c r="AF8027" s="458"/>
      <c r="AG8027" s="266"/>
      <c r="AN8027" s="458"/>
      <c r="AO8027" s="266"/>
      <c r="AV8027" s="266"/>
      <c r="BC8027" s="266"/>
      <c r="BM8027" s="275">
        <v>0</v>
      </c>
      <c r="BN8027" s="275"/>
      <c r="BO8027" s="275"/>
      <c r="BP8027" s="275"/>
      <c r="BQ8027" s="275"/>
      <c r="BR8027" s="275"/>
      <c r="BS8027" s="275"/>
      <c r="BT8027" s="275"/>
      <c r="BU8027" s="275"/>
      <c r="BV8027" s="275"/>
    </row>
    <row r="8028" spans="1:74" s="263" customFormat="1">
      <c r="A8028" s="457"/>
      <c r="B8028" s="457"/>
      <c r="C8028" s="260"/>
      <c r="D8028" s="260"/>
      <c r="E8028" s="260"/>
      <c r="F8028" s="260"/>
      <c r="G8028" s="260"/>
      <c r="H8028" s="260"/>
      <c r="I8028" s="260"/>
      <c r="J8028" s="260"/>
      <c r="K8028" s="260"/>
      <c r="L8028" s="261" t="s">
        <v>18609</v>
      </c>
      <c r="M8028" s="261"/>
      <c r="N8028" s="261"/>
      <c r="O8028" s="457"/>
      <c r="P8028" s="260"/>
      <c r="Q8028" s="262" t="s">
        <v>18610</v>
      </c>
      <c r="R8028" s="261"/>
      <c r="S8028" s="261"/>
      <c r="T8028" s="261"/>
      <c r="U8028" s="261"/>
      <c r="V8028" s="292"/>
      <c r="X8028" s="457"/>
      <c r="Y8028" s="260"/>
      <c r="Z8028" s="264"/>
      <c r="AA8028" s="264"/>
      <c r="AB8028" s="264"/>
      <c r="AC8028" s="264"/>
      <c r="AF8028" s="457"/>
      <c r="AG8028" s="260"/>
      <c r="AN8028" s="457"/>
      <c r="AO8028" s="260"/>
      <c r="AV8028" s="260"/>
      <c r="BC8028" s="260"/>
      <c r="BM8028" s="275">
        <v>0</v>
      </c>
      <c r="BN8028" s="275"/>
      <c r="BO8028" s="275"/>
      <c r="BP8028" s="275"/>
      <c r="BQ8028" s="275"/>
      <c r="BR8028" s="275"/>
      <c r="BS8028" s="275"/>
      <c r="BT8028" s="275"/>
      <c r="BU8028" s="275"/>
      <c r="BV8028" s="275"/>
    </row>
    <row r="8029" spans="1:74" s="263" customFormat="1">
      <c r="A8029" s="457"/>
      <c r="B8029" s="457"/>
      <c r="C8029" s="260"/>
      <c r="D8029" s="260"/>
      <c r="E8029" s="260"/>
      <c r="F8029" s="260"/>
      <c r="G8029" s="260"/>
      <c r="H8029" s="260"/>
      <c r="I8029" s="260"/>
      <c r="J8029" s="260"/>
      <c r="K8029" s="260"/>
      <c r="L8029" s="261" t="s">
        <v>18611</v>
      </c>
      <c r="M8029" s="261"/>
      <c r="N8029" s="261"/>
      <c r="O8029" s="457"/>
      <c r="P8029" s="260"/>
      <c r="Q8029" s="262" t="s">
        <v>18612</v>
      </c>
      <c r="R8029" s="261"/>
      <c r="S8029" s="261"/>
      <c r="T8029" s="261"/>
      <c r="U8029" s="261"/>
      <c r="V8029" s="292"/>
      <c r="X8029" s="457"/>
      <c r="Y8029" s="260"/>
      <c r="Z8029" s="264"/>
      <c r="AA8029" s="264"/>
      <c r="AB8029" s="264"/>
      <c r="AC8029" s="264"/>
      <c r="AF8029" s="457"/>
      <c r="AG8029" s="260"/>
      <c r="AN8029" s="457"/>
      <c r="AO8029" s="260"/>
      <c r="AV8029" s="260"/>
      <c r="BC8029" s="260"/>
      <c r="BM8029" s="275">
        <v>0</v>
      </c>
      <c r="BN8029" s="275"/>
      <c r="BO8029" s="275"/>
      <c r="BP8029" s="275"/>
      <c r="BQ8029" s="275"/>
      <c r="BR8029" s="275"/>
      <c r="BS8029" s="275"/>
      <c r="BT8029" s="275"/>
      <c r="BU8029" s="275"/>
      <c r="BV8029" s="275"/>
    </row>
    <row r="8030" spans="1:74" s="263" customFormat="1">
      <c r="A8030" s="458" t="s">
        <v>18615</v>
      </c>
      <c r="B8030" s="458"/>
      <c r="C8030" s="266"/>
      <c r="D8030" s="266"/>
      <c r="E8030" s="266"/>
      <c r="F8030" s="266"/>
      <c r="G8030" s="266"/>
      <c r="H8030" s="266"/>
      <c r="I8030" s="266"/>
      <c r="J8030" s="266"/>
      <c r="K8030" s="266"/>
      <c r="L8030" s="261" t="s">
        <v>18613</v>
      </c>
      <c r="M8030" s="261"/>
      <c r="N8030" s="261"/>
      <c r="O8030" s="458"/>
      <c r="P8030" s="266"/>
      <c r="Q8030" s="262" t="s">
        <v>18614</v>
      </c>
      <c r="R8030" s="261"/>
      <c r="S8030" s="261"/>
      <c r="T8030" s="261"/>
      <c r="U8030" s="261"/>
      <c r="V8030" s="292"/>
      <c r="X8030" s="458"/>
      <c r="Y8030" s="266"/>
      <c r="Z8030" s="264"/>
      <c r="AA8030" s="264"/>
      <c r="AB8030" s="264"/>
      <c r="AC8030" s="264"/>
      <c r="AF8030" s="458"/>
      <c r="AG8030" s="266"/>
      <c r="AN8030" s="458"/>
      <c r="AO8030" s="266"/>
      <c r="AV8030" s="266"/>
      <c r="BC8030" s="266"/>
      <c r="BM8030" s="275">
        <v>0</v>
      </c>
      <c r="BN8030" s="275"/>
      <c r="BO8030" s="275"/>
      <c r="BP8030" s="275"/>
      <c r="BQ8030" s="275"/>
      <c r="BR8030" s="275"/>
      <c r="BS8030" s="275"/>
      <c r="BT8030" s="275"/>
      <c r="BU8030" s="275"/>
      <c r="BV8030" s="275"/>
    </row>
    <row r="8031" spans="1:74" s="263" customFormat="1">
      <c r="A8031" s="457"/>
      <c r="B8031" s="457"/>
      <c r="C8031" s="260"/>
      <c r="D8031" s="260"/>
      <c r="E8031" s="260"/>
      <c r="F8031" s="260"/>
      <c r="G8031" s="260"/>
      <c r="H8031" s="260"/>
      <c r="I8031" s="260"/>
      <c r="J8031" s="260"/>
      <c r="K8031" s="260"/>
      <c r="L8031" s="261" t="s">
        <v>18468</v>
      </c>
      <c r="M8031" s="261"/>
      <c r="N8031" s="261"/>
      <c r="O8031" s="457"/>
      <c r="P8031" s="260"/>
      <c r="Q8031" s="262" t="s">
        <v>18616</v>
      </c>
      <c r="R8031" s="261"/>
      <c r="S8031" s="261"/>
      <c r="T8031" s="261"/>
      <c r="U8031" s="261"/>
      <c r="V8031" s="292"/>
      <c r="X8031" s="457"/>
      <c r="Y8031" s="260"/>
      <c r="Z8031" s="264"/>
      <c r="AA8031" s="264"/>
      <c r="AB8031" s="264"/>
      <c r="AC8031" s="264"/>
      <c r="AF8031" s="457"/>
      <c r="AG8031" s="260"/>
      <c r="AN8031" s="457"/>
      <c r="AO8031" s="260"/>
      <c r="AV8031" s="260"/>
      <c r="BC8031" s="260"/>
      <c r="BM8031" s="275">
        <v>0</v>
      </c>
      <c r="BN8031" s="275"/>
      <c r="BO8031" s="275"/>
      <c r="BP8031" s="275"/>
      <c r="BQ8031" s="275"/>
      <c r="BR8031" s="275"/>
      <c r="BS8031" s="275"/>
      <c r="BT8031" s="275"/>
      <c r="BU8031" s="275"/>
      <c r="BV8031" s="275"/>
    </row>
    <row r="8032" spans="1:74" s="263" customFormat="1">
      <c r="A8032" s="458" t="s">
        <v>18619</v>
      </c>
      <c r="B8032" s="458"/>
      <c r="C8032" s="266"/>
      <c r="D8032" s="266"/>
      <c r="E8032" s="266"/>
      <c r="F8032" s="266"/>
      <c r="G8032" s="266"/>
      <c r="H8032" s="266"/>
      <c r="I8032" s="266"/>
      <c r="J8032" s="266"/>
      <c r="K8032" s="266"/>
      <c r="L8032" s="261" t="s">
        <v>18617</v>
      </c>
      <c r="M8032" s="261"/>
      <c r="N8032" s="261"/>
      <c r="O8032" s="458"/>
      <c r="P8032" s="266"/>
      <c r="Q8032" s="262" t="s">
        <v>18618</v>
      </c>
      <c r="R8032" s="261"/>
      <c r="S8032" s="261"/>
      <c r="T8032" s="261"/>
      <c r="U8032" s="261"/>
      <c r="V8032" s="292"/>
      <c r="X8032" s="458"/>
      <c r="Y8032" s="266"/>
      <c r="Z8032" s="264"/>
      <c r="AA8032" s="264"/>
      <c r="AB8032" s="264"/>
      <c r="AC8032" s="264"/>
      <c r="AF8032" s="458"/>
      <c r="AG8032" s="266"/>
      <c r="AN8032" s="458"/>
      <c r="AO8032" s="266"/>
      <c r="AV8032" s="266"/>
      <c r="BC8032" s="266"/>
      <c r="BM8032" s="275">
        <v>0</v>
      </c>
      <c r="BN8032" s="275"/>
      <c r="BO8032" s="275"/>
      <c r="BP8032" s="275"/>
      <c r="BQ8032" s="275"/>
      <c r="BR8032" s="275"/>
      <c r="BS8032" s="275"/>
      <c r="BT8032" s="275"/>
      <c r="BU8032" s="275"/>
      <c r="BV8032" s="275"/>
    </row>
    <row r="8033" spans="1:74" s="263" customFormat="1">
      <c r="A8033" s="457"/>
      <c r="B8033" s="457"/>
      <c r="C8033" s="260"/>
      <c r="D8033" s="260"/>
      <c r="E8033" s="260"/>
      <c r="F8033" s="260"/>
      <c r="G8033" s="260"/>
      <c r="H8033" s="260"/>
      <c r="I8033" s="260"/>
      <c r="J8033" s="260"/>
      <c r="K8033" s="260"/>
      <c r="L8033" s="261" t="s">
        <v>18620</v>
      </c>
      <c r="M8033" s="261"/>
      <c r="N8033" s="261"/>
      <c r="O8033" s="457"/>
      <c r="P8033" s="260"/>
      <c r="Q8033" s="262" t="s">
        <v>18621</v>
      </c>
      <c r="R8033" s="261"/>
      <c r="S8033" s="261"/>
      <c r="T8033" s="261"/>
      <c r="U8033" s="261"/>
      <c r="V8033" s="292"/>
      <c r="X8033" s="457"/>
      <c r="Y8033" s="260"/>
      <c r="Z8033" s="264"/>
      <c r="AA8033" s="264"/>
      <c r="AB8033" s="264"/>
      <c r="AC8033" s="264"/>
      <c r="AF8033" s="457"/>
      <c r="AG8033" s="260"/>
      <c r="AN8033" s="457"/>
      <c r="AO8033" s="260"/>
      <c r="AV8033" s="260"/>
      <c r="BC8033" s="260"/>
      <c r="BM8033" s="275">
        <v>0</v>
      </c>
      <c r="BN8033" s="275"/>
      <c r="BO8033" s="275"/>
      <c r="BP8033" s="275"/>
      <c r="BQ8033" s="275"/>
      <c r="BR8033" s="275"/>
      <c r="BS8033" s="275"/>
      <c r="BT8033" s="275"/>
      <c r="BU8033" s="275"/>
      <c r="BV8033" s="275"/>
    </row>
    <row r="8034" spans="1:74" s="263" customFormat="1">
      <c r="A8034" s="457"/>
      <c r="B8034" s="457"/>
      <c r="C8034" s="260"/>
      <c r="D8034" s="260"/>
      <c r="E8034" s="260"/>
      <c r="F8034" s="260"/>
      <c r="G8034" s="260"/>
      <c r="H8034" s="260"/>
      <c r="I8034" s="260"/>
      <c r="J8034" s="260"/>
      <c r="K8034" s="260"/>
      <c r="L8034" s="261" t="s">
        <v>18622</v>
      </c>
      <c r="M8034" s="261"/>
      <c r="N8034" s="261"/>
      <c r="O8034" s="457"/>
      <c r="P8034" s="260"/>
      <c r="Q8034" s="262" t="s">
        <v>18623</v>
      </c>
      <c r="R8034" s="261"/>
      <c r="S8034" s="261"/>
      <c r="T8034" s="261"/>
      <c r="U8034" s="261"/>
      <c r="V8034" s="292"/>
      <c r="X8034" s="457"/>
      <c r="Y8034" s="260"/>
      <c r="Z8034" s="264"/>
      <c r="AA8034" s="264"/>
      <c r="AB8034" s="264"/>
      <c r="AC8034" s="264"/>
      <c r="AF8034" s="457"/>
      <c r="AG8034" s="260"/>
      <c r="AN8034" s="457"/>
      <c r="AO8034" s="260"/>
      <c r="AV8034" s="260"/>
      <c r="BC8034" s="260"/>
      <c r="BM8034" s="275">
        <v>0</v>
      </c>
      <c r="BN8034" s="275"/>
      <c r="BO8034" s="275"/>
      <c r="BP8034" s="275"/>
      <c r="BQ8034" s="275"/>
      <c r="BR8034" s="275"/>
      <c r="BS8034" s="275"/>
      <c r="BT8034" s="275"/>
      <c r="BU8034" s="275"/>
      <c r="BV8034" s="275"/>
    </row>
    <row r="8035" spans="1:74" s="263" customFormat="1">
      <c r="A8035" s="458" t="s">
        <v>18625</v>
      </c>
      <c r="B8035" s="458"/>
      <c r="C8035" s="266"/>
      <c r="D8035" s="266"/>
      <c r="E8035" s="266"/>
      <c r="F8035" s="266"/>
      <c r="G8035" s="266"/>
      <c r="H8035" s="266"/>
      <c r="I8035" s="266"/>
      <c r="J8035" s="266"/>
      <c r="K8035" s="266"/>
      <c r="L8035" s="261" t="s">
        <v>18624</v>
      </c>
      <c r="M8035" s="261"/>
      <c r="N8035" s="261"/>
      <c r="O8035" s="458"/>
      <c r="P8035" s="266"/>
      <c r="Q8035" s="262" t="s">
        <v>13193</v>
      </c>
      <c r="R8035" s="261"/>
      <c r="S8035" s="261"/>
      <c r="T8035" s="261"/>
      <c r="U8035" s="261"/>
      <c r="V8035" s="292"/>
      <c r="X8035" s="458"/>
      <c r="Y8035" s="266"/>
      <c r="Z8035" s="264"/>
      <c r="AA8035" s="264"/>
      <c r="AB8035" s="264"/>
      <c r="AC8035" s="264"/>
      <c r="AF8035" s="458"/>
      <c r="AG8035" s="266"/>
      <c r="AN8035" s="458"/>
      <c r="AO8035" s="266"/>
      <c r="AV8035" s="266"/>
      <c r="BC8035" s="266"/>
      <c r="BM8035" s="275">
        <v>0</v>
      </c>
      <c r="BN8035" s="275"/>
      <c r="BO8035" s="275"/>
      <c r="BP8035" s="275"/>
      <c r="BQ8035" s="275"/>
      <c r="BR8035" s="275"/>
      <c r="BS8035" s="275"/>
      <c r="BT8035" s="275"/>
      <c r="BU8035" s="275"/>
      <c r="BV8035" s="275"/>
    </row>
    <row r="8036" spans="1:74" s="263" customFormat="1">
      <c r="A8036" s="457"/>
      <c r="B8036" s="457"/>
      <c r="C8036" s="260"/>
      <c r="D8036" s="260"/>
      <c r="E8036" s="260"/>
      <c r="F8036" s="260"/>
      <c r="G8036" s="260"/>
      <c r="H8036" s="260"/>
      <c r="I8036" s="260"/>
      <c r="J8036" s="260"/>
      <c r="K8036" s="260"/>
      <c r="L8036" s="261" t="s">
        <v>18626</v>
      </c>
      <c r="M8036" s="261"/>
      <c r="N8036" s="261"/>
      <c r="O8036" s="457"/>
      <c r="P8036" s="260"/>
      <c r="Q8036" s="262" t="s">
        <v>7415</v>
      </c>
      <c r="R8036" s="261"/>
      <c r="S8036" s="261"/>
      <c r="T8036" s="261"/>
      <c r="U8036" s="261"/>
      <c r="V8036" s="292"/>
      <c r="X8036" s="457"/>
      <c r="Y8036" s="260"/>
      <c r="Z8036" s="264"/>
      <c r="AA8036" s="264"/>
      <c r="AB8036" s="264"/>
      <c r="AC8036" s="264"/>
      <c r="AF8036" s="457"/>
      <c r="AG8036" s="260"/>
      <c r="AN8036" s="457"/>
      <c r="AO8036" s="260"/>
      <c r="AV8036" s="260"/>
      <c r="BC8036" s="260"/>
      <c r="BM8036" s="275">
        <v>0</v>
      </c>
      <c r="BN8036" s="275"/>
      <c r="BO8036" s="275"/>
      <c r="BP8036" s="275"/>
      <c r="BQ8036" s="275"/>
      <c r="BR8036" s="275"/>
      <c r="BS8036" s="275"/>
      <c r="BT8036" s="275"/>
      <c r="BU8036" s="275"/>
      <c r="BV8036" s="275"/>
    </row>
    <row r="8037" spans="1:74" s="263" customFormat="1">
      <c r="A8037" s="457"/>
      <c r="B8037" s="457"/>
      <c r="C8037" s="260"/>
      <c r="D8037" s="260"/>
      <c r="E8037" s="260"/>
      <c r="F8037" s="260"/>
      <c r="G8037" s="260"/>
      <c r="H8037" s="260"/>
      <c r="I8037" s="260"/>
      <c r="J8037" s="260"/>
      <c r="K8037" s="260"/>
      <c r="L8037" s="261" t="s">
        <v>18627</v>
      </c>
      <c r="M8037" s="261"/>
      <c r="N8037" s="261"/>
      <c r="O8037" s="457"/>
      <c r="P8037" s="260"/>
      <c r="Q8037" s="262" t="s">
        <v>18628</v>
      </c>
      <c r="R8037" s="261"/>
      <c r="S8037" s="261"/>
      <c r="T8037" s="261"/>
      <c r="U8037" s="261"/>
      <c r="V8037" s="292"/>
      <c r="X8037" s="457"/>
      <c r="Y8037" s="260"/>
      <c r="Z8037" s="264"/>
      <c r="AA8037" s="264"/>
      <c r="AB8037" s="264"/>
      <c r="AC8037" s="264"/>
      <c r="AF8037" s="457"/>
      <c r="AG8037" s="260"/>
      <c r="AN8037" s="457"/>
      <c r="AO8037" s="260"/>
      <c r="AV8037" s="260"/>
      <c r="BC8037" s="260"/>
      <c r="BM8037" s="275">
        <v>0</v>
      </c>
      <c r="BN8037" s="275"/>
      <c r="BO8037" s="275"/>
      <c r="BP8037" s="275"/>
      <c r="BQ8037" s="275"/>
      <c r="BR8037" s="275"/>
      <c r="BS8037" s="275"/>
      <c r="BT8037" s="275"/>
      <c r="BU8037" s="275"/>
      <c r="BV8037" s="275"/>
    </row>
    <row r="8038" spans="1:74" s="263" customFormat="1">
      <c r="A8038" s="458" t="s">
        <v>18630</v>
      </c>
      <c r="B8038" s="458"/>
      <c r="C8038" s="266"/>
      <c r="D8038" s="266"/>
      <c r="E8038" s="266"/>
      <c r="F8038" s="266"/>
      <c r="G8038" s="266"/>
      <c r="H8038" s="266"/>
      <c r="I8038" s="266"/>
      <c r="J8038" s="266"/>
      <c r="K8038" s="266"/>
      <c r="L8038" s="261" t="s">
        <v>18629</v>
      </c>
      <c r="M8038" s="261"/>
      <c r="N8038" s="261"/>
      <c r="O8038" s="458"/>
      <c r="P8038" s="266"/>
      <c r="Q8038" s="262" t="s">
        <v>7674</v>
      </c>
      <c r="R8038" s="261"/>
      <c r="S8038" s="261"/>
      <c r="T8038" s="261"/>
      <c r="U8038" s="261"/>
      <c r="V8038" s="292"/>
      <c r="X8038" s="458"/>
      <c r="Y8038" s="266"/>
      <c r="Z8038" s="264"/>
      <c r="AA8038" s="264"/>
      <c r="AB8038" s="264"/>
      <c r="AC8038" s="264"/>
      <c r="AF8038" s="458"/>
      <c r="AG8038" s="266"/>
      <c r="AN8038" s="458"/>
      <c r="AO8038" s="266"/>
      <c r="AV8038" s="266"/>
      <c r="BC8038" s="266"/>
      <c r="BM8038" s="275">
        <v>0</v>
      </c>
      <c r="BN8038" s="275"/>
      <c r="BO8038" s="275"/>
      <c r="BP8038" s="275"/>
      <c r="BQ8038" s="275"/>
      <c r="BR8038" s="275"/>
      <c r="BS8038" s="275"/>
      <c r="BT8038" s="275"/>
      <c r="BU8038" s="275"/>
      <c r="BV8038" s="275"/>
    </row>
    <row r="8039" spans="1:74" s="263" customFormat="1">
      <c r="A8039" s="458" t="s">
        <v>18633</v>
      </c>
      <c r="B8039" s="458"/>
      <c r="C8039" s="266"/>
      <c r="D8039" s="266"/>
      <c r="E8039" s="266"/>
      <c r="F8039" s="266"/>
      <c r="G8039" s="266"/>
      <c r="H8039" s="266"/>
      <c r="I8039" s="266"/>
      <c r="J8039" s="266"/>
      <c r="K8039" s="266"/>
      <c r="L8039" s="261" t="s">
        <v>18631</v>
      </c>
      <c r="M8039" s="261"/>
      <c r="N8039" s="261"/>
      <c r="O8039" s="458"/>
      <c r="P8039" s="266"/>
      <c r="Q8039" s="262" t="s">
        <v>18632</v>
      </c>
      <c r="R8039" s="261"/>
      <c r="S8039" s="261"/>
      <c r="T8039" s="261"/>
      <c r="U8039" s="261"/>
      <c r="V8039" s="292"/>
      <c r="X8039" s="458"/>
      <c r="Y8039" s="266"/>
      <c r="Z8039" s="264"/>
      <c r="AA8039" s="264"/>
      <c r="AB8039" s="264"/>
      <c r="AC8039" s="264"/>
      <c r="AF8039" s="458"/>
      <c r="AG8039" s="266"/>
      <c r="AN8039" s="458"/>
      <c r="AO8039" s="266"/>
      <c r="AV8039" s="266"/>
      <c r="BC8039" s="266"/>
      <c r="BM8039" s="275">
        <v>0</v>
      </c>
      <c r="BN8039" s="275"/>
      <c r="BO8039" s="275"/>
      <c r="BP8039" s="275"/>
      <c r="BQ8039" s="275"/>
      <c r="BR8039" s="275"/>
      <c r="BS8039" s="275"/>
      <c r="BT8039" s="275"/>
      <c r="BU8039" s="275"/>
      <c r="BV8039" s="275"/>
    </row>
    <row r="8040" spans="1:74" s="263" customFormat="1">
      <c r="A8040" s="457"/>
      <c r="B8040" s="457"/>
      <c r="C8040" s="260"/>
      <c r="D8040" s="260"/>
      <c r="E8040" s="260"/>
      <c r="F8040" s="260"/>
      <c r="G8040" s="260"/>
      <c r="H8040" s="260"/>
      <c r="I8040" s="260"/>
      <c r="J8040" s="260"/>
      <c r="K8040" s="260"/>
      <c r="L8040" s="261" t="s">
        <v>18634</v>
      </c>
      <c r="M8040" s="261"/>
      <c r="N8040" s="261"/>
      <c r="O8040" s="457"/>
      <c r="P8040" s="260"/>
      <c r="Q8040" s="262" t="s">
        <v>18635</v>
      </c>
      <c r="R8040" s="261"/>
      <c r="S8040" s="261"/>
      <c r="T8040" s="261"/>
      <c r="U8040" s="261"/>
      <c r="V8040" s="292"/>
      <c r="X8040" s="457"/>
      <c r="Y8040" s="260"/>
      <c r="Z8040" s="264"/>
      <c r="AA8040" s="264"/>
      <c r="AB8040" s="264"/>
      <c r="AC8040" s="264"/>
      <c r="AF8040" s="457"/>
      <c r="AG8040" s="260"/>
      <c r="AN8040" s="457"/>
      <c r="AO8040" s="260"/>
      <c r="AV8040" s="260"/>
      <c r="BC8040" s="260"/>
      <c r="BM8040" s="275">
        <v>0</v>
      </c>
      <c r="BN8040" s="275"/>
      <c r="BO8040" s="275"/>
      <c r="BP8040" s="275"/>
      <c r="BQ8040" s="275"/>
      <c r="BR8040" s="275"/>
      <c r="BS8040" s="275"/>
      <c r="BT8040" s="275"/>
      <c r="BU8040" s="275"/>
      <c r="BV8040" s="275"/>
    </row>
    <row r="8041" spans="1:74" s="263" customFormat="1">
      <c r="A8041" s="458" t="s">
        <v>18637</v>
      </c>
      <c r="B8041" s="458"/>
      <c r="C8041" s="266"/>
      <c r="D8041" s="266"/>
      <c r="E8041" s="266"/>
      <c r="F8041" s="266"/>
      <c r="G8041" s="266"/>
      <c r="H8041" s="266"/>
      <c r="I8041" s="266"/>
      <c r="J8041" s="266"/>
      <c r="K8041" s="266"/>
      <c r="L8041" s="261" t="s">
        <v>18636</v>
      </c>
      <c r="M8041" s="261"/>
      <c r="N8041" s="261"/>
      <c r="O8041" s="458"/>
      <c r="P8041" s="266"/>
      <c r="Q8041" s="262" t="s">
        <v>3432</v>
      </c>
      <c r="R8041" s="261"/>
      <c r="S8041" s="261"/>
      <c r="T8041" s="261"/>
      <c r="U8041" s="261"/>
      <c r="V8041" s="292"/>
      <c r="X8041" s="458"/>
      <c r="Y8041" s="266"/>
      <c r="Z8041" s="264"/>
      <c r="AA8041" s="264"/>
      <c r="AB8041" s="264"/>
      <c r="AC8041" s="264"/>
      <c r="AF8041" s="458"/>
      <c r="AG8041" s="266"/>
      <c r="AN8041" s="458"/>
      <c r="AO8041" s="266"/>
      <c r="AV8041" s="266"/>
      <c r="BC8041" s="266"/>
      <c r="BM8041" s="275">
        <v>0</v>
      </c>
      <c r="BN8041" s="275"/>
      <c r="BO8041" s="275"/>
      <c r="BP8041" s="275"/>
      <c r="BQ8041" s="275"/>
      <c r="BR8041" s="275"/>
      <c r="BS8041" s="275"/>
      <c r="BT8041" s="275"/>
      <c r="BU8041" s="275"/>
      <c r="BV8041" s="275"/>
    </row>
    <row r="8042" spans="1:74" s="263" customFormat="1">
      <c r="A8042" s="457"/>
      <c r="B8042" s="457"/>
      <c r="C8042" s="260"/>
      <c r="D8042" s="260"/>
      <c r="E8042" s="260"/>
      <c r="F8042" s="260"/>
      <c r="G8042" s="260"/>
      <c r="H8042" s="260"/>
      <c r="I8042" s="260"/>
      <c r="J8042" s="260"/>
      <c r="K8042" s="260"/>
      <c r="L8042" s="261" t="s">
        <v>18638</v>
      </c>
      <c r="M8042" s="261"/>
      <c r="N8042" s="261"/>
      <c r="O8042" s="457"/>
      <c r="P8042" s="260"/>
      <c r="Q8042" s="262" t="s">
        <v>18639</v>
      </c>
      <c r="R8042" s="261"/>
      <c r="S8042" s="261"/>
      <c r="T8042" s="261"/>
      <c r="U8042" s="261"/>
      <c r="V8042" s="292"/>
      <c r="X8042" s="457"/>
      <c r="Y8042" s="260"/>
      <c r="Z8042" s="264"/>
      <c r="AA8042" s="264"/>
      <c r="AB8042" s="264"/>
      <c r="AC8042" s="264"/>
      <c r="AF8042" s="457"/>
      <c r="AG8042" s="260"/>
      <c r="AN8042" s="457"/>
      <c r="AO8042" s="260"/>
      <c r="AV8042" s="260"/>
      <c r="BC8042" s="260"/>
      <c r="BM8042" s="275">
        <v>0</v>
      </c>
      <c r="BN8042" s="275"/>
      <c r="BO8042" s="275"/>
      <c r="BP8042" s="275"/>
      <c r="BQ8042" s="275"/>
      <c r="BR8042" s="275"/>
      <c r="BS8042" s="275"/>
      <c r="BT8042" s="275"/>
      <c r="BU8042" s="275"/>
      <c r="BV8042" s="275"/>
    </row>
    <row r="8043" spans="1:74" s="263" customFormat="1">
      <c r="A8043" s="457"/>
      <c r="B8043" s="457"/>
      <c r="C8043" s="260"/>
      <c r="D8043" s="260"/>
      <c r="E8043" s="260"/>
      <c r="F8043" s="260"/>
      <c r="G8043" s="260"/>
      <c r="H8043" s="260"/>
      <c r="I8043" s="260"/>
      <c r="J8043" s="260"/>
      <c r="K8043" s="260"/>
      <c r="L8043" s="261" t="s">
        <v>18640</v>
      </c>
      <c r="M8043" s="261"/>
      <c r="N8043" s="261"/>
      <c r="O8043" s="457"/>
      <c r="P8043" s="260"/>
      <c r="Q8043" s="262" t="s">
        <v>13874</v>
      </c>
      <c r="R8043" s="261"/>
      <c r="S8043" s="261"/>
      <c r="T8043" s="261"/>
      <c r="U8043" s="261"/>
      <c r="V8043" s="292"/>
      <c r="X8043" s="457"/>
      <c r="Y8043" s="260"/>
      <c r="Z8043" s="264"/>
      <c r="AA8043" s="264"/>
      <c r="AB8043" s="264"/>
      <c r="AC8043" s="264"/>
      <c r="AF8043" s="457"/>
      <c r="AG8043" s="260"/>
      <c r="AN8043" s="457"/>
      <c r="AO8043" s="260"/>
      <c r="AV8043" s="260"/>
      <c r="BC8043" s="260"/>
      <c r="BM8043" s="275">
        <v>0</v>
      </c>
      <c r="BN8043" s="275"/>
      <c r="BO8043" s="275"/>
      <c r="BP8043" s="275"/>
      <c r="BQ8043" s="275"/>
      <c r="BR8043" s="275"/>
      <c r="BS8043" s="275"/>
      <c r="BT8043" s="275"/>
      <c r="BU8043" s="275"/>
      <c r="BV8043" s="275"/>
    </row>
    <row r="8044" spans="1:74" s="263" customFormat="1">
      <c r="A8044" s="458" t="s">
        <v>6695</v>
      </c>
      <c r="B8044" s="458"/>
      <c r="C8044" s="266"/>
      <c r="D8044" s="266"/>
      <c r="E8044" s="266"/>
      <c r="F8044" s="266"/>
      <c r="G8044" s="266"/>
      <c r="H8044" s="266"/>
      <c r="I8044" s="266"/>
      <c r="J8044" s="266"/>
      <c r="K8044" s="266"/>
      <c r="L8044" s="261" t="s">
        <v>6693</v>
      </c>
      <c r="M8044" s="261"/>
      <c r="N8044" s="261"/>
      <c r="O8044" s="458"/>
      <c r="P8044" s="266"/>
      <c r="Q8044" s="262" t="s">
        <v>18641</v>
      </c>
      <c r="R8044" s="261"/>
      <c r="S8044" s="261"/>
      <c r="T8044" s="261"/>
      <c r="U8044" s="261"/>
      <c r="V8044" s="292"/>
      <c r="X8044" s="458"/>
      <c r="Y8044" s="266"/>
      <c r="Z8044" s="264"/>
      <c r="AA8044" s="264"/>
      <c r="AB8044" s="264"/>
      <c r="AC8044" s="264"/>
      <c r="AF8044" s="458"/>
      <c r="AG8044" s="266"/>
      <c r="AN8044" s="458"/>
      <c r="AO8044" s="266"/>
      <c r="AV8044" s="266"/>
      <c r="BC8044" s="266"/>
      <c r="BM8044" s="275">
        <v>0</v>
      </c>
      <c r="BN8044" s="275"/>
      <c r="BO8044" s="275"/>
      <c r="BP8044" s="275"/>
      <c r="BQ8044" s="275"/>
      <c r="BR8044" s="275"/>
      <c r="BS8044" s="275"/>
      <c r="BT8044" s="275"/>
      <c r="BU8044" s="275"/>
      <c r="BV8044" s="275"/>
    </row>
    <row r="8045" spans="1:74" s="263" customFormat="1">
      <c r="A8045" s="458" t="s">
        <v>13367</v>
      </c>
      <c r="B8045" s="458"/>
      <c r="C8045" s="266"/>
      <c r="D8045" s="266"/>
      <c r="E8045" s="266"/>
      <c r="F8045" s="266"/>
      <c r="G8045" s="266"/>
      <c r="H8045" s="266"/>
      <c r="I8045" s="266"/>
      <c r="J8045" s="266"/>
      <c r="K8045" s="266"/>
      <c r="L8045" s="261" t="s">
        <v>18642</v>
      </c>
      <c r="M8045" s="261"/>
      <c r="N8045" s="261"/>
      <c r="O8045" s="458"/>
      <c r="P8045" s="266"/>
      <c r="Q8045" s="262" t="s">
        <v>13366</v>
      </c>
      <c r="R8045" s="261"/>
      <c r="S8045" s="261"/>
      <c r="T8045" s="261"/>
      <c r="U8045" s="261"/>
      <c r="V8045" s="292"/>
      <c r="X8045" s="458"/>
      <c r="Y8045" s="266"/>
      <c r="Z8045" s="264"/>
      <c r="AA8045" s="264"/>
      <c r="AB8045" s="264"/>
      <c r="AC8045" s="264"/>
      <c r="AF8045" s="458"/>
      <c r="AG8045" s="266"/>
      <c r="AN8045" s="458"/>
      <c r="AO8045" s="266"/>
      <c r="AV8045" s="266"/>
      <c r="BC8045" s="266"/>
      <c r="BM8045" s="275">
        <v>0</v>
      </c>
      <c r="BN8045" s="275"/>
      <c r="BO8045" s="275"/>
      <c r="BP8045" s="275"/>
      <c r="BQ8045" s="275"/>
      <c r="BR8045" s="275"/>
      <c r="BS8045" s="275"/>
      <c r="BT8045" s="275"/>
      <c r="BU8045" s="275"/>
      <c r="BV8045" s="275"/>
    </row>
    <row r="8046" spans="1:74" s="263" customFormat="1">
      <c r="A8046" s="457"/>
      <c r="B8046" s="457"/>
      <c r="C8046" s="260"/>
      <c r="D8046" s="260"/>
      <c r="E8046" s="260"/>
      <c r="F8046" s="260"/>
      <c r="G8046" s="260"/>
      <c r="H8046" s="260"/>
      <c r="I8046" s="260"/>
      <c r="J8046" s="260"/>
      <c r="K8046" s="260"/>
      <c r="L8046" s="261" t="s">
        <v>18643</v>
      </c>
      <c r="M8046" s="261"/>
      <c r="N8046" s="261"/>
      <c r="O8046" s="457"/>
      <c r="P8046" s="260"/>
      <c r="Q8046" s="262" t="s">
        <v>18644</v>
      </c>
      <c r="R8046" s="261"/>
      <c r="S8046" s="261"/>
      <c r="T8046" s="261"/>
      <c r="U8046" s="261"/>
      <c r="V8046" s="292"/>
      <c r="X8046" s="457"/>
      <c r="Y8046" s="260"/>
      <c r="Z8046" s="264"/>
      <c r="AA8046" s="264"/>
      <c r="AB8046" s="264"/>
      <c r="AC8046" s="264"/>
      <c r="AF8046" s="457"/>
      <c r="AG8046" s="260"/>
      <c r="AN8046" s="457"/>
      <c r="AO8046" s="260"/>
      <c r="AV8046" s="260"/>
      <c r="BC8046" s="260"/>
      <c r="BM8046" s="275">
        <v>0</v>
      </c>
      <c r="BN8046" s="275"/>
      <c r="BO8046" s="275"/>
      <c r="BP8046" s="275"/>
      <c r="BQ8046" s="275"/>
      <c r="BR8046" s="275"/>
      <c r="BS8046" s="275"/>
      <c r="BT8046" s="275"/>
      <c r="BU8046" s="275"/>
      <c r="BV8046" s="275"/>
    </row>
    <row r="8047" spans="1:74" s="263" customFormat="1">
      <c r="A8047" s="457"/>
      <c r="B8047" s="457"/>
      <c r="C8047" s="260"/>
      <c r="D8047" s="260"/>
      <c r="E8047" s="260"/>
      <c r="F8047" s="260"/>
      <c r="G8047" s="260"/>
      <c r="H8047" s="260"/>
      <c r="I8047" s="260"/>
      <c r="J8047" s="260"/>
      <c r="K8047" s="260"/>
      <c r="L8047" s="261" t="s">
        <v>18645</v>
      </c>
      <c r="M8047" s="261"/>
      <c r="N8047" s="261"/>
      <c r="O8047" s="457"/>
      <c r="P8047" s="260"/>
      <c r="Q8047" s="262" t="s">
        <v>18646</v>
      </c>
      <c r="R8047" s="261"/>
      <c r="S8047" s="261"/>
      <c r="T8047" s="261"/>
      <c r="U8047" s="261"/>
      <c r="V8047" s="292"/>
      <c r="X8047" s="457"/>
      <c r="Y8047" s="260"/>
      <c r="Z8047" s="264"/>
      <c r="AA8047" s="264"/>
      <c r="AB8047" s="264"/>
      <c r="AC8047" s="264"/>
      <c r="AF8047" s="457"/>
      <c r="AG8047" s="260"/>
      <c r="AN8047" s="457"/>
      <c r="AO8047" s="260"/>
      <c r="AV8047" s="260"/>
      <c r="BC8047" s="260"/>
      <c r="BM8047" s="275">
        <v>0</v>
      </c>
      <c r="BN8047" s="275"/>
      <c r="BO8047" s="275"/>
      <c r="BP8047" s="275"/>
      <c r="BQ8047" s="275"/>
      <c r="BR8047" s="275"/>
      <c r="BS8047" s="275"/>
      <c r="BT8047" s="275"/>
      <c r="BU8047" s="275"/>
      <c r="BV8047" s="275"/>
    </row>
    <row r="8048" spans="1:74" s="263" customFormat="1">
      <c r="A8048" s="457"/>
      <c r="B8048" s="457"/>
      <c r="C8048" s="260"/>
      <c r="D8048" s="260"/>
      <c r="E8048" s="260"/>
      <c r="F8048" s="260"/>
      <c r="G8048" s="260"/>
      <c r="H8048" s="260"/>
      <c r="I8048" s="260"/>
      <c r="J8048" s="260"/>
      <c r="K8048" s="260"/>
      <c r="L8048" s="261" t="s">
        <v>18647</v>
      </c>
      <c r="M8048" s="261"/>
      <c r="N8048" s="261"/>
      <c r="O8048" s="457"/>
      <c r="P8048" s="260"/>
      <c r="Q8048" s="262" t="s">
        <v>18648</v>
      </c>
      <c r="R8048" s="261"/>
      <c r="S8048" s="261"/>
      <c r="T8048" s="261"/>
      <c r="U8048" s="261"/>
      <c r="V8048" s="292"/>
      <c r="X8048" s="457"/>
      <c r="Y8048" s="260"/>
      <c r="Z8048" s="264"/>
      <c r="AA8048" s="264"/>
      <c r="AB8048" s="264"/>
      <c r="AC8048" s="264"/>
      <c r="AF8048" s="457"/>
      <c r="AG8048" s="260"/>
      <c r="AN8048" s="457"/>
      <c r="AO8048" s="260"/>
      <c r="AV8048" s="260"/>
      <c r="BC8048" s="260"/>
      <c r="BM8048" s="275">
        <v>0</v>
      </c>
      <c r="BN8048" s="275"/>
      <c r="BO8048" s="275"/>
      <c r="BP8048" s="275"/>
      <c r="BQ8048" s="275"/>
      <c r="BR8048" s="275"/>
      <c r="BS8048" s="275"/>
      <c r="BT8048" s="275"/>
      <c r="BU8048" s="275"/>
      <c r="BV8048" s="275"/>
    </row>
    <row r="8049" spans="1:74" s="263" customFormat="1">
      <c r="A8049" s="457"/>
      <c r="B8049" s="457"/>
      <c r="C8049" s="260"/>
      <c r="D8049" s="260"/>
      <c r="E8049" s="260"/>
      <c r="F8049" s="260"/>
      <c r="G8049" s="260"/>
      <c r="H8049" s="260"/>
      <c r="I8049" s="260"/>
      <c r="J8049" s="260"/>
      <c r="K8049" s="260"/>
      <c r="L8049" s="261" t="s">
        <v>18649</v>
      </c>
      <c r="M8049" s="261"/>
      <c r="N8049" s="261"/>
      <c r="O8049" s="457"/>
      <c r="P8049" s="260"/>
      <c r="Q8049" s="262" t="s">
        <v>7347</v>
      </c>
      <c r="R8049" s="261"/>
      <c r="S8049" s="261"/>
      <c r="T8049" s="261"/>
      <c r="U8049" s="261"/>
      <c r="V8049" s="292"/>
      <c r="X8049" s="457"/>
      <c r="Y8049" s="260"/>
      <c r="Z8049" s="264"/>
      <c r="AA8049" s="264"/>
      <c r="AB8049" s="264"/>
      <c r="AC8049" s="264"/>
      <c r="AF8049" s="457"/>
      <c r="AG8049" s="260"/>
      <c r="AN8049" s="457"/>
      <c r="AO8049" s="260"/>
      <c r="AV8049" s="260"/>
      <c r="BC8049" s="260"/>
      <c r="BM8049" s="275">
        <v>0</v>
      </c>
      <c r="BN8049" s="275"/>
      <c r="BO8049" s="275"/>
      <c r="BP8049" s="275"/>
      <c r="BQ8049" s="275"/>
      <c r="BR8049" s="275"/>
      <c r="BS8049" s="275"/>
      <c r="BT8049" s="275"/>
      <c r="BU8049" s="275"/>
      <c r="BV8049" s="275"/>
    </row>
    <row r="8050" spans="1:74" s="263" customFormat="1">
      <c r="A8050" s="458" t="s">
        <v>18650</v>
      </c>
      <c r="B8050" s="458"/>
      <c r="C8050" s="266"/>
      <c r="D8050" s="266"/>
      <c r="E8050" s="266"/>
      <c r="F8050" s="266"/>
      <c r="G8050" s="266"/>
      <c r="H8050" s="266"/>
      <c r="I8050" s="266"/>
      <c r="J8050" s="266"/>
      <c r="K8050" s="266"/>
      <c r="L8050" s="261" t="s">
        <v>14348</v>
      </c>
      <c r="M8050" s="261"/>
      <c r="N8050" s="261"/>
      <c r="O8050" s="458"/>
      <c r="P8050" s="266"/>
      <c r="Q8050" s="262" t="s">
        <v>13846</v>
      </c>
      <c r="R8050" s="261"/>
      <c r="S8050" s="261"/>
      <c r="T8050" s="261"/>
      <c r="U8050" s="261"/>
      <c r="V8050" s="292"/>
      <c r="X8050" s="458"/>
      <c r="Y8050" s="266"/>
      <c r="Z8050" s="264"/>
      <c r="AA8050" s="264"/>
      <c r="AB8050" s="264"/>
      <c r="AC8050" s="264"/>
      <c r="AF8050" s="458"/>
      <c r="AG8050" s="266"/>
      <c r="AN8050" s="458"/>
      <c r="AO8050" s="266"/>
      <c r="AV8050" s="266"/>
      <c r="BC8050" s="266"/>
      <c r="BM8050" s="275">
        <v>0</v>
      </c>
      <c r="BN8050" s="275"/>
      <c r="BO8050" s="275"/>
      <c r="BP8050" s="275"/>
      <c r="BQ8050" s="275"/>
      <c r="BR8050" s="275"/>
      <c r="BS8050" s="275"/>
      <c r="BT8050" s="275"/>
      <c r="BU8050" s="275"/>
      <c r="BV8050" s="275"/>
    </row>
    <row r="8051" spans="1:74" s="263" customFormat="1">
      <c r="A8051" s="457"/>
      <c r="B8051" s="457"/>
      <c r="C8051" s="260"/>
      <c r="D8051" s="260"/>
      <c r="E8051" s="260"/>
      <c r="F8051" s="260"/>
      <c r="G8051" s="260"/>
      <c r="H8051" s="260"/>
      <c r="I8051" s="260"/>
      <c r="J8051" s="260"/>
      <c r="K8051" s="260"/>
      <c r="L8051" s="261" t="s">
        <v>18651</v>
      </c>
      <c r="M8051" s="261"/>
      <c r="N8051" s="261"/>
      <c r="O8051" s="457"/>
      <c r="P8051" s="260"/>
      <c r="Q8051" s="262" t="s">
        <v>11477</v>
      </c>
      <c r="R8051" s="261"/>
      <c r="S8051" s="261"/>
      <c r="T8051" s="261"/>
      <c r="U8051" s="261"/>
      <c r="V8051" s="292"/>
      <c r="X8051" s="457"/>
      <c r="Y8051" s="260"/>
      <c r="Z8051" s="264"/>
      <c r="AA8051" s="264"/>
      <c r="AB8051" s="264"/>
      <c r="AC8051" s="264"/>
      <c r="AF8051" s="457"/>
      <c r="AG8051" s="260"/>
      <c r="AN8051" s="457"/>
      <c r="AO8051" s="260"/>
      <c r="AV8051" s="260"/>
      <c r="BC8051" s="260"/>
      <c r="BM8051" s="275">
        <v>0</v>
      </c>
      <c r="BN8051" s="275"/>
      <c r="BO8051" s="275"/>
      <c r="BP8051" s="275"/>
      <c r="BQ8051" s="275"/>
      <c r="BR8051" s="275"/>
      <c r="BS8051" s="275"/>
      <c r="BT8051" s="275"/>
      <c r="BU8051" s="275"/>
      <c r="BV8051" s="275"/>
    </row>
    <row r="8052" spans="1:74" s="263" customFormat="1">
      <c r="A8052" s="458" t="s">
        <v>18654</v>
      </c>
      <c r="B8052" s="458"/>
      <c r="C8052" s="266"/>
      <c r="D8052" s="266"/>
      <c r="E8052" s="266"/>
      <c r="F8052" s="266"/>
      <c r="G8052" s="266"/>
      <c r="H8052" s="266"/>
      <c r="I8052" s="266"/>
      <c r="J8052" s="266"/>
      <c r="K8052" s="266"/>
      <c r="L8052" s="261" t="s">
        <v>18652</v>
      </c>
      <c r="M8052" s="261"/>
      <c r="N8052" s="261"/>
      <c r="O8052" s="458"/>
      <c r="P8052" s="266"/>
      <c r="Q8052" s="262" t="s">
        <v>18653</v>
      </c>
      <c r="R8052" s="261"/>
      <c r="S8052" s="261"/>
      <c r="T8052" s="261"/>
      <c r="U8052" s="261"/>
      <c r="V8052" s="292"/>
      <c r="X8052" s="458"/>
      <c r="Y8052" s="266"/>
      <c r="Z8052" s="264"/>
      <c r="AA8052" s="264"/>
      <c r="AB8052" s="264"/>
      <c r="AC8052" s="264"/>
      <c r="AF8052" s="458"/>
      <c r="AG8052" s="266"/>
      <c r="AN8052" s="458"/>
      <c r="AO8052" s="266"/>
      <c r="AV8052" s="266"/>
      <c r="BC8052" s="266"/>
      <c r="BM8052" s="275">
        <v>0</v>
      </c>
      <c r="BN8052" s="275"/>
      <c r="BO8052" s="275"/>
      <c r="BP8052" s="275"/>
      <c r="BQ8052" s="275"/>
      <c r="BR8052" s="275"/>
      <c r="BS8052" s="275"/>
      <c r="BT8052" s="275"/>
      <c r="BU8052" s="275"/>
      <c r="BV8052" s="275"/>
    </row>
    <row r="8053" spans="1:74" s="263" customFormat="1">
      <c r="A8053" s="457"/>
      <c r="B8053" s="457"/>
      <c r="C8053" s="260"/>
      <c r="D8053" s="260"/>
      <c r="E8053" s="260"/>
      <c r="F8053" s="260"/>
      <c r="G8053" s="260"/>
      <c r="H8053" s="260"/>
      <c r="I8053" s="260"/>
      <c r="J8053" s="260"/>
      <c r="K8053" s="260"/>
      <c r="L8053" s="261" t="s">
        <v>18655</v>
      </c>
      <c r="M8053" s="261"/>
      <c r="N8053" s="261"/>
      <c r="O8053" s="457"/>
      <c r="P8053" s="260"/>
      <c r="Q8053" s="262" t="s">
        <v>18656</v>
      </c>
      <c r="R8053" s="261"/>
      <c r="S8053" s="261"/>
      <c r="T8053" s="261"/>
      <c r="U8053" s="261"/>
      <c r="V8053" s="292"/>
      <c r="X8053" s="457"/>
      <c r="Y8053" s="260"/>
      <c r="Z8053" s="264"/>
      <c r="AA8053" s="264"/>
      <c r="AB8053" s="264"/>
      <c r="AC8053" s="264"/>
      <c r="AF8053" s="457"/>
      <c r="AG8053" s="260"/>
      <c r="AN8053" s="457"/>
      <c r="AO8053" s="260"/>
      <c r="AV8053" s="260"/>
      <c r="BC8053" s="260"/>
      <c r="BM8053" s="275">
        <v>0</v>
      </c>
      <c r="BN8053" s="275"/>
      <c r="BO8053" s="275"/>
      <c r="BP8053" s="275"/>
      <c r="BQ8053" s="275"/>
      <c r="BR8053" s="275"/>
      <c r="BS8053" s="275"/>
      <c r="BT8053" s="275"/>
      <c r="BU8053" s="275"/>
      <c r="BV8053" s="275"/>
    </row>
    <row r="8054" spans="1:74" s="263" customFormat="1">
      <c r="A8054" s="458" t="s">
        <v>18659</v>
      </c>
      <c r="B8054" s="458"/>
      <c r="C8054" s="266"/>
      <c r="D8054" s="266"/>
      <c r="E8054" s="266"/>
      <c r="F8054" s="266"/>
      <c r="G8054" s="266"/>
      <c r="H8054" s="266"/>
      <c r="I8054" s="266"/>
      <c r="J8054" s="266"/>
      <c r="K8054" s="266"/>
      <c r="L8054" s="261" t="s">
        <v>18657</v>
      </c>
      <c r="M8054" s="261"/>
      <c r="N8054" s="261"/>
      <c r="O8054" s="458"/>
      <c r="P8054" s="266"/>
      <c r="Q8054" s="262" t="s">
        <v>18658</v>
      </c>
      <c r="R8054" s="261"/>
      <c r="S8054" s="261"/>
      <c r="T8054" s="261"/>
      <c r="U8054" s="261"/>
      <c r="V8054" s="292"/>
      <c r="X8054" s="458"/>
      <c r="Y8054" s="266"/>
      <c r="Z8054" s="264"/>
      <c r="AA8054" s="264"/>
      <c r="AB8054" s="264"/>
      <c r="AC8054" s="264"/>
      <c r="AF8054" s="458"/>
      <c r="AG8054" s="266"/>
      <c r="AN8054" s="458"/>
      <c r="AO8054" s="266"/>
      <c r="AV8054" s="266"/>
      <c r="BC8054" s="266"/>
      <c r="BM8054" s="275">
        <v>0</v>
      </c>
      <c r="BN8054" s="275"/>
      <c r="BO8054" s="275"/>
      <c r="BP8054" s="275"/>
      <c r="BQ8054" s="275"/>
      <c r="BR8054" s="275"/>
      <c r="BS8054" s="275"/>
      <c r="BT8054" s="275"/>
      <c r="BU8054" s="275"/>
      <c r="BV8054" s="275"/>
    </row>
    <row r="8055" spans="1:74" s="263" customFormat="1">
      <c r="A8055" s="457"/>
      <c r="B8055" s="457"/>
      <c r="C8055" s="260"/>
      <c r="D8055" s="260"/>
      <c r="E8055" s="260"/>
      <c r="F8055" s="260"/>
      <c r="G8055" s="260"/>
      <c r="H8055" s="260"/>
      <c r="I8055" s="260"/>
      <c r="J8055" s="260"/>
      <c r="K8055" s="260"/>
      <c r="L8055" s="261" t="s">
        <v>18660</v>
      </c>
      <c r="M8055" s="261"/>
      <c r="N8055" s="261"/>
      <c r="O8055" s="457"/>
      <c r="P8055" s="260"/>
      <c r="Q8055" s="262" t="s">
        <v>18661</v>
      </c>
      <c r="R8055" s="261"/>
      <c r="S8055" s="261"/>
      <c r="T8055" s="261"/>
      <c r="U8055" s="261"/>
      <c r="V8055" s="292"/>
      <c r="X8055" s="457"/>
      <c r="Y8055" s="260"/>
      <c r="Z8055" s="264"/>
      <c r="AA8055" s="264"/>
      <c r="AB8055" s="264"/>
      <c r="AC8055" s="264"/>
      <c r="AF8055" s="457"/>
      <c r="AG8055" s="260"/>
      <c r="AN8055" s="457"/>
      <c r="AO8055" s="260"/>
      <c r="AV8055" s="260"/>
      <c r="BC8055" s="260"/>
      <c r="BM8055" s="275">
        <v>0</v>
      </c>
      <c r="BN8055" s="275"/>
      <c r="BO8055" s="275"/>
      <c r="BP8055" s="275"/>
      <c r="BQ8055" s="275"/>
      <c r="BR8055" s="275"/>
      <c r="BS8055" s="275"/>
      <c r="BT8055" s="275"/>
      <c r="BU8055" s="275"/>
      <c r="BV8055" s="275"/>
    </row>
    <row r="8056" spans="1:74" s="263" customFormat="1">
      <c r="A8056" s="458" t="s">
        <v>18664</v>
      </c>
      <c r="B8056" s="458"/>
      <c r="C8056" s="266"/>
      <c r="D8056" s="266"/>
      <c r="E8056" s="266"/>
      <c r="F8056" s="266"/>
      <c r="G8056" s="266"/>
      <c r="H8056" s="266"/>
      <c r="I8056" s="266"/>
      <c r="J8056" s="266"/>
      <c r="K8056" s="266"/>
      <c r="L8056" s="261" t="s">
        <v>18662</v>
      </c>
      <c r="M8056" s="261"/>
      <c r="N8056" s="261"/>
      <c r="O8056" s="458"/>
      <c r="P8056" s="266"/>
      <c r="Q8056" s="262" t="s">
        <v>18663</v>
      </c>
      <c r="R8056" s="261"/>
      <c r="S8056" s="261"/>
      <c r="T8056" s="261"/>
      <c r="U8056" s="261"/>
      <c r="V8056" s="292"/>
      <c r="X8056" s="458"/>
      <c r="Y8056" s="266"/>
      <c r="Z8056" s="264"/>
      <c r="AA8056" s="264"/>
      <c r="AB8056" s="264"/>
      <c r="AC8056" s="264"/>
      <c r="AF8056" s="458"/>
      <c r="AG8056" s="266"/>
      <c r="AN8056" s="458"/>
      <c r="AO8056" s="266"/>
      <c r="AV8056" s="266"/>
      <c r="BC8056" s="266"/>
      <c r="BM8056" s="275">
        <v>0</v>
      </c>
      <c r="BN8056" s="275"/>
      <c r="BO8056" s="275"/>
      <c r="BP8056" s="275"/>
      <c r="BQ8056" s="275"/>
      <c r="BR8056" s="275"/>
      <c r="BS8056" s="275"/>
      <c r="BT8056" s="275"/>
      <c r="BU8056" s="275"/>
      <c r="BV8056" s="275"/>
    </row>
    <row r="8057" spans="1:74" s="263" customFormat="1">
      <c r="A8057" s="458" t="s">
        <v>18667</v>
      </c>
      <c r="B8057" s="458"/>
      <c r="C8057" s="266"/>
      <c r="D8057" s="266"/>
      <c r="E8057" s="266"/>
      <c r="F8057" s="266"/>
      <c r="G8057" s="266"/>
      <c r="H8057" s="266"/>
      <c r="I8057" s="266"/>
      <c r="J8057" s="266"/>
      <c r="K8057" s="266"/>
      <c r="L8057" s="261" t="s">
        <v>18665</v>
      </c>
      <c r="M8057" s="261"/>
      <c r="N8057" s="261"/>
      <c r="O8057" s="458"/>
      <c r="P8057" s="266"/>
      <c r="Q8057" s="262" t="s">
        <v>18666</v>
      </c>
      <c r="R8057" s="261"/>
      <c r="S8057" s="261"/>
      <c r="T8057" s="261"/>
      <c r="U8057" s="261"/>
      <c r="V8057" s="292"/>
      <c r="X8057" s="458"/>
      <c r="Y8057" s="266"/>
      <c r="Z8057" s="264"/>
      <c r="AA8057" s="264"/>
      <c r="AB8057" s="264"/>
      <c r="AC8057" s="264"/>
      <c r="AF8057" s="458"/>
      <c r="AG8057" s="266"/>
      <c r="AN8057" s="458"/>
      <c r="AO8057" s="266"/>
      <c r="AV8057" s="266"/>
      <c r="BC8057" s="266"/>
      <c r="BM8057" s="275">
        <v>0</v>
      </c>
      <c r="BN8057" s="275"/>
      <c r="BO8057" s="275"/>
      <c r="BP8057" s="275"/>
      <c r="BQ8057" s="275"/>
      <c r="BR8057" s="275"/>
      <c r="BS8057" s="275"/>
      <c r="BT8057" s="275"/>
      <c r="BU8057" s="275"/>
      <c r="BV8057" s="275"/>
    </row>
    <row r="8058" spans="1:74" s="263" customFormat="1">
      <c r="A8058" s="457"/>
      <c r="B8058" s="457"/>
      <c r="C8058" s="260"/>
      <c r="D8058" s="260"/>
      <c r="E8058" s="260"/>
      <c r="F8058" s="260"/>
      <c r="G8058" s="260"/>
      <c r="H8058" s="260"/>
      <c r="I8058" s="260"/>
      <c r="J8058" s="260"/>
      <c r="K8058" s="260"/>
      <c r="L8058" s="261" t="s">
        <v>18668</v>
      </c>
      <c r="M8058" s="261"/>
      <c r="N8058" s="261"/>
      <c r="O8058" s="457"/>
      <c r="P8058" s="260"/>
      <c r="Q8058" s="262" t="s">
        <v>18669</v>
      </c>
      <c r="R8058" s="261"/>
      <c r="S8058" s="261"/>
      <c r="T8058" s="261"/>
      <c r="U8058" s="261"/>
      <c r="V8058" s="292"/>
      <c r="X8058" s="457"/>
      <c r="Y8058" s="260"/>
      <c r="Z8058" s="264"/>
      <c r="AA8058" s="264"/>
      <c r="AB8058" s="264"/>
      <c r="AC8058" s="264"/>
      <c r="AF8058" s="457"/>
      <c r="AG8058" s="260"/>
      <c r="AN8058" s="457"/>
      <c r="AO8058" s="260"/>
      <c r="AV8058" s="260"/>
      <c r="BC8058" s="260"/>
      <c r="BM8058" s="275">
        <v>0</v>
      </c>
      <c r="BN8058" s="275"/>
      <c r="BO8058" s="275"/>
      <c r="BP8058" s="275"/>
      <c r="BQ8058" s="275"/>
      <c r="BR8058" s="275"/>
      <c r="BS8058" s="275"/>
      <c r="BT8058" s="275"/>
      <c r="BU8058" s="275"/>
      <c r="BV8058" s="275"/>
    </row>
    <row r="8059" spans="1:74" s="263" customFormat="1">
      <c r="A8059" s="458" t="s">
        <v>7134</v>
      </c>
      <c r="B8059" s="458"/>
      <c r="C8059" s="266"/>
      <c r="D8059" s="266"/>
      <c r="E8059" s="266"/>
      <c r="F8059" s="266"/>
      <c r="G8059" s="266"/>
      <c r="H8059" s="266"/>
      <c r="I8059" s="266"/>
      <c r="J8059" s="266"/>
      <c r="K8059" s="266"/>
      <c r="L8059" s="261" t="s">
        <v>18670</v>
      </c>
      <c r="M8059" s="261"/>
      <c r="N8059" s="261"/>
      <c r="O8059" s="458"/>
      <c r="P8059" s="266"/>
      <c r="Q8059" s="262" t="s">
        <v>18671</v>
      </c>
      <c r="R8059" s="261"/>
      <c r="S8059" s="261"/>
      <c r="T8059" s="261"/>
      <c r="U8059" s="261"/>
      <c r="V8059" s="292"/>
      <c r="X8059" s="458"/>
      <c r="Y8059" s="266"/>
      <c r="Z8059" s="264"/>
      <c r="AA8059" s="264"/>
      <c r="AB8059" s="264"/>
      <c r="AC8059" s="264"/>
      <c r="AF8059" s="458"/>
      <c r="AG8059" s="266"/>
      <c r="AN8059" s="458"/>
      <c r="AO8059" s="266"/>
      <c r="AV8059" s="266"/>
      <c r="BC8059" s="266"/>
      <c r="BM8059" s="275">
        <v>0</v>
      </c>
      <c r="BN8059" s="275"/>
      <c r="BO8059" s="275"/>
      <c r="BP8059" s="275"/>
      <c r="BQ8059" s="275"/>
      <c r="BR8059" s="275"/>
      <c r="BS8059" s="275"/>
      <c r="BT8059" s="275"/>
      <c r="BU8059" s="275"/>
      <c r="BV8059" s="275"/>
    </row>
    <row r="8060" spans="1:74" s="263" customFormat="1">
      <c r="A8060" s="457"/>
      <c r="B8060" s="457"/>
      <c r="C8060" s="260"/>
      <c r="D8060" s="260"/>
      <c r="E8060" s="260"/>
      <c r="F8060" s="260"/>
      <c r="G8060" s="260"/>
      <c r="H8060" s="260"/>
      <c r="I8060" s="260"/>
      <c r="J8060" s="260"/>
      <c r="K8060" s="260"/>
      <c r="L8060" s="261" t="s">
        <v>18672</v>
      </c>
      <c r="M8060" s="261"/>
      <c r="N8060" s="261"/>
      <c r="O8060" s="457"/>
      <c r="P8060" s="260"/>
      <c r="Q8060" s="262" t="s">
        <v>18672</v>
      </c>
      <c r="R8060" s="261"/>
      <c r="S8060" s="261"/>
      <c r="T8060" s="261"/>
      <c r="U8060" s="261"/>
      <c r="V8060" s="292"/>
      <c r="X8060" s="457"/>
      <c r="Y8060" s="260"/>
      <c r="Z8060" s="264"/>
      <c r="AA8060" s="264"/>
      <c r="AB8060" s="264"/>
      <c r="AC8060" s="264"/>
      <c r="AF8060" s="457"/>
      <c r="AG8060" s="260"/>
      <c r="AN8060" s="457"/>
      <c r="AO8060" s="260"/>
      <c r="AV8060" s="260"/>
      <c r="BC8060" s="260"/>
      <c r="BM8060" s="275">
        <v>0</v>
      </c>
      <c r="BN8060" s="275"/>
      <c r="BO8060" s="275"/>
      <c r="BP8060" s="275"/>
      <c r="BQ8060" s="275"/>
      <c r="BR8060" s="275"/>
      <c r="BS8060" s="275"/>
      <c r="BT8060" s="275"/>
      <c r="BU8060" s="275"/>
      <c r="BV8060" s="275"/>
    </row>
    <row r="8061" spans="1:74" s="263" customFormat="1">
      <c r="A8061" s="457"/>
      <c r="B8061" s="457"/>
      <c r="C8061" s="260"/>
      <c r="D8061" s="260"/>
      <c r="E8061" s="260"/>
      <c r="F8061" s="260"/>
      <c r="G8061" s="260"/>
      <c r="H8061" s="260"/>
      <c r="I8061" s="260"/>
      <c r="J8061" s="260"/>
      <c r="K8061" s="260"/>
      <c r="L8061" s="261" t="s">
        <v>18673</v>
      </c>
      <c r="M8061" s="261"/>
      <c r="N8061" s="261"/>
      <c r="O8061" s="457"/>
      <c r="P8061" s="260"/>
      <c r="Q8061" s="262" t="s">
        <v>18673</v>
      </c>
      <c r="R8061" s="261"/>
      <c r="S8061" s="261"/>
      <c r="T8061" s="261"/>
      <c r="U8061" s="261"/>
      <c r="V8061" s="292"/>
      <c r="X8061" s="457"/>
      <c r="Y8061" s="260"/>
      <c r="Z8061" s="264"/>
      <c r="AA8061" s="264"/>
      <c r="AB8061" s="264"/>
      <c r="AC8061" s="264"/>
      <c r="AF8061" s="457"/>
      <c r="AG8061" s="260"/>
      <c r="AN8061" s="457"/>
      <c r="AO8061" s="260"/>
      <c r="AV8061" s="260"/>
      <c r="BC8061" s="260"/>
      <c r="BM8061" s="275">
        <v>0</v>
      </c>
      <c r="BN8061" s="275"/>
      <c r="BO8061" s="275"/>
      <c r="BP8061" s="275"/>
      <c r="BQ8061" s="275"/>
      <c r="BR8061" s="275"/>
      <c r="BS8061" s="275"/>
      <c r="BT8061" s="275"/>
      <c r="BU8061" s="275"/>
      <c r="BV8061" s="275"/>
    </row>
    <row r="8062" spans="1:74" s="263" customFormat="1">
      <c r="A8062" s="457"/>
      <c r="B8062" s="457"/>
      <c r="C8062" s="260"/>
      <c r="D8062" s="260"/>
      <c r="E8062" s="260"/>
      <c r="F8062" s="260"/>
      <c r="G8062" s="260"/>
      <c r="H8062" s="260"/>
      <c r="I8062" s="260"/>
      <c r="J8062" s="260"/>
      <c r="K8062" s="260"/>
      <c r="L8062" s="261" t="s">
        <v>18135</v>
      </c>
      <c r="M8062" s="261"/>
      <c r="N8062" s="261"/>
      <c r="O8062" s="457"/>
      <c r="P8062" s="260"/>
      <c r="Q8062" s="262" t="s">
        <v>18674</v>
      </c>
      <c r="R8062" s="261"/>
      <c r="S8062" s="261"/>
      <c r="T8062" s="261"/>
      <c r="U8062" s="261"/>
      <c r="V8062" s="292"/>
      <c r="X8062" s="457"/>
      <c r="Y8062" s="260"/>
      <c r="Z8062" s="264"/>
      <c r="AA8062" s="264"/>
      <c r="AB8062" s="264"/>
      <c r="AC8062" s="264"/>
      <c r="AF8062" s="457"/>
      <c r="AG8062" s="260"/>
      <c r="AN8062" s="457"/>
      <c r="AO8062" s="260"/>
      <c r="AV8062" s="260"/>
      <c r="BC8062" s="260"/>
      <c r="BM8062" s="275">
        <v>0</v>
      </c>
      <c r="BN8062" s="275"/>
      <c r="BO8062" s="275"/>
      <c r="BP8062" s="275"/>
      <c r="BQ8062" s="275"/>
      <c r="BR8062" s="275"/>
      <c r="BS8062" s="275"/>
      <c r="BT8062" s="275"/>
      <c r="BU8062" s="275"/>
      <c r="BV8062" s="275"/>
    </row>
    <row r="8063" spans="1:74" s="263" customFormat="1">
      <c r="A8063" s="457"/>
      <c r="B8063" s="457"/>
      <c r="C8063" s="260"/>
      <c r="D8063" s="260"/>
      <c r="E8063" s="260"/>
      <c r="F8063" s="260"/>
      <c r="G8063" s="260"/>
      <c r="H8063" s="260"/>
      <c r="I8063" s="260"/>
      <c r="J8063" s="260"/>
      <c r="K8063" s="260"/>
      <c r="L8063" s="261" t="s">
        <v>18675</v>
      </c>
      <c r="M8063" s="261"/>
      <c r="N8063" s="261"/>
      <c r="O8063" s="457"/>
      <c r="P8063" s="260"/>
      <c r="Q8063" s="262" t="s">
        <v>18676</v>
      </c>
      <c r="R8063" s="261"/>
      <c r="S8063" s="261"/>
      <c r="T8063" s="261"/>
      <c r="U8063" s="261"/>
      <c r="V8063" s="292"/>
      <c r="X8063" s="457"/>
      <c r="Y8063" s="260"/>
      <c r="Z8063" s="264"/>
      <c r="AA8063" s="264"/>
      <c r="AB8063" s="264"/>
      <c r="AC8063" s="264"/>
      <c r="AF8063" s="457"/>
      <c r="AG8063" s="260"/>
      <c r="AN8063" s="457"/>
      <c r="AO8063" s="260"/>
      <c r="AV8063" s="260"/>
      <c r="BC8063" s="260"/>
      <c r="BM8063" s="275">
        <v>0</v>
      </c>
      <c r="BN8063" s="275"/>
      <c r="BO8063" s="275"/>
      <c r="BP8063" s="275"/>
      <c r="BQ8063" s="275"/>
      <c r="BR8063" s="275"/>
      <c r="BS8063" s="275"/>
      <c r="BT8063" s="275"/>
      <c r="BU8063" s="275"/>
      <c r="BV8063" s="275"/>
    </row>
    <row r="8064" spans="1:74" s="263" customFormat="1">
      <c r="A8064" s="457"/>
      <c r="B8064" s="457"/>
      <c r="C8064" s="260"/>
      <c r="D8064" s="260"/>
      <c r="E8064" s="260"/>
      <c r="F8064" s="260"/>
      <c r="G8064" s="260"/>
      <c r="H8064" s="260"/>
      <c r="I8064" s="260"/>
      <c r="J8064" s="260"/>
      <c r="K8064" s="260"/>
      <c r="L8064" s="261" t="s">
        <v>18135</v>
      </c>
      <c r="M8064" s="261"/>
      <c r="N8064" s="261"/>
      <c r="O8064" s="457"/>
      <c r="P8064" s="260"/>
      <c r="Q8064" s="262" t="s">
        <v>18677</v>
      </c>
      <c r="R8064" s="261"/>
      <c r="S8064" s="261"/>
      <c r="T8064" s="261"/>
      <c r="U8064" s="261"/>
      <c r="V8064" s="292"/>
      <c r="X8064" s="457"/>
      <c r="Y8064" s="260"/>
      <c r="Z8064" s="264"/>
      <c r="AA8064" s="264"/>
      <c r="AB8064" s="264"/>
      <c r="AC8064" s="264"/>
      <c r="AF8064" s="457"/>
      <c r="AG8064" s="260"/>
      <c r="AN8064" s="457"/>
      <c r="AO8064" s="260"/>
      <c r="AV8064" s="260"/>
      <c r="BC8064" s="260"/>
      <c r="BM8064" s="275">
        <v>0</v>
      </c>
      <c r="BN8064" s="275"/>
      <c r="BO8064" s="275"/>
      <c r="BP8064" s="275"/>
      <c r="BQ8064" s="275"/>
      <c r="BR8064" s="275"/>
      <c r="BS8064" s="275"/>
      <c r="BT8064" s="275"/>
      <c r="BU8064" s="275"/>
      <c r="BV8064" s="275"/>
    </row>
    <row r="8065" spans="1:74" s="263" customFormat="1">
      <c r="A8065" s="457"/>
      <c r="B8065" s="457"/>
      <c r="C8065" s="260"/>
      <c r="D8065" s="260"/>
      <c r="E8065" s="260"/>
      <c r="F8065" s="260"/>
      <c r="G8065" s="260"/>
      <c r="H8065" s="260"/>
      <c r="I8065" s="260"/>
      <c r="J8065" s="260"/>
      <c r="K8065" s="260"/>
      <c r="L8065" s="261" t="s">
        <v>18678</v>
      </c>
      <c r="M8065" s="261"/>
      <c r="N8065" s="261"/>
      <c r="O8065" s="457"/>
      <c r="P8065" s="260"/>
      <c r="Q8065" s="262" t="s">
        <v>18679</v>
      </c>
      <c r="R8065" s="261"/>
      <c r="S8065" s="261"/>
      <c r="T8065" s="261"/>
      <c r="U8065" s="261"/>
      <c r="V8065" s="292"/>
      <c r="X8065" s="457"/>
      <c r="Y8065" s="260"/>
      <c r="Z8065" s="264"/>
      <c r="AA8065" s="264"/>
      <c r="AB8065" s="264"/>
      <c r="AC8065" s="264"/>
      <c r="AF8065" s="457"/>
      <c r="AG8065" s="260"/>
      <c r="AN8065" s="457"/>
      <c r="AO8065" s="260"/>
      <c r="AV8065" s="260"/>
      <c r="BC8065" s="260"/>
      <c r="BM8065" s="275">
        <v>0</v>
      </c>
      <c r="BN8065" s="275"/>
      <c r="BO8065" s="275"/>
      <c r="BP8065" s="275"/>
      <c r="BQ8065" s="275"/>
      <c r="BR8065" s="275"/>
      <c r="BS8065" s="275"/>
      <c r="BT8065" s="275"/>
      <c r="BU8065" s="275"/>
      <c r="BV8065" s="275"/>
    </row>
    <row r="8066" spans="1:74" s="263" customFormat="1">
      <c r="A8066" s="457"/>
      <c r="B8066" s="457"/>
      <c r="C8066" s="260"/>
      <c r="D8066" s="260"/>
      <c r="E8066" s="260"/>
      <c r="F8066" s="260"/>
      <c r="G8066" s="260"/>
      <c r="H8066" s="260"/>
      <c r="I8066" s="260"/>
      <c r="J8066" s="260"/>
      <c r="K8066" s="260"/>
      <c r="L8066" s="261" t="s">
        <v>18680</v>
      </c>
      <c r="M8066" s="261"/>
      <c r="N8066" s="261"/>
      <c r="O8066" s="457"/>
      <c r="P8066" s="260"/>
      <c r="Q8066" s="262" t="s">
        <v>18680</v>
      </c>
      <c r="R8066" s="261"/>
      <c r="S8066" s="261"/>
      <c r="T8066" s="261"/>
      <c r="U8066" s="261"/>
      <c r="V8066" s="292"/>
      <c r="X8066" s="457"/>
      <c r="Y8066" s="260"/>
      <c r="Z8066" s="264"/>
      <c r="AA8066" s="264"/>
      <c r="AB8066" s="264"/>
      <c r="AC8066" s="264"/>
      <c r="AF8066" s="457"/>
      <c r="AG8066" s="260"/>
      <c r="AN8066" s="457"/>
      <c r="AO8066" s="260"/>
      <c r="AV8066" s="260"/>
      <c r="BC8066" s="260"/>
      <c r="BM8066" s="275">
        <v>0</v>
      </c>
      <c r="BN8066" s="275"/>
      <c r="BO8066" s="275"/>
      <c r="BP8066" s="275"/>
      <c r="BQ8066" s="275"/>
      <c r="BR8066" s="275"/>
      <c r="BS8066" s="275"/>
      <c r="BT8066" s="275"/>
      <c r="BU8066" s="275"/>
      <c r="BV8066" s="275"/>
    </row>
    <row r="8067" spans="1:74" s="263" customFormat="1">
      <c r="A8067" s="458" t="s">
        <v>18683</v>
      </c>
      <c r="B8067" s="458"/>
      <c r="C8067" s="266"/>
      <c r="D8067" s="266"/>
      <c r="E8067" s="266"/>
      <c r="F8067" s="266"/>
      <c r="G8067" s="266"/>
      <c r="H8067" s="266"/>
      <c r="I8067" s="266"/>
      <c r="J8067" s="266"/>
      <c r="K8067" s="266"/>
      <c r="L8067" s="261" t="s">
        <v>18681</v>
      </c>
      <c r="M8067" s="261"/>
      <c r="N8067" s="261"/>
      <c r="O8067" s="458"/>
      <c r="P8067" s="266"/>
      <c r="Q8067" s="262" t="s">
        <v>18682</v>
      </c>
      <c r="R8067" s="261"/>
      <c r="S8067" s="261"/>
      <c r="T8067" s="261"/>
      <c r="U8067" s="261"/>
      <c r="V8067" s="292"/>
      <c r="X8067" s="458"/>
      <c r="Y8067" s="266"/>
      <c r="Z8067" s="264"/>
      <c r="AA8067" s="264"/>
      <c r="AB8067" s="264"/>
      <c r="AC8067" s="264"/>
      <c r="AF8067" s="458"/>
      <c r="AG8067" s="266"/>
      <c r="AN8067" s="458"/>
      <c r="AO8067" s="266"/>
      <c r="AV8067" s="266"/>
      <c r="BC8067" s="266"/>
      <c r="BM8067" s="275">
        <v>0</v>
      </c>
      <c r="BN8067" s="275"/>
      <c r="BO8067" s="275"/>
      <c r="BP8067" s="275"/>
      <c r="BQ8067" s="275"/>
      <c r="BR8067" s="275"/>
      <c r="BS8067" s="275"/>
      <c r="BT8067" s="275"/>
      <c r="BU8067" s="275"/>
      <c r="BV8067" s="275"/>
    </row>
    <row r="8068" spans="1:74" s="263" customFormat="1">
      <c r="A8068" s="457"/>
      <c r="B8068" s="457"/>
      <c r="C8068" s="260"/>
      <c r="D8068" s="260"/>
      <c r="E8068" s="260"/>
      <c r="F8068" s="260"/>
      <c r="G8068" s="260"/>
      <c r="H8068" s="260"/>
      <c r="I8068" s="260"/>
      <c r="J8068" s="260"/>
      <c r="K8068" s="260"/>
      <c r="L8068" s="261" t="s">
        <v>18684</v>
      </c>
      <c r="M8068" s="261"/>
      <c r="N8068" s="261"/>
      <c r="O8068" s="457"/>
      <c r="P8068" s="260"/>
      <c r="Q8068" s="262" t="s">
        <v>18685</v>
      </c>
      <c r="R8068" s="261"/>
      <c r="S8068" s="261"/>
      <c r="T8068" s="261"/>
      <c r="U8068" s="261"/>
      <c r="V8068" s="292"/>
      <c r="X8068" s="457"/>
      <c r="Y8068" s="260"/>
      <c r="Z8068" s="264"/>
      <c r="AA8068" s="264"/>
      <c r="AB8068" s="264"/>
      <c r="AC8068" s="264"/>
      <c r="AF8068" s="457"/>
      <c r="AG8068" s="260"/>
      <c r="AN8068" s="457"/>
      <c r="AO8068" s="260"/>
      <c r="AV8068" s="260"/>
      <c r="BC8068" s="260"/>
      <c r="BM8068" s="275">
        <v>0</v>
      </c>
      <c r="BN8068" s="275"/>
      <c r="BO8068" s="275"/>
      <c r="BP8068" s="275"/>
      <c r="BQ8068" s="275"/>
      <c r="BR8068" s="275"/>
      <c r="BS8068" s="275"/>
      <c r="BT8068" s="275"/>
      <c r="BU8068" s="275"/>
      <c r="BV8068" s="275"/>
    </row>
    <row r="8069" spans="1:74" s="263" customFormat="1">
      <c r="A8069" s="458" t="s">
        <v>18688</v>
      </c>
      <c r="B8069" s="458"/>
      <c r="C8069" s="266"/>
      <c r="D8069" s="266"/>
      <c r="E8069" s="266"/>
      <c r="F8069" s="266"/>
      <c r="G8069" s="266"/>
      <c r="H8069" s="266"/>
      <c r="I8069" s="266"/>
      <c r="J8069" s="266"/>
      <c r="K8069" s="266"/>
      <c r="L8069" s="261" t="s">
        <v>18686</v>
      </c>
      <c r="M8069" s="261"/>
      <c r="N8069" s="261"/>
      <c r="O8069" s="458"/>
      <c r="P8069" s="266"/>
      <c r="Q8069" s="262" t="s">
        <v>18687</v>
      </c>
      <c r="R8069" s="261"/>
      <c r="S8069" s="261"/>
      <c r="T8069" s="261"/>
      <c r="U8069" s="261"/>
      <c r="V8069" s="292"/>
      <c r="X8069" s="458"/>
      <c r="Y8069" s="266"/>
      <c r="Z8069" s="264"/>
      <c r="AA8069" s="264"/>
      <c r="AB8069" s="264"/>
      <c r="AC8069" s="264"/>
      <c r="AF8069" s="458"/>
      <c r="AG8069" s="266"/>
      <c r="AN8069" s="458"/>
      <c r="AO8069" s="266"/>
      <c r="AV8069" s="266"/>
      <c r="BC8069" s="266"/>
      <c r="BM8069" s="275">
        <v>0</v>
      </c>
      <c r="BN8069" s="275"/>
      <c r="BO8069" s="275"/>
      <c r="BP8069" s="275"/>
      <c r="BQ8069" s="275"/>
      <c r="BR8069" s="275"/>
      <c r="BS8069" s="275"/>
      <c r="BT8069" s="275"/>
      <c r="BU8069" s="275"/>
      <c r="BV8069" s="275"/>
    </row>
    <row r="8070" spans="1:74" s="263" customFormat="1">
      <c r="A8070" s="458" t="s">
        <v>18688</v>
      </c>
      <c r="B8070" s="458"/>
      <c r="C8070" s="266"/>
      <c r="D8070" s="266"/>
      <c r="E8070" s="266"/>
      <c r="F8070" s="266"/>
      <c r="G8070" s="266"/>
      <c r="H8070" s="266"/>
      <c r="I8070" s="266"/>
      <c r="J8070" s="266"/>
      <c r="K8070" s="266"/>
      <c r="L8070" s="261" t="s">
        <v>18686</v>
      </c>
      <c r="M8070" s="261"/>
      <c r="N8070" s="261"/>
      <c r="O8070" s="458"/>
      <c r="P8070" s="266"/>
      <c r="Q8070" s="262" t="s">
        <v>18689</v>
      </c>
      <c r="R8070" s="261"/>
      <c r="S8070" s="261"/>
      <c r="T8070" s="261"/>
      <c r="U8070" s="261"/>
      <c r="V8070" s="292"/>
      <c r="X8070" s="458"/>
      <c r="Y8070" s="266"/>
      <c r="Z8070" s="264"/>
      <c r="AA8070" s="264"/>
      <c r="AB8070" s="264"/>
      <c r="AC8070" s="264"/>
      <c r="AF8070" s="458"/>
      <c r="AG8070" s="266"/>
      <c r="AN8070" s="458"/>
      <c r="AO8070" s="266"/>
      <c r="AV8070" s="266"/>
      <c r="BC8070" s="266"/>
      <c r="BM8070" s="275">
        <v>0</v>
      </c>
      <c r="BN8070" s="275"/>
      <c r="BO8070" s="275"/>
      <c r="BP8070" s="275"/>
      <c r="BQ8070" s="275"/>
      <c r="BR8070" s="275"/>
      <c r="BS8070" s="275"/>
      <c r="BT8070" s="275"/>
      <c r="BU8070" s="275"/>
      <c r="BV8070" s="275"/>
    </row>
    <row r="8071" spans="1:74" s="263" customFormat="1">
      <c r="A8071" s="458" t="s">
        <v>18688</v>
      </c>
      <c r="B8071" s="458"/>
      <c r="C8071" s="266"/>
      <c r="D8071" s="266"/>
      <c r="E8071" s="266"/>
      <c r="F8071" s="266"/>
      <c r="G8071" s="266"/>
      <c r="H8071" s="266"/>
      <c r="I8071" s="266"/>
      <c r="J8071" s="266"/>
      <c r="K8071" s="266"/>
      <c r="L8071" s="261" t="s">
        <v>18686</v>
      </c>
      <c r="M8071" s="261"/>
      <c r="N8071" s="261"/>
      <c r="O8071" s="458"/>
      <c r="P8071" s="266"/>
      <c r="Q8071" s="262" t="s">
        <v>18690</v>
      </c>
      <c r="R8071" s="261"/>
      <c r="S8071" s="261"/>
      <c r="T8071" s="261"/>
      <c r="U8071" s="261"/>
      <c r="V8071" s="292"/>
      <c r="X8071" s="458"/>
      <c r="Y8071" s="266"/>
      <c r="Z8071" s="264"/>
      <c r="AA8071" s="264"/>
      <c r="AB8071" s="264"/>
      <c r="AC8071" s="264"/>
      <c r="AF8071" s="458"/>
      <c r="AG8071" s="266"/>
      <c r="AN8071" s="458"/>
      <c r="AO8071" s="266"/>
      <c r="AV8071" s="266"/>
      <c r="BC8071" s="266"/>
      <c r="BM8071" s="275">
        <v>0</v>
      </c>
      <c r="BN8071" s="275"/>
      <c r="BO8071" s="275"/>
      <c r="BP8071" s="275"/>
      <c r="BQ8071" s="275"/>
      <c r="BR8071" s="275"/>
      <c r="BS8071" s="275"/>
      <c r="BT8071" s="275"/>
      <c r="BU8071" s="275"/>
      <c r="BV8071" s="275"/>
    </row>
    <row r="8072" spans="1:74" s="263" customFormat="1">
      <c r="A8072" s="458" t="s">
        <v>18688</v>
      </c>
      <c r="B8072" s="458"/>
      <c r="C8072" s="266"/>
      <c r="D8072" s="266"/>
      <c r="E8072" s="266"/>
      <c r="F8072" s="266"/>
      <c r="G8072" s="266"/>
      <c r="H8072" s="266"/>
      <c r="I8072" s="266"/>
      <c r="J8072" s="266"/>
      <c r="K8072" s="266"/>
      <c r="L8072" s="261" t="s">
        <v>18686</v>
      </c>
      <c r="M8072" s="261"/>
      <c r="N8072" s="261"/>
      <c r="O8072" s="458"/>
      <c r="P8072" s="266"/>
      <c r="Q8072" s="262" t="s">
        <v>18691</v>
      </c>
      <c r="R8072" s="261"/>
      <c r="S8072" s="261"/>
      <c r="T8072" s="261"/>
      <c r="U8072" s="261"/>
      <c r="V8072" s="292"/>
      <c r="X8072" s="458"/>
      <c r="Y8072" s="266"/>
      <c r="Z8072" s="264"/>
      <c r="AA8072" s="264"/>
      <c r="AB8072" s="264"/>
      <c r="AC8072" s="264"/>
      <c r="AF8072" s="458"/>
      <c r="AG8072" s="266"/>
      <c r="AN8072" s="458"/>
      <c r="AO8072" s="266"/>
      <c r="AV8072" s="266"/>
      <c r="BC8072" s="266"/>
      <c r="BM8072" s="275">
        <v>0</v>
      </c>
      <c r="BN8072" s="275"/>
      <c r="BO8072" s="275"/>
      <c r="BP8072" s="275"/>
      <c r="BQ8072" s="275"/>
      <c r="BR8072" s="275"/>
      <c r="BS8072" s="275"/>
      <c r="BT8072" s="275"/>
      <c r="BU8072" s="275"/>
      <c r="BV8072" s="275"/>
    </row>
    <row r="8073" spans="1:74" s="263" customFormat="1">
      <c r="A8073" s="458" t="s">
        <v>18694</v>
      </c>
      <c r="B8073" s="458"/>
      <c r="C8073" s="266"/>
      <c r="D8073" s="266"/>
      <c r="E8073" s="266"/>
      <c r="F8073" s="266"/>
      <c r="G8073" s="266"/>
      <c r="H8073" s="266"/>
      <c r="I8073" s="266"/>
      <c r="J8073" s="266"/>
      <c r="K8073" s="266"/>
      <c r="L8073" s="261" t="s">
        <v>18692</v>
      </c>
      <c r="M8073" s="261"/>
      <c r="N8073" s="261"/>
      <c r="O8073" s="458"/>
      <c r="P8073" s="266"/>
      <c r="Q8073" s="262" t="s">
        <v>18693</v>
      </c>
      <c r="R8073" s="261"/>
      <c r="S8073" s="261"/>
      <c r="T8073" s="261"/>
      <c r="U8073" s="261"/>
      <c r="V8073" s="292"/>
      <c r="X8073" s="458"/>
      <c r="Y8073" s="266"/>
      <c r="Z8073" s="264"/>
      <c r="AA8073" s="264"/>
      <c r="AB8073" s="264"/>
      <c r="AC8073" s="264"/>
      <c r="AF8073" s="458"/>
      <c r="AG8073" s="266"/>
      <c r="AN8073" s="458"/>
      <c r="AO8073" s="266"/>
      <c r="AV8073" s="266"/>
      <c r="BC8073" s="266"/>
      <c r="BM8073" s="275">
        <v>0</v>
      </c>
      <c r="BN8073" s="275"/>
      <c r="BO8073" s="275"/>
      <c r="BP8073" s="275"/>
      <c r="BQ8073" s="275"/>
      <c r="BR8073" s="275"/>
      <c r="BS8073" s="275"/>
      <c r="BT8073" s="275"/>
      <c r="BU8073" s="275"/>
      <c r="BV8073" s="275"/>
    </row>
    <row r="8074" spans="1:74" s="263" customFormat="1">
      <c r="A8074" s="458" t="s">
        <v>18697</v>
      </c>
      <c r="B8074" s="458"/>
      <c r="C8074" s="266"/>
      <c r="D8074" s="266"/>
      <c r="E8074" s="266"/>
      <c r="F8074" s="266"/>
      <c r="G8074" s="266"/>
      <c r="H8074" s="266"/>
      <c r="I8074" s="266"/>
      <c r="J8074" s="266"/>
      <c r="K8074" s="266"/>
      <c r="L8074" s="261" t="s">
        <v>18695</v>
      </c>
      <c r="M8074" s="261"/>
      <c r="N8074" s="261"/>
      <c r="O8074" s="458"/>
      <c r="P8074" s="266"/>
      <c r="Q8074" s="262" t="s">
        <v>18696</v>
      </c>
      <c r="R8074" s="261"/>
      <c r="S8074" s="261"/>
      <c r="T8074" s="261"/>
      <c r="U8074" s="261"/>
      <c r="V8074" s="292"/>
      <c r="X8074" s="458"/>
      <c r="Y8074" s="266"/>
      <c r="Z8074" s="264"/>
      <c r="AA8074" s="264"/>
      <c r="AB8074" s="264"/>
      <c r="AC8074" s="264"/>
      <c r="AF8074" s="458"/>
      <c r="AG8074" s="266"/>
      <c r="AN8074" s="458"/>
      <c r="AO8074" s="266"/>
      <c r="AV8074" s="266"/>
      <c r="BC8074" s="266"/>
      <c r="BM8074" s="275">
        <v>0</v>
      </c>
      <c r="BN8074" s="275"/>
      <c r="BO8074" s="275"/>
      <c r="BP8074" s="275"/>
      <c r="BQ8074" s="275"/>
      <c r="BR8074" s="275"/>
      <c r="BS8074" s="275"/>
      <c r="BT8074" s="275"/>
      <c r="BU8074" s="275"/>
      <c r="BV8074" s="275"/>
    </row>
    <row r="8075" spans="1:74" s="263" customFormat="1">
      <c r="A8075" s="457"/>
      <c r="B8075" s="457"/>
      <c r="C8075" s="260"/>
      <c r="D8075" s="260"/>
      <c r="E8075" s="260"/>
      <c r="F8075" s="260"/>
      <c r="G8075" s="260"/>
      <c r="H8075" s="260"/>
      <c r="I8075" s="260"/>
      <c r="J8075" s="260"/>
      <c r="K8075" s="260"/>
      <c r="L8075" s="261" t="s">
        <v>18698</v>
      </c>
      <c r="M8075" s="261"/>
      <c r="N8075" s="261"/>
      <c r="O8075" s="457"/>
      <c r="P8075" s="260"/>
      <c r="Q8075" s="262" t="s">
        <v>18699</v>
      </c>
      <c r="R8075" s="261"/>
      <c r="S8075" s="261"/>
      <c r="T8075" s="261"/>
      <c r="U8075" s="261"/>
      <c r="V8075" s="292"/>
      <c r="X8075" s="457"/>
      <c r="Y8075" s="260"/>
      <c r="Z8075" s="264"/>
      <c r="AA8075" s="264"/>
      <c r="AB8075" s="264"/>
      <c r="AC8075" s="264"/>
      <c r="AF8075" s="457"/>
      <c r="AG8075" s="260"/>
      <c r="AN8075" s="457"/>
      <c r="AO8075" s="260"/>
      <c r="AV8075" s="260"/>
      <c r="BC8075" s="260"/>
      <c r="BM8075" s="275">
        <v>0</v>
      </c>
      <c r="BN8075" s="275"/>
      <c r="BO8075" s="275"/>
      <c r="BP8075" s="275"/>
      <c r="BQ8075" s="275"/>
      <c r="BR8075" s="275"/>
      <c r="BS8075" s="275"/>
      <c r="BT8075" s="275"/>
      <c r="BU8075" s="275"/>
      <c r="BV8075" s="275"/>
    </row>
    <row r="8076" spans="1:74" s="263" customFormat="1">
      <c r="A8076" s="458" t="s">
        <v>18697</v>
      </c>
      <c r="B8076" s="458"/>
      <c r="C8076" s="266"/>
      <c r="D8076" s="266"/>
      <c r="E8076" s="266"/>
      <c r="F8076" s="266"/>
      <c r="G8076" s="266"/>
      <c r="H8076" s="266"/>
      <c r="I8076" s="266"/>
      <c r="J8076" s="266"/>
      <c r="K8076" s="266"/>
      <c r="L8076" s="261" t="s">
        <v>18695</v>
      </c>
      <c r="M8076" s="261"/>
      <c r="N8076" s="261"/>
      <c r="O8076" s="458"/>
      <c r="P8076" s="266"/>
      <c r="Q8076" s="262" t="s">
        <v>18700</v>
      </c>
      <c r="R8076" s="261"/>
      <c r="S8076" s="261"/>
      <c r="T8076" s="261"/>
      <c r="U8076" s="261"/>
      <c r="V8076" s="292"/>
      <c r="X8076" s="458"/>
      <c r="Y8076" s="266"/>
      <c r="Z8076" s="264"/>
      <c r="AA8076" s="264"/>
      <c r="AB8076" s="264"/>
      <c r="AC8076" s="264"/>
      <c r="AF8076" s="458"/>
      <c r="AG8076" s="266"/>
      <c r="AN8076" s="458"/>
      <c r="AO8076" s="266"/>
      <c r="AV8076" s="266"/>
      <c r="BC8076" s="266"/>
      <c r="BM8076" s="275">
        <v>0</v>
      </c>
      <c r="BN8076" s="275"/>
      <c r="BO8076" s="275"/>
      <c r="BP8076" s="275"/>
      <c r="BQ8076" s="275"/>
      <c r="BR8076" s="275"/>
      <c r="BS8076" s="275"/>
      <c r="BT8076" s="275"/>
      <c r="BU8076" s="275"/>
      <c r="BV8076" s="275"/>
    </row>
    <row r="8077" spans="1:74" s="263" customFormat="1">
      <c r="A8077" s="458" t="s">
        <v>18697</v>
      </c>
      <c r="B8077" s="458"/>
      <c r="C8077" s="266"/>
      <c r="D8077" s="266"/>
      <c r="E8077" s="266"/>
      <c r="F8077" s="266"/>
      <c r="G8077" s="266"/>
      <c r="H8077" s="266"/>
      <c r="I8077" s="266"/>
      <c r="J8077" s="266"/>
      <c r="K8077" s="266"/>
      <c r="L8077" s="261" t="s">
        <v>18695</v>
      </c>
      <c r="M8077" s="261"/>
      <c r="N8077" s="261"/>
      <c r="O8077" s="458"/>
      <c r="P8077" s="266"/>
      <c r="Q8077" s="262" t="s">
        <v>18701</v>
      </c>
      <c r="R8077" s="261"/>
      <c r="S8077" s="261"/>
      <c r="T8077" s="261"/>
      <c r="U8077" s="261"/>
      <c r="V8077" s="292"/>
      <c r="X8077" s="458"/>
      <c r="Y8077" s="266"/>
      <c r="Z8077" s="264"/>
      <c r="AA8077" s="264"/>
      <c r="AB8077" s="264"/>
      <c r="AC8077" s="264"/>
      <c r="AF8077" s="458"/>
      <c r="AG8077" s="266"/>
      <c r="AN8077" s="458"/>
      <c r="AO8077" s="266"/>
      <c r="AV8077" s="266"/>
      <c r="BC8077" s="266"/>
      <c r="BM8077" s="275">
        <v>0</v>
      </c>
      <c r="BN8077" s="275"/>
      <c r="BO8077" s="275"/>
      <c r="BP8077" s="275"/>
      <c r="BQ8077" s="275"/>
      <c r="BR8077" s="275"/>
      <c r="BS8077" s="275"/>
      <c r="BT8077" s="275"/>
      <c r="BU8077" s="275"/>
      <c r="BV8077" s="275"/>
    </row>
    <row r="8078" spans="1:74" s="263" customFormat="1">
      <c r="A8078" s="457"/>
      <c r="B8078" s="457"/>
      <c r="C8078" s="260"/>
      <c r="D8078" s="260"/>
      <c r="E8078" s="260"/>
      <c r="F8078" s="260"/>
      <c r="G8078" s="260"/>
      <c r="H8078" s="260"/>
      <c r="I8078" s="260"/>
      <c r="J8078" s="260"/>
      <c r="K8078" s="260"/>
      <c r="L8078" s="261" t="s">
        <v>18702</v>
      </c>
      <c r="M8078" s="261"/>
      <c r="N8078" s="261"/>
      <c r="O8078" s="457"/>
      <c r="P8078" s="260"/>
      <c r="Q8078" s="262" t="s">
        <v>18703</v>
      </c>
      <c r="R8078" s="261"/>
      <c r="S8078" s="261"/>
      <c r="T8078" s="261"/>
      <c r="U8078" s="261"/>
      <c r="V8078" s="292"/>
      <c r="X8078" s="457"/>
      <c r="Y8078" s="260"/>
      <c r="Z8078" s="264"/>
      <c r="AA8078" s="264"/>
      <c r="AB8078" s="264"/>
      <c r="AC8078" s="264"/>
      <c r="AF8078" s="457"/>
      <c r="AG8078" s="260"/>
      <c r="AN8078" s="457"/>
      <c r="AO8078" s="260"/>
      <c r="AV8078" s="260"/>
      <c r="BC8078" s="260"/>
      <c r="BM8078" s="275">
        <v>0</v>
      </c>
      <c r="BN8078" s="275"/>
      <c r="BO8078" s="275"/>
      <c r="BP8078" s="275"/>
      <c r="BQ8078" s="275"/>
      <c r="BR8078" s="275"/>
      <c r="BS8078" s="275"/>
      <c r="BT8078" s="275"/>
      <c r="BU8078" s="275"/>
      <c r="BV8078" s="275"/>
    </row>
    <row r="8079" spans="1:74" s="263" customFormat="1">
      <c r="A8079" s="457"/>
      <c r="B8079" s="457"/>
      <c r="C8079" s="260"/>
      <c r="D8079" s="260"/>
      <c r="E8079" s="260"/>
      <c r="F8079" s="260"/>
      <c r="G8079" s="260"/>
      <c r="H8079" s="260"/>
      <c r="I8079" s="260"/>
      <c r="J8079" s="260"/>
      <c r="K8079" s="260"/>
      <c r="L8079" s="261" t="s">
        <v>18704</v>
      </c>
      <c r="M8079" s="261"/>
      <c r="N8079" s="261"/>
      <c r="O8079" s="457"/>
      <c r="P8079" s="260"/>
      <c r="Q8079" s="262" t="s">
        <v>18705</v>
      </c>
      <c r="R8079" s="261"/>
      <c r="S8079" s="261"/>
      <c r="T8079" s="261"/>
      <c r="U8079" s="261"/>
      <c r="V8079" s="292"/>
      <c r="X8079" s="457"/>
      <c r="Y8079" s="260"/>
      <c r="Z8079" s="264"/>
      <c r="AA8079" s="264"/>
      <c r="AB8079" s="264"/>
      <c r="AC8079" s="264"/>
      <c r="AF8079" s="457"/>
      <c r="AG8079" s="260"/>
      <c r="AN8079" s="457"/>
      <c r="AO8079" s="260"/>
      <c r="AV8079" s="260"/>
      <c r="BC8079" s="260"/>
      <c r="BM8079" s="275">
        <v>0</v>
      </c>
      <c r="BN8079" s="275"/>
      <c r="BO8079" s="275"/>
      <c r="BP8079" s="275"/>
      <c r="BQ8079" s="275"/>
      <c r="BR8079" s="275"/>
      <c r="BS8079" s="275"/>
      <c r="BT8079" s="275"/>
      <c r="BU8079" s="275"/>
      <c r="BV8079" s="275"/>
    </row>
    <row r="8080" spans="1:74" s="263" customFormat="1">
      <c r="A8080" s="457"/>
      <c r="B8080" s="457"/>
      <c r="C8080" s="260"/>
      <c r="D8080" s="260"/>
      <c r="E8080" s="260"/>
      <c r="F8080" s="260"/>
      <c r="G8080" s="260"/>
      <c r="H8080" s="260"/>
      <c r="I8080" s="260"/>
      <c r="J8080" s="260"/>
      <c r="K8080" s="260"/>
      <c r="L8080" s="261" t="s">
        <v>18706</v>
      </c>
      <c r="M8080" s="261"/>
      <c r="N8080" s="261"/>
      <c r="O8080" s="457"/>
      <c r="P8080" s="260"/>
      <c r="Q8080" s="262" t="s">
        <v>18707</v>
      </c>
      <c r="R8080" s="261"/>
      <c r="S8080" s="261"/>
      <c r="T8080" s="261"/>
      <c r="U8080" s="261"/>
      <c r="V8080" s="292"/>
      <c r="X8080" s="457"/>
      <c r="Y8080" s="260"/>
      <c r="Z8080" s="264"/>
      <c r="AA8080" s="264"/>
      <c r="AB8080" s="264"/>
      <c r="AC8080" s="264"/>
      <c r="AF8080" s="457"/>
      <c r="AG8080" s="260"/>
      <c r="AN8080" s="457"/>
      <c r="AO8080" s="260"/>
      <c r="AV8080" s="260"/>
      <c r="BC8080" s="260"/>
      <c r="BM8080" s="275">
        <v>0</v>
      </c>
      <c r="BN8080" s="275"/>
      <c r="BO8080" s="275"/>
      <c r="BP8080" s="275"/>
      <c r="BQ8080" s="275"/>
      <c r="BR8080" s="275"/>
      <c r="BS8080" s="275"/>
      <c r="BT8080" s="275"/>
      <c r="BU8080" s="275"/>
      <c r="BV8080" s="275"/>
    </row>
    <row r="8081" spans="1:74" s="263" customFormat="1">
      <c r="A8081" s="458" t="s">
        <v>18710</v>
      </c>
      <c r="B8081" s="458"/>
      <c r="C8081" s="266"/>
      <c r="D8081" s="266"/>
      <c r="E8081" s="266"/>
      <c r="F8081" s="266"/>
      <c r="G8081" s="266"/>
      <c r="H8081" s="266"/>
      <c r="I8081" s="266"/>
      <c r="J8081" s="266"/>
      <c r="K8081" s="266"/>
      <c r="L8081" s="261" t="s">
        <v>18708</v>
      </c>
      <c r="M8081" s="261"/>
      <c r="N8081" s="261"/>
      <c r="O8081" s="458"/>
      <c r="P8081" s="266"/>
      <c r="Q8081" s="262" t="s">
        <v>18709</v>
      </c>
      <c r="R8081" s="261"/>
      <c r="S8081" s="261"/>
      <c r="T8081" s="261"/>
      <c r="U8081" s="261"/>
      <c r="V8081" s="292"/>
      <c r="X8081" s="458"/>
      <c r="Y8081" s="266"/>
      <c r="Z8081" s="264"/>
      <c r="AA8081" s="264"/>
      <c r="AB8081" s="264"/>
      <c r="AC8081" s="264"/>
      <c r="AF8081" s="458"/>
      <c r="AG8081" s="266"/>
      <c r="AN8081" s="458"/>
      <c r="AO8081" s="266"/>
      <c r="AV8081" s="266"/>
      <c r="BC8081" s="266"/>
      <c r="BM8081" s="275">
        <v>0</v>
      </c>
      <c r="BN8081" s="275"/>
      <c r="BO8081" s="275"/>
      <c r="BP8081" s="275"/>
      <c r="BQ8081" s="275"/>
      <c r="BR8081" s="275"/>
      <c r="BS8081" s="275"/>
      <c r="BT8081" s="275"/>
      <c r="BU8081" s="275"/>
      <c r="BV8081" s="275"/>
    </row>
    <row r="8082" spans="1:74" s="263" customFormat="1">
      <c r="A8082" s="457"/>
      <c r="B8082" s="457"/>
      <c r="C8082" s="260"/>
      <c r="D8082" s="260"/>
      <c r="E8082" s="260"/>
      <c r="F8082" s="260"/>
      <c r="G8082" s="260"/>
      <c r="H8082" s="260"/>
      <c r="I8082" s="260"/>
      <c r="J8082" s="260"/>
      <c r="K8082" s="260"/>
      <c r="L8082" s="261" t="s">
        <v>18711</v>
      </c>
      <c r="M8082" s="261"/>
      <c r="N8082" s="261"/>
      <c r="O8082" s="457"/>
      <c r="P8082" s="260"/>
      <c r="Q8082" s="262" t="s">
        <v>18712</v>
      </c>
      <c r="R8082" s="261"/>
      <c r="S8082" s="261"/>
      <c r="T8082" s="261"/>
      <c r="U8082" s="261"/>
      <c r="V8082" s="292"/>
      <c r="X8082" s="457"/>
      <c r="Y8082" s="260"/>
      <c r="Z8082" s="264"/>
      <c r="AA8082" s="264"/>
      <c r="AB8082" s="264"/>
      <c r="AC8082" s="264"/>
      <c r="AF8082" s="457"/>
      <c r="AG8082" s="260"/>
      <c r="AN8082" s="457"/>
      <c r="AO8082" s="260"/>
      <c r="AV8082" s="260"/>
      <c r="BC8082" s="260"/>
      <c r="BM8082" s="275">
        <v>0</v>
      </c>
      <c r="BN8082" s="275"/>
      <c r="BO8082" s="275"/>
      <c r="BP8082" s="275"/>
      <c r="BQ8082" s="275"/>
      <c r="BR8082" s="275"/>
      <c r="BS8082" s="275"/>
      <c r="BT8082" s="275"/>
      <c r="BU8082" s="275"/>
      <c r="BV8082" s="275"/>
    </row>
    <row r="8083" spans="1:74" s="263" customFormat="1">
      <c r="A8083" s="457"/>
      <c r="B8083" s="457"/>
      <c r="C8083" s="260"/>
      <c r="D8083" s="260"/>
      <c r="E8083" s="260"/>
      <c r="F8083" s="260"/>
      <c r="G8083" s="260"/>
      <c r="H8083" s="260"/>
      <c r="I8083" s="260"/>
      <c r="J8083" s="260"/>
      <c r="K8083" s="260"/>
      <c r="L8083" s="261" t="s">
        <v>18713</v>
      </c>
      <c r="M8083" s="261"/>
      <c r="N8083" s="261"/>
      <c r="O8083" s="457"/>
      <c r="P8083" s="260"/>
      <c r="Q8083" s="262" t="s">
        <v>18714</v>
      </c>
      <c r="R8083" s="261"/>
      <c r="S8083" s="261"/>
      <c r="T8083" s="261"/>
      <c r="U8083" s="261"/>
      <c r="V8083" s="292"/>
      <c r="X8083" s="457"/>
      <c r="Y8083" s="260"/>
      <c r="Z8083" s="264"/>
      <c r="AA8083" s="264"/>
      <c r="AB8083" s="264"/>
      <c r="AC8083" s="264"/>
      <c r="AF8083" s="457"/>
      <c r="AG8083" s="260"/>
      <c r="AN8083" s="457"/>
      <c r="AO8083" s="260"/>
      <c r="AV8083" s="260"/>
      <c r="BC8083" s="260"/>
      <c r="BM8083" s="275">
        <v>0</v>
      </c>
      <c r="BN8083" s="275"/>
      <c r="BO8083" s="275"/>
      <c r="BP8083" s="275"/>
      <c r="BQ8083" s="275"/>
      <c r="BR8083" s="275"/>
      <c r="BS8083" s="275"/>
      <c r="BT8083" s="275"/>
      <c r="BU8083" s="275"/>
      <c r="BV8083" s="275"/>
    </row>
    <row r="8084" spans="1:74" s="263" customFormat="1">
      <c r="A8084" s="457"/>
      <c r="B8084" s="457"/>
      <c r="C8084" s="260"/>
      <c r="D8084" s="260"/>
      <c r="E8084" s="260"/>
      <c r="F8084" s="260"/>
      <c r="G8084" s="260"/>
      <c r="H8084" s="260"/>
      <c r="I8084" s="260"/>
      <c r="J8084" s="260"/>
      <c r="K8084" s="260"/>
      <c r="L8084" s="261" t="s">
        <v>18715</v>
      </c>
      <c r="M8084" s="261"/>
      <c r="N8084" s="261"/>
      <c r="O8084" s="457"/>
      <c r="P8084" s="260"/>
      <c r="Q8084" s="262" t="s">
        <v>18716</v>
      </c>
      <c r="R8084" s="261"/>
      <c r="S8084" s="261"/>
      <c r="T8084" s="261"/>
      <c r="U8084" s="261"/>
      <c r="V8084" s="292"/>
      <c r="X8084" s="457"/>
      <c r="Y8084" s="260"/>
      <c r="Z8084" s="264"/>
      <c r="AA8084" s="264"/>
      <c r="AB8084" s="264"/>
      <c r="AC8084" s="264"/>
      <c r="AF8084" s="457"/>
      <c r="AG8084" s="260"/>
      <c r="AN8084" s="457"/>
      <c r="AO8084" s="260"/>
      <c r="AV8084" s="260"/>
      <c r="BC8084" s="260"/>
      <c r="BM8084" s="275">
        <v>0</v>
      </c>
      <c r="BN8084" s="275"/>
      <c r="BO8084" s="275"/>
      <c r="BP8084" s="275"/>
      <c r="BQ8084" s="275"/>
      <c r="BR8084" s="275"/>
      <c r="BS8084" s="275"/>
      <c r="BT8084" s="275"/>
      <c r="BU8084" s="275"/>
      <c r="BV8084" s="275"/>
    </row>
    <row r="8085" spans="1:74" s="263" customFormat="1">
      <c r="A8085" s="457"/>
      <c r="B8085" s="457"/>
      <c r="C8085" s="260"/>
      <c r="D8085" s="260"/>
      <c r="E8085" s="260"/>
      <c r="F8085" s="260"/>
      <c r="G8085" s="260"/>
      <c r="H8085" s="260"/>
      <c r="I8085" s="260"/>
      <c r="J8085" s="260"/>
      <c r="K8085" s="260"/>
      <c r="L8085" s="261" t="s">
        <v>18717</v>
      </c>
      <c r="M8085" s="261"/>
      <c r="N8085" s="261"/>
      <c r="O8085" s="457"/>
      <c r="P8085" s="260"/>
      <c r="Q8085" s="262" t="s">
        <v>18718</v>
      </c>
      <c r="R8085" s="261"/>
      <c r="S8085" s="261"/>
      <c r="T8085" s="261"/>
      <c r="U8085" s="261"/>
      <c r="V8085" s="292"/>
      <c r="X8085" s="457"/>
      <c r="Y8085" s="260"/>
      <c r="Z8085" s="264"/>
      <c r="AA8085" s="264"/>
      <c r="AB8085" s="264"/>
      <c r="AC8085" s="264"/>
      <c r="AF8085" s="457"/>
      <c r="AG8085" s="260"/>
      <c r="AN8085" s="457"/>
      <c r="AO8085" s="260"/>
      <c r="AV8085" s="260"/>
      <c r="BC8085" s="260"/>
      <c r="BM8085" s="275">
        <v>0</v>
      </c>
      <c r="BN8085" s="275"/>
      <c r="BO8085" s="275"/>
      <c r="BP8085" s="275"/>
      <c r="BQ8085" s="275"/>
      <c r="BR8085" s="275"/>
      <c r="BS8085" s="275"/>
      <c r="BT8085" s="275"/>
      <c r="BU8085" s="275"/>
      <c r="BV8085" s="275"/>
    </row>
    <row r="8086" spans="1:74" s="263" customFormat="1">
      <c r="A8086" s="457"/>
      <c r="B8086" s="457"/>
      <c r="C8086" s="260"/>
      <c r="D8086" s="260"/>
      <c r="E8086" s="260"/>
      <c r="F8086" s="260"/>
      <c r="G8086" s="260"/>
      <c r="H8086" s="260"/>
      <c r="I8086" s="260"/>
      <c r="J8086" s="260"/>
      <c r="K8086" s="260"/>
      <c r="L8086" s="261" t="s">
        <v>18719</v>
      </c>
      <c r="M8086" s="261"/>
      <c r="N8086" s="261"/>
      <c r="O8086" s="457"/>
      <c r="P8086" s="260"/>
      <c r="Q8086" s="262" t="s">
        <v>18720</v>
      </c>
      <c r="R8086" s="261"/>
      <c r="S8086" s="261"/>
      <c r="T8086" s="261"/>
      <c r="U8086" s="261"/>
      <c r="V8086" s="292"/>
      <c r="X8086" s="457"/>
      <c r="Y8086" s="260"/>
      <c r="Z8086" s="264"/>
      <c r="AA8086" s="264"/>
      <c r="AB8086" s="264"/>
      <c r="AC8086" s="264"/>
      <c r="AF8086" s="457"/>
      <c r="AG8086" s="260"/>
      <c r="AN8086" s="457"/>
      <c r="AO8086" s="260"/>
      <c r="AV8086" s="260"/>
      <c r="BC8086" s="260"/>
      <c r="BM8086" s="275">
        <v>0</v>
      </c>
      <c r="BN8086" s="275"/>
      <c r="BO8086" s="275"/>
      <c r="BP8086" s="275"/>
      <c r="BQ8086" s="275"/>
      <c r="BR8086" s="275"/>
      <c r="BS8086" s="275"/>
      <c r="BT8086" s="275"/>
      <c r="BU8086" s="275"/>
      <c r="BV8086" s="275"/>
    </row>
    <row r="8087" spans="1:74" s="263" customFormat="1">
      <c r="A8087" s="457"/>
      <c r="B8087" s="457"/>
      <c r="C8087" s="260"/>
      <c r="D8087" s="260"/>
      <c r="E8087" s="260"/>
      <c r="F8087" s="260"/>
      <c r="G8087" s="260"/>
      <c r="H8087" s="260"/>
      <c r="I8087" s="260"/>
      <c r="J8087" s="260"/>
      <c r="K8087" s="260"/>
      <c r="L8087" s="261" t="s">
        <v>18721</v>
      </c>
      <c r="M8087" s="261"/>
      <c r="N8087" s="261"/>
      <c r="O8087" s="457"/>
      <c r="P8087" s="260"/>
      <c r="Q8087" s="262" t="s">
        <v>18722</v>
      </c>
      <c r="R8087" s="261"/>
      <c r="S8087" s="261"/>
      <c r="T8087" s="261"/>
      <c r="U8087" s="261"/>
      <c r="V8087" s="292"/>
      <c r="X8087" s="457"/>
      <c r="Y8087" s="260"/>
      <c r="Z8087" s="264"/>
      <c r="AA8087" s="264"/>
      <c r="AB8087" s="264"/>
      <c r="AC8087" s="264"/>
      <c r="AF8087" s="457"/>
      <c r="AG8087" s="260"/>
      <c r="AN8087" s="457"/>
      <c r="AO8087" s="260"/>
      <c r="AV8087" s="260"/>
      <c r="BC8087" s="260"/>
      <c r="BM8087" s="275">
        <v>0</v>
      </c>
      <c r="BN8087" s="275"/>
      <c r="BO8087" s="275"/>
      <c r="BP8087" s="275"/>
      <c r="BQ8087" s="275"/>
      <c r="BR8087" s="275"/>
      <c r="BS8087" s="275"/>
      <c r="BT8087" s="275"/>
      <c r="BU8087" s="275"/>
      <c r="BV8087" s="275"/>
    </row>
    <row r="8088" spans="1:74" s="263" customFormat="1">
      <c r="A8088" s="457"/>
      <c r="B8088" s="457"/>
      <c r="C8088" s="260"/>
      <c r="D8088" s="260"/>
      <c r="E8088" s="260"/>
      <c r="F8088" s="260"/>
      <c r="G8088" s="260"/>
      <c r="H8088" s="260"/>
      <c r="I8088" s="260"/>
      <c r="J8088" s="260"/>
      <c r="K8088" s="260"/>
      <c r="L8088" s="261" t="s">
        <v>18723</v>
      </c>
      <c r="M8088" s="261"/>
      <c r="N8088" s="261"/>
      <c r="O8088" s="457"/>
      <c r="P8088" s="260"/>
      <c r="Q8088" s="262" t="s">
        <v>18724</v>
      </c>
      <c r="R8088" s="261"/>
      <c r="S8088" s="261"/>
      <c r="T8088" s="261"/>
      <c r="U8088" s="261"/>
      <c r="V8088" s="292"/>
      <c r="X8088" s="457"/>
      <c r="Y8088" s="260"/>
      <c r="Z8088" s="264"/>
      <c r="AA8088" s="264"/>
      <c r="AB8088" s="264"/>
      <c r="AC8088" s="264"/>
      <c r="AF8088" s="457"/>
      <c r="AG8088" s="260"/>
      <c r="AN8088" s="457"/>
      <c r="AO8088" s="260"/>
      <c r="AV8088" s="260"/>
      <c r="BC8088" s="260"/>
      <c r="BM8088" s="275">
        <v>0</v>
      </c>
      <c r="BN8088" s="275"/>
      <c r="BO8088" s="275"/>
      <c r="BP8088" s="275"/>
      <c r="BQ8088" s="275"/>
      <c r="BR8088" s="275"/>
      <c r="BS8088" s="275"/>
      <c r="BT8088" s="275"/>
      <c r="BU8088" s="275"/>
      <c r="BV8088" s="275"/>
    </row>
    <row r="8089" spans="1:74" s="263" customFormat="1">
      <c r="A8089" s="457"/>
      <c r="B8089" s="457"/>
      <c r="C8089" s="260"/>
      <c r="D8089" s="260"/>
      <c r="E8089" s="260"/>
      <c r="F8089" s="260"/>
      <c r="G8089" s="260"/>
      <c r="H8089" s="260"/>
      <c r="I8089" s="260"/>
      <c r="J8089" s="260"/>
      <c r="K8089" s="260"/>
      <c r="L8089" s="261" t="s">
        <v>18725</v>
      </c>
      <c r="M8089" s="261"/>
      <c r="N8089" s="261"/>
      <c r="O8089" s="457"/>
      <c r="P8089" s="260"/>
      <c r="Q8089" s="262" t="s">
        <v>18726</v>
      </c>
      <c r="R8089" s="261"/>
      <c r="S8089" s="261"/>
      <c r="T8089" s="261"/>
      <c r="U8089" s="261"/>
      <c r="V8089" s="292"/>
      <c r="X8089" s="457"/>
      <c r="Y8089" s="260"/>
      <c r="Z8089" s="264"/>
      <c r="AA8089" s="264"/>
      <c r="AB8089" s="264"/>
      <c r="AC8089" s="264"/>
      <c r="AF8089" s="457"/>
      <c r="AG8089" s="260"/>
      <c r="AN8089" s="457"/>
      <c r="AO8089" s="260"/>
      <c r="AV8089" s="260"/>
      <c r="BC8089" s="260"/>
      <c r="BM8089" s="275">
        <v>0</v>
      </c>
      <c r="BN8089" s="275"/>
      <c r="BO8089" s="275"/>
      <c r="BP8089" s="275"/>
      <c r="BQ8089" s="275"/>
      <c r="BR8089" s="275"/>
      <c r="BS8089" s="275"/>
      <c r="BT8089" s="275"/>
      <c r="BU8089" s="275"/>
      <c r="BV8089" s="275"/>
    </row>
    <row r="8090" spans="1:74" s="263" customFormat="1">
      <c r="A8090" s="457"/>
      <c r="B8090" s="457"/>
      <c r="C8090" s="260"/>
      <c r="D8090" s="260"/>
      <c r="E8090" s="260"/>
      <c r="F8090" s="260"/>
      <c r="G8090" s="260"/>
      <c r="H8090" s="260"/>
      <c r="I8090" s="260"/>
      <c r="J8090" s="260"/>
      <c r="K8090" s="260"/>
      <c r="L8090" s="261" t="s">
        <v>18727</v>
      </c>
      <c r="M8090" s="261"/>
      <c r="N8090" s="261"/>
      <c r="O8090" s="457"/>
      <c r="P8090" s="260"/>
      <c r="Q8090" s="262" t="s">
        <v>18728</v>
      </c>
      <c r="R8090" s="261"/>
      <c r="S8090" s="261"/>
      <c r="T8090" s="261"/>
      <c r="U8090" s="261"/>
      <c r="V8090" s="292"/>
      <c r="X8090" s="457"/>
      <c r="Y8090" s="260"/>
      <c r="Z8090" s="264"/>
      <c r="AA8090" s="264"/>
      <c r="AB8090" s="264"/>
      <c r="AC8090" s="264"/>
      <c r="AF8090" s="457"/>
      <c r="AG8090" s="260"/>
      <c r="AN8090" s="457"/>
      <c r="AO8090" s="260"/>
      <c r="AV8090" s="260"/>
      <c r="BC8090" s="260"/>
      <c r="BM8090" s="275">
        <v>0</v>
      </c>
      <c r="BN8090" s="275"/>
      <c r="BO8090" s="275"/>
      <c r="BP8090" s="275"/>
      <c r="BQ8090" s="275"/>
      <c r="BR8090" s="275"/>
      <c r="BS8090" s="275"/>
      <c r="BT8090" s="275"/>
      <c r="BU8090" s="275"/>
      <c r="BV8090" s="275"/>
    </row>
    <row r="8091" spans="1:74" s="263" customFormat="1">
      <c r="A8091" s="457"/>
      <c r="B8091" s="457"/>
      <c r="C8091" s="260"/>
      <c r="D8091" s="260"/>
      <c r="E8091" s="260"/>
      <c r="F8091" s="260"/>
      <c r="G8091" s="260"/>
      <c r="H8091" s="260"/>
      <c r="I8091" s="260"/>
      <c r="J8091" s="260"/>
      <c r="K8091" s="260"/>
      <c r="L8091" s="261" t="s">
        <v>18729</v>
      </c>
      <c r="M8091" s="261"/>
      <c r="N8091" s="261"/>
      <c r="O8091" s="457"/>
      <c r="P8091" s="260"/>
      <c r="Q8091" s="262" t="s">
        <v>18729</v>
      </c>
      <c r="R8091" s="261"/>
      <c r="S8091" s="261"/>
      <c r="T8091" s="261"/>
      <c r="U8091" s="261"/>
      <c r="V8091" s="292"/>
      <c r="X8091" s="457"/>
      <c r="Y8091" s="260"/>
      <c r="Z8091" s="264"/>
      <c r="AA8091" s="264"/>
      <c r="AB8091" s="264"/>
      <c r="AC8091" s="264"/>
      <c r="AF8091" s="457"/>
      <c r="AG8091" s="260"/>
      <c r="AN8091" s="457"/>
      <c r="AO8091" s="260"/>
      <c r="AV8091" s="260"/>
      <c r="BC8091" s="260"/>
      <c r="BM8091" s="275">
        <v>0</v>
      </c>
      <c r="BN8091" s="275"/>
      <c r="BO8091" s="275"/>
      <c r="BP8091" s="275"/>
      <c r="BQ8091" s="275"/>
      <c r="BR8091" s="275"/>
      <c r="BS8091" s="275"/>
      <c r="BT8091" s="275"/>
      <c r="BU8091" s="275"/>
      <c r="BV8091" s="275"/>
    </row>
    <row r="8092" spans="1:74" s="263" customFormat="1">
      <c r="A8092" s="457"/>
      <c r="B8092" s="457"/>
      <c r="C8092" s="260"/>
      <c r="D8092" s="260"/>
      <c r="E8092" s="260"/>
      <c r="F8092" s="260"/>
      <c r="G8092" s="260"/>
      <c r="H8092" s="260"/>
      <c r="I8092" s="260"/>
      <c r="J8092" s="260"/>
      <c r="K8092" s="260"/>
      <c r="L8092" s="261" t="s">
        <v>18730</v>
      </c>
      <c r="M8092" s="261"/>
      <c r="N8092" s="261"/>
      <c r="O8092" s="457"/>
      <c r="P8092" s="260"/>
      <c r="Q8092" s="262" t="s">
        <v>18731</v>
      </c>
      <c r="R8092" s="261"/>
      <c r="S8092" s="261"/>
      <c r="T8092" s="261"/>
      <c r="U8092" s="261"/>
      <c r="V8092" s="292"/>
      <c r="X8092" s="457"/>
      <c r="Y8092" s="260"/>
      <c r="Z8092" s="264"/>
      <c r="AA8092" s="264"/>
      <c r="AB8092" s="264"/>
      <c r="AC8092" s="264"/>
      <c r="AF8092" s="457"/>
      <c r="AG8092" s="260"/>
      <c r="AN8092" s="457"/>
      <c r="AO8092" s="260"/>
      <c r="AV8092" s="260"/>
      <c r="BC8092" s="260"/>
      <c r="BM8092" s="275">
        <v>0</v>
      </c>
      <c r="BN8092" s="275"/>
      <c r="BO8092" s="275"/>
      <c r="BP8092" s="275"/>
      <c r="BQ8092" s="275"/>
      <c r="BR8092" s="275"/>
      <c r="BS8092" s="275"/>
      <c r="BT8092" s="275"/>
      <c r="BU8092" s="275"/>
      <c r="BV8092" s="275"/>
    </row>
    <row r="8093" spans="1:74" s="263" customFormat="1">
      <c r="A8093" s="457"/>
      <c r="B8093" s="457"/>
      <c r="C8093" s="260"/>
      <c r="D8093" s="260"/>
      <c r="E8093" s="260"/>
      <c r="F8093" s="260"/>
      <c r="G8093" s="260"/>
      <c r="H8093" s="260"/>
      <c r="I8093" s="260"/>
      <c r="J8093" s="260"/>
      <c r="K8093" s="260"/>
      <c r="L8093" s="261" t="s">
        <v>18732</v>
      </c>
      <c r="M8093" s="261"/>
      <c r="N8093" s="261"/>
      <c r="O8093" s="457"/>
      <c r="P8093" s="260"/>
      <c r="Q8093" s="262" t="s">
        <v>18733</v>
      </c>
      <c r="R8093" s="261"/>
      <c r="S8093" s="261"/>
      <c r="T8093" s="261"/>
      <c r="U8093" s="261"/>
      <c r="V8093" s="292"/>
      <c r="X8093" s="457"/>
      <c r="Y8093" s="260"/>
      <c r="Z8093" s="264"/>
      <c r="AA8093" s="264"/>
      <c r="AB8093" s="264"/>
      <c r="AC8093" s="264"/>
      <c r="AF8093" s="457"/>
      <c r="AG8093" s="260"/>
      <c r="AN8093" s="457"/>
      <c r="AO8093" s="260"/>
      <c r="AV8093" s="260"/>
      <c r="BC8093" s="260"/>
      <c r="BM8093" s="275">
        <v>0</v>
      </c>
      <c r="BN8093" s="275"/>
      <c r="BO8093" s="275"/>
      <c r="BP8093" s="275"/>
      <c r="BQ8093" s="275"/>
      <c r="BR8093" s="275"/>
      <c r="BS8093" s="275"/>
      <c r="BT8093" s="275"/>
      <c r="BU8093" s="275"/>
      <c r="BV8093" s="275"/>
    </row>
    <row r="8094" spans="1:74" s="263" customFormat="1">
      <c r="A8094" s="457"/>
      <c r="B8094" s="457"/>
      <c r="C8094" s="260"/>
      <c r="D8094" s="260"/>
      <c r="E8094" s="260"/>
      <c r="F8094" s="260"/>
      <c r="G8094" s="260"/>
      <c r="H8094" s="260"/>
      <c r="I8094" s="260"/>
      <c r="J8094" s="260"/>
      <c r="K8094" s="260"/>
      <c r="L8094" s="261" t="s">
        <v>18734</v>
      </c>
      <c r="M8094" s="261"/>
      <c r="N8094" s="261"/>
      <c r="O8094" s="457"/>
      <c r="P8094" s="260"/>
      <c r="Q8094" s="262" t="s">
        <v>18735</v>
      </c>
      <c r="R8094" s="261"/>
      <c r="S8094" s="261"/>
      <c r="T8094" s="261"/>
      <c r="U8094" s="261"/>
      <c r="V8094" s="292"/>
      <c r="X8094" s="457"/>
      <c r="Y8094" s="260"/>
      <c r="Z8094" s="264"/>
      <c r="AA8094" s="264"/>
      <c r="AB8094" s="264"/>
      <c r="AC8094" s="264"/>
      <c r="AF8094" s="457"/>
      <c r="AG8094" s="260"/>
      <c r="AN8094" s="457"/>
      <c r="AO8094" s="260"/>
      <c r="AV8094" s="260"/>
      <c r="BC8094" s="260"/>
      <c r="BM8094" s="275">
        <v>0</v>
      </c>
      <c r="BN8094" s="275"/>
      <c r="BO8094" s="275"/>
      <c r="BP8094" s="275"/>
      <c r="BQ8094" s="275"/>
      <c r="BR8094" s="275"/>
      <c r="BS8094" s="275"/>
      <c r="BT8094" s="275"/>
      <c r="BU8094" s="275"/>
      <c r="BV8094" s="275"/>
    </row>
    <row r="8095" spans="1:74" s="263" customFormat="1">
      <c r="A8095" s="457"/>
      <c r="B8095" s="457"/>
      <c r="C8095" s="260"/>
      <c r="D8095" s="260"/>
      <c r="E8095" s="260"/>
      <c r="F8095" s="260"/>
      <c r="G8095" s="260"/>
      <c r="H8095" s="260"/>
      <c r="I8095" s="260"/>
      <c r="J8095" s="260"/>
      <c r="K8095" s="260"/>
      <c r="L8095" s="261" t="s">
        <v>18736</v>
      </c>
      <c r="M8095" s="261"/>
      <c r="N8095" s="261"/>
      <c r="O8095" s="457"/>
      <c r="P8095" s="260"/>
      <c r="Q8095" s="262" t="s">
        <v>18737</v>
      </c>
      <c r="R8095" s="261"/>
      <c r="S8095" s="261"/>
      <c r="T8095" s="261"/>
      <c r="U8095" s="261"/>
      <c r="V8095" s="292"/>
      <c r="X8095" s="457"/>
      <c r="Y8095" s="260"/>
      <c r="Z8095" s="264"/>
      <c r="AA8095" s="264"/>
      <c r="AB8095" s="264"/>
      <c r="AC8095" s="264"/>
      <c r="AF8095" s="457"/>
      <c r="AG8095" s="260"/>
      <c r="AN8095" s="457"/>
      <c r="AO8095" s="260"/>
      <c r="AV8095" s="260"/>
      <c r="BC8095" s="260"/>
      <c r="BM8095" s="275">
        <v>0</v>
      </c>
      <c r="BN8095" s="275"/>
      <c r="BO8095" s="275"/>
      <c r="BP8095" s="275"/>
      <c r="BQ8095" s="275"/>
      <c r="BR8095" s="275"/>
      <c r="BS8095" s="275"/>
      <c r="BT8095" s="275"/>
      <c r="BU8095" s="275"/>
      <c r="BV8095" s="275"/>
    </row>
    <row r="8096" spans="1:74" s="263" customFormat="1">
      <c r="A8096" s="457"/>
      <c r="B8096" s="457"/>
      <c r="C8096" s="260"/>
      <c r="D8096" s="260"/>
      <c r="E8096" s="260"/>
      <c r="F8096" s="260"/>
      <c r="G8096" s="260"/>
      <c r="H8096" s="260"/>
      <c r="I8096" s="260"/>
      <c r="J8096" s="260"/>
      <c r="K8096" s="260"/>
      <c r="L8096" s="261" t="s">
        <v>18738</v>
      </c>
      <c r="M8096" s="261"/>
      <c r="N8096" s="261"/>
      <c r="O8096" s="457"/>
      <c r="P8096" s="260"/>
      <c r="Q8096" s="262" t="s">
        <v>18739</v>
      </c>
      <c r="R8096" s="261"/>
      <c r="S8096" s="261"/>
      <c r="T8096" s="261"/>
      <c r="U8096" s="261"/>
      <c r="V8096" s="292"/>
      <c r="X8096" s="457"/>
      <c r="Y8096" s="260"/>
      <c r="Z8096" s="264"/>
      <c r="AA8096" s="264"/>
      <c r="AB8096" s="264"/>
      <c r="AC8096" s="264"/>
      <c r="AF8096" s="457"/>
      <c r="AG8096" s="260"/>
      <c r="AN8096" s="457"/>
      <c r="AO8096" s="260"/>
      <c r="AV8096" s="260"/>
      <c r="BC8096" s="260"/>
      <c r="BM8096" s="275">
        <v>0</v>
      </c>
      <c r="BN8096" s="275"/>
      <c r="BO8096" s="275"/>
      <c r="BP8096" s="275"/>
      <c r="BQ8096" s="275"/>
      <c r="BR8096" s="275"/>
      <c r="BS8096" s="275"/>
      <c r="BT8096" s="275"/>
      <c r="BU8096" s="275"/>
      <c r="BV8096" s="275"/>
    </row>
    <row r="8097" spans="1:74" s="263" customFormat="1">
      <c r="A8097" s="457"/>
      <c r="B8097" s="457"/>
      <c r="C8097" s="260"/>
      <c r="D8097" s="260"/>
      <c r="E8097" s="260"/>
      <c r="F8097" s="260"/>
      <c r="G8097" s="260"/>
      <c r="H8097" s="260"/>
      <c r="I8097" s="260"/>
      <c r="J8097" s="260"/>
      <c r="K8097" s="260"/>
      <c r="L8097" s="261" t="s">
        <v>18740</v>
      </c>
      <c r="M8097" s="261"/>
      <c r="N8097" s="261"/>
      <c r="O8097" s="457"/>
      <c r="P8097" s="260"/>
      <c r="Q8097" s="262" t="s">
        <v>18741</v>
      </c>
      <c r="R8097" s="261"/>
      <c r="S8097" s="261"/>
      <c r="T8097" s="261"/>
      <c r="U8097" s="261"/>
      <c r="V8097" s="292"/>
      <c r="X8097" s="457"/>
      <c r="Y8097" s="260"/>
      <c r="Z8097" s="264"/>
      <c r="AA8097" s="264"/>
      <c r="AB8097" s="264"/>
      <c r="AC8097" s="264"/>
      <c r="AF8097" s="457"/>
      <c r="AG8097" s="260"/>
      <c r="AN8097" s="457"/>
      <c r="AO8097" s="260"/>
      <c r="AV8097" s="260"/>
      <c r="BC8097" s="260"/>
      <c r="BM8097" s="275">
        <v>0</v>
      </c>
      <c r="BN8097" s="275"/>
      <c r="BO8097" s="275"/>
      <c r="BP8097" s="275"/>
      <c r="BQ8097" s="275"/>
      <c r="BR8097" s="275"/>
      <c r="BS8097" s="275"/>
      <c r="BT8097" s="275"/>
      <c r="BU8097" s="275"/>
      <c r="BV8097" s="275"/>
    </row>
    <row r="8098" spans="1:74" s="263" customFormat="1">
      <c r="A8098" s="457"/>
      <c r="B8098" s="457"/>
      <c r="C8098" s="260"/>
      <c r="D8098" s="260"/>
      <c r="E8098" s="260"/>
      <c r="F8098" s="260"/>
      <c r="G8098" s="260"/>
      <c r="H8098" s="260"/>
      <c r="I8098" s="260"/>
      <c r="J8098" s="260"/>
      <c r="K8098" s="260"/>
      <c r="L8098" s="261" t="s">
        <v>18742</v>
      </c>
      <c r="M8098" s="261"/>
      <c r="N8098" s="261"/>
      <c r="O8098" s="457"/>
      <c r="P8098" s="260"/>
      <c r="Q8098" s="262" t="s">
        <v>18742</v>
      </c>
      <c r="R8098" s="261"/>
      <c r="S8098" s="261"/>
      <c r="T8098" s="261"/>
      <c r="U8098" s="261"/>
      <c r="V8098" s="292"/>
      <c r="X8098" s="457"/>
      <c r="Y8098" s="260"/>
      <c r="Z8098" s="264"/>
      <c r="AA8098" s="264"/>
      <c r="AB8098" s="264"/>
      <c r="AC8098" s="264"/>
      <c r="AF8098" s="457"/>
      <c r="AG8098" s="260"/>
      <c r="AN8098" s="457"/>
      <c r="AO8098" s="260"/>
      <c r="AV8098" s="260"/>
      <c r="BC8098" s="260"/>
      <c r="BM8098" s="275">
        <v>0</v>
      </c>
      <c r="BN8098" s="275"/>
      <c r="BO8098" s="275"/>
      <c r="BP8098" s="275"/>
      <c r="BQ8098" s="275"/>
      <c r="BR8098" s="275"/>
      <c r="BS8098" s="275"/>
      <c r="BT8098" s="275"/>
      <c r="BU8098" s="275"/>
      <c r="BV8098" s="275"/>
    </row>
    <row r="8099" spans="1:74" s="263" customFormat="1">
      <c r="A8099" s="457"/>
      <c r="B8099" s="457"/>
      <c r="C8099" s="260"/>
      <c r="D8099" s="260"/>
      <c r="E8099" s="260"/>
      <c r="F8099" s="260"/>
      <c r="G8099" s="260"/>
      <c r="H8099" s="260"/>
      <c r="I8099" s="260"/>
      <c r="J8099" s="260"/>
      <c r="K8099" s="260"/>
      <c r="L8099" s="261" t="s">
        <v>18743</v>
      </c>
      <c r="M8099" s="261"/>
      <c r="N8099" s="261"/>
      <c r="O8099" s="457"/>
      <c r="P8099" s="260"/>
      <c r="Q8099" s="262" t="s">
        <v>18744</v>
      </c>
      <c r="R8099" s="261"/>
      <c r="S8099" s="261"/>
      <c r="T8099" s="261"/>
      <c r="U8099" s="261"/>
      <c r="V8099" s="292"/>
      <c r="X8099" s="457"/>
      <c r="Y8099" s="260"/>
      <c r="Z8099" s="264"/>
      <c r="AA8099" s="264"/>
      <c r="AB8099" s="264"/>
      <c r="AC8099" s="264"/>
      <c r="AF8099" s="457"/>
      <c r="AG8099" s="260"/>
      <c r="AN8099" s="457"/>
      <c r="AO8099" s="260"/>
      <c r="AV8099" s="260"/>
      <c r="BC8099" s="260"/>
      <c r="BM8099" s="275">
        <v>0</v>
      </c>
      <c r="BN8099" s="275"/>
      <c r="BO8099" s="275"/>
      <c r="BP8099" s="275"/>
      <c r="BQ8099" s="275"/>
      <c r="BR8099" s="275"/>
      <c r="BS8099" s="275"/>
      <c r="BT8099" s="275"/>
      <c r="BU8099" s="275"/>
      <c r="BV8099" s="275"/>
    </row>
    <row r="8100" spans="1:74" s="263" customFormat="1">
      <c r="A8100" s="457"/>
      <c r="B8100" s="457"/>
      <c r="C8100" s="260"/>
      <c r="D8100" s="260"/>
      <c r="E8100" s="260"/>
      <c r="F8100" s="260"/>
      <c r="G8100" s="260"/>
      <c r="H8100" s="260"/>
      <c r="I8100" s="260"/>
      <c r="J8100" s="260"/>
      <c r="K8100" s="260"/>
      <c r="L8100" s="261" t="s">
        <v>18745</v>
      </c>
      <c r="M8100" s="261"/>
      <c r="N8100" s="261"/>
      <c r="O8100" s="457"/>
      <c r="P8100" s="260"/>
      <c r="Q8100" s="262" t="s">
        <v>18746</v>
      </c>
      <c r="R8100" s="261"/>
      <c r="S8100" s="261"/>
      <c r="T8100" s="261"/>
      <c r="U8100" s="261"/>
      <c r="V8100" s="292"/>
      <c r="X8100" s="457"/>
      <c r="Y8100" s="260"/>
      <c r="Z8100" s="264"/>
      <c r="AA8100" s="264"/>
      <c r="AB8100" s="264"/>
      <c r="AC8100" s="264"/>
      <c r="AF8100" s="457"/>
      <c r="AG8100" s="260"/>
      <c r="AN8100" s="457"/>
      <c r="AO8100" s="260"/>
      <c r="AV8100" s="260"/>
      <c r="BC8100" s="260"/>
      <c r="BM8100" s="275">
        <v>0</v>
      </c>
      <c r="BN8100" s="275"/>
      <c r="BO8100" s="275"/>
      <c r="BP8100" s="275"/>
      <c r="BQ8100" s="275"/>
      <c r="BR8100" s="275"/>
      <c r="BS8100" s="275"/>
      <c r="BT8100" s="275"/>
      <c r="BU8100" s="275"/>
      <c r="BV8100" s="275"/>
    </row>
    <row r="8101" spans="1:74" s="263" customFormat="1">
      <c r="A8101" s="457"/>
      <c r="B8101" s="457"/>
      <c r="C8101" s="260"/>
      <c r="D8101" s="260"/>
      <c r="E8101" s="260"/>
      <c r="F8101" s="260"/>
      <c r="G8101" s="260"/>
      <c r="H8101" s="260"/>
      <c r="I8101" s="260"/>
      <c r="J8101" s="260"/>
      <c r="K8101" s="260"/>
      <c r="L8101" s="261" t="s">
        <v>18747</v>
      </c>
      <c r="M8101" s="261"/>
      <c r="N8101" s="261"/>
      <c r="O8101" s="457"/>
      <c r="P8101" s="260"/>
      <c r="Q8101" s="262" t="s">
        <v>18748</v>
      </c>
      <c r="R8101" s="261"/>
      <c r="S8101" s="261"/>
      <c r="T8101" s="261"/>
      <c r="U8101" s="261"/>
      <c r="V8101" s="292"/>
      <c r="X8101" s="457"/>
      <c r="Y8101" s="260"/>
      <c r="Z8101" s="264"/>
      <c r="AA8101" s="264"/>
      <c r="AB8101" s="264"/>
      <c r="AC8101" s="264"/>
      <c r="AF8101" s="457"/>
      <c r="AG8101" s="260"/>
      <c r="AN8101" s="457"/>
      <c r="AO8101" s="260"/>
      <c r="AV8101" s="260"/>
      <c r="BC8101" s="260"/>
      <c r="BM8101" s="275">
        <v>0</v>
      </c>
      <c r="BN8101" s="275"/>
      <c r="BO8101" s="275"/>
      <c r="BP8101" s="275"/>
      <c r="BQ8101" s="275"/>
      <c r="BR8101" s="275"/>
      <c r="BS8101" s="275"/>
      <c r="BT8101" s="275"/>
      <c r="BU8101" s="275"/>
      <c r="BV8101" s="275"/>
    </row>
    <row r="8102" spans="1:74" s="263" customFormat="1">
      <c r="A8102" s="457"/>
      <c r="B8102" s="457"/>
      <c r="C8102" s="260"/>
      <c r="D8102" s="260"/>
      <c r="E8102" s="260"/>
      <c r="F8102" s="260"/>
      <c r="G8102" s="260"/>
      <c r="H8102" s="260"/>
      <c r="I8102" s="260"/>
      <c r="J8102" s="260"/>
      <c r="K8102" s="260"/>
      <c r="L8102" s="261" t="s">
        <v>18749</v>
      </c>
      <c r="M8102" s="261"/>
      <c r="N8102" s="261"/>
      <c r="O8102" s="457"/>
      <c r="P8102" s="260"/>
      <c r="Q8102" s="262" t="s">
        <v>18750</v>
      </c>
      <c r="R8102" s="261"/>
      <c r="S8102" s="261"/>
      <c r="T8102" s="261"/>
      <c r="U8102" s="261"/>
      <c r="V8102" s="292"/>
      <c r="X8102" s="457"/>
      <c r="Y8102" s="260"/>
      <c r="Z8102" s="264"/>
      <c r="AA8102" s="264"/>
      <c r="AB8102" s="264"/>
      <c r="AC8102" s="264"/>
      <c r="AF8102" s="457"/>
      <c r="AG8102" s="260"/>
      <c r="AN8102" s="457"/>
      <c r="AO8102" s="260"/>
      <c r="AV8102" s="260"/>
      <c r="BC8102" s="260"/>
      <c r="BM8102" s="275">
        <v>0</v>
      </c>
      <c r="BN8102" s="275"/>
      <c r="BO8102" s="275"/>
      <c r="BP8102" s="275"/>
      <c r="BQ8102" s="275"/>
      <c r="BR8102" s="275"/>
      <c r="BS8102" s="275"/>
      <c r="BT8102" s="275"/>
      <c r="BU8102" s="275"/>
      <c r="BV8102" s="275"/>
    </row>
    <row r="8103" spans="1:74" s="263" customFormat="1">
      <c r="A8103" s="457"/>
      <c r="B8103" s="457"/>
      <c r="C8103" s="260"/>
      <c r="D8103" s="260"/>
      <c r="E8103" s="260"/>
      <c r="F8103" s="260"/>
      <c r="G8103" s="260"/>
      <c r="H8103" s="260"/>
      <c r="I8103" s="260"/>
      <c r="J8103" s="260"/>
      <c r="K8103" s="260"/>
      <c r="L8103" s="261" t="s">
        <v>18751</v>
      </c>
      <c r="M8103" s="261"/>
      <c r="N8103" s="261"/>
      <c r="O8103" s="457"/>
      <c r="P8103" s="260"/>
      <c r="Q8103" s="262" t="s">
        <v>18751</v>
      </c>
      <c r="R8103" s="261"/>
      <c r="S8103" s="261"/>
      <c r="T8103" s="261"/>
      <c r="U8103" s="261"/>
      <c r="V8103" s="292"/>
      <c r="X8103" s="457"/>
      <c r="Y8103" s="260"/>
      <c r="Z8103" s="264"/>
      <c r="AA8103" s="264"/>
      <c r="AB8103" s="264"/>
      <c r="AC8103" s="264"/>
      <c r="AF8103" s="457"/>
      <c r="AG8103" s="260"/>
      <c r="AN8103" s="457"/>
      <c r="AO8103" s="260"/>
      <c r="AV8103" s="260"/>
      <c r="BC8103" s="260"/>
      <c r="BM8103" s="275">
        <v>0</v>
      </c>
      <c r="BN8103" s="275"/>
      <c r="BO8103" s="275"/>
      <c r="BP8103" s="275"/>
      <c r="BQ8103" s="275"/>
      <c r="BR8103" s="275"/>
      <c r="BS8103" s="275"/>
      <c r="BT8103" s="275"/>
      <c r="BU8103" s="275"/>
      <c r="BV8103" s="275"/>
    </row>
    <row r="8104" spans="1:74" s="263" customFormat="1">
      <c r="A8104" s="457"/>
      <c r="B8104" s="457"/>
      <c r="C8104" s="260"/>
      <c r="D8104" s="260"/>
      <c r="E8104" s="260"/>
      <c r="F8104" s="260"/>
      <c r="G8104" s="260"/>
      <c r="H8104" s="260"/>
      <c r="I8104" s="260"/>
      <c r="J8104" s="260"/>
      <c r="K8104" s="260"/>
      <c r="L8104" s="261" t="s">
        <v>18752</v>
      </c>
      <c r="M8104" s="261"/>
      <c r="N8104" s="261"/>
      <c r="O8104" s="457"/>
      <c r="P8104" s="260"/>
      <c r="Q8104" s="262" t="s">
        <v>18753</v>
      </c>
      <c r="R8104" s="261"/>
      <c r="S8104" s="261"/>
      <c r="T8104" s="261"/>
      <c r="U8104" s="261"/>
      <c r="V8104" s="292"/>
      <c r="X8104" s="457"/>
      <c r="Y8104" s="260"/>
      <c r="Z8104" s="264"/>
      <c r="AA8104" s="264"/>
      <c r="AB8104" s="264"/>
      <c r="AC8104" s="264"/>
      <c r="AF8104" s="457"/>
      <c r="AG8104" s="260"/>
      <c r="AN8104" s="457"/>
      <c r="AO8104" s="260"/>
      <c r="AV8104" s="260"/>
      <c r="BC8104" s="260"/>
      <c r="BM8104" s="275">
        <v>0</v>
      </c>
      <c r="BN8104" s="275"/>
      <c r="BO8104" s="275"/>
      <c r="BP8104" s="275"/>
      <c r="BQ8104" s="275"/>
      <c r="BR8104" s="275"/>
      <c r="BS8104" s="275"/>
      <c r="BT8104" s="275"/>
      <c r="BU8104" s="275"/>
      <c r="BV8104" s="275"/>
    </row>
    <row r="8105" spans="1:74" s="263" customFormat="1">
      <c r="A8105" s="457"/>
      <c r="B8105" s="457"/>
      <c r="C8105" s="260"/>
      <c r="D8105" s="260"/>
      <c r="E8105" s="260"/>
      <c r="F8105" s="260"/>
      <c r="G8105" s="260"/>
      <c r="H8105" s="260"/>
      <c r="I8105" s="260"/>
      <c r="J8105" s="260"/>
      <c r="K8105" s="260"/>
      <c r="L8105" s="261" t="s">
        <v>18754</v>
      </c>
      <c r="M8105" s="261"/>
      <c r="N8105" s="261"/>
      <c r="O8105" s="457"/>
      <c r="P8105" s="260"/>
      <c r="Q8105" s="262" t="s">
        <v>8020</v>
      </c>
      <c r="R8105" s="261"/>
      <c r="S8105" s="261"/>
      <c r="T8105" s="261"/>
      <c r="U8105" s="261"/>
      <c r="V8105" s="292"/>
      <c r="X8105" s="457"/>
      <c r="Y8105" s="260"/>
      <c r="Z8105" s="264"/>
      <c r="AA8105" s="264"/>
      <c r="AB8105" s="264"/>
      <c r="AC8105" s="264"/>
      <c r="AF8105" s="457"/>
      <c r="AG8105" s="260"/>
      <c r="AN8105" s="457"/>
      <c r="AO8105" s="260"/>
      <c r="AV8105" s="260"/>
      <c r="BC8105" s="260"/>
      <c r="BM8105" s="275">
        <v>0</v>
      </c>
      <c r="BN8105" s="275"/>
      <c r="BO8105" s="275"/>
      <c r="BP8105" s="275"/>
      <c r="BQ8105" s="275"/>
      <c r="BR8105" s="275"/>
      <c r="BS8105" s="275"/>
      <c r="BT8105" s="275"/>
      <c r="BU8105" s="275"/>
      <c r="BV8105" s="275"/>
    </row>
    <row r="8106" spans="1:74" s="263" customFormat="1">
      <c r="A8106" s="458" t="s">
        <v>18756</v>
      </c>
      <c r="B8106" s="458"/>
      <c r="C8106" s="266"/>
      <c r="D8106" s="266"/>
      <c r="E8106" s="266"/>
      <c r="F8106" s="266"/>
      <c r="G8106" s="266"/>
      <c r="H8106" s="266"/>
      <c r="I8106" s="266"/>
      <c r="J8106" s="266"/>
      <c r="K8106" s="266"/>
      <c r="L8106" s="261" t="s">
        <v>18755</v>
      </c>
      <c r="M8106" s="261"/>
      <c r="N8106" s="261"/>
      <c r="O8106" s="458"/>
      <c r="P8106" s="266"/>
      <c r="Q8106" s="262" t="s">
        <v>8788</v>
      </c>
      <c r="R8106" s="261"/>
      <c r="S8106" s="261"/>
      <c r="T8106" s="261"/>
      <c r="U8106" s="261"/>
      <c r="V8106" s="292"/>
      <c r="X8106" s="458"/>
      <c r="Y8106" s="266"/>
      <c r="Z8106" s="264"/>
      <c r="AA8106" s="264"/>
      <c r="AB8106" s="264"/>
      <c r="AC8106" s="264"/>
      <c r="AF8106" s="458"/>
      <c r="AG8106" s="266"/>
      <c r="AN8106" s="458"/>
      <c r="AO8106" s="266"/>
      <c r="AV8106" s="266"/>
      <c r="BC8106" s="266"/>
      <c r="BM8106" s="275">
        <v>0</v>
      </c>
      <c r="BN8106" s="275"/>
      <c r="BO8106" s="275"/>
      <c r="BP8106" s="275"/>
      <c r="BQ8106" s="275"/>
      <c r="BR8106" s="275"/>
      <c r="BS8106" s="275"/>
      <c r="BT8106" s="275"/>
      <c r="BU8106" s="275"/>
      <c r="BV8106" s="275"/>
    </row>
    <row r="8107" spans="1:74" s="263" customFormat="1">
      <c r="A8107" s="458" t="s">
        <v>18759</v>
      </c>
      <c r="B8107" s="458"/>
      <c r="C8107" s="266"/>
      <c r="D8107" s="266"/>
      <c r="E8107" s="266"/>
      <c r="F8107" s="266"/>
      <c r="G8107" s="266"/>
      <c r="H8107" s="266"/>
      <c r="I8107" s="266"/>
      <c r="J8107" s="266"/>
      <c r="K8107" s="266"/>
      <c r="L8107" s="261" t="s">
        <v>18757</v>
      </c>
      <c r="M8107" s="261"/>
      <c r="N8107" s="261"/>
      <c r="O8107" s="458"/>
      <c r="P8107" s="266"/>
      <c r="Q8107" s="262" t="s">
        <v>18758</v>
      </c>
      <c r="R8107" s="261"/>
      <c r="S8107" s="261"/>
      <c r="T8107" s="261"/>
      <c r="U8107" s="261"/>
      <c r="V8107" s="292"/>
      <c r="X8107" s="458"/>
      <c r="Y8107" s="266"/>
      <c r="Z8107" s="264"/>
      <c r="AA8107" s="264"/>
      <c r="AB8107" s="264"/>
      <c r="AC8107" s="264"/>
      <c r="AF8107" s="458"/>
      <c r="AG8107" s="266"/>
      <c r="AN8107" s="458"/>
      <c r="AO8107" s="266"/>
      <c r="AV8107" s="266"/>
      <c r="BC8107" s="266"/>
      <c r="BM8107" s="275">
        <v>0</v>
      </c>
      <c r="BN8107" s="275"/>
      <c r="BO8107" s="275"/>
      <c r="BP8107" s="275"/>
      <c r="BQ8107" s="275"/>
      <c r="BR8107" s="275"/>
      <c r="BS8107" s="275"/>
      <c r="BT8107" s="275"/>
      <c r="BU8107" s="275"/>
      <c r="BV8107" s="275"/>
    </row>
    <row r="8108" spans="1:74" s="263" customFormat="1">
      <c r="A8108" s="457"/>
      <c r="B8108" s="457"/>
      <c r="C8108" s="260"/>
      <c r="D8108" s="260"/>
      <c r="E8108" s="260"/>
      <c r="F8108" s="260"/>
      <c r="G8108" s="260"/>
      <c r="H8108" s="260"/>
      <c r="I8108" s="260"/>
      <c r="J8108" s="260"/>
      <c r="K8108" s="260"/>
      <c r="L8108" s="261" t="s">
        <v>18760</v>
      </c>
      <c r="M8108" s="261"/>
      <c r="N8108" s="261"/>
      <c r="O8108" s="457"/>
      <c r="P8108" s="260"/>
      <c r="Q8108" s="262" t="s">
        <v>7200</v>
      </c>
      <c r="R8108" s="261"/>
      <c r="S8108" s="261"/>
      <c r="T8108" s="261"/>
      <c r="U8108" s="261"/>
      <c r="V8108" s="292"/>
      <c r="X8108" s="457"/>
      <c r="Y8108" s="260"/>
      <c r="Z8108" s="264"/>
      <c r="AA8108" s="264"/>
      <c r="AB8108" s="264"/>
      <c r="AC8108" s="264"/>
      <c r="AF8108" s="457"/>
      <c r="AG8108" s="260"/>
      <c r="AN8108" s="457"/>
      <c r="AO8108" s="260"/>
      <c r="AV8108" s="260"/>
      <c r="BC8108" s="260"/>
      <c r="BM8108" s="275">
        <v>0</v>
      </c>
      <c r="BN8108" s="275"/>
      <c r="BO8108" s="275"/>
      <c r="BP8108" s="275"/>
      <c r="BQ8108" s="275"/>
      <c r="BR8108" s="275"/>
      <c r="BS8108" s="275"/>
      <c r="BT8108" s="275"/>
      <c r="BU8108" s="275"/>
      <c r="BV8108" s="275"/>
    </row>
    <row r="8109" spans="1:74" s="263" customFormat="1">
      <c r="A8109" s="457"/>
      <c r="B8109" s="457"/>
      <c r="C8109" s="260"/>
      <c r="D8109" s="260"/>
      <c r="E8109" s="260"/>
      <c r="F8109" s="260"/>
      <c r="G8109" s="260"/>
      <c r="H8109" s="260"/>
      <c r="I8109" s="260"/>
      <c r="J8109" s="260"/>
      <c r="K8109" s="260"/>
      <c r="L8109" s="261" t="s">
        <v>5180</v>
      </c>
      <c r="M8109" s="261"/>
      <c r="N8109" s="261"/>
      <c r="O8109" s="457"/>
      <c r="P8109" s="260"/>
      <c r="Q8109" s="262" t="s">
        <v>6000</v>
      </c>
      <c r="R8109" s="261"/>
      <c r="S8109" s="261"/>
      <c r="T8109" s="261"/>
      <c r="U8109" s="261"/>
      <c r="V8109" s="292"/>
      <c r="X8109" s="457"/>
      <c r="Y8109" s="260"/>
      <c r="Z8109" s="264"/>
      <c r="AA8109" s="264"/>
      <c r="AB8109" s="264"/>
      <c r="AC8109" s="264"/>
      <c r="AF8109" s="457"/>
      <c r="AG8109" s="260"/>
      <c r="AN8109" s="457"/>
      <c r="AO8109" s="260"/>
      <c r="AV8109" s="260"/>
      <c r="BC8109" s="260"/>
      <c r="BM8109" s="275">
        <v>0</v>
      </c>
      <c r="BN8109" s="275"/>
      <c r="BO8109" s="275"/>
      <c r="BP8109" s="275"/>
      <c r="BQ8109" s="275"/>
      <c r="BR8109" s="275"/>
      <c r="BS8109" s="275"/>
      <c r="BT8109" s="275"/>
      <c r="BU8109" s="275"/>
      <c r="BV8109" s="275"/>
    </row>
    <row r="8110" spans="1:74" s="263" customFormat="1">
      <c r="A8110" s="457"/>
      <c r="B8110" s="457"/>
      <c r="C8110" s="260"/>
      <c r="D8110" s="260"/>
      <c r="E8110" s="260"/>
      <c r="F8110" s="260"/>
      <c r="G8110" s="260"/>
      <c r="H8110" s="260"/>
      <c r="I8110" s="260"/>
      <c r="J8110" s="260"/>
      <c r="K8110" s="260"/>
      <c r="L8110" s="261" t="s">
        <v>18761</v>
      </c>
      <c r="M8110" s="261"/>
      <c r="N8110" s="261"/>
      <c r="O8110" s="457"/>
      <c r="P8110" s="260"/>
      <c r="Q8110" s="262" t="s">
        <v>18762</v>
      </c>
      <c r="R8110" s="261"/>
      <c r="S8110" s="261"/>
      <c r="T8110" s="261"/>
      <c r="U8110" s="261"/>
      <c r="V8110" s="292"/>
      <c r="X8110" s="457"/>
      <c r="Y8110" s="260"/>
      <c r="Z8110" s="264"/>
      <c r="AA8110" s="264"/>
      <c r="AB8110" s="264"/>
      <c r="AC8110" s="264"/>
      <c r="AF8110" s="457"/>
      <c r="AG8110" s="260"/>
      <c r="AN8110" s="457"/>
      <c r="AO8110" s="260"/>
      <c r="AV8110" s="260"/>
      <c r="BC8110" s="260"/>
      <c r="BM8110" s="275">
        <v>0</v>
      </c>
      <c r="BN8110" s="275"/>
      <c r="BO8110" s="275"/>
      <c r="BP8110" s="275"/>
      <c r="BQ8110" s="275"/>
      <c r="BR8110" s="275"/>
      <c r="BS8110" s="275"/>
      <c r="BT8110" s="275"/>
      <c r="BU8110" s="275"/>
      <c r="BV8110" s="275"/>
    </row>
    <row r="8111" spans="1:74" s="263" customFormat="1">
      <c r="A8111" s="457"/>
      <c r="B8111" s="457"/>
      <c r="C8111" s="260"/>
      <c r="D8111" s="260"/>
      <c r="E8111" s="260"/>
      <c r="F8111" s="260"/>
      <c r="G8111" s="260"/>
      <c r="H8111" s="260"/>
      <c r="I8111" s="260"/>
      <c r="J8111" s="260"/>
      <c r="K8111" s="260"/>
      <c r="L8111" s="261" t="s">
        <v>18763</v>
      </c>
      <c r="M8111" s="261"/>
      <c r="N8111" s="261"/>
      <c r="O8111" s="457"/>
      <c r="P8111" s="260"/>
      <c r="Q8111" s="262" t="s">
        <v>18764</v>
      </c>
      <c r="R8111" s="261"/>
      <c r="S8111" s="261"/>
      <c r="T8111" s="261"/>
      <c r="U8111" s="261"/>
      <c r="V8111" s="292"/>
      <c r="X8111" s="457"/>
      <c r="Y8111" s="260"/>
      <c r="Z8111" s="264"/>
      <c r="AA8111" s="264"/>
      <c r="AB8111" s="264"/>
      <c r="AC8111" s="264"/>
      <c r="AF8111" s="457"/>
      <c r="AG8111" s="260"/>
      <c r="AN8111" s="457"/>
      <c r="AO8111" s="260"/>
      <c r="AV8111" s="260"/>
      <c r="BC8111" s="260"/>
      <c r="BM8111" s="275">
        <v>0</v>
      </c>
      <c r="BN8111" s="275"/>
      <c r="BO8111" s="275"/>
      <c r="BP8111" s="275"/>
      <c r="BQ8111" s="275"/>
      <c r="BR8111" s="275"/>
      <c r="BS8111" s="275"/>
      <c r="BT8111" s="275"/>
      <c r="BU8111" s="275"/>
      <c r="BV8111" s="275"/>
    </row>
    <row r="8112" spans="1:74" s="263" customFormat="1">
      <c r="A8112" s="457"/>
      <c r="B8112" s="457"/>
      <c r="C8112" s="260"/>
      <c r="D8112" s="260"/>
      <c r="E8112" s="260"/>
      <c r="F8112" s="260"/>
      <c r="G8112" s="260"/>
      <c r="H8112" s="260"/>
      <c r="I8112" s="260"/>
      <c r="J8112" s="260"/>
      <c r="K8112" s="260"/>
      <c r="L8112" s="261" t="s">
        <v>18765</v>
      </c>
      <c r="M8112" s="261"/>
      <c r="N8112" s="261"/>
      <c r="O8112" s="457"/>
      <c r="P8112" s="260"/>
      <c r="Q8112" s="262" t="s">
        <v>18766</v>
      </c>
      <c r="R8112" s="261"/>
      <c r="S8112" s="261"/>
      <c r="T8112" s="261"/>
      <c r="U8112" s="261"/>
      <c r="V8112" s="292"/>
      <c r="X8112" s="457"/>
      <c r="Y8112" s="260"/>
      <c r="Z8112" s="264"/>
      <c r="AA8112" s="264"/>
      <c r="AB8112" s="264"/>
      <c r="AC8112" s="264"/>
      <c r="AF8112" s="457"/>
      <c r="AG8112" s="260"/>
      <c r="AN8112" s="457"/>
      <c r="AO8112" s="260"/>
      <c r="AV8112" s="260"/>
      <c r="BC8112" s="260"/>
      <c r="BM8112" s="275">
        <v>0</v>
      </c>
      <c r="BN8112" s="275"/>
      <c r="BO8112" s="275"/>
      <c r="BP8112" s="275"/>
      <c r="BQ8112" s="275"/>
      <c r="BR8112" s="275"/>
      <c r="BS8112" s="275"/>
      <c r="BT8112" s="275"/>
      <c r="BU8112" s="275"/>
      <c r="BV8112" s="275"/>
    </row>
    <row r="8113" spans="1:74" s="263" customFormat="1">
      <c r="A8113" s="457"/>
      <c r="B8113" s="457"/>
      <c r="C8113" s="260"/>
      <c r="D8113" s="260"/>
      <c r="E8113" s="260"/>
      <c r="F8113" s="260"/>
      <c r="G8113" s="260"/>
      <c r="H8113" s="260"/>
      <c r="I8113" s="260"/>
      <c r="J8113" s="260"/>
      <c r="K8113" s="260"/>
      <c r="L8113" s="261" t="s">
        <v>18767</v>
      </c>
      <c r="M8113" s="261"/>
      <c r="N8113" s="261"/>
      <c r="O8113" s="457"/>
      <c r="P8113" s="260"/>
      <c r="Q8113" s="262" t="s">
        <v>18768</v>
      </c>
      <c r="R8113" s="261"/>
      <c r="S8113" s="261"/>
      <c r="T8113" s="261"/>
      <c r="U8113" s="261"/>
      <c r="V8113" s="292"/>
      <c r="X8113" s="457"/>
      <c r="Y8113" s="260"/>
      <c r="Z8113" s="264"/>
      <c r="AA8113" s="264"/>
      <c r="AB8113" s="264"/>
      <c r="AC8113" s="264"/>
      <c r="AF8113" s="457"/>
      <c r="AG8113" s="260"/>
      <c r="AN8113" s="457"/>
      <c r="AO8113" s="260"/>
      <c r="AV8113" s="260"/>
      <c r="BC8113" s="260"/>
      <c r="BM8113" s="275">
        <v>0</v>
      </c>
      <c r="BN8113" s="275"/>
      <c r="BO8113" s="275"/>
      <c r="BP8113" s="275"/>
      <c r="BQ8113" s="275"/>
      <c r="BR8113" s="275"/>
      <c r="BS8113" s="275"/>
      <c r="BT8113" s="275"/>
      <c r="BU8113" s="275"/>
      <c r="BV8113" s="275"/>
    </row>
    <row r="8114" spans="1:74" s="263" customFormat="1">
      <c r="A8114" s="457"/>
      <c r="B8114" s="457"/>
      <c r="C8114" s="260"/>
      <c r="D8114" s="260"/>
      <c r="E8114" s="260"/>
      <c r="F8114" s="260"/>
      <c r="G8114" s="260"/>
      <c r="H8114" s="260"/>
      <c r="I8114" s="260"/>
      <c r="J8114" s="260"/>
      <c r="K8114" s="260"/>
      <c r="L8114" s="261" t="s">
        <v>18769</v>
      </c>
      <c r="M8114" s="261"/>
      <c r="N8114" s="261"/>
      <c r="O8114" s="457"/>
      <c r="P8114" s="260"/>
      <c r="Q8114" s="262" t="s">
        <v>18770</v>
      </c>
      <c r="R8114" s="261"/>
      <c r="S8114" s="261"/>
      <c r="T8114" s="261"/>
      <c r="U8114" s="261"/>
      <c r="V8114" s="292"/>
      <c r="X8114" s="457"/>
      <c r="Y8114" s="260"/>
      <c r="Z8114" s="264"/>
      <c r="AA8114" s="264"/>
      <c r="AB8114" s="264"/>
      <c r="AC8114" s="264"/>
      <c r="AF8114" s="457"/>
      <c r="AG8114" s="260"/>
      <c r="AN8114" s="457"/>
      <c r="AO8114" s="260"/>
      <c r="AV8114" s="260"/>
      <c r="BC8114" s="260"/>
      <c r="BM8114" s="275">
        <v>0</v>
      </c>
      <c r="BN8114" s="275"/>
      <c r="BO8114" s="275"/>
      <c r="BP8114" s="275"/>
      <c r="BQ8114" s="275"/>
      <c r="BR8114" s="275"/>
      <c r="BS8114" s="275"/>
      <c r="BT8114" s="275"/>
      <c r="BU8114" s="275"/>
      <c r="BV8114" s="275"/>
    </row>
    <row r="8115" spans="1:74" s="263" customFormat="1">
      <c r="A8115" s="457"/>
      <c r="B8115" s="457"/>
      <c r="C8115" s="260"/>
      <c r="D8115" s="260"/>
      <c r="E8115" s="260"/>
      <c r="F8115" s="260"/>
      <c r="G8115" s="260"/>
      <c r="H8115" s="260"/>
      <c r="I8115" s="260"/>
      <c r="J8115" s="260"/>
      <c r="K8115" s="260"/>
      <c r="L8115" s="261" t="s">
        <v>18771</v>
      </c>
      <c r="M8115" s="261"/>
      <c r="N8115" s="261"/>
      <c r="O8115" s="457"/>
      <c r="P8115" s="260"/>
      <c r="Q8115" s="262" t="s">
        <v>18772</v>
      </c>
      <c r="R8115" s="261"/>
      <c r="S8115" s="261"/>
      <c r="T8115" s="261"/>
      <c r="U8115" s="261"/>
      <c r="V8115" s="292"/>
      <c r="X8115" s="457"/>
      <c r="Y8115" s="260"/>
      <c r="Z8115" s="264"/>
      <c r="AA8115" s="264"/>
      <c r="AB8115" s="264"/>
      <c r="AC8115" s="264"/>
      <c r="AF8115" s="457"/>
      <c r="AG8115" s="260"/>
      <c r="AN8115" s="457"/>
      <c r="AO8115" s="260"/>
      <c r="AV8115" s="260"/>
      <c r="BC8115" s="260"/>
      <c r="BM8115" s="275">
        <v>0</v>
      </c>
      <c r="BN8115" s="275"/>
      <c r="BO8115" s="275"/>
      <c r="BP8115" s="275"/>
      <c r="BQ8115" s="275"/>
      <c r="BR8115" s="275"/>
      <c r="BS8115" s="275"/>
      <c r="BT8115" s="275"/>
      <c r="BU8115" s="275"/>
      <c r="BV8115" s="275"/>
    </row>
    <row r="8116" spans="1:74" s="263" customFormat="1">
      <c r="A8116" s="457"/>
      <c r="B8116" s="457"/>
      <c r="C8116" s="260"/>
      <c r="D8116" s="260"/>
      <c r="E8116" s="260"/>
      <c r="F8116" s="260"/>
      <c r="G8116" s="260"/>
      <c r="H8116" s="260"/>
      <c r="I8116" s="260"/>
      <c r="J8116" s="260"/>
      <c r="K8116" s="260"/>
      <c r="L8116" s="261" t="s">
        <v>18773</v>
      </c>
      <c r="M8116" s="261"/>
      <c r="N8116" s="261"/>
      <c r="O8116" s="457"/>
      <c r="P8116" s="260"/>
      <c r="Q8116" s="262" t="s">
        <v>18774</v>
      </c>
      <c r="R8116" s="261"/>
      <c r="S8116" s="261"/>
      <c r="T8116" s="261"/>
      <c r="U8116" s="261"/>
      <c r="V8116" s="292"/>
      <c r="X8116" s="457"/>
      <c r="Y8116" s="260"/>
      <c r="Z8116" s="264"/>
      <c r="AA8116" s="264"/>
      <c r="AB8116" s="264"/>
      <c r="AC8116" s="264"/>
      <c r="AF8116" s="457"/>
      <c r="AG8116" s="260"/>
      <c r="AN8116" s="457"/>
      <c r="AO8116" s="260"/>
      <c r="AV8116" s="260"/>
      <c r="BC8116" s="260"/>
      <c r="BM8116" s="275">
        <v>0</v>
      </c>
      <c r="BN8116" s="275"/>
      <c r="BO8116" s="275"/>
      <c r="BP8116" s="275"/>
      <c r="BQ8116" s="275"/>
      <c r="BR8116" s="275"/>
      <c r="BS8116" s="275"/>
      <c r="BT8116" s="275"/>
      <c r="BU8116" s="275"/>
      <c r="BV8116" s="275"/>
    </row>
    <row r="8117" spans="1:74" s="263" customFormat="1">
      <c r="A8117" s="458" t="s">
        <v>18777</v>
      </c>
      <c r="B8117" s="458"/>
      <c r="C8117" s="266"/>
      <c r="D8117" s="266"/>
      <c r="E8117" s="266"/>
      <c r="F8117" s="266"/>
      <c r="G8117" s="266"/>
      <c r="H8117" s="266"/>
      <c r="I8117" s="266"/>
      <c r="J8117" s="266"/>
      <c r="K8117" s="266"/>
      <c r="L8117" s="261" t="s">
        <v>18775</v>
      </c>
      <c r="M8117" s="261"/>
      <c r="N8117" s="261"/>
      <c r="O8117" s="458"/>
      <c r="P8117" s="266"/>
      <c r="Q8117" s="262" t="s">
        <v>18776</v>
      </c>
      <c r="R8117" s="261"/>
      <c r="S8117" s="261"/>
      <c r="T8117" s="261"/>
      <c r="U8117" s="261"/>
      <c r="V8117" s="292"/>
      <c r="X8117" s="458"/>
      <c r="Y8117" s="266"/>
      <c r="Z8117" s="264"/>
      <c r="AA8117" s="264"/>
      <c r="AB8117" s="264"/>
      <c r="AC8117" s="264"/>
      <c r="AF8117" s="458"/>
      <c r="AG8117" s="266"/>
      <c r="AN8117" s="458"/>
      <c r="AO8117" s="266"/>
      <c r="AV8117" s="266"/>
      <c r="BC8117" s="266"/>
      <c r="BM8117" s="275">
        <v>0</v>
      </c>
      <c r="BN8117" s="275"/>
      <c r="BO8117" s="275"/>
      <c r="BP8117" s="275"/>
      <c r="BQ8117" s="275"/>
      <c r="BR8117" s="275"/>
      <c r="BS8117" s="275"/>
      <c r="BT8117" s="275"/>
      <c r="BU8117" s="275"/>
      <c r="BV8117" s="275"/>
    </row>
    <row r="8118" spans="1:74" s="263" customFormat="1">
      <c r="A8118" s="458" t="s">
        <v>18779</v>
      </c>
      <c r="B8118" s="458"/>
      <c r="C8118" s="266"/>
      <c r="D8118" s="266"/>
      <c r="E8118" s="266"/>
      <c r="F8118" s="266"/>
      <c r="G8118" s="266"/>
      <c r="H8118" s="266"/>
      <c r="I8118" s="266"/>
      <c r="J8118" s="266"/>
      <c r="K8118" s="266"/>
      <c r="L8118" s="261" t="s">
        <v>18394</v>
      </c>
      <c r="M8118" s="261"/>
      <c r="N8118" s="261"/>
      <c r="O8118" s="458"/>
      <c r="P8118" s="266"/>
      <c r="Q8118" s="262" t="s">
        <v>18778</v>
      </c>
      <c r="R8118" s="261"/>
      <c r="S8118" s="261"/>
      <c r="T8118" s="261"/>
      <c r="U8118" s="261"/>
      <c r="V8118" s="292"/>
      <c r="X8118" s="458"/>
      <c r="Y8118" s="266"/>
      <c r="Z8118" s="264"/>
      <c r="AA8118" s="264"/>
      <c r="AB8118" s="264"/>
      <c r="AC8118" s="264"/>
      <c r="AF8118" s="458"/>
      <c r="AG8118" s="266"/>
      <c r="AN8118" s="458"/>
      <c r="AO8118" s="266"/>
      <c r="AV8118" s="266"/>
      <c r="BC8118" s="266"/>
      <c r="BM8118" s="275">
        <v>0</v>
      </c>
      <c r="BN8118" s="275"/>
      <c r="BO8118" s="275"/>
      <c r="BP8118" s="275"/>
      <c r="BQ8118" s="275"/>
      <c r="BR8118" s="275"/>
      <c r="BS8118" s="275"/>
      <c r="BT8118" s="275"/>
      <c r="BU8118" s="275"/>
      <c r="BV8118" s="275"/>
    </row>
    <row r="8119" spans="1:74" s="263" customFormat="1">
      <c r="A8119" s="458" t="s">
        <v>18782</v>
      </c>
      <c r="B8119" s="458"/>
      <c r="C8119" s="266"/>
      <c r="D8119" s="266"/>
      <c r="E8119" s="266"/>
      <c r="F8119" s="266"/>
      <c r="G8119" s="266"/>
      <c r="H8119" s="266"/>
      <c r="I8119" s="266"/>
      <c r="J8119" s="266"/>
      <c r="K8119" s="266"/>
      <c r="L8119" s="261" t="s">
        <v>18780</v>
      </c>
      <c r="M8119" s="261"/>
      <c r="N8119" s="261"/>
      <c r="O8119" s="458"/>
      <c r="P8119" s="266"/>
      <c r="Q8119" s="262" t="s">
        <v>18781</v>
      </c>
      <c r="R8119" s="261"/>
      <c r="S8119" s="261"/>
      <c r="T8119" s="261"/>
      <c r="U8119" s="261"/>
      <c r="V8119" s="292"/>
      <c r="X8119" s="458"/>
      <c r="Y8119" s="266"/>
      <c r="Z8119" s="264"/>
      <c r="AA8119" s="264"/>
      <c r="AB8119" s="264"/>
      <c r="AC8119" s="264"/>
      <c r="AF8119" s="458"/>
      <c r="AG8119" s="266"/>
      <c r="AN8119" s="458"/>
      <c r="AO8119" s="266"/>
      <c r="AV8119" s="266"/>
      <c r="BC8119" s="266"/>
      <c r="BM8119" s="275">
        <v>0</v>
      </c>
      <c r="BN8119" s="275"/>
      <c r="BO8119" s="275"/>
      <c r="BP8119" s="275"/>
      <c r="BQ8119" s="275"/>
      <c r="BR8119" s="275"/>
      <c r="BS8119" s="275"/>
      <c r="BT8119" s="275"/>
      <c r="BU8119" s="275"/>
      <c r="BV8119" s="275"/>
    </row>
    <row r="8120" spans="1:74" s="263" customFormat="1">
      <c r="A8120" s="458" t="s">
        <v>18785</v>
      </c>
      <c r="B8120" s="458"/>
      <c r="C8120" s="266"/>
      <c r="D8120" s="266"/>
      <c r="E8120" s="266"/>
      <c r="F8120" s="266"/>
      <c r="G8120" s="266"/>
      <c r="H8120" s="266"/>
      <c r="I8120" s="266"/>
      <c r="J8120" s="266"/>
      <c r="K8120" s="266"/>
      <c r="L8120" s="261" t="s">
        <v>18783</v>
      </c>
      <c r="M8120" s="261"/>
      <c r="N8120" s="261"/>
      <c r="O8120" s="458"/>
      <c r="P8120" s="266"/>
      <c r="Q8120" s="262" t="s">
        <v>18784</v>
      </c>
      <c r="R8120" s="261"/>
      <c r="S8120" s="261"/>
      <c r="T8120" s="261"/>
      <c r="U8120" s="261"/>
      <c r="V8120" s="292"/>
      <c r="X8120" s="458"/>
      <c r="Y8120" s="266"/>
      <c r="Z8120" s="264"/>
      <c r="AA8120" s="264"/>
      <c r="AB8120" s="264"/>
      <c r="AC8120" s="264"/>
      <c r="AF8120" s="458"/>
      <c r="AG8120" s="266"/>
      <c r="AN8120" s="458"/>
      <c r="AO8120" s="266"/>
      <c r="AV8120" s="266"/>
      <c r="BC8120" s="266"/>
      <c r="BM8120" s="275">
        <v>0</v>
      </c>
      <c r="BN8120" s="275"/>
      <c r="BO8120" s="275"/>
      <c r="BP8120" s="275"/>
      <c r="BQ8120" s="275"/>
      <c r="BR8120" s="275"/>
      <c r="BS8120" s="275"/>
      <c r="BT8120" s="275"/>
      <c r="BU8120" s="275"/>
      <c r="BV8120" s="275"/>
    </row>
    <row r="8121" spans="1:74" s="263" customFormat="1">
      <c r="A8121" s="458" t="s">
        <v>18788</v>
      </c>
      <c r="B8121" s="458"/>
      <c r="C8121" s="266"/>
      <c r="D8121" s="266"/>
      <c r="E8121" s="266"/>
      <c r="F8121" s="266"/>
      <c r="G8121" s="266"/>
      <c r="H8121" s="266"/>
      <c r="I8121" s="266"/>
      <c r="J8121" s="266"/>
      <c r="K8121" s="266"/>
      <c r="L8121" s="261" t="s">
        <v>18786</v>
      </c>
      <c r="M8121" s="261"/>
      <c r="N8121" s="261"/>
      <c r="O8121" s="458"/>
      <c r="P8121" s="266"/>
      <c r="Q8121" s="262" t="s">
        <v>18787</v>
      </c>
      <c r="R8121" s="261"/>
      <c r="S8121" s="261"/>
      <c r="T8121" s="261"/>
      <c r="U8121" s="261"/>
      <c r="V8121" s="292"/>
      <c r="X8121" s="458"/>
      <c r="Y8121" s="266"/>
      <c r="Z8121" s="264"/>
      <c r="AA8121" s="264"/>
      <c r="AB8121" s="264"/>
      <c r="AC8121" s="264"/>
      <c r="AF8121" s="458"/>
      <c r="AG8121" s="266"/>
      <c r="AN8121" s="458"/>
      <c r="AO8121" s="266"/>
      <c r="AV8121" s="266"/>
      <c r="BC8121" s="266"/>
      <c r="BM8121" s="275">
        <v>0</v>
      </c>
      <c r="BN8121" s="275"/>
      <c r="BO8121" s="275"/>
      <c r="BP8121" s="275"/>
      <c r="BQ8121" s="275"/>
      <c r="BR8121" s="275"/>
      <c r="BS8121" s="275"/>
      <c r="BT8121" s="275"/>
      <c r="BU8121" s="275"/>
      <c r="BV8121" s="275"/>
    </row>
    <row r="8122" spans="1:74" s="263" customFormat="1">
      <c r="A8122" s="458" t="s">
        <v>18791</v>
      </c>
      <c r="B8122" s="458"/>
      <c r="C8122" s="266"/>
      <c r="D8122" s="266"/>
      <c r="E8122" s="266"/>
      <c r="F8122" s="266"/>
      <c r="G8122" s="266"/>
      <c r="H8122" s="266"/>
      <c r="I8122" s="266"/>
      <c r="J8122" s="266"/>
      <c r="K8122" s="266"/>
      <c r="L8122" s="261" t="s">
        <v>18789</v>
      </c>
      <c r="M8122" s="261"/>
      <c r="N8122" s="261"/>
      <c r="O8122" s="458"/>
      <c r="P8122" s="266"/>
      <c r="Q8122" s="262" t="s">
        <v>18790</v>
      </c>
      <c r="R8122" s="261"/>
      <c r="S8122" s="261"/>
      <c r="T8122" s="261"/>
      <c r="U8122" s="261"/>
      <c r="V8122" s="292"/>
      <c r="X8122" s="458"/>
      <c r="Y8122" s="266"/>
      <c r="Z8122" s="264"/>
      <c r="AA8122" s="264"/>
      <c r="AB8122" s="264"/>
      <c r="AC8122" s="264"/>
      <c r="AF8122" s="458"/>
      <c r="AG8122" s="266"/>
      <c r="AN8122" s="458"/>
      <c r="AO8122" s="266"/>
      <c r="AV8122" s="266"/>
      <c r="BC8122" s="266"/>
      <c r="BM8122" s="275">
        <v>0</v>
      </c>
      <c r="BN8122" s="275"/>
      <c r="BO8122" s="275"/>
      <c r="BP8122" s="275"/>
      <c r="BQ8122" s="275"/>
      <c r="BR8122" s="275"/>
      <c r="BS8122" s="275"/>
      <c r="BT8122" s="275"/>
      <c r="BU8122" s="275"/>
      <c r="BV8122" s="275"/>
    </row>
    <row r="8123" spans="1:74" s="263" customFormat="1">
      <c r="A8123" s="458" t="s">
        <v>18793</v>
      </c>
      <c r="B8123" s="458"/>
      <c r="C8123" s="266"/>
      <c r="D8123" s="266"/>
      <c r="E8123" s="266"/>
      <c r="F8123" s="266"/>
      <c r="G8123" s="266"/>
      <c r="H8123" s="266"/>
      <c r="I8123" s="266"/>
      <c r="J8123" s="266"/>
      <c r="K8123" s="266"/>
      <c r="L8123" s="261" t="s">
        <v>18792</v>
      </c>
      <c r="M8123" s="261"/>
      <c r="N8123" s="261"/>
      <c r="O8123" s="458"/>
      <c r="P8123" s="266"/>
      <c r="Q8123" s="262" t="s">
        <v>18784</v>
      </c>
      <c r="R8123" s="261"/>
      <c r="S8123" s="261"/>
      <c r="T8123" s="261"/>
      <c r="U8123" s="261"/>
      <c r="V8123" s="292"/>
      <c r="X8123" s="458"/>
      <c r="Y8123" s="266"/>
      <c r="Z8123" s="264"/>
      <c r="AA8123" s="264"/>
      <c r="AB8123" s="264"/>
      <c r="AC8123" s="264"/>
      <c r="AF8123" s="458"/>
      <c r="AG8123" s="266"/>
      <c r="AN8123" s="458"/>
      <c r="AO8123" s="266"/>
      <c r="AV8123" s="266"/>
      <c r="BC8123" s="266"/>
      <c r="BM8123" s="275">
        <v>0</v>
      </c>
      <c r="BN8123" s="275"/>
      <c r="BO8123" s="275"/>
      <c r="BP8123" s="275"/>
      <c r="BQ8123" s="275"/>
      <c r="BR8123" s="275"/>
      <c r="BS8123" s="275"/>
      <c r="BT8123" s="275"/>
      <c r="BU8123" s="275"/>
      <c r="BV8123" s="275"/>
    </row>
    <row r="8124" spans="1:74" s="263" customFormat="1">
      <c r="A8124" s="458" t="s">
        <v>18796</v>
      </c>
      <c r="B8124" s="458"/>
      <c r="C8124" s="266"/>
      <c r="D8124" s="266"/>
      <c r="E8124" s="266"/>
      <c r="F8124" s="266"/>
      <c r="G8124" s="266"/>
      <c r="H8124" s="266"/>
      <c r="I8124" s="266"/>
      <c r="J8124" s="266"/>
      <c r="K8124" s="266"/>
      <c r="L8124" s="261" t="s">
        <v>18794</v>
      </c>
      <c r="M8124" s="261"/>
      <c r="N8124" s="261"/>
      <c r="O8124" s="458"/>
      <c r="P8124" s="266"/>
      <c r="Q8124" s="262" t="s">
        <v>18795</v>
      </c>
      <c r="R8124" s="261"/>
      <c r="S8124" s="261"/>
      <c r="T8124" s="261"/>
      <c r="U8124" s="261"/>
      <c r="V8124" s="292"/>
      <c r="X8124" s="458"/>
      <c r="Y8124" s="266"/>
      <c r="Z8124" s="264"/>
      <c r="AA8124" s="264"/>
      <c r="AB8124" s="264"/>
      <c r="AC8124" s="264"/>
      <c r="AF8124" s="458"/>
      <c r="AG8124" s="266"/>
      <c r="AN8124" s="458"/>
      <c r="AO8124" s="266"/>
      <c r="AV8124" s="266"/>
      <c r="BC8124" s="266"/>
      <c r="BM8124" s="275">
        <v>0</v>
      </c>
      <c r="BN8124" s="275"/>
      <c r="BO8124" s="275"/>
      <c r="BP8124" s="275"/>
      <c r="BQ8124" s="275"/>
      <c r="BR8124" s="275"/>
      <c r="BS8124" s="275"/>
      <c r="BT8124" s="275"/>
      <c r="BU8124" s="275"/>
      <c r="BV8124" s="275"/>
    </row>
    <row r="8125" spans="1:74" s="263" customFormat="1">
      <c r="A8125" s="458" t="s">
        <v>18798</v>
      </c>
      <c r="B8125" s="458"/>
      <c r="C8125" s="266"/>
      <c r="D8125" s="266"/>
      <c r="E8125" s="266"/>
      <c r="F8125" s="266"/>
      <c r="G8125" s="266"/>
      <c r="H8125" s="266"/>
      <c r="I8125" s="266"/>
      <c r="J8125" s="266"/>
      <c r="K8125" s="266"/>
      <c r="L8125" s="261" t="s">
        <v>18797</v>
      </c>
      <c r="M8125" s="261"/>
      <c r="N8125" s="261"/>
      <c r="O8125" s="458"/>
      <c r="P8125" s="266"/>
      <c r="Q8125" s="262" t="s">
        <v>5950</v>
      </c>
      <c r="R8125" s="261"/>
      <c r="S8125" s="261"/>
      <c r="T8125" s="261"/>
      <c r="U8125" s="261"/>
      <c r="V8125" s="292"/>
      <c r="X8125" s="458"/>
      <c r="Y8125" s="266"/>
      <c r="Z8125" s="264"/>
      <c r="AA8125" s="264"/>
      <c r="AB8125" s="264"/>
      <c r="AC8125" s="264"/>
      <c r="AF8125" s="458"/>
      <c r="AG8125" s="266"/>
      <c r="AN8125" s="458"/>
      <c r="AO8125" s="266"/>
      <c r="AV8125" s="266"/>
      <c r="BC8125" s="266"/>
      <c r="BM8125" s="275">
        <v>0</v>
      </c>
      <c r="BN8125" s="275"/>
      <c r="BO8125" s="275"/>
      <c r="BP8125" s="275"/>
      <c r="BQ8125" s="275"/>
      <c r="BR8125" s="275"/>
      <c r="BS8125" s="275"/>
      <c r="BT8125" s="275"/>
      <c r="BU8125" s="275"/>
      <c r="BV8125" s="275"/>
    </row>
    <row r="8126" spans="1:74" s="263" customFormat="1">
      <c r="A8126" s="458" t="s">
        <v>18801</v>
      </c>
      <c r="B8126" s="458"/>
      <c r="C8126" s="266"/>
      <c r="D8126" s="266"/>
      <c r="E8126" s="266"/>
      <c r="F8126" s="266"/>
      <c r="G8126" s="266"/>
      <c r="H8126" s="266"/>
      <c r="I8126" s="266"/>
      <c r="J8126" s="266"/>
      <c r="K8126" s="266"/>
      <c r="L8126" s="261" t="s">
        <v>18799</v>
      </c>
      <c r="M8126" s="261"/>
      <c r="N8126" s="261"/>
      <c r="O8126" s="458"/>
      <c r="P8126" s="266"/>
      <c r="Q8126" s="262" t="s">
        <v>18800</v>
      </c>
      <c r="R8126" s="261"/>
      <c r="S8126" s="261"/>
      <c r="T8126" s="261"/>
      <c r="U8126" s="261"/>
      <c r="V8126" s="292"/>
      <c r="X8126" s="458"/>
      <c r="Y8126" s="266"/>
      <c r="Z8126" s="264"/>
      <c r="AA8126" s="264"/>
      <c r="AB8126" s="264"/>
      <c r="AC8126" s="264"/>
      <c r="AF8126" s="458"/>
      <c r="AG8126" s="266"/>
      <c r="AN8126" s="458"/>
      <c r="AO8126" s="266"/>
      <c r="AV8126" s="266"/>
      <c r="BC8126" s="266"/>
      <c r="BM8126" s="275">
        <v>0</v>
      </c>
      <c r="BN8126" s="275"/>
      <c r="BO8126" s="275"/>
      <c r="BP8126" s="275"/>
      <c r="BQ8126" s="275"/>
      <c r="BR8126" s="275"/>
      <c r="BS8126" s="275"/>
      <c r="BT8126" s="275"/>
      <c r="BU8126" s="275"/>
      <c r="BV8126" s="275"/>
    </row>
    <row r="8127" spans="1:74" s="263" customFormat="1">
      <c r="A8127" s="458" t="s">
        <v>12534</v>
      </c>
      <c r="B8127" s="458"/>
      <c r="C8127" s="266"/>
      <c r="D8127" s="266"/>
      <c r="E8127" s="266"/>
      <c r="F8127" s="266"/>
      <c r="G8127" s="266"/>
      <c r="H8127" s="266"/>
      <c r="I8127" s="266"/>
      <c r="J8127" s="266"/>
      <c r="K8127" s="266"/>
      <c r="L8127" s="261" t="s">
        <v>12533</v>
      </c>
      <c r="M8127" s="261"/>
      <c r="N8127" s="261"/>
      <c r="O8127" s="458"/>
      <c r="P8127" s="266"/>
      <c r="Q8127" s="262" t="s">
        <v>5666</v>
      </c>
      <c r="R8127" s="261"/>
      <c r="S8127" s="261"/>
      <c r="T8127" s="261"/>
      <c r="U8127" s="261"/>
      <c r="V8127" s="292"/>
      <c r="X8127" s="458"/>
      <c r="Y8127" s="266"/>
      <c r="Z8127" s="264"/>
      <c r="AA8127" s="264"/>
      <c r="AB8127" s="264"/>
      <c r="AC8127" s="264"/>
      <c r="AF8127" s="458"/>
      <c r="AG8127" s="266"/>
      <c r="AN8127" s="458"/>
      <c r="AO8127" s="266"/>
      <c r="AV8127" s="266"/>
      <c r="BC8127" s="266"/>
      <c r="BM8127" s="275">
        <v>0</v>
      </c>
      <c r="BN8127" s="275"/>
      <c r="BO8127" s="275"/>
      <c r="BP8127" s="275"/>
      <c r="BQ8127" s="275"/>
      <c r="BR8127" s="275"/>
      <c r="BS8127" s="275"/>
      <c r="BT8127" s="275"/>
      <c r="BU8127" s="275"/>
      <c r="BV8127" s="275"/>
    </row>
    <row r="8128" spans="1:74" s="263" customFormat="1">
      <c r="A8128" s="458" t="s">
        <v>18804</v>
      </c>
      <c r="B8128" s="458"/>
      <c r="C8128" s="266"/>
      <c r="D8128" s="266"/>
      <c r="E8128" s="266"/>
      <c r="F8128" s="266"/>
      <c r="G8128" s="266"/>
      <c r="H8128" s="266"/>
      <c r="I8128" s="266"/>
      <c r="J8128" s="266"/>
      <c r="K8128" s="266"/>
      <c r="L8128" s="261" t="s">
        <v>18802</v>
      </c>
      <c r="M8128" s="261"/>
      <c r="N8128" s="261"/>
      <c r="O8128" s="458"/>
      <c r="P8128" s="266"/>
      <c r="Q8128" s="262" t="s">
        <v>18803</v>
      </c>
      <c r="R8128" s="261"/>
      <c r="S8128" s="261"/>
      <c r="T8128" s="261"/>
      <c r="U8128" s="261"/>
      <c r="V8128" s="292"/>
      <c r="X8128" s="458"/>
      <c r="Y8128" s="266"/>
      <c r="Z8128" s="264"/>
      <c r="AA8128" s="264"/>
      <c r="AB8128" s="264"/>
      <c r="AC8128" s="264"/>
      <c r="AF8128" s="458"/>
      <c r="AG8128" s="266"/>
      <c r="AN8128" s="458"/>
      <c r="AO8128" s="266"/>
      <c r="AV8128" s="266"/>
      <c r="BC8128" s="266"/>
      <c r="BM8128" s="275">
        <v>0</v>
      </c>
      <c r="BN8128" s="275"/>
      <c r="BO8128" s="275"/>
      <c r="BP8128" s="275"/>
      <c r="BQ8128" s="275"/>
      <c r="BR8128" s="275"/>
      <c r="BS8128" s="275"/>
      <c r="BT8128" s="275"/>
      <c r="BU8128" s="275"/>
      <c r="BV8128" s="275"/>
    </row>
    <row r="8129" spans="1:74" s="263" customFormat="1">
      <c r="A8129" s="457"/>
      <c r="B8129" s="457"/>
      <c r="C8129" s="260"/>
      <c r="D8129" s="260"/>
      <c r="E8129" s="260"/>
      <c r="F8129" s="260"/>
      <c r="G8129" s="260"/>
      <c r="H8129" s="260"/>
      <c r="I8129" s="260"/>
      <c r="J8129" s="260"/>
      <c r="K8129" s="260"/>
      <c r="L8129" s="261" t="s">
        <v>18805</v>
      </c>
      <c r="M8129" s="261"/>
      <c r="N8129" s="261"/>
      <c r="O8129" s="457"/>
      <c r="P8129" s="260"/>
      <c r="Q8129" s="262" t="s">
        <v>18806</v>
      </c>
      <c r="R8129" s="261"/>
      <c r="S8129" s="261"/>
      <c r="T8129" s="261"/>
      <c r="U8129" s="261"/>
      <c r="V8129" s="292"/>
      <c r="X8129" s="457"/>
      <c r="Y8129" s="260"/>
      <c r="Z8129" s="264"/>
      <c r="AA8129" s="264"/>
      <c r="AB8129" s="264"/>
      <c r="AC8129" s="264"/>
      <c r="AF8129" s="457"/>
      <c r="AG8129" s="260"/>
      <c r="AN8129" s="457"/>
      <c r="AO8129" s="260"/>
      <c r="AV8129" s="260"/>
      <c r="BC8129" s="260"/>
      <c r="BM8129" s="275">
        <v>0</v>
      </c>
      <c r="BN8129" s="275"/>
      <c r="BO8129" s="275"/>
      <c r="BP8129" s="275"/>
      <c r="BQ8129" s="275"/>
      <c r="BR8129" s="275"/>
      <c r="BS8129" s="275"/>
      <c r="BT8129" s="275"/>
      <c r="BU8129" s="275"/>
      <c r="BV8129" s="275"/>
    </row>
    <row r="8130" spans="1:74" s="263" customFormat="1">
      <c r="A8130" s="458" t="s">
        <v>18809</v>
      </c>
      <c r="B8130" s="458"/>
      <c r="C8130" s="266"/>
      <c r="D8130" s="266"/>
      <c r="E8130" s="266"/>
      <c r="F8130" s="266"/>
      <c r="G8130" s="266"/>
      <c r="H8130" s="266"/>
      <c r="I8130" s="266"/>
      <c r="J8130" s="266"/>
      <c r="K8130" s="266"/>
      <c r="L8130" s="261" t="s">
        <v>18807</v>
      </c>
      <c r="M8130" s="261"/>
      <c r="N8130" s="261"/>
      <c r="O8130" s="458"/>
      <c r="P8130" s="266"/>
      <c r="Q8130" s="262" t="s">
        <v>18808</v>
      </c>
      <c r="R8130" s="261"/>
      <c r="S8130" s="261"/>
      <c r="T8130" s="261"/>
      <c r="U8130" s="261"/>
      <c r="V8130" s="292"/>
      <c r="X8130" s="458"/>
      <c r="Y8130" s="266"/>
      <c r="Z8130" s="264"/>
      <c r="AA8130" s="264"/>
      <c r="AB8130" s="264"/>
      <c r="AC8130" s="264"/>
      <c r="AF8130" s="458"/>
      <c r="AG8130" s="266"/>
      <c r="AN8130" s="458"/>
      <c r="AO8130" s="266"/>
      <c r="AV8130" s="266"/>
      <c r="BC8130" s="266"/>
      <c r="BM8130" s="275">
        <v>0</v>
      </c>
      <c r="BN8130" s="275"/>
      <c r="BO8130" s="275"/>
      <c r="BP8130" s="275"/>
      <c r="BQ8130" s="275"/>
      <c r="BR8130" s="275"/>
      <c r="BS8130" s="275"/>
      <c r="BT8130" s="275"/>
      <c r="BU8130" s="275"/>
      <c r="BV8130" s="275"/>
    </row>
    <row r="8131" spans="1:74" s="263" customFormat="1">
      <c r="A8131" s="457"/>
      <c r="B8131" s="457"/>
      <c r="C8131" s="260"/>
      <c r="D8131" s="260"/>
      <c r="E8131" s="260"/>
      <c r="F8131" s="260"/>
      <c r="G8131" s="260"/>
      <c r="H8131" s="260"/>
      <c r="I8131" s="260"/>
      <c r="J8131" s="260"/>
      <c r="K8131" s="260"/>
      <c r="L8131" s="261" t="s">
        <v>8902</v>
      </c>
      <c r="M8131" s="261"/>
      <c r="N8131" s="261"/>
      <c r="O8131" s="457"/>
      <c r="P8131" s="260"/>
      <c r="Q8131" s="262" t="s">
        <v>10606</v>
      </c>
      <c r="R8131" s="261"/>
      <c r="S8131" s="261"/>
      <c r="T8131" s="261"/>
      <c r="U8131" s="261"/>
      <c r="V8131" s="292"/>
      <c r="X8131" s="457"/>
      <c r="Y8131" s="260"/>
      <c r="Z8131" s="264"/>
      <c r="AA8131" s="264"/>
      <c r="AB8131" s="264"/>
      <c r="AC8131" s="264"/>
      <c r="AF8131" s="457"/>
      <c r="AG8131" s="260"/>
      <c r="AN8131" s="457"/>
      <c r="AO8131" s="260"/>
      <c r="AV8131" s="260"/>
      <c r="BC8131" s="260"/>
      <c r="BM8131" s="275">
        <v>0</v>
      </c>
      <c r="BN8131" s="275"/>
      <c r="BO8131" s="275"/>
      <c r="BP8131" s="275"/>
      <c r="BQ8131" s="275"/>
      <c r="BR8131" s="275"/>
      <c r="BS8131" s="275"/>
      <c r="BT8131" s="275"/>
      <c r="BU8131" s="275"/>
      <c r="BV8131" s="275"/>
    </row>
    <row r="8132" spans="1:74" s="263" customFormat="1">
      <c r="A8132" s="457"/>
      <c r="B8132" s="457"/>
      <c r="C8132" s="260"/>
      <c r="D8132" s="260"/>
      <c r="E8132" s="260"/>
      <c r="F8132" s="260"/>
      <c r="G8132" s="260"/>
      <c r="H8132" s="260"/>
      <c r="I8132" s="260"/>
      <c r="J8132" s="260"/>
      <c r="K8132" s="260"/>
      <c r="L8132" s="261" t="s">
        <v>10754</v>
      </c>
      <c r="M8132" s="261"/>
      <c r="N8132" s="261"/>
      <c r="O8132" s="457"/>
      <c r="P8132" s="260"/>
      <c r="Q8132" s="262" t="s">
        <v>18810</v>
      </c>
      <c r="R8132" s="261"/>
      <c r="S8132" s="261"/>
      <c r="T8132" s="261"/>
      <c r="U8132" s="261"/>
      <c r="V8132" s="292"/>
      <c r="X8132" s="457"/>
      <c r="Y8132" s="260"/>
      <c r="Z8132" s="264"/>
      <c r="AA8132" s="264"/>
      <c r="AB8132" s="264"/>
      <c r="AC8132" s="264"/>
      <c r="AF8132" s="457"/>
      <c r="AG8132" s="260"/>
      <c r="AN8132" s="457"/>
      <c r="AO8132" s="260"/>
      <c r="AV8132" s="260"/>
      <c r="BC8132" s="260"/>
      <c r="BM8132" s="275">
        <v>0</v>
      </c>
      <c r="BN8132" s="275"/>
      <c r="BO8132" s="275"/>
      <c r="BP8132" s="275"/>
      <c r="BQ8132" s="275"/>
      <c r="BR8132" s="275"/>
      <c r="BS8132" s="275"/>
      <c r="BT8132" s="275"/>
      <c r="BU8132" s="275"/>
      <c r="BV8132" s="275"/>
    </row>
    <row r="8133" spans="1:74" s="263" customFormat="1">
      <c r="A8133" s="457"/>
      <c r="B8133" s="457"/>
      <c r="C8133" s="260"/>
      <c r="D8133" s="260"/>
      <c r="E8133" s="260"/>
      <c r="F8133" s="260"/>
      <c r="G8133" s="260"/>
      <c r="H8133" s="260"/>
      <c r="I8133" s="260"/>
      <c r="J8133" s="260"/>
      <c r="K8133" s="260"/>
      <c r="L8133" s="261" t="s">
        <v>18811</v>
      </c>
      <c r="M8133" s="261"/>
      <c r="N8133" s="261"/>
      <c r="O8133" s="457"/>
      <c r="P8133" s="260"/>
      <c r="Q8133" s="262" t="s">
        <v>18812</v>
      </c>
      <c r="R8133" s="261"/>
      <c r="S8133" s="261"/>
      <c r="T8133" s="261"/>
      <c r="U8133" s="261"/>
      <c r="V8133" s="292"/>
      <c r="X8133" s="457"/>
      <c r="Y8133" s="260"/>
      <c r="Z8133" s="264"/>
      <c r="AA8133" s="264"/>
      <c r="AB8133" s="264"/>
      <c r="AC8133" s="264"/>
      <c r="AF8133" s="457"/>
      <c r="AG8133" s="260"/>
      <c r="AN8133" s="457"/>
      <c r="AO8133" s="260"/>
      <c r="AV8133" s="260"/>
      <c r="BC8133" s="260"/>
      <c r="BM8133" s="275">
        <v>0</v>
      </c>
      <c r="BN8133" s="275"/>
      <c r="BO8133" s="275"/>
      <c r="BP8133" s="275"/>
      <c r="BQ8133" s="275"/>
      <c r="BR8133" s="275"/>
      <c r="BS8133" s="275"/>
      <c r="BT8133" s="275"/>
      <c r="BU8133" s="275"/>
      <c r="BV8133" s="275"/>
    </row>
    <row r="8134" spans="1:74" s="263" customFormat="1">
      <c r="A8134" s="458" t="s">
        <v>18815</v>
      </c>
      <c r="B8134" s="458"/>
      <c r="C8134" s="266"/>
      <c r="D8134" s="266"/>
      <c r="E8134" s="266"/>
      <c r="F8134" s="266"/>
      <c r="G8134" s="266"/>
      <c r="H8134" s="266"/>
      <c r="I8134" s="266"/>
      <c r="J8134" s="266"/>
      <c r="K8134" s="266"/>
      <c r="L8134" s="261" t="s">
        <v>18813</v>
      </c>
      <c r="M8134" s="261"/>
      <c r="N8134" s="261"/>
      <c r="O8134" s="458"/>
      <c r="P8134" s="266"/>
      <c r="Q8134" s="262" t="s">
        <v>18814</v>
      </c>
      <c r="R8134" s="261"/>
      <c r="S8134" s="261"/>
      <c r="T8134" s="261"/>
      <c r="U8134" s="261"/>
      <c r="V8134" s="292"/>
      <c r="X8134" s="458"/>
      <c r="Y8134" s="266"/>
      <c r="Z8134" s="264"/>
      <c r="AA8134" s="264"/>
      <c r="AB8134" s="264"/>
      <c r="AC8134" s="264"/>
      <c r="AF8134" s="458"/>
      <c r="AG8134" s="266"/>
      <c r="AN8134" s="458"/>
      <c r="AO8134" s="266"/>
      <c r="AV8134" s="266"/>
      <c r="BC8134" s="266"/>
      <c r="BM8134" s="275">
        <v>0</v>
      </c>
      <c r="BN8134" s="275"/>
      <c r="BO8134" s="275"/>
      <c r="BP8134" s="275"/>
      <c r="BQ8134" s="275"/>
      <c r="BR8134" s="275"/>
      <c r="BS8134" s="275"/>
      <c r="BT8134" s="275"/>
      <c r="BU8134" s="275"/>
      <c r="BV8134" s="275"/>
    </row>
    <row r="8135" spans="1:74" s="263" customFormat="1">
      <c r="A8135" s="458" t="s">
        <v>18817</v>
      </c>
      <c r="B8135" s="458"/>
      <c r="C8135" s="266"/>
      <c r="D8135" s="266"/>
      <c r="E8135" s="266"/>
      <c r="F8135" s="266"/>
      <c r="G8135" s="266"/>
      <c r="H8135" s="266"/>
      <c r="I8135" s="266"/>
      <c r="J8135" s="266"/>
      <c r="K8135" s="266"/>
      <c r="L8135" s="261" t="s">
        <v>18816</v>
      </c>
      <c r="M8135" s="261"/>
      <c r="N8135" s="261"/>
      <c r="O8135" s="458"/>
      <c r="P8135" s="266"/>
      <c r="Q8135" s="262" t="s">
        <v>5389</v>
      </c>
      <c r="R8135" s="261"/>
      <c r="S8135" s="261"/>
      <c r="T8135" s="261"/>
      <c r="U8135" s="261"/>
      <c r="V8135" s="292"/>
      <c r="X8135" s="458"/>
      <c r="Y8135" s="266"/>
      <c r="Z8135" s="264"/>
      <c r="AA8135" s="264"/>
      <c r="AB8135" s="264"/>
      <c r="AC8135" s="264"/>
      <c r="AF8135" s="458"/>
      <c r="AG8135" s="266"/>
      <c r="AN8135" s="458"/>
      <c r="AO8135" s="266"/>
      <c r="AV8135" s="266"/>
      <c r="BC8135" s="266"/>
      <c r="BM8135" s="275">
        <v>0</v>
      </c>
      <c r="BN8135" s="275"/>
      <c r="BO8135" s="275"/>
      <c r="BP8135" s="275"/>
      <c r="BQ8135" s="275"/>
      <c r="BR8135" s="275"/>
      <c r="BS8135" s="275"/>
      <c r="BT8135" s="275"/>
      <c r="BU8135" s="275"/>
      <c r="BV8135" s="275"/>
    </row>
    <row r="8136" spans="1:74" s="263" customFormat="1">
      <c r="A8136" s="457"/>
      <c r="B8136" s="457"/>
      <c r="C8136" s="260"/>
      <c r="D8136" s="260"/>
      <c r="E8136" s="260"/>
      <c r="F8136" s="260"/>
      <c r="G8136" s="260"/>
      <c r="H8136" s="260"/>
      <c r="I8136" s="260"/>
      <c r="J8136" s="260"/>
      <c r="K8136" s="260"/>
      <c r="L8136" s="261" t="s">
        <v>18818</v>
      </c>
      <c r="M8136" s="261"/>
      <c r="N8136" s="261"/>
      <c r="O8136" s="457"/>
      <c r="P8136" s="260"/>
      <c r="Q8136" s="262" t="s">
        <v>18819</v>
      </c>
      <c r="R8136" s="261"/>
      <c r="S8136" s="261"/>
      <c r="T8136" s="261"/>
      <c r="U8136" s="261"/>
      <c r="V8136" s="292"/>
      <c r="X8136" s="457"/>
      <c r="Y8136" s="260"/>
      <c r="Z8136" s="264"/>
      <c r="AA8136" s="264"/>
      <c r="AB8136" s="264"/>
      <c r="AC8136" s="264"/>
      <c r="AF8136" s="457"/>
      <c r="AG8136" s="260"/>
      <c r="AN8136" s="457"/>
      <c r="AO8136" s="260"/>
      <c r="AV8136" s="260"/>
      <c r="BC8136" s="260"/>
      <c r="BM8136" s="275">
        <v>0</v>
      </c>
      <c r="BN8136" s="275"/>
      <c r="BO8136" s="275"/>
      <c r="BP8136" s="275"/>
      <c r="BQ8136" s="275"/>
      <c r="BR8136" s="275"/>
      <c r="BS8136" s="275"/>
      <c r="BT8136" s="275"/>
      <c r="BU8136" s="275"/>
      <c r="BV8136" s="275"/>
    </row>
    <row r="8137" spans="1:74" s="263" customFormat="1">
      <c r="A8137" s="458" t="s">
        <v>18822</v>
      </c>
      <c r="B8137" s="458"/>
      <c r="C8137" s="266"/>
      <c r="D8137" s="266"/>
      <c r="E8137" s="266"/>
      <c r="F8137" s="266"/>
      <c r="G8137" s="266"/>
      <c r="H8137" s="266"/>
      <c r="I8137" s="266"/>
      <c r="J8137" s="266"/>
      <c r="K8137" s="266"/>
      <c r="L8137" s="261" t="s">
        <v>18820</v>
      </c>
      <c r="M8137" s="261"/>
      <c r="N8137" s="261"/>
      <c r="O8137" s="458"/>
      <c r="P8137" s="266"/>
      <c r="Q8137" s="262" t="s">
        <v>18821</v>
      </c>
      <c r="R8137" s="261"/>
      <c r="S8137" s="261"/>
      <c r="T8137" s="261"/>
      <c r="U8137" s="261"/>
      <c r="V8137" s="292"/>
      <c r="X8137" s="458"/>
      <c r="Y8137" s="266"/>
      <c r="Z8137" s="264"/>
      <c r="AA8137" s="264"/>
      <c r="AB8137" s="264"/>
      <c r="AC8137" s="264"/>
      <c r="AF8137" s="458"/>
      <c r="AG8137" s="266"/>
      <c r="AN8137" s="458"/>
      <c r="AO8137" s="266"/>
      <c r="AV8137" s="266"/>
      <c r="BC8137" s="266"/>
      <c r="BM8137" s="275">
        <v>0</v>
      </c>
      <c r="BN8137" s="275"/>
      <c r="BO8137" s="275"/>
      <c r="BP8137" s="275"/>
      <c r="BQ8137" s="275"/>
      <c r="BR8137" s="275"/>
      <c r="BS8137" s="275"/>
      <c r="BT8137" s="275"/>
      <c r="BU8137" s="275"/>
      <c r="BV8137" s="275"/>
    </row>
    <row r="8138" spans="1:74" s="263" customFormat="1">
      <c r="A8138" s="458" t="s">
        <v>18824</v>
      </c>
      <c r="B8138" s="458"/>
      <c r="C8138" s="266"/>
      <c r="D8138" s="266"/>
      <c r="E8138" s="266"/>
      <c r="F8138" s="266"/>
      <c r="G8138" s="266"/>
      <c r="H8138" s="266"/>
      <c r="I8138" s="266"/>
      <c r="J8138" s="266"/>
      <c r="K8138" s="266"/>
      <c r="L8138" s="261" t="s">
        <v>18823</v>
      </c>
      <c r="M8138" s="261"/>
      <c r="N8138" s="261"/>
      <c r="O8138" s="458"/>
      <c r="P8138" s="266"/>
      <c r="Q8138" s="262" t="s">
        <v>9051</v>
      </c>
      <c r="R8138" s="261"/>
      <c r="S8138" s="261"/>
      <c r="T8138" s="261"/>
      <c r="U8138" s="261"/>
      <c r="V8138" s="292"/>
      <c r="X8138" s="458"/>
      <c r="Y8138" s="266"/>
      <c r="Z8138" s="264"/>
      <c r="AA8138" s="264"/>
      <c r="AB8138" s="264"/>
      <c r="AC8138" s="264"/>
      <c r="AF8138" s="458"/>
      <c r="AG8138" s="266"/>
      <c r="AN8138" s="458"/>
      <c r="AO8138" s="266"/>
      <c r="AV8138" s="266"/>
      <c r="BC8138" s="266"/>
      <c r="BM8138" s="275">
        <v>0</v>
      </c>
      <c r="BN8138" s="275"/>
      <c r="BO8138" s="275"/>
      <c r="BP8138" s="275"/>
      <c r="BQ8138" s="275"/>
      <c r="BR8138" s="275"/>
      <c r="BS8138" s="275"/>
      <c r="BT8138" s="275"/>
      <c r="BU8138" s="275"/>
      <c r="BV8138" s="275"/>
    </row>
    <row r="8139" spans="1:74" s="263" customFormat="1">
      <c r="A8139" s="457"/>
      <c r="B8139" s="457"/>
      <c r="C8139" s="260"/>
      <c r="D8139" s="260"/>
      <c r="E8139" s="260"/>
      <c r="F8139" s="260"/>
      <c r="G8139" s="260"/>
      <c r="H8139" s="260"/>
      <c r="I8139" s="260"/>
      <c r="J8139" s="260"/>
      <c r="K8139" s="260"/>
      <c r="L8139" s="261" t="s">
        <v>18825</v>
      </c>
      <c r="M8139" s="261"/>
      <c r="N8139" s="261"/>
      <c r="O8139" s="457"/>
      <c r="P8139" s="260"/>
      <c r="Q8139" s="262" t="s">
        <v>18826</v>
      </c>
      <c r="R8139" s="261"/>
      <c r="S8139" s="261"/>
      <c r="T8139" s="261"/>
      <c r="U8139" s="261"/>
      <c r="V8139" s="292"/>
      <c r="X8139" s="457"/>
      <c r="Y8139" s="260"/>
      <c r="Z8139" s="264"/>
      <c r="AA8139" s="264"/>
      <c r="AB8139" s="264"/>
      <c r="AC8139" s="264"/>
      <c r="AF8139" s="457"/>
      <c r="AG8139" s="260"/>
      <c r="AN8139" s="457"/>
      <c r="AO8139" s="260"/>
      <c r="AV8139" s="260"/>
      <c r="BC8139" s="260"/>
      <c r="BM8139" s="275">
        <v>0</v>
      </c>
      <c r="BN8139" s="275"/>
      <c r="BO8139" s="275"/>
      <c r="BP8139" s="275"/>
      <c r="BQ8139" s="275"/>
      <c r="BR8139" s="275"/>
      <c r="BS8139" s="275"/>
      <c r="BT8139" s="275"/>
      <c r="BU8139" s="275"/>
      <c r="BV8139" s="275"/>
    </row>
    <row r="8140" spans="1:74" s="263" customFormat="1">
      <c r="A8140" s="457"/>
      <c r="B8140" s="457"/>
      <c r="C8140" s="260"/>
      <c r="D8140" s="260"/>
      <c r="E8140" s="260"/>
      <c r="F8140" s="260"/>
      <c r="G8140" s="260"/>
      <c r="H8140" s="260"/>
      <c r="I8140" s="260"/>
      <c r="J8140" s="260"/>
      <c r="K8140" s="260"/>
      <c r="L8140" s="261" t="s">
        <v>18827</v>
      </c>
      <c r="M8140" s="261"/>
      <c r="N8140" s="261"/>
      <c r="O8140" s="457"/>
      <c r="P8140" s="260"/>
      <c r="Q8140" s="262" t="s">
        <v>18828</v>
      </c>
      <c r="R8140" s="261"/>
      <c r="S8140" s="261"/>
      <c r="T8140" s="261"/>
      <c r="U8140" s="261"/>
      <c r="V8140" s="292"/>
      <c r="X8140" s="457"/>
      <c r="Y8140" s="260"/>
      <c r="Z8140" s="264"/>
      <c r="AA8140" s="264"/>
      <c r="AB8140" s="264"/>
      <c r="AC8140" s="264"/>
      <c r="AF8140" s="457"/>
      <c r="AG8140" s="260"/>
      <c r="AN8140" s="457"/>
      <c r="AO8140" s="260"/>
      <c r="AV8140" s="260"/>
      <c r="BC8140" s="260"/>
      <c r="BM8140" s="275">
        <v>0</v>
      </c>
      <c r="BN8140" s="275"/>
      <c r="BO8140" s="275"/>
      <c r="BP8140" s="275"/>
      <c r="BQ8140" s="275"/>
      <c r="BR8140" s="275"/>
      <c r="BS8140" s="275"/>
      <c r="BT8140" s="275"/>
      <c r="BU8140" s="275"/>
      <c r="BV8140" s="275"/>
    </row>
    <row r="8141" spans="1:74" s="263" customFormat="1">
      <c r="A8141" s="458" t="s">
        <v>18831</v>
      </c>
      <c r="B8141" s="458"/>
      <c r="C8141" s="266"/>
      <c r="D8141" s="266"/>
      <c r="E8141" s="266"/>
      <c r="F8141" s="266"/>
      <c r="G8141" s="266"/>
      <c r="H8141" s="266"/>
      <c r="I8141" s="266"/>
      <c r="J8141" s="266"/>
      <c r="K8141" s="266"/>
      <c r="L8141" s="261" t="s">
        <v>18829</v>
      </c>
      <c r="M8141" s="261"/>
      <c r="N8141" s="261"/>
      <c r="O8141" s="458"/>
      <c r="P8141" s="266"/>
      <c r="Q8141" s="262" t="s">
        <v>18830</v>
      </c>
      <c r="R8141" s="261"/>
      <c r="S8141" s="261"/>
      <c r="T8141" s="261"/>
      <c r="U8141" s="261"/>
      <c r="V8141" s="292"/>
      <c r="X8141" s="458"/>
      <c r="Y8141" s="266"/>
      <c r="Z8141" s="264"/>
      <c r="AA8141" s="264"/>
      <c r="AB8141" s="264"/>
      <c r="AC8141" s="264"/>
      <c r="AF8141" s="458"/>
      <c r="AG8141" s="266"/>
      <c r="AN8141" s="458"/>
      <c r="AO8141" s="266"/>
      <c r="AV8141" s="266"/>
      <c r="BC8141" s="266"/>
      <c r="BM8141" s="275">
        <v>0</v>
      </c>
      <c r="BN8141" s="275"/>
      <c r="BO8141" s="275"/>
      <c r="BP8141" s="275"/>
      <c r="BQ8141" s="275"/>
      <c r="BR8141" s="275"/>
      <c r="BS8141" s="275"/>
      <c r="BT8141" s="275"/>
      <c r="BU8141" s="275"/>
      <c r="BV8141" s="275"/>
    </row>
    <row r="8142" spans="1:74" s="263" customFormat="1">
      <c r="A8142" s="457"/>
      <c r="B8142" s="457"/>
      <c r="C8142" s="260"/>
      <c r="D8142" s="260"/>
      <c r="E8142" s="260"/>
      <c r="F8142" s="260"/>
      <c r="G8142" s="260"/>
      <c r="H8142" s="260"/>
      <c r="I8142" s="260"/>
      <c r="J8142" s="260"/>
      <c r="K8142" s="260"/>
      <c r="L8142" s="261" t="s">
        <v>18832</v>
      </c>
      <c r="M8142" s="261"/>
      <c r="N8142" s="261"/>
      <c r="O8142" s="457"/>
      <c r="P8142" s="260"/>
      <c r="Q8142" s="262" t="s">
        <v>18833</v>
      </c>
      <c r="R8142" s="261"/>
      <c r="S8142" s="261"/>
      <c r="T8142" s="261"/>
      <c r="U8142" s="261"/>
      <c r="V8142" s="292"/>
      <c r="X8142" s="457"/>
      <c r="Y8142" s="260"/>
      <c r="Z8142" s="264"/>
      <c r="AA8142" s="264"/>
      <c r="AB8142" s="264"/>
      <c r="AC8142" s="264"/>
      <c r="AF8142" s="457"/>
      <c r="AG8142" s="260"/>
      <c r="AN8142" s="457"/>
      <c r="AO8142" s="260"/>
      <c r="AV8142" s="260"/>
      <c r="BC8142" s="260"/>
      <c r="BM8142" s="275">
        <v>0</v>
      </c>
      <c r="BN8142" s="275"/>
      <c r="BO8142" s="275"/>
      <c r="BP8142" s="275"/>
      <c r="BQ8142" s="275"/>
      <c r="BR8142" s="275"/>
      <c r="BS8142" s="275"/>
      <c r="BT8142" s="275"/>
      <c r="BU8142" s="275"/>
      <c r="BV8142" s="275"/>
    </row>
    <row r="8143" spans="1:74" s="263" customFormat="1">
      <c r="A8143" s="458" t="s">
        <v>18836</v>
      </c>
      <c r="B8143" s="458"/>
      <c r="C8143" s="266"/>
      <c r="D8143" s="266"/>
      <c r="E8143" s="266"/>
      <c r="F8143" s="266"/>
      <c r="G8143" s="266"/>
      <c r="H8143" s="266"/>
      <c r="I8143" s="266"/>
      <c r="J8143" s="266"/>
      <c r="K8143" s="266"/>
      <c r="L8143" s="261" t="s">
        <v>18834</v>
      </c>
      <c r="M8143" s="261"/>
      <c r="N8143" s="261"/>
      <c r="O8143" s="458"/>
      <c r="P8143" s="266"/>
      <c r="Q8143" s="262" t="s">
        <v>18835</v>
      </c>
      <c r="R8143" s="261"/>
      <c r="S8143" s="261"/>
      <c r="T8143" s="261"/>
      <c r="U8143" s="261"/>
      <c r="V8143" s="292"/>
      <c r="X8143" s="458"/>
      <c r="Y8143" s="266"/>
      <c r="Z8143" s="264"/>
      <c r="AA8143" s="264"/>
      <c r="AB8143" s="264"/>
      <c r="AC8143" s="264"/>
      <c r="AF8143" s="458"/>
      <c r="AG8143" s="266"/>
      <c r="AN8143" s="458"/>
      <c r="AO8143" s="266"/>
      <c r="AV8143" s="266"/>
      <c r="BC8143" s="266"/>
      <c r="BM8143" s="275">
        <v>0</v>
      </c>
      <c r="BN8143" s="275"/>
      <c r="BO8143" s="275"/>
      <c r="BP8143" s="275"/>
      <c r="BQ8143" s="275"/>
      <c r="BR8143" s="275"/>
      <c r="BS8143" s="275"/>
      <c r="BT8143" s="275"/>
      <c r="BU8143" s="275"/>
      <c r="BV8143" s="275"/>
    </row>
    <row r="8144" spans="1:74" s="263" customFormat="1">
      <c r="A8144" s="457"/>
      <c r="B8144" s="457"/>
      <c r="C8144" s="260"/>
      <c r="D8144" s="260"/>
      <c r="E8144" s="260"/>
      <c r="F8144" s="260"/>
      <c r="G8144" s="260"/>
      <c r="H8144" s="260"/>
      <c r="I8144" s="260"/>
      <c r="J8144" s="260"/>
      <c r="K8144" s="260"/>
      <c r="L8144" s="261" t="s">
        <v>18837</v>
      </c>
      <c r="M8144" s="261"/>
      <c r="N8144" s="261"/>
      <c r="O8144" s="457"/>
      <c r="P8144" s="260"/>
      <c r="Q8144" s="262" t="s">
        <v>18838</v>
      </c>
      <c r="R8144" s="261"/>
      <c r="S8144" s="261"/>
      <c r="T8144" s="261"/>
      <c r="U8144" s="261"/>
      <c r="V8144" s="292"/>
      <c r="X8144" s="457"/>
      <c r="Y8144" s="260"/>
      <c r="Z8144" s="264"/>
      <c r="AA8144" s="264"/>
      <c r="AB8144" s="264"/>
      <c r="AC8144" s="264"/>
      <c r="AF8144" s="457"/>
      <c r="AG8144" s="260"/>
      <c r="AN8144" s="457"/>
      <c r="AO8144" s="260"/>
      <c r="AV8144" s="260"/>
      <c r="BC8144" s="260"/>
      <c r="BM8144" s="275">
        <v>0</v>
      </c>
      <c r="BN8144" s="275"/>
      <c r="BO8144" s="275"/>
      <c r="BP8144" s="275"/>
      <c r="BQ8144" s="275"/>
      <c r="BR8144" s="275"/>
      <c r="BS8144" s="275"/>
      <c r="BT8144" s="275"/>
      <c r="BU8144" s="275"/>
      <c r="BV8144" s="275"/>
    </row>
    <row r="8145" spans="1:74" s="263" customFormat="1">
      <c r="A8145" s="457"/>
      <c r="B8145" s="457"/>
      <c r="C8145" s="260"/>
      <c r="D8145" s="260"/>
      <c r="E8145" s="260"/>
      <c r="F8145" s="260"/>
      <c r="G8145" s="260"/>
      <c r="H8145" s="260"/>
      <c r="I8145" s="260"/>
      <c r="J8145" s="260"/>
      <c r="K8145" s="260"/>
      <c r="L8145" s="261" t="s">
        <v>18837</v>
      </c>
      <c r="M8145" s="261"/>
      <c r="N8145" s="261"/>
      <c r="O8145" s="457"/>
      <c r="P8145" s="260"/>
      <c r="Q8145" s="262" t="s">
        <v>18839</v>
      </c>
      <c r="R8145" s="261"/>
      <c r="S8145" s="261"/>
      <c r="T8145" s="261"/>
      <c r="U8145" s="261"/>
      <c r="V8145" s="292"/>
      <c r="X8145" s="457"/>
      <c r="Y8145" s="260"/>
      <c r="Z8145" s="264"/>
      <c r="AA8145" s="264"/>
      <c r="AB8145" s="264"/>
      <c r="AC8145" s="264"/>
      <c r="AF8145" s="457"/>
      <c r="AG8145" s="260"/>
      <c r="AN8145" s="457"/>
      <c r="AO8145" s="260"/>
      <c r="AV8145" s="260"/>
      <c r="BC8145" s="260"/>
      <c r="BM8145" s="275">
        <v>0</v>
      </c>
      <c r="BN8145" s="275"/>
      <c r="BO8145" s="275"/>
      <c r="BP8145" s="275"/>
      <c r="BQ8145" s="275"/>
      <c r="BR8145" s="275"/>
      <c r="BS8145" s="275"/>
      <c r="BT8145" s="275"/>
      <c r="BU8145" s="275"/>
      <c r="BV8145" s="275"/>
    </row>
    <row r="8146" spans="1:74" s="263" customFormat="1">
      <c r="A8146" s="457"/>
      <c r="B8146" s="457"/>
      <c r="C8146" s="260"/>
      <c r="D8146" s="260"/>
      <c r="E8146" s="260"/>
      <c r="F8146" s="260"/>
      <c r="G8146" s="260"/>
      <c r="H8146" s="260"/>
      <c r="I8146" s="260"/>
      <c r="J8146" s="260"/>
      <c r="K8146" s="260"/>
      <c r="L8146" s="261" t="s">
        <v>18840</v>
      </c>
      <c r="M8146" s="261"/>
      <c r="N8146" s="261"/>
      <c r="O8146" s="457"/>
      <c r="P8146" s="260"/>
      <c r="Q8146" s="262" t="s">
        <v>18840</v>
      </c>
      <c r="R8146" s="261"/>
      <c r="S8146" s="261"/>
      <c r="T8146" s="261"/>
      <c r="U8146" s="261"/>
      <c r="V8146" s="292"/>
      <c r="X8146" s="457"/>
      <c r="Y8146" s="260"/>
      <c r="Z8146" s="264"/>
      <c r="AA8146" s="264"/>
      <c r="AB8146" s="264"/>
      <c r="AC8146" s="264"/>
      <c r="AF8146" s="457"/>
      <c r="AG8146" s="260"/>
      <c r="AN8146" s="457"/>
      <c r="AO8146" s="260"/>
      <c r="AV8146" s="260"/>
      <c r="BC8146" s="260"/>
      <c r="BM8146" s="275">
        <v>0</v>
      </c>
      <c r="BN8146" s="275"/>
      <c r="BO8146" s="275"/>
      <c r="BP8146" s="275"/>
      <c r="BQ8146" s="275"/>
      <c r="BR8146" s="275"/>
      <c r="BS8146" s="275"/>
      <c r="BT8146" s="275"/>
      <c r="BU8146" s="275"/>
      <c r="BV8146" s="275"/>
    </row>
    <row r="8147" spans="1:74" s="263" customFormat="1">
      <c r="A8147" s="458" t="s">
        <v>13474</v>
      </c>
      <c r="B8147" s="458"/>
      <c r="C8147" s="266"/>
      <c r="D8147" s="266"/>
      <c r="E8147" s="266"/>
      <c r="F8147" s="266"/>
      <c r="G8147" s="266"/>
      <c r="H8147" s="266"/>
      <c r="I8147" s="266"/>
      <c r="J8147" s="266"/>
      <c r="K8147" s="266"/>
      <c r="L8147" s="261" t="s">
        <v>18841</v>
      </c>
      <c r="M8147" s="261"/>
      <c r="N8147" s="261"/>
      <c r="O8147" s="458"/>
      <c r="P8147" s="266"/>
      <c r="Q8147" s="262" t="s">
        <v>18842</v>
      </c>
      <c r="R8147" s="261"/>
      <c r="S8147" s="261"/>
      <c r="T8147" s="261"/>
      <c r="U8147" s="261"/>
      <c r="V8147" s="292"/>
      <c r="X8147" s="458"/>
      <c r="Y8147" s="266"/>
      <c r="Z8147" s="264"/>
      <c r="AA8147" s="264"/>
      <c r="AB8147" s="264"/>
      <c r="AC8147" s="264"/>
      <c r="AF8147" s="458"/>
      <c r="AG8147" s="266"/>
      <c r="AN8147" s="458"/>
      <c r="AO8147" s="266"/>
      <c r="AV8147" s="266"/>
      <c r="BC8147" s="266"/>
      <c r="BM8147" s="275">
        <v>0</v>
      </c>
      <c r="BN8147" s="275"/>
      <c r="BO8147" s="275"/>
      <c r="BP8147" s="275"/>
      <c r="BQ8147" s="275"/>
      <c r="BR8147" s="275"/>
      <c r="BS8147" s="275"/>
      <c r="BT8147" s="275"/>
      <c r="BU8147" s="275"/>
      <c r="BV8147" s="275"/>
    </row>
    <row r="8148" spans="1:74" s="263" customFormat="1">
      <c r="A8148" s="458" t="s">
        <v>18845</v>
      </c>
      <c r="B8148" s="458"/>
      <c r="C8148" s="266"/>
      <c r="D8148" s="266"/>
      <c r="E8148" s="266"/>
      <c r="F8148" s="266"/>
      <c r="G8148" s="266"/>
      <c r="H8148" s="266"/>
      <c r="I8148" s="266"/>
      <c r="J8148" s="266"/>
      <c r="K8148" s="266"/>
      <c r="L8148" s="261" t="s">
        <v>18843</v>
      </c>
      <c r="M8148" s="261"/>
      <c r="N8148" s="261"/>
      <c r="O8148" s="458"/>
      <c r="P8148" s="266"/>
      <c r="Q8148" s="262" t="s">
        <v>18844</v>
      </c>
      <c r="R8148" s="261"/>
      <c r="S8148" s="261"/>
      <c r="T8148" s="261"/>
      <c r="U8148" s="261"/>
      <c r="V8148" s="292"/>
      <c r="X8148" s="458"/>
      <c r="Y8148" s="266"/>
      <c r="Z8148" s="264"/>
      <c r="AA8148" s="264"/>
      <c r="AB8148" s="264"/>
      <c r="AC8148" s="264"/>
      <c r="AF8148" s="458"/>
      <c r="AG8148" s="266"/>
      <c r="AN8148" s="458"/>
      <c r="AO8148" s="266"/>
      <c r="AV8148" s="266"/>
      <c r="BC8148" s="266"/>
      <c r="BM8148" s="275">
        <v>0</v>
      </c>
      <c r="BN8148" s="275"/>
      <c r="BO8148" s="275"/>
      <c r="BP8148" s="275"/>
      <c r="BQ8148" s="275"/>
      <c r="BR8148" s="275"/>
      <c r="BS8148" s="275"/>
      <c r="BT8148" s="275"/>
      <c r="BU8148" s="275"/>
      <c r="BV8148" s="275"/>
    </row>
    <row r="8149" spans="1:74" s="263" customFormat="1">
      <c r="A8149" s="457"/>
      <c r="B8149" s="457"/>
      <c r="C8149" s="260"/>
      <c r="D8149" s="260"/>
      <c r="E8149" s="260"/>
      <c r="F8149" s="260"/>
      <c r="G8149" s="260"/>
      <c r="H8149" s="260"/>
      <c r="I8149" s="260"/>
      <c r="J8149" s="260"/>
      <c r="K8149" s="260"/>
      <c r="L8149" s="261" t="s">
        <v>18846</v>
      </c>
      <c r="M8149" s="261"/>
      <c r="N8149" s="261"/>
      <c r="O8149" s="457"/>
      <c r="P8149" s="260"/>
      <c r="Q8149" s="262" t="s">
        <v>18847</v>
      </c>
      <c r="R8149" s="261"/>
      <c r="S8149" s="261"/>
      <c r="T8149" s="261"/>
      <c r="U8149" s="261"/>
      <c r="V8149" s="292"/>
      <c r="X8149" s="457"/>
      <c r="Y8149" s="260"/>
      <c r="Z8149" s="264"/>
      <c r="AA8149" s="264"/>
      <c r="AB8149" s="264"/>
      <c r="AC8149" s="264"/>
      <c r="AF8149" s="457"/>
      <c r="AG8149" s="260"/>
      <c r="AN8149" s="457"/>
      <c r="AO8149" s="260"/>
      <c r="AV8149" s="260"/>
      <c r="BC8149" s="260"/>
      <c r="BM8149" s="275">
        <v>0</v>
      </c>
      <c r="BN8149" s="275"/>
      <c r="BO8149" s="275"/>
      <c r="BP8149" s="275"/>
      <c r="BQ8149" s="275"/>
      <c r="BR8149" s="275"/>
      <c r="BS8149" s="275"/>
      <c r="BT8149" s="275"/>
      <c r="BU8149" s="275"/>
      <c r="BV8149" s="275"/>
    </row>
    <row r="8150" spans="1:74" s="263" customFormat="1">
      <c r="A8150" s="457"/>
      <c r="B8150" s="457"/>
      <c r="C8150" s="260"/>
      <c r="D8150" s="260"/>
      <c r="E8150" s="260"/>
      <c r="F8150" s="260"/>
      <c r="G8150" s="260"/>
      <c r="H8150" s="260"/>
      <c r="I8150" s="260"/>
      <c r="J8150" s="260"/>
      <c r="K8150" s="260"/>
      <c r="L8150" s="261" t="s">
        <v>18848</v>
      </c>
      <c r="M8150" s="261"/>
      <c r="N8150" s="261"/>
      <c r="O8150" s="457"/>
      <c r="P8150" s="260"/>
      <c r="Q8150" s="262" t="s">
        <v>18849</v>
      </c>
      <c r="R8150" s="261"/>
      <c r="S8150" s="261"/>
      <c r="T8150" s="261"/>
      <c r="U8150" s="261"/>
      <c r="V8150" s="292"/>
      <c r="X8150" s="457"/>
      <c r="Y8150" s="260"/>
      <c r="Z8150" s="264"/>
      <c r="AA8150" s="264"/>
      <c r="AB8150" s="264"/>
      <c r="AC8150" s="264"/>
      <c r="AF8150" s="457"/>
      <c r="AG8150" s="260"/>
      <c r="AN8150" s="457"/>
      <c r="AO8150" s="260"/>
      <c r="AV8150" s="260"/>
      <c r="BC8150" s="260"/>
      <c r="BM8150" s="275">
        <v>0</v>
      </c>
      <c r="BN8150" s="275"/>
      <c r="BO8150" s="275"/>
      <c r="BP8150" s="275"/>
      <c r="BQ8150" s="275"/>
      <c r="BR8150" s="275"/>
      <c r="BS8150" s="275"/>
      <c r="BT8150" s="275"/>
      <c r="BU8150" s="275"/>
      <c r="BV8150" s="275"/>
    </row>
    <row r="8151" spans="1:74" s="263" customFormat="1">
      <c r="A8151" s="458" t="s">
        <v>13813</v>
      </c>
      <c r="B8151" s="458"/>
      <c r="C8151" s="266"/>
      <c r="D8151" s="266"/>
      <c r="E8151" s="266"/>
      <c r="F8151" s="266"/>
      <c r="G8151" s="266"/>
      <c r="H8151" s="266"/>
      <c r="I8151" s="266"/>
      <c r="J8151" s="266"/>
      <c r="K8151" s="266"/>
      <c r="L8151" s="261" t="s">
        <v>18850</v>
      </c>
      <c r="M8151" s="261"/>
      <c r="N8151" s="261"/>
      <c r="O8151" s="458"/>
      <c r="P8151" s="266"/>
      <c r="Q8151" s="262" t="s">
        <v>7077</v>
      </c>
      <c r="R8151" s="261"/>
      <c r="S8151" s="261"/>
      <c r="T8151" s="261"/>
      <c r="U8151" s="261"/>
      <c r="V8151" s="292"/>
      <c r="X8151" s="458"/>
      <c r="Y8151" s="266"/>
      <c r="Z8151" s="264"/>
      <c r="AA8151" s="264"/>
      <c r="AB8151" s="264"/>
      <c r="AC8151" s="264"/>
      <c r="AF8151" s="458"/>
      <c r="AG8151" s="266"/>
      <c r="AN8151" s="458"/>
      <c r="AO8151" s="266"/>
      <c r="AV8151" s="266"/>
      <c r="BC8151" s="266"/>
      <c r="BM8151" s="275">
        <v>0</v>
      </c>
      <c r="BN8151" s="275"/>
      <c r="BO8151" s="275"/>
      <c r="BP8151" s="275"/>
      <c r="BQ8151" s="275"/>
      <c r="BR8151" s="275"/>
      <c r="BS8151" s="275"/>
      <c r="BT8151" s="275"/>
      <c r="BU8151" s="275"/>
      <c r="BV8151" s="275"/>
    </row>
    <row r="8152" spans="1:74" s="263" customFormat="1">
      <c r="A8152" s="458" t="s">
        <v>18853</v>
      </c>
      <c r="B8152" s="458"/>
      <c r="C8152" s="266"/>
      <c r="D8152" s="266"/>
      <c r="E8152" s="266"/>
      <c r="F8152" s="266"/>
      <c r="G8152" s="266"/>
      <c r="H8152" s="266"/>
      <c r="I8152" s="266"/>
      <c r="J8152" s="266"/>
      <c r="K8152" s="266"/>
      <c r="L8152" s="261" t="s">
        <v>18851</v>
      </c>
      <c r="M8152" s="261"/>
      <c r="N8152" s="261"/>
      <c r="O8152" s="458"/>
      <c r="P8152" s="266"/>
      <c r="Q8152" s="262" t="s">
        <v>18852</v>
      </c>
      <c r="R8152" s="261"/>
      <c r="S8152" s="261"/>
      <c r="T8152" s="261"/>
      <c r="U8152" s="261"/>
      <c r="V8152" s="292"/>
      <c r="X8152" s="458"/>
      <c r="Y8152" s="266"/>
      <c r="Z8152" s="264"/>
      <c r="AA8152" s="264"/>
      <c r="AB8152" s="264"/>
      <c r="AC8152" s="264"/>
      <c r="AF8152" s="458"/>
      <c r="AG8152" s="266"/>
      <c r="AN8152" s="458"/>
      <c r="AO8152" s="266"/>
      <c r="AV8152" s="266"/>
      <c r="BC8152" s="266"/>
      <c r="BM8152" s="275">
        <v>0</v>
      </c>
      <c r="BN8152" s="275"/>
      <c r="BO8152" s="275"/>
      <c r="BP8152" s="275"/>
      <c r="BQ8152" s="275"/>
      <c r="BR8152" s="275"/>
      <c r="BS8152" s="275"/>
      <c r="BT8152" s="275"/>
      <c r="BU8152" s="275"/>
      <c r="BV8152" s="275"/>
    </row>
    <row r="8153" spans="1:74" s="263" customFormat="1">
      <c r="A8153" s="457"/>
      <c r="B8153" s="457"/>
      <c r="C8153" s="260"/>
      <c r="D8153" s="260"/>
      <c r="E8153" s="260"/>
      <c r="F8153" s="260"/>
      <c r="G8153" s="260"/>
      <c r="H8153" s="260"/>
      <c r="I8153" s="260"/>
      <c r="J8153" s="260"/>
      <c r="K8153" s="260"/>
      <c r="L8153" s="261" t="s">
        <v>18854</v>
      </c>
      <c r="M8153" s="261"/>
      <c r="N8153" s="261"/>
      <c r="O8153" s="457"/>
      <c r="P8153" s="260"/>
      <c r="Q8153" s="262" t="s">
        <v>18855</v>
      </c>
      <c r="R8153" s="261"/>
      <c r="S8153" s="261"/>
      <c r="T8153" s="261"/>
      <c r="U8153" s="261"/>
      <c r="V8153" s="292"/>
      <c r="X8153" s="457"/>
      <c r="Y8153" s="260"/>
      <c r="Z8153" s="264"/>
      <c r="AA8153" s="264"/>
      <c r="AB8153" s="264"/>
      <c r="AC8153" s="264"/>
      <c r="AF8153" s="457"/>
      <c r="AG8153" s="260"/>
      <c r="AN8153" s="457"/>
      <c r="AO8153" s="260"/>
      <c r="AV8153" s="260"/>
      <c r="BC8153" s="260"/>
      <c r="BM8153" s="275">
        <v>0</v>
      </c>
      <c r="BN8153" s="275"/>
      <c r="BO8153" s="275"/>
      <c r="BP8153" s="275"/>
      <c r="BQ8153" s="275"/>
      <c r="BR8153" s="275"/>
      <c r="BS8153" s="275"/>
      <c r="BT8153" s="275"/>
      <c r="BU8153" s="275"/>
      <c r="BV8153" s="275"/>
    </row>
    <row r="8154" spans="1:74" s="263" customFormat="1">
      <c r="A8154" s="457"/>
      <c r="B8154" s="457"/>
      <c r="C8154" s="260"/>
      <c r="D8154" s="260"/>
      <c r="E8154" s="260"/>
      <c r="F8154" s="260"/>
      <c r="G8154" s="260"/>
      <c r="H8154" s="260"/>
      <c r="I8154" s="260"/>
      <c r="J8154" s="260"/>
      <c r="K8154" s="260"/>
      <c r="L8154" s="261" t="s">
        <v>18856</v>
      </c>
      <c r="M8154" s="261"/>
      <c r="N8154" s="261"/>
      <c r="O8154" s="457"/>
      <c r="P8154" s="260"/>
      <c r="Q8154" s="262" t="s">
        <v>18857</v>
      </c>
      <c r="R8154" s="261"/>
      <c r="S8154" s="261"/>
      <c r="T8154" s="261"/>
      <c r="U8154" s="261"/>
      <c r="V8154" s="292"/>
      <c r="X8154" s="457"/>
      <c r="Y8154" s="260"/>
      <c r="Z8154" s="264"/>
      <c r="AA8154" s="264"/>
      <c r="AB8154" s="264"/>
      <c r="AC8154" s="264"/>
      <c r="AF8154" s="457"/>
      <c r="AG8154" s="260"/>
      <c r="AN8154" s="457"/>
      <c r="AO8154" s="260"/>
      <c r="AV8154" s="260"/>
      <c r="BC8154" s="260"/>
      <c r="BM8154" s="275">
        <v>0</v>
      </c>
      <c r="BN8154" s="275"/>
      <c r="BO8154" s="275"/>
      <c r="BP8154" s="275"/>
      <c r="BQ8154" s="275"/>
      <c r="BR8154" s="275"/>
      <c r="BS8154" s="275"/>
      <c r="BT8154" s="275"/>
      <c r="BU8154" s="275"/>
      <c r="BV8154" s="275"/>
    </row>
    <row r="8155" spans="1:74" s="263" customFormat="1">
      <c r="A8155" s="457"/>
      <c r="B8155" s="457"/>
      <c r="C8155" s="260"/>
      <c r="D8155" s="260"/>
      <c r="E8155" s="260"/>
      <c r="F8155" s="260"/>
      <c r="G8155" s="260"/>
      <c r="H8155" s="260"/>
      <c r="I8155" s="260"/>
      <c r="J8155" s="260"/>
      <c r="K8155" s="260"/>
      <c r="L8155" s="261" t="s">
        <v>18858</v>
      </c>
      <c r="M8155" s="261"/>
      <c r="N8155" s="261"/>
      <c r="O8155" s="457"/>
      <c r="P8155" s="260"/>
      <c r="Q8155" s="262" t="s">
        <v>18859</v>
      </c>
      <c r="R8155" s="261"/>
      <c r="S8155" s="261"/>
      <c r="T8155" s="261"/>
      <c r="U8155" s="261"/>
      <c r="V8155" s="292"/>
      <c r="X8155" s="457"/>
      <c r="Y8155" s="260"/>
      <c r="Z8155" s="264"/>
      <c r="AA8155" s="264"/>
      <c r="AB8155" s="264"/>
      <c r="AC8155" s="264"/>
      <c r="AF8155" s="457"/>
      <c r="AG8155" s="260"/>
      <c r="AN8155" s="457"/>
      <c r="AO8155" s="260"/>
      <c r="AV8155" s="260"/>
      <c r="BC8155" s="260"/>
      <c r="BM8155" s="275">
        <v>0</v>
      </c>
      <c r="BN8155" s="275"/>
      <c r="BO8155" s="275"/>
      <c r="BP8155" s="275"/>
      <c r="BQ8155" s="275"/>
      <c r="BR8155" s="275"/>
      <c r="BS8155" s="275"/>
      <c r="BT8155" s="275"/>
      <c r="BU8155" s="275"/>
      <c r="BV8155" s="275"/>
    </row>
    <row r="8156" spans="1:74" s="263" customFormat="1">
      <c r="A8156" s="457"/>
      <c r="B8156" s="457"/>
      <c r="C8156" s="260"/>
      <c r="D8156" s="260"/>
      <c r="E8156" s="260"/>
      <c r="F8156" s="260"/>
      <c r="G8156" s="260"/>
      <c r="H8156" s="260"/>
      <c r="I8156" s="260"/>
      <c r="J8156" s="260"/>
      <c r="K8156" s="260"/>
      <c r="L8156" s="261" t="s">
        <v>18860</v>
      </c>
      <c r="M8156" s="261"/>
      <c r="N8156" s="261"/>
      <c r="O8156" s="457"/>
      <c r="P8156" s="260"/>
      <c r="Q8156" s="262" t="s">
        <v>18861</v>
      </c>
      <c r="R8156" s="261"/>
      <c r="S8156" s="261"/>
      <c r="T8156" s="261"/>
      <c r="U8156" s="261"/>
      <c r="V8156" s="292"/>
      <c r="X8156" s="457"/>
      <c r="Y8156" s="260"/>
      <c r="Z8156" s="264"/>
      <c r="AA8156" s="264"/>
      <c r="AB8156" s="264"/>
      <c r="AC8156" s="264"/>
      <c r="AF8156" s="457"/>
      <c r="AG8156" s="260"/>
      <c r="AN8156" s="457"/>
      <c r="AO8156" s="260"/>
      <c r="AV8156" s="260"/>
      <c r="BC8156" s="260"/>
      <c r="BM8156" s="275">
        <v>0</v>
      </c>
      <c r="BN8156" s="275"/>
      <c r="BO8156" s="275"/>
      <c r="BP8156" s="275"/>
      <c r="BQ8156" s="275"/>
      <c r="BR8156" s="275"/>
      <c r="BS8156" s="275"/>
      <c r="BT8156" s="275"/>
      <c r="BU8156" s="275"/>
      <c r="BV8156" s="275"/>
    </row>
    <row r="8157" spans="1:74" s="263" customFormat="1">
      <c r="A8157" s="458" t="s">
        <v>18864</v>
      </c>
      <c r="B8157" s="458"/>
      <c r="C8157" s="266"/>
      <c r="D8157" s="266"/>
      <c r="E8157" s="266"/>
      <c r="F8157" s="266"/>
      <c r="G8157" s="266"/>
      <c r="H8157" s="266"/>
      <c r="I8157" s="266"/>
      <c r="J8157" s="266"/>
      <c r="K8157" s="266"/>
      <c r="L8157" s="261" t="s">
        <v>18862</v>
      </c>
      <c r="M8157" s="261"/>
      <c r="N8157" s="261"/>
      <c r="O8157" s="458"/>
      <c r="P8157" s="266"/>
      <c r="Q8157" s="262" t="s">
        <v>18863</v>
      </c>
      <c r="R8157" s="261"/>
      <c r="S8157" s="261"/>
      <c r="T8157" s="261"/>
      <c r="U8157" s="261"/>
      <c r="V8157" s="292"/>
      <c r="X8157" s="458"/>
      <c r="Y8157" s="266"/>
      <c r="Z8157" s="264"/>
      <c r="AA8157" s="264"/>
      <c r="AB8157" s="264"/>
      <c r="AC8157" s="264"/>
      <c r="AF8157" s="458"/>
      <c r="AG8157" s="266"/>
      <c r="AN8157" s="458"/>
      <c r="AO8157" s="266"/>
      <c r="AV8157" s="266"/>
      <c r="BC8157" s="266"/>
      <c r="BM8157" s="275">
        <v>0</v>
      </c>
      <c r="BN8157" s="275"/>
      <c r="BO8157" s="275"/>
      <c r="BP8157" s="275"/>
      <c r="BQ8157" s="275"/>
      <c r="BR8157" s="275"/>
      <c r="BS8157" s="275"/>
      <c r="BT8157" s="275"/>
      <c r="BU8157" s="275"/>
      <c r="BV8157" s="275"/>
    </row>
    <row r="8158" spans="1:74" s="263" customFormat="1">
      <c r="A8158" s="458" t="s">
        <v>18867</v>
      </c>
      <c r="B8158" s="458"/>
      <c r="C8158" s="266"/>
      <c r="D8158" s="266"/>
      <c r="E8158" s="266"/>
      <c r="F8158" s="266"/>
      <c r="G8158" s="266"/>
      <c r="H8158" s="266"/>
      <c r="I8158" s="266"/>
      <c r="J8158" s="266"/>
      <c r="K8158" s="266"/>
      <c r="L8158" s="261" t="s">
        <v>18865</v>
      </c>
      <c r="M8158" s="261"/>
      <c r="N8158" s="261"/>
      <c r="O8158" s="458"/>
      <c r="P8158" s="266"/>
      <c r="Q8158" s="262" t="s">
        <v>18866</v>
      </c>
      <c r="R8158" s="261"/>
      <c r="S8158" s="261"/>
      <c r="T8158" s="261"/>
      <c r="U8158" s="261"/>
      <c r="V8158" s="292"/>
      <c r="X8158" s="458"/>
      <c r="Y8158" s="266"/>
      <c r="Z8158" s="264"/>
      <c r="AA8158" s="264"/>
      <c r="AB8158" s="264"/>
      <c r="AC8158" s="264"/>
      <c r="AF8158" s="458"/>
      <c r="AG8158" s="266"/>
      <c r="AN8158" s="458"/>
      <c r="AO8158" s="266"/>
      <c r="AV8158" s="266"/>
      <c r="BC8158" s="266"/>
      <c r="BM8158" s="275">
        <v>0</v>
      </c>
      <c r="BN8158" s="275"/>
      <c r="BO8158" s="275"/>
      <c r="BP8158" s="275"/>
      <c r="BQ8158" s="275"/>
      <c r="BR8158" s="275"/>
      <c r="BS8158" s="275"/>
      <c r="BT8158" s="275"/>
      <c r="BU8158" s="275"/>
      <c r="BV8158" s="275"/>
    </row>
    <row r="8159" spans="1:74" s="263" customFormat="1">
      <c r="A8159" s="458" t="s">
        <v>18870</v>
      </c>
      <c r="B8159" s="458"/>
      <c r="C8159" s="266"/>
      <c r="D8159" s="266"/>
      <c r="E8159" s="266"/>
      <c r="F8159" s="266"/>
      <c r="G8159" s="266"/>
      <c r="H8159" s="266"/>
      <c r="I8159" s="266"/>
      <c r="J8159" s="266"/>
      <c r="K8159" s="266"/>
      <c r="L8159" s="261" t="s">
        <v>18868</v>
      </c>
      <c r="M8159" s="261"/>
      <c r="N8159" s="261"/>
      <c r="O8159" s="458"/>
      <c r="P8159" s="266"/>
      <c r="Q8159" s="262" t="s">
        <v>18869</v>
      </c>
      <c r="R8159" s="261"/>
      <c r="S8159" s="261"/>
      <c r="T8159" s="261"/>
      <c r="U8159" s="261"/>
      <c r="V8159" s="292"/>
      <c r="X8159" s="458"/>
      <c r="Y8159" s="266"/>
      <c r="Z8159" s="264"/>
      <c r="AA8159" s="264"/>
      <c r="AB8159" s="264"/>
      <c r="AC8159" s="264"/>
      <c r="AF8159" s="458"/>
      <c r="AG8159" s="266"/>
      <c r="AN8159" s="458"/>
      <c r="AO8159" s="266"/>
      <c r="AV8159" s="266"/>
      <c r="BC8159" s="266"/>
      <c r="BM8159" s="275">
        <v>0</v>
      </c>
      <c r="BN8159" s="275"/>
      <c r="BO8159" s="275"/>
      <c r="BP8159" s="275"/>
      <c r="BQ8159" s="275"/>
      <c r="BR8159" s="275"/>
      <c r="BS8159" s="275"/>
      <c r="BT8159" s="275"/>
      <c r="BU8159" s="275"/>
      <c r="BV8159" s="275"/>
    </row>
    <row r="8160" spans="1:74" s="263" customFormat="1">
      <c r="A8160" s="457"/>
      <c r="B8160" s="457"/>
      <c r="C8160" s="260"/>
      <c r="D8160" s="260"/>
      <c r="E8160" s="260"/>
      <c r="F8160" s="260"/>
      <c r="G8160" s="260"/>
      <c r="H8160" s="260"/>
      <c r="I8160" s="260"/>
      <c r="J8160" s="260"/>
      <c r="K8160" s="260"/>
      <c r="L8160" s="261" t="s">
        <v>18871</v>
      </c>
      <c r="M8160" s="261"/>
      <c r="N8160" s="261"/>
      <c r="O8160" s="457"/>
      <c r="P8160" s="260"/>
      <c r="Q8160" s="262" t="s">
        <v>18872</v>
      </c>
      <c r="R8160" s="261"/>
      <c r="S8160" s="261"/>
      <c r="T8160" s="261"/>
      <c r="U8160" s="261"/>
      <c r="V8160" s="292"/>
      <c r="X8160" s="457"/>
      <c r="Y8160" s="260"/>
      <c r="Z8160" s="264"/>
      <c r="AA8160" s="264"/>
      <c r="AB8160" s="264"/>
      <c r="AC8160" s="264"/>
      <c r="AF8160" s="457"/>
      <c r="AG8160" s="260"/>
      <c r="AN8160" s="457"/>
      <c r="AO8160" s="260"/>
      <c r="AV8160" s="260"/>
      <c r="BC8160" s="260"/>
      <c r="BM8160" s="275">
        <v>0</v>
      </c>
      <c r="BN8160" s="275"/>
      <c r="BO8160" s="275"/>
      <c r="BP8160" s="275"/>
      <c r="BQ8160" s="275"/>
      <c r="BR8160" s="275"/>
      <c r="BS8160" s="275"/>
      <c r="BT8160" s="275"/>
      <c r="BU8160" s="275"/>
      <c r="BV8160" s="275"/>
    </row>
    <row r="8161" spans="1:74" s="263" customFormat="1">
      <c r="A8161" s="458" t="s">
        <v>18874</v>
      </c>
      <c r="B8161" s="458"/>
      <c r="C8161" s="266"/>
      <c r="D8161" s="266"/>
      <c r="E8161" s="266"/>
      <c r="F8161" s="266"/>
      <c r="G8161" s="266"/>
      <c r="H8161" s="266"/>
      <c r="I8161" s="266"/>
      <c r="J8161" s="266"/>
      <c r="K8161" s="266"/>
      <c r="L8161" s="261" t="s">
        <v>18873</v>
      </c>
      <c r="M8161" s="261"/>
      <c r="N8161" s="261"/>
      <c r="O8161" s="458"/>
      <c r="P8161" s="266"/>
      <c r="Q8161" s="262" t="s">
        <v>4862</v>
      </c>
      <c r="R8161" s="261"/>
      <c r="S8161" s="261"/>
      <c r="T8161" s="261"/>
      <c r="U8161" s="261"/>
      <c r="V8161" s="292"/>
      <c r="X8161" s="458"/>
      <c r="Y8161" s="266"/>
      <c r="Z8161" s="264"/>
      <c r="AA8161" s="264"/>
      <c r="AB8161" s="264"/>
      <c r="AC8161" s="264"/>
      <c r="AF8161" s="458"/>
      <c r="AG8161" s="266"/>
      <c r="AN8161" s="458"/>
      <c r="AO8161" s="266"/>
      <c r="AV8161" s="266"/>
      <c r="BC8161" s="266"/>
      <c r="BM8161" s="275">
        <v>0</v>
      </c>
      <c r="BN8161" s="275"/>
      <c r="BO8161" s="275"/>
      <c r="BP8161" s="275"/>
      <c r="BQ8161" s="275"/>
      <c r="BR8161" s="275"/>
      <c r="BS8161" s="275"/>
      <c r="BT8161" s="275"/>
      <c r="BU8161" s="275"/>
      <c r="BV8161" s="275"/>
    </row>
    <row r="8162" spans="1:74" s="263" customFormat="1">
      <c r="A8162" s="457"/>
      <c r="B8162" s="457"/>
      <c r="C8162" s="260"/>
      <c r="D8162" s="260"/>
      <c r="E8162" s="260"/>
      <c r="F8162" s="260"/>
      <c r="G8162" s="260"/>
      <c r="H8162" s="260"/>
      <c r="I8162" s="260"/>
      <c r="J8162" s="260"/>
      <c r="K8162" s="260"/>
      <c r="L8162" s="261" t="s">
        <v>18875</v>
      </c>
      <c r="M8162" s="261"/>
      <c r="N8162" s="261"/>
      <c r="O8162" s="457"/>
      <c r="P8162" s="260"/>
      <c r="Q8162" s="262" t="s">
        <v>9248</v>
      </c>
      <c r="R8162" s="261"/>
      <c r="S8162" s="261"/>
      <c r="T8162" s="261"/>
      <c r="U8162" s="261"/>
      <c r="V8162" s="292"/>
      <c r="X8162" s="457"/>
      <c r="Y8162" s="260"/>
      <c r="Z8162" s="264"/>
      <c r="AA8162" s="264"/>
      <c r="AB8162" s="264"/>
      <c r="AC8162" s="264"/>
      <c r="AF8162" s="457"/>
      <c r="AG8162" s="260"/>
      <c r="AN8162" s="457"/>
      <c r="AO8162" s="260"/>
      <c r="AV8162" s="260"/>
      <c r="BC8162" s="260"/>
      <c r="BM8162" s="275">
        <v>0</v>
      </c>
      <c r="BN8162" s="275"/>
      <c r="BO8162" s="275"/>
      <c r="BP8162" s="275"/>
      <c r="BQ8162" s="275"/>
      <c r="BR8162" s="275"/>
      <c r="BS8162" s="275"/>
      <c r="BT8162" s="275"/>
      <c r="BU8162" s="275"/>
      <c r="BV8162" s="275"/>
    </row>
    <row r="8163" spans="1:74" s="263" customFormat="1">
      <c r="A8163" s="457"/>
      <c r="B8163" s="457"/>
      <c r="C8163" s="260"/>
      <c r="D8163" s="260"/>
      <c r="E8163" s="260"/>
      <c r="F8163" s="260"/>
      <c r="G8163" s="260"/>
      <c r="H8163" s="260"/>
      <c r="I8163" s="260"/>
      <c r="J8163" s="260"/>
      <c r="K8163" s="260"/>
      <c r="L8163" s="261" t="s">
        <v>18876</v>
      </c>
      <c r="M8163" s="261"/>
      <c r="N8163" s="261"/>
      <c r="O8163" s="457"/>
      <c r="P8163" s="260"/>
      <c r="Q8163" s="262" t="s">
        <v>18877</v>
      </c>
      <c r="R8163" s="261"/>
      <c r="S8163" s="261"/>
      <c r="T8163" s="261"/>
      <c r="U8163" s="261"/>
      <c r="V8163" s="292"/>
      <c r="X8163" s="457"/>
      <c r="Y8163" s="260"/>
      <c r="Z8163" s="264"/>
      <c r="AA8163" s="264"/>
      <c r="AB8163" s="264"/>
      <c r="AC8163" s="264"/>
      <c r="AF8163" s="457"/>
      <c r="AG8163" s="260"/>
      <c r="AN8163" s="457"/>
      <c r="AO8163" s="260"/>
      <c r="AV8163" s="260"/>
      <c r="BC8163" s="260"/>
      <c r="BM8163" s="275">
        <v>0</v>
      </c>
      <c r="BN8163" s="275"/>
      <c r="BO8163" s="275"/>
      <c r="BP8163" s="275"/>
      <c r="BQ8163" s="275"/>
      <c r="BR8163" s="275"/>
      <c r="BS8163" s="275"/>
      <c r="BT8163" s="275"/>
      <c r="BU8163" s="275"/>
      <c r="BV8163" s="275"/>
    </row>
    <row r="8164" spans="1:74" s="263" customFormat="1">
      <c r="A8164" s="457"/>
      <c r="B8164" s="457"/>
      <c r="C8164" s="260"/>
      <c r="D8164" s="260"/>
      <c r="E8164" s="260"/>
      <c r="F8164" s="260"/>
      <c r="G8164" s="260"/>
      <c r="H8164" s="260"/>
      <c r="I8164" s="260"/>
      <c r="J8164" s="260"/>
      <c r="K8164" s="260"/>
      <c r="L8164" s="261" t="s">
        <v>18878</v>
      </c>
      <c r="M8164" s="261"/>
      <c r="N8164" s="261"/>
      <c r="O8164" s="457"/>
      <c r="P8164" s="260"/>
      <c r="Q8164" s="262" t="s">
        <v>18879</v>
      </c>
      <c r="R8164" s="261"/>
      <c r="S8164" s="261"/>
      <c r="T8164" s="261"/>
      <c r="U8164" s="261"/>
      <c r="V8164" s="292"/>
      <c r="X8164" s="457"/>
      <c r="Y8164" s="260"/>
      <c r="Z8164" s="264"/>
      <c r="AA8164" s="264"/>
      <c r="AB8164" s="264"/>
      <c r="AC8164" s="264"/>
      <c r="AF8164" s="457"/>
      <c r="AG8164" s="260"/>
      <c r="AN8164" s="457"/>
      <c r="AO8164" s="260"/>
      <c r="AV8164" s="260"/>
      <c r="BC8164" s="260"/>
      <c r="BM8164" s="275">
        <v>0</v>
      </c>
      <c r="BN8164" s="275"/>
      <c r="BO8164" s="275"/>
      <c r="BP8164" s="275"/>
      <c r="BQ8164" s="275"/>
      <c r="BR8164" s="275"/>
      <c r="BS8164" s="275"/>
      <c r="BT8164" s="275"/>
      <c r="BU8164" s="275"/>
      <c r="BV8164" s="275"/>
    </row>
    <row r="8165" spans="1:74" s="263" customFormat="1">
      <c r="A8165" s="458" t="s">
        <v>18882</v>
      </c>
      <c r="B8165" s="458"/>
      <c r="C8165" s="266"/>
      <c r="D8165" s="266"/>
      <c r="E8165" s="266"/>
      <c r="F8165" s="266"/>
      <c r="G8165" s="266"/>
      <c r="H8165" s="266"/>
      <c r="I8165" s="266"/>
      <c r="J8165" s="266"/>
      <c r="K8165" s="266"/>
      <c r="L8165" s="261" t="s">
        <v>18880</v>
      </c>
      <c r="M8165" s="261"/>
      <c r="N8165" s="261"/>
      <c r="O8165" s="458"/>
      <c r="P8165" s="266"/>
      <c r="Q8165" s="262" t="s">
        <v>18881</v>
      </c>
      <c r="R8165" s="261"/>
      <c r="S8165" s="261"/>
      <c r="T8165" s="261"/>
      <c r="U8165" s="261"/>
      <c r="V8165" s="292"/>
      <c r="X8165" s="458"/>
      <c r="Y8165" s="266"/>
      <c r="Z8165" s="264"/>
      <c r="AA8165" s="264"/>
      <c r="AB8165" s="264"/>
      <c r="AC8165" s="264"/>
      <c r="AF8165" s="458"/>
      <c r="AG8165" s="266"/>
      <c r="AN8165" s="458"/>
      <c r="AO8165" s="266"/>
      <c r="AV8165" s="266"/>
      <c r="BC8165" s="266"/>
      <c r="BM8165" s="275">
        <v>0</v>
      </c>
      <c r="BN8165" s="275"/>
      <c r="BO8165" s="275"/>
      <c r="BP8165" s="275"/>
      <c r="BQ8165" s="275"/>
      <c r="BR8165" s="275"/>
      <c r="BS8165" s="275"/>
      <c r="BT8165" s="275"/>
      <c r="BU8165" s="275"/>
      <c r="BV8165" s="275"/>
    </row>
    <row r="8166" spans="1:74" s="263" customFormat="1">
      <c r="A8166" s="458" t="s">
        <v>18885</v>
      </c>
      <c r="B8166" s="458"/>
      <c r="C8166" s="266"/>
      <c r="D8166" s="266"/>
      <c r="E8166" s="266"/>
      <c r="F8166" s="266"/>
      <c r="G8166" s="266"/>
      <c r="H8166" s="266"/>
      <c r="I8166" s="266"/>
      <c r="J8166" s="266"/>
      <c r="K8166" s="266"/>
      <c r="L8166" s="261" t="s">
        <v>18883</v>
      </c>
      <c r="M8166" s="261"/>
      <c r="N8166" s="261"/>
      <c r="O8166" s="458"/>
      <c r="P8166" s="266"/>
      <c r="Q8166" s="262" t="s">
        <v>18884</v>
      </c>
      <c r="R8166" s="261"/>
      <c r="S8166" s="261"/>
      <c r="T8166" s="261"/>
      <c r="U8166" s="261"/>
      <c r="V8166" s="292"/>
      <c r="X8166" s="458"/>
      <c r="Y8166" s="266"/>
      <c r="Z8166" s="264"/>
      <c r="AA8166" s="264"/>
      <c r="AB8166" s="264"/>
      <c r="AC8166" s="264"/>
      <c r="AF8166" s="458"/>
      <c r="AG8166" s="266"/>
      <c r="AN8166" s="458"/>
      <c r="AO8166" s="266"/>
      <c r="AV8166" s="266"/>
      <c r="BC8166" s="266"/>
      <c r="BM8166" s="275">
        <v>0</v>
      </c>
      <c r="BN8166" s="275"/>
      <c r="BO8166" s="275"/>
      <c r="BP8166" s="275"/>
      <c r="BQ8166" s="275"/>
      <c r="BR8166" s="275"/>
      <c r="BS8166" s="275"/>
      <c r="BT8166" s="275"/>
      <c r="BU8166" s="275"/>
      <c r="BV8166" s="275"/>
    </row>
    <row r="8167" spans="1:74" s="263" customFormat="1">
      <c r="A8167" s="457"/>
      <c r="B8167" s="457"/>
      <c r="C8167" s="260"/>
      <c r="D8167" s="260"/>
      <c r="E8167" s="260"/>
      <c r="F8167" s="260"/>
      <c r="G8167" s="260"/>
      <c r="H8167" s="260"/>
      <c r="I8167" s="260"/>
      <c r="J8167" s="260"/>
      <c r="K8167" s="260"/>
      <c r="L8167" s="261" t="s">
        <v>18886</v>
      </c>
      <c r="M8167" s="261"/>
      <c r="N8167" s="261"/>
      <c r="O8167" s="457"/>
      <c r="P8167" s="260"/>
      <c r="Q8167" s="262" t="s">
        <v>18887</v>
      </c>
      <c r="R8167" s="261"/>
      <c r="S8167" s="261"/>
      <c r="T8167" s="261"/>
      <c r="U8167" s="261"/>
      <c r="V8167" s="292"/>
      <c r="X8167" s="457"/>
      <c r="Y8167" s="260"/>
      <c r="Z8167" s="264"/>
      <c r="AA8167" s="264"/>
      <c r="AB8167" s="264"/>
      <c r="AC8167" s="264"/>
      <c r="AF8167" s="457"/>
      <c r="AG8167" s="260"/>
      <c r="AN8167" s="457"/>
      <c r="AO8167" s="260"/>
      <c r="AV8167" s="260"/>
      <c r="BC8167" s="260"/>
      <c r="BM8167" s="275">
        <v>0</v>
      </c>
      <c r="BN8167" s="275"/>
      <c r="BO8167" s="275"/>
      <c r="BP8167" s="275"/>
      <c r="BQ8167" s="275"/>
      <c r="BR8167" s="275"/>
      <c r="BS8167" s="275"/>
      <c r="BT8167" s="275"/>
      <c r="BU8167" s="275"/>
      <c r="BV8167" s="275"/>
    </row>
    <row r="8168" spans="1:74" s="263" customFormat="1">
      <c r="A8168" s="457"/>
      <c r="B8168" s="457"/>
      <c r="C8168" s="260"/>
      <c r="D8168" s="260"/>
      <c r="E8168" s="260"/>
      <c r="F8168" s="260"/>
      <c r="G8168" s="260"/>
      <c r="H8168" s="260"/>
      <c r="I8168" s="260"/>
      <c r="J8168" s="260"/>
      <c r="K8168" s="260"/>
      <c r="L8168" s="261" t="s">
        <v>18888</v>
      </c>
      <c r="M8168" s="261"/>
      <c r="N8168" s="261"/>
      <c r="O8168" s="457"/>
      <c r="P8168" s="260"/>
      <c r="Q8168" s="262" t="s">
        <v>18889</v>
      </c>
      <c r="R8168" s="261"/>
      <c r="S8168" s="261"/>
      <c r="T8168" s="261"/>
      <c r="U8168" s="261"/>
      <c r="V8168" s="292"/>
      <c r="X8168" s="457"/>
      <c r="Y8168" s="260"/>
      <c r="Z8168" s="264"/>
      <c r="AA8168" s="264"/>
      <c r="AB8168" s="264"/>
      <c r="AC8168" s="264"/>
      <c r="AF8168" s="457"/>
      <c r="AG8168" s="260"/>
      <c r="AN8168" s="457"/>
      <c r="AO8168" s="260"/>
      <c r="AV8168" s="260"/>
      <c r="BC8168" s="260"/>
      <c r="BM8168" s="275">
        <v>0</v>
      </c>
      <c r="BN8168" s="275"/>
      <c r="BO8168" s="275"/>
      <c r="BP8168" s="275"/>
      <c r="BQ8168" s="275"/>
      <c r="BR8168" s="275"/>
      <c r="BS8168" s="275"/>
      <c r="BT8168" s="275"/>
      <c r="BU8168" s="275"/>
      <c r="BV8168" s="275"/>
    </row>
    <row r="8169" spans="1:74" s="263" customFormat="1">
      <c r="A8169" s="457"/>
      <c r="B8169" s="457"/>
      <c r="C8169" s="260"/>
      <c r="D8169" s="260"/>
      <c r="E8169" s="260"/>
      <c r="F8169" s="260"/>
      <c r="G8169" s="260"/>
      <c r="H8169" s="260"/>
      <c r="I8169" s="260"/>
      <c r="J8169" s="260"/>
      <c r="K8169" s="260"/>
      <c r="L8169" s="261" t="s">
        <v>18890</v>
      </c>
      <c r="M8169" s="261"/>
      <c r="N8169" s="261"/>
      <c r="O8169" s="457"/>
      <c r="P8169" s="260"/>
      <c r="Q8169" s="262" t="s">
        <v>18891</v>
      </c>
      <c r="R8169" s="261"/>
      <c r="S8169" s="261"/>
      <c r="T8169" s="261"/>
      <c r="U8169" s="261"/>
      <c r="V8169" s="292"/>
      <c r="X8169" s="457"/>
      <c r="Y8169" s="260"/>
      <c r="Z8169" s="264"/>
      <c r="AA8169" s="264"/>
      <c r="AB8169" s="264"/>
      <c r="AC8169" s="264"/>
      <c r="AF8169" s="457"/>
      <c r="AG8169" s="260"/>
      <c r="AN8169" s="457"/>
      <c r="AO8169" s="260"/>
      <c r="AV8169" s="260"/>
      <c r="BC8169" s="260"/>
      <c r="BM8169" s="275">
        <v>0</v>
      </c>
      <c r="BN8169" s="275"/>
      <c r="BO8169" s="275"/>
      <c r="BP8169" s="275"/>
      <c r="BQ8169" s="275"/>
      <c r="BR8169" s="275"/>
      <c r="BS8169" s="275"/>
      <c r="BT8169" s="275"/>
      <c r="BU8169" s="275"/>
      <c r="BV8169" s="275"/>
    </row>
    <row r="8170" spans="1:74" s="263" customFormat="1">
      <c r="A8170" s="457"/>
      <c r="B8170" s="457"/>
      <c r="C8170" s="260"/>
      <c r="D8170" s="260"/>
      <c r="E8170" s="260"/>
      <c r="F8170" s="260"/>
      <c r="G8170" s="260"/>
      <c r="H8170" s="260"/>
      <c r="I8170" s="260"/>
      <c r="J8170" s="260"/>
      <c r="K8170" s="260"/>
      <c r="L8170" s="261" t="s">
        <v>18892</v>
      </c>
      <c r="M8170" s="261"/>
      <c r="N8170" s="261"/>
      <c r="O8170" s="457"/>
      <c r="P8170" s="260"/>
      <c r="Q8170" s="262" t="s">
        <v>18893</v>
      </c>
      <c r="R8170" s="261"/>
      <c r="S8170" s="261"/>
      <c r="T8170" s="261"/>
      <c r="U8170" s="261"/>
      <c r="V8170" s="292"/>
      <c r="X8170" s="457"/>
      <c r="Y8170" s="260"/>
      <c r="Z8170" s="264"/>
      <c r="AA8170" s="264"/>
      <c r="AB8170" s="264"/>
      <c r="AC8170" s="264"/>
      <c r="AF8170" s="457"/>
      <c r="AG8170" s="260"/>
      <c r="AN8170" s="457"/>
      <c r="AO8170" s="260"/>
      <c r="AV8170" s="260"/>
      <c r="BC8170" s="260"/>
      <c r="BM8170" s="275">
        <v>0</v>
      </c>
      <c r="BN8170" s="275"/>
      <c r="BO8170" s="275"/>
      <c r="BP8170" s="275"/>
      <c r="BQ8170" s="275"/>
      <c r="BR8170" s="275"/>
      <c r="BS8170" s="275"/>
      <c r="BT8170" s="275"/>
      <c r="BU8170" s="275"/>
      <c r="BV8170" s="275"/>
    </row>
    <row r="8171" spans="1:74" s="263" customFormat="1">
      <c r="A8171" s="457"/>
      <c r="B8171" s="457"/>
      <c r="C8171" s="260"/>
      <c r="D8171" s="260"/>
      <c r="E8171" s="260"/>
      <c r="F8171" s="260"/>
      <c r="G8171" s="260"/>
      <c r="H8171" s="260"/>
      <c r="I8171" s="260"/>
      <c r="J8171" s="260"/>
      <c r="K8171" s="260"/>
      <c r="L8171" s="261" t="s">
        <v>18894</v>
      </c>
      <c r="M8171" s="261"/>
      <c r="N8171" s="261"/>
      <c r="O8171" s="457"/>
      <c r="P8171" s="260"/>
      <c r="Q8171" s="262" t="s">
        <v>18895</v>
      </c>
      <c r="R8171" s="261"/>
      <c r="S8171" s="261"/>
      <c r="T8171" s="261"/>
      <c r="U8171" s="261"/>
      <c r="V8171" s="292"/>
      <c r="X8171" s="457"/>
      <c r="Y8171" s="260"/>
      <c r="Z8171" s="264"/>
      <c r="AA8171" s="264"/>
      <c r="AB8171" s="264"/>
      <c r="AC8171" s="264"/>
      <c r="AF8171" s="457"/>
      <c r="AG8171" s="260"/>
      <c r="AN8171" s="457"/>
      <c r="AO8171" s="260"/>
      <c r="AV8171" s="260"/>
      <c r="BC8171" s="260"/>
      <c r="BM8171" s="275">
        <v>0</v>
      </c>
      <c r="BN8171" s="275"/>
      <c r="BO8171" s="275"/>
      <c r="BP8171" s="275"/>
      <c r="BQ8171" s="275"/>
      <c r="BR8171" s="275"/>
      <c r="BS8171" s="275"/>
      <c r="BT8171" s="275"/>
      <c r="BU8171" s="275"/>
      <c r="BV8171" s="275"/>
    </row>
    <row r="8172" spans="1:74" s="263" customFormat="1">
      <c r="A8172" s="458" t="s">
        <v>18898</v>
      </c>
      <c r="B8172" s="458"/>
      <c r="C8172" s="266"/>
      <c r="D8172" s="266"/>
      <c r="E8172" s="266"/>
      <c r="F8172" s="266"/>
      <c r="G8172" s="266"/>
      <c r="H8172" s="266"/>
      <c r="I8172" s="266"/>
      <c r="J8172" s="266"/>
      <c r="K8172" s="266"/>
      <c r="L8172" s="261" t="s">
        <v>18896</v>
      </c>
      <c r="M8172" s="261"/>
      <c r="N8172" s="261"/>
      <c r="O8172" s="458"/>
      <c r="P8172" s="266"/>
      <c r="Q8172" s="262" t="s">
        <v>18897</v>
      </c>
      <c r="R8172" s="261"/>
      <c r="S8172" s="261"/>
      <c r="T8172" s="261"/>
      <c r="U8172" s="261"/>
      <c r="V8172" s="292"/>
      <c r="X8172" s="458"/>
      <c r="Y8172" s="266"/>
      <c r="Z8172" s="264"/>
      <c r="AA8172" s="264"/>
      <c r="AB8172" s="264"/>
      <c r="AC8172" s="264"/>
      <c r="AF8172" s="458"/>
      <c r="AG8172" s="266"/>
      <c r="AN8172" s="458"/>
      <c r="AO8172" s="266"/>
      <c r="AV8172" s="266"/>
      <c r="BC8172" s="266"/>
      <c r="BM8172" s="275">
        <v>0</v>
      </c>
      <c r="BN8172" s="275"/>
      <c r="BO8172" s="275"/>
      <c r="BP8172" s="275"/>
      <c r="BQ8172" s="275"/>
      <c r="BR8172" s="275"/>
      <c r="BS8172" s="275"/>
      <c r="BT8172" s="275"/>
      <c r="BU8172" s="275"/>
      <c r="BV8172" s="275"/>
    </row>
    <row r="8173" spans="1:74" s="263" customFormat="1">
      <c r="A8173" s="457"/>
      <c r="B8173" s="457"/>
      <c r="C8173" s="260"/>
      <c r="D8173" s="260"/>
      <c r="E8173" s="260"/>
      <c r="F8173" s="260"/>
      <c r="G8173" s="260"/>
      <c r="H8173" s="260"/>
      <c r="I8173" s="260"/>
      <c r="J8173" s="260"/>
      <c r="K8173" s="260"/>
      <c r="L8173" s="261" t="s">
        <v>18899</v>
      </c>
      <c r="M8173" s="261"/>
      <c r="N8173" s="261"/>
      <c r="O8173" s="457"/>
      <c r="P8173" s="260"/>
      <c r="Q8173" s="262" t="s">
        <v>18900</v>
      </c>
      <c r="R8173" s="261"/>
      <c r="S8173" s="261"/>
      <c r="T8173" s="261"/>
      <c r="U8173" s="261"/>
      <c r="V8173" s="292"/>
      <c r="X8173" s="457"/>
      <c r="Y8173" s="260"/>
      <c r="Z8173" s="264"/>
      <c r="AA8173" s="264"/>
      <c r="AB8173" s="264"/>
      <c r="AC8173" s="264"/>
      <c r="AF8173" s="457"/>
      <c r="AG8173" s="260"/>
      <c r="AN8173" s="457"/>
      <c r="AO8173" s="260"/>
      <c r="AV8173" s="260"/>
      <c r="BC8173" s="260"/>
      <c r="BM8173" s="275">
        <v>0</v>
      </c>
      <c r="BN8173" s="275"/>
      <c r="BO8173" s="275"/>
      <c r="BP8173" s="275"/>
      <c r="BQ8173" s="275"/>
      <c r="BR8173" s="275"/>
      <c r="BS8173" s="275"/>
      <c r="BT8173" s="275"/>
      <c r="BU8173" s="275"/>
      <c r="BV8173" s="275"/>
    </row>
    <row r="8174" spans="1:74" s="263" customFormat="1">
      <c r="A8174" s="458" t="s">
        <v>7884</v>
      </c>
      <c r="B8174" s="458"/>
      <c r="C8174" s="266"/>
      <c r="D8174" s="266"/>
      <c r="E8174" s="266"/>
      <c r="F8174" s="266"/>
      <c r="G8174" s="266"/>
      <c r="H8174" s="266"/>
      <c r="I8174" s="266"/>
      <c r="J8174" s="266"/>
      <c r="K8174" s="266"/>
      <c r="L8174" s="261" t="s">
        <v>18901</v>
      </c>
      <c r="M8174" s="261"/>
      <c r="N8174" s="261"/>
      <c r="O8174" s="458"/>
      <c r="P8174" s="266"/>
      <c r="Q8174" s="262" t="s">
        <v>18902</v>
      </c>
      <c r="R8174" s="261"/>
      <c r="S8174" s="261"/>
      <c r="T8174" s="261"/>
      <c r="U8174" s="261"/>
      <c r="V8174" s="292"/>
      <c r="X8174" s="458"/>
      <c r="Y8174" s="266"/>
      <c r="Z8174" s="264"/>
      <c r="AA8174" s="264"/>
      <c r="AB8174" s="264"/>
      <c r="AC8174" s="264"/>
      <c r="AF8174" s="458"/>
      <c r="AG8174" s="266"/>
      <c r="AN8174" s="458"/>
      <c r="AO8174" s="266"/>
      <c r="AV8174" s="266"/>
      <c r="BC8174" s="266"/>
      <c r="BM8174" s="275">
        <v>0</v>
      </c>
      <c r="BN8174" s="275"/>
      <c r="BO8174" s="275"/>
      <c r="BP8174" s="275"/>
      <c r="BQ8174" s="275"/>
      <c r="BR8174" s="275"/>
      <c r="BS8174" s="275"/>
      <c r="BT8174" s="275"/>
      <c r="BU8174" s="275"/>
      <c r="BV8174" s="275"/>
    </row>
    <row r="8175" spans="1:74" s="263" customFormat="1">
      <c r="A8175" s="457"/>
      <c r="B8175" s="457"/>
      <c r="C8175" s="260"/>
      <c r="D8175" s="260"/>
      <c r="E8175" s="260"/>
      <c r="F8175" s="260"/>
      <c r="G8175" s="260"/>
      <c r="H8175" s="260"/>
      <c r="I8175" s="260"/>
      <c r="J8175" s="260"/>
      <c r="K8175" s="260"/>
      <c r="L8175" s="261" t="s">
        <v>18903</v>
      </c>
      <c r="M8175" s="261"/>
      <c r="N8175" s="261"/>
      <c r="O8175" s="457"/>
      <c r="P8175" s="260"/>
      <c r="Q8175" s="262" t="s">
        <v>18904</v>
      </c>
      <c r="R8175" s="261"/>
      <c r="S8175" s="261"/>
      <c r="T8175" s="261"/>
      <c r="U8175" s="261"/>
      <c r="V8175" s="292"/>
      <c r="X8175" s="457"/>
      <c r="Y8175" s="260"/>
      <c r="Z8175" s="264"/>
      <c r="AA8175" s="264"/>
      <c r="AB8175" s="264"/>
      <c r="AC8175" s="264"/>
      <c r="AF8175" s="457"/>
      <c r="AG8175" s="260"/>
      <c r="AN8175" s="457"/>
      <c r="AO8175" s="260"/>
      <c r="AV8175" s="260"/>
      <c r="BC8175" s="260"/>
      <c r="BM8175" s="275">
        <v>0</v>
      </c>
      <c r="BN8175" s="275"/>
      <c r="BO8175" s="275"/>
      <c r="BP8175" s="275"/>
      <c r="BQ8175" s="275"/>
      <c r="BR8175" s="275"/>
      <c r="BS8175" s="275"/>
      <c r="BT8175" s="275"/>
      <c r="BU8175" s="275"/>
      <c r="BV8175" s="275"/>
    </row>
    <row r="8176" spans="1:74" s="263" customFormat="1">
      <c r="A8176" s="458" t="s">
        <v>18907</v>
      </c>
      <c r="B8176" s="458"/>
      <c r="C8176" s="266"/>
      <c r="D8176" s="266"/>
      <c r="E8176" s="266"/>
      <c r="F8176" s="266"/>
      <c r="G8176" s="266"/>
      <c r="H8176" s="266"/>
      <c r="I8176" s="266"/>
      <c r="J8176" s="266"/>
      <c r="K8176" s="266"/>
      <c r="L8176" s="261" t="s">
        <v>18905</v>
      </c>
      <c r="M8176" s="261"/>
      <c r="N8176" s="261"/>
      <c r="O8176" s="458"/>
      <c r="P8176" s="266"/>
      <c r="Q8176" s="262" t="s">
        <v>18906</v>
      </c>
      <c r="R8176" s="261"/>
      <c r="S8176" s="261"/>
      <c r="T8176" s="261"/>
      <c r="U8176" s="261"/>
      <c r="V8176" s="292"/>
      <c r="X8176" s="458"/>
      <c r="Y8176" s="266"/>
      <c r="Z8176" s="264"/>
      <c r="AA8176" s="264"/>
      <c r="AB8176" s="264"/>
      <c r="AC8176" s="264"/>
      <c r="AF8176" s="458"/>
      <c r="AG8176" s="266"/>
      <c r="AN8176" s="458"/>
      <c r="AO8176" s="266"/>
      <c r="AV8176" s="266"/>
      <c r="BC8176" s="266"/>
      <c r="BM8176" s="275">
        <v>0</v>
      </c>
      <c r="BN8176" s="275"/>
      <c r="BO8176" s="275"/>
      <c r="BP8176" s="275"/>
      <c r="BQ8176" s="275"/>
      <c r="BR8176" s="275"/>
      <c r="BS8176" s="275"/>
      <c r="BT8176" s="275"/>
      <c r="BU8176" s="275"/>
      <c r="BV8176" s="275"/>
    </row>
    <row r="8177" spans="1:74" s="263" customFormat="1">
      <c r="A8177" s="457"/>
      <c r="B8177" s="457"/>
      <c r="C8177" s="260"/>
      <c r="D8177" s="260"/>
      <c r="E8177" s="260"/>
      <c r="F8177" s="260"/>
      <c r="G8177" s="260"/>
      <c r="H8177" s="260"/>
      <c r="I8177" s="260"/>
      <c r="J8177" s="260"/>
      <c r="K8177" s="260"/>
      <c r="L8177" s="261" t="s">
        <v>18908</v>
      </c>
      <c r="M8177" s="261"/>
      <c r="N8177" s="261"/>
      <c r="O8177" s="457"/>
      <c r="P8177" s="260"/>
      <c r="Q8177" s="262" t="s">
        <v>18909</v>
      </c>
      <c r="R8177" s="261"/>
      <c r="S8177" s="261"/>
      <c r="T8177" s="261"/>
      <c r="U8177" s="261"/>
      <c r="V8177" s="292"/>
      <c r="X8177" s="457"/>
      <c r="Y8177" s="260"/>
      <c r="Z8177" s="264"/>
      <c r="AA8177" s="264"/>
      <c r="AB8177" s="264"/>
      <c r="AC8177" s="264"/>
      <c r="AF8177" s="457"/>
      <c r="AG8177" s="260"/>
      <c r="AN8177" s="457"/>
      <c r="AO8177" s="260"/>
      <c r="AV8177" s="260"/>
      <c r="BC8177" s="260"/>
      <c r="BM8177" s="275">
        <v>0</v>
      </c>
      <c r="BN8177" s="275"/>
      <c r="BO8177" s="275"/>
      <c r="BP8177" s="275"/>
      <c r="BQ8177" s="275"/>
      <c r="BR8177" s="275"/>
      <c r="BS8177" s="275"/>
      <c r="BT8177" s="275"/>
      <c r="BU8177" s="275"/>
      <c r="BV8177" s="275"/>
    </row>
    <row r="8178" spans="1:74" s="263" customFormat="1">
      <c r="A8178" s="457"/>
      <c r="B8178" s="457"/>
      <c r="C8178" s="260"/>
      <c r="D8178" s="260"/>
      <c r="E8178" s="260"/>
      <c r="F8178" s="260"/>
      <c r="G8178" s="260"/>
      <c r="H8178" s="260"/>
      <c r="I8178" s="260"/>
      <c r="J8178" s="260"/>
      <c r="K8178" s="260"/>
      <c r="L8178" s="261" t="s">
        <v>18910</v>
      </c>
      <c r="M8178" s="261"/>
      <c r="N8178" s="261"/>
      <c r="O8178" s="457"/>
      <c r="P8178" s="260"/>
      <c r="Q8178" s="262" t="s">
        <v>18911</v>
      </c>
      <c r="R8178" s="261"/>
      <c r="S8178" s="261"/>
      <c r="T8178" s="261"/>
      <c r="U8178" s="261"/>
      <c r="V8178" s="292"/>
      <c r="X8178" s="457"/>
      <c r="Y8178" s="260"/>
      <c r="Z8178" s="264"/>
      <c r="AA8178" s="264"/>
      <c r="AB8178" s="264"/>
      <c r="AC8178" s="264"/>
      <c r="AF8178" s="457"/>
      <c r="AG8178" s="260"/>
      <c r="AN8178" s="457"/>
      <c r="AO8178" s="260"/>
      <c r="AV8178" s="260"/>
      <c r="BC8178" s="260"/>
      <c r="BM8178" s="275">
        <v>0</v>
      </c>
      <c r="BN8178" s="275"/>
      <c r="BO8178" s="275"/>
      <c r="BP8178" s="275"/>
      <c r="BQ8178" s="275"/>
      <c r="BR8178" s="275"/>
      <c r="BS8178" s="275"/>
      <c r="BT8178" s="275"/>
      <c r="BU8178" s="275"/>
      <c r="BV8178" s="275"/>
    </row>
    <row r="8179" spans="1:74" s="263" customFormat="1">
      <c r="A8179" s="457"/>
      <c r="B8179" s="457"/>
      <c r="C8179" s="260"/>
      <c r="D8179" s="260"/>
      <c r="E8179" s="260"/>
      <c r="F8179" s="260"/>
      <c r="G8179" s="260"/>
      <c r="H8179" s="260"/>
      <c r="I8179" s="260"/>
      <c r="J8179" s="260"/>
      <c r="K8179" s="260"/>
      <c r="L8179" s="261" t="s">
        <v>18912</v>
      </c>
      <c r="M8179" s="261"/>
      <c r="N8179" s="261"/>
      <c r="O8179" s="457"/>
      <c r="P8179" s="260"/>
      <c r="Q8179" s="262" t="s">
        <v>18913</v>
      </c>
      <c r="R8179" s="261"/>
      <c r="S8179" s="261"/>
      <c r="T8179" s="261"/>
      <c r="U8179" s="261"/>
      <c r="V8179" s="292"/>
      <c r="X8179" s="457"/>
      <c r="Y8179" s="260"/>
      <c r="Z8179" s="264"/>
      <c r="AA8179" s="264"/>
      <c r="AB8179" s="264"/>
      <c r="AC8179" s="264"/>
      <c r="AF8179" s="457"/>
      <c r="AG8179" s="260"/>
      <c r="AN8179" s="457"/>
      <c r="AO8179" s="260"/>
      <c r="AV8179" s="260"/>
      <c r="BC8179" s="260"/>
      <c r="BM8179" s="275">
        <v>0</v>
      </c>
      <c r="BN8179" s="275"/>
      <c r="BO8179" s="275"/>
      <c r="BP8179" s="275"/>
      <c r="BQ8179" s="275"/>
      <c r="BR8179" s="275"/>
      <c r="BS8179" s="275"/>
      <c r="BT8179" s="275"/>
      <c r="BU8179" s="275"/>
      <c r="BV8179" s="275"/>
    </row>
    <row r="8180" spans="1:74" s="263" customFormat="1">
      <c r="A8180" s="458" t="s">
        <v>18916</v>
      </c>
      <c r="B8180" s="458"/>
      <c r="C8180" s="266"/>
      <c r="D8180" s="266"/>
      <c r="E8180" s="266"/>
      <c r="F8180" s="266"/>
      <c r="G8180" s="266"/>
      <c r="H8180" s="266"/>
      <c r="I8180" s="266"/>
      <c r="J8180" s="266"/>
      <c r="K8180" s="266"/>
      <c r="L8180" s="261" t="s">
        <v>18914</v>
      </c>
      <c r="M8180" s="261"/>
      <c r="N8180" s="261"/>
      <c r="O8180" s="458"/>
      <c r="P8180" s="266"/>
      <c r="Q8180" s="262" t="s">
        <v>18915</v>
      </c>
      <c r="R8180" s="261"/>
      <c r="S8180" s="261"/>
      <c r="T8180" s="261"/>
      <c r="U8180" s="261"/>
      <c r="V8180" s="292"/>
      <c r="X8180" s="458"/>
      <c r="Y8180" s="266"/>
      <c r="Z8180" s="264"/>
      <c r="AA8180" s="264"/>
      <c r="AB8180" s="264"/>
      <c r="AC8180" s="264"/>
      <c r="AF8180" s="458"/>
      <c r="AG8180" s="266"/>
      <c r="AN8180" s="458"/>
      <c r="AO8180" s="266"/>
      <c r="AV8180" s="266"/>
      <c r="BC8180" s="266"/>
      <c r="BM8180" s="275">
        <v>0</v>
      </c>
      <c r="BN8180" s="275"/>
      <c r="BO8180" s="275"/>
      <c r="BP8180" s="275"/>
      <c r="BQ8180" s="275"/>
      <c r="BR8180" s="275"/>
      <c r="BS8180" s="275"/>
      <c r="BT8180" s="275"/>
      <c r="BU8180" s="275"/>
      <c r="BV8180" s="275"/>
    </row>
    <row r="8181" spans="1:74" s="263" customFormat="1">
      <c r="A8181" s="458" t="s">
        <v>18918</v>
      </c>
      <c r="B8181" s="458"/>
      <c r="C8181" s="266"/>
      <c r="D8181" s="266"/>
      <c r="E8181" s="266"/>
      <c r="F8181" s="266"/>
      <c r="G8181" s="266"/>
      <c r="H8181" s="266"/>
      <c r="I8181" s="266"/>
      <c r="J8181" s="266"/>
      <c r="K8181" s="266"/>
      <c r="L8181" s="261" t="s">
        <v>7561</v>
      </c>
      <c r="M8181" s="261"/>
      <c r="N8181" s="261"/>
      <c r="O8181" s="458"/>
      <c r="P8181" s="266"/>
      <c r="Q8181" s="262" t="s">
        <v>18917</v>
      </c>
      <c r="R8181" s="261"/>
      <c r="S8181" s="261"/>
      <c r="T8181" s="261"/>
      <c r="U8181" s="261"/>
      <c r="V8181" s="292"/>
      <c r="X8181" s="458"/>
      <c r="Y8181" s="266"/>
      <c r="Z8181" s="264"/>
      <c r="AA8181" s="264"/>
      <c r="AB8181" s="264"/>
      <c r="AC8181" s="264"/>
      <c r="AF8181" s="458"/>
      <c r="AG8181" s="266"/>
      <c r="AN8181" s="458"/>
      <c r="AO8181" s="266"/>
      <c r="AV8181" s="266"/>
      <c r="BC8181" s="266"/>
      <c r="BM8181" s="275">
        <v>0</v>
      </c>
      <c r="BN8181" s="275"/>
      <c r="BO8181" s="275"/>
      <c r="BP8181" s="275"/>
      <c r="BQ8181" s="275"/>
      <c r="BR8181" s="275"/>
      <c r="BS8181" s="275"/>
      <c r="BT8181" s="275"/>
      <c r="BU8181" s="275"/>
      <c r="BV8181" s="275"/>
    </row>
    <row r="8182" spans="1:74" s="263" customFormat="1">
      <c r="A8182" s="457"/>
      <c r="B8182" s="457"/>
      <c r="C8182" s="260"/>
      <c r="D8182" s="260"/>
      <c r="E8182" s="260"/>
      <c r="F8182" s="260"/>
      <c r="G8182" s="260"/>
      <c r="H8182" s="260"/>
      <c r="I8182" s="260"/>
      <c r="J8182" s="260"/>
      <c r="K8182" s="260"/>
      <c r="L8182" s="261" t="s">
        <v>18919</v>
      </c>
      <c r="M8182" s="261"/>
      <c r="N8182" s="261"/>
      <c r="O8182" s="457"/>
      <c r="P8182" s="260"/>
      <c r="Q8182" s="262" t="s">
        <v>18920</v>
      </c>
      <c r="R8182" s="261"/>
      <c r="S8182" s="261"/>
      <c r="T8182" s="261"/>
      <c r="U8182" s="261"/>
      <c r="V8182" s="292"/>
      <c r="X8182" s="457"/>
      <c r="Y8182" s="260"/>
      <c r="Z8182" s="264"/>
      <c r="AA8182" s="264"/>
      <c r="AB8182" s="264"/>
      <c r="AC8182" s="264"/>
      <c r="AF8182" s="457"/>
      <c r="AG8182" s="260"/>
      <c r="AN8182" s="457"/>
      <c r="AO8182" s="260"/>
      <c r="AV8182" s="260"/>
      <c r="BC8182" s="260"/>
      <c r="BM8182" s="275">
        <v>0</v>
      </c>
      <c r="BN8182" s="275"/>
      <c r="BO8182" s="275"/>
      <c r="BP8182" s="275"/>
      <c r="BQ8182" s="275"/>
      <c r="BR8182" s="275"/>
      <c r="BS8182" s="275"/>
      <c r="BT8182" s="275"/>
      <c r="BU8182" s="275"/>
      <c r="BV8182" s="275"/>
    </row>
    <row r="8183" spans="1:74" s="263" customFormat="1">
      <c r="A8183" s="458" t="s">
        <v>18922</v>
      </c>
      <c r="B8183" s="458"/>
      <c r="C8183" s="266"/>
      <c r="D8183" s="266"/>
      <c r="E8183" s="266"/>
      <c r="F8183" s="266"/>
      <c r="G8183" s="266"/>
      <c r="H8183" s="266"/>
      <c r="I8183" s="266"/>
      <c r="J8183" s="266"/>
      <c r="K8183" s="266"/>
      <c r="L8183" s="261" t="s">
        <v>18921</v>
      </c>
      <c r="M8183" s="261"/>
      <c r="N8183" s="261"/>
      <c r="O8183" s="458"/>
      <c r="P8183" s="266"/>
      <c r="Q8183" s="262" t="s">
        <v>4978</v>
      </c>
      <c r="R8183" s="261"/>
      <c r="S8183" s="261"/>
      <c r="T8183" s="261"/>
      <c r="U8183" s="261"/>
      <c r="V8183" s="292"/>
      <c r="X8183" s="458"/>
      <c r="Y8183" s="266"/>
      <c r="Z8183" s="264"/>
      <c r="AA8183" s="264"/>
      <c r="AB8183" s="264"/>
      <c r="AC8183" s="264"/>
      <c r="AF8183" s="458"/>
      <c r="AG8183" s="266"/>
      <c r="AN8183" s="458"/>
      <c r="AO8183" s="266"/>
      <c r="AV8183" s="266"/>
      <c r="BC8183" s="266"/>
      <c r="BM8183" s="275">
        <v>0</v>
      </c>
      <c r="BN8183" s="275"/>
      <c r="BO8183" s="275"/>
      <c r="BP8183" s="275"/>
      <c r="BQ8183" s="275"/>
      <c r="BR8183" s="275"/>
      <c r="BS8183" s="275"/>
      <c r="BT8183" s="275"/>
      <c r="BU8183" s="275"/>
      <c r="BV8183" s="275"/>
    </row>
    <row r="8184" spans="1:74" s="263" customFormat="1">
      <c r="A8184" s="457"/>
      <c r="B8184" s="457"/>
      <c r="C8184" s="260"/>
      <c r="D8184" s="260"/>
      <c r="E8184" s="260"/>
      <c r="F8184" s="260"/>
      <c r="G8184" s="260"/>
      <c r="H8184" s="260"/>
      <c r="I8184" s="260"/>
      <c r="J8184" s="260"/>
      <c r="K8184" s="260"/>
      <c r="L8184" s="261" t="s">
        <v>18923</v>
      </c>
      <c r="M8184" s="261"/>
      <c r="N8184" s="261"/>
      <c r="O8184" s="457"/>
      <c r="P8184" s="260"/>
      <c r="Q8184" s="262" t="s">
        <v>18924</v>
      </c>
      <c r="R8184" s="261"/>
      <c r="S8184" s="261"/>
      <c r="T8184" s="261"/>
      <c r="U8184" s="261"/>
      <c r="V8184" s="292"/>
      <c r="X8184" s="457"/>
      <c r="Y8184" s="260"/>
      <c r="Z8184" s="264"/>
      <c r="AA8184" s="264"/>
      <c r="AB8184" s="264"/>
      <c r="AC8184" s="264"/>
      <c r="AF8184" s="457"/>
      <c r="AG8184" s="260"/>
      <c r="AN8184" s="457"/>
      <c r="AO8184" s="260"/>
      <c r="AV8184" s="260"/>
      <c r="BC8184" s="260"/>
      <c r="BM8184" s="275">
        <v>0</v>
      </c>
      <c r="BN8184" s="275"/>
      <c r="BO8184" s="275"/>
      <c r="BP8184" s="275"/>
      <c r="BQ8184" s="275"/>
      <c r="BR8184" s="275"/>
      <c r="BS8184" s="275"/>
      <c r="BT8184" s="275"/>
      <c r="BU8184" s="275"/>
      <c r="BV8184" s="275"/>
    </row>
    <row r="8185" spans="1:74" s="263" customFormat="1">
      <c r="A8185" s="457"/>
      <c r="B8185" s="457"/>
      <c r="C8185" s="260"/>
      <c r="D8185" s="260"/>
      <c r="E8185" s="260"/>
      <c r="F8185" s="260"/>
      <c r="G8185" s="260"/>
      <c r="H8185" s="260"/>
      <c r="I8185" s="260"/>
      <c r="J8185" s="260"/>
      <c r="K8185" s="260"/>
      <c r="L8185" s="261" t="s">
        <v>18925</v>
      </c>
      <c r="M8185" s="261"/>
      <c r="N8185" s="261"/>
      <c r="O8185" s="457"/>
      <c r="P8185" s="260"/>
      <c r="Q8185" s="262" t="s">
        <v>18926</v>
      </c>
      <c r="R8185" s="261"/>
      <c r="S8185" s="261"/>
      <c r="T8185" s="261"/>
      <c r="U8185" s="261"/>
      <c r="V8185" s="292"/>
      <c r="X8185" s="457"/>
      <c r="Y8185" s="260"/>
      <c r="Z8185" s="264"/>
      <c r="AA8185" s="264"/>
      <c r="AB8185" s="264"/>
      <c r="AC8185" s="264"/>
      <c r="AF8185" s="457"/>
      <c r="AG8185" s="260"/>
      <c r="AN8185" s="457"/>
      <c r="AO8185" s="260"/>
      <c r="AV8185" s="260"/>
      <c r="BC8185" s="260"/>
      <c r="BM8185" s="275">
        <v>0</v>
      </c>
      <c r="BN8185" s="275"/>
      <c r="BO8185" s="275"/>
      <c r="BP8185" s="275"/>
      <c r="BQ8185" s="275"/>
      <c r="BR8185" s="275"/>
      <c r="BS8185" s="275"/>
      <c r="BT8185" s="275"/>
      <c r="BU8185" s="275"/>
      <c r="BV8185" s="275"/>
    </row>
    <row r="8186" spans="1:74" s="263" customFormat="1">
      <c r="A8186" s="457"/>
      <c r="B8186" s="457"/>
      <c r="C8186" s="260"/>
      <c r="D8186" s="260"/>
      <c r="E8186" s="260"/>
      <c r="F8186" s="260"/>
      <c r="G8186" s="260"/>
      <c r="H8186" s="260"/>
      <c r="I8186" s="260"/>
      <c r="J8186" s="260"/>
      <c r="K8186" s="260"/>
      <c r="L8186" s="261" t="s">
        <v>18927</v>
      </c>
      <c r="M8186" s="261"/>
      <c r="N8186" s="261"/>
      <c r="O8186" s="457"/>
      <c r="P8186" s="260"/>
      <c r="Q8186" s="262" t="s">
        <v>18928</v>
      </c>
      <c r="R8186" s="261"/>
      <c r="S8186" s="261"/>
      <c r="T8186" s="261"/>
      <c r="U8186" s="261"/>
      <c r="V8186" s="292"/>
      <c r="X8186" s="457"/>
      <c r="Y8186" s="260"/>
      <c r="Z8186" s="264"/>
      <c r="AA8186" s="264"/>
      <c r="AB8186" s="264"/>
      <c r="AC8186" s="264"/>
      <c r="AF8186" s="457"/>
      <c r="AG8186" s="260"/>
      <c r="AN8186" s="457"/>
      <c r="AO8186" s="260"/>
      <c r="AV8186" s="260"/>
      <c r="BC8186" s="260"/>
      <c r="BM8186" s="275">
        <v>0</v>
      </c>
      <c r="BN8186" s="275"/>
      <c r="BO8186" s="275"/>
      <c r="BP8186" s="275"/>
      <c r="BQ8186" s="275"/>
      <c r="BR8186" s="275"/>
      <c r="BS8186" s="275"/>
      <c r="BT8186" s="275"/>
      <c r="BU8186" s="275"/>
      <c r="BV8186" s="275"/>
    </row>
    <row r="8187" spans="1:74" s="263" customFormat="1">
      <c r="A8187" s="457"/>
      <c r="B8187" s="457"/>
      <c r="C8187" s="260"/>
      <c r="D8187" s="260"/>
      <c r="E8187" s="260"/>
      <c r="F8187" s="260"/>
      <c r="G8187" s="260"/>
      <c r="H8187" s="260"/>
      <c r="I8187" s="260"/>
      <c r="J8187" s="260"/>
      <c r="K8187" s="260"/>
      <c r="L8187" s="261" t="s">
        <v>18929</v>
      </c>
      <c r="M8187" s="261"/>
      <c r="N8187" s="261"/>
      <c r="O8187" s="457"/>
      <c r="P8187" s="260"/>
      <c r="Q8187" s="262" t="s">
        <v>18700</v>
      </c>
      <c r="R8187" s="261"/>
      <c r="S8187" s="261"/>
      <c r="T8187" s="261"/>
      <c r="U8187" s="261"/>
      <c r="V8187" s="292"/>
      <c r="X8187" s="457"/>
      <c r="Y8187" s="260"/>
      <c r="Z8187" s="264"/>
      <c r="AA8187" s="264"/>
      <c r="AB8187" s="264"/>
      <c r="AC8187" s="264"/>
      <c r="AF8187" s="457"/>
      <c r="AG8187" s="260"/>
      <c r="AN8187" s="457"/>
      <c r="AO8187" s="260"/>
      <c r="AV8187" s="260"/>
      <c r="BC8187" s="260"/>
      <c r="BM8187" s="275">
        <v>0</v>
      </c>
      <c r="BN8187" s="275"/>
      <c r="BO8187" s="275"/>
      <c r="BP8187" s="275"/>
      <c r="BQ8187" s="275"/>
      <c r="BR8187" s="275"/>
      <c r="BS8187" s="275"/>
      <c r="BT8187" s="275"/>
      <c r="BU8187" s="275"/>
      <c r="BV8187" s="275"/>
    </row>
    <row r="8188" spans="1:74" s="263" customFormat="1">
      <c r="A8188" s="458" t="s">
        <v>13881</v>
      </c>
      <c r="B8188" s="458"/>
      <c r="C8188" s="266"/>
      <c r="D8188" s="266"/>
      <c r="E8188" s="266"/>
      <c r="F8188" s="266"/>
      <c r="G8188" s="266"/>
      <c r="H8188" s="266"/>
      <c r="I8188" s="266"/>
      <c r="J8188" s="266"/>
      <c r="K8188" s="266"/>
      <c r="L8188" s="261" t="s">
        <v>13879</v>
      </c>
      <c r="M8188" s="261"/>
      <c r="N8188" s="261"/>
      <c r="O8188" s="458"/>
      <c r="P8188" s="266"/>
      <c r="Q8188" s="262" t="s">
        <v>16654</v>
      </c>
      <c r="R8188" s="261"/>
      <c r="S8188" s="261"/>
      <c r="T8188" s="261"/>
      <c r="U8188" s="261"/>
      <c r="V8188" s="292"/>
      <c r="X8188" s="458"/>
      <c r="Y8188" s="266"/>
      <c r="Z8188" s="264"/>
      <c r="AA8188" s="264"/>
      <c r="AB8188" s="264"/>
      <c r="AC8188" s="264"/>
      <c r="AF8188" s="458"/>
      <c r="AG8188" s="266"/>
      <c r="AN8188" s="458"/>
      <c r="AO8188" s="266"/>
      <c r="AV8188" s="266"/>
      <c r="BC8188" s="266"/>
      <c r="BM8188" s="275">
        <v>0</v>
      </c>
      <c r="BN8188" s="275"/>
      <c r="BO8188" s="275"/>
      <c r="BP8188" s="275"/>
      <c r="BQ8188" s="275"/>
      <c r="BR8188" s="275"/>
      <c r="BS8188" s="275"/>
      <c r="BT8188" s="275"/>
      <c r="BU8188" s="275"/>
      <c r="BV8188" s="275"/>
    </row>
    <row r="8189" spans="1:74" s="263" customFormat="1">
      <c r="A8189" s="458" t="s">
        <v>18932</v>
      </c>
      <c r="B8189" s="458"/>
      <c r="C8189" s="266"/>
      <c r="D8189" s="266"/>
      <c r="E8189" s="266"/>
      <c r="F8189" s="266"/>
      <c r="G8189" s="266"/>
      <c r="H8189" s="266"/>
      <c r="I8189" s="266"/>
      <c r="J8189" s="266"/>
      <c r="K8189" s="266"/>
      <c r="L8189" s="261" t="s">
        <v>18930</v>
      </c>
      <c r="M8189" s="261"/>
      <c r="N8189" s="261"/>
      <c r="O8189" s="458"/>
      <c r="P8189" s="266"/>
      <c r="Q8189" s="262" t="s">
        <v>18931</v>
      </c>
      <c r="R8189" s="261"/>
      <c r="S8189" s="261"/>
      <c r="T8189" s="261"/>
      <c r="U8189" s="261"/>
      <c r="V8189" s="292"/>
      <c r="X8189" s="458"/>
      <c r="Y8189" s="266"/>
      <c r="Z8189" s="264"/>
      <c r="AA8189" s="264"/>
      <c r="AB8189" s="264"/>
      <c r="AC8189" s="264"/>
      <c r="AF8189" s="458"/>
      <c r="AG8189" s="266"/>
      <c r="AN8189" s="458"/>
      <c r="AO8189" s="266"/>
      <c r="AV8189" s="266"/>
      <c r="BC8189" s="266"/>
      <c r="BM8189" s="275">
        <v>0</v>
      </c>
      <c r="BN8189" s="275"/>
      <c r="BO8189" s="275"/>
      <c r="BP8189" s="275"/>
      <c r="BQ8189" s="275"/>
      <c r="BR8189" s="275"/>
      <c r="BS8189" s="275"/>
      <c r="BT8189" s="275"/>
      <c r="BU8189" s="275"/>
      <c r="BV8189" s="275"/>
    </row>
    <row r="8190" spans="1:74" s="263" customFormat="1">
      <c r="A8190" s="458" t="s">
        <v>18935</v>
      </c>
      <c r="B8190" s="458"/>
      <c r="C8190" s="266"/>
      <c r="D8190" s="266"/>
      <c r="E8190" s="266"/>
      <c r="F8190" s="266"/>
      <c r="G8190" s="266"/>
      <c r="H8190" s="266"/>
      <c r="I8190" s="266"/>
      <c r="J8190" s="266"/>
      <c r="K8190" s="266"/>
      <c r="L8190" s="261" t="s">
        <v>18933</v>
      </c>
      <c r="M8190" s="261"/>
      <c r="N8190" s="261"/>
      <c r="O8190" s="458"/>
      <c r="P8190" s="266"/>
      <c r="Q8190" s="262" t="s">
        <v>18934</v>
      </c>
      <c r="R8190" s="261"/>
      <c r="S8190" s="261"/>
      <c r="T8190" s="261"/>
      <c r="U8190" s="261"/>
      <c r="V8190" s="292"/>
      <c r="X8190" s="458"/>
      <c r="Y8190" s="266"/>
      <c r="Z8190" s="264"/>
      <c r="AA8190" s="264"/>
      <c r="AB8190" s="264"/>
      <c r="AC8190" s="264"/>
      <c r="AF8190" s="458"/>
      <c r="AG8190" s="266"/>
      <c r="AN8190" s="458"/>
      <c r="AO8190" s="266"/>
      <c r="AV8190" s="266"/>
      <c r="BC8190" s="266"/>
      <c r="BM8190" s="275">
        <v>0</v>
      </c>
      <c r="BN8190" s="275"/>
      <c r="BO8190" s="275"/>
      <c r="BP8190" s="275"/>
      <c r="BQ8190" s="275"/>
      <c r="BR8190" s="275"/>
      <c r="BS8190" s="275"/>
      <c r="BT8190" s="275"/>
      <c r="BU8190" s="275"/>
      <c r="BV8190" s="275"/>
    </row>
    <row r="8191" spans="1:74" s="263" customFormat="1">
      <c r="A8191" s="457"/>
      <c r="B8191" s="457"/>
      <c r="C8191" s="260"/>
      <c r="D8191" s="260"/>
      <c r="E8191" s="260"/>
      <c r="F8191" s="260"/>
      <c r="G8191" s="260"/>
      <c r="H8191" s="260"/>
      <c r="I8191" s="260"/>
      <c r="J8191" s="260"/>
      <c r="K8191" s="260"/>
      <c r="L8191" s="261" t="s">
        <v>18936</v>
      </c>
      <c r="M8191" s="261"/>
      <c r="N8191" s="261"/>
      <c r="O8191" s="457"/>
      <c r="P8191" s="260"/>
      <c r="Q8191" s="262" t="s">
        <v>18937</v>
      </c>
      <c r="R8191" s="261"/>
      <c r="S8191" s="261"/>
      <c r="T8191" s="261"/>
      <c r="U8191" s="261"/>
      <c r="V8191" s="292"/>
      <c r="X8191" s="457"/>
      <c r="Y8191" s="260"/>
      <c r="Z8191" s="264"/>
      <c r="AA8191" s="264"/>
      <c r="AB8191" s="264"/>
      <c r="AC8191" s="264"/>
      <c r="AF8191" s="457"/>
      <c r="AG8191" s="260"/>
      <c r="AN8191" s="457"/>
      <c r="AO8191" s="260"/>
      <c r="AV8191" s="260"/>
      <c r="BC8191" s="260"/>
      <c r="BM8191" s="275">
        <v>0</v>
      </c>
      <c r="BN8191" s="275"/>
      <c r="BO8191" s="275"/>
      <c r="BP8191" s="275"/>
      <c r="BQ8191" s="275"/>
      <c r="BR8191" s="275"/>
      <c r="BS8191" s="275"/>
      <c r="BT8191" s="275"/>
      <c r="BU8191" s="275"/>
      <c r="BV8191" s="275"/>
    </row>
    <row r="8192" spans="1:74" s="263" customFormat="1">
      <c r="A8192" s="457"/>
      <c r="B8192" s="457"/>
      <c r="C8192" s="260"/>
      <c r="D8192" s="260"/>
      <c r="E8192" s="260"/>
      <c r="F8192" s="260"/>
      <c r="G8192" s="260"/>
      <c r="H8192" s="260"/>
      <c r="I8192" s="260"/>
      <c r="J8192" s="260"/>
      <c r="K8192" s="260"/>
      <c r="L8192" s="261" t="s">
        <v>18938</v>
      </c>
      <c r="M8192" s="261"/>
      <c r="N8192" s="261"/>
      <c r="O8192" s="457"/>
      <c r="P8192" s="260"/>
      <c r="Q8192" s="262" t="s">
        <v>18938</v>
      </c>
      <c r="R8192" s="261"/>
      <c r="S8192" s="261"/>
      <c r="T8192" s="261"/>
      <c r="U8192" s="261"/>
      <c r="V8192" s="292"/>
      <c r="X8192" s="457"/>
      <c r="Y8192" s="260"/>
      <c r="Z8192" s="264"/>
      <c r="AA8192" s="264"/>
      <c r="AB8192" s="264"/>
      <c r="AC8192" s="264"/>
      <c r="AF8192" s="457"/>
      <c r="AG8192" s="260"/>
      <c r="AN8192" s="457"/>
      <c r="AO8192" s="260"/>
      <c r="AV8192" s="260"/>
      <c r="BC8192" s="260"/>
      <c r="BM8192" s="275">
        <v>0</v>
      </c>
      <c r="BN8192" s="275"/>
      <c r="BO8192" s="275"/>
      <c r="BP8192" s="275"/>
      <c r="BQ8192" s="275"/>
      <c r="BR8192" s="275"/>
      <c r="BS8192" s="275"/>
      <c r="BT8192" s="275"/>
      <c r="BU8192" s="275"/>
      <c r="BV8192" s="275"/>
    </row>
    <row r="8193" spans="1:74" s="263" customFormat="1">
      <c r="A8193" s="457"/>
      <c r="B8193" s="457"/>
      <c r="C8193" s="260"/>
      <c r="D8193" s="260"/>
      <c r="E8193" s="260"/>
      <c r="F8193" s="260"/>
      <c r="G8193" s="260"/>
      <c r="H8193" s="260"/>
      <c r="I8193" s="260"/>
      <c r="J8193" s="260"/>
      <c r="K8193" s="260"/>
      <c r="L8193" s="261" t="s">
        <v>18939</v>
      </c>
      <c r="M8193" s="261"/>
      <c r="N8193" s="261"/>
      <c r="O8193" s="457"/>
      <c r="P8193" s="260"/>
      <c r="Q8193" s="262" t="s">
        <v>18940</v>
      </c>
      <c r="R8193" s="261"/>
      <c r="S8193" s="261"/>
      <c r="T8193" s="261"/>
      <c r="U8193" s="261"/>
      <c r="V8193" s="292"/>
      <c r="X8193" s="457"/>
      <c r="Y8193" s="260"/>
      <c r="Z8193" s="264"/>
      <c r="AA8193" s="264"/>
      <c r="AB8193" s="264"/>
      <c r="AC8193" s="264"/>
      <c r="AF8193" s="457"/>
      <c r="AG8193" s="260"/>
      <c r="AN8193" s="457"/>
      <c r="AO8193" s="260"/>
      <c r="AV8193" s="260"/>
      <c r="BC8193" s="260"/>
      <c r="BM8193" s="275">
        <v>0</v>
      </c>
      <c r="BN8193" s="275"/>
      <c r="BO8193" s="275"/>
      <c r="BP8193" s="275"/>
      <c r="BQ8193" s="275"/>
      <c r="BR8193" s="275"/>
      <c r="BS8193" s="275"/>
      <c r="BT8193" s="275"/>
      <c r="BU8193" s="275"/>
      <c r="BV8193" s="275"/>
    </row>
    <row r="8194" spans="1:74" s="263" customFormat="1">
      <c r="A8194" s="457"/>
      <c r="B8194" s="457"/>
      <c r="C8194" s="260"/>
      <c r="D8194" s="260"/>
      <c r="E8194" s="260"/>
      <c r="F8194" s="260"/>
      <c r="G8194" s="260"/>
      <c r="H8194" s="260"/>
      <c r="I8194" s="260"/>
      <c r="J8194" s="260"/>
      <c r="K8194" s="260"/>
      <c r="L8194" s="261" t="s">
        <v>18941</v>
      </c>
      <c r="M8194" s="261"/>
      <c r="N8194" s="261"/>
      <c r="O8194" s="457"/>
      <c r="P8194" s="260"/>
      <c r="Q8194" s="262" t="s">
        <v>18941</v>
      </c>
      <c r="R8194" s="261"/>
      <c r="S8194" s="261"/>
      <c r="T8194" s="261"/>
      <c r="U8194" s="261"/>
      <c r="V8194" s="292"/>
      <c r="X8194" s="457"/>
      <c r="Y8194" s="260"/>
      <c r="Z8194" s="264"/>
      <c r="AA8194" s="264"/>
      <c r="AB8194" s="264"/>
      <c r="AC8194" s="264"/>
      <c r="AF8194" s="457"/>
      <c r="AG8194" s="260"/>
      <c r="AN8194" s="457"/>
      <c r="AO8194" s="260"/>
      <c r="AV8194" s="260"/>
      <c r="BC8194" s="260"/>
      <c r="BM8194" s="275">
        <v>0</v>
      </c>
      <c r="BN8194" s="275"/>
      <c r="BO8194" s="275"/>
      <c r="BP8194" s="275"/>
      <c r="BQ8194" s="275"/>
      <c r="BR8194" s="275"/>
      <c r="BS8194" s="275"/>
      <c r="BT8194" s="275"/>
      <c r="BU8194" s="275"/>
      <c r="BV8194" s="275"/>
    </row>
    <row r="8195" spans="1:74" s="263" customFormat="1">
      <c r="A8195" s="457"/>
      <c r="B8195" s="457"/>
      <c r="C8195" s="260"/>
      <c r="D8195" s="260"/>
      <c r="E8195" s="260"/>
      <c r="F8195" s="260"/>
      <c r="G8195" s="260"/>
      <c r="H8195" s="260"/>
      <c r="I8195" s="260"/>
      <c r="J8195" s="260"/>
      <c r="K8195" s="260"/>
      <c r="L8195" s="261" t="s">
        <v>18942</v>
      </c>
      <c r="M8195" s="261"/>
      <c r="N8195" s="261"/>
      <c r="O8195" s="457"/>
      <c r="P8195" s="260"/>
      <c r="Q8195" s="262" t="s">
        <v>18943</v>
      </c>
      <c r="R8195" s="261"/>
      <c r="S8195" s="261"/>
      <c r="T8195" s="261"/>
      <c r="U8195" s="261"/>
      <c r="V8195" s="292"/>
      <c r="X8195" s="457"/>
      <c r="Y8195" s="260"/>
      <c r="Z8195" s="264"/>
      <c r="AA8195" s="264"/>
      <c r="AB8195" s="264"/>
      <c r="AC8195" s="264"/>
      <c r="AF8195" s="457"/>
      <c r="AG8195" s="260"/>
      <c r="AN8195" s="457"/>
      <c r="AO8195" s="260"/>
      <c r="AV8195" s="260"/>
      <c r="BC8195" s="260"/>
      <c r="BM8195" s="275">
        <v>0</v>
      </c>
      <c r="BN8195" s="275"/>
      <c r="BO8195" s="275"/>
      <c r="BP8195" s="275"/>
      <c r="BQ8195" s="275"/>
      <c r="BR8195" s="275"/>
      <c r="BS8195" s="275"/>
      <c r="BT8195" s="275"/>
      <c r="BU8195" s="275"/>
      <c r="BV8195" s="275"/>
    </row>
    <row r="8196" spans="1:74" s="263" customFormat="1">
      <c r="A8196" s="458" t="s">
        <v>18946</v>
      </c>
      <c r="B8196" s="458"/>
      <c r="C8196" s="266"/>
      <c r="D8196" s="266"/>
      <c r="E8196" s="266"/>
      <c r="F8196" s="266"/>
      <c r="G8196" s="266"/>
      <c r="H8196" s="266"/>
      <c r="I8196" s="266"/>
      <c r="J8196" s="266"/>
      <c r="K8196" s="266"/>
      <c r="L8196" s="261" t="s">
        <v>18944</v>
      </c>
      <c r="M8196" s="261"/>
      <c r="N8196" s="261"/>
      <c r="O8196" s="458"/>
      <c r="P8196" s="266"/>
      <c r="Q8196" s="262" t="s">
        <v>18945</v>
      </c>
      <c r="R8196" s="261"/>
      <c r="S8196" s="261"/>
      <c r="T8196" s="261"/>
      <c r="U8196" s="261"/>
      <c r="V8196" s="292"/>
      <c r="X8196" s="458"/>
      <c r="Y8196" s="266"/>
      <c r="Z8196" s="264"/>
      <c r="AA8196" s="264"/>
      <c r="AB8196" s="264"/>
      <c r="AC8196" s="264"/>
      <c r="AF8196" s="458"/>
      <c r="AG8196" s="266"/>
      <c r="AN8196" s="458"/>
      <c r="AO8196" s="266"/>
      <c r="AV8196" s="266"/>
      <c r="BC8196" s="266"/>
      <c r="BM8196" s="275">
        <v>0</v>
      </c>
      <c r="BN8196" s="275"/>
      <c r="BO8196" s="275"/>
      <c r="BP8196" s="275"/>
      <c r="BQ8196" s="275"/>
      <c r="BR8196" s="275"/>
      <c r="BS8196" s="275"/>
      <c r="BT8196" s="275"/>
      <c r="BU8196" s="275"/>
      <c r="BV8196" s="275"/>
    </row>
    <row r="8197" spans="1:74" s="263" customFormat="1">
      <c r="A8197" s="457"/>
      <c r="B8197" s="457"/>
      <c r="C8197" s="260"/>
      <c r="D8197" s="260"/>
      <c r="E8197" s="260"/>
      <c r="F8197" s="260"/>
      <c r="G8197" s="260"/>
      <c r="H8197" s="260"/>
      <c r="I8197" s="260"/>
      <c r="J8197" s="260"/>
      <c r="K8197" s="260"/>
      <c r="L8197" s="261" t="s">
        <v>18947</v>
      </c>
      <c r="M8197" s="261"/>
      <c r="N8197" s="261"/>
      <c r="O8197" s="457"/>
      <c r="P8197" s="260"/>
      <c r="Q8197" s="262" t="s">
        <v>18948</v>
      </c>
      <c r="R8197" s="261"/>
      <c r="S8197" s="261"/>
      <c r="T8197" s="261"/>
      <c r="U8197" s="261"/>
      <c r="V8197" s="292"/>
      <c r="X8197" s="457"/>
      <c r="Y8197" s="260"/>
      <c r="Z8197" s="264"/>
      <c r="AA8197" s="264"/>
      <c r="AB8197" s="264"/>
      <c r="AC8197" s="264"/>
      <c r="AF8197" s="457"/>
      <c r="AG8197" s="260"/>
      <c r="AN8197" s="457"/>
      <c r="AO8197" s="260"/>
      <c r="AV8197" s="260"/>
      <c r="BC8197" s="260"/>
      <c r="BM8197" s="275">
        <v>0</v>
      </c>
      <c r="BN8197" s="275"/>
      <c r="BO8197" s="275"/>
      <c r="BP8197" s="275"/>
      <c r="BQ8197" s="275"/>
      <c r="BR8197" s="275"/>
      <c r="BS8197" s="275"/>
      <c r="BT8197" s="275"/>
      <c r="BU8197" s="275"/>
      <c r="BV8197" s="275"/>
    </row>
    <row r="8198" spans="1:74" s="263" customFormat="1">
      <c r="A8198" s="457"/>
      <c r="B8198" s="457"/>
      <c r="C8198" s="260"/>
      <c r="D8198" s="260"/>
      <c r="E8198" s="260"/>
      <c r="F8198" s="260"/>
      <c r="G8198" s="260"/>
      <c r="H8198" s="260"/>
      <c r="I8198" s="260"/>
      <c r="J8198" s="260"/>
      <c r="K8198" s="260"/>
      <c r="L8198" s="261" t="s">
        <v>18949</v>
      </c>
      <c r="M8198" s="261"/>
      <c r="N8198" s="261"/>
      <c r="O8198" s="457"/>
      <c r="P8198" s="260"/>
      <c r="Q8198" s="262" t="s">
        <v>18950</v>
      </c>
      <c r="R8198" s="261"/>
      <c r="S8198" s="261"/>
      <c r="T8198" s="261"/>
      <c r="U8198" s="261"/>
      <c r="V8198" s="292"/>
      <c r="X8198" s="457"/>
      <c r="Y8198" s="260"/>
      <c r="Z8198" s="264"/>
      <c r="AA8198" s="264"/>
      <c r="AB8198" s="264"/>
      <c r="AC8198" s="264"/>
      <c r="AF8198" s="457"/>
      <c r="AG8198" s="260"/>
      <c r="AN8198" s="457"/>
      <c r="AO8198" s="260"/>
      <c r="AV8198" s="260"/>
      <c r="BC8198" s="260"/>
      <c r="BM8198" s="275">
        <v>0</v>
      </c>
      <c r="BN8198" s="275"/>
      <c r="BO8198" s="275"/>
      <c r="BP8198" s="275"/>
      <c r="BQ8198" s="275"/>
      <c r="BR8198" s="275"/>
      <c r="BS8198" s="275"/>
      <c r="BT8198" s="275"/>
      <c r="BU8198" s="275"/>
      <c r="BV8198" s="275"/>
    </row>
    <row r="8199" spans="1:74" s="263" customFormat="1">
      <c r="A8199" s="457"/>
      <c r="B8199" s="457"/>
      <c r="C8199" s="260"/>
      <c r="D8199" s="260"/>
      <c r="E8199" s="260"/>
      <c r="F8199" s="260"/>
      <c r="G8199" s="260"/>
      <c r="H8199" s="260"/>
      <c r="I8199" s="260"/>
      <c r="J8199" s="260"/>
      <c r="K8199" s="260"/>
      <c r="L8199" s="261" t="s">
        <v>18951</v>
      </c>
      <c r="M8199" s="261"/>
      <c r="N8199" s="261"/>
      <c r="O8199" s="457"/>
      <c r="P8199" s="260"/>
      <c r="Q8199" s="262" t="s">
        <v>18952</v>
      </c>
      <c r="R8199" s="261"/>
      <c r="S8199" s="261"/>
      <c r="T8199" s="261"/>
      <c r="U8199" s="261"/>
      <c r="V8199" s="292"/>
      <c r="X8199" s="457"/>
      <c r="Y8199" s="260"/>
      <c r="Z8199" s="264"/>
      <c r="AA8199" s="264"/>
      <c r="AB8199" s="264"/>
      <c r="AC8199" s="264"/>
      <c r="AF8199" s="457"/>
      <c r="AG8199" s="260"/>
      <c r="AN8199" s="457"/>
      <c r="AO8199" s="260"/>
      <c r="AV8199" s="260"/>
      <c r="BC8199" s="260"/>
      <c r="BM8199" s="275">
        <v>0</v>
      </c>
      <c r="BN8199" s="275"/>
      <c r="BO8199" s="275"/>
      <c r="BP8199" s="275"/>
      <c r="BQ8199" s="275"/>
      <c r="BR8199" s="275"/>
      <c r="BS8199" s="275"/>
      <c r="BT8199" s="275"/>
      <c r="BU8199" s="275"/>
      <c r="BV8199" s="275"/>
    </row>
    <row r="8200" spans="1:74" s="263" customFormat="1">
      <c r="A8200" s="457"/>
      <c r="B8200" s="457"/>
      <c r="C8200" s="260"/>
      <c r="D8200" s="260"/>
      <c r="E8200" s="260"/>
      <c r="F8200" s="260"/>
      <c r="G8200" s="260"/>
      <c r="H8200" s="260"/>
      <c r="I8200" s="260"/>
      <c r="J8200" s="260"/>
      <c r="K8200" s="260"/>
      <c r="L8200" s="261" t="s">
        <v>18951</v>
      </c>
      <c r="M8200" s="261"/>
      <c r="N8200" s="261"/>
      <c r="O8200" s="457"/>
      <c r="P8200" s="260"/>
      <c r="Q8200" s="262" t="s">
        <v>18953</v>
      </c>
      <c r="R8200" s="261"/>
      <c r="S8200" s="261"/>
      <c r="T8200" s="261"/>
      <c r="U8200" s="261"/>
      <c r="V8200" s="292"/>
      <c r="X8200" s="457"/>
      <c r="Y8200" s="260"/>
      <c r="Z8200" s="264"/>
      <c r="AA8200" s="264"/>
      <c r="AB8200" s="264"/>
      <c r="AC8200" s="264"/>
      <c r="AF8200" s="457"/>
      <c r="AG8200" s="260"/>
      <c r="AN8200" s="457"/>
      <c r="AO8200" s="260"/>
      <c r="AV8200" s="260"/>
      <c r="BC8200" s="260"/>
      <c r="BM8200" s="275">
        <v>0</v>
      </c>
      <c r="BN8200" s="275"/>
      <c r="BO8200" s="275"/>
      <c r="BP8200" s="275"/>
      <c r="BQ8200" s="275"/>
      <c r="BR8200" s="275"/>
      <c r="BS8200" s="275"/>
      <c r="BT8200" s="275"/>
      <c r="BU8200" s="275"/>
      <c r="BV8200" s="275"/>
    </row>
    <row r="8201" spans="1:74" s="263" customFormat="1">
      <c r="A8201" s="458" t="s">
        <v>18955</v>
      </c>
      <c r="B8201" s="458"/>
      <c r="C8201" s="266"/>
      <c r="D8201" s="266"/>
      <c r="E8201" s="266"/>
      <c r="F8201" s="266"/>
      <c r="G8201" s="266"/>
      <c r="H8201" s="266"/>
      <c r="I8201" s="266"/>
      <c r="J8201" s="266"/>
      <c r="K8201" s="266"/>
      <c r="L8201" s="261" t="s">
        <v>18954</v>
      </c>
      <c r="M8201" s="261"/>
      <c r="N8201" s="261"/>
      <c r="O8201" s="458"/>
      <c r="P8201" s="266"/>
      <c r="Q8201" s="262" t="s">
        <v>15135</v>
      </c>
      <c r="R8201" s="261"/>
      <c r="S8201" s="261"/>
      <c r="T8201" s="261"/>
      <c r="U8201" s="261"/>
      <c r="V8201" s="292"/>
      <c r="X8201" s="458"/>
      <c r="Y8201" s="266"/>
      <c r="Z8201" s="264"/>
      <c r="AA8201" s="264"/>
      <c r="AB8201" s="264"/>
      <c r="AC8201" s="264"/>
      <c r="AF8201" s="458"/>
      <c r="AG8201" s="266"/>
      <c r="AN8201" s="458"/>
      <c r="AO8201" s="266"/>
      <c r="AV8201" s="266"/>
      <c r="BC8201" s="266"/>
      <c r="BM8201" s="275">
        <v>0</v>
      </c>
      <c r="BN8201" s="275"/>
      <c r="BO8201" s="275"/>
      <c r="BP8201" s="275"/>
      <c r="BQ8201" s="275"/>
      <c r="BR8201" s="275"/>
      <c r="BS8201" s="275"/>
      <c r="BT8201" s="275"/>
      <c r="BU8201" s="275"/>
      <c r="BV8201" s="275"/>
    </row>
    <row r="8202" spans="1:74" s="263" customFormat="1">
      <c r="A8202" s="457"/>
      <c r="B8202" s="457"/>
      <c r="C8202" s="260"/>
      <c r="D8202" s="260"/>
      <c r="E8202" s="260"/>
      <c r="F8202" s="260"/>
      <c r="G8202" s="260"/>
      <c r="H8202" s="260"/>
      <c r="I8202" s="260"/>
      <c r="J8202" s="260"/>
      <c r="K8202" s="260"/>
      <c r="L8202" s="261" t="s">
        <v>18956</v>
      </c>
      <c r="M8202" s="261"/>
      <c r="N8202" s="261"/>
      <c r="O8202" s="457"/>
      <c r="P8202" s="260"/>
      <c r="Q8202" s="262" t="s">
        <v>18957</v>
      </c>
      <c r="R8202" s="261"/>
      <c r="S8202" s="261"/>
      <c r="T8202" s="261"/>
      <c r="U8202" s="261"/>
      <c r="V8202" s="292"/>
      <c r="X8202" s="457"/>
      <c r="Y8202" s="260"/>
      <c r="Z8202" s="264"/>
      <c r="AA8202" s="264"/>
      <c r="AB8202" s="264"/>
      <c r="AC8202" s="264"/>
      <c r="AF8202" s="457"/>
      <c r="AG8202" s="260"/>
      <c r="AN8202" s="457"/>
      <c r="AO8202" s="260"/>
      <c r="AV8202" s="260"/>
      <c r="BC8202" s="260"/>
      <c r="BM8202" s="275">
        <v>0</v>
      </c>
      <c r="BN8202" s="275"/>
      <c r="BO8202" s="275"/>
      <c r="BP8202" s="275"/>
      <c r="BQ8202" s="275"/>
      <c r="BR8202" s="275"/>
      <c r="BS8202" s="275"/>
      <c r="BT8202" s="275"/>
      <c r="BU8202" s="275"/>
      <c r="BV8202" s="275"/>
    </row>
    <row r="8203" spans="1:74" s="263" customFormat="1">
      <c r="A8203" s="458" t="s">
        <v>18960</v>
      </c>
      <c r="B8203" s="458"/>
      <c r="C8203" s="266"/>
      <c r="D8203" s="266"/>
      <c r="E8203" s="266"/>
      <c r="F8203" s="266"/>
      <c r="G8203" s="266"/>
      <c r="H8203" s="266"/>
      <c r="I8203" s="266"/>
      <c r="J8203" s="266"/>
      <c r="K8203" s="266"/>
      <c r="L8203" s="261" t="s">
        <v>18958</v>
      </c>
      <c r="M8203" s="261"/>
      <c r="N8203" s="261"/>
      <c r="O8203" s="458"/>
      <c r="P8203" s="266"/>
      <c r="Q8203" s="262" t="s">
        <v>18959</v>
      </c>
      <c r="R8203" s="261"/>
      <c r="S8203" s="261"/>
      <c r="T8203" s="261"/>
      <c r="U8203" s="261"/>
      <c r="V8203" s="292"/>
      <c r="X8203" s="458"/>
      <c r="Y8203" s="266"/>
      <c r="Z8203" s="264"/>
      <c r="AA8203" s="264"/>
      <c r="AB8203" s="264"/>
      <c r="AC8203" s="264"/>
      <c r="AF8203" s="458"/>
      <c r="AG8203" s="266"/>
      <c r="AN8203" s="458"/>
      <c r="AO8203" s="266"/>
      <c r="AV8203" s="266"/>
      <c r="BC8203" s="266"/>
      <c r="BM8203" s="275">
        <v>0</v>
      </c>
      <c r="BN8203" s="275"/>
      <c r="BO8203" s="275"/>
      <c r="BP8203" s="275"/>
      <c r="BQ8203" s="275"/>
      <c r="BR8203" s="275"/>
      <c r="BS8203" s="275"/>
      <c r="BT8203" s="275"/>
      <c r="BU8203" s="275"/>
      <c r="BV8203" s="275"/>
    </row>
    <row r="8204" spans="1:74" s="263" customFormat="1">
      <c r="A8204" s="458" t="s">
        <v>18963</v>
      </c>
      <c r="B8204" s="458"/>
      <c r="C8204" s="266"/>
      <c r="D8204" s="266"/>
      <c r="E8204" s="266"/>
      <c r="F8204" s="266"/>
      <c r="G8204" s="266"/>
      <c r="H8204" s="266"/>
      <c r="I8204" s="266"/>
      <c r="J8204" s="266"/>
      <c r="K8204" s="266"/>
      <c r="L8204" s="261" t="s">
        <v>18961</v>
      </c>
      <c r="M8204" s="261"/>
      <c r="N8204" s="261"/>
      <c r="O8204" s="458"/>
      <c r="P8204" s="266"/>
      <c r="Q8204" s="262" t="s">
        <v>18962</v>
      </c>
      <c r="R8204" s="261"/>
      <c r="S8204" s="261"/>
      <c r="T8204" s="261"/>
      <c r="U8204" s="261"/>
      <c r="V8204" s="292"/>
      <c r="X8204" s="458"/>
      <c r="Y8204" s="266"/>
      <c r="Z8204" s="264"/>
      <c r="AA8204" s="264"/>
      <c r="AB8204" s="264"/>
      <c r="AC8204" s="264"/>
      <c r="AF8204" s="458"/>
      <c r="AG8204" s="266"/>
      <c r="AN8204" s="458"/>
      <c r="AO8204" s="266"/>
      <c r="AV8204" s="266"/>
      <c r="BC8204" s="266"/>
      <c r="BM8204" s="275">
        <v>0</v>
      </c>
      <c r="BN8204" s="275"/>
      <c r="BO8204" s="275"/>
      <c r="BP8204" s="275"/>
      <c r="BQ8204" s="275"/>
      <c r="BR8204" s="275"/>
      <c r="BS8204" s="275"/>
      <c r="BT8204" s="275"/>
      <c r="BU8204" s="275"/>
      <c r="BV8204" s="275"/>
    </row>
    <row r="8205" spans="1:74" s="263" customFormat="1">
      <c r="A8205" s="458" t="s">
        <v>18965</v>
      </c>
      <c r="B8205" s="458"/>
      <c r="C8205" s="266"/>
      <c r="D8205" s="266"/>
      <c r="E8205" s="266"/>
      <c r="F8205" s="266"/>
      <c r="G8205" s="266"/>
      <c r="H8205" s="266"/>
      <c r="I8205" s="266"/>
      <c r="J8205" s="266"/>
      <c r="K8205" s="266"/>
      <c r="L8205" s="261" t="s">
        <v>18964</v>
      </c>
      <c r="M8205" s="261"/>
      <c r="N8205" s="261"/>
      <c r="O8205" s="458"/>
      <c r="P8205" s="266"/>
      <c r="Q8205" s="262" t="s">
        <v>18964</v>
      </c>
      <c r="R8205" s="261"/>
      <c r="S8205" s="261"/>
      <c r="T8205" s="261"/>
      <c r="U8205" s="261"/>
      <c r="V8205" s="292"/>
      <c r="X8205" s="458"/>
      <c r="Y8205" s="266"/>
      <c r="Z8205" s="264"/>
      <c r="AA8205" s="264"/>
      <c r="AB8205" s="264"/>
      <c r="AC8205" s="264"/>
      <c r="AF8205" s="458"/>
      <c r="AG8205" s="266"/>
      <c r="AN8205" s="458"/>
      <c r="AO8205" s="266"/>
      <c r="AV8205" s="266"/>
      <c r="BC8205" s="266"/>
      <c r="BM8205" s="275">
        <v>0</v>
      </c>
      <c r="BN8205" s="275"/>
      <c r="BO8205" s="275"/>
      <c r="BP8205" s="275"/>
      <c r="BQ8205" s="275"/>
      <c r="BR8205" s="275"/>
      <c r="BS8205" s="275"/>
      <c r="BT8205" s="275"/>
      <c r="BU8205" s="275"/>
      <c r="BV8205" s="275"/>
    </row>
    <row r="8206" spans="1:74" s="263" customFormat="1">
      <c r="A8206" s="458" t="s">
        <v>18968</v>
      </c>
      <c r="B8206" s="458"/>
      <c r="C8206" s="266"/>
      <c r="D8206" s="266"/>
      <c r="E8206" s="266"/>
      <c r="F8206" s="266"/>
      <c r="G8206" s="266"/>
      <c r="H8206" s="266"/>
      <c r="I8206" s="266"/>
      <c r="J8206" s="266"/>
      <c r="K8206" s="266"/>
      <c r="L8206" s="261" t="s">
        <v>18966</v>
      </c>
      <c r="M8206" s="261"/>
      <c r="N8206" s="261"/>
      <c r="O8206" s="458"/>
      <c r="P8206" s="266"/>
      <c r="Q8206" s="262" t="s">
        <v>18967</v>
      </c>
      <c r="R8206" s="261"/>
      <c r="S8206" s="261"/>
      <c r="T8206" s="261"/>
      <c r="U8206" s="261"/>
      <c r="V8206" s="292"/>
      <c r="X8206" s="458"/>
      <c r="Y8206" s="266"/>
      <c r="Z8206" s="264"/>
      <c r="AA8206" s="264"/>
      <c r="AB8206" s="264"/>
      <c r="AC8206" s="264"/>
      <c r="AF8206" s="458"/>
      <c r="AG8206" s="266"/>
      <c r="AN8206" s="458"/>
      <c r="AO8206" s="266"/>
      <c r="AV8206" s="266"/>
      <c r="BC8206" s="266"/>
      <c r="BM8206" s="275">
        <v>0</v>
      </c>
      <c r="BN8206" s="275"/>
      <c r="BO8206" s="275"/>
      <c r="BP8206" s="275"/>
      <c r="BQ8206" s="275"/>
      <c r="BR8206" s="275"/>
      <c r="BS8206" s="275"/>
      <c r="BT8206" s="275"/>
      <c r="BU8206" s="275"/>
      <c r="BV8206" s="275"/>
    </row>
    <row r="8207" spans="1:74" s="263" customFormat="1">
      <c r="A8207" s="458" t="s">
        <v>18971</v>
      </c>
      <c r="B8207" s="458"/>
      <c r="C8207" s="266"/>
      <c r="D8207" s="266"/>
      <c r="E8207" s="266"/>
      <c r="F8207" s="266"/>
      <c r="G8207" s="266"/>
      <c r="H8207" s="266"/>
      <c r="I8207" s="266"/>
      <c r="J8207" s="266"/>
      <c r="K8207" s="266"/>
      <c r="L8207" s="261" t="s">
        <v>18969</v>
      </c>
      <c r="M8207" s="261"/>
      <c r="N8207" s="261"/>
      <c r="O8207" s="458"/>
      <c r="P8207" s="266"/>
      <c r="Q8207" s="262" t="s">
        <v>18970</v>
      </c>
      <c r="R8207" s="261"/>
      <c r="S8207" s="261"/>
      <c r="T8207" s="261"/>
      <c r="U8207" s="261"/>
      <c r="V8207" s="292"/>
      <c r="X8207" s="458"/>
      <c r="Y8207" s="266"/>
      <c r="Z8207" s="264"/>
      <c r="AA8207" s="264"/>
      <c r="AB8207" s="264"/>
      <c r="AC8207" s="264"/>
      <c r="AF8207" s="458"/>
      <c r="AG8207" s="266"/>
      <c r="AN8207" s="458"/>
      <c r="AO8207" s="266"/>
      <c r="AV8207" s="266"/>
      <c r="BC8207" s="266"/>
      <c r="BM8207" s="275">
        <v>0</v>
      </c>
      <c r="BN8207" s="275"/>
      <c r="BO8207" s="275"/>
      <c r="BP8207" s="275"/>
      <c r="BQ8207" s="275"/>
      <c r="BR8207" s="275"/>
      <c r="BS8207" s="275"/>
      <c r="BT8207" s="275"/>
      <c r="BU8207" s="275"/>
      <c r="BV8207" s="275"/>
    </row>
    <row r="8208" spans="1:74" s="263" customFormat="1">
      <c r="A8208" s="458" t="s">
        <v>18974</v>
      </c>
      <c r="B8208" s="458"/>
      <c r="C8208" s="266"/>
      <c r="D8208" s="266"/>
      <c r="E8208" s="266"/>
      <c r="F8208" s="266"/>
      <c r="G8208" s="266"/>
      <c r="H8208" s="266"/>
      <c r="I8208" s="266"/>
      <c r="J8208" s="266"/>
      <c r="K8208" s="266"/>
      <c r="L8208" s="261" t="s">
        <v>18972</v>
      </c>
      <c r="M8208" s="261"/>
      <c r="N8208" s="261"/>
      <c r="O8208" s="458"/>
      <c r="P8208" s="266"/>
      <c r="Q8208" s="262" t="s">
        <v>18973</v>
      </c>
      <c r="R8208" s="261"/>
      <c r="S8208" s="261"/>
      <c r="T8208" s="261"/>
      <c r="U8208" s="261"/>
      <c r="V8208" s="292"/>
      <c r="X8208" s="458"/>
      <c r="Y8208" s="266"/>
      <c r="Z8208" s="264"/>
      <c r="AA8208" s="264"/>
      <c r="AB8208" s="264"/>
      <c r="AC8208" s="264"/>
      <c r="AF8208" s="458"/>
      <c r="AG8208" s="266"/>
      <c r="AN8208" s="458"/>
      <c r="AO8208" s="266"/>
      <c r="AV8208" s="266"/>
      <c r="BC8208" s="266"/>
      <c r="BM8208" s="275">
        <v>0</v>
      </c>
      <c r="BN8208" s="275"/>
      <c r="BO8208" s="275"/>
      <c r="BP8208" s="275"/>
      <c r="BQ8208" s="275"/>
      <c r="BR8208" s="275"/>
      <c r="BS8208" s="275"/>
      <c r="BT8208" s="275"/>
      <c r="BU8208" s="275"/>
      <c r="BV8208" s="275"/>
    </row>
    <row r="8209" spans="1:74" s="263" customFormat="1">
      <c r="A8209" s="458" t="s">
        <v>18977</v>
      </c>
      <c r="B8209" s="458"/>
      <c r="C8209" s="266"/>
      <c r="D8209" s="266"/>
      <c r="E8209" s="266"/>
      <c r="F8209" s="266"/>
      <c r="G8209" s="266"/>
      <c r="H8209" s="266"/>
      <c r="I8209" s="266"/>
      <c r="J8209" s="266"/>
      <c r="K8209" s="266"/>
      <c r="L8209" s="261" t="s">
        <v>18975</v>
      </c>
      <c r="M8209" s="261"/>
      <c r="N8209" s="261"/>
      <c r="O8209" s="458"/>
      <c r="P8209" s="266"/>
      <c r="Q8209" s="262" t="s">
        <v>18976</v>
      </c>
      <c r="R8209" s="261"/>
      <c r="S8209" s="261"/>
      <c r="T8209" s="261"/>
      <c r="U8209" s="261"/>
      <c r="V8209" s="292"/>
      <c r="X8209" s="458"/>
      <c r="Y8209" s="266"/>
      <c r="Z8209" s="264"/>
      <c r="AA8209" s="264"/>
      <c r="AB8209" s="264"/>
      <c r="AC8209" s="264"/>
      <c r="AF8209" s="458"/>
      <c r="AG8209" s="266"/>
      <c r="AN8209" s="458"/>
      <c r="AO8209" s="266"/>
      <c r="AV8209" s="266"/>
      <c r="BC8209" s="266"/>
      <c r="BM8209" s="275">
        <v>0</v>
      </c>
      <c r="BN8209" s="275"/>
      <c r="BO8209" s="275"/>
      <c r="BP8209" s="275"/>
      <c r="BQ8209" s="275"/>
      <c r="BR8209" s="275"/>
      <c r="BS8209" s="275"/>
      <c r="BT8209" s="275"/>
      <c r="BU8209" s="275"/>
      <c r="BV8209" s="275"/>
    </row>
    <row r="8210" spans="1:74" s="263" customFormat="1">
      <c r="A8210" s="458" t="s">
        <v>18980</v>
      </c>
      <c r="B8210" s="458"/>
      <c r="C8210" s="266"/>
      <c r="D8210" s="266"/>
      <c r="E8210" s="266"/>
      <c r="F8210" s="266"/>
      <c r="G8210" s="266"/>
      <c r="H8210" s="266"/>
      <c r="I8210" s="266"/>
      <c r="J8210" s="266"/>
      <c r="K8210" s="266"/>
      <c r="L8210" s="261" t="s">
        <v>18978</v>
      </c>
      <c r="M8210" s="261"/>
      <c r="N8210" s="261"/>
      <c r="O8210" s="458"/>
      <c r="P8210" s="266"/>
      <c r="Q8210" s="262" t="s">
        <v>18979</v>
      </c>
      <c r="R8210" s="261"/>
      <c r="S8210" s="261"/>
      <c r="T8210" s="261"/>
      <c r="U8210" s="261"/>
      <c r="V8210" s="292"/>
      <c r="X8210" s="458"/>
      <c r="Y8210" s="266"/>
      <c r="Z8210" s="264"/>
      <c r="AA8210" s="264"/>
      <c r="AB8210" s="264"/>
      <c r="AC8210" s="264"/>
      <c r="AF8210" s="458"/>
      <c r="AG8210" s="266"/>
      <c r="AN8210" s="458"/>
      <c r="AO8210" s="266"/>
      <c r="AV8210" s="266"/>
      <c r="BC8210" s="266"/>
      <c r="BM8210" s="275">
        <v>0</v>
      </c>
      <c r="BN8210" s="275"/>
      <c r="BO8210" s="275"/>
      <c r="BP8210" s="275"/>
      <c r="BQ8210" s="275"/>
      <c r="BR8210" s="275"/>
      <c r="BS8210" s="275"/>
      <c r="BT8210" s="275"/>
      <c r="BU8210" s="275"/>
      <c r="BV8210" s="275"/>
    </row>
    <row r="8211" spans="1:74" s="263" customFormat="1">
      <c r="A8211" s="458" t="s">
        <v>10020</v>
      </c>
      <c r="B8211" s="458"/>
      <c r="C8211" s="266"/>
      <c r="D8211" s="266"/>
      <c r="E8211" s="266"/>
      <c r="F8211" s="266"/>
      <c r="G8211" s="266"/>
      <c r="H8211" s="266"/>
      <c r="I8211" s="266"/>
      <c r="J8211" s="266"/>
      <c r="K8211" s="266"/>
      <c r="L8211" s="261" t="s">
        <v>18981</v>
      </c>
      <c r="M8211" s="261"/>
      <c r="N8211" s="261"/>
      <c r="O8211" s="458"/>
      <c r="P8211" s="266"/>
      <c r="Q8211" s="262" t="s">
        <v>10021</v>
      </c>
      <c r="R8211" s="261"/>
      <c r="S8211" s="261"/>
      <c r="T8211" s="261"/>
      <c r="U8211" s="261"/>
      <c r="V8211" s="292"/>
      <c r="X8211" s="458"/>
      <c r="Y8211" s="266"/>
      <c r="Z8211" s="264"/>
      <c r="AA8211" s="264"/>
      <c r="AB8211" s="264"/>
      <c r="AC8211" s="264"/>
      <c r="AF8211" s="458"/>
      <c r="AG8211" s="266"/>
      <c r="AN8211" s="458"/>
      <c r="AO8211" s="266"/>
      <c r="AV8211" s="266"/>
      <c r="BC8211" s="266"/>
      <c r="BM8211" s="275">
        <v>0</v>
      </c>
      <c r="BN8211" s="275"/>
      <c r="BO8211" s="275"/>
      <c r="BP8211" s="275"/>
      <c r="BQ8211" s="275"/>
      <c r="BR8211" s="275"/>
      <c r="BS8211" s="275"/>
      <c r="BT8211" s="275"/>
      <c r="BU8211" s="275"/>
      <c r="BV8211" s="275"/>
    </row>
    <row r="8212" spans="1:74" s="263" customFormat="1">
      <c r="A8212" s="457"/>
      <c r="B8212" s="457"/>
      <c r="C8212" s="260"/>
      <c r="D8212" s="260"/>
      <c r="E8212" s="260"/>
      <c r="F8212" s="260"/>
      <c r="G8212" s="260"/>
      <c r="H8212" s="260"/>
      <c r="I8212" s="260"/>
      <c r="J8212" s="260"/>
      <c r="K8212" s="260"/>
      <c r="L8212" s="261" t="s">
        <v>18982</v>
      </c>
      <c r="M8212" s="261"/>
      <c r="N8212" s="261"/>
      <c r="O8212" s="457"/>
      <c r="P8212" s="260"/>
      <c r="Q8212" s="262" t="s">
        <v>18983</v>
      </c>
      <c r="R8212" s="261"/>
      <c r="S8212" s="261"/>
      <c r="T8212" s="261"/>
      <c r="U8212" s="261"/>
      <c r="V8212" s="292"/>
      <c r="X8212" s="457"/>
      <c r="Y8212" s="260"/>
      <c r="Z8212" s="264"/>
      <c r="AA8212" s="264"/>
      <c r="AB8212" s="264"/>
      <c r="AC8212" s="264"/>
      <c r="AF8212" s="457"/>
      <c r="AG8212" s="260"/>
      <c r="AN8212" s="457"/>
      <c r="AO8212" s="260"/>
      <c r="AV8212" s="260"/>
      <c r="BC8212" s="260"/>
      <c r="BM8212" s="275">
        <v>0</v>
      </c>
      <c r="BN8212" s="275"/>
      <c r="BO8212" s="275"/>
      <c r="BP8212" s="275"/>
      <c r="BQ8212" s="275"/>
      <c r="BR8212" s="275"/>
      <c r="BS8212" s="275"/>
      <c r="BT8212" s="275"/>
      <c r="BU8212" s="275"/>
      <c r="BV8212" s="275"/>
    </row>
    <row r="8213" spans="1:74" s="263" customFormat="1">
      <c r="A8213" s="457"/>
      <c r="B8213" s="457"/>
      <c r="C8213" s="260"/>
      <c r="D8213" s="260"/>
      <c r="E8213" s="260"/>
      <c r="F8213" s="260"/>
      <c r="G8213" s="260"/>
      <c r="H8213" s="260"/>
      <c r="I8213" s="260"/>
      <c r="J8213" s="260"/>
      <c r="K8213" s="260"/>
      <c r="L8213" s="261" t="s">
        <v>18984</v>
      </c>
      <c r="M8213" s="261"/>
      <c r="N8213" s="261"/>
      <c r="O8213" s="457"/>
      <c r="P8213" s="260"/>
      <c r="Q8213" s="262" t="s">
        <v>18985</v>
      </c>
      <c r="R8213" s="261"/>
      <c r="S8213" s="261"/>
      <c r="T8213" s="261"/>
      <c r="U8213" s="261"/>
      <c r="V8213" s="292"/>
      <c r="X8213" s="457"/>
      <c r="Y8213" s="260"/>
      <c r="Z8213" s="264"/>
      <c r="AA8213" s="264"/>
      <c r="AB8213" s="264"/>
      <c r="AC8213" s="264"/>
      <c r="AF8213" s="457"/>
      <c r="AG8213" s="260"/>
      <c r="AN8213" s="457"/>
      <c r="AO8213" s="260"/>
      <c r="AV8213" s="260"/>
      <c r="BC8213" s="260"/>
      <c r="BM8213" s="275">
        <v>0</v>
      </c>
      <c r="BN8213" s="275"/>
      <c r="BO8213" s="275"/>
      <c r="BP8213" s="275"/>
      <c r="BQ8213" s="275"/>
      <c r="BR8213" s="275"/>
      <c r="BS8213" s="275"/>
      <c r="BT8213" s="275"/>
      <c r="BU8213" s="275"/>
      <c r="BV8213" s="275"/>
    </row>
    <row r="8214" spans="1:74" s="263" customFormat="1">
      <c r="A8214" s="458" t="s">
        <v>18988</v>
      </c>
      <c r="B8214" s="458"/>
      <c r="C8214" s="266"/>
      <c r="D8214" s="266"/>
      <c r="E8214" s="266"/>
      <c r="F8214" s="266"/>
      <c r="G8214" s="266"/>
      <c r="H8214" s="266"/>
      <c r="I8214" s="266"/>
      <c r="J8214" s="266"/>
      <c r="K8214" s="266"/>
      <c r="L8214" s="261" t="s">
        <v>18986</v>
      </c>
      <c r="M8214" s="261"/>
      <c r="N8214" s="261"/>
      <c r="O8214" s="458"/>
      <c r="P8214" s="266"/>
      <c r="Q8214" s="262" t="s">
        <v>18987</v>
      </c>
      <c r="R8214" s="261"/>
      <c r="S8214" s="261"/>
      <c r="T8214" s="261"/>
      <c r="U8214" s="261"/>
      <c r="V8214" s="292"/>
      <c r="X8214" s="458"/>
      <c r="Y8214" s="266"/>
      <c r="Z8214" s="264"/>
      <c r="AA8214" s="264"/>
      <c r="AB8214" s="264"/>
      <c r="AC8214" s="264"/>
      <c r="AF8214" s="458"/>
      <c r="AG8214" s="266"/>
      <c r="AN8214" s="458"/>
      <c r="AO8214" s="266"/>
      <c r="AV8214" s="266"/>
      <c r="BC8214" s="266"/>
      <c r="BM8214" s="275">
        <v>0</v>
      </c>
      <c r="BN8214" s="275"/>
      <c r="BO8214" s="275"/>
      <c r="BP8214" s="275"/>
      <c r="BQ8214" s="275"/>
      <c r="BR8214" s="275"/>
      <c r="BS8214" s="275"/>
      <c r="BT8214" s="275"/>
      <c r="BU8214" s="275"/>
      <c r="BV8214" s="275"/>
    </row>
    <row r="8215" spans="1:74" s="263" customFormat="1">
      <c r="A8215" s="458" t="s">
        <v>18991</v>
      </c>
      <c r="B8215" s="458"/>
      <c r="C8215" s="266"/>
      <c r="D8215" s="266"/>
      <c r="E8215" s="266"/>
      <c r="F8215" s="266"/>
      <c r="G8215" s="266"/>
      <c r="H8215" s="266"/>
      <c r="I8215" s="266"/>
      <c r="J8215" s="266"/>
      <c r="K8215" s="266"/>
      <c r="L8215" s="261" t="s">
        <v>18989</v>
      </c>
      <c r="M8215" s="261"/>
      <c r="N8215" s="261"/>
      <c r="O8215" s="458"/>
      <c r="P8215" s="266"/>
      <c r="Q8215" s="262" t="s">
        <v>18990</v>
      </c>
      <c r="R8215" s="261"/>
      <c r="S8215" s="261"/>
      <c r="T8215" s="261"/>
      <c r="U8215" s="261"/>
      <c r="V8215" s="292"/>
      <c r="X8215" s="458"/>
      <c r="Y8215" s="266"/>
      <c r="Z8215" s="264"/>
      <c r="AA8215" s="264"/>
      <c r="AB8215" s="264"/>
      <c r="AC8215" s="264"/>
      <c r="AF8215" s="458"/>
      <c r="AG8215" s="266"/>
      <c r="AN8215" s="458"/>
      <c r="AO8215" s="266"/>
      <c r="AV8215" s="266"/>
      <c r="BC8215" s="266"/>
      <c r="BM8215" s="275">
        <v>0</v>
      </c>
      <c r="BN8215" s="275"/>
      <c r="BO8215" s="275"/>
      <c r="BP8215" s="275"/>
      <c r="BQ8215" s="275"/>
      <c r="BR8215" s="275"/>
      <c r="BS8215" s="275"/>
      <c r="BT8215" s="275"/>
      <c r="BU8215" s="275"/>
      <c r="BV8215" s="275"/>
    </row>
    <row r="8216" spans="1:74" s="263" customFormat="1">
      <c r="A8216" s="458" t="s">
        <v>18994</v>
      </c>
      <c r="B8216" s="458"/>
      <c r="C8216" s="266"/>
      <c r="D8216" s="266"/>
      <c r="E8216" s="266"/>
      <c r="F8216" s="266"/>
      <c r="G8216" s="266"/>
      <c r="H8216" s="266"/>
      <c r="I8216" s="266"/>
      <c r="J8216" s="266"/>
      <c r="K8216" s="266"/>
      <c r="L8216" s="261" t="s">
        <v>18992</v>
      </c>
      <c r="M8216" s="261"/>
      <c r="N8216" s="261"/>
      <c r="O8216" s="458"/>
      <c r="P8216" s="266"/>
      <c r="Q8216" s="262" t="s">
        <v>18993</v>
      </c>
      <c r="R8216" s="261"/>
      <c r="S8216" s="261"/>
      <c r="T8216" s="261"/>
      <c r="U8216" s="261"/>
      <c r="V8216" s="292"/>
      <c r="X8216" s="458"/>
      <c r="Y8216" s="266"/>
      <c r="Z8216" s="264"/>
      <c r="AA8216" s="264"/>
      <c r="AB8216" s="264"/>
      <c r="AC8216" s="264"/>
      <c r="AF8216" s="458"/>
      <c r="AG8216" s="266"/>
      <c r="AN8216" s="458"/>
      <c r="AO8216" s="266"/>
      <c r="AV8216" s="266"/>
      <c r="BC8216" s="266"/>
      <c r="BM8216" s="275">
        <v>0</v>
      </c>
      <c r="BN8216" s="275"/>
      <c r="BO8216" s="275"/>
      <c r="BP8216" s="275"/>
      <c r="BQ8216" s="275"/>
      <c r="BR8216" s="275"/>
      <c r="BS8216" s="275"/>
      <c r="BT8216" s="275"/>
      <c r="BU8216" s="275"/>
      <c r="BV8216" s="275"/>
    </row>
    <row r="8217" spans="1:74" s="263" customFormat="1">
      <c r="A8217" s="458" t="s">
        <v>18996</v>
      </c>
      <c r="B8217" s="458"/>
      <c r="C8217" s="266"/>
      <c r="D8217" s="266"/>
      <c r="E8217" s="266"/>
      <c r="F8217" s="266"/>
      <c r="G8217" s="266"/>
      <c r="H8217" s="266"/>
      <c r="I8217" s="266"/>
      <c r="J8217" s="266"/>
      <c r="K8217" s="266"/>
      <c r="L8217" s="261" t="s">
        <v>18995</v>
      </c>
      <c r="M8217" s="261"/>
      <c r="N8217" s="261"/>
      <c r="O8217" s="458"/>
      <c r="P8217" s="266"/>
      <c r="Q8217" s="262" t="s">
        <v>18996</v>
      </c>
      <c r="R8217" s="261"/>
      <c r="S8217" s="261"/>
      <c r="T8217" s="261"/>
      <c r="U8217" s="261"/>
      <c r="V8217" s="292"/>
      <c r="X8217" s="458"/>
      <c r="Y8217" s="266"/>
      <c r="Z8217" s="264"/>
      <c r="AA8217" s="264"/>
      <c r="AB8217" s="264"/>
      <c r="AC8217" s="264"/>
      <c r="AF8217" s="458"/>
      <c r="AG8217" s="266"/>
      <c r="AN8217" s="458"/>
      <c r="AO8217" s="266"/>
      <c r="AV8217" s="266"/>
      <c r="BC8217" s="266"/>
      <c r="BM8217" s="275">
        <v>0</v>
      </c>
      <c r="BN8217" s="275"/>
      <c r="BO8217" s="275"/>
      <c r="BP8217" s="275"/>
      <c r="BQ8217" s="275"/>
      <c r="BR8217" s="275"/>
      <c r="BS8217" s="275"/>
      <c r="BT8217" s="275"/>
      <c r="BU8217" s="275"/>
      <c r="BV8217" s="275"/>
    </row>
    <row r="8218" spans="1:74" s="263" customFormat="1">
      <c r="A8218" s="458" t="s">
        <v>18999</v>
      </c>
      <c r="B8218" s="458"/>
      <c r="C8218" s="266"/>
      <c r="D8218" s="266"/>
      <c r="E8218" s="266"/>
      <c r="F8218" s="266"/>
      <c r="G8218" s="266"/>
      <c r="H8218" s="266"/>
      <c r="I8218" s="266"/>
      <c r="J8218" s="266"/>
      <c r="K8218" s="266"/>
      <c r="L8218" s="261" t="s">
        <v>18997</v>
      </c>
      <c r="M8218" s="261"/>
      <c r="N8218" s="261"/>
      <c r="O8218" s="458"/>
      <c r="P8218" s="266"/>
      <c r="Q8218" s="262" t="s">
        <v>18998</v>
      </c>
      <c r="R8218" s="261"/>
      <c r="S8218" s="261"/>
      <c r="T8218" s="261"/>
      <c r="U8218" s="261"/>
      <c r="V8218" s="292"/>
      <c r="X8218" s="458"/>
      <c r="Y8218" s="266"/>
      <c r="Z8218" s="264"/>
      <c r="AA8218" s="264"/>
      <c r="AB8218" s="264"/>
      <c r="AC8218" s="264"/>
      <c r="AF8218" s="458"/>
      <c r="AG8218" s="266"/>
      <c r="AN8218" s="458"/>
      <c r="AO8218" s="266"/>
      <c r="AV8218" s="266"/>
      <c r="BC8218" s="266"/>
      <c r="BM8218" s="275">
        <v>0</v>
      </c>
      <c r="BN8218" s="275"/>
      <c r="BO8218" s="275"/>
      <c r="BP8218" s="275"/>
      <c r="BQ8218" s="275"/>
      <c r="BR8218" s="275"/>
      <c r="BS8218" s="275"/>
      <c r="BT8218" s="275"/>
      <c r="BU8218" s="275"/>
      <c r="BV8218" s="275"/>
    </row>
    <row r="8219" spans="1:74" s="263" customFormat="1">
      <c r="A8219" s="458" t="s">
        <v>19002</v>
      </c>
      <c r="B8219" s="458"/>
      <c r="C8219" s="266"/>
      <c r="D8219" s="266"/>
      <c r="E8219" s="266"/>
      <c r="F8219" s="266"/>
      <c r="G8219" s="266"/>
      <c r="H8219" s="266"/>
      <c r="I8219" s="266"/>
      <c r="J8219" s="266"/>
      <c r="K8219" s="266"/>
      <c r="L8219" s="261" t="s">
        <v>19000</v>
      </c>
      <c r="M8219" s="261"/>
      <c r="N8219" s="261"/>
      <c r="O8219" s="458"/>
      <c r="P8219" s="266"/>
      <c r="Q8219" s="262" t="s">
        <v>19001</v>
      </c>
      <c r="R8219" s="261"/>
      <c r="S8219" s="261"/>
      <c r="T8219" s="261"/>
      <c r="U8219" s="261"/>
      <c r="V8219" s="292"/>
      <c r="X8219" s="458"/>
      <c r="Y8219" s="266"/>
      <c r="Z8219" s="264"/>
      <c r="AA8219" s="264"/>
      <c r="AB8219" s="264"/>
      <c r="AC8219" s="264"/>
      <c r="AF8219" s="458"/>
      <c r="AG8219" s="266"/>
      <c r="AN8219" s="458"/>
      <c r="AO8219" s="266"/>
      <c r="AV8219" s="266"/>
      <c r="BC8219" s="266"/>
      <c r="BM8219" s="275">
        <v>0</v>
      </c>
      <c r="BN8219" s="275"/>
      <c r="BO8219" s="275"/>
      <c r="BP8219" s="275"/>
      <c r="BQ8219" s="275"/>
      <c r="BR8219" s="275"/>
      <c r="BS8219" s="275"/>
      <c r="BT8219" s="275"/>
      <c r="BU8219" s="275"/>
      <c r="BV8219" s="275"/>
    </row>
    <row r="8220" spans="1:74" s="263" customFormat="1">
      <c r="A8220" s="458" t="s">
        <v>19004</v>
      </c>
      <c r="B8220" s="458"/>
      <c r="C8220" s="266"/>
      <c r="D8220" s="266"/>
      <c r="E8220" s="266"/>
      <c r="F8220" s="266"/>
      <c r="G8220" s="266"/>
      <c r="H8220" s="266"/>
      <c r="I8220" s="266"/>
      <c r="J8220" s="266"/>
      <c r="K8220" s="266"/>
      <c r="L8220" s="261" t="s">
        <v>19003</v>
      </c>
      <c r="M8220" s="261"/>
      <c r="N8220" s="261"/>
      <c r="O8220" s="458"/>
      <c r="P8220" s="266"/>
      <c r="Q8220" s="262" t="s">
        <v>17577</v>
      </c>
      <c r="R8220" s="261"/>
      <c r="S8220" s="261"/>
      <c r="T8220" s="261"/>
      <c r="U8220" s="261"/>
      <c r="V8220" s="292"/>
      <c r="X8220" s="458"/>
      <c r="Y8220" s="266"/>
      <c r="Z8220" s="264"/>
      <c r="AA8220" s="264"/>
      <c r="AB8220" s="264"/>
      <c r="AC8220" s="264"/>
      <c r="AF8220" s="458"/>
      <c r="AG8220" s="266"/>
      <c r="AN8220" s="458"/>
      <c r="AO8220" s="266"/>
      <c r="AV8220" s="266"/>
      <c r="BC8220" s="266"/>
      <c r="BM8220" s="275">
        <v>0</v>
      </c>
      <c r="BN8220" s="275"/>
      <c r="BO8220" s="275"/>
      <c r="BP8220" s="275"/>
      <c r="BQ8220" s="275"/>
      <c r="BR8220" s="275"/>
      <c r="BS8220" s="275"/>
      <c r="BT8220" s="275"/>
      <c r="BU8220" s="275"/>
      <c r="BV8220" s="275"/>
    </row>
    <row r="8221" spans="1:74" s="263" customFormat="1">
      <c r="A8221" s="458" t="s">
        <v>19006</v>
      </c>
      <c r="B8221" s="458"/>
      <c r="C8221" s="266"/>
      <c r="D8221" s="266"/>
      <c r="E8221" s="266"/>
      <c r="F8221" s="266"/>
      <c r="G8221" s="266"/>
      <c r="H8221" s="266"/>
      <c r="I8221" s="266"/>
      <c r="J8221" s="266"/>
      <c r="K8221" s="266"/>
      <c r="L8221" s="261" t="s">
        <v>19005</v>
      </c>
      <c r="M8221" s="261"/>
      <c r="N8221" s="261"/>
      <c r="O8221" s="458"/>
      <c r="P8221" s="266"/>
      <c r="Q8221" s="262" t="s">
        <v>19006</v>
      </c>
      <c r="R8221" s="261"/>
      <c r="S8221" s="261"/>
      <c r="T8221" s="261"/>
      <c r="U8221" s="261"/>
      <c r="V8221" s="292"/>
      <c r="X8221" s="458"/>
      <c r="Y8221" s="266"/>
      <c r="Z8221" s="264"/>
      <c r="AA8221" s="264"/>
      <c r="AB8221" s="264"/>
      <c r="AC8221" s="264"/>
      <c r="AF8221" s="458"/>
      <c r="AG8221" s="266"/>
      <c r="AN8221" s="458"/>
      <c r="AO8221" s="266"/>
      <c r="AV8221" s="266"/>
      <c r="BC8221" s="266"/>
      <c r="BM8221" s="275">
        <v>0</v>
      </c>
      <c r="BN8221" s="275"/>
      <c r="BO8221" s="275"/>
      <c r="BP8221" s="275"/>
      <c r="BQ8221" s="275"/>
      <c r="BR8221" s="275"/>
      <c r="BS8221" s="275"/>
      <c r="BT8221" s="275"/>
      <c r="BU8221" s="275"/>
      <c r="BV8221" s="275"/>
    </row>
    <row r="8222" spans="1:74" s="263" customFormat="1">
      <c r="A8222" s="458" t="s">
        <v>19009</v>
      </c>
      <c r="B8222" s="458"/>
      <c r="C8222" s="266"/>
      <c r="D8222" s="266"/>
      <c r="E8222" s="266"/>
      <c r="F8222" s="266"/>
      <c r="G8222" s="266"/>
      <c r="H8222" s="266"/>
      <c r="I8222" s="266"/>
      <c r="J8222" s="266"/>
      <c r="K8222" s="266"/>
      <c r="L8222" s="261" t="s">
        <v>19007</v>
      </c>
      <c r="M8222" s="261"/>
      <c r="N8222" s="261"/>
      <c r="O8222" s="458"/>
      <c r="P8222" s="266"/>
      <c r="Q8222" s="262" t="s">
        <v>19008</v>
      </c>
      <c r="R8222" s="261"/>
      <c r="S8222" s="261"/>
      <c r="T8222" s="261"/>
      <c r="U8222" s="261"/>
      <c r="V8222" s="292"/>
      <c r="X8222" s="458"/>
      <c r="Y8222" s="266"/>
      <c r="Z8222" s="264"/>
      <c r="AA8222" s="264"/>
      <c r="AB8222" s="264"/>
      <c r="AC8222" s="264"/>
      <c r="AF8222" s="458"/>
      <c r="AG8222" s="266"/>
      <c r="AN8222" s="458"/>
      <c r="AO8222" s="266"/>
      <c r="AV8222" s="266"/>
      <c r="BC8222" s="266"/>
      <c r="BM8222" s="275">
        <v>0</v>
      </c>
      <c r="BN8222" s="275"/>
      <c r="BO8222" s="275"/>
      <c r="BP8222" s="275"/>
      <c r="BQ8222" s="275"/>
      <c r="BR8222" s="275"/>
      <c r="BS8222" s="275"/>
      <c r="BT8222" s="275"/>
      <c r="BU8222" s="275"/>
      <c r="BV8222" s="275"/>
    </row>
    <row r="8223" spans="1:74" s="263" customFormat="1">
      <c r="A8223" s="458" t="s">
        <v>19012</v>
      </c>
      <c r="B8223" s="458"/>
      <c r="C8223" s="266"/>
      <c r="D8223" s="266"/>
      <c r="E8223" s="266"/>
      <c r="F8223" s="266"/>
      <c r="G8223" s="266"/>
      <c r="H8223" s="266"/>
      <c r="I8223" s="266"/>
      <c r="J8223" s="266"/>
      <c r="K8223" s="266"/>
      <c r="L8223" s="261" t="s">
        <v>19010</v>
      </c>
      <c r="M8223" s="261"/>
      <c r="N8223" s="261"/>
      <c r="O8223" s="458"/>
      <c r="P8223" s="266"/>
      <c r="Q8223" s="262" t="s">
        <v>19011</v>
      </c>
      <c r="R8223" s="261"/>
      <c r="S8223" s="261"/>
      <c r="T8223" s="261"/>
      <c r="U8223" s="261"/>
      <c r="V8223" s="292"/>
      <c r="X8223" s="458"/>
      <c r="Y8223" s="266"/>
      <c r="Z8223" s="264"/>
      <c r="AA8223" s="264"/>
      <c r="AB8223" s="264"/>
      <c r="AC8223" s="264"/>
      <c r="AF8223" s="458"/>
      <c r="AG8223" s="266"/>
      <c r="AN8223" s="458"/>
      <c r="AO8223" s="266"/>
      <c r="AV8223" s="266"/>
      <c r="BC8223" s="266"/>
      <c r="BM8223" s="275">
        <v>0</v>
      </c>
      <c r="BN8223" s="275"/>
      <c r="BO8223" s="275"/>
      <c r="BP8223" s="275"/>
      <c r="BQ8223" s="275"/>
      <c r="BR8223" s="275"/>
      <c r="BS8223" s="275"/>
      <c r="BT8223" s="275"/>
      <c r="BU8223" s="275"/>
      <c r="BV8223" s="275"/>
    </row>
    <row r="8224" spans="1:74" s="263" customFormat="1">
      <c r="A8224" s="458" t="s">
        <v>19015</v>
      </c>
      <c r="B8224" s="458"/>
      <c r="C8224" s="266"/>
      <c r="D8224" s="266"/>
      <c r="E8224" s="266"/>
      <c r="F8224" s="266"/>
      <c r="G8224" s="266"/>
      <c r="H8224" s="266"/>
      <c r="I8224" s="266"/>
      <c r="J8224" s="266"/>
      <c r="K8224" s="266"/>
      <c r="L8224" s="261" t="s">
        <v>19013</v>
      </c>
      <c r="M8224" s="261"/>
      <c r="N8224" s="261"/>
      <c r="O8224" s="458"/>
      <c r="P8224" s="266"/>
      <c r="Q8224" s="262" t="s">
        <v>19014</v>
      </c>
      <c r="R8224" s="261"/>
      <c r="S8224" s="261"/>
      <c r="T8224" s="261"/>
      <c r="U8224" s="261"/>
      <c r="V8224" s="292"/>
      <c r="X8224" s="458"/>
      <c r="Y8224" s="266"/>
      <c r="Z8224" s="264"/>
      <c r="AA8224" s="264"/>
      <c r="AB8224" s="264"/>
      <c r="AC8224" s="264"/>
      <c r="AF8224" s="458"/>
      <c r="AG8224" s="266"/>
      <c r="AN8224" s="458"/>
      <c r="AO8224" s="266"/>
      <c r="AV8224" s="266"/>
      <c r="BC8224" s="266"/>
      <c r="BM8224" s="275">
        <v>0</v>
      </c>
      <c r="BN8224" s="275"/>
      <c r="BO8224" s="275"/>
      <c r="BP8224" s="275"/>
      <c r="BQ8224" s="275"/>
      <c r="BR8224" s="275"/>
      <c r="BS8224" s="275"/>
      <c r="BT8224" s="275"/>
      <c r="BU8224" s="275"/>
      <c r="BV8224" s="275"/>
    </row>
    <row r="8225" spans="1:74" s="263" customFormat="1">
      <c r="A8225" s="458" t="s">
        <v>19018</v>
      </c>
      <c r="B8225" s="458"/>
      <c r="C8225" s="266"/>
      <c r="D8225" s="266"/>
      <c r="E8225" s="266"/>
      <c r="F8225" s="266"/>
      <c r="G8225" s="266"/>
      <c r="H8225" s="266"/>
      <c r="I8225" s="266"/>
      <c r="J8225" s="266"/>
      <c r="K8225" s="266"/>
      <c r="L8225" s="261" t="s">
        <v>19016</v>
      </c>
      <c r="M8225" s="261"/>
      <c r="N8225" s="261"/>
      <c r="O8225" s="458"/>
      <c r="P8225" s="266"/>
      <c r="Q8225" s="262" t="s">
        <v>19017</v>
      </c>
      <c r="R8225" s="261"/>
      <c r="S8225" s="261"/>
      <c r="T8225" s="261"/>
      <c r="U8225" s="261"/>
      <c r="V8225" s="292"/>
      <c r="X8225" s="458"/>
      <c r="Y8225" s="266"/>
      <c r="Z8225" s="264"/>
      <c r="AA8225" s="264"/>
      <c r="AB8225" s="264"/>
      <c r="AC8225" s="264"/>
      <c r="AF8225" s="458"/>
      <c r="AG8225" s="266"/>
      <c r="AN8225" s="458"/>
      <c r="AO8225" s="266"/>
      <c r="AV8225" s="266"/>
      <c r="BC8225" s="266"/>
      <c r="BM8225" s="275">
        <v>0</v>
      </c>
      <c r="BN8225" s="275"/>
      <c r="BO8225" s="275"/>
      <c r="BP8225" s="275"/>
      <c r="BQ8225" s="275"/>
      <c r="BR8225" s="275"/>
      <c r="BS8225" s="275"/>
      <c r="BT8225" s="275"/>
      <c r="BU8225" s="275"/>
      <c r="BV8225" s="275"/>
    </row>
    <row r="8226" spans="1:74" s="263" customFormat="1">
      <c r="A8226" s="458" t="s">
        <v>19020</v>
      </c>
      <c r="B8226" s="458"/>
      <c r="C8226" s="266"/>
      <c r="D8226" s="266"/>
      <c r="E8226" s="266"/>
      <c r="F8226" s="266"/>
      <c r="G8226" s="266"/>
      <c r="H8226" s="266"/>
      <c r="I8226" s="266"/>
      <c r="J8226" s="266"/>
      <c r="K8226" s="266"/>
      <c r="L8226" s="261" t="s">
        <v>19019</v>
      </c>
      <c r="M8226" s="261"/>
      <c r="N8226" s="261"/>
      <c r="O8226" s="458"/>
      <c r="P8226" s="266"/>
      <c r="Q8226" s="262" t="s">
        <v>15497</v>
      </c>
      <c r="R8226" s="261"/>
      <c r="S8226" s="261"/>
      <c r="T8226" s="261"/>
      <c r="U8226" s="261"/>
      <c r="V8226" s="292"/>
      <c r="X8226" s="458"/>
      <c r="Y8226" s="266"/>
      <c r="Z8226" s="264"/>
      <c r="AA8226" s="264"/>
      <c r="AB8226" s="264"/>
      <c r="AC8226" s="264"/>
      <c r="AF8226" s="458"/>
      <c r="AG8226" s="266"/>
      <c r="AN8226" s="458"/>
      <c r="AO8226" s="266"/>
      <c r="AV8226" s="266"/>
      <c r="BC8226" s="266"/>
      <c r="BM8226" s="275">
        <v>0</v>
      </c>
      <c r="BN8226" s="275"/>
      <c r="BO8226" s="275"/>
      <c r="BP8226" s="275"/>
      <c r="BQ8226" s="275"/>
      <c r="BR8226" s="275"/>
      <c r="BS8226" s="275"/>
      <c r="BT8226" s="275"/>
      <c r="BU8226" s="275"/>
      <c r="BV8226" s="275"/>
    </row>
    <row r="8227" spans="1:74" s="263" customFormat="1">
      <c r="A8227" s="458" t="s">
        <v>19023</v>
      </c>
      <c r="B8227" s="458"/>
      <c r="C8227" s="266"/>
      <c r="D8227" s="266"/>
      <c r="E8227" s="266"/>
      <c r="F8227" s="266"/>
      <c r="G8227" s="266"/>
      <c r="H8227" s="266"/>
      <c r="I8227" s="266"/>
      <c r="J8227" s="266"/>
      <c r="K8227" s="266"/>
      <c r="L8227" s="261" t="s">
        <v>19021</v>
      </c>
      <c r="M8227" s="261"/>
      <c r="N8227" s="261"/>
      <c r="O8227" s="458"/>
      <c r="P8227" s="266"/>
      <c r="Q8227" s="262" t="s">
        <v>19022</v>
      </c>
      <c r="R8227" s="261"/>
      <c r="S8227" s="261"/>
      <c r="T8227" s="261"/>
      <c r="U8227" s="261"/>
      <c r="V8227" s="292"/>
      <c r="X8227" s="458"/>
      <c r="Y8227" s="266"/>
      <c r="Z8227" s="264"/>
      <c r="AA8227" s="264"/>
      <c r="AB8227" s="264"/>
      <c r="AC8227" s="264"/>
      <c r="AF8227" s="458"/>
      <c r="AG8227" s="266"/>
      <c r="AN8227" s="458"/>
      <c r="AO8227" s="266"/>
      <c r="AV8227" s="266"/>
      <c r="BC8227" s="266"/>
      <c r="BM8227" s="275">
        <v>0</v>
      </c>
      <c r="BN8227" s="275"/>
      <c r="BO8227" s="275"/>
      <c r="BP8227" s="275"/>
      <c r="BQ8227" s="275"/>
      <c r="BR8227" s="275"/>
      <c r="BS8227" s="275"/>
      <c r="BT8227" s="275"/>
      <c r="BU8227" s="275"/>
      <c r="BV8227" s="275"/>
    </row>
    <row r="8228" spans="1:74" s="263" customFormat="1">
      <c r="A8228" s="458" t="s">
        <v>19025</v>
      </c>
      <c r="B8228" s="458"/>
      <c r="C8228" s="266"/>
      <c r="D8228" s="266"/>
      <c r="E8228" s="266"/>
      <c r="F8228" s="266"/>
      <c r="G8228" s="266"/>
      <c r="H8228" s="266"/>
      <c r="I8228" s="266"/>
      <c r="J8228" s="266"/>
      <c r="K8228" s="266"/>
      <c r="L8228" s="261" t="s">
        <v>19024</v>
      </c>
      <c r="M8228" s="261"/>
      <c r="N8228" s="261"/>
      <c r="O8228" s="458"/>
      <c r="P8228" s="266"/>
      <c r="Q8228" s="262" t="s">
        <v>19025</v>
      </c>
      <c r="R8228" s="261"/>
      <c r="S8228" s="261"/>
      <c r="T8228" s="261"/>
      <c r="U8228" s="261"/>
      <c r="V8228" s="292"/>
      <c r="X8228" s="458"/>
      <c r="Y8228" s="266"/>
      <c r="Z8228" s="264"/>
      <c r="AA8228" s="264"/>
      <c r="AB8228" s="264"/>
      <c r="AC8228" s="264"/>
      <c r="AF8228" s="458"/>
      <c r="AG8228" s="266"/>
      <c r="AN8228" s="458"/>
      <c r="AO8228" s="266"/>
      <c r="AV8228" s="266"/>
      <c r="BC8228" s="266"/>
      <c r="BM8228" s="275">
        <v>0</v>
      </c>
      <c r="BN8228" s="275"/>
      <c r="BO8228" s="275"/>
      <c r="BP8228" s="275"/>
      <c r="BQ8228" s="275"/>
      <c r="BR8228" s="275"/>
      <c r="BS8228" s="275"/>
      <c r="BT8228" s="275"/>
      <c r="BU8228" s="275"/>
      <c r="BV8228" s="275"/>
    </row>
    <row r="8229" spans="1:74" s="263" customFormat="1">
      <c r="A8229" s="458" t="s">
        <v>14918</v>
      </c>
      <c r="B8229" s="458"/>
      <c r="C8229" s="266"/>
      <c r="D8229" s="266"/>
      <c r="E8229" s="266"/>
      <c r="F8229" s="266"/>
      <c r="G8229" s="266"/>
      <c r="H8229" s="266"/>
      <c r="I8229" s="266"/>
      <c r="J8229" s="266"/>
      <c r="K8229" s="266"/>
      <c r="L8229" s="261" t="s">
        <v>19026</v>
      </c>
      <c r="M8229" s="261"/>
      <c r="N8229" s="261"/>
      <c r="O8229" s="458"/>
      <c r="P8229" s="266"/>
      <c r="Q8229" s="262" t="s">
        <v>14919</v>
      </c>
      <c r="R8229" s="261"/>
      <c r="S8229" s="261"/>
      <c r="T8229" s="261"/>
      <c r="U8229" s="261"/>
      <c r="V8229" s="292"/>
      <c r="X8229" s="458"/>
      <c r="Y8229" s="266"/>
      <c r="Z8229" s="264"/>
      <c r="AA8229" s="264"/>
      <c r="AB8229" s="264"/>
      <c r="AC8229" s="264"/>
      <c r="AF8229" s="458"/>
      <c r="AG8229" s="266"/>
      <c r="AN8229" s="458"/>
      <c r="AO8229" s="266"/>
      <c r="AV8229" s="266"/>
      <c r="BC8229" s="266"/>
      <c r="BM8229" s="275">
        <v>0</v>
      </c>
      <c r="BN8229" s="275"/>
      <c r="BO8229" s="275"/>
      <c r="BP8229" s="275"/>
      <c r="BQ8229" s="275"/>
      <c r="BR8229" s="275"/>
      <c r="BS8229" s="275"/>
      <c r="BT8229" s="275"/>
      <c r="BU8229" s="275"/>
      <c r="BV8229" s="275"/>
    </row>
    <row r="8230" spans="1:74" s="263" customFormat="1">
      <c r="A8230" s="458" t="s">
        <v>19029</v>
      </c>
      <c r="B8230" s="458"/>
      <c r="C8230" s="266"/>
      <c r="D8230" s="266"/>
      <c r="E8230" s="266"/>
      <c r="F8230" s="266"/>
      <c r="G8230" s="266"/>
      <c r="H8230" s="266"/>
      <c r="I8230" s="266"/>
      <c r="J8230" s="266"/>
      <c r="K8230" s="266"/>
      <c r="L8230" s="261" t="s">
        <v>19027</v>
      </c>
      <c r="M8230" s="261"/>
      <c r="N8230" s="261"/>
      <c r="O8230" s="458"/>
      <c r="P8230" s="266"/>
      <c r="Q8230" s="262" t="s">
        <v>19028</v>
      </c>
      <c r="R8230" s="261"/>
      <c r="S8230" s="261"/>
      <c r="T8230" s="261"/>
      <c r="U8230" s="261"/>
      <c r="V8230" s="292"/>
      <c r="X8230" s="458"/>
      <c r="Y8230" s="266"/>
      <c r="Z8230" s="264"/>
      <c r="AA8230" s="264"/>
      <c r="AB8230" s="264"/>
      <c r="AC8230" s="264"/>
      <c r="AF8230" s="458"/>
      <c r="AG8230" s="266"/>
      <c r="AN8230" s="458"/>
      <c r="AO8230" s="266"/>
      <c r="AV8230" s="266"/>
      <c r="BC8230" s="266"/>
      <c r="BM8230" s="275">
        <v>0</v>
      </c>
      <c r="BN8230" s="275"/>
      <c r="BO8230" s="275"/>
      <c r="BP8230" s="275"/>
      <c r="BQ8230" s="275"/>
      <c r="BR8230" s="275"/>
      <c r="BS8230" s="275"/>
      <c r="BT8230" s="275"/>
      <c r="BU8230" s="275"/>
      <c r="BV8230" s="275"/>
    </row>
    <row r="8231" spans="1:74" s="263" customFormat="1">
      <c r="A8231" s="458" t="s">
        <v>19032</v>
      </c>
      <c r="B8231" s="458"/>
      <c r="C8231" s="266"/>
      <c r="D8231" s="266"/>
      <c r="E8231" s="266"/>
      <c r="F8231" s="266"/>
      <c r="G8231" s="266"/>
      <c r="H8231" s="266"/>
      <c r="I8231" s="266"/>
      <c r="J8231" s="266"/>
      <c r="K8231" s="266"/>
      <c r="L8231" s="261" t="s">
        <v>19030</v>
      </c>
      <c r="M8231" s="261"/>
      <c r="N8231" s="261"/>
      <c r="O8231" s="458"/>
      <c r="P8231" s="266"/>
      <c r="Q8231" s="262" t="s">
        <v>19031</v>
      </c>
      <c r="R8231" s="261"/>
      <c r="S8231" s="261"/>
      <c r="T8231" s="261"/>
      <c r="U8231" s="261"/>
      <c r="V8231" s="292"/>
      <c r="X8231" s="458"/>
      <c r="Y8231" s="266"/>
      <c r="Z8231" s="264"/>
      <c r="AA8231" s="264"/>
      <c r="AB8231" s="264"/>
      <c r="AC8231" s="264"/>
      <c r="AF8231" s="458"/>
      <c r="AG8231" s="266"/>
      <c r="AN8231" s="458"/>
      <c r="AO8231" s="266"/>
      <c r="AV8231" s="266"/>
      <c r="BC8231" s="266"/>
      <c r="BM8231" s="275">
        <v>0</v>
      </c>
      <c r="BN8231" s="275"/>
      <c r="BO8231" s="275"/>
      <c r="BP8231" s="275"/>
      <c r="BQ8231" s="275"/>
      <c r="BR8231" s="275"/>
      <c r="BS8231" s="275"/>
      <c r="BT8231" s="275"/>
      <c r="BU8231" s="275"/>
      <c r="BV8231" s="275"/>
    </row>
    <row r="8232" spans="1:74" s="263" customFormat="1">
      <c r="A8232" s="458" t="s">
        <v>19035</v>
      </c>
      <c r="B8232" s="458"/>
      <c r="C8232" s="266"/>
      <c r="D8232" s="266"/>
      <c r="E8232" s="266"/>
      <c r="F8232" s="266"/>
      <c r="G8232" s="266"/>
      <c r="H8232" s="266"/>
      <c r="I8232" s="266"/>
      <c r="J8232" s="266"/>
      <c r="K8232" s="266"/>
      <c r="L8232" s="261" t="s">
        <v>19033</v>
      </c>
      <c r="M8232" s="261"/>
      <c r="N8232" s="261"/>
      <c r="O8232" s="458"/>
      <c r="P8232" s="266"/>
      <c r="Q8232" s="262" t="s">
        <v>19034</v>
      </c>
      <c r="R8232" s="261"/>
      <c r="S8232" s="261"/>
      <c r="T8232" s="261"/>
      <c r="U8232" s="261"/>
      <c r="V8232" s="292"/>
      <c r="X8232" s="458"/>
      <c r="Y8232" s="266"/>
      <c r="Z8232" s="264"/>
      <c r="AA8232" s="264"/>
      <c r="AB8232" s="264"/>
      <c r="AC8232" s="264"/>
      <c r="AF8232" s="458"/>
      <c r="AG8232" s="266"/>
      <c r="AN8232" s="458"/>
      <c r="AO8232" s="266"/>
      <c r="AV8232" s="266"/>
      <c r="BC8232" s="266"/>
      <c r="BM8232" s="275">
        <v>0</v>
      </c>
      <c r="BN8232" s="275"/>
      <c r="BO8232" s="275"/>
      <c r="BP8232" s="275"/>
      <c r="BQ8232" s="275"/>
      <c r="BR8232" s="275"/>
      <c r="BS8232" s="275"/>
      <c r="BT8232" s="275"/>
      <c r="BU8232" s="275"/>
      <c r="BV8232" s="275"/>
    </row>
    <row r="8233" spans="1:74" s="263" customFormat="1">
      <c r="A8233" s="458" t="s">
        <v>19038</v>
      </c>
      <c r="B8233" s="458"/>
      <c r="C8233" s="266"/>
      <c r="D8233" s="266"/>
      <c r="E8233" s="266"/>
      <c r="F8233" s="266"/>
      <c r="G8233" s="266"/>
      <c r="H8233" s="266"/>
      <c r="I8233" s="266"/>
      <c r="J8233" s="266"/>
      <c r="K8233" s="266"/>
      <c r="L8233" s="261" t="s">
        <v>19036</v>
      </c>
      <c r="M8233" s="261"/>
      <c r="N8233" s="261"/>
      <c r="O8233" s="458"/>
      <c r="P8233" s="266"/>
      <c r="Q8233" s="262" t="s">
        <v>19037</v>
      </c>
      <c r="R8233" s="261"/>
      <c r="S8233" s="261"/>
      <c r="T8233" s="261"/>
      <c r="U8233" s="261"/>
      <c r="V8233" s="292"/>
      <c r="X8233" s="458"/>
      <c r="Y8233" s="266"/>
      <c r="Z8233" s="264"/>
      <c r="AA8233" s="264"/>
      <c r="AB8233" s="264"/>
      <c r="AC8233" s="264"/>
      <c r="AF8233" s="458"/>
      <c r="AG8233" s="266"/>
      <c r="AN8233" s="458"/>
      <c r="AO8233" s="266"/>
      <c r="AV8233" s="266"/>
      <c r="BC8233" s="266"/>
      <c r="BM8233" s="275">
        <v>0</v>
      </c>
      <c r="BN8233" s="275"/>
      <c r="BO8233" s="275"/>
      <c r="BP8233" s="275"/>
      <c r="BQ8233" s="275"/>
      <c r="BR8233" s="275"/>
      <c r="BS8233" s="275"/>
      <c r="BT8233" s="275"/>
      <c r="BU8233" s="275"/>
      <c r="BV8233" s="275"/>
    </row>
    <row r="8234" spans="1:74" s="263" customFormat="1">
      <c r="A8234" s="458" t="s">
        <v>19039</v>
      </c>
      <c r="B8234" s="458"/>
      <c r="C8234" s="266"/>
      <c r="D8234" s="266"/>
      <c r="E8234" s="266"/>
      <c r="F8234" s="266"/>
      <c r="G8234" s="266"/>
      <c r="H8234" s="266"/>
      <c r="I8234" s="266"/>
      <c r="J8234" s="266"/>
      <c r="K8234" s="266"/>
      <c r="L8234" s="261" t="s">
        <v>5148</v>
      </c>
      <c r="M8234" s="261"/>
      <c r="N8234" s="261"/>
      <c r="O8234" s="458"/>
      <c r="P8234" s="266"/>
      <c r="Q8234" s="262" t="s">
        <v>7918</v>
      </c>
      <c r="R8234" s="261"/>
      <c r="S8234" s="261"/>
      <c r="T8234" s="261"/>
      <c r="U8234" s="261"/>
      <c r="V8234" s="292"/>
      <c r="X8234" s="458"/>
      <c r="Y8234" s="266"/>
      <c r="Z8234" s="264"/>
      <c r="AA8234" s="264"/>
      <c r="AB8234" s="264"/>
      <c r="AC8234" s="264"/>
      <c r="AF8234" s="458"/>
      <c r="AG8234" s="266"/>
      <c r="AN8234" s="458"/>
      <c r="AO8234" s="266"/>
      <c r="AV8234" s="266"/>
      <c r="BC8234" s="266"/>
      <c r="BM8234" s="275">
        <v>0</v>
      </c>
      <c r="BN8234" s="275"/>
      <c r="BO8234" s="275"/>
      <c r="BP8234" s="275"/>
      <c r="BQ8234" s="275"/>
      <c r="BR8234" s="275"/>
      <c r="BS8234" s="275"/>
      <c r="BT8234" s="275"/>
      <c r="BU8234" s="275"/>
      <c r="BV8234" s="275"/>
    </row>
    <row r="8235" spans="1:74" s="263" customFormat="1">
      <c r="A8235" s="458" t="s">
        <v>19042</v>
      </c>
      <c r="B8235" s="458"/>
      <c r="C8235" s="266"/>
      <c r="D8235" s="266"/>
      <c r="E8235" s="266"/>
      <c r="F8235" s="266"/>
      <c r="G8235" s="266"/>
      <c r="H8235" s="266"/>
      <c r="I8235" s="266"/>
      <c r="J8235" s="266"/>
      <c r="K8235" s="266"/>
      <c r="L8235" s="261" t="s">
        <v>19040</v>
      </c>
      <c r="M8235" s="261"/>
      <c r="N8235" s="261"/>
      <c r="O8235" s="458"/>
      <c r="P8235" s="266"/>
      <c r="Q8235" s="262" t="s">
        <v>19041</v>
      </c>
      <c r="R8235" s="261"/>
      <c r="S8235" s="261"/>
      <c r="T8235" s="261"/>
      <c r="U8235" s="261"/>
      <c r="V8235" s="292"/>
      <c r="X8235" s="458"/>
      <c r="Y8235" s="266"/>
      <c r="Z8235" s="264"/>
      <c r="AA8235" s="264"/>
      <c r="AB8235" s="264"/>
      <c r="AC8235" s="264"/>
      <c r="AF8235" s="458"/>
      <c r="AG8235" s="266"/>
      <c r="AN8235" s="458"/>
      <c r="AO8235" s="266"/>
      <c r="AV8235" s="266"/>
      <c r="BC8235" s="266"/>
      <c r="BM8235" s="275">
        <v>0</v>
      </c>
      <c r="BN8235" s="275"/>
      <c r="BO8235" s="275"/>
      <c r="BP8235" s="275"/>
      <c r="BQ8235" s="275"/>
      <c r="BR8235" s="275"/>
      <c r="BS8235" s="275"/>
      <c r="BT8235" s="275"/>
      <c r="BU8235" s="275"/>
      <c r="BV8235" s="275"/>
    </row>
    <row r="8236" spans="1:74" s="263" customFormat="1">
      <c r="A8236" s="458" t="s">
        <v>19045</v>
      </c>
      <c r="B8236" s="458"/>
      <c r="C8236" s="266"/>
      <c r="D8236" s="266"/>
      <c r="E8236" s="266"/>
      <c r="F8236" s="266"/>
      <c r="G8236" s="266"/>
      <c r="H8236" s="266"/>
      <c r="I8236" s="266"/>
      <c r="J8236" s="266"/>
      <c r="K8236" s="266"/>
      <c r="L8236" s="261" t="s">
        <v>19043</v>
      </c>
      <c r="M8236" s="261"/>
      <c r="N8236" s="261"/>
      <c r="O8236" s="458"/>
      <c r="P8236" s="266"/>
      <c r="Q8236" s="262" t="s">
        <v>19044</v>
      </c>
      <c r="R8236" s="261"/>
      <c r="S8236" s="261"/>
      <c r="T8236" s="261"/>
      <c r="U8236" s="261"/>
      <c r="V8236" s="292"/>
      <c r="X8236" s="458"/>
      <c r="Y8236" s="266"/>
      <c r="Z8236" s="264"/>
      <c r="AA8236" s="264"/>
      <c r="AB8236" s="264"/>
      <c r="AC8236" s="264"/>
      <c r="AF8236" s="458"/>
      <c r="AG8236" s="266"/>
      <c r="AN8236" s="458"/>
      <c r="AO8236" s="266"/>
      <c r="AV8236" s="266"/>
      <c r="BC8236" s="266"/>
      <c r="BM8236" s="275">
        <v>0</v>
      </c>
      <c r="BN8236" s="275"/>
      <c r="BO8236" s="275"/>
      <c r="BP8236" s="275"/>
      <c r="BQ8236" s="275"/>
      <c r="BR8236" s="275"/>
      <c r="BS8236" s="275"/>
      <c r="BT8236" s="275"/>
      <c r="BU8236" s="275"/>
      <c r="BV8236" s="275"/>
    </row>
    <row r="8237" spans="1:74" s="263" customFormat="1">
      <c r="A8237" s="458" t="s">
        <v>19047</v>
      </c>
      <c r="B8237" s="458"/>
      <c r="C8237" s="266"/>
      <c r="D8237" s="266"/>
      <c r="E8237" s="266"/>
      <c r="F8237" s="266"/>
      <c r="G8237" s="266"/>
      <c r="H8237" s="266"/>
      <c r="I8237" s="266"/>
      <c r="J8237" s="266"/>
      <c r="K8237" s="266"/>
      <c r="L8237" s="261" t="s">
        <v>19046</v>
      </c>
      <c r="M8237" s="261"/>
      <c r="N8237" s="261"/>
      <c r="O8237" s="458"/>
      <c r="P8237" s="266"/>
      <c r="Q8237" s="262" t="s">
        <v>19047</v>
      </c>
      <c r="R8237" s="261"/>
      <c r="S8237" s="261"/>
      <c r="T8237" s="261"/>
      <c r="U8237" s="261"/>
      <c r="V8237" s="292"/>
      <c r="X8237" s="458"/>
      <c r="Y8237" s="266"/>
      <c r="Z8237" s="264"/>
      <c r="AA8237" s="264"/>
      <c r="AB8237" s="264"/>
      <c r="AC8237" s="264"/>
      <c r="AF8237" s="458"/>
      <c r="AG8237" s="266"/>
      <c r="AN8237" s="458"/>
      <c r="AO8237" s="266"/>
      <c r="AV8237" s="266"/>
      <c r="BC8237" s="266"/>
      <c r="BM8237" s="275">
        <v>0</v>
      </c>
      <c r="BN8237" s="275"/>
      <c r="BO8237" s="275"/>
      <c r="BP8237" s="275"/>
      <c r="BQ8237" s="275"/>
      <c r="BR8237" s="275"/>
      <c r="BS8237" s="275"/>
      <c r="BT8237" s="275"/>
      <c r="BU8237" s="275"/>
      <c r="BV8237" s="275"/>
    </row>
    <row r="8238" spans="1:74" s="263" customFormat="1">
      <c r="A8238" s="458" t="s">
        <v>19050</v>
      </c>
      <c r="B8238" s="458"/>
      <c r="C8238" s="266"/>
      <c r="D8238" s="266"/>
      <c r="E8238" s="266"/>
      <c r="F8238" s="266"/>
      <c r="G8238" s="266"/>
      <c r="H8238" s="266"/>
      <c r="I8238" s="266"/>
      <c r="J8238" s="266"/>
      <c r="K8238" s="266"/>
      <c r="L8238" s="261" t="s">
        <v>19048</v>
      </c>
      <c r="M8238" s="261"/>
      <c r="N8238" s="261"/>
      <c r="O8238" s="458"/>
      <c r="P8238" s="266"/>
      <c r="Q8238" s="262" t="s">
        <v>19049</v>
      </c>
      <c r="R8238" s="261"/>
      <c r="S8238" s="261"/>
      <c r="T8238" s="261"/>
      <c r="U8238" s="261"/>
      <c r="V8238" s="292"/>
      <c r="X8238" s="458"/>
      <c r="Y8238" s="266"/>
      <c r="Z8238" s="264"/>
      <c r="AA8238" s="264"/>
      <c r="AB8238" s="264"/>
      <c r="AC8238" s="264"/>
      <c r="AF8238" s="458"/>
      <c r="AG8238" s="266"/>
      <c r="AN8238" s="458"/>
      <c r="AO8238" s="266"/>
      <c r="AV8238" s="266"/>
      <c r="BC8238" s="266"/>
      <c r="BM8238" s="275">
        <v>0</v>
      </c>
      <c r="BN8238" s="275"/>
      <c r="BO8238" s="275"/>
      <c r="BP8238" s="275"/>
      <c r="BQ8238" s="275"/>
      <c r="BR8238" s="275"/>
      <c r="BS8238" s="275"/>
      <c r="BT8238" s="275"/>
      <c r="BU8238" s="275"/>
      <c r="BV8238" s="275"/>
    </row>
    <row r="8239" spans="1:74" s="263" customFormat="1">
      <c r="A8239" s="458" t="s">
        <v>19053</v>
      </c>
      <c r="B8239" s="458"/>
      <c r="C8239" s="266"/>
      <c r="D8239" s="266"/>
      <c r="E8239" s="266"/>
      <c r="F8239" s="266"/>
      <c r="G8239" s="266"/>
      <c r="H8239" s="266"/>
      <c r="I8239" s="266"/>
      <c r="J8239" s="266"/>
      <c r="K8239" s="266"/>
      <c r="L8239" s="261" t="s">
        <v>19051</v>
      </c>
      <c r="M8239" s="261"/>
      <c r="N8239" s="261"/>
      <c r="O8239" s="458"/>
      <c r="P8239" s="266"/>
      <c r="Q8239" s="262" t="s">
        <v>19052</v>
      </c>
      <c r="R8239" s="261"/>
      <c r="S8239" s="261"/>
      <c r="T8239" s="261"/>
      <c r="U8239" s="261"/>
      <c r="V8239" s="292"/>
      <c r="X8239" s="458"/>
      <c r="Y8239" s="266"/>
      <c r="Z8239" s="264"/>
      <c r="AA8239" s="264"/>
      <c r="AB8239" s="264"/>
      <c r="AC8239" s="264"/>
      <c r="AF8239" s="458"/>
      <c r="AG8239" s="266"/>
      <c r="AN8239" s="458"/>
      <c r="AO8239" s="266"/>
      <c r="AV8239" s="266"/>
      <c r="BC8239" s="266"/>
      <c r="BM8239" s="275">
        <v>0</v>
      </c>
      <c r="BN8239" s="275"/>
      <c r="BO8239" s="275"/>
      <c r="BP8239" s="275"/>
      <c r="BQ8239" s="275"/>
      <c r="BR8239" s="275"/>
      <c r="BS8239" s="275"/>
      <c r="BT8239" s="275"/>
      <c r="BU8239" s="275"/>
      <c r="BV8239" s="275"/>
    </row>
    <row r="8240" spans="1:74" s="263" customFormat="1">
      <c r="A8240" s="458" t="s">
        <v>19056</v>
      </c>
      <c r="B8240" s="458"/>
      <c r="C8240" s="266"/>
      <c r="D8240" s="266"/>
      <c r="E8240" s="266"/>
      <c r="F8240" s="266"/>
      <c r="G8240" s="266"/>
      <c r="H8240" s="266"/>
      <c r="I8240" s="266"/>
      <c r="J8240" s="266"/>
      <c r="K8240" s="266"/>
      <c r="L8240" s="261" t="s">
        <v>19054</v>
      </c>
      <c r="M8240" s="261"/>
      <c r="N8240" s="261"/>
      <c r="O8240" s="458"/>
      <c r="P8240" s="266"/>
      <c r="Q8240" s="262" t="s">
        <v>19055</v>
      </c>
      <c r="R8240" s="261"/>
      <c r="S8240" s="261"/>
      <c r="T8240" s="261"/>
      <c r="U8240" s="261"/>
      <c r="V8240" s="292"/>
      <c r="X8240" s="458"/>
      <c r="Y8240" s="266"/>
      <c r="Z8240" s="264"/>
      <c r="AA8240" s="264"/>
      <c r="AB8240" s="264"/>
      <c r="AC8240" s="264"/>
      <c r="AF8240" s="458"/>
      <c r="AG8240" s="266"/>
      <c r="AN8240" s="458"/>
      <c r="AO8240" s="266"/>
      <c r="AV8240" s="266"/>
      <c r="BC8240" s="266"/>
      <c r="BM8240" s="275">
        <v>0</v>
      </c>
      <c r="BN8240" s="275"/>
      <c r="BO8240" s="275"/>
      <c r="BP8240" s="275"/>
      <c r="BQ8240" s="275"/>
      <c r="BR8240" s="275"/>
      <c r="BS8240" s="275"/>
      <c r="BT8240" s="275"/>
      <c r="BU8240" s="275"/>
      <c r="BV8240" s="275"/>
    </row>
    <row r="8241" spans="1:74" s="263" customFormat="1">
      <c r="A8241" s="457"/>
      <c r="B8241" s="457"/>
      <c r="C8241" s="260"/>
      <c r="D8241" s="260"/>
      <c r="E8241" s="260"/>
      <c r="F8241" s="260"/>
      <c r="G8241" s="260"/>
      <c r="H8241" s="260"/>
      <c r="I8241" s="260"/>
      <c r="J8241" s="260"/>
      <c r="K8241" s="260"/>
      <c r="L8241" s="261" t="s">
        <v>19057</v>
      </c>
      <c r="M8241" s="261"/>
      <c r="N8241" s="261"/>
      <c r="O8241" s="457"/>
      <c r="P8241" s="260"/>
      <c r="Q8241" s="262" t="s">
        <v>19058</v>
      </c>
      <c r="R8241" s="261"/>
      <c r="S8241" s="261"/>
      <c r="T8241" s="261"/>
      <c r="U8241" s="261"/>
      <c r="V8241" s="292"/>
      <c r="X8241" s="457"/>
      <c r="Y8241" s="260"/>
      <c r="Z8241" s="264"/>
      <c r="AA8241" s="264"/>
      <c r="AB8241" s="264"/>
      <c r="AC8241" s="264"/>
      <c r="AF8241" s="457"/>
      <c r="AG8241" s="260"/>
      <c r="AN8241" s="457"/>
      <c r="AO8241" s="260"/>
      <c r="AV8241" s="260"/>
      <c r="BC8241" s="260"/>
      <c r="BM8241" s="275">
        <v>0</v>
      </c>
      <c r="BN8241" s="275"/>
      <c r="BO8241" s="275"/>
      <c r="BP8241" s="275"/>
      <c r="BQ8241" s="275"/>
      <c r="BR8241" s="275"/>
      <c r="BS8241" s="275"/>
      <c r="BT8241" s="275"/>
      <c r="BU8241" s="275"/>
      <c r="BV8241" s="275"/>
    </row>
    <row r="8242" spans="1:74" s="263" customFormat="1">
      <c r="A8242" s="458" t="s">
        <v>19060</v>
      </c>
      <c r="B8242" s="458"/>
      <c r="C8242" s="266"/>
      <c r="D8242" s="266"/>
      <c r="E8242" s="266"/>
      <c r="F8242" s="266"/>
      <c r="G8242" s="266"/>
      <c r="H8242" s="266"/>
      <c r="I8242" s="266"/>
      <c r="J8242" s="266"/>
      <c r="K8242" s="266"/>
      <c r="L8242" s="261" t="s">
        <v>19059</v>
      </c>
      <c r="M8242" s="261"/>
      <c r="N8242" s="261"/>
      <c r="O8242" s="458"/>
      <c r="P8242" s="266"/>
      <c r="Q8242" s="262" t="s">
        <v>10249</v>
      </c>
      <c r="R8242" s="261"/>
      <c r="S8242" s="261"/>
      <c r="T8242" s="261"/>
      <c r="U8242" s="261"/>
      <c r="V8242" s="292"/>
      <c r="X8242" s="458"/>
      <c r="Y8242" s="266"/>
      <c r="Z8242" s="264"/>
      <c r="AA8242" s="264"/>
      <c r="AB8242" s="264"/>
      <c r="AC8242" s="264"/>
      <c r="AF8242" s="458"/>
      <c r="AG8242" s="266"/>
      <c r="AN8242" s="458"/>
      <c r="AO8242" s="266"/>
      <c r="AV8242" s="266"/>
      <c r="BC8242" s="266"/>
      <c r="BM8242" s="275">
        <v>0</v>
      </c>
      <c r="BN8242" s="275"/>
      <c r="BO8242" s="275"/>
      <c r="BP8242" s="275"/>
      <c r="BQ8242" s="275"/>
      <c r="BR8242" s="275"/>
      <c r="BS8242" s="275"/>
      <c r="BT8242" s="275"/>
      <c r="BU8242" s="275"/>
      <c r="BV8242" s="275"/>
    </row>
    <row r="8243" spans="1:74" s="263" customFormat="1">
      <c r="A8243" s="458" t="s">
        <v>14571</v>
      </c>
      <c r="B8243" s="458"/>
      <c r="C8243" s="266"/>
      <c r="D8243" s="266"/>
      <c r="E8243" s="266"/>
      <c r="F8243" s="266"/>
      <c r="G8243" s="266"/>
      <c r="H8243" s="266"/>
      <c r="I8243" s="266"/>
      <c r="J8243" s="266"/>
      <c r="K8243" s="266"/>
      <c r="L8243" s="261" t="s">
        <v>19061</v>
      </c>
      <c r="M8243" s="261"/>
      <c r="N8243" s="261"/>
      <c r="O8243" s="458"/>
      <c r="P8243" s="266"/>
      <c r="Q8243" s="262" t="s">
        <v>5036</v>
      </c>
      <c r="R8243" s="261"/>
      <c r="S8243" s="261"/>
      <c r="T8243" s="261"/>
      <c r="U8243" s="261"/>
      <c r="V8243" s="292"/>
      <c r="X8243" s="458"/>
      <c r="Y8243" s="266"/>
      <c r="Z8243" s="264"/>
      <c r="AA8243" s="264"/>
      <c r="AB8243" s="264"/>
      <c r="AC8243" s="264"/>
      <c r="AF8243" s="458"/>
      <c r="AG8243" s="266"/>
      <c r="AN8243" s="458"/>
      <c r="AO8243" s="266"/>
      <c r="AV8243" s="266"/>
      <c r="BC8243" s="266"/>
      <c r="BM8243" s="275">
        <v>0</v>
      </c>
      <c r="BN8243" s="275"/>
      <c r="BO8243" s="275"/>
      <c r="BP8243" s="275"/>
      <c r="BQ8243" s="275"/>
      <c r="BR8243" s="275"/>
      <c r="BS8243" s="275"/>
      <c r="BT8243" s="275"/>
      <c r="BU8243" s="275"/>
      <c r="BV8243" s="275"/>
    </row>
    <row r="8244" spans="1:74" s="263" customFormat="1">
      <c r="A8244" s="458" t="s">
        <v>19064</v>
      </c>
      <c r="B8244" s="458"/>
      <c r="C8244" s="266"/>
      <c r="D8244" s="266"/>
      <c r="E8244" s="266"/>
      <c r="F8244" s="266"/>
      <c r="G8244" s="266"/>
      <c r="H8244" s="266"/>
      <c r="I8244" s="266"/>
      <c r="J8244" s="266"/>
      <c r="K8244" s="266"/>
      <c r="L8244" s="261" t="s">
        <v>19062</v>
      </c>
      <c r="M8244" s="261"/>
      <c r="N8244" s="261"/>
      <c r="O8244" s="458"/>
      <c r="P8244" s="266"/>
      <c r="Q8244" s="262" t="s">
        <v>19063</v>
      </c>
      <c r="R8244" s="261"/>
      <c r="S8244" s="261"/>
      <c r="T8244" s="261"/>
      <c r="U8244" s="261"/>
      <c r="V8244" s="292"/>
      <c r="X8244" s="458"/>
      <c r="Y8244" s="266"/>
      <c r="Z8244" s="264"/>
      <c r="AA8244" s="264"/>
      <c r="AB8244" s="264"/>
      <c r="AC8244" s="264"/>
      <c r="AF8244" s="458"/>
      <c r="AG8244" s="266"/>
      <c r="AN8244" s="458"/>
      <c r="AO8244" s="266"/>
      <c r="AV8244" s="266"/>
      <c r="BC8244" s="266"/>
      <c r="BM8244" s="275">
        <v>0</v>
      </c>
      <c r="BN8244" s="275"/>
      <c r="BO8244" s="275"/>
      <c r="BP8244" s="275"/>
      <c r="BQ8244" s="275"/>
      <c r="BR8244" s="275"/>
      <c r="BS8244" s="275"/>
      <c r="BT8244" s="275"/>
      <c r="BU8244" s="275"/>
      <c r="BV8244" s="275"/>
    </row>
    <row r="8245" spans="1:74" s="263" customFormat="1">
      <c r="A8245" s="458" t="s">
        <v>19067</v>
      </c>
      <c r="B8245" s="458"/>
      <c r="C8245" s="266"/>
      <c r="D8245" s="266"/>
      <c r="E8245" s="266"/>
      <c r="F8245" s="266"/>
      <c r="G8245" s="266"/>
      <c r="H8245" s="266"/>
      <c r="I8245" s="266"/>
      <c r="J8245" s="266"/>
      <c r="K8245" s="266"/>
      <c r="L8245" s="261" t="s">
        <v>19065</v>
      </c>
      <c r="M8245" s="261"/>
      <c r="N8245" s="261"/>
      <c r="O8245" s="458"/>
      <c r="P8245" s="266"/>
      <c r="Q8245" s="262" t="s">
        <v>19066</v>
      </c>
      <c r="R8245" s="261"/>
      <c r="S8245" s="261"/>
      <c r="T8245" s="261"/>
      <c r="U8245" s="261"/>
      <c r="V8245" s="292"/>
      <c r="X8245" s="458"/>
      <c r="Y8245" s="266"/>
      <c r="Z8245" s="264"/>
      <c r="AA8245" s="264"/>
      <c r="AB8245" s="264"/>
      <c r="AC8245" s="264"/>
      <c r="AF8245" s="458"/>
      <c r="AG8245" s="266"/>
      <c r="AN8245" s="458"/>
      <c r="AO8245" s="266"/>
      <c r="AV8245" s="266"/>
      <c r="BC8245" s="266"/>
      <c r="BM8245" s="275">
        <v>0</v>
      </c>
      <c r="BN8245" s="275"/>
      <c r="BO8245" s="275"/>
      <c r="BP8245" s="275"/>
      <c r="BQ8245" s="275"/>
      <c r="BR8245" s="275"/>
      <c r="BS8245" s="275"/>
      <c r="BT8245" s="275"/>
      <c r="BU8245" s="275"/>
      <c r="BV8245" s="275"/>
    </row>
    <row r="8246" spans="1:74" s="263" customFormat="1">
      <c r="A8246" s="458" t="s">
        <v>19070</v>
      </c>
      <c r="B8246" s="458"/>
      <c r="C8246" s="266"/>
      <c r="D8246" s="266"/>
      <c r="E8246" s="266"/>
      <c r="F8246" s="266"/>
      <c r="G8246" s="266"/>
      <c r="H8246" s="266"/>
      <c r="I8246" s="266"/>
      <c r="J8246" s="266"/>
      <c r="K8246" s="266"/>
      <c r="L8246" s="261" t="s">
        <v>19068</v>
      </c>
      <c r="M8246" s="261"/>
      <c r="N8246" s="261"/>
      <c r="O8246" s="458"/>
      <c r="P8246" s="266"/>
      <c r="Q8246" s="262" t="s">
        <v>19069</v>
      </c>
      <c r="R8246" s="261"/>
      <c r="S8246" s="261"/>
      <c r="T8246" s="261"/>
      <c r="U8246" s="261"/>
      <c r="V8246" s="292"/>
      <c r="X8246" s="458"/>
      <c r="Y8246" s="266"/>
      <c r="Z8246" s="264"/>
      <c r="AA8246" s="264"/>
      <c r="AB8246" s="264"/>
      <c r="AC8246" s="264"/>
      <c r="AF8246" s="458"/>
      <c r="AG8246" s="266"/>
      <c r="AN8246" s="458"/>
      <c r="AO8246" s="266"/>
      <c r="AV8246" s="266"/>
      <c r="BC8246" s="266"/>
      <c r="BM8246" s="275">
        <v>0</v>
      </c>
      <c r="BN8246" s="275"/>
      <c r="BO8246" s="275"/>
      <c r="BP8246" s="275"/>
      <c r="BQ8246" s="275"/>
      <c r="BR8246" s="275"/>
      <c r="BS8246" s="275"/>
      <c r="BT8246" s="275"/>
      <c r="BU8246" s="275"/>
      <c r="BV8246" s="275"/>
    </row>
    <row r="8247" spans="1:74" s="263" customFormat="1">
      <c r="A8247" s="458" t="s">
        <v>19073</v>
      </c>
      <c r="B8247" s="458"/>
      <c r="C8247" s="266"/>
      <c r="D8247" s="266"/>
      <c r="E8247" s="266"/>
      <c r="F8247" s="266"/>
      <c r="G8247" s="266"/>
      <c r="H8247" s="266"/>
      <c r="I8247" s="266"/>
      <c r="J8247" s="266"/>
      <c r="K8247" s="266"/>
      <c r="L8247" s="261" t="s">
        <v>19071</v>
      </c>
      <c r="M8247" s="261"/>
      <c r="N8247" s="261"/>
      <c r="O8247" s="458"/>
      <c r="P8247" s="266"/>
      <c r="Q8247" s="262" t="s">
        <v>19072</v>
      </c>
      <c r="R8247" s="261"/>
      <c r="S8247" s="261"/>
      <c r="T8247" s="261"/>
      <c r="U8247" s="261"/>
      <c r="V8247" s="292"/>
      <c r="X8247" s="458"/>
      <c r="Y8247" s="266"/>
      <c r="Z8247" s="264"/>
      <c r="AA8247" s="264"/>
      <c r="AB8247" s="264"/>
      <c r="AC8247" s="264"/>
      <c r="AF8247" s="458"/>
      <c r="AG8247" s="266"/>
      <c r="AN8247" s="458"/>
      <c r="AO8247" s="266"/>
      <c r="AV8247" s="266"/>
      <c r="BC8247" s="266"/>
      <c r="BM8247" s="275">
        <v>0</v>
      </c>
      <c r="BN8247" s="275"/>
      <c r="BO8247" s="275"/>
      <c r="BP8247" s="275"/>
      <c r="BQ8247" s="275"/>
      <c r="BR8247" s="275"/>
      <c r="BS8247" s="275"/>
      <c r="BT8247" s="275"/>
      <c r="BU8247" s="275"/>
      <c r="BV8247" s="275"/>
    </row>
    <row r="8248" spans="1:74" s="263" customFormat="1">
      <c r="A8248" s="458" t="s">
        <v>19076</v>
      </c>
      <c r="B8248" s="458"/>
      <c r="C8248" s="266"/>
      <c r="D8248" s="266"/>
      <c r="E8248" s="266"/>
      <c r="F8248" s="266"/>
      <c r="G8248" s="266"/>
      <c r="H8248" s="266"/>
      <c r="I8248" s="266"/>
      <c r="J8248" s="266"/>
      <c r="K8248" s="266"/>
      <c r="L8248" s="261" t="s">
        <v>19074</v>
      </c>
      <c r="M8248" s="261"/>
      <c r="N8248" s="261"/>
      <c r="O8248" s="458"/>
      <c r="P8248" s="266"/>
      <c r="Q8248" s="262" t="s">
        <v>19075</v>
      </c>
      <c r="R8248" s="261"/>
      <c r="S8248" s="261"/>
      <c r="T8248" s="261"/>
      <c r="U8248" s="261"/>
      <c r="V8248" s="292"/>
      <c r="X8248" s="458"/>
      <c r="Y8248" s="266"/>
      <c r="Z8248" s="264"/>
      <c r="AA8248" s="264"/>
      <c r="AB8248" s="264"/>
      <c r="AC8248" s="264"/>
      <c r="AF8248" s="458"/>
      <c r="AG8248" s="266"/>
      <c r="AN8248" s="458"/>
      <c r="AO8248" s="266"/>
      <c r="AV8248" s="266"/>
      <c r="BC8248" s="266"/>
      <c r="BM8248" s="275">
        <v>0</v>
      </c>
      <c r="BN8248" s="275"/>
      <c r="BO8248" s="275"/>
      <c r="BP8248" s="275"/>
      <c r="BQ8248" s="275"/>
      <c r="BR8248" s="275"/>
      <c r="BS8248" s="275"/>
      <c r="BT8248" s="275"/>
      <c r="BU8248" s="275"/>
      <c r="BV8248" s="275"/>
    </row>
    <row r="8249" spans="1:74" s="263" customFormat="1">
      <c r="A8249" s="458" t="s">
        <v>19079</v>
      </c>
      <c r="B8249" s="458"/>
      <c r="C8249" s="266"/>
      <c r="D8249" s="266"/>
      <c r="E8249" s="266"/>
      <c r="F8249" s="266"/>
      <c r="G8249" s="266"/>
      <c r="H8249" s="266"/>
      <c r="I8249" s="266"/>
      <c r="J8249" s="266"/>
      <c r="K8249" s="266"/>
      <c r="L8249" s="261" t="s">
        <v>19077</v>
      </c>
      <c r="M8249" s="261"/>
      <c r="N8249" s="261"/>
      <c r="O8249" s="458"/>
      <c r="P8249" s="266"/>
      <c r="Q8249" s="262" t="s">
        <v>19078</v>
      </c>
      <c r="R8249" s="261"/>
      <c r="S8249" s="261"/>
      <c r="T8249" s="261"/>
      <c r="U8249" s="261"/>
      <c r="V8249" s="292"/>
      <c r="X8249" s="458"/>
      <c r="Y8249" s="266"/>
      <c r="Z8249" s="264"/>
      <c r="AA8249" s="264"/>
      <c r="AB8249" s="264"/>
      <c r="AC8249" s="264"/>
      <c r="AF8249" s="458"/>
      <c r="AG8249" s="266"/>
      <c r="AN8249" s="458"/>
      <c r="AO8249" s="266"/>
      <c r="AV8249" s="266"/>
      <c r="BC8249" s="266"/>
      <c r="BM8249" s="275">
        <v>0</v>
      </c>
      <c r="BN8249" s="275"/>
      <c r="BO8249" s="275"/>
      <c r="BP8249" s="275"/>
      <c r="BQ8249" s="275"/>
      <c r="BR8249" s="275"/>
      <c r="BS8249" s="275"/>
      <c r="BT8249" s="275"/>
      <c r="BU8249" s="275"/>
      <c r="BV8249" s="275"/>
    </row>
    <row r="8250" spans="1:74" s="263" customFormat="1">
      <c r="A8250" s="458" t="s">
        <v>19082</v>
      </c>
      <c r="B8250" s="458"/>
      <c r="C8250" s="266"/>
      <c r="D8250" s="266"/>
      <c r="E8250" s="266"/>
      <c r="F8250" s="266"/>
      <c r="G8250" s="266"/>
      <c r="H8250" s="266"/>
      <c r="I8250" s="266"/>
      <c r="J8250" s="266"/>
      <c r="K8250" s="266"/>
      <c r="L8250" s="261" t="s">
        <v>19080</v>
      </c>
      <c r="M8250" s="261"/>
      <c r="N8250" s="261"/>
      <c r="O8250" s="458"/>
      <c r="P8250" s="266"/>
      <c r="Q8250" s="262" t="s">
        <v>19081</v>
      </c>
      <c r="R8250" s="261"/>
      <c r="S8250" s="261"/>
      <c r="T8250" s="261"/>
      <c r="U8250" s="261"/>
      <c r="V8250" s="292"/>
      <c r="X8250" s="458"/>
      <c r="Y8250" s="266"/>
      <c r="Z8250" s="264"/>
      <c r="AA8250" s="264"/>
      <c r="AB8250" s="264"/>
      <c r="AC8250" s="264"/>
      <c r="AF8250" s="458"/>
      <c r="AG8250" s="266"/>
      <c r="AN8250" s="458"/>
      <c r="AO8250" s="266"/>
      <c r="AV8250" s="266"/>
      <c r="BC8250" s="266"/>
      <c r="BM8250" s="275">
        <v>0</v>
      </c>
      <c r="BN8250" s="275"/>
      <c r="BO8250" s="275"/>
      <c r="BP8250" s="275"/>
      <c r="BQ8250" s="275"/>
      <c r="BR8250" s="275"/>
      <c r="BS8250" s="275"/>
      <c r="BT8250" s="275"/>
      <c r="BU8250" s="275"/>
      <c r="BV8250" s="275"/>
    </row>
    <row r="8251" spans="1:74" s="263" customFormat="1">
      <c r="A8251" s="458" t="s">
        <v>19085</v>
      </c>
      <c r="B8251" s="458"/>
      <c r="C8251" s="266"/>
      <c r="D8251" s="266"/>
      <c r="E8251" s="266"/>
      <c r="F8251" s="266"/>
      <c r="G8251" s="266"/>
      <c r="H8251" s="266"/>
      <c r="I8251" s="266"/>
      <c r="J8251" s="266"/>
      <c r="K8251" s="266"/>
      <c r="L8251" s="261" t="s">
        <v>19083</v>
      </c>
      <c r="M8251" s="261"/>
      <c r="N8251" s="261"/>
      <c r="O8251" s="458"/>
      <c r="P8251" s="266"/>
      <c r="Q8251" s="262" t="s">
        <v>19084</v>
      </c>
      <c r="R8251" s="261"/>
      <c r="S8251" s="261"/>
      <c r="T8251" s="261"/>
      <c r="U8251" s="261"/>
      <c r="V8251" s="292"/>
      <c r="X8251" s="458"/>
      <c r="Y8251" s="266"/>
      <c r="Z8251" s="264"/>
      <c r="AA8251" s="264"/>
      <c r="AB8251" s="264"/>
      <c r="AC8251" s="264"/>
      <c r="AF8251" s="458"/>
      <c r="AG8251" s="266"/>
      <c r="AN8251" s="458"/>
      <c r="AO8251" s="266"/>
      <c r="AV8251" s="266"/>
      <c r="BC8251" s="266"/>
      <c r="BM8251" s="275">
        <v>0</v>
      </c>
      <c r="BN8251" s="275"/>
      <c r="BO8251" s="275"/>
      <c r="BP8251" s="275"/>
      <c r="BQ8251" s="275"/>
      <c r="BR8251" s="275"/>
      <c r="BS8251" s="275"/>
      <c r="BT8251" s="275"/>
      <c r="BU8251" s="275"/>
      <c r="BV8251" s="275"/>
    </row>
    <row r="8252" spans="1:74" s="263" customFormat="1">
      <c r="A8252" s="458" t="s">
        <v>19087</v>
      </c>
      <c r="B8252" s="458"/>
      <c r="C8252" s="266"/>
      <c r="D8252" s="266"/>
      <c r="E8252" s="266"/>
      <c r="F8252" s="266"/>
      <c r="G8252" s="266"/>
      <c r="H8252" s="266"/>
      <c r="I8252" s="266"/>
      <c r="J8252" s="266"/>
      <c r="K8252" s="266"/>
      <c r="L8252" s="261" t="s">
        <v>19086</v>
      </c>
      <c r="M8252" s="261"/>
      <c r="N8252" s="261"/>
      <c r="O8252" s="458"/>
      <c r="P8252" s="266"/>
      <c r="Q8252" s="262" t="s">
        <v>5873</v>
      </c>
      <c r="R8252" s="261"/>
      <c r="S8252" s="261"/>
      <c r="T8252" s="261"/>
      <c r="U8252" s="261"/>
      <c r="V8252" s="292"/>
      <c r="X8252" s="458"/>
      <c r="Y8252" s="266"/>
      <c r="Z8252" s="264"/>
      <c r="AA8252" s="264"/>
      <c r="AB8252" s="264"/>
      <c r="AC8252" s="264"/>
      <c r="AF8252" s="458"/>
      <c r="AG8252" s="266"/>
      <c r="AN8252" s="458"/>
      <c r="AO8252" s="266"/>
      <c r="AV8252" s="266"/>
      <c r="BC8252" s="266"/>
      <c r="BM8252" s="275">
        <v>0</v>
      </c>
      <c r="BN8252" s="275"/>
      <c r="BO8252" s="275"/>
      <c r="BP8252" s="275"/>
      <c r="BQ8252" s="275"/>
      <c r="BR8252" s="275"/>
      <c r="BS8252" s="275"/>
      <c r="BT8252" s="275"/>
      <c r="BU8252" s="275"/>
      <c r="BV8252" s="275"/>
    </row>
    <row r="8253" spans="1:74" s="263" customFormat="1">
      <c r="A8253" s="457"/>
      <c r="B8253" s="457"/>
      <c r="C8253" s="260"/>
      <c r="D8253" s="260"/>
      <c r="E8253" s="260"/>
      <c r="F8253" s="260"/>
      <c r="G8253" s="260"/>
      <c r="H8253" s="260"/>
      <c r="I8253" s="260"/>
      <c r="J8253" s="260"/>
      <c r="K8253" s="260"/>
      <c r="L8253" s="261" t="s">
        <v>19088</v>
      </c>
      <c r="M8253" s="261"/>
      <c r="N8253" s="261"/>
      <c r="O8253" s="457"/>
      <c r="P8253" s="260"/>
      <c r="Q8253" s="262" t="s">
        <v>19089</v>
      </c>
      <c r="R8253" s="261"/>
      <c r="S8253" s="261"/>
      <c r="T8253" s="261"/>
      <c r="U8253" s="261"/>
      <c r="V8253" s="292"/>
      <c r="X8253" s="457"/>
      <c r="Y8253" s="260"/>
      <c r="Z8253" s="264"/>
      <c r="AA8253" s="264"/>
      <c r="AB8253" s="264"/>
      <c r="AC8253" s="264"/>
      <c r="AF8253" s="457"/>
      <c r="AG8253" s="260"/>
      <c r="AN8253" s="457"/>
      <c r="AO8253" s="260"/>
      <c r="AV8253" s="260"/>
      <c r="BC8253" s="260"/>
      <c r="BM8253" s="275">
        <v>0</v>
      </c>
      <c r="BN8253" s="275"/>
      <c r="BO8253" s="275"/>
      <c r="BP8253" s="275"/>
      <c r="BQ8253" s="275"/>
      <c r="BR8253" s="275"/>
      <c r="BS8253" s="275"/>
      <c r="BT8253" s="275"/>
      <c r="BU8253" s="275"/>
      <c r="BV8253" s="275"/>
    </row>
    <row r="8254" spans="1:74" s="263" customFormat="1">
      <c r="A8254" s="457"/>
      <c r="B8254" s="457"/>
      <c r="C8254" s="260"/>
      <c r="D8254" s="260"/>
      <c r="E8254" s="260"/>
      <c r="F8254" s="260"/>
      <c r="G8254" s="260"/>
      <c r="H8254" s="260"/>
      <c r="I8254" s="260"/>
      <c r="J8254" s="260"/>
      <c r="K8254" s="260"/>
      <c r="L8254" s="261" t="s">
        <v>19090</v>
      </c>
      <c r="M8254" s="261"/>
      <c r="N8254" s="261"/>
      <c r="O8254" s="457"/>
      <c r="P8254" s="260"/>
      <c r="Q8254" s="262" t="s">
        <v>19091</v>
      </c>
      <c r="R8254" s="261"/>
      <c r="S8254" s="261"/>
      <c r="T8254" s="261"/>
      <c r="U8254" s="261"/>
      <c r="V8254" s="292"/>
      <c r="X8254" s="457"/>
      <c r="Y8254" s="260"/>
      <c r="Z8254" s="264"/>
      <c r="AA8254" s="264"/>
      <c r="AB8254" s="264"/>
      <c r="AC8254" s="264"/>
      <c r="AF8254" s="457"/>
      <c r="AG8254" s="260"/>
      <c r="AN8254" s="457"/>
      <c r="AO8254" s="260"/>
      <c r="AV8254" s="260"/>
      <c r="BC8254" s="260"/>
      <c r="BM8254" s="275">
        <v>0</v>
      </c>
      <c r="BN8254" s="275"/>
      <c r="BO8254" s="275"/>
      <c r="BP8254" s="275"/>
      <c r="BQ8254" s="275"/>
      <c r="BR8254" s="275"/>
      <c r="BS8254" s="275"/>
      <c r="BT8254" s="275"/>
      <c r="BU8254" s="275"/>
      <c r="BV8254" s="275"/>
    </row>
    <row r="8255" spans="1:74" s="263" customFormat="1">
      <c r="A8255" s="458" t="s">
        <v>19094</v>
      </c>
      <c r="B8255" s="458"/>
      <c r="C8255" s="266"/>
      <c r="D8255" s="266"/>
      <c r="E8255" s="266"/>
      <c r="F8255" s="266"/>
      <c r="G8255" s="266"/>
      <c r="H8255" s="266"/>
      <c r="I8255" s="266"/>
      <c r="J8255" s="266"/>
      <c r="K8255" s="266"/>
      <c r="L8255" s="261" t="s">
        <v>19092</v>
      </c>
      <c r="M8255" s="261"/>
      <c r="N8255" s="261"/>
      <c r="O8255" s="458"/>
      <c r="P8255" s="266"/>
      <c r="Q8255" s="262" t="s">
        <v>19093</v>
      </c>
      <c r="R8255" s="261"/>
      <c r="S8255" s="261"/>
      <c r="T8255" s="261"/>
      <c r="U8255" s="261"/>
      <c r="V8255" s="292"/>
      <c r="X8255" s="458"/>
      <c r="Y8255" s="266"/>
      <c r="Z8255" s="264"/>
      <c r="AA8255" s="264"/>
      <c r="AB8255" s="264"/>
      <c r="AC8255" s="264"/>
      <c r="AF8255" s="458"/>
      <c r="AG8255" s="266"/>
      <c r="AN8255" s="458"/>
      <c r="AO8255" s="266"/>
      <c r="AV8255" s="266"/>
      <c r="BC8255" s="266"/>
      <c r="BM8255" s="275">
        <v>0</v>
      </c>
      <c r="BN8255" s="275"/>
      <c r="BO8255" s="275"/>
      <c r="BP8255" s="275"/>
      <c r="BQ8255" s="275"/>
      <c r="BR8255" s="275"/>
      <c r="BS8255" s="275"/>
      <c r="BT8255" s="275"/>
      <c r="BU8255" s="275"/>
      <c r="BV8255" s="275"/>
    </row>
    <row r="8256" spans="1:74" s="263" customFormat="1">
      <c r="A8256" s="457"/>
      <c r="B8256" s="457"/>
      <c r="C8256" s="260"/>
      <c r="D8256" s="260"/>
      <c r="E8256" s="260"/>
      <c r="F8256" s="260"/>
      <c r="G8256" s="260"/>
      <c r="H8256" s="260"/>
      <c r="I8256" s="260"/>
      <c r="J8256" s="260"/>
      <c r="K8256" s="260"/>
      <c r="L8256" s="261" t="s">
        <v>19095</v>
      </c>
      <c r="M8256" s="261"/>
      <c r="N8256" s="261"/>
      <c r="O8256" s="457"/>
      <c r="P8256" s="260"/>
      <c r="Q8256" s="262" t="s">
        <v>19096</v>
      </c>
      <c r="R8256" s="261"/>
      <c r="S8256" s="261"/>
      <c r="T8256" s="261"/>
      <c r="U8256" s="261"/>
      <c r="V8256" s="292"/>
      <c r="X8256" s="457"/>
      <c r="Y8256" s="260"/>
      <c r="Z8256" s="264"/>
      <c r="AA8256" s="264"/>
      <c r="AB8256" s="264"/>
      <c r="AC8256" s="264"/>
      <c r="AF8256" s="457"/>
      <c r="AG8256" s="260"/>
      <c r="AN8256" s="457"/>
      <c r="AO8256" s="260"/>
      <c r="AV8256" s="260"/>
      <c r="BC8256" s="260"/>
      <c r="BM8256" s="275">
        <v>0</v>
      </c>
      <c r="BN8256" s="275"/>
      <c r="BO8256" s="275"/>
      <c r="BP8256" s="275"/>
      <c r="BQ8256" s="275"/>
      <c r="BR8256" s="275"/>
      <c r="BS8256" s="275"/>
      <c r="BT8256" s="275"/>
      <c r="BU8256" s="275"/>
      <c r="BV8256" s="275"/>
    </row>
    <row r="8257" spans="1:86" s="263" customFormat="1">
      <c r="A8257" s="458" t="s">
        <v>19099</v>
      </c>
      <c r="B8257" s="458"/>
      <c r="C8257" s="266"/>
      <c r="D8257" s="266"/>
      <c r="E8257" s="266"/>
      <c r="F8257" s="266"/>
      <c r="G8257" s="266"/>
      <c r="H8257" s="266"/>
      <c r="I8257" s="266"/>
      <c r="J8257" s="266"/>
      <c r="K8257" s="266"/>
      <c r="L8257" s="261" t="s">
        <v>19097</v>
      </c>
      <c r="M8257" s="261"/>
      <c r="N8257" s="261"/>
      <c r="O8257" s="458"/>
      <c r="P8257" s="266"/>
      <c r="Q8257" s="262" t="s">
        <v>19098</v>
      </c>
      <c r="R8257" s="261"/>
      <c r="S8257" s="261"/>
      <c r="T8257" s="261"/>
      <c r="U8257" s="261"/>
      <c r="V8257" s="292"/>
      <c r="X8257" s="458"/>
      <c r="Y8257" s="266"/>
      <c r="Z8257" s="264"/>
      <c r="AA8257" s="264"/>
      <c r="AB8257" s="264"/>
      <c r="AC8257" s="264"/>
      <c r="AF8257" s="458"/>
      <c r="AG8257" s="266"/>
      <c r="AN8257" s="458"/>
      <c r="AO8257" s="266"/>
      <c r="AV8257" s="266"/>
      <c r="BC8257" s="266"/>
      <c r="BM8257" s="275">
        <v>0</v>
      </c>
      <c r="BN8257" s="275"/>
      <c r="BO8257" s="275"/>
      <c r="BP8257" s="275"/>
      <c r="BQ8257" s="275"/>
      <c r="BR8257" s="275"/>
      <c r="BS8257" s="275"/>
      <c r="BT8257" s="275"/>
      <c r="BU8257" s="275"/>
      <c r="BV8257" s="275"/>
    </row>
    <row r="8258" spans="1:86" s="263" customFormat="1">
      <c r="A8258" s="458" t="s">
        <v>11635</v>
      </c>
      <c r="B8258" s="458"/>
      <c r="C8258" s="266"/>
      <c r="D8258" s="266"/>
      <c r="E8258" s="266"/>
      <c r="F8258" s="266"/>
      <c r="G8258" s="266"/>
      <c r="H8258" s="266"/>
      <c r="I8258" s="266"/>
      <c r="J8258" s="266"/>
      <c r="K8258" s="266"/>
      <c r="L8258" s="261" t="s">
        <v>19100</v>
      </c>
      <c r="M8258" s="261"/>
      <c r="N8258" s="261"/>
      <c r="O8258" s="458"/>
      <c r="P8258" s="266"/>
      <c r="Q8258" s="262" t="s">
        <v>19101</v>
      </c>
      <c r="R8258" s="261"/>
      <c r="S8258" s="261"/>
      <c r="T8258" s="261"/>
      <c r="U8258" s="261"/>
      <c r="V8258" s="292"/>
      <c r="X8258" s="458"/>
      <c r="Y8258" s="266"/>
      <c r="Z8258" s="264"/>
      <c r="AA8258" s="264"/>
      <c r="AB8258" s="264"/>
      <c r="AC8258" s="264"/>
      <c r="AF8258" s="458"/>
      <c r="AG8258" s="266"/>
      <c r="AN8258" s="458"/>
      <c r="AO8258" s="266"/>
      <c r="AV8258" s="266"/>
      <c r="BC8258" s="266"/>
      <c r="BM8258" s="275">
        <v>0</v>
      </c>
      <c r="BN8258" s="275"/>
      <c r="BO8258" s="275"/>
      <c r="BP8258" s="275"/>
      <c r="BQ8258" s="275"/>
      <c r="BR8258" s="275"/>
      <c r="BS8258" s="275"/>
      <c r="BT8258" s="275"/>
      <c r="BU8258" s="275"/>
      <c r="BV8258" s="275"/>
    </row>
    <row r="8259" spans="1:86" s="263" customFormat="1">
      <c r="A8259" s="457"/>
      <c r="B8259" s="457"/>
      <c r="C8259" s="260"/>
      <c r="D8259" s="260"/>
      <c r="E8259" s="260"/>
      <c r="F8259" s="260"/>
      <c r="G8259" s="260"/>
      <c r="H8259" s="260"/>
      <c r="I8259" s="260"/>
      <c r="J8259" s="260"/>
      <c r="K8259" s="260"/>
      <c r="L8259" s="261" t="s">
        <v>19102</v>
      </c>
      <c r="M8259" s="261"/>
      <c r="N8259" s="261"/>
      <c r="O8259" s="457"/>
      <c r="P8259" s="260"/>
      <c r="Q8259" s="262" t="s">
        <v>19103</v>
      </c>
      <c r="R8259" s="261"/>
      <c r="S8259" s="261"/>
      <c r="T8259" s="261"/>
      <c r="U8259" s="261"/>
      <c r="V8259" s="292"/>
      <c r="X8259" s="457"/>
      <c r="Y8259" s="260"/>
      <c r="Z8259" s="264"/>
      <c r="AA8259" s="264"/>
      <c r="AB8259" s="264"/>
      <c r="AC8259" s="264"/>
      <c r="AF8259" s="457"/>
      <c r="AG8259" s="260"/>
      <c r="AN8259" s="457"/>
      <c r="AO8259" s="260"/>
      <c r="AV8259" s="260"/>
      <c r="BC8259" s="260"/>
      <c r="BM8259" s="275">
        <v>0</v>
      </c>
      <c r="BN8259" s="275"/>
      <c r="BO8259" s="275"/>
      <c r="BP8259" s="275"/>
      <c r="BQ8259" s="275"/>
      <c r="BR8259" s="275"/>
      <c r="BS8259" s="275"/>
      <c r="BT8259" s="275"/>
      <c r="BU8259" s="275"/>
      <c r="BV8259" s="275"/>
    </row>
    <row r="8260" spans="1:86" s="263" customFormat="1">
      <c r="A8260" s="457"/>
      <c r="B8260" s="457"/>
      <c r="C8260" s="260"/>
      <c r="D8260" s="260"/>
      <c r="E8260" s="260"/>
      <c r="F8260" s="260"/>
      <c r="G8260" s="260"/>
      <c r="H8260" s="260"/>
      <c r="I8260" s="260"/>
      <c r="J8260" s="260"/>
      <c r="K8260" s="260"/>
      <c r="L8260" s="261" t="s">
        <v>19104</v>
      </c>
      <c r="M8260" s="261"/>
      <c r="N8260" s="261"/>
      <c r="O8260" s="457"/>
      <c r="P8260" s="260"/>
      <c r="Q8260" s="262" t="s">
        <v>19105</v>
      </c>
      <c r="R8260" s="261"/>
      <c r="S8260" s="261"/>
      <c r="T8260" s="261"/>
      <c r="U8260" s="261"/>
      <c r="V8260" s="292"/>
      <c r="X8260" s="457"/>
      <c r="Y8260" s="260"/>
      <c r="Z8260" s="264"/>
      <c r="AA8260" s="264"/>
      <c r="AB8260" s="264"/>
      <c r="AC8260" s="264"/>
      <c r="AF8260" s="457"/>
      <c r="AG8260" s="260"/>
      <c r="AN8260" s="457"/>
      <c r="AO8260" s="260"/>
      <c r="AV8260" s="260"/>
      <c r="BC8260" s="260"/>
      <c r="BM8260" s="275">
        <v>0</v>
      </c>
      <c r="BN8260" s="275"/>
      <c r="BO8260" s="275"/>
      <c r="BP8260" s="275"/>
      <c r="BQ8260" s="275"/>
      <c r="BR8260" s="275"/>
      <c r="BS8260" s="275"/>
      <c r="BT8260" s="275"/>
      <c r="BU8260" s="275"/>
      <c r="BV8260" s="275"/>
    </row>
    <row r="8261" spans="1:86" s="263" customFormat="1">
      <c r="A8261" s="457"/>
      <c r="B8261" s="457"/>
      <c r="C8261" s="260"/>
      <c r="D8261" s="260"/>
      <c r="E8261" s="260"/>
      <c r="F8261" s="260"/>
      <c r="G8261" s="260"/>
      <c r="H8261" s="260"/>
      <c r="I8261" s="260"/>
      <c r="J8261" s="260"/>
      <c r="K8261" s="260"/>
      <c r="L8261" s="261" t="s">
        <v>19106</v>
      </c>
      <c r="M8261" s="261"/>
      <c r="N8261" s="261"/>
      <c r="O8261" s="457"/>
      <c r="P8261" s="260"/>
      <c r="Q8261" s="262" t="s">
        <v>19107</v>
      </c>
      <c r="R8261" s="261"/>
      <c r="S8261" s="261"/>
      <c r="T8261" s="261"/>
      <c r="U8261" s="261"/>
      <c r="V8261" s="292"/>
      <c r="X8261" s="457"/>
      <c r="Y8261" s="260"/>
      <c r="Z8261" s="264"/>
      <c r="AA8261" s="264"/>
      <c r="AB8261" s="264"/>
      <c r="AC8261" s="436">
        <v>44116</v>
      </c>
      <c r="AF8261" s="457"/>
      <c r="AG8261" s="260"/>
      <c r="AN8261" s="457"/>
      <c r="AO8261" s="260"/>
      <c r="AV8261" s="260"/>
      <c r="BC8261" s="260"/>
      <c r="BM8261" s="275">
        <v>0</v>
      </c>
      <c r="BN8261" s="275"/>
      <c r="BO8261" s="275"/>
      <c r="BP8261" s="275"/>
      <c r="BQ8261" s="275"/>
      <c r="BR8261" s="275"/>
      <c r="BS8261" s="275"/>
      <c r="BT8261" s="275"/>
      <c r="BU8261" s="275"/>
      <c r="BV8261" s="275" t="s">
        <v>24475</v>
      </c>
      <c r="CH8261" s="437">
        <v>44116</v>
      </c>
    </row>
    <row r="8262" spans="1:86" s="263" customFormat="1">
      <c r="A8262" s="457"/>
      <c r="B8262" s="457"/>
      <c r="C8262" s="260"/>
      <c r="D8262" s="260"/>
      <c r="E8262" s="260"/>
      <c r="F8262" s="260"/>
      <c r="G8262" s="260"/>
      <c r="H8262" s="260"/>
      <c r="I8262" s="260"/>
      <c r="J8262" s="260"/>
      <c r="K8262" s="260"/>
      <c r="L8262" s="261" t="s">
        <v>19108</v>
      </c>
      <c r="M8262" s="261"/>
      <c r="N8262" s="261"/>
      <c r="O8262" s="457"/>
      <c r="P8262" s="260"/>
      <c r="Q8262" s="262" t="s">
        <v>6396</v>
      </c>
      <c r="R8262" s="261"/>
      <c r="S8262" s="261"/>
      <c r="T8262" s="261"/>
      <c r="U8262" s="261"/>
      <c r="V8262" s="292"/>
      <c r="X8262" s="457"/>
      <c r="Y8262" s="260"/>
      <c r="Z8262" s="264"/>
      <c r="AA8262" s="264"/>
      <c r="AB8262" s="264"/>
      <c r="AC8262" s="264"/>
      <c r="AF8262" s="457"/>
      <c r="AG8262" s="260"/>
      <c r="AN8262" s="457"/>
      <c r="AO8262" s="260"/>
      <c r="AV8262" s="260"/>
      <c r="BC8262" s="260"/>
      <c r="BM8262" s="275">
        <v>0</v>
      </c>
      <c r="BN8262" s="275"/>
      <c r="BO8262" s="275"/>
      <c r="BP8262" s="275"/>
      <c r="BQ8262" s="275"/>
      <c r="BR8262" s="275"/>
      <c r="BS8262" s="275"/>
      <c r="BT8262" s="275"/>
      <c r="BU8262" s="275"/>
      <c r="BV8262" s="275"/>
    </row>
    <row r="8263" spans="1:86" s="263" customFormat="1">
      <c r="A8263" s="457"/>
      <c r="B8263" s="457"/>
      <c r="C8263" s="260"/>
      <c r="D8263" s="260"/>
      <c r="E8263" s="260"/>
      <c r="F8263" s="260"/>
      <c r="G8263" s="260"/>
      <c r="H8263" s="260"/>
      <c r="I8263" s="260"/>
      <c r="J8263" s="260"/>
      <c r="K8263" s="260"/>
      <c r="L8263" s="261" t="s">
        <v>19109</v>
      </c>
      <c r="M8263" s="261"/>
      <c r="N8263" s="261"/>
      <c r="O8263" s="457"/>
      <c r="P8263" s="260"/>
      <c r="Q8263" s="262" t="s">
        <v>19110</v>
      </c>
      <c r="R8263" s="261"/>
      <c r="S8263" s="261"/>
      <c r="T8263" s="261"/>
      <c r="U8263" s="261"/>
      <c r="V8263" s="292"/>
      <c r="X8263" s="457"/>
      <c r="Y8263" s="260"/>
      <c r="Z8263" s="264"/>
      <c r="AA8263" s="264"/>
      <c r="AB8263" s="264"/>
      <c r="AC8263" s="264"/>
      <c r="AF8263" s="457"/>
      <c r="AG8263" s="260"/>
      <c r="AN8263" s="457"/>
      <c r="AO8263" s="260"/>
      <c r="AV8263" s="260"/>
      <c r="BC8263" s="260"/>
      <c r="BM8263" s="275">
        <v>0</v>
      </c>
      <c r="BN8263" s="275"/>
      <c r="BO8263" s="275"/>
      <c r="BP8263" s="275"/>
      <c r="BQ8263" s="275"/>
      <c r="BR8263" s="275"/>
      <c r="BS8263" s="275"/>
      <c r="BT8263" s="275"/>
      <c r="BU8263" s="275"/>
      <c r="BV8263" s="275"/>
    </row>
    <row r="8264" spans="1:86" s="263" customFormat="1">
      <c r="A8264" s="457"/>
      <c r="B8264" s="457"/>
      <c r="C8264" s="260"/>
      <c r="D8264" s="260"/>
      <c r="E8264" s="260"/>
      <c r="F8264" s="260"/>
      <c r="G8264" s="260"/>
      <c r="H8264" s="260"/>
      <c r="I8264" s="260"/>
      <c r="J8264" s="260"/>
      <c r="K8264" s="260"/>
      <c r="L8264" s="261" t="s">
        <v>19111</v>
      </c>
      <c r="M8264" s="261"/>
      <c r="N8264" s="261"/>
      <c r="O8264" s="457"/>
      <c r="P8264" s="260"/>
      <c r="Q8264" s="262" t="s">
        <v>19112</v>
      </c>
      <c r="R8264" s="261"/>
      <c r="S8264" s="261"/>
      <c r="T8264" s="261"/>
      <c r="U8264" s="261"/>
      <c r="V8264" s="292"/>
      <c r="X8264" s="457"/>
      <c r="Y8264" s="260"/>
      <c r="Z8264" s="264"/>
      <c r="AA8264" s="264"/>
      <c r="AB8264" s="264"/>
      <c r="AC8264" s="264"/>
      <c r="AF8264" s="457"/>
      <c r="AG8264" s="260"/>
      <c r="AN8264" s="457"/>
      <c r="AO8264" s="260"/>
      <c r="AV8264" s="260"/>
      <c r="BC8264" s="260"/>
      <c r="BM8264" s="275">
        <v>0</v>
      </c>
      <c r="BN8264" s="275"/>
      <c r="BO8264" s="275"/>
      <c r="BP8264" s="275"/>
      <c r="BQ8264" s="275"/>
      <c r="BR8264" s="275"/>
      <c r="BS8264" s="275"/>
      <c r="BT8264" s="275"/>
      <c r="BU8264" s="275"/>
      <c r="BV8264" s="275"/>
    </row>
    <row r="8265" spans="1:86" s="263" customFormat="1">
      <c r="A8265" s="457"/>
      <c r="B8265" s="457"/>
      <c r="C8265" s="260"/>
      <c r="D8265" s="260"/>
      <c r="E8265" s="260"/>
      <c r="F8265" s="260"/>
      <c r="G8265" s="260"/>
      <c r="H8265" s="260"/>
      <c r="I8265" s="260"/>
      <c r="J8265" s="260"/>
      <c r="K8265" s="260"/>
      <c r="L8265" s="261" t="s">
        <v>18702</v>
      </c>
      <c r="M8265" s="261"/>
      <c r="N8265" s="261"/>
      <c r="O8265" s="457"/>
      <c r="P8265" s="260"/>
      <c r="Q8265" s="262" t="s">
        <v>19113</v>
      </c>
      <c r="R8265" s="261"/>
      <c r="S8265" s="261"/>
      <c r="T8265" s="261"/>
      <c r="U8265" s="261"/>
      <c r="V8265" s="292"/>
      <c r="X8265" s="457"/>
      <c r="Y8265" s="260"/>
      <c r="Z8265" s="264"/>
      <c r="AA8265" s="264"/>
      <c r="AB8265" s="264"/>
      <c r="AC8265" s="264"/>
      <c r="AF8265" s="457"/>
      <c r="AG8265" s="260"/>
      <c r="AN8265" s="457"/>
      <c r="AO8265" s="260"/>
      <c r="AV8265" s="260"/>
      <c r="BC8265" s="260"/>
      <c r="BM8265" s="275">
        <v>0</v>
      </c>
      <c r="BN8265" s="275"/>
      <c r="BO8265" s="275"/>
      <c r="BP8265" s="275"/>
      <c r="BQ8265" s="275"/>
      <c r="BR8265" s="275"/>
      <c r="BS8265" s="275"/>
      <c r="BT8265" s="275"/>
      <c r="BU8265" s="275"/>
      <c r="BV8265" s="275"/>
    </row>
    <row r="8266" spans="1:86">
      <c r="L8266" s="223"/>
      <c r="AC8266" s="257">
        <v>44115</v>
      </c>
      <c r="BK8266" s="253"/>
      <c r="BV8266" s="249" t="s">
        <v>24475</v>
      </c>
      <c r="CD8266" s="253"/>
      <c r="CE8266" s="253"/>
      <c r="CH8266" s="253">
        <v>44116</v>
      </c>
    </row>
    <row r="8267" spans="1:86">
      <c r="L8267" s="223" t="s">
        <v>19127</v>
      </c>
      <c r="M8267" s="288" t="s">
        <v>19128</v>
      </c>
      <c r="N8267" s="288"/>
      <c r="BK8267" s="253"/>
      <c r="CD8267" s="253"/>
      <c r="CE8267" s="253"/>
      <c r="CH8267" s="253"/>
    </row>
    <row r="8268" spans="1:86">
      <c r="L8268" s="223" t="s">
        <v>19134</v>
      </c>
      <c r="M8268" s="288" t="s">
        <v>19135</v>
      </c>
      <c r="N8268" s="288"/>
      <c r="BK8268" s="253"/>
      <c r="CD8268" s="253"/>
      <c r="CE8268" s="253"/>
      <c r="CH8268" s="253"/>
    </row>
    <row r="8269" spans="1:86">
      <c r="L8269" s="223"/>
      <c r="BK8269" s="253"/>
      <c r="CD8269" s="253"/>
      <c r="CE8269" s="253"/>
      <c r="CH8269" s="253"/>
    </row>
    <row r="8270" spans="1:86">
      <c r="L8270" s="223"/>
      <c r="BK8270" s="253"/>
      <c r="CD8270" s="253"/>
      <c r="CE8270" s="253"/>
      <c r="CH8270" s="253"/>
    </row>
    <row r="8271" spans="1:86">
      <c r="L8271" s="223"/>
      <c r="BK8271" s="253"/>
      <c r="CD8271" s="253"/>
      <c r="CE8271" s="253"/>
      <c r="CH8271" s="253"/>
    </row>
    <row r="8272" spans="1:86" ht="67.5">
      <c r="A8272" s="246" t="s">
        <v>24473</v>
      </c>
      <c r="L8272" s="223"/>
      <c r="N8272" s="246" t="s">
        <v>24529</v>
      </c>
      <c r="O8272" s="288" t="s">
        <v>27998</v>
      </c>
      <c r="Q8272" s="246" t="s">
        <v>24530</v>
      </c>
      <c r="BK8272" s="253"/>
      <c r="BV8272" s="249" t="s">
        <v>24475</v>
      </c>
      <c r="BW8272" s="249" t="s">
        <v>24474</v>
      </c>
      <c r="BX8272" s="249" t="s">
        <v>24528</v>
      </c>
      <c r="CD8272" s="253"/>
      <c r="CE8272" s="253"/>
      <c r="CH8272" s="253">
        <v>44116</v>
      </c>
    </row>
    <row r="8273" spans="1:86">
      <c r="A8273" s="246" t="s">
        <v>24532</v>
      </c>
      <c r="L8273" s="223"/>
      <c r="N8273" s="246" t="s">
        <v>24531</v>
      </c>
      <c r="O8273" s="288" t="s">
        <v>27998</v>
      </c>
      <c r="BK8273" s="253"/>
      <c r="BV8273" s="249" t="s">
        <v>24475</v>
      </c>
      <c r="BW8273" s="456" t="s">
        <v>24474</v>
      </c>
      <c r="BX8273" s="456" t="s">
        <v>24533</v>
      </c>
      <c r="BY8273" s="456"/>
      <c r="BZ8273" s="456"/>
      <c r="CA8273" s="456"/>
      <c r="CB8273" s="456"/>
      <c r="CC8273" s="456"/>
      <c r="CD8273" s="253"/>
      <c r="CE8273" s="253"/>
      <c r="CH8273" s="253">
        <v>44116</v>
      </c>
    </row>
    <row r="8274" spans="1:86" ht="28.5">
      <c r="A8274" s="246" t="s">
        <v>24535</v>
      </c>
      <c r="D8274" s="249" t="s">
        <v>24534</v>
      </c>
      <c r="L8274" s="223"/>
      <c r="P8274" s="249" t="s">
        <v>24534</v>
      </c>
      <c r="Q8274" s="246" t="s">
        <v>24538</v>
      </c>
      <c r="Y8274" s="249" t="s">
        <v>24534</v>
      </c>
      <c r="AG8274" s="249" t="s">
        <v>24534</v>
      </c>
      <c r="AO8274" s="249" t="s">
        <v>24534</v>
      </c>
      <c r="AV8274" s="249" t="s">
        <v>24534</v>
      </c>
      <c r="BC8274" s="249" t="s">
        <v>24534</v>
      </c>
      <c r="BK8274" s="253"/>
      <c r="BV8274" s="249" t="s">
        <v>24475</v>
      </c>
      <c r="BW8274" s="456" t="s">
        <v>24536</v>
      </c>
      <c r="BX8274" s="456" t="s">
        <v>24537</v>
      </c>
      <c r="BY8274" s="456"/>
      <c r="BZ8274" s="456"/>
      <c r="CA8274" s="456"/>
      <c r="CB8274" s="456"/>
      <c r="CC8274" s="456"/>
      <c r="CD8274" s="253"/>
      <c r="CE8274" s="253"/>
      <c r="CH8274" s="253">
        <v>44116</v>
      </c>
    </row>
    <row r="8275" spans="1:86" ht="42.75">
      <c r="L8275" s="223"/>
      <c r="N8275" s="246" t="s">
        <v>24690</v>
      </c>
      <c r="O8275" s="246" t="s">
        <v>27996</v>
      </c>
      <c r="Q8275" s="246" t="s">
        <v>24692</v>
      </c>
      <c r="U8275" s="246" t="s">
        <v>24693</v>
      </c>
      <c r="V8275" s="248" t="s">
        <v>24691</v>
      </c>
      <c r="BK8275" s="253"/>
      <c r="CD8275" s="253"/>
      <c r="CE8275" s="253"/>
      <c r="CH8275" s="253"/>
    </row>
    <row r="8276" spans="1:86" ht="87">
      <c r="L8276" s="223"/>
      <c r="N8276" s="246" t="s">
        <v>24694</v>
      </c>
      <c r="O8276" s="288" t="s">
        <v>27997</v>
      </c>
      <c r="Q8276" s="246" t="s">
        <v>27995</v>
      </c>
      <c r="U8276" s="246" t="s">
        <v>24696</v>
      </c>
      <c r="V8276" s="248" t="s">
        <v>24695</v>
      </c>
      <c r="BK8276" s="253"/>
      <c r="CD8276" s="253"/>
      <c r="CE8276" s="253"/>
      <c r="CH8276" s="253"/>
    </row>
    <row r="8277" spans="1:86" ht="57">
      <c r="D8277" s="249" t="s">
        <v>24598</v>
      </c>
      <c r="L8277" s="223"/>
      <c r="O8277" s="288"/>
      <c r="Z8277" s="246" t="s">
        <v>24697</v>
      </c>
      <c r="BK8277" s="253"/>
      <c r="BX8277" s="249" t="s">
        <v>24475</v>
      </c>
      <c r="BY8277" s="253">
        <v>44207</v>
      </c>
      <c r="CD8277" s="253"/>
      <c r="CE8277" s="253"/>
      <c r="CH8277" s="253"/>
    </row>
    <row r="8278" spans="1:86" ht="85.5">
      <c r="A8278" s="246" t="s">
        <v>24539</v>
      </c>
      <c r="D8278" s="456" t="s">
        <v>24540</v>
      </c>
      <c r="L8278" s="223" t="s">
        <v>24542</v>
      </c>
      <c r="P8278" s="456" t="s">
        <v>24540</v>
      </c>
      <c r="Q8278" s="246" t="s">
        <v>24543</v>
      </c>
      <c r="Y8278" s="456" t="s">
        <v>24540</v>
      </c>
      <c r="AG8278" s="456" t="s">
        <v>24540</v>
      </c>
      <c r="AO8278" s="456" t="s">
        <v>24540</v>
      </c>
      <c r="AV8278" s="456" t="s">
        <v>24540</v>
      </c>
      <c r="BC8278" s="456" t="s">
        <v>24540</v>
      </c>
      <c r="BK8278" s="253"/>
      <c r="BV8278" s="249" t="s">
        <v>24475</v>
      </c>
      <c r="BW8278" s="456" t="s">
        <v>24528</v>
      </c>
      <c r="BX8278" s="456" t="s">
        <v>24541</v>
      </c>
      <c r="BY8278" s="456"/>
      <c r="BZ8278" s="456"/>
      <c r="CA8278" s="456"/>
      <c r="CB8278" s="456"/>
      <c r="CC8278" s="456"/>
      <c r="CD8278" s="253"/>
      <c r="CE8278" s="253"/>
      <c r="CH8278" s="253">
        <v>44116</v>
      </c>
    </row>
    <row r="8279" spans="1:86" ht="57">
      <c r="D8279" s="249" t="s">
        <v>24544</v>
      </c>
      <c r="L8279" s="223"/>
      <c r="P8279" s="249" t="s">
        <v>24544</v>
      </c>
      <c r="Q8279" s="246" t="s">
        <v>24546</v>
      </c>
      <c r="Y8279" s="249" t="s">
        <v>24544</v>
      </c>
      <c r="AG8279" s="249" t="s">
        <v>24544</v>
      </c>
      <c r="AO8279" s="249" t="s">
        <v>24544</v>
      </c>
      <c r="AV8279" s="249" t="s">
        <v>24544</v>
      </c>
      <c r="BC8279" s="249" t="s">
        <v>24544</v>
      </c>
      <c r="BK8279" s="253"/>
      <c r="BV8279" s="249" t="s">
        <v>24475</v>
      </c>
      <c r="BW8279" s="456" t="s">
        <v>24545</v>
      </c>
      <c r="BX8279" s="456" t="s">
        <v>24528</v>
      </c>
      <c r="BY8279" s="456"/>
      <c r="BZ8279" s="456"/>
      <c r="CA8279" s="456"/>
      <c r="CB8279" s="456"/>
      <c r="CC8279" s="456"/>
      <c r="CD8279" s="253"/>
      <c r="CE8279" s="253"/>
      <c r="CH8279" s="253">
        <v>44116</v>
      </c>
    </row>
    <row r="8280" spans="1:86" ht="28.5">
      <c r="A8280" s="246" t="s">
        <v>24549</v>
      </c>
      <c r="D8280" s="249" t="s">
        <v>24547</v>
      </c>
      <c r="L8280" s="223"/>
      <c r="P8280" s="249" t="s">
        <v>24547</v>
      </c>
      <c r="Q8280" s="246" t="s">
        <v>24550</v>
      </c>
      <c r="Y8280" s="249" t="s">
        <v>24547</v>
      </c>
      <c r="AG8280" s="249" t="s">
        <v>24547</v>
      </c>
      <c r="AO8280" s="249" t="s">
        <v>24547</v>
      </c>
      <c r="AV8280" s="249" t="s">
        <v>24547</v>
      </c>
      <c r="BC8280" s="249" t="s">
        <v>24547</v>
      </c>
      <c r="BK8280" s="253"/>
      <c r="BV8280" s="249" t="s">
        <v>24475</v>
      </c>
      <c r="BW8280" s="456" t="s">
        <v>24545</v>
      </c>
      <c r="BX8280" s="456" t="s">
        <v>24548</v>
      </c>
      <c r="BY8280" s="456"/>
      <c r="BZ8280" s="456"/>
      <c r="CA8280" s="456"/>
      <c r="CB8280" s="456"/>
      <c r="CC8280" s="456"/>
      <c r="CD8280" s="253"/>
      <c r="CE8280" s="253"/>
      <c r="CH8280" s="253">
        <v>44116</v>
      </c>
    </row>
    <row r="8281" spans="1:86">
      <c r="D8281" s="249" t="s">
        <v>24551</v>
      </c>
      <c r="E8281" s="249" t="s">
        <v>24552</v>
      </c>
      <c r="L8281" s="223"/>
      <c r="P8281" s="249" t="s">
        <v>24551</v>
      </c>
      <c r="Y8281" s="249" t="s">
        <v>24551</v>
      </c>
      <c r="AG8281" s="249" t="s">
        <v>24551</v>
      </c>
      <c r="AO8281" s="249" t="s">
        <v>24551</v>
      </c>
      <c r="AV8281" s="249" t="s">
        <v>24551</v>
      </c>
      <c r="BC8281" s="249" t="s">
        <v>24551</v>
      </c>
      <c r="BK8281" s="253"/>
      <c r="BV8281" s="249" t="s">
        <v>24475</v>
      </c>
      <c r="BW8281" s="456" t="s">
        <v>24533</v>
      </c>
      <c r="BX8281" s="456" t="s">
        <v>24474</v>
      </c>
      <c r="BY8281" s="456"/>
      <c r="BZ8281" s="456"/>
      <c r="CA8281" s="456"/>
      <c r="CB8281" s="456"/>
      <c r="CC8281" s="456"/>
      <c r="CD8281" s="253"/>
      <c r="CE8281" s="253"/>
      <c r="CH8281" s="253">
        <v>44116</v>
      </c>
    </row>
    <row r="8282" spans="1:86" ht="71.25">
      <c r="D8282" s="249" t="s">
        <v>24553</v>
      </c>
      <c r="L8282" s="223"/>
      <c r="P8282" s="249" t="s">
        <v>24553</v>
      </c>
      <c r="Q8282" s="246" t="s">
        <v>24555</v>
      </c>
      <c r="Y8282" s="249" t="s">
        <v>24553</v>
      </c>
      <c r="AG8282" s="249" t="s">
        <v>24553</v>
      </c>
      <c r="AO8282" s="249" t="s">
        <v>24553</v>
      </c>
      <c r="AV8282" s="249" t="s">
        <v>24553</v>
      </c>
      <c r="BC8282" s="249" t="s">
        <v>24553</v>
      </c>
      <c r="BK8282" s="253"/>
      <c r="BV8282" s="249" t="s">
        <v>24475</v>
      </c>
      <c r="BW8282" s="456" t="s">
        <v>24554</v>
      </c>
      <c r="BX8282" s="456" t="s">
        <v>24537</v>
      </c>
      <c r="BY8282" s="456"/>
      <c r="BZ8282" s="456"/>
      <c r="CA8282" s="456"/>
      <c r="CB8282" s="456"/>
      <c r="CC8282" s="456"/>
      <c r="CD8282" s="253"/>
      <c r="CE8282" s="253"/>
      <c r="CH8282" s="253">
        <v>44116</v>
      </c>
    </row>
    <row r="8283" spans="1:86" ht="28.5">
      <c r="A8283" s="246" t="s">
        <v>24559</v>
      </c>
      <c r="D8283" s="249" t="s">
        <v>24556</v>
      </c>
      <c r="L8283" s="223"/>
      <c r="P8283" s="249" t="s">
        <v>24556</v>
      </c>
      <c r="Q8283" s="246" t="s">
        <v>24560</v>
      </c>
      <c r="Y8283" s="249" t="s">
        <v>24556</v>
      </c>
      <c r="AG8283" s="249" t="s">
        <v>24556</v>
      </c>
      <c r="AO8283" s="249" t="s">
        <v>24556</v>
      </c>
      <c r="AV8283" s="249" t="s">
        <v>24556</v>
      </c>
      <c r="BC8283" s="249" t="s">
        <v>24556</v>
      </c>
      <c r="BK8283" s="253"/>
      <c r="BV8283" s="249" t="s">
        <v>24475</v>
      </c>
      <c r="BW8283" s="456" t="s">
        <v>24557</v>
      </c>
      <c r="BX8283" s="456" t="s">
        <v>24558</v>
      </c>
      <c r="BY8283" s="456"/>
      <c r="BZ8283" s="456"/>
      <c r="CA8283" s="456"/>
      <c r="CB8283" s="456"/>
      <c r="CC8283" s="456"/>
      <c r="CD8283" s="253"/>
      <c r="CE8283" s="253"/>
      <c r="CH8283" s="253">
        <v>44116</v>
      </c>
    </row>
    <row r="8284" spans="1:86" ht="99.75">
      <c r="A8284" s="246" t="s">
        <v>24562</v>
      </c>
      <c r="D8284" s="249" t="s">
        <v>24561</v>
      </c>
      <c r="L8284" s="223" t="s">
        <v>24563</v>
      </c>
      <c r="P8284" s="249" t="s">
        <v>24561</v>
      </c>
      <c r="Q8284" s="246" t="s">
        <v>24564</v>
      </c>
      <c r="Y8284" s="249" t="s">
        <v>24561</v>
      </c>
      <c r="AG8284" s="249" t="s">
        <v>24561</v>
      </c>
      <c r="AO8284" s="249" t="s">
        <v>24561</v>
      </c>
      <c r="AV8284" s="249" t="s">
        <v>24561</v>
      </c>
      <c r="BC8284" s="249" t="s">
        <v>24561</v>
      </c>
      <c r="BK8284" s="253"/>
      <c r="BV8284" s="249" t="s">
        <v>24475</v>
      </c>
      <c r="BW8284" s="456" t="s">
        <v>24557</v>
      </c>
      <c r="BX8284" s="456" t="s">
        <v>24528</v>
      </c>
      <c r="BY8284" s="456"/>
      <c r="BZ8284" s="456"/>
      <c r="CA8284" s="456"/>
      <c r="CB8284" s="456"/>
      <c r="CC8284" s="456"/>
      <c r="CD8284" s="253"/>
      <c r="CE8284" s="253"/>
      <c r="CH8284" s="253">
        <v>44116</v>
      </c>
    </row>
    <row r="8285" spans="1:86" ht="57">
      <c r="A8285" s="246" t="s">
        <v>24566</v>
      </c>
      <c r="D8285" s="249" t="s">
        <v>24565</v>
      </c>
      <c r="L8285" s="223" t="s">
        <v>24568</v>
      </c>
      <c r="P8285" s="249" t="s">
        <v>24565</v>
      </c>
      <c r="Q8285" s="246" t="s">
        <v>24569</v>
      </c>
      <c r="Y8285" s="249" t="s">
        <v>24565</v>
      </c>
      <c r="AG8285" s="249" t="s">
        <v>24565</v>
      </c>
      <c r="AO8285" s="249" t="s">
        <v>24565</v>
      </c>
      <c r="AV8285" s="249" t="s">
        <v>24565</v>
      </c>
      <c r="BC8285" s="249" t="s">
        <v>24565</v>
      </c>
      <c r="BK8285" s="253"/>
      <c r="BV8285" s="249" t="s">
        <v>24475</v>
      </c>
      <c r="BW8285" s="456" t="s">
        <v>24557</v>
      </c>
      <c r="BX8285" s="456" t="s">
        <v>24567</v>
      </c>
      <c r="BY8285" s="456"/>
      <c r="BZ8285" s="456"/>
      <c r="CA8285" s="456"/>
      <c r="CB8285" s="456"/>
      <c r="CC8285" s="456"/>
      <c r="CD8285" s="253"/>
      <c r="CE8285" s="253"/>
      <c r="CH8285" s="253">
        <v>44116</v>
      </c>
    </row>
    <row r="8286" spans="1:86" ht="85.5">
      <c r="L8286" s="223" t="s">
        <v>24570</v>
      </c>
      <c r="Q8286" s="246" t="s">
        <v>24571</v>
      </c>
      <c r="BK8286" s="253"/>
      <c r="BV8286" s="249" t="s">
        <v>24475</v>
      </c>
      <c r="CD8286" s="253"/>
      <c r="CE8286" s="253"/>
      <c r="CH8286" s="253">
        <v>44116</v>
      </c>
    </row>
    <row r="8287" spans="1:86">
      <c r="A8287" s="246" t="s">
        <v>24573</v>
      </c>
      <c r="D8287" s="249" t="s">
        <v>24572</v>
      </c>
      <c r="L8287" s="223"/>
      <c r="P8287" s="249" t="s">
        <v>24572</v>
      </c>
      <c r="Y8287" s="249" t="s">
        <v>24572</v>
      </c>
      <c r="AG8287" s="249" t="s">
        <v>24572</v>
      </c>
      <c r="AO8287" s="249" t="s">
        <v>24572</v>
      </c>
      <c r="AV8287" s="249" t="s">
        <v>24572</v>
      </c>
      <c r="BC8287" s="249" t="s">
        <v>24572</v>
      </c>
      <c r="BK8287" s="253"/>
      <c r="BV8287" s="249" t="s">
        <v>24475</v>
      </c>
      <c r="BW8287" s="456" t="s">
        <v>24567</v>
      </c>
      <c r="BX8287" s="456" t="s">
        <v>24574</v>
      </c>
      <c r="BY8287" s="456"/>
      <c r="BZ8287" s="456"/>
      <c r="CA8287" s="456"/>
      <c r="CB8287" s="456"/>
      <c r="CC8287" s="456"/>
      <c r="CD8287" s="253"/>
      <c r="CE8287" s="253"/>
      <c r="CH8287" s="253">
        <v>44116</v>
      </c>
    </row>
    <row r="8288" spans="1:86" ht="28.5">
      <c r="A8288" s="246" t="s">
        <v>24576</v>
      </c>
      <c r="D8288" s="249" t="s">
        <v>24575</v>
      </c>
      <c r="L8288" s="223"/>
      <c r="P8288" s="249" t="s">
        <v>24575</v>
      </c>
      <c r="Q8288" s="246" t="s">
        <v>24577</v>
      </c>
      <c r="Y8288" s="249" t="s">
        <v>24575</v>
      </c>
      <c r="AG8288" s="249" t="s">
        <v>24575</v>
      </c>
      <c r="AO8288" s="249" t="s">
        <v>24575</v>
      </c>
      <c r="AV8288" s="249" t="s">
        <v>24575</v>
      </c>
      <c r="BC8288" s="249" t="s">
        <v>24575</v>
      </c>
      <c r="BK8288" s="253"/>
      <c r="BV8288" s="249" t="s">
        <v>24475</v>
      </c>
      <c r="BW8288" s="456" t="s">
        <v>24567</v>
      </c>
      <c r="BX8288" s="456" t="s">
        <v>24567</v>
      </c>
      <c r="BY8288" s="456"/>
      <c r="BZ8288" s="456"/>
      <c r="CA8288" s="456"/>
      <c r="CB8288" s="456"/>
      <c r="CC8288" s="456"/>
      <c r="CD8288" s="253"/>
      <c r="CE8288" s="253"/>
      <c r="CH8288" s="253">
        <v>44116</v>
      </c>
    </row>
    <row r="8289" spans="1:86" ht="28.5">
      <c r="A8289" s="463" t="s">
        <v>24579</v>
      </c>
      <c r="B8289" s="463"/>
      <c r="D8289" s="249" t="s">
        <v>24578</v>
      </c>
      <c r="L8289" s="223"/>
      <c r="O8289" s="463"/>
      <c r="P8289" s="249" t="s">
        <v>24578</v>
      </c>
      <c r="Q8289" s="246" t="s">
        <v>24581</v>
      </c>
      <c r="X8289" s="463"/>
      <c r="Y8289" s="249" t="s">
        <v>24578</v>
      </c>
      <c r="AF8289" s="463"/>
      <c r="AG8289" s="249" t="s">
        <v>24578</v>
      </c>
      <c r="AN8289" s="463"/>
      <c r="AO8289" s="249" t="s">
        <v>24578</v>
      </c>
      <c r="AV8289" s="249" t="s">
        <v>24578</v>
      </c>
      <c r="BC8289" s="249" t="s">
        <v>24578</v>
      </c>
      <c r="BK8289" s="253"/>
      <c r="BV8289" s="249" t="s">
        <v>24475</v>
      </c>
      <c r="BW8289" s="456" t="s">
        <v>24580</v>
      </c>
      <c r="BX8289" s="456" t="s">
        <v>24474</v>
      </c>
      <c r="BY8289" s="456"/>
      <c r="BZ8289" s="456"/>
      <c r="CA8289" s="456"/>
      <c r="CB8289" s="456"/>
      <c r="CC8289" s="456"/>
      <c r="CD8289" s="253"/>
      <c r="CE8289" s="253"/>
      <c r="CH8289" s="253">
        <v>44116</v>
      </c>
    </row>
    <row r="8290" spans="1:86">
      <c r="A8290" s="246" t="s">
        <v>24583</v>
      </c>
      <c r="D8290" s="249" t="s">
        <v>24582</v>
      </c>
      <c r="L8290" s="223"/>
      <c r="P8290" s="249" t="s">
        <v>24582</v>
      </c>
      <c r="Q8290" s="246" t="s">
        <v>24584</v>
      </c>
      <c r="Y8290" s="249" t="s">
        <v>24582</v>
      </c>
      <c r="AG8290" s="249" t="s">
        <v>24582</v>
      </c>
      <c r="AO8290" s="249" t="s">
        <v>24582</v>
      </c>
      <c r="AV8290" s="249" t="s">
        <v>24582</v>
      </c>
      <c r="BC8290" s="249" t="s">
        <v>24582</v>
      </c>
      <c r="BK8290" s="253"/>
      <c r="BV8290" s="249" t="s">
        <v>24475</v>
      </c>
      <c r="BW8290" s="456" t="s">
        <v>24580</v>
      </c>
      <c r="BX8290" s="456" t="s">
        <v>24528</v>
      </c>
      <c r="BY8290" s="456"/>
      <c r="BZ8290" s="456"/>
      <c r="CA8290" s="456"/>
      <c r="CB8290" s="456"/>
      <c r="CC8290" s="456"/>
      <c r="CD8290" s="253"/>
      <c r="CE8290" s="253"/>
      <c r="CH8290" s="253">
        <v>44116</v>
      </c>
    </row>
    <row r="8291" spans="1:86">
      <c r="D8291" s="249" t="s">
        <v>24585</v>
      </c>
      <c r="L8291" s="223"/>
      <c r="P8291" s="249" t="s">
        <v>24585</v>
      </c>
      <c r="Y8291" s="249" t="s">
        <v>24585</v>
      </c>
      <c r="AG8291" s="249" t="s">
        <v>24585</v>
      </c>
      <c r="AO8291" s="249" t="s">
        <v>24585</v>
      </c>
      <c r="AV8291" s="249" t="s">
        <v>24585</v>
      </c>
      <c r="BC8291" s="249" t="s">
        <v>24585</v>
      </c>
      <c r="BK8291" s="253"/>
      <c r="BV8291" s="249" t="s">
        <v>24475</v>
      </c>
      <c r="BW8291" s="456" t="s">
        <v>24580</v>
      </c>
      <c r="BX8291" s="456" t="s">
        <v>24586</v>
      </c>
      <c r="BY8291" s="456"/>
      <c r="BZ8291" s="456"/>
      <c r="CA8291" s="456"/>
      <c r="CB8291" s="456"/>
      <c r="CC8291" s="456"/>
      <c r="CD8291" s="253"/>
      <c r="CE8291" s="253"/>
      <c r="CH8291" s="253">
        <v>44116</v>
      </c>
    </row>
    <row r="8292" spans="1:86" ht="71.25">
      <c r="A8292" s="246" t="s">
        <v>24588</v>
      </c>
      <c r="D8292" s="249" t="s">
        <v>24587</v>
      </c>
      <c r="L8292" s="223"/>
      <c r="P8292" s="249" t="s">
        <v>24587</v>
      </c>
      <c r="Q8292" s="246" t="s">
        <v>24589</v>
      </c>
      <c r="Y8292" s="249" t="s">
        <v>24587</v>
      </c>
      <c r="AG8292" s="249" t="s">
        <v>24587</v>
      </c>
      <c r="AO8292" s="249" t="s">
        <v>24587</v>
      </c>
      <c r="AV8292" s="249" t="s">
        <v>24587</v>
      </c>
      <c r="BC8292" s="249" t="s">
        <v>24587</v>
      </c>
      <c r="BK8292" s="253"/>
      <c r="BV8292" s="249" t="s">
        <v>24475</v>
      </c>
      <c r="BW8292" s="456" t="s">
        <v>24537</v>
      </c>
      <c r="BX8292" s="456" t="s">
        <v>24580</v>
      </c>
      <c r="BY8292" s="456"/>
      <c r="BZ8292" s="456"/>
      <c r="CA8292" s="456"/>
      <c r="CB8292" s="456"/>
      <c r="CC8292" s="456"/>
      <c r="CD8292" s="253"/>
      <c r="CE8292" s="253"/>
      <c r="CH8292" s="253">
        <v>44116</v>
      </c>
    </row>
    <row r="8293" spans="1:86" ht="28.5">
      <c r="A8293" s="246" t="s">
        <v>24591</v>
      </c>
      <c r="D8293" s="249" t="s">
        <v>24590</v>
      </c>
      <c r="L8293" s="223"/>
      <c r="P8293" s="249" t="s">
        <v>24590</v>
      </c>
      <c r="Q8293" s="246" t="s">
        <v>24592</v>
      </c>
      <c r="Y8293" s="249" t="s">
        <v>24590</v>
      </c>
      <c r="AG8293" s="249" t="s">
        <v>24590</v>
      </c>
      <c r="AO8293" s="249" t="s">
        <v>24590</v>
      </c>
      <c r="AV8293" s="249" t="s">
        <v>24590</v>
      </c>
      <c r="BC8293" s="249" t="s">
        <v>24590</v>
      </c>
      <c r="BK8293" s="253"/>
      <c r="BV8293" s="249" t="s">
        <v>24475</v>
      </c>
      <c r="BW8293" s="456" t="s">
        <v>24558</v>
      </c>
      <c r="BX8293" s="456" t="s">
        <v>24474</v>
      </c>
      <c r="BY8293" s="456"/>
      <c r="BZ8293" s="456"/>
      <c r="CA8293" s="456"/>
      <c r="CB8293" s="456"/>
      <c r="CC8293" s="456"/>
      <c r="CD8293" s="253"/>
      <c r="CE8293" s="253"/>
      <c r="CH8293" s="253">
        <v>44116</v>
      </c>
    </row>
    <row r="8294" spans="1:86">
      <c r="D8294" s="249" t="s">
        <v>24593</v>
      </c>
      <c r="N8294" s="223" t="s">
        <v>24595</v>
      </c>
      <c r="P8294" s="249" t="s">
        <v>24593</v>
      </c>
      <c r="Y8294" s="249" t="s">
        <v>24593</v>
      </c>
      <c r="AG8294" s="249" t="s">
        <v>24593</v>
      </c>
      <c r="AO8294" s="249" t="s">
        <v>24593</v>
      </c>
      <c r="AV8294" s="249" t="s">
        <v>24593</v>
      </c>
      <c r="BC8294" s="249" t="s">
        <v>24593</v>
      </c>
      <c r="BK8294" s="253"/>
      <c r="BV8294" s="249" t="s">
        <v>24475</v>
      </c>
      <c r="BW8294" s="456" t="s">
        <v>24558</v>
      </c>
      <c r="BX8294" s="456" t="s">
        <v>24594</v>
      </c>
      <c r="BY8294" s="456"/>
      <c r="BZ8294" s="456"/>
      <c r="CA8294" s="456"/>
      <c r="CB8294" s="456"/>
      <c r="CC8294" s="472"/>
      <c r="CD8294" s="253"/>
      <c r="CE8294" s="253"/>
      <c r="CH8294" s="253">
        <v>44116</v>
      </c>
    </row>
    <row r="8295" spans="1:86" ht="28.5">
      <c r="A8295" s="246" t="s">
        <v>24597</v>
      </c>
      <c r="D8295" s="249" t="s">
        <v>24596</v>
      </c>
      <c r="L8295" s="223"/>
      <c r="P8295" s="249" t="s">
        <v>24596</v>
      </c>
      <c r="Y8295" s="249" t="s">
        <v>24596</v>
      </c>
      <c r="AG8295" s="249" t="s">
        <v>24596</v>
      </c>
      <c r="AO8295" s="249" t="s">
        <v>24596</v>
      </c>
      <c r="AV8295" s="249" t="s">
        <v>24596</v>
      </c>
      <c r="BC8295" s="249" t="s">
        <v>24596</v>
      </c>
      <c r="BK8295" s="253"/>
      <c r="BV8295" s="249" t="s">
        <v>24475</v>
      </c>
      <c r="BW8295" s="456" t="s">
        <v>24558</v>
      </c>
      <c r="BX8295" s="456" t="s">
        <v>24537</v>
      </c>
      <c r="BY8295" s="456"/>
      <c r="BZ8295" s="456"/>
      <c r="CA8295" s="456"/>
      <c r="CB8295" s="456"/>
      <c r="CC8295" s="456"/>
      <c r="CD8295" s="253"/>
      <c r="CE8295" s="253"/>
      <c r="CH8295" s="253">
        <v>44116</v>
      </c>
    </row>
    <row r="8296" spans="1:86" ht="28.5">
      <c r="D8296" s="249" t="s">
        <v>24598</v>
      </c>
      <c r="L8296" s="223"/>
      <c r="P8296" s="249" t="s">
        <v>24598</v>
      </c>
      <c r="Q8296" s="246" t="s">
        <v>24599</v>
      </c>
      <c r="Y8296" s="249" t="s">
        <v>24598</v>
      </c>
      <c r="AG8296" s="249" t="s">
        <v>24598</v>
      </c>
      <c r="AO8296" s="249" t="s">
        <v>24598</v>
      </c>
      <c r="AV8296" s="249" t="s">
        <v>24598</v>
      </c>
      <c r="BC8296" s="249" t="s">
        <v>24598</v>
      </c>
      <c r="BK8296" s="253"/>
      <c r="BV8296" s="249" t="s">
        <v>24475</v>
      </c>
      <c r="BW8296" s="456">
        <v>4</v>
      </c>
      <c r="BX8296" s="456" t="s">
        <v>24580</v>
      </c>
      <c r="BY8296" s="456"/>
      <c r="BZ8296" s="456"/>
      <c r="CA8296" s="456"/>
      <c r="CB8296" s="456"/>
      <c r="CC8296" s="456"/>
      <c r="CD8296" s="253"/>
      <c r="CE8296" s="253"/>
      <c r="CH8296" s="253">
        <v>44116</v>
      </c>
    </row>
    <row r="8297" spans="1:86">
      <c r="L8297" s="223"/>
      <c r="BK8297" s="253"/>
      <c r="BW8297" s="456"/>
      <c r="BX8297" s="456"/>
      <c r="BY8297" s="456"/>
      <c r="BZ8297" s="456"/>
      <c r="CA8297" s="456"/>
      <c r="CB8297" s="456"/>
      <c r="CC8297" s="456"/>
      <c r="CD8297" s="253"/>
      <c r="CE8297" s="253"/>
      <c r="CH8297" s="253"/>
    </row>
    <row r="8298" spans="1:86">
      <c r="L8298" s="223" t="s">
        <v>24613</v>
      </c>
      <c r="M8298" s="288" t="s">
        <v>24614</v>
      </c>
      <c r="N8298" s="288"/>
      <c r="BK8298" s="253"/>
      <c r="BW8298" s="456"/>
      <c r="BX8298" s="456"/>
      <c r="BY8298" s="456"/>
      <c r="BZ8298" s="456"/>
      <c r="CA8298" s="456"/>
      <c r="CB8298" s="456"/>
      <c r="CC8298" s="456" t="s">
        <v>24475</v>
      </c>
      <c r="CD8298" s="253"/>
      <c r="CE8298" s="253"/>
      <c r="CH8298" s="253">
        <v>44124</v>
      </c>
    </row>
    <row r="8299" spans="1:86">
      <c r="L8299" s="223" t="s">
        <v>24615</v>
      </c>
      <c r="M8299" s="288" t="s">
        <v>24616</v>
      </c>
      <c r="N8299" s="288"/>
      <c r="BK8299" s="253"/>
      <c r="BW8299" s="456"/>
      <c r="BX8299" s="456"/>
      <c r="BY8299" s="456"/>
      <c r="BZ8299" s="456"/>
      <c r="CA8299" s="456"/>
      <c r="CB8299" s="456"/>
      <c r="CC8299" s="456" t="s">
        <v>24475</v>
      </c>
      <c r="CD8299" s="253"/>
      <c r="CE8299" s="253"/>
      <c r="CH8299" s="253">
        <v>44124</v>
      </c>
    </row>
    <row r="8300" spans="1:86">
      <c r="A8300" s="246" t="s">
        <v>24617</v>
      </c>
      <c r="D8300" s="249" t="s">
        <v>24618</v>
      </c>
      <c r="L8300" s="223"/>
      <c r="BK8300" s="253"/>
      <c r="BW8300" s="456"/>
      <c r="BX8300" s="456"/>
      <c r="BY8300" s="456"/>
      <c r="BZ8300" s="456"/>
      <c r="CA8300" s="456"/>
      <c r="CB8300" s="456"/>
      <c r="CC8300" s="456" t="s">
        <v>24475</v>
      </c>
      <c r="CD8300" s="253"/>
      <c r="CE8300" s="253"/>
      <c r="CH8300" s="253">
        <v>44125</v>
      </c>
    </row>
    <row r="8301" spans="1:86">
      <c r="L8301" s="223"/>
      <c r="N8301" s="246" t="s">
        <v>24619</v>
      </c>
      <c r="V8301" s="248" t="s">
        <v>24620</v>
      </c>
      <c r="BK8301" s="253"/>
      <c r="BW8301" s="456"/>
      <c r="BX8301" s="456"/>
      <c r="BY8301" s="456"/>
      <c r="BZ8301" s="456"/>
      <c r="CA8301" s="456"/>
      <c r="CB8301" s="456"/>
      <c r="CC8301" s="456" t="s">
        <v>24475</v>
      </c>
      <c r="CD8301" s="253"/>
      <c r="CE8301" s="253"/>
      <c r="CH8301" s="253">
        <v>44125</v>
      </c>
    </row>
    <row r="8302" spans="1:86" ht="16.5">
      <c r="L8302" s="223"/>
      <c r="N8302" s="467" t="s">
        <v>24622</v>
      </c>
      <c r="V8302" s="467" t="s">
        <v>24624</v>
      </c>
      <c r="BK8302" s="253"/>
      <c r="BW8302" s="456"/>
      <c r="BX8302" s="456"/>
      <c r="BY8302" s="456"/>
      <c r="BZ8302" s="456"/>
      <c r="CA8302" s="456"/>
      <c r="CB8302" s="456"/>
      <c r="CC8302" s="456"/>
      <c r="CD8302" s="253"/>
      <c r="CE8302" s="253"/>
      <c r="CH8302" s="253"/>
    </row>
    <row r="8303" spans="1:86" ht="16.5">
      <c r="L8303" s="223"/>
      <c r="N8303" s="467" t="s">
        <v>24621</v>
      </c>
      <c r="V8303" s="467" t="s">
        <v>24623</v>
      </c>
      <c r="BK8303" s="253"/>
      <c r="BW8303" s="456"/>
      <c r="BX8303" s="456"/>
      <c r="BY8303" s="456"/>
      <c r="BZ8303" s="456"/>
      <c r="CA8303" s="456"/>
      <c r="CB8303" s="456"/>
      <c r="CC8303" s="456"/>
      <c r="CD8303" s="253"/>
      <c r="CE8303" s="253"/>
      <c r="CH8303" s="253"/>
    </row>
    <row r="8304" spans="1:86">
      <c r="L8304" s="223" t="s">
        <v>24629</v>
      </c>
      <c r="M8304" s="288" t="s">
        <v>24633</v>
      </c>
      <c r="BK8304" s="253"/>
      <c r="BW8304" s="456"/>
      <c r="BX8304" s="456"/>
      <c r="BY8304" s="456"/>
      <c r="BZ8304" s="456"/>
      <c r="CA8304" s="456"/>
      <c r="CB8304" s="456"/>
      <c r="CC8304" s="472"/>
      <c r="CD8304" s="253"/>
      <c r="CE8304" s="253"/>
      <c r="CH8304" s="253"/>
    </row>
    <row r="8305" spans="1:87">
      <c r="L8305" s="223"/>
      <c r="BK8305" s="253"/>
      <c r="BW8305" s="456"/>
      <c r="BX8305" s="456"/>
      <c r="BY8305" s="456"/>
      <c r="BZ8305" s="456"/>
      <c r="CA8305" s="456"/>
      <c r="CB8305" s="456"/>
      <c r="CC8305" s="456"/>
      <c r="CD8305" s="253"/>
      <c r="CE8305" s="253"/>
      <c r="CH8305" s="253"/>
    </row>
    <row r="8306" spans="1:87" s="475" customFormat="1" ht="19.5">
      <c r="A8306" s="473"/>
      <c r="B8306" s="473"/>
      <c r="C8306" s="474"/>
      <c r="L8306" s="476" t="s">
        <v>24639</v>
      </c>
      <c r="M8306" s="477" t="s">
        <v>24640</v>
      </c>
      <c r="N8306" s="473"/>
      <c r="O8306" s="473"/>
      <c r="Q8306" s="473"/>
      <c r="R8306" s="473"/>
      <c r="S8306" s="473"/>
      <c r="T8306" s="473"/>
      <c r="U8306" s="473"/>
      <c r="V8306" s="474"/>
      <c r="X8306" s="473"/>
      <c r="Z8306" s="473"/>
      <c r="AA8306" s="473"/>
      <c r="AB8306" s="474"/>
      <c r="AC8306" s="474"/>
      <c r="AD8306" s="474"/>
      <c r="AE8306" s="474"/>
      <c r="AF8306" s="473"/>
      <c r="AH8306" s="474"/>
      <c r="AI8306" s="474"/>
      <c r="AJ8306" s="474"/>
      <c r="AK8306" s="474"/>
      <c r="AL8306" s="474"/>
      <c r="AM8306" s="474"/>
      <c r="AN8306" s="473"/>
      <c r="AP8306" s="474"/>
      <c r="AQ8306" s="474"/>
      <c r="AR8306" s="474"/>
      <c r="AS8306" s="474"/>
      <c r="AT8306" s="474"/>
      <c r="AU8306" s="474"/>
      <c r="AW8306" s="474"/>
      <c r="AX8306" s="474"/>
      <c r="AY8306" s="474"/>
      <c r="AZ8306" s="474"/>
      <c r="BA8306" s="474"/>
      <c r="BB8306" s="474"/>
      <c r="BD8306" s="474"/>
      <c r="BE8306" s="474"/>
      <c r="BF8306" s="474"/>
      <c r="BG8306" s="474"/>
      <c r="BH8306" s="474"/>
      <c r="BI8306" s="474"/>
      <c r="BJ8306" s="474"/>
      <c r="BK8306" s="478"/>
      <c r="BL8306" s="474"/>
      <c r="BW8306" s="479"/>
      <c r="BX8306" s="479"/>
      <c r="BY8306" s="479"/>
      <c r="BZ8306" s="479"/>
      <c r="CA8306" s="479"/>
      <c r="CB8306" s="479"/>
      <c r="CC8306" s="479"/>
      <c r="CD8306" s="478"/>
      <c r="CE8306" s="478"/>
      <c r="CF8306" s="474"/>
      <c r="CH8306" s="478"/>
    </row>
    <row r="8307" spans="1:87">
      <c r="L8307" s="223"/>
      <c r="M8307" s="288" t="s">
        <v>24642</v>
      </c>
      <c r="BK8307" s="253"/>
      <c r="BW8307" s="456"/>
      <c r="BX8307" s="456"/>
      <c r="BY8307" s="456"/>
      <c r="BZ8307" s="456"/>
      <c r="CA8307" s="456"/>
      <c r="CB8307" s="456"/>
      <c r="CC8307" s="456"/>
      <c r="CD8307" s="253"/>
      <c r="CE8307" s="253"/>
      <c r="CH8307" s="253"/>
    </row>
    <row r="8308" spans="1:87">
      <c r="L8308" s="223"/>
      <c r="BK8308" s="253"/>
      <c r="BW8308" s="456"/>
      <c r="BX8308" s="456"/>
      <c r="BY8308" s="456"/>
      <c r="BZ8308" s="456"/>
      <c r="CA8308" s="456"/>
      <c r="CB8308" s="456"/>
      <c r="CC8308" s="456"/>
      <c r="CD8308" s="253"/>
      <c r="CE8308" s="253"/>
      <c r="CH8308" s="253"/>
    </row>
    <row r="8309" spans="1:87">
      <c r="L8309" s="223"/>
      <c r="BK8309" s="253"/>
      <c r="BW8309" s="456"/>
      <c r="BX8309" s="456"/>
      <c r="BY8309" s="456"/>
      <c r="BZ8309" s="456"/>
      <c r="CA8309" s="456"/>
      <c r="CB8309" s="456"/>
      <c r="CC8309" s="456"/>
      <c r="CD8309" s="253"/>
      <c r="CE8309" s="253"/>
      <c r="CH8309" s="253"/>
    </row>
    <row r="8310" spans="1:87" ht="19.5">
      <c r="L8310" s="223" t="s">
        <v>24643</v>
      </c>
      <c r="M8310" s="480" t="s">
        <v>24644</v>
      </c>
      <c r="BK8310" s="253"/>
      <c r="BW8310" s="456"/>
      <c r="BX8310" s="456"/>
      <c r="BY8310" s="456"/>
      <c r="BZ8310" s="456"/>
      <c r="CA8310" s="456"/>
      <c r="CB8310" s="456"/>
      <c r="CC8310" s="456"/>
      <c r="CD8310" s="253"/>
      <c r="CE8310" s="253"/>
      <c r="CH8310" s="253"/>
    </row>
    <row r="8311" spans="1:87" ht="19.5">
      <c r="L8311" s="223" t="s">
        <v>24645</v>
      </c>
      <c r="M8311" s="480" t="s">
        <v>24646</v>
      </c>
      <c r="BK8311" s="253"/>
      <c r="BW8311" s="456"/>
      <c r="BX8311" s="456"/>
      <c r="BY8311" s="456"/>
      <c r="BZ8311" s="456"/>
      <c r="CA8311" s="456"/>
      <c r="CB8311" s="456"/>
      <c r="CC8311" s="456"/>
      <c r="CD8311" s="253"/>
      <c r="CE8311" s="253"/>
      <c r="CH8311" s="253"/>
    </row>
    <row r="8312" spans="1:87">
      <c r="L8312" s="223" t="s">
        <v>24647</v>
      </c>
      <c r="BK8312" s="253"/>
      <c r="BW8312" s="456"/>
      <c r="BX8312" s="456"/>
      <c r="BY8312" s="456"/>
      <c r="BZ8312" s="456"/>
      <c r="CA8312" s="456"/>
      <c r="CB8312" s="456"/>
      <c r="CC8312" s="456" t="s">
        <v>24475</v>
      </c>
      <c r="CD8312" s="253"/>
      <c r="CE8312" s="253"/>
      <c r="CH8312" s="253">
        <v>44147</v>
      </c>
    </row>
    <row r="8313" spans="1:87" s="937" customFormat="1">
      <c r="A8313" s="935" t="s">
        <v>27796</v>
      </c>
      <c r="B8313" s="935"/>
      <c r="C8313" s="936"/>
      <c r="L8313" s="938"/>
      <c r="M8313" s="935"/>
      <c r="N8313" s="935"/>
      <c r="O8313" s="935"/>
      <c r="Q8313" s="935"/>
      <c r="R8313" s="935"/>
      <c r="S8313" s="935"/>
      <c r="T8313" s="935"/>
      <c r="U8313" s="935"/>
      <c r="V8313" s="936" t="s">
        <v>27797</v>
      </c>
      <c r="X8313" s="935"/>
      <c r="Z8313" s="935"/>
      <c r="AA8313" s="935"/>
      <c r="AB8313" s="936"/>
      <c r="AC8313" s="936"/>
      <c r="AD8313" s="936"/>
      <c r="AE8313" s="936"/>
      <c r="AF8313" s="935"/>
      <c r="AH8313" s="936"/>
      <c r="AI8313" s="936"/>
      <c r="AJ8313" s="936"/>
      <c r="AK8313" s="936"/>
      <c r="AL8313" s="936"/>
      <c r="AM8313" s="936"/>
      <c r="AN8313" s="935"/>
      <c r="AP8313" s="936"/>
      <c r="AQ8313" s="936"/>
      <c r="AR8313" s="936"/>
      <c r="AS8313" s="936"/>
      <c r="AT8313" s="936"/>
      <c r="AU8313" s="936"/>
      <c r="AW8313" s="936"/>
      <c r="AX8313" s="936"/>
      <c r="AY8313" s="936"/>
      <c r="AZ8313" s="936"/>
      <c r="BA8313" s="936"/>
      <c r="BB8313" s="936"/>
      <c r="BD8313" s="936"/>
      <c r="BE8313" s="936"/>
      <c r="BF8313" s="936"/>
      <c r="BG8313" s="936"/>
      <c r="BH8313" s="936"/>
      <c r="BI8313" s="936"/>
      <c r="BJ8313" s="936"/>
      <c r="BK8313" s="939"/>
      <c r="BL8313" s="936"/>
      <c r="BW8313" s="940"/>
      <c r="BX8313" s="940"/>
      <c r="BY8313" s="940"/>
      <c r="BZ8313" s="940"/>
      <c r="CA8313" s="940"/>
      <c r="CB8313" s="940"/>
      <c r="CC8313" s="940" t="s">
        <v>24475</v>
      </c>
      <c r="CD8313" s="939"/>
      <c r="CE8313" s="939"/>
      <c r="CF8313" s="936"/>
      <c r="CH8313" s="939">
        <v>44198</v>
      </c>
    </row>
    <row r="8314" spans="1:87">
      <c r="L8314" s="223"/>
      <c r="BK8314" s="253"/>
      <c r="CD8314" s="253"/>
      <c r="CE8314" s="253"/>
      <c r="CH8314" s="253"/>
    </row>
    <row r="8316" spans="1:87">
      <c r="A8316" s="284"/>
      <c r="B8316" s="284"/>
      <c r="C8316" s="282"/>
      <c r="D8316" s="283"/>
      <c r="E8316" s="283"/>
      <c r="F8316" s="283"/>
      <c r="G8316" s="283"/>
      <c r="H8316" s="283"/>
      <c r="I8316" s="283"/>
      <c r="J8316" s="283"/>
      <c r="K8316" s="283"/>
      <c r="L8316" s="284"/>
      <c r="M8316" s="284"/>
      <c r="N8316" s="284"/>
      <c r="O8316" s="284"/>
      <c r="P8316" s="283"/>
      <c r="Q8316" s="284"/>
      <c r="R8316" s="284"/>
      <c r="S8316" s="284"/>
      <c r="T8316" s="284"/>
      <c r="U8316" s="284"/>
      <c r="V8316" s="282"/>
      <c r="W8316" s="283"/>
      <c r="X8316" s="284"/>
      <c r="Y8316" s="283"/>
      <c r="Z8316" s="284"/>
      <c r="AA8316" s="284"/>
      <c r="AB8316" s="282"/>
      <c r="AC8316" s="282"/>
      <c r="AD8316" s="282"/>
      <c r="AE8316" s="282"/>
      <c r="AF8316" s="284"/>
      <c r="AG8316" s="283"/>
      <c r="AH8316" s="282"/>
      <c r="AI8316" s="282"/>
      <c r="AJ8316" s="282"/>
      <c r="AK8316" s="282"/>
      <c r="AL8316" s="282"/>
      <c r="AM8316" s="282"/>
      <c r="AN8316" s="284"/>
      <c r="AO8316" s="283"/>
      <c r="AP8316" s="282"/>
      <c r="AQ8316" s="282"/>
      <c r="AR8316" s="282"/>
      <c r="AS8316" s="282"/>
      <c r="AT8316" s="282"/>
      <c r="AU8316" s="282"/>
      <c r="AV8316" s="283"/>
      <c r="AW8316" s="282"/>
      <c r="AX8316" s="282"/>
      <c r="AY8316" s="282"/>
      <c r="AZ8316" s="282"/>
      <c r="BA8316" s="282"/>
      <c r="BB8316" s="282"/>
      <c r="BC8316" s="283"/>
      <c r="BD8316" s="282"/>
      <c r="BE8316" s="282"/>
      <c r="BF8316" s="282"/>
      <c r="BG8316" s="282"/>
      <c r="BH8316" s="282"/>
      <c r="BI8316" s="282"/>
      <c r="BJ8316" s="282"/>
      <c r="BK8316" s="285"/>
      <c r="BL8316" s="282"/>
      <c r="BM8316" s="283"/>
      <c r="BN8316" s="283"/>
      <c r="BO8316" s="283"/>
      <c r="BP8316" s="283"/>
      <c r="BQ8316" s="283"/>
      <c r="BR8316" s="283"/>
      <c r="BS8316" s="283"/>
      <c r="BT8316" s="283"/>
      <c r="BU8316" s="283"/>
      <c r="BV8316" s="283"/>
      <c r="BW8316" s="283"/>
      <c r="BX8316" s="283"/>
      <c r="BY8316" s="283"/>
      <c r="BZ8316" s="283"/>
      <c r="CA8316" s="283"/>
      <c r="CB8316" s="283"/>
      <c r="CC8316" s="283"/>
      <c r="CD8316" s="285"/>
      <c r="CE8316" s="285"/>
      <c r="CF8316" s="282"/>
      <c r="CG8316" s="283"/>
      <c r="CH8316" s="285"/>
      <c r="CI8316" s="283"/>
    </row>
  </sheetData>
  <autoFilter ref="A1:CI8315" xr:uid="{F8351AC1-6479-4D0D-B36E-B79F0A187CF7}"/>
  <phoneticPr fontId="4"/>
  <dataValidations count="8">
    <dataValidation type="list" allowBlank="1" showInputMessage="1" showErrorMessage="1" sqref="LL72275:LL73831 VH72275:VH73831 AFD72275:AFD73831 AOZ72275:AOZ73831 AYV72275:AYV73831 BIR72275:BIR73831 BSN72275:BSN73831 CCJ72275:CCJ73831 CMF72275:CMF73831 CWB72275:CWB73831 DFX72275:DFX73831 DPT72275:DPT73831 DZP72275:DZP73831 EJL72275:EJL73831 ETH72275:ETH73831 FDD72275:FDD73831 FMZ72275:FMZ73831 FWV72275:FWV73831 GGR72275:GGR73831 GQN72275:GQN73831 HAJ72275:HAJ73831 HKF72275:HKF73831 HUB72275:HUB73831 IDX72275:IDX73831 INT72275:INT73831 IXP72275:IXP73831 JHL72275:JHL73831 JRH72275:JRH73831 KBD72275:KBD73831 KKZ72275:KKZ73831 KUV72275:KUV73831 LER72275:LER73831 LON72275:LON73831 LYJ72275:LYJ73831 MIF72275:MIF73831 MSB72275:MSB73831 NBX72275:NBX73831 NLT72275:NLT73831 NVP72275:NVP73831 OFL72275:OFL73831 OPH72275:OPH73831 OZD72275:OZD73831 PIZ72275:PIZ73831 PSV72275:PSV73831 QCR72275:QCR73831 QMN72275:QMN73831 QWJ72275:QWJ73831 RGF72275:RGF73831 RQB72275:RQB73831 RZX72275:RZX73831 SJT72275:SJT73831 STP72275:STP73831 TDL72275:TDL73831 TNH72275:TNH73831 TXD72275:TXD73831 UGZ72275:UGZ73831 UQV72275:UQV73831 VAR72275:VAR73831 VKN72275:VKN73831 VUJ72275:VUJ73831 WEF72275:WEF73831 WOB72275:WOB73831 WXX72275:WXX73831 LL137811:LL139367 VH137811:VH139367 AFD137811:AFD139367 AOZ137811:AOZ139367 AYV137811:AYV139367 BIR137811:BIR139367 BSN137811:BSN139367 CCJ137811:CCJ139367 CMF137811:CMF139367 CWB137811:CWB139367 DFX137811:DFX139367 DPT137811:DPT139367 DZP137811:DZP139367 EJL137811:EJL139367 ETH137811:ETH139367 FDD137811:FDD139367 FMZ137811:FMZ139367 FWV137811:FWV139367 GGR137811:GGR139367 GQN137811:GQN139367 HAJ137811:HAJ139367 HKF137811:HKF139367 HUB137811:HUB139367 IDX137811:IDX139367 INT137811:INT139367 IXP137811:IXP139367 JHL137811:JHL139367 JRH137811:JRH139367 KBD137811:KBD139367 KKZ137811:KKZ139367 KUV137811:KUV139367 LER137811:LER139367 LON137811:LON139367 LYJ137811:LYJ139367 MIF137811:MIF139367 MSB137811:MSB139367 NBX137811:NBX139367 NLT137811:NLT139367 NVP137811:NVP139367 OFL137811:OFL139367 OPH137811:OPH139367 OZD137811:OZD139367 PIZ137811:PIZ139367 PSV137811:PSV139367 QCR137811:QCR139367 QMN137811:QMN139367 QWJ137811:QWJ139367 RGF137811:RGF139367 RQB137811:RQB139367 RZX137811:RZX139367 SJT137811:SJT139367 STP137811:STP139367 TDL137811:TDL139367 TNH137811:TNH139367 TXD137811:TXD139367 UGZ137811:UGZ139367 UQV137811:UQV139367 VAR137811:VAR139367 VKN137811:VKN139367 VUJ137811:VUJ139367 WEF137811:WEF139367 WOB137811:WOB139367 WXX137811:WXX139367 LL203347:LL204903 VH203347:VH204903 AFD203347:AFD204903 AOZ203347:AOZ204903 AYV203347:AYV204903 BIR203347:BIR204903 BSN203347:BSN204903 CCJ203347:CCJ204903 CMF203347:CMF204903 CWB203347:CWB204903 DFX203347:DFX204903 DPT203347:DPT204903 DZP203347:DZP204903 EJL203347:EJL204903 ETH203347:ETH204903 FDD203347:FDD204903 FMZ203347:FMZ204903 FWV203347:FWV204903 GGR203347:GGR204903 GQN203347:GQN204903 HAJ203347:HAJ204903 HKF203347:HKF204903 HUB203347:HUB204903 IDX203347:IDX204903 INT203347:INT204903 IXP203347:IXP204903 JHL203347:JHL204903 JRH203347:JRH204903 KBD203347:KBD204903 KKZ203347:KKZ204903 KUV203347:KUV204903 LER203347:LER204903 LON203347:LON204903 LYJ203347:LYJ204903 MIF203347:MIF204903 MSB203347:MSB204903 NBX203347:NBX204903 NLT203347:NLT204903 NVP203347:NVP204903 OFL203347:OFL204903 OPH203347:OPH204903 OZD203347:OZD204903 PIZ203347:PIZ204903 PSV203347:PSV204903 QCR203347:QCR204903 QMN203347:QMN204903 QWJ203347:QWJ204903 RGF203347:RGF204903 RQB203347:RQB204903 RZX203347:RZX204903 SJT203347:SJT204903 STP203347:STP204903 TDL203347:TDL204903 TNH203347:TNH204903 TXD203347:TXD204903 UGZ203347:UGZ204903 UQV203347:UQV204903 VAR203347:VAR204903 VKN203347:VKN204903 VUJ203347:VUJ204903 WEF203347:WEF204903 WOB203347:WOB204903 WXX203347:WXX204903 LL268883:LL270439 VH268883:VH270439 AFD268883:AFD270439 AOZ268883:AOZ270439 AYV268883:AYV270439 BIR268883:BIR270439 BSN268883:BSN270439 CCJ268883:CCJ270439 CMF268883:CMF270439 CWB268883:CWB270439 DFX268883:DFX270439 DPT268883:DPT270439 DZP268883:DZP270439 EJL268883:EJL270439 ETH268883:ETH270439 FDD268883:FDD270439 FMZ268883:FMZ270439 FWV268883:FWV270439 GGR268883:GGR270439 GQN268883:GQN270439 HAJ268883:HAJ270439 HKF268883:HKF270439 HUB268883:HUB270439 IDX268883:IDX270439 INT268883:INT270439 IXP268883:IXP270439 JHL268883:JHL270439 JRH268883:JRH270439 KBD268883:KBD270439 KKZ268883:KKZ270439 KUV268883:KUV270439 LER268883:LER270439 LON268883:LON270439 LYJ268883:LYJ270439 MIF268883:MIF270439 MSB268883:MSB270439 NBX268883:NBX270439 NLT268883:NLT270439 NVP268883:NVP270439 OFL268883:OFL270439 OPH268883:OPH270439 OZD268883:OZD270439 PIZ268883:PIZ270439 PSV268883:PSV270439 QCR268883:QCR270439 QMN268883:QMN270439 QWJ268883:QWJ270439 RGF268883:RGF270439 RQB268883:RQB270439 RZX268883:RZX270439 SJT268883:SJT270439 STP268883:STP270439 TDL268883:TDL270439 TNH268883:TNH270439 TXD268883:TXD270439 UGZ268883:UGZ270439 UQV268883:UQV270439 VAR268883:VAR270439 VKN268883:VKN270439 VUJ268883:VUJ270439 WEF268883:WEF270439 WOB268883:WOB270439 WXX268883:WXX270439 LL334419:LL335975 VH334419:VH335975 AFD334419:AFD335975 AOZ334419:AOZ335975 AYV334419:AYV335975 BIR334419:BIR335975 BSN334419:BSN335975 CCJ334419:CCJ335975 CMF334419:CMF335975 CWB334419:CWB335975 DFX334419:DFX335975 DPT334419:DPT335975 DZP334419:DZP335975 EJL334419:EJL335975 ETH334419:ETH335975 FDD334419:FDD335975 FMZ334419:FMZ335975 FWV334419:FWV335975 GGR334419:GGR335975 GQN334419:GQN335975 HAJ334419:HAJ335975 HKF334419:HKF335975 HUB334419:HUB335975 IDX334419:IDX335975 INT334419:INT335975 IXP334419:IXP335975 JHL334419:JHL335975 JRH334419:JRH335975 KBD334419:KBD335975 KKZ334419:KKZ335975 KUV334419:KUV335975 LER334419:LER335975 LON334419:LON335975 LYJ334419:LYJ335975 MIF334419:MIF335975 MSB334419:MSB335975 NBX334419:NBX335975 NLT334419:NLT335975 NVP334419:NVP335975 OFL334419:OFL335975 OPH334419:OPH335975 OZD334419:OZD335975 PIZ334419:PIZ335975 PSV334419:PSV335975 QCR334419:QCR335975 QMN334419:QMN335975 QWJ334419:QWJ335975 RGF334419:RGF335975 RQB334419:RQB335975 RZX334419:RZX335975 SJT334419:SJT335975 STP334419:STP335975 TDL334419:TDL335975 TNH334419:TNH335975 TXD334419:TXD335975 UGZ334419:UGZ335975 UQV334419:UQV335975 VAR334419:VAR335975 VKN334419:VKN335975 VUJ334419:VUJ335975 WEF334419:WEF335975 WOB334419:WOB335975 WXX334419:WXX335975 LL399955:LL401511 VH399955:VH401511 AFD399955:AFD401511 AOZ399955:AOZ401511 AYV399955:AYV401511 BIR399955:BIR401511 BSN399955:BSN401511 CCJ399955:CCJ401511 CMF399955:CMF401511 CWB399955:CWB401511 DFX399955:DFX401511 DPT399955:DPT401511 DZP399955:DZP401511 EJL399955:EJL401511 ETH399955:ETH401511 FDD399955:FDD401511 FMZ399955:FMZ401511 FWV399955:FWV401511 GGR399955:GGR401511 GQN399955:GQN401511 HAJ399955:HAJ401511 HKF399955:HKF401511 HUB399955:HUB401511 IDX399955:IDX401511 INT399955:INT401511 IXP399955:IXP401511 JHL399955:JHL401511 JRH399955:JRH401511 KBD399955:KBD401511 KKZ399955:KKZ401511 KUV399955:KUV401511 LER399955:LER401511 LON399955:LON401511 LYJ399955:LYJ401511 MIF399955:MIF401511 MSB399955:MSB401511 NBX399955:NBX401511 NLT399955:NLT401511 NVP399955:NVP401511 OFL399955:OFL401511 OPH399955:OPH401511 OZD399955:OZD401511 PIZ399955:PIZ401511 PSV399955:PSV401511 QCR399955:QCR401511 QMN399955:QMN401511 QWJ399955:QWJ401511 RGF399955:RGF401511 RQB399955:RQB401511 RZX399955:RZX401511 SJT399955:SJT401511 STP399955:STP401511 TDL399955:TDL401511 TNH399955:TNH401511 TXD399955:TXD401511 UGZ399955:UGZ401511 UQV399955:UQV401511 VAR399955:VAR401511 VKN399955:VKN401511 VUJ399955:VUJ401511 WEF399955:WEF401511 WOB399955:WOB401511 WXX399955:WXX401511 LL465491:LL467047 VH465491:VH467047 AFD465491:AFD467047 AOZ465491:AOZ467047 AYV465491:AYV467047 BIR465491:BIR467047 BSN465491:BSN467047 CCJ465491:CCJ467047 CMF465491:CMF467047 CWB465491:CWB467047 DFX465491:DFX467047 DPT465491:DPT467047 DZP465491:DZP467047 EJL465491:EJL467047 ETH465491:ETH467047 FDD465491:FDD467047 FMZ465491:FMZ467047 FWV465491:FWV467047 GGR465491:GGR467047 GQN465491:GQN467047 HAJ465491:HAJ467047 HKF465491:HKF467047 HUB465491:HUB467047 IDX465491:IDX467047 INT465491:INT467047 IXP465491:IXP467047 JHL465491:JHL467047 JRH465491:JRH467047 KBD465491:KBD467047 KKZ465491:KKZ467047 KUV465491:KUV467047 LER465491:LER467047 LON465491:LON467047 LYJ465491:LYJ467047 MIF465491:MIF467047 MSB465491:MSB467047 NBX465491:NBX467047 NLT465491:NLT467047 NVP465491:NVP467047 OFL465491:OFL467047 OPH465491:OPH467047 OZD465491:OZD467047 PIZ465491:PIZ467047 PSV465491:PSV467047 QCR465491:QCR467047 QMN465491:QMN467047 QWJ465491:QWJ467047 RGF465491:RGF467047 RQB465491:RQB467047 RZX465491:RZX467047 SJT465491:SJT467047 STP465491:STP467047 TDL465491:TDL467047 TNH465491:TNH467047 TXD465491:TXD467047 UGZ465491:UGZ467047 UQV465491:UQV467047 VAR465491:VAR467047 VKN465491:VKN467047 VUJ465491:VUJ467047 WEF465491:WEF467047 WOB465491:WOB467047 WXX465491:WXX467047 LL531027:LL532583 VH531027:VH532583 AFD531027:AFD532583 AOZ531027:AOZ532583 AYV531027:AYV532583 BIR531027:BIR532583 BSN531027:BSN532583 CCJ531027:CCJ532583 CMF531027:CMF532583 CWB531027:CWB532583 DFX531027:DFX532583 DPT531027:DPT532583 DZP531027:DZP532583 EJL531027:EJL532583 ETH531027:ETH532583 FDD531027:FDD532583 FMZ531027:FMZ532583 FWV531027:FWV532583 GGR531027:GGR532583 GQN531027:GQN532583 HAJ531027:HAJ532583 HKF531027:HKF532583 HUB531027:HUB532583 IDX531027:IDX532583 INT531027:INT532583 IXP531027:IXP532583 JHL531027:JHL532583 JRH531027:JRH532583 KBD531027:KBD532583 KKZ531027:KKZ532583 KUV531027:KUV532583 LER531027:LER532583 LON531027:LON532583 LYJ531027:LYJ532583 MIF531027:MIF532583 MSB531027:MSB532583 NBX531027:NBX532583 NLT531027:NLT532583 NVP531027:NVP532583 OFL531027:OFL532583 OPH531027:OPH532583 OZD531027:OZD532583 PIZ531027:PIZ532583 PSV531027:PSV532583 QCR531027:QCR532583 QMN531027:QMN532583 QWJ531027:QWJ532583 RGF531027:RGF532583 RQB531027:RQB532583 RZX531027:RZX532583 SJT531027:SJT532583 STP531027:STP532583 TDL531027:TDL532583 TNH531027:TNH532583 TXD531027:TXD532583 UGZ531027:UGZ532583 UQV531027:UQV532583 VAR531027:VAR532583 VKN531027:VKN532583 VUJ531027:VUJ532583 WEF531027:WEF532583 WOB531027:WOB532583 WXX531027:WXX532583 LL596563:LL598119 VH596563:VH598119 AFD596563:AFD598119 AOZ596563:AOZ598119 AYV596563:AYV598119 BIR596563:BIR598119 BSN596563:BSN598119 CCJ596563:CCJ598119 CMF596563:CMF598119 CWB596563:CWB598119 DFX596563:DFX598119 DPT596563:DPT598119 DZP596563:DZP598119 EJL596563:EJL598119 ETH596563:ETH598119 FDD596563:FDD598119 FMZ596563:FMZ598119 FWV596563:FWV598119 GGR596563:GGR598119 GQN596563:GQN598119 HAJ596563:HAJ598119 HKF596563:HKF598119 HUB596563:HUB598119 IDX596563:IDX598119 INT596563:INT598119 IXP596563:IXP598119 JHL596563:JHL598119 JRH596563:JRH598119 KBD596563:KBD598119 KKZ596563:KKZ598119 KUV596563:KUV598119 LER596563:LER598119 LON596563:LON598119 LYJ596563:LYJ598119 MIF596563:MIF598119 MSB596563:MSB598119 NBX596563:NBX598119 NLT596563:NLT598119 NVP596563:NVP598119 OFL596563:OFL598119 OPH596563:OPH598119 OZD596563:OZD598119 PIZ596563:PIZ598119 PSV596563:PSV598119 QCR596563:QCR598119 QMN596563:QMN598119 QWJ596563:QWJ598119 RGF596563:RGF598119 RQB596563:RQB598119 RZX596563:RZX598119 SJT596563:SJT598119 STP596563:STP598119 TDL596563:TDL598119 TNH596563:TNH598119 TXD596563:TXD598119 UGZ596563:UGZ598119 UQV596563:UQV598119 VAR596563:VAR598119 VKN596563:VKN598119 VUJ596563:VUJ598119 WEF596563:WEF598119 WOB596563:WOB598119 WXX596563:WXX598119 LL662099:LL663655 VH662099:VH663655 AFD662099:AFD663655 AOZ662099:AOZ663655 AYV662099:AYV663655 BIR662099:BIR663655 BSN662099:BSN663655 CCJ662099:CCJ663655 CMF662099:CMF663655 CWB662099:CWB663655 DFX662099:DFX663655 DPT662099:DPT663655 DZP662099:DZP663655 EJL662099:EJL663655 ETH662099:ETH663655 FDD662099:FDD663655 FMZ662099:FMZ663655 FWV662099:FWV663655 GGR662099:GGR663655 GQN662099:GQN663655 HAJ662099:HAJ663655 HKF662099:HKF663655 HUB662099:HUB663655 IDX662099:IDX663655 INT662099:INT663655 IXP662099:IXP663655 JHL662099:JHL663655 JRH662099:JRH663655 KBD662099:KBD663655 KKZ662099:KKZ663655 KUV662099:KUV663655 LER662099:LER663655 LON662099:LON663655 LYJ662099:LYJ663655 MIF662099:MIF663655 MSB662099:MSB663655 NBX662099:NBX663655 NLT662099:NLT663655 NVP662099:NVP663655 OFL662099:OFL663655 OPH662099:OPH663655 OZD662099:OZD663655 PIZ662099:PIZ663655 PSV662099:PSV663655 QCR662099:QCR663655 QMN662099:QMN663655 QWJ662099:QWJ663655 RGF662099:RGF663655 RQB662099:RQB663655 RZX662099:RZX663655 SJT662099:SJT663655 STP662099:STP663655 TDL662099:TDL663655 TNH662099:TNH663655 TXD662099:TXD663655 UGZ662099:UGZ663655 UQV662099:UQV663655 VAR662099:VAR663655 VKN662099:VKN663655 VUJ662099:VUJ663655 WEF662099:WEF663655 WOB662099:WOB663655 WXX662099:WXX663655 LL727635:LL729191 VH727635:VH729191 AFD727635:AFD729191 AOZ727635:AOZ729191 AYV727635:AYV729191 BIR727635:BIR729191 BSN727635:BSN729191 CCJ727635:CCJ729191 CMF727635:CMF729191 CWB727635:CWB729191 DFX727635:DFX729191 DPT727635:DPT729191 DZP727635:DZP729191 EJL727635:EJL729191 ETH727635:ETH729191 FDD727635:FDD729191 FMZ727635:FMZ729191 FWV727635:FWV729191 GGR727635:GGR729191 GQN727635:GQN729191 HAJ727635:HAJ729191 HKF727635:HKF729191 HUB727635:HUB729191 IDX727635:IDX729191 INT727635:INT729191 IXP727635:IXP729191 JHL727635:JHL729191 JRH727635:JRH729191 KBD727635:KBD729191 KKZ727635:KKZ729191 KUV727635:KUV729191 LER727635:LER729191 LON727635:LON729191 LYJ727635:LYJ729191 MIF727635:MIF729191 MSB727635:MSB729191 NBX727635:NBX729191 NLT727635:NLT729191 NVP727635:NVP729191 OFL727635:OFL729191 OPH727635:OPH729191 OZD727635:OZD729191 PIZ727635:PIZ729191 PSV727635:PSV729191 QCR727635:QCR729191 QMN727635:QMN729191 QWJ727635:QWJ729191 RGF727635:RGF729191 RQB727635:RQB729191 RZX727635:RZX729191 SJT727635:SJT729191 STP727635:STP729191 TDL727635:TDL729191 TNH727635:TNH729191 TXD727635:TXD729191 UGZ727635:UGZ729191 UQV727635:UQV729191 VAR727635:VAR729191 VKN727635:VKN729191 VUJ727635:VUJ729191 WEF727635:WEF729191 WOB727635:WOB729191 WXX727635:WXX729191 LL793171:LL794727 VH793171:VH794727 AFD793171:AFD794727 AOZ793171:AOZ794727 AYV793171:AYV794727 BIR793171:BIR794727 BSN793171:BSN794727 CCJ793171:CCJ794727 CMF793171:CMF794727 CWB793171:CWB794727 DFX793171:DFX794727 DPT793171:DPT794727 DZP793171:DZP794727 EJL793171:EJL794727 ETH793171:ETH794727 FDD793171:FDD794727 FMZ793171:FMZ794727 FWV793171:FWV794727 GGR793171:GGR794727 GQN793171:GQN794727 HAJ793171:HAJ794727 HKF793171:HKF794727 HUB793171:HUB794727 IDX793171:IDX794727 INT793171:INT794727 IXP793171:IXP794727 JHL793171:JHL794727 JRH793171:JRH794727 KBD793171:KBD794727 KKZ793171:KKZ794727 KUV793171:KUV794727 LER793171:LER794727 LON793171:LON794727 LYJ793171:LYJ794727 MIF793171:MIF794727 MSB793171:MSB794727 NBX793171:NBX794727 NLT793171:NLT794727 NVP793171:NVP794727 OFL793171:OFL794727 OPH793171:OPH794727 OZD793171:OZD794727 PIZ793171:PIZ794727 PSV793171:PSV794727 QCR793171:QCR794727 QMN793171:QMN794727 QWJ793171:QWJ794727 RGF793171:RGF794727 RQB793171:RQB794727 RZX793171:RZX794727 SJT793171:SJT794727 STP793171:STP794727 TDL793171:TDL794727 TNH793171:TNH794727 TXD793171:TXD794727 UGZ793171:UGZ794727 UQV793171:UQV794727 VAR793171:VAR794727 VKN793171:VKN794727 VUJ793171:VUJ794727 WEF793171:WEF794727 WOB793171:WOB794727 WXX793171:WXX794727 LL858707:LL860263 VH858707:VH860263 AFD858707:AFD860263 AOZ858707:AOZ860263 AYV858707:AYV860263 BIR858707:BIR860263 BSN858707:BSN860263 CCJ858707:CCJ860263 CMF858707:CMF860263 CWB858707:CWB860263 DFX858707:DFX860263 DPT858707:DPT860263 DZP858707:DZP860263 EJL858707:EJL860263 ETH858707:ETH860263 FDD858707:FDD860263 FMZ858707:FMZ860263 FWV858707:FWV860263 GGR858707:GGR860263 GQN858707:GQN860263 HAJ858707:HAJ860263 HKF858707:HKF860263 HUB858707:HUB860263 IDX858707:IDX860263 INT858707:INT860263 IXP858707:IXP860263 JHL858707:JHL860263 JRH858707:JRH860263 KBD858707:KBD860263 KKZ858707:KKZ860263 KUV858707:KUV860263 LER858707:LER860263 LON858707:LON860263 LYJ858707:LYJ860263 MIF858707:MIF860263 MSB858707:MSB860263 NBX858707:NBX860263 NLT858707:NLT860263 NVP858707:NVP860263 OFL858707:OFL860263 OPH858707:OPH860263 OZD858707:OZD860263 PIZ858707:PIZ860263 PSV858707:PSV860263 QCR858707:QCR860263 QMN858707:QMN860263 QWJ858707:QWJ860263 RGF858707:RGF860263 RQB858707:RQB860263 RZX858707:RZX860263 SJT858707:SJT860263 STP858707:STP860263 TDL858707:TDL860263 TNH858707:TNH860263 TXD858707:TXD860263 UGZ858707:UGZ860263 UQV858707:UQV860263 VAR858707:VAR860263 VKN858707:VKN860263 VUJ858707:VUJ860263 WEF858707:WEF860263 WOB858707:WOB860263 WXX858707:WXX860263 LL924243:LL925799 VH924243:VH925799 AFD924243:AFD925799 AOZ924243:AOZ925799 AYV924243:AYV925799 BIR924243:BIR925799 BSN924243:BSN925799 CCJ924243:CCJ925799 CMF924243:CMF925799 CWB924243:CWB925799 DFX924243:DFX925799 DPT924243:DPT925799 DZP924243:DZP925799 EJL924243:EJL925799 ETH924243:ETH925799 FDD924243:FDD925799 FMZ924243:FMZ925799 FWV924243:FWV925799 GGR924243:GGR925799 GQN924243:GQN925799 HAJ924243:HAJ925799 HKF924243:HKF925799 HUB924243:HUB925799 IDX924243:IDX925799 INT924243:INT925799 IXP924243:IXP925799 JHL924243:JHL925799 JRH924243:JRH925799 KBD924243:KBD925799 KKZ924243:KKZ925799 KUV924243:KUV925799 LER924243:LER925799 LON924243:LON925799 LYJ924243:LYJ925799 MIF924243:MIF925799 MSB924243:MSB925799 NBX924243:NBX925799 NLT924243:NLT925799 NVP924243:NVP925799 OFL924243:OFL925799 OPH924243:OPH925799 OZD924243:OZD925799 PIZ924243:PIZ925799 PSV924243:PSV925799 QCR924243:QCR925799 QMN924243:QMN925799 QWJ924243:QWJ925799 RGF924243:RGF925799 RQB924243:RQB925799 RZX924243:RZX925799 SJT924243:SJT925799 STP924243:STP925799 TDL924243:TDL925799 TNH924243:TNH925799 TXD924243:TXD925799 UGZ924243:UGZ925799 UQV924243:UQV925799 VAR924243:VAR925799 VKN924243:VKN925799 VUJ924243:VUJ925799 WEF924243:WEF925799 WOB924243:WOB925799 WXX924243:WXX925799 LL989779:LL991335 VH989779:VH991335 AFD989779:AFD991335 AOZ989779:AOZ991335 AYV989779:AYV991335 BIR989779:BIR991335 BSN989779:BSN991335 CCJ989779:CCJ991335 CMF989779:CMF991335 CWB989779:CWB991335 DFX989779:DFX991335 DPT989779:DPT991335 DZP989779:DZP991335 EJL989779:EJL991335 ETH989779:ETH991335 FDD989779:FDD991335 FMZ989779:FMZ991335 FWV989779:FWV991335 GGR989779:GGR991335 GQN989779:GQN991335 HAJ989779:HAJ991335 HKF989779:HKF991335 HUB989779:HUB991335 IDX989779:IDX991335 INT989779:INT991335 IXP989779:IXP991335 JHL989779:JHL991335 JRH989779:JRH991335 KBD989779:KBD991335 KKZ989779:KKZ991335 KUV989779:KUV991335 LER989779:LER991335 LON989779:LON991335 LYJ989779:LYJ991335 MIF989779:MIF991335 MSB989779:MSB991335 NBX989779:NBX991335 NLT989779:NLT991335 NVP989779:NVP991335 OFL989779:OFL991335 OPH989779:OPH991335 OZD989779:OZD991335 PIZ989779:PIZ991335 PSV989779:PSV991335 QCR989779:QCR991335 QMN989779:QMN991335 QWJ989779:QWJ991335 RGF989779:RGF991335 RQB989779:RQB991335 RZX989779:RZX991335 SJT989779:SJT991335 STP989779:STP991335 TDL989779:TDL991335 TNH989779:TNH991335 TXD989779:TXD991335 UGZ989779:UGZ991335 UQV989779:UQV991335 VAR989779:VAR991335 VKN989779:VKN991335 VUJ989779:VUJ991335 WEF989779:WEF991335 WOB989779:WOB991335 WXX989779:WXX991335 WXX2:WXX8315 WOB2:WOB8315 WEF2:WEF8315 VUJ2:VUJ8315 VKN2:VKN8315 VAR2:VAR8315 UQV2:UQV8315 UGZ2:UGZ8315 TXD2:TXD8315 TNH2:TNH8315 TDL2:TDL8315 STP2:STP8315 SJT2:SJT8315 RZX2:RZX8315 RQB2:RQB8315 RGF2:RGF8315 QWJ2:QWJ8315 QMN2:QMN8315 QCR2:QCR8315 PSV2:PSV8315 PIZ2:PIZ8315 OZD2:OZD8315 OPH2:OPH8315 OFL2:OFL8315 NVP2:NVP8315 NLT2:NLT8315 NBX2:NBX8315 MSB2:MSB8315 MIF2:MIF8315 LYJ2:LYJ8315 LON2:LON8315 LER2:LER8315 KUV2:KUV8315 KKZ2:KKZ8315 KBD2:KBD8315 JRH2:JRH8315 JHL2:JHL8315 IXP2:IXP8315 INT2:INT8315 IDX2:IDX8315 HUB2:HUB8315 HKF2:HKF8315 HAJ2:HAJ8315 GQN2:GQN8315 GGR2:GGR8315 FWV2:FWV8315 FMZ2:FMZ8315 FDD2:FDD8315 ETH2:ETH8315 EJL2:EJL8315 DZP2:DZP8315 DPT2:DPT8315 DFX2:DFX8315 CWB2:CWB8315 CMF2:CMF8315 CCJ2:CCJ8315 BSN2:BSN8315 BIR2:BIR8315 AYV2:AYV8315 AOZ2:AOZ8315 AFD2:AFD8315 VH2:VH8315 LL2:LL8315 BX203347:CB204903 BX268883:CB270439 BX334419:CB335975 BX399955:CB401511 BX465491:CB467047 BX531027:CB532583 BX596563:CB598119 BX662099:CB663655 BX727635:CB729191 BX793171:CB794727 BX858707:CB860263 BX924243:CB925799 BX989779:CB991335 BX72275:CB73831 BX137811:CB139367" xr:uid="{24F36BF4-B12A-40D6-93F1-A4A2839E523B}">
      <formula1>INDIRECT(BW2)</formula1>
    </dataValidation>
    <dataValidation type="list" allowBlank="1" showInputMessage="1" showErrorMessage="1" sqref="BW989779:BW991335 VG2:VG8315 AFC2:AFC8315 AOY2:AOY8315 AYU2:AYU8315 BIQ2:BIQ8315 BSM2:BSM8315 CCI2:CCI8315 CME2:CME8315 CWA2:CWA8315 DFW2:DFW8315 DPS2:DPS8315 DZO2:DZO8315 EJK2:EJK8315 ETG2:ETG8315 FDC2:FDC8315 FMY2:FMY8315 FWU2:FWU8315 GGQ2:GGQ8315 GQM2:GQM8315 HAI2:HAI8315 HKE2:HKE8315 HUA2:HUA8315 IDW2:IDW8315 INS2:INS8315 IXO2:IXO8315 JHK2:JHK8315 JRG2:JRG8315 KBC2:KBC8315 KKY2:KKY8315 KUU2:KUU8315 LEQ2:LEQ8315 LOM2:LOM8315 LYI2:LYI8315 MIE2:MIE8315 MSA2:MSA8315 NBW2:NBW8315 NLS2:NLS8315 NVO2:NVO8315 OFK2:OFK8315 OPG2:OPG8315 OZC2:OZC8315 PIY2:PIY8315 PSU2:PSU8315 QCQ2:QCQ8315 QMM2:QMM8315 QWI2:QWI8315 RGE2:RGE8315 RQA2:RQA8315 RZW2:RZW8315 SJS2:SJS8315 STO2:STO8315 TDK2:TDK8315 TNG2:TNG8315 TXC2:TXC8315 UGY2:UGY8315 UQU2:UQU8315 VAQ2:VAQ8315 VKM2:VKM8315 VUI2:VUI8315 WEE2:WEE8315 WOA2:WOA8315 WXW2:WXW8315 BW72275:BW73831 LK72275:LK73831 VG72275:VG73831 AFC72275:AFC73831 AOY72275:AOY73831 AYU72275:AYU73831 BIQ72275:BIQ73831 BSM72275:BSM73831 CCI72275:CCI73831 CME72275:CME73831 CWA72275:CWA73831 DFW72275:DFW73831 DPS72275:DPS73831 DZO72275:DZO73831 EJK72275:EJK73831 ETG72275:ETG73831 FDC72275:FDC73831 FMY72275:FMY73831 FWU72275:FWU73831 GGQ72275:GGQ73831 GQM72275:GQM73831 HAI72275:HAI73831 HKE72275:HKE73831 HUA72275:HUA73831 IDW72275:IDW73831 INS72275:INS73831 IXO72275:IXO73831 JHK72275:JHK73831 JRG72275:JRG73831 KBC72275:KBC73831 KKY72275:KKY73831 KUU72275:KUU73831 LEQ72275:LEQ73831 LOM72275:LOM73831 LYI72275:LYI73831 MIE72275:MIE73831 MSA72275:MSA73831 NBW72275:NBW73831 NLS72275:NLS73831 NVO72275:NVO73831 OFK72275:OFK73831 OPG72275:OPG73831 OZC72275:OZC73831 PIY72275:PIY73831 PSU72275:PSU73831 QCQ72275:QCQ73831 QMM72275:QMM73831 QWI72275:QWI73831 RGE72275:RGE73831 RQA72275:RQA73831 RZW72275:RZW73831 SJS72275:SJS73831 STO72275:STO73831 TDK72275:TDK73831 TNG72275:TNG73831 TXC72275:TXC73831 UGY72275:UGY73831 UQU72275:UQU73831 VAQ72275:VAQ73831 VKM72275:VKM73831 VUI72275:VUI73831 WEE72275:WEE73831 WOA72275:WOA73831 WXW72275:WXW73831 BW137811:BW139367 LK137811:LK139367 VG137811:VG139367 AFC137811:AFC139367 AOY137811:AOY139367 AYU137811:AYU139367 BIQ137811:BIQ139367 BSM137811:BSM139367 CCI137811:CCI139367 CME137811:CME139367 CWA137811:CWA139367 DFW137811:DFW139367 DPS137811:DPS139367 DZO137811:DZO139367 EJK137811:EJK139367 ETG137811:ETG139367 FDC137811:FDC139367 FMY137811:FMY139367 FWU137811:FWU139367 GGQ137811:GGQ139367 GQM137811:GQM139367 HAI137811:HAI139367 HKE137811:HKE139367 HUA137811:HUA139367 IDW137811:IDW139367 INS137811:INS139367 IXO137811:IXO139367 JHK137811:JHK139367 JRG137811:JRG139367 KBC137811:KBC139367 KKY137811:KKY139367 KUU137811:KUU139367 LEQ137811:LEQ139367 LOM137811:LOM139367 LYI137811:LYI139367 MIE137811:MIE139367 MSA137811:MSA139367 NBW137811:NBW139367 NLS137811:NLS139367 NVO137811:NVO139367 OFK137811:OFK139367 OPG137811:OPG139367 OZC137811:OZC139367 PIY137811:PIY139367 PSU137811:PSU139367 QCQ137811:QCQ139367 QMM137811:QMM139367 QWI137811:QWI139367 RGE137811:RGE139367 RQA137811:RQA139367 RZW137811:RZW139367 SJS137811:SJS139367 STO137811:STO139367 TDK137811:TDK139367 TNG137811:TNG139367 TXC137811:TXC139367 UGY137811:UGY139367 UQU137811:UQU139367 VAQ137811:VAQ139367 VKM137811:VKM139367 VUI137811:VUI139367 WEE137811:WEE139367 WOA137811:WOA139367 WXW137811:WXW139367 BW203347:BW204903 LK203347:LK204903 VG203347:VG204903 AFC203347:AFC204903 AOY203347:AOY204903 AYU203347:AYU204903 BIQ203347:BIQ204903 BSM203347:BSM204903 CCI203347:CCI204903 CME203347:CME204903 CWA203347:CWA204903 DFW203347:DFW204903 DPS203347:DPS204903 DZO203347:DZO204903 EJK203347:EJK204903 ETG203347:ETG204903 FDC203347:FDC204903 FMY203347:FMY204903 FWU203347:FWU204903 GGQ203347:GGQ204903 GQM203347:GQM204903 HAI203347:HAI204903 HKE203347:HKE204903 HUA203347:HUA204903 IDW203347:IDW204903 INS203347:INS204903 IXO203347:IXO204903 JHK203347:JHK204903 JRG203347:JRG204903 KBC203347:KBC204903 KKY203347:KKY204903 KUU203347:KUU204903 LEQ203347:LEQ204903 LOM203347:LOM204903 LYI203347:LYI204903 MIE203347:MIE204903 MSA203347:MSA204903 NBW203347:NBW204903 NLS203347:NLS204903 NVO203347:NVO204903 OFK203347:OFK204903 OPG203347:OPG204903 OZC203347:OZC204903 PIY203347:PIY204903 PSU203347:PSU204903 QCQ203347:QCQ204903 QMM203347:QMM204903 QWI203347:QWI204903 RGE203347:RGE204903 RQA203347:RQA204903 RZW203347:RZW204903 SJS203347:SJS204903 STO203347:STO204903 TDK203347:TDK204903 TNG203347:TNG204903 TXC203347:TXC204903 UGY203347:UGY204903 UQU203347:UQU204903 VAQ203347:VAQ204903 VKM203347:VKM204903 VUI203347:VUI204903 WEE203347:WEE204903 WOA203347:WOA204903 WXW203347:WXW204903 BW268883:BW270439 LK268883:LK270439 VG268883:VG270439 AFC268883:AFC270439 AOY268883:AOY270439 AYU268883:AYU270439 BIQ268883:BIQ270439 BSM268883:BSM270439 CCI268883:CCI270439 CME268883:CME270439 CWA268883:CWA270439 DFW268883:DFW270439 DPS268883:DPS270439 DZO268883:DZO270439 EJK268883:EJK270439 ETG268883:ETG270439 FDC268883:FDC270439 FMY268883:FMY270439 FWU268883:FWU270439 GGQ268883:GGQ270439 GQM268883:GQM270439 HAI268883:HAI270439 HKE268883:HKE270439 HUA268883:HUA270439 IDW268883:IDW270439 INS268883:INS270439 IXO268883:IXO270439 JHK268883:JHK270439 JRG268883:JRG270439 KBC268883:KBC270439 KKY268883:KKY270439 KUU268883:KUU270439 LEQ268883:LEQ270439 LOM268883:LOM270439 LYI268883:LYI270439 MIE268883:MIE270439 MSA268883:MSA270439 NBW268883:NBW270439 NLS268883:NLS270439 NVO268883:NVO270439 OFK268883:OFK270439 OPG268883:OPG270439 OZC268883:OZC270439 PIY268883:PIY270439 PSU268883:PSU270439 QCQ268883:QCQ270439 QMM268883:QMM270439 QWI268883:QWI270439 RGE268883:RGE270439 RQA268883:RQA270439 RZW268883:RZW270439 SJS268883:SJS270439 STO268883:STO270439 TDK268883:TDK270439 TNG268883:TNG270439 TXC268883:TXC270439 UGY268883:UGY270439 UQU268883:UQU270439 VAQ268883:VAQ270439 VKM268883:VKM270439 VUI268883:VUI270439 WEE268883:WEE270439 WOA268883:WOA270439 WXW268883:WXW270439 BW334419:BW335975 LK334419:LK335975 VG334419:VG335975 AFC334419:AFC335975 AOY334419:AOY335975 AYU334419:AYU335975 BIQ334419:BIQ335975 BSM334419:BSM335975 CCI334419:CCI335975 CME334419:CME335975 CWA334419:CWA335975 DFW334419:DFW335975 DPS334419:DPS335975 DZO334419:DZO335975 EJK334419:EJK335975 ETG334419:ETG335975 FDC334419:FDC335975 FMY334419:FMY335975 FWU334419:FWU335975 GGQ334419:GGQ335975 GQM334419:GQM335975 HAI334419:HAI335975 HKE334419:HKE335975 HUA334419:HUA335975 IDW334419:IDW335975 INS334419:INS335975 IXO334419:IXO335975 JHK334419:JHK335975 JRG334419:JRG335975 KBC334419:KBC335975 KKY334419:KKY335975 KUU334419:KUU335975 LEQ334419:LEQ335975 LOM334419:LOM335975 LYI334419:LYI335975 MIE334419:MIE335975 MSA334419:MSA335975 NBW334419:NBW335975 NLS334419:NLS335975 NVO334419:NVO335975 OFK334419:OFK335975 OPG334419:OPG335975 OZC334419:OZC335975 PIY334419:PIY335975 PSU334419:PSU335975 QCQ334419:QCQ335975 QMM334419:QMM335975 QWI334419:QWI335975 RGE334419:RGE335975 RQA334419:RQA335975 RZW334419:RZW335975 SJS334419:SJS335975 STO334419:STO335975 TDK334419:TDK335975 TNG334419:TNG335975 TXC334419:TXC335975 UGY334419:UGY335975 UQU334419:UQU335975 VAQ334419:VAQ335975 VKM334419:VKM335975 VUI334419:VUI335975 WEE334419:WEE335975 WOA334419:WOA335975 WXW334419:WXW335975 BW399955:BW401511 LK399955:LK401511 VG399955:VG401511 AFC399955:AFC401511 AOY399955:AOY401511 AYU399955:AYU401511 BIQ399955:BIQ401511 BSM399955:BSM401511 CCI399955:CCI401511 CME399955:CME401511 CWA399955:CWA401511 DFW399955:DFW401511 DPS399955:DPS401511 DZO399955:DZO401511 EJK399955:EJK401511 ETG399955:ETG401511 FDC399955:FDC401511 FMY399955:FMY401511 FWU399955:FWU401511 GGQ399955:GGQ401511 GQM399955:GQM401511 HAI399955:HAI401511 HKE399955:HKE401511 HUA399955:HUA401511 IDW399955:IDW401511 INS399955:INS401511 IXO399955:IXO401511 JHK399955:JHK401511 JRG399955:JRG401511 KBC399955:KBC401511 KKY399955:KKY401511 KUU399955:KUU401511 LEQ399955:LEQ401511 LOM399955:LOM401511 LYI399955:LYI401511 MIE399955:MIE401511 MSA399955:MSA401511 NBW399955:NBW401511 NLS399955:NLS401511 NVO399955:NVO401511 OFK399955:OFK401511 OPG399955:OPG401511 OZC399955:OZC401511 PIY399955:PIY401511 PSU399955:PSU401511 QCQ399955:QCQ401511 QMM399955:QMM401511 QWI399955:QWI401511 RGE399955:RGE401511 RQA399955:RQA401511 RZW399955:RZW401511 SJS399955:SJS401511 STO399955:STO401511 TDK399955:TDK401511 TNG399955:TNG401511 TXC399955:TXC401511 UGY399955:UGY401511 UQU399955:UQU401511 VAQ399955:VAQ401511 VKM399955:VKM401511 VUI399955:VUI401511 WEE399955:WEE401511 WOA399955:WOA401511 WXW399955:WXW401511 BW465491:BW467047 LK465491:LK467047 VG465491:VG467047 AFC465491:AFC467047 AOY465491:AOY467047 AYU465491:AYU467047 BIQ465491:BIQ467047 BSM465491:BSM467047 CCI465491:CCI467047 CME465491:CME467047 CWA465491:CWA467047 DFW465491:DFW467047 DPS465491:DPS467047 DZO465491:DZO467047 EJK465491:EJK467047 ETG465491:ETG467047 FDC465491:FDC467047 FMY465491:FMY467047 FWU465491:FWU467047 GGQ465491:GGQ467047 GQM465491:GQM467047 HAI465491:HAI467047 HKE465491:HKE467047 HUA465491:HUA467047 IDW465491:IDW467047 INS465491:INS467047 IXO465491:IXO467047 JHK465491:JHK467047 JRG465491:JRG467047 KBC465491:KBC467047 KKY465491:KKY467047 KUU465491:KUU467047 LEQ465491:LEQ467047 LOM465491:LOM467047 LYI465491:LYI467047 MIE465491:MIE467047 MSA465491:MSA467047 NBW465491:NBW467047 NLS465491:NLS467047 NVO465491:NVO467047 OFK465491:OFK467047 OPG465491:OPG467047 OZC465491:OZC467047 PIY465491:PIY467047 PSU465491:PSU467047 QCQ465491:QCQ467047 QMM465491:QMM467047 QWI465491:QWI467047 RGE465491:RGE467047 RQA465491:RQA467047 RZW465491:RZW467047 SJS465491:SJS467047 STO465491:STO467047 TDK465491:TDK467047 TNG465491:TNG467047 TXC465491:TXC467047 UGY465491:UGY467047 UQU465491:UQU467047 VAQ465491:VAQ467047 VKM465491:VKM467047 VUI465491:VUI467047 WEE465491:WEE467047 WOA465491:WOA467047 WXW465491:WXW467047 BW531027:BW532583 LK531027:LK532583 VG531027:VG532583 AFC531027:AFC532583 AOY531027:AOY532583 AYU531027:AYU532583 BIQ531027:BIQ532583 BSM531027:BSM532583 CCI531027:CCI532583 CME531027:CME532583 CWA531027:CWA532583 DFW531027:DFW532583 DPS531027:DPS532583 DZO531027:DZO532583 EJK531027:EJK532583 ETG531027:ETG532583 FDC531027:FDC532583 FMY531027:FMY532583 FWU531027:FWU532583 GGQ531027:GGQ532583 GQM531027:GQM532583 HAI531027:HAI532583 HKE531027:HKE532583 HUA531027:HUA532583 IDW531027:IDW532583 INS531027:INS532583 IXO531027:IXO532583 JHK531027:JHK532583 JRG531027:JRG532583 KBC531027:KBC532583 KKY531027:KKY532583 KUU531027:KUU532583 LEQ531027:LEQ532583 LOM531027:LOM532583 LYI531027:LYI532583 MIE531027:MIE532583 MSA531027:MSA532583 NBW531027:NBW532583 NLS531027:NLS532583 NVO531027:NVO532583 OFK531027:OFK532583 OPG531027:OPG532583 OZC531027:OZC532583 PIY531027:PIY532583 PSU531027:PSU532583 QCQ531027:QCQ532583 QMM531027:QMM532583 QWI531027:QWI532583 RGE531027:RGE532583 RQA531027:RQA532583 RZW531027:RZW532583 SJS531027:SJS532583 STO531027:STO532583 TDK531027:TDK532583 TNG531027:TNG532583 TXC531027:TXC532583 UGY531027:UGY532583 UQU531027:UQU532583 VAQ531027:VAQ532583 VKM531027:VKM532583 VUI531027:VUI532583 WEE531027:WEE532583 WOA531027:WOA532583 WXW531027:WXW532583 BW596563:BW598119 LK596563:LK598119 VG596563:VG598119 AFC596563:AFC598119 AOY596563:AOY598119 AYU596563:AYU598119 BIQ596563:BIQ598119 BSM596563:BSM598119 CCI596563:CCI598119 CME596563:CME598119 CWA596563:CWA598119 DFW596563:DFW598119 DPS596563:DPS598119 DZO596563:DZO598119 EJK596563:EJK598119 ETG596563:ETG598119 FDC596563:FDC598119 FMY596563:FMY598119 FWU596563:FWU598119 GGQ596563:GGQ598119 GQM596563:GQM598119 HAI596563:HAI598119 HKE596563:HKE598119 HUA596563:HUA598119 IDW596563:IDW598119 INS596563:INS598119 IXO596563:IXO598119 JHK596563:JHK598119 JRG596563:JRG598119 KBC596563:KBC598119 KKY596563:KKY598119 KUU596563:KUU598119 LEQ596563:LEQ598119 LOM596563:LOM598119 LYI596563:LYI598119 MIE596563:MIE598119 MSA596563:MSA598119 NBW596563:NBW598119 NLS596563:NLS598119 NVO596563:NVO598119 OFK596563:OFK598119 OPG596563:OPG598119 OZC596563:OZC598119 PIY596563:PIY598119 PSU596563:PSU598119 QCQ596563:QCQ598119 QMM596563:QMM598119 QWI596563:QWI598119 RGE596563:RGE598119 RQA596563:RQA598119 RZW596563:RZW598119 SJS596563:SJS598119 STO596563:STO598119 TDK596563:TDK598119 TNG596563:TNG598119 TXC596563:TXC598119 UGY596563:UGY598119 UQU596563:UQU598119 VAQ596563:VAQ598119 VKM596563:VKM598119 VUI596563:VUI598119 WEE596563:WEE598119 WOA596563:WOA598119 WXW596563:WXW598119 BW662099:BW663655 LK662099:LK663655 VG662099:VG663655 AFC662099:AFC663655 AOY662099:AOY663655 AYU662099:AYU663655 BIQ662099:BIQ663655 BSM662099:BSM663655 CCI662099:CCI663655 CME662099:CME663655 CWA662099:CWA663655 DFW662099:DFW663655 DPS662099:DPS663655 DZO662099:DZO663655 EJK662099:EJK663655 ETG662099:ETG663655 FDC662099:FDC663655 FMY662099:FMY663655 FWU662099:FWU663655 GGQ662099:GGQ663655 GQM662099:GQM663655 HAI662099:HAI663655 HKE662099:HKE663655 HUA662099:HUA663655 IDW662099:IDW663655 INS662099:INS663655 IXO662099:IXO663655 JHK662099:JHK663655 JRG662099:JRG663655 KBC662099:KBC663655 KKY662099:KKY663655 KUU662099:KUU663655 LEQ662099:LEQ663655 LOM662099:LOM663655 LYI662099:LYI663655 MIE662099:MIE663655 MSA662099:MSA663655 NBW662099:NBW663655 NLS662099:NLS663655 NVO662099:NVO663655 OFK662099:OFK663655 OPG662099:OPG663655 OZC662099:OZC663655 PIY662099:PIY663655 PSU662099:PSU663655 QCQ662099:QCQ663655 QMM662099:QMM663655 QWI662099:QWI663655 RGE662099:RGE663655 RQA662099:RQA663655 RZW662099:RZW663655 SJS662099:SJS663655 STO662099:STO663655 TDK662099:TDK663655 TNG662099:TNG663655 TXC662099:TXC663655 UGY662099:UGY663655 UQU662099:UQU663655 VAQ662099:VAQ663655 VKM662099:VKM663655 VUI662099:VUI663655 WEE662099:WEE663655 WOA662099:WOA663655 WXW662099:WXW663655 BW727635:BW729191 LK727635:LK729191 VG727635:VG729191 AFC727635:AFC729191 AOY727635:AOY729191 AYU727635:AYU729191 BIQ727635:BIQ729191 BSM727635:BSM729191 CCI727635:CCI729191 CME727635:CME729191 CWA727635:CWA729191 DFW727635:DFW729191 DPS727635:DPS729191 DZO727635:DZO729191 EJK727635:EJK729191 ETG727635:ETG729191 FDC727635:FDC729191 FMY727635:FMY729191 FWU727635:FWU729191 GGQ727635:GGQ729191 GQM727635:GQM729191 HAI727635:HAI729191 HKE727635:HKE729191 HUA727635:HUA729191 IDW727635:IDW729191 INS727635:INS729191 IXO727635:IXO729191 JHK727635:JHK729191 JRG727635:JRG729191 KBC727635:KBC729191 KKY727635:KKY729191 KUU727635:KUU729191 LEQ727635:LEQ729191 LOM727635:LOM729191 LYI727635:LYI729191 MIE727635:MIE729191 MSA727635:MSA729191 NBW727635:NBW729191 NLS727635:NLS729191 NVO727635:NVO729191 OFK727635:OFK729191 OPG727635:OPG729191 OZC727635:OZC729191 PIY727635:PIY729191 PSU727635:PSU729191 QCQ727635:QCQ729191 QMM727635:QMM729191 QWI727635:QWI729191 RGE727635:RGE729191 RQA727635:RQA729191 RZW727635:RZW729191 SJS727635:SJS729191 STO727635:STO729191 TDK727635:TDK729191 TNG727635:TNG729191 TXC727635:TXC729191 UGY727635:UGY729191 UQU727635:UQU729191 VAQ727635:VAQ729191 VKM727635:VKM729191 VUI727635:VUI729191 WEE727635:WEE729191 WOA727635:WOA729191 WXW727635:WXW729191 BW793171:BW794727 LK793171:LK794727 VG793171:VG794727 AFC793171:AFC794727 AOY793171:AOY794727 AYU793171:AYU794727 BIQ793171:BIQ794727 BSM793171:BSM794727 CCI793171:CCI794727 CME793171:CME794727 CWA793171:CWA794727 DFW793171:DFW794727 DPS793171:DPS794727 DZO793171:DZO794727 EJK793171:EJK794727 ETG793171:ETG794727 FDC793171:FDC794727 FMY793171:FMY794727 FWU793171:FWU794727 GGQ793171:GGQ794727 GQM793171:GQM794727 HAI793171:HAI794727 HKE793171:HKE794727 HUA793171:HUA794727 IDW793171:IDW794727 INS793171:INS794727 IXO793171:IXO794727 JHK793171:JHK794727 JRG793171:JRG794727 KBC793171:KBC794727 KKY793171:KKY794727 KUU793171:KUU794727 LEQ793171:LEQ794727 LOM793171:LOM794727 LYI793171:LYI794727 MIE793171:MIE794727 MSA793171:MSA794727 NBW793171:NBW794727 NLS793171:NLS794727 NVO793171:NVO794727 OFK793171:OFK794727 OPG793171:OPG794727 OZC793171:OZC794727 PIY793171:PIY794727 PSU793171:PSU794727 QCQ793171:QCQ794727 QMM793171:QMM794727 QWI793171:QWI794727 RGE793171:RGE794727 RQA793171:RQA794727 RZW793171:RZW794727 SJS793171:SJS794727 STO793171:STO794727 TDK793171:TDK794727 TNG793171:TNG794727 TXC793171:TXC794727 UGY793171:UGY794727 UQU793171:UQU794727 VAQ793171:VAQ794727 VKM793171:VKM794727 VUI793171:VUI794727 WEE793171:WEE794727 WOA793171:WOA794727 WXW793171:WXW794727 BW858707:BW860263 LK858707:LK860263 VG858707:VG860263 AFC858707:AFC860263 AOY858707:AOY860263 AYU858707:AYU860263 BIQ858707:BIQ860263 BSM858707:BSM860263 CCI858707:CCI860263 CME858707:CME860263 CWA858707:CWA860263 DFW858707:DFW860263 DPS858707:DPS860263 DZO858707:DZO860263 EJK858707:EJK860263 ETG858707:ETG860263 FDC858707:FDC860263 FMY858707:FMY860263 FWU858707:FWU860263 GGQ858707:GGQ860263 GQM858707:GQM860263 HAI858707:HAI860263 HKE858707:HKE860263 HUA858707:HUA860263 IDW858707:IDW860263 INS858707:INS860263 IXO858707:IXO860263 JHK858707:JHK860263 JRG858707:JRG860263 KBC858707:KBC860263 KKY858707:KKY860263 KUU858707:KUU860263 LEQ858707:LEQ860263 LOM858707:LOM860263 LYI858707:LYI860263 MIE858707:MIE860263 MSA858707:MSA860263 NBW858707:NBW860263 NLS858707:NLS860263 NVO858707:NVO860263 OFK858707:OFK860263 OPG858707:OPG860263 OZC858707:OZC860263 PIY858707:PIY860263 PSU858707:PSU860263 QCQ858707:QCQ860263 QMM858707:QMM860263 QWI858707:QWI860263 RGE858707:RGE860263 RQA858707:RQA860263 RZW858707:RZW860263 SJS858707:SJS860263 STO858707:STO860263 TDK858707:TDK860263 TNG858707:TNG860263 TXC858707:TXC860263 UGY858707:UGY860263 UQU858707:UQU860263 VAQ858707:VAQ860263 VKM858707:VKM860263 VUI858707:VUI860263 WEE858707:WEE860263 WOA858707:WOA860263 WXW858707:WXW860263 BW924243:BW925799 LK924243:LK925799 VG924243:VG925799 AFC924243:AFC925799 AOY924243:AOY925799 AYU924243:AYU925799 BIQ924243:BIQ925799 BSM924243:BSM925799 CCI924243:CCI925799 CME924243:CME925799 CWA924243:CWA925799 DFW924243:DFW925799 DPS924243:DPS925799 DZO924243:DZO925799 EJK924243:EJK925799 ETG924243:ETG925799 FDC924243:FDC925799 FMY924243:FMY925799 FWU924243:FWU925799 GGQ924243:GGQ925799 GQM924243:GQM925799 HAI924243:HAI925799 HKE924243:HKE925799 HUA924243:HUA925799 IDW924243:IDW925799 INS924243:INS925799 IXO924243:IXO925799 JHK924243:JHK925799 JRG924243:JRG925799 KBC924243:KBC925799 KKY924243:KKY925799 KUU924243:KUU925799 LEQ924243:LEQ925799 LOM924243:LOM925799 LYI924243:LYI925799 MIE924243:MIE925799 MSA924243:MSA925799 NBW924243:NBW925799 NLS924243:NLS925799 NVO924243:NVO925799 OFK924243:OFK925799 OPG924243:OPG925799 OZC924243:OZC925799 PIY924243:PIY925799 PSU924243:PSU925799 QCQ924243:QCQ925799 QMM924243:QMM925799 QWI924243:QWI925799 RGE924243:RGE925799 RQA924243:RQA925799 RZW924243:RZW925799 SJS924243:SJS925799 STO924243:STO925799 TDK924243:TDK925799 TNG924243:TNG925799 TXC924243:TXC925799 UGY924243:UGY925799 UQU924243:UQU925799 VAQ924243:VAQ925799 VKM924243:VKM925799 VUI924243:VUI925799 WEE924243:WEE925799 WOA924243:WOA925799 WXW924243:WXW925799 LK989779:LK991335 VG989779:VG991335 AFC989779:AFC991335 AOY989779:AOY991335 AYU989779:AYU991335 BIQ989779:BIQ991335 BSM989779:BSM991335 CCI989779:CCI991335 CME989779:CME991335 CWA989779:CWA991335 DFW989779:DFW991335 DPS989779:DPS991335 DZO989779:DZO991335 EJK989779:EJK991335 ETG989779:ETG991335 FDC989779:FDC991335 FMY989779:FMY991335 FWU989779:FWU991335 GGQ989779:GGQ991335 GQM989779:GQM991335 HAI989779:HAI991335 HKE989779:HKE991335 HUA989779:HUA991335 IDW989779:IDW991335 INS989779:INS991335 IXO989779:IXO991335 JHK989779:JHK991335 JRG989779:JRG991335 KBC989779:KBC991335 KKY989779:KKY991335 KUU989779:KUU991335 LEQ989779:LEQ991335 LOM989779:LOM991335 LYI989779:LYI991335 MIE989779:MIE991335 MSA989779:MSA991335 NBW989779:NBW991335 NLS989779:NLS991335 NVO989779:NVO991335 OFK989779:OFK991335 OPG989779:OPG991335 OZC989779:OZC991335 PIY989779:PIY991335 PSU989779:PSU991335 QCQ989779:QCQ991335 QMM989779:QMM991335 QWI989779:QWI991335 RGE989779:RGE991335 RQA989779:RQA991335 RZW989779:RZW991335 SJS989779:SJS991335 STO989779:STO991335 TDK989779:TDK991335 TNG989779:TNG991335 TXC989779:TXC991335 UGY989779:UGY991335 UQU989779:UQU991335 VAQ989779:VAQ991335 VKM989779:VKM991335 VUI989779:VUI991335 WEE989779:WEE991335 WOA989779:WOA991335 WXW989779:WXW991335 LK2:LK8315" xr:uid="{19F5A568-742C-4BD7-8442-05CE64EBD96C}">
      <formula1>#REF!</formula1>
    </dataValidation>
    <dataValidation type="list" allowBlank="1" showInputMessage="1" showErrorMessage="1" sqref="O989779:O991335 O924243:O925799 O858707:O860263 O793171:O794727 O727635:O729191 O662099:O663655 O596563:O598119 O531027:O532583 O465491:O467047 O399955:O401511 O334419:O335975 O268883:O270439 O203347:O204903 O137811:O139367 O72275:O73831" xr:uid="{29477F12-4CAA-443D-8191-5043DF55AA69}">
      <formula1>INDIRECT(CI72275)</formula1>
    </dataValidation>
    <dataValidation type="list" allowBlank="1" showInputMessage="1" showErrorMessage="1" sqref="CC989779:CC991335 CC2:CC8315 CC72275:CC73831 CC137811:CC139367 CC203347:CC204903 CC268883:CC270439 CC334419:CC335975 CC399955:CC401511 CC465491:CC467047 CC531027:CC532583 CC596563:CC598119 CC662099:CC663655 CC727635:CC729191 CC793171:CC794727 CC858707:CC860263 CC924243:CC925799" xr:uid="{2A2E7AD2-809D-45A5-A2FE-F1DDA3A8E948}">
      <formula1>INDIRECT(BP2)</formula1>
    </dataValidation>
    <dataValidation type="list" allowBlank="1" showInputMessage="1" showErrorMessage="1" sqref="BV72275:CB73831 BV137811:CB139367 BV203347:CB204903 BV268883:CB270439 BV334419:CB335975 BV399955:CB401511 BV465491:CB467047 BV531027:CB532583 BV596563:CB598119 BV662099:CB663655 BV727635:CB729191 BV793171:CB794727 BV858707:CB860263 BV924243:CB925799 BV989779:CB991335 BV2:BV8315 BX2:CB8315 BW3:BW8315" xr:uid="{26125ECE-91A2-4445-9D20-0907373D231F}">
      <formula1>INDIRECT(BM2)</formula1>
    </dataValidation>
    <dataValidation type="list" allowBlank="1" showInputMessage="1" showErrorMessage="1" sqref="CC72275:CC73831 CC137811:CC139367 CC203347:CC204903 CC268883:CC270439 CC334419:CC335975 CC399955:CC401511 CC465491:CC467047 CC531027:CC532583 CC596563:CC598119 CC662099:CC663655 CC727635:CC729191 CC793171:CC794727 CC858707:CC860263 CC924243:CC925799 CC989779:CC991335" xr:uid="{D081F055-0420-4712-BABE-B61F65AE467C}">
      <formula1>INDIRECT(BX72275)</formula1>
    </dataValidation>
    <dataValidation type="list" allowBlank="1" showInputMessage="1" showErrorMessage="1" sqref="AN72275:AN73831 AF137811:AF139367 AF203347:AF204903 AF268883:AF270439 AF334419:AF335975 AF399955:AF401511 AF465491:AF467047 AF531027:AF532583 AF596563:AF598119 AF662099:AF663655 AF727635:AF729191 AF793171:AF794727 AF858707:AF860263 AF924243:AF925799 AF989779:AF991335 AF72275:AF73831 X137811:X139367 X203347:X204903 X268883:X270439 X334419:X335975 X399955:X401511 X465491:X467047 X531027:X532583 X596563:X598119 X662099:X663655 X727635:X729191 X793171:X794727 X858707:X860263 X924243:X925799 X989779:X991335 X72275:X73831 AN137811:AN139367 AN203347:AN204903 AN268883:AN270439 AN334419:AN335975 AN399955:AN401511 AN465491:AN467047 AN531027:AN532583 AN596563:AN598119 AN662099:AN663655 AN727635:AN729191 AN793171:AN794727 AN858707:AN860263 AN924243:AN925799 AN989779:AN991335" xr:uid="{C8E1E327-FC56-4A62-80D0-8B06458714CD}">
      <formula1>INDIRECT(CQ72275)</formula1>
    </dataValidation>
    <dataValidation type="list" allowBlank="1" showInputMessage="1" showErrorMessage="1" sqref="A989779:B991335 A72275:B73831 A137811:B139367 A203347:B204903 A268883:B270439 A334419:B335975 A399955:B401511 A465491:B467047 A531027:B532583 A596563:B598119 A662099:B663655 A727635:B729191 A793171:B794727 A858707:B860263 A924243:B925799" xr:uid="{38B5317A-BD73-4158-AF7F-A05EB579BBCB}">
      <formula1>INDIRECT(BX72275)</formula1>
    </dataValidation>
  </dataValidations>
  <hyperlinks>
    <hyperlink ref="A1" location="Tools_Config!A1" display="英語词汇、句型" xr:uid="{F6B2B79B-FCDF-4095-BB74-0E4D5C6D9ED7}"/>
  </hyperlinks>
  <pageMargins left="0.75" right="0.75" top="1" bottom="1" header="0.51200000000000001" footer="0.51200000000000001"/>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29098-E0F1-4317-9185-E800C44E4AAF}">
  <sheetPr codeName="Sheet1"/>
  <dimension ref="A1:L21"/>
  <sheetViews>
    <sheetView workbookViewId="0">
      <selection activeCell="A23" sqref="A23"/>
    </sheetView>
  </sheetViews>
  <sheetFormatPr defaultRowHeight="18.75"/>
  <cols>
    <col min="1" max="1" width="20.75" customWidth="1"/>
    <col min="2" max="2" width="49.75" customWidth="1"/>
    <col min="5" max="5" width="14.375" customWidth="1"/>
  </cols>
  <sheetData>
    <row r="1" spans="1:12" s="1011" customFormat="1">
      <c r="A1" s="979" t="s">
        <v>28029</v>
      </c>
      <c r="B1" s="881" t="s">
        <v>28105</v>
      </c>
      <c r="C1" s="979" t="s">
        <v>28030</v>
      </c>
      <c r="D1" s="979" t="s">
        <v>28031</v>
      </c>
      <c r="E1" s="926" t="s">
        <v>28032</v>
      </c>
      <c r="F1" s="927" t="s">
        <v>28010</v>
      </c>
      <c r="G1" s="927" t="s">
        <v>28010</v>
      </c>
      <c r="H1" s="927" t="s">
        <v>28010</v>
      </c>
      <c r="I1" s="927" t="s">
        <v>28010</v>
      </c>
      <c r="J1" s="927" t="s">
        <v>28039</v>
      </c>
      <c r="K1" s="927" t="s">
        <v>28040</v>
      </c>
      <c r="L1" s="978" t="s">
        <v>27795</v>
      </c>
    </row>
    <row r="21" spans="1:1">
      <c r="A21" t="s">
        <v>27795</v>
      </c>
    </row>
  </sheetData>
  <phoneticPr fontId="4"/>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41B6A-2322-4CF0-A69E-2802F641B2B7}">
  <sheetPr codeName="Note"/>
  <dimension ref="A1:M27"/>
  <sheetViews>
    <sheetView workbookViewId="0">
      <pane xSplit="1" ySplit="1" topLeftCell="B21" activePane="bottomRight" state="frozen"/>
      <selection pane="topRight" activeCell="B1" sqref="B1"/>
      <selection pane="bottomLeft" activeCell="A2" sqref="A2"/>
      <selection pane="bottomRight" activeCell="B21" sqref="B21"/>
    </sheetView>
  </sheetViews>
  <sheetFormatPr defaultRowHeight="18.75"/>
  <cols>
    <col min="1" max="1" width="25" style="929" customWidth="1"/>
    <col min="2" max="2" width="55.625" style="755" customWidth="1"/>
    <col min="3" max="3" width="28.75" style="755" bestFit="1" customWidth="1"/>
    <col min="4" max="5" width="10.125" style="755" customWidth="1"/>
    <col min="6" max="6" width="14.125" style="986" customWidth="1"/>
    <col min="7" max="9" width="8.5" style="986" customWidth="1"/>
    <col min="10" max="10" width="9.625" style="986" customWidth="1"/>
    <col min="11" max="12" width="12" style="986" customWidth="1"/>
    <col min="13" max="13" width="11.375" style="986" customWidth="1"/>
    <col min="14" max="14" width="14.875" style="986" customWidth="1"/>
    <col min="15" max="16384" width="9" style="986"/>
  </cols>
  <sheetData>
    <row r="1" spans="1:13">
      <c r="A1" s="979" t="s">
        <v>28029</v>
      </c>
      <c r="B1" s="881" t="s">
        <v>28002</v>
      </c>
      <c r="C1" s="979" t="s">
        <v>24689</v>
      </c>
      <c r="D1" s="979" t="s">
        <v>28030</v>
      </c>
      <c r="E1" s="979" t="s">
        <v>28031</v>
      </c>
      <c r="F1" s="926" t="s">
        <v>28032</v>
      </c>
      <c r="G1" s="927" t="s">
        <v>28010</v>
      </c>
      <c r="H1" s="927" t="s">
        <v>28010</v>
      </c>
      <c r="I1" s="927" t="s">
        <v>28010</v>
      </c>
      <c r="J1" s="927" t="s">
        <v>28010</v>
      </c>
      <c r="K1" s="927" t="s">
        <v>28039</v>
      </c>
      <c r="L1" s="927" t="s">
        <v>28040</v>
      </c>
      <c r="M1" s="978" t="s">
        <v>27795</v>
      </c>
    </row>
    <row r="2" spans="1:13" ht="175.5">
      <c r="A2" s="929" t="s">
        <v>28015</v>
      </c>
      <c r="B2" s="963" t="s">
        <v>28017</v>
      </c>
      <c r="D2" s="929" t="s">
        <v>28036</v>
      </c>
      <c r="F2" s="926" t="s">
        <v>28012</v>
      </c>
      <c r="G2" s="986" t="s">
        <v>28016</v>
      </c>
      <c r="K2" s="987">
        <v>44208</v>
      </c>
      <c r="L2" s="987">
        <v>44208</v>
      </c>
    </row>
    <row r="3" spans="1:13">
      <c r="A3" s="929" t="s">
        <v>28019</v>
      </c>
      <c r="B3" s="755" t="s">
        <v>28020</v>
      </c>
      <c r="C3" s="929" t="s">
        <v>28018</v>
      </c>
      <c r="D3" s="929" t="s">
        <v>28036</v>
      </c>
      <c r="E3" s="929"/>
      <c r="F3" s="926" t="s">
        <v>28012</v>
      </c>
    </row>
    <row r="4" spans="1:13">
      <c r="A4" s="991" t="s">
        <v>4365</v>
      </c>
      <c r="B4" s="984"/>
      <c r="C4" s="996" t="s">
        <v>28000</v>
      </c>
      <c r="D4" s="929" t="s">
        <v>28036</v>
      </c>
      <c r="E4" s="996"/>
      <c r="F4" s="926" t="s">
        <v>25623</v>
      </c>
    </row>
    <row r="5" spans="1:13" ht="33">
      <c r="A5" s="992" t="s">
        <v>28034</v>
      </c>
      <c r="B5" s="982" t="s">
        <v>28034</v>
      </c>
      <c r="C5" s="982" t="s">
        <v>28033</v>
      </c>
      <c r="D5" s="929" t="s">
        <v>28036</v>
      </c>
      <c r="E5" s="980"/>
      <c r="F5" s="926" t="s">
        <v>25623</v>
      </c>
    </row>
    <row r="6" spans="1:13">
      <c r="A6" s="997" t="s">
        <v>1171</v>
      </c>
      <c r="C6" s="929" t="s">
        <v>27999</v>
      </c>
      <c r="D6" s="929" t="s">
        <v>28036</v>
      </c>
      <c r="E6" s="929"/>
      <c r="F6" s="926" t="s">
        <v>25623</v>
      </c>
    </row>
    <row r="7" spans="1:13">
      <c r="A7" s="998" t="s">
        <v>1171</v>
      </c>
      <c r="C7" s="929" t="s">
        <v>28035</v>
      </c>
      <c r="D7" s="929" t="s">
        <v>28036</v>
      </c>
      <c r="E7" s="929"/>
      <c r="F7" s="926" t="s">
        <v>25623</v>
      </c>
    </row>
    <row r="8" spans="1:13">
      <c r="A8" s="993" t="s">
        <v>4366</v>
      </c>
      <c r="B8" s="983"/>
      <c r="C8" s="996" t="s">
        <v>28001</v>
      </c>
      <c r="D8" s="929" t="s">
        <v>28036</v>
      </c>
      <c r="E8" s="996"/>
      <c r="F8" s="926" t="s">
        <v>25623</v>
      </c>
    </row>
    <row r="9" spans="1:13">
      <c r="A9" s="929" t="s">
        <v>28056</v>
      </c>
      <c r="C9" s="999" t="s">
        <v>28057</v>
      </c>
      <c r="D9" s="929" t="s">
        <v>28036</v>
      </c>
      <c r="E9" s="1000"/>
      <c r="K9" s="987">
        <v>44208</v>
      </c>
      <c r="L9" s="987">
        <v>44208</v>
      </c>
    </row>
    <row r="10" spans="1:13" ht="37.5">
      <c r="A10" s="929" t="s">
        <v>28009</v>
      </c>
      <c r="C10" s="929" t="s">
        <v>28008</v>
      </c>
      <c r="D10" s="929" t="s">
        <v>28037</v>
      </c>
      <c r="E10" s="929"/>
      <c r="F10" s="926" t="s">
        <v>28012</v>
      </c>
      <c r="G10" s="926" t="s">
        <v>28013</v>
      </c>
      <c r="H10" s="926" t="s">
        <v>28014</v>
      </c>
      <c r="I10" s="926" t="s">
        <v>28011</v>
      </c>
      <c r="J10" s="926"/>
      <c r="K10" s="1001">
        <v>44208</v>
      </c>
      <c r="L10" s="1001">
        <v>44208</v>
      </c>
    </row>
    <row r="11" spans="1:13">
      <c r="A11" s="929" t="s">
        <v>28052</v>
      </c>
      <c r="B11" s="985"/>
      <c r="C11" s="755" t="s">
        <v>28053</v>
      </c>
      <c r="D11" s="755" t="s">
        <v>28063</v>
      </c>
      <c r="F11" s="926"/>
      <c r="K11" s="987">
        <v>44206</v>
      </c>
      <c r="L11" s="987">
        <v>44208</v>
      </c>
    </row>
    <row r="12" spans="1:13" ht="37.5">
      <c r="A12" s="994" t="s">
        <v>28054</v>
      </c>
      <c r="B12" s="963"/>
      <c r="C12" s="755" t="s">
        <v>28055</v>
      </c>
      <c r="D12" s="755" t="s">
        <v>28063</v>
      </c>
      <c r="F12" s="926"/>
      <c r="K12" s="987">
        <v>44208</v>
      </c>
      <c r="L12" s="987">
        <v>44208</v>
      </c>
    </row>
    <row r="13" spans="1:13">
      <c r="A13" s="929" t="s">
        <v>28059</v>
      </c>
      <c r="B13" s="963"/>
      <c r="C13" s="755" t="s">
        <v>28060</v>
      </c>
      <c r="D13" s="755" t="s">
        <v>28063</v>
      </c>
      <c r="F13" s="926"/>
      <c r="K13" s="987">
        <v>44208</v>
      </c>
      <c r="L13" s="987">
        <v>44208</v>
      </c>
    </row>
    <row r="14" spans="1:13" ht="37.5">
      <c r="A14" s="929" t="s">
        <v>28061</v>
      </c>
      <c r="B14" s="963"/>
      <c r="C14" s="755" t="s">
        <v>28062</v>
      </c>
      <c r="D14" s="755" t="s">
        <v>28063</v>
      </c>
      <c r="F14" s="926"/>
      <c r="K14" s="987">
        <v>44208</v>
      </c>
      <c r="L14" s="987">
        <v>44208</v>
      </c>
    </row>
    <row r="15" spans="1:13" ht="37.5">
      <c r="A15" s="929" t="s">
        <v>28038</v>
      </c>
      <c r="C15" s="999" t="s">
        <v>1170</v>
      </c>
      <c r="D15" s="999"/>
      <c r="E15" s="999"/>
    </row>
    <row r="16" spans="1:13" ht="36" customHeight="1">
      <c r="A16" s="929" t="s">
        <v>28038</v>
      </c>
      <c r="C16" s="1000" t="s">
        <v>1169</v>
      </c>
      <c r="D16" s="1000"/>
      <c r="E16" s="1000"/>
    </row>
    <row r="17" spans="1:12" ht="32.25" customHeight="1">
      <c r="A17" s="992" t="s">
        <v>28064</v>
      </c>
      <c r="B17" s="980"/>
      <c r="C17" s="982" t="s">
        <v>28065</v>
      </c>
      <c r="D17" s="755" t="s">
        <v>28063</v>
      </c>
      <c r="E17" s="980"/>
      <c r="K17" s="987">
        <v>44208</v>
      </c>
      <c r="L17" s="987">
        <v>44208</v>
      </c>
    </row>
    <row r="18" spans="1:12" ht="27" customHeight="1">
      <c r="A18" s="929" t="s">
        <v>28066</v>
      </c>
      <c r="C18" s="755" t="s">
        <v>28067</v>
      </c>
      <c r="D18" s="755" t="s">
        <v>28063</v>
      </c>
      <c r="K18" s="987">
        <v>44208</v>
      </c>
      <c r="L18" s="987">
        <v>44208</v>
      </c>
    </row>
    <row r="19" spans="1:12" ht="27.75" customHeight="1">
      <c r="A19" s="929" t="s">
        <v>28068</v>
      </c>
      <c r="C19" s="755" t="s">
        <v>28069</v>
      </c>
      <c r="D19" s="755" t="s">
        <v>28063</v>
      </c>
      <c r="K19" s="987">
        <v>44208</v>
      </c>
      <c r="L19" s="987">
        <v>44208</v>
      </c>
    </row>
    <row r="20" spans="1:12" ht="63" customHeight="1">
      <c r="A20" s="929" t="s">
        <v>28070</v>
      </c>
      <c r="C20" s="999" t="s">
        <v>28071</v>
      </c>
      <c r="D20" s="755" t="s">
        <v>28063</v>
      </c>
      <c r="E20" s="1000"/>
      <c r="K20" s="987">
        <v>44208</v>
      </c>
      <c r="L20" s="987">
        <v>44208</v>
      </c>
    </row>
    <row r="21" spans="1:12" ht="409.5">
      <c r="A21" s="929" t="s">
        <v>28114</v>
      </c>
      <c r="B21" s="963" t="s">
        <v>28115</v>
      </c>
      <c r="F21" s="926"/>
      <c r="K21" s="987">
        <v>44208</v>
      </c>
      <c r="L21" s="987">
        <v>44212</v>
      </c>
    </row>
    <row r="23" spans="1:12">
      <c r="A23" s="929">
        <v>122113</v>
      </c>
      <c r="C23" s="755">
        <v>32421</v>
      </c>
      <c r="D23" s="755">
        <v>111</v>
      </c>
      <c r="E23" s="755">
        <v>111</v>
      </c>
      <c r="F23" s="986">
        <v>122</v>
      </c>
      <c r="K23" s="987">
        <v>44208</v>
      </c>
      <c r="L23" s="987">
        <v>44208</v>
      </c>
    </row>
    <row r="27" spans="1:12" ht="28.5" customHeight="1">
      <c r="A27" s="995" t="s">
        <v>27795</v>
      </c>
      <c r="B27" s="981"/>
      <c r="C27" s="981"/>
      <c r="D27" s="981"/>
      <c r="E27" s="981"/>
      <c r="F27" s="976"/>
      <c r="G27" s="976"/>
      <c r="H27" s="976"/>
      <c r="I27" s="976"/>
      <c r="J27" s="976"/>
      <c r="K27" s="976"/>
      <c r="L27" s="976"/>
    </row>
  </sheetData>
  <autoFilter ref="A1:L26" xr:uid="{27AAE171-7668-4C1B-AADB-82994DD79567}">
    <sortState xmlns:xlrd2="http://schemas.microsoft.com/office/spreadsheetml/2017/richdata2" ref="A2:L26">
      <sortCondition descending="1" ref="E2:E26"/>
      <sortCondition ref="D2:D26"/>
      <sortCondition ref="F2:F26"/>
      <sortCondition ref="A2:A26"/>
    </sortState>
  </autoFilter>
  <phoneticPr fontId="4"/>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06CB0-227C-416C-AB30-D35CAA9D89F2}">
  <sheetPr codeName="Sheet45"/>
  <dimension ref="A1:AF430"/>
  <sheetViews>
    <sheetView workbookViewId="0">
      <pane xSplit="2" ySplit="1" topLeftCell="C2" activePane="bottomRight" state="frozen"/>
      <selection sqref="A1:E1"/>
      <selection pane="topRight" sqref="A1:E1"/>
      <selection pane="bottomLeft" sqref="A1:E1"/>
      <selection pane="bottomRight" sqref="A1:E1"/>
    </sheetView>
  </sheetViews>
  <sheetFormatPr defaultColWidth="9" defaultRowHeight="18.75"/>
  <cols>
    <col min="1" max="1" width="30.625" style="453" customWidth="1"/>
    <col min="2" max="2" width="17.875" style="411" customWidth="1"/>
    <col min="3" max="4" width="9" style="411"/>
    <col min="5" max="5" width="16.875" style="411" customWidth="1"/>
    <col min="6" max="9" width="15.125" style="411" customWidth="1"/>
    <col min="10" max="10" width="9" style="411"/>
    <col min="11" max="11" width="11.125" style="411" customWidth="1"/>
    <col min="12" max="12" width="22.625" style="411" bestFit="1" customWidth="1"/>
    <col min="13" max="13" width="22.625" style="411" customWidth="1"/>
    <col min="14" max="15" width="9" style="411"/>
    <col min="16" max="16" width="13.75" style="411" customWidth="1"/>
    <col min="17" max="19" width="14.375" style="411" customWidth="1"/>
    <col min="20" max="20" width="13.25" style="411" customWidth="1"/>
    <col min="21" max="21" width="40.875" style="411" customWidth="1"/>
    <col min="22" max="22" width="11.125" style="411" customWidth="1"/>
    <col min="23" max="23" width="29.25" style="411" customWidth="1"/>
    <col min="24" max="24" width="17.375" style="411" customWidth="1"/>
    <col min="25" max="25" width="9" style="411"/>
    <col min="26" max="26" width="22.875" style="411" customWidth="1"/>
    <col min="27" max="27" width="9" style="411"/>
    <col min="28" max="29" width="15.5" style="411" customWidth="1"/>
    <col min="30" max="30" width="14.625" style="411" customWidth="1"/>
    <col min="31" max="31" width="16.5" style="411" customWidth="1"/>
    <col min="32" max="16384" width="9" style="411"/>
  </cols>
  <sheetData>
    <row r="1" spans="1:32" s="451" customFormat="1" ht="38.25" thickBot="1">
      <c r="A1" s="5" t="s">
        <v>24519</v>
      </c>
      <c r="B1" s="452" t="s">
        <v>24513</v>
      </c>
      <c r="C1" s="450" t="s">
        <v>24033</v>
      </c>
      <c r="D1" s="965" t="s">
        <v>27992</v>
      </c>
      <c r="E1" s="412" t="s">
        <v>24034</v>
      </c>
      <c r="F1" s="445" t="s">
        <v>24486</v>
      </c>
      <c r="G1" s="445" t="s">
        <v>24487</v>
      </c>
      <c r="H1" s="445" t="s">
        <v>24489</v>
      </c>
      <c r="I1" s="445" t="s">
        <v>24490</v>
      </c>
      <c r="J1" s="412" t="s">
        <v>24485</v>
      </c>
      <c r="K1" s="412" t="s">
        <v>24488</v>
      </c>
      <c r="L1" s="412" t="s">
        <v>24454</v>
      </c>
      <c r="M1" s="445" t="s">
        <v>24491</v>
      </c>
      <c r="N1" s="413" t="s">
        <v>24037</v>
      </c>
      <c r="O1" s="413" t="s">
        <v>24036</v>
      </c>
      <c r="P1" s="414" t="s">
        <v>24039</v>
      </c>
      <c r="Q1" s="443" t="s">
        <v>24482</v>
      </c>
      <c r="R1" s="443"/>
      <c r="S1" s="444" t="s">
        <v>24484</v>
      </c>
      <c r="T1" s="413" t="s">
        <v>24481</v>
      </c>
      <c r="U1" s="412" t="s">
        <v>24038</v>
      </c>
      <c r="V1" s="412" t="s">
        <v>24035</v>
      </c>
      <c r="W1" s="441" t="s">
        <v>24498</v>
      </c>
      <c r="X1" s="451" t="s">
        <v>24499</v>
      </c>
      <c r="Y1" s="443" t="s">
        <v>24483</v>
      </c>
      <c r="Z1" s="443" t="s">
        <v>24508</v>
      </c>
      <c r="AA1" s="443" t="s">
        <v>24509</v>
      </c>
      <c r="AB1" s="444" t="s">
        <v>24510</v>
      </c>
      <c r="AC1" s="444" t="s">
        <v>24511</v>
      </c>
      <c r="AD1" s="444" t="s">
        <v>24512</v>
      </c>
      <c r="AE1" s="949" t="s">
        <v>27832</v>
      </c>
      <c r="AF1" s="438" t="s">
        <v>24040</v>
      </c>
    </row>
    <row r="2" spans="1:32" ht="21" customHeight="1" thickBot="1">
      <c r="A2" s="453" t="s">
        <v>24455</v>
      </c>
      <c r="L2" s="411" t="s">
        <v>24456</v>
      </c>
      <c r="U2" s="361" t="s">
        <v>24457</v>
      </c>
      <c r="W2" s="361"/>
    </row>
    <row r="3" spans="1:32" ht="19.5" thickBot="1">
      <c r="A3" s="415" t="s">
        <v>24041</v>
      </c>
      <c r="B3" s="415"/>
      <c r="C3" s="416" t="s">
        <v>24042</v>
      </c>
      <c r="D3" s="416"/>
      <c r="E3" s="421">
        <v>41821</v>
      </c>
      <c r="F3" s="415"/>
      <c r="G3" s="415"/>
      <c r="H3" s="415"/>
      <c r="I3" s="415"/>
      <c r="J3" s="415"/>
      <c r="K3" s="415"/>
      <c r="L3" s="415"/>
      <c r="M3" s="415"/>
      <c r="N3" s="418"/>
      <c r="O3" s="418">
        <v>1700</v>
      </c>
      <c r="P3" s="420">
        <v>1875250</v>
      </c>
      <c r="Q3" s="411">
        <v>100</v>
      </c>
      <c r="T3" s="418"/>
      <c r="U3" s="419" t="s">
        <v>24044</v>
      </c>
      <c r="V3" s="415" t="s">
        <v>24043</v>
      </c>
      <c r="W3" s="446"/>
    </row>
    <row r="4" spans="1:32" ht="19.5" thickBot="1">
      <c r="A4" s="415" t="s">
        <v>24045</v>
      </c>
      <c r="B4" s="415"/>
      <c r="C4" s="416" t="s">
        <v>24042</v>
      </c>
      <c r="D4" s="416"/>
      <c r="E4" s="421">
        <v>32703</v>
      </c>
      <c r="F4" s="415"/>
      <c r="G4" s="415"/>
      <c r="H4" s="415"/>
      <c r="I4" s="415"/>
      <c r="J4" s="415"/>
      <c r="K4" s="415"/>
      <c r="L4" s="415"/>
      <c r="M4" s="415"/>
      <c r="N4" s="418">
        <v>2315</v>
      </c>
      <c r="O4" s="418">
        <v>411</v>
      </c>
      <c r="P4" s="420">
        <v>1023251</v>
      </c>
      <c r="Q4" s="411">
        <v>6390</v>
      </c>
      <c r="T4" s="418"/>
      <c r="U4" s="419" t="s">
        <v>24047</v>
      </c>
      <c r="V4" s="415" t="s">
        <v>24046</v>
      </c>
      <c r="W4" s="446"/>
    </row>
    <row r="5" spans="1:32" ht="19.5" thickBot="1">
      <c r="A5" s="415" t="s">
        <v>24048</v>
      </c>
      <c r="B5" s="415"/>
      <c r="C5" s="416" t="s">
        <v>24042</v>
      </c>
      <c r="D5" s="416"/>
      <c r="E5" s="421">
        <v>34151</v>
      </c>
      <c r="F5" s="415"/>
      <c r="G5" s="415"/>
      <c r="H5" s="415"/>
      <c r="I5" s="415"/>
      <c r="J5" s="415"/>
      <c r="K5" s="417"/>
      <c r="L5" s="415"/>
      <c r="M5" s="415"/>
      <c r="N5" s="418"/>
      <c r="O5" s="418">
        <v>193</v>
      </c>
      <c r="P5" s="420">
        <v>880000</v>
      </c>
      <c r="Q5" s="411">
        <v>880</v>
      </c>
      <c r="T5" s="418"/>
      <c r="U5" s="419" t="s">
        <v>24050</v>
      </c>
      <c r="V5" s="417" t="s">
        <v>24049</v>
      </c>
      <c r="W5" s="446"/>
    </row>
    <row r="6" spans="1:32" ht="19.5" thickBot="1">
      <c r="A6" s="415" t="s">
        <v>24051</v>
      </c>
      <c r="B6" s="415"/>
      <c r="C6" s="416" t="s">
        <v>24042</v>
      </c>
      <c r="D6" s="416"/>
      <c r="E6" s="415"/>
      <c r="F6" s="415"/>
      <c r="G6" s="415"/>
      <c r="H6" s="415"/>
      <c r="I6" s="415"/>
      <c r="J6" s="415"/>
      <c r="K6" s="415"/>
      <c r="L6" s="415"/>
      <c r="M6" s="415"/>
      <c r="N6" s="418"/>
      <c r="O6" s="418"/>
      <c r="P6" s="420">
        <v>823570</v>
      </c>
      <c r="T6" s="418"/>
      <c r="U6" s="419" t="s">
        <v>24052</v>
      </c>
      <c r="V6" s="415"/>
      <c r="W6" s="446"/>
    </row>
    <row r="7" spans="1:32" ht="18" customHeight="1" thickBot="1">
      <c r="A7" s="415" t="s">
        <v>24053</v>
      </c>
      <c r="B7" s="415"/>
      <c r="C7" s="416" t="s">
        <v>24042</v>
      </c>
      <c r="D7" s="416"/>
      <c r="E7" s="415"/>
      <c r="F7" s="415"/>
      <c r="G7" s="415"/>
      <c r="H7" s="415"/>
      <c r="I7" s="415"/>
      <c r="J7" s="415"/>
      <c r="K7" s="415"/>
      <c r="L7" s="415"/>
      <c r="M7" s="415"/>
      <c r="N7" s="418"/>
      <c r="O7" s="418"/>
      <c r="P7" s="420">
        <v>465180</v>
      </c>
      <c r="T7" s="418"/>
      <c r="U7" s="419" t="s">
        <v>24054</v>
      </c>
      <c r="V7" s="415"/>
      <c r="W7" s="446"/>
    </row>
    <row r="8" spans="1:32" ht="19.5" thickBot="1">
      <c r="A8" s="415" t="s">
        <v>24055</v>
      </c>
      <c r="B8" s="415"/>
      <c r="C8" s="416" t="s">
        <v>24042</v>
      </c>
      <c r="D8" s="416"/>
      <c r="E8" s="415"/>
      <c r="F8" s="415"/>
      <c r="G8" s="415"/>
      <c r="H8" s="415"/>
      <c r="I8" s="415"/>
      <c r="J8" s="415"/>
      <c r="K8" s="415"/>
      <c r="L8" s="415"/>
      <c r="M8" s="415"/>
      <c r="N8" s="418"/>
      <c r="O8" s="418"/>
      <c r="P8" s="420">
        <v>308025</v>
      </c>
      <c r="T8" s="418"/>
      <c r="U8" s="419" t="s">
        <v>24056</v>
      </c>
      <c r="V8" s="415"/>
      <c r="W8" s="446"/>
    </row>
    <row r="9" spans="1:32" ht="19.5" thickBot="1">
      <c r="A9" s="415" t="s">
        <v>24057</v>
      </c>
      <c r="B9" s="415"/>
      <c r="C9" s="416" t="s">
        <v>24042</v>
      </c>
      <c r="D9" s="416"/>
      <c r="E9" s="415"/>
      <c r="F9" s="415"/>
      <c r="G9" s="415"/>
      <c r="H9" s="415"/>
      <c r="I9" s="415"/>
      <c r="J9" s="415"/>
      <c r="K9" s="415"/>
      <c r="L9" s="415"/>
      <c r="M9" s="415"/>
      <c r="N9" s="418"/>
      <c r="O9" s="418"/>
      <c r="P9" s="420">
        <v>300000</v>
      </c>
      <c r="T9" s="418"/>
      <c r="U9" s="419" t="s">
        <v>24058</v>
      </c>
      <c r="V9" s="415"/>
      <c r="W9" s="446"/>
    </row>
    <row r="10" spans="1:32" ht="19.5" thickBot="1">
      <c r="A10" s="415" t="s">
        <v>24059</v>
      </c>
      <c r="B10" s="415"/>
      <c r="C10" s="416" t="s">
        <v>24042</v>
      </c>
      <c r="D10" s="416"/>
      <c r="E10" s="415"/>
      <c r="F10" s="415"/>
      <c r="G10" s="415"/>
      <c r="H10" s="415"/>
      <c r="I10" s="415"/>
      <c r="J10" s="415"/>
      <c r="K10" s="415"/>
      <c r="L10" s="415"/>
      <c r="M10" s="415"/>
      <c r="N10" s="418"/>
      <c r="O10" s="418"/>
      <c r="P10" s="420">
        <v>208000</v>
      </c>
      <c r="T10" s="418"/>
      <c r="U10" s="419" t="s">
        <v>24060</v>
      </c>
      <c r="V10" s="415"/>
      <c r="W10" s="446"/>
    </row>
    <row r="11" spans="1:32" ht="19.5" thickBot="1">
      <c r="A11" s="415" t="s">
        <v>24061</v>
      </c>
      <c r="B11" s="415"/>
      <c r="C11" s="416" t="s">
        <v>24042</v>
      </c>
      <c r="D11" s="416"/>
      <c r="E11" s="415"/>
      <c r="F11" s="415"/>
      <c r="G11" s="415"/>
      <c r="H11" s="415"/>
      <c r="I11" s="415"/>
      <c r="J11" s="415"/>
      <c r="K11" s="415"/>
      <c r="L11" s="415"/>
      <c r="M11" s="415"/>
      <c r="N11" s="418"/>
      <c r="O11" s="418"/>
      <c r="P11" s="420">
        <v>187750</v>
      </c>
      <c r="T11" s="418"/>
      <c r="U11" s="419" t="s">
        <v>24062</v>
      </c>
      <c r="V11" s="415"/>
      <c r="W11" s="446"/>
    </row>
    <row r="12" spans="1:32" ht="25.5" customHeight="1" thickBot="1">
      <c r="A12" s="415" t="s">
        <v>24063</v>
      </c>
      <c r="B12" s="415"/>
      <c r="C12" s="416" t="s">
        <v>24042</v>
      </c>
      <c r="D12" s="416"/>
      <c r="E12" s="415"/>
      <c r="F12" s="415"/>
      <c r="G12" s="415"/>
      <c r="H12" s="415"/>
      <c r="I12" s="415"/>
      <c r="J12" s="415"/>
      <c r="K12" s="415"/>
      <c r="L12" s="415"/>
      <c r="M12" s="415"/>
      <c r="N12" s="418"/>
      <c r="O12" s="418"/>
      <c r="P12" s="420">
        <v>151500</v>
      </c>
      <c r="T12" s="418"/>
      <c r="U12" s="419" t="s">
        <v>24064</v>
      </c>
      <c r="V12" s="415"/>
      <c r="W12" s="446"/>
    </row>
    <row r="13" spans="1:32" ht="20.25" customHeight="1" thickBot="1">
      <c r="A13" s="415" t="s">
        <v>24065</v>
      </c>
      <c r="B13" s="415"/>
      <c r="C13" s="416" t="s">
        <v>24042</v>
      </c>
      <c r="D13" s="416"/>
      <c r="E13" s="415"/>
      <c r="F13" s="415"/>
      <c r="G13" s="415"/>
      <c r="H13" s="415"/>
      <c r="I13" s="415"/>
      <c r="J13" s="415"/>
      <c r="K13" s="415"/>
      <c r="L13" s="415"/>
      <c r="M13" s="415"/>
      <c r="N13" s="418"/>
      <c r="O13" s="418"/>
      <c r="P13" s="420">
        <v>150500</v>
      </c>
      <c r="T13" s="418"/>
      <c r="U13" s="419" t="s">
        <v>24066</v>
      </c>
      <c r="V13" s="415"/>
      <c r="W13" s="446"/>
    </row>
    <row r="14" spans="1:32" ht="20.25" customHeight="1" thickBot="1">
      <c r="A14" s="415" t="s">
        <v>24067</v>
      </c>
      <c r="B14" s="415"/>
      <c r="C14" s="416" t="s">
        <v>24042</v>
      </c>
      <c r="D14" s="416"/>
      <c r="E14" s="415"/>
      <c r="F14" s="415"/>
      <c r="G14" s="415"/>
      <c r="H14" s="415"/>
      <c r="I14" s="415"/>
      <c r="J14" s="415"/>
      <c r="K14" s="415"/>
      <c r="L14" s="415"/>
      <c r="M14" s="415"/>
      <c r="N14" s="418"/>
      <c r="O14" s="418"/>
      <c r="P14" s="420">
        <v>150000</v>
      </c>
      <c r="T14" s="418"/>
      <c r="U14" s="419" t="s">
        <v>24068</v>
      </c>
      <c r="V14" s="415"/>
      <c r="W14" s="446"/>
    </row>
    <row r="15" spans="1:32" ht="19.5" thickBot="1">
      <c r="A15" s="415" t="s">
        <v>24069</v>
      </c>
      <c r="B15" s="415"/>
      <c r="C15" s="416" t="s">
        <v>24042</v>
      </c>
      <c r="D15" s="416"/>
      <c r="E15" s="415"/>
      <c r="F15" s="415"/>
      <c r="G15" s="415"/>
      <c r="H15" s="415"/>
      <c r="I15" s="415"/>
      <c r="J15" s="415"/>
      <c r="K15" s="415"/>
      <c r="L15" s="415"/>
      <c r="M15" s="415"/>
      <c r="N15" s="418"/>
      <c r="O15" s="418"/>
      <c r="P15" s="420">
        <v>120000</v>
      </c>
      <c r="T15" s="418"/>
      <c r="U15" s="419" t="s">
        <v>24070</v>
      </c>
      <c r="V15" s="415"/>
      <c r="W15" s="446"/>
    </row>
    <row r="16" spans="1:32" ht="19.5" thickBot="1">
      <c r="A16" s="415" t="s">
        <v>24071</v>
      </c>
      <c r="B16" s="415"/>
      <c r="C16" s="416" t="s">
        <v>24042</v>
      </c>
      <c r="D16" s="416"/>
      <c r="E16" s="415"/>
      <c r="F16" s="415"/>
      <c r="G16" s="415"/>
      <c r="H16" s="415"/>
      <c r="I16" s="415"/>
      <c r="J16" s="415"/>
      <c r="K16" s="415"/>
      <c r="L16" s="415"/>
      <c r="M16" s="415"/>
      <c r="N16" s="418"/>
      <c r="O16" s="418"/>
      <c r="P16" s="420">
        <v>100000</v>
      </c>
      <c r="T16" s="418"/>
      <c r="U16" s="419" t="s">
        <v>24072</v>
      </c>
      <c r="V16" s="415"/>
      <c r="W16" s="446"/>
    </row>
    <row r="17" spans="1:23" ht="18.75" customHeight="1" thickBot="1">
      <c r="A17" s="415" t="s">
        <v>24073</v>
      </c>
      <c r="B17" s="415"/>
      <c r="C17" s="416" t="s">
        <v>24042</v>
      </c>
      <c r="D17" s="416"/>
      <c r="E17" s="415"/>
      <c r="F17" s="415"/>
      <c r="G17" s="415"/>
      <c r="H17" s="415"/>
      <c r="I17" s="415"/>
      <c r="J17" s="415"/>
      <c r="K17" s="415"/>
      <c r="L17" s="415"/>
      <c r="M17" s="415"/>
      <c r="N17" s="418"/>
      <c r="O17" s="418"/>
      <c r="P17" s="420">
        <v>100000</v>
      </c>
      <c r="T17" s="418"/>
      <c r="U17" s="419" t="s">
        <v>24074</v>
      </c>
      <c r="V17" s="415"/>
      <c r="W17" s="446"/>
    </row>
    <row r="18" spans="1:23" ht="19.5" thickBot="1">
      <c r="A18" s="415" t="s">
        <v>24075</v>
      </c>
      <c r="B18" s="415"/>
      <c r="C18" s="416" t="s">
        <v>24042</v>
      </c>
      <c r="D18" s="416"/>
      <c r="E18" s="415"/>
      <c r="F18" s="415"/>
      <c r="G18" s="415"/>
      <c r="H18" s="415"/>
      <c r="I18" s="415"/>
      <c r="J18" s="415"/>
      <c r="K18" s="415"/>
      <c r="L18" s="415"/>
      <c r="M18" s="415"/>
      <c r="N18" s="418"/>
      <c r="O18" s="418"/>
      <c r="P18" s="420">
        <v>100000</v>
      </c>
      <c r="T18" s="418"/>
      <c r="U18" s="419" t="s">
        <v>24076</v>
      </c>
      <c r="V18" s="415"/>
      <c r="W18" s="446"/>
    </row>
    <row r="19" spans="1:23" ht="19.5" thickBot="1">
      <c r="A19" s="415" t="s">
        <v>24077</v>
      </c>
      <c r="B19" s="415"/>
      <c r="C19" s="416" t="s">
        <v>24042</v>
      </c>
      <c r="D19" s="416"/>
      <c r="E19" s="415"/>
      <c r="F19" s="415"/>
      <c r="G19" s="415"/>
      <c r="H19" s="415"/>
      <c r="I19" s="415"/>
      <c r="J19" s="415"/>
      <c r="K19" s="415"/>
      <c r="L19" s="415"/>
      <c r="M19" s="415"/>
      <c r="N19" s="418"/>
      <c r="O19" s="418"/>
      <c r="P19" s="420">
        <v>95000</v>
      </c>
      <c r="T19" s="418"/>
      <c r="U19" s="419" t="s">
        <v>24078</v>
      </c>
      <c r="V19" s="415"/>
      <c r="W19" s="446"/>
    </row>
    <row r="20" spans="1:23" ht="19.5" thickBot="1">
      <c r="A20" s="415" t="s">
        <v>24079</v>
      </c>
      <c r="B20" s="415"/>
      <c r="C20" s="416" t="s">
        <v>24042</v>
      </c>
      <c r="D20" s="416"/>
      <c r="E20" s="415"/>
      <c r="F20" s="415"/>
      <c r="G20" s="415"/>
      <c r="H20" s="415"/>
      <c r="I20" s="415"/>
      <c r="J20" s="415"/>
      <c r="K20" s="415"/>
      <c r="L20" s="415"/>
      <c r="M20" s="415"/>
      <c r="N20" s="418"/>
      <c r="O20" s="418"/>
      <c r="P20" s="420">
        <v>93000</v>
      </c>
      <c r="T20" s="418"/>
      <c r="U20" s="419" t="s">
        <v>24626</v>
      </c>
      <c r="V20" s="415"/>
      <c r="W20" s="446"/>
    </row>
    <row r="21" spans="1:23" ht="19.5" thickBot="1">
      <c r="A21" s="415" t="s">
        <v>24080</v>
      </c>
      <c r="B21" s="415"/>
      <c r="C21" s="416" t="s">
        <v>24042</v>
      </c>
      <c r="D21" s="416"/>
      <c r="E21" s="415"/>
      <c r="F21" s="415"/>
      <c r="G21" s="415"/>
      <c r="H21" s="415"/>
      <c r="I21" s="415"/>
      <c r="J21" s="415"/>
      <c r="K21" s="415"/>
      <c r="L21" s="415"/>
      <c r="M21" s="415"/>
      <c r="N21" s="418"/>
      <c r="O21" s="418"/>
      <c r="P21" s="420">
        <v>60100</v>
      </c>
      <c r="T21" s="418"/>
      <c r="U21" s="419" t="s">
        <v>24081</v>
      </c>
      <c r="V21" s="415"/>
      <c r="W21" s="446"/>
    </row>
    <row r="22" spans="1:23" ht="19.5" thickBot="1">
      <c r="A22" s="415" t="s">
        <v>24082</v>
      </c>
      <c r="B22" s="415"/>
      <c r="C22" s="416" t="s">
        <v>24042</v>
      </c>
      <c r="D22" s="416"/>
      <c r="E22" s="415"/>
      <c r="F22" s="415"/>
      <c r="G22" s="415"/>
      <c r="H22" s="415"/>
      <c r="I22" s="415"/>
      <c r="J22" s="415"/>
      <c r="K22" s="415"/>
      <c r="L22" s="415"/>
      <c r="M22" s="415"/>
      <c r="N22" s="418"/>
      <c r="O22" s="418"/>
      <c r="P22" s="420">
        <v>55000</v>
      </c>
      <c r="T22" s="418"/>
      <c r="U22" s="419" t="s">
        <v>24083</v>
      </c>
      <c r="V22" s="415"/>
      <c r="W22" s="446"/>
    </row>
    <row r="23" spans="1:23" ht="19.5" thickBot="1">
      <c r="A23" s="415" t="s">
        <v>24084</v>
      </c>
      <c r="B23" s="415"/>
      <c r="C23" s="416" t="s">
        <v>24042</v>
      </c>
      <c r="D23" s="416"/>
      <c r="E23" s="415"/>
      <c r="F23" s="415"/>
      <c r="G23" s="415"/>
      <c r="H23" s="415"/>
      <c r="I23" s="415"/>
      <c r="J23" s="415"/>
      <c r="K23" s="415"/>
      <c r="L23" s="415"/>
      <c r="M23" s="415"/>
      <c r="N23" s="418"/>
      <c r="O23" s="418"/>
      <c r="P23" s="420">
        <v>50000</v>
      </c>
      <c r="T23" s="418"/>
      <c r="U23" s="419" t="s">
        <v>24085</v>
      </c>
      <c r="V23" s="415"/>
      <c r="W23" s="446"/>
    </row>
    <row r="24" spans="1:23" ht="19.5" thickBot="1">
      <c r="A24" s="415" t="s">
        <v>24086</v>
      </c>
      <c r="B24" s="415"/>
      <c r="C24" s="416" t="s">
        <v>24042</v>
      </c>
      <c r="D24" s="416"/>
      <c r="E24" s="415"/>
      <c r="F24" s="415"/>
      <c r="G24" s="415"/>
      <c r="H24" s="415"/>
      <c r="I24" s="415"/>
      <c r="J24" s="415"/>
      <c r="K24" s="415"/>
      <c r="L24" s="415"/>
      <c r="M24" s="415"/>
      <c r="N24" s="418"/>
      <c r="O24" s="418"/>
      <c r="P24" s="420">
        <v>50000</v>
      </c>
      <c r="T24" s="418"/>
      <c r="U24" s="419" t="s">
        <v>24087</v>
      </c>
      <c r="V24" s="415"/>
      <c r="W24" s="446"/>
    </row>
    <row r="25" spans="1:23" ht="19.5" thickBot="1">
      <c r="A25" s="415" t="s">
        <v>24088</v>
      </c>
      <c r="B25" s="415"/>
      <c r="C25" s="416" t="s">
        <v>24042</v>
      </c>
      <c r="D25" s="416"/>
      <c r="E25" s="415"/>
      <c r="F25" s="415"/>
      <c r="G25" s="415"/>
      <c r="H25" s="415"/>
      <c r="I25" s="415"/>
      <c r="J25" s="415"/>
      <c r="K25" s="415"/>
      <c r="L25" s="415"/>
      <c r="M25" s="415"/>
      <c r="N25" s="418"/>
      <c r="O25" s="418"/>
      <c r="P25" s="420">
        <v>50000</v>
      </c>
      <c r="T25" s="418"/>
      <c r="U25" s="419" t="s">
        <v>24089</v>
      </c>
      <c r="V25" s="415"/>
      <c r="W25" s="446"/>
    </row>
    <row r="26" spans="1:23" ht="27.75" thickBot="1">
      <c r="A26" s="415" t="s">
        <v>24090</v>
      </c>
      <c r="B26" s="415"/>
      <c r="C26" s="416" t="s">
        <v>24042</v>
      </c>
      <c r="D26" s="416"/>
      <c r="E26" s="415"/>
      <c r="F26" s="415"/>
      <c r="G26" s="415"/>
      <c r="H26" s="415"/>
      <c r="I26" s="415"/>
      <c r="J26" s="415"/>
      <c r="K26" s="415"/>
      <c r="L26" s="415"/>
      <c r="M26" s="415"/>
      <c r="N26" s="418"/>
      <c r="O26" s="418"/>
      <c r="P26" s="420">
        <v>50000</v>
      </c>
      <c r="T26" s="418"/>
      <c r="U26" s="419" t="s">
        <v>24091</v>
      </c>
      <c r="V26" s="415"/>
      <c r="W26" s="446"/>
    </row>
    <row r="27" spans="1:23" ht="38.25" thickBot="1">
      <c r="A27" s="415" t="s">
        <v>24092</v>
      </c>
      <c r="B27" s="415"/>
      <c r="C27" s="416" t="s">
        <v>24042</v>
      </c>
      <c r="D27" s="416"/>
      <c r="E27" s="415"/>
      <c r="F27" s="415"/>
      <c r="G27" s="415"/>
      <c r="H27" s="415"/>
      <c r="I27" s="415"/>
      <c r="J27" s="415"/>
      <c r="K27" s="415"/>
      <c r="L27" s="415"/>
      <c r="M27" s="415"/>
      <c r="N27" s="418"/>
      <c r="O27" s="418"/>
      <c r="P27" s="420">
        <v>50000</v>
      </c>
      <c r="T27" s="418"/>
      <c r="U27" s="419" t="s">
        <v>24093</v>
      </c>
      <c r="V27" s="415"/>
      <c r="W27" s="446"/>
    </row>
    <row r="28" spans="1:23" ht="19.5" thickBot="1">
      <c r="A28" s="415" t="s">
        <v>23554</v>
      </c>
      <c r="B28" s="415"/>
      <c r="C28" s="416" t="s">
        <v>24042</v>
      </c>
      <c r="D28" s="416"/>
      <c r="E28" s="415"/>
      <c r="F28" s="415"/>
      <c r="G28" s="415"/>
      <c r="H28" s="415"/>
      <c r="I28" s="415"/>
      <c r="J28" s="415"/>
      <c r="K28" s="415"/>
      <c r="L28" s="415"/>
      <c r="M28" s="415"/>
      <c r="N28" s="418"/>
      <c r="O28" s="418"/>
      <c r="P28" s="420">
        <v>48500</v>
      </c>
      <c r="T28" s="418"/>
      <c r="U28" s="419" t="s">
        <v>24094</v>
      </c>
      <c r="V28" s="415"/>
      <c r="W28" s="446"/>
    </row>
    <row r="29" spans="1:23" ht="19.5" thickBot="1">
      <c r="A29" s="415" t="s">
        <v>24095</v>
      </c>
      <c r="B29" s="415"/>
      <c r="C29" s="416" t="s">
        <v>24042</v>
      </c>
      <c r="D29" s="416"/>
      <c r="E29" s="415"/>
      <c r="F29" s="415"/>
      <c r="G29" s="415"/>
      <c r="H29" s="415"/>
      <c r="I29" s="415"/>
      <c r="J29" s="415"/>
      <c r="K29" s="415"/>
      <c r="L29" s="415"/>
      <c r="M29" s="415"/>
      <c r="N29" s="418"/>
      <c r="O29" s="418"/>
      <c r="P29" s="420">
        <v>44000</v>
      </c>
      <c r="T29" s="418"/>
      <c r="U29" s="419" t="s">
        <v>24096</v>
      </c>
      <c r="V29" s="415"/>
      <c r="W29" s="446"/>
    </row>
    <row r="30" spans="1:23" ht="19.5" thickBot="1">
      <c r="A30" s="415" t="s">
        <v>21413</v>
      </c>
      <c r="B30" s="415"/>
      <c r="C30" s="416" t="s">
        <v>24042</v>
      </c>
      <c r="D30" s="416"/>
      <c r="E30" s="415"/>
      <c r="F30" s="415"/>
      <c r="G30" s="415"/>
      <c r="H30" s="415"/>
      <c r="I30" s="415"/>
      <c r="J30" s="415"/>
      <c r="K30" s="415"/>
      <c r="L30" s="415"/>
      <c r="M30" s="415"/>
      <c r="N30" s="418"/>
      <c r="O30" s="418"/>
      <c r="P30" s="420">
        <v>43100</v>
      </c>
      <c r="T30" s="418"/>
      <c r="U30" s="419" t="s">
        <v>24097</v>
      </c>
      <c r="V30" s="415"/>
      <c r="W30" s="446"/>
    </row>
    <row r="31" spans="1:23" ht="19.5" thickBot="1">
      <c r="A31" s="415" t="s">
        <v>24098</v>
      </c>
      <c r="B31" s="415"/>
      <c r="C31" s="416" t="s">
        <v>24042</v>
      </c>
      <c r="D31" s="416"/>
      <c r="E31" s="415"/>
      <c r="F31" s="415"/>
      <c r="G31" s="415"/>
      <c r="H31" s="415"/>
      <c r="I31" s="415"/>
      <c r="J31" s="415"/>
      <c r="K31" s="415"/>
      <c r="L31" s="415"/>
      <c r="M31" s="415"/>
      <c r="N31" s="418"/>
      <c r="O31" s="418"/>
      <c r="P31" s="420">
        <v>40000</v>
      </c>
      <c r="T31" s="418"/>
      <c r="U31" s="419" t="s">
        <v>24099</v>
      </c>
      <c r="V31" s="415"/>
      <c r="W31" s="446"/>
    </row>
    <row r="32" spans="1:23" ht="19.5" thickBot="1">
      <c r="A32" s="415" t="s">
        <v>24100</v>
      </c>
      <c r="B32" s="415"/>
      <c r="C32" s="416" t="s">
        <v>24042</v>
      </c>
      <c r="D32" s="416"/>
      <c r="E32" s="415"/>
      <c r="F32" s="415"/>
      <c r="G32" s="415"/>
      <c r="H32" s="415"/>
      <c r="I32" s="415"/>
      <c r="J32" s="415"/>
      <c r="K32" s="415"/>
      <c r="L32" s="415"/>
      <c r="M32" s="415"/>
      <c r="N32" s="418"/>
      <c r="O32" s="418"/>
      <c r="P32" s="420">
        <v>40000</v>
      </c>
      <c r="T32" s="418"/>
      <c r="U32" s="419" t="s">
        <v>24101</v>
      </c>
      <c r="V32" s="415"/>
      <c r="W32" s="446"/>
    </row>
    <row r="33" spans="1:23" ht="19.5" thickBot="1">
      <c r="A33" s="415" t="s">
        <v>24102</v>
      </c>
      <c r="B33" s="415"/>
      <c r="C33" s="416" t="s">
        <v>24042</v>
      </c>
      <c r="D33" s="416"/>
      <c r="E33" s="415"/>
      <c r="F33" s="415"/>
      <c r="G33" s="415"/>
      <c r="H33" s="415"/>
      <c r="I33" s="415"/>
      <c r="J33" s="415"/>
      <c r="K33" s="415"/>
      <c r="L33" s="415"/>
      <c r="M33" s="415"/>
      <c r="N33" s="418"/>
      <c r="O33" s="418"/>
      <c r="P33" s="420">
        <v>40000</v>
      </c>
      <c r="T33" s="418"/>
      <c r="U33" s="419" t="s">
        <v>24103</v>
      </c>
      <c r="V33" s="415"/>
      <c r="W33" s="446"/>
    </row>
    <row r="34" spans="1:23" ht="19.5" thickBot="1">
      <c r="A34" s="415" t="s">
        <v>24104</v>
      </c>
      <c r="B34" s="415"/>
      <c r="C34" s="416" t="s">
        <v>24042</v>
      </c>
      <c r="D34" s="416"/>
      <c r="E34" s="415"/>
      <c r="F34" s="415"/>
      <c r="G34" s="415"/>
      <c r="H34" s="415"/>
      <c r="I34" s="415"/>
      <c r="J34" s="415"/>
      <c r="K34" s="415"/>
      <c r="L34" s="415"/>
      <c r="M34" s="415"/>
      <c r="N34" s="418"/>
      <c r="O34" s="418"/>
      <c r="P34" s="420">
        <v>40000</v>
      </c>
      <c r="T34" s="418"/>
      <c r="U34" s="419" t="s">
        <v>24105</v>
      </c>
      <c r="V34" s="415"/>
      <c r="W34" s="446"/>
    </row>
    <row r="35" spans="1:23" ht="19.5" thickBot="1">
      <c r="A35" s="415" t="s">
        <v>24106</v>
      </c>
      <c r="B35" s="415"/>
      <c r="C35" s="416" t="s">
        <v>24042</v>
      </c>
      <c r="D35" s="416"/>
      <c r="E35" s="415"/>
      <c r="F35" s="415"/>
      <c r="G35" s="415"/>
      <c r="H35" s="415"/>
      <c r="I35" s="415"/>
      <c r="J35" s="415"/>
      <c r="K35" s="415"/>
      <c r="L35" s="415"/>
      <c r="M35" s="415"/>
      <c r="N35" s="418"/>
      <c r="O35" s="418"/>
      <c r="P35" s="420">
        <v>40000</v>
      </c>
      <c r="T35" s="418"/>
      <c r="U35" s="419" t="s">
        <v>24107</v>
      </c>
      <c r="V35" s="415"/>
      <c r="W35" s="446"/>
    </row>
    <row r="36" spans="1:23" ht="19.5" thickBot="1">
      <c r="A36" s="415" t="s">
        <v>24108</v>
      </c>
      <c r="B36" s="415"/>
      <c r="C36" s="416" t="s">
        <v>24042</v>
      </c>
      <c r="D36" s="416"/>
      <c r="E36" s="415"/>
      <c r="F36" s="415"/>
      <c r="G36" s="415"/>
      <c r="H36" s="415"/>
      <c r="I36" s="415"/>
      <c r="J36" s="415"/>
      <c r="K36" s="415"/>
      <c r="L36" s="415"/>
      <c r="M36" s="415"/>
      <c r="N36" s="418"/>
      <c r="O36" s="418"/>
      <c r="P36" s="420">
        <v>40000</v>
      </c>
      <c r="T36" s="418"/>
      <c r="U36" s="419" t="s">
        <v>24109</v>
      </c>
      <c r="V36" s="415"/>
      <c r="W36" s="446"/>
    </row>
    <row r="37" spans="1:23" ht="19.5" thickBot="1">
      <c r="A37" s="415" t="s">
        <v>24110</v>
      </c>
      <c r="B37" s="415"/>
      <c r="C37" s="416" t="s">
        <v>24042</v>
      </c>
      <c r="D37" s="416"/>
      <c r="E37" s="415"/>
      <c r="F37" s="415"/>
      <c r="G37" s="415"/>
      <c r="H37" s="415"/>
      <c r="I37" s="415"/>
      <c r="J37" s="415"/>
      <c r="K37" s="415"/>
      <c r="L37" s="415"/>
      <c r="M37" s="415"/>
      <c r="N37" s="418"/>
      <c r="O37" s="418"/>
      <c r="P37" s="420">
        <v>40000</v>
      </c>
      <c r="T37" s="418"/>
      <c r="U37" s="419" t="s">
        <v>24111</v>
      </c>
      <c r="V37" s="415"/>
      <c r="W37" s="446"/>
    </row>
    <row r="38" spans="1:23" ht="19.5" thickBot="1">
      <c r="A38" s="415" t="s">
        <v>24112</v>
      </c>
      <c r="B38" s="415"/>
      <c r="C38" s="416" t="s">
        <v>24042</v>
      </c>
      <c r="D38" s="416"/>
      <c r="E38" s="415"/>
      <c r="F38" s="415"/>
      <c r="G38" s="415"/>
      <c r="H38" s="415"/>
      <c r="I38" s="415"/>
      <c r="J38" s="415"/>
      <c r="K38" s="415"/>
      <c r="L38" s="415"/>
      <c r="M38" s="415"/>
      <c r="N38" s="418"/>
      <c r="O38" s="418"/>
      <c r="P38" s="420">
        <v>40000</v>
      </c>
      <c r="T38" s="418"/>
      <c r="U38" s="419" t="s">
        <v>24113</v>
      </c>
      <c r="V38" s="415"/>
      <c r="W38" s="446"/>
    </row>
    <row r="39" spans="1:23" ht="19.5" thickBot="1">
      <c r="A39" s="415" t="s">
        <v>24114</v>
      </c>
      <c r="B39" s="415"/>
      <c r="C39" s="416" t="s">
        <v>24042</v>
      </c>
      <c r="D39" s="416"/>
      <c r="E39" s="415"/>
      <c r="F39" s="415"/>
      <c r="G39" s="415"/>
      <c r="H39" s="415"/>
      <c r="I39" s="415"/>
      <c r="J39" s="415"/>
      <c r="K39" s="415"/>
      <c r="L39" s="415"/>
      <c r="M39" s="415"/>
      <c r="N39" s="418"/>
      <c r="O39" s="418"/>
      <c r="P39" s="420">
        <v>37600</v>
      </c>
      <c r="T39" s="418"/>
      <c r="U39" s="419" t="s">
        <v>24115</v>
      </c>
      <c r="V39" s="415"/>
      <c r="W39" s="446"/>
    </row>
    <row r="40" spans="1:23" ht="27.75" thickBot="1">
      <c r="A40" s="415" t="s">
        <v>24116</v>
      </c>
      <c r="B40" s="415"/>
      <c r="C40" s="416" t="s">
        <v>24042</v>
      </c>
      <c r="D40" s="416"/>
      <c r="E40" s="415"/>
      <c r="F40" s="415"/>
      <c r="G40" s="415"/>
      <c r="H40" s="415"/>
      <c r="I40" s="415"/>
      <c r="J40" s="415"/>
      <c r="K40" s="415"/>
      <c r="L40" s="415"/>
      <c r="M40" s="415"/>
      <c r="N40" s="418"/>
      <c r="O40" s="418"/>
      <c r="P40" s="420">
        <v>37500</v>
      </c>
      <c r="T40" s="418"/>
      <c r="U40" s="419" t="s">
        <v>24117</v>
      </c>
      <c r="V40" s="415"/>
      <c r="W40" s="446"/>
    </row>
    <row r="41" spans="1:23" ht="19.5" thickBot="1">
      <c r="A41" s="415" t="s">
        <v>24118</v>
      </c>
      <c r="B41" s="415"/>
      <c r="C41" s="416" t="s">
        <v>24042</v>
      </c>
      <c r="D41" s="416"/>
      <c r="E41" s="415"/>
      <c r="F41" s="415"/>
      <c r="G41" s="415"/>
      <c r="H41" s="415"/>
      <c r="I41" s="415"/>
      <c r="J41" s="415"/>
      <c r="K41" s="415"/>
      <c r="L41" s="415"/>
      <c r="M41" s="415"/>
      <c r="N41" s="418"/>
      <c r="O41" s="418"/>
      <c r="P41" s="420">
        <v>35500</v>
      </c>
      <c r="T41" s="418"/>
      <c r="U41" s="419" t="s">
        <v>24119</v>
      </c>
      <c r="V41" s="415"/>
      <c r="W41" s="446"/>
    </row>
    <row r="42" spans="1:23" ht="19.5" thickBot="1">
      <c r="A42" s="415" t="s">
        <v>24120</v>
      </c>
      <c r="B42" s="415"/>
      <c r="C42" s="416" t="s">
        <v>24042</v>
      </c>
      <c r="D42" s="416"/>
      <c r="E42" s="415"/>
      <c r="F42" s="415"/>
      <c r="G42" s="415"/>
      <c r="H42" s="415"/>
      <c r="I42" s="415"/>
      <c r="J42" s="415"/>
      <c r="K42" s="415"/>
      <c r="L42" s="415"/>
      <c r="M42" s="415"/>
      <c r="N42" s="418"/>
      <c r="O42" s="418"/>
      <c r="P42" s="420">
        <v>33000</v>
      </c>
      <c r="T42" s="418"/>
      <c r="U42" s="419" t="s">
        <v>24121</v>
      </c>
      <c r="V42" s="415"/>
      <c r="W42" s="446"/>
    </row>
    <row r="43" spans="1:23" ht="27.75" thickBot="1">
      <c r="A43" s="415" t="s">
        <v>24122</v>
      </c>
      <c r="B43" s="415"/>
      <c r="C43" s="416" t="s">
        <v>24042</v>
      </c>
      <c r="D43" s="416"/>
      <c r="E43" s="415"/>
      <c r="F43" s="415"/>
      <c r="G43" s="415"/>
      <c r="H43" s="415"/>
      <c r="I43" s="415"/>
      <c r="J43" s="415"/>
      <c r="K43" s="415"/>
      <c r="L43" s="415"/>
      <c r="M43" s="415"/>
      <c r="N43" s="418"/>
      <c r="O43" s="418"/>
      <c r="P43" s="420">
        <v>30000</v>
      </c>
      <c r="T43" s="418"/>
      <c r="U43" s="422" t="s">
        <v>24123</v>
      </c>
      <c r="V43" s="415"/>
      <c r="W43" s="447"/>
    </row>
    <row r="44" spans="1:23" ht="19.5" thickBot="1">
      <c r="A44" s="415" t="s">
        <v>24124</v>
      </c>
      <c r="B44" s="415"/>
      <c r="C44" s="416" t="s">
        <v>24042</v>
      </c>
      <c r="D44" s="416"/>
      <c r="E44" s="415"/>
      <c r="F44" s="415"/>
      <c r="G44" s="415"/>
      <c r="H44" s="415"/>
      <c r="I44" s="415"/>
      <c r="J44" s="415"/>
      <c r="K44" s="415"/>
      <c r="L44" s="415"/>
      <c r="M44" s="415"/>
      <c r="N44" s="418"/>
      <c r="O44" s="418"/>
      <c r="P44" s="420">
        <v>30000</v>
      </c>
      <c r="T44" s="418"/>
      <c r="U44" s="419" t="s">
        <v>24125</v>
      </c>
      <c r="V44" s="415"/>
      <c r="W44" s="446"/>
    </row>
    <row r="45" spans="1:23" ht="19.5" thickBot="1">
      <c r="A45" s="415" t="s">
        <v>24126</v>
      </c>
      <c r="B45" s="415"/>
      <c r="C45" s="416" t="s">
        <v>24042</v>
      </c>
      <c r="D45" s="416"/>
      <c r="E45" s="415"/>
      <c r="F45" s="415"/>
      <c r="G45" s="415"/>
      <c r="H45" s="415"/>
      <c r="I45" s="415"/>
      <c r="J45" s="415"/>
      <c r="K45" s="415"/>
      <c r="L45" s="415"/>
      <c r="M45" s="415"/>
      <c r="N45" s="418"/>
      <c r="O45" s="418"/>
      <c r="P45" s="420">
        <v>30000</v>
      </c>
      <c r="T45" s="418"/>
      <c r="U45" s="419" t="s">
        <v>24127</v>
      </c>
      <c r="V45" s="415"/>
      <c r="W45" s="446"/>
    </row>
    <row r="46" spans="1:23" ht="19.5" thickBot="1">
      <c r="A46" s="415" t="s">
        <v>23524</v>
      </c>
      <c r="B46" s="415"/>
      <c r="C46" s="416" t="s">
        <v>24042</v>
      </c>
      <c r="D46" s="416"/>
      <c r="E46" s="415"/>
      <c r="F46" s="415"/>
      <c r="G46" s="415"/>
      <c r="H46" s="415"/>
      <c r="I46" s="415"/>
      <c r="J46" s="415" t="s">
        <v>24128</v>
      </c>
      <c r="K46" s="415"/>
      <c r="L46" s="415"/>
      <c r="M46" s="415"/>
      <c r="N46" s="418"/>
      <c r="O46" s="418"/>
      <c r="P46" s="420">
        <v>30000</v>
      </c>
      <c r="T46" s="418"/>
      <c r="U46" s="419" t="s">
        <v>24129</v>
      </c>
      <c r="V46" s="415"/>
      <c r="W46" s="446"/>
    </row>
    <row r="47" spans="1:23" ht="19.5" thickBot="1">
      <c r="A47" s="415" t="s">
        <v>24130</v>
      </c>
      <c r="B47" s="415"/>
      <c r="C47" s="416" t="s">
        <v>24042</v>
      </c>
      <c r="D47" s="416"/>
      <c r="E47" s="415"/>
      <c r="F47" s="415"/>
      <c r="G47" s="415"/>
      <c r="H47" s="415"/>
      <c r="I47" s="415"/>
      <c r="J47" s="415"/>
      <c r="K47" s="415"/>
      <c r="L47" s="415"/>
      <c r="M47" s="415"/>
      <c r="N47" s="418"/>
      <c r="O47" s="418"/>
      <c r="P47" s="420">
        <v>30000</v>
      </c>
      <c r="T47" s="418"/>
      <c r="U47" s="419" t="s">
        <v>24131</v>
      </c>
      <c r="V47" s="415"/>
      <c r="W47" s="446"/>
    </row>
    <row r="48" spans="1:23" ht="19.5" thickBot="1">
      <c r="A48" s="415" t="s">
        <v>24132</v>
      </c>
      <c r="B48" s="415"/>
      <c r="C48" s="416" t="s">
        <v>24042</v>
      </c>
      <c r="D48" s="416"/>
      <c r="E48" s="415"/>
      <c r="F48" s="415"/>
      <c r="G48" s="415"/>
      <c r="H48" s="415"/>
      <c r="I48" s="415"/>
      <c r="J48" s="415"/>
      <c r="K48" s="415"/>
      <c r="L48" s="415"/>
      <c r="M48" s="415"/>
      <c r="N48" s="418"/>
      <c r="O48" s="418"/>
      <c r="P48" s="420">
        <v>30000</v>
      </c>
      <c r="T48" s="418"/>
      <c r="U48" s="419" t="s">
        <v>24133</v>
      </c>
      <c r="V48" s="415"/>
      <c r="W48" s="446"/>
    </row>
    <row r="49" spans="1:23" ht="19.5" thickBot="1">
      <c r="A49" s="415" t="s">
        <v>24134</v>
      </c>
      <c r="B49" s="415"/>
      <c r="C49" s="416" t="s">
        <v>24042</v>
      </c>
      <c r="D49" s="416"/>
      <c r="E49" s="415"/>
      <c r="F49" s="415"/>
      <c r="G49" s="415"/>
      <c r="H49" s="415"/>
      <c r="I49" s="415"/>
      <c r="J49" s="415"/>
      <c r="K49" s="415"/>
      <c r="L49" s="415"/>
      <c r="M49" s="415"/>
      <c r="N49" s="418"/>
      <c r="O49" s="418"/>
      <c r="P49" s="420">
        <v>30000</v>
      </c>
      <c r="T49" s="418"/>
      <c r="U49" s="419" t="s">
        <v>24135</v>
      </c>
      <c r="V49" s="415"/>
      <c r="W49" s="446"/>
    </row>
    <row r="50" spans="1:23" ht="19.5" thickBot="1">
      <c r="A50" s="415" t="s">
        <v>24136</v>
      </c>
      <c r="B50" s="415"/>
      <c r="C50" s="416" t="s">
        <v>24042</v>
      </c>
      <c r="D50" s="416"/>
      <c r="E50" s="415"/>
      <c r="F50" s="415"/>
      <c r="G50" s="415"/>
      <c r="H50" s="415"/>
      <c r="I50" s="415"/>
      <c r="J50" s="415"/>
      <c r="K50" s="415"/>
      <c r="L50" s="415"/>
      <c r="M50" s="415"/>
      <c r="N50" s="418"/>
      <c r="O50" s="418"/>
      <c r="P50" s="420">
        <v>30000</v>
      </c>
      <c r="T50" s="418"/>
      <c r="U50" s="419" t="s">
        <v>24137</v>
      </c>
      <c r="V50" s="415"/>
      <c r="W50" s="446"/>
    </row>
    <row r="51" spans="1:23" ht="19.5" thickBot="1">
      <c r="A51" s="415" t="s">
        <v>24138</v>
      </c>
      <c r="B51" s="415"/>
      <c r="C51" s="416" t="s">
        <v>24042</v>
      </c>
      <c r="D51" s="416"/>
      <c r="E51" s="415"/>
      <c r="F51" s="415"/>
      <c r="G51" s="415"/>
      <c r="H51" s="415"/>
      <c r="I51" s="415"/>
      <c r="J51" s="415"/>
      <c r="K51" s="415"/>
      <c r="L51" s="415"/>
      <c r="M51" s="415"/>
      <c r="N51" s="418"/>
      <c r="O51" s="418"/>
      <c r="P51" s="420">
        <v>30000</v>
      </c>
      <c r="T51" s="418"/>
      <c r="U51" s="419" t="s">
        <v>24139</v>
      </c>
      <c r="V51" s="415"/>
      <c r="W51" s="446"/>
    </row>
    <row r="52" spans="1:23" ht="19.5" thickBot="1">
      <c r="A52" s="415" t="s">
        <v>24140</v>
      </c>
      <c r="B52" s="415"/>
      <c r="C52" s="416" t="s">
        <v>24042</v>
      </c>
      <c r="D52" s="416"/>
      <c r="E52" s="415"/>
      <c r="F52" s="415"/>
      <c r="G52" s="415"/>
      <c r="H52" s="415"/>
      <c r="I52" s="415"/>
      <c r="J52" s="415"/>
      <c r="K52" s="415"/>
      <c r="L52" s="415"/>
      <c r="M52" s="415"/>
      <c r="N52" s="418"/>
      <c r="O52" s="418"/>
      <c r="P52" s="420">
        <v>30000</v>
      </c>
      <c r="T52" s="418"/>
      <c r="U52" s="419" t="s">
        <v>24141</v>
      </c>
      <c r="V52" s="415"/>
      <c r="W52" s="446"/>
    </row>
    <row r="53" spans="1:23" ht="19.5" thickBot="1">
      <c r="A53" s="415" t="s">
        <v>24142</v>
      </c>
      <c r="B53" s="415"/>
      <c r="C53" s="416" t="s">
        <v>24042</v>
      </c>
      <c r="D53" s="416"/>
      <c r="E53" s="415"/>
      <c r="F53" s="415"/>
      <c r="G53" s="415"/>
      <c r="H53" s="415"/>
      <c r="I53" s="415"/>
      <c r="J53" s="415"/>
      <c r="K53" s="415"/>
      <c r="L53" s="415"/>
      <c r="M53" s="415"/>
      <c r="N53" s="418"/>
      <c r="O53" s="418"/>
      <c r="P53" s="420">
        <v>30000</v>
      </c>
      <c r="T53" s="418"/>
      <c r="U53" s="419" t="s">
        <v>24143</v>
      </c>
      <c r="V53" s="415"/>
      <c r="W53" s="446"/>
    </row>
    <row r="54" spans="1:23" ht="19.5" thickBot="1">
      <c r="A54" s="415" t="s">
        <v>24144</v>
      </c>
      <c r="B54" s="415"/>
      <c r="C54" s="416" t="s">
        <v>24042</v>
      </c>
      <c r="D54" s="416"/>
      <c r="E54" s="415"/>
      <c r="F54" s="415"/>
      <c r="G54" s="415"/>
      <c r="H54" s="415"/>
      <c r="I54" s="415"/>
      <c r="J54" s="415"/>
      <c r="K54" s="415"/>
      <c r="L54" s="415"/>
      <c r="M54" s="415"/>
      <c r="N54" s="418"/>
      <c r="O54" s="418"/>
      <c r="P54" s="420">
        <v>30000</v>
      </c>
      <c r="T54" s="418"/>
      <c r="U54" s="419" t="s">
        <v>24145</v>
      </c>
      <c r="V54" s="415"/>
      <c r="W54" s="446"/>
    </row>
    <row r="55" spans="1:23" ht="19.5" thickBot="1">
      <c r="A55" s="415" t="s">
        <v>21838</v>
      </c>
      <c r="B55" s="415"/>
      <c r="C55" s="416" t="s">
        <v>24042</v>
      </c>
      <c r="D55" s="416"/>
      <c r="E55" s="415"/>
      <c r="F55" s="415"/>
      <c r="G55" s="415"/>
      <c r="H55" s="415"/>
      <c r="I55" s="415"/>
      <c r="J55" s="415"/>
      <c r="K55" s="415"/>
      <c r="L55" s="415"/>
      <c r="M55" s="415"/>
      <c r="N55" s="418"/>
      <c r="O55" s="418"/>
      <c r="P55" s="420">
        <v>29000</v>
      </c>
      <c r="T55" s="418"/>
      <c r="U55" s="419" t="s">
        <v>24146</v>
      </c>
      <c r="V55" s="415"/>
      <c r="W55" s="446"/>
    </row>
    <row r="56" spans="1:23" ht="27.75" thickBot="1">
      <c r="A56" s="415" t="s">
        <v>24147</v>
      </c>
      <c r="B56" s="415"/>
      <c r="C56" s="416" t="s">
        <v>24042</v>
      </c>
      <c r="D56" s="416"/>
      <c r="E56" s="415"/>
      <c r="F56" s="415"/>
      <c r="G56" s="415"/>
      <c r="H56" s="415"/>
      <c r="I56" s="415"/>
      <c r="J56" s="415"/>
      <c r="K56" s="415"/>
      <c r="L56" s="415"/>
      <c r="M56" s="415"/>
      <c r="N56" s="418"/>
      <c r="O56" s="418"/>
      <c r="P56" s="420">
        <v>25200</v>
      </c>
      <c r="T56" s="418"/>
      <c r="U56" s="419" t="s">
        <v>24148</v>
      </c>
      <c r="V56" s="415"/>
      <c r="W56" s="446"/>
    </row>
    <row r="57" spans="1:23" ht="19.5" thickBot="1">
      <c r="A57" s="415" t="s">
        <v>22032</v>
      </c>
      <c r="B57" s="415"/>
      <c r="C57" s="416" t="s">
        <v>24042</v>
      </c>
      <c r="D57" s="416"/>
      <c r="E57" s="415"/>
      <c r="F57" s="415"/>
      <c r="G57" s="415"/>
      <c r="H57" s="415"/>
      <c r="I57" s="415"/>
      <c r="J57" s="415"/>
      <c r="K57" s="415"/>
      <c r="L57" s="415"/>
      <c r="M57" s="415"/>
      <c r="N57" s="418"/>
      <c r="O57" s="418"/>
      <c r="P57" s="420">
        <v>25000</v>
      </c>
      <c r="T57" s="418"/>
      <c r="U57" s="419" t="s">
        <v>24149</v>
      </c>
      <c r="V57" s="415"/>
      <c r="W57" s="446"/>
    </row>
    <row r="58" spans="1:23" ht="19.5" thickBot="1">
      <c r="A58" s="415" t="s">
        <v>22446</v>
      </c>
      <c r="B58" s="415"/>
      <c r="C58" s="416" t="s">
        <v>24042</v>
      </c>
      <c r="D58" s="416"/>
      <c r="E58" s="415"/>
      <c r="F58" s="415"/>
      <c r="G58" s="415"/>
      <c r="H58" s="415"/>
      <c r="I58" s="415"/>
      <c r="J58" s="415"/>
      <c r="K58" s="415"/>
      <c r="L58" s="415"/>
      <c r="M58" s="415"/>
      <c r="N58" s="418"/>
      <c r="O58" s="418"/>
      <c r="P58" s="420">
        <v>25000</v>
      </c>
      <c r="T58" s="418"/>
      <c r="U58" s="419" t="s">
        <v>24150</v>
      </c>
      <c r="V58" s="415"/>
      <c r="W58" s="446"/>
    </row>
    <row r="59" spans="1:23" ht="19.5" thickBot="1">
      <c r="A59" s="415" t="s">
        <v>24151</v>
      </c>
      <c r="B59" s="415"/>
      <c r="C59" s="416" t="s">
        <v>24042</v>
      </c>
      <c r="D59" s="416"/>
      <c r="E59" s="415"/>
      <c r="F59" s="415"/>
      <c r="G59" s="415"/>
      <c r="H59" s="415"/>
      <c r="I59" s="415"/>
      <c r="J59" s="415"/>
      <c r="K59" s="415"/>
      <c r="L59" s="415"/>
      <c r="M59" s="415"/>
      <c r="N59" s="418"/>
      <c r="O59" s="418"/>
      <c r="P59" s="420">
        <v>25000</v>
      </c>
      <c r="T59" s="418"/>
      <c r="U59" s="419" t="s">
        <v>24152</v>
      </c>
      <c r="V59" s="415"/>
      <c r="W59" s="446"/>
    </row>
    <row r="60" spans="1:23" ht="19.5" thickBot="1">
      <c r="A60" s="415" t="s">
        <v>24153</v>
      </c>
      <c r="B60" s="415"/>
      <c r="C60" s="416" t="s">
        <v>24042</v>
      </c>
      <c r="D60" s="416"/>
      <c r="E60" s="415"/>
      <c r="F60" s="415"/>
      <c r="G60" s="415"/>
      <c r="H60" s="415"/>
      <c r="I60" s="415"/>
      <c r="J60" s="415"/>
      <c r="K60" s="415"/>
      <c r="L60" s="415"/>
      <c r="M60" s="415"/>
      <c r="N60" s="418"/>
      <c r="O60" s="418"/>
      <c r="P60" s="420">
        <v>25000</v>
      </c>
      <c r="T60" s="418"/>
      <c r="U60" s="419" t="s">
        <v>24154</v>
      </c>
      <c r="V60" s="415"/>
      <c r="W60" s="446"/>
    </row>
    <row r="61" spans="1:23" ht="19.5" thickBot="1">
      <c r="A61" s="415" t="s">
        <v>24155</v>
      </c>
      <c r="B61" s="415"/>
      <c r="C61" s="416" t="s">
        <v>24042</v>
      </c>
      <c r="D61" s="416"/>
      <c r="E61" s="415"/>
      <c r="F61" s="415"/>
      <c r="G61" s="415"/>
      <c r="H61" s="415"/>
      <c r="I61" s="415"/>
      <c r="J61" s="415"/>
      <c r="K61" s="415"/>
      <c r="L61" s="415"/>
      <c r="M61" s="415"/>
      <c r="N61" s="418"/>
      <c r="O61" s="418"/>
      <c r="P61" s="420">
        <v>25000</v>
      </c>
      <c r="T61" s="418"/>
      <c r="U61" s="419" t="s">
        <v>24156</v>
      </c>
      <c r="V61" s="415"/>
      <c r="W61" s="446"/>
    </row>
    <row r="62" spans="1:23" ht="38.25" thickBot="1">
      <c r="A62" s="415" t="s">
        <v>24157</v>
      </c>
      <c r="B62" s="415"/>
      <c r="C62" s="416" t="s">
        <v>24042</v>
      </c>
      <c r="D62" s="416"/>
      <c r="E62" s="415"/>
      <c r="F62" s="415"/>
      <c r="G62" s="415"/>
      <c r="H62" s="415"/>
      <c r="I62" s="415"/>
      <c r="J62" s="415"/>
      <c r="K62" s="415"/>
      <c r="L62" s="415"/>
      <c r="M62" s="415"/>
      <c r="N62" s="418"/>
      <c r="O62" s="418"/>
      <c r="P62" s="420">
        <v>25000</v>
      </c>
      <c r="T62" s="418"/>
      <c r="U62" s="419" t="s">
        <v>24158</v>
      </c>
      <c r="V62" s="415"/>
      <c r="W62" s="446"/>
    </row>
    <row r="63" spans="1:23" ht="19.5" thickBot="1">
      <c r="A63" s="415" t="s">
        <v>24159</v>
      </c>
      <c r="B63" s="415"/>
      <c r="C63" s="416" t="s">
        <v>24042</v>
      </c>
      <c r="D63" s="416"/>
      <c r="E63" s="415"/>
      <c r="F63" s="415"/>
      <c r="G63" s="415"/>
      <c r="H63" s="415"/>
      <c r="I63" s="415"/>
      <c r="J63" s="415"/>
      <c r="K63" s="415"/>
      <c r="L63" s="415"/>
      <c r="M63" s="415"/>
      <c r="N63" s="418"/>
      <c r="O63" s="418"/>
      <c r="P63" s="420">
        <v>23000</v>
      </c>
      <c r="T63" s="418"/>
      <c r="U63" s="419" t="s">
        <v>24160</v>
      </c>
      <c r="V63" s="415"/>
      <c r="W63" s="446"/>
    </row>
    <row r="64" spans="1:23" ht="19.5" thickBot="1">
      <c r="A64" s="415" t="s">
        <v>24161</v>
      </c>
      <c r="B64" s="415"/>
      <c r="C64" s="416" t="s">
        <v>24042</v>
      </c>
      <c r="D64" s="416"/>
      <c r="E64" s="415"/>
      <c r="F64" s="415"/>
      <c r="G64" s="415"/>
      <c r="H64" s="415"/>
      <c r="I64" s="415"/>
      <c r="J64" s="415"/>
      <c r="K64" s="415"/>
      <c r="L64" s="415"/>
      <c r="M64" s="415"/>
      <c r="N64" s="418"/>
      <c r="O64" s="418"/>
      <c r="P64" s="420">
        <v>22820</v>
      </c>
      <c r="T64" s="418"/>
      <c r="U64" s="419" t="s">
        <v>24162</v>
      </c>
      <c r="V64" s="415"/>
      <c r="W64" s="446"/>
    </row>
    <row r="65" spans="1:23" ht="19.5" thickBot="1">
      <c r="A65" s="415" t="s">
        <v>24163</v>
      </c>
      <c r="B65" s="415"/>
      <c r="C65" s="416" t="s">
        <v>24042</v>
      </c>
      <c r="D65" s="416"/>
      <c r="E65" s="415"/>
      <c r="F65" s="415"/>
      <c r="G65" s="415"/>
      <c r="H65" s="415"/>
      <c r="I65" s="415"/>
      <c r="J65" s="415"/>
      <c r="K65" s="415"/>
      <c r="L65" s="415"/>
      <c r="M65" s="415"/>
      <c r="N65" s="418"/>
      <c r="O65" s="418"/>
      <c r="P65" s="420">
        <v>21000</v>
      </c>
      <c r="T65" s="418"/>
      <c r="U65" s="419" t="s">
        <v>24164</v>
      </c>
      <c r="V65" s="415"/>
      <c r="W65" s="446"/>
    </row>
    <row r="66" spans="1:23" ht="19.5" thickBot="1">
      <c r="A66" s="415" t="s">
        <v>24165</v>
      </c>
      <c r="B66" s="415"/>
      <c r="C66" s="416" t="s">
        <v>24042</v>
      </c>
      <c r="D66" s="416"/>
      <c r="E66" s="415"/>
      <c r="F66" s="415"/>
      <c r="G66" s="415"/>
      <c r="H66" s="415"/>
      <c r="I66" s="415"/>
      <c r="J66" s="415"/>
      <c r="K66" s="415"/>
      <c r="L66" s="415"/>
      <c r="M66" s="415"/>
      <c r="N66" s="418"/>
      <c r="O66" s="418"/>
      <c r="P66" s="420">
        <v>21000</v>
      </c>
      <c r="T66" s="418"/>
      <c r="U66" s="419" t="s">
        <v>24166</v>
      </c>
      <c r="V66" s="415"/>
      <c r="W66" s="446"/>
    </row>
    <row r="67" spans="1:23" ht="19.5" thickBot="1">
      <c r="A67" s="415" t="s">
        <v>21601</v>
      </c>
      <c r="B67" s="415"/>
      <c r="C67" s="416" t="s">
        <v>24042</v>
      </c>
      <c r="D67" s="416"/>
      <c r="E67" s="415"/>
      <c r="F67" s="415"/>
      <c r="G67" s="415"/>
      <c r="H67" s="415"/>
      <c r="I67" s="415"/>
      <c r="J67" s="415"/>
      <c r="K67" s="415"/>
      <c r="L67" s="415"/>
      <c r="M67" s="415"/>
      <c r="N67" s="418"/>
      <c r="O67" s="418"/>
      <c r="P67" s="420">
        <v>20000</v>
      </c>
      <c r="T67" s="418"/>
      <c r="U67" s="419" t="s">
        <v>24167</v>
      </c>
      <c r="V67" s="415"/>
      <c r="W67" s="446"/>
    </row>
    <row r="68" spans="1:23" ht="19.5" thickBot="1">
      <c r="A68" s="415" t="s">
        <v>24168</v>
      </c>
      <c r="B68" s="415"/>
      <c r="C68" s="416" t="s">
        <v>24042</v>
      </c>
      <c r="D68" s="416"/>
      <c r="E68" s="415"/>
      <c r="F68" s="415"/>
      <c r="G68" s="415"/>
      <c r="H68" s="415"/>
      <c r="I68" s="415"/>
      <c r="J68" s="415"/>
      <c r="K68" s="415"/>
      <c r="L68" s="415"/>
      <c r="M68" s="415"/>
      <c r="N68" s="418"/>
      <c r="O68" s="418"/>
      <c r="P68" s="420">
        <v>20000</v>
      </c>
      <c r="T68" s="418"/>
      <c r="U68" s="419" t="s">
        <v>24169</v>
      </c>
      <c r="V68" s="415"/>
      <c r="W68" s="446"/>
    </row>
    <row r="69" spans="1:23" ht="19.5" thickBot="1">
      <c r="A69" s="415" t="s">
        <v>23906</v>
      </c>
      <c r="B69" s="415"/>
      <c r="C69" s="416" t="s">
        <v>24042</v>
      </c>
      <c r="D69" s="416"/>
      <c r="E69" s="415"/>
      <c r="F69" s="415"/>
      <c r="G69" s="415"/>
      <c r="H69" s="415"/>
      <c r="I69" s="415"/>
      <c r="J69" s="415"/>
      <c r="K69" s="415"/>
      <c r="L69" s="415"/>
      <c r="M69" s="415"/>
      <c r="N69" s="418"/>
      <c r="O69" s="418"/>
      <c r="P69" s="420">
        <v>20000</v>
      </c>
      <c r="T69" s="418"/>
      <c r="U69" s="419" t="s">
        <v>24170</v>
      </c>
      <c r="V69" s="415"/>
      <c r="W69" s="446"/>
    </row>
    <row r="70" spans="1:23" ht="19.5" thickBot="1">
      <c r="A70" s="415" t="s">
        <v>24171</v>
      </c>
      <c r="B70" s="415"/>
      <c r="C70" s="416" t="s">
        <v>24042</v>
      </c>
      <c r="D70" s="416"/>
      <c r="E70" s="415"/>
      <c r="F70" s="415"/>
      <c r="G70" s="415"/>
      <c r="H70" s="415"/>
      <c r="I70" s="415"/>
      <c r="J70" s="415"/>
      <c r="K70" s="415"/>
      <c r="L70" s="415"/>
      <c r="M70" s="415"/>
      <c r="N70" s="418"/>
      <c r="O70" s="418"/>
      <c r="P70" s="420">
        <v>20000</v>
      </c>
      <c r="T70" s="418"/>
      <c r="U70" s="419" t="s">
        <v>24172</v>
      </c>
      <c r="V70" s="415"/>
      <c r="W70" s="446"/>
    </row>
    <row r="71" spans="1:23" ht="19.5" thickBot="1">
      <c r="A71" s="415" t="s">
        <v>21890</v>
      </c>
      <c r="B71" s="415"/>
      <c r="C71" s="416" t="s">
        <v>24042</v>
      </c>
      <c r="D71" s="416"/>
      <c r="E71" s="415"/>
      <c r="F71" s="415"/>
      <c r="G71" s="415"/>
      <c r="H71" s="415"/>
      <c r="I71" s="415"/>
      <c r="J71" s="415"/>
      <c r="K71" s="415"/>
      <c r="L71" s="415"/>
      <c r="M71" s="415"/>
      <c r="N71" s="418"/>
      <c r="O71" s="418"/>
      <c r="P71" s="420">
        <v>20000</v>
      </c>
      <c r="T71" s="418"/>
      <c r="U71" s="419" t="s">
        <v>24173</v>
      </c>
      <c r="V71" s="415"/>
      <c r="W71" s="446"/>
    </row>
    <row r="72" spans="1:23" ht="19.5" thickBot="1">
      <c r="A72" s="415" t="s">
        <v>24174</v>
      </c>
      <c r="B72" s="415"/>
      <c r="C72" s="416" t="s">
        <v>24042</v>
      </c>
      <c r="D72" s="416"/>
      <c r="E72" s="415"/>
      <c r="F72" s="415"/>
      <c r="G72" s="415"/>
      <c r="H72" s="415"/>
      <c r="I72" s="415"/>
      <c r="J72" s="415" t="s">
        <v>24485</v>
      </c>
      <c r="K72" s="415"/>
      <c r="L72" s="415"/>
      <c r="M72" s="415"/>
      <c r="N72" s="418"/>
      <c r="O72" s="418"/>
      <c r="P72" s="420">
        <v>20000</v>
      </c>
      <c r="T72" s="418"/>
      <c r="U72" s="419" t="s">
        <v>24176</v>
      </c>
      <c r="V72" s="415"/>
      <c r="W72" s="446"/>
    </row>
    <row r="73" spans="1:23" ht="38.25" thickBot="1">
      <c r="A73" s="415" t="s">
        <v>24177</v>
      </c>
      <c r="B73" s="415"/>
      <c r="C73" s="416" t="s">
        <v>24042</v>
      </c>
      <c r="D73" s="416"/>
      <c r="E73" s="415"/>
      <c r="F73" s="415"/>
      <c r="G73" s="415"/>
      <c r="H73" s="415"/>
      <c r="I73" s="415"/>
      <c r="J73" s="415"/>
      <c r="K73" s="415"/>
      <c r="L73" s="415"/>
      <c r="M73" s="415"/>
      <c r="N73" s="418"/>
      <c r="O73" s="418"/>
      <c r="P73" s="420">
        <v>20000</v>
      </c>
      <c r="T73" s="418"/>
      <c r="U73" s="419" t="s">
        <v>24178</v>
      </c>
      <c r="V73" s="415"/>
      <c r="W73" s="446"/>
    </row>
    <row r="74" spans="1:23" ht="38.25" thickBot="1">
      <c r="A74" s="415" t="s">
        <v>24179</v>
      </c>
      <c r="B74" s="415"/>
      <c r="C74" s="416" t="s">
        <v>24042</v>
      </c>
      <c r="D74" s="416"/>
      <c r="E74" s="415"/>
      <c r="F74" s="415"/>
      <c r="G74" s="415"/>
      <c r="H74" s="415"/>
      <c r="I74" s="415"/>
      <c r="J74" s="415"/>
      <c r="K74" s="415"/>
      <c r="L74" s="415"/>
      <c r="M74" s="415"/>
      <c r="N74" s="418"/>
      <c r="O74" s="418"/>
      <c r="P74" s="420">
        <v>20000</v>
      </c>
      <c r="T74" s="418"/>
      <c r="U74" s="419" t="s">
        <v>24180</v>
      </c>
      <c r="V74" s="415"/>
      <c r="W74" s="446"/>
    </row>
    <row r="75" spans="1:23" ht="19.5" thickBot="1">
      <c r="A75" s="415" t="s">
        <v>24181</v>
      </c>
      <c r="B75" s="415"/>
      <c r="C75" s="416" t="s">
        <v>24042</v>
      </c>
      <c r="D75" s="416"/>
      <c r="E75" s="415"/>
      <c r="F75" s="415"/>
      <c r="G75" s="415"/>
      <c r="H75" s="415"/>
      <c r="I75" s="415"/>
      <c r="J75" s="415"/>
      <c r="K75" s="415"/>
      <c r="L75" s="415"/>
      <c r="M75" s="415"/>
      <c r="N75" s="418"/>
      <c r="O75" s="418"/>
      <c r="P75" s="420">
        <v>20000</v>
      </c>
      <c r="T75" s="418"/>
      <c r="U75" s="419" t="s">
        <v>24182</v>
      </c>
      <c r="V75" s="415"/>
      <c r="W75" s="446"/>
    </row>
    <row r="76" spans="1:23" ht="19.5" thickBot="1">
      <c r="A76" s="415" t="s">
        <v>24183</v>
      </c>
      <c r="B76" s="415"/>
      <c r="C76" s="416" t="s">
        <v>24042</v>
      </c>
      <c r="D76" s="416"/>
      <c r="E76" s="415"/>
      <c r="F76" s="415"/>
      <c r="G76" s="415"/>
      <c r="H76" s="415"/>
      <c r="I76" s="415"/>
      <c r="J76" s="415"/>
      <c r="K76" s="415"/>
      <c r="L76" s="415"/>
      <c r="M76" s="415"/>
      <c r="N76" s="418"/>
      <c r="O76" s="418"/>
      <c r="P76" s="420">
        <v>19400</v>
      </c>
      <c r="T76" s="418"/>
      <c r="U76" s="423" t="s">
        <v>24184</v>
      </c>
      <c r="V76" s="415"/>
      <c r="W76" s="448"/>
    </row>
    <row r="77" spans="1:23" ht="19.5" thickBot="1">
      <c r="A77" s="415" t="s">
        <v>24185</v>
      </c>
      <c r="B77" s="415"/>
      <c r="C77" s="416" t="s">
        <v>24042</v>
      </c>
      <c r="D77" s="416"/>
      <c r="E77" s="415"/>
      <c r="F77" s="415"/>
      <c r="G77" s="415"/>
      <c r="H77" s="415"/>
      <c r="I77" s="415"/>
      <c r="J77" s="415"/>
      <c r="K77" s="415"/>
      <c r="L77" s="415"/>
      <c r="M77" s="415"/>
      <c r="N77" s="418"/>
      <c r="O77" s="418"/>
      <c r="P77" s="420">
        <v>18500</v>
      </c>
      <c r="T77" s="418"/>
      <c r="U77" s="419" t="s">
        <v>24186</v>
      </c>
      <c r="V77" s="415"/>
      <c r="W77" s="446"/>
    </row>
    <row r="78" spans="1:23" ht="19.5" thickBot="1">
      <c r="A78" s="415" t="s">
        <v>24187</v>
      </c>
      <c r="B78" s="415"/>
      <c r="C78" s="416" t="s">
        <v>24042</v>
      </c>
      <c r="D78" s="416"/>
      <c r="E78" s="415"/>
      <c r="F78" s="415"/>
      <c r="G78" s="415"/>
      <c r="H78" s="415"/>
      <c r="I78" s="415"/>
      <c r="J78" s="415"/>
      <c r="K78" s="415"/>
      <c r="L78" s="415"/>
      <c r="M78" s="415"/>
      <c r="N78" s="418"/>
      <c r="O78" s="418"/>
      <c r="P78" s="420">
        <v>16950</v>
      </c>
      <c r="T78" s="418"/>
      <c r="U78" s="419" t="s">
        <v>24188</v>
      </c>
      <c r="V78" s="415"/>
      <c r="W78" s="446"/>
    </row>
    <row r="79" spans="1:23" ht="19.5" thickBot="1">
      <c r="A79" s="415" t="s">
        <v>24189</v>
      </c>
      <c r="B79" s="415"/>
      <c r="C79" s="416" t="s">
        <v>24042</v>
      </c>
      <c r="D79" s="416"/>
      <c r="E79" s="415"/>
      <c r="F79" s="415"/>
      <c r="G79" s="415"/>
      <c r="H79" s="415"/>
      <c r="I79" s="415"/>
      <c r="J79" s="415"/>
      <c r="K79" s="415"/>
      <c r="L79" s="415"/>
      <c r="M79" s="415"/>
      <c r="N79" s="418"/>
      <c r="O79" s="418"/>
      <c r="P79" s="420">
        <v>16000</v>
      </c>
      <c r="T79" s="418"/>
      <c r="U79" s="419" t="s">
        <v>24190</v>
      </c>
      <c r="V79" s="415"/>
      <c r="W79" s="446"/>
    </row>
    <row r="80" spans="1:23" ht="27.75" thickBot="1">
      <c r="A80" s="415" t="s">
        <v>24191</v>
      </c>
      <c r="B80" s="415"/>
      <c r="C80" s="416" t="s">
        <v>24042</v>
      </c>
      <c r="D80" s="416"/>
      <c r="E80" s="415"/>
      <c r="F80" s="415"/>
      <c r="G80" s="415"/>
      <c r="H80" s="415"/>
      <c r="I80" s="415"/>
      <c r="J80" s="415"/>
      <c r="K80" s="415"/>
      <c r="L80" s="415"/>
      <c r="M80" s="415"/>
      <c r="N80" s="418"/>
      <c r="O80" s="418"/>
      <c r="P80" s="420">
        <v>15000</v>
      </c>
      <c r="T80" s="418"/>
      <c r="U80" s="423" t="s">
        <v>24192</v>
      </c>
      <c r="V80" s="415"/>
      <c r="W80" s="448"/>
    </row>
    <row r="81" spans="1:23" ht="19.5" thickBot="1">
      <c r="A81" s="415" t="s">
        <v>24193</v>
      </c>
      <c r="B81" s="415"/>
      <c r="C81" s="416" t="s">
        <v>24042</v>
      </c>
      <c r="D81" s="416"/>
      <c r="E81" s="415"/>
      <c r="F81" s="415"/>
      <c r="G81" s="415"/>
      <c r="H81" s="415"/>
      <c r="I81" s="415"/>
      <c r="J81" s="415"/>
      <c r="K81" s="415"/>
      <c r="L81" s="415"/>
      <c r="M81" s="415"/>
      <c r="N81" s="418"/>
      <c r="O81" s="418"/>
      <c r="P81" s="420">
        <v>15000</v>
      </c>
      <c r="T81" s="418"/>
      <c r="U81" s="419" t="s">
        <v>24194</v>
      </c>
      <c r="V81" s="415"/>
      <c r="W81" s="446"/>
    </row>
    <row r="82" spans="1:23" ht="19.5" thickBot="1">
      <c r="A82" s="415" t="s">
        <v>24195</v>
      </c>
      <c r="B82" s="415"/>
      <c r="C82" s="416" t="s">
        <v>24042</v>
      </c>
      <c r="D82" s="416"/>
      <c r="E82" s="415"/>
      <c r="F82" s="415"/>
      <c r="G82" s="415"/>
      <c r="H82" s="415"/>
      <c r="I82" s="415"/>
      <c r="J82" s="415"/>
      <c r="K82" s="415"/>
      <c r="L82" s="415"/>
      <c r="M82" s="415"/>
      <c r="N82" s="418"/>
      <c r="O82" s="418"/>
      <c r="P82" s="420">
        <v>15000</v>
      </c>
      <c r="T82" s="418"/>
      <c r="U82" s="419" t="s">
        <v>24196</v>
      </c>
      <c r="V82" s="415"/>
      <c r="W82" s="446"/>
    </row>
    <row r="83" spans="1:23" ht="19.5" thickBot="1">
      <c r="A83" s="415" t="s">
        <v>24197</v>
      </c>
      <c r="B83" s="415"/>
      <c r="C83" s="416" t="s">
        <v>24042</v>
      </c>
      <c r="D83" s="416"/>
      <c r="E83" s="415"/>
      <c r="F83" s="415"/>
      <c r="G83" s="415"/>
      <c r="H83" s="415"/>
      <c r="I83" s="415"/>
      <c r="J83" s="415"/>
      <c r="K83" s="415"/>
      <c r="L83" s="415"/>
      <c r="M83" s="415"/>
      <c r="N83" s="418"/>
      <c r="O83" s="418"/>
      <c r="P83" s="420">
        <v>15000</v>
      </c>
      <c r="T83" s="418"/>
      <c r="U83" s="419" t="s">
        <v>24198</v>
      </c>
      <c r="V83" s="415"/>
      <c r="W83" s="446"/>
    </row>
    <row r="84" spans="1:23" ht="38.25" thickBot="1">
      <c r="A84" s="415" t="s">
        <v>24199</v>
      </c>
      <c r="B84" s="415"/>
      <c r="C84" s="416" t="s">
        <v>24042</v>
      </c>
      <c r="D84" s="416"/>
      <c r="E84" s="415"/>
      <c r="F84" s="415"/>
      <c r="G84" s="415"/>
      <c r="H84" s="415"/>
      <c r="I84" s="415"/>
      <c r="J84" s="415"/>
      <c r="K84" s="415"/>
      <c r="L84" s="415"/>
      <c r="M84" s="415"/>
      <c r="N84" s="418"/>
      <c r="O84" s="418"/>
      <c r="P84" s="420">
        <v>15000</v>
      </c>
      <c r="T84" s="418"/>
      <c r="U84" s="419" t="s">
        <v>24200</v>
      </c>
      <c r="V84" s="415"/>
      <c r="W84" s="446"/>
    </row>
    <row r="85" spans="1:23" ht="19.5" thickBot="1">
      <c r="A85" s="415" t="s">
        <v>24201</v>
      </c>
      <c r="B85" s="415"/>
      <c r="C85" s="416" t="s">
        <v>24042</v>
      </c>
      <c r="D85" s="416"/>
      <c r="E85" s="415"/>
      <c r="F85" s="415"/>
      <c r="G85" s="415"/>
      <c r="H85" s="415"/>
      <c r="I85" s="415"/>
      <c r="J85" s="415"/>
      <c r="K85" s="415"/>
      <c r="L85" s="415"/>
      <c r="M85" s="415"/>
      <c r="N85" s="418"/>
      <c r="O85" s="418"/>
      <c r="P85" s="420">
        <v>15000</v>
      </c>
      <c r="T85" s="418"/>
      <c r="U85" s="419" t="s">
        <v>24202</v>
      </c>
      <c r="V85" s="415"/>
      <c r="W85" s="446"/>
    </row>
    <row r="86" spans="1:23" ht="19.5" thickBot="1">
      <c r="A86" s="415" t="s">
        <v>24203</v>
      </c>
      <c r="B86" s="415"/>
      <c r="C86" s="416" t="s">
        <v>24042</v>
      </c>
      <c r="D86" s="416"/>
      <c r="E86" s="415"/>
      <c r="F86" s="415"/>
      <c r="G86" s="415"/>
      <c r="H86" s="415"/>
      <c r="I86" s="415"/>
      <c r="J86" s="415"/>
      <c r="K86" s="415"/>
      <c r="L86" s="415"/>
      <c r="M86" s="415"/>
      <c r="N86" s="418"/>
      <c r="O86" s="418"/>
      <c r="P86" s="420">
        <v>15000</v>
      </c>
      <c r="T86" s="418"/>
      <c r="U86" s="419" t="s">
        <v>24204</v>
      </c>
      <c r="V86" s="415"/>
      <c r="W86" s="446"/>
    </row>
    <row r="87" spans="1:23" ht="19.5" thickBot="1">
      <c r="A87" s="415" t="s">
        <v>24205</v>
      </c>
      <c r="B87" s="415"/>
      <c r="C87" s="416" t="s">
        <v>24042</v>
      </c>
      <c r="D87" s="416"/>
      <c r="E87" s="415"/>
      <c r="F87" s="415"/>
      <c r="G87" s="415"/>
      <c r="H87" s="415"/>
      <c r="I87" s="415"/>
      <c r="J87" s="415"/>
      <c r="K87" s="415"/>
      <c r="L87" s="415"/>
      <c r="M87" s="415"/>
      <c r="N87" s="418"/>
      <c r="O87" s="418"/>
      <c r="P87" s="420">
        <v>15000</v>
      </c>
      <c r="T87" s="418"/>
      <c r="U87" s="419" t="s">
        <v>24206</v>
      </c>
      <c r="V87" s="415"/>
      <c r="W87" s="446"/>
    </row>
    <row r="88" spans="1:23" ht="19.5" thickBot="1">
      <c r="A88" s="415" t="s">
        <v>24207</v>
      </c>
      <c r="B88" s="415"/>
      <c r="C88" s="416" t="s">
        <v>24042</v>
      </c>
      <c r="D88" s="416"/>
      <c r="E88" s="415"/>
      <c r="F88" s="415"/>
      <c r="G88" s="415"/>
      <c r="H88" s="415"/>
      <c r="I88" s="415"/>
      <c r="J88" s="415"/>
      <c r="K88" s="415"/>
      <c r="L88" s="415"/>
      <c r="M88" s="415"/>
      <c r="N88" s="418"/>
      <c r="O88" s="418"/>
      <c r="P88" s="420">
        <v>13500</v>
      </c>
      <c r="T88" s="418"/>
      <c r="U88" s="419" t="s">
        <v>24208</v>
      </c>
      <c r="V88" s="415"/>
      <c r="W88" s="446"/>
    </row>
    <row r="89" spans="1:23" ht="19.5" thickBot="1">
      <c r="A89" s="415" t="s">
        <v>24209</v>
      </c>
      <c r="B89" s="415"/>
      <c r="C89" s="416" t="s">
        <v>24042</v>
      </c>
      <c r="D89" s="416"/>
      <c r="E89" s="415"/>
      <c r="F89" s="415"/>
      <c r="G89" s="415"/>
      <c r="H89" s="415"/>
      <c r="I89" s="415"/>
      <c r="J89" s="415" t="s">
        <v>24175</v>
      </c>
      <c r="K89" s="415"/>
      <c r="L89" s="415"/>
      <c r="M89" s="415"/>
      <c r="N89" s="418"/>
      <c r="O89" s="418"/>
      <c r="P89" s="420">
        <v>13000</v>
      </c>
      <c r="T89" s="418"/>
      <c r="U89" s="419" t="s">
        <v>24210</v>
      </c>
      <c r="V89" s="415"/>
      <c r="W89" s="446"/>
    </row>
    <row r="90" spans="1:23" ht="19.5" thickBot="1">
      <c r="A90" s="415" t="s">
        <v>24211</v>
      </c>
      <c r="B90" s="415"/>
      <c r="C90" s="416" t="s">
        <v>24042</v>
      </c>
      <c r="D90" s="416"/>
      <c r="E90" s="415"/>
      <c r="F90" s="415"/>
      <c r="G90" s="415"/>
      <c r="H90" s="415"/>
      <c r="I90" s="415"/>
      <c r="J90" s="415"/>
      <c r="K90" s="415"/>
      <c r="L90" s="415"/>
      <c r="M90" s="415"/>
      <c r="N90" s="418"/>
      <c r="O90" s="418"/>
      <c r="P90" s="420">
        <v>13000</v>
      </c>
      <c r="T90" s="418"/>
      <c r="U90" s="419" t="s">
        <v>24212</v>
      </c>
      <c r="V90" s="415"/>
      <c r="W90" s="446"/>
    </row>
    <row r="91" spans="1:23" ht="19.5" thickBot="1">
      <c r="A91" s="415" t="s">
        <v>24213</v>
      </c>
      <c r="B91" s="415"/>
      <c r="C91" s="416" t="s">
        <v>24042</v>
      </c>
      <c r="D91" s="416"/>
      <c r="E91" s="415"/>
      <c r="F91" s="415"/>
      <c r="G91" s="415"/>
      <c r="H91" s="415"/>
      <c r="I91" s="415"/>
      <c r="J91" s="415"/>
      <c r="K91" s="415"/>
      <c r="L91" s="415"/>
      <c r="M91" s="415"/>
      <c r="N91" s="418"/>
      <c r="O91" s="418"/>
      <c r="P91" s="420">
        <v>12000</v>
      </c>
      <c r="T91" s="418"/>
      <c r="U91" s="423" t="s">
        <v>24214</v>
      </c>
      <c r="V91" s="415"/>
      <c r="W91" s="448"/>
    </row>
    <row r="92" spans="1:23" ht="19.5" thickBot="1">
      <c r="A92" s="415" t="s">
        <v>24215</v>
      </c>
      <c r="B92" s="415"/>
      <c r="C92" s="416" t="s">
        <v>24042</v>
      </c>
      <c r="D92" s="416"/>
      <c r="E92" s="415"/>
      <c r="F92" s="415"/>
      <c r="G92" s="415"/>
      <c r="H92" s="415"/>
      <c r="I92" s="415"/>
      <c r="J92" s="415"/>
      <c r="K92" s="415"/>
      <c r="L92" s="415"/>
      <c r="M92" s="415"/>
      <c r="N92" s="418"/>
      <c r="O92" s="418"/>
      <c r="P92" s="420">
        <v>12000</v>
      </c>
      <c r="T92" s="418"/>
      <c r="U92" s="419" t="s">
        <v>24216</v>
      </c>
      <c r="V92" s="415"/>
      <c r="W92" s="446"/>
    </row>
    <row r="93" spans="1:23" ht="19.5" thickBot="1">
      <c r="A93" s="415" t="s">
        <v>24217</v>
      </c>
      <c r="B93" s="415"/>
      <c r="C93" s="416" t="s">
        <v>24042</v>
      </c>
      <c r="D93" s="416"/>
      <c r="E93" s="415"/>
      <c r="F93" s="415"/>
      <c r="G93" s="415"/>
      <c r="H93" s="415"/>
      <c r="I93" s="415"/>
      <c r="J93" s="415"/>
      <c r="K93" s="415"/>
      <c r="L93" s="415"/>
      <c r="M93" s="415"/>
      <c r="N93" s="418"/>
      <c r="O93" s="418"/>
      <c r="P93" s="420">
        <v>12000</v>
      </c>
      <c r="T93" s="418"/>
      <c r="U93" s="419" t="s">
        <v>24218</v>
      </c>
      <c r="V93" s="415"/>
      <c r="W93" s="446"/>
    </row>
    <row r="94" spans="1:23" ht="38.25" thickBot="1">
      <c r="A94" s="415" t="s">
        <v>24219</v>
      </c>
      <c r="B94" s="415"/>
      <c r="C94" s="416" t="s">
        <v>24042</v>
      </c>
      <c r="D94" s="416"/>
      <c r="E94" s="415"/>
      <c r="F94" s="415"/>
      <c r="G94" s="415"/>
      <c r="H94" s="415"/>
      <c r="I94" s="415"/>
      <c r="J94" s="415"/>
      <c r="K94" s="415"/>
      <c r="L94" s="415"/>
      <c r="M94" s="415"/>
      <c r="N94" s="418"/>
      <c r="O94" s="418"/>
      <c r="P94" s="420">
        <v>12000</v>
      </c>
      <c r="T94" s="418"/>
      <c r="U94" s="419" t="s">
        <v>24220</v>
      </c>
      <c r="V94" s="415"/>
      <c r="W94" s="446"/>
    </row>
    <row r="95" spans="1:23" ht="38.25" thickBot="1">
      <c r="A95" s="415" t="s">
        <v>20633</v>
      </c>
      <c r="B95" s="415"/>
      <c r="C95" s="416" t="s">
        <v>24042</v>
      </c>
      <c r="D95" s="416"/>
      <c r="E95" s="415"/>
      <c r="F95" s="415"/>
      <c r="G95" s="415"/>
      <c r="H95" s="415"/>
      <c r="I95" s="415"/>
      <c r="J95" s="415"/>
      <c r="K95" s="415"/>
      <c r="L95" s="415"/>
      <c r="M95" s="415"/>
      <c r="N95" s="418"/>
      <c r="O95" s="418"/>
      <c r="P95" s="420">
        <v>12000</v>
      </c>
      <c r="T95" s="418"/>
      <c r="U95" s="419" t="s">
        <v>24221</v>
      </c>
      <c r="V95" s="415"/>
      <c r="W95" s="446"/>
    </row>
    <row r="96" spans="1:23" ht="19.5" thickBot="1">
      <c r="A96" s="415" t="s">
        <v>24222</v>
      </c>
      <c r="B96" s="415"/>
      <c r="C96" s="416" t="s">
        <v>24042</v>
      </c>
      <c r="D96" s="416"/>
      <c r="E96" s="415"/>
      <c r="F96" s="415"/>
      <c r="G96" s="415"/>
      <c r="H96" s="415"/>
      <c r="I96" s="415"/>
      <c r="J96" s="415"/>
      <c r="K96" s="415"/>
      <c r="L96" s="415"/>
      <c r="M96" s="415"/>
      <c r="N96" s="418"/>
      <c r="O96" s="418"/>
      <c r="P96" s="420">
        <v>12000</v>
      </c>
      <c r="T96" s="418"/>
      <c r="U96" s="419" t="s">
        <v>24223</v>
      </c>
      <c r="V96" s="415"/>
      <c r="W96" s="446"/>
    </row>
    <row r="97" spans="1:23" ht="19.5" thickBot="1">
      <c r="A97" s="415" t="s">
        <v>24224</v>
      </c>
      <c r="B97" s="415"/>
      <c r="C97" s="416" t="s">
        <v>24042</v>
      </c>
      <c r="D97" s="416"/>
      <c r="E97" s="415"/>
      <c r="F97" s="415"/>
      <c r="G97" s="415"/>
      <c r="H97" s="415"/>
      <c r="I97" s="415"/>
      <c r="J97" s="415"/>
      <c r="K97" s="415"/>
      <c r="L97" s="415"/>
      <c r="M97" s="415"/>
      <c r="N97" s="418"/>
      <c r="O97" s="418"/>
      <c r="P97" s="420">
        <v>11750</v>
      </c>
      <c r="T97" s="418"/>
      <c r="U97" s="419" t="s">
        <v>24225</v>
      </c>
      <c r="V97" s="415"/>
      <c r="W97" s="446"/>
    </row>
    <row r="98" spans="1:23" ht="19.5" thickBot="1">
      <c r="A98" s="415" t="s">
        <v>23852</v>
      </c>
      <c r="B98" s="415"/>
      <c r="C98" s="416" t="s">
        <v>24042</v>
      </c>
      <c r="D98" s="416"/>
      <c r="E98" s="415"/>
      <c r="F98" s="415"/>
      <c r="G98" s="415"/>
      <c r="H98" s="415"/>
      <c r="I98" s="415"/>
      <c r="J98" s="415"/>
      <c r="K98" s="415"/>
      <c r="L98" s="415"/>
      <c r="M98" s="415"/>
      <c r="N98" s="418"/>
      <c r="O98" s="418"/>
      <c r="P98" s="420">
        <v>11500</v>
      </c>
      <c r="T98" s="418"/>
      <c r="U98" s="423" t="s">
        <v>24226</v>
      </c>
      <c r="V98" s="415"/>
      <c r="W98" s="448"/>
    </row>
    <row r="99" spans="1:23" ht="19.5" thickBot="1">
      <c r="A99" s="415" t="s">
        <v>24227</v>
      </c>
      <c r="B99" s="415"/>
      <c r="C99" s="416" t="s">
        <v>24042</v>
      </c>
      <c r="D99" s="416"/>
      <c r="E99" s="415"/>
      <c r="F99" s="415"/>
      <c r="G99" s="415"/>
      <c r="H99" s="415"/>
      <c r="I99" s="415"/>
      <c r="J99" s="415"/>
      <c r="K99" s="415"/>
      <c r="L99" s="415"/>
      <c r="M99" s="415"/>
      <c r="N99" s="418"/>
      <c r="O99" s="418"/>
      <c r="P99" s="420">
        <v>11000</v>
      </c>
      <c r="T99" s="418"/>
      <c r="U99" s="419" t="s">
        <v>24228</v>
      </c>
      <c r="V99" s="415"/>
      <c r="W99" s="446"/>
    </row>
    <row r="100" spans="1:23" ht="19.5" thickBot="1">
      <c r="A100" s="415" t="s">
        <v>24229</v>
      </c>
      <c r="B100" s="415"/>
      <c r="C100" s="416" t="s">
        <v>24042</v>
      </c>
      <c r="D100" s="416"/>
      <c r="E100" s="415"/>
      <c r="F100" s="415"/>
      <c r="G100" s="415"/>
      <c r="H100" s="415"/>
      <c r="I100" s="415"/>
      <c r="J100" s="415" t="s">
        <v>24175</v>
      </c>
      <c r="K100" s="415"/>
      <c r="L100" s="415"/>
      <c r="M100" s="415"/>
      <c r="N100" s="418"/>
      <c r="O100" s="418"/>
      <c r="P100" s="420">
        <v>11000</v>
      </c>
      <c r="T100" s="418"/>
      <c r="U100" s="419" t="s">
        <v>24230</v>
      </c>
      <c r="V100" s="415"/>
      <c r="W100" s="446"/>
    </row>
    <row r="101" spans="1:23" ht="19.5" thickBot="1">
      <c r="A101" s="415" t="s">
        <v>24231</v>
      </c>
      <c r="B101" s="415"/>
      <c r="C101" s="416" t="s">
        <v>24042</v>
      </c>
      <c r="D101" s="416"/>
      <c r="E101" s="415"/>
      <c r="F101" s="415"/>
      <c r="G101" s="415"/>
      <c r="H101" s="415"/>
      <c r="I101" s="415"/>
      <c r="J101" s="415"/>
      <c r="K101" s="415"/>
      <c r="L101" s="415"/>
      <c r="M101" s="415"/>
      <c r="N101" s="418"/>
      <c r="O101" s="418"/>
      <c r="P101" s="420">
        <v>11000</v>
      </c>
      <c r="T101" s="418"/>
      <c r="U101" s="419" t="s">
        <v>24232</v>
      </c>
      <c r="V101" s="415"/>
      <c r="W101" s="446"/>
    </row>
    <row r="102" spans="1:23" ht="19.5" thickBot="1">
      <c r="A102" s="415" t="s">
        <v>24233</v>
      </c>
      <c r="B102" s="415"/>
      <c r="C102" s="416" t="s">
        <v>24042</v>
      </c>
      <c r="D102" s="416"/>
      <c r="E102" s="415"/>
      <c r="F102" s="415"/>
      <c r="G102" s="415"/>
      <c r="H102" s="415"/>
      <c r="I102" s="415"/>
      <c r="J102" s="415"/>
      <c r="K102" s="415"/>
      <c r="L102" s="415"/>
      <c r="M102" s="415"/>
      <c r="N102" s="418"/>
      <c r="O102" s="418"/>
      <c r="P102" s="420">
        <v>10000</v>
      </c>
      <c r="T102" s="418"/>
      <c r="U102" s="419" t="s">
        <v>24234</v>
      </c>
      <c r="V102" s="415"/>
      <c r="W102" s="446"/>
    </row>
    <row r="103" spans="1:23" ht="19.5" thickBot="1">
      <c r="A103" s="415" t="s">
        <v>24235</v>
      </c>
      <c r="B103" s="415"/>
      <c r="C103" s="416" t="s">
        <v>24042</v>
      </c>
      <c r="D103" s="416"/>
      <c r="E103" s="415"/>
      <c r="F103" s="415"/>
      <c r="G103" s="415"/>
      <c r="H103" s="415"/>
      <c r="I103" s="415"/>
      <c r="J103" s="415"/>
      <c r="K103" s="415"/>
      <c r="L103" s="415"/>
      <c r="M103" s="415"/>
      <c r="N103" s="418"/>
      <c r="O103" s="418"/>
      <c r="P103" s="420">
        <v>10000</v>
      </c>
      <c r="T103" s="418"/>
      <c r="U103" s="419" t="s">
        <v>24236</v>
      </c>
      <c r="V103" s="415"/>
      <c r="W103" s="446"/>
    </row>
    <row r="104" spans="1:23" ht="19.5" thickBot="1">
      <c r="A104" s="415" t="s">
        <v>20743</v>
      </c>
      <c r="B104" s="415"/>
      <c r="C104" s="416" t="s">
        <v>24042</v>
      </c>
      <c r="D104" s="416"/>
      <c r="E104" s="415"/>
      <c r="F104" s="415"/>
      <c r="G104" s="415"/>
      <c r="H104" s="415"/>
      <c r="I104" s="415"/>
      <c r="J104" s="415"/>
      <c r="K104" s="415"/>
      <c r="L104" s="415"/>
      <c r="M104" s="415"/>
      <c r="N104" s="418"/>
      <c r="O104" s="418"/>
      <c r="P104" s="420">
        <v>10000</v>
      </c>
      <c r="T104" s="418"/>
      <c r="U104" s="419" t="s">
        <v>24237</v>
      </c>
      <c r="V104" s="415"/>
      <c r="W104" s="446"/>
    </row>
    <row r="105" spans="1:23" ht="19.5" thickBot="1">
      <c r="A105" s="415" t="s">
        <v>24238</v>
      </c>
      <c r="B105" s="415"/>
      <c r="C105" s="416" t="s">
        <v>24042</v>
      </c>
      <c r="D105" s="416"/>
      <c r="E105" s="415"/>
      <c r="F105" s="415"/>
      <c r="G105" s="415"/>
      <c r="H105" s="415"/>
      <c r="I105" s="415"/>
      <c r="J105" s="415"/>
      <c r="K105" s="415"/>
      <c r="L105" s="415"/>
      <c r="M105" s="415"/>
      <c r="N105" s="418"/>
      <c r="O105" s="418"/>
      <c r="P105" s="420">
        <v>10000</v>
      </c>
      <c r="T105" s="418"/>
      <c r="U105" s="419" t="s">
        <v>24239</v>
      </c>
      <c r="V105" s="415"/>
      <c r="W105" s="446"/>
    </row>
    <row r="106" spans="1:23" ht="19.5" thickBot="1">
      <c r="A106" s="415" t="s">
        <v>24240</v>
      </c>
      <c r="B106" s="415"/>
      <c r="C106" s="416" t="s">
        <v>24042</v>
      </c>
      <c r="D106" s="416"/>
      <c r="E106" s="415"/>
      <c r="F106" s="415"/>
      <c r="G106" s="415"/>
      <c r="H106" s="415"/>
      <c r="I106" s="415"/>
      <c r="J106" s="415"/>
      <c r="K106" s="415"/>
      <c r="L106" s="415"/>
      <c r="M106" s="415"/>
      <c r="N106" s="418"/>
      <c r="O106" s="418"/>
      <c r="P106" s="420">
        <v>10000</v>
      </c>
      <c r="T106" s="418"/>
      <c r="U106" s="422" t="s">
        <v>24241</v>
      </c>
      <c r="V106" s="415"/>
      <c r="W106" s="447"/>
    </row>
    <row r="107" spans="1:23" ht="19.5" thickBot="1">
      <c r="A107" s="415" t="s">
        <v>23166</v>
      </c>
      <c r="B107" s="415"/>
      <c r="C107" s="416" t="s">
        <v>24042</v>
      </c>
      <c r="D107" s="416"/>
      <c r="E107" s="415"/>
      <c r="F107" s="415"/>
      <c r="G107" s="415"/>
      <c r="H107" s="415"/>
      <c r="I107" s="415"/>
      <c r="J107" s="415"/>
      <c r="K107" s="415"/>
      <c r="L107" s="415"/>
      <c r="M107" s="415"/>
      <c r="N107" s="418"/>
      <c r="O107" s="418"/>
      <c r="P107" s="420">
        <v>10000</v>
      </c>
      <c r="T107" s="418"/>
      <c r="U107" s="419" t="s">
        <v>24242</v>
      </c>
      <c r="V107" s="415"/>
      <c r="W107" s="446"/>
    </row>
    <row r="108" spans="1:23" ht="27.75" thickBot="1">
      <c r="A108" s="415" t="s">
        <v>24243</v>
      </c>
      <c r="B108" s="415"/>
      <c r="C108" s="416" t="s">
        <v>24042</v>
      </c>
      <c r="D108" s="416"/>
      <c r="E108" s="415"/>
      <c r="F108" s="415"/>
      <c r="G108" s="415"/>
      <c r="H108" s="415"/>
      <c r="I108" s="415"/>
      <c r="J108" s="415"/>
      <c r="K108" s="415"/>
      <c r="L108" s="415"/>
      <c r="M108" s="415"/>
      <c r="N108" s="418"/>
      <c r="O108" s="418"/>
      <c r="P108" s="420">
        <v>10000</v>
      </c>
      <c r="T108" s="418"/>
      <c r="U108" s="419" t="s">
        <v>24244</v>
      </c>
      <c r="V108" s="415"/>
      <c r="W108" s="446"/>
    </row>
    <row r="109" spans="1:23" ht="38.25" thickBot="1">
      <c r="A109" s="415" t="s">
        <v>24245</v>
      </c>
      <c r="B109" s="415"/>
      <c r="C109" s="416" t="s">
        <v>24042</v>
      </c>
      <c r="D109" s="416"/>
      <c r="E109" s="415"/>
      <c r="F109" s="415"/>
      <c r="G109" s="415"/>
      <c r="H109" s="415"/>
      <c r="I109" s="415"/>
      <c r="J109" s="415"/>
      <c r="K109" s="415"/>
      <c r="L109" s="415"/>
      <c r="M109" s="415"/>
      <c r="N109" s="418"/>
      <c r="O109" s="418"/>
      <c r="P109" s="420">
        <v>10000</v>
      </c>
      <c r="T109" s="418"/>
      <c r="U109" s="419" t="s">
        <v>24246</v>
      </c>
      <c r="V109" s="415"/>
      <c r="W109" s="446"/>
    </row>
    <row r="110" spans="1:23" ht="19.5" thickBot="1">
      <c r="A110" s="415" t="s">
        <v>24247</v>
      </c>
      <c r="B110" s="415"/>
      <c r="C110" s="416" t="s">
        <v>24042</v>
      </c>
      <c r="D110" s="416"/>
      <c r="E110" s="415"/>
      <c r="F110" s="415"/>
      <c r="G110" s="415"/>
      <c r="H110" s="415"/>
      <c r="I110" s="415"/>
      <c r="J110" s="415" t="s">
        <v>24175</v>
      </c>
      <c r="K110" s="415"/>
      <c r="L110" s="415"/>
      <c r="M110" s="415"/>
      <c r="N110" s="418"/>
      <c r="O110" s="418"/>
      <c r="P110" s="420">
        <v>10000</v>
      </c>
      <c r="T110" s="418"/>
      <c r="U110" s="419" t="s">
        <v>24248</v>
      </c>
      <c r="V110" s="415"/>
      <c r="W110" s="446"/>
    </row>
    <row r="111" spans="1:23" ht="19.5" thickBot="1">
      <c r="A111" s="415" t="s">
        <v>24249</v>
      </c>
      <c r="B111" s="415"/>
      <c r="C111" s="416" t="s">
        <v>24042</v>
      </c>
      <c r="D111" s="416"/>
      <c r="E111" s="415"/>
      <c r="F111" s="415"/>
      <c r="G111" s="415"/>
      <c r="H111" s="415"/>
      <c r="I111" s="415"/>
      <c r="J111" s="415"/>
      <c r="K111" s="415"/>
      <c r="L111" s="415"/>
      <c r="M111" s="415"/>
      <c r="N111" s="418"/>
      <c r="O111" s="418"/>
      <c r="P111" s="420">
        <v>10000</v>
      </c>
      <c r="T111" s="418"/>
      <c r="U111" s="419" t="s">
        <v>24250</v>
      </c>
      <c r="V111" s="415"/>
      <c r="W111" s="446"/>
    </row>
    <row r="112" spans="1:23" ht="19.5" thickBot="1">
      <c r="A112" s="415" t="s">
        <v>24251</v>
      </c>
      <c r="B112" s="415"/>
      <c r="C112" s="416" t="s">
        <v>24042</v>
      </c>
      <c r="D112" s="416"/>
      <c r="E112" s="415"/>
      <c r="F112" s="415"/>
      <c r="G112" s="415"/>
      <c r="H112" s="415"/>
      <c r="I112" s="415"/>
      <c r="J112" s="415" t="s">
        <v>24128</v>
      </c>
      <c r="K112" s="415"/>
      <c r="L112" s="415"/>
      <c r="M112" s="415"/>
      <c r="N112" s="418"/>
      <c r="O112" s="418"/>
      <c r="P112" s="420">
        <v>10000</v>
      </c>
      <c r="T112" s="418"/>
      <c r="U112" s="419" t="s">
        <v>24252</v>
      </c>
      <c r="V112" s="415"/>
      <c r="W112" s="446"/>
    </row>
    <row r="113" spans="1:23" ht="19.5" thickBot="1">
      <c r="A113" s="415" t="s">
        <v>24253</v>
      </c>
      <c r="B113" s="415"/>
      <c r="C113" s="416" t="s">
        <v>24042</v>
      </c>
      <c r="D113" s="416"/>
      <c r="E113" s="415"/>
      <c r="F113" s="415"/>
      <c r="G113" s="415"/>
      <c r="H113" s="415"/>
      <c r="I113" s="415"/>
      <c r="J113" s="415"/>
      <c r="K113" s="415"/>
      <c r="L113" s="415"/>
      <c r="M113" s="415"/>
      <c r="N113" s="418"/>
      <c r="O113" s="418"/>
      <c r="P113" s="420">
        <v>10000</v>
      </c>
      <c r="T113" s="418"/>
      <c r="U113" s="419" t="s">
        <v>24254</v>
      </c>
      <c r="V113" s="415"/>
      <c r="W113" s="446"/>
    </row>
    <row r="114" spans="1:23" ht="19.5" thickBot="1">
      <c r="A114" s="415" t="s">
        <v>24255</v>
      </c>
      <c r="B114" s="415"/>
      <c r="C114" s="416" t="s">
        <v>24042</v>
      </c>
      <c r="D114" s="416"/>
      <c r="E114" s="415"/>
      <c r="F114" s="415"/>
      <c r="G114" s="415"/>
      <c r="H114" s="415"/>
      <c r="I114" s="415"/>
      <c r="J114" s="415"/>
      <c r="K114" s="415"/>
      <c r="L114" s="415"/>
      <c r="M114" s="415"/>
      <c r="N114" s="418"/>
      <c r="O114" s="418"/>
      <c r="P114" s="420">
        <v>10000</v>
      </c>
      <c r="T114" s="418"/>
      <c r="U114" s="419" t="s">
        <v>24256</v>
      </c>
      <c r="V114" s="415"/>
      <c r="W114" s="446"/>
    </row>
    <row r="115" spans="1:23" ht="19.5" thickBot="1">
      <c r="A115" s="415" t="s">
        <v>24257</v>
      </c>
      <c r="B115" s="415"/>
      <c r="C115" s="416" t="s">
        <v>24042</v>
      </c>
      <c r="D115" s="416"/>
      <c r="E115" s="415"/>
      <c r="F115" s="415"/>
      <c r="G115" s="415"/>
      <c r="H115" s="415"/>
      <c r="I115" s="415"/>
      <c r="J115" s="415"/>
      <c r="K115" s="415"/>
      <c r="L115" s="415"/>
      <c r="M115" s="415"/>
      <c r="N115" s="418"/>
      <c r="O115" s="418"/>
      <c r="P115" s="420">
        <v>10000</v>
      </c>
      <c r="T115" s="418"/>
      <c r="U115" s="419" t="s">
        <v>24258</v>
      </c>
      <c r="V115" s="415"/>
      <c r="W115" s="446"/>
    </row>
    <row r="116" spans="1:23" ht="19.5" thickBot="1">
      <c r="A116" s="415" t="s">
        <v>21218</v>
      </c>
      <c r="B116" s="415"/>
      <c r="C116" s="416" t="s">
        <v>24042</v>
      </c>
      <c r="D116" s="416"/>
      <c r="E116" s="415"/>
      <c r="F116" s="415"/>
      <c r="G116" s="415"/>
      <c r="H116" s="415"/>
      <c r="I116" s="415"/>
      <c r="J116" s="415"/>
      <c r="K116" s="415"/>
      <c r="L116" s="415"/>
      <c r="M116" s="415"/>
      <c r="N116" s="418"/>
      <c r="O116" s="418"/>
      <c r="P116" s="420">
        <v>10000</v>
      </c>
      <c r="T116" s="418"/>
      <c r="U116" s="419" t="s">
        <v>24259</v>
      </c>
      <c r="V116" s="415"/>
      <c r="W116" s="446"/>
    </row>
    <row r="117" spans="1:23" ht="19.5" thickBot="1">
      <c r="A117" s="415" t="s">
        <v>24260</v>
      </c>
      <c r="B117" s="415"/>
      <c r="C117" s="416" t="s">
        <v>24042</v>
      </c>
      <c r="D117" s="416"/>
      <c r="E117" s="415"/>
      <c r="F117" s="415"/>
      <c r="G117" s="415"/>
      <c r="H117" s="415"/>
      <c r="I117" s="415"/>
      <c r="J117" s="415"/>
      <c r="K117" s="415"/>
      <c r="L117" s="415"/>
      <c r="M117" s="415"/>
      <c r="N117" s="418"/>
      <c r="O117" s="418"/>
      <c r="P117" s="420">
        <v>10000</v>
      </c>
      <c r="T117" s="418"/>
      <c r="U117" s="419" t="s">
        <v>24261</v>
      </c>
      <c r="V117" s="415"/>
      <c r="W117" s="446"/>
    </row>
    <row r="118" spans="1:23" ht="19.5" thickBot="1">
      <c r="A118" s="415" t="s">
        <v>24262</v>
      </c>
      <c r="B118" s="415"/>
      <c r="C118" s="416" t="s">
        <v>24042</v>
      </c>
      <c r="D118" s="416"/>
      <c r="E118" s="415"/>
      <c r="F118" s="415"/>
      <c r="G118" s="415"/>
      <c r="H118" s="415"/>
      <c r="I118" s="415"/>
      <c r="J118" s="415"/>
      <c r="K118" s="415"/>
      <c r="L118" s="415"/>
      <c r="M118" s="415"/>
      <c r="N118" s="418"/>
      <c r="O118" s="418"/>
      <c r="P118" s="420">
        <v>10000</v>
      </c>
      <c r="T118" s="418"/>
      <c r="U118" s="419" t="s">
        <v>24263</v>
      </c>
      <c r="V118" s="415"/>
      <c r="W118" s="446"/>
    </row>
    <row r="119" spans="1:23" ht="19.5" thickBot="1">
      <c r="A119" s="415" t="s">
        <v>24264</v>
      </c>
      <c r="B119" s="415"/>
      <c r="C119" s="416" t="s">
        <v>24042</v>
      </c>
      <c r="D119" s="416"/>
      <c r="E119" s="415"/>
      <c r="F119" s="415"/>
      <c r="G119" s="415"/>
      <c r="H119" s="415"/>
      <c r="I119" s="415"/>
      <c r="J119" s="415"/>
      <c r="K119" s="415"/>
      <c r="L119" s="415"/>
      <c r="M119" s="415"/>
      <c r="N119" s="418"/>
      <c r="O119" s="418"/>
      <c r="P119" s="420">
        <v>10000</v>
      </c>
      <c r="T119" s="418"/>
      <c r="U119" s="419" t="s">
        <v>24265</v>
      </c>
      <c r="V119" s="415"/>
      <c r="W119" s="446"/>
    </row>
    <row r="120" spans="1:23" ht="38.25" thickBot="1">
      <c r="A120" s="415" t="s">
        <v>24266</v>
      </c>
      <c r="B120" s="415"/>
      <c r="C120" s="416" t="s">
        <v>24042</v>
      </c>
      <c r="D120" s="416"/>
      <c r="E120" s="415"/>
      <c r="F120" s="415"/>
      <c r="G120" s="415"/>
      <c r="H120" s="415"/>
      <c r="I120" s="415"/>
      <c r="J120" s="415"/>
      <c r="K120" s="415"/>
      <c r="L120" s="415"/>
      <c r="M120" s="415"/>
      <c r="N120" s="418"/>
      <c r="O120" s="418"/>
      <c r="P120" s="420">
        <v>10000</v>
      </c>
      <c r="T120" s="418"/>
      <c r="U120" s="419" t="s">
        <v>24267</v>
      </c>
      <c r="V120" s="415"/>
      <c r="W120" s="446"/>
    </row>
    <row r="121" spans="1:23" ht="38.25" thickBot="1">
      <c r="A121" s="415" t="s">
        <v>24268</v>
      </c>
      <c r="B121" s="415"/>
      <c r="C121" s="416" t="s">
        <v>24042</v>
      </c>
      <c r="D121" s="416"/>
      <c r="E121" s="415"/>
      <c r="F121" s="415"/>
      <c r="G121" s="415"/>
      <c r="H121" s="415"/>
      <c r="I121" s="415"/>
      <c r="J121" s="415"/>
      <c r="K121" s="415"/>
      <c r="L121" s="415"/>
      <c r="M121" s="415"/>
      <c r="N121" s="418"/>
      <c r="O121" s="418"/>
      <c r="P121" s="420">
        <v>10000</v>
      </c>
      <c r="T121" s="418"/>
      <c r="U121" s="419" t="s">
        <v>24269</v>
      </c>
      <c r="V121" s="415"/>
      <c r="W121" s="446"/>
    </row>
    <row r="122" spans="1:23" ht="19.5" thickBot="1">
      <c r="A122" s="415" t="s">
        <v>24270</v>
      </c>
      <c r="B122" s="415"/>
      <c r="C122" s="416" t="s">
        <v>24042</v>
      </c>
      <c r="D122" s="416"/>
      <c r="E122" s="415"/>
      <c r="F122" s="415"/>
      <c r="G122" s="415"/>
      <c r="H122" s="415"/>
      <c r="I122" s="415"/>
      <c r="J122" s="415"/>
      <c r="K122" s="415"/>
      <c r="L122" s="415"/>
      <c r="M122" s="415"/>
      <c r="N122" s="418"/>
      <c r="O122" s="418"/>
      <c r="P122" s="420">
        <v>10000</v>
      </c>
      <c r="T122" s="418"/>
      <c r="U122" s="422" t="s">
        <v>24271</v>
      </c>
      <c r="V122" s="415"/>
      <c r="W122" s="447"/>
    </row>
    <row r="123" spans="1:23" ht="19.5" thickBot="1">
      <c r="A123" s="415" t="s">
        <v>22709</v>
      </c>
      <c r="B123" s="415"/>
      <c r="C123" s="416" t="s">
        <v>24042</v>
      </c>
      <c r="D123" s="416"/>
      <c r="E123" s="415"/>
      <c r="F123" s="415"/>
      <c r="G123" s="415"/>
      <c r="H123" s="415"/>
      <c r="I123" s="415"/>
      <c r="J123" s="415"/>
      <c r="K123" s="415"/>
      <c r="L123" s="415"/>
      <c r="M123" s="415"/>
      <c r="N123" s="418"/>
      <c r="O123" s="418"/>
      <c r="P123" s="420">
        <v>10000</v>
      </c>
      <c r="T123" s="418"/>
      <c r="U123" s="423" t="s">
        <v>24272</v>
      </c>
      <c r="V123" s="415"/>
      <c r="W123" s="448"/>
    </row>
    <row r="124" spans="1:23" ht="19.5" thickBot="1">
      <c r="A124" s="415" t="s">
        <v>24273</v>
      </c>
      <c r="B124" s="415"/>
      <c r="C124" s="416" t="s">
        <v>24042</v>
      </c>
      <c r="D124" s="416"/>
      <c r="E124" s="415"/>
      <c r="F124" s="415"/>
      <c r="G124" s="415"/>
      <c r="H124" s="415"/>
      <c r="I124" s="415"/>
      <c r="J124" s="415"/>
      <c r="K124" s="415"/>
      <c r="L124" s="415"/>
      <c r="M124" s="415"/>
      <c r="N124" s="418"/>
      <c r="O124" s="418"/>
      <c r="P124" s="420">
        <v>10000</v>
      </c>
      <c r="T124" s="418"/>
      <c r="U124" s="423" t="s">
        <v>24274</v>
      </c>
      <c r="V124" s="415"/>
      <c r="W124" s="448"/>
    </row>
    <row r="125" spans="1:23" ht="19.5" thickBot="1">
      <c r="A125" s="415" t="s">
        <v>24275</v>
      </c>
      <c r="B125" s="415"/>
      <c r="C125" s="416" t="s">
        <v>24042</v>
      </c>
      <c r="D125" s="416"/>
      <c r="E125" s="415"/>
      <c r="F125" s="415"/>
      <c r="G125" s="415"/>
      <c r="H125" s="415"/>
      <c r="I125" s="415"/>
      <c r="J125" s="415"/>
      <c r="K125" s="415"/>
      <c r="L125" s="415"/>
      <c r="M125" s="415"/>
      <c r="N125" s="418"/>
      <c r="O125" s="418"/>
      <c r="P125" s="420">
        <v>10000</v>
      </c>
      <c r="T125" s="418"/>
      <c r="U125" s="422" t="s">
        <v>24276</v>
      </c>
      <c r="V125" s="415"/>
      <c r="W125" s="447"/>
    </row>
    <row r="126" spans="1:23" ht="19.5" thickBot="1">
      <c r="A126" s="415" t="s">
        <v>24277</v>
      </c>
      <c r="B126" s="415"/>
      <c r="C126" s="416" t="s">
        <v>24042</v>
      </c>
      <c r="D126" s="416"/>
      <c r="E126" s="415"/>
      <c r="F126" s="415"/>
      <c r="G126" s="415"/>
      <c r="H126" s="415"/>
      <c r="I126" s="415"/>
      <c r="J126" s="415"/>
      <c r="K126" s="415"/>
      <c r="L126" s="415"/>
      <c r="M126" s="415"/>
      <c r="N126" s="418"/>
      <c r="O126" s="418"/>
      <c r="P126" s="420">
        <v>10000</v>
      </c>
      <c r="T126" s="418"/>
      <c r="U126" s="423" t="s">
        <v>24278</v>
      </c>
      <c r="V126" s="415"/>
      <c r="W126" s="448"/>
    </row>
    <row r="127" spans="1:23" ht="19.5" thickBot="1">
      <c r="A127" s="415" t="s">
        <v>24279</v>
      </c>
      <c r="B127" s="415"/>
      <c r="C127" s="416" t="s">
        <v>24042</v>
      </c>
      <c r="D127" s="416"/>
      <c r="E127" s="415"/>
      <c r="F127" s="415"/>
      <c r="G127" s="415"/>
      <c r="H127" s="415"/>
      <c r="I127" s="415"/>
      <c r="J127" s="415"/>
      <c r="K127" s="415"/>
      <c r="L127" s="415"/>
      <c r="M127" s="415"/>
      <c r="N127" s="418"/>
      <c r="O127" s="418"/>
      <c r="P127" s="420">
        <v>10000</v>
      </c>
      <c r="T127" s="418"/>
      <c r="U127" s="419" t="s">
        <v>24280</v>
      </c>
      <c r="V127" s="415"/>
      <c r="W127" s="446"/>
    </row>
    <row r="128" spans="1:23" ht="19.5" thickBot="1">
      <c r="A128" s="415" t="s">
        <v>24281</v>
      </c>
      <c r="B128" s="415"/>
      <c r="C128" s="416" t="s">
        <v>24042</v>
      </c>
      <c r="D128" s="416"/>
      <c r="E128" s="415"/>
      <c r="F128" s="415"/>
      <c r="G128" s="415"/>
      <c r="H128" s="415"/>
      <c r="I128" s="415"/>
      <c r="J128" s="415"/>
      <c r="K128" s="415"/>
      <c r="L128" s="415"/>
      <c r="M128" s="415"/>
      <c r="N128" s="418"/>
      <c r="O128" s="418"/>
      <c r="P128" s="420">
        <v>10000</v>
      </c>
      <c r="T128" s="418"/>
      <c r="U128" s="419" t="s">
        <v>24282</v>
      </c>
      <c r="V128" s="415"/>
      <c r="W128" s="446"/>
    </row>
    <row r="129" spans="1:23" ht="38.25" thickBot="1">
      <c r="A129" s="415" t="s">
        <v>24283</v>
      </c>
      <c r="B129" s="415"/>
      <c r="C129" s="416" t="s">
        <v>24042</v>
      </c>
      <c r="D129" s="416"/>
      <c r="E129" s="415"/>
      <c r="F129" s="415"/>
      <c r="G129" s="415"/>
      <c r="H129" s="415"/>
      <c r="I129" s="415"/>
      <c r="J129" s="415"/>
      <c r="K129" s="415"/>
      <c r="L129" s="415"/>
      <c r="M129" s="415"/>
      <c r="N129" s="418"/>
      <c r="O129" s="418"/>
      <c r="P129" s="420">
        <v>10000</v>
      </c>
      <c r="T129" s="418"/>
      <c r="U129" s="419" t="s">
        <v>24284</v>
      </c>
      <c r="V129" s="415"/>
      <c r="W129" s="446"/>
    </row>
    <row r="130" spans="1:23" ht="19.5" thickBot="1">
      <c r="A130" s="415" t="s">
        <v>24285</v>
      </c>
      <c r="B130" s="415"/>
      <c r="C130" s="416" t="s">
        <v>24042</v>
      </c>
      <c r="D130" s="416"/>
      <c r="E130" s="415"/>
      <c r="F130" s="415"/>
      <c r="G130" s="415"/>
      <c r="H130" s="415"/>
      <c r="I130" s="415"/>
      <c r="J130" s="415"/>
      <c r="K130" s="415"/>
      <c r="L130" s="415"/>
      <c r="M130" s="415"/>
      <c r="N130" s="418"/>
      <c r="O130" s="418"/>
      <c r="P130" s="420">
        <v>10000</v>
      </c>
      <c r="T130" s="418"/>
      <c r="U130" s="419" t="s">
        <v>24286</v>
      </c>
      <c r="V130" s="415"/>
      <c r="W130" s="446"/>
    </row>
    <row r="131" spans="1:23" ht="19.5" thickBot="1">
      <c r="A131" s="415" t="s">
        <v>24287</v>
      </c>
      <c r="B131" s="415"/>
      <c r="C131" s="416" t="s">
        <v>24042</v>
      </c>
      <c r="D131" s="416"/>
      <c r="E131" s="415"/>
      <c r="F131" s="415"/>
      <c r="G131" s="415"/>
      <c r="H131" s="415"/>
      <c r="I131" s="415"/>
      <c r="J131" s="415"/>
      <c r="K131" s="415"/>
      <c r="L131" s="415"/>
      <c r="M131" s="415"/>
      <c r="N131" s="418"/>
      <c r="O131" s="418"/>
      <c r="P131" s="420">
        <v>10000</v>
      </c>
      <c r="T131" s="418"/>
      <c r="U131" s="419" t="s">
        <v>24288</v>
      </c>
      <c r="V131" s="415"/>
      <c r="W131" s="446"/>
    </row>
    <row r="132" spans="1:23" ht="19.5" thickBot="1">
      <c r="A132" s="415" t="s">
        <v>24289</v>
      </c>
      <c r="B132" s="415"/>
      <c r="C132" s="416" t="s">
        <v>24042</v>
      </c>
      <c r="D132" s="416"/>
      <c r="E132" s="415"/>
      <c r="F132" s="415"/>
      <c r="G132" s="415"/>
      <c r="H132" s="415"/>
      <c r="I132" s="415"/>
      <c r="J132" s="415"/>
      <c r="K132" s="415"/>
      <c r="L132" s="415"/>
      <c r="M132" s="415"/>
      <c r="N132" s="418"/>
      <c r="O132" s="418"/>
      <c r="P132" s="420">
        <v>10000</v>
      </c>
      <c r="T132" s="418"/>
      <c r="U132" s="419" t="s">
        <v>24290</v>
      </c>
      <c r="V132" s="415"/>
      <c r="W132" s="446"/>
    </row>
    <row r="133" spans="1:23" ht="19.5" thickBot="1">
      <c r="A133" s="415" t="s">
        <v>24291</v>
      </c>
      <c r="B133" s="415"/>
      <c r="C133" s="416" t="s">
        <v>24042</v>
      </c>
      <c r="D133" s="416"/>
      <c r="E133" s="415"/>
      <c r="F133" s="415"/>
      <c r="G133" s="415"/>
      <c r="H133" s="415"/>
      <c r="I133" s="415"/>
      <c r="J133" s="415"/>
      <c r="K133" s="415"/>
      <c r="L133" s="415"/>
      <c r="M133" s="415"/>
      <c r="N133" s="418"/>
      <c r="O133" s="418"/>
      <c r="P133" s="420">
        <v>10000</v>
      </c>
      <c r="T133" s="418"/>
      <c r="U133" s="419" t="s">
        <v>24292</v>
      </c>
      <c r="V133" s="415"/>
      <c r="W133" s="446"/>
    </row>
    <row r="134" spans="1:23" ht="19.5" thickBot="1">
      <c r="A134" s="415" t="s">
        <v>24293</v>
      </c>
      <c r="B134" s="415"/>
      <c r="C134" s="416" t="s">
        <v>24042</v>
      </c>
      <c r="D134" s="416"/>
      <c r="E134" s="415"/>
      <c r="F134" s="415"/>
      <c r="G134" s="415"/>
      <c r="H134" s="415"/>
      <c r="I134" s="415"/>
      <c r="J134" s="415"/>
      <c r="K134" s="415"/>
      <c r="L134" s="415"/>
      <c r="M134" s="415"/>
      <c r="N134" s="418"/>
      <c r="O134" s="418"/>
      <c r="P134" s="420">
        <v>10000</v>
      </c>
      <c r="T134" s="418"/>
      <c r="U134" s="419" t="s">
        <v>24294</v>
      </c>
      <c r="V134" s="415"/>
      <c r="W134" s="446"/>
    </row>
    <row r="135" spans="1:23" ht="19.5" thickBot="1">
      <c r="A135" s="415" t="s">
        <v>24295</v>
      </c>
      <c r="B135" s="415"/>
      <c r="C135" s="416" t="s">
        <v>24042</v>
      </c>
      <c r="D135" s="416"/>
      <c r="E135" s="415"/>
      <c r="F135" s="415"/>
      <c r="G135" s="415"/>
      <c r="H135" s="415"/>
      <c r="I135" s="415"/>
      <c r="J135" s="415" t="s">
        <v>24175</v>
      </c>
      <c r="K135" s="415"/>
      <c r="L135" s="415"/>
      <c r="M135" s="415"/>
      <c r="N135" s="418"/>
      <c r="O135" s="418"/>
      <c r="P135" s="420">
        <v>10000</v>
      </c>
      <c r="T135" s="418"/>
      <c r="U135" s="419" t="s">
        <v>24296</v>
      </c>
      <c r="V135" s="415"/>
      <c r="W135" s="446"/>
    </row>
    <row r="136" spans="1:23" ht="19.5" thickBot="1">
      <c r="A136" s="415" t="s">
        <v>24297</v>
      </c>
      <c r="B136" s="415"/>
      <c r="C136" s="416" t="s">
        <v>24042</v>
      </c>
      <c r="D136" s="416"/>
      <c r="E136" s="415"/>
      <c r="F136" s="415"/>
      <c r="G136" s="415"/>
      <c r="H136" s="415"/>
      <c r="I136" s="415"/>
      <c r="J136" s="415"/>
      <c r="K136" s="415"/>
      <c r="L136" s="415"/>
      <c r="M136" s="415"/>
      <c r="N136" s="418"/>
      <c r="O136" s="418"/>
      <c r="P136" s="420">
        <v>10000</v>
      </c>
      <c r="T136" s="418"/>
      <c r="U136" s="419" t="s">
        <v>24298</v>
      </c>
      <c r="V136" s="415"/>
      <c r="W136" s="446"/>
    </row>
    <row r="137" spans="1:23" ht="19.5" thickBot="1">
      <c r="A137" s="415" t="s">
        <v>24299</v>
      </c>
      <c r="B137" s="415"/>
      <c r="C137" s="416" t="s">
        <v>24042</v>
      </c>
      <c r="D137" s="416"/>
      <c r="E137" s="415"/>
      <c r="F137" s="415"/>
      <c r="G137" s="415"/>
      <c r="H137" s="415"/>
      <c r="I137" s="415"/>
      <c r="J137" s="415"/>
      <c r="K137" s="415"/>
      <c r="L137" s="415"/>
      <c r="M137" s="415"/>
      <c r="N137" s="418"/>
      <c r="O137" s="418"/>
      <c r="P137" s="420">
        <v>10000</v>
      </c>
      <c r="T137" s="418"/>
      <c r="U137" s="419" t="s">
        <v>24300</v>
      </c>
      <c r="V137" s="415"/>
      <c r="W137" s="446"/>
    </row>
    <row r="138" spans="1:23" ht="19.5" thickBot="1">
      <c r="A138" s="415" t="s">
        <v>24301</v>
      </c>
      <c r="B138" s="415"/>
      <c r="C138" s="416" t="s">
        <v>24042</v>
      </c>
      <c r="D138" s="416"/>
      <c r="E138" s="415"/>
      <c r="F138" s="415"/>
      <c r="G138" s="415"/>
      <c r="H138" s="415"/>
      <c r="I138" s="415"/>
      <c r="J138" s="415"/>
      <c r="K138" s="415"/>
      <c r="L138" s="415"/>
      <c r="M138" s="415"/>
      <c r="N138" s="418"/>
      <c r="O138" s="418"/>
      <c r="P138" s="420">
        <v>10000</v>
      </c>
      <c r="T138" s="418"/>
      <c r="U138" s="419" t="s">
        <v>24302</v>
      </c>
      <c r="V138" s="415"/>
      <c r="W138" s="446"/>
    </row>
    <row r="139" spans="1:23" ht="19.5" thickBot="1">
      <c r="A139" s="415" t="s">
        <v>23109</v>
      </c>
      <c r="B139" s="415"/>
      <c r="C139" s="416" t="s">
        <v>24042</v>
      </c>
      <c r="D139" s="416"/>
      <c r="E139" s="415"/>
      <c r="F139" s="415"/>
      <c r="G139" s="415"/>
      <c r="H139" s="415"/>
      <c r="I139" s="415"/>
      <c r="J139" s="415"/>
      <c r="K139" s="415"/>
      <c r="L139" s="415"/>
      <c r="M139" s="415"/>
      <c r="N139" s="418"/>
      <c r="O139" s="418"/>
      <c r="P139" s="420">
        <v>10000</v>
      </c>
      <c r="T139" s="418"/>
      <c r="U139" s="419" t="s">
        <v>24303</v>
      </c>
      <c r="V139" s="415"/>
      <c r="W139" s="446"/>
    </row>
    <row r="140" spans="1:23" ht="19.5" thickBot="1">
      <c r="A140" s="415" t="s">
        <v>24304</v>
      </c>
      <c r="B140" s="415"/>
      <c r="C140" s="416" t="s">
        <v>24042</v>
      </c>
      <c r="D140" s="416"/>
      <c r="E140" s="415"/>
      <c r="F140" s="415"/>
      <c r="G140" s="415"/>
      <c r="H140" s="415"/>
      <c r="I140" s="415"/>
      <c r="J140" s="415"/>
      <c r="K140" s="415"/>
      <c r="L140" s="415"/>
      <c r="M140" s="415"/>
      <c r="N140" s="418"/>
      <c r="O140" s="418"/>
      <c r="P140" s="420">
        <v>10000</v>
      </c>
      <c r="T140" s="418"/>
      <c r="U140" s="419" t="s">
        <v>24305</v>
      </c>
      <c r="V140" s="415"/>
      <c r="W140" s="446"/>
    </row>
    <row r="141" spans="1:23" ht="19.5" thickBot="1">
      <c r="A141" s="415" t="s">
        <v>24306</v>
      </c>
      <c r="B141" s="415"/>
      <c r="C141" s="416" t="s">
        <v>24042</v>
      </c>
      <c r="D141" s="416"/>
      <c r="E141" s="415"/>
      <c r="F141" s="415"/>
      <c r="G141" s="415"/>
      <c r="H141" s="415"/>
      <c r="I141" s="415"/>
      <c r="J141" s="415"/>
      <c r="K141" s="415"/>
      <c r="L141" s="415"/>
      <c r="M141" s="415"/>
      <c r="N141" s="418"/>
      <c r="O141" s="418"/>
      <c r="P141" s="420">
        <v>10000</v>
      </c>
      <c r="T141" s="418"/>
      <c r="U141" s="419" t="s">
        <v>24307</v>
      </c>
      <c r="V141" s="415"/>
      <c r="W141" s="446"/>
    </row>
    <row r="142" spans="1:23" ht="19.5" thickBot="1">
      <c r="A142" s="415" t="s">
        <v>24308</v>
      </c>
      <c r="B142" s="415"/>
      <c r="C142" s="416" t="s">
        <v>24042</v>
      </c>
      <c r="D142" s="416"/>
      <c r="E142" s="415"/>
      <c r="F142" s="415"/>
      <c r="G142" s="415"/>
      <c r="H142" s="415"/>
      <c r="I142" s="415"/>
      <c r="J142" s="415"/>
      <c r="K142" s="415"/>
      <c r="L142" s="415"/>
      <c r="M142" s="415"/>
      <c r="N142" s="418"/>
      <c r="O142" s="418"/>
      <c r="P142" s="420">
        <v>10000</v>
      </c>
      <c r="T142" s="418"/>
      <c r="U142" s="419" t="s">
        <v>24309</v>
      </c>
      <c r="V142" s="415"/>
      <c r="W142" s="446"/>
    </row>
    <row r="143" spans="1:23" ht="19.5" thickBot="1">
      <c r="A143" s="415" t="s">
        <v>20685</v>
      </c>
      <c r="B143" s="415"/>
      <c r="C143" s="416" t="s">
        <v>24042</v>
      </c>
      <c r="D143" s="416"/>
      <c r="E143" s="415"/>
      <c r="F143" s="415"/>
      <c r="G143" s="415"/>
      <c r="H143" s="415"/>
      <c r="I143" s="415"/>
      <c r="J143" s="415"/>
      <c r="K143" s="415"/>
      <c r="L143" s="415"/>
      <c r="M143" s="415"/>
      <c r="N143" s="418"/>
      <c r="O143" s="418"/>
      <c r="P143" s="420">
        <v>10000</v>
      </c>
      <c r="T143" s="418"/>
      <c r="U143" s="419" t="s">
        <v>24310</v>
      </c>
      <c r="V143" s="415"/>
      <c r="W143" s="446"/>
    </row>
    <row r="144" spans="1:23" ht="19.5" thickBot="1">
      <c r="A144" s="415" t="s">
        <v>24311</v>
      </c>
      <c r="B144" s="415"/>
      <c r="C144" s="416" t="s">
        <v>24042</v>
      </c>
      <c r="D144" s="416"/>
      <c r="E144" s="415"/>
      <c r="F144" s="415"/>
      <c r="G144" s="415"/>
      <c r="H144" s="415"/>
      <c r="I144" s="415"/>
      <c r="J144" s="415"/>
      <c r="K144" s="415"/>
      <c r="L144" s="415"/>
      <c r="M144" s="415"/>
      <c r="N144" s="418"/>
      <c r="O144" s="418"/>
      <c r="P144" s="420">
        <v>10000</v>
      </c>
      <c r="T144" s="418"/>
      <c r="U144" s="419" t="s">
        <v>24312</v>
      </c>
      <c r="V144" s="415"/>
      <c r="W144" s="446"/>
    </row>
    <row r="145" spans="1:23" ht="19.5" thickBot="1">
      <c r="A145" s="415" t="s">
        <v>24313</v>
      </c>
      <c r="B145" s="415"/>
      <c r="C145" s="416" t="s">
        <v>24042</v>
      </c>
      <c r="D145" s="416"/>
      <c r="E145" s="415"/>
      <c r="F145" s="415"/>
      <c r="G145" s="415"/>
      <c r="H145" s="415"/>
      <c r="I145" s="415"/>
      <c r="J145" s="415"/>
      <c r="K145" s="415"/>
      <c r="L145" s="415"/>
      <c r="M145" s="415"/>
      <c r="N145" s="418"/>
      <c r="O145" s="418"/>
      <c r="P145" s="420">
        <v>10000</v>
      </c>
      <c r="T145" s="418"/>
      <c r="U145" s="419" t="s">
        <v>24314</v>
      </c>
      <c r="V145" s="415"/>
      <c r="W145" s="446"/>
    </row>
    <row r="146" spans="1:23" ht="19.5" thickBot="1">
      <c r="A146" s="415" t="s">
        <v>24315</v>
      </c>
      <c r="B146" s="415"/>
      <c r="C146" s="416" t="s">
        <v>24042</v>
      </c>
      <c r="D146" s="416"/>
      <c r="E146" s="415"/>
      <c r="F146" s="415"/>
      <c r="G146" s="415"/>
      <c r="H146" s="415"/>
      <c r="I146" s="415"/>
      <c r="J146" s="415"/>
      <c r="K146" s="415"/>
      <c r="L146" s="415"/>
      <c r="M146" s="415"/>
      <c r="N146" s="418"/>
      <c r="O146" s="418"/>
      <c r="P146" s="420">
        <v>10000</v>
      </c>
      <c r="T146" s="418"/>
      <c r="U146" s="419" t="s">
        <v>24316</v>
      </c>
      <c r="V146" s="415"/>
      <c r="W146" s="446"/>
    </row>
    <row r="147" spans="1:23" ht="19.5" thickBot="1">
      <c r="A147" s="415" t="s">
        <v>21555</v>
      </c>
      <c r="B147" s="415"/>
      <c r="C147" s="416" t="s">
        <v>24042</v>
      </c>
      <c r="D147" s="416"/>
      <c r="E147" s="415"/>
      <c r="F147" s="415"/>
      <c r="G147" s="415"/>
      <c r="H147" s="415"/>
      <c r="I147" s="415"/>
      <c r="J147" s="415"/>
      <c r="K147" s="415"/>
      <c r="L147" s="415"/>
      <c r="M147" s="415"/>
      <c r="N147" s="418"/>
      <c r="O147" s="418"/>
      <c r="P147" s="420">
        <v>10000</v>
      </c>
      <c r="T147" s="418"/>
      <c r="U147" s="419" t="s">
        <v>24317</v>
      </c>
      <c r="V147" s="415"/>
      <c r="W147" s="446"/>
    </row>
    <row r="148" spans="1:23" ht="19.5" thickBot="1">
      <c r="A148" s="415" t="s">
        <v>21309</v>
      </c>
      <c r="B148" s="415"/>
      <c r="C148" s="416" t="s">
        <v>24042</v>
      </c>
      <c r="D148" s="416"/>
      <c r="E148" s="415"/>
      <c r="F148" s="415"/>
      <c r="G148" s="415"/>
      <c r="H148" s="415"/>
      <c r="I148" s="415"/>
      <c r="J148" s="415"/>
      <c r="K148" s="415"/>
      <c r="L148" s="415"/>
      <c r="M148" s="415"/>
      <c r="N148" s="418"/>
      <c r="O148" s="418"/>
      <c r="P148" s="420">
        <v>10000</v>
      </c>
      <c r="T148" s="418"/>
      <c r="U148" s="419" t="s">
        <v>24318</v>
      </c>
      <c r="V148" s="415"/>
      <c r="W148" s="446"/>
    </row>
    <row r="149" spans="1:23" ht="19.5" thickBot="1">
      <c r="A149" s="415" t="s">
        <v>24319</v>
      </c>
      <c r="B149" s="415"/>
      <c r="C149" s="416" t="s">
        <v>24042</v>
      </c>
      <c r="D149" s="416"/>
      <c r="E149" s="415"/>
      <c r="F149" s="415"/>
      <c r="G149" s="415"/>
      <c r="H149" s="415"/>
      <c r="I149" s="415"/>
      <c r="J149" s="415"/>
      <c r="K149" s="415"/>
      <c r="L149" s="415"/>
      <c r="M149" s="415"/>
      <c r="N149" s="418"/>
      <c r="O149" s="418"/>
      <c r="P149" s="420">
        <v>10000</v>
      </c>
      <c r="T149" s="418"/>
      <c r="U149" s="419" t="s">
        <v>24320</v>
      </c>
      <c r="V149" s="415"/>
      <c r="W149" s="446"/>
    </row>
    <row r="150" spans="1:23" ht="19.5" thickBot="1">
      <c r="A150" s="415" t="s">
        <v>24321</v>
      </c>
      <c r="B150" s="415"/>
      <c r="C150" s="416" t="s">
        <v>24042</v>
      </c>
      <c r="D150" s="416"/>
      <c r="E150" s="415"/>
      <c r="F150" s="415"/>
      <c r="G150" s="415"/>
      <c r="H150" s="415"/>
      <c r="I150" s="415"/>
      <c r="J150" s="415"/>
      <c r="K150" s="415"/>
      <c r="L150" s="415"/>
      <c r="M150" s="415"/>
      <c r="N150" s="418"/>
      <c r="O150" s="418"/>
      <c r="P150" s="420">
        <v>10000</v>
      </c>
      <c r="T150" s="418"/>
      <c r="U150" s="419" t="s">
        <v>24322</v>
      </c>
      <c r="V150" s="415"/>
      <c r="W150" s="446"/>
    </row>
    <row r="151" spans="1:23" ht="19.5" thickBot="1">
      <c r="A151" s="415" t="s">
        <v>24323</v>
      </c>
      <c r="B151" s="415"/>
      <c r="C151" s="416" t="s">
        <v>24042</v>
      </c>
      <c r="D151" s="416"/>
      <c r="E151" s="415"/>
      <c r="F151" s="415"/>
      <c r="G151" s="415"/>
      <c r="H151" s="415"/>
      <c r="I151" s="415"/>
      <c r="J151" s="415"/>
      <c r="K151" s="415"/>
      <c r="L151" s="415"/>
      <c r="M151" s="415"/>
      <c r="N151" s="418"/>
      <c r="O151" s="418"/>
      <c r="P151" s="420">
        <v>10000</v>
      </c>
      <c r="T151" s="418"/>
      <c r="U151" s="419" t="s">
        <v>24324</v>
      </c>
      <c r="V151" s="415"/>
      <c r="W151" s="446"/>
    </row>
    <row r="152" spans="1:23" ht="19.5" thickBot="1">
      <c r="A152" s="415" t="s">
        <v>24325</v>
      </c>
      <c r="B152" s="415"/>
      <c r="C152" s="416" t="s">
        <v>24042</v>
      </c>
      <c r="D152" s="416"/>
      <c r="E152" s="415"/>
      <c r="F152" s="415"/>
      <c r="G152" s="415"/>
      <c r="H152" s="415"/>
      <c r="I152" s="415"/>
      <c r="J152" s="415"/>
      <c r="K152" s="415"/>
      <c r="L152" s="415"/>
      <c r="M152" s="415"/>
      <c r="N152" s="418"/>
      <c r="O152" s="418"/>
      <c r="P152" s="420">
        <v>10000</v>
      </c>
      <c r="T152" s="418"/>
      <c r="U152" s="419" t="s">
        <v>24326</v>
      </c>
      <c r="V152" s="415"/>
      <c r="W152" s="446"/>
    </row>
    <row r="153" spans="1:23" ht="19.5" thickBot="1">
      <c r="A153" s="415" t="s">
        <v>24327</v>
      </c>
      <c r="B153" s="415"/>
      <c r="C153" s="416" t="s">
        <v>24042</v>
      </c>
      <c r="D153" s="416"/>
      <c r="E153" s="415"/>
      <c r="F153" s="415"/>
      <c r="G153" s="415"/>
      <c r="H153" s="415"/>
      <c r="I153" s="415"/>
      <c r="J153" s="415"/>
      <c r="K153" s="415"/>
      <c r="L153" s="415"/>
      <c r="M153" s="415"/>
      <c r="N153" s="418"/>
      <c r="O153" s="418"/>
      <c r="P153" s="420">
        <v>10000</v>
      </c>
      <c r="T153" s="418"/>
      <c r="U153" s="419" t="s">
        <v>24328</v>
      </c>
      <c r="V153" s="415"/>
      <c r="W153" s="446"/>
    </row>
    <row r="154" spans="1:23" ht="19.5" thickBot="1">
      <c r="A154" s="415" t="s">
        <v>24329</v>
      </c>
      <c r="B154" s="415"/>
      <c r="C154" s="416" t="s">
        <v>24042</v>
      </c>
      <c r="D154" s="416"/>
      <c r="E154" s="415"/>
      <c r="F154" s="415"/>
      <c r="G154" s="415"/>
      <c r="H154" s="415"/>
      <c r="I154" s="415"/>
      <c r="J154" s="415"/>
      <c r="K154" s="415"/>
      <c r="L154" s="415"/>
      <c r="M154" s="415"/>
      <c r="N154" s="418"/>
      <c r="O154" s="418"/>
      <c r="P154" s="420">
        <v>9800</v>
      </c>
      <c r="T154" s="418"/>
      <c r="U154" s="419" t="s">
        <v>24330</v>
      </c>
      <c r="V154" s="415"/>
      <c r="W154" s="446"/>
    </row>
    <row r="155" spans="1:23" ht="19.5" thickBot="1">
      <c r="A155" s="415" t="s">
        <v>22787</v>
      </c>
      <c r="B155" s="415"/>
      <c r="C155" s="416" t="s">
        <v>24042</v>
      </c>
      <c r="D155" s="416"/>
      <c r="E155" s="415"/>
      <c r="F155" s="415"/>
      <c r="G155" s="415"/>
      <c r="H155" s="415"/>
      <c r="I155" s="415"/>
      <c r="J155" s="415"/>
      <c r="K155" s="415"/>
      <c r="L155" s="415"/>
      <c r="M155" s="415"/>
      <c r="N155" s="418"/>
      <c r="O155" s="418"/>
      <c r="P155" s="420">
        <v>9000</v>
      </c>
      <c r="T155" s="418"/>
      <c r="U155" s="419" t="s">
        <v>24331</v>
      </c>
      <c r="V155" s="415"/>
      <c r="W155" s="446"/>
    </row>
    <row r="156" spans="1:23" ht="19.5" thickBot="1">
      <c r="A156" s="415" t="s">
        <v>24332</v>
      </c>
      <c r="B156" s="415"/>
      <c r="C156" s="416" t="s">
        <v>24042</v>
      </c>
      <c r="D156" s="416"/>
      <c r="E156" s="415"/>
      <c r="F156" s="415"/>
      <c r="G156" s="415"/>
      <c r="H156" s="415"/>
      <c r="I156" s="415"/>
      <c r="J156" s="415"/>
      <c r="K156" s="415"/>
      <c r="L156" s="415"/>
      <c r="M156" s="415"/>
      <c r="N156" s="418"/>
      <c r="O156" s="418"/>
      <c r="P156" s="420">
        <v>9000</v>
      </c>
      <c r="T156" s="418"/>
      <c r="U156" s="419" t="s">
        <v>24333</v>
      </c>
      <c r="V156" s="415"/>
      <c r="W156" s="446"/>
    </row>
    <row r="157" spans="1:23" ht="19.5" thickBot="1">
      <c r="A157" s="415" t="s">
        <v>24334</v>
      </c>
      <c r="B157" s="415"/>
      <c r="C157" s="416" t="s">
        <v>24042</v>
      </c>
      <c r="D157" s="416"/>
      <c r="E157" s="415"/>
      <c r="F157" s="415"/>
      <c r="G157" s="415"/>
      <c r="H157" s="415"/>
      <c r="I157" s="415"/>
      <c r="J157" s="415"/>
      <c r="K157" s="415"/>
      <c r="L157" s="415"/>
      <c r="M157" s="415"/>
      <c r="N157" s="418"/>
      <c r="O157" s="418"/>
      <c r="P157" s="420">
        <v>9000</v>
      </c>
      <c r="Q157" s="411">
        <v>20</v>
      </c>
      <c r="T157" s="418"/>
      <c r="U157" s="419" t="s">
        <v>24335</v>
      </c>
      <c r="V157" s="415"/>
      <c r="W157" s="446"/>
    </row>
    <row r="158" spans="1:23" ht="19.5" thickBot="1">
      <c r="A158" s="415" t="s">
        <v>24336</v>
      </c>
      <c r="B158" s="415"/>
      <c r="C158" s="416" t="s">
        <v>24042</v>
      </c>
      <c r="D158" s="416"/>
      <c r="E158" s="415"/>
      <c r="F158" s="415"/>
      <c r="G158" s="415"/>
      <c r="H158" s="415"/>
      <c r="I158" s="415"/>
      <c r="J158" s="415" t="s">
        <v>24128</v>
      </c>
      <c r="K158" s="415"/>
      <c r="L158" s="415"/>
      <c r="M158" s="415"/>
      <c r="N158" s="418"/>
      <c r="O158" s="418"/>
      <c r="P158" s="420">
        <v>9000</v>
      </c>
      <c r="T158" s="418"/>
      <c r="U158" s="419" t="s">
        <v>24337</v>
      </c>
      <c r="V158" s="415"/>
      <c r="W158" s="446"/>
    </row>
    <row r="159" spans="1:23" ht="19.5" thickBot="1">
      <c r="A159" s="415" t="s">
        <v>24338</v>
      </c>
      <c r="B159" s="415"/>
      <c r="C159" s="416" t="s">
        <v>24042</v>
      </c>
      <c r="D159" s="416"/>
      <c r="E159" s="415"/>
      <c r="F159" s="415"/>
      <c r="G159" s="415"/>
      <c r="H159" s="415"/>
      <c r="I159" s="415"/>
      <c r="J159" s="415"/>
      <c r="K159" s="415"/>
      <c r="L159" s="415"/>
      <c r="M159" s="415"/>
      <c r="N159" s="418"/>
      <c r="O159" s="418"/>
      <c r="P159" s="420">
        <v>9000</v>
      </c>
      <c r="T159" s="418"/>
      <c r="U159" s="419" t="s">
        <v>24339</v>
      </c>
      <c r="V159" s="415"/>
      <c r="W159" s="446"/>
    </row>
    <row r="160" spans="1:23" ht="19.5" thickBot="1">
      <c r="A160" s="415" t="s">
        <v>24340</v>
      </c>
      <c r="B160" s="415"/>
      <c r="C160" s="416" t="s">
        <v>24042</v>
      </c>
      <c r="D160" s="416"/>
      <c r="E160" s="415"/>
      <c r="F160" s="415"/>
      <c r="G160" s="415"/>
      <c r="H160" s="415"/>
      <c r="I160" s="415"/>
      <c r="J160" s="415"/>
      <c r="K160" s="415"/>
      <c r="L160" s="415"/>
      <c r="M160" s="415"/>
      <c r="N160" s="418"/>
      <c r="O160" s="418"/>
      <c r="P160" s="420">
        <v>9000</v>
      </c>
      <c r="T160" s="418"/>
      <c r="U160" s="419" t="s">
        <v>24341</v>
      </c>
      <c r="V160" s="415"/>
      <c r="W160" s="446"/>
    </row>
    <row r="161" spans="1:23" ht="19.5" thickBot="1">
      <c r="A161" s="415" t="s">
        <v>23412</v>
      </c>
      <c r="B161" s="415"/>
      <c r="C161" s="416" t="s">
        <v>24042</v>
      </c>
      <c r="D161" s="416"/>
      <c r="E161" s="415"/>
      <c r="F161" s="415"/>
      <c r="G161" s="415"/>
      <c r="H161" s="415"/>
      <c r="I161" s="415"/>
      <c r="J161" s="415"/>
      <c r="K161" s="415"/>
      <c r="L161" s="415"/>
      <c r="M161" s="415"/>
      <c r="N161" s="418"/>
      <c r="O161" s="418"/>
      <c r="P161" s="420">
        <v>8880</v>
      </c>
      <c r="T161" s="418"/>
      <c r="U161" s="423" t="s">
        <v>24342</v>
      </c>
      <c r="V161" s="415"/>
      <c r="W161" s="448"/>
    </row>
    <row r="162" spans="1:23" ht="19.5" thickBot="1">
      <c r="A162" s="415" t="s">
        <v>24343</v>
      </c>
      <c r="B162" s="415"/>
      <c r="C162" s="416" t="s">
        <v>24042</v>
      </c>
      <c r="D162" s="416"/>
      <c r="E162" s="415"/>
      <c r="F162" s="415"/>
      <c r="G162" s="415"/>
      <c r="H162" s="415"/>
      <c r="I162" s="415"/>
      <c r="J162" s="415"/>
      <c r="K162" s="415"/>
      <c r="L162" s="415"/>
      <c r="M162" s="415"/>
      <c r="N162" s="418"/>
      <c r="O162" s="418"/>
      <c r="P162" s="420">
        <v>8880</v>
      </c>
      <c r="T162" s="418"/>
      <c r="U162" s="419" t="s">
        <v>24344</v>
      </c>
      <c r="V162" s="415"/>
      <c r="W162" s="446"/>
    </row>
    <row r="163" spans="1:23" ht="19.5" thickBot="1">
      <c r="A163" s="415" t="s">
        <v>24345</v>
      </c>
      <c r="B163" s="415"/>
      <c r="C163" s="416" t="s">
        <v>24042</v>
      </c>
      <c r="D163" s="416"/>
      <c r="E163" s="415"/>
      <c r="F163" s="415"/>
      <c r="G163" s="415"/>
      <c r="H163" s="415"/>
      <c r="I163" s="415"/>
      <c r="J163" s="415"/>
      <c r="K163" s="415"/>
      <c r="L163" s="415"/>
      <c r="M163" s="415"/>
      <c r="N163" s="418"/>
      <c r="O163" s="418"/>
      <c r="P163" s="420">
        <v>8800</v>
      </c>
      <c r="T163" s="418"/>
      <c r="U163" s="419" t="s">
        <v>24346</v>
      </c>
      <c r="V163" s="415"/>
      <c r="W163" s="446"/>
    </row>
    <row r="164" spans="1:23" ht="38.25" thickBot="1">
      <c r="A164" s="415" t="s">
        <v>24347</v>
      </c>
      <c r="B164" s="415"/>
      <c r="C164" s="416" t="s">
        <v>24042</v>
      </c>
      <c r="D164" s="416"/>
      <c r="E164" s="415"/>
      <c r="F164" s="415"/>
      <c r="G164" s="415"/>
      <c r="H164" s="415"/>
      <c r="I164" s="415"/>
      <c r="J164" s="415"/>
      <c r="K164" s="415"/>
      <c r="L164" s="415"/>
      <c r="M164" s="415"/>
      <c r="N164" s="418"/>
      <c r="O164" s="418"/>
      <c r="P164" s="420">
        <v>8000</v>
      </c>
      <c r="T164" s="418"/>
      <c r="U164" s="419" t="s">
        <v>24348</v>
      </c>
      <c r="V164" s="415"/>
      <c r="W164" s="446"/>
    </row>
    <row r="165" spans="1:23" ht="19.5" thickBot="1">
      <c r="A165" s="415" t="s">
        <v>24349</v>
      </c>
      <c r="B165" s="415"/>
      <c r="C165" s="416" t="s">
        <v>24042</v>
      </c>
      <c r="D165" s="416"/>
      <c r="E165" s="415"/>
      <c r="F165" s="415"/>
      <c r="G165" s="415"/>
      <c r="H165" s="415"/>
      <c r="I165" s="415"/>
      <c r="J165" s="415"/>
      <c r="K165" s="415"/>
      <c r="L165" s="415"/>
      <c r="M165" s="415"/>
      <c r="N165" s="418"/>
      <c r="O165" s="418"/>
      <c r="P165" s="420">
        <v>8000</v>
      </c>
      <c r="T165" s="418"/>
      <c r="U165" s="419" t="s">
        <v>24350</v>
      </c>
      <c r="V165" s="415"/>
      <c r="W165" s="446"/>
    </row>
    <row r="166" spans="1:23" ht="19.5" thickBot="1">
      <c r="A166" s="415" t="s">
        <v>24351</v>
      </c>
      <c r="B166" s="415"/>
      <c r="C166" s="416" t="s">
        <v>24042</v>
      </c>
      <c r="D166" s="416"/>
      <c r="E166" s="415"/>
      <c r="F166" s="415"/>
      <c r="G166" s="415"/>
      <c r="H166" s="415"/>
      <c r="I166" s="415"/>
      <c r="J166" s="415"/>
      <c r="K166" s="415"/>
      <c r="L166" s="415"/>
      <c r="M166" s="415"/>
      <c r="N166" s="418"/>
      <c r="O166" s="418"/>
      <c r="P166" s="420">
        <v>7000</v>
      </c>
      <c r="T166" s="418"/>
      <c r="U166" s="419" t="s">
        <v>24352</v>
      </c>
      <c r="V166" s="415"/>
      <c r="W166" s="446"/>
    </row>
    <row r="167" spans="1:23" ht="19.5" thickBot="1">
      <c r="A167" s="415" t="s">
        <v>24353</v>
      </c>
      <c r="B167" s="415"/>
      <c r="C167" s="416" t="s">
        <v>24042</v>
      </c>
      <c r="D167" s="416"/>
      <c r="E167" s="415"/>
      <c r="F167" s="415"/>
      <c r="G167" s="415"/>
      <c r="H167" s="415"/>
      <c r="I167" s="415"/>
      <c r="J167" s="415"/>
      <c r="K167" s="415"/>
      <c r="L167" s="415"/>
      <c r="M167" s="415"/>
      <c r="N167" s="418"/>
      <c r="O167" s="418"/>
      <c r="P167" s="420">
        <v>6000</v>
      </c>
      <c r="T167" s="418"/>
      <c r="U167" s="419" t="s">
        <v>24354</v>
      </c>
      <c r="V167" s="415"/>
      <c r="W167" s="446"/>
    </row>
    <row r="168" spans="1:23" ht="19.5" thickBot="1">
      <c r="A168" s="415" t="s">
        <v>24355</v>
      </c>
      <c r="B168" s="415"/>
      <c r="C168" s="416" t="s">
        <v>24042</v>
      </c>
      <c r="D168" s="416"/>
      <c r="E168" s="415"/>
      <c r="F168" s="415"/>
      <c r="G168" s="415"/>
      <c r="H168" s="415"/>
      <c r="I168" s="415"/>
      <c r="J168" s="415"/>
      <c r="K168" s="415"/>
      <c r="L168" s="415"/>
      <c r="M168" s="415"/>
      <c r="N168" s="418"/>
      <c r="O168" s="418"/>
      <c r="P168" s="420">
        <v>6000</v>
      </c>
      <c r="T168" s="418"/>
      <c r="U168" s="419" t="s">
        <v>24356</v>
      </c>
      <c r="V168" s="415"/>
      <c r="W168" s="446"/>
    </row>
    <row r="169" spans="1:23" ht="38.25" thickBot="1">
      <c r="A169" s="415" t="s">
        <v>24357</v>
      </c>
      <c r="B169" s="415"/>
      <c r="C169" s="416" t="s">
        <v>24042</v>
      </c>
      <c r="D169" s="416"/>
      <c r="E169" s="415"/>
      <c r="F169" s="415"/>
      <c r="G169" s="415"/>
      <c r="H169" s="415"/>
      <c r="I169" s="415"/>
      <c r="J169" s="415"/>
      <c r="K169" s="415"/>
      <c r="L169" s="415"/>
      <c r="M169" s="415"/>
      <c r="N169" s="418"/>
      <c r="O169" s="418"/>
      <c r="P169" s="420">
        <v>6000</v>
      </c>
      <c r="T169" s="418"/>
      <c r="U169" s="419" t="s">
        <v>24358</v>
      </c>
      <c r="V169" s="415"/>
      <c r="W169" s="446"/>
    </row>
    <row r="170" spans="1:23" ht="19.5" thickBot="1">
      <c r="A170" s="415" t="s">
        <v>24359</v>
      </c>
      <c r="B170" s="415"/>
      <c r="C170" s="416" t="s">
        <v>24042</v>
      </c>
      <c r="D170" s="416"/>
      <c r="E170" s="415"/>
      <c r="F170" s="415"/>
      <c r="G170" s="415"/>
      <c r="H170" s="415"/>
      <c r="I170" s="415"/>
      <c r="J170" s="415"/>
      <c r="K170" s="415"/>
      <c r="L170" s="415"/>
      <c r="M170" s="415"/>
      <c r="N170" s="418"/>
      <c r="O170" s="418"/>
      <c r="P170" s="420">
        <v>6000</v>
      </c>
      <c r="T170" s="418"/>
      <c r="U170" s="419" t="s">
        <v>24360</v>
      </c>
      <c r="V170" s="415"/>
      <c r="W170" s="446"/>
    </row>
    <row r="171" spans="1:23" ht="19.5" thickBot="1">
      <c r="A171" s="415" t="s">
        <v>24361</v>
      </c>
      <c r="B171" s="415"/>
      <c r="C171" s="416" t="s">
        <v>24042</v>
      </c>
      <c r="D171" s="416"/>
      <c r="E171" s="415"/>
      <c r="F171" s="415"/>
      <c r="G171" s="415"/>
      <c r="H171" s="415"/>
      <c r="I171" s="415"/>
      <c r="J171" s="415"/>
      <c r="K171" s="415"/>
      <c r="L171" s="415"/>
      <c r="M171" s="415"/>
      <c r="N171" s="418"/>
      <c r="O171" s="418"/>
      <c r="P171" s="420">
        <v>6000</v>
      </c>
      <c r="T171" s="418"/>
      <c r="U171" s="419" t="s">
        <v>24362</v>
      </c>
      <c r="V171" s="415"/>
      <c r="W171" s="446"/>
    </row>
    <row r="172" spans="1:23" ht="19.5" thickBot="1">
      <c r="A172" s="415" t="s">
        <v>24363</v>
      </c>
      <c r="B172" s="415"/>
      <c r="C172" s="416" t="s">
        <v>24042</v>
      </c>
      <c r="D172" s="416"/>
      <c r="E172" s="415"/>
      <c r="F172" s="415"/>
      <c r="G172" s="415"/>
      <c r="H172" s="415"/>
      <c r="I172" s="415"/>
      <c r="J172" s="415"/>
      <c r="K172" s="415"/>
      <c r="L172" s="415"/>
      <c r="M172" s="415"/>
      <c r="N172" s="418"/>
      <c r="O172" s="418"/>
      <c r="P172" s="420">
        <v>5000</v>
      </c>
      <c r="T172" s="418"/>
      <c r="U172" s="419" t="s">
        <v>24364</v>
      </c>
      <c r="V172" s="415"/>
      <c r="W172" s="446"/>
    </row>
    <row r="173" spans="1:23" ht="19.5" thickBot="1">
      <c r="A173" s="415" t="s">
        <v>24365</v>
      </c>
      <c r="B173" s="415"/>
      <c r="C173" s="416" t="s">
        <v>24042</v>
      </c>
      <c r="D173" s="416"/>
      <c r="E173" s="415"/>
      <c r="F173" s="415"/>
      <c r="G173" s="415"/>
      <c r="H173" s="415"/>
      <c r="I173" s="415"/>
      <c r="J173" s="415" t="s">
        <v>24128</v>
      </c>
      <c r="K173" s="415"/>
      <c r="L173" s="415"/>
      <c r="M173" s="415"/>
      <c r="N173" s="418"/>
      <c r="O173" s="418"/>
      <c r="P173" s="420">
        <v>5000</v>
      </c>
      <c r="T173" s="418"/>
      <c r="U173" s="419" t="s">
        <v>24366</v>
      </c>
      <c r="V173" s="415"/>
      <c r="W173" s="446"/>
    </row>
    <row r="174" spans="1:23" ht="19.5" thickBot="1">
      <c r="A174" s="415" t="s">
        <v>24367</v>
      </c>
      <c r="B174" s="415"/>
      <c r="C174" s="416" t="s">
        <v>24042</v>
      </c>
      <c r="D174" s="416"/>
      <c r="E174" s="415"/>
      <c r="F174" s="415"/>
      <c r="G174" s="415"/>
      <c r="H174" s="415"/>
      <c r="I174" s="415"/>
      <c r="J174" s="415"/>
      <c r="K174" s="415"/>
      <c r="L174" s="415"/>
      <c r="M174" s="415"/>
      <c r="N174" s="418"/>
      <c r="O174" s="418"/>
      <c r="P174" s="420">
        <v>5000</v>
      </c>
      <c r="T174" s="418"/>
      <c r="U174" s="423" t="s">
        <v>24368</v>
      </c>
      <c r="V174" s="415"/>
      <c r="W174" s="448"/>
    </row>
    <row r="175" spans="1:23" ht="19.5" thickBot="1">
      <c r="A175" s="415" t="s">
        <v>24369</v>
      </c>
      <c r="B175" s="415"/>
      <c r="C175" s="416" t="s">
        <v>24042</v>
      </c>
      <c r="D175" s="416"/>
      <c r="E175" s="415"/>
      <c r="F175" s="415"/>
      <c r="G175" s="415"/>
      <c r="H175" s="415"/>
      <c r="I175" s="415"/>
      <c r="J175" s="415"/>
      <c r="K175" s="415"/>
      <c r="L175" s="415"/>
      <c r="M175" s="415"/>
      <c r="N175" s="418"/>
      <c r="O175" s="418"/>
      <c r="P175" s="420">
        <v>5000</v>
      </c>
      <c r="T175" s="418"/>
      <c r="U175" s="419" t="s">
        <v>24370</v>
      </c>
      <c r="V175" s="415"/>
      <c r="W175" s="446"/>
    </row>
    <row r="176" spans="1:23" ht="19.5" thickBot="1">
      <c r="A176" s="415" t="s">
        <v>24371</v>
      </c>
      <c r="B176" s="415"/>
      <c r="C176" s="416" t="s">
        <v>24042</v>
      </c>
      <c r="D176" s="416"/>
      <c r="E176" s="415"/>
      <c r="F176" s="415"/>
      <c r="G176" s="415"/>
      <c r="H176" s="415"/>
      <c r="I176" s="415"/>
      <c r="J176" s="415"/>
      <c r="K176" s="415"/>
      <c r="L176" s="415"/>
      <c r="M176" s="415"/>
      <c r="N176" s="418"/>
      <c r="O176" s="418"/>
      <c r="P176" s="420">
        <v>5000</v>
      </c>
      <c r="T176" s="418"/>
      <c r="U176" s="423" t="s">
        <v>24372</v>
      </c>
      <c r="V176" s="415"/>
      <c r="W176" s="448"/>
    </row>
    <row r="177" spans="1:23" ht="19.5" thickBot="1">
      <c r="A177" s="415" t="s">
        <v>24373</v>
      </c>
      <c r="B177" s="415"/>
      <c r="C177" s="416" t="s">
        <v>24042</v>
      </c>
      <c r="D177" s="416"/>
      <c r="E177" s="415"/>
      <c r="F177" s="415"/>
      <c r="G177" s="415"/>
      <c r="H177" s="415"/>
      <c r="I177" s="415"/>
      <c r="J177" s="415" t="s">
        <v>24128</v>
      </c>
      <c r="K177" s="415"/>
      <c r="L177" s="415"/>
      <c r="M177" s="415"/>
      <c r="N177" s="418"/>
      <c r="O177" s="418"/>
      <c r="P177" s="420">
        <v>5000</v>
      </c>
      <c r="T177" s="418"/>
      <c r="U177" s="419" t="s">
        <v>24374</v>
      </c>
      <c r="V177" s="415"/>
      <c r="W177" s="446"/>
    </row>
    <row r="178" spans="1:23" ht="19.5" thickBot="1">
      <c r="A178" s="415" t="s">
        <v>24375</v>
      </c>
      <c r="B178" s="415"/>
      <c r="C178" s="416" t="s">
        <v>24042</v>
      </c>
      <c r="D178" s="416"/>
      <c r="E178" s="415"/>
      <c r="F178" s="415"/>
      <c r="G178" s="415"/>
      <c r="H178" s="415"/>
      <c r="I178" s="415"/>
      <c r="J178" s="415"/>
      <c r="K178" s="415"/>
      <c r="L178" s="415"/>
      <c r="M178" s="415"/>
      <c r="N178" s="418"/>
      <c r="O178" s="418"/>
      <c r="P178" s="420">
        <v>5000</v>
      </c>
      <c r="T178" s="418"/>
      <c r="U178" s="419" t="s">
        <v>24376</v>
      </c>
      <c r="V178" s="415"/>
      <c r="W178" s="446"/>
    </row>
    <row r="179" spans="1:23" ht="19.5" thickBot="1">
      <c r="A179" s="415" t="s">
        <v>24377</v>
      </c>
      <c r="B179" s="415"/>
      <c r="C179" s="416" t="s">
        <v>24042</v>
      </c>
      <c r="D179" s="416"/>
      <c r="E179" s="415"/>
      <c r="F179" s="415"/>
      <c r="G179" s="415"/>
      <c r="H179" s="415"/>
      <c r="I179" s="415"/>
      <c r="J179" s="415"/>
      <c r="K179" s="415"/>
      <c r="L179" s="415"/>
      <c r="M179" s="415"/>
      <c r="N179" s="418"/>
      <c r="O179" s="418"/>
      <c r="P179" s="420">
        <v>5000</v>
      </c>
      <c r="T179" s="418"/>
      <c r="U179" s="419" t="s">
        <v>24378</v>
      </c>
      <c r="V179" s="415"/>
      <c r="W179" s="446"/>
    </row>
    <row r="180" spans="1:23" ht="19.5" thickBot="1">
      <c r="A180" s="415" t="s">
        <v>24379</v>
      </c>
      <c r="B180" s="415"/>
      <c r="C180" s="416" t="s">
        <v>24042</v>
      </c>
      <c r="D180" s="416"/>
      <c r="E180" s="415"/>
      <c r="F180" s="415"/>
      <c r="G180" s="415"/>
      <c r="H180" s="415"/>
      <c r="I180" s="415"/>
      <c r="J180" s="415"/>
      <c r="K180" s="415"/>
      <c r="L180" s="415"/>
      <c r="M180" s="415"/>
      <c r="N180" s="418"/>
      <c r="O180" s="418"/>
      <c r="P180" s="420">
        <v>5000</v>
      </c>
      <c r="T180" s="418"/>
      <c r="U180" s="419" t="s">
        <v>24380</v>
      </c>
      <c r="V180" s="415"/>
      <c r="W180" s="446"/>
    </row>
    <row r="181" spans="1:23" ht="19.5" thickBot="1">
      <c r="A181" s="415" t="s">
        <v>24381</v>
      </c>
      <c r="B181" s="415"/>
      <c r="C181" s="416" t="s">
        <v>24042</v>
      </c>
      <c r="D181" s="416"/>
      <c r="E181" s="415"/>
      <c r="F181" s="415"/>
      <c r="G181" s="415"/>
      <c r="H181" s="415"/>
      <c r="I181" s="415"/>
      <c r="J181" s="415" t="s">
        <v>24175</v>
      </c>
      <c r="K181" s="415"/>
      <c r="L181" s="415"/>
      <c r="M181" s="415"/>
      <c r="N181" s="418"/>
      <c r="O181" s="418"/>
      <c r="P181" s="420">
        <v>4000</v>
      </c>
      <c r="T181" s="418"/>
      <c r="U181" s="419" t="s">
        <v>24382</v>
      </c>
      <c r="V181" s="415"/>
      <c r="W181" s="446"/>
    </row>
    <row r="182" spans="1:23" ht="19.5" thickBot="1">
      <c r="A182" s="415" t="s">
        <v>24628</v>
      </c>
      <c r="B182" s="415"/>
      <c r="C182" s="416" t="s">
        <v>24042</v>
      </c>
      <c r="D182" s="416"/>
      <c r="E182" s="415"/>
      <c r="F182" s="415"/>
      <c r="G182" s="415"/>
      <c r="H182" s="415"/>
      <c r="I182" s="415"/>
      <c r="J182" s="415"/>
      <c r="K182" s="415"/>
      <c r="L182" s="415"/>
      <c r="M182" s="415"/>
      <c r="N182" s="418"/>
      <c r="O182" s="418"/>
      <c r="P182" s="420">
        <v>3000</v>
      </c>
      <c r="T182" s="418"/>
      <c r="U182" s="419" t="s">
        <v>24383</v>
      </c>
      <c r="V182" s="415"/>
      <c r="W182" s="446"/>
    </row>
    <row r="183" spans="1:23" ht="38.25" thickBot="1">
      <c r="A183" s="415" t="s">
        <v>24384</v>
      </c>
      <c r="B183" s="415"/>
      <c r="C183" s="416" t="s">
        <v>24042</v>
      </c>
      <c r="D183" s="416"/>
      <c r="E183" s="415"/>
      <c r="F183" s="415"/>
      <c r="G183" s="415"/>
      <c r="H183" s="415"/>
      <c r="I183" s="415"/>
      <c r="J183" s="415" t="s">
        <v>24485</v>
      </c>
      <c r="K183" s="415"/>
      <c r="L183" s="415"/>
      <c r="M183" s="415"/>
      <c r="N183" s="418"/>
      <c r="O183" s="418"/>
      <c r="P183" s="420">
        <v>3000</v>
      </c>
      <c r="T183" s="418"/>
      <c r="U183" s="419" t="s">
        <v>24385</v>
      </c>
      <c r="V183" s="415"/>
      <c r="W183" s="446"/>
    </row>
    <row r="184" spans="1:23" ht="19.5" thickBot="1">
      <c r="A184" s="415" t="s">
        <v>24386</v>
      </c>
      <c r="B184" s="415"/>
      <c r="C184" s="416" t="s">
        <v>24042</v>
      </c>
      <c r="D184" s="416"/>
      <c r="E184" s="415"/>
      <c r="F184" s="415"/>
      <c r="G184" s="415"/>
      <c r="H184" s="415"/>
      <c r="I184" s="415"/>
      <c r="J184" s="415"/>
      <c r="K184" s="415"/>
      <c r="L184" s="415"/>
      <c r="M184" s="415"/>
      <c r="N184" s="418"/>
      <c r="O184" s="418"/>
      <c r="P184" s="420">
        <v>3000</v>
      </c>
      <c r="T184" s="418"/>
      <c r="U184" s="419" t="s">
        <v>24387</v>
      </c>
      <c r="V184" s="415"/>
      <c r="W184" s="446"/>
    </row>
    <row r="185" spans="1:23" ht="19.5" thickBot="1">
      <c r="A185" s="415" t="s">
        <v>24388</v>
      </c>
      <c r="B185" s="415"/>
      <c r="C185" s="416" t="s">
        <v>24042</v>
      </c>
      <c r="D185" s="416"/>
      <c r="E185" s="415"/>
      <c r="F185" s="415"/>
      <c r="G185" s="415"/>
      <c r="H185" s="415"/>
      <c r="I185" s="415"/>
      <c r="J185" s="415"/>
      <c r="K185" s="415"/>
      <c r="L185" s="415"/>
      <c r="M185" s="415"/>
      <c r="N185" s="418"/>
      <c r="O185" s="418"/>
      <c r="P185" s="420">
        <v>3000</v>
      </c>
      <c r="T185" s="418"/>
      <c r="U185" s="419" t="s">
        <v>24389</v>
      </c>
      <c r="V185" s="415"/>
      <c r="W185" s="446"/>
    </row>
    <row r="186" spans="1:23" ht="19.5" thickBot="1">
      <c r="A186" s="415" t="s">
        <v>24390</v>
      </c>
      <c r="B186" s="415"/>
      <c r="C186" s="416" t="s">
        <v>24042</v>
      </c>
      <c r="D186" s="416"/>
      <c r="E186" s="415"/>
      <c r="F186" s="415"/>
      <c r="G186" s="415"/>
      <c r="H186" s="415"/>
      <c r="I186" s="415"/>
      <c r="J186" s="415" t="s">
        <v>24128</v>
      </c>
      <c r="K186" s="415"/>
      <c r="L186" s="415"/>
      <c r="M186" s="415"/>
      <c r="N186" s="418"/>
      <c r="O186" s="418"/>
      <c r="P186" s="415"/>
      <c r="T186" s="418"/>
      <c r="U186" s="419" t="s">
        <v>24391</v>
      </c>
      <c r="V186" s="415"/>
      <c r="W186" s="446"/>
    </row>
    <row r="187" spans="1:23" ht="19.5" thickBot="1">
      <c r="A187" s="415" t="s">
        <v>24392</v>
      </c>
      <c r="B187" s="415"/>
      <c r="C187" s="416" t="s">
        <v>24042</v>
      </c>
      <c r="D187" s="416"/>
      <c r="E187" s="415"/>
      <c r="F187" s="415"/>
      <c r="G187" s="415"/>
      <c r="H187" s="415"/>
      <c r="I187" s="415"/>
      <c r="J187" s="415"/>
      <c r="K187" s="415"/>
      <c r="L187" s="415"/>
      <c r="M187" s="415"/>
      <c r="N187" s="418"/>
      <c r="O187" s="418"/>
      <c r="P187" s="415"/>
      <c r="T187" s="418"/>
      <c r="U187" s="419" t="s">
        <v>24393</v>
      </c>
      <c r="V187" s="415"/>
      <c r="W187" s="446"/>
    </row>
    <row r="188" spans="1:23" ht="19.5" thickBot="1">
      <c r="A188" s="415" t="s">
        <v>24394</v>
      </c>
      <c r="B188" s="415"/>
      <c r="C188" s="416" t="s">
        <v>24042</v>
      </c>
      <c r="D188" s="416"/>
      <c r="E188" s="415"/>
      <c r="F188" s="415"/>
      <c r="G188" s="415"/>
      <c r="H188" s="415"/>
      <c r="I188" s="415"/>
      <c r="J188" s="415"/>
      <c r="K188" s="415"/>
      <c r="L188" s="415"/>
      <c r="M188" s="415"/>
      <c r="N188" s="418"/>
      <c r="O188" s="418"/>
      <c r="P188" s="415"/>
      <c r="T188" s="418"/>
      <c r="U188" s="419" t="s">
        <v>24395</v>
      </c>
      <c r="V188" s="415"/>
      <c r="W188" s="446"/>
    </row>
    <row r="189" spans="1:23" ht="19.5" thickBot="1">
      <c r="A189" s="415" t="s">
        <v>24396</v>
      </c>
      <c r="B189" s="415"/>
      <c r="C189" s="416" t="s">
        <v>24042</v>
      </c>
      <c r="D189" s="416"/>
      <c r="E189" s="415"/>
      <c r="F189" s="415"/>
      <c r="G189" s="415"/>
      <c r="H189" s="415"/>
      <c r="I189" s="415"/>
      <c r="J189" s="415"/>
      <c r="K189" s="415"/>
      <c r="L189" s="415"/>
      <c r="M189" s="415"/>
      <c r="N189" s="418"/>
      <c r="O189" s="418"/>
      <c r="P189" s="415"/>
      <c r="T189" s="418"/>
      <c r="U189" s="419" t="s">
        <v>24397</v>
      </c>
      <c r="V189" s="415"/>
      <c r="W189" s="446"/>
    </row>
    <row r="190" spans="1:23" ht="19.5" thickBot="1">
      <c r="A190" s="415" t="s">
        <v>24398</v>
      </c>
      <c r="B190" s="415"/>
      <c r="C190" s="416" t="s">
        <v>24042</v>
      </c>
      <c r="D190" s="416"/>
      <c r="E190" s="415"/>
      <c r="F190" s="415"/>
      <c r="G190" s="415"/>
      <c r="H190" s="415"/>
      <c r="I190" s="415"/>
      <c r="J190" s="415"/>
      <c r="K190" s="415"/>
      <c r="L190" s="415"/>
      <c r="M190" s="415"/>
      <c r="N190" s="418"/>
      <c r="O190" s="418"/>
      <c r="P190" s="415"/>
      <c r="T190" s="418"/>
      <c r="U190" s="419" t="s">
        <v>24399</v>
      </c>
      <c r="V190" s="415"/>
      <c r="W190" s="446"/>
    </row>
    <row r="191" spans="1:23" ht="19.5" thickBot="1">
      <c r="A191" s="415" t="s">
        <v>24215</v>
      </c>
      <c r="B191" s="415"/>
      <c r="C191" s="416" t="s">
        <v>24042</v>
      </c>
      <c r="D191" s="416"/>
      <c r="E191" s="415"/>
      <c r="F191" s="415"/>
      <c r="G191" s="415"/>
      <c r="H191" s="415"/>
      <c r="I191" s="415"/>
      <c r="J191" s="415"/>
      <c r="K191" s="415"/>
      <c r="L191" s="415"/>
      <c r="M191" s="415"/>
      <c r="N191" s="418"/>
      <c r="O191" s="418"/>
      <c r="P191" s="415"/>
      <c r="T191" s="418"/>
      <c r="U191" s="419" t="s">
        <v>24400</v>
      </c>
      <c r="V191" s="415"/>
      <c r="W191" s="446"/>
    </row>
    <row r="192" spans="1:23" ht="19.5" thickBot="1">
      <c r="A192" s="415" t="s">
        <v>24401</v>
      </c>
      <c r="B192" s="415"/>
      <c r="C192" s="416" t="s">
        <v>24042</v>
      </c>
      <c r="D192" s="416"/>
      <c r="E192" s="415"/>
      <c r="F192" s="415"/>
      <c r="G192" s="415"/>
      <c r="H192" s="415"/>
      <c r="I192" s="415"/>
      <c r="J192" s="415"/>
      <c r="K192" s="415"/>
      <c r="L192" s="415"/>
      <c r="M192" s="415"/>
      <c r="N192" s="418"/>
      <c r="O192" s="418"/>
      <c r="P192" s="415"/>
      <c r="T192" s="418"/>
      <c r="U192" s="419" t="s">
        <v>24402</v>
      </c>
      <c r="V192" s="415"/>
      <c r="W192" s="446"/>
    </row>
    <row r="193" spans="1:31" ht="19.5" thickBot="1">
      <c r="A193" s="415" t="s">
        <v>24403</v>
      </c>
      <c r="B193" s="415"/>
      <c r="C193" s="416" t="s">
        <v>24042</v>
      </c>
      <c r="D193" s="416"/>
      <c r="E193" s="415"/>
      <c r="F193" s="415"/>
      <c r="G193" s="415"/>
      <c r="H193" s="415"/>
      <c r="I193" s="415"/>
      <c r="J193" s="415"/>
      <c r="K193" s="415"/>
      <c r="L193" s="415"/>
      <c r="M193" s="415"/>
      <c r="N193" s="418"/>
      <c r="O193" s="418"/>
      <c r="P193" s="415"/>
      <c r="T193" s="418"/>
      <c r="U193" s="419" t="s">
        <v>24404</v>
      </c>
      <c r="V193" s="415"/>
      <c r="W193" s="446"/>
    </row>
    <row r="194" spans="1:31" ht="19.5" thickBot="1">
      <c r="A194" s="415" t="s">
        <v>24405</v>
      </c>
      <c r="B194" s="415"/>
      <c r="C194" s="416" t="s">
        <v>24042</v>
      </c>
      <c r="D194" s="416"/>
      <c r="E194" s="415"/>
      <c r="F194" s="415"/>
      <c r="G194" s="415"/>
      <c r="H194" s="415"/>
      <c r="I194" s="415"/>
      <c r="J194" s="415"/>
      <c r="K194" s="415"/>
      <c r="L194" s="415"/>
      <c r="M194" s="415"/>
      <c r="N194" s="418"/>
      <c r="O194" s="418"/>
      <c r="P194" s="415"/>
      <c r="T194" s="418"/>
      <c r="U194" s="419" t="s">
        <v>24406</v>
      </c>
      <c r="V194" s="415"/>
      <c r="W194" s="446"/>
    </row>
    <row r="195" spans="1:31" ht="19.5" thickBot="1">
      <c r="A195" s="415" t="s">
        <v>24407</v>
      </c>
      <c r="B195" s="415"/>
      <c r="C195" s="416" t="s">
        <v>24042</v>
      </c>
      <c r="D195" s="416"/>
      <c r="E195" s="415"/>
      <c r="F195" s="415"/>
      <c r="G195" s="415"/>
      <c r="H195" s="415"/>
      <c r="I195" s="415"/>
      <c r="J195" s="415"/>
      <c r="K195" s="415"/>
      <c r="L195" s="415"/>
      <c r="M195" s="415"/>
      <c r="N195" s="418"/>
      <c r="O195" s="418"/>
      <c r="P195" s="415"/>
      <c r="T195" s="418"/>
      <c r="U195" s="419" t="s">
        <v>24408</v>
      </c>
      <c r="V195" s="415"/>
      <c r="W195" s="446"/>
    </row>
    <row r="196" spans="1:31" ht="19.5" thickBot="1">
      <c r="A196" s="415" t="s">
        <v>24409</v>
      </c>
      <c r="B196" s="415"/>
      <c r="C196" s="416" t="s">
        <v>24042</v>
      </c>
      <c r="D196" s="416"/>
      <c r="E196" s="415"/>
      <c r="F196" s="415"/>
      <c r="G196" s="415"/>
      <c r="H196" s="415"/>
      <c r="I196" s="415"/>
      <c r="J196" s="415"/>
      <c r="K196" s="415"/>
      <c r="L196" s="415"/>
      <c r="M196" s="415"/>
      <c r="N196" s="418"/>
      <c r="O196" s="418"/>
      <c r="P196" s="415"/>
      <c r="T196" s="418"/>
      <c r="U196" s="419" t="s">
        <v>24410</v>
      </c>
      <c r="V196" s="415"/>
      <c r="W196" s="446"/>
    </row>
    <row r="197" spans="1:31" ht="19.5" thickBot="1">
      <c r="A197" s="415" t="s">
        <v>24411</v>
      </c>
      <c r="B197" s="415"/>
      <c r="C197" s="416" t="s">
        <v>24042</v>
      </c>
      <c r="D197" s="416"/>
      <c r="E197" s="415"/>
      <c r="F197" s="415"/>
      <c r="G197" s="415"/>
      <c r="H197" s="415"/>
      <c r="I197" s="415"/>
      <c r="J197" s="415"/>
      <c r="K197" s="415"/>
      <c r="L197" s="415"/>
      <c r="M197" s="415"/>
      <c r="N197" s="418"/>
      <c r="O197" s="418"/>
      <c r="P197" s="415"/>
      <c r="T197" s="418"/>
      <c r="U197" s="419" t="s">
        <v>24412</v>
      </c>
      <c r="V197" s="415"/>
      <c r="W197" s="446"/>
    </row>
    <row r="198" spans="1:31" ht="19.5" thickBot="1">
      <c r="A198" s="415" t="s">
        <v>24413</v>
      </c>
      <c r="B198" s="415"/>
      <c r="C198" s="416" t="s">
        <v>24042</v>
      </c>
      <c r="D198" s="416"/>
      <c r="E198" s="415"/>
      <c r="F198" s="415"/>
      <c r="G198" s="415"/>
      <c r="H198" s="415"/>
      <c r="I198" s="415"/>
      <c r="J198" s="415"/>
      <c r="K198" s="415"/>
      <c r="L198" s="415"/>
      <c r="M198" s="415"/>
      <c r="N198" s="418"/>
      <c r="O198" s="418"/>
      <c r="P198" s="415"/>
      <c r="T198" s="418"/>
      <c r="U198" s="419" t="s">
        <v>24414</v>
      </c>
      <c r="V198" s="415"/>
      <c r="W198" s="446"/>
    </row>
    <row r="199" spans="1:31" ht="19.5" thickBot="1">
      <c r="A199" s="415" t="s">
        <v>24415</v>
      </c>
      <c r="B199" s="415"/>
      <c r="C199" s="416" t="s">
        <v>24042</v>
      </c>
      <c r="D199" s="416"/>
      <c r="E199" s="415"/>
      <c r="F199" s="415"/>
      <c r="G199" s="415"/>
      <c r="H199" s="415"/>
      <c r="I199" s="415"/>
      <c r="J199" s="415"/>
      <c r="K199" s="415"/>
      <c r="L199" s="415"/>
      <c r="M199" s="415"/>
      <c r="N199" s="418"/>
      <c r="O199" s="418"/>
      <c r="P199" s="415"/>
      <c r="T199" s="418"/>
      <c r="U199" s="419" t="s">
        <v>24416</v>
      </c>
      <c r="V199" s="415"/>
      <c r="W199" s="446"/>
    </row>
    <row r="200" spans="1:31" ht="19.5" thickBot="1">
      <c r="A200" s="415" t="s">
        <v>24417</v>
      </c>
      <c r="B200" s="415"/>
      <c r="C200" s="416" t="s">
        <v>24042</v>
      </c>
      <c r="D200" s="416"/>
      <c r="E200" s="415"/>
      <c r="F200" s="415"/>
      <c r="G200" s="415"/>
      <c r="H200" s="415"/>
      <c r="I200" s="415"/>
      <c r="J200" s="415"/>
      <c r="K200" s="415"/>
      <c r="L200" s="415"/>
      <c r="M200" s="415"/>
      <c r="N200" s="418"/>
      <c r="O200" s="418"/>
      <c r="P200" s="415"/>
      <c r="T200" s="418"/>
      <c r="U200" s="419" t="s">
        <v>24418</v>
      </c>
      <c r="V200" s="415"/>
      <c r="W200" s="446"/>
    </row>
    <row r="201" spans="1:31" ht="38.25" thickBot="1">
      <c r="A201" s="415" t="s">
        <v>24419</v>
      </c>
      <c r="B201" s="415"/>
      <c r="C201" s="416" t="s">
        <v>24042</v>
      </c>
      <c r="D201" s="416"/>
      <c r="E201" s="415"/>
      <c r="F201" s="415"/>
      <c r="G201" s="415"/>
      <c r="H201" s="415"/>
      <c r="I201" s="415"/>
      <c r="J201" s="415"/>
      <c r="K201" s="415"/>
      <c r="L201" s="415"/>
      <c r="M201" s="415"/>
      <c r="N201" s="418"/>
      <c r="O201" s="418"/>
      <c r="P201" s="415"/>
      <c r="T201" s="418"/>
      <c r="U201" s="419" t="s">
        <v>24420</v>
      </c>
      <c r="V201" s="415"/>
      <c r="W201" s="446"/>
    </row>
    <row r="202" spans="1:31" ht="38.25" thickBot="1">
      <c r="A202" s="415" t="s">
        <v>24421</v>
      </c>
      <c r="B202" s="415"/>
      <c r="C202" s="416" t="s">
        <v>24042</v>
      </c>
      <c r="D202" s="416"/>
      <c r="E202" s="415"/>
      <c r="F202" s="415"/>
      <c r="G202" s="415"/>
      <c r="H202" s="415"/>
      <c r="I202" s="415"/>
      <c r="J202" s="415"/>
      <c r="K202" s="415"/>
      <c r="L202" s="415"/>
      <c r="M202" s="415"/>
      <c r="N202" s="418"/>
      <c r="O202" s="418"/>
      <c r="P202" s="415"/>
      <c r="T202" s="418"/>
      <c r="U202" s="419" t="s">
        <v>24422</v>
      </c>
      <c r="V202" s="415"/>
      <c r="W202" s="446"/>
    </row>
    <row r="203" spans="1:31" ht="38.25" thickBot="1">
      <c r="A203" s="415" t="s">
        <v>24423</v>
      </c>
      <c r="B203" s="415"/>
      <c r="C203" s="416" t="s">
        <v>24042</v>
      </c>
      <c r="D203" s="416"/>
      <c r="E203" s="415"/>
      <c r="F203" s="415"/>
      <c r="G203" s="415"/>
      <c r="H203" s="415"/>
      <c r="I203" s="415"/>
      <c r="J203" s="415"/>
      <c r="K203" s="415"/>
      <c r="L203" s="415"/>
      <c r="M203" s="415"/>
      <c r="N203" s="418"/>
      <c r="O203" s="418"/>
      <c r="P203" s="415"/>
      <c r="T203" s="418"/>
      <c r="U203" s="419" t="s">
        <v>24424</v>
      </c>
      <c r="V203" s="415"/>
      <c r="W203" s="446"/>
    </row>
    <row r="204" spans="1:31" ht="19.5" thickBot="1">
      <c r="A204" s="415" t="s">
        <v>24425</v>
      </c>
      <c r="B204" s="415"/>
      <c r="C204" s="416" t="s">
        <v>24042</v>
      </c>
      <c r="D204" s="416"/>
      <c r="E204" s="415"/>
      <c r="F204" s="415"/>
      <c r="G204" s="415"/>
      <c r="H204" s="415"/>
      <c r="I204" s="415"/>
      <c r="J204" s="415"/>
      <c r="K204" s="415"/>
      <c r="L204" s="415"/>
      <c r="M204" s="415"/>
      <c r="N204" s="418"/>
      <c r="O204" s="418"/>
      <c r="P204" s="415"/>
      <c r="T204" s="418"/>
      <c r="U204" s="419" t="s">
        <v>24426</v>
      </c>
      <c r="V204" s="415"/>
      <c r="W204" s="446"/>
    </row>
    <row r="205" spans="1:31" ht="19.5" thickBot="1">
      <c r="A205" s="415" t="s">
        <v>24138</v>
      </c>
      <c r="B205" s="415"/>
      <c r="C205" s="416" t="s">
        <v>24042</v>
      </c>
      <c r="D205" s="416"/>
      <c r="E205" s="415"/>
      <c r="F205" s="415"/>
      <c r="G205" s="415"/>
      <c r="H205" s="415"/>
      <c r="I205" s="415"/>
      <c r="J205" s="415"/>
      <c r="K205" s="415"/>
      <c r="L205" s="415"/>
      <c r="M205" s="415"/>
      <c r="N205" s="418"/>
      <c r="O205" s="418"/>
      <c r="P205" s="415"/>
      <c r="T205" s="418"/>
      <c r="U205" s="419" t="s">
        <v>24427</v>
      </c>
      <c r="V205" s="415"/>
      <c r="W205" s="446"/>
    </row>
    <row r="206" spans="1:31" ht="19.5" thickBot="1">
      <c r="A206" s="415" t="s">
        <v>24428</v>
      </c>
      <c r="B206" s="415"/>
      <c r="C206" s="416" t="s">
        <v>24042</v>
      </c>
      <c r="D206" s="416"/>
      <c r="E206" s="415"/>
      <c r="F206" s="415"/>
      <c r="G206" s="415"/>
      <c r="H206" s="415"/>
      <c r="I206" s="415"/>
      <c r="J206" s="415"/>
      <c r="K206" s="415"/>
      <c r="L206" s="415"/>
      <c r="M206" s="415"/>
      <c r="N206" s="418"/>
      <c r="O206" s="418"/>
      <c r="P206" s="415"/>
      <c r="T206" s="418"/>
      <c r="U206" s="419" t="s">
        <v>24429</v>
      </c>
      <c r="V206" s="415"/>
      <c r="W206" s="446"/>
    </row>
    <row r="207" spans="1:31" ht="19.5" thickBot="1">
      <c r="A207" s="454" t="s">
        <v>24430</v>
      </c>
      <c r="B207" s="442"/>
      <c r="C207" s="416" t="s">
        <v>24042</v>
      </c>
      <c r="D207" s="966"/>
      <c r="E207" s="424"/>
      <c r="F207" s="424"/>
      <c r="G207" s="424"/>
      <c r="H207" s="424"/>
      <c r="I207" s="424"/>
      <c r="J207" s="424"/>
      <c r="K207" s="424"/>
      <c r="L207" s="424"/>
      <c r="M207" s="424"/>
      <c r="N207" s="425"/>
      <c r="O207" s="425"/>
      <c r="P207" s="424"/>
      <c r="T207" s="425"/>
      <c r="U207" s="426" t="s">
        <v>24431</v>
      </c>
      <c r="V207" s="424"/>
      <c r="W207" s="449"/>
      <c r="AE207" s="411" t="s">
        <v>24432</v>
      </c>
    </row>
    <row r="208" spans="1:31">
      <c r="N208" s="428"/>
      <c r="O208" s="428"/>
      <c r="T208" s="428"/>
    </row>
    <row r="209" spans="1:31">
      <c r="A209" s="427" t="s">
        <v>24433</v>
      </c>
      <c r="B209" s="427"/>
      <c r="L209" s="411" t="s">
        <v>24434</v>
      </c>
      <c r="N209" s="428"/>
      <c r="O209" s="428"/>
      <c r="Q209" s="411">
        <v>5</v>
      </c>
      <c r="T209" s="428"/>
      <c r="U209" s="361" t="s">
        <v>24435</v>
      </c>
      <c r="W209" s="361"/>
      <c r="Z209" s="361" t="s">
        <v>24436</v>
      </c>
    </row>
    <row r="210" spans="1:31">
      <c r="A210" s="429" t="s">
        <v>24437</v>
      </c>
      <c r="B210" s="429"/>
      <c r="N210" s="428"/>
      <c r="O210" s="428"/>
      <c r="Q210" s="411">
        <v>5</v>
      </c>
      <c r="T210" s="428"/>
      <c r="U210" s="361" t="s">
        <v>24439</v>
      </c>
      <c r="V210" s="411" t="s">
        <v>24438</v>
      </c>
      <c r="W210" s="361"/>
    </row>
    <row r="211" spans="1:31">
      <c r="A211" s="453" t="s">
        <v>24440</v>
      </c>
      <c r="N211" s="428"/>
      <c r="O211" s="428"/>
      <c r="T211" s="428"/>
    </row>
    <row r="212" spans="1:31">
      <c r="A212" s="453" t="s">
        <v>24441</v>
      </c>
      <c r="E212" s="430">
        <v>42278</v>
      </c>
      <c r="N212" s="428"/>
      <c r="O212" s="428"/>
      <c r="Q212" s="411">
        <v>68</v>
      </c>
      <c r="T212" s="428"/>
      <c r="V212" s="411" t="s">
        <v>24442</v>
      </c>
    </row>
    <row r="213" spans="1:31">
      <c r="A213" s="453" t="s">
        <v>24443</v>
      </c>
      <c r="E213" s="430">
        <v>41122</v>
      </c>
      <c r="N213" s="428"/>
      <c r="O213" s="428"/>
      <c r="Q213" s="411">
        <v>7</v>
      </c>
      <c r="T213" s="428"/>
      <c r="U213" s="361" t="s">
        <v>24445</v>
      </c>
      <c r="V213" s="411" t="s">
        <v>24444</v>
      </c>
      <c r="W213" s="361"/>
    </row>
    <row r="214" spans="1:31">
      <c r="A214" s="431" t="s">
        <v>24446</v>
      </c>
      <c r="B214" s="431"/>
      <c r="E214" s="432">
        <v>38001</v>
      </c>
      <c r="N214" s="428"/>
      <c r="O214" s="428"/>
      <c r="Q214" s="411">
        <v>30</v>
      </c>
      <c r="T214" s="428"/>
      <c r="U214" s="361" t="s">
        <v>24448</v>
      </c>
      <c r="V214" s="411" t="s">
        <v>24447</v>
      </c>
      <c r="W214" s="361"/>
      <c r="Z214" s="361" t="s">
        <v>24449</v>
      </c>
    </row>
    <row r="215" spans="1:31">
      <c r="A215" s="431" t="s">
        <v>24450</v>
      </c>
      <c r="B215" s="433"/>
      <c r="E215" s="430">
        <v>38657</v>
      </c>
      <c r="N215" s="428"/>
      <c r="O215" s="428"/>
      <c r="Q215" s="411">
        <v>15</v>
      </c>
      <c r="T215" s="428"/>
      <c r="U215" s="361" t="s">
        <v>24452</v>
      </c>
      <c r="V215" s="411" t="s">
        <v>24451</v>
      </c>
      <c r="W215" s="361"/>
      <c r="Z215" s="361" t="s">
        <v>24453</v>
      </c>
    </row>
    <row r="216" spans="1:31">
      <c r="A216" s="453" t="s">
        <v>24458</v>
      </c>
    </row>
    <row r="217" spans="1:31">
      <c r="U217" s="290" t="s">
        <v>19427</v>
      </c>
      <c r="W217" s="290"/>
      <c r="AE217" s="290" t="s">
        <v>19428</v>
      </c>
    </row>
    <row r="218" spans="1:31">
      <c r="A218" s="455" t="s">
        <v>19137</v>
      </c>
      <c r="B218" s="290"/>
      <c r="E218" s="291">
        <v>38930</v>
      </c>
      <c r="P218" s="290" t="s">
        <v>19138</v>
      </c>
      <c r="T218" s="290" t="s">
        <v>19139</v>
      </c>
    </row>
    <row r="219" spans="1:31">
      <c r="A219" s="455" t="s">
        <v>19140</v>
      </c>
      <c r="B219" s="290"/>
      <c r="E219" s="291">
        <v>35796</v>
      </c>
      <c r="P219" s="290" t="s">
        <v>19141</v>
      </c>
      <c r="T219" s="290" t="s">
        <v>19142</v>
      </c>
    </row>
    <row r="220" spans="1:31">
      <c r="A220" s="455" t="s">
        <v>19143</v>
      </c>
      <c r="B220" s="290"/>
      <c r="E220" s="291">
        <v>37469</v>
      </c>
      <c r="P220" s="290" t="s">
        <v>19144</v>
      </c>
      <c r="T220" s="290" t="s">
        <v>19142</v>
      </c>
    </row>
    <row r="221" spans="1:31">
      <c r="A221" s="455" t="s">
        <v>19145</v>
      </c>
      <c r="B221" s="290"/>
      <c r="E221" s="291">
        <v>37712</v>
      </c>
      <c r="P221" s="290" t="s">
        <v>19138</v>
      </c>
      <c r="T221" s="290" t="s">
        <v>19146</v>
      </c>
    </row>
    <row r="222" spans="1:31">
      <c r="A222" s="455" t="s">
        <v>19147</v>
      </c>
      <c r="B222" s="290"/>
      <c r="E222" s="291">
        <v>40026</v>
      </c>
      <c r="P222" s="290" t="s">
        <v>19148</v>
      </c>
      <c r="T222" s="290" t="s">
        <v>19149</v>
      </c>
    </row>
    <row r="223" spans="1:31">
      <c r="A223" s="455" t="s">
        <v>19150</v>
      </c>
      <c r="B223" s="290"/>
      <c r="E223" s="291">
        <v>39539</v>
      </c>
      <c r="P223" s="290" t="s">
        <v>19151</v>
      </c>
      <c r="T223" s="290" t="s">
        <v>19152</v>
      </c>
    </row>
    <row r="224" spans="1:31">
      <c r="A224" s="455" t="s">
        <v>19153</v>
      </c>
      <c r="B224" s="290"/>
      <c r="E224" s="291">
        <v>37712</v>
      </c>
      <c r="P224" s="290" t="s">
        <v>19138</v>
      </c>
      <c r="T224" s="290" t="s">
        <v>19142</v>
      </c>
    </row>
    <row r="225" spans="1:20">
      <c r="A225" s="455" t="s">
        <v>19154</v>
      </c>
      <c r="B225" s="290"/>
      <c r="E225" s="291">
        <v>37043</v>
      </c>
      <c r="P225" s="290" t="s">
        <v>19155</v>
      </c>
      <c r="T225" s="290" t="s">
        <v>19156</v>
      </c>
    </row>
    <row r="226" spans="1:20">
      <c r="A226" s="455" t="s">
        <v>19157</v>
      </c>
      <c r="B226" s="290"/>
      <c r="E226" s="291">
        <v>38473</v>
      </c>
      <c r="P226" s="290" t="s">
        <v>19158</v>
      </c>
      <c r="T226" s="290" t="s">
        <v>19159</v>
      </c>
    </row>
    <row r="227" spans="1:20">
      <c r="A227" s="455" t="s">
        <v>19160</v>
      </c>
      <c r="B227" s="290"/>
      <c r="E227" s="291">
        <v>37742</v>
      </c>
      <c r="P227" s="290"/>
      <c r="T227" s="290" t="s">
        <v>19161</v>
      </c>
    </row>
    <row r="228" spans="1:20">
      <c r="A228" s="455" t="s">
        <v>19162</v>
      </c>
      <c r="B228" s="290"/>
      <c r="E228" s="291">
        <v>37408</v>
      </c>
      <c r="P228" s="290" t="s">
        <v>19138</v>
      </c>
      <c r="T228" s="290" t="s">
        <v>19163</v>
      </c>
    </row>
    <row r="229" spans="1:20">
      <c r="A229" s="455" t="s">
        <v>19164</v>
      </c>
      <c r="B229" s="290"/>
      <c r="E229" s="291">
        <v>37257</v>
      </c>
      <c r="P229" s="290" t="s">
        <v>19165</v>
      </c>
      <c r="T229" s="290" t="s">
        <v>19146</v>
      </c>
    </row>
    <row r="230" spans="1:20">
      <c r="A230" s="455" t="s">
        <v>19166</v>
      </c>
      <c r="B230" s="290"/>
      <c r="E230" s="291">
        <v>39142</v>
      </c>
      <c r="P230" s="290" t="s">
        <v>19148</v>
      </c>
      <c r="T230" s="290" t="s">
        <v>19139</v>
      </c>
    </row>
    <row r="231" spans="1:20">
      <c r="A231" s="455" t="s">
        <v>19167</v>
      </c>
      <c r="B231" s="290"/>
      <c r="E231" s="291">
        <v>37561</v>
      </c>
      <c r="P231" s="290" t="s">
        <v>19138</v>
      </c>
      <c r="T231" s="290" t="s">
        <v>19163</v>
      </c>
    </row>
    <row r="232" spans="1:20">
      <c r="A232" s="455" t="s">
        <v>19168</v>
      </c>
      <c r="B232" s="290"/>
      <c r="E232" s="291">
        <v>37653</v>
      </c>
      <c r="P232" s="290" t="s">
        <v>19169</v>
      </c>
      <c r="T232" s="290" t="s">
        <v>19142</v>
      </c>
    </row>
    <row r="233" spans="1:20">
      <c r="A233" s="455" t="s">
        <v>19170</v>
      </c>
      <c r="B233" s="290"/>
      <c r="E233" s="291">
        <v>34912</v>
      </c>
      <c r="P233" s="290" t="s">
        <v>19171</v>
      </c>
      <c r="T233" s="290" t="s">
        <v>19142</v>
      </c>
    </row>
    <row r="234" spans="1:20">
      <c r="A234" s="455" t="s">
        <v>19172</v>
      </c>
      <c r="B234" s="290"/>
      <c r="E234" s="291">
        <v>33359</v>
      </c>
      <c r="P234" s="290" t="s">
        <v>19173</v>
      </c>
      <c r="T234" s="290" t="s">
        <v>19174</v>
      </c>
    </row>
    <row r="235" spans="1:20">
      <c r="A235" s="455" t="s">
        <v>19175</v>
      </c>
      <c r="B235" s="290"/>
      <c r="E235" s="291">
        <v>37012</v>
      </c>
      <c r="P235" s="290" t="s">
        <v>19176</v>
      </c>
      <c r="T235" s="290" t="s">
        <v>19177</v>
      </c>
    </row>
    <row r="236" spans="1:20">
      <c r="A236" s="455" t="s">
        <v>19178</v>
      </c>
      <c r="B236" s="290"/>
      <c r="E236" s="291">
        <v>36831</v>
      </c>
      <c r="P236" s="290" t="s">
        <v>19179</v>
      </c>
      <c r="T236" s="290" t="s">
        <v>19146</v>
      </c>
    </row>
    <row r="237" spans="1:20">
      <c r="A237" s="455" t="s">
        <v>19180</v>
      </c>
      <c r="B237" s="290"/>
      <c r="E237" s="291">
        <v>37742</v>
      </c>
      <c r="P237" s="290" t="s">
        <v>19138</v>
      </c>
      <c r="T237" s="290" t="s">
        <v>19142</v>
      </c>
    </row>
    <row r="238" spans="1:20">
      <c r="A238" s="455" t="s">
        <v>19181</v>
      </c>
      <c r="B238" s="290"/>
      <c r="E238" s="291">
        <v>39083</v>
      </c>
      <c r="P238" s="290" t="s">
        <v>19182</v>
      </c>
      <c r="T238" s="290" t="s">
        <v>19156</v>
      </c>
    </row>
    <row r="239" spans="1:20">
      <c r="A239" s="455" t="s">
        <v>19183</v>
      </c>
      <c r="B239" s="290"/>
      <c r="E239" s="291">
        <v>37469</v>
      </c>
      <c r="P239" s="290" t="s">
        <v>19184</v>
      </c>
      <c r="T239" s="290" t="s">
        <v>19177</v>
      </c>
    </row>
    <row r="240" spans="1:20" ht="37.5">
      <c r="A240" s="455" t="s">
        <v>19185</v>
      </c>
      <c r="B240" s="290"/>
      <c r="E240" s="291">
        <v>37591</v>
      </c>
      <c r="P240" s="290"/>
      <c r="T240" s="290" t="s">
        <v>19177</v>
      </c>
    </row>
    <row r="241" spans="1:20">
      <c r="A241" s="455" t="s">
        <v>19186</v>
      </c>
      <c r="B241" s="290"/>
      <c r="E241" s="291">
        <v>36892</v>
      </c>
      <c r="P241" s="290" t="s">
        <v>19187</v>
      </c>
      <c r="T241" s="290" t="s">
        <v>19139</v>
      </c>
    </row>
    <row r="242" spans="1:20">
      <c r="A242" s="455" t="s">
        <v>19188</v>
      </c>
      <c r="B242" s="290"/>
      <c r="E242" s="291">
        <v>34213</v>
      </c>
      <c r="P242" s="290" t="s">
        <v>19189</v>
      </c>
      <c r="T242" s="290" t="s">
        <v>19161</v>
      </c>
    </row>
    <row r="243" spans="1:20">
      <c r="A243" s="455" t="s">
        <v>19190</v>
      </c>
      <c r="B243" s="290"/>
      <c r="E243" s="291">
        <v>36770</v>
      </c>
      <c r="P243" s="290" t="s">
        <v>19171</v>
      </c>
      <c r="T243" s="290" t="s">
        <v>19161</v>
      </c>
    </row>
    <row r="244" spans="1:20">
      <c r="A244" s="455" t="s">
        <v>19191</v>
      </c>
      <c r="B244" s="290"/>
      <c r="E244" s="291">
        <v>37895</v>
      </c>
      <c r="P244" s="290" t="s">
        <v>19182</v>
      </c>
      <c r="T244" s="290" t="s">
        <v>19146</v>
      </c>
    </row>
    <row r="245" spans="1:20">
      <c r="A245" s="455" t="s">
        <v>19192</v>
      </c>
      <c r="B245" s="290"/>
      <c r="E245" s="291">
        <v>35490</v>
      </c>
      <c r="P245" s="290" t="s">
        <v>19138</v>
      </c>
      <c r="T245" s="290" t="s">
        <v>19139</v>
      </c>
    </row>
    <row r="246" spans="1:20">
      <c r="A246" s="455" t="s">
        <v>19193</v>
      </c>
      <c r="B246" s="290"/>
      <c r="E246" s="291">
        <v>35339</v>
      </c>
      <c r="P246" s="290" t="s">
        <v>19194</v>
      </c>
      <c r="T246" s="290" t="s">
        <v>19195</v>
      </c>
    </row>
    <row r="247" spans="1:20" ht="37.5">
      <c r="A247" s="455" t="s">
        <v>19196</v>
      </c>
      <c r="B247" s="290"/>
      <c r="E247" s="291">
        <v>38718</v>
      </c>
      <c r="P247" s="290" t="s">
        <v>19138</v>
      </c>
      <c r="T247" s="290" t="s">
        <v>19174</v>
      </c>
    </row>
    <row r="248" spans="1:20">
      <c r="A248" s="455" t="s">
        <v>19197</v>
      </c>
      <c r="B248" s="290"/>
      <c r="E248" s="291">
        <v>36069</v>
      </c>
      <c r="P248" s="290" t="s">
        <v>19179</v>
      </c>
      <c r="T248" s="290" t="s">
        <v>19146</v>
      </c>
    </row>
    <row r="249" spans="1:20">
      <c r="A249" s="455" t="s">
        <v>19426</v>
      </c>
      <c r="B249" s="290"/>
      <c r="E249" s="291">
        <v>36220</v>
      </c>
      <c r="P249" s="290" t="s">
        <v>19138</v>
      </c>
      <c r="T249" s="290" t="s">
        <v>19156</v>
      </c>
    </row>
    <row r="250" spans="1:20">
      <c r="A250" s="455" t="s">
        <v>19198</v>
      </c>
      <c r="B250" s="290"/>
      <c r="E250" s="291">
        <v>36526</v>
      </c>
      <c r="P250" s="290" t="s">
        <v>19182</v>
      </c>
      <c r="T250" s="290" t="s">
        <v>19195</v>
      </c>
    </row>
    <row r="251" spans="1:20">
      <c r="A251" s="455" t="s">
        <v>19199</v>
      </c>
      <c r="B251" s="290"/>
      <c r="E251" s="291">
        <v>39479</v>
      </c>
      <c r="P251" s="290" t="s">
        <v>19200</v>
      </c>
      <c r="T251" s="290" t="s">
        <v>19146</v>
      </c>
    </row>
    <row r="252" spans="1:20">
      <c r="A252" s="455" t="s">
        <v>19201</v>
      </c>
      <c r="B252" s="290"/>
      <c r="E252" s="291">
        <v>39326</v>
      </c>
      <c r="P252" s="290" t="s">
        <v>19148</v>
      </c>
      <c r="T252" s="290" t="s">
        <v>19156</v>
      </c>
    </row>
    <row r="253" spans="1:20">
      <c r="A253" s="455" t="s">
        <v>19202</v>
      </c>
      <c r="B253" s="290"/>
      <c r="E253" s="291">
        <v>36647</v>
      </c>
      <c r="P253" s="290" t="s">
        <v>19138</v>
      </c>
      <c r="T253" s="290" t="s">
        <v>19203</v>
      </c>
    </row>
    <row r="254" spans="1:20" ht="37.5">
      <c r="A254" s="455" t="s">
        <v>19204</v>
      </c>
      <c r="B254" s="290"/>
      <c r="E254" s="291">
        <v>39022</v>
      </c>
      <c r="P254" s="290"/>
      <c r="T254" s="290" t="s">
        <v>19205</v>
      </c>
    </row>
    <row r="255" spans="1:20">
      <c r="A255" s="455" t="s">
        <v>19206</v>
      </c>
      <c r="B255" s="290"/>
      <c r="E255" s="291">
        <v>38808</v>
      </c>
      <c r="P255" s="290" t="s">
        <v>19138</v>
      </c>
      <c r="T255" s="290" t="s">
        <v>19177</v>
      </c>
    </row>
    <row r="256" spans="1:20">
      <c r="A256" s="455" t="s">
        <v>19207</v>
      </c>
      <c r="B256" s="290"/>
      <c r="E256" s="291">
        <v>37987</v>
      </c>
      <c r="P256" s="290" t="s">
        <v>19208</v>
      </c>
      <c r="T256" s="290" t="s">
        <v>19177</v>
      </c>
    </row>
    <row r="257" spans="1:20" ht="37.5">
      <c r="A257" s="455" t="s">
        <v>19209</v>
      </c>
      <c r="B257" s="290"/>
      <c r="E257" s="291">
        <v>35735</v>
      </c>
      <c r="P257" s="290" t="s">
        <v>19210</v>
      </c>
      <c r="T257" s="290" t="s">
        <v>19177</v>
      </c>
    </row>
    <row r="258" spans="1:20">
      <c r="A258" s="455" t="s">
        <v>19211</v>
      </c>
      <c r="B258" s="290"/>
      <c r="E258" s="291">
        <v>32752</v>
      </c>
      <c r="P258" s="290" t="s">
        <v>19212</v>
      </c>
      <c r="T258" s="290" t="s">
        <v>19142</v>
      </c>
    </row>
    <row r="259" spans="1:20">
      <c r="A259" s="455" t="s">
        <v>19213</v>
      </c>
      <c r="B259" s="290"/>
      <c r="E259" s="291">
        <v>37073</v>
      </c>
      <c r="P259" s="290" t="s">
        <v>19214</v>
      </c>
      <c r="T259" s="290" t="s">
        <v>19215</v>
      </c>
    </row>
    <row r="260" spans="1:20" ht="37.5">
      <c r="A260" s="455" t="s">
        <v>19216</v>
      </c>
      <c r="B260" s="290"/>
      <c r="E260" s="291">
        <v>37257</v>
      </c>
      <c r="P260" s="290" t="s">
        <v>19208</v>
      </c>
      <c r="T260" s="290" t="s">
        <v>19177</v>
      </c>
    </row>
    <row r="261" spans="1:20" ht="37.5">
      <c r="A261" s="455" t="s">
        <v>19217</v>
      </c>
      <c r="B261" s="290"/>
      <c r="E261" s="291">
        <v>38838</v>
      </c>
      <c r="P261" s="290" t="s">
        <v>19218</v>
      </c>
      <c r="T261" s="290" t="s">
        <v>19219</v>
      </c>
    </row>
    <row r="262" spans="1:20">
      <c r="A262" s="455" t="s">
        <v>19220</v>
      </c>
      <c r="B262" s="290"/>
      <c r="E262" s="291">
        <v>37135</v>
      </c>
      <c r="P262" s="290" t="s">
        <v>19138</v>
      </c>
      <c r="T262" s="290" t="s">
        <v>19156</v>
      </c>
    </row>
    <row r="263" spans="1:20" ht="37.5">
      <c r="A263" s="455" t="s">
        <v>19221</v>
      </c>
      <c r="B263" s="290"/>
      <c r="E263" s="291">
        <v>40057</v>
      </c>
      <c r="P263" s="290" t="s">
        <v>19138</v>
      </c>
      <c r="T263" s="290" t="s">
        <v>19222</v>
      </c>
    </row>
    <row r="264" spans="1:20">
      <c r="A264" s="455" t="s">
        <v>19223</v>
      </c>
      <c r="B264" s="290"/>
      <c r="E264" s="291">
        <v>38078</v>
      </c>
      <c r="P264" s="290" t="s">
        <v>19182</v>
      </c>
      <c r="T264" s="290" t="s">
        <v>19139</v>
      </c>
    </row>
    <row r="265" spans="1:20">
      <c r="A265" s="455" t="s">
        <v>19224</v>
      </c>
      <c r="B265" s="290"/>
      <c r="E265" s="291">
        <v>33573</v>
      </c>
      <c r="P265" s="290" t="s">
        <v>19225</v>
      </c>
      <c r="T265" s="290" t="s">
        <v>19215</v>
      </c>
    </row>
    <row r="266" spans="1:20">
      <c r="A266" s="455" t="s">
        <v>19226</v>
      </c>
      <c r="B266" s="290"/>
      <c r="E266" s="291">
        <v>39630</v>
      </c>
      <c r="P266" s="290" t="s">
        <v>19227</v>
      </c>
      <c r="T266" s="290" t="s">
        <v>19228</v>
      </c>
    </row>
    <row r="267" spans="1:20">
      <c r="A267" s="455" t="s">
        <v>19229</v>
      </c>
      <c r="B267" s="290"/>
      <c r="E267" s="291">
        <v>38838</v>
      </c>
      <c r="P267" s="290" t="s">
        <v>19230</v>
      </c>
      <c r="T267" s="290" t="s">
        <v>19177</v>
      </c>
    </row>
    <row r="268" spans="1:20">
      <c r="A268" s="455" t="s">
        <v>19231</v>
      </c>
      <c r="B268" s="290"/>
      <c r="E268" s="291">
        <v>36982</v>
      </c>
      <c r="P268" s="290" t="s">
        <v>19138</v>
      </c>
      <c r="T268" s="290" t="s">
        <v>19146</v>
      </c>
    </row>
    <row r="269" spans="1:20">
      <c r="A269" s="455" t="s">
        <v>19232</v>
      </c>
      <c r="B269" s="290"/>
      <c r="E269" s="291">
        <v>37469</v>
      </c>
      <c r="P269" s="290" t="s">
        <v>19138</v>
      </c>
      <c r="T269" s="290" t="s">
        <v>19205</v>
      </c>
    </row>
    <row r="270" spans="1:20" ht="37.5">
      <c r="A270" s="455" t="s">
        <v>19233</v>
      </c>
      <c r="B270" s="290"/>
      <c r="E270" s="291">
        <v>36100</v>
      </c>
      <c r="P270" s="290" t="s">
        <v>19179</v>
      </c>
      <c r="T270" s="290" t="s">
        <v>19149</v>
      </c>
    </row>
    <row r="271" spans="1:20">
      <c r="A271" s="455" t="s">
        <v>19234</v>
      </c>
      <c r="B271" s="290"/>
      <c r="E271" s="291">
        <v>38838</v>
      </c>
      <c r="P271" s="290" t="s">
        <v>19235</v>
      </c>
      <c r="T271" s="290" t="s">
        <v>19205</v>
      </c>
    </row>
    <row r="272" spans="1:20">
      <c r="A272" s="455" t="s">
        <v>19236</v>
      </c>
      <c r="B272" s="290"/>
      <c r="E272" s="291">
        <v>38443</v>
      </c>
      <c r="P272" s="290" t="s">
        <v>19138</v>
      </c>
      <c r="T272" s="290" t="s">
        <v>19237</v>
      </c>
    </row>
    <row r="273" spans="1:30">
      <c r="A273" s="455" t="s">
        <v>19238</v>
      </c>
      <c r="B273" s="290"/>
      <c r="E273" s="291">
        <v>35431</v>
      </c>
      <c r="P273" s="290" t="s">
        <v>19239</v>
      </c>
      <c r="T273" s="290" t="s">
        <v>19139</v>
      </c>
    </row>
    <row r="274" spans="1:30">
      <c r="A274" s="455" t="s">
        <v>19240</v>
      </c>
      <c r="B274" s="290"/>
      <c r="E274" s="291">
        <v>38231</v>
      </c>
      <c r="P274" s="290" t="s">
        <v>19171</v>
      </c>
      <c r="T274" s="290" t="s">
        <v>19177</v>
      </c>
    </row>
    <row r="275" spans="1:30" ht="37.5">
      <c r="A275" s="455" t="s">
        <v>19241</v>
      </c>
      <c r="B275" s="290"/>
      <c r="E275" s="291">
        <v>36951</v>
      </c>
      <c r="P275" s="290" t="s">
        <v>19138</v>
      </c>
      <c r="T275" s="290" t="s">
        <v>19242</v>
      </c>
    </row>
    <row r="276" spans="1:30">
      <c r="A276" s="455" t="s">
        <v>19243</v>
      </c>
      <c r="B276" s="290"/>
      <c r="E276" s="291">
        <v>37012</v>
      </c>
      <c r="P276" s="290" t="s">
        <v>19138</v>
      </c>
      <c r="T276" s="290" t="s">
        <v>19161</v>
      </c>
    </row>
    <row r="277" spans="1:30">
      <c r="A277" s="455" t="s">
        <v>19244</v>
      </c>
      <c r="B277" s="290"/>
      <c r="E277" s="291">
        <v>35156</v>
      </c>
      <c r="P277" s="290" t="s">
        <v>19245</v>
      </c>
      <c r="T277" s="290" t="s">
        <v>19142</v>
      </c>
    </row>
    <row r="278" spans="1:30">
      <c r="A278" s="455" t="s">
        <v>19246</v>
      </c>
      <c r="B278" s="290"/>
      <c r="E278" s="290"/>
      <c r="P278" s="290" t="s">
        <v>19247</v>
      </c>
      <c r="T278" s="290" t="s">
        <v>19159</v>
      </c>
    </row>
    <row r="279" spans="1:30">
      <c r="A279" s="455" t="s">
        <v>19248</v>
      </c>
      <c r="B279" s="290"/>
      <c r="E279" s="291">
        <v>37591</v>
      </c>
      <c r="P279" s="290" t="s">
        <v>19138</v>
      </c>
      <c r="T279" s="290" t="s">
        <v>19139</v>
      </c>
    </row>
    <row r="280" spans="1:30">
      <c r="A280" s="455" t="s">
        <v>19249</v>
      </c>
      <c r="B280" s="290"/>
      <c r="E280" s="291">
        <v>35462</v>
      </c>
      <c r="P280" s="290" t="s">
        <v>19138</v>
      </c>
      <c r="T280" s="290" t="s">
        <v>19139</v>
      </c>
    </row>
    <row r="281" spans="1:30">
      <c r="A281" s="455" t="s">
        <v>19250</v>
      </c>
      <c r="B281" s="290"/>
      <c r="E281" s="291">
        <v>33817</v>
      </c>
      <c r="P281" s="290" t="s">
        <v>19251</v>
      </c>
      <c r="T281" s="290" t="s">
        <v>19177</v>
      </c>
    </row>
    <row r="282" spans="1:30">
      <c r="A282" s="455" t="s">
        <v>19252</v>
      </c>
      <c r="B282" s="290"/>
      <c r="E282" s="291">
        <v>38534</v>
      </c>
      <c r="P282" s="290" t="s">
        <v>19253</v>
      </c>
      <c r="T282" s="290" t="s">
        <v>19205</v>
      </c>
    </row>
    <row r="283" spans="1:30">
      <c r="A283" s="455" t="s">
        <v>19254</v>
      </c>
      <c r="B283" s="290"/>
      <c r="E283" s="291">
        <v>37895</v>
      </c>
      <c r="P283" s="290" t="s">
        <v>19245</v>
      </c>
      <c r="T283" s="290" t="s">
        <v>19139</v>
      </c>
    </row>
    <row r="284" spans="1:30">
      <c r="A284" s="455" t="s">
        <v>19255</v>
      </c>
      <c r="B284" s="290"/>
      <c r="E284" s="291">
        <v>38808</v>
      </c>
      <c r="P284" s="290" t="s">
        <v>19256</v>
      </c>
      <c r="T284" s="290" t="s">
        <v>19257</v>
      </c>
    </row>
    <row r="285" spans="1:30">
      <c r="A285" s="455" t="s">
        <v>19258</v>
      </c>
      <c r="B285" s="290"/>
      <c r="E285" s="291">
        <v>37622</v>
      </c>
      <c r="P285" s="290" t="s">
        <v>19182</v>
      </c>
      <c r="T285" s="290" t="s">
        <v>19174</v>
      </c>
      <c r="AD285" s="439" t="s">
        <v>24627</v>
      </c>
    </row>
    <row r="286" spans="1:30">
      <c r="A286" s="455" t="s">
        <v>19259</v>
      </c>
      <c r="B286" s="290"/>
      <c r="E286" s="291">
        <v>36739</v>
      </c>
      <c r="P286" s="290" t="s">
        <v>19138</v>
      </c>
      <c r="T286" s="290" t="s">
        <v>19174</v>
      </c>
    </row>
    <row r="287" spans="1:30">
      <c r="A287" s="455" t="s">
        <v>19260</v>
      </c>
      <c r="B287" s="290"/>
      <c r="E287" s="291">
        <v>35643</v>
      </c>
      <c r="P287" s="290" t="s">
        <v>19158</v>
      </c>
      <c r="T287" s="290" t="s">
        <v>19139</v>
      </c>
    </row>
    <row r="288" spans="1:30">
      <c r="A288" s="455" t="s">
        <v>19261</v>
      </c>
      <c r="B288" s="290"/>
      <c r="E288" s="291">
        <v>35125</v>
      </c>
      <c r="P288" s="290" t="s">
        <v>19262</v>
      </c>
      <c r="T288" s="290" t="s">
        <v>19163</v>
      </c>
    </row>
    <row r="289" spans="1:30">
      <c r="A289" s="455" t="s">
        <v>19263</v>
      </c>
      <c r="B289" s="290"/>
      <c r="E289" s="291">
        <v>38261</v>
      </c>
      <c r="P289" s="290" t="s">
        <v>19176</v>
      </c>
      <c r="T289" s="290" t="s">
        <v>19142</v>
      </c>
    </row>
    <row r="290" spans="1:30">
      <c r="A290" s="455" t="s">
        <v>19264</v>
      </c>
      <c r="B290" s="290"/>
      <c r="E290" s="291">
        <v>36708</v>
      </c>
      <c r="P290" s="290" t="s">
        <v>19265</v>
      </c>
      <c r="T290" s="290" t="s">
        <v>19142</v>
      </c>
    </row>
    <row r="291" spans="1:30" ht="37.5">
      <c r="A291" s="455" t="s">
        <v>19266</v>
      </c>
      <c r="B291" s="290"/>
      <c r="E291" s="291">
        <v>38473</v>
      </c>
      <c r="P291" s="290" t="s">
        <v>19267</v>
      </c>
      <c r="T291" s="290" t="s">
        <v>19146</v>
      </c>
    </row>
    <row r="292" spans="1:30">
      <c r="A292" s="455" t="s">
        <v>19268</v>
      </c>
      <c r="B292" s="290"/>
      <c r="E292" s="291">
        <v>39114</v>
      </c>
      <c r="P292" s="290" t="s">
        <v>19269</v>
      </c>
      <c r="T292" s="290" t="s">
        <v>19174</v>
      </c>
    </row>
    <row r="293" spans="1:30">
      <c r="A293" s="455" t="s">
        <v>19270</v>
      </c>
      <c r="B293" s="290"/>
      <c r="E293" s="290"/>
      <c r="P293" s="290"/>
      <c r="T293" s="290" t="s">
        <v>19139</v>
      </c>
    </row>
    <row r="294" spans="1:30">
      <c r="A294" s="455" t="s">
        <v>19271</v>
      </c>
      <c r="B294" s="290"/>
      <c r="E294" s="291">
        <v>37622</v>
      </c>
      <c r="P294" s="290" t="s">
        <v>19171</v>
      </c>
      <c r="T294" s="290" t="s">
        <v>19156</v>
      </c>
    </row>
    <row r="295" spans="1:30">
      <c r="A295" s="455" t="s">
        <v>19272</v>
      </c>
      <c r="B295" s="290"/>
      <c r="E295" s="291">
        <v>38443</v>
      </c>
      <c r="P295" s="290" t="s">
        <v>19273</v>
      </c>
      <c r="T295" s="290" t="s">
        <v>19142</v>
      </c>
    </row>
    <row r="296" spans="1:30">
      <c r="A296" s="455" t="s">
        <v>19274</v>
      </c>
      <c r="B296" s="290"/>
      <c r="E296" s="291">
        <v>36039</v>
      </c>
      <c r="P296" s="290" t="s">
        <v>19275</v>
      </c>
      <c r="T296" s="290" t="s">
        <v>19146</v>
      </c>
    </row>
    <row r="297" spans="1:30">
      <c r="A297" s="455" t="s">
        <v>19276</v>
      </c>
      <c r="B297" s="290"/>
      <c r="E297" s="291">
        <v>37469</v>
      </c>
      <c r="P297" s="290" t="s">
        <v>19182</v>
      </c>
      <c r="T297" s="290" t="s">
        <v>19139</v>
      </c>
    </row>
    <row r="298" spans="1:30" ht="37.5">
      <c r="A298" s="455" t="s">
        <v>19277</v>
      </c>
      <c r="B298" s="290"/>
      <c r="E298" s="291">
        <v>37987</v>
      </c>
      <c r="P298" s="290" t="s">
        <v>19275</v>
      </c>
      <c r="T298" s="290" t="s">
        <v>19142</v>
      </c>
    </row>
    <row r="299" spans="1:30">
      <c r="A299" s="455" t="s">
        <v>19278</v>
      </c>
      <c r="B299" s="290"/>
      <c r="E299" s="291">
        <v>38412</v>
      </c>
      <c r="P299" s="290" t="s">
        <v>19138</v>
      </c>
      <c r="T299" s="290" t="s">
        <v>19228</v>
      </c>
    </row>
    <row r="300" spans="1:30">
      <c r="A300" s="455" t="s">
        <v>19279</v>
      </c>
      <c r="B300" s="290"/>
      <c r="E300" s="291">
        <v>38384</v>
      </c>
      <c r="P300" s="290" t="s">
        <v>19138</v>
      </c>
      <c r="T300" s="290" t="s">
        <v>19142</v>
      </c>
      <c r="AD300" s="439" t="s">
        <v>24627</v>
      </c>
    </row>
    <row r="301" spans="1:30">
      <c r="A301" s="455" t="s">
        <v>19280</v>
      </c>
      <c r="B301" s="290"/>
      <c r="E301" s="290"/>
      <c r="P301" s="290"/>
      <c r="T301" s="290" t="s">
        <v>19281</v>
      </c>
    </row>
    <row r="302" spans="1:30">
      <c r="A302" s="455" t="s">
        <v>19282</v>
      </c>
      <c r="B302" s="290"/>
      <c r="E302" s="291">
        <v>37803</v>
      </c>
      <c r="P302" s="290" t="s">
        <v>19245</v>
      </c>
      <c r="T302" s="290" t="s">
        <v>19177</v>
      </c>
    </row>
    <row r="303" spans="1:30">
      <c r="A303" s="455" t="s">
        <v>19283</v>
      </c>
      <c r="B303" s="290"/>
      <c r="E303" s="291">
        <v>36251</v>
      </c>
      <c r="P303" s="290" t="s">
        <v>19138</v>
      </c>
      <c r="T303" s="290" t="s">
        <v>19177</v>
      </c>
    </row>
    <row r="304" spans="1:30">
      <c r="A304" s="455" t="s">
        <v>19284</v>
      </c>
      <c r="B304" s="290"/>
      <c r="E304" s="291">
        <v>38231</v>
      </c>
      <c r="P304" s="290" t="s">
        <v>19245</v>
      </c>
      <c r="T304" s="290" t="s">
        <v>19285</v>
      </c>
    </row>
    <row r="305" spans="1:20">
      <c r="A305" s="455" t="s">
        <v>19286</v>
      </c>
      <c r="B305" s="290"/>
      <c r="E305" s="291">
        <v>37012</v>
      </c>
      <c r="P305" s="290"/>
      <c r="T305" s="290" t="s">
        <v>19177</v>
      </c>
    </row>
    <row r="306" spans="1:20">
      <c r="A306" s="455" t="s">
        <v>19287</v>
      </c>
      <c r="B306" s="290"/>
      <c r="E306" s="291">
        <v>38777</v>
      </c>
      <c r="P306" s="290" t="s">
        <v>19138</v>
      </c>
      <c r="T306" s="290" t="s">
        <v>19139</v>
      </c>
    </row>
    <row r="307" spans="1:20">
      <c r="A307" s="455" t="s">
        <v>19288</v>
      </c>
      <c r="B307" s="290"/>
      <c r="E307" s="291">
        <v>38200</v>
      </c>
      <c r="P307" s="290" t="s">
        <v>19208</v>
      </c>
      <c r="T307" s="290" t="s">
        <v>19139</v>
      </c>
    </row>
    <row r="308" spans="1:20">
      <c r="A308" s="455" t="s">
        <v>19289</v>
      </c>
      <c r="B308" s="290"/>
      <c r="E308" s="291">
        <v>34669</v>
      </c>
      <c r="P308" s="290" t="s">
        <v>19275</v>
      </c>
      <c r="T308" s="290" t="s">
        <v>19139</v>
      </c>
    </row>
    <row r="309" spans="1:20">
      <c r="A309" s="455" t="s">
        <v>19290</v>
      </c>
      <c r="B309" s="290"/>
      <c r="E309" s="291">
        <v>38899</v>
      </c>
      <c r="P309" s="290" t="s">
        <v>19208</v>
      </c>
      <c r="T309" s="290" t="s">
        <v>19163</v>
      </c>
    </row>
    <row r="310" spans="1:20">
      <c r="A310" s="455" t="s">
        <v>19291</v>
      </c>
      <c r="B310" s="290"/>
      <c r="E310" s="291">
        <v>35855</v>
      </c>
      <c r="P310" s="290" t="s">
        <v>19230</v>
      </c>
      <c r="T310" s="290" t="s">
        <v>19146</v>
      </c>
    </row>
    <row r="311" spans="1:20">
      <c r="A311" s="455" t="s">
        <v>19292</v>
      </c>
      <c r="B311" s="290"/>
      <c r="E311" s="291">
        <v>36251</v>
      </c>
      <c r="P311" s="290" t="s">
        <v>19171</v>
      </c>
      <c r="T311" s="290" t="s">
        <v>19142</v>
      </c>
    </row>
    <row r="312" spans="1:20">
      <c r="A312" s="455" t="s">
        <v>19293</v>
      </c>
      <c r="B312" s="290"/>
      <c r="E312" s="291">
        <v>37135</v>
      </c>
      <c r="P312" s="290" t="s">
        <v>19294</v>
      </c>
      <c r="T312" s="290" t="s">
        <v>19142</v>
      </c>
    </row>
    <row r="313" spans="1:20" ht="37.5">
      <c r="A313" s="455" t="s">
        <v>19295</v>
      </c>
      <c r="B313" s="290"/>
      <c r="E313" s="291">
        <v>35827</v>
      </c>
      <c r="P313" s="290" t="s">
        <v>19138</v>
      </c>
      <c r="T313" s="290" t="s">
        <v>19139</v>
      </c>
    </row>
    <row r="314" spans="1:20">
      <c r="A314" s="455" t="s">
        <v>19296</v>
      </c>
      <c r="B314" s="290"/>
      <c r="E314" s="291">
        <v>36647</v>
      </c>
      <c r="P314" s="290" t="s">
        <v>19245</v>
      </c>
      <c r="T314" s="290" t="s">
        <v>19142</v>
      </c>
    </row>
    <row r="315" spans="1:20">
      <c r="A315" s="455" t="s">
        <v>19297</v>
      </c>
      <c r="B315" s="290"/>
      <c r="E315" s="291">
        <v>35886</v>
      </c>
      <c r="P315" s="290" t="s">
        <v>19245</v>
      </c>
      <c r="T315" s="290" t="s">
        <v>19142</v>
      </c>
    </row>
    <row r="316" spans="1:20">
      <c r="A316" s="455" t="s">
        <v>19298</v>
      </c>
      <c r="B316" s="290"/>
      <c r="E316" s="291">
        <v>35278</v>
      </c>
      <c r="P316" s="290" t="s">
        <v>19275</v>
      </c>
      <c r="T316" s="290" t="s">
        <v>19177</v>
      </c>
    </row>
    <row r="317" spans="1:20">
      <c r="A317" s="455" t="s">
        <v>19299</v>
      </c>
      <c r="B317" s="290"/>
      <c r="E317" s="291">
        <v>37926</v>
      </c>
      <c r="P317" s="290" t="s">
        <v>19300</v>
      </c>
      <c r="T317" s="290" t="s">
        <v>19205</v>
      </c>
    </row>
    <row r="318" spans="1:20">
      <c r="A318" s="455" t="s">
        <v>19301</v>
      </c>
      <c r="B318" s="290"/>
      <c r="E318" s="291">
        <v>36342</v>
      </c>
      <c r="P318" s="290" t="s">
        <v>19302</v>
      </c>
      <c r="T318" s="290" t="s">
        <v>19146</v>
      </c>
    </row>
    <row r="319" spans="1:20">
      <c r="A319" s="455" t="s">
        <v>19303</v>
      </c>
      <c r="B319" s="290"/>
      <c r="E319" s="291">
        <v>32660</v>
      </c>
      <c r="P319" s="290" t="s">
        <v>19138</v>
      </c>
      <c r="T319" s="290" t="s">
        <v>19149</v>
      </c>
    </row>
    <row r="320" spans="1:20">
      <c r="A320" s="455" t="s">
        <v>19304</v>
      </c>
      <c r="B320" s="290"/>
      <c r="E320" s="291">
        <v>35339</v>
      </c>
      <c r="P320" s="290" t="s">
        <v>19138</v>
      </c>
      <c r="T320" s="290" t="s">
        <v>19174</v>
      </c>
    </row>
    <row r="321" spans="1:30">
      <c r="A321" s="455" t="s">
        <v>24628</v>
      </c>
      <c r="B321" s="290"/>
      <c r="E321" s="291">
        <v>38777</v>
      </c>
      <c r="P321" s="290" t="s">
        <v>19138</v>
      </c>
      <c r="T321" s="290" t="s">
        <v>19146</v>
      </c>
      <c r="AD321" s="439" t="s">
        <v>24627</v>
      </c>
    </row>
    <row r="322" spans="1:30">
      <c r="A322" s="455" t="s">
        <v>19305</v>
      </c>
      <c r="B322" s="290"/>
      <c r="E322" s="291">
        <v>39539</v>
      </c>
      <c r="P322" s="290" t="s">
        <v>19227</v>
      </c>
      <c r="T322" s="290" t="s">
        <v>19161</v>
      </c>
    </row>
    <row r="323" spans="1:30">
      <c r="A323" s="455" t="s">
        <v>19306</v>
      </c>
      <c r="B323" s="290"/>
      <c r="E323" s="291">
        <v>38200</v>
      </c>
      <c r="P323" s="290" t="s">
        <v>19208</v>
      </c>
      <c r="T323" s="290" t="s">
        <v>19142</v>
      </c>
    </row>
    <row r="324" spans="1:30">
      <c r="A324" s="455" t="s">
        <v>19307</v>
      </c>
      <c r="B324" s="290"/>
      <c r="E324" s="291">
        <v>35886</v>
      </c>
      <c r="P324" s="290" t="s">
        <v>19179</v>
      </c>
      <c r="T324" s="290" t="s">
        <v>19174</v>
      </c>
    </row>
    <row r="325" spans="1:30">
      <c r="A325" s="455" t="s">
        <v>19308</v>
      </c>
      <c r="B325" s="290"/>
      <c r="E325" s="291">
        <v>32690</v>
      </c>
      <c r="P325" s="290" t="s">
        <v>19309</v>
      </c>
      <c r="T325" s="290" t="s">
        <v>19163</v>
      </c>
    </row>
    <row r="326" spans="1:30">
      <c r="A326" s="455" t="s">
        <v>19310</v>
      </c>
      <c r="B326" s="290"/>
      <c r="E326" s="291">
        <v>37043</v>
      </c>
      <c r="P326" s="290" t="s">
        <v>19138</v>
      </c>
      <c r="T326" s="290" t="s">
        <v>19219</v>
      </c>
    </row>
    <row r="327" spans="1:30">
      <c r="A327" s="455" t="s">
        <v>19311</v>
      </c>
      <c r="B327" s="290"/>
      <c r="E327" s="291">
        <v>38626</v>
      </c>
      <c r="P327" s="290" t="s">
        <v>19138</v>
      </c>
      <c r="T327" s="290" t="s">
        <v>19281</v>
      </c>
    </row>
    <row r="328" spans="1:30">
      <c r="A328" s="455" t="s">
        <v>19312</v>
      </c>
      <c r="B328" s="290"/>
      <c r="E328" s="291">
        <v>37530</v>
      </c>
      <c r="P328" s="290" t="s">
        <v>19138</v>
      </c>
      <c r="T328" s="290" t="s">
        <v>19313</v>
      </c>
    </row>
    <row r="329" spans="1:30">
      <c r="A329" s="455" t="s">
        <v>19314</v>
      </c>
      <c r="B329" s="290"/>
      <c r="E329" s="291">
        <v>35582</v>
      </c>
      <c r="P329" s="290" t="s">
        <v>19245</v>
      </c>
      <c r="T329" s="290" t="s">
        <v>19139</v>
      </c>
    </row>
    <row r="330" spans="1:30">
      <c r="A330" s="455" t="s">
        <v>19315</v>
      </c>
      <c r="B330" s="290"/>
      <c r="E330" s="291">
        <v>35612</v>
      </c>
      <c r="P330" s="290" t="s">
        <v>19187</v>
      </c>
      <c r="T330" s="290" t="s">
        <v>19316</v>
      </c>
    </row>
    <row r="331" spans="1:30">
      <c r="A331" s="455" t="s">
        <v>19317</v>
      </c>
      <c r="B331" s="290"/>
      <c r="E331" s="291">
        <v>34851</v>
      </c>
      <c r="P331" s="290" t="s">
        <v>19182</v>
      </c>
      <c r="T331" s="290" t="s">
        <v>19205</v>
      </c>
    </row>
    <row r="332" spans="1:30">
      <c r="A332" s="455" t="s">
        <v>19318</v>
      </c>
      <c r="B332" s="290"/>
      <c r="E332" s="291">
        <v>37987</v>
      </c>
      <c r="P332" s="290" t="s">
        <v>19138</v>
      </c>
      <c r="T332" s="290" t="s">
        <v>19146</v>
      </c>
    </row>
    <row r="333" spans="1:30">
      <c r="A333" s="455" t="s">
        <v>19319</v>
      </c>
      <c r="B333" s="290"/>
      <c r="E333" s="291">
        <v>28672</v>
      </c>
      <c r="P333" s="290" t="s">
        <v>19294</v>
      </c>
      <c r="T333" s="290" t="s">
        <v>19161</v>
      </c>
    </row>
    <row r="334" spans="1:30">
      <c r="A334" s="455" t="s">
        <v>19320</v>
      </c>
      <c r="B334" s="290"/>
      <c r="E334" s="291">
        <v>37347</v>
      </c>
      <c r="P334" s="290" t="s">
        <v>19321</v>
      </c>
      <c r="T334" s="290" t="s">
        <v>19174</v>
      </c>
    </row>
    <row r="335" spans="1:30">
      <c r="A335" s="455" t="s">
        <v>19322</v>
      </c>
      <c r="B335" s="290"/>
      <c r="E335" s="291">
        <v>37408</v>
      </c>
      <c r="P335" s="290" t="s">
        <v>19138</v>
      </c>
      <c r="T335" s="290" t="s">
        <v>19139</v>
      </c>
    </row>
    <row r="336" spans="1:30">
      <c r="A336" s="455" t="s">
        <v>19323</v>
      </c>
      <c r="B336" s="290"/>
      <c r="E336" s="291">
        <v>37165</v>
      </c>
      <c r="P336" s="290" t="s">
        <v>19138</v>
      </c>
      <c r="T336" s="290" t="s">
        <v>19174</v>
      </c>
    </row>
    <row r="337" spans="1:30">
      <c r="A337" s="455" t="s">
        <v>19324</v>
      </c>
      <c r="B337" s="290"/>
      <c r="E337" s="291">
        <v>35309</v>
      </c>
      <c r="P337" s="290" t="s">
        <v>19325</v>
      </c>
      <c r="T337" s="290" t="s">
        <v>19161</v>
      </c>
    </row>
    <row r="338" spans="1:30">
      <c r="A338" s="455" t="s">
        <v>19326</v>
      </c>
      <c r="B338" s="290"/>
      <c r="E338" s="291">
        <v>37834</v>
      </c>
      <c r="P338" s="290" t="s">
        <v>19208</v>
      </c>
      <c r="T338" s="290" t="s">
        <v>19139</v>
      </c>
    </row>
    <row r="339" spans="1:30">
      <c r="A339" s="455" t="s">
        <v>19327</v>
      </c>
      <c r="B339" s="290"/>
      <c r="E339" s="291">
        <v>35156</v>
      </c>
      <c r="P339" s="290" t="s">
        <v>19138</v>
      </c>
      <c r="T339" s="290" t="s">
        <v>19328</v>
      </c>
      <c r="AD339" s="439" t="s">
        <v>24627</v>
      </c>
    </row>
    <row r="340" spans="1:30">
      <c r="A340" s="455" t="s">
        <v>19329</v>
      </c>
      <c r="B340" s="290"/>
      <c r="E340" s="291">
        <v>39142</v>
      </c>
      <c r="P340" s="290" t="s">
        <v>19182</v>
      </c>
      <c r="T340" s="290" t="s">
        <v>19177</v>
      </c>
    </row>
    <row r="341" spans="1:30">
      <c r="A341" s="455" t="s">
        <v>19330</v>
      </c>
      <c r="B341" s="290"/>
      <c r="E341" s="291">
        <v>38808</v>
      </c>
      <c r="P341" s="290" t="s">
        <v>19182</v>
      </c>
      <c r="T341" s="290" t="s">
        <v>19146</v>
      </c>
    </row>
    <row r="342" spans="1:30">
      <c r="A342" s="455" t="s">
        <v>19331</v>
      </c>
      <c r="B342" s="290"/>
      <c r="E342" s="291">
        <v>38504</v>
      </c>
      <c r="P342" s="290" t="s">
        <v>19148</v>
      </c>
      <c r="T342" s="290" t="s">
        <v>19146</v>
      </c>
    </row>
    <row r="343" spans="1:30">
      <c r="A343" s="455" t="s">
        <v>19332</v>
      </c>
      <c r="B343" s="290"/>
      <c r="E343" s="290"/>
      <c r="P343" s="290"/>
      <c r="T343" s="290" t="s">
        <v>19139</v>
      </c>
    </row>
    <row r="344" spans="1:30">
      <c r="A344" s="455" t="s">
        <v>19333</v>
      </c>
      <c r="B344" s="290"/>
      <c r="E344" s="291">
        <v>32356</v>
      </c>
      <c r="P344" s="290"/>
      <c r="T344" s="290" t="s">
        <v>19334</v>
      </c>
    </row>
    <row r="345" spans="1:30">
      <c r="A345" s="455" t="s">
        <v>19335</v>
      </c>
      <c r="B345" s="290"/>
      <c r="E345" s="291">
        <v>37834</v>
      </c>
      <c r="P345" s="290" t="s">
        <v>19336</v>
      </c>
      <c r="T345" s="290" t="s">
        <v>19139</v>
      </c>
    </row>
    <row r="346" spans="1:30">
      <c r="A346" s="455" t="s">
        <v>19337</v>
      </c>
      <c r="B346" s="290"/>
      <c r="E346" s="291">
        <v>38047</v>
      </c>
      <c r="P346" s="290" t="s">
        <v>19138</v>
      </c>
      <c r="T346" s="290" t="s">
        <v>19146</v>
      </c>
    </row>
    <row r="347" spans="1:30">
      <c r="A347" s="455" t="s">
        <v>19338</v>
      </c>
      <c r="B347" s="290"/>
      <c r="E347" s="291">
        <v>37530</v>
      </c>
      <c r="P347" s="290" t="s">
        <v>19300</v>
      </c>
      <c r="T347" s="290" t="s">
        <v>19174</v>
      </c>
    </row>
    <row r="348" spans="1:30">
      <c r="A348" s="455" t="s">
        <v>19339</v>
      </c>
      <c r="B348" s="290"/>
      <c r="E348" s="291">
        <v>37834</v>
      </c>
      <c r="P348" s="290" t="s">
        <v>19138</v>
      </c>
      <c r="T348" s="290" t="s">
        <v>19203</v>
      </c>
    </row>
    <row r="349" spans="1:30">
      <c r="A349" s="455" t="s">
        <v>19340</v>
      </c>
      <c r="B349" s="290"/>
      <c r="E349" s="291">
        <v>36557</v>
      </c>
      <c r="P349" s="290" t="s">
        <v>19341</v>
      </c>
      <c r="T349" s="290" t="s">
        <v>19142</v>
      </c>
    </row>
    <row r="350" spans="1:30">
      <c r="A350" s="455" t="s">
        <v>19342</v>
      </c>
      <c r="B350" s="290"/>
      <c r="E350" s="291">
        <v>36251</v>
      </c>
      <c r="P350" s="290" t="s">
        <v>19171</v>
      </c>
      <c r="T350" s="290" t="s">
        <v>19142</v>
      </c>
    </row>
    <row r="351" spans="1:30">
      <c r="A351" s="455" t="s">
        <v>19343</v>
      </c>
      <c r="B351" s="290"/>
      <c r="E351" s="291">
        <v>37377</v>
      </c>
      <c r="P351" s="290" t="s">
        <v>19344</v>
      </c>
      <c r="T351" s="290" t="s">
        <v>19177</v>
      </c>
    </row>
    <row r="352" spans="1:30">
      <c r="A352" s="455" t="s">
        <v>19345</v>
      </c>
      <c r="B352" s="290"/>
      <c r="E352" s="291">
        <v>30590</v>
      </c>
      <c r="P352" s="290" t="s">
        <v>19346</v>
      </c>
      <c r="T352" s="290" t="s">
        <v>19203</v>
      </c>
    </row>
    <row r="353" spans="1:20">
      <c r="A353" s="455" t="s">
        <v>19347</v>
      </c>
      <c r="B353" s="290"/>
      <c r="E353" s="291">
        <v>38534</v>
      </c>
      <c r="P353" s="290" t="s">
        <v>19138</v>
      </c>
      <c r="T353" s="290" t="s">
        <v>19156</v>
      </c>
    </row>
    <row r="354" spans="1:20">
      <c r="A354" s="455" t="s">
        <v>19348</v>
      </c>
      <c r="B354" s="290"/>
      <c r="E354" s="291">
        <v>36923</v>
      </c>
      <c r="P354" s="290" t="s">
        <v>19158</v>
      </c>
      <c r="T354" s="290" t="s">
        <v>19219</v>
      </c>
    </row>
    <row r="355" spans="1:20">
      <c r="A355" s="455" t="s">
        <v>19349</v>
      </c>
      <c r="B355" s="290"/>
      <c r="E355" s="291">
        <v>34029</v>
      </c>
      <c r="P355" s="290" t="s">
        <v>19350</v>
      </c>
      <c r="T355" s="290" t="s">
        <v>19142</v>
      </c>
    </row>
    <row r="356" spans="1:20">
      <c r="A356" s="455" t="s">
        <v>19351</v>
      </c>
      <c r="B356" s="290"/>
      <c r="E356" s="290"/>
      <c r="P356" s="290"/>
      <c r="T356" s="290" t="s">
        <v>19159</v>
      </c>
    </row>
    <row r="357" spans="1:20">
      <c r="A357" s="455" t="s">
        <v>19352</v>
      </c>
      <c r="B357" s="290"/>
      <c r="E357" s="291">
        <v>32933</v>
      </c>
      <c r="P357" s="290" t="s">
        <v>19138</v>
      </c>
      <c r="T357" s="290" t="s">
        <v>19353</v>
      </c>
    </row>
    <row r="358" spans="1:20">
      <c r="A358" s="455" t="s">
        <v>19354</v>
      </c>
      <c r="B358" s="290"/>
      <c r="E358" s="291">
        <v>35916</v>
      </c>
      <c r="P358" s="290" t="s">
        <v>19275</v>
      </c>
      <c r="T358" s="290" t="s">
        <v>19161</v>
      </c>
    </row>
    <row r="359" spans="1:20" ht="37.5">
      <c r="A359" s="455" t="s">
        <v>19355</v>
      </c>
      <c r="B359" s="290"/>
      <c r="E359" s="291">
        <v>37165</v>
      </c>
      <c r="P359" s="290"/>
      <c r="T359" s="290" t="s">
        <v>19161</v>
      </c>
    </row>
    <row r="360" spans="1:20">
      <c r="A360" s="455" t="s">
        <v>19356</v>
      </c>
      <c r="B360" s="290"/>
      <c r="E360" s="291">
        <v>38412</v>
      </c>
      <c r="P360" s="290" t="s">
        <v>19357</v>
      </c>
      <c r="T360" s="290" t="s">
        <v>19177</v>
      </c>
    </row>
    <row r="361" spans="1:20">
      <c r="A361" s="455" t="s">
        <v>19358</v>
      </c>
      <c r="B361" s="290"/>
      <c r="E361" s="291">
        <v>38292</v>
      </c>
      <c r="P361" s="290" t="s">
        <v>19138</v>
      </c>
      <c r="T361" s="290" t="s">
        <v>19177</v>
      </c>
    </row>
    <row r="362" spans="1:20">
      <c r="A362" s="455" t="s">
        <v>19359</v>
      </c>
      <c r="B362" s="290"/>
      <c r="E362" s="291">
        <v>36923</v>
      </c>
      <c r="P362" s="290" t="s">
        <v>19138</v>
      </c>
      <c r="T362" s="290" t="s">
        <v>19205</v>
      </c>
    </row>
    <row r="363" spans="1:20">
      <c r="A363" s="455" t="s">
        <v>19360</v>
      </c>
      <c r="B363" s="290"/>
      <c r="E363" s="291">
        <v>38443</v>
      </c>
      <c r="P363" s="290" t="s">
        <v>19138</v>
      </c>
      <c r="T363" s="290" t="s">
        <v>19146</v>
      </c>
    </row>
    <row r="364" spans="1:20">
      <c r="A364" s="455" t="s">
        <v>19361</v>
      </c>
      <c r="B364" s="290"/>
      <c r="E364" s="291">
        <v>37226</v>
      </c>
      <c r="P364" s="290" t="s">
        <v>19138</v>
      </c>
      <c r="T364" s="290" t="s">
        <v>19142</v>
      </c>
    </row>
    <row r="365" spans="1:20">
      <c r="A365" s="455" t="s">
        <v>19362</v>
      </c>
      <c r="B365" s="290"/>
      <c r="E365" s="291">
        <v>36892</v>
      </c>
      <c r="P365" s="290" t="s">
        <v>19363</v>
      </c>
      <c r="T365" s="290" t="s">
        <v>19161</v>
      </c>
    </row>
    <row r="366" spans="1:20">
      <c r="A366" s="455" t="s">
        <v>19364</v>
      </c>
      <c r="B366" s="290"/>
      <c r="E366" s="291">
        <v>38869</v>
      </c>
      <c r="P366" s="290" t="s">
        <v>19148</v>
      </c>
      <c r="T366" s="290" t="s">
        <v>19139</v>
      </c>
    </row>
    <row r="367" spans="1:20" ht="37.5">
      <c r="A367" s="455" t="s">
        <v>19365</v>
      </c>
      <c r="B367" s="290"/>
      <c r="E367" s="291">
        <v>39022</v>
      </c>
      <c r="P367" s="290"/>
      <c r="T367" s="290" t="s">
        <v>19146</v>
      </c>
    </row>
    <row r="368" spans="1:20">
      <c r="A368" s="455" t="s">
        <v>19366</v>
      </c>
      <c r="B368" s="290"/>
      <c r="E368" s="291">
        <v>39173</v>
      </c>
      <c r="P368" s="290" t="s">
        <v>19275</v>
      </c>
      <c r="T368" s="290" t="s">
        <v>19177</v>
      </c>
    </row>
    <row r="369" spans="1:20">
      <c r="A369" s="455" t="s">
        <v>19367</v>
      </c>
      <c r="B369" s="290"/>
      <c r="E369" s="291">
        <v>39356</v>
      </c>
      <c r="P369" s="290" t="s">
        <v>19275</v>
      </c>
      <c r="T369" s="290" t="s">
        <v>19146</v>
      </c>
    </row>
    <row r="370" spans="1:20">
      <c r="A370" s="455" t="s">
        <v>19368</v>
      </c>
      <c r="B370" s="290"/>
      <c r="E370" s="291">
        <v>37500</v>
      </c>
      <c r="P370" s="290" t="s">
        <v>19158</v>
      </c>
      <c r="T370" s="290" t="s">
        <v>19228</v>
      </c>
    </row>
    <row r="371" spans="1:20">
      <c r="A371" s="455" t="s">
        <v>19369</v>
      </c>
      <c r="B371" s="290"/>
      <c r="E371" s="291">
        <v>36923</v>
      </c>
      <c r="P371" s="290" t="s">
        <v>19370</v>
      </c>
      <c r="T371" s="290" t="s">
        <v>19149</v>
      </c>
    </row>
    <row r="372" spans="1:20">
      <c r="A372" s="455" t="s">
        <v>19371</v>
      </c>
      <c r="B372" s="290"/>
      <c r="E372" s="291">
        <v>38869</v>
      </c>
      <c r="P372" s="290" t="s">
        <v>19182</v>
      </c>
      <c r="T372" s="290" t="s">
        <v>19139</v>
      </c>
    </row>
    <row r="373" spans="1:20">
      <c r="A373" s="455" t="s">
        <v>19372</v>
      </c>
      <c r="B373" s="290"/>
      <c r="E373" s="291">
        <v>37135</v>
      </c>
      <c r="P373" s="290" t="s">
        <v>19373</v>
      </c>
      <c r="T373" s="290" t="s">
        <v>19142</v>
      </c>
    </row>
    <row r="374" spans="1:20">
      <c r="A374" s="455" t="s">
        <v>19374</v>
      </c>
      <c r="B374" s="290"/>
      <c r="E374" s="291">
        <v>38200</v>
      </c>
      <c r="P374" s="290" t="s">
        <v>19375</v>
      </c>
      <c r="T374" s="290" t="s">
        <v>19156</v>
      </c>
    </row>
    <row r="375" spans="1:20">
      <c r="A375" s="455" t="s">
        <v>19376</v>
      </c>
      <c r="B375" s="290"/>
      <c r="E375" s="291">
        <v>38078</v>
      </c>
      <c r="P375" s="290" t="s">
        <v>19138</v>
      </c>
      <c r="T375" s="290" t="s">
        <v>19161</v>
      </c>
    </row>
    <row r="376" spans="1:20">
      <c r="A376" s="455" t="s">
        <v>19377</v>
      </c>
      <c r="B376" s="290"/>
      <c r="E376" s="291">
        <v>38473</v>
      </c>
      <c r="P376" s="290" t="s">
        <v>19378</v>
      </c>
      <c r="T376" s="290" t="s">
        <v>19139</v>
      </c>
    </row>
    <row r="377" spans="1:20">
      <c r="A377" s="455" t="s">
        <v>19379</v>
      </c>
      <c r="B377" s="290"/>
      <c r="E377" s="291">
        <v>32933</v>
      </c>
      <c r="P377" s="290" t="s">
        <v>19380</v>
      </c>
      <c r="T377" s="290" t="s">
        <v>19219</v>
      </c>
    </row>
    <row r="378" spans="1:20">
      <c r="A378" s="455" t="s">
        <v>19381</v>
      </c>
      <c r="B378" s="290"/>
      <c r="E378" s="291">
        <v>39142</v>
      </c>
      <c r="P378" s="290" t="s">
        <v>19176</v>
      </c>
      <c r="T378" s="290" t="s">
        <v>19139</v>
      </c>
    </row>
    <row r="379" spans="1:20" ht="37.5">
      <c r="A379" s="455" t="s">
        <v>19382</v>
      </c>
      <c r="B379" s="290"/>
      <c r="E379" s="291">
        <v>38930</v>
      </c>
      <c r="P379" s="290" t="s">
        <v>19138</v>
      </c>
      <c r="T379" s="290" t="s">
        <v>19146</v>
      </c>
    </row>
    <row r="380" spans="1:20">
      <c r="A380" s="455" t="s">
        <v>19383</v>
      </c>
      <c r="B380" s="290"/>
      <c r="E380" s="291">
        <v>36100</v>
      </c>
      <c r="P380" s="290" t="s">
        <v>19245</v>
      </c>
      <c r="T380" s="290" t="s">
        <v>19146</v>
      </c>
    </row>
    <row r="381" spans="1:20" ht="37.5">
      <c r="A381" s="455" t="s">
        <v>19384</v>
      </c>
      <c r="B381" s="290"/>
      <c r="E381" s="291">
        <v>39142</v>
      </c>
      <c r="P381" s="290" t="s">
        <v>19227</v>
      </c>
      <c r="T381" s="290" t="s">
        <v>19385</v>
      </c>
    </row>
    <row r="382" spans="1:20">
      <c r="A382" s="455" t="s">
        <v>19386</v>
      </c>
      <c r="B382" s="290"/>
      <c r="E382" s="291">
        <v>38777</v>
      </c>
      <c r="P382" s="290" t="s">
        <v>19138</v>
      </c>
      <c r="T382" s="290" t="s">
        <v>19139</v>
      </c>
    </row>
    <row r="383" spans="1:20">
      <c r="A383" s="455" t="s">
        <v>19387</v>
      </c>
      <c r="B383" s="290"/>
      <c r="E383" s="291">
        <v>36130</v>
      </c>
      <c r="P383" s="290" t="s">
        <v>19275</v>
      </c>
      <c r="T383" s="290" t="s">
        <v>19146</v>
      </c>
    </row>
    <row r="384" spans="1:20">
      <c r="A384" s="455" t="s">
        <v>19388</v>
      </c>
      <c r="B384" s="290"/>
      <c r="E384" s="290"/>
      <c r="P384" s="290" t="s">
        <v>19179</v>
      </c>
      <c r="T384" s="290" t="s">
        <v>19139</v>
      </c>
    </row>
    <row r="385" spans="1:20" ht="37.5">
      <c r="A385" s="455" t="s">
        <v>19389</v>
      </c>
      <c r="B385" s="290"/>
      <c r="E385" s="291">
        <v>35977</v>
      </c>
      <c r="P385" s="290" t="s">
        <v>19390</v>
      </c>
      <c r="T385" s="290" t="s">
        <v>19163</v>
      </c>
    </row>
    <row r="386" spans="1:20">
      <c r="A386" s="455" t="s">
        <v>19391</v>
      </c>
      <c r="B386" s="290"/>
      <c r="E386" s="291">
        <v>38838</v>
      </c>
      <c r="P386" s="290" t="s">
        <v>19392</v>
      </c>
      <c r="T386" s="290" t="s">
        <v>19142</v>
      </c>
    </row>
    <row r="387" spans="1:20">
      <c r="A387" s="455" t="s">
        <v>19393</v>
      </c>
      <c r="B387" s="290"/>
      <c r="E387" s="291">
        <v>37196</v>
      </c>
      <c r="P387" s="290" t="s">
        <v>19138</v>
      </c>
      <c r="T387" s="290" t="s">
        <v>19139</v>
      </c>
    </row>
    <row r="388" spans="1:20" ht="37.5">
      <c r="A388" s="455" t="s">
        <v>19394</v>
      </c>
      <c r="B388" s="290"/>
      <c r="E388" s="291">
        <v>36465</v>
      </c>
      <c r="P388" s="290" t="s">
        <v>19138</v>
      </c>
      <c r="T388" s="290" t="s">
        <v>19139</v>
      </c>
    </row>
    <row r="389" spans="1:20">
      <c r="A389" s="455" t="s">
        <v>19395</v>
      </c>
      <c r="B389" s="290"/>
      <c r="E389" s="291">
        <v>39173</v>
      </c>
      <c r="P389" s="290" t="s">
        <v>19138</v>
      </c>
      <c r="T389" s="290" t="s">
        <v>19313</v>
      </c>
    </row>
    <row r="390" spans="1:20">
      <c r="A390" s="455" t="s">
        <v>19396</v>
      </c>
      <c r="B390" s="290"/>
      <c r="E390" s="291">
        <v>38261</v>
      </c>
      <c r="P390" s="290" t="s">
        <v>19245</v>
      </c>
      <c r="T390" s="290" t="s">
        <v>19205</v>
      </c>
    </row>
    <row r="391" spans="1:20" ht="37.5">
      <c r="A391" s="455" t="s">
        <v>19397</v>
      </c>
      <c r="B391" s="290"/>
      <c r="E391" s="291">
        <v>38657</v>
      </c>
      <c r="P391" s="290" t="s">
        <v>19398</v>
      </c>
      <c r="T391" s="290" t="s">
        <v>19399</v>
      </c>
    </row>
    <row r="392" spans="1:20" ht="37.5">
      <c r="A392" s="455" t="s">
        <v>19400</v>
      </c>
      <c r="B392" s="290"/>
      <c r="E392" s="291">
        <v>37165</v>
      </c>
      <c r="P392" s="290" t="s">
        <v>19138</v>
      </c>
      <c r="T392" s="290" t="s">
        <v>19146</v>
      </c>
    </row>
    <row r="393" spans="1:20">
      <c r="A393" s="455" t="s">
        <v>19401</v>
      </c>
      <c r="B393" s="290"/>
      <c r="E393" s="291">
        <v>36039</v>
      </c>
      <c r="P393" s="290" t="s">
        <v>19344</v>
      </c>
      <c r="T393" s="290" t="s">
        <v>19177</v>
      </c>
    </row>
    <row r="394" spans="1:20">
      <c r="A394" s="455" t="s">
        <v>19402</v>
      </c>
      <c r="B394" s="290"/>
      <c r="E394" s="291">
        <v>38808</v>
      </c>
      <c r="P394" s="290" t="s">
        <v>19138</v>
      </c>
      <c r="T394" s="290" t="s">
        <v>19174</v>
      </c>
    </row>
    <row r="395" spans="1:20" ht="37.5">
      <c r="A395" s="455" t="s">
        <v>19403</v>
      </c>
      <c r="B395" s="290"/>
      <c r="E395" s="291">
        <v>39114</v>
      </c>
      <c r="P395" s="290" t="s">
        <v>19404</v>
      </c>
      <c r="T395" s="290" t="s">
        <v>19139</v>
      </c>
    </row>
    <row r="396" spans="1:20">
      <c r="A396" s="455" t="s">
        <v>19405</v>
      </c>
      <c r="B396" s="290"/>
      <c r="E396" s="291">
        <v>38657</v>
      </c>
      <c r="P396" s="290" t="s">
        <v>19138</v>
      </c>
      <c r="T396" s="290" t="s">
        <v>19205</v>
      </c>
    </row>
    <row r="397" spans="1:20">
      <c r="A397" s="455" t="s">
        <v>19406</v>
      </c>
      <c r="B397" s="290"/>
      <c r="E397" s="291">
        <v>38473</v>
      </c>
      <c r="P397" s="290" t="s">
        <v>19138</v>
      </c>
      <c r="T397" s="290" t="s">
        <v>19161</v>
      </c>
    </row>
    <row r="398" spans="1:20">
      <c r="A398" s="455" t="s">
        <v>19407</v>
      </c>
      <c r="B398" s="290"/>
      <c r="E398" s="291">
        <v>38930</v>
      </c>
      <c r="P398" s="290" t="s">
        <v>19138</v>
      </c>
      <c r="T398" s="290" t="s">
        <v>19139</v>
      </c>
    </row>
    <row r="399" spans="1:20">
      <c r="A399" s="455" t="s">
        <v>19408</v>
      </c>
      <c r="B399" s="290"/>
      <c r="E399" s="291">
        <v>38687</v>
      </c>
      <c r="P399" s="290" t="s">
        <v>19409</v>
      </c>
      <c r="T399" s="290" t="s">
        <v>19174</v>
      </c>
    </row>
    <row r="400" spans="1:20" ht="37.5">
      <c r="A400" s="455" t="s">
        <v>19410</v>
      </c>
      <c r="B400" s="290"/>
      <c r="E400" s="291">
        <v>36404</v>
      </c>
      <c r="P400" s="290" t="s">
        <v>19411</v>
      </c>
      <c r="T400" s="290" t="s">
        <v>19142</v>
      </c>
    </row>
    <row r="401" spans="1:24">
      <c r="A401" s="455" t="s">
        <v>19412</v>
      </c>
      <c r="B401" s="290"/>
      <c r="E401" s="291">
        <v>39114</v>
      </c>
      <c r="P401" s="290" t="s">
        <v>19235</v>
      </c>
      <c r="T401" s="290" t="s">
        <v>19159</v>
      </c>
    </row>
    <row r="402" spans="1:24">
      <c r="A402" s="455" t="s">
        <v>19413</v>
      </c>
      <c r="B402" s="290"/>
      <c r="E402" s="291">
        <v>39173</v>
      </c>
      <c r="P402" s="290" t="s">
        <v>19275</v>
      </c>
      <c r="T402" s="290" t="s">
        <v>19177</v>
      </c>
    </row>
    <row r="403" spans="1:24">
      <c r="A403" s="455" t="s">
        <v>19414</v>
      </c>
      <c r="B403" s="290"/>
      <c r="E403" s="291">
        <v>37012</v>
      </c>
      <c r="P403" s="290" t="s">
        <v>19179</v>
      </c>
      <c r="T403" s="290" t="s">
        <v>19146</v>
      </c>
    </row>
    <row r="404" spans="1:24">
      <c r="A404" s="455" t="s">
        <v>19415</v>
      </c>
      <c r="B404" s="290"/>
      <c r="E404" s="291">
        <v>38322</v>
      </c>
      <c r="P404" s="290" t="s">
        <v>19138</v>
      </c>
      <c r="T404" s="290" t="s">
        <v>19139</v>
      </c>
    </row>
    <row r="405" spans="1:24">
      <c r="A405" s="455" t="s">
        <v>19416</v>
      </c>
      <c r="B405" s="290"/>
      <c r="E405" s="291">
        <v>37408</v>
      </c>
      <c r="P405" s="290" t="s">
        <v>19138</v>
      </c>
      <c r="T405" s="290" t="s">
        <v>19417</v>
      </c>
    </row>
    <row r="406" spans="1:24">
      <c r="A406" s="455" t="s">
        <v>19418</v>
      </c>
      <c r="B406" s="290"/>
      <c r="E406" s="291">
        <v>38596</v>
      </c>
      <c r="P406" s="290" t="s">
        <v>19138</v>
      </c>
      <c r="T406" s="290" t="s">
        <v>19177</v>
      </c>
    </row>
    <row r="407" spans="1:24">
      <c r="A407" s="455" t="s">
        <v>19419</v>
      </c>
      <c r="B407" s="290"/>
      <c r="E407" s="291">
        <v>31686</v>
      </c>
      <c r="P407" s="290" t="s">
        <v>19420</v>
      </c>
      <c r="T407" s="290" t="s">
        <v>19139</v>
      </c>
    </row>
    <row r="408" spans="1:24">
      <c r="A408" s="455" t="s">
        <v>19421</v>
      </c>
      <c r="B408" s="290"/>
      <c r="E408" s="291">
        <v>39234</v>
      </c>
      <c r="P408" s="290" t="s">
        <v>19227</v>
      </c>
      <c r="T408" s="290" t="s">
        <v>19328</v>
      </c>
    </row>
    <row r="409" spans="1:24" ht="37.5">
      <c r="A409" s="455" t="s">
        <v>19422</v>
      </c>
      <c r="B409" s="290"/>
      <c r="E409" s="291">
        <v>35947</v>
      </c>
      <c r="P409" s="290" t="s">
        <v>19423</v>
      </c>
      <c r="T409" s="290" t="s">
        <v>19215</v>
      </c>
    </row>
    <row r="410" spans="1:24">
      <c r="A410" s="455" t="s">
        <v>19424</v>
      </c>
      <c r="B410" s="290"/>
      <c r="E410" s="291">
        <v>39539</v>
      </c>
      <c r="P410" s="290" t="s">
        <v>19158</v>
      </c>
      <c r="T410" s="290" t="s">
        <v>19174</v>
      </c>
    </row>
    <row r="411" spans="1:24">
      <c r="A411" s="455" t="s">
        <v>19425</v>
      </c>
      <c r="B411" s="290"/>
      <c r="E411" s="291">
        <v>39234</v>
      </c>
      <c r="P411" s="290" t="s">
        <v>19138</v>
      </c>
      <c r="T411" s="290" t="s">
        <v>19156</v>
      </c>
    </row>
    <row r="412" spans="1:24">
      <c r="A412" s="453" t="s">
        <v>24492</v>
      </c>
      <c r="V412" s="411" t="s">
        <v>24493</v>
      </c>
      <c r="W412" s="411" t="s">
        <v>24494</v>
      </c>
    </row>
    <row r="413" spans="1:24">
      <c r="A413" s="453" t="s">
        <v>24495</v>
      </c>
      <c r="V413" s="439" t="s">
        <v>24496</v>
      </c>
      <c r="W413" s="411" t="s">
        <v>24497</v>
      </c>
      <c r="X413" s="411" t="s">
        <v>24500</v>
      </c>
    </row>
    <row r="414" spans="1:24">
      <c r="B414" s="411" t="s">
        <v>24503</v>
      </c>
      <c r="V414" s="439" t="s">
        <v>24504</v>
      </c>
      <c r="W414" s="411" t="s">
        <v>24505</v>
      </c>
    </row>
    <row r="415" spans="1:24">
      <c r="V415" s="411" t="s">
        <v>24506</v>
      </c>
    </row>
    <row r="416" spans="1:24">
      <c r="V416" s="439" t="s">
        <v>24507</v>
      </c>
    </row>
    <row r="417" spans="1:32">
      <c r="A417" s="453" t="s">
        <v>24635</v>
      </c>
      <c r="U417" s="411" t="s">
        <v>24634</v>
      </c>
    </row>
    <row r="420" spans="1:32">
      <c r="A420" s="950" t="s">
        <v>27795</v>
      </c>
      <c r="B420" s="951"/>
      <c r="C420" s="951"/>
      <c r="D420" s="951"/>
      <c r="E420" s="951"/>
      <c r="F420" s="951"/>
      <c r="G420" s="951"/>
      <c r="H420" s="951"/>
      <c r="I420" s="951"/>
      <c r="J420" s="951"/>
      <c r="K420" s="951"/>
      <c r="L420" s="951"/>
      <c r="M420" s="951"/>
      <c r="N420" s="951"/>
      <c r="O420" s="951"/>
      <c r="P420" s="951"/>
      <c r="Q420" s="951"/>
      <c r="R420" s="951"/>
      <c r="S420" s="951"/>
      <c r="T420" s="951"/>
      <c r="U420" s="951"/>
      <c r="V420" s="951"/>
      <c r="W420" s="951"/>
      <c r="X420" s="951"/>
      <c r="Y420" s="951"/>
      <c r="Z420" s="951"/>
      <c r="AA420" s="951"/>
      <c r="AB420" s="951"/>
      <c r="AC420" s="951"/>
      <c r="AD420" s="951"/>
      <c r="AE420" s="951"/>
      <c r="AF420" s="951"/>
    </row>
    <row r="430" spans="1:32">
      <c r="A430" s="469"/>
      <c r="B430" s="470"/>
      <c r="C430" s="470"/>
      <c r="D430" s="470"/>
      <c r="E430" s="470"/>
      <c r="F430" s="470"/>
      <c r="G430" s="470"/>
      <c r="H430" s="470"/>
      <c r="I430" s="470"/>
      <c r="J430" s="470"/>
      <c r="K430" s="470"/>
      <c r="L430" s="470"/>
      <c r="M430" s="470"/>
      <c r="N430" s="470"/>
      <c r="O430" s="470"/>
      <c r="P430" s="470"/>
      <c r="Q430" s="470"/>
      <c r="R430" s="470"/>
      <c r="S430" s="470"/>
      <c r="T430" s="470"/>
      <c r="U430" s="470"/>
      <c r="V430" s="470"/>
      <c r="W430" s="470"/>
      <c r="X430" s="470"/>
      <c r="Y430" s="470"/>
      <c r="Z430" s="470"/>
      <c r="AA430" s="470"/>
      <c r="AB430" s="470"/>
      <c r="AC430" s="470"/>
      <c r="AD430" s="470"/>
      <c r="AE430" s="470"/>
      <c r="AF430" s="470"/>
    </row>
  </sheetData>
  <autoFilter ref="A1:AF429" xr:uid="{1CD86BF5-C392-4507-BFA5-7983648E64DE}"/>
  <phoneticPr fontId="4"/>
  <hyperlinks>
    <hyperlink ref="U2" r:id="rId1" xr:uid="{FE659424-3C7B-44D3-AA84-616F571BD1B1}"/>
    <hyperlink ref="U4" r:id="rId2" xr:uid="{6CA56C95-0449-4010-AF49-18CBA12E7279}"/>
    <hyperlink ref="U5" r:id="rId3" display="http://www.jcd.co.jp/" xr:uid="{D5FF3685-EB4E-4840-B010-AA1ED46650EC}"/>
    <hyperlink ref="U6" r:id="rId4" xr:uid="{7C3736AD-302F-49D8-9379-83ADBA4736E8}"/>
    <hyperlink ref="U7" r:id="rId5" xr:uid="{A5887206-7356-48AB-B8B4-29229739F9DE}"/>
    <hyperlink ref="U8" r:id="rId6" display="http://www.cannac.co.jp/" xr:uid="{81618690-3EE3-48E6-BC5B-4AD46B991BE3}"/>
    <hyperlink ref="U9" r:id="rId7" display="http://www.newcon.co.jp/" xr:uid="{461E604C-1C54-485E-9883-AC7A67105FC0}"/>
    <hyperlink ref="U10" r:id="rId8" xr:uid="{EF5DFF22-10F8-4503-BDB7-B9D09047BD9A}"/>
    <hyperlink ref="U11" r:id="rId9" xr:uid="{1AE1FC76-BFEA-44F0-A2DC-BF6D23B00F51}"/>
    <hyperlink ref="U12" r:id="rId10" xr:uid="{98CB6079-7BF4-47EA-AED0-CD180B948C91}"/>
    <hyperlink ref="U13" r:id="rId11" xr:uid="{0D12CD84-F482-4CEF-825F-2574CC409EFF}"/>
    <hyperlink ref="U14" r:id="rId12" xr:uid="{2626CCD9-FA27-47F1-A813-5D756FCEDC3B}"/>
    <hyperlink ref="U15" r:id="rId13" xr:uid="{E3C75626-B8D3-483D-AD4B-4C5DCBB34DC4}"/>
    <hyperlink ref="U16" r:id="rId14" xr:uid="{468B0B81-7CF1-4004-9CA4-49B126C5B7B3}"/>
    <hyperlink ref="U17" r:id="rId15" xr:uid="{AFD538E7-D317-45DC-B961-FE4206434293}"/>
    <hyperlink ref="U18" r:id="rId16" xr:uid="{7AFCE36B-08FB-47F4-A65C-BAA82991A9BB}"/>
    <hyperlink ref="U19" r:id="rId17" xr:uid="{0F35E3AB-0A63-4246-B127-845FCD5083DE}"/>
    <hyperlink ref="U20" r:id="rId18" display="http://www.bnis.co.jp/companyinfo/CompanyInfo_02.htm" xr:uid="{83217E23-C91F-4E1B-9DA5-287B8B10E24D}"/>
    <hyperlink ref="U21" r:id="rId19" display="http://www.e-logitech.com/" xr:uid="{DAE401D0-58DC-48DE-B2EC-EC3444F511C7}"/>
    <hyperlink ref="U22" r:id="rId20" xr:uid="{37DD2B30-662E-4045-B6C7-0158BDF98FA4}"/>
    <hyperlink ref="U23" r:id="rId21" xr:uid="{C6ED267D-BC47-4F60-ABA9-4F7928724DB1}"/>
    <hyperlink ref="U24" r:id="rId22" display="http://www.psb.co.jp/" xr:uid="{9CD073DE-D2AF-4A19-8D43-4ED52A4BBC45}"/>
    <hyperlink ref="U25" r:id="rId23" display="http://www.pla.co.jp/" xr:uid="{2B696E5A-8C19-4D8D-A74B-A91F8FEDAA5C}"/>
    <hyperlink ref="U26" r:id="rId24" xr:uid="{7FC0125F-1E84-4993-9894-0285D5930DC2}"/>
    <hyperlink ref="U27" r:id="rId25" xr:uid="{4F8C7C7C-68CF-425E-97DA-A7606DDD5537}"/>
    <hyperlink ref="U28" r:id="rId26" xr:uid="{84FCB8AA-6C14-4515-9C86-34BF2FB459CC}"/>
    <hyperlink ref="U29" r:id="rId27" xr:uid="{EA9B0CF4-67B3-4CE5-A292-B54AE241FC62}"/>
    <hyperlink ref="U30" r:id="rId28" xr:uid="{B79F699C-88B3-4F1D-92C4-A9B66FD475E6}"/>
    <hyperlink ref="U31" r:id="rId29" xr:uid="{6F21EE06-A7B3-4058-BEC8-AE1107E198C8}"/>
    <hyperlink ref="U32" r:id="rId30" xr:uid="{2D29F8B0-FCB0-44FD-9526-9C370E6211C9}"/>
    <hyperlink ref="U33" r:id="rId31" xr:uid="{DA31E4B7-5FFA-4CFC-9F27-4038AC9F5D79}"/>
    <hyperlink ref="U34" r:id="rId32" xr:uid="{DB19A08D-4AFC-46E5-9573-094DA9266D90}"/>
    <hyperlink ref="U35" r:id="rId33" display="http://www.ideajp.com/" xr:uid="{3A12F2B1-CF8C-4EA7-8340-37797133BA88}"/>
    <hyperlink ref="U36" r:id="rId34" xr:uid="{C4299F87-682D-4D34-A4D2-88EE3B71F42C}"/>
    <hyperlink ref="U37" r:id="rId35" display="http://www.sun-star.co.jp/" xr:uid="{9ECC6B80-B631-406C-BE79-BABD85B50988}"/>
    <hyperlink ref="U38" r:id="rId36" display="http://www.ebskk.com/" xr:uid="{8751FFBB-CEE6-4821-BB2C-72CF255EF50C}"/>
    <hyperlink ref="U39" r:id="rId37" display="http://www.softroad.co.jp/" xr:uid="{BEF131D4-1C78-425E-8C8B-65AE9DDCDE5A}"/>
    <hyperlink ref="U40" r:id="rId38" xr:uid="{31BAC244-6509-4544-8DBB-F515749FBFD4}"/>
    <hyperlink ref="U41" r:id="rId39" xr:uid="{9DA47A6D-E2ED-4938-A13E-1BC6B267FEAE}"/>
    <hyperlink ref="U42" r:id="rId40" xr:uid="{810AFB78-CCD9-4C9F-8111-2129D4FB62D2}"/>
    <hyperlink ref="U44" r:id="rId41" display="http://www.anscom.co.jp/" xr:uid="{AEC65E0A-F6F2-4481-9A24-99F7923871A7}"/>
    <hyperlink ref="U45" r:id="rId42" xr:uid="{98F15EE5-0140-4E08-9867-DE97E3D38B79}"/>
    <hyperlink ref="U46" r:id="rId43" display="http://www.chinasoft-tokyo.co.jp/" xr:uid="{1FA177F8-A308-4EA3-A7ED-D4B105508B5C}"/>
    <hyperlink ref="U47" r:id="rId44" xr:uid="{0FE455AE-EBF7-471B-ACC7-3CFAB72AEC49}"/>
    <hyperlink ref="U48" r:id="rId45" display="http://www.newjs.com/" xr:uid="{58206D39-B13A-4072-ABE0-B1EB212776E2}"/>
    <hyperlink ref="U49" r:id="rId46" display="http://www.castit.com.cn/" xr:uid="{BBD9AE7C-BA1A-4019-B684-F4D3001817AD}"/>
    <hyperlink ref="U50" r:id="rId47" xr:uid="{3FFB524E-1A72-49CA-AC96-44A63784E9BB}"/>
    <hyperlink ref="U51" r:id="rId48" xr:uid="{A960ACAB-8406-4D49-91FE-06EE6035F97A}"/>
    <hyperlink ref="U52" r:id="rId49" xr:uid="{1B3864D4-7CBA-4D85-9272-CB0A4618220A}"/>
    <hyperlink ref="U53" r:id="rId50" xr:uid="{8C3CC589-13DF-4B46-BE30-8144ECD19509}"/>
    <hyperlink ref="U54" r:id="rId51" xr:uid="{895D56B2-A7AF-4620-96C9-D4E9AAB3113B}"/>
    <hyperlink ref="U55" r:id="rId52" display="http://www.activenetwork.co.jp/" xr:uid="{E88CE3DB-D6F9-4D9F-A87C-FEF1BEA2ED52}"/>
    <hyperlink ref="U56" r:id="rId53" display="http://www.e21japan.com/" xr:uid="{B908FBBB-790E-4BFF-94F8-B207A498F604}"/>
    <hyperlink ref="U57" r:id="rId54" xr:uid="{75667340-EB3B-4D2F-8B96-96014108E3C7}"/>
    <hyperlink ref="U58" r:id="rId55" display="http://www.wain.co.jp/" xr:uid="{7F4E2161-ECB2-4835-918E-46F82171AD03}"/>
    <hyperlink ref="U59" r:id="rId56" xr:uid="{DDD8D707-F154-4345-B906-D293D88214DF}"/>
    <hyperlink ref="U60" r:id="rId57" display="http://www.esquare.co.jp/" xr:uid="{D274D7A9-6425-4816-88EF-813474082099}"/>
    <hyperlink ref="U61" r:id="rId58" xr:uid="{CF5B8AA4-F077-4F43-BCFC-3DA1678A5AC1}"/>
    <hyperlink ref="U62" r:id="rId59" xr:uid="{1FF2D9F8-4BF9-4AAF-AD20-AFC10B7AE734}"/>
    <hyperlink ref="U63" r:id="rId60" xr:uid="{359AF7A6-73C8-45B4-AB6D-635543FE986B}"/>
    <hyperlink ref="U64" r:id="rId61" xr:uid="{D91C3F07-2A8B-4788-9F34-FC89ACDC8D18}"/>
    <hyperlink ref="U65" r:id="rId62" xr:uid="{E7959568-1FC5-4793-B267-D5AF57203E3F}"/>
    <hyperlink ref="U66" r:id="rId63" xr:uid="{DA14C940-BA23-455B-915D-77C3224C17E0}"/>
    <hyperlink ref="U67" r:id="rId64" xr:uid="{4EC18851-E7C6-452F-8437-2B4FB96CAD37}"/>
    <hyperlink ref="U68" r:id="rId65" xr:uid="{24BA1818-8F92-4523-9618-EEAB2730E106}"/>
    <hyperlink ref="U69" r:id="rId66" xr:uid="{20B29477-0B29-4D7E-92B5-BE0EA77D9A48}"/>
    <hyperlink ref="U70" r:id="rId67" xr:uid="{EF849462-9102-4D8A-895F-F237E1A14784}"/>
    <hyperlink ref="U71" r:id="rId68" display="http://www.newelite.co.jp/" xr:uid="{818B9EA3-C88D-4EE2-997E-71F4B05057EC}"/>
    <hyperlink ref="U72" r:id="rId69" xr:uid="{F6CAF028-E22E-4FC5-A791-CEFC171B8C3E}"/>
    <hyperlink ref="U73" r:id="rId70" xr:uid="{32C48BF0-128A-423A-9A1A-5699634B7140}"/>
    <hyperlink ref="U74" r:id="rId71" xr:uid="{754F6F81-544E-4C8E-85B6-F6AA839AFE96}"/>
    <hyperlink ref="U75" r:id="rId72" display="http://www.e-northsea.com/" xr:uid="{E14DBC78-72F2-4088-AE31-41903E9D23A5}"/>
    <hyperlink ref="U77" r:id="rId73" display="http://www.kingsoft.co.jp/" xr:uid="{7AB3C7DB-92A8-4B04-9529-C24294788CA7}"/>
    <hyperlink ref="U78" r:id="rId74" display="http://www.cit.co.jp/" xr:uid="{74A75FBD-61E9-4714-8511-E37DBDA45697}"/>
    <hyperlink ref="U79" r:id="rId75" xr:uid="{ECE4B0BE-1926-4B81-B4A4-381A1CD968AD}"/>
    <hyperlink ref="U81" r:id="rId76" xr:uid="{F1ED465B-95D4-487F-B22B-BE75CBDA675E}"/>
    <hyperlink ref="U82" r:id="rId77" xr:uid="{EEBFA1B6-D0B9-46D2-816A-F2C997AB7D26}"/>
    <hyperlink ref="U83" r:id="rId78" display="http://www.ss-system.com/" xr:uid="{546E2078-8D8D-460E-9BE5-3C3FA98FA02E}"/>
    <hyperlink ref="U84" r:id="rId79" xr:uid="{2725D0B1-00B1-488A-877E-B2575EAE9107}"/>
    <hyperlink ref="U85" r:id="rId80" display="http://www.imi-co.com/" xr:uid="{7D3A6643-8429-4DCB-B6E0-C4CCB7F4E012}"/>
    <hyperlink ref="U86" r:id="rId81" xr:uid="{16CCBBE9-634E-4C81-A4A2-10CEB4014042}"/>
    <hyperlink ref="U87" r:id="rId82" xr:uid="{3634283F-3621-4A4E-A315-514E8C2C601A}"/>
    <hyperlink ref="U88" r:id="rId83" xr:uid="{D371E49F-67A5-4890-8C91-E37FE1A9F397}"/>
    <hyperlink ref="U89" r:id="rId84" xr:uid="{00054EC4-D9D1-4832-A46B-4B6B3B26706D}"/>
    <hyperlink ref="U90" r:id="rId85" xr:uid="{ABD55AD1-2FE2-4DD7-9973-D4ECE5D178E3}"/>
    <hyperlink ref="U92" r:id="rId86" xr:uid="{ACB33A66-B481-4F04-9F67-77DA54777B5F}"/>
    <hyperlink ref="U93" r:id="rId87" xr:uid="{B1AB26E5-DB8E-4DF1-BD2B-F880148D9861}"/>
    <hyperlink ref="U94" r:id="rId88" location="annai" display="http://www.cp-system.co.jp/corporate.htm - annai" xr:uid="{5CFE5D63-BA33-4633-A625-D6406C7C93FA}"/>
    <hyperlink ref="U95" r:id="rId89" xr:uid="{62A3CB98-1A38-4CF8-892B-1F2BA56F6843}"/>
    <hyperlink ref="U96" r:id="rId90" xr:uid="{B9E44D3F-A998-432E-9C18-914F1971B363}"/>
    <hyperlink ref="U97" r:id="rId91" xr:uid="{92859D5A-4E97-4A75-8001-09F4036BE31A}"/>
    <hyperlink ref="U99" r:id="rId92" xr:uid="{5592AAEB-931E-4F94-852E-B2DDE24B95F0}"/>
    <hyperlink ref="U100" r:id="rId93" xr:uid="{6402A3D1-1421-4E26-8FC1-686E7025B612}"/>
    <hyperlink ref="U101" r:id="rId94" xr:uid="{309ADD72-8E34-4D50-BC61-8A072340FA13}"/>
    <hyperlink ref="U102" r:id="rId95" xr:uid="{906D4D06-F55B-4683-9CB7-C20BBF4C5862}"/>
    <hyperlink ref="U103" r:id="rId96" xr:uid="{0A278D3E-82EE-46F7-8B86-505FFB75BB70}"/>
    <hyperlink ref="U104" r:id="rId97" xr:uid="{97F26755-0C18-4383-BCC3-FE907A064410}"/>
    <hyperlink ref="U105" r:id="rId98" xr:uid="{3E7EF033-8B33-4354-9EE9-FB473C66D240}"/>
    <hyperlink ref="U107" r:id="rId99" xr:uid="{DE0F07EF-E42D-41B3-8FC2-42EA6C20A2DA}"/>
    <hyperlink ref="U108" r:id="rId100" xr:uid="{3BC385F4-0F2B-41F5-B22C-538A86499625}"/>
    <hyperlink ref="U109" r:id="rId101" xr:uid="{63060424-210E-4473-B380-C5654DB4DF21}"/>
    <hyperlink ref="U110" r:id="rId102" xr:uid="{8E1839BD-9CE0-42BC-BBF0-6DC15A7EA8A9}"/>
    <hyperlink ref="U111" r:id="rId103" xr:uid="{C61A9F7F-F403-4720-A4E1-3E5A0C819551}"/>
    <hyperlink ref="U112" r:id="rId104" xr:uid="{9E30576E-98A8-4833-8D5B-869D2B1CEA9E}"/>
    <hyperlink ref="U113" r:id="rId105" xr:uid="{34300E7B-49F7-4959-9197-1D6789485402}"/>
    <hyperlink ref="U114" r:id="rId106" xr:uid="{4D699E38-4FC4-457A-9056-AF9B49BA017A}"/>
    <hyperlink ref="U115" r:id="rId107" display="http://www.goldensoft.co.jp/" xr:uid="{46DA82F9-82B6-420E-880E-E049462B7CB6}"/>
    <hyperlink ref="U116" r:id="rId108" xr:uid="{B9058F40-CC25-42F5-8A05-A95A3B96D800}"/>
    <hyperlink ref="U117" r:id="rId109" xr:uid="{5CB48583-01F2-49C3-8B97-FBA904F5BE70}"/>
    <hyperlink ref="U118" r:id="rId110" xr:uid="{C446F101-06D9-46DB-809C-86AC200A13D4}"/>
    <hyperlink ref="U119" r:id="rId111" xr:uid="{345EA982-AA52-432C-9A38-4A8384DF27E9}"/>
    <hyperlink ref="U120" r:id="rId112" xr:uid="{5373C673-A135-4AF5-9F62-2F3E92C08E23}"/>
    <hyperlink ref="U121" r:id="rId113" xr:uid="{91A5A3EC-7989-43FE-8B16-6D78B9890507}"/>
    <hyperlink ref="U127" r:id="rId114" xr:uid="{DAE0E4B3-A725-4F38-8AE0-3EB9C7939D90}"/>
    <hyperlink ref="U128" r:id="rId115" xr:uid="{1D368CD9-EBE9-44C8-BB79-0B095445D383}"/>
    <hyperlink ref="U129" r:id="rId116" xr:uid="{6E360D58-A718-4482-8F07-78C94836B811}"/>
    <hyperlink ref="U130" r:id="rId117" display="http://www.syskb.co.jp/" xr:uid="{3BB506B1-71ED-4001-BBAC-45234BA0BDC0}"/>
    <hyperlink ref="U131" r:id="rId118" xr:uid="{CDD5F094-2D52-4A9E-822A-A72C423734BF}"/>
    <hyperlink ref="U132" r:id="rId119" xr:uid="{64D23990-BF93-4B97-B9CB-76CF148300F8}"/>
    <hyperlink ref="U133" r:id="rId120" xr:uid="{F5251777-C57E-4354-AFFF-B6246D5B0E13}"/>
    <hyperlink ref="U134" r:id="rId121" xr:uid="{AFEADBFC-522E-498F-B920-13A9C9EC5227}"/>
    <hyperlink ref="U135" r:id="rId122" display="http://www.nikkou-it.com/" xr:uid="{B0423275-7645-485F-A1CB-C2D4AFBE7B84}"/>
    <hyperlink ref="U136" r:id="rId123" xr:uid="{903E3E25-9DA6-4CB9-A917-F3E06828DFA0}"/>
    <hyperlink ref="U137" r:id="rId124" display="http://www.primos.co.jp/" xr:uid="{1D81EAF1-E919-4E96-9860-6B0FB3A16A5E}"/>
    <hyperlink ref="U138" r:id="rId125" xr:uid="{7ADD6D88-EBCB-4858-A405-78C8774E68E9}"/>
    <hyperlink ref="U139" r:id="rId126" xr:uid="{08FC9BED-BCDB-43BC-AF51-0E8019F56033}"/>
    <hyperlink ref="U140" r:id="rId127" xr:uid="{A139162F-A3BF-4BC4-960D-0D2AD8A37404}"/>
    <hyperlink ref="U141" r:id="rId128" xr:uid="{A6868480-676B-4B1C-BF95-A7E905D4BACB}"/>
    <hyperlink ref="U142" r:id="rId129" xr:uid="{F5D118B4-412B-4B1C-A2B8-17060A1667BE}"/>
    <hyperlink ref="U143" r:id="rId130" xr:uid="{1FD09A6B-725A-4E6F-8EA0-933A580D40E0}"/>
    <hyperlink ref="U144" r:id="rId131" xr:uid="{DF7A1983-BDC6-4758-B08F-52D72B303A9F}"/>
    <hyperlink ref="U145" r:id="rId132" xr:uid="{4C1F6C53-CFB6-40BC-AB14-E9DE1817DA24}"/>
    <hyperlink ref="U146" r:id="rId133" xr:uid="{EB72D537-3E97-4505-BC53-E71ADB5C9D1F}"/>
    <hyperlink ref="U147" r:id="rId134" xr:uid="{A8258EBB-6DA4-4191-B439-01E514A778B7}"/>
    <hyperlink ref="U148" r:id="rId135" xr:uid="{28C3F443-E130-4EAB-A10A-B846348353D1}"/>
    <hyperlink ref="U149" r:id="rId136" xr:uid="{03A2BD46-BE73-451C-BACC-A5E49874CCB2}"/>
    <hyperlink ref="U150" r:id="rId137" xr:uid="{5A2F8176-B126-4E3C-B6C4-190C28624756}"/>
    <hyperlink ref="U151" r:id="rId138" xr:uid="{F0EB3328-5AB1-4D64-887C-75513873458A}"/>
    <hyperlink ref="U152" r:id="rId139" xr:uid="{7CD53DA5-E8FA-4C34-A225-EEB81383D70F}"/>
    <hyperlink ref="U153" r:id="rId140" xr:uid="{6A9A024A-034A-471A-BEDE-BA7BF70132DD}"/>
    <hyperlink ref="U154" r:id="rId141" xr:uid="{52BDE831-05D6-4E18-819A-3ACB48947E36}"/>
    <hyperlink ref="U155" r:id="rId142" xr:uid="{06C9D907-265E-4F60-8A74-06754DF4D70F}"/>
    <hyperlink ref="U156" r:id="rId143" xr:uid="{7AF2B2F1-0DD6-46BE-B28B-D34579B6FA52}"/>
    <hyperlink ref="U157" r:id="rId144" display="http://www.neso.co.jp/" xr:uid="{5ADAD29D-664B-440D-AE36-66D69EA83DF5}"/>
    <hyperlink ref="U158" r:id="rId145" display="http://www.3-best.jp/" xr:uid="{E7541AFB-76ED-4E1E-A58B-98DB415A6C73}"/>
    <hyperlink ref="U159" r:id="rId146" xr:uid="{D340E189-73F8-4D9F-B1C1-9FDD5EB5B898}"/>
    <hyperlink ref="U160" r:id="rId147" xr:uid="{1F707645-4477-4D3C-9A7E-A2AB6DFF17F1}"/>
    <hyperlink ref="U162" r:id="rId148" xr:uid="{212AF38C-C6CC-4E4C-9051-F06510DF5864}"/>
    <hyperlink ref="U163" r:id="rId149" xr:uid="{839FB30E-D18B-420D-A430-BB78B6969099}"/>
    <hyperlink ref="U164" r:id="rId150" xr:uid="{A8D077D7-2589-4D26-9C34-47277E227E88}"/>
    <hyperlink ref="U165" r:id="rId151" xr:uid="{1FD1B2FF-05D9-446E-A6E9-92B171F7486E}"/>
    <hyperlink ref="U166" r:id="rId152" xr:uid="{F9B6B071-2330-446A-AFD5-D5BC8444A324}"/>
    <hyperlink ref="U167" r:id="rId153" xr:uid="{92379AF8-B0A9-4C08-BD2A-826C87F97EDB}"/>
    <hyperlink ref="U168" r:id="rId154" xr:uid="{19767411-A54E-4D29-B8F3-83512FC4C9BD}"/>
    <hyperlink ref="U169" r:id="rId155" xr:uid="{5EE27BB5-9AFD-4EE2-BCA1-AC4006DF5971}"/>
    <hyperlink ref="U170" r:id="rId156" display="http://www.sspring.co.jp/" xr:uid="{D60579F3-5A4D-4F6B-8C83-65AF17EDDBFF}"/>
    <hyperlink ref="U171" r:id="rId157" xr:uid="{6FA88EC0-1D04-40AC-9D3C-CD9A17E2FE2F}"/>
    <hyperlink ref="U172" r:id="rId158" xr:uid="{B493FBD0-2FEB-473F-BBC4-974D1F66EF3A}"/>
    <hyperlink ref="U173" r:id="rId159" xr:uid="{CA187E23-0054-48F9-8541-E34268B5E920}"/>
    <hyperlink ref="U175" r:id="rId160" xr:uid="{AF15CBCC-83DE-484B-9149-5F72074E7F8C}"/>
    <hyperlink ref="U177" r:id="rId161" xr:uid="{D1730311-943A-4923-BC81-CEC25570E0E3}"/>
    <hyperlink ref="U178" r:id="rId162" xr:uid="{5BE13495-C3DC-4DDE-9059-8AB536BBFF05}"/>
    <hyperlink ref="U179" r:id="rId163" display="http://www.creativenetwork.co.jp/" xr:uid="{8EA2CC5E-6382-4482-870A-5A66EF3C563A}"/>
    <hyperlink ref="U180" r:id="rId164" display="http://www.sunvy.co.jp/" xr:uid="{238C70A7-92E8-4E9C-B9E8-0955A531C78D}"/>
    <hyperlink ref="U181" r:id="rId165" xr:uid="{EBFA9CF4-7A0A-4FF1-ABF3-335B1140F18A}"/>
    <hyperlink ref="U182" r:id="rId166" xr:uid="{BC84286B-5F17-46A1-89B4-AFBD5BC8C96F}"/>
    <hyperlink ref="U183" r:id="rId167" xr:uid="{6D8A05F0-2F66-4120-A3C1-76479FDBA0B4}"/>
    <hyperlink ref="U184" r:id="rId168" xr:uid="{C2FA5DE5-C777-48B0-A5EC-A67451150CA6}"/>
    <hyperlink ref="U185" r:id="rId169" xr:uid="{89ACD647-3D9C-4A0A-B17D-88080D69F614}"/>
    <hyperlink ref="U186" r:id="rId170" xr:uid="{BFB8BA4E-4F36-4613-BB40-4C53A09DA045}"/>
    <hyperlink ref="U187" r:id="rId171" xr:uid="{3583529D-5611-49A6-A3CF-873793821472}"/>
    <hyperlink ref="U188" r:id="rId172" xr:uid="{F77BAE54-3EBC-4C2D-A1CB-D3C93A50269B}"/>
    <hyperlink ref="U189" r:id="rId173" xr:uid="{51B9A25D-DDA8-4167-96BE-D526A227499D}"/>
    <hyperlink ref="U190" r:id="rId174" xr:uid="{80258318-26BD-412F-A971-6F7F7BEE4592}"/>
    <hyperlink ref="U191" r:id="rId175" xr:uid="{AE8A402B-5EB8-4F5A-A5C9-C124635C6190}"/>
    <hyperlink ref="U192" r:id="rId176" xr:uid="{97CC2983-853E-4079-A78C-B700F3C24AD4}"/>
    <hyperlink ref="U193" r:id="rId177" xr:uid="{FB6C79E2-79F0-409D-9F8D-9F1313A6C529}"/>
    <hyperlink ref="U194" r:id="rId178" display="http://www.ijic.co.jp/" xr:uid="{E8F16F5A-9E42-4B15-B403-D4F3223CA783}"/>
    <hyperlink ref="U195" r:id="rId179" display="http://www.ibc-grp.com/" xr:uid="{132F8D06-CA91-4E31-B855-AB477EEF5D97}"/>
    <hyperlink ref="U196" r:id="rId180" xr:uid="{83CAB84E-B86B-45FF-A799-AE47DF07B85D}"/>
    <hyperlink ref="U197" r:id="rId181" display="http://www.jc-net.co.jp/" xr:uid="{FE9D8BAD-18C8-407B-9A44-F45DE3080AA9}"/>
    <hyperlink ref="U198" r:id="rId182" xr:uid="{D376705B-6D59-42D0-BD5A-4C9BC18E4AE4}"/>
    <hyperlink ref="U199" r:id="rId183" display="http://www.verylook.com/" xr:uid="{E6474F39-5870-44C9-AF8C-CB2C76ECECEE}"/>
    <hyperlink ref="U200" r:id="rId184" xr:uid="{E72EE9DF-2E56-4155-8D58-6BDF6A6AC156}"/>
    <hyperlink ref="U201" r:id="rId185" xr:uid="{7C5D5F5E-EA1D-4E9A-B013-FBD9BF1F3F42}"/>
    <hyperlink ref="U202" r:id="rId186" xr:uid="{B0D492CB-B1B0-4FE7-A19B-E9C067A31FE1}"/>
    <hyperlink ref="U203" r:id="rId187" xr:uid="{84049272-218F-4E26-B258-243A7B16B4DE}"/>
    <hyperlink ref="U204" r:id="rId188" display="http://qweb.co.jp/" xr:uid="{082B3D90-B9F8-43A0-BA77-B1864DBD3CBE}"/>
    <hyperlink ref="U205" r:id="rId189" display="http://www.e-glad.co.jp/" xr:uid="{03B81E03-A77E-406A-ACAD-D14550CB82C0}"/>
    <hyperlink ref="U206" r:id="rId190" xr:uid="{3DD38DCD-B793-4991-9492-7BD8E8884F5B}"/>
    <hyperlink ref="U207" r:id="rId191" xr:uid="{8C1FCE09-013B-4FB1-A639-C0E0FC760A04}"/>
    <hyperlink ref="U3" r:id="rId192" xr:uid="{BF832A00-267B-406D-B7F2-8BA90688DE95}"/>
    <hyperlink ref="U209" r:id="rId193" xr:uid="{AD6775EA-0654-4D1F-8497-99A3E34B7115}"/>
    <hyperlink ref="U210" r:id="rId194" xr:uid="{19D3E008-B7F9-45CA-A9C9-50292BEF9202}"/>
    <hyperlink ref="Z209" r:id="rId195" xr:uid="{EE1D2E26-CF99-4B14-A524-025EF5144549}"/>
    <hyperlink ref="U213" r:id="rId196" xr:uid="{587ACF46-5806-4477-9DA8-507A6E52D942}"/>
    <hyperlink ref="U214" r:id="rId197" xr:uid="{5E132C2B-FBD7-483D-997F-5371CD9E3BC2}"/>
    <hyperlink ref="Z214" r:id="rId198" xr:uid="{B8503C8C-C65F-4127-BAA4-F2EF3454F496}"/>
    <hyperlink ref="Z215" r:id="rId199" xr:uid="{28208F54-BA43-4375-992E-43471936871A}"/>
    <hyperlink ref="U215" r:id="rId200" xr:uid="{9FB9B80F-E080-4739-AE8C-93373968A21C}"/>
  </hyperlinks>
  <pageMargins left="0.7" right="0.7" top="0.75" bottom="0.75" header="0.3" footer="0.3"/>
  <pageSetup paperSize="9" orientation="portrait" horizontalDpi="4294967293" verticalDpi="4294967293" r:id="rId20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6C70E-8518-4DFC-9AFA-31E9DF23B097}">
  <sheetPr codeName="Sheet44"/>
  <dimension ref="A1:K1"/>
  <sheetViews>
    <sheetView workbookViewId="0">
      <selection sqref="A1:E1"/>
    </sheetView>
  </sheetViews>
  <sheetFormatPr defaultRowHeight="18.75"/>
  <cols>
    <col min="1" max="1" width="16.125" customWidth="1"/>
    <col min="2" max="2" width="11.75" customWidth="1"/>
    <col min="3" max="4" width="10.625" customWidth="1"/>
    <col min="5" max="5" width="14.625" customWidth="1"/>
  </cols>
  <sheetData>
    <row r="1" spans="1:11" s="1" customFormat="1">
      <c r="A1" s="1" t="s">
        <v>24514</v>
      </c>
      <c r="B1" s="1" t="s">
        <v>24517</v>
      </c>
      <c r="C1" s="468" t="s">
        <v>24625</v>
      </c>
      <c r="D1" s="468" t="s">
        <v>24515</v>
      </c>
      <c r="E1" s="468" t="s">
        <v>24520</v>
      </c>
      <c r="F1" s="468" t="s">
        <v>24521</v>
      </c>
      <c r="H1" s="468" t="s">
        <v>24522</v>
      </c>
      <c r="I1" s="468" t="s">
        <v>24523</v>
      </c>
      <c r="K1" s="468" t="s">
        <v>24524</v>
      </c>
    </row>
  </sheetData>
  <phoneticPr fontId="4"/>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18C61-3DB2-4221-92BD-450C4664C350}">
  <sheetPr codeName="Sheet46"/>
  <dimension ref="A1:G12"/>
  <sheetViews>
    <sheetView workbookViewId="0">
      <selection sqref="A1:E1"/>
    </sheetView>
  </sheetViews>
  <sheetFormatPr defaultRowHeight="18.75"/>
  <cols>
    <col min="1" max="1" width="13.375" customWidth="1"/>
    <col min="2" max="2" width="15.875" customWidth="1"/>
    <col min="3" max="3" width="14.625" customWidth="1"/>
  </cols>
  <sheetData>
    <row r="1" spans="1:7" s="948" customFormat="1">
      <c r="A1" s="604" t="s">
        <v>24518</v>
      </c>
      <c r="B1" s="604" t="s">
        <v>27833</v>
      </c>
      <c r="C1" s="604" t="s">
        <v>24516</v>
      </c>
      <c r="D1" s="604"/>
      <c r="E1" s="604"/>
      <c r="F1" s="604"/>
      <c r="G1" s="604"/>
    </row>
    <row r="12" spans="1:7">
      <c r="A12" s="439" t="s">
        <v>24501</v>
      </c>
      <c r="B12" s="439" t="s">
        <v>24502</v>
      </c>
    </row>
  </sheetData>
  <phoneticPr fontId="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F99E1-B254-4AFA-B33B-7DB0C4700BAD}">
  <sheetPr codeName="Sheet15"/>
  <dimension ref="A1:AM201"/>
  <sheetViews>
    <sheetView zoomScaleNormal="100" zoomScaleSheetLayoutView="100" workbookViewId="0">
      <pane xSplit="1" ySplit="2" topLeftCell="H3" activePane="bottomRight" state="frozen"/>
      <selection sqref="A1:E1"/>
      <selection pane="topRight" sqref="A1:E1"/>
      <selection pane="bottomLeft" sqref="A1:E1"/>
      <selection pane="bottomRight" sqref="A1:E1"/>
    </sheetView>
  </sheetViews>
  <sheetFormatPr defaultColWidth="8.75" defaultRowHeight="19.5"/>
  <cols>
    <col min="1" max="1" width="36.625" style="28" customWidth="1"/>
    <col min="2" max="3" width="14.5" style="28" customWidth="1"/>
    <col min="4" max="4" width="11.125" style="28" customWidth="1"/>
    <col min="5" max="8" width="9.875" style="28" customWidth="1"/>
    <col min="9" max="12" width="9.25" style="28" customWidth="1"/>
    <col min="13" max="13" width="10.75" style="28" customWidth="1"/>
    <col min="14" max="14" width="11.375" style="28" customWidth="1"/>
    <col min="15" max="15" width="10.25" style="28" customWidth="1"/>
    <col min="16" max="17" width="11.125" style="28" customWidth="1"/>
    <col min="18" max="20" width="9"/>
    <col min="21" max="21" width="11.125" style="28" customWidth="1"/>
    <col min="22" max="22" width="11.75" style="28" customWidth="1"/>
    <col min="23" max="39" width="13.125" style="28" customWidth="1"/>
    <col min="40" max="16384" width="8.75" style="28"/>
  </cols>
  <sheetData>
    <row r="1" spans="1:39" ht="27" customHeight="1">
      <c r="A1" s="154"/>
      <c r="B1" s="1020" t="s">
        <v>1120</v>
      </c>
      <c r="C1" s="1021"/>
      <c r="D1" s="1021"/>
      <c r="E1" s="1020" t="s">
        <v>1119</v>
      </c>
      <c r="F1" s="1021"/>
      <c r="G1" s="1021"/>
      <c r="H1" s="1020" t="s">
        <v>1118</v>
      </c>
      <c r="I1" s="1021"/>
      <c r="J1" s="1021"/>
      <c r="K1" s="1021"/>
      <c r="L1" s="1020" t="s">
        <v>1117</v>
      </c>
      <c r="M1" s="1021"/>
      <c r="N1" s="1021"/>
      <c r="O1" s="1020" t="s">
        <v>1116</v>
      </c>
      <c r="P1" s="1021"/>
      <c r="Q1" s="153"/>
      <c r="R1" t="s">
        <v>24525</v>
      </c>
      <c r="S1" t="s">
        <v>24526</v>
      </c>
      <c r="T1" t="s">
        <v>24527</v>
      </c>
      <c r="U1" s="153"/>
      <c r="V1" s="152"/>
      <c r="W1" s="146"/>
      <c r="X1" s="146"/>
      <c r="Y1" s="146"/>
      <c r="Z1" s="146"/>
      <c r="AA1" s="146"/>
      <c r="AB1" s="146"/>
      <c r="AC1" s="146"/>
      <c r="AD1" s="146"/>
      <c r="AE1" s="146"/>
      <c r="AF1" s="146"/>
      <c r="AG1" s="146"/>
      <c r="AH1" s="146"/>
      <c r="AI1" s="146"/>
      <c r="AJ1" s="146"/>
      <c r="AK1" s="146"/>
      <c r="AL1" s="146"/>
      <c r="AM1" s="146"/>
    </row>
    <row r="2" spans="1:39" ht="27" customHeight="1">
      <c r="A2" s="151" t="s">
        <v>1115</v>
      </c>
      <c r="B2" s="150" t="s">
        <v>1114</v>
      </c>
      <c r="C2" s="150" t="s">
        <v>1113</v>
      </c>
      <c r="D2" s="150" t="s">
        <v>1112</v>
      </c>
      <c r="E2" s="150" t="s">
        <v>1111</v>
      </c>
      <c r="F2" s="150" t="s">
        <v>1110</v>
      </c>
      <c r="G2" s="150" t="s">
        <v>1109</v>
      </c>
      <c r="H2" s="150" t="s">
        <v>1108</v>
      </c>
      <c r="I2" s="150" t="s">
        <v>1063</v>
      </c>
      <c r="J2" s="150" t="s">
        <v>1107</v>
      </c>
      <c r="K2" s="150" t="s">
        <v>1106</v>
      </c>
      <c r="L2" s="150"/>
      <c r="M2" s="150"/>
      <c r="N2" s="151"/>
      <c r="O2" s="150"/>
      <c r="P2" s="150"/>
      <c r="Q2" s="150"/>
      <c r="U2" s="150"/>
      <c r="V2" s="149" t="s">
        <v>1099</v>
      </c>
      <c r="W2" s="146"/>
      <c r="X2" s="146"/>
      <c r="Y2" s="146"/>
      <c r="Z2" s="146"/>
      <c r="AA2" s="146"/>
      <c r="AB2" s="146"/>
      <c r="AC2" s="146"/>
      <c r="AD2" s="146"/>
      <c r="AE2" s="146"/>
      <c r="AF2" s="146"/>
      <c r="AG2" s="146"/>
      <c r="AH2" s="146"/>
      <c r="AI2" s="146"/>
      <c r="AJ2" s="146"/>
      <c r="AK2" s="146"/>
      <c r="AL2" s="146"/>
      <c r="AM2" s="146"/>
    </row>
    <row r="3" spans="1:39">
      <c r="A3" s="145"/>
      <c r="B3" s="143"/>
      <c r="C3" s="143"/>
      <c r="D3" s="143"/>
      <c r="E3" s="143"/>
      <c r="F3" s="143"/>
      <c r="G3" s="143"/>
      <c r="H3" s="143"/>
      <c r="I3" s="143"/>
      <c r="J3" s="143"/>
      <c r="K3" s="143"/>
      <c r="L3" s="143"/>
      <c r="M3" s="147"/>
      <c r="N3" s="147"/>
      <c r="O3" s="143"/>
      <c r="P3" s="143"/>
      <c r="Q3" s="143"/>
      <c r="U3" s="143"/>
      <c r="V3" s="34"/>
      <c r="W3" s="34"/>
      <c r="X3" s="34"/>
      <c r="Y3" s="34"/>
      <c r="Z3" s="34"/>
      <c r="AA3" s="34"/>
      <c r="AB3" s="34"/>
      <c r="AC3" s="34"/>
      <c r="AD3" s="34"/>
      <c r="AE3" s="34"/>
      <c r="AF3" s="34"/>
      <c r="AG3" s="34"/>
      <c r="AH3" s="34"/>
      <c r="AI3" s="34"/>
      <c r="AJ3" s="34"/>
      <c r="AK3" s="34"/>
      <c r="AL3" s="34"/>
      <c r="AM3" s="34"/>
    </row>
    <row r="4" spans="1:39">
      <c r="A4" s="145"/>
      <c r="B4" s="143"/>
      <c r="C4" s="143"/>
      <c r="D4" s="143"/>
      <c r="E4" s="143"/>
      <c r="F4" s="143"/>
      <c r="G4" s="143"/>
      <c r="H4" s="143"/>
      <c r="I4" s="143"/>
      <c r="J4" s="143"/>
      <c r="K4" s="143"/>
      <c r="L4" s="143"/>
      <c r="M4" s="147"/>
      <c r="N4" s="147"/>
      <c r="O4" s="143"/>
      <c r="P4" s="143"/>
      <c r="Q4" s="143"/>
      <c r="U4" s="143"/>
      <c r="V4" s="34"/>
      <c r="W4" s="34"/>
      <c r="X4" s="34"/>
      <c r="Y4" s="34"/>
      <c r="Z4" s="34"/>
      <c r="AA4" s="34"/>
      <c r="AB4" s="34"/>
      <c r="AC4" s="34"/>
      <c r="AD4" s="34"/>
      <c r="AE4" s="34"/>
      <c r="AF4" s="34"/>
      <c r="AG4" s="34"/>
      <c r="AH4" s="34"/>
      <c r="AI4" s="34"/>
      <c r="AJ4" s="34"/>
      <c r="AK4" s="34"/>
      <c r="AL4" s="34"/>
      <c r="AM4" s="34"/>
    </row>
    <row r="5" spans="1:39">
      <c r="A5" s="145"/>
      <c r="B5" s="143"/>
      <c r="C5" s="143"/>
      <c r="D5" s="143"/>
      <c r="E5" s="143"/>
      <c r="F5" s="143"/>
      <c r="G5" s="143"/>
      <c r="H5" s="143"/>
      <c r="I5" s="143"/>
      <c r="J5" s="143"/>
      <c r="K5" s="143"/>
      <c r="L5" s="143"/>
      <c r="M5" s="147"/>
      <c r="N5" s="147"/>
      <c r="O5" s="143"/>
      <c r="P5" s="143"/>
      <c r="Q5" s="143"/>
      <c r="U5" s="143"/>
      <c r="V5" s="34"/>
      <c r="W5" s="34"/>
      <c r="X5" s="34"/>
      <c r="Y5" s="34"/>
      <c r="Z5" s="34"/>
      <c r="AA5" s="34"/>
      <c r="AB5" s="34"/>
      <c r="AC5" s="34"/>
      <c r="AD5" s="34"/>
      <c r="AE5" s="34"/>
      <c r="AF5" s="34"/>
      <c r="AG5" s="34"/>
      <c r="AH5" s="34"/>
      <c r="AI5" s="34"/>
      <c r="AJ5" s="34"/>
      <c r="AK5" s="34"/>
      <c r="AL5" s="34"/>
      <c r="AM5" s="34"/>
    </row>
    <row r="6" spans="1:39">
      <c r="A6" s="145"/>
      <c r="B6" s="143"/>
      <c r="C6" s="143"/>
      <c r="D6" s="143"/>
      <c r="E6" s="143"/>
      <c r="F6" s="143"/>
      <c r="G6" s="143"/>
      <c r="H6" s="143"/>
      <c r="I6" s="146"/>
      <c r="J6" s="143"/>
      <c r="K6" s="143"/>
      <c r="L6" s="146"/>
      <c r="M6" s="147"/>
      <c r="N6" s="147"/>
      <c r="O6" s="143"/>
      <c r="P6" s="143"/>
      <c r="Q6" s="143"/>
      <c r="U6" s="143"/>
      <c r="V6" s="34"/>
      <c r="W6" s="34"/>
      <c r="X6" s="34"/>
      <c r="Y6" s="34"/>
      <c r="Z6" s="34"/>
      <c r="AA6" s="34"/>
      <c r="AB6" s="34"/>
      <c r="AC6" s="34"/>
      <c r="AD6" s="34"/>
      <c r="AE6" s="34"/>
      <c r="AF6" s="34"/>
      <c r="AG6" s="34"/>
      <c r="AH6" s="34"/>
      <c r="AI6" s="34"/>
      <c r="AJ6" s="34"/>
      <c r="AK6" s="34"/>
      <c r="AL6" s="34"/>
      <c r="AM6" s="34"/>
    </row>
    <row r="7" spans="1:39">
      <c r="A7" s="142"/>
      <c r="B7" s="143"/>
      <c r="C7" s="143"/>
      <c r="D7" s="143"/>
      <c r="E7" s="143"/>
      <c r="F7" s="143"/>
      <c r="G7" s="143"/>
      <c r="H7" s="143"/>
      <c r="I7" s="146"/>
      <c r="J7" s="146"/>
      <c r="K7" s="146"/>
      <c r="L7" s="146"/>
      <c r="M7" s="147"/>
      <c r="N7" s="147"/>
      <c r="O7" s="146"/>
      <c r="P7" s="146"/>
      <c r="Q7" s="146"/>
      <c r="U7" s="146"/>
      <c r="V7" s="34"/>
      <c r="W7" s="34"/>
      <c r="X7" s="34"/>
      <c r="Y7" s="34"/>
      <c r="Z7" s="34"/>
      <c r="AA7" s="34"/>
      <c r="AB7" s="34"/>
      <c r="AC7" s="34"/>
      <c r="AD7" s="34"/>
      <c r="AE7" s="34"/>
      <c r="AF7" s="34"/>
      <c r="AG7" s="34"/>
      <c r="AH7" s="34"/>
      <c r="AI7" s="34"/>
      <c r="AJ7" s="34"/>
      <c r="AK7" s="34"/>
      <c r="AL7" s="34"/>
      <c r="AM7" s="34"/>
    </row>
    <row r="8" spans="1:39">
      <c r="A8" s="145"/>
      <c r="B8" s="143"/>
      <c r="C8" s="143"/>
      <c r="D8" s="143"/>
      <c r="E8" s="143"/>
      <c r="F8" s="143"/>
      <c r="G8" s="143"/>
      <c r="H8" s="143"/>
      <c r="I8" s="146"/>
      <c r="J8" s="143"/>
      <c r="K8" s="143"/>
      <c r="L8" s="146"/>
      <c r="M8" s="147"/>
      <c r="N8" s="147"/>
      <c r="O8" s="146"/>
      <c r="P8" s="143"/>
      <c r="Q8" s="143"/>
      <c r="U8" s="143"/>
      <c r="V8" s="144"/>
      <c r="W8" s="34"/>
      <c r="X8" s="34"/>
      <c r="Y8" s="34"/>
      <c r="Z8" s="34"/>
      <c r="AA8" s="34"/>
      <c r="AB8" s="34"/>
      <c r="AC8" s="34"/>
      <c r="AD8" s="34"/>
      <c r="AE8" s="34"/>
      <c r="AF8" s="34"/>
      <c r="AG8" s="34"/>
      <c r="AH8" s="34"/>
      <c r="AI8" s="34"/>
      <c r="AJ8" s="34"/>
      <c r="AK8" s="34"/>
      <c r="AL8" s="34"/>
      <c r="AM8" s="34"/>
    </row>
    <row r="9" spans="1:39">
      <c r="A9" s="142"/>
      <c r="B9" s="143"/>
      <c r="C9" s="143"/>
      <c r="D9" s="146"/>
      <c r="E9" s="146"/>
      <c r="F9" s="146"/>
      <c r="G9" s="146"/>
      <c r="H9" s="146"/>
      <c r="I9" s="146"/>
      <c r="J9" s="146"/>
      <c r="K9" s="146"/>
      <c r="L9" s="146"/>
      <c r="M9" s="147"/>
      <c r="N9" s="147"/>
      <c r="O9" s="146"/>
      <c r="P9" s="146"/>
      <c r="Q9" s="146"/>
      <c r="U9" s="146"/>
      <c r="V9" s="34"/>
      <c r="W9" s="34"/>
      <c r="X9" s="34"/>
      <c r="Y9" s="34"/>
      <c r="Z9" s="34"/>
      <c r="AA9" s="34"/>
      <c r="AB9" s="34"/>
      <c r="AC9" s="34"/>
      <c r="AD9" s="34"/>
      <c r="AE9" s="34"/>
      <c r="AF9" s="34"/>
      <c r="AG9" s="34"/>
      <c r="AH9" s="34"/>
      <c r="AI9" s="34"/>
      <c r="AJ9" s="34"/>
      <c r="AK9" s="34"/>
      <c r="AL9" s="34"/>
      <c r="AM9" s="34"/>
    </row>
    <row r="10" spans="1:39">
      <c r="A10" s="145"/>
      <c r="B10" s="143"/>
      <c r="C10" s="143"/>
      <c r="D10" s="143"/>
      <c r="E10" s="143"/>
      <c r="F10" s="143"/>
      <c r="G10" s="143"/>
      <c r="H10" s="143"/>
      <c r="I10" s="143"/>
      <c r="J10" s="143"/>
      <c r="K10" s="143"/>
      <c r="L10" s="143"/>
      <c r="M10" s="148"/>
      <c r="N10" s="147"/>
      <c r="O10" s="143"/>
      <c r="P10" s="143"/>
      <c r="Q10" s="143"/>
      <c r="U10" s="143"/>
      <c r="V10" s="34"/>
      <c r="W10" s="34"/>
      <c r="X10" s="34"/>
      <c r="Y10" s="34"/>
      <c r="Z10" s="34"/>
      <c r="AA10" s="34"/>
      <c r="AB10" s="34"/>
      <c r="AC10" s="34"/>
      <c r="AD10" s="34"/>
      <c r="AE10" s="34"/>
      <c r="AF10" s="34"/>
      <c r="AG10" s="34"/>
      <c r="AH10" s="34"/>
      <c r="AI10" s="34"/>
      <c r="AJ10" s="34"/>
      <c r="AK10" s="34"/>
      <c r="AL10" s="34"/>
      <c r="AM10" s="34"/>
    </row>
    <row r="11" spans="1:39">
      <c r="A11" s="145"/>
      <c r="B11" s="143"/>
      <c r="C11" s="143"/>
      <c r="D11" s="143"/>
      <c r="E11" s="143"/>
      <c r="F11" s="143"/>
      <c r="G11" s="143"/>
      <c r="H11" s="143"/>
      <c r="I11" s="143"/>
      <c r="J11" s="143"/>
      <c r="K11" s="143"/>
      <c r="L11" s="143"/>
      <c r="M11" s="147"/>
      <c r="N11" s="147"/>
      <c r="O11" s="143"/>
      <c r="P11" s="143"/>
      <c r="Q11" s="143"/>
      <c r="U11" s="143"/>
      <c r="V11" s="144"/>
      <c r="W11" s="34"/>
      <c r="X11" s="34"/>
      <c r="Y11" s="34"/>
      <c r="Z11" s="34"/>
      <c r="AA11" s="34"/>
      <c r="AB11" s="34"/>
      <c r="AC11" s="34"/>
      <c r="AD11" s="34"/>
      <c r="AE11" s="34"/>
      <c r="AF11" s="34"/>
      <c r="AG11" s="34"/>
      <c r="AH11" s="34"/>
      <c r="AI11" s="34"/>
      <c r="AJ11" s="34"/>
      <c r="AK11" s="34"/>
      <c r="AL11" s="34"/>
      <c r="AM11" s="34"/>
    </row>
    <row r="12" spans="1:39">
      <c r="A12" s="145"/>
      <c r="B12" s="143"/>
      <c r="C12" s="143"/>
      <c r="D12" s="143"/>
      <c r="E12" s="143"/>
      <c r="F12" s="143"/>
      <c r="G12" s="143"/>
      <c r="H12" s="143"/>
      <c r="I12" s="143"/>
      <c r="J12" s="143"/>
      <c r="K12" s="143"/>
      <c r="L12" s="143"/>
      <c r="M12" s="147"/>
      <c r="N12" s="147"/>
      <c r="O12" s="146"/>
      <c r="P12" s="143"/>
      <c r="Q12" s="143"/>
      <c r="U12" s="143"/>
      <c r="V12" s="144"/>
      <c r="W12" s="34"/>
      <c r="X12" s="34"/>
      <c r="Y12" s="34"/>
      <c r="Z12" s="34"/>
      <c r="AA12" s="34"/>
      <c r="AB12" s="34"/>
      <c r="AC12" s="34"/>
      <c r="AD12" s="34"/>
      <c r="AE12" s="34"/>
      <c r="AF12" s="34"/>
      <c r="AG12" s="34"/>
      <c r="AH12" s="34"/>
      <c r="AI12" s="34"/>
      <c r="AJ12" s="34"/>
      <c r="AK12" s="34"/>
      <c r="AL12" s="34"/>
      <c r="AM12" s="34"/>
    </row>
    <row r="13" spans="1:39">
      <c r="A13" s="145"/>
      <c r="B13" s="143"/>
      <c r="C13" s="143"/>
      <c r="D13" s="143"/>
      <c r="E13" s="143"/>
      <c r="F13" s="143"/>
      <c r="G13" s="143"/>
      <c r="H13" s="143"/>
      <c r="I13" s="143"/>
      <c r="J13" s="143"/>
      <c r="K13" s="143"/>
      <c r="L13" s="143"/>
      <c r="M13" s="147"/>
      <c r="N13" s="147"/>
      <c r="O13" s="146"/>
      <c r="P13" s="143"/>
      <c r="Q13" s="143"/>
      <c r="U13" s="143"/>
      <c r="V13" s="34"/>
      <c r="W13" s="34"/>
      <c r="X13" s="34"/>
      <c r="Y13" s="34"/>
      <c r="Z13" s="34"/>
      <c r="AA13" s="34"/>
      <c r="AB13" s="34"/>
      <c r="AC13" s="34"/>
      <c r="AD13" s="34"/>
      <c r="AE13" s="34"/>
      <c r="AF13" s="34"/>
      <c r="AG13" s="34"/>
      <c r="AH13" s="34"/>
      <c r="AI13" s="34"/>
      <c r="AJ13" s="34"/>
      <c r="AK13" s="34"/>
      <c r="AL13" s="34"/>
      <c r="AM13" s="34"/>
    </row>
    <row r="14" spans="1:39">
      <c r="A14" s="145"/>
      <c r="B14" s="143"/>
      <c r="C14" s="143"/>
      <c r="D14" s="143"/>
      <c r="E14" s="143"/>
      <c r="F14" s="143"/>
      <c r="G14" s="143"/>
      <c r="H14" s="143"/>
      <c r="I14" s="143"/>
      <c r="J14" s="143"/>
      <c r="K14" s="143"/>
      <c r="L14" s="143"/>
      <c r="M14" s="147"/>
      <c r="N14" s="147"/>
      <c r="O14" s="146"/>
      <c r="P14" s="143"/>
      <c r="Q14" s="143"/>
      <c r="U14" s="143"/>
      <c r="V14" s="34"/>
      <c r="W14" s="34"/>
      <c r="X14" s="34"/>
      <c r="Y14" s="34"/>
      <c r="Z14" s="34"/>
      <c r="AA14" s="34"/>
      <c r="AB14" s="34"/>
      <c r="AC14" s="34"/>
      <c r="AD14" s="34"/>
      <c r="AE14" s="34"/>
      <c r="AF14" s="34"/>
      <c r="AG14" s="34"/>
      <c r="AH14" s="34"/>
      <c r="AI14" s="34"/>
      <c r="AJ14" s="34"/>
      <c r="AK14" s="34"/>
      <c r="AL14" s="34"/>
      <c r="AM14" s="34"/>
    </row>
    <row r="15" spans="1:39">
      <c r="A15" s="145"/>
      <c r="B15" s="143"/>
      <c r="C15" s="143"/>
      <c r="D15" s="143"/>
      <c r="E15" s="143"/>
      <c r="F15" s="143"/>
      <c r="G15" s="143"/>
      <c r="H15" s="143"/>
      <c r="I15" s="143"/>
      <c r="J15" s="143"/>
      <c r="K15" s="143"/>
      <c r="L15" s="143"/>
      <c r="M15" s="147"/>
      <c r="N15" s="147"/>
      <c r="O15" s="146"/>
      <c r="P15" s="143"/>
      <c r="Q15" s="143"/>
      <c r="U15" s="143"/>
      <c r="V15" s="34"/>
      <c r="W15" s="34"/>
      <c r="X15" s="34"/>
      <c r="Y15" s="34"/>
      <c r="Z15" s="34"/>
      <c r="AA15" s="34"/>
      <c r="AB15" s="34"/>
      <c r="AC15" s="34"/>
      <c r="AD15" s="34"/>
      <c r="AE15" s="34"/>
      <c r="AF15" s="34"/>
      <c r="AG15" s="34"/>
      <c r="AH15" s="34"/>
      <c r="AI15" s="34"/>
      <c r="AJ15" s="34"/>
      <c r="AK15" s="34"/>
      <c r="AL15" s="34"/>
      <c r="AM15" s="34"/>
    </row>
    <row r="16" spans="1:39">
      <c r="A16" s="145"/>
      <c r="B16" s="143"/>
      <c r="C16" s="143"/>
      <c r="D16" s="143"/>
      <c r="E16" s="143"/>
      <c r="F16" s="143"/>
      <c r="G16" s="143"/>
      <c r="H16" s="143"/>
      <c r="I16" s="143"/>
      <c r="J16" s="143"/>
      <c r="K16" s="143"/>
      <c r="L16" s="143"/>
      <c r="M16" s="147"/>
      <c r="N16" s="147"/>
      <c r="O16" s="146"/>
      <c r="P16" s="143"/>
      <c r="Q16" s="143"/>
      <c r="U16" s="143"/>
      <c r="V16" s="34"/>
      <c r="W16" s="34"/>
      <c r="X16" s="34"/>
      <c r="Y16" s="34"/>
      <c r="Z16" s="34"/>
      <c r="AA16" s="34"/>
      <c r="AB16" s="34"/>
      <c r="AC16" s="34"/>
      <c r="AD16" s="34"/>
      <c r="AE16" s="34"/>
      <c r="AF16" s="34"/>
      <c r="AG16" s="34"/>
      <c r="AH16" s="34"/>
      <c r="AI16" s="34"/>
      <c r="AJ16" s="34"/>
      <c r="AK16" s="34"/>
      <c r="AL16" s="34"/>
      <c r="AM16" s="34"/>
    </row>
    <row r="17" spans="1:39">
      <c r="A17" s="145"/>
      <c r="B17" s="143"/>
      <c r="C17" s="143"/>
      <c r="D17" s="146"/>
      <c r="E17" s="146"/>
      <c r="F17" s="146"/>
      <c r="G17" s="146"/>
      <c r="H17" s="146"/>
      <c r="I17" s="146"/>
      <c r="J17" s="143"/>
      <c r="K17" s="143"/>
      <c r="L17" s="146"/>
      <c r="M17" s="147"/>
      <c r="N17" s="147"/>
      <c r="O17" s="146"/>
      <c r="P17" s="143"/>
      <c r="Q17" s="143"/>
      <c r="U17" s="143"/>
      <c r="V17" s="34"/>
      <c r="W17" s="34"/>
      <c r="X17" s="34"/>
      <c r="Y17" s="34"/>
      <c r="Z17" s="34"/>
      <c r="AA17" s="34"/>
      <c r="AB17" s="34"/>
      <c r="AC17" s="34"/>
      <c r="AD17" s="34"/>
      <c r="AE17" s="34"/>
      <c r="AF17" s="34"/>
      <c r="AG17" s="34"/>
      <c r="AH17" s="34"/>
      <c r="AI17" s="34"/>
      <c r="AJ17" s="34"/>
      <c r="AK17" s="34"/>
      <c r="AL17" s="34"/>
      <c r="AM17" s="34"/>
    </row>
    <row r="18" spans="1:39">
      <c r="A18" s="145"/>
      <c r="B18" s="143"/>
      <c r="C18" s="143"/>
      <c r="D18" s="146"/>
      <c r="E18" s="146"/>
      <c r="F18" s="146"/>
      <c r="G18" s="146"/>
      <c r="H18" s="146"/>
      <c r="I18" s="146"/>
      <c r="J18" s="143"/>
      <c r="K18" s="143"/>
      <c r="L18" s="146"/>
      <c r="M18" s="147"/>
      <c r="N18" s="147"/>
      <c r="O18" s="146"/>
      <c r="P18" s="143"/>
      <c r="Q18" s="143"/>
      <c r="U18" s="143"/>
      <c r="V18" s="34"/>
      <c r="W18" s="34"/>
      <c r="X18" s="34"/>
      <c r="Y18" s="34"/>
      <c r="Z18" s="34"/>
      <c r="AA18" s="34"/>
      <c r="AB18" s="34"/>
      <c r="AC18" s="34"/>
      <c r="AD18" s="34"/>
      <c r="AE18" s="34"/>
      <c r="AF18" s="34"/>
      <c r="AG18" s="34"/>
      <c r="AH18" s="34"/>
      <c r="AI18" s="34"/>
      <c r="AJ18" s="34"/>
      <c r="AK18" s="34"/>
      <c r="AL18" s="34"/>
      <c r="AM18" s="34"/>
    </row>
    <row r="19" spans="1:39">
      <c r="A19" s="145"/>
      <c r="B19" s="146"/>
      <c r="C19" s="146"/>
      <c r="D19" s="146"/>
      <c r="E19" s="146"/>
      <c r="F19" s="146"/>
      <c r="G19" s="146"/>
      <c r="H19" s="146"/>
      <c r="I19" s="146"/>
      <c r="J19" s="146"/>
      <c r="K19" s="146"/>
      <c r="L19" s="146"/>
      <c r="M19" s="147"/>
      <c r="N19" s="147"/>
      <c r="O19" s="146"/>
      <c r="P19" s="146"/>
      <c r="Q19" s="146"/>
      <c r="U19" s="146"/>
      <c r="V19" s="34"/>
      <c r="W19" s="34"/>
      <c r="X19" s="34"/>
      <c r="Y19" s="34"/>
      <c r="Z19" s="34"/>
      <c r="AA19" s="34"/>
      <c r="AB19" s="34"/>
      <c r="AC19" s="34"/>
      <c r="AD19" s="34"/>
      <c r="AE19" s="34"/>
      <c r="AF19" s="34"/>
      <c r="AG19" s="34"/>
      <c r="AH19" s="34"/>
      <c r="AI19" s="34"/>
      <c r="AJ19" s="34"/>
      <c r="AK19" s="34"/>
      <c r="AL19" s="34"/>
      <c r="AM19" s="34"/>
    </row>
    <row r="20" spans="1:39">
      <c r="A20" s="145"/>
      <c r="B20" s="143"/>
      <c r="C20" s="143"/>
      <c r="D20" s="146"/>
      <c r="E20" s="146"/>
      <c r="F20" s="146"/>
      <c r="G20" s="146"/>
      <c r="H20" s="146"/>
      <c r="I20" s="146"/>
      <c r="J20" s="143"/>
      <c r="K20" s="143"/>
      <c r="L20" s="146"/>
      <c r="M20" s="147"/>
      <c r="N20" s="147"/>
      <c r="O20" s="146"/>
      <c r="P20" s="143"/>
      <c r="Q20" s="143"/>
      <c r="U20" s="143"/>
      <c r="V20" s="34"/>
      <c r="W20" s="34"/>
      <c r="X20" s="34"/>
      <c r="Y20" s="34"/>
      <c r="Z20" s="34"/>
      <c r="AA20" s="34"/>
      <c r="AB20" s="34"/>
      <c r="AC20" s="34"/>
      <c r="AD20" s="34"/>
      <c r="AE20" s="34"/>
      <c r="AF20" s="34"/>
      <c r="AG20" s="34"/>
      <c r="AH20" s="34"/>
      <c r="AI20" s="34"/>
      <c r="AJ20" s="34"/>
      <c r="AK20" s="34"/>
      <c r="AL20" s="34"/>
      <c r="AM20" s="34"/>
    </row>
    <row r="21" spans="1:39">
      <c r="A21" s="145"/>
      <c r="B21" s="143"/>
      <c r="C21" s="143"/>
      <c r="D21" s="146"/>
      <c r="E21" s="146"/>
      <c r="F21" s="146"/>
      <c r="G21" s="146"/>
      <c r="H21" s="146"/>
      <c r="I21" s="146"/>
      <c r="J21" s="143"/>
      <c r="K21" s="143"/>
      <c r="L21" s="146"/>
      <c r="M21" s="147"/>
      <c r="N21" s="147"/>
      <c r="O21" s="146"/>
      <c r="P21" s="143"/>
      <c r="Q21" s="143"/>
      <c r="U21" s="143"/>
      <c r="V21" s="34"/>
      <c r="W21" s="34"/>
      <c r="X21" s="34"/>
      <c r="Y21" s="34"/>
      <c r="Z21" s="34"/>
      <c r="AA21" s="34"/>
      <c r="AB21" s="34"/>
      <c r="AC21" s="34"/>
      <c r="AD21" s="34"/>
      <c r="AE21" s="34"/>
      <c r="AF21" s="34"/>
      <c r="AG21" s="34"/>
      <c r="AH21" s="34"/>
      <c r="AI21" s="34"/>
      <c r="AJ21" s="34"/>
      <c r="AK21" s="34"/>
      <c r="AL21" s="34"/>
      <c r="AM21" s="34"/>
    </row>
    <row r="22" spans="1:39">
      <c r="A22" s="145"/>
      <c r="B22" s="143"/>
      <c r="C22" s="143"/>
      <c r="D22" s="146"/>
      <c r="E22" s="146"/>
      <c r="F22" s="146"/>
      <c r="G22" s="146"/>
      <c r="H22" s="146"/>
      <c r="I22" s="146"/>
      <c r="J22" s="143"/>
      <c r="K22" s="143"/>
      <c r="L22" s="146"/>
      <c r="M22" s="147"/>
      <c r="N22" s="147"/>
      <c r="O22" s="146"/>
      <c r="P22" s="143"/>
      <c r="Q22" s="143"/>
      <c r="U22" s="143"/>
      <c r="V22" s="34"/>
      <c r="W22" s="34"/>
      <c r="X22" s="34"/>
      <c r="Y22" s="34"/>
      <c r="Z22" s="34"/>
      <c r="AA22" s="34"/>
      <c r="AB22" s="34"/>
      <c r="AC22" s="34"/>
      <c r="AD22" s="34"/>
      <c r="AE22" s="34"/>
      <c r="AF22" s="34"/>
      <c r="AG22" s="34"/>
      <c r="AH22" s="34"/>
      <c r="AI22" s="34"/>
      <c r="AJ22" s="34"/>
      <c r="AK22" s="34"/>
      <c r="AL22" s="34"/>
      <c r="AM22" s="34"/>
    </row>
    <row r="23" spans="1:39">
      <c r="A23" s="145"/>
      <c r="B23" s="143"/>
      <c r="C23" s="143"/>
      <c r="D23" s="146"/>
      <c r="E23" s="146"/>
      <c r="F23" s="146"/>
      <c r="G23" s="146"/>
      <c r="H23" s="146"/>
      <c r="I23" s="146"/>
      <c r="J23" s="143"/>
      <c r="K23" s="143"/>
      <c r="L23" s="146"/>
      <c r="M23" s="147"/>
      <c r="N23" s="147"/>
      <c r="O23" s="146"/>
      <c r="P23" s="143"/>
      <c r="Q23" s="143"/>
      <c r="U23" s="143"/>
      <c r="V23" s="34"/>
      <c r="W23" s="34"/>
      <c r="X23" s="34"/>
      <c r="Y23" s="34"/>
      <c r="Z23" s="34"/>
      <c r="AA23" s="34"/>
      <c r="AB23" s="34"/>
      <c r="AC23" s="34"/>
      <c r="AD23" s="34"/>
      <c r="AE23" s="34"/>
      <c r="AF23" s="34"/>
      <c r="AG23" s="34"/>
      <c r="AH23" s="34"/>
      <c r="AI23" s="34"/>
      <c r="AJ23" s="34"/>
      <c r="AK23" s="34"/>
      <c r="AL23" s="34"/>
      <c r="AM23" s="34"/>
    </row>
    <row r="24" spans="1:39">
      <c r="A24" s="142"/>
      <c r="B24" s="34"/>
      <c r="C24" s="34"/>
      <c r="D24" s="34"/>
      <c r="E24" s="34"/>
      <c r="F24" s="34"/>
      <c r="G24" s="34"/>
      <c r="H24" s="34"/>
      <c r="I24" s="34"/>
      <c r="J24" s="34"/>
      <c r="K24" s="34"/>
      <c r="L24" s="34"/>
      <c r="M24" s="34"/>
      <c r="N24" s="34"/>
      <c r="O24" s="34"/>
      <c r="P24" s="34"/>
      <c r="Q24" s="34"/>
      <c r="U24" s="34"/>
      <c r="V24" s="34"/>
      <c r="W24" s="34"/>
      <c r="X24" s="34"/>
      <c r="Y24" s="34"/>
      <c r="Z24" s="34"/>
      <c r="AA24" s="34"/>
      <c r="AB24" s="34"/>
      <c r="AC24" s="34"/>
      <c r="AD24" s="34"/>
      <c r="AE24" s="34"/>
      <c r="AF24" s="34"/>
      <c r="AG24" s="34"/>
      <c r="AH24" s="34"/>
      <c r="AI24" s="34"/>
      <c r="AJ24" s="34"/>
      <c r="AK24" s="34"/>
      <c r="AL24" s="34"/>
      <c r="AM24" s="34"/>
    </row>
    <row r="25" spans="1:39">
      <c r="A25" s="145"/>
      <c r="B25" s="34"/>
      <c r="C25" s="34"/>
      <c r="D25" s="34"/>
      <c r="E25" s="34"/>
      <c r="F25" s="34"/>
      <c r="G25" s="34"/>
      <c r="H25" s="34"/>
      <c r="I25" s="34"/>
      <c r="J25" s="34"/>
      <c r="K25" s="34"/>
      <c r="L25" s="34"/>
      <c r="M25" s="34"/>
      <c r="N25" s="34"/>
      <c r="O25" s="34"/>
      <c r="P25" s="34"/>
      <c r="Q25" s="34"/>
      <c r="U25" s="34"/>
      <c r="V25" s="34"/>
      <c r="W25" s="34"/>
      <c r="X25" s="34"/>
      <c r="Y25" s="34"/>
      <c r="Z25" s="34"/>
      <c r="AA25" s="34"/>
      <c r="AB25" s="34"/>
      <c r="AC25" s="34"/>
      <c r="AD25" s="34"/>
      <c r="AE25" s="34"/>
      <c r="AF25" s="34"/>
      <c r="AG25" s="34"/>
      <c r="AH25" s="34"/>
      <c r="AI25" s="34"/>
      <c r="AJ25" s="34"/>
      <c r="AK25" s="34"/>
      <c r="AL25" s="34"/>
      <c r="AM25" s="34"/>
    </row>
    <row r="26" spans="1:39">
      <c r="A26" s="142"/>
      <c r="B26" s="34"/>
      <c r="C26" s="34"/>
      <c r="D26" s="34"/>
      <c r="E26" s="34"/>
      <c r="F26" s="34"/>
      <c r="G26" s="34"/>
      <c r="H26" s="34"/>
      <c r="I26" s="34"/>
      <c r="J26" s="34"/>
      <c r="K26" s="34"/>
      <c r="L26" s="34"/>
      <c r="M26" s="34"/>
      <c r="N26" s="34"/>
      <c r="O26" s="34"/>
      <c r="P26" s="34"/>
      <c r="Q26" s="34"/>
      <c r="U26" s="34"/>
      <c r="V26" s="34"/>
      <c r="W26" s="34"/>
      <c r="X26" s="34"/>
      <c r="Y26" s="34"/>
      <c r="Z26" s="34"/>
      <c r="AA26" s="34"/>
      <c r="AB26" s="34"/>
      <c r="AC26" s="34"/>
      <c r="AD26" s="34"/>
      <c r="AE26" s="34"/>
      <c r="AF26" s="34"/>
      <c r="AG26" s="34"/>
      <c r="AH26" s="34"/>
      <c r="AI26" s="34"/>
      <c r="AJ26" s="34"/>
      <c r="AK26" s="34"/>
      <c r="AL26" s="34"/>
      <c r="AM26" s="34"/>
    </row>
    <row r="27" spans="1:39">
      <c r="A27" s="145"/>
      <c r="B27" s="143"/>
      <c r="C27" s="143"/>
      <c r="D27" s="146"/>
      <c r="E27" s="146"/>
      <c r="F27" s="146"/>
      <c r="G27" s="146"/>
      <c r="H27" s="146"/>
      <c r="I27" s="146"/>
      <c r="J27" s="143"/>
      <c r="K27" s="143"/>
      <c r="L27" s="146"/>
      <c r="M27" s="147"/>
      <c r="N27" s="147"/>
      <c r="O27" s="146"/>
      <c r="P27" s="143"/>
      <c r="Q27" s="143"/>
      <c r="U27" s="143"/>
      <c r="V27" s="34"/>
      <c r="W27" s="34"/>
      <c r="X27" s="34"/>
      <c r="Y27" s="34"/>
      <c r="Z27" s="34"/>
      <c r="AA27" s="34"/>
      <c r="AB27" s="34"/>
      <c r="AC27" s="34"/>
      <c r="AD27" s="34"/>
      <c r="AE27" s="34"/>
      <c r="AF27" s="34"/>
      <c r="AG27" s="34"/>
      <c r="AH27" s="34"/>
      <c r="AI27" s="34"/>
      <c r="AJ27" s="34"/>
      <c r="AK27" s="34"/>
      <c r="AL27" s="34"/>
      <c r="AM27" s="34"/>
    </row>
    <row r="28" spans="1:39">
      <c r="A28" s="145"/>
      <c r="B28" s="143"/>
      <c r="C28" s="143"/>
      <c r="D28" s="146"/>
      <c r="E28" s="146"/>
      <c r="F28" s="146"/>
      <c r="G28" s="146"/>
      <c r="H28" s="146"/>
      <c r="I28" s="146"/>
      <c r="J28" s="143"/>
      <c r="K28" s="143"/>
      <c r="L28" s="146"/>
      <c r="M28" s="147"/>
      <c r="N28" s="147"/>
      <c r="O28" s="146"/>
      <c r="P28" s="34"/>
      <c r="Q28" s="34"/>
      <c r="U28" s="34"/>
      <c r="V28" s="34"/>
      <c r="W28" s="34"/>
      <c r="X28" s="34"/>
      <c r="Y28" s="34"/>
      <c r="Z28" s="34"/>
      <c r="AA28" s="34"/>
      <c r="AB28" s="34"/>
      <c r="AC28" s="34"/>
      <c r="AD28" s="34"/>
      <c r="AE28" s="34"/>
      <c r="AF28" s="34"/>
      <c r="AG28" s="34"/>
      <c r="AH28" s="34"/>
      <c r="AI28" s="34"/>
      <c r="AJ28" s="34"/>
      <c r="AK28" s="34"/>
      <c r="AL28" s="34"/>
      <c r="AM28" s="34"/>
    </row>
    <row r="29" spans="1:39">
      <c r="A29" s="145"/>
      <c r="B29" s="34"/>
      <c r="C29" s="34"/>
      <c r="D29" s="34"/>
      <c r="E29" s="34"/>
      <c r="F29" s="34"/>
      <c r="G29" s="34"/>
      <c r="H29" s="34"/>
      <c r="I29" s="34"/>
      <c r="J29" s="34"/>
      <c r="K29" s="34"/>
      <c r="L29" s="34"/>
      <c r="M29" s="34"/>
      <c r="N29" s="34"/>
      <c r="O29" s="34"/>
      <c r="P29" s="34"/>
      <c r="Q29" s="34"/>
      <c r="U29" s="34"/>
      <c r="V29" s="34"/>
      <c r="W29" s="34"/>
      <c r="X29" s="34"/>
      <c r="Y29" s="34"/>
      <c r="Z29" s="34"/>
      <c r="AA29" s="34"/>
      <c r="AB29" s="34"/>
      <c r="AC29" s="34"/>
      <c r="AD29" s="34"/>
      <c r="AE29" s="34"/>
      <c r="AF29" s="34"/>
      <c r="AG29" s="34"/>
      <c r="AH29" s="34"/>
      <c r="AI29" s="34"/>
      <c r="AJ29" s="34"/>
      <c r="AK29" s="34"/>
      <c r="AL29" s="34"/>
      <c r="AM29" s="34"/>
    </row>
    <row r="30" spans="1:39">
      <c r="A30" s="142"/>
      <c r="B30" s="34"/>
      <c r="C30" s="34"/>
      <c r="D30" s="34"/>
      <c r="E30" s="34"/>
      <c r="F30" s="34"/>
      <c r="G30" s="34"/>
      <c r="H30" s="34"/>
      <c r="I30" s="34"/>
      <c r="J30" s="34"/>
      <c r="K30" s="34"/>
      <c r="L30" s="34"/>
      <c r="M30" s="34"/>
      <c r="N30" s="34"/>
      <c r="O30" s="34"/>
      <c r="P30" s="34"/>
      <c r="Q30" s="34"/>
      <c r="U30" s="34"/>
      <c r="V30" s="34"/>
      <c r="W30" s="34"/>
      <c r="X30" s="34"/>
      <c r="Y30" s="34"/>
      <c r="Z30" s="34"/>
      <c r="AA30" s="34"/>
      <c r="AB30" s="34"/>
      <c r="AC30" s="34"/>
      <c r="AD30" s="34"/>
      <c r="AE30" s="34"/>
      <c r="AF30" s="34"/>
      <c r="AG30" s="34"/>
      <c r="AH30" s="34"/>
      <c r="AI30" s="34"/>
      <c r="AJ30" s="34"/>
      <c r="AK30" s="34"/>
      <c r="AL30" s="34"/>
      <c r="AM30" s="34"/>
    </row>
    <row r="31" spans="1:39">
      <c r="A31" s="142"/>
      <c r="B31" s="34"/>
      <c r="C31" s="34"/>
      <c r="D31" s="34"/>
      <c r="E31" s="34"/>
      <c r="F31" s="34"/>
      <c r="G31" s="34"/>
      <c r="H31" s="34"/>
      <c r="I31" s="34"/>
      <c r="J31" s="34"/>
      <c r="K31" s="34"/>
      <c r="L31" s="34"/>
      <c r="M31" s="34"/>
      <c r="N31" s="34"/>
      <c r="O31" s="34"/>
      <c r="P31" s="34"/>
      <c r="Q31" s="34"/>
      <c r="U31" s="34"/>
      <c r="V31" s="34"/>
      <c r="W31" s="34"/>
      <c r="X31" s="34"/>
      <c r="Y31" s="34"/>
      <c r="Z31" s="34"/>
      <c r="AA31" s="34"/>
      <c r="AB31" s="34"/>
      <c r="AC31" s="34"/>
      <c r="AD31" s="34"/>
      <c r="AE31" s="34"/>
      <c r="AF31" s="34"/>
      <c r="AG31" s="34"/>
      <c r="AH31" s="34"/>
      <c r="AI31" s="34"/>
      <c r="AJ31" s="34"/>
      <c r="AK31" s="34"/>
      <c r="AL31" s="34"/>
      <c r="AM31" s="34"/>
    </row>
    <row r="32" spans="1:39">
      <c r="A32" s="145"/>
      <c r="B32" s="144"/>
      <c r="C32" s="144"/>
      <c r="D32" s="34"/>
      <c r="E32" s="34"/>
      <c r="F32" s="34"/>
      <c r="G32" s="34"/>
      <c r="H32" s="34"/>
      <c r="I32" s="34"/>
      <c r="J32" s="34"/>
      <c r="K32" s="34"/>
      <c r="L32" s="34"/>
      <c r="M32" s="34"/>
      <c r="N32" s="141"/>
      <c r="O32" s="34"/>
      <c r="P32" s="143"/>
      <c r="Q32" s="143"/>
      <c r="U32" s="143"/>
      <c r="V32" s="34"/>
      <c r="W32" s="34"/>
      <c r="X32" s="34"/>
      <c r="Y32" s="34"/>
      <c r="Z32" s="34"/>
      <c r="AA32" s="34"/>
      <c r="AB32" s="34"/>
      <c r="AC32" s="34"/>
      <c r="AD32" s="34"/>
      <c r="AE32" s="34"/>
      <c r="AF32" s="34"/>
      <c r="AG32" s="34"/>
      <c r="AH32" s="34"/>
      <c r="AI32" s="34"/>
      <c r="AJ32" s="34"/>
      <c r="AK32" s="34"/>
      <c r="AL32" s="34"/>
      <c r="AM32" s="34"/>
    </row>
    <row r="33" spans="1:39">
      <c r="A33" s="145"/>
      <c r="B33" s="34"/>
      <c r="C33" s="34"/>
      <c r="D33" s="34"/>
      <c r="E33" s="34"/>
      <c r="F33" s="34"/>
      <c r="G33" s="34"/>
      <c r="H33" s="34"/>
      <c r="I33" s="34"/>
      <c r="J33" s="34"/>
      <c r="K33" s="34"/>
      <c r="L33" s="34"/>
      <c r="M33" s="34"/>
      <c r="N33" s="141"/>
      <c r="O33" s="34"/>
      <c r="P33" s="143"/>
      <c r="Q33" s="143"/>
      <c r="U33" s="143"/>
      <c r="V33" s="34"/>
      <c r="W33" s="34"/>
      <c r="X33" s="34"/>
      <c r="Y33" s="34"/>
      <c r="Z33" s="34"/>
      <c r="AA33" s="34"/>
      <c r="AB33" s="34"/>
      <c r="AC33" s="34"/>
      <c r="AD33" s="34"/>
      <c r="AE33" s="34"/>
      <c r="AF33" s="34"/>
      <c r="AG33" s="34"/>
      <c r="AH33" s="34"/>
      <c r="AI33" s="34"/>
      <c r="AJ33" s="34"/>
      <c r="AK33" s="34"/>
      <c r="AL33" s="34"/>
      <c r="AM33" s="34"/>
    </row>
    <row r="34" spans="1:39">
      <c r="A34" s="145"/>
      <c r="B34" s="34"/>
      <c r="C34" s="34"/>
      <c r="D34" s="34"/>
      <c r="E34" s="34"/>
      <c r="F34" s="34"/>
      <c r="G34" s="34"/>
      <c r="H34" s="34"/>
      <c r="I34" s="34"/>
      <c r="J34" s="34"/>
      <c r="K34" s="34"/>
      <c r="L34" s="34"/>
      <c r="M34" s="34"/>
      <c r="N34" s="141"/>
      <c r="O34" s="34"/>
      <c r="P34" s="34"/>
      <c r="Q34" s="34"/>
      <c r="U34" s="34"/>
      <c r="V34" s="34"/>
      <c r="W34" s="34"/>
      <c r="X34" s="34"/>
      <c r="Y34" s="34"/>
      <c r="Z34" s="34"/>
      <c r="AA34" s="34"/>
      <c r="AB34" s="34"/>
      <c r="AC34" s="34"/>
      <c r="AD34" s="34"/>
      <c r="AE34" s="34"/>
      <c r="AF34" s="34"/>
      <c r="AG34" s="34"/>
      <c r="AH34" s="34"/>
      <c r="AI34" s="34"/>
      <c r="AJ34" s="34"/>
      <c r="AK34" s="34"/>
      <c r="AL34" s="34"/>
      <c r="AM34" s="34"/>
    </row>
    <row r="35" spans="1:39">
      <c r="A35" s="142"/>
      <c r="B35" s="34"/>
      <c r="C35" s="34"/>
      <c r="D35" s="34"/>
      <c r="E35" s="34"/>
      <c r="F35" s="34"/>
      <c r="G35" s="34"/>
      <c r="H35" s="34"/>
      <c r="I35" s="34"/>
      <c r="J35" s="34"/>
      <c r="K35" s="34"/>
      <c r="L35" s="34"/>
      <c r="M35" s="34"/>
      <c r="N35" s="141"/>
      <c r="O35" s="34"/>
      <c r="P35" s="34"/>
      <c r="Q35" s="34"/>
      <c r="U35" s="34"/>
      <c r="V35" s="34"/>
      <c r="W35" s="34"/>
      <c r="X35" s="34"/>
      <c r="Y35" s="34"/>
      <c r="Z35" s="34"/>
      <c r="AA35" s="34"/>
      <c r="AB35" s="34"/>
      <c r="AC35" s="34"/>
      <c r="AD35" s="34"/>
      <c r="AE35" s="34"/>
      <c r="AF35" s="34"/>
      <c r="AG35" s="34"/>
      <c r="AH35" s="34"/>
      <c r="AI35" s="34"/>
      <c r="AJ35" s="34"/>
      <c r="AK35" s="34"/>
      <c r="AL35" s="34"/>
      <c r="AM35" s="34"/>
    </row>
    <row r="36" spans="1:39">
      <c r="A36" s="145"/>
      <c r="B36" s="144"/>
      <c r="C36" s="144"/>
      <c r="D36" s="34"/>
      <c r="E36" s="34"/>
      <c r="F36" s="34"/>
      <c r="G36" s="34"/>
      <c r="H36" s="34"/>
      <c r="I36" s="34"/>
      <c r="J36" s="34"/>
      <c r="K36" s="34"/>
      <c r="L36" s="34"/>
      <c r="M36" s="34"/>
      <c r="N36" s="141"/>
      <c r="O36" s="34"/>
      <c r="P36" s="143"/>
      <c r="Q36" s="143"/>
      <c r="U36" s="143"/>
      <c r="V36" s="34"/>
      <c r="W36" s="34"/>
      <c r="X36" s="34"/>
      <c r="Y36" s="34"/>
      <c r="Z36" s="34"/>
      <c r="AA36" s="34"/>
      <c r="AB36" s="34"/>
      <c r="AC36" s="34"/>
      <c r="AD36" s="34"/>
      <c r="AE36" s="34"/>
      <c r="AF36" s="34"/>
      <c r="AG36" s="34"/>
      <c r="AH36" s="34"/>
      <c r="AI36" s="34"/>
      <c r="AJ36" s="34"/>
      <c r="AK36" s="34"/>
      <c r="AL36" s="34"/>
      <c r="AM36" s="34"/>
    </row>
    <row r="37" spans="1:39">
      <c r="A37" s="145"/>
      <c r="B37" s="144"/>
      <c r="C37" s="144"/>
      <c r="D37" s="34"/>
      <c r="E37" s="34"/>
      <c r="F37" s="34"/>
      <c r="G37" s="34"/>
      <c r="H37" s="34"/>
      <c r="I37" s="34"/>
      <c r="J37" s="34"/>
      <c r="K37" s="34"/>
      <c r="L37" s="34"/>
      <c r="M37" s="34"/>
      <c r="N37" s="141"/>
      <c r="O37" s="34"/>
      <c r="P37" s="143"/>
      <c r="Q37" s="143"/>
      <c r="U37" s="143"/>
      <c r="V37" s="34"/>
      <c r="W37" s="34"/>
      <c r="X37" s="34"/>
      <c r="Y37" s="34"/>
      <c r="Z37" s="34"/>
      <c r="AA37" s="34"/>
      <c r="AB37" s="34"/>
      <c r="AC37" s="34"/>
      <c r="AD37" s="34"/>
      <c r="AE37" s="34"/>
      <c r="AF37" s="34"/>
      <c r="AG37" s="34"/>
      <c r="AH37" s="34"/>
      <c r="AI37" s="34"/>
      <c r="AJ37" s="34"/>
      <c r="AK37" s="34"/>
      <c r="AL37" s="34"/>
      <c r="AM37" s="34"/>
    </row>
    <row r="38" spans="1:39">
      <c r="A38" s="145"/>
      <c r="B38" s="144"/>
      <c r="C38" s="144"/>
      <c r="D38" s="34"/>
      <c r="E38" s="34"/>
      <c r="F38" s="34"/>
      <c r="G38" s="34"/>
      <c r="H38" s="34"/>
      <c r="I38" s="34"/>
      <c r="J38" s="34"/>
      <c r="K38" s="34"/>
      <c r="L38" s="34"/>
      <c r="M38" s="34"/>
      <c r="N38" s="141"/>
      <c r="O38" s="34"/>
      <c r="P38" s="143"/>
      <c r="Q38" s="143"/>
      <c r="U38" s="143"/>
      <c r="V38" s="34"/>
      <c r="W38" s="34"/>
      <c r="X38" s="34"/>
      <c r="Y38" s="34"/>
      <c r="Z38" s="34"/>
      <c r="AA38" s="34"/>
      <c r="AB38" s="34"/>
      <c r="AC38" s="34"/>
      <c r="AD38" s="34"/>
      <c r="AE38" s="34"/>
      <c r="AF38" s="34"/>
      <c r="AG38" s="34"/>
      <c r="AH38" s="34"/>
      <c r="AI38" s="34"/>
      <c r="AJ38" s="34"/>
      <c r="AK38" s="34"/>
      <c r="AL38" s="34"/>
      <c r="AM38" s="34"/>
    </row>
    <row r="39" spans="1:39">
      <c r="A39" s="145"/>
      <c r="B39" s="144"/>
      <c r="C39" s="144"/>
      <c r="D39" s="34"/>
      <c r="E39" s="34"/>
      <c r="F39" s="34"/>
      <c r="G39" s="34"/>
      <c r="H39" s="34"/>
      <c r="I39" s="34"/>
      <c r="J39" s="34"/>
      <c r="K39" s="34"/>
      <c r="L39" s="34"/>
      <c r="M39" s="34"/>
      <c r="N39" s="141"/>
      <c r="O39" s="34"/>
      <c r="P39" s="143"/>
      <c r="Q39" s="143"/>
      <c r="U39" s="143"/>
      <c r="V39" s="34"/>
      <c r="W39" s="34"/>
      <c r="X39" s="34"/>
      <c r="Y39" s="34"/>
      <c r="Z39" s="34"/>
      <c r="AA39" s="34"/>
      <c r="AB39" s="34"/>
      <c r="AC39" s="34"/>
      <c r="AD39" s="34"/>
      <c r="AE39" s="34"/>
      <c r="AF39" s="34"/>
      <c r="AG39" s="34"/>
      <c r="AH39" s="34"/>
      <c r="AI39" s="34"/>
      <c r="AJ39" s="34"/>
      <c r="AK39" s="34"/>
      <c r="AL39" s="34"/>
      <c r="AM39" s="34"/>
    </row>
    <row r="40" spans="1:39">
      <c r="A40" s="145"/>
      <c r="B40" s="144"/>
      <c r="C40" s="144"/>
      <c r="D40" s="34"/>
      <c r="E40" s="34"/>
      <c r="F40" s="34"/>
      <c r="G40" s="34"/>
      <c r="H40" s="34"/>
      <c r="I40" s="34"/>
      <c r="J40" s="34"/>
      <c r="K40" s="34"/>
      <c r="L40" s="34"/>
      <c r="M40" s="34"/>
      <c r="N40" s="141"/>
      <c r="O40" s="34"/>
      <c r="P40" s="143"/>
      <c r="Q40" s="143"/>
      <c r="U40" s="143"/>
      <c r="V40" s="34"/>
      <c r="W40" s="34"/>
      <c r="X40" s="34"/>
      <c r="Y40" s="34"/>
      <c r="Z40" s="34"/>
      <c r="AA40" s="34"/>
      <c r="AB40" s="34"/>
      <c r="AC40" s="34"/>
      <c r="AD40" s="34"/>
      <c r="AE40" s="34"/>
      <c r="AF40" s="34"/>
      <c r="AG40" s="34"/>
      <c r="AH40" s="34"/>
      <c r="AI40" s="34"/>
      <c r="AJ40" s="34"/>
      <c r="AK40" s="34"/>
      <c r="AL40" s="34"/>
      <c r="AM40" s="34"/>
    </row>
    <row r="41" spans="1:39">
      <c r="A41" s="145"/>
      <c r="B41" s="144"/>
      <c r="C41" s="144"/>
      <c r="D41" s="34"/>
      <c r="E41" s="34"/>
      <c r="F41" s="34"/>
      <c r="G41" s="34"/>
      <c r="H41" s="34"/>
      <c r="I41" s="34"/>
      <c r="J41" s="34"/>
      <c r="K41" s="34"/>
      <c r="L41" s="34"/>
      <c r="M41" s="34"/>
      <c r="N41" s="141"/>
      <c r="O41" s="34"/>
      <c r="P41" s="143"/>
      <c r="Q41" s="143"/>
      <c r="U41" s="143"/>
      <c r="V41" s="34"/>
      <c r="W41" s="34"/>
      <c r="X41" s="34"/>
      <c r="Y41" s="34"/>
      <c r="Z41" s="34"/>
      <c r="AA41" s="34"/>
      <c r="AB41" s="34"/>
      <c r="AC41" s="34"/>
      <c r="AD41" s="34"/>
      <c r="AE41" s="34"/>
      <c r="AF41" s="34"/>
      <c r="AG41" s="34"/>
      <c r="AH41" s="34"/>
      <c r="AI41" s="34"/>
      <c r="AJ41" s="34"/>
      <c r="AK41" s="34"/>
      <c r="AL41" s="34"/>
      <c r="AM41" s="34"/>
    </row>
    <row r="42" spans="1:39">
      <c r="A42" s="142"/>
      <c r="B42" s="34"/>
      <c r="C42" s="34"/>
      <c r="D42" s="34"/>
      <c r="E42" s="34"/>
      <c r="F42" s="34"/>
      <c r="G42" s="34"/>
      <c r="H42" s="34"/>
      <c r="I42" s="34"/>
      <c r="J42" s="34"/>
      <c r="K42" s="34"/>
      <c r="L42" s="34"/>
      <c r="M42" s="34"/>
      <c r="N42" s="141"/>
      <c r="O42" s="34"/>
      <c r="P42" s="34"/>
      <c r="Q42" s="34"/>
      <c r="U42" s="34"/>
      <c r="V42" s="34"/>
      <c r="W42" s="34"/>
      <c r="X42" s="34"/>
      <c r="Y42" s="34"/>
      <c r="Z42" s="34"/>
      <c r="AA42" s="34"/>
      <c r="AB42" s="34"/>
      <c r="AC42" s="34"/>
      <c r="AD42" s="34"/>
      <c r="AE42" s="34"/>
      <c r="AF42" s="34"/>
      <c r="AG42" s="34"/>
      <c r="AH42" s="34"/>
      <c r="AI42" s="34"/>
      <c r="AJ42" s="34"/>
      <c r="AK42" s="34"/>
      <c r="AL42" s="34"/>
      <c r="AM42" s="34"/>
    </row>
    <row r="43" spans="1:39">
      <c r="A43" s="142"/>
      <c r="B43" s="34"/>
      <c r="C43" s="34"/>
      <c r="D43" s="34"/>
      <c r="E43" s="34"/>
      <c r="F43" s="34"/>
      <c r="G43" s="34"/>
      <c r="H43" s="34"/>
      <c r="I43" s="34"/>
      <c r="J43" s="34"/>
      <c r="K43" s="34"/>
      <c r="L43" s="34"/>
      <c r="M43" s="34"/>
      <c r="N43" s="141"/>
      <c r="O43" s="34"/>
      <c r="P43" s="34"/>
      <c r="Q43" s="34"/>
      <c r="U43" s="34"/>
      <c r="V43" s="34"/>
      <c r="W43" s="34"/>
      <c r="X43" s="34"/>
      <c r="Y43" s="34"/>
      <c r="Z43" s="34"/>
      <c r="AA43" s="34"/>
      <c r="AB43" s="34"/>
      <c r="AC43" s="34"/>
      <c r="AD43" s="34"/>
      <c r="AE43" s="34"/>
      <c r="AF43" s="34"/>
      <c r="AG43" s="34"/>
      <c r="AH43" s="34"/>
      <c r="AI43" s="34"/>
      <c r="AJ43" s="34"/>
      <c r="AK43" s="34"/>
      <c r="AL43" s="34"/>
      <c r="AM43" s="34"/>
    </row>
    <row r="44" spans="1:39">
      <c r="A44" s="142"/>
      <c r="B44" s="34"/>
      <c r="C44" s="34"/>
      <c r="D44" s="34"/>
      <c r="E44" s="34"/>
      <c r="F44" s="34"/>
      <c r="G44" s="34"/>
      <c r="H44" s="34"/>
      <c r="I44" s="34"/>
      <c r="J44" s="34"/>
      <c r="K44" s="34"/>
      <c r="L44" s="34"/>
      <c r="M44" s="34"/>
      <c r="N44" s="141"/>
      <c r="O44" s="34"/>
      <c r="P44" s="34"/>
      <c r="Q44" s="34"/>
      <c r="U44" s="34"/>
      <c r="V44" s="34"/>
      <c r="W44" s="34"/>
      <c r="X44" s="34"/>
      <c r="Y44" s="34"/>
      <c r="Z44" s="34"/>
      <c r="AA44" s="34"/>
      <c r="AB44" s="34"/>
      <c r="AC44" s="34"/>
      <c r="AD44" s="34"/>
      <c r="AE44" s="34"/>
      <c r="AF44" s="34"/>
      <c r="AG44" s="34"/>
      <c r="AH44" s="34"/>
      <c r="AI44" s="34"/>
      <c r="AJ44" s="34"/>
      <c r="AK44" s="34"/>
      <c r="AL44" s="34"/>
      <c r="AM44" s="34"/>
    </row>
    <row r="45" spans="1:39">
      <c r="A45" s="142"/>
      <c r="B45" s="34"/>
      <c r="C45" s="34"/>
      <c r="D45" s="34"/>
      <c r="E45" s="34"/>
      <c r="F45" s="34"/>
      <c r="G45" s="34"/>
      <c r="H45" s="34"/>
      <c r="I45" s="34"/>
      <c r="J45" s="34"/>
      <c r="K45" s="34"/>
      <c r="L45" s="34"/>
      <c r="M45" s="34"/>
      <c r="N45" s="141"/>
      <c r="O45" s="34"/>
      <c r="P45" s="34"/>
      <c r="Q45" s="34"/>
      <c r="U45" s="34"/>
      <c r="V45" s="34"/>
      <c r="W45" s="34"/>
      <c r="X45" s="34"/>
      <c r="Y45" s="34"/>
      <c r="Z45" s="34"/>
      <c r="AA45" s="34"/>
      <c r="AB45" s="34"/>
      <c r="AC45" s="34"/>
      <c r="AD45" s="34"/>
      <c r="AE45" s="34"/>
      <c r="AF45" s="34"/>
      <c r="AG45" s="34"/>
      <c r="AH45" s="34"/>
      <c r="AI45" s="34"/>
      <c r="AJ45" s="34"/>
      <c r="AK45" s="34"/>
      <c r="AL45" s="34"/>
      <c r="AM45" s="34"/>
    </row>
    <row r="46" spans="1:39">
      <c r="A46" s="142"/>
      <c r="B46" s="34"/>
      <c r="C46" s="34"/>
      <c r="D46" s="34"/>
      <c r="E46" s="34"/>
      <c r="F46" s="34"/>
      <c r="G46" s="34"/>
      <c r="H46" s="34"/>
      <c r="I46" s="34"/>
      <c r="J46" s="34"/>
      <c r="K46" s="34"/>
      <c r="L46" s="34"/>
      <c r="M46" s="34"/>
      <c r="N46" s="141"/>
      <c r="O46" s="34"/>
      <c r="P46" s="34"/>
      <c r="Q46" s="34"/>
      <c r="U46" s="34"/>
      <c r="V46" s="34"/>
      <c r="W46" s="34"/>
      <c r="X46" s="34"/>
      <c r="Y46" s="34"/>
      <c r="Z46" s="34"/>
      <c r="AA46" s="34"/>
      <c r="AB46" s="34"/>
      <c r="AC46" s="34"/>
      <c r="AD46" s="34"/>
      <c r="AE46" s="34"/>
      <c r="AF46" s="34"/>
      <c r="AG46" s="34"/>
      <c r="AH46" s="34"/>
      <c r="AI46" s="34"/>
      <c r="AJ46" s="34"/>
      <c r="AK46" s="34"/>
      <c r="AL46" s="34"/>
      <c r="AM46" s="34"/>
    </row>
    <row r="47" spans="1:39">
      <c r="A47" s="142"/>
      <c r="B47" s="34"/>
      <c r="C47" s="34"/>
      <c r="D47" s="34"/>
      <c r="E47" s="34"/>
      <c r="F47" s="34"/>
      <c r="G47" s="34"/>
      <c r="H47" s="34"/>
      <c r="I47" s="34"/>
      <c r="J47" s="34"/>
      <c r="K47" s="34"/>
      <c r="L47" s="34"/>
      <c r="M47" s="34"/>
      <c r="N47" s="141"/>
      <c r="O47" s="34"/>
      <c r="P47" s="34"/>
      <c r="Q47" s="34"/>
      <c r="U47" s="34"/>
      <c r="V47" s="34"/>
      <c r="W47" s="34"/>
      <c r="X47" s="34"/>
      <c r="Y47" s="34"/>
      <c r="Z47" s="34"/>
      <c r="AA47" s="34"/>
      <c r="AB47" s="34"/>
      <c r="AC47" s="34"/>
      <c r="AD47" s="34"/>
      <c r="AE47" s="34"/>
      <c r="AF47" s="34"/>
      <c r="AG47" s="34"/>
      <c r="AH47" s="34"/>
      <c r="AI47" s="34"/>
      <c r="AJ47" s="34"/>
      <c r="AK47" s="34"/>
      <c r="AL47" s="34"/>
      <c r="AM47" s="34"/>
    </row>
    <row r="48" spans="1:39">
      <c r="A48" s="142"/>
      <c r="B48" s="34"/>
      <c r="C48" s="34"/>
      <c r="D48" s="34"/>
      <c r="E48" s="34"/>
      <c r="F48" s="34"/>
      <c r="G48" s="34"/>
      <c r="H48" s="34"/>
      <c r="I48" s="34"/>
      <c r="J48" s="34"/>
      <c r="K48" s="34"/>
      <c r="L48" s="34"/>
      <c r="M48" s="34"/>
      <c r="N48" s="141"/>
      <c r="O48" s="34"/>
      <c r="P48" s="34"/>
      <c r="Q48" s="34"/>
      <c r="U48" s="34"/>
      <c r="V48" s="34"/>
      <c r="W48" s="34"/>
      <c r="X48" s="34"/>
      <c r="Y48" s="34"/>
      <c r="Z48" s="34"/>
      <c r="AA48" s="34"/>
      <c r="AB48" s="34"/>
      <c r="AC48" s="34"/>
      <c r="AD48" s="34"/>
      <c r="AE48" s="34"/>
      <c r="AF48" s="34"/>
      <c r="AG48" s="34"/>
      <c r="AH48" s="34"/>
      <c r="AI48" s="34"/>
      <c r="AJ48" s="34"/>
      <c r="AK48" s="34"/>
      <c r="AL48" s="34"/>
      <c r="AM48" s="34"/>
    </row>
    <row r="49" spans="1:39">
      <c r="A49" s="142"/>
      <c r="B49" s="34"/>
      <c r="C49" s="34"/>
      <c r="D49" s="34"/>
      <c r="E49" s="34"/>
      <c r="F49" s="34"/>
      <c r="G49" s="34"/>
      <c r="H49" s="34"/>
      <c r="I49" s="34"/>
      <c r="J49" s="34"/>
      <c r="K49" s="34"/>
      <c r="L49" s="34"/>
      <c r="M49" s="34"/>
      <c r="N49" s="141"/>
      <c r="O49" s="34"/>
      <c r="P49" s="34"/>
      <c r="Q49" s="34"/>
      <c r="U49" s="34"/>
      <c r="V49" s="34"/>
      <c r="W49" s="34"/>
      <c r="X49" s="34"/>
      <c r="Y49" s="34"/>
      <c r="Z49" s="34"/>
      <c r="AA49" s="34"/>
      <c r="AB49" s="34"/>
      <c r="AC49" s="34"/>
      <c r="AD49" s="34"/>
      <c r="AE49" s="34"/>
      <c r="AF49" s="34"/>
      <c r="AG49" s="34"/>
      <c r="AH49" s="34"/>
      <c r="AI49" s="34"/>
      <c r="AJ49" s="34"/>
      <c r="AK49" s="34"/>
      <c r="AL49" s="34"/>
      <c r="AM49" s="34"/>
    </row>
    <row r="50" spans="1:39">
      <c r="A50" s="140"/>
      <c r="B50" s="34"/>
      <c r="C50" s="34"/>
      <c r="D50" s="34"/>
      <c r="E50" s="34"/>
      <c r="F50" s="34"/>
      <c r="G50" s="34"/>
      <c r="H50" s="34"/>
      <c r="I50" s="34"/>
      <c r="J50" s="34"/>
      <c r="K50" s="34"/>
      <c r="L50" s="34"/>
      <c r="M50" s="34"/>
      <c r="N50" s="34"/>
      <c r="O50" s="34"/>
      <c r="P50" s="34"/>
      <c r="Q50" s="34"/>
      <c r="U50" s="34"/>
      <c r="V50" s="34"/>
      <c r="W50" s="34"/>
      <c r="X50" s="34"/>
      <c r="Y50" s="34"/>
      <c r="Z50" s="34"/>
      <c r="AA50" s="34"/>
      <c r="AB50" s="34"/>
      <c r="AC50" s="34"/>
      <c r="AD50" s="34"/>
      <c r="AE50" s="34"/>
      <c r="AF50" s="34"/>
      <c r="AG50" s="34"/>
      <c r="AH50" s="34"/>
      <c r="AI50" s="34"/>
      <c r="AJ50" s="34"/>
      <c r="AK50" s="34"/>
      <c r="AL50" s="34"/>
      <c r="AM50" s="34"/>
    </row>
    <row r="51" spans="1:39">
      <c r="A51" s="140"/>
      <c r="B51" s="34"/>
      <c r="C51" s="34"/>
      <c r="D51" s="34"/>
      <c r="E51" s="34"/>
      <c r="F51" s="34"/>
      <c r="G51" s="34"/>
      <c r="H51" s="34"/>
      <c r="I51" s="34"/>
      <c r="J51" s="34"/>
      <c r="K51" s="34"/>
      <c r="L51" s="34"/>
      <c r="M51" s="34"/>
      <c r="N51" s="34"/>
      <c r="O51" s="34"/>
      <c r="P51" s="34"/>
      <c r="Q51" s="34"/>
      <c r="U51" s="34"/>
      <c r="V51" s="34"/>
      <c r="W51" s="34"/>
      <c r="X51" s="34"/>
      <c r="Y51" s="34"/>
      <c r="Z51" s="34"/>
      <c r="AA51" s="34"/>
      <c r="AB51" s="34"/>
      <c r="AC51" s="34"/>
      <c r="AD51" s="34"/>
      <c r="AE51" s="34"/>
      <c r="AF51" s="34"/>
      <c r="AG51" s="34"/>
      <c r="AH51" s="34"/>
      <c r="AI51" s="34"/>
      <c r="AJ51" s="34"/>
      <c r="AK51" s="34"/>
      <c r="AL51" s="34"/>
      <c r="AM51" s="34"/>
    </row>
    <row r="52" spans="1:39">
      <c r="A52" s="140"/>
      <c r="B52" s="34"/>
      <c r="C52" s="34"/>
      <c r="D52" s="34"/>
      <c r="E52" s="34"/>
      <c r="F52" s="34"/>
      <c r="G52" s="34"/>
      <c r="H52" s="34"/>
      <c r="I52" s="34"/>
      <c r="J52" s="34"/>
      <c r="K52" s="34"/>
      <c r="L52" s="34"/>
      <c r="M52" s="34"/>
      <c r="N52" s="34"/>
      <c r="O52" s="34"/>
      <c r="P52" s="34"/>
      <c r="Q52" s="34"/>
      <c r="U52" s="34"/>
      <c r="V52" s="34"/>
      <c r="W52" s="34"/>
      <c r="X52" s="34"/>
      <c r="Y52" s="34"/>
      <c r="Z52" s="34"/>
      <c r="AA52" s="34"/>
      <c r="AB52" s="34"/>
      <c r="AC52" s="34"/>
      <c r="AD52" s="34"/>
      <c r="AE52" s="34"/>
      <c r="AF52" s="34"/>
      <c r="AG52" s="34"/>
      <c r="AH52" s="34"/>
      <c r="AI52" s="34"/>
      <c r="AJ52" s="34"/>
      <c r="AK52" s="34"/>
      <c r="AL52" s="34"/>
      <c r="AM52" s="34"/>
    </row>
    <row r="53" spans="1:39">
      <c r="A53" s="140"/>
      <c r="B53" s="34"/>
      <c r="C53" s="34"/>
      <c r="D53" s="34"/>
      <c r="E53" s="34"/>
      <c r="F53" s="34"/>
      <c r="G53" s="34"/>
      <c r="H53" s="34"/>
      <c r="I53" s="34"/>
      <c r="J53" s="34"/>
      <c r="K53" s="34"/>
      <c r="L53" s="34"/>
      <c r="M53" s="34"/>
      <c r="N53" s="34"/>
      <c r="O53" s="34"/>
      <c r="P53" s="34"/>
      <c r="Q53" s="34"/>
      <c r="U53" s="34"/>
      <c r="V53" s="34"/>
      <c r="W53" s="34"/>
      <c r="X53" s="34"/>
      <c r="Y53" s="34"/>
      <c r="Z53" s="34"/>
      <c r="AA53" s="34"/>
      <c r="AB53" s="34"/>
      <c r="AC53" s="34"/>
      <c r="AD53" s="34"/>
      <c r="AE53" s="34"/>
      <c r="AF53" s="34"/>
      <c r="AG53" s="34"/>
      <c r="AH53" s="34"/>
      <c r="AI53" s="34"/>
      <c r="AJ53" s="34"/>
      <c r="AK53" s="34"/>
      <c r="AL53" s="34"/>
      <c r="AM53" s="34"/>
    </row>
    <row r="54" spans="1:39">
      <c r="A54" s="140"/>
      <c r="B54" s="34"/>
      <c r="C54" s="34"/>
      <c r="D54" s="34"/>
      <c r="E54" s="34"/>
      <c r="F54" s="34"/>
      <c r="G54" s="34"/>
      <c r="H54" s="34"/>
      <c r="I54" s="34"/>
      <c r="J54" s="34"/>
      <c r="K54" s="34"/>
      <c r="L54" s="34"/>
      <c r="M54" s="34"/>
      <c r="N54" s="34"/>
      <c r="O54" s="34"/>
      <c r="P54" s="34"/>
      <c r="Q54" s="34"/>
      <c r="U54" s="34"/>
      <c r="V54" s="34"/>
      <c r="W54" s="34"/>
      <c r="X54" s="34"/>
      <c r="Y54" s="34"/>
      <c r="Z54" s="34"/>
      <c r="AA54" s="34"/>
      <c r="AB54" s="34"/>
      <c r="AC54" s="34"/>
      <c r="AD54" s="34"/>
      <c r="AE54" s="34"/>
      <c r="AF54" s="34"/>
      <c r="AG54" s="34"/>
      <c r="AH54" s="34"/>
      <c r="AI54" s="34"/>
      <c r="AJ54" s="34"/>
      <c r="AK54" s="34"/>
      <c r="AL54" s="34"/>
      <c r="AM54" s="34"/>
    </row>
    <row r="55" spans="1:39">
      <c r="A55" s="140"/>
      <c r="B55" s="34"/>
      <c r="C55" s="34"/>
      <c r="D55" s="34"/>
      <c r="E55" s="34"/>
      <c r="F55" s="34"/>
      <c r="G55" s="34"/>
      <c r="H55" s="34"/>
      <c r="I55" s="34"/>
      <c r="J55" s="34"/>
      <c r="K55" s="34"/>
      <c r="L55" s="34"/>
      <c r="M55" s="34"/>
      <c r="N55" s="34"/>
      <c r="O55" s="34"/>
      <c r="P55" s="34"/>
      <c r="Q55" s="34"/>
      <c r="U55" s="34"/>
      <c r="V55" s="34"/>
      <c r="W55" s="34"/>
      <c r="X55" s="34"/>
      <c r="Y55" s="34"/>
      <c r="Z55" s="34"/>
      <c r="AA55" s="34"/>
      <c r="AB55" s="34"/>
      <c r="AC55" s="34"/>
      <c r="AD55" s="34"/>
      <c r="AE55" s="34"/>
      <c r="AF55" s="34"/>
      <c r="AG55" s="34"/>
      <c r="AH55" s="34"/>
      <c r="AI55" s="34"/>
      <c r="AJ55" s="34"/>
      <c r="AK55" s="34"/>
      <c r="AL55" s="34"/>
      <c r="AM55" s="34"/>
    </row>
    <row r="56" spans="1:39">
      <c r="A56" s="140"/>
      <c r="B56" s="34"/>
      <c r="C56" s="34"/>
      <c r="D56" s="34"/>
      <c r="E56" s="34"/>
      <c r="F56" s="34"/>
      <c r="G56" s="34"/>
      <c r="H56" s="34"/>
      <c r="I56" s="34"/>
      <c r="J56" s="34"/>
      <c r="K56" s="34"/>
      <c r="L56" s="34"/>
      <c r="M56" s="34"/>
      <c r="N56" s="34"/>
      <c r="O56" s="34"/>
      <c r="P56" s="34"/>
      <c r="Q56" s="34"/>
      <c r="U56" s="34"/>
      <c r="V56" s="34"/>
      <c r="W56" s="34"/>
      <c r="X56" s="34"/>
      <c r="Y56" s="34"/>
      <c r="Z56" s="34"/>
      <c r="AA56" s="34"/>
      <c r="AB56" s="34"/>
      <c r="AC56" s="34"/>
      <c r="AD56" s="34"/>
      <c r="AE56" s="34"/>
      <c r="AF56" s="34"/>
      <c r="AG56" s="34"/>
      <c r="AH56" s="34"/>
      <c r="AI56" s="34"/>
      <c r="AJ56" s="34"/>
      <c r="AK56" s="34"/>
      <c r="AL56" s="34"/>
      <c r="AM56" s="34"/>
    </row>
    <row r="57" spans="1:39">
      <c r="A57" s="140"/>
      <c r="B57" s="34"/>
      <c r="C57" s="34"/>
      <c r="D57" s="34"/>
      <c r="E57" s="34"/>
      <c r="F57" s="34"/>
      <c r="G57" s="34"/>
      <c r="H57" s="34"/>
      <c r="I57" s="34"/>
      <c r="J57" s="34"/>
      <c r="K57" s="34"/>
      <c r="L57" s="34"/>
      <c r="M57" s="34"/>
      <c r="N57" s="34"/>
      <c r="O57" s="34"/>
      <c r="P57" s="34"/>
      <c r="Q57" s="34"/>
      <c r="U57" s="34"/>
      <c r="V57" s="34"/>
      <c r="W57" s="34"/>
      <c r="X57" s="34"/>
      <c r="Y57" s="34"/>
      <c r="Z57" s="34"/>
      <c r="AA57" s="34"/>
      <c r="AB57" s="34"/>
      <c r="AC57" s="34"/>
      <c r="AD57" s="34"/>
      <c r="AE57" s="34"/>
      <c r="AF57" s="34"/>
      <c r="AG57" s="34"/>
      <c r="AH57" s="34"/>
      <c r="AI57" s="34"/>
      <c r="AJ57" s="34"/>
      <c r="AK57" s="34"/>
      <c r="AL57" s="34"/>
      <c r="AM57" s="34"/>
    </row>
    <row r="58" spans="1:39">
      <c r="A58" s="140"/>
      <c r="B58" s="34"/>
      <c r="C58" s="34"/>
      <c r="D58" s="34"/>
      <c r="E58" s="34"/>
      <c r="F58" s="34"/>
      <c r="G58" s="34"/>
      <c r="H58" s="34"/>
      <c r="I58" s="34"/>
      <c r="J58" s="34"/>
      <c r="K58" s="34"/>
      <c r="L58" s="34"/>
      <c r="M58" s="34"/>
      <c r="N58" s="34"/>
      <c r="O58" s="34"/>
      <c r="P58" s="34"/>
      <c r="Q58" s="34"/>
      <c r="U58" s="34"/>
      <c r="V58" s="34"/>
      <c r="W58" s="34"/>
      <c r="X58" s="34"/>
      <c r="Y58" s="34"/>
      <c r="Z58" s="34"/>
      <c r="AA58" s="34"/>
      <c r="AB58" s="34"/>
      <c r="AC58" s="34"/>
      <c r="AD58" s="34"/>
      <c r="AE58" s="34"/>
      <c r="AF58" s="34"/>
      <c r="AG58" s="34"/>
      <c r="AH58" s="34"/>
      <c r="AI58" s="34"/>
      <c r="AJ58" s="34"/>
      <c r="AK58" s="34"/>
      <c r="AL58" s="34"/>
      <c r="AM58" s="34"/>
    </row>
    <row r="59" spans="1:39">
      <c r="A59" s="140"/>
      <c r="B59" s="34"/>
      <c r="C59" s="34"/>
      <c r="D59" s="34"/>
      <c r="E59" s="34"/>
      <c r="F59" s="34"/>
      <c r="G59" s="34"/>
      <c r="H59" s="34"/>
      <c r="I59" s="34"/>
      <c r="J59" s="34"/>
      <c r="K59" s="34"/>
      <c r="L59" s="34"/>
      <c r="M59" s="34"/>
      <c r="N59" s="34"/>
      <c r="O59" s="34"/>
      <c r="P59" s="34"/>
      <c r="Q59" s="34"/>
      <c r="U59" s="34"/>
      <c r="V59" s="34"/>
      <c r="W59" s="34"/>
      <c r="X59" s="34"/>
      <c r="Y59" s="34"/>
      <c r="Z59" s="34"/>
      <c r="AA59" s="34"/>
      <c r="AB59" s="34"/>
      <c r="AC59" s="34"/>
      <c r="AD59" s="34"/>
      <c r="AE59" s="34"/>
      <c r="AF59" s="34"/>
      <c r="AG59" s="34"/>
      <c r="AH59" s="34"/>
      <c r="AI59" s="34"/>
      <c r="AJ59" s="34"/>
      <c r="AK59" s="34"/>
      <c r="AL59" s="34"/>
      <c r="AM59" s="34"/>
    </row>
    <row r="60" spans="1:39">
      <c r="A60" s="140"/>
      <c r="B60" s="34"/>
      <c r="C60" s="34"/>
      <c r="D60" s="34"/>
      <c r="E60" s="34"/>
      <c r="F60" s="34"/>
      <c r="G60" s="34"/>
      <c r="H60" s="34"/>
      <c r="I60" s="34"/>
      <c r="J60" s="34"/>
      <c r="K60" s="34"/>
      <c r="L60" s="34"/>
      <c r="M60" s="34"/>
      <c r="N60" s="34"/>
      <c r="O60" s="34"/>
      <c r="P60" s="34"/>
      <c r="Q60" s="34"/>
      <c r="U60" s="34"/>
      <c r="V60" s="34"/>
      <c r="W60" s="34"/>
      <c r="X60" s="34"/>
      <c r="Y60" s="34"/>
      <c r="Z60" s="34"/>
      <c r="AA60" s="34"/>
      <c r="AB60" s="34"/>
      <c r="AC60" s="34"/>
      <c r="AD60" s="34"/>
      <c r="AE60" s="34"/>
      <c r="AF60" s="34"/>
      <c r="AG60" s="34"/>
      <c r="AH60" s="34"/>
      <c r="AI60" s="34"/>
      <c r="AJ60" s="34"/>
      <c r="AK60" s="34"/>
      <c r="AL60" s="34"/>
      <c r="AM60" s="34"/>
    </row>
    <row r="61" spans="1:39">
      <c r="A61" s="140"/>
      <c r="B61" s="34"/>
      <c r="C61" s="34"/>
      <c r="D61" s="34"/>
      <c r="E61" s="34"/>
      <c r="F61" s="34"/>
      <c r="G61" s="34"/>
      <c r="H61" s="34"/>
      <c r="I61" s="34"/>
      <c r="J61" s="34"/>
      <c r="K61" s="34"/>
      <c r="L61" s="34"/>
      <c r="M61" s="34"/>
      <c r="N61" s="34"/>
      <c r="O61" s="34"/>
      <c r="P61" s="34"/>
      <c r="Q61" s="34"/>
      <c r="U61" s="34"/>
      <c r="V61" s="34"/>
      <c r="W61" s="34"/>
      <c r="X61" s="34"/>
      <c r="Y61" s="34"/>
      <c r="Z61" s="34"/>
      <c r="AA61" s="34"/>
      <c r="AB61" s="34"/>
      <c r="AC61" s="34"/>
      <c r="AD61" s="34"/>
      <c r="AE61" s="34"/>
      <c r="AF61" s="34"/>
      <c r="AG61" s="34"/>
      <c r="AH61" s="34"/>
      <c r="AI61" s="34"/>
      <c r="AJ61" s="34"/>
      <c r="AK61" s="34"/>
      <c r="AL61" s="34"/>
      <c r="AM61" s="34"/>
    </row>
    <row r="62" spans="1:39">
      <c r="A62" s="140"/>
      <c r="B62" s="34"/>
      <c r="C62" s="34"/>
      <c r="D62" s="34"/>
      <c r="E62" s="34"/>
      <c r="F62" s="34"/>
      <c r="G62" s="34"/>
      <c r="H62" s="34"/>
      <c r="I62" s="34"/>
      <c r="J62" s="34"/>
      <c r="K62" s="34"/>
      <c r="L62" s="34"/>
      <c r="M62" s="34"/>
      <c r="N62" s="34"/>
      <c r="O62" s="34"/>
      <c r="P62" s="34"/>
      <c r="Q62" s="34"/>
      <c r="U62" s="34"/>
      <c r="V62" s="34"/>
      <c r="W62" s="34"/>
      <c r="X62" s="34"/>
      <c r="Y62" s="34"/>
      <c r="Z62" s="34"/>
      <c r="AA62" s="34"/>
      <c r="AB62" s="34"/>
      <c r="AC62" s="34"/>
      <c r="AD62" s="34"/>
      <c r="AE62" s="34"/>
      <c r="AF62" s="34"/>
      <c r="AG62" s="34"/>
      <c r="AH62" s="34"/>
      <c r="AI62" s="34"/>
      <c r="AJ62" s="34"/>
      <c r="AK62" s="34"/>
      <c r="AL62" s="34"/>
      <c r="AM62" s="34"/>
    </row>
    <row r="63" spans="1:39">
      <c r="A63" s="140"/>
      <c r="B63" s="34"/>
      <c r="C63" s="34"/>
      <c r="D63" s="34"/>
      <c r="E63" s="34"/>
      <c r="F63" s="34"/>
      <c r="G63" s="34"/>
      <c r="H63" s="34"/>
      <c r="I63" s="34"/>
      <c r="J63" s="34"/>
      <c r="K63" s="34"/>
      <c r="L63" s="34"/>
      <c r="M63" s="34"/>
      <c r="N63" s="34"/>
      <c r="O63" s="34"/>
      <c r="P63" s="34"/>
      <c r="Q63" s="34"/>
      <c r="U63" s="34"/>
      <c r="V63" s="34"/>
      <c r="W63" s="34"/>
      <c r="X63" s="34"/>
      <c r="Y63" s="34"/>
      <c r="Z63" s="34"/>
      <c r="AA63" s="34"/>
      <c r="AB63" s="34"/>
      <c r="AC63" s="34"/>
      <c r="AD63" s="34"/>
      <c r="AE63" s="34"/>
      <c r="AF63" s="34"/>
      <c r="AG63" s="34"/>
      <c r="AH63" s="34"/>
      <c r="AI63" s="34"/>
      <c r="AJ63" s="34"/>
      <c r="AK63" s="34"/>
      <c r="AL63" s="34"/>
      <c r="AM63" s="34"/>
    </row>
    <row r="64" spans="1:39">
      <c r="A64" s="140"/>
      <c r="B64" s="34"/>
      <c r="C64" s="34"/>
      <c r="D64" s="34"/>
      <c r="E64" s="34"/>
      <c r="F64" s="34"/>
      <c r="G64" s="34"/>
      <c r="H64" s="34"/>
      <c r="I64" s="34"/>
      <c r="J64" s="34"/>
      <c r="K64" s="34"/>
      <c r="L64" s="34"/>
      <c r="M64" s="34"/>
      <c r="N64" s="34"/>
      <c r="O64" s="34"/>
      <c r="P64" s="34"/>
      <c r="Q64" s="34"/>
      <c r="U64" s="34"/>
      <c r="V64" s="34"/>
      <c r="W64" s="34"/>
      <c r="X64" s="34"/>
      <c r="Y64" s="34"/>
      <c r="Z64" s="34"/>
      <c r="AA64" s="34"/>
      <c r="AB64" s="34"/>
      <c r="AC64" s="34"/>
      <c r="AD64" s="34"/>
      <c r="AE64" s="34"/>
      <c r="AF64" s="34"/>
      <c r="AG64" s="34"/>
      <c r="AH64" s="34"/>
      <c r="AI64" s="34"/>
      <c r="AJ64" s="34"/>
      <c r="AK64" s="34"/>
      <c r="AL64" s="34"/>
      <c r="AM64" s="34"/>
    </row>
    <row r="65" spans="1:39">
      <c r="A65" s="140"/>
      <c r="B65" s="34"/>
      <c r="C65" s="34"/>
      <c r="D65" s="34"/>
      <c r="E65" s="34"/>
      <c r="F65" s="34"/>
      <c r="G65" s="34"/>
      <c r="H65" s="34"/>
      <c r="I65" s="34"/>
      <c r="J65" s="34"/>
      <c r="K65" s="34"/>
      <c r="L65" s="34"/>
      <c r="M65" s="34"/>
      <c r="N65" s="34"/>
      <c r="O65" s="34"/>
      <c r="P65" s="34"/>
      <c r="Q65" s="34"/>
      <c r="U65" s="34"/>
      <c r="V65" s="34"/>
      <c r="W65" s="34"/>
      <c r="X65" s="34"/>
      <c r="Y65" s="34"/>
      <c r="Z65" s="34"/>
      <c r="AA65" s="34"/>
      <c r="AB65" s="34"/>
      <c r="AC65" s="34"/>
      <c r="AD65" s="34"/>
      <c r="AE65" s="34"/>
      <c r="AF65" s="34"/>
      <c r="AG65" s="34"/>
      <c r="AH65" s="34"/>
      <c r="AI65" s="34"/>
      <c r="AJ65" s="34"/>
      <c r="AK65" s="34"/>
      <c r="AL65" s="34"/>
      <c r="AM65" s="34"/>
    </row>
    <row r="66" spans="1:39">
      <c r="A66" s="140"/>
      <c r="B66" s="34"/>
      <c r="C66" s="34"/>
      <c r="D66" s="34"/>
      <c r="E66" s="34"/>
      <c r="F66" s="34"/>
      <c r="G66" s="34"/>
      <c r="H66" s="34"/>
      <c r="I66" s="34"/>
      <c r="J66" s="34"/>
      <c r="K66" s="34"/>
      <c r="L66" s="34"/>
      <c r="M66" s="34"/>
      <c r="N66" s="34"/>
      <c r="O66" s="34"/>
      <c r="P66" s="34"/>
      <c r="Q66" s="34"/>
      <c r="U66" s="34"/>
      <c r="V66" s="34"/>
      <c r="W66" s="34"/>
      <c r="X66" s="34"/>
      <c r="Y66" s="34"/>
      <c r="Z66" s="34"/>
      <c r="AA66" s="34"/>
      <c r="AB66" s="34"/>
      <c r="AC66" s="34"/>
      <c r="AD66" s="34"/>
      <c r="AE66" s="34"/>
      <c r="AF66" s="34"/>
      <c r="AG66" s="34"/>
      <c r="AH66" s="34"/>
      <c r="AI66" s="34"/>
      <c r="AJ66" s="34"/>
      <c r="AK66" s="34"/>
      <c r="AL66" s="34"/>
      <c r="AM66" s="34"/>
    </row>
    <row r="67" spans="1:39">
      <c r="A67" s="140"/>
      <c r="B67" s="34"/>
      <c r="C67" s="34"/>
      <c r="D67" s="34"/>
      <c r="E67" s="34"/>
      <c r="F67" s="34"/>
      <c r="G67" s="34"/>
      <c r="H67" s="34"/>
      <c r="I67" s="34"/>
      <c r="J67" s="34"/>
      <c r="K67" s="34"/>
      <c r="L67" s="34"/>
      <c r="M67" s="34"/>
      <c r="N67" s="34"/>
      <c r="O67" s="34"/>
      <c r="P67" s="34"/>
      <c r="Q67" s="34"/>
      <c r="U67" s="34"/>
      <c r="V67" s="34"/>
      <c r="W67" s="34"/>
      <c r="X67" s="34"/>
      <c r="Y67" s="34"/>
      <c r="Z67" s="34"/>
      <c r="AA67" s="34"/>
      <c r="AB67" s="34"/>
      <c r="AC67" s="34"/>
      <c r="AD67" s="34"/>
      <c r="AE67" s="34"/>
      <c r="AF67" s="34"/>
      <c r="AG67" s="34"/>
      <c r="AH67" s="34"/>
      <c r="AI67" s="34"/>
      <c r="AJ67" s="34"/>
      <c r="AK67" s="34"/>
      <c r="AL67" s="34"/>
      <c r="AM67" s="34"/>
    </row>
    <row r="68" spans="1:39">
      <c r="A68" s="140"/>
      <c r="B68" s="34"/>
      <c r="C68" s="34"/>
      <c r="D68" s="34"/>
      <c r="E68" s="34"/>
      <c r="F68" s="34"/>
      <c r="G68" s="34"/>
      <c r="H68" s="34"/>
      <c r="I68" s="34"/>
      <c r="J68" s="34"/>
      <c r="K68" s="34"/>
      <c r="L68" s="34"/>
      <c r="M68" s="34"/>
      <c r="N68" s="34"/>
      <c r="O68" s="34"/>
      <c r="P68" s="34"/>
      <c r="Q68" s="34"/>
      <c r="U68" s="34"/>
      <c r="V68" s="34"/>
      <c r="W68" s="34"/>
      <c r="X68" s="34"/>
      <c r="Y68" s="34"/>
      <c r="Z68" s="34"/>
      <c r="AA68" s="34"/>
      <c r="AB68" s="34"/>
      <c r="AC68" s="34"/>
      <c r="AD68" s="34"/>
      <c r="AE68" s="34"/>
      <c r="AF68" s="34"/>
      <c r="AG68" s="34"/>
      <c r="AH68" s="34"/>
      <c r="AI68" s="34"/>
      <c r="AJ68" s="34"/>
      <c r="AK68" s="34"/>
      <c r="AL68" s="34"/>
      <c r="AM68" s="34"/>
    </row>
    <row r="69" spans="1:39">
      <c r="A69" s="140"/>
      <c r="B69" s="34"/>
      <c r="C69" s="34"/>
      <c r="D69" s="34"/>
      <c r="E69" s="34"/>
      <c r="F69" s="34"/>
      <c r="G69" s="34"/>
      <c r="H69" s="34"/>
      <c r="I69" s="34"/>
      <c r="J69" s="34"/>
      <c r="K69" s="34"/>
      <c r="L69" s="34"/>
      <c r="M69" s="34"/>
      <c r="N69" s="34"/>
      <c r="O69" s="34"/>
      <c r="P69" s="34"/>
      <c r="Q69" s="34"/>
      <c r="U69" s="34"/>
      <c r="V69" s="34"/>
      <c r="W69" s="34"/>
      <c r="X69" s="34"/>
      <c r="Y69" s="34"/>
      <c r="Z69" s="34"/>
      <c r="AA69" s="34"/>
      <c r="AB69" s="34"/>
      <c r="AC69" s="34"/>
      <c r="AD69" s="34"/>
      <c r="AE69" s="34"/>
      <c r="AF69" s="34"/>
      <c r="AG69" s="34"/>
      <c r="AH69" s="34"/>
      <c r="AI69" s="34"/>
      <c r="AJ69" s="34"/>
      <c r="AK69" s="34"/>
      <c r="AL69" s="34"/>
      <c r="AM69" s="34"/>
    </row>
    <row r="70" spans="1:39">
      <c r="A70" s="140"/>
      <c r="B70" s="34"/>
      <c r="C70" s="34"/>
      <c r="D70" s="34"/>
      <c r="E70" s="34"/>
      <c r="F70" s="34"/>
      <c r="G70" s="34"/>
      <c r="H70" s="34"/>
      <c r="I70" s="34"/>
      <c r="J70" s="34"/>
      <c r="K70" s="34"/>
      <c r="L70" s="34"/>
      <c r="M70" s="34"/>
      <c r="N70" s="34"/>
      <c r="O70" s="34"/>
      <c r="P70" s="34"/>
      <c r="Q70" s="34"/>
      <c r="U70" s="34"/>
      <c r="V70" s="34"/>
      <c r="W70" s="34"/>
      <c r="X70" s="34"/>
      <c r="Y70" s="34"/>
      <c r="Z70" s="34"/>
      <c r="AA70" s="34"/>
      <c r="AB70" s="34"/>
      <c r="AC70" s="34"/>
      <c r="AD70" s="34"/>
      <c r="AE70" s="34"/>
      <c r="AF70" s="34"/>
      <c r="AG70" s="34"/>
      <c r="AH70" s="34"/>
      <c r="AI70" s="34"/>
      <c r="AJ70" s="34"/>
      <c r="AK70" s="34"/>
      <c r="AL70" s="34"/>
      <c r="AM70" s="34"/>
    </row>
    <row r="71" spans="1:39">
      <c r="A71" s="140"/>
      <c r="B71" s="34"/>
      <c r="C71" s="34"/>
      <c r="D71" s="34"/>
      <c r="E71" s="34"/>
      <c r="F71" s="34"/>
      <c r="G71" s="34"/>
      <c r="H71" s="34"/>
      <c r="I71" s="34"/>
      <c r="J71" s="34"/>
      <c r="K71" s="34"/>
      <c r="L71" s="34"/>
      <c r="M71" s="34"/>
      <c r="N71" s="34"/>
      <c r="O71" s="34"/>
      <c r="P71" s="34"/>
      <c r="Q71" s="34"/>
      <c r="U71" s="34"/>
      <c r="V71" s="34"/>
      <c r="W71" s="34"/>
      <c r="X71" s="34"/>
      <c r="Y71" s="34"/>
      <c r="Z71" s="34"/>
      <c r="AA71" s="34"/>
      <c r="AB71" s="34"/>
      <c r="AC71" s="34"/>
      <c r="AD71" s="34"/>
      <c r="AE71" s="34"/>
      <c r="AF71" s="34"/>
      <c r="AG71" s="34"/>
      <c r="AH71" s="34"/>
      <c r="AI71" s="34"/>
      <c r="AJ71" s="34"/>
      <c r="AK71" s="34"/>
      <c r="AL71" s="34"/>
      <c r="AM71" s="34"/>
    </row>
    <row r="72" spans="1:39">
      <c r="A72" s="140"/>
      <c r="B72" s="34"/>
      <c r="C72" s="34"/>
      <c r="D72" s="34"/>
      <c r="E72" s="34"/>
      <c r="F72" s="34"/>
      <c r="G72" s="34"/>
      <c r="H72" s="34"/>
      <c r="I72" s="34"/>
      <c r="J72" s="34"/>
      <c r="K72" s="34"/>
      <c r="L72" s="34"/>
      <c r="M72" s="34"/>
      <c r="N72" s="34"/>
      <c r="O72" s="34"/>
      <c r="P72" s="34"/>
      <c r="Q72" s="34"/>
      <c r="U72" s="34"/>
      <c r="V72" s="34"/>
      <c r="W72" s="34"/>
      <c r="X72" s="34"/>
      <c r="Y72" s="34"/>
      <c r="Z72" s="34"/>
      <c r="AA72" s="34"/>
      <c r="AB72" s="34"/>
      <c r="AC72" s="34"/>
      <c r="AD72" s="34"/>
      <c r="AE72" s="34"/>
      <c r="AF72" s="34"/>
      <c r="AG72" s="34"/>
      <c r="AH72" s="34"/>
      <c r="AI72" s="34"/>
      <c r="AJ72" s="34"/>
      <c r="AK72" s="34"/>
      <c r="AL72" s="34"/>
      <c r="AM72" s="34"/>
    </row>
    <row r="73" spans="1:39">
      <c r="A73" s="140"/>
      <c r="B73" s="34"/>
      <c r="C73" s="34"/>
      <c r="D73" s="34"/>
      <c r="E73" s="34"/>
      <c r="F73" s="34"/>
      <c r="G73" s="34"/>
      <c r="H73" s="34"/>
      <c r="I73" s="34"/>
      <c r="J73" s="34"/>
      <c r="K73" s="34"/>
      <c r="L73" s="34"/>
      <c r="M73" s="34"/>
      <c r="N73" s="34"/>
      <c r="O73" s="34"/>
      <c r="P73" s="34"/>
      <c r="Q73" s="34"/>
      <c r="U73" s="34"/>
      <c r="V73" s="34"/>
      <c r="W73" s="34"/>
      <c r="X73" s="34"/>
      <c r="Y73" s="34"/>
      <c r="Z73" s="34"/>
      <c r="AA73" s="34"/>
      <c r="AB73" s="34"/>
      <c r="AC73" s="34"/>
      <c r="AD73" s="34"/>
      <c r="AE73" s="34"/>
      <c r="AF73" s="34"/>
      <c r="AG73" s="34"/>
      <c r="AH73" s="34"/>
      <c r="AI73" s="34"/>
      <c r="AJ73" s="34"/>
      <c r="AK73" s="34"/>
      <c r="AL73" s="34"/>
      <c r="AM73" s="34"/>
    </row>
    <row r="74" spans="1:39">
      <c r="A74" s="140"/>
      <c r="B74" s="34"/>
      <c r="C74" s="34"/>
      <c r="D74" s="34"/>
      <c r="E74" s="34"/>
      <c r="F74" s="34"/>
      <c r="G74" s="34"/>
      <c r="H74" s="34"/>
      <c r="I74" s="34"/>
      <c r="J74" s="34"/>
      <c r="K74" s="34"/>
      <c r="L74" s="34"/>
      <c r="M74" s="34"/>
      <c r="N74" s="34"/>
      <c r="O74" s="34"/>
      <c r="P74" s="34"/>
      <c r="Q74" s="34"/>
      <c r="U74" s="34"/>
      <c r="V74" s="34"/>
      <c r="W74" s="34"/>
      <c r="X74" s="34"/>
      <c r="Y74" s="34"/>
      <c r="Z74" s="34"/>
      <c r="AA74" s="34"/>
      <c r="AB74" s="34"/>
      <c r="AC74" s="34"/>
      <c r="AD74" s="34"/>
      <c r="AE74" s="34"/>
      <c r="AF74" s="34"/>
      <c r="AG74" s="34"/>
      <c r="AH74" s="34"/>
      <c r="AI74" s="34"/>
      <c r="AJ74" s="34"/>
      <c r="AK74" s="34"/>
      <c r="AL74" s="34"/>
      <c r="AM74" s="34"/>
    </row>
    <row r="75" spans="1:39">
      <c r="A75" s="140"/>
      <c r="B75" s="34"/>
      <c r="C75" s="34"/>
      <c r="D75" s="34"/>
      <c r="E75" s="34"/>
      <c r="F75" s="34"/>
      <c r="G75" s="34"/>
      <c r="H75" s="34"/>
      <c r="I75" s="34"/>
      <c r="J75" s="34"/>
      <c r="K75" s="34"/>
      <c r="L75" s="34"/>
      <c r="M75" s="34"/>
      <c r="N75" s="34"/>
      <c r="O75" s="34"/>
      <c r="P75" s="34"/>
      <c r="Q75" s="34"/>
      <c r="U75" s="34"/>
      <c r="V75" s="34"/>
      <c r="W75" s="34"/>
      <c r="X75" s="34"/>
      <c r="Y75" s="34"/>
      <c r="Z75" s="34"/>
      <c r="AA75" s="34"/>
      <c r="AB75" s="34"/>
      <c r="AC75" s="34"/>
      <c r="AD75" s="34"/>
      <c r="AE75" s="34"/>
      <c r="AF75" s="34"/>
      <c r="AG75" s="34"/>
      <c r="AH75" s="34"/>
      <c r="AI75" s="34"/>
      <c r="AJ75" s="34"/>
      <c r="AK75" s="34"/>
      <c r="AL75" s="34"/>
      <c r="AM75" s="34"/>
    </row>
    <row r="76" spans="1:39">
      <c r="A76" s="140"/>
      <c r="B76" s="34"/>
      <c r="C76" s="34"/>
      <c r="D76" s="34"/>
      <c r="E76" s="34"/>
      <c r="F76" s="34"/>
      <c r="G76" s="34"/>
      <c r="H76" s="34"/>
      <c r="I76" s="34"/>
      <c r="J76" s="34"/>
      <c r="K76" s="34"/>
      <c r="L76" s="34"/>
      <c r="M76" s="34"/>
      <c r="N76" s="34"/>
      <c r="O76" s="34"/>
      <c r="P76" s="34"/>
      <c r="Q76" s="34"/>
      <c r="U76" s="34"/>
      <c r="V76" s="34"/>
      <c r="W76" s="34"/>
      <c r="X76" s="34"/>
      <c r="Y76" s="34"/>
      <c r="Z76" s="34"/>
      <c r="AA76" s="34"/>
      <c r="AB76" s="34"/>
      <c r="AC76" s="34"/>
      <c r="AD76" s="34"/>
      <c r="AE76" s="34"/>
      <c r="AF76" s="34"/>
      <c r="AG76" s="34"/>
      <c r="AH76" s="34"/>
      <c r="AI76" s="34"/>
      <c r="AJ76" s="34"/>
      <c r="AK76" s="34"/>
      <c r="AL76" s="34"/>
      <c r="AM76" s="34"/>
    </row>
    <row r="77" spans="1:39">
      <c r="A77" s="140"/>
      <c r="B77" s="34"/>
      <c r="C77" s="34"/>
      <c r="D77" s="34"/>
      <c r="E77" s="34"/>
      <c r="F77" s="34"/>
      <c r="G77" s="34"/>
      <c r="H77" s="34"/>
      <c r="I77" s="34"/>
      <c r="J77" s="34"/>
      <c r="K77" s="34"/>
      <c r="L77" s="34"/>
      <c r="M77" s="34"/>
      <c r="N77" s="34"/>
      <c r="O77" s="34"/>
      <c r="P77" s="34"/>
      <c r="Q77" s="34"/>
      <c r="U77" s="34"/>
      <c r="V77" s="34"/>
      <c r="W77" s="34"/>
      <c r="X77" s="34"/>
      <c r="Y77" s="34"/>
      <c r="Z77" s="34"/>
      <c r="AA77" s="34"/>
      <c r="AB77" s="34"/>
      <c r="AC77" s="34"/>
      <c r="AD77" s="34"/>
      <c r="AE77" s="34"/>
      <c r="AF77" s="34"/>
      <c r="AG77" s="34"/>
      <c r="AH77" s="34"/>
      <c r="AI77" s="34"/>
      <c r="AJ77" s="34"/>
      <c r="AK77" s="34"/>
      <c r="AL77" s="34"/>
      <c r="AM77" s="34"/>
    </row>
    <row r="78" spans="1:39">
      <c r="A78" s="140"/>
      <c r="B78" s="34"/>
      <c r="C78" s="34"/>
      <c r="D78" s="34"/>
      <c r="E78" s="34"/>
      <c r="F78" s="34"/>
      <c r="G78" s="34"/>
      <c r="H78" s="34"/>
      <c r="I78" s="34"/>
      <c r="J78" s="34"/>
      <c r="K78" s="34"/>
      <c r="L78" s="34"/>
      <c r="M78" s="34"/>
      <c r="N78" s="34"/>
      <c r="O78" s="34"/>
      <c r="P78" s="34"/>
      <c r="Q78" s="34"/>
      <c r="U78" s="34"/>
      <c r="V78" s="34"/>
      <c r="W78" s="34"/>
      <c r="X78" s="34"/>
      <c r="Y78" s="34"/>
      <c r="Z78" s="34"/>
      <c r="AA78" s="34"/>
      <c r="AB78" s="34"/>
      <c r="AC78" s="34"/>
      <c r="AD78" s="34"/>
      <c r="AE78" s="34"/>
      <c r="AF78" s="34"/>
      <c r="AG78" s="34"/>
      <c r="AH78" s="34"/>
      <c r="AI78" s="34"/>
      <c r="AJ78" s="34"/>
      <c r="AK78" s="34"/>
      <c r="AL78" s="34"/>
      <c r="AM78" s="34"/>
    </row>
    <row r="79" spans="1:39">
      <c r="A79" s="140"/>
      <c r="B79" s="34"/>
      <c r="C79" s="34"/>
      <c r="D79" s="34"/>
      <c r="E79" s="34"/>
      <c r="F79" s="34"/>
      <c r="G79" s="34"/>
      <c r="H79" s="34"/>
      <c r="I79" s="34"/>
      <c r="J79" s="34"/>
      <c r="K79" s="34"/>
      <c r="L79" s="34"/>
      <c r="M79" s="34"/>
      <c r="N79" s="34"/>
      <c r="O79" s="34"/>
      <c r="P79" s="34"/>
      <c r="Q79" s="34"/>
      <c r="U79" s="34"/>
      <c r="V79" s="34"/>
      <c r="W79" s="34"/>
      <c r="X79" s="34"/>
      <c r="Y79" s="34"/>
      <c r="Z79" s="34"/>
      <c r="AA79" s="34"/>
      <c r="AB79" s="34"/>
      <c r="AC79" s="34"/>
      <c r="AD79" s="34"/>
      <c r="AE79" s="34"/>
      <c r="AF79" s="34"/>
      <c r="AG79" s="34"/>
      <c r="AH79" s="34"/>
      <c r="AI79" s="34"/>
      <c r="AJ79" s="34"/>
      <c r="AK79" s="34"/>
      <c r="AL79" s="34"/>
      <c r="AM79" s="34"/>
    </row>
    <row r="80" spans="1:39">
      <c r="A80" s="140"/>
      <c r="B80" s="34"/>
      <c r="C80" s="34"/>
      <c r="D80" s="34"/>
      <c r="E80" s="34"/>
      <c r="F80" s="34"/>
      <c r="G80" s="34"/>
      <c r="H80" s="34"/>
      <c r="I80" s="34"/>
      <c r="J80" s="34"/>
      <c r="K80" s="34"/>
      <c r="L80" s="34"/>
      <c r="M80" s="34"/>
      <c r="N80" s="34"/>
      <c r="O80" s="34"/>
      <c r="P80" s="34"/>
      <c r="Q80" s="34"/>
      <c r="U80" s="34"/>
      <c r="V80" s="34"/>
      <c r="W80" s="34"/>
      <c r="X80" s="34"/>
      <c r="Y80" s="34"/>
      <c r="Z80" s="34"/>
      <c r="AA80" s="34"/>
      <c r="AB80" s="34"/>
      <c r="AC80" s="34"/>
      <c r="AD80" s="34"/>
      <c r="AE80" s="34"/>
      <c r="AF80" s="34"/>
      <c r="AG80" s="34"/>
      <c r="AH80" s="34"/>
      <c r="AI80" s="34"/>
      <c r="AJ80" s="34"/>
      <c r="AK80" s="34"/>
      <c r="AL80" s="34"/>
      <c r="AM80" s="34"/>
    </row>
    <row r="81" spans="1:39">
      <c r="A81" s="140"/>
      <c r="B81" s="34"/>
      <c r="C81" s="34"/>
      <c r="D81" s="34"/>
      <c r="E81" s="34"/>
      <c r="F81" s="34"/>
      <c r="G81" s="34"/>
      <c r="H81" s="34"/>
      <c r="I81" s="34"/>
      <c r="J81" s="34"/>
      <c r="K81" s="34"/>
      <c r="L81" s="34"/>
      <c r="M81" s="34"/>
      <c r="N81" s="34"/>
      <c r="O81" s="34"/>
      <c r="P81" s="34"/>
      <c r="Q81" s="34"/>
      <c r="U81" s="34"/>
      <c r="V81" s="34"/>
      <c r="W81" s="34"/>
      <c r="X81" s="34"/>
      <c r="Y81" s="34"/>
      <c r="Z81" s="34"/>
      <c r="AA81" s="34"/>
      <c r="AB81" s="34"/>
      <c r="AC81" s="34"/>
      <c r="AD81" s="34"/>
      <c r="AE81" s="34"/>
      <c r="AF81" s="34"/>
      <c r="AG81" s="34"/>
      <c r="AH81" s="34"/>
      <c r="AI81" s="34"/>
      <c r="AJ81" s="34"/>
      <c r="AK81" s="34"/>
      <c r="AL81" s="34"/>
      <c r="AM81" s="34"/>
    </row>
    <row r="82" spans="1:39">
      <c r="A82" s="140"/>
      <c r="B82" s="34"/>
      <c r="C82" s="34"/>
      <c r="D82" s="34"/>
      <c r="E82" s="34"/>
      <c r="F82" s="34"/>
      <c r="G82" s="34"/>
      <c r="H82" s="34"/>
      <c r="I82" s="34"/>
      <c r="J82" s="34"/>
      <c r="K82" s="34"/>
      <c r="L82" s="34"/>
      <c r="M82" s="34"/>
      <c r="N82" s="34"/>
      <c r="O82" s="34"/>
      <c r="P82" s="34"/>
      <c r="Q82" s="34"/>
      <c r="U82" s="34"/>
      <c r="V82" s="34"/>
      <c r="W82" s="34"/>
      <c r="X82" s="34"/>
      <c r="Y82" s="34"/>
      <c r="Z82" s="34"/>
      <c r="AA82" s="34"/>
      <c r="AB82" s="34"/>
      <c r="AC82" s="34"/>
      <c r="AD82" s="34"/>
      <c r="AE82" s="34"/>
      <c r="AF82" s="34"/>
      <c r="AG82" s="34"/>
      <c r="AH82" s="34"/>
      <c r="AI82" s="34"/>
      <c r="AJ82" s="34"/>
      <c r="AK82" s="34"/>
      <c r="AL82" s="34"/>
      <c r="AM82" s="34"/>
    </row>
    <row r="83" spans="1:39">
      <c r="A83" s="140"/>
      <c r="B83" s="34"/>
      <c r="C83" s="34"/>
      <c r="D83" s="34"/>
      <c r="E83" s="34"/>
      <c r="F83" s="34"/>
      <c r="G83" s="34"/>
      <c r="H83" s="34"/>
      <c r="I83" s="34"/>
      <c r="J83" s="34"/>
      <c r="K83" s="34"/>
      <c r="L83" s="34"/>
      <c r="M83" s="34"/>
      <c r="N83" s="34"/>
      <c r="O83" s="34"/>
      <c r="P83" s="34"/>
      <c r="Q83" s="34"/>
      <c r="U83" s="34"/>
      <c r="V83" s="34"/>
      <c r="W83" s="34"/>
      <c r="X83" s="34"/>
      <c r="Y83" s="34"/>
      <c r="Z83" s="34"/>
      <c r="AA83" s="34"/>
      <c r="AB83" s="34"/>
      <c r="AC83" s="34"/>
      <c r="AD83" s="34"/>
      <c r="AE83" s="34"/>
      <c r="AF83" s="34"/>
      <c r="AG83" s="34"/>
      <c r="AH83" s="34"/>
      <c r="AI83" s="34"/>
      <c r="AJ83" s="34"/>
      <c r="AK83" s="34"/>
      <c r="AL83" s="34"/>
      <c r="AM83" s="34"/>
    </row>
    <row r="84" spans="1:39">
      <c r="A84" s="140"/>
      <c r="B84" s="34"/>
      <c r="C84" s="34"/>
      <c r="D84" s="34"/>
      <c r="E84" s="34"/>
      <c r="F84" s="34"/>
      <c r="G84" s="34"/>
      <c r="H84" s="34"/>
      <c r="I84" s="34"/>
      <c r="J84" s="34"/>
      <c r="K84" s="34"/>
      <c r="L84" s="34"/>
      <c r="M84" s="34"/>
      <c r="N84" s="34"/>
      <c r="O84" s="34"/>
      <c r="P84" s="34"/>
      <c r="Q84" s="34"/>
      <c r="U84" s="34"/>
      <c r="V84" s="34"/>
      <c r="W84" s="34"/>
      <c r="X84" s="34"/>
      <c r="Y84" s="34"/>
      <c r="Z84" s="34"/>
      <c r="AA84" s="34"/>
      <c r="AB84" s="34"/>
      <c r="AC84" s="34"/>
      <c r="AD84" s="34"/>
      <c r="AE84" s="34"/>
      <c r="AF84" s="34"/>
      <c r="AG84" s="34"/>
      <c r="AH84" s="34"/>
      <c r="AI84" s="34"/>
      <c r="AJ84" s="34"/>
      <c r="AK84" s="34"/>
      <c r="AL84" s="34"/>
      <c r="AM84" s="34"/>
    </row>
    <row r="85" spans="1:39">
      <c r="A85" s="140"/>
      <c r="B85" s="34"/>
      <c r="C85" s="34"/>
      <c r="D85" s="34"/>
      <c r="E85" s="34"/>
      <c r="F85" s="34"/>
      <c r="G85" s="34"/>
      <c r="H85" s="34"/>
      <c r="I85" s="34"/>
      <c r="J85" s="34"/>
      <c r="K85" s="34"/>
      <c r="L85" s="34"/>
      <c r="M85" s="34"/>
      <c r="N85" s="34"/>
      <c r="O85" s="34"/>
      <c r="P85" s="34"/>
      <c r="Q85" s="34"/>
      <c r="U85" s="34"/>
      <c r="V85" s="34"/>
      <c r="W85" s="34"/>
      <c r="X85" s="34"/>
      <c r="Y85" s="34"/>
      <c r="Z85" s="34"/>
      <c r="AA85" s="34"/>
      <c r="AB85" s="34"/>
      <c r="AC85" s="34"/>
      <c r="AD85" s="34"/>
      <c r="AE85" s="34"/>
      <c r="AF85" s="34"/>
      <c r="AG85" s="34"/>
      <c r="AH85" s="34"/>
      <c r="AI85" s="34"/>
      <c r="AJ85" s="34"/>
      <c r="AK85" s="34"/>
      <c r="AL85" s="34"/>
      <c r="AM85" s="34"/>
    </row>
    <row r="86" spans="1:39">
      <c r="A86" s="140"/>
      <c r="B86" s="34"/>
      <c r="C86" s="34"/>
      <c r="D86" s="34"/>
      <c r="E86" s="34"/>
      <c r="F86" s="34"/>
      <c r="G86" s="34"/>
      <c r="H86" s="34"/>
      <c r="I86" s="34"/>
      <c r="J86" s="34"/>
      <c r="K86" s="34"/>
      <c r="L86" s="34"/>
      <c r="M86" s="34"/>
      <c r="N86" s="34"/>
      <c r="O86" s="34"/>
      <c r="P86" s="34"/>
      <c r="Q86" s="34"/>
      <c r="U86" s="34"/>
      <c r="V86" s="34"/>
      <c r="W86" s="34"/>
      <c r="X86" s="34"/>
      <c r="Y86" s="34"/>
      <c r="Z86" s="34"/>
      <c r="AA86" s="34"/>
      <c r="AB86" s="34"/>
      <c r="AC86" s="34"/>
      <c r="AD86" s="34"/>
      <c r="AE86" s="34"/>
      <c r="AF86" s="34"/>
      <c r="AG86" s="34"/>
      <c r="AH86" s="34"/>
      <c r="AI86" s="34"/>
      <c r="AJ86" s="34"/>
      <c r="AK86" s="34"/>
      <c r="AL86" s="34"/>
      <c r="AM86" s="34"/>
    </row>
    <row r="87" spans="1:39">
      <c r="A87" s="140"/>
      <c r="B87" s="34"/>
      <c r="C87" s="34"/>
      <c r="D87" s="34"/>
      <c r="E87" s="34"/>
      <c r="F87" s="34"/>
      <c r="G87" s="34"/>
      <c r="H87" s="34"/>
      <c r="I87" s="34"/>
      <c r="J87" s="34"/>
      <c r="K87" s="34"/>
      <c r="L87" s="34"/>
      <c r="M87" s="34"/>
      <c r="N87" s="34"/>
      <c r="O87" s="34"/>
      <c r="P87" s="34"/>
      <c r="Q87" s="34"/>
      <c r="U87" s="34"/>
      <c r="V87" s="34"/>
      <c r="W87" s="34"/>
      <c r="X87" s="34"/>
      <c r="Y87" s="34"/>
      <c r="Z87" s="34"/>
      <c r="AA87" s="34"/>
      <c r="AB87" s="34"/>
      <c r="AC87" s="34"/>
      <c r="AD87" s="34"/>
      <c r="AE87" s="34"/>
      <c r="AF87" s="34"/>
      <c r="AG87" s="34"/>
      <c r="AH87" s="34"/>
      <c r="AI87" s="34"/>
      <c r="AJ87" s="34"/>
      <c r="AK87" s="34"/>
      <c r="AL87" s="34"/>
      <c r="AM87" s="34"/>
    </row>
    <row r="88" spans="1:39">
      <c r="A88" s="140"/>
      <c r="B88" s="34"/>
      <c r="C88" s="34"/>
      <c r="D88" s="34"/>
      <c r="E88" s="34"/>
      <c r="F88" s="34"/>
      <c r="G88" s="34"/>
      <c r="H88" s="34"/>
      <c r="I88" s="34"/>
      <c r="J88" s="34"/>
      <c r="K88" s="34"/>
      <c r="L88" s="34"/>
      <c r="M88" s="34"/>
      <c r="N88" s="34"/>
      <c r="O88" s="34"/>
      <c r="P88" s="34"/>
      <c r="Q88" s="34"/>
      <c r="U88" s="34"/>
      <c r="V88" s="34"/>
      <c r="W88" s="34"/>
      <c r="X88" s="34"/>
      <c r="Y88" s="34"/>
      <c r="Z88" s="34"/>
      <c r="AA88" s="34"/>
      <c r="AB88" s="34"/>
      <c r="AC88" s="34"/>
      <c r="AD88" s="34"/>
      <c r="AE88" s="34"/>
      <c r="AF88" s="34"/>
      <c r="AG88" s="34"/>
      <c r="AH88" s="34"/>
      <c r="AI88" s="34"/>
      <c r="AJ88" s="34"/>
      <c r="AK88" s="34"/>
      <c r="AL88" s="34"/>
      <c r="AM88" s="34"/>
    </row>
    <row r="89" spans="1:39">
      <c r="A89" s="140"/>
      <c r="B89" s="34"/>
      <c r="C89" s="34"/>
      <c r="D89" s="34"/>
      <c r="E89" s="34"/>
      <c r="F89" s="34"/>
      <c r="G89" s="34"/>
      <c r="H89" s="34"/>
      <c r="I89" s="34"/>
      <c r="J89" s="34"/>
      <c r="K89" s="34"/>
      <c r="L89" s="34"/>
      <c r="M89" s="34"/>
      <c r="N89" s="34"/>
      <c r="O89" s="34"/>
      <c r="P89" s="34"/>
      <c r="Q89" s="34"/>
      <c r="U89" s="34"/>
      <c r="V89" s="34"/>
      <c r="W89" s="34"/>
      <c r="X89" s="34"/>
      <c r="Y89" s="34"/>
      <c r="Z89" s="34"/>
      <c r="AA89" s="34"/>
      <c r="AB89" s="34"/>
      <c r="AC89" s="34"/>
      <c r="AD89" s="34"/>
      <c r="AE89" s="34"/>
      <c r="AF89" s="34"/>
      <c r="AG89" s="34"/>
      <c r="AH89" s="34"/>
      <c r="AI89" s="34"/>
      <c r="AJ89" s="34"/>
      <c r="AK89" s="34"/>
      <c r="AL89" s="34"/>
      <c r="AM89" s="34"/>
    </row>
    <row r="90" spans="1:39">
      <c r="A90" s="140"/>
      <c r="B90" s="34"/>
      <c r="C90" s="34"/>
      <c r="D90" s="34"/>
      <c r="E90" s="34"/>
      <c r="F90" s="34"/>
      <c r="G90" s="34"/>
      <c r="H90" s="34"/>
      <c r="I90" s="34"/>
      <c r="J90" s="34"/>
      <c r="K90" s="34"/>
      <c r="L90" s="34"/>
      <c r="M90" s="34"/>
      <c r="N90" s="34"/>
      <c r="O90" s="34"/>
      <c r="P90" s="34"/>
      <c r="Q90" s="34"/>
      <c r="U90" s="34"/>
      <c r="V90" s="34"/>
      <c r="W90" s="34"/>
      <c r="X90" s="34"/>
      <c r="Y90" s="34"/>
      <c r="Z90" s="34"/>
      <c r="AA90" s="34"/>
      <c r="AB90" s="34"/>
      <c r="AC90" s="34"/>
      <c r="AD90" s="34"/>
      <c r="AE90" s="34"/>
      <c r="AF90" s="34"/>
      <c r="AG90" s="34"/>
      <c r="AH90" s="34"/>
      <c r="AI90" s="34"/>
      <c r="AJ90" s="34"/>
      <c r="AK90" s="34"/>
      <c r="AL90" s="34"/>
      <c r="AM90" s="34"/>
    </row>
    <row r="91" spans="1:39">
      <c r="A91" s="140"/>
      <c r="B91" s="34"/>
      <c r="C91" s="34"/>
      <c r="D91" s="34"/>
      <c r="E91" s="34"/>
      <c r="F91" s="34"/>
      <c r="G91" s="34"/>
      <c r="H91" s="34"/>
      <c r="I91" s="34"/>
      <c r="J91" s="34"/>
      <c r="K91" s="34"/>
      <c r="L91" s="34"/>
      <c r="M91" s="34"/>
      <c r="N91" s="34"/>
      <c r="O91" s="34"/>
      <c r="P91" s="34"/>
      <c r="Q91" s="34"/>
      <c r="U91" s="34"/>
      <c r="V91" s="34"/>
      <c r="W91" s="34"/>
      <c r="X91" s="34"/>
      <c r="Y91" s="34"/>
      <c r="Z91" s="34"/>
      <c r="AA91" s="34"/>
      <c r="AB91" s="34"/>
      <c r="AC91" s="34"/>
      <c r="AD91" s="34"/>
      <c r="AE91" s="34"/>
      <c r="AF91" s="34"/>
      <c r="AG91" s="34"/>
      <c r="AH91" s="34"/>
      <c r="AI91" s="34"/>
      <c r="AJ91" s="34"/>
      <c r="AK91" s="34"/>
      <c r="AL91" s="34"/>
      <c r="AM91" s="34"/>
    </row>
    <row r="92" spans="1:39">
      <c r="A92" s="140"/>
      <c r="B92" s="34"/>
      <c r="C92" s="34"/>
      <c r="D92" s="34"/>
      <c r="E92" s="34"/>
      <c r="F92" s="34"/>
      <c r="G92" s="34"/>
      <c r="H92" s="34"/>
      <c r="I92" s="34"/>
      <c r="J92" s="34"/>
      <c r="K92" s="34"/>
      <c r="L92" s="34"/>
      <c r="M92" s="34"/>
      <c r="N92" s="34"/>
      <c r="O92" s="34"/>
      <c r="P92" s="34"/>
      <c r="Q92" s="34"/>
      <c r="U92" s="34"/>
      <c r="V92" s="34"/>
      <c r="W92" s="34"/>
      <c r="X92" s="34"/>
      <c r="Y92" s="34"/>
      <c r="Z92" s="34"/>
      <c r="AA92" s="34"/>
      <c r="AB92" s="34"/>
      <c r="AC92" s="34"/>
      <c r="AD92" s="34"/>
      <c r="AE92" s="34"/>
      <c r="AF92" s="34"/>
      <c r="AG92" s="34"/>
      <c r="AH92" s="34"/>
      <c r="AI92" s="34"/>
      <c r="AJ92" s="34"/>
      <c r="AK92" s="34"/>
      <c r="AL92" s="34"/>
      <c r="AM92" s="34"/>
    </row>
    <row r="93" spans="1:39">
      <c r="A93" s="140"/>
      <c r="B93" s="34"/>
      <c r="C93" s="34"/>
      <c r="D93" s="34"/>
      <c r="E93" s="34"/>
      <c r="F93" s="34"/>
      <c r="G93" s="34"/>
      <c r="H93" s="34"/>
      <c r="I93" s="34"/>
      <c r="J93" s="34"/>
      <c r="K93" s="34"/>
      <c r="L93" s="34"/>
      <c r="M93" s="34"/>
      <c r="N93" s="34"/>
      <c r="O93" s="34"/>
      <c r="P93" s="34"/>
      <c r="Q93" s="34"/>
      <c r="U93" s="34"/>
      <c r="V93" s="34"/>
      <c r="W93" s="34"/>
      <c r="X93" s="34"/>
      <c r="Y93" s="34"/>
      <c r="Z93" s="34"/>
      <c r="AA93" s="34"/>
      <c r="AB93" s="34"/>
      <c r="AC93" s="34"/>
      <c r="AD93" s="34"/>
      <c r="AE93" s="34"/>
      <c r="AF93" s="34"/>
      <c r="AG93" s="34"/>
      <c r="AH93" s="34"/>
      <c r="AI93" s="34"/>
      <c r="AJ93" s="34"/>
      <c r="AK93" s="34"/>
      <c r="AL93" s="34"/>
      <c r="AM93" s="34"/>
    </row>
    <row r="94" spans="1:39">
      <c r="A94" s="140"/>
      <c r="B94" s="34"/>
      <c r="C94" s="34"/>
      <c r="D94" s="34"/>
      <c r="E94" s="34"/>
      <c r="F94" s="34"/>
      <c r="G94" s="34"/>
      <c r="H94" s="34"/>
      <c r="I94" s="34"/>
      <c r="J94" s="34"/>
      <c r="K94" s="34"/>
      <c r="L94" s="34"/>
      <c r="M94" s="34"/>
      <c r="N94" s="34"/>
      <c r="O94" s="34"/>
      <c r="P94" s="34"/>
      <c r="Q94" s="34"/>
      <c r="U94" s="34"/>
      <c r="V94" s="34"/>
      <c r="W94" s="34"/>
      <c r="X94" s="34"/>
      <c r="Y94" s="34"/>
      <c r="Z94" s="34"/>
      <c r="AA94" s="34"/>
      <c r="AB94" s="34"/>
      <c r="AC94" s="34"/>
      <c r="AD94" s="34"/>
      <c r="AE94" s="34"/>
      <c r="AF94" s="34"/>
      <c r="AG94" s="34"/>
      <c r="AH94" s="34"/>
      <c r="AI94" s="34"/>
      <c r="AJ94" s="34"/>
      <c r="AK94" s="34"/>
      <c r="AL94" s="34"/>
      <c r="AM94" s="34"/>
    </row>
    <row r="95" spans="1:39">
      <c r="A95" s="140"/>
      <c r="B95" s="34"/>
      <c r="C95" s="34"/>
      <c r="D95" s="34"/>
      <c r="E95" s="34"/>
      <c r="F95" s="34"/>
      <c r="G95" s="34"/>
      <c r="H95" s="34"/>
      <c r="I95" s="34"/>
      <c r="J95" s="34"/>
      <c r="K95" s="34"/>
      <c r="L95" s="34"/>
      <c r="M95" s="34"/>
      <c r="N95" s="34"/>
      <c r="O95" s="34"/>
      <c r="P95" s="34"/>
      <c r="Q95" s="34"/>
      <c r="U95" s="34"/>
      <c r="V95" s="34"/>
      <c r="W95" s="34"/>
      <c r="X95" s="34"/>
      <c r="Y95" s="34"/>
      <c r="Z95" s="34"/>
      <c r="AA95" s="34"/>
      <c r="AB95" s="34"/>
      <c r="AC95" s="34"/>
      <c r="AD95" s="34"/>
      <c r="AE95" s="34"/>
      <c r="AF95" s="34"/>
      <c r="AG95" s="34"/>
      <c r="AH95" s="34"/>
      <c r="AI95" s="34"/>
      <c r="AJ95" s="34"/>
      <c r="AK95" s="34"/>
      <c r="AL95" s="34"/>
      <c r="AM95" s="34"/>
    </row>
    <row r="96" spans="1:39">
      <c r="A96" s="140"/>
      <c r="B96" s="34"/>
      <c r="C96" s="34"/>
      <c r="D96" s="34"/>
      <c r="E96" s="34"/>
      <c r="F96" s="34"/>
      <c r="G96" s="34"/>
      <c r="H96" s="34"/>
      <c r="I96" s="34"/>
      <c r="J96" s="34"/>
      <c r="K96" s="34"/>
      <c r="L96" s="34"/>
      <c r="M96" s="34"/>
      <c r="N96" s="34"/>
      <c r="O96" s="34"/>
      <c r="P96" s="34"/>
      <c r="Q96" s="34"/>
      <c r="U96" s="34"/>
      <c r="V96" s="34"/>
      <c r="W96" s="34"/>
      <c r="X96" s="34"/>
      <c r="Y96" s="34"/>
      <c r="Z96" s="34"/>
      <c r="AA96" s="34"/>
      <c r="AB96" s="34"/>
      <c r="AC96" s="34"/>
      <c r="AD96" s="34"/>
      <c r="AE96" s="34"/>
      <c r="AF96" s="34"/>
      <c r="AG96" s="34"/>
      <c r="AH96" s="34"/>
      <c r="AI96" s="34"/>
      <c r="AJ96" s="34"/>
      <c r="AK96" s="34"/>
      <c r="AL96" s="34"/>
      <c r="AM96" s="34"/>
    </row>
    <row r="97" spans="1:39">
      <c r="A97" s="140"/>
      <c r="B97" s="34"/>
      <c r="C97" s="34"/>
      <c r="D97" s="34"/>
      <c r="E97" s="34"/>
      <c r="F97" s="34"/>
      <c r="G97" s="34"/>
      <c r="H97" s="34"/>
      <c r="I97" s="34"/>
      <c r="J97" s="34"/>
      <c r="K97" s="34"/>
      <c r="L97" s="34"/>
      <c r="M97" s="34"/>
      <c r="N97" s="34"/>
      <c r="O97" s="34"/>
      <c r="P97" s="34"/>
      <c r="Q97" s="34"/>
      <c r="U97" s="34"/>
      <c r="V97" s="34"/>
      <c r="W97" s="34"/>
      <c r="X97" s="34"/>
      <c r="Y97" s="34"/>
      <c r="Z97" s="34"/>
      <c r="AA97" s="34"/>
      <c r="AB97" s="34"/>
      <c r="AC97" s="34"/>
      <c r="AD97" s="34"/>
      <c r="AE97" s="34"/>
      <c r="AF97" s="34"/>
      <c r="AG97" s="34"/>
      <c r="AH97" s="34"/>
      <c r="AI97" s="34"/>
      <c r="AJ97" s="34"/>
      <c r="AK97" s="34"/>
      <c r="AL97" s="34"/>
      <c r="AM97" s="34"/>
    </row>
    <row r="98" spans="1:39">
      <c r="A98" s="140"/>
      <c r="B98" s="34"/>
      <c r="C98" s="34"/>
      <c r="D98" s="34"/>
      <c r="E98" s="34"/>
      <c r="F98" s="34"/>
      <c r="G98" s="34"/>
      <c r="H98" s="34"/>
      <c r="I98" s="34"/>
      <c r="J98" s="34"/>
      <c r="K98" s="34"/>
      <c r="L98" s="34"/>
      <c r="M98" s="34"/>
      <c r="N98" s="34"/>
      <c r="O98" s="34"/>
      <c r="P98" s="34"/>
      <c r="Q98" s="34"/>
      <c r="U98" s="34"/>
      <c r="V98" s="34"/>
      <c r="W98" s="34"/>
      <c r="X98" s="34"/>
      <c r="Y98" s="34"/>
      <c r="Z98" s="34"/>
      <c r="AA98" s="34"/>
      <c r="AB98" s="34"/>
      <c r="AC98" s="34"/>
      <c r="AD98" s="34"/>
      <c r="AE98" s="34"/>
      <c r="AF98" s="34"/>
      <c r="AG98" s="34"/>
      <c r="AH98" s="34"/>
      <c r="AI98" s="34"/>
      <c r="AJ98" s="34"/>
      <c r="AK98" s="34"/>
      <c r="AL98" s="34"/>
      <c r="AM98" s="34"/>
    </row>
    <row r="99" spans="1:39">
      <c r="A99" s="140"/>
      <c r="B99" s="34"/>
      <c r="C99" s="34"/>
      <c r="D99" s="34"/>
      <c r="E99" s="34"/>
      <c r="F99" s="34"/>
      <c r="G99" s="34"/>
      <c r="H99" s="34"/>
      <c r="I99" s="34"/>
      <c r="J99" s="34"/>
      <c r="K99" s="34"/>
      <c r="L99" s="34"/>
      <c r="M99" s="34"/>
      <c r="N99" s="34"/>
      <c r="O99" s="34"/>
      <c r="P99" s="34"/>
      <c r="Q99" s="34"/>
      <c r="U99" s="34"/>
      <c r="V99" s="34"/>
      <c r="W99" s="34"/>
      <c r="X99" s="34"/>
      <c r="Y99" s="34"/>
      <c r="Z99" s="34"/>
      <c r="AA99" s="34"/>
      <c r="AB99" s="34"/>
      <c r="AC99" s="34"/>
      <c r="AD99" s="34"/>
      <c r="AE99" s="34"/>
      <c r="AF99" s="34"/>
      <c r="AG99" s="34"/>
      <c r="AH99" s="34"/>
      <c r="AI99" s="34"/>
      <c r="AJ99" s="34"/>
      <c r="AK99" s="34"/>
      <c r="AL99" s="34"/>
      <c r="AM99" s="34"/>
    </row>
    <row r="100" spans="1:39">
      <c r="A100" s="140"/>
      <c r="B100" s="34"/>
      <c r="C100" s="34"/>
      <c r="D100" s="34"/>
      <c r="E100" s="34"/>
      <c r="F100" s="34"/>
      <c r="G100" s="34"/>
      <c r="H100" s="34"/>
      <c r="I100" s="34"/>
      <c r="J100" s="34"/>
      <c r="K100" s="34"/>
      <c r="L100" s="34"/>
      <c r="M100" s="34"/>
      <c r="N100" s="34"/>
      <c r="O100" s="34"/>
      <c r="P100" s="34"/>
      <c r="Q100" s="34"/>
      <c r="U100" s="34"/>
      <c r="V100" s="34"/>
      <c r="W100" s="34"/>
      <c r="X100" s="34"/>
      <c r="Y100" s="34"/>
      <c r="Z100" s="34"/>
      <c r="AA100" s="34"/>
      <c r="AB100" s="34"/>
      <c r="AC100" s="34"/>
      <c r="AD100" s="34"/>
      <c r="AE100" s="34"/>
      <c r="AF100" s="34"/>
      <c r="AG100" s="34"/>
      <c r="AH100" s="34"/>
      <c r="AI100" s="34"/>
      <c r="AJ100" s="34"/>
      <c r="AK100" s="34"/>
      <c r="AL100" s="34"/>
      <c r="AM100" s="34"/>
    </row>
    <row r="101" spans="1:39">
      <c r="A101" s="140"/>
      <c r="B101" s="34"/>
      <c r="C101" s="34"/>
      <c r="D101" s="34"/>
      <c r="E101" s="34"/>
      <c r="F101" s="34"/>
      <c r="G101" s="34"/>
      <c r="H101" s="34"/>
      <c r="I101" s="34"/>
      <c r="J101" s="34"/>
      <c r="K101" s="34"/>
      <c r="L101" s="34"/>
      <c r="M101" s="34"/>
      <c r="N101" s="34"/>
      <c r="O101" s="34"/>
      <c r="P101" s="34"/>
      <c r="Q101" s="34"/>
      <c r="U101" s="34"/>
      <c r="V101" s="34"/>
      <c r="W101" s="34"/>
      <c r="X101" s="34"/>
      <c r="Y101" s="34"/>
      <c r="Z101" s="34"/>
      <c r="AA101" s="34"/>
      <c r="AB101" s="34"/>
      <c r="AC101" s="34"/>
      <c r="AD101" s="34"/>
      <c r="AE101" s="34"/>
      <c r="AF101" s="34"/>
      <c r="AG101" s="34"/>
      <c r="AH101" s="34"/>
      <c r="AI101" s="34"/>
      <c r="AJ101" s="34"/>
      <c r="AK101" s="34"/>
      <c r="AL101" s="34"/>
      <c r="AM101" s="34"/>
    </row>
    <row r="102" spans="1:39">
      <c r="A102" s="140"/>
      <c r="B102" s="34"/>
      <c r="C102" s="34"/>
      <c r="D102" s="34"/>
      <c r="E102" s="34"/>
      <c r="F102" s="34"/>
      <c r="G102" s="34"/>
      <c r="H102" s="34"/>
      <c r="I102" s="34"/>
      <c r="J102" s="34"/>
      <c r="K102" s="34"/>
      <c r="L102" s="34"/>
      <c r="M102" s="34"/>
      <c r="N102" s="34"/>
      <c r="O102" s="34"/>
      <c r="P102" s="34"/>
      <c r="Q102" s="34"/>
      <c r="U102" s="34"/>
      <c r="V102" s="34"/>
      <c r="W102" s="34"/>
      <c r="X102" s="34"/>
      <c r="Y102" s="34"/>
      <c r="Z102" s="34"/>
      <c r="AA102" s="34"/>
      <c r="AB102" s="34"/>
      <c r="AC102" s="34"/>
      <c r="AD102" s="34"/>
      <c r="AE102" s="34"/>
      <c r="AF102" s="34"/>
      <c r="AG102" s="34"/>
      <c r="AH102" s="34"/>
      <c r="AI102" s="34"/>
      <c r="AJ102" s="34"/>
      <c r="AK102" s="34"/>
      <c r="AL102" s="34"/>
      <c r="AM102" s="34"/>
    </row>
    <row r="103" spans="1:39">
      <c r="A103" s="140"/>
      <c r="B103" s="34"/>
      <c r="C103" s="34"/>
      <c r="D103" s="34"/>
      <c r="E103" s="34"/>
      <c r="F103" s="34"/>
      <c r="G103" s="34"/>
      <c r="H103" s="34"/>
      <c r="I103" s="34"/>
      <c r="J103" s="34"/>
      <c r="K103" s="34"/>
      <c r="L103" s="34"/>
      <c r="M103" s="34"/>
      <c r="N103" s="34"/>
      <c r="O103" s="34"/>
      <c r="P103" s="34"/>
      <c r="Q103" s="34"/>
      <c r="U103" s="34"/>
      <c r="V103" s="34"/>
      <c r="W103" s="34"/>
      <c r="X103" s="34"/>
      <c r="Y103" s="34"/>
      <c r="Z103" s="34"/>
      <c r="AA103" s="34"/>
      <c r="AB103" s="34"/>
      <c r="AC103" s="34"/>
      <c r="AD103" s="34"/>
      <c r="AE103" s="34"/>
      <c r="AF103" s="34"/>
      <c r="AG103" s="34"/>
      <c r="AH103" s="34"/>
      <c r="AI103" s="34"/>
      <c r="AJ103" s="34"/>
      <c r="AK103" s="34"/>
      <c r="AL103" s="34"/>
      <c r="AM103" s="34"/>
    </row>
    <row r="104" spans="1:39">
      <c r="A104" s="140"/>
      <c r="B104" s="34"/>
      <c r="C104" s="34"/>
      <c r="D104" s="34"/>
      <c r="E104" s="34"/>
      <c r="F104" s="34"/>
      <c r="G104" s="34"/>
      <c r="H104" s="34"/>
      <c r="I104" s="34"/>
      <c r="J104" s="34"/>
      <c r="K104" s="34"/>
      <c r="L104" s="34"/>
      <c r="M104" s="34"/>
      <c r="N104" s="34"/>
      <c r="O104" s="34"/>
      <c r="P104" s="34"/>
      <c r="Q104" s="34"/>
      <c r="U104" s="34"/>
      <c r="V104" s="34"/>
      <c r="W104" s="34"/>
      <c r="X104" s="34"/>
      <c r="Y104" s="34"/>
      <c r="Z104" s="34"/>
      <c r="AA104" s="34"/>
      <c r="AB104" s="34"/>
      <c r="AC104" s="34"/>
      <c r="AD104" s="34"/>
      <c r="AE104" s="34"/>
      <c r="AF104" s="34"/>
      <c r="AG104" s="34"/>
      <c r="AH104" s="34"/>
      <c r="AI104" s="34"/>
      <c r="AJ104" s="34"/>
      <c r="AK104" s="34"/>
      <c r="AL104" s="34"/>
      <c r="AM104" s="34"/>
    </row>
    <row r="105" spans="1:39">
      <c r="A105" s="140"/>
      <c r="B105" s="34"/>
      <c r="C105" s="34"/>
      <c r="D105" s="34"/>
      <c r="E105" s="34"/>
      <c r="F105" s="34"/>
      <c r="G105" s="34"/>
      <c r="H105" s="34"/>
      <c r="I105" s="34"/>
      <c r="J105" s="34"/>
      <c r="K105" s="34"/>
      <c r="L105" s="34"/>
      <c r="M105" s="34"/>
      <c r="N105" s="34"/>
      <c r="O105" s="34"/>
      <c r="P105" s="34"/>
      <c r="Q105" s="34"/>
      <c r="U105" s="34"/>
      <c r="V105" s="34"/>
      <c r="W105" s="34"/>
      <c r="X105" s="34"/>
      <c r="Y105" s="34"/>
      <c r="Z105" s="34"/>
      <c r="AA105" s="34"/>
      <c r="AB105" s="34"/>
      <c r="AC105" s="34"/>
      <c r="AD105" s="34"/>
      <c r="AE105" s="34"/>
      <c r="AF105" s="34"/>
      <c r="AG105" s="34"/>
      <c r="AH105" s="34"/>
      <c r="AI105" s="34"/>
      <c r="AJ105" s="34"/>
      <c r="AK105" s="34"/>
      <c r="AL105" s="34"/>
      <c r="AM105" s="34"/>
    </row>
    <row r="106" spans="1:39">
      <c r="A106" s="140"/>
      <c r="B106" s="34"/>
      <c r="C106" s="34"/>
      <c r="D106" s="34"/>
      <c r="E106" s="34"/>
      <c r="F106" s="34"/>
      <c r="G106" s="34"/>
      <c r="H106" s="34"/>
      <c r="I106" s="34"/>
      <c r="J106" s="34"/>
      <c r="K106" s="34"/>
      <c r="L106" s="34"/>
      <c r="M106" s="34"/>
      <c r="N106" s="34"/>
      <c r="O106" s="34"/>
      <c r="P106" s="34"/>
      <c r="Q106" s="34"/>
      <c r="U106" s="34"/>
      <c r="V106" s="34"/>
      <c r="W106" s="34"/>
      <c r="X106" s="34"/>
      <c r="Y106" s="34"/>
      <c r="Z106" s="34"/>
      <c r="AA106" s="34"/>
      <c r="AB106" s="34"/>
      <c r="AC106" s="34"/>
      <c r="AD106" s="34"/>
      <c r="AE106" s="34"/>
      <c r="AF106" s="34"/>
      <c r="AG106" s="34"/>
      <c r="AH106" s="34"/>
      <c r="AI106" s="34"/>
      <c r="AJ106" s="34"/>
      <c r="AK106" s="34"/>
      <c r="AL106" s="34"/>
      <c r="AM106" s="34"/>
    </row>
    <row r="107" spans="1:39">
      <c r="A107" s="140"/>
      <c r="B107" s="34"/>
      <c r="C107" s="34"/>
      <c r="D107" s="34"/>
      <c r="E107" s="34"/>
      <c r="F107" s="34"/>
      <c r="G107" s="34"/>
      <c r="H107" s="34"/>
      <c r="I107" s="34"/>
      <c r="J107" s="34"/>
      <c r="K107" s="34"/>
      <c r="L107" s="34"/>
      <c r="M107" s="34"/>
      <c r="N107" s="34"/>
      <c r="O107" s="34"/>
      <c r="P107" s="34"/>
      <c r="Q107" s="34"/>
      <c r="U107" s="34"/>
      <c r="V107" s="34"/>
      <c r="W107" s="34"/>
      <c r="X107" s="34"/>
      <c r="Y107" s="34"/>
      <c r="Z107" s="34"/>
      <c r="AA107" s="34"/>
      <c r="AB107" s="34"/>
      <c r="AC107" s="34"/>
      <c r="AD107" s="34"/>
      <c r="AE107" s="34"/>
      <c r="AF107" s="34"/>
      <c r="AG107" s="34"/>
      <c r="AH107" s="34"/>
      <c r="AI107" s="34"/>
      <c r="AJ107" s="34"/>
      <c r="AK107" s="34"/>
      <c r="AL107" s="34"/>
      <c r="AM107" s="34"/>
    </row>
    <row r="108" spans="1:39">
      <c r="A108" s="140"/>
      <c r="B108" s="34"/>
      <c r="C108" s="34"/>
      <c r="D108" s="34"/>
      <c r="E108" s="34"/>
      <c r="F108" s="34"/>
      <c r="G108" s="34"/>
      <c r="H108" s="34"/>
      <c r="I108" s="34"/>
      <c r="J108" s="34"/>
      <c r="K108" s="34"/>
      <c r="L108" s="34"/>
      <c r="M108" s="34"/>
      <c r="N108" s="34"/>
      <c r="O108" s="34"/>
      <c r="P108" s="34"/>
      <c r="Q108" s="34"/>
      <c r="U108" s="34"/>
      <c r="V108" s="34"/>
      <c r="W108" s="34"/>
      <c r="X108" s="34"/>
      <c r="Y108" s="34"/>
      <c r="Z108" s="34"/>
      <c r="AA108" s="34"/>
      <c r="AB108" s="34"/>
      <c r="AC108" s="34"/>
      <c r="AD108" s="34"/>
      <c r="AE108" s="34"/>
      <c r="AF108" s="34"/>
      <c r="AG108" s="34"/>
      <c r="AH108" s="34"/>
      <c r="AI108" s="34"/>
      <c r="AJ108" s="34"/>
      <c r="AK108" s="34"/>
      <c r="AL108" s="34"/>
      <c r="AM108" s="34"/>
    </row>
    <row r="109" spans="1:39">
      <c r="A109" s="140"/>
      <c r="B109" s="34"/>
      <c r="C109" s="34"/>
      <c r="D109" s="34"/>
      <c r="E109" s="34"/>
      <c r="F109" s="34"/>
      <c r="G109" s="34"/>
      <c r="H109" s="34"/>
      <c r="I109" s="34"/>
      <c r="J109" s="34"/>
      <c r="K109" s="34"/>
      <c r="L109" s="34"/>
      <c r="M109" s="34"/>
      <c r="N109" s="34"/>
      <c r="O109" s="34"/>
      <c r="P109" s="34"/>
      <c r="Q109" s="34"/>
      <c r="U109" s="34"/>
      <c r="V109" s="34"/>
      <c r="W109" s="34"/>
      <c r="X109" s="34"/>
      <c r="Y109" s="34"/>
      <c r="Z109" s="34"/>
      <c r="AA109" s="34"/>
      <c r="AB109" s="34"/>
      <c r="AC109" s="34"/>
      <c r="AD109" s="34"/>
      <c r="AE109" s="34"/>
      <c r="AF109" s="34"/>
      <c r="AG109" s="34"/>
      <c r="AH109" s="34"/>
      <c r="AI109" s="34"/>
      <c r="AJ109" s="34"/>
      <c r="AK109" s="34"/>
      <c r="AL109" s="34"/>
      <c r="AM109" s="34"/>
    </row>
    <row r="110" spans="1:39">
      <c r="A110" s="140"/>
      <c r="B110" s="34"/>
      <c r="C110" s="34"/>
      <c r="D110" s="34"/>
      <c r="E110" s="34"/>
      <c r="F110" s="34"/>
      <c r="G110" s="34"/>
      <c r="H110" s="34"/>
      <c r="I110" s="34"/>
      <c r="J110" s="34"/>
      <c r="K110" s="34"/>
      <c r="L110" s="34"/>
      <c r="M110" s="34"/>
      <c r="N110" s="34"/>
      <c r="O110" s="34"/>
      <c r="P110" s="34"/>
      <c r="Q110" s="34"/>
      <c r="U110" s="34"/>
      <c r="V110" s="34"/>
      <c r="W110" s="34"/>
      <c r="X110" s="34"/>
      <c r="Y110" s="34"/>
      <c r="Z110" s="34"/>
      <c r="AA110" s="34"/>
      <c r="AB110" s="34"/>
      <c r="AC110" s="34"/>
      <c r="AD110" s="34"/>
      <c r="AE110" s="34"/>
      <c r="AF110" s="34"/>
      <c r="AG110" s="34"/>
      <c r="AH110" s="34"/>
      <c r="AI110" s="34"/>
      <c r="AJ110" s="34"/>
      <c r="AK110" s="34"/>
      <c r="AL110" s="34"/>
      <c r="AM110" s="34"/>
    </row>
    <row r="111" spans="1:39">
      <c r="A111" s="140"/>
      <c r="B111" s="34"/>
      <c r="C111" s="34"/>
      <c r="D111" s="34"/>
      <c r="E111" s="34"/>
      <c r="F111" s="34"/>
      <c r="G111" s="34"/>
      <c r="H111" s="34"/>
      <c r="I111" s="34"/>
      <c r="J111" s="34"/>
      <c r="K111" s="34"/>
      <c r="L111" s="34"/>
      <c r="M111" s="34"/>
      <c r="N111" s="34"/>
      <c r="O111" s="34"/>
      <c r="P111" s="34"/>
      <c r="Q111" s="34"/>
      <c r="U111" s="34"/>
      <c r="V111" s="34"/>
      <c r="W111" s="34"/>
      <c r="X111" s="34"/>
      <c r="Y111" s="34"/>
      <c r="Z111" s="34"/>
      <c r="AA111" s="34"/>
      <c r="AB111" s="34"/>
      <c r="AC111" s="34"/>
      <c r="AD111" s="34"/>
      <c r="AE111" s="34"/>
      <c r="AF111" s="34"/>
      <c r="AG111" s="34"/>
      <c r="AH111" s="34"/>
      <c r="AI111" s="34"/>
      <c r="AJ111" s="34"/>
      <c r="AK111" s="34"/>
      <c r="AL111" s="34"/>
      <c r="AM111" s="34"/>
    </row>
    <row r="112" spans="1:39">
      <c r="A112" s="140"/>
      <c r="B112" s="34"/>
      <c r="C112" s="34"/>
      <c r="D112" s="34"/>
      <c r="E112" s="34"/>
      <c r="F112" s="34"/>
      <c r="G112" s="34"/>
      <c r="H112" s="34"/>
      <c r="I112" s="34"/>
      <c r="J112" s="34"/>
      <c r="K112" s="34"/>
      <c r="L112" s="34"/>
      <c r="M112" s="34"/>
      <c r="N112" s="34"/>
      <c r="O112" s="34"/>
      <c r="P112" s="34"/>
      <c r="Q112" s="34"/>
      <c r="U112" s="34"/>
      <c r="V112" s="34"/>
      <c r="W112" s="34"/>
      <c r="X112" s="34"/>
      <c r="Y112" s="34"/>
      <c r="Z112" s="34"/>
      <c r="AA112" s="34"/>
      <c r="AB112" s="34"/>
      <c r="AC112" s="34"/>
      <c r="AD112" s="34"/>
      <c r="AE112" s="34"/>
      <c r="AF112" s="34"/>
      <c r="AG112" s="34"/>
      <c r="AH112" s="34"/>
      <c r="AI112" s="34"/>
      <c r="AJ112" s="34"/>
      <c r="AK112" s="34"/>
      <c r="AL112" s="34"/>
      <c r="AM112" s="34"/>
    </row>
    <row r="113" spans="1:39">
      <c r="A113" s="140"/>
      <c r="B113" s="34"/>
      <c r="C113" s="34"/>
      <c r="D113" s="34"/>
      <c r="E113" s="34"/>
      <c r="F113" s="34"/>
      <c r="G113" s="34"/>
      <c r="H113" s="34"/>
      <c r="I113" s="34"/>
      <c r="J113" s="34"/>
      <c r="K113" s="34"/>
      <c r="L113" s="34"/>
      <c r="M113" s="34"/>
      <c r="N113" s="34"/>
      <c r="O113" s="34"/>
      <c r="P113" s="34"/>
      <c r="Q113" s="34"/>
      <c r="U113" s="34"/>
      <c r="V113" s="34"/>
      <c r="W113" s="34"/>
      <c r="X113" s="34"/>
      <c r="Y113" s="34"/>
      <c r="Z113" s="34"/>
      <c r="AA113" s="34"/>
      <c r="AB113" s="34"/>
      <c r="AC113" s="34"/>
      <c r="AD113" s="34"/>
      <c r="AE113" s="34"/>
      <c r="AF113" s="34"/>
      <c r="AG113" s="34"/>
      <c r="AH113" s="34"/>
      <c r="AI113" s="34"/>
      <c r="AJ113" s="34"/>
      <c r="AK113" s="34"/>
      <c r="AL113" s="34"/>
      <c r="AM113" s="34"/>
    </row>
    <row r="114" spans="1:39">
      <c r="A114" s="140"/>
      <c r="B114" s="34"/>
      <c r="C114" s="34"/>
      <c r="D114" s="34"/>
      <c r="E114" s="34"/>
      <c r="F114" s="34"/>
      <c r="G114" s="34"/>
      <c r="H114" s="34"/>
      <c r="I114" s="34"/>
      <c r="J114" s="34"/>
      <c r="K114" s="34"/>
      <c r="L114" s="34"/>
      <c r="M114" s="34"/>
      <c r="N114" s="34"/>
      <c r="O114" s="34"/>
      <c r="P114" s="34"/>
      <c r="Q114" s="34"/>
      <c r="U114" s="34"/>
      <c r="V114" s="34"/>
      <c r="W114" s="34"/>
      <c r="X114" s="34"/>
      <c r="Y114" s="34"/>
      <c r="Z114" s="34"/>
      <c r="AA114" s="34"/>
      <c r="AB114" s="34"/>
      <c r="AC114" s="34"/>
      <c r="AD114" s="34"/>
      <c r="AE114" s="34"/>
      <c r="AF114" s="34"/>
      <c r="AG114" s="34"/>
      <c r="AH114" s="34"/>
      <c r="AI114" s="34"/>
      <c r="AJ114" s="34"/>
      <c r="AK114" s="34"/>
      <c r="AL114" s="34"/>
      <c r="AM114" s="34"/>
    </row>
    <row r="115" spans="1:39">
      <c r="A115" s="140"/>
      <c r="B115" s="34"/>
      <c r="C115" s="34"/>
      <c r="D115" s="34"/>
      <c r="E115" s="34"/>
      <c r="F115" s="34"/>
      <c r="G115" s="34"/>
      <c r="H115" s="34"/>
      <c r="I115" s="34"/>
      <c r="J115" s="34"/>
      <c r="K115" s="34"/>
      <c r="L115" s="34"/>
      <c r="M115" s="34"/>
      <c r="N115" s="34"/>
      <c r="O115" s="34"/>
      <c r="P115" s="34"/>
      <c r="Q115" s="34"/>
      <c r="U115" s="34"/>
      <c r="V115" s="34"/>
      <c r="W115" s="34"/>
      <c r="X115" s="34"/>
      <c r="Y115" s="34"/>
      <c r="Z115" s="34"/>
      <c r="AA115" s="34"/>
      <c r="AB115" s="34"/>
      <c r="AC115" s="34"/>
      <c r="AD115" s="34"/>
      <c r="AE115" s="34"/>
      <c r="AF115" s="34"/>
      <c r="AG115" s="34"/>
      <c r="AH115" s="34"/>
      <c r="AI115" s="34"/>
      <c r="AJ115" s="34"/>
      <c r="AK115" s="34"/>
      <c r="AL115" s="34"/>
      <c r="AM115" s="34"/>
    </row>
    <row r="116" spans="1:39">
      <c r="A116" s="140"/>
      <c r="B116" s="34"/>
      <c r="C116" s="34"/>
      <c r="D116" s="34"/>
      <c r="E116" s="34"/>
      <c r="F116" s="34"/>
      <c r="G116" s="34"/>
      <c r="H116" s="34"/>
      <c r="I116" s="34"/>
      <c r="J116" s="34"/>
      <c r="K116" s="34"/>
      <c r="L116" s="34"/>
      <c r="M116" s="34"/>
      <c r="N116" s="34"/>
      <c r="O116" s="34"/>
      <c r="P116" s="34"/>
      <c r="Q116" s="34"/>
      <c r="U116" s="34"/>
      <c r="V116" s="34"/>
      <c r="W116" s="34"/>
      <c r="X116" s="34"/>
      <c r="Y116" s="34"/>
      <c r="Z116" s="34"/>
      <c r="AA116" s="34"/>
      <c r="AB116" s="34"/>
      <c r="AC116" s="34"/>
      <c r="AD116" s="34"/>
      <c r="AE116" s="34"/>
      <c r="AF116" s="34"/>
      <c r="AG116" s="34"/>
      <c r="AH116" s="34"/>
      <c r="AI116" s="34"/>
      <c r="AJ116" s="34"/>
      <c r="AK116" s="34"/>
      <c r="AL116" s="34"/>
      <c r="AM116" s="34"/>
    </row>
    <row r="117" spans="1:39">
      <c r="A117" s="140"/>
      <c r="B117" s="34"/>
      <c r="C117" s="34"/>
      <c r="D117" s="34"/>
      <c r="E117" s="34"/>
      <c r="F117" s="34"/>
      <c r="G117" s="34"/>
      <c r="H117" s="34"/>
      <c r="I117" s="34"/>
      <c r="J117" s="34"/>
      <c r="K117" s="34"/>
      <c r="L117" s="34"/>
      <c r="M117" s="34"/>
      <c r="N117" s="34"/>
      <c r="O117" s="34"/>
      <c r="P117" s="34"/>
      <c r="Q117" s="34"/>
      <c r="U117" s="34"/>
      <c r="V117" s="34"/>
      <c r="W117" s="34"/>
      <c r="X117" s="34"/>
      <c r="Y117" s="34"/>
      <c r="Z117" s="34"/>
      <c r="AA117" s="34"/>
      <c r="AB117" s="34"/>
      <c r="AC117" s="34"/>
      <c r="AD117" s="34"/>
      <c r="AE117" s="34"/>
      <c r="AF117" s="34"/>
      <c r="AG117" s="34"/>
      <c r="AH117" s="34"/>
      <c r="AI117" s="34"/>
      <c r="AJ117" s="34"/>
      <c r="AK117" s="34"/>
      <c r="AL117" s="34"/>
      <c r="AM117" s="34"/>
    </row>
    <row r="118" spans="1:39">
      <c r="A118" s="140"/>
      <c r="B118" s="34"/>
      <c r="C118" s="34"/>
      <c r="D118" s="34"/>
      <c r="E118" s="34"/>
      <c r="F118" s="34"/>
      <c r="G118" s="34"/>
      <c r="H118" s="34"/>
      <c r="I118" s="34"/>
      <c r="J118" s="34"/>
      <c r="K118" s="34"/>
      <c r="L118" s="34"/>
      <c r="M118" s="34"/>
      <c r="N118" s="34"/>
      <c r="O118" s="34"/>
      <c r="P118" s="34"/>
      <c r="Q118" s="34"/>
      <c r="U118" s="34"/>
      <c r="V118" s="34"/>
      <c r="W118" s="34"/>
      <c r="X118" s="34"/>
      <c r="Y118" s="34"/>
      <c r="Z118" s="34"/>
      <c r="AA118" s="34"/>
      <c r="AB118" s="34"/>
      <c r="AC118" s="34"/>
      <c r="AD118" s="34"/>
      <c r="AE118" s="34"/>
      <c r="AF118" s="34"/>
      <c r="AG118" s="34"/>
      <c r="AH118" s="34"/>
      <c r="AI118" s="34"/>
      <c r="AJ118" s="34"/>
      <c r="AK118" s="34"/>
      <c r="AL118" s="34"/>
      <c r="AM118" s="34"/>
    </row>
    <row r="119" spans="1:39">
      <c r="A119" s="140"/>
      <c r="B119" s="34"/>
      <c r="C119" s="34"/>
      <c r="D119" s="34"/>
      <c r="E119" s="34"/>
      <c r="F119" s="34"/>
      <c r="G119" s="34"/>
      <c r="H119" s="34"/>
      <c r="I119" s="34"/>
      <c r="J119" s="34"/>
      <c r="K119" s="34"/>
      <c r="L119" s="34"/>
      <c r="M119" s="34"/>
      <c r="N119" s="34"/>
      <c r="O119" s="34"/>
      <c r="P119" s="34"/>
      <c r="Q119" s="34"/>
      <c r="U119" s="34"/>
      <c r="V119" s="34"/>
      <c r="W119" s="34"/>
      <c r="X119" s="34"/>
      <c r="Y119" s="34"/>
      <c r="Z119" s="34"/>
      <c r="AA119" s="34"/>
      <c r="AB119" s="34"/>
      <c r="AC119" s="34"/>
      <c r="AD119" s="34"/>
      <c r="AE119" s="34"/>
      <c r="AF119" s="34"/>
      <c r="AG119" s="34"/>
      <c r="AH119" s="34"/>
      <c r="AI119" s="34"/>
      <c r="AJ119" s="34"/>
      <c r="AK119" s="34"/>
      <c r="AL119" s="34"/>
      <c r="AM119" s="34"/>
    </row>
    <row r="120" spans="1:39">
      <c r="A120" s="140"/>
      <c r="B120" s="34"/>
      <c r="C120" s="34"/>
      <c r="D120" s="34"/>
      <c r="E120" s="34"/>
      <c r="F120" s="34"/>
      <c r="G120" s="34"/>
      <c r="H120" s="34"/>
      <c r="I120" s="34"/>
      <c r="J120" s="34"/>
      <c r="K120" s="34"/>
      <c r="L120" s="34"/>
      <c r="M120" s="34"/>
      <c r="N120" s="34"/>
      <c r="O120" s="34"/>
      <c r="P120" s="34"/>
      <c r="Q120" s="34"/>
      <c r="U120" s="34"/>
      <c r="V120" s="34"/>
      <c r="W120" s="34"/>
      <c r="X120" s="34"/>
      <c r="Y120" s="34"/>
      <c r="Z120" s="34"/>
      <c r="AA120" s="34"/>
      <c r="AB120" s="34"/>
      <c r="AC120" s="34"/>
      <c r="AD120" s="34"/>
      <c r="AE120" s="34"/>
      <c r="AF120" s="34"/>
      <c r="AG120" s="34"/>
      <c r="AH120" s="34"/>
      <c r="AI120" s="34"/>
      <c r="AJ120" s="34"/>
      <c r="AK120" s="34"/>
      <c r="AL120" s="34"/>
      <c r="AM120" s="34"/>
    </row>
    <row r="121" spans="1:39">
      <c r="A121" s="140"/>
      <c r="B121" s="34"/>
      <c r="C121" s="34"/>
      <c r="D121" s="34"/>
      <c r="E121" s="34"/>
      <c r="F121" s="34"/>
      <c r="G121" s="34"/>
      <c r="H121" s="34"/>
      <c r="I121" s="34"/>
      <c r="J121" s="34"/>
      <c r="K121" s="34"/>
      <c r="L121" s="34"/>
      <c r="M121" s="34"/>
      <c r="N121" s="34"/>
      <c r="O121" s="34"/>
      <c r="P121" s="34"/>
      <c r="Q121" s="34"/>
      <c r="U121" s="34"/>
      <c r="V121" s="34"/>
      <c r="W121" s="34"/>
      <c r="X121" s="34"/>
      <c r="Y121" s="34"/>
      <c r="Z121" s="34"/>
      <c r="AA121" s="34"/>
      <c r="AB121" s="34"/>
      <c r="AC121" s="34"/>
      <c r="AD121" s="34"/>
      <c r="AE121" s="34"/>
      <c r="AF121" s="34"/>
      <c r="AG121" s="34"/>
      <c r="AH121" s="34"/>
      <c r="AI121" s="34"/>
      <c r="AJ121" s="34"/>
      <c r="AK121" s="34"/>
      <c r="AL121" s="34"/>
      <c r="AM121" s="34"/>
    </row>
    <row r="122" spans="1:39">
      <c r="A122" s="140"/>
      <c r="B122" s="34"/>
      <c r="C122" s="34"/>
      <c r="D122" s="34"/>
      <c r="E122" s="34"/>
      <c r="F122" s="34"/>
      <c r="G122" s="34"/>
      <c r="H122" s="34"/>
      <c r="I122" s="34"/>
      <c r="J122" s="34"/>
      <c r="K122" s="34"/>
      <c r="L122" s="34"/>
      <c r="M122" s="34"/>
      <c r="N122" s="34"/>
      <c r="O122" s="34"/>
      <c r="P122" s="34"/>
      <c r="Q122" s="34"/>
      <c r="U122" s="34"/>
      <c r="V122" s="34"/>
      <c r="W122" s="34"/>
      <c r="X122" s="34"/>
      <c r="Y122" s="34"/>
      <c r="Z122" s="34"/>
      <c r="AA122" s="34"/>
      <c r="AB122" s="34"/>
      <c r="AC122" s="34"/>
      <c r="AD122" s="34"/>
      <c r="AE122" s="34"/>
      <c r="AF122" s="34"/>
      <c r="AG122" s="34"/>
      <c r="AH122" s="34"/>
      <c r="AI122" s="34"/>
      <c r="AJ122" s="34"/>
      <c r="AK122" s="34"/>
      <c r="AL122" s="34"/>
      <c r="AM122" s="34"/>
    </row>
    <row r="123" spans="1:39">
      <c r="A123" s="140"/>
      <c r="B123" s="34"/>
      <c r="C123" s="34"/>
      <c r="D123" s="34"/>
      <c r="E123" s="34"/>
      <c r="F123" s="34"/>
      <c r="G123" s="34"/>
      <c r="H123" s="34"/>
      <c r="I123" s="34"/>
      <c r="J123" s="34"/>
      <c r="K123" s="34"/>
      <c r="L123" s="34"/>
      <c r="M123" s="34"/>
      <c r="N123" s="34"/>
      <c r="O123" s="34"/>
      <c r="P123" s="34"/>
      <c r="Q123" s="34"/>
      <c r="U123" s="34"/>
      <c r="V123" s="34"/>
      <c r="W123" s="34"/>
      <c r="X123" s="34"/>
      <c r="Y123" s="34"/>
      <c r="Z123" s="34"/>
      <c r="AA123" s="34"/>
      <c r="AB123" s="34"/>
      <c r="AC123" s="34"/>
      <c r="AD123" s="34"/>
      <c r="AE123" s="34"/>
      <c r="AF123" s="34"/>
      <c r="AG123" s="34"/>
      <c r="AH123" s="34"/>
      <c r="AI123" s="34"/>
      <c r="AJ123" s="34"/>
      <c r="AK123" s="34"/>
      <c r="AL123" s="34"/>
      <c r="AM123" s="34"/>
    </row>
    <row r="124" spans="1:39">
      <c r="A124" s="140"/>
      <c r="B124" s="34"/>
      <c r="C124" s="34"/>
      <c r="D124" s="34"/>
      <c r="E124" s="34"/>
      <c r="F124" s="34"/>
      <c r="G124" s="34"/>
      <c r="H124" s="34"/>
      <c r="I124" s="34"/>
      <c r="J124" s="34"/>
      <c r="K124" s="34"/>
      <c r="L124" s="34"/>
      <c r="M124" s="34"/>
      <c r="N124" s="34"/>
      <c r="O124" s="34"/>
      <c r="P124" s="34"/>
      <c r="Q124" s="34"/>
      <c r="U124" s="34"/>
      <c r="V124" s="34"/>
      <c r="W124" s="34"/>
      <c r="X124" s="34"/>
      <c r="Y124" s="34"/>
      <c r="Z124" s="34"/>
      <c r="AA124" s="34"/>
      <c r="AB124" s="34"/>
      <c r="AC124" s="34"/>
      <c r="AD124" s="34"/>
      <c r="AE124" s="34"/>
      <c r="AF124" s="34"/>
      <c r="AG124" s="34"/>
      <c r="AH124" s="34"/>
      <c r="AI124" s="34"/>
      <c r="AJ124" s="34"/>
      <c r="AK124" s="34"/>
      <c r="AL124" s="34"/>
      <c r="AM124" s="34"/>
    </row>
    <row r="125" spans="1:39">
      <c r="A125" s="140"/>
      <c r="B125" s="34"/>
      <c r="C125" s="34"/>
      <c r="D125" s="34"/>
      <c r="E125" s="34"/>
      <c r="F125" s="34"/>
      <c r="G125" s="34"/>
      <c r="H125" s="34"/>
      <c r="I125" s="34"/>
      <c r="J125" s="34"/>
      <c r="K125" s="34"/>
      <c r="L125" s="34"/>
      <c r="M125" s="34"/>
      <c r="N125" s="34"/>
      <c r="O125" s="34"/>
      <c r="P125" s="34"/>
      <c r="Q125" s="34"/>
      <c r="U125" s="34"/>
      <c r="V125" s="34"/>
      <c r="W125" s="34"/>
      <c r="X125" s="34"/>
      <c r="Y125" s="34"/>
      <c r="Z125" s="34"/>
      <c r="AA125" s="34"/>
      <c r="AB125" s="34"/>
      <c r="AC125" s="34"/>
      <c r="AD125" s="34"/>
      <c r="AE125" s="34"/>
      <c r="AF125" s="34"/>
      <c r="AG125" s="34"/>
      <c r="AH125" s="34"/>
      <c r="AI125" s="34"/>
      <c r="AJ125" s="34"/>
      <c r="AK125" s="34"/>
      <c r="AL125" s="34"/>
      <c r="AM125" s="34"/>
    </row>
    <row r="126" spans="1:39">
      <c r="A126" s="140"/>
      <c r="B126" s="34"/>
      <c r="C126" s="34"/>
      <c r="D126" s="34"/>
      <c r="E126" s="34"/>
      <c r="F126" s="34"/>
      <c r="G126" s="34"/>
      <c r="H126" s="34"/>
      <c r="I126" s="34"/>
      <c r="J126" s="34"/>
      <c r="K126" s="34"/>
      <c r="L126" s="34"/>
      <c r="M126" s="34"/>
      <c r="N126" s="34"/>
      <c r="O126" s="34"/>
      <c r="P126" s="34"/>
      <c r="Q126" s="34"/>
      <c r="U126" s="34"/>
      <c r="V126" s="34"/>
      <c r="W126" s="34"/>
      <c r="X126" s="34"/>
      <c r="Y126" s="34"/>
      <c r="Z126" s="34"/>
      <c r="AA126" s="34"/>
      <c r="AB126" s="34"/>
      <c r="AC126" s="34"/>
      <c r="AD126" s="34"/>
      <c r="AE126" s="34"/>
      <c r="AF126" s="34"/>
      <c r="AG126" s="34"/>
      <c r="AH126" s="34"/>
      <c r="AI126" s="34"/>
      <c r="AJ126" s="34"/>
      <c r="AK126" s="34"/>
      <c r="AL126" s="34"/>
      <c r="AM126" s="34"/>
    </row>
    <row r="127" spans="1:39">
      <c r="A127" s="140"/>
      <c r="B127" s="34"/>
      <c r="C127" s="34"/>
      <c r="D127" s="34"/>
      <c r="E127" s="34"/>
      <c r="F127" s="34"/>
      <c r="G127" s="34"/>
      <c r="H127" s="34"/>
      <c r="I127" s="34"/>
      <c r="J127" s="34"/>
      <c r="K127" s="34"/>
      <c r="L127" s="34"/>
      <c r="M127" s="34"/>
      <c r="N127" s="34"/>
      <c r="O127" s="34"/>
      <c r="P127" s="34"/>
      <c r="Q127" s="34"/>
      <c r="U127" s="34"/>
      <c r="V127" s="34"/>
      <c r="W127" s="34"/>
      <c r="X127" s="34"/>
      <c r="Y127" s="34"/>
      <c r="Z127" s="34"/>
      <c r="AA127" s="34"/>
      <c r="AB127" s="34"/>
      <c r="AC127" s="34"/>
      <c r="AD127" s="34"/>
      <c r="AE127" s="34"/>
      <c r="AF127" s="34"/>
      <c r="AG127" s="34"/>
      <c r="AH127" s="34"/>
      <c r="AI127" s="34"/>
      <c r="AJ127" s="34"/>
      <c r="AK127" s="34"/>
      <c r="AL127" s="34"/>
      <c r="AM127" s="34"/>
    </row>
    <row r="128" spans="1:39">
      <c r="A128" s="140"/>
      <c r="B128" s="34"/>
      <c r="C128" s="34"/>
      <c r="D128" s="34"/>
      <c r="E128" s="34"/>
      <c r="F128" s="34"/>
      <c r="G128" s="34"/>
      <c r="H128" s="34"/>
      <c r="I128" s="34"/>
      <c r="J128" s="34"/>
      <c r="K128" s="34"/>
      <c r="L128" s="34"/>
      <c r="M128" s="34"/>
      <c r="N128" s="34"/>
      <c r="O128" s="34"/>
      <c r="P128" s="34"/>
      <c r="Q128" s="34"/>
      <c r="U128" s="34"/>
      <c r="V128" s="34"/>
      <c r="W128" s="34"/>
      <c r="X128" s="34"/>
      <c r="Y128" s="34"/>
      <c r="Z128" s="34"/>
      <c r="AA128" s="34"/>
      <c r="AB128" s="34"/>
      <c r="AC128" s="34"/>
      <c r="AD128" s="34"/>
      <c r="AE128" s="34"/>
      <c r="AF128" s="34"/>
      <c r="AG128" s="34"/>
      <c r="AH128" s="34"/>
      <c r="AI128" s="34"/>
      <c r="AJ128" s="34"/>
      <c r="AK128" s="34"/>
      <c r="AL128" s="34"/>
      <c r="AM128" s="34"/>
    </row>
    <row r="129" spans="1:39">
      <c r="A129" s="140"/>
      <c r="B129" s="34"/>
      <c r="C129" s="34"/>
      <c r="D129" s="34"/>
      <c r="E129" s="34"/>
      <c r="F129" s="34"/>
      <c r="G129" s="34"/>
      <c r="H129" s="34"/>
      <c r="I129" s="34"/>
      <c r="J129" s="34"/>
      <c r="K129" s="34"/>
      <c r="L129" s="34"/>
      <c r="M129" s="34"/>
      <c r="N129" s="34"/>
      <c r="O129" s="34"/>
      <c r="P129" s="34"/>
      <c r="Q129" s="34"/>
      <c r="U129" s="34"/>
      <c r="V129" s="34"/>
      <c r="W129" s="34"/>
      <c r="X129" s="34"/>
      <c r="Y129" s="34"/>
      <c r="Z129" s="34"/>
      <c r="AA129" s="34"/>
      <c r="AB129" s="34"/>
      <c r="AC129" s="34"/>
      <c r="AD129" s="34"/>
      <c r="AE129" s="34"/>
      <c r="AF129" s="34"/>
      <c r="AG129" s="34"/>
      <c r="AH129" s="34"/>
      <c r="AI129" s="34"/>
      <c r="AJ129" s="34"/>
      <c r="AK129" s="34"/>
      <c r="AL129" s="34"/>
      <c r="AM129" s="34"/>
    </row>
    <row r="130" spans="1:39">
      <c r="A130" s="140"/>
      <c r="B130" s="34"/>
      <c r="C130" s="34"/>
      <c r="D130" s="34"/>
      <c r="E130" s="34"/>
      <c r="F130" s="34"/>
      <c r="G130" s="34"/>
      <c r="H130" s="34"/>
      <c r="I130" s="34"/>
      <c r="J130" s="34"/>
      <c r="K130" s="34"/>
      <c r="L130" s="34"/>
      <c r="M130" s="34"/>
      <c r="N130" s="34"/>
      <c r="O130" s="34"/>
      <c r="P130" s="34"/>
      <c r="Q130" s="34"/>
      <c r="U130" s="34"/>
      <c r="V130" s="34"/>
      <c r="W130" s="34"/>
      <c r="X130" s="34"/>
      <c r="Y130" s="34"/>
      <c r="Z130" s="34"/>
      <c r="AA130" s="34"/>
      <c r="AB130" s="34"/>
      <c r="AC130" s="34"/>
      <c r="AD130" s="34"/>
      <c r="AE130" s="34"/>
      <c r="AF130" s="34"/>
      <c r="AG130" s="34"/>
      <c r="AH130" s="34"/>
      <c r="AI130" s="34"/>
      <c r="AJ130" s="34"/>
      <c r="AK130" s="34"/>
      <c r="AL130" s="34"/>
      <c r="AM130" s="34"/>
    </row>
    <row r="131" spans="1:39">
      <c r="A131" s="140"/>
      <c r="B131" s="34"/>
      <c r="C131" s="34"/>
      <c r="D131" s="34"/>
      <c r="E131" s="34"/>
      <c r="F131" s="34"/>
      <c r="G131" s="34"/>
      <c r="H131" s="34"/>
      <c r="I131" s="34"/>
      <c r="J131" s="34"/>
      <c r="K131" s="34"/>
      <c r="L131" s="34"/>
      <c r="M131" s="34"/>
      <c r="N131" s="34"/>
      <c r="O131" s="34"/>
      <c r="P131" s="34"/>
      <c r="Q131" s="34"/>
      <c r="U131" s="34"/>
      <c r="V131" s="34"/>
      <c r="W131" s="34"/>
      <c r="X131" s="34"/>
      <c r="Y131" s="34"/>
      <c r="Z131" s="34"/>
      <c r="AA131" s="34"/>
      <c r="AB131" s="34"/>
      <c r="AC131" s="34"/>
      <c r="AD131" s="34"/>
      <c r="AE131" s="34"/>
      <c r="AF131" s="34"/>
      <c r="AG131" s="34"/>
      <c r="AH131" s="34"/>
      <c r="AI131" s="34"/>
      <c r="AJ131" s="34"/>
      <c r="AK131" s="34"/>
      <c r="AL131" s="34"/>
      <c r="AM131" s="34"/>
    </row>
    <row r="132" spans="1:39">
      <c r="A132" s="140"/>
      <c r="B132" s="34"/>
      <c r="C132" s="34"/>
      <c r="D132" s="34"/>
      <c r="E132" s="34"/>
      <c r="F132" s="34"/>
      <c r="G132" s="34"/>
      <c r="H132" s="34"/>
      <c r="I132" s="34"/>
      <c r="J132" s="34"/>
      <c r="K132" s="34"/>
      <c r="L132" s="34"/>
      <c r="M132" s="34"/>
      <c r="N132" s="34"/>
      <c r="O132" s="34"/>
      <c r="P132" s="34"/>
      <c r="Q132" s="34"/>
      <c r="U132" s="34"/>
      <c r="V132" s="34"/>
      <c r="W132" s="34"/>
      <c r="X132" s="34"/>
      <c r="Y132" s="34"/>
      <c r="Z132" s="34"/>
      <c r="AA132" s="34"/>
      <c r="AB132" s="34"/>
      <c r="AC132" s="34"/>
      <c r="AD132" s="34"/>
      <c r="AE132" s="34"/>
      <c r="AF132" s="34"/>
      <c r="AG132" s="34"/>
      <c r="AH132" s="34"/>
      <c r="AI132" s="34"/>
      <c r="AJ132" s="34"/>
      <c r="AK132" s="34"/>
      <c r="AL132" s="34"/>
      <c r="AM132" s="34"/>
    </row>
    <row r="133" spans="1:39">
      <c r="A133" s="140"/>
      <c r="B133" s="34"/>
      <c r="C133" s="34"/>
      <c r="D133" s="34"/>
      <c r="E133" s="34"/>
      <c r="F133" s="34"/>
      <c r="G133" s="34"/>
      <c r="H133" s="34"/>
      <c r="I133" s="34"/>
      <c r="J133" s="34"/>
      <c r="K133" s="34"/>
      <c r="L133" s="34"/>
      <c r="M133" s="34"/>
      <c r="N133" s="34"/>
      <c r="O133" s="34"/>
      <c r="P133" s="34"/>
      <c r="Q133" s="34"/>
      <c r="U133" s="34"/>
      <c r="V133" s="34"/>
      <c r="W133" s="34"/>
      <c r="X133" s="34"/>
      <c r="Y133" s="34"/>
      <c r="Z133" s="34"/>
      <c r="AA133" s="34"/>
      <c r="AB133" s="34"/>
      <c r="AC133" s="34"/>
      <c r="AD133" s="34"/>
      <c r="AE133" s="34"/>
      <c r="AF133" s="34"/>
      <c r="AG133" s="34"/>
      <c r="AH133" s="34"/>
      <c r="AI133" s="34"/>
      <c r="AJ133" s="34"/>
      <c r="AK133" s="34"/>
      <c r="AL133" s="34"/>
      <c r="AM133" s="34"/>
    </row>
    <row r="134" spans="1:39">
      <c r="A134" s="140"/>
      <c r="B134" s="34"/>
      <c r="C134" s="34"/>
      <c r="D134" s="34"/>
      <c r="E134" s="34"/>
      <c r="F134" s="34"/>
      <c r="G134" s="34"/>
      <c r="H134" s="34"/>
      <c r="I134" s="34"/>
      <c r="J134" s="34"/>
      <c r="K134" s="34"/>
      <c r="L134" s="34"/>
      <c r="M134" s="34"/>
      <c r="N134" s="34"/>
      <c r="O134" s="34"/>
      <c r="P134" s="34"/>
      <c r="Q134" s="34"/>
      <c r="U134" s="34"/>
      <c r="V134" s="34"/>
      <c r="W134" s="34"/>
      <c r="X134" s="34"/>
      <c r="Y134" s="34"/>
      <c r="Z134" s="34"/>
      <c r="AA134" s="34"/>
      <c r="AB134" s="34"/>
      <c r="AC134" s="34"/>
      <c r="AD134" s="34"/>
      <c r="AE134" s="34"/>
      <c r="AF134" s="34"/>
      <c r="AG134" s="34"/>
      <c r="AH134" s="34"/>
      <c r="AI134" s="34"/>
      <c r="AJ134" s="34"/>
      <c r="AK134" s="34"/>
      <c r="AL134" s="34"/>
      <c r="AM134" s="34"/>
    </row>
    <row r="135" spans="1:39">
      <c r="A135" s="140"/>
      <c r="B135" s="34"/>
      <c r="C135" s="34"/>
      <c r="D135" s="34"/>
      <c r="E135" s="34"/>
      <c r="F135" s="34"/>
      <c r="G135" s="34"/>
      <c r="H135" s="34"/>
      <c r="I135" s="34"/>
      <c r="J135" s="34"/>
      <c r="K135" s="34"/>
      <c r="L135" s="34"/>
      <c r="M135" s="34"/>
      <c r="N135" s="34"/>
      <c r="O135" s="34"/>
      <c r="P135" s="34"/>
      <c r="Q135" s="34"/>
      <c r="U135" s="34"/>
      <c r="V135" s="34"/>
      <c r="W135" s="34"/>
      <c r="X135" s="34"/>
      <c r="Y135" s="34"/>
      <c r="Z135" s="34"/>
      <c r="AA135" s="34"/>
      <c r="AB135" s="34"/>
      <c r="AC135" s="34"/>
      <c r="AD135" s="34"/>
      <c r="AE135" s="34"/>
      <c r="AF135" s="34"/>
      <c r="AG135" s="34"/>
      <c r="AH135" s="34"/>
      <c r="AI135" s="34"/>
      <c r="AJ135" s="34"/>
      <c r="AK135" s="34"/>
      <c r="AL135" s="34"/>
      <c r="AM135" s="34"/>
    </row>
    <row r="136" spans="1:39">
      <c r="A136" s="140"/>
      <c r="B136" s="34"/>
      <c r="C136" s="34"/>
      <c r="D136" s="34"/>
      <c r="E136" s="34"/>
      <c r="F136" s="34"/>
      <c r="G136" s="34"/>
      <c r="H136" s="34"/>
      <c r="I136" s="34"/>
      <c r="J136" s="34"/>
      <c r="K136" s="34"/>
      <c r="L136" s="34"/>
      <c r="M136" s="34"/>
      <c r="N136" s="34"/>
      <c r="O136" s="34"/>
      <c r="P136" s="34"/>
      <c r="Q136" s="34"/>
      <c r="U136" s="34"/>
      <c r="V136" s="34"/>
      <c r="W136" s="34"/>
      <c r="X136" s="34"/>
      <c r="Y136" s="34"/>
      <c r="Z136" s="34"/>
      <c r="AA136" s="34"/>
      <c r="AB136" s="34"/>
      <c r="AC136" s="34"/>
      <c r="AD136" s="34"/>
      <c r="AE136" s="34"/>
      <c r="AF136" s="34"/>
      <c r="AG136" s="34"/>
      <c r="AH136" s="34"/>
      <c r="AI136" s="34"/>
      <c r="AJ136" s="34"/>
      <c r="AK136" s="34"/>
      <c r="AL136" s="34"/>
      <c r="AM136" s="34"/>
    </row>
    <row r="137" spans="1:39">
      <c r="A137" s="140"/>
      <c r="B137" s="34"/>
      <c r="C137" s="34"/>
      <c r="D137" s="34"/>
      <c r="E137" s="34"/>
      <c r="F137" s="34"/>
      <c r="G137" s="34"/>
      <c r="H137" s="34"/>
      <c r="I137" s="34"/>
      <c r="J137" s="34"/>
      <c r="K137" s="34"/>
      <c r="L137" s="34"/>
      <c r="M137" s="34"/>
      <c r="N137" s="34"/>
      <c r="O137" s="34"/>
      <c r="P137" s="34"/>
      <c r="Q137" s="34"/>
      <c r="U137" s="34"/>
      <c r="V137" s="34"/>
      <c r="W137" s="34"/>
      <c r="X137" s="34"/>
      <c r="Y137" s="34"/>
      <c r="Z137" s="34"/>
      <c r="AA137" s="34"/>
      <c r="AB137" s="34"/>
      <c r="AC137" s="34"/>
      <c r="AD137" s="34"/>
      <c r="AE137" s="34"/>
      <c r="AF137" s="34"/>
      <c r="AG137" s="34"/>
      <c r="AH137" s="34"/>
      <c r="AI137" s="34"/>
      <c r="AJ137" s="34"/>
      <c r="AK137" s="34"/>
      <c r="AL137" s="34"/>
      <c r="AM137" s="34"/>
    </row>
    <row r="138" spans="1:39">
      <c r="A138" s="140"/>
      <c r="B138" s="34"/>
      <c r="C138" s="34"/>
      <c r="D138" s="34"/>
      <c r="E138" s="34"/>
      <c r="F138" s="34"/>
      <c r="G138" s="34"/>
      <c r="H138" s="34"/>
      <c r="I138" s="34"/>
      <c r="J138" s="34"/>
      <c r="K138" s="34"/>
      <c r="L138" s="34"/>
      <c r="M138" s="34"/>
      <c r="N138" s="34"/>
      <c r="O138" s="34"/>
      <c r="P138" s="34"/>
      <c r="Q138" s="34"/>
      <c r="U138" s="34"/>
      <c r="V138" s="34"/>
      <c r="W138" s="34"/>
      <c r="X138" s="34"/>
      <c r="Y138" s="34"/>
      <c r="Z138" s="34"/>
      <c r="AA138" s="34"/>
      <c r="AB138" s="34"/>
      <c r="AC138" s="34"/>
      <c r="AD138" s="34"/>
      <c r="AE138" s="34"/>
      <c r="AF138" s="34"/>
      <c r="AG138" s="34"/>
      <c r="AH138" s="34"/>
      <c r="AI138" s="34"/>
      <c r="AJ138" s="34"/>
      <c r="AK138" s="34"/>
      <c r="AL138" s="34"/>
      <c r="AM138" s="34"/>
    </row>
    <row r="139" spans="1:39">
      <c r="A139" s="140"/>
      <c r="B139" s="34"/>
      <c r="C139" s="34"/>
      <c r="D139" s="34"/>
      <c r="E139" s="34"/>
      <c r="F139" s="34"/>
      <c r="G139" s="34"/>
      <c r="H139" s="34"/>
      <c r="I139" s="34"/>
      <c r="J139" s="34"/>
      <c r="K139" s="34"/>
      <c r="L139" s="34"/>
      <c r="M139" s="34"/>
      <c r="N139" s="34"/>
      <c r="O139" s="34"/>
      <c r="P139" s="34"/>
      <c r="Q139" s="34"/>
      <c r="U139" s="34"/>
      <c r="V139" s="34"/>
      <c r="W139" s="34"/>
      <c r="X139" s="34"/>
      <c r="Y139" s="34"/>
      <c r="Z139" s="34"/>
      <c r="AA139" s="34"/>
      <c r="AB139" s="34"/>
      <c r="AC139" s="34"/>
      <c r="AD139" s="34"/>
      <c r="AE139" s="34"/>
      <c r="AF139" s="34"/>
      <c r="AG139" s="34"/>
      <c r="AH139" s="34"/>
      <c r="AI139" s="34"/>
      <c r="AJ139" s="34"/>
      <c r="AK139" s="34"/>
      <c r="AL139" s="34"/>
      <c r="AM139" s="34"/>
    </row>
    <row r="140" spans="1:39">
      <c r="A140" s="140"/>
      <c r="B140" s="34"/>
      <c r="C140" s="34"/>
      <c r="D140" s="34"/>
      <c r="E140" s="34"/>
      <c r="F140" s="34"/>
      <c r="G140" s="34"/>
      <c r="H140" s="34"/>
      <c r="I140" s="34"/>
      <c r="J140" s="34"/>
      <c r="K140" s="34"/>
      <c r="L140" s="34"/>
      <c r="M140" s="34"/>
      <c r="N140" s="34"/>
      <c r="O140" s="34"/>
      <c r="P140" s="34"/>
      <c r="Q140" s="34"/>
      <c r="U140" s="34"/>
      <c r="V140" s="34"/>
      <c r="W140" s="34"/>
      <c r="X140" s="34"/>
      <c r="Y140" s="34"/>
      <c r="Z140" s="34"/>
      <c r="AA140" s="34"/>
      <c r="AB140" s="34"/>
      <c r="AC140" s="34"/>
      <c r="AD140" s="34"/>
      <c r="AE140" s="34"/>
      <c r="AF140" s="34"/>
      <c r="AG140" s="34"/>
      <c r="AH140" s="34"/>
      <c r="AI140" s="34"/>
      <c r="AJ140" s="34"/>
      <c r="AK140" s="34"/>
      <c r="AL140" s="34"/>
      <c r="AM140" s="34"/>
    </row>
    <row r="141" spans="1:39">
      <c r="A141" s="140"/>
      <c r="B141" s="34"/>
      <c r="C141" s="34"/>
      <c r="D141" s="34"/>
      <c r="E141" s="34"/>
      <c r="F141" s="34"/>
      <c r="G141" s="34"/>
      <c r="H141" s="34"/>
      <c r="I141" s="34"/>
      <c r="J141" s="34"/>
      <c r="K141" s="34"/>
      <c r="L141" s="34"/>
      <c r="M141" s="34"/>
      <c r="N141" s="34"/>
      <c r="O141" s="34"/>
      <c r="P141" s="34"/>
      <c r="Q141" s="34"/>
      <c r="U141" s="34"/>
      <c r="V141" s="34"/>
      <c r="W141" s="34"/>
      <c r="X141" s="34"/>
      <c r="Y141" s="34"/>
      <c r="Z141" s="34"/>
      <c r="AA141" s="34"/>
      <c r="AB141" s="34"/>
      <c r="AC141" s="34"/>
      <c r="AD141" s="34"/>
      <c r="AE141" s="34"/>
      <c r="AF141" s="34"/>
      <c r="AG141" s="34"/>
      <c r="AH141" s="34"/>
      <c r="AI141" s="34"/>
      <c r="AJ141" s="34"/>
      <c r="AK141" s="34"/>
      <c r="AL141" s="34"/>
      <c r="AM141" s="34"/>
    </row>
    <row r="142" spans="1:39">
      <c r="A142" s="140"/>
      <c r="B142" s="34"/>
      <c r="C142" s="34"/>
      <c r="D142" s="34"/>
      <c r="E142" s="34"/>
      <c r="F142" s="34"/>
      <c r="G142" s="34"/>
      <c r="H142" s="34"/>
      <c r="I142" s="34"/>
      <c r="J142" s="34"/>
      <c r="K142" s="34"/>
      <c r="L142" s="34"/>
      <c r="M142" s="34"/>
      <c r="N142" s="34"/>
      <c r="O142" s="34"/>
      <c r="P142" s="34"/>
      <c r="Q142" s="34"/>
      <c r="U142" s="34"/>
      <c r="V142" s="34"/>
      <c r="W142" s="34"/>
      <c r="X142" s="34"/>
      <c r="Y142" s="34"/>
      <c r="Z142" s="34"/>
      <c r="AA142" s="34"/>
      <c r="AB142" s="34"/>
      <c r="AC142" s="34"/>
      <c r="AD142" s="34"/>
      <c r="AE142" s="34"/>
      <c r="AF142" s="34"/>
      <c r="AG142" s="34"/>
      <c r="AH142" s="34"/>
      <c r="AI142" s="34"/>
      <c r="AJ142" s="34"/>
      <c r="AK142" s="34"/>
      <c r="AL142" s="34"/>
      <c r="AM142" s="34"/>
    </row>
    <row r="143" spans="1:39">
      <c r="A143" s="140"/>
      <c r="B143" s="34"/>
      <c r="C143" s="34"/>
      <c r="D143" s="34"/>
      <c r="E143" s="34"/>
      <c r="F143" s="34"/>
      <c r="G143" s="34"/>
      <c r="H143" s="34"/>
      <c r="I143" s="34"/>
      <c r="J143" s="34"/>
      <c r="K143" s="34"/>
      <c r="L143" s="34"/>
      <c r="M143" s="34"/>
      <c r="N143" s="34"/>
      <c r="O143" s="34"/>
      <c r="P143" s="34"/>
      <c r="Q143" s="34"/>
      <c r="U143" s="34"/>
      <c r="V143" s="34"/>
      <c r="W143" s="34"/>
      <c r="X143" s="34"/>
      <c r="Y143" s="34"/>
      <c r="Z143" s="34"/>
      <c r="AA143" s="34"/>
      <c r="AB143" s="34"/>
      <c r="AC143" s="34"/>
      <c r="AD143" s="34"/>
      <c r="AE143" s="34"/>
      <c r="AF143" s="34"/>
      <c r="AG143" s="34"/>
      <c r="AH143" s="34"/>
      <c r="AI143" s="34"/>
      <c r="AJ143" s="34"/>
      <c r="AK143" s="34"/>
      <c r="AL143" s="34"/>
      <c r="AM143" s="34"/>
    </row>
    <row r="144" spans="1:39">
      <c r="A144" s="140"/>
      <c r="B144" s="34"/>
      <c r="C144" s="34"/>
      <c r="D144" s="34"/>
      <c r="E144" s="34"/>
      <c r="F144" s="34"/>
      <c r="G144" s="34"/>
      <c r="H144" s="34"/>
      <c r="I144" s="34"/>
      <c r="J144" s="34"/>
      <c r="K144" s="34"/>
      <c r="L144" s="34"/>
      <c r="M144" s="34"/>
      <c r="N144" s="34"/>
      <c r="O144" s="34"/>
      <c r="P144" s="34"/>
      <c r="Q144" s="34"/>
      <c r="U144" s="34"/>
      <c r="V144" s="34"/>
      <c r="W144" s="34"/>
      <c r="X144" s="34"/>
      <c r="Y144" s="34"/>
      <c r="Z144" s="34"/>
      <c r="AA144" s="34"/>
      <c r="AB144" s="34"/>
      <c r="AC144" s="34"/>
      <c r="AD144" s="34"/>
      <c r="AE144" s="34"/>
      <c r="AF144" s="34"/>
      <c r="AG144" s="34"/>
      <c r="AH144" s="34"/>
      <c r="AI144" s="34"/>
      <c r="AJ144" s="34"/>
      <c r="AK144" s="34"/>
      <c r="AL144" s="34"/>
      <c r="AM144" s="34"/>
    </row>
    <row r="145" spans="1:39">
      <c r="A145" s="140"/>
      <c r="B145" s="34"/>
      <c r="C145" s="34"/>
      <c r="D145" s="34"/>
      <c r="E145" s="34"/>
      <c r="F145" s="34"/>
      <c r="G145" s="34"/>
      <c r="H145" s="34"/>
      <c r="I145" s="34"/>
      <c r="J145" s="34"/>
      <c r="K145" s="34"/>
      <c r="L145" s="34"/>
      <c r="M145" s="34"/>
      <c r="N145" s="34"/>
      <c r="O145" s="34"/>
      <c r="P145" s="34"/>
      <c r="Q145" s="34"/>
      <c r="U145" s="34"/>
      <c r="V145" s="34"/>
      <c r="W145" s="34"/>
      <c r="X145" s="34"/>
      <c r="Y145" s="34"/>
      <c r="Z145" s="34"/>
      <c r="AA145" s="34"/>
      <c r="AB145" s="34"/>
      <c r="AC145" s="34"/>
      <c r="AD145" s="34"/>
      <c r="AE145" s="34"/>
      <c r="AF145" s="34"/>
      <c r="AG145" s="34"/>
      <c r="AH145" s="34"/>
      <c r="AI145" s="34"/>
      <c r="AJ145" s="34"/>
      <c r="AK145" s="34"/>
      <c r="AL145" s="34"/>
      <c r="AM145" s="34"/>
    </row>
    <row r="146" spans="1:39">
      <c r="A146" s="140"/>
      <c r="B146" s="34"/>
      <c r="C146" s="34"/>
      <c r="D146" s="34"/>
      <c r="E146" s="34"/>
      <c r="F146" s="34"/>
      <c r="G146" s="34"/>
      <c r="H146" s="34"/>
      <c r="I146" s="34"/>
      <c r="J146" s="34"/>
      <c r="K146" s="34"/>
      <c r="L146" s="34"/>
      <c r="M146" s="34"/>
      <c r="N146" s="34"/>
      <c r="O146" s="34"/>
      <c r="P146" s="34"/>
      <c r="Q146" s="34"/>
      <c r="U146" s="34"/>
      <c r="V146" s="34"/>
      <c r="W146" s="34"/>
      <c r="X146" s="34"/>
      <c r="Y146" s="34"/>
      <c r="Z146" s="34"/>
      <c r="AA146" s="34"/>
      <c r="AB146" s="34"/>
      <c r="AC146" s="34"/>
      <c r="AD146" s="34"/>
      <c r="AE146" s="34"/>
      <c r="AF146" s="34"/>
      <c r="AG146" s="34"/>
      <c r="AH146" s="34"/>
      <c r="AI146" s="34"/>
      <c r="AJ146" s="34"/>
      <c r="AK146" s="34"/>
      <c r="AL146" s="34"/>
      <c r="AM146" s="34"/>
    </row>
    <row r="147" spans="1:39">
      <c r="A147" s="140"/>
      <c r="B147" s="34"/>
      <c r="C147" s="34"/>
      <c r="D147" s="34"/>
      <c r="E147" s="34"/>
      <c r="F147" s="34"/>
      <c r="G147" s="34"/>
      <c r="H147" s="34"/>
      <c r="I147" s="34"/>
      <c r="J147" s="34"/>
      <c r="K147" s="34"/>
      <c r="L147" s="34"/>
      <c r="M147" s="34"/>
      <c r="N147" s="34"/>
      <c r="O147" s="34"/>
      <c r="P147" s="34"/>
      <c r="Q147" s="34"/>
      <c r="U147" s="34"/>
      <c r="V147" s="34"/>
      <c r="W147" s="34"/>
      <c r="X147" s="34"/>
      <c r="Y147" s="34"/>
      <c r="Z147" s="34"/>
      <c r="AA147" s="34"/>
      <c r="AB147" s="34"/>
      <c r="AC147" s="34"/>
      <c r="AD147" s="34"/>
      <c r="AE147" s="34"/>
      <c r="AF147" s="34"/>
      <c r="AG147" s="34"/>
      <c r="AH147" s="34"/>
      <c r="AI147" s="34"/>
      <c r="AJ147" s="34"/>
      <c r="AK147" s="34"/>
      <c r="AL147" s="34"/>
      <c r="AM147" s="34"/>
    </row>
    <row r="148" spans="1:39">
      <c r="A148" s="140"/>
      <c r="B148" s="34"/>
      <c r="C148" s="34"/>
      <c r="D148" s="34"/>
      <c r="E148" s="34"/>
      <c r="F148" s="34"/>
      <c r="G148" s="34"/>
      <c r="H148" s="34"/>
      <c r="I148" s="34"/>
      <c r="J148" s="34"/>
      <c r="K148" s="34"/>
      <c r="L148" s="34"/>
      <c r="M148" s="34"/>
      <c r="N148" s="34"/>
      <c r="O148" s="34"/>
      <c r="P148" s="34"/>
      <c r="Q148" s="34"/>
      <c r="U148" s="34"/>
      <c r="V148" s="34"/>
      <c r="W148" s="34"/>
      <c r="X148" s="34"/>
      <c r="Y148" s="34"/>
      <c r="Z148" s="34"/>
      <c r="AA148" s="34"/>
      <c r="AB148" s="34"/>
      <c r="AC148" s="34"/>
      <c r="AD148" s="34"/>
      <c r="AE148" s="34"/>
      <c r="AF148" s="34"/>
      <c r="AG148" s="34"/>
      <c r="AH148" s="34"/>
      <c r="AI148" s="34"/>
      <c r="AJ148" s="34"/>
      <c r="AK148" s="34"/>
      <c r="AL148" s="34"/>
      <c r="AM148" s="34"/>
    </row>
    <row r="149" spans="1:39">
      <c r="A149" s="140"/>
      <c r="B149" s="34"/>
      <c r="C149" s="34"/>
      <c r="D149" s="34"/>
      <c r="E149" s="34"/>
      <c r="F149" s="34"/>
      <c r="G149" s="34"/>
      <c r="H149" s="34"/>
      <c r="I149" s="34"/>
      <c r="J149" s="34"/>
      <c r="K149" s="34"/>
      <c r="L149" s="34"/>
      <c r="M149" s="34"/>
      <c r="N149" s="34"/>
      <c r="O149" s="34"/>
      <c r="P149" s="34"/>
      <c r="Q149" s="34"/>
      <c r="U149" s="34"/>
      <c r="V149" s="34"/>
      <c r="W149" s="34"/>
      <c r="X149" s="34"/>
      <c r="Y149" s="34"/>
      <c r="Z149" s="34"/>
      <c r="AA149" s="34"/>
      <c r="AB149" s="34"/>
      <c r="AC149" s="34"/>
      <c r="AD149" s="34"/>
      <c r="AE149" s="34"/>
      <c r="AF149" s="34"/>
      <c r="AG149" s="34"/>
      <c r="AH149" s="34"/>
      <c r="AI149" s="34"/>
      <c r="AJ149" s="34"/>
      <c r="AK149" s="34"/>
      <c r="AL149" s="34"/>
      <c r="AM149" s="34"/>
    </row>
    <row r="150" spans="1:39">
      <c r="A150" s="140"/>
      <c r="B150" s="34"/>
      <c r="C150" s="34"/>
      <c r="D150" s="34"/>
      <c r="E150" s="34"/>
      <c r="F150" s="34"/>
      <c r="G150" s="34"/>
      <c r="H150" s="34"/>
      <c r="I150" s="34"/>
      <c r="J150" s="34"/>
      <c r="K150" s="34"/>
      <c r="L150" s="34"/>
      <c r="M150" s="34"/>
      <c r="N150" s="34"/>
      <c r="O150" s="34"/>
      <c r="P150" s="34"/>
      <c r="Q150" s="34"/>
      <c r="U150" s="34"/>
      <c r="V150" s="34"/>
      <c r="W150" s="34"/>
      <c r="X150" s="34"/>
      <c r="Y150" s="34"/>
      <c r="Z150" s="34"/>
      <c r="AA150" s="34"/>
      <c r="AB150" s="34"/>
      <c r="AC150" s="34"/>
      <c r="AD150" s="34"/>
      <c r="AE150" s="34"/>
      <c r="AF150" s="34"/>
      <c r="AG150" s="34"/>
      <c r="AH150" s="34"/>
      <c r="AI150" s="34"/>
      <c r="AJ150" s="34"/>
      <c r="AK150" s="34"/>
      <c r="AL150" s="34"/>
      <c r="AM150" s="34"/>
    </row>
    <row r="151" spans="1:39">
      <c r="A151" s="140"/>
      <c r="B151" s="34"/>
      <c r="C151" s="34"/>
      <c r="D151" s="34"/>
      <c r="E151" s="34"/>
      <c r="F151" s="34"/>
      <c r="G151" s="34"/>
      <c r="H151" s="34"/>
      <c r="I151" s="34"/>
      <c r="J151" s="34"/>
      <c r="K151" s="34"/>
      <c r="L151" s="34"/>
      <c r="M151" s="34"/>
      <c r="N151" s="34"/>
      <c r="O151" s="34"/>
      <c r="P151" s="34"/>
      <c r="Q151" s="34"/>
      <c r="U151" s="34"/>
      <c r="V151" s="34"/>
      <c r="W151" s="34"/>
      <c r="X151" s="34"/>
      <c r="Y151" s="34"/>
      <c r="Z151" s="34"/>
      <c r="AA151" s="34"/>
      <c r="AB151" s="34"/>
      <c r="AC151" s="34"/>
      <c r="AD151" s="34"/>
      <c r="AE151" s="34"/>
      <c r="AF151" s="34"/>
      <c r="AG151" s="34"/>
      <c r="AH151" s="34"/>
      <c r="AI151" s="34"/>
      <c r="AJ151" s="34"/>
      <c r="AK151" s="34"/>
      <c r="AL151" s="34"/>
      <c r="AM151" s="34"/>
    </row>
    <row r="152" spans="1:39">
      <c r="A152" s="140"/>
      <c r="B152" s="34"/>
      <c r="C152" s="34"/>
      <c r="D152" s="34"/>
      <c r="E152" s="34"/>
      <c r="F152" s="34"/>
      <c r="G152" s="34"/>
      <c r="H152" s="34"/>
      <c r="I152" s="34"/>
      <c r="J152" s="34"/>
      <c r="K152" s="34"/>
      <c r="L152" s="34"/>
      <c r="M152" s="34"/>
      <c r="N152" s="34"/>
      <c r="O152" s="34"/>
      <c r="P152" s="34"/>
      <c r="Q152" s="34"/>
      <c r="U152" s="34"/>
      <c r="V152" s="34"/>
      <c r="W152" s="34"/>
      <c r="X152" s="34"/>
      <c r="Y152" s="34"/>
      <c r="Z152" s="34"/>
      <c r="AA152" s="34"/>
      <c r="AB152" s="34"/>
      <c r="AC152" s="34"/>
      <c r="AD152" s="34"/>
      <c r="AE152" s="34"/>
      <c r="AF152" s="34"/>
      <c r="AG152" s="34"/>
      <c r="AH152" s="34"/>
      <c r="AI152" s="34"/>
      <c r="AJ152" s="34"/>
      <c r="AK152" s="34"/>
      <c r="AL152" s="34"/>
      <c r="AM152" s="34"/>
    </row>
    <row r="153" spans="1:39">
      <c r="A153" s="140"/>
      <c r="B153" s="34"/>
      <c r="C153" s="34"/>
      <c r="D153" s="34"/>
      <c r="E153" s="34"/>
      <c r="F153" s="34"/>
      <c r="G153" s="34"/>
      <c r="H153" s="34"/>
      <c r="I153" s="34"/>
      <c r="J153" s="34"/>
      <c r="K153" s="34"/>
      <c r="L153" s="34"/>
      <c r="M153" s="34"/>
      <c r="N153" s="34"/>
      <c r="O153" s="34"/>
      <c r="P153" s="34"/>
      <c r="Q153" s="34"/>
      <c r="U153" s="34"/>
      <c r="V153" s="34"/>
      <c r="W153" s="34"/>
      <c r="X153" s="34"/>
      <c r="Y153" s="34"/>
      <c r="Z153" s="34"/>
      <c r="AA153" s="34"/>
      <c r="AB153" s="34"/>
      <c r="AC153" s="34"/>
      <c r="AD153" s="34"/>
      <c r="AE153" s="34"/>
      <c r="AF153" s="34"/>
      <c r="AG153" s="34"/>
      <c r="AH153" s="34"/>
      <c r="AI153" s="34"/>
      <c r="AJ153" s="34"/>
      <c r="AK153" s="34"/>
      <c r="AL153" s="34"/>
      <c r="AM153" s="34"/>
    </row>
    <row r="154" spans="1:39">
      <c r="A154" s="140"/>
      <c r="B154" s="34"/>
      <c r="C154" s="34"/>
      <c r="D154" s="34"/>
      <c r="E154" s="34"/>
      <c r="F154" s="34"/>
      <c r="G154" s="34"/>
      <c r="H154" s="34"/>
      <c r="I154" s="34"/>
      <c r="J154" s="34"/>
      <c r="K154" s="34"/>
      <c r="L154" s="34"/>
      <c r="M154" s="34"/>
      <c r="N154" s="34"/>
      <c r="O154" s="34"/>
      <c r="P154" s="34"/>
      <c r="Q154" s="34"/>
      <c r="U154" s="34"/>
      <c r="V154" s="34"/>
      <c r="W154" s="34"/>
      <c r="X154" s="34"/>
      <c r="Y154" s="34"/>
      <c r="Z154" s="34"/>
      <c r="AA154" s="34"/>
      <c r="AB154" s="34"/>
      <c r="AC154" s="34"/>
      <c r="AD154" s="34"/>
      <c r="AE154" s="34"/>
      <c r="AF154" s="34"/>
      <c r="AG154" s="34"/>
      <c r="AH154" s="34"/>
      <c r="AI154" s="34"/>
      <c r="AJ154" s="34"/>
      <c r="AK154" s="34"/>
      <c r="AL154" s="34"/>
      <c r="AM154" s="34"/>
    </row>
    <row r="155" spans="1:39">
      <c r="A155" s="140"/>
      <c r="B155" s="34"/>
      <c r="C155" s="34"/>
      <c r="D155" s="34"/>
      <c r="E155" s="34"/>
      <c r="F155" s="34"/>
      <c r="G155" s="34"/>
      <c r="H155" s="34"/>
      <c r="I155" s="34"/>
      <c r="J155" s="34"/>
      <c r="K155" s="34"/>
      <c r="L155" s="34"/>
      <c r="M155" s="34"/>
      <c r="N155" s="34"/>
      <c r="O155" s="34"/>
      <c r="P155" s="34"/>
      <c r="Q155" s="34"/>
      <c r="U155" s="34"/>
      <c r="V155" s="34"/>
      <c r="W155" s="34"/>
      <c r="X155" s="34"/>
      <c r="Y155" s="34"/>
      <c r="Z155" s="34"/>
      <c r="AA155" s="34"/>
      <c r="AB155" s="34"/>
      <c r="AC155" s="34"/>
      <c r="AD155" s="34"/>
      <c r="AE155" s="34"/>
      <c r="AF155" s="34"/>
      <c r="AG155" s="34"/>
      <c r="AH155" s="34"/>
      <c r="AI155" s="34"/>
      <c r="AJ155" s="34"/>
      <c r="AK155" s="34"/>
      <c r="AL155" s="34"/>
      <c r="AM155" s="34"/>
    </row>
    <row r="156" spans="1:39">
      <c r="A156" s="140"/>
      <c r="B156" s="34"/>
      <c r="C156" s="34"/>
      <c r="D156" s="34"/>
      <c r="E156" s="34"/>
      <c r="F156" s="34"/>
      <c r="G156" s="34"/>
      <c r="H156" s="34"/>
      <c r="I156" s="34"/>
      <c r="J156" s="34"/>
      <c r="K156" s="34"/>
      <c r="L156" s="34"/>
      <c r="M156" s="34"/>
      <c r="N156" s="34"/>
      <c r="O156" s="34"/>
      <c r="P156" s="34"/>
      <c r="Q156" s="34"/>
      <c r="U156" s="34"/>
      <c r="V156" s="34"/>
      <c r="W156" s="34"/>
      <c r="X156" s="34"/>
      <c r="Y156" s="34"/>
      <c r="Z156" s="34"/>
      <c r="AA156" s="34"/>
      <c r="AB156" s="34"/>
      <c r="AC156" s="34"/>
      <c r="AD156" s="34"/>
      <c r="AE156" s="34"/>
      <c r="AF156" s="34"/>
      <c r="AG156" s="34"/>
      <c r="AH156" s="34"/>
      <c r="AI156" s="34"/>
      <c r="AJ156" s="34"/>
      <c r="AK156" s="34"/>
      <c r="AL156" s="34"/>
      <c r="AM156" s="34"/>
    </row>
    <row r="157" spans="1:39">
      <c r="A157" s="140"/>
      <c r="B157" s="34"/>
      <c r="C157" s="34"/>
      <c r="D157" s="34"/>
      <c r="E157" s="34"/>
      <c r="F157" s="34"/>
      <c r="G157" s="34"/>
      <c r="H157" s="34"/>
      <c r="I157" s="34"/>
      <c r="J157" s="34"/>
      <c r="K157" s="34"/>
      <c r="L157" s="34"/>
      <c r="M157" s="34"/>
      <c r="N157" s="34"/>
      <c r="O157" s="34"/>
      <c r="P157" s="34"/>
      <c r="Q157" s="34"/>
      <c r="U157" s="34"/>
      <c r="V157" s="34"/>
      <c r="W157" s="34"/>
      <c r="X157" s="34"/>
      <c r="Y157" s="34"/>
      <c r="Z157" s="34"/>
      <c r="AA157" s="34"/>
      <c r="AB157" s="34"/>
      <c r="AC157" s="34"/>
      <c r="AD157" s="34"/>
      <c r="AE157" s="34"/>
      <c r="AF157" s="34"/>
      <c r="AG157" s="34"/>
      <c r="AH157" s="34"/>
      <c r="AI157" s="34"/>
      <c r="AJ157" s="34"/>
      <c r="AK157" s="34"/>
      <c r="AL157" s="34"/>
      <c r="AM157" s="34"/>
    </row>
    <row r="158" spans="1:39">
      <c r="A158" s="140"/>
      <c r="B158" s="34"/>
      <c r="C158" s="34"/>
      <c r="D158" s="34"/>
      <c r="E158" s="34"/>
      <c r="F158" s="34"/>
      <c r="G158" s="34"/>
      <c r="H158" s="34"/>
      <c r="I158" s="34"/>
      <c r="J158" s="34"/>
      <c r="K158" s="34"/>
      <c r="L158" s="34"/>
      <c r="M158" s="34"/>
      <c r="N158" s="34"/>
      <c r="O158" s="34"/>
      <c r="P158" s="34"/>
      <c r="Q158" s="34"/>
      <c r="U158" s="34"/>
      <c r="V158" s="34"/>
      <c r="W158" s="34"/>
      <c r="X158" s="34"/>
      <c r="Y158" s="34"/>
      <c r="Z158" s="34"/>
      <c r="AA158" s="34"/>
      <c r="AB158" s="34"/>
      <c r="AC158" s="34"/>
      <c r="AD158" s="34"/>
      <c r="AE158" s="34"/>
      <c r="AF158" s="34"/>
      <c r="AG158" s="34"/>
      <c r="AH158" s="34"/>
      <c r="AI158" s="34"/>
      <c r="AJ158" s="34"/>
      <c r="AK158" s="34"/>
      <c r="AL158" s="34"/>
      <c r="AM158" s="34"/>
    </row>
    <row r="159" spans="1:39">
      <c r="A159" s="140"/>
      <c r="B159" s="34"/>
      <c r="C159" s="34"/>
      <c r="D159" s="34"/>
      <c r="E159" s="34"/>
      <c r="F159" s="34"/>
      <c r="G159" s="34"/>
      <c r="H159" s="34"/>
      <c r="I159" s="34"/>
      <c r="J159" s="34"/>
      <c r="K159" s="34"/>
      <c r="L159" s="34"/>
      <c r="M159" s="34"/>
      <c r="N159" s="34"/>
      <c r="O159" s="34"/>
      <c r="P159" s="34"/>
      <c r="Q159" s="34"/>
      <c r="U159" s="34"/>
      <c r="V159" s="34"/>
      <c r="W159" s="34"/>
      <c r="X159" s="34"/>
      <c r="Y159" s="34"/>
      <c r="Z159" s="34"/>
      <c r="AA159" s="34"/>
      <c r="AB159" s="34"/>
      <c r="AC159" s="34"/>
      <c r="AD159" s="34"/>
      <c r="AE159" s="34"/>
      <c r="AF159" s="34"/>
      <c r="AG159" s="34"/>
      <c r="AH159" s="34"/>
      <c r="AI159" s="34"/>
      <c r="AJ159" s="34"/>
      <c r="AK159" s="34"/>
      <c r="AL159" s="34"/>
      <c r="AM159" s="34"/>
    </row>
    <row r="160" spans="1:39">
      <c r="A160" s="140"/>
      <c r="B160" s="34"/>
      <c r="C160" s="34"/>
      <c r="D160" s="34"/>
      <c r="E160" s="34"/>
      <c r="F160" s="34"/>
      <c r="G160" s="34"/>
      <c r="H160" s="34"/>
      <c r="I160" s="34"/>
      <c r="J160" s="34"/>
      <c r="K160" s="34"/>
      <c r="L160" s="34"/>
      <c r="M160" s="34"/>
      <c r="N160" s="34"/>
      <c r="O160" s="34"/>
      <c r="P160" s="34"/>
      <c r="Q160" s="34"/>
      <c r="U160" s="34"/>
      <c r="V160" s="34"/>
      <c r="W160" s="34"/>
      <c r="X160" s="34"/>
      <c r="Y160" s="34"/>
      <c r="Z160" s="34"/>
      <c r="AA160" s="34"/>
      <c r="AB160" s="34"/>
      <c r="AC160" s="34"/>
      <c r="AD160" s="34"/>
      <c r="AE160" s="34"/>
      <c r="AF160" s="34"/>
      <c r="AG160" s="34"/>
      <c r="AH160" s="34"/>
      <c r="AI160" s="34"/>
      <c r="AJ160" s="34"/>
      <c r="AK160" s="34"/>
      <c r="AL160" s="34"/>
      <c r="AM160" s="34"/>
    </row>
    <row r="161" spans="1:39">
      <c r="A161" s="140"/>
      <c r="B161" s="34"/>
      <c r="C161" s="34"/>
      <c r="D161" s="34"/>
      <c r="E161" s="34"/>
      <c r="F161" s="34"/>
      <c r="G161" s="34"/>
      <c r="H161" s="34"/>
      <c r="I161" s="34"/>
      <c r="J161" s="34"/>
      <c r="K161" s="34"/>
      <c r="L161" s="34"/>
      <c r="M161" s="34"/>
      <c r="N161" s="34"/>
      <c r="O161" s="34"/>
      <c r="P161" s="34"/>
      <c r="Q161" s="34"/>
      <c r="U161" s="34"/>
      <c r="V161" s="34"/>
      <c r="W161" s="34"/>
      <c r="X161" s="34"/>
      <c r="Y161" s="34"/>
      <c r="Z161" s="34"/>
      <c r="AA161" s="34"/>
      <c r="AB161" s="34"/>
      <c r="AC161" s="34"/>
      <c r="AD161" s="34"/>
      <c r="AE161" s="34"/>
      <c r="AF161" s="34"/>
      <c r="AG161" s="34"/>
      <c r="AH161" s="34"/>
      <c r="AI161" s="34"/>
      <c r="AJ161" s="34"/>
      <c r="AK161" s="34"/>
      <c r="AL161" s="34"/>
      <c r="AM161" s="34"/>
    </row>
    <row r="162" spans="1:39">
      <c r="A162" s="140"/>
      <c r="B162" s="34"/>
      <c r="C162" s="34"/>
      <c r="D162" s="34"/>
      <c r="E162" s="34"/>
      <c r="F162" s="34"/>
      <c r="G162" s="34"/>
      <c r="H162" s="34"/>
      <c r="I162" s="34"/>
      <c r="J162" s="34"/>
      <c r="K162" s="34"/>
      <c r="L162" s="34"/>
      <c r="M162" s="34"/>
      <c r="N162" s="34"/>
      <c r="O162" s="34"/>
      <c r="P162" s="34"/>
      <c r="Q162" s="34"/>
      <c r="U162" s="34"/>
      <c r="V162" s="34"/>
      <c r="W162" s="34"/>
      <c r="X162" s="34"/>
      <c r="Y162" s="34"/>
      <c r="Z162" s="34"/>
      <c r="AA162" s="34"/>
      <c r="AB162" s="34"/>
      <c r="AC162" s="34"/>
      <c r="AD162" s="34"/>
      <c r="AE162" s="34"/>
      <c r="AF162" s="34"/>
      <c r="AG162" s="34"/>
      <c r="AH162" s="34"/>
      <c r="AI162" s="34"/>
      <c r="AJ162" s="34"/>
      <c r="AK162" s="34"/>
      <c r="AL162" s="34"/>
      <c r="AM162" s="34"/>
    </row>
    <row r="163" spans="1:39">
      <c r="A163" s="140"/>
      <c r="B163" s="34"/>
      <c r="C163" s="34"/>
      <c r="D163" s="34"/>
      <c r="E163" s="34"/>
      <c r="F163" s="34"/>
      <c r="G163" s="34"/>
      <c r="H163" s="34"/>
      <c r="I163" s="34"/>
      <c r="J163" s="34"/>
      <c r="K163" s="34"/>
      <c r="L163" s="34"/>
      <c r="M163" s="34"/>
      <c r="N163" s="34"/>
      <c r="O163" s="34"/>
      <c r="P163" s="34"/>
      <c r="Q163" s="34"/>
      <c r="U163" s="34"/>
      <c r="V163" s="34"/>
      <c r="W163" s="34"/>
      <c r="X163" s="34"/>
      <c r="Y163" s="34"/>
      <c r="Z163" s="34"/>
      <c r="AA163" s="34"/>
      <c r="AB163" s="34"/>
      <c r="AC163" s="34"/>
      <c r="AD163" s="34"/>
      <c r="AE163" s="34"/>
      <c r="AF163" s="34"/>
      <c r="AG163" s="34"/>
      <c r="AH163" s="34"/>
      <c r="AI163" s="34"/>
      <c r="AJ163" s="34"/>
      <c r="AK163" s="34"/>
      <c r="AL163" s="34"/>
      <c r="AM163" s="34"/>
    </row>
    <row r="164" spans="1:39">
      <c r="A164" s="140"/>
      <c r="B164" s="34"/>
      <c r="C164" s="34"/>
      <c r="D164" s="34"/>
      <c r="E164" s="34"/>
      <c r="F164" s="34"/>
      <c r="G164" s="34"/>
      <c r="H164" s="34"/>
      <c r="I164" s="34"/>
      <c r="J164" s="34"/>
      <c r="K164" s="34"/>
      <c r="L164" s="34"/>
      <c r="M164" s="34"/>
      <c r="N164" s="34"/>
      <c r="O164" s="34"/>
      <c r="P164" s="34"/>
      <c r="Q164" s="34"/>
      <c r="U164" s="34"/>
      <c r="V164" s="34"/>
      <c r="W164" s="34"/>
      <c r="X164" s="34"/>
      <c r="Y164" s="34"/>
      <c r="Z164" s="34"/>
      <c r="AA164" s="34"/>
      <c r="AB164" s="34"/>
      <c r="AC164" s="34"/>
      <c r="AD164" s="34"/>
      <c r="AE164" s="34"/>
      <c r="AF164" s="34"/>
      <c r="AG164" s="34"/>
      <c r="AH164" s="34"/>
      <c r="AI164" s="34"/>
      <c r="AJ164" s="34"/>
      <c r="AK164" s="34"/>
      <c r="AL164" s="34"/>
      <c r="AM164" s="34"/>
    </row>
    <row r="165" spans="1:39">
      <c r="A165" s="140"/>
      <c r="B165" s="34"/>
      <c r="C165" s="34"/>
      <c r="D165" s="34"/>
      <c r="E165" s="34"/>
      <c r="F165" s="34"/>
      <c r="G165" s="34"/>
      <c r="H165" s="34"/>
      <c r="I165" s="34"/>
      <c r="J165" s="34"/>
      <c r="K165" s="34"/>
      <c r="L165" s="34"/>
      <c r="M165" s="34"/>
      <c r="N165" s="34"/>
      <c r="O165" s="34"/>
      <c r="P165" s="34"/>
      <c r="Q165" s="34"/>
      <c r="U165" s="34"/>
      <c r="V165" s="34"/>
      <c r="W165" s="34"/>
      <c r="X165" s="34"/>
      <c r="Y165" s="34"/>
      <c r="Z165" s="34"/>
      <c r="AA165" s="34"/>
      <c r="AB165" s="34"/>
      <c r="AC165" s="34"/>
      <c r="AD165" s="34"/>
      <c r="AE165" s="34"/>
      <c r="AF165" s="34"/>
      <c r="AG165" s="34"/>
      <c r="AH165" s="34"/>
      <c r="AI165" s="34"/>
      <c r="AJ165" s="34"/>
      <c r="AK165" s="34"/>
      <c r="AL165" s="34"/>
      <c r="AM165" s="34"/>
    </row>
    <row r="166" spans="1:39">
      <c r="A166" s="140"/>
      <c r="B166" s="34"/>
      <c r="C166" s="34"/>
      <c r="D166" s="34"/>
      <c r="E166" s="34"/>
      <c r="F166" s="34"/>
      <c r="G166" s="34"/>
      <c r="H166" s="34"/>
      <c r="I166" s="34"/>
      <c r="J166" s="34"/>
      <c r="K166" s="34"/>
      <c r="L166" s="34"/>
      <c r="M166" s="34"/>
      <c r="N166" s="34"/>
      <c r="O166" s="34"/>
      <c r="P166" s="34"/>
      <c r="Q166" s="34"/>
      <c r="U166" s="34"/>
      <c r="V166" s="34"/>
      <c r="W166" s="34"/>
      <c r="X166" s="34"/>
      <c r="Y166" s="34"/>
      <c r="Z166" s="34"/>
      <c r="AA166" s="34"/>
      <c r="AB166" s="34"/>
      <c r="AC166" s="34"/>
      <c r="AD166" s="34"/>
      <c r="AE166" s="34"/>
      <c r="AF166" s="34"/>
      <c r="AG166" s="34"/>
      <c r="AH166" s="34"/>
      <c r="AI166" s="34"/>
      <c r="AJ166" s="34"/>
      <c r="AK166" s="34"/>
      <c r="AL166" s="34"/>
      <c r="AM166" s="34"/>
    </row>
    <row r="167" spans="1:39">
      <c r="A167" s="140"/>
      <c r="B167" s="34"/>
      <c r="C167" s="34"/>
      <c r="D167" s="34"/>
      <c r="E167" s="34"/>
      <c r="F167" s="34"/>
      <c r="G167" s="34"/>
      <c r="H167" s="34"/>
      <c r="I167" s="34"/>
      <c r="J167" s="34"/>
      <c r="K167" s="34"/>
      <c r="L167" s="34"/>
      <c r="M167" s="34"/>
      <c r="N167" s="34"/>
      <c r="O167" s="34"/>
      <c r="P167" s="34"/>
      <c r="Q167" s="34"/>
      <c r="U167" s="34"/>
      <c r="V167" s="34"/>
      <c r="W167" s="34"/>
      <c r="X167" s="34"/>
      <c r="Y167" s="34"/>
      <c r="Z167" s="34"/>
      <c r="AA167" s="34"/>
      <c r="AB167" s="34"/>
      <c r="AC167" s="34"/>
      <c r="AD167" s="34"/>
      <c r="AE167" s="34"/>
      <c r="AF167" s="34"/>
      <c r="AG167" s="34"/>
      <c r="AH167" s="34"/>
      <c r="AI167" s="34"/>
      <c r="AJ167" s="34"/>
      <c r="AK167" s="34"/>
      <c r="AL167" s="34"/>
      <c r="AM167" s="34"/>
    </row>
    <row r="168" spans="1:39">
      <c r="A168" s="140"/>
      <c r="B168" s="34"/>
      <c r="C168" s="34"/>
      <c r="D168" s="34"/>
      <c r="E168" s="34"/>
      <c r="F168" s="34"/>
      <c r="G168" s="34"/>
      <c r="H168" s="34"/>
      <c r="I168" s="34"/>
      <c r="J168" s="34"/>
      <c r="K168" s="34"/>
      <c r="L168" s="34"/>
      <c r="M168" s="34"/>
      <c r="N168" s="34"/>
      <c r="O168" s="34"/>
      <c r="P168" s="34"/>
      <c r="Q168" s="34"/>
      <c r="U168" s="34"/>
      <c r="V168" s="34"/>
      <c r="W168" s="34"/>
      <c r="X168" s="34"/>
      <c r="Y168" s="34"/>
      <c r="Z168" s="34"/>
      <c r="AA168" s="34"/>
      <c r="AB168" s="34"/>
      <c r="AC168" s="34"/>
      <c r="AD168" s="34"/>
      <c r="AE168" s="34"/>
      <c r="AF168" s="34"/>
      <c r="AG168" s="34"/>
      <c r="AH168" s="34"/>
      <c r="AI168" s="34"/>
      <c r="AJ168" s="34"/>
      <c r="AK168" s="34"/>
      <c r="AL168" s="34"/>
      <c r="AM168" s="34"/>
    </row>
    <row r="169" spans="1:39">
      <c r="A169" s="140"/>
      <c r="B169" s="34"/>
      <c r="C169" s="34"/>
      <c r="D169" s="34"/>
      <c r="E169" s="34"/>
      <c r="F169" s="34"/>
      <c r="G169" s="34"/>
      <c r="H169" s="34"/>
      <c r="I169" s="34"/>
      <c r="J169" s="34"/>
      <c r="K169" s="34"/>
      <c r="L169" s="34"/>
      <c r="M169" s="34"/>
      <c r="N169" s="34"/>
      <c r="O169" s="34"/>
      <c r="P169" s="34"/>
      <c r="Q169" s="34"/>
      <c r="U169" s="34"/>
      <c r="V169" s="34"/>
      <c r="W169" s="34"/>
      <c r="X169" s="34"/>
      <c r="Y169" s="34"/>
      <c r="Z169" s="34"/>
      <c r="AA169" s="34"/>
      <c r="AB169" s="34"/>
      <c r="AC169" s="34"/>
      <c r="AD169" s="34"/>
      <c r="AE169" s="34"/>
      <c r="AF169" s="34"/>
      <c r="AG169" s="34"/>
      <c r="AH169" s="34"/>
      <c r="AI169" s="34"/>
      <c r="AJ169" s="34"/>
      <c r="AK169" s="34"/>
      <c r="AL169" s="34"/>
      <c r="AM169" s="34"/>
    </row>
    <row r="170" spans="1:39">
      <c r="A170" s="140"/>
      <c r="B170" s="34"/>
      <c r="C170" s="34"/>
      <c r="D170" s="34"/>
      <c r="E170" s="34"/>
      <c r="F170" s="34"/>
      <c r="G170" s="34"/>
      <c r="H170" s="34"/>
      <c r="I170" s="34"/>
      <c r="J170" s="34"/>
      <c r="K170" s="34"/>
      <c r="L170" s="34"/>
      <c r="M170" s="34"/>
      <c r="N170" s="34"/>
      <c r="O170" s="34"/>
      <c r="P170" s="34"/>
      <c r="Q170" s="34"/>
      <c r="U170" s="34"/>
      <c r="V170" s="34"/>
      <c r="W170" s="34"/>
      <c r="X170" s="34"/>
      <c r="Y170" s="34"/>
      <c r="Z170" s="34"/>
      <c r="AA170" s="34"/>
      <c r="AB170" s="34"/>
      <c r="AC170" s="34"/>
      <c r="AD170" s="34"/>
      <c r="AE170" s="34"/>
      <c r="AF170" s="34"/>
      <c r="AG170" s="34"/>
      <c r="AH170" s="34"/>
      <c r="AI170" s="34"/>
      <c r="AJ170" s="34"/>
      <c r="AK170" s="34"/>
      <c r="AL170" s="34"/>
      <c r="AM170" s="34"/>
    </row>
    <row r="171" spans="1:39">
      <c r="A171" s="140"/>
      <c r="B171" s="34"/>
      <c r="C171" s="34"/>
      <c r="D171" s="34"/>
      <c r="E171" s="34"/>
      <c r="F171" s="34"/>
      <c r="G171" s="34"/>
      <c r="H171" s="34"/>
      <c r="I171" s="34"/>
      <c r="J171" s="34"/>
      <c r="K171" s="34"/>
      <c r="L171" s="34"/>
      <c r="M171" s="34"/>
      <c r="N171" s="34"/>
      <c r="O171" s="34"/>
      <c r="P171" s="34"/>
      <c r="Q171" s="34"/>
      <c r="U171" s="34"/>
      <c r="V171" s="34"/>
      <c r="W171" s="34"/>
      <c r="X171" s="34"/>
      <c r="Y171" s="34"/>
      <c r="Z171" s="34"/>
      <c r="AA171" s="34"/>
      <c r="AB171" s="34"/>
      <c r="AC171" s="34"/>
      <c r="AD171" s="34"/>
      <c r="AE171" s="34"/>
      <c r="AF171" s="34"/>
      <c r="AG171" s="34"/>
      <c r="AH171" s="34"/>
      <c r="AI171" s="34"/>
      <c r="AJ171" s="34"/>
      <c r="AK171" s="34"/>
      <c r="AL171" s="34"/>
      <c r="AM171" s="34"/>
    </row>
    <row r="172" spans="1:39">
      <c r="A172" s="140"/>
      <c r="B172" s="34"/>
      <c r="C172" s="34"/>
      <c r="D172" s="34"/>
      <c r="E172" s="34"/>
      <c r="F172" s="34"/>
      <c r="G172" s="34"/>
      <c r="H172" s="34"/>
      <c r="I172" s="34"/>
      <c r="J172" s="34"/>
      <c r="K172" s="34"/>
      <c r="L172" s="34"/>
      <c r="M172" s="34"/>
      <c r="N172" s="34"/>
      <c r="O172" s="34"/>
      <c r="P172" s="34"/>
      <c r="Q172" s="34"/>
      <c r="U172" s="34"/>
      <c r="V172" s="34"/>
      <c r="W172" s="34"/>
      <c r="X172" s="34"/>
      <c r="Y172" s="34"/>
      <c r="Z172" s="34"/>
      <c r="AA172" s="34"/>
      <c r="AB172" s="34"/>
      <c r="AC172" s="34"/>
      <c r="AD172" s="34"/>
      <c r="AE172" s="34"/>
      <c r="AF172" s="34"/>
      <c r="AG172" s="34"/>
      <c r="AH172" s="34"/>
      <c r="AI172" s="34"/>
      <c r="AJ172" s="34"/>
      <c r="AK172" s="34"/>
      <c r="AL172" s="34"/>
      <c r="AM172" s="34"/>
    </row>
    <row r="173" spans="1:39">
      <c r="A173" s="140"/>
      <c r="B173" s="34"/>
      <c r="C173" s="34"/>
      <c r="D173" s="34"/>
      <c r="E173" s="34"/>
      <c r="F173" s="34"/>
      <c r="G173" s="34"/>
      <c r="H173" s="34"/>
      <c r="I173" s="34"/>
      <c r="J173" s="34"/>
      <c r="K173" s="34"/>
      <c r="L173" s="34"/>
      <c r="M173" s="34"/>
      <c r="N173" s="34"/>
      <c r="O173" s="34"/>
      <c r="P173" s="34"/>
      <c r="Q173" s="34"/>
      <c r="U173" s="34"/>
      <c r="V173" s="34"/>
      <c r="W173" s="34"/>
      <c r="X173" s="34"/>
      <c r="Y173" s="34"/>
      <c r="Z173" s="34"/>
      <c r="AA173" s="34"/>
      <c r="AB173" s="34"/>
      <c r="AC173" s="34"/>
      <c r="AD173" s="34"/>
      <c r="AE173" s="34"/>
      <c r="AF173" s="34"/>
      <c r="AG173" s="34"/>
      <c r="AH173" s="34"/>
      <c r="AI173" s="34"/>
      <c r="AJ173" s="34"/>
      <c r="AK173" s="34"/>
      <c r="AL173" s="34"/>
      <c r="AM173" s="34"/>
    </row>
    <row r="174" spans="1:39">
      <c r="A174" s="140"/>
      <c r="B174" s="34"/>
      <c r="C174" s="34"/>
      <c r="D174" s="34"/>
      <c r="E174" s="34"/>
      <c r="F174" s="34"/>
      <c r="G174" s="34"/>
      <c r="H174" s="34"/>
      <c r="I174" s="34"/>
      <c r="J174" s="34"/>
      <c r="K174" s="34"/>
      <c r="L174" s="34"/>
      <c r="M174" s="34"/>
      <c r="N174" s="34"/>
      <c r="O174" s="34"/>
      <c r="P174" s="34"/>
      <c r="Q174" s="34"/>
      <c r="U174" s="34"/>
      <c r="V174" s="34"/>
      <c r="W174" s="34"/>
      <c r="X174" s="34"/>
      <c r="Y174" s="34"/>
      <c r="Z174" s="34"/>
      <c r="AA174" s="34"/>
      <c r="AB174" s="34"/>
      <c r="AC174" s="34"/>
      <c r="AD174" s="34"/>
      <c r="AE174" s="34"/>
      <c r="AF174" s="34"/>
      <c r="AG174" s="34"/>
      <c r="AH174" s="34"/>
      <c r="AI174" s="34"/>
      <c r="AJ174" s="34"/>
      <c r="AK174" s="34"/>
      <c r="AL174" s="34"/>
      <c r="AM174" s="34"/>
    </row>
    <row r="175" spans="1:39">
      <c r="A175" s="140"/>
      <c r="B175" s="34"/>
      <c r="C175" s="34"/>
      <c r="D175" s="34"/>
      <c r="E175" s="34"/>
      <c r="F175" s="34"/>
      <c r="G175" s="34"/>
      <c r="H175" s="34"/>
      <c r="I175" s="34"/>
      <c r="J175" s="34"/>
      <c r="K175" s="34"/>
      <c r="L175" s="34"/>
      <c r="M175" s="34"/>
      <c r="N175" s="34"/>
      <c r="O175" s="34"/>
      <c r="P175" s="34"/>
      <c r="Q175" s="34"/>
      <c r="U175" s="34"/>
      <c r="V175" s="34"/>
      <c r="W175" s="34"/>
      <c r="X175" s="34"/>
      <c r="Y175" s="34"/>
      <c r="Z175" s="34"/>
      <c r="AA175" s="34"/>
      <c r="AB175" s="34"/>
      <c r="AC175" s="34"/>
      <c r="AD175" s="34"/>
      <c r="AE175" s="34"/>
      <c r="AF175" s="34"/>
      <c r="AG175" s="34"/>
      <c r="AH175" s="34"/>
      <c r="AI175" s="34"/>
      <c r="AJ175" s="34"/>
      <c r="AK175" s="34"/>
      <c r="AL175" s="34"/>
      <c r="AM175" s="34"/>
    </row>
    <row r="176" spans="1:39">
      <c r="A176" s="140"/>
      <c r="B176" s="34"/>
      <c r="C176" s="34"/>
      <c r="D176" s="34"/>
      <c r="E176" s="34"/>
      <c r="F176" s="34"/>
      <c r="G176" s="34"/>
      <c r="H176" s="34"/>
      <c r="I176" s="34"/>
      <c r="J176" s="34"/>
      <c r="K176" s="34"/>
      <c r="L176" s="34"/>
      <c r="M176" s="34"/>
      <c r="N176" s="34"/>
      <c r="O176" s="34"/>
      <c r="P176" s="34"/>
      <c r="Q176" s="34"/>
      <c r="U176" s="34"/>
      <c r="V176" s="34"/>
      <c r="W176" s="34"/>
      <c r="X176" s="34"/>
      <c r="Y176" s="34"/>
      <c r="Z176" s="34"/>
      <c r="AA176" s="34"/>
      <c r="AB176" s="34"/>
      <c r="AC176" s="34"/>
      <c r="AD176" s="34"/>
      <c r="AE176" s="34"/>
      <c r="AF176" s="34"/>
      <c r="AG176" s="34"/>
      <c r="AH176" s="34"/>
      <c r="AI176" s="34"/>
      <c r="AJ176" s="34"/>
      <c r="AK176" s="34"/>
      <c r="AL176" s="34"/>
      <c r="AM176" s="34"/>
    </row>
    <row r="177" spans="1:39">
      <c r="A177" s="140"/>
      <c r="B177" s="34"/>
      <c r="C177" s="34"/>
      <c r="D177" s="34"/>
      <c r="E177" s="34"/>
      <c r="F177" s="34"/>
      <c r="G177" s="34"/>
      <c r="H177" s="34"/>
      <c r="I177" s="34"/>
      <c r="J177" s="34"/>
      <c r="K177" s="34"/>
      <c r="L177" s="34"/>
      <c r="M177" s="34"/>
      <c r="N177" s="34"/>
      <c r="O177" s="34"/>
      <c r="P177" s="34"/>
      <c r="Q177" s="34"/>
      <c r="U177" s="34"/>
      <c r="V177" s="34"/>
      <c r="W177" s="34"/>
      <c r="X177" s="34"/>
      <c r="Y177" s="34"/>
      <c r="Z177" s="34"/>
      <c r="AA177" s="34"/>
      <c r="AB177" s="34"/>
      <c r="AC177" s="34"/>
      <c r="AD177" s="34"/>
      <c r="AE177" s="34"/>
      <c r="AF177" s="34"/>
      <c r="AG177" s="34"/>
      <c r="AH177" s="34"/>
      <c r="AI177" s="34"/>
      <c r="AJ177" s="34"/>
      <c r="AK177" s="34"/>
      <c r="AL177" s="34"/>
      <c r="AM177" s="34"/>
    </row>
    <row r="178" spans="1:39">
      <c r="A178" s="140"/>
      <c r="B178" s="34"/>
      <c r="C178" s="34"/>
      <c r="D178" s="34"/>
      <c r="E178" s="34"/>
      <c r="F178" s="34"/>
      <c r="G178" s="34"/>
      <c r="H178" s="34"/>
      <c r="I178" s="34"/>
      <c r="J178" s="34"/>
      <c r="K178" s="34"/>
      <c r="L178" s="34"/>
      <c r="M178" s="34"/>
      <c r="N178" s="34"/>
      <c r="O178" s="34"/>
      <c r="P178" s="34"/>
      <c r="Q178" s="34"/>
      <c r="U178" s="34"/>
      <c r="V178" s="34"/>
      <c r="W178" s="34"/>
      <c r="X178" s="34"/>
      <c r="Y178" s="34"/>
      <c r="Z178" s="34"/>
      <c r="AA178" s="34"/>
      <c r="AB178" s="34"/>
      <c r="AC178" s="34"/>
      <c r="AD178" s="34"/>
      <c r="AE178" s="34"/>
      <c r="AF178" s="34"/>
      <c r="AG178" s="34"/>
      <c r="AH178" s="34"/>
      <c r="AI178" s="34"/>
      <c r="AJ178" s="34"/>
      <c r="AK178" s="34"/>
      <c r="AL178" s="34"/>
      <c r="AM178" s="34"/>
    </row>
    <row r="179" spans="1:39">
      <c r="A179" s="140"/>
      <c r="B179" s="34"/>
      <c r="C179" s="34"/>
      <c r="D179" s="34"/>
      <c r="E179" s="34"/>
      <c r="F179" s="34"/>
      <c r="G179" s="34"/>
      <c r="H179" s="34"/>
      <c r="I179" s="34"/>
      <c r="J179" s="34"/>
      <c r="K179" s="34"/>
      <c r="L179" s="34"/>
      <c r="M179" s="34"/>
      <c r="N179" s="34"/>
      <c r="O179" s="34"/>
      <c r="P179" s="34"/>
      <c r="Q179" s="34"/>
      <c r="U179" s="34"/>
      <c r="V179" s="34"/>
      <c r="W179" s="34"/>
      <c r="X179" s="34"/>
      <c r="Y179" s="34"/>
      <c r="Z179" s="34"/>
      <c r="AA179" s="34"/>
      <c r="AB179" s="34"/>
      <c r="AC179" s="34"/>
      <c r="AD179" s="34"/>
      <c r="AE179" s="34"/>
      <c r="AF179" s="34"/>
      <c r="AG179" s="34"/>
      <c r="AH179" s="34"/>
      <c r="AI179" s="34"/>
      <c r="AJ179" s="34"/>
      <c r="AK179" s="34"/>
      <c r="AL179" s="34"/>
      <c r="AM179" s="34"/>
    </row>
    <row r="180" spans="1:39">
      <c r="A180" s="140"/>
      <c r="B180" s="34"/>
      <c r="C180" s="34"/>
      <c r="D180" s="34"/>
      <c r="E180" s="34"/>
      <c r="F180" s="34"/>
      <c r="G180" s="34"/>
      <c r="H180" s="34"/>
      <c r="I180" s="34"/>
      <c r="J180" s="34"/>
      <c r="K180" s="34"/>
      <c r="L180" s="34"/>
      <c r="M180" s="34"/>
      <c r="N180" s="34"/>
      <c r="O180" s="34"/>
      <c r="P180" s="34"/>
      <c r="Q180" s="34"/>
      <c r="U180" s="34"/>
      <c r="V180" s="34"/>
      <c r="W180" s="34"/>
      <c r="X180" s="34"/>
      <c r="Y180" s="34"/>
      <c r="Z180" s="34"/>
      <c r="AA180" s="34"/>
      <c r="AB180" s="34"/>
      <c r="AC180" s="34"/>
      <c r="AD180" s="34"/>
      <c r="AE180" s="34"/>
      <c r="AF180" s="34"/>
      <c r="AG180" s="34"/>
      <c r="AH180" s="34"/>
      <c r="AI180" s="34"/>
      <c r="AJ180" s="34"/>
      <c r="AK180" s="34"/>
      <c r="AL180" s="34"/>
      <c r="AM180" s="34"/>
    </row>
    <row r="181" spans="1:39">
      <c r="A181" s="140"/>
      <c r="B181" s="34"/>
      <c r="C181" s="34"/>
      <c r="D181" s="34"/>
      <c r="E181" s="34"/>
      <c r="F181" s="34"/>
      <c r="G181" s="34"/>
      <c r="H181" s="34"/>
      <c r="I181" s="34"/>
      <c r="J181" s="34"/>
      <c r="K181" s="34"/>
      <c r="L181" s="34"/>
      <c r="M181" s="34"/>
      <c r="N181" s="34"/>
      <c r="O181" s="34"/>
      <c r="P181" s="34"/>
      <c r="Q181" s="34"/>
      <c r="U181" s="34"/>
      <c r="V181" s="34"/>
      <c r="W181" s="34"/>
      <c r="X181" s="34"/>
      <c r="Y181" s="34"/>
      <c r="Z181" s="34"/>
      <c r="AA181" s="34"/>
      <c r="AB181" s="34"/>
      <c r="AC181" s="34"/>
      <c r="AD181" s="34"/>
      <c r="AE181" s="34"/>
      <c r="AF181" s="34"/>
      <c r="AG181" s="34"/>
      <c r="AH181" s="34"/>
      <c r="AI181" s="34"/>
      <c r="AJ181" s="34"/>
      <c r="AK181" s="34"/>
      <c r="AL181" s="34"/>
      <c r="AM181" s="34"/>
    </row>
    <row r="182" spans="1:39">
      <c r="A182" s="140"/>
      <c r="B182" s="34"/>
      <c r="C182" s="34"/>
      <c r="D182" s="34"/>
      <c r="E182" s="34"/>
      <c r="F182" s="34"/>
      <c r="G182" s="34"/>
      <c r="H182" s="34"/>
      <c r="I182" s="34"/>
      <c r="J182" s="34"/>
      <c r="K182" s="34"/>
      <c r="L182" s="34"/>
      <c r="M182" s="34"/>
      <c r="N182" s="34"/>
      <c r="O182" s="34"/>
      <c r="P182" s="34"/>
      <c r="Q182" s="34"/>
      <c r="U182" s="34"/>
      <c r="V182" s="34"/>
      <c r="W182" s="34"/>
      <c r="X182" s="34"/>
      <c r="Y182" s="34"/>
      <c r="Z182" s="34"/>
      <c r="AA182" s="34"/>
      <c r="AB182" s="34"/>
      <c r="AC182" s="34"/>
      <c r="AD182" s="34"/>
      <c r="AE182" s="34"/>
      <c r="AF182" s="34"/>
      <c r="AG182" s="34"/>
      <c r="AH182" s="34"/>
      <c r="AI182" s="34"/>
      <c r="AJ182" s="34"/>
      <c r="AK182" s="34"/>
      <c r="AL182" s="34"/>
      <c r="AM182" s="34"/>
    </row>
    <row r="183" spans="1:39">
      <c r="A183" s="140"/>
      <c r="B183" s="34"/>
      <c r="C183" s="34"/>
      <c r="D183" s="34"/>
      <c r="E183" s="34"/>
      <c r="F183" s="34"/>
      <c r="G183" s="34"/>
      <c r="H183" s="34"/>
      <c r="I183" s="34"/>
      <c r="J183" s="34"/>
      <c r="K183" s="34"/>
      <c r="L183" s="34"/>
      <c r="M183" s="34"/>
      <c r="N183" s="34"/>
      <c r="O183" s="34"/>
      <c r="P183" s="34"/>
      <c r="Q183" s="34"/>
      <c r="U183" s="34"/>
      <c r="V183" s="34"/>
      <c r="W183" s="34"/>
      <c r="X183" s="34"/>
      <c r="Y183" s="34"/>
      <c r="Z183" s="34"/>
      <c r="AA183" s="34"/>
      <c r="AB183" s="34"/>
      <c r="AC183" s="34"/>
      <c r="AD183" s="34"/>
      <c r="AE183" s="34"/>
      <c r="AF183" s="34"/>
      <c r="AG183" s="34"/>
      <c r="AH183" s="34"/>
      <c r="AI183" s="34"/>
      <c r="AJ183" s="34"/>
      <c r="AK183" s="34"/>
      <c r="AL183" s="34"/>
      <c r="AM183" s="34"/>
    </row>
    <row r="184" spans="1:39">
      <c r="A184" s="140"/>
      <c r="B184" s="34"/>
      <c r="C184" s="34"/>
      <c r="D184" s="34"/>
      <c r="E184" s="34"/>
      <c r="F184" s="34"/>
      <c r="G184" s="34"/>
      <c r="H184" s="34"/>
      <c r="I184" s="34"/>
      <c r="J184" s="34"/>
      <c r="K184" s="34"/>
      <c r="L184" s="34"/>
      <c r="M184" s="34"/>
      <c r="N184" s="34"/>
      <c r="O184" s="34"/>
      <c r="P184" s="34"/>
      <c r="Q184" s="34"/>
      <c r="U184" s="34"/>
      <c r="V184" s="34"/>
      <c r="W184" s="34"/>
      <c r="X184" s="34"/>
      <c r="Y184" s="34"/>
      <c r="Z184" s="34"/>
      <c r="AA184" s="34"/>
      <c r="AB184" s="34"/>
      <c r="AC184" s="34"/>
      <c r="AD184" s="34"/>
      <c r="AE184" s="34"/>
      <c r="AF184" s="34"/>
      <c r="AG184" s="34"/>
      <c r="AH184" s="34"/>
      <c r="AI184" s="34"/>
      <c r="AJ184" s="34"/>
      <c r="AK184" s="34"/>
      <c r="AL184" s="34"/>
      <c r="AM184" s="34"/>
    </row>
    <row r="185" spans="1:39">
      <c r="A185" s="140"/>
      <c r="B185" s="34"/>
      <c r="C185" s="34"/>
      <c r="D185" s="34"/>
      <c r="E185" s="34"/>
      <c r="F185" s="34"/>
      <c r="G185" s="34"/>
      <c r="H185" s="34"/>
      <c r="I185" s="34"/>
      <c r="J185" s="34"/>
      <c r="K185" s="34"/>
      <c r="L185" s="34"/>
      <c r="M185" s="34"/>
      <c r="N185" s="34"/>
      <c r="O185" s="34"/>
      <c r="P185" s="34"/>
      <c r="Q185" s="34"/>
      <c r="U185" s="34"/>
      <c r="V185" s="34"/>
      <c r="W185" s="34"/>
      <c r="X185" s="34"/>
      <c r="Y185" s="34"/>
      <c r="Z185" s="34"/>
      <c r="AA185" s="34"/>
      <c r="AB185" s="34"/>
      <c r="AC185" s="34"/>
      <c r="AD185" s="34"/>
      <c r="AE185" s="34"/>
      <c r="AF185" s="34"/>
      <c r="AG185" s="34"/>
      <c r="AH185" s="34"/>
      <c r="AI185" s="34"/>
      <c r="AJ185" s="34"/>
      <c r="AK185" s="34"/>
      <c r="AL185" s="34"/>
      <c r="AM185" s="34"/>
    </row>
    <row r="186" spans="1:39">
      <c r="A186" s="140"/>
      <c r="B186" s="34"/>
      <c r="C186" s="34"/>
      <c r="D186" s="34"/>
      <c r="E186" s="34"/>
      <c r="F186" s="34"/>
      <c r="G186" s="34"/>
      <c r="H186" s="34"/>
      <c r="I186" s="34"/>
      <c r="J186" s="34"/>
      <c r="K186" s="34"/>
      <c r="L186" s="34"/>
      <c r="M186" s="34"/>
      <c r="N186" s="34"/>
      <c r="O186" s="34"/>
      <c r="P186" s="34"/>
      <c r="Q186" s="34"/>
      <c r="U186" s="34"/>
      <c r="V186" s="34"/>
      <c r="W186" s="34"/>
      <c r="X186" s="34"/>
      <c r="Y186" s="34"/>
      <c r="Z186" s="34"/>
      <c r="AA186" s="34"/>
      <c r="AB186" s="34"/>
      <c r="AC186" s="34"/>
      <c r="AD186" s="34"/>
      <c r="AE186" s="34"/>
      <c r="AF186" s="34"/>
      <c r="AG186" s="34"/>
      <c r="AH186" s="34"/>
      <c r="AI186" s="34"/>
      <c r="AJ186" s="34"/>
      <c r="AK186" s="34"/>
      <c r="AL186" s="34"/>
      <c r="AM186" s="34"/>
    </row>
    <row r="187" spans="1:39">
      <c r="A187" s="140"/>
      <c r="B187" s="34"/>
      <c r="C187" s="34"/>
      <c r="D187" s="34"/>
      <c r="E187" s="34"/>
      <c r="F187" s="34"/>
      <c r="G187" s="34"/>
      <c r="H187" s="34"/>
      <c r="I187" s="34"/>
      <c r="J187" s="34"/>
      <c r="K187" s="34"/>
      <c r="L187" s="34"/>
      <c r="M187" s="34"/>
      <c r="N187" s="34"/>
      <c r="O187" s="34"/>
      <c r="P187" s="34"/>
      <c r="Q187" s="34"/>
      <c r="U187" s="34"/>
      <c r="V187" s="34"/>
      <c r="W187" s="34"/>
      <c r="X187" s="34"/>
      <c r="Y187" s="34"/>
      <c r="Z187" s="34"/>
      <c r="AA187" s="34"/>
      <c r="AB187" s="34"/>
      <c r="AC187" s="34"/>
      <c r="AD187" s="34"/>
      <c r="AE187" s="34"/>
      <c r="AF187" s="34"/>
      <c r="AG187" s="34"/>
      <c r="AH187" s="34"/>
      <c r="AI187" s="34"/>
      <c r="AJ187" s="34"/>
      <c r="AK187" s="34"/>
      <c r="AL187" s="34"/>
      <c r="AM187" s="34"/>
    </row>
    <row r="188" spans="1:39">
      <c r="A188" s="140"/>
      <c r="B188" s="34"/>
      <c r="C188" s="34"/>
      <c r="D188" s="34"/>
      <c r="E188" s="34"/>
      <c r="F188" s="34"/>
      <c r="G188" s="34"/>
      <c r="H188" s="34"/>
      <c r="I188" s="34"/>
      <c r="J188" s="34"/>
      <c r="K188" s="34"/>
      <c r="L188" s="34"/>
      <c r="M188" s="34"/>
      <c r="N188" s="34"/>
      <c r="O188" s="34"/>
      <c r="P188" s="34"/>
      <c r="Q188" s="34"/>
      <c r="U188" s="34"/>
      <c r="V188" s="34"/>
      <c r="W188" s="34"/>
      <c r="X188" s="34"/>
      <c r="Y188" s="34"/>
      <c r="Z188" s="34"/>
      <c r="AA188" s="34"/>
      <c r="AB188" s="34"/>
      <c r="AC188" s="34"/>
      <c r="AD188" s="34"/>
      <c r="AE188" s="34"/>
      <c r="AF188" s="34"/>
      <c r="AG188" s="34"/>
      <c r="AH188" s="34"/>
      <c r="AI188" s="34"/>
      <c r="AJ188" s="34"/>
      <c r="AK188" s="34"/>
      <c r="AL188" s="34"/>
      <c r="AM188" s="34"/>
    </row>
    <row r="189" spans="1:39">
      <c r="A189" s="140"/>
      <c r="B189" s="34"/>
      <c r="C189" s="34"/>
      <c r="D189" s="34"/>
      <c r="E189" s="34"/>
      <c r="F189" s="34"/>
      <c r="G189" s="34"/>
      <c r="H189" s="34"/>
      <c r="I189" s="34"/>
      <c r="J189" s="34"/>
      <c r="K189" s="34"/>
      <c r="L189" s="34"/>
      <c r="M189" s="34"/>
      <c r="N189" s="34"/>
      <c r="O189" s="34"/>
      <c r="P189" s="34"/>
      <c r="Q189" s="34"/>
      <c r="U189" s="34"/>
      <c r="V189" s="34"/>
      <c r="W189" s="34"/>
      <c r="X189" s="34"/>
      <c r="Y189" s="34"/>
      <c r="Z189" s="34"/>
      <c r="AA189" s="34"/>
      <c r="AB189" s="34"/>
      <c r="AC189" s="34"/>
      <c r="AD189" s="34"/>
      <c r="AE189" s="34"/>
      <c r="AF189" s="34"/>
      <c r="AG189" s="34"/>
      <c r="AH189" s="34"/>
      <c r="AI189" s="34"/>
      <c r="AJ189" s="34"/>
      <c r="AK189" s="34"/>
      <c r="AL189" s="34"/>
      <c r="AM189" s="34"/>
    </row>
    <row r="190" spans="1:39">
      <c r="A190" s="140"/>
      <c r="B190" s="34"/>
      <c r="C190" s="34"/>
      <c r="D190" s="34"/>
      <c r="E190" s="34"/>
      <c r="F190" s="34"/>
      <c r="G190" s="34"/>
      <c r="H190" s="34"/>
      <c r="I190" s="34"/>
      <c r="J190" s="34"/>
      <c r="K190" s="34"/>
      <c r="L190" s="34"/>
      <c r="M190" s="34"/>
      <c r="N190" s="34"/>
      <c r="O190" s="34"/>
      <c r="P190" s="34"/>
      <c r="Q190" s="34"/>
      <c r="U190" s="34"/>
      <c r="V190" s="34"/>
      <c r="W190" s="34"/>
      <c r="X190" s="34"/>
      <c r="Y190" s="34"/>
      <c r="Z190" s="34"/>
      <c r="AA190" s="34"/>
      <c r="AB190" s="34"/>
      <c r="AC190" s="34"/>
      <c r="AD190" s="34"/>
      <c r="AE190" s="34"/>
      <c r="AF190" s="34"/>
      <c r="AG190" s="34"/>
      <c r="AH190" s="34"/>
      <c r="AI190" s="34"/>
      <c r="AJ190" s="34"/>
      <c r="AK190" s="34"/>
      <c r="AL190" s="34"/>
      <c r="AM190" s="34"/>
    </row>
    <row r="191" spans="1:39">
      <c r="A191" s="140"/>
      <c r="B191" s="34"/>
      <c r="C191" s="34"/>
      <c r="D191" s="34"/>
      <c r="E191" s="34"/>
      <c r="F191" s="34"/>
      <c r="G191" s="34"/>
      <c r="H191" s="34"/>
      <c r="I191" s="34"/>
      <c r="J191" s="34"/>
      <c r="K191" s="34"/>
      <c r="L191" s="34"/>
      <c r="M191" s="34"/>
      <c r="N191" s="34"/>
      <c r="O191" s="34"/>
      <c r="P191" s="34"/>
      <c r="Q191" s="34"/>
      <c r="U191" s="34"/>
      <c r="V191" s="34"/>
      <c r="W191" s="34"/>
      <c r="X191" s="34"/>
      <c r="Y191" s="34"/>
      <c r="Z191" s="34"/>
      <c r="AA191" s="34"/>
      <c r="AB191" s="34"/>
      <c r="AC191" s="34"/>
      <c r="AD191" s="34"/>
      <c r="AE191" s="34"/>
      <c r="AF191" s="34"/>
      <c r="AG191" s="34"/>
      <c r="AH191" s="34"/>
      <c r="AI191" s="34"/>
      <c r="AJ191" s="34"/>
      <c r="AK191" s="34"/>
      <c r="AL191" s="34"/>
      <c r="AM191" s="34"/>
    </row>
    <row r="192" spans="1:39">
      <c r="A192" s="140"/>
      <c r="B192" s="34"/>
      <c r="C192" s="34"/>
      <c r="D192" s="34"/>
      <c r="E192" s="34"/>
      <c r="F192" s="34"/>
      <c r="G192" s="34"/>
      <c r="H192" s="34"/>
      <c r="I192" s="34"/>
      <c r="J192" s="34"/>
      <c r="K192" s="34"/>
      <c r="L192" s="34"/>
      <c r="M192" s="34"/>
      <c r="N192" s="34"/>
      <c r="O192" s="34"/>
      <c r="P192" s="34"/>
      <c r="Q192" s="34"/>
      <c r="U192" s="34"/>
      <c r="V192" s="34"/>
      <c r="W192" s="34"/>
      <c r="X192" s="34"/>
      <c r="Y192" s="34"/>
      <c r="Z192" s="34"/>
      <c r="AA192" s="34"/>
      <c r="AB192" s="34"/>
      <c r="AC192" s="34"/>
      <c r="AD192" s="34"/>
      <c r="AE192" s="34"/>
      <c r="AF192" s="34"/>
      <c r="AG192" s="34"/>
      <c r="AH192" s="34"/>
      <c r="AI192" s="34"/>
      <c r="AJ192" s="34"/>
      <c r="AK192" s="34"/>
      <c r="AL192" s="34"/>
      <c r="AM192" s="34"/>
    </row>
    <row r="193" spans="1:39">
      <c r="A193" s="140"/>
      <c r="B193" s="34"/>
      <c r="C193" s="34"/>
      <c r="D193" s="34"/>
      <c r="E193" s="34"/>
      <c r="F193" s="34"/>
      <c r="G193" s="34"/>
      <c r="H193" s="34"/>
      <c r="I193" s="34"/>
      <c r="J193" s="34"/>
      <c r="K193" s="34"/>
      <c r="L193" s="34"/>
      <c r="M193" s="34"/>
      <c r="N193" s="34"/>
      <c r="O193" s="34"/>
      <c r="P193" s="34"/>
      <c r="Q193" s="34"/>
      <c r="U193" s="34"/>
      <c r="V193" s="34"/>
      <c r="W193" s="34"/>
      <c r="X193" s="34"/>
      <c r="Y193" s="34"/>
      <c r="Z193" s="34"/>
      <c r="AA193" s="34"/>
      <c r="AB193" s="34"/>
      <c r="AC193" s="34"/>
      <c r="AD193" s="34"/>
      <c r="AE193" s="34"/>
      <c r="AF193" s="34"/>
      <c r="AG193" s="34"/>
      <c r="AH193" s="34"/>
      <c r="AI193" s="34"/>
      <c r="AJ193" s="34"/>
      <c r="AK193" s="34"/>
      <c r="AL193" s="34"/>
      <c r="AM193" s="34"/>
    </row>
    <row r="194" spans="1:39">
      <c r="A194" s="140"/>
      <c r="B194" s="34"/>
      <c r="C194" s="34"/>
      <c r="D194" s="34"/>
      <c r="E194" s="34"/>
      <c r="F194" s="34"/>
      <c r="G194" s="34"/>
      <c r="H194" s="34"/>
      <c r="I194" s="34"/>
      <c r="J194" s="34"/>
      <c r="K194" s="34"/>
      <c r="L194" s="34"/>
      <c r="M194" s="34"/>
      <c r="N194" s="34"/>
      <c r="O194" s="34"/>
      <c r="P194" s="34"/>
      <c r="Q194" s="34"/>
      <c r="U194" s="34"/>
      <c r="V194" s="34"/>
      <c r="W194" s="34"/>
      <c r="X194" s="34"/>
      <c r="Y194" s="34"/>
      <c r="Z194" s="34"/>
      <c r="AA194" s="34"/>
      <c r="AB194" s="34"/>
      <c r="AC194" s="34"/>
      <c r="AD194" s="34"/>
      <c r="AE194" s="34"/>
      <c r="AF194" s="34"/>
      <c r="AG194" s="34"/>
      <c r="AH194" s="34"/>
      <c r="AI194" s="34"/>
      <c r="AJ194" s="34"/>
      <c r="AK194" s="34"/>
      <c r="AL194" s="34"/>
      <c r="AM194" s="34"/>
    </row>
    <row r="195" spans="1:39">
      <c r="A195" s="140"/>
      <c r="B195" s="34"/>
      <c r="C195" s="34"/>
      <c r="D195" s="34"/>
      <c r="E195" s="34"/>
      <c r="F195" s="34"/>
      <c r="G195" s="34"/>
      <c r="H195" s="34"/>
      <c r="I195" s="34"/>
      <c r="J195" s="34"/>
      <c r="K195" s="34"/>
      <c r="L195" s="34"/>
      <c r="M195" s="34"/>
      <c r="N195" s="34"/>
      <c r="O195" s="34"/>
      <c r="P195" s="34"/>
      <c r="Q195" s="34"/>
      <c r="U195" s="34"/>
      <c r="V195" s="34"/>
      <c r="W195" s="34"/>
      <c r="X195" s="34"/>
      <c r="Y195" s="34"/>
      <c r="Z195" s="34"/>
      <c r="AA195" s="34"/>
      <c r="AB195" s="34"/>
      <c r="AC195" s="34"/>
      <c r="AD195" s="34"/>
      <c r="AE195" s="34"/>
      <c r="AF195" s="34"/>
      <c r="AG195" s="34"/>
      <c r="AH195" s="34"/>
      <c r="AI195" s="34"/>
      <c r="AJ195" s="34"/>
      <c r="AK195" s="34"/>
      <c r="AL195" s="34"/>
      <c r="AM195" s="34"/>
    </row>
    <row r="196" spans="1:39">
      <c r="A196" s="140"/>
      <c r="B196" s="34"/>
      <c r="C196" s="34"/>
      <c r="D196" s="34"/>
      <c r="E196" s="34"/>
      <c r="F196" s="34"/>
      <c r="G196" s="34"/>
      <c r="H196" s="34"/>
      <c r="I196" s="34"/>
      <c r="J196" s="34"/>
      <c r="K196" s="34"/>
      <c r="L196" s="34"/>
      <c r="M196" s="34"/>
      <c r="N196" s="34"/>
      <c r="O196" s="34"/>
      <c r="P196" s="34"/>
      <c r="Q196" s="34"/>
      <c r="U196" s="34"/>
      <c r="V196" s="34"/>
      <c r="W196" s="34"/>
      <c r="X196" s="34"/>
      <c r="Y196" s="34"/>
      <c r="Z196" s="34"/>
      <c r="AA196" s="34"/>
      <c r="AB196" s="34"/>
      <c r="AC196" s="34"/>
      <c r="AD196" s="34"/>
      <c r="AE196" s="34"/>
      <c r="AF196" s="34"/>
      <c r="AG196" s="34"/>
      <c r="AH196" s="34"/>
      <c r="AI196" s="34"/>
      <c r="AJ196" s="34"/>
      <c r="AK196" s="34"/>
      <c r="AL196" s="34"/>
      <c r="AM196" s="34"/>
    </row>
    <row r="197" spans="1:39">
      <c r="A197" s="140"/>
      <c r="B197" s="34"/>
      <c r="C197" s="34"/>
      <c r="D197" s="34"/>
      <c r="E197" s="34"/>
      <c r="F197" s="34"/>
      <c r="G197" s="34"/>
      <c r="H197" s="34"/>
      <c r="I197" s="34"/>
      <c r="J197" s="34"/>
      <c r="K197" s="34"/>
      <c r="L197" s="34"/>
      <c r="M197" s="34"/>
      <c r="N197" s="34"/>
      <c r="O197" s="34"/>
      <c r="P197" s="34"/>
      <c r="Q197" s="34"/>
      <c r="U197" s="34"/>
      <c r="V197" s="34"/>
      <c r="W197" s="34"/>
      <c r="X197" s="34"/>
      <c r="Y197" s="34"/>
      <c r="Z197" s="34"/>
      <c r="AA197" s="34"/>
      <c r="AB197" s="34"/>
      <c r="AC197" s="34"/>
      <c r="AD197" s="34"/>
      <c r="AE197" s="34"/>
      <c r="AF197" s="34"/>
      <c r="AG197" s="34"/>
      <c r="AH197" s="34"/>
      <c r="AI197" s="34"/>
      <c r="AJ197" s="34"/>
      <c r="AK197" s="34"/>
      <c r="AL197" s="34"/>
      <c r="AM197" s="34"/>
    </row>
    <row r="198" spans="1:39">
      <c r="A198" s="140"/>
      <c r="B198" s="34"/>
      <c r="C198" s="34"/>
      <c r="D198" s="34"/>
      <c r="E198" s="34"/>
      <c r="F198" s="34"/>
      <c r="G198" s="34"/>
      <c r="H198" s="34"/>
      <c r="I198" s="34"/>
      <c r="J198" s="34"/>
      <c r="K198" s="34"/>
      <c r="L198" s="34"/>
      <c r="M198" s="34"/>
      <c r="N198" s="34"/>
      <c r="O198" s="34"/>
      <c r="P198" s="34"/>
      <c r="Q198" s="34"/>
      <c r="U198" s="34"/>
      <c r="V198" s="34"/>
      <c r="W198" s="34"/>
      <c r="X198" s="34"/>
      <c r="Y198" s="34"/>
      <c r="Z198" s="34"/>
      <c r="AA198" s="34"/>
      <c r="AB198" s="34"/>
      <c r="AC198" s="34"/>
      <c r="AD198" s="34"/>
      <c r="AE198" s="34"/>
      <c r="AF198" s="34"/>
      <c r="AG198" s="34"/>
      <c r="AH198" s="34"/>
      <c r="AI198" s="34"/>
      <c r="AJ198" s="34"/>
      <c r="AK198" s="34"/>
      <c r="AL198" s="34"/>
      <c r="AM198" s="34"/>
    </row>
    <row r="199" spans="1:39">
      <c r="A199" s="140"/>
      <c r="B199" s="34"/>
      <c r="C199" s="34"/>
      <c r="D199" s="34"/>
      <c r="E199" s="34"/>
      <c r="F199" s="34"/>
      <c r="G199" s="34"/>
      <c r="H199" s="34"/>
      <c r="I199" s="34"/>
      <c r="J199" s="34"/>
      <c r="K199" s="34"/>
      <c r="L199" s="34"/>
      <c r="M199" s="34"/>
      <c r="N199" s="34"/>
      <c r="O199" s="34"/>
      <c r="P199" s="34"/>
      <c r="Q199" s="34"/>
      <c r="U199" s="34"/>
      <c r="V199" s="34"/>
      <c r="W199" s="34"/>
      <c r="X199" s="34"/>
      <c r="Y199" s="34"/>
      <c r="Z199" s="34"/>
      <c r="AA199" s="34"/>
      <c r="AB199" s="34"/>
      <c r="AC199" s="34"/>
      <c r="AD199" s="34"/>
      <c r="AE199" s="34"/>
      <c r="AF199" s="34"/>
      <c r="AG199" s="34"/>
      <c r="AH199" s="34"/>
      <c r="AI199" s="34"/>
      <c r="AJ199" s="34"/>
      <c r="AK199" s="34"/>
      <c r="AL199" s="34"/>
      <c r="AM199" s="34"/>
    </row>
    <row r="200" spans="1:39">
      <c r="A200" s="140"/>
      <c r="B200" s="34"/>
      <c r="C200" s="34"/>
      <c r="D200" s="34"/>
      <c r="E200" s="34"/>
      <c r="F200" s="34"/>
      <c r="G200" s="34"/>
      <c r="H200" s="34"/>
      <c r="I200" s="34"/>
      <c r="J200" s="34"/>
      <c r="K200" s="34"/>
      <c r="L200" s="34"/>
      <c r="M200" s="34"/>
      <c r="N200" s="34"/>
      <c r="O200" s="34"/>
      <c r="P200" s="34"/>
      <c r="Q200" s="34"/>
      <c r="U200" s="34"/>
      <c r="V200" s="34"/>
      <c r="W200" s="34"/>
      <c r="X200" s="34"/>
      <c r="Y200" s="34"/>
      <c r="Z200" s="34"/>
      <c r="AA200" s="34"/>
      <c r="AB200" s="34"/>
      <c r="AC200" s="34"/>
      <c r="AD200" s="34"/>
      <c r="AE200" s="34"/>
      <c r="AF200" s="34"/>
      <c r="AG200" s="34"/>
      <c r="AH200" s="34"/>
      <c r="AI200" s="34"/>
      <c r="AJ200" s="34"/>
      <c r="AK200" s="34"/>
      <c r="AL200" s="34"/>
      <c r="AM200" s="34"/>
    </row>
    <row r="201" spans="1:39">
      <c r="A201" s="140"/>
      <c r="B201" s="34"/>
      <c r="C201" s="34"/>
      <c r="D201" s="34"/>
      <c r="E201" s="34"/>
      <c r="F201" s="34"/>
      <c r="G201" s="34"/>
      <c r="H201" s="34"/>
      <c r="I201" s="34"/>
      <c r="J201" s="34"/>
      <c r="K201" s="34"/>
      <c r="L201" s="34"/>
      <c r="M201" s="34"/>
      <c r="N201" s="34"/>
      <c r="O201" s="34"/>
      <c r="P201" s="34"/>
      <c r="Q201" s="34"/>
      <c r="U201" s="34"/>
      <c r="V201" s="34"/>
      <c r="W201" s="34"/>
      <c r="X201" s="34"/>
      <c r="Y201" s="34"/>
      <c r="Z201" s="34"/>
      <c r="AA201" s="34"/>
      <c r="AB201" s="34"/>
      <c r="AC201" s="34"/>
      <c r="AD201" s="34"/>
      <c r="AE201" s="34"/>
      <c r="AF201" s="34"/>
      <c r="AG201" s="34"/>
      <c r="AH201" s="34"/>
      <c r="AI201" s="34"/>
      <c r="AJ201" s="34"/>
      <c r="AK201" s="34"/>
      <c r="AL201" s="34"/>
      <c r="AM201" s="34"/>
    </row>
  </sheetData>
  <mergeCells count="5">
    <mergeCell ref="B1:D1"/>
    <mergeCell ref="E1:G1"/>
    <mergeCell ref="H1:K1"/>
    <mergeCell ref="L1:N1"/>
    <mergeCell ref="O1:P1"/>
  </mergeCells>
  <phoneticPr fontId="4"/>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9A68-1E0D-42FB-A491-9EA48555BDD5}">
  <sheetPr codeName="Sheet42"/>
  <dimension ref="A1:F114"/>
  <sheetViews>
    <sheetView workbookViewId="0">
      <pane ySplit="1" topLeftCell="A101" activePane="bottomLeft" state="frozen"/>
      <selection sqref="A1:E1"/>
      <selection pane="bottomLeft" sqref="A1:E1"/>
    </sheetView>
  </sheetViews>
  <sheetFormatPr defaultRowHeight="18.75"/>
  <cols>
    <col min="1" max="1" width="35.25" style="290" customWidth="1"/>
    <col min="2" max="2" width="16.5" style="290" customWidth="1"/>
    <col min="3" max="3" width="14" style="290" customWidth="1"/>
    <col min="4" max="4" width="35.5" style="290" customWidth="1"/>
    <col min="5" max="16384" width="9" style="290"/>
  </cols>
  <sheetData>
    <row r="1" spans="1:6">
      <c r="A1" s="290" t="s">
        <v>19946</v>
      </c>
      <c r="B1" s="290" t="s">
        <v>19947</v>
      </c>
      <c r="C1" s="290" t="s">
        <v>19948</v>
      </c>
      <c r="D1" s="290" t="s">
        <v>19949</v>
      </c>
      <c r="F1" s="290" t="s">
        <v>19950</v>
      </c>
    </row>
    <row r="2" spans="1:6">
      <c r="A2" s="290" t="s">
        <v>19951</v>
      </c>
      <c r="B2" s="290" t="s">
        <v>19952</v>
      </c>
      <c r="D2" s="290" t="s">
        <v>19953</v>
      </c>
      <c r="F2" s="290" t="s">
        <v>19954</v>
      </c>
    </row>
    <row r="3" spans="1:6">
      <c r="A3" s="290" t="s">
        <v>19955</v>
      </c>
      <c r="B3" s="290" t="s">
        <v>19956</v>
      </c>
      <c r="C3" s="290" t="s">
        <v>19957</v>
      </c>
      <c r="D3" s="290" t="s">
        <v>19958</v>
      </c>
      <c r="F3" s="290" t="s">
        <v>19954</v>
      </c>
    </row>
    <row r="4" spans="1:6">
      <c r="A4" s="290" t="s">
        <v>19959</v>
      </c>
      <c r="B4" s="290" t="s">
        <v>19960</v>
      </c>
      <c r="D4" s="290" t="s">
        <v>19961</v>
      </c>
      <c r="F4" s="290" t="s">
        <v>19954</v>
      </c>
    </row>
    <row r="5" spans="1:6">
      <c r="A5" s="290" t="s">
        <v>19962</v>
      </c>
      <c r="B5" s="290" t="s">
        <v>19963</v>
      </c>
      <c r="C5" s="290" t="s">
        <v>19964</v>
      </c>
      <c r="D5" s="290" t="s">
        <v>19965</v>
      </c>
      <c r="F5" s="290" t="s">
        <v>19954</v>
      </c>
    </row>
    <row r="6" spans="1:6">
      <c r="A6" s="290" t="s">
        <v>19966</v>
      </c>
      <c r="B6" s="290" t="s">
        <v>19967</v>
      </c>
      <c r="D6" s="290" t="s">
        <v>19968</v>
      </c>
      <c r="F6" s="290" t="s">
        <v>19954</v>
      </c>
    </row>
    <row r="7" spans="1:6">
      <c r="A7" s="290" t="s">
        <v>19969</v>
      </c>
      <c r="B7" s="290" t="s">
        <v>19970</v>
      </c>
      <c r="D7" s="290" t="s">
        <v>19971</v>
      </c>
      <c r="F7" s="290" t="s">
        <v>19954</v>
      </c>
    </row>
    <row r="8" spans="1:6">
      <c r="A8" s="290" t="s">
        <v>19972</v>
      </c>
      <c r="B8" s="290" t="s">
        <v>19973</v>
      </c>
      <c r="D8" s="290" t="s">
        <v>19974</v>
      </c>
      <c r="F8" s="290" t="s">
        <v>19954</v>
      </c>
    </row>
    <row r="9" spans="1:6">
      <c r="A9" s="290" t="s">
        <v>19975</v>
      </c>
      <c r="B9" s="290" t="s">
        <v>19976</v>
      </c>
      <c r="D9" s="290" t="s">
        <v>19977</v>
      </c>
      <c r="F9" s="290" t="s">
        <v>19954</v>
      </c>
    </row>
    <row r="10" spans="1:6">
      <c r="A10" s="290" t="s">
        <v>19978</v>
      </c>
      <c r="B10" s="290" t="s">
        <v>19960</v>
      </c>
      <c r="D10" s="290" t="s">
        <v>19979</v>
      </c>
      <c r="F10" s="290" t="s">
        <v>19954</v>
      </c>
    </row>
    <row r="11" spans="1:6">
      <c r="A11" s="290" t="s">
        <v>19980</v>
      </c>
      <c r="B11" s="290" t="s">
        <v>19981</v>
      </c>
      <c r="C11" s="290" t="s">
        <v>19957</v>
      </c>
      <c r="D11" s="290" t="s">
        <v>19982</v>
      </c>
      <c r="F11" s="290" t="s">
        <v>19954</v>
      </c>
    </row>
    <row r="12" spans="1:6">
      <c r="A12" s="290" t="s">
        <v>19983</v>
      </c>
      <c r="B12" s="290" t="s">
        <v>19984</v>
      </c>
      <c r="C12" s="290" t="s">
        <v>19985</v>
      </c>
      <c r="D12" s="290" t="s">
        <v>19986</v>
      </c>
      <c r="F12" s="290" t="s">
        <v>19954</v>
      </c>
    </row>
    <row r="13" spans="1:6">
      <c r="A13" s="290" t="s">
        <v>19983</v>
      </c>
      <c r="B13" s="290" t="s">
        <v>19987</v>
      </c>
      <c r="D13" s="290" t="s">
        <v>19988</v>
      </c>
      <c r="F13" s="290" t="s">
        <v>19954</v>
      </c>
    </row>
    <row r="14" spans="1:6">
      <c r="A14" s="290" t="s">
        <v>19989</v>
      </c>
      <c r="B14" s="290" t="s">
        <v>19960</v>
      </c>
      <c r="D14" s="290" t="s">
        <v>19990</v>
      </c>
      <c r="F14" s="290" t="s">
        <v>19954</v>
      </c>
    </row>
    <row r="15" spans="1:6">
      <c r="A15" s="290" t="s">
        <v>19989</v>
      </c>
      <c r="B15" s="290" t="s">
        <v>19991</v>
      </c>
      <c r="C15" s="290" t="s">
        <v>19992</v>
      </c>
      <c r="D15" s="290" t="s">
        <v>19993</v>
      </c>
      <c r="F15" s="290" t="s">
        <v>19954</v>
      </c>
    </row>
    <row r="16" spans="1:6">
      <c r="A16" s="290" t="s">
        <v>19994</v>
      </c>
      <c r="B16" s="290" t="s">
        <v>19995</v>
      </c>
      <c r="C16" s="290" t="s">
        <v>19996</v>
      </c>
      <c r="D16" s="290" t="s">
        <v>19997</v>
      </c>
      <c r="F16" s="290" t="s">
        <v>19954</v>
      </c>
    </row>
    <row r="17" spans="1:6">
      <c r="A17" s="290" t="s">
        <v>19998</v>
      </c>
      <c r="B17" s="290" t="s">
        <v>19960</v>
      </c>
      <c r="D17" s="290" t="s">
        <v>19999</v>
      </c>
      <c r="F17" s="290" t="s">
        <v>19954</v>
      </c>
    </row>
    <row r="18" spans="1:6">
      <c r="A18" s="290" t="s">
        <v>20000</v>
      </c>
      <c r="B18" s="290" t="s">
        <v>19960</v>
      </c>
      <c r="D18" s="290" t="s">
        <v>20001</v>
      </c>
      <c r="F18" s="290" t="s">
        <v>19954</v>
      </c>
    </row>
    <row r="19" spans="1:6">
      <c r="A19" s="290" t="s">
        <v>20000</v>
      </c>
      <c r="B19" s="290" t="s">
        <v>20002</v>
      </c>
      <c r="D19" s="290" t="s">
        <v>20003</v>
      </c>
      <c r="F19" s="290" t="s">
        <v>19954</v>
      </c>
    </row>
    <row r="20" spans="1:6">
      <c r="A20" s="290" t="s">
        <v>20000</v>
      </c>
      <c r="B20" s="290" t="s">
        <v>20004</v>
      </c>
      <c r="D20" s="290" t="s">
        <v>20005</v>
      </c>
      <c r="F20" s="290" t="s">
        <v>19954</v>
      </c>
    </row>
    <row r="21" spans="1:6">
      <c r="A21" s="290" t="s">
        <v>20006</v>
      </c>
      <c r="B21" s="290" t="s">
        <v>20007</v>
      </c>
      <c r="D21" s="290" t="s">
        <v>20008</v>
      </c>
      <c r="F21" s="290" t="s">
        <v>19954</v>
      </c>
    </row>
    <row r="22" spans="1:6">
      <c r="A22" s="290" t="s">
        <v>20006</v>
      </c>
      <c r="B22" s="290" t="s">
        <v>20009</v>
      </c>
      <c r="C22" s="290" t="s">
        <v>19957</v>
      </c>
      <c r="D22" s="290" t="s">
        <v>20010</v>
      </c>
      <c r="F22" s="290" t="s">
        <v>19954</v>
      </c>
    </row>
    <row r="23" spans="1:6">
      <c r="A23" s="290" t="s">
        <v>20011</v>
      </c>
      <c r="B23" s="290" t="s">
        <v>20012</v>
      </c>
      <c r="D23" s="290" t="s">
        <v>20013</v>
      </c>
      <c r="F23" s="290" t="s">
        <v>19954</v>
      </c>
    </row>
    <row r="24" spans="1:6">
      <c r="A24" s="290" t="s">
        <v>20011</v>
      </c>
      <c r="B24" s="290" t="s">
        <v>19960</v>
      </c>
      <c r="D24" s="290" t="s">
        <v>20014</v>
      </c>
      <c r="F24" s="290" t="s">
        <v>19954</v>
      </c>
    </row>
    <row r="25" spans="1:6">
      <c r="A25" s="290" t="s">
        <v>20015</v>
      </c>
      <c r="B25" s="290" t="s">
        <v>20016</v>
      </c>
      <c r="D25" s="290" t="s">
        <v>20017</v>
      </c>
      <c r="F25" s="290" t="s">
        <v>19954</v>
      </c>
    </row>
    <row r="26" spans="1:6">
      <c r="A26" s="290" t="s">
        <v>20018</v>
      </c>
      <c r="B26" s="290" t="s">
        <v>20019</v>
      </c>
      <c r="C26" s="290" t="s">
        <v>20020</v>
      </c>
      <c r="D26" s="290" t="s">
        <v>20021</v>
      </c>
      <c r="F26" s="290" t="s">
        <v>19954</v>
      </c>
    </row>
    <row r="27" spans="1:6">
      <c r="A27" s="290" t="s">
        <v>20022</v>
      </c>
      <c r="B27" s="290" t="s">
        <v>19960</v>
      </c>
      <c r="D27" s="290" t="s">
        <v>20023</v>
      </c>
      <c r="F27" s="290" t="s">
        <v>19954</v>
      </c>
    </row>
    <row r="28" spans="1:6">
      <c r="A28" s="290" t="s">
        <v>20022</v>
      </c>
      <c r="B28" s="290" t="s">
        <v>20024</v>
      </c>
      <c r="D28" s="290" t="s">
        <v>20025</v>
      </c>
      <c r="F28" s="290" t="s">
        <v>19954</v>
      </c>
    </row>
    <row r="29" spans="1:6">
      <c r="A29" s="290" t="s">
        <v>20022</v>
      </c>
      <c r="B29" s="290" t="s">
        <v>20026</v>
      </c>
      <c r="D29" s="290" t="s">
        <v>20027</v>
      </c>
      <c r="F29" s="290" t="s">
        <v>19954</v>
      </c>
    </row>
    <row r="30" spans="1:6">
      <c r="A30" s="290" t="s">
        <v>20028</v>
      </c>
      <c r="B30" s="290" t="s">
        <v>20029</v>
      </c>
      <c r="C30" s="290" t="s">
        <v>20030</v>
      </c>
      <c r="D30" s="290" t="s">
        <v>20031</v>
      </c>
      <c r="F30" s="290" t="s">
        <v>19954</v>
      </c>
    </row>
    <row r="31" spans="1:6">
      <c r="A31" s="290" t="s">
        <v>20032</v>
      </c>
      <c r="B31" s="290" t="s">
        <v>20033</v>
      </c>
      <c r="C31" s="290" t="s">
        <v>20034</v>
      </c>
      <c r="D31" s="290" t="s">
        <v>20035</v>
      </c>
      <c r="F31" s="290" t="s">
        <v>19954</v>
      </c>
    </row>
    <row r="32" spans="1:6">
      <c r="A32" s="290" t="s">
        <v>20036</v>
      </c>
      <c r="B32" s="290" t="s">
        <v>20037</v>
      </c>
      <c r="D32" s="290" t="s">
        <v>20038</v>
      </c>
      <c r="F32" s="290" t="s">
        <v>19954</v>
      </c>
    </row>
    <row r="33" spans="1:6">
      <c r="A33" s="290" t="s">
        <v>20039</v>
      </c>
      <c r="B33" s="290" t="s">
        <v>20040</v>
      </c>
      <c r="D33" s="290" t="s">
        <v>20041</v>
      </c>
      <c r="F33" s="290" t="s">
        <v>19954</v>
      </c>
    </row>
    <row r="34" spans="1:6">
      <c r="A34" s="290" t="s">
        <v>20039</v>
      </c>
      <c r="B34" s="290" t="s">
        <v>20042</v>
      </c>
      <c r="C34" s="290" t="s">
        <v>20034</v>
      </c>
      <c r="D34" s="290" t="s">
        <v>20043</v>
      </c>
      <c r="F34" s="290" t="s">
        <v>19954</v>
      </c>
    </row>
    <row r="35" spans="1:6">
      <c r="A35" s="290" t="s">
        <v>20044</v>
      </c>
      <c r="B35" s="290" t="s">
        <v>20045</v>
      </c>
      <c r="D35" s="290" t="s">
        <v>20046</v>
      </c>
      <c r="F35" s="290" t="s">
        <v>19954</v>
      </c>
    </row>
    <row r="36" spans="1:6">
      <c r="A36" s="290" t="s">
        <v>20044</v>
      </c>
      <c r="B36" s="290" t="s">
        <v>20047</v>
      </c>
      <c r="D36" s="290" t="s">
        <v>20048</v>
      </c>
      <c r="F36" s="290" t="s">
        <v>19954</v>
      </c>
    </row>
    <row r="37" spans="1:6">
      <c r="A37" s="290" t="s">
        <v>20049</v>
      </c>
      <c r="B37" s="290" t="s">
        <v>19960</v>
      </c>
      <c r="D37" s="290" t="s">
        <v>20050</v>
      </c>
      <c r="F37" s="290" t="s">
        <v>19954</v>
      </c>
    </row>
    <row r="38" spans="1:6">
      <c r="A38" s="290" t="s">
        <v>20051</v>
      </c>
      <c r="B38" s="290" t="s">
        <v>19960</v>
      </c>
      <c r="D38" s="290" t="s">
        <v>20052</v>
      </c>
      <c r="F38" s="290" t="s">
        <v>19954</v>
      </c>
    </row>
    <row r="39" spans="1:6">
      <c r="A39" s="290" t="s">
        <v>20053</v>
      </c>
      <c r="B39" s="290" t="s">
        <v>19960</v>
      </c>
      <c r="D39" s="290" t="s">
        <v>20054</v>
      </c>
      <c r="F39" s="290" t="s">
        <v>19954</v>
      </c>
    </row>
    <row r="40" spans="1:6">
      <c r="A40" s="290" t="s">
        <v>20055</v>
      </c>
      <c r="B40" s="290" t="s">
        <v>20056</v>
      </c>
      <c r="C40" s="290" t="s">
        <v>20057</v>
      </c>
      <c r="D40" s="290" t="s">
        <v>20058</v>
      </c>
      <c r="F40" s="290" t="s">
        <v>19954</v>
      </c>
    </row>
    <row r="41" spans="1:6">
      <c r="A41" s="290" t="s">
        <v>20059</v>
      </c>
      <c r="B41" s="290" t="s">
        <v>20060</v>
      </c>
      <c r="C41" s="290" t="s">
        <v>20061</v>
      </c>
      <c r="D41" s="290" t="s">
        <v>20062</v>
      </c>
      <c r="F41" s="290" t="s">
        <v>19954</v>
      </c>
    </row>
    <row r="42" spans="1:6">
      <c r="A42" s="290" t="s">
        <v>20063</v>
      </c>
      <c r="B42" s="290" t="s">
        <v>20064</v>
      </c>
      <c r="D42" s="290" t="s">
        <v>20065</v>
      </c>
      <c r="F42" s="290" t="s">
        <v>19954</v>
      </c>
    </row>
    <row r="43" spans="1:6">
      <c r="A43" s="290" t="s">
        <v>20066</v>
      </c>
      <c r="B43" s="290" t="s">
        <v>19960</v>
      </c>
      <c r="D43" s="290" t="s">
        <v>20067</v>
      </c>
      <c r="F43" s="290" t="s">
        <v>19954</v>
      </c>
    </row>
    <row r="44" spans="1:6">
      <c r="A44" s="290" t="s">
        <v>20068</v>
      </c>
      <c r="B44" s="290" t="s">
        <v>20069</v>
      </c>
      <c r="C44" s="290" t="s">
        <v>20034</v>
      </c>
      <c r="D44" s="290" t="s">
        <v>20070</v>
      </c>
      <c r="F44" s="290" t="s">
        <v>19954</v>
      </c>
    </row>
    <row r="45" spans="1:6">
      <c r="A45" s="290" t="s">
        <v>20071</v>
      </c>
      <c r="B45" s="290" t="s">
        <v>20072</v>
      </c>
      <c r="C45" s="290" t="s">
        <v>20073</v>
      </c>
      <c r="D45" s="290" t="s">
        <v>20074</v>
      </c>
      <c r="F45" s="290" t="s">
        <v>19954</v>
      </c>
    </row>
    <row r="46" spans="1:6">
      <c r="A46" s="290" t="s">
        <v>20075</v>
      </c>
      <c r="B46" s="290" t="s">
        <v>19960</v>
      </c>
      <c r="D46" s="290" t="s">
        <v>20076</v>
      </c>
      <c r="F46" s="290" t="s">
        <v>19954</v>
      </c>
    </row>
    <row r="47" spans="1:6">
      <c r="A47" s="290" t="s">
        <v>20077</v>
      </c>
      <c r="B47" s="290" t="s">
        <v>20078</v>
      </c>
      <c r="C47" s="290" t="s">
        <v>20057</v>
      </c>
      <c r="D47" s="290" t="s">
        <v>20079</v>
      </c>
      <c r="F47" s="290" t="s">
        <v>19954</v>
      </c>
    </row>
    <row r="48" spans="1:6">
      <c r="A48" s="290" t="s">
        <v>20080</v>
      </c>
      <c r="B48" s="290" t="s">
        <v>20081</v>
      </c>
      <c r="D48" s="290" t="s">
        <v>20082</v>
      </c>
      <c r="F48" s="290" t="s">
        <v>19954</v>
      </c>
    </row>
    <row r="49" spans="1:6">
      <c r="A49" s="290" t="s">
        <v>20083</v>
      </c>
      <c r="B49" s="290" t="s">
        <v>19960</v>
      </c>
      <c r="D49" s="290" t="s">
        <v>20084</v>
      </c>
      <c r="F49" s="290" t="s">
        <v>19954</v>
      </c>
    </row>
    <row r="50" spans="1:6">
      <c r="A50" s="290" t="s">
        <v>20083</v>
      </c>
      <c r="B50" s="290" t="s">
        <v>19960</v>
      </c>
      <c r="D50" s="290" t="s">
        <v>20085</v>
      </c>
      <c r="F50" s="290" t="s">
        <v>19954</v>
      </c>
    </row>
    <row r="51" spans="1:6">
      <c r="A51" s="290" t="s">
        <v>20083</v>
      </c>
      <c r="B51" s="290" t="s">
        <v>19960</v>
      </c>
      <c r="D51" s="290" t="s">
        <v>20086</v>
      </c>
      <c r="F51" s="290" t="s">
        <v>19954</v>
      </c>
    </row>
    <row r="52" spans="1:6">
      <c r="A52" s="290" t="s">
        <v>20087</v>
      </c>
      <c r="B52" s="290" t="s">
        <v>20088</v>
      </c>
      <c r="D52" s="290" t="s">
        <v>20089</v>
      </c>
      <c r="F52" s="290" t="s">
        <v>19954</v>
      </c>
    </row>
    <row r="53" spans="1:6">
      <c r="A53" s="290" t="s">
        <v>20090</v>
      </c>
      <c r="B53" s="290" t="s">
        <v>20091</v>
      </c>
      <c r="D53" s="290" t="s">
        <v>20092</v>
      </c>
      <c r="F53" s="290" t="s">
        <v>19954</v>
      </c>
    </row>
    <row r="54" spans="1:6">
      <c r="A54" s="290" t="s">
        <v>20093</v>
      </c>
      <c r="B54" s="290" t="s">
        <v>20094</v>
      </c>
      <c r="D54" s="290" t="s">
        <v>20095</v>
      </c>
      <c r="F54" s="290" t="s">
        <v>19954</v>
      </c>
    </row>
    <row r="55" spans="1:6">
      <c r="A55" s="290" t="s">
        <v>20093</v>
      </c>
      <c r="B55" s="290" t="s">
        <v>20096</v>
      </c>
      <c r="D55" s="290" t="s">
        <v>20097</v>
      </c>
      <c r="F55" s="290" t="s">
        <v>19954</v>
      </c>
    </row>
    <row r="56" spans="1:6">
      <c r="A56" s="290" t="s">
        <v>20093</v>
      </c>
      <c r="B56" s="290" t="s">
        <v>20098</v>
      </c>
      <c r="D56" s="290" t="s">
        <v>20099</v>
      </c>
      <c r="F56" s="290" t="s">
        <v>19954</v>
      </c>
    </row>
    <row r="57" spans="1:6">
      <c r="A57" s="290" t="s">
        <v>20093</v>
      </c>
      <c r="B57" s="290" t="s">
        <v>20100</v>
      </c>
      <c r="D57" s="290" t="s">
        <v>20101</v>
      </c>
      <c r="F57" s="290" t="s">
        <v>19954</v>
      </c>
    </row>
    <row r="58" spans="1:6">
      <c r="A58" s="290" t="s">
        <v>20093</v>
      </c>
      <c r="B58" s="290" t="s">
        <v>20102</v>
      </c>
      <c r="D58" s="290" t="s">
        <v>20103</v>
      </c>
      <c r="F58" s="290" t="s">
        <v>19954</v>
      </c>
    </row>
    <row r="59" spans="1:6">
      <c r="A59" s="290" t="s">
        <v>20104</v>
      </c>
      <c r="B59" s="290" t="s">
        <v>20105</v>
      </c>
      <c r="C59" s="290" t="s">
        <v>20106</v>
      </c>
      <c r="D59" s="290" t="s">
        <v>20107</v>
      </c>
      <c r="F59" s="290" t="s">
        <v>19954</v>
      </c>
    </row>
    <row r="60" spans="1:6">
      <c r="A60" s="290" t="s">
        <v>20104</v>
      </c>
      <c r="B60" s="290" t="s">
        <v>20108</v>
      </c>
      <c r="D60" s="290" t="s">
        <v>20109</v>
      </c>
      <c r="F60" s="290" t="s">
        <v>19954</v>
      </c>
    </row>
    <row r="61" spans="1:6">
      <c r="A61" s="290" t="s">
        <v>20110</v>
      </c>
      <c r="B61" s="290" t="s">
        <v>20111</v>
      </c>
      <c r="C61" s="290" t="s">
        <v>20034</v>
      </c>
      <c r="D61" s="290" t="s">
        <v>20112</v>
      </c>
      <c r="F61" s="290" t="s">
        <v>19954</v>
      </c>
    </row>
    <row r="62" spans="1:6">
      <c r="A62" s="290" t="s">
        <v>20113</v>
      </c>
      <c r="B62" s="290" t="s">
        <v>20114</v>
      </c>
      <c r="D62" s="290" t="s">
        <v>20115</v>
      </c>
      <c r="F62" s="290" t="s">
        <v>19954</v>
      </c>
    </row>
    <row r="63" spans="1:6">
      <c r="A63" s="290" t="s">
        <v>20116</v>
      </c>
      <c r="B63" s="290" t="s">
        <v>20117</v>
      </c>
      <c r="D63" s="290" t="s">
        <v>20118</v>
      </c>
      <c r="F63" s="290" t="s">
        <v>19954</v>
      </c>
    </row>
    <row r="64" spans="1:6">
      <c r="A64" s="290" t="s">
        <v>20119</v>
      </c>
      <c r="B64" s="290" t="s">
        <v>20120</v>
      </c>
      <c r="D64" s="290" t="s">
        <v>20121</v>
      </c>
      <c r="F64" s="290" t="s">
        <v>19954</v>
      </c>
    </row>
    <row r="65" spans="1:6">
      <c r="A65" s="290" t="s">
        <v>20122</v>
      </c>
      <c r="B65" s="290" t="s">
        <v>20123</v>
      </c>
      <c r="C65" s="290" t="s">
        <v>20124</v>
      </c>
      <c r="D65" s="290" t="s">
        <v>20125</v>
      </c>
      <c r="F65" s="290" t="s">
        <v>19954</v>
      </c>
    </row>
    <row r="66" spans="1:6">
      <c r="A66" s="290" t="s">
        <v>20122</v>
      </c>
      <c r="B66" s="290" t="s">
        <v>20126</v>
      </c>
      <c r="D66" s="290" t="s">
        <v>20127</v>
      </c>
      <c r="F66" s="290" t="s">
        <v>19954</v>
      </c>
    </row>
    <row r="67" spans="1:6">
      <c r="A67" s="290" t="s">
        <v>20122</v>
      </c>
      <c r="B67" s="290" t="s">
        <v>20128</v>
      </c>
      <c r="D67" s="290" t="s">
        <v>20129</v>
      </c>
      <c r="F67" s="290" t="s">
        <v>19954</v>
      </c>
    </row>
    <row r="68" spans="1:6">
      <c r="A68" s="290" t="s">
        <v>20122</v>
      </c>
      <c r="B68" s="290" t="s">
        <v>20130</v>
      </c>
      <c r="C68" s="290" t="s">
        <v>20124</v>
      </c>
      <c r="D68" s="290" t="s">
        <v>20131</v>
      </c>
      <c r="F68" s="290" t="s">
        <v>19954</v>
      </c>
    </row>
    <row r="69" spans="1:6">
      <c r="A69" s="290" t="s">
        <v>20122</v>
      </c>
      <c r="B69" s="290" t="s">
        <v>20132</v>
      </c>
      <c r="D69" s="290" t="s">
        <v>20133</v>
      </c>
      <c r="F69" s="290" t="s">
        <v>19954</v>
      </c>
    </row>
    <row r="70" spans="1:6">
      <c r="A70" s="290" t="s">
        <v>20122</v>
      </c>
      <c r="B70" s="290" t="s">
        <v>20134</v>
      </c>
      <c r="D70" s="290" t="s">
        <v>20135</v>
      </c>
      <c r="F70" s="290" t="s">
        <v>19954</v>
      </c>
    </row>
    <row r="71" spans="1:6">
      <c r="A71" s="290" t="s">
        <v>20122</v>
      </c>
      <c r="B71" s="290" t="s">
        <v>20136</v>
      </c>
      <c r="D71" s="290" t="s">
        <v>20137</v>
      </c>
      <c r="F71" s="290" t="s">
        <v>19954</v>
      </c>
    </row>
    <row r="72" spans="1:6" ht="19.5" thickBot="1">
      <c r="A72" s="290" t="s">
        <v>20122</v>
      </c>
      <c r="B72" s="290" t="s">
        <v>20138</v>
      </c>
      <c r="C72" s="290" t="s">
        <v>19985</v>
      </c>
      <c r="D72" s="290" t="s">
        <v>20139</v>
      </c>
      <c r="F72" s="290" t="s">
        <v>19954</v>
      </c>
    </row>
    <row r="73" spans="1:6" s="319" customFormat="1" ht="12.75" thickTop="1">
      <c r="A73" s="315" t="s">
        <v>20140</v>
      </c>
      <c r="B73" s="316" t="s">
        <v>20141</v>
      </c>
      <c r="C73" s="317"/>
      <c r="D73" s="318" t="s">
        <v>20142</v>
      </c>
      <c r="F73" s="319" t="s">
        <v>20143</v>
      </c>
    </row>
    <row r="74" spans="1:6" s="319" customFormat="1" ht="12">
      <c r="A74" s="320" t="s">
        <v>20144</v>
      </c>
      <c r="B74" s="321" t="s">
        <v>20145</v>
      </c>
      <c r="C74" s="322"/>
      <c r="D74" s="323" t="s">
        <v>20146</v>
      </c>
      <c r="F74" s="319" t="s">
        <v>20143</v>
      </c>
    </row>
    <row r="75" spans="1:6" s="319" customFormat="1" ht="12">
      <c r="A75" s="320" t="s">
        <v>20147</v>
      </c>
      <c r="B75" s="321" t="s">
        <v>20148</v>
      </c>
      <c r="C75" s="322"/>
      <c r="D75" s="323" t="s">
        <v>20149</v>
      </c>
      <c r="F75" s="319" t="s">
        <v>20143</v>
      </c>
    </row>
    <row r="76" spans="1:6" s="319" customFormat="1" ht="12">
      <c r="A76" s="320" t="s">
        <v>20150</v>
      </c>
      <c r="B76" s="321" t="s">
        <v>20151</v>
      </c>
      <c r="C76" s="322"/>
      <c r="D76" s="323" t="s">
        <v>20152</v>
      </c>
      <c r="F76" s="319" t="s">
        <v>20143</v>
      </c>
    </row>
    <row r="77" spans="1:6" s="319" customFormat="1" ht="12">
      <c r="A77" s="320" t="s">
        <v>20150</v>
      </c>
      <c r="B77" s="321" t="s">
        <v>20153</v>
      </c>
      <c r="C77" s="322"/>
      <c r="D77" s="324" t="s">
        <v>20154</v>
      </c>
      <c r="F77" s="319" t="s">
        <v>20143</v>
      </c>
    </row>
    <row r="78" spans="1:6" s="319" customFormat="1" ht="12">
      <c r="A78" s="320" t="s">
        <v>20155</v>
      </c>
      <c r="B78" s="321" t="s">
        <v>20156</v>
      </c>
      <c r="C78" s="322"/>
      <c r="D78" s="323" t="s">
        <v>20157</v>
      </c>
      <c r="F78" s="319" t="s">
        <v>20143</v>
      </c>
    </row>
    <row r="79" spans="1:6" s="319" customFormat="1" ht="12">
      <c r="A79" s="320" t="s">
        <v>20158</v>
      </c>
      <c r="B79" s="321" t="s">
        <v>20159</v>
      </c>
      <c r="C79" s="322"/>
      <c r="D79" s="323" t="s">
        <v>20160</v>
      </c>
      <c r="F79" s="319" t="s">
        <v>20143</v>
      </c>
    </row>
    <row r="80" spans="1:6" s="319" customFormat="1" ht="12">
      <c r="A80" s="320" t="s">
        <v>20161</v>
      </c>
      <c r="B80" s="321" t="s">
        <v>20162</v>
      </c>
      <c r="C80" s="322"/>
      <c r="D80" s="323" t="s">
        <v>20163</v>
      </c>
      <c r="F80" s="319" t="s">
        <v>20143</v>
      </c>
    </row>
    <row r="81" spans="1:6" s="319" customFormat="1" ht="12">
      <c r="A81" s="320" t="s">
        <v>20164</v>
      </c>
      <c r="B81" s="321" t="s">
        <v>20165</v>
      </c>
      <c r="C81" s="322"/>
      <c r="D81" s="323" t="s">
        <v>20166</v>
      </c>
      <c r="F81" s="319" t="s">
        <v>20143</v>
      </c>
    </row>
    <row r="82" spans="1:6" s="319" customFormat="1" ht="12">
      <c r="A82" s="320" t="s">
        <v>20164</v>
      </c>
      <c r="B82" s="321" t="s">
        <v>20167</v>
      </c>
      <c r="C82" s="322"/>
      <c r="D82" s="323" t="s">
        <v>20168</v>
      </c>
      <c r="F82" s="319" t="s">
        <v>20143</v>
      </c>
    </row>
    <row r="83" spans="1:6" s="319" customFormat="1" ht="12">
      <c r="A83" s="320" t="s">
        <v>20164</v>
      </c>
      <c r="B83" s="321" t="s">
        <v>20169</v>
      </c>
      <c r="C83" s="322"/>
      <c r="D83" s="323" t="s">
        <v>20170</v>
      </c>
      <c r="F83" s="319" t="s">
        <v>20143</v>
      </c>
    </row>
    <row r="84" spans="1:6" s="319" customFormat="1" ht="12">
      <c r="A84" s="320" t="s">
        <v>20164</v>
      </c>
      <c r="B84" s="321" t="s">
        <v>20171</v>
      </c>
      <c r="C84" s="322"/>
      <c r="D84" s="323" t="s">
        <v>20172</v>
      </c>
      <c r="F84" s="319" t="s">
        <v>20143</v>
      </c>
    </row>
    <row r="85" spans="1:6" s="319" customFormat="1" ht="12">
      <c r="A85" s="320" t="s">
        <v>20173</v>
      </c>
      <c r="B85" s="321" t="s">
        <v>20174</v>
      </c>
      <c r="C85" s="322"/>
      <c r="D85" s="323" t="s">
        <v>20175</v>
      </c>
      <c r="F85" s="319" t="s">
        <v>20143</v>
      </c>
    </row>
    <row r="86" spans="1:6" s="319" customFormat="1" ht="12">
      <c r="A86" s="320" t="s">
        <v>20176</v>
      </c>
      <c r="B86" s="321" t="s">
        <v>20177</v>
      </c>
      <c r="C86" s="322"/>
      <c r="D86" s="323" t="s">
        <v>20178</v>
      </c>
      <c r="F86" s="319" t="s">
        <v>20143</v>
      </c>
    </row>
    <row r="87" spans="1:6" s="319" customFormat="1" ht="12">
      <c r="A87" s="320" t="s">
        <v>20179</v>
      </c>
      <c r="B87" s="321" t="s">
        <v>20180</v>
      </c>
      <c r="C87" s="322"/>
      <c r="D87" s="323" t="s">
        <v>20181</v>
      </c>
      <c r="F87" s="319" t="s">
        <v>20143</v>
      </c>
    </row>
    <row r="88" spans="1:6" s="319" customFormat="1" ht="12">
      <c r="A88" s="320" t="s">
        <v>20182</v>
      </c>
      <c r="B88" s="321" t="s">
        <v>20183</v>
      </c>
      <c r="C88" s="322"/>
      <c r="D88" s="323" t="s">
        <v>20184</v>
      </c>
      <c r="F88" s="319" t="s">
        <v>20143</v>
      </c>
    </row>
    <row r="89" spans="1:6" s="319" customFormat="1" ht="12">
      <c r="A89" s="320" t="s">
        <v>20185</v>
      </c>
      <c r="B89" s="321" t="s">
        <v>20186</v>
      </c>
      <c r="C89" s="322"/>
      <c r="D89" s="323" t="s">
        <v>20187</v>
      </c>
      <c r="F89" s="319" t="s">
        <v>20143</v>
      </c>
    </row>
    <row r="90" spans="1:6" s="319" customFormat="1" ht="12">
      <c r="A90" s="320" t="s">
        <v>20188</v>
      </c>
      <c r="B90" s="321" t="s">
        <v>20186</v>
      </c>
      <c r="C90" s="322"/>
      <c r="D90" s="323" t="s">
        <v>20189</v>
      </c>
      <c r="F90" s="319" t="s">
        <v>20143</v>
      </c>
    </row>
    <row r="91" spans="1:6" s="319" customFormat="1" ht="12">
      <c r="A91" s="320" t="s">
        <v>20190</v>
      </c>
      <c r="B91" s="321" t="s">
        <v>20186</v>
      </c>
      <c r="C91" s="322"/>
      <c r="D91" s="323" t="s">
        <v>20191</v>
      </c>
      <c r="F91" s="319" t="s">
        <v>20143</v>
      </c>
    </row>
    <row r="92" spans="1:6" s="319" customFormat="1" ht="12">
      <c r="A92" s="320" t="s">
        <v>20192</v>
      </c>
      <c r="B92" s="321" t="s">
        <v>20186</v>
      </c>
      <c r="C92" s="322"/>
      <c r="D92" s="323" t="s">
        <v>20193</v>
      </c>
      <c r="F92" s="319" t="s">
        <v>20143</v>
      </c>
    </row>
    <row r="93" spans="1:6" s="319" customFormat="1" ht="12">
      <c r="A93" s="320" t="s">
        <v>20194</v>
      </c>
      <c r="B93" s="321" t="s">
        <v>20186</v>
      </c>
      <c r="C93" s="322"/>
      <c r="D93" s="323" t="s">
        <v>20195</v>
      </c>
      <c r="F93" s="319" t="s">
        <v>20143</v>
      </c>
    </row>
    <row r="94" spans="1:6" s="319" customFormat="1" ht="12">
      <c r="A94" s="320" t="s">
        <v>20196</v>
      </c>
      <c r="B94" s="321" t="s">
        <v>20186</v>
      </c>
      <c r="C94" s="322"/>
      <c r="D94" s="323" t="s">
        <v>20197</v>
      </c>
      <c r="F94" s="319" t="s">
        <v>20143</v>
      </c>
    </row>
    <row r="95" spans="1:6" s="319" customFormat="1" ht="12">
      <c r="A95" s="320" t="s">
        <v>20198</v>
      </c>
      <c r="B95" s="321" t="s">
        <v>20186</v>
      </c>
      <c r="C95" s="322"/>
      <c r="D95" s="323" t="s">
        <v>20199</v>
      </c>
      <c r="F95" s="319" t="s">
        <v>20143</v>
      </c>
    </row>
    <row r="96" spans="1:6" s="319" customFormat="1" ht="12">
      <c r="A96" s="320" t="s">
        <v>20200</v>
      </c>
      <c r="B96" s="321" t="s">
        <v>20186</v>
      </c>
      <c r="C96" s="322"/>
      <c r="D96" s="323" t="s">
        <v>20201</v>
      </c>
      <c r="F96" s="319" t="s">
        <v>20143</v>
      </c>
    </row>
    <row r="97" spans="1:6" s="319" customFormat="1" ht="12">
      <c r="A97" s="320" t="s">
        <v>20202</v>
      </c>
      <c r="B97" s="321" t="s">
        <v>20203</v>
      </c>
      <c r="C97" s="322"/>
      <c r="D97" s="323" t="s">
        <v>20204</v>
      </c>
      <c r="F97" s="319" t="s">
        <v>20143</v>
      </c>
    </row>
    <row r="98" spans="1:6" s="319" customFormat="1" ht="12">
      <c r="A98" s="320" t="s">
        <v>20202</v>
      </c>
      <c r="B98" s="321" t="s">
        <v>20205</v>
      </c>
      <c r="C98" s="322"/>
      <c r="D98" s="323" t="s">
        <v>20206</v>
      </c>
      <c r="F98" s="319" t="s">
        <v>20143</v>
      </c>
    </row>
    <row r="99" spans="1:6" s="319" customFormat="1" ht="12">
      <c r="A99" s="320" t="s">
        <v>20207</v>
      </c>
      <c r="B99" s="321" t="s">
        <v>20208</v>
      </c>
      <c r="C99" s="322"/>
      <c r="D99" s="323" t="s">
        <v>20209</v>
      </c>
      <c r="F99" s="319" t="s">
        <v>20143</v>
      </c>
    </row>
    <row r="100" spans="1:6" s="319" customFormat="1" ht="12">
      <c r="A100" s="325" t="s">
        <v>20210</v>
      </c>
      <c r="B100" s="326" t="s">
        <v>20211</v>
      </c>
      <c r="C100" s="327"/>
      <c r="D100" s="328" t="s">
        <v>20212</v>
      </c>
      <c r="F100" s="319" t="s">
        <v>20143</v>
      </c>
    </row>
    <row r="101" spans="1:6" s="319" customFormat="1" ht="12">
      <c r="A101" s="329" t="s">
        <v>20213</v>
      </c>
      <c r="B101" s="326" t="s">
        <v>20214</v>
      </c>
      <c r="C101" s="327"/>
      <c r="D101" s="328" t="s">
        <v>20215</v>
      </c>
      <c r="F101" s="319" t="s">
        <v>20143</v>
      </c>
    </row>
    <row r="102" spans="1:6" s="319" customFormat="1" ht="12">
      <c r="A102" s="330" t="s">
        <v>20216</v>
      </c>
      <c r="B102" s="331" t="s">
        <v>20217</v>
      </c>
      <c r="C102" s="332"/>
      <c r="D102" s="333" t="s">
        <v>20218</v>
      </c>
      <c r="F102" s="319" t="s">
        <v>20143</v>
      </c>
    </row>
    <row r="103" spans="1:6" s="319" customFormat="1" ht="12">
      <c r="A103" s="334" t="s">
        <v>20216</v>
      </c>
      <c r="B103" s="335" t="s">
        <v>20219</v>
      </c>
      <c r="C103" s="336"/>
      <c r="D103" s="337" t="s">
        <v>20220</v>
      </c>
      <c r="F103" s="319" t="s">
        <v>20143</v>
      </c>
    </row>
    <row r="104" spans="1:6" s="319" customFormat="1" ht="12">
      <c r="A104" s="338" t="s">
        <v>20221</v>
      </c>
      <c r="B104" s="339" t="s">
        <v>20222</v>
      </c>
      <c r="C104" s="340"/>
      <c r="D104" s="341" t="s">
        <v>20223</v>
      </c>
      <c r="F104" s="319" t="s">
        <v>20143</v>
      </c>
    </row>
    <row r="105" spans="1:6" s="319" customFormat="1" ht="12">
      <c r="A105" s="338"/>
      <c r="B105" s="339"/>
      <c r="C105" s="340"/>
      <c r="D105" s="341"/>
      <c r="F105" s="319" t="s">
        <v>20143</v>
      </c>
    </row>
    <row r="106" spans="1:6" s="319" customFormat="1" ht="12">
      <c r="A106" s="338" t="s">
        <v>20224</v>
      </c>
      <c r="B106" s="339" t="s">
        <v>20225</v>
      </c>
      <c r="C106" s="340"/>
      <c r="D106" s="341" t="s">
        <v>20226</v>
      </c>
      <c r="F106" s="319" t="s">
        <v>20143</v>
      </c>
    </row>
    <row r="107" spans="1:6" s="319" customFormat="1" ht="12">
      <c r="A107" s="338" t="s">
        <v>20227</v>
      </c>
      <c r="B107" s="339" t="s">
        <v>20228</v>
      </c>
      <c r="C107" s="340"/>
      <c r="D107" s="341" t="s">
        <v>20229</v>
      </c>
      <c r="F107" s="319" t="s">
        <v>20143</v>
      </c>
    </row>
    <row r="108" spans="1:6" s="319" customFormat="1" ht="12">
      <c r="A108" s="338" t="s">
        <v>20230</v>
      </c>
      <c r="B108" s="339" t="s">
        <v>20231</v>
      </c>
      <c r="C108" s="340"/>
      <c r="D108" s="341" t="s">
        <v>20232</v>
      </c>
      <c r="F108" s="319" t="s">
        <v>20143</v>
      </c>
    </row>
    <row r="109" spans="1:6" s="319" customFormat="1" ht="12">
      <c r="A109" s="338" t="s">
        <v>20233</v>
      </c>
      <c r="B109" s="339" t="s">
        <v>20234</v>
      </c>
      <c r="C109" s="340"/>
      <c r="D109" s="341" t="s">
        <v>20235</v>
      </c>
      <c r="F109" s="319" t="s">
        <v>20143</v>
      </c>
    </row>
    <row r="110" spans="1:6" s="319" customFormat="1" ht="14.25">
      <c r="A110" s="342" t="s">
        <v>20236</v>
      </c>
      <c r="B110" s="342" t="s">
        <v>20237</v>
      </c>
      <c r="C110" s="342"/>
      <c r="D110" s="343" t="s">
        <v>20238</v>
      </c>
      <c r="F110" s="319" t="s">
        <v>20143</v>
      </c>
    </row>
    <row r="111" spans="1:6" s="319" customFormat="1" ht="14.25">
      <c r="A111" s="342" t="s">
        <v>20239</v>
      </c>
      <c r="B111" s="344"/>
      <c r="C111" s="344"/>
      <c r="D111" s="345" t="s">
        <v>20240</v>
      </c>
      <c r="F111" s="319" t="s">
        <v>20143</v>
      </c>
    </row>
    <row r="112" spans="1:6" s="319" customFormat="1" ht="16.5">
      <c r="A112" s="344" t="s">
        <v>20241</v>
      </c>
      <c r="B112" s="346" t="s">
        <v>20242</v>
      </c>
      <c r="C112" s="346"/>
      <c r="D112" s="345" t="s">
        <v>20243</v>
      </c>
      <c r="F112" s="319" t="s">
        <v>20143</v>
      </c>
    </row>
    <row r="113" spans="1:6" s="319" customFormat="1" ht="14.25">
      <c r="A113" s="344" t="s">
        <v>20244</v>
      </c>
      <c r="B113" s="344"/>
      <c r="C113" s="344"/>
      <c r="D113" s="345" t="s">
        <v>20245</v>
      </c>
      <c r="F113" s="319" t="s">
        <v>20143</v>
      </c>
    </row>
    <row r="114" spans="1:6" s="319" customFormat="1" ht="14.25">
      <c r="A114" s="344" t="s">
        <v>20246</v>
      </c>
      <c r="B114" s="344" t="s">
        <v>20247</v>
      </c>
      <c r="C114" s="347"/>
      <c r="D114" s="348" t="s">
        <v>20248</v>
      </c>
      <c r="F114" s="319" t="s">
        <v>20143</v>
      </c>
    </row>
  </sheetData>
  <phoneticPr fontId="4"/>
  <hyperlinks>
    <hyperlink ref="D92" r:id="rId1" xr:uid="{6533AFA8-252A-47E9-9DE9-7795F99D2BDC}"/>
    <hyperlink ref="D93" r:id="rId2" xr:uid="{850064FC-8045-44C4-9ACD-47B2FFB7FBA1}"/>
    <hyperlink ref="D89" r:id="rId3" xr:uid="{54256FFA-1382-4B14-8548-CAD3E58D90D3}"/>
    <hyperlink ref="D90" r:id="rId4" xr:uid="{4B8AFE94-8982-4512-89C8-F860B94BBA46}"/>
    <hyperlink ref="D91" r:id="rId5" xr:uid="{4131203F-4038-4F21-B468-D582A7EB85CD}"/>
    <hyperlink ref="D95" r:id="rId6" xr:uid="{C00691B8-E976-46FE-AC6E-7168D6AB8D90}"/>
    <hyperlink ref="D94" r:id="rId7" xr:uid="{87C1C286-5328-418B-8EEA-FA6109A76DBF}"/>
    <hyperlink ref="D96" r:id="rId8" xr:uid="{DFD00134-B97A-48AE-8F3F-B75CACAF8A0D}"/>
    <hyperlink ref="D100" r:id="rId9" xr:uid="{F38C376B-7886-4B58-A1D7-8559E6FF60F1}"/>
    <hyperlink ref="D101" r:id="rId10" xr:uid="{23F9E23F-0172-4B35-83D5-2D287EA23771}"/>
    <hyperlink ref="D102" r:id="rId11" xr:uid="{B4579E74-2A07-4CB9-96C9-DAE0E788F9D3}"/>
    <hyperlink ref="D103" r:id="rId12" xr:uid="{991B376A-C26A-4566-9EC2-255B0911E031}"/>
    <hyperlink ref="D110" r:id="rId13" xr:uid="{C187437C-1DC0-4D80-B989-4FB34AFF4564}"/>
    <hyperlink ref="D111" r:id="rId14" xr:uid="{8DDCC417-F86A-4815-96FE-62774D792B86}"/>
    <hyperlink ref="D112" r:id="rId15" xr:uid="{174B7637-74DE-4F01-A2EF-492B414ACC88}"/>
    <hyperlink ref="D113" r:id="rId16" xr:uid="{9DCA41F8-4009-4DD1-9692-D805E28385F5}"/>
    <hyperlink ref="D114" r:id="rId17" display="mailto:t.ito@bright-g.jp" xr:uid="{C42CACB6-10DA-4F63-B167-9C84D26C5306}"/>
  </hyperlinks>
  <pageMargins left="0.7" right="0.7" top="0.75" bottom="0.75" header="0.3" footer="0.3"/>
  <pageSetup paperSize="9" orientation="portrait" horizontalDpi="1200" verticalDpi="1200" r:id="rId1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D29CA-B437-47B3-AA3D-92D04E3EA1C3}">
  <sheetPr codeName="Sheet43"/>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349" customWidth="1"/>
    <col min="2" max="2" width="36.625" style="349" customWidth="1"/>
    <col min="3" max="3" width="20.75" style="349" customWidth="1"/>
    <col min="4" max="4" width="38" style="349" customWidth="1"/>
    <col min="5" max="5" width="29.25" style="349" customWidth="1"/>
    <col min="6" max="6" width="16.25" style="349" customWidth="1"/>
    <col min="7" max="7" width="15.75" style="349" customWidth="1"/>
    <col min="8" max="8" width="9" style="350"/>
    <col min="9" max="16384" width="9" style="349"/>
  </cols>
  <sheetData>
    <row r="1" spans="1:10">
      <c r="A1" s="349" t="s">
        <v>10745</v>
      </c>
      <c r="B1" s="349" t="s">
        <v>19960</v>
      </c>
      <c r="C1" s="349" t="s">
        <v>20249</v>
      </c>
      <c r="D1" s="349" t="s">
        <v>20250</v>
      </c>
      <c r="E1" s="349" t="s">
        <v>20251</v>
      </c>
      <c r="F1" s="349" t="s">
        <v>20252</v>
      </c>
      <c r="G1" s="349" t="s">
        <v>19950</v>
      </c>
      <c r="H1" s="350" t="s">
        <v>20253</v>
      </c>
    </row>
    <row r="2" spans="1:10">
      <c r="D2" s="349" t="s">
        <v>20254</v>
      </c>
    </row>
    <row r="3" spans="1:10">
      <c r="D3" s="349" t="s">
        <v>20255</v>
      </c>
      <c r="J3" s="349" t="str">
        <f>IF(D2=D3,"OK","")</f>
        <v/>
      </c>
    </row>
    <row r="4" spans="1:10">
      <c r="A4" s="349" t="s">
        <v>20256</v>
      </c>
      <c r="B4" s="349" t="s">
        <v>20257</v>
      </c>
      <c r="C4" s="349" t="s">
        <v>20258</v>
      </c>
      <c r="D4" s="349" t="s">
        <v>20259</v>
      </c>
      <c r="G4" s="349" t="s">
        <v>19954</v>
      </c>
      <c r="J4" s="349" t="str">
        <f t="shared" ref="J4:J67" si="0">IF(D3=D4,"OK","")</f>
        <v/>
      </c>
    </row>
    <row r="5" spans="1:10">
      <c r="A5" s="349" t="s">
        <v>20260</v>
      </c>
      <c r="B5" s="349" t="s">
        <v>20261</v>
      </c>
      <c r="C5" s="349" t="s">
        <v>20262</v>
      </c>
      <c r="D5" s="349" t="s">
        <v>20263</v>
      </c>
      <c r="G5" s="349" t="s">
        <v>19954</v>
      </c>
      <c r="J5" s="349" t="str">
        <f t="shared" si="0"/>
        <v/>
      </c>
    </row>
    <row r="6" spans="1:10">
      <c r="D6" s="349" t="s">
        <v>20264</v>
      </c>
      <c r="J6" s="349" t="str">
        <f t="shared" si="0"/>
        <v/>
      </c>
    </row>
    <row r="7" spans="1:10">
      <c r="D7" s="349" t="s">
        <v>20265</v>
      </c>
      <c r="J7" s="349" t="str">
        <f t="shared" si="0"/>
        <v/>
      </c>
    </row>
    <row r="8" spans="1:10">
      <c r="D8" s="349" t="s">
        <v>20266</v>
      </c>
      <c r="J8" s="349" t="str">
        <f t="shared" si="0"/>
        <v/>
      </c>
    </row>
    <row r="9" spans="1:10">
      <c r="D9" s="349" t="s">
        <v>20267</v>
      </c>
      <c r="J9" s="349" t="str">
        <f t="shared" si="0"/>
        <v/>
      </c>
    </row>
    <row r="10" spans="1:10">
      <c r="D10" s="349" t="s">
        <v>20268</v>
      </c>
      <c r="J10" s="349" t="str">
        <f t="shared" si="0"/>
        <v/>
      </c>
    </row>
    <row r="11" spans="1:10">
      <c r="D11" s="349" t="s">
        <v>20269</v>
      </c>
      <c r="J11" s="349" t="str">
        <f t="shared" si="0"/>
        <v/>
      </c>
    </row>
    <row r="12" spans="1:10">
      <c r="A12" s="349" t="s">
        <v>20270</v>
      </c>
      <c r="B12" s="349" t="s">
        <v>20271</v>
      </c>
      <c r="C12" s="349" t="s">
        <v>20272</v>
      </c>
      <c r="D12" s="349" t="s">
        <v>20273</v>
      </c>
      <c r="G12" s="349" t="s">
        <v>19954</v>
      </c>
      <c r="J12" s="349" t="str">
        <f t="shared" si="0"/>
        <v/>
      </c>
    </row>
    <row r="13" spans="1:10">
      <c r="D13" s="349" t="s">
        <v>20274</v>
      </c>
      <c r="J13" s="349" t="str">
        <f t="shared" si="0"/>
        <v/>
      </c>
    </row>
    <row r="14" spans="1:10">
      <c r="D14" s="349" t="s">
        <v>20275</v>
      </c>
      <c r="J14" s="349" t="str">
        <f t="shared" si="0"/>
        <v/>
      </c>
    </row>
    <row r="15" spans="1:10">
      <c r="D15" s="349" t="s">
        <v>20276</v>
      </c>
      <c r="J15" s="349" t="str">
        <f t="shared" si="0"/>
        <v/>
      </c>
    </row>
    <row r="16" spans="1:10">
      <c r="D16" s="349" t="s">
        <v>20277</v>
      </c>
      <c r="J16" s="349" t="str">
        <f t="shared" si="0"/>
        <v/>
      </c>
    </row>
    <row r="17" spans="1:10" ht="18.75">
      <c r="A17" s="290"/>
      <c r="B17" s="290" t="s">
        <v>20278</v>
      </c>
      <c r="C17" s="290"/>
      <c r="D17" s="290" t="s">
        <v>20279</v>
      </c>
      <c r="E17" s="290"/>
      <c r="F17" s="290"/>
      <c r="G17" s="290"/>
      <c r="H17" s="290"/>
      <c r="I17" s="290"/>
      <c r="J17" s="349" t="str">
        <f t="shared" si="0"/>
        <v/>
      </c>
    </row>
    <row r="18" spans="1:10">
      <c r="D18" s="349" t="s">
        <v>20280</v>
      </c>
      <c r="J18" s="349" t="str">
        <f t="shared" si="0"/>
        <v/>
      </c>
    </row>
    <row r="19" spans="1:10">
      <c r="D19" s="349" t="s">
        <v>20281</v>
      </c>
      <c r="J19" s="349" t="str">
        <f t="shared" si="0"/>
        <v/>
      </c>
    </row>
    <row r="20" spans="1:10">
      <c r="D20" s="349" t="s">
        <v>20282</v>
      </c>
      <c r="J20" s="349" t="str">
        <f t="shared" si="0"/>
        <v/>
      </c>
    </row>
    <row r="21" spans="1:10" ht="18.75">
      <c r="A21" s="290"/>
      <c r="B21" s="290" t="s">
        <v>20283</v>
      </c>
      <c r="C21" s="290"/>
      <c r="D21" s="290" t="s">
        <v>20284</v>
      </c>
      <c r="E21" s="290"/>
      <c r="F21" s="290"/>
      <c r="G21" s="290"/>
      <c r="H21" s="290"/>
      <c r="I21" s="290"/>
      <c r="J21" s="349" t="str">
        <f t="shared" si="0"/>
        <v/>
      </c>
    </row>
    <row r="22" spans="1:10" ht="18.75">
      <c r="A22" s="290"/>
      <c r="B22" s="290" t="s">
        <v>20285</v>
      </c>
      <c r="C22" s="290"/>
      <c r="D22" s="290" t="s">
        <v>20286</v>
      </c>
      <c r="E22" s="290"/>
      <c r="F22" s="290"/>
      <c r="G22" s="290"/>
      <c r="H22" s="290"/>
      <c r="I22" s="290"/>
      <c r="J22" s="349" t="str">
        <f t="shared" si="0"/>
        <v/>
      </c>
    </row>
    <row r="23" spans="1:10" ht="18.75">
      <c r="A23" s="290"/>
      <c r="B23" s="290" t="s">
        <v>20287</v>
      </c>
      <c r="C23" s="290"/>
      <c r="D23" s="290" t="s">
        <v>20288</v>
      </c>
      <c r="E23" s="290"/>
      <c r="F23" s="290"/>
      <c r="G23" s="290"/>
      <c r="H23" s="290"/>
      <c r="I23" s="290"/>
      <c r="J23" s="349" t="str">
        <f t="shared" si="0"/>
        <v/>
      </c>
    </row>
    <row r="24" spans="1:10">
      <c r="D24" s="349" t="s">
        <v>20289</v>
      </c>
      <c r="J24" s="349" t="str">
        <f t="shared" si="0"/>
        <v/>
      </c>
    </row>
    <row r="25" spans="1:10">
      <c r="D25" s="349" t="s">
        <v>20290</v>
      </c>
      <c r="J25" s="349" t="str">
        <f t="shared" si="0"/>
        <v/>
      </c>
    </row>
    <row r="26" spans="1:10">
      <c r="D26" s="349" t="s">
        <v>20291</v>
      </c>
      <c r="J26" s="349" t="str">
        <f t="shared" si="0"/>
        <v/>
      </c>
    </row>
    <row r="27" spans="1:10">
      <c r="D27" s="349" t="s">
        <v>20292</v>
      </c>
      <c r="J27" s="349" t="str">
        <f t="shared" si="0"/>
        <v/>
      </c>
    </row>
    <row r="28" spans="1:10">
      <c r="D28" s="349" t="s">
        <v>20293</v>
      </c>
      <c r="J28" s="349" t="str">
        <f t="shared" si="0"/>
        <v/>
      </c>
    </row>
    <row r="29" spans="1:10">
      <c r="D29" s="349" t="s">
        <v>20294</v>
      </c>
      <c r="J29" s="349" t="str">
        <f t="shared" si="0"/>
        <v/>
      </c>
    </row>
    <row r="30" spans="1:10">
      <c r="A30" s="349" t="s">
        <v>20295</v>
      </c>
      <c r="B30" s="349" t="s">
        <v>20296</v>
      </c>
      <c r="C30" s="349" t="s">
        <v>20034</v>
      </c>
      <c r="D30" s="349" t="s">
        <v>20297</v>
      </c>
      <c r="G30" s="349" t="s">
        <v>19954</v>
      </c>
      <c r="J30" s="349" t="str">
        <f t="shared" si="0"/>
        <v/>
      </c>
    </row>
    <row r="31" spans="1:10">
      <c r="D31" s="349" t="s">
        <v>20298</v>
      </c>
      <c r="J31" s="349" t="str">
        <f t="shared" si="0"/>
        <v/>
      </c>
    </row>
    <row r="32" spans="1:10">
      <c r="D32" s="349" t="s">
        <v>20299</v>
      </c>
      <c r="J32" s="349" t="str">
        <f t="shared" si="0"/>
        <v/>
      </c>
    </row>
    <row r="33" spans="1:10">
      <c r="D33" s="349" t="s">
        <v>20300</v>
      </c>
      <c r="J33" s="349" t="str">
        <f t="shared" si="0"/>
        <v/>
      </c>
    </row>
    <row r="34" spans="1:10">
      <c r="D34" s="349" t="s">
        <v>20301</v>
      </c>
      <c r="J34" s="349" t="str">
        <f t="shared" si="0"/>
        <v/>
      </c>
    </row>
    <row r="35" spans="1:10">
      <c r="D35" s="349" t="s">
        <v>20302</v>
      </c>
      <c r="J35" s="349" t="str">
        <f t="shared" si="0"/>
        <v/>
      </c>
    </row>
    <row r="36" spans="1:10">
      <c r="D36" s="349" t="s">
        <v>20303</v>
      </c>
      <c r="J36" s="349" t="str">
        <f t="shared" si="0"/>
        <v/>
      </c>
    </row>
    <row r="37" spans="1:10">
      <c r="D37" s="349" t="s">
        <v>20304</v>
      </c>
      <c r="J37" s="349" t="str">
        <f t="shared" si="0"/>
        <v/>
      </c>
    </row>
    <row r="38" spans="1:10">
      <c r="D38" s="349" t="s">
        <v>20305</v>
      </c>
      <c r="J38" s="349" t="str">
        <f t="shared" si="0"/>
        <v/>
      </c>
    </row>
    <row r="39" spans="1:10">
      <c r="A39" s="349" t="s">
        <v>20306</v>
      </c>
      <c r="B39" s="349" t="s">
        <v>20307</v>
      </c>
      <c r="D39" s="349" t="s">
        <v>20308</v>
      </c>
      <c r="G39" s="349" t="s">
        <v>19954</v>
      </c>
      <c r="J39" s="349" t="str">
        <f t="shared" si="0"/>
        <v/>
      </c>
    </row>
    <row r="40" spans="1:10">
      <c r="A40" s="349" t="s">
        <v>20309</v>
      </c>
      <c r="B40" s="349" t="s">
        <v>20310</v>
      </c>
      <c r="C40" s="349" t="s">
        <v>20034</v>
      </c>
      <c r="D40" s="349" t="s">
        <v>20311</v>
      </c>
      <c r="G40" s="349" t="s">
        <v>19954</v>
      </c>
      <c r="J40" s="349" t="str">
        <f t="shared" si="0"/>
        <v/>
      </c>
    </row>
    <row r="41" spans="1:10">
      <c r="D41" s="349" t="s">
        <v>20312</v>
      </c>
      <c r="J41" s="349" t="str">
        <f t="shared" si="0"/>
        <v/>
      </c>
    </row>
    <row r="42" spans="1:10">
      <c r="D42" s="349" t="s">
        <v>20313</v>
      </c>
      <c r="J42" s="349" t="str">
        <f t="shared" si="0"/>
        <v/>
      </c>
    </row>
    <row r="43" spans="1:10">
      <c r="A43" s="351" t="s">
        <v>20314</v>
      </c>
      <c r="B43" s="352"/>
      <c r="C43" s="352"/>
      <c r="D43" s="351" t="s">
        <v>20315</v>
      </c>
      <c r="E43" s="351"/>
      <c r="F43" s="352"/>
      <c r="G43" s="353" t="s">
        <v>20316</v>
      </c>
      <c r="J43" s="349" t="str">
        <f t="shared" si="0"/>
        <v/>
      </c>
    </row>
    <row r="44" spans="1:10">
      <c r="D44" s="349" t="s">
        <v>20317</v>
      </c>
      <c r="J44" s="349" t="str">
        <f t="shared" si="0"/>
        <v/>
      </c>
    </row>
    <row r="45" spans="1:10">
      <c r="A45" s="349" t="s">
        <v>20318</v>
      </c>
      <c r="B45" s="349" t="s">
        <v>19960</v>
      </c>
      <c r="D45" s="349" t="s">
        <v>20319</v>
      </c>
      <c r="G45" s="349" t="s">
        <v>19954</v>
      </c>
      <c r="J45" s="349" t="str">
        <f t="shared" si="0"/>
        <v/>
      </c>
    </row>
    <row r="46" spans="1:10">
      <c r="D46" s="349" t="s">
        <v>20320</v>
      </c>
      <c r="J46" s="349" t="str">
        <f t="shared" si="0"/>
        <v/>
      </c>
    </row>
    <row r="47" spans="1:10">
      <c r="D47" s="349" t="s">
        <v>20321</v>
      </c>
      <c r="J47" s="349" t="str">
        <f t="shared" si="0"/>
        <v/>
      </c>
    </row>
    <row r="48" spans="1:10">
      <c r="A48" s="349" t="s">
        <v>20322</v>
      </c>
      <c r="B48" s="349" t="s">
        <v>20323</v>
      </c>
      <c r="C48" s="349" t="s">
        <v>20020</v>
      </c>
      <c r="D48" s="349" t="s">
        <v>20324</v>
      </c>
      <c r="G48" s="349" t="s">
        <v>19954</v>
      </c>
      <c r="J48" s="349" t="str">
        <f t="shared" si="0"/>
        <v/>
      </c>
    </row>
    <row r="49" spans="1:10">
      <c r="D49" s="349" t="s">
        <v>20325</v>
      </c>
      <c r="J49" s="349" t="str">
        <f t="shared" si="0"/>
        <v/>
      </c>
    </row>
    <row r="50" spans="1:10">
      <c r="D50" s="349" t="s">
        <v>20326</v>
      </c>
      <c r="J50" s="349" t="str">
        <f t="shared" si="0"/>
        <v/>
      </c>
    </row>
    <row r="51" spans="1:10" ht="18.75">
      <c r="A51" s="349" t="s">
        <v>20327</v>
      </c>
      <c r="B51" s="349" t="s">
        <v>20328</v>
      </c>
      <c r="C51" s="349" t="s">
        <v>20272</v>
      </c>
      <c r="D51" s="290" t="s">
        <v>20329</v>
      </c>
      <c r="G51" s="349" t="s">
        <v>19954</v>
      </c>
      <c r="H51" s="350" t="s">
        <v>20330</v>
      </c>
      <c r="J51" s="349" t="str">
        <f t="shared" si="0"/>
        <v/>
      </c>
    </row>
    <row r="52" spans="1:10">
      <c r="D52" s="349" t="s">
        <v>20331</v>
      </c>
      <c r="J52" s="349" t="str">
        <f t="shared" si="0"/>
        <v/>
      </c>
    </row>
    <row r="53" spans="1:10">
      <c r="D53" s="349" t="s">
        <v>20332</v>
      </c>
      <c r="J53" s="349" t="str">
        <f t="shared" si="0"/>
        <v/>
      </c>
    </row>
    <row r="54" spans="1:10">
      <c r="A54" s="349" t="s">
        <v>20333</v>
      </c>
      <c r="B54" s="349" t="s">
        <v>20334</v>
      </c>
      <c r="D54" s="349" t="s">
        <v>20335</v>
      </c>
      <c r="G54" s="349" t="s">
        <v>19954</v>
      </c>
      <c r="J54" s="349" t="str">
        <f t="shared" si="0"/>
        <v/>
      </c>
    </row>
    <row r="55" spans="1:10">
      <c r="A55" s="349" t="s">
        <v>20336</v>
      </c>
      <c r="B55" s="349" t="s">
        <v>20337</v>
      </c>
      <c r="D55" s="349" t="s">
        <v>20338</v>
      </c>
      <c r="G55" s="349" t="s">
        <v>19954</v>
      </c>
      <c r="J55" s="349" t="str">
        <f t="shared" si="0"/>
        <v/>
      </c>
    </row>
    <row r="56" spans="1:10">
      <c r="D56" s="349" t="s">
        <v>20339</v>
      </c>
      <c r="J56" s="349" t="str">
        <f t="shared" si="0"/>
        <v/>
      </c>
    </row>
    <row r="57" spans="1:10">
      <c r="D57" s="349" t="s">
        <v>20340</v>
      </c>
      <c r="J57" s="349" t="str">
        <f t="shared" si="0"/>
        <v/>
      </c>
    </row>
    <row r="58" spans="1:10">
      <c r="D58" s="349" t="s">
        <v>20341</v>
      </c>
      <c r="J58" s="349" t="str">
        <f t="shared" si="0"/>
        <v/>
      </c>
    </row>
    <row r="59" spans="1:10">
      <c r="A59" s="349" t="s">
        <v>20342</v>
      </c>
      <c r="B59" s="349" t="s">
        <v>20343</v>
      </c>
      <c r="C59" s="349" t="s">
        <v>20344</v>
      </c>
      <c r="D59" s="349" t="s">
        <v>20345</v>
      </c>
      <c r="G59" s="349" t="s">
        <v>19954</v>
      </c>
      <c r="J59" s="349" t="str">
        <f t="shared" si="0"/>
        <v/>
      </c>
    </row>
    <row r="60" spans="1:10">
      <c r="D60" s="349" t="s">
        <v>20346</v>
      </c>
      <c r="J60" s="349" t="str">
        <f t="shared" si="0"/>
        <v/>
      </c>
    </row>
    <row r="61" spans="1:10">
      <c r="D61" s="349" t="s">
        <v>20347</v>
      </c>
      <c r="J61" s="349" t="str">
        <f t="shared" si="0"/>
        <v/>
      </c>
    </row>
    <row r="62" spans="1:10">
      <c r="A62" s="349" t="s">
        <v>20348</v>
      </c>
      <c r="B62" s="349" t="s">
        <v>20349</v>
      </c>
      <c r="C62" s="349" t="s">
        <v>20350</v>
      </c>
      <c r="D62" s="349" t="s">
        <v>20351</v>
      </c>
      <c r="G62" s="349" t="s">
        <v>19954</v>
      </c>
      <c r="J62" s="349" t="str">
        <f t="shared" si="0"/>
        <v/>
      </c>
    </row>
    <row r="63" spans="1:10">
      <c r="D63" s="349" t="s">
        <v>20352</v>
      </c>
      <c r="J63" s="349" t="str">
        <f t="shared" si="0"/>
        <v/>
      </c>
    </row>
    <row r="64" spans="1:10">
      <c r="A64" s="349" t="s">
        <v>20353</v>
      </c>
      <c r="B64" s="349" t="s">
        <v>19960</v>
      </c>
      <c r="C64" s="349" t="s">
        <v>20354</v>
      </c>
      <c r="D64" s="349" t="s">
        <v>20355</v>
      </c>
      <c r="G64" s="349" t="s">
        <v>19954</v>
      </c>
      <c r="J64" s="349" t="str">
        <f t="shared" si="0"/>
        <v/>
      </c>
    </row>
    <row r="65" spans="1:10">
      <c r="D65" s="349" t="s">
        <v>20356</v>
      </c>
      <c r="J65" s="349" t="str">
        <f t="shared" si="0"/>
        <v/>
      </c>
    </row>
    <row r="66" spans="1:10">
      <c r="A66" s="349" t="s">
        <v>20357</v>
      </c>
      <c r="B66" s="349" t="s">
        <v>20358</v>
      </c>
      <c r="C66" s="349" t="s">
        <v>19985</v>
      </c>
      <c r="D66" s="349" t="s">
        <v>20359</v>
      </c>
      <c r="G66" s="349" t="s">
        <v>19954</v>
      </c>
      <c r="J66" s="349" t="str">
        <f t="shared" si="0"/>
        <v/>
      </c>
    </row>
    <row r="67" spans="1:10">
      <c r="A67" s="349" t="s">
        <v>20360</v>
      </c>
      <c r="B67" s="349" t="s">
        <v>20361</v>
      </c>
      <c r="C67" s="349" t="s">
        <v>20362</v>
      </c>
      <c r="D67" s="349" t="s">
        <v>20363</v>
      </c>
      <c r="G67" s="349" t="s">
        <v>19954</v>
      </c>
      <c r="J67" s="349" t="str">
        <f t="shared" si="0"/>
        <v/>
      </c>
    </row>
    <row r="68" spans="1:10">
      <c r="D68" s="349" t="s">
        <v>20364</v>
      </c>
      <c r="J68" s="349" t="str">
        <f t="shared" ref="J68:J131" si="1">IF(D67=D68,"OK","")</f>
        <v/>
      </c>
    </row>
    <row r="69" spans="1:10">
      <c r="A69" s="349" t="s">
        <v>20365</v>
      </c>
      <c r="B69" s="349" t="s">
        <v>19960</v>
      </c>
      <c r="D69" s="349" t="s">
        <v>20366</v>
      </c>
      <c r="G69" s="349" t="s">
        <v>19954</v>
      </c>
      <c r="J69" s="349" t="str">
        <f t="shared" si="1"/>
        <v/>
      </c>
    </row>
    <row r="70" spans="1:10">
      <c r="D70" s="349" t="s">
        <v>20367</v>
      </c>
      <c r="J70" s="349" t="str">
        <f t="shared" si="1"/>
        <v/>
      </c>
    </row>
    <row r="71" spans="1:10">
      <c r="A71" s="349" t="s">
        <v>20368</v>
      </c>
      <c r="B71" s="349" t="s">
        <v>20369</v>
      </c>
      <c r="C71" s="349" t="s">
        <v>20124</v>
      </c>
      <c r="D71" s="349" t="s">
        <v>20370</v>
      </c>
      <c r="G71" s="349" t="s">
        <v>19954</v>
      </c>
      <c r="J71" s="349" t="str">
        <f t="shared" si="1"/>
        <v/>
      </c>
    </row>
    <row r="72" spans="1:10">
      <c r="D72" s="349" t="s">
        <v>20371</v>
      </c>
      <c r="J72" s="349" t="str">
        <f t="shared" si="1"/>
        <v/>
      </c>
    </row>
    <row r="73" spans="1:10">
      <c r="D73" s="349" t="s">
        <v>20372</v>
      </c>
      <c r="J73" s="349" t="str">
        <f t="shared" si="1"/>
        <v/>
      </c>
    </row>
    <row r="74" spans="1:10">
      <c r="D74" s="349" t="s">
        <v>20373</v>
      </c>
      <c r="J74" s="349" t="str">
        <f t="shared" si="1"/>
        <v/>
      </c>
    </row>
    <row r="75" spans="1:10">
      <c r="A75" s="349" t="s">
        <v>20374</v>
      </c>
      <c r="B75" s="349" t="s">
        <v>20375</v>
      </c>
      <c r="C75" s="349" t="s">
        <v>20124</v>
      </c>
      <c r="D75" s="349" t="s">
        <v>20376</v>
      </c>
      <c r="G75" s="349" t="s">
        <v>19954</v>
      </c>
      <c r="J75" s="349" t="str">
        <f t="shared" si="1"/>
        <v/>
      </c>
    </row>
    <row r="76" spans="1:10">
      <c r="D76" s="349" t="s">
        <v>20377</v>
      </c>
      <c r="J76" s="349" t="str">
        <f t="shared" si="1"/>
        <v/>
      </c>
    </row>
    <row r="77" spans="1:10" ht="18.75">
      <c r="A77" s="349" t="s">
        <v>20378</v>
      </c>
      <c r="B77" s="349" t="s">
        <v>20379</v>
      </c>
      <c r="C77" s="349" t="s">
        <v>20262</v>
      </c>
      <c r="D77" s="290" t="s">
        <v>20380</v>
      </c>
      <c r="F77" s="351" t="s">
        <v>20381</v>
      </c>
      <c r="G77" s="349" t="s">
        <v>19954</v>
      </c>
      <c r="H77" s="350" t="s">
        <v>20330</v>
      </c>
      <c r="J77" s="349" t="str">
        <f t="shared" si="1"/>
        <v/>
      </c>
    </row>
    <row r="78" spans="1:10">
      <c r="A78" s="351" t="s">
        <v>20382</v>
      </c>
      <c r="B78" s="351" t="s">
        <v>20383</v>
      </c>
      <c r="C78" s="351"/>
      <c r="D78" s="349" t="s">
        <v>20384</v>
      </c>
      <c r="E78" s="354"/>
      <c r="F78" s="351" t="s">
        <v>20381</v>
      </c>
      <c r="G78" s="353" t="s">
        <v>20316</v>
      </c>
      <c r="J78" s="349" t="str">
        <f t="shared" si="1"/>
        <v>OK</v>
      </c>
    </row>
    <row r="79" spans="1:10">
      <c r="A79" s="349" t="s">
        <v>20385</v>
      </c>
      <c r="B79" s="349" t="s">
        <v>20386</v>
      </c>
      <c r="C79" s="349" t="s">
        <v>20387</v>
      </c>
      <c r="D79" s="349" t="s">
        <v>20388</v>
      </c>
      <c r="G79" s="349" t="s">
        <v>19954</v>
      </c>
      <c r="J79" s="349" t="str">
        <f t="shared" si="1"/>
        <v/>
      </c>
    </row>
    <row r="80" spans="1:10">
      <c r="D80" s="349" t="s">
        <v>20389</v>
      </c>
      <c r="J80" s="349" t="str">
        <f t="shared" si="1"/>
        <v/>
      </c>
    </row>
    <row r="81" spans="1:10">
      <c r="D81" s="349" t="s">
        <v>20390</v>
      </c>
      <c r="J81" s="349" t="str">
        <f t="shared" si="1"/>
        <v/>
      </c>
    </row>
    <row r="82" spans="1:10">
      <c r="D82" s="349" t="s">
        <v>20391</v>
      </c>
      <c r="J82" s="349" t="str">
        <f t="shared" si="1"/>
        <v/>
      </c>
    </row>
    <row r="83" spans="1:10">
      <c r="A83" s="349" t="s">
        <v>20392</v>
      </c>
      <c r="B83" s="349" t="s">
        <v>20393</v>
      </c>
      <c r="D83" s="349" t="s">
        <v>20394</v>
      </c>
      <c r="G83" s="349" t="s">
        <v>19954</v>
      </c>
      <c r="J83" s="349" t="str">
        <f t="shared" si="1"/>
        <v/>
      </c>
    </row>
    <row r="84" spans="1:10">
      <c r="A84" s="353" t="s">
        <v>20395</v>
      </c>
      <c r="B84" s="353" t="s">
        <v>20396</v>
      </c>
      <c r="C84" s="353"/>
      <c r="D84" s="355" t="s">
        <v>20397</v>
      </c>
      <c r="E84" s="356"/>
      <c r="F84" s="353"/>
      <c r="G84" s="353" t="s">
        <v>20316</v>
      </c>
      <c r="J84" s="349" t="str">
        <f t="shared" si="1"/>
        <v/>
      </c>
    </row>
    <row r="85" spans="1:10" ht="18.75">
      <c r="A85" s="290"/>
      <c r="B85" s="290" t="s">
        <v>20398</v>
      </c>
      <c r="C85" s="290"/>
      <c r="D85" s="290" t="s">
        <v>20399</v>
      </c>
      <c r="E85" s="290"/>
      <c r="F85" s="290"/>
      <c r="G85" s="290"/>
      <c r="H85" s="290"/>
      <c r="I85" s="290"/>
      <c r="J85" s="349" t="str">
        <f t="shared" si="1"/>
        <v/>
      </c>
    </row>
    <row r="86" spans="1:10">
      <c r="A86" s="357"/>
      <c r="B86" s="353" t="s">
        <v>20396</v>
      </c>
      <c r="C86" s="358"/>
      <c r="D86" s="349" t="s">
        <v>20400</v>
      </c>
      <c r="F86" s="357"/>
      <c r="G86" s="357"/>
      <c r="J86" s="349" t="str">
        <f t="shared" si="1"/>
        <v/>
      </c>
    </row>
    <row r="87" spans="1:10">
      <c r="D87" s="349" t="s">
        <v>20401</v>
      </c>
      <c r="J87" s="349" t="str">
        <f t="shared" si="1"/>
        <v>OK</v>
      </c>
    </row>
    <row r="88" spans="1:10">
      <c r="D88" s="349" t="s">
        <v>20402</v>
      </c>
      <c r="J88" s="349" t="str">
        <f t="shared" si="1"/>
        <v/>
      </c>
    </row>
    <row r="89" spans="1:10">
      <c r="D89" s="349" t="s">
        <v>20403</v>
      </c>
      <c r="J89" s="349" t="str">
        <f t="shared" si="1"/>
        <v/>
      </c>
    </row>
    <row r="90" spans="1:10">
      <c r="A90" s="349" t="s">
        <v>20404</v>
      </c>
      <c r="B90" s="349" t="s">
        <v>20405</v>
      </c>
      <c r="C90" s="349" t="s">
        <v>20262</v>
      </c>
      <c r="D90" s="349" t="s">
        <v>20406</v>
      </c>
      <c r="G90" s="349" t="s">
        <v>19954</v>
      </c>
      <c r="J90" s="349" t="str">
        <f t="shared" si="1"/>
        <v/>
      </c>
    </row>
    <row r="91" spans="1:10">
      <c r="A91" s="349" t="s">
        <v>20407</v>
      </c>
      <c r="B91" s="349" t="s">
        <v>19960</v>
      </c>
      <c r="D91" s="349" t="s">
        <v>20408</v>
      </c>
      <c r="G91" s="349" t="s">
        <v>19954</v>
      </c>
      <c r="J91" s="349" t="str">
        <f t="shared" si="1"/>
        <v/>
      </c>
    </row>
    <row r="92" spans="1:10">
      <c r="D92" s="349" t="s">
        <v>20409</v>
      </c>
      <c r="J92" s="349" t="str">
        <f t="shared" si="1"/>
        <v/>
      </c>
    </row>
    <row r="93" spans="1:10">
      <c r="A93" s="349" t="s">
        <v>20410</v>
      </c>
      <c r="B93" s="349" t="s">
        <v>20411</v>
      </c>
      <c r="D93" s="349" t="s">
        <v>20412</v>
      </c>
      <c r="G93" s="349" t="s">
        <v>19954</v>
      </c>
      <c r="J93" s="349" t="str">
        <f t="shared" si="1"/>
        <v/>
      </c>
    </row>
    <row r="94" spans="1:10">
      <c r="D94" s="349" t="s">
        <v>20413</v>
      </c>
      <c r="J94" s="349" t="str">
        <f t="shared" si="1"/>
        <v/>
      </c>
    </row>
    <row r="95" spans="1:10">
      <c r="D95" s="349" t="s">
        <v>20414</v>
      </c>
      <c r="J95" s="349" t="str">
        <f t="shared" si="1"/>
        <v/>
      </c>
    </row>
    <row r="96" spans="1:10">
      <c r="D96" s="349" t="s">
        <v>20415</v>
      </c>
      <c r="J96" s="349" t="str">
        <f t="shared" si="1"/>
        <v/>
      </c>
    </row>
    <row r="97" spans="1:10">
      <c r="D97" s="349" t="s">
        <v>20416</v>
      </c>
      <c r="J97" s="349" t="str">
        <f t="shared" si="1"/>
        <v/>
      </c>
    </row>
    <row r="98" spans="1:10">
      <c r="D98" s="349" t="s">
        <v>20417</v>
      </c>
      <c r="J98" s="349" t="str">
        <f t="shared" si="1"/>
        <v/>
      </c>
    </row>
    <row r="99" spans="1:10">
      <c r="A99" s="349" t="s">
        <v>20418</v>
      </c>
      <c r="B99" s="349" t="s">
        <v>19960</v>
      </c>
      <c r="D99" s="349" t="s">
        <v>20419</v>
      </c>
      <c r="G99" s="349" t="s">
        <v>19954</v>
      </c>
      <c r="J99" s="349" t="str">
        <f t="shared" si="1"/>
        <v/>
      </c>
    </row>
    <row r="100" spans="1:10">
      <c r="A100" s="351" t="s">
        <v>20418</v>
      </c>
      <c r="B100" s="352"/>
      <c r="C100" s="352"/>
      <c r="D100" s="351" t="s">
        <v>20419</v>
      </c>
      <c r="E100" s="351"/>
      <c r="F100" s="352"/>
      <c r="G100" s="353" t="s">
        <v>20316</v>
      </c>
      <c r="J100" s="349" t="str">
        <f t="shared" si="1"/>
        <v>OK</v>
      </c>
    </row>
    <row r="101" spans="1:10">
      <c r="D101" s="349" t="s">
        <v>20420</v>
      </c>
      <c r="J101" s="349" t="str">
        <f t="shared" si="1"/>
        <v/>
      </c>
    </row>
    <row r="102" spans="1:10">
      <c r="D102" s="349" t="s">
        <v>20421</v>
      </c>
      <c r="J102" s="349" t="str">
        <f t="shared" si="1"/>
        <v/>
      </c>
    </row>
    <row r="103" spans="1:10">
      <c r="A103" s="349" t="s">
        <v>20422</v>
      </c>
      <c r="B103" s="349" t="s">
        <v>20423</v>
      </c>
      <c r="D103" s="349" t="s">
        <v>20424</v>
      </c>
      <c r="G103" s="349" t="s">
        <v>19954</v>
      </c>
      <c r="J103" s="349" t="str">
        <f t="shared" si="1"/>
        <v/>
      </c>
    </row>
    <row r="104" spans="1:10">
      <c r="D104" s="349" t="s">
        <v>20425</v>
      </c>
      <c r="J104" s="349" t="str">
        <f t="shared" si="1"/>
        <v/>
      </c>
    </row>
    <row r="105" spans="1:10" ht="18.75">
      <c r="A105" s="290"/>
      <c r="B105" s="290" t="s">
        <v>20426</v>
      </c>
      <c r="C105" s="290"/>
      <c r="D105" s="290" t="s">
        <v>20427</v>
      </c>
      <c r="E105" s="290"/>
      <c r="F105" s="290"/>
      <c r="G105" s="290"/>
      <c r="H105" s="290"/>
      <c r="I105" s="290"/>
      <c r="J105" s="349" t="str">
        <f t="shared" si="1"/>
        <v/>
      </c>
    </row>
    <row r="106" spans="1:10">
      <c r="D106" s="349" t="s">
        <v>20428</v>
      </c>
      <c r="J106" s="349" t="str">
        <f t="shared" si="1"/>
        <v/>
      </c>
    </row>
    <row r="107" spans="1:10">
      <c r="A107" s="349" t="s">
        <v>20429</v>
      </c>
      <c r="B107" s="349" t="s">
        <v>19960</v>
      </c>
      <c r="D107" s="349" t="s">
        <v>20430</v>
      </c>
      <c r="G107" s="349" t="s">
        <v>19954</v>
      </c>
      <c r="J107" s="349" t="str">
        <f t="shared" si="1"/>
        <v/>
      </c>
    </row>
    <row r="108" spans="1:10">
      <c r="D108" s="349" t="s">
        <v>20431</v>
      </c>
      <c r="J108" s="349" t="str">
        <f t="shared" si="1"/>
        <v/>
      </c>
    </row>
    <row r="109" spans="1:10">
      <c r="D109" s="349" t="s">
        <v>20432</v>
      </c>
      <c r="J109" s="349" t="str">
        <f t="shared" si="1"/>
        <v/>
      </c>
    </row>
    <row r="110" spans="1:10">
      <c r="A110" s="349" t="s">
        <v>20433</v>
      </c>
      <c r="B110" s="349" t="s">
        <v>20434</v>
      </c>
      <c r="D110" s="349" t="s">
        <v>20435</v>
      </c>
      <c r="G110" s="349" t="s">
        <v>19954</v>
      </c>
      <c r="J110" s="349" t="str">
        <f t="shared" si="1"/>
        <v/>
      </c>
    </row>
    <row r="111" spans="1:10">
      <c r="D111" s="349" t="s">
        <v>20436</v>
      </c>
      <c r="J111" s="349" t="str">
        <f t="shared" si="1"/>
        <v/>
      </c>
    </row>
    <row r="112" spans="1:10">
      <c r="D112" s="349" t="s">
        <v>20437</v>
      </c>
      <c r="J112" s="349" t="str">
        <f t="shared" si="1"/>
        <v/>
      </c>
    </row>
    <row r="113" spans="1:10">
      <c r="D113" s="349" t="s">
        <v>20438</v>
      </c>
      <c r="J113" s="349" t="str">
        <f t="shared" si="1"/>
        <v/>
      </c>
    </row>
    <row r="114" spans="1:10">
      <c r="A114" s="349" t="s">
        <v>20439</v>
      </c>
      <c r="B114" s="349" t="s">
        <v>20440</v>
      </c>
      <c r="D114" s="349" t="s">
        <v>20441</v>
      </c>
      <c r="G114" s="349" t="s">
        <v>19954</v>
      </c>
      <c r="J114" s="349" t="str">
        <f t="shared" si="1"/>
        <v/>
      </c>
    </row>
    <row r="115" spans="1:10">
      <c r="D115" s="349" t="s">
        <v>20442</v>
      </c>
      <c r="J115" s="349" t="str">
        <f t="shared" si="1"/>
        <v/>
      </c>
    </row>
    <row r="116" spans="1:10">
      <c r="D116" s="349" t="s">
        <v>20443</v>
      </c>
      <c r="J116" s="349" t="str">
        <f t="shared" si="1"/>
        <v/>
      </c>
    </row>
    <row r="117" spans="1:10">
      <c r="A117" s="349" t="s">
        <v>20444</v>
      </c>
      <c r="B117" s="349" t="s">
        <v>19960</v>
      </c>
      <c r="D117" s="349" t="s">
        <v>20445</v>
      </c>
      <c r="G117" s="349" t="s">
        <v>19954</v>
      </c>
      <c r="J117" s="349" t="str">
        <f t="shared" si="1"/>
        <v/>
      </c>
    </row>
    <row r="118" spans="1:10">
      <c r="D118" s="349" t="s">
        <v>20446</v>
      </c>
      <c r="J118" s="349" t="str">
        <f t="shared" si="1"/>
        <v/>
      </c>
    </row>
    <row r="119" spans="1:10">
      <c r="A119" s="349" t="s">
        <v>20447</v>
      </c>
      <c r="B119" s="349" t="s">
        <v>20448</v>
      </c>
      <c r="D119" s="349" t="s">
        <v>20449</v>
      </c>
      <c r="G119" s="349" t="s">
        <v>19954</v>
      </c>
      <c r="J119" s="349" t="str">
        <f t="shared" si="1"/>
        <v/>
      </c>
    </row>
    <row r="120" spans="1:10">
      <c r="D120" s="349" t="s">
        <v>20450</v>
      </c>
      <c r="J120" s="349" t="str">
        <f t="shared" si="1"/>
        <v/>
      </c>
    </row>
    <row r="121" spans="1:10">
      <c r="A121" s="349" t="s">
        <v>20451</v>
      </c>
      <c r="B121" s="349" t="s">
        <v>19960</v>
      </c>
      <c r="D121" s="349" t="s">
        <v>20452</v>
      </c>
      <c r="G121" s="349" t="s">
        <v>19954</v>
      </c>
      <c r="J121" s="349" t="str">
        <f t="shared" si="1"/>
        <v/>
      </c>
    </row>
    <row r="122" spans="1:10">
      <c r="D122" s="349" t="s">
        <v>20453</v>
      </c>
      <c r="J122" s="349" t="str">
        <f t="shared" si="1"/>
        <v/>
      </c>
    </row>
    <row r="123" spans="1:10">
      <c r="A123" s="351" t="s">
        <v>20454</v>
      </c>
      <c r="B123" s="351" t="s">
        <v>20455</v>
      </c>
      <c r="C123" s="351"/>
      <c r="D123" s="349" t="s">
        <v>20456</v>
      </c>
      <c r="E123" s="354"/>
      <c r="F123" s="351"/>
      <c r="G123" s="353" t="s">
        <v>20316</v>
      </c>
      <c r="H123" s="350" t="s">
        <v>20457</v>
      </c>
      <c r="J123" s="349" t="str">
        <f t="shared" si="1"/>
        <v/>
      </c>
    </row>
    <row r="124" spans="1:10">
      <c r="D124" s="349" t="s">
        <v>20458</v>
      </c>
      <c r="J124" s="349" t="str">
        <f t="shared" si="1"/>
        <v/>
      </c>
    </row>
    <row r="125" spans="1:10" ht="18.75">
      <c r="A125" s="359" t="s">
        <v>20459</v>
      </c>
      <c r="B125" s="359" t="s">
        <v>20460</v>
      </c>
      <c r="C125" s="359"/>
      <c r="D125" s="349" t="s">
        <v>20461</v>
      </c>
      <c r="E125" s="360" t="s">
        <v>20462</v>
      </c>
      <c r="F125" s="359" t="s">
        <v>20463</v>
      </c>
      <c r="G125" s="353" t="s">
        <v>20316</v>
      </c>
      <c r="H125" s="350" t="s">
        <v>20330</v>
      </c>
      <c r="J125" s="349" t="str">
        <f t="shared" si="1"/>
        <v/>
      </c>
    </row>
    <row r="126" spans="1:10" ht="18.75">
      <c r="A126" s="290"/>
      <c r="B126" s="290" t="s">
        <v>20464</v>
      </c>
      <c r="C126" s="290"/>
      <c r="D126" s="290" t="s">
        <v>20465</v>
      </c>
      <c r="E126" s="290"/>
      <c r="F126" s="290"/>
      <c r="G126" s="290"/>
      <c r="H126" s="290"/>
      <c r="I126" s="290"/>
      <c r="J126" s="349" t="str">
        <f t="shared" si="1"/>
        <v>OK</v>
      </c>
    </row>
    <row r="127" spans="1:10" ht="18.75">
      <c r="A127" s="351" t="s">
        <v>20466</v>
      </c>
      <c r="B127" s="351" t="s">
        <v>20467</v>
      </c>
      <c r="C127" s="351"/>
      <c r="D127" s="360" t="s">
        <v>20468</v>
      </c>
      <c r="E127" s="354"/>
      <c r="F127" s="351" t="s">
        <v>20469</v>
      </c>
      <c r="G127" s="353" t="s">
        <v>20316</v>
      </c>
      <c r="H127" s="350" t="s">
        <v>20330</v>
      </c>
      <c r="J127" s="349" t="str">
        <f t="shared" si="1"/>
        <v/>
      </c>
    </row>
    <row r="128" spans="1:10" ht="18.75">
      <c r="A128" s="349" t="s">
        <v>20470</v>
      </c>
      <c r="B128" s="349" t="s">
        <v>20471</v>
      </c>
      <c r="C128" s="349" t="s">
        <v>20020</v>
      </c>
      <c r="D128" s="361" t="s">
        <v>20472</v>
      </c>
      <c r="G128" s="349" t="s">
        <v>19954</v>
      </c>
      <c r="H128" s="350" t="s">
        <v>20330</v>
      </c>
      <c r="J128" s="349" t="str">
        <f t="shared" si="1"/>
        <v/>
      </c>
    </row>
    <row r="129" spans="1:10">
      <c r="D129" s="349" t="s">
        <v>20473</v>
      </c>
      <c r="J129" s="349" t="str">
        <f t="shared" si="1"/>
        <v/>
      </c>
    </row>
    <row r="130" spans="1:10">
      <c r="D130" s="349" t="s">
        <v>20474</v>
      </c>
      <c r="J130" s="349" t="str">
        <f t="shared" si="1"/>
        <v/>
      </c>
    </row>
    <row r="131" spans="1:10">
      <c r="A131" s="362" t="s">
        <v>20475</v>
      </c>
      <c r="B131" s="351" t="s">
        <v>20476</v>
      </c>
      <c r="C131" s="351"/>
      <c r="D131" s="349" t="s">
        <v>20477</v>
      </c>
      <c r="E131" s="354"/>
      <c r="F131" s="362" t="s">
        <v>20478</v>
      </c>
      <c r="G131" s="353" t="s">
        <v>20316</v>
      </c>
      <c r="H131" s="350" t="s">
        <v>20457</v>
      </c>
      <c r="J131" s="349" t="str">
        <f t="shared" si="1"/>
        <v/>
      </c>
    </row>
    <row r="132" spans="1:10">
      <c r="D132" s="349" t="s">
        <v>20479</v>
      </c>
      <c r="J132" s="349" t="str">
        <f t="shared" ref="J132:J195" si="2">IF(D131=D132,"OK","")</f>
        <v/>
      </c>
    </row>
    <row r="133" spans="1:10">
      <c r="D133" s="349" t="s">
        <v>20480</v>
      </c>
      <c r="J133" s="349" t="str">
        <f t="shared" si="2"/>
        <v/>
      </c>
    </row>
    <row r="134" spans="1:10">
      <c r="D134" s="349" t="s">
        <v>20481</v>
      </c>
      <c r="J134" s="349" t="str">
        <f t="shared" si="2"/>
        <v/>
      </c>
    </row>
    <row r="135" spans="1:10" ht="18.75">
      <c r="A135" s="357"/>
      <c r="B135" s="358"/>
      <c r="C135" s="358"/>
      <c r="D135" s="360" t="s">
        <v>20482</v>
      </c>
      <c r="F135" s="357"/>
      <c r="G135" s="357"/>
      <c r="J135" s="349" t="str">
        <f t="shared" si="2"/>
        <v/>
      </c>
    </row>
    <row r="136" spans="1:10">
      <c r="D136" s="349" t="s">
        <v>20483</v>
      </c>
      <c r="J136" s="349" t="str">
        <f t="shared" si="2"/>
        <v>OK</v>
      </c>
    </row>
    <row r="137" spans="1:10" ht="18.75">
      <c r="A137" s="290"/>
      <c r="B137" s="290" t="s">
        <v>20484</v>
      </c>
      <c r="C137" s="290"/>
      <c r="D137" s="290" t="s">
        <v>20485</v>
      </c>
      <c r="E137" s="290"/>
      <c r="F137" s="290"/>
      <c r="G137" s="290"/>
      <c r="H137" s="290"/>
      <c r="I137" s="290"/>
      <c r="J137" s="349" t="str">
        <f t="shared" si="2"/>
        <v/>
      </c>
    </row>
    <row r="138" spans="1:10">
      <c r="D138" s="349" t="s">
        <v>20486</v>
      </c>
      <c r="J138" s="349" t="str">
        <f t="shared" si="2"/>
        <v/>
      </c>
    </row>
    <row r="139" spans="1:10">
      <c r="D139" s="349" t="s">
        <v>20487</v>
      </c>
      <c r="J139" s="349" t="str">
        <f t="shared" si="2"/>
        <v/>
      </c>
    </row>
    <row r="140" spans="1:10">
      <c r="D140" s="349" t="s">
        <v>20488</v>
      </c>
      <c r="J140" s="349" t="str">
        <f t="shared" si="2"/>
        <v/>
      </c>
    </row>
    <row r="141" spans="1:10" ht="18.75">
      <c r="A141" s="359" t="s">
        <v>20489</v>
      </c>
      <c r="B141" s="359" t="s">
        <v>20490</v>
      </c>
      <c r="C141" s="359"/>
      <c r="D141" s="360" t="s">
        <v>20491</v>
      </c>
      <c r="E141" s="363"/>
      <c r="F141" s="359" t="s">
        <v>20492</v>
      </c>
      <c r="G141" s="353" t="s">
        <v>20316</v>
      </c>
      <c r="H141" s="350" t="s">
        <v>20330</v>
      </c>
      <c r="J141" s="349" t="str">
        <f t="shared" si="2"/>
        <v/>
      </c>
    </row>
    <row r="142" spans="1:10">
      <c r="D142" s="349" t="s">
        <v>20493</v>
      </c>
      <c r="J142" s="349" t="str">
        <f t="shared" si="2"/>
        <v/>
      </c>
    </row>
    <row r="143" spans="1:10">
      <c r="A143" s="349" t="s">
        <v>20494</v>
      </c>
      <c r="B143" s="349" t="s">
        <v>20495</v>
      </c>
      <c r="D143" s="349" t="s">
        <v>20496</v>
      </c>
      <c r="G143" s="349" t="s">
        <v>19954</v>
      </c>
      <c r="H143" s="350" t="s">
        <v>20330</v>
      </c>
      <c r="J143" s="349" t="str">
        <f t="shared" si="2"/>
        <v/>
      </c>
    </row>
    <row r="144" spans="1:10" ht="18.75">
      <c r="A144" s="290"/>
      <c r="B144" s="290" t="s">
        <v>20497</v>
      </c>
      <c r="C144" s="290"/>
      <c r="D144" s="290" t="s">
        <v>20498</v>
      </c>
      <c r="E144" s="290"/>
      <c r="F144" s="290"/>
      <c r="G144" s="290"/>
      <c r="H144" s="290"/>
      <c r="I144" s="290"/>
      <c r="J144" s="349" t="str">
        <f t="shared" si="2"/>
        <v/>
      </c>
    </row>
    <row r="145" spans="1:10" ht="18.75">
      <c r="A145" s="290"/>
      <c r="B145" s="290" t="s">
        <v>20499</v>
      </c>
      <c r="C145" s="290"/>
      <c r="D145" s="290" t="s">
        <v>20500</v>
      </c>
      <c r="E145" s="290"/>
      <c r="F145" s="290"/>
      <c r="G145" s="290"/>
      <c r="H145" s="290"/>
      <c r="I145" s="290"/>
      <c r="J145" s="349" t="str">
        <f t="shared" si="2"/>
        <v/>
      </c>
    </row>
    <row r="146" spans="1:10">
      <c r="D146" s="349" t="s">
        <v>20501</v>
      </c>
      <c r="J146" s="349" t="str">
        <f t="shared" si="2"/>
        <v/>
      </c>
    </row>
    <row r="147" spans="1:10">
      <c r="A147" s="364" t="s">
        <v>20502</v>
      </c>
      <c r="B147" s="351" t="s">
        <v>20503</v>
      </c>
      <c r="C147" s="351"/>
      <c r="D147" s="349" t="s">
        <v>20504</v>
      </c>
      <c r="E147" s="354"/>
      <c r="F147" s="351" t="s">
        <v>20505</v>
      </c>
      <c r="G147" s="353" t="s">
        <v>20316</v>
      </c>
      <c r="H147" s="350" t="s">
        <v>20330</v>
      </c>
      <c r="J147" s="349" t="str">
        <f t="shared" si="2"/>
        <v/>
      </c>
    </row>
    <row r="148" spans="1:10" ht="18.75">
      <c r="A148" s="290"/>
      <c r="B148" s="290" t="s">
        <v>20506</v>
      </c>
      <c r="C148" s="290"/>
      <c r="D148" s="290" t="s">
        <v>20507</v>
      </c>
      <c r="E148" s="290"/>
      <c r="F148" s="290"/>
      <c r="G148" s="290"/>
      <c r="H148" s="290"/>
      <c r="I148" s="290"/>
      <c r="J148" s="349" t="str">
        <f t="shared" si="2"/>
        <v/>
      </c>
    </row>
    <row r="149" spans="1:10">
      <c r="D149" s="349" t="s">
        <v>20508</v>
      </c>
      <c r="J149" s="349" t="str">
        <f t="shared" si="2"/>
        <v/>
      </c>
    </row>
    <row r="150" spans="1:10">
      <c r="D150" s="349" t="s">
        <v>20509</v>
      </c>
      <c r="J150" s="349" t="str">
        <f t="shared" si="2"/>
        <v/>
      </c>
    </row>
    <row r="151" spans="1:10">
      <c r="A151" s="351" t="s">
        <v>20510</v>
      </c>
      <c r="B151" s="351" t="s">
        <v>20511</v>
      </c>
      <c r="C151" s="351"/>
      <c r="D151" s="349" t="s">
        <v>20512</v>
      </c>
      <c r="E151" s="354"/>
      <c r="F151" s="351" t="s">
        <v>20513</v>
      </c>
      <c r="G151" s="353" t="s">
        <v>20316</v>
      </c>
      <c r="H151" s="350" t="s">
        <v>20330</v>
      </c>
      <c r="J151" s="349" t="str">
        <f t="shared" si="2"/>
        <v/>
      </c>
    </row>
    <row r="152" spans="1:10">
      <c r="D152" s="349" t="s">
        <v>20514</v>
      </c>
      <c r="J152" s="349" t="str">
        <f t="shared" si="2"/>
        <v/>
      </c>
    </row>
    <row r="153" spans="1:10">
      <c r="A153" s="349" t="s">
        <v>20515</v>
      </c>
      <c r="B153" s="349" t="s">
        <v>20516</v>
      </c>
      <c r="D153" s="349" t="s">
        <v>20517</v>
      </c>
      <c r="G153" s="349" t="s">
        <v>19954</v>
      </c>
      <c r="J153" s="349" t="str">
        <f t="shared" si="2"/>
        <v/>
      </c>
    </row>
    <row r="154" spans="1:10">
      <c r="D154" s="349" t="s">
        <v>20518</v>
      </c>
      <c r="J154" s="349" t="str">
        <f t="shared" si="2"/>
        <v/>
      </c>
    </row>
    <row r="155" spans="1:10">
      <c r="A155" s="349" t="s">
        <v>20519</v>
      </c>
      <c r="B155" s="349" t="s">
        <v>20520</v>
      </c>
      <c r="D155" s="349" t="s">
        <v>20521</v>
      </c>
      <c r="G155" s="349" t="s">
        <v>19954</v>
      </c>
      <c r="J155" s="349" t="str">
        <f t="shared" si="2"/>
        <v/>
      </c>
    </row>
    <row r="156" spans="1:10">
      <c r="D156" s="349" t="s">
        <v>20522</v>
      </c>
      <c r="J156" s="349" t="str">
        <f t="shared" si="2"/>
        <v/>
      </c>
    </row>
    <row r="157" spans="1:10" ht="18.75">
      <c r="A157" s="290"/>
      <c r="B157" s="290" t="s">
        <v>20523</v>
      </c>
      <c r="C157" s="290"/>
      <c r="D157" s="290" t="s">
        <v>20524</v>
      </c>
      <c r="E157" s="290"/>
      <c r="F157" s="290"/>
      <c r="G157" s="290"/>
      <c r="H157" s="290"/>
      <c r="I157" s="290"/>
      <c r="J157" s="349" t="str">
        <f t="shared" si="2"/>
        <v/>
      </c>
    </row>
    <row r="158" spans="1:10" ht="18.75">
      <c r="A158" s="290"/>
      <c r="B158" s="290" t="s">
        <v>20525</v>
      </c>
      <c r="C158" s="290"/>
      <c r="D158" s="290" t="s">
        <v>20526</v>
      </c>
      <c r="E158" s="290"/>
      <c r="F158" s="290"/>
      <c r="G158" s="290"/>
      <c r="H158" s="290"/>
      <c r="I158" s="290"/>
      <c r="J158" s="349" t="str">
        <f t="shared" si="2"/>
        <v/>
      </c>
    </row>
    <row r="159" spans="1:10" ht="18.75">
      <c r="A159" s="351" t="s">
        <v>20527</v>
      </c>
      <c r="B159" s="351" t="s">
        <v>20528</v>
      </c>
      <c r="C159" s="351"/>
      <c r="D159" s="360" t="s">
        <v>20529</v>
      </c>
      <c r="E159" s="354"/>
      <c r="F159" s="351" t="s">
        <v>20530</v>
      </c>
      <c r="G159" s="353" t="s">
        <v>20316</v>
      </c>
      <c r="H159" s="350" t="s">
        <v>20330</v>
      </c>
      <c r="J159" s="349" t="str">
        <f t="shared" si="2"/>
        <v/>
      </c>
    </row>
    <row r="160" spans="1:10" ht="18.75">
      <c r="A160" s="290"/>
      <c r="B160" s="290" t="s">
        <v>20531</v>
      </c>
      <c r="C160" s="290"/>
      <c r="D160" s="290" t="s">
        <v>20532</v>
      </c>
      <c r="E160" s="290"/>
      <c r="F160" s="290"/>
      <c r="G160" s="290"/>
      <c r="H160" s="290"/>
      <c r="I160" s="290"/>
      <c r="J160" s="349" t="str">
        <f t="shared" si="2"/>
        <v/>
      </c>
    </row>
    <row r="161" spans="1:10" ht="18.75">
      <c r="A161" s="364" t="s">
        <v>20533</v>
      </c>
      <c r="B161" s="351" t="s">
        <v>20534</v>
      </c>
      <c r="C161" s="351"/>
      <c r="D161" s="360" t="s">
        <v>20535</v>
      </c>
      <c r="E161" s="354"/>
      <c r="F161" s="351"/>
      <c r="G161" s="353" t="s">
        <v>20316</v>
      </c>
      <c r="H161" s="350" t="s">
        <v>20330</v>
      </c>
      <c r="J161" s="349" t="str">
        <f t="shared" si="2"/>
        <v/>
      </c>
    </row>
    <row r="162" spans="1:10">
      <c r="D162" s="349" t="s">
        <v>20536</v>
      </c>
      <c r="J162" s="349" t="str">
        <f t="shared" si="2"/>
        <v/>
      </c>
    </row>
    <row r="163" spans="1:10" ht="18.75">
      <c r="A163" s="290"/>
      <c r="B163" s="290" t="s">
        <v>20537</v>
      </c>
      <c r="C163" s="290"/>
      <c r="D163" s="290" t="s">
        <v>20538</v>
      </c>
      <c r="E163" s="290"/>
      <c r="F163" s="290"/>
      <c r="G163" s="290"/>
      <c r="H163" s="290"/>
      <c r="I163" s="290"/>
      <c r="J163" s="349" t="str">
        <f t="shared" si="2"/>
        <v/>
      </c>
    </row>
    <row r="164" spans="1:10">
      <c r="A164" s="351" t="s">
        <v>20539</v>
      </c>
      <c r="B164" s="351" t="s">
        <v>20540</v>
      </c>
      <c r="C164" s="351"/>
      <c r="D164" s="349" t="s">
        <v>20541</v>
      </c>
      <c r="E164" s="354"/>
      <c r="F164" s="351"/>
      <c r="G164" s="353" t="s">
        <v>20316</v>
      </c>
      <c r="H164" s="350" t="s">
        <v>20330</v>
      </c>
      <c r="J164" s="349" t="str">
        <f t="shared" si="2"/>
        <v/>
      </c>
    </row>
    <row r="165" spans="1:10">
      <c r="D165" s="349" t="s">
        <v>20542</v>
      </c>
      <c r="J165" s="349" t="str">
        <f t="shared" si="2"/>
        <v/>
      </c>
    </row>
    <row r="166" spans="1:10">
      <c r="A166" s="349" t="s">
        <v>20543</v>
      </c>
      <c r="B166" s="349" t="s">
        <v>20544</v>
      </c>
      <c r="C166" s="349" t="s">
        <v>20020</v>
      </c>
      <c r="D166" s="349" t="s">
        <v>20545</v>
      </c>
      <c r="G166" s="349" t="s">
        <v>19954</v>
      </c>
      <c r="H166" s="350" t="s">
        <v>20330</v>
      </c>
      <c r="J166" s="349" t="str">
        <f t="shared" si="2"/>
        <v/>
      </c>
    </row>
    <row r="167" spans="1:10" ht="18.75">
      <c r="A167" s="290"/>
      <c r="B167" s="290" t="s">
        <v>20546</v>
      </c>
      <c r="C167" s="290"/>
      <c r="D167" s="290" t="s">
        <v>20547</v>
      </c>
      <c r="E167" s="290"/>
      <c r="F167" s="290"/>
      <c r="G167" s="290"/>
      <c r="H167" s="290"/>
      <c r="I167" s="290"/>
      <c r="J167" s="349" t="str">
        <f t="shared" si="2"/>
        <v/>
      </c>
    </row>
    <row r="168" spans="1:10">
      <c r="D168" s="349" t="s">
        <v>20548</v>
      </c>
      <c r="J168" s="349" t="str">
        <f t="shared" si="2"/>
        <v/>
      </c>
    </row>
    <row r="169" spans="1:10">
      <c r="A169" s="349" t="s">
        <v>20549</v>
      </c>
      <c r="B169" s="349" t="s">
        <v>20550</v>
      </c>
      <c r="D169" s="349" t="s">
        <v>20551</v>
      </c>
      <c r="G169" s="349" t="s">
        <v>19954</v>
      </c>
      <c r="J169" s="349" t="str">
        <f t="shared" si="2"/>
        <v/>
      </c>
    </row>
    <row r="170" spans="1:10">
      <c r="D170" s="349" t="s">
        <v>20552</v>
      </c>
      <c r="J170" s="349" t="str">
        <f t="shared" si="2"/>
        <v/>
      </c>
    </row>
    <row r="171" spans="1:10" ht="42.75">
      <c r="A171" s="364" t="s">
        <v>20553</v>
      </c>
      <c r="B171" s="351" t="s">
        <v>20554</v>
      </c>
      <c r="C171" s="351"/>
      <c r="D171" s="360" t="s">
        <v>20555</v>
      </c>
      <c r="E171" s="354"/>
      <c r="F171" s="365" t="s">
        <v>20556</v>
      </c>
      <c r="G171" s="353" t="s">
        <v>20316</v>
      </c>
      <c r="H171" s="350" t="s">
        <v>20330</v>
      </c>
      <c r="J171" s="349" t="str">
        <f t="shared" si="2"/>
        <v/>
      </c>
    </row>
    <row r="172" spans="1:10" ht="18.75">
      <c r="A172" s="290"/>
      <c r="B172" s="290" t="s">
        <v>20557</v>
      </c>
      <c r="C172" s="290"/>
      <c r="D172" s="290" t="s">
        <v>20558</v>
      </c>
      <c r="E172" s="290"/>
      <c r="F172" s="290"/>
      <c r="G172" s="290"/>
      <c r="H172" s="290"/>
      <c r="I172" s="290"/>
      <c r="J172" s="349" t="str">
        <f t="shared" si="2"/>
        <v/>
      </c>
    </row>
    <row r="173" spans="1:10">
      <c r="D173" s="349" t="s">
        <v>20559</v>
      </c>
      <c r="J173" s="349" t="str">
        <f t="shared" si="2"/>
        <v/>
      </c>
    </row>
    <row r="174" spans="1:10">
      <c r="D174" s="349" t="s">
        <v>20560</v>
      </c>
      <c r="J174" s="349" t="str">
        <f t="shared" si="2"/>
        <v/>
      </c>
    </row>
    <row r="175" spans="1:10">
      <c r="A175" s="351" t="s">
        <v>20561</v>
      </c>
      <c r="B175" s="352"/>
      <c r="C175" s="352"/>
      <c r="D175" s="351" t="s">
        <v>20562</v>
      </c>
      <c r="E175" s="351"/>
      <c r="F175" s="352"/>
      <c r="G175" s="353" t="s">
        <v>20316</v>
      </c>
      <c r="J175" s="349" t="str">
        <f t="shared" si="2"/>
        <v/>
      </c>
    </row>
    <row r="176" spans="1:10" ht="18.75">
      <c r="A176" s="351" t="s">
        <v>20563</v>
      </c>
      <c r="B176" s="351" t="s">
        <v>20564</v>
      </c>
      <c r="C176" s="351"/>
      <c r="D176" s="360" t="s">
        <v>20565</v>
      </c>
      <c r="E176" s="354"/>
      <c r="F176" s="351"/>
      <c r="G176" s="353" t="s">
        <v>20316</v>
      </c>
      <c r="H176" s="350" t="s">
        <v>20330</v>
      </c>
      <c r="J176" s="349" t="str">
        <f t="shared" si="2"/>
        <v/>
      </c>
    </row>
    <row r="177" spans="1:10" ht="18.75">
      <c r="A177" s="364" t="s">
        <v>20553</v>
      </c>
      <c r="B177" s="351" t="s">
        <v>20566</v>
      </c>
      <c r="C177" s="351"/>
      <c r="D177" s="360" t="s">
        <v>20567</v>
      </c>
      <c r="E177" s="354"/>
      <c r="F177" s="351" t="s">
        <v>20568</v>
      </c>
      <c r="G177" s="353" t="s">
        <v>20316</v>
      </c>
      <c r="H177" s="350" t="s">
        <v>20330</v>
      </c>
      <c r="J177" s="349" t="str">
        <f t="shared" si="2"/>
        <v/>
      </c>
    </row>
    <row r="178" spans="1:10" ht="18.75">
      <c r="A178" s="290"/>
      <c r="B178" s="290" t="s">
        <v>20569</v>
      </c>
      <c r="C178" s="290"/>
      <c r="D178" s="290" t="s">
        <v>20570</v>
      </c>
      <c r="E178" s="290"/>
      <c r="F178" s="290"/>
      <c r="G178" s="290"/>
      <c r="H178" s="290"/>
      <c r="I178" s="290"/>
      <c r="J178" s="349" t="str">
        <f t="shared" si="2"/>
        <v/>
      </c>
    </row>
    <row r="179" spans="1:10">
      <c r="D179" s="349" t="s">
        <v>20571</v>
      </c>
      <c r="J179" s="349" t="str">
        <f t="shared" si="2"/>
        <v/>
      </c>
    </row>
    <row r="180" spans="1:10">
      <c r="A180" s="349" t="s">
        <v>20572</v>
      </c>
      <c r="B180" s="349" t="s">
        <v>20573</v>
      </c>
      <c r="C180" s="349" t="s">
        <v>20272</v>
      </c>
      <c r="D180" s="349" t="s">
        <v>20574</v>
      </c>
      <c r="G180" s="349" t="s">
        <v>19954</v>
      </c>
      <c r="J180" s="349" t="str">
        <f t="shared" si="2"/>
        <v/>
      </c>
    </row>
    <row r="181" spans="1:10">
      <c r="D181" s="349" t="s">
        <v>20575</v>
      </c>
      <c r="J181" s="349" t="str">
        <f t="shared" si="2"/>
        <v/>
      </c>
    </row>
    <row r="182" spans="1:10" ht="18.75">
      <c r="A182" s="290"/>
      <c r="B182" s="290" t="s">
        <v>20576</v>
      </c>
      <c r="C182" s="290"/>
      <c r="D182" s="290" t="s">
        <v>20577</v>
      </c>
      <c r="E182" s="290"/>
      <c r="F182" s="290"/>
      <c r="G182" s="290"/>
      <c r="H182" s="290"/>
      <c r="I182" s="290"/>
      <c r="J182" s="349" t="str">
        <f t="shared" si="2"/>
        <v/>
      </c>
    </row>
    <row r="183" spans="1:10" ht="18.75">
      <c r="A183" s="351" t="s">
        <v>20578</v>
      </c>
      <c r="B183" s="351" t="s">
        <v>20579</v>
      </c>
      <c r="C183" s="351"/>
      <c r="D183" s="360" t="s">
        <v>20580</v>
      </c>
      <c r="E183" s="354"/>
      <c r="F183" s="351" t="s">
        <v>20581</v>
      </c>
      <c r="G183" s="353" t="s">
        <v>20316</v>
      </c>
      <c r="H183" s="350" t="s">
        <v>20330</v>
      </c>
      <c r="J183" s="349" t="str">
        <f t="shared" si="2"/>
        <v/>
      </c>
    </row>
    <row r="184" spans="1:10">
      <c r="A184" s="349" t="s">
        <v>20582</v>
      </c>
      <c r="B184" s="349" t="s">
        <v>20583</v>
      </c>
      <c r="D184" s="349" t="s">
        <v>20584</v>
      </c>
      <c r="G184" s="349" t="s">
        <v>19954</v>
      </c>
      <c r="J184" s="349" t="str">
        <f t="shared" si="2"/>
        <v/>
      </c>
    </row>
    <row r="185" spans="1:10">
      <c r="D185" s="349" t="s">
        <v>20585</v>
      </c>
      <c r="J185" s="349" t="str">
        <f t="shared" si="2"/>
        <v/>
      </c>
    </row>
    <row r="186" spans="1:10">
      <c r="D186" s="349" t="s">
        <v>20586</v>
      </c>
      <c r="J186" s="349" t="str">
        <f t="shared" si="2"/>
        <v/>
      </c>
    </row>
    <row r="187" spans="1:10">
      <c r="D187" s="349" t="s">
        <v>20587</v>
      </c>
      <c r="J187" s="349" t="str">
        <f t="shared" si="2"/>
        <v/>
      </c>
    </row>
    <row r="188" spans="1:10">
      <c r="D188" s="349" t="s">
        <v>20588</v>
      </c>
      <c r="J188" s="349" t="str">
        <f t="shared" si="2"/>
        <v/>
      </c>
    </row>
    <row r="189" spans="1:10">
      <c r="D189" s="349" t="s">
        <v>20589</v>
      </c>
      <c r="J189" s="349" t="str">
        <f t="shared" si="2"/>
        <v/>
      </c>
    </row>
    <row r="190" spans="1:10">
      <c r="D190" s="349" t="s">
        <v>20590</v>
      </c>
      <c r="J190" s="349" t="str">
        <f t="shared" si="2"/>
        <v/>
      </c>
    </row>
    <row r="191" spans="1:10">
      <c r="D191" s="349" t="s">
        <v>20591</v>
      </c>
      <c r="J191" s="349" t="str">
        <f t="shared" si="2"/>
        <v/>
      </c>
    </row>
    <row r="192" spans="1:10" ht="18.75">
      <c r="A192" s="290"/>
      <c r="B192" s="290" t="s">
        <v>20592</v>
      </c>
      <c r="C192" s="290"/>
      <c r="D192" s="290" t="s">
        <v>20593</v>
      </c>
      <c r="E192" s="290"/>
      <c r="F192" s="290"/>
      <c r="G192" s="290"/>
      <c r="H192" s="290"/>
      <c r="I192" s="290"/>
      <c r="J192" s="349" t="str">
        <f t="shared" si="2"/>
        <v/>
      </c>
    </row>
    <row r="193" spans="1:10">
      <c r="D193" s="349" t="s">
        <v>20594</v>
      </c>
      <c r="J193" s="349" t="str">
        <f t="shared" si="2"/>
        <v/>
      </c>
    </row>
    <row r="194" spans="1:10">
      <c r="D194" s="349" t="s">
        <v>20595</v>
      </c>
      <c r="J194" s="349" t="str">
        <f t="shared" si="2"/>
        <v/>
      </c>
    </row>
    <row r="195" spans="1:10">
      <c r="D195" s="349" t="s">
        <v>20596</v>
      </c>
      <c r="J195" s="349" t="str">
        <f t="shared" si="2"/>
        <v/>
      </c>
    </row>
    <row r="196" spans="1:10">
      <c r="A196" s="349" t="s">
        <v>20597</v>
      </c>
      <c r="B196" s="349" t="s">
        <v>19960</v>
      </c>
      <c r="D196" s="349" t="s">
        <v>20598</v>
      </c>
      <c r="G196" s="349" t="s">
        <v>19954</v>
      </c>
      <c r="J196" s="349" t="str">
        <f t="shared" ref="J196:J259" si="3">IF(D195=D196,"OK","")</f>
        <v/>
      </c>
    </row>
    <row r="197" spans="1:10">
      <c r="D197" s="349" t="s">
        <v>20599</v>
      </c>
      <c r="J197" s="349" t="str">
        <f t="shared" si="3"/>
        <v/>
      </c>
    </row>
    <row r="198" spans="1:10">
      <c r="D198" s="349" t="s">
        <v>20600</v>
      </c>
      <c r="J198" s="349" t="str">
        <f t="shared" si="3"/>
        <v/>
      </c>
    </row>
    <row r="199" spans="1:10">
      <c r="A199" s="349" t="s">
        <v>20601</v>
      </c>
      <c r="B199" s="349" t="s">
        <v>20602</v>
      </c>
      <c r="D199" s="349" t="s">
        <v>20603</v>
      </c>
      <c r="G199" s="349" t="s">
        <v>19954</v>
      </c>
      <c r="J199" s="349" t="str">
        <f t="shared" si="3"/>
        <v/>
      </c>
    </row>
    <row r="200" spans="1:10">
      <c r="D200" s="349" t="s">
        <v>20604</v>
      </c>
      <c r="J200" s="349" t="str">
        <f t="shared" si="3"/>
        <v/>
      </c>
    </row>
    <row r="201" spans="1:10">
      <c r="D201" s="349" t="s">
        <v>20605</v>
      </c>
      <c r="J201" s="349" t="str">
        <f t="shared" si="3"/>
        <v/>
      </c>
    </row>
    <row r="202" spans="1:10">
      <c r="D202" s="349" t="s">
        <v>20606</v>
      </c>
      <c r="J202" s="349" t="str">
        <f t="shared" si="3"/>
        <v/>
      </c>
    </row>
    <row r="203" spans="1:10">
      <c r="D203" s="349" t="s">
        <v>20607</v>
      </c>
      <c r="J203" s="349" t="str">
        <f t="shared" si="3"/>
        <v/>
      </c>
    </row>
    <row r="204" spans="1:10">
      <c r="A204" s="349" t="s">
        <v>20608</v>
      </c>
      <c r="B204" s="349" t="s">
        <v>20609</v>
      </c>
      <c r="C204" s="349" t="s">
        <v>20610</v>
      </c>
      <c r="D204" s="349" t="s">
        <v>20611</v>
      </c>
      <c r="G204" s="349" t="s">
        <v>19954</v>
      </c>
      <c r="J204" s="349" t="str">
        <f t="shared" si="3"/>
        <v/>
      </c>
    </row>
    <row r="205" spans="1:10">
      <c r="A205" s="351" t="s">
        <v>20612</v>
      </c>
      <c r="B205" s="352"/>
      <c r="C205" s="352"/>
      <c r="D205" s="351" t="s">
        <v>20611</v>
      </c>
      <c r="E205" s="351"/>
      <c r="F205" s="352"/>
      <c r="G205" s="353" t="s">
        <v>20316</v>
      </c>
      <c r="J205" s="349" t="str">
        <f t="shared" si="3"/>
        <v>OK</v>
      </c>
    </row>
    <row r="206" spans="1:10">
      <c r="D206" s="349" t="s">
        <v>20613</v>
      </c>
      <c r="J206" s="349" t="str">
        <f t="shared" si="3"/>
        <v/>
      </c>
    </row>
    <row r="207" spans="1:10">
      <c r="A207" s="349" t="s">
        <v>20614</v>
      </c>
      <c r="B207" s="349" t="s">
        <v>19960</v>
      </c>
      <c r="D207" s="349" t="s">
        <v>20615</v>
      </c>
      <c r="G207" s="349" t="s">
        <v>19954</v>
      </c>
      <c r="J207" s="349" t="str">
        <f t="shared" si="3"/>
        <v/>
      </c>
    </row>
    <row r="208" spans="1:10">
      <c r="D208" s="349" t="s">
        <v>20616</v>
      </c>
      <c r="J208" s="349" t="str">
        <f t="shared" si="3"/>
        <v/>
      </c>
    </row>
    <row r="209" spans="1:10">
      <c r="D209" s="349" t="s">
        <v>20617</v>
      </c>
      <c r="J209" s="349" t="str">
        <f t="shared" si="3"/>
        <v/>
      </c>
    </row>
    <row r="210" spans="1:10">
      <c r="D210" s="349" t="s">
        <v>20618</v>
      </c>
      <c r="J210" s="349" t="str">
        <f t="shared" si="3"/>
        <v/>
      </c>
    </row>
    <row r="211" spans="1:10">
      <c r="D211" s="349" t="s">
        <v>20619</v>
      </c>
      <c r="J211" s="349" t="str">
        <f t="shared" si="3"/>
        <v/>
      </c>
    </row>
    <row r="212" spans="1:10">
      <c r="A212" s="351" t="s">
        <v>20239</v>
      </c>
      <c r="B212" s="352"/>
      <c r="C212" s="352"/>
      <c r="D212" s="366" t="s">
        <v>20240</v>
      </c>
      <c r="E212" s="366"/>
      <c r="F212" s="352"/>
      <c r="G212" s="353" t="s">
        <v>20316</v>
      </c>
      <c r="J212" s="349" t="str">
        <f t="shared" si="3"/>
        <v/>
      </c>
    </row>
    <row r="213" spans="1:10">
      <c r="A213" s="349" t="s">
        <v>20620</v>
      </c>
      <c r="B213" s="349" t="s">
        <v>20621</v>
      </c>
      <c r="D213" s="349" t="s">
        <v>20622</v>
      </c>
      <c r="G213" s="349" t="s">
        <v>19954</v>
      </c>
      <c r="J213" s="349" t="str">
        <f t="shared" si="3"/>
        <v/>
      </c>
    </row>
    <row r="214" spans="1:10">
      <c r="D214" s="349" t="s">
        <v>20623</v>
      </c>
      <c r="J214" s="349" t="str">
        <f t="shared" si="3"/>
        <v/>
      </c>
    </row>
    <row r="215" spans="1:10">
      <c r="A215" s="349" t="s">
        <v>20624</v>
      </c>
      <c r="B215" s="349" t="s">
        <v>19960</v>
      </c>
      <c r="D215" s="349" t="s">
        <v>20625</v>
      </c>
      <c r="G215" s="349" t="s">
        <v>19954</v>
      </c>
      <c r="J215" s="349" t="str">
        <f t="shared" si="3"/>
        <v/>
      </c>
    </row>
    <row r="216" spans="1:10">
      <c r="A216" s="349" t="s">
        <v>20626</v>
      </c>
      <c r="B216" s="349" t="s">
        <v>20627</v>
      </c>
      <c r="D216" s="349" t="s">
        <v>20628</v>
      </c>
      <c r="G216" s="349" t="s">
        <v>19954</v>
      </c>
      <c r="J216" s="349" t="str">
        <f t="shared" si="3"/>
        <v/>
      </c>
    </row>
    <row r="217" spans="1:10">
      <c r="A217" s="349" t="s">
        <v>20629</v>
      </c>
      <c r="B217" s="349" t="s">
        <v>20630</v>
      </c>
      <c r="C217" s="349" t="s">
        <v>20631</v>
      </c>
      <c r="D217" s="349" t="s">
        <v>20632</v>
      </c>
      <c r="G217" s="349" t="s">
        <v>19954</v>
      </c>
      <c r="J217" s="349" t="str">
        <f t="shared" si="3"/>
        <v/>
      </c>
    </row>
    <row r="218" spans="1:10" ht="18.75">
      <c r="A218" s="349" t="s">
        <v>20633</v>
      </c>
      <c r="B218" s="349" t="s">
        <v>20634</v>
      </c>
      <c r="C218" s="349" t="s">
        <v>20635</v>
      </c>
      <c r="D218" s="290" t="s">
        <v>20636</v>
      </c>
      <c r="G218" s="349" t="s">
        <v>19954</v>
      </c>
      <c r="H218" s="350" t="s">
        <v>20330</v>
      </c>
      <c r="J218" s="349" t="str">
        <f t="shared" si="3"/>
        <v/>
      </c>
    </row>
    <row r="219" spans="1:10">
      <c r="A219" s="349" t="s">
        <v>20637</v>
      </c>
      <c r="B219" s="349" t="s">
        <v>19960</v>
      </c>
      <c r="D219" s="349" t="s">
        <v>20638</v>
      </c>
      <c r="G219" s="349" t="s">
        <v>19954</v>
      </c>
      <c r="J219" s="349" t="str">
        <f t="shared" si="3"/>
        <v/>
      </c>
    </row>
    <row r="220" spans="1:10">
      <c r="D220" s="349" t="s">
        <v>20639</v>
      </c>
      <c r="J220" s="349" t="str">
        <f t="shared" si="3"/>
        <v/>
      </c>
    </row>
    <row r="221" spans="1:10">
      <c r="D221" s="349" t="s">
        <v>20640</v>
      </c>
      <c r="J221" s="349" t="str">
        <f t="shared" si="3"/>
        <v/>
      </c>
    </row>
    <row r="222" spans="1:10">
      <c r="A222" s="349" t="s">
        <v>20641</v>
      </c>
      <c r="B222" s="349" t="s">
        <v>20642</v>
      </c>
      <c r="D222" s="349" t="s">
        <v>20643</v>
      </c>
      <c r="G222" s="349" t="s">
        <v>19954</v>
      </c>
      <c r="J222" s="349" t="str">
        <f t="shared" si="3"/>
        <v/>
      </c>
    </row>
    <row r="223" spans="1:10" ht="18.75">
      <c r="A223" s="290"/>
      <c r="B223" s="290" t="s">
        <v>20644</v>
      </c>
      <c r="C223" s="290"/>
      <c r="D223" s="290" t="s">
        <v>20645</v>
      </c>
      <c r="E223" s="290"/>
      <c r="F223" s="290"/>
      <c r="G223" s="290"/>
      <c r="H223" s="290"/>
      <c r="I223" s="290"/>
      <c r="J223" s="349" t="str">
        <f t="shared" si="3"/>
        <v/>
      </c>
    </row>
    <row r="224" spans="1:10">
      <c r="D224" s="349" t="s">
        <v>20646</v>
      </c>
      <c r="J224" s="349" t="str">
        <f t="shared" si="3"/>
        <v/>
      </c>
    </row>
    <row r="225" spans="1:10">
      <c r="D225" s="349" t="s">
        <v>20647</v>
      </c>
      <c r="J225" s="349" t="str">
        <f t="shared" si="3"/>
        <v/>
      </c>
    </row>
    <row r="226" spans="1:10">
      <c r="D226" s="349" t="s">
        <v>20648</v>
      </c>
      <c r="J226" s="349" t="str">
        <f t="shared" si="3"/>
        <v/>
      </c>
    </row>
    <row r="227" spans="1:10" ht="18.75">
      <c r="A227" s="290"/>
      <c r="B227" s="290" t="s">
        <v>20649</v>
      </c>
      <c r="C227" s="290"/>
      <c r="D227" s="290" t="s">
        <v>20650</v>
      </c>
      <c r="E227" s="290"/>
      <c r="F227" s="290"/>
      <c r="G227" s="290"/>
      <c r="H227" s="290"/>
      <c r="I227" s="290"/>
      <c r="J227" s="349" t="str">
        <f t="shared" si="3"/>
        <v/>
      </c>
    </row>
    <row r="228" spans="1:10">
      <c r="A228" s="349" t="s">
        <v>20651</v>
      </c>
      <c r="B228" s="349" t="s">
        <v>19960</v>
      </c>
      <c r="D228" s="349" t="s">
        <v>20652</v>
      </c>
      <c r="G228" s="349" t="s">
        <v>19954</v>
      </c>
      <c r="J228" s="349" t="str">
        <f t="shared" si="3"/>
        <v/>
      </c>
    </row>
    <row r="229" spans="1:10">
      <c r="D229" s="349" t="s">
        <v>20653</v>
      </c>
      <c r="J229" s="349" t="str">
        <f t="shared" si="3"/>
        <v/>
      </c>
    </row>
    <row r="230" spans="1:10">
      <c r="D230" s="349" t="s">
        <v>20654</v>
      </c>
      <c r="J230" s="349" t="str">
        <f t="shared" si="3"/>
        <v/>
      </c>
    </row>
    <row r="231" spans="1:10">
      <c r="D231" s="349" t="s">
        <v>20655</v>
      </c>
      <c r="J231" s="349" t="str">
        <f t="shared" si="3"/>
        <v/>
      </c>
    </row>
    <row r="232" spans="1:10">
      <c r="D232" s="349" t="s">
        <v>20656</v>
      </c>
      <c r="J232" s="349" t="str">
        <f t="shared" si="3"/>
        <v/>
      </c>
    </row>
    <row r="233" spans="1:10">
      <c r="D233" s="349" t="s">
        <v>20657</v>
      </c>
      <c r="J233" s="349" t="str">
        <f t="shared" si="3"/>
        <v/>
      </c>
    </row>
    <row r="234" spans="1:10">
      <c r="A234" s="349" t="s">
        <v>20658</v>
      </c>
      <c r="B234" s="349" t="s">
        <v>20659</v>
      </c>
      <c r="D234" s="349" t="s">
        <v>20660</v>
      </c>
      <c r="G234" s="349" t="s">
        <v>19954</v>
      </c>
      <c r="H234" s="350" t="s">
        <v>20330</v>
      </c>
      <c r="J234" s="349" t="str">
        <f t="shared" si="3"/>
        <v/>
      </c>
    </row>
    <row r="235" spans="1:10">
      <c r="A235" s="349" t="s">
        <v>20661</v>
      </c>
      <c r="B235" s="349" t="s">
        <v>20662</v>
      </c>
      <c r="D235" s="349" t="s">
        <v>20663</v>
      </c>
      <c r="F235" s="349" t="s">
        <v>20664</v>
      </c>
      <c r="G235" s="349" t="s">
        <v>19954</v>
      </c>
      <c r="J235" s="349" t="str">
        <f t="shared" si="3"/>
        <v/>
      </c>
    </row>
    <row r="236" spans="1:10">
      <c r="A236" s="349" t="s">
        <v>20665</v>
      </c>
      <c r="B236" s="349" t="s">
        <v>20666</v>
      </c>
      <c r="C236" s="349" t="s">
        <v>20667</v>
      </c>
      <c r="D236" s="349" t="s">
        <v>20668</v>
      </c>
      <c r="G236" s="349" t="s">
        <v>19954</v>
      </c>
      <c r="J236" s="349" t="str">
        <f t="shared" si="3"/>
        <v/>
      </c>
    </row>
    <row r="237" spans="1:10">
      <c r="A237" s="349" t="s">
        <v>20669</v>
      </c>
      <c r="B237" s="349" t="s">
        <v>19960</v>
      </c>
      <c r="D237" s="349" t="s">
        <v>20670</v>
      </c>
      <c r="G237" s="349" t="s">
        <v>19954</v>
      </c>
      <c r="J237" s="349" t="str">
        <f t="shared" si="3"/>
        <v/>
      </c>
    </row>
    <row r="238" spans="1:10">
      <c r="D238" s="349" t="s">
        <v>20671</v>
      </c>
      <c r="J238" s="349" t="str">
        <f t="shared" si="3"/>
        <v/>
      </c>
    </row>
    <row r="239" spans="1:10">
      <c r="A239" s="349" t="s">
        <v>20672</v>
      </c>
      <c r="B239" s="349" t="s">
        <v>20673</v>
      </c>
      <c r="D239" s="349" t="s">
        <v>20674</v>
      </c>
      <c r="G239" s="349" t="s">
        <v>19954</v>
      </c>
      <c r="J239" s="349" t="str">
        <f t="shared" si="3"/>
        <v/>
      </c>
    </row>
    <row r="240" spans="1:10">
      <c r="D240" s="349" t="s">
        <v>20675</v>
      </c>
      <c r="J240" s="349" t="str">
        <f t="shared" si="3"/>
        <v/>
      </c>
    </row>
    <row r="241" spans="1:10">
      <c r="A241" s="349" t="s">
        <v>20676</v>
      </c>
      <c r="B241" s="349" t="s">
        <v>20677</v>
      </c>
      <c r="C241" s="349" t="s">
        <v>20354</v>
      </c>
      <c r="D241" s="349" t="s">
        <v>20678</v>
      </c>
      <c r="G241" s="349" t="s">
        <v>19954</v>
      </c>
      <c r="J241" s="349" t="str">
        <f t="shared" si="3"/>
        <v/>
      </c>
    </row>
    <row r="242" spans="1:10">
      <c r="A242" s="349" t="s">
        <v>20679</v>
      </c>
      <c r="B242" s="349" t="s">
        <v>20680</v>
      </c>
      <c r="D242" s="349" t="s">
        <v>20681</v>
      </c>
      <c r="G242" s="349" t="s">
        <v>19954</v>
      </c>
      <c r="J242" s="349" t="str">
        <f t="shared" si="3"/>
        <v/>
      </c>
    </row>
    <row r="243" spans="1:10">
      <c r="A243" s="349" t="s">
        <v>20682</v>
      </c>
      <c r="B243" s="349" t="s">
        <v>20683</v>
      </c>
      <c r="D243" s="349" t="s">
        <v>20684</v>
      </c>
      <c r="G243" s="349" t="s">
        <v>19954</v>
      </c>
      <c r="J243" s="349" t="str">
        <f t="shared" si="3"/>
        <v/>
      </c>
    </row>
    <row r="244" spans="1:10" ht="18.75">
      <c r="A244" s="349" t="s">
        <v>20685</v>
      </c>
      <c r="B244" s="349" t="s">
        <v>20686</v>
      </c>
      <c r="D244" s="290" t="s">
        <v>20687</v>
      </c>
      <c r="G244" s="349" t="s">
        <v>19954</v>
      </c>
      <c r="H244" s="350" t="s">
        <v>20330</v>
      </c>
      <c r="J244" s="349" t="str">
        <f t="shared" si="3"/>
        <v/>
      </c>
    </row>
    <row r="245" spans="1:10">
      <c r="A245" s="349" t="s">
        <v>20688</v>
      </c>
      <c r="B245" s="349" t="s">
        <v>20689</v>
      </c>
      <c r="D245" s="349" t="s">
        <v>20690</v>
      </c>
      <c r="G245" s="349" t="s">
        <v>19954</v>
      </c>
      <c r="J245" s="349" t="str">
        <f t="shared" si="3"/>
        <v/>
      </c>
    </row>
    <row r="246" spans="1:10">
      <c r="D246" s="349" t="s">
        <v>20691</v>
      </c>
      <c r="J246" s="349" t="str">
        <f t="shared" si="3"/>
        <v/>
      </c>
    </row>
    <row r="247" spans="1:10">
      <c r="A247" s="349" t="s">
        <v>20692</v>
      </c>
      <c r="B247" s="349" t="s">
        <v>20693</v>
      </c>
      <c r="D247" s="349" t="s">
        <v>20694</v>
      </c>
      <c r="G247" s="349" t="s">
        <v>19954</v>
      </c>
      <c r="J247" s="349" t="str">
        <f t="shared" si="3"/>
        <v/>
      </c>
    </row>
    <row r="248" spans="1:10">
      <c r="A248" s="349" t="s">
        <v>20695</v>
      </c>
      <c r="B248" s="349" t="s">
        <v>20696</v>
      </c>
      <c r="C248" s="349" t="s">
        <v>20697</v>
      </c>
      <c r="D248" s="349" t="s">
        <v>20698</v>
      </c>
      <c r="G248" s="349" t="s">
        <v>19954</v>
      </c>
      <c r="J248" s="349" t="str">
        <f t="shared" si="3"/>
        <v/>
      </c>
    </row>
    <row r="249" spans="1:10">
      <c r="D249" s="349" t="s">
        <v>20699</v>
      </c>
      <c r="J249" s="349" t="str">
        <f t="shared" si="3"/>
        <v/>
      </c>
    </row>
    <row r="250" spans="1:10">
      <c r="D250" s="349" t="s">
        <v>20700</v>
      </c>
      <c r="J250" s="349" t="str">
        <f t="shared" si="3"/>
        <v/>
      </c>
    </row>
    <row r="251" spans="1:10">
      <c r="A251" s="349" t="s">
        <v>20701</v>
      </c>
      <c r="B251" s="349" t="s">
        <v>20702</v>
      </c>
      <c r="D251" s="349" t="s">
        <v>20703</v>
      </c>
      <c r="G251" s="349" t="s">
        <v>19954</v>
      </c>
      <c r="J251" s="349" t="str">
        <f t="shared" si="3"/>
        <v/>
      </c>
    </row>
    <row r="252" spans="1:10">
      <c r="A252" s="349" t="s">
        <v>20704</v>
      </c>
      <c r="B252" s="349" t="s">
        <v>20705</v>
      </c>
      <c r="C252" s="349" t="s">
        <v>20706</v>
      </c>
      <c r="D252" s="349" t="s">
        <v>20707</v>
      </c>
      <c r="G252" s="349" t="s">
        <v>19954</v>
      </c>
      <c r="J252" s="349" t="str">
        <f t="shared" si="3"/>
        <v/>
      </c>
    </row>
    <row r="253" spans="1:10">
      <c r="D253" s="349" t="s">
        <v>20708</v>
      </c>
      <c r="J253" s="349" t="str">
        <f t="shared" si="3"/>
        <v/>
      </c>
    </row>
    <row r="254" spans="1:10">
      <c r="A254" s="349" t="s">
        <v>20709</v>
      </c>
      <c r="B254" s="349" t="s">
        <v>20710</v>
      </c>
      <c r="D254" s="349" t="s">
        <v>20711</v>
      </c>
      <c r="G254" s="349" t="s">
        <v>19954</v>
      </c>
      <c r="J254" s="349" t="str">
        <f t="shared" si="3"/>
        <v/>
      </c>
    </row>
    <row r="255" spans="1:10">
      <c r="A255" s="349" t="s">
        <v>20712</v>
      </c>
      <c r="B255" s="349" t="s">
        <v>20713</v>
      </c>
      <c r="D255" s="349" t="s">
        <v>20714</v>
      </c>
      <c r="G255" s="349" t="s">
        <v>19954</v>
      </c>
      <c r="J255" s="349" t="str">
        <f t="shared" si="3"/>
        <v/>
      </c>
    </row>
    <row r="256" spans="1:10">
      <c r="D256" s="349" t="s">
        <v>20715</v>
      </c>
      <c r="J256" s="349" t="str">
        <f t="shared" si="3"/>
        <v/>
      </c>
    </row>
    <row r="257" spans="1:10">
      <c r="D257" s="349" t="s">
        <v>20716</v>
      </c>
      <c r="J257" s="349" t="str">
        <f t="shared" si="3"/>
        <v/>
      </c>
    </row>
    <row r="258" spans="1:10">
      <c r="D258" s="349" t="s">
        <v>20717</v>
      </c>
      <c r="J258" s="349" t="str">
        <f t="shared" si="3"/>
        <v/>
      </c>
    </row>
    <row r="259" spans="1:10">
      <c r="A259" s="349" t="s">
        <v>20718</v>
      </c>
      <c r="B259" s="349" t="s">
        <v>20719</v>
      </c>
      <c r="C259" s="349" t="s">
        <v>20720</v>
      </c>
      <c r="D259" s="349" t="s">
        <v>20721</v>
      </c>
      <c r="G259" s="349" t="s">
        <v>19954</v>
      </c>
      <c r="J259" s="349" t="str">
        <f t="shared" si="3"/>
        <v/>
      </c>
    </row>
    <row r="260" spans="1:10">
      <c r="D260" s="349" t="s">
        <v>20722</v>
      </c>
      <c r="J260" s="349" t="str">
        <f t="shared" ref="J260:J323" si="4">IF(D259=D260,"OK","")</f>
        <v/>
      </c>
    </row>
    <row r="261" spans="1:10">
      <c r="D261" s="349" t="s">
        <v>20723</v>
      </c>
      <c r="J261" s="349" t="str">
        <f t="shared" si="4"/>
        <v/>
      </c>
    </row>
    <row r="262" spans="1:10">
      <c r="D262" s="349" t="s">
        <v>20724</v>
      </c>
      <c r="J262" s="349" t="str">
        <f t="shared" si="4"/>
        <v/>
      </c>
    </row>
    <row r="263" spans="1:10">
      <c r="A263" s="349" t="s">
        <v>20725</v>
      </c>
      <c r="B263" s="349" t="s">
        <v>19960</v>
      </c>
      <c r="D263" s="349" t="s">
        <v>20726</v>
      </c>
      <c r="G263" s="349" t="s">
        <v>19954</v>
      </c>
      <c r="J263" s="349" t="str">
        <f t="shared" si="4"/>
        <v/>
      </c>
    </row>
    <row r="264" spans="1:10">
      <c r="A264" s="349" t="s">
        <v>20727</v>
      </c>
      <c r="B264" s="349" t="s">
        <v>20728</v>
      </c>
      <c r="C264" s="349" t="s">
        <v>20729</v>
      </c>
      <c r="D264" s="349" t="s">
        <v>20730</v>
      </c>
      <c r="G264" s="349" t="s">
        <v>19954</v>
      </c>
      <c r="J264" s="349" t="str">
        <f t="shared" si="4"/>
        <v/>
      </c>
    </row>
    <row r="265" spans="1:10">
      <c r="D265" s="349" t="s">
        <v>20731</v>
      </c>
      <c r="J265" s="349" t="str">
        <f t="shared" si="4"/>
        <v/>
      </c>
    </row>
    <row r="266" spans="1:10">
      <c r="D266" s="349" t="s">
        <v>20732</v>
      </c>
      <c r="J266" s="349" t="str">
        <f t="shared" si="4"/>
        <v/>
      </c>
    </row>
    <row r="267" spans="1:10">
      <c r="D267" s="349" t="s">
        <v>20733</v>
      </c>
      <c r="J267" s="349" t="str">
        <f t="shared" si="4"/>
        <v/>
      </c>
    </row>
    <row r="268" spans="1:10">
      <c r="D268" s="349" t="s">
        <v>20734</v>
      </c>
      <c r="J268" s="349" t="str">
        <f t="shared" si="4"/>
        <v/>
      </c>
    </row>
    <row r="269" spans="1:10">
      <c r="A269" s="349" t="s">
        <v>20735</v>
      </c>
      <c r="B269" s="349" t="s">
        <v>20736</v>
      </c>
      <c r="D269" s="349" t="s">
        <v>20737</v>
      </c>
      <c r="G269" s="349" t="s">
        <v>19954</v>
      </c>
      <c r="J269" s="349" t="str">
        <f t="shared" si="4"/>
        <v/>
      </c>
    </row>
    <row r="270" spans="1:10">
      <c r="D270" s="349" t="s">
        <v>20738</v>
      </c>
      <c r="J270" s="349" t="str">
        <f t="shared" si="4"/>
        <v/>
      </c>
    </row>
    <row r="271" spans="1:10">
      <c r="A271" s="351" t="s">
        <v>20739</v>
      </c>
      <c r="B271" s="351" t="s">
        <v>20740</v>
      </c>
      <c r="C271" s="351"/>
      <c r="D271" s="349" t="s">
        <v>20741</v>
      </c>
      <c r="E271" s="354"/>
      <c r="F271" s="351" t="s">
        <v>20742</v>
      </c>
      <c r="G271" s="353" t="s">
        <v>20316</v>
      </c>
      <c r="J271" s="349" t="str">
        <f t="shared" si="4"/>
        <v/>
      </c>
    </row>
    <row r="272" spans="1:10">
      <c r="A272" s="349" t="s">
        <v>20743</v>
      </c>
      <c r="B272" s="349" t="s">
        <v>20744</v>
      </c>
      <c r="D272" s="349" t="s">
        <v>20065</v>
      </c>
      <c r="G272" s="349" t="s">
        <v>19954</v>
      </c>
      <c r="J272" s="349" t="str">
        <f t="shared" si="4"/>
        <v/>
      </c>
    </row>
    <row r="273" spans="1:10">
      <c r="D273" s="349" t="s">
        <v>20745</v>
      </c>
      <c r="J273" s="349" t="str">
        <f t="shared" si="4"/>
        <v/>
      </c>
    </row>
    <row r="274" spans="1:10">
      <c r="D274" s="349" t="s">
        <v>20746</v>
      </c>
      <c r="J274" s="349" t="str">
        <f t="shared" si="4"/>
        <v/>
      </c>
    </row>
    <row r="275" spans="1:10">
      <c r="D275" s="349" t="s">
        <v>20747</v>
      </c>
      <c r="J275" s="349" t="str">
        <f t="shared" si="4"/>
        <v/>
      </c>
    </row>
    <row r="276" spans="1:10">
      <c r="D276" s="349" t="s">
        <v>20748</v>
      </c>
      <c r="J276" s="349" t="str">
        <f t="shared" si="4"/>
        <v/>
      </c>
    </row>
    <row r="277" spans="1:10">
      <c r="D277" s="349" t="s">
        <v>20749</v>
      </c>
      <c r="J277" s="349" t="str">
        <f t="shared" si="4"/>
        <v/>
      </c>
    </row>
    <row r="278" spans="1:10">
      <c r="D278" s="349" t="s">
        <v>20750</v>
      </c>
      <c r="J278" s="349" t="str">
        <f t="shared" si="4"/>
        <v/>
      </c>
    </row>
    <row r="279" spans="1:10">
      <c r="D279" s="349" t="s">
        <v>20751</v>
      </c>
      <c r="J279" s="349" t="str">
        <f t="shared" si="4"/>
        <v/>
      </c>
    </row>
    <row r="280" spans="1:10">
      <c r="D280" s="349" t="s">
        <v>20752</v>
      </c>
      <c r="J280" s="349" t="str">
        <f t="shared" si="4"/>
        <v/>
      </c>
    </row>
    <row r="281" spans="1:10">
      <c r="D281" s="349" t="s">
        <v>20753</v>
      </c>
      <c r="J281" s="349" t="str">
        <f t="shared" si="4"/>
        <v/>
      </c>
    </row>
    <row r="282" spans="1:10">
      <c r="A282" s="349" t="s">
        <v>20754</v>
      </c>
      <c r="B282" s="349" t="s">
        <v>19960</v>
      </c>
      <c r="D282" s="349" t="s">
        <v>20755</v>
      </c>
      <c r="G282" s="349" t="s">
        <v>19954</v>
      </c>
      <c r="J282" s="349" t="str">
        <f t="shared" si="4"/>
        <v/>
      </c>
    </row>
    <row r="283" spans="1:10">
      <c r="A283" s="349" t="s">
        <v>20756</v>
      </c>
      <c r="B283" s="349" t="s">
        <v>20757</v>
      </c>
      <c r="D283" s="349" t="s">
        <v>20758</v>
      </c>
      <c r="G283" s="349" t="s">
        <v>19954</v>
      </c>
      <c r="J283" s="349" t="str">
        <f t="shared" si="4"/>
        <v/>
      </c>
    </row>
    <row r="284" spans="1:10">
      <c r="D284" s="349" t="s">
        <v>20759</v>
      </c>
      <c r="J284" s="349" t="str">
        <f t="shared" si="4"/>
        <v/>
      </c>
    </row>
    <row r="285" spans="1:10">
      <c r="D285" s="349" t="s">
        <v>20760</v>
      </c>
      <c r="J285" s="349" t="str">
        <f t="shared" si="4"/>
        <v/>
      </c>
    </row>
    <row r="286" spans="1:10">
      <c r="A286" s="349" t="s">
        <v>20761</v>
      </c>
      <c r="B286" s="349" t="s">
        <v>20762</v>
      </c>
      <c r="C286" s="349" t="s">
        <v>20272</v>
      </c>
      <c r="D286" s="349" t="s">
        <v>20763</v>
      </c>
      <c r="F286" s="349" t="s">
        <v>20764</v>
      </c>
      <c r="G286" s="349" t="s">
        <v>19954</v>
      </c>
      <c r="J286" s="349" t="str">
        <f t="shared" si="4"/>
        <v/>
      </c>
    </row>
    <row r="287" spans="1:10">
      <c r="A287" s="359" t="s">
        <v>20765</v>
      </c>
      <c r="B287" s="359" t="s">
        <v>20766</v>
      </c>
      <c r="C287" s="359"/>
      <c r="D287" s="367" t="s">
        <v>20767</v>
      </c>
      <c r="E287" s="363"/>
      <c r="F287" s="359" t="s">
        <v>20768</v>
      </c>
      <c r="G287" s="353" t="s">
        <v>20316</v>
      </c>
      <c r="J287" s="349" t="str">
        <f t="shared" si="4"/>
        <v>OK</v>
      </c>
    </row>
    <row r="288" spans="1:10">
      <c r="D288" s="349" t="s">
        <v>20769</v>
      </c>
      <c r="J288" s="349" t="str">
        <f t="shared" si="4"/>
        <v/>
      </c>
    </row>
    <row r="289" spans="1:10" ht="18.75">
      <c r="A289" s="290"/>
      <c r="B289" s="290" t="s">
        <v>20770</v>
      </c>
      <c r="C289" s="290"/>
      <c r="D289" s="290" t="s">
        <v>20771</v>
      </c>
      <c r="E289" s="290"/>
      <c r="F289" s="290"/>
      <c r="G289" s="290"/>
      <c r="H289" s="290"/>
      <c r="I289" s="290"/>
      <c r="J289" s="349" t="str">
        <f t="shared" si="4"/>
        <v/>
      </c>
    </row>
    <row r="290" spans="1:10">
      <c r="D290" s="349" t="s">
        <v>20772</v>
      </c>
      <c r="J290" s="349" t="str">
        <f t="shared" si="4"/>
        <v/>
      </c>
    </row>
    <row r="291" spans="1:10" ht="18.75">
      <c r="A291" s="290"/>
      <c r="B291" s="290" t="s">
        <v>20773</v>
      </c>
      <c r="C291" s="290"/>
      <c r="D291" s="290" t="s">
        <v>20774</v>
      </c>
      <c r="E291" s="290"/>
      <c r="F291" s="290"/>
      <c r="G291" s="290"/>
      <c r="H291" s="290"/>
      <c r="I291" s="290"/>
      <c r="J291" s="349" t="str">
        <f t="shared" si="4"/>
        <v/>
      </c>
    </row>
    <row r="292" spans="1:10">
      <c r="D292" s="349" t="s">
        <v>20775</v>
      </c>
      <c r="J292" s="349" t="str">
        <f t="shared" si="4"/>
        <v/>
      </c>
    </row>
    <row r="293" spans="1:10">
      <c r="D293" s="349" t="s">
        <v>20776</v>
      </c>
      <c r="J293" s="349" t="str">
        <f t="shared" si="4"/>
        <v/>
      </c>
    </row>
    <row r="294" spans="1:10">
      <c r="D294" s="349" t="s">
        <v>20777</v>
      </c>
      <c r="J294" s="349" t="str">
        <f t="shared" si="4"/>
        <v/>
      </c>
    </row>
    <row r="295" spans="1:10">
      <c r="D295" s="349" t="s">
        <v>20778</v>
      </c>
      <c r="J295" s="349" t="str">
        <f t="shared" si="4"/>
        <v/>
      </c>
    </row>
    <row r="296" spans="1:10">
      <c r="A296" s="349" t="s">
        <v>20779</v>
      </c>
      <c r="B296" s="349" t="s">
        <v>20780</v>
      </c>
      <c r="D296" s="349" t="s">
        <v>20781</v>
      </c>
      <c r="G296" s="349" t="s">
        <v>19954</v>
      </c>
      <c r="J296" s="349" t="str">
        <f t="shared" si="4"/>
        <v/>
      </c>
    </row>
    <row r="297" spans="1:10">
      <c r="D297" s="349" t="s">
        <v>20782</v>
      </c>
      <c r="J297" s="349" t="str">
        <f t="shared" si="4"/>
        <v/>
      </c>
    </row>
    <row r="298" spans="1:10">
      <c r="D298" s="349" t="s">
        <v>20783</v>
      </c>
      <c r="J298" s="349" t="str">
        <f t="shared" si="4"/>
        <v/>
      </c>
    </row>
    <row r="299" spans="1:10">
      <c r="A299" s="351" t="s">
        <v>20784</v>
      </c>
      <c r="B299" s="352"/>
      <c r="C299" s="352"/>
      <c r="D299" s="351" t="s">
        <v>20784</v>
      </c>
      <c r="E299" s="351"/>
      <c r="F299" s="352"/>
      <c r="G299" s="353" t="s">
        <v>20316</v>
      </c>
      <c r="J299" s="349" t="str">
        <f t="shared" si="4"/>
        <v/>
      </c>
    </row>
    <row r="300" spans="1:10" ht="18.75">
      <c r="A300" s="290"/>
      <c r="B300" s="290" t="s">
        <v>20785</v>
      </c>
      <c r="C300" s="290"/>
      <c r="D300" s="290" t="s">
        <v>20786</v>
      </c>
      <c r="E300" s="290"/>
      <c r="F300" s="290"/>
      <c r="G300" s="290"/>
      <c r="H300" s="290"/>
      <c r="I300" s="290"/>
      <c r="J300" s="349" t="str">
        <f t="shared" si="4"/>
        <v/>
      </c>
    </row>
    <row r="301" spans="1:10" ht="18.75">
      <c r="A301" s="349" t="s">
        <v>20787</v>
      </c>
      <c r="B301" s="349" t="s">
        <v>20788</v>
      </c>
      <c r="C301" s="349" t="s">
        <v>20272</v>
      </c>
      <c r="D301" s="290" t="s">
        <v>20789</v>
      </c>
      <c r="G301" s="349" t="s">
        <v>19954</v>
      </c>
      <c r="H301" s="350" t="s">
        <v>20330</v>
      </c>
      <c r="J301" s="349" t="str">
        <f t="shared" si="4"/>
        <v/>
      </c>
    </row>
    <row r="302" spans="1:10">
      <c r="D302" s="349" t="s">
        <v>20790</v>
      </c>
      <c r="J302" s="349" t="str">
        <f t="shared" si="4"/>
        <v/>
      </c>
    </row>
    <row r="303" spans="1:10">
      <c r="D303" s="349" t="s">
        <v>20791</v>
      </c>
      <c r="J303" s="349" t="str">
        <f t="shared" si="4"/>
        <v/>
      </c>
    </row>
    <row r="304" spans="1:10">
      <c r="D304" s="349" t="s">
        <v>20792</v>
      </c>
      <c r="J304" s="349" t="str">
        <f t="shared" si="4"/>
        <v/>
      </c>
    </row>
    <row r="305" spans="1:10" ht="18.75">
      <c r="A305" s="349" t="s">
        <v>20793</v>
      </c>
      <c r="B305" s="349" t="s">
        <v>20794</v>
      </c>
      <c r="C305" s="349" t="s">
        <v>20272</v>
      </c>
      <c r="D305" s="290" t="s">
        <v>20795</v>
      </c>
      <c r="G305" s="349" t="s">
        <v>19954</v>
      </c>
      <c r="H305" s="350" t="s">
        <v>20330</v>
      </c>
      <c r="J305" s="349" t="str">
        <f t="shared" si="4"/>
        <v/>
      </c>
    </row>
    <row r="306" spans="1:10">
      <c r="D306" s="349" t="s">
        <v>20796</v>
      </c>
      <c r="J306" s="349" t="str">
        <f t="shared" si="4"/>
        <v/>
      </c>
    </row>
    <row r="307" spans="1:10">
      <c r="A307" s="349" t="s">
        <v>20797</v>
      </c>
      <c r="B307" s="349" t="s">
        <v>20798</v>
      </c>
      <c r="C307" s="349" t="s">
        <v>20020</v>
      </c>
      <c r="D307" s="349" t="s">
        <v>20799</v>
      </c>
      <c r="G307" s="349" t="s">
        <v>19954</v>
      </c>
      <c r="J307" s="349" t="str">
        <f t="shared" si="4"/>
        <v/>
      </c>
    </row>
    <row r="308" spans="1:10">
      <c r="D308" s="349" t="s">
        <v>20800</v>
      </c>
      <c r="J308" s="349" t="str">
        <f t="shared" si="4"/>
        <v/>
      </c>
    </row>
    <row r="309" spans="1:10">
      <c r="A309" s="349" t="s">
        <v>20801</v>
      </c>
      <c r="B309" s="349" t="s">
        <v>20802</v>
      </c>
      <c r="D309" s="349" t="s">
        <v>20803</v>
      </c>
      <c r="G309" s="349" t="s">
        <v>19954</v>
      </c>
      <c r="J309" s="349" t="str">
        <f t="shared" si="4"/>
        <v/>
      </c>
    </row>
    <row r="310" spans="1:10">
      <c r="A310" s="349" t="s">
        <v>20804</v>
      </c>
      <c r="B310" s="349" t="s">
        <v>19960</v>
      </c>
      <c r="D310" s="349" t="s">
        <v>20805</v>
      </c>
      <c r="G310" s="349" t="s">
        <v>19954</v>
      </c>
      <c r="J310" s="349" t="str">
        <f t="shared" si="4"/>
        <v/>
      </c>
    </row>
    <row r="311" spans="1:10">
      <c r="D311" s="349" t="s">
        <v>20806</v>
      </c>
      <c r="J311" s="349" t="str">
        <f t="shared" si="4"/>
        <v/>
      </c>
    </row>
    <row r="312" spans="1:10" ht="18.75">
      <c r="A312" s="349" t="s">
        <v>20807</v>
      </c>
      <c r="B312" s="349" t="s">
        <v>20808</v>
      </c>
      <c r="D312" s="361" t="s">
        <v>20809</v>
      </c>
      <c r="G312" s="349" t="s">
        <v>19954</v>
      </c>
      <c r="J312" s="349" t="str">
        <f t="shared" si="4"/>
        <v/>
      </c>
    </row>
    <row r="313" spans="1:10">
      <c r="A313" s="349" t="s">
        <v>20810</v>
      </c>
      <c r="B313" s="349" t="s">
        <v>19960</v>
      </c>
      <c r="D313" s="349" t="s">
        <v>20811</v>
      </c>
      <c r="G313" s="349" t="s">
        <v>19954</v>
      </c>
      <c r="J313" s="349" t="str">
        <f t="shared" si="4"/>
        <v/>
      </c>
    </row>
    <row r="314" spans="1:10">
      <c r="D314" s="349" t="s">
        <v>20812</v>
      </c>
      <c r="J314" s="349" t="str">
        <f t="shared" si="4"/>
        <v/>
      </c>
    </row>
    <row r="315" spans="1:10">
      <c r="D315" s="349" t="s">
        <v>20813</v>
      </c>
      <c r="J315" s="349" t="str">
        <f t="shared" si="4"/>
        <v/>
      </c>
    </row>
    <row r="316" spans="1:10">
      <c r="D316" s="349" t="s">
        <v>20814</v>
      </c>
      <c r="J316" s="349" t="str">
        <f t="shared" si="4"/>
        <v/>
      </c>
    </row>
    <row r="317" spans="1:10">
      <c r="A317" s="349" t="s">
        <v>20815</v>
      </c>
      <c r="B317" s="349" t="s">
        <v>20744</v>
      </c>
      <c r="D317" s="349" t="s">
        <v>20816</v>
      </c>
      <c r="G317" s="349" t="s">
        <v>19954</v>
      </c>
      <c r="J317" s="349" t="str">
        <f t="shared" si="4"/>
        <v/>
      </c>
    </row>
    <row r="318" spans="1:10" ht="18.75">
      <c r="A318" s="290"/>
      <c r="B318" s="290" t="s">
        <v>20817</v>
      </c>
      <c r="C318" s="290"/>
      <c r="D318" s="290" t="s">
        <v>20818</v>
      </c>
      <c r="E318" s="290"/>
      <c r="F318" s="290"/>
      <c r="G318" s="290"/>
      <c r="H318" s="290"/>
      <c r="I318" s="290"/>
      <c r="J318" s="349" t="str">
        <f t="shared" si="4"/>
        <v/>
      </c>
    </row>
    <row r="319" spans="1:10">
      <c r="D319" s="349" t="s">
        <v>20819</v>
      </c>
      <c r="J319" s="349" t="str">
        <f t="shared" si="4"/>
        <v/>
      </c>
    </row>
    <row r="320" spans="1:10">
      <c r="A320" s="349" t="s">
        <v>20820</v>
      </c>
      <c r="B320" s="349" t="s">
        <v>20821</v>
      </c>
      <c r="D320" s="349" t="s">
        <v>20822</v>
      </c>
      <c r="G320" s="349" t="s">
        <v>19954</v>
      </c>
      <c r="J320" s="349" t="str">
        <f t="shared" si="4"/>
        <v/>
      </c>
    </row>
    <row r="321" spans="1:10">
      <c r="D321" s="349" t="s">
        <v>20823</v>
      </c>
      <c r="J321" s="349" t="str">
        <f t="shared" si="4"/>
        <v/>
      </c>
    </row>
    <row r="322" spans="1:10" ht="18.75">
      <c r="A322" s="349" t="s">
        <v>20824</v>
      </c>
      <c r="B322" s="349" t="s">
        <v>20825</v>
      </c>
      <c r="D322" s="290" t="s">
        <v>20826</v>
      </c>
      <c r="G322" s="349" t="s">
        <v>19954</v>
      </c>
      <c r="H322" s="350" t="s">
        <v>20330</v>
      </c>
      <c r="J322" s="349" t="str">
        <f t="shared" si="4"/>
        <v/>
      </c>
    </row>
    <row r="323" spans="1:10" ht="18.75">
      <c r="A323" s="349" t="s">
        <v>20827</v>
      </c>
      <c r="B323" s="349" t="s">
        <v>20828</v>
      </c>
      <c r="C323" s="349" t="s">
        <v>20262</v>
      </c>
      <c r="D323" s="290" t="s">
        <v>20829</v>
      </c>
      <c r="G323" s="349" t="s">
        <v>19954</v>
      </c>
      <c r="H323" s="350" t="s">
        <v>20330</v>
      </c>
      <c r="J323" s="349" t="str">
        <f t="shared" si="4"/>
        <v/>
      </c>
    </row>
    <row r="324" spans="1:10">
      <c r="D324" s="349" t="s">
        <v>20830</v>
      </c>
      <c r="J324" s="349" t="str">
        <f t="shared" ref="J324:J387" si="5">IF(D323=D324,"OK","")</f>
        <v/>
      </c>
    </row>
    <row r="325" spans="1:10">
      <c r="D325" s="349" t="s">
        <v>20831</v>
      </c>
      <c r="J325" s="349" t="str">
        <f t="shared" si="5"/>
        <v/>
      </c>
    </row>
    <row r="326" spans="1:10">
      <c r="D326" s="349" t="s">
        <v>20832</v>
      </c>
      <c r="J326" s="349" t="str">
        <f t="shared" si="5"/>
        <v/>
      </c>
    </row>
    <row r="327" spans="1:10">
      <c r="D327" s="349" t="s">
        <v>20833</v>
      </c>
      <c r="J327" s="349" t="str">
        <f t="shared" si="5"/>
        <v/>
      </c>
    </row>
    <row r="328" spans="1:10">
      <c r="A328" s="349" t="s">
        <v>20834</v>
      </c>
      <c r="B328" s="349" t="s">
        <v>19960</v>
      </c>
      <c r="D328" s="349" t="s">
        <v>20835</v>
      </c>
      <c r="G328" s="349" t="s">
        <v>19954</v>
      </c>
      <c r="J328" s="349" t="str">
        <f t="shared" si="5"/>
        <v/>
      </c>
    </row>
    <row r="329" spans="1:10">
      <c r="A329" s="349" t="s">
        <v>20836</v>
      </c>
      <c r="B329" s="349" t="s">
        <v>20837</v>
      </c>
      <c r="C329" s="349" t="s">
        <v>20838</v>
      </c>
      <c r="D329" s="349" t="s">
        <v>20839</v>
      </c>
      <c r="G329" s="349" t="s">
        <v>19954</v>
      </c>
      <c r="H329" s="350" t="s">
        <v>20330</v>
      </c>
      <c r="J329" s="349" t="str">
        <f t="shared" si="5"/>
        <v/>
      </c>
    </row>
    <row r="330" spans="1:10" ht="18.75">
      <c r="A330" s="290"/>
      <c r="B330" s="290" t="s">
        <v>20840</v>
      </c>
      <c r="C330" s="290"/>
      <c r="D330" s="290" t="s">
        <v>20839</v>
      </c>
      <c r="E330" s="290"/>
      <c r="F330" s="290"/>
      <c r="G330" s="290"/>
      <c r="H330" s="290"/>
      <c r="I330" s="290"/>
      <c r="J330" s="349" t="str">
        <f t="shared" si="5"/>
        <v>OK</v>
      </c>
    </row>
    <row r="331" spans="1:10">
      <c r="D331" s="349" t="s">
        <v>20841</v>
      </c>
      <c r="J331" s="349" t="str">
        <f t="shared" si="5"/>
        <v/>
      </c>
    </row>
    <row r="332" spans="1:10">
      <c r="D332" s="349" t="s">
        <v>20842</v>
      </c>
      <c r="J332" s="349" t="str">
        <f t="shared" si="5"/>
        <v/>
      </c>
    </row>
    <row r="333" spans="1:10" ht="18.75">
      <c r="A333" s="349" t="s">
        <v>20843</v>
      </c>
      <c r="B333" s="290" t="s">
        <v>20844</v>
      </c>
      <c r="C333" s="290"/>
      <c r="D333" s="290" t="s">
        <v>20845</v>
      </c>
      <c r="E333" s="290"/>
      <c r="F333" s="290"/>
      <c r="G333" s="290"/>
      <c r="H333" s="290"/>
      <c r="I333" s="290"/>
      <c r="J333" s="349" t="str">
        <f t="shared" si="5"/>
        <v/>
      </c>
    </row>
    <row r="334" spans="1:10" ht="18.75">
      <c r="A334" s="290"/>
      <c r="B334" s="290" t="s">
        <v>20846</v>
      </c>
      <c r="C334" s="290"/>
      <c r="D334" s="290" t="s">
        <v>20847</v>
      </c>
      <c r="E334" s="290"/>
      <c r="F334" s="290"/>
      <c r="G334" s="290"/>
      <c r="H334" s="290"/>
      <c r="I334" s="290"/>
      <c r="J334" s="349" t="str">
        <f t="shared" si="5"/>
        <v/>
      </c>
    </row>
    <row r="335" spans="1:10" ht="18.75">
      <c r="A335" s="290"/>
      <c r="B335" s="290" t="s">
        <v>20848</v>
      </c>
      <c r="C335" s="290"/>
      <c r="D335" s="290" t="s">
        <v>20849</v>
      </c>
      <c r="E335" s="290"/>
      <c r="F335" s="290"/>
      <c r="G335" s="290"/>
      <c r="H335" s="290"/>
      <c r="I335" s="290"/>
      <c r="J335" s="349" t="str">
        <f t="shared" si="5"/>
        <v/>
      </c>
    </row>
    <row r="336" spans="1:10">
      <c r="A336" s="357"/>
      <c r="B336" s="358"/>
      <c r="C336" s="358"/>
      <c r="D336" s="349" t="s">
        <v>20850</v>
      </c>
      <c r="F336" s="357"/>
      <c r="G336" s="357"/>
      <c r="H336" s="350" t="s">
        <v>20330</v>
      </c>
      <c r="J336" s="349" t="str">
        <f t="shared" si="5"/>
        <v/>
      </c>
    </row>
    <row r="337" spans="1:10">
      <c r="D337" s="349" t="s">
        <v>20851</v>
      </c>
      <c r="J337" s="349" t="str">
        <f t="shared" si="5"/>
        <v>OK</v>
      </c>
    </row>
    <row r="338" spans="1:10">
      <c r="D338" s="349" t="s">
        <v>20851</v>
      </c>
      <c r="J338" s="349" t="str">
        <f t="shared" si="5"/>
        <v>OK</v>
      </c>
    </row>
    <row r="339" spans="1:10">
      <c r="D339" s="349" t="s">
        <v>20852</v>
      </c>
      <c r="J339" s="349" t="str">
        <f t="shared" si="5"/>
        <v/>
      </c>
    </row>
    <row r="340" spans="1:10">
      <c r="A340" s="349" t="s">
        <v>20853</v>
      </c>
      <c r="B340" s="349" t="s">
        <v>20854</v>
      </c>
      <c r="D340" s="349" t="s">
        <v>20855</v>
      </c>
      <c r="G340" s="349" t="s">
        <v>19954</v>
      </c>
      <c r="J340" s="349" t="str">
        <f t="shared" si="5"/>
        <v/>
      </c>
    </row>
    <row r="341" spans="1:10">
      <c r="A341" s="349" t="s">
        <v>20856</v>
      </c>
      <c r="B341" s="349" t="s">
        <v>19960</v>
      </c>
      <c r="D341" s="349" t="s">
        <v>20857</v>
      </c>
      <c r="G341" s="349" t="s">
        <v>19954</v>
      </c>
      <c r="J341" s="349" t="str">
        <f t="shared" si="5"/>
        <v/>
      </c>
    </row>
    <row r="342" spans="1:10">
      <c r="D342" s="349" t="s">
        <v>20858</v>
      </c>
      <c r="J342" s="349" t="str">
        <f t="shared" si="5"/>
        <v/>
      </c>
    </row>
    <row r="343" spans="1:10">
      <c r="A343" s="352" t="s">
        <v>20244</v>
      </c>
      <c r="B343" s="352"/>
      <c r="C343" s="352"/>
      <c r="D343" s="368" t="s">
        <v>20245</v>
      </c>
      <c r="E343" s="366"/>
      <c r="F343" s="352"/>
      <c r="G343" s="353" t="s">
        <v>20316</v>
      </c>
      <c r="J343" s="349" t="str">
        <f t="shared" si="5"/>
        <v/>
      </c>
    </row>
    <row r="344" spans="1:10">
      <c r="D344" s="349" t="s">
        <v>20859</v>
      </c>
      <c r="J344" s="349" t="str">
        <f t="shared" si="5"/>
        <v/>
      </c>
    </row>
    <row r="345" spans="1:10">
      <c r="A345" s="349" t="s">
        <v>20860</v>
      </c>
      <c r="B345" s="349" t="s">
        <v>19960</v>
      </c>
      <c r="D345" s="349" t="s">
        <v>20861</v>
      </c>
      <c r="G345" s="349" t="s">
        <v>19954</v>
      </c>
      <c r="J345" s="349" t="str">
        <f t="shared" si="5"/>
        <v/>
      </c>
    </row>
    <row r="346" spans="1:10">
      <c r="A346" s="349" t="s">
        <v>20862</v>
      </c>
      <c r="B346" s="349" t="s">
        <v>20863</v>
      </c>
      <c r="D346" s="349" t="s">
        <v>20864</v>
      </c>
      <c r="G346" s="349" t="s">
        <v>19954</v>
      </c>
      <c r="J346" s="349" t="str">
        <f t="shared" si="5"/>
        <v/>
      </c>
    </row>
    <row r="347" spans="1:10">
      <c r="D347" s="349" t="s">
        <v>20865</v>
      </c>
      <c r="J347" s="349" t="str">
        <f t="shared" si="5"/>
        <v/>
      </c>
    </row>
    <row r="348" spans="1:10" ht="18.75">
      <c r="A348" s="290"/>
      <c r="B348" s="290" t="s">
        <v>20866</v>
      </c>
      <c r="C348" s="290"/>
      <c r="D348" s="290" t="s">
        <v>20867</v>
      </c>
      <c r="E348" s="290"/>
      <c r="F348" s="290"/>
      <c r="G348" s="290"/>
      <c r="H348" s="290"/>
      <c r="I348" s="290"/>
      <c r="J348" s="349" t="str">
        <f t="shared" si="5"/>
        <v/>
      </c>
    </row>
    <row r="349" spans="1:10" ht="18.75">
      <c r="A349" s="351" t="s">
        <v>20868</v>
      </c>
      <c r="B349" s="351" t="s">
        <v>20869</v>
      </c>
      <c r="C349" s="351"/>
      <c r="D349" s="290" t="s">
        <v>20870</v>
      </c>
      <c r="E349" s="354"/>
      <c r="F349" s="351"/>
      <c r="G349" s="353" t="s">
        <v>20316</v>
      </c>
      <c r="H349" s="350" t="s">
        <v>20330</v>
      </c>
      <c r="J349" s="349" t="str">
        <f t="shared" si="5"/>
        <v/>
      </c>
    </row>
    <row r="350" spans="1:10">
      <c r="D350" s="349" t="s">
        <v>20871</v>
      </c>
      <c r="J350" s="349" t="str">
        <f t="shared" si="5"/>
        <v/>
      </c>
    </row>
    <row r="351" spans="1:10">
      <c r="D351" s="349" t="s">
        <v>20872</v>
      </c>
      <c r="J351" s="349" t="str">
        <f t="shared" si="5"/>
        <v/>
      </c>
    </row>
    <row r="352" spans="1:10">
      <c r="D352" s="349" t="s">
        <v>20873</v>
      </c>
      <c r="J352" s="349" t="str">
        <f t="shared" si="5"/>
        <v/>
      </c>
    </row>
    <row r="353" spans="1:10">
      <c r="D353" s="349" t="s">
        <v>20874</v>
      </c>
      <c r="J353" s="349" t="str">
        <f t="shared" si="5"/>
        <v/>
      </c>
    </row>
    <row r="354" spans="1:10">
      <c r="A354" s="349" t="s">
        <v>20875</v>
      </c>
      <c r="B354" s="349" t="s">
        <v>20876</v>
      </c>
      <c r="C354" s="349" t="s">
        <v>19957</v>
      </c>
      <c r="D354" s="349" t="s">
        <v>20877</v>
      </c>
      <c r="G354" s="349" t="s">
        <v>19954</v>
      </c>
      <c r="J354" s="349" t="str">
        <f t="shared" si="5"/>
        <v/>
      </c>
    </row>
    <row r="355" spans="1:10">
      <c r="D355" s="349" t="s">
        <v>20878</v>
      </c>
      <c r="J355" s="349" t="str">
        <f t="shared" si="5"/>
        <v/>
      </c>
    </row>
    <row r="356" spans="1:10">
      <c r="A356" s="349" t="s">
        <v>20879</v>
      </c>
      <c r="B356" s="349" t="s">
        <v>20880</v>
      </c>
      <c r="C356" s="349" t="s">
        <v>20838</v>
      </c>
      <c r="D356" s="349" t="s">
        <v>20881</v>
      </c>
      <c r="G356" s="349" t="s">
        <v>19954</v>
      </c>
      <c r="J356" s="349" t="str">
        <f t="shared" si="5"/>
        <v/>
      </c>
    </row>
    <row r="357" spans="1:10">
      <c r="D357" s="349" t="s">
        <v>20882</v>
      </c>
      <c r="J357" s="349" t="str">
        <f t="shared" si="5"/>
        <v/>
      </c>
    </row>
    <row r="358" spans="1:10">
      <c r="D358" s="349" t="s">
        <v>20883</v>
      </c>
      <c r="J358" s="349" t="str">
        <f t="shared" si="5"/>
        <v/>
      </c>
    </row>
    <row r="359" spans="1:10" ht="18.75">
      <c r="A359" s="290"/>
      <c r="B359" s="290" t="s">
        <v>20788</v>
      </c>
      <c r="C359" s="290"/>
      <c r="D359" s="290" t="s">
        <v>20884</v>
      </c>
      <c r="E359" s="290"/>
      <c r="F359" s="290"/>
      <c r="G359" s="290"/>
      <c r="H359" s="290"/>
      <c r="I359" s="290"/>
      <c r="J359" s="349" t="str">
        <f t="shared" si="5"/>
        <v/>
      </c>
    </row>
    <row r="360" spans="1:10">
      <c r="A360" s="349" t="s">
        <v>20885</v>
      </c>
      <c r="B360" s="349" t="s">
        <v>19960</v>
      </c>
      <c r="D360" s="349" t="s">
        <v>20886</v>
      </c>
      <c r="G360" s="349" t="s">
        <v>19954</v>
      </c>
      <c r="J360" s="349" t="str">
        <f t="shared" si="5"/>
        <v/>
      </c>
    </row>
    <row r="361" spans="1:10" ht="18.75">
      <c r="A361" s="349" t="s">
        <v>20887</v>
      </c>
      <c r="B361" s="349" t="s">
        <v>20888</v>
      </c>
      <c r="C361" s="349" t="s">
        <v>20262</v>
      </c>
      <c r="D361" s="290" t="s">
        <v>20889</v>
      </c>
      <c r="G361" s="349" t="s">
        <v>19954</v>
      </c>
      <c r="H361" s="350" t="s">
        <v>20330</v>
      </c>
      <c r="J361" s="349" t="str">
        <f t="shared" si="5"/>
        <v/>
      </c>
    </row>
    <row r="362" spans="1:10">
      <c r="A362" s="349" t="s">
        <v>20890</v>
      </c>
      <c r="B362" s="349" t="s">
        <v>20891</v>
      </c>
      <c r="D362" s="349" t="s">
        <v>20892</v>
      </c>
      <c r="G362" s="349" t="s">
        <v>19954</v>
      </c>
      <c r="J362" s="349" t="str">
        <f t="shared" si="5"/>
        <v/>
      </c>
    </row>
    <row r="363" spans="1:10" ht="18.75">
      <c r="A363" s="290"/>
      <c r="B363" s="290" t="s">
        <v>20893</v>
      </c>
      <c r="C363" s="290"/>
      <c r="D363" s="290" t="s">
        <v>20894</v>
      </c>
      <c r="E363" s="290"/>
      <c r="F363" s="290"/>
      <c r="G363" s="290"/>
      <c r="H363" s="290"/>
      <c r="I363" s="290"/>
      <c r="J363" s="349" t="str">
        <f t="shared" si="5"/>
        <v/>
      </c>
    </row>
    <row r="364" spans="1:10">
      <c r="A364" s="351" t="s">
        <v>20895</v>
      </c>
      <c r="B364" s="351" t="s">
        <v>20896</v>
      </c>
      <c r="C364" s="351"/>
      <c r="D364" s="349" t="s">
        <v>20897</v>
      </c>
      <c r="E364" s="354"/>
      <c r="F364" s="351" t="s">
        <v>20898</v>
      </c>
      <c r="G364" s="353" t="s">
        <v>20316</v>
      </c>
      <c r="H364" s="350" t="s">
        <v>20330</v>
      </c>
      <c r="J364" s="349" t="str">
        <f t="shared" si="5"/>
        <v/>
      </c>
    </row>
    <row r="365" spans="1:10">
      <c r="D365" s="349" t="s">
        <v>20899</v>
      </c>
      <c r="J365" s="349" t="str">
        <f t="shared" si="5"/>
        <v/>
      </c>
    </row>
    <row r="366" spans="1:10">
      <c r="D366" s="349" t="s">
        <v>20900</v>
      </c>
      <c r="J366" s="349" t="str">
        <f t="shared" si="5"/>
        <v/>
      </c>
    </row>
    <row r="367" spans="1:10">
      <c r="D367" s="349" t="s">
        <v>20901</v>
      </c>
      <c r="J367" s="349" t="str">
        <f t="shared" si="5"/>
        <v/>
      </c>
    </row>
    <row r="368" spans="1:10">
      <c r="D368" s="349" t="s">
        <v>20902</v>
      </c>
      <c r="J368" s="349" t="str">
        <f t="shared" si="5"/>
        <v/>
      </c>
    </row>
    <row r="369" spans="1:10" ht="18.75">
      <c r="A369" s="290"/>
      <c r="B369" s="290" t="s">
        <v>20903</v>
      </c>
      <c r="C369" s="290"/>
      <c r="D369" s="290" t="s">
        <v>20904</v>
      </c>
      <c r="E369" s="290"/>
      <c r="F369" s="290"/>
      <c r="G369" s="290"/>
      <c r="H369" s="290"/>
      <c r="I369" s="290"/>
      <c r="J369" s="349" t="str">
        <f t="shared" si="5"/>
        <v/>
      </c>
    </row>
    <row r="370" spans="1:10">
      <c r="A370" s="351" t="s">
        <v>20905</v>
      </c>
      <c r="B370" s="351" t="s">
        <v>20906</v>
      </c>
      <c r="C370" s="351"/>
      <c r="D370" s="349" t="s">
        <v>20907</v>
      </c>
      <c r="E370" s="354"/>
      <c r="F370" s="351" t="s">
        <v>20908</v>
      </c>
      <c r="G370" s="353" t="s">
        <v>20316</v>
      </c>
      <c r="H370" s="350" t="s">
        <v>20330</v>
      </c>
      <c r="J370" s="349" t="str">
        <f t="shared" si="5"/>
        <v/>
      </c>
    </row>
    <row r="371" spans="1:10">
      <c r="D371" s="349" t="s">
        <v>20909</v>
      </c>
      <c r="J371" s="349" t="str">
        <f t="shared" si="5"/>
        <v/>
      </c>
    </row>
    <row r="372" spans="1:10">
      <c r="D372" s="349" t="s">
        <v>20910</v>
      </c>
      <c r="J372" s="349" t="str">
        <f t="shared" si="5"/>
        <v/>
      </c>
    </row>
    <row r="373" spans="1:10">
      <c r="A373" s="349" t="s">
        <v>20911</v>
      </c>
      <c r="B373" s="349" t="s">
        <v>20912</v>
      </c>
      <c r="C373" s="349" t="s">
        <v>20057</v>
      </c>
      <c r="D373" s="349" t="s">
        <v>20913</v>
      </c>
      <c r="G373" s="349" t="s">
        <v>19954</v>
      </c>
      <c r="J373" s="349" t="str">
        <f t="shared" si="5"/>
        <v/>
      </c>
    </row>
    <row r="374" spans="1:10">
      <c r="A374" s="349" t="s">
        <v>20914</v>
      </c>
      <c r="B374" s="349" t="s">
        <v>20915</v>
      </c>
      <c r="D374" s="349" t="s">
        <v>20916</v>
      </c>
      <c r="G374" s="349" t="s">
        <v>19954</v>
      </c>
      <c r="J374" s="349" t="str">
        <f t="shared" si="5"/>
        <v/>
      </c>
    </row>
    <row r="375" spans="1:10">
      <c r="D375" s="349" t="s">
        <v>20917</v>
      </c>
      <c r="J375" s="349" t="str">
        <f t="shared" si="5"/>
        <v/>
      </c>
    </row>
    <row r="376" spans="1:10">
      <c r="D376" s="349" t="s">
        <v>20918</v>
      </c>
      <c r="J376" s="349" t="str">
        <f t="shared" si="5"/>
        <v/>
      </c>
    </row>
    <row r="377" spans="1:10">
      <c r="D377" s="349" t="s">
        <v>20919</v>
      </c>
      <c r="J377" s="349" t="str">
        <f t="shared" si="5"/>
        <v/>
      </c>
    </row>
    <row r="378" spans="1:10">
      <c r="D378" s="349" t="s">
        <v>20920</v>
      </c>
      <c r="J378" s="349" t="str">
        <f t="shared" si="5"/>
        <v/>
      </c>
    </row>
    <row r="379" spans="1:10">
      <c r="A379" s="369" t="s">
        <v>20395</v>
      </c>
      <c r="B379" s="369" t="s">
        <v>20921</v>
      </c>
      <c r="C379" s="369"/>
      <c r="D379" s="370" t="s">
        <v>20922</v>
      </c>
      <c r="E379" s="356"/>
      <c r="F379" s="353"/>
      <c r="G379" s="353" t="s">
        <v>20316</v>
      </c>
      <c r="J379" s="349" t="str">
        <f t="shared" si="5"/>
        <v/>
      </c>
    </row>
    <row r="380" spans="1:10">
      <c r="D380" s="349" t="s">
        <v>20923</v>
      </c>
      <c r="J380" s="349" t="str">
        <f t="shared" si="5"/>
        <v/>
      </c>
    </row>
    <row r="381" spans="1:10">
      <c r="A381" s="349" t="s">
        <v>20924</v>
      </c>
      <c r="B381" s="349" t="s">
        <v>20925</v>
      </c>
      <c r="D381" s="349" t="s">
        <v>20926</v>
      </c>
      <c r="G381" s="349" t="s">
        <v>19954</v>
      </c>
      <c r="J381" s="349" t="str">
        <f t="shared" si="5"/>
        <v/>
      </c>
    </row>
    <row r="382" spans="1:10">
      <c r="D382" s="349" t="s">
        <v>20927</v>
      </c>
      <c r="J382" s="349" t="str">
        <f t="shared" si="5"/>
        <v/>
      </c>
    </row>
    <row r="383" spans="1:10">
      <c r="D383" s="349" t="s">
        <v>20928</v>
      </c>
      <c r="J383" s="349" t="str">
        <f t="shared" si="5"/>
        <v/>
      </c>
    </row>
    <row r="384" spans="1:10">
      <c r="D384" s="349" t="s">
        <v>20929</v>
      </c>
      <c r="J384" s="349" t="str">
        <f t="shared" si="5"/>
        <v/>
      </c>
    </row>
    <row r="385" spans="1:10">
      <c r="D385" s="349" t="s">
        <v>20930</v>
      </c>
      <c r="J385" s="349" t="str">
        <f t="shared" si="5"/>
        <v/>
      </c>
    </row>
    <row r="386" spans="1:10" ht="18.75">
      <c r="A386" s="290"/>
      <c r="B386" s="290" t="s">
        <v>20931</v>
      </c>
      <c r="C386" s="290"/>
      <c r="D386" s="290" t="s">
        <v>20932</v>
      </c>
      <c r="E386" s="290"/>
      <c r="F386" s="290"/>
      <c r="G386" s="290"/>
      <c r="H386" s="290"/>
      <c r="I386" s="290"/>
      <c r="J386" s="349" t="str">
        <f t="shared" si="5"/>
        <v/>
      </c>
    </row>
    <row r="387" spans="1:10">
      <c r="A387" s="349" t="s">
        <v>20410</v>
      </c>
      <c r="B387" s="349" t="s">
        <v>20933</v>
      </c>
      <c r="C387" s="349" t="s">
        <v>20838</v>
      </c>
      <c r="D387" s="349" t="s">
        <v>20934</v>
      </c>
      <c r="G387" s="349" t="s">
        <v>19954</v>
      </c>
      <c r="J387" s="349" t="str">
        <f t="shared" si="5"/>
        <v/>
      </c>
    </row>
    <row r="388" spans="1:10">
      <c r="D388" s="349" t="s">
        <v>20935</v>
      </c>
      <c r="J388" s="349" t="str">
        <f t="shared" ref="J388:J451" si="6">IF(D387=D388,"OK","")</f>
        <v/>
      </c>
    </row>
    <row r="389" spans="1:10">
      <c r="A389" s="349" t="s">
        <v>20936</v>
      </c>
      <c r="B389" s="349" t="s">
        <v>20937</v>
      </c>
      <c r="D389" s="349" t="s">
        <v>20938</v>
      </c>
      <c r="G389" s="349" t="s">
        <v>19954</v>
      </c>
      <c r="J389" s="349" t="str">
        <f t="shared" si="6"/>
        <v/>
      </c>
    </row>
    <row r="390" spans="1:10">
      <c r="D390" s="349" t="s">
        <v>20939</v>
      </c>
      <c r="J390" s="349" t="str">
        <f t="shared" si="6"/>
        <v/>
      </c>
    </row>
    <row r="391" spans="1:10" ht="18.75">
      <c r="A391" s="290"/>
      <c r="B391" s="290" t="s">
        <v>20940</v>
      </c>
      <c r="C391" s="290"/>
      <c r="D391" s="290" t="s">
        <v>20941</v>
      </c>
      <c r="E391" s="290"/>
      <c r="F391" s="290"/>
      <c r="G391" s="290"/>
      <c r="H391" s="290"/>
      <c r="I391" s="290"/>
      <c r="J391" s="349" t="str">
        <f t="shared" si="6"/>
        <v/>
      </c>
    </row>
    <row r="392" spans="1:10">
      <c r="D392" s="349" t="s">
        <v>20942</v>
      </c>
      <c r="J392" s="349" t="str">
        <f t="shared" si="6"/>
        <v/>
      </c>
    </row>
    <row r="393" spans="1:10" ht="18.75">
      <c r="A393" s="351" t="s">
        <v>20943</v>
      </c>
      <c r="B393" s="351" t="s">
        <v>20944</v>
      </c>
      <c r="C393" s="351"/>
      <c r="D393" s="360" t="s">
        <v>20945</v>
      </c>
      <c r="E393" s="354"/>
      <c r="F393" s="351" t="s">
        <v>20946</v>
      </c>
      <c r="G393" s="353" t="s">
        <v>20316</v>
      </c>
      <c r="H393" s="350" t="s">
        <v>20330</v>
      </c>
      <c r="J393" s="349" t="str">
        <f t="shared" si="6"/>
        <v/>
      </c>
    </row>
    <row r="394" spans="1:10" ht="18.75">
      <c r="A394" s="290"/>
      <c r="B394" s="290" t="s">
        <v>20947</v>
      </c>
      <c r="C394" s="290"/>
      <c r="D394" s="290" t="s">
        <v>20948</v>
      </c>
      <c r="E394" s="290"/>
      <c r="F394" s="290"/>
      <c r="G394" s="290"/>
      <c r="H394" s="290"/>
      <c r="I394" s="290"/>
      <c r="J394" s="349" t="str">
        <f t="shared" si="6"/>
        <v/>
      </c>
    </row>
    <row r="395" spans="1:10" ht="18.75">
      <c r="A395" s="290"/>
      <c r="B395" s="290" t="s">
        <v>20949</v>
      </c>
      <c r="C395" s="290"/>
      <c r="D395" s="290" t="s">
        <v>20950</v>
      </c>
      <c r="E395" s="290"/>
      <c r="F395" s="290"/>
      <c r="G395" s="290"/>
      <c r="H395" s="290"/>
      <c r="I395" s="290"/>
      <c r="J395" s="349" t="str">
        <f t="shared" si="6"/>
        <v/>
      </c>
    </row>
    <row r="396" spans="1:10">
      <c r="A396" s="349" t="s">
        <v>20951</v>
      </c>
      <c r="B396" s="349" t="s">
        <v>20952</v>
      </c>
      <c r="D396" s="349" t="s">
        <v>20953</v>
      </c>
      <c r="G396" s="349" t="s">
        <v>19954</v>
      </c>
      <c r="J396" s="349" t="str">
        <f t="shared" si="6"/>
        <v/>
      </c>
    </row>
    <row r="397" spans="1:10" ht="18.75">
      <c r="A397" s="290"/>
      <c r="B397" s="290" t="s">
        <v>20954</v>
      </c>
      <c r="C397" s="290"/>
      <c r="D397" s="290" t="s">
        <v>20955</v>
      </c>
      <c r="E397" s="290"/>
      <c r="F397" s="290"/>
      <c r="G397" s="290"/>
      <c r="H397" s="290"/>
      <c r="I397" s="290"/>
      <c r="J397" s="349" t="str">
        <f t="shared" si="6"/>
        <v/>
      </c>
    </row>
    <row r="398" spans="1:10">
      <c r="A398" s="349" t="s">
        <v>20956</v>
      </c>
      <c r="B398" s="349" t="s">
        <v>20957</v>
      </c>
      <c r="C398" s="349" t="s">
        <v>20262</v>
      </c>
      <c r="D398" s="349" t="s">
        <v>20958</v>
      </c>
      <c r="G398" s="349" t="s">
        <v>19954</v>
      </c>
      <c r="J398" s="349" t="str">
        <f t="shared" si="6"/>
        <v/>
      </c>
    </row>
    <row r="399" spans="1:10">
      <c r="D399" s="349" t="s">
        <v>20959</v>
      </c>
      <c r="J399" s="349" t="str">
        <f t="shared" si="6"/>
        <v/>
      </c>
    </row>
    <row r="400" spans="1:10">
      <c r="D400" s="349" t="s">
        <v>20960</v>
      </c>
      <c r="J400" s="349" t="str">
        <f t="shared" si="6"/>
        <v/>
      </c>
    </row>
    <row r="401" spans="1:10">
      <c r="A401" s="351" t="s">
        <v>20961</v>
      </c>
      <c r="B401" s="351" t="s">
        <v>20962</v>
      </c>
      <c r="C401" s="351"/>
      <c r="D401" s="349" t="s">
        <v>20963</v>
      </c>
      <c r="E401" s="354"/>
      <c r="F401" s="351"/>
      <c r="G401" s="353" t="s">
        <v>20316</v>
      </c>
      <c r="H401" s="350" t="s">
        <v>20964</v>
      </c>
      <c r="J401" s="349" t="str">
        <f t="shared" si="6"/>
        <v/>
      </c>
    </row>
    <row r="402" spans="1:10" ht="18.75">
      <c r="A402" s="290"/>
      <c r="B402" s="290" t="s">
        <v>20965</v>
      </c>
      <c r="C402" s="290"/>
      <c r="D402" s="290" t="s">
        <v>20966</v>
      </c>
      <c r="E402" s="290"/>
      <c r="F402" s="290"/>
      <c r="G402" s="290"/>
      <c r="H402" s="290"/>
      <c r="I402" s="290"/>
      <c r="J402" s="349" t="str">
        <f t="shared" si="6"/>
        <v/>
      </c>
    </row>
    <row r="403" spans="1:10">
      <c r="A403" s="349" t="s">
        <v>20967</v>
      </c>
      <c r="B403" s="349" t="s">
        <v>20968</v>
      </c>
      <c r="C403" s="349" t="s">
        <v>20262</v>
      </c>
      <c r="D403" s="349" t="s">
        <v>20969</v>
      </c>
      <c r="G403" s="349" t="s">
        <v>19954</v>
      </c>
      <c r="J403" s="349" t="str">
        <f t="shared" si="6"/>
        <v/>
      </c>
    </row>
    <row r="404" spans="1:10" ht="18.75">
      <c r="A404" s="290"/>
      <c r="B404" s="290" t="s">
        <v>20970</v>
      </c>
      <c r="C404" s="290"/>
      <c r="D404" s="290" t="s">
        <v>20971</v>
      </c>
      <c r="E404" s="290"/>
      <c r="F404" s="290"/>
      <c r="G404" s="290"/>
      <c r="H404" s="290"/>
      <c r="I404" s="290"/>
      <c r="J404" s="349" t="str">
        <f t="shared" si="6"/>
        <v/>
      </c>
    </row>
    <row r="405" spans="1:10">
      <c r="A405" s="351" t="s">
        <v>20972</v>
      </c>
      <c r="B405" s="351" t="s">
        <v>20973</v>
      </c>
      <c r="C405" s="351"/>
      <c r="D405" s="349" t="s">
        <v>20974</v>
      </c>
      <c r="E405" s="354"/>
      <c r="F405" s="351" t="s">
        <v>20975</v>
      </c>
      <c r="G405" s="353" t="s">
        <v>20316</v>
      </c>
      <c r="J405" s="349" t="str">
        <f t="shared" si="6"/>
        <v/>
      </c>
    </row>
    <row r="406" spans="1:10" ht="18.75">
      <c r="A406" s="290"/>
      <c r="B406" s="290" t="s">
        <v>20976</v>
      </c>
      <c r="C406" s="290"/>
      <c r="D406" s="290" t="s">
        <v>20977</v>
      </c>
      <c r="E406" s="290"/>
      <c r="F406" s="290"/>
      <c r="G406" s="290"/>
      <c r="H406" s="290"/>
      <c r="I406" s="290"/>
      <c r="J406" s="349" t="str">
        <f t="shared" si="6"/>
        <v/>
      </c>
    </row>
    <row r="407" spans="1:10">
      <c r="D407" s="349" t="s">
        <v>20978</v>
      </c>
      <c r="J407" s="349" t="str">
        <f t="shared" si="6"/>
        <v/>
      </c>
    </row>
    <row r="408" spans="1:10">
      <c r="D408" s="349" t="s">
        <v>20979</v>
      </c>
      <c r="J408" s="349" t="str">
        <f t="shared" si="6"/>
        <v/>
      </c>
    </row>
    <row r="409" spans="1:10" ht="18.75">
      <c r="A409" s="351" t="s">
        <v>20980</v>
      </c>
      <c r="B409" s="351" t="s">
        <v>20981</v>
      </c>
      <c r="C409" s="351"/>
      <c r="D409" s="290" t="s">
        <v>20982</v>
      </c>
      <c r="E409" s="354"/>
      <c r="F409" s="351" t="s">
        <v>20983</v>
      </c>
      <c r="G409" s="353" t="s">
        <v>20316</v>
      </c>
      <c r="H409" s="350" t="s">
        <v>20330</v>
      </c>
      <c r="J409" s="349" t="str">
        <f t="shared" si="6"/>
        <v/>
      </c>
    </row>
    <row r="410" spans="1:10" ht="18.75">
      <c r="A410" s="290"/>
      <c r="B410" s="290" t="s">
        <v>20984</v>
      </c>
      <c r="C410" s="290"/>
      <c r="D410" s="290" t="s">
        <v>20985</v>
      </c>
      <c r="E410" s="290"/>
      <c r="F410" s="290"/>
      <c r="G410" s="290"/>
      <c r="H410" s="290"/>
      <c r="I410" s="290"/>
      <c r="J410" s="349" t="str">
        <f t="shared" si="6"/>
        <v/>
      </c>
    </row>
    <row r="411" spans="1:10">
      <c r="D411" s="349" t="s">
        <v>20986</v>
      </c>
      <c r="J411" s="349" t="str">
        <f t="shared" si="6"/>
        <v/>
      </c>
    </row>
    <row r="412" spans="1:10" ht="18.75">
      <c r="A412" s="351" t="s">
        <v>20987</v>
      </c>
      <c r="B412" s="351" t="s">
        <v>20988</v>
      </c>
      <c r="C412" s="351"/>
      <c r="D412" s="290" t="s">
        <v>20989</v>
      </c>
      <c r="E412" s="354"/>
      <c r="F412" s="351"/>
      <c r="G412" s="353" t="s">
        <v>20316</v>
      </c>
      <c r="H412" s="350" t="s">
        <v>20330</v>
      </c>
      <c r="J412" s="349" t="str">
        <f t="shared" si="6"/>
        <v/>
      </c>
    </row>
    <row r="413" spans="1:10">
      <c r="A413" s="349" t="s">
        <v>20990</v>
      </c>
      <c r="B413" s="349" t="s">
        <v>20991</v>
      </c>
      <c r="D413" s="349" t="s">
        <v>20992</v>
      </c>
      <c r="G413" s="349" t="s">
        <v>19954</v>
      </c>
      <c r="J413" s="349" t="str">
        <f t="shared" si="6"/>
        <v/>
      </c>
    </row>
    <row r="414" spans="1:10">
      <c r="A414" s="351" t="s">
        <v>20510</v>
      </c>
      <c r="B414" s="351" t="s">
        <v>20993</v>
      </c>
      <c r="C414" s="351"/>
      <c r="D414" s="355" t="s">
        <v>20994</v>
      </c>
      <c r="E414" s="354"/>
      <c r="F414" s="351" t="s">
        <v>20513</v>
      </c>
      <c r="G414" s="353" t="s">
        <v>20316</v>
      </c>
      <c r="J414" s="349" t="str">
        <f t="shared" si="6"/>
        <v>OK</v>
      </c>
    </row>
    <row r="415" spans="1:10" ht="18.75">
      <c r="A415" s="290"/>
      <c r="B415" s="290" t="s">
        <v>20995</v>
      </c>
      <c r="C415" s="290"/>
      <c r="D415" s="290" t="s">
        <v>20992</v>
      </c>
      <c r="E415" s="290"/>
      <c r="F415" s="290"/>
      <c r="G415" s="290"/>
      <c r="H415" s="290"/>
      <c r="I415" s="290"/>
      <c r="J415" s="349" t="str">
        <f t="shared" si="6"/>
        <v>OK</v>
      </c>
    </row>
    <row r="416" spans="1:10" ht="18.75">
      <c r="A416" s="351" t="s">
        <v>20996</v>
      </c>
      <c r="B416" s="351" t="s">
        <v>20997</v>
      </c>
      <c r="C416" s="351"/>
      <c r="D416" s="360" t="s">
        <v>20998</v>
      </c>
      <c r="E416" s="354"/>
      <c r="F416" s="351" t="s">
        <v>20999</v>
      </c>
      <c r="G416" s="353" t="s">
        <v>20316</v>
      </c>
      <c r="J416" s="349" t="str">
        <f t="shared" si="6"/>
        <v/>
      </c>
    </row>
    <row r="417" spans="1:10" ht="18.75">
      <c r="A417" s="290"/>
      <c r="B417" s="290" t="s">
        <v>21000</v>
      </c>
      <c r="C417" s="290"/>
      <c r="D417" s="290" t="s">
        <v>21001</v>
      </c>
      <c r="E417" s="290"/>
      <c r="F417" s="290"/>
      <c r="G417" s="290"/>
      <c r="H417" s="290"/>
      <c r="I417" s="290"/>
      <c r="J417" s="349" t="str">
        <f t="shared" si="6"/>
        <v/>
      </c>
    </row>
    <row r="418" spans="1:10">
      <c r="A418" s="351" t="s">
        <v>21002</v>
      </c>
      <c r="B418" s="351" t="s">
        <v>21003</v>
      </c>
      <c r="C418" s="351"/>
      <c r="D418" s="349" t="s">
        <v>21004</v>
      </c>
      <c r="E418" s="354"/>
      <c r="F418" s="351" t="s">
        <v>21005</v>
      </c>
      <c r="G418" s="353" t="s">
        <v>20316</v>
      </c>
      <c r="J418" s="349" t="str">
        <f t="shared" si="6"/>
        <v/>
      </c>
    </row>
    <row r="419" spans="1:10">
      <c r="A419" s="349" t="s">
        <v>21006</v>
      </c>
      <c r="B419" s="349" t="s">
        <v>19960</v>
      </c>
      <c r="C419" s="349" t="s">
        <v>21007</v>
      </c>
      <c r="D419" s="349" t="s">
        <v>21008</v>
      </c>
      <c r="G419" s="349" t="s">
        <v>19954</v>
      </c>
      <c r="J419" s="349" t="str">
        <f t="shared" si="6"/>
        <v/>
      </c>
    </row>
    <row r="420" spans="1:10">
      <c r="D420" s="349" t="s">
        <v>21009</v>
      </c>
      <c r="J420" s="349" t="str">
        <f t="shared" si="6"/>
        <v/>
      </c>
    </row>
    <row r="421" spans="1:10" ht="18.75">
      <c r="A421" s="349" t="s">
        <v>21010</v>
      </c>
      <c r="B421" s="349" t="s">
        <v>21011</v>
      </c>
      <c r="C421" s="349" t="s">
        <v>20262</v>
      </c>
      <c r="D421" s="361" t="s">
        <v>21012</v>
      </c>
      <c r="G421" s="349" t="s">
        <v>19954</v>
      </c>
      <c r="H421" s="350" t="s">
        <v>20330</v>
      </c>
      <c r="J421" s="349" t="str">
        <f t="shared" si="6"/>
        <v/>
      </c>
    </row>
    <row r="422" spans="1:10">
      <c r="D422" s="349" t="s">
        <v>21013</v>
      </c>
      <c r="J422" s="349" t="str">
        <f t="shared" si="6"/>
        <v/>
      </c>
    </row>
    <row r="423" spans="1:10">
      <c r="A423" s="357"/>
      <c r="B423" s="358"/>
      <c r="C423" s="358"/>
      <c r="D423" s="349" t="s">
        <v>21014</v>
      </c>
      <c r="F423" s="357"/>
      <c r="G423" s="357"/>
      <c r="J423" s="349" t="str">
        <f t="shared" si="6"/>
        <v/>
      </c>
    </row>
    <row r="424" spans="1:10">
      <c r="D424" s="349" t="s">
        <v>21015</v>
      </c>
      <c r="J424" s="349" t="str">
        <f t="shared" si="6"/>
        <v>OK</v>
      </c>
    </row>
    <row r="425" spans="1:10">
      <c r="D425" s="349" t="s">
        <v>21016</v>
      </c>
      <c r="J425" s="349" t="str">
        <f t="shared" si="6"/>
        <v/>
      </c>
    </row>
    <row r="426" spans="1:10" ht="18.75">
      <c r="A426" s="290"/>
      <c r="B426" s="290" t="s">
        <v>21017</v>
      </c>
      <c r="C426" s="290"/>
      <c r="D426" s="290" t="s">
        <v>21018</v>
      </c>
      <c r="E426" s="290"/>
      <c r="F426" s="290"/>
      <c r="G426" s="290"/>
      <c r="H426" s="290"/>
      <c r="I426" s="290"/>
      <c r="J426" s="349" t="str">
        <f t="shared" si="6"/>
        <v/>
      </c>
    </row>
    <row r="427" spans="1:10">
      <c r="D427" s="349" t="s">
        <v>21019</v>
      </c>
      <c r="J427" s="349" t="str">
        <f t="shared" si="6"/>
        <v/>
      </c>
    </row>
    <row r="428" spans="1:10">
      <c r="D428" s="349" t="s">
        <v>21020</v>
      </c>
      <c r="J428" s="349" t="str">
        <f t="shared" si="6"/>
        <v/>
      </c>
    </row>
    <row r="429" spans="1:10">
      <c r="D429" s="349" t="s">
        <v>21021</v>
      </c>
      <c r="J429" s="349" t="str">
        <f t="shared" si="6"/>
        <v/>
      </c>
    </row>
    <row r="430" spans="1:10" ht="18.75">
      <c r="A430" s="290"/>
      <c r="B430" s="290" t="s">
        <v>21022</v>
      </c>
      <c r="C430" s="290"/>
      <c r="D430" s="290" t="s">
        <v>21023</v>
      </c>
      <c r="E430" s="290"/>
      <c r="F430" s="290"/>
      <c r="G430" s="290"/>
      <c r="H430" s="290"/>
      <c r="I430" s="290"/>
      <c r="J430" s="349" t="str">
        <f t="shared" si="6"/>
        <v/>
      </c>
    </row>
    <row r="431" spans="1:10" ht="18.75">
      <c r="A431" s="349" t="s">
        <v>21024</v>
      </c>
      <c r="B431" s="349" t="s">
        <v>19960</v>
      </c>
      <c r="D431" s="361" t="s">
        <v>21025</v>
      </c>
      <c r="G431" s="349" t="s">
        <v>19954</v>
      </c>
      <c r="H431" s="350" t="s">
        <v>20964</v>
      </c>
      <c r="J431" s="349" t="str">
        <f t="shared" si="6"/>
        <v/>
      </c>
    </row>
    <row r="432" spans="1:10">
      <c r="A432" s="353" t="s">
        <v>20395</v>
      </c>
      <c r="B432" s="353" t="s">
        <v>21026</v>
      </c>
      <c r="C432" s="353"/>
      <c r="D432" s="355" t="s">
        <v>21027</v>
      </c>
      <c r="E432" s="356"/>
      <c r="F432" s="353"/>
      <c r="G432" s="353" t="s">
        <v>20316</v>
      </c>
      <c r="J432" s="349" t="str">
        <f t="shared" si="6"/>
        <v/>
      </c>
    </row>
    <row r="433" spans="1:10">
      <c r="D433" s="349" t="s">
        <v>21028</v>
      </c>
      <c r="J433" s="349" t="str">
        <f t="shared" si="6"/>
        <v/>
      </c>
    </row>
    <row r="434" spans="1:10">
      <c r="A434" s="349" t="s">
        <v>21029</v>
      </c>
      <c r="B434" s="349" t="s">
        <v>21030</v>
      </c>
      <c r="D434" s="349" t="s">
        <v>21031</v>
      </c>
      <c r="F434" s="349" t="s">
        <v>21032</v>
      </c>
      <c r="G434" s="349" t="s">
        <v>19954</v>
      </c>
      <c r="H434" s="350" t="s">
        <v>20330</v>
      </c>
      <c r="J434" s="349" t="str">
        <f t="shared" si="6"/>
        <v/>
      </c>
    </row>
    <row r="435" spans="1:10" ht="18.75">
      <c r="A435" s="290"/>
      <c r="B435" s="290" t="s">
        <v>21033</v>
      </c>
      <c r="C435" s="290"/>
      <c r="D435" s="290" t="s">
        <v>21034</v>
      </c>
      <c r="E435" s="290"/>
      <c r="F435" s="290"/>
      <c r="G435" s="290"/>
      <c r="H435" s="290"/>
      <c r="I435" s="290"/>
      <c r="J435" s="349" t="str">
        <f t="shared" si="6"/>
        <v/>
      </c>
    </row>
    <row r="436" spans="1:10">
      <c r="A436" s="349" t="s">
        <v>21035</v>
      </c>
      <c r="B436" s="349" t="s">
        <v>21036</v>
      </c>
      <c r="C436" s="349" t="s">
        <v>19957</v>
      </c>
      <c r="D436" s="349" t="s">
        <v>21037</v>
      </c>
      <c r="G436" s="349" t="s">
        <v>19954</v>
      </c>
      <c r="J436" s="349" t="str">
        <f t="shared" si="6"/>
        <v/>
      </c>
    </row>
    <row r="437" spans="1:10">
      <c r="A437" s="349" t="s">
        <v>21038</v>
      </c>
      <c r="B437" s="349" t="s">
        <v>21039</v>
      </c>
      <c r="D437" s="349" t="s">
        <v>21040</v>
      </c>
      <c r="G437" s="349" t="s">
        <v>19954</v>
      </c>
      <c r="J437" s="349" t="str">
        <f t="shared" si="6"/>
        <v/>
      </c>
    </row>
    <row r="438" spans="1:10">
      <c r="D438" s="349" t="s">
        <v>21041</v>
      </c>
      <c r="J438" s="349" t="str">
        <f t="shared" si="6"/>
        <v/>
      </c>
    </row>
    <row r="439" spans="1:10">
      <c r="D439" s="349" t="s">
        <v>21042</v>
      </c>
      <c r="J439" s="349" t="str">
        <f t="shared" si="6"/>
        <v/>
      </c>
    </row>
    <row r="440" spans="1:10">
      <c r="A440" s="349" t="s">
        <v>21043</v>
      </c>
      <c r="B440" s="349" t="s">
        <v>21044</v>
      </c>
      <c r="D440" s="349" t="s">
        <v>21045</v>
      </c>
      <c r="G440" s="349" t="s">
        <v>19954</v>
      </c>
      <c r="J440" s="349" t="str">
        <f t="shared" si="6"/>
        <v/>
      </c>
    </row>
    <row r="441" spans="1:10" ht="18.75">
      <c r="A441" s="290"/>
      <c r="B441" s="290" t="s">
        <v>21046</v>
      </c>
      <c r="C441" s="290"/>
      <c r="D441" s="290" t="s">
        <v>21047</v>
      </c>
      <c r="E441" s="290"/>
      <c r="F441" s="290"/>
      <c r="G441" s="290"/>
      <c r="H441" s="290"/>
      <c r="I441" s="290"/>
      <c r="J441" s="349" t="str">
        <f t="shared" si="6"/>
        <v/>
      </c>
    </row>
    <row r="442" spans="1:10">
      <c r="D442" s="349" t="s">
        <v>21048</v>
      </c>
      <c r="J442" s="349" t="str">
        <f t="shared" si="6"/>
        <v/>
      </c>
    </row>
    <row r="443" spans="1:10">
      <c r="D443" s="349" t="s">
        <v>21049</v>
      </c>
      <c r="J443" s="349" t="str">
        <f t="shared" si="6"/>
        <v/>
      </c>
    </row>
    <row r="444" spans="1:10">
      <c r="D444" s="349" t="s">
        <v>21050</v>
      </c>
      <c r="J444" s="349" t="str">
        <f t="shared" si="6"/>
        <v/>
      </c>
    </row>
    <row r="445" spans="1:10">
      <c r="A445" s="349" t="s">
        <v>21051</v>
      </c>
      <c r="B445" s="349" t="s">
        <v>21052</v>
      </c>
      <c r="C445" s="349" t="s">
        <v>20610</v>
      </c>
      <c r="D445" s="349" t="s">
        <v>21053</v>
      </c>
      <c r="G445" s="349" t="s">
        <v>19954</v>
      </c>
      <c r="J445" s="349" t="str">
        <f t="shared" si="6"/>
        <v/>
      </c>
    </row>
    <row r="446" spans="1:10">
      <c r="D446" s="349" t="s">
        <v>21054</v>
      </c>
      <c r="J446" s="349" t="str">
        <f t="shared" si="6"/>
        <v/>
      </c>
    </row>
    <row r="447" spans="1:10">
      <c r="D447" s="349" t="s">
        <v>21055</v>
      </c>
      <c r="J447" s="349" t="str">
        <f t="shared" si="6"/>
        <v/>
      </c>
    </row>
    <row r="448" spans="1:10">
      <c r="D448" s="349" t="s">
        <v>21056</v>
      </c>
      <c r="J448" s="349" t="str">
        <f t="shared" si="6"/>
        <v/>
      </c>
    </row>
    <row r="449" spans="1:10">
      <c r="D449" s="349" t="s">
        <v>21056</v>
      </c>
      <c r="J449" s="349" t="str">
        <f t="shared" si="6"/>
        <v>OK</v>
      </c>
    </row>
    <row r="450" spans="1:10">
      <c r="D450" s="349" t="s">
        <v>21057</v>
      </c>
      <c r="J450" s="349" t="str">
        <f t="shared" si="6"/>
        <v/>
      </c>
    </row>
    <row r="451" spans="1:10">
      <c r="D451" s="349" t="s">
        <v>21058</v>
      </c>
      <c r="J451" s="349" t="str">
        <f t="shared" si="6"/>
        <v/>
      </c>
    </row>
    <row r="452" spans="1:10">
      <c r="D452" s="349" t="s">
        <v>21059</v>
      </c>
      <c r="J452" s="349" t="str">
        <f t="shared" ref="J452:J515" si="7">IF(D451=D452,"OK","")</f>
        <v/>
      </c>
    </row>
    <row r="453" spans="1:10">
      <c r="D453" s="349" t="s">
        <v>21060</v>
      </c>
      <c r="J453" s="349" t="str">
        <f t="shared" si="7"/>
        <v/>
      </c>
    </row>
    <row r="454" spans="1:10">
      <c r="D454" s="349" t="s">
        <v>21061</v>
      </c>
      <c r="J454" s="349" t="str">
        <f t="shared" si="7"/>
        <v/>
      </c>
    </row>
    <row r="455" spans="1:10">
      <c r="D455" s="349" t="s">
        <v>21062</v>
      </c>
      <c r="J455" s="349" t="str">
        <f t="shared" si="7"/>
        <v/>
      </c>
    </row>
    <row r="456" spans="1:10">
      <c r="D456" s="349" t="s">
        <v>21063</v>
      </c>
      <c r="J456" s="349" t="str">
        <f t="shared" si="7"/>
        <v/>
      </c>
    </row>
    <row r="457" spans="1:10">
      <c r="D457" s="349" t="s">
        <v>21064</v>
      </c>
      <c r="J457" s="349" t="str">
        <f t="shared" si="7"/>
        <v/>
      </c>
    </row>
    <row r="458" spans="1:10">
      <c r="D458" s="349" t="s">
        <v>21065</v>
      </c>
      <c r="J458" s="349" t="str">
        <f t="shared" si="7"/>
        <v/>
      </c>
    </row>
    <row r="459" spans="1:10">
      <c r="A459" s="349" t="s">
        <v>21066</v>
      </c>
      <c r="B459" s="349" t="s">
        <v>21067</v>
      </c>
      <c r="C459" s="349" t="s">
        <v>20034</v>
      </c>
      <c r="D459" s="349" t="s">
        <v>21068</v>
      </c>
      <c r="G459" s="349" t="s">
        <v>19954</v>
      </c>
      <c r="J459" s="349" t="str">
        <f t="shared" si="7"/>
        <v/>
      </c>
    </row>
    <row r="460" spans="1:10">
      <c r="D460" s="349" t="s">
        <v>21069</v>
      </c>
      <c r="J460" s="349" t="str">
        <f t="shared" si="7"/>
        <v/>
      </c>
    </row>
    <row r="461" spans="1:10">
      <c r="D461" s="349" t="s">
        <v>21070</v>
      </c>
      <c r="J461" s="349" t="str">
        <f t="shared" si="7"/>
        <v/>
      </c>
    </row>
    <row r="462" spans="1:10">
      <c r="D462" s="349" t="s">
        <v>21071</v>
      </c>
      <c r="J462" s="349" t="str">
        <f t="shared" si="7"/>
        <v/>
      </c>
    </row>
    <row r="463" spans="1:10">
      <c r="D463" s="349" t="s">
        <v>21072</v>
      </c>
      <c r="J463" s="349" t="str">
        <f t="shared" si="7"/>
        <v/>
      </c>
    </row>
    <row r="464" spans="1:10">
      <c r="D464" s="349" t="s">
        <v>21073</v>
      </c>
      <c r="J464" s="349" t="str">
        <f t="shared" si="7"/>
        <v/>
      </c>
    </row>
    <row r="465" spans="1:10" ht="18.75">
      <c r="A465" s="290"/>
      <c r="B465" s="290" t="s">
        <v>21074</v>
      </c>
      <c r="C465" s="290"/>
      <c r="D465" s="290" t="s">
        <v>21075</v>
      </c>
      <c r="E465" s="290"/>
      <c r="F465" s="290"/>
      <c r="G465" s="290"/>
      <c r="H465" s="290"/>
      <c r="I465" s="290"/>
      <c r="J465" s="349" t="str">
        <f t="shared" si="7"/>
        <v/>
      </c>
    </row>
    <row r="466" spans="1:10">
      <c r="D466" s="349" t="s">
        <v>21076</v>
      </c>
      <c r="J466" s="349" t="str">
        <f t="shared" si="7"/>
        <v/>
      </c>
    </row>
    <row r="467" spans="1:10" s="357" customFormat="1" ht="21" customHeight="1">
      <c r="A467" s="351" t="s">
        <v>21077</v>
      </c>
      <c r="B467" s="351" t="s">
        <v>21078</v>
      </c>
      <c r="C467" s="351"/>
      <c r="D467" s="360" t="s">
        <v>21079</v>
      </c>
      <c r="E467" s="354"/>
      <c r="F467" s="351" t="s">
        <v>21080</v>
      </c>
      <c r="G467" s="353" t="s">
        <v>20316</v>
      </c>
      <c r="H467" s="350" t="s">
        <v>20330</v>
      </c>
      <c r="I467" s="349"/>
      <c r="J467" s="349" t="str">
        <f t="shared" si="7"/>
        <v/>
      </c>
    </row>
    <row r="468" spans="1:10" s="357" customFormat="1" ht="21" customHeight="1">
      <c r="A468" s="349"/>
      <c r="B468" s="349"/>
      <c r="C468" s="349"/>
      <c r="D468" s="349" t="s">
        <v>21081</v>
      </c>
      <c r="E468" s="349"/>
      <c r="F468" s="349"/>
      <c r="G468" s="349"/>
      <c r="H468" s="350"/>
      <c r="I468" s="349"/>
      <c r="J468" s="349" t="str">
        <f t="shared" si="7"/>
        <v/>
      </c>
    </row>
    <row r="469" spans="1:10" s="357" customFormat="1" ht="21" customHeight="1">
      <c r="A469" s="351" t="s">
        <v>21082</v>
      </c>
      <c r="B469" s="351" t="s">
        <v>21083</v>
      </c>
      <c r="C469" s="351"/>
      <c r="D469" s="360" t="s">
        <v>21084</v>
      </c>
      <c r="E469" s="354"/>
      <c r="F469" s="351" t="s">
        <v>21085</v>
      </c>
      <c r="G469" s="353" t="s">
        <v>20316</v>
      </c>
      <c r="H469" s="350" t="s">
        <v>20330</v>
      </c>
      <c r="I469" s="349"/>
      <c r="J469" s="349" t="str">
        <f t="shared" si="7"/>
        <v/>
      </c>
    </row>
    <row r="470" spans="1:10" s="357" customFormat="1" ht="21" customHeight="1">
      <c r="A470" s="290"/>
      <c r="B470" s="290" t="s">
        <v>21086</v>
      </c>
      <c r="C470" s="290"/>
      <c r="D470" s="290" t="s">
        <v>21087</v>
      </c>
      <c r="E470" s="290"/>
      <c r="F470" s="290"/>
      <c r="G470" s="290"/>
      <c r="H470" s="290"/>
      <c r="I470" s="290"/>
      <c r="J470" s="349" t="str">
        <f t="shared" si="7"/>
        <v/>
      </c>
    </row>
    <row r="471" spans="1:10" s="357" customFormat="1" ht="21" customHeight="1">
      <c r="A471" s="349"/>
      <c r="B471" s="349"/>
      <c r="C471" s="349"/>
      <c r="D471" s="349" t="s">
        <v>21088</v>
      </c>
      <c r="E471" s="349"/>
      <c r="F471" s="349"/>
      <c r="G471" s="349"/>
      <c r="H471" s="350"/>
      <c r="I471" s="349"/>
      <c r="J471" s="349" t="str">
        <f t="shared" si="7"/>
        <v/>
      </c>
    </row>
    <row r="472" spans="1:10" s="357" customFormat="1" ht="21" customHeight="1">
      <c r="A472" s="349" t="s">
        <v>21089</v>
      </c>
      <c r="B472" s="349" t="s">
        <v>19960</v>
      </c>
      <c r="C472" s="349"/>
      <c r="D472" s="349" t="s">
        <v>21090</v>
      </c>
      <c r="E472" s="349"/>
      <c r="F472" s="349"/>
      <c r="G472" s="349" t="s">
        <v>19954</v>
      </c>
      <c r="H472" s="350"/>
      <c r="I472" s="349"/>
      <c r="J472" s="349" t="str">
        <f t="shared" si="7"/>
        <v/>
      </c>
    </row>
    <row r="473" spans="1:10" s="357" customFormat="1" ht="21" customHeight="1">
      <c r="A473" s="351" t="s">
        <v>21091</v>
      </c>
      <c r="B473" s="351" t="s">
        <v>21092</v>
      </c>
      <c r="C473" s="351"/>
      <c r="D473" s="349" t="s">
        <v>21093</v>
      </c>
      <c r="E473" s="354"/>
      <c r="F473" s="351" t="s">
        <v>21094</v>
      </c>
      <c r="G473" s="353" t="s">
        <v>20316</v>
      </c>
      <c r="H473" s="350"/>
      <c r="I473" s="349"/>
      <c r="J473" s="349" t="str">
        <f t="shared" si="7"/>
        <v/>
      </c>
    </row>
    <row r="474" spans="1:10" s="357" customFormat="1" ht="21" customHeight="1">
      <c r="A474" s="290"/>
      <c r="B474" s="290" t="s">
        <v>21095</v>
      </c>
      <c r="C474" s="290"/>
      <c r="D474" s="290" t="s">
        <v>21096</v>
      </c>
      <c r="E474" s="290"/>
      <c r="F474" s="290"/>
      <c r="G474" s="290"/>
      <c r="H474" s="290"/>
      <c r="I474" s="290"/>
      <c r="J474" s="349" t="str">
        <f t="shared" si="7"/>
        <v>OK</v>
      </c>
    </row>
    <row r="475" spans="1:10" s="357" customFormat="1" ht="21" customHeight="1">
      <c r="A475" s="290"/>
      <c r="B475" s="290" t="s">
        <v>21097</v>
      </c>
      <c r="C475" s="290"/>
      <c r="D475" s="290" t="s">
        <v>21098</v>
      </c>
      <c r="E475" s="290"/>
      <c r="F475" s="290"/>
      <c r="G475" s="290"/>
      <c r="H475" s="290"/>
      <c r="I475" s="290"/>
      <c r="J475" s="349" t="str">
        <f t="shared" si="7"/>
        <v/>
      </c>
    </row>
    <row r="476" spans="1:10" s="357" customFormat="1" ht="21" customHeight="1">
      <c r="A476" s="349"/>
      <c r="B476" s="349"/>
      <c r="C476" s="349"/>
      <c r="D476" s="349" t="s">
        <v>21099</v>
      </c>
      <c r="E476" s="349"/>
      <c r="F476" s="349"/>
      <c r="G476" s="349"/>
      <c r="H476" s="350"/>
      <c r="I476" s="349"/>
      <c r="J476" s="349" t="str">
        <f t="shared" si="7"/>
        <v/>
      </c>
    </row>
    <row r="477" spans="1:10" s="357" customFormat="1" ht="21" customHeight="1">
      <c r="A477" s="349"/>
      <c r="B477" s="349"/>
      <c r="C477" s="349"/>
      <c r="D477" s="349" t="s">
        <v>21100</v>
      </c>
      <c r="E477" s="349"/>
      <c r="F477" s="349"/>
      <c r="G477" s="349"/>
      <c r="H477" s="350"/>
      <c r="I477" s="349"/>
      <c r="J477" s="349" t="str">
        <f t="shared" si="7"/>
        <v/>
      </c>
    </row>
    <row r="478" spans="1:10" s="357" customFormat="1" ht="21" customHeight="1">
      <c r="A478" s="290"/>
      <c r="B478" s="290" t="s">
        <v>21101</v>
      </c>
      <c r="C478" s="290"/>
      <c r="D478" s="290" t="s">
        <v>21102</v>
      </c>
      <c r="E478" s="290"/>
      <c r="F478" s="290"/>
      <c r="G478" s="290"/>
      <c r="H478" s="290"/>
      <c r="I478" s="290"/>
      <c r="J478" s="349" t="str">
        <f t="shared" si="7"/>
        <v/>
      </c>
    </row>
    <row r="479" spans="1:10" s="357" customFormat="1" ht="21" customHeight="1">
      <c r="A479" s="290"/>
      <c r="B479" s="290" t="s">
        <v>21103</v>
      </c>
      <c r="C479" s="290"/>
      <c r="D479" s="290" t="s">
        <v>21104</v>
      </c>
      <c r="E479" s="290"/>
      <c r="F479" s="290"/>
      <c r="G479" s="290"/>
      <c r="H479" s="290"/>
      <c r="I479" s="290"/>
      <c r="J479" s="349" t="str">
        <f t="shared" si="7"/>
        <v/>
      </c>
    </row>
    <row r="480" spans="1:10" s="357" customFormat="1" ht="21" customHeight="1">
      <c r="A480" s="349"/>
      <c r="B480" s="349"/>
      <c r="C480" s="349"/>
      <c r="D480" s="349" t="s">
        <v>21105</v>
      </c>
      <c r="E480" s="349"/>
      <c r="F480" s="349"/>
      <c r="G480" s="349"/>
      <c r="H480" s="350"/>
      <c r="I480" s="349"/>
      <c r="J480" s="349" t="str">
        <f t="shared" si="7"/>
        <v/>
      </c>
    </row>
    <row r="481" spans="1:10" s="357" customFormat="1" ht="21" customHeight="1">
      <c r="A481" s="349"/>
      <c r="B481" s="349"/>
      <c r="C481" s="349"/>
      <c r="D481" s="349" t="s">
        <v>21106</v>
      </c>
      <c r="E481" s="349"/>
      <c r="F481" s="349"/>
      <c r="G481" s="349"/>
      <c r="H481" s="350"/>
      <c r="I481" s="349"/>
      <c r="J481" s="349" t="str">
        <f t="shared" si="7"/>
        <v/>
      </c>
    </row>
    <row r="482" spans="1:10" s="357" customFormat="1" ht="21" customHeight="1">
      <c r="A482" s="349" t="s">
        <v>21107</v>
      </c>
      <c r="B482" s="349" t="s">
        <v>21108</v>
      </c>
      <c r="C482" s="349"/>
      <c r="D482" s="349" t="s">
        <v>21109</v>
      </c>
      <c r="E482" s="349"/>
      <c r="F482" s="349"/>
      <c r="G482" s="349" t="s">
        <v>19954</v>
      </c>
      <c r="H482" s="350"/>
      <c r="I482" s="349"/>
      <c r="J482" s="349" t="str">
        <f t="shared" si="7"/>
        <v/>
      </c>
    </row>
    <row r="483" spans="1:10" s="357" customFormat="1" ht="21" customHeight="1">
      <c r="A483" s="349" t="s">
        <v>21110</v>
      </c>
      <c r="B483" s="349" t="s">
        <v>21111</v>
      </c>
      <c r="C483" s="349" t="s">
        <v>21112</v>
      </c>
      <c r="D483" s="349" t="s">
        <v>21113</v>
      </c>
      <c r="E483" s="349"/>
      <c r="F483" s="349"/>
      <c r="G483" s="349" t="s">
        <v>19954</v>
      </c>
      <c r="H483" s="350"/>
      <c r="I483" s="349"/>
      <c r="J483" s="349" t="str">
        <f t="shared" si="7"/>
        <v/>
      </c>
    </row>
    <row r="484" spans="1:10" s="357" customFormat="1" ht="21" customHeight="1">
      <c r="A484" s="349"/>
      <c r="B484" s="349"/>
      <c r="C484" s="349"/>
      <c r="D484" s="349" t="s">
        <v>21114</v>
      </c>
      <c r="E484" s="349"/>
      <c r="F484" s="349"/>
      <c r="G484" s="349"/>
      <c r="H484" s="350"/>
      <c r="I484" s="349"/>
      <c r="J484" s="349" t="str">
        <f t="shared" si="7"/>
        <v/>
      </c>
    </row>
    <row r="485" spans="1:10" s="357" customFormat="1" ht="21" customHeight="1">
      <c r="A485" s="349"/>
      <c r="B485" s="349"/>
      <c r="C485" s="349"/>
      <c r="D485" s="349" t="s">
        <v>21115</v>
      </c>
      <c r="E485" s="349"/>
      <c r="F485" s="349"/>
      <c r="G485" s="349"/>
      <c r="H485" s="350"/>
      <c r="I485" s="349"/>
      <c r="J485" s="349" t="str">
        <f t="shared" si="7"/>
        <v/>
      </c>
    </row>
    <row r="486" spans="1:10" s="357" customFormat="1" ht="21" customHeight="1">
      <c r="A486" s="349"/>
      <c r="B486" s="349"/>
      <c r="C486" s="349"/>
      <c r="D486" s="349" t="s">
        <v>21116</v>
      </c>
      <c r="E486" s="349"/>
      <c r="F486" s="349"/>
      <c r="G486" s="349"/>
      <c r="H486" s="350"/>
      <c r="I486" s="349"/>
      <c r="J486" s="349" t="str">
        <f t="shared" si="7"/>
        <v/>
      </c>
    </row>
    <row r="487" spans="1:10" s="357" customFormat="1" ht="21" customHeight="1">
      <c r="A487" s="349"/>
      <c r="B487" s="349"/>
      <c r="C487" s="349"/>
      <c r="D487" s="349" t="s">
        <v>21117</v>
      </c>
      <c r="E487" s="349"/>
      <c r="F487" s="349"/>
      <c r="G487" s="349"/>
      <c r="H487" s="350"/>
      <c r="I487" s="349"/>
      <c r="J487" s="349" t="str">
        <f t="shared" si="7"/>
        <v/>
      </c>
    </row>
    <row r="488" spans="1:10" s="357" customFormat="1" ht="21" customHeight="1">
      <c r="A488" s="349" t="s">
        <v>21118</v>
      </c>
      <c r="B488" s="349" t="s">
        <v>21119</v>
      </c>
      <c r="C488" s="349"/>
      <c r="D488" s="349" t="s">
        <v>21120</v>
      </c>
      <c r="E488" s="349"/>
      <c r="F488" s="349"/>
      <c r="G488" s="349" t="s">
        <v>19954</v>
      </c>
      <c r="H488" s="350"/>
      <c r="I488" s="349"/>
      <c r="J488" s="349" t="str">
        <f t="shared" si="7"/>
        <v/>
      </c>
    </row>
    <row r="489" spans="1:10" s="357" customFormat="1" ht="21" customHeight="1">
      <c r="A489" s="349" t="s">
        <v>21121</v>
      </c>
      <c r="B489" s="349" t="s">
        <v>21122</v>
      </c>
      <c r="C489" s="349" t="s">
        <v>20262</v>
      </c>
      <c r="D489" s="361" t="s">
        <v>21123</v>
      </c>
      <c r="E489" s="349"/>
      <c r="F489" s="349"/>
      <c r="G489" s="349" t="s">
        <v>19954</v>
      </c>
      <c r="H489" s="350" t="s">
        <v>20330</v>
      </c>
      <c r="I489" s="349"/>
      <c r="J489" s="349" t="str">
        <f t="shared" si="7"/>
        <v/>
      </c>
    </row>
    <row r="490" spans="1:10" s="357" customFormat="1" ht="21" customHeight="1">
      <c r="A490" s="349"/>
      <c r="B490" s="349"/>
      <c r="C490" s="349"/>
      <c r="D490" s="349" t="s">
        <v>21124</v>
      </c>
      <c r="E490" s="349"/>
      <c r="F490" s="349"/>
      <c r="G490" s="349"/>
      <c r="H490" s="350"/>
      <c r="I490" s="349"/>
      <c r="J490" s="349" t="str">
        <f t="shared" si="7"/>
        <v/>
      </c>
    </row>
    <row r="491" spans="1:10" s="357" customFormat="1" ht="21" customHeight="1">
      <c r="A491" s="349"/>
      <c r="B491" s="349"/>
      <c r="C491" s="349"/>
      <c r="D491" s="349" t="s">
        <v>21125</v>
      </c>
      <c r="E491" s="349"/>
      <c r="F491" s="349"/>
      <c r="G491" s="349"/>
      <c r="H491" s="350"/>
      <c r="I491" s="349"/>
      <c r="J491" s="349" t="str">
        <f t="shared" si="7"/>
        <v/>
      </c>
    </row>
    <row r="492" spans="1:10" s="357" customFormat="1" ht="21" customHeight="1">
      <c r="A492" s="349"/>
      <c r="B492" s="349"/>
      <c r="C492" s="349"/>
      <c r="D492" s="349" t="s">
        <v>21126</v>
      </c>
      <c r="E492" s="349"/>
      <c r="F492" s="349"/>
      <c r="G492" s="349"/>
      <c r="H492" s="350"/>
      <c r="I492" s="349"/>
      <c r="J492" s="349" t="str">
        <f t="shared" si="7"/>
        <v/>
      </c>
    </row>
    <row r="493" spans="1:10" s="357" customFormat="1" ht="21" customHeight="1">
      <c r="A493" s="349"/>
      <c r="B493" s="349"/>
      <c r="C493" s="349"/>
      <c r="D493" s="349" t="s">
        <v>21127</v>
      </c>
      <c r="E493" s="349"/>
      <c r="F493" s="349"/>
      <c r="G493" s="349"/>
      <c r="H493" s="350"/>
      <c r="I493" s="349"/>
      <c r="J493" s="349" t="str">
        <f t="shared" si="7"/>
        <v/>
      </c>
    </row>
    <row r="494" spans="1:10" s="357" customFormat="1" ht="21" customHeight="1">
      <c r="A494" s="349"/>
      <c r="B494" s="349"/>
      <c r="C494" s="349"/>
      <c r="D494" s="349" t="s">
        <v>21128</v>
      </c>
      <c r="E494" s="349"/>
      <c r="F494" s="349"/>
      <c r="G494" s="349"/>
      <c r="H494" s="350"/>
      <c r="I494" s="349"/>
      <c r="J494" s="349" t="str">
        <f t="shared" si="7"/>
        <v/>
      </c>
    </row>
    <row r="495" spans="1:10" s="357" customFormat="1" ht="21" customHeight="1">
      <c r="A495" s="349" t="s">
        <v>21129</v>
      </c>
      <c r="B495" s="349" t="s">
        <v>21130</v>
      </c>
      <c r="C495" s="349"/>
      <c r="D495" s="349" t="s">
        <v>21131</v>
      </c>
      <c r="E495" s="349"/>
      <c r="F495" s="349"/>
      <c r="G495" s="349" t="s">
        <v>19954</v>
      </c>
      <c r="H495" s="350"/>
      <c r="I495" s="349"/>
      <c r="J495" s="349" t="str">
        <f t="shared" si="7"/>
        <v/>
      </c>
    </row>
    <row r="496" spans="1:10" s="357" customFormat="1" ht="21" customHeight="1">
      <c r="A496" s="349"/>
      <c r="B496" s="349"/>
      <c r="C496" s="349"/>
      <c r="D496" s="349" t="s">
        <v>21132</v>
      </c>
      <c r="E496" s="349"/>
      <c r="F496" s="349"/>
      <c r="G496" s="349"/>
      <c r="H496" s="350"/>
      <c r="I496" s="349"/>
      <c r="J496" s="349" t="str">
        <f t="shared" si="7"/>
        <v/>
      </c>
    </row>
    <row r="497" spans="1:10" s="357" customFormat="1" ht="21" customHeight="1">
      <c r="A497" s="349"/>
      <c r="B497" s="349"/>
      <c r="C497" s="349"/>
      <c r="D497" s="349" t="s">
        <v>21133</v>
      </c>
      <c r="E497" s="349"/>
      <c r="F497" s="349"/>
      <c r="G497" s="349"/>
      <c r="H497" s="350"/>
      <c r="I497" s="349"/>
      <c r="J497" s="349" t="str">
        <f t="shared" si="7"/>
        <v/>
      </c>
    </row>
    <row r="498" spans="1:10" s="357" customFormat="1" ht="21" customHeight="1">
      <c r="A498" s="349" t="s">
        <v>21134</v>
      </c>
      <c r="B498" s="349" t="s">
        <v>21135</v>
      </c>
      <c r="C498" s="349" t="s">
        <v>19957</v>
      </c>
      <c r="D498" s="349" t="s">
        <v>21136</v>
      </c>
      <c r="E498" s="349"/>
      <c r="F498" s="349"/>
      <c r="G498" s="349" t="s">
        <v>19954</v>
      </c>
      <c r="H498" s="350"/>
      <c r="I498" s="349"/>
      <c r="J498" s="349" t="str">
        <f t="shared" si="7"/>
        <v/>
      </c>
    </row>
    <row r="499" spans="1:10" s="357" customFormat="1" ht="21" customHeight="1">
      <c r="A499" s="349"/>
      <c r="B499" s="349"/>
      <c r="C499" s="349"/>
      <c r="D499" s="349" t="s">
        <v>21137</v>
      </c>
      <c r="E499" s="349"/>
      <c r="F499" s="349"/>
      <c r="G499" s="349"/>
      <c r="H499" s="350"/>
      <c r="I499" s="349"/>
      <c r="J499" s="349" t="str">
        <f t="shared" si="7"/>
        <v/>
      </c>
    </row>
    <row r="500" spans="1:10" s="357" customFormat="1" ht="21" customHeight="1">
      <c r="A500" s="349"/>
      <c r="B500" s="349"/>
      <c r="C500" s="349"/>
      <c r="D500" s="349" t="s">
        <v>21138</v>
      </c>
      <c r="E500" s="349"/>
      <c r="F500" s="349"/>
      <c r="G500" s="349"/>
      <c r="H500" s="350"/>
      <c r="I500" s="349"/>
      <c r="J500" s="349" t="str">
        <f t="shared" si="7"/>
        <v/>
      </c>
    </row>
    <row r="501" spans="1:10" s="357" customFormat="1" ht="21" customHeight="1">
      <c r="A501" s="349"/>
      <c r="B501" s="349"/>
      <c r="C501" s="349"/>
      <c r="D501" s="349" t="s">
        <v>21139</v>
      </c>
      <c r="E501" s="349"/>
      <c r="F501" s="349"/>
      <c r="G501" s="349"/>
      <c r="H501" s="350"/>
      <c r="I501" s="349"/>
      <c r="J501" s="349" t="str">
        <f t="shared" si="7"/>
        <v/>
      </c>
    </row>
    <row r="502" spans="1:10" s="357" customFormat="1" ht="21" customHeight="1">
      <c r="A502" s="349"/>
      <c r="B502" s="349"/>
      <c r="C502" s="349"/>
      <c r="D502" s="349" t="s">
        <v>21140</v>
      </c>
      <c r="E502" s="349"/>
      <c r="F502" s="349"/>
      <c r="G502" s="349"/>
      <c r="H502" s="350"/>
      <c r="I502" s="349"/>
      <c r="J502" s="349" t="str">
        <f t="shared" si="7"/>
        <v/>
      </c>
    </row>
    <row r="503" spans="1:10" s="357" customFormat="1" ht="21" customHeight="1">
      <c r="A503" s="349" t="s">
        <v>21141</v>
      </c>
      <c r="B503" s="349" t="s">
        <v>21142</v>
      </c>
      <c r="C503" s="349" t="s">
        <v>21143</v>
      </c>
      <c r="D503" s="349" t="s">
        <v>21144</v>
      </c>
      <c r="E503" s="349"/>
      <c r="F503" s="349"/>
      <c r="G503" s="349" t="s">
        <v>19954</v>
      </c>
      <c r="H503" s="350"/>
      <c r="I503" s="349"/>
      <c r="J503" s="349" t="str">
        <f t="shared" si="7"/>
        <v/>
      </c>
    </row>
    <row r="504" spans="1:10" s="357" customFormat="1" ht="21" customHeight="1">
      <c r="A504" s="349"/>
      <c r="B504" s="349"/>
      <c r="C504" s="349"/>
      <c r="D504" s="349" t="s">
        <v>21145</v>
      </c>
      <c r="E504" s="349"/>
      <c r="F504" s="349"/>
      <c r="G504" s="349"/>
      <c r="H504" s="350"/>
      <c r="I504" s="349"/>
      <c r="J504" s="349" t="str">
        <f t="shared" si="7"/>
        <v/>
      </c>
    </row>
    <row r="505" spans="1:10" s="357" customFormat="1" ht="21" customHeight="1">
      <c r="A505" s="349"/>
      <c r="B505" s="349"/>
      <c r="C505" s="349"/>
      <c r="D505" s="349" t="s">
        <v>21146</v>
      </c>
      <c r="E505" s="349"/>
      <c r="F505" s="349"/>
      <c r="G505" s="349"/>
      <c r="H505" s="350"/>
      <c r="I505" s="349"/>
      <c r="J505" s="349" t="str">
        <f t="shared" si="7"/>
        <v/>
      </c>
    </row>
    <row r="506" spans="1:10" s="357" customFormat="1" ht="21" customHeight="1">
      <c r="A506" s="349"/>
      <c r="B506" s="349"/>
      <c r="C506" s="349"/>
      <c r="D506" s="349" t="s">
        <v>21147</v>
      </c>
      <c r="E506" s="349"/>
      <c r="F506" s="349"/>
      <c r="G506" s="349"/>
      <c r="H506" s="350"/>
      <c r="I506" s="349"/>
      <c r="J506" s="349" t="str">
        <f t="shared" si="7"/>
        <v/>
      </c>
    </row>
    <row r="507" spans="1:10" s="357" customFormat="1" ht="21" customHeight="1">
      <c r="A507" s="349"/>
      <c r="B507" s="349"/>
      <c r="C507" s="349"/>
      <c r="D507" s="349" t="s">
        <v>21148</v>
      </c>
      <c r="E507" s="349"/>
      <c r="F507" s="349"/>
      <c r="G507" s="349"/>
      <c r="H507" s="350"/>
      <c r="I507" s="349"/>
      <c r="J507" s="349" t="str">
        <f t="shared" si="7"/>
        <v/>
      </c>
    </row>
    <row r="508" spans="1:10" s="357" customFormat="1" ht="21" customHeight="1">
      <c r="A508" s="349"/>
      <c r="B508" s="349"/>
      <c r="C508" s="349"/>
      <c r="D508" s="349" t="s">
        <v>21149</v>
      </c>
      <c r="E508" s="349"/>
      <c r="F508" s="349"/>
      <c r="G508" s="349"/>
      <c r="H508" s="350"/>
      <c r="I508" s="349"/>
      <c r="J508" s="349" t="str">
        <f t="shared" si="7"/>
        <v/>
      </c>
    </row>
    <row r="509" spans="1:10" s="357" customFormat="1" ht="21" customHeight="1">
      <c r="A509" s="349"/>
      <c r="B509" s="349"/>
      <c r="C509" s="349"/>
      <c r="D509" s="349" t="s">
        <v>21150</v>
      </c>
      <c r="E509" s="349"/>
      <c r="F509" s="349"/>
      <c r="G509" s="349"/>
      <c r="H509" s="350"/>
      <c r="I509" s="349"/>
      <c r="J509" s="349" t="str">
        <f t="shared" si="7"/>
        <v/>
      </c>
    </row>
    <row r="510" spans="1:10" s="353" customFormat="1">
      <c r="A510" s="371"/>
      <c r="B510" s="371"/>
      <c r="C510" s="371"/>
      <c r="D510" s="371" t="s">
        <v>21151</v>
      </c>
      <c r="E510" s="371"/>
      <c r="F510" s="372"/>
      <c r="G510" s="349"/>
      <c r="H510" s="350"/>
      <c r="I510" s="349"/>
      <c r="J510" s="349" t="str">
        <f t="shared" si="7"/>
        <v/>
      </c>
    </row>
    <row r="511" spans="1:10" s="353" customFormat="1">
      <c r="A511" s="371"/>
      <c r="B511" s="371"/>
      <c r="C511" s="371"/>
      <c r="D511" s="349" t="s">
        <v>21152</v>
      </c>
      <c r="E511" s="371"/>
      <c r="F511" s="372"/>
      <c r="G511" s="349"/>
      <c r="H511" s="350"/>
      <c r="I511" s="349"/>
      <c r="J511" s="349" t="str">
        <f t="shared" si="7"/>
        <v/>
      </c>
    </row>
    <row r="512" spans="1:10" s="353" customFormat="1">
      <c r="A512" s="371" t="s">
        <v>21153</v>
      </c>
      <c r="B512" s="371" t="s">
        <v>21154</v>
      </c>
      <c r="C512" s="371"/>
      <c r="D512" s="349" t="s">
        <v>21155</v>
      </c>
      <c r="E512" s="371"/>
      <c r="F512" s="372"/>
      <c r="G512" s="349" t="s">
        <v>19954</v>
      </c>
      <c r="H512" s="350"/>
      <c r="I512" s="349"/>
      <c r="J512" s="349" t="str">
        <f t="shared" si="7"/>
        <v/>
      </c>
    </row>
    <row r="513" spans="1:10" s="353" customFormat="1">
      <c r="A513" s="371"/>
      <c r="B513" s="371"/>
      <c r="C513" s="349"/>
      <c r="D513" s="349" t="s">
        <v>21156</v>
      </c>
      <c r="E513" s="371"/>
      <c r="F513" s="372"/>
      <c r="G513" s="349"/>
      <c r="H513" s="350"/>
      <c r="I513" s="349"/>
      <c r="J513" s="349" t="str">
        <f t="shared" si="7"/>
        <v/>
      </c>
    </row>
    <row r="514" spans="1:10" s="353" customFormat="1">
      <c r="A514" s="371"/>
      <c r="B514" s="371"/>
      <c r="C514" s="349"/>
      <c r="D514" s="349" t="s">
        <v>21157</v>
      </c>
      <c r="E514" s="371"/>
      <c r="F514" s="372"/>
      <c r="G514" s="349"/>
      <c r="H514" s="350"/>
      <c r="I514" s="349"/>
      <c r="J514" s="349" t="str">
        <f t="shared" si="7"/>
        <v/>
      </c>
    </row>
    <row r="515" spans="1:10" s="351" customFormat="1">
      <c r="A515" s="373" t="s">
        <v>21158</v>
      </c>
      <c r="B515" s="373" t="s">
        <v>21159</v>
      </c>
      <c r="C515" s="373" t="s">
        <v>21160</v>
      </c>
      <c r="D515" s="373" t="s">
        <v>21161</v>
      </c>
      <c r="E515" s="373"/>
      <c r="F515" s="374"/>
      <c r="G515" s="349" t="s">
        <v>19954</v>
      </c>
      <c r="H515" s="350"/>
      <c r="I515" s="349"/>
      <c r="J515" s="349" t="str">
        <f t="shared" si="7"/>
        <v/>
      </c>
    </row>
    <row r="516" spans="1:10" s="351" customFormat="1">
      <c r="A516" s="373"/>
      <c r="B516" s="373"/>
      <c r="C516" s="373"/>
      <c r="D516" s="373" t="s">
        <v>21162</v>
      </c>
      <c r="E516" s="373"/>
      <c r="F516" s="374"/>
      <c r="G516" s="349"/>
      <c r="H516" s="350"/>
      <c r="I516" s="349"/>
      <c r="J516" s="349" t="str">
        <f t="shared" ref="J516:J579" si="8">IF(D515=D516,"OK","")</f>
        <v/>
      </c>
    </row>
    <row r="517" spans="1:10" s="351" customFormat="1">
      <c r="A517" s="373" t="s">
        <v>21163</v>
      </c>
      <c r="B517" s="373" t="s">
        <v>21164</v>
      </c>
      <c r="C517" s="373" t="s">
        <v>21165</v>
      </c>
      <c r="D517" s="373" t="s">
        <v>21166</v>
      </c>
      <c r="E517" s="373"/>
      <c r="F517" s="374"/>
      <c r="G517" s="349" t="s">
        <v>19954</v>
      </c>
      <c r="H517" s="350"/>
      <c r="I517" s="349"/>
      <c r="J517" s="349" t="str">
        <f t="shared" si="8"/>
        <v/>
      </c>
    </row>
    <row r="518" spans="1:10" s="351" customFormat="1">
      <c r="A518" s="373"/>
      <c r="B518" s="373"/>
      <c r="C518" s="373"/>
      <c r="D518" s="373" t="s">
        <v>21167</v>
      </c>
      <c r="E518" s="373"/>
      <c r="F518" s="374"/>
      <c r="G518" s="349"/>
      <c r="H518" s="350"/>
      <c r="I518" s="349"/>
      <c r="J518" s="349" t="str">
        <f t="shared" si="8"/>
        <v/>
      </c>
    </row>
    <row r="519" spans="1:10" s="351" customFormat="1">
      <c r="A519" s="373"/>
      <c r="B519" s="373"/>
      <c r="C519" s="373"/>
      <c r="D519" s="373" t="s">
        <v>21168</v>
      </c>
      <c r="E519" s="373"/>
      <c r="F519" s="374"/>
      <c r="G519" s="349"/>
      <c r="H519" s="350"/>
      <c r="I519" s="349"/>
      <c r="J519" s="349" t="str">
        <f t="shared" si="8"/>
        <v/>
      </c>
    </row>
    <row r="520" spans="1:10" s="351" customFormat="1">
      <c r="A520" s="373"/>
      <c r="B520" s="373"/>
      <c r="C520" s="373"/>
      <c r="D520" s="349" t="s">
        <v>21169</v>
      </c>
      <c r="E520" s="373"/>
      <c r="F520" s="374"/>
      <c r="G520" s="349"/>
      <c r="H520" s="350"/>
      <c r="I520" s="349"/>
      <c r="J520" s="349" t="str">
        <f t="shared" si="8"/>
        <v/>
      </c>
    </row>
    <row r="521" spans="1:10" s="351" customFormat="1">
      <c r="A521" s="373"/>
      <c r="B521" s="373"/>
      <c r="C521" s="373"/>
      <c r="D521" s="373" t="s">
        <v>21170</v>
      </c>
      <c r="E521" s="373"/>
      <c r="F521" s="374"/>
      <c r="G521" s="349"/>
      <c r="H521" s="350"/>
      <c r="I521" s="349"/>
      <c r="J521" s="349" t="str">
        <f t="shared" si="8"/>
        <v/>
      </c>
    </row>
    <row r="522" spans="1:10" s="351" customFormat="1">
      <c r="A522" s="373"/>
      <c r="B522" s="373"/>
      <c r="C522" s="373"/>
      <c r="D522" s="349" t="s">
        <v>21171</v>
      </c>
      <c r="E522" s="373"/>
      <c r="F522" s="374"/>
      <c r="G522" s="349"/>
      <c r="H522" s="350"/>
      <c r="I522" s="349"/>
      <c r="J522" s="349" t="str">
        <f t="shared" si="8"/>
        <v/>
      </c>
    </row>
    <row r="523" spans="1:10" s="351" customFormat="1">
      <c r="A523" s="373"/>
      <c r="B523" s="373"/>
      <c r="C523" s="373"/>
      <c r="D523" s="373" t="s">
        <v>21172</v>
      </c>
      <c r="E523" s="373"/>
      <c r="F523" s="374"/>
      <c r="G523" s="349"/>
      <c r="H523" s="350"/>
      <c r="I523" s="349"/>
      <c r="J523" s="349" t="str">
        <f t="shared" si="8"/>
        <v/>
      </c>
    </row>
    <row r="524" spans="1:10" s="351" customFormat="1">
      <c r="A524" s="373" t="s">
        <v>21173</v>
      </c>
      <c r="B524" s="373" t="s">
        <v>21174</v>
      </c>
      <c r="C524" s="373" t="s">
        <v>20838</v>
      </c>
      <c r="D524" s="373" t="s">
        <v>21175</v>
      </c>
      <c r="E524" s="373"/>
      <c r="F524" s="374"/>
      <c r="G524" s="349" t="s">
        <v>19954</v>
      </c>
      <c r="H524" s="350"/>
      <c r="I524" s="349"/>
      <c r="J524" s="349" t="str">
        <f t="shared" si="8"/>
        <v/>
      </c>
    </row>
    <row r="525" spans="1:10" s="351" customFormat="1">
      <c r="A525" s="373"/>
      <c r="B525" s="373"/>
      <c r="C525" s="373"/>
      <c r="D525" s="373" t="s">
        <v>21176</v>
      </c>
      <c r="E525" s="373"/>
      <c r="F525" s="374"/>
      <c r="G525" s="349"/>
      <c r="H525" s="350"/>
      <c r="I525" s="349"/>
      <c r="J525" s="349" t="str">
        <f t="shared" si="8"/>
        <v/>
      </c>
    </row>
    <row r="526" spans="1:10" s="351" customFormat="1">
      <c r="A526" s="373"/>
      <c r="B526" s="373"/>
      <c r="C526" s="373"/>
      <c r="D526" s="373" t="s">
        <v>21177</v>
      </c>
      <c r="E526" s="373"/>
      <c r="F526" s="374"/>
      <c r="G526" s="349"/>
      <c r="H526" s="350"/>
      <c r="I526" s="349"/>
      <c r="J526" s="349" t="str">
        <f t="shared" si="8"/>
        <v/>
      </c>
    </row>
    <row r="527" spans="1:10" s="351" customFormat="1">
      <c r="A527" s="373"/>
      <c r="B527" s="373"/>
      <c r="C527" s="373"/>
      <c r="D527" s="373" t="s">
        <v>21178</v>
      </c>
      <c r="E527" s="373"/>
      <c r="F527" s="374"/>
      <c r="G527" s="349"/>
      <c r="H527" s="350"/>
      <c r="I527" s="349"/>
      <c r="J527" s="349" t="str">
        <f t="shared" si="8"/>
        <v/>
      </c>
    </row>
    <row r="528" spans="1:10" s="351" customFormat="1">
      <c r="A528" s="375" t="s">
        <v>21179</v>
      </c>
      <c r="B528" s="376"/>
      <c r="C528" s="376"/>
      <c r="D528" s="375" t="s">
        <v>21180</v>
      </c>
      <c r="E528" s="375"/>
      <c r="F528" s="377"/>
      <c r="G528" s="353" t="s">
        <v>20316</v>
      </c>
      <c r="H528" s="350"/>
      <c r="I528" s="349"/>
      <c r="J528" s="349" t="str">
        <f t="shared" si="8"/>
        <v/>
      </c>
    </row>
    <row r="529" spans="1:14" s="351" customFormat="1">
      <c r="A529" s="373"/>
      <c r="B529" s="373"/>
      <c r="C529" s="373"/>
      <c r="D529" s="373" t="s">
        <v>21181</v>
      </c>
      <c r="E529" s="373"/>
      <c r="F529" s="374"/>
      <c r="G529" s="349"/>
      <c r="H529" s="350"/>
      <c r="I529" s="349"/>
      <c r="J529" s="349" t="str">
        <f t="shared" si="8"/>
        <v/>
      </c>
    </row>
    <row r="530" spans="1:14" s="351" customFormat="1">
      <c r="A530" s="373"/>
      <c r="B530" s="373"/>
      <c r="C530" s="373"/>
      <c r="D530" s="373" t="s">
        <v>21182</v>
      </c>
      <c r="E530" s="373"/>
      <c r="F530" s="374"/>
      <c r="G530" s="349"/>
      <c r="H530" s="350"/>
      <c r="I530" s="349"/>
      <c r="J530" s="349" t="str">
        <f t="shared" si="8"/>
        <v/>
      </c>
    </row>
    <row r="531" spans="1:14" s="351" customFormat="1">
      <c r="A531" s="373"/>
      <c r="B531" s="373"/>
      <c r="C531" s="349"/>
      <c r="D531" s="349" t="s">
        <v>21183</v>
      </c>
      <c r="E531" s="373"/>
      <c r="F531" s="374"/>
      <c r="G531" s="349"/>
      <c r="H531" s="350"/>
      <c r="I531" s="349"/>
      <c r="J531" s="349" t="str">
        <f t="shared" si="8"/>
        <v/>
      </c>
    </row>
    <row r="532" spans="1:14" s="351" customFormat="1">
      <c r="A532" s="373" t="s">
        <v>21184</v>
      </c>
      <c r="B532" s="373" t="s">
        <v>21185</v>
      </c>
      <c r="C532" s="373"/>
      <c r="D532" s="373" t="s">
        <v>21186</v>
      </c>
      <c r="E532" s="373"/>
      <c r="F532" s="374"/>
      <c r="G532" s="349" t="s">
        <v>19954</v>
      </c>
      <c r="H532" s="350"/>
      <c r="I532" s="349"/>
      <c r="J532" s="349" t="str">
        <f t="shared" si="8"/>
        <v/>
      </c>
    </row>
    <row r="533" spans="1:14" s="351" customFormat="1">
      <c r="A533" s="373"/>
      <c r="B533" s="373"/>
      <c r="C533" s="373"/>
      <c r="D533" s="373" t="s">
        <v>21187</v>
      </c>
      <c r="E533" s="373"/>
      <c r="F533" s="374"/>
      <c r="G533" s="349"/>
      <c r="H533" s="350"/>
      <c r="I533" s="349"/>
      <c r="J533" s="349" t="str">
        <f t="shared" si="8"/>
        <v/>
      </c>
    </row>
    <row r="534" spans="1:14" s="351" customFormat="1" ht="18.75">
      <c r="A534" s="378"/>
      <c r="B534" s="378" t="s">
        <v>21188</v>
      </c>
      <c r="C534" s="378"/>
      <c r="D534" s="290" t="s">
        <v>21189</v>
      </c>
      <c r="E534" s="378"/>
      <c r="F534" s="379"/>
      <c r="G534" s="290"/>
      <c r="H534" s="290"/>
      <c r="I534" s="290"/>
      <c r="J534" s="349" t="str">
        <f t="shared" si="8"/>
        <v/>
      </c>
    </row>
    <row r="535" spans="1:14" s="351" customFormat="1">
      <c r="A535" s="373"/>
      <c r="B535" s="373"/>
      <c r="C535" s="373"/>
      <c r="D535" s="373" t="s">
        <v>21190</v>
      </c>
      <c r="E535" s="373"/>
      <c r="F535" s="374"/>
      <c r="G535" s="349"/>
      <c r="H535" s="350"/>
      <c r="I535" s="349"/>
      <c r="J535" s="349" t="str">
        <f t="shared" si="8"/>
        <v/>
      </c>
    </row>
    <row r="536" spans="1:14" s="351" customFormat="1">
      <c r="A536" s="373"/>
      <c r="B536" s="373"/>
      <c r="C536" s="349"/>
      <c r="D536" s="349" t="s">
        <v>21191</v>
      </c>
      <c r="E536" s="373"/>
      <c r="F536" s="374"/>
      <c r="G536" s="349"/>
      <c r="H536" s="350"/>
      <c r="I536" s="349"/>
      <c r="J536" s="349" t="str">
        <f t="shared" si="8"/>
        <v/>
      </c>
    </row>
    <row r="537" spans="1:14" s="351" customFormat="1">
      <c r="A537" s="373"/>
      <c r="B537" s="373"/>
      <c r="C537" s="373"/>
      <c r="D537" s="373" t="s">
        <v>21192</v>
      </c>
      <c r="E537" s="373"/>
      <c r="F537" s="374"/>
      <c r="G537" s="349"/>
      <c r="H537" s="350"/>
      <c r="I537" s="349"/>
      <c r="J537" s="349" t="str">
        <f t="shared" si="8"/>
        <v/>
      </c>
    </row>
    <row r="538" spans="1:14" s="351" customFormat="1" ht="18.75">
      <c r="A538" s="378"/>
      <c r="B538" s="378" t="s">
        <v>21193</v>
      </c>
      <c r="C538" s="378"/>
      <c r="D538" s="378" t="s">
        <v>21194</v>
      </c>
      <c r="E538" s="378"/>
      <c r="F538" s="379"/>
      <c r="G538" s="290"/>
      <c r="H538" s="290"/>
      <c r="I538" s="290"/>
      <c r="J538" s="349" t="str">
        <f t="shared" si="8"/>
        <v/>
      </c>
      <c r="N538" s="351" t="s">
        <v>21195</v>
      </c>
    </row>
    <row r="539" spans="1:14" s="351" customFormat="1">
      <c r="A539" s="373"/>
      <c r="B539" s="373"/>
      <c r="C539" s="373"/>
      <c r="D539" s="373" t="s">
        <v>21196</v>
      </c>
      <c r="E539" s="373"/>
      <c r="F539" s="374"/>
      <c r="G539" s="349"/>
      <c r="H539" s="350"/>
      <c r="I539" s="349"/>
      <c r="J539" s="349" t="str">
        <f t="shared" si="8"/>
        <v/>
      </c>
    </row>
    <row r="540" spans="1:14" s="351" customFormat="1" ht="18.75">
      <c r="A540" s="378"/>
      <c r="B540" s="378" t="s">
        <v>21197</v>
      </c>
      <c r="C540" s="378"/>
      <c r="D540" s="378" t="s">
        <v>21198</v>
      </c>
      <c r="E540" s="378"/>
      <c r="F540" s="379"/>
      <c r="G540" s="290"/>
      <c r="H540" s="290"/>
      <c r="I540" s="290"/>
      <c r="J540" s="349" t="str">
        <f t="shared" si="8"/>
        <v/>
      </c>
    </row>
    <row r="541" spans="1:14" s="351" customFormat="1">
      <c r="A541" s="373"/>
      <c r="B541" s="373"/>
      <c r="C541" s="373"/>
      <c r="D541" s="373" t="s">
        <v>21199</v>
      </c>
      <c r="E541" s="373"/>
      <c r="F541" s="374"/>
      <c r="G541" s="349"/>
      <c r="H541" s="350"/>
      <c r="I541" s="349"/>
      <c r="J541" s="349" t="str">
        <f t="shared" si="8"/>
        <v/>
      </c>
    </row>
    <row r="542" spans="1:14" s="351" customFormat="1">
      <c r="A542" s="373" t="s">
        <v>21200</v>
      </c>
      <c r="B542" s="373" t="s">
        <v>20662</v>
      </c>
      <c r="C542" s="373" t="s">
        <v>20262</v>
      </c>
      <c r="D542" s="373" t="s">
        <v>21201</v>
      </c>
      <c r="E542" s="373"/>
      <c r="F542" s="374"/>
      <c r="G542" s="349" t="s">
        <v>19954</v>
      </c>
      <c r="H542" s="350"/>
      <c r="I542" s="349"/>
      <c r="J542" s="349" t="str">
        <f t="shared" si="8"/>
        <v/>
      </c>
    </row>
    <row r="543" spans="1:14" s="351" customFormat="1">
      <c r="A543" s="373"/>
      <c r="B543" s="373"/>
      <c r="C543" s="373"/>
      <c r="D543" s="373" t="s">
        <v>21202</v>
      </c>
      <c r="E543" s="373"/>
      <c r="F543" s="374"/>
      <c r="G543" s="349"/>
      <c r="H543" s="350"/>
      <c r="I543" s="349"/>
      <c r="J543" s="349" t="str">
        <f t="shared" si="8"/>
        <v/>
      </c>
    </row>
    <row r="544" spans="1:14" s="351" customFormat="1" ht="13.9" customHeight="1">
      <c r="A544" s="373" t="s">
        <v>21203</v>
      </c>
      <c r="B544" s="373" t="s">
        <v>19960</v>
      </c>
      <c r="C544" s="373"/>
      <c r="D544" s="373" t="s">
        <v>21204</v>
      </c>
      <c r="E544" s="373"/>
      <c r="F544" s="374"/>
      <c r="G544" s="349" t="s">
        <v>19954</v>
      </c>
      <c r="H544" s="350"/>
      <c r="I544" s="349"/>
      <c r="J544" s="349" t="str">
        <f t="shared" si="8"/>
        <v/>
      </c>
    </row>
    <row r="545" spans="1:10" s="351" customFormat="1">
      <c r="A545" s="373"/>
      <c r="B545" s="373"/>
      <c r="C545" s="373"/>
      <c r="D545" s="373" t="s">
        <v>21205</v>
      </c>
      <c r="E545" s="373"/>
      <c r="F545" s="374"/>
      <c r="G545" s="349"/>
      <c r="H545" s="350"/>
      <c r="I545" s="349"/>
      <c r="J545" s="349" t="str">
        <f t="shared" si="8"/>
        <v/>
      </c>
    </row>
    <row r="546" spans="1:10" s="351" customFormat="1">
      <c r="A546" s="373" t="s">
        <v>21206</v>
      </c>
      <c r="B546" s="373" t="s">
        <v>21207</v>
      </c>
      <c r="C546" s="373"/>
      <c r="D546" s="373" t="s">
        <v>21208</v>
      </c>
      <c r="E546" s="373"/>
      <c r="F546" s="374"/>
      <c r="G546" s="349" t="s">
        <v>19954</v>
      </c>
      <c r="H546" s="350"/>
      <c r="I546" s="349"/>
      <c r="J546" s="349" t="str">
        <f t="shared" si="8"/>
        <v/>
      </c>
    </row>
    <row r="547" spans="1:10" s="351" customFormat="1">
      <c r="A547" s="373"/>
      <c r="B547" s="373"/>
      <c r="C547" s="373"/>
      <c r="D547" s="349" t="s">
        <v>21209</v>
      </c>
      <c r="E547" s="373"/>
      <c r="F547" s="374"/>
      <c r="G547" s="349"/>
      <c r="H547" s="350"/>
      <c r="I547" s="349"/>
      <c r="J547" s="349" t="str">
        <f t="shared" si="8"/>
        <v/>
      </c>
    </row>
    <row r="548" spans="1:10" s="351" customFormat="1">
      <c r="A548" s="373" t="s">
        <v>21006</v>
      </c>
      <c r="B548" s="373" t="s">
        <v>21210</v>
      </c>
      <c r="C548" s="373" t="s">
        <v>21007</v>
      </c>
      <c r="D548" s="373" t="s">
        <v>21211</v>
      </c>
      <c r="E548" s="373"/>
      <c r="F548" s="374"/>
      <c r="G548" s="349" t="s">
        <v>19954</v>
      </c>
      <c r="H548" s="350"/>
      <c r="I548" s="349"/>
      <c r="J548" s="349" t="str">
        <f t="shared" si="8"/>
        <v/>
      </c>
    </row>
    <row r="549" spans="1:10" s="351" customFormat="1">
      <c r="A549" s="380"/>
      <c r="B549" s="381"/>
      <c r="C549" s="381"/>
      <c r="D549" s="373" t="s">
        <v>21212</v>
      </c>
      <c r="E549" s="373"/>
      <c r="F549" s="382"/>
      <c r="G549" s="357"/>
      <c r="H549" s="350"/>
      <c r="I549" s="349"/>
      <c r="J549" s="349" t="str">
        <f t="shared" si="8"/>
        <v/>
      </c>
    </row>
    <row r="550" spans="1:10" s="351" customFormat="1">
      <c r="A550" s="373"/>
      <c r="B550" s="373"/>
      <c r="C550" s="373"/>
      <c r="D550" s="373" t="s">
        <v>21213</v>
      </c>
      <c r="E550" s="373"/>
      <c r="F550" s="374"/>
      <c r="G550" s="349"/>
      <c r="H550" s="350"/>
      <c r="I550" s="349"/>
      <c r="J550" s="349" t="str">
        <f t="shared" si="8"/>
        <v>OK</v>
      </c>
    </row>
    <row r="551" spans="1:10" s="351" customFormat="1">
      <c r="A551" s="373"/>
      <c r="B551" s="373"/>
      <c r="C551" s="373"/>
      <c r="D551" s="373" t="s">
        <v>21214</v>
      </c>
      <c r="E551" s="373"/>
      <c r="F551" s="374"/>
      <c r="G551" s="349"/>
      <c r="H551" s="350"/>
      <c r="I551" s="349"/>
      <c r="J551" s="349" t="str">
        <f t="shared" si="8"/>
        <v/>
      </c>
    </row>
    <row r="552" spans="1:10" s="351" customFormat="1">
      <c r="A552" s="373"/>
      <c r="B552" s="373"/>
      <c r="C552" s="373"/>
      <c r="D552" s="349" t="s">
        <v>21215</v>
      </c>
      <c r="E552" s="373"/>
      <c r="F552" s="374"/>
      <c r="G552" s="349"/>
      <c r="H552" s="350"/>
      <c r="I552" s="349"/>
      <c r="J552" s="349" t="str">
        <f t="shared" si="8"/>
        <v/>
      </c>
    </row>
    <row r="553" spans="1:10" s="351" customFormat="1">
      <c r="A553" s="373"/>
      <c r="B553" s="373"/>
      <c r="C553" s="373"/>
      <c r="D553" s="373" t="s">
        <v>21216</v>
      </c>
      <c r="E553" s="373"/>
      <c r="F553" s="374"/>
      <c r="G553" s="349"/>
      <c r="H553" s="350"/>
      <c r="I553" s="349"/>
      <c r="J553" s="349" t="str">
        <f t="shared" si="8"/>
        <v/>
      </c>
    </row>
    <row r="554" spans="1:10" s="351" customFormat="1">
      <c r="A554" s="373"/>
      <c r="B554" s="373"/>
      <c r="C554" s="373"/>
      <c r="D554" s="373" t="s">
        <v>21217</v>
      </c>
      <c r="E554" s="373"/>
      <c r="F554" s="374"/>
      <c r="G554" s="349"/>
      <c r="H554" s="350"/>
      <c r="I554" s="349"/>
      <c r="J554" s="349" t="str">
        <f t="shared" si="8"/>
        <v/>
      </c>
    </row>
    <row r="555" spans="1:10" s="351" customFormat="1" ht="18.75">
      <c r="A555" s="373" t="s">
        <v>21218</v>
      </c>
      <c r="B555" s="373" t="s">
        <v>21219</v>
      </c>
      <c r="C555" s="373" t="s">
        <v>20262</v>
      </c>
      <c r="D555" s="383" t="s">
        <v>21220</v>
      </c>
      <c r="E555" s="373"/>
      <c r="F555" s="374"/>
      <c r="G555" s="349" t="s">
        <v>19954</v>
      </c>
      <c r="H555" s="350" t="s">
        <v>20330</v>
      </c>
      <c r="I555" s="349"/>
      <c r="J555" s="349" t="str">
        <f t="shared" si="8"/>
        <v/>
      </c>
    </row>
    <row r="556" spans="1:10" s="363" customFormat="1" ht="18.75">
      <c r="A556" s="378"/>
      <c r="B556" s="378" t="s">
        <v>21221</v>
      </c>
      <c r="C556" s="378"/>
      <c r="D556" s="290" t="s">
        <v>21222</v>
      </c>
      <c r="E556" s="378"/>
      <c r="F556" s="379"/>
      <c r="G556" s="290"/>
      <c r="H556" s="290"/>
      <c r="I556" s="290"/>
      <c r="J556" s="349" t="str">
        <f t="shared" si="8"/>
        <v/>
      </c>
    </row>
    <row r="557" spans="1:10" s="363" customFormat="1">
      <c r="A557" s="375" t="s">
        <v>21223</v>
      </c>
      <c r="B557" s="375" t="s">
        <v>21224</v>
      </c>
      <c r="C557" s="375"/>
      <c r="D557" s="373" t="s">
        <v>21225</v>
      </c>
      <c r="E557" s="384"/>
      <c r="F557" s="385"/>
      <c r="G557" s="353" t="s">
        <v>20316</v>
      </c>
      <c r="H557" s="350" t="s">
        <v>20330</v>
      </c>
      <c r="I557" s="349"/>
      <c r="J557" s="349" t="str">
        <f t="shared" si="8"/>
        <v/>
      </c>
    </row>
    <row r="558" spans="1:10" s="363" customFormat="1">
      <c r="A558" s="375" t="s">
        <v>21226</v>
      </c>
      <c r="B558" s="375" t="s">
        <v>21227</v>
      </c>
      <c r="C558" s="375"/>
      <c r="D558" s="373" t="s">
        <v>21228</v>
      </c>
      <c r="E558" s="384"/>
      <c r="F558" s="385" t="s">
        <v>21229</v>
      </c>
      <c r="G558" s="353" t="s">
        <v>20316</v>
      </c>
      <c r="H558" s="350" t="s">
        <v>20964</v>
      </c>
      <c r="I558" s="349"/>
      <c r="J558" s="349" t="str">
        <f t="shared" si="8"/>
        <v/>
      </c>
    </row>
    <row r="559" spans="1:10" s="351" customFormat="1" ht="18.75">
      <c r="A559" s="378"/>
      <c r="B559" s="378" t="s">
        <v>21230</v>
      </c>
      <c r="C559" s="378"/>
      <c r="D559" s="378" t="s">
        <v>21231</v>
      </c>
      <c r="E559" s="378"/>
      <c r="F559" s="379"/>
      <c r="G559" s="290"/>
      <c r="H559" s="290"/>
      <c r="I559" s="290"/>
      <c r="J559" s="349" t="str">
        <f t="shared" si="8"/>
        <v>OK</v>
      </c>
    </row>
    <row r="560" spans="1:10" s="351" customFormat="1" ht="18.75">
      <c r="A560" s="378"/>
      <c r="B560" s="378" t="s">
        <v>21232</v>
      </c>
      <c r="C560" s="378"/>
      <c r="D560" s="378" t="s">
        <v>21233</v>
      </c>
      <c r="E560" s="378"/>
      <c r="F560" s="379"/>
      <c r="G560" s="290"/>
      <c r="H560" s="290"/>
      <c r="I560" s="290"/>
      <c r="J560" s="349" t="str">
        <f t="shared" si="8"/>
        <v/>
      </c>
    </row>
    <row r="561" spans="1:10" s="351" customFormat="1">
      <c r="A561" s="373"/>
      <c r="B561" s="373"/>
      <c r="C561" s="373"/>
      <c r="D561" s="373" t="s">
        <v>21234</v>
      </c>
      <c r="E561" s="373"/>
      <c r="F561" s="374"/>
      <c r="G561" s="349"/>
      <c r="H561" s="350"/>
      <c r="I561" s="349"/>
      <c r="J561" s="349" t="str">
        <f t="shared" si="8"/>
        <v/>
      </c>
    </row>
    <row r="562" spans="1:10" s="351" customFormat="1">
      <c r="A562" s="373" t="s">
        <v>21118</v>
      </c>
      <c r="B562" s="373" t="s">
        <v>19960</v>
      </c>
      <c r="C562" s="373"/>
      <c r="D562" s="373" t="s">
        <v>21235</v>
      </c>
      <c r="E562" s="373"/>
      <c r="F562" s="374"/>
      <c r="G562" s="349" t="s">
        <v>19954</v>
      </c>
      <c r="H562" s="350"/>
      <c r="I562" s="349"/>
      <c r="J562" s="349" t="str">
        <f t="shared" si="8"/>
        <v/>
      </c>
    </row>
    <row r="563" spans="1:10" s="351" customFormat="1">
      <c r="A563" s="373"/>
      <c r="B563" s="373"/>
      <c r="C563" s="373"/>
      <c r="D563" s="373" t="s">
        <v>21236</v>
      </c>
      <c r="E563" s="373"/>
      <c r="F563" s="374"/>
      <c r="G563" s="349"/>
      <c r="H563" s="350"/>
      <c r="I563" s="349"/>
      <c r="J563" s="349" t="str">
        <f t="shared" si="8"/>
        <v/>
      </c>
    </row>
    <row r="564" spans="1:10" s="351" customFormat="1">
      <c r="A564" s="373"/>
      <c r="B564" s="373"/>
      <c r="C564" s="373"/>
      <c r="D564" s="373" t="s">
        <v>21237</v>
      </c>
      <c r="E564" s="373"/>
      <c r="F564" s="374"/>
      <c r="G564" s="349"/>
      <c r="H564" s="350"/>
      <c r="I564" s="349"/>
      <c r="J564" s="349" t="str">
        <f t="shared" si="8"/>
        <v/>
      </c>
    </row>
    <row r="565" spans="1:10" s="351" customFormat="1">
      <c r="A565" s="373"/>
      <c r="B565" s="373"/>
      <c r="C565" s="373"/>
      <c r="D565" s="373" t="s">
        <v>21238</v>
      </c>
      <c r="E565" s="373"/>
      <c r="F565" s="374"/>
      <c r="G565" s="349"/>
      <c r="H565" s="350"/>
      <c r="I565" s="349"/>
      <c r="J565" s="349" t="str">
        <f t="shared" si="8"/>
        <v/>
      </c>
    </row>
    <row r="566" spans="1:10" s="351" customFormat="1">
      <c r="A566" s="373"/>
      <c r="B566" s="373"/>
      <c r="C566" s="373"/>
      <c r="D566" s="373" t="s">
        <v>21239</v>
      </c>
      <c r="E566" s="373"/>
      <c r="F566" s="374"/>
      <c r="G566" s="349"/>
      <c r="H566" s="350"/>
      <c r="I566" s="349"/>
      <c r="J566" s="349" t="str">
        <f t="shared" si="8"/>
        <v/>
      </c>
    </row>
    <row r="567" spans="1:10" s="351" customFormat="1">
      <c r="A567" s="373" t="s">
        <v>21240</v>
      </c>
      <c r="B567" s="373" t="s">
        <v>21241</v>
      </c>
      <c r="C567" s="373" t="s">
        <v>21242</v>
      </c>
      <c r="D567" s="373" t="s">
        <v>21243</v>
      </c>
      <c r="E567" s="373"/>
      <c r="F567" s="374"/>
      <c r="G567" s="349" t="s">
        <v>19954</v>
      </c>
      <c r="H567" s="350"/>
      <c r="I567" s="349"/>
      <c r="J567" s="349" t="str">
        <f t="shared" si="8"/>
        <v/>
      </c>
    </row>
    <row r="568" spans="1:10" s="351" customFormat="1">
      <c r="A568" s="373" t="s">
        <v>21244</v>
      </c>
      <c r="B568" s="373" t="s">
        <v>21245</v>
      </c>
      <c r="C568" s="373"/>
      <c r="D568" s="373" t="s">
        <v>21246</v>
      </c>
      <c r="E568" s="373"/>
      <c r="F568" s="374"/>
      <c r="G568" s="349" t="s">
        <v>19954</v>
      </c>
      <c r="H568" s="350"/>
      <c r="I568" s="349"/>
      <c r="J568" s="349" t="str">
        <f t="shared" si="8"/>
        <v/>
      </c>
    </row>
    <row r="569" spans="1:10" s="351" customFormat="1">
      <c r="A569" s="373"/>
      <c r="B569" s="373"/>
      <c r="C569" s="373"/>
      <c r="D569" s="373" t="s">
        <v>21247</v>
      </c>
      <c r="E569" s="373"/>
      <c r="F569" s="374"/>
      <c r="G569" s="349"/>
      <c r="H569" s="350"/>
      <c r="I569" s="349"/>
      <c r="J569" s="349" t="str">
        <f t="shared" si="8"/>
        <v/>
      </c>
    </row>
    <row r="570" spans="1:10" s="351" customFormat="1">
      <c r="A570" s="373" t="s">
        <v>21248</v>
      </c>
      <c r="B570" s="373" t="s">
        <v>21249</v>
      </c>
      <c r="C570" s="373" t="s">
        <v>20034</v>
      </c>
      <c r="D570" s="373" t="s">
        <v>21250</v>
      </c>
      <c r="E570" s="373"/>
      <c r="F570" s="374"/>
      <c r="G570" s="349" t="s">
        <v>19954</v>
      </c>
      <c r="H570" s="350"/>
      <c r="I570" s="349"/>
      <c r="J570" s="349" t="str">
        <f t="shared" si="8"/>
        <v/>
      </c>
    </row>
    <row r="571" spans="1:10" s="351" customFormat="1">
      <c r="A571" s="373"/>
      <c r="B571" s="373"/>
      <c r="C571" s="373"/>
      <c r="D571" s="373" t="s">
        <v>21251</v>
      </c>
      <c r="E571" s="373"/>
      <c r="F571" s="374"/>
      <c r="G571" s="349"/>
      <c r="H571" s="350"/>
      <c r="I571" s="349"/>
      <c r="J571" s="349" t="str">
        <f t="shared" si="8"/>
        <v/>
      </c>
    </row>
    <row r="572" spans="1:10" s="351" customFormat="1">
      <c r="A572" s="380"/>
      <c r="B572" s="380"/>
      <c r="C572" s="380"/>
      <c r="D572" s="380" t="s">
        <v>21252</v>
      </c>
      <c r="E572" s="380"/>
      <c r="F572" s="382"/>
      <c r="G572" s="357"/>
      <c r="H572" s="350"/>
      <c r="I572" s="349"/>
      <c r="J572" s="349" t="str">
        <f t="shared" si="8"/>
        <v/>
      </c>
    </row>
    <row r="573" spans="1:10" s="351" customFormat="1">
      <c r="A573" s="373"/>
      <c r="B573" s="373"/>
      <c r="C573" s="373"/>
      <c r="D573" s="373" t="s">
        <v>21252</v>
      </c>
      <c r="E573" s="373"/>
      <c r="F573" s="374"/>
      <c r="G573" s="349"/>
      <c r="H573" s="350"/>
      <c r="I573" s="349"/>
      <c r="J573" s="349" t="str">
        <f t="shared" si="8"/>
        <v>OK</v>
      </c>
    </row>
    <row r="574" spans="1:10" s="351" customFormat="1">
      <c r="A574" s="373"/>
      <c r="B574" s="373"/>
      <c r="C574" s="373"/>
      <c r="D574" s="373" t="s">
        <v>21252</v>
      </c>
      <c r="E574" s="373"/>
      <c r="F574" s="374"/>
      <c r="G574" s="349"/>
      <c r="H574" s="350"/>
      <c r="I574" s="349"/>
      <c r="J574" s="349" t="str">
        <f t="shared" si="8"/>
        <v>OK</v>
      </c>
    </row>
    <row r="575" spans="1:10" s="351" customFormat="1">
      <c r="A575" s="380"/>
      <c r="B575" s="381"/>
      <c r="C575" s="381"/>
      <c r="D575" s="373" t="s">
        <v>21253</v>
      </c>
      <c r="E575" s="373"/>
      <c r="F575" s="382"/>
      <c r="G575" s="357"/>
      <c r="H575" s="350"/>
      <c r="I575" s="349"/>
      <c r="J575" s="349" t="str">
        <f t="shared" si="8"/>
        <v/>
      </c>
    </row>
    <row r="576" spans="1:10" s="351" customFormat="1">
      <c r="A576" s="373"/>
      <c r="B576" s="373"/>
      <c r="C576" s="373"/>
      <c r="D576" s="373" t="s">
        <v>21254</v>
      </c>
      <c r="E576" s="373"/>
      <c r="F576" s="374"/>
      <c r="G576" s="349"/>
      <c r="H576" s="350"/>
      <c r="I576" s="349"/>
      <c r="J576" s="349" t="str">
        <f t="shared" si="8"/>
        <v/>
      </c>
    </row>
    <row r="577" spans="1:10" s="351" customFormat="1">
      <c r="A577" s="373"/>
      <c r="B577" s="373"/>
      <c r="C577" s="373"/>
      <c r="D577" s="373" t="s">
        <v>21255</v>
      </c>
      <c r="E577" s="373"/>
      <c r="F577" s="374"/>
      <c r="G577" s="349"/>
      <c r="H577" s="350"/>
      <c r="I577" s="349"/>
      <c r="J577" s="349" t="str">
        <f t="shared" si="8"/>
        <v/>
      </c>
    </row>
    <row r="578" spans="1:10" s="351" customFormat="1">
      <c r="A578" s="373"/>
      <c r="B578" s="373"/>
      <c r="C578" s="373"/>
      <c r="D578" s="349" t="s">
        <v>21256</v>
      </c>
      <c r="E578" s="373"/>
      <c r="F578" s="374"/>
      <c r="G578" s="349"/>
      <c r="H578" s="350"/>
      <c r="I578" s="349"/>
      <c r="J578" s="349" t="str">
        <f t="shared" si="8"/>
        <v/>
      </c>
    </row>
    <row r="579" spans="1:10" s="351" customFormat="1">
      <c r="A579" s="373"/>
      <c r="B579" s="373"/>
      <c r="C579" s="373"/>
      <c r="D579" s="373" t="s">
        <v>21257</v>
      </c>
      <c r="E579" s="373"/>
      <c r="F579" s="374"/>
      <c r="G579" s="349"/>
      <c r="H579" s="350"/>
      <c r="I579" s="349"/>
      <c r="J579" s="349" t="str">
        <f t="shared" si="8"/>
        <v/>
      </c>
    </row>
    <row r="580" spans="1:10" s="351" customFormat="1">
      <c r="A580" s="373"/>
      <c r="B580" s="373"/>
      <c r="C580" s="373"/>
      <c r="D580" s="373" t="s">
        <v>21258</v>
      </c>
      <c r="E580" s="373"/>
      <c r="F580" s="374"/>
      <c r="G580" s="349"/>
      <c r="H580" s="350"/>
      <c r="I580" s="349"/>
      <c r="J580" s="349" t="str">
        <f t="shared" ref="J580:J643" si="9">IF(D579=D580,"OK","")</f>
        <v/>
      </c>
    </row>
    <row r="581" spans="1:10" s="351" customFormat="1">
      <c r="A581" s="373"/>
      <c r="B581" s="373"/>
      <c r="C581" s="373"/>
      <c r="D581" s="373" t="s">
        <v>21259</v>
      </c>
      <c r="E581" s="373"/>
      <c r="F581" s="374"/>
      <c r="G581" s="349"/>
      <c r="H581" s="350"/>
      <c r="I581" s="349"/>
      <c r="J581" s="349" t="str">
        <f t="shared" si="9"/>
        <v/>
      </c>
    </row>
    <row r="582" spans="1:10" s="351" customFormat="1">
      <c r="A582" s="373"/>
      <c r="B582" s="373"/>
      <c r="C582" s="373"/>
      <c r="D582" s="349" t="s">
        <v>21260</v>
      </c>
      <c r="E582" s="373"/>
      <c r="F582" s="374"/>
      <c r="G582" s="349"/>
      <c r="H582" s="350"/>
      <c r="I582" s="349"/>
      <c r="J582" s="349" t="str">
        <f t="shared" si="9"/>
        <v/>
      </c>
    </row>
    <row r="583" spans="1:10" s="351" customFormat="1">
      <c r="A583" s="373" t="s">
        <v>21261</v>
      </c>
      <c r="B583" s="373" t="s">
        <v>20064</v>
      </c>
      <c r="C583" s="373"/>
      <c r="D583" s="349" t="s">
        <v>21262</v>
      </c>
      <c r="E583" s="373"/>
      <c r="F583" s="374"/>
      <c r="G583" s="349" t="s">
        <v>19954</v>
      </c>
      <c r="H583" s="350"/>
      <c r="I583" s="349"/>
      <c r="J583" s="349" t="str">
        <f t="shared" si="9"/>
        <v/>
      </c>
    </row>
    <row r="584" spans="1:10" s="351" customFormat="1">
      <c r="A584" s="373"/>
      <c r="B584" s="373"/>
      <c r="C584" s="373"/>
      <c r="D584" s="373" t="s">
        <v>21263</v>
      </c>
      <c r="E584" s="373"/>
      <c r="F584" s="374"/>
      <c r="G584" s="349"/>
      <c r="H584" s="350"/>
      <c r="I584" s="349"/>
      <c r="J584" s="349" t="str">
        <f t="shared" si="9"/>
        <v/>
      </c>
    </row>
    <row r="585" spans="1:10" s="351" customFormat="1">
      <c r="A585" s="373"/>
      <c r="B585" s="373"/>
      <c r="C585" s="373"/>
      <c r="D585" s="349" t="s">
        <v>21264</v>
      </c>
      <c r="E585" s="373"/>
      <c r="F585" s="374"/>
      <c r="G585" s="349"/>
      <c r="H585" s="350"/>
      <c r="I585" s="349"/>
      <c r="J585" s="349" t="str">
        <f t="shared" si="9"/>
        <v/>
      </c>
    </row>
    <row r="586" spans="1:10" s="351" customFormat="1">
      <c r="A586" s="373" t="s">
        <v>21265</v>
      </c>
      <c r="B586" s="373" t="s">
        <v>21266</v>
      </c>
      <c r="C586" s="373"/>
      <c r="D586" s="373" t="s">
        <v>21267</v>
      </c>
      <c r="E586" s="373"/>
      <c r="F586" s="374"/>
      <c r="G586" s="349" t="s">
        <v>19954</v>
      </c>
      <c r="H586" s="350"/>
      <c r="I586" s="349"/>
      <c r="J586" s="349" t="str">
        <f t="shared" si="9"/>
        <v/>
      </c>
    </row>
    <row r="587" spans="1:10" s="351" customFormat="1">
      <c r="A587" s="373"/>
      <c r="B587" s="373"/>
      <c r="C587" s="373"/>
      <c r="D587" s="373" t="s">
        <v>21268</v>
      </c>
      <c r="E587" s="373"/>
      <c r="F587" s="374"/>
      <c r="G587" s="349"/>
      <c r="H587" s="350"/>
      <c r="I587" s="349"/>
      <c r="J587" s="349" t="str">
        <f t="shared" si="9"/>
        <v/>
      </c>
    </row>
    <row r="588" spans="1:10" s="351" customFormat="1">
      <c r="A588" s="373"/>
      <c r="B588" s="373"/>
      <c r="C588" s="373"/>
      <c r="D588" s="373" t="s">
        <v>21269</v>
      </c>
      <c r="E588" s="373"/>
      <c r="F588" s="374"/>
      <c r="G588" s="349"/>
      <c r="H588" s="350"/>
      <c r="I588" s="349"/>
      <c r="J588" s="349" t="str">
        <f t="shared" si="9"/>
        <v/>
      </c>
    </row>
    <row r="589" spans="1:10" s="351" customFormat="1" ht="18.75">
      <c r="A589" s="373" t="s">
        <v>21270</v>
      </c>
      <c r="B589" s="373" t="s">
        <v>21271</v>
      </c>
      <c r="C589" s="373" t="s">
        <v>20272</v>
      </c>
      <c r="D589" s="383" t="s">
        <v>21272</v>
      </c>
      <c r="E589" s="373"/>
      <c r="F589" s="374"/>
      <c r="G589" s="349" t="s">
        <v>19954</v>
      </c>
      <c r="H589" s="350" t="s">
        <v>20330</v>
      </c>
      <c r="I589" s="349"/>
      <c r="J589" s="349" t="str">
        <f t="shared" si="9"/>
        <v/>
      </c>
    </row>
    <row r="590" spans="1:10" s="351" customFormat="1">
      <c r="A590" s="380"/>
      <c r="B590" s="381"/>
      <c r="C590" s="381"/>
      <c r="D590" s="349" t="s">
        <v>21273</v>
      </c>
      <c r="E590" s="373"/>
      <c r="F590" s="382"/>
      <c r="G590" s="357"/>
      <c r="H590" s="350"/>
      <c r="I590" s="349"/>
      <c r="J590" s="349" t="str">
        <f t="shared" si="9"/>
        <v/>
      </c>
    </row>
    <row r="591" spans="1:10" s="351" customFormat="1">
      <c r="A591" s="373"/>
      <c r="B591" s="373"/>
      <c r="C591" s="373"/>
      <c r="D591" s="373" t="s">
        <v>21274</v>
      </c>
      <c r="E591" s="373"/>
      <c r="F591" s="374"/>
      <c r="G591" s="349"/>
      <c r="H591" s="350"/>
      <c r="I591" s="349"/>
      <c r="J591" s="349" t="str">
        <f t="shared" si="9"/>
        <v>OK</v>
      </c>
    </row>
    <row r="592" spans="1:10" s="351" customFormat="1">
      <c r="A592" s="373" t="s">
        <v>21275</v>
      </c>
      <c r="B592" s="373" t="s">
        <v>19960</v>
      </c>
      <c r="C592" s="373"/>
      <c r="D592" s="373" t="s">
        <v>21276</v>
      </c>
      <c r="E592" s="373"/>
      <c r="F592" s="374"/>
      <c r="G592" s="349" t="s">
        <v>19954</v>
      </c>
      <c r="H592" s="350"/>
      <c r="I592" s="349"/>
      <c r="J592" s="349" t="str">
        <f t="shared" si="9"/>
        <v/>
      </c>
    </row>
    <row r="593" spans="1:10" s="351" customFormat="1">
      <c r="A593" s="373" t="s">
        <v>21277</v>
      </c>
      <c r="B593" s="373" t="s">
        <v>21278</v>
      </c>
      <c r="C593" s="373" t="s">
        <v>21279</v>
      </c>
      <c r="D593" s="373" t="s">
        <v>21280</v>
      </c>
      <c r="E593" s="373"/>
      <c r="F593" s="374"/>
      <c r="G593" s="349" t="s">
        <v>19954</v>
      </c>
      <c r="H593" s="350"/>
      <c r="I593" s="349"/>
      <c r="J593" s="349" t="str">
        <f t="shared" si="9"/>
        <v/>
      </c>
    </row>
    <row r="594" spans="1:10" s="351" customFormat="1">
      <c r="A594" s="373" t="s">
        <v>20885</v>
      </c>
      <c r="B594" s="373" t="s">
        <v>19960</v>
      </c>
      <c r="C594" s="373"/>
      <c r="D594" s="373" t="s">
        <v>21281</v>
      </c>
      <c r="E594" s="373"/>
      <c r="F594" s="374"/>
      <c r="G594" s="349" t="s">
        <v>19954</v>
      </c>
      <c r="H594" s="350"/>
      <c r="I594" s="349"/>
      <c r="J594" s="349" t="str">
        <f t="shared" si="9"/>
        <v/>
      </c>
    </row>
    <row r="595" spans="1:10" s="351" customFormat="1">
      <c r="A595" s="373"/>
      <c r="B595" s="373"/>
      <c r="C595" s="373"/>
      <c r="D595" s="373" t="s">
        <v>21282</v>
      </c>
      <c r="E595" s="373"/>
      <c r="F595" s="374"/>
      <c r="G595" s="349"/>
      <c r="H595" s="350"/>
      <c r="I595" s="349"/>
      <c r="J595" s="349" t="str">
        <f t="shared" si="9"/>
        <v/>
      </c>
    </row>
    <row r="596" spans="1:10" s="351" customFormat="1">
      <c r="A596" s="373"/>
      <c r="B596" s="373"/>
      <c r="C596" s="373"/>
      <c r="D596" s="373" t="s">
        <v>21283</v>
      </c>
      <c r="E596" s="373"/>
      <c r="F596" s="374"/>
      <c r="G596" s="349"/>
      <c r="H596" s="350"/>
      <c r="I596" s="349"/>
      <c r="J596" s="349" t="str">
        <f t="shared" si="9"/>
        <v/>
      </c>
    </row>
    <row r="597" spans="1:10" s="351" customFormat="1">
      <c r="A597" s="373"/>
      <c r="B597" s="373"/>
      <c r="C597" s="373"/>
      <c r="D597" s="373" t="s">
        <v>21284</v>
      </c>
      <c r="E597" s="373"/>
      <c r="F597" s="374"/>
      <c r="G597" s="349"/>
      <c r="H597" s="350"/>
      <c r="I597" s="349"/>
      <c r="J597" s="349" t="str">
        <f t="shared" si="9"/>
        <v/>
      </c>
    </row>
    <row r="598" spans="1:10" s="351" customFormat="1" ht="18.75">
      <c r="A598" s="375" t="s">
        <v>21285</v>
      </c>
      <c r="B598" s="375" t="s">
        <v>21286</v>
      </c>
      <c r="C598" s="375"/>
      <c r="D598" s="386" t="s">
        <v>21287</v>
      </c>
      <c r="E598" s="384"/>
      <c r="F598" s="385"/>
      <c r="G598" s="353" t="s">
        <v>20316</v>
      </c>
      <c r="H598" s="350"/>
      <c r="I598" s="349"/>
      <c r="J598" s="349" t="str">
        <f t="shared" si="9"/>
        <v/>
      </c>
    </row>
    <row r="599" spans="1:10" s="351" customFormat="1">
      <c r="A599" s="373"/>
      <c r="B599" s="373"/>
      <c r="C599" s="373"/>
      <c r="D599" s="373" t="s">
        <v>21288</v>
      </c>
      <c r="E599" s="373"/>
      <c r="F599" s="374"/>
      <c r="G599" s="349"/>
      <c r="H599" s="350"/>
      <c r="I599" s="349"/>
      <c r="J599" s="349" t="str">
        <f t="shared" si="9"/>
        <v/>
      </c>
    </row>
    <row r="600" spans="1:10" s="351" customFormat="1" ht="18.75">
      <c r="A600" s="378"/>
      <c r="B600" s="378" t="s">
        <v>21289</v>
      </c>
      <c r="C600" s="378"/>
      <c r="D600" s="378" t="s">
        <v>21290</v>
      </c>
      <c r="E600" s="378"/>
      <c r="F600" s="379"/>
      <c r="G600" s="290"/>
      <c r="H600" s="290"/>
      <c r="I600" s="290"/>
      <c r="J600" s="349" t="str">
        <f t="shared" si="9"/>
        <v/>
      </c>
    </row>
    <row r="601" spans="1:10" s="351" customFormat="1" ht="18.75">
      <c r="A601" s="378"/>
      <c r="B601" s="378" t="s">
        <v>21291</v>
      </c>
      <c r="C601" s="378"/>
      <c r="D601" s="378" t="s">
        <v>21292</v>
      </c>
      <c r="E601" s="378"/>
      <c r="F601" s="379"/>
      <c r="G601" s="290"/>
      <c r="H601" s="290"/>
      <c r="I601" s="290"/>
      <c r="J601" s="349" t="str">
        <f t="shared" si="9"/>
        <v/>
      </c>
    </row>
    <row r="602" spans="1:10" s="351" customFormat="1">
      <c r="A602" s="373" t="s">
        <v>21293</v>
      </c>
      <c r="B602" s="373" t="s">
        <v>21294</v>
      </c>
      <c r="C602" s="349"/>
      <c r="D602" s="349" t="s">
        <v>21295</v>
      </c>
      <c r="E602" s="373"/>
      <c r="F602" s="374"/>
      <c r="G602" s="349" t="s">
        <v>19954</v>
      </c>
      <c r="H602" s="350"/>
      <c r="I602" s="349"/>
      <c r="J602" s="349" t="str">
        <f t="shared" si="9"/>
        <v/>
      </c>
    </row>
    <row r="603" spans="1:10" s="351" customFormat="1">
      <c r="A603" s="373"/>
      <c r="B603" s="373"/>
      <c r="C603" s="373"/>
      <c r="D603" s="373" t="s">
        <v>21296</v>
      </c>
      <c r="E603" s="373"/>
      <c r="F603" s="374"/>
      <c r="G603" s="349"/>
      <c r="H603" s="350"/>
      <c r="I603" s="349"/>
      <c r="J603" s="349" t="str">
        <f t="shared" si="9"/>
        <v/>
      </c>
    </row>
    <row r="604" spans="1:10" s="351" customFormat="1">
      <c r="A604" s="373"/>
      <c r="B604" s="373"/>
      <c r="C604" s="373"/>
      <c r="D604" s="373" t="s">
        <v>21297</v>
      </c>
      <c r="E604" s="373"/>
      <c r="F604" s="374"/>
      <c r="G604" s="349"/>
      <c r="H604" s="350"/>
      <c r="I604" s="349"/>
      <c r="J604" s="349" t="str">
        <f t="shared" si="9"/>
        <v/>
      </c>
    </row>
    <row r="605" spans="1:10" s="351" customFormat="1">
      <c r="A605" s="373"/>
      <c r="B605" s="373"/>
      <c r="C605" s="373"/>
      <c r="D605" s="373" t="s">
        <v>21298</v>
      </c>
      <c r="E605" s="373"/>
      <c r="F605" s="374"/>
      <c r="G605" s="349"/>
      <c r="H605" s="350"/>
      <c r="I605" s="349"/>
      <c r="J605" s="349" t="str">
        <f t="shared" si="9"/>
        <v/>
      </c>
    </row>
    <row r="606" spans="1:10" s="351" customFormat="1">
      <c r="A606" s="373" t="s">
        <v>21299</v>
      </c>
      <c r="B606" s="373" t="s">
        <v>21300</v>
      </c>
      <c r="C606" s="373"/>
      <c r="D606" s="373" t="s">
        <v>21301</v>
      </c>
      <c r="E606" s="373"/>
      <c r="F606" s="374"/>
      <c r="G606" s="349" t="s">
        <v>19954</v>
      </c>
      <c r="H606" s="350" t="s">
        <v>20330</v>
      </c>
      <c r="I606" s="349"/>
      <c r="J606" s="349" t="str">
        <f t="shared" si="9"/>
        <v/>
      </c>
    </row>
    <row r="607" spans="1:10" s="351" customFormat="1">
      <c r="A607" s="373"/>
      <c r="B607" s="373"/>
      <c r="C607" s="373"/>
      <c r="D607" s="373" t="s">
        <v>21302</v>
      </c>
      <c r="E607" s="373"/>
      <c r="F607" s="374"/>
      <c r="G607" s="349"/>
      <c r="H607" s="350"/>
      <c r="I607" s="349"/>
      <c r="J607" s="349" t="str">
        <f t="shared" si="9"/>
        <v/>
      </c>
    </row>
    <row r="608" spans="1:10" s="351" customFormat="1">
      <c r="A608" s="373" t="s">
        <v>21303</v>
      </c>
      <c r="B608" s="373" t="s">
        <v>21304</v>
      </c>
      <c r="C608" s="373" t="s">
        <v>21305</v>
      </c>
      <c r="D608" s="349" t="s">
        <v>21306</v>
      </c>
      <c r="E608" s="373"/>
      <c r="F608" s="374"/>
      <c r="G608" s="349" t="s">
        <v>19954</v>
      </c>
      <c r="H608" s="350" t="s">
        <v>20964</v>
      </c>
      <c r="I608" s="349"/>
      <c r="J608" s="349" t="str">
        <f t="shared" si="9"/>
        <v/>
      </c>
    </row>
    <row r="609" spans="1:10" s="351" customFormat="1">
      <c r="A609" s="373"/>
      <c r="B609" s="373"/>
      <c r="C609" s="373"/>
      <c r="D609" s="373" t="s">
        <v>21307</v>
      </c>
      <c r="E609" s="373"/>
      <c r="F609" s="374"/>
      <c r="G609" s="349"/>
      <c r="H609" s="350"/>
      <c r="I609" s="349"/>
      <c r="J609" s="349" t="str">
        <f t="shared" si="9"/>
        <v/>
      </c>
    </row>
    <row r="610" spans="1:10" s="351" customFormat="1">
      <c r="A610" s="373"/>
      <c r="B610" s="373"/>
      <c r="C610" s="373"/>
      <c r="D610" s="373" t="s">
        <v>21308</v>
      </c>
      <c r="E610" s="373"/>
      <c r="F610" s="374"/>
      <c r="G610" s="349"/>
      <c r="H610" s="350"/>
      <c r="I610" s="349"/>
      <c r="J610" s="349" t="str">
        <f t="shared" si="9"/>
        <v/>
      </c>
    </row>
    <row r="611" spans="1:10" s="351" customFormat="1">
      <c r="A611" s="373" t="s">
        <v>21309</v>
      </c>
      <c r="B611" s="373" t="s">
        <v>21310</v>
      </c>
      <c r="C611" s="373"/>
      <c r="D611" s="349" t="s">
        <v>21311</v>
      </c>
      <c r="E611" s="373"/>
      <c r="F611" s="374"/>
      <c r="G611" s="349" t="s">
        <v>19954</v>
      </c>
      <c r="H611" s="350" t="s">
        <v>20330</v>
      </c>
      <c r="I611" s="349"/>
      <c r="J611" s="349" t="str">
        <f t="shared" si="9"/>
        <v/>
      </c>
    </row>
    <row r="612" spans="1:10" s="351" customFormat="1">
      <c r="A612" s="373"/>
      <c r="B612" s="373"/>
      <c r="C612" s="373"/>
      <c r="D612" s="373" t="s">
        <v>21312</v>
      </c>
      <c r="E612" s="373"/>
      <c r="F612" s="374"/>
      <c r="G612" s="349"/>
      <c r="H612" s="350"/>
      <c r="I612" s="349"/>
      <c r="J612" s="349" t="str">
        <f t="shared" si="9"/>
        <v/>
      </c>
    </row>
    <row r="613" spans="1:10" s="351" customFormat="1">
      <c r="A613" s="373" t="s">
        <v>21313</v>
      </c>
      <c r="B613" s="373" t="s">
        <v>21314</v>
      </c>
      <c r="C613" s="373"/>
      <c r="D613" s="373" t="s">
        <v>21315</v>
      </c>
      <c r="E613" s="373"/>
      <c r="F613" s="374"/>
      <c r="G613" s="349" t="s">
        <v>19954</v>
      </c>
      <c r="H613" s="350" t="s">
        <v>20330</v>
      </c>
      <c r="I613" s="349"/>
      <c r="J613" s="349" t="str">
        <f t="shared" si="9"/>
        <v/>
      </c>
    </row>
    <row r="614" spans="1:10" s="351" customFormat="1">
      <c r="A614" s="373"/>
      <c r="B614" s="373"/>
      <c r="C614" s="349"/>
      <c r="D614" s="349" t="s">
        <v>21316</v>
      </c>
      <c r="E614" s="373"/>
      <c r="F614" s="374"/>
      <c r="G614" s="349"/>
      <c r="H614" s="350"/>
      <c r="I614" s="349"/>
      <c r="J614" s="349" t="str">
        <f t="shared" si="9"/>
        <v/>
      </c>
    </row>
    <row r="615" spans="1:10" s="351" customFormat="1">
      <c r="A615" s="375" t="s">
        <v>21317</v>
      </c>
      <c r="B615" s="375" t="s">
        <v>21318</v>
      </c>
      <c r="C615" s="375"/>
      <c r="D615" s="373" t="s">
        <v>21319</v>
      </c>
      <c r="E615" s="384"/>
      <c r="F615" s="385" t="s">
        <v>21320</v>
      </c>
      <c r="G615" s="353" t="s">
        <v>20316</v>
      </c>
      <c r="H615" s="350" t="s">
        <v>20330</v>
      </c>
      <c r="I615" s="349"/>
      <c r="J615" s="349" t="str">
        <f t="shared" si="9"/>
        <v/>
      </c>
    </row>
    <row r="616" spans="1:10" s="351" customFormat="1">
      <c r="A616" s="373"/>
      <c r="B616" s="373"/>
      <c r="C616" s="373"/>
      <c r="D616" s="349" t="s">
        <v>21321</v>
      </c>
      <c r="E616" s="373"/>
      <c r="F616" s="374"/>
      <c r="G616" s="349"/>
      <c r="H616" s="350"/>
      <c r="I616" s="349"/>
      <c r="J616" s="349" t="str">
        <f t="shared" si="9"/>
        <v/>
      </c>
    </row>
    <row r="617" spans="1:10" s="351" customFormat="1">
      <c r="A617" s="373" t="s">
        <v>21322</v>
      </c>
      <c r="B617" s="373" t="s">
        <v>21323</v>
      </c>
      <c r="C617" s="373"/>
      <c r="D617" s="349" t="s">
        <v>21324</v>
      </c>
      <c r="E617" s="373"/>
      <c r="F617" s="374"/>
      <c r="G617" s="349" t="s">
        <v>19954</v>
      </c>
      <c r="H617" s="350" t="s">
        <v>20330</v>
      </c>
      <c r="I617" s="349"/>
      <c r="J617" s="349" t="str">
        <f t="shared" si="9"/>
        <v/>
      </c>
    </row>
    <row r="618" spans="1:10" s="351" customFormat="1">
      <c r="A618" s="373" t="s">
        <v>21325</v>
      </c>
      <c r="B618" s="373" t="s">
        <v>21326</v>
      </c>
      <c r="C618" s="373" t="s">
        <v>20020</v>
      </c>
      <c r="D618" s="373" t="s">
        <v>21327</v>
      </c>
      <c r="E618" s="373"/>
      <c r="F618" s="374"/>
      <c r="G618" s="349" t="s">
        <v>19954</v>
      </c>
      <c r="H618" s="350" t="s">
        <v>20330</v>
      </c>
      <c r="I618" s="349"/>
      <c r="J618" s="349" t="str">
        <f t="shared" si="9"/>
        <v/>
      </c>
    </row>
    <row r="619" spans="1:10" s="351" customFormat="1">
      <c r="A619" s="373"/>
      <c r="B619" s="373"/>
      <c r="C619" s="373"/>
      <c r="D619" s="373" t="s">
        <v>21328</v>
      </c>
      <c r="E619" s="373"/>
      <c r="F619" s="374"/>
      <c r="G619" s="349"/>
      <c r="H619" s="350"/>
      <c r="I619" s="349"/>
      <c r="J619" s="349" t="str">
        <f t="shared" si="9"/>
        <v/>
      </c>
    </row>
    <row r="620" spans="1:10" s="351" customFormat="1">
      <c r="A620" s="375" t="s">
        <v>21329</v>
      </c>
      <c r="B620" s="376"/>
      <c r="C620" s="376"/>
      <c r="D620" s="375" t="s">
        <v>21329</v>
      </c>
      <c r="E620" s="375"/>
      <c r="F620" s="377"/>
      <c r="G620" s="353" t="s">
        <v>20316</v>
      </c>
      <c r="H620" s="350" t="s">
        <v>20330</v>
      </c>
      <c r="I620" s="349"/>
      <c r="J620" s="349" t="str">
        <f t="shared" si="9"/>
        <v/>
      </c>
    </row>
    <row r="621" spans="1:10" s="351" customFormat="1">
      <c r="A621" s="373"/>
      <c r="B621" s="373"/>
      <c r="C621" s="373"/>
      <c r="D621" s="373" t="s">
        <v>21330</v>
      </c>
      <c r="E621" s="373"/>
      <c r="F621" s="374"/>
      <c r="G621" s="349"/>
      <c r="H621" s="350"/>
      <c r="I621" s="349"/>
      <c r="J621" s="349" t="str">
        <f t="shared" si="9"/>
        <v/>
      </c>
    </row>
    <row r="622" spans="1:10" s="351" customFormat="1">
      <c r="A622" s="373"/>
      <c r="B622" s="373"/>
      <c r="C622" s="373"/>
      <c r="D622" s="373" t="s">
        <v>21331</v>
      </c>
      <c r="E622" s="373"/>
      <c r="F622" s="374"/>
      <c r="G622" s="349"/>
      <c r="H622" s="350"/>
      <c r="I622" s="349"/>
      <c r="J622" s="349" t="str">
        <f t="shared" si="9"/>
        <v/>
      </c>
    </row>
    <row r="623" spans="1:10" s="351" customFormat="1">
      <c r="A623" s="373"/>
      <c r="B623" s="373"/>
      <c r="C623" s="373"/>
      <c r="D623" s="373" t="s">
        <v>21332</v>
      </c>
      <c r="E623" s="373"/>
      <c r="F623" s="374"/>
      <c r="G623" s="349"/>
      <c r="H623" s="350"/>
      <c r="I623" s="349"/>
      <c r="J623" s="349" t="str">
        <f t="shared" si="9"/>
        <v/>
      </c>
    </row>
    <row r="624" spans="1:10" s="351" customFormat="1">
      <c r="A624" s="373"/>
      <c r="B624" s="373"/>
      <c r="C624" s="373"/>
      <c r="D624" s="373" t="s">
        <v>21333</v>
      </c>
      <c r="E624" s="373"/>
      <c r="F624" s="374"/>
      <c r="G624" s="349"/>
      <c r="H624" s="350"/>
      <c r="I624" s="349"/>
      <c r="J624" s="349" t="str">
        <f t="shared" si="9"/>
        <v/>
      </c>
    </row>
    <row r="625" spans="1:10" s="351" customFormat="1">
      <c r="A625" s="373" t="s">
        <v>21334</v>
      </c>
      <c r="B625" s="373" t="s">
        <v>21335</v>
      </c>
      <c r="C625" s="373" t="s">
        <v>21336</v>
      </c>
      <c r="D625" s="373" t="s">
        <v>21337</v>
      </c>
      <c r="E625" s="373"/>
      <c r="F625" s="374"/>
      <c r="G625" s="349" t="s">
        <v>19954</v>
      </c>
      <c r="H625" s="350" t="s">
        <v>20330</v>
      </c>
      <c r="I625" s="349"/>
      <c r="J625" s="349" t="str">
        <f t="shared" si="9"/>
        <v/>
      </c>
    </row>
    <row r="626" spans="1:10" s="351" customFormat="1">
      <c r="A626" s="373" t="s">
        <v>21338</v>
      </c>
      <c r="B626" s="373" t="s">
        <v>21339</v>
      </c>
      <c r="C626" s="373"/>
      <c r="D626" s="373" t="s">
        <v>21340</v>
      </c>
      <c r="E626" s="373"/>
      <c r="F626" s="374"/>
      <c r="G626" s="349" t="s">
        <v>19954</v>
      </c>
      <c r="H626" s="350"/>
      <c r="I626" s="349"/>
      <c r="J626" s="349" t="str">
        <f t="shared" si="9"/>
        <v/>
      </c>
    </row>
    <row r="627" spans="1:10" s="351" customFormat="1">
      <c r="A627" s="373" t="s">
        <v>21341</v>
      </c>
      <c r="B627" s="373" t="s">
        <v>21342</v>
      </c>
      <c r="C627" s="373" t="s">
        <v>20272</v>
      </c>
      <c r="D627" s="373" t="s">
        <v>21343</v>
      </c>
      <c r="E627" s="373"/>
      <c r="F627" s="374"/>
      <c r="G627" s="349" t="s">
        <v>19954</v>
      </c>
      <c r="H627" s="350"/>
      <c r="I627" s="349"/>
      <c r="J627" s="349" t="str">
        <f t="shared" si="9"/>
        <v/>
      </c>
    </row>
    <row r="628" spans="1:10" s="351" customFormat="1">
      <c r="A628" s="373"/>
      <c r="B628" s="373"/>
      <c r="C628" s="373"/>
      <c r="D628" s="349" t="s">
        <v>21344</v>
      </c>
      <c r="E628" s="373"/>
      <c r="F628" s="374"/>
      <c r="G628" s="349"/>
      <c r="H628" s="350"/>
      <c r="I628" s="349"/>
      <c r="J628" s="349" t="str">
        <f t="shared" si="9"/>
        <v/>
      </c>
    </row>
    <row r="629" spans="1:10" s="351" customFormat="1">
      <c r="A629" s="373"/>
      <c r="B629" s="373"/>
      <c r="C629" s="373"/>
      <c r="D629" s="349" t="s">
        <v>21345</v>
      </c>
      <c r="E629" s="373"/>
      <c r="F629" s="374"/>
      <c r="G629" s="349"/>
      <c r="H629" s="350"/>
      <c r="I629" s="349"/>
      <c r="J629" s="349" t="str">
        <f t="shared" si="9"/>
        <v/>
      </c>
    </row>
    <row r="630" spans="1:10" s="351" customFormat="1">
      <c r="A630" s="375" t="s">
        <v>21346</v>
      </c>
      <c r="B630" s="375" t="s">
        <v>21347</v>
      </c>
      <c r="C630" s="375"/>
      <c r="D630" s="373" t="s">
        <v>21348</v>
      </c>
      <c r="E630" s="384"/>
      <c r="F630" s="385"/>
      <c r="G630" s="353" t="s">
        <v>20316</v>
      </c>
      <c r="H630" s="350"/>
      <c r="I630" s="349"/>
      <c r="J630" s="349" t="str">
        <f t="shared" si="9"/>
        <v/>
      </c>
    </row>
    <row r="631" spans="1:10" s="351" customFormat="1">
      <c r="A631" s="373"/>
      <c r="B631" s="373"/>
      <c r="C631" s="373"/>
      <c r="D631" s="373" t="s">
        <v>21349</v>
      </c>
      <c r="E631" s="373"/>
      <c r="F631" s="374"/>
      <c r="G631" s="349"/>
      <c r="H631" s="350"/>
      <c r="I631" s="349"/>
      <c r="J631" s="349" t="str">
        <f t="shared" si="9"/>
        <v/>
      </c>
    </row>
    <row r="632" spans="1:10" s="351" customFormat="1">
      <c r="A632" s="373"/>
      <c r="B632" s="373"/>
      <c r="C632" s="373"/>
      <c r="D632" s="349" t="s">
        <v>21350</v>
      </c>
      <c r="E632" s="373"/>
      <c r="F632" s="374"/>
      <c r="G632" s="349"/>
      <c r="H632" s="350"/>
      <c r="I632" s="349"/>
      <c r="J632" s="349" t="str">
        <f t="shared" si="9"/>
        <v/>
      </c>
    </row>
    <row r="633" spans="1:10" s="351" customFormat="1">
      <c r="A633" s="373"/>
      <c r="B633" s="373"/>
      <c r="C633" s="373"/>
      <c r="D633" s="373" t="s">
        <v>21351</v>
      </c>
      <c r="E633" s="373"/>
      <c r="F633" s="374"/>
      <c r="G633" s="349"/>
      <c r="H633" s="350"/>
      <c r="I633" s="349"/>
      <c r="J633" s="349" t="str">
        <f t="shared" si="9"/>
        <v/>
      </c>
    </row>
    <row r="634" spans="1:10" s="351" customFormat="1">
      <c r="A634" s="373" t="s">
        <v>21352</v>
      </c>
      <c r="B634" s="373" t="s">
        <v>21353</v>
      </c>
      <c r="C634" s="373" t="s">
        <v>20034</v>
      </c>
      <c r="D634" s="349" t="s">
        <v>21354</v>
      </c>
      <c r="E634" s="373"/>
      <c r="F634" s="374"/>
      <c r="G634" s="349" t="s">
        <v>19954</v>
      </c>
      <c r="H634" s="350"/>
      <c r="I634" s="349"/>
      <c r="J634" s="349" t="str">
        <f t="shared" si="9"/>
        <v/>
      </c>
    </row>
    <row r="635" spans="1:10" s="351" customFormat="1">
      <c r="A635" s="373"/>
      <c r="B635" s="373"/>
      <c r="C635" s="373"/>
      <c r="D635" s="373" t="s">
        <v>21355</v>
      </c>
      <c r="E635" s="373"/>
      <c r="F635" s="374"/>
      <c r="G635" s="349"/>
      <c r="H635" s="350"/>
      <c r="I635" s="349"/>
      <c r="J635" s="349" t="str">
        <f t="shared" si="9"/>
        <v/>
      </c>
    </row>
    <row r="636" spans="1:10" s="351" customFormat="1">
      <c r="A636" s="373"/>
      <c r="B636" s="373"/>
      <c r="C636" s="373"/>
      <c r="D636" s="373" t="s">
        <v>21356</v>
      </c>
      <c r="E636" s="373"/>
      <c r="F636" s="374"/>
      <c r="G636" s="349"/>
      <c r="H636" s="350"/>
      <c r="I636" s="349"/>
      <c r="J636" s="349" t="str">
        <f t="shared" si="9"/>
        <v/>
      </c>
    </row>
    <row r="637" spans="1:10" s="351" customFormat="1">
      <c r="A637" s="373"/>
      <c r="B637" s="373"/>
      <c r="C637" s="373"/>
      <c r="D637" s="373" t="s">
        <v>21357</v>
      </c>
      <c r="E637" s="373"/>
      <c r="F637" s="374"/>
      <c r="G637" s="349"/>
      <c r="H637" s="350"/>
      <c r="I637" s="349"/>
      <c r="J637" s="349" t="str">
        <f t="shared" si="9"/>
        <v/>
      </c>
    </row>
    <row r="638" spans="1:10" s="351" customFormat="1">
      <c r="A638" s="373"/>
      <c r="B638" s="373"/>
      <c r="C638" s="373"/>
      <c r="D638" s="373" t="s">
        <v>21358</v>
      </c>
      <c r="E638" s="373"/>
      <c r="F638" s="374"/>
      <c r="G638" s="349"/>
      <c r="H638" s="350"/>
      <c r="I638" s="349"/>
      <c r="J638" s="349" t="str">
        <f t="shared" si="9"/>
        <v/>
      </c>
    </row>
    <row r="639" spans="1:10" s="351" customFormat="1">
      <c r="A639" s="373"/>
      <c r="B639" s="373"/>
      <c r="C639" s="373"/>
      <c r="D639" s="373" t="s">
        <v>21359</v>
      </c>
      <c r="E639" s="373"/>
      <c r="F639" s="374"/>
      <c r="G639" s="349"/>
      <c r="H639" s="350"/>
      <c r="I639" s="349"/>
      <c r="J639" s="349" t="str">
        <f t="shared" si="9"/>
        <v/>
      </c>
    </row>
    <row r="640" spans="1:10" s="351" customFormat="1">
      <c r="A640" s="373" t="s">
        <v>21360</v>
      </c>
      <c r="B640" s="373" t="s">
        <v>21361</v>
      </c>
      <c r="C640" s="373" t="s">
        <v>20262</v>
      </c>
      <c r="D640" s="373" t="s">
        <v>21362</v>
      </c>
      <c r="E640" s="373"/>
      <c r="F640" s="374"/>
      <c r="G640" s="349" t="s">
        <v>19954</v>
      </c>
      <c r="H640" s="350"/>
      <c r="I640" s="349"/>
      <c r="J640" s="349" t="str">
        <f t="shared" si="9"/>
        <v/>
      </c>
    </row>
    <row r="641" spans="1:10" s="351" customFormat="1">
      <c r="A641" s="373" t="s">
        <v>21363</v>
      </c>
      <c r="B641" s="373" t="s">
        <v>21364</v>
      </c>
      <c r="C641" s="373"/>
      <c r="D641" s="373" t="s">
        <v>21365</v>
      </c>
      <c r="E641" s="373"/>
      <c r="F641" s="374"/>
      <c r="G641" s="349" t="s">
        <v>19954</v>
      </c>
      <c r="H641" s="350"/>
      <c r="I641" s="349"/>
      <c r="J641" s="349" t="str">
        <f t="shared" si="9"/>
        <v/>
      </c>
    </row>
    <row r="642" spans="1:10" s="351" customFormat="1">
      <c r="A642" s="373"/>
      <c r="B642" s="373"/>
      <c r="C642" s="373"/>
      <c r="D642" s="373" t="s">
        <v>21366</v>
      </c>
      <c r="E642" s="373"/>
      <c r="F642" s="374"/>
      <c r="G642" s="349"/>
      <c r="H642" s="350"/>
      <c r="I642" s="349"/>
      <c r="J642" s="349" t="str">
        <f t="shared" si="9"/>
        <v/>
      </c>
    </row>
    <row r="643" spans="1:10" s="351" customFormat="1">
      <c r="A643" s="373"/>
      <c r="B643" s="373"/>
      <c r="C643" s="373"/>
      <c r="D643" s="349" t="s">
        <v>21367</v>
      </c>
      <c r="E643" s="373"/>
      <c r="F643" s="374"/>
      <c r="G643" s="349"/>
      <c r="H643" s="350"/>
      <c r="I643" s="349"/>
      <c r="J643" s="349" t="str">
        <f t="shared" si="9"/>
        <v/>
      </c>
    </row>
    <row r="644" spans="1:10" s="351" customFormat="1">
      <c r="A644" s="373" t="s">
        <v>21368</v>
      </c>
      <c r="B644" s="373" t="s">
        <v>21369</v>
      </c>
      <c r="C644" s="373" t="s">
        <v>20262</v>
      </c>
      <c r="D644" s="373" t="s">
        <v>21370</v>
      </c>
      <c r="E644" s="373"/>
      <c r="F644" s="374"/>
      <c r="G644" s="349" t="s">
        <v>19954</v>
      </c>
      <c r="H644" s="350"/>
      <c r="I644" s="349"/>
      <c r="J644" s="349" t="str">
        <f t="shared" ref="J644:J707" si="10">IF(D643=D644,"OK","")</f>
        <v/>
      </c>
    </row>
    <row r="645" spans="1:10" s="351" customFormat="1">
      <c r="A645" s="373"/>
      <c r="B645" s="373"/>
      <c r="C645" s="373"/>
      <c r="D645" s="373" t="s">
        <v>21371</v>
      </c>
      <c r="E645" s="373"/>
      <c r="F645" s="374"/>
      <c r="G645" s="349"/>
      <c r="H645" s="350"/>
      <c r="I645" s="349"/>
      <c r="J645" s="349" t="str">
        <f t="shared" si="10"/>
        <v/>
      </c>
    </row>
    <row r="646" spans="1:10" s="351" customFormat="1">
      <c r="A646" s="373" t="s">
        <v>21372</v>
      </c>
      <c r="B646" s="373" t="s">
        <v>21373</v>
      </c>
      <c r="C646" s="373" t="s">
        <v>20020</v>
      </c>
      <c r="D646" s="373" t="s">
        <v>21374</v>
      </c>
      <c r="E646" s="373"/>
      <c r="F646" s="374"/>
      <c r="G646" s="349" t="s">
        <v>19954</v>
      </c>
      <c r="H646" s="350"/>
      <c r="I646" s="349"/>
      <c r="J646" s="349" t="str">
        <f t="shared" si="10"/>
        <v/>
      </c>
    </row>
    <row r="647" spans="1:10" s="351" customFormat="1">
      <c r="A647" s="373"/>
      <c r="B647" s="373"/>
      <c r="C647" s="373"/>
      <c r="D647" s="373" t="s">
        <v>21375</v>
      </c>
      <c r="E647" s="373"/>
      <c r="F647" s="374"/>
      <c r="G647" s="349"/>
      <c r="H647" s="350"/>
      <c r="I647" s="349"/>
      <c r="J647" s="349" t="str">
        <f t="shared" si="10"/>
        <v/>
      </c>
    </row>
    <row r="648" spans="1:10" s="351" customFormat="1">
      <c r="A648" s="373"/>
      <c r="B648" s="373"/>
      <c r="C648" s="373"/>
      <c r="D648" s="373" t="s">
        <v>21376</v>
      </c>
      <c r="E648" s="373"/>
      <c r="F648" s="374"/>
      <c r="G648" s="349"/>
      <c r="H648" s="350"/>
      <c r="I648" s="349"/>
      <c r="J648" s="349" t="str">
        <f t="shared" si="10"/>
        <v/>
      </c>
    </row>
    <row r="649" spans="1:10" s="351" customFormat="1">
      <c r="A649" s="349"/>
      <c r="B649" s="373"/>
      <c r="C649" s="349"/>
      <c r="D649" s="349" t="s">
        <v>21377</v>
      </c>
      <c r="E649" s="373"/>
      <c r="F649" s="374"/>
      <c r="G649" s="349"/>
      <c r="H649" s="350"/>
      <c r="I649" s="349"/>
      <c r="J649" s="349" t="str">
        <f t="shared" si="10"/>
        <v/>
      </c>
    </row>
    <row r="650" spans="1:10" s="351" customFormat="1">
      <c r="A650" s="373"/>
      <c r="B650" s="373"/>
      <c r="C650" s="373"/>
      <c r="D650" s="373" t="s">
        <v>21378</v>
      </c>
      <c r="E650" s="373"/>
      <c r="F650" s="374"/>
      <c r="G650" s="349"/>
      <c r="H650" s="350"/>
      <c r="I650" s="349"/>
      <c r="J650" s="349" t="str">
        <f t="shared" si="10"/>
        <v/>
      </c>
    </row>
    <row r="651" spans="1:10" s="351" customFormat="1">
      <c r="A651" s="373"/>
      <c r="B651" s="373"/>
      <c r="C651" s="373"/>
      <c r="D651" s="373" t="s">
        <v>21379</v>
      </c>
      <c r="E651" s="373"/>
      <c r="F651" s="374"/>
      <c r="G651" s="349"/>
      <c r="H651" s="350"/>
      <c r="I651" s="349"/>
      <c r="J651" s="349" t="str">
        <f t="shared" si="10"/>
        <v/>
      </c>
    </row>
    <row r="652" spans="1:10" s="351" customFormat="1">
      <c r="A652" s="373"/>
      <c r="B652" s="373"/>
      <c r="C652" s="373"/>
      <c r="D652" s="373" t="s">
        <v>21380</v>
      </c>
      <c r="E652" s="373"/>
      <c r="F652" s="374"/>
      <c r="G652" s="349"/>
      <c r="H652" s="350"/>
      <c r="I652" s="349"/>
      <c r="J652" s="349" t="str">
        <f t="shared" si="10"/>
        <v/>
      </c>
    </row>
    <row r="653" spans="1:10" s="351" customFormat="1">
      <c r="A653" s="373"/>
      <c r="B653" s="373"/>
      <c r="C653" s="373"/>
      <c r="D653" s="373" t="s">
        <v>21381</v>
      </c>
      <c r="E653" s="373"/>
      <c r="F653" s="374"/>
      <c r="G653" s="349"/>
      <c r="H653" s="350"/>
      <c r="I653" s="349"/>
      <c r="J653" s="349" t="str">
        <f t="shared" si="10"/>
        <v/>
      </c>
    </row>
    <row r="654" spans="1:10" s="351" customFormat="1">
      <c r="A654" s="373"/>
      <c r="B654" s="373"/>
      <c r="C654" s="373"/>
      <c r="D654" s="373" t="s">
        <v>21382</v>
      </c>
      <c r="E654" s="373"/>
      <c r="F654" s="374"/>
      <c r="G654" s="349"/>
      <c r="H654" s="350"/>
      <c r="I654" s="349"/>
      <c r="J654" s="349" t="str">
        <f t="shared" si="10"/>
        <v/>
      </c>
    </row>
    <row r="655" spans="1:10" s="351" customFormat="1">
      <c r="A655" s="373" t="s">
        <v>21383</v>
      </c>
      <c r="B655" s="373" t="s">
        <v>21384</v>
      </c>
      <c r="C655" s="373" t="s">
        <v>20262</v>
      </c>
      <c r="D655" s="373" t="s">
        <v>21385</v>
      </c>
      <c r="E655" s="373"/>
      <c r="F655" s="374"/>
      <c r="G655" s="349" t="s">
        <v>19954</v>
      </c>
      <c r="H655" s="350"/>
      <c r="I655" s="349"/>
      <c r="J655" s="349" t="str">
        <f t="shared" si="10"/>
        <v/>
      </c>
    </row>
    <row r="656" spans="1:10" s="351" customFormat="1">
      <c r="A656" s="373"/>
      <c r="B656" s="373"/>
      <c r="C656" s="373"/>
      <c r="D656" s="373" t="s">
        <v>21386</v>
      </c>
      <c r="E656" s="373"/>
      <c r="F656" s="374"/>
      <c r="G656" s="349"/>
      <c r="H656" s="350"/>
      <c r="I656" s="349"/>
      <c r="J656" s="349" t="str">
        <f t="shared" si="10"/>
        <v/>
      </c>
    </row>
    <row r="657" spans="1:10" s="351" customFormat="1">
      <c r="A657" s="373"/>
      <c r="B657" s="373"/>
      <c r="C657" s="373"/>
      <c r="D657" s="373" t="s">
        <v>21387</v>
      </c>
      <c r="E657" s="373"/>
      <c r="F657" s="374"/>
      <c r="G657" s="349"/>
      <c r="H657" s="350"/>
      <c r="I657" s="349"/>
      <c r="J657" s="349" t="str">
        <f t="shared" si="10"/>
        <v/>
      </c>
    </row>
    <row r="658" spans="1:10" s="351" customFormat="1">
      <c r="A658" s="373"/>
      <c r="B658" s="373"/>
      <c r="C658" s="373"/>
      <c r="D658" s="373" t="s">
        <v>21388</v>
      </c>
      <c r="E658" s="373"/>
      <c r="F658" s="374"/>
      <c r="G658" s="349"/>
      <c r="H658" s="350"/>
      <c r="I658" s="349"/>
      <c r="J658" s="349" t="str">
        <f t="shared" si="10"/>
        <v/>
      </c>
    </row>
    <row r="659" spans="1:10" s="351" customFormat="1">
      <c r="A659" s="373" t="s">
        <v>21389</v>
      </c>
      <c r="B659" s="373" t="s">
        <v>21390</v>
      </c>
      <c r="C659" s="373"/>
      <c r="D659" s="373" t="s">
        <v>21391</v>
      </c>
      <c r="E659" s="373"/>
      <c r="F659" s="374"/>
      <c r="G659" s="349" t="s">
        <v>19954</v>
      </c>
      <c r="H659" s="350" t="s">
        <v>21392</v>
      </c>
      <c r="I659" s="349"/>
      <c r="J659" s="349" t="str">
        <f t="shared" si="10"/>
        <v/>
      </c>
    </row>
    <row r="660" spans="1:10" s="351" customFormat="1">
      <c r="A660" s="349" t="s">
        <v>21393</v>
      </c>
      <c r="B660" s="373" t="s">
        <v>21394</v>
      </c>
      <c r="C660" s="373" t="s">
        <v>21395</v>
      </c>
      <c r="D660" s="373" t="s">
        <v>21396</v>
      </c>
      <c r="E660" s="373"/>
      <c r="F660" s="374"/>
      <c r="G660" s="349" t="s">
        <v>19954</v>
      </c>
      <c r="H660" s="350" t="s">
        <v>20330</v>
      </c>
      <c r="I660" s="349"/>
      <c r="J660" s="349" t="str">
        <f t="shared" si="10"/>
        <v/>
      </c>
    </row>
    <row r="661" spans="1:10" s="351" customFormat="1">
      <c r="A661" s="375" t="s">
        <v>21397</v>
      </c>
      <c r="B661" s="375" t="s">
        <v>21398</v>
      </c>
      <c r="C661" s="375"/>
      <c r="D661" s="373" t="s">
        <v>21399</v>
      </c>
      <c r="E661" s="384"/>
      <c r="F661" s="385" t="s">
        <v>21400</v>
      </c>
      <c r="G661" s="353" t="s">
        <v>20316</v>
      </c>
      <c r="H661" s="350" t="s">
        <v>20330</v>
      </c>
      <c r="I661" s="349"/>
      <c r="J661" s="349" t="str">
        <f t="shared" si="10"/>
        <v>OK</v>
      </c>
    </row>
    <row r="662" spans="1:10" s="351" customFormat="1" ht="18.75">
      <c r="A662" s="378"/>
      <c r="B662" s="378" t="s">
        <v>21401</v>
      </c>
      <c r="C662" s="378"/>
      <c r="D662" s="378" t="s">
        <v>21402</v>
      </c>
      <c r="E662" s="378"/>
      <c r="F662" s="379"/>
      <c r="G662" s="290"/>
      <c r="H662" s="290"/>
      <c r="I662" s="290"/>
      <c r="J662" s="349" t="str">
        <f t="shared" si="10"/>
        <v/>
      </c>
    </row>
    <row r="663" spans="1:10" s="363" customFormat="1">
      <c r="A663" s="387" t="s">
        <v>20395</v>
      </c>
      <c r="B663" s="387" t="s">
        <v>21403</v>
      </c>
      <c r="C663" s="387"/>
      <c r="D663" s="388" t="s">
        <v>21404</v>
      </c>
      <c r="E663" s="389"/>
      <c r="F663" s="390"/>
      <c r="G663" s="353" t="s">
        <v>20316</v>
      </c>
      <c r="H663" s="350" t="s">
        <v>20330</v>
      </c>
      <c r="I663" s="349"/>
      <c r="J663" s="349" t="str">
        <f t="shared" si="10"/>
        <v/>
      </c>
    </row>
    <row r="664" spans="1:10" s="352" customFormat="1">
      <c r="A664" s="391"/>
      <c r="B664" s="391"/>
      <c r="C664" s="391"/>
      <c r="D664" s="391" t="s">
        <v>21405</v>
      </c>
      <c r="E664" s="391"/>
      <c r="F664" s="391"/>
      <c r="G664" s="349"/>
      <c r="H664" s="350"/>
      <c r="I664" s="349"/>
      <c r="J664" s="349" t="str">
        <f t="shared" si="10"/>
        <v/>
      </c>
    </row>
    <row r="665" spans="1:10" s="352" customFormat="1">
      <c r="A665" s="391" t="s">
        <v>21406</v>
      </c>
      <c r="B665" s="391" t="s">
        <v>21407</v>
      </c>
      <c r="C665" s="391"/>
      <c r="D665" s="391" t="s">
        <v>21408</v>
      </c>
      <c r="E665" s="391"/>
      <c r="F665" s="391"/>
      <c r="G665" s="349" t="s">
        <v>19954</v>
      </c>
      <c r="H665" s="350" t="s">
        <v>20330</v>
      </c>
      <c r="I665" s="349"/>
      <c r="J665" s="349" t="str">
        <f t="shared" si="10"/>
        <v/>
      </c>
    </row>
    <row r="666" spans="1:10" s="352" customFormat="1">
      <c r="A666" s="391"/>
      <c r="B666" s="391"/>
      <c r="C666" s="391"/>
      <c r="D666" s="373" t="s">
        <v>21409</v>
      </c>
      <c r="E666" s="373"/>
      <c r="F666" s="391"/>
      <c r="G666" s="349"/>
      <c r="H666" s="350"/>
      <c r="I666" s="349"/>
      <c r="J666" s="349" t="str">
        <f t="shared" si="10"/>
        <v/>
      </c>
    </row>
    <row r="667" spans="1:10" s="352" customFormat="1" ht="18.75">
      <c r="A667" s="392"/>
      <c r="B667" s="392" t="s">
        <v>21410</v>
      </c>
      <c r="C667" s="392"/>
      <c r="D667" s="378" t="s">
        <v>21411</v>
      </c>
      <c r="E667" s="378"/>
      <c r="F667" s="392"/>
      <c r="G667" s="290"/>
      <c r="H667" s="290"/>
      <c r="I667" s="290"/>
      <c r="J667" s="349" t="str">
        <f t="shared" si="10"/>
        <v/>
      </c>
    </row>
    <row r="668" spans="1:10" s="352" customFormat="1">
      <c r="A668" s="391"/>
      <c r="B668" s="391"/>
      <c r="C668" s="391"/>
      <c r="D668" s="373" t="s">
        <v>21412</v>
      </c>
      <c r="E668" s="373"/>
      <c r="F668" s="391"/>
      <c r="G668" s="349"/>
      <c r="H668" s="350"/>
      <c r="I668" s="349"/>
      <c r="J668" s="349" t="str">
        <f t="shared" si="10"/>
        <v/>
      </c>
    </row>
    <row r="669" spans="1:10" s="352" customFormat="1">
      <c r="A669" s="391" t="s">
        <v>21413</v>
      </c>
      <c r="B669" s="391" t="s">
        <v>19960</v>
      </c>
      <c r="C669" s="391"/>
      <c r="D669" s="373" t="s">
        <v>21414</v>
      </c>
      <c r="E669" s="373"/>
      <c r="F669" s="391"/>
      <c r="G669" s="349" t="s">
        <v>19954</v>
      </c>
      <c r="H669" s="350" t="s">
        <v>20330</v>
      </c>
      <c r="I669" s="349"/>
      <c r="J669" s="349" t="str">
        <f t="shared" si="10"/>
        <v/>
      </c>
    </row>
    <row r="670" spans="1:10" s="352" customFormat="1">
      <c r="A670" s="391" t="s">
        <v>21415</v>
      </c>
      <c r="B670" s="391" t="s">
        <v>21416</v>
      </c>
      <c r="C670" s="391" t="s">
        <v>20262</v>
      </c>
      <c r="D670" s="391" t="s">
        <v>21417</v>
      </c>
      <c r="E670" s="391"/>
      <c r="F670" s="391"/>
      <c r="G670" s="349" t="s">
        <v>19954</v>
      </c>
      <c r="H670" s="350"/>
      <c r="I670" s="349"/>
      <c r="J670" s="349" t="str">
        <f t="shared" si="10"/>
        <v/>
      </c>
    </row>
    <row r="671" spans="1:10" s="352" customFormat="1">
      <c r="A671" s="391"/>
      <c r="B671" s="391"/>
      <c r="C671" s="391"/>
      <c r="D671" s="391" t="s">
        <v>21418</v>
      </c>
      <c r="E671" s="391"/>
      <c r="F671" s="391"/>
      <c r="G671" s="349"/>
      <c r="H671" s="350"/>
      <c r="I671" s="349"/>
      <c r="J671" s="349" t="str">
        <f t="shared" si="10"/>
        <v/>
      </c>
    </row>
    <row r="672" spans="1:10" s="352" customFormat="1">
      <c r="A672" s="391" t="s">
        <v>21419</v>
      </c>
      <c r="B672" s="391" t="s">
        <v>21420</v>
      </c>
      <c r="C672" s="391"/>
      <c r="D672" s="391" t="s">
        <v>21421</v>
      </c>
      <c r="E672" s="391"/>
      <c r="F672" s="391"/>
      <c r="G672" s="349" t="s">
        <v>19954</v>
      </c>
      <c r="H672" s="350"/>
      <c r="I672" s="349"/>
      <c r="J672" s="349" t="str">
        <f t="shared" si="10"/>
        <v/>
      </c>
    </row>
    <row r="673" spans="1:10" s="352" customFormat="1">
      <c r="A673" s="393" t="s">
        <v>20314</v>
      </c>
      <c r="B673" s="394"/>
      <c r="C673" s="394"/>
      <c r="D673" s="393" t="s">
        <v>21422</v>
      </c>
      <c r="E673" s="393"/>
      <c r="F673" s="394"/>
      <c r="G673" s="353" t="s">
        <v>20316</v>
      </c>
      <c r="H673" s="350"/>
      <c r="I673" s="349"/>
      <c r="J673" s="349" t="str">
        <f t="shared" si="10"/>
        <v/>
      </c>
    </row>
    <row r="674" spans="1:10" s="352" customFormat="1">
      <c r="A674" s="391"/>
      <c r="B674" s="391"/>
      <c r="C674" s="391"/>
      <c r="D674" s="349" t="s">
        <v>21423</v>
      </c>
      <c r="E674" s="391"/>
      <c r="F674" s="391"/>
      <c r="G674" s="349"/>
      <c r="H674" s="350"/>
      <c r="I674" s="349"/>
      <c r="J674" s="349" t="str">
        <f t="shared" si="10"/>
        <v/>
      </c>
    </row>
    <row r="675" spans="1:10" s="352" customFormat="1">
      <c r="A675" s="391"/>
      <c r="B675" s="391"/>
      <c r="C675" s="391"/>
      <c r="D675" s="349" t="s">
        <v>21424</v>
      </c>
      <c r="E675" s="391"/>
      <c r="F675" s="391"/>
      <c r="G675" s="349"/>
      <c r="H675" s="350"/>
      <c r="I675" s="349"/>
      <c r="J675" s="349" t="str">
        <f t="shared" si="10"/>
        <v/>
      </c>
    </row>
    <row r="676" spans="1:10" s="352" customFormat="1">
      <c r="A676" s="391" t="s">
        <v>21425</v>
      </c>
      <c r="B676" s="391" t="s">
        <v>19960</v>
      </c>
      <c r="C676" s="391"/>
      <c r="D676" s="349" t="s">
        <v>21426</v>
      </c>
      <c r="E676" s="391"/>
      <c r="F676" s="391"/>
      <c r="G676" s="349" t="s">
        <v>19954</v>
      </c>
      <c r="H676" s="350"/>
      <c r="I676" s="349"/>
      <c r="J676" s="349" t="str">
        <f t="shared" si="10"/>
        <v/>
      </c>
    </row>
    <row r="677" spans="1:10" s="352" customFormat="1">
      <c r="A677" s="391"/>
      <c r="B677" s="391"/>
      <c r="C677" s="391"/>
      <c r="D677" s="349" t="s">
        <v>21427</v>
      </c>
      <c r="E677" s="391"/>
      <c r="F677" s="391"/>
      <c r="G677" s="349"/>
      <c r="H677" s="350"/>
      <c r="I677" s="349"/>
      <c r="J677" s="349" t="str">
        <f t="shared" si="10"/>
        <v/>
      </c>
    </row>
    <row r="678" spans="1:10" s="352" customFormat="1">
      <c r="A678" s="391"/>
      <c r="B678" s="391"/>
      <c r="C678" s="391"/>
      <c r="D678" s="349" t="s">
        <v>21428</v>
      </c>
      <c r="E678" s="391"/>
      <c r="F678" s="391"/>
      <c r="G678" s="349"/>
      <c r="H678" s="350"/>
      <c r="I678" s="349"/>
      <c r="J678" s="349" t="str">
        <f t="shared" si="10"/>
        <v/>
      </c>
    </row>
    <row r="679" spans="1:10" s="352" customFormat="1">
      <c r="A679" s="393" t="s">
        <v>21429</v>
      </c>
      <c r="B679" s="393" t="s">
        <v>21430</v>
      </c>
      <c r="C679" s="393"/>
      <c r="D679" s="349" t="s">
        <v>21431</v>
      </c>
      <c r="E679" s="395"/>
      <c r="F679" s="393" t="s">
        <v>21432</v>
      </c>
      <c r="G679" s="353" t="s">
        <v>20316</v>
      </c>
      <c r="H679" s="350"/>
      <c r="I679" s="349"/>
      <c r="J679" s="349" t="str">
        <f t="shared" si="10"/>
        <v/>
      </c>
    </row>
    <row r="680" spans="1:10" s="352" customFormat="1">
      <c r="A680" s="396"/>
      <c r="B680" s="397"/>
      <c r="C680" s="397"/>
      <c r="D680" s="349" t="s">
        <v>21433</v>
      </c>
      <c r="E680" s="391"/>
      <c r="F680" s="396"/>
      <c r="G680" s="357"/>
      <c r="H680" s="350"/>
      <c r="I680" s="349"/>
      <c r="J680" s="349" t="str">
        <f t="shared" si="10"/>
        <v/>
      </c>
    </row>
    <row r="681" spans="1:10" s="352" customFormat="1">
      <c r="A681" s="391"/>
      <c r="B681" s="391"/>
      <c r="C681" s="391"/>
      <c r="D681" s="349" t="s">
        <v>21434</v>
      </c>
      <c r="E681" s="391"/>
      <c r="F681" s="391"/>
      <c r="G681" s="349"/>
      <c r="H681" s="350"/>
      <c r="I681" s="349"/>
      <c r="J681" s="349" t="str">
        <f t="shared" si="10"/>
        <v>OK</v>
      </c>
    </row>
    <row r="682" spans="1:10" s="352" customFormat="1">
      <c r="A682" s="391"/>
      <c r="B682" s="391"/>
      <c r="C682" s="391"/>
      <c r="D682" s="349" t="s">
        <v>21435</v>
      </c>
      <c r="E682" s="391"/>
      <c r="F682" s="391"/>
      <c r="G682" s="349"/>
      <c r="H682" s="350"/>
      <c r="I682" s="349"/>
      <c r="J682" s="349" t="str">
        <f t="shared" si="10"/>
        <v/>
      </c>
    </row>
    <row r="683" spans="1:10" s="352" customFormat="1">
      <c r="A683" s="391" t="s">
        <v>21436</v>
      </c>
      <c r="B683" s="391" t="s">
        <v>19960</v>
      </c>
      <c r="C683" s="391"/>
      <c r="D683" s="349" t="s">
        <v>21437</v>
      </c>
      <c r="E683" s="391"/>
      <c r="F683" s="391"/>
      <c r="G683" s="349" t="s">
        <v>19954</v>
      </c>
      <c r="H683" s="350"/>
      <c r="I683" s="349"/>
      <c r="J683" s="349" t="str">
        <f t="shared" si="10"/>
        <v/>
      </c>
    </row>
    <row r="684" spans="1:10" s="352" customFormat="1">
      <c r="A684" s="391"/>
      <c r="B684" s="391"/>
      <c r="C684" s="391"/>
      <c r="D684" s="349" t="s">
        <v>21438</v>
      </c>
      <c r="E684" s="391"/>
      <c r="F684" s="391"/>
      <c r="G684" s="349"/>
      <c r="H684" s="350"/>
      <c r="I684" s="349"/>
      <c r="J684" s="349" t="str">
        <f t="shared" si="10"/>
        <v/>
      </c>
    </row>
    <row r="685" spans="1:10" s="352" customFormat="1">
      <c r="A685" s="393" t="s">
        <v>21439</v>
      </c>
      <c r="B685" s="393" t="s">
        <v>21440</v>
      </c>
      <c r="C685" s="393"/>
      <c r="D685" s="349" t="s">
        <v>21441</v>
      </c>
      <c r="E685" s="354"/>
      <c r="F685" s="351" t="s">
        <v>21442</v>
      </c>
      <c r="G685" s="353" t="s">
        <v>20316</v>
      </c>
      <c r="H685" s="350" t="s">
        <v>20330</v>
      </c>
      <c r="I685" s="349"/>
      <c r="J685" s="349" t="str">
        <f t="shared" si="10"/>
        <v/>
      </c>
    </row>
    <row r="686" spans="1:10" s="352" customFormat="1" ht="18.75">
      <c r="A686" s="392"/>
      <c r="B686" s="392" t="s">
        <v>21443</v>
      </c>
      <c r="C686" s="392"/>
      <c r="D686" s="290" t="s">
        <v>21444</v>
      </c>
      <c r="E686" s="392"/>
      <c r="F686" s="392"/>
      <c r="G686" s="290"/>
      <c r="H686" s="290"/>
      <c r="I686" s="290"/>
      <c r="J686" s="349" t="str">
        <f t="shared" si="10"/>
        <v/>
      </c>
    </row>
    <row r="687" spans="1:10" s="352" customFormat="1">
      <c r="A687" s="391"/>
      <c r="B687" s="391"/>
      <c r="C687" s="391"/>
      <c r="D687" s="349" t="s">
        <v>21445</v>
      </c>
      <c r="E687" s="391"/>
      <c r="F687" s="391"/>
      <c r="G687" s="349"/>
      <c r="H687" s="350"/>
      <c r="I687" s="349"/>
      <c r="J687" s="349" t="str">
        <f t="shared" si="10"/>
        <v/>
      </c>
    </row>
    <row r="688" spans="1:10" s="352" customFormat="1">
      <c r="A688" s="391" t="s">
        <v>21446</v>
      </c>
      <c r="B688" s="391" t="s">
        <v>21447</v>
      </c>
      <c r="C688" s="391" t="s">
        <v>20262</v>
      </c>
      <c r="D688" s="349" t="s">
        <v>21448</v>
      </c>
      <c r="E688" s="391"/>
      <c r="F688" s="391"/>
      <c r="G688" s="349" t="s">
        <v>19954</v>
      </c>
      <c r="H688" s="350" t="s">
        <v>20330</v>
      </c>
      <c r="I688" s="349"/>
      <c r="J688" s="349" t="str">
        <f t="shared" si="10"/>
        <v/>
      </c>
    </row>
    <row r="689" spans="1:10" s="352" customFormat="1">
      <c r="A689" s="391"/>
      <c r="B689" s="391"/>
      <c r="C689" s="391"/>
      <c r="D689" s="349" t="s">
        <v>21449</v>
      </c>
      <c r="E689" s="391"/>
      <c r="F689" s="391"/>
      <c r="G689" s="349"/>
      <c r="H689" s="350"/>
      <c r="I689" s="349"/>
      <c r="J689" s="349" t="str">
        <f t="shared" si="10"/>
        <v/>
      </c>
    </row>
    <row r="690" spans="1:10" s="352" customFormat="1">
      <c r="A690" s="391"/>
      <c r="B690" s="391"/>
      <c r="C690" s="391"/>
      <c r="D690" s="349" t="s">
        <v>21450</v>
      </c>
      <c r="E690" s="391"/>
      <c r="F690" s="391"/>
      <c r="G690" s="349"/>
      <c r="H690" s="350"/>
      <c r="I690" s="349"/>
      <c r="J690" s="349" t="str">
        <f t="shared" si="10"/>
        <v/>
      </c>
    </row>
    <row r="691" spans="1:10" s="290" customFormat="1" ht="18.75">
      <c r="A691" s="349"/>
      <c r="B691" s="349"/>
      <c r="C691" s="349"/>
      <c r="D691" s="349" t="s">
        <v>21451</v>
      </c>
      <c r="E691" s="349"/>
      <c r="F691" s="349"/>
      <c r="G691" s="349"/>
      <c r="H691" s="350"/>
      <c r="I691" s="349"/>
      <c r="J691" s="349" t="str">
        <f t="shared" si="10"/>
        <v/>
      </c>
    </row>
    <row r="692" spans="1:10" s="290" customFormat="1" ht="18.75">
      <c r="B692" s="290" t="s">
        <v>21452</v>
      </c>
      <c r="D692" s="290" t="s">
        <v>21453</v>
      </c>
      <c r="J692" s="349" t="str">
        <f t="shared" si="10"/>
        <v/>
      </c>
    </row>
    <row r="693" spans="1:10" s="290" customFormat="1" ht="18.75">
      <c r="A693" s="349"/>
      <c r="B693" s="349"/>
      <c r="C693" s="349"/>
      <c r="D693" s="349" t="s">
        <v>21454</v>
      </c>
      <c r="E693" s="349"/>
      <c r="F693" s="349"/>
      <c r="G693" s="349"/>
      <c r="H693" s="350"/>
      <c r="I693" s="349"/>
      <c r="J693" s="349" t="str">
        <f t="shared" si="10"/>
        <v/>
      </c>
    </row>
    <row r="694" spans="1:10" s="290" customFormat="1" ht="18.75">
      <c r="A694" s="349"/>
      <c r="B694" s="349"/>
      <c r="C694" s="349"/>
      <c r="D694" s="349" t="s">
        <v>21455</v>
      </c>
      <c r="E694" s="349"/>
      <c r="F694" s="349"/>
      <c r="G694" s="349"/>
      <c r="H694" s="350"/>
      <c r="I694" s="349"/>
      <c r="J694" s="349" t="str">
        <f t="shared" si="10"/>
        <v/>
      </c>
    </row>
    <row r="695" spans="1:10" s="290" customFormat="1" ht="18.75">
      <c r="A695" s="349" t="s">
        <v>21456</v>
      </c>
      <c r="B695" s="349" t="s">
        <v>21457</v>
      </c>
      <c r="C695" s="349"/>
      <c r="D695" s="349" t="s">
        <v>21458</v>
      </c>
      <c r="E695" s="349"/>
      <c r="F695" s="349"/>
      <c r="G695" s="349" t="s">
        <v>19954</v>
      </c>
      <c r="H695" s="350"/>
      <c r="I695" s="349"/>
      <c r="J695" s="349" t="str">
        <f t="shared" si="10"/>
        <v/>
      </c>
    </row>
    <row r="696" spans="1:10" s="290" customFormat="1" ht="18.75">
      <c r="B696" s="290" t="s">
        <v>21459</v>
      </c>
      <c r="D696" s="290" t="s">
        <v>21460</v>
      </c>
      <c r="J696" s="349" t="str">
        <f t="shared" si="10"/>
        <v/>
      </c>
    </row>
    <row r="697" spans="1:10" s="290" customFormat="1" ht="18.75">
      <c r="A697" s="349"/>
      <c r="B697" s="349"/>
      <c r="C697" s="349"/>
      <c r="D697" s="349" t="s">
        <v>21461</v>
      </c>
      <c r="E697" s="349"/>
      <c r="F697" s="349"/>
      <c r="G697" s="349"/>
      <c r="H697" s="350"/>
      <c r="I697" s="349"/>
      <c r="J697" s="349" t="str">
        <f t="shared" si="10"/>
        <v/>
      </c>
    </row>
    <row r="698" spans="1:10" s="290" customFormat="1" ht="18.75">
      <c r="A698" s="349"/>
      <c r="B698" s="349"/>
      <c r="C698" s="349"/>
      <c r="D698" s="349" t="s">
        <v>21462</v>
      </c>
      <c r="E698" s="349"/>
      <c r="F698" s="349"/>
      <c r="G698" s="349"/>
      <c r="H698" s="350"/>
      <c r="I698" s="349"/>
      <c r="J698" s="349" t="str">
        <f t="shared" si="10"/>
        <v/>
      </c>
    </row>
    <row r="699" spans="1:10" s="290" customFormat="1" ht="18.75">
      <c r="B699" s="290" t="s">
        <v>21463</v>
      </c>
      <c r="D699" s="290" t="s">
        <v>21464</v>
      </c>
      <c r="J699" s="349" t="str">
        <f t="shared" si="10"/>
        <v/>
      </c>
    </row>
    <row r="700" spans="1:10" s="290" customFormat="1" ht="18.75">
      <c r="A700" s="349"/>
      <c r="B700" s="349"/>
      <c r="C700" s="349"/>
      <c r="D700" s="349" t="s">
        <v>21465</v>
      </c>
      <c r="E700" s="349"/>
      <c r="F700" s="349"/>
      <c r="G700" s="349"/>
      <c r="H700" s="350"/>
      <c r="I700" s="349"/>
      <c r="J700" s="349" t="str">
        <f t="shared" si="10"/>
        <v/>
      </c>
    </row>
    <row r="701" spans="1:10" s="290" customFormat="1" ht="18.75">
      <c r="A701" s="349"/>
      <c r="B701" s="349"/>
      <c r="C701" s="349"/>
      <c r="D701" s="349" t="s">
        <v>21466</v>
      </c>
      <c r="E701" s="349"/>
      <c r="F701" s="349"/>
      <c r="G701" s="349"/>
      <c r="H701" s="350"/>
      <c r="I701" s="349"/>
      <c r="J701" s="349" t="str">
        <f t="shared" si="10"/>
        <v/>
      </c>
    </row>
    <row r="702" spans="1:10" s="290" customFormat="1" ht="18.75">
      <c r="A702" s="349" t="s">
        <v>21467</v>
      </c>
      <c r="B702" s="349" t="s">
        <v>21468</v>
      </c>
      <c r="C702" s="349" t="s">
        <v>20262</v>
      </c>
      <c r="D702" s="349" t="s">
        <v>21469</v>
      </c>
      <c r="E702" s="349"/>
      <c r="F702" s="349"/>
      <c r="G702" s="349" t="s">
        <v>19954</v>
      </c>
      <c r="H702" s="350"/>
      <c r="I702" s="349"/>
      <c r="J702" s="349" t="str">
        <f t="shared" si="10"/>
        <v/>
      </c>
    </row>
    <row r="703" spans="1:10" s="290" customFormat="1" ht="18.75">
      <c r="B703" s="290" t="s">
        <v>20773</v>
      </c>
      <c r="D703" s="290" t="s">
        <v>21469</v>
      </c>
      <c r="J703" s="349" t="str">
        <f t="shared" si="10"/>
        <v>OK</v>
      </c>
    </row>
    <row r="704" spans="1:10" s="290" customFormat="1" ht="18.75">
      <c r="A704" s="349"/>
      <c r="B704" s="349"/>
      <c r="C704" s="349"/>
      <c r="D704" s="349" t="s">
        <v>21470</v>
      </c>
      <c r="E704" s="349"/>
      <c r="F704" s="349"/>
      <c r="G704" s="349"/>
      <c r="H704" s="350"/>
      <c r="I704" s="349"/>
      <c r="J704" s="349" t="str">
        <f t="shared" si="10"/>
        <v/>
      </c>
    </row>
    <row r="705" spans="1:10" s="290" customFormat="1" ht="18.75">
      <c r="A705" s="349" t="s">
        <v>21471</v>
      </c>
      <c r="B705" s="349" t="s">
        <v>21472</v>
      </c>
      <c r="C705" s="349"/>
      <c r="D705" s="349" t="s">
        <v>21473</v>
      </c>
      <c r="E705" s="349"/>
      <c r="F705" s="349"/>
      <c r="G705" s="349" t="s">
        <v>19954</v>
      </c>
      <c r="H705" s="350"/>
      <c r="I705" s="349"/>
      <c r="J705" s="349" t="str">
        <f t="shared" si="10"/>
        <v/>
      </c>
    </row>
    <row r="706" spans="1:10" s="290" customFormat="1" ht="18.75">
      <c r="A706" s="349" t="s">
        <v>21474</v>
      </c>
      <c r="B706" s="349" t="s">
        <v>21475</v>
      </c>
      <c r="C706" s="349" t="s">
        <v>20124</v>
      </c>
      <c r="D706" s="349" t="s">
        <v>21476</v>
      </c>
      <c r="E706" s="349"/>
      <c r="F706" s="349"/>
      <c r="G706" s="349" t="s">
        <v>19954</v>
      </c>
      <c r="H706" s="350"/>
      <c r="I706" s="349"/>
      <c r="J706" s="349" t="str">
        <f t="shared" si="10"/>
        <v/>
      </c>
    </row>
    <row r="707" spans="1:10" s="290" customFormat="1" ht="18.75">
      <c r="A707" s="349" t="s">
        <v>21477</v>
      </c>
      <c r="B707" s="351" t="s">
        <v>21478</v>
      </c>
      <c r="C707" s="349"/>
      <c r="D707" s="349" t="s">
        <v>21479</v>
      </c>
      <c r="E707" s="349"/>
      <c r="F707" s="349"/>
      <c r="G707" s="349" t="s">
        <v>19954</v>
      </c>
      <c r="H707" s="350"/>
      <c r="I707" s="349"/>
      <c r="J707" s="349" t="str">
        <f t="shared" si="10"/>
        <v/>
      </c>
    </row>
    <row r="708" spans="1:10" s="290" customFormat="1" ht="18.75">
      <c r="A708" s="364" t="s">
        <v>21480</v>
      </c>
      <c r="B708" s="351" t="s">
        <v>21478</v>
      </c>
      <c r="C708" s="351"/>
      <c r="D708" s="349" t="s">
        <v>21481</v>
      </c>
      <c r="E708" s="354"/>
      <c r="F708" s="351" t="s">
        <v>21482</v>
      </c>
      <c r="G708" s="353" t="s">
        <v>20316</v>
      </c>
      <c r="H708" s="350"/>
      <c r="I708" s="349"/>
      <c r="J708" s="349" t="str">
        <f t="shared" ref="J708:J771" si="11">IF(D707=D708,"OK","")</f>
        <v>OK</v>
      </c>
    </row>
    <row r="709" spans="1:10" s="290" customFormat="1" ht="18.75">
      <c r="A709" s="349" t="s">
        <v>21483</v>
      </c>
      <c r="B709" s="351" t="s">
        <v>21484</v>
      </c>
      <c r="C709" s="349"/>
      <c r="D709" s="349" t="s">
        <v>21485</v>
      </c>
      <c r="E709" s="349"/>
      <c r="F709" s="349"/>
      <c r="G709" s="349" t="s">
        <v>19954</v>
      </c>
      <c r="H709" s="350"/>
      <c r="I709" s="349"/>
      <c r="J709" s="349" t="str">
        <f t="shared" si="11"/>
        <v/>
      </c>
    </row>
    <row r="710" spans="1:10" s="290" customFormat="1" ht="18.75">
      <c r="A710" s="364" t="s">
        <v>21480</v>
      </c>
      <c r="B710" s="351" t="s">
        <v>21484</v>
      </c>
      <c r="C710" s="351"/>
      <c r="D710" s="349" t="s">
        <v>21486</v>
      </c>
      <c r="E710" s="354"/>
      <c r="F710" s="351" t="s">
        <v>21487</v>
      </c>
      <c r="G710" s="353" t="s">
        <v>20316</v>
      </c>
      <c r="H710" s="350"/>
      <c r="I710" s="349"/>
      <c r="J710" s="349" t="str">
        <f t="shared" si="11"/>
        <v>OK</v>
      </c>
    </row>
    <row r="711" spans="1:10" s="290" customFormat="1" ht="18.75">
      <c r="A711" s="349"/>
      <c r="B711" s="349"/>
      <c r="C711" s="349"/>
      <c r="D711" s="349" t="s">
        <v>21488</v>
      </c>
      <c r="E711" s="349"/>
      <c r="F711" s="349"/>
      <c r="G711" s="349"/>
      <c r="H711" s="350"/>
      <c r="I711" s="349"/>
      <c r="J711" s="349" t="str">
        <f t="shared" si="11"/>
        <v/>
      </c>
    </row>
    <row r="712" spans="1:10" s="290" customFormat="1" ht="18.75">
      <c r="A712" s="349"/>
      <c r="B712" s="349"/>
      <c r="C712" s="349"/>
      <c r="D712" s="349" t="s">
        <v>21489</v>
      </c>
      <c r="E712" s="349"/>
      <c r="F712" s="349"/>
      <c r="G712" s="349"/>
      <c r="H712" s="350"/>
      <c r="I712" s="349"/>
      <c r="J712" s="349" t="str">
        <f t="shared" si="11"/>
        <v/>
      </c>
    </row>
    <row r="713" spans="1:10" s="290" customFormat="1" ht="18.75">
      <c r="A713" s="349"/>
      <c r="B713" s="349"/>
      <c r="C713" s="349"/>
      <c r="D713" s="349" t="s">
        <v>21490</v>
      </c>
      <c r="E713" s="349"/>
      <c r="F713" s="349"/>
      <c r="G713" s="349"/>
      <c r="H713" s="350"/>
      <c r="I713" s="349"/>
      <c r="J713" s="349" t="str">
        <f t="shared" si="11"/>
        <v/>
      </c>
    </row>
    <row r="714" spans="1:10" s="290" customFormat="1" ht="18.75">
      <c r="A714" s="349" t="s">
        <v>21491</v>
      </c>
      <c r="B714" s="349" t="s">
        <v>21492</v>
      </c>
      <c r="C714" s="349"/>
      <c r="D714" s="349" t="s">
        <v>21493</v>
      </c>
      <c r="E714" s="349"/>
      <c r="F714" s="349"/>
      <c r="G714" s="349" t="s">
        <v>19954</v>
      </c>
      <c r="H714" s="350"/>
      <c r="I714" s="349"/>
      <c r="J714" s="349" t="str">
        <f t="shared" si="11"/>
        <v/>
      </c>
    </row>
    <row r="715" spans="1:10" s="290" customFormat="1" ht="18.75">
      <c r="A715" s="349"/>
      <c r="B715" s="349"/>
      <c r="C715" s="349"/>
      <c r="D715" s="349" t="s">
        <v>21494</v>
      </c>
      <c r="E715" s="349"/>
      <c r="F715" s="349"/>
      <c r="G715" s="349"/>
      <c r="H715" s="350"/>
      <c r="I715" s="349"/>
      <c r="J715" s="349" t="str">
        <f t="shared" si="11"/>
        <v/>
      </c>
    </row>
    <row r="716" spans="1:10" s="290" customFormat="1" ht="18.75">
      <c r="B716" s="290" t="s">
        <v>21495</v>
      </c>
      <c r="D716" s="290" t="s">
        <v>21496</v>
      </c>
      <c r="J716" s="349" t="str">
        <f t="shared" si="11"/>
        <v/>
      </c>
    </row>
    <row r="717" spans="1:10" s="290" customFormat="1" ht="18.75">
      <c r="A717" s="349"/>
      <c r="B717" s="349"/>
      <c r="C717" s="349"/>
      <c r="D717" s="349" t="s">
        <v>21497</v>
      </c>
      <c r="E717" s="349"/>
      <c r="F717" s="349"/>
      <c r="G717" s="349"/>
      <c r="H717" s="350"/>
      <c r="I717" s="349"/>
      <c r="J717" s="349" t="str">
        <f t="shared" si="11"/>
        <v/>
      </c>
    </row>
    <row r="718" spans="1:10" s="290" customFormat="1" ht="18.75">
      <c r="A718" s="349"/>
      <c r="B718" s="349"/>
      <c r="C718" s="349"/>
      <c r="D718" s="349" t="s">
        <v>21498</v>
      </c>
      <c r="E718" s="349"/>
      <c r="F718" s="349"/>
      <c r="G718" s="349"/>
      <c r="H718" s="350"/>
      <c r="I718" s="349"/>
      <c r="J718" s="349" t="str">
        <f t="shared" si="11"/>
        <v/>
      </c>
    </row>
    <row r="719" spans="1:10" s="290" customFormat="1" ht="18.75">
      <c r="A719" s="349"/>
      <c r="B719" s="349"/>
      <c r="C719" s="349"/>
      <c r="D719" s="349" t="s">
        <v>21499</v>
      </c>
      <c r="E719" s="349"/>
      <c r="F719" s="349"/>
      <c r="G719" s="349"/>
      <c r="H719" s="350"/>
      <c r="I719" s="349"/>
      <c r="J719" s="349" t="str">
        <f t="shared" si="11"/>
        <v/>
      </c>
    </row>
    <row r="720" spans="1:10" s="290" customFormat="1" ht="18.75">
      <c r="A720" s="349"/>
      <c r="B720" s="349"/>
      <c r="C720" s="349"/>
      <c r="D720" s="349" t="s">
        <v>21500</v>
      </c>
      <c r="E720" s="349"/>
      <c r="F720" s="349"/>
      <c r="G720" s="349"/>
      <c r="H720" s="350"/>
      <c r="I720" s="349"/>
      <c r="J720" s="349" t="str">
        <f t="shared" si="11"/>
        <v/>
      </c>
    </row>
    <row r="721" spans="1:10" s="290" customFormat="1" ht="18.75">
      <c r="A721" s="349"/>
      <c r="B721" s="349"/>
      <c r="C721" s="349"/>
      <c r="D721" s="349" t="s">
        <v>21501</v>
      </c>
      <c r="E721" s="349"/>
      <c r="F721" s="349"/>
      <c r="G721" s="349"/>
      <c r="H721" s="350"/>
      <c r="I721" s="349"/>
      <c r="J721" s="349" t="str">
        <f t="shared" si="11"/>
        <v/>
      </c>
    </row>
    <row r="722" spans="1:10" s="290" customFormat="1" ht="18.75">
      <c r="A722" s="349"/>
      <c r="B722" s="349"/>
      <c r="C722" s="349"/>
      <c r="D722" s="349" t="s">
        <v>21502</v>
      </c>
      <c r="E722" s="349"/>
      <c r="F722" s="349"/>
      <c r="G722" s="349"/>
      <c r="H722" s="350"/>
      <c r="I722" s="349"/>
      <c r="J722" s="349" t="str">
        <f t="shared" si="11"/>
        <v/>
      </c>
    </row>
    <row r="723" spans="1:10" s="290" customFormat="1" ht="18.75">
      <c r="A723" s="349"/>
      <c r="B723" s="349"/>
      <c r="C723" s="349"/>
      <c r="D723" s="349" t="s">
        <v>21503</v>
      </c>
      <c r="E723" s="349"/>
      <c r="F723" s="349"/>
      <c r="G723" s="349"/>
      <c r="H723" s="350"/>
      <c r="I723" s="349"/>
      <c r="J723" s="349" t="str">
        <f t="shared" si="11"/>
        <v/>
      </c>
    </row>
    <row r="724" spans="1:10" s="290" customFormat="1" ht="18.75">
      <c r="A724" s="349" t="s">
        <v>20725</v>
      </c>
      <c r="B724" s="349" t="s">
        <v>21504</v>
      </c>
      <c r="C724" s="349"/>
      <c r="D724" s="349" t="s">
        <v>21505</v>
      </c>
      <c r="E724" s="349"/>
      <c r="F724" s="349"/>
      <c r="G724" s="349" t="s">
        <v>19954</v>
      </c>
      <c r="H724" s="350"/>
      <c r="I724" s="349"/>
      <c r="J724" s="349" t="str">
        <f t="shared" si="11"/>
        <v/>
      </c>
    </row>
    <row r="725" spans="1:10" s="290" customFormat="1" ht="18.75">
      <c r="A725" s="349"/>
      <c r="B725" s="349"/>
      <c r="C725" s="349"/>
      <c r="D725" s="349" t="s">
        <v>21506</v>
      </c>
      <c r="E725" s="349"/>
      <c r="F725" s="349"/>
      <c r="G725" s="349"/>
      <c r="H725" s="350"/>
      <c r="I725" s="349"/>
      <c r="J725" s="349" t="str">
        <f t="shared" si="11"/>
        <v/>
      </c>
    </row>
    <row r="726" spans="1:10" s="290" customFormat="1" ht="18.75">
      <c r="A726" s="349"/>
      <c r="B726" s="349"/>
      <c r="C726" s="349"/>
      <c r="D726" s="349" t="s">
        <v>21507</v>
      </c>
      <c r="E726" s="349"/>
      <c r="F726" s="349"/>
      <c r="G726" s="349"/>
      <c r="H726" s="350"/>
      <c r="I726" s="349"/>
      <c r="J726" s="349" t="str">
        <f t="shared" si="11"/>
        <v/>
      </c>
    </row>
    <row r="727" spans="1:10" s="290" customFormat="1" ht="18.75">
      <c r="A727" s="349"/>
      <c r="B727" s="349"/>
      <c r="C727" s="349"/>
      <c r="D727" s="349" t="s">
        <v>21508</v>
      </c>
      <c r="E727" s="349"/>
      <c r="F727" s="349"/>
      <c r="G727" s="349"/>
      <c r="H727" s="350"/>
      <c r="I727" s="349"/>
      <c r="J727" s="349" t="str">
        <f t="shared" si="11"/>
        <v/>
      </c>
    </row>
    <row r="728" spans="1:10" s="290" customFormat="1" ht="18.75">
      <c r="A728" s="349"/>
      <c r="B728" s="349"/>
      <c r="C728" s="349"/>
      <c r="D728" s="349" t="s">
        <v>21509</v>
      </c>
      <c r="E728" s="349"/>
      <c r="F728" s="349"/>
      <c r="G728" s="349"/>
      <c r="H728" s="350"/>
      <c r="I728" s="349"/>
      <c r="J728" s="349" t="str">
        <f t="shared" si="11"/>
        <v/>
      </c>
    </row>
    <row r="729" spans="1:10" s="290" customFormat="1" ht="18.75">
      <c r="A729" s="349" t="s">
        <v>21510</v>
      </c>
      <c r="B729" s="349" t="s">
        <v>21511</v>
      </c>
      <c r="C729" s="349"/>
      <c r="D729" s="349" t="s">
        <v>21512</v>
      </c>
      <c r="E729" s="349"/>
      <c r="F729" s="349"/>
      <c r="G729" s="349" t="s">
        <v>19954</v>
      </c>
      <c r="H729" s="350"/>
      <c r="I729" s="349"/>
      <c r="J729" s="349" t="str">
        <f t="shared" si="11"/>
        <v/>
      </c>
    </row>
    <row r="730" spans="1:10" s="290" customFormat="1" ht="18.75">
      <c r="A730" s="349" t="s">
        <v>21261</v>
      </c>
      <c r="B730" s="349" t="s">
        <v>21513</v>
      </c>
      <c r="C730" s="349" t="s">
        <v>20020</v>
      </c>
      <c r="D730" s="349" t="s">
        <v>21514</v>
      </c>
      <c r="E730" s="349"/>
      <c r="F730" s="349"/>
      <c r="G730" s="349" t="s">
        <v>19954</v>
      </c>
      <c r="H730" s="350"/>
      <c r="I730" s="349"/>
      <c r="J730" s="349" t="str">
        <f t="shared" si="11"/>
        <v/>
      </c>
    </row>
    <row r="731" spans="1:10" s="290" customFormat="1" ht="18.75">
      <c r="B731" s="290" t="s">
        <v>21515</v>
      </c>
      <c r="D731" s="290" t="s">
        <v>21516</v>
      </c>
      <c r="J731" s="349" t="str">
        <f t="shared" si="11"/>
        <v/>
      </c>
    </row>
    <row r="732" spans="1:10" s="290" customFormat="1" ht="18.75">
      <c r="A732" s="349"/>
      <c r="B732" s="349"/>
      <c r="C732" s="349"/>
      <c r="D732" s="349" t="s">
        <v>21517</v>
      </c>
      <c r="E732" s="349"/>
      <c r="F732" s="349"/>
      <c r="G732" s="349"/>
      <c r="H732" s="350"/>
      <c r="I732" s="349"/>
      <c r="J732" s="349" t="str">
        <f t="shared" si="11"/>
        <v/>
      </c>
    </row>
    <row r="733" spans="1:10" s="290" customFormat="1" ht="18.75">
      <c r="A733" s="349"/>
      <c r="B733" s="349"/>
      <c r="C733" s="349"/>
      <c r="D733" s="349" t="s">
        <v>21518</v>
      </c>
      <c r="E733" s="349"/>
      <c r="F733" s="349"/>
      <c r="G733" s="349"/>
      <c r="H733" s="350"/>
      <c r="I733" s="349"/>
      <c r="J733" s="349" t="str">
        <f t="shared" si="11"/>
        <v/>
      </c>
    </row>
    <row r="734" spans="1:10" s="290" customFormat="1" ht="18.75">
      <c r="A734" s="349" t="s">
        <v>21519</v>
      </c>
      <c r="B734" s="349" t="s">
        <v>21520</v>
      </c>
      <c r="C734" s="349"/>
      <c r="D734" s="349" t="s">
        <v>21521</v>
      </c>
      <c r="E734" s="349"/>
      <c r="F734" s="349"/>
      <c r="G734" s="349" t="s">
        <v>19954</v>
      </c>
      <c r="H734" s="350"/>
      <c r="I734" s="349"/>
      <c r="J734" s="349" t="str">
        <f t="shared" si="11"/>
        <v/>
      </c>
    </row>
    <row r="735" spans="1:10" s="290" customFormat="1" ht="18.75">
      <c r="B735" s="290" t="s">
        <v>21522</v>
      </c>
      <c r="D735" s="290" t="s">
        <v>21523</v>
      </c>
      <c r="J735" s="349" t="str">
        <f t="shared" si="11"/>
        <v/>
      </c>
    </row>
    <row r="736" spans="1:10" s="290" customFormat="1" ht="18.75">
      <c r="B736" s="290" t="s">
        <v>21524</v>
      </c>
      <c r="D736" s="290" t="s">
        <v>21525</v>
      </c>
      <c r="J736" s="349" t="str">
        <f t="shared" si="11"/>
        <v/>
      </c>
    </row>
    <row r="737" spans="1:10" s="290" customFormat="1" ht="18.75">
      <c r="A737" s="349"/>
      <c r="B737" s="349"/>
      <c r="C737" s="349"/>
      <c r="D737" s="349" t="s">
        <v>21526</v>
      </c>
      <c r="E737" s="349"/>
      <c r="F737" s="349"/>
      <c r="G737" s="349"/>
      <c r="H737" s="350"/>
      <c r="I737" s="349"/>
      <c r="J737" s="349" t="str">
        <f t="shared" si="11"/>
        <v/>
      </c>
    </row>
    <row r="738" spans="1:10" s="290" customFormat="1" ht="18.75">
      <c r="A738" s="349" t="s">
        <v>21527</v>
      </c>
      <c r="B738" s="349" t="s">
        <v>21528</v>
      </c>
      <c r="C738" s="349"/>
      <c r="D738" s="349" t="s">
        <v>21529</v>
      </c>
      <c r="E738" s="349"/>
      <c r="F738" s="349"/>
      <c r="G738" s="349" t="s">
        <v>19954</v>
      </c>
      <c r="H738" s="350"/>
      <c r="I738" s="349"/>
      <c r="J738" s="349" t="str">
        <f t="shared" si="11"/>
        <v/>
      </c>
    </row>
    <row r="739" spans="1:10" s="290" customFormat="1" ht="18.75">
      <c r="A739" s="351" t="s">
        <v>21530</v>
      </c>
      <c r="B739" s="351" t="s">
        <v>21531</v>
      </c>
      <c r="C739" s="351"/>
      <c r="D739" s="349" t="s">
        <v>21532</v>
      </c>
      <c r="E739" s="354"/>
      <c r="F739" s="351" t="s">
        <v>21533</v>
      </c>
      <c r="G739" s="353" t="s">
        <v>20316</v>
      </c>
      <c r="H739" s="350" t="s">
        <v>20330</v>
      </c>
      <c r="I739" s="349"/>
      <c r="J739" s="349" t="str">
        <f t="shared" si="11"/>
        <v>OK</v>
      </c>
    </row>
    <row r="740" spans="1:10" s="290" customFormat="1" ht="18.75">
      <c r="A740" s="349" t="s">
        <v>21534</v>
      </c>
      <c r="B740" s="349" t="s">
        <v>21535</v>
      </c>
      <c r="C740" s="349"/>
      <c r="D740" s="349" t="s">
        <v>21536</v>
      </c>
      <c r="E740" s="349"/>
      <c r="F740" s="349"/>
      <c r="G740" s="349" t="s">
        <v>19954</v>
      </c>
      <c r="H740" s="350" t="s">
        <v>20330</v>
      </c>
      <c r="I740" s="349"/>
      <c r="J740" s="349" t="str">
        <f t="shared" si="11"/>
        <v/>
      </c>
    </row>
    <row r="741" spans="1:10" s="290" customFormat="1" ht="18.75">
      <c r="B741" s="290" t="s">
        <v>21537</v>
      </c>
      <c r="D741" s="290" t="s">
        <v>21536</v>
      </c>
      <c r="J741" s="349" t="str">
        <f t="shared" si="11"/>
        <v>OK</v>
      </c>
    </row>
    <row r="742" spans="1:10" s="290" customFormat="1" ht="18.75">
      <c r="A742" s="359" t="s">
        <v>21538</v>
      </c>
      <c r="B742" s="359" t="s">
        <v>21539</v>
      </c>
      <c r="C742" s="359"/>
      <c r="D742" s="349" t="s">
        <v>21540</v>
      </c>
      <c r="E742" s="363"/>
      <c r="F742" s="359" t="s">
        <v>21541</v>
      </c>
      <c r="G742" s="353" t="s">
        <v>20316</v>
      </c>
      <c r="H742" s="350" t="s">
        <v>20330</v>
      </c>
      <c r="I742" s="349"/>
      <c r="J742" s="349" t="str">
        <f t="shared" si="11"/>
        <v/>
      </c>
    </row>
    <row r="743" spans="1:10" s="290" customFormat="1" ht="18.75">
      <c r="A743" s="349" t="s">
        <v>21542</v>
      </c>
      <c r="B743" s="349" t="s">
        <v>21543</v>
      </c>
      <c r="C743" s="349" t="s">
        <v>21544</v>
      </c>
      <c r="D743" s="349" t="s">
        <v>21545</v>
      </c>
      <c r="E743" s="349"/>
      <c r="F743" s="349"/>
      <c r="G743" s="349" t="s">
        <v>19954</v>
      </c>
      <c r="H743" s="350" t="s">
        <v>20330</v>
      </c>
      <c r="I743" s="349"/>
      <c r="J743" s="349" t="str">
        <f t="shared" si="11"/>
        <v/>
      </c>
    </row>
    <row r="744" spans="1:10" s="290" customFormat="1" ht="18.75">
      <c r="B744" s="290" t="s">
        <v>21546</v>
      </c>
      <c r="D744" s="290" t="s">
        <v>21545</v>
      </c>
      <c r="J744" s="349" t="str">
        <f t="shared" si="11"/>
        <v>OK</v>
      </c>
    </row>
    <row r="745" spans="1:10" s="290" customFormat="1" ht="18.75">
      <c r="A745" s="359" t="s">
        <v>21547</v>
      </c>
      <c r="B745" s="359" t="s">
        <v>21548</v>
      </c>
      <c r="C745" s="359"/>
      <c r="D745" s="349" t="s">
        <v>21549</v>
      </c>
      <c r="E745" s="354"/>
      <c r="F745" s="359" t="s">
        <v>21550</v>
      </c>
      <c r="G745" s="353" t="s">
        <v>20316</v>
      </c>
      <c r="H745" s="350" t="s">
        <v>20330</v>
      </c>
      <c r="I745" s="349"/>
      <c r="J745" s="349" t="str">
        <f t="shared" si="11"/>
        <v/>
      </c>
    </row>
    <row r="746" spans="1:10" s="290" customFormat="1" ht="18.75">
      <c r="A746" s="349"/>
      <c r="B746" s="349"/>
      <c r="C746" s="349"/>
      <c r="D746" s="349" t="s">
        <v>21551</v>
      </c>
      <c r="E746" s="349"/>
      <c r="F746" s="349"/>
      <c r="G746" s="349"/>
      <c r="H746" s="350"/>
      <c r="I746" s="349"/>
      <c r="J746" s="349" t="str">
        <f t="shared" si="11"/>
        <v/>
      </c>
    </row>
    <row r="747" spans="1:10" s="290" customFormat="1" ht="18.75">
      <c r="A747" s="349"/>
      <c r="B747" s="349"/>
      <c r="C747" s="349"/>
      <c r="D747" s="349" t="s">
        <v>21552</v>
      </c>
      <c r="E747" s="349"/>
      <c r="F747" s="349"/>
      <c r="G747" s="349"/>
      <c r="H747" s="350"/>
      <c r="I747" s="349"/>
      <c r="J747" s="349" t="str">
        <f t="shared" si="11"/>
        <v/>
      </c>
    </row>
    <row r="748" spans="1:10" s="290" customFormat="1" ht="18.75">
      <c r="A748" s="351" t="s">
        <v>21553</v>
      </c>
      <c r="B748" s="352"/>
      <c r="C748" s="352"/>
      <c r="D748" s="351" t="s">
        <v>21554</v>
      </c>
      <c r="E748" s="351"/>
      <c r="F748" s="352"/>
      <c r="G748" s="353" t="s">
        <v>20316</v>
      </c>
      <c r="H748" s="350" t="s">
        <v>20330</v>
      </c>
      <c r="I748" s="349"/>
      <c r="J748" s="349" t="str">
        <f t="shared" si="11"/>
        <v/>
      </c>
    </row>
    <row r="749" spans="1:10" s="290" customFormat="1" ht="18.75">
      <c r="A749" s="349" t="s">
        <v>21555</v>
      </c>
      <c r="B749" s="349" t="s">
        <v>21556</v>
      </c>
      <c r="C749" s="349" t="s">
        <v>20262</v>
      </c>
      <c r="D749" s="349" t="s">
        <v>21557</v>
      </c>
      <c r="E749" s="349"/>
      <c r="F749" s="349"/>
      <c r="G749" s="349" t="s">
        <v>19954</v>
      </c>
      <c r="H749" s="350"/>
      <c r="I749" s="349"/>
      <c r="J749" s="349" t="str">
        <f t="shared" si="11"/>
        <v/>
      </c>
    </row>
    <row r="750" spans="1:10" s="290" customFormat="1" ht="18.75">
      <c r="A750" s="349"/>
      <c r="B750" s="349"/>
      <c r="C750" s="349"/>
      <c r="D750" s="349" t="s">
        <v>21558</v>
      </c>
      <c r="E750" s="349"/>
      <c r="F750" s="349"/>
      <c r="G750" s="349"/>
      <c r="H750" s="350"/>
      <c r="I750" s="349"/>
      <c r="J750" s="349" t="str">
        <f t="shared" si="11"/>
        <v/>
      </c>
    </row>
    <row r="751" spans="1:10" s="290" customFormat="1" ht="18.75">
      <c r="A751" s="349"/>
      <c r="B751" s="349"/>
      <c r="C751" s="349"/>
      <c r="D751" s="349" t="s">
        <v>21559</v>
      </c>
      <c r="E751" s="349"/>
      <c r="F751" s="349"/>
      <c r="G751" s="349"/>
      <c r="H751" s="350"/>
      <c r="I751" s="349"/>
      <c r="J751" s="349" t="str">
        <f t="shared" si="11"/>
        <v/>
      </c>
    </row>
    <row r="752" spans="1:10" s="290" customFormat="1" ht="18.75">
      <c r="A752" s="349" t="s">
        <v>21560</v>
      </c>
      <c r="B752" s="349" t="s">
        <v>21561</v>
      </c>
      <c r="C752" s="349"/>
      <c r="D752" s="349" t="s">
        <v>21562</v>
      </c>
      <c r="E752" s="349"/>
      <c r="F752" s="349"/>
      <c r="G752" s="349" t="s">
        <v>19954</v>
      </c>
      <c r="H752" s="350"/>
      <c r="I752" s="349"/>
      <c r="J752" s="349" t="str">
        <f t="shared" si="11"/>
        <v/>
      </c>
    </row>
    <row r="753" spans="1:10" s="290" customFormat="1" ht="18.75">
      <c r="A753" s="349" t="s">
        <v>21563</v>
      </c>
      <c r="B753" s="349" t="s">
        <v>21564</v>
      </c>
      <c r="C753" s="349" t="s">
        <v>19957</v>
      </c>
      <c r="D753" s="349" t="s">
        <v>21565</v>
      </c>
      <c r="E753" s="349"/>
      <c r="F753" s="349"/>
      <c r="G753" s="349" t="s">
        <v>19954</v>
      </c>
      <c r="H753" s="350"/>
      <c r="I753" s="349"/>
      <c r="J753" s="349" t="str">
        <f t="shared" si="11"/>
        <v/>
      </c>
    </row>
    <row r="754" spans="1:10" s="290" customFormat="1" ht="18.75">
      <c r="A754" s="349"/>
      <c r="B754" s="349"/>
      <c r="C754" s="349"/>
      <c r="D754" s="349" t="s">
        <v>21566</v>
      </c>
      <c r="E754" s="349"/>
      <c r="F754" s="349"/>
      <c r="G754" s="349"/>
      <c r="H754" s="350"/>
      <c r="I754" s="349"/>
      <c r="J754" s="349" t="str">
        <f t="shared" si="11"/>
        <v/>
      </c>
    </row>
    <row r="755" spans="1:10" s="290" customFormat="1" ht="18.75">
      <c r="A755" s="349"/>
      <c r="B755" s="349"/>
      <c r="C755" s="349"/>
      <c r="D755" s="349" t="s">
        <v>21567</v>
      </c>
      <c r="E755" s="349"/>
      <c r="F755" s="349"/>
      <c r="G755" s="349"/>
      <c r="H755" s="350"/>
      <c r="I755" s="349"/>
      <c r="J755" s="349" t="str">
        <f t="shared" si="11"/>
        <v/>
      </c>
    </row>
    <row r="756" spans="1:10" s="290" customFormat="1" ht="18.75">
      <c r="A756" s="349"/>
      <c r="B756" s="349"/>
      <c r="C756" s="349"/>
      <c r="D756" s="349" t="s">
        <v>21568</v>
      </c>
      <c r="E756" s="349"/>
      <c r="F756" s="349"/>
      <c r="G756" s="349"/>
      <c r="H756" s="350"/>
      <c r="I756" s="349"/>
      <c r="J756" s="349" t="str">
        <f t="shared" si="11"/>
        <v/>
      </c>
    </row>
    <row r="757" spans="1:10" s="290" customFormat="1" ht="18.75">
      <c r="A757" s="349"/>
      <c r="B757" s="349"/>
      <c r="C757" s="349"/>
      <c r="D757" s="349" t="s">
        <v>21569</v>
      </c>
      <c r="E757" s="349"/>
      <c r="F757" s="349"/>
      <c r="G757" s="349"/>
      <c r="H757" s="350"/>
      <c r="I757" s="349"/>
      <c r="J757" s="349" t="str">
        <f t="shared" si="11"/>
        <v/>
      </c>
    </row>
    <row r="758" spans="1:10" s="290" customFormat="1" ht="18.75">
      <c r="A758" s="349"/>
      <c r="B758" s="349"/>
      <c r="C758" s="349"/>
      <c r="D758" s="349" t="s">
        <v>21570</v>
      </c>
      <c r="E758" s="349"/>
      <c r="F758" s="349"/>
      <c r="G758" s="349"/>
      <c r="H758" s="350"/>
      <c r="I758" s="349"/>
      <c r="J758" s="349" t="str">
        <f t="shared" si="11"/>
        <v/>
      </c>
    </row>
    <row r="759" spans="1:10" s="290" customFormat="1" ht="18.75">
      <c r="A759" s="349" t="s">
        <v>21563</v>
      </c>
      <c r="B759" s="349" t="s">
        <v>21571</v>
      </c>
      <c r="C759" s="349" t="s">
        <v>21572</v>
      </c>
      <c r="D759" s="349" t="s">
        <v>21573</v>
      </c>
      <c r="E759" s="349"/>
      <c r="F759" s="349"/>
      <c r="G759" s="349" t="s">
        <v>19954</v>
      </c>
      <c r="H759" s="350"/>
      <c r="I759" s="349"/>
      <c r="J759" s="349" t="str">
        <f t="shared" si="11"/>
        <v/>
      </c>
    </row>
    <row r="760" spans="1:10" s="290" customFormat="1" ht="18.75">
      <c r="A760" s="349"/>
      <c r="B760" s="349"/>
      <c r="C760" s="349"/>
      <c r="D760" s="349" t="s">
        <v>21574</v>
      </c>
      <c r="E760" s="349"/>
      <c r="F760" s="349"/>
      <c r="G760" s="349"/>
      <c r="H760" s="350"/>
      <c r="I760" s="349"/>
      <c r="J760" s="349" t="str">
        <f t="shared" si="11"/>
        <v/>
      </c>
    </row>
    <row r="761" spans="1:10" s="290" customFormat="1" ht="18.75">
      <c r="B761" s="290" t="s">
        <v>21575</v>
      </c>
      <c r="D761" s="290" t="s">
        <v>21576</v>
      </c>
      <c r="J761" s="349" t="str">
        <f t="shared" si="11"/>
        <v/>
      </c>
    </row>
    <row r="762" spans="1:10" s="290" customFormat="1" ht="18.75">
      <c r="A762" s="349"/>
      <c r="B762" s="349"/>
      <c r="C762" s="349"/>
      <c r="D762" s="349" t="s">
        <v>21577</v>
      </c>
      <c r="E762" s="349"/>
      <c r="F762" s="349"/>
      <c r="G762" s="349"/>
      <c r="H762" s="350"/>
      <c r="I762" s="349"/>
      <c r="J762" s="349" t="str">
        <f t="shared" si="11"/>
        <v/>
      </c>
    </row>
    <row r="763" spans="1:10" s="290" customFormat="1" ht="18.75">
      <c r="A763" s="349" t="s">
        <v>21578</v>
      </c>
      <c r="B763" s="349" t="s">
        <v>21579</v>
      </c>
      <c r="C763" s="349"/>
      <c r="D763" s="349" t="s">
        <v>21580</v>
      </c>
      <c r="E763" s="349"/>
      <c r="F763" s="349"/>
      <c r="G763" s="349" t="s">
        <v>19954</v>
      </c>
      <c r="H763" s="350"/>
      <c r="I763" s="349"/>
      <c r="J763" s="349" t="str">
        <f t="shared" si="11"/>
        <v/>
      </c>
    </row>
    <row r="764" spans="1:10" s="290" customFormat="1" ht="18.75">
      <c r="B764" s="290" t="s">
        <v>21581</v>
      </c>
      <c r="D764" s="290" t="s">
        <v>21582</v>
      </c>
      <c r="J764" s="349" t="str">
        <f t="shared" si="11"/>
        <v/>
      </c>
    </row>
    <row r="765" spans="1:10" s="290" customFormat="1" ht="18.75">
      <c r="A765" s="349"/>
      <c r="B765" s="349"/>
      <c r="C765" s="349"/>
      <c r="D765" s="349" t="s">
        <v>21583</v>
      </c>
      <c r="E765" s="349"/>
      <c r="F765" s="349"/>
      <c r="G765" s="349"/>
      <c r="H765" s="350"/>
      <c r="I765" s="349"/>
      <c r="J765" s="349" t="str">
        <f t="shared" si="11"/>
        <v/>
      </c>
    </row>
    <row r="766" spans="1:10" s="290" customFormat="1" ht="18.75">
      <c r="A766" s="349" t="s">
        <v>20342</v>
      </c>
      <c r="B766" s="349" t="s">
        <v>21584</v>
      </c>
      <c r="C766" s="349" t="s">
        <v>21585</v>
      </c>
      <c r="D766" s="349" t="s">
        <v>21586</v>
      </c>
      <c r="E766" s="349"/>
      <c r="F766" s="349"/>
      <c r="G766" s="349" t="s">
        <v>19954</v>
      </c>
      <c r="H766" s="350"/>
      <c r="I766" s="349"/>
      <c r="J766" s="349" t="str">
        <f t="shared" si="11"/>
        <v/>
      </c>
    </row>
    <row r="767" spans="1:10" s="290" customFormat="1" ht="18.75">
      <c r="A767" s="349"/>
      <c r="B767" s="349"/>
      <c r="C767" s="349"/>
      <c r="D767" s="349" t="s">
        <v>21587</v>
      </c>
      <c r="E767" s="349"/>
      <c r="F767" s="349"/>
      <c r="G767" s="349"/>
      <c r="H767" s="350"/>
      <c r="I767" s="349"/>
      <c r="J767" s="349" t="str">
        <f t="shared" si="11"/>
        <v/>
      </c>
    </row>
    <row r="768" spans="1:10" s="290" customFormat="1" ht="18.75">
      <c r="A768" s="349"/>
      <c r="B768" s="349"/>
      <c r="C768" s="349"/>
      <c r="D768" s="349" t="s">
        <v>21588</v>
      </c>
      <c r="E768" s="349"/>
      <c r="F768" s="349"/>
      <c r="G768" s="349"/>
      <c r="H768" s="350"/>
      <c r="I768" s="349"/>
      <c r="J768" s="349" t="str">
        <f t="shared" si="11"/>
        <v/>
      </c>
    </row>
    <row r="769" spans="1:10" s="290" customFormat="1" ht="18.75">
      <c r="A769" s="349"/>
      <c r="B769" s="349"/>
      <c r="C769" s="349"/>
      <c r="D769" s="349" t="s">
        <v>21589</v>
      </c>
      <c r="E769" s="349"/>
      <c r="F769" s="349"/>
      <c r="G769" s="349"/>
      <c r="H769" s="350"/>
      <c r="I769" s="349"/>
      <c r="J769" s="349" t="str">
        <f t="shared" si="11"/>
        <v/>
      </c>
    </row>
    <row r="770" spans="1:10" s="290" customFormat="1" ht="18.75">
      <c r="A770" s="349"/>
      <c r="B770" s="349"/>
      <c r="C770" s="349"/>
      <c r="D770" s="349" t="s">
        <v>21590</v>
      </c>
      <c r="E770" s="349"/>
      <c r="F770" s="349"/>
      <c r="G770" s="349"/>
      <c r="H770" s="350"/>
      <c r="I770" s="349"/>
      <c r="J770" s="349" t="str">
        <f t="shared" si="11"/>
        <v/>
      </c>
    </row>
    <row r="771" spans="1:10" s="290" customFormat="1" ht="18.75">
      <c r="A771" s="349"/>
      <c r="B771" s="349"/>
      <c r="C771" s="349"/>
      <c r="D771" s="349" t="s">
        <v>21591</v>
      </c>
      <c r="E771" s="349"/>
      <c r="F771" s="349"/>
      <c r="G771" s="349"/>
      <c r="H771" s="350"/>
      <c r="I771" s="349"/>
      <c r="J771" s="349" t="str">
        <f t="shared" si="11"/>
        <v/>
      </c>
    </row>
    <row r="772" spans="1:10" s="290" customFormat="1" ht="18.75">
      <c r="A772" s="349"/>
      <c r="B772" s="349"/>
      <c r="C772" s="349"/>
      <c r="D772" s="349" t="s">
        <v>21592</v>
      </c>
      <c r="E772" s="349"/>
      <c r="F772" s="349"/>
      <c r="G772" s="349"/>
      <c r="H772" s="350"/>
      <c r="I772" s="349"/>
      <c r="J772" s="349" t="str">
        <f t="shared" ref="J772:J835" si="12">IF(D771=D772,"OK","")</f>
        <v/>
      </c>
    </row>
    <row r="773" spans="1:10" s="290" customFormat="1" ht="18.75">
      <c r="A773" s="349"/>
      <c r="B773" s="349"/>
      <c r="C773" s="349"/>
      <c r="D773" s="349" t="s">
        <v>21593</v>
      </c>
      <c r="E773" s="349"/>
      <c r="F773" s="349"/>
      <c r="G773" s="349"/>
      <c r="H773" s="350"/>
      <c r="I773" s="349"/>
      <c r="J773" s="349" t="str">
        <f t="shared" si="12"/>
        <v/>
      </c>
    </row>
    <row r="774" spans="1:10" s="290" customFormat="1" ht="18.75">
      <c r="A774" s="349"/>
      <c r="B774" s="349"/>
      <c r="C774" s="349"/>
      <c r="D774" s="349" t="s">
        <v>21594</v>
      </c>
      <c r="E774" s="349"/>
      <c r="F774" s="349"/>
      <c r="G774" s="349"/>
      <c r="H774" s="350"/>
      <c r="I774" s="349"/>
      <c r="J774" s="349" t="str">
        <f t="shared" si="12"/>
        <v/>
      </c>
    </row>
    <row r="775" spans="1:10" s="290" customFormat="1" ht="18.75">
      <c r="A775" s="349"/>
      <c r="B775" s="349"/>
      <c r="C775" s="349"/>
      <c r="D775" s="349" t="s">
        <v>21595</v>
      </c>
      <c r="E775" s="349"/>
      <c r="F775" s="349"/>
      <c r="G775" s="349"/>
      <c r="H775" s="350"/>
      <c r="I775" s="349"/>
      <c r="J775" s="349" t="str">
        <f t="shared" si="12"/>
        <v/>
      </c>
    </row>
    <row r="776" spans="1:10" s="290" customFormat="1" ht="18.75">
      <c r="A776" s="349"/>
      <c r="B776" s="349"/>
      <c r="C776" s="349"/>
      <c r="D776" s="349" t="s">
        <v>21596</v>
      </c>
      <c r="E776" s="349"/>
      <c r="F776" s="349"/>
      <c r="G776" s="349"/>
      <c r="H776" s="350"/>
      <c r="I776" s="349"/>
      <c r="J776" s="349" t="str">
        <f t="shared" si="12"/>
        <v/>
      </c>
    </row>
    <row r="777" spans="1:10" s="290" customFormat="1" ht="18.75">
      <c r="A777" s="349"/>
      <c r="B777" s="349"/>
      <c r="C777" s="349"/>
      <c r="D777" s="349" t="s">
        <v>21597</v>
      </c>
      <c r="E777" s="349"/>
      <c r="F777" s="349"/>
      <c r="G777" s="349"/>
      <c r="H777" s="350"/>
      <c r="I777" s="349"/>
      <c r="J777" s="349" t="str">
        <f t="shared" si="12"/>
        <v/>
      </c>
    </row>
    <row r="778" spans="1:10" s="290" customFormat="1" ht="18.75">
      <c r="A778" s="349"/>
      <c r="B778" s="349"/>
      <c r="C778" s="349"/>
      <c r="D778" s="349" t="s">
        <v>21598</v>
      </c>
      <c r="E778" s="349"/>
      <c r="F778" s="349"/>
      <c r="G778" s="349"/>
      <c r="H778" s="350"/>
      <c r="I778" s="349"/>
      <c r="J778" s="349" t="str">
        <f t="shared" si="12"/>
        <v/>
      </c>
    </row>
    <row r="779" spans="1:10" s="290" customFormat="1" ht="18.75">
      <c r="A779" s="349"/>
      <c r="B779" s="349"/>
      <c r="C779" s="349"/>
      <c r="D779" s="349" t="s">
        <v>21599</v>
      </c>
      <c r="E779" s="349"/>
      <c r="F779" s="349"/>
      <c r="G779" s="349"/>
      <c r="H779" s="350"/>
      <c r="I779" s="349"/>
      <c r="J779" s="349" t="str">
        <f t="shared" si="12"/>
        <v/>
      </c>
    </row>
    <row r="780" spans="1:10" s="290" customFormat="1" ht="18.75">
      <c r="A780" s="349"/>
      <c r="B780" s="349"/>
      <c r="C780" s="349"/>
      <c r="D780" s="349" t="s">
        <v>21600</v>
      </c>
      <c r="E780" s="349"/>
      <c r="F780" s="349"/>
      <c r="G780" s="349"/>
      <c r="H780" s="350"/>
      <c r="I780" s="349"/>
      <c r="J780" s="349" t="str">
        <f t="shared" si="12"/>
        <v/>
      </c>
    </row>
    <row r="781" spans="1:10" s="290" customFormat="1" ht="18.75">
      <c r="A781" s="349" t="s">
        <v>21601</v>
      </c>
      <c r="B781" s="349" t="s">
        <v>19960</v>
      </c>
      <c r="C781" s="349"/>
      <c r="D781" s="349" t="s">
        <v>21602</v>
      </c>
      <c r="E781" s="349"/>
      <c r="F781" s="349"/>
      <c r="G781" s="349" t="s">
        <v>19954</v>
      </c>
      <c r="H781" s="350"/>
      <c r="I781" s="349"/>
      <c r="J781" s="349" t="str">
        <f t="shared" si="12"/>
        <v/>
      </c>
    </row>
    <row r="782" spans="1:10" s="290" customFormat="1" ht="18.75">
      <c r="A782" s="349"/>
      <c r="B782" s="349"/>
      <c r="C782" s="349"/>
      <c r="D782" s="349" t="s">
        <v>21603</v>
      </c>
      <c r="E782" s="349"/>
      <c r="F782" s="349"/>
      <c r="G782" s="349"/>
      <c r="H782" s="350"/>
      <c r="I782" s="349"/>
      <c r="J782" s="349" t="str">
        <f t="shared" si="12"/>
        <v/>
      </c>
    </row>
    <row r="783" spans="1:10" s="290" customFormat="1" ht="18.75">
      <c r="A783" s="349"/>
      <c r="B783" s="349"/>
      <c r="C783" s="349"/>
      <c r="D783" s="349" t="s">
        <v>21604</v>
      </c>
      <c r="E783" s="349"/>
      <c r="F783" s="349"/>
      <c r="G783" s="349"/>
      <c r="H783" s="350"/>
      <c r="I783" s="349"/>
      <c r="J783" s="349" t="str">
        <f t="shared" si="12"/>
        <v/>
      </c>
    </row>
    <row r="784" spans="1:10" s="290" customFormat="1" ht="18.75">
      <c r="A784" s="349"/>
      <c r="B784" s="349"/>
      <c r="C784" s="349"/>
      <c r="D784" s="349" t="s">
        <v>21605</v>
      </c>
      <c r="E784" s="349"/>
      <c r="F784" s="349"/>
      <c r="G784" s="349"/>
      <c r="H784" s="350"/>
      <c r="I784" s="349"/>
      <c r="J784" s="349" t="str">
        <f t="shared" si="12"/>
        <v/>
      </c>
    </row>
    <row r="785" spans="1:10" s="290" customFormat="1" ht="18.75">
      <c r="A785" s="349"/>
      <c r="B785" s="349"/>
      <c r="C785" s="349"/>
      <c r="D785" s="349" t="s">
        <v>21606</v>
      </c>
      <c r="E785" s="349"/>
      <c r="F785" s="349"/>
      <c r="G785" s="349"/>
      <c r="H785" s="350"/>
      <c r="I785" s="349"/>
      <c r="J785" s="349" t="str">
        <f t="shared" si="12"/>
        <v/>
      </c>
    </row>
    <row r="786" spans="1:10" s="290" customFormat="1" ht="18.75">
      <c r="A786" s="349"/>
      <c r="B786" s="349"/>
      <c r="C786" s="349"/>
      <c r="D786" s="349" t="s">
        <v>21607</v>
      </c>
      <c r="E786" s="349"/>
      <c r="F786" s="349"/>
      <c r="G786" s="349"/>
      <c r="H786" s="350"/>
      <c r="I786" s="349"/>
      <c r="J786" s="349" t="str">
        <f t="shared" si="12"/>
        <v/>
      </c>
    </row>
    <row r="787" spans="1:10" s="290" customFormat="1" ht="18.75">
      <c r="A787" s="349"/>
      <c r="B787" s="349"/>
      <c r="C787" s="349"/>
      <c r="D787" s="349" t="s">
        <v>21608</v>
      </c>
      <c r="E787" s="349"/>
      <c r="F787" s="349"/>
      <c r="G787" s="349"/>
      <c r="H787" s="350"/>
      <c r="I787" s="349"/>
      <c r="J787" s="349" t="str">
        <f t="shared" si="12"/>
        <v/>
      </c>
    </row>
    <row r="788" spans="1:10" s="290" customFormat="1" ht="18.75">
      <c r="A788" s="349" t="s">
        <v>21609</v>
      </c>
      <c r="B788" s="349" t="s">
        <v>21610</v>
      </c>
      <c r="C788" s="349" t="s">
        <v>20262</v>
      </c>
      <c r="D788" s="349" t="s">
        <v>21611</v>
      </c>
      <c r="E788" s="349"/>
      <c r="F788" s="349"/>
      <c r="G788" s="349" t="s">
        <v>19954</v>
      </c>
      <c r="H788" s="350"/>
      <c r="I788" s="349"/>
      <c r="J788" s="349" t="str">
        <f t="shared" si="12"/>
        <v/>
      </c>
    </row>
    <row r="789" spans="1:10" s="290" customFormat="1" ht="18.75">
      <c r="A789" s="349"/>
      <c r="B789" s="349"/>
      <c r="C789" s="349"/>
      <c r="D789" s="349" t="s">
        <v>21612</v>
      </c>
      <c r="E789" s="349"/>
      <c r="F789" s="349"/>
      <c r="G789" s="349"/>
      <c r="H789" s="350"/>
      <c r="I789" s="349"/>
      <c r="J789" s="349" t="str">
        <f t="shared" si="12"/>
        <v/>
      </c>
    </row>
    <row r="790" spans="1:10" s="290" customFormat="1" ht="18.75">
      <c r="A790" s="349"/>
      <c r="B790" s="349"/>
      <c r="C790" s="349"/>
      <c r="D790" s="349" t="s">
        <v>21613</v>
      </c>
      <c r="E790" s="349"/>
      <c r="F790" s="349"/>
      <c r="G790" s="349"/>
      <c r="H790" s="350"/>
      <c r="I790" s="349"/>
      <c r="J790" s="349" t="str">
        <f t="shared" si="12"/>
        <v/>
      </c>
    </row>
    <row r="791" spans="1:10" s="290" customFormat="1" ht="18.75">
      <c r="A791" s="349"/>
      <c r="B791" s="349"/>
      <c r="C791" s="349"/>
      <c r="D791" s="349" t="s">
        <v>21614</v>
      </c>
      <c r="E791" s="349"/>
      <c r="F791" s="349"/>
      <c r="G791" s="349"/>
      <c r="H791" s="350"/>
      <c r="I791" s="349"/>
      <c r="J791" s="349" t="str">
        <f t="shared" si="12"/>
        <v/>
      </c>
    </row>
    <row r="792" spans="1:10" s="290" customFormat="1" ht="18.75">
      <c r="A792" s="349"/>
      <c r="B792" s="349"/>
      <c r="C792" s="349"/>
      <c r="D792" s="349" t="s">
        <v>21615</v>
      </c>
      <c r="E792" s="349"/>
      <c r="F792" s="349"/>
      <c r="G792" s="349"/>
      <c r="H792" s="350"/>
      <c r="I792" s="349"/>
      <c r="J792" s="349" t="str">
        <f t="shared" si="12"/>
        <v/>
      </c>
    </row>
    <row r="793" spans="1:10" s="290" customFormat="1" ht="18.75">
      <c r="A793" s="349"/>
      <c r="B793" s="349"/>
      <c r="C793" s="349"/>
      <c r="D793" s="349" t="s">
        <v>21616</v>
      </c>
      <c r="E793" s="349"/>
      <c r="F793" s="349"/>
      <c r="G793" s="349"/>
      <c r="H793" s="350"/>
      <c r="I793" s="349"/>
      <c r="J793" s="349" t="str">
        <f t="shared" si="12"/>
        <v/>
      </c>
    </row>
    <row r="794" spans="1:10" s="290" customFormat="1" ht="18.75">
      <c r="A794" s="349"/>
      <c r="B794" s="349"/>
      <c r="C794" s="349"/>
      <c r="D794" s="349" t="s">
        <v>21617</v>
      </c>
      <c r="E794" s="349"/>
      <c r="F794" s="349"/>
      <c r="G794" s="349"/>
      <c r="H794" s="350"/>
      <c r="I794" s="349"/>
      <c r="J794" s="349" t="str">
        <f t="shared" si="12"/>
        <v/>
      </c>
    </row>
    <row r="795" spans="1:10" s="290" customFormat="1" ht="18.75">
      <c r="A795" s="357"/>
      <c r="B795" s="357"/>
      <c r="C795" s="357"/>
      <c r="D795" s="357" t="s">
        <v>21618</v>
      </c>
      <c r="E795" s="357"/>
      <c r="F795" s="357"/>
      <c r="G795" s="357"/>
      <c r="H795" s="350"/>
      <c r="I795" s="349"/>
      <c r="J795" s="349" t="str">
        <f t="shared" si="12"/>
        <v/>
      </c>
    </row>
    <row r="796" spans="1:10" s="290" customFormat="1" ht="18.75">
      <c r="A796" s="349"/>
      <c r="B796" s="349"/>
      <c r="C796" s="349"/>
      <c r="D796" s="349" t="s">
        <v>21618</v>
      </c>
      <c r="E796" s="349"/>
      <c r="F796" s="349"/>
      <c r="G796" s="349"/>
      <c r="H796" s="350"/>
      <c r="I796" s="349"/>
      <c r="J796" s="349" t="str">
        <f t="shared" si="12"/>
        <v>OK</v>
      </c>
    </row>
    <row r="797" spans="1:10" s="290" customFormat="1" ht="18.75">
      <c r="A797" s="349"/>
      <c r="B797" s="349"/>
      <c r="C797" s="349"/>
      <c r="D797" s="349" t="s">
        <v>21618</v>
      </c>
      <c r="E797" s="349"/>
      <c r="F797" s="349"/>
      <c r="G797" s="349"/>
      <c r="H797" s="350"/>
      <c r="I797" s="349"/>
      <c r="J797" s="349" t="str">
        <f t="shared" si="12"/>
        <v>OK</v>
      </c>
    </row>
    <row r="798" spans="1:10" s="290" customFormat="1" ht="18.75">
      <c r="B798" s="290" t="s">
        <v>21619</v>
      </c>
      <c r="D798" s="290" t="s">
        <v>21620</v>
      </c>
      <c r="J798" s="349" t="str">
        <f t="shared" si="12"/>
        <v/>
      </c>
    </row>
    <row r="799" spans="1:10" s="290" customFormat="1" ht="18.75">
      <c r="A799" s="349"/>
      <c r="B799" s="349"/>
      <c r="C799" s="349"/>
      <c r="D799" s="349" t="s">
        <v>21621</v>
      </c>
      <c r="E799" s="349"/>
      <c r="F799" s="349"/>
      <c r="G799" s="349"/>
      <c r="H799" s="350"/>
      <c r="I799" s="349"/>
      <c r="J799" s="349" t="str">
        <f t="shared" si="12"/>
        <v/>
      </c>
    </row>
    <row r="800" spans="1:10" s="290" customFormat="1" ht="18.75">
      <c r="A800" s="357"/>
      <c r="B800" s="357"/>
      <c r="C800" s="357"/>
      <c r="D800" s="357" t="s">
        <v>21622</v>
      </c>
      <c r="E800" s="357"/>
      <c r="F800" s="357"/>
      <c r="G800" s="357"/>
      <c r="H800" s="350"/>
      <c r="I800" s="349"/>
      <c r="J800" s="349" t="str">
        <f t="shared" si="12"/>
        <v/>
      </c>
    </row>
    <row r="801" spans="1:10" s="290" customFormat="1" ht="18.75">
      <c r="A801" s="349"/>
      <c r="B801" s="349"/>
      <c r="C801" s="349"/>
      <c r="D801" s="349" t="s">
        <v>21622</v>
      </c>
      <c r="E801" s="349"/>
      <c r="F801" s="349"/>
      <c r="G801" s="349"/>
      <c r="H801" s="350"/>
      <c r="I801" s="349"/>
      <c r="J801" s="349" t="str">
        <f t="shared" si="12"/>
        <v>OK</v>
      </c>
    </row>
    <row r="802" spans="1:10" s="290" customFormat="1" ht="18.75">
      <c r="A802" s="349"/>
      <c r="B802" s="349"/>
      <c r="C802" s="349"/>
      <c r="D802" s="349" t="s">
        <v>21622</v>
      </c>
      <c r="E802" s="349"/>
      <c r="F802" s="349"/>
      <c r="G802" s="349"/>
      <c r="H802" s="350"/>
      <c r="I802" s="349"/>
      <c r="J802" s="349" t="str">
        <f t="shared" si="12"/>
        <v>OK</v>
      </c>
    </row>
    <row r="803" spans="1:10" s="290" customFormat="1" ht="18.75">
      <c r="B803" s="290" t="s">
        <v>21623</v>
      </c>
      <c r="D803" s="290" t="s">
        <v>21624</v>
      </c>
      <c r="J803" s="349" t="str">
        <f t="shared" si="12"/>
        <v/>
      </c>
    </row>
    <row r="804" spans="1:10" s="290" customFormat="1" ht="18.75">
      <c r="A804" s="364" t="s">
        <v>21625</v>
      </c>
      <c r="B804" s="351" t="s">
        <v>21626</v>
      </c>
      <c r="C804" s="351"/>
      <c r="D804" s="349" t="s">
        <v>21627</v>
      </c>
      <c r="E804" s="354"/>
      <c r="F804" s="351" t="s">
        <v>21628</v>
      </c>
      <c r="G804" s="353" t="s">
        <v>20316</v>
      </c>
      <c r="H804" s="350"/>
      <c r="I804" s="349"/>
      <c r="J804" s="349" t="str">
        <f t="shared" si="12"/>
        <v/>
      </c>
    </row>
    <row r="805" spans="1:10" s="290" customFormat="1" ht="18.75">
      <c r="A805" s="349"/>
      <c r="B805" s="349"/>
      <c r="C805" s="349"/>
      <c r="D805" s="349" t="s">
        <v>21629</v>
      </c>
      <c r="E805" s="349"/>
      <c r="F805" s="349"/>
      <c r="G805" s="349"/>
      <c r="H805" s="350"/>
      <c r="I805" s="349"/>
      <c r="J805" s="349" t="str">
        <f t="shared" si="12"/>
        <v/>
      </c>
    </row>
    <row r="806" spans="1:10" s="290" customFormat="1" ht="18.75">
      <c r="B806" s="290" t="s">
        <v>21630</v>
      </c>
      <c r="D806" s="290" t="s">
        <v>21631</v>
      </c>
      <c r="J806" s="349" t="str">
        <f t="shared" si="12"/>
        <v/>
      </c>
    </row>
    <row r="807" spans="1:10" s="290" customFormat="1" ht="18.75">
      <c r="A807" s="349" t="s">
        <v>21632</v>
      </c>
      <c r="B807" s="349" t="s">
        <v>21633</v>
      </c>
      <c r="C807" s="349"/>
      <c r="D807" s="349" t="s">
        <v>21634</v>
      </c>
      <c r="E807" s="349"/>
      <c r="F807" s="349"/>
      <c r="G807" s="349" t="s">
        <v>19954</v>
      </c>
      <c r="H807" s="350"/>
      <c r="I807" s="349"/>
      <c r="J807" s="349" t="str">
        <f t="shared" si="12"/>
        <v/>
      </c>
    </row>
    <row r="808" spans="1:10" s="290" customFormat="1" ht="18.75">
      <c r="A808" s="349"/>
      <c r="B808" s="349"/>
      <c r="C808" s="349"/>
      <c r="D808" s="349" t="s">
        <v>21635</v>
      </c>
      <c r="E808" s="349"/>
      <c r="F808" s="349"/>
      <c r="G808" s="349"/>
      <c r="H808" s="350"/>
      <c r="I808" s="349"/>
      <c r="J808" s="349" t="str">
        <f t="shared" si="12"/>
        <v/>
      </c>
    </row>
    <row r="809" spans="1:10" s="290" customFormat="1" ht="18.75">
      <c r="A809" s="349"/>
      <c r="B809" s="349"/>
      <c r="C809" s="349"/>
      <c r="D809" s="349" t="s">
        <v>21636</v>
      </c>
      <c r="E809" s="349"/>
      <c r="F809" s="349"/>
      <c r="G809" s="349"/>
      <c r="H809" s="350"/>
      <c r="I809" s="349"/>
      <c r="J809" s="349" t="str">
        <f t="shared" si="12"/>
        <v/>
      </c>
    </row>
    <row r="810" spans="1:10" s="290" customFormat="1" ht="18.75">
      <c r="A810" s="349"/>
      <c r="B810" s="349"/>
      <c r="C810" s="349"/>
      <c r="D810" s="349" t="s">
        <v>21637</v>
      </c>
      <c r="E810" s="349"/>
      <c r="F810" s="349"/>
      <c r="G810" s="349"/>
      <c r="H810" s="350"/>
      <c r="I810" s="349"/>
      <c r="J810" s="349" t="str">
        <f t="shared" si="12"/>
        <v/>
      </c>
    </row>
    <row r="811" spans="1:10" s="290" customFormat="1" ht="18.75">
      <c r="A811" s="349"/>
      <c r="B811" s="349"/>
      <c r="C811" s="349"/>
      <c r="D811" s="349" t="s">
        <v>21638</v>
      </c>
      <c r="E811" s="349"/>
      <c r="F811" s="349"/>
      <c r="G811" s="349"/>
      <c r="H811" s="350"/>
      <c r="I811" s="349"/>
      <c r="J811" s="349" t="str">
        <f t="shared" si="12"/>
        <v/>
      </c>
    </row>
    <row r="812" spans="1:10" s="290" customFormat="1" ht="18.75">
      <c r="A812" s="349"/>
      <c r="B812" s="349"/>
      <c r="C812" s="349"/>
      <c r="D812" s="349" t="s">
        <v>21639</v>
      </c>
      <c r="E812" s="349"/>
      <c r="F812" s="349"/>
      <c r="G812" s="349"/>
      <c r="H812" s="350"/>
      <c r="I812" s="349"/>
      <c r="J812" s="349" t="str">
        <f t="shared" si="12"/>
        <v/>
      </c>
    </row>
    <row r="813" spans="1:10" s="290" customFormat="1" ht="18.75">
      <c r="A813" s="349"/>
      <c r="B813" s="349"/>
      <c r="C813" s="349"/>
      <c r="D813" s="349" t="s">
        <v>21640</v>
      </c>
      <c r="E813" s="349"/>
      <c r="F813" s="349"/>
      <c r="G813" s="349"/>
      <c r="H813" s="350"/>
      <c r="I813" s="349"/>
      <c r="J813" s="349" t="str">
        <f t="shared" si="12"/>
        <v/>
      </c>
    </row>
    <row r="814" spans="1:10" s="290" customFormat="1" ht="18.75">
      <c r="A814" s="349"/>
      <c r="B814" s="349"/>
      <c r="C814" s="349"/>
      <c r="D814" s="349" t="s">
        <v>21641</v>
      </c>
      <c r="E814" s="349"/>
      <c r="F814" s="349"/>
      <c r="G814" s="349"/>
      <c r="H814" s="350"/>
      <c r="I814" s="349"/>
      <c r="J814" s="349" t="str">
        <f t="shared" si="12"/>
        <v/>
      </c>
    </row>
    <row r="815" spans="1:10" s="290" customFormat="1" ht="18.75">
      <c r="A815" s="349" t="s">
        <v>21642</v>
      </c>
      <c r="B815" s="349" t="s">
        <v>21643</v>
      </c>
      <c r="C815" s="349" t="s">
        <v>21644</v>
      </c>
      <c r="D815" s="349" t="s">
        <v>21645</v>
      </c>
      <c r="E815" s="349"/>
      <c r="F815" s="349"/>
      <c r="G815" s="349" t="s">
        <v>19954</v>
      </c>
      <c r="H815" s="350"/>
      <c r="I815" s="349"/>
      <c r="J815" s="349" t="str">
        <f t="shared" si="12"/>
        <v/>
      </c>
    </row>
    <row r="816" spans="1:10" s="290" customFormat="1" ht="18.75">
      <c r="A816" s="349"/>
      <c r="B816" s="349"/>
      <c r="C816" s="349"/>
      <c r="D816" s="349" t="s">
        <v>21646</v>
      </c>
      <c r="E816" s="349"/>
      <c r="F816" s="349"/>
      <c r="G816" s="349"/>
      <c r="H816" s="350"/>
      <c r="I816" s="349"/>
      <c r="J816" s="349" t="str">
        <f t="shared" si="12"/>
        <v/>
      </c>
    </row>
    <row r="817" spans="1:10" s="290" customFormat="1" ht="18.75">
      <c r="A817" s="349"/>
      <c r="B817" s="349"/>
      <c r="C817" s="349"/>
      <c r="D817" s="349" t="s">
        <v>21647</v>
      </c>
      <c r="E817" s="349"/>
      <c r="F817" s="349"/>
      <c r="G817" s="349"/>
      <c r="H817" s="350"/>
      <c r="I817" s="349"/>
      <c r="J817" s="349" t="str">
        <f t="shared" si="12"/>
        <v/>
      </c>
    </row>
    <row r="818" spans="1:10" s="290" customFormat="1" ht="18.75">
      <c r="A818" s="349"/>
      <c r="B818" s="349"/>
      <c r="C818" s="349"/>
      <c r="D818" s="349" t="s">
        <v>21648</v>
      </c>
      <c r="E818" s="349"/>
      <c r="F818" s="349"/>
      <c r="G818" s="349"/>
      <c r="H818" s="350"/>
      <c r="I818" s="349"/>
      <c r="J818" s="349" t="str">
        <f t="shared" si="12"/>
        <v/>
      </c>
    </row>
    <row r="819" spans="1:10" s="290" customFormat="1" ht="18.75">
      <c r="A819" s="349"/>
      <c r="B819" s="349"/>
      <c r="C819" s="349"/>
      <c r="D819" s="349" t="s">
        <v>21649</v>
      </c>
      <c r="E819" s="349"/>
      <c r="F819" s="349"/>
      <c r="G819" s="349"/>
      <c r="H819" s="350"/>
      <c r="I819" s="349"/>
      <c r="J819" s="349" t="str">
        <f t="shared" si="12"/>
        <v/>
      </c>
    </row>
    <row r="820" spans="1:10" s="290" customFormat="1" ht="18.75">
      <c r="A820" s="351" t="s">
        <v>21429</v>
      </c>
      <c r="B820" s="351" t="s">
        <v>21650</v>
      </c>
      <c r="C820" s="351"/>
      <c r="D820" s="349" t="s">
        <v>21651</v>
      </c>
      <c r="E820" s="354"/>
      <c r="F820" s="351" t="s">
        <v>21652</v>
      </c>
      <c r="G820" s="353" t="s">
        <v>20316</v>
      </c>
      <c r="H820" s="350" t="s">
        <v>20330</v>
      </c>
      <c r="I820" s="349"/>
      <c r="J820" s="349" t="str">
        <f t="shared" si="12"/>
        <v/>
      </c>
    </row>
    <row r="821" spans="1:10" s="290" customFormat="1" ht="18.75">
      <c r="A821" s="349"/>
      <c r="B821" s="349"/>
      <c r="C821" s="349"/>
      <c r="D821" s="349" t="s">
        <v>21653</v>
      </c>
      <c r="E821" s="349"/>
      <c r="F821" s="349"/>
      <c r="G821" s="349"/>
      <c r="H821" s="350"/>
      <c r="I821" s="349"/>
      <c r="J821" s="349" t="str">
        <f t="shared" si="12"/>
        <v/>
      </c>
    </row>
    <row r="822" spans="1:10" s="290" customFormat="1" ht="18.75">
      <c r="A822" s="349"/>
      <c r="B822" s="349"/>
      <c r="C822" s="349"/>
      <c r="D822" s="349" t="s">
        <v>21654</v>
      </c>
      <c r="E822" s="349"/>
      <c r="F822" s="349"/>
      <c r="G822" s="349"/>
      <c r="H822" s="350"/>
      <c r="I822" s="349"/>
      <c r="J822" s="349" t="str">
        <f t="shared" si="12"/>
        <v/>
      </c>
    </row>
    <row r="823" spans="1:10" s="290" customFormat="1" ht="18.75">
      <c r="B823" s="290" t="s">
        <v>21655</v>
      </c>
      <c r="D823" s="290" t="s">
        <v>21656</v>
      </c>
      <c r="J823" s="349" t="str">
        <f t="shared" si="12"/>
        <v/>
      </c>
    </row>
    <row r="824" spans="1:10" s="290" customFormat="1" ht="18.75">
      <c r="A824" s="359" t="s">
        <v>21657</v>
      </c>
      <c r="B824" s="359" t="s">
        <v>21658</v>
      </c>
      <c r="C824" s="359"/>
      <c r="D824" s="349" t="s">
        <v>21659</v>
      </c>
      <c r="E824" s="363"/>
      <c r="F824" s="359" t="s">
        <v>21660</v>
      </c>
      <c r="G824" s="353" t="s">
        <v>20316</v>
      </c>
      <c r="H824" s="350" t="s">
        <v>20330</v>
      </c>
      <c r="I824" s="349"/>
      <c r="J824" s="349" t="str">
        <f t="shared" si="12"/>
        <v/>
      </c>
    </row>
    <row r="825" spans="1:10" ht="18.75">
      <c r="A825" s="290"/>
      <c r="B825" s="290" t="s">
        <v>21661</v>
      </c>
      <c r="C825" s="290"/>
      <c r="D825" s="290" t="s">
        <v>21662</v>
      </c>
      <c r="E825" s="290"/>
      <c r="F825" s="290"/>
      <c r="G825" s="290"/>
      <c r="H825" s="290"/>
      <c r="I825" s="290"/>
      <c r="J825" s="349" t="str">
        <f t="shared" si="12"/>
        <v/>
      </c>
    </row>
    <row r="826" spans="1:10">
      <c r="D826" s="349" t="s">
        <v>21663</v>
      </c>
      <c r="J826" s="349" t="str">
        <f t="shared" si="12"/>
        <v/>
      </c>
    </row>
    <row r="827" spans="1:10">
      <c r="D827" s="349" t="s">
        <v>21664</v>
      </c>
      <c r="J827" s="349" t="str">
        <f t="shared" si="12"/>
        <v/>
      </c>
    </row>
    <row r="828" spans="1:10">
      <c r="D828" s="349" t="s">
        <v>21665</v>
      </c>
      <c r="J828" s="349" t="str">
        <f t="shared" si="12"/>
        <v/>
      </c>
    </row>
    <row r="829" spans="1:10" ht="18.75">
      <c r="A829" s="290"/>
      <c r="B829" s="290" t="s">
        <v>21666</v>
      </c>
      <c r="C829" s="290"/>
      <c r="D829" s="290" t="s">
        <v>21667</v>
      </c>
      <c r="E829" s="290"/>
      <c r="F829" s="290"/>
      <c r="G829" s="290"/>
      <c r="H829" s="290"/>
      <c r="I829" s="290"/>
      <c r="J829" s="349" t="str">
        <f t="shared" si="12"/>
        <v/>
      </c>
    </row>
    <row r="830" spans="1:10">
      <c r="D830" s="349" t="s">
        <v>21668</v>
      </c>
      <c r="J830" s="349" t="str">
        <f t="shared" si="12"/>
        <v/>
      </c>
    </row>
    <row r="831" spans="1:10">
      <c r="A831" s="349" t="s">
        <v>21669</v>
      </c>
      <c r="B831" s="349" t="s">
        <v>21670</v>
      </c>
      <c r="C831" s="349" t="s">
        <v>21671</v>
      </c>
      <c r="D831" s="349" t="s">
        <v>21672</v>
      </c>
      <c r="G831" s="349" t="s">
        <v>19954</v>
      </c>
      <c r="J831" s="349" t="str">
        <f t="shared" si="12"/>
        <v/>
      </c>
    </row>
    <row r="832" spans="1:10">
      <c r="A832" s="351" t="s">
        <v>21673</v>
      </c>
      <c r="B832" s="351" t="s">
        <v>21674</v>
      </c>
      <c r="C832" s="351"/>
      <c r="D832" s="349" t="s">
        <v>21675</v>
      </c>
      <c r="E832" s="354"/>
      <c r="F832" s="351"/>
      <c r="G832" s="353" t="s">
        <v>20316</v>
      </c>
      <c r="J832" s="349" t="str">
        <f t="shared" si="12"/>
        <v/>
      </c>
    </row>
    <row r="833" spans="1:10">
      <c r="A833" s="357"/>
      <c r="B833" s="357"/>
      <c r="C833" s="357"/>
      <c r="D833" s="357" t="s">
        <v>21676</v>
      </c>
      <c r="E833" s="357"/>
      <c r="F833" s="357"/>
      <c r="G833" s="357"/>
      <c r="J833" s="349" t="str">
        <f t="shared" si="12"/>
        <v/>
      </c>
    </row>
    <row r="834" spans="1:10">
      <c r="D834" s="349" t="s">
        <v>21676</v>
      </c>
      <c r="J834" s="349" t="str">
        <f t="shared" si="12"/>
        <v>OK</v>
      </c>
    </row>
    <row r="835" spans="1:10">
      <c r="D835" s="349" t="s">
        <v>21676</v>
      </c>
      <c r="J835" s="349" t="str">
        <f t="shared" si="12"/>
        <v>OK</v>
      </c>
    </row>
    <row r="836" spans="1:10">
      <c r="D836" s="349" t="s">
        <v>21677</v>
      </c>
      <c r="J836" s="349" t="str">
        <f t="shared" ref="J836:J899" si="13">IF(D835=D836,"OK","")</f>
        <v/>
      </c>
    </row>
    <row r="837" spans="1:10">
      <c r="D837" s="349" t="s">
        <v>21678</v>
      </c>
      <c r="J837" s="349" t="str">
        <f t="shared" si="13"/>
        <v/>
      </c>
    </row>
    <row r="838" spans="1:10">
      <c r="A838" s="349" t="s">
        <v>21679</v>
      </c>
      <c r="B838" s="349" t="s">
        <v>21680</v>
      </c>
      <c r="C838" s="349" t="s">
        <v>21681</v>
      </c>
      <c r="D838" s="349" t="s">
        <v>21682</v>
      </c>
      <c r="G838" s="349" t="s">
        <v>19954</v>
      </c>
      <c r="J838" s="349" t="str">
        <f t="shared" si="13"/>
        <v/>
      </c>
    </row>
    <row r="839" spans="1:10">
      <c r="A839" s="351" t="s">
        <v>21683</v>
      </c>
      <c r="B839" s="352"/>
      <c r="C839" s="352"/>
      <c r="D839" s="351" t="s">
        <v>21684</v>
      </c>
      <c r="E839" s="351"/>
      <c r="F839" s="352"/>
      <c r="G839" s="353" t="s">
        <v>20316</v>
      </c>
      <c r="J839" s="349" t="str">
        <f t="shared" si="13"/>
        <v/>
      </c>
    </row>
    <row r="840" spans="1:10">
      <c r="D840" s="349" t="s">
        <v>21685</v>
      </c>
      <c r="J840" s="349" t="str">
        <f t="shared" si="13"/>
        <v/>
      </c>
    </row>
    <row r="841" spans="1:10">
      <c r="D841" s="349" t="s">
        <v>21686</v>
      </c>
      <c r="J841" s="349" t="str">
        <f t="shared" si="13"/>
        <v/>
      </c>
    </row>
    <row r="842" spans="1:10">
      <c r="D842" s="349" t="s">
        <v>21687</v>
      </c>
      <c r="J842" s="349" t="str">
        <f t="shared" si="13"/>
        <v/>
      </c>
    </row>
    <row r="843" spans="1:10" ht="18.75">
      <c r="A843" s="290"/>
      <c r="B843" s="290" t="s">
        <v>21688</v>
      </c>
      <c r="C843" s="290"/>
      <c r="D843" s="290" t="s">
        <v>21689</v>
      </c>
      <c r="E843" s="290"/>
      <c r="F843" s="290"/>
      <c r="G843" s="290"/>
      <c r="H843" s="290"/>
      <c r="I843" s="290"/>
      <c r="J843" s="349" t="str">
        <f t="shared" si="13"/>
        <v/>
      </c>
    </row>
    <row r="844" spans="1:10">
      <c r="A844" s="349" t="s">
        <v>20815</v>
      </c>
      <c r="B844" s="349" t="s">
        <v>21690</v>
      </c>
      <c r="C844" s="349" t="s">
        <v>20262</v>
      </c>
      <c r="D844" s="349" t="s">
        <v>21691</v>
      </c>
      <c r="G844" s="349" t="s">
        <v>19954</v>
      </c>
      <c r="J844" s="349" t="str">
        <f t="shared" si="13"/>
        <v/>
      </c>
    </row>
    <row r="845" spans="1:10">
      <c r="D845" s="349" t="s">
        <v>21692</v>
      </c>
      <c r="J845" s="349" t="str">
        <f t="shared" si="13"/>
        <v/>
      </c>
    </row>
    <row r="846" spans="1:10">
      <c r="D846" s="349" t="s">
        <v>21693</v>
      </c>
      <c r="J846" s="349" t="str">
        <f t="shared" si="13"/>
        <v/>
      </c>
    </row>
    <row r="847" spans="1:10">
      <c r="D847" s="349" t="s">
        <v>21694</v>
      </c>
      <c r="J847" s="349" t="str">
        <f t="shared" si="13"/>
        <v/>
      </c>
    </row>
    <row r="848" spans="1:10">
      <c r="D848" s="349" t="s">
        <v>21695</v>
      </c>
      <c r="J848" s="349" t="str">
        <f t="shared" si="13"/>
        <v/>
      </c>
    </row>
    <row r="849" spans="1:10">
      <c r="A849" s="349" t="s">
        <v>21696</v>
      </c>
      <c r="B849" s="349" t="s">
        <v>21697</v>
      </c>
      <c r="C849" s="349" t="s">
        <v>20057</v>
      </c>
      <c r="D849" s="349" t="s">
        <v>21698</v>
      </c>
      <c r="G849" s="349" t="s">
        <v>19954</v>
      </c>
      <c r="J849" s="349" t="str">
        <f t="shared" si="13"/>
        <v/>
      </c>
    </row>
    <row r="850" spans="1:10">
      <c r="D850" s="349" t="s">
        <v>21699</v>
      </c>
      <c r="J850" s="349" t="str">
        <f t="shared" si="13"/>
        <v/>
      </c>
    </row>
    <row r="851" spans="1:10">
      <c r="D851" s="349" t="s">
        <v>21700</v>
      </c>
      <c r="J851" s="349" t="str">
        <f t="shared" si="13"/>
        <v/>
      </c>
    </row>
    <row r="852" spans="1:10">
      <c r="D852" s="349" t="s">
        <v>21701</v>
      </c>
      <c r="J852" s="349" t="str">
        <f t="shared" si="13"/>
        <v/>
      </c>
    </row>
    <row r="853" spans="1:10" ht="18.75">
      <c r="A853" s="290"/>
      <c r="B853" s="290" t="s">
        <v>21702</v>
      </c>
      <c r="C853" s="290"/>
      <c r="D853" s="290" t="s">
        <v>21703</v>
      </c>
      <c r="E853" s="290"/>
      <c r="F853" s="290"/>
      <c r="G853" s="290"/>
      <c r="H853" s="290"/>
      <c r="I853" s="290"/>
      <c r="J853" s="349" t="str">
        <f t="shared" si="13"/>
        <v/>
      </c>
    </row>
    <row r="854" spans="1:10">
      <c r="A854" s="349" t="s">
        <v>21704</v>
      </c>
      <c r="B854" s="349" t="s">
        <v>21705</v>
      </c>
      <c r="D854" s="349" t="s">
        <v>21706</v>
      </c>
      <c r="G854" s="349" t="s">
        <v>19954</v>
      </c>
      <c r="J854" s="349" t="str">
        <f t="shared" si="13"/>
        <v/>
      </c>
    </row>
    <row r="855" spans="1:10">
      <c r="A855" s="349" t="s">
        <v>21471</v>
      </c>
      <c r="B855" s="349" t="s">
        <v>21707</v>
      </c>
      <c r="C855" s="349" t="s">
        <v>19957</v>
      </c>
      <c r="D855" s="349" t="s">
        <v>21708</v>
      </c>
      <c r="G855" s="349" t="s">
        <v>19954</v>
      </c>
      <c r="J855" s="349" t="str">
        <f t="shared" si="13"/>
        <v/>
      </c>
    </row>
    <row r="856" spans="1:10">
      <c r="D856" s="349" t="s">
        <v>21709</v>
      </c>
      <c r="J856" s="349" t="str">
        <f t="shared" si="13"/>
        <v/>
      </c>
    </row>
    <row r="857" spans="1:10">
      <c r="A857" s="349" t="s">
        <v>21710</v>
      </c>
      <c r="B857" s="349" t="s">
        <v>21711</v>
      </c>
      <c r="C857" s="349" t="s">
        <v>20034</v>
      </c>
      <c r="D857" s="349" t="s">
        <v>21712</v>
      </c>
      <c r="G857" s="349" t="s">
        <v>19954</v>
      </c>
      <c r="J857" s="349" t="str">
        <f t="shared" si="13"/>
        <v/>
      </c>
    </row>
    <row r="858" spans="1:10">
      <c r="D858" s="349" t="s">
        <v>21713</v>
      </c>
      <c r="J858" s="349" t="str">
        <f t="shared" si="13"/>
        <v/>
      </c>
    </row>
    <row r="859" spans="1:10">
      <c r="D859" s="349" t="s">
        <v>21714</v>
      </c>
      <c r="J859" s="349" t="str">
        <f t="shared" si="13"/>
        <v/>
      </c>
    </row>
    <row r="860" spans="1:10">
      <c r="D860" s="349" t="s">
        <v>21715</v>
      </c>
      <c r="J860" s="349" t="str">
        <f t="shared" si="13"/>
        <v/>
      </c>
    </row>
    <row r="861" spans="1:10">
      <c r="D861" s="349" t="s">
        <v>21716</v>
      </c>
      <c r="J861" s="349" t="str">
        <f t="shared" si="13"/>
        <v/>
      </c>
    </row>
    <row r="862" spans="1:10">
      <c r="D862" s="349" t="s">
        <v>21717</v>
      </c>
      <c r="J862" s="349" t="str">
        <f t="shared" si="13"/>
        <v/>
      </c>
    </row>
    <row r="863" spans="1:10">
      <c r="A863" s="349" t="s">
        <v>21718</v>
      </c>
      <c r="B863" s="349" t="s">
        <v>21719</v>
      </c>
      <c r="C863" s="349" t="s">
        <v>20262</v>
      </c>
      <c r="D863" s="349" t="s">
        <v>21720</v>
      </c>
      <c r="G863" s="349" t="s">
        <v>19954</v>
      </c>
      <c r="J863" s="349" t="str">
        <f t="shared" si="13"/>
        <v/>
      </c>
    </row>
    <row r="864" spans="1:10">
      <c r="D864" s="349" t="s">
        <v>21721</v>
      </c>
      <c r="J864" s="349" t="str">
        <f t="shared" si="13"/>
        <v/>
      </c>
    </row>
    <row r="865" spans="1:10">
      <c r="D865" s="349" t="s">
        <v>21722</v>
      </c>
      <c r="J865" s="349" t="str">
        <f t="shared" si="13"/>
        <v/>
      </c>
    </row>
    <row r="866" spans="1:10" ht="18.75">
      <c r="A866" s="290"/>
      <c r="B866" s="290" t="s">
        <v>21723</v>
      </c>
      <c r="C866" s="290"/>
      <c r="D866" s="290" t="s">
        <v>21724</v>
      </c>
      <c r="E866" s="290"/>
      <c r="F866" s="290"/>
      <c r="G866" s="290"/>
      <c r="H866" s="290"/>
      <c r="I866" s="290"/>
      <c r="J866" s="349" t="str">
        <f t="shared" si="13"/>
        <v/>
      </c>
    </row>
    <row r="867" spans="1:10" ht="18.75">
      <c r="A867" s="290"/>
      <c r="B867" s="290" t="s">
        <v>21725</v>
      </c>
      <c r="C867" s="290"/>
      <c r="D867" s="290" t="s">
        <v>21726</v>
      </c>
      <c r="E867" s="290"/>
      <c r="F867" s="290"/>
      <c r="G867" s="290"/>
      <c r="H867" s="290"/>
      <c r="I867" s="290"/>
      <c r="J867" s="349" t="str">
        <f t="shared" si="13"/>
        <v/>
      </c>
    </row>
    <row r="868" spans="1:10" ht="18.75">
      <c r="A868" s="290"/>
      <c r="B868" s="290" t="s">
        <v>21727</v>
      </c>
      <c r="C868" s="290"/>
      <c r="D868" s="290" t="s">
        <v>21728</v>
      </c>
      <c r="E868" s="290"/>
      <c r="F868" s="290"/>
      <c r="G868" s="290"/>
      <c r="H868" s="290"/>
      <c r="I868" s="290"/>
      <c r="J868" s="349" t="str">
        <f t="shared" si="13"/>
        <v/>
      </c>
    </row>
    <row r="869" spans="1:10">
      <c r="D869" s="349" t="s">
        <v>21729</v>
      </c>
      <c r="J869" s="349" t="str">
        <f t="shared" si="13"/>
        <v/>
      </c>
    </row>
    <row r="870" spans="1:10">
      <c r="A870" s="349" t="s">
        <v>21730</v>
      </c>
      <c r="B870" s="349" t="s">
        <v>21731</v>
      </c>
      <c r="D870" s="349" t="s">
        <v>21732</v>
      </c>
      <c r="G870" s="349" t="s">
        <v>19954</v>
      </c>
      <c r="J870" s="349" t="str">
        <f t="shared" si="13"/>
        <v/>
      </c>
    </row>
    <row r="871" spans="1:10">
      <c r="A871" s="351" t="s">
        <v>21733</v>
      </c>
      <c r="B871" s="351" t="s">
        <v>21734</v>
      </c>
      <c r="C871" s="351"/>
      <c r="D871" s="349" t="s">
        <v>21735</v>
      </c>
      <c r="E871" s="354"/>
      <c r="F871" s="351" t="s">
        <v>21736</v>
      </c>
      <c r="G871" s="353" t="s">
        <v>20316</v>
      </c>
      <c r="J871" s="349" t="str">
        <f t="shared" si="13"/>
        <v/>
      </c>
    </row>
    <row r="872" spans="1:10" ht="18.75">
      <c r="A872" s="290"/>
      <c r="B872" s="290" t="s">
        <v>21737</v>
      </c>
      <c r="C872" s="290"/>
      <c r="D872" s="290" t="s">
        <v>21738</v>
      </c>
      <c r="E872" s="290"/>
      <c r="F872" s="290"/>
      <c r="G872" s="290"/>
      <c r="H872" s="290"/>
      <c r="I872" s="290"/>
      <c r="J872" s="349" t="str">
        <f t="shared" si="13"/>
        <v/>
      </c>
    </row>
    <row r="873" spans="1:10">
      <c r="A873" s="349" t="s">
        <v>21739</v>
      </c>
      <c r="B873" s="349" t="s">
        <v>21740</v>
      </c>
      <c r="D873" s="349" t="s">
        <v>21741</v>
      </c>
      <c r="G873" s="349" t="s">
        <v>19954</v>
      </c>
      <c r="J873" s="349" t="str">
        <f t="shared" si="13"/>
        <v/>
      </c>
    </row>
    <row r="874" spans="1:10">
      <c r="A874" s="351" t="s">
        <v>21742</v>
      </c>
      <c r="B874" s="351" t="s">
        <v>21743</v>
      </c>
      <c r="C874" s="351"/>
      <c r="D874" s="349" t="s">
        <v>21744</v>
      </c>
      <c r="E874" s="354"/>
      <c r="F874" s="351" t="s">
        <v>21745</v>
      </c>
      <c r="G874" s="353" t="s">
        <v>20316</v>
      </c>
      <c r="J874" s="349" t="str">
        <f t="shared" si="13"/>
        <v/>
      </c>
    </row>
    <row r="875" spans="1:10" ht="18.75">
      <c r="A875" s="290"/>
      <c r="B875" s="290" t="s">
        <v>21746</v>
      </c>
      <c r="C875" s="290"/>
      <c r="D875" s="290" t="s">
        <v>21747</v>
      </c>
      <c r="E875" s="290"/>
      <c r="F875" s="290"/>
      <c r="G875" s="290"/>
      <c r="H875" s="290"/>
      <c r="I875" s="290"/>
      <c r="J875" s="349" t="str">
        <f t="shared" si="13"/>
        <v/>
      </c>
    </row>
    <row r="876" spans="1:10">
      <c r="D876" s="349" t="s">
        <v>21748</v>
      </c>
      <c r="J876" s="349" t="str">
        <f t="shared" si="13"/>
        <v/>
      </c>
    </row>
    <row r="877" spans="1:10">
      <c r="D877" s="349" t="s">
        <v>21749</v>
      </c>
      <c r="J877" s="349" t="str">
        <f t="shared" si="13"/>
        <v/>
      </c>
    </row>
    <row r="878" spans="1:10">
      <c r="D878" s="349" t="s">
        <v>21750</v>
      </c>
      <c r="J878" s="349" t="str">
        <f t="shared" si="13"/>
        <v/>
      </c>
    </row>
    <row r="879" spans="1:10">
      <c r="D879" s="349" t="s">
        <v>21751</v>
      </c>
      <c r="J879" s="349" t="str">
        <f t="shared" si="13"/>
        <v/>
      </c>
    </row>
    <row r="880" spans="1:10">
      <c r="A880" s="349" t="s">
        <v>21752</v>
      </c>
      <c r="B880" s="349" t="s">
        <v>21753</v>
      </c>
      <c r="C880" s="349" t="s">
        <v>21754</v>
      </c>
      <c r="D880" s="349" t="s">
        <v>21755</v>
      </c>
      <c r="G880" s="349" t="s">
        <v>19954</v>
      </c>
      <c r="J880" s="349" t="str">
        <f t="shared" si="13"/>
        <v/>
      </c>
    </row>
    <row r="881" spans="1:10">
      <c r="D881" s="349" t="s">
        <v>21756</v>
      </c>
      <c r="J881" s="349" t="str">
        <f t="shared" si="13"/>
        <v/>
      </c>
    </row>
    <row r="882" spans="1:10">
      <c r="D882" s="349" t="s">
        <v>21757</v>
      </c>
      <c r="J882" s="349" t="str">
        <f t="shared" si="13"/>
        <v/>
      </c>
    </row>
    <row r="883" spans="1:10">
      <c r="A883" s="349" t="s">
        <v>21758</v>
      </c>
      <c r="B883" s="349" t="s">
        <v>21759</v>
      </c>
      <c r="D883" s="349" t="s">
        <v>21760</v>
      </c>
      <c r="G883" s="349" t="s">
        <v>19954</v>
      </c>
      <c r="J883" s="349" t="str">
        <f t="shared" si="13"/>
        <v/>
      </c>
    </row>
    <row r="884" spans="1:10">
      <c r="D884" s="349" t="s">
        <v>21761</v>
      </c>
      <c r="J884" s="349" t="str">
        <f t="shared" si="13"/>
        <v/>
      </c>
    </row>
    <row r="885" spans="1:10">
      <c r="D885" s="349" t="s">
        <v>21762</v>
      </c>
      <c r="J885" s="349" t="str">
        <f t="shared" si="13"/>
        <v/>
      </c>
    </row>
    <row r="886" spans="1:10">
      <c r="D886" s="349" t="s">
        <v>21763</v>
      </c>
      <c r="J886" s="349" t="str">
        <f t="shared" si="13"/>
        <v/>
      </c>
    </row>
    <row r="887" spans="1:10">
      <c r="D887" s="349" t="s">
        <v>21764</v>
      </c>
      <c r="J887" s="349" t="str">
        <f t="shared" si="13"/>
        <v/>
      </c>
    </row>
    <row r="888" spans="1:10">
      <c r="D888" s="349" t="s">
        <v>21765</v>
      </c>
      <c r="J888" s="349" t="str">
        <f t="shared" si="13"/>
        <v/>
      </c>
    </row>
    <row r="889" spans="1:10">
      <c r="D889" s="349" t="s">
        <v>21766</v>
      </c>
      <c r="J889" s="349" t="str">
        <f t="shared" si="13"/>
        <v/>
      </c>
    </row>
    <row r="890" spans="1:10">
      <c r="A890" s="349" t="s">
        <v>20735</v>
      </c>
      <c r="B890" s="349" t="s">
        <v>20736</v>
      </c>
      <c r="D890" s="349" t="s">
        <v>21767</v>
      </c>
      <c r="G890" s="349" t="s">
        <v>19954</v>
      </c>
      <c r="J890" s="349" t="str">
        <f t="shared" si="13"/>
        <v/>
      </c>
    </row>
    <row r="891" spans="1:10">
      <c r="D891" s="349" t="s">
        <v>21768</v>
      </c>
      <c r="J891" s="349" t="str">
        <f t="shared" si="13"/>
        <v/>
      </c>
    </row>
    <row r="892" spans="1:10">
      <c r="A892" s="349" t="s">
        <v>21769</v>
      </c>
      <c r="B892" s="349" t="s">
        <v>21770</v>
      </c>
      <c r="C892" s="349" t="s">
        <v>20262</v>
      </c>
      <c r="D892" s="349" t="s">
        <v>21771</v>
      </c>
      <c r="G892" s="349" t="s">
        <v>19954</v>
      </c>
      <c r="J892" s="349" t="str">
        <f t="shared" si="13"/>
        <v/>
      </c>
    </row>
    <row r="893" spans="1:10">
      <c r="D893" s="349" t="s">
        <v>21772</v>
      </c>
      <c r="J893" s="349" t="str">
        <f t="shared" si="13"/>
        <v/>
      </c>
    </row>
    <row r="894" spans="1:10">
      <c r="A894" s="349" t="s">
        <v>21773</v>
      </c>
      <c r="B894" s="349" t="s">
        <v>21774</v>
      </c>
      <c r="C894" s="349" t="s">
        <v>20034</v>
      </c>
      <c r="D894" s="349" t="s">
        <v>21775</v>
      </c>
      <c r="G894" s="349" t="s">
        <v>19954</v>
      </c>
      <c r="J894" s="349" t="str">
        <f t="shared" si="13"/>
        <v/>
      </c>
    </row>
    <row r="895" spans="1:10">
      <c r="A895" s="349" t="s">
        <v>20451</v>
      </c>
      <c r="B895" s="349" t="s">
        <v>21776</v>
      </c>
      <c r="D895" s="349" t="s">
        <v>21777</v>
      </c>
      <c r="G895" s="349" t="s">
        <v>19954</v>
      </c>
      <c r="J895" s="349" t="str">
        <f t="shared" si="13"/>
        <v/>
      </c>
    </row>
    <row r="896" spans="1:10">
      <c r="A896" s="349" t="s">
        <v>21778</v>
      </c>
      <c r="B896" s="349" t="s">
        <v>21779</v>
      </c>
      <c r="C896" s="349" t="s">
        <v>21780</v>
      </c>
      <c r="D896" s="349" t="s">
        <v>21781</v>
      </c>
      <c r="G896" s="349" t="s">
        <v>19954</v>
      </c>
      <c r="J896" s="349" t="str">
        <f t="shared" si="13"/>
        <v/>
      </c>
    </row>
    <row r="897" spans="1:10" ht="18.75">
      <c r="A897" s="290"/>
      <c r="B897" s="290" t="s">
        <v>21782</v>
      </c>
      <c r="C897" s="290"/>
      <c r="D897" s="290" t="s">
        <v>21783</v>
      </c>
      <c r="E897" s="290"/>
      <c r="F897" s="290"/>
      <c r="G897" s="290"/>
      <c r="H897" s="290"/>
      <c r="I897" s="290"/>
      <c r="J897" s="349" t="str">
        <f t="shared" si="13"/>
        <v/>
      </c>
    </row>
    <row r="898" spans="1:10">
      <c r="D898" s="349" t="s">
        <v>21784</v>
      </c>
      <c r="J898" s="349" t="str">
        <f t="shared" si="13"/>
        <v/>
      </c>
    </row>
    <row r="899" spans="1:10">
      <c r="D899" s="349" t="s">
        <v>21785</v>
      </c>
      <c r="J899" s="349" t="str">
        <f t="shared" si="13"/>
        <v/>
      </c>
    </row>
    <row r="900" spans="1:10">
      <c r="A900" s="349" t="s">
        <v>21786</v>
      </c>
      <c r="B900" s="349" t="s">
        <v>21787</v>
      </c>
      <c r="C900" s="349" t="s">
        <v>20262</v>
      </c>
      <c r="D900" s="349" t="s">
        <v>21788</v>
      </c>
      <c r="G900" s="349" t="s">
        <v>19954</v>
      </c>
      <c r="H900" s="350" t="s">
        <v>20330</v>
      </c>
      <c r="J900" s="349" t="str">
        <f t="shared" ref="J900:J963" si="14">IF(D899=D900,"OK","")</f>
        <v/>
      </c>
    </row>
    <row r="901" spans="1:10">
      <c r="D901" s="349" t="s">
        <v>21789</v>
      </c>
      <c r="J901" s="349" t="str">
        <f t="shared" si="14"/>
        <v/>
      </c>
    </row>
    <row r="902" spans="1:10">
      <c r="D902" s="349" t="s">
        <v>21790</v>
      </c>
      <c r="J902" s="349" t="str">
        <f t="shared" si="14"/>
        <v/>
      </c>
    </row>
    <row r="903" spans="1:10">
      <c r="D903" s="349" t="s">
        <v>21791</v>
      </c>
      <c r="J903" s="349" t="str">
        <f t="shared" si="14"/>
        <v/>
      </c>
    </row>
    <row r="904" spans="1:10">
      <c r="D904" s="349" t="s">
        <v>21792</v>
      </c>
      <c r="J904" s="349" t="str">
        <f t="shared" si="14"/>
        <v/>
      </c>
    </row>
    <row r="905" spans="1:10">
      <c r="A905" s="364" t="s">
        <v>21793</v>
      </c>
      <c r="B905" s="351" t="s">
        <v>21794</v>
      </c>
      <c r="C905" s="351"/>
      <c r="D905" s="349" t="s">
        <v>21795</v>
      </c>
      <c r="E905" s="354"/>
      <c r="F905" s="351" t="s">
        <v>21796</v>
      </c>
      <c r="G905" s="353" t="s">
        <v>20316</v>
      </c>
      <c r="H905" s="350" t="s">
        <v>20330</v>
      </c>
      <c r="J905" s="349" t="str">
        <f t="shared" si="14"/>
        <v/>
      </c>
    </row>
    <row r="906" spans="1:10" ht="18.75">
      <c r="A906" s="290"/>
      <c r="B906" s="290" t="s">
        <v>21797</v>
      </c>
      <c r="C906" s="290"/>
      <c r="D906" s="290" t="s">
        <v>21798</v>
      </c>
      <c r="E906" s="290"/>
      <c r="F906" s="290"/>
      <c r="G906" s="290"/>
      <c r="H906" s="290"/>
      <c r="I906" s="290"/>
      <c r="J906" s="349" t="str">
        <f t="shared" si="14"/>
        <v/>
      </c>
    </row>
    <row r="907" spans="1:10" ht="18.75">
      <c r="A907" s="290"/>
      <c r="B907" s="290" t="s">
        <v>21799</v>
      </c>
      <c r="C907" s="290"/>
      <c r="D907" s="290" t="s">
        <v>21800</v>
      </c>
      <c r="E907" s="290"/>
      <c r="F907" s="290"/>
      <c r="G907" s="290"/>
      <c r="H907" s="290"/>
      <c r="I907" s="290"/>
      <c r="J907" s="349" t="str">
        <f t="shared" si="14"/>
        <v/>
      </c>
    </row>
    <row r="908" spans="1:10" ht="18.75">
      <c r="A908" s="290"/>
      <c r="B908" s="290" t="s">
        <v>20773</v>
      </c>
      <c r="C908" s="290"/>
      <c r="D908" s="290" t="s">
        <v>21801</v>
      </c>
      <c r="E908" s="290"/>
      <c r="F908" s="290"/>
      <c r="G908" s="290"/>
      <c r="H908" s="290"/>
      <c r="I908" s="290"/>
      <c r="J908" s="349" t="str">
        <f t="shared" si="14"/>
        <v/>
      </c>
    </row>
    <row r="909" spans="1:10" ht="18.75">
      <c r="A909" s="290"/>
      <c r="B909" s="290" t="s">
        <v>21802</v>
      </c>
      <c r="C909" s="290"/>
      <c r="D909" s="290" t="s">
        <v>21801</v>
      </c>
      <c r="E909" s="290"/>
      <c r="F909" s="290"/>
      <c r="G909" s="290"/>
      <c r="H909" s="290"/>
      <c r="I909" s="290"/>
      <c r="J909" s="349" t="str">
        <f t="shared" si="14"/>
        <v>OK</v>
      </c>
    </row>
    <row r="910" spans="1:10" ht="18.75">
      <c r="A910" s="290"/>
      <c r="B910" s="290" t="s">
        <v>21802</v>
      </c>
      <c r="C910" s="290"/>
      <c r="D910" s="290" t="s">
        <v>21801</v>
      </c>
      <c r="E910" s="290"/>
      <c r="F910" s="290"/>
      <c r="G910" s="290"/>
      <c r="H910" s="290"/>
      <c r="I910" s="290"/>
      <c r="J910" s="349" t="str">
        <f t="shared" si="14"/>
        <v>OK</v>
      </c>
    </row>
    <row r="911" spans="1:10" ht="18.75">
      <c r="A911" s="290"/>
      <c r="B911" s="290" t="s">
        <v>21803</v>
      </c>
      <c r="C911" s="290"/>
      <c r="D911" s="290" t="s">
        <v>21804</v>
      </c>
      <c r="E911" s="290"/>
      <c r="F911" s="290"/>
      <c r="G911" s="290"/>
      <c r="H911" s="290"/>
      <c r="I911" s="290"/>
      <c r="J911" s="349" t="str">
        <f t="shared" si="14"/>
        <v/>
      </c>
    </row>
    <row r="912" spans="1:10">
      <c r="D912" s="349" t="s">
        <v>21805</v>
      </c>
      <c r="J912" s="349" t="str">
        <f t="shared" si="14"/>
        <v/>
      </c>
    </row>
    <row r="913" spans="1:10">
      <c r="A913" s="349" t="s">
        <v>21806</v>
      </c>
      <c r="B913" s="349" t="s">
        <v>21807</v>
      </c>
      <c r="D913" s="349" t="s">
        <v>21808</v>
      </c>
      <c r="G913" s="349" t="s">
        <v>19954</v>
      </c>
      <c r="H913" s="350" t="s">
        <v>20330</v>
      </c>
      <c r="J913" s="349" t="str">
        <f t="shared" si="14"/>
        <v/>
      </c>
    </row>
    <row r="914" spans="1:10" ht="18.75">
      <c r="A914" s="290"/>
      <c r="B914" s="290" t="s">
        <v>21809</v>
      </c>
      <c r="C914" s="290"/>
      <c r="D914" s="290" t="s">
        <v>21810</v>
      </c>
      <c r="E914" s="290"/>
      <c r="F914" s="290"/>
      <c r="G914" s="290"/>
      <c r="H914" s="290"/>
      <c r="I914" s="290"/>
      <c r="J914" s="349" t="str">
        <f t="shared" si="14"/>
        <v/>
      </c>
    </row>
    <row r="915" spans="1:10" ht="18.75">
      <c r="A915" s="290"/>
      <c r="B915" s="290" t="s">
        <v>21811</v>
      </c>
      <c r="C915" s="290"/>
      <c r="D915" s="290" t="s">
        <v>21812</v>
      </c>
      <c r="E915" s="290"/>
      <c r="F915" s="290"/>
      <c r="G915" s="290"/>
      <c r="H915" s="290"/>
      <c r="I915" s="290"/>
      <c r="J915" s="349" t="str">
        <f t="shared" si="14"/>
        <v/>
      </c>
    </row>
    <row r="916" spans="1:10">
      <c r="A916" s="349" t="s">
        <v>21813</v>
      </c>
      <c r="B916" s="349" t="s">
        <v>21814</v>
      </c>
      <c r="D916" s="349" t="s">
        <v>21815</v>
      </c>
      <c r="G916" s="349" t="s">
        <v>19954</v>
      </c>
      <c r="H916" s="350" t="s">
        <v>20330</v>
      </c>
      <c r="J916" s="349" t="str">
        <f t="shared" si="14"/>
        <v/>
      </c>
    </row>
    <row r="917" spans="1:10">
      <c r="A917" s="359" t="s">
        <v>21816</v>
      </c>
      <c r="B917" s="359" t="s">
        <v>21817</v>
      </c>
      <c r="C917" s="359"/>
      <c r="D917" s="349" t="s">
        <v>21818</v>
      </c>
      <c r="E917" s="363"/>
      <c r="F917" s="359" t="s">
        <v>21819</v>
      </c>
      <c r="G917" s="353" t="s">
        <v>20316</v>
      </c>
      <c r="H917" s="350" t="s">
        <v>20330</v>
      </c>
      <c r="J917" s="349" t="str">
        <f t="shared" si="14"/>
        <v>OK</v>
      </c>
    </row>
    <row r="918" spans="1:10">
      <c r="A918" s="351" t="s">
        <v>21820</v>
      </c>
      <c r="B918" s="351" t="s">
        <v>21821</v>
      </c>
      <c r="C918" s="351"/>
      <c r="D918" s="349" t="s">
        <v>21822</v>
      </c>
      <c r="E918" s="354"/>
      <c r="F918" s="351"/>
      <c r="G918" s="353" t="s">
        <v>20316</v>
      </c>
      <c r="H918" s="350" t="s">
        <v>20330</v>
      </c>
      <c r="J918" s="349" t="str">
        <f t="shared" si="14"/>
        <v/>
      </c>
    </row>
    <row r="919" spans="1:10">
      <c r="A919" s="349" t="s">
        <v>21823</v>
      </c>
      <c r="B919" s="349" t="s">
        <v>21824</v>
      </c>
      <c r="C919" s="349" t="s">
        <v>20272</v>
      </c>
      <c r="D919" s="349" t="s">
        <v>21825</v>
      </c>
      <c r="G919" s="349" t="s">
        <v>19954</v>
      </c>
      <c r="H919" s="350" t="s">
        <v>20330</v>
      </c>
      <c r="J919" s="349" t="str">
        <f t="shared" si="14"/>
        <v/>
      </c>
    </row>
    <row r="920" spans="1:10" ht="18.75">
      <c r="A920" s="290"/>
      <c r="B920" s="290" t="s">
        <v>21826</v>
      </c>
      <c r="C920" s="290"/>
      <c r="D920" s="290" t="s">
        <v>21827</v>
      </c>
      <c r="E920" s="290"/>
      <c r="F920" s="290"/>
      <c r="G920" s="290"/>
      <c r="H920" s="290"/>
      <c r="I920" s="290"/>
      <c r="J920" s="349" t="str">
        <f t="shared" si="14"/>
        <v/>
      </c>
    </row>
    <row r="921" spans="1:10">
      <c r="A921" s="349" t="s">
        <v>21828</v>
      </c>
      <c r="B921" s="349" t="s">
        <v>21829</v>
      </c>
      <c r="D921" s="349" t="s">
        <v>21830</v>
      </c>
      <c r="G921" s="349" t="s">
        <v>19954</v>
      </c>
      <c r="H921" s="350" t="s">
        <v>20330</v>
      </c>
      <c r="J921" s="349" t="str">
        <f t="shared" si="14"/>
        <v/>
      </c>
    </row>
    <row r="922" spans="1:10">
      <c r="A922" s="349" t="s">
        <v>21831</v>
      </c>
      <c r="B922" s="349" t="s">
        <v>21832</v>
      </c>
      <c r="D922" s="349" t="s">
        <v>21833</v>
      </c>
      <c r="G922" s="349" t="s">
        <v>19954</v>
      </c>
      <c r="H922" s="350" t="s">
        <v>20330</v>
      </c>
      <c r="J922" s="349" t="str">
        <f t="shared" si="14"/>
        <v/>
      </c>
    </row>
    <row r="923" spans="1:10">
      <c r="A923" s="349" t="s">
        <v>21413</v>
      </c>
      <c r="B923" s="349" t="s">
        <v>21834</v>
      </c>
      <c r="D923" s="349" t="s">
        <v>21835</v>
      </c>
      <c r="G923" s="349" t="s">
        <v>19954</v>
      </c>
      <c r="H923" s="350" t="s">
        <v>20330</v>
      </c>
      <c r="J923" s="349" t="str">
        <f t="shared" si="14"/>
        <v/>
      </c>
    </row>
    <row r="924" spans="1:10" ht="18.75">
      <c r="A924" s="290"/>
      <c r="B924" s="290" t="s">
        <v>21836</v>
      </c>
      <c r="C924" s="290"/>
      <c r="D924" s="290" t="s">
        <v>21837</v>
      </c>
      <c r="E924" s="290"/>
      <c r="F924" s="290"/>
      <c r="G924" s="290"/>
      <c r="H924" s="290"/>
      <c r="I924" s="290"/>
      <c r="J924" s="349" t="str">
        <f t="shared" si="14"/>
        <v/>
      </c>
    </row>
    <row r="925" spans="1:10">
      <c r="A925" s="349" t="s">
        <v>21838</v>
      </c>
      <c r="B925" s="349" t="s">
        <v>21839</v>
      </c>
      <c r="C925" s="349" t="s">
        <v>20020</v>
      </c>
      <c r="D925" s="349" t="s">
        <v>21840</v>
      </c>
      <c r="G925" s="349" t="s">
        <v>19954</v>
      </c>
      <c r="H925" s="350" t="s">
        <v>20330</v>
      </c>
      <c r="J925" s="349" t="str">
        <f t="shared" si="14"/>
        <v/>
      </c>
    </row>
    <row r="926" spans="1:10">
      <c r="D926" s="349" t="s">
        <v>21841</v>
      </c>
      <c r="J926" s="349" t="str">
        <f t="shared" si="14"/>
        <v/>
      </c>
    </row>
    <row r="927" spans="1:10">
      <c r="A927" s="364" t="s">
        <v>21793</v>
      </c>
      <c r="B927" s="351" t="s">
        <v>21842</v>
      </c>
      <c r="C927" s="351"/>
      <c r="D927" s="349" t="s">
        <v>21843</v>
      </c>
      <c r="E927" s="354"/>
      <c r="F927" s="351" t="s">
        <v>21844</v>
      </c>
      <c r="G927" s="353" t="s">
        <v>20316</v>
      </c>
      <c r="H927" s="350" t="s">
        <v>20330</v>
      </c>
      <c r="J927" s="349" t="str">
        <f t="shared" si="14"/>
        <v/>
      </c>
    </row>
    <row r="928" spans="1:10" ht="18.75">
      <c r="A928" s="290"/>
      <c r="B928" s="290" t="s">
        <v>21845</v>
      </c>
      <c r="C928" s="290"/>
      <c r="D928" s="290" t="s">
        <v>21846</v>
      </c>
      <c r="E928" s="290"/>
      <c r="F928" s="290"/>
      <c r="G928" s="290"/>
      <c r="H928" s="290"/>
      <c r="I928" s="290"/>
      <c r="J928" s="349" t="str">
        <f t="shared" si="14"/>
        <v/>
      </c>
    </row>
    <row r="929" spans="1:10" ht="18.75">
      <c r="A929" s="290"/>
      <c r="B929" s="290" t="s">
        <v>21847</v>
      </c>
      <c r="C929" s="290"/>
      <c r="D929" s="290" t="s">
        <v>21848</v>
      </c>
      <c r="E929" s="290"/>
      <c r="F929" s="290"/>
      <c r="G929" s="290"/>
      <c r="H929" s="290"/>
      <c r="I929" s="290"/>
      <c r="J929" s="349" t="str">
        <f t="shared" si="14"/>
        <v/>
      </c>
    </row>
    <row r="930" spans="1:10" ht="18.75">
      <c r="A930" s="290"/>
      <c r="B930" s="290" t="s">
        <v>21849</v>
      </c>
      <c r="C930" s="290"/>
      <c r="D930" s="290" t="s">
        <v>21850</v>
      </c>
      <c r="E930" s="290"/>
      <c r="F930" s="290"/>
      <c r="G930" s="290"/>
      <c r="H930" s="290"/>
      <c r="I930" s="290"/>
      <c r="J930" s="349" t="str">
        <f t="shared" si="14"/>
        <v/>
      </c>
    </row>
    <row r="931" spans="1:10">
      <c r="A931" s="351" t="s">
        <v>21851</v>
      </c>
      <c r="B931" s="351" t="s">
        <v>21852</v>
      </c>
      <c r="C931" s="351"/>
      <c r="D931" s="349" t="s">
        <v>21853</v>
      </c>
      <c r="E931" s="354"/>
      <c r="F931" s="351" t="s">
        <v>21854</v>
      </c>
      <c r="G931" s="353" t="s">
        <v>20316</v>
      </c>
      <c r="H931" s="350" t="s">
        <v>20330</v>
      </c>
      <c r="J931" s="349" t="str">
        <f t="shared" si="14"/>
        <v/>
      </c>
    </row>
    <row r="932" spans="1:10">
      <c r="A932" s="351" t="s">
        <v>21855</v>
      </c>
      <c r="B932" s="351" t="s">
        <v>21856</v>
      </c>
      <c r="C932" s="351"/>
      <c r="D932" s="349" t="s">
        <v>21857</v>
      </c>
      <c r="E932" s="354"/>
      <c r="F932" s="351" t="s">
        <v>21858</v>
      </c>
      <c r="G932" s="353" t="s">
        <v>20316</v>
      </c>
      <c r="H932" s="350" t="s">
        <v>20330</v>
      </c>
      <c r="J932" s="349" t="str">
        <f t="shared" si="14"/>
        <v/>
      </c>
    </row>
    <row r="933" spans="1:10" ht="18.75">
      <c r="A933" s="290"/>
      <c r="B933" s="290" t="s">
        <v>21859</v>
      </c>
      <c r="C933" s="290"/>
      <c r="D933" s="290" t="s">
        <v>21860</v>
      </c>
      <c r="E933" s="290"/>
      <c r="F933" s="290"/>
      <c r="G933" s="290"/>
      <c r="H933" s="290"/>
      <c r="I933" s="290"/>
      <c r="J933" s="349" t="str">
        <f t="shared" si="14"/>
        <v/>
      </c>
    </row>
    <row r="934" spans="1:10">
      <c r="A934" s="349" t="s">
        <v>21861</v>
      </c>
      <c r="B934" s="349" t="s">
        <v>21862</v>
      </c>
      <c r="D934" s="349" t="s">
        <v>21863</v>
      </c>
      <c r="G934" s="349" t="s">
        <v>19954</v>
      </c>
      <c r="H934" s="350" t="s">
        <v>20330</v>
      </c>
      <c r="J934" s="349" t="str">
        <f t="shared" si="14"/>
        <v/>
      </c>
    </row>
    <row r="935" spans="1:10" ht="18.75">
      <c r="A935" s="290"/>
      <c r="B935" s="290" t="s">
        <v>21864</v>
      </c>
      <c r="C935" s="290"/>
      <c r="D935" s="290" t="s">
        <v>21865</v>
      </c>
      <c r="E935" s="290"/>
      <c r="F935" s="290"/>
      <c r="G935" s="290"/>
      <c r="H935" s="290"/>
      <c r="I935" s="290"/>
      <c r="J935" s="349" t="str">
        <f t="shared" si="14"/>
        <v/>
      </c>
    </row>
    <row r="936" spans="1:10" ht="18.75">
      <c r="A936" s="290"/>
      <c r="B936" s="290" t="s">
        <v>21866</v>
      </c>
      <c r="C936" s="290"/>
      <c r="D936" s="290" t="s">
        <v>21867</v>
      </c>
      <c r="E936" s="290"/>
      <c r="F936" s="290"/>
      <c r="G936" s="290"/>
      <c r="H936" s="290"/>
      <c r="I936" s="290"/>
      <c r="J936" s="349" t="str">
        <f t="shared" si="14"/>
        <v/>
      </c>
    </row>
    <row r="937" spans="1:10">
      <c r="A937" s="357"/>
      <c r="B937" s="398"/>
      <c r="C937" s="398"/>
      <c r="D937" s="349" t="s">
        <v>21868</v>
      </c>
      <c r="F937" s="357"/>
      <c r="G937" s="357"/>
      <c r="H937" s="350" t="s">
        <v>20330</v>
      </c>
      <c r="J937" s="349" t="str">
        <f t="shared" si="14"/>
        <v/>
      </c>
    </row>
    <row r="938" spans="1:10">
      <c r="D938" s="349" t="s">
        <v>21869</v>
      </c>
      <c r="J938" s="349" t="str">
        <f t="shared" si="14"/>
        <v>OK</v>
      </c>
    </row>
    <row r="939" spans="1:10" ht="18.75">
      <c r="A939" s="290"/>
      <c r="B939" s="290" t="s">
        <v>21870</v>
      </c>
      <c r="C939" s="290"/>
      <c r="D939" s="290" t="s">
        <v>21871</v>
      </c>
      <c r="E939" s="290"/>
      <c r="F939" s="290"/>
      <c r="G939" s="290"/>
      <c r="H939" s="290"/>
      <c r="I939" s="290"/>
      <c r="J939" s="349" t="str">
        <f t="shared" si="14"/>
        <v/>
      </c>
    </row>
    <row r="940" spans="1:10">
      <c r="A940" s="351" t="s">
        <v>21872</v>
      </c>
      <c r="B940" s="351" t="s">
        <v>21873</v>
      </c>
      <c r="C940" s="351"/>
      <c r="D940" s="349" t="s">
        <v>21874</v>
      </c>
      <c r="E940" s="354"/>
      <c r="F940" s="351"/>
      <c r="G940" s="353" t="s">
        <v>20316</v>
      </c>
      <c r="H940" s="350" t="s">
        <v>20330</v>
      </c>
      <c r="J940" s="349" t="str">
        <f t="shared" si="14"/>
        <v/>
      </c>
    </row>
    <row r="941" spans="1:10">
      <c r="A941" s="349" t="s">
        <v>21875</v>
      </c>
      <c r="B941" s="349" t="s">
        <v>21876</v>
      </c>
      <c r="C941" s="349" t="s">
        <v>20838</v>
      </c>
      <c r="D941" s="349" t="s">
        <v>21877</v>
      </c>
      <c r="G941" s="349" t="s">
        <v>19954</v>
      </c>
      <c r="H941" s="350" t="s">
        <v>20330</v>
      </c>
      <c r="J941" s="349" t="str">
        <f t="shared" si="14"/>
        <v/>
      </c>
    </row>
    <row r="942" spans="1:10" ht="18.75">
      <c r="A942" s="290"/>
      <c r="B942" s="290" t="s">
        <v>21878</v>
      </c>
      <c r="C942" s="290"/>
      <c r="D942" s="290" t="s">
        <v>21879</v>
      </c>
      <c r="E942" s="290"/>
      <c r="F942" s="290"/>
      <c r="G942" s="290"/>
      <c r="H942" s="290"/>
      <c r="I942" s="290"/>
      <c r="J942" s="349" t="str">
        <f t="shared" si="14"/>
        <v/>
      </c>
    </row>
    <row r="943" spans="1:10">
      <c r="A943" s="351"/>
      <c r="B943" s="351" t="s">
        <v>21880</v>
      </c>
      <c r="C943" s="351"/>
      <c r="D943" s="349" t="s">
        <v>21881</v>
      </c>
      <c r="E943" s="354"/>
      <c r="F943" s="351" t="s">
        <v>21882</v>
      </c>
      <c r="G943" s="353" t="s">
        <v>20316</v>
      </c>
      <c r="H943" s="350" t="s">
        <v>20330</v>
      </c>
      <c r="J943" s="349" t="str">
        <f t="shared" si="14"/>
        <v/>
      </c>
    </row>
    <row r="944" spans="1:10">
      <c r="A944" s="359" t="s">
        <v>21883</v>
      </c>
      <c r="B944" s="359" t="s">
        <v>21884</v>
      </c>
      <c r="C944" s="359"/>
      <c r="D944" s="349" t="s">
        <v>21885</v>
      </c>
      <c r="E944" s="363"/>
      <c r="F944" s="359" t="s">
        <v>21886</v>
      </c>
      <c r="G944" s="353" t="s">
        <v>20316</v>
      </c>
      <c r="H944" s="350" t="s">
        <v>20330</v>
      </c>
      <c r="J944" s="349" t="str">
        <f t="shared" si="14"/>
        <v/>
      </c>
    </row>
    <row r="945" spans="1:10">
      <c r="D945" s="349" t="s">
        <v>21887</v>
      </c>
      <c r="J945" s="349" t="str">
        <f t="shared" si="14"/>
        <v>OK</v>
      </c>
    </row>
    <row r="946" spans="1:10">
      <c r="D946" s="349" t="s">
        <v>21887</v>
      </c>
      <c r="J946" s="349" t="str">
        <f t="shared" si="14"/>
        <v>OK</v>
      </c>
    </row>
    <row r="947" spans="1:10">
      <c r="A947" s="353" t="s">
        <v>20395</v>
      </c>
      <c r="B947" s="353" t="s">
        <v>21888</v>
      </c>
      <c r="C947" s="353"/>
      <c r="D947" s="355" t="s">
        <v>21889</v>
      </c>
      <c r="E947" s="356"/>
      <c r="F947" s="353"/>
      <c r="G947" s="353" t="s">
        <v>20316</v>
      </c>
      <c r="J947" s="349" t="str">
        <f t="shared" si="14"/>
        <v/>
      </c>
    </row>
    <row r="948" spans="1:10">
      <c r="A948" s="349" t="s">
        <v>21890</v>
      </c>
      <c r="B948" s="349" t="s">
        <v>21891</v>
      </c>
      <c r="C948" s="349" t="s">
        <v>21892</v>
      </c>
      <c r="D948" s="349" t="s">
        <v>21893</v>
      </c>
      <c r="G948" s="349" t="s">
        <v>19954</v>
      </c>
      <c r="J948" s="349" t="str">
        <f t="shared" si="14"/>
        <v/>
      </c>
    </row>
    <row r="949" spans="1:10" ht="18.75">
      <c r="A949" s="290"/>
      <c r="B949" s="290" t="s">
        <v>21894</v>
      </c>
      <c r="C949" s="290"/>
      <c r="D949" s="290" t="s">
        <v>21895</v>
      </c>
      <c r="E949" s="290"/>
      <c r="F949" s="290"/>
      <c r="G949" s="290"/>
      <c r="H949" s="290"/>
      <c r="I949" s="290"/>
      <c r="J949" s="349" t="str">
        <f t="shared" si="14"/>
        <v/>
      </c>
    </row>
    <row r="950" spans="1:10">
      <c r="D950" s="349" t="s">
        <v>21896</v>
      </c>
      <c r="J950" s="349" t="str">
        <f t="shared" si="14"/>
        <v/>
      </c>
    </row>
    <row r="951" spans="1:10">
      <c r="A951" s="349" t="s">
        <v>21897</v>
      </c>
      <c r="B951" s="349" t="s">
        <v>21898</v>
      </c>
      <c r="D951" s="349" t="s">
        <v>21899</v>
      </c>
      <c r="G951" s="349" t="s">
        <v>19954</v>
      </c>
      <c r="J951" s="349" t="str">
        <f t="shared" si="14"/>
        <v/>
      </c>
    </row>
    <row r="952" spans="1:10">
      <c r="A952" s="349" t="s">
        <v>21456</v>
      </c>
      <c r="B952" s="349" t="s">
        <v>21900</v>
      </c>
      <c r="D952" s="349" t="s">
        <v>21901</v>
      </c>
      <c r="G952" s="349" t="s">
        <v>19954</v>
      </c>
      <c r="J952" s="349" t="str">
        <f t="shared" si="14"/>
        <v/>
      </c>
    </row>
    <row r="953" spans="1:10">
      <c r="D953" s="349" t="s">
        <v>21902</v>
      </c>
      <c r="J953" s="349" t="str">
        <f t="shared" si="14"/>
        <v/>
      </c>
    </row>
    <row r="954" spans="1:10">
      <c r="D954" s="349" t="s">
        <v>21903</v>
      </c>
      <c r="J954" s="349" t="str">
        <f t="shared" si="14"/>
        <v/>
      </c>
    </row>
    <row r="955" spans="1:10">
      <c r="D955" s="349" t="s">
        <v>21904</v>
      </c>
      <c r="J955" s="349" t="str">
        <f t="shared" si="14"/>
        <v/>
      </c>
    </row>
    <row r="956" spans="1:10">
      <c r="A956" s="349" t="s">
        <v>21905</v>
      </c>
      <c r="B956" s="349" t="s">
        <v>21906</v>
      </c>
      <c r="C956" s="349" t="s">
        <v>19957</v>
      </c>
      <c r="D956" s="349" t="s">
        <v>21907</v>
      </c>
      <c r="G956" s="349" t="s">
        <v>19954</v>
      </c>
      <c r="J956" s="349" t="str">
        <f t="shared" si="14"/>
        <v/>
      </c>
    </row>
    <row r="957" spans="1:10">
      <c r="A957" s="349" t="s">
        <v>21908</v>
      </c>
      <c r="B957" s="349" t="s">
        <v>21909</v>
      </c>
      <c r="C957" s="349" t="s">
        <v>21910</v>
      </c>
      <c r="D957" s="349" t="s">
        <v>21911</v>
      </c>
      <c r="G957" s="349" t="s">
        <v>19954</v>
      </c>
      <c r="J957" s="349" t="str">
        <f t="shared" si="14"/>
        <v/>
      </c>
    </row>
    <row r="958" spans="1:10">
      <c r="A958" s="349" t="s">
        <v>21912</v>
      </c>
      <c r="B958" s="349" t="s">
        <v>21913</v>
      </c>
      <c r="C958" s="349" t="s">
        <v>20262</v>
      </c>
      <c r="D958" s="349" t="s">
        <v>21914</v>
      </c>
      <c r="G958" s="349" t="s">
        <v>19954</v>
      </c>
      <c r="J958" s="349" t="str">
        <f t="shared" si="14"/>
        <v/>
      </c>
    </row>
    <row r="959" spans="1:10">
      <c r="D959" s="349" t="s">
        <v>21915</v>
      </c>
      <c r="J959" s="349" t="str">
        <f t="shared" si="14"/>
        <v/>
      </c>
    </row>
    <row r="960" spans="1:10" ht="18.75">
      <c r="A960" s="290"/>
      <c r="B960" s="290" t="s">
        <v>21916</v>
      </c>
      <c r="C960" s="290"/>
      <c r="D960" s="290" t="s">
        <v>21917</v>
      </c>
      <c r="E960" s="290"/>
      <c r="F960" s="290"/>
      <c r="G960" s="290"/>
      <c r="H960" s="290"/>
      <c r="I960" s="290"/>
      <c r="J960" s="349" t="str">
        <f t="shared" si="14"/>
        <v/>
      </c>
    </row>
    <row r="961" spans="1:10">
      <c r="D961" s="349" t="s">
        <v>21918</v>
      </c>
      <c r="J961" s="349" t="str">
        <f t="shared" si="14"/>
        <v/>
      </c>
    </row>
    <row r="962" spans="1:10">
      <c r="D962" s="349" t="s">
        <v>21919</v>
      </c>
      <c r="J962" s="349" t="str">
        <f t="shared" si="14"/>
        <v/>
      </c>
    </row>
    <row r="963" spans="1:10" ht="18.75">
      <c r="A963" s="290"/>
      <c r="B963" s="290" t="s">
        <v>21920</v>
      </c>
      <c r="C963" s="290"/>
      <c r="D963" s="290" t="s">
        <v>21921</v>
      </c>
      <c r="E963" s="290"/>
      <c r="F963" s="290"/>
      <c r="G963" s="290"/>
      <c r="H963" s="290"/>
      <c r="I963" s="290"/>
      <c r="J963" s="349" t="str">
        <f t="shared" si="14"/>
        <v/>
      </c>
    </row>
    <row r="964" spans="1:10">
      <c r="A964" s="349" t="s">
        <v>21922</v>
      </c>
      <c r="B964" s="349" t="s">
        <v>19960</v>
      </c>
      <c r="D964" s="349" t="s">
        <v>21923</v>
      </c>
      <c r="G964" s="349" t="s">
        <v>19954</v>
      </c>
      <c r="J964" s="349" t="str">
        <f t="shared" ref="J964:J1027" si="15">IF(D963=D964,"OK","")</f>
        <v/>
      </c>
    </row>
    <row r="965" spans="1:10">
      <c r="D965" s="349" t="s">
        <v>21924</v>
      </c>
      <c r="J965" s="349" t="str">
        <f t="shared" si="15"/>
        <v/>
      </c>
    </row>
    <row r="966" spans="1:10">
      <c r="D966" s="349" t="s">
        <v>21925</v>
      </c>
      <c r="J966" s="349" t="str">
        <f t="shared" si="15"/>
        <v/>
      </c>
    </row>
    <row r="967" spans="1:10">
      <c r="D967" s="349" t="s">
        <v>21926</v>
      </c>
      <c r="J967" s="349" t="str">
        <f t="shared" si="15"/>
        <v/>
      </c>
    </row>
    <row r="968" spans="1:10">
      <c r="D968" s="349" t="s">
        <v>21927</v>
      </c>
      <c r="J968" s="349" t="str">
        <f t="shared" si="15"/>
        <v/>
      </c>
    </row>
    <row r="969" spans="1:10">
      <c r="A969" s="349" t="s">
        <v>21928</v>
      </c>
      <c r="B969" s="349" t="s">
        <v>21929</v>
      </c>
      <c r="C969" s="349" t="s">
        <v>21930</v>
      </c>
      <c r="D969" s="349" t="s">
        <v>21931</v>
      </c>
      <c r="G969" s="349" t="s">
        <v>19954</v>
      </c>
      <c r="J969" s="349" t="str">
        <f t="shared" si="15"/>
        <v/>
      </c>
    </row>
    <row r="970" spans="1:10">
      <c r="D970" s="349" t="s">
        <v>21932</v>
      </c>
      <c r="J970" s="349" t="str">
        <f t="shared" si="15"/>
        <v/>
      </c>
    </row>
    <row r="971" spans="1:10">
      <c r="D971" s="349" t="s">
        <v>21933</v>
      </c>
      <c r="J971" s="349" t="str">
        <f t="shared" si="15"/>
        <v/>
      </c>
    </row>
    <row r="972" spans="1:10">
      <c r="A972" s="349" t="s">
        <v>21934</v>
      </c>
      <c r="B972" s="349" t="s">
        <v>21935</v>
      </c>
      <c r="C972" s="349" t="s">
        <v>20124</v>
      </c>
      <c r="D972" s="349" t="s">
        <v>21936</v>
      </c>
      <c r="G972" s="349" t="s">
        <v>19954</v>
      </c>
      <c r="J972" s="349" t="str">
        <f t="shared" si="15"/>
        <v/>
      </c>
    </row>
    <row r="973" spans="1:10">
      <c r="D973" s="349" t="s">
        <v>21937</v>
      </c>
      <c r="J973" s="349" t="str">
        <f t="shared" si="15"/>
        <v/>
      </c>
    </row>
    <row r="974" spans="1:10">
      <c r="D974" s="349" t="s">
        <v>21938</v>
      </c>
      <c r="J974" s="349" t="str">
        <f t="shared" si="15"/>
        <v/>
      </c>
    </row>
    <row r="975" spans="1:10">
      <c r="D975" s="349" t="s">
        <v>21939</v>
      </c>
      <c r="J975" s="349" t="str">
        <f t="shared" si="15"/>
        <v/>
      </c>
    </row>
    <row r="976" spans="1:10">
      <c r="D976" s="349" t="s">
        <v>21940</v>
      </c>
      <c r="J976" s="349" t="str">
        <f t="shared" si="15"/>
        <v/>
      </c>
    </row>
    <row r="977" spans="1:10">
      <c r="D977" s="349" t="s">
        <v>21941</v>
      </c>
      <c r="J977" s="349" t="str">
        <f t="shared" si="15"/>
        <v/>
      </c>
    </row>
    <row r="978" spans="1:10">
      <c r="D978" s="349" t="s">
        <v>21942</v>
      </c>
      <c r="J978" s="349" t="str">
        <f t="shared" si="15"/>
        <v/>
      </c>
    </row>
    <row r="979" spans="1:10">
      <c r="D979" s="349" t="s">
        <v>21943</v>
      </c>
      <c r="J979" s="349" t="str">
        <f t="shared" si="15"/>
        <v/>
      </c>
    </row>
    <row r="980" spans="1:10" ht="18.75">
      <c r="A980" s="290"/>
      <c r="B980" s="290" t="s">
        <v>21944</v>
      </c>
      <c r="C980" s="290"/>
      <c r="D980" s="290" t="s">
        <v>21945</v>
      </c>
      <c r="E980" s="290"/>
      <c r="F980" s="290"/>
      <c r="G980" s="290"/>
      <c r="H980" s="290"/>
      <c r="I980" s="290"/>
      <c r="J980" s="349" t="str">
        <f t="shared" si="15"/>
        <v/>
      </c>
    </row>
    <row r="981" spans="1:10">
      <c r="A981" s="349" t="s">
        <v>21946</v>
      </c>
      <c r="B981" s="349" t="s">
        <v>21947</v>
      </c>
      <c r="C981" s="349" t="s">
        <v>20838</v>
      </c>
      <c r="D981" s="349" t="s">
        <v>21948</v>
      </c>
      <c r="G981" s="349" t="s">
        <v>19954</v>
      </c>
      <c r="J981" s="349" t="str">
        <f t="shared" si="15"/>
        <v/>
      </c>
    </row>
    <row r="982" spans="1:10" ht="18.75">
      <c r="A982" s="290"/>
      <c r="B982" s="290" t="s">
        <v>21949</v>
      </c>
      <c r="C982" s="290"/>
      <c r="D982" s="290" t="s">
        <v>21950</v>
      </c>
      <c r="E982" s="290"/>
      <c r="F982" s="290"/>
      <c r="G982" s="290"/>
      <c r="H982" s="290"/>
      <c r="I982" s="290"/>
      <c r="J982" s="349" t="str">
        <f t="shared" si="15"/>
        <v/>
      </c>
    </row>
    <row r="983" spans="1:10" ht="18.75">
      <c r="A983" s="290"/>
      <c r="B983" s="290" t="s">
        <v>21951</v>
      </c>
      <c r="C983" s="290"/>
      <c r="D983" s="290" t="s">
        <v>21952</v>
      </c>
      <c r="E983" s="290"/>
      <c r="F983" s="290"/>
      <c r="G983" s="290"/>
      <c r="H983" s="290"/>
      <c r="I983" s="290"/>
      <c r="J983" s="349" t="str">
        <f t="shared" si="15"/>
        <v/>
      </c>
    </row>
    <row r="984" spans="1:10">
      <c r="D984" s="349" t="s">
        <v>21953</v>
      </c>
      <c r="J984" s="349" t="str">
        <f t="shared" si="15"/>
        <v/>
      </c>
    </row>
    <row r="985" spans="1:10">
      <c r="D985" s="349" t="s">
        <v>21954</v>
      </c>
      <c r="J985" s="349" t="str">
        <f t="shared" si="15"/>
        <v/>
      </c>
    </row>
    <row r="986" spans="1:10">
      <c r="D986" s="349" t="s">
        <v>21955</v>
      </c>
      <c r="J986" s="349" t="str">
        <f t="shared" si="15"/>
        <v/>
      </c>
    </row>
    <row r="987" spans="1:10">
      <c r="D987" s="349" t="s">
        <v>21956</v>
      </c>
      <c r="J987" s="349" t="str">
        <f t="shared" si="15"/>
        <v/>
      </c>
    </row>
    <row r="988" spans="1:10">
      <c r="A988" s="349" t="s">
        <v>21957</v>
      </c>
      <c r="B988" s="349" t="s">
        <v>21958</v>
      </c>
      <c r="D988" s="349" t="s">
        <v>21959</v>
      </c>
      <c r="G988" s="349" t="s">
        <v>19954</v>
      </c>
      <c r="J988" s="349" t="str">
        <f t="shared" si="15"/>
        <v/>
      </c>
    </row>
    <row r="989" spans="1:10">
      <c r="D989" s="349" t="s">
        <v>21960</v>
      </c>
      <c r="J989" s="349" t="str">
        <f t="shared" si="15"/>
        <v/>
      </c>
    </row>
    <row r="990" spans="1:10">
      <c r="D990" s="349" t="s">
        <v>21961</v>
      </c>
      <c r="J990" s="349" t="str">
        <f t="shared" si="15"/>
        <v/>
      </c>
    </row>
    <row r="991" spans="1:10">
      <c r="A991" s="349" t="s">
        <v>20614</v>
      </c>
      <c r="B991" s="349" t="s">
        <v>21962</v>
      </c>
      <c r="D991" s="349" t="s">
        <v>21963</v>
      </c>
      <c r="G991" s="349" t="s">
        <v>19954</v>
      </c>
      <c r="J991" s="349" t="str">
        <f t="shared" si="15"/>
        <v/>
      </c>
    </row>
    <row r="992" spans="1:10">
      <c r="A992" s="349" t="s">
        <v>21964</v>
      </c>
      <c r="B992" s="349" t="s">
        <v>21965</v>
      </c>
      <c r="D992" s="349" t="s">
        <v>21966</v>
      </c>
      <c r="G992" s="349" t="s">
        <v>19954</v>
      </c>
      <c r="J992" s="349" t="str">
        <f t="shared" si="15"/>
        <v/>
      </c>
    </row>
    <row r="993" spans="1:10">
      <c r="D993" s="349" t="s">
        <v>21967</v>
      </c>
      <c r="J993" s="349" t="str">
        <f t="shared" si="15"/>
        <v/>
      </c>
    </row>
    <row r="994" spans="1:10">
      <c r="D994" s="349" t="s">
        <v>21968</v>
      </c>
      <c r="J994" s="349" t="str">
        <f t="shared" si="15"/>
        <v/>
      </c>
    </row>
    <row r="995" spans="1:10">
      <c r="D995" s="349" t="s">
        <v>21969</v>
      </c>
      <c r="J995" s="349" t="str">
        <f t="shared" si="15"/>
        <v/>
      </c>
    </row>
    <row r="996" spans="1:10">
      <c r="D996" s="349" t="s">
        <v>21970</v>
      </c>
      <c r="J996" s="349" t="str">
        <f t="shared" si="15"/>
        <v/>
      </c>
    </row>
    <row r="997" spans="1:10">
      <c r="D997" s="349" t="s">
        <v>21971</v>
      </c>
      <c r="J997" s="349" t="str">
        <f t="shared" si="15"/>
        <v/>
      </c>
    </row>
    <row r="998" spans="1:10">
      <c r="A998" s="351" t="s">
        <v>21972</v>
      </c>
      <c r="B998" s="351" t="s">
        <v>21973</v>
      </c>
      <c r="C998" s="351"/>
      <c r="D998" s="349" t="s">
        <v>21974</v>
      </c>
      <c r="E998" s="351"/>
      <c r="F998" s="359" t="s">
        <v>21975</v>
      </c>
      <c r="G998" s="353" t="s">
        <v>20316</v>
      </c>
      <c r="J998" s="349" t="str">
        <f t="shared" si="15"/>
        <v/>
      </c>
    </row>
    <row r="999" spans="1:10">
      <c r="D999" s="349" t="s">
        <v>21976</v>
      </c>
      <c r="J999" s="349" t="str">
        <f t="shared" si="15"/>
        <v/>
      </c>
    </row>
    <row r="1000" spans="1:10">
      <c r="D1000" s="349" t="s">
        <v>21977</v>
      </c>
      <c r="J1000" s="349" t="str">
        <f t="shared" si="15"/>
        <v/>
      </c>
    </row>
    <row r="1001" spans="1:10">
      <c r="A1001" s="349" t="s">
        <v>21978</v>
      </c>
      <c r="B1001" s="349" t="s">
        <v>21979</v>
      </c>
      <c r="C1001" s="349" t="s">
        <v>19957</v>
      </c>
      <c r="D1001" s="349" t="s">
        <v>21980</v>
      </c>
      <c r="G1001" s="349" t="s">
        <v>19954</v>
      </c>
      <c r="J1001" s="349" t="str">
        <f t="shared" si="15"/>
        <v/>
      </c>
    </row>
    <row r="1002" spans="1:10">
      <c r="D1002" s="349" t="s">
        <v>21981</v>
      </c>
      <c r="J1002" s="349" t="str">
        <f t="shared" si="15"/>
        <v/>
      </c>
    </row>
    <row r="1003" spans="1:10">
      <c r="D1003" s="349" t="s">
        <v>21982</v>
      </c>
      <c r="J1003" s="349" t="str">
        <f t="shared" si="15"/>
        <v/>
      </c>
    </row>
    <row r="1004" spans="1:10">
      <c r="D1004" s="349" t="s">
        <v>21983</v>
      </c>
      <c r="J1004" s="349" t="str">
        <f t="shared" si="15"/>
        <v/>
      </c>
    </row>
    <row r="1005" spans="1:10">
      <c r="D1005" s="349" t="s">
        <v>21984</v>
      </c>
      <c r="J1005" s="349" t="str">
        <f t="shared" si="15"/>
        <v/>
      </c>
    </row>
    <row r="1006" spans="1:10">
      <c r="D1006" s="349" t="s">
        <v>21985</v>
      </c>
      <c r="J1006" s="349" t="str">
        <f t="shared" si="15"/>
        <v/>
      </c>
    </row>
    <row r="1007" spans="1:10">
      <c r="D1007" s="349" t="s">
        <v>21986</v>
      </c>
      <c r="J1007" s="349" t="str">
        <f t="shared" si="15"/>
        <v/>
      </c>
    </row>
    <row r="1008" spans="1:10">
      <c r="A1008" s="349" t="s">
        <v>21987</v>
      </c>
      <c r="B1008" s="349" t="s">
        <v>21988</v>
      </c>
      <c r="C1008" s="349" t="s">
        <v>21989</v>
      </c>
      <c r="D1008" s="349" t="s">
        <v>21990</v>
      </c>
      <c r="G1008" s="349" t="s">
        <v>19954</v>
      </c>
      <c r="J1008" s="349" t="str">
        <f t="shared" si="15"/>
        <v/>
      </c>
    </row>
    <row r="1009" spans="1:10">
      <c r="A1009" s="349" t="s">
        <v>20614</v>
      </c>
      <c r="B1009" s="349" t="s">
        <v>21991</v>
      </c>
      <c r="D1009" s="349" t="s">
        <v>21992</v>
      </c>
      <c r="G1009" s="349" t="s">
        <v>19954</v>
      </c>
      <c r="J1009" s="349" t="str">
        <f t="shared" si="15"/>
        <v/>
      </c>
    </row>
    <row r="1010" spans="1:10">
      <c r="D1010" s="349" t="s">
        <v>21993</v>
      </c>
      <c r="J1010" s="349" t="str">
        <f t="shared" si="15"/>
        <v/>
      </c>
    </row>
    <row r="1011" spans="1:10">
      <c r="D1011" s="349" t="s">
        <v>21994</v>
      </c>
      <c r="J1011" s="349" t="str">
        <f t="shared" si="15"/>
        <v/>
      </c>
    </row>
    <row r="1012" spans="1:10">
      <c r="D1012" s="349" t="s">
        <v>21995</v>
      </c>
      <c r="J1012" s="349" t="str">
        <f t="shared" si="15"/>
        <v/>
      </c>
    </row>
    <row r="1013" spans="1:10">
      <c r="D1013" s="349" t="s">
        <v>21996</v>
      </c>
      <c r="J1013" s="349" t="str">
        <f t="shared" si="15"/>
        <v/>
      </c>
    </row>
    <row r="1014" spans="1:10">
      <c r="A1014" s="349" t="s">
        <v>21997</v>
      </c>
      <c r="B1014" s="349" t="s">
        <v>21998</v>
      </c>
      <c r="C1014" s="349" t="s">
        <v>21160</v>
      </c>
      <c r="D1014" s="349" t="s">
        <v>21999</v>
      </c>
      <c r="G1014" s="349" t="s">
        <v>19954</v>
      </c>
      <c r="J1014" s="349" t="str">
        <f t="shared" si="15"/>
        <v/>
      </c>
    </row>
    <row r="1015" spans="1:10">
      <c r="A1015" s="357"/>
      <c r="B1015" s="398"/>
      <c r="C1015" s="398"/>
      <c r="D1015" s="349" t="s">
        <v>22000</v>
      </c>
      <c r="F1015" s="357"/>
      <c r="G1015" s="357"/>
      <c r="J1015" s="349" t="str">
        <f t="shared" si="15"/>
        <v/>
      </c>
    </row>
    <row r="1016" spans="1:10">
      <c r="D1016" s="349" t="s">
        <v>22001</v>
      </c>
      <c r="J1016" s="349" t="str">
        <f t="shared" si="15"/>
        <v>OK</v>
      </c>
    </row>
    <row r="1017" spans="1:10">
      <c r="D1017" s="349" t="s">
        <v>22001</v>
      </c>
      <c r="J1017" s="349" t="str">
        <f t="shared" si="15"/>
        <v>OK</v>
      </c>
    </row>
    <row r="1018" spans="1:10">
      <c r="D1018" s="349" t="s">
        <v>22002</v>
      </c>
      <c r="J1018" s="349" t="str">
        <f t="shared" si="15"/>
        <v/>
      </c>
    </row>
    <row r="1019" spans="1:10">
      <c r="D1019" s="349" t="s">
        <v>22003</v>
      </c>
      <c r="J1019" s="349" t="str">
        <f t="shared" si="15"/>
        <v/>
      </c>
    </row>
    <row r="1020" spans="1:10">
      <c r="A1020" s="357"/>
      <c r="B1020" s="357"/>
      <c r="C1020" s="357"/>
      <c r="D1020" s="357" t="s">
        <v>22004</v>
      </c>
      <c r="E1020" s="357"/>
      <c r="F1020" s="357"/>
      <c r="G1020" s="357"/>
      <c r="J1020" s="349" t="str">
        <f t="shared" si="15"/>
        <v/>
      </c>
    </row>
    <row r="1021" spans="1:10">
      <c r="D1021" s="349" t="s">
        <v>22004</v>
      </c>
      <c r="J1021" s="349" t="str">
        <f t="shared" si="15"/>
        <v>OK</v>
      </c>
    </row>
    <row r="1022" spans="1:10">
      <c r="D1022" s="349" t="s">
        <v>22004</v>
      </c>
      <c r="J1022" s="349" t="str">
        <f t="shared" si="15"/>
        <v>OK</v>
      </c>
    </row>
    <row r="1023" spans="1:10">
      <c r="A1023" s="357"/>
      <c r="B1023" s="357"/>
      <c r="C1023" s="357"/>
      <c r="D1023" s="357" t="s">
        <v>22005</v>
      </c>
      <c r="E1023" s="357"/>
      <c r="F1023" s="357"/>
      <c r="G1023" s="357"/>
      <c r="J1023" s="349" t="str">
        <f t="shared" si="15"/>
        <v/>
      </c>
    </row>
    <row r="1024" spans="1:10">
      <c r="D1024" s="349" t="s">
        <v>22005</v>
      </c>
      <c r="J1024" s="349" t="str">
        <f t="shared" si="15"/>
        <v>OK</v>
      </c>
    </row>
    <row r="1025" spans="1:10">
      <c r="D1025" s="349" t="s">
        <v>22005</v>
      </c>
      <c r="J1025" s="349" t="str">
        <f t="shared" si="15"/>
        <v>OK</v>
      </c>
    </row>
    <row r="1026" spans="1:10">
      <c r="D1026" s="349" t="s">
        <v>22006</v>
      </c>
      <c r="J1026" s="349" t="str">
        <f t="shared" si="15"/>
        <v/>
      </c>
    </row>
    <row r="1027" spans="1:10">
      <c r="D1027" s="349" t="s">
        <v>22007</v>
      </c>
      <c r="J1027" s="349" t="str">
        <f t="shared" si="15"/>
        <v/>
      </c>
    </row>
    <row r="1028" spans="1:10">
      <c r="A1028" s="349" t="s">
        <v>22008</v>
      </c>
      <c r="B1028" s="349" t="s">
        <v>22009</v>
      </c>
      <c r="D1028" s="349" t="s">
        <v>22010</v>
      </c>
      <c r="G1028" s="349" t="s">
        <v>19954</v>
      </c>
      <c r="H1028" s="350" t="s">
        <v>20330</v>
      </c>
      <c r="J1028" s="349" t="str">
        <f t="shared" ref="J1028:J1091" si="16">IF(D1027=D1028,"OK","")</f>
        <v/>
      </c>
    </row>
    <row r="1029" spans="1:10" ht="18.75">
      <c r="A1029" s="290"/>
      <c r="B1029" s="290" t="s">
        <v>22011</v>
      </c>
      <c r="C1029" s="290"/>
      <c r="D1029" s="290" t="s">
        <v>22012</v>
      </c>
      <c r="E1029" s="290"/>
      <c r="F1029" s="290"/>
      <c r="G1029" s="290"/>
      <c r="H1029" s="290"/>
      <c r="I1029" s="290"/>
      <c r="J1029" s="349" t="str">
        <f t="shared" si="16"/>
        <v/>
      </c>
    </row>
    <row r="1030" spans="1:10">
      <c r="A1030" s="359" t="s">
        <v>22013</v>
      </c>
      <c r="B1030" s="359" t="s">
        <v>22014</v>
      </c>
      <c r="C1030" s="359"/>
      <c r="D1030" s="349" t="s">
        <v>22015</v>
      </c>
      <c r="E1030" s="363"/>
      <c r="F1030" s="359" t="s">
        <v>22016</v>
      </c>
      <c r="G1030" s="353" t="s">
        <v>20316</v>
      </c>
      <c r="H1030" s="350" t="s">
        <v>20330</v>
      </c>
      <c r="J1030" s="349" t="str">
        <f t="shared" si="16"/>
        <v/>
      </c>
    </row>
    <row r="1031" spans="1:10" ht="18.75">
      <c r="A1031" s="290"/>
      <c r="B1031" s="290" t="s">
        <v>22017</v>
      </c>
      <c r="C1031" s="290"/>
      <c r="D1031" s="290" t="s">
        <v>22018</v>
      </c>
      <c r="E1031" s="290"/>
      <c r="F1031" s="290"/>
      <c r="G1031" s="290"/>
      <c r="H1031" s="290"/>
      <c r="I1031" s="290"/>
      <c r="J1031" s="349" t="str">
        <f t="shared" si="16"/>
        <v>OK</v>
      </c>
    </row>
    <row r="1032" spans="1:10" ht="18.75">
      <c r="A1032" s="290"/>
      <c r="B1032" s="290" t="s">
        <v>22019</v>
      </c>
      <c r="C1032" s="290"/>
      <c r="D1032" s="290" t="s">
        <v>22020</v>
      </c>
      <c r="E1032" s="290"/>
      <c r="F1032" s="290"/>
      <c r="G1032" s="290"/>
      <c r="H1032" s="290"/>
      <c r="I1032" s="290"/>
      <c r="J1032" s="349" t="str">
        <f t="shared" si="16"/>
        <v/>
      </c>
    </row>
    <row r="1033" spans="1:10">
      <c r="D1033" s="349" t="s">
        <v>22021</v>
      </c>
      <c r="J1033" s="349" t="str">
        <f t="shared" si="16"/>
        <v/>
      </c>
    </row>
    <row r="1034" spans="1:10">
      <c r="D1034" s="349" t="s">
        <v>22022</v>
      </c>
      <c r="J1034" s="349" t="str">
        <f t="shared" si="16"/>
        <v/>
      </c>
    </row>
    <row r="1035" spans="1:10">
      <c r="D1035" s="349" t="s">
        <v>22023</v>
      </c>
      <c r="J1035" s="349" t="str">
        <f t="shared" si="16"/>
        <v/>
      </c>
    </row>
    <row r="1036" spans="1:10">
      <c r="D1036" s="349" t="s">
        <v>22024</v>
      </c>
      <c r="J1036" s="349" t="str">
        <f t="shared" si="16"/>
        <v/>
      </c>
    </row>
    <row r="1037" spans="1:10">
      <c r="D1037" s="349" t="s">
        <v>22025</v>
      </c>
      <c r="J1037" s="349" t="str">
        <f t="shared" si="16"/>
        <v/>
      </c>
    </row>
    <row r="1038" spans="1:10">
      <c r="A1038" s="351" t="s">
        <v>21733</v>
      </c>
      <c r="B1038" s="351" t="s">
        <v>22026</v>
      </c>
      <c r="C1038" s="351"/>
      <c r="D1038" s="349" t="s">
        <v>22027</v>
      </c>
      <c r="E1038" s="354"/>
      <c r="F1038" s="351" t="s">
        <v>22028</v>
      </c>
      <c r="G1038" s="353" t="s">
        <v>20316</v>
      </c>
      <c r="H1038" s="350" t="s">
        <v>20330</v>
      </c>
      <c r="J1038" s="349" t="str">
        <f t="shared" si="16"/>
        <v/>
      </c>
    </row>
    <row r="1039" spans="1:10">
      <c r="A1039" s="351" t="s">
        <v>22029</v>
      </c>
      <c r="B1039" s="351" t="s">
        <v>22030</v>
      </c>
      <c r="C1039" s="351"/>
      <c r="D1039" s="349" t="s">
        <v>22031</v>
      </c>
      <c r="E1039" s="354"/>
      <c r="F1039" s="351"/>
      <c r="G1039" s="353" t="s">
        <v>20316</v>
      </c>
      <c r="H1039" s="350" t="s">
        <v>20330</v>
      </c>
      <c r="J1039" s="349" t="str">
        <f t="shared" si="16"/>
        <v/>
      </c>
    </row>
    <row r="1040" spans="1:10">
      <c r="A1040" s="349" t="s">
        <v>22032</v>
      </c>
      <c r="B1040" s="349" t="s">
        <v>22033</v>
      </c>
      <c r="D1040" s="349" t="s">
        <v>22034</v>
      </c>
      <c r="G1040" s="349" t="s">
        <v>19954</v>
      </c>
      <c r="H1040" s="350" t="s">
        <v>20330</v>
      </c>
      <c r="J1040" s="349" t="str">
        <f t="shared" si="16"/>
        <v/>
      </c>
    </row>
    <row r="1041" spans="1:10">
      <c r="D1041" s="349" t="s">
        <v>22035</v>
      </c>
      <c r="J1041" s="349" t="str">
        <f t="shared" si="16"/>
        <v/>
      </c>
    </row>
    <row r="1042" spans="1:10">
      <c r="A1042" s="351" t="s">
        <v>22036</v>
      </c>
      <c r="B1042" s="351" t="s">
        <v>22037</v>
      </c>
      <c r="C1042" s="351"/>
      <c r="D1042" s="349" t="s">
        <v>22038</v>
      </c>
      <c r="E1042" s="354"/>
      <c r="F1042" s="351" t="s">
        <v>22039</v>
      </c>
      <c r="G1042" s="353" t="s">
        <v>20316</v>
      </c>
      <c r="H1042" s="350" t="s">
        <v>20330</v>
      </c>
      <c r="J1042" s="349" t="str">
        <f t="shared" si="16"/>
        <v/>
      </c>
    </row>
    <row r="1043" spans="1:10">
      <c r="A1043" s="349" t="s">
        <v>22040</v>
      </c>
      <c r="B1043" s="349" t="s">
        <v>22041</v>
      </c>
      <c r="D1043" s="349" t="s">
        <v>22042</v>
      </c>
      <c r="G1043" s="349" t="s">
        <v>19954</v>
      </c>
      <c r="J1043" s="349" t="str">
        <f t="shared" si="16"/>
        <v/>
      </c>
    </row>
    <row r="1044" spans="1:10">
      <c r="A1044" s="349" t="s">
        <v>22043</v>
      </c>
      <c r="B1044" s="349" t="s">
        <v>22044</v>
      </c>
      <c r="C1044" s="349" t="s">
        <v>20838</v>
      </c>
      <c r="D1044" s="349" t="s">
        <v>22045</v>
      </c>
      <c r="G1044" s="349" t="s">
        <v>19954</v>
      </c>
      <c r="J1044" s="349" t="str">
        <f t="shared" si="16"/>
        <v/>
      </c>
    </row>
    <row r="1045" spans="1:10">
      <c r="D1045" s="349" t="s">
        <v>22046</v>
      </c>
      <c r="J1045" s="349" t="str">
        <f t="shared" si="16"/>
        <v/>
      </c>
    </row>
    <row r="1046" spans="1:10">
      <c r="A1046" s="349" t="s">
        <v>22047</v>
      </c>
      <c r="B1046" s="349" t="s">
        <v>22048</v>
      </c>
      <c r="D1046" s="349" t="s">
        <v>22049</v>
      </c>
      <c r="G1046" s="349" t="s">
        <v>19954</v>
      </c>
      <c r="J1046" s="349" t="str">
        <f t="shared" si="16"/>
        <v/>
      </c>
    </row>
    <row r="1047" spans="1:10">
      <c r="D1047" s="349" t="s">
        <v>22050</v>
      </c>
      <c r="J1047" s="349" t="str">
        <f t="shared" si="16"/>
        <v/>
      </c>
    </row>
    <row r="1048" spans="1:10">
      <c r="A1048" s="349" t="s">
        <v>21372</v>
      </c>
      <c r="B1048" s="349" t="s">
        <v>22051</v>
      </c>
      <c r="D1048" s="349" t="s">
        <v>22052</v>
      </c>
      <c r="G1048" s="349" t="s">
        <v>19954</v>
      </c>
      <c r="J1048" s="349" t="str">
        <f t="shared" si="16"/>
        <v/>
      </c>
    </row>
    <row r="1049" spans="1:10">
      <c r="D1049" s="349" t="s">
        <v>22053</v>
      </c>
      <c r="J1049" s="349" t="str">
        <f t="shared" si="16"/>
        <v/>
      </c>
    </row>
    <row r="1050" spans="1:10">
      <c r="D1050" s="349" t="s">
        <v>22054</v>
      </c>
      <c r="J1050" s="349" t="str">
        <f t="shared" si="16"/>
        <v/>
      </c>
    </row>
    <row r="1051" spans="1:10">
      <c r="D1051" s="349" t="s">
        <v>22055</v>
      </c>
      <c r="J1051" s="349" t="str">
        <f t="shared" si="16"/>
        <v/>
      </c>
    </row>
    <row r="1052" spans="1:10">
      <c r="D1052" s="349" t="s">
        <v>22056</v>
      </c>
      <c r="J1052" s="349" t="str">
        <f t="shared" si="16"/>
        <v/>
      </c>
    </row>
    <row r="1053" spans="1:10">
      <c r="A1053" s="349" t="s">
        <v>20709</v>
      </c>
      <c r="B1053" s="349" t="s">
        <v>22057</v>
      </c>
      <c r="C1053" s="349" t="s">
        <v>20272</v>
      </c>
      <c r="D1053" s="349" t="s">
        <v>22058</v>
      </c>
      <c r="G1053" s="349" t="s">
        <v>19954</v>
      </c>
      <c r="J1053" s="349" t="str">
        <f t="shared" si="16"/>
        <v/>
      </c>
    </row>
    <row r="1054" spans="1:10">
      <c r="D1054" s="349" t="s">
        <v>22059</v>
      </c>
      <c r="J1054" s="349" t="str">
        <f t="shared" si="16"/>
        <v/>
      </c>
    </row>
    <row r="1055" spans="1:10">
      <c r="A1055" s="349" t="s">
        <v>22060</v>
      </c>
      <c r="B1055" s="349" t="s">
        <v>22061</v>
      </c>
      <c r="D1055" s="349" t="s">
        <v>22062</v>
      </c>
      <c r="G1055" s="349" t="s">
        <v>19954</v>
      </c>
      <c r="J1055" s="349" t="str">
        <f t="shared" si="16"/>
        <v/>
      </c>
    </row>
    <row r="1056" spans="1:10" ht="18.75">
      <c r="A1056" s="290"/>
      <c r="B1056" s="290" t="s">
        <v>22063</v>
      </c>
      <c r="C1056" s="290"/>
      <c r="D1056" s="290" t="s">
        <v>22064</v>
      </c>
      <c r="E1056" s="290"/>
      <c r="F1056" s="290"/>
      <c r="G1056" s="290"/>
      <c r="H1056" s="290"/>
      <c r="I1056" s="290"/>
      <c r="J1056" s="349" t="str">
        <f t="shared" si="16"/>
        <v/>
      </c>
    </row>
    <row r="1057" spans="1:10">
      <c r="A1057" s="349" t="s">
        <v>22065</v>
      </c>
      <c r="B1057" s="349" t="s">
        <v>19960</v>
      </c>
      <c r="D1057" s="349" t="s">
        <v>22066</v>
      </c>
      <c r="G1057" s="349" t="s">
        <v>19954</v>
      </c>
      <c r="J1057" s="349" t="str">
        <f t="shared" si="16"/>
        <v/>
      </c>
    </row>
    <row r="1058" spans="1:10">
      <c r="D1058" s="349" t="s">
        <v>22067</v>
      </c>
      <c r="J1058" s="349" t="str">
        <f t="shared" si="16"/>
        <v/>
      </c>
    </row>
    <row r="1059" spans="1:10">
      <c r="D1059" s="349" t="s">
        <v>22068</v>
      </c>
      <c r="J1059" s="349" t="str">
        <f t="shared" si="16"/>
        <v/>
      </c>
    </row>
    <row r="1060" spans="1:10">
      <c r="A1060" s="349" t="s">
        <v>22069</v>
      </c>
      <c r="B1060" s="349" t="s">
        <v>22070</v>
      </c>
      <c r="C1060" s="349" t="s">
        <v>19985</v>
      </c>
      <c r="D1060" s="349" t="s">
        <v>22071</v>
      </c>
      <c r="G1060" s="349" t="s">
        <v>19954</v>
      </c>
      <c r="J1060" s="349" t="str">
        <f t="shared" si="16"/>
        <v/>
      </c>
    </row>
    <row r="1061" spans="1:10">
      <c r="D1061" s="349" t="s">
        <v>22072</v>
      </c>
      <c r="J1061" s="349" t="str">
        <f t="shared" si="16"/>
        <v/>
      </c>
    </row>
    <row r="1062" spans="1:10">
      <c r="A1062" s="349" t="s">
        <v>22073</v>
      </c>
      <c r="B1062" s="349" t="s">
        <v>22074</v>
      </c>
      <c r="D1062" s="349" t="s">
        <v>22075</v>
      </c>
      <c r="G1062" s="349" t="s">
        <v>19954</v>
      </c>
      <c r="J1062" s="349" t="str">
        <f t="shared" si="16"/>
        <v/>
      </c>
    </row>
    <row r="1063" spans="1:10">
      <c r="D1063" s="349" t="s">
        <v>22076</v>
      </c>
      <c r="J1063" s="349" t="str">
        <f t="shared" si="16"/>
        <v/>
      </c>
    </row>
    <row r="1064" spans="1:10">
      <c r="D1064" s="349" t="s">
        <v>22077</v>
      </c>
      <c r="J1064" s="349" t="str">
        <f t="shared" si="16"/>
        <v/>
      </c>
    </row>
    <row r="1065" spans="1:10">
      <c r="D1065" s="349" t="s">
        <v>22078</v>
      </c>
      <c r="J1065" s="349" t="str">
        <f t="shared" si="16"/>
        <v/>
      </c>
    </row>
    <row r="1066" spans="1:10">
      <c r="D1066" s="349" t="s">
        <v>22079</v>
      </c>
      <c r="J1066" s="349" t="str">
        <f t="shared" si="16"/>
        <v/>
      </c>
    </row>
    <row r="1067" spans="1:10">
      <c r="A1067" s="349" t="s">
        <v>22080</v>
      </c>
      <c r="B1067" s="349" t="s">
        <v>22081</v>
      </c>
      <c r="D1067" s="349" t="s">
        <v>22082</v>
      </c>
      <c r="G1067" s="349" t="s">
        <v>19954</v>
      </c>
      <c r="J1067" s="349" t="str">
        <f t="shared" si="16"/>
        <v/>
      </c>
    </row>
    <row r="1068" spans="1:10">
      <c r="D1068" s="349" t="s">
        <v>22083</v>
      </c>
      <c r="J1068" s="349" t="str">
        <f t="shared" si="16"/>
        <v/>
      </c>
    </row>
    <row r="1069" spans="1:10">
      <c r="A1069" s="349" t="s">
        <v>22084</v>
      </c>
      <c r="B1069" s="349" t="s">
        <v>22085</v>
      </c>
      <c r="C1069" s="349" t="s">
        <v>20838</v>
      </c>
      <c r="D1069" s="349" t="s">
        <v>22086</v>
      </c>
      <c r="G1069" s="349" t="s">
        <v>19954</v>
      </c>
      <c r="J1069" s="349" t="str">
        <f t="shared" si="16"/>
        <v/>
      </c>
    </row>
    <row r="1070" spans="1:10">
      <c r="D1070" s="349" t="s">
        <v>22087</v>
      </c>
      <c r="J1070" s="349" t="str">
        <f t="shared" si="16"/>
        <v/>
      </c>
    </row>
    <row r="1071" spans="1:10">
      <c r="D1071" s="349" t="s">
        <v>22088</v>
      </c>
      <c r="J1071" s="349" t="str">
        <f t="shared" si="16"/>
        <v/>
      </c>
    </row>
    <row r="1072" spans="1:10">
      <c r="D1072" s="349" t="s">
        <v>22089</v>
      </c>
      <c r="J1072" s="349" t="str">
        <f t="shared" si="16"/>
        <v/>
      </c>
    </row>
    <row r="1073" spans="1:10">
      <c r="D1073" s="349" t="s">
        <v>22090</v>
      </c>
      <c r="J1073" s="349" t="str">
        <f t="shared" si="16"/>
        <v/>
      </c>
    </row>
    <row r="1074" spans="1:10">
      <c r="D1074" s="349" t="s">
        <v>22091</v>
      </c>
      <c r="J1074" s="349" t="str">
        <f t="shared" si="16"/>
        <v/>
      </c>
    </row>
    <row r="1075" spans="1:10">
      <c r="D1075" s="349" t="s">
        <v>22092</v>
      </c>
      <c r="J1075" s="349" t="str">
        <f t="shared" si="16"/>
        <v/>
      </c>
    </row>
    <row r="1076" spans="1:10">
      <c r="A1076" s="349" t="s">
        <v>22093</v>
      </c>
      <c r="B1076" s="349" t="s">
        <v>22094</v>
      </c>
      <c r="C1076" s="349" t="s">
        <v>21279</v>
      </c>
      <c r="D1076" s="349" t="s">
        <v>22095</v>
      </c>
      <c r="G1076" s="349" t="s">
        <v>19954</v>
      </c>
      <c r="J1076" s="349" t="str">
        <f t="shared" si="16"/>
        <v/>
      </c>
    </row>
    <row r="1077" spans="1:10">
      <c r="D1077" s="349" t="s">
        <v>22096</v>
      </c>
      <c r="J1077" s="349" t="str">
        <f t="shared" si="16"/>
        <v/>
      </c>
    </row>
    <row r="1078" spans="1:10">
      <c r="A1078" s="349" t="s">
        <v>21035</v>
      </c>
      <c r="B1078" s="349" t="s">
        <v>22097</v>
      </c>
      <c r="C1078" s="349" t="s">
        <v>20073</v>
      </c>
      <c r="D1078" s="349" t="s">
        <v>22098</v>
      </c>
      <c r="G1078" s="349" t="s">
        <v>19954</v>
      </c>
      <c r="J1078" s="349" t="str">
        <f t="shared" si="16"/>
        <v/>
      </c>
    </row>
    <row r="1079" spans="1:10">
      <c r="D1079" s="349" t="s">
        <v>22099</v>
      </c>
      <c r="J1079" s="349" t="str">
        <f t="shared" si="16"/>
        <v/>
      </c>
    </row>
    <row r="1080" spans="1:10">
      <c r="A1080" s="349" t="s">
        <v>22100</v>
      </c>
      <c r="B1080" s="349" t="s">
        <v>22101</v>
      </c>
      <c r="C1080" s="349" t="s">
        <v>6052</v>
      </c>
      <c r="D1080" s="349" t="s">
        <v>22102</v>
      </c>
      <c r="G1080" s="349" t="s">
        <v>19954</v>
      </c>
      <c r="J1080" s="349" t="str">
        <f t="shared" si="16"/>
        <v/>
      </c>
    </row>
    <row r="1081" spans="1:10">
      <c r="D1081" s="349" t="s">
        <v>22103</v>
      </c>
      <c r="J1081" s="349" t="str">
        <f t="shared" si="16"/>
        <v/>
      </c>
    </row>
    <row r="1082" spans="1:10">
      <c r="A1082" s="349" t="s">
        <v>20429</v>
      </c>
      <c r="B1082" s="349" t="s">
        <v>19960</v>
      </c>
      <c r="D1082" s="349" t="s">
        <v>22104</v>
      </c>
      <c r="G1082" s="349" t="s">
        <v>19954</v>
      </c>
      <c r="J1082" s="349" t="str">
        <f t="shared" si="16"/>
        <v/>
      </c>
    </row>
    <row r="1083" spans="1:10">
      <c r="D1083" s="349" t="s">
        <v>22105</v>
      </c>
      <c r="J1083" s="349" t="str">
        <f t="shared" si="16"/>
        <v/>
      </c>
    </row>
    <row r="1084" spans="1:10">
      <c r="A1084" s="349" t="s">
        <v>22106</v>
      </c>
      <c r="B1084" s="349" t="s">
        <v>22107</v>
      </c>
      <c r="C1084" s="349" t="s">
        <v>20262</v>
      </c>
      <c r="D1084" s="349" t="s">
        <v>22108</v>
      </c>
      <c r="G1084" s="349" t="s">
        <v>19954</v>
      </c>
      <c r="J1084" s="349" t="str">
        <f t="shared" si="16"/>
        <v/>
      </c>
    </row>
    <row r="1085" spans="1:10">
      <c r="D1085" s="349" t="s">
        <v>22109</v>
      </c>
      <c r="J1085" s="349" t="str">
        <f t="shared" si="16"/>
        <v/>
      </c>
    </row>
    <row r="1086" spans="1:10">
      <c r="D1086" s="349" t="s">
        <v>22110</v>
      </c>
      <c r="J1086" s="349" t="str">
        <f t="shared" si="16"/>
        <v/>
      </c>
    </row>
    <row r="1087" spans="1:10">
      <c r="D1087" s="349" t="s">
        <v>22111</v>
      </c>
      <c r="J1087" s="349" t="str">
        <f t="shared" si="16"/>
        <v/>
      </c>
    </row>
    <row r="1088" spans="1:10">
      <c r="A1088" s="349" t="s">
        <v>21363</v>
      </c>
      <c r="B1088" s="349" t="s">
        <v>22112</v>
      </c>
      <c r="D1088" s="349" t="s">
        <v>22113</v>
      </c>
      <c r="G1088" s="349" t="s">
        <v>19954</v>
      </c>
      <c r="J1088" s="349" t="str">
        <f t="shared" si="16"/>
        <v/>
      </c>
    </row>
    <row r="1089" spans="1:10">
      <c r="A1089" s="349" t="s">
        <v>22114</v>
      </c>
      <c r="B1089" s="349" t="s">
        <v>22115</v>
      </c>
      <c r="C1089" s="349" t="s">
        <v>22116</v>
      </c>
      <c r="D1089" s="349" t="s">
        <v>22117</v>
      </c>
      <c r="G1089" s="349" t="s">
        <v>19954</v>
      </c>
      <c r="J1089" s="349" t="str">
        <f t="shared" si="16"/>
        <v/>
      </c>
    </row>
    <row r="1090" spans="1:10">
      <c r="D1090" s="349" t="s">
        <v>22118</v>
      </c>
      <c r="J1090" s="349" t="str">
        <f t="shared" si="16"/>
        <v/>
      </c>
    </row>
    <row r="1091" spans="1:10">
      <c r="A1091" s="349" t="s">
        <v>22119</v>
      </c>
      <c r="B1091" s="349" t="s">
        <v>22120</v>
      </c>
      <c r="D1091" s="349" t="s">
        <v>22121</v>
      </c>
      <c r="G1091" s="349" t="s">
        <v>19954</v>
      </c>
      <c r="J1091" s="349" t="str">
        <f t="shared" si="16"/>
        <v/>
      </c>
    </row>
    <row r="1092" spans="1:10">
      <c r="A1092" s="349" t="s">
        <v>20914</v>
      </c>
      <c r="B1092" s="349" t="s">
        <v>22122</v>
      </c>
      <c r="C1092" s="349" t="s">
        <v>22123</v>
      </c>
      <c r="D1092" s="349" t="s">
        <v>22124</v>
      </c>
      <c r="G1092" s="349" t="s">
        <v>19954</v>
      </c>
      <c r="J1092" s="349" t="str">
        <f t="shared" ref="J1092:J1155" si="17">IF(D1091=D1092,"OK","")</f>
        <v/>
      </c>
    </row>
    <row r="1093" spans="1:10">
      <c r="D1093" s="349" t="s">
        <v>22125</v>
      </c>
      <c r="J1093" s="349" t="str">
        <f t="shared" si="17"/>
        <v/>
      </c>
    </row>
    <row r="1094" spans="1:10">
      <c r="D1094" s="349" t="s">
        <v>22126</v>
      </c>
      <c r="J1094" s="349" t="str">
        <f t="shared" si="17"/>
        <v/>
      </c>
    </row>
    <row r="1095" spans="1:10">
      <c r="A1095" s="351" t="s">
        <v>22127</v>
      </c>
      <c r="B1095" s="352"/>
      <c r="C1095" s="352"/>
      <c r="D1095" s="351" t="s">
        <v>22128</v>
      </c>
      <c r="E1095" s="351"/>
      <c r="F1095" s="352"/>
      <c r="G1095" s="353" t="s">
        <v>20316</v>
      </c>
      <c r="J1095" s="349" t="str">
        <f t="shared" si="17"/>
        <v/>
      </c>
    </row>
    <row r="1096" spans="1:10">
      <c r="D1096" s="349" t="s">
        <v>22129</v>
      </c>
      <c r="J1096" s="349" t="str">
        <f t="shared" si="17"/>
        <v/>
      </c>
    </row>
    <row r="1097" spans="1:10">
      <c r="D1097" s="349" t="s">
        <v>22130</v>
      </c>
      <c r="J1097" s="349" t="str">
        <f t="shared" si="17"/>
        <v/>
      </c>
    </row>
    <row r="1098" spans="1:10">
      <c r="D1098" s="349" t="s">
        <v>22131</v>
      </c>
      <c r="J1098" s="349" t="str">
        <f t="shared" si="17"/>
        <v/>
      </c>
    </row>
    <row r="1099" spans="1:10">
      <c r="D1099" s="349" t="s">
        <v>22132</v>
      </c>
      <c r="J1099" s="349" t="str">
        <f t="shared" si="17"/>
        <v/>
      </c>
    </row>
    <row r="1100" spans="1:10">
      <c r="A1100" s="349" t="s">
        <v>22133</v>
      </c>
      <c r="B1100" s="349" t="s">
        <v>22134</v>
      </c>
      <c r="D1100" s="349" t="s">
        <v>22135</v>
      </c>
      <c r="G1100" s="349" t="s">
        <v>19954</v>
      </c>
      <c r="J1100" s="349" t="str">
        <f t="shared" si="17"/>
        <v/>
      </c>
    </row>
    <row r="1101" spans="1:10">
      <c r="D1101" s="349" t="s">
        <v>22136</v>
      </c>
      <c r="J1101" s="349" t="str">
        <f t="shared" si="17"/>
        <v/>
      </c>
    </row>
    <row r="1102" spans="1:10">
      <c r="D1102" s="349" t="s">
        <v>22137</v>
      </c>
      <c r="J1102" s="349" t="str">
        <f t="shared" si="17"/>
        <v/>
      </c>
    </row>
    <row r="1103" spans="1:10">
      <c r="D1103" s="349" t="s">
        <v>22138</v>
      </c>
      <c r="J1103" s="349" t="str">
        <f t="shared" si="17"/>
        <v/>
      </c>
    </row>
    <row r="1104" spans="1:10">
      <c r="A1104" s="349" t="s">
        <v>22139</v>
      </c>
      <c r="B1104" s="349" t="s">
        <v>22140</v>
      </c>
      <c r="C1104" s="349" t="s">
        <v>20034</v>
      </c>
      <c r="D1104" s="349" t="s">
        <v>22141</v>
      </c>
      <c r="G1104" s="349" t="s">
        <v>19954</v>
      </c>
      <c r="J1104" s="349" t="str">
        <f t="shared" si="17"/>
        <v/>
      </c>
    </row>
    <row r="1105" spans="1:10">
      <c r="D1105" s="349" t="s">
        <v>22142</v>
      </c>
      <c r="J1105" s="349" t="str">
        <f t="shared" si="17"/>
        <v/>
      </c>
    </row>
    <row r="1106" spans="1:10">
      <c r="D1106" s="349" t="s">
        <v>22143</v>
      </c>
      <c r="J1106" s="349" t="str">
        <f t="shared" si="17"/>
        <v/>
      </c>
    </row>
    <row r="1107" spans="1:10" ht="18.75">
      <c r="A1107" s="290"/>
      <c r="B1107" s="290" t="s">
        <v>22144</v>
      </c>
      <c r="C1107" s="290"/>
      <c r="D1107" s="290" t="s">
        <v>22145</v>
      </c>
      <c r="E1107" s="290"/>
      <c r="F1107" s="290"/>
      <c r="G1107" s="290"/>
      <c r="H1107" s="290"/>
      <c r="I1107" s="290"/>
      <c r="J1107" s="349" t="str">
        <f t="shared" si="17"/>
        <v/>
      </c>
    </row>
    <row r="1108" spans="1:10">
      <c r="A1108" s="349" t="s">
        <v>20990</v>
      </c>
      <c r="B1108" s="349" t="s">
        <v>22146</v>
      </c>
      <c r="C1108" s="349" t="s">
        <v>20124</v>
      </c>
      <c r="D1108" s="349" t="s">
        <v>22147</v>
      </c>
      <c r="G1108" s="349" t="s">
        <v>19954</v>
      </c>
      <c r="J1108" s="349" t="str">
        <f t="shared" si="17"/>
        <v/>
      </c>
    </row>
    <row r="1109" spans="1:10">
      <c r="D1109" s="349" t="s">
        <v>22148</v>
      </c>
      <c r="J1109" s="349" t="str">
        <f t="shared" si="17"/>
        <v/>
      </c>
    </row>
    <row r="1110" spans="1:10">
      <c r="A1110" s="349" t="s">
        <v>22149</v>
      </c>
      <c r="B1110" s="349" t="s">
        <v>22150</v>
      </c>
      <c r="C1110" s="349" t="s">
        <v>22151</v>
      </c>
      <c r="D1110" s="349" t="s">
        <v>22152</v>
      </c>
      <c r="G1110" s="349" t="s">
        <v>19954</v>
      </c>
      <c r="J1110" s="349" t="str">
        <f t="shared" si="17"/>
        <v/>
      </c>
    </row>
    <row r="1111" spans="1:10">
      <c r="D1111" s="349" t="s">
        <v>22153</v>
      </c>
      <c r="J1111" s="349" t="str">
        <f t="shared" si="17"/>
        <v/>
      </c>
    </row>
    <row r="1112" spans="1:10">
      <c r="A1112" s="349" t="s">
        <v>22154</v>
      </c>
      <c r="B1112" s="349" t="s">
        <v>22155</v>
      </c>
      <c r="D1112" s="349" t="s">
        <v>22156</v>
      </c>
      <c r="G1112" s="349" t="s">
        <v>19954</v>
      </c>
      <c r="J1112" s="349" t="str">
        <f t="shared" si="17"/>
        <v/>
      </c>
    </row>
    <row r="1113" spans="1:10">
      <c r="D1113" s="349" t="s">
        <v>22157</v>
      </c>
      <c r="J1113" s="349" t="str">
        <f t="shared" si="17"/>
        <v/>
      </c>
    </row>
    <row r="1114" spans="1:10">
      <c r="D1114" s="349" t="s">
        <v>22158</v>
      </c>
      <c r="J1114" s="349" t="str">
        <f t="shared" si="17"/>
        <v/>
      </c>
    </row>
    <row r="1115" spans="1:10">
      <c r="D1115" s="349" t="s">
        <v>22159</v>
      </c>
      <c r="J1115" s="349" t="str">
        <f t="shared" si="17"/>
        <v/>
      </c>
    </row>
    <row r="1116" spans="1:10" ht="18.75">
      <c r="A1116" s="290"/>
      <c r="B1116" s="290" t="s">
        <v>22160</v>
      </c>
      <c r="C1116" s="290"/>
      <c r="D1116" s="290" t="s">
        <v>22159</v>
      </c>
      <c r="E1116" s="290"/>
      <c r="F1116" s="290"/>
      <c r="G1116" s="290"/>
      <c r="H1116" s="290"/>
      <c r="I1116" s="290"/>
      <c r="J1116" s="349" t="str">
        <f t="shared" si="17"/>
        <v>OK</v>
      </c>
    </row>
    <row r="1117" spans="1:10">
      <c r="D1117" s="349" t="s">
        <v>22161</v>
      </c>
      <c r="J1117" s="349" t="str">
        <f t="shared" si="17"/>
        <v/>
      </c>
    </row>
    <row r="1118" spans="1:10">
      <c r="D1118" s="349" t="s">
        <v>22162</v>
      </c>
      <c r="J1118" s="349" t="str">
        <f t="shared" si="17"/>
        <v/>
      </c>
    </row>
    <row r="1119" spans="1:10">
      <c r="D1119" s="349" t="s">
        <v>22163</v>
      </c>
      <c r="J1119" s="349" t="str">
        <f t="shared" si="17"/>
        <v/>
      </c>
    </row>
    <row r="1120" spans="1:10">
      <c r="A1120" s="349" t="s">
        <v>22164</v>
      </c>
      <c r="B1120" s="349" t="s">
        <v>22165</v>
      </c>
      <c r="C1120" s="349" t="s">
        <v>19957</v>
      </c>
      <c r="D1120" s="349" t="s">
        <v>22166</v>
      </c>
      <c r="G1120" s="349" t="s">
        <v>19954</v>
      </c>
      <c r="J1120" s="349" t="str">
        <f t="shared" si="17"/>
        <v/>
      </c>
    </row>
    <row r="1121" spans="1:10">
      <c r="A1121" s="349" t="s">
        <v>22167</v>
      </c>
      <c r="B1121" s="349" t="s">
        <v>22165</v>
      </c>
      <c r="D1121" s="349" t="s">
        <v>22168</v>
      </c>
      <c r="G1121" s="349" t="s">
        <v>19954</v>
      </c>
      <c r="J1121" s="349" t="str">
        <f t="shared" si="17"/>
        <v/>
      </c>
    </row>
    <row r="1122" spans="1:10">
      <c r="A1122" s="349" t="s">
        <v>22169</v>
      </c>
      <c r="B1122" s="349" t="s">
        <v>22170</v>
      </c>
      <c r="D1122" s="349" t="s">
        <v>22171</v>
      </c>
      <c r="G1122" s="349" t="s">
        <v>19954</v>
      </c>
      <c r="J1122" s="349" t="str">
        <f t="shared" si="17"/>
        <v/>
      </c>
    </row>
    <row r="1123" spans="1:10">
      <c r="A1123" s="349" t="s">
        <v>22172</v>
      </c>
      <c r="B1123" s="349" t="s">
        <v>22173</v>
      </c>
      <c r="C1123" s="349" t="s">
        <v>20262</v>
      </c>
      <c r="D1123" s="349" t="s">
        <v>22174</v>
      </c>
      <c r="G1123" s="349" t="s">
        <v>19954</v>
      </c>
      <c r="J1123" s="349" t="str">
        <f t="shared" si="17"/>
        <v/>
      </c>
    </row>
    <row r="1124" spans="1:10">
      <c r="D1124" s="349" t="s">
        <v>22175</v>
      </c>
      <c r="J1124" s="349" t="str">
        <f t="shared" si="17"/>
        <v/>
      </c>
    </row>
    <row r="1125" spans="1:10">
      <c r="D1125" s="349" t="s">
        <v>22176</v>
      </c>
      <c r="J1125" s="349" t="str">
        <f t="shared" si="17"/>
        <v/>
      </c>
    </row>
    <row r="1126" spans="1:10" ht="18.75">
      <c r="A1126" s="290"/>
      <c r="B1126" s="290" t="s">
        <v>22177</v>
      </c>
      <c r="C1126" s="290"/>
      <c r="D1126" s="290" t="s">
        <v>22178</v>
      </c>
      <c r="E1126" s="290"/>
      <c r="F1126" s="290"/>
      <c r="G1126" s="290"/>
      <c r="H1126" s="290"/>
      <c r="I1126" s="290"/>
      <c r="J1126" s="349" t="str">
        <f t="shared" si="17"/>
        <v/>
      </c>
    </row>
    <row r="1127" spans="1:10">
      <c r="A1127" s="349" t="s">
        <v>22179</v>
      </c>
      <c r="B1127" s="349" t="s">
        <v>22180</v>
      </c>
      <c r="D1127" s="349" t="s">
        <v>22181</v>
      </c>
      <c r="G1127" s="349" t="s">
        <v>19954</v>
      </c>
      <c r="J1127" s="349" t="str">
        <f t="shared" si="17"/>
        <v/>
      </c>
    </row>
    <row r="1128" spans="1:10">
      <c r="D1128" s="349" t="s">
        <v>22182</v>
      </c>
      <c r="J1128" s="349" t="str">
        <f t="shared" si="17"/>
        <v/>
      </c>
    </row>
    <row r="1129" spans="1:10">
      <c r="D1129" s="349" t="s">
        <v>22183</v>
      </c>
      <c r="J1129" s="349" t="str">
        <f t="shared" si="17"/>
        <v/>
      </c>
    </row>
    <row r="1130" spans="1:10">
      <c r="D1130" s="349" t="s">
        <v>22184</v>
      </c>
      <c r="J1130" s="349" t="str">
        <f t="shared" si="17"/>
        <v/>
      </c>
    </row>
    <row r="1131" spans="1:10">
      <c r="D1131" s="349" t="s">
        <v>22185</v>
      </c>
      <c r="J1131" s="349" t="str">
        <f t="shared" si="17"/>
        <v/>
      </c>
    </row>
    <row r="1132" spans="1:10">
      <c r="A1132" s="349" t="s">
        <v>22186</v>
      </c>
      <c r="B1132" s="349" t="s">
        <v>22187</v>
      </c>
      <c r="D1132" s="349" t="s">
        <v>22188</v>
      </c>
      <c r="G1132" s="349" t="s">
        <v>19954</v>
      </c>
      <c r="J1132" s="349" t="str">
        <f t="shared" si="17"/>
        <v/>
      </c>
    </row>
    <row r="1133" spans="1:10">
      <c r="D1133" s="349" t="s">
        <v>22189</v>
      </c>
      <c r="J1133" s="349" t="str">
        <f t="shared" si="17"/>
        <v/>
      </c>
    </row>
    <row r="1134" spans="1:10">
      <c r="A1134" s="349" t="s">
        <v>22047</v>
      </c>
      <c r="B1134" s="349" t="s">
        <v>19960</v>
      </c>
      <c r="D1134" s="349" t="s">
        <v>22190</v>
      </c>
      <c r="G1134" s="349" t="s">
        <v>19954</v>
      </c>
      <c r="J1134" s="349" t="str">
        <f t="shared" si="17"/>
        <v/>
      </c>
    </row>
    <row r="1135" spans="1:10">
      <c r="A1135" s="349" t="s">
        <v>22191</v>
      </c>
      <c r="B1135" s="349" t="s">
        <v>22192</v>
      </c>
      <c r="C1135" s="349" t="s">
        <v>20262</v>
      </c>
      <c r="D1135" s="349" t="s">
        <v>22193</v>
      </c>
      <c r="G1135" s="349" t="s">
        <v>19954</v>
      </c>
      <c r="J1135" s="349" t="str">
        <f t="shared" si="17"/>
        <v/>
      </c>
    </row>
    <row r="1136" spans="1:10">
      <c r="A1136" s="349" t="s">
        <v>22194</v>
      </c>
      <c r="B1136" s="349" t="s">
        <v>22195</v>
      </c>
      <c r="C1136" s="349" t="s">
        <v>20262</v>
      </c>
      <c r="D1136" s="349" t="s">
        <v>22196</v>
      </c>
      <c r="G1136" s="349" t="s">
        <v>19954</v>
      </c>
      <c r="J1136" s="349" t="str">
        <f t="shared" si="17"/>
        <v/>
      </c>
    </row>
    <row r="1137" spans="1:10">
      <c r="D1137" s="349" t="s">
        <v>22197</v>
      </c>
      <c r="J1137" s="349" t="str">
        <f t="shared" si="17"/>
        <v/>
      </c>
    </row>
    <row r="1138" spans="1:10">
      <c r="D1138" s="349" t="s">
        <v>22198</v>
      </c>
      <c r="J1138" s="349" t="str">
        <f t="shared" si="17"/>
        <v/>
      </c>
    </row>
    <row r="1139" spans="1:10">
      <c r="A1139" s="349" t="s">
        <v>22199</v>
      </c>
      <c r="B1139" s="349" t="s">
        <v>22200</v>
      </c>
      <c r="C1139" s="349" t="s">
        <v>22201</v>
      </c>
      <c r="D1139" s="349" t="s">
        <v>22202</v>
      </c>
      <c r="G1139" s="349" t="s">
        <v>19954</v>
      </c>
      <c r="J1139" s="349" t="str">
        <f t="shared" si="17"/>
        <v/>
      </c>
    </row>
    <row r="1140" spans="1:10">
      <c r="D1140" s="349" t="s">
        <v>22203</v>
      </c>
      <c r="J1140" s="349" t="str">
        <f t="shared" si="17"/>
        <v/>
      </c>
    </row>
    <row r="1141" spans="1:10">
      <c r="D1141" s="349" t="s">
        <v>22204</v>
      </c>
      <c r="J1141" s="349" t="str">
        <f t="shared" si="17"/>
        <v/>
      </c>
    </row>
    <row r="1142" spans="1:10" ht="18.75">
      <c r="A1142" s="290"/>
      <c r="B1142" s="290" t="s">
        <v>22205</v>
      </c>
      <c r="C1142" s="290"/>
      <c r="D1142" s="290" t="s">
        <v>22206</v>
      </c>
      <c r="E1142" s="290"/>
      <c r="F1142" s="290"/>
      <c r="G1142" s="290"/>
      <c r="H1142" s="290"/>
      <c r="I1142" s="290"/>
      <c r="J1142" s="349" t="str">
        <f t="shared" si="17"/>
        <v/>
      </c>
    </row>
    <row r="1143" spans="1:10" ht="18.75">
      <c r="A1143" s="290"/>
      <c r="B1143" s="290" t="s">
        <v>22207</v>
      </c>
      <c r="C1143" s="290"/>
      <c r="D1143" s="290" t="s">
        <v>22208</v>
      </c>
      <c r="E1143" s="290"/>
      <c r="F1143" s="290"/>
      <c r="G1143" s="290"/>
      <c r="H1143" s="290"/>
      <c r="I1143" s="290"/>
      <c r="J1143" s="349" t="str">
        <f t="shared" si="17"/>
        <v/>
      </c>
    </row>
    <row r="1144" spans="1:10">
      <c r="D1144" s="349" t="s">
        <v>22209</v>
      </c>
      <c r="J1144" s="349" t="str">
        <f t="shared" si="17"/>
        <v/>
      </c>
    </row>
    <row r="1145" spans="1:10">
      <c r="D1145" s="349" t="s">
        <v>22210</v>
      </c>
      <c r="J1145" s="349" t="str">
        <f t="shared" si="17"/>
        <v/>
      </c>
    </row>
    <row r="1146" spans="1:10">
      <c r="D1146" s="349" t="s">
        <v>22211</v>
      </c>
      <c r="J1146" s="349" t="str">
        <f t="shared" si="17"/>
        <v/>
      </c>
    </row>
    <row r="1147" spans="1:10">
      <c r="D1147" s="349" t="s">
        <v>22212</v>
      </c>
      <c r="J1147" s="349" t="str">
        <f t="shared" si="17"/>
        <v/>
      </c>
    </row>
    <row r="1148" spans="1:10">
      <c r="A1148" s="349" t="s">
        <v>22213</v>
      </c>
      <c r="B1148" s="349" t="s">
        <v>22214</v>
      </c>
      <c r="C1148" s="349" t="s">
        <v>20262</v>
      </c>
      <c r="D1148" s="349" t="s">
        <v>22215</v>
      </c>
      <c r="G1148" s="349" t="s">
        <v>19954</v>
      </c>
      <c r="J1148" s="349" t="str">
        <f t="shared" si="17"/>
        <v/>
      </c>
    </row>
    <row r="1149" spans="1:10">
      <c r="D1149" s="349" t="s">
        <v>22216</v>
      </c>
      <c r="J1149" s="349" t="str">
        <f t="shared" si="17"/>
        <v/>
      </c>
    </row>
    <row r="1150" spans="1:10" ht="18.75">
      <c r="A1150" s="290"/>
      <c r="B1150" s="290" t="s">
        <v>22217</v>
      </c>
      <c r="C1150" s="290"/>
      <c r="D1150" s="290" t="s">
        <v>22218</v>
      </c>
      <c r="E1150" s="290"/>
      <c r="F1150" s="290"/>
      <c r="G1150" s="290"/>
      <c r="H1150" s="290"/>
      <c r="I1150" s="290"/>
      <c r="J1150" s="349" t="str">
        <f t="shared" si="17"/>
        <v/>
      </c>
    </row>
    <row r="1151" spans="1:10">
      <c r="D1151" s="349" t="s">
        <v>22219</v>
      </c>
      <c r="J1151" s="349" t="str">
        <f t="shared" si="17"/>
        <v/>
      </c>
    </row>
    <row r="1152" spans="1:10">
      <c r="D1152" s="349" t="s">
        <v>22220</v>
      </c>
      <c r="J1152" s="349" t="str">
        <f t="shared" si="17"/>
        <v/>
      </c>
    </row>
    <row r="1153" spans="1:10">
      <c r="D1153" s="349" t="s">
        <v>22221</v>
      </c>
      <c r="J1153" s="349" t="str">
        <f t="shared" si="17"/>
        <v/>
      </c>
    </row>
    <row r="1154" spans="1:10">
      <c r="D1154" s="349" t="s">
        <v>22222</v>
      </c>
      <c r="J1154" s="349" t="str">
        <f t="shared" si="17"/>
        <v/>
      </c>
    </row>
    <row r="1155" spans="1:10">
      <c r="D1155" s="349" t="s">
        <v>22223</v>
      </c>
      <c r="J1155" s="349" t="str">
        <f t="shared" si="17"/>
        <v/>
      </c>
    </row>
    <row r="1156" spans="1:10">
      <c r="D1156" s="349" t="s">
        <v>22224</v>
      </c>
      <c r="J1156" s="349" t="str">
        <f t="shared" ref="J1156:J1219" si="18">IF(D1155=D1156,"OK","")</f>
        <v/>
      </c>
    </row>
    <row r="1157" spans="1:10">
      <c r="D1157" s="349" t="s">
        <v>22225</v>
      </c>
      <c r="J1157" s="349" t="str">
        <f t="shared" si="18"/>
        <v/>
      </c>
    </row>
    <row r="1158" spans="1:10" ht="18.75">
      <c r="A1158" s="290"/>
      <c r="B1158" s="290" t="s">
        <v>22226</v>
      </c>
      <c r="C1158" s="290"/>
      <c r="D1158" s="290" t="s">
        <v>22227</v>
      </c>
      <c r="E1158" s="290"/>
      <c r="F1158" s="290"/>
      <c r="G1158" s="290"/>
      <c r="H1158" s="290"/>
      <c r="I1158" s="290"/>
      <c r="J1158" s="349" t="str">
        <f t="shared" si="18"/>
        <v/>
      </c>
    </row>
    <row r="1159" spans="1:10">
      <c r="A1159" s="349" t="s">
        <v>20688</v>
      </c>
      <c r="B1159" s="349" t="s">
        <v>22228</v>
      </c>
      <c r="C1159" s="349" t="s">
        <v>22229</v>
      </c>
      <c r="D1159" s="349" t="s">
        <v>22230</v>
      </c>
      <c r="G1159" s="349" t="s">
        <v>19954</v>
      </c>
      <c r="J1159" s="349" t="str">
        <f t="shared" si="18"/>
        <v/>
      </c>
    </row>
    <row r="1160" spans="1:10">
      <c r="D1160" s="349" t="s">
        <v>22231</v>
      </c>
      <c r="J1160" s="349" t="str">
        <f t="shared" si="18"/>
        <v/>
      </c>
    </row>
    <row r="1161" spans="1:10">
      <c r="D1161" s="349" t="s">
        <v>22232</v>
      </c>
      <c r="J1161" s="349" t="str">
        <f t="shared" si="18"/>
        <v/>
      </c>
    </row>
    <row r="1162" spans="1:10">
      <c r="A1162" s="349" t="s">
        <v>22233</v>
      </c>
      <c r="B1162" s="349" t="s">
        <v>22234</v>
      </c>
      <c r="C1162" s="349" t="s">
        <v>22235</v>
      </c>
      <c r="D1162" s="349" t="s">
        <v>22236</v>
      </c>
      <c r="G1162" s="349" t="s">
        <v>19954</v>
      </c>
      <c r="J1162" s="349" t="str">
        <f t="shared" si="18"/>
        <v/>
      </c>
    </row>
    <row r="1163" spans="1:10">
      <c r="D1163" s="349" t="s">
        <v>22237</v>
      </c>
      <c r="J1163" s="349" t="str">
        <f t="shared" si="18"/>
        <v/>
      </c>
    </row>
    <row r="1164" spans="1:10">
      <c r="A1164" s="349" t="s">
        <v>22238</v>
      </c>
      <c r="B1164" s="349" t="s">
        <v>22239</v>
      </c>
      <c r="C1164" s="349" t="s">
        <v>22240</v>
      </c>
      <c r="D1164" s="349" t="s">
        <v>22241</v>
      </c>
      <c r="G1164" s="349" t="s">
        <v>19954</v>
      </c>
      <c r="J1164" s="349" t="str">
        <f t="shared" si="18"/>
        <v/>
      </c>
    </row>
    <row r="1165" spans="1:10">
      <c r="D1165" s="349" t="s">
        <v>22242</v>
      </c>
      <c r="J1165" s="349" t="str">
        <f t="shared" si="18"/>
        <v/>
      </c>
    </row>
    <row r="1166" spans="1:10">
      <c r="D1166" s="349" t="s">
        <v>22243</v>
      </c>
      <c r="J1166" s="349" t="str">
        <f t="shared" si="18"/>
        <v/>
      </c>
    </row>
    <row r="1167" spans="1:10">
      <c r="D1167" s="349" t="s">
        <v>22244</v>
      </c>
      <c r="J1167" s="349" t="str">
        <f t="shared" si="18"/>
        <v/>
      </c>
    </row>
    <row r="1168" spans="1:10">
      <c r="D1168" s="349" t="s">
        <v>22245</v>
      </c>
      <c r="J1168" s="349" t="str">
        <f t="shared" si="18"/>
        <v/>
      </c>
    </row>
    <row r="1169" spans="1:10">
      <c r="A1169" s="349" t="s">
        <v>21519</v>
      </c>
      <c r="B1169" s="349" t="s">
        <v>22246</v>
      </c>
      <c r="C1169" s="349" t="s">
        <v>20262</v>
      </c>
      <c r="D1169" s="349" t="s">
        <v>22247</v>
      </c>
      <c r="G1169" s="349" t="s">
        <v>19954</v>
      </c>
      <c r="J1169" s="349" t="str">
        <f t="shared" si="18"/>
        <v/>
      </c>
    </row>
    <row r="1170" spans="1:10">
      <c r="A1170" s="349" t="s">
        <v>22248</v>
      </c>
      <c r="B1170" s="349" t="s">
        <v>19960</v>
      </c>
      <c r="D1170" s="349" t="s">
        <v>22249</v>
      </c>
      <c r="G1170" s="349" t="s">
        <v>19954</v>
      </c>
      <c r="J1170" s="349" t="str">
        <f t="shared" si="18"/>
        <v/>
      </c>
    </row>
    <row r="1171" spans="1:10" ht="18.75">
      <c r="A1171" s="290"/>
      <c r="B1171" s="290" t="s">
        <v>22250</v>
      </c>
      <c r="C1171" s="290"/>
      <c r="D1171" s="290" t="s">
        <v>22251</v>
      </c>
      <c r="E1171" s="290"/>
      <c r="F1171" s="290"/>
      <c r="G1171" s="290"/>
      <c r="H1171" s="290"/>
      <c r="I1171" s="290"/>
      <c r="J1171" s="349" t="str">
        <f t="shared" si="18"/>
        <v/>
      </c>
    </row>
    <row r="1172" spans="1:10">
      <c r="D1172" s="349" t="s">
        <v>22252</v>
      </c>
      <c r="J1172" s="349" t="str">
        <f t="shared" si="18"/>
        <v/>
      </c>
    </row>
    <row r="1173" spans="1:10">
      <c r="D1173" s="349" t="s">
        <v>22253</v>
      </c>
      <c r="J1173" s="349" t="str">
        <f t="shared" si="18"/>
        <v/>
      </c>
    </row>
    <row r="1174" spans="1:10">
      <c r="A1174" s="349" t="s">
        <v>22254</v>
      </c>
      <c r="B1174" s="349" t="s">
        <v>22255</v>
      </c>
      <c r="D1174" s="349" t="s">
        <v>22256</v>
      </c>
      <c r="G1174" s="349" t="s">
        <v>19954</v>
      </c>
      <c r="J1174" s="349" t="str">
        <f t="shared" si="18"/>
        <v/>
      </c>
    </row>
    <row r="1175" spans="1:10">
      <c r="D1175" s="349" t="s">
        <v>22257</v>
      </c>
      <c r="J1175" s="349" t="str">
        <f t="shared" si="18"/>
        <v/>
      </c>
    </row>
    <row r="1176" spans="1:10">
      <c r="D1176" s="349" t="s">
        <v>22258</v>
      </c>
      <c r="J1176" s="349" t="str">
        <f t="shared" si="18"/>
        <v/>
      </c>
    </row>
    <row r="1177" spans="1:10">
      <c r="D1177" s="349" t="s">
        <v>22259</v>
      </c>
      <c r="J1177" s="349" t="str">
        <f t="shared" si="18"/>
        <v/>
      </c>
    </row>
    <row r="1178" spans="1:10">
      <c r="D1178" s="349" t="s">
        <v>22260</v>
      </c>
      <c r="J1178" s="349" t="str">
        <f t="shared" si="18"/>
        <v/>
      </c>
    </row>
    <row r="1179" spans="1:10" ht="18.75">
      <c r="A1179" s="290"/>
      <c r="B1179" s="290" t="s">
        <v>22261</v>
      </c>
      <c r="C1179" s="290"/>
      <c r="D1179" s="290" t="s">
        <v>22262</v>
      </c>
      <c r="E1179" s="290"/>
      <c r="F1179" s="290"/>
      <c r="G1179" s="290"/>
      <c r="H1179" s="290"/>
      <c r="I1179" s="290"/>
      <c r="J1179" s="349" t="str">
        <f t="shared" si="18"/>
        <v/>
      </c>
    </row>
    <row r="1180" spans="1:10">
      <c r="A1180" s="351" t="s">
        <v>22263</v>
      </c>
      <c r="B1180" s="351" t="s">
        <v>22264</v>
      </c>
      <c r="C1180" s="351"/>
      <c r="D1180" s="349" t="s">
        <v>22265</v>
      </c>
      <c r="E1180" s="354"/>
      <c r="F1180" s="351" t="s">
        <v>22266</v>
      </c>
      <c r="G1180" s="353" t="s">
        <v>20316</v>
      </c>
      <c r="J1180" s="349" t="str">
        <f t="shared" si="18"/>
        <v/>
      </c>
    </row>
    <row r="1181" spans="1:10" ht="18.75">
      <c r="A1181" s="290"/>
      <c r="B1181" s="290" t="s">
        <v>22267</v>
      </c>
      <c r="C1181" s="290"/>
      <c r="D1181" s="290" t="s">
        <v>22268</v>
      </c>
      <c r="E1181" s="290"/>
      <c r="F1181" s="290"/>
      <c r="G1181" s="290"/>
      <c r="H1181" s="290"/>
      <c r="I1181" s="290"/>
      <c r="J1181" s="349" t="str">
        <f t="shared" si="18"/>
        <v/>
      </c>
    </row>
    <row r="1182" spans="1:10">
      <c r="D1182" s="349" t="s">
        <v>22269</v>
      </c>
      <c r="J1182" s="349" t="str">
        <f t="shared" si="18"/>
        <v/>
      </c>
    </row>
    <row r="1183" spans="1:10">
      <c r="D1183" s="349" t="s">
        <v>22270</v>
      </c>
      <c r="J1183" s="349" t="str">
        <f t="shared" si="18"/>
        <v/>
      </c>
    </row>
    <row r="1184" spans="1:10">
      <c r="A1184" s="349" t="s">
        <v>22271</v>
      </c>
      <c r="B1184" s="349" t="s">
        <v>22272</v>
      </c>
      <c r="D1184" s="349" t="s">
        <v>22273</v>
      </c>
      <c r="G1184" s="349" t="s">
        <v>19954</v>
      </c>
      <c r="J1184" s="349" t="str">
        <f t="shared" si="18"/>
        <v/>
      </c>
    </row>
    <row r="1185" spans="1:10">
      <c r="D1185" s="349" t="s">
        <v>22274</v>
      </c>
      <c r="J1185" s="349" t="str">
        <f t="shared" si="18"/>
        <v/>
      </c>
    </row>
    <row r="1186" spans="1:10">
      <c r="D1186" s="349" t="s">
        <v>22275</v>
      </c>
      <c r="J1186" s="349" t="str">
        <f t="shared" si="18"/>
        <v/>
      </c>
    </row>
    <row r="1187" spans="1:10">
      <c r="D1187" s="349" t="s">
        <v>22276</v>
      </c>
      <c r="J1187" s="349" t="str">
        <f t="shared" si="18"/>
        <v/>
      </c>
    </row>
    <row r="1188" spans="1:10">
      <c r="D1188" s="349" t="s">
        <v>22277</v>
      </c>
      <c r="J1188" s="349" t="str">
        <f t="shared" si="18"/>
        <v/>
      </c>
    </row>
    <row r="1189" spans="1:10">
      <c r="D1189" s="349" t="s">
        <v>22278</v>
      </c>
      <c r="J1189" s="349" t="str">
        <f t="shared" si="18"/>
        <v/>
      </c>
    </row>
    <row r="1190" spans="1:10">
      <c r="D1190" s="349" t="s">
        <v>22279</v>
      </c>
      <c r="J1190" s="349" t="str">
        <f t="shared" si="18"/>
        <v/>
      </c>
    </row>
    <row r="1191" spans="1:10">
      <c r="A1191" s="349" t="s">
        <v>22280</v>
      </c>
      <c r="B1191" s="349" t="s">
        <v>22281</v>
      </c>
      <c r="D1191" s="349" t="s">
        <v>22282</v>
      </c>
      <c r="G1191" s="349" t="s">
        <v>19954</v>
      </c>
      <c r="J1191" s="349" t="str">
        <f t="shared" si="18"/>
        <v/>
      </c>
    </row>
    <row r="1192" spans="1:10">
      <c r="D1192" s="349" t="s">
        <v>22283</v>
      </c>
      <c r="J1192" s="349" t="str">
        <f t="shared" si="18"/>
        <v/>
      </c>
    </row>
    <row r="1193" spans="1:10">
      <c r="A1193" s="349" t="s">
        <v>22284</v>
      </c>
      <c r="B1193" s="349" t="s">
        <v>22285</v>
      </c>
      <c r="C1193" s="349" t="s">
        <v>22286</v>
      </c>
      <c r="D1193" s="349" t="s">
        <v>22287</v>
      </c>
      <c r="G1193" s="349" t="s">
        <v>19954</v>
      </c>
      <c r="J1193" s="349" t="str">
        <f t="shared" si="18"/>
        <v/>
      </c>
    </row>
    <row r="1194" spans="1:10">
      <c r="D1194" s="349" t="s">
        <v>22288</v>
      </c>
      <c r="J1194" s="349" t="str">
        <f t="shared" si="18"/>
        <v/>
      </c>
    </row>
    <row r="1195" spans="1:10">
      <c r="D1195" s="349" t="s">
        <v>22289</v>
      </c>
      <c r="J1195" s="349" t="str">
        <f t="shared" si="18"/>
        <v/>
      </c>
    </row>
    <row r="1196" spans="1:10">
      <c r="D1196" s="349" t="s">
        <v>22290</v>
      </c>
      <c r="J1196" s="349" t="str">
        <f t="shared" si="18"/>
        <v/>
      </c>
    </row>
    <row r="1197" spans="1:10">
      <c r="D1197" s="349" t="s">
        <v>22291</v>
      </c>
      <c r="J1197" s="349" t="str">
        <f t="shared" si="18"/>
        <v/>
      </c>
    </row>
    <row r="1198" spans="1:10">
      <c r="D1198" s="349" t="s">
        <v>22292</v>
      </c>
      <c r="J1198" s="349" t="str">
        <f t="shared" si="18"/>
        <v/>
      </c>
    </row>
    <row r="1199" spans="1:10">
      <c r="D1199" s="349" t="s">
        <v>22293</v>
      </c>
      <c r="J1199" s="349" t="str">
        <f t="shared" si="18"/>
        <v/>
      </c>
    </row>
    <row r="1200" spans="1:10">
      <c r="A1200" s="349" t="s">
        <v>22294</v>
      </c>
      <c r="B1200" s="349" t="s">
        <v>22295</v>
      </c>
      <c r="C1200" s="349" t="s">
        <v>20020</v>
      </c>
      <c r="D1200" s="349" t="s">
        <v>22296</v>
      </c>
      <c r="G1200" s="349" t="s">
        <v>19954</v>
      </c>
      <c r="J1200" s="349" t="str">
        <f t="shared" si="18"/>
        <v/>
      </c>
    </row>
    <row r="1201" spans="1:10">
      <c r="D1201" s="349" t="s">
        <v>22297</v>
      </c>
      <c r="J1201" s="349" t="str">
        <f t="shared" si="18"/>
        <v/>
      </c>
    </row>
    <row r="1202" spans="1:10">
      <c r="D1202" s="349" t="s">
        <v>22298</v>
      </c>
      <c r="J1202" s="349" t="str">
        <f t="shared" si="18"/>
        <v/>
      </c>
    </row>
    <row r="1203" spans="1:10">
      <c r="D1203" s="349" t="s">
        <v>22299</v>
      </c>
      <c r="J1203" s="349" t="str">
        <f t="shared" si="18"/>
        <v/>
      </c>
    </row>
    <row r="1204" spans="1:10">
      <c r="A1204" s="349" t="s">
        <v>22300</v>
      </c>
      <c r="B1204" s="349" t="s">
        <v>22301</v>
      </c>
      <c r="C1204" s="349" t="s">
        <v>21910</v>
      </c>
      <c r="D1204" s="349" t="s">
        <v>22302</v>
      </c>
      <c r="G1204" s="349" t="s">
        <v>19954</v>
      </c>
      <c r="J1204" s="349" t="str">
        <f t="shared" si="18"/>
        <v/>
      </c>
    </row>
    <row r="1205" spans="1:10">
      <c r="A1205" s="349" t="s">
        <v>21372</v>
      </c>
      <c r="B1205" s="349" t="s">
        <v>22303</v>
      </c>
      <c r="D1205" s="349" t="s">
        <v>22304</v>
      </c>
      <c r="G1205" s="349" t="s">
        <v>19954</v>
      </c>
      <c r="J1205" s="349" t="str">
        <f t="shared" si="18"/>
        <v/>
      </c>
    </row>
    <row r="1206" spans="1:10">
      <c r="D1206" s="349" t="s">
        <v>22305</v>
      </c>
      <c r="J1206" s="349" t="str">
        <f t="shared" si="18"/>
        <v/>
      </c>
    </row>
    <row r="1207" spans="1:10">
      <c r="A1207" s="349" t="s">
        <v>22306</v>
      </c>
      <c r="B1207" s="349" t="s">
        <v>22307</v>
      </c>
      <c r="D1207" s="349" t="s">
        <v>22308</v>
      </c>
      <c r="G1207" s="349" t="s">
        <v>19954</v>
      </c>
      <c r="J1207" s="349" t="str">
        <f t="shared" si="18"/>
        <v/>
      </c>
    </row>
    <row r="1208" spans="1:10">
      <c r="D1208" s="349" t="s">
        <v>22309</v>
      </c>
      <c r="J1208" s="349" t="str">
        <f t="shared" si="18"/>
        <v/>
      </c>
    </row>
    <row r="1209" spans="1:10">
      <c r="D1209" s="349" t="s">
        <v>22310</v>
      </c>
      <c r="J1209" s="349" t="str">
        <f t="shared" si="18"/>
        <v/>
      </c>
    </row>
    <row r="1210" spans="1:10">
      <c r="A1210" s="349" t="s">
        <v>22311</v>
      </c>
      <c r="B1210" s="349" t="s">
        <v>22312</v>
      </c>
      <c r="D1210" s="349" t="s">
        <v>22313</v>
      </c>
      <c r="G1210" s="349" t="s">
        <v>19954</v>
      </c>
      <c r="J1210" s="349" t="str">
        <f t="shared" si="18"/>
        <v/>
      </c>
    </row>
    <row r="1211" spans="1:10">
      <c r="D1211" s="349" t="s">
        <v>22314</v>
      </c>
      <c r="J1211" s="349" t="str">
        <f t="shared" si="18"/>
        <v/>
      </c>
    </row>
    <row r="1212" spans="1:10">
      <c r="D1212" s="349" t="s">
        <v>22315</v>
      </c>
      <c r="J1212" s="349" t="str">
        <f t="shared" si="18"/>
        <v/>
      </c>
    </row>
    <row r="1213" spans="1:10" ht="18.75">
      <c r="A1213" s="290"/>
      <c r="B1213" s="290" t="s">
        <v>22316</v>
      </c>
      <c r="C1213" s="290"/>
      <c r="D1213" s="290" t="s">
        <v>22317</v>
      </c>
      <c r="E1213" s="290"/>
      <c r="F1213" s="290"/>
      <c r="G1213" s="290"/>
      <c r="H1213" s="290"/>
      <c r="I1213" s="290"/>
      <c r="J1213" s="349" t="str">
        <f t="shared" si="18"/>
        <v/>
      </c>
    </row>
    <row r="1214" spans="1:10" ht="18.75">
      <c r="A1214" s="290"/>
      <c r="B1214" s="290" t="s">
        <v>22318</v>
      </c>
      <c r="C1214" s="290"/>
      <c r="D1214" s="290" t="s">
        <v>22319</v>
      </c>
      <c r="E1214" s="290"/>
      <c r="F1214" s="290"/>
      <c r="G1214" s="290"/>
      <c r="H1214" s="290"/>
      <c r="I1214" s="290"/>
      <c r="J1214" s="349" t="str">
        <f t="shared" si="18"/>
        <v/>
      </c>
    </row>
    <row r="1215" spans="1:10" ht="18.75">
      <c r="A1215" s="290"/>
      <c r="B1215" s="290" t="s">
        <v>22320</v>
      </c>
      <c r="C1215" s="290"/>
      <c r="D1215" s="290" t="s">
        <v>22321</v>
      </c>
      <c r="E1215" s="290"/>
      <c r="F1215" s="290"/>
      <c r="G1215" s="290"/>
      <c r="H1215" s="290"/>
      <c r="I1215" s="290"/>
      <c r="J1215" s="349" t="str">
        <f t="shared" si="18"/>
        <v/>
      </c>
    </row>
    <row r="1216" spans="1:10">
      <c r="A1216" s="349" t="s">
        <v>22322</v>
      </c>
      <c r="B1216" s="349" t="s">
        <v>22323</v>
      </c>
      <c r="D1216" s="349" t="s">
        <v>22324</v>
      </c>
      <c r="G1216" s="349" t="s">
        <v>19954</v>
      </c>
      <c r="J1216" s="349" t="str">
        <f t="shared" si="18"/>
        <v/>
      </c>
    </row>
    <row r="1217" spans="1:10" ht="18.75">
      <c r="A1217" s="290"/>
      <c r="B1217" s="290" t="s">
        <v>22325</v>
      </c>
      <c r="C1217" s="290"/>
      <c r="D1217" s="290" t="s">
        <v>22324</v>
      </c>
      <c r="E1217" s="290"/>
      <c r="F1217" s="290"/>
      <c r="G1217" s="290"/>
      <c r="H1217" s="290"/>
      <c r="I1217" s="290"/>
      <c r="J1217" s="349" t="str">
        <f t="shared" si="18"/>
        <v>OK</v>
      </c>
    </row>
    <row r="1218" spans="1:10" ht="18.75">
      <c r="A1218" s="290"/>
      <c r="B1218" s="290" t="s">
        <v>22326</v>
      </c>
      <c r="C1218" s="290"/>
      <c r="D1218" s="290" t="s">
        <v>22327</v>
      </c>
      <c r="E1218" s="290"/>
      <c r="F1218" s="290"/>
      <c r="G1218" s="290"/>
      <c r="H1218" s="290"/>
      <c r="I1218" s="290"/>
      <c r="J1218" s="349" t="str">
        <f t="shared" si="18"/>
        <v/>
      </c>
    </row>
    <row r="1219" spans="1:10" ht="18.75">
      <c r="A1219" s="290"/>
      <c r="B1219" s="290" t="s">
        <v>22328</v>
      </c>
      <c r="C1219" s="290"/>
      <c r="D1219" s="290" t="s">
        <v>22329</v>
      </c>
      <c r="E1219" s="290"/>
      <c r="F1219" s="290"/>
      <c r="G1219" s="290"/>
      <c r="H1219" s="290"/>
      <c r="I1219" s="290"/>
      <c r="J1219" s="349" t="str">
        <f t="shared" si="18"/>
        <v/>
      </c>
    </row>
    <row r="1220" spans="1:10">
      <c r="D1220" s="349" t="s">
        <v>22330</v>
      </c>
      <c r="J1220" s="349" t="str">
        <f t="shared" ref="J1220:J1283" si="19">IF(D1219=D1220,"OK","")</f>
        <v/>
      </c>
    </row>
    <row r="1221" spans="1:10">
      <c r="D1221" s="349" t="s">
        <v>22331</v>
      </c>
      <c r="J1221" s="349" t="str">
        <f t="shared" si="19"/>
        <v/>
      </c>
    </row>
    <row r="1222" spans="1:10">
      <c r="D1222" s="349" t="s">
        <v>22332</v>
      </c>
      <c r="J1222" s="349" t="str">
        <f t="shared" si="19"/>
        <v/>
      </c>
    </row>
    <row r="1223" spans="1:10" ht="18.75">
      <c r="A1223" s="290"/>
      <c r="B1223" s="290" t="s">
        <v>22333</v>
      </c>
      <c r="C1223" s="290"/>
      <c r="D1223" s="290" t="s">
        <v>22334</v>
      </c>
      <c r="E1223" s="290"/>
      <c r="F1223" s="290"/>
      <c r="G1223" s="290"/>
      <c r="H1223" s="290"/>
      <c r="I1223" s="290"/>
      <c r="J1223" s="349" t="str">
        <f t="shared" si="19"/>
        <v/>
      </c>
    </row>
    <row r="1224" spans="1:10">
      <c r="D1224" s="349" t="s">
        <v>22335</v>
      </c>
      <c r="J1224" s="349" t="str">
        <f t="shared" si="19"/>
        <v/>
      </c>
    </row>
    <row r="1225" spans="1:10" ht="18.75">
      <c r="A1225" s="290"/>
      <c r="B1225" s="290" t="s">
        <v>22336</v>
      </c>
      <c r="C1225" s="290"/>
      <c r="D1225" s="290" t="s">
        <v>22337</v>
      </c>
      <c r="E1225" s="290"/>
      <c r="F1225" s="290"/>
      <c r="G1225" s="290"/>
      <c r="H1225" s="290"/>
      <c r="I1225" s="290"/>
      <c r="J1225" s="349" t="str">
        <f t="shared" si="19"/>
        <v/>
      </c>
    </row>
    <row r="1226" spans="1:10">
      <c r="A1226" s="351" t="s">
        <v>22338</v>
      </c>
      <c r="B1226" s="351" t="s">
        <v>22339</v>
      </c>
      <c r="C1226" s="351"/>
      <c r="D1226" s="349" t="s">
        <v>22340</v>
      </c>
      <c r="E1226" s="354"/>
      <c r="F1226" s="351" t="s">
        <v>22341</v>
      </c>
      <c r="G1226" s="353" t="s">
        <v>20316</v>
      </c>
      <c r="J1226" s="349" t="str">
        <f t="shared" si="19"/>
        <v/>
      </c>
    </row>
    <row r="1227" spans="1:10">
      <c r="A1227" s="349" t="s">
        <v>22342</v>
      </c>
      <c r="B1227" s="349" t="s">
        <v>22343</v>
      </c>
      <c r="C1227" s="349" t="s">
        <v>20124</v>
      </c>
      <c r="D1227" s="349" t="s">
        <v>22344</v>
      </c>
      <c r="G1227" s="349" t="s">
        <v>19954</v>
      </c>
      <c r="J1227" s="349" t="str">
        <f t="shared" si="19"/>
        <v/>
      </c>
    </row>
    <row r="1228" spans="1:10">
      <c r="A1228" s="349" t="s">
        <v>20807</v>
      </c>
      <c r="B1228" s="349" t="s">
        <v>22345</v>
      </c>
      <c r="D1228" s="349" t="s">
        <v>22346</v>
      </c>
      <c r="G1228" s="349" t="s">
        <v>19954</v>
      </c>
      <c r="J1228" s="349" t="str">
        <f t="shared" si="19"/>
        <v/>
      </c>
    </row>
    <row r="1229" spans="1:10">
      <c r="D1229" s="349" t="s">
        <v>22347</v>
      </c>
      <c r="J1229" s="349" t="str">
        <f t="shared" si="19"/>
        <v/>
      </c>
    </row>
    <row r="1230" spans="1:10">
      <c r="A1230" s="349" t="s">
        <v>21456</v>
      </c>
      <c r="B1230" s="349" t="s">
        <v>19960</v>
      </c>
      <c r="D1230" s="349" t="s">
        <v>22348</v>
      </c>
      <c r="G1230" s="349" t="s">
        <v>19954</v>
      </c>
      <c r="J1230" s="349" t="str">
        <f t="shared" si="19"/>
        <v/>
      </c>
    </row>
    <row r="1231" spans="1:10">
      <c r="A1231" s="349" t="s">
        <v>22349</v>
      </c>
      <c r="B1231" s="349" t="s">
        <v>22350</v>
      </c>
      <c r="D1231" s="349" t="s">
        <v>22351</v>
      </c>
      <c r="G1231" s="349" t="s">
        <v>19954</v>
      </c>
      <c r="J1231" s="349" t="str">
        <f t="shared" si="19"/>
        <v/>
      </c>
    </row>
    <row r="1232" spans="1:10">
      <c r="A1232" s="349" t="s">
        <v>22352</v>
      </c>
      <c r="B1232" s="349" t="s">
        <v>19960</v>
      </c>
      <c r="D1232" s="349" t="s">
        <v>22353</v>
      </c>
      <c r="G1232" s="349" t="s">
        <v>19954</v>
      </c>
      <c r="J1232" s="349" t="str">
        <f t="shared" si="19"/>
        <v/>
      </c>
    </row>
    <row r="1233" spans="1:10">
      <c r="D1233" s="349" t="s">
        <v>22354</v>
      </c>
      <c r="J1233" s="349" t="str">
        <f t="shared" si="19"/>
        <v/>
      </c>
    </row>
    <row r="1234" spans="1:10">
      <c r="A1234" s="349" t="s">
        <v>22355</v>
      </c>
      <c r="B1234" s="349" t="s">
        <v>22356</v>
      </c>
      <c r="D1234" s="349" t="s">
        <v>22357</v>
      </c>
      <c r="G1234" s="349" t="s">
        <v>19954</v>
      </c>
      <c r="J1234" s="349" t="str">
        <f t="shared" si="19"/>
        <v/>
      </c>
    </row>
    <row r="1235" spans="1:10" ht="18.75">
      <c r="A1235" s="290"/>
      <c r="B1235" s="290" t="s">
        <v>22358</v>
      </c>
      <c r="C1235" s="290"/>
      <c r="D1235" s="290" t="s">
        <v>22359</v>
      </c>
      <c r="E1235" s="290"/>
      <c r="F1235" s="290"/>
      <c r="G1235" s="290"/>
      <c r="H1235" s="290"/>
      <c r="I1235" s="290"/>
      <c r="J1235" s="349" t="str">
        <f t="shared" si="19"/>
        <v/>
      </c>
    </row>
    <row r="1236" spans="1:10">
      <c r="D1236" s="349" t="s">
        <v>22360</v>
      </c>
      <c r="J1236" s="349" t="str">
        <f t="shared" si="19"/>
        <v/>
      </c>
    </row>
    <row r="1237" spans="1:10">
      <c r="D1237" s="349" t="s">
        <v>22361</v>
      </c>
      <c r="J1237" s="349" t="str">
        <f t="shared" si="19"/>
        <v/>
      </c>
    </row>
    <row r="1238" spans="1:10">
      <c r="D1238" s="349" t="s">
        <v>22362</v>
      </c>
      <c r="J1238" s="349" t="str">
        <f t="shared" si="19"/>
        <v/>
      </c>
    </row>
    <row r="1239" spans="1:10">
      <c r="A1239" s="349" t="s">
        <v>22363</v>
      </c>
      <c r="B1239" s="349" t="s">
        <v>22364</v>
      </c>
      <c r="D1239" s="349" t="s">
        <v>22365</v>
      </c>
      <c r="G1239" s="349" t="s">
        <v>19954</v>
      </c>
      <c r="J1239" s="349" t="str">
        <f t="shared" si="19"/>
        <v/>
      </c>
    </row>
    <row r="1240" spans="1:10">
      <c r="D1240" s="349" t="s">
        <v>22365</v>
      </c>
      <c r="J1240" s="349" t="str">
        <f t="shared" si="19"/>
        <v>OK</v>
      </c>
    </row>
    <row r="1241" spans="1:10">
      <c r="D1241" s="349" t="s">
        <v>22366</v>
      </c>
      <c r="J1241" s="349" t="str">
        <f t="shared" si="19"/>
        <v/>
      </c>
    </row>
    <row r="1242" spans="1:10">
      <c r="D1242" s="349" t="s">
        <v>22367</v>
      </c>
      <c r="J1242" s="349" t="str">
        <f t="shared" si="19"/>
        <v/>
      </c>
    </row>
    <row r="1243" spans="1:10">
      <c r="A1243" s="351" t="s">
        <v>22368</v>
      </c>
      <c r="B1243" s="352"/>
      <c r="C1243" s="352"/>
      <c r="D1243" s="351" t="s">
        <v>22369</v>
      </c>
      <c r="E1243" s="351"/>
      <c r="F1243" s="352"/>
      <c r="G1243" s="353" t="s">
        <v>20316</v>
      </c>
      <c r="J1243" s="349" t="str">
        <f t="shared" si="19"/>
        <v/>
      </c>
    </row>
    <row r="1244" spans="1:10">
      <c r="D1244" s="349" t="s">
        <v>22369</v>
      </c>
      <c r="J1244" s="349" t="str">
        <f t="shared" si="19"/>
        <v>OK</v>
      </c>
    </row>
    <row r="1245" spans="1:10">
      <c r="D1245" s="349" t="s">
        <v>22370</v>
      </c>
      <c r="J1245" s="349" t="str">
        <f t="shared" si="19"/>
        <v/>
      </c>
    </row>
    <row r="1246" spans="1:10">
      <c r="A1246" s="349" t="s">
        <v>22371</v>
      </c>
      <c r="B1246" s="349" t="s">
        <v>22372</v>
      </c>
      <c r="D1246" s="349" t="s">
        <v>22373</v>
      </c>
      <c r="G1246" s="349" t="s">
        <v>19954</v>
      </c>
      <c r="J1246" s="349" t="str">
        <f t="shared" si="19"/>
        <v/>
      </c>
    </row>
    <row r="1247" spans="1:10">
      <c r="A1247" s="349" t="s">
        <v>22374</v>
      </c>
      <c r="B1247" s="349" t="s">
        <v>22375</v>
      </c>
      <c r="D1247" s="349" t="s">
        <v>22376</v>
      </c>
      <c r="G1247" s="349" t="s">
        <v>19954</v>
      </c>
      <c r="J1247" s="349" t="str">
        <f t="shared" si="19"/>
        <v/>
      </c>
    </row>
    <row r="1248" spans="1:10">
      <c r="A1248" s="349" t="s">
        <v>22377</v>
      </c>
      <c r="B1248" s="349" t="s">
        <v>22378</v>
      </c>
      <c r="C1248" s="349" t="s">
        <v>19957</v>
      </c>
      <c r="D1248" s="349" t="s">
        <v>22379</v>
      </c>
      <c r="G1248" s="349" t="s">
        <v>19954</v>
      </c>
      <c r="J1248" s="349" t="str">
        <f t="shared" si="19"/>
        <v/>
      </c>
    </row>
    <row r="1249" spans="1:10">
      <c r="D1249" s="349" t="s">
        <v>22379</v>
      </c>
      <c r="J1249" s="349" t="str">
        <f t="shared" si="19"/>
        <v>OK</v>
      </c>
    </row>
    <row r="1250" spans="1:10">
      <c r="D1250" s="349" t="s">
        <v>22380</v>
      </c>
      <c r="J1250" s="349" t="str">
        <f t="shared" si="19"/>
        <v/>
      </c>
    </row>
    <row r="1251" spans="1:10">
      <c r="D1251" s="349" t="s">
        <v>22381</v>
      </c>
      <c r="J1251" s="349" t="str">
        <f t="shared" si="19"/>
        <v/>
      </c>
    </row>
    <row r="1252" spans="1:10">
      <c r="A1252" s="349" t="s">
        <v>22382</v>
      </c>
      <c r="B1252" s="349" t="s">
        <v>22383</v>
      </c>
      <c r="D1252" s="349" t="s">
        <v>22384</v>
      </c>
      <c r="G1252" s="349" t="s">
        <v>19954</v>
      </c>
      <c r="J1252" s="349" t="str">
        <f t="shared" si="19"/>
        <v/>
      </c>
    </row>
    <row r="1253" spans="1:10" ht="18.75">
      <c r="A1253" s="290"/>
      <c r="B1253" s="290" t="s">
        <v>22385</v>
      </c>
      <c r="C1253" s="290"/>
      <c r="D1253" s="290" t="s">
        <v>22386</v>
      </c>
      <c r="E1253" s="290"/>
      <c r="F1253" s="290"/>
      <c r="G1253" s="290"/>
      <c r="H1253" s="290"/>
      <c r="I1253" s="290"/>
      <c r="J1253" s="349" t="str">
        <f t="shared" si="19"/>
        <v/>
      </c>
    </row>
    <row r="1254" spans="1:10">
      <c r="A1254" s="349" t="s">
        <v>22387</v>
      </c>
      <c r="B1254" s="349" t="s">
        <v>22388</v>
      </c>
      <c r="D1254" s="349" t="s">
        <v>22389</v>
      </c>
      <c r="G1254" s="349" t="s">
        <v>19954</v>
      </c>
      <c r="J1254" s="349" t="str">
        <f t="shared" si="19"/>
        <v/>
      </c>
    </row>
    <row r="1255" spans="1:10">
      <c r="A1255" s="349" t="s">
        <v>22390</v>
      </c>
      <c r="B1255" s="349" t="s">
        <v>19960</v>
      </c>
      <c r="D1255" s="349" t="s">
        <v>22391</v>
      </c>
      <c r="G1255" s="349" t="s">
        <v>19954</v>
      </c>
      <c r="J1255" s="349" t="str">
        <f t="shared" si="19"/>
        <v/>
      </c>
    </row>
    <row r="1256" spans="1:10">
      <c r="D1256" s="349" t="s">
        <v>22392</v>
      </c>
      <c r="J1256" s="349" t="str">
        <f t="shared" si="19"/>
        <v/>
      </c>
    </row>
    <row r="1257" spans="1:10">
      <c r="D1257" s="349" t="s">
        <v>22393</v>
      </c>
      <c r="J1257" s="349" t="str">
        <f t="shared" si="19"/>
        <v/>
      </c>
    </row>
    <row r="1258" spans="1:10">
      <c r="D1258" s="349" t="s">
        <v>22394</v>
      </c>
      <c r="J1258" s="349" t="str">
        <f t="shared" si="19"/>
        <v/>
      </c>
    </row>
    <row r="1259" spans="1:10">
      <c r="A1259" s="352" t="s">
        <v>22395</v>
      </c>
      <c r="B1259" s="352"/>
      <c r="C1259" s="352"/>
      <c r="D1259" s="366" t="s">
        <v>22396</v>
      </c>
      <c r="E1259" s="366"/>
      <c r="F1259" s="352"/>
      <c r="G1259" s="353" t="s">
        <v>20316</v>
      </c>
      <c r="J1259" s="349" t="str">
        <f t="shared" si="19"/>
        <v/>
      </c>
    </row>
    <row r="1260" spans="1:10">
      <c r="A1260" s="349" t="s">
        <v>22397</v>
      </c>
      <c r="B1260" s="349" t="s">
        <v>22398</v>
      </c>
      <c r="D1260" s="349" t="s">
        <v>22399</v>
      </c>
      <c r="G1260" s="349" t="s">
        <v>19954</v>
      </c>
      <c r="J1260" s="349" t="str">
        <f t="shared" si="19"/>
        <v/>
      </c>
    </row>
    <row r="1261" spans="1:10">
      <c r="A1261" s="349" t="s">
        <v>22400</v>
      </c>
      <c r="B1261" s="349" t="s">
        <v>22401</v>
      </c>
      <c r="C1261" s="349" t="s">
        <v>20262</v>
      </c>
      <c r="D1261" s="349" t="s">
        <v>22402</v>
      </c>
      <c r="G1261" s="349" t="s">
        <v>19954</v>
      </c>
      <c r="J1261" s="349" t="str">
        <f t="shared" si="19"/>
        <v/>
      </c>
    </row>
    <row r="1262" spans="1:10">
      <c r="D1262" s="349" t="s">
        <v>22402</v>
      </c>
      <c r="J1262" s="349" t="str">
        <f t="shared" si="19"/>
        <v>OK</v>
      </c>
    </row>
    <row r="1263" spans="1:10">
      <c r="A1263" s="349" t="s">
        <v>22403</v>
      </c>
      <c r="B1263" s="349" t="s">
        <v>19960</v>
      </c>
      <c r="D1263" s="349" t="s">
        <v>22404</v>
      </c>
      <c r="G1263" s="349" t="s">
        <v>19954</v>
      </c>
      <c r="J1263" s="349" t="str">
        <f t="shared" si="19"/>
        <v/>
      </c>
    </row>
    <row r="1264" spans="1:10">
      <c r="D1264" s="349" t="s">
        <v>22405</v>
      </c>
      <c r="J1264" s="349" t="str">
        <f t="shared" si="19"/>
        <v/>
      </c>
    </row>
    <row r="1265" spans="1:10">
      <c r="A1265" s="349" t="s">
        <v>21601</v>
      </c>
      <c r="B1265" s="349" t="s">
        <v>19960</v>
      </c>
      <c r="D1265" s="349" t="s">
        <v>22406</v>
      </c>
      <c r="G1265" s="349" t="s">
        <v>19954</v>
      </c>
      <c r="J1265" s="349" t="str">
        <f t="shared" si="19"/>
        <v/>
      </c>
    </row>
    <row r="1266" spans="1:10">
      <c r="D1266" s="349" t="s">
        <v>22407</v>
      </c>
      <c r="J1266" s="349" t="str">
        <f t="shared" si="19"/>
        <v/>
      </c>
    </row>
    <row r="1267" spans="1:10">
      <c r="A1267" s="349" t="s">
        <v>22408</v>
      </c>
      <c r="B1267" s="349" t="s">
        <v>22409</v>
      </c>
      <c r="C1267" s="349" t="s">
        <v>20057</v>
      </c>
      <c r="D1267" s="349" t="s">
        <v>22410</v>
      </c>
      <c r="G1267" s="349" t="s">
        <v>19954</v>
      </c>
      <c r="J1267" s="349" t="str">
        <f t="shared" si="19"/>
        <v/>
      </c>
    </row>
    <row r="1268" spans="1:10">
      <c r="D1268" s="349" t="s">
        <v>22411</v>
      </c>
      <c r="J1268" s="349" t="str">
        <f t="shared" si="19"/>
        <v/>
      </c>
    </row>
    <row r="1269" spans="1:10">
      <c r="D1269" s="349" t="s">
        <v>22412</v>
      </c>
      <c r="J1269" s="349" t="str">
        <f t="shared" si="19"/>
        <v/>
      </c>
    </row>
    <row r="1270" spans="1:10">
      <c r="D1270" s="349" t="s">
        <v>22413</v>
      </c>
      <c r="J1270" s="349" t="str">
        <f t="shared" si="19"/>
        <v/>
      </c>
    </row>
    <row r="1271" spans="1:10" ht="18.75">
      <c r="A1271" s="290"/>
      <c r="B1271" s="290" t="s">
        <v>22414</v>
      </c>
      <c r="C1271" s="290"/>
      <c r="D1271" s="290" t="s">
        <v>22415</v>
      </c>
      <c r="E1271" s="290"/>
      <c r="F1271" s="290"/>
      <c r="G1271" s="290"/>
      <c r="H1271" s="290"/>
      <c r="I1271" s="290"/>
      <c r="J1271" s="349" t="str">
        <f t="shared" si="19"/>
        <v/>
      </c>
    </row>
    <row r="1272" spans="1:10">
      <c r="A1272" s="349" t="s">
        <v>22416</v>
      </c>
      <c r="B1272" s="349" t="s">
        <v>22417</v>
      </c>
      <c r="D1272" s="349" t="s">
        <v>22418</v>
      </c>
      <c r="G1272" s="349" t="s">
        <v>19954</v>
      </c>
      <c r="J1272" s="349" t="str">
        <f t="shared" si="19"/>
        <v/>
      </c>
    </row>
    <row r="1273" spans="1:10" ht="18.75">
      <c r="A1273" s="290"/>
      <c r="B1273" s="290" t="s">
        <v>22419</v>
      </c>
      <c r="C1273" s="290"/>
      <c r="D1273" s="290" t="s">
        <v>22420</v>
      </c>
      <c r="E1273" s="290"/>
      <c r="F1273" s="290"/>
      <c r="G1273" s="290"/>
      <c r="H1273" s="290"/>
      <c r="I1273" s="290"/>
      <c r="J1273" s="349" t="str">
        <f t="shared" si="19"/>
        <v/>
      </c>
    </row>
    <row r="1274" spans="1:10">
      <c r="A1274" s="349" t="s">
        <v>22421</v>
      </c>
      <c r="B1274" s="349" t="s">
        <v>21323</v>
      </c>
      <c r="D1274" s="349" t="s">
        <v>22422</v>
      </c>
      <c r="G1274" s="349" t="s">
        <v>19954</v>
      </c>
      <c r="J1274" s="349" t="str">
        <f t="shared" si="19"/>
        <v/>
      </c>
    </row>
    <row r="1275" spans="1:10">
      <c r="A1275" s="349" t="s">
        <v>22423</v>
      </c>
      <c r="B1275" s="349" t="s">
        <v>19960</v>
      </c>
      <c r="D1275" s="349" t="s">
        <v>22422</v>
      </c>
      <c r="G1275" s="349" t="s">
        <v>19954</v>
      </c>
      <c r="J1275" s="349" t="str">
        <f t="shared" si="19"/>
        <v>OK</v>
      </c>
    </row>
    <row r="1276" spans="1:10">
      <c r="D1276" s="349" t="s">
        <v>22422</v>
      </c>
      <c r="J1276" s="349" t="str">
        <f t="shared" si="19"/>
        <v>OK</v>
      </c>
    </row>
    <row r="1277" spans="1:10">
      <c r="A1277" s="359" t="s">
        <v>22424</v>
      </c>
      <c r="B1277" s="359" t="s">
        <v>22425</v>
      </c>
      <c r="C1277" s="359"/>
      <c r="D1277" s="349" t="s">
        <v>22426</v>
      </c>
      <c r="E1277" s="363"/>
      <c r="F1277" s="359" t="s">
        <v>22427</v>
      </c>
      <c r="G1277" s="353" t="s">
        <v>20316</v>
      </c>
      <c r="J1277" s="349" t="str">
        <f t="shared" si="19"/>
        <v/>
      </c>
    </row>
    <row r="1278" spans="1:10">
      <c r="D1278" s="349" t="s">
        <v>22428</v>
      </c>
      <c r="J1278" s="349" t="str">
        <f t="shared" si="19"/>
        <v/>
      </c>
    </row>
    <row r="1279" spans="1:10">
      <c r="D1279" s="349" t="s">
        <v>22429</v>
      </c>
      <c r="J1279" s="349" t="str">
        <f t="shared" si="19"/>
        <v/>
      </c>
    </row>
    <row r="1280" spans="1:10">
      <c r="D1280" s="349" t="s">
        <v>22430</v>
      </c>
      <c r="J1280" s="349" t="str">
        <f t="shared" si="19"/>
        <v/>
      </c>
    </row>
    <row r="1281" spans="1:10">
      <c r="D1281" s="349" t="s">
        <v>22431</v>
      </c>
      <c r="J1281" s="349" t="str">
        <f t="shared" si="19"/>
        <v/>
      </c>
    </row>
    <row r="1282" spans="1:10">
      <c r="A1282" s="349" t="s">
        <v>22432</v>
      </c>
      <c r="B1282" s="349" t="s">
        <v>22433</v>
      </c>
      <c r="C1282" s="349" t="s">
        <v>22434</v>
      </c>
      <c r="D1282" s="349" t="s">
        <v>22435</v>
      </c>
      <c r="G1282" s="349" t="s">
        <v>19954</v>
      </c>
      <c r="J1282" s="349" t="str">
        <f t="shared" si="19"/>
        <v/>
      </c>
    </row>
    <row r="1283" spans="1:10" ht="18.75">
      <c r="A1283" s="290"/>
      <c r="B1283" s="290" t="s">
        <v>22436</v>
      </c>
      <c r="C1283" s="290"/>
      <c r="D1283" s="290" t="s">
        <v>22437</v>
      </c>
      <c r="E1283" s="290"/>
      <c r="F1283" s="290"/>
      <c r="G1283" s="290"/>
      <c r="H1283" s="290"/>
      <c r="I1283" s="290"/>
      <c r="J1283" s="349" t="str">
        <f t="shared" si="19"/>
        <v/>
      </c>
    </row>
    <row r="1284" spans="1:10" ht="18.75">
      <c r="A1284" s="290"/>
      <c r="B1284" s="290" t="s">
        <v>22438</v>
      </c>
      <c r="C1284" s="290"/>
      <c r="D1284" s="290" t="s">
        <v>22439</v>
      </c>
      <c r="E1284" s="290"/>
      <c r="F1284" s="290"/>
      <c r="G1284" s="290"/>
      <c r="H1284" s="290"/>
      <c r="I1284" s="290"/>
      <c r="J1284" s="349" t="str">
        <f t="shared" ref="J1284:J1347" si="20">IF(D1283=D1284,"OK","")</f>
        <v/>
      </c>
    </row>
    <row r="1285" spans="1:10">
      <c r="A1285" s="351" t="s">
        <v>22440</v>
      </c>
      <c r="B1285" s="351" t="s">
        <v>22441</v>
      </c>
      <c r="C1285" s="351"/>
      <c r="D1285" s="349" t="s">
        <v>22442</v>
      </c>
      <c r="E1285" s="354"/>
      <c r="F1285" s="351" t="s">
        <v>22443</v>
      </c>
      <c r="G1285" s="353" t="s">
        <v>20316</v>
      </c>
      <c r="J1285" s="349" t="str">
        <f t="shared" si="20"/>
        <v/>
      </c>
    </row>
    <row r="1286" spans="1:10" ht="18.75">
      <c r="A1286" s="290"/>
      <c r="B1286" s="290" t="s">
        <v>22444</v>
      </c>
      <c r="C1286" s="290"/>
      <c r="D1286" s="290" t="s">
        <v>22445</v>
      </c>
      <c r="E1286" s="290"/>
      <c r="F1286" s="290"/>
      <c r="G1286" s="290"/>
      <c r="H1286" s="290"/>
      <c r="I1286" s="290"/>
      <c r="J1286" s="349" t="str">
        <f t="shared" si="20"/>
        <v/>
      </c>
    </row>
    <row r="1287" spans="1:10">
      <c r="A1287" s="349" t="s">
        <v>22446</v>
      </c>
      <c r="B1287" s="349" t="s">
        <v>22447</v>
      </c>
      <c r="C1287" s="349" t="s">
        <v>20034</v>
      </c>
      <c r="D1287" s="349" t="s">
        <v>22448</v>
      </c>
      <c r="G1287" s="349" t="s">
        <v>19954</v>
      </c>
      <c r="J1287" s="349" t="str">
        <f t="shared" si="20"/>
        <v/>
      </c>
    </row>
    <row r="1288" spans="1:10" ht="18.75">
      <c r="A1288" s="290"/>
      <c r="B1288" s="290" t="s">
        <v>22449</v>
      </c>
      <c r="C1288" s="290"/>
      <c r="D1288" s="290" t="s">
        <v>22448</v>
      </c>
      <c r="E1288" s="290"/>
      <c r="F1288" s="290"/>
      <c r="G1288" s="290"/>
      <c r="H1288" s="290"/>
      <c r="I1288" s="290"/>
      <c r="J1288" s="349" t="str">
        <f t="shared" si="20"/>
        <v>OK</v>
      </c>
    </row>
    <row r="1289" spans="1:10" ht="18.75">
      <c r="A1289" s="290"/>
      <c r="B1289" s="290" t="s">
        <v>22449</v>
      </c>
      <c r="C1289" s="290"/>
      <c r="D1289" s="290" t="s">
        <v>22448</v>
      </c>
      <c r="E1289" s="290"/>
      <c r="F1289" s="290"/>
      <c r="G1289" s="290"/>
      <c r="H1289" s="290"/>
      <c r="I1289" s="290"/>
      <c r="J1289" s="349" t="str">
        <f t="shared" si="20"/>
        <v>OK</v>
      </c>
    </row>
    <row r="1290" spans="1:10">
      <c r="D1290" s="349" t="s">
        <v>22450</v>
      </c>
      <c r="J1290" s="349" t="str">
        <f t="shared" si="20"/>
        <v/>
      </c>
    </row>
    <row r="1291" spans="1:10" ht="18.75">
      <c r="A1291" s="290"/>
      <c r="B1291" s="290" t="s">
        <v>22451</v>
      </c>
      <c r="C1291" s="290"/>
      <c r="D1291" s="290" t="s">
        <v>22452</v>
      </c>
      <c r="E1291" s="290"/>
      <c r="F1291" s="290"/>
      <c r="G1291" s="290"/>
      <c r="H1291" s="290"/>
      <c r="I1291" s="290"/>
      <c r="J1291" s="349" t="str">
        <f t="shared" si="20"/>
        <v/>
      </c>
    </row>
    <row r="1292" spans="1:10">
      <c r="A1292" s="351" t="s">
        <v>22029</v>
      </c>
      <c r="B1292" s="351" t="s">
        <v>22453</v>
      </c>
      <c r="C1292" s="351"/>
      <c r="D1292" s="349" t="s">
        <v>22454</v>
      </c>
      <c r="E1292" s="354"/>
      <c r="F1292" s="351"/>
      <c r="G1292" s="353" t="s">
        <v>20316</v>
      </c>
      <c r="J1292" s="349" t="str">
        <f t="shared" si="20"/>
        <v/>
      </c>
    </row>
    <row r="1293" spans="1:10">
      <c r="D1293" s="349" t="s">
        <v>22455</v>
      </c>
      <c r="J1293" s="349" t="str">
        <f t="shared" si="20"/>
        <v/>
      </c>
    </row>
    <row r="1294" spans="1:10">
      <c r="D1294" s="349" t="s">
        <v>22456</v>
      </c>
      <c r="J1294" s="349" t="str">
        <f t="shared" si="20"/>
        <v/>
      </c>
    </row>
    <row r="1295" spans="1:10">
      <c r="A1295" s="349" t="s">
        <v>21206</v>
      </c>
      <c r="B1295" s="349" t="s">
        <v>22457</v>
      </c>
      <c r="D1295" s="349" t="s">
        <v>22458</v>
      </c>
      <c r="G1295" s="349" t="s">
        <v>19954</v>
      </c>
      <c r="J1295" s="349" t="str">
        <f t="shared" si="20"/>
        <v/>
      </c>
    </row>
    <row r="1296" spans="1:10">
      <c r="D1296" s="349" t="s">
        <v>22459</v>
      </c>
      <c r="J1296" s="349" t="str">
        <f t="shared" si="20"/>
        <v/>
      </c>
    </row>
    <row r="1297" spans="1:10" ht="18.75">
      <c r="A1297" s="290"/>
      <c r="B1297" s="290" t="s">
        <v>22460</v>
      </c>
      <c r="C1297" s="290"/>
      <c r="D1297" s="290" t="s">
        <v>22461</v>
      </c>
      <c r="E1297" s="290"/>
      <c r="F1297" s="290"/>
      <c r="G1297" s="290"/>
      <c r="H1297" s="290"/>
      <c r="I1297" s="290"/>
      <c r="J1297" s="349" t="str">
        <f t="shared" si="20"/>
        <v/>
      </c>
    </row>
    <row r="1298" spans="1:10">
      <c r="D1298" s="349" t="s">
        <v>22462</v>
      </c>
      <c r="J1298" s="349" t="str">
        <f t="shared" si="20"/>
        <v/>
      </c>
    </row>
    <row r="1299" spans="1:10">
      <c r="D1299" s="349" t="s">
        <v>22463</v>
      </c>
      <c r="J1299" s="349" t="str">
        <f t="shared" si="20"/>
        <v/>
      </c>
    </row>
    <row r="1300" spans="1:10">
      <c r="D1300" s="349" t="s">
        <v>22464</v>
      </c>
      <c r="J1300" s="349" t="str">
        <f t="shared" si="20"/>
        <v/>
      </c>
    </row>
    <row r="1301" spans="1:10">
      <c r="D1301" s="349" t="s">
        <v>22465</v>
      </c>
      <c r="J1301" s="349" t="str">
        <f t="shared" si="20"/>
        <v/>
      </c>
    </row>
    <row r="1302" spans="1:10">
      <c r="D1302" s="349" t="s">
        <v>22466</v>
      </c>
      <c r="J1302" s="349" t="str">
        <f t="shared" si="20"/>
        <v/>
      </c>
    </row>
    <row r="1303" spans="1:10">
      <c r="D1303" s="349" t="s">
        <v>22467</v>
      </c>
      <c r="J1303" s="349" t="str">
        <f t="shared" si="20"/>
        <v/>
      </c>
    </row>
    <row r="1304" spans="1:10">
      <c r="A1304" s="349" t="s">
        <v>22468</v>
      </c>
      <c r="B1304" s="349" t="s">
        <v>22469</v>
      </c>
      <c r="D1304" s="349" t="s">
        <v>22470</v>
      </c>
      <c r="G1304" s="349" t="s">
        <v>19954</v>
      </c>
      <c r="J1304" s="349" t="str">
        <f t="shared" si="20"/>
        <v/>
      </c>
    </row>
    <row r="1305" spans="1:10">
      <c r="D1305" s="349" t="s">
        <v>22471</v>
      </c>
      <c r="J1305" s="349" t="str">
        <f t="shared" si="20"/>
        <v/>
      </c>
    </row>
    <row r="1306" spans="1:10">
      <c r="D1306" s="349" t="s">
        <v>22472</v>
      </c>
      <c r="J1306" s="349" t="str">
        <f t="shared" si="20"/>
        <v/>
      </c>
    </row>
    <row r="1307" spans="1:10">
      <c r="A1307" s="349" t="s">
        <v>22473</v>
      </c>
      <c r="B1307" s="349" t="s">
        <v>22474</v>
      </c>
      <c r="D1307" s="349" t="s">
        <v>22475</v>
      </c>
      <c r="G1307" s="349" t="s">
        <v>19954</v>
      </c>
      <c r="J1307" s="349" t="str">
        <f t="shared" si="20"/>
        <v/>
      </c>
    </row>
    <row r="1308" spans="1:10">
      <c r="A1308" s="349" t="s">
        <v>22476</v>
      </c>
      <c r="B1308" s="349" t="s">
        <v>22477</v>
      </c>
      <c r="C1308" s="349" t="s">
        <v>22478</v>
      </c>
      <c r="D1308" s="349" t="s">
        <v>22479</v>
      </c>
      <c r="G1308" s="349" t="s">
        <v>19954</v>
      </c>
      <c r="J1308" s="349" t="str">
        <f t="shared" si="20"/>
        <v/>
      </c>
    </row>
    <row r="1309" spans="1:10">
      <c r="D1309" s="349" t="s">
        <v>22479</v>
      </c>
      <c r="J1309" s="349" t="str">
        <f t="shared" si="20"/>
        <v>OK</v>
      </c>
    </row>
    <row r="1310" spans="1:10" ht="18.75">
      <c r="A1310" s="290"/>
      <c r="B1310" s="290" t="s">
        <v>22480</v>
      </c>
      <c r="C1310" s="290"/>
      <c r="D1310" s="290" t="s">
        <v>22479</v>
      </c>
      <c r="E1310" s="290"/>
      <c r="F1310" s="290"/>
      <c r="G1310" s="290"/>
      <c r="H1310" s="290"/>
      <c r="I1310" s="290"/>
      <c r="J1310" s="349" t="str">
        <f t="shared" si="20"/>
        <v>OK</v>
      </c>
    </row>
    <row r="1311" spans="1:10" ht="18.75">
      <c r="A1311" s="290"/>
      <c r="B1311" s="290" t="s">
        <v>22481</v>
      </c>
      <c r="C1311" s="290"/>
      <c r="D1311" s="290" t="s">
        <v>22482</v>
      </c>
      <c r="E1311" s="290"/>
      <c r="F1311" s="290"/>
      <c r="G1311" s="290"/>
      <c r="H1311" s="290"/>
      <c r="I1311" s="290"/>
      <c r="J1311" s="349" t="str">
        <f t="shared" si="20"/>
        <v/>
      </c>
    </row>
    <row r="1312" spans="1:10">
      <c r="D1312" s="349" t="s">
        <v>22483</v>
      </c>
      <c r="J1312" s="349" t="str">
        <f t="shared" si="20"/>
        <v/>
      </c>
    </row>
    <row r="1313" spans="1:10">
      <c r="A1313" s="351" t="s">
        <v>22338</v>
      </c>
      <c r="B1313" s="351" t="s">
        <v>22484</v>
      </c>
      <c r="C1313" s="351"/>
      <c r="D1313" s="349" t="s">
        <v>22485</v>
      </c>
      <c r="E1313" s="354"/>
      <c r="F1313" s="351" t="s">
        <v>22486</v>
      </c>
      <c r="G1313" s="353" t="s">
        <v>20316</v>
      </c>
      <c r="J1313" s="349" t="str">
        <f t="shared" si="20"/>
        <v/>
      </c>
    </row>
    <row r="1314" spans="1:10">
      <c r="D1314" s="349" t="s">
        <v>22487</v>
      </c>
      <c r="J1314" s="349" t="str">
        <f t="shared" si="20"/>
        <v>OK</v>
      </c>
    </row>
    <row r="1315" spans="1:10">
      <c r="D1315" s="349" t="s">
        <v>22487</v>
      </c>
      <c r="J1315" s="349" t="str">
        <f t="shared" si="20"/>
        <v>OK</v>
      </c>
    </row>
    <row r="1316" spans="1:10">
      <c r="D1316" s="349" t="s">
        <v>22488</v>
      </c>
      <c r="J1316" s="349" t="str">
        <f t="shared" si="20"/>
        <v/>
      </c>
    </row>
    <row r="1317" spans="1:10" ht="18.75">
      <c r="A1317" s="290"/>
      <c r="B1317" s="290" t="s">
        <v>22489</v>
      </c>
      <c r="C1317" s="290"/>
      <c r="D1317" s="290" t="s">
        <v>22490</v>
      </c>
      <c r="E1317" s="290"/>
      <c r="F1317" s="290"/>
      <c r="G1317" s="290"/>
      <c r="H1317" s="290"/>
      <c r="I1317" s="290"/>
      <c r="J1317" s="349" t="str">
        <f t="shared" si="20"/>
        <v/>
      </c>
    </row>
    <row r="1318" spans="1:10">
      <c r="D1318" s="349" t="s">
        <v>22491</v>
      </c>
      <c r="J1318" s="349" t="str">
        <f t="shared" si="20"/>
        <v/>
      </c>
    </row>
    <row r="1319" spans="1:10">
      <c r="D1319" s="349" t="s">
        <v>22492</v>
      </c>
      <c r="J1319" s="349" t="str">
        <f t="shared" si="20"/>
        <v/>
      </c>
    </row>
    <row r="1320" spans="1:10" ht="18.75">
      <c r="A1320" s="290"/>
      <c r="B1320" s="290" t="s">
        <v>22493</v>
      </c>
      <c r="C1320" s="290"/>
      <c r="D1320" s="290" t="s">
        <v>22494</v>
      </c>
      <c r="E1320" s="290"/>
      <c r="F1320" s="290"/>
      <c r="G1320" s="290"/>
      <c r="H1320" s="290"/>
      <c r="I1320" s="290"/>
      <c r="J1320" s="349" t="str">
        <f t="shared" si="20"/>
        <v/>
      </c>
    </row>
    <row r="1321" spans="1:10">
      <c r="D1321" s="349" t="s">
        <v>22495</v>
      </c>
      <c r="J1321" s="349" t="str">
        <f t="shared" si="20"/>
        <v/>
      </c>
    </row>
    <row r="1322" spans="1:10">
      <c r="A1322" s="349" t="s">
        <v>22496</v>
      </c>
      <c r="B1322" s="349" t="s">
        <v>22497</v>
      </c>
      <c r="C1322" s="349" t="s">
        <v>20272</v>
      </c>
      <c r="D1322" s="349" t="s">
        <v>22498</v>
      </c>
      <c r="G1322" s="349" t="s">
        <v>19954</v>
      </c>
      <c r="J1322" s="349" t="str">
        <f t="shared" si="20"/>
        <v/>
      </c>
    </row>
    <row r="1323" spans="1:10">
      <c r="D1323" s="349" t="s">
        <v>22499</v>
      </c>
      <c r="J1323" s="349" t="str">
        <f t="shared" si="20"/>
        <v/>
      </c>
    </row>
    <row r="1324" spans="1:10" ht="18.75">
      <c r="A1324" s="290"/>
      <c r="B1324" s="290" t="s">
        <v>20328</v>
      </c>
      <c r="C1324" s="290"/>
      <c r="D1324" s="290" t="s">
        <v>22500</v>
      </c>
      <c r="E1324" s="290"/>
      <c r="F1324" s="290"/>
      <c r="G1324" s="290"/>
      <c r="H1324" s="290"/>
      <c r="I1324" s="290"/>
      <c r="J1324" s="349" t="str">
        <f t="shared" si="20"/>
        <v/>
      </c>
    </row>
    <row r="1325" spans="1:10">
      <c r="A1325" s="349" t="s">
        <v>22501</v>
      </c>
      <c r="B1325" s="349" t="s">
        <v>22502</v>
      </c>
      <c r="D1325" s="349" t="s">
        <v>22503</v>
      </c>
      <c r="G1325" s="349" t="s">
        <v>19954</v>
      </c>
      <c r="J1325" s="349" t="str">
        <f t="shared" si="20"/>
        <v/>
      </c>
    </row>
    <row r="1326" spans="1:10">
      <c r="D1326" s="349" t="s">
        <v>22504</v>
      </c>
      <c r="J1326" s="349" t="str">
        <f t="shared" si="20"/>
        <v/>
      </c>
    </row>
    <row r="1327" spans="1:10">
      <c r="D1327" s="349" t="s">
        <v>22505</v>
      </c>
      <c r="J1327" s="349" t="str">
        <f t="shared" si="20"/>
        <v/>
      </c>
    </row>
    <row r="1328" spans="1:10">
      <c r="D1328" s="349" t="s">
        <v>22506</v>
      </c>
      <c r="J1328" s="349" t="str">
        <f t="shared" si="20"/>
        <v/>
      </c>
    </row>
    <row r="1329" spans="1:10">
      <c r="A1329" s="351" t="s">
        <v>22507</v>
      </c>
      <c r="B1329" s="351" t="s">
        <v>22508</v>
      </c>
      <c r="C1329" s="351"/>
      <c r="D1329" s="349" t="s">
        <v>22509</v>
      </c>
      <c r="E1329" s="354"/>
      <c r="F1329" s="351" t="s">
        <v>22510</v>
      </c>
      <c r="G1329" s="353" t="s">
        <v>20316</v>
      </c>
      <c r="J1329" s="349" t="str">
        <f t="shared" si="20"/>
        <v/>
      </c>
    </row>
    <row r="1330" spans="1:10">
      <c r="D1330" s="349" t="s">
        <v>22511</v>
      </c>
      <c r="J1330" s="349" t="str">
        <f t="shared" si="20"/>
        <v/>
      </c>
    </row>
    <row r="1331" spans="1:10">
      <c r="D1331" s="349" t="s">
        <v>22512</v>
      </c>
      <c r="J1331" s="349" t="str">
        <f t="shared" si="20"/>
        <v/>
      </c>
    </row>
    <row r="1332" spans="1:10">
      <c r="D1332" s="349" t="s">
        <v>22513</v>
      </c>
      <c r="J1332" s="349" t="str">
        <f t="shared" si="20"/>
        <v/>
      </c>
    </row>
    <row r="1333" spans="1:10">
      <c r="D1333" s="349" t="s">
        <v>22514</v>
      </c>
      <c r="J1333" s="349" t="str">
        <f t="shared" si="20"/>
        <v/>
      </c>
    </row>
    <row r="1334" spans="1:10">
      <c r="D1334" s="349" t="s">
        <v>22515</v>
      </c>
      <c r="J1334" s="349" t="str">
        <f t="shared" si="20"/>
        <v/>
      </c>
    </row>
    <row r="1335" spans="1:10">
      <c r="D1335" s="349" t="s">
        <v>22516</v>
      </c>
      <c r="J1335" s="349" t="str">
        <f t="shared" si="20"/>
        <v/>
      </c>
    </row>
    <row r="1336" spans="1:10" ht="18.75">
      <c r="A1336" s="290"/>
      <c r="B1336" s="290" t="s">
        <v>22517</v>
      </c>
      <c r="C1336" s="290"/>
      <c r="D1336" s="290" t="s">
        <v>22518</v>
      </c>
      <c r="E1336" s="290"/>
      <c r="F1336" s="290"/>
      <c r="G1336" s="290"/>
      <c r="H1336" s="290"/>
      <c r="I1336" s="290"/>
      <c r="J1336" s="349" t="str">
        <f t="shared" si="20"/>
        <v/>
      </c>
    </row>
    <row r="1337" spans="1:10">
      <c r="A1337" s="349" t="s">
        <v>22519</v>
      </c>
      <c r="B1337" s="349" t="s">
        <v>22520</v>
      </c>
      <c r="C1337" s="349" t="s">
        <v>20272</v>
      </c>
      <c r="D1337" s="349" t="s">
        <v>22521</v>
      </c>
      <c r="G1337" s="349" t="s">
        <v>19954</v>
      </c>
      <c r="J1337" s="349" t="str">
        <f t="shared" si="20"/>
        <v/>
      </c>
    </row>
    <row r="1338" spans="1:10">
      <c r="A1338" s="351" t="s">
        <v>22522</v>
      </c>
      <c r="B1338" s="351" t="s">
        <v>22523</v>
      </c>
      <c r="C1338" s="351"/>
      <c r="D1338" s="349" t="s">
        <v>22524</v>
      </c>
      <c r="E1338" s="354"/>
      <c r="F1338" s="351"/>
      <c r="G1338" s="353" t="s">
        <v>20316</v>
      </c>
      <c r="J1338" s="349" t="str">
        <f t="shared" si="20"/>
        <v>OK</v>
      </c>
    </row>
    <row r="1339" spans="1:10" ht="18.75">
      <c r="A1339" s="290"/>
      <c r="B1339" s="290" t="s">
        <v>22525</v>
      </c>
      <c r="C1339" s="290"/>
      <c r="D1339" s="290" t="s">
        <v>22526</v>
      </c>
      <c r="E1339" s="290"/>
      <c r="F1339" s="290"/>
      <c r="G1339" s="290"/>
      <c r="H1339" s="290"/>
      <c r="I1339" s="290"/>
      <c r="J1339" s="349" t="str">
        <f t="shared" si="20"/>
        <v/>
      </c>
    </row>
    <row r="1340" spans="1:10" ht="18.75">
      <c r="A1340" s="290"/>
      <c r="B1340" s="290" t="s">
        <v>22527</v>
      </c>
      <c r="C1340" s="290"/>
      <c r="D1340" s="290" t="s">
        <v>22528</v>
      </c>
      <c r="E1340" s="290"/>
      <c r="F1340" s="290"/>
      <c r="G1340" s="290"/>
      <c r="H1340" s="290"/>
      <c r="I1340" s="290"/>
      <c r="J1340" s="349" t="str">
        <f t="shared" si="20"/>
        <v/>
      </c>
    </row>
    <row r="1341" spans="1:10" ht="18.75">
      <c r="A1341" s="290"/>
      <c r="B1341" s="290" t="s">
        <v>22529</v>
      </c>
      <c r="C1341" s="290"/>
      <c r="D1341" s="290" t="s">
        <v>22530</v>
      </c>
      <c r="E1341" s="290"/>
      <c r="F1341" s="290"/>
      <c r="G1341" s="290"/>
      <c r="H1341" s="290"/>
      <c r="I1341" s="290"/>
      <c r="J1341" s="349" t="str">
        <f t="shared" si="20"/>
        <v/>
      </c>
    </row>
    <row r="1342" spans="1:10">
      <c r="D1342" s="349" t="s">
        <v>22531</v>
      </c>
      <c r="J1342" s="349" t="str">
        <f t="shared" si="20"/>
        <v/>
      </c>
    </row>
    <row r="1343" spans="1:10" ht="18.75">
      <c r="A1343" s="290"/>
      <c r="B1343" s="290" t="s">
        <v>22532</v>
      </c>
      <c r="C1343" s="290"/>
      <c r="D1343" s="290" t="s">
        <v>22533</v>
      </c>
      <c r="E1343" s="290"/>
      <c r="F1343" s="290"/>
      <c r="G1343" s="290"/>
      <c r="H1343" s="290"/>
      <c r="I1343" s="290"/>
      <c r="J1343" s="349" t="str">
        <f t="shared" si="20"/>
        <v/>
      </c>
    </row>
    <row r="1344" spans="1:10">
      <c r="D1344" s="349" t="s">
        <v>22534</v>
      </c>
      <c r="J1344" s="349" t="str">
        <f t="shared" si="20"/>
        <v/>
      </c>
    </row>
    <row r="1345" spans="1:10">
      <c r="A1345" s="351" t="s">
        <v>22535</v>
      </c>
      <c r="B1345" s="352"/>
      <c r="C1345" s="352"/>
      <c r="D1345" s="351" t="s">
        <v>22536</v>
      </c>
      <c r="E1345" s="351"/>
      <c r="F1345" s="352"/>
      <c r="G1345" s="353" t="s">
        <v>20316</v>
      </c>
      <c r="J1345" s="349" t="str">
        <f t="shared" si="20"/>
        <v/>
      </c>
    </row>
    <row r="1346" spans="1:10">
      <c r="D1346" s="349" t="s">
        <v>22537</v>
      </c>
      <c r="J1346" s="349" t="str">
        <f t="shared" si="20"/>
        <v/>
      </c>
    </row>
    <row r="1347" spans="1:10">
      <c r="A1347" s="349" t="s">
        <v>22538</v>
      </c>
      <c r="B1347" s="349" t="s">
        <v>22539</v>
      </c>
      <c r="D1347" s="349" t="s">
        <v>22540</v>
      </c>
      <c r="G1347" s="349" t="s">
        <v>19954</v>
      </c>
      <c r="J1347" s="349" t="str">
        <f t="shared" si="20"/>
        <v/>
      </c>
    </row>
    <row r="1348" spans="1:10">
      <c r="A1348" s="349" t="s">
        <v>22538</v>
      </c>
      <c r="B1348" s="349" t="s">
        <v>22541</v>
      </c>
      <c r="C1348" s="349" t="s">
        <v>22542</v>
      </c>
      <c r="D1348" s="349" t="s">
        <v>22540</v>
      </c>
      <c r="G1348" s="349" t="s">
        <v>19954</v>
      </c>
      <c r="J1348" s="349" t="str">
        <f t="shared" ref="J1348:J1411" si="21">IF(D1347=D1348,"OK","")</f>
        <v>OK</v>
      </c>
    </row>
    <row r="1349" spans="1:10" ht="18.75">
      <c r="A1349" s="290"/>
      <c r="B1349" s="290" t="s">
        <v>20773</v>
      </c>
      <c r="C1349" s="290"/>
      <c r="D1349" s="290" t="s">
        <v>22543</v>
      </c>
      <c r="E1349" s="290"/>
      <c r="F1349" s="290"/>
      <c r="G1349" s="290"/>
      <c r="H1349" s="290"/>
      <c r="I1349" s="290"/>
      <c r="J1349" s="349" t="str">
        <f t="shared" si="21"/>
        <v/>
      </c>
    </row>
    <row r="1350" spans="1:10">
      <c r="D1350" s="349" t="s">
        <v>22544</v>
      </c>
      <c r="J1350" s="349" t="str">
        <f t="shared" si="21"/>
        <v/>
      </c>
    </row>
    <row r="1351" spans="1:10">
      <c r="A1351" s="349" t="s">
        <v>22545</v>
      </c>
      <c r="B1351" s="349" t="s">
        <v>22546</v>
      </c>
      <c r="D1351" s="349" t="s">
        <v>22547</v>
      </c>
      <c r="G1351" s="349" t="s">
        <v>19954</v>
      </c>
      <c r="J1351" s="349" t="str">
        <f t="shared" si="21"/>
        <v/>
      </c>
    </row>
    <row r="1352" spans="1:10">
      <c r="D1352" s="349" t="s">
        <v>22548</v>
      </c>
      <c r="J1352" s="349" t="str">
        <f t="shared" si="21"/>
        <v/>
      </c>
    </row>
    <row r="1353" spans="1:10">
      <c r="A1353" s="349" t="s">
        <v>22549</v>
      </c>
      <c r="B1353" s="349" t="s">
        <v>22550</v>
      </c>
      <c r="D1353" s="349" t="s">
        <v>22551</v>
      </c>
      <c r="G1353" s="349" t="s">
        <v>19954</v>
      </c>
      <c r="J1353" s="349" t="str">
        <f t="shared" si="21"/>
        <v/>
      </c>
    </row>
    <row r="1354" spans="1:10">
      <c r="D1354" s="349" t="s">
        <v>22552</v>
      </c>
      <c r="J1354" s="349" t="str">
        <f t="shared" si="21"/>
        <v/>
      </c>
    </row>
    <row r="1355" spans="1:10">
      <c r="A1355" s="349" t="s">
        <v>21436</v>
      </c>
      <c r="B1355" s="349" t="s">
        <v>22553</v>
      </c>
      <c r="D1355" s="349" t="s">
        <v>22554</v>
      </c>
      <c r="G1355" s="349" t="s">
        <v>19954</v>
      </c>
      <c r="J1355" s="349" t="str">
        <f t="shared" si="21"/>
        <v/>
      </c>
    </row>
    <row r="1356" spans="1:10">
      <c r="A1356" s="349" t="s">
        <v>22555</v>
      </c>
      <c r="B1356" s="349" t="s">
        <v>22556</v>
      </c>
      <c r="C1356" s="349" t="s">
        <v>22557</v>
      </c>
      <c r="D1356" s="349" t="s">
        <v>22558</v>
      </c>
      <c r="G1356" s="349" t="s">
        <v>19954</v>
      </c>
      <c r="J1356" s="349" t="str">
        <f t="shared" si="21"/>
        <v/>
      </c>
    </row>
    <row r="1357" spans="1:10">
      <c r="D1357" s="349" t="s">
        <v>22559</v>
      </c>
      <c r="J1357" s="349" t="str">
        <f t="shared" si="21"/>
        <v/>
      </c>
    </row>
    <row r="1358" spans="1:10">
      <c r="D1358" s="349" t="s">
        <v>22560</v>
      </c>
      <c r="J1358" s="349" t="str">
        <f t="shared" si="21"/>
        <v/>
      </c>
    </row>
    <row r="1359" spans="1:10">
      <c r="D1359" s="349" t="s">
        <v>22561</v>
      </c>
      <c r="J1359" s="349" t="str">
        <f t="shared" si="21"/>
        <v/>
      </c>
    </row>
    <row r="1360" spans="1:10">
      <c r="D1360" s="349" t="s">
        <v>22562</v>
      </c>
      <c r="J1360" s="349" t="str">
        <f t="shared" si="21"/>
        <v/>
      </c>
    </row>
    <row r="1361" spans="1:10">
      <c r="D1361" s="349" t="s">
        <v>22563</v>
      </c>
      <c r="J1361" s="349" t="str">
        <f t="shared" si="21"/>
        <v/>
      </c>
    </row>
    <row r="1362" spans="1:10" ht="18.75">
      <c r="A1362" s="290"/>
      <c r="B1362" s="290" t="s">
        <v>22564</v>
      </c>
      <c r="C1362" s="290"/>
      <c r="D1362" s="290" t="s">
        <v>22565</v>
      </c>
      <c r="E1362" s="290"/>
      <c r="F1362" s="290"/>
      <c r="G1362" s="290"/>
      <c r="H1362" s="290"/>
      <c r="I1362" s="290"/>
      <c r="J1362" s="349" t="str">
        <f t="shared" si="21"/>
        <v/>
      </c>
    </row>
    <row r="1363" spans="1:10">
      <c r="A1363" s="349" t="s">
        <v>22566</v>
      </c>
      <c r="B1363" s="349" t="s">
        <v>22567</v>
      </c>
      <c r="C1363" s="349" t="s">
        <v>20272</v>
      </c>
      <c r="D1363" s="349" t="s">
        <v>22568</v>
      </c>
      <c r="G1363" s="349" t="s">
        <v>19954</v>
      </c>
      <c r="J1363" s="349" t="str">
        <f t="shared" si="21"/>
        <v/>
      </c>
    </row>
    <row r="1364" spans="1:10">
      <c r="D1364" s="349" t="s">
        <v>22569</v>
      </c>
      <c r="J1364" s="349" t="str">
        <f t="shared" si="21"/>
        <v/>
      </c>
    </row>
    <row r="1365" spans="1:10">
      <c r="D1365" s="349" t="s">
        <v>22569</v>
      </c>
      <c r="J1365" s="349" t="str">
        <f t="shared" si="21"/>
        <v>OK</v>
      </c>
    </row>
    <row r="1366" spans="1:10">
      <c r="A1366" s="349" t="s">
        <v>22570</v>
      </c>
      <c r="B1366" s="349" t="s">
        <v>22571</v>
      </c>
      <c r="D1366" s="349" t="s">
        <v>22572</v>
      </c>
      <c r="G1366" s="349" t="s">
        <v>19954</v>
      </c>
      <c r="J1366" s="349" t="str">
        <f t="shared" si="21"/>
        <v/>
      </c>
    </row>
    <row r="1367" spans="1:10">
      <c r="D1367" s="349" t="s">
        <v>22573</v>
      </c>
      <c r="J1367" s="349" t="str">
        <f t="shared" si="21"/>
        <v/>
      </c>
    </row>
    <row r="1368" spans="1:10">
      <c r="A1368" s="349" t="s">
        <v>21006</v>
      </c>
      <c r="B1368" s="349" t="s">
        <v>22574</v>
      </c>
      <c r="C1368" s="349" t="s">
        <v>20124</v>
      </c>
      <c r="D1368" s="349" t="s">
        <v>22575</v>
      </c>
      <c r="G1368" s="349" t="s">
        <v>19954</v>
      </c>
      <c r="J1368" s="349" t="str">
        <f t="shared" si="21"/>
        <v/>
      </c>
    </row>
    <row r="1369" spans="1:10">
      <c r="A1369" s="349" t="s">
        <v>22576</v>
      </c>
      <c r="B1369" s="349" t="s">
        <v>22577</v>
      </c>
      <c r="C1369" s="349" t="s">
        <v>22578</v>
      </c>
      <c r="D1369" s="349" t="s">
        <v>22579</v>
      </c>
      <c r="G1369" s="349" t="s">
        <v>19954</v>
      </c>
      <c r="J1369" s="349" t="str">
        <f t="shared" si="21"/>
        <v/>
      </c>
    </row>
    <row r="1370" spans="1:10">
      <c r="D1370" s="349" t="s">
        <v>22580</v>
      </c>
      <c r="J1370" s="349" t="str">
        <f t="shared" si="21"/>
        <v/>
      </c>
    </row>
    <row r="1371" spans="1:10" ht="18.75">
      <c r="A1371" s="290"/>
      <c r="B1371" s="290" t="s">
        <v>22581</v>
      </c>
      <c r="C1371" s="290"/>
      <c r="D1371" s="290" t="s">
        <v>22582</v>
      </c>
      <c r="E1371" s="290"/>
      <c r="F1371" s="290"/>
      <c r="G1371" s="290"/>
      <c r="H1371" s="290"/>
      <c r="I1371" s="290"/>
      <c r="J1371" s="349" t="str">
        <f t="shared" si="21"/>
        <v/>
      </c>
    </row>
    <row r="1372" spans="1:10" ht="18.75">
      <c r="A1372" s="290"/>
      <c r="B1372" s="290" t="s">
        <v>22583</v>
      </c>
      <c r="C1372" s="290"/>
      <c r="D1372" s="290" t="s">
        <v>22584</v>
      </c>
      <c r="E1372" s="290"/>
      <c r="F1372" s="290"/>
      <c r="G1372" s="290"/>
      <c r="H1372" s="290"/>
      <c r="I1372" s="290"/>
      <c r="J1372" s="349" t="str">
        <f t="shared" si="21"/>
        <v/>
      </c>
    </row>
    <row r="1373" spans="1:10">
      <c r="D1373" s="349" t="s">
        <v>22585</v>
      </c>
      <c r="J1373" s="349" t="str">
        <f t="shared" si="21"/>
        <v/>
      </c>
    </row>
    <row r="1374" spans="1:10">
      <c r="D1374" s="349" t="s">
        <v>22586</v>
      </c>
      <c r="J1374" s="349" t="str">
        <f t="shared" si="21"/>
        <v/>
      </c>
    </row>
    <row r="1375" spans="1:10">
      <c r="D1375" s="349" t="s">
        <v>22587</v>
      </c>
      <c r="J1375" s="349" t="str">
        <f t="shared" si="21"/>
        <v/>
      </c>
    </row>
    <row r="1376" spans="1:10">
      <c r="D1376" s="349" t="s">
        <v>22588</v>
      </c>
      <c r="J1376" s="349" t="str">
        <f t="shared" si="21"/>
        <v/>
      </c>
    </row>
    <row r="1377" spans="1:10">
      <c r="D1377" s="349" t="s">
        <v>22589</v>
      </c>
      <c r="J1377" s="349" t="str">
        <f t="shared" si="21"/>
        <v/>
      </c>
    </row>
    <row r="1378" spans="1:10">
      <c r="A1378" s="349" t="s">
        <v>22590</v>
      </c>
      <c r="B1378" s="349" t="s">
        <v>22591</v>
      </c>
      <c r="C1378" s="349" t="s">
        <v>20262</v>
      </c>
      <c r="D1378" s="349" t="s">
        <v>22592</v>
      </c>
      <c r="G1378" s="349" t="s">
        <v>19954</v>
      </c>
      <c r="J1378" s="349" t="str">
        <f t="shared" si="21"/>
        <v/>
      </c>
    </row>
    <row r="1379" spans="1:10">
      <c r="A1379" s="359" t="s">
        <v>22593</v>
      </c>
      <c r="B1379" s="359" t="s">
        <v>22594</v>
      </c>
      <c r="C1379" s="359"/>
      <c r="D1379" s="349" t="s">
        <v>22595</v>
      </c>
      <c r="E1379" s="363"/>
      <c r="F1379" s="359" t="s">
        <v>22596</v>
      </c>
      <c r="G1379" s="353" t="s">
        <v>20316</v>
      </c>
      <c r="J1379" s="349" t="str">
        <f t="shared" si="21"/>
        <v/>
      </c>
    </row>
    <row r="1380" spans="1:10">
      <c r="D1380" s="349" t="s">
        <v>22597</v>
      </c>
      <c r="J1380" s="349" t="str">
        <f t="shared" si="21"/>
        <v/>
      </c>
    </row>
    <row r="1381" spans="1:10">
      <c r="D1381" s="349" t="s">
        <v>22598</v>
      </c>
      <c r="J1381" s="349" t="str">
        <f t="shared" si="21"/>
        <v/>
      </c>
    </row>
    <row r="1382" spans="1:10">
      <c r="D1382" s="349" t="s">
        <v>22599</v>
      </c>
      <c r="J1382" s="349" t="str">
        <f t="shared" si="21"/>
        <v/>
      </c>
    </row>
    <row r="1383" spans="1:10">
      <c r="D1383" s="349" t="s">
        <v>22600</v>
      </c>
      <c r="J1383" s="349" t="str">
        <f t="shared" si="21"/>
        <v/>
      </c>
    </row>
    <row r="1384" spans="1:10">
      <c r="A1384" s="357"/>
      <c r="B1384" s="357"/>
      <c r="C1384" s="357"/>
      <c r="D1384" s="357" t="s">
        <v>22601</v>
      </c>
      <c r="E1384" s="357"/>
      <c r="F1384" s="357"/>
      <c r="G1384" s="357"/>
      <c r="J1384" s="349" t="str">
        <f t="shared" si="21"/>
        <v/>
      </c>
    </row>
    <row r="1385" spans="1:10">
      <c r="D1385" s="349" t="s">
        <v>22601</v>
      </c>
      <c r="J1385" s="349" t="str">
        <f t="shared" si="21"/>
        <v>OK</v>
      </c>
    </row>
    <row r="1386" spans="1:10">
      <c r="D1386" s="349" t="s">
        <v>22601</v>
      </c>
      <c r="J1386" s="349" t="str">
        <f t="shared" si="21"/>
        <v>OK</v>
      </c>
    </row>
    <row r="1387" spans="1:10">
      <c r="D1387" s="349" t="s">
        <v>22602</v>
      </c>
      <c r="J1387" s="349" t="str">
        <f t="shared" si="21"/>
        <v/>
      </c>
    </row>
    <row r="1388" spans="1:10">
      <c r="D1388" s="349" t="s">
        <v>22603</v>
      </c>
      <c r="J1388" s="349" t="str">
        <f t="shared" si="21"/>
        <v/>
      </c>
    </row>
    <row r="1389" spans="1:10">
      <c r="D1389" s="349" t="s">
        <v>22604</v>
      </c>
      <c r="J1389" s="349" t="str">
        <f t="shared" si="21"/>
        <v/>
      </c>
    </row>
    <row r="1390" spans="1:10">
      <c r="D1390" s="349" t="s">
        <v>22605</v>
      </c>
      <c r="J1390" s="349" t="str">
        <f t="shared" si="21"/>
        <v/>
      </c>
    </row>
    <row r="1391" spans="1:10">
      <c r="A1391" s="349" t="s">
        <v>22606</v>
      </c>
      <c r="B1391" s="349" t="s">
        <v>22607</v>
      </c>
      <c r="C1391" s="349" t="s">
        <v>20124</v>
      </c>
      <c r="D1391" s="349" t="s">
        <v>22608</v>
      </c>
      <c r="G1391" s="349" t="s">
        <v>19954</v>
      </c>
      <c r="J1391" s="349" t="str">
        <f t="shared" si="21"/>
        <v/>
      </c>
    </row>
    <row r="1392" spans="1:10">
      <c r="A1392" s="349" t="s">
        <v>22609</v>
      </c>
      <c r="B1392" s="349" t="s">
        <v>22610</v>
      </c>
      <c r="D1392" s="349" t="s">
        <v>22611</v>
      </c>
      <c r="G1392" s="349" t="s">
        <v>19954</v>
      </c>
      <c r="J1392" s="349" t="str">
        <f t="shared" si="21"/>
        <v/>
      </c>
    </row>
    <row r="1393" spans="1:10">
      <c r="D1393" s="349" t="s">
        <v>22612</v>
      </c>
      <c r="J1393" s="349" t="str">
        <f t="shared" si="21"/>
        <v/>
      </c>
    </row>
    <row r="1394" spans="1:10">
      <c r="D1394" s="349" t="s">
        <v>22613</v>
      </c>
      <c r="J1394" s="349" t="str">
        <f t="shared" si="21"/>
        <v/>
      </c>
    </row>
    <row r="1395" spans="1:10">
      <c r="D1395" s="349" t="s">
        <v>22614</v>
      </c>
      <c r="J1395" s="349" t="str">
        <f t="shared" si="21"/>
        <v/>
      </c>
    </row>
    <row r="1396" spans="1:10">
      <c r="D1396" s="349" t="s">
        <v>22615</v>
      </c>
      <c r="J1396" s="349" t="str">
        <f t="shared" si="21"/>
        <v/>
      </c>
    </row>
    <row r="1397" spans="1:10">
      <c r="D1397" s="349" t="s">
        <v>22616</v>
      </c>
      <c r="J1397" s="349" t="str">
        <f t="shared" si="21"/>
        <v/>
      </c>
    </row>
    <row r="1398" spans="1:10">
      <c r="D1398" s="349" t="s">
        <v>22617</v>
      </c>
      <c r="J1398" s="349" t="str">
        <f t="shared" si="21"/>
        <v/>
      </c>
    </row>
    <row r="1399" spans="1:10">
      <c r="A1399" s="349" t="s">
        <v>22618</v>
      </c>
      <c r="B1399" s="349" t="s">
        <v>22619</v>
      </c>
      <c r="D1399" s="349" t="s">
        <v>22620</v>
      </c>
      <c r="G1399" s="349" t="s">
        <v>19954</v>
      </c>
      <c r="J1399" s="349" t="str">
        <f t="shared" si="21"/>
        <v/>
      </c>
    </row>
    <row r="1400" spans="1:10">
      <c r="D1400" s="349" t="s">
        <v>22621</v>
      </c>
      <c r="J1400" s="349" t="str">
        <f t="shared" si="21"/>
        <v/>
      </c>
    </row>
    <row r="1401" spans="1:10">
      <c r="A1401" s="349" t="s">
        <v>22622</v>
      </c>
      <c r="B1401" s="349" t="s">
        <v>22623</v>
      </c>
      <c r="D1401" s="349" t="s">
        <v>22624</v>
      </c>
      <c r="G1401" s="349" t="s">
        <v>19954</v>
      </c>
      <c r="J1401" s="349" t="str">
        <f t="shared" si="21"/>
        <v/>
      </c>
    </row>
    <row r="1402" spans="1:10">
      <c r="D1402" s="349" t="s">
        <v>22624</v>
      </c>
      <c r="J1402" s="349" t="str">
        <f t="shared" si="21"/>
        <v>OK</v>
      </c>
    </row>
    <row r="1403" spans="1:10">
      <c r="D1403" s="349" t="s">
        <v>22625</v>
      </c>
      <c r="J1403" s="349" t="str">
        <f t="shared" si="21"/>
        <v/>
      </c>
    </row>
    <row r="1404" spans="1:10">
      <c r="A1404" s="349" t="s">
        <v>22626</v>
      </c>
      <c r="B1404" s="349" t="s">
        <v>19960</v>
      </c>
      <c r="D1404" s="349" t="s">
        <v>22627</v>
      </c>
      <c r="G1404" s="349" t="s">
        <v>19954</v>
      </c>
      <c r="J1404" s="349" t="str">
        <f t="shared" si="21"/>
        <v/>
      </c>
    </row>
    <row r="1405" spans="1:10">
      <c r="D1405" s="349" t="s">
        <v>22628</v>
      </c>
      <c r="J1405" s="349" t="str">
        <f t="shared" si="21"/>
        <v/>
      </c>
    </row>
    <row r="1406" spans="1:10">
      <c r="D1406" s="349" t="s">
        <v>22629</v>
      </c>
      <c r="J1406" s="349" t="str">
        <f t="shared" si="21"/>
        <v/>
      </c>
    </row>
    <row r="1407" spans="1:10">
      <c r="D1407" s="349" t="s">
        <v>22630</v>
      </c>
      <c r="J1407" s="349" t="str">
        <f t="shared" si="21"/>
        <v/>
      </c>
    </row>
    <row r="1408" spans="1:10">
      <c r="D1408" s="349" t="s">
        <v>22631</v>
      </c>
      <c r="J1408" s="349" t="str">
        <f t="shared" si="21"/>
        <v/>
      </c>
    </row>
    <row r="1409" spans="1:10">
      <c r="D1409" s="349" t="s">
        <v>22632</v>
      </c>
      <c r="J1409" s="349" t="str">
        <f t="shared" si="21"/>
        <v/>
      </c>
    </row>
    <row r="1410" spans="1:10">
      <c r="D1410" s="349" t="s">
        <v>22633</v>
      </c>
      <c r="J1410" s="349" t="str">
        <f t="shared" si="21"/>
        <v/>
      </c>
    </row>
    <row r="1411" spans="1:10">
      <c r="D1411" s="349" t="s">
        <v>22634</v>
      </c>
      <c r="J1411" s="349" t="str">
        <f t="shared" si="21"/>
        <v/>
      </c>
    </row>
    <row r="1412" spans="1:10">
      <c r="A1412" s="349" t="s">
        <v>22635</v>
      </c>
      <c r="B1412" s="349" t="s">
        <v>19960</v>
      </c>
      <c r="D1412" s="349" t="s">
        <v>22636</v>
      </c>
      <c r="G1412" s="349" t="s">
        <v>19954</v>
      </c>
      <c r="J1412" s="349" t="str">
        <f t="shared" ref="J1412:J1475" si="22">IF(D1411=D1412,"OK","")</f>
        <v/>
      </c>
    </row>
    <row r="1413" spans="1:10">
      <c r="D1413" s="349" t="s">
        <v>22637</v>
      </c>
      <c r="J1413" s="349" t="str">
        <f t="shared" si="22"/>
        <v/>
      </c>
    </row>
    <row r="1414" spans="1:10">
      <c r="A1414" s="349" t="s">
        <v>22638</v>
      </c>
      <c r="B1414" s="349" t="s">
        <v>22639</v>
      </c>
      <c r="C1414" s="349" t="s">
        <v>20262</v>
      </c>
      <c r="D1414" s="349" t="s">
        <v>22640</v>
      </c>
      <c r="G1414" s="349" t="s">
        <v>19954</v>
      </c>
      <c r="J1414" s="349" t="str">
        <f t="shared" si="22"/>
        <v/>
      </c>
    </row>
    <row r="1415" spans="1:10">
      <c r="D1415" s="349" t="s">
        <v>22641</v>
      </c>
      <c r="J1415" s="349" t="str">
        <f t="shared" si="22"/>
        <v/>
      </c>
    </row>
    <row r="1416" spans="1:10">
      <c r="D1416" s="349" t="s">
        <v>22642</v>
      </c>
      <c r="J1416" s="349" t="str">
        <f t="shared" si="22"/>
        <v/>
      </c>
    </row>
    <row r="1417" spans="1:10">
      <c r="A1417" s="349" t="s">
        <v>22643</v>
      </c>
      <c r="B1417" s="349" t="s">
        <v>22644</v>
      </c>
      <c r="D1417" s="349" t="s">
        <v>22645</v>
      </c>
      <c r="G1417" s="349" t="s">
        <v>19954</v>
      </c>
      <c r="J1417" s="349" t="str">
        <f t="shared" si="22"/>
        <v/>
      </c>
    </row>
    <row r="1418" spans="1:10">
      <c r="D1418" s="349" t="s">
        <v>22646</v>
      </c>
      <c r="J1418" s="349" t="str">
        <f t="shared" si="22"/>
        <v/>
      </c>
    </row>
    <row r="1419" spans="1:10">
      <c r="D1419" s="349" t="s">
        <v>22647</v>
      </c>
      <c r="J1419" s="349" t="str">
        <f t="shared" si="22"/>
        <v/>
      </c>
    </row>
    <row r="1420" spans="1:10">
      <c r="D1420" s="349" t="s">
        <v>22648</v>
      </c>
      <c r="J1420" s="349" t="str">
        <f t="shared" si="22"/>
        <v/>
      </c>
    </row>
    <row r="1421" spans="1:10">
      <c r="D1421" s="349" t="s">
        <v>22649</v>
      </c>
      <c r="J1421" s="349" t="str">
        <f t="shared" si="22"/>
        <v/>
      </c>
    </row>
    <row r="1422" spans="1:10">
      <c r="D1422" s="349" t="s">
        <v>22650</v>
      </c>
      <c r="J1422" s="349" t="str">
        <f t="shared" si="22"/>
        <v/>
      </c>
    </row>
    <row r="1423" spans="1:10">
      <c r="D1423" s="349" t="s">
        <v>22651</v>
      </c>
      <c r="J1423" s="349" t="str">
        <f t="shared" si="22"/>
        <v/>
      </c>
    </row>
    <row r="1424" spans="1:10">
      <c r="D1424" s="349" t="s">
        <v>22652</v>
      </c>
      <c r="J1424" s="349" t="str">
        <f t="shared" si="22"/>
        <v/>
      </c>
    </row>
    <row r="1425" spans="1:10">
      <c r="D1425" s="349" t="s">
        <v>22653</v>
      </c>
      <c r="J1425" s="349" t="str">
        <f t="shared" si="22"/>
        <v/>
      </c>
    </row>
    <row r="1426" spans="1:10">
      <c r="D1426" s="349" t="s">
        <v>22654</v>
      </c>
      <c r="J1426" s="349" t="str">
        <f t="shared" si="22"/>
        <v/>
      </c>
    </row>
    <row r="1427" spans="1:10">
      <c r="D1427" s="349" t="s">
        <v>22655</v>
      </c>
      <c r="J1427" s="349" t="str">
        <f t="shared" si="22"/>
        <v/>
      </c>
    </row>
    <row r="1428" spans="1:10">
      <c r="D1428" s="349" t="s">
        <v>22656</v>
      </c>
      <c r="J1428" s="349" t="str">
        <f t="shared" si="22"/>
        <v/>
      </c>
    </row>
    <row r="1429" spans="1:10">
      <c r="D1429" s="349" t="s">
        <v>22657</v>
      </c>
      <c r="J1429" s="349" t="str">
        <f t="shared" si="22"/>
        <v/>
      </c>
    </row>
    <row r="1430" spans="1:10">
      <c r="A1430" s="349" t="s">
        <v>22658</v>
      </c>
      <c r="B1430" s="349" t="s">
        <v>22659</v>
      </c>
      <c r="D1430" s="349" t="s">
        <v>22660</v>
      </c>
      <c r="G1430" s="349" t="s">
        <v>19954</v>
      </c>
      <c r="J1430" s="349" t="str">
        <f t="shared" si="22"/>
        <v/>
      </c>
    </row>
    <row r="1431" spans="1:10">
      <c r="A1431" s="349" t="s">
        <v>22661</v>
      </c>
      <c r="B1431" s="349" t="s">
        <v>22662</v>
      </c>
      <c r="C1431" s="349" t="s">
        <v>20272</v>
      </c>
      <c r="D1431" s="349" t="s">
        <v>22663</v>
      </c>
      <c r="G1431" s="349" t="s">
        <v>19954</v>
      </c>
      <c r="J1431" s="349" t="str">
        <f t="shared" si="22"/>
        <v/>
      </c>
    </row>
    <row r="1432" spans="1:10">
      <c r="D1432" s="349" t="s">
        <v>22664</v>
      </c>
      <c r="J1432" s="349" t="str">
        <f t="shared" si="22"/>
        <v/>
      </c>
    </row>
    <row r="1433" spans="1:10">
      <c r="A1433" s="349" t="s">
        <v>20378</v>
      </c>
      <c r="B1433" s="349" t="s">
        <v>22665</v>
      </c>
      <c r="D1433" s="349" t="s">
        <v>22666</v>
      </c>
      <c r="G1433" s="349" t="s">
        <v>19954</v>
      </c>
      <c r="J1433" s="349" t="str">
        <f t="shared" si="22"/>
        <v/>
      </c>
    </row>
    <row r="1434" spans="1:10" ht="18.75">
      <c r="A1434" s="290"/>
      <c r="B1434" s="290" t="s">
        <v>22667</v>
      </c>
      <c r="C1434" s="290"/>
      <c r="D1434" s="290" t="s">
        <v>22668</v>
      </c>
      <c r="E1434" s="290"/>
      <c r="F1434" s="290"/>
      <c r="G1434" s="290"/>
      <c r="H1434" s="290"/>
      <c r="I1434" s="290"/>
      <c r="J1434" s="349" t="str">
        <f t="shared" si="22"/>
        <v/>
      </c>
    </row>
    <row r="1435" spans="1:10">
      <c r="D1435" s="349" t="s">
        <v>22669</v>
      </c>
      <c r="J1435" s="349" t="str">
        <f t="shared" si="22"/>
        <v/>
      </c>
    </row>
    <row r="1436" spans="1:10">
      <c r="A1436" s="349" t="s">
        <v>22670</v>
      </c>
      <c r="B1436" s="349" t="s">
        <v>22671</v>
      </c>
      <c r="C1436" s="349" t="s">
        <v>22672</v>
      </c>
      <c r="D1436" s="349" t="s">
        <v>22673</v>
      </c>
      <c r="G1436" s="349" t="s">
        <v>19954</v>
      </c>
      <c r="J1436" s="349" t="str">
        <f t="shared" si="22"/>
        <v/>
      </c>
    </row>
    <row r="1437" spans="1:10">
      <c r="D1437" s="349" t="s">
        <v>22674</v>
      </c>
      <c r="J1437" s="349" t="str">
        <f t="shared" si="22"/>
        <v/>
      </c>
    </row>
    <row r="1438" spans="1:10">
      <c r="A1438" s="349" t="s">
        <v>22675</v>
      </c>
      <c r="B1438" s="349" t="s">
        <v>22676</v>
      </c>
      <c r="D1438" s="349" t="s">
        <v>22677</v>
      </c>
      <c r="G1438" s="349" t="s">
        <v>19954</v>
      </c>
      <c r="J1438" s="349" t="str">
        <f t="shared" si="22"/>
        <v/>
      </c>
    </row>
    <row r="1439" spans="1:10">
      <c r="A1439" s="351" t="s">
        <v>22678</v>
      </c>
      <c r="B1439" s="352"/>
      <c r="C1439" s="352"/>
      <c r="D1439" s="351" t="s">
        <v>22679</v>
      </c>
      <c r="E1439" s="351"/>
      <c r="F1439" s="352"/>
      <c r="G1439" s="353" t="s">
        <v>20316</v>
      </c>
      <c r="J1439" s="349" t="str">
        <f t="shared" si="22"/>
        <v/>
      </c>
    </row>
    <row r="1440" spans="1:10">
      <c r="D1440" s="349" t="s">
        <v>22679</v>
      </c>
      <c r="J1440" s="349" t="str">
        <f t="shared" si="22"/>
        <v>OK</v>
      </c>
    </row>
    <row r="1441" spans="1:10">
      <c r="D1441" s="349" t="s">
        <v>22680</v>
      </c>
      <c r="J1441" s="349" t="str">
        <f t="shared" si="22"/>
        <v/>
      </c>
    </row>
    <row r="1442" spans="1:10">
      <c r="D1442" s="349" t="s">
        <v>22681</v>
      </c>
      <c r="J1442" s="349" t="str">
        <f t="shared" si="22"/>
        <v/>
      </c>
    </row>
    <row r="1443" spans="1:10">
      <c r="D1443" s="349" t="s">
        <v>22682</v>
      </c>
      <c r="J1443" s="349" t="str">
        <f t="shared" si="22"/>
        <v/>
      </c>
    </row>
    <row r="1444" spans="1:10">
      <c r="D1444" s="349" t="s">
        <v>22683</v>
      </c>
      <c r="J1444" s="349" t="str">
        <f t="shared" si="22"/>
        <v/>
      </c>
    </row>
    <row r="1445" spans="1:10">
      <c r="D1445" s="349" t="s">
        <v>22684</v>
      </c>
      <c r="J1445" s="349" t="str">
        <f t="shared" si="22"/>
        <v/>
      </c>
    </row>
    <row r="1446" spans="1:10">
      <c r="A1446" s="351" t="s">
        <v>22685</v>
      </c>
      <c r="B1446" s="351" t="s">
        <v>22686</v>
      </c>
      <c r="C1446" s="351"/>
      <c r="D1446" s="349" t="s">
        <v>22687</v>
      </c>
      <c r="E1446" s="354"/>
      <c r="F1446" s="351" t="s">
        <v>22688</v>
      </c>
      <c r="G1446" s="353" t="s">
        <v>20316</v>
      </c>
      <c r="J1446" s="349" t="str">
        <f t="shared" si="22"/>
        <v/>
      </c>
    </row>
    <row r="1447" spans="1:10">
      <c r="D1447" s="349" t="s">
        <v>22689</v>
      </c>
      <c r="J1447" s="349" t="str">
        <f t="shared" si="22"/>
        <v>OK</v>
      </c>
    </row>
    <row r="1448" spans="1:10">
      <c r="D1448" s="349" t="s">
        <v>22690</v>
      </c>
      <c r="J1448" s="349" t="str">
        <f t="shared" si="22"/>
        <v/>
      </c>
    </row>
    <row r="1449" spans="1:10">
      <c r="D1449" s="349" t="s">
        <v>22691</v>
      </c>
      <c r="J1449" s="349" t="str">
        <f t="shared" si="22"/>
        <v/>
      </c>
    </row>
    <row r="1450" spans="1:10">
      <c r="D1450" s="349" t="s">
        <v>22692</v>
      </c>
      <c r="J1450" s="349" t="str">
        <f t="shared" si="22"/>
        <v/>
      </c>
    </row>
    <row r="1451" spans="1:10">
      <c r="D1451" s="349" t="s">
        <v>22693</v>
      </c>
      <c r="J1451" s="349" t="str">
        <f t="shared" si="22"/>
        <v/>
      </c>
    </row>
    <row r="1452" spans="1:10">
      <c r="A1452" s="349" t="s">
        <v>22694</v>
      </c>
      <c r="B1452" s="349" t="s">
        <v>22695</v>
      </c>
      <c r="D1452" s="349" t="s">
        <v>22696</v>
      </c>
      <c r="G1452" s="349" t="s">
        <v>19954</v>
      </c>
      <c r="J1452" s="349" t="str">
        <f t="shared" si="22"/>
        <v/>
      </c>
    </row>
    <row r="1453" spans="1:10">
      <c r="D1453" s="349" t="s">
        <v>22697</v>
      </c>
      <c r="J1453" s="349" t="str">
        <f t="shared" si="22"/>
        <v/>
      </c>
    </row>
    <row r="1454" spans="1:10">
      <c r="D1454" s="349" t="s">
        <v>22698</v>
      </c>
      <c r="J1454" s="349" t="str">
        <f t="shared" si="22"/>
        <v/>
      </c>
    </row>
    <row r="1455" spans="1:10">
      <c r="D1455" s="349" t="s">
        <v>22699</v>
      </c>
      <c r="J1455" s="349" t="str">
        <f t="shared" si="22"/>
        <v/>
      </c>
    </row>
    <row r="1456" spans="1:10">
      <c r="D1456" s="349" t="s">
        <v>22700</v>
      </c>
      <c r="J1456" s="349" t="str">
        <f t="shared" si="22"/>
        <v/>
      </c>
    </row>
    <row r="1457" spans="1:10">
      <c r="D1457" s="349" t="s">
        <v>22701</v>
      </c>
      <c r="J1457" s="349" t="str">
        <f t="shared" si="22"/>
        <v/>
      </c>
    </row>
    <row r="1458" spans="1:10">
      <c r="D1458" s="349" t="s">
        <v>22702</v>
      </c>
      <c r="J1458" s="349" t="str">
        <f t="shared" si="22"/>
        <v/>
      </c>
    </row>
    <row r="1459" spans="1:10">
      <c r="D1459" s="349" t="s">
        <v>22703</v>
      </c>
      <c r="J1459" s="349" t="str">
        <f t="shared" si="22"/>
        <v/>
      </c>
    </row>
    <row r="1460" spans="1:10">
      <c r="D1460" s="349" t="s">
        <v>22704</v>
      </c>
      <c r="J1460" s="349" t="str">
        <f t="shared" si="22"/>
        <v/>
      </c>
    </row>
    <row r="1461" spans="1:10">
      <c r="A1461" s="349" t="s">
        <v>22705</v>
      </c>
      <c r="B1461" s="349" t="s">
        <v>22706</v>
      </c>
      <c r="D1461" s="349" t="s">
        <v>22707</v>
      </c>
      <c r="G1461" s="349" t="s">
        <v>19954</v>
      </c>
      <c r="J1461" s="349" t="str">
        <f t="shared" si="22"/>
        <v/>
      </c>
    </row>
    <row r="1462" spans="1:10">
      <c r="D1462" s="349" t="s">
        <v>22708</v>
      </c>
      <c r="J1462" s="349" t="str">
        <f t="shared" si="22"/>
        <v/>
      </c>
    </row>
    <row r="1463" spans="1:10">
      <c r="A1463" s="349" t="s">
        <v>22709</v>
      </c>
      <c r="B1463" s="349" t="s">
        <v>22710</v>
      </c>
      <c r="D1463" s="349" t="s">
        <v>22711</v>
      </c>
      <c r="G1463" s="349" t="s">
        <v>19954</v>
      </c>
      <c r="J1463" s="349" t="str">
        <f t="shared" si="22"/>
        <v/>
      </c>
    </row>
    <row r="1464" spans="1:10">
      <c r="A1464" s="349" t="s">
        <v>22712</v>
      </c>
      <c r="B1464" s="349" t="s">
        <v>22713</v>
      </c>
      <c r="D1464" s="349" t="s">
        <v>22714</v>
      </c>
      <c r="G1464" s="349" t="s">
        <v>19954</v>
      </c>
      <c r="J1464" s="349" t="str">
        <f t="shared" si="22"/>
        <v/>
      </c>
    </row>
    <row r="1465" spans="1:10">
      <c r="A1465" s="349" t="s">
        <v>22715</v>
      </c>
      <c r="B1465" s="349" t="s">
        <v>22716</v>
      </c>
      <c r="C1465" s="349" t="s">
        <v>22717</v>
      </c>
      <c r="D1465" s="349" t="s">
        <v>22718</v>
      </c>
      <c r="G1465" s="349" t="s">
        <v>19954</v>
      </c>
      <c r="J1465" s="349" t="str">
        <f t="shared" si="22"/>
        <v/>
      </c>
    </row>
    <row r="1466" spans="1:10">
      <c r="A1466" s="349" t="s">
        <v>22719</v>
      </c>
      <c r="B1466" s="349" t="s">
        <v>19960</v>
      </c>
      <c r="D1466" s="349" t="s">
        <v>22720</v>
      </c>
      <c r="G1466" s="349" t="s">
        <v>19954</v>
      </c>
      <c r="J1466" s="349" t="str">
        <f t="shared" si="22"/>
        <v/>
      </c>
    </row>
    <row r="1467" spans="1:10">
      <c r="A1467" s="349" t="s">
        <v>22073</v>
      </c>
      <c r="B1467" s="349" t="s">
        <v>19960</v>
      </c>
      <c r="D1467" s="349" t="s">
        <v>22721</v>
      </c>
      <c r="G1467" s="349" t="s">
        <v>19954</v>
      </c>
      <c r="J1467" s="349" t="str">
        <f t="shared" si="22"/>
        <v/>
      </c>
    </row>
    <row r="1468" spans="1:10">
      <c r="D1468" s="349" t="s">
        <v>22722</v>
      </c>
      <c r="J1468" s="349" t="str">
        <f t="shared" si="22"/>
        <v/>
      </c>
    </row>
    <row r="1469" spans="1:10">
      <c r="D1469" s="349" t="s">
        <v>22723</v>
      </c>
      <c r="J1469" s="349" t="str">
        <f t="shared" si="22"/>
        <v/>
      </c>
    </row>
    <row r="1470" spans="1:10">
      <c r="D1470" s="349" t="s">
        <v>22724</v>
      </c>
      <c r="J1470" s="349" t="str">
        <f t="shared" si="22"/>
        <v/>
      </c>
    </row>
    <row r="1471" spans="1:10">
      <c r="A1471" s="349" t="s">
        <v>22725</v>
      </c>
      <c r="B1471" s="349" t="s">
        <v>20744</v>
      </c>
      <c r="D1471" s="349" t="s">
        <v>22726</v>
      </c>
      <c r="G1471" s="349" t="s">
        <v>19954</v>
      </c>
      <c r="J1471" s="349" t="str">
        <f t="shared" si="22"/>
        <v/>
      </c>
    </row>
    <row r="1472" spans="1:10">
      <c r="D1472" s="349" t="s">
        <v>22726</v>
      </c>
      <c r="J1472" s="349" t="str">
        <f t="shared" si="22"/>
        <v>OK</v>
      </c>
    </row>
    <row r="1473" spans="1:10">
      <c r="D1473" s="349" t="s">
        <v>22727</v>
      </c>
      <c r="J1473" s="349" t="str">
        <f t="shared" si="22"/>
        <v/>
      </c>
    </row>
    <row r="1474" spans="1:10">
      <c r="D1474" s="349" t="s">
        <v>22728</v>
      </c>
      <c r="J1474" s="349" t="str">
        <f t="shared" si="22"/>
        <v/>
      </c>
    </row>
    <row r="1475" spans="1:10">
      <c r="D1475" s="349" t="s">
        <v>22729</v>
      </c>
      <c r="J1475" s="349" t="str">
        <f t="shared" si="22"/>
        <v/>
      </c>
    </row>
    <row r="1476" spans="1:10">
      <c r="D1476" s="349" t="s">
        <v>22730</v>
      </c>
      <c r="J1476" s="349" t="str">
        <f t="shared" ref="J1476:J1539" si="23">IF(D1475=D1476,"OK","")</f>
        <v/>
      </c>
    </row>
    <row r="1477" spans="1:10">
      <c r="A1477" s="349" t="s">
        <v>22731</v>
      </c>
      <c r="B1477" s="349" t="s">
        <v>22732</v>
      </c>
      <c r="C1477" s="349" t="s">
        <v>20272</v>
      </c>
      <c r="D1477" s="349" t="s">
        <v>22733</v>
      </c>
      <c r="G1477" s="349" t="s">
        <v>19954</v>
      </c>
      <c r="J1477" s="349" t="str">
        <f t="shared" si="23"/>
        <v/>
      </c>
    </row>
    <row r="1478" spans="1:10">
      <c r="D1478" s="349" t="s">
        <v>22734</v>
      </c>
      <c r="J1478" s="349" t="str">
        <f t="shared" si="23"/>
        <v/>
      </c>
    </row>
    <row r="1479" spans="1:10">
      <c r="D1479" s="349" t="s">
        <v>22735</v>
      </c>
      <c r="J1479" s="349" t="str">
        <f t="shared" si="23"/>
        <v/>
      </c>
    </row>
    <row r="1480" spans="1:10">
      <c r="A1480" s="349" t="s">
        <v>22736</v>
      </c>
      <c r="B1480" s="349" t="s">
        <v>22737</v>
      </c>
      <c r="D1480" s="349" t="s">
        <v>22738</v>
      </c>
      <c r="G1480" s="349" t="s">
        <v>19954</v>
      </c>
      <c r="J1480" s="349" t="str">
        <f t="shared" si="23"/>
        <v/>
      </c>
    </row>
    <row r="1481" spans="1:10">
      <c r="D1481" s="349" t="s">
        <v>22738</v>
      </c>
      <c r="J1481" s="349" t="str">
        <f t="shared" si="23"/>
        <v>OK</v>
      </c>
    </row>
    <row r="1482" spans="1:10">
      <c r="A1482" s="349" t="s">
        <v>22739</v>
      </c>
      <c r="B1482" s="349" t="s">
        <v>22740</v>
      </c>
      <c r="D1482" s="349" t="s">
        <v>22741</v>
      </c>
      <c r="G1482" s="349" t="s">
        <v>19954</v>
      </c>
      <c r="J1482" s="349" t="str">
        <f t="shared" si="23"/>
        <v/>
      </c>
    </row>
    <row r="1483" spans="1:10">
      <c r="A1483" s="349" t="s">
        <v>22742</v>
      </c>
      <c r="B1483" s="349" t="s">
        <v>22743</v>
      </c>
      <c r="C1483" s="349" t="s">
        <v>22744</v>
      </c>
      <c r="D1483" s="349" t="s">
        <v>22745</v>
      </c>
      <c r="G1483" s="349" t="s">
        <v>19954</v>
      </c>
      <c r="J1483" s="349" t="str">
        <f t="shared" si="23"/>
        <v/>
      </c>
    </row>
    <row r="1484" spans="1:10">
      <c r="A1484" s="351" t="s">
        <v>22746</v>
      </c>
      <c r="B1484" s="351" t="s">
        <v>22747</v>
      </c>
      <c r="C1484" s="351"/>
      <c r="D1484" s="354" t="s">
        <v>22748</v>
      </c>
      <c r="E1484" s="354"/>
      <c r="F1484" s="351" t="s">
        <v>22749</v>
      </c>
      <c r="G1484" s="353" t="s">
        <v>20316</v>
      </c>
      <c r="J1484" s="349" t="str">
        <f t="shared" si="23"/>
        <v/>
      </c>
    </row>
    <row r="1485" spans="1:10">
      <c r="A1485" s="349" t="s">
        <v>22750</v>
      </c>
      <c r="B1485" s="349" t="s">
        <v>22751</v>
      </c>
      <c r="D1485" s="349" t="s">
        <v>22752</v>
      </c>
      <c r="G1485" s="349" t="s">
        <v>19954</v>
      </c>
      <c r="J1485" s="349" t="str">
        <f t="shared" si="23"/>
        <v/>
      </c>
    </row>
    <row r="1486" spans="1:10">
      <c r="A1486" s="349" t="s">
        <v>22753</v>
      </c>
      <c r="B1486" s="349" t="s">
        <v>22754</v>
      </c>
      <c r="D1486" s="349" t="s">
        <v>22755</v>
      </c>
      <c r="G1486" s="349" t="s">
        <v>19954</v>
      </c>
      <c r="J1486" s="349" t="str">
        <f t="shared" si="23"/>
        <v/>
      </c>
    </row>
    <row r="1487" spans="1:10">
      <c r="D1487" s="349" t="s">
        <v>22756</v>
      </c>
      <c r="J1487" s="349" t="str">
        <f t="shared" si="23"/>
        <v/>
      </c>
    </row>
    <row r="1488" spans="1:10">
      <c r="D1488" s="349" t="s">
        <v>22757</v>
      </c>
      <c r="J1488" s="349" t="str">
        <f t="shared" si="23"/>
        <v/>
      </c>
    </row>
    <row r="1489" spans="1:10">
      <c r="D1489" s="349" t="s">
        <v>22758</v>
      </c>
      <c r="J1489" s="349" t="str">
        <f t="shared" si="23"/>
        <v/>
      </c>
    </row>
    <row r="1490" spans="1:10">
      <c r="D1490" s="349" t="s">
        <v>22759</v>
      </c>
      <c r="J1490" s="349" t="str">
        <f t="shared" si="23"/>
        <v/>
      </c>
    </row>
    <row r="1491" spans="1:10">
      <c r="D1491" s="349" t="s">
        <v>22760</v>
      </c>
      <c r="J1491" s="349" t="str">
        <f t="shared" si="23"/>
        <v/>
      </c>
    </row>
    <row r="1492" spans="1:10">
      <c r="D1492" s="349" t="s">
        <v>22761</v>
      </c>
      <c r="J1492" s="349" t="str">
        <f t="shared" si="23"/>
        <v/>
      </c>
    </row>
    <row r="1493" spans="1:10">
      <c r="D1493" s="349" t="s">
        <v>22762</v>
      </c>
      <c r="J1493" s="349" t="str">
        <f t="shared" si="23"/>
        <v/>
      </c>
    </row>
    <row r="1494" spans="1:10">
      <c r="D1494" s="349" t="s">
        <v>22763</v>
      </c>
      <c r="J1494" s="349" t="str">
        <f t="shared" si="23"/>
        <v/>
      </c>
    </row>
    <row r="1495" spans="1:10">
      <c r="A1495" s="349" t="s">
        <v>22764</v>
      </c>
      <c r="B1495" s="349" t="s">
        <v>22765</v>
      </c>
      <c r="C1495" s="349" t="s">
        <v>20262</v>
      </c>
      <c r="D1495" s="349" t="s">
        <v>22766</v>
      </c>
      <c r="G1495" s="349" t="s">
        <v>19954</v>
      </c>
      <c r="J1495" s="349" t="str">
        <f t="shared" si="23"/>
        <v/>
      </c>
    </row>
    <row r="1496" spans="1:10">
      <c r="A1496" s="349" t="s">
        <v>22767</v>
      </c>
      <c r="B1496" s="349" t="s">
        <v>22768</v>
      </c>
      <c r="D1496" s="349" t="s">
        <v>22769</v>
      </c>
      <c r="G1496" s="349" t="s">
        <v>19954</v>
      </c>
      <c r="J1496" s="349" t="str">
        <f t="shared" si="23"/>
        <v/>
      </c>
    </row>
    <row r="1497" spans="1:10">
      <c r="A1497" s="349" t="s">
        <v>22770</v>
      </c>
      <c r="B1497" s="349" t="s">
        <v>22771</v>
      </c>
      <c r="C1497" s="349" t="s">
        <v>20272</v>
      </c>
      <c r="D1497" s="349" t="s">
        <v>22772</v>
      </c>
      <c r="G1497" s="349" t="s">
        <v>19954</v>
      </c>
      <c r="J1497" s="349" t="str">
        <f t="shared" si="23"/>
        <v/>
      </c>
    </row>
    <row r="1498" spans="1:10">
      <c r="D1498" s="349" t="s">
        <v>22773</v>
      </c>
      <c r="J1498" s="349" t="str">
        <f t="shared" si="23"/>
        <v/>
      </c>
    </row>
    <row r="1499" spans="1:10">
      <c r="D1499" s="349" t="s">
        <v>22774</v>
      </c>
      <c r="J1499" s="349" t="str">
        <f t="shared" si="23"/>
        <v/>
      </c>
    </row>
    <row r="1500" spans="1:10">
      <c r="A1500" s="349" t="s">
        <v>22775</v>
      </c>
      <c r="B1500" s="349" t="s">
        <v>19960</v>
      </c>
      <c r="D1500" s="349" t="s">
        <v>22776</v>
      </c>
      <c r="G1500" s="349" t="s">
        <v>19954</v>
      </c>
      <c r="J1500" s="349" t="str">
        <f t="shared" si="23"/>
        <v/>
      </c>
    </row>
    <row r="1501" spans="1:10">
      <c r="D1501" s="349" t="s">
        <v>22777</v>
      </c>
      <c r="J1501" s="349" t="str">
        <f t="shared" si="23"/>
        <v/>
      </c>
    </row>
    <row r="1502" spans="1:10">
      <c r="D1502" s="349" t="s">
        <v>22778</v>
      </c>
      <c r="J1502" s="349" t="str">
        <f t="shared" si="23"/>
        <v/>
      </c>
    </row>
    <row r="1503" spans="1:10">
      <c r="A1503" s="349" t="s">
        <v>22779</v>
      </c>
      <c r="B1503" s="349" t="s">
        <v>20744</v>
      </c>
      <c r="D1503" s="349" t="s">
        <v>22780</v>
      </c>
      <c r="G1503" s="349" t="s">
        <v>19954</v>
      </c>
      <c r="J1503" s="349" t="str">
        <f t="shared" si="23"/>
        <v/>
      </c>
    </row>
    <row r="1504" spans="1:10">
      <c r="A1504" s="349" t="s">
        <v>22781</v>
      </c>
      <c r="B1504" s="349" t="s">
        <v>22782</v>
      </c>
      <c r="D1504" s="349" t="s">
        <v>22783</v>
      </c>
      <c r="G1504" s="349" t="s">
        <v>19954</v>
      </c>
      <c r="J1504" s="349" t="str">
        <f t="shared" si="23"/>
        <v/>
      </c>
    </row>
    <row r="1505" spans="1:10" ht="18.75">
      <c r="A1505" s="290"/>
      <c r="B1505" s="290" t="s">
        <v>22784</v>
      </c>
      <c r="C1505" s="290"/>
      <c r="D1505" s="290" t="s">
        <v>22785</v>
      </c>
      <c r="E1505" s="290"/>
      <c r="F1505" s="290"/>
      <c r="G1505" s="290"/>
      <c r="H1505" s="290"/>
      <c r="I1505" s="290"/>
      <c r="J1505" s="349" t="str">
        <f t="shared" si="23"/>
        <v/>
      </c>
    </row>
    <row r="1506" spans="1:10">
      <c r="D1506" s="349" t="s">
        <v>22786</v>
      </c>
      <c r="J1506" s="349" t="str">
        <f t="shared" si="23"/>
        <v/>
      </c>
    </row>
    <row r="1507" spans="1:10">
      <c r="A1507" s="349" t="s">
        <v>22787</v>
      </c>
      <c r="B1507" s="349" t="s">
        <v>22788</v>
      </c>
      <c r="C1507" s="349" t="s">
        <v>22478</v>
      </c>
      <c r="D1507" s="349" t="s">
        <v>22789</v>
      </c>
      <c r="G1507" s="349" t="s">
        <v>19954</v>
      </c>
      <c r="H1507" s="399"/>
      <c r="I1507" s="357"/>
      <c r="J1507" s="349" t="str">
        <f t="shared" si="23"/>
        <v/>
      </c>
    </row>
    <row r="1508" spans="1:10" ht="18.75">
      <c r="A1508" s="290"/>
      <c r="B1508" s="290" t="s">
        <v>22790</v>
      </c>
      <c r="C1508" s="290"/>
      <c r="D1508" s="290" t="s">
        <v>22791</v>
      </c>
      <c r="E1508" s="290"/>
      <c r="F1508" s="290"/>
      <c r="G1508" s="290"/>
      <c r="H1508" s="290"/>
      <c r="I1508" s="290"/>
      <c r="J1508" s="349" t="str">
        <f t="shared" si="23"/>
        <v/>
      </c>
    </row>
    <row r="1509" spans="1:10">
      <c r="A1509" s="349" t="s">
        <v>22792</v>
      </c>
      <c r="B1509" s="349" t="s">
        <v>22793</v>
      </c>
      <c r="C1509" s="349" t="s">
        <v>20262</v>
      </c>
      <c r="D1509" s="349" t="s">
        <v>22794</v>
      </c>
      <c r="G1509" s="349" t="s">
        <v>19954</v>
      </c>
      <c r="H1509" s="399"/>
      <c r="I1509" s="357"/>
      <c r="J1509" s="349" t="str">
        <f t="shared" si="23"/>
        <v/>
      </c>
    </row>
    <row r="1510" spans="1:10">
      <c r="D1510" s="349" t="s">
        <v>22795</v>
      </c>
      <c r="J1510" s="349" t="str">
        <f t="shared" si="23"/>
        <v/>
      </c>
    </row>
    <row r="1511" spans="1:10">
      <c r="D1511" s="349" t="s">
        <v>22796</v>
      </c>
      <c r="J1511" s="349" t="str">
        <f t="shared" si="23"/>
        <v/>
      </c>
    </row>
    <row r="1512" spans="1:10">
      <c r="D1512" s="349" t="s">
        <v>22797</v>
      </c>
      <c r="J1512" s="349" t="str">
        <f t="shared" si="23"/>
        <v/>
      </c>
    </row>
    <row r="1513" spans="1:10">
      <c r="D1513" s="349" t="s">
        <v>22798</v>
      </c>
      <c r="J1513" s="349" t="str">
        <f t="shared" si="23"/>
        <v/>
      </c>
    </row>
    <row r="1514" spans="1:10">
      <c r="A1514" s="349" t="s">
        <v>22799</v>
      </c>
      <c r="B1514" s="349" t="s">
        <v>22800</v>
      </c>
      <c r="C1514" s="349" t="s">
        <v>20034</v>
      </c>
      <c r="D1514" s="349" t="s">
        <v>22801</v>
      </c>
      <c r="G1514" s="349" t="s">
        <v>19954</v>
      </c>
      <c r="H1514" s="399"/>
      <c r="I1514" s="357"/>
      <c r="J1514" s="349" t="str">
        <f t="shared" si="23"/>
        <v/>
      </c>
    </row>
    <row r="1515" spans="1:10">
      <c r="D1515" s="349" t="s">
        <v>22802</v>
      </c>
      <c r="J1515" s="349" t="str">
        <f t="shared" si="23"/>
        <v/>
      </c>
    </row>
    <row r="1516" spans="1:10">
      <c r="D1516" s="349" t="s">
        <v>22803</v>
      </c>
      <c r="J1516" s="349" t="str">
        <f t="shared" si="23"/>
        <v/>
      </c>
    </row>
    <row r="1517" spans="1:10">
      <c r="A1517" s="349" t="s">
        <v>21946</v>
      </c>
      <c r="B1517" s="349" t="s">
        <v>22804</v>
      </c>
      <c r="C1517" s="349" t="s">
        <v>20034</v>
      </c>
      <c r="D1517" s="349" t="s">
        <v>22805</v>
      </c>
      <c r="G1517" s="349" t="s">
        <v>19954</v>
      </c>
      <c r="H1517" s="399"/>
      <c r="I1517" s="357"/>
      <c r="J1517" s="349" t="str">
        <f t="shared" si="23"/>
        <v/>
      </c>
    </row>
    <row r="1518" spans="1:10">
      <c r="A1518" s="349" t="s">
        <v>22806</v>
      </c>
      <c r="B1518" s="349" t="s">
        <v>22807</v>
      </c>
      <c r="D1518" s="349" t="s">
        <v>22808</v>
      </c>
      <c r="G1518" s="349" t="s">
        <v>19954</v>
      </c>
      <c r="H1518" s="399"/>
      <c r="I1518" s="357"/>
      <c r="J1518" s="349" t="str">
        <f t="shared" si="23"/>
        <v/>
      </c>
    </row>
    <row r="1519" spans="1:10">
      <c r="A1519" s="349" t="s">
        <v>22809</v>
      </c>
      <c r="B1519" s="349" t="s">
        <v>22810</v>
      </c>
      <c r="C1519" s="349" t="s">
        <v>22811</v>
      </c>
      <c r="D1519" s="349" t="s">
        <v>22812</v>
      </c>
      <c r="G1519" s="349" t="s">
        <v>19954</v>
      </c>
      <c r="H1519" s="399"/>
      <c r="I1519" s="357"/>
      <c r="J1519" s="349" t="str">
        <f t="shared" si="23"/>
        <v/>
      </c>
    </row>
    <row r="1520" spans="1:10">
      <c r="D1520" s="349" t="s">
        <v>22813</v>
      </c>
      <c r="J1520" s="349" t="str">
        <f t="shared" si="23"/>
        <v/>
      </c>
    </row>
    <row r="1521" spans="1:10">
      <c r="A1521" s="351" t="s">
        <v>22814</v>
      </c>
      <c r="B1521" s="352"/>
      <c r="C1521" s="352"/>
      <c r="D1521" s="351" t="s">
        <v>22815</v>
      </c>
      <c r="E1521" s="351"/>
      <c r="F1521" s="352"/>
      <c r="G1521" s="353" t="s">
        <v>20316</v>
      </c>
      <c r="H1521" s="399"/>
      <c r="I1521" s="357"/>
      <c r="J1521" s="349" t="str">
        <f t="shared" si="23"/>
        <v/>
      </c>
    </row>
    <row r="1522" spans="1:10" ht="18.75">
      <c r="A1522" s="290"/>
      <c r="B1522" s="290" t="s">
        <v>22816</v>
      </c>
      <c r="C1522" s="290"/>
      <c r="D1522" s="290" t="s">
        <v>22815</v>
      </c>
      <c r="E1522" s="290"/>
      <c r="F1522" s="290"/>
      <c r="G1522" s="290"/>
      <c r="H1522" s="290"/>
      <c r="I1522" s="290"/>
      <c r="J1522" s="349" t="str">
        <f t="shared" si="23"/>
        <v>OK</v>
      </c>
    </row>
    <row r="1523" spans="1:10">
      <c r="D1523" s="349" t="s">
        <v>22817</v>
      </c>
      <c r="J1523" s="349" t="str">
        <f t="shared" si="23"/>
        <v/>
      </c>
    </row>
    <row r="1524" spans="1:10" ht="18.75">
      <c r="A1524" s="290"/>
      <c r="B1524" s="290" t="s">
        <v>22814</v>
      </c>
      <c r="C1524" s="290"/>
      <c r="D1524" s="290" t="s">
        <v>22818</v>
      </c>
      <c r="E1524" s="290"/>
      <c r="F1524" s="290"/>
      <c r="G1524" s="290"/>
      <c r="H1524" s="290"/>
      <c r="I1524" s="290"/>
      <c r="J1524" s="349" t="str">
        <f t="shared" si="23"/>
        <v/>
      </c>
    </row>
    <row r="1525" spans="1:10" ht="18.75">
      <c r="A1525" s="290"/>
      <c r="B1525" s="290" t="s">
        <v>22819</v>
      </c>
      <c r="C1525" s="290"/>
      <c r="D1525" s="290" t="s">
        <v>22820</v>
      </c>
      <c r="E1525" s="290"/>
      <c r="F1525" s="290"/>
      <c r="G1525" s="290"/>
      <c r="H1525" s="290"/>
      <c r="I1525" s="290"/>
      <c r="J1525" s="349" t="str">
        <f t="shared" si="23"/>
        <v/>
      </c>
    </row>
    <row r="1526" spans="1:10">
      <c r="D1526" s="349" t="s">
        <v>22821</v>
      </c>
      <c r="J1526" s="349" t="str">
        <f t="shared" si="23"/>
        <v/>
      </c>
    </row>
    <row r="1527" spans="1:10">
      <c r="D1527" s="349" t="s">
        <v>22822</v>
      </c>
      <c r="J1527" s="349" t="str">
        <f t="shared" si="23"/>
        <v/>
      </c>
    </row>
    <row r="1528" spans="1:10">
      <c r="D1528" s="349" t="s">
        <v>22823</v>
      </c>
      <c r="J1528" s="349" t="str">
        <f t="shared" si="23"/>
        <v/>
      </c>
    </row>
    <row r="1529" spans="1:10">
      <c r="A1529" s="349" t="s">
        <v>22824</v>
      </c>
      <c r="B1529" s="349" t="s">
        <v>19960</v>
      </c>
      <c r="D1529" s="349" t="s">
        <v>22825</v>
      </c>
      <c r="G1529" s="349" t="s">
        <v>19954</v>
      </c>
      <c r="H1529" s="399"/>
      <c r="I1529" s="357"/>
      <c r="J1529" s="349" t="str">
        <f t="shared" si="23"/>
        <v/>
      </c>
    </row>
    <row r="1530" spans="1:10">
      <c r="A1530" s="349" t="s">
        <v>22169</v>
      </c>
      <c r="B1530" s="349" t="s">
        <v>22826</v>
      </c>
      <c r="D1530" s="349" t="s">
        <v>22827</v>
      </c>
      <c r="G1530" s="349" t="s">
        <v>19954</v>
      </c>
      <c r="H1530" s="399"/>
      <c r="I1530" s="357"/>
      <c r="J1530" s="349" t="str">
        <f t="shared" si="23"/>
        <v/>
      </c>
    </row>
    <row r="1531" spans="1:10">
      <c r="D1531" s="349" t="s">
        <v>22827</v>
      </c>
      <c r="J1531" s="349" t="str">
        <f t="shared" si="23"/>
        <v>OK</v>
      </c>
    </row>
    <row r="1532" spans="1:10">
      <c r="D1532" s="349" t="s">
        <v>22828</v>
      </c>
      <c r="J1532" s="349" t="str">
        <f t="shared" si="23"/>
        <v/>
      </c>
    </row>
    <row r="1533" spans="1:10">
      <c r="D1533" s="349" t="s">
        <v>22829</v>
      </c>
      <c r="J1533" s="349" t="str">
        <f t="shared" si="23"/>
        <v/>
      </c>
    </row>
    <row r="1534" spans="1:10">
      <c r="A1534" s="349" t="s">
        <v>22830</v>
      </c>
      <c r="B1534" s="349" t="s">
        <v>22831</v>
      </c>
      <c r="C1534" s="349" t="s">
        <v>22832</v>
      </c>
      <c r="D1534" s="349" t="s">
        <v>22833</v>
      </c>
      <c r="G1534" s="349" t="s">
        <v>19954</v>
      </c>
      <c r="H1534" s="399"/>
      <c r="I1534" s="357"/>
      <c r="J1534" s="349" t="str">
        <f t="shared" si="23"/>
        <v/>
      </c>
    </row>
    <row r="1535" spans="1:10">
      <c r="A1535" s="349" t="s">
        <v>22753</v>
      </c>
      <c r="B1535" s="349" t="s">
        <v>22834</v>
      </c>
      <c r="D1535" s="349" t="s">
        <v>22833</v>
      </c>
      <c r="G1535" s="349" t="s">
        <v>19954</v>
      </c>
      <c r="H1535" s="399"/>
      <c r="I1535" s="357"/>
      <c r="J1535" s="349" t="str">
        <f t="shared" si="23"/>
        <v>OK</v>
      </c>
    </row>
    <row r="1536" spans="1:10">
      <c r="D1536" s="349" t="s">
        <v>22835</v>
      </c>
      <c r="J1536" s="349" t="str">
        <f t="shared" si="23"/>
        <v/>
      </c>
    </row>
    <row r="1537" spans="1:10">
      <c r="A1537" s="351" t="s">
        <v>22836</v>
      </c>
      <c r="B1537" s="351" t="s">
        <v>22837</v>
      </c>
      <c r="C1537" s="351"/>
      <c r="D1537" s="349" t="s">
        <v>22838</v>
      </c>
      <c r="E1537" s="354"/>
      <c r="F1537" s="351" t="s">
        <v>22839</v>
      </c>
      <c r="G1537" s="353" t="s">
        <v>20316</v>
      </c>
      <c r="H1537" s="399"/>
      <c r="I1537" s="357"/>
      <c r="J1537" s="349" t="str">
        <f t="shared" si="23"/>
        <v/>
      </c>
    </row>
    <row r="1538" spans="1:10">
      <c r="A1538" s="351" t="s">
        <v>22840</v>
      </c>
      <c r="B1538" s="352"/>
      <c r="C1538" s="352"/>
      <c r="D1538" s="351" t="s">
        <v>22841</v>
      </c>
      <c r="E1538" s="351"/>
      <c r="F1538" s="352"/>
      <c r="G1538" s="353" t="s">
        <v>20316</v>
      </c>
      <c r="H1538" s="399"/>
      <c r="I1538" s="357"/>
      <c r="J1538" s="349" t="str">
        <f t="shared" si="23"/>
        <v/>
      </c>
    </row>
    <row r="1539" spans="1:10">
      <c r="D1539" s="349" t="s">
        <v>22842</v>
      </c>
      <c r="J1539" s="349" t="str">
        <f t="shared" si="23"/>
        <v/>
      </c>
    </row>
    <row r="1540" spans="1:10">
      <c r="D1540" s="349" t="s">
        <v>22843</v>
      </c>
      <c r="J1540" s="349" t="str">
        <f t="shared" ref="J1540:J1603" si="24">IF(D1539=D1540,"OK","")</f>
        <v/>
      </c>
    </row>
    <row r="1541" spans="1:10">
      <c r="D1541" s="349" t="s">
        <v>22844</v>
      </c>
      <c r="J1541" s="349" t="str">
        <f t="shared" si="24"/>
        <v/>
      </c>
    </row>
    <row r="1542" spans="1:10">
      <c r="A1542" s="351" t="s">
        <v>22845</v>
      </c>
      <c r="B1542" s="352"/>
      <c r="C1542" s="352"/>
      <c r="D1542" s="351" t="s">
        <v>22846</v>
      </c>
      <c r="E1542" s="351"/>
      <c r="F1542" s="352"/>
      <c r="G1542" s="353" t="s">
        <v>20316</v>
      </c>
      <c r="H1542" s="399"/>
      <c r="I1542" s="357"/>
      <c r="J1542" s="349" t="str">
        <f t="shared" si="24"/>
        <v/>
      </c>
    </row>
    <row r="1543" spans="1:10">
      <c r="D1543" s="349" t="s">
        <v>22847</v>
      </c>
      <c r="J1543" s="349" t="str">
        <f t="shared" si="24"/>
        <v/>
      </c>
    </row>
    <row r="1544" spans="1:10">
      <c r="A1544" s="349" t="s">
        <v>22848</v>
      </c>
      <c r="B1544" s="349" t="s">
        <v>22849</v>
      </c>
      <c r="D1544" s="349" t="s">
        <v>22850</v>
      </c>
      <c r="G1544" s="349" t="s">
        <v>19954</v>
      </c>
      <c r="H1544" s="399"/>
      <c r="I1544" s="357"/>
      <c r="J1544" s="349" t="str">
        <f t="shared" si="24"/>
        <v/>
      </c>
    </row>
    <row r="1545" spans="1:10">
      <c r="D1545" s="349" t="s">
        <v>22851</v>
      </c>
      <c r="J1545" s="349" t="str">
        <f t="shared" si="24"/>
        <v/>
      </c>
    </row>
    <row r="1546" spans="1:10">
      <c r="A1546" s="349" t="s">
        <v>22852</v>
      </c>
      <c r="B1546" s="349" t="s">
        <v>22853</v>
      </c>
      <c r="D1546" s="349" t="s">
        <v>22854</v>
      </c>
      <c r="G1546" s="349" t="s">
        <v>19954</v>
      </c>
      <c r="H1546" s="399"/>
      <c r="I1546" s="357"/>
      <c r="J1546" s="349" t="str">
        <f t="shared" si="24"/>
        <v/>
      </c>
    </row>
    <row r="1547" spans="1:10">
      <c r="A1547" s="349" t="s">
        <v>22855</v>
      </c>
      <c r="B1547" s="349" t="s">
        <v>22856</v>
      </c>
      <c r="C1547" s="349" t="s">
        <v>20262</v>
      </c>
      <c r="D1547" s="349" t="s">
        <v>22857</v>
      </c>
      <c r="G1547" s="349" t="s">
        <v>19954</v>
      </c>
      <c r="H1547" s="399"/>
      <c r="I1547" s="357"/>
      <c r="J1547" s="349" t="str">
        <f t="shared" si="24"/>
        <v/>
      </c>
    </row>
    <row r="1548" spans="1:10">
      <c r="D1548" s="349" t="s">
        <v>22858</v>
      </c>
      <c r="J1548" s="349" t="str">
        <f t="shared" si="24"/>
        <v/>
      </c>
    </row>
    <row r="1549" spans="1:10">
      <c r="D1549" s="349" t="s">
        <v>22859</v>
      </c>
      <c r="J1549" s="349" t="str">
        <f t="shared" si="24"/>
        <v/>
      </c>
    </row>
    <row r="1550" spans="1:10">
      <c r="D1550" s="349" t="s">
        <v>22860</v>
      </c>
      <c r="J1550" s="349" t="str">
        <f t="shared" si="24"/>
        <v/>
      </c>
    </row>
    <row r="1551" spans="1:10">
      <c r="D1551" s="349" t="s">
        <v>22861</v>
      </c>
      <c r="J1551" s="349" t="str">
        <f t="shared" si="24"/>
        <v/>
      </c>
    </row>
    <row r="1552" spans="1:10">
      <c r="D1552" s="349" t="s">
        <v>22862</v>
      </c>
      <c r="J1552" s="349" t="str">
        <f t="shared" si="24"/>
        <v/>
      </c>
    </row>
    <row r="1553" spans="1:10">
      <c r="D1553" s="349" t="s">
        <v>22863</v>
      </c>
      <c r="J1553" s="349" t="str">
        <f t="shared" si="24"/>
        <v/>
      </c>
    </row>
    <row r="1554" spans="1:10">
      <c r="D1554" s="349" t="s">
        <v>22864</v>
      </c>
      <c r="J1554" s="349" t="str">
        <f t="shared" si="24"/>
        <v/>
      </c>
    </row>
    <row r="1555" spans="1:10">
      <c r="D1555" s="349" t="s">
        <v>22865</v>
      </c>
      <c r="J1555" s="349" t="str">
        <f t="shared" si="24"/>
        <v/>
      </c>
    </row>
    <row r="1556" spans="1:10">
      <c r="A1556" s="349" t="s">
        <v>22866</v>
      </c>
      <c r="B1556" s="349" t="s">
        <v>22867</v>
      </c>
      <c r="D1556" s="349" t="s">
        <v>22868</v>
      </c>
      <c r="G1556" s="349" t="s">
        <v>19954</v>
      </c>
      <c r="H1556" s="399"/>
      <c r="I1556" s="357"/>
      <c r="J1556" s="349" t="str">
        <f t="shared" si="24"/>
        <v/>
      </c>
    </row>
    <row r="1557" spans="1:10">
      <c r="D1557" s="349" t="s">
        <v>22869</v>
      </c>
      <c r="J1557" s="349" t="str">
        <f t="shared" si="24"/>
        <v/>
      </c>
    </row>
    <row r="1558" spans="1:10">
      <c r="D1558" s="349" t="s">
        <v>22870</v>
      </c>
      <c r="J1558" s="349" t="str">
        <f t="shared" si="24"/>
        <v/>
      </c>
    </row>
    <row r="1559" spans="1:10">
      <c r="D1559" s="349" t="s">
        <v>22871</v>
      </c>
      <c r="J1559" s="349" t="str">
        <f t="shared" si="24"/>
        <v/>
      </c>
    </row>
    <row r="1560" spans="1:10">
      <c r="D1560" s="349" t="s">
        <v>22872</v>
      </c>
      <c r="J1560" s="349" t="str">
        <f t="shared" si="24"/>
        <v/>
      </c>
    </row>
    <row r="1561" spans="1:10">
      <c r="D1561" s="349" t="s">
        <v>22873</v>
      </c>
      <c r="J1561" s="349" t="str">
        <f t="shared" si="24"/>
        <v/>
      </c>
    </row>
    <row r="1562" spans="1:10">
      <c r="D1562" s="349" t="s">
        <v>22874</v>
      </c>
      <c r="J1562" s="349" t="str">
        <f t="shared" si="24"/>
        <v/>
      </c>
    </row>
    <row r="1563" spans="1:10">
      <c r="D1563" s="349" t="s">
        <v>22875</v>
      </c>
      <c r="J1563" s="349" t="str">
        <f t="shared" si="24"/>
        <v/>
      </c>
    </row>
    <row r="1564" spans="1:10">
      <c r="D1564" s="349" t="s">
        <v>22876</v>
      </c>
      <c r="J1564" s="349" t="str">
        <f t="shared" si="24"/>
        <v/>
      </c>
    </row>
    <row r="1565" spans="1:10">
      <c r="A1565" s="349" t="s">
        <v>22877</v>
      </c>
      <c r="B1565" s="349" t="s">
        <v>22878</v>
      </c>
      <c r="C1565" s="349" t="s">
        <v>20262</v>
      </c>
      <c r="D1565" s="349" t="s">
        <v>22879</v>
      </c>
      <c r="G1565" s="349" t="s">
        <v>19954</v>
      </c>
      <c r="H1565" s="399"/>
      <c r="I1565" s="357"/>
      <c r="J1565" s="349" t="str">
        <f t="shared" si="24"/>
        <v/>
      </c>
    </row>
    <row r="1566" spans="1:10">
      <c r="D1566" s="349" t="s">
        <v>22880</v>
      </c>
      <c r="J1566" s="349" t="str">
        <f t="shared" si="24"/>
        <v/>
      </c>
    </row>
    <row r="1567" spans="1:10">
      <c r="A1567" s="349" t="s">
        <v>22881</v>
      </c>
      <c r="B1567" s="349" t="s">
        <v>22882</v>
      </c>
      <c r="C1567" s="349" t="s">
        <v>20610</v>
      </c>
      <c r="D1567" s="349" t="s">
        <v>22883</v>
      </c>
      <c r="G1567" s="349" t="s">
        <v>19954</v>
      </c>
      <c r="H1567" s="399"/>
      <c r="I1567" s="357"/>
      <c r="J1567" s="349" t="str">
        <f t="shared" si="24"/>
        <v/>
      </c>
    </row>
    <row r="1568" spans="1:10">
      <c r="D1568" s="349" t="s">
        <v>22884</v>
      </c>
      <c r="J1568" s="349" t="str">
        <f t="shared" si="24"/>
        <v/>
      </c>
    </row>
    <row r="1569" spans="1:10">
      <c r="D1569" s="349" t="s">
        <v>22885</v>
      </c>
      <c r="J1569" s="349" t="str">
        <f t="shared" si="24"/>
        <v/>
      </c>
    </row>
    <row r="1570" spans="1:10">
      <c r="A1570" s="351" t="s">
        <v>22886</v>
      </c>
      <c r="B1570" s="352"/>
      <c r="C1570" s="352"/>
      <c r="D1570" s="351" t="s">
        <v>22887</v>
      </c>
      <c r="E1570" s="351"/>
      <c r="F1570" s="352"/>
      <c r="G1570" s="353" t="s">
        <v>20316</v>
      </c>
      <c r="H1570" s="399"/>
      <c r="I1570" s="357"/>
      <c r="J1570" s="349" t="str">
        <f t="shared" si="24"/>
        <v/>
      </c>
    </row>
    <row r="1571" spans="1:10">
      <c r="A1571" s="351" t="s">
        <v>22888</v>
      </c>
      <c r="B1571" s="352"/>
      <c r="C1571" s="352"/>
      <c r="D1571" s="351" t="s">
        <v>22887</v>
      </c>
      <c r="E1571" s="400" t="s">
        <v>22889</v>
      </c>
      <c r="F1571" s="352"/>
      <c r="G1571" s="353" t="s">
        <v>20316</v>
      </c>
      <c r="H1571" s="399"/>
      <c r="I1571" s="357"/>
      <c r="J1571" s="349" t="str">
        <f t="shared" si="24"/>
        <v>OK</v>
      </c>
    </row>
    <row r="1572" spans="1:10" ht="18.75">
      <c r="A1572" s="290"/>
      <c r="B1572" s="290" t="s">
        <v>22886</v>
      </c>
      <c r="C1572" s="290"/>
      <c r="D1572" s="290" t="s">
        <v>22890</v>
      </c>
      <c r="E1572" s="290"/>
      <c r="F1572" s="290"/>
      <c r="G1572" s="290"/>
      <c r="H1572" s="290"/>
      <c r="I1572" s="290"/>
      <c r="J1572" s="349" t="str">
        <f t="shared" si="24"/>
        <v/>
      </c>
    </row>
    <row r="1573" spans="1:10">
      <c r="D1573" s="349" t="s">
        <v>22891</v>
      </c>
      <c r="J1573" s="349" t="str">
        <f t="shared" si="24"/>
        <v/>
      </c>
    </row>
    <row r="1574" spans="1:10">
      <c r="A1574" s="351" t="s">
        <v>22892</v>
      </c>
      <c r="B1574" s="352"/>
      <c r="C1574" s="352"/>
      <c r="D1574" s="351" t="s">
        <v>22893</v>
      </c>
      <c r="E1574" s="351"/>
      <c r="F1574" s="352"/>
      <c r="G1574" s="353" t="s">
        <v>20316</v>
      </c>
      <c r="H1574" s="399"/>
      <c r="I1574" s="357"/>
      <c r="J1574" s="349" t="str">
        <f t="shared" si="24"/>
        <v/>
      </c>
    </row>
    <row r="1575" spans="1:10">
      <c r="D1575" s="349" t="s">
        <v>22894</v>
      </c>
      <c r="J1575" s="349" t="str">
        <f t="shared" si="24"/>
        <v/>
      </c>
    </row>
    <row r="1576" spans="1:10">
      <c r="A1576" s="349" t="s">
        <v>22895</v>
      </c>
      <c r="B1576" s="349" t="s">
        <v>22896</v>
      </c>
      <c r="C1576" s="349" t="s">
        <v>20272</v>
      </c>
      <c r="D1576" s="349" t="s">
        <v>22897</v>
      </c>
      <c r="G1576" s="349" t="s">
        <v>19954</v>
      </c>
      <c r="H1576" s="399"/>
      <c r="I1576" s="357"/>
      <c r="J1576" s="349" t="str">
        <f t="shared" si="24"/>
        <v/>
      </c>
    </row>
    <row r="1577" spans="1:10">
      <c r="D1577" s="349" t="s">
        <v>22898</v>
      </c>
      <c r="J1577" s="349" t="str">
        <f t="shared" si="24"/>
        <v/>
      </c>
    </row>
    <row r="1578" spans="1:10">
      <c r="D1578" s="349" t="s">
        <v>22899</v>
      </c>
      <c r="J1578" s="349" t="str">
        <f t="shared" si="24"/>
        <v/>
      </c>
    </row>
    <row r="1579" spans="1:10">
      <c r="D1579" s="349" t="s">
        <v>22900</v>
      </c>
      <c r="J1579" s="349" t="str">
        <f t="shared" si="24"/>
        <v/>
      </c>
    </row>
    <row r="1580" spans="1:10">
      <c r="D1580" s="349" t="s">
        <v>22901</v>
      </c>
      <c r="J1580" s="349" t="str">
        <f t="shared" si="24"/>
        <v/>
      </c>
    </row>
    <row r="1581" spans="1:10">
      <c r="D1581" s="349" t="s">
        <v>22902</v>
      </c>
      <c r="J1581" s="349" t="str">
        <f t="shared" si="24"/>
        <v/>
      </c>
    </row>
    <row r="1582" spans="1:10">
      <c r="D1582" s="349" t="s">
        <v>22903</v>
      </c>
      <c r="J1582" s="349" t="str">
        <f t="shared" si="24"/>
        <v/>
      </c>
    </row>
    <row r="1583" spans="1:10">
      <c r="D1583" s="349" t="s">
        <v>22904</v>
      </c>
      <c r="J1583" s="349" t="str">
        <f t="shared" si="24"/>
        <v/>
      </c>
    </row>
    <row r="1584" spans="1:10">
      <c r="D1584" s="349" t="s">
        <v>22905</v>
      </c>
      <c r="J1584" s="349" t="str">
        <f t="shared" si="24"/>
        <v/>
      </c>
    </row>
    <row r="1585" spans="1:10">
      <c r="A1585" s="349" t="s">
        <v>22906</v>
      </c>
      <c r="B1585" s="349" t="s">
        <v>22907</v>
      </c>
      <c r="D1585" s="349" t="s">
        <v>22908</v>
      </c>
      <c r="G1585" s="349" t="s">
        <v>19954</v>
      </c>
      <c r="H1585" s="399"/>
      <c r="I1585" s="357"/>
      <c r="J1585" s="349" t="str">
        <f t="shared" si="24"/>
        <v/>
      </c>
    </row>
    <row r="1586" spans="1:10">
      <c r="D1586" s="349" t="s">
        <v>22909</v>
      </c>
      <c r="J1586" s="349" t="str">
        <f t="shared" si="24"/>
        <v/>
      </c>
    </row>
    <row r="1587" spans="1:10">
      <c r="D1587" s="349" t="s">
        <v>22910</v>
      </c>
      <c r="J1587" s="349" t="str">
        <f t="shared" si="24"/>
        <v/>
      </c>
    </row>
    <row r="1588" spans="1:10">
      <c r="D1588" s="349" t="s">
        <v>22911</v>
      </c>
      <c r="J1588" s="349" t="str">
        <f t="shared" si="24"/>
        <v/>
      </c>
    </row>
    <row r="1589" spans="1:10">
      <c r="D1589" s="349" t="s">
        <v>22912</v>
      </c>
      <c r="J1589" s="349" t="str">
        <f t="shared" si="24"/>
        <v/>
      </c>
    </row>
    <row r="1590" spans="1:10">
      <c r="D1590" s="349" t="s">
        <v>22913</v>
      </c>
      <c r="J1590" s="349" t="str">
        <f t="shared" si="24"/>
        <v/>
      </c>
    </row>
    <row r="1591" spans="1:10">
      <c r="A1591" s="349" t="s">
        <v>22914</v>
      </c>
      <c r="B1591" s="349" t="s">
        <v>22915</v>
      </c>
      <c r="C1591" s="349" t="s">
        <v>20610</v>
      </c>
      <c r="D1591" s="349" t="s">
        <v>22916</v>
      </c>
      <c r="G1591" s="349" t="s">
        <v>19954</v>
      </c>
      <c r="H1591" s="399"/>
      <c r="I1591" s="357"/>
      <c r="J1591" s="349" t="str">
        <f t="shared" si="24"/>
        <v/>
      </c>
    </row>
    <row r="1592" spans="1:10">
      <c r="D1592" s="349" t="s">
        <v>22917</v>
      </c>
      <c r="J1592" s="349" t="str">
        <f t="shared" si="24"/>
        <v/>
      </c>
    </row>
    <row r="1593" spans="1:10">
      <c r="D1593" s="349" t="s">
        <v>22918</v>
      </c>
      <c r="J1593" s="349" t="str">
        <f t="shared" si="24"/>
        <v/>
      </c>
    </row>
    <row r="1594" spans="1:10">
      <c r="D1594" s="349" t="s">
        <v>22919</v>
      </c>
      <c r="J1594" s="349" t="str">
        <f t="shared" si="24"/>
        <v/>
      </c>
    </row>
    <row r="1595" spans="1:10">
      <c r="D1595" s="349" t="s">
        <v>22920</v>
      </c>
      <c r="J1595" s="349" t="str">
        <f t="shared" si="24"/>
        <v/>
      </c>
    </row>
    <row r="1596" spans="1:10">
      <c r="A1596" s="349" t="s">
        <v>22921</v>
      </c>
      <c r="B1596" s="349" t="s">
        <v>22922</v>
      </c>
      <c r="C1596" s="349" t="s">
        <v>20262</v>
      </c>
      <c r="D1596" s="349" t="s">
        <v>22923</v>
      </c>
      <c r="G1596" s="349" t="s">
        <v>19954</v>
      </c>
      <c r="H1596" s="399"/>
      <c r="I1596" s="357"/>
      <c r="J1596" s="349" t="str">
        <f t="shared" si="24"/>
        <v/>
      </c>
    </row>
    <row r="1597" spans="1:10">
      <c r="D1597" s="349" t="s">
        <v>22924</v>
      </c>
      <c r="J1597" s="349" t="str">
        <f t="shared" si="24"/>
        <v/>
      </c>
    </row>
    <row r="1598" spans="1:10">
      <c r="D1598" s="349" t="s">
        <v>22925</v>
      </c>
      <c r="J1598" s="349" t="str">
        <f t="shared" si="24"/>
        <v/>
      </c>
    </row>
    <row r="1599" spans="1:10">
      <c r="A1599" s="349" t="s">
        <v>22926</v>
      </c>
      <c r="B1599" s="349" t="s">
        <v>19960</v>
      </c>
      <c r="D1599" s="349" t="s">
        <v>22927</v>
      </c>
      <c r="G1599" s="349" t="s">
        <v>19954</v>
      </c>
      <c r="H1599" s="399"/>
      <c r="I1599" s="357"/>
      <c r="J1599" s="349" t="str">
        <f t="shared" si="24"/>
        <v/>
      </c>
    </row>
    <row r="1600" spans="1:10">
      <c r="A1600" s="349" t="s">
        <v>22928</v>
      </c>
      <c r="B1600" s="349" t="s">
        <v>22929</v>
      </c>
      <c r="C1600" s="349" t="s">
        <v>22717</v>
      </c>
      <c r="D1600" s="349" t="s">
        <v>22930</v>
      </c>
      <c r="G1600" s="349" t="s">
        <v>19954</v>
      </c>
      <c r="H1600" s="399"/>
      <c r="I1600" s="357"/>
      <c r="J1600" s="349" t="str">
        <f t="shared" si="24"/>
        <v/>
      </c>
    </row>
    <row r="1601" spans="1:10">
      <c r="D1601" s="349" t="s">
        <v>22931</v>
      </c>
      <c r="J1601" s="349" t="str">
        <f t="shared" si="24"/>
        <v/>
      </c>
    </row>
    <row r="1602" spans="1:10">
      <c r="A1602" s="349" t="s">
        <v>22932</v>
      </c>
      <c r="B1602" s="349" t="s">
        <v>22933</v>
      </c>
      <c r="C1602" s="349" t="s">
        <v>19957</v>
      </c>
      <c r="D1602" s="349" t="s">
        <v>22934</v>
      </c>
      <c r="G1602" s="349" t="s">
        <v>19954</v>
      </c>
      <c r="H1602" s="399"/>
      <c r="I1602" s="357"/>
      <c r="J1602" s="349" t="str">
        <f t="shared" si="24"/>
        <v/>
      </c>
    </row>
    <row r="1603" spans="1:10">
      <c r="D1603" s="349" t="s">
        <v>22935</v>
      </c>
      <c r="J1603" s="349" t="str">
        <f t="shared" si="24"/>
        <v/>
      </c>
    </row>
    <row r="1604" spans="1:10" ht="18.75">
      <c r="A1604" s="290"/>
      <c r="B1604" s="290" t="s">
        <v>22936</v>
      </c>
      <c r="C1604" s="290"/>
      <c r="D1604" s="290" t="s">
        <v>22935</v>
      </c>
      <c r="E1604" s="290"/>
      <c r="F1604" s="290"/>
      <c r="G1604" s="290"/>
      <c r="H1604" s="290"/>
      <c r="I1604" s="290"/>
      <c r="J1604" s="349" t="str">
        <f t="shared" ref="J1604:J1667" si="25">IF(D1603=D1604,"OK","")</f>
        <v>OK</v>
      </c>
    </row>
    <row r="1605" spans="1:10">
      <c r="D1605" s="349" t="s">
        <v>22937</v>
      </c>
      <c r="J1605" s="349" t="str">
        <f t="shared" si="25"/>
        <v/>
      </c>
    </row>
    <row r="1606" spans="1:10">
      <c r="D1606" s="349" t="s">
        <v>22938</v>
      </c>
      <c r="J1606" s="349" t="str">
        <f t="shared" si="25"/>
        <v/>
      </c>
    </row>
    <row r="1607" spans="1:10" ht="18.75">
      <c r="A1607" s="290"/>
      <c r="B1607" s="290" t="s">
        <v>22939</v>
      </c>
      <c r="C1607" s="290"/>
      <c r="D1607" s="290" t="s">
        <v>22940</v>
      </c>
      <c r="E1607" s="290"/>
      <c r="F1607" s="290"/>
      <c r="G1607" s="290"/>
      <c r="H1607" s="290"/>
      <c r="I1607" s="290"/>
      <c r="J1607" s="349" t="str">
        <f t="shared" si="25"/>
        <v/>
      </c>
    </row>
    <row r="1608" spans="1:10">
      <c r="A1608" s="349" t="s">
        <v>22941</v>
      </c>
      <c r="B1608" s="349" t="s">
        <v>19960</v>
      </c>
      <c r="D1608" s="349" t="s">
        <v>22942</v>
      </c>
      <c r="G1608" s="349" t="s">
        <v>19954</v>
      </c>
      <c r="H1608" s="399"/>
      <c r="I1608" s="357"/>
      <c r="J1608" s="349" t="str">
        <f t="shared" si="25"/>
        <v/>
      </c>
    </row>
    <row r="1609" spans="1:10">
      <c r="D1609" s="349" t="s">
        <v>22943</v>
      </c>
      <c r="J1609" s="349" t="str">
        <f t="shared" si="25"/>
        <v/>
      </c>
    </row>
    <row r="1610" spans="1:10">
      <c r="D1610" s="349" t="s">
        <v>22944</v>
      </c>
      <c r="J1610" s="349" t="str">
        <f t="shared" si="25"/>
        <v/>
      </c>
    </row>
    <row r="1611" spans="1:10">
      <c r="D1611" s="349" t="s">
        <v>22945</v>
      </c>
      <c r="J1611" s="349" t="str">
        <f t="shared" si="25"/>
        <v/>
      </c>
    </row>
    <row r="1612" spans="1:10">
      <c r="D1612" s="349" t="s">
        <v>22946</v>
      </c>
      <c r="J1612" s="349" t="str">
        <f t="shared" si="25"/>
        <v/>
      </c>
    </row>
    <row r="1613" spans="1:10">
      <c r="D1613" s="349" t="s">
        <v>22947</v>
      </c>
      <c r="J1613" s="349" t="str">
        <f t="shared" si="25"/>
        <v/>
      </c>
    </row>
    <row r="1614" spans="1:10">
      <c r="D1614" s="349" t="s">
        <v>22948</v>
      </c>
      <c r="J1614" s="349" t="str">
        <f t="shared" si="25"/>
        <v/>
      </c>
    </row>
    <row r="1615" spans="1:10">
      <c r="D1615" s="349" t="s">
        <v>22949</v>
      </c>
      <c r="J1615" s="349" t="str">
        <f t="shared" si="25"/>
        <v/>
      </c>
    </row>
    <row r="1616" spans="1:10">
      <c r="A1616" s="349" t="s">
        <v>22950</v>
      </c>
      <c r="B1616" s="349" t="s">
        <v>19960</v>
      </c>
      <c r="D1616" s="349" t="s">
        <v>22951</v>
      </c>
      <c r="G1616" s="349" t="s">
        <v>19954</v>
      </c>
      <c r="H1616" s="399"/>
      <c r="I1616" s="357"/>
      <c r="J1616" s="349" t="str">
        <f t="shared" si="25"/>
        <v/>
      </c>
    </row>
    <row r="1617" spans="1:10">
      <c r="D1617" s="349" t="s">
        <v>22952</v>
      </c>
      <c r="J1617" s="349" t="str">
        <f t="shared" si="25"/>
        <v/>
      </c>
    </row>
    <row r="1618" spans="1:10">
      <c r="D1618" s="349" t="s">
        <v>22953</v>
      </c>
      <c r="J1618" s="349" t="str">
        <f t="shared" si="25"/>
        <v/>
      </c>
    </row>
    <row r="1619" spans="1:10">
      <c r="D1619" s="349" t="s">
        <v>22954</v>
      </c>
      <c r="J1619" s="349" t="str">
        <f t="shared" si="25"/>
        <v/>
      </c>
    </row>
    <row r="1620" spans="1:10">
      <c r="D1620" s="349" t="s">
        <v>22955</v>
      </c>
      <c r="J1620" s="349" t="str">
        <f t="shared" si="25"/>
        <v/>
      </c>
    </row>
    <row r="1621" spans="1:10">
      <c r="A1621" s="352" t="s">
        <v>22956</v>
      </c>
      <c r="B1621" s="352"/>
      <c r="C1621" s="352"/>
      <c r="D1621" s="366" t="s">
        <v>22957</v>
      </c>
      <c r="E1621" s="366"/>
      <c r="F1621" s="352"/>
      <c r="G1621" s="353" t="s">
        <v>20316</v>
      </c>
      <c r="H1621" s="399"/>
      <c r="I1621" s="357"/>
      <c r="J1621" s="349" t="str">
        <f t="shared" si="25"/>
        <v/>
      </c>
    </row>
    <row r="1622" spans="1:10">
      <c r="D1622" s="349" t="s">
        <v>22958</v>
      </c>
      <c r="J1622" s="349" t="str">
        <f t="shared" si="25"/>
        <v/>
      </c>
    </row>
    <row r="1623" spans="1:10">
      <c r="A1623" s="349" t="s">
        <v>22959</v>
      </c>
      <c r="B1623" s="349" t="s">
        <v>22960</v>
      </c>
      <c r="D1623" s="349" t="s">
        <v>22961</v>
      </c>
      <c r="F1623" s="349" t="s">
        <v>22962</v>
      </c>
      <c r="G1623" s="349" t="s">
        <v>19954</v>
      </c>
      <c r="H1623" s="399"/>
      <c r="I1623" s="357"/>
      <c r="J1623" s="349" t="str">
        <f t="shared" si="25"/>
        <v/>
      </c>
    </row>
    <row r="1624" spans="1:10">
      <c r="D1624" s="349" t="s">
        <v>22963</v>
      </c>
      <c r="J1624" s="349" t="str">
        <f t="shared" si="25"/>
        <v/>
      </c>
    </row>
    <row r="1625" spans="1:10">
      <c r="D1625" s="349" t="s">
        <v>22964</v>
      </c>
      <c r="J1625" s="349" t="str">
        <f t="shared" si="25"/>
        <v/>
      </c>
    </row>
    <row r="1626" spans="1:10">
      <c r="D1626" s="349" t="s">
        <v>22965</v>
      </c>
      <c r="J1626" s="349" t="str">
        <f t="shared" si="25"/>
        <v/>
      </c>
    </row>
    <row r="1627" spans="1:10">
      <c r="D1627" s="349" t="s">
        <v>22966</v>
      </c>
      <c r="J1627" s="349" t="str">
        <f t="shared" si="25"/>
        <v/>
      </c>
    </row>
    <row r="1628" spans="1:10">
      <c r="A1628" s="349" t="s">
        <v>22967</v>
      </c>
      <c r="B1628" s="349" t="s">
        <v>22968</v>
      </c>
      <c r="C1628" s="349" t="s">
        <v>20034</v>
      </c>
      <c r="D1628" s="349" t="s">
        <v>22969</v>
      </c>
      <c r="G1628" s="349" t="s">
        <v>19954</v>
      </c>
      <c r="H1628" s="399"/>
      <c r="I1628" s="357"/>
      <c r="J1628" s="349" t="str">
        <f t="shared" si="25"/>
        <v/>
      </c>
    </row>
    <row r="1629" spans="1:10">
      <c r="A1629" s="349" t="s">
        <v>21752</v>
      </c>
      <c r="B1629" s="349" t="s">
        <v>22970</v>
      </c>
      <c r="C1629" s="349" t="s">
        <v>22971</v>
      </c>
      <c r="D1629" s="349" t="s">
        <v>22972</v>
      </c>
      <c r="G1629" s="349" t="s">
        <v>19954</v>
      </c>
      <c r="H1629" s="399"/>
      <c r="I1629" s="357"/>
      <c r="J1629" s="349" t="str">
        <f t="shared" si="25"/>
        <v/>
      </c>
    </row>
    <row r="1630" spans="1:10">
      <c r="A1630" s="357"/>
      <c r="B1630" s="401"/>
      <c r="C1630" s="401"/>
      <c r="D1630" s="349" t="s">
        <v>22973</v>
      </c>
      <c r="F1630" s="357"/>
      <c r="G1630" s="357"/>
      <c r="H1630" s="399"/>
      <c r="I1630" s="357"/>
      <c r="J1630" s="349" t="str">
        <f t="shared" si="25"/>
        <v/>
      </c>
    </row>
    <row r="1631" spans="1:10">
      <c r="D1631" s="349" t="s">
        <v>22974</v>
      </c>
      <c r="J1631" s="349" t="str">
        <f t="shared" si="25"/>
        <v>OK</v>
      </c>
    </row>
    <row r="1632" spans="1:10" ht="18.75">
      <c r="A1632" s="290"/>
      <c r="B1632" s="290" t="s">
        <v>22975</v>
      </c>
      <c r="C1632" s="290"/>
      <c r="D1632" s="290" t="s">
        <v>22974</v>
      </c>
      <c r="E1632" s="290"/>
      <c r="F1632" s="290"/>
      <c r="G1632" s="290"/>
      <c r="H1632" s="290"/>
      <c r="I1632" s="290"/>
      <c r="J1632" s="349" t="str">
        <f t="shared" si="25"/>
        <v>OK</v>
      </c>
    </row>
    <row r="1633" spans="1:10">
      <c r="D1633" s="349" t="s">
        <v>22976</v>
      </c>
      <c r="J1633" s="349" t="str">
        <f t="shared" si="25"/>
        <v/>
      </c>
    </row>
    <row r="1634" spans="1:10">
      <c r="D1634" s="349" t="s">
        <v>22977</v>
      </c>
      <c r="J1634" s="349" t="str">
        <f t="shared" si="25"/>
        <v/>
      </c>
    </row>
    <row r="1635" spans="1:10" ht="18.75">
      <c r="A1635" s="290"/>
      <c r="B1635" s="290" t="s">
        <v>22978</v>
      </c>
      <c r="C1635" s="290"/>
      <c r="D1635" s="290" t="s">
        <v>22979</v>
      </c>
      <c r="E1635" s="290"/>
      <c r="F1635" s="290"/>
      <c r="G1635" s="290"/>
      <c r="H1635" s="290"/>
      <c r="I1635" s="290"/>
      <c r="J1635" s="349" t="str">
        <f t="shared" si="25"/>
        <v/>
      </c>
    </row>
    <row r="1636" spans="1:10">
      <c r="A1636" s="357"/>
      <c r="B1636" s="358"/>
      <c r="C1636" s="358"/>
      <c r="D1636" s="349" t="s">
        <v>22980</v>
      </c>
      <c r="F1636" s="357"/>
      <c r="G1636" s="357"/>
      <c r="H1636" s="399"/>
      <c r="I1636" s="357"/>
      <c r="J1636" s="349" t="str">
        <f t="shared" si="25"/>
        <v/>
      </c>
    </row>
    <row r="1637" spans="1:10">
      <c r="D1637" s="349" t="s">
        <v>22981</v>
      </c>
      <c r="J1637" s="349" t="str">
        <f t="shared" si="25"/>
        <v>OK</v>
      </c>
    </row>
    <row r="1638" spans="1:10" ht="18.75">
      <c r="A1638" s="290"/>
      <c r="B1638" s="290" t="s">
        <v>22982</v>
      </c>
      <c r="C1638" s="290"/>
      <c r="D1638" s="290" t="s">
        <v>22981</v>
      </c>
      <c r="E1638" s="290"/>
      <c r="F1638" s="290"/>
      <c r="G1638" s="290"/>
      <c r="H1638" s="290"/>
      <c r="I1638" s="290"/>
      <c r="J1638" s="349" t="str">
        <f t="shared" si="25"/>
        <v>OK</v>
      </c>
    </row>
    <row r="1639" spans="1:10">
      <c r="D1639" s="349" t="s">
        <v>22983</v>
      </c>
      <c r="J1639" s="349" t="str">
        <f t="shared" si="25"/>
        <v/>
      </c>
    </row>
    <row r="1640" spans="1:10">
      <c r="A1640" s="357"/>
      <c r="B1640" s="357"/>
      <c r="C1640" s="357"/>
      <c r="D1640" s="357" t="s">
        <v>22984</v>
      </c>
      <c r="E1640" s="357"/>
      <c r="F1640" s="357"/>
      <c r="G1640" s="357"/>
      <c r="H1640" s="399"/>
      <c r="I1640" s="357"/>
      <c r="J1640" s="349" t="str">
        <f t="shared" si="25"/>
        <v/>
      </c>
    </row>
    <row r="1641" spans="1:10" ht="18.75">
      <c r="A1641" s="290"/>
      <c r="B1641" s="290" t="s">
        <v>22985</v>
      </c>
      <c r="C1641" s="290"/>
      <c r="D1641" s="290" t="s">
        <v>22986</v>
      </c>
      <c r="E1641" s="290"/>
      <c r="F1641" s="290"/>
      <c r="G1641" s="290"/>
      <c r="H1641" s="290"/>
      <c r="I1641" s="290"/>
      <c r="J1641" s="349" t="str">
        <f t="shared" si="25"/>
        <v/>
      </c>
    </row>
    <row r="1642" spans="1:10">
      <c r="D1642" s="349" t="s">
        <v>22987</v>
      </c>
      <c r="J1642" s="349" t="str">
        <f t="shared" si="25"/>
        <v/>
      </c>
    </row>
    <row r="1643" spans="1:10">
      <c r="A1643" s="357"/>
      <c r="B1643" s="358"/>
      <c r="C1643" s="358"/>
      <c r="D1643" s="349" t="s">
        <v>22988</v>
      </c>
      <c r="F1643" s="357"/>
      <c r="G1643" s="357"/>
      <c r="H1643" s="399"/>
      <c r="I1643" s="357"/>
      <c r="J1643" s="349" t="str">
        <f t="shared" si="25"/>
        <v/>
      </c>
    </row>
    <row r="1644" spans="1:10">
      <c r="D1644" s="349" t="s">
        <v>22989</v>
      </c>
      <c r="J1644" s="349" t="str">
        <f t="shared" si="25"/>
        <v>OK</v>
      </c>
    </row>
    <row r="1645" spans="1:10">
      <c r="A1645" s="349" t="s">
        <v>22990</v>
      </c>
      <c r="B1645" s="349" t="s">
        <v>22991</v>
      </c>
      <c r="D1645" s="349" t="s">
        <v>22992</v>
      </c>
      <c r="G1645" s="349" t="s">
        <v>19954</v>
      </c>
      <c r="H1645" s="399"/>
      <c r="I1645" s="357"/>
      <c r="J1645" s="349" t="str">
        <f t="shared" si="25"/>
        <v/>
      </c>
    </row>
    <row r="1646" spans="1:10">
      <c r="D1646" s="349" t="s">
        <v>22992</v>
      </c>
      <c r="J1646" s="349" t="str">
        <f t="shared" si="25"/>
        <v>OK</v>
      </c>
    </row>
    <row r="1647" spans="1:10">
      <c r="A1647" s="349" t="s">
        <v>22993</v>
      </c>
      <c r="B1647" s="349" t="s">
        <v>22994</v>
      </c>
      <c r="C1647" s="349" t="s">
        <v>20057</v>
      </c>
      <c r="D1647" s="349" t="s">
        <v>22995</v>
      </c>
      <c r="G1647" s="349" t="s">
        <v>19954</v>
      </c>
      <c r="H1647" s="399"/>
      <c r="I1647" s="357"/>
      <c r="J1647" s="349" t="str">
        <f t="shared" si="25"/>
        <v/>
      </c>
    </row>
    <row r="1648" spans="1:10">
      <c r="A1648" s="349" t="s">
        <v>22996</v>
      </c>
      <c r="B1648" s="349" t="s">
        <v>22997</v>
      </c>
      <c r="C1648" s="349" t="s">
        <v>20838</v>
      </c>
      <c r="D1648" s="349" t="s">
        <v>22998</v>
      </c>
      <c r="G1648" s="349" t="s">
        <v>19954</v>
      </c>
      <c r="H1648" s="399"/>
      <c r="I1648" s="357"/>
      <c r="J1648" s="349" t="str">
        <f t="shared" si="25"/>
        <v/>
      </c>
    </row>
    <row r="1649" spans="1:10">
      <c r="D1649" s="349" t="s">
        <v>22999</v>
      </c>
      <c r="J1649" s="349" t="str">
        <f t="shared" si="25"/>
        <v/>
      </c>
    </row>
    <row r="1650" spans="1:10">
      <c r="D1650" s="349" t="s">
        <v>23000</v>
      </c>
      <c r="J1650" s="349" t="str">
        <f t="shared" si="25"/>
        <v/>
      </c>
    </row>
    <row r="1651" spans="1:10">
      <c r="D1651" s="349" t="s">
        <v>23001</v>
      </c>
      <c r="J1651" s="349" t="str">
        <f t="shared" si="25"/>
        <v/>
      </c>
    </row>
    <row r="1652" spans="1:10">
      <c r="D1652" s="349" t="s">
        <v>23002</v>
      </c>
      <c r="J1652" s="349" t="str">
        <f t="shared" si="25"/>
        <v/>
      </c>
    </row>
    <row r="1653" spans="1:10">
      <c r="D1653" s="349" t="s">
        <v>23003</v>
      </c>
      <c r="J1653" s="349" t="str">
        <f t="shared" si="25"/>
        <v/>
      </c>
    </row>
    <row r="1654" spans="1:10">
      <c r="A1654" s="351" t="s">
        <v>23004</v>
      </c>
      <c r="B1654" s="352"/>
      <c r="C1654" s="352"/>
      <c r="D1654" s="351" t="s">
        <v>23005</v>
      </c>
      <c r="E1654" s="351"/>
      <c r="F1654" s="352"/>
      <c r="G1654" s="353" t="s">
        <v>20316</v>
      </c>
      <c r="H1654" s="399"/>
      <c r="I1654" s="357"/>
      <c r="J1654" s="349" t="str">
        <f t="shared" si="25"/>
        <v/>
      </c>
    </row>
    <row r="1655" spans="1:10">
      <c r="A1655" s="353" t="s">
        <v>20395</v>
      </c>
      <c r="B1655" s="353" t="s">
        <v>23006</v>
      </c>
      <c r="C1655" s="353"/>
      <c r="D1655" s="355" t="s">
        <v>23007</v>
      </c>
      <c r="E1655" s="355" t="s">
        <v>23008</v>
      </c>
      <c r="F1655" s="353"/>
      <c r="G1655" s="353" t="s">
        <v>20316</v>
      </c>
      <c r="H1655" s="402"/>
      <c r="I1655" s="353"/>
      <c r="J1655" s="349" t="str">
        <f t="shared" si="25"/>
        <v/>
      </c>
    </row>
    <row r="1656" spans="1:10">
      <c r="D1656" s="349" t="s">
        <v>23009</v>
      </c>
      <c r="J1656" s="349" t="str">
        <f t="shared" si="25"/>
        <v/>
      </c>
    </row>
    <row r="1657" spans="1:10">
      <c r="D1657" s="349" t="s">
        <v>23010</v>
      </c>
      <c r="J1657" s="349" t="str">
        <f t="shared" si="25"/>
        <v/>
      </c>
    </row>
    <row r="1658" spans="1:10">
      <c r="A1658" s="351" t="s">
        <v>23011</v>
      </c>
      <c r="B1658" s="351" t="s">
        <v>23012</v>
      </c>
      <c r="C1658" s="351"/>
      <c r="D1658" s="349" t="s">
        <v>23013</v>
      </c>
      <c r="E1658" s="354"/>
      <c r="F1658" s="351" t="s">
        <v>23014</v>
      </c>
      <c r="G1658" s="353" t="s">
        <v>20316</v>
      </c>
      <c r="H1658" s="402"/>
      <c r="I1658" s="353"/>
      <c r="J1658" s="349" t="str">
        <f t="shared" si="25"/>
        <v/>
      </c>
    </row>
    <row r="1659" spans="1:10" ht="18.75">
      <c r="A1659" s="290"/>
      <c r="B1659" s="290" t="s">
        <v>23015</v>
      </c>
      <c r="C1659" s="290"/>
      <c r="D1659" s="290" t="s">
        <v>23016</v>
      </c>
      <c r="E1659" s="290"/>
      <c r="F1659" s="290"/>
      <c r="G1659" s="290"/>
      <c r="H1659" s="290"/>
      <c r="I1659" s="290"/>
      <c r="J1659" s="349" t="str">
        <f t="shared" si="25"/>
        <v/>
      </c>
    </row>
    <row r="1660" spans="1:10">
      <c r="A1660" s="351" t="s">
        <v>23017</v>
      </c>
      <c r="B1660" s="351" t="s">
        <v>23018</v>
      </c>
      <c r="C1660" s="351"/>
      <c r="D1660" s="349" t="s">
        <v>23019</v>
      </c>
      <c r="E1660" s="354"/>
      <c r="F1660" s="351" t="s">
        <v>23020</v>
      </c>
      <c r="G1660" s="353" t="s">
        <v>20316</v>
      </c>
      <c r="H1660" s="402"/>
      <c r="I1660" s="353"/>
      <c r="J1660" s="349" t="str">
        <f t="shared" si="25"/>
        <v/>
      </c>
    </row>
    <row r="1661" spans="1:10">
      <c r="D1661" s="349" t="s">
        <v>23021</v>
      </c>
      <c r="J1661" s="349" t="str">
        <f t="shared" si="25"/>
        <v/>
      </c>
    </row>
    <row r="1662" spans="1:10">
      <c r="D1662" s="349" t="s">
        <v>23022</v>
      </c>
      <c r="J1662" s="349" t="str">
        <f t="shared" si="25"/>
        <v/>
      </c>
    </row>
    <row r="1663" spans="1:10">
      <c r="A1663" s="349" t="s">
        <v>23023</v>
      </c>
      <c r="B1663" s="349" t="s">
        <v>23024</v>
      </c>
      <c r="C1663" s="349" t="s">
        <v>20838</v>
      </c>
      <c r="D1663" s="349" t="s">
        <v>23025</v>
      </c>
      <c r="G1663" s="349" t="s">
        <v>19954</v>
      </c>
      <c r="H1663" s="402"/>
      <c r="I1663" s="353"/>
      <c r="J1663" s="349" t="str">
        <f t="shared" si="25"/>
        <v/>
      </c>
    </row>
    <row r="1664" spans="1:10">
      <c r="D1664" s="349" t="s">
        <v>23026</v>
      </c>
      <c r="J1664" s="349" t="str">
        <f t="shared" si="25"/>
        <v/>
      </c>
    </row>
    <row r="1665" spans="1:10">
      <c r="D1665" s="349" t="s">
        <v>23027</v>
      </c>
      <c r="J1665" s="349" t="str">
        <f t="shared" si="25"/>
        <v/>
      </c>
    </row>
    <row r="1666" spans="1:10">
      <c r="D1666" s="349" t="s">
        <v>23028</v>
      </c>
      <c r="J1666" s="349" t="str">
        <f t="shared" si="25"/>
        <v/>
      </c>
    </row>
    <row r="1667" spans="1:10">
      <c r="A1667" s="349" t="s">
        <v>23029</v>
      </c>
      <c r="B1667" s="349" t="s">
        <v>23030</v>
      </c>
      <c r="C1667" s="349" t="s">
        <v>23031</v>
      </c>
      <c r="D1667" s="349" t="s">
        <v>23032</v>
      </c>
      <c r="G1667" s="349" t="s">
        <v>19954</v>
      </c>
      <c r="H1667" s="402"/>
      <c r="I1667" s="353"/>
      <c r="J1667" s="349" t="str">
        <f t="shared" si="25"/>
        <v/>
      </c>
    </row>
    <row r="1668" spans="1:10">
      <c r="A1668" s="349" t="s">
        <v>23029</v>
      </c>
      <c r="B1668" s="349" t="s">
        <v>23030</v>
      </c>
      <c r="C1668" s="349" t="s">
        <v>19957</v>
      </c>
      <c r="D1668" s="349" t="s">
        <v>23032</v>
      </c>
      <c r="G1668" s="349" t="s">
        <v>19954</v>
      </c>
      <c r="H1668" s="403"/>
      <c r="I1668" s="351"/>
      <c r="J1668" s="349" t="str">
        <f t="shared" ref="J1668:J1731" si="26">IF(D1667=D1668,"OK","")</f>
        <v>OK</v>
      </c>
    </row>
    <row r="1669" spans="1:10">
      <c r="D1669" s="349" t="s">
        <v>23033</v>
      </c>
      <c r="J1669" s="349" t="str">
        <f t="shared" si="26"/>
        <v/>
      </c>
    </row>
    <row r="1670" spans="1:10">
      <c r="D1670" s="349" t="s">
        <v>23034</v>
      </c>
      <c r="J1670" s="349" t="str">
        <f t="shared" si="26"/>
        <v/>
      </c>
    </row>
    <row r="1671" spans="1:10" ht="18.75">
      <c r="A1671" s="290"/>
      <c r="B1671" s="290" t="s">
        <v>23035</v>
      </c>
      <c r="C1671" s="290"/>
      <c r="D1671" s="290" t="s">
        <v>23036</v>
      </c>
      <c r="E1671" s="290"/>
      <c r="F1671" s="290"/>
      <c r="G1671" s="290"/>
      <c r="H1671" s="290"/>
      <c r="I1671" s="290"/>
      <c r="J1671" s="349" t="str">
        <f t="shared" si="26"/>
        <v/>
      </c>
    </row>
    <row r="1672" spans="1:10">
      <c r="A1672" s="349" t="s">
        <v>21601</v>
      </c>
      <c r="B1672" s="349" t="s">
        <v>23037</v>
      </c>
      <c r="D1672" s="349" t="s">
        <v>23038</v>
      </c>
      <c r="G1672" s="349" t="s">
        <v>19954</v>
      </c>
      <c r="H1672" s="403"/>
      <c r="I1672" s="351"/>
      <c r="J1672" s="349" t="str">
        <f t="shared" si="26"/>
        <v/>
      </c>
    </row>
    <row r="1673" spans="1:10">
      <c r="D1673" s="349" t="s">
        <v>23039</v>
      </c>
      <c r="J1673" s="349" t="str">
        <f t="shared" si="26"/>
        <v/>
      </c>
    </row>
    <row r="1674" spans="1:10">
      <c r="D1674" s="349" t="s">
        <v>23040</v>
      </c>
      <c r="J1674" s="349" t="str">
        <f t="shared" si="26"/>
        <v/>
      </c>
    </row>
    <row r="1675" spans="1:10">
      <c r="A1675" s="351" t="s">
        <v>23041</v>
      </c>
      <c r="B1675" s="352"/>
      <c r="C1675" s="352"/>
      <c r="D1675" s="351" t="s">
        <v>23042</v>
      </c>
      <c r="E1675" s="351"/>
      <c r="F1675" s="352"/>
      <c r="G1675" s="353" t="s">
        <v>20316</v>
      </c>
      <c r="H1675" s="403"/>
      <c r="I1675" s="351"/>
      <c r="J1675" s="349" t="str">
        <f t="shared" si="26"/>
        <v/>
      </c>
    </row>
    <row r="1676" spans="1:10">
      <c r="A1676" s="349" t="s">
        <v>23043</v>
      </c>
      <c r="B1676" s="349" t="s">
        <v>23044</v>
      </c>
      <c r="C1676" s="349" t="s">
        <v>23045</v>
      </c>
      <c r="D1676" s="349" t="s">
        <v>23046</v>
      </c>
      <c r="G1676" s="349" t="s">
        <v>19954</v>
      </c>
      <c r="H1676" s="403"/>
      <c r="I1676" s="351"/>
      <c r="J1676" s="349" t="str">
        <f t="shared" si="26"/>
        <v/>
      </c>
    </row>
    <row r="1677" spans="1:10">
      <c r="A1677" s="349" t="s">
        <v>23047</v>
      </c>
      <c r="B1677" s="349" t="s">
        <v>19960</v>
      </c>
      <c r="D1677" s="349" t="s">
        <v>23048</v>
      </c>
      <c r="G1677" s="349" t="s">
        <v>19954</v>
      </c>
      <c r="H1677" s="403"/>
      <c r="I1677" s="351"/>
      <c r="J1677" s="349" t="str">
        <f t="shared" si="26"/>
        <v/>
      </c>
    </row>
    <row r="1678" spans="1:10">
      <c r="D1678" s="349" t="s">
        <v>23049</v>
      </c>
      <c r="J1678" s="349" t="str">
        <f t="shared" si="26"/>
        <v/>
      </c>
    </row>
    <row r="1679" spans="1:10">
      <c r="D1679" s="349" t="s">
        <v>23050</v>
      </c>
      <c r="J1679" s="349" t="str">
        <f t="shared" si="26"/>
        <v/>
      </c>
    </row>
    <row r="1680" spans="1:10">
      <c r="A1680" s="351" t="s">
        <v>20895</v>
      </c>
      <c r="B1680" s="351" t="s">
        <v>23051</v>
      </c>
      <c r="C1680" s="351"/>
      <c r="D1680" s="349" t="s">
        <v>23052</v>
      </c>
      <c r="E1680" s="354"/>
      <c r="F1680" s="351"/>
      <c r="G1680" s="353" t="s">
        <v>20316</v>
      </c>
      <c r="H1680" s="403"/>
      <c r="I1680" s="351"/>
      <c r="J1680" s="349" t="str">
        <f t="shared" si="26"/>
        <v/>
      </c>
    </row>
    <row r="1681" spans="1:10">
      <c r="D1681" s="349" t="s">
        <v>23053</v>
      </c>
      <c r="J1681" s="349" t="str">
        <f t="shared" si="26"/>
        <v/>
      </c>
    </row>
    <row r="1682" spans="1:10">
      <c r="A1682" s="349" t="s">
        <v>23054</v>
      </c>
      <c r="B1682" s="349" t="s">
        <v>23055</v>
      </c>
      <c r="D1682" s="349" t="s">
        <v>23056</v>
      </c>
      <c r="G1682" s="349" t="s">
        <v>19954</v>
      </c>
      <c r="H1682" s="403"/>
      <c r="I1682" s="351"/>
      <c r="J1682" s="349" t="str">
        <f t="shared" si="26"/>
        <v/>
      </c>
    </row>
    <row r="1683" spans="1:10">
      <c r="D1683" s="349" t="s">
        <v>23057</v>
      </c>
      <c r="J1683" s="349" t="str">
        <f t="shared" si="26"/>
        <v/>
      </c>
    </row>
    <row r="1684" spans="1:10">
      <c r="D1684" s="349" t="s">
        <v>23058</v>
      </c>
      <c r="J1684" s="349" t="str">
        <f t="shared" si="26"/>
        <v/>
      </c>
    </row>
    <row r="1685" spans="1:10">
      <c r="A1685" s="364" t="s">
        <v>21625</v>
      </c>
      <c r="B1685" s="351" t="s">
        <v>23059</v>
      </c>
      <c r="C1685" s="351"/>
      <c r="D1685" s="349" t="s">
        <v>23060</v>
      </c>
      <c r="E1685" s="354"/>
      <c r="F1685" s="351" t="s">
        <v>20581</v>
      </c>
      <c r="G1685" s="353" t="s">
        <v>20316</v>
      </c>
      <c r="H1685" s="403"/>
      <c r="I1685" s="351"/>
      <c r="J1685" s="349" t="str">
        <f t="shared" si="26"/>
        <v/>
      </c>
    </row>
    <row r="1686" spans="1:10">
      <c r="D1686" s="349" t="s">
        <v>23061</v>
      </c>
      <c r="J1686" s="349" t="str">
        <f t="shared" si="26"/>
        <v/>
      </c>
    </row>
    <row r="1687" spans="1:10">
      <c r="D1687" s="349" t="s">
        <v>23062</v>
      </c>
      <c r="J1687" s="349" t="str">
        <f t="shared" si="26"/>
        <v/>
      </c>
    </row>
    <row r="1688" spans="1:10">
      <c r="D1688" s="349" t="s">
        <v>23063</v>
      </c>
      <c r="J1688" s="349" t="str">
        <f t="shared" si="26"/>
        <v/>
      </c>
    </row>
    <row r="1689" spans="1:10">
      <c r="D1689" s="349" t="s">
        <v>23064</v>
      </c>
      <c r="J1689" s="349" t="str">
        <f t="shared" si="26"/>
        <v/>
      </c>
    </row>
    <row r="1690" spans="1:10">
      <c r="D1690" s="349" t="s">
        <v>23065</v>
      </c>
      <c r="J1690" s="349" t="str">
        <f t="shared" si="26"/>
        <v/>
      </c>
    </row>
    <row r="1691" spans="1:10">
      <c r="A1691" s="352" t="s">
        <v>20241</v>
      </c>
      <c r="B1691" s="404" t="s">
        <v>20242</v>
      </c>
      <c r="C1691" s="404"/>
      <c r="D1691" s="366" t="s">
        <v>20243</v>
      </c>
      <c r="E1691" s="366"/>
      <c r="F1691" s="352"/>
      <c r="G1691" s="353" t="s">
        <v>20316</v>
      </c>
      <c r="H1691" s="403"/>
      <c r="I1691" s="351"/>
      <c r="J1691" s="349" t="str">
        <f t="shared" si="26"/>
        <v/>
      </c>
    </row>
    <row r="1692" spans="1:10" ht="18.75">
      <c r="A1692" s="364" t="s">
        <v>23066</v>
      </c>
      <c r="B1692" s="351" t="s">
        <v>23067</v>
      </c>
      <c r="C1692" s="351"/>
      <c r="D1692" s="290" t="s">
        <v>23068</v>
      </c>
      <c r="E1692" s="355"/>
      <c r="F1692" s="351" t="s">
        <v>23069</v>
      </c>
      <c r="G1692" s="353" t="s">
        <v>20316</v>
      </c>
      <c r="H1692" s="350" t="s">
        <v>20457</v>
      </c>
      <c r="J1692" s="349" t="str">
        <f t="shared" si="26"/>
        <v/>
      </c>
    </row>
    <row r="1693" spans="1:10">
      <c r="A1693" s="364" t="s">
        <v>23066</v>
      </c>
      <c r="B1693" s="351" t="s">
        <v>23067</v>
      </c>
      <c r="C1693" s="351"/>
      <c r="D1693" s="367" t="s">
        <v>23068</v>
      </c>
      <c r="E1693" s="355"/>
      <c r="F1693" s="351" t="s">
        <v>23069</v>
      </c>
      <c r="G1693" s="353" t="s">
        <v>20316</v>
      </c>
      <c r="H1693" s="403"/>
      <c r="I1693" s="351"/>
      <c r="J1693" s="349" t="str">
        <f t="shared" si="26"/>
        <v>OK</v>
      </c>
    </row>
    <row r="1694" spans="1:10">
      <c r="A1694" s="349" t="s">
        <v>23070</v>
      </c>
      <c r="B1694" s="349" t="s">
        <v>23071</v>
      </c>
      <c r="D1694" s="349" t="s">
        <v>23072</v>
      </c>
      <c r="G1694" s="349" t="s">
        <v>19954</v>
      </c>
      <c r="H1694" s="403"/>
      <c r="I1694" s="351"/>
      <c r="J1694" s="349" t="str">
        <f t="shared" si="26"/>
        <v/>
      </c>
    </row>
    <row r="1695" spans="1:10">
      <c r="A1695" s="349" t="s">
        <v>23073</v>
      </c>
      <c r="B1695" s="349" t="s">
        <v>23074</v>
      </c>
      <c r="D1695" s="349" t="s">
        <v>23075</v>
      </c>
      <c r="G1695" s="349" t="s">
        <v>19954</v>
      </c>
      <c r="H1695" s="403"/>
      <c r="I1695" s="351"/>
      <c r="J1695" s="349" t="str">
        <f t="shared" si="26"/>
        <v/>
      </c>
    </row>
    <row r="1696" spans="1:10">
      <c r="A1696" s="349" t="s">
        <v>20879</v>
      </c>
      <c r="B1696" s="349" t="s">
        <v>23076</v>
      </c>
      <c r="C1696" s="349" t="s">
        <v>23077</v>
      </c>
      <c r="D1696" s="349" t="s">
        <v>23078</v>
      </c>
      <c r="G1696" s="349" t="s">
        <v>19954</v>
      </c>
      <c r="H1696" s="403"/>
      <c r="I1696" s="351"/>
      <c r="J1696" s="349" t="str">
        <f t="shared" si="26"/>
        <v/>
      </c>
    </row>
    <row r="1697" spans="1:10">
      <c r="D1697" s="349" t="s">
        <v>23079</v>
      </c>
      <c r="J1697" s="349" t="str">
        <f t="shared" si="26"/>
        <v/>
      </c>
    </row>
    <row r="1698" spans="1:10">
      <c r="D1698" s="349" t="s">
        <v>23080</v>
      </c>
      <c r="J1698" s="349" t="str">
        <f t="shared" si="26"/>
        <v/>
      </c>
    </row>
    <row r="1699" spans="1:10">
      <c r="A1699" s="349" t="s">
        <v>22806</v>
      </c>
      <c r="B1699" s="349" t="s">
        <v>23081</v>
      </c>
      <c r="D1699" s="349" t="s">
        <v>23082</v>
      </c>
      <c r="G1699" s="349" t="s">
        <v>19954</v>
      </c>
      <c r="H1699" s="403"/>
      <c r="I1699" s="351"/>
      <c r="J1699" s="349" t="str">
        <f t="shared" si="26"/>
        <v/>
      </c>
    </row>
    <row r="1700" spans="1:10">
      <c r="D1700" s="349" t="s">
        <v>23083</v>
      </c>
      <c r="J1700" s="349" t="str">
        <f t="shared" si="26"/>
        <v/>
      </c>
    </row>
    <row r="1701" spans="1:10">
      <c r="D1701" s="349" t="s">
        <v>23084</v>
      </c>
      <c r="J1701" s="349" t="str">
        <f t="shared" si="26"/>
        <v/>
      </c>
    </row>
    <row r="1702" spans="1:10">
      <c r="A1702" s="349" t="s">
        <v>23085</v>
      </c>
      <c r="B1702" s="349" t="s">
        <v>23086</v>
      </c>
      <c r="C1702" s="349" t="s">
        <v>20124</v>
      </c>
      <c r="D1702" s="349" t="s">
        <v>23087</v>
      </c>
      <c r="G1702" s="349" t="s">
        <v>19954</v>
      </c>
      <c r="H1702" s="403"/>
      <c r="I1702" s="351"/>
      <c r="J1702" s="349" t="str">
        <f t="shared" si="26"/>
        <v/>
      </c>
    </row>
    <row r="1703" spans="1:10">
      <c r="A1703" s="349" t="s">
        <v>22199</v>
      </c>
      <c r="B1703" s="349" t="s">
        <v>23088</v>
      </c>
      <c r="D1703" s="349" t="s">
        <v>23089</v>
      </c>
      <c r="G1703" s="349" t="s">
        <v>19954</v>
      </c>
      <c r="H1703" s="403"/>
      <c r="I1703" s="351"/>
      <c r="J1703" s="349" t="str">
        <f t="shared" si="26"/>
        <v/>
      </c>
    </row>
    <row r="1704" spans="1:10">
      <c r="A1704" s="349" t="s">
        <v>20914</v>
      </c>
      <c r="B1704" s="349" t="s">
        <v>23090</v>
      </c>
      <c r="D1704" s="349" t="s">
        <v>23091</v>
      </c>
      <c r="G1704" s="349" t="s">
        <v>19954</v>
      </c>
      <c r="H1704" s="403"/>
      <c r="I1704" s="351"/>
      <c r="J1704" s="349" t="str">
        <f t="shared" si="26"/>
        <v/>
      </c>
    </row>
    <row r="1705" spans="1:10">
      <c r="D1705" s="349" t="s">
        <v>23092</v>
      </c>
      <c r="J1705" s="349" t="str">
        <f t="shared" si="26"/>
        <v/>
      </c>
    </row>
    <row r="1706" spans="1:10">
      <c r="A1706" s="349" t="s">
        <v>23093</v>
      </c>
      <c r="B1706" s="349" t="s">
        <v>23094</v>
      </c>
      <c r="C1706" s="349" t="s">
        <v>23095</v>
      </c>
      <c r="D1706" s="349" t="s">
        <v>23096</v>
      </c>
      <c r="G1706" s="349" t="s">
        <v>19954</v>
      </c>
      <c r="H1706" s="403"/>
      <c r="I1706" s="351"/>
      <c r="J1706" s="349" t="str">
        <f t="shared" si="26"/>
        <v/>
      </c>
    </row>
    <row r="1707" spans="1:10">
      <c r="A1707" s="349" t="s">
        <v>23097</v>
      </c>
      <c r="B1707" s="349" t="s">
        <v>19960</v>
      </c>
      <c r="D1707" s="349" t="s">
        <v>23098</v>
      </c>
      <c r="G1707" s="349" t="s">
        <v>19954</v>
      </c>
      <c r="H1707" s="403"/>
      <c r="I1707" s="351"/>
      <c r="J1707" s="349" t="str">
        <f t="shared" si="26"/>
        <v/>
      </c>
    </row>
    <row r="1708" spans="1:10">
      <c r="A1708" s="351" t="s">
        <v>23099</v>
      </c>
      <c r="B1708" s="351" t="s">
        <v>23100</v>
      </c>
      <c r="C1708" s="351"/>
      <c r="D1708" s="349" t="s">
        <v>23101</v>
      </c>
      <c r="E1708" s="354"/>
      <c r="F1708" s="351" t="s">
        <v>23102</v>
      </c>
      <c r="G1708" s="353" t="s">
        <v>20316</v>
      </c>
      <c r="H1708" s="403"/>
      <c r="I1708" s="351"/>
      <c r="J1708" s="349" t="str">
        <f t="shared" si="26"/>
        <v/>
      </c>
    </row>
    <row r="1709" spans="1:10">
      <c r="D1709" s="349" t="s">
        <v>23103</v>
      </c>
      <c r="J1709" s="349" t="str">
        <f t="shared" si="26"/>
        <v/>
      </c>
    </row>
    <row r="1710" spans="1:10">
      <c r="D1710" s="349" t="s">
        <v>23104</v>
      </c>
      <c r="J1710" s="349" t="str">
        <f t="shared" si="26"/>
        <v/>
      </c>
    </row>
    <row r="1711" spans="1:10">
      <c r="D1711" s="349" t="s">
        <v>23105</v>
      </c>
      <c r="J1711" s="349" t="str">
        <f t="shared" si="26"/>
        <v/>
      </c>
    </row>
    <row r="1712" spans="1:10">
      <c r="D1712" s="349" t="s">
        <v>23106</v>
      </c>
      <c r="J1712" s="349" t="str">
        <f t="shared" si="26"/>
        <v/>
      </c>
    </row>
    <row r="1713" spans="1:10">
      <c r="D1713" s="349" t="s">
        <v>23107</v>
      </c>
      <c r="J1713" s="349" t="str">
        <f t="shared" si="26"/>
        <v/>
      </c>
    </row>
    <row r="1714" spans="1:10">
      <c r="D1714" s="349" t="s">
        <v>23108</v>
      </c>
      <c r="J1714" s="349" t="str">
        <f t="shared" si="26"/>
        <v/>
      </c>
    </row>
    <row r="1715" spans="1:10">
      <c r="A1715" s="349" t="s">
        <v>23109</v>
      </c>
      <c r="B1715" s="349" t="s">
        <v>23110</v>
      </c>
      <c r="C1715" s="349" t="s">
        <v>20838</v>
      </c>
      <c r="D1715" s="349" t="s">
        <v>23111</v>
      </c>
      <c r="G1715" s="349" t="s">
        <v>19954</v>
      </c>
      <c r="H1715" s="403"/>
      <c r="I1715" s="351"/>
      <c r="J1715" s="349" t="str">
        <f t="shared" si="26"/>
        <v/>
      </c>
    </row>
    <row r="1716" spans="1:10">
      <c r="D1716" s="349" t="s">
        <v>23112</v>
      </c>
      <c r="J1716" s="349" t="str">
        <f t="shared" si="26"/>
        <v/>
      </c>
    </row>
    <row r="1717" spans="1:10">
      <c r="D1717" s="349" t="s">
        <v>23113</v>
      </c>
      <c r="J1717" s="349" t="str">
        <f t="shared" si="26"/>
        <v/>
      </c>
    </row>
    <row r="1718" spans="1:10" ht="18.75">
      <c r="A1718" s="290"/>
      <c r="B1718" s="290" t="s">
        <v>23114</v>
      </c>
      <c r="C1718" s="290"/>
      <c r="D1718" s="290" t="s">
        <v>23115</v>
      </c>
      <c r="E1718" s="290"/>
      <c r="F1718" s="290"/>
      <c r="G1718" s="290"/>
      <c r="H1718" s="290"/>
      <c r="I1718" s="290"/>
      <c r="J1718" s="349" t="str">
        <f t="shared" si="26"/>
        <v/>
      </c>
    </row>
    <row r="1719" spans="1:10">
      <c r="D1719" s="349" t="s">
        <v>23116</v>
      </c>
      <c r="J1719" s="349" t="str">
        <f t="shared" si="26"/>
        <v/>
      </c>
    </row>
    <row r="1720" spans="1:10">
      <c r="A1720" s="357"/>
      <c r="B1720" s="398"/>
      <c r="C1720" s="358"/>
      <c r="D1720" s="349" t="s">
        <v>23117</v>
      </c>
      <c r="F1720" s="357"/>
      <c r="G1720" s="357"/>
      <c r="H1720" s="403"/>
      <c r="I1720" s="351"/>
      <c r="J1720" s="349" t="str">
        <f t="shared" si="26"/>
        <v/>
      </c>
    </row>
    <row r="1721" spans="1:10">
      <c r="A1721" s="357"/>
      <c r="B1721" s="357"/>
      <c r="C1721" s="357"/>
      <c r="D1721" s="357" t="s">
        <v>23118</v>
      </c>
      <c r="E1721" s="357"/>
      <c r="F1721" s="357"/>
      <c r="G1721" s="357"/>
      <c r="H1721" s="403"/>
      <c r="I1721" s="351"/>
      <c r="J1721" s="349" t="str">
        <f t="shared" si="26"/>
        <v>OK</v>
      </c>
    </row>
    <row r="1722" spans="1:10">
      <c r="D1722" s="349" t="s">
        <v>23118</v>
      </c>
      <c r="J1722" s="349" t="str">
        <f t="shared" si="26"/>
        <v>OK</v>
      </c>
    </row>
    <row r="1723" spans="1:10">
      <c r="D1723" s="349" t="s">
        <v>23118</v>
      </c>
      <c r="J1723" s="349" t="str">
        <f t="shared" si="26"/>
        <v>OK</v>
      </c>
    </row>
    <row r="1724" spans="1:10">
      <c r="A1724" s="349" t="s">
        <v>21368</v>
      </c>
      <c r="B1724" s="349" t="s">
        <v>23119</v>
      </c>
      <c r="D1724" s="349" t="s">
        <v>23120</v>
      </c>
      <c r="G1724" s="349" t="s">
        <v>19954</v>
      </c>
      <c r="H1724" s="403"/>
      <c r="I1724" s="351"/>
      <c r="J1724" s="349" t="str">
        <f t="shared" si="26"/>
        <v/>
      </c>
    </row>
    <row r="1725" spans="1:10">
      <c r="D1725" s="349" t="s">
        <v>23120</v>
      </c>
      <c r="J1725" s="349" t="str">
        <f t="shared" si="26"/>
        <v>OK</v>
      </c>
    </row>
    <row r="1726" spans="1:10">
      <c r="D1726" s="349" t="s">
        <v>23121</v>
      </c>
      <c r="J1726" s="349" t="str">
        <f t="shared" si="26"/>
        <v/>
      </c>
    </row>
    <row r="1727" spans="1:10">
      <c r="D1727" s="349" t="s">
        <v>23122</v>
      </c>
      <c r="J1727" s="349" t="str">
        <f t="shared" si="26"/>
        <v/>
      </c>
    </row>
    <row r="1728" spans="1:10">
      <c r="D1728" s="349" t="s">
        <v>23123</v>
      </c>
      <c r="J1728" s="349" t="str">
        <f t="shared" si="26"/>
        <v/>
      </c>
    </row>
    <row r="1729" spans="1:10">
      <c r="A1729" s="349" t="s">
        <v>23124</v>
      </c>
      <c r="B1729" s="349" t="s">
        <v>23125</v>
      </c>
      <c r="C1729" s="349" t="s">
        <v>20034</v>
      </c>
      <c r="D1729" s="349" t="s">
        <v>23126</v>
      </c>
      <c r="G1729" s="349" t="s">
        <v>19954</v>
      </c>
      <c r="H1729" s="403"/>
      <c r="I1729" s="351"/>
      <c r="J1729" s="349" t="str">
        <f t="shared" si="26"/>
        <v/>
      </c>
    </row>
    <row r="1730" spans="1:10">
      <c r="D1730" s="349" t="s">
        <v>23127</v>
      </c>
      <c r="J1730" s="349" t="str">
        <f t="shared" si="26"/>
        <v/>
      </c>
    </row>
    <row r="1731" spans="1:10">
      <c r="D1731" s="349" t="s">
        <v>23128</v>
      </c>
      <c r="J1731" s="349" t="str">
        <f t="shared" si="26"/>
        <v/>
      </c>
    </row>
    <row r="1732" spans="1:10">
      <c r="D1732" s="349" t="s">
        <v>23129</v>
      </c>
      <c r="J1732" s="349" t="str">
        <f t="shared" ref="J1732:J1795" si="27">IF(D1731=D1732,"OK","")</f>
        <v/>
      </c>
    </row>
    <row r="1733" spans="1:10">
      <c r="D1733" s="349" t="s">
        <v>23130</v>
      </c>
      <c r="J1733" s="349" t="str">
        <f t="shared" si="27"/>
        <v/>
      </c>
    </row>
    <row r="1734" spans="1:10">
      <c r="D1734" s="349" t="s">
        <v>23131</v>
      </c>
      <c r="J1734" s="349" t="str">
        <f t="shared" si="27"/>
        <v/>
      </c>
    </row>
    <row r="1735" spans="1:10">
      <c r="D1735" s="349" t="s">
        <v>23132</v>
      </c>
      <c r="J1735" s="349" t="str">
        <f t="shared" si="27"/>
        <v/>
      </c>
    </row>
    <row r="1736" spans="1:10">
      <c r="A1736" s="349" t="s">
        <v>23133</v>
      </c>
      <c r="B1736" s="349" t="s">
        <v>23134</v>
      </c>
      <c r="C1736" s="349" t="s">
        <v>23135</v>
      </c>
      <c r="D1736" s="349" t="s">
        <v>23136</v>
      </c>
      <c r="G1736" s="349" t="s">
        <v>19954</v>
      </c>
      <c r="H1736" s="403"/>
      <c r="I1736" s="351"/>
      <c r="J1736" s="349" t="str">
        <f t="shared" si="27"/>
        <v/>
      </c>
    </row>
    <row r="1737" spans="1:10">
      <c r="D1737" s="349" t="s">
        <v>23137</v>
      </c>
      <c r="J1737" s="349" t="str">
        <f t="shared" si="27"/>
        <v/>
      </c>
    </row>
    <row r="1738" spans="1:10">
      <c r="A1738" s="349" t="s">
        <v>23138</v>
      </c>
      <c r="B1738" s="349" t="s">
        <v>23139</v>
      </c>
      <c r="D1738" s="349" t="s">
        <v>23140</v>
      </c>
      <c r="G1738" s="349" t="s">
        <v>19954</v>
      </c>
      <c r="H1738" s="403"/>
      <c r="I1738" s="351"/>
      <c r="J1738" s="349" t="str">
        <f t="shared" si="27"/>
        <v/>
      </c>
    </row>
    <row r="1739" spans="1:10">
      <c r="D1739" s="349" t="s">
        <v>23141</v>
      </c>
      <c r="J1739" s="349" t="str">
        <f t="shared" si="27"/>
        <v/>
      </c>
    </row>
    <row r="1740" spans="1:10">
      <c r="D1740" s="349" t="s">
        <v>23142</v>
      </c>
      <c r="J1740" s="349" t="str">
        <f t="shared" si="27"/>
        <v/>
      </c>
    </row>
    <row r="1741" spans="1:10">
      <c r="D1741" s="349" t="s">
        <v>23143</v>
      </c>
      <c r="J1741" s="349" t="str">
        <f t="shared" si="27"/>
        <v/>
      </c>
    </row>
    <row r="1742" spans="1:10">
      <c r="D1742" s="349" t="s">
        <v>23144</v>
      </c>
      <c r="J1742" s="349" t="str">
        <f t="shared" si="27"/>
        <v/>
      </c>
    </row>
    <row r="1743" spans="1:10">
      <c r="D1743" s="349" t="s">
        <v>23145</v>
      </c>
      <c r="J1743" s="349" t="str">
        <f t="shared" si="27"/>
        <v/>
      </c>
    </row>
    <row r="1744" spans="1:10" ht="18.75">
      <c r="A1744" s="290"/>
      <c r="B1744" s="290" t="s">
        <v>23146</v>
      </c>
      <c r="C1744" s="290"/>
      <c r="D1744" s="290" t="s">
        <v>23147</v>
      </c>
      <c r="E1744" s="290"/>
      <c r="F1744" s="290"/>
      <c r="G1744" s="290"/>
      <c r="H1744" s="290"/>
      <c r="I1744" s="290"/>
      <c r="J1744" s="349" t="str">
        <f t="shared" si="27"/>
        <v/>
      </c>
    </row>
    <row r="1745" spans="1:10">
      <c r="A1745" s="359" t="s">
        <v>23148</v>
      </c>
      <c r="B1745" s="359" t="s">
        <v>23149</v>
      </c>
      <c r="C1745" s="359"/>
      <c r="D1745" s="367" t="s">
        <v>23150</v>
      </c>
      <c r="E1745" s="363"/>
      <c r="F1745" s="363"/>
      <c r="G1745" s="353" t="s">
        <v>20316</v>
      </c>
      <c r="H1745" s="403"/>
      <c r="I1745" s="351"/>
      <c r="J1745" s="349" t="str">
        <f t="shared" si="27"/>
        <v/>
      </c>
    </row>
    <row r="1746" spans="1:10">
      <c r="A1746" s="349" t="s">
        <v>22154</v>
      </c>
      <c r="B1746" s="349" t="s">
        <v>23151</v>
      </c>
      <c r="D1746" s="349" t="s">
        <v>23152</v>
      </c>
      <c r="G1746" s="349" t="s">
        <v>19954</v>
      </c>
      <c r="H1746" s="403"/>
      <c r="I1746" s="351"/>
      <c r="J1746" s="349" t="str">
        <f t="shared" si="27"/>
        <v/>
      </c>
    </row>
    <row r="1747" spans="1:10">
      <c r="D1747" s="349" t="s">
        <v>23153</v>
      </c>
      <c r="J1747" s="349" t="str">
        <f t="shared" si="27"/>
        <v/>
      </c>
    </row>
    <row r="1748" spans="1:10" ht="18.75">
      <c r="A1748" s="290"/>
      <c r="B1748" s="290" t="s">
        <v>23154</v>
      </c>
      <c r="C1748" s="290"/>
      <c r="D1748" s="290" t="s">
        <v>23155</v>
      </c>
      <c r="E1748" s="290"/>
      <c r="F1748" s="290"/>
      <c r="G1748" s="290"/>
      <c r="H1748" s="290"/>
      <c r="I1748" s="290"/>
      <c r="J1748" s="349" t="str">
        <f t="shared" si="27"/>
        <v/>
      </c>
    </row>
    <row r="1749" spans="1:10">
      <c r="D1749" s="349" t="s">
        <v>23156</v>
      </c>
      <c r="J1749" s="349" t="str">
        <f t="shared" si="27"/>
        <v/>
      </c>
    </row>
    <row r="1750" spans="1:10">
      <c r="A1750" s="349" t="s">
        <v>23157</v>
      </c>
      <c r="B1750" s="349" t="s">
        <v>23158</v>
      </c>
      <c r="C1750" s="349" t="s">
        <v>23159</v>
      </c>
      <c r="D1750" s="349" t="s">
        <v>23160</v>
      </c>
      <c r="F1750" s="349" t="s">
        <v>23161</v>
      </c>
      <c r="G1750" s="349" t="s">
        <v>19954</v>
      </c>
      <c r="H1750" s="403"/>
      <c r="I1750" s="351"/>
      <c r="J1750" s="349" t="str">
        <f t="shared" si="27"/>
        <v/>
      </c>
    </row>
    <row r="1751" spans="1:10">
      <c r="A1751" s="369" t="s">
        <v>20395</v>
      </c>
      <c r="B1751" s="369" t="s">
        <v>23162</v>
      </c>
      <c r="C1751" s="369"/>
      <c r="D1751" s="370" t="s">
        <v>23163</v>
      </c>
      <c r="E1751" s="356"/>
      <c r="F1751" s="353"/>
      <c r="G1751" s="353" t="s">
        <v>20316</v>
      </c>
      <c r="H1751" s="403"/>
      <c r="I1751" s="351"/>
      <c r="J1751" s="349" t="str">
        <f t="shared" si="27"/>
        <v/>
      </c>
    </row>
    <row r="1752" spans="1:10">
      <c r="D1752" s="349" t="s">
        <v>23164</v>
      </c>
      <c r="J1752" s="349" t="str">
        <f t="shared" si="27"/>
        <v/>
      </c>
    </row>
    <row r="1753" spans="1:10">
      <c r="D1753" s="349" t="s">
        <v>23165</v>
      </c>
      <c r="J1753" s="349" t="str">
        <f t="shared" si="27"/>
        <v/>
      </c>
    </row>
    <row r="1754" spans="1:10">
      <c r="A1754" s="349" t="s">
        <v>23166</v>
      </c>
      <c r="B1754" s="349" t="s">
        <v>23167</v>
      </c>
      <c r="C1754" s="349" t="s">
        <v>23168</v>
      </c>
      <c r="D1754" s="349" t="s">
        <v>23169</v>
      </c>
      <c r="G1754" s="349" t="s">
        <v>19954</v>
      </c>
      <c r="H1754" s="403"/>
      <c r="I1754" s="351"/>
      <c r="J1754" s="349" t="str">
        <f t="shared" si="27"/>
        <v/>
      </c>
    </row>
    <row r="1755" spans="1:10">
      <c r="D1755" s="349" t="s">
        <v>23170</v>
      </c>
      <c r="J1755" s="349" t="str">
        <f t="shared" si="27"/>
        <v/>
      </c>
    </row>
    <row r="1756" spans="1:10">
      <c r="D1756" s="349" t="s">
        <v>23171</v>
      </c>
      <c r="J1756" s="349" t="str">
        <f t="shared" si="27"/>
        <v/>
      </c>
    </row>
    <row r="1757" spans="1:10">
      <c r="D1757" s="349" t="s">
        <v>23172</v>
      </c>
      <c r="J1757" s="349" t="str">
        <f t="shared" si="27"/>
        <v/>
      </c>
    </row>
    <row r="1758" spans="1:10">
      <c r="D1758" s="349" t="s">
        <v>23173</v>
      </c>
      <c r="J1758" s="349" t="str">
        <f t="shared" si="27"/>
        <v/>
      </c>
    </row>
    <row r="1759" spans="1:10">
      <c r="D1759" s="349" t="s">
        <v>23174</v>
      </c>
      <c r="J1759" s="349" t="str">
        <f t="shared" si="27"/>
        <v/>
      </c>
    </row>
    <row r="1760" spans="1:10">
      <c r="A1760" s="351" t="s">
        <v>20466</v>
      </c>
      <c r="B1760" s="351" t="s">
        <v>23175</v>
      </c>
      <c r="C1760" s="351"/>
      <c r="D1760" s="349" t="s">
        <v>23176</v>
      </c>
      <c r="E1760" s="354"/>
      <c r="F1760" s="351" t="s">
        <v>23177</v>
      </c>
      <c r="G1760" s="353" t="s">
        <v>20316</v>
      </c>
      <c r="H1760" s="403"/>
      <c r="I1760" s="351"/>
      <c r="J1760" s="349" t="str">
        <f t="shared" si="27"/>
        <v/>
      </c>
    </row>
    <row r="1761" spans="1:10" ht="18.75">
      <c r="A1761" s="290"/>
      <c r="B1761" s="290" t="s">
        <v>23178</v>
      </c>
      <c r="C1761" s="290"/>
      <c r="D1761" s="290" t="s">
        <v>23179</v>
      </c>
      <c r="E1761" s="290"/>
      <c r="F1761" s="290"/>
      <c r="G1761" s="290"/>
      <c r="H1761" s="290"/>
      <c r="I1761" s="290"/>
      <c r="J1761" s="349" t="str">
        <f t="shared" si="27"/>
        <v/>
      </c>
    </row>
    <row r="1762" spans="1:10">
      <c r="A1762" s="349" t="s">
        <v>23180</v>
      </c>
      <c r="B1762" s="349" t="s">
        <v>23181</v>
      </c>
      <c r="D1762" s="349" t="s">
        <v>23182</v>
      </c>
      <c r="G1762" s="349" t="s">
        <v>19954</v>
      </c>
      <c r="H1762" s="403"/>
      <c r="I1762" s="351"/>
      <c r="J1762" s="349" t="str">
        <f t="shared" si="27"/>
        <v/>
      </c>
    </row>
    <row r="1763" spans="1:10">
      <c r="D1763" s="349" t="s">
        <v>23183</v>
      </c>
      <c r="J1763" s="349" t="str">
        <f t="shared" si="27"/>
        <v/>
      </c>
    </row>
    <row r="1764" spans="1:10" ht="18.75">
      <c r="A1764" s="290"/>
      <c r="B1764" s="290" t="s">
        <v>23184</v>
      </c>
      <c r="C1764" s="290"/>
      <c r="D1764" s="290" t="s">
        <v>23185</v>
      </c>
      <c r="E1764" s="290"/>
      <c r="F1764" s="290"/>
      <c r="G1764" s="290"/>
      <c r="H1764" s="290"/>
      <c r="I1764" s="290"/>
      <c r="J1764" s="349" t="str">
        <f t="shared" si="27"/>
        <v/>
      </c>
    </row>
    <row r="1765" spans="1:10">
      <c r="D1765" s="349" t="s">
        <v>23186</v>
      </c>
      <c r="J1765" s="349" t="str">
        <f t="shared" si="27"/>
        <v/>
      </c>
    </row>
    <row r="1766" spans="1:10">
      <c r="D1766" s="349" t="s">
        <v>23187</v>
      </c>
      <c r="J1766" s="349" t="str">
        <f t="shared" si="27"/>
        <v/>
      </c>
    </row>
    <row r="1767" spans="1:10">
      <c r="D1767" s="349" t="s">
        <v>23188</v>
      </c>
      <c r="J1767" s="349" t="str">
        <f t="shared" si="27"/>
        <v/>
      </c>
    </row>
    <row r="1768" spans="1:10">
      <c r="D1768" s="349" t="s">
        <v>23189</v>
      </c>
      <c r="J1768" s="349" t="str">
        <f t="shared" si="27"/>
        <v/>
      </c>
    </row>
    <row r="1769" spans="1:10">
      <c r="A1769" s="349" t="s">
        <v>23190</v>
      </c>
      <c r="B1769" s="349" t="s">
        <v>23191</v>
      </c>
      <c r="C1769" s="349" t="s">
        <v>20262</v>
      </c>
      <c r="D1769" s="349" t="s">
        <v>23192</v>
      </c>
      <c r="G1769" s="349" t="s">
        <v>19954</v>
      </c>
      <c r="H1769" s="403"/>
      <c r="I1769" s="351"/>
      <c r="J1769" s="349" t="str">
        <f t="shared" si="27"/>
        <v/>
      </c>
    </row>
    <row r="1770" spans="1:10">
      <c r="A1770" s="349" t="s">
        <v>23166</v>
      </c>
      <c r="B1770" s="349" t="s">
        <v>23193</v>
      </c>
      <c r="C1770" s="349" t="s">
        <v>21544</v>
      </c>
      <c r="D1770" s="349" t="s">
        <v>23194</v>
      </c>
      <c r="G1770" s="349" t="s">
        <v>19954</v>
      </c>
      <c r="H1770" s="403"/>
      <c r="I1770" s="351"/>
      <c r="J1770" s="349" t="str">
        <f t="shared" si="27"/>
        <v/>
      </c>
    </row>
    <row r="1771" spans="1:10">
      <c r="D1771" s="349" t="s">
        <v>23195</v>
      </c>
      <c r="J1771" s="349" t="str">
        <f t="shared" si="27"/>
        <v/>
      </c>
    </row>
    <row r="1772" spans="1:10">
      <c r="A1772" s="349" t="s">
        <v>23196</v>
      </c>
      <c r="B1772" s="349" t="s">
        <v>23197</v>
      </c>
      <c r="C1772" s="349" t="s">
        <v>20838</v>
      </c>
      <c r="D1772" s="349" t="s">
        <v>23198</v>
      </c>
      <c r="G1772" s="349" t="s">
        <v>19954</v>
      </c>
      <c r="H1772" s="403"/>
      <c r="I1772" s="351"/>
      <c r="J1772" s="349" t="str">
        <f t="shared" si="27"/>
        <v/>
      </c>
    </row>
    <row r="1773" spans="1:10">
      <c r="A1773" s="349" t="s">
        <v>23199</v>
      </c>
      <c r="B1773" s="349" t="s">
        <v>23200</v>
      </c>
      <c r="C1773" s="349" t="s">
        <v>20262</v>
      </c>
      <c r="D1773" s="349" t="s">
        <v>23198</v>
      </c>
      <c r="G1773" s="349" t="s">
        <v>19954</v>
      </c>
      <c r="H1773" s="403"/>
      <c r="I1773" s="351"/>
      <c r="J1773" s="349" t="str">
        <f t="shared" si="27"/>
        <v>OK</v>
      </c>
    </row>
    <row r="1774" spans="1:10" ht="18.75">
      <c r="A1774" s="290"/>
      <c r="B1774" s="290" t="s">
        <v>23201</v>
      </c>
      <c r="C1774" s="290"/>
      <c r="D1774" s="290" t="s">
        <v>23202</v>
      </c>
      <c r="E1774" s="290"/>
      <c r="F1774" s="290"/>
      <c r="G1774" s="290"/>
      <c r="H1774" s="290"/>
      <c r="I1774" s="290"/>
      <c r="J1774" s="349" t="str">
        <f t="shared" si="27"/>
        <v/>
      </c>
    </row>
    <row r="1775" spans="1:10">
      <c r="A1775" s="351" t="s">
        <v>23203</v>
      </c>
      <c r="B1775" s="351"/>
      <c r="C1775" s="351"/>
      <c r="D1775" s="349" t="s">
        <v>23204</v>
      </c>
      <c r="E1775" s="354"/>
      <c r="F1775" s="351" t="s">
        <v>23205</v>
      </c>
      <c r="G1775" s="353" t="s">
        <v>20316</v>
      </c>
      <c r="H1775" s="403"/>
      <c r="I1775" s="351"/>
      <c r="J1775" s="349" t="str">
        <f t="shared" si="27"/>
        <v/>
      </c>
    </row>
    <row r="1776" spans="1:10">
      <c r="A1776" s="349" t="s">
        <v>20213</v>
      </c>
      <c r="B1776" s="349" t="s">
        <v>23206</v>
      </c>
      <c r="D1776" s="349" t="s">
        <v>23207</v>
      </c>
      <c r="G1776" s="349" t="s">
        <v>19954</v>
      </c>
      <c r="H1776" s="403"/>
      <c r="I1776" s="351"/>
      <c r="J1776" s="349" t="str">
        <f t="shared" si="27"/>
        <v/>
      </c>
    </row>
    <row r="1777" spans="1:10">
      <c r="D1777" s="349" t="s">
        <v>23208</v>
      </c>
      <c r="J1777" s="349" t="str">
        <f t="shared" si="27"/>
        <v/>
      </c>
    </row>
    <row r="1778" spans="1:10">
      <c r="D1778" s="349" t="s">
        <v>23209</v>
      </c>
      <c r="J1778" s="349" t="str">
        <f t="shared" si="27"/>
        <v/>
      </c>
    </row>
    <row r="1779" spans="1:10">
      <c r="D1779" s="349" t="s">
        <v>23210</v>
      </c>
      <c r="J1779" s="349" t="str">
        <f t="shared" si="27"/>
        <v/>
      </c>
    </row>
    <row r="1780" spans="1:10">
      <c r="A1780" s="349" t="s">
        <v>23211</v>
      </c>
      <c r="B1780" s="349" t="s">
        <v>23212</v>
      </c>
      <c r="D1780" s="349" t="s">
        <v>23213</v>
      </c>
      <c r="G1780" s="349" t="s">
        <v>19954</v>
      </c>
      <c r="H1780" s="403"/>
      <c r="I1780" s="351"/>
      <c r="J1780" s="349" t="str">
        <f t="shared" si="27"/>
        <v/>
      </c>
    </row>
    <row r="1781" spans="1:10">
      <c r="D1781" s="349" t="s">
        <v>23214</v>
      </c>
      <c r="J1781" s="349" t="str">
        <f t="shared" si="27"/>
        <v/>
      </c>
    </row>
    <row r="1782" spans="1:10">
      <c r="A1782" s="352" t="s">
        <v>20246</v>
      </c>
      <c r="B1782" s="352" t="s">
        <v>20247</v>
      </c>
      <c r="C1782" s="352"/>
      <c r="D1782" s="405" t="s">
        <v>23215</v>
      </c>
      <c r="E1782" s="405"/>
      <c r="F1782" s="352"/>
      <c r="G1782" s="353" t="s">
        <v>20316</v>
      </c>
      <c r="H1782" s="403"/>
      <c r="I1782" s="351"/>
      <c r="J1782" s="349" t="str">
        <f t="shared" si="27"/>
        <v/>
      </c>
    </row>
    <row r="1783" spans="1:10">
      <c r="D1783" s="349" t="s">
        <v>23216</v>
      </c>
      <c r="J1783" s="349" t="str">
        <f t="shared" si="27"/>
        <v/>
      </c>
    </row>
    <row r="1784" spans="1:10">
      <c r="D1784" s="349" t="s">
        <v>23217</v>
      </c>
      <c r="J1784" s="349" t="str">
        <f t="shared" si="27"/>
        <v/>
      </c>
    </row>
    <row r="1785" spans="1:10">
      <c r="D1785" s="349" t="s">
        <v>23218</v>
      </c>
      <c r="J1785" s="349" t="str">
        <f t="shared" si="27"/>
        <v/>
      </c>
    </row>
    <row r="1786" spans="1:10">
      <c r="A1786" s="351" t="s">
        <v>23219</v>
      </c>
      <c r="B1786" s="351" t="s">
        <v>23220</v>
      </c>
      <c r="C1786" s="351"/>
      <c r="D1786" s="349" t="s">
        <v>23221</v>
      </c>
      <c r="E1786" s="354"/>
      <c r="F1786" s="351" t="s">
        <v>23222</v>
      </c>
      <c r="G1786" s="353" t="s">
        <v>20316</v>
      </c>
      <c r="H1786" s="406"/>
      <c r="I1786" s="363"/>
      <c r="J1786" s="349" t="str">
        <f t="shared" si="27"/>
        <v/>
      </c>
    </row>
    <row r="1787" spans="1:10">
      <c r="D1787" s="349" t="s">
        <v>23223</v>
      </c>
      <c r="J1787" s="349" t="str">
        <f t="shared" si="27"/>
        <v/>
      </c>
    </row>
    <row r="1788" spans="1:10">
      <c r="D1788" s="349" t="s">
        <v>23224</v>
      </c>
      <c r="J1788" s="349" t="str">
        <f t="shared" si="27"/>
        <v/>
      </c>
    </row>
    <row r="1789" spans="1:10" ht="18.75">
      <c r="A1789" s="290"/>
      <c r="B1789" s="290" t="s">
        <v>22051</v>
      </c>
      <c r="C1789" s="290"/>
      <c r="D1789" s="290" t="s">
        <v>23225</v>
      </c>
      <c r="E1789" s="290"/>
      <c r="F1789" s="290"/>
      <c r="G1789" s="290"/>
      <c r="H1789" s="290"/>
      <c r="I1789" s="290"/>
      <c r="J1789" s="349" t="str">
        <f t="shared" si="27"/>
        <v/>
      </c>
    </row>
    <row r="1790" spans="1:10">
      <c r="A1790" s="349" t="s">
        <v>23226</v>
      </c>
      <c r="B1790" s="349" t="s">
        <v>23227</v>
      </c>
      <c r="D1790" s="349" t="s">
        <v>23228</v>
      </c>
      <c r="G1790" s="349" t="s">
        <v>19954</v>
      </c>
      <c r="H1790" s="406"/>
      <c r="I1790" s="363"/>
      <c r="J1790" s="349" t="str">
        <f t="shared" si="27"/>
        <v/>
      </c>
    </row>
    <row r="1791" spans="1:10">
      <c r="D1791" s="349" t="s">
        <v>23229</v>
      </c>
      <c r="J1791" s="349" t="str">
        <f t="shared" si="27"/>
        <v/>
      </c>
    </row>
    <row r="1792" spans="1:10">
      <c r="D1792" s="349" t="s">
        <v>23230</v>
      </c>
      <c r="J1792" s="349" t="str">
        <f t="shared" si="27"/>
        <v/>
      </c>
    </row>
    <row r="1793" spans="1:10">
      <c r="D1793" s="349" t="s">
        <v>23231</v>
      </c>
      <c r="J1793" s="349" t="str">
        <f t="shared" si="27"/>
        <v/>
      </c>
    </row>
    <row r="1794" spans="1:10">
      <c r="D1794" s="349" t="s">
        <v>23232</v>
      </c>
      <c r="J1794" s="349" t="str">
        <f t="shared" si="27"/>
        <v/>
      </c>
    </row>
    <row r="1795" spans="1:10">
      <c r="A1795" s="349" t="s">
        <v>23233</v>
      </c>
      <c r="B1795" s="349" t="s">
        <v>23234</v>
      </c>
      <c r="C1795" s="349" t="s">
        <v>20124</v>
      </c>
      <c r="D1795" s="349" t="s">
        <v>23235</v>
      </c>
      <c r="G1795" s="349" t="s">
        <v>19954</v>
      </c>
      <c r="H1795" s="406"/>
      <c r="I1795" s="363"/>
      <c r="J1795" s="349" t="str">
        <f t="shared" si="27"/>
        <v/>
      </c>
    </row>
    <row r="1796" spans="1:10">
      <c r="D1796" s="349" t="s">
        <v>23236</v>
      </c>
      <c r="J1796" s="349" t="str">
        <f t="shared" ref="J1796:J1859" si="28">IF(D1795=D1796,"OK","")</f>
        <v/>
      </c>
    </row>
    <row r="1797" spans="1:10">
      <c r="D1797" s="349" t="s">
        <v>23237</v>
      </c>
      <c r="J1797" s="349" t="str">
        <f t="shared" si="28"/>
        <v/>
      </c>
    </row>
    <row r="1798" spans="1:10">
      <c r="D1798" s="349" t="s">
        <v>23238</v>
      </c>
      <c r="J1798" s="349" t="str">
        <f t="shared" si="28"/>
        <v/>
      </c>
    </row>
    <row r="1799" spans="1:10">
      <c r="D1799" s="349" t="s">
        <v>23239</v>
      </c>
      <c r="J1799" s="349" t="str">
        <f t="shared" si="28"/>
        <v/>
      </c>
    </row>
    <row r="1800" spans="1:10">
      <c r="D1800" s="349" t="s">
        <v>23240</v>
      </c>
      <c r="J1800" s="349" t="str">
        <f t="shared" si="28"/>
        <v/>
      </c>
    </row>
    <row r="1801" spans="1:10">
      <c r="D1801" s="349" t="s">
        <v>23241</v>
      </c>
      <c r="J1801" s="349" t="str">
        <f t="shared" si="28"/>
        <v/>
      </c>
    </row>
    <row r="1802" spans="1:10">
      <c r="A1802" s="349" t="s">
        <v>23242</v>
      </c>
      <c r="B1802" s="349" t="s">
        <v>23243</v>
      </c>
      <c r="D1802" s="349" t="s">
        <v>23244</v>
      </c>
      <c r="G1802" s="349" t="s">
        <v>19954</v>
      </c>
      <c r="H1802" s="403"/>
      <c r="I1802" s="351"/>
      <c r="J1802" s="349" t="str">
        <f t="shared" si="28"/>
        <v/>
      </c>
    </row>
    <row r="1803" spans="1:10">
      <c r="D1803" s="349" t="s">
        <v>23245</v>
      </c>
      <c r="J1803" s="349" t="str">
        <f t="shared" si="28"/>
        <v/>
      </c>
    </row>
    <row r="1804" spans="1:10">
      <c r="D1804" s="349" t="s">
        <v>23246</v>
      </c>
      <c r="J1804" s="349" t="str">
        <f t="shared" si="28"/>
        <v/>
      </c>
    </row>
    <row r="1805" spans="1:10">
      <c r="D1805" s="349" t="s">
        <v>23247</v>
      </c>
      <c r="J1805" s="349" t="str">
        <f t="shared" si="28"/>
        <v/>
      </c>
    </row>
    <row r="1806" spans="1:10">
      <c r="A1806" s="349" t="s">
        <v>23248</v>
      </c>
      <c r="B1806" s="349" t="s">
        <v>19960</v>
      </c>
      <c r="D1806" s="349" t="s">
        <v>23249</v>
      </c>
      <c r="G1806" s="349" t="s">
        <v>19954</v>
      </c>
      <c r="H1806" s="403"/>
      <c r="I1806" s="351"/>
      <c r="J1806" s="349" t="str">
        <f t="shared" si="28"/>
        <v/>
      </c>
    </row>
    <row r="1807" spans="1:10" ht="18.75">
      <c r="A1807" s="290"/>
      <c r="B1807" s="290" t="s">
        <v>23250</v>
      </c>
      <c r="C1807" s="290"/>
      <c r="D1807" s="407" t="s">
        <v>23251</v>
      </c>
      <c r="E1807" s="290"/>
      <c r="F1807" s="290"/>
      <c r="G1807" s="290"/>
      <c r="H1807" s="290"/>
      <c r="I1807" s="290"/>
      <c r="J1807" s="349" t="str">
        <f t="shared" si="28"/>
        <v/>
      </c>
    </row>
    <row r="1808" spans="1:10">
      <c r="D1808" s="349" t="s">
        <v>23252</v>
      </c>
      <c r="J1808" s="349" t="str">
        <f t="shared" si="28"/>
        <v/>
      </c>
    </row>
    <row r="1809" spans="1:10">
      <c r="D1809" s="349" t="s">
        <v>23253</v>
      </c>
      <c r="J1809" s="349" t="str">
        <f t="shared" si="28"/>
        <v/>
      </c>
    </row>
    <row r="1810" spans="1:10">
      <c r="A1810" s="349" t="s">
        <v>23254</v>
      </c>
      <c r="B1810" s="349" t="s">
        <v>23255</v>
      </c>
      <c r="D1810" s="349" t="s">
        <v>23256</v>
      </c>
      <c r="G1810" s="349" t="s">
        <v>19954</v>
      </c>
      <c r="H1810" s="403"/>
      <c r="I1810" s="351"/>
      <c r="J1810" s="349" t="str">
        <f t="shared" si="28"/>
        <v/>
      </c>
    </row>
    <row r="1811" spans="1:10">
      <c r="A1811" s="349" t="s">
        <v>23257</v>
      </c>
      <c r="B1811" s="349" t="s">
        <v>23258</v>
      </c>
      <c r="C1811" s="349" t="s">
        <v>21671</v>
      </c>
      <c r="D1811" s="349" t="s">
        <v>23259</v>
      </c>
      <c r="G1811" s="349" t="s">
        <v>19954</v>
      </c>
      <c r="H1811" s="403"/>
      <c r="I1811" s="351"/>
      <c r="J1811" s="349" t="str">
        <f t="shared" si="28"/>
        <v/>
      </c>
    </row>
    <row r="1812" spans="1:10">
      <c r="D1812" s="349" t="s">
        <v>23260</v>
      </c>
      <c r="J1812" s="349" t="str">
        <f t="shared" si="28"/>
        <v/>
      </c>
    </row>
    <row r="1813" spans="1:10">
      <c r="A1813" s="349" t="s">
        <v>23261</v>
      </c>
      <c r="B1813" s="349" t="s">
        <v>23262</v>
      </c>
      <c r="D1813" s="349" t="s">
        <v>23263</v>
      </c>
      <c r="G1813" s="349" t="s">
        <v>19954</v>
      </c>
      <c r="H1813" s="403"/>
      <c r="I1813" s="351"/>
      <c r="J1813" s="349" t="str">
        <f t="shared" si="28"/>
        <v/>
      </c>
    </row>
    <row r="1814" spans="1:10">
      <c r="D1814" s="349" t="s">
        <v>23264</v>
      </c>
      <c r="J1814" s="349" t="str">
        <f t="shared" si="28"/>
        <v/>
      </c>
    </row>
    <row r="1815" spans="1:10">
      <c r="D1815" s="349" t="s">
        <v>23265</v>
      </c>
      <c r="J1815" s="349" t="str">
        <f t="shared" si="28"/>
        <v/>
      </c>
    </row>
    <row r="1816" spans="1:10">
      <c r="D1816" s="349" t="s">
        <v>23266</v>
      </c>
      <c r="J1816" s="349" t="str">
        <f t="shared" si="28"/>
        <v/>
      </c>
    </row>
    <row r="1817" spans="1:10">
      <c r="D1817" s="349" t="s">
        <v>23267</v>
      </c>
      <c r="J1817" s="349" t="str">
        <f t="shared" si="28"/>
        <v/>
      </c>
    </row>
    <row r="1818" spans="1:10">
      <c r="D1818" s="349" t="s">
        <v>23268</v>
      </c>
      <c r="J1818" s="349" t="str">
        <f t="shared" si="28"/>
        <v/>
      </c>
    </row>
    <row r="1819" spans="1:10">
      <c r="A1819" s="349" t="s">
        <v>23269</v>
      </c>
      <c r="B1819" s="349" t="s">
        <v>23270</v>
      </c>
      <c r="D1819" s="349" t="s">
        <v>23271</v>
      </c>
      <c r="G1819" s="349" t="s">
        <v>19954</v>
      </c>
      <c r="H1819" s="403"/>
      <c r="I1819" s="351"/>
      <c r="J1819" s="349" t="str">
        <f t="shared" si="28"/>
        <v/>
      </c>
    </row>
    <row r="1820" spans="1:10">
      <c r="D1820" s="349" t="s">
        <v>23272</v>
      </c>
      <c r="J1820" s="349" t="str">
        <f t="shared" si="28"/>
        <v/>
      </c>
    </row>
    <row r="1821" spans="1:10">
      <c r="D1821" s="349" t="s">
        <v>23273</v>
      </c>
      <c r="J1821" s="349" t="str">
        <f t="shared" si="28"/>
        <v/>
      </c>
    </row>
    <row r="1822" spans="1:10">
      <c r="D1822" s="349" t="s">
        <v>23274</v>
      </c>
      <c r="J1822" s="349" t="str">
        <f t="shared" si="28"/>
        <v/>
      </c>
    </row>
    <row r="1823" spans="1:10">
      <c r="D1823" s="349" t="s">
        <v>23275</v>
      </c>
      <c r="J1823" s="349" t="str">
        <f t="shared" si="28"/>
        <v/>
      </c>
    </row>
    <row r="1824" spans="1:10">
      <c r="D1824" s="349" t="s">
        <v>23276</v>
      </c>
      <c r="J1824" s="349" t="str">
        <f t="shared" si="28"/>
        <v/>
      </c>
    </row>
    <row r="1825" spans="1:10">
      <c r="D1825" s="349" t="s">
        <v>23277</v>
      </c>
      <c r="J1825" s="349" t="str">
        <f t="shared" si="28"/>
        <v/>
      </c>
    </row>
    <row r="1826" spans="1:10">
      <c r="D1826" s="349" t="s">
        <v>23278</v>
      </c>
      <c r="J1826" s="349" t="str">
        <f t="shared" si="28"/>
        <v/>
      </c>
    </row>
    <row r="1827" spans="1:10">
      <c r="D1827" s="349" t="s">
        <v>23279</v>
      </c>
      <c r="J1827" s="349" t="str">
        <f t="shared" si="28"/>
        <v/>
      </c>
    </row>
    <row r="1828" spans="1:10">
      <c r="D1828" s="349" t="s">
        <v>23280</v>
      </c>
      <c r="J1828" s="349" t="str">
        <f t="shared" si="28"/>
        <v/>
      </c>
    </row>
    <row r="1829" spans="1:10">
      <c r="D1829" s="349" t="s">
        <v>23281</v>
      </c>
      <c r="J1829" s="349" t="str">
        <f t="shared" si="28"/>
        <v/>
      </c>
    </row>
    <row r="1830" spans="1:10">
      <c r="A1830" s="349" t="s">
        <v>23282</v>
      </c>
      <c r="B1830" s="349" t="s">
        <v>23283</v>
      </c>
      <c r="C1830" s="349" t="s">
        <v>23284</v>
      </c>
      <c r="D1830" s="349" t="s">
        <v>23285</v>
      </c>
      <c r="G1830" s="349" t="s">
        <v>19954</v>
      </c>
      <c r="H1830" s="403"/>
      <c r="I1830" s="351"/>
      <c r="J1830" s="349" t="str">
        <f t="shared" si="28"/>
        <v/>
      </c>
    </row>
    <row r="1831" spans="1:10">
      <c r="A1831" s="349" t="s">
        <v>22164</v>
      </c>
      <c r="B1831" s="349" t="s">
        <v>23286</v>
      </c>
      <c r="D1831" s="349" t="s">
        <v>23287</v>
      </c>
      <c r="G1831" s="349" t="s">
        <v>19954</v>
      </c>
      <c r="H1831" s="403"/>
      <c r="I1831" s="351"/>
      <c r="J1831" s="349" t="str">
        <f t="shared" si="28"/>
        <v/>
      </c>
    </row>
    <row r="1832" spans="1:10">
      <c r="A1832" s="349" t="s">
        <v>23288</v>
      </c>
      <c r="B1832" s="349" t="s">
        <v>23289</v>
      </c>
      <c r="D1832" s="349" t="s">
        <v>23290</v>
      </c>
      <c r="G1832" s="349" t="s">
        <v>19954</v>
      </c>
      <c r="H1832" s="403"/>
      <c r="I1832" s="351"/>
      <c r="J1832" s="349" t="str">
        <f t="shared" si="28"/>
        <v/>
      </c>
    </row>
    <row r="1833" spans="1:10">
      <c r="D1833" s="349" t="s">
        <v>23291</v>
      </c>
      <c r="J1833" s="349" t="str">
        <f t="shared" si="28"/>
        <v/>
      </c>
    </row>
    <row r="1834" spans="1:10">
      <c r="D1834" s="349" t="s">
        <v>23292</v>
      </c>
      <c r="J1834" s="349" t="str">
        <f t="shared" si="28"/>
        <v/>
      </c>
    </row>
    <row r="1835" spans="1:10">
      <c r="A1835" s="349" t="s">
        <v>21831</v>
      </c>
      <c r="B1835" s="349" t="s">
        <v>23293</v>
      </c>
      <c r="C1835" s="349" t="s">
        <v>20262</v>
      </c>
      <c r="D1835" s="349" t="s">
        <v>23294</v>
      </c>
      <c r="G1835" s="349" t="s">
        <v>19954</v>
      </c>
      <c r="H1835" s="403"/>
      <c r="I1835" s="351"/>
      <c r="J1835" s="349" t="str">
        <f t="shared" si="28"/>
        <v/>
      </c>
    </row>
    <row r="1836" spans="1:10">
      <c r="D1836" s="349" t="s">
        <v>23295</v>
      </c>
      <c r="J1836" s="349" t="str">
        <f t="shared" si="28"/>
        <v/>
      </c>
    </row>
    <row r="1837" spans="1:10" ht="18.75">
      <c r="A1837" s="351" t="s">
        <v>23296</v>
      </c>
      <c r="B1837" s="351" t="s">
        <v>23297</v>
      </c>
      <c r="C1837" s="351"/>
      <c r="D1837" s="290" t="s">
        <v>23298</v>
      </c>
      <c r="E1837" s="355" t="s">
        <v>23299</v>
      </c>
      <c r="F1837" s="351" t="s">
        <v>23300</v>
      </c>
      <c r="G1837" s="353" t="s">
        <v>20316</v>
      </c>
      <c r="J1837" s="349" t="str">
        <f t="shared" si="28"/>
        <v/>
      </c>
    </row>
    <row r="1838" spans="1:10" ht="18.75">
      <c r="A1838" s="290"/>
      <c r="B1838" s="290" t="s">
        <v>23301</v>
      </c>
      <c r="C1838" s="290"/>
      <c r="D1838" s="290" t="s">
        <v>23302</v>
      </c>
      <c r="E1838" s="290"/>
      <c r="F1838" s="290"/>
      <c r="G1838" s="290"/>
      <c r="H1838" s="290"/>
      <c r="I1838" s="290"/>
      <c r="J1838" s="349" t="str">
        <f t="shared" si="28"/>
        <v/>
      </c>
    </row>
    <row r="1839" spans="1:10">
      <c r="A1839" s="349" t="s">
        <v>23303</v>
      </c>
      <c r="B1839" s="349" t="s">
        <v>23304</v>
      </c>
      <c r="C1839" s="349" t="s">
        <v>20262</v>
      </c>
      <c r="D1839" s="349" t="s">
        <v>23305</v>
      </c>
      <c r="G1839" s="349" t="s">
        <v>19954</v>
      </c>
      <c r="H1839" s="403"/>
      <c r="I1839" s="351"/>
      <c r="J1839" s="349" t="str">
        <f t="shared" si="28"/>
        <v/>
      </c>
    </row>
    <row r="1840" spans="1:10">
      <c r="D1840" s="349" t="s">
        <v>23306</v>
      </c>
      <c r="J1840" s="349" t="str">
        <f t="shared" si="28"/>
        <v/>
      </c>
    </row>
    <row r="1841" spans="1:10">
      <c r="D1841" s="349" t="s">
        <v>23307</v>
      </c>
      <c r="J1841" s="349" t="str">
        <f t="shared" si="28"/>
        <v/>
      </c>
    </row>
    <row r="1842" spans="1:10">
      <c r="D1842" s="349" t="s">
        <v>23308</v>
      </c>
      <c r="J1842" s="349" t="str">
        <f t="shared" si="28"/>
        <v/>
      </c>
    </row>
    <row r="1843" spans="1:10">
      <c r="D1843" s="349" t="s">
        <v>23309</v>
      </c>
      <c r="J1843" s="349" t="str">
        <f t="shared" si="28"/>
        <v/>
      </c>
    </row>
    <row r="1844" spans="1:10">
      <c r="A1844" s="349" t="s">
        <v>23310</v>
      </c>
      <c r="B1844" s="349" t="s">
        <v>23311</v>
      </c>
      <c r="D1844" s="349" t="s">
        <v>23312</v>
      </c>
      <c r="G1844" s="349" t="s">
        <v>19954</v>
      </c>
      <c r="H1844" s="403"/>
      <c r="I1844" s="351"/>
      <c r="J1844" s="349" t="str">
        <f t="shared" si="28"/>
        <v/>
      </c>
    </row>
    <row r="1845" spans="1:10" ht="18.75">
      <c r="A1845" s="290"/>
      <c r="B1845" s="290" t="s">
        <v>23313</v>
      </c>
      <c r="C1845" s="290"/>
      <c r="D1845" s="290" t="s">
        <v>23314</v>
      </c>
      <c r="E1845" s="290"/>
      <c r="F1845" s="290"/>
      <c r="G1845" s="290"/>
      <c r="H1845" s="290"/>
      <c r="I1845" s="290"/>
      <c r="J1845" s="349" t="str">
        <f t="shared" si="28"/>
        <v/>
      </c>
    </row>
    <row r="1846" spans="1:10">
      <c r="A1846" s="349" t="s">
        <v>23315</v>
      </c>
      <c r="B1846" s="349" t="s">
        <v>19960</v>
      </c>
      <c r="D1846" s="349" t="s">
        <v>23316</v>
      </c>
      <c r="G1846" s="349" t="s">
        <v>19954</v>
      </c>
      <c r="H1846" s="403"/>
      <c r="I1846" s="351"/>
      <c r="J1846" s="349" t="str">
        <f t="shared" si="28"/>
        <v/>
      </c>
    </row>
    <row r="1847" spans="1:10">
      <c r="D1847" s="349" t="s">
        <v>23317</v>
      </c>
      <c r="J1847" s="349" t="str">
        <f t="shared" si="28"/>
        <v/>
      </c>
    </row>
    <row r="1848" spans="1:10">
      <c r="D1848" s="349" t="s">
        <v>23318</v>
      </c>
      <c r="J1848" s="349" t="str">
        <f t="shared" si="28"/>
        <v/>
      </c>
    </row>
    <row r="1849" spans="1:10">
      <c r="D1849" s="349" t="s">
        <v>23319</v>
      </c>
      <c r="J1849" s="349" t="str">
        <f t="shared" si="28"/>
        <v/>
      </c>
    </row>
    <row r="1850" spans="1:10">
      <c r="A1850" s="349" t="s">
        <v>23320</v>
      </c>
      <c r="B1850" s="349" t="s">
        <v>23321</v>
      </c>
      <c r="C1850" s="349" t="s">
        <v>20838</v>
      </c>
      <c r="D1850" s="349" t="s">
        <v>23322</v>
      </c>
      <c r="G1850" s="349" t="s">
        <v>19954</v>
      </c>
      <c r="H1850" s="403"/>
      <c r="I1850" s="351"/>
      <c r="J1850" s="349" t="str">
        <f t="shared" si="28"/>
        <v/>
      </c>
    </row>
    <row r="1851" spans="1:10">
      <c r="D1851" s="349" t="s">
        <v>23323</v>
      </c>
      <c r="J1851" s="349" t="str">
        <f t="shared" si="28"/>
        <v/>
      </c>
    </row>
    <row r="1852" spans="1:10">
      <c r="A1852" s="349" t="s">
        <v>23324</v>
      </c>
      <c r="B1852" s="349" t="s">
        <v>23325</v>
      </c>
      <c r="D1852" s="349" t="s">
        <v>23326</v>
      </c>
      <c r="G1852" s="349" t="s">
        <v>19954</v>
      </c>
      <c r="H1852" s="403"/>
      <c r="I1852" s="351"/>
      <c r="J1852" s="349" t="str">
        <f t="shared" si="28"/>
        <v/>
      </c>
    </row>
    <row r="1853" spans="1:10">
      <c r="A1853" s="351" t="s">
        <v>23327</v>
      </c>
      <c r="B1853" s="352"/>
      <c r="C1853" s="352"/>
      <c r="D1853" s="351" t="s">
        <v>23327</v>
      </c>
      <c r="E1853" s="351"/>
      <c r="F1853" s="352"/>
      <c r="G1853" s="353" t="s">
        <v>20316</v>
      </c>
      <c r="H1853" s="403"/>
      <c r="I1853" s="351"/>
      <c r="J1853" s="349" t="str">
        <f t="shared" si="28"/>
        <v/>
      </c>
    </row>
    <row r="1854" spans="1:10">
      <c r="D1854" s="349" t="s">
        <v>23328</v>
      </c>
      <c r="J1854" s="349" t="str">
        <f t="shared" si="28"/>
        <v/>
      </c>
    </row>
    <row r="1855" spans="1:10">
      <c r="A1855" s="349" t="s">
        <v>23329</v>
      </c>
      <c r="B1855" s="349" t="s">
        <v>23330</v>
      </c>
      <c r="C1855" s="349" t="s">
        <v>22478</v>
      </c>
      <c r="D1855" s="349" t="s">
        <v>23331</v>
      </c>
      <c r="G1855" s="349" t="s">
        <v>19954</v>
      </c>
      <c r="H1855" s="403"/>
      <c r="I1855" s="351"/>
      <c r="J1855" s="349" t="str">
        <f t="shared" si="28"/>
        <v/>
      </c>
    </row>
    <row r="1856" spans="1:10">
      <c r="D1856" s="349" t="s">
        <v>23332</v>
      </c>
      <c r="J1856" s="349" t="str">
        <f t="shared" si="28"/>
        <v/>
      </c>
    </row>
    <row r="1857" spans="1:10">
      <c r="D1857" s="349" t="s">
        <v>23333</v>
      </c>
      <c r="J1857" s="349" t="str">
        <f t="shared" si="28"/>
        <v/>
      </c>
    </row>
    <row r="1858" spans="1:10">
      <c r="D1858" s="349" t="s">
        <v>23334</v>
      </c>
      <c r="J1858" s="349" t="str">
        <f t="shared" si="28"/>
        <v/>
      </c>
    </row>
    <row r="1859" spans="1:10">
      <c r="A1859" s="349" t="s">
        <v>23335</v>
      </c>
      <c r="B1859" s="349" t="s">
        <v>23336</v>
      </c>
      <c r="C1859" s="349" t="s">
        <v>20262</v>
      </c>
      <c r="D1859" s="349" t="s">
        <v>23337</v>
      </c>
      <c r="G1859" s="349" t="s">
        <v>19954</v>
      </c>
      <c r="H1859" s="403"/>
      <c r="I1859" s="351"/>
      <c r="J1859" s="349" t="str">
        <f t="shared" si="28"/>
        <v/>
      </c>
    </row>
    <row r="1860" spans="1:10" ht="18.75">
      <c r="A1860" s="290"/>
      <c r="B1860" s="290" t="s">
        <v>23338</v>
      </c>
      <c r="C1860" s="290"/>
      <c r="D1860" s="290" t="s">
        <v>23339</v>
      </c>
      <c r="E1860" s="290"/>
      <c r="F1860" s="290"/>
      <c r="G1860" s="290"/>
      <c r="H1860" s="290"/>
      <c r="I1860" s="290"/>
      <c r="J1860" s="349" t="str">
        <f t="shared" ref="J1860:J1923" si="29">IF(D1859=D1860,"OK","")</f>
        <v/>
      </c>
    </row>
    <row r="1861" spans="1:10" ht="18.75">
      <c r="A1861" s="290"/>
      <c r="B1861" s="290" t="s">
        <v>23340</v>
      </c>
      <c r="C1861" s="290"/>
      <c r="D1861" s="290" t="s">
        <v>23341</v>
      </c>
      <c r="E1861" s="290"/>
      <c r="F1861" s="290"/>
      <c r="G1861" s="290"/>
      <c r="H1861" s="290"/>
      <c r="I1861" s="290"/>
      <c r="J1861" s="349" t="str">
        <f t="shared" si="29"/>
        <v/>
      </c>
    </row>
    <row r="1862" spans="1:10">
      <c r="D1862" s="349" t="s">
        <v>23342</v>
      </c>
      <c r="J1862" s="349" t="str">
        <f t="shared" si="29"/>
        <v/>
      </c>
    </row>
    <row r="1863" spans="1:10">
      <c r="D1863" s="349" t="s">
        <v>23343</v>
      </c>
      <c r="J1863" s="349" t="str">
        <f t="shared" si="29"/>
        <v/>
      </c>
    </row>
    <row r="1864" spans="1:10">
      <c r="D1864" s="349" t="s">
        <v>23344</v>
      </c>
      <c r="J1864" s="349" t="str">
        <f t="shared" si="29"/>
        <v/>
      </c>
    </row>
    <row r="1865" spans="1:10">
      <c r="D1865" s="349" t="s">
        <v>23345</v>
      </c>
      <c r="J1865" s="349" t="str">
        <f t="shared" si="29"/>
        <v/>
      </c>
    </row>
    <row r="1866" spans="1:10" ht="18.75">
      <c r="A1866" s="290"/>
      <c r="B1866" s="290" t="s">
        <v>23346</v>
      </c>
      <c r="C1866" s="290"/>
      <c r="D1866" s="290" t="s">
        <v>23347</v>
      </c>
      <c r="E1866" s="290"/>
      <c r="F1866" s="290"/>
      <c r="G1866" s="290"/>
      <c r="H1866" s="290"/>
      <c r="I1866" s="290"/>
      <c r="J1866" s="349" t="str">
        <f t="shared" si="29"/>
        <v/>
      </c>
    </row>
    <row r="1867" spans="1:10">
      <c r="D1867" s="349" t="s">
        <v>23348</v>
      </c>
      <c r="J1867" s="349" t="str">
        <f t="shared" si="29"/>
        <v/>
      </c>
    </row>
    <row r="1868" spans="1:10">
      <c r="A1868" s="349" t="s">
        <v>23349</v>
      </c>
      <c r="B1868" s="349" t="s">
        <v>23350</v>
      </c>
      <c r="D1868" s="349" t="s">
        <v>23351</v>
      </c>
      <c r="G1868" s="349" t="s">
        <v>19954</v>
      </c>
      <c r="H1868" s="403"/>
      <c r="I1868" s="351"/>
      <c r="J1868" s="349" t="str">
        <f t="shared" si="29"/>
        <v/>
      </c>
    </row>
    <row r="1869" spans="1:10">
      <c r="D1869" s="349" t="s">
        <v>23352</v>
      </c>
      <c r="J1869" s="349" t="str">
        <f t="shared" si="29"/>
        <v/>
      </c>
    </row>
    <row r="1870" spans="1:10">
      <c r="D1870" s="349" t="s">
        <v>23353</v>
      </c>
      <c r="J1870" s="349" t="str">
        <f t="shared" si="29"/>
        <v/>
      </c>
    </row>
    <row r="1871" spans="1:10">
      <c r="D1871" s="349" t="s">
        <v>23354</v>
      </c>
      <c r="J1871" s="349" t="str">
        <f t="shared" si="29"/>
        <v/>
      </c>
    </row>
    <row r="1872" spans="1:10">
      <c r="D1872" s="349" t="s">
        <v>23355</v>
      </c>
      <c r="J1872" s="349" t="str">
        <f t="shared" si="29"/>
        <v/>
      </c>
    </row>
    <row r="1873" spans="1:10">
      <c r="D1873" s="349" t="s">
        <v>23356</v>
      </c>
      <c r="J1873" s="349" t="str">
        <f t="shared" si="29"/>
        <v/>
      </c>
    </row>
    <row r="1874" spans="1:10">
      <c r="D1874" s="349" t="s">
        <v>23357</v>
      </c>
      <c r="J1874" s="349" t="str">
        <f t="shared" si="29"/>
        <v/>
      </c>
    </row>
    <row r="1875" spans="1:10">
      <c r="D1875" s="349" t="s">
        <v>23358</v>
      </c>
      <c r="J1875" s="349" t="str">
        <f t="shared" si="29"/>
        <v/>
      </c>
    </row>
    <row r="1876" spans="1:10">
      <c r="A1876" s="349" t="s">
        <v>23359</v>
      </c>
      <c r="B1876" s="349" t="s">
        <v>23360</v>
      </c>
      <c r="C1876" s="349" t="s">
        <v>20262</v>
      </c>
      <c r="D1876" s="349" t="s">
        <v>23361</v>
      </c>
      <c r="G1876" s="349" t="s">
        <v>19954</v>
      </c>
      <c r="H1876" s="403"/>
      <c r="I1876" s="351"/>
      <c r="J1876" s="349" t="str">
        <f t="shared" si="29"/>
        <v/>
      </c>
    </row>
    <row r="1877" spans="1:10">
      <c r="D1877" s="349" t="s">
        <v>23362</v>
      </c>
      <c r="J1877" s="349" t="str">
        <f t="shared" si="29"/>
        <v/>
      </c>
    </row>
    <row r="1878" spans="1:10">
      <c r="A1878" s="351" t="s">
        <v>23363</v>
      </c>
      <c r="B1878" s="351" t="s">
        <v>23364</v>
      </c>
      <c r="C1878" s="351"/>
      <c r="D1878" s="349" t="s">
        <v>23365</v>
      </c>
      <c r="E1878" s="354"/>
      <c r="F1878" s="351"/>
      <c r="G1878" s="353" t="s">
        <v>20316</v>
      </c>
      <c r="H1878" s="403"/>
      <c r="I1878" s="351"/>
      <c r="J1878" s="349" t="str">
        <f t="shared" si="29"/>
        <v/>
      </c>
    </row>
    <row r="1879" spans="1:10">
      <c r="A1879" s="351" t="s">
        <v>23366</v>
      </c>
      <c r="B1879" s="352"/>
      <c r="C1879" s="352"/>
      <c r="D1879" s="351" t="s">
        <v>23367</v>
      </c>
      <c r="E1879" s="351"/>
      <c r="F1879" s="352"/>
      <c r="G1879" s="353" t="s">
        <v>20316</v>
      </c>
      <c r="H1879" s="403"/>
      <c r="I1879" s="351"/>
      <c r="J1879" s="349" t="str">
        <f t="shared" si="29"/>
        <v/>
      </c>
    </row>
    <row r="1880" spans="1:10">
      <c r="D1880" s="349" t="s">
        <v>23368</v>
      </c>
      <c r="J1880" s="349" t="str">
        <f t="shared" si="29"/>
        <v/>
      </c>
    </row>
    <row r="1881" spans="1:10">
      <c r="A1881" s="349" t="s">
        <v>23369</v>
      </c>
      <c r="B1881" s="349" t="s">
        <v>23370</v>
      </c>
      <c r="C1881" s="349" t="s">
        <v>20262</v>
      </c>
      <c r="D1881" s="349" t="s">
        <v>23371</v>
      </c>
      <c r="G1881" s="349" t="s">
        <v>19954</v>
      </c>
      <c r="H1881" s="403"/>
      <c r="I1881" s="351"/>
      <c r="J1881" s="349" t="str">
        <f t="shared" si="29"/>
        <v/>
      </c>
    </row>
    <row r="1882" spans="1:10" ht="18.75">
      <c r="A1882" s="290"/>
      <c r="B1882" s="290" t="s">
        <v>23372</v>
      </c>
      <c r="C1882" s="290"/>
      <c r="D1882" s="290" t="s">
        <v>23373</v>
      </c>
      <c r="E1882" s="290"/>
      <c r="F1882" s="290"/>
      <c r="G1882" s="290"/>
      <c r="H1882" s="290"/>
      <c r="I1882" s="290"/>
      <c r="J1882" s="349" t="str">
        <f t="shared" si="29"/>
        <v/>
      </c>
    </row>
    <row r="1883" spans="1:10">
      <c r="A1883" s="349" t="s">
        <v>23374</v>
      </c>
      <c r="B1883" s="349" t="s">
        <v>23375</v>
      </c>
      <c r="D1883" s="349" t="s">
        <v>23376</v>
      </c>
      <c r="G1883" s="349" t="s">
        <v>19954</v>
      </c>
      <c r="H1883" s="403"/>
      <c r="I1883" s="351"/>
      <c r="J1883" s="349" t="str">
        <f t="shared" si="29"/>
        <v/>
      </c>
    </row>
    <row r="1884" spans="1:10">
      <c r="D1884" s="349" t="s">
        <v>23377</v>
      </c>
      <c r="J1884" s="349" t="str">
        <f t="shared" si="29"/>
        <v/>
      </c>
    </row>
    <row r="1885" spans="1:10" ht="18.75">
      <c r="A1885" s="290"/>
      <c r="B1885" s="290" t="s">
        <v>23378</v>
      </c>
      <c r="C1885" s="290"/>
      <c r="D1885" s="290" t="s">
        <v>23379</v>
      </c>
      <c r="E1885" s="290"/>
      <c r="F1885" s="290"/>
      <c r="G1885" s="290"/>
      <c r="H1885" s="290"/>
      <c r="I1885" s="290"/>
      <c r="J1885" s="349" t="str">
        <f t="shared" si="29"/>
        <v/>
      </c>
    </row>
    <row r="1886" spans="1:10">
      <c r="D1886" s="349" t="s">
        <v>23380</v>
      </c>
      <c r="J1886" s="349" t="str">
        <f t="shared" si="29"/>
        <v/>
      </c>
    </row>
    <row r="1887" spans="1:10" ht="18.75">
      <c r="A1887" s="290"/>
      <c r="B1887" s="290" t="s">
        <v>23381</v>
      </c>
      <c r="C1887" s="290"/>
      <c r="D1887" s="290" t="s">
        <v>23382</v>
      </c>
      <c r="E1887" s="290"/>
      <c r="F1887" s="290"/>
      <c r="G1887" s="290"/>
      <c r="H1887" s="290"/>
      <c r="I1887" s="290"/>
      <c r="J1887" s="349" t="str">
        <f t="shared" si="29"/>
        <v/>
      </c>
    </row>
    <row r="1888" spans="1:10">
      <c r="A1888" s="351" t="s">
        <v>23383</v>
      </c>
      <c r="B1888" s="351" t="s">
        <v>23384</v>
      </c>
      <c r="C1888" s="351"/>
      <c r="D1888" s="349" t="s">
        <v>23385</v>
      </c>
      <c r="E1888" s="354"/>
      <c r="F1888" s="351" t="s">
        <v>23386</v>
      </c>
      <c r="G1888" s="353" t="s">
        <v>20316</v>
      </c>
      <c r="H1888" s="403"/>
      <c r="I1888" s="351"/>
      <c r="J1888" s="349" t="str">
        <f t="shared" si="29"/>
        <v/>
      </c>
    </row>
    <row r="1889" spans="1:10">
      <c r="A1889" s="408" t="s">
        <v>23387</v>
      </c>
      <c r="B1889" s="359" t="s">
        <v>23388</v>
      </c>
      <c r="C1889" s="359"/>
      <c r="D1889" s="349" t="s">
        <v>23389</v>
      </c>
      <c r="E1889" s="363"/>
      <c r="F1889" s="359" t="s">
        <v>23390</v>
      </c>
      <c r="G1889" s="353" t="s">
        <v>20316</v>
      </c>
      <c r="H1889" s="403"/>
      <c r="I1889" s="351"/>
      <c r="J1889" s="349" t="str">
        <f t="shared" si="29"/>
        <v/>
      </c>
    </row>
    <row r="1890" spans="1:10">
      <c r="D1890" s="349" t="s">
        <v>23391</v>
      </c>
      <c r="J1890" s="349" t="str">
        <f t="shared" si="29"/>
        <v/>
      </c>
    </row>
    <row r="1891" spans="1:10">
      <c r="D1891" s="349" t="s">
        <v>23392</v>
      </c>
      <c r="J1891" s="349" t="str">
        <f t="shared" si="29"/>
        <v/>
      </c>
    </row>
    <row r="1892" spans="1:10">
      <c r="D1892" s="349" t="s">
        <v>23393</v>
      </c>
      <c r="J1892" s="349" t="str">
        <f t="shared" si="29"/>
        <v/>
      </c>
    </row>
    <row r="1893" spans="1:10">
      <c r="A1893" s="349" t="s">
        <v>20608</v>
      </c>
      <c r="B1893" s="349" t="s">
        <v>23394</v>
      </c>
      <c r="D1893" s="349" t="s">
        <v>23395</v>
      </c>
      <c r="G1893" s="349" t="s">
        <v>19954</v>
      </c>
      <c r="H1893" s="403"/>
      <c r="I1893" s="351"/>
      <c r="J1893" s="349" t="str">
        <f t="shared" si="29"/>
        <v/>
      </c>
    </row>
    <row r="1894" spans="1:10">
      <c r="A1894" s="351" t="s">
        <v>23396</v>
      </c>
      <c r="B1894" s="351" t="s">
        <v>23397</v>
      </c>
      <c r="C1894" s="351"/>
      <c r="D1894" s="349" t="s">
        <v>23398</v>
      </c>
      <c r="E1894" s="354"/>
      <c r="F1894" s="351" t="s">
        <v>23399</v>
      </c>
      <c r="G1894" s="353" t="s">
        <v>20316</v>
      </c>
      <c r="H1894" s="403"/>
      <c r="I1894" s="351"/>
      <c r="J1894" s="349" t="str">
        <f t="shared" si="29"/>
        <v/>
      </c>
    </row>
    <row r="1895" spans="1:10">
      <c r="D1895" s="349" t="s">
        <v>23400</v>
      </c>
      <c r="J1895" s="349" t="str">
        <f t="shared" si="29"/>
        <v/>
      </c>
    </row>
    <row r="1896" spans="1:10">
      <c r="D1896" s="349" t="s">
        <v>23401</v>
      </c>
      <c r="J1896" s="349" t="str">
        <f t="shared" si="29"/>
        <v/>
      </c>
    </row>
    <row r="1897" spans="1:10">
      <c r="A1897" s="349" t="s">
        <v>23402</v>
      </c>
      <c r="B1897" s="349" t="s">
        <v>23403</v>
      </c>
      <c r="C1897" s="349" t="s">
        <v>23404</v>
      </c>
      <c r="D1897" s="349" t="s">
        <v>23405</v>
      </c>
      <c r="G1897" s="349" t="s">
        <v>19954</v>
      </c>
      <c r="H1897" s="403"/>
      <c r="I1897" s="351"/>
      <c r="J1897" s="349" t="str">
        <f t="shared" si="29"/>
        <v/>
      </c>
    </row>
    <row r="1898" spans="1:10">
      <c r="D1898" s="349" t="s">
        <v>23406</v>
      </c>
      <c r="J1898" s="349" t="str">
        <f t="shared" si="29"/>
        <v/>
      </c>
    </row>
    <row r="1899" spans="1:10">
      <c r="D1899" s="349" t="s">
        <v>23407</v>
      </c>
      <c r="J1899" s="349" t="str">
        <f t="shared" si="29"/>
        <v/>
      </c>
    </row>
    <row r="1900" spans="1:10">
      <c r="D1900" s="349" t="s">
        <v>23408</v>
      </c>
      <c r="J1900" s="349" t="str">
        <f t="shared" si="29"/>
        <v/>
      </c>
    </row>
    <row r="1901" spans="1:10">
      <c r="A1901" s="351" t="s">
        <v>23409</v>
      </c>
      <c r="B1901" s="352"/>
      <c r="C1901" s="352"/>
      <c r="D1901" s="351" t="s">
        <v>23410</v>
      </c>
      <c r="E1901" s="351"/>
      <c r="F1901" s="352"/>
      <c r="G1901" s="353" t="s">
        <v>20316</v>
      </c>
      <c r="H1901" s="403"/>
      <c r="I1901" s="351"/>
      <c r="J1901" s="349" t="str">
        <f t="shared" si="29"/>
        <v/>
      </c>
    </row>
    <row r="1902" spans="1:10">
      <c r="A1902" s="351" t="s">
        <v>23410</v>
      </c>
      <c r="B1902" s="352"/>
      <c r="C1902" s="352"/>
      <c r="D1902" s="351" t="s">
        <v>23410</v>
      </c>
      <c r="E1902" s="351"/>
      <c r="F1902" s="352"/>
      <c r="G1902" s="353" t="s">
        <v>20316</v>
      </c>
      <c r="H1902" s="403"/>
      <c r="I1902" s="351"/>
      <c r="J1902" s="349" t="str">
        <f t="shared" si="29"/>
        <v>OK</v>
      </c>
    </row>
    <row r="1903" spans="1:10">
      <c r="D1903" s="349" t="s">
        <v>23411</v>
      </c>
      <c r="J1903" s="349" t="str">
        <f t="shared" si="29"/>
        <v/>
      </c>
    </row>
    <row r="1904" spans="1:10">
      <c r="A1904" s="349" t="s">
        <v>23412</v>
      </c>
      <c r="B1904" s="349" t="s">
        <v>23413</v>
      </c>
      <c r="D1904" s="349" t="s">
        <v>23414</v>
      </c>
      <c r="G1904" s="349" t="s">
        <v>19954</v>
      </c>
      <c r="H1904" s="403"/>
      <c r="I1904" s="351"/>
      <c r="J1904" s="349" t="str">
        <f t="shared" si="29"/>
        <v/>
      </c>
    </row>
    <row r="1905" spans="1:10">
      <c r="A1905" s="351" t="s">
        <v>23415</v>
      </c>
      <c r="B1905" s="351" t="s">
        <v>23416</v>
      </c>
      <c r="C1905" s="351"/>
      <c r="D1905" s="349" t="s">
        <v>23417</v>
      </c>
      <c r="E1905" s="354"/>
      <c r="F1905" s="351"/>
      <c r="G1905" s="353" t="s">
        <v>20316</v>
      </c>
      <c r="H1905" s="403"/>
      <c r="I1905" s="351"/>
      <c r="J1905" s="349" t="str">
        <f t="shared" si="29"/>
        <v>OK</v>
      </c>
    </row>
    <row r="1906" spans="1:10">
      <c r="D1906" s="349" t="s">
        <v>23418</v>
      </c>
      <c r="J1906" s="349" t="str">
        <f t="shared" si="29"/>
        <v/>
      </c>
    </row>
    <row r="1907" spans="1:10">
      <c r="D1907" s="349" t="s">
        <v>23419</v>
      </c>
      <c r="J1907" s="349" t="str">
        <f t="shared" si="29"/>
        <v/>
      </c>
    </row>
    <row r="1908" spans="1:10">
      <c r="A1908" s="349" t="s">
        <v>23420</v>
      </c>
      <c r="B1908" s="349" t="s">
        <v>23421</v>
      </c>
      <c r="C1908" s="349" t="s">
        <v>23422</v>
      </c>
      <c r="D1908" s="349" t="s">
        <v>23423</v>
      </c>
      <c r="G1908" s="349" t="s">
        <v>19954</v>
      </c>
      <c r="H1908" s="403"/>
      <c r="I1908" s="351"/>
      <c r="J1908" s="349" t="str">
        <f t="shared" si="29"/>
        <v/>
      </c>
    </row>
    <row r="1909" spans="1:10">
      <c r="A1909" s="349" t="s">
        <v>23424</v>
      </c>
      <c r="B1909" s="349" t="s">
        <v>23425</v>
      </c>
      <c r="D1909" s="349" t="s">
        <v>23426</v>
      </c>
      <c r="G1909" s="349" t="s">
        <v>19954</v>
      </c>
      <c r="H1909" s="403"/>
      <c r="I1909" s="351"/>
      <c r="J1909" s="349" t="str">
        <f t="shared" si="29"/>
        <v/>
      </c>
    </row>
    <row r="1910" spans="1:10">
      <c r="D1910" s="349" t="s">
        <v>23427</v>
      </c>
      <c r="J1910" s="349" t="str">
        <f t="shared" si="29"/>
        <v/>
      </c>
    </row>
    <row r="1911" spans="1:10">
      <c r="A1911" s="349" t="s">
        <v>21710</v>
      </c>
      <c r="B1911" s="349" t="s">
        <v>23428</v>
      </c>
      <c r="D1911" s="349" t="s">
        <v>23429</v>
      </c>
      <c r="G1911" s="349" t="s">
        <v>19954</v>
      </c>
      <c r="H1911" s="403"/>
      <c r="I1911" s="351"/>
      <c r="J1911" s="349" t="str">
        <f t="shared" si="29"/>
        <v/>
      </c>
    </row>
    <row r="1912" spans="1:10">
      <c r="D1912" s="349" t="s">
        <v>23430</v>
      </c>
      <c r="J1912" s="349" t="str">
        <f t="shared" si="29"/>
        <v/>
      </c>
    </row>
    <row r="1913" spans="1:10">
      <c r="D1913" s="349" t="s">
        <v>23431</v>
      </c>
      <c r="J1913" s="349" t="str">
        <f t="shared" si="29"/>
        <v/>
      </c>
    </row>
    <row r="1914" spans="1:10">
      <c r="D1914" s="349" t="s">
        <v>23432</v>
      </c>
      <c r="J1914" s="349" t="str">
        <f t="shared" si="29"/>
        <v/>
      </c>
    </row>
    <row r="1915" spans="1:10">
      <c r="A1915" s="349" t="s">
        <v>23433</v>
      </c>
      <c r="B1915" s="349" t="s">
        <v>23434</v>
      </c>
      <c r="D1915" s="349" t="s">
        <v>23435</v>
      </c>
      <c r="G1915" s="349" t="s">
        <v>19954</v>
      </c>
      <c r="H1915" s="403"/>
      <c r="I1915" s="351"/>
      <c r="J1915" s="349" t="str">
        <f t="shared" si="29"/>
        <v/>
      </c>
    </row>
    <row r="1916" spans="1:10">
      <c r="D1916" s="349" t="s">
        <v>23436</v>
      </c>
      <c r="J1916" s="349" t="str">
        <f t="shared" si="29"/>
        <v/>
      </c>
    </row>
    <row r="1917" spans="1:10">
      <c r="D1917" s="349" t="s">
        <v>23437</v>
      </c>
      <c r="J1917" s="349" t="str">
        <f t="shared" si="29"/>
        <v/>
      </c>
    </row>
    <row r="1918" spans="1:10">
      <c r="A1918" s="349" t="s">
        <v>23438</v>
      </c>
      <c r="B1918" s="349" t="s">
        <v>23439</v>
      </c>
      <c r="D1918" s="349" t="s">
        <v>23440</v>
      </c>
      <c r="G1918" s="349" t="s">
        <v>19954</v>
      </c>
      <c r="H1918" s="403"/>
      <c r="I1918" s="351"/>
      <c r="J1918" s="349" t="str">
        <f t="shared" si="29"/>
        <v/>
      </c>
    </row>
    <row r="1919" spans="1:10">
      <c r="D1919" s="349" t="s">
        <v>23441</v>
      </c>
      <c r="J1919" s="349" t="str">
        <f t="shared" si="29"/>
        <v/>
      </c>
    </row>
    <row r="1920" spans="1:10">
      <c r="A1920" s="349" t="s">
        <v>23442</v>
      </c>
      <c r="B1920" s="349" t="s">
        <v>23443</v>
      </c>
      <c r="C1920" s="349" t="s">
        <v>20124</v>
      </c>
      <c r="D1920" s="349" t="s">
        <v>23444</v>
      </c>
      <c r="G1920" s="349" t="s">
        <v>19954</v>
      </c>
      <c r="H1920" s="403"/>
      <c r="I1920" s="351"/>
      <c r="J1920" s="349" t="str">
        <f t="shared" si="29"/>
        <v/>
      </c>
    </row>
    <row r="1921" spans="1:10">
      <c r="D1921" s="349" t="s">
        <v>23445</v>
      </c>
      <c r="J1921" s="349" t="str">
        <f t="shared" si="29"/>
        <v/>
      </c>
    </row>
    <row r="1922" spans="1:10">
      <c r="A1922" s="351" t="s">
        <v>23446</v>
      </c>
      <c r="B1922" s="352"/>
      <c r="C1922" s="352"/>
      <c r="D1922" s="351" t="s">
        <v>23447</v>
      </c>
      <c r="E1922" s="351"/>
      <c r="F1922" s="352"/>
      <c r="G1922" s="353" t="s">
        <v>20316</v>
      </c>
      <c r="H1922" s="403"/>
      <c r="I1922" s="351"/>
      <c r="J1922" s="349" t="str">
        <f t="shared" si="29"/>
        <v/>
      </c>
    </row>
    <row r="1923" spans="1:10">
      <c r="D1923" s="349" t="s">
        <v>23447</v>
      </c>
      <c r="J1923" s="349" t="str">
        <f t="shared" si="29"/>
        <v>OK</v>
      </c>
    </row>
    <row r="1924" spans="1:10">
      <c r="D1924" s="349" t="s">
        <v>23448</v>
      </c>
      <c r="J1924" s="349" t="str">
        <f t="shared" ref="J1924:J1987" si="30">IF(D1923=D1924,"OK","")</f>
        <v/>
      </c>
    </row>
    <row r="1925" spans="1:10">
      <c r="D1925" s="349" t="s">
        <v>23449</v>
      </c>
      <c r="J1925" s="349" t="str">
        <f t="shared" si="30"/>
        <v/>
      </c>
    </row>
    <row r="1926" spans="1:10">
      <c r="D1926" s="349" t="s">
        <v>23450</v>
      </c>
      <c r="J1926" s="349" t="str">
        <f t="shared" si="30"/>
        <v/>
      </c>
    </row>
    <row r="1927" spans="1:10">
      <c r="D1927" s="349" t="s">
        <v>23451</v>
      </c>
      <c r="J1927" s="349" t="str">
        <f t="shared" si="30"/>
        <v/>
      </c>
    </row>
    <row r="1928" spans="1:10">
      <c r="D1928" s="349" t="s">
        <v>23452</v>
      </c>
      <c r="J1928" s="349" t="str">
        <f t="shared" si="30"/>
        <v/>
      </c>
    </row>
    <row r="1929" spans="1:10">
      <c r="D1929" s="349" t="s">
        <v>23453</v>
      </c>
      <c r="J1929" s="349" t="str">
        <f t="shared" si="30"/>
        <v/>
      </c>
    </row>
    <row r="1930" spans="1:10">
      <c r="A1930" s="349" t="s">
        <v>23454</v>
      </c>
      <c r="B1930" s="349" t="s">
        <v>23455</v>
      </c>
      <c r="C1930" s="349" t="s">
        <v>20124</v>
      </c>
      <c r="D1930" s="349" t="s">
        <v>23456</v>
      </c>
      <c r="G1930" s="349" t="s">
        <v>19954</v>
      </c>
      <c r="H1930" s="403"/>
      <c r="I1930" s="351"/>
      <c r="J1930" s="349" t="str">
        <f t="shared" si="30"/>
        <v/>
      </c>
    </row>
    <row r="1931" spans="1:10">
      <c r="D1931" s="349" t="s">
        <v>23456</v>
      </c>
      <c r="J1931" s="349" t="str">
        <f t="shared" si="30"/>
        <v>OK</v>
      </c>
    </row>
    <row r="1932" spans="1:10">
      <c r="D1932" s="349" t="s">
        <v>23457</v>
      </c>
      <c r="J1932" s="349" t="str">
        <f t="shared" si="30"/>
        <v/>
      </c>
    </row>
    <row r="1933" spans="1:10">
      <c r="D1933" s="349" t="s">
        <v>23458</v>
      </c>
      <c r="J1933" s="349" t="str">
        <f t="shared" si="30"/>
        <v/>
      </c>
    </row>
    <row r="1934" spans="1:10">
      <c r="A1934" s="349" t="s">
        <v>23459</v>
      </c>
      <c r="B1934" s="349" t="s">
        <v>23460</v>
      </c>
      <c r="D1934" s="349" t="s">
        <v>23461</v>
      </c>
      <c r="G1934" s="349" t="s">
        <v>19954</v>
      </c>
      <c r="H1934" s="403"/>
      <c r="I1934" s="351"/>
      <c r="J1934" s="349" t="str">
        <f t="shared" si="30"/>
        <v/>
      </c>
    </row>
    <row r="1935" spans="1:10">
      <c r="D1935" s="349" t="s">
        <v>23462</v>
      </c>
      <c r="J1935" s="349" t="str">
        <f t="shared" si="30"/>
        <v/>
      </c>
    </row>
    <row r="1936" spans="1:10">
      <c r="D1936" s="349" t="s">
        <v>23463</v>
      </c>
      <c r="J1936" s="349" t="str">
        <f t="shared" si="30"/>
        <v/>
      </c>
    </row>
    <row r="1937" spans="1:10">
      <c r="D1937" s="349" t="s">
        <v>23464</v>
      </c>
      <c r="J1937" s="349" t="str">
        <f t="shared" si="30"/>
        <v/>
      </c>
    </row>
    <row r="1938" spans="1:10">
      <c r="A1938" s="349" t="s">
        <v>23465</v>
      </c>
      <c r="B1938" s="349" t="s">
        <v>23466</v>
      </c>
      <c r="D1938" s="349" t="s">
        <v>23467</v>
      </c>
      <c r="G1938" s="349" t="s">
        <v>19954</v>
      </c>
      <c r="H1938" s="403"/>
      <c r="I1938" s="351"/>
      <c r="J1938" s="349" t="str">
        <f t="shared" si="30"/>
        <v/>
      </c>
    </row>
    <row r="1939" spans="1:10">
      <c r="A1939" s="349" t="s">
        <v>23468</v>
      </c>
      <c r="B1939" s="349" t="s">
        <v>23469</v>
      </c>
      <c r="C1939" s="349" t="s">
        <v>20262</v>
      </c>
      <c r="D1939" s="349" t="s">
        <v>23470</v>
      </c>
      <c r="G1939" s="349" t="s">
        <v>19954</v>
      </c>
      <c r="H1939" s="403"/>
      <c r="I1939" s="351"/>
      <c r="J1939" s="349" t="str">
        <f t="shared" si="30"/>
        <v/>
      </c>
    </row>
    <row r="1940" spans="1:10">
      <c r="D1940" s="349" t="s">
        <v>23471</v>
      </c>
      <c r="J1940" s="349" t="str">
        <f t="shared" si="30"/>
        <v/>
      </c>
    </row>
    <row r="1941" spans="1:10">
      <c r="D1941" s="349" t="s">
        <v>23472</v>
      </c>
      <c r="J1941" s="349" t="str">
        <f t="shared" si="30"/>
        <v/>
      </c>
    </row>
    <row r="1942" spans="1:10">
      <c r="D1942" s="349" t="s">
        <v>23473</v>
      </c>
      <c r="J1942" s="349" t="str">
        <f t="shared" si="30"/>
        <v/>
      </c>
    </row>
    <row r="1943" spans="1:10">
      <c r="D1943" s="349" t="s">
        <v>23474</v>
      </c>
      <c r="J1943" s="349" t="str">
        <f t="shared" si="30"/>
        <v/>
      </c>
    </row>
    <row r="1944" spans="1:10">
      <c r="D1944" s="349" t="s">
        <v>23475</v>
      </c>
      <c r="J1944" s="349" t="str">
        <f t="shared" si="30"/>
        <v/>
      </c>
    </row>
    <row r="1945" spans="1:10">
      <c r="A1945" s="349" t="s">
        <v>23476</v>
      </c>
      <c r="B1945" s="349" t="s">
        <v>23477</v>
      </c>
      <c r="D1945" s="349" t="s">
        <v>23478</v>
      </c>
      <c r="G1945" s="349" t="s">
        <v>19954</v>
      </c>
      <c r="H1945" s="403"/>
      <c r="I1945" s="351"/>
      <c r="J1945" s="349" t="str">
        <f t="shared" si="30"/>
        <v/>
      </c>
    </row>
    <row r="1946" spans="1:10" ht="18.75">
      <c r="A1946" s="290"/>
      <c r="B1946" s="290" t="s">
        <v>23479</v>
      </c>
      <c r="C1946" s="290"/>
      <c r="D1946" s="290" t="s">
        <v>23480</v>
      </c>
      <c r="E1946" s="290"/>
      <c r="F1946" s="290"/>
      <c r="G1946" s="290"/>
      <c r="H1946" s="290"/>
      <c r="I1946" s="290"/>
      <c r="J1946" s="349" t="str">
        <f t="shared" si="30"/>
        <v/>
      </c>
    </row>
    <row r="1947" spans="1:10">
      <c r="D1947" s="349" t="s">
        <v>23481</v>
      </c>
      <c r="J1947" s="349" t="str">
        <f t="shared" si="30"/>
        <v/>
      </c>
    </row>
    <row r="1948" spans="1:10">
      <c r="D1948" s="349" t="s">
        <v>23482</v>
      </c>
      <c r="J1948" s="349" t="str">
        <f t="shared" si="30"/>
        <v/>
      </c>
    </row>
    <row r="1949" spans="1:10">
      <c r="D1949" s="349" t="s">
        <v>23483</v>
      </c>
      <c r="J1949" s="349" t="str">
        <f t="shared" si="30"/>
        <v/>
      </c>
    </row>
    <row r="1950" spans="1:10">
      <c r="D1950" s="349" t="s">
        <v>23484</v>
      </c>
      <c r="J1950" s="349" t="str">
        <f t="shared" si="30"/>
        <v/>
      </c>
    </row>
    <row r="1951" spans="1:10">
      <c r="D1951" s="349" t="s">
        <v>23485</v>
      </c>
      <c r="J1951" s="349" t="str">
        <f t="shared" si="30"/>
        <v/>
      </c>
    </row>
    <row r="1952" spans="1:10">
      <c r="A1952" s="353" t="s">
        <v>20395</v>
      </c>
      <c r="B1952" s="353" t="s">
        <v>23486</v>
      </c>
      <c r="C1952" s="353"/>
      <c r="D1952" s="355" t="s">
        <v>23487</v>
      </c>
      <c r="E1952" s="356"/>
      <c r="F1952" s="353"/>
      <c r="G1952" s="353" t="s">
        <v>20316</v>
      </c>
      <c r="H1952" s="403"/>
      <c r="I1952" s="351"/>
      <c r="J1952" s="349" t="str">
        <f t="shared" si="30"/>
        <v/>
      </c>
    </row>
    <row r="1953" spans="1:10">
      <c r="A1953" s="349" t="s">
        <v>23488</v>
      </c>
      <c r="B1953" s="349" t="s">
        <v>23489</v>
      </c>
      <c r="D1953" s="349" t="s">
        <v>23490</v>
      </c>
      <c r="G1953" s="349" t="s">
        <v>19954</v>
      </c>
      <c r="H1953" s="403"/>
      <c r="I1953" s="351"/>
      <c r="J1953" s="349" t="str">
        <f t="shared" si="30"/>
        <v/>
      </c>
    </row>
    <row r="1954" spans="1:10">
      <c r="D1954" s="349" t="s">
        <v>23491</v>
      </c>
      <c r="J1954" s="349" t="str">
        <f t="shared" si="30"/>
        <v/>
      </c>
    </row>
    <row r="1955" spans="1:10">
      <c r="D1955" s="349" t="s">
        <v>23492</v>
      </c>
      <c r="J1955" s="349" t="str">
        <f t="shared" si="30"/>
        <v/>
      </c>
    </row>
    <row r="1956" spans="1:10">
      <c r="D1956" s="349" t="s">
        <v>23493</v>
      </c>
      <c r="J1956" s="349" t="str">
        <f t="shared" si="30"/>
        <v/>
      </c>
    </row>
    <row r="1957" spans="1:10">
      <c r="A1957" s="349" t="s">
        <v>23494</v>
      </c>
      <c r="B1957" s="349" t="s">
        <v>23495</v>
      </c>
      <c r="D1957" s="349" t="s">
        <v>23496</v>
      </c>
      <c r="G1957" s="349" t="s">
        <v>19954</v>
      </c>
      <c r="H1957" s="403"/>
      <c r="I1957" s="351"/>
      <c r="J1957" s="349" t="str">
        <f t="shared" si="30"/>
        <v/>
      </c>
    </row>
    <row r="1958" spans="1:10">
      <c r="D1958" s="349" t="s">
        <v>23497</v>
      </c>
      <c r="J1958" s="349" t="str">
        <f t="shared" si="30"/>
        <v/>
      </c>
    </row>
    <row r="1959" spans="1:10">
      <c r="D1959" s="349" t="s">
        <v>23498</v>
      </c>
      <c r="J1959" s="349" t="str">
        <f t="shared" si="30"/>
        <v/>
      </c>
    </row>
    <row r="1960" spans="1:10">
      <c r="D1960" s="349" t="s">
        <v>23499</v>
      </c>
      <c r="J1960" s="349" t="str">
        <f t="shared" si="30"/>
        <v/>
      </c>
    </row>
    <row r="1961" spans="1:10">
      <c r="A1961" s="349" t="s">
        <v>23500</v>
      </c>
      <c r="B1961" s="349" t="s">
        <v>23501</v>
      </c>
      <c r="C1961" s="349" t="s">
        <v>20124</v>
      </c>
      <c r="D1961" s="349" t="s">
        <v>23502</v>
      </c>
      <c r="G1961" s="349" t="s">
        <v>19954</v>
      </c>
      <c r="H1961" s="403"/>
      <c r="I1961" s="351"/>
      <c r="J1961" s="349" t="str">
        <f t="shared" si="30"/>
        <v/>
      </c>
    </row>
    <row r="1962" spans="1:10">
      <c r="D1962" s="349" t="s">
        <v>23503</v>
      </c>
      <c r="J1962" s="349" t="str">
        <f t="shared" si="30"/>
        <v/>
      </c>
    </row>
    <row r="1963" spans="1:10">
      <c r="D1963" s="349" t="s">
        <v>23504</v>
      </c>
      <c r="J1963" s="349" t="str">
        <f t="shared" si="30"/>
        <v/>
      </c>
    </row>
    <row r="1964" spans="1:10">
      <c r="D1964" s="349" t="s">
        <v>23505</v>
      </c>
      <c r="J1964" s="349" t="str">
        <f t="shared" si="30"/>
        <v/>
      </c>
    </row>
    <row r="1965" spans="1:10">
      <c r="D1965" s="349" t="s">
        <v>23506</v>
      </c>
      <c r="J1965" s="349" t="str">
        <f t="shared" si="30"/>
        <v/>
      </c>
    </row>
    <row r="1966" spans="1:10">
      <c r="A1966" s="349" t="s">
        <v>23507</v>
      </c>
      <c r="B1966" s="349" t="s">
        <v>23508</v>
      </c>
      <c r="C1966" s="349" t="s">
        <v>20262</v>
      </c>
      <c r="D1966" s="349" t="s">
        <v>23509</v>
      </c>
      <c r="G1966" s="349" t="s">
        <v>19954</v>
      </c>
      <c r="H1966" s="403"/>
      <c r="I1966" s="351"/>
      <c r="J1966" s="349" t="str">
        <f t="shared" si="30"/>
        <v/>
      </c>
    </row>
    <row r="1967" spans="1:10">
      <c r="A1967" s="349" t="s">
        <v>23510</v>
      </c>
      <c r="B1967" s="349" t="s">
        <v>23511</v>
      </c>
      <c r="C1967" s="349" t="s">
        <v>20020</v>
      </c>
      <c r="D1967" s="349" t="s">
        <v>23512</v>
      </c>
      <c r="G1967" s="349" t="s">
        <v>19954</v>
      </c>
      <c r="H1967" s="403"/>
      <c r="I1967" s="351"/>
      <c r="J1967" s="349" t="str">
        <f t="shared" si="30"/>
        <v/>
      </c>
    </row>
    <row r="1968" spans="1:10">
      <c r="D1968" s="349" t="s">
        <v>23513</v>
      </c>
      <c r="J1968" s="349" t="str">
        <f t="shared" si="30"/>
        <v/>
      </c>
    </row>
    <row r="1969" spans="1:10">
      <c r="D1969" s="349" t="s">
        <v>23514</v>
      </c>
      <c r="J1969" s="349" t="str">
        <f t="shared" si="30"/>
        <v/>
      </c>
    </row>
    <row r="1970" spans="1:10">
      <c r="D1970" s="349" t="s">
        <v>23515</v>
      </c>
      <c r="J1970" s="349" t="str">
        <f t="shared" si="30"/>
        <v/>
      </c>
    </row>
    <row r="1971" spans="1:10">
      <c r="D1971" s="349" t="s">
        <v>23516</v>
      </c>
      <c r="J1971" s="349" t="str">
        <f t="shared" si="30"/>
        <v/>
      </c>
    </row>
    <row r="1972" spans="1:10">
      <c r="A1972" s="351" t="s">
        <v>23517</v>
      </c>
      <c r="B1972" s="351" t="s">
        <v>23518</v>
      </c>
      <c r="C1972" s="351"/>
      <c r="D1972" s="349" t="s">
        <v>23519</v>
      </c>
      <c r="E1972" s="354"/>
      <c r="F1972" s="351"/>
      <c r="G1972" s="353" t="s">
        <v>20316</v>
      </c>
      <c r="H1972" s="403"/>
      <c r="I1972" s="351"/>
      <c r="J1972" s="349" t="str">
        <f t="shared" si="30"/>
        <v/>
      </c>
    </row>
    <row r="1973" spans="1:10">
      <c r="D1973" s="349" t="s">
        <v>23520</v>
      </c>
      <c r="J1973" s="349" t="str">
        <f t="shared" si="30"/>
        <v/>
      </c>
    </row>
    <row r="1974" spans="1:10">
      <c r="D1974" s="349" t="s">
        <v>23521</v>
      </c>
      <c r="J1974" s="349" t="str">
        <f t="shared" si="30"/>
        <v/>
      </c>
    </row>
    <row r="1975" spans="1:10">
      <c r="A1975" s="357"/>
      <c r="B1975" s="357"/>
      <c r="C1975" s="357"/>
      <c r="D1975" s="357" t="s">
        <v>23522</v>
      </c>
      <c r="E1975" s="357"/>
      <c r="F1975" s="357"/>
      <c r="G1975" s="357"/>
      <c r="H1975" s="403"/>
      <c r="I1975" s="351"/>
      <c r="J1975" s="349" t="str">
        <f t="shared" si="30"/>
        <v/>
      </c>
    </row>
    <row r="1976" spans="1:10">
      <c r="D1976" s="349" t="s">
        <v>23522</v>
      </c>
      <c r="J1976" s="349" t="str">
        <f t="shared" si="30"/>
        <v>OK</v>
      </c>
    </row>
    <row r="1977" spans="1:10">
      <c r="D1977" s="349" t="s">
        <v>23522</v>
      </c>
      <c r="J1977" s="349" t="str">
        <f t="shared" si="30"/>
        <v>OK</v>
      </c>
    </row>
    <row r="1978" spans="1:10">
      <c r="D1978" s="349" t="s">
        <v>23523</v>
      </c>
      <c r="J1978" s="349" t="str">
        <f t="shared" si="30"/>
        <v/>
      </c>
    </row>
    <row r="1979" spans="1:10">
      <c r="A1979" s="349" t="s">
        <v>23524</v>
      </c>
      <c r="B1979" s="349" t="s">
        <v>23525</v>
      </c>
      <c r="C1979" s="349" t="s">
        <v>20262</v>
      </c>
      <c r="D1979" s="349" t="s">
        <v>23526</v>
      </c>
      <c r="G1979" s="349" t="s">
        <v>19954</v>
      </c>
      <c r="H1979" s="403"/>
      <c r="I1979" s="351"/>
      <c r="J1979" s="349" t="str">
        <f t="shared" si="30"/>
        <v/>
      </c>
    </row>
    <row r="1980" spans="1:10">
      <c r="A1980" s="364" t="s">
        <v>20533</v>
      </c>
      <c r="B1980" s="351" t="s">
        <v>23527</v>
      </c>
      <c r="C1980" s="351"/>
      <c r="D1980" s="349" t="s">
        <v>23528</v>
      </c>
      <c r="E1980" s="354"/>
      <c r="F1980" s="351" t="s">
        <v>23529</v>
      </c>
      <c r="G1980" s="353" t="s">
        <v>20316</v>
      </c>
      <c r="H1980" s="403" t="s">
        <v>23530</v>
      </c>
      <c r="I1980" s="351"/>
      <c r="J1980" s="349" t="str">
        <f t="shared" si="30"/>
        <v>OK</v>
      </c>
    </row>
    <row r="1981" spans="1:10">
      <c r="D1981" s="349" t="s">
        <v>23531</v>
      </c>
      <c r="J1981" s="349" t="str">
        <f t="shared" si="30"/>
        <v/>
      </c>
    </row>
    <row r="1982" spans="1:10">
      <c r="D1982" s="349" t="s">
        <v>23532</v>
      </c>
      <c r="J1982" s="349" t="str">
        <f t="shared" si="30"/>
        <v/>
      </c>
    </row>
    <row r="1983" spans="1:10">
      <c r="A1983" s="349" t="s">
        <v>23533</v>
      </c>
      <c r="B1983" s="349" t="s">
        <v>23534</v>
      </c>
      <c r="D1983" s="349" t="s">
        <v>23535</v>
      </c>
      <c r="G1983" s="349" t="s">
        <v>19954</v>
      </c>
      <c r="H1983" s="403"/>
      <c r="I1983" s="351"/>
      <c r="J1983" s="349" t="str">
        <f t="shared" si="30"/>
        <v/>
      </c>
    </row>
    <row r="1984" spans="1:10">
      <c r="A1984" s="349" t="s">
        <v>23536</v>
      </c>
      <c r="B1984" s="349" t="s">
        <v>23537</v>
      </c>
      <c r="C1984" s="349" t="s">
        <v>20020</v>
      </c>
      <c r="D1984" s="349" t="s">
        <v>23538</v>
      </c>
      <c r="G1984" s="349" t="s">
        <v>19954</v>
      </c>
      <c r="H1984" s="403"/>
      <c r="I1984" s="351"/>
      <c r="J1984" s="349" t="str">
        <f t="shared" si="30"/>
        <v/>
      </c>
    </row>
    <row r="1985" spans="1:10">
      <c r="D1985" s="349" t="s">
        <v>23539</v>
      </c>
      <c r="J1985" s="349" t="str">
        <f t="shared" si="30"/>
        <v/>
      </c>
    </row>
    <row r="1986" spans="1:10">
      <c r="D1986" s="349" t="s">
        <v>23540</v>
      </c>
      <c r="J1986" s="349" t="str">
        <f t="shared" si="30"/>
        <v/>
      </c>
    </row>
    <row r="1987" spans="1:10">
      <c r="D1987" s="349" t="s">
        <v>23541</v>
      </c>
      <c r="J1987" s="349" t="str">
        <f t="shared" si="30"/>
        <v/>
      </c>
    </row>
    <row r="1988" spans="1:10">
      <c r="D1988" s="349" t="s">
        <v>23542</v>
      </c>
      <c r="J1988" s="349" t="str">
        <f t="shared" ref="J1988:J2051" si="31">IF(D1987=D1988,"OK","")</f>
        <v/>
      </c>
    </row>
    <row r="1989" spans="1:10">
      <c r="D1989" s="349" t="s">
        <v>23543</v>
      </c>
      <c r="J1989" s="349" t="str">
        <f t="shared" si="31"/>
        <v/>
      </c>
    </row>
    <row r="1990" spans="1:10">
      <c r="D1990" s="349" t="s">
        <v>23544</v>
      </c>
      <c r="J1990" s="349" t="str">
        <f t="shared" si="31"/>
        <v/>
      </c>
    </row>
    <row r="1991" spans="1:10">
      <c r="D1991" s="349" t="s">
        <v>23545</v>
      </c>
      <c r="J1991" s="349" t="str">
        <f t="shared" si="31"/>
        <v/>
      </c>
    </row>
    <row r="1992" spans="1:10">
      <c r="D1992" s="349" t="s">
        <v>23546</v>
      </c>
      <c r="J1992" s="349" t="str">
        <f t="shared" si="31"/>
        <v/>
      </c>
    </row>
    <row r="1993" spans="1:10" ht="18.75">
      <c r="A1993" s="351" t="s">
        <v>23547</v>
      </c>
      <c r="B1993" s="351" t="s">
        <v>23548</v>
      </c>
      <c r="C1993" s="351"/>
      <c r="D1993" s="290" t="s">
        <v>23549</v>
      </c>
      <c r="E1993" s="354"/>
      <c r="F1993" s="351" t="s">
        <v>23550</v>
      </c>
      <c r="G1993" s="353" t="s">
        <v>20316</v>
      </c>
      <c r="H1993" s="350" t="s">
        <v>20457</v>
      </c>
      <c r="J1993" s="349" t="str">
        <f t="shared" si="31"/>
        <v/>
      </c>
    </row>
    <row r="1994" spans="1:10">
      <c r="A1994" s="351" t="s">
        <v>23547</v>
      </c>
      <c r="B1994" s="351" t="s">
        <v>23548</v>
      </c>
      <c r="C1994" s="351"/>
      <c r="D1994" s="367" t="s">
        <v>23549</v>
      </c>
      <c r="E1994" s="354"/>
      <c r="F1994" s="351" t="s">
        <v>23551</v>
      </c>
      <c r="G1994" s="353" t="s">
        <v>20316</v>
      </c>
      <c r="H1994" s="403" t="s">
        <v>23530</v>
      </c>
      <c r="I1994" s="351"/>
      <c r="J1994" s="349" t="str">
        <f t="shared" si="31"/>
        <v>OK</v>
      </c>
    </row>
    <row r="1995" spans="1:10" ht="18.75">
      <c r="A1995" s="290"/>
      <c r="B1995" s="290" t="s">
        <v>23552</v>
      </c>
      <c r="C1995" s="290"/>
      <c r="D1995" s="290" t="s">
        <v>23553</v>
      </c>
      <c r="E1995" s="290"/>
      <c r="F1995" s="290"/>
      <c r="G1995" s="290"/>
      <c r="H1995" s="290"/>
      <c r="I1995" s="290"/>
      <c r="J1995" s="349" t="str">
        <f t="shared" si="31"/>
        <v>OK</v>
      </c>
    </row>
    <row r="1996" spans="1:10">
      <c r="A1996" s="349" t="s">
        <v>23554</v>
      </c>
      <c r="B1996" s="349" t="s">
        <v>23555</v>
      </c>
      <c r="C1996" s="349" t="s">
        <v>20838</v>
      </c>
      <c r="D1996" s="349" t="s">
        <v>23556</v>
      </c>
      <c r="G1996" s="349" t="s">
        <v>19954</v>
      </c>
      <c r="H1996" s="403" t="s">
        <v>23530</v>
      </c>
      <c r="I1996" s="351"/>
      <c r="J1996" s="349" t="str">
        <f t="shared" si="31"/>
        <v/>
      </c>
    </row>
    <row r="1997" spans="1:10" ht="18.75">
      <c r="A1997" s="290"/>
      <c r="B1997" s="290" t="s">
        <v>23555</v>
      </c>
      <c r="C1997" s="290"/>
      <c r="D1997" s="290" t="s">
        <v>23556</v>
      </c>
      <c r="E1997" s="290"/>
      <c r="F1997" s="290"/>
      <c r="G1997" s="290"/>
      <c r="H1997" s="290"/>
      <c r="I1997" s="290"/>
      <c r="J1997" s="349" t="str">
        <f t="shared" si="31"/>
        <v>OK</v>
      </c>
    </row>
    <row r="1998" spans="1:10">
      <c r="D1998" s="349" t="s">
        <v>23557</v>
      </c>
      <c r="J1998" s="349" t="str">
        <f t="shared" si="31"/>
        <v/>
      </c>
    </row>
    <row r="1999" spans="1:10" ht="18.75">
      <c r="A1999" s="290"/>
      <c r="B1999" s="290" t="s">
        <v>23558</v>
      </c>
      <c r="C1999" s="290"/>
      <c r="D1999" s="290" t="s">
        <v>23559</v>
      </c>
      <c r="E1999" s="290"/>
      <c r="F1999" s="290"/>
      <c r="G1999" s="290"/>
      <c r="H1999" s="290"/>
      <c r="I1999" s="290"/>
      <c r="J1999" s="349" t="str">
        <f t="shared" si="31"/>
        <v/>
      </c>
    </row>
    <row r="2000" spans="1:10" ht="18.75">
      <c r="A2000" s="290"/>
      <c r="B2000" s="290" t="s">
        <v>23560</v>
      </c>
      <c r="C2000" s="290"/>
      <c r="D2000" s="290" t="s">
        <v>23561</v>
      </c>
      <c r="E2000" s="290"/>
      <c r="F2000" s="290"/>
      <c r="G2000" s="290"/>
      <c r="H2000" s="290"/>
      <c r="I2000" s="290"/>
      <c r="J2000" s="349" t="str">
        <f t="shared" si="31"/>
        <v/>
      </c>
    </row>
    <row r="2001" spans="1:10">
      <c r="D2001" s="349" t="s">
        <v>23562</v>
      </c>
      <c r="J2001" s="349" t="str">
        <f t="shared" si="31"/>
        <v/>
      </c>
    </row>
    <row r="2002" spans="1:10" ht="18.75">
      <c r="A2002" s="290"/>
      <c r="B2002" s="290" t="s">
        <v>23563</v>
      </c>
      <c r="C2002" s="290"/>
      <c r="D2002" s="290" t="s">
        <v>23564</v>
      </c>
      <c r="E2002" s="290"/>
      <c r="F2002" s="290"/>
      <c r="G2002" s="290"/>
      <c r="H2002" s="290"/>
      <c r="I2002" s="290"/>
      <c r="J2002" s="349" t="str">
        <f t="shared" si="31"/>
        <v/>
      </c>
    </row>
    <row r="2003" spans="1:10">
      <c r="D2003" s="349" t="s">
        <v>23565</v>
      </c>
      <c r="J2003" s="349" t="str">
        <f t="shared" si="31"/>
        <v/>
      </c>
    </row>
    <row r="2004" spans="1:10">
      <c r="A2004" s="351" t="s">
        <v>23566</v>
      </c>
      <c r="B2004" s="351" t="s">
        <v>23567</v>
      </c>
      <c r="C2004" s="351"/>
      <c r="D2004" s="349" t="s">
        <v>23568</v>
      </c>
      <c r="E2004" s="354"/>
      <c r="F2004" s="351"/>
      <c r="G2004" s="353" t="s">
        <v>20316</v>
      </c>
      <c r="H2004" s="403" t="s">
        <v>23530</v>
      </c>
      <c r="I2004" s="351"/>
      <c r="J2004" s="349" t="str">
        <f t="shared" si="31"/>
        <v/>
      </c>
    </row>
    <row r="2005" spans="1:10" ht="18.75">
      <c r="A2005" s="290"/>
      <c r="B2005" s="290" t="s">
        <v>23569</v>
      </c>
      <c r="C2005" s="290"/>
      <c r="D2005" s="290" t="s">
        <v>23570</v>
      </c>
      <c r="E2005" s="290"/>
      <c r="F2005" s="290"/>
      <c r="G2005" s="290"/>
      <c r="H2005" s="290"/>
      <c r="I2005" s="290"/>
      <c r="J2005" s="349" t="str">
        <f t="shared" si="31"/>
        <v/>
      </c>
    </row>
    <row r="2006" spans="1:10">
      <c r="A2006" s="349" t="s">
        <v>23571</v>
      </c>
      <c r="B2006" s="349" t="s">
        <v>23572</v>
      </c>
      <c r="C2006" s="349" t="s">
        <v>22478</v>
      </c>
      <c r="D2006" s="349" t="s">
        <v>23573</v>
      </c>
      <c r="G2006" s="349" t="s">
        <v>19954</v>
      </c>
      <c r="H2006" s="403" t="s">
        <v>23530</v>
      </c>
      <c r="I2006" s="351"/>
      <c r="J2006" s="349" t="str">
        <f t="shared" si="31"/>
        <v/>
      </c>
    </row>
    <row r="2007" spans="1:10" ht="18.75">
      <c r="A2007" s="290"/>
      <c r="B2007" s="290" t="s">
        <v>23574</v>
      </c>
      <c r="C2007" s="290"/>
      <c r="D2007" s="290" t="s">
        <v>23575</v>
      </c>
      <c r="E2007" s="290"/>
      <c r="F2007" s="290"/>
      <c r="G2007" s="290"/>
      <c r="H2007" s="290"/>
      <c r="I2007" s="290"/>
      <c r="J2007" s="349" t="str">
        <f t="shared" si="31"/>
        <v/>
      </c>
    </row>
    <row r="2008" spans="1:10" ht="18.75">
      <c r="A2008" s="290"/>
      <c r="B2008" s="290" t="s">
        <v>23576</v>
      </c>
      <c r="C2008" s="290"/>
      <c r="D2008" s="290" t="s">
        <v>23577</v>
      </c>
      <c r="E2008" s="290"/>
      <c r="F2008" s="290"/>
      <c r="G2008" s="290"/>
      <c r="H2008" s="290"/>
      <c r="I2008" s="290"/>
      <c r="J2008" s="349" t="str">
        <f t="shared" si="31"/>
        <v/>
      </c>
    </row>
    <row r="2009" spans="1:10" ht="18.75">
      <c r="A2009" s="290"/>
      <c r="B2009" s="290" t="s">
        <v>23578</v>
      </c>
      <c r="C2009" s="290"/>
      <c r="D2009" s="290" t="s">
        <v>23579</v>
      </c>
      <c r="E2009" s="290"/>
      <c r="F2009" s="290"/>
      <c r="G2009" s="290"/>
      <c r="H2009" s="290"/>
      <c r="I2009" s="290"/>
      <c r="J2009" s="349" t="str">
        <f t="shared" si="31"/>
        <v/>
      </c>
    </row>
    <row r="2010" spans="1:10" ht="18.75">
      <c r="A2010" s="290"/>
      <c r="B2010" s="290" t="s">
        <v>23580</v>
      </c>
      <c r="C2010" s="290"/>
      <c r="D2010" s="290" t="s">
        <v>23581</v>
      </c>
      <c r="E2010" s="290"/>
      <c r="F2010" s="290"/>
      <c r="G2010" s="290"/>
      <c r="H2010" s="290"/>
      <c r="I2010" s="290"/>
      <c r="J2010" s="349" t="str">
        <f t="shared" si="31"/>
        <v/>
      </c>
    </row>
    <row r="2011" spans="1:10">
      <c r="A2011" s="357"/>
      <c r="B2011" s="398"/>
      <c r="C2011" s="398"/>
      <c r="D2011" s="349" t="s">
        <v>23582</v>
      </c>
      <c r="F2011" s="357"/>
      <c r="G2011" s="357"/>
      <c r="H2011" s="403" t="s">
        <v>23530</v>
      </c>
      <c r="I2011" s="351"/>
      <c r="J2011" s="349" t="str">
        <f t="shared" si="31"/>
        <v/>
      </c>
    </row>
    <row r="2012" spans="1:10">
      <c r="D2012" s="349" t="s">
        <v>23583</v>
      </c>
      <c r="J2012" s="349" t="str">
        <f t="shared" si="31"/>
        <v>OK</v>
      </c>
    </row>
    <row r="2013" spans="1:10" ht="18.75">
      <c r="A2013" s="290"/>
      <c r="B2013" s="290" t="s">
        <v>22316</v>
      </c>
      <c r="C2013" s="290"/>
      <c r="D2013" s="290" t="s">
        <v>23583</v>
      </c>
      <c r="E2013" s="290"/>
      <c r="F2013" s="290"/>
      <c r="G2013" s="290"/>
      <c r="H2013" s="290"/>
      <c r="I2013" s="290"/>
      <c r="J2013" s="349" t="str">
        <f t="shared" si="31"/>
        <v>OK</v>
      </c>
    </row>
    <row r="2014" spans="1:10">
      <c r="A2014" s="349" t="s">
        <v>23584</v>
      </c>
      <c r="B2014" s="349" t="s">
        <v>23585</v>
      </c>
      <c r="D2014" s="349" t="s">
        <v>23586</v>
      </c>
      <c r="G2014" s="349" t="s">
        <v>19954</v>
      </c>
      <c r="H2014" s="403" t="s">
        <v>23530</v>
      </c>
      <c r="I2014" s="351"/>
      <c r="J2014" s="349" t="str">
        <f t="shared" si="31"/>
        <v/>
      </c>
    </row>
    <row r="2015" spans="1:10">
      <c r="A2015" s="349" t="s">
        <v>20804</v>
      </c>
      <c r="B2015" s="349" t="s">
        <v>23587</v>
      </c>
      <c r="D2015" s="349" t="s">
        <v>23588</v>
      </c>
      <c r="G2015" s="349" t="s">
        <v>19954</v>
      </c>
      <c r="H2015" s="403" t="s">
        <v>23530</v>
      </c>
      <c r="I2015" s="351"/>
      <c r="J2015" s="349" t="str">
        <f t="shared" si="31"/>
        <v/>
      </c>
    </row>
    <row r="2016" spans="1:10" ht="18.75">
      <c r="A2016" s="290"/>
      <c r="B2016" s="290" t="s">
        <v>23589</v>
      </c>
      <c r="C2016" s="290"/>
      <c r="D2016" s="290" t="s">
        <v>23590</v>
      </c>
      <c r="E2016" s="290"/>
      <c r="F2016" s="290"/>
      <c r="G2016" s="290"/>
      <c r="H2016" s="290"/>
      <c r="I2016" s="290"/>
      <c r="J2016" s="349" t="str">
        <f t="shared" si="31"/>
        <v/>
      </c>
    </row>
    <row r="2017" spans="1:10" ht="18.75">
      <c r="A2017" s="290"/>
      <c r="B2017" s="290" t="s">
        <v>23591</v>
      </c>
      <c r="C2017" s="290"/>
      <c r="D2017" s="290" t="s">
        <v>23592</v>
      </c>
      <c r="E2017" s="290"/>
      <c r="F2017" s="290"/>
      <c r="G2017" s="290"/>
      <c r="H2017" s="290"/>
      <c r="I2017" s="290"/>
      <c r="J2017" s="349" t="str">
        <f t="shared" si="31"/>
        <v/>
      </c>
    </row>
    <row r="2018" spans="1:10">
      <c r="A2018" s="349" t="s">
        <v>21299</v>
      </c>
      <c r="B2018" s="349" t="s">
        <v>23593</v>
      </c>
      <c r="C2018" s="349" t="s">
        <v>22478</v>
      </c>
      <c r="D2018" s="349" t="s">
        <v>23594</v>
      </c>
      <c r="G2018" s="349" t="s">
        <v>19954</v>
      </c>
      <c r="H2018" s="403" t="s">
        <v>23530</v>
      </c>
      <c r="I2018" s="351"/>
      <c r="J2018" s="349" t="str">
        <f t="shared" si="31"/>
        <v/>
      </c>
    </row>
    <row r="2019" spans="1:10">
      <c r="A2019" s="349" t="s">
        <v>23595</v>
      </c>
      <c r="B2019" s="349" t="s">
        <v>23596</v>
      </c>
      <c r="C2019" s="349" t="s">
        <v>20773</v>
      </c>
      <c r="D2019" s="349" t="s">
        <v>23597</v>
      </c>
      <c r="G2019" s="349" t="s">
        <v>19954</v>
      </c>
      <c r="H2019" s="403" t="s">
        <v>23530</v>
      </c>
      <c r="I2019" s="351"/>
      <c r="J2019" s="349" t="str">
        <f t="shared" si="31"/>
        <v/>
      </c>
    </row>
    <row r="2020" spans="1:10">
      <c r="D2020" s="349" t="s">
        <v>23598</v>
      </c>
      <c r="J2020" s="349" t="str">
        <f t="shared" si="31"/>
        <v/>
      </c>
    </row>
    <row r="2021" spans="1:10">
      <c r="D2021" s="349" t="s">
        <v>23599</v>
      </c>
      <c r="J2021" s="349" t="str">
        <f t="shared" si="31"/>
        <v/>
      </c>
    </row>
    <row r="2022" spans="1:10">
      <c r="D2022" s="349" t="s">
        <v>23600</v>
      </c>
      <c r="J2022" s="349" t="str">
        <f t="shared" si="31"/>
        <v/>
      </c>
    </row>
    <row r="2023" spans="1:10">
      <c r="D2023" s="349" t="s">
        <v>23601</v>
      </c>
      <c r="J2023" s="349" t="str">
        <f t="shared" si="31"/>
        <v/>
      </c>
    </row>
    <row r="2024" spans="1:10" ht="18.75">
      <c r="A2024" s="290"/>
      <c r="B2024" s="290" t="s">
        <v>23602</v>
      </c>
      <c r="C2024" s="290"/>
      <c r="D2024" s="290" t="s">
        <v>23603</v>
      </c>
      <c r="E2024" s="290"/>
      <c r="F2024" s="290"/>
      <c r="G2024" s="290"/>
      <c r="H2024" s="290"/>
      <c r="I2024" s="290"/>
      <c r="J2024" s="349" t="str">
        <f t="shared" si="31"/>
        <v/>
      </c>
    </row>
    <row r="2025" spans="1:10">
      <c r="D2025" s="349" t="s">
        <v>23604</v>
      </c>
      <c r="J2025" s="349" t="str">
        <f t="shared" si="31"/>
        <v/>
      </c>
    </row>
    <row r="2026" spans="1:10">
      <c r="D2026" s="349" t="s">
        <v>23605</v>
      </c>
      <c r="J2026" s="349" t="str">
        <f t="shared" si="31"/>
        <v/>
      </c>
    </row>
    <row r="2027" spans="1:10">
      <c r="D2027" s="349" t="s">
        <v>23606</v>
      </c>
      <c r="J2027" s="349" t="str">
        <f t="shared" si="31"/>
        <v/>
      </c>
    </row>
    <row r="2028" spans="1:10" ht="18.75">
      <c r="A2028" s="290"/>
      <c r="B2028" s="290" t="s">
        <v>23607</v>
      </c>
      <c r="C2028" s="290"/>
      <c r="D2028" s="290" t="s">
        <v>23608</v>
      </c>
      <c r="E2028" s="290"/>
      <c r="F2028" s="290"/>
      <c r="G2028" s="290"/>
      <c r="H2028" s="290"/>
      <c r="I2028" s="290"/>
      <c r="J2028" s="349" t="str">
        <f t="shared" si="31"/>
        <v/>
      </c>
    </row>
    <row r="2029" spans="1:10">
      <c r="D2029" s="349" t="s">
        <v>23609</v>
      </c>
      <c r="J2029" s="349" t="str">
        <f t="shared" si="31"/>
        <v/>
      </c>
    </row>
    <row r="2030" spans="1:10" ht="18.75">
      <c r="A2030" s="290"/>
      <c r="B2030" s="290" t="s">
        <v>23610</v>
      </c>
      <c r="C2030" s="290"/>
      <c r="D2030" s="290" t="s">
        <v>23611</v>
      </c>
      <c r="E2030" s="290"/>
      <c r="F2030" s="290"/>
      <c r="G2030" s="290"/>
      <c r="H2030" s="290"/>
      <c r="I2030" s="290"/>
      <c r="J2030" s="349" t="str">
        <f t="shared" si="31"/>
        <v/>
      </c>
    </row>
    <row r="2031" spans="1:10" ht="18.75">
      <c r="A2031" s="290"/>
      <c r="B2031" s="290" t="s">
        <v>23612</v>
      </c>
      <c r="C2031" s="290"/>
      <c r="D2031" s="290" t="s">
        <v>23613</v>
      </c>
      <c r="E2031" s="290"/>
      <c r="F2031" s="290"/>
      <c r="G2031" s="290"/>
      <c r="H2031" s="290"/>
      <c r="I2031" s="290"/>
      <c r="J2031" s="349" t="str">
        <f t="shared" si="31"/>
        <v/>
      </c>
    </row>
    <row r="2032" spans="1:10">
      <c r="A2032" s="349" t="s">
        <v>23614</v>
      </c>
      <c r="B2032" s="349" t="s">
        <v>23615</v>
      </c>
      <c r="D2032" s="349" t="s">
        <v>23616</v>
      </c>
      <c r="G2032" s="349" t="s">
        <v>19954</v>
      </c>
      <c r="H2032" s="403"/>
      <c r="I2032" s="351"/>
      <c r="J2032" s="349" t="str">
        <f t="shared" si="31"/>
        <v/>
      </c>
    </row>
    <row r="2033" spans="1:10">
      <c r="A2033" s="349" t="s">
        <v>23617</v>
      </c>
      <c r="B2033" s="349" t="s">
        <v>23618</v>
      </c>
      <c r="C2033" s="349" t="s">
        <v>20262</v>
      </c>
      <c r="D2033" s="349" t="s">
        <v>23619</v>
      </c>
      <c r="G2033" s="349" t="s">
        <v>19954</v>
      </c>
      <c r="H2033" s="403"/>
      <c r="I2033" s="351"/>
      <c r="J2033" s="349" t="str">
        <f t="shared" si="31"/>
        <v/>
      </c>
    </row>
    <row r="2034" spans="1:10" ht="18.75">
      <c r="A2034" s="290"/>
      <c r="B2034" s="290" t="s">
        <v>23620</v>
      </c>
      <c r="C2034" s="290"/>
      <c r="D2034" s="290" t="s">
        <v>23621</v>
      </c>
      <c r="E2034" s="290"/>
      <c r="F2034" s="290"/>
      <c r="G2034" s="290"/>
      <c r="H2034" s="290"/>
      <c r="I2034" s="290"/>
      <c r="J2034" s="349" t="str">
        <f t="shared" si="31"/>
        <v/>
      </c>
    </row>
    <row r="2035" spans="1:10">
      <c r="D2035" s="349" t="s">
        <v>23622</v>
      </c>
      <c r="J2035" s="349" t="str">
        <f t="shared" si="31"/>
        <v/>
      </c>
    </row>
    <row r="2036" spans="1:10" ht="18.75">
      <c r="A2036" s="290"/>
      <c r="B2036" s="290" t="s">
        <v>23623</v>
      </c>
      <c r="C2036" s="290"/>
      <c r="D2036" s="290" t="s">
        <v>23624</v>
      </c>
      <c r="E2036" s="290"/>
      <c r="F2036" s="290"/>
      <c r="G2036" s="290"/>
      <c r="H2036" s="290"/>
      <c r="I2036" s="290"/>
      <c r="J2036" s="349" t="str">
        <f t="shared" si="31"/>
        <v/>
      </c>
    </row>
    <row r="2037" spans="1:10" ht="18.75">
      <c r="A2037" s="290"/>
      <c r="B2037" s="290" t="s">
        <v>23625</v>
      </c>
      <c r="C2037" s="290"/>
      <c r="D2037" s="290" t="s">
        <v>23626</v>
      </c>
      <c r="E2037" s="290"/>
      <c r="F2037" s="290"/>
      <c r="G2037" s="290"/>
      <c r="H2037" s="290"/>
      <c r="I2037" s="290"/>
      <c r="J2037" s="349" t="str">
        <f t="shared" si="31"/>
        <v/>
      </c>
    </row>
    <row r="2038" spans="1:10">
      <c r="A2038" s="357"/>
      <c r="B2038" s="398"/>
      <c r="C2038" s="398"/>
      <c r="D2038" s="349" t="s">
        <v>23627</v>
      </c>
      <c r="F2038" s="357"/>
      <c r="G2038" s="357"/>
      <c r="H2038" s="403" t="s">
        <v>23530</v>
      </c>
      <c r="I2038" s="351"/>
      <c r="J2038" s="349" t="str">
        <f t="shared" si="31"/>
        <v/>
      </c>
    </row>
    <row r="2039" spans="1:10">
      <c r="D2039" s="349" t="s">
        <v>23628</v>
      </c>
      <c r="J2039" s="349" t="str">
        <f t="shared" si="31"/>
        <v>OK</v>
      </c>
    </row>
    <row r="2040" spans="1:10">
      <c r="D2040" s="349" t="s">
        <v>23628</v>
      </c>
      <c r="J2040" s="349" t="str">
        <f t="shared" si="31"/>
        <v>OK</v>
      </c>
    </row>
    <row r="2041" spans="1:10" ht="18.75">
      <c r="A2041" s="290"/>
      <c r="B2041" s="290" t="s">
        <v>23629</v>
      </c>
      <c r="C2041" s="290"/>
      <c r="D2041" s="290" t="s">
        <v>23630</v>
      </c>
      <c r="E2041" s="290"/>
      <c r="F2041" s="290"/>
      <c r="G2041" s="290"/>
      <c r="H2041" s="290"/>
      <c r="I2041" s="290"/>
      <c r="J2041" s="349" t="str">
        <f t="shared" si="31"/>
        <v/>
      </c>
    </row>
    <row r="2042" spans="1:10" ht="18.75">
      <c r="A2042" s="290"/>
      <c r="B2042" s="290" t="s">
        <v>23631</v>
      </c>
      <c r="C2042" s="290"/>
      <c r="D2042" s="290" t="s">
        <v>23632</v>
      </c>
      <c r="E2042" s="290"/>
      <c r="F2042" s="290"/>
      <c r="G2042" s="290"/>
      <c r="H2042" s="290"/>
      <c r="I2042" s="290"/>
      <c r="J2042" s="349" t="str">
        <f t="shared" si="31"/>
        <v/>
      </c>
    </row>
    <row r="2043" spans="1:10">
      <c r="A2043" s="349" t="s">
        <v>23633</v>
      </c>
      <c r="B2043" s="349" t="s">
        <v>23634</v>
      </c>
      <c r="D2043" s="349" t="s">
        <v>23635</v>
      </c>
      <c r="G2043" s="349" t="s">
        <v>19954</v>
      </c>
      <c r="H2043" s="403" t="s">
        <v>23530</v>
      </c>
      <c r="I2043" s="351"/>
      <c r="J2043" s="349" t="str">
        <f t="shared" si="31"/>
        <v/>
      </c>
    </row>
    <row r="2044" spans="1:10">
      <c r="A2044" s="364" t="s">
        <v>23636</v>
      </c>
      <c r="B2044" s="351" t="s">
        <v>23637</v>
      </c>
      <c r="C2044" s="351"/>
      <c r="D2044" s="349" t="s">
        <v>23638</v>
      </c>
      <c r="E2044" s="354"/>
      <c r="F2044" s="351" t="s">
        <v>23639</v>
      </c>
      <c r="G2044" s="353" t="s">
        <v>20316</v>
      </c>
      <c r="H2044" s="403" t="s">
        <v>23530</v>
      </c>
      <c r="I2044" s="351"/>
      <c r="J2044" s="349" t="str">
        <f t="shared" si="31"/>
        <v>OK</v>
      </c>
    </row>
    <row r="2045" spans="1:10" ht="18.75">
      <c r="A2045" s="290"/>
      <c r="B2045" s="290" t="s">
        <v>23640</v>
      </c>
      <c r="C2045" s="290"/>
      <c r="D2045" s="290" t="s">
        <v>23635</v>
      </c>
      <c r="E2045" s="290"/>
      <c r="F2045" s="290"/>
      <c r="G2045" s="290"/>
      <c r="H2045" s="290"/>
      <c r="I2045" s="290"/>
      <c r="J2045" s="349" t="str">
        <f t="shared" si="31"/>
        <v>OK</v>
      </c>
    </row>
    <row r="2046" spans="1:10" ht="18.75">
      <c r="A2046" s="290"/>
      <c r="B2046" s="290" t="s">
        <v>23641</v>
      </c>
      <c r="C2046" s="290"/>
      <c r="D2046" s="290" t="s">
        <v>23642</v>
      </c>
      <c r="E2046" s="290"/>
      <c r="F2046" s="290"/>
      <c r="G2046" s="290"/>
      <c r="H2046" s="290"/>
      <c r="I2046" s="290"/>
      <c r="J2046" s="349" t="str">
        <f t="shared" si="31"/>
        <v/>
      </c>
    </row>
    <row r="2047" spans="1:10">
      <c r="D2047" s="349" t="s">
        <v>23643</v>
      </c>
      <c r="J2047" s="349" t="str">
        <f t="shared" si="31"/>
        <v/>
      </c>
    </row>
    <row r="2048" spans="1:10" ht="18.75">
      <c r="A2048" s="290"/>
      <c r="B2048" s="290" t="s">
        <v>23644</v>
      </c>
      <c r="C2048" s="290"/>
      <c r="D2048" s="290" t="s">
        <v>23645</v>
      </c>
      <c r="E2048" s="290"/>
      <c r="F2048" s="290"/>
      <c r="G2048" s="290"/>
      <c r="H2048" s="290"/>
      <c r="I2048" s="290"/>
      <c r="J2048" s="349" t="str">
        <f t="shared" si="31"/>
        <v/>
      </c>
    </row>
    <row r="2049" spans="1:10">
      <c r="A2049" s="364" t="s">
        <v>23646</v>
      </c>
      <c r="B2049" s="351" t="s">
        <v>23647</v>
      </c>
      <c r="C2049" s="351"/>
      <c r="D2049" s="349" t="s">
        <v>23648</v>
      </c>
      <c r="E2049" s="354"/>
      <c r="F2049" s="351" t="s">
        <v>23649</v>
      </c>
      <c r="G2049" s="353" t="s">
        <v>20316</v>
      </c>
      <c r="H2049" s="403" t="s">
        <v>23530</v>
      </c>
      <c r="I2049" s="351"/>
      <c r="J2049" s="349" t="str">
        <f t="shared" si="31"/>
        <v/>
      </c>
    </row>
    <row r="2050" spans="1:10" ht="18.75">
      <c r="A2050" s="290"/>
      <c r="B2050" s="290" t="s">
        <v>23650</v>
      </c>
      <c r="C2050" s="290"/>
      <c r="D2050" s="290" t="s">
        <v>23651</v>
      </c>
      <c r="E2050" s="290"/>
      <c r="F2050" s="290"/>
      <c r="G2050" s="290"/>
      <c r="H2050" s="290"/>
      <c r="I2050" s="290"/>
      <c r="J2050" s="349" t="str">
        <f t="shared" si="31"/>
        <v/>
      </c>
    </row>
    <row r="2051" spans="1:10">
      <c r="A2051" s="349" t="s">
        <v>23652</v>
      </c>
      <c r="B2051" s="349" t="s">
        <v>23653</v>
      </c>
      <c r="C2051" s="349" t="s">
        <v>20262</v>
      </c>
      <c r="D2051" s="349" t="s">
        <v>23654</v>
      </c>
      <c r="G2051" s="349" t="s">
        <v>19954</v>
      </c>
      <c r="H2051" s="403" t="s">
        <v>23530</v>
      </c>
      <c r="I2051" s="351"/>
      <c r="J2051" s="349" t="str">
        <f t="shared" si="31"/>
        <v/>
      </c>
    </row>
    <row r="2052" spans="1:10" ht="18.75">
      <c r="A2052" s="290"/>
      <c r="B2052" s="290" t="s">
        <v>23655</v>
      </c>
      <c r="C2052" s="290"/>
      <c r="D2052" s="290" t="s">
        <v>23656</v>
      </c>
      <c r="E2052" s="290"/>
      <c r="F2052" s="290"/>
      <c r="G2052" s="290"/>
      <c r="H2052" s="290"/>
      <c r="I2052" s="290"/>
      <c r="J2052" s="349" t="str">
        <f t="shared" ref="J2052:J2115" si="32">IF(D2051=D2052,"OK","")</f>
        <v/>
      </c>
    </row>
    <row r="2053" spans="1:10">
      <c r="D2053" s="349" t="s">
        <v>23657</v>
      </c>
      <c r="J2053" s="349" t="str">
        <f t="shared" si="32"/>
        <v/>
      </c>
    </row>
    <row r="2054" spans="1:10" ht="18.75">
      <c r="A2054" s="290"/>
      <c r="B2054" s="290" t="s">
        <v>23658</v>
      </c>
      <c r="C2054" s="290"/>
      <c r="D2054" s="290" t="s">
        <v>23659</v>
      </c>
      <c r="E2054" s="290"/>
      <c r="F2054" s="290"/>
      <c r="G2054" s="290"/>
      <c r="H2054" s="290"/>
      <c r="I2054" s="290"/>
      <c r="J2054" s="349" t="str">
        <f t="shared" si="32"/>
        <v/>
      </c>
    </row>
    <row r="2055" spans="1:10">
      <c r="A2055" s="349" t="s">
        <v>23660</v>
      </c>
      <c r="B2055" s="349" t="s">
        <v>23661</v>
      </c>
      <c r="C2055" s="349" t="s">
        <v>23662</v>
      </c>
      <c r="D2055" s="349" t="s">
        <v>23663</v>
      </c>
      <c r="G2055" s="349" t="s">
        <v>19954</v>
      </c>
      <c r="H2055" s="403" t="s">
        <v>23530</v>
      </c>
      <c r="I2055" s="351"/>
      <c r="J2055" s="349" t="str">
        <f t="shared" si="32"/>
        <v/>
      </c>
    </row>
    <row r="2056" spans="1:10">
      <c r="A2056" s="351" t="s">
        <v>23664</v>
      </c>
      <c r="B2056" s="351" t="s">
        <v>23665</v>
      </c>
      <c r="C2056" s="351"/>
      <c r="D2056" s="349" t="s">
        <v>23663</v>
      </c>
      <c r="E2056" s="354"/>
      <c r="F2056" s="351" t="s">
        <v>23666</v>
      </c>
      <c r="G2056" s="353" t="s">
        <v>20316</v>
      </c>
      <c r="H2056" s="403" t="s">
        <v>23530</v>
      </c>
      <c r="I2056" s="351"/>
      <c r="J2056" s="349" t="str">
        <f t="shared" si="32"/>
        <v>OK</v>
      </c>
    </row>
    <row r="2057" spans="1:10">
      <c r="D2057" s="349" t="s">
        <v>23667</v>
      </c>
      <c r="J2057" s="349" t="str">
        <f t="shared" si="32"/>
        <v/>
      </c>
    </row>
    <row r="2058" spans="1:10">
      <c r="D2058" s="349" t="s">
        <v>23668</v>
      </c>
      <c r="J2058" s="349" t="str">
        <f t="shared" si="32"/>
        <v/>
      </c>
    </row>
    <row r="2059" spans="1:10">
      <c r="A2059" s="349" t="s">
        <v>23669</v>
      </c>
      <c r="B2059" s="349" t="s">
        <v>23670</v>
      </c>
      <c r="C2059" s="349" t="s">
        <v>20020</v>
      </c>
      <c r="D2059" s="349" t="s">
        <v>23671</v>
      </c>
      <c r="G2059" s="349" t="s">
        <v>19954</v>
      </c>
      <c r="H2059" s="403" t="s">
        <v>23530</v>
      </c>
      <c r="I2059" s="351"/>
      <c r="J2059" s="349" t="str">
        <f t="shared" si="32"/>
        <v/>
      </c>
    </row>
    <row r="2060" spans="1:10">
      <c r="A2060" s="351" t="s">
        <v>23672</v>
      </c>
      <c r="B2060" s="351" t="s">
        <v>23673</v>
      </c>
      <c r="C2060" s="351"/>
      <c r="D2060" s="349" t="s">
        <v>23674</v>
      </c>
      <c r="E2060" s="354"/>
      <c r="F2060" s="351" t="s">
        <v>23675</v>
      </c>
      <c r="G2060" s="353" t="s">
        <v>20316</v>
      </c>
      <c r="H2060" s="403" t="s">
        <v>23530</v>
      </c>
      <c r="I2060" s="351"/>
      <c r="J2060" s="349" t="str">
        <f t="shared" si="32"/>
        <v/>
      </c>
    </row>
    <row r="2061" spans="1:10">
      <c r="D2061" s="349" t="s">
        <v>23676</v>
      </c>
      <c r="J2061" s="349" t="str">
        <f t="shared" si="32"/>
        <v/>
      </c>
    </row>
    <row r="2062" spans="1:10" ht="18.75">
      <c r="A2062" s="290"/>
      <c r="B2062" s="290" t="s">
        <v>23677</v>
      </c>
      <c r="C2062" s="290"/>
      <c r="D2062" s="290" t="s">
        <v>23678</v>
      </c>
      <c r="E2062" s="290"/>
      <c r="F2062" s="290"/>
      <c r="G2062" s="290"/>
      <c r="H2062" s="290"/>
      <c r="I2062" s="290"/>
      <c r="J2062" s="349" t="str">
        <f t="shared" si="32"/>
        <v/>
      </c>
    </row>
    <row r="2063" spans="1:10">
      <c r="A2063" s="349" t="s">
        <v>23679</v>
      </c>
      <c r="B2063" s="349" t="s">
        <v>23680</v>
      </c>
      <c r="D2063" s="349" t="s">
        <v>23681</v>
      </c>
      <c r="G2063" s="349" t="s">
        <v>19954</v>
      </c>
      <c r="H2063" s="403"/>
      <c r="I2063" s="351"/>
      <c r="J2063" s="349" t="str">
        <f t="shared" si="32"/>
        <v/>
      </c>
    </row>
    <row r="2064" spans="1:10">
      <c r="D2064" s="349" t="s">
        <v>23682</v>
      </c>
      <c r="J2064" s="349" t="str">
        <f t="shared" si="32"/>
        <v/>
      </c>
    </row>
    <row r="2065" spans="1:10">
      <c r="A2065" s="351" t="s">
        <v>23683</v>
      </c>
      <c r="B2065" s="351" t="s">
        <v>23684</v>
      </c>
      <c r="C2065" s="351"/>
      <c r="D2065" s="354" t="s">
        <v>23685</v>
      </c>
      <c r="E2065" s="354"/>
      <c r="F2065" s="351" t="s">
        <v>23686</v>
      </c>
      <c r="G2065" s="353" t="s">
        <v>20316</v>
      </c>
      <c r="H2065" s="403"/>
      <c r="I2065" s="351"/>
      <c r="J2065" s="349" t="str">
        <f t="shared" si="32"/>
        <v/>
      </c>
    </row>
    <row r="2066" spans="1:10">
      <c r="D2066" s="349" t="s">
        <v>23687</v>
      </c>
      <c r="J2066" s="349" t="str">
        <f t="shared" si="32"/>
        <v/>
      </c>
    </row>
    <row r="2067" spans="1:10">
      <c r="D2067" s="349" t="s">
        <v>23688</v>
      </c>
      <c r="J2067" s="349" t="str">
        <f t="shared" si="32"/>
        <v/>
      </c>
    </row>
    <row r="2068" spans="1:10">
      <c r="A2068" s="351" t="s">
        <v>20236</v>
      </c>
      <c r="B2068" s="351" t="s">
        <v>20237</v>
      </c>
      <c r="C2068" s="351"/>
      <c r="D2068" s="409" t="s">
        <v>20238</v>
      </c>
      <c r="E2068" s="409"/>
      <c r="F2068" s="352"/>
      <c r="G2068" s="353" t="s">
        <v>20316</v>
      </c>
      <c r="H2068" s="403"/>
      <c r="I2068" s="351"/>
      <c r="J2068" s="349" t="str">
        <f t="shared" si="32"/>
        <v/>
      </c>
    </row>
    <row r="2069" spans="1:10">
      <c r="D2069" s="349" t="s">
        <v>23689</v>
      </c>
      <c r="J2069" s="349" t="str">
        <f t="shared" si="32"/>
        <v/>
      </c>
    </row>
    <row r="2070" spans="1:10">
      <c r="D2070" s="349" t="s">
        <v>23690</v>
      </c>
      <c r="J2070" s="349" t="str">
        <f t="shared" si="32"/>
        <v/>
      </c>
    </row>
    <row r="2071" spans="1:10">
      <c r="D2071" s="349" t="s">
        <v>23691</v>
      </c>
      <c r="J2071" s="349" t="str">
        <f t="shared" si="32"/>
        <v/>
      </c>
    </row>
    <row r="2072" spans="1:10">
      <c r="D2072" s="349" t="s">
        <v>23692</v>
      </c>
      <c r="J2072" s="349" t="str">
        <f t="shared" si="32"/>
        <v/>
      </c>
    </row>
    <row r="2073" spans="1:10">
      <c r="D2073" s="349" t="s">
        <v>23693</v>
      </c>
      <c r="J2073" s="349" t="str">
        <f t="shared" si="32"/>
        <v/>
      </c>
    </row>
    <row r="2074" spans="1:10">
      <c r="D2074" s="349" t="s">
        <v>23694</v>
      </c>
      <c r="J2074" s="349" t="str">
        <f t="shared" si="32"/>
        <v/>
      </c>
    </row>
    <row r="2075" spans="1:10">
      <c r="D2075" s="349" t="s">
        <v>23695</v>
      </c>
      <c r="J2075" s="349" t="str">
        <f t="shared" si="32"/>
        <v/>
      </c>
    </row>
    <row r="2076" spans="1:10">
      <c r="D2076" s="349" t="s">
        <v>23696</v>
      </c>
      <c r="J2076" s="349" t="str">
        <f t="shared" si="32"/>
        <v/>
      </c>
    </row>
    <row r="2077" spans="1:10">
      <c r="A2077" s="349" t="s">
        <v>23697</v>
      </c>
      <c r="B2077" s="349" t="s">
        <v>23698</v>
      </c>
      <c r="C2077" s="349" t="s">
        <v>23699</v>
      </c>
      <c r="D2077" s="349" t="s">
        <v>23700</v>
      </c>
      <c r="G2077" s="349" t="s">
        <v>19954</v>
      </c>
      <c r="H2077" s="403"/>
      <c r="I2077" s="351"/>
      <c r="J2077" s="349" t="str">
        <f t="shared" si="32"/>
        <v/>
      </c>
    </row>
    <row r="2078" spans="1:10" ht="18.75">
      <c r="A2078" s="290"/>
      <c r="B2078" s="290" t="s">
        <v>23701</v>
      </c>
      <c r="C2078" s="290"/>
      <c r="D2078" s="290" t="s">
        <v>23702</v>
      </c>
      <c r="E2078" s="290"/>
      <c r="F2078" s="290"/>
      <c r="G2078" s="290"/>
      <c r="H2078" s="290"/>
      <c r="I2078" s="290"/>
      <c r="J2078" s="349" t="str">
        <f t="shared" si="32"/>
        <v/>
      </c>
    </row>
    <row r="2079" spans="1:10">
      <c r="A2079" s="349" t="s">
        <v>23703</v>
      </c>
      <c r="B2079" s="349" t="s">
        <v>23704</v>
      </c>
      <c r="D2079" s="349" t="s">
        <v>23705</v>
      </c>
      <c r="G2079" s="349" t="s">
        <v>19954</v>
      </c>
      <c r="H2079" s="403"/>
      <c r="I2079" s="351"/>
      <c r="J2079" s="349" t="str">
        <f t="shared" si="32"/>
        <v/>
      </c>
    </row>
    <row r="2080" spans="1:10">
      <c r="D2080" s="349" t="s">
        <v>23706</v>
      </c>
      <c r="J2080" s="349" t="str">
        <f t="shared" si="32"/>
        <v/>
      </c>
    </row>
    <row r="2081" spans="1:10">
      <c r="A2081" s="349" t="s">
        <v>23707</v>
      </c>
      <c r="B2081" s="349" t="s">
        <v>23708</v>
      </c>
      <c r="D2081" s="349" t="s">
        <v>23709</v>
      </c>
      <c r="G2081" s="349" t="s">
        <v>19954</v>
      </c>
      <c r="H2081" s="403"/>
      <c r="I2081" s="351"/>
      <c r="J2081" s="349" t="str">
        <f t="shared" si="32"/>
        <v/>
      </c>
    </row>
    <row r="2082" spans="1:10">
      <c r="A2082" s="349" t="s">
        <v>23710</v>
      </c>
      <c r="B2082" s="349" t="s">
        <v>23711</v>
      </c>
      <c r="D2082" s="349" t="s">
        <v>23712</v>
      </c>
      <c r="G2082" s="349" t="s">
        <v>19954</v>
      </c>
      <c r="H2082" s="403"/>
      <c r="I2082" s="351"/>
      <c r="J2082" s="349" t="str">
        <f t="shared" si="32"/>
        <v/>
      </c>
    </row>
    <row r="2083" spans="1:10" ht="18.75">
      <c r="A2083" s="290"/>
      <c r="B2083" s="290" t="s">
        <v>23713</v>
      </c>
      <c r="C2083" s="290"/>
      <c r="D2083" s="290" t="s">
        <v>23714</v>
      </c>
      <c r="E2083" s="290"/>
      <c r="F2083" s="290"/>
      <c r="G2083" s="290"/>
      <c r="H2083" s="290"/>
      <c r="I2083" s="290"/>
      <c r="J2083" s="349" t="str">
        <f t="shared" si="32"/>
        <v/>
      </c>
    </row>
    <row r="2084" spans="1:10">
      <c r="D2084" s="349" t="s">
        <v>23715</v>
      </c>
      <c r="J2084" s="349" t="str">
        <f t="shared" si="32"/>
        <v/>
      </c>
    </row>
    <row r="2085" spans="1:10">
      <c r="A2085" s="349" t="s">
        <v>23716</v>
      </c>
      <c r="B2085" s="349" t="s">
        <v>23717</v>
      </c>
      <c r="D2085" s="349" t="s">
        <v>23718</v>
      </c>
      <c r="G2085" s="349" t="s">
        <v>19954</v>
      </c>
      <c r="H2085" s="403"/>
      <c r="I2085" s="351"/>
      <c r="J2085" s="349" t="str">
        <f t="shared" si="32"/>
        <v/>
      </c>
    </row>
    <row r="2086" spans="1:10">
      <c r="D2086" s="349" t="s">
        <v>23719</v>
      </c>
      <c r="J2086" s="349" t="str">
        <f t="shared" si="32"/>
        <v/>
      </c>
    </row>
    <row r="2087" spans="1:10">
      <c r="D2087" s="349" t="s">
        <v>23720</v>
      </c>
      <c r="J2087" s="349" t="str">
        <f t="shared" si="32"/>
        <v/>
      </c>
    </row>
    <row r="2088" spans="1:10">
      <c r="D2088" s="349" t="s">
        <v>23721</v>
      </c>
      <c r="J2088" s="349" t="str">
        <f t="shared" si="32"/>
        <v/>
      </c>
    </row>
    <row r="2089" spans="1:10">
      <c r="D2089" s="349" t="s">
        <v>23722</v>
      </c>
      <c r="J2089" s="349" t="str">
        <f t="shared" si="32"/>
        <v/>
      </c>
    </row>
    <row r="2090" spans="1:10">
      <c r="D2090" s="349" t="s">
        <v>23723</v>
      </c>
      <c r="J2090" s="349" t="str">
        <f t="shared" si="32"/>
        <v/>
      </c>
    </row>
    <row r="2091" spans="1:10">
      <c r="D2091" s="349" t="s">
        <v>23724</v>
      </c>
      <c r="J2091" s="349" t="str">
        <f t="shared" si="32"/>
        <v/>
      </c>
    </row>
    <row r="2092" spans="1:10">
      <c r="D2092" s="349" t="s">
        <v>23725</v>
      </c>
      <c r="J2092" s="349" t="str">
        <f t="shared" si="32"/>
        <v/>
      </c>
    </row>
    <row r="2093" spans="1:10">
      <c r="D2093" s="349" t="s">
        <v>23726</v>
      </c>
      <c r="J2093" s="349" t="str">
        <f t="shared" si="32"/>
        <v/>
      </c>
    </row>
    <row r="2094" spans="1:10">
      <c r="D2094" s="349" t="s">
        <v>23727</v>
      </c>
      <c r="J2094" s="349" t="str">
        <f t="shared" si="32"/>
        <v/>
      </c>
    </row>
    <row r="2095" spans="1:10">
      <c r="D2095" s="349" t="s">
        <v>23728</v>
      </c>
      <c r="J2095" s="349" t="str">
        <f t="shared" si="32"/>
        <v/>
      </c>
    </row>
    <row r="2096" spans="1:10">
      <c r="A2096" s="351" t="s">
        <v>23729</v>
      </c>
      <c r="B2096" s="351" t="s">
        <v>23730</v>
      </c>
      <c r="C2096" s="351"/>
      <c r="D2096" s="349" t="s">
        <v>23731</v>
      </c>
      <c r="E2096" s="354"/>
      <c r="F2096" s="351"/>
      <c r="G2096" s="353" t="s">
        <v>20316</v>
      </c>
      <c r="H2096" s="403"/>
      <c r="I2096" s="351"/>
      <c r="J2096" s="349" t="str">
        <f t="shared" si="32"/>
        <v/>
      </c>
    </row>
    <row r="2097" spans="1:10">
      <c r="A2097" s="349" t="s">
        <v>23732</v>
      </c>
      <c r="B2097" s="349" t="s">
        <v>23733</v>
      </c>
      <c r="D2097" s="349" t="s">
        <v>23734</v>
      </c>
      <c r="G2097" s="349" t="s">
        <v>19954</v>
      </c>
      <c r="H2097" s="403"/>
      <c r="I2097" s="351"/>
      <c r="J2097" s="349" t="str">
        <f t="shared" si="32"/>
        <v/>
      </c>
    </row>
    <row r="2098" spans="1:10" ht="18.75">
      <c r="A2098" s="290"/>
      <c r="B2098" s="290" t="s">
        <v>23735</v>
      </c>
      <c r="C2098" s="290"/>
      <c r="D2098" s="290" t="s">
        <v>23736</v>
      </c>
      <c r="E2098" s="290"/>
      <c r="F2098" s="290"/>
      <c r="G2098" s="290"/>
      <c r="H2098" s="290"/>
      <c r="I2098" s="290"/>
      <c r="J2098" s="349" t="str">
        <f t="shared" si="32"/>
        <v/>
      </c>
    </row>
    <row r="2099" spans="1:10">
      <c r="D2099" s="349" t="s">
        <v>23737</v>
      </c>
      <c r="J2099" s="349" t="str">
        <f t="shared" si="32"/>
        <v/>
      </c>
    </row>
    <row r="2100" spans="1:10">
      <c r="D2100" s="349" t="s">
        <v>23738</v>
      </c>
      <c r="J2100" s="349" t="str">
        <f t="shared" si="32"/>
        <v/>
      </c>
    </row>
    <row r="2101" spans="1:10">
      <c r="A2101" s="349" t="s">
        <v>23739</v>
      </c>
      <c r="B2101" s="349" t="s">
        <v>23740</v>
      </c>
      <c r="C2101" s="349" t="s">
        <v>20262</v>
      </c>
      <c r="D2101" s="349" t="s">
        <v>23741</v>
      </c>
      <c r="G2101" s="349" t="s">
        <v>19954</v>
      </c>
      <c r="H2101" s="403"/>
      <c r="I2101" s="351"/>
      <c r="J2101" s="349" t="str">
        <f t="shared" si="32"/>
        <v/>
      </c>
    </row>
    <row r="2102" spans="1:10">
      <c r="D2102" s="349" t="s">
        <v>23742</v>
      </c>
      <c r="J2102" s="349" t="str">
        <f t="shared" si="32"/>
        <v/>
      </c>
    </row>
    <row r="2103" spans="1:10">
      <c r="D2103" s="349" t="s">
        <v>23743</v>
      </c>
      <c r="J2103" s="349" t="str">
        <f t="shared" si="32"/>
        <v/>
      </c>
    </row>
    <row r="2104" spans="1:10">
      <c r="D2104" s="349" t="s">
        <v>23744</v>
      </c>
      <c r="J2104" s="349" t="str">
        <f t="shared" si="32"/>
        <v/>
      </c>
    </row>
    <row r="2105" spans="1:10">
      <c r="D2105" s="349" t="s">
        <v>23745</v>
      </c>
      <c r="J2105" s="349" t="str">
        <f t="shared" si="32"/>
        <v/>
      </c>
    </row>
    <row r="2106" spans="1:10">
      <c r="D2106" s="349" t="s">
        <v>23746</v>
      </c>
      <c r="J2106" s="349" t="str">
        <f t="shared" si="32"/>
        <v/>
      </c>
    </row>
    <row r="2107" spans="1:10">
      <c r="D2107" s="349" t="s">
        <v>23747</v>
      </c>
      <c r="J2107" s="349" t="str">
        <f t="shared" si="32"/>
        <v/>
      </c>
    </row>
    <row r="2108" spans="1:10">
      <c r="A2108" s="349" t="s">
        <v>22866</v>
      </c>
      <c r="B2108" s="349" t="s">
        <v>23748</v>
      </c>
      <c r="C2108" s="349" t="s">
        <v>23749</v>
      </c>
      <c r="D2108" s="349" t="s">
        <v>23750</v>
      </c>
      <c r="G2108" s="349" t="s">
        <v>19954</v>
      </c>
      <c r="H2108" s="403"/>
      <c r="I2108" s="351"/>
      <c r="J2108" s="349" t="str">
        <f t="shared" si="32"/>
        <v/>
      </c>
    </row>
    <row r="2109" spans="1:10">
      <c r="D2109" s="349" t="s">
        <v>23751</v>
      </c>
      <c r="J2109" s="349" t="str">
        <f t="shared" si="32"/>
        <v/>
      </c>
    </row>
    <row r="2110" spans="1:10">
      <c r="D2110" s="349" t="s">
        <v>23752</v>
      </c>
      <c r="J2110" s="349" t="str">
        <f t="shared" si="32"/>
        <v/>
      </c>
    </row>
    <row r="2111" spans="1:10">
      <c r="A2111" s="349" t="s">
        <v>21718</v>
      </c>
      <c r="B2111" s="349" t="s">
        <v>23753</v>
      </c>
      <c r="D2111" s="349" t="s">
        <v>23754</v>
      </c>
      <c r="G2111" s="349" t="s">
        <v>19954</v>
      </c>
      <c r="H2111" s="403"/>
      <c r="I2111" s="351"/>
      <c r="J2111" s="349" t="str">
        <f t="shared" si="32"/>
        <v/>
      </c>
    </row>
    <row r="2112" spans="1:10">
      <c r="A2112" s="349" t="s">
        <v>23755</v>
      </c>
      <c r="B2112" s="349" t="s">
        <v>23756</v>
      </c>
      <c r="C2112" s="349" t="s">
        <v>20262</v>
      </c>
      <c r="D2112" s="349" t="s">
        <v>23757</v>
      </c>
      <c r="G2112" s="349" t="s">
        <v>19954</v>
      </c>
      <c r="H2112" s="403"/>
      <c r="I2112" s="351"/>
      <c r="J2112" s="349" t="str">
        <f t="shared" si="32"/>
        <v/>
      </c>
    </row>
    <row r="2113" spans="1:10">
      <c r="A2113" s="349" t="s">
        <v>23758</v>
      </c>
      <c r="B2113" s="349" t="s">
        <v>23759</v>
      </c>
      <c r="C2113" s="349" t="s">
        <v>20635</v>
      </c>
      <c r="D2113" s="349" t="s">
        <v>23760</v>
      </c>
      <c r="G2113" s="349" t="s">
        <v>19954</v>
      </c>
      <c r="H2113" s="403"/>
      <c r="I2113" s="351"/>
      <c r="J2113" s="349" t="str">
        <f t="shared" si="32"/>
        <v/>
      </c>
    </row>
    <row r="2114" spans="1:10">
      <c r="D2114" s="349" t="s">
        <v>23761</v>
      </c>
      <c r="J2114" s="349" t="str">
        <f t="shared" si="32"/>
        <v/>
      </c>
    </row>
    <row r="2115" spans="1:10" ht="18.75">
      <c r="A2115" s="290"/>
      <c r="B2115" s="290" t="s">
        <v>23762</v>
      </c>
      <c r="C2115" s="290"/>
      <c r="D2115" s="290" t="s">
        <v>23763</v>
      </c>
      <c r="E2115" s="290"/>
      <c r="F2115" s="290"/>
      <c r="G2115" s="290"/>
      <c r="H2115" s="290"/>
      <c r="I2115" s="290"/>
      <c r="J2115" s="349" t="str">
        <f t="shared" si="32"/>
        <v/>
      </c>
    </row>
    <row r="2116" spans="1:10" ht="18.75">
      <c r="A2116" s="290"/>
      <c r="B2116" s="290" t="s">
        <v>23764</v>
      </c>
      <c r="C2116" s="290"/>
      <c r="D2116" s="290" t="s">
        <v>23765</v>
      </c>
      <c r="E2116" s="290"/>
      <c r="F2116" s="290"/>
      <c r="G2116" s="290"/>
      <c r="H2116" s="290"/>
      <c r="I2116" s="290"/>
      <c r="J2116" s="349" t="str">
        <f t="shared" ref="J2116:J2179" si="33">IF(D2115=D2116,"OK","")</f>
        <v/>
      </c>
    </row>
    <row r="2117" spans="1:10" ht="18.75">
      <c r="A2117" s="290"/>
      <c r="B2117" s="290" t="s">
        <v>23766</v>
      </c>
      <c r="C2117" s="290"/>
      <c r="D2117" s="290" t="s">
        <v>23767</v>
      </c>
      <c r="E2117" s="290"/>
      <c r="F2117" s="290"/>
      <c r="G2117" s="290"/>
      <c r="H2117" s="290"/>
      <c r="I2117" s="290"/>
      <c r="J2117" s="349" t="str">
        <f t="shared" si="33"/>
        <v/>
      </c>
    </row>
    <row r="2118" spans="1:10" s="290" customFormat="1" ht="18.75">
      <c r="A2118" s="349"/>
      <c r="B2118" s="349"/>
      <c r="C2118" s="349"/>
      <c r="D2118" s="349" t="s">
        <v>23768</v>
      </c>
      <c r="E2118" s="349"/>
      <c r="F2118" s="349"/>
      <c r="G2118" s="349"/>
      <c r="H2118" s="350"/>
      <c r="I2118" s="349"/>
      <c r="J2118" s="349" t="str">
        <f t="shared" si="33"/>
        <v/>
      </c>
    </row>
    <row r="2119" spans="1:10" s="290" customFormat="1" ht="18.75">
      <c r="A2119" s="349"/>
      <c r="B2119" s="349"/>
      <c r="C2119" s="349"/>
      <c r="D2119" s="349" t="s">
        <v>23769</v>
      </c>
      <c r="E2119" s="349"/>
      <c r="F2119" s="349"/>
      <c r="G2119" s="349"/>
      <c r="H2119" s="350"/>
      <c r="I2119" s="349"/>
      <c r="J2119" s="349" t="str">
        <f t="shared" si="33"/>
        <v/>
      </c>
    </row>
    <row r="2120" spans="1:10" s="290" customFormat="1" ht="18.75">
      <c r="A2120" s="349" t="s">
        <v>23770</v>
      </c>
      <c r="B2120" s="349" t="s">
        <v>23771</v>
      </c>
      <c r="C2120" s="349" t="s">
        <v>20838</v>
      </c>
      <c r="D2120" s="349" t="s">
        <v>23772</v>
      </c>
      <c r="E2120" s="349"/>
      <c r="F2120" s="349"/>
      <c r="G2120" s="349" t="s">
        <v>19954</v>
      </c>
      <c r="H2120" s="403"/>
      <c r="I2120" s="351"/>
      <c r="J2120" s="349" t="str">
        <f t="shared" si="33"/>
        <v/>
      </c>
    </row>
    <row r="2121" spans="1:10" s="290" customFormat="1" ht="18.75">
      <c r="A2121" s="349"/>
      <c r="B2121" s="349"/>
      <c r="C2121" s="349"/>
      <c r="D2121" s="349" t="s">
        <v>23773</v>
      </c>
      <c r="E2121" s="349"/>
      <c r="F2121" s="349"/>
      <c r="G2121" s="349"/>
      <c r="H2121" s="350"/>
      <c r="I2121" s="349"/>
      <c r="J2121" s="349" t="str">
        <f t="shared" si="33"/>
        <v/>
      </c>
    </row>
    <row r="2122" spans="1:10" s="290" customFormat="1" ht="18.75">
      <c r="B2122" s="290" t="s">
        <v>20773</v>
      </c>
      <c r="D2122" s="290" t="s">
        <v>23774</v>
      </c>
      <c r="J2122" s="349" t="str">
        <f t="shared" si="33"/>
        <v/>
      </c>
    </row>
    <row r="2123" spans="1:10" s="290" customFormat="1" ht="18.75">
      <c r="B2123" s="290" t="s">
        <v>23775</v>
      </c>
      <c r="D2123" s="290" t="s">
        <v>23776</v>
      </c>
      <c r="J2123" s="349" t="str">
        <f t="shared" si="33"/>
        <v/>
      </c>
    </row>
    <row r="2124" spans="1:10" s="290" customFormat="1" ht="18.75">
      <c r="A2124" s="349" t="s">
        <v>23777</v>
      </c>
      <c r="B2124" s="349" t="s">
        <v>23778</v>
      </c>
      <c r="C2124" s="349" t="s">
        <v>20262</v>
      </c>
      <c r="D2124" s="349" t="s">
        <v>23779</v>
      </c>
      <c r="E2124" s="349"/>
      <c r="F2124" s="349"/>
      <c r="G2124" s="349" t="s">
        <v>19954</v>
      </c>
      <c r="H2124" s="403"/>
      <c r="I2124" s="351"/>
      <c r="J2124" s="349" t="str">
        <f t="shared" si="33"/>
        <v/>
      </c>
    </row>
    <row r="2125" spans="1:10" s="290" customFormat="1" ht="18.75">
      <c r="A2125" s="349"/>
      <c r="B2125" s="349"/>
      <c r="C2125" s="349"/>
      <c r="D2125" s="349" t="s">
        <v>23780</v>
      </c>
      <c r="E2125" s="349"/>
      <c r="F2125" s="349"/>
      <c r="G2125" s="349"/>
      <c r="H2125" s="350"/>
      <c r="I2125" s="349"/>
      <c r="J2125" s="349" t="str">
        <f t="shared" si="33"/>
        <v/>
      </c>
    </row>
    <row r="2126" spans="1:10" s="290" customFormat="1" ht="18.75">
      <c r="A2126" s="349" t="s">
        <v>23781</v>
      </c>
      <c r="B2126" s="349" t="s">
        <v>23782</v>
      </c>
      <c r="C2126" s="349" t="s">
        <v>20838</v>
      </c>
      <c r="D2126" s="349" t="s">
        <v>23783</v>
      </c>
      <c r="E2126" s="349"/>
      <c r="F2126" s="349"/>
      <c r="G2126" s="349" t="s">
        <v>19954</v>
      </c>
      <c r="H2126" s="403"/>
      <c r="I2126" s="351"/>
      <c r="J2126" s="349" t="str">
        <f t="shared" si="33"/>
        <v/>
      </c>
    </row>
    <row r="2127" spans="1:10" s="290" customFormat="1" ht="18.75">
      <c r="A2127" s="349"/>
      <c r="B2127" s="349"/>
      <c r="C2127" s="349"/>
      <c r="D2127" s="349" t="s">
        <v>23784</v>
      </c>
      <c r="E2127" s="349"/>
      <c r="F2127" s="349"/>
      <c r="G2127" s="349"/>
      <c r="H2127" s="350"/>
      <c r="I2127" s="349"/>
      <c r="J2127" s="349" t="str">
        <f t="shared" si="33"/>
        <v/>
      </c>
    </row>
    <row r="2128" spans="1:10" s="290" customFormat="1" ht="18.75">
      <c r="A2128" s="349"/>
      <c r="B2128" s="349"/>
      <c r="C2128" s="349"/>
      <c r="D2128" s="349" t="s">
        <v>23785</v>
      </c>
      <c r="E2128" s="349"/>
      <c r="F2128" s="349"/>
      <c r="G2128" s="349"/>
      <c r="H2128" s="350"/>
      <c r="I2128" s="349"/>
      <c r="J2128" s="349" t="str">
        <f t="shared" si="33"/>
        <v/>
      </c>
    </row>
    <row r="2129" spans="1:10" s="290" customFormat="1" ht="18.75">
      <c r="A2129" s="349" t="s">
        <v>23786</v>
      </c>
      <c r="B2129" s="349" t="s">
        <v>23787</v>
      </c>
      <c r="C2129" s="349"/>
      <c r="D2129" s="349" t="s">
        <v>23788</v>
      </c>
      <c r="E2129" s="349"/>
      <c r="F2129" s="349"/>
      <c r="G2129" s="349" t="s">
        <v>19954</v>
      </c>
      <c r="H2129" s="403"/>
      <c r="I2129" s="351"/>
      <c r="J2129" s="349" t="str">
        <f t="shared" si="33"/>
        <v/>
      </c>
    </row>
    <row r="2130" spans="1:10" s="290" customFormat="1" ht="18.75">
      <c r="A2130" s="349"/>
      <c r="B2130" s="349"/>
      <c r="C2130" s="349"/>
      <c r="D2130" s="349" t="s">
        <v>23789</v>
      </c>
      <c r="E2130" s="349"/>
      <c r="F2130" s="349"/>
      <c r="G2130" s="349"/>
      <c r="H2130" s="350"/>
      <c r="I2130" s="349"/>
      <c r="J2130" s="349" t="str">
        <f t="shared" si="33"/>
        <v/>
      </c>
    </row>
    <row r="2131" spans="1:10" s="290" customFormat="1" ht="18.75">
      <c r="A2131" s="349" t="s">
        <v>23023</v>
      </c>
      <c r="B2131" s="349" t="s">
        <v>23790</v>
      </c>
      <c r="C2131" s="349" t="s">
        <v>23791</v>
      </c>
      <c r="D2131" s="349" t="s">
        <v>23792</v>
      </c>
      <c r="E2131" s="349"/>
      <c r="F2131" s="349"/>
      <c r="G2131" s="349" t="s">
        <v>19954</v>
      </c>
      <c r="H2131" s="403"/>
      <c r="I2131" s="351"/>
      <c r="J2131" s="349" t="str">
        <f t="shared" si="33"/>
        <v/>
      </c>
    </row>
    <row r="2132" spans="1:10" s="290" customFormat="1" ht="18.75">
      <c r="B2132" s="290" t="s">
        <v>23793</v>
      </c>
      <c r="D2132" s="290" t="s">
        <v>23792</v>
      </c>
      <c r="J2132" s="349" t="str">
        <f t="shared" si="33"/>
        <v>OK</v>
      </c>
    </row>
    <row r="2133" spans="1:10" s="290" customFormat="1" ht="18.75">
      <c r="A2133" s="349"/>
      <c r="B2133" s="349"/>
      <c r="C2133" s="349"/>
      <c r="D2133" s="349" t="s">
        <v>23794</v>
      </c>
      <c r="E2133" s="349"/>
      <c r="F2133" s="349"/>
      <c r="G2133" s="349"/>
      <c r="H2133" s="350"/>
      <c r="I2133" s="349"/>
      <c r="J2133" s="349" t="str">
        <f t="shared" si="33"/>
        <v/>
      </c>
    </row>
    <row r="2134" spans="1:10" s="290" customFormat="1" ht="18.75">
      <c r="A2134" s="349"/>
      <c r="B2134" s="349"/>
      <c r="C2134" s="349"/>
      <c r="D2134" s="349" t="s">
        <v>23795</v>
      </c>
      <c r="E2134" s="349"/>
      <c r="F2134" s="349"/>
      <c r="G2134" s="349"/>
      <c r="H2134" s="350"/>
      <c r="I2134" s="349"/>
      <c r="J2134" s="349" t="str">
        <f t="shared" si="33"/>
        <v/>
      </c>
    </row>
    <row r="2135" spans="1:10" s="290" customFormat="1" ht="18.75">
      <c r="B2135" s="290" t="s">
        <v>23796</v>
      </c>
      <c r="D2135" s="290" t="s">
        <v>23797</v>
      </c>
      <c r="J2135" s="349" t="str">
        <f t="shared" si="33"/>
        <v/>
      </c>
    </row>
    <row r="2136" spans="1:10" s="290" customFormat="1" ht="18.75">
      <c r="A2136" s="349" t="s">
        <v>23798</v>
      </c>
      <c r="B2136" s="349" t="s">
        <v>23799</v>
      </c>
      <c r="C2136" s="349"/>
      <c r="D2136" s="349" t="s">
        <v>23800</v>
      </c>
      <c r="E2136" s="349"/>
      <c r="F2136" s="349"/>
      <c r="G2136" s="349" t="s">
        <v>19954</v>
      </c>
      <c r="H2136" s="403"/>
      <c r="I2136" s="351"/>
      <c r="J2136" s="349" t="str">
        <f t="shared" si="33"/>
        <v/>
      </c>
    </row>
    <row r="2137" spans="1:10" s="290" customFormat="1" ht="18.75">
      <c r="B2137" s="290" t="s">
        <v>23801</v>
      </c>
      <c r="D2137" s="290" t="s">
        <v>23802</v>
      </c>
      <c r="J2137" s="349" t="str">
        <f t="shared" si="33"/>
        <v/>
      </c>
    </row>
    <row r="2138" spans="1:10" s="290" customFormat="1" ht="18.75">
      <c r="A2138" s="349" t="s">
        <v>23803</v>
      </c>
      <c r="B2138" s="349" t="s">
        <v>23804</v>
      </c>
      <c r="C2138" s="349"/>
      <c r="D2138" s="349" t="s">
        <v>23805</v>
      </c>
      <c r="E2138" s="349"/>
      <c r="F2138" s="349"/>
      <c r="G2138" s="349" t="s">
        <v>19954</v>
      </c>
      <c r="H2138" s="403"/>
      <c r="I2138" s="351"/>
      <c r="J2138" s="349" t="str">
        <f t="shared" si="33"/>
        <v/>
      </c>
    </row>
    <row r="2139" spans="1:10" s="290" customFormat="1" ht="18.75">
      <c r="A2139" s="349"/>
      <c r="B2139" s="349"/>
      <c r="C2139" s="349"/>
      <c r="D2139" s="349" t="s">
        <v>23806</v>
      </c>
      <c r="E2139" s="349"/>
      <c r="F2139" s="349"/>
      <c r="G2139" s="349"/>
      <c r="H2139" s="350"/>
      <c r="I2139" s="349"/>
      <c r="J2139" s="349" t="str">
        <f t="shared" si="33"/>
        <v/>
      </c>
    </row>
    <row r="2140" spans="1:10" s="290" customFormat="1" ht="18.75">
      <c r="A2140" s="349"/>
      <c r="B2140" s="349"/>
      <c r="C2140" s="349"/>
      <c r="D2140" s="349" t="s">
        <v>23807</v>
      </c>
      <c r="E2140" s="349"/>
      <c r="F2140" s="349"/>
      <c r="G2140" s="349"/>
      <c r="H2140" s="350"/>
      <c r="I2140" s="349"/>
      <c r="J2140" s="349" t="str">
        <f t="shared" si="33"/>
        <v/>
      </c>
    </row>
    <row r="2141" spans="1:10" s="290" customFormat="1" ht="18.75">
      <c r="A2141" s="349"/>
      <c r="B2141" s="349"/>
      <c r="C2141" s="349"/>
      <c r="D2141" s="349" t="s">
        <v>23808</v>
      </c>
      <c r="E2141" s="349"/>
      <c r="F2141" s="349"/>
      <c r="G2141" s="349"/>
      <c r="H2141" s="350"/>
      <c r="I2141" s="349"/>
      <c r="J2141" s="349" t="str">
        <f t="shared" si="33"/>
        <v/>
      </c>
    </row>
    <row r="2142" spans="1:10" s="290" customFormat="1" ht="18.75">
      <c r="A2142" s="349"/>
      <c r="B2142" s="349"/>
      <c r="C2142" s="349"/>
      <c r="D2142" s="349" t="s">
        <v>23809</v>
      </c>
      <c r="E2142" s="349"/>
      <c r="F2142" s="349"/>
      <c r="G2142" s="349"/>
      <c r="H2142" s="350"/>
      <c r="I2142" s="349"/>
      <c r="J2142" s="349" t="str">
        <f t="shared" si="33"/>
        <v/>
      </c>
    </row>
    <row r="2143" spans="1:10" s="290" customFormat="1" ht="18.75">
      <c r="A2143" s="349"/>
      <c r="B2143" s="349"/>
      <c r="C2143" s="349"/>
      <c r="D2143" s="349" t="s">
        <v>23810</v>
      </c>
      <c r="E2143" s="349"/>
      <c r="F2143" s="349"/>
      <c r="G2143" s="349"/>
      <c r="H2143" s="350"/>
      <c r="I2143" s="349"/>
      <c r="J2143" s="349" t="str">
        <f t="shared" si="33"/>
        <v/>
      </c>
    </row>
    <row r="2144" spans="1:10" s="290" customFormat="1" ht="18.75">
      <c r="A2144" s="357"/>
      <c r="B2144" s="398"/>
      <c r="C2144" s="398"/>
      <c r="D2144" s="349" t="s">
        <v>23811</v>
      </c>
      <c r="E2144" s="349"/>
      <c r="F2144" s="357"/>
      <c r="G2144" s="357"/>
      <c r="H2144" s="403"/>
      <c r="I2144" s="351"/>
      <c r="J2144" s="349" t="str">
        <f t="shared" si="33"/>
        <v/>
      </c>
    </row>
    <row r="2145" spans="1:10" s="290" customFormat="1" ht="18.75">
      <c r="A2145" s="349"/>
      <c r="B2145" s="349"/>
      <c r="C2145" s="349"/>
      <c r="D2145" s="349" t="s">
        <v>23812</v>
      </c>
      <c r="E2145" s="349"/>
      <c r="F2145" s="349"/>
      <c r="G2145" s="349"/>
      <c r="H2145" s="350"/>
      <c r="I2145" s="349"/>
      <c r="J2145" s="349" t="str">
        <f t="shared" si="33"/>
        <v>OK</v>
      </c>
    </row>
    <row r="2146" spans="1:10" s="290" customFormat="1" ht="18.75">
      <c r="A2146" s="349"/>
      <c r="B2146" s="349"/>
      <c r="C2146" s="349"/>
      <c r="D2146" s="349" t="s">
        <v>23812</v>
      </c>
      <c r="E2146" s="349"/>
      <c r="F2146" s="349"/>
      <c r="G2146" s="349"/>
      <c r="H2146" s="350"/>
      <c r="I2146" s="349"/>
      <c r="J2146" s="349" t="str">
        <f t="shared" si="33"/>
        <v>OK</v>
      </c>
    </row>
    <row r="2147" spans="1:10" s="290" customFormat="1" ht="18.75">
      <c r="A2147" s="349"/>
      <c r="B2147" s="349"/>
      <c r="C2147" s="349"/>
      <c r="D2147" s="349" t="s">
        <v>23813</v>
      </c>
      <c r="E2147" s="349"/>
      <c r="F2147" s="349"/>
      <c r="G2147" s="349"/>
      <c r="H2147" s="350"/>
      <c r="I2147" s="349"/>
      <c r="J2147" s="349" t="str">
        <f t="shared" si="33"/>
        <v/>
      </c>
    </row>
    <row r="2148" spans="1:10" s="290" customFormat="1" ht="18.75">
      <c r="A2148" s="349" t="s">
        <v>23814</v>
      </c>
      <c r="B2148" s="349" t="s">
        <v>23815</v>
      </c>
      <c r="C2148" s="349" t="s">
        <v>20262</v>
      </c>
      <c r="D2148" s="349" t="s">
        <v>23816</v>
      </c>
      <c r="E2148" s="349"/>
      <c r="F2148" s="349"/>
      <c r="G2148" s="349" t="s">
        <v>19954</v>
      </c>
      <c r="H2148" s="403"/>
      <c r="I2148" s="351"/>
      <c r="J2148" s="349" t="str">
        <f t="shared" si="33"/>
        <v/>
      </c>
    </row>
    <row r="2149" spans="1:10" s="290" customFormat="1" ht="18.75">
      <c r="A2149" s="349"/>
      <c r="B2149" s="349"/>
      <c r="C2149" s="349"/>
      <c r="D2149" s="349" t="s">
        <v>23817</v>
      </c>
      <c r="E2149" s="349"/>
      <c r="F2149" s="349"/>
      <c r="G2149" s="349"/>
      <c r="H2149" s="350"/>
      <c r="I2149" s="349"/>
      <c r="J2149" s="349" t="str">
        <f t="shared" si="33"/>
        <v/>
      </c>
    </row>
    <row r="2150" spans="1:10" s="290" customFormat="1" ht="18.75">
      <c r="A2150" s="349"/>
      <c r="B2150" s="349"/>
      <c r="C2150" s="349"/>
      <c r="D2150" s="349" t="s">
        <v>23818</v>
      </c>
      <c r="E2150" s="349"/>
      <c r="F2150" s="349"/>
      <c r="G2150" s="349"/>
      <c r="H2150" s="350"/>
      <c r="I2150" s="349"/>
      <c r="J2150" s="349" t="str">
        <f t="shared" si="33"/>
        <v/>
      </c>
    </row>
    <row r="2151" spans="1:10" s="290" customFormat="1" ht="18.75">
      <c r="B2151" s="290" t="s">
        <v>20773</v>
      </c>
      <c r="D2151" s="290" t="s">
        <v>23819</v>
      </c>
      <c r="J2151" s="349" t="str">
        <f t="shared" si="33"/>
        <v/>
      </c>
    </row>
    <row r="2152" spans="1:10" s="290" customFormat="1" ht="18.75">
      <c r="A2152" s="349"/>
      <c r="B2152" s="349"/>
      <c r="C2152" s="349"/>
      <c r="D2152" s="349" t="s">
        <v>23820</v>
      </c>
      <c r="E2152" s="349"/>
      <c r="F2152" s="349"/>
      <c r="G2152" s="349"/>
      <c r="H2152" s="350"/>
      <c r="I2152" s="349"/>
      <c r="J2152" s="349" t="str">
        <f t="shared" si="33"/>
        <v/>
      </c>
    </row>
    <row r="2153" spans="1:10" s="290" customFormat="1" ht="18.75">
      <c r="A2153" s="349" t="s">
        <v>23821</v>
      </c>
      <c r="B2153" s="349" t="s">
        <v>23822</v>
      </c>
      <c r="C2153" s="349" t="s">
        <v>23823</v>
      </c>
      <c r="D2153" s="349" t="s">
        <v>23824</v>
      </c>
      <c r="E2153" s="349"/>
      <c r="F2153" s="349"/>
      <c r="G2153" s="349" t="s">
        <v>19954</v>
      </c>
      <c r="H2153" s="403"/>
      <c r="I2153" s="351"/>
      <c r="J2153" s="349" t="str">
        <f t="shared" si="33"/>
        <v/>
      </c>
    </row>
    <row r="2154" spans="1:10" s="290" customFormat="1" ht="18.75">
      <c r="A2154" s="349"/>
      <c r="B2154" s="349"/>
      <c r="C2154" s="349"/>
      <c r="D2154" s="349" t="s">
        <v>23825</v>
      </c>
      <c r="E2154" s="349"/>
      <c r="F2154" s="349"/>
      <c r="G2154" s="349"/>
      <c r="H2154" s="350"/>
      <c r="I2154" s="349"/>
      <c r="J2154" s="349" t="str">
        <f t="shared" si="33"/>
        <v/>
      </c>
    </row>
    <row r="2155" spans="1:10" s="290" customFormat="1" ht="18.75">
      <c r="A2155" s="349"/>
      <c r="B2155" s="349"/>
      <c r="C2155" s="349"/>
      <c r="D2155" s="349" t="s">
        <v>23826</v>
      </c>
      <c r="E2155" s="349"/>
      <c r="F2155" s="349"/>
      <c r="G2155" s="349"/>
      <c r="H2155" s="350"/>
      <c r="I2155" s="349"/>
      <c r="J2155" s="349" t="str">
        <f t="shared" si="33"/>
        <v/>
      </c>
    </row>
    <row r="2156" spans="1:10" s="290" customFormat="1" ht="18.75">
      <c r="A2156" s="349" t="s">
        <v>23827</v>
      </c>
      <c r="B2156" s="349" t="s">
        <v>23828</v>
      </c>
      <c r="C2156" s="349"/>
      <c r="D2156" s="349" t="s">
        <v>23829</v>
      </c>
      <c r="E2156" s="349"/>
      <c r="F2156" s="349"/>
      <c r="G2156" s="349" t="s">
        <v>19954</v>
      </c>
      <c r="H2156" s="403"/>
      <c r="I2156" s="351"/>
      <c r="J2156" s="349" t="str">
        <f t="shared" si="33"/>
        <v/>
      </c>
    </row>
    <row r="2157" spans="1:10" s="290" customFormat="1" ht="18.75">
      <c r="A2157" s="349"/>
      <c r="B2157" s="349"/>
      <c r="C2157" s="349"/>
      <c r="D2157" s="349" t="s">
        <v>23830</v>
      </c>
      <c r="E2157" s="349"/>
      <c r="F2157" s="349"/>
      <c r="G2157" s="349"/>
      <c r="H2157" s="350"/>
      <c r="I2157" s="349"/>
      <c r="J2157" s="349" t="str">
        <f t="shared" si="33"/>
        <v/>
      </c>
    </row>
    <row r="2158" spans="1:10" s="290" customFormat="1" ht="18.75">
      <c r="A2158" s="349"/>
      <c r="B2158" s="349"/>
      <c r="C2158" s="349"/>
      <c r="D2158" s="349" t="s">
        <v>23831</v>
      </c>
      <c r="E2158" s="349"/>
      <c r="F2158" s="349"/>
      <c r="G2158" s="349"/>
      <c r="H2158" s="350"/>
      <c r="I2158" s="349"/>
      <c r="J2158" s="349" t="str">
        <f t="shared" si="33"/>
        <v/>
      </c>
    </row>
    <row r="2159" spans="1:10" s="290" customFormat="1" ht="18.75">
      <c r="A2159" s="349"/>
      <c r="B2159" s="349"/>
      <c r="C2159" s="349"/>
      <c r="D2159" s="349" t="s">
        <v>23832</v>
      </c>
      <c r="E2159" s="349"/>
      <c r="F2159" s="349"/>
      <c r="G2159" s="349"/>
      <c r="H2159" s="350"/>
      <c r="I2159" s="349"/>
      <c r="J2159" s="349" t="str">
        <f t="shared" si="33"/>
        <v/>
      </c>
    </row>
    <row r="2160" spans="1:10" s="290" customFormat="1" ht="18.75">
      <c r="A2160" s="349"/>
      <c r="B2160" s="349"/>
      <c r="C2160" s="349"/>
      <c r="D2160" s="349" t="s">
        <v>23833</v>
      </c>
      <c r="E2160" s="349"/>
      <c r="F2160" s="349"/>
      <c r="G2160" s="349"/>
      <c r="H2160" s="350"/>
      <c r="I2160" s="349"/>
      <c r="J2160" s="349" t="str">
        <f t="shared" si="33"/>
        <v/>
      </c>
    </row>
    <row r="2161" spans="1:10" s="290" customFormat="1" ht="18.75">
      <c r="A2161" s="349"/>
      <c r="B2161" s="349"/>
      <c r="C2161" s="349"/>
      <c r="D2161" s="349" t="s">
        <v>23834</v>
      </c>
      <c r="E2161" s="349"/>
      <c r="F2161" s="349"/>
      <c r="G2161" s="349"/>
      <c r="H2161" s="350"/>
      <c r="I2161" s="349"/>
      <c r="J2161" s="349" t="str">
        <f t="shared" si="33"/>
        <v/>
      </c>
    </row>
    <row r="2162" spans="1:10" s="290" customFormat="1" ht="18.75">
      <c r="A2162" s="349"/>
      <c r="B2162" s="349"/>
      <c r="C2162" s="349"/>
      <c r="D2162" s="349" t="s">
        <v>23835</v>
      </c>
      <c r="E2162" s="349"/>
      <c r="F2162" s="349"/>
      <c r="G2162" s="349"/>
      <c r="H2162" s="350"/>
      <c r="I2162" s="349"/>
      <c r="J2162" s="349" t="str">
        <f t="shared" si="33"/>
        <v/>
      </c>
    </row>
    <row r="2163" spans="1:10" s="290" customFormat="1" ht="18.75">
      <c r="A2163" s="349" t="s">
        <v>23836</v>
      </c>
      <c r="B2163" s="349" t="s">
        <v>23837</v>
      </c>
      <c r="C2163" s="349" t="s">
        <v>20124</v>
      </c>
      <c r="D2163" s="349" t="s">
        <v>23838</v>
      </c>
      <c r="E2163" s="349"/>
      <c r="F2163" s="349"/>
      <c r="G2163" s="349" t="s">
        <v>19954</v>
      </c>
      <c r="H2163" s="403"/>
      <c r="I2163" s="351"/>
      <c r="J2163" s="349" t="str">
        <f t="shared" si="33"/>
        <v/>
      </c>
    </row>
    <row r="2164" spans="1:10" s="290" customFormat="1" ht="18.75">
      <c r="A2164" s="349" t="s">
        <v>23839</v>
      </c>
      <c r="B2164" s="349" t="s">
        <v>23840</v>
      </c>
      <c r="C2164" s="349"/>
      <c r="D2164" s="349" t="s">
        <v>23841</v>
      </c>
      <c r="E2164" s="349"/>
      <c r="F2164" s="349"/>
      <c r="G2164" s="349" t="s">
        <v>19954</v>
      </c>
      <c r="H2164" s="403"/>
      <c r="I2164" s="351"/>
      <c r="J2164" s="349" t="str">
        <f t="shared" si="33"/>
        <v/>
      </c>
    </row>
    <row r="2165" spans="1:10" s="290" customFormat="1" ht="18.75">
      <c r="A2165" s="364" t="s">
        <v>20533</v>
      </c>
      <c r="B2165" s="351" t="s">
        <v>23842</v>
      </c>
      <c r="C2165" s="351"/>
      <c r="D2165" s="355" t="s">
        <v>23843</v>
      </c>
      <c r="E2165" s="354"/>
      <c r="F2165" s="351"/>
      <c r="G2165" s="353" t="s">
        <v>20316</v>
      </c>
      <c r="H2165" s="406"/>
      <c r="I2165" s="363"/>
      <c r="J2165" s="349" t="str">
        <f t="shared" si="33"/>
        <v/>
      </c>
    </row>
    <row r="2166" spans="1:10" s="290" customFormat="1" ht="18.75">
      <c r="A2166" s="349"/>
      <c r="B2166" s="349"/>
      <c r="C2166" s="349"/>
      <c r="D2166" s="349" t="s">
        <v>23844</v>
      </c>
      <c r="E2166" s="349"/>
      <c r="F2166" s="349"/>
      <c r="G2166" s="349"/>
      <c r="H2166" s="350"/>
      <c r="I2166" s="349"/>
      <c r="J2166" s="349" t="str">
        <f t="shared" si="33"/>
        <v/>
      </c>
    </row>
    <row r="2167" spans="1:10" s="290" customFormat="1" ht="18.75">
      <c r="A2167" s="349"/>
      <c r="B2167" s="349"/>
      <c r="C2167" s="349"/>
      <c r="D2167" s="349" t="s">
        <v>23845</v>
      </c>
      <c r="E2167" s="349"/>
      <c r="F2167" s="349"/>
      <c r="G2167" s="349"/>
      <c r="H2167" s="350"/>
      <c r="I2167" s="349"/>
      <c r="J2167" s="349" t="str">
        <f t="shared" si="33"/>
        <v/>
      </c>
    </row>
    <row r="2168" spans="1:10" s="290" customFormat="1" ht="18.75">
      <c r="A2168" s="349"/>
      <c r="B2168" s="349"/>
      <c r="C2168" s="349"/>
      <c r="D2168" s="349" t="s">
        <v>23846</v>
      </c>
      <c r="E2168" s="349"/>
      <c r="F2168" s="349"/>
      <c r="G2168" s="349"/>
      <c r="H2168" s="350"/>
      <c r="I2168" s="349"/>
      <c r="J2168" s="349" t="str">
        <f t="shared" si="33"/>
        <v/>
      </c>
    </row>
    <row r="2169" spans="1:10" s="290" customFormat="1" ht="18.75">
      <c r="A2169" s="349"/>
      <c r="B2169" s="349"/>
      <c r="C2169" s="349"/>
      <c r="D2169" s="349" t="s">
        <v>23847</v>
      </c>
      <c r="E2169" s="349"/>
      <c r="F2169" s="349"/>
      <c r="G2169" s="349"/>
      <c r="H2169" s="350"/>
      <c r="I2169" s="349"/>
      <c r="J2169" s="349" t="str">
        <f t="shared" si="33"/>
        <v/>
      </c>
    </row>
    <row r="2170" spans="1:10" s="290" customFormat="1" ht="18.75">
      <c r="A2170" s="351" t="s">
        <v>20972</v>
      </c>
      <c r="B2170" s="351" t="s">
        <v>20973</v>
      </c>
      <c r="C2170" s="351"/>
      <c r="D2170" s="410" t="s">
        <v>23848</v>
      </c>
      <c r="E2170" s="354"/>
      <c r="F2170" s="351" t="s">
        <v>20975</v>
      </c>
      <c r="G2170" s="353" t="s">
        <v>20316</v>
      </c>
      <c r="H2170" s="403" t="s">
        <v>23530</v>
      </c>
      <c r="I2170" s="352"/>
      <c r="J2170" s="349" t="str">
        <f t="shared" si="33"/>
        <v/>
      </c>
    </row>
    <row r="2171" spans="1:10" s="290" customFormat="1" ht="18.75">
      <c r="A2171" s="349" t="s">
        <v>23023</v>
      </c>
      <c r="B2171" s="349" t="s">
        <v>23849</v>
      </c>
      <c r="C2171" s="349" t="s">
        <v>23850</v>
      </c>
      <c r="D2171" s="349" t="s">
        <v>23851</v>
      </c>
      <c r="E2171" s="349"/>
      <c r="F2171" s="349"/>
      <c r="G2171" s="349" t="s">
        <v>19954</v>
      </c>
      <c r="H2171" s="403" t="s">
        <v>23530</v>
      </c>
      <c r="I2171" s="352"/>
      <c r="J2171" s="349" t="str">
        <f t="shared" si="33"/>
        <v/>
      </c>
    </row>
    <row r="2172" spans="1:10" s="290" customFormat="1" ht="18.75">
      <c r="A2172" s="349" t="s">
        <v>23852</v>
      </c>
      <c r="B2172" s="349" t="s">
        <v>23853</v>
      </c>
      <c r="C2172" s="349" t="s">
        <v>20262</v>
      </c>
      <c r="D2172" s="349" t="s">
        <v>23854</v>
      </c>
      <c r="E2172" s="349"/>
      <c r="F2172" s="349"/>
      <c r="G2172" s="349" t="s">
        <v>19954</v>
      </c>
      <c r="H2172" s="403" t="s">
        <v>23530</v>
      </c>
      <c r="I2172" s="352"/>
      <c r="J2172" s="349" t="str">
        <f t="shared" si="33"/>
        <v/>
      </c>
    </row>
    <row r="2173" spans="1:10" s="290" customFormat="1" ht="18.75">
      <c r="B2173" s="290" t="s">
        <v>23855</v>
      </c>
      <c r="D2173" s="290" t="s">
        <v>23856</v>
      </c>
      <c r="J2173" s="349" t="str">
        <f t="shared" si="33"/>
        <v/>
      </c>
    </row>
    <row r="2174" spans="1:10" s="290" customFormat="1" ht="18.75">
      <c r="A2174" s="349" t="s">
        <v>21325</v>
      </c>
      <c r="B2174" s="349" t="s">
        <v>23857</v>
      </c>
      <c r="C2174" s="349"/>
      <c r="D2174" s="349" t="s">
        <v>23858</v>
      </c>
      <c r="E2174" s="349"/>
      <c r="F2174" s="349"/>
      <c r="G2174" s="349" t="s">
        <v>19954</v>
      </c>
      <c r="H2174" s="403" t="s">
        <v>23530</v>
      </c>
      <c r="I2174" s="352"/>
      <c r="J2174" s="349" t="str">
        <f t="shared" si="33"/>
        <v/>
      </c>
    </row>
    <row r="2175" spans="1:10" s="290" customFormat="1" ht="18.75">
      <c r="A2175" s="349"/>
      <c r="B2175" s="349"/>
      <c r="C2175" s="349"/>
      <c r="D2175" s="349" t="s">
        <v>23859</v>
      </c>
      <c r="E2175" s="349"/>
      <c r="F2175" s="349"/>
      <c r="G2175" s="349"/>
      <c r="H2175" s="350"/>
      <c r="I2175" s="349"/>
      <c r="J2175" s="349" t="str">
        <f t="shared" si="33"/>
        <v/>
      </c>
    </row>
    <row r="2176" spans="1:10" s="290" customFormat="1" ht="18.75">
      <c r="A2176" s="351" t="s">
        <v>20836</v>
      </c>
      <c r="B2176" s="351" t="s">
        <v>23860</v>
      </c>
      <c r="C2176" s="351"/>
      <c r="D2176" s="349" t="s">
        <v>23861</v>
      </c>
      <c r="E2176" s="349" t="s">
        <v>20839</v>
      </c>
      <c r="F2176" s="351" t="s">
        <v>23862</v>
      </c>
      <c r="G2176" s="353" t="s">
        <v>20316</v>
      </c>
      <c r="H2176" s="403" t="s">
        <v>23530</v>
      </c>
      <c r="I2176" s="352"/>
      <c r="J2176" s="349" t="str">
        <f t="shared" si="33"/>
        <v/>
      </c>
    </row>
    <row r="2177" spans="1:10" s="290" customFormat="1" ht="18.75">
      <c r="B2177" s="290" t="s">
        <v>23863</v>
      </c>
      <c r="D2177" s="361" t="s">
        <v>23864</v>
      </c>
      <c r="J2177" s="349" t="str">
        <f t="shared" si="33"/>
        <v>OK</v>
      </c>
    </row>
    <row r="2178" spans="1:10" s="290" customFormat="1" ht="18.75">
      <c r="B2178" s="290" t="s">
        <v>23865</v>
      </c>
      <c r="D2178" s="361" t="s">
        <v>23864</v>
      </c>
      <c r="J2178" s="349" t="str">
        <f t="shared" si="33"/>
        <v>OK</v>
      </c>
    </row>
    <row r="2179" spans="1:10" s="290" customFormat="1" ht="18.75">
      <c r="A2179" s="349" t="s">
        <v>23866</v>
      </c>
      <c r="B2179" s="349" t="s">
        <v>23867</v>
      </c>
      <c r="C2179" s="349"/>
      <c r="D2179" s="349" t="s">
        <v>23868</v>
      </c>
      <c r="E2179" s="349"/>
      <c r="F2179" s="349"/>
      <c r="G2179" s="349" t="s">
        <v>19954</v>
      </c>
      <c r="H2179" s="403" t="s">
        <v>23530</v>
      </c>
      <c r="I2179" s="352"/>
      <c r="J2179" s="349" t="str">
        <f t="shared" si="33"/>
        <v/>
      </c>
    </row>
    <row r="2180" spans="1:10" s="290" customFormat="1" ht="18.75">
      <c r="B2180" s="290" t="s">
        <v>23869</v>
      </c>
      <c r="D2180" s="290" t="s">
        <v>23870</v>
      </c>
      <c r="J2180" s="349" t="str">
        <f t="shared" ref="J2180:J2233" si="34">IF(D2179=D2180,"OK","")</f>
        <v/>
      </c>
    </row>
    <row r="2181" spans="1:10" s="290" customFormat="1" ht="18.75">
      <c r="B2181" s="290" t="s">
        <v>23871</v>
      </c>
      <c r="D2181" s="290" t="s">
        <v>23872</v>
      </c>
      <c r="J2181" s="349" t="str">
        <f t="shared" si="34"/>
        <v/>
      </c>
    </row>
    <row r="2182" spans="1:10" s="290" customFormat="1" ht="18.75">
      <c r="A2182" s="349"/>
      <c r="B2182" s="349"/>
      <c r="C2182" s="349"/>
      <c r="D2182" s="349" t="s">
        <v>23873</v>
      </c>
      <c r="E2182" s="349"/>
      <c r="F2182" s="349"/>
      <c r="G2182" s="349"/>
      <c r="H2182" s="350"/>
      <c r="I2182" s="349"/>
      <c r="J2182" s="349" t="str">
        <f t="shared" si="34"/>
        <v/>
      </c>
    </row>
    <row r="2183" spans="1:10" s="290" customFormat="1" ht="18.75">
      <c r="A2183" s="349"/>
      <c r="B2183" s="349"/>
      <c r="C2183" s="349"/>
      <c r="D2183" s="349" t="s">
        <v>23874</v>
      </c>
      <c r="E2183" s="349"/>
      <c r="F2183" s="349"/>
      <c r="G2183" s="349"/>
      <c r="H2183" s="350"/>
      <c r="I2183" s="349"/>
      <c r="J2183" s="349" t="str">
        <f t="shared" si="34"/>
        <v/>
      </c>
    </row>
    <row r="2184" spans="1:10" s="290" customFormat="1" ht="18.75">
      <c r="A2184" s="349"/>
      <c r="B2184" s="349"/>
      <c r="C2184" s="349"/>
      <c r="D2184" s="349" t="s">
        <v>23875</v>
      </c>
      <c r="E2184" s="349"/>
      <c r="F2184" s="349"/>
      <c r="G2184" s="349"/>
      <c r="H2184" s="350"/>
      <c r="I2184" s="349"/>
      <c r="J2184" s="349" t="str">
        <f t="shared" si="34"/>
        <v/>
      </c>
    </row>
    <row r="2185" spans="1:10" s="290" customFormat="1" ht="18.75">
      <c r="A2185" s="349" t="s">
        <v>23876</v>
      </c>
      <c r="B2185" s="349" t="s">
        <v>23877</v>
      </c>
      <c r="C2185" s="349"/>
      <c r="D2185" s="349" t="s">
        <v>23878</v>
      </c>
      <c r="E2185" s="349"/>
      <c r="F2185" s="349"/>
      <c r="G2185" s="349" t="s">
        <v>19954</v>
      </c>
      <c r="H2185" s="403" t="s">
        <v>23530</v>
      </c>
      <c r="I2185" s="352"/>
      <c r="J2185" s="349" t="str">
        <f t="shared" si="34"/>
        <v/>
      </c>
    </row>
    <row r="2186" spans="1:10" s="290" customFormat="1" ht="18.75">
      <c r="B2186" s="290" t="s">
        <v>23879</v>
      </c>
      <c r="D2186" s="290" t="s">
        <v>23880</v>
      </c>
      <c r="J2186" s="349" t="str">
        <f t="shared" si="34"/>
        <v/>
      </c>
    </row>
    <row r="2187" spans="1:10" s="290" customFormat="1" ht="18.75">
      <c r="A2187" s="349" t="s">
        <v>23881</v>
      </c>
      <c r="B2187" s="349" t="s">
        <v>23882</v>
      </c>
      <c r="C2187" s="349"/>
      <c r="D2187" s="349" t="s">
        <v>23883</v>
      </c>
      <c r="E2187" s="349"/>
      <c r="F2187" s="349"/>
      <c r="G2187" s="349" t="s">
        <v>19954</v>
      </c>
      <c r="H2187" s="403" t="s">
        <v>23530</v>
      </c>
      <c r="I2187" s="352"/>
      <c r="J2187" s="349" t="str">
        <f t="shared" si="34"/>
        <v/>
      </c>
    </row>
    <row r="2188" spans="1:10" s="290" customFormat="1" ht="18.75">
      <c r="B2188" s="290" t="s">
        <v>23884</v>
      </c>
      <c r="D2188" s="290" t="s">
        <v>23885</v>
      </c>
      <c r="J2188" s="349" t="str">
        <f t="shared" si="34"/>
        <v/>
      </c>
    </row>
    <row r="2189" spans="1:10" s="290" customFormat="1" ht="18.75">
      <c r="B2189" s="290" t="s">
        <v>23886</v>
      </c>
      <c r="D2189" s="290" t="s">
        <v>23887</v>
      </c>
      <c r="J2189" s="349" t="str">
        <f t="shared" si="34"/>
        <v/>
      </c>
    </row>
    <row r="2190" spans="1:10" s="290" customFormat="1" ht="18.75">
      <c r="B2190" s="290" t="s">
        <v>23888</v>
      </c>
      <c r="D2190" s="290" t="s">
        <v>23889</v>
      </c>
      <c r="J2190" s="349" t="str">
        <f t="shared" si="34"/>
        <v/>
      </c>
    </row>
    <row r="2191" spans="1:10" s="290" customFormat="1" ht="18.75">
      <c r="A2191" s="349"/>
      <c r="B2191" s="349"/>
      <c r="C2191" s="349"/>
      <c r="D2191" s="349" t="s">
        <v>23890</v>
      </c>
      <c r="E2191" s="349"/>
      <c r="F2191" s="349"/>
      <c r="G2191" s="349"/>
      <c r="H2191" s="350"/>
      <c r="I2191" s="349"/>
      <c r="J2191" s="349" t="str">
        <f t="shared" si="34"/>
        <v/>
      </c>
    </row>
    <row r="2192" spans="1:10" s="290" customFormat="1" ht="18.75">
      <c r="A2192" s="349"/>
      <c r="B2192" s="349"/>
      <c r="C2192" s="349"/>
      <c r="D2192" s="349" t="s">
        <v>23891</v>
      </c>
      <c r="E2192" s="349"/>
      <c r="F2192" s="349"/>
      <c r="G2192" s="349"/>
      <c r="H2192" s="350"/>
      <c r="I2192" s="349"/>
      <c r="J2192" s="349" t="str">
        <f t="shared" si="34"/>
        <v/>
      </c>
    </row>
    <row r="2193" spans="1:10" s="290" customFormat="1" ht="18.75">
      <c r="A2193" s="349"/>
      <c r="B2193" s="349"/>
      <c r="C2193" s="349"/>
      <c r="D2193" s="349" t="s">
        <v>23892</v>
      </c>
      <c r="E2193" s="349"/>
      <c r="F2193" s="349"/>
      <c r="G2193" s="349"/>
      <c r="H2193" s="350"/>
      <c r="I2193" s="349"/>
      <c r="J2193" s="349" t="str">
        <f t="shared" si="34"/>
        <v/>
      </c>
    </row>
    <row r="2194" spans="1:10" s="290" customFormat="1" ht="18.75">
      <c r="A2194" s="349"/>
      <c r="B2194" s="349"/>
      <c r="C2194" s="349"/>
      <c r="D2194" s="349" t="s">
        <v>23893</v>
      </c>
      <c r="E2194" s="349"/>
      <c r="F2194" s="349"/>
      <c r="G2194" s="349"/>
      <c r="H2194" s="350"/>
      <c r="I2194" s="349"/>
      <c r="J2194" s="349" t="str">
        <f t="shared" si="34"/>
        <v/>
      </c>
    </row>
    <row r="2195" spans="1:10" s="290" customFormat="1" ht="18.75">
      <c r="A2195" s="349"/>
      <c r="B2195" s="349"/>
      <c r="C2195" s="349"/>
      <c r="D2195" s="349" t="s">
        <v>23894</v>
      </c>
      <c r="E2195" s="349"/>
      <c r="F2195" s="349"/>
      <c r="G2195" s="349"/>
      <c r="H2195" s="350"/>
      <c r="I2195" s="349"/>
      <c r="J2195" s="349" t="str">
        <f t="shared" si="34"/>
        <v/>
      </c>
    </row>
    <row r="2196" spans="1:10" s="290" customFormat="1" ht="18.75">
      <c r="A2196" s="349" t="s">
        <v>21363</v>
      </c>
      <c r="B2196" s="349" t="s">
        <v>23895</v>
      </c>
      <c r="C2196" s="349"/>
      <c r="D2196" s="349" t="s">
        <v>23896</v>
      </c>
      <c r="E2196" s="349"/>
      <c r="F2196" s="349"/>
      <c r="G2196" s="349" t="s">
        <v>19954</v>
      </c>
      <c r="H2196" s="403" t="s">
        <v>23530</v>
      </c>
      <c r="I2196" s="352"/>
      <c r="J2196" s="349" t="str">
        <f t="shared" si="34"/>
        <v/>
      </c>
    </row>
    <row r="2197" spans="1:10" s="290" customFormat="1" ht="18.75">
      <c r="A2197" s="349"/>
      <c r="B2197" s="349"/>
      <c r="C2197" s="349"/>
      <c r="D2197" s="349" t="s">
        <v>23897</v>
      </c>
      <c r="E2197" s="349"/>
      <c r="F2197" s="349"/>
      <c r="G2197" s="349"/>
      <c r="H2197" s="350"/>
      <c r="I2197" s="349"/>
      <c r="J2197" s="349" t="str">
        <f t="shared" si="34"/>
        <v/>
      </c>
    </row>
    <row r="2198" spans="1:10" s="290" customFormat="1" ht="18.75">
      <c r="A2198" s="349"/>
      <c r="B2198" s="349"/>
      <c r="C2198" s="349"/>
      <c r="D2198" s="349" t="s">
        <v>23898</v>
      </c>
      <c r="E2198" s="349"/>
      <c r="F2198" s="349"/>
      <c r="G2198" s="349"/>
      <c r="H2198" s="350"/>
      <c r="I2198" s="349"/>
      <c r="J2198" s="349" t="str">
        <f t="shared" si="34"/>
        <v/>
      </c>
    </row>
    <row r="2199" spans="1:10" s="290" customFormat="1" ht="18.75">
      <c r="A2199" s="349" t="s">
        <v>21477</v>
      </c>
      <c r="B2199" s="349" t="s">
        <v>23899</v>
      </c>
      <c r="C2199" s="349"/>
      <c r="D2199" s="349" t="s">
        <v>23900</v>
      </c>
      <c r="E2199" s="349"/>
      <c r="F2199" s="349"/>
      <c r="G2199" s="349" t="s">
        <v>19954</v>
      </c>
      <c r="H2199" s="403" t="s">
        <v>23530</v>
      </c>
      <c r="I2199" s="352"/>
      <c r="J2199" s="349" t="str">
        <f t="shared" si="34"/>
        <v/>
      </c>
    </row>
    <row r="2200" spans="1:10" s="290" customFormat="1" ht="18.75">
      <c r="A2200" s="359" t="s">
        <v>21477</v>
      </c>
      <c r="B2200" s="359" t="s">
        <v>23901</v>
      </c>
      <c r="C2200" s="359"/>
      <c r="D2200" s="349" t="s">
        <v>23902</v>
      </c>
      <c r="E2200" s="363"/>
      <c r="F2200" s="359" t="s">
        <v>23903</v>
      </c>
      <c r="G2200" s="353" t="s">
        <v>20316</v>
      </c>
      <c r="H2200" s="403" t="s">
        <v>23530</v>
      </c>
      <c r="I2200" s="352"/>
      <c r="J2200" s="349" t="str">
        <f t="shared" si="34"/>
        <v>OK</v>
      </c>
    </row>
    <row r="2201" spans="1:10" s="290" customFormat="1" ht="18.75">
      <c r="A2201" s="349"/>
      <c r="B2201" s="349"/>
      <c r="C2201" s="349"/>
      <c r="D2201" s="349" t="s">
        <v>23904</v>
      </c>
      <c r="E2201" s="349"/>
      <c r="F2201" s="349"/>
      <c r="G2201" s="349"/>
      <c r="H2201" s="350"/>
      <c r="I2201" s="349"/>
      <c r="J2201" s="349" t="str">
        <f t="shared" si="34"/>
        <v/>
      </c>
    </row>
    <row r="2202" spans="1:10" s="290" customFormat="1" ht="18.75">
      <c r="A2202" s="349"/>
      <c r="B2202" s="349"/>
      <c r="C2202" s="349"/>
      <c r="D2202" s="349" t="s">
        <v>23905</v>
      </c>
      <c r="E2202" s="349"/>
      <c r="F2202" s="349"/>
      <c r="G2202" s="349"/>
      <c r="H2202" s="350"/>
      <c r="I2202" s="349"/>
      <c r="J2202" s="349" t="str">
        <f t="shared" si="34"/>
        <v/>
      </c>
    </row>
    <row r="2203" spans="1:10" s="290" customFormat="1" ht="18.75">
      <c r="A2203" s="349" t="s">
        <v>23906</v>
      </c>
      <c r="B2203" s="349" t="s">
        <v>23907</v>
      </c>
      <c r="C2203" s="349" t="s">
        <v>20262</v>
      </c>
      <c r="D2203" s="349" t="s">
        <v>23908</v>
      </c>
      <c r="E2203" s="349"/>
      <c r="F2203" s="349"/>
      <c r="G2203" s="349" t="s">
        <v>19954</v>
      </c>
      <c r="H2203" s="403" t="s">
        <v>23530</v>
      </c>
      <c r="I2203" s="352"/>
      <c r="J2203" s="349" t="str">
        <f t="shared" si="34"/>
        <v/>
      </c>
    </row>
    <row r="2204" spans="1:10" s="290" customFormat="1" ht="18.75">
      <c r="A2204" s="351" t="s">
        <v>23909</v>
      </c>
      <c r="B2204" s="351" t="s">
        <v>23910</v>
      </c>
      <c r="C2204" s="351"/>
      <c r="D2204" s="349" t="s">
        <v>23911</v>
      </c>
      <c r="E2204" s="354"/>
      <c r="F2204" s="352" t="s">
        <v>23912</v>
      </c>
      <c r="G2204" s="353" t="s">
        <v>20316</v>
      </c>
      <c r="H2204" s="403" t="s">
        <v>23530</v>
      </c>
      <c r="I2204" s="352"/>
      <c r="J2204" s="349" t="str">
        <f t="shared" si="34"/>
        <v/>
      </c>
    </row>
    <row r="2205" spans="1:10" s="290" customFormat="1" ht="18.75">
      <c r="B2205" s="290" t="s">
        <v>23913</v>
      </c>
      <c r="D2205" s="290" t="s">
        <v>23914</v>
      </c>
      <c r="J2205" s="349" t="str">
        <f t="shared" si="34"/>
        <v/>
      </c>
    </row>
    <row r="2206" spans="1:10" s="290" customFormat="1" ht="18.75">
      <c r="A2206" s="351" t="s">
        <v>23363</v>
      </c>
      <c r="B2206" s="351" t="s">
        <v>23915</v>
      </c>
      <c r="C2206" s="351"/>
      <c r="D2206" s="349" t="s">
        <v>23916</v>
      </c>
      <c r="E2206" s="354"/>
      <c r="F2206" s="352"/>
      <c r="G2206" s="353" t="s">
        <v>20316</v>
      </c>
      <c r="H2206" s="403" t="s">
        <v>20964</v>
      </c>
      <c r="I2206" s="352"/>
      <c r="J2206" s="349" t="str">
        <f t="shared" si="34"/>
        <v/>
      </c>
    </row>
    <row r="2207" spans="1:10" s="290" customFormat="1" ht="18.75">
      <c r="B2207" s="290" t="s">
        <v>23917</v>
      </c>
      <c r="D2207" s="290" t="s">
        <v>23918</v>
      </c>
      <c r="J2207" s="349" t="str">
        <f t="shared" si="34"/>
        <v/>
      </c>
    </row>
    <row r="2208" spans="1:10" s="290" customFormat="1" ht="18.75">
      <c r="A2208" s="349"/>
      <c r="B2208" s="349"/>
      <c r="C2208" s="349"/>
      <c r="D2208" s="349" t="s">
        <v>23919</v>
      </c>
      <c r="E2208" s="349"/>
      <c r="F2208" s="349"/>
      <c r="G2208" s="349"/>
      <c r="H2208" s="350"/>
      <c r="I2208" s="349"/>
      <c r="J2208" s="349" t="str">
        <f t="shared" si="34"/>
        <v/>
      </c>
    </row>
    <row r="2209" spans="1:10" s="290" customFormat="1" ht="18.75">
      <c r="A2209" s="349"/>
      <c r="B2209" s="349"/>
      <c r="C2209" s="349"/>
      <c r="D2209" s="349" t="s">
        <v>23920</v>
      </c>
      <c r="E2209" s="349"/>
      <c r="F2209" s="349"/>
      <c r="G2209" s="349"/>
      <c r="H2209" s="350"/>
      <c r="I2209" s="349"/>
      <c r="J2209" s="349" t="str">
        <f t="shared" si="34"/>
        <v/>
      </c>
    </row>
    <row r="2210" spans="1:10" s="290" customFormat="1" ht="18.75">
      <c r="A2210" s="351" t="s">
        <v>23921</v>
      </c>
      <c r="B2210" s="351" t="s">
        <v>23922</v>
      </c>
      <c r="C2210" s="351"/>
      <c r="D2210" s="349" t="s">
        <v>23923</v>
      </c>
      <c r="E2210" s="354"/>
      <c r="F2210" s="351"/>
      <c r="G2210" s="353" t="s">
        <v>20316</v>
      </c>
      <c r="H2210" s="403" t="s">
        <v>20964</v>
      </c>
      <c r="I2210" s="352"/>
      <c r="J2210" s="349" t="str">
        <f t="shared" si="34"/>
        <v/>
      </c>
    </row>
    <row r="2211" spans="1:10" s="290" customFormat="1" ht="18.75">
      <c r="A2211" s="349" t="s">
        <v>23369</v>
      </c>
      <c r="B2211" s="349" t="s">
        <v>23924</v>
      </c>
      <c r="C2211" s="349" t="s">
        <v>20020</v>
      </c>
      <c r="D2211" s="349" t="s">
        <v>23925</v>
      </c>
      <c r="E2211" s="349"/>
      <c r="F2211" s="349"/>
      <c r="G2211" s="349" t="s">
        <v>19954</v>
      </c>
      <c r="H2211" s="403" t="s">
        <v>23530</v>
      </c>
      <c r="I2211" s="352"/>
      <c r="J2211" s="349" t="str">
        <f t="shared" si="34"/>
        <v/>
      </c>
    </row>
    <row r="2212" spans="1:10" s="290" customFormat="1" ht="18.75">
      <c r="A2212" s="351" t="s">
        <v>22029</v>
      </c>
      <c r="B2212" s="351" t="s">
        <v>23926</v>
      </c>
      <c r="C2212" s="351"/>
      <c r="D2212" s="349" t="s">
        <v>23927</v>
      </c>
      <c r="E2212" s="354"/>
      <c r="F2212" s="351"/>
      <c r="G2212" s="353" t="s">
        <v>20316</v>
      </c>
      <c r="H2212" s="403" t="s">
        <v>23530</v>
      </c>
      <c r="I2212" s="352"/>
      <c r="J2212" s="349" t="str">
        <f t="shared" si="34"/>
        <v/>
      </c>
    </row>
    <row r="2213" spans="1:10" s="290" customFormat="1" ht="18.75">
      <c r="A2213" s="351" t="s">
        <v>23928</v>
      </c>
      <c r="B2213" s="351" t="s">
        <v>23929</v>
      </c>
      <c r="C2213" s="351"/>
      <c r="D2213" s="349" t="s">
        <v>23930</v>
      </c>
      <c r="E2213" s="354"/>
      <c r="F2213" s="351" t="s">
        <v>23931</v>
      </c>
      <c r="G2213" s="353" t="s">
        <v>20316</v>
      </c>
      <c r="H2213" s="403" t="s">
        <v>23530</v>
      </c>
      <c r="I2213" s="352"/>
      <c r="J2213" s="349" t="str">
        <f t="shared" si="34"/>
        <v/>
      </c>
    </row>
    <row r="2214" spans="1:10" s="290" customFormat="1" ht="18.75">
      <c r="A2214" s="349" t="s">
        <v>23932</v>
      </c>
      <c r="B2214" s="349" t="s">
        <v>23933</v>
      </c>
      <c r="C2214" s="349" t="s">
        <v>20262</v>
      </c>
      <c r="D2214" s="349" t="s">
        <v>23934</v>
      </c>
      <c r="E2214" s="349"/>
      <c r="F2214" s="349"/>
      <c r="G2214" s="349" t="s">
        <v>19954</v>
      </c>
      <c r="H2214" s="403" t="s">
        <v>23530</v>
      </c>
      <c r="I2214" s="352"/>
      <c r="J2214" s="349" t="str">
        <f t="shared" si="34"/>
        <v/>
      </c>
    </row>
    <row r="2215" spans="1:10" s="290" customFormat="1" ht="18.75">
      <c r="A2215" s="351" t="s">
        <v>23935</v>
      </c>
      <c r="B2215" s="351" t="s">
        <v>23936</v>
      </c>
      <c r="C2215" s="351"/>
      <c r="D2215" s="349" t="s">
        <v>23937</v>
      </c>
      <c r="E2215" s="354"/>
      <c r="F2215" s="351" t="s">
        <v>23938</v>
      </c>
      <c r="G2215" s="353" t="s">
        <v>20316</v>
      </c>
      <c r="H2215" s="403" t="s">
        <v>23530</v>
      </c>
      <c r="I2215" s="352"/>
      <c r="J2215" s="349" t="str">
        <f t="shared" si="34"/>
        <v/>
      </c>
    </row>
    <row r="2216" spans="1:10" s="290" customFormat="1" ht="18.75">
      <c r="A2216" s="351" t="s">
        <v>23939</v>
      </c>
      <c r="B2216" s="351" t="s">
        <v>23940</v>
      </c>
      <c r="C2216" s="351"/>
      <c r="D2216" s="349" t="s">
        <v>23941</v>
      </c>
      <c r="E2216" s="354"/>
      <c r="F2216" s="351"/>
      <c r="G2216" s="353" t="s">
        <v>20316</v>
      </c>
      <c r="H2216" s="403" t="s">
        <v>23530</v>
      </c>
      <c r="I2216" s="352"/>
      <c r="J2216" s="349" t="str">
        <f t="shared" si="34"/>
        <v/>
      </c>
    </row>
    <row r="2217" spans="1:10" s="290" customFormat="1" ht="18.75">
      <c r="B2217" s="290" t="s">
        <v>23942</v>
      </c>
      <c r="D2217" s="290" t="s">
        <v>23943</v>
      </c>
      <c r="J2217" s="349" t="str">
        <f t="shared" si="34"/>
        <v/>
      </c>
    </row>
    <row r="2218" spans="1:10" s="290" customFormat="1" ht="18.75">
      <c r="A2218" s="349" t="s">
        <v>23944</v>
      </c>
      <c r="B2218" s="349" t="s">
        <v>23945</v>
      </c>
      <c r="C2218" s="349" t="s">
        <v>20020</v>
      </c>
      <c r="D2218" s="349" t="s">
        <v>23946</v>
      </c>
      <c r="E2218" s="349"/>
      <c r="F2218" s="349"/>
      <c r="G2218" s="349" t="s">
        <v>19954</v>
      </c>
      <c r="H2218" s="403" t="s">
        <v>20964</v>
      </c>
      <c r="I2218" s="352"/>
      <c r="J2218" s="349" t="str">
        <f t="shared" si="34"/>
        <v/>
      </c>
    </row>
    <row r="2219" spans="1:10" s="290" customFormat="1" ht="18.75">
      <c r="A2219" s="349"/>
      <c r="B2219" s="349"/>
      <c r="C2219" s="349"/>
      <c r="D2219" s="349" t="s">
        <v>23947</v>
      </c>
      <c r="E2219" s="349"/>
      <c r="F2219" s="349"/>
      <c r="G2219" s="349"/>
      <c r="H2219" s="350"/>
      <c r="I2219" s="349"/>
      <c r="J2219" s="349" t="str">
        <f t="shared" si="34"/>
        <v/>
      </c>
    </row>
    <row r="2220" spans="1:10" s="290" customFormat="1" ht="18.75">
      <c r="A2220" s="349"/>
      <c r="B2220" s="349"/>
      <c r="C2220" s="349"/>
      <c r="D2220" s="349" t="s">
        <v>23948</v>
      </c>
      <c r="E2220" s="349"/>
      <c r="F2220" s="349"/>
      <c r="G2220" s="349"/>
      <c r="H2220" s="350"/>
      <c r="I2220" s="349"/>
      <c r="J2220" s="349" t="str">
        <f t="shared" si="34"/>
        <v/>
      </c>
    </row>
    <row r="2221" spans="1:10" s="290" customFormat="1" ht="18.75">
      <c r="B2221" s="290" t="s">
        <v>23949</v>
      </c>
      <c r="D2221" s="290" t="s">
        <v>23950</v>
      </c>
      <c r="J2221" s="349" t="str">
        <f t="shared" si="34"/>
        <v/>
      </c>
    </row>
    <row r="2222" spans="1:10" s="290" customFormat="1" ht="18.75">
      <c r="A2222" s="349"/>
      <c r="B2222" s="349"/>
      <c r="C2222" s="349"/>
      <c r="D2222" s="349" t="s">
        <v>23951</v>
      </c>
      <c r="E2222" s="349"/>
      <c r="F2222" s="349"/>
      <c r="G2222" s="349"/>
      <c r="H2222" s="350"/>
      <c r="I2222" s="349"/>
      <c r="J2222" s="349" t="str">
        <f t="shared" si="34"/>
        <v/>
      </c>
    </row>
    <row r="2223" spans="1:10" s="290" customFormat="1" ht="18.75">
      <c r="A2223" s="351" t="s">
        <v>23952</v>
      </c>
      <c r="B2223" s="351" t="s">
        <v>23953</v>
      </c>
      <c r="C2223" s="351"/>
      <c r="D2223" s="349" t="s">
        <v>23954</v>
      </c>
      <c r="E2223" s="354"/>
      <c r="F2223" s="351" t="s">
        <v>23955</v>
      </c>
      <c r="G2223" s="353" t="s">
        <v>20316</v>
      </c>
      <c r="H2223" s="403" t="s">
        <v>23530</v>
      </c>
      <c r="I2223" s="352"/>
      <c r="J2223" s="349" t="str">
        <f t="shared" si="34"/>
        <v/>
      </c>
    </row>
    <row r="2224" spans="1:10" s="290" customFormat="1" ht="18.75">
      <c r="B2224" s="290" t="s">
        <v>23956</v>
      </c>
      <c r="D2224" s="290" t="s">
        <v>23957</v>
      </c>
      <c r="J2224" s="349" t="str">
        <f t="shared" si="34"/>
        <v/>
      </c>
    </row>
    <row r="2225" spans="1:10" s="290" customFormat="1" ht="18.75">
      <c r="A2225" s="351" t="s">
        <v>21397</v>
      </c>
      <c r="B2225" s="351" t="s">
        <v>23958</v>
      </c>
      <c r="C2225" s="351"/>
      <c r="D2225" s="349" t="s">
        <v>23959</v>
      </c>
      <c r="E2225" s="354"/>
      <c r="F2225" s="351"/>
      <c r="G2225" s="353" t="s">
        <v>20316</v>
      </c>
      <c r="H2225" s="403" t="s">
        <v>23530</v>
      </c>
      <c r="I2225" s="352"/>
      <c r="J2225" s="349" t="str">
        <f t="shared" si="34"/>
        <v/>
      </c>
    </row>
    <row r="2226" spans="1:10" s="290" customFormat="1" ht="18.75">
      <c r="A2226" s="357"/>
      <c r="B2226" s="357"/>
      <c r="C2226" s="357"/>
      <c r="D2226" s="349" t="s">
        <v>23960</v>
      </c>
      <c r="E2226" s="357"/>
      <c r="F2226" s="357"/>
      <c r="G2226" s="357"/>
      <c r="H2226" s="403" t="s">
        <v>23530</v>
      </c>
      <c r="I2226" s="352"/>
      <c r="J2226" s="349" t="str">
        <f t="shared" si="34"/>
        <v/>
      </c>
    </row>
    <row r="2227" spans="1:10" s="290" customFormat="1" ht="18.75">
      <c r="A2227" s="349"/>
      <c r="B2227" s="349"/>
      <c r="C2227" s="349"/>
      <c r="D2227" s="349" t="s">
        <v>23961</v>
      </c>
      <c r="E2227" s="349"/>
      <c r="F2227" s="349"/>
      <c r="G2227" s="349"/>
      <c r="H2227" s="350"/>
      <c r="I2227" s="349"/>
      <c r="J2227" s="349" t="str">
        <f t="shared" si="34"/>
        <v>OK</v>
      </c>
    </row>
    <row r="2228" spans="1:10" s="290" customFormat="1" ht="18.75">
      <c r="A2228" s="349"/>
      <c r="B2228" s="349"/>
      <c r="C2228" s="349"/>
      <c r="D2228" s="349" t="s">
        <v>23961</v>
      </c>
      <c r="E2228" s="349"/>
      <c r="F2228" s="349"/>
      <c r="G2228" s="349"/>
      <c r="H2228" s="350"/>
      <c r="I2228" s="349"/>
      <c r="J2228" s="349" t="str">
        <f t="shared" si="34"/>
        <v>OK</v>
      </c>
    </row>
    <row r="2229" spans="1:10" s="290" customFormat="1" ht="18.75">
      <c r="A2229" s="351" t="s">
        <v>23962</v>
      </c>
      <c r="B2229" s="351" t="s">
        <v>23963</v>
      </c>
      <c r="C2229" s="351"/>
      <c r="D2229" s="349" t="s">
        <v>23964</v>
      </c>
      <c r="E2229" s="354"/>
      <c r="F2229" s="351" t="s">
        <v>23965</v>
      </c>
      <c r="G2229" s="353" t="s">
        <v>20316</v>
      </c>
      <c r="H2229" s="403" t="s">
        <v>23530</v>
      </c>
      <c r="I2229" s="352"/>
      <c r="J2229" s="349" t="str">
        <f t="shared" si="34"/>
        <v/>
      </c>
    </row>
    <row r="2230" spans="1:10" s="290" customFormat="1" ht="18.75">
      <c r="A2230" s="351" t="s">
        <v>23966</v>
      </c>
      <c r="B2230" s="351" t="s">
        <v>23967</v>
      </c>
      <c r="C2230" s="351"/>
      <c r="D2230" s="349" t="s">
        <v>23968</v>
      </c>
      <c r="E2230" s="354"/>
      <c r="F2230" s="351"/>
      <c r="G2230" s="353" t="s">
        <v>20316</v>
      </c>
      <c r="H2230" s="403" t="s">
        <v>23530</v>
      </c>
      <c r="I2230" s="352"/>
      <c r="J2230" s="349" t="str">
        <f t="shared" si="34"/>
        <v/>
      </c>
    </row>
    <row r="2231" spans="1:10" s="290" customFormat="1" ht="18.75">
      <c r="A2231" s="349"/>
      <c r="B2231" s="349"/>
      <c r="C2231" s="349"/>
      <c r="D2231" s="349" t="s">
        <v>23969</v>
      </c>
      <c r="E2231" s="349"/>
      <c r="F2231" s="349"/>
      <c r="G2231" s="349"/>
      <c r="H2231" s="350"/>
      <c r="I2231" s="349"/>
      <c r="J2231" s="349" t="str">
        <f t="shared" si="34"/>
        <v/>
      </c>
    </row>
    <row r="2232" spans="1:10" s="290" customFormat="1" ht="18.75">
      <c r="A2232" s="351" t="s">
        <v>23970</v>
      </c>
      <c r="B2232" s="351" t="s">
        <v>23971</v>
      </c>
      <c r="C2232" s="351"/>
      <c r="D2232" s="349" t="s">
        <v>23972</v>
      </c>
      <c r="E2232" s="354"/>
      <c r="F2232" s="351"/>
      <c r="G2232" s="353" t="s">
        <v>20316</v>
      </c>
      <c r="H2232" s="403" t="s">
        <v>23530</v>
      </c>
      <c r="I2232" s="352"/>
      <c r="J2232" s="349" t="str">
        <f t="shared" si="34"/>
        <v/>
      </c>
    </row>
    <row r="2233" spans="1:10" s="290" customFormat="1" ht="18.75">
      <c r="A2233" s="349"/>
      <c r="B2233" s="349"/>
      <c r="C2233" s="349"/>
      <c r="D2233" s="349" t="s">
        <v>23973</v>
      </c>
      <c r="E2233" s="349"/>
      <c r="F2233" s="349"/>
      <c r="G2233" s="349"/>
      <c r="H2233" s="350"/>
      <c r="I2233" s="349"/>
      <c r="J2233" s="349" t="str">
        <f t="shared" si="34"/>
        <v/>
      </c>
    </row>
    <row r="2234" spans="1:10" s="290" customFormat="1" ht="18.75">
      <c r="B2234" s="290" t="s">
        <v>23974</v>
      </c>
      <c r="D2234" s="290" t="s">
        <v>23975</v>
      </c>
    </row>
    <row r="2235" spans="1:10" s="290" customFormat="1" ht="18.75">
      <c r="B2235" s="290" t="s">
        <v>23976</v>
      </c>
      <c r="D2235" s="290" t="s">
        <v>23977</v>
      </c>
    </row>
    <row r="2236" spans="1:10" s="290" customFormat="1" ht="18.75">
      <c r="B2236" s="290" t="s">
        <v>23978</v>
      </c>
      <c r="D2236" s="290" t="s">
        <v>23979</v>
      </c>
    </row>
    <row r="2237" spans="1:10" s="290" customFormat="1" ht="18.75">
      <c r="B2237" s="290" t="s">
        <v>23980</v>
      </c>
      <c r="D2237" s="290" t="s">
        <v>23981</v>
      </c>
    </row>
    <row r="2238" spans="1:10" s="290" customFormat="1" ht="18.75">
      <c r="B2238" s="290" t="s">
        <v>23982</v>
      </c>
      <c r="D2238" s="290" t="s">
        <v>23983</v>
      </c>
    </row>
    <row r="2239" spans="1:10" s="290" customFormat="1" ht="18.75">
      <c r="B2239" s="290" t="s">
        <v>23984</v>
      </c>
      <c r="D2239" s="290" t="s">
        <v>23985</v>
      </c>
    </row>
    <row r="2240" spans="1:10" s="290" customFormat="1" ht="18.75">
      <c r="B2240" s="290" t="s">
        <v>23986</v>
      </c>
      <c r="D2240" s="290" t="s">
        <v>23987</v>
      </c>
    </row>
    <row r="2241" spans="2:4" s="290" customFormat="1" ht="18.75">
      <c r="B2241" s="290" t="s">
        <v>23988</v>
      </c>
      <c r="D2241" s="290" t="s">
        <v>23989</v>
      </c>
    </row>
    <row r="2242" spans="2:4" s="290" customFormat="1" ht="18.75">
      <c r="B2242" s="290" t="s">
        <v>23990</v>
      </c>
      <c r="D2242" s="290" t="s">
        <v>23991</v>
      </c>
    </row>
    <row r="2243" spans="2:4" s="290" customFormat="1" ht="18.75">
      <c r="B2243" s="290" t="s">
        <v>23992</v>
      </c>
      <c r="D2243" s="290" t="s">
        <v>23993</v>
      </c>
    </row>
    <row r="2244" spans="2:4" s="290" customFormat="1" ht="18.75">
      <c r="B2244" s="290" t="s">
        <v>23994</v>
      </c>
      <c r="D2244" s="290" t="s">
        <v>23995</v>
      </c>
    </row>
    <row r="2245" spans="2:4" s="290" customFormat="1" ht="18.75">
      <c r="B2245" s="290" t="s">
        <v>23996</v>
      </c>
      <c r="D2245" s="290" t="s">
        <v>23997</v>
      </c>
    </row>
    <row r="2246" spans="2:4" s="290" customFormat="1" ht="18.75">
      <c r="B2246" s="290" t="s">
        <v>23998</v>
      </c>
      <c r="D2246" s="290" t="s">
        <v>23999</v>
      </c>
    </row>
    <row r="2247" spans="2:4" s="290" customFormat="1" ht="18.75">
      <c r="B2247" s="290" t="s">
        <v>24000</v>
      </c>
      <c r="D2247" s="290" t="s">
        <v>23414</v>
      </c>
    </row>
    <row r="2248" spans="2:4" s="290" customFormat="1" ht="18.75">
      <c r="B2248" s="290" t="s">
        <v>24001</v>
      </c>
      <c r="D2248" s="290" t="s">
        <v>24002</v>
      </c>
    </row>
    <row r="2249" spans="2:4" s="290" customFormat="1" ht="18.75">
      <c r="B2249" s="290" t="s">
        <v>24003</v>
      </c>
      <c r="D2249" s="290" t="s">
        <v>24004</v>
      </c>
    </row>
    <row r="2250" spans="2:4" s="290" customFormat="1" ht="18.75">
      <c r="B2250" s="290" t="s">
        <v>24005</v>
      </c>
      <c r="D2250" s="290" t="s">
        <v>24006</v>
      </c>
    </row>
    <row r="2251" spans="2:4" s="290" customFormat="1" ht="18.75">
      <c r="B2251" s="290" t="s">
        <v>24007</v>
      </c>
      <c r="D2251" s="290" t="s">
        <v>24008</v>
      </c>
    </row>
    <row r="2252" spans="2:4" s="290" customFormat="1" ht="18.75">
      <c r="B2252" s="290" t="s">
        <v>24009</v>
      </c>
      <c r="D2252" s="290" t="s">
        <v>24010</v>
      </c>
    </row>
    <row r="2253" spans="2:4" s="290" customFormat="1" ht="18.75">
      <c r="B2253" s="290" t="s">
        <v>24011</v>
      </c>
      <c r="D2253" s="290" t="s">
        <v>24012</v>
      </c>
    </row>
    <row r="2254" spans="2:4" s="290" customFormat="1" ht="18.75">
      <c r="B2254" s="290" t="s">
        <v>24013</v>
      </c>
      <c r="D2254" s="290" t="s">
        <v>24014</v>
      </c>
    </row>
    <row r="2255" spans="2:4" s="290" customFormat="1" ht="18.75">
      <c r="B2255" s="290" t="s">
        <v>24015</v>
      </c>
      <c r="D2255" s="290" t="s">
        <v>24016</v>
      </c>
    </row>
    <row r="2256" spans="2:4" s="290" customFormat="1" ht="18.75">
      <c r="B2256" s="290" t="s">
        <v>24017</v>
      </c>
      <c r="D2256" s="290" t="s">
        <v>24018</v>
      </c>
    </row>
    <row r="2257" spans="2:4" s="290" customFormat="1" ht="18.75">
      <c r="B2257" s="290" t="s">
        <v>24019</v>
      </c>
      <c r="D2257" s="290" t="s">
        <v>24020</v>
      </c>
    </row>
    <row r="2258" spans="2:4" s="290" customFormat="1" ht="18.75">
      <c r="B2258" s="290" t="s">
        <v>24021</v>
      </c>
      <c r="D2258" s="290" t="s">
        <v>24022</v>
      </c>
    </row>
    <row r="2259" spans="2:4" s="290" customFormat="1" ht="18.75">
      <c r="B2259" s="290" t="s">
        <v>24023</v>
      </c>
      <c r="D2259" s="290" t="s">
        <v>24024</v>
      </c>
    </row>
    <row r="2260" spans="2:4" s="290" customFormat="1" ht="18.75">
      <c r="B2260" s="290" t="s">
        <v>24025</v>
      </c>
      <c r="D2260" s="290" t="s">
        <v>24026</v>
      </c>
    </row>
    <row r="2261" spans="2:4" s="290" customFormat="1" ht="18.75">
      <c r="B2261" s="290" t="s">
        <v>24027</v>
      </c>
      <c r="D2261" s="290" t="s">
        <v>24028</v>
      </c>
    </row>
    <row r="2262" spans="2:4" s="290" customFormat="1" ht="18.75">
      <c r="B2262" s="290" t="s">
        <v>24029</v>
      </c>
      <c r="D2262" s="290" t="s">
        <v>24030</v>
      </c>
    </row>
    <row r="2263" spans="2:4" s="290" customFormat="1" ht="18.75">
      <c r="B2263" s="290" t="s">
        <v>24031</v>
      </c>
      <c r="D2263" s="290" t="s">
        <v>24032</v>
      </c>
    </row>
  </sheetData>
  <autoFilter ref="A1:I2234" xr:uid="{13CFA5B6-431C-44E5-A201-430C0D978E34}">
    <sortState xmlns:xlrd2="http://schemas.microsoft.com/office/spreadsheetml/2017/richdata2" ref="A2:I2234">
      <sortCondition ref="D1:D2234"/>
    </sortState>
  </autoFilter>
  <phoneticPr fontId="4"/>
  <hyperlinks>
    <hyperlink ref="H1724" r:id="rId1" display="leekahyou@genshinn.com このメールアドレスに変更しました。5/15日深谷" xr:uid="{AC5C22D4-F557-44D3-8E14-2DF7F532FF14}"/>
    <hyperlink ref="E2165" r:id="rId2" display="yotsuki@chinasoft-tokyo.co.jp" xr:uid="{D5544361-3430-4568-9B94-D950BFC2B2C7}"/>
    <hyperlink ref="E432" r:id="rId3" display="guanlei@ten-ji.co.jp" xr:uid="{425CAE64-01EE-490F-8456-348841E4E010}"/>
    <hyperlink ref="E287" r:id="rId4" display="eigyo-nakamine@kksoft.co.jp" xr:uid="{16E95F11-CA37-49DC-988F-E4CCA28063A0}"/>
    <hyperlink ref="E1745" r:id="rId5" display="sun_l@amistrong.com" xr:uid="{DA14CAAA-E6B2-4E09-BCAF-0E5DBF166B52}"/>
    <hyperlink ref="E1994" r:id="rId6" display="wang.chenxuan@jp.highwayns.com" xr:uid="{E580DC0E-C3B5-4BCC-9F8B-C72BF87F6BFC}"/>
    <hyperlink ref="E663" r:id="rId7" display="jiangxiaolin@ten-ji.co.jp" xr:uid="{BB98C3D4-AB93-4781-BE24-59030B23E44C}"/>
    <hyperlink ref="F1655" r:id="rId8" display="sales@ten-ji.co.jp" xr:uid="{DA9E913E-F0BF-44E2-B26A-4A5D7A5B777E}"/>
    <hyperlink ref="E1952" r:id="rId9" display="tsuasyusai@ten-ji.co.jp" xr:uid="{82BE0607-A0A4-4E65-BCDB-82F4402DB9CC}"/>
    <hyperlink ref="E84" r:id="rId10" display="baolan@ten-ji.co.jp" xr:uid="{D842AEE3-2636-4A9C-A474-78C8D1306537}"/>
    <hyperlink ref="E947" r:id="rId11" display="luobing@ten-ji.co.jp" xr:uid="{DC6F7CAD-5CAF-48D4-97EA-66A96D0322CA}"/>
    <hyperlink ref="E1655" r:id="rId12" display="shihong@ten-ji.co.jp" xr:uid="{9714AFD5-17CE-495C-A572-7F796B2F4224}"/>
    <hyperlink ref="E2170" r:id="rId13" display="yu.genen@msn.com" xr:uid="{51CA3E55-B1CD-4B9F-B393-9220B52B1B04}"/>
    <hyperlink ref="E414" r:id="rId14" display="go@cmc-a.co.jp" xr:uid="{C7E73F5C-5458-4C1C-B3B3-BDBD2F36F356}"/>
    <hyperlink ref="E1693" r:id="rId15" display="shou.ss@info-max.jp" xr:uid="{3B578B50-2813-42B5-918C-39C25D2C6995}"/>
    <hyperlink ref="E2204" r:id="rId16" display="y-xu@ips-consult.info" xr:uid="{B6389766-75EF-49DC-8B4A-FA570A100953}"/>
    <hyperlink ref="E2232" r:id="rId17" display="zhengyu@microcreate.co.jp" xr:uid="{A2BCE421-3E2E-4E28-9CAB-843269F18B18}"/>
    <hyperlink ref="F2176" r:id="rId18" display="mailto:eigyou@triosys.co.jp" xr:uid="{C14B3AFB-A13B-48CB-95DA-5124E3B86B8F}"/>
    <hyperlink ref="E2176" r:id="rId19" display="yuant@triosys.co.jp" xr:uid="{A64BB52E-0225-4275-B1B3-5DDFB95F3FF0}"/>
    <hyperlink ref="E1837" r:id="rId20" xr:uid="{413B1072-CA60-4C1B-999B-6B9F6F316BB9}"/>
    <hyperlink ref="F1782" r:id="rId21" display="t.ito@bright-g.jp" xr:uid="{AC2C036B-C4EB-467F-8BFD-31E1CB23CB8F}"/>
    <hyperlink ref="F343" r:id="rId22" display="el_ses@earthlink.co.jp" xr:uid="{D81A828A-C6BD-4846-AB7D-0597296802BB}"/>
    <hyperlink ref="F1691" r:id="rId23" display="shota_i@earthlink.co.jp" xr:uid="{10448344-79DF-46FF-BDC6-7B8CA846F4B1}"/>
    <hyperlink ref="F212" r:id="rId24" display="eigyo@crane-i.co.jp" xr:uid="{D2B1BB78-EA54-4C6D-AF29-C86DE0186631}"/>
    <hyperlink ref="F2068" r:id="rId25" display="y.kobayashi@crane-i.co.jp" xr:uid="{9AD485F5-9469-447C-83EA-6E969CA6E517}"/>
    <hyperlink ref="F1259" r:id="rId26" display="partner@sakya.jp" xr:uid="{43DFABD9-01AF-4115-A468-1A940CFB429B}"/>
    <hyperlink ref="F1621" r:id="rId27" display="ses@se-project.co.jp" xr:uid="{CCEC064F-377D-48C8-B39C-EF7B214DB3AA}"/>
    <hyperlink ref="E125" r:id="rId28" xr:uid="{A923C3E5-A9A8-4784-A542-9AA8CD971F62}"/>
    <hyperlink ref="D127" r:id="rId29" xr:uid="{67D98545-A1DD-40B5-B296-D674CA079A30}"/>
    <hyperlink ref="D128" r:id="rId30" xr:uid="{DA3E4A9B-A2F9-43F9-9230-15C9664FDA50}"/>
    <hyperlink ref="D135" r:id="rId31" xr:uid="{86B8846D-ECB0-4ACC-9FAB-050B7CB573C5}"/>
    <hyperlink ref="D141" r:id="rId32" xr:uid="{9285283E-B784-4636-BC31-FDF3587CFD6F}"/>
    <hyperlink ref="D159" r:id="rId33" xr:uid="{E50FE511-8622-4931-BED2-800E47C174F1}"/>
    <hyperlink ref="D161" r:id="rId34" xr:uid="{3FBC581C-30EE-4913-8CF5-434AF2B91CAD}"/>
    <hyperlink ref="D171" r:id="rId35" xr:uid="{DF68B117-A485-4CE6-A5A4-AFF3C0B2BE2D}"/>
    <hyperlink ref="D176" r:id="rId36" xr:uid="{B324B8A7-812A-4B55-99E5-5210C16C5F47}"/>
    <hyperlink ref="D177" r:id="rId37" xr:uid="{1D50B8A4-BB0C-4F31-A793-E27FA9A43BD7}"/>
    <hyperlink ref="D183" r:id="rId38" xr:uid="{FA64E657-2368-4454-A5B5-A52A597CAC69}"/>
    <hyperlink ref="D312" r:id="rId39" xr:uid="{03B8F800-7440-44A6-A889-0C7FD8A3E349}"/>
    <hyperlink ref="D393" r:id="rId40" xr:uid="{5F3A00DC-9D79-4E71-B8C4-FC03522D6434}"/>
    <hyperlink ref="D416" r:id="rId41" xr:uid="{56C35A39-19E8-42A5-BA17-85E71FA940ED}"/>
    <hyperlink ref="D421" r:id="rId42" xr:uid="{4A170CB7-7790-45A9-923D-D5157DF98CEA}"/>
    <hyperlink ref="D431" r:id="rId43" xr:uid="{FE49D7F1-F708-4EFD-8665-62C1429A59F2}"/>
    <hyperlink ref="D467" r:id="rId44" xr:uid="{2B66AD87-2E0A-4108-AC06-E79D3B7539BC}"/>
    <hyperlink ref="D469" r:id="rId45" xr:uid="{2508C264-AA3B-4CC5-B242-AE0F5353FFB9}"/>
    <hyperlink ref="D489" r:id="rId46" xr:uid="{B5DEBEB1-AEC2-4828-A80E-A43BBD4F9EA1}"/>
    <hyperlink ref="D555" r:id="rId47" xr:uid="{76630ABC-DB7E-4239-BC1F-BF0C853E5723}"/>
    <hyperlink ref="D589" r:id="rId48" xr:uid="{F68EE621-E8FE-42C8-80DC-C6F06E6389E2}"/>
    <hyperlink ref="D598" r:id="rId49" xr:uid="{8F164502-39A4-4312-8067-B1161A52A0F1}"/>
    <hyperlink ref="D1807" r:id="rId50" xr:uid="{2E345CD9-9EB1-44C1-93CF-C9FF8F32E8F7}"/>
    <hyperlink ref="D2178" r:id="rId51" xr:uid="{18099E04-AFA0-4937-818B-AD862393BC4A}"/>
    <hyperlink ref="D2177" r:id="rId52" xr:uid="{2862D292-7A49-4FE1-907F-6638DE7A5684}"/>
  </hyperlinks>
  <pageMargins left="0.7" right="0.7" top="0.75" bottom="0.75" header="0.3" footer="0.3"/>
  <pageSetup paperSize="9" orientation="portrait" horizontalDpi="1200" verticalDpi="1200" r:id="rId5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87315-90CD-41D0-9565-FAA28D3FC700}">
  <sheetPr codeName="Sheet11"/>
  <dimension ref="A1:AA355"/>
  <sheetViews>
    <sheetView workbookViewId="0">
      <pane xSplit="2" ySplit="3" topLeftCell="C49" activePane="bottomRight" state="frozen"/>
      <selection sqref="A1:E1"/>
      <selection pane="topRight" sqref="A1:E1"/>
      <selection pane="bottomLeft" sqref="A1:E1"/>
      <selection pane="bottomRight" sqref="A1:E1"/>
    </sheetView>
  </sheetViews>
  <sheetFormatPr defaultColWidth="8.75" defaultRowHeight="19.5"/>
  <cols>
    <col min="1" max="1" width="22.25" style="28" customWidth="1"/>
    <col min="2" max="2" width="12.875" style="28" customWidth="1"/>
    <col min="3" max="3" width="10.75" style="28" customWidth="1"/>
    <col min="4" max="4" width="11.375" style="28" customWidth="1"/>
    <col min="5" max="5" width="10.25" style="28" customWidth="1"/>
    <col min="6" max="6" width="12.875" style="28" customWidth="1"/>
    <col min="7" max="7" width="7.125" style="28" customWidth="1"/>
    <col min="8" max="9" width="12.875" style="28" customWidth="1"/>
    <col min="10" max="10" width="11.5" style="28" customWidth="1"/>
    <col min="11" max="11" width="12" style="28" customWidth="1"/>
    <col min="12" max="12" width="12.875" style="28" customWidth="1"/>
    <col min="13" max="13" width="18" style="28" customWidth="1"/>
    <col min="14" max="27" width="12.875" style="28" customWidth="1"/>
    <col min="28" max="16384" width="8.75" style="28"/>
  </cols>
  <sheetData>
    <row r="1" spans="1:27">
      <c r="A1" s="44" t="s">
        <v>479</v>
      </c>
      <c r="B1" s="42">
        <v>12</v>
      </c>
      <c r="C1" s="42">
        <v>1</v>
      </c>
      <c r="D1" s="42">
        <v>2</v>
      </c>
      <c r="E1" s="42">
        <v>0</v>
      </c>
      <c r="F1" s="42">
        <v>1</v>
      </c>
      <c r="G1" s="42"/>
      <c r="H1" s="42">
        <v>4</v>
      </c>
      <c r="I1" s="42">
        <v>3</v>
      </c>
      <c r="J1" s="42">
        <v>1</v>
      </c>
      <c r="K1" s="42">
        <v>0</v>
      </c>
      <c r="L1" s="42">
        <v>0</v>
      </c>
      <c r="M1" s="35"/>
      <c r="N1" s="42"/>
      <c r="O1" s="42"/>
      <c r="P1" s="34"/>
      <c r="Q1" s="34"/>
      <c r="R1" s="34"/>
      <c r="S1" s="34"/>
      <c r="T1" s="34"/>
      <c r="U1" s="34"/>
      <c r="V1" s="34"/>
      <c r="W1" s="34"/>
      <c r="X1" s="34"/>
      <c r="Y1" s="34"/>
      <c r="Z1" s="34"/>
      <c r="AA1" s="34"/>
    </row>
    <row r="2" spans="1:27">
      <c r="A2" s="44" t="s">
        <v>478</v>
      </c>
      <c r="B2" s="42">
        <v>160</v>
      </c>
      <c r="C2" s="42">
        <v>0</v>
      </c>
      <c r="D2" s="42">
        <v>35</v>
      </c>
      <c r="E2" s="42">
        <v>0</v>
      </c>
      <c r="F2" s="42">
        <v>68</v>
      </c>
      <c r="G2" s="42"/>
      <c r="H2" s="42">
        <v>11</v>
      </c>
      <c r="I2" s="42">
        <v>3</v>
      </c>
      <c r="J2" s="42">
        <v>21</v>
      </c>
      <c r="K2" s="42">
        <v>0</v>
      </c>
      <c r="L2" s="42">
        <v>46</v>
      </c>
      <c r="M2" s="35"/>
      <c r="N2" s="42"/>
      <c r="O2" s="42"/>
      <c r="P2" s="34"/>
      <c r="Q2" s="34"/>
      <c r="R2" s="34"/>
      <c r="S2" s="34"/>
      <c r="T2" s="34"/>
      <c r="U2" s="34"/>
      <c r="V2" s="34"/>
      <c r="W2" s="34"/>
      <c r="X2" s="34"/>
      <c r="Y2" s="34"/>
      <c r="Z2" s="34"/>
      <c r="AA2" s="34"/>
    </row>
    <row r="3" spans="1:27" ht="28.5">
      <c r="A3" s="66" t="s">
        <v>477</v>
      </c>
      <c r="B3" s="51" t="s">
        <v>476</v>
      </c>
      <c r="C3" s="65" t="s">
        <v>475</v>
      </c>
      <c r="D3" s="64" t="s">
        <v>474</v>
      </c>
      <c r="E3" s="62" t="s">
        <v>473</v>
      </c>
      <c r="F3" s="62" t="s">
        <v>472</v>
      </c>
      <c r="G3" s="63"/>
      <c r="H3" s="62" t="s">
        <v>471</v>
      </c>
      <c r="I3" s="62" t="s">
        <v>470</v>
      </c>
      <c r="J3" s="61" t="s">
        <v>469</v>
      </c>
      <c r="K3" s="35" t="s">
        <v>468</v>
      </c>
      <c r="L3" s="60" t="s">
        <v>467</v>
      </c>
      <c r="M3" s="41" t="s">
        <v>466</v>
      </c>
      <c r="N3" s="56" t="s">
        <v>465</v>
      </c>
      <c r="O3" s="56" t="s">
        <v>464</v>
      </c>
      <c r="P3" s="34"/>
      <c r="Q3" s="34"/>
      <c r="R3" s="34"/>
      <c r="S3" s="34"/>
      <c r="T3" s="34"/>
      <c r="U3" s="34"/>
      <c r="V3" s="34"/>
      <c r="W3" s="34"/>
      <c r="X3" s="34"/>
      <c r="Y3" s="34"/>
      <c r="Z3" s="34"/>
      <c r="AA3" s="34"/>
    </row>
    <row r="4" spans="1:27">
      <c r="A4" s="37" t="s">
        <v>463</v>
      </c>
      <c r="B4" s="37" t="s">
        <v>451</v>
      </c>
      <c r="C4" s="55" t="s">
        <v>117</v>
      </c>
      <c r="D4" s="30" t="s">
        <v>450</v>
      </c>
      <c r="E4" s="30" t="s">
        <v>450</v>
      </c>
      <c r="F4" s="30" t="s">
        <v>450</v>
      </c>
      <c r="G4" s="59"/>
      <c r="H4" s="35"/>
      <c r="I4" s="35"/>
      <c r="J4" s="35"/>
      <c r="K4" s="35"/>
      <c r="L4" s="35"/>
      <c r="M4" s="37"/>
      <c r="N4" s="35"/>
      <c r="O4" s="35"/>
      <c r="P4" s="34"/>
      <c r="Q4" s="34"/>
      <c r="R4" s="34"/>
      <c r="S4" s="34"/>
      <c r="T4" s="34"/>
      <c r="U4" s="34"/>
      <c r="V4" s="34"/>
      <c r="W4" s="34"/>
      <c r="X4" s="34"/>
      <c r="Y4" s="34"/>
      <c r="Z4" s="34"/>
      <c r="AA4" s="34"/>
    </row>
    <row r="5" spans="1:27">
      <c r="A5" s="37" t="s">
        <v>462</v>
      </c>
      <c r="B5" s="37" t="s">
        <v>451</v>
      </c>
      <c r="C5" s="30" t="s">
        <v>450</v>
      </c>
      <c r="D5" s="30" t="s">
        <v>450</v>
      </c>
      <c r="E5" s="30" t="s">
        <v>450</v>
      </c>
      <c r="F5" s="52" t="s">
        <v>117</v>
      </c>
      <c r="G5" s="59"/>
      <c r="H5" s="35"/>
      <c r="I5" s="35"/>
      <c r="J5" s="35"/>
      <c r="K5" s="35"/>
      <c r="L5" s="35"/>
      <c r="M5" s="37"/>
      <c r="N5" s="35"/>
      <c r="O5" s="35"/>
      <c r="P5" s="34"/>
      <c r="Q5" s="34"/>
      <c r="R5" s="34"/>
      <c r="S5" s="34"/>
      <c r="T5" s="34"/>
      <c r="U5" s="34"/>
      <c r="V5" s="34"/>
      <c r="W5" s="34"/>
      <c r="X5" s="34"/>
      <c r="Y5" s="34"/>
      <c r="Z5" s="34"/>
      <c r="AA5" s="34"/>
    </row>
    <row r="6" spans="1:27">
      <c r="A6" s="37" t="s">
        <v>461</v>
      </c>
      <c r="B6" s="37" t="s">
        <v>451</v>
      </c>
      <c r="C6" s="30" t="s">
        <v>450</v>
      </c>
      <c r="D6" s="52" t="s">
        <v>450</v>
      </c>
      <c r="E6" s="30" t="s">
        <v>450</v>
      </c>
      <c r="F6" s="30" t="s">
        <v>450</v>
      </c>
      <c r="G6" s="59"/>
      <c r="H6" s="35"/>
      <c r="I6" s="35"/>
      <c r="J6" s="35"/>
      <c r="K6" s="35"/>
      <c r="L6" s="35"/>
      <c r="M6" s="51"/>
      <c r="N6" s="35"/>
      <c r="O6" s="35"/>
      <c r="P6" s="34"/>
      <c r="Q6" s="34"/>
      <c r="R6" s="34"/>
      <c r="S6" s="34"/>
      <c r="T6" s="34"/>
      <c r="U6" s="34"/>
      <c r="V6" s="34"/>
      <c r="W6" s="34"/>
      <c r="X6" s="34"/>
      <c r="Y6" s="34"/>
      <c r="Z6" s="34"/>
      <c r="AA6" s="34"/>
    </row>
    <row r="7" spans="1:27">
      <c r="A7" s="41" t="s">
        <v>460</v>
      </c>
      <c r="B7" s="37"/>
      <c r="C7" s="55" t="s">
        <v>117</v>
      </c>
      <c r="D7" s="30"/>
      <c r="E7" s="35"/>
      <c r="F7" s="35"/>
      <c r="G7" s="59"/>
      <c r="H7" s="35"/>
      <c r="I7" s="35"/>
      <c r="J7" s="35"/>
      <c r="K7" s="35"/>
      <c r="L7" s="35"/>
      <c r="M7" s="51"/>
      <c r="N7" s="35"/>
      <c r="O7" s="35"/>
      <c r="P7" s="34"/>
      <c r="Q7" s="34"/>
      <c r="R7" s="34"/>
      <c r="S7" s="34"/>
      <c r="T7" s="34"/>
      <c r="U7" s="34"/>
      <c r="V7" s="34"/>
      <c r="W7" s="34"/>
      <c r="X7" s="34"/>
      <c r="Y7" s="34"/>
      <c r="Z7" s="34"/>
      <c r="AA7" s="34"/>
    </row>
    <row r="8" spans="1:27">
      <c r="A8" s="37"/>
      <c r="B8" s="37"/>
      <c r="C8" s="51"/>
      <c r="D8" s="30"/>
      <c r="E8" s="35"/>
      <c r="F8" s="35"/>
      <c r="G8" s="59"/>
      <c r="H8" s="35"/>
      <c r="I8" s="35"/>
      <c r="J8" s="35"/>
      <c r="K8" s="35"/>
      <c r="L8" s="35"/>
      <c r="M8" s="51"/>
      <c r="N8" s="35"/>
      <c r="O8" s="35"/>
      <c r="P8" s="34"/>
      <c r="Q8" s="34"/>
      <c r="R8" s="34"/>
      <c r="S8" s="34"/>
      <c r="T8" s="34"/>
      <c r="U8" s="34"/>
      <c r="V8" s="34"/>
      <c r="W8" s="34"/>
      <c r="X8" s="34"/>
      <c r="Y8" s="34"/>
      <c r="Z8" s="34"/>
      <c r="AA8" s="34"/>
    </row>
    <row r="9" spans="1:27">
      <c r="A9" s="37" t="s">
        <v>381</v>
      </c>
      <c r="B9" s="37" t="s">
        <v>451</v>
      </c>
      <c r="C9" s="51"/>
      <c r="D9" s="30"/>
      <c r="E9" s="35"/>
      <c r="F9" s="35"/>
      <c r="G9" s="59"/>
      <c r="H9" s="56" t="s">
        <v>458</v>
      </c>
      <c r="I9" s="30" t="s">
        <v>450</v>
      </c>
      <c r="J9" s="30" t="s">
        <v>450</v>
      </c>
      <c r="K9" s="30" t="s">
        <v>450</v>
      </c>
      <c r="L9" s="58"/>
      <c r="M9" s="51"/>
      <c r="N9" s="35"/>
      <c r="O9" s="35"/>
      <c r="P9" s="34"/>
      <c r="Q9" s="34"/>
      <c r="R9" s="34"/>
      <c r="S9" s="34"/>
      <c r="T9" s="34"/>
      <c r="U9" s="34"/>
      <c r="V9" s="34"/>
      <c r="W9" s="34"/>
      <c r="X9" s="34"/>
      <c r="Y9" s="34"/>
      <c r="Z9" s="34"/>
      <c r="AA9" s="34"/>
    </row>
    <row r="10" spans="1:27">
      <c r="A10" s="37" t="s">
        <v>370</v>
      </c>
      <c r="B10" s="37" t="s">
        <v>451</v>
      </c>
      <c r="C10" s="51"/>
      <c r="D10" s="30"/>
      <c r="E10" s="35"/>
      <c r="F10" s="35"/>
      <c r="G10" s="47"/>
      <c r="H10" s="57" t="s">
        <v>458</v>
      </c>
      <c r="I10" s="30" t="s">
        <v>450</v>
      </c>
      <c r="J10" s="30" t="s">
        <v>450</v>
      </c>
      <c r="K10" s="30" t="s">
        <v>450</v>
      </c>
      <c r="L10" s="30" t="s">
        <v>450</v>
      </c>
      <c r="M10" s="51"/>
      <c r="N10" s="35"/>
      <c r="O10" s="35"/>
      <c r="P10" s="34"/>
      <c r="Q10" s="34"/>
      <c r="R10" s="34"/>
      <c r="S10" s="34"/>
      <c r="T10" s="34"/>
      <c r="U10" s="34"/>
      <c r="V10" s="34"/>
      <c r="W10" s="34"/>
      <c r="X10" s="34"/>
      <c r="Y10" s="34"/>
      <c r="Z10" s="34"/>
      <c r="AA10" s="34"/>
    </row>
    <row r="11" spans="1:27">
      <c r="A11" s="41" t="s">
        <v>459</v>
      </c>
      <c r="B11" s="37" t="s">
        <v>451</v>
      </c>
      <c r="C11" s="51"/>
      <c r="D11" s="30"/>
      <c r="E11" s="35"/>
      <c r="F11" s="35"/>
      <c r="G11" s="35"/>
      <c r="H11" s="40" t="s">
        <v>450</v>
      </c>
      <c r="I11" s="56" t="s">
        <v>458</v>
      </c>
      <c r="J11" s="30" t="s">
        <v>450</v>
      </c>
      <c r="K11" s="30" t="s">
        <v>450</v>
      </c>
      <c r="L11" s="30" t="s">
        <v>450</v>
      </c>
      <c r="M11" s="51"/>
      <c r="N11" s="35"/>
      <c r="O11" s="35"/>
      <c r="P11" s="34"/>
      <c r="Q11" s="34"/>
      <c r="R11" s="34"/>
      <c r="S11" s="34"/>
      <c r="T11" s="34"/>
      <c r="U11" s="34"/>
      <c r="V11" s="34"/>
      <c r="W11" s="34"/>
      <c r="X11" s="34"/>
      <c r="Y11" s="34"/>
      <c r="Z11" s="34"/>
      <c r="AA11" s="34"/>
    </row>
    <row r="12" spans="1:27">
      <c r="A12" s="37" t="s">
        <v>457</v>
      </c>
      <c r="B12" s="37" t="s">
        <v>451</v>
      </c>
      <c r="C12" s="51"/>
      <c r="D12" s="30"/>
      <c r="E12" s="35"/>
      <c r="F12" s="35"/>
      <c r="G12" s="47"/>
      <c r="H12" s="30" t="s">
        <v>450</v>
      </c>
      <c r="I12" s="52" t="s">
        <v>117</v>
      </c>
      <c r="J12" s="30" t="s">
        <v>450</v>
      </c>
      <c r="K12" s="30" t="s">
        <v>450</v>
      </c>
      <c r="L12" s="30" t="s">
        <v>450</v>
      </c>
      <c r="M12" s="51"/>
      <c r="N12" s="35"/>
      <c r="O12" s="35"/>
      <c r="P12" s="34"/>
      <c r="Q12" s="34"/>
      <c r="R12" s="34"/>
      <c r="S12" s="34"/>
      <c r="T12" s="34"/>
      <c r="U12" s="34"/>
      <c r="V12" s="34"/>
      <c r="W12" s="34"/>
      <c r="X12" s="34"/>
      <c r="Y12" s="34"/>
      <c r="Z12" s="34"/>
      <c r="AA12" s="34"/>
    </row>
    <row r="13" spans="1:27">
      <c r="A13" s="41" t="s">
        <v>456</v>
      </c>
      <c r="B13" s="37" t="s">
        <v>451</v>
      </c>
      <c r="C13" s="51"/>
      <c r="D13" s="30"/>
      <c r="E13" s="35"/>
      <c r="F13" s="35"/>
      <c r="G13" s="35"/>
      <c r="H13" s="54" t="s">
        <v>450</v>
      </c>
      <c r="I13" s="30" t="s">
        <v>117</v>
      </c>
      <c r="J13" s="30" t="s">
        <v>450</v>
      </c>
      <c r="K13" s="30" t="s">
        <v>450</v>
      </c>
      <c r="L13" s="30" t="s">
        <v>450</v>
      </c>
      <c r="M13" s="51"/>
      <c r="N13" s="35"/>
      <c r="O13" s="35"/>
      <c r="P13" s="34"/>
      <c r="Q13" s="34"/>
      <c r="R13" s="34"/>
      <c r="S13" s="34"/>
      <c r="T13" s="34"/>
      <c r="U13" s="34"/>
      <c r="V13" s="34"/>
      <c r="W13" s="34"/>
      <c r="X13" s="34"/>
      <c r="Y13" s="34"/>
      <c r="Z13" s="34"/>
      <c r="AA13" s="34"/>
    </row>
    <row r="14" spans="1:27">
      <c r="A14" s="37" t="s">
        <v>455</v>
      </c>
      <c r="B14" s="37" t="s">
        <v>451</v>
      </c>
      <c r="C14" s="51"/>
      <c r="D14" s="30"/>
      <c r="E14" s="35"/>
      <c r="F14" s="35"/>
      <c r="G14" s="47"/>
      <c r="H14" s="30" t="s">
        <v>450</v>
      </c>
      <c r="I14" s="55" t="s">
        <v>117</v>
      </c>
      <c r="J14" s="30" t="s">
        <v>450</v>
      </c>
      <c r="K14" s="30" t="s">
        <v>450</v>
      </c>
      <c r="L14" s="30" t="s">
        <v>450</v>
      </c>
      <c r="M14" s="51"/>
      <c r="N14" s="35"/>
      <c r="O14" s="35"/>
      <c r="P14" s="34"/>
      <c r="Q14" s="34"/>
      <c r="R14" s="34"/>
      <c r="S14" s="34"/>
      <c r="T14" s="34"/>
      <c r="U14" s="34"/>
      <c r="V14" s="34"/>
      <c r="W14" s="34"/>
      <c r="X14" s="34"/>
      <c r="Y14" s="34"/>
      <c r="Z14" s="34"/>
      <c r="AA14" s="34"/>
    </row>
    <row r="15" spans="1:27">
      <c r="A15" s="37" t="s">
        <v>211</v>
      </c>
      <c r="B15" s="37" t="s">
        <v>451</v>
      </c>
      <c r="C15" s="51"/>
      <c r="D15" s="30"/>
      <c r="E15" s="35"/>
      <c r="F15" s="35"/>
      <c r="G15" s="35"/>
      <c r="H15" s="52" t="s">
        <v>117</v>
      </c>
      <c r="I15" s="30" t="s">
        <v>450</v>
      </c>
      <c r="J15" s="30" t="s">
        <v>450</v>
      </c>
      <c r="K15" s="30" t="s">
        <v>450</v>
      </c>
      <c r="L15" s="30" t="s">
        <v>450</v>
      </c>
      <c r="M15" s="51"/>
      <c r="N15" s="35"/>
      <c r="O15" s="35"/>
      <c r="P15" s="34"/>
      <c r="Q15" s="34"/>
      <c r="R15" s="34"/>
      <c r="S15" s="34"/>
      <c r="T15" s="34"/>
      <c r="U15" s="34"/>
      <c r="V15" s="34"/>
      <c r="W15" s="34"/>
      <c r="X15" s="34"/>
      <c r="Y15" s="34"/>
      <c r="Z15" s="34"/>
      <c r="AA15" s="34"/>
    </row>
    <row r="16" spans="1:27">
      <c r="A16" s="37" t="s">
        <v>454</v>
      </c>
      <c r="B16" s="37" t="s">
        <v>451</v>
      </c>
      <c r="C16" s="51"/>
      <c r="D16" s="30"/>
      <c r="E16" s="35"/>
      <c r="F16" s="35"/>
      <c r="G16" s="35"/>
      <c r="H16" s="54" t="s">
        <v>283</v>
      </c>
      <c r="I16" s="30" t="s">
        <v>453</v>
      </c>
      <c r="J16" s="30" t="s">
        <v>450</v>
      </c>
      <c r="K16" s="30" t="s">
        <v>450</v>
      </c>
      <c r="L16" s="30" t="s">
        <v>450</v>
      </c>
      <c r="M16" s="51"/>
      <c r="N16" s="35"/>
      <c r="O16" s="35"/>
      <c r="P16" s="34"/>
      <c r="Q16" s="34"/>
      <c r="R16" s="34"/>
      <c r="S16" s="34"/>
      <c r="T16" s="34"/>
      <c r="U16" s="34"/>
      <c r="V16" s="34"/>
      <c r="W16" s="34"/>
      <c r="X16" s="34"/>
      <c r="Y16" s="34"/>
      <c r="Z16" s="34"/>
      <c r="AA16" s="34"/>
    </row>
    <row r="17" spans="1:27">
      <c r="A17" s="53" t="s">
        <v>452</v>
      </c>
      <c r="B17" s="37" t="s">
        <v>451</v>
      </c>
      <c r="C17" s="51"/>
      <c r="D17" s="30"/>
      <c r="E17" s="35"/>
      <c r="F17" s="35"/>
      <c r="G17" s="35"/>
      <c r="H17" s="47"/>
      <c r="I17" s="30" t="s">
        <v>450</v>
      </c>
      <c r="J17" s="52" t="s">
        <v>117</v>
      </c>
      <c r="K17" s="30"/>
      <c r="L17" s="47"/>
      <c r="M17" s="51"/>
      <c r="N17" s="35"/>
      <c r="O17" s="35"/>
      <c r="P17" s="34"/>
      <c r="Q17" s="34"/>
      <c r="R17" s="34"/>
      <c r="S17" s="34"/>
      <c r="T17" s="34"/>
      <c r="U17" s="34"/>
      <c r="V17" s="34"/>
      <c r="W17" s="34"/>
      <c r="X17" s="34"/>
      <c r="Y17" s="34"/>
      <c r="Z17" s="34"/>
      <c r="AA17" s="34"/>
    </row>
    <row r="18" spans="1:27">
      <c r="A18" s="39"/>
      <c r="B18" s="37"/>
      <c r="C18" s="37"/>
      <c r="D18" s="47"/>
      <c r="E18" s="36"/>
      <c r="F18" s="36"/>
      <c r="G18" s="36"/>
      <c r="H18" s="36"/>
      <c r="I18" s="36"/>
      <c r="J18" s="30"/>
      <c r="K18" s="36"/>
      <c r="L18" s="36"/>
      <c r="M18" s="39"/>
      <c r="N18" s="36"/>
      <c r="O18" s="36"/>
      <c r="P18" s="34"/>
      <c r="Q18" s="34"/>
      <c r="R18" s="34"/>
      <c r="S18" s="34"/>
      <c r="T18" s="34"/>
      <c r="U18" s="34"/>
      <c r="V18" s="34"/>
      <c r="W18" s="34"/>
      <c r="X18" s="34"/>
      <c r="Y18" s="34"/>
      <c r="Z18" s="34"/>
      <c r="AA18" s="34"/>
    </row>
    <row r="19" spans="1:27">
      <c r="A19" s="39"/>
      <c r="B19" s="37"/>
      <c r="C19" s="37"/>
      <c r="D19" s="47"/>
      <c r="E19" s="36"/>
      <c r="F19" s="36"/>
      <c r="G19" s="36"/>
      <c r="H19" s="36"/>
      <c r="I19" s="36"/>
      <c r="J19" s="30"/>
      <c r="K19" s="36"/>
      <c r="L19" s="36"/>
      <c r="M19" s="39"/>
      <c r="N19" s="36"/>
      <c r="O19" s="36"/>
      <c r="P19" s="34"/>
      <c r="Q19" s="34"/>
      <c r="R19" s="34"/>
      <c r="S19" s="34"/>
      <c r="T19" s="34"/>
      <c r="U19" s="34"/>
      <c r="V19" s="34"/>
      <c r="W19" s="34"/>
      <c r="X19" s="34"/>
      <c r="Y19" s="34"/>
      <c r="Z19" s="34"/>
      <c r="AA19" s="34"/>
    </row>
    <row r="20" spans="1:27">
      <c r="A20" s="39" t="s">
        <v>442</v>
      </c>
      <c r="B20" s="41" t="s">
        <v>449</v>
      </c>
      <c r="C20" s="37"/>
      <c r="D20" s="50" t="s">
        <v>117</v>
      </c>
      <c r="E20" s="36"/>
      <c r="F20" s="30"/>
      <c r="G20" s="36"/>
      <c r="H20" s="36"/>
      <c r="I20" s="36"/>
      <c r="J20" s="36"/>
      <c r="K20" s="36"/>
      <c r="L20" s="36"/>
      <c r="M20" s="35"/>
      <c r="N20" s="36"/>
      <c r="O20" s="36"/>
      <c r="P20" s="34"/>
      <c r="Q20" s="34"/>
      <c r="R20" s="34"/>
      <c r="S20" s="34"/>
      <c r="T20" s="34"/>
      <c r="U20" s="34"/>
      <c r="V20" s="34"/>
      <c r="W20" s="34"/>
      <c r="X20" s="34"/>
      <c r="Y20" s="34"/>
      <c r="Z20" s="34"/>
      <c r="AA20" s="34"/>
    </row>
    <row r="21" spans="1:27">
      <c r="A21" s="39" t="s">
        <v>448</v>
      </c>
      <c r="B21" s="37" t="s">
        <v>437</v>
      </c>
      <c r="C21" s="37"/>
      <c r="D21" s="50" t="s">
        <v>117</v>
      </c>
      <c r="E21" s="36"/>
      <c r="F21" s="36"/>
      <c r="G21" s="36"/>
      <c r="H21" s="36"/>
      <c r="I21" s="36"/>
      <c r="J21" s="30"/>
      <c r="K21" s="36"/>
      <c r="L21" s="36"/>
      <c r="M21" s="39"/>
      <c r="N21" s="36"/>
      <c r="O21" s="36"/>
      <c r="P21" s="34"/>
      <c r="Q21" s="34"/>
      <c r="R21" s="34"/>
      <c r="S21" s="34"/>
      <c r="T21" s="34"/>
      <c r="U21" s="34"/>
      <c r="V21" s="34"/>
      <c r="W21" s="34"/>
      <c r="X21" s="34"/>
      <c r="Y21" s="34"/>
      <c r="Z21" s="34"/>
      <c r="AA21" s="34"/>
    </row>
    <row r="22" spans="1:27">
      <c r="A22" s="39" t="s">
        <v>447</v>
      </c>
      <c r="B22" s="45" t="s">
        <v>433</v>
      </c>
      <c r="C22" s="42"/>
      <c r="D22" s="50" t="s">
        <v>117</v>
      </c>
      <c r="E22" s="36"/>
      <c r="F22" s="36"/>
      <c r="G22" s="36"/>
      <c r="H22" s="36"/>
      <c r="I22" s="36"/>
      <c r="J22" s="30"/>
      <c r="K22" s="36"/>
      <c r="L22" s="36"/>
      <c r="M22" s="35"/>
      <c r="N22" s="36"/>
      <c r="O22" s="36"/>
      <c r="P22" s="34"/>
      <c r="Q22" s="34"/>
      <c r="R22" s="34"/>
      <c r="S22" s="34"/>
      <c r="T22" s="34"/>
      <c r="U22" s="34"/>
      <c r="V22" s="34"/>
      <c r="W22" s="34"/>
      <c r="X22" s="34"/>
      <c r="Y22" s="34"/>
      <c r="Z22" s="34"/>
      <c r="AA22" s="34"/>
    </row>
    <row r="23" spans="1:27">
      <c r="A23" s="33" t="s">
        <v>446</v>
      </c>
      <c r="B23" s="45"/>
      <c r="C23" s="37"/>
      <c r="D23" s="50" t="s">
        <v>117</v>
      </c>
      <c r="E23" s="36"/>
      <c r="F23" s="30"/>
      <c r="G23" s="36"/>
      <c r="H23" s="36"/>
      <c r="I23" s="36"/>
      <c r="J23" s="36"/>
      <c r="K23" s="36"/>
      <c r="L23" s="36"/>
      <c r="M23" s="35"/>
      <c r="N23" s="36"/>
      <c r="O23" s="36"/>
      <c r="P23" s="34"/>
      <c r="Q23" s="34"/>
      <c r="R23" s="34"/>
      <c r="S23" s="34"/>
      <c r="T23" s="34"/>
      <c r="U23" s="34"/>
      <c r="V23" s="34"/>
      <c r="W23" s="34"/>
      <c r="X23" s="34"/>
      <c r="Y23" s="34"/>
      <c r="Z23" s="34"/>
      <c r="AA23" s="34"/>
    </row>
    <row r="24" spans="1:27">
      <c r="A24" s="39" t="s">
        <v>436</v>
      </c>
      <c r="B24" s="45" t="s">
        <v>433</v>
      </c>
      <c r="C24" s="37"/>
      <c r="D24" s="50" t="s">
        <v>117</v>
      </c>
      <c r="E24" s="36"/>
      <c r="F24" s="34"/>
      <c r="G24" s="36"/>
      <c r="H24" s="36"/>
      <c r="I24" s="36"/>
      <c r="J24" s="36"/>
      <c r="K24" s="36"/>
      <c r="L24" s="36"/>
      <c r="M24" s="35"/>
      <c r="N24" s="36"/>
      <c r="O24" s="36"/>
      <c r="P24" s="34"/>
      <c r="Q24" s="34"/>
      <c r="R24" s="34"/>
      <c r="S24" s="34"/>
      <c r="T24" s="34"/>
      <c r="U24" s="34"/>
      <c r="V24" s="34"/>
      <c r="W24" s="34"/>
      <c r="X24" s="34"/>
      <c r="Y24" s="34"/>
      <c r="Z24" s="34"/>
      <c r="AA24" s="34"/>
    </row>
    <row r="25" spans="1:27">
      <c r="A25" s="39" t="s">
        <v>445</v>
      </c>
      <c r="B25" s="45" t="s">
        <v>433</v>
      </c>
      <c r="C25" s="42"/>
      <c r="D25" s="50" t="s">
        <v>117</v>
      </c>
      <c r="E25" s="36"/>
      <c r="F25" s="36"/>
      <c r="G25" s="36"/>
      <c r="H25" s="36"/>
      <c r="I25" s="36"/>
      <c r="J25" s="34"/>
      <c r="K25" s="36"/>
      <c r="L25" s="36"/>
      <c r="M25" s="35"/>
      <c r="N25" s="36"/>
      <c r="O25" s="36"/>
      <c r="P25" s="34"/>
      <c r="Q25" s="34"/>
      <c r="R25" s="34"/>
      <c r="S25" s="34"/>
      <c r="T25" s="34"/>
      <c r="U25" s="34"/>
      <c r="V25" s="34"/>
      <c r="W25" s="34"/>
      <c r="X25" s="34"/>
      <c r="Y25" s="34"/>
      <c r="Z25" s="34"/>
      <c r="AA25" s="34"/>
    </row>
    <row r="26" spans="1:27" ht="28.5">
      <c r="A26" s="39" t="s">
        <v>444</v>
      </c>
      <c r="B26" s="37" t="s">
        <v>437</v>
      </c>
      <c r="C26" s="37"/>
      <c r="D26" s="50" t="s">
        <v>117</v>
      </c>
      <c r="E26" s="36"/>
      <c r="F26" s="36"/>
      <c r="G26" s="36"/>
      <c r="H26" s="36"/>
      <c r="I26" s="36"/>
      <c r="J26" s="30"/>
      <c r="K26" s="36"/>
      <c r="L26" s="36"/>
      <c r="M26" s="39" t="s">
        <v>444</v>
      </c>
      <c r="N26" s="36"/>
      <c r="O26" s="36"/>
      <c r="P26" s="34"/>
      <c r="Q26" s="34"/>
      <c r="R26" s="34"/>
      <c r="S26" s="34"/>
      <c r="T26" s="34"/>
      <c r="U26" s="34"/>
      <c r="V26" s="34"/>
      <c r="W26" s="34"/>
      <c r="X26" s="34"/>
      <c r="Y26" s="34"/>
      <c r="Z26" s="34"/>
      <c r="AA26" s="34"/>
    </row>
    <row r="27" spans="1:27">
      <c r="A27" s="39" t="s">
        <v>443</v>
      </c>
      <c r="B27" s="45" t="s">
        <v>433</v>
      </c>
      <c r="C27" s="42"/>
      <c r="D27" s="50" t="s">
        <v>117</v>
      </c>
      <c r="E27" s="36"/>
      <c r="F27" s="36"/>
      <c r="G27" s="36"/>
      <c r="H27" s="36"/>
      <c r="I27" s="36"/>
      <c r="J27" s="30"/>
      <c r="K27" s="36"/>
      <c r="L27" s="36"/>
      <c r="M27" s="35"/>
      <c r="N27" s="36"/>
      <c r="O27" s="36"/>
      <c r="P27" s="34"/>
      <c r="Q27" s="34"/>
      <c r="R27" s="34"/>
      <c r="S27" s="34"/>
      <c r="T27" s="34"/>
      <c r="U27" s="34"/>
      <c r="V27" s="34"/>
      <c r="W27" s="34"/>
      <c r="X27" s="34"/>
      <c r="Y27" s="34"/>
      <c r="Z27" s="34"/>
      <c r="AA27" s="34"/>
    </row>
    <row r="28" spans="1:27">
      <c r="A28" s="39" t="s">
        <v>442</v>
      </c>
      <c r="B28" s="45" t="s">
        <v>433</v>
      </c>
      <c r="C28" s="42"/>
      <c r="D28" s="50" t="s">
        <v>117</v>
      </c>
      <c r="E28" s="36"/>
      <c r="F28" s="36"/>
      <c r="G28" s="36"/>
      <c r="H28" s="36"/>
      <c r="I28" s="36"/>
      <c r="J28" s="30"/>
      <c r="K28" s="36"/>
      <c r="L28" s="36"/>
      <c r="M28" s="35"/>
      <c r="N28" s="36"/>
      <c r="O28" s="36"/>
      <c r="P28" s="34"/>
      <c r="Q28" s="34"/>
      <c r="R28" s="34"/>
      <c r="S28" s="34"/>
      <c r="T28" s="34"/>
      <c r="U28" s="34"/>
      <c r="V28" s="34"/>
      <c r="W28" s="34"/>
      <c r="X28" s="34"/>
      <c r="Y28" s="34"/>
      <c r="Z28" s="34"/>
      <c r="AA28" s="34"/>
    </row>
    <row r="29" spans="1:27">
      <c r="A29" s="33" t="s">
        <v>441</v>
      </c>
      <c r="B29" s="45" t="s">
        <v>433</v>
      </c>
      <c r="C29" s="37"/>
      <c r="D29" s="50" t="s">
        <v>117</v>
      </c>
      <c r="E29" s="36"/>
      <c r="F29" s="36"/>
      <c r="G29" s="36"/>
      <c r="H29" s="36"/>
      <c r="I29" s="36"/>
      <c r="J29" s="34"/>
      <c r="K29" s="36"/>
      <c r="L29" s="36"/>
      <c r="M29" s="35"/>
      <c r="N29" s="36"/>
      <c r="O29" s="36"/>
      <c r="P29" s="34"/>
      <c r="Q29" s="34"/>
      <c r="R29" s="34"/>
      <c r="S29" s="34"/>
      <c r="T29" s="34"/>
      <c r="U29" s="34"/>
      <c r="V29" s="34"/>
      <c r="W29" s="34"/>
      <c r="X29" s="34"/>
      <c r="Y29" s="34"/>
      <c r="Z29" s="34"/>
      <c r="AA29" s="34"/>
    </row>
    <row r="30" spans="1:27">
      <c r="A30" s="33" t="s">
        <v>440</v>
      </c>
      <c r="B30" s="45" t="s">
        <v>433</v>
      </c>
      <c r="C30" s="37"/>
      <c r="D30" s="50" t="s">
        <v>117</v>
      </c>
      <c r="E30" s="36"/>
      <c r="F30" s="36"/>
      <c r="G30" s="36"/>
      <c r="H30" s="36"/>
      <c r="I30" s="36"/>
      <c r="J30" s="34"/>
      <c r="K30" s="36"/>
      <c r="L30" s="36"/>
      <c r="M30" s="35"/>
      <c r="N30" s="36"/>
      <c r="O30" s="36"/>
      <c r="P30" s="34"/>
      <c r="Q30" s="34"/>
      <c r="R30" s="34"/>
      <c r="S30" s="34"/>
      <c r="T30" s="34"/>
      <c r="U30" s="34"/>
      <c r="V30" s="34"/>
      <c r="W30" s="34"/>
      <c r="X30" s="34"/>
      <c r="Y30" s="34"/>
      <c r="Z30" s="34"/>
      <c r="AA30" s="34"/>
    </row>
    <row r="31" spans="1:27">
      <c r="A31" s="39" t="s">
        <v>439</v>
      </c>
      <c r="B31" s="37" t="s">
        <v>437</v>
      </c>
      <c r="C31" s="37"/>
      <c r="D31" s="50" t="s">
        <v>117</v>
      </c>
      <c r="E31" s="36"/>
      <c r="F31" s="36"/>
      <c r="G31" s="36"/>
      <c r="H31" s="36"/>
      <c r="I31" s="36"/>
      <c r="J31" s="34"/>
      <c r="K31" s="36"/>
      <c r="L31" s="36"/>
      <c r="M31" s="35"/>
      <c r="N31" s="36"/>
      <c r="O31" s="36"/>
      <c r="P31" s="34"/>
      <c r="Q31" s="34"/>
      <c r="R31" s="34"/>
      <c r="S31" s="34"/>
      <c r="T31" s="34"/>
      <c r="U31" s="34"/>
      <c r="V31" s="34"/>
      <c r="W31" s="34"/>
      <c r="X31" s="34"/>
      <c r="Y31" s="34"/>
      <c r="Z31" s="34"/>
      <c r="AA31" s="34"/>
    </row>
    <row r="32" spans="1:27" ht="28.5">
      <c r="A32" s="39" t="s">
        <v>438</v>
      </c>
      <c r="B32" s="37" t="s">
        <v>437</v>
      </c>
      <c r="C32" s="37"/>
      <c r="D32" s="50" t="s">
        <v>117</v>
      </c>
      <c r="E32" s="36"/>
      <c r="F32" s="36"/>
      <c r="G32" s="36"/>
      <c r="H32" s="36"/>
      <c r="I32" s="36"/>
      <c r="J32" s="34"/>
      <c r="K32" s="36"/>
      <c r="L32" s="36"/>
      <c r="M32" s="35"/>
      <c r="N32" s="36"/>
      <c r="O32" s="36"/>
      <c r="P32" s="34"/>
      <c r="Q32" s="34"/>
      <c r="R32" s="34"/>
      <c r="S32" s="34"/>
      <c r="T32" s="34"/>
      <c r="U32" s="34"/>
      <c r="V32" s="34"/>
      <c r="W32" s="34"/>
      <c r="X32" s="34"/>
      <c r="Y32" s="34"/>
      <c r="Z32" s="34"/>
      <c r="AA32" s="34"/>
    </row>
    <row r="33" spans="1:27">
      <c r="A33" s="39" t="s">
        <v>436</v>
      </c>
      <c r="B33" s="45" t="s">
        <v>433</v>
      </c>
      <c r="C33" s="42"/>
      <c r="D33" s="50" t="s">
        <v>117</v>
      </c>
      <c r="E33" s="36"/>
      <c r="F33" s="36"/>
      <c r="G33" s="36"/>
      <c r="H33" s="36"/>
      <c r="I33" s="36"/>
      <c r="J33" s="34"/>
      <c r="K33" s="36"/>
      <c r="L33" s="36"/>
      <c r="M33" s="35"/>
      <c r="N33" s="36"/>
      <c r="O33" s="36"/>
      <c r="P33" s="34"/>
      <c r="Q33" s="34"/>
      <c r="R33" s="34"/>
      <c r="S33" s="34"/>
      <c r="T33" s="34"/>
      <c r="U33" s="34"/>
      <c r="V33" s="34"/>
      <c r="W33" s="34"/>
      <c r="X33" s="34"/>
      <c r="Y33" s="34"/>
      <c r="Z33" s="34"/>
      <c r="AA33" s="34"/>
    </row>
    <row r="34" spans="1:27">
      <c r="A34" s="39" t="s">
        <v>435</v>
      </c>
      <c r="B34" s="45" t="s">
        <v>433</v>
      </c>
      <c r="C34" s="42"/>
      <c r="D34" s="50" t="s">
        <v>117</v>
      </c>
      <c r="E34" s="36"/>
      <c r="F34" s="36"/>
      <c r="G34" s="36"/>
      <c r="H34" s="36"/>
      <c r="I34" s="36"/>
      <c r="J34" s="30"/>
      <c r="K34" s="36"/>
      <c r="L34" s="36"/>
      <c r="M34" s="35"/>
      <c r="N34" s="36"/>
      <c r="O34" s="36"/>
      <c r="P34" s="34"/>
      <c r="Q34" s="34"/>
      <c r="R34" s="34"/>
      <c r="S34" s="34"/>
      <c r="T34" s="34"/>
      <c r="U34" s="34"/>
      <c r="V34" s="34"/>
      <c r="W34" s="34"/>
      <c r="X34" s="34"/>
      <c r="Y34" s="34"/>
      <c r="Z34" s="34"/>
      <c r="AA34" s="34"/>
    </row>
    <row r="35" spans="1:27">
      <c r="A35" s="33" t="s">
        <v>434</v>
      </c>
      <c r="B35" s="45" t="s">
        <v>433</v>
      </c>
      <c r="C35" s="42"/>
      <c r="D35" s="30" t="s">
        <v>117</v>
      </c>
      <c r="E35" s="36"/>
      <c r="F35" s="36"/>
      <c r="G35" s="30"/>
      <c r="H35" s="36"/>
      <c r="I35" s="30"/>
      <c r="J35" s="30"/>
      <c r="K35" s="30"/>
      <c r="L35" s="36"/>
      <c r="M35" s="35"/>
      <c r="N35" s="36"/>
      <c r="O35" s="36"/>
      <c r="P35" s="34"/>
      <c r="Q35" s="34"/>
      <c r="R35" s="34"/>
      <c r="S35" s="34"/>
      <c r="T35" s="34"/>
      <c r="U35" s="34"/>
      <c r="V35" s="34"/>
      <c r="W35" s="34"/>
      <c r="X35" s="34"/>
      <c r="Y35" s="34"/>
      <c r="Z35" s="34"/>
      <c r="AA35" s="34"/>
    </row>
    <row r="36" spans="1:27">
      <c r="A36" s="33" t="s">
        <v>432</v>
      </c>
      <c r="B36" s="37"/>
      <c r="C36" s="37"/>
      <c r="D36" s="50" t="s">
        <v>117</v>
      </c>
      <c r="E36" s="36"/>
      <c r="F36" s="30"/>
      <c r="G36" s="36"/>
      <c r="H36" s="36"/>
      <c r="I36" s="36"/>
      <c r="J36" s="36"/>
      <c r="K36" s="36"/>
      <c r="L36" s="36"/>
      <c r="M36" s="35"/>
      <c r="N36" s="36"/>
      <c r="O36" s="36"/>
      <c r="P36" s="34"/>
      <c r="Q36" s="34"/>
      <c r="R36" s="34"/>
      <c r="S36" s="34"/>
      <c r="T36" s="34"/>
      <c r="U36" s="34"/>
      <c r="V36" s="34"/>
      <c r="W36" s="34"/>
      <c r="X36" s="34"/>
      <c r="Y36" s="34"/>
      <c r="Z36" s="34"/>
      <c r="AA36" s="34"/>
    </row>
    <row r="37" spans="1:27">
      <c r="A37" s="33" t="s">
        <v>431</v>
      </c>
      <c r="B37" s="37"/>
      <c r="C37" s="37"/>
      <c r="D37" s="50" t="s">
        <v>117</v>
      </c>
      <c r="E37" s="36"/>
      <c r="F37" s="30"/>
      <c r="G37" s="36"/>
      <c r="H37" s="36"/>
      <c r="I37" s="36"/>
      <c r="J37" s="30"/>
      <c r="K37" s="36"/>
      <c r="L37" s="36"/>
      <c r="M37" s="35"/>
      <c r="N37" s="36"/>
      <c r="O37" s="36"/>
      <c r="P37" s="34"/>
      <c r="Q37" s="34"/>
      <c r="R37" s="34"/>
      <c r="S37" s="34"/>
      <c r="T37" s="34"/>
      <c r="U37" s="34"/>
      <c r="V37" s="34"/>
      <c r="W37" s="34"/>
      <c r="X37" s="34"/>
      <c r="Y37" s="34"/>
      <c r="Z37" s="34"/>
      <c r="AA37" s="34"/>
    </row>
    <row r="38" spans="1:27">
      <c r="A38" s="33" t="s">
        <v>430</v>
      </c>
      <c r="B38" s="37"/>
      <c r="C38" s="37"/>
      <c r="D38" s="50" t="s">
        <v>117</v>
      </c>
      <c r="E38" s="36"/>
      <c r="F38" s="30"/>
      <c r="G38" s="36"/>
      <c r="H38" s="36"/>
      <c r="I38" s="36"/>
      <c r="J38" s="36"/>
      <c r="K38" s="36"/>
      <c r="L38" s="36"/>
      <c r="M38" s="35"/>
      <c r="N38" s="36"/>
      <c r="O38" s="36"/>
      <c r="P38" s="34"/>
      <c r="Q38" s="34"/>
      <c r="R38" s="34"/>
      <c r="S38" s="34"/>
      <c r="T38" s="34"/>
      <c r="U38" s="34"/>
      <c r="V38" s="34"/>
      <c r="W38" s="34"/>
      <c r="X38" s="34"/>
      <c r="Y38" s="34"/>
      <c r="Z38" s="34"/>
      <c r="AA38" s="34"/>
    </row>
    <row r="39" spans="1:27" ht="28.5">
      <c r="A39" s="33" t="s">
        <v>429</v>
      </c>
      <c r="B39" s="37"/>
      <c r="C39" s="37"/>
      <c r="D39" s="30" t="s">
        <v>117</v>
      </c>
      <c r="E39" s="36"/>
      <c r="F39" s="30"/>
      <c r="G39" s="36"/>
      <c r="H39" s="36"/>
      <c r="I39" s="36"/>
      <c r="J39" s="34"/>
      <c r="K39" s="36"/>
      <c r="L39" s="36"/>
      <c r="M39" s="35"/>
      <c r="N39" s="36"/>
      <c r="O39" s="36"/>
      <c r="P39" s="34"/>
      <c r="Q39" s="34"/>
      <c r="R39" s="34"/>
      <c r="S39" s="34"/>
      <c r="T39" s="34"/>
      <c r="U39" s="34"/>
      <c r="V39" s="34"/>
      <c r="W39" s="34"/>
      <c r="X39" s="34"/>
      <c r="Y39" s="34"/>
      <c r="Z39" s="34"/>
      <c r="AA39" s="34"/>
    </row>
    <row r="40" spans="1:27">
      <c r="A40" s="39" t="s">
        <v>428</v>
      </c>
      <c r="B40" s="45" t="s">
        <v>427</v>
      </c>
      <c r="C40" s="42"/>
      <c r="D40" s="30" t="s">
        <v>117</v>
      </c>
      <c r="E40" s="36"/>
      <c r="F40" s="36"/>
      <c r="G40" s="30"/>
      <c r="H40" s="36"/>
      <c r="I40" s="30"/>
      <c r="J40" s="30"/>
      <c r="K40" s="30"/>
      <c r="L40" s="36"/>
      <c r="M40" s="35"/>
      <c r="N40" s="36"/>
      <c r="O40" s="36"/>
      <c r="P40" s="34"/>
      <c r="Q40" s="34"/>
      <c r="R40" s="34"/>
      <c r="S40" s="34"/>
      <c r="T40" s="34"/>
      <c r="U40" s="34"/>
      <c r="V40" s="34"/>
      <c r="W40" s="34"/>
      <c r="X40" s="34"/>
      <c r="Y40" s="34"/>
      <c r="Z40" s="34"/>
      <c r="AA40" s="34"/>
    </row>
    <row r="41" spans="1:27" ht="28.5">
      <c r="A41" s="33" t="s">
        <v>426</v>
      </c>
      <c r="B41" s="45"/>
      <c r="C41" s="42"/>
      <c r="D41" s="30" t="s">
        <v>117</v>
      </c>
      <c r="E41" s="36"/>
      <c r="F41" s="36"/>
      <c r="G41" s="36"/>
      <c r="H41" s="36"/>
      <c r="I41" s="36"/>
      <c r="J41" s="30"/>
      <c r="K41" s="36"/>
      <c r="L41" s="36"/>
      <c r="M41" s="35"/>
      <c r="N41" s="36"/>
      <c r="O41" s="36"/>
      <c r="P41" s="34"/>
      <c r="Q41" s="34"/>
      <c r="R41" s="34"/>
      <c r="S41" s="34"/>
      <c r="T41" s="34"/>
      <c r="U41" s="34"/>
      <c r="V41" s="34"/>
      <c r="W41" s="34"/>
      <c r="X41" s="34"/>
      <c r="Y41" s="34"/>
      <c r="Z41" s="34"/>
      <c r="AA41" s="34"/>
    </row>
    <row r="42" spans="1:27">
      <c r="A42" s="39"/>
      <c r="B42" s="45"/>
      <c r="C42" s="42"/>
      <c r="D42" s="30"/>
      <c r="E42" s="36"/>
      <c r="F42" s="36"/>
      <c r="G42" s="36"/>
      <c r="H42" s="36"/>
      <c r="I42" s="36"/>
      <c r="J42" s="30"/>
      <c r="K42" s="36"/>
      <c r="L42" s="36"/>
      <c r="M42" s="35"/>
      <c r="N42" s="36"/>
      <c r="O42" s="36"/>
      <c r="P42" s="34"/>
      <c r="Q42" s="34"/>
      <c r="R42" s="34"/>
      <c r="S42" s="34"/>
      <c r="T42" s="34"/>
      <c r="U42" s="34"/>
      <c r="V42" s="34"/>
      <c r="W42" s="34"/>
      <c r="X42" s="34"/>
      <c r="Y42" s="34"/>
      <c r="Z42" s="34"/>
      <c r="AA42" s="34"/>
    </row>
    <row r="43" spans="1:27">
      <c r="A43" s="39"/>
      <c r="B43" s="45"/>
      <c r="C43" s="42"/>
      <c r="D43" s="30"/>
      <c r="E43" s="36"/>
      <c r="F43" s="36"/>
      <c r="G43" s="36"/>
      <c r="H43" s="36"/>
      <c r="I43" s="36"/>
      <c r="J43" s="30"/>
      <c r="K43" s="36"/>
      <c r="L43" s="36"/>
      <c r="M43" s="35"/>
      <c r="N43" s="36"/>
      <c r="O43" s="36"/>
      <c r="P43" s="34"/>
      <c r="Q43" s="34"/>
      <c r="R43" s="34"/>
      <c r="S43" s="34"/>
      <c r="T43" s="34"/>
      <c r="U43" s="34"/>
      <c r="V43" s="34"/>
      <c r="W43" s="34"/>
      <c r="X43" s="34"/>
      <c r="Y43" s="34"/>
      <c r="Z43" s="34"/>
      <c r="AA43" s="34"/>
    </row>
    <row r="44" spans="1:27">
      <c r="A44" s="39" t="s">
        <v>425</v>
      </c>
      <c r="B44" s="45" t="s">
        <v>424</v>
      </c>
      <c r="C44" s="42"/>
      <c r="D44" s="30" t="s">
        <v>117</v>
      </c>
      <c r="E44" s="36"/>
      <c r="F44" s="36"/>
      <c r="G44" s="36"/>
      <c r="H44" s="36"/>
      <c r="I44" s="36"/>
      <c r="J44" s="30"/>
      <c r="K44" s="36"/>
      <c r="L44" s="36"/>
      <c r="M44" s="35"/>
      <c r="N44" s="36"/>
      <c r="O44" s="36"/>
      <c r="P44" s="34"/>
      <c r="Q44" s="34"/>
      <c r="R44" s="34"/>
      <c r="S44" s="34"/>
      <c r="T44" s="34"/>
      <c r="U44" s="34"/>
      <c r="V44" s="34"/>
      <c r="W44" s="34"/>
      <c r="X44" s="34"/>
      <c r="Y44" s="34"/>
      <c r="Z44" s="34"/>
      <c r="AA44" s="34"/>
    </row>
    <row r="45" spans="1:27">
      <c r="A45" s="39" t="s">
        <v>423</v>
      </c>
      <c r="B45" s="37" t="s">
        <v>388</v>
      </c>
      <c r="C45" s="37"/>
      <c r="D45" s="30" t="s">
        <v>117</v>
      </c>
      <c r="E45" s="36"/>
      <c r="F45" s="30"/>
      <c r="G45" s="36"/>
      <c r="H45" s="36"/>
      <c r="I45" s="36"/>
      <c r="J45" s="36"/>
      <c r="K45" s="36"/>
      <c r="L45" s="36"/>
      <c r="M45" s="35"/>
      <c r="N45" s="36"/>
      <c r="O45" s="36"/>
      <c r="P45" s="34"/>
      <c r="Q45" s="34"/>
      <c r="R45" s="34"/>
      <c r="S45" s="34"/>
      <c r="T45" s="34"/>
      <c r="U45" s="34"/>
      <c r="V45" s="34"/>
      <c r="W45" s="34"/>
      <c r="X45" s="34"/>
      <c r="Y45" s="34"/>
      <c r="Z45" s="34"/>
      <c r="AA45" s="34"/>
    </row>
    <row r="46" spans="1:27">
      <c r="A46" s="39" t="s">
        <v>422</v>
      </c>
      <c r="B46" s="37" t="s">
        <v>388</v>
      </c>
      <c r="C46" s="37"/>
      <c r="D46" s="30" t="s">
        <v>117</v>
      </c>
      <c r="E46" s="36"/>
      <c r="F46" s="30"/>
      <c r="G46" s="36"/>
      <c r="H46" s="36"/>
      <c r="I46" s="36"/>
      <c r="J46" s="36"/>
      <c r="K46" s="36"/>
      <c r="L46" s="36"/>
      <c r="M46" s="35"/>
      <c r="N46" s="36"/>
      <c r="O46" s="36"/>
      <c r="P46" s="34"/>
      <c r="Q46" s="34"/>
      <c r="R46" s="34"/>
      <c r="S46" s="34"/>
      <c r="T46" s="34"/>
      <c r="U46" s="34"/>
      <c r="V46" s="34"/>
      <c r="W46" s="34"/>
      <c r="X46" s="34"/>
      <c r="Y46" s="34"/>
      <c r="Z46" s="34"/>
      <c r="AA46" s="34"/>
    </row>
    <row r="47" spans="1:27">
      <c r="A47" s="39" t="s">
        <v>421</v>
      </c>
      <c r="B47" s="37" t="s">
        <v>388</v>
      </c>
      <c r="C47" s="37"/>
      <c r="D47" s="30" t="s">
        <v>117</v>
      </c>
      <c r="E47" s="36"/>
      <c r="F47" s="30"/>
      <c r="G47" s="36"/>
      <c r="H47" s="36"/>
      <c r="I47" s="36"/>
      <c r="J47" s="36"/>
      <c r="K47" s="36"/>
      <c r="L47" s="36"/>
      <c r="M47" s="35"/>
      <c r="N47" s="36"/>
      <c r="O47" s="36"/>
      <c r="P47" s="34"/>
      <c r="Q47" s="34"/>
      <c r="R47" s="34"/>
      <c r="S47" s="34"/>
      <c r="T47" s="34"/>
      <c r="U47" s="34"/>
      <c r="V47" s="34"/>
      <c r="W47" s="34"/>
      <c r="X47" s="34"/>
      <c r="Y47" s="34"/>
      <c r="Z47" s="34"/>
      <c r="AA47" s="34"/>
    </row>
    <row r="48" spans="1:27">
      <c r="A48" s="39" t="s">
        <v>420</v>
      </c>
      <c r="B48" s="37" t="s">
        <v>388</v>
      </c>
      <c r="C48" s="37"/>
      <c r="D48" s="30" t="s">
        <v>117</v>
      </c>
      <c r="E48" s="36"/>
      <c r="F48" s="30"/>
      <c r="G48" s="36"/>
      <c r="H48" s="36"/>
      <c r="I48" s="36"/>
      <c r="J48" s="36"/>
      <c r="K48" s="36"/>
      <c r="L48" s="36"/>
      <c r="M48" s="35"/>
      <c r="N48" s="36"/>
      <c r="O48" s="36"/>
      <c r="P48" s="34"/>
      <c r="Q48" s="34"/>
      <c r="R48" s="34"/>
      <c r="S48" s="34"/>
      <c r="T48" s="34"/>
      <c r="U48" s="34"/>
      <c r="V48" s="34"/>
      <c r="W48" s="34"/>
      <c r="X48" s="34"/>
      <c r="Y48" s="34"/>
      <c r="Z48" s="34"/>
      <c r="AA48" s="34"/>
    </row>
    <row r="49" spans="1:27">
      <c r="A49" s="39" t="s">
        <v>419</v>
      </c>
      <c r="B49" s="37" t="s">
        <v>388</v>
      </c>
      <c r="C49" s="37"/>
      <c r="D49" s="30" t="s">
        <v>117</v>
      </c>
      <c r="E49" s="36"/>
      <c r="F49" s="30"/>
      <c r="G49" s="36"/>
      <c r="H49" s="36"/>
      <c r="I49" s="36"/>
      <c r="J49" s="36"/>
      <c r="K49" s="36"/>
      <c r="L49" s="36"/>
      <c r="M49" s="35"/>
      <c r="N49" s="36"/>
      <c r="O49" s="36"/>
      <c r="P49" s="34"/>
      <c r="Q49" s="34"/>
      <c r="R49" s="34"/>
      <c r="S49" s="34"/>
      <c r="T49" s="34"/>
      <c r="U49" s="34"/>
      <c r="V49" s="34"/>
      <c r="W49" s="34"/>
      <c r="X49" s="34"/>
      <c r="Y49" s="34"/>
      <c r="Z49" s="34"/>
      <c r="AA49" s="34"/>
    </row>
    <row r="50" spans="1:27">
      <c r="A50" s="39" t="s">
        <v>418</v>
      </c>
      <c r="B50" s="37" t="s">
        <v>388</v>
      </c>
      <c r="C50" s="37"/>
      <c r="D50" s="30" t="s">
        <v>117</v>
      </c>
      <c r="E50" s="36"/>
      <c r="F50" s="30"/>
      <c r="G50" s="36"/>
      <c r="H50" s="36"/>
      <c r="I50" s="36"/>
      <c r="J50" s="36"/>
      <c r="K50" s="36"/>
      <c r="L50" s="36"/>
      <c r="M50" s="35"/>
      <c r="N50" s="36"/>
      <c r="O50" s="36"/>
      <c r="P50" s="34"/>
      <c r="Q50" s="34"/>
      <c r="R50" s="34"/>
      <c r="S50" s="34"/>
      <c r="T50" s="34"/>
      <c r="U50" s="34"/>
      <c r="V50" s="34"/>
      <c r="W50" s="34"/>
      <c r="X50" s="34"/>
      <c r="Y50" s="34"/>
      <c r="Z50" s="34"/>
      <c r="AA50" s="34"/>
    </row>
    <row r="51" spans="1:27">
      <c r="A51" s="39" t="s">
        <v>417</v>
      </c>
      <c r="B51" s="37" t="s">
        <v>388</v>
      </c>
      <c r="C51" s="37"/>
      <c r="D51" s="30" t="s">
        <v>117</v>
      </c>
      <c r="E51" s="36"/>
      <c r="F51" s="30"/>
      <c r="G51" s="36"/>
      <c r="H51" s="36"/>
      <c r="I51" s="36"/>
      <c r="J51" s="36"/>
      <c r="K51" s="36"/>
      <c r="L51" s="30"/>
      <c r="M51" s="35"/>
      <c r="N51" s="30"/>
      <c r="O51" s="30"/>
      <c r="P51" s="34"/>
      <c r="Q51" s="34"/>
      <c r="R51" s="34"/>
      <c r="S51" s="34"/>
      <c r="T51" s="34"/>
      <c r="U51" s="34"/>
      <c r="V51" s="34"/>
      <c r="W51" s="34"/>
      <c r="X51" s="34"/>
      <c r="Y51" s="34"/>
      <c r="Z51" s="34"/>
      <c r="AA51" s="34"/>
    </row>
    <row r="52" spans="1:27">
      <c r="A52" s="39" t="s">
        <v>416</v>
      </c>
      <c r="B52" s="37" t="s">
        <v>388</v>
      </c>
      <c r="C52" s="37"/>
      <c r="D52" s="30" t="s">
        <v>117</v>
      </c>
      <c r="E52" s="36"/>
      <c r="F52" s="30"/>
      <c r="G52" s="36"/>
      <c r="H52" s="36"/>
      <c r="I52" s="36"/>
      <c r="J52" s="36"/>
      <c r="K52" s="36"/>
      <c r="L52" s="36"/>
      <c r="M52" s="35"/>
      <c r="N52" s="36"/>
      <c r="O52" s="36"/>
      <c r="P52" s="34"/>
      <c r="Q52" s="34"/>
      <c r="R52" s="34"/>
      <c r="S52" s="34"/>
      <c r="T52" s="34"/>
      <c r="U52" s="34"/>
      <c r="V52" s="34"/>
      <c r="W52" s="34"/>
      <c r="X52" s="34"/>
      <c r="Y52" s="34"/>
      <c r="Z52" s="34"/>
      <c r="AA52" s="34"/>
    </row>
    <row r="53" spans="1:27">
      <c r="A53" s="39" t="s">
        <v>415</v>
      </c>
      <c r="B53" s="37" t="s">
        <v>388</v>
      </c>
      <c r="C53" s="37"/>
      <c r="D53" s="30" t="s">
        <v>117</v>
      </c>
      <c r="E53" s="36"/>
      <c r="F53" s="30"/>
      <c r="G53" s="36"/>
      <c r="H53" s="36"/>
      <c r="I53" s="36"/>
      <c r="J53" s="36"/>
      <c r="K53" s="36"/>
      <c r="L53" s="36"/>
      <c r="M53" s="35"/>
      <c r="N53" s="36"/>
      <c r="O53" s="36"/>
      <c r="P53" s="34"/>
      <c r="Q53" s="34"/>
      <c r="R53" s="34"/>
      <c r="S53" s="34"/>
      <c r="T53" s="34"/>
      <c r="U53" s="34"/>
      <c r="V53" s="34"/>
      <c r="W53" s="34"/>
      <c r="X53" s="34"/>
      <c r="Y53" s="34"/>
      <c r="Z53" s="34"/>
      <c r="AA53" s="34"/>
    </row>
    <row r="54" spans="1:27">
      <c r="A54" s="39" t="s">
        <v>414</v>
      </c>
      <c r="B54" s="37" t="s">
        <v>388</v>
      </c>
      <c r="C54" s="37"/>
      <c r="D54" s="30" t="s">
        <v>117</v>
      </c>
      <c r="E54" s="36"/>
      <c r="F54" s="30"/>
      <c r="G54" s="36"/>
      <c r="H54" s="36"/>
      <c r="I54" s="36"/>
      <c r="J54" s="36"/>
      <c r="K54" s="36"/>
      <c r="L54" s="30"/>
      <c r="M54" s="35"/>
      <c r="N54" s="30"/>
      <c r="O54" s="30"/>
      <c r="P54" s="34"/>
      <c r="Q54" s="34"/>
      <c r="R54" s="34"/>
      <c r="S54" s="34"/>
      <c r="T54" s="34"/>
      <c r="U54" s="34"/>
      <c r="V54" s="34"/>
      <c r="W54" s="34"/>
      <c r="X54" s="34"/>
      <c r="Y54" s="34"/>
      <c r="Z54" s="34"/>
      <c r="AA54" s="34"/>
    </row>
    <row r="55" spans="1:27">
      <c r="A55" s="39" t="s">
        <v>413</v>
      </c>
      <c r="B55" s="37" t="s">
        <v>388</v>
      </c>
      <c r="C55" s="37"/>
      <c r="D55" s="30" t="s">
        <v>117</v>
      </c>
      <c r="E55" s="36"/>
      <c r="F55" s="30"/>
      <c r="G55" s="36"/>
      <c r="H55" s="36"/>
      <c r="I55" s="36"/>
      <c r="J55" s="36"/>
      <c r="K55" s="36"/>
      <c r="L55" s="36"/>
      <c r="M55" s="35"/>
      <c r="N55" s="36"/>
      <c r="O55" s="36"/>
      <c r="P55" s="34"/>
      <c r="Q55" s="34"/>
      <c r="R55" s="34"/>
      <c r="S55" s="34"/>
      <c r="T55" s="34"/>
      <c r="U55" s="34"/>
      <c r="V55" s="34"/>
      <c r="W55" s="34"/>
      <c r="X55" s="34"/>
      <c r="Y55" s="34"/>
      <c r="Z55" s="34"/>
      <c r="AA55" s="34"/>
    </row>
    <row r="56" spans="1:27">
      <c r="A56" s="39" t="s">
        <v>412</v>
      </c>
      <c r="B56" s="37" t="s">
        <v>388</v>
      </c>
      <c r="C56" s="37"/>
      <c r="D56" s="30" t="s">
        <v>117</v>
      </c>
      <c r="E56" s="36"/>
      <c r="F56" s="36"/>
      <c r="G56" s="36"/>
      <c r="H56" s="36"/>
      <c r="I56" s="36"/>
      <c r="J56" s="36"/>
      <c r="K56" s="36"/>
      <c r="L56" s="36"/>
      <c r="M56" s="35"/>
      <c r="N56" s="36"/>
      <c r="O56" s="36"/>
      <c r="P56" s="34"/>
      <c r="Q56" s="34"/>
      <c r="R56" s="34"/>
      <c r="S56" s="34"/>
      <c r="T56" s="34"/>
      <c r="U56" s="34"/>
      <c r="V56" s="34"/>
      <c r="W56" s="34"/>
      <c r="X56" s="34"/>
      <c r="Y56" s="34"/>
      <c r="Z56" s="34"/>
      <c r="AA56" s="34"/>
    </row>
    <row r="57" spans="1:27">
      <c r="A57" s="39" t="s">
        <v>411</v>
      </c>
      <c r="B57" s="37" t="s">
        <v>388</v>
      </c>
      <c r="C57" s="37"/>
      <c r="D57" s="30" t="s">
        <v>117</v>
      </c>
      <c r="E57" s="36"/>
      <c r="F57" s="30"/>
      <c r="G57" s="36"/>
      <c r="H57" s="36"/>
      <c r="I57" s="36"/>
      <c r="J57" s="36"/>
      <c r="K57" s="36"/>
      <c r="L57" s="36"/>
      <c r="M57" s="35"/>
      <c r="N57" s="36"/>
      <c r="O57" s="36"/>
      <c r="P57" s="34"/>
      <c r="Q57" s="34"/>
      <c r="R57" s="34"/>
      <c r="S57" s="34"/>
      <c r="T57" s="34"/>
      <c r="U57" s="34"/>
      <c r="V57" s="34"/>
      <c r="W57" s="34"/>
      <c r="X57" s="34"/>
      <c r="Y57" s="34"/>
      <c r="Z57" s="34"/>
      <c r="AA57" s="34"/>
    </row>
    <row r="58" spans="1:27">
      <c r="A58" s="39" t="s">
        <v>410</v>
      </c>
      <c r="B58" s="37" t="s">
        <v>388</v>
      </c>
      <c r="C58" s="37"/>
      <c r="D58" s="30" t="s">
        <v>117</v>
      </c>
      <c r="E58" s="36"/>
      <c r="F58" s="30"/>
      <c r="G58" s="36"/>
      <c r="H58" s="36"/>
      <c r="I58" s="36"/>
      <c r="J58" s="36"/>
      <c r="K58" s="36"/>
      <c r="L58" s="36"/>
      <c r="M58" s="35"/>
      <c r="N58" s="36"/>
      <c r="O58" s="36"/>
      <c r="P58" s="34"/>
      <c r="Q58" s="34"/>
      <c r="R58" s="34"/>
      <c r="S58" s="34"/>
      <c r="T58" s="34"/>
      <c r="U58" s="34"/>
      <c r="V58" s="34"/>
      <c r="W58" s="34"/>
      <c r="X58" s="34"/>
      <c r="Y58" s="34"/>
      <c r="Z58" s="34"/>
      <c r="AA58" s="34"/>
    </row>
    <row r="59" spans="1:27">
      <c r="A59" s="39" t="s">
        <v>409</v>
      </c>
      <c r="B59" s="37" t="s">
        <v>388</v>
      </c>
      <c r="C59" s="37"/>
      <c r="D59" s="30" t="s">
        <v>117</v>
      </c>
      <c r="E59" s="36"/>
      <c r="F59" s="30"/>
      <c r="G59" s="36"/>
      <c r="H59" s="36"/>
      <c r="I59" s="36"/>
      <c r="J59" s="36"/>
      <c r="K59" s="36"/>
      <c r="L59" s="36"/>
      <c r="M59" s="35"/>
      <c r="N59" s="36"/>
      <c r="O59" s="36"/>
      <c r="P59" s="34"/>
      <c r="Q59" s="34"/>
      <c r="R59" s="34"/>
      <c r="S59" s="34"/>
      <c r="T59" s="34"/>
      <c r="U59" s="34"/>
      <c r="V59" s="34"/>
      <c r="W59" s="34"/>
      <c r="X59" s="34"/>
      <c r="Y59" s="34"/>
      <c r="Z59" s="34"/>
      <c r="AA59" s="34"/>
    </row>
    <row r="60" spans="1:27">
      <c r="A60" s="39" t="s">
        <v>408</v>
      </c>
      <c r="B60" s="37" t="s">
        <v>388</v>
      </c>
      <c r="C60" s="37"/>
      <c r="D60" s="30" t="s">
        <v>117</v>
      </c>
      <c r="E60" s="36"/>
      <c r="F60" s="30"/>
      <c r="G60" s="36"/>
      <c r="H60" s="36"/>
      <c r="I60" s="36"/>
      <c r="J60" s="36"/>
      <c r="K60" s="36"/>
      <c r="L60" s="36"/>
      <c r="M60" s="35"/>
      <c r="N60" s="36"/>
      <c r="O60" s="36"/>
      <c r="P60" s="34"/>
      <c r="Q60" s="34"/>
      <c r="R60" s="34"/>
      <c r="S60" s="34"/>
      <c r="T60" s="34"/>
      <c r="U60" s="34"/>
      <c r="V60" s="34"/>
      <c r="W60" s="34"/>
      <c r="X60" s="34"/>
      <c r="Y60" s="34"/>
      <c r="Z60" s="34"/>
      <c r="AA60" s="34"/>
    </row>
    <row r="61" spans="1:27">
      <c r="A61" s="39" t="s">
        <v>407</v>
      </c>
      <c r="B61" s="37" t="s">
        <v>388</v>
      </c>
      <c r="C61" s="37"/>
      <c r="D61" s="30" t="s">
        <v>117</v>
      </c>
      <c r="E61" s="36"/>
      <c r="F61" s="30"/>
      <c r="G61" s="36"/>
      <c r="H61" s="36"/>
      <c r="I61" s="36"/>
      <c r="J61" s="36"/>
      <c r="K61" s="36"/>
      <c r="L61" s="36"/>
      <c r="M61" s="35"/>
      <c r="N61" s="36"/>
      <c r="O61" s="36"/>
      <c r="P61" s="34"/>
      <c r="Q61" s="34"/>
      <c r="R61" s="34"/>
      <c r="S61" s="34"/>
      <c r="T61" s="34"/>
      <c r="U61" s="34"/>
      <c r="V61" s="34"/>
      <c r="W61" s="34"/>
      <c r="X61" s="34"/>
      <c r="Y61" s="34"/>
      <c r="Z61" s="34"/>
      <c r="AA61" s="34"/>
    </row>
    <row r="62" spans="1:27" ht="28.5">
      <c r="A62" s="39" t="s">
        <v>406</v>
      </c>
      <c r="B62" s="37" t="s">
        <v>388</v>
      </c>
      <c r="C62" s="37"/>
      <c r="D62" s="30" t="s">
        <v>117</v>
      </c>
      <c r="E62" s="36"/>
      <c r="F62" s="36"/>
      <c r="G62" s="36"/>
      <c r="H62" s="36"/>
      <c r="I62" s="36"/>
      <c r="J62" s="36"/>
      <c r="K62" s="36"/>
      <c r="L62" s="36"/>
      <c r="M62" s="35"/>
      <c r="N62" s="36"/>
      <c r="O62" s="36"/>
      <c r="P62" s="34"/>
      <c r="Q62" s="34"/>
      <c r="R62" s="34"/>
      <c r="S62" s="34"/>
      <c r="T62" s="34"/>
      <c r="U62" s="34"/>
      <c r="V62" s="34"/>
      <c r="W62" s="34"/>
      <c r="X62" s="34"/>
      <c r="Y62" s="34"/>
      <c r="Z62" s="34"/>
      <c r="AA62" s="34"/>
    </row>
    <row r="63" spans="1:27">
      <c r="A63" s="39" t="s">
        <v>405</v>
      </c>
      <c r="B63" s="37" t="s">
        <v>388</v>
      </c>
      <c r="C63" s="37"/>
      <c r="D63" s="30" t="s">
        <v>117</v>
      </c>
      <c r="E63" s="36"/>
      <c r="F63" s="30"/>
      <c r="G63" s="36"/>
      <c r="H63" s="36"/>
      <c r="I63" s="36"/>
      <c r="J63" s="36"/>
      <c r="K63" s="36"/>
      <c r="L63" s="30"/>
      <c r="M63" s="35"/>
      <c r="N63" s="30"/>
      <c r="O63" s="30"/>
      <c r="P63" s="34"/>
      <c r="Q63" s="34"/>
      <c r="R63" s="34"/>
      <c r="S63" s="34"/>
      <c r="T63" s="34"/>
      <c r="U63" s="34"/>
      <c r="V63" s="34"/>
      <c r="W63" s="34"/>
      <c r="X63" s="34"/>
      <c r="Y63" s="34"/>
      <c r="Z63" s="34"/>
      <c r="AA63" s="34"/>
    </row>
    <row r="64" spans="1:27">
      <c r="A64" s="39" t="s">
        <v>404</v>
      </c>
      <c r="B64" s="37" t="s">
        <v>388</v>
      </c>
      <c r="C64" s="37"/>
      <c r="D64" s="30" t="s">
        <v>117</v>
      </c>
      <c r="E64" s="36"/>
      <c r="F64" s="30"/>
      <c r="G64" s="36"/>
      <c r="H64" s="36"/>
      <c r="I64" s="36"/>
      <c r="J64" s="36"/>
      <c r="K64" s="36"/>
      <c r="L64" s="36"/>
      <c r="M64" s="35"/>
      <c r="N64" s="36"/>
      <c r="O64" s="36"/>
      <c r="P64" s="34"/>
      <c r="Q64" s="34"/>
      <c r="R64" s="34"/>
      <c r="S64" s="34"/>
      <c r="T64" s="34"/>
      <c r="U64" s="34"/>
      <c r="V64" s="34"/>
      <c r="W64" s="34"/>
      <c r="X64" s="34"/>
      <c r="Y64" s="34"/>
      <c r="Z64" s="34"/>
      <c r="AA64" s="34"/>
    </row>
    <row r="65" spans="1:27" ht="28.5">
      <c r="A65" s="39" t="s">
        <v>403</v>
      </c>
      <c r="B65" s="37" t="s">
        <v>388</v>
      </c>
      <c r="C65" s="37"/>
      <c r="D65" s="30" t="s">
        <v>117</v>
      </c>
      <c r="E65" s="36"/>
      <c r="F65" s="30"/>
      <c r="G65" s="36"/>
      <c r="H65" s="36"/>
      <c r="I65" s="36"/>
      <c r="J65" s="36"/>
      <c r="K65" s="36"/>
      <c r="L65" s="36"/>
      <c r="M65" s="35"/>
      <c r="N65" s="36"/>
      <c r="O65" s="36"/>
      <c r="P65" s="34"/>
      <c r="Q65" s="34"/>
      <c r="R65" s="34"/>
      <c r="S65" s="34"/>
      <c r="T65" s="34"/>
      <c r="U65" s="34"/>
      <c r="V65" s="34"/>
      <c r="W65" s="34"/>
      <c r="X65" s="34"/>
      <c r="Y65" s="34"/>
      <c r="Z65" s="34"/>
      <c r="AA65" s="34"/>
    </row>
    <row r="66" spans="1:27">
      <c r="A66" s="39" t="s">
        <v>402</v>
      </c>
      <c r="B66" s="37" t="s">
        <v>388</v>
      </c>
      <c r="C66" s="37"/>
      <c r="D66" s="30" t="s">
        <v>117</v>
      </c>
      <c r="E66" s="36"/>
      <c r="F66" s="30"/>
      <c r="G66" s="36"/>
      <c r="H66" s="36"/>
      <c r="I66" s="36"/>
      <c r="J66" s="36"/>
      <c r="K66" s="36"/>
      <c r="L66" s="36"/>
      <c r="M66" s="35"/>
      <c r="N66" s="36"/>
      <c r="O66" s="36"/>
      <c r="P66" s="34"/>
      <c r="Q66" s="34"/>
      <c r="R66" s="34"/>
      <c r="S66" s="34"/>
      <c r="T66" s="34"/>
      <c r="U66" s="34"/>
      <c r="V66" s="34"/>
      <c r="W66" s="34"/>
      <c r="X66" s="34"/>
      <c r="Y66" s="34"/>
      <c r="Z66" s="34"/>
      <c r="AA66" s="34"/>
    </row>
    <row r="67" spans="1:27" ht="28.5">
      <c r="A67" s="39" t="s">
        <v>401</v>
      </c>
      <c r="B67" s="37" t="s">
        <v>388</v>
      </c>
      <c r="C67" s="37"/>
      <c r="D67" s="30" t="s">
        <v>117</v>
      </c>
      <c r="E67" s="36"/>
      <c r="F67" s="30"/>
      <c r="G67" s="36"/>
      <c r="H67" s="36"/>
      <c r="I67" s="36"/>
      <c r="J67" s="36"/>
      <c r="K67" s="36"/>
      <c r="L67" s="36"/>
      <c r="M67" s="35"/>
      <c r="N67" s="36"/>
      <c r="O67" s="36"/>
      <c r="P67" s="34"/>
      <c r="Q67" s="34"/>
      <c r="R67" s="34"/>
      <c r="S67" s="34"/>
      <c r="T67" s="34"/>
      <c r="U67" s="34"/>
      <c r="V67" s="34"/>
      <c r="W67" s="34"/>
      <c r="X67" s="34"/>
      <c r="Y67" s="34"/>
      <c r="Z67" s="34"/>
      <c r="AA67" s="34"/>
    </row>
    <row r="68" spans="1:27">
      <c r="A68" s="39" t="s">
        <v>400</v>
      </c>
      <c r="B68" s="37" t="s">
        <v>388</v>
      </c>
      <c r="C68" s="37"/>
      <c r="D68" s="30" t="s">
        <v>117</v>
      </c>
      <c r="E68" s="36"/>
      <c r="F68" s="30"/>
      <c r="G68" s="36"/>
      <c r="H68" s="36"/>
      <c r="I68" s="36"/>
      <c r="J68" s="36"/>
      <c r="K68" s="36"/>
      <c r="L68" s="36"/>
      <c r="M68" s="35"/>
      <c r="N68" s="36"/>
      <c r="O68" s="36"/>
      <c r="P68" s="34"/>
      <c r="Q68" s="34"/>
      <c r="R68" s="34"/>
      <c r="S68" s="34"/>
      <c r="T68" s="34"/>
      <c r="U68" s="34"/>
      <c r="V68" s="34"/>
      <c r="W68" s="34"/>
      <c r="X68" s="34"/>
      <c r="Y68" s="34"/>
      <c r="Z68" s="34"/>
      <c r="AA68" s="34"/>
    </row>
    <row r="69" spans="1:27">
      <c r="A69" s="39" t="s">
        <v>399</v>
      </c>
      <c r="B69" s="37" t="s">
        <v>388</v>
      </c>
      <c r="C69" s="37"/>
      <c r="D69" s="30" t="s">
        <v>117</v>
      </c>
      <c r="E69" s="36"/>
      <c r="F69" s="30"/>
      <c r="G69" s="36"/>
      <c r="H69" s="36"/>
      <c r="I69" s="36"/>
      <c r="J69" s="36"/>
      <c r="K69" s="36"/>
      <c r="L69" s="36"/>
      <c r="M69" s="35"/>
      <c r="N69" s="36"/>
      <c r="O69" s="36"/>
      <c r="P69" s="34"/>
      <c r="Q69" s="34"/>
      <c r="R69" s="34"/>
      <c r="S69" s="34"/>
      <c r="T69" s="34"/>
      <c r="U69" s="34"/>
      <c r="V69" s="34"/>
      <c r="W69" s="34"/>
      <c r="X69" s="34"/>
      <c r="Y69" s="34"/>
      <c r="Z69" s="34"/>
      <c r="AA69" s="34"/>
    </row>
    <row r="70" spans="1:27">
      <c r="A70" s="39" t="s">
        <v>398</v>
      </c>
      <c r="B70" s="37" t="s">
        <v>388</v>
      </c>
      <c r="C70" s="37"/>
      <c r="D70" s="30" t="s">
        <v>117</v>
      </c>
      <c r="E70" s="36"/>
      <c r="F70" s="30"/>
      <c r="G70" s="36"/>
      <c r="H70" s="36"/>
      <c r="I70" s="36"/>
      <c r="J70" s="36"/>
      <c r="K70" s="36"/>
      <c r="L70" s="36"/>
      <c r="M70" s="35"/>
      <c r="N70" s="36"/>
      <c r="O70" s="36"/>
      <c r="P70" s="34"/>
      <c r="Q70" s="34"/>
      <c r="R70" s="34"/>
      <c r="S70" s="34"/>
      <c r="T70" s="34"/>
      <c r="U70" s="34"/>
      <c r="V70" s="34"/>
      <c r="W70" s="34"/>
      <c r="X70" s="34"/>
      <c r="Y70" s="34"/>
      <c r="Z70" s="34"/>
      <c r="AA70" s="34"/>
    </row>
    <row r="71" spans="1:27">
      <c r="A71" s="39" t="s">
        <v>397</v>
      </c>
      <c r="B71" s="37" t="s">
        <v>388</v>
      </c>
      <c r="C71" s="37"/>
      <c r="D71" s="30" t="s">
        <v>117</v>
      </c>
      <c r="E71" s="36"/>
      <c r="F71" s="30"/>
      <c r="G71" s="36"/>
      <c r="H71" s="36"/>
      <c r="I71" s="36"/>
      <c r="J71" s="36"/>
      <c r="K71" s="36"/>
      <c r="L71" s="36"/>
      <c r="M71" s="35"/>
      <c r="N71" s="36"/>
      <c r="O71" s="36"/>
      <c r="P71" s="34"/>
      <c r="Q71" s="34"/>
      <c r="R71" s="34"/>
      <c r="S71" s="34"/>
      <c r="T71" s="34"/>
      <c r="U71" s="34"/>
      <c r="V71" s="34"/>
      <c r="W71" s="34"/>
      <c r="X71" s="34"/>
      <c r="Y71" s="34"/>
      <c r="Z71" s="34"/>
      <c r="AA71" s="34"/>
    </row>
    <row r="72" spans="1:27">
      <c r="A72" s="39" t="s">
        <v>396</v>
      </c>
      <c r="B72" s="37" t="s">
        <v>388</v>
      </c>
      <c r="C72" s="37"/>
      <c r="D72" s="30" t="s">
        <v>117</v>
      </c>
      <c r="E72" s="36"/>
      <c r="F72" s="30"/>
      <c r="G72" s="36"/>
      <c r="H72" s="36"/>
      <c r="I72" s="36"/>
      <c r="J72" s="36"/>
      <c r="K72" s="36"/>
      <c r="L72" s="36"/>
      <c r="M72" s="35"/>
      <c r="N72" s="36"/>
      <c r="O72" s="36"/>
      <c r="P72" s="34"/>
      <c r="Q72" s="34"/>
      <c r="R72" s="34"/>
      <c r="S72" s="34"/>
      <c r="T72" s="34"/>
      <c r="U72" s="34"/>
      <c r="V72" s="34"/>
      <c r="W72" s="34"/>
      <c r="X72" s="34"/>
      <c r="Y72" s="34"/>
      <c r="Z72" s="34"/>
      <c r="AA72" s="34"/>
    </row>
    <row r="73" spans="1:27">
      <c r="A73" s="39" t="s">
        <v>395</v>
      </c>
      <c r="B73" s="37" t="s">
        <v>388</v>
      </c>
      <c r="C73" s="37"/>
      <c r="D73" s="30" t="s">
        <v>117</v>
      </c>
      <c r="E73" s="36"/>
      <c r="F73" s="30"/>
      <c r="G73" s="36"/>
      <c r="H73" s="36"/>
      <c r="I73" s="36"/>
      <c r="J73" s="36"/>
      <c r="K73" s="36"/>
      <c r="L73" s="36"/>
      <c r="M73" s="35"/>
      <c r="N73" s="36"/>
      <c r="O73" s="36"/>
      <c r="P73" s="34"/>
      <c r="Q73" s="34"/>
      <c r="R73" s="34"/>
      <c r="S73" s="34"/>
      <c r="T73" s="34"/>
      <c r="U73" s="34"/>
      <c r="V73" s="34"/>
      <c r="W73" s="34"/>
      <c r="X73" s="34"/>
      <c r="Y73" s="34"/>
      <c r="Z73" s="34"/>
      <c r="AA73" s="34"/>
    </row>
    <row r="74" spans="1:27">
      <c r="A74" s="39" t="s">
        <v>394</v>
      </c>
      <c r="B74" s="37" t="s">
        <v>388</v>
      </c>
      <c r="C74" s="37"/>
      <c r="D74" s="30" t="s">
        <v>117</v>
      </c>
      <c r="E74" s="36"/>
      <c r="F74" s="30"/>
      <c r="G74" s="36"/>
      <c r="H74" s="36"/>
      <c r="I74" s="36"/>
      <c r="J74" s="36"/>
      <c r="K74" s="36"/>
      <c r="L74" s="36"/>
      <c r="M74" s="35"/>
      <c r="N74" s="36"/>
      <c r="O74" s="36"/>
      <c r="P74" s="34"/>
      <c r="Q74" s="34"/>
      <c r="R74" s="34"/>
      <c r="S74" s="34"/>
      <c r="T74" s="34"/>
      <c r="U74" s="34"/>
      <c r="V74" s="34"/>
      <c r="W74" s="34"/>
      <c r="X74" s="34"/>
      <c r="Y74" s="34"/>
      <c r="Z74" s="34"/>
      <c r="AA74" s="34"/>
    </row>
    <row r="75" spans="1:27">
      <c r="A75" s="39" t="s">
        <v>393</v>
      </c>
      <c r="B75" s="37" t="s">
        <v>388</v>
      </c>
      <c r="C75" s="37"/>
      <c r="D75" s="30" t="s">
        <v>117</v>
      </c>
      <c r="E75" s="36"/>
      <c r="F75" s="30"/>
      <c r="G75" s="36"/>
      <c r="H75" s="36"/>
      <c r="I75" s="36"/>
      <c r="J75" s="36"/>
      <c r="K75" s="36"/>
      <c r="L75" s="36"/>
      <c r="M75" s="35"/>
      <c r="N75" s="36"/>
      <c r="O75" s="36"/>
      <c r="P75" s="34"/>
      <c r="Q75" s="34"/>
      <c r="R75" s="34"/>
      <c r="S75" s="34"/>
      <c r="T75" s="34"/>
      <c r="U75" s="34"/>
      <c r="V75" s="34"/>
      <c r="W75" s="34"/>
      <c r="X75" s="34"/>
      <c r="Y75" s="34"/>
      <c r="Z75" s="34"/>
      <c r="AA75" s="34"/>
    </row>
    <row r="76" spans="1:27" ht="28.5">
      <c r="A76" s="39" t="s">
        <v>392</v>
      </c>
      <c r="B76" s="37" t="s">
        <v>388</v>
      </c>
      <c r="C76" s="37"/>
      <c r="D76" s="30" t="s">
        <v>117</v>
      </c>
      <c r="E76" s="36"/>
      <c r="F76" s="30"/>
      <c r="G76" s="36"/>
      <c r="H76" s="36"/>
      <c r="I76" s="36"/>
      <c r="J76" s="36"/>
      <c r="K76" s="36"/>
      <c r="L76" s="30"/>
      <c r="M76" s="35"/>
      <c r="N76" s="30"/>
      <c r="O76" s="30"/>
      <c r="P76" s="34"/>
      <c r="Q76" s="34"/>
      <c r="R76" s="34"/>
      <c r="S76" s="34"/>
      <c r="T76" s="34"/>
      <c r="U76" s="34"/>
      <c r="V76" s="34"/>
      <c r="W76" s="34"/>
      <c r="X76" s="34"/>
      <c r="Y76" s="34"/>
      <c r="Z76" s="34"/>
      <c r="AA76" s="34"/>
    </row>
    <row r="77" spans="1:27">
      <c r="A77" s="39" t="s">
        <v>391</v>
      </c>
      <c r="B77" s="37" t="s">
        <v>388</v>
      </c>
      <c r="C77" s="37"/>
      <c r="D77" s="30" t="s">
        <v>117</v>
      </c>
      <c r="E77" s="36"/>
      <c r="F77" s="30"/>
      <c r="G77" s="36"/>
      <c r="H77" s="36"/>
      <c r="I77" s="36"/>
      <c r="J77" s="36"/>
      <c r="K77" s="36"/>
      <c r="L77" s="36"/>
      <c r="M77" s="35"/>
      <c r="N77" s="36"/>
      <c r="O77" s="36"/>
      <c r="P77" s="34"/>
      <c r="Q77" s="34"/>
      <c r="R77" s="34"/>
      <c r="S77" s="34"/>
      <c r="T77" s="34"/>
      <c r="U77" s="34"/>
      <c r="V77" s="34"/>
      <c r="W77" s="34"/>
      <c r="X77" s="34"/>
      <c r="Y77" s="34"/>
      <c r="Z77" s="34"/>
      <c r="AA77" s="34"/>
    </row>
    <row r="78" spans="1:27">
      <c r="A78" s="39" t="s">
        <v>390</v>
      </c>
      <c r="B78" s="37" t="s">
        <v>388</v>
      </c>
      <c r="C78" s="37"/>
      <c r="D78" s="30" t="s">
        <v>117</v>
      </c>
      <c r="E78" s="36"/>
      <c r="F78" s="30"/>
      <c r="G78" s="36"/>
      <c r="H78" s="36"/>
      <c r="I78" s="36"/>
      <c r="J78" s="36"/>
      <c r="K78" s="36"/>
      <c r="L78" s="36"/>
      <c r="M78" s="35"/>
      <c r="N78" s="36"/>
      <c r="O78" s="36"/>
      <c r="P78" s="34"/>
      <c r="Q78" s="34"/>
      <c r="R78" s="34"/>
      <c r="S78" s="34"/>
      <c r="T78" s="34"/>
      <c r="U78" s="34"/>
      <c r="V78" s="34"/>
      <c r="W78" s="34"/>
      <c r="X78" s="34"/>
      <c r="Y78" s="34"/>
      <c r="Z78" s="34"/>
      <c r="AA78" s="34"/>
    </row>
    <row r="79" spans="1:27">
      <c r="A79" s="39" t="s">
        <v>389</v>
      </c>
      <c r="B79" s="37" t="s">
        <v>388</v>
      </c>
      <c r="C79" s="37"/>
      <c r="D79" s="30" t="s">
        <v>117</v>
      </c>
      <c r="E79" s="36"/>
      <c r="F79" s="30"/>
      <c r="G79" s="36"/>
      <c r="H79" s="36"/>
      <c r="I79" s="36"/>
      <c r="J79" s="36"/>
      <c r="K79" s="36"/>
      <c r="L79" s="36"/>
      <c r="M79" s="35"/>
      <c r="N79" s="36"/>
      <c r="O79" s="36"/>
      <c r="P79" s="34"/>
      <c r="Q79" s="34"/>
      <c r="R79" s="34"/>
      <c r="S79" s="34"/>
      <c r="T79" s="34"/>
      <c r="U79" s="34"/>
      <c r="V79" s="34"/>
      <c r="W79" s="34"/>
      <c r="X79" s="34"/>
      <c r="Y79" s="34"/>
      <c r="Z79" s="34"/>
      <c r="AA79" s="34"/>
    </row>
    <row r="80" spans="1:27">
      <c r="A80" s="39" t="s">
        <v>387</v>
      </c>
      <c r="B80" s="37"/>
      <c r="C80" s="37"/>
      <c r="D80" s="30"/>
      <c r="E80" s="30" t="s">
        <v>117</v>
      </c>
      <c r="F80" s="30"/>
      <c r="G80" s="36"/>
      <c r="H80" s="34"/>
      <c r="I80" s="36"/>
      <c r="J80" s="36"/>
      <c r="K80" s="36"/>
      <c r="L80" s="36"/>
      <c r="M80" s="35"/>
      <c r="N80" s="36"/>
      <c r="O80" s="36"/>
      <c r="P80" s="34"/>
      <c r="Q80" s="34"/>
      <c r="R80" s="34"/>
      <c r="S80" s="34"/>
      <c r="T80" s="34"/>
      <c r="U80" s="34"/>
      <c r="V80" s="34"/>
      <c r="W80" s="34"/>
      <c r="X80" s="34"/>
      <c r="Y80" s="34"/>
      <c r="Z80" s="34"/>
      <c r="AA80" s="34"/>
    </row>
    <row r="81" spans="1:27">
      <c r="A81" s="39" t="s">
        <v>386</v>
      </c>
      <c r="B81" s="37"/>
      <c r="C81" s="37"/>
      <c r="D81" s="50" t="s">
        <v>117</v>
      </c>
      <c r="E81" s="30" t="s">
        <v>117</v>
      </c>
      <c r="F81" s="30"/>
      <c r="G81" s="36"/>
      <c r="H81" s="36"/>
      <c r="I81" s="36"/>
      <c r="J81" s="36"/>
      <c r="K81" s="36"/>
      <c r="L81" s="36"/>
      <c r="M81" s="35"/>
      <c r="N81" s="36"/>
      <c r="O81" s="36"/>
      <c r="P81" s="34"/>
      <c r="Q81" s="34"/>
      <c r="R81" s="34"/>
      <c r="S81" s="34"/>
      <c r="T81" s="34"/>
      <c r="U81" s="34"/>
      <c r="V81" s="34"/>
      <c r="W81" s="34"/>
      <c r="X81" s="34"/>
      <c r="Y81" s="34"/>
      <c r="Z81" s="34"/>
      <c r="AA81" s="34"/>
    </row>
    <row r="82" spans="1:27">
      <c r="A82" s="39" t="s">
        <v>385</v>
      </c>
      <c r="B82" s="37"/>
      <c r="C82" s="37"/>
      <c r="D82" s="36"/>
      <c r="E82" s="30" t="s">
        <v>117</v>
      </c>
      <c r="F82" s="30"/>
      <c r="G82" s="36"/>
      <c r="H82" s="42"/>
      <c r="I82" s="36"/>
      <c r="J82" s="36"/>
      <c r="K82" s="36"/>
      <c r="L82" s="36"/>
      <c r="M82" s="35"/>
      <c r="N82" s="36"/>
      <c r="O82" s="36"/>
      <c r="P82" s="34"/>
      <c r="Q82" s="34"/>
      <c r="R82" s="34"/>
      <c r="S82" s="34"/>
      <c r="T82" s="34"/>
      <c r="U82" s="34"/>
      <c r="V82" s="34"/>
      <c r="W82" s="34"/>
      <c r="X82" s="34"/>
      <c r="Y82" s="34"/>
      <c r="Z82" s="34"/>
      <c r="AA82" s="34"/>
    </row>
    <row r="83" spans="1:27">
      <c r="A83" s="39" t="s">
        <v>384</v>
      </c>
      <c r="B83" s="37"/>
      <c r="C83" s="37"/>
      <c r="D83" s="36"/>
      <c r="E83" s="30" t="s">
        <v>117</v>
      </c>
      <c r="F83" s="30"/>
      <c r="G83" s="36"/>
      <c r="H83" s="42"/>
      <c r="I83" s="36"/>
      <c r="J83" s="36"/>
      <c r="K83" s="36"/>
      <c r="L83" s="36"/>
      <c r="M83" s="35"/>
      <c r="N83" s="36"/>
      <c r="O83" s="36"/>
      <c r="P83" s="34"/>
      <c r="Q83" s="34"/>
      <c r="R83" s="34"/>
      <c r="S83" s="34"/>
      <c r="T83" s="34"/>
      <c r="U83" s="34"/>
      <c r="V83" s="34"/>
      <c r="W83" s="34"/>
      <c r="X83" s="34"/>
      <c r="Y83" s="34"/>
      <c r="Z83" s="34"/>
      <c r="AA83" s="34"/>
    </row>
    <row r="84" spans="1:27">
      <c r="A84" s="39"/>
      <c r="B84" s="37"/>
      <c r="C84" s="37"/>
      <c r="D84" s="36"/>
      <c r="E84" s="36"/>
      <c r="F84" s="30"/>
      <c r="G84" s="36"/>
      <c r="H84" s="42"/>
      <c r="I84" s="36"/>
      <c r="J84" s="36"/>
      <c r="K84" s="36"/>
      <c r="L84" s="36"/>
      <c r="M84" s="35"/>
      <c r="N84" s="36"/>
      <c r="O84" s="36"/>
      <c r="P84" s="34"/>
      <c r="Q84" s="34"/>
      <c r="R84" s="34"/>
      <c r="S84" s="34"/>
      <c r="T84" s="34"/>
      <c r="U84" s="34"/>
      <c r="V84" s="34"/>
      <c r="W84" s="34"/>
      <c r="X84" s="34"/>
      <c r="Y84" s="34"/>
      <c r="Z84" s="34"/>
      <c r="AA84" s="34"/>
    </row>
    <row r="85" spans="1:27">
      <c r="A85" s="39"/>
      <c r="B85" s="37"/>
      <c r="C85" s="37"/>
      <c r="D85" s="36"/>
      <c r="E85" s="36"/>
      <c r="F85" s="30"/>
      <c r="G85" s="36"/>
      <c r="H85" s="42"/>
      <c r="I85" s="36"/>
      <c r="J85" s="36"/>
      <c r="K85" s="36"/>
      <c r="L85" s="36"/>
      <c r="M85" s="35"/>
      <c r="N85" s="36"/>
      <c r="O85" s="36"/>
      <c r="P85" s="34"/>
      <c r="Q85" s="34"/>
      <c r="R85" s="34"/>
      <c r="S85" s="34"/>
      <c r="T85" s="34"/>
      <c r="U85" s="34"/>
      <c r="V85" s="34"/>
      <c r="W85" s="34"/>
      <c r="X85" s="34"/>
      <c r="Y85" s="34"/>
      <c r="Z85" s="34"/>
      <c r="AA85" s="34"/>
    </row>
    <row r="86" spans="1:27">
      <c r="A86" s="39"/>
      <c r="B86" s="37"/>
      <c r="C86" s="37"/>
      <c r="D86" s="36"/>
      <c r="E86" s="36"/>
      <c r="F86" s="30"/>
      <c r="G86" s="36"/>
      <c r="H86" s="42"/>
      <c r="I86" s="36"/>
      <c r="J86" s="36"/>
      <c r="K86" s="36"/>
      <c r="L86" s="36"/>
      <c r="M86" s="35"/>
      <c r="N86" s="36"/>
      <c r="O86" s="36"/>
      <c r="P86" s="34"/>
      <c r="Q86" s="34"/>
      <c r="R86" s="34"/>
      <c r="S86" s="34"/>
      <c r="T86" s="34"/>
      <c r="U86" s="34"/>
      <c r="V86" s="34"/>
      <c r="W86" s="34"/>
      <c r="X86" s="34"/>
      <c r="Y86" s="34"/>
      <c r="Z86" s="34"/>
      <c r="AA86" s="34"/>
    </row>
    <row r="87" spans="1:27">
      <c r="A87" s="39"/>
      <c r="B87" s="37"/>
      <c r="C87" s="37"/>
      <c r="D87" s="36"/>
      <c r="E87" s="36"/>
      <c r="F87" s="30"/>
      <c r="G87" s="36"/>
      <c r="H87" s="42"/>
      <c r="I87" s="36"/>
      <c r="J87" s="36"/>
      <c r="K87" s="36"/>
      <c r="L87" s="36"/>
      <c r="M87" s="35"/>
      <c r="N87" s="36"/>
      <c r="O87" s="36"/>
      <c r="P87" s="34"/>
      <c r="Q87" s="34"/>
      <c r="R87" s="34"/>
      <c r="S87" s="34"/>
      <c r="T87" s="34"/>
      <c r="U87" s="34"/>
      <c r="V87" s="34"/>
      <c r="W87" s="34"/>
      <c r="X87" s="34"/>
      <c r="Y87" s="34"/>
      <c r="Z87" s="34"/>
      <c r="AA87" s="34"/>
    </row>
    <row r="88" spans="1:27">
      <c r="A88" s="39"/>
      <c r="B88" s="37"/>
      <c r="C88" s="37"/>
      <c r="D88" s="36"/>
      <c r="E88" s="36"/>
      <c r="F88" s="30"/>
      <c r="G88" s="36"/>
      <c r="H88" s="42"/>
      <c r="I88" s="36"/>
      <c r="J88" s="36"/>
      <c r="K88" s="36"/>
      <c r="L88" s="36"/>
      <c r="M88" s="35"/>
      <c r="N88" s="36"/>
      <c r="O88" s="36"/>
      <c r="P88" s="34"/>
      <c r="Q88" s="34"/>
      <c r="R88" s="34"/>
      <c r="S88" s="34"/>
      <c r="T88" s="34"/>
      <c r="U88" s="34"/>
      <c r="V88" s="34"/>
      <c r="W88" s="34"/>
      <c r="X88" s="34"/>
      <c r="Y88" s="34"/>
      <c r="Z88" s="34"/>
      <c r="AA88" s="34"/>
    </row>
    <row r="89" spans="1:27">
      <c r="A89" s="39"/>
      <c r="B89" s="37"/>
      <c r="C89" s="37"/>
      <c r="D89" s="36"/>
      <c r="E89" s="36"/>
      <c r="F89" s="30"/>
      <c r="G89" s="36"/>
      <c r="H89" s="42"/>
      <c r="I89" s="36"/>
      <c r="J89" s="36"/>
      <c r="K89" s="36"/>
      <c r="L89" s="36"/>
      <c r="M89" s="35"/>
      <c r="N89" s="36"/>
      <c r="O89" s="36"/>
      <c r="P89" s="34"/>
      <c r="Q89" s="34"/>
      <c r="R89" s="34"/>
      <c r="S89" s="34"/>
      <c r="T89" s="34"/>
      <c r="U89" s="34"/>
      <c r="V89" s="34"/>
      <c r="W89" s="34"/>
      <c r="X89" s="34"/>
      <c r="Y89" s="34"/>
      <c r="Z89" s="34"/>
      <c r="AA89" s="34"/>
    </row>
    <row r="90" spans="1:27">
      <c r="A90" s="39"/>
      <c r="B90" s="37"/>
      <c r="C90" s="37"/>
      <c r="D90" s="36"/>
      <c r="E90" s="36"/>
      <c r="F90" s="30"/>
      <c r="G90" s="36"/>
      <c r="H90" s="42"/>
      <c r="I90" s="36"/>
      <c r="J90" s="36"/>
      <c r="K90" s="36"/>
      <c r="L90" s="36"/>
      <c r="M90" s="35"/>
      <c r="N90" s="36"/>
      <c r="O90" s="36"/>
      <c r="P90" s="34"/>
      <c r="Q90" s="34"/>
      <c r="R90" s="34"/>
      <c r="S90" s="34"/>
      <c r="T90" s="34"/>
      <c r="U90" s="34"/>
      <c r="V90" s="34"/>
      <c r="W90" s="34"/>
      <c r="X90" s="34"/>
      <c r="Y90" s="34"/>
      <c r="Z90" s="34"/>
      <c r="AA90" s="34"/>
    </row>
    <row r="91" spans="1:27">
      <c r="A91" s="39"/>
      <c r="B91" s="37"/>
      <c r="C91" s="37"/>
      <c r="D91" s="36"/>
      <c r="E91" s="36"/>
      <c r="F91" s="30"/>
      <c r="G91" s="36"/>
      <c r="H91" s="42"/>
      <c r="I91" s="36"/>
      <c r="J91" s="36"/>
      <c r="K91" s="36"/>
      <c r="L91" s="36"/>
      <c r="M91" s="35"/>
      <c r="N91" s="36"/>
      <c r="O91" s="36"/>
      <c r="P91" s="34"/>
      <c r="Q91" s="34"/>
      <c r="R91" s="34"/>
      <c r="S91" s="34"/>
      <c r="T91" s="34"/>
      <c r="U91" s="34"/>
      <c r="V91" s="34"/>
      <c r="W91" s="34"/>
      <c r="X91" s="34"/>
      <c r="Y91" s="34"/>
      <c r="Z91" s="34"/>
      <c r="AA91" s="34"/>
    </row>
    <row r="92" spans="1:27">
      <c r="A92" s="39" t="s">
        <v>383</v>
      </c>
      <c r="B92" s="37" t="s">
        <v>381</v>
      </c>
      <c r="C92" s="37"/>
      <c r="D92" s="36"/>
      <c r="E92" s="36"/>
      <c r="F92" s="30" t="s">
        <v>117</v>
      </c>
      <c r="G92" s="36"/>
      <c r="H92" s="34"/>
      <c r="I92" s="36"/>
      <c r="J92" s="36"/>
      <c r="K92" s="36"/>
      <c r="L92" s="36"/>
      <c r="M92" s="35"/>
      <c r="N92" s="36"/>
      <c r="O92" s="36"/>
      <c r="P92" s="34"/>
      <c r="Q92" s="34"/>
      <c r="R92" s="34"/>
      <c r="S92" s="34"/>
      <c r="T92" s="34"/>
      <c r="U92" s="34"/>
      <c r="V92" s="34"/>
      <c r="W92" s="34"/>
      <c r="X92" s="34"/>
      <c r="Y92" s="34"/>
      <c r="Z92" s="34"/>
      <c r="AA92" s="34"/>
    </row>
    <row r="93" spans="1:27">
      <c r="A93" s="39" t="s">
        <v>382</v>
      </c>
      <c r="B93" s="37" t="s">
        <v>381</v>
      </c>
      <c r="C93" s="37"/>
      <c r="D93" s="36"/>
      <c r="E93" s="36"/>
      <c r="F93" s="30" t="s">
        <v>117</v>
      </c>
      <c r="G93" s="36"/>
      <c r="H93" s="34"/>
      <c r="I93" s="36"/>
      <c r="J93" s="36"/>
      <c r="K93" s="36"/>
      <c r="L93" s="36"/>
      <c r="M93" s="35"/>
      <c r="N93" s="36"/>
      <c r="O93" s="36"/>
      <c r="P93" s="34"/>
      <c r="Q93" s="34"/>
      <c r="R93" s="34"/>
      <c r="S93" s="34"/>
      <c r="T93" s="34"/>
      <c r="U93" s="34"/>
      <c r="V93" s="34"/>
      <c r="W93" s="34"/>
      <c r="X93" s="34"/>
      <c r="Y93" s="34"/>
      <c r="Z93" s="34"/>
      <c r="AA93" s="34"/>
    </row>
    <row r="94" spans="1:27">
      <c r="A94" s="33" t="s">
        <v>380</v>
      </c>
      <c r="B94" s="41" t="s">
        <v>379</v>
      </c>
      <c r="C94" s="37"/>
      <c r="D94" s="30"/>
      <c r="E94" s="36"/>
      <c r="F94" s="30" t="s">
        <v>117</v>
      </c>
      <c r="G94" s="36"/>
      <c r="H94" s="42"/>
      <c r="I94" s="36"/>
      <c r="J94" s="36"/>
      <c r="K94" s="36"/>
      <c r="L94" s="36"/>
      <c r="M94" s="35"/>
      <c r="N94" s="36"/>
      <c r="O94" s="36"/>
      <c r="P94" s="34"/>
      <c r="Q94" s="34"/>
      <c r="R94" s="34"/>
      <c r="S94" s="34"/>
      <c r="T94" s="34"/>
      <c r="U94" s="34"/>
      <c r="V94" s="34"/>
      <c r="W94" s="34"/>
      <c r="X94" s="34"/>
      <c r="Y94" s="34"/>
      <c r="Z94" s="34"/>
      <c r="AA94" s="34"/>
    </row>
    <row r="95" spans="1:27">
      <c r="A95" s="33" t="s">
        <v>378</v>
      </c>
      <c r="B95" s="37"/>
      <c r="C95" s="37"/>
      <c r="D95" s="30"/>
      <c r="E95" s="36"/>
      <c r="F95" s="30" t="s">
        <v>117</v>
      </c>
      <c r="G95" s="36"/>
      <c r="H95" s="42"/>
      <c r="I95" s="36"/>
      <c r="J95" s="36"/>
      <c r="K95" s="36"/>
      <c r="L95" s="36"/>
      <c r="M95" s="35"/>
      <c r="N95" s="36"/>
      <c r="O95" s="36"/>
      <c r="P95" s="34"/>
      <c r="Q95" s="34"/>
      <c r="R95" s="34"/>
      <c r="S95" s="34"/>
      <c r="T95" s="34"/>
      <c r="U95" s="34"/>
      <c r="V95" s="34"/>
      <c r="W95" s="34"/>
      <c r="X95" s="34"/>
      <c r="Y95" s="34"/>
      <c r="Z95" s="34"/>
      <c r="AA95" s="34"/>
    </row>
    <row r="96" spans="1:27">
      <c r="A96" s="39" t="s">
        <v>377</v>
      </c>
      <c r="B96" s="37" t="s">
        <v>370</v>
      </c>
      <c r="C96" s="37"/>
      <c r="D96" s="30"/>
      <c r="E96" s="36"/>
      <c r="F96" s="30" t="s">
        <v>117</v>
      </c>
      <c r="G96" s="36"/>
      <c r="H96" s="42"/>
      <c r="I96" s="36"/>
      <c r="J96" s="36"/>
      <c r="K96" s="36"/>
      <c r="L96" s="36"/>
      <c r="M96" s="35"/>
      <c r="N96" s="36"/>
      <c r="O96" s="36"/>
      <c r="P96" s="34"/>
      <c r="Q96" s="34"/>
      <c r="R96" s="34"/>
      <c r="S96" s="34"/>
      <c r="T96" s="34"/>
      <c r="U96" s="34"/>
      <c r="V96" s="34"/>
      <c r="W96" s="34"/>
      <c r="X96" s="34"/>
      <c r="Y96" s="34"/>
      <c r="Z96" s="34"/>
      <c r="AA96" s="34"/>
    </row>
    <row r="97" spans="1:27">
      <c r="A97" s="39" t="s">
        <v>376</v>
      </c>
      <c r="B97" s="37" t="s">
        <v>370</v>
      </c>
      <c r="C97" s="37"/>
      <c r="D97" s="30"/>
      <c r="E97" s="36"/>
      <c r="F97" s="30" t="s">
        <v>117</v>
      </c>
      <c r="G97" s="36"/>
      <c r="H97" s="42"/>
      <c r="I97" s="36"/>
      <c r="J97" s="36"/>
      <c r="K97" s="36"/>
      <c r="L97" s="36"/>
      <c r="M97" s="35"/>
      <c r="N97" s="36"/>
      <c r="O97" s="36"/>
      <c r="P97" s="34"/>
      <c r="Q97" s="34"/>
      <c r="R97" s="34"/>
      <c r="S97" s="34"/>
      <c r="T97" s="34"/>
      <c r="U97" s="34"/>
      <c r="V97" s="34"/>
      <c r="W97" s="34"/>
      <c r="X97" s="34"/>
      <c r="Y97" s="34"/>
      <c r="Z97" s="34"/>
      <c r="AA97" s="34"/>
    </row>
    <row r="98" spans="1:27">
      <c r="A98" s="39" t="s">
        <v>375</v>
      </c>
      <c r="B98" s="37" t="s">
        <v>370</v>
      </c>
      <c r="C98" s="37"/>
      <c r="D98" s="30"/>
      <c r="E98" s="36"/>
      <c r="F98" s="30" t="s">
        <v>117</v>
      </c>
      <c r="G98" s="36"/>
      <c r="H98" s="42"/>
      <c r="I98" s="36"/>
      <c r="J98" s="36"/>
      <c r="K98" s="36"/>
      <c r="L98" s="36"/>
      <c r="M98" s="35"/>
      <c r="N98" s="36"/>
      <c r="O98" s="36"/>
      <c r="P98" s="34"/>
      <c r="Q98" s="34"/>
      <c r="R98" s="34"/>
      <c r="S98" s="34"/>
      <c r="T98" s="34"/>
      <c r="U98" s="34"/>
      <c r="V98" s="34"/>
      <c r="W98" s="34"/>
      <c r="X98" s="34"/>
      <c r="Y98" s="34"/>
      <c r="Z98" s="34"/>
      <c r="AA98" s="34"/>
    </row>
    <row r="99" spans="1:27">
      <c r="A99" s="39" t="s">
        <v>374</v>
      </c>
      <c r="B99" s="37" t="s">
        <v>370</v>
      </c>
      <c r="C99" s="37"/>
      <c r="D99" s="30"/>
      <c r="E99" s="36"/>
      <c r="F99" s="30" t="s">
        <v>117</v>
      </c>
      <c r="G99" s="36"/>
      <c r="H99" s="42"/>
      <c r="I99" s="36"/>
      <c r="J99" s="36"/>
      <c r="K99" s="36"/>
      <c r="L99" s="30"/>
      <c r="M99" s="35"/>
      <c r="N99" s="30"/>
      <c r="O99" s="30"/>
      <c r="P99" s="34"/>
      <c r="Q99" s="34"/>
      <c r="R99" s="34"/>
      <c r="S99" s="34"/>
      <c r="T99" s="34"/>
      <c r="U99" s="34"/>
      <c r="V99" s="34"/>
      <c r="W99" s="34"/>
      <c r="X99" s="34"/>
      <c r="Y99" s="34"/>
      <c r="Z99" s="34"/>
      <c r="AA99" s="34"/>
    </row>
    <row r="100" spans="1:27">
      <c r="A100" s="39" t="s">
        <v>373</v>
      </c>
      <c r="B100" s="37" t="s">
        <v>370</v>
      </c>
      <c r="C100" s="37"/>
      <c r="D100" s="30"/>
      <c r="E100" s="36"/>
      <c r="F100" s="30" t="s">
        <v>117</v>
      </c>
      <c r="G100" s="36"/>
      <c r="H100" s="42"/>
      <c r="I100" s="36"/>
      <c r="J100" s="36"/>
      <c r="K100" s="36"/>
      <c r="L100" s="36"/>
      <c r="M100" s="39" t="s">
        <v>373</v>
      </c>
      <c r="N100" s="36"/>
      <c r="O100" s="36"/>
      <c r="P100" s="34"/>
      <c r="Q100" s="34"/>
      <c r="R100" s="34"/>
      <c r="S100" s="34"/>
      <c r="T100" s="34"/>
      <c r="U100" s="34"/>
      <c r="V100" s="34"/>
      <c r="W100" s="34"/>
      <c r="X100" s="34"/>
      <c r="Y100" s="34"/>
      <c r="Z100" s="34"/>
      <c r="AA100" s="34"/>
    </row>
    <row r="101" spans="1:27">
      <c r="A101" s="39" t="s">
        <v>372</v>
      </c>
      <c r="B101" s="37" t="s">
        <v>370</v>
      </c>
      <c r="C101" s="37"/>
      <c r="D101" s="30"/>
      <c r="E101" s="36"/>
      <c r="F101" s="30" t="s">
        <v>117</v>
      </c>
      <c r="G101" s="36"/>
      <c r="H101" s="42"/>
      <c r="I101" s="36"/>
      <c r="J101" s="36"/>
      <c r="K101" s="36"/>
      <c r="L101" s="36"/>
      <c r="M101" s="35"/>
      <c r="N101" s="36"/>
      <c r="O101" s="36"/>
      <c r="P101" s="34"/>
      <c r="Q101" s="34"/>
      <c r="R101" s="34"/>
      <c r="S101" s="34"/>
      <c r="T101" s="34"/>
      <c r="U101" s="34"/>
      <c r="V101" s="34"/>
      <c r="W101" s="34"/>
      <c r="X101" s="34"/>
      <c r="Y101" s="34"/>
      <c r="Z101" s="34"/>
      <c r="AA101" s="34"/>
    </row>
    <row r="102" spans="1:27">
      <c r="A102" s="39" t="s">
        <v>371</v>
      </c>
      <c r="B102" s="37" t="s">
        <v>370</v>
      </c>
      <c r="C102" s="37"/>
      <c r="D102" s="30"/>
      <c r="E102" s="36"/>
      <c r="F102" s="30" t="s">
        <v>117</v>
      </c>
      <c r="G102" s="36"/>
      <c r="H102" s="42"/>
      <c r="I102" s="36"/>
      <c r="J102" s="36"/>
      <c r="K102" s="36"/>
      <c r="L102" s="36"/>
      <c r="M102" s="35"/>
      <c r="N102" s="36"/>
      <c r="O102" s="36"/>
      <c r="P102" s="34"/>
      <c r="Q102" s="34"/>
      <c r="R102" s="34"/>
      <c r="S102" s="34"/>
      <c r="T102" s="34"/>
      <c r="U102" s="34"/>
      <c r="V102" s="34"/>
      <c r="W102" s="34"/>
      <c r="X102" s="34"/>
      <c r="Y102" s="34"/>
      <c r="Z102" s="34"/>
      <c r="AA102" s="34"/>
    </row>
    <row r="103" spans="1:27">
      <c r="A103" s="33" t="s">
        <v>369</v>
      </c>
      <c r="B103" s="45"/>
      <c r="C103" s="42"/>
      <c r="D103" s="36"/>
      <c r="E103" s="36"/>
      <c r="F103" s="30" t="s">
        <v>117</v>
      </c>
      <c r="G103" s="36"/>
      <c r="H103" s="49"/>
      <c r="I103" s="36"/>
      <c r="J103" s="30"/>
      <c r="K103" s="36"/>
      <c r="L103" s="36"/>
      <c r="M103" s="35"/>
      <c r="N103" s="36"/>
      <c r="O103" s="36"/>
      <c r="P103" s="34"/>
      <c r="Q103" s="34"/>
      <c r="R103" s="34"/>
      <c r="S103" s="34"/>
      <c r="T103" s="34"/>
      <c r="U103" s="34"/>
      <c r="V103" s="34"/>
      <c r="W103" s="34"/>
      <c r="X103" s="34"/>
      <c r="Y103" s="34"/>
      <c r="Z103" s="34"/>
      <c r="AA103" s="34"/>
    </row>
    <row r="104" spans="1:27">
      <c r="A104" s="33" t="s">
        <v>368</v>
      </c>
      <c r="B104" s="45"/>
      <c r="C104" s="42"/>
      <c r="D104" s="36"/>
      <c r="E104" s="36"/>
      <c r="F104" s="36"/>
      <c r="G104" s="36"/>
      <c r="H104" s="49"/>
      <c r="I104" s="36"/>
      <c r="J104" s="30"/>
      <c r="K104" s="36"/>
      <c r="L104" s="36"/>
      <c r="M104" s="35"/>
      <c r="N104" s="36"/>
      <c r="O104" s="36"/>
      <c r="P104" s="34"/>
      <c r="Q104" s="34"/>
      <c r="R104" s="34"/>
      <c r="S104" s="34"/>
      <c r="T104" s="34"/>
      <c r="U104" s="34"/>
      <c r="V104" s="34"/>
      <c r="W104" s="34"/>
      <c r="X104" s="34"/>
      <c r="Y104" s="34"/>
      <c r="Z104" s="34"/>
      <c r="AA104" s="34"/>
    </row>
    <row r="105" spans="1:27">
      <c r="A105" s="33"/>
      <c r="B105" s="45"/>
      <c r="C105" s="42"/>
      <c r="D105" s="36"/>
      <c r="E105" s="36"/>
      <c r="F105" s="36"/>
      <c r="G105" s="36"/>
      <c r="H105" s="49"/>
      <c r="I105" s="36"/>
      <c r="J105" s="30"/>
      <c r="K105" s="36"/>
      <c r="L105" s="36"/>
      <c r="M105" s="35"/>
      <c r="N105" s="36"/>
      <c r="O105" s="36"/>
      <c r="P105" s="34"/>
      <c r="Q105" s="34"/>
      <c r="R105" s="34"/>
      <c r="S105" s="34"/>
      <c r="T105" s="34"/>
      <c r="U105" s="34"/>
      <c r="V105" s="34"/>
      <c r="W105" s="34"/>
      <c r="X105" s="34"/>
      <c r="Y105" s="34"/>
      <c r="Z105" s="34"/>
      <c r="AA105" s="34"/>
    </row>
    <row r="106" spans="1:27">
      <c r="A106" s="33"/>
      <c r="B106" s="45"/>
      <c r="C106" s="42"/>
      <c r="D106" s="36"/>
      <c r="E106" s="36"/>
      <c r="F106" s="36"/>
      <c r="G106" s="36"/>
      <c r="H106" s="49"/>
      <c r="I106" s="36"/>
      <c r="J106" s="30"/>
      <c r="K106" s="36"/>
      <c r="L106" s="36"/>
      <c r="M106" s="35"/>
      <c r="N106" s="36"/>
      <c r="O106" s="36"/>
      <c r="P106" s="34"/>
      <c r="Q106" s="34"/>
      <c r="R106" s="34"/>
      <c r="S106" s="34"/>
      <c r="T106" s="34"/>
      <c r="U106" s="34"/>
      <c r="V106" s="34"/>
      <c r="W106" s="34"/>
      <c r="X106" s="34"/>
      <c r="Y106" s="34"/>
      <c r="Z106" s="34"/>
      <c r="AA106" s="34"/>
    </row>
    <row r="107" spans="1:27">
      <c r="A107" s="33" t="s">
        <v>367</v>
      </c>
      <c r="B107" s="37"/>
      <c r="C107" s="37"/>
      <c r="D107" s="36"/>
      <c r="E107" s="36"/>
      <c r="F107" s="30" t="s">
        <v>117</v>
      </c>
      <c r="G107" s="36"/>
      <c r="H107" s="36"/>
      <c r="I107" s="36"/>
      <c r="J107" s="36"/>
      <c r="K107" s="36"/>
      <c r="L107" s="36"/>
      <c r="M107" s="35"/>
      <c r="N107" s="36"/>
      <c r="O107" s="36"/>
      <c r="P107" s="34"/>
      <c r="Q107" s="34"/>
      <c r="R107" s="34"/>
      <c r="S107" s="34"/>
      <c r="T107" s="34"/>
      <c r="U107" s="34"/>
      <c r="V107" s="34"/>
      <c r="W107" s="34"/>
      <c r="X107" s="34"/>
      <c r="Y107" s="34"/>
      <c r="Z107" s="34"/>
      <c r="AA107" s="34"/>
    </row>
    <row r="108" spans="1:27">
      <c r="A108" s="39" t="s">
        <v>366</v>
      </c>
      <c r="B108" s="37" t="s">
        <v>316</v>
      </c>
      <c r="C108" s="37"/>
      <c r="D108" s="36"/>
      <c r="E108" s="36"/>
      <c r="F108" s="30" t="s">
        <v>117</v>
      </c>
      <c r="G108" s="36"/>
      <c r="H108" s="36"/>
      <c r="I108" s="36"/>
      <c r="J108" s="36"/>
      <c r="K108" s="36"/>
      <c r="L108" s="36"/>
      <c r="M108" s="35"/>
      <c r="N108" s="36"/>
      <c r="O108" s="36"/>
      <c r="P108" s="34"/>
      <c r="Q108" s="34"/>
      <c r="R108" s="34"/>
      <c r="S108" s="34"/>
      <c r="T108" s="34"/>
      <c r="U108" s="34"/>
      <c r="V108" s="34"/>
      <c r="W108" s="34"/>
      <c r="X108" s="34"/>
      <c r="Y108" s="34"/>
      <c r="Z108" s="34"/>
      <c r="AA108" s="34"/>
    </row>
    <row r="109" spans="1:27">
      <c r="A109" s="39" t="s">
        <v>365</v>
      </c>
      <c r="B109" s="37" t="s">
        <v>316</v>
      </c>
      <c r="C109" s="37"/>
      <c r="D109" s="36"/>
      <c r="E109" s="36"/>
      <c r="F109" s="30" t="s">
        <v>117</v>
      </c>
      <c r="G109" s="36"/>
      <c r="H109" s="36"/>
      <c r="I109" s="36"/>
      <c r="J109" s="36"/>
      <c r="K109" s="36"/>
      <c r="L109" s="36"/>
      <c r="M109" s="35"/>
      <c r="N109" s="36"/>
      <c r="O109" s="36"/>
      <c r="P109" s="34"/>
      <c r="Q109" s="34"/>
      <c r="R109" s="34"/>
      <c r="S109" s="34"/>
      <c r="T109" s="34"/>
      <c r="U109" s="34"/>
      <c r="V109" s="34"/>
      <c r="W109" s="34"/>
      <c r="X109" s="34"/>
      <c r="Y109" s="34"/>
      <c r="Z109" s="34"/>
      <c r="AA109" s="34"/>
    </row>
    <row r="110" spans="1:27">
      <c r="A110" s="39" t="s">
        <v>364</v>
      </c>
      <c r="B110" s="37" t="s">
        <v>316</v>
      </c>
      <c r="C110" s="37"/>
      <c r="D110" s="36"/>
      <c r="E110" s="36"/>
      <c r="F110" s="30" t="s">
        <v>117</v>
      </c>
      <c r="G110" s="36"/>
      <c r="H110" s="36"/>
      <c r="I110" s="36"/>
      <c r="J110" s="36"/>
      <c r="K110" s="36"/>
      <c r="L110" s="36"/>
      <c r="M110" s="35"/>
      <c r="N110" s="36"/>
      <c r="O110" s="36"/>
      <c r="P110" s="34"/>
      <c r="Q110" s="34"/>
      <c r="R110" s="34"/>
      <c r="S110" s="34"/>
      <c r="T110" s="34"/>
      <c r="U110" s="34"/>
      <c r="V110" s="34"/>
      <c r="W110" s="34"/>
      <c r="X110" s="34"/>
      <c r="Y110" s="34"/>
      <c r="Z110" s="34"/>
      <c r="AA110" s="34"/>
    </row>
    <row r="111" spans="1:27">
      <c r="A111" s="39" t="s">
        <v>363</v>
      </c>
      <c r="B111" s="37" t="s">
        <v>316</v>
      </c>
      <c r="C111" s="37"/>
      <c r="D111" s="36"/>
      <c r="E111" s="36"/>
      <c r="F111" s="30" t="s">
        <v>117</v>
      </c>
      <c r="G111" s="36"/>
      <c r="H111" s="36"/>
      <c r="I111" s="36"/>
      <c r="J111" s="36"/>
      <c r="K111" s="36"/>
      <c r="L111" s="36"/>
      <c r="M111" s="35"/>
      <c r="N111" s="36"/>
      <c r="O111" s="36"/>
      <c r="P111" s="34"/>
      <c r="Q111" s="34"/>
      <c r="R111" s="34"/>
      <c r="S111" s="34"/>
      <c r="T111" s="34"/>
      <c r="U111" s="34"/>
      <c r="V111" s="34"/>
      <c r="W111" s="34"/>
      <c r="X111" s="34"/>
      <c r="Y111" s="34"/>
      <c r="Z111" s="34"/>
      <c r="AA111" s="34"/>
    </row>
    <row r="112" spans="1:27" ht="28.5">
      <c r="A112" s="39" t="s">
        <v>362</v>
      </c>
      <c r="B112" s="37" t="s">
        <v>316</v>
      </c>
      <c r="C112" s="37"/>
      <c r="D112" s="36"/>
      <c r="E112" s="36"/>
      <c r="F112" s="30" t="s">
        <v>117</v>
      </c>
      <c r="G112" s="36"/>
      <c r="H112" s="36"/>
      <c r="I112" s="36"/>
      <c r="J112" s="36"/>
      <c r="K112" s="36"/>
      <c r="L112" s="36"/>
      <c r="M112" s="35"/>
      <c r="N112" s="36"/>
      <c r="O112" s="36"/>
      <c r="P112" s="34"/>
      <c r="Q112" s="34"/>
      <c r="R112" s="34"/>
      <c r="S112" s="34"/>
      <c r="T112" s="34"/>
      <c r="U112" s="34"/>
      <c r="V112" s="34"/>
      <c r="W112" s="34"/>
      <c r="X112" s="34"/>
      <c r="Y112" s="34"/>
      <c r="Z112" s="34"/>
      <c r="AA112" s="34"/>
    </row>
    <row r="113" spans="1:27" ht="28.5">
      <c r="A113" s="39" t="s">
        <v>361</v>
      </c>
      <c r="B113" s="37" t="s">
        <v>316</v>
      </c>
      <c r="C113" s="37"/>
      <c r="D113" s="36"/>
      <c r="E113" s="36"/>
      <c r="F113" s="30" t="s">
        <v>117</v>
      </c>
      <c r="G113" s="36"/>
      <c r="H113" s="36"/>
      <c r="I113" s="36"/>
      <c r="J113" s="36"/>
      <c r="K113" s="36"/>
      <c r="L113" s="36"/>
      <c r="M113" s="39" t="s">
        <v>360</v>
      </c>
      <c r="N113" s="36"/>
      <c r="O113" s="36"/>
      <c r="P113" s="34"/>
      <c r="Q113" s="34"/>
      <c r="R113" s="34"/>
      <c r="S113" s="34"/>
      <c r="T113" s="34"/>
      <c r="U113" s="34"/>
      <c r="V113" s="34"/>
      <c r="W113" s="34"/>
      <c r="X113" s="34"/>
      <c r="Y113" s="34"/>
      <c r="Z113" s="34"/>
      <c r="AA113" s="34"/>
    </row>
    <row r="114" spans="1:27">
      <c r="A114" s="39" t="s">
        <v>359</v>
      </c>
      <c r="B114" s="37" t="s">
        <v>316</v>
      </c>
      <c r="C114" s="37"/>
      <c r="D114" s="36"/>
      <c r="E114" s="36"/>
      <c r="F114" s="30" t="s">
        <v>117</v>
      </c>
      <c r="G114" s="36"/>
      <c r="H114" s="36"/>
      <c r="I114" s="36"/>
      <c r="J114" s="36"/>
      <c r="K114" s="36"/>
      <c r="L114" s="36"/>
      <c r="M114" s="35"/>
      <c r="N114" s="36"/>
      <c r="O114" s="36"/>
      <c r="P114" s="34"/>
      <c r="Q114" s="34"/>
      <c r="R114" s="34"/>
      <c r="S114" s="34"/>
      <c r="T114" s="34"/>
      <c r="U114" s="34"/>
      <c r="V114" s="34"/>
      <c r="W114" s="34"/>
      <c r="X114" s="34"/>
      <c r="Y114" s="34"/>
      <c r="Z114" s="34"/>
      <c r="AA114" s="34"/>
    </row>
    <row r="115" spans="1:27">
      <c r="A115" s="39" t="s">
        <v>205</v>
      </c>
      <c r="B115" s="37" t="s">
        <v>316</v>
      </c>
      <c r="C115" s="37"/>
      <c r="D115" s="36"/>
      <c r="E115" s="36"/>
      <c r="F115" s="30" t="s">
        <v>117</v>
      </c>
      <c r="G115" s="36"/>
      <c r="H115" s="36"/>
      <c r="I115" s="36"/>
      <c r="J115" s="36"/>
      <c r="K115" s="36"/>
      <c r="L115" s="36"/>
      <c r="M115" s="35"/>
      <c r="N115" s="36"/>
      <c r="O115" s="36"/>
      <c r="P115" s="34"/>
      <c r="Q115" s="34"/>
      <c r="R115" s="34"/>
      <c r="S115" s="34"/>
      <c r="T115" s="34"/>
      <c r="U115" s="34"/>
      <c r="V115" s="34"/>
      <c r="W115" s="34"/>
      <c r="X115" s="34"/>
      <c r="Y115" s="34"/>
      <c r="Z115" s="34"/>
      <c r="AA115" s="34"/>
    </row>
    <row r="116" spans="1:27">
      <c r="A116" s="39" t="s">
        <v>358</v>
      </c>
      <c r="B116" s="37" t="s">
        <v>316</v>
      </c>
      <c r="C116" s="37"/>
      <c r="D116" s="36"/>
      <c r="E116" s="36"/>
      <c r="F116" s="30" t="s">
        <v>117</v>
      </c>
      <c r="G116" s="36"/>
      <c r="H116" s="36"/>
      <c r="I116" s="36"/>
      <c r="J116" s="36"/>
      <c r="K116" s="36"/>
      <c r="L116" s="36"/>
      <c r="M116" s="35"/>
      <c r="N116" s="36"/>
      <c r="O116" s="36"/>
      <c r="P116" s="34"/>
      <c r="Q116" s="34"/>
      <c r="R116" s="34"/>
      <c r="S116" s="34"/>
      <c r="T116" s="34"/>
      <c r="U116" s="34"/>
      <c r="V116" s="34"/>
      <c r="W116" s="34"/>
      <c r="X116" s="34"/>
      <c r="Y116" s="34"/>
      <c r="Z116" s="34"/>
      <c r="AA116" s="34"/>
    </row>
    <row r="117" spans="1:27" ht="28.5">
      <c r="A117" s="39" t="s">
        <v>357</v>
      </c>
      <c r="B117" s="37" t="s">
        <v>316</v>
      </c>
      <c r="C117" s="37"/>
      <c r="D117" s="36"/>
      <c r="E117" s="36"/>
      <c r="F117" s="30" t="s">
        <v>117</v>
      </c>
      <c r="G117" s="36"/>
      <c r="H117" s="36"/>
      <c r="I117" s="36"/>
      <c r="J117" s="36"/>
      <c r="K117" s="36"/>
      <c r="L117" s="36"/>
      <c r="M117" s="39" t="s">
        <v>356</v>
      </c>
      <c r="N117" s="36"/>
      <c r="O117" s="36"/>
      <c r="P117" s="34"/>
      <c r="Q117" s="34"/>
      <c r="R117" s="34"/>
      <c r="S117" s="34"/>
      <c r="T117" s="34"/>
      <c r="U117" s="34"/>
      <c r="V117" s="34"/>
      <c r="W117" s="34"/>
      <c r="X117" s="34"/>
      <c r="Y117" s="34"/>
      <c r="Z117" s="34"/>
      <c r="AA117" s="34"/>
    </row>
    <row r="118" spans="1:27">
      <c r="A118" s="39" t="s">
        <v>355</v>
      </c>
      <c r="B118" s="37" t="s">
        <v>316</v>
      </c>
      <c r="C118" s="37"/>
      <c r="D118" s="36"/>
      <c r="E118" s="36"/>
      <c r="F118" s="30" t="s">
        <v>117</v>
      </c>
      <c r="G118" s="36"/>
      <c r="H118" s="36"/>
      <c r="I118" s="36"/>
      <c r="J118" s="36"/>
      <c r="K118" s="36"/>
      <c r="L118" s="36"/>
      <c r="M118" s="35"/>
      <c r="N118" s="36"/>
      <c r="O118" s="36"/>
      <c r="P118" s="34"/>
      <c r="Q118" s="34"/>
      <c r="R118" s="34"/>
      <c r="S118" s="34"/>
      <c r="T118" s="34"/>
      <c r="U118" s="34"/>
      <c r="V118" s="34"/>
      <c r="W118" s="34"/>
      <c r="X118" s="34"/>
      <c r="Y118" s="34"/>
      <c r="Z118" s="34"/>
      <c r="AA118" s="34"/>
    </row>
    <row r="119" spans="1:27">
      <c r="A119" s="39" t="s">
        <v>354</v>
      </c>
      <c r="B119" s="37" t="s">
        <v>316</v>
      </c>
      <c r="C119" s="37"/>
      <c r="D119" s="36"/>
      <c r="E119" s="36"/>
      <c r="F119" s="30" t="s">
        <v>117</v>
      </c>
      <c r="G119" s="36"/>
      <c r="H119" s="36"/>
      <c r="I119" s="36"/>
      <c r="J119" s="36"/>
      <c r="K119" s="36"/>
      <c r="L119" s="36"/>
      <c r="M119" s="35"/>
      <c r="N119" s="36"/>
      <c r="O119" s="36"/>
      <c r="P119" s="34"/>
      <c r="Q119" s="34"/>
      <c r="R119" s="34"/>
      <c r="S119" s="34"/>
      <c r="T119" s="34"/>
      <c r="U119" s="34"/>
      <c r="V119" s="34"/>
      <c r="W119" s="34"/>
      <c r="X119" s="34"/>
      <c r="Y119" s="34"/>
      <c r="Z119" s="34"/>
      <c r="AA119" s="34"/>
    </row>
    <row r="120" spans="1:27">
      <c r="A120" s="39" t="s">
        <v>353</v>
      </c>
      <c r="B120" s="37" t="s">
        <v>316</v>
      </c>
      <c r="C120" s="37"/>
      <c r="D120" s="36"/>
      <c r="E120" s="36"/>
      <c r="F120" s="30" t="s">
        <v>117</v>
      </c>
      <c r="G120" s="36"/>
      <c r="H120" s="36"/>
      <c r="I120" s="36"/>
      <c r="J120" s="36"/>
      <c r="K120" s="36"/>
      <c r="L120" s="36"/>
      <c r="M120" s="35"/>
      <c r="N120" s="36"/>
      <c r="O120" s="36"/>
      <c r="P120" s="34"/>
      <c r="Q120" s="34"/>
      <c r="R120" s="34"/>
      <c r="S120" s="34"/>
      <c r="T120" s="34"/>
      <c r="U120" s="34"/>
      <c r="V120" s="34"/>
      <c r="W120" s="34"/>
      <c r="X120" s="34"/>
      <c r="Y120" s="34"/>
      <c r="Z120" s="34"/>
      <c r="AA120" s="34"/>
    </row>
    <row r="121" spans="1:27" ht="28.5">
      <c r="A121" s="39" t="s">
        <v>352</v>
      </c>
      <c r="B121" s="37" t="s">
        <v>316</v>
      </c>
      <c r="C121" s="37"/>
      <c r="D121" s="36"/>
      <c r="E121" s="36"/>
      <c r="F121" s="30" t="s">
        <v>117</v>
      </c>
      <c r="G121" s="36"/>
      <c r="H121" s="36"/>
      <c r="I121" s="36"/>
      <c r="J121" s="36"/>
      <c r="K121" s="36"/>
      <c r="L121" s="36"/>
      <c r="M121" s="35"/>
      <c r="N121" s="36"/>
      <c r="O121" s="36"/>
      <c r="P121" s="34"/>
      <c r="Q121" s="34"/>
      <c r="R121" s="34"/>
      <c r="S121" s="34"/>
      <c r="T121" s="34"/>
      <c r="U121" s="34"/>
      <c r="V121" s="34"/>
      <c r="W121" s="34"/>
      <c r="X121" s="34"/>
      <c r="Y121" s="34"/>
      <c r="Z121" s="34"/>
      <c r="AA121" s="34"/>
    </row>
    <row r="122" spans="1:27">
      <c r="A122" s="39" t="s">
        <v>351</v>
      </c>
      <c r="B122" s="37" t="s">
        <v>316</v>
      </c>
      <c r="C122" s="37"/>
      <c r="D122" s="36"/>
      <c r="E122" s="36"/>
      <c r="F122" s="30" t="s">
        <v>117</v>
      </c>
      <c r="G122" s="36"/>
      <c r="H122" s="36"/>
      <c r="I122" s="36"/>
      <c r="J122" s="36"/>
      <c r="K122" s="36"/>
      <c r="L122" s="36"/>
      <c r="M122" s="35"/>
      <c r="N122" s="36"/>
      <c r="O122" s="36"/>
      <c r="P122" s="34"/>
      <c r="Q122" s="34"/>
      <c r="R122" s="34"/>
      <c r="S122" s="34"/>
      <c r="T122" s="34"/>
      <c r="U122" s="34"/>
      <c r="V122" s="34"/>
      <c r="W122" s="34"/>
      <c r="X122" s="34"/>
      <c r="Y122" s="34"/>
      <c r="Z122" s="34"/>
      <c r="AA122" s="34"/>
    </row>
    <row r="123" spans="1:27" ht="28.5">
      <c r="A123" s="39" t="s">
        <v>350</v>
      </c>
      <c r="B123" s="37" t="s">
        <v>316</v>
      </c>
      <c r="C123" s="37"/>
      <c r="D123" s="36"/>
      <c r="E123" s="36"/>
      <c r="F123" s="30" t="s">
        <v>117</v>
      </c>
      <c r="G123" s="36"/>
      <c r="H123" s="36"/>
      <c r="I123" s="36"/>
      <c r="J123" s="36"/>
      <c r="K123" s="36"/>
      <c r="L123" s="36"/>
      <c r="M123" s="39" t="s">
        <v>326</v>
      </c>
      <c r="N123" s="36"/>
      <c r="O123" s="36"/>
      <c r="P123" s="34"/>
      <c r="Q123" s="34"/>
      <c r="R123" s="34"/>
      <c r="S123" s="34"/>
      <c r="T123" s="34"/>
      <c r="U123" s="34"/>
      <c r="V123" s="34"/>
      <c r="W123" s="34"/>
      <c r="X123" s="34"/>
      <c r="Y123" s="34"/>
      <c r="Z123" s="34"/>
      <c r="AA123" s="34"/>
    </row>
    <row r="124" spans="1:27">
      <c r="A124" s="39" t="s">
        <v>349</v>
      </c>
      <c r="B124" s="37" t="s">
        <v>316</v>
      </c>
      <c r="C124" s="37"/>
      <c r="D124" s="36"/>
      <c r="E124" s="36"/>
      <c r="F124" s="30" t="s">
        <v>117</v>
      </c>
      <c r="G124" s="36"/>
      <c r="H124" s="36"/>
      <c r="I124" s="36"/>
      <c r="J124" s="36"/>
      <c r="K124" s="36"/>
      <c r="L124" s="36"/>
      <c r="M124" s="35"/>
      <c r="N124" s="36"/>
      <c r="O124" s="36"/>
      <c r="P124" s="34"/>
      <c r="Q124" s="34"/>
      <c r="R124" s="34"/>
      <c r="S124" s="34"/>
      <c r="T124" s="34"/>
      <c r="U124" s="34"/>
      <c r="V124" s="34"/>
      <c r="W124" s="34"/>
      <c r="X124" s="34"/>
      <c r="Y124" s="34"/>
      <c r="Z124" s="34"/>
      <c r="AA124" s="34"/>
    </row>
    <row r="125" spans="1:27">
      <c r="A125" s="39" t="s">
        <v>348</v>
      </c>
      <c r="B125" s="37" t="s">
        <v>316</v>
      </c>
      <c r="C125" s="37"/>
      <c r="D125" s="36"/>
      <c r="E125" s="36"/>
      <c r="F125" s="30" t="s">
        <v>117</v>
      </c>
      <c r="G125" s="36"/>
      <c r="H125" s="36"/>
      <c r="I125" s="36"/>
      <c r="J125" s="36"/>
      <c r="K125" s="36"/>
      <c r="L125" s="36"/>
      <c r="M125" s="39" t="s">
        <v>347</v>
      </c>
      <c r="N125" s="36"/>
      <c r="O125" s="36"/>
      <c r="P125" s="34"/>
      <c r="Q125" s="34"/>
      <c r="R125" s="34"/>
      <c r="S125" s="34"/>
      <c r="T125" s="34"/>
      <c r="U125" s="34"/>
      <c r="V125" s="34"/>
      <c r="W125" s="34"/>
      <c r="X125" s="34"/>
      <c r="Y125" s="34"/>
      <c r="Z125" s="34"/>
      <c r="AA125" s="34"/>
    </row>
    <row r="126" spans="1:27">
      <c r="A126" s="39" t="s">
        <v>346</v>
      </c>
      <c r="B126" s="37" t="s">
        <v>316</v>
      </c>
      <c r="C126" s="37"/>
      <c r="D126" s="36"/>
      <c r="E126" s="36"/>
      <c r="F126" s="30" t="s">
        <v>117</v>
      </c>
      <c r="G126" s="36"/>
      <c r="H126" s="36"/>
      <c r="I126" s="36"/>
      <c r="J126" s="36"/>
      <c r="K126" s="36"/>
      <c r="L126" s="36"/>
      <c r="M126" s="35"/>
      <c r="N126" s="36"/>
      <c r="O126" s="36"/>
      <c r="P126" s="34"/>
      <c r="Q126" s="34"/>
      <c r="R126" s="34"/>
      <c r="S126" s="34"/>
      <c r="T126" s="34"/>
      <c r="U126" s="34"/>
      <c r="V126" s="34"/>
      <c r="W126" s="34"/>
      <c r="X126" s="34"/>
      <c r="Y126" s="34"/>
      <c r="Z126" s="34"/>
      <c r="AA126" s="34"/>
    </row>
    <row r="127" spans="1:27">
      <c r="A127" s="39" t="s">
        <v>345</v>
      </c>
      <c r="B127" s="37" t="s">
        <v>316</v>
      </c>
      <c r="C127" s="37"/>
      <c r="D127" s="36"/>
      <c r="E127" s="36"/>
      <c r="F127" s="30" t="s">
        <v>117</v>
      </c>
      <c r="G127" s="36"/>
      <c r="H127" s="36"/>
      <c r="I127" s="36"/>
      <c r="J127" s="36"/>
      <c r="K127" s="36"/>
      <c r="L127" s="36"/>
      <c r="M127" s="35"/>
      <c r="N127" s="36"/>
      <c r="O127" s="36"/>
      <c r="P127" s="34"/>
      <c r="Q127" s="34"/>
      <c r="R127" s="34"/>
      <c r="S127" s="34"/>
      <c r="T127" s="34"/>
      <c r="U127" s="34"/>
      <c r="V127" s="34"/>
      <c r="W127" s="34"/>
      <c r="X127" s="34"/>
      <c r="Y127" s="34"/>
      <c r="Z127" s="34"/>
      <c r="AA127" s="34"/>
    </row>
    <row r="128" spans="1:27" ht="28.5">
      <c r="A128" s="39" t="s">
        <v>344</v>
      </c>
      <c r="B128" s="37" t="s">
        <v>316</v>
      </c>
      <c r="C128" s="37"/>
      <c r="D128" s="36"/>
      <c r="E128" s="36"/>
      <c r="F128" s="30" t="s">
        <v>117</v>
      </c>
      <c r="G128" s="36"/>
      <c r="H128" s="36"/>
      <c r="I128" s="36"/>
      <c r="J128" s="36"/>
      <c r="K128" s="36"/>
      <c r="L128" s="36"/>
      <c r="M128" s="39" t="s">
        <v>343</v>
      </c>
      <c r="N128" s="36"/>
      <c r="O128" s="36"/>
      <c r="P128" s="34"/>
      <c r="Q128" s="34"/>
      <c r="R128" s="34"/>
      <c r="S128" s="34"/>
      <c r="T128" s="34"/>
      <c r="U128" s="34"/>
      <c r="V128" s="34"/>
      <c r="W128" s="34"/>
      <c r="X128" s="34"/>
      <c r="Y128" s="34"/>
      <c r="Z128" s="34"/>
      <c r="AA128" s="34"/>
    </row>
    <row r="129" spans="1:27">
      <c r="A129" s="39" t="s">
        <v>342</v>
      </c>
      <c r="B129" s="37" t="s">
        <v>316</v>
      </c>
      <c r="C129" s="37"/>
      <c r="D129" s="36"/>
      <c r="E129" s="36"/>
      <c r="F129" s="30" t="s">
        <v>117</v>
      </c>
      <c r="G129" s="36"/>
      <c r="H129" s="36"/>
      <c r="I129" s="36"/>
      <c r="J129" s="36"/>
      <c r="K129" s="36"/>
      <c r="L129" s="36"/>
      <c r="M129" s="35"/>
      <c r="N129" s="36"/>
      <c r="O129" s="36"/>
      <c r="P129" s="34"/>
      <c r="Q129" s="34"/>
      <c r="R129" s="34"/>
      <c r="S129" s="34"/>
      <c r="T129" s="34"/>
      <c r="U129" s="34"/>
      <c r="V129" s="34"/>
      <c r="W129" s="34"/>
      <c r="X129" s="34"/>
      <c r="Y129" s="34"/>
      <c r="Z129" s="34"/>
      <c r="AA129" s="34"/>
    </row>
    <row r="130" spans="1:27">
      <c r="A130" s="39" t="s">
        <v>341</v>
      </c>
      <c r="B130" s="37" t="s">
        <v>316</v>
      </c>
      <c r="C130" s="37"/>
      <c r="D130" s="36"/>
      <c r="E130" s="36"/>
      <c r="F130" s="30" t="s">
        <v>117</v>
      </c>
      <c r="G130" s="36"/>
      <c r="H130" s="36"/>
      <c r="I130" s="36"/>
      <c r="J130" s="36"/>
      <c r="K130" s="36"/>
      <c r="L130" s="36"/>
      <c r="M130" s="35"/>
      <c r="N130" s="36"/>
      <c r="O130" s="36"/>
      <c r="P130" s="34"/>
      <c r="Q130" s="34"/>
      <c r="R130" s="34"/>
      <c r="S130" s="34"/>
      <c r="T130" s="34"/>
      <c r="U130" s="34"/>
      <c r="V130" s="34"/>
      <c r="W130" s="34"/>
      <c r="X130" s="34"/>
      <c r="Y130" s="34"/>
      <c r="Z130" s="34"/>
      <c r="AA130" s="34"/>
    </row>
    <row r="131" spans="1:27">
      <c r="A131" s="39" t="s">
        <v>340</v>
      </c>
      <c r="B131" s="37" t="s">
        <v>316</v>
      </c>
      <c r="C131" s="37"/>
      <c r="D131" s="30"/>
      <c r="E131" s="36"/>
      <c r="F131" s="30" t="s">
        <v>117</v>
      </c>
      <c r="G131" s="36"/>
      <c r="H131" s="36"/>
      <c r="I131" s="36"/>
      <c r="J131" s="36"/>
      <c r="K131" s="36"/>
      <c r="L131" s="30"/>
      <c r="M131" s="35"/>
      <c r="N131" s="30"/>
      <c r="O131" s="30"/>
      <c r="P131" s="34"/>
      <c r="Q131" s="34"/>
      <c r="R131" s="34"/>
      <c r="S131" s="34"/>
      <c r="T131" s="34"/>
      <c r="U131" s="34"/>
      <c r="V131" s="34"/>
      <c r="W131" s="34"/>
      <c r="X131" s="34"/>
      <c r="Y131" s="34"/>
      <c r="Z131" s="34"/>
      <c r="AA131" s="34"/>
    </row>
    <row r="132" spans="1:27">
      <c r="A132" s="39" t="s">
        <v>339</v>
      </c>
      <c r="B132" s="37" t="s">
        <v>316</v>
      </c>
      <c r="C132" s="37"/>
      <c r="D132" s="36"/>
      <c r="E132" s="36"/>
      <c r="F132" s="30" t="s">
        <v>117</v>
      </c>
      <c r="G132" s="36"/>
      <c r="H132" s="36"/>
      <c r="I132" s="36"/>
      <c r="J132" s="36"/>
      <c r="K132" s="36"/>
      <c r="L132" s="36"/>
      <c r="M132" s="39" t="s">
        <v>338</v>
      </c>
      <c r="N132" s="36"/>
      <c r="O132" s="36"/>
      <c r="P132" s="34"/>
      <c r="Q132" s="34"/>
      <c r="R132" s="34"/>
      <c r="S132" s="34"/>
      <c r="T132" s="34"/>
      <c r="U132" s="34"/>
      <c r="V132" s="34"/>
      <c r="W132" s="34"/>
      <c r="X132" s="34"/>
      <c r="Y132" s="34"/>
      <c r="Z132" s="34"/>
      <c r="AA132" s="34"/>
    </row>
    <row r="133" spans="1:27">
      <c r="A133" s="39" t="s">
        <v>337</v>
      </c>
      <c r="B133" s="37" t="s">
        <v>316</v>
      </c>
      <c r="C133" s="37"/>
      <c r="D133" s="36"/>
      <c r="E133" s="36"/>
      <c r="F133" s="30" t="s">
        <v>117</v>
      </c>
      <c r="G133" s="36"/>
      <c r="H133" s="36"/>
      <c r="I133" s="36"/>
      <c r="J133" s="36"/>
      <c r="K133" s="36"/>
      <c r="L133" s="36"/>
      <c r="M133" s="35"/>
      <c r="N133" s="36"/>
      <c r="O133" s="36"/>
      <c r="P133" s="34"/>
      <c r="Q133" s="34"/>
      <c r="R133" s="34"/>
      <c r="S133" s="34"/>
      <c r="T133" s="34"/>
      <c r="U133" s="34"/>
      <c r="V133" s="34"/>
      <c r="W133" s="34"/>
      <c r="X133" s="34"/>
      <c r="Y133" s="34"/>
      <c r="Z133" s="34"/>
      <c r="AA133" s="34"/>
    </row>
    <row r="134" spans="1:27">
      <c r="A134" s="39" t="s">
        <v>336</v>
      </c>
      <c r="B134" s="37" t="s">
        <v>316</v>
      </c>
      <c r="C134" s="37"/>
      <c r="D134" s="36"/>
      <c r="E134" s="36"/>
      <c r="F134" s="30" t="s">
        <v>117</v>
      </c>
      <c r="G134" s="36"/>
      <c r="H134" s="36"/>
      <c r="I134" s="36"/>
      <c r="J134" s="36"/>
      <c r="K134" s="36"/>
      <c r="L134" s="36"/>
      <c r="M134" s="35"/>
      <c r="N134" s="36"/>
      <c r="O134" s="36"/>
      <c r="P134" s="34"/>
      <c r="Q134" s="34"/>
      <c r="R134" s="34"/>
      <c r="S134" s="34"/>
      <c r="T134" s="34"/>
      <c r="U134" s="34"/>
      <c r="V134" s="34"/>
      <c r="W134" s="34"/>
      <c r="X134" s="34"/>
      <c r="Y134" s="34"/>
      <c r="Z134" s="34"/>
      <c r="AA134" s="34"/>
    </row>
    <row r="135" spans="1:27" ht="28.5">
      <c r="A135" s="39" t="s">
        <v>335</v>
      </c>
      <c r="B135" s="37" t="s">
        <v>316</v>
      </c>
      <c r="C135" s="37"/>
      <c r="D135" s="36"/>
      <c r="E135" s="36"/>
      <c r="F135" s="30" t="s">
        <v>117</v>
      </c>
      <c r="G135" s="36"/>
      <c r="H135" s="36"/>
      <c r="I135" s="36"/>
      <c r="J135" s="36"/>
      <c r="K135" s="36"/>
      <c r="L135" s="36"/>
      <c r="M135" s="35"/>
      <c r="N135" s="36"/>
      <c r="O135" s="36"/>
      <c r="P135" s="34"/>
      <c r="Q135" s="34"/>
      <c r="R135" s="34"/>
      <c r="S135" s="34"/>
      <c r="T135" s="34"/>
      <c r="U135" s="34"/>
      <c r="V135" s="34"/>
      <c r="W135" s="34"/>
      <c r="X135" s="34"/>
      <c r="Y135" s="34"/>
      <c r="Z135" s="34"/>
      <c r="AA135" s="34"/>
    </row>
    <row r="136" spans="1:27">
      <c r="A136" s="39" t="s">
        <v>334</v>
      </c>
      <c r="B136" s="37" t="s">
        <v>316</v>
      </c>
      <c r="C136" s="37"/>
      <c r="D136" s="36"/>
      <c r="E136" s="36"/>
      <c r="F136" s="30" t="s">
        <v>117</v>
      </c>
      <c r="G136" s="30"/>
      <c r="H136" s="30"/>
      <c r="I136" s="30"/>
      <c r="J136" s="30"/>
      <c r="K136" s="30"/>
      <c r="L136" s="36"/>
      <c r="M136" s="35"/>
      <c r="N136" s="36"/>
      <c r="O136" s="36"/>
      <c r="P136" s="34"/>
      <c r="Q136" s="34"/>
      <c r="R136" s="34"/>
      <c r="S136" s="34"/>
      <c r="T136" s="34"/>
      <c r="U136" s="34"/>
      <c r="V136" s="34"/>
      <c r="W136" s="34"/>
      <c r="X136" s="34"/>
      <c r="Y136" s="34"/>
      <c r="Z136" s="34"/>
      <c r="AA136" s="34"/>
    </row>
    <row r="137" spans="1:27">
      <c r="A137" s="39" t="s">
        <v>333</v>
      </c>
      <c r="B137" s="37" t="s">
        <v>316</v>
      </c>
      <c r="C137" s="37"/>
      <c r="D137" s="36"/>
      <c r="E137" s="36"/>
      <c r="F137" s="30"/>
      <c r="G137" s="36"/>
      <c r="H137" s="36"/>
      <c r="I137" s="36"/>
      <c r="J137" s="36"/>
      <c r="K137" s="36"/>
      <c r="L137" s="36"/>
      <c r="M137" s="35"/>
      <c r="N137" s="36"/>
      <c r="O137" s="36"/>
      <c r="P137" s="34"/>
      <c r="Q137" s="34"/>
      <c r="R137" s="34"/>
      <c r="S137" s="34"/>
      <c r="T137" s="34"/>
      <c r="U137" s="34"/>
      <c r="V137" s="34"/>
      <c r="W137" s="34"/>
      <c r="X137" s="34"/>
      <c r="Y137" s="34"/>
      <c r="Z137" s="34"/>
      <c r="AA137" s="34"/>
    </row>
    <row r="138" spans="1:27">
      <c r="A138" s="39" t="s">
        <v>332</v>
      </c>
      <c r="B138" s="37" t="s">
        <v>316</v>
      </c>
      <c r="C138" s="37"/>
      <c r="D138" s="36"/>
      <c r="E138" s="36"/>
      <c r="F138" s="30" t="s">
        <v>117</v>
      </c>
      <c r="G138" s="36"/>
      <c r="H138" s="36"/>
      <c r="I138" s="36"/>
      <c r="J138" s="36"/>
      <c r="K138" s="36"/>
      <c r="L138" s="36"/>
      <c r="M138" s="35"/>
      <c r="N138" s="36"/>
      <c r="O138" s="36"/>
      <c r="P138" s="34"/>
      <c r="Q138" s="34"/>
      <c r="R138" s="34"/>
      <c r="S138" s="34"/>
      <c r="T138" s="34"/>
      <c r="U138" s="34"/>
      <c r="V138" s="34"/>
      <c r="W138" s="34"/>
      <c r="X138" s="34"/>
      <c r="Y138" s="34"/>
      <c r="Z138" s="34"/>
      <c r="AA138" s="34"/>
    </row>
    <row r="139" spans="1:27">
      <c r="A139" s="39" t="s">
        <v>331</v>
      </c>
      <c r="B139" s="37" t="s">
        <v>316</v>
      </c>
      <c r="C139" s="37"/>
      <c r="D139" s="36"/>
      <c r="E139" s="36"/>
      <c r="F139" s="30" t="s">
        <v>117</v>
      </c>
      <c r="G139" s="36"/>
      <c r="H139" s="36"/>
      <c r="I139" s="36"/>
      <c r="J139" s="36"/>
      <c r="K139" s="36"/>
      <c r="L139" s="36"/>
      <c r="M139" s="39" t="s">
        <v>330</v>
      </c>
      <c r="N139" s="36"/>
      <c r="O139" s="36"/>
      <c r="P139" s="34"/>
      <c r="Q139" s="34"/>
      <c r="R139" s="34"/>
      <c r="S139" s="34"/>
      <c r="T139" s="34"/>
      <c r="U139" s="34"/>
      <c r="V139" s="34"/>
      <c r="W139" s="34"/>
      <c r="X139" s="34"/>
      <c r="Y139" s="34"/>
      <c r="Z139" s="34"/>
      <c r="AA139" s="34"/>
    </row>
    <row r="140" spans="1:27">
      <c r="A140" s="39" t="s">
        <v>329</v>
      </c>
      <c r="B140" s="37" t="s">
        <v>316</v>
      </c>
      <c r="C140" s="37"/>
      <c r="D140" s="36"/>
      <c r="E140" s="36"/>
      <c r="F140" s="30" t="s">
        <v>117</v>
      </c>
      <c r="G140" s="36"/>
      <c r="H140" s="36"/>
      <c r="I140" s="36"/>
      <c r="J140" s="36"/>
      <c r="K140" s="36"/>
      <c r="L140" s="36"/>
      <c r="M140" s="35"/>
      <c r="N140" s="36"/>
      <c r="O140" s="36"/>
      <c r="P140" s="34"/>
      <c r="Q140" s="34"/>
      <c r="R140" s="34"/>
      <c r="S140" s="34"/>
      <c r="T140" s="34"/>
      <c r="U140" s="34"/>
      <c r="V140" s="34"/>
      <c r="W140" s="34"/>
      <c r="X140" s="34"/>
      <c r="Y140" s="34"/>
      <c r="Z140" s="34"/>
      <c r="AA140" s="34"/>
    </row>
    <row r="141" spans="1:27">
      <c r="A141" s="39" t="s">
        <v>328</v>
      </c>
      <c r="B141" s="37" t="s">
        <v>316</v>
      </c>
      <c r="C141" s="37"/>
      <c r="D141" s="36"/>
      <c r="E141" s="36"/>
      <c r="F141" s="30" t="s">
        <v>117</v>
      </c>
      <c r="G141" s="36"/>
      <c r="H141" s="36"/>
      <c r="I141" s="36"/>
      <c r="J141" s="36"/>
      <c r="K141" s="36"/>
      <c r="L141" s="36"/>
      <c r="M141" s="35"/>
      <c r="N141" s="36"/>
      <c r="O141" s="36"/>
      <c r="P141" s="34"/>
      <c r="Q141" s="34"/>
      <c r="R141" s="34"/>
      <c r="S141" s="34"/>
      <c r="T141" s="34"/>
      <c r="U141" s="34"/>
      <c r="V141" s="34"/>
      <c r="W141" s="34"/>
      <c r="X141" s="34"/>
      <c r="Y141" s="34"/>
      <c r="Z141" s="34"/>
      <c r="AA141" s="34"/>
    </row>
    <row r="142" spans="1:27" ht="28.5">
      <c r="A142" s="39" t="s">
        <v>327</v>
      </c>
      <c r="B142" s="37" t="s">
        <v>316</v>
      </c>
      <c r="C142" s="37"/>
      <c r="D142" s="36"/>
      <c r="E142" s="36"/>
      <c r="F142" s="30" t="s">
        <v>117</v>
      </c>
      <c r="G142" s="36"/>
      <c r="H142" s="36"/>
      <c r="I142" s="36"/>
      <c r="J142" s="36"/>
      <c r="K142" s="36"/>
      <c r="L142" s="36"/>
      <c r="M142" s="39" t="s">
        <v>326</v>
      </c>
      <c r="N142" s="36"/>
      <c r="O142" s="36"/>
      <c r="P142" s="34"/>
      <c r="Q142" s="34"/>
      <c r="R142" s="34"/>
      <c r="S142" s="34"/>
      <c r="T142" s="34"/>
      <c r="U142" s="34"/>
      <c r="V142" s="34"/>
      <c r="W142" s="34"/>
      <c r="X142" s="34"/>
      <c r="Y142" s="34"/>
      <c r="Z142" s="34"/>
      <c r="AA142" s="34"/>
    </row>
    <row r="143" spans="1:27" ht="28.5">
      <c r="A143" s="39" t="s">
        <v>325</v>
      </c>
      <c r="B143" s="37" t="s">
        <v>316</v>
      </c>
      <c r="C143" s="37"/>
      <c r="D143" s="36"/>
      <c r="E143" s="36"/>
      <c r="F143" s="30" t="s">
        <v>117</v>
      </c>
      <c r="G143" s="36"/>
      <c r="H143" s="36"/>
      <c r="I143" s="36"/>
      <c r="J143" s="36"/>
      <c r="K143" s="36"/>
      <c r="L143" s="36"/>
      <c r="M143" s="39" t="s">
        <v>324</v>
      </c>
      <c r="N143" s="36"/>
      <c r="O143" s="36"/>
      <c r="P143" s="34"/>
      <c r="Q143" s="34"/>
      <c r="R143" s="34"/>
      <c r="S143" s="34"/>
      <c r="T143" s="34"/>
      <c r="U143" s="34"/>
      <c r="V143" s="34"/>
      <c r="W143" s="34"/>
      <c r="X143" s="34"/>
      <c r="Y143" s="34"/>
      <c r="Z143" s="34"/>
      <c r="AA143" s="34"/>
    </row>
    <row r="144" spans="1:27">
      <c r="A144" s="39" t="s">
        <v>323</v>
      </c>
      <c r="B144" s="37" t="s">
        <v>316</v>
      </c>
      <c r="C144" s="37"/>
      <c r="D144" s="36"/>
      <c r="E144" s="36"/>
      <c r="F144" s="30" t="s">
        <v>117</v>
      </c>
      <c r="G144" s="36"/>
      <c r="H144" s="36"/>
      <c r="I144" s="36"/>
      <c r="J144" s="36"/>
      <c r="K144" s="36"/>
      <c r="L144" s="36"/>
      <c r="M144" s="35"/>
      <c r="N144" s="36"/>
      <c r="O144" s="36"/>
      <c r="P144" s="34"/>
      <c r="Q144" s="34"/>
      <c r="R144" s="34"/>
      <c r="S144" s="34"/>
      <c r="T144" s="34"/>
      <c r="U144" s="34"/>
      <c r="V144" s="34"/>
      <c r="W144" s="34"/>
      <c r="X144" s="34"/>
      <c r="Y144" s="34"/>
      <c r="Z144" s="34"/>
      <c r="AA144" s="34"/>
    </row>
    <row r="145" spans="1:27">
      <c r="A145" s="39" t="s">
        <v>322</v>
      </c>
      <c r="B145" s="37" t="s">
        <v>316</v>
      </c>
      <c r="C145" s="37"/>
      <c r="D145" s="36"/>
      <c r="E145" s="36"/>
      <c r="F145" s="30" t="s">
        <v>117</v>
      </c>
      <c r="G145" s="36"/>
      <c r="H145" s="36"/>
      <c r="I145" s="36"/>
      <c r="J145" s="36"/>
      <c r="K145" s="36"/>
      <c r="L145" s="36"/>
      <c r="M145" s="35"/>
      <c r="N145" s="36"/>
      <c r="O145" s="36"/>
      <c r="P145" s="34"/>
      <c r="Q145" s="34"/>
      <c r="R145" s="34"/>
      <c r="S145" s="34"/>
      <c r="T145" s="34"/>
      <c r="U145" s="34"/>
      <c r="V145" s="34"/>
      <c r="W145" s="34"/>
      <c r="X145" s="34"/>
      <c r="Y145" s="34"/>
      <c r="Z145" s="34"/>
      <c r="AA145" s="34"/>
    </row>
    <row r="146" spans="1:27">
      <c r="A146" s="39" t="s">
        <v>321</v>
      </c>
      <c r="B146" s="37" t="s">
        <v>316</v>
      </c>
      <c r="C146" s="37"/>
      <c r="D146" s="36"/>
      <c r="E146" s="36"/>
      <c r="F146" s="30" t="s">
        <v>117</v>
      </c>
      <c r="G146" s="36"/>
      <c r="H146" s="36"/>
      <c r="I146" s="36"/>
      <c r="J146" s="36"/>
      <c r="K146" s="36"/>
      <c r="L146" s="36"/>
      <c r="M146" s="35"/>
      <c r="N146" s="36"/>
      <c r="O146" s="36"/>
      <c r="P146" s="34"/>
      <c r="Q146" s="34"/>
      <c r="R146" s="34"/>
      <c r="S146" s="34"/>
      <c r="T146" s="34"/>
      <c r="U146" s="34"/>
      <c r="V146" s="34"/>
      <c r="W146" s="34"/>
      <c r="X146" s="34"/>
      <c r="Y146" s="34"/>
      <c r="Z146" s="34"/>
      <c r="AA146" s="34"/>
    </row>
    <row r="147" spans="1:27" ht="28.5">
      <c r="A147" s="39" t="s">
        <v>320</v>
      </c>
      <c r="B147" s="37" t="s">
        <v>316</v>
      </c>
      <c r="C147" s="37"/>
      <c r="D147" s="36"/>
      <c r="E147" s="36"/>
      <c r="F147" s="30" t="s">
        <v>117</v>
      </c>
      <c r="G147" s="36"/>
      <c r="H147" s="36"/>
      <c r="I147" s="36"/>
      <c r="J147" s="36"/>
      <c r="K147" s="36"/>
      <c r="L147" s="36"/>
      <c r="M147" s="35"/>
      <c r="N147" s="36"/>
      <c r="O147" s="36"/>
      <c r="P147" s="34"/>
      <c r="Q147" s="34"/>
      <c r="R147" s="34"/>
      <c r="S147" s="34"/>
      <c r="T147" s="34"/>
      <c r="U147" s="34"/>
      <c r="V147" s="34"/>
      <c r="W147" s="34"/>
      <c r="X147" s="34"/>
      <c r="Y147" s="34"/>
      <c r="Z147" s="34"/>
      <c r="AA147" s="34"/>
    </row>
    <row r="148" spans="1:27">
      <c r="A148" s="39" t="s">
        <v>319</v>
      </c>
      <c r="B148" s="37" t="s">
        <v>316</v>
      </c>
      <c r="C148" s="37"/>
      <c r="D148" s="36"/>
      <c r="E148" s="36"/>
      <c r="F148" s="30" t="s">
        <v>117</v>
      </c>
      <c r="G148" s="36"/>
      <c r="H148" s="36"/>
      <c r="I148" s="36"/>
      <c r="J148" s="36"/>
      <c r="K148" s="36"/>
      <c r="L148" s="36"/>
      <c r="M148" s="35"/>
      <c r="N148" s="36"/>
      <c r="O148" s="36"/>
      <c r="P148" s="34"/>
      <c r="Q148" s="34"/>
      <c r="R148" s="34"/>
      <c r="S148" s="34"/>
      <c r="T148" s="34"/>
      <c r="U148" s="34"/>
      <c r="V148" s="34"/>
      <c r="W148" s="34"/>
      <c r="X148" s="34"/>
      <c r="Y148" s="34"/>
      <c r="Z148" s="34"/>
      <c r="AA148" s="34"/>
    </row>
    <row r="149" spans="1:27">
      <c r="A149" s="39" t="s">
        <v>318</v>
      </c>
      <c r="B149" s="37" t="s">
        <v>316</v>
      </c>
      <c r="C149" s="37"/>
      <c r="D149" s="36"/>
      <c r="E149" s="36"/>
      <c r="F149" s="30" t="s">
        <v>117</v>
      </c>
      <c r="G149" s="36"/>
      <c r="H149" s="36"/>
      <c r="I149" s="36"/>
      <c r="J149" s="36"/>
      <c r="K149" s="36"/>
      <c r="L149" s="36"/>
      <c r="M149" s="35"/>
      <c r="N149" s="36"/>
      <c r="O149" s="36"/>
      <c r="P149" s="34"/>
      <c r="Q149" s="34"/>
      <c r="R149" s="34"/>
      <c r="S149" s="34"/>
      <c r="T149" s="34"/>
      <c r="U149" s="34"/>
      <c r="V149" s="34"/>
      <c r="W149" s="34"/>
      <c r="X149" s="34"/>
      <c r="Y149" s="34"/>
      <c r="Z149" s="34"/>
      <c r="AA149" s="34"/>
    </row>
    <row r="150" spans="1:27">
      <c r="A150" s="39" t="s">
        <v>317</v>
      </c>
      <c r="B150" s="37" t="s">
        <v>316</v>
      </c>
      <c r="C150" s="37"/>
      <c r="D150" s="36"/>
      <c r="E150" s="36"/>
      <c r="F150" s="30" t="s">
        <v>117</v>
      </c>
      <c r="G150" s="36"/>
      <c r="H150" s="36"/>
      <c r="I150" s="36"/>
      <c r="J150" s="36"/>
      <c r="K150" s="36"/>
      <c r="L150" s="36"/>
      <c r="M150" s="35"/>
      <c r="N150" s="36"/>
      <c r="O150" s="36"/>
      <c r="P150" s="34"/>
      <c r="Q150" s="34"/>
      <c r="R150" s="34"/>
      <c r="S150" s="34"/>
      <c r="T150" s="34"/>
      <c r="U150" s="34"/>
      <c r="V150" s="34"/>
      <c r="W150" s="34"/>
      <c r="X150" s="34"/>
      <c r="Y150" s="34"/>
      <c r="Z150" s="34"/>
      <c r="AA150" s="34"/>
    </row>
    <row r="151" spans="1:27">
      <c r="A151" s="39" t="s">
        <v>315</v>
      </c>
      <c r="B151" s="41" t="s">
        <v>313</v>
      </c>
      <c r="C151" s="37"/>
      <c r="D151" s="30"/>
      <c r="E151" s="36"/>
      <c r="F151" s="30" t="s">
        <v>117</v>
      </c>
      <c r="G151" s="36"/>
      <c r="H151" s="36"/>
      <c r="I151" s="36"/>
      <c r="J151" s="36"/>
      <c r="K151" s="36"/>
      <c r="L151" s="42"/>
      <c r="M151" s="35"/>
      <c r="N151" s="36"/>
      <c r="O151" s="36"/>
      <c r="P151" s="34"/>
      <c r="Q151" s="34"/>
      <c r="R151" s="34"/>
      <c r="S151" s="34"/>
      <c r="T151" s="34"/>
      <c r="U151" s="34"/>
      <c r="V151" s="34"/>
      <c r="W151" s="34"/>
      <c r="X151" s="34"/>
      <c r="Y151" s="34"/>
      <c r="Z151" s="34"/>
      <c r="AA151" s="34"/>
    </row>
    <row r="152" spans="1:27">
      <c r="A152" s="39" t="s">
        <v>314</v>
      </c>
      <c r="B152" s="41" t="s">
        <v>313</v>
      </c>
      <c r="C152" s="37"/>
      <c r="D152" s="30"/>
      <c r="E152" s="36"/>
      <c r="F152" s="30" t="s">
        <v>117</v>
      </c>
      <c r="G152" s="36"/>
      <c r="H152" s="36"/>
      <c r="I152" s="36"/>
      <c r="J152" s="36"/>
      <c r="K152" s="36"/>
      <c r="L152" s="42"/>
      <c r="M152" s="35"/>
      <c r="N152" s="36"/>
      <c r="O152" s="36"/>
      <c r="P152" s="34"/>
      <c r="Q152" s="34"/>
      <c r="R152" s="34"/>
      <c r="S152" s="34"/>
      <c r="T152" s="34"/>
      <c r="U152" s="34"/>
      <c r="V152" s="34"/>
      <c r="W152" s="34"/>
      <c r="X152" s="34"/>
      <c r="Y152" s="34"/>
      <c r="Z152" s="34"/>
      <c r="AA152" s="34"/>
    </row>
    <row r="153" spans="1:27">
      <c r="A153" s="39" t="s">
        <v>312</v>
      </c>
      <c r="B153" s="37" t="s">
        <v>263</v>
      </c>
      <c r="C153" s="37"/>
      <c r="D153" s="36"/>
      <c r="E153" s="36"/>
      <c r="F153" s="30" t="s">
        <v>117</v>
      </c>
      <c r="G153" s="36"/>
      <c r="H153" s="36"/>
      <c r="I153" s="36"/>
      <c r="J153" s="42"/>
      <c r="K153" s="36"/>
      <c r="L153" s="42"/>
      <c r="M153" s="35"/>
      <c r="N153" s="30" t="s">
        <v>311</v>
      </c>
      <c r="O153" s="30"/>
      <c r="P153" s="34"/>
      <c r="Q153" s="34"/>
      <c r="R153" s="34"/>
      <c r="S153" s="34"/>
      <c r="T153" s="34"/>
      <c r="U153" s="34"/>
      <c r="V153" s="34"/>
      <c r="W153" s="34"/>
      <c r="X153" s="34"/>
      <c r="Y153" s="34"/>
      <c r="Z153" s="34"/>
      <c r="AA153" s="34"/>
    </row>
    <row r="154" spans="1:27">
      <c r="A154" s="39" t="s">
        <v>310</v>
      </c>
      <c r="B154" s="37" t="s">
        <v>263</v>
      </c>
      <c r="C154" s="37"/>
      <c r="D154" s="36"/>
      <c r="E154" s="36"/>
      <c r="F154" s="30" t="s">
        <v>117</v>
      </c>
      <c r="G154" s="36"/>
      <c r="H154" s="36"/>
      <c r="I154" s="36"/>
      <c r="J154" s="42"/>
      <c r="K154" s="36"/>
      <c r="L154" s="42"/>
      <c r="M154" s="35"/>
      <c r="N154" s="30"/>
      <c r="O154" s="30"/>
      <c r="P154" s="34"/>
      <c r="Q154" s="34"/>
      <c r="R154" s="34"/>
      <c r="S154" s="34"/>
      <c r="T154" s="34"/>
      <c r="U154" s="34"/>
      <c r="V154" s="34"/>
      <c r="W154" s="34"/>
      <c r="X154" s="34"/>
      <c r="Y154" s="34"/>
      <c r="Z154" s="34"/>
      <c r="AA154" s="34"/>
    </row>
    <row r="155" spans="1:27">
      <c r="A155" s="39" t="s">
        <v>309</v>
      </c>
      <c r="B155" s="37" t="s">
        <v>263</v>
      </c>
      <c r="C155" s="37"/>
      <c r="D155" s="30"/>
      <c r="E155" s="36"/>
      <c r="F155" s="30" t="s">
        <v>117</v>
      </c>
      <c r="G155" s="36"/>
      <c r="H155" s="36"/>
      <c r="I155" s="36"/>
      <c r="J155" s="36"/>
      <c r="K155" s="36"/>
      <c r="L155" s="34"/>
      <c r="M155" s="35"/>
      <c r="N155" s="30"/>
      <c r="O155" s="30"/>
      <c r="P155" s="34"/>
      <c r="Q155" s="34"/>
      <c r="R155" s="34"/>
      <c r="S155" s="34"/>
      <c r="T155" s="34"/>
      <c r="U155" s="34"/>
      <c r="V155" s="34"/>
      <c r="W155" s="34"/>
      <c r="X155" s="34"/>
      <c r="Y155" s="34"/>
      <c r="Z155" s="34"/>
      <c r="AA155" s="34"/>
    </row>
    <row r="156" spans="1:27">
      <c r="A156" s="39" t="s">
        <v>308</v>
      </c>
      <c r="B156" s="37" t="s">
        <v>263</v>
      </c>
      <c r="C156" s="37"/>
      <c r="D156" s="30"/>
      <c r="E156" s="36"/>
      <c r="F156" s="30" t="s">
        <v>117</v>
      </c>
      <c r="G156" s="36"/>
      <c r="H156" s="36"/>
      <c r="I156" s="36"/>
      <c r="J156" s="36"/>
      <c r="K156" s="36"/>
      <c r="L156" s="34"/>
      <c r="M156" s="35"/>
      <c r="N156" s="30"/>
      <c r="O156" s="30"/>
      <c r="P156" s="34"/>
      <c r="Q156" s="34"/>
      <c r="R156" s="34"/>
      <c r="S156" s="34"/>
      <c r="T156" s="34"/>
      <c r="U156" s="34"/>
      <c r="V156" s="34"/>
      <c r="W156" s="34"/>
      <c r="X156" s="34"/>
      <c r="Y156" s="34"/>
      <c r="Z156" s="34"/>
      <c r="AA156" s="34"/>
    </row>
    <row r="157" spans="1:27">
      <c r="A157" s="39" t="s">
        <v>307</v>
      </c>
      <c r="B157" s="48" t="s">
        <v>263</v>
      </c>
      <c r="C157" s="37"/>
      <c r="D157" s="36"/>
      <c r="E157" s="36"/>
      <c r="F157" s="30"/>
      <c r="G157" s="36"/>
      <c r="H157" s="36"/>
      <c r="I157" s="36"/>
      <c r="J157" s="36"/>
      <c r="K157" s="36"/>
      <c r="L157" s="30"/>
      <c r="M157" s="35"/>
      <c r="N157" s="30"/>
      <c r="O157" s="30"/>
      <c r="P157" s="34"/>
      <c r="Q157" s="34"/>
      <c r="R157" s="34"/>
      <c r="S157" s="34"/>
      <c r="T157" s="34"/>
      <c r="U157" s="34"/>
      <c r="V157" s="34"/>
      <c r="W157" s="34"/>
      <c r="X157" s="34"/>
      <c r="Y157" s="34"/>
      <c r="Z157" s="34"/>
      <c r="AA157" s="34"/>
    </row>
    <row r="158" spans="1:27">
      <c r="A158" s="39" t="s">
        <v>306</v>
      </c>
      <c r="B158" s="37" t="s">
        <v>263</v>
      </c>
      <c r="C158" s="37"/>
      <c r="D158" s="36"/>
      <c r="E158" s="36"/>
      <c r="F158" s="30" t="s">
        <v>117</v>
      </c>
      <c r="G158" s="36"/>
      <c r="H158" s="36"/>
      <c r="I158" s="36"/>
      <c r="J158" s="36"/>
      <c r="K158" s="36"/>
      <c r="L158" s="34"/>
      <c r="M158" s="35"/>
      <c r="N158" s="30"/>
      <c r="O158" s="30"/>
      <c r="P158" s="34"/>
      <c r="Q158" s="34"/>
      <c r="R158" s="34"/>
      <c r="S158" s="34"/>
      <c r="T158" s="34"/>
      <c r="U158" s="34"/>
      <c r="V158" s="34"/>
      <c r="W158" s="34"/>
      <c r="X158" s="34"/>
      <c r="Y158" s="34"/>
      <c r="Z158" s="34"/>
      <c r="AA158" s="34"/>
    </row>
    <row r="159" spans="1:27">
      <c r="A159" s="39" t="s">
        <v>305</v>
      </c>
      <c r="B159" s="37" t="s">
        <v>263</v>
      </c>
      <c r="C159" s="37"/>
      <c r="D159" s="30"/>
      <c r="E159" s="36"/>
      <c r="F159" s="30" t="s">
        <v>117</v>
      </c>
      <c r="G159" s="36"/>
      <c r="H159" s="36"/>
      <c r="I159" s="36"/>
      <c r="J159" s="36"/>
      <c r="K159" s="36"/>
      <c r="L159" s="34"/>
      <c r="M159" s="35"/>
      <c r="N159" s="30"/>
      <c r="O159" s="30"/>
      <c r="P159" s="34"/>
      <c r="Q159" s="34"/>
      <c r="R159" s="34"/>
      <c r="S159" s="34"/>
      <c r="T159" s="34"/>
      <c r="U159" s="34"/>
      <c r="V159" s="34"/>
      <c r="W159" s="34"/>
      <c r="X159" s="34"/>
      <c r="Y159" s="34"/>
      <c r="Z159" s="34"/>
      <c r="AA159" s="34"/>
    </row>
    <row r="160" spans="1:27">
      <c r="A160" s="39" t="s">
        <v>304</v>
      </c>
      <c r="B160" s="37" t="s">
        <v>263</v>
      </c>
      <c r="C160" s="37"/>
      <c r="D160" s="30"/>
      <c r="E160" s="36"/>
      <c r="F160" s="30" t="s">
        <v>117</v>
      </c>
      <c r="G160" s="36"/>
      <c r="H160" s="36"/>
      <c r="I160" s="36"/>
      <c r="J160" s="36"/>
      <c r="K160" s="36"/>
      <c r="L160" s="34"/>
      <c r="M160" s="35"/>
      <c r="N160" s="30"/>
      <c r="O160" s="30"/>
      <c r="P160" s="34"/>
      <c r="Q160" s="34"/>
      <c r="R160" s="34"/>
      <c r="S160" s="34"/>
      <c r="T160" s="34"/>
      <c r="U160" s="34"/>
      <c r="V160" s="34"/>
      <c r="W160" s="34"/>
      <c r="X160" s="34"/>
      <c r="Y160" s="34"/>
      <c r="Z160" s="34"/>
      <c r="AA160" s="34"/>
    </row>
    <row r="161" spans="1:27">
      <c r="A161" s="39" t="s">
        <v>303</v>
      </c>
      <c r="B161" s="37" t="s">
        <v>263</v>
      </c>
      <c r="C161" s="37"/>
      <c r="D161" s="30"/>
      <c r="E161" s="36"/>
      <c r="F161" s="30" t="s">
        <v>117</v>
      </c>
      <c r="G161" s="36"/>
      <c r="H161" s="36"/>
      <c r="I161" s="36"/>
      <c r="J161" s="36"/>
      <c r="K161" s="36"/>
      <c r="L161" s="34"/>
      <c r="M161" s="35"/>
      <c r="N161" s="30"/>
      <c r="O161" s="30"/>
      <c r="P161" s="34"/>
      <c r="Q161" s="34"/>
      <c r="R161" s="34"/>
      <c r="S161" s="34"/>
      <c r="T161" s="34"/>
      <c r="U161" s="34"/>
      <c r="V161" s="34"/>
      <c r="W161" s="34"/>
      <c r="X161" s="34"/>
      <c r="Y161" s="34"/>
      <c r="Z161" s="34"/>
      <c r="AA161" s="34"/>
    </row>
    <row r="162" spans="1:27">
      <c r="A162" s="39" t="s">
        <v>302</v>
      </c>
      <c r="B162" s="37" t="s">
        <v>263</v>
      </c>
      <c r="C162" s="37"/>
      <c r="D162" s="36"/>
      <c r="E162" s="36"/>
      <c r="F162" s="30" t="s">
        <v>117</v>
      </c>
      <c r="G162" s="36"/>
      <c r="H162" s="36"/>
      <c r="I162" s="36"/>
      <c r="J162" s="36"/>
      <c r="K162" s="36"/>
      <c r="L162" s="34"/>
      <c r="M162" s="35"/>
      <c r="N162" s="30"/>
      <c r="O162" s="30"/>
      <c r="P162" s="34"/>
      <c r="Q162" s="34"/>
      <c r="R162" s="34"/>
      <c r="S162" s="34"/>
      <c r="T162" s="34"/>
      <c r="U162" s="34"/>
      <c r="V162" s="34"/>
      <c r="W162" s="34"/>
      <c r="X162" s="34"/>
      <c r="Y162" s="34"/>
      <c r="Z162" s="34"/>
      <c r="AA162" s="34"/>
    </row>
    <row r="163" spans="1:27">
      <c r="A163" s="39" t="s">
        <v>301</v>
      </c>
      <c r="B163" s="37" t="s">
        <v>263</v>
      </c>
      <c r="C163" s="37"/>
      <c r="D163" s="30"/>
      <c r="E163" s="36"/>
      <c r="F163" s="30" t="s">
        <v>283</v>
      </c>
      <c r="G163" s="36"/>
      <c r="H163" s="36"/>
      <c r="I163" s="36"/>
      <c r="J163" s="36"/>
      <c r="K163" s="36"/>
      <c r="L163" s="30"/>
      <c r="M163" s="35"/>
      <c r="N163" s="30"/>
      <c r="O163" s="30"/>
      <c r="P163" s="34"/>
      <c r="Q163" s="34"/>
      <c r="R163" s="34"/>
      <c r="S163" s="34"/>
      <c r="T163" s="34"/>
      <c r="U163" s="34"/>
      <c r="V163" s="34"/>
      <c r="W163" s="34"/>
      <c r="X163" s="34"/>
      <c r="Y163" s="34"/>
      <c r="Z163" s="34"/>
      <c r="AA163" s="34"/>
    </row>
    <row r="164" spans="1:27">
      <c r="A164" s="39" t="s">
        <v>300</v>
      </c>
      <c r="B164" s="37" t="s">
        <v>263</v>
      </c>
      <c r="C164" s="37"/>
      <c r="D164" s="36"/>
      <c r="E164" s="36"/>
      <c r="F164" s="30" t="s">
        <v>117</v>
      </c>
      <c r="G164" s="36"/>
      <c r="H164" s="36"/>
      <c r="I164" s="36"/>
      <c r="J164" s="36"/>
      <c r="K164" s="36"/>
      <c r="L164" s="34"/>
      <c r="M164" s="35"/>
      <c r="N164" s="30"/>
      <c r="O164" s="30"/>
      <c r="P164" s="34"/>
      <c r="Q164" s="34"/>
      <c r="R164" s="34"/>
      <c r="S164" s="34"/>
      <c r="T164" s="34"/>
      <c r="U164" s="34"/>
      <c r="V164" s="34"/>
      <c r="W164" s="34"/>
      <c r="X164" s="34"/>
      <c r="Y164" s="34"/>
      <c r="Z164" s="34"/>
      <c r="AA164" s="34"/>
    </row>
    <row r="165" spans="1:27">
      <c r="A165" s="39" t="s">
        <v>299</v>
      </c>
      <c r="B165" s="37" t="s">
        <v>263</v>
      </c>
      <c r="C165" s="37"/>
      <c r="D165" s="30"/>
      <c r="E165" s="36"/>
      <c r="F165" s="30" t="s">
        <v>283</v>
      </c>
      <c r="G165" s="36"/>
      <c r="H165" s="36"/>
      <c r="I165" s="36"/>
      <c r="J165" s="36"/>
      <c r="K165" s="36"/>
      <c r="L165" s="30"/>
      <c r="M165" s="35"/>
      <c r="N165" s="30"/>
      <c r="O165" s="30"/>
      <c r="P165" s="34"/>
      <c r="Q165" s="34"/>
      <c r="R165" s="34"/>
      <c r="S165" s="34"/>
      <c r="T165" s="34"/>
      <c r="U165" s="34"/>
      <c r="V165" s="34"/>
      <c r="W165" s="34"/>
      <c r="X165" s="34"/>
      <c r="Y165" s="34"/>
      <c r="Z165" s="34"/>
      <c r="AA165" s="34"/>
    </row>
    <row r="166" spans="1:27">
      <c r="A166" s="39" t="s">
        <v>298</v>
      </c>
      <c r="B166" s="37" t="s">
        <v>263</v>
      </c>
      <c r="C166" s="37"/>
      <c r="D166" s="30"/>
      <c r="E166" s="36"/>
      <c r="F166" s="30" t="s">
        <v>117</v>
      </c>
      <c r="G166" s="36"/>
      <c r="H166" s="36"/>
      <c r="I166" s="36"/>
      <c r="J166" s="36"/>
      <c r="K166" s="36"/>
      <c r="L166" s="34"/>
      <c r="M166" s="35"/>
      <c r="N166" s="30"/>
      <c r="O166" s="30"/>
      <c r="P166" s="34"/>
      <c r="Q166" s="34"/>
      <c r="R166" s="34"/>
      <c r="S166" s="34"/>
      <c r="T166" s="34"/>
      <c r="U166" s="34"/>
      <c r="V166" s="34"/>
      <c r="W166" s="34"/>
      <c r="X166" s="34"/>
      <c r="Y166" s="34"/>
      <c r="Z166" s="34"/>
      <c r="AA166" s="34"/>
    </row>
    <row r="167" spans="1:27">
      <c r="A167" s="39" t="s">
        <v>297</v>
      </c>
      <c r="B167" s="37" t="s">
        <v>263</v>
      </c>
      <c r="C167" s="37"/>
      <c r="D167" s="30"/>
      <c r="E167" s="36"/>
      <c r="F167" s="30" t="s">
        <v>117</v>
      </c>
      <c r="G167" s="36"/>
      <c r="H167" s="36"/>
      <c r="I167" s="36"/>
      <c r="J167" s="36"/>
      <c r="K167" s="36"/>
      <c r="L167" s="34"/>
      <c r="M167" s="35"/>
      <c r="N167" s="30"/>
      <c r="O167" s="30"/>
      <c r="P167" s="34"/>
      <c r="Q167" s="34"/>
      <c r="R167" s="34"/>
      <c r="S167" s="34"/>
      <c r="T167" s="34"/>
      <c r="U167" s="34"/>
      <c r="V167" s="34"/>
      <c r="W167" s="34"/>
      <c r="X167" s="34"/>
      <c r="Y167" s="34"/>
      <c r="Z167" s="34"/>
      <c r="AA167" s="34"/>
    </row>
    <row r="168" spans="1:27">
      <c r="A168" s="39" t="s">
        <v>296</v>
      </c>
      <c r="B168" s="37" t="s">
        <v>263</v>
      </c>
      <c r="C168" s="37"/>
      <c r="D168" s="30"/>
      <c r="E168" s="36"/>
      <c r="F168" s="30" t="s">
        <v>117</v>
      </c>
      <c r="G168" s="36"/>
      <c r="H168" s="36"/>
      <c r="I168" s="36"/>
      <c r="J168" s="36"/>
      <c r="K168" s="36"/>
      <c r="L168" s="34"/>
      <c r="M168" s="35"/>
      <c r="N168" s="30"/>
      <c r="O168" s="30"/>
      <c r="P168" s="34"/>
      <c r="Q168" s="34"/>
      <c r="R168" s="34"/>
      <c r="S168" s="34"/>
      <c r="T168" s="34"/>
      <c r="U168" s="34"/>
      <c r="V168" s="34"/>
      <c r="W168" s="34"/>
      <c r="X168" s="34"/>
      <c r="Y168" s="34"/>
      <c r="Z168" s="34"/>
      <c r="AA168" s="34"/>
    </row>
    <row r="169" spans="1:27">
      <c r="A169" s="39" t="s">
        <v>295</v>
      </c>
      <c r="B169" s="37" t="s">
        <v>263</v>
      </c>
      <c r="C169" s="37"/>
      <c r="D169" s="30"/>
      <c r="E169" s="36"/>
      <c r="F169" s="30" t="s">
        <v>148</v>
      </c>
      <c r="G169" s="36"/>
      <c r="H169" s="36"/>
      <c r="I169" s="36"/>
      <c r="J169" s="36"/>
      <c r="K169" s="36"/>
      <c r="L169" s="30"/>
      <c r="M169" s="35"/>
      <c r="N169" s="30"/>
      <c r="O169" s="30"/>
      <c r="P169" s="34"/>
      <c r="Q169" s="34"/>
      <c r="R169" s="34"/>
      <c r="S169" s="34"/>
      <c r="T169" s="34"/>
      <c r="U169" s="34"/>
      <c r="V169" s="34"/>
      <c r="W169" s="34"/>
      <c r="X169" s="34"/>
      <c r="Y169" s="34"/>
      <c r="Z169" s="34"/>
      <c r="AA169" s="34"/>
    </row>
    <row r="170" spans="1:27">
      <c r="A170" s="39" t="s">
        <v>294</v>
      </c>
      <c r="B170" s="37" t="s">
        <v>263</v>
      </c>
      <c r="C170" s="37"/>
      <c r="D170" s="36"/>
      <c r="E170" s="36"/>
      <c r="F170" s="30" t="s">
        <v>117</v>
      </c>
      <c r="G170" s="36"/>
      <c r="H170" s="36"/>
      <c r="I170" s="36"/>
      <c r="J170" s="36"/>
      <c r="K170" s="36"/>
      <c r="L170" s="34"/>
      <c r="M170" s="35"/>
      <c r="N170" s="30"/>
      <c r="O170" s="30"/>
      <c r="P170" s="34"/>
      <c r="Q170" s="34"/>
      <c r="R170" s="34"/>
      <c r="S170" s="34"/>
      <c r="T170" s="34"/>
      <c r="U170" s="34"/>
      <c r="V170" s="34"/>
      <c r="W170" s="34"/>
      <c r="X170" s="34"/>
      <c r="Y170" s="34"/>
      <c r="Z170" s="34"/>
      <c r="AA170" s="34"/>
    </row>
    <row r="171" spans="1:27">
      <c r="A171" s="39" t="s">
        <v>293</v>
      </c>
      <c r="B171" s="37" t="s">
        <v>263</v>
      </c>
      <c r="C171" s="37"/>
      <c r="D171" s="36"/>
      <c r="E171" s="36"/>
      <c r="F171" s="30" t="s">
        <v>117</v>
      </c>
      <c r="G171" s="36"/>
      <c r="H171" s="36"/>
      <c r="I171" s="36"/>
      <c r="J171" s="36"/>
      <c r="K171" s="36"/>
      <c r="L171" s="34"/>
      <c r="M171" s="35"/>
      <c r="N171" s="30"/>
      <c r="O171" s="30"/>
      <c r="P171" s="34"/>
      <c r="Q171" s="34"/>
      <c r="R171" s="34"/>
      <c r="S171" s="34"/>
      <c r="T171" s="34"/>
      <c r="U171" s="34"/>
      <c r="V171" s="34"/>
      <c r="W171" s="34"/>
      <c r="X171" s="34"/>
      <c r="Y171" s="34"/>
      <c r="Z171" s="34"/>
      <c r="AA171" s="34"/>
    </row>
    <row r="172" spans="1:27">
      <c r="A172" s="39" t="s">
        <v>292</v>
      </c>
      <c r="B172" s="37" t="s">
        <v>263</v>
      </c>
      <c r="C172" s="37"/>
      <c r="D172" s="36"/>
      <c r="E172" s="36"/>
      <c r="F172" s="30" t="s">
        <v>117</v>
      </c>
      <c r="G172" s="36"/>
      <c r="H172" s="36"/>
      <c r="I172" s="36"/>
      <c r="J172" s="36"/>
      <c r="K172" s="36"/>
      <c r="L172" s="34"/>
      <c r="M172" s="35"/>
      <c r="N172" s="30"/>
      <c r="O172" s="30"/>
      <c r="P172" s="34"/>
      <c r="Q172" s="34"/>
      <c r="R172" s="34"/>
      <c r="S172" s="34"/>
      <c r="T172" s="34"/>
      <c r="U172" s="34"/>
      <c r="V172" s="34"/>
      <c r="W172" s="34"/>
      <c r="X172" s="34"/>
      <c r="Y172" s="34"/>
      <c r="Z172" s="34"/>
      <c r="AA172" s="34"/>
    </row>
    <row r="173" spans="1:27">
      <c r="A173" s="39" t="s">
        <v>291</v>
      </c>
      <c r="B173" s="37" t="s">
        <v>263</v>
      </c>
      <c r="C173" s="37"/>
      <c r="D173" s="36"/>
      <c r="E173" s="36"/>
      <c r="F173" s="30" t="s">
        <v>117</v>
      </c>
      <c r="G173" s="36"/>
      <c r="H173" s="36"/>
      <c r="I173" s="36"/>
      <c r="J173" s="36"/>
      <c r="K173" s="36"/>
      <c r="L173" s="34"/>
      <c r="M173" s="35"/>
      <c r="N173" s="30"/>
      <c r="O173" s="30"/>
      <c r="P173" s="34"/>
      <c r="Q173" s="34"/>
      <c r="R173" s="34"/>
      <c r="S173" s="34"/>
      <c r="T173" s="34"/>
      <c r="U173" s="34"/>
      <c r="V173" s="34"/>
      <c r="W173" s="34"/>
      <c r="X173" s="34"/>
      <c r="Y173" s="34"/>
      <c r="Z173" s="34"/>
      <c r="AA173" s="34"/>
    </row>
    <row r="174" spans="1:27">
      <c r="A174" s="39" t="s">
        <v>290</v>
      </c>
      <c r="B174" s="37" t="s">
        <v>263</v>
      </c>
      <c r="C174" s="37"/>
      <c r="D174" s="30"/>
      <c r="E174" s="36"/>
      <c r="F174" s="30" t="s">
        <v>283</v>
      </c>
      <c r="G174" s="36"/>
      <c r="H174" s="36"/>
      <c r="I174" s="36"/>
      <c r="J174" s="36"/>
      <c r="K174" s="36"/>
      <c r="L174" s="30"/>
      <c r="M174" s="35"/>
      <c r="N174" s="30"/>
      <c r="O174" s="30"/>
      <c r="P174" s="34"/>
      <c r="Q174" s="34"/>
      <c r="R174" s="34"/>
      <c r="S174" s="34"/>
      <c r="T174" s="34"/>
      <c r="U174" s="34"/>
      <c r="V174" s="34"/>
      <c r="W174" s="34"/>
      <c r="X174" s="34"/>
      <c r="Y174" s="34"/>
      <c r="Z174" s="34"/>
      <c r="AA174" s="34"/>
    </row>
    <row r="175" spans="1:27">
      <c r="A175" s="39" t="s">
        <v>289</v>
      </c>
      <c r="B175" s="37" t="s">
        <v>263</v>
      </c>
      <c r="C175" s="37"/>
      <c r="D175" s="30"/>
      <c r="E175" s="36"/>
      <c r="F175" s="30" t="s">
        <v>117</v>
      </c>
      <c r="G175" s="36"/>
      <c r="H175" s="36"/>
      <c r="I175" s="36"/>
      <c r="J175" s="36"/>
      <c r="K175" s="36"/>
      <c r="L175" s="34"/>
      <c r="M175" s="35"/>
      <c r="N175" s="30"/>
      <c r="O175" s="30"/>
      <c r="P175" s="34"/>
      <c r="Q175" s="34"/>
      <c r="R175" s="34"/>
      <c r="S175" s="34"/>
      <c r="T175" s="34"/>
      <c r="U175" s="34"/>
      <c r="V175" s="34"/>
      <c r="W175" s="34"/>
      <c r="X175" s="34"/>
      <c r="Y175" s="34"/>
      <c r="Z175" s="34"/>
      <c r="AA175" s="34"/>
    </row>
    <row r="176" spans="1:27">
      <c r="A176" s="39" t="s">
        <v>288</v>
      </c>
      <c r="B176" s="37" t="s">
        <v>263</v>
      </c>
      <c r="C176" s="37"/>
      <c r="D176" s="30"/>
      <c r="E176" s="36"/>
      <c r="F176" s="30" t="s">
        <v>117</v>
      </c>
      <c r="G176" s="36"/>
      <c r="H176" s="36"/>
      <c r="I176" s="36"/>
      <c r="J176" s="36"/>
      <c r="K176" s="36"/>
      <c r="L176" s="34"/>
      <c r="M176" s="35"/>
      <c r="N176" s="30"/>
      <c r="O176" s="30"/>
      <c r="P176" s="34"/>
      <c r="Q176" s="34"/>
      <c r="R176" s="34"/>
      <c r="S176" s="34"/>
      <c r="T176" s="34"/>
      <c r="U176" s="34"/>
      <c r="V176" s="34"/>
      <c r="W176" s="34"/>
      <c r="X176" s="34"/>
      <c r="Y176" s="34"/>
      <c r="Z176" s="34"/>
      <c r="AA176" s="34"/>
    </row>
    <row r="177" spans="1:27">
      <c r="A177" s="39" t="s">
        <v>287</v>
      </c>
      <c r="B177" s="37" t="s">
        <v>263</v>
      </c>
      <c r="C177" s="37"/>
      <c r="D177" s="30"/>
      <c r="E177" s="36"/>
      <c r="F177" s="30" t="s">
        <v>117</v>
      </c>
      <c r="G177" s="36"/>
      <c r="H177" s="36"/>
      <c r="I177" s="36"/>
      <c r="J177" s="36"/>
      <c r="K177" s="36"/>
      <c r="L177" s="34"/>
      <c r="M177" s="35"/>
      <c r="N177" s="30"/>
      <c r="O177" s="30"/>
      <c r="P177" s="34"/>
      <c r="Q177" s="34"/>
      <c r="R177" s="34"/>
      <c r="S177" s="34"/>
      <c r="T177" s="34"/>
      <c r="U177" s="34"/>
      <c r="V177" s="34"/>
      <c r="W177" s="34"/>
      <c r="X177" s="34"/>
      <c r="Y177" s="34"/>
      <c r="Z177" s="34"/>
      <c r="AA177" s="34"/>
    </row>
    <row r="178" spans="1:27">
      <c r="A178" s="39" t="s">
        <v>286</v>
      </c>
      <c r="B178" s="37" t="s">
        <v>263</v>
      </c>
      <c r="C178" s="37"/>
      <c r="D178" s="36"/>
      <c r="E178" s="36"/>
      <c r="F178" s="30" t="s">
        <v>117</v>
      </c>
      <c r="G178" s="36"/>
      <c r="H178" s="36"/>
      <c r="I178" s="36"/>
      <c r="J178" s="36"/>
      <c r="K178" s="36"/>
      <c r="L178" s="34"/>
      <c r="M178" s="35"/>
      <c r="N178" s="30"/>
      <c r="O178" s="30"/>
      <c r="P178" s="34"/>
      <c r="Q178" s="34"/>
      <c r="R178" s="34"/>
      <c r="S178" s="34"/>
      <c r="T178" s="34"/>
      <c r="U178" s="34"/>
      <c r="V178" s="34"/>
      <c r="W178" s="34"/>
      <c r="X178" s="34"/>
      <c r="Y178" s="34"/>
      <c r="Z178" s="34"/>
      <c r="AA178" s="34"/>
    </row>
    <row r="179" spans="1:27">
      <c r="A179" s="39" t="s">
        <v>285</v>
      </c>
      <c r="B179" s="37" t="s">
        <v>263</v>
      </c>
      <c r="C179" s="37"/>
      <c r="D179" s="30"/>
      <c r="E179" s="36"/>
      <c r="F179" s="30" t="s">
        <v>283</v>
      </c>
      <c r="G179" s="36"/>
      <c r="H179" s="36"/>
      <c r="I179" s="36"/>
      <c r="J179" s="36"/>
      <c r="K179" s="36"/>
      <c r="L179" s="30"/>
      <c r="M179" s="35"/>
      <c r="N179" s="30"/>
      <c r="O179" s="30"/>
      <c r="P179" s="34"/>
      <c r="Q179" s="34"/>
      <c r="R179" s="34"/>
      <c r="S179" s="34"/>
      <c r="T179" s="34"/>
      <c r="U179" s="34"/>
      <c r="V179" s="34"/>
      <c r="W179" s="34"/>
      <c r="X179" s="34"/>
      <c r="Y179" s="34"/>
      <c r="Z179" s="34"/>
      <c r="AA179" s="34"/>
    </row>
    <row r="180" spans="1:27">
      <c r="A180" s="39" t="s">
        <v>284</v>
      </c>
      <c r="B180" s="37" t="s">
        <v>263</v>
      </c>
      <c r="C180" s="37"/>
      <c r="D180" s="30"/>
      <c r="E180" s="36"/>
      <c r="F180" s="30" t="s">
        <v>283</v>
      </c>
      <c r="G180" s="36"/>
      <c r="H180" s="36"/>
      <c r="I180" s="36"/>
      <c r="J180" s="36"/>
      <c r="K180" s="36"/>
      <c r="L180" s="30"/>
      <c r="M180" s="35"/>
      <c r="N180" s="30"/>
      <c r="O180" s="30"/>
      <c r="P180" s="34"/>
      <c r="Q180" s="34"/>
      <c r="R180" s="34"/>
      <c r="S180" s="34"/>
      <c r="T180" s="34"/>
      <c r="U180" s="34"/>
      <c r="V180" s="34"/>
      <c r="W180" s="34"/>
      <c r="X180" s="34"/>
      <c r="Y180" s="34"/>
      <c r="Z180" s="34"/>
      <c r="AA180" s="34"/>
    </row>
    <row r="181" spans="1:27" ht="28.5">
      <c r="A181" s="39" t="s">
        <v>282</v>
      </c>
      <c r="B181" s="37" t="s">
        <v>263</v>
      </c>
      <c r="C181" s="37"/>
      <c r="D181" s="30"/>
      <c r="E181" s="36"/>
      <c r="F181" s="30" t="s">
        <v>117</v>
      </c>
      <c r="G181" s="36"/>
      <c r="H181" s="36"/>
      <c r="I181" s="36"/>
      <c r="J181" s="36"/>
      <c r="K181" s="36"/>
      <c r="L181" s="34"/>
      <c r="M181" s="35"/>
      <c r="N181" s="30"/>
      <c r="O181" s="30"/>
      <c r="P181" s="34"/>
      <c r="Q181" s="34"/>
      <c r="R181" s="34"/>
      <c r="S181" s="34"/>
      <c r="T181" s="34"/>
      <c r="U181" s="34"/>
      <c r="V181" s="34"/>
      <c r="W181" s="34"/>
      <c r="X181" s="34"/>
      <c r="Y181" s="34"/>
      <c r="Z181" s="34"/>
      <c r="AA181" s="34"/>
    </row>
    <row r="182" spans="1:27">
      <c r="A182" s="39" t="s">
        <v>281</v>
      </c>
      <c r="B182" s="37" t="s">
        <v>263</v>
      </c>
      <c r="C182" s="37"/>
      <c r="D182" s="30"/>
      <c r="E182" s="36"/>
      <c r="F182" s="30" t="s">
        <v>117</v>
      </c>
      <c r="G182" s="36"/>
      <c r="H182" s="36"/>
      <c r="I182" s="36"/>
      <c r="J182" s="36"/>
      <c r="K182" s="36"/>
      <c r="L182" s="34"/>
      <c r="M182" s="35"/>
      <c r="N182" s="30"/>
      <c r="O182" s="30"/>
      <c r="P182" s="34"/>
      <c r="Q182" s="34"/>
      <c r="R182" s="34"/>
      <c r="S182" s="34"/>
      <c r="T182" s="34"/>
      <c r="U182" s="34"/>
      <c r="V182" s="34"/>
      <c r="W182" s="34"/>
      <c r="X182" s="34"/>
      <c r="Y182" s="34"/>
      <c r="Z182" s="34"/>
      <c r="AA182" s="34"/>
    </row>
    <row r="183" spans="1:27">
      <c r="A183" s="39" t="s">
        <v>280</v>
      </c>
      <c r="B183" s="37" t="s">
        <v>263</v>
      </c>
      <c r="C183" s="37"/>
      <c r="D183" s="36"/>
      <c r="E183" s="36"/>
      <c r="F183" s="30" t="s">
        <v>148</v>
      </c>
      <c r="G183" s="36"/>
      <c r="H183" s="36"/>
      <c r="I183" s="36"/>
      <c r="J183" s="36"/>
      <c r="K183" s="36"/>
      <c r="L183" s="30"/>
      <c r="M183" s="35"/>
      <c r="N183" s="30"/>
      <c r="O183" s="30"/>
      <c r="P183" s="34"/>
      <c r="Q183" s="34"/>
      <c r="R183" s="34"/>
      <c r="S183" s="34"/>
      <c r="T183" s="34"/>
      <c r="U183" s="34"/>
      <c r="V183" s="34"/>
      <c r="W183" s="34"/>
      <c r="X183" s="34"/>
      <c r="Y183" s="34"/>
      <c r="Z183" s="34"/>
      <c r="AA183" s="34"/>
    </row>
    <row r="184" spans="1:27">
      <c r="A184" s="39" t="s">
        <v>279</v>
      </c>
      <c r="B184" s="37" t="s">
        <v>263</v>
      </c>
      <c r="C184" s="37"/>
      <c r="D184" s="30"/>
      <c r="E184" s="36"/>
      <c r="F184" s="30" t="s">
        <v>148</v>
      </c>
      <c r="G184" s="36"/>
      <c r="H184" s="36"/>
      <c r="I184" s="36"/>
      <c r="J184" s="36"/>
      <c r="K184" s="36"/>
      <c r="L184" s="30"/>
      <c r="M184" s="35"/>
      <c r="N184" s="30"/>
      <c r="O184" s="30"/>
      <c r="P184" s="34"/>
      <c r="Q184" s="34"/>
      <c r="R184" s="34"/>
      <c r="S184" s="34"/>
      <c r="T184" s="34"/>
      <c r="U184" s="34"/>
      <c r="V184" s="34"/>
      <c r="W184" s="34"/>
      <c r="X184" s="34"/>
      <c r="Y184" s="34"/>
      <c r="Z184" s="34"/>
      <c r="AA184" s="34"/>
    </row>
    <row r="185" spans="1:27">
      <c r="A185" s="39" t="s">
        <v>278</v>
      </c>
      <c r="B185" s="37" t="s">
        <v>263</v>
      </c>
      <c r="C185" s="37"/>
      <c r="D185" s="36"/>
      <c r="E185" s="36"/>
      <c r="F185" s="30" t="s">
        <v>148</v>
      </c>
      <c r="G185" s="36"/>
      <c r="H185" s="36"/>
      <c r="I185" s="36"/>
      <c r="J185" s="36"/>
      <c r="K185" s="36"/>
      <c r="L185" s="30"/>
      <c r="M185" s="35"/>
      <c r="N185" s="30"/>
      <c r="O185" s="30"/>
      <c r="P185" s="34"/>
      <c r="Q185" s="34"/>
      <c r="R185" s="34"/>
      <c r="S185" s="34"/>
      <c r="T185" s="34"/>
      <c r="U185" s="34"/>
      <c r="V185" s="34"/>
      <c r="W185" s="34"/>
      <c r="X185" s="34"/>
      <c r="Y185" s="34"/>
      <c r="Z185" s="34"/>
      <c r="AA185" s="34"/>
    </row>
    <row r="186" spans="1:27">
      <c r="A186" s="39" t="s">
        <v>277</v>
      </c>
      <c r="B186" s="37" t="s">
        <v>263</v>
      </c>
      <c r="C186" s="37"/>
      <c r="D186" s="30"/>
      <c r="E186" s="36"/>
      <c r="F186" s="30" t="s">
        <v>148</v>
      </c>
      <c r="G186" s="36"/>
      <c r="H186" s="36"/>
      <c r="I186" s="36"/>
      <c r="J186" s="36"/>
      <c r="K186" s="36"/>
      <c r="L186" s="30"/>
      <c r="M186" s="35"/>
      <c r="N186" s="30"/>
      <c r="O186" s="30"/>
      <c r="P186" s="34"/>
      <c r="Q186" s="34"/>
      <c r="R186" s="34"/>
      <c r="S186" s="34"/>
      <c r="T186" s="34"/>
      <c r="U186" s="34"/>
      <c r="V186" s="34"/>
      <c r="W186" s="34"/>
      <c r="X186" s="34"/>
      <c r="Y186" s="34"/>
      <c r="Z186" s="34"/>
      <c r="AA186" s="34"/>
    </row>
    <row r="187" spans="1:27">
      <c r="A187" s="39" t="s">
        <v>276</v>
      </c>
      <c r="B187" s="37" t="s">
        <v>263</v>
      </c>
      <c r="C187" s="37"/>
      <c r="D187" s="30"/>
      <c r="E187" s="36"/>
      <c r="F187" s="30" t="s">
        <v>148</v>
      </c>
      <c r="G187" s="36"/>
      <c r="H187" s="36"/>
      <c r="I187" s="36"/>
      <c r="J187" s="36"/>
      <c r="K187" s="36"/>
      <c r="L187" s="30"/>
      <c r="M187" s="35"/>
      <c r="N187" s="30"/>
      <c r="O187" s="30"/>
      <c r="P187" s="34"/>
      <c r="Q187" s="34"/>
      <c r="R187" s="34"/>
      <c r="S187" s="34"/>
      <c r="T187" s="34"/>
      <c r="U187" s="34"/>
      <c r="V187" s="34"/>
      <c r="W187" s="34"/>
      <c r="X187" s="34"/>
      <c r="Y187" s="34"/>
      <c r="Z187" s="34"/>
      <c r="AA187" s="34"/>
    </row>
    <row r="188" spans="1:27">
      <c r="A188" s="39" t="s">
        <v>275</v>
      </c>
      <c r="B188" s="37" t="s">
        <v>263</v>
      </c>
      <c r="C188" s="37"/>
      <c r="D188" s="36"/>
      <c r="E188" s="36"/>
      <c r="F188" s="30" t="s">
        <v>148</v>
      </c>
      <c r="G188" s="36"/>
      <c r="H188" s="36"/>
      <c r="I188" s="36"/>
      <c r="J188" s="36"/>
      <c r="K188" s="36"/>
      <c r="L188" s="30"/>
      <c r="M188" s="35"/>
      <c r="N188" s="30"/>
      <c r="O188" s="30"/>
      <c r="P188" s="34"/>
      <c r="Q188" s="34"/>
      <c r="R188" s="34"/>
      <c r="S188" s="34"/>
      <c r="T188" s="34"/>
      <c r="U188" s="34"/>
      <c r="V188" s="34"/>
      <c r="W188" s="34"/>
      <c r="X188" s="34"/>
      <c r="Y188" s="34"/>
      <c r="Z188" s="34"/>
      <c r="AA188" s="34"/>
    </row>
    <row r="189" spans="1:27">
      <c r="A189" s="39" t="s">
        <v>274</v>
      </c>
      <c r="B189" s="37" t="s">
        <v>263</v>
      </c>
      <c r="C189" s="37"/>
      <c r="D189" s="30"/>
      <c r="E189" s="36"/>
      <c r="F189" s="30" t="s">
        <v>117</v>
      </c>
      <c r="G189" s="36"/>
      <c r="H189" s="36"/>
      <c r="I189" s="36"/>
      <c r="J189" s="36"/>
      <c r="K189" s="36"/>
      <c r="L189" s="30"/>
      <c r="M189" s="35"/>
      <c r="N189" s="30"/>
      <c r="O189" s="30"/>
      <c r="P189" s="34"/>
      <c r="Q189" s="34"/>
      <c r="R189" s="34"/>
      <c r="S189" s="34"/>
      <c r="T189" s="34"/>
      <c r="U189" s="34"/>
      <c r="V189" s="34"/>
      <c r="W189" s="34"/>
      <c r="X189" s="34"/>
      <c r="Y189" s="34"/>
      <c r="Z189" s="34"/>
      <c r="AA189" s="34"/>
    </row>
    <row r="190" spans="1:27">
      <c r="A190" s="39" t="s">
        <v>273</v>
      </c>
      <c r="B190" s="37" t="s">
        <v>263</v>
      </c>
      <c r="C190" s="37"/>
      <c r="D190" s="30"/>
      <c r="E190" s="36"/>
      <c r="F190" s="30" t="s">
        <v>117</v>
      </c>
      <c r="G190" s="36"/>
      <c r="H190" s="36"/>
      <c r="I190" s="36"/>
      <c r="J190" s="36"/>
      <c r="K190" s="36"/>
      <c r="L190" s="34"/>
      <c r="M190" s="35"/>
      <c r="N190" s="30"/>
      <c r="O190" s="30"/>
      <c r="P190" s="34"/>
      <c r="Q190" s="34"/>
      <c r="R190" s="34"/>
      <c r="S190" s="34"/>
      <c r="T190" s="34"/>
      <c r="U190" s="34"/>
      <c r="V190" s="34"/>
      <c r="W190" s="34"/>
      <c r="X190" s="34"/>
      <c r="Y190" s="34"/>
      <c r="Z190" s="34"/>
      <c r="AA190" s="34"/>
    </row>
    <row r="191" spans="1:27">
      <c r="A191" s="39" t="s">
        <v>272</v>
      </c>
      <c r="B191" s="37" t="s">
        <v>263</v>
      </c>
      <c r="C191" s="37"/>
      <c r="D191" s="30"/>
      <c r="E191" s="36"/>
      <c r="F191" s="30" t="s">
        <v>117</v>
      </c>
      <c r="G191" s="36"/>
      <c r="H191" s="36"/>
      <c r="I191" s="36"/>
      <c r="J191" s="36"/>
      <c r="K191" s="36"/>
      <c r="L191" s="34"/>
      <c r="M191" s="35"/>
      <c r="N191" s="30"/>
      <c r="O191" s="30"/>
      <c r="P191" s="34"/>
      <c r="Q191" s="34"/>
      <c r="R191" s="34"/>
      <c r="S191" s="34"/>
      <c r="T191" s="34"/>
      <c r="U191" s="34"/>
      <c r="V191" s="34"/>
      <c r="W191" s="34"/>
      <c r="X191" s="34"/>
      <c r="Y191" s="34"/>
      <c r="Z191" s="34"/>
      <c r="AA191" s="34"/>
    </row>
    <row r="192" spans="1:27">
      <c r="A192" s="39" t="s">
        <v>271</v>
      </c>
      <c r="B192" s="37" t="s">
        <v>263</v>
      </c>
      <c r="C192" s="37"/>
      <c r="D192" s="36"/>
      <c r="E192" s="36"/>
      <c r="F192" s="30" t="s">
        <v>117</v>
      </c>
      <c r="G192" s="36"/>
      <c r="H192" s="36"/>
      <c r="I192" s="36"/>
      <c r="J192" s="36"/>
      <c r="K192" s="36"/>
      <c r="L192" s="34"/>
      <c r="M192" s="35"/>
      <c r="N192" s="30"/>
      <c r="O192" s="30"/>
      <c r="P192" s="34"/>
      <c r="Q192" s="34"/>
      <c r="R192" s="34"/>
      <c r="S192" s="34"/>
      <c r="T192" s="34"/>
      <c r="U192" s="34"/>
      <c r="V192" s="34"/>
      <c r="W192" s="34"/>
      <c r="X192" s="34"/>
      <c r="Y192" s="34"/>
      <c r="Z192" s="34"/>
      <c r="AA192" s="34"/>
    </row>
    <row r="193" spans="1:27">
      <c r="A193" s="39" t="s">
        <v>270</v>
      </c>
      <c r="B193" s="37" t="s">
        <v>263</v>
      </c>
      <c r="C193" s="37"/>
      <c r="D193" s="30"/>
      <c r="E193" s="36"/>
      <c r="F193" s="30" t="s">
        <v>117</v>
      </c>
      <c r="G193" s="36"/>
      <c r="H193" s="36"/>
      <c r="I193" s="36"/>
      <c r="J193" s="36"/>
      <c r="K193" s="36"/>
      <c r="L193" s="34"/>
      <c r="M193" s="35"/>
      <c r="N193" s="30"/>
      <c r="O193" s="30"/>
      <c r="P193" s="34"/>
      <c r="Q193" s="34"/>
      <c r="R193" s="34"/>
      <c r="S193" s="34"/>
      <c r="T193" s="34"/>
      <c r="U193" s="34"/>
      <c r="V193" s="34"/>
      <c r="W193" s="34"/>
      <c r="X193" s="34"/>
      <c r="Y193" s="34"/>
      <c r="Z193" s="34"/>
      <c r="AA193" s="34"/>
    </row>
    <row r="194" spans="1:27">
      <c r="A194" s="39" t="s">
        <v>269</v>
      </c>
      <c r="B194" s="37" t="s">
        <v>263</v>
      </c>
      <c r="C194" s="37"/>
      <c r="D194" s="30"/>
      <c r="E194" s="36"/>
      <c r="F194" s="30" t="s">
        <v>117</v>
      </c>
      <c r="G194" s="36"/>
      <c r="H194" s="36"/>
      <c r="I194" s="36"/>
      <c r="J194" s="36"/>
      <c r="K194" s="36"/>
      <c r="L194" s="34"/>
      <c r="M194" s="35"/>
      <c r="N194" s="30"/>
      <c r="O194" s="30"/>
      <c r="P194" s="34"/>
      <c r="Q194" s="34"/>
      <c r="R194" s="34"/>
      <c r="S194" s="34"/>
      <c r="T194" s="34"/>
      <c r="U194" s="34"/>
      <c r="V194" s="34"/>
      <c r="W194" s="34"/>
      <c r="X194" s="34"/>
      <c r="Y194" s="34"/>
      <c r="Z194" s="34"/>
      <c r="AA194" s="34"/>
    </row>
    <row r="195" spans="1:27">
      <c r="A195" s="39" t="s">
        <v>268</v>
      </c>
      <c r="B195" s="37"/>
      <c r="C195" s="37"/>
      <c r="D195" s="36"/>
      <c r="E195" s="36"/>
      <c r="F195" s="30" t="s">
        <v>117</v>
      </c>
      <c r="G195" s="36"/>
      <c r="H195" s="36"/>
      <c r="I195" s="36"/>
      <c r="J195" s="36"/>
      <c r="K195" s="36"/>
      <c r="L195" s="47"/>
      <c r="M195" s="35"/>
      <c r="N195" s="30"/>
      <c r="O195" s="30"/>
      <c r="P195" s="34"/>
      <c r="Q195" s="34"/>
      <c r="R195" s="34"/>
      <c r="S195" s="34"/>
      <c r="T195" s="34"/>
      <c r="U195" s="34"/>
      <c r="V195" s="34"/>
      <c r="W195" s="34"/>
      <c r="X195" s="34"/>
      <c r="Y195" s="34"/>
      <c r="Z195" s="34"/>
      <c r="AA195" s="34"/>
    </row>
    <row r="196" spans="1:27">
      <c r="A196" s="39" t="s">
        <v>267</v>
      </c>
      <c r="B196" s="37" t="s">
        <v>263</v>
      </c>
      <c r="C196" s="37"/>
      <c r="D196" s="36"/>
      <c r="E196" s="36"/>
      <c r="F196" s="30" t="s">
        <v>117</v>
      </c>
      <c r="G196" s="36"/>
      <c r="H196" s="36"/>
      <c r="I196" s="36"/>
      <c r="J196" s="36"/>
      <c r="K196" s="36"/>
      <c r="L196" s="34"/>
      <c r="M196" s="35"/>
      <c r="N196" s="30"/>
      <c r="O196" s="30"/>
      <c r="P196" s="34"/>
      <c r="Q196" s="34"/>
      <c r="R196" s="34"/>
      <c r="S196" s="34"/>
      <c r="T196" s="34"/>
      <c r="U196" s="34"/>
      <c r="V196" s="34"/>
      <c r="W196" s="34"/>
      <c r="X196" s="34"/>
      <c r="Y196" s="34"/>
      <c r="Z196" s="34"/>
      <c r="AA196" s="34"/>
    </row>
    <row r="197" spans="1:27">
      <c r="A197" s="39" t="s">
        <v>266</v>
      </c>
      <c r="B197" s="37" t="s">
        <v>263</v>
      </c>
      <c r="C197" s="37"/>
      <c r="D197" s="36"/>
      <c r="E197" s="36"/>
      <c r="F197" s="30" t="s">
        <v>117</v>
      </c>
      <c r="G197" s="36"/>
      <c r="H197" s="36"/>
      <c r="I197" s="36"/>
      <c r="J197" s="36"/>
      <c r="K197" s="36"/>
      <c r="L197" s="34"/>
      <c r="M197" s="35"/>
      <c r="N197" s="30"/>
      <c r="O197" s="30"/>
      <c r="P197" s="34"/>
      <c r="Q197" s="34"/>
      <c r="R197" s="34"/>
      <c r="S197" s="34"/>
      <c r="T197" s="34"/>
      <c r="U197" s="34"/>
      <c r="V197" s="34"/>
      <c r="W197" s="34"/>
      <c r="X197" s="34"/>
      <c r="Y197" s="34"/>
      <c r="Z197" s="34"/>
      <c r="AA197" s="34"/>
    </row>
    <row r="198" spans="1:27">
      <c r="A198" s="39" t="s">
        <v>265</v>
      </c>
      <c r="B198" s="37" t="s">
        <v>263</v>
      </c>
      <c r="C198" s="37"/>
      <c r="D198" s="30"/>
      <c r="E198" s="36"/>
      <c r="F198" s="30" t="s">
        <v>148</v>
      </c>
      <c r="G198" s="36"/>
      <c r="H198" s="36"/>
      <c r="I198" s="36"/>
      <c r="J198" s="36"/>
      <c r="K198" s="36"/>
      <c r="L198" s="30"/>
      <c r="M198" s="35"/>
      <c r="N198" s="30"/>
      <c r="O198" s="30"/>
      <c r="P198" s="34"/>
      <c r="Q198" s="34"/>
      <c r="R198" s="34"/>
      <c r="S198" s="34"/>
      <c r="T198" s="34"/>
      <c r="U198" s="34"/>
      <c r="V198" s="34"/>
      <c r="W198" s="34"/>
      <c r="X198" s="34"/>
      <c r="Y198" s="34"/>
      <c r="Z198" s="34"/>
      <c r="AA198" s="34"/>
    </row>
    <row r="199" spans="1:27">
      <c r="A199" s="39" t="s">
        <v>264</v>
      </c>
      <c r="B199" s="37" t="s">
        <v>263</v>
      </c>
      <c r="C199" s="37"/>
      <c r="D199" s="36"/>
      <c r="E199" s="36"/>
      <c r="F199" s="30" t="s">
        <v>117</v>
      </c>
      <c r="G199" s="36"/>
      <c r="H199" s="36"/>
      <c r="I199" s="36"/>
      <c r="J199" s="36"/>
      <c r="K199" s="36"/>
      <c r="L199" s="34"/>
      <c r="M199" s="35"/>
      <c r="N199" s="30"/>
      <c r="O199" s="30"/>
      <c r="P199" s="34"/>
      <c r="Q199" s="34"/>
      <c r="R199" s="34"/>
      <c r="S199" s="34"/>
      <c r="T199" s="34"/>
      <c r="U199" s="34"/>
      <c r="V199" s="34"/>
      <c r="W199" s="34"/>
      <c r="X199" s="34"/>
      <c r="Y199" s="34"/>
      <c r="Z199" s="34"/>
      <c r="AA199" s="34"/>
    </row>
    <row r="200" spans="1:27">
      <c r="A200" s="39"/>
      <c r="B200" s="37"/>
      <c r="C200" s="37"/>
      <c r="D200" s="30"/>
      <c r="E200" s="36"/>
      <c r="F200" s="30"/>
      <c r="G200" s="36"/>
      <c r="H200" s="36"/>
      <c r="I200" s="36"/>
      <c r="J200" s="36"/>
      <c r="K200" s="36"/>
      <c r="L200" s="36"/>
      <c r="M200" s="35"/>
      <c r="N200" s="36"/>
      <c r="O200" s="36"/>
      <c r="P200" s="34"/>
      <c r="Q200" s="34"/>
      <c r="R200" s="34"/>
      <c r="S200" s="34"/>
      <c r="T200" s="34"/>
      <c r="U200" s="34"/>
      <c r="V200" s="34"/>
      <c r="W200" s="34"/>
      <c r="X200" s="34"/>
      <c r="Y200" s="34"/>
      <c r="Z200" s="34"/>
      <c r="AA200" s="34"/>
    </row>
    <row r="201" spans="1:27">
      <c r="A201" s="39" t="s">
        <v>262</v>
      </c>
      <c r="B201" s="37" t="s">
        <v>261</v>
      </c>
      <c r="C201" s="37"/>
      <c r="D201" s="30"/>
      <c r="E201" s="36"/>
      <c r="F201" s="30" t="s">
        <v>117</v>
      </c>
      <c r="G201" s="36"/>
      <c r="H201" s="36"/>
      <c r="I201" s="36"/>
      <c r="J201" s="36"/>
      <c r="K201" s="36"/>
      <c r="L201" s="36"/>
      <c r="M201" s="35"/>
      <c r="N201" s="36"/>
      <c r="O201" s="36"/>
      <c r="P201" s="34"/>
      <c r="Q201" s="34"/>
      <c r="R201" s="34"/>
      <c r="S201" s="34"/>
      <c r="T201" s="34"/>
      <c r="U201" s="34"/>
      <c r="V201" s="34"/>
      <c r="W201" s="34"/>
      <c r="X201" s="34"/>
      <c r="Y201" s="34"/>
      <c r="Z201" s="34"/>
      <c r="AA201" s="34"/>
    </row>
    <row r="202" spans="1:27" ht="42.75">
      <c r="A202" s="39" t="s">
        <v>260</v>
      </c>
      <c r="B202" s="41" t="s">
        <v>256</v>
      </c>
      <c r="C202" s="37"/>
      <c r="D202" s="46"/>
      <c r="E202" s="36"/>
      <c r="F202" s="30" t="s">
        <v>117</v>
      </c>
      <c r="G202" s="36"/>
      <c r="H202" s="36"/>
      <c r="I202" s="36"/>
      <c r="J202" s="36"/>
      <c r="K202" s="36"/>
      <c r="L202" s="36"/>
      <c r="M202" s="39" t="s">
        <v>259</v>
      </c>
      <c r="N202" s="36"/>
      <c r="O202" s="36"/>
      <c r="P202" s="34"/>
      <c r="Q202" s="34"/>
      <c r="R202" s="34"/>
      <c r="S202" s="34"/>
      <c r="T202" s="34"/>
      <c r="U202" s="34"/>
      <c r="V202" s="34"/>
      <c r="W202" s="34"/>
      <c r="X202" s="34"/>
      <c r="Y202" s="34"/>
      <c r="Z202" s="34"/>
      <c r="AA202" s="34"/>
    </row>
    <row r="203" spans="1:27">
      <c r="A203" s="33" t="s">
        <v>258</v>
      </c>
      <c r="B203" s="41" t="s">
        <v>256</v>
      </c>
      <c r="C203" s="37"/>
      <c r="D203" s="30"/>
      <c r="E203" s="36"/>
      <c r="F203" s="30" t="s">
        <v>117</v>
      </c>
      <c r="G203" s="30"/>
      <c r="H203" s="30"/>
      <c r="I203" s="30"/>
      <c r="J203" s="30"/>
      <c r="K203" s="30"/>
      <c r="L203" s="36"/>
      <c r="M203" s="35"/>
      <c r="N203" s="36"/>
      <c r="O203" s="36"/>
      <c r="P203" s="34"/>
      <c r="Q203" s="34"/>
      <c r="R203" s="34"/>
      <c r="S203" s="34"/>
      <c r="T203" s="34"/>
      <c r="U203" s="34"/>
      <c r="V203" s="34"/>
      <c r="W203" s="34"/>
      <c r="X203" s="34"/>
      <c r="Y203" s="34"/>
      <c r="Z203" s="34"/>
      <c r="AA203" s="34"/>
    </row>
    <row r="204" spans="1:27">
      <c r="A204" s="33" t="s">
        <v>257</v>
      </c>
      <c r="B204" s="41" t="s">
        <v>256</v>
      </c>
      <c r="C204" s="37"/>
      <c r="D204" s="30"/>
      <c r="E204" s="36"/>
      <c r="F204" s="30" t="s">
        <v>117</v>
      </c>
      <c r="G204" s="30"/>
      <c r="H204" s="30"/>
      <c r="I204" s="30"/>
      <c r="J204" s="30"/>
      <c r="K204" s="30"/>
      <c r="L204" s="36"/>
      <c r="M204" s="35"/>
      <c r="N204" s="36"/>
      <c r="O204" s="36"/>
      <c r="P204" s="34"/>
      <c r="Q204" s="34"/>
      <c r="R204" s="34"/>
      <c r="S204" s="34"/>
      <c r="T204" s="34"/>
      <c r="U204" s="34"/>
      <c r="V204" s="34"/>
      <c r="W204" s="34"/>
      <c r="X204" s="34"/>
      <c r="Y204" s="34"/>
      <c r="Z204" s="34"/>
      <c r="AA204" s="34"/>
    </row>
    <row r="205" spans="1:27">
      <c r="A205" s="39"/>
      <c r="B205" s="37"/>
      <c r="C205" s="37"/>
      <c r="D205" s="30"/>
      <c r="E205" s="36"/>
      <c r="F205" s="30"/>
      <c r="G205" s="30"/>
      <c r="H205" s="30"/>
      <c r="I205" s="30"/>
      <c r="J205" s="30"/>
      <c r="K205" s="30"/>
      <c r="L205" s="36"/>
      <c r="M205" s="35"/>
      <c r="N205" s="36"/>
      <c r="O205" s="36"/>
      <c r="P205" s="34"/>
      <c r="Q205" s="34"/>
      <c r="R205" s="34"/>
      <c r="S205" s="34"/>
      <c r="T205" s="34"/>
      <c r="U205" s="34"/>
      <c r="V205" s="34"/>
      <c r="W205" s="34"/>
      <c r="X205" s="34"/>
      <c r="Y205" s="34"/>
      <c r="Z205" s="34"/>
      <c r="AA205" s="34"/>
    </row>
    <row r="206" spans="1:27">
      <c r="A206" s="39"/>
      <c r="B206" s="37"/>
      <c r="C206" s="37"/>
      <c r="D206" s="30"/>
      <c r="E206" s="36"/>
      <c r="F206" s="30"/>
      <c r="G206" s="30"/>
      <c r="H206" s="30"/>
      <c r="I206" s="30"/>
      <c r="J206" s="30"/>
      <c r="K206" s="30"/>
      <c r="L206" s="36"/>
      <c r="M206" s="35"/>
      <c r="N206" s="36"/>
      <c r="O206" s="36"/>
      <c r="P206" s="34"/>
      <c r="Q206" s="34"/>
      <c r="R206" s="34"/>
      <c r="S206" s="34"/>
      <c r="T206" s="34"/>
      <c r="U206" s="34"/>
      <c r="V206" s="34"/>
      <c r="W206" s="34"/>
      <c r="X206" s="34"/>
      <c r="Y206" s="34"/>
      <c r="Z206" s="34"/>
      <c r="AA206" s="34"/>
    </row>
    <row r="207" spans="1:27" ht="28.5">
      <c r="A207" s="39" t="s">
        <v>255</v>
      </c>
      <c r="B207" s="37" t="s">
        <v>254</v>
      </c>
      <c r="C207" s="37"/>
      <c r="D207" s="30"/>
      <c r="E207" s="36"/>
      <c r="F207" s="30"/>
      <c r="G207" s="30"/>
      <c r="H207" s="30" t="s">
        <v>117</v>
      </c>
      <c r="I207" s="30"/>
      <c r="J207" s="30"/>
      <c r="K207" s="30"/>
      <c r="L207" s="36"/>
      <c r="M207" s="35"/>
      <c r="N207" s="36"/>
      <c r="O207" s="36"/>
      <c r="P207" s="34"/>
      <c r="Q207" s="34"/>
      <c r="R207" s="34"/>
      <c r="S207" s="34"/>
      <c r="T207" s="34"/>
      <c r="U207" s="34"/>
      <c r="V207" s="34"/>
      <c r="W207" s="34"/>
      <c r="X207" s="34"/>
      <c r="Y207" s="34"/>
      <c r="Z207" s="34"/>
      <c r="AA207" s="34"/>
    </row>
    <row r="208" spans="1:27" ht="28.5">
      <c r="A208" s="33" t="s">
        <v>253</v>
      </c>
      <c r="B208" s="45" t="s">
        <v>250</v>
      </c>
      <c r="C208" s="42"/>
      <c r="D208" s="36"/>
      <c r="E208" s="36"/>
      <c r="F208" s="36"/>
      <c r="G208" s="36"/>
      <c r="H208" s="30" t="s">
        <v>117</v>
      </c>
      <c r="I208" s="36"/>
      <c r="J208" s="30"/>
      <c r="K208" s="36"/>
      <c r="L208" s="36"/>
      <c r="M208" s="35"/>
      <c r="N208" s="36"/>
      <c r="O208" s="36"/>
      <c r="P208" s="34"/>
      <c r="Q208" s="34"/>
      <c r="R208" s="34"/>
      <c r="S208" s="34"/>
      <c r="T208" s="34"/>
      <c r="U208" s="34"/>
      <c r="V208" s="34"/>
      <c r="W208" s="34"/>
      <c r="X208" s="34"/>
      <c r="Y208" s="34"/>
      <c r="Z208" s="34"/>
      <c r="AA208" s="34"/>
    </row>
    <row r="209" spans="1:27">
      <c r="A209" s="33" t="s">
        <v>252</v>
      </c>
      <c r="B209" s="45" t="s">
        <v>250</v>
      </c>
      <c r="C209" s="42"/>
      <c r="D209" s="36"/>
      <c r="E209" s="36"/>
      <c r="F209" s="36"/>
      <c r="G209" s="36"/>
      <c r="H209" s="30" t="s">
        <v>117</v>
      </c>
      <c r="I209" s="36"/>
      <c r="J209" s="30"/>
      <c r="K209" s="36"/>
      <c r="L209" s="36"/>
      <c r="M209" s="35"/>
      <c r="N209" s="36"/>
      <c r="O209" s="36"/>
      <c r="P209" s="34"/>
      <c r="Q209" s="34"/>
      <c r="R209" s="34"/>
      <c r="S209" s="34"/>
      <c r="T209" s="34"/>
      <c r="U209" s="34"/>
      <c r="V209" s="34"/>
      <c r="W209" s="34"/>
      <c r="X209" s="34"/>
      <c r="Y209" s="34"/>
      <c r="Z209" s="34"/>
      <c r="AA209" s="34"/>
    </row>
    <row r="210" spans="1:27">
      <c r="A210" s="33" t="s">
        <v>251</v>
      </c>
      <c r="B210" s="45" t="s">
        <v>250</v>
      </c>
      <c r="C210" s="42"/>
      <c r="D210" s="36"/>
      <c r="E210" s="36"/>
      <c r="F210" s="36"/>
      <c r="G210" s="36"/>
      <c r="H210" s="30" t="s">
        <v>117</v>
      </c>
      <c r="I210" s="36"/>
      <c r="J210" s="30"/>
      <c r="K210" s="36"/>
      <c r="L210" s="36"/>
      <c r="M210" s="35"/>
      <c r="N210" s="36"/>
      <c r="O210" s="36"/>
      <c r="P210" s="34"/>
      <c r="Q210" s="34"/>
      <c r="R210" s="34"/>
      <c r="S210" s="34"/>
      <c r="T210" s="34"/>
      <c r="U210" s="34"/>
      <c r="V210" s="34"/>
      <c r="W210" s="34"/>
      <c r="X210" s="34"/>
      <c r="Y210" s="34"/>
      <c r="Z210" s="34"/>
      <c r="AA210" s="34"/>
    </row>
    <row r="211" spans="1:27">
      <c r="A211" s="39" t="s">
        <v>249</v>
      </c>
      <c r="B211" s="37" t="s">
        <v>248</v>
      </c>
      <c r="C211" s="37"/>
      <c r="D211" s="30"/>
      <c r="E211" s="36"/>
      <c r="F211" s="30" t="s">
        <v>117</v>
      </c>
      <c r="G211" s="30"/>
      <c r="I211" s="30"/>
      <c r="J211" s="30"/>
      <c r="K211" s="30"/>
      <c r="L211" s="36"/>
      <c r="M211" s="35"/>
      <c r="N211" s="36"/>
      <c r="O211" s="36"/>
      <c r="P211" s="34"/>
      <c r="Q211" s="34"/>
      <c r="R211" s="34"/>
      <c r="S211" s="34"/>
      <c r="T211" s="34"/>
      <c r="U211" s="34"/>
      <c r="V211" s="34"/>
      <c r="W211" s="34"/>
      <c r="X211" s="34"/>
      <c r="Y211" s="34"/>
      <c r="Z211" s="34"/>
      <c r="AA211" s="34"/>
    </row>
    <row r="212" spans="1:27">
      <c r="A212" s="39" t="s">
        <v>247</v>
      </c>
      <c r="B212" s="37" t="s">
        <v>246</v>
      </c>
      <c r="C212" s="37"/>
      <c r="D212" s="30"/>
      <c r="E212" s="36"/>
      <c r="F212" s="30"/>
      <c r="G212" s="30"/>
      <c r="H212" s="30" t="s">
        <v>117</v>
      </c>
      <c r="I212" s="30"/>
      <c r="J212" s="30"/>
      <c r="K212" s="30"/>
      <c r="L212" s="36"/>
      <c r="M212" s="35"/>
      <c r="N212" s="36"/>
      <c r="O212" s="36"/>
      <c r="P212" s="34"/>
      <c r="Q212" s="34"/>
      <c r="R212" s="34"/>
      <c r="S212" s="34"/>
      <c r="T212" s="34"/>
      <c r="U212" s="34"/>
      <c r="V212" s="34"/>
      <c r="W212" s="34"/>
      <c r="X212" s="34"/>
      <c r="Y212" s="34"/>
      <c r="Z212" s="34"/>
      <c r="AA212" s="34"/>
    </row>
    <row r="213" spans="1:27">
      <c r="A213" s="39" t="s">
        <v>245</v>
      </c>
      <c r="B213" s="37" t="s">
        <v>211</v>
      </c>
      <c r="C213" s="37"/>
      <c r="D213" s="36"/>
      <c r="E213" s="36"/>
      <c r="F213" s="36"/>
      <c r="G213" s="30"/>
      <c r="H213" s="30" t="s">
        <v>117</v>
      </c>
      <c r="I213" s="30"/>
      <c r="J213" s="30"/>
      <c r="K213" s="30"/>
      <c r="L213" s="36"/>
      <c r="M213" s="35"/>
      <c r="N213" s="36"/>
      <c r="O213" s="36"/>
      <c r="P213" s="34"/>
      <c r="Q213" s="34"/>
      <c r="R213" s="34"/>
      <c r="S213" s="34"/>
      <c r="T213" s="34"/>
      <c r="U213" s="34"/>
      <c r="V213" s="34"/>
      <c r="W213" s="34"/>
      <c r="X213" s="34"/>
      <c r="Y213" s="34"/>
      <c r="Z213" s="34"/>
      <c r="AA213" s="34"/>
    </row>
    <row r="214" spans="1:27" ht="28.5">
      <c r="A214" s="39" t="s">
        <v>244</v>
      </c>
      <c r="B214" s="37" t="s">
        <v>211</v>
      </c>
      <c r="C214" s="37"/>
      <c r="D214" s="36"/>
      <c r="E214" s="36"/>
      <c r="F214" s="30"/>
      <c r="G214" s="30"/>
      <c r="H214" s="30" t="s">
        <v>148</v>
      </c>
      <c r="I214" s="30"/>
      <c r="J214" s="30"/>
      <c r="K214" s="30"/>
      <c r="L214" s="36"/>
      <c r="M214" s="39" t="s">
        <v>243</v>
      </c>
      <c r="N214" s="36"/>
      <c r="O214" s="36"/>
      <c r="P214" s="34"/>
      <c r="Q214" s="34"/>
      <c r="R214" s="34"/>
      <c r="S214" s="34"/>
      <c r="T214" s="34"/>
      <c r="U214" s="34"/>
      <c r="V214" s="34"/>
      <c r="W214" s="34"/>
      <c r="X214" s="34"/>
      <c r="Y214" s="34"/>
      <c r="Z214" s="34"/>
      <c r="AA214" s="34"/>
    </row>
    <row r="215" spans="1:27">
      <c r="A215" s="39" t="s">
        <v>242</v>
      </c>
      <c r="B215" s="37" t="s">
        <v>211</v>
      </c>
      <c r="C215" s="37"/>
      <c r="D215" s="36"/>
      <c r="E215" s="36"/>
      <c r="F215" s="36"/>
      <c r="G215" s="30"/>
      <c r="H215" s="30" t="s">
        <v>117</v>
      </c>
      <c r="I215" s="30"/>
      <c r="J215" s="30"/>
      <c r="K215" s="30"/>
      <c r="L215" s="36"/>
      <c r="M215" s="35"/>
      <c r="N215" s="36"/>
      <c r="O215" s="36"/>
      <c r="P215" s="34"/>
      <c r="Q215" s="34"/>
      <c r="R215" s="34"/>
      <c r="S215" s="34"/>
      <c r="T215" s="34"/>
      <c r="U215" s="34"/>
      <c r="V215" s="34"/>
      <c r="W215" s="34"/>
      <c r="X215" s="34"/>
      <c r="Y215" s="34"/>
      <c r="Z215" s="34"/>
      <c r="AA215" s="34"/>
    </row>
    <row r="216" spans="1:27">
      <c r="A216" s="39" t="s">
        <v>241</v>
      </c>
      <c r="B216" s="37" t="s">
        <v>211</v>
      </c>
      <c r="C216" s="37"/>
      <c r="D216" s="36"/>
      <c r="E216" s="36"/>
      <c r="F216" s="30"/>
      <c r="G216" s="36"/>
      <c r="H216" s="30" t="s">
        <v>117</v>
      </c>
      <c r="I216" s="36"/>
      <c r="J216" s="36"/>
      <c r="K216" s="36"/>
      <c r="L216" s="36"/>
      <c r="M216" s="35"/>
      <c r="N216" s="36"/>
      <c r="O216" s="36"/>
      <c r="P216" s="34"/>
      <c r="Q216" s="34"/>
      <c r="R216" s="34"/>
      <c r="S216" s="34"/>
      <c r="T216" s="34"/>
      <c r="U216" s="34"/>
      <c r="V216" s="34"/>
      <c r="W216" s="34"/>
      <c r="X216" s="34"/>
      <c r="Y216" s="34"/>
      <c r="Z216" s="34"/>
      <c r="AA216" s="34"/>
    </row>
    <row r="217" spans="1:27">
      <c r="A217" s="39" t="s">
        <v>240</v>
      </c>
      <c r="B217" s="37" t="s">
        <v>211</v>
      </c>
      <c r="C217" s="37"/>
      <c r="D217" s="36"/>
      <c r="E217" s="36"/>
      <c r="F217" s="36"/>
      <c r="G217" s="30"/>
      <c r="H217" s="30" t="s">
        <v>117</v>
      </c>
      <c r="I217" s="30"/>
      <c r="J217" s="30"/>
      <c r="K217" s="30"/>
      <c r="L217" s="36"/>
      <c r="M217" s="35"/>
      <c r="N217" s="36"/>
      <c r="O217" s="36"/>
      <c r="P217" s="34"/>
      <c r="Q217" s="34"/>
      <c r="R217" s="34"/>
      <c r="S217" s="34"/>
      <c r="T217" s="34"/>
      <c r="U217" s="34"/>
      <c r="V217" s="34"/>
      <c r="W217" s="34"/>
      <c r="X217" s="34"/>
      <c r="Y217" s="34"/>
      <c r="Z217" s="34"/>
      <c r="AA217" s="34"/>
    </row>
    <row r="218" spans="1:27">
      <c r="A218" s="44"/>
      <c r="B218" s="43"/>
      <c r="C218" s="43"/>
      <c r="D218" s="36"/>
      <c r="E218" s="36"/>
      <c r="F218" s="36"/>
      <c r="G218" s="30"/>
      <c r="H218" s="30"/>
      <c r="I218" s="30"/>
      <c r="J218" s="30"/>
      <c r="K218" s="30"/>
      <c r="L218" s="36"/>
      <c r="M218" s="35"/>
      <c r="N218" s="36"/>
      <c r="O218" s="36"/>
      <c r="P218" s="34"/>
      <c r="Q218" s="34"/>
      <c r="R218" s="34"/>
      <c r="S218" s="34"/>
      <c r="T218" s="34"/>
      <c r="U218" s="34"/>
      <c r="V218" s="34"/>
      <c r="W218" s="34"/>
      <c r="X218" s="34"/>
      <c r="Y218" s="34"/>
      <c r="Z218" s="34"/>
      <c r="AA218" s="34"/>
    </row>
    <row r="219" spans="1:27">
      <c r="A219" s="44"/>
      <c r="B219" s="43"/>
      <c r="C219" s="43"/>
      <c r="D219" s="36"/>
      <c r="E219" s="36"/>
      <c r="F219" s="36"/>
      <c r="G219" s="30"/>
      <c r="H219" s="30"/>
      <c r="I219" s="30"/>
      <c r="J219" s="30"/>
      <c r="K219" s="30"/>
      <c r="L219" s="36"/>
      <c r="M219" s="35"/>
      <c r="N219" s="36"/>
      <c r="O219" s="36"/>
      <c r="P219" s="34"/>
      <c r="Q219" s="34"/>
      <c r="R219" s="34"/>
      <c r="S219" s="34"/>
      <c r="T219" s="34"/>
      <c r="U219" s="34"/>
      <c r="V219" s="34"/>
      <c r="W219" s="34"/>
      <c r="X219" s="34"/>
      <c r="Y219" s="34"/>
      <c r="Z219" s="34"/>
      <c r="AA219" s="34"/>
    </row>
    <row r="220" spans="1:27">
      <c r="A220" s="44"/>
      <c r="B220" s="43"/>
      <c r="C220" s="43"/>
      <c r="D220" s="36"/>
      <c r="E220" s="36"/>
      <c r="F220" s="36"/>
      <c r="G220" s="30"/>
      <c r="H220" s="30"/>
      <c r="I220" s="30"/>
      <c r="J220" s="30"/>
      <c r="K220" s="30"/>
      <c r="L220" s="36"/>
      <c r="M220" s="35"/>
      <c r="N220" s="36"/>
      <c r="O220" s="36"/>
      <c r="P220" s="34"/>
      <c r="Q220" s="34"/>
      <c r="R220" s="34"/>
      <c r="S220" s="34"/>
      <c r="T220" s="34"/>
      <c r="U220" s="34"/>
      <c r="V220" s="34"/>
      <c r="W220" s="34"/>
      <c r="X220" s="34"/>
      <c r="Y220" s="34"/>
      <c r="Z220" s="34"/>
      <c r="AA220" s="34"/>
    </row>
    <row r="221" spans="1:27">
      <c r="A221" s="44" t="s">
        <v>239</v>
      </c>
      <c r="B221" s="37" t="s">
        <v>223</v>
      </c>
      <c r="C221" s="43"/>
      <c r="D221" s="36"/>
      <c r="E221" s="36"/>
      <c r="F221" s="36"/>
      <c r="G221" s="30"/>
      <c r="H221" s="30"/>
      <c r="I221" s="30" t="s">
        <v>117</v>
      </c>
      <c r="J221" s="30"/>
      <c r="K221" s="30"/>
      <c r="L221" s="36"/>
      <c r="M221" s="35"/>
      <c r="N221" s="36"/>
      <c r="O221" s="36"/>
      <c r="P221" s="34"/>
      <c r="Q221" s="34"/>
      <c r="R221" s="34"/>
      <c r="S221" s="34"/>
      <c r="T221" s="34"/>
      <c r="U221" s="34"/>
      <c r="V221" s="34"/>
      <c r="W221" s="34"/>
      <c r="X221" s="34"/>
      <c r="Y221" s="34"/>
      <c r="Z221" s="34"/>
      <c r="AA221" s="34"/>
    </row>
    <row r="222" spans="1:27">
      <c r="A222" s="39" t="s">
        <v>238</v>
      </c>
      <c r="B222" s="37" t="s">
        <v>223</v>
      </c>
      <c r="C222" s="37"/>
      <c r="D222" s="36"/>
      <c r="E222" s="36"/>
      <c r="F222" s="36"/>
      <c r="G222" s="30"/>
      <c r="H222" s="30"/>
      <c r="I222" s="30" t="s">
        <v>117</v>
      </c>
      <c r="J222" s="30"/>
      <c r="K222" s="30"/>
      <c r="L222" s="36"/>
      <c r="M222" s="35"/>
      <c r="N222" s="36"/>
      <c r="O222" s="36"/>
      <c r="P222" s="34"/>
      <c r="Q222" s="34"/>
      <c r="R222" s="34"/>
      <c r="S222" s="34"/>
      <c r="T222" s="34"/>
      <c r="U222" s="34"/>
      <c r="V222" s="34"/>
      <c r="W222" s="34"/>
      <c r="X222" s="34"/>
      <c r="Y222" s="34"/>
      <c r="Z222" s="34"/>
      <c r="AA222" s="34"/>
    </row>
    <row r="223" spans="1:27">
      <c r="A223" s="39" t="s">
        <v>237</v>
      </c>
      <c r="B223" s="37" t="s">
        <v>223</v>
      </c>
      <c r="C223" s="37"/>
      <c r="D223" s="36"/>
      <c r="E223" s="36"/>
      <c r="F223" s="36"/>
      <c r="G223" s="30"/>
      <c r="H223" s="30"/>
      <c r="I223" s="30" t="s">
        <v>117</v>
      </c>
      <c r="J223" s="30"/>
      <c r="K223" s="30"/>
      <c r="L223" s="36"/>
      <c r="M223" s="35"/>
      <c r="N223" s="36"/>
      <c r="O223" s="36"/>
      <c r="P223" s="34"/>
      <c r="Q223" s="34"/>
      <c r="R223" s="34"/>
      <c r="S223" s="34"/>
      <c r="T223" s="34"/>
      <c r="U223" s="34"/>
      <c r="V223" s="34"/>
      <c r="W223" s="34"/>
      <c r="X223" s="34"/>
      <c r="Y223" s="34"/>
      <c r="Z223" s="34"/>
      <c r="AA223" s="34"/>
    </row>
    <row r="224" spans="1:27">
      <c r="A224" s="39" t="s">
        <v>236</v>
      </c>
      <c r="B224" s="37" t="s">
        <v>223</v>
      </c>
      <c r="C224" s="37"/>
      <c r="D224" s="30"/>
      <c r="E224" s="36"/>
      <c r="F224" s="30"/>
      <c r="G224" s="30"/>
      <c r="H224" s="36"/>
      <c r="I224" s="30" t="s">
        <v>117</v>
      </c>
      <c r="J224" s="36"/>
      <c r="K224" s="30"/>
      <c r="L224" s="30"/>
      <c r="M224" s="35"/>
      <c r="N224" s="30"/>
      <c r="O224" s="30"/>
      <c r="P224" s="34"/>
      <c r="Q224" s="34"/>
      <c r="R224" s="34"/>
      <c r="S224" s="34"/>
      <c r="T224" s="34"/>
      <c r="U224" s="34"/>
      <c r="V224" s="34"/>
      <c r="W224" s="34"/>
      <c r="X224" s="34"/>
      <c r="Y224" s="34"/>
      <c r="Z224" s="34"/>
      <c r="AA224" s="34"/>
    </row>
    <row r="225" spans="1:27">
      <c r="A225" s="39" t="s">
        <v>235</v>
      </c>
      <c r="B225" s="37" t="s">
        <v>223</v>
      </c>
      <c r="C225" s="42"/>
      <c r="D225" s="36"/>
      <c r="E225" s="36"/>
      <c r="F225" s="36"/>
      <c r="G225" s="30"/>
      <c r="H225" s="36"/>
      <c r="I225" s="30" t="s">
        <v>117</v>
      </c>
      <c r="J225" s="30"/>
      <c r="K225" s="30"/>
      <c r="L225" s="36"/>
      <c r="M225" s="35"/>
      <c r="N225" s="36"/>
      <c r="O225" s="36"/>
      <c r="P225" s="34"/>
      <c r="Q225" s="34"/>
      <c r="R225" s="34"/>
      <c r="S225" s="34"/>
      <c r="T225" s="34"/>
      <c r="U225" s="34"/>
      <c r="V225" s="34"/>
      <c r="W225" s="34"/>
      <c r="X225" s="34"/>
      <c r="Y225" s="34"/>
      <c r="Z225" s="34"/>
      <c r="AA225" s="34"/>
    </row>
    <row r="226" spans="1:27">
      <c r="A226" s="33" t="s">
        <v>234</v>
      </c>
      <c r="B226" s="37"/>
      <c r="C226" s="37"/>
      <c r="D226" s="36"/>
      <c r="E226" s="36"/>
      <c r="F226" s="36"/>
      <c r="G226" s="30"/>
      <c r="H226" s="30"/>
      <c r="I226" s="30" t="s">
        <v>117</v>
      </c>
      <c r="J226" s="30"/>
      <c r="K226" s="30"/>
      <c r="L226" s="36"/>
      <c r="M226" s="35"/>
      <c r="N226" s="36"/>
      <c r="O226" s="36"/>
      <c r="P226" s="34"/>
      <c r="Q226" s="34"/>
      <c r="R226" s="34"/>
      <c r="S226" s="34"/>
      <c r="T226" s="34"/>
      <c r="U226" s="34"/>
      <c r="V226" s="34"/>
      <c r="W226" s="34"/>
      <c r="X226" s="34"/>
      <c r="Y226" s="34"/>
      <c r="Z226" s="34"/>
      <c r="AA226" s="34"/>
    </row>
    <row r="227" spans="1:27">
      <c r="A227" s="33" t="s">
        <v>233</v>
      </c>
      <c r="B227" s="37"/>
      <c r="C227" s="37"/>
      <c r="D227" s="36"/>
      <c r="E227" s="36"/>
      <c r="F227" s="36"/>
      <c r="G227" s="30"/>
      <c r="H227" s="30"/>
      <c r="I227" s="30" t="s">
        <v>117</v>
      </c>
      <c r="J227" s="30"/>
      <c r="K227" s="30"/>
      <c r="L227" s="36"/>
      <c r="M227" s="35"/>
      <c r="N227" s="36"/>
      <c r="O227" s="36"/>
      <c r="P227" s="34"/>
      <c r="Q227" s="34"/>
      <c r="R227" s="34"/>
      <c r="S227" s="34"/>
      <c r="T227" s="34"/>
      <c r="U227" s="34"/>
      <c r="V227" s="34"/>
      <c r="W227" s="34"/>
      <c r="X227" s="34"/>
      <c r="Y227" s="34"/>
      <c r="Z227" s="34"/>
      <c r="AA227" s="34"/>
    </row>
    <row r="228" spans="1:27">
      <c r="A228" s="33" t="s">
        <v>232</v>
      </c>
      <c r="B228" s="37"/>
      <c r="C228" s="37"/>
      <c r="D228" s="36"/>
      <c r="E228" s="36"/>
      <c r="F228" s="36"/>
      <c r="G228" s="30"/>
      <c r="H228" s="30"/>
      <c r="I228" s="30" t="s">
        <v>117</v>
      </c>
      <c r="J228" s="30"/>
      <c r="K228" s="30"/>
      <c r="L228" s="36"/>
      <c r="M228" s="35"/>
      <c r="N228" s="36"/>
      <c r="O228" s="36"/>
      <c r="P228" s="34"/>
      <c r="Q228" s="34"/>
      <c r="R228" s="34"/>
      <c r="S228" s="34"/>
      <c r="T228" s="34"/>
      <c r="U228" s="34"/>
      <c r="V228" s="34"/>
      <c r="W228" s="34"/>
      <c r="X228" s="34"/>
      <c r="Y228" s="34"/>
      <c r="Z228" s="34"/>
      <c r="AA228" s="34"/>
    </row>
    <row r="229" spans="1:27">
      <c r="A229" s="33" t="s">
        <v>231</v>
      </c>
      <c r="B229" s="37" t="s">
        <v>223</v>
      </c>
      <c r="C229" s="37"/>
      <c r="D229" s="36"/>
      <c r="E229" s="36"/>
      <c r="F229" s="36"/>
      <c r="G229" s="30"/>
      <c r="H229" s="30"/>
      <c r="I229" s="30" t="s">
        <v>117</v>
      </c>
      <c r="J229" s="30"/>
      <c r="K229" s="30"/>
      <c r="L229" s="36"/>
      <c r="M229" s="35"/>
      <c r="N229" s="36"/>
      <c r="O229" s="36"/>
      <c r="P229" s="34"/>
      <c r="Q229" s="34"/>
      <c r="R229" s="34"/>
      <c r="S229" s="34"/>
      <c r="T229" s="34"/>
      <c r="U229" s="34"/>
      <c r="V229" s="34"/>
      <c r="W229" s="34"/>
      <c r="X229" s="34"/>
      <c r="Y229" s="34"/>
      <c r="Z229" s="34"/>
      <c r="AA229" s="34"/>
    </row>
    <row r="230" spans="1:27">
      <c r="A230" s="33" t="s">
        <v>230</v>
      </c>
      <c r="B230" s="37"/>
      <c r="C230" s="37"/>
      <c r="D230" s="36"/>
      <c r="E230" s="36"/>
      <c r="F230" s="36"/>
      <c r="G230" s="30"/>
      <c r="H230" s="30"/>
      <c r="I230" s="30" t="s">
        <v>117</v>
      </c>
      <c r="J230" s="30"/>
      <c r="K230" s="30"/>
      <c r="L230" s="36"/>
      <c r="M230" s="35"/>
      <c r="N230" s="36"/>
      <c r="O230" s="36"/>
      <c r="P230" s="34"/>
      <c r="Q230" s="34"/>
      <c r="R230" s="34"/>
      <c r="S230" s="34"/>
      <c r="T230" s="34"/>
      <c r="U230" s="34"/>
      <c r="V230" s="34"/>
      <c r="W230" s="34"/>
      <c r="X230" s="34"/>
      <c r="Y230" s="34"/>
      <c r="Z230" s="34"/>
      <c r="AA230" s="34"/>
    </row>
    <row r="231" spans="1:27">
      <c r="A231" s="33" t="s">
        <v>229</v>
      </c>
      <c r="B231" s="37"/>
      <c r="C231" s="37"/>
      <c r="D231" s="36"/>
      <c r="E231" s="36"/>
      <c r="F231" s="36"/>
      <c r="G231" s="30"/>
      <c r="H231" s="30"/>
      <c r="I231" s="30" t="s">
        <v>117</v>
      </c>
      <c r="J231" s="30"/>
      <c r="K231" s="30"/>
      <c r="L231" s="36"/>
      <c r="M231" s="35"/>
      <c r="N231" s="36"/>
      <c r="O231" s="36"/>
      <c r="P231" s="34"/>
      <c r="Q231" s="34"/>
      <c r="R231" s="34"/>
      <c r="S231" s="34"/>
      <c r="T231" s="34"/>
      <c r="U231" s="34"/>
      <c r="V231" s="34"/>
      <c r="W231" s="34"/>
      <c r="X231" s="34"/>
      <c r="Y231" s="34"/>
      <c r="Z231" s="34"/>
      <c r="AA231" s="34"/>
    </row>
    <row r="232" spans="1:27">
      <c r="A232" s="33" t="s">
        <v>228</v>
      </c>
      <c r="B232" s="37"/>
      <c r="C232" s="37"/>
      <c r="D232" s="36"/>
      <c r="E232" s="36"/>
      <c r="F232" s="36"/>
      <c r="G232" s="30"/>
      <c r="H232" s="30"/>
      <c r="I232" s="30" t="s">
        <v>117</v>
      </c>
      <c r="J232" s="30"/>
      <c r="K232" s="30"/>
      <c r="L232" s="36"/>
      <c r="M232" s="35"/>
      <c r="N232" s="36"/>
      <c r="O232" s="36"/>
      <c r="P232" s="34"/>
      <c r="Q232" s="34"/>
      <c r="R232" s="34"/>
      <c r="S232" s="34"/>
      <c r="T232" s="34"/>
      <c r="U232" s="34"/>
      <c r="V232" s="34"/>
      <c r="W232" s="34"/>
      <c r="X232" s="34"/>
      <c r="Y232" s="34"/>
      <c r="Z232" s="34"/>
      <c r="AA232" s="34"/>
    </row>
    <row r="233" spans="1:27">
      <c r="A233" s="33" t="s">
        <v>227</v>
      </c>
      <c r="B233" s="37"/>
      <c r="C233" s="37"/>
      <c r="D233" s="36"/>
      <c r="E233" s="36"/>
      <c r="F233" s="36"/>
      <c r="G233" s="30"/>
      <c r="H233" s="30"/>
      <c r="I233" s="30" t="s">
        <v>117</v>
      </c>
      <c r="J233" s="30"/>
      <c r="K233" s="30"/>
      <c r="L233" s="36"/>
      <c r="M233" s="35"/>
      <c r="N233" s="36"/>
      <c r="O233" s="36"/>
      <c r="P233" s="34"/>
      <c r="Q233" s="34"/>
      <c r="R233" s="34"/>
      <c r="S233" s="34"/>
      <c r="T233" s="34"/>
      <c r="U233" s="34"/>
      <c r="V233" s="34"/>
      <c r="W233" s="34"/>
      <c r="X233" s="34"/>
      <c r="Y233" s="34"/>
      <c r="Z233" s="34"/>
      <c r="AA233" s="34"/>
    </row>
    <row r="234" spans="1:27">
      <c r="A234" s="33" t="s">
        <v>226</v>
      </c>
      <c r="B234" s="37"/>
      <c r="C234" s="37"/>
      <c r="D234" s="36"/>
      <c r="E234" s="36"/>
      <c r="F234" s="36"/>
      <c r="G234" s="30"/>
      <c r="H234" s="30"/>
      <c r="I234" s="30" t="s">
        <v>117</v>
      </c>
      <c r="J234" s="30"/>
      <c r="K234" s="30"/>
      <c r="L234" s="36"/>
      <c r="M234" s="35"/>
      <c r="N234" s="36"/>
      <c r="O234" s="36"/>
      <c r="P234" s="34"/>
      <c r="Q234" s="34"/>
      <c r="R234" s="34"/>
      <c r="S234" s="34"/>
      <c r="T234" s="34"/>
      <c r="U234" s="34"/>
      <c r="V234" s="34"/>
      <c r="W234" s="34"/>
      <c r="X234" s="34"/>
      <c r="Y234" s="34"/>
      <c r="Z234" s="34"/>
      <c r="AA234" s="34"/>
    </row>
    <row r="235" spans="1:27">
      <c r="A235" s="33" t="s">
        <v>225</v>
      </c>
      <c r="B235" s="37"/>
      <c r="C235" s="37"/>
      <c r="D235" s="36"/>
      <c r="E235" s="36"/>
      <c r="F235" s="36"/>
      <c r="G235" s="30"/>
      <c r="H235" s="30"/>
      <c r="I235" s="30"/>
      <c r="J235" s="30"/>
      <c r="K235" s="30"/>
      <c r="L235" s="36"/>
      <c r="M235" s="35"/>
      <c r="N235" s="36"/>
      <c r="O235" s="36"/>
      <c r="P235" s="34"/>
      <c r="Q235" s="34"/>
      <c r="R235" s="34"/>
      <c r="S235" s="34"/>
      <c r="T235" s="34"/>
      <c r="U235" s="34"/>
      <c r="V235" s="34"/>
      <c r="W235" s="34"/>
      <c r="X235" s="34"/>
      <c r="Y235" s="34"/>
      <c r="Z235" s="34"/>
      <c r="AA235" s="34"/>
    </row>
    <row r="236" spans="1:27">
      <c r="A236" s="33" t="s">
        <v>224</v>
      </c>
      <c r="B236" s="37" t="s">
        <v>223</v>
      </c>
      <c r="C236" s="37"/>
      <c r="D236" s="36"/>
      <c r="E236" s="36"/>
      <c r="F236" s="36"/>
      <c r="G236" s="30"/>
      <c r="H236" s="30"/>
      <c r="I236" s="30" t="s">
        <v>117</v>
      </c>
      <c r="J236" s="30"/>
      <c r="K236" s="30"/>
      <c r="L236" s="36"/>
      <c r="M236" s="35"/>
      <c r="N236" s="36"/>
      <c r="O236" s="36"/>
      <c r="P236" s="34"/>
      <c r="Q236" s="34"/>
      <c r="R236" s="34"/>
      <c r="S236" s="34"/>
      <c r="T236" s="34"/>
      <c r="U236" s="34"/>
      <c r="V236" s="34"/>
      <c r="W236" s="34"/>
      <c r="X236" s="34"/>
      <c r="Y236" s="34"/>
      <c r="Z236" s="34"/>
      <c r="AA236" s="34"/>
    </row>
    <row r="237" spans="1:27">
      <c r="A237" s="33" t="s">
        <v>222</v>
      </c>
      <c r="B237" s="37" t="s">
        <v>217</v>
      </c>
      <c r="C237" s="37"/>
      <c r="D237" s="36"/>
      <c r="E237" s="36"/>
      <c r="F237" s="36"/>
      <c r="G237" s="30"/>
      <c r="H237" s="30"/>
      <c r="I237" s="30" t="s">
        <v>117</v>
      </c>
      <c r="J237" s="30"/>
      <c r="K237" s="30"/>
      <c r="L237" s="36"/>
      <c r="M237" s="35"/>
      <c r="N237" s="36"/>
      <c r="O237" s="36"/>
      <c r="P237" s="34"/>
      <c r="Q237" s="34"/>
      <c r="R237" s="34"/>
      <c r="S237" s="34"/>
      <c r="T237" s="34"/>
      <c r="U237" s="34"/>
      <c r="V237" s="34"/>
      <c r="W237" s="34"/>
      <c r="X237" s="34"/>
      <c r="Y237" s="34"/>
      <c r="Z237" s="34"/>
      <c r="AA237" s="34"/>
    </row>
    <row r="238" spans="1:27">
      <c r="A238" s="33" t="s">
        <v>221</v>
      </c>
      <c r="B238" s="37" t="s">
        <v>217</v>
      </c>
      <c r="C238" s="37"/>
      <c r="D238" s="36"/>
      <c r="E238" s="36"/>
      <c r="F238" s="36"/>
      <c r="G238" s="30"/>
      <c r="H238" s="30"/>
      <c r="I238" s="30" t="s">
        <v>117</v>
      </c>
      <c r="J238" s="30"/>
      <c r="K238" s="30"/>
      <c r="L238" s="36"/>
      <c r="M238" s="35"/>
      <c r="N238" s="36"/>
      <c r="O238" s="36"/>
      <c r="P238" s="34"/>
      <c r="Q238" s="34"/>
      <c r="R238" s="34"/>
      <c r="S238" s="34"/>
      <c r="T238" s="34"/>
      <c r="U238" s="34"/>
      <c r="V238" s="34"/>
      <c r="W238" s="34"/>
      <c r="X238" s="34"/>
      <c r="Y238" s="34"/>
      <c r="Z238" s="34"/>
      <c r="AA238" s="34"/>
    </row>
    <row r="239" spans="1:27">
      <c r="A239" s="33" t="s">
        <v>220</v>
      </c>
      <c r="B239" s="37" t="s">
        <v>217</v>
      </c>
      <c r="C239" s="37"/>
      <c r="D239" s="36"/>
      <c r="E239" s="36"/>
      <c r="F239" s="36"/>
      <c r="G239" s="30"/>
      <c r="H239" s="30"/>
      <c r="I239" s="30" t="s">
        <v>117</v>
      </c>
      <c r="J239" s="30"/>
      <c r="K239" s="30"/>
      <c r="L239" s="36"/>
      <c r="M239" s="35"/>
      <c r="N239" s="36"/>
      <c r="O239" s="36"/>
      <c r="P239" s="34"/>
      <c r="Q239" s="34"/>
      <c r="R239" s="34"/>
      <c r="S239" s="34"/>
      <c r="T239" s="34"/>
      <c r="U239" s="34"/>
      <c r="V239" s="34"/>
      <c r="W239" s="34"/>
      <c r="X239" s="34"/>
      <c r="Y239" s="34"/>
      <c r="Z239" s="34"/>
      <c r="AA239" s="34"/>
    </row>
    <row r="240" spans="1:27">
      <c r="A240" s="33" t="s">
        <v>219</v>
      </c>
      <c r="B240" s="37" t="s">
        <v>217</v>
      </c>
      <c r="C240" s="37"/>
      <c r="D240" s="36"/>
      <c r="E240" s="36"/>
      <c r="F240" s="36"/>
      <c r="G240" s="30"/>
      <c r="H240" s="30"/>
      <c r="I240" s="30" t="s">
        <v>117</v>
      </c>
      <c r="J240" s="30"/>
      <c r="K240" s="30"/>
      <c r="L240" s="36"/>
      <c r="M240" s="35"/>
      <c r="N240" s="36"/>
      <c r="O240" s="36"/>
      <c r="P240" s="34"/>
      <c r="Q240" s="34"/>
      <c r="R240" s="34"/>
      <c r="S240" s="34"/>
      <c r="T240" s="34"/>
      <c r="U240" s="34"/>
      <c r="V240" s="34"/>
      <c r="W240" s="34"/>
      <c r="X240" s="34"/>
      <c r="Y240" s="34"/>
      <c r="Z240" s="34"/>
      <c r="AA240" s="34"/>
    </row>
    <row r="241" spans="1:27">
      <c r="A241" s="33" t="s">
        <v>218</v>
      </c>
      <c r="B241" s="37" t="s">
        <v>217</v>
      </c>
      <c r="C241" s="37"/>
      <c r="D241" s="30"/>
      <c r="E241" s="36"/>
      <c r="F241" s="30"/>
      <c r="G241" s="30"/>
      <c r="H241" s="30"/>
      <c r="I241" s="30" t="s">
        <v>117</v>
      </c>
      <c r="J241" s="30"/>
      <c r="K241" s="30"/>
      <c r="L241" s="30"/>
      <c r="M241" s="35"/>
      <c r="N241" s="30"/>
      <c r="O241" s="30"/>
      <c r="P241" s="34"/>
      <c r="Q241" s="34"/>
      <c r="R241" s="34"/>
      <c r="S241" s="34"/>
      <c r="T241" s="34"/>
      <c r="U241" s="34"/>
      <c r="V241" s="34"/>
      <c r="W241" s="34"/>
      <c r="X241" s="34"/>
      <c r="Y241" s="34"/>
      <c r="Z241" s="34"/>
      <c r="AA241" s="34"/>
    </row>
    <row r="242" spans="1:27">
      <c r="A242" s="33"/>
      <c r="B242" s="37"/>
      <c r="C242" s="37"/>
      <c r="D242" s="30"/>
      <c r="E242" s="36"/>
      <c r="F242" s="30"/>
      <c r="G242" s="30"/>
      <c r="H242" s="30"/>
      <c r="I242" s="30"/>
      <c r="J242" s="30"/>
      <c r="K242" s="30"/>
      <c r="L242" s="30"/>
      <c r="M242" s="35"/>
      <c r="N242" s="30"/>
      <c r="O242" s="30"/>
      <c r="P242" s="34"/>
      <c r="Q242" s="34"/>
      <c r="R242" s="34"/>
      <c r="S242" s="34"/>
      <c r="T242" s="34"/>
      <c r="U242" s="34"/>
      <c r="V242" s="34"/>
      <c r="W242" s="34"/>
      <c r="X242" s="34"/>
      <c r="Y242" s="34"/>
      <c r="Z242" s="34"/>
      <c r="AA242" s="34"/>
    </row>
    <row r="243" spans="1:27">
      <c r="A243" s="33"/>
      <c r="B243" s="37"/>
      <c r="C243" s="37"/>
      <c r="D243" s="30"/>
      <c r="E243" s="36"/>
      <c r="F243" s="30"/>
      <c r="G243" s="30"/>
      <c r="H243" s="30"/>
      <c r="I243" s="30"/>
      <c r="J243" s="30"/>
      <c r="K243" s="30"/>
      <c r="L243" s="30"/>
      <c r="M243" s="35"/>
      <c r="N243" s="30"/>
      <c r="O243" s="30"/>
      <c r="P243" s="34"/>
      <c r="Q243" s="34"/>
      <c r="R243" s="34"/>
      <c r="S243" s="34"/>
      <c r="T243" s="34"/>
      <c r="U243" s="34"/>
      <c r="V243" s="34"/>
      <c r="W243" s="34"/>
      <c r="X243" s="34"/>
      <c r="Y243" s="34"/>
      <c r="Z243" s="34"/>
      <c r="AA243" s="34"/>
    </row>
    <row r="244" spans="1:27">
      <c r="A244" s="33" t="s">
        <v>216</v>
      </c>
      <c r="B244" s="37"/>
      <c r="C244" s="37"/>
      <c r="D244" s="36"/>
      <c r="E244" s="36"/>
      <c r="F244" s="36"/>
      <c r="G244" s="30"/>
      <c r="H244" s="30"/>
      <c r="I244" s="30"/>
      <c r="J244" s="30"/>
      <c r="K244" s="30"/>
      <c r="L244" s="36"/>
      <c r="M244" s="35"/>
      <c r="N244" s="36"/>
      <c r="O244" s="36"/>
      <c r="P244" s="34"/>
      <c r="Q244" s="34"/>
      <c r="R244" s="34"/>
      <c r="S244" s="34"/>
      <c r="T244" s="34"/>
      <c r="U244" s="34"/>
      <c r="V244" s="34"/>
      <c r="W244" s="34"/>
      <c r="X244" s="34"/>
      <c r="Y244" s="34"/>
      <c r="Z244" s="34"/>
      <c r="AA244" s="34"/>
    </row>
    <row r="245" spans="1:27">
      <c r="A245" s="33"/>
      <c r="B245" s="37"/>
      <c r="C245" s="37"/>
      <c r="D245" s="30"/>
      <c r="E245" s="36"/>
      <c r="F245" s="30"/>
      <c r="G245" s="30"/>
      <c r="H245" s="30"/>
      <c r="I245" s="30"/>
      <c r="J245" s="30"/>
      <c r="K245" s="30"/>
      <c r="L245" s="30"/>
      <c r="M245" s="35"/>
      <c r="N245" s="30"/>
      <c r="O245" s="30"/>
      <c r="P245" s="34"/>
      <c r="Q245" s="34"/>
      <c r="R245" s="34"/>
      <c r="S245" s="34"/>
      <c r="T245" s="34"/>
      <c r="U245" s="34"/>
      <c r="V245" s="34"/>
      <c r="W245" s="34"/>
      <c r="X245" s="34"/>
      <c r="Y245" s="34"/>
      <c r="Z245" s="34"/>
      <c r="AA245" s="34"/>
    </row>
    <row r="246" spans="1:27">
      <c r="A246" s="33" t="s">
        <v>215</v>
      </c>
      <c r="B246" s="37"/>
      <c r="C246" s="37"/>
      <c r="D246" s="30"/>
      <c r="E246" s="36"/>
      <c r="F246" s="30"/>
      <c r="G246" s="30"/>
      <c r="H246" s="30"/>
      <c r="I246" s="30"/>
      <c r="J246" s="30" t="s">
        <v>160</v>
      </c>
      <c r="K246" s="30"/>
      <c r="L246" s="30"/>
      <c r="M246" s="35"/>
      <c r="N246" s="30"/>
      <c r="O246" s="30"/>
      <c r="P246" s="34"/>
      <c r="Q246" s="34"/>
      <c r="R246" s="34"/>
      <c r="S246" s="34"/>
      <c r="T246" s="34"/>
      <c r="U246" s="34"/>
      <c r="V246" s="34"/>
      <c r="W246" s="34"/>
      <c r="X246" s="34"/>
      <c r="Y246" s="34"/>
      <c r="Z246" s="34"/>
      <c r="AA246" s="34"/>
    </row>
    <row r="247" spans="1:27">
      <c r="A247" s="39" t="s">
        <v>214</v>
      </c>
      <c r="B247" s="37"/>
      <c r="C247" s="37"/>
      <c r="D247" s="30"/>
      <c r="E247" s="36"/>
      <c r="F247" s="30"/>
      <c r="G247" s="30"/>
      <c r="H247" s="30"/>
      <c r="I247" s="30"/>
      <c r="J247" s="30" t="s">
        <v>160</v>
      </c>
      <c r="K247" s="30"/>
      <c r="L247" s="36"/>
      <c r="M247" s="35"/>
      <c r="N247" s="36"/>
      <c r="O247" s="36"/>
      <c r="P247" s="34"/>
      <c r="Q247" s="34"/>
      <c r="R247" s="34"/>
      <c r="S247" s="34"/>
      <c r="T247" s="34"/>
      <c r="U247" s="34"/>
      <c r="V247" s="34"/>
      <c r="W247" s="34"/>
      <c r="X247" s="34"/>
      <c r="Y247" s="34"/>
      <c r="Z247" s="34"/>
      <c r="AA247" s="34"/>
    </row>
    <row r="248" spans="1:27">
      <c r="A248" s="39" t="s">
        <v>213</v>
      </c>
      <c r="B248" s="37" t="s">
        <v>211</v>
      </c>
      <c r="C248" s="37"/>
      <c r="D248" s="30"/>
      <c r="E248" s="36"/>
      <c r="F248" s="30"/>
      <c r="G248" s="30"/>
      <c r="H248" s="30"/>
      <c r="I248" s="30"/>
      <c r="J248" s="30" t="s">
        <v>117</v>
      </c>
      <c r="K248" s="30"/>
      <c r="L248" s="30"/>
      <c r="M248" s="35"/>
      <c r="N248" s="30"/>
      <c r="O248" s="30"/>
      <c r="P248" s="34"/>
      <c r="Q248" s="34"/>
      <c r="R248" s="34"/>
      <c r="S248" s="34"/>
      <c r="T248" s="34"/>
      <c r="U248" s="34"/>
      <c r="V248" s="34"/>
      <c r="W248" s="34"/>
      <c r="X248" s="34"/>
      <c r="Y248" s="34"/>
      <c r="Z248" s="34"/>
      <c r="AA248" s="34"/>
    </row>
    <row r="249" spans="1:27">
      <c r="A249" s="39" t="s">
        <v>212</v>
      </c>
      <c r="B249" s="37" t="s">
        <v>211</v>
      </c>
      <c r="C249" s="37"/>
      <c r="D249" s="30"/>
      <c r="E249" s="36"/>
      <c r="F249" s="30"/>
      <c r="G249" s="30"/>
      <c r="H249" s="30"/>
      <c r="I249" s="30"/>
      <c r="J249" s="30" t="s">
        <v>117</v>
      </c>
      <c r="K249" s="30"/>
      <c r="L249" s="30"/>
      <c r="M249" s="35"/>
      <c r="N249" s="30"/>
      <c r="O249" s="30"/>
      <c r="P249" s="34"/>
      <c r="Q249" s="34"/>
      <c r="R249" s="34"/>
      <c r="S249" s="34"/>
      <c r="T249" s="34"/>
      <c r="U249" s="34"/>
      <c r="V249" s="34"/>
      <c r="W249" s="34"/>
      <c r="X249" s="34"/>
      <c r="Y249" s="34"/>
      <c r="Z249" s="34"/>
      <c r="AA249" s="34"/>
    </row>
    <row r="250" spans="1:27">
      <c r="A250" s="39" t="s">
        <v>210</v>
      </c>
      <c r="B250" s="37"/>
      <c r="C250" s="37"/>
      <c r="D250" s="30"/>
      <c r="E250" s="36"/>
      <c r="F250" s="30"/>
      <c r="G250" s="30"/>
      <c r="H250" s="30"/>
      <c r="I250" s="30"/>
      <c r="J250" s="30" t="s">
        <v>117</v>
      </c>
      <c r="K250" s="30"/>
      <c r="L250" s="30"/>
      <c r="M250" s="35"/>
      <c r="N250" s="30"/>
      <c r="O250" s="30"/>
      <c r="P250" s="34"/>
      <c r="Q250" s="34"/>
      <c r="R250" s="34"/>
      <c r="S250" s="34"/>
      <c r="T250" s="34"/>
      <c r="U250" s="34"/>
      <c r="V250" s="34"/>
      <c r="W250" s="34"/>
      <c r="X250" s="34"/>
      <c r="Y250" s="34"/>
      <c r="Z250" s="34"/>
      <c r="AA250" s="34"/>
    </row>
    <row r="251" spans="1:27">
      <c r="A251" s="39" t="s">
        <v>209</v>
      </c>
      <c r="B251" s="37"/>
      <c r="C251" s="37"/>
      <c r="D251" s="30"/>
      <c r="E251" s="36"/>
      <c r="F251" s="30"/>
      <c r="G251" s="36"/>
      <c r="H251" s="34"/>
      <c r="I251" s="36"/>
      <c r="J251" s="30" t="s">
        <v>117</v>
      </c>
      <c r="K251" s="36"/>
      <c r="L251" s="30"/>
      <c r="M251" s="35"/>
      <c r="N251" s="30"/>
      <c r="O251" s="30"/>
      <c r="P251" s="34"/>
      <c r="Q251" s="34"/>
      <c r="R251" s="34"/>
      <c r="S251" s="34"/>
      <c r="T251" s="34"/>
      <c r="U251" s="34"/>
      <c r="V251" s="34"/>
      <c r="W251" s="34"/>
      <c r="X251" s="34"/>
      <c r="Y251" s="34"/>
      <c r="Z251" s="34"/>
      <c r="AA251" s="34"/>
    </row>
    <row r="252" spans="1:27">
      <c r="A252" s="39" t="s">
        <v>208</v>
      </c>
      <c r="B252" s="41" t="s">
        <v>181</v>
      </c>
      <c r="C252" s="37"/>
      <c r="D252" s="30"/>
      <c r="E252" s="36"/>
      <c r="F252" s="30"/>
      <c r="G252" s="30"/>
      <c r="H252" s="36"/>
      <c r="I252" s="30"/>
      <c r="J252" s="30" t="s">
        <v>117</v>
      </c>
      <c r="K252" s="30"/>
      <c r="L252" s="30"/>
      <c r="M252" s="35"/>
      <c r="N252" s="30"/>
      <c r="O252" s="30"/>
      <c r="P252" s="34"/>
      <c r="Q252" s="34"/>
      <c r="R252" s="34"/>
      <c r="S252" s="34"/>
      <c r="T252" s="34"/>
      <c r="U252" s="34"/>
      <c r="V252" s="34"/>
      <c r="W252" s="34"/>
      <c r="X252" s="34"/>
      <c r="Y252" s="34"/>
      <c r="Z252" s="34"/>
      <c r="AA252" s="34"/>
    </row>
    <row r="253" spans="1:27">
      <c r="A253" s="39" t="s">
        <v>207</v>
      </c>
      <c r="B253" s="41" t="s">
        <v>181</v>
      </c>
      <c r="C253" s="42"/>
      <c r="D253" s="36"/>
      <c r="E253" s="36"/>
      <c r="F253" s="36"/>
      <c r="G253" s="36"/>
      <c r="H253" s="36"/>
      <c r="I253" s="36"/>
      <c r="J253" s="30" t="s">
        <v>117</v>
      </c>
      <c r="K253" s="36"/>
      <c r="L253" s="36"/>
      <c r="M253" s="35"/>
      <c r="N253" s="36"/>
      <c r="O253" s="36"/>
      <c r="P253" s="34"/>
      <c r="Q253" s="34"/>
      <c r="R253" s="34"/>
      <c r="S253" s="34"/>
      <c r="T253" s="34"/>
      <c r="U253" s="34"/>
      <c r="V253" s="34"/>
      <c r="W253" s="34"/>
      <c r="X253" s="34"/>
      <c r="Y253" s="34"/>
      <c r="Z253" s="34"/>
      <c r="AA253" s="34"/>
    </row>
    <row r="254" spans="1:27">
      <c r="A254" s="39" t="s">
        <v>206</v>
      </c>
      <c r="B254" s="41" t="s">
        <v>181</v>
      </c>
      <c r="C254" s="42"/>
      <c r="D254" s="36"/>
      <c r="E254" s="36"/>
      <c r="F254" s="36"/>
      <c r="G254" s="36"/>
      <c r="H254" s="36"/>
      <c r="I254" s="36"/>
      <c r="J254" s="30" t="s">
        <v>117</v>
      </c>
      <c r="K254" s="36"/>
      <c r="L254" s="36"/>
      <c r="M254" s="35"/>
      <c r="N254" s="36"/>
      <c r="O254" s="36"/>
      <c r="P254" s="34"/>
      <c r="Q254" s="34"/>
      <c r="R254" s="34"/>
      <c r="S254" s="34"/>
      <c r="T254" s="34"/>
      <c r="U254" s="34"/>
      <c r="V254" s="34"/>
      <c r="W254" s="34"/>
      <c r="X254" s="34"/>
      <c r="Y254" s="34"/>
      <c r="Z254" s="34"/>
      <c r="AA254" s="34"/>
    </row>
    <row r="255" spans="1:27">
      <c r="A255" s="39" t="s">
        <v>205</v>
      </c>
      <c r="B255" s="41" t="s">
        <v>181</v>
      </c>
      <c r="C255" s="42"/>
      <c r="D255" s="36"/>
      <c r="E255" s="36"/>
      <c r="F255" s="36"/>
      <c r="G255" s="36"/>
      <c r="H255" s="36"/>
      <c r="I255" s="36"/>
      <c r="J255" s="30" t="s">
        <v>117</v>
      </c>
      <c r="K255" s="36"/>
      <c r="L255" s="36"/>
      <c r="M255" s="35"/>
      <c r="N255" s="36"/>
      <c r="O255" s="36"/>
      <c r="P255" s="34"/>
      <c r="Q255" s="34"/>
      <c r="R255" s="34"/>
      <c r="S255" s="34"/>
      <c r="T255" s="34"/>
      <c r="U255" s="34"/>
      <c r="V255" s="34"/>
      <c r="W255" s="34"/>
      <c r="X255" s="34"/>
      <c r="Y255" s="34"/>
      <c r="Z255" s="34"/>
      <c r="AA255" s="34"/>
    </row>
    <row r="256" spans="1:27">
      <c r="A256" s="39" t="s">
        <v>204</v>
      </c>
      <c r="B256" s="41" t="s">
        <v>181</v>
      </c>
      <c r="C256" s="42"/>
      <c r="D256" s="36"/>
      <c r="E256" s="36"/>
      <c r="F256" s="36"/>
      <c r="G256" s="36"/>
      <c r="H256" s="36"/>
      <c r="I256" s="36"/>
      <c r="J256" s="30" t="s">
        <v>117</v>
      </c>
      <c r="K256" s="36"/>
      <c r="L256" s="36"/>
      <c r="M256" s="35"/>
      <c r="N256" s="36"/>
      <c r="O256" s="36"/>
      <c r="P256" s="34"/>
      <c r="Q256" s="34"/>
      <c r="R256" s="34"/>
      <c r="S256" s="34"/>
      <c r="T256" s="34"/>
      <c r="U256" s="34"/>
      <c r="V256" s="34"/>
      <c r="W256" s="34"/>
      <c r="X256" s="34"/>
      <c r="Y256" s="34"/>
      <c r="Z256" s="34"/>
      <c r="AA256" s="34"/>
    </row>
    <row r="257" spans="1:27">
      <c r="A257" s="39" t="s">
        <v>203</v>
      </c>
      <c r="B257" s="41" t="s">
        <v>181</v>
      </c>
      <c r="C257" s="42"/>
      <c r="D257" s="36"/>
      <c r="E257" s="36"/>
      <c r="F257" s="36"/>
      <c r="G257" s="36"/>
      <c r="H257" s="36"/>
      <c r="I257" s="36"/>
      <c r="J257" s="30" t="s">
        <v>117</v>
      </c>
      <c r="K257" s="36"/>
      <c r="L257" s="36"/>
      <c r="M257" s="35"/>
      <c r="N257" s="36"/>
      <c r="O257" s="36"/>
      <c r="P257" s="34"/>
      <c r="Q257" s="34"/>
      <c r="R257" s="34"/>
      <c r="S257" s="34"/>
      <c r="T257" s="34"/>
      <c r="U257" s="34"/>
      <c r="V257" s="34"/>
      <c r="W257" s="34"/>
      <c r="X257" s="34"/>
      <c r="Y257" s="34"/>
      <c r="Z257" s="34"/>
      <c r="AA257" s="34"/>
    </row>
    <row r="258" spans="1:27">
      <c r="A258" s="39" t="s">
        <v>202</v>
      </c>
      <c r="B258" s="41" t="s">
        <v>181</v>
      </c>
      <c r="C258" s="42"/>
      <c r="D258" s="36"/>
      <c r="E258" s="36"/>
      <c r="F258" s="36"/>
      <c r="G258" s="36"/>
      <c r="H258" s="36"/>
      <c r="I258" s="36"/>
      <c r="J258" s="30" t="s">
        <v>117</v>
      </c>
      <c r="K258" s="36"/>
      <c r="L258" s="36"/>
      <c r="M258" s="35"/>
      <c r="N258" s="36"/>
      <c r="O258" s="36"/>
      <c r="P258" s="34"/>
      <c r="Q258" s="34"/>
      <c r="R258" s="34"/>
      <c r="S258" s="34"/>
      <c r="T258" s="34"/>
      <c r="U258" s="34"/>
      <c r="V258" s="34"/>
      <c r="W258" s="34"/>
      <c r="X258" s="34"/>
      <c r="Y258" s="34"/>
      <c r="Z258" s="34"/>
      <c r="AA258" s="34"/>
    </row>
    <row r="259" spans="1:27">
      <c r="A259" s="39" t="s">
        <v>201</v>
      </c>
      <c r="B259" s="41" t="s">
        <v>181</v>
      </c>
      <c r="C259" s="42"/>
      <c r="D259" s="36"/>
      <c r="E259" s="36"/>
      <c r="F259" s="36"/>
      <c r="G259" s="36"/>
      <c r="H259" s="36"/>
      <c r="I259" s="36"/>
      <c r="J259" s="30" t="s">
        <v>117</v>
      </c>
      <c r="K259" s="36"/>
      <c r="L259" s="36"/>
      <c r="M259" s="35"/>
      <c r="N259" s="36"/>
      <c r="O259" s="36"/>
      <c r="P259" s="34"/>
      <c r="Q259" s="34"/>
      <c r="R259" s="34"/>
      <c r="S259" s="34"/>
      <c r="T259" s="34"/>
      <c r="U259" s="34"/>
      <c r="V259" s="34"/>
      <c r="W259" s="34"/>
      <c r="X259" s="34"/>
      <c r="Y259" s="34"/>
      <c r="Z259" s="34"/>
      <c r="AA259" s="34"/>
    </row>
    <row r="260" spans="1:27">
      <c r="A260" s="39" t="s">
        <v>200</v>
      </c>
      <c r="B260" s="41" t="s">
        <v>181</v>
      </c>
      <c r="C260" s="42"/>
      <c r="D260" s="36"/>
      <c r="E260" s="36"/>
      <c r="F260" s="36"/>
      <c r="G260" s="36"/>
      <c r="H260" s="36"/>
      <c r="I260" s="36"/>
      <c r="J260" s="30" t="s">
        <v>117</v>
      </c>
      <c r="K260" s="36"/>
      <c r="L260" s="36"/>
      <c r="M260" s="35"/>
      <c r="N260" s="36"/>
      <c r="O260" s="36"/>
      <c r="P260" s="34"/>
      <c r="Q260" s="34"/>
      <c r="R260" s="34"/>
      <c r="S260" s="34"/>
      <c r="T260" s="34"/>
      <c r="U260" s="34"/>
      <c r="V260" s="34"/>
      <c r="W260" s="34"/>
      <c r="X260" s="34"/>
      <c r="Y260" s="34"/>
      <c r="Z260" s="34"/>
      <c r="AA260" s="34"/>
    </row>
    <row r="261" spans="1:27">
      <c r="A261" s="33" t="s">
        <v>199</v>
      </c>
      <c r="B261" s="41" t="s">
        <v>181</v>
      </c>
      <c r="C261" s="42"/>
      <c r="D261" s="36"/>
      <c r="E261" s="36"/>
      <c r="F261" s="36"/>
      <c r="G261" s="36"/>
      <c r="H261" s="36"/>
      <c r="I261" s="36"/>
      <c r="J261" s="30" t="s">
        <v>117</v>
      </c>
      <c r="K261" s="36"/>
      <c r="L261" s="36"/>
      <c r="M261" s="35"/>
      <c r="N261" s="36"/>
      <c r="O261" s="36"/>
      <c r="P261" s="34"/>
      <c r="Q261" s="34"/>
      <c r="R261" s="34"/>
      <c r="S261" s="34"/>
      <c r="T261" s="34"/>
      <c r="U261" s="34"/>
      <c r="V261" s="34"/>
      <c r="W261" s="34"/>
      <c r="X261" s="34"/>
      <c r="Y261" s="34"/>
      <c r="Z261" s="34"/>
      <c r="AA261" s="34"/>
    </row>
    <row r="262" spans="1:27">
      <c r="A262" s="39" t="s">
        <v>198</v>
      </c>
      <c r="B262" s="41" t="s">
        <v>181</v>
      </c>
      <c r="C262" s="42"/>
      <c r="D262" s="36"/>
      <c r="E262" s="36"/>
      <c r="F262" s="36"/>
      <c r="G262" s="36"/>
      <c r="H262" s="36"/>
      <c r="I262" s="36"/>
      <c r="J262" s="30" t="s">
        <v>117</v>
      </c>
      <c r="K262" s="36"/>
      <c r="L262" s="36"/>
      <c r="M262" s="35"/>
      <c r="N262" s="36"/>
      <c r="O262" s="36"/>
      <c r="P262" s="34"/>
      <c r="Q262" s="34"/>
      <c r="R262" s="34"/>
      <c r="S262" s="34"/>
      <c r="T262" s="34"/>
      <c r="U262" s="34"/>
      <c r="V262" s="34"/>
      <c r="W262" s="34"/>
      <c r="X262" s="34"/>
      <c r="Y262" s="34"/>
      <c r="Z262" s="34"/>
      <c r="AA262" s="34"/>
    </row>
    <row r="263" spans="1:27">
      <c r="A263" s="33" t="s">
        <v>197</v>
      </c>
      <c r="B263" s="41" t="s">
        <v>181</v>
      </c>
      <c r="C263" s="42"/>
      <c r="D263" s="36"/>
      <c r="E263" s="36"/>
      <c r="F263" s="36"/>
      <c r="G263" s="36"/>
      <c r="H263" s="36"/>
      <c r="I263" s="36"/>
      <c r="J263" s="30" t="s">
        <v>117</v>
      </c>
      <c r="K263" s="36"/>
      <c r="L263" s="36"/>
      <c r="M263" s="35"/>
      <c r="N263" s="36"/>
      <c r="O263" s="36"/>
      <c r="P263" s="34"/>
      <c r="Q263" s="34"/>
      <c r="R263" s="34"/>
      <c r="S263" s="34"/>
      <c r="T263" s="34"/>
      <c r="U263" s="34"/>
      <c r="V263" s="34"/>
      <c r="W263" s="34"/>
      <c r="X263" s="34"/>
      <c r="Y263" s="34"/>
      <c r="Z263" s="34"/>
      <c r="AA263" s="34"/>
    </row>
    <row r="264" spans="1:27">
      <c r="A264" s="33" t="s">
        <v>196</v>
      </c>
      <c r="B264" s="41" t="s">
        <v>181</v>
      </c>
      <c r="C264" s="42"/>
      <c r="D264" s="36"/>
      <c r="E264" s="36"/>
      <c r="F264" s="36"/>
      <c r="G264" s="36"/>
      <c r="H264" s="36"/>
      <c r="I264" s="36"/>
      <c r="J264" s="30" t="s">
        <v>117</v>
      </c>
      <c r="K264" s="36"/>
      <c r="L264" s="36"/>
      <c r="M264" s="35"/>
      <c r="N264" s="36"/>
      <c r="O264" s="36"/>
      <c r="P264" s="34"/>
      <c r="Q264" s="34"/>
      <c r="R264" s="34"/>
      <c r="S264" s="34"/>
      <c r="T264" s="34"/>
      <c r="U264" s="34"/>
      <c r="V264" s="34"/>
      <c r="W264" s="34"/>
      <c r="X264" s="34"/>
      <c r="Y264" s="34"/>
      <c r="Z264" s="34"/>
      <c r="AA264" s="34"/>
    </row>
    <row r="265" spans="1:27">
      <c r="A265" s="33" t="s">
        <v>195</v>
      </c>
      <c r="B265" s="41" t="s">
        <v>181</v>
      </c>
      <c r="C265" s="42"/>
      <c r="D265" s="36"/>
      <c r="E265" s="36"/>
      <c r="F265" s="36"/>
      <c r="G265" s="36"/>
      <c r="H265" s="36"/>
      <c r="I265" s="36"/>
      <c r="J265" s="30" t="s">
        <v>117</v>
      </c>
      <c r="K265" s="36"/>
      <c r="L265" s="36"/>
      <c r="M265" s="35"/>
      <c r="N265" s="36"/>
      <c r="O265" s="36"/>
      <c r="P265" s="34"/>
      <c r="Q265" s="34"/>
      <c r="R265" s="34"/>
      <c r="S265" s="34"/>
      <c r="T265" s="34"/>
      <c r="U265" s="34"/>
      <c r="V265" s="34"/>
      <c r="W265" s="34"/>
      <c r="X265" s="34"/>
      <c r="Y265" s="34"/>
      <c r="Z265" s="34"/>
      <c r="AA265" s="34"/>
    </row>
    <row r="266" spans="1:27">
      <c r="A266" s="33" t="s">
        <v>194</v>
      </c>
      <c r="B266" s="41" t="s">
        <v>181</v>
      </c>
      <c r="C266" s="37"/>
      <c r="D266" s="30"/>
      <c r="E266" s="36"/>
      <c r="F266" s="30"/>
      <c r="G266" s="36"/>
      <c r="H266" s="36"/>
      <c r="I266" s="36"/>
      <c r="J266" s="30" t="s">
        <v>117</v>
      </c>
      <c r="K266" s="36"/>
      <c r="L266" s="36"/>
      <c r="M266" s="35"/>
      <c r="N266" s="36"/>
      <c r="O266" s="36"/>
      <c r="P266" s="34"/>
      <c r="Q266" s="34"/>
      <c r="R266" s="34"/>
      <c r="S266" s="34"/>
      <c r="T266" s="34"/>
      <c r="U266" s="34"/>
      <c r="V266" s="34"/>
      <c r="W266" s="34"/>
      <c r="X266" s="34"/>
      <c r="Y266" s="34"/>
      <c r="Z266" s="34"/>
      <c r="AA266" s="34"/>
    </row>
    <row r="267" spans="1:27">
      <c r="A267" s="33" t="s">
        <v>193</v>
      </c>
      <c r="B267" s="41" t="s">
        <v>181</v>
      </c>
      <c r="C267" s="37"/>
      <c r="D267" s="30"/>
      <c r="E267" s="36"/>
      <c r="F267" s="30"/>
      <c r="G267" s="36"/>
      <c r="H267" s="36"/>
      <c r="I267" s="36"/>
      <c r="J267" s="30" t="s">
        <v>117</v>
      </c>
      <c r="K267" s="36"/>
      <c r="L267" s="36"/>
      <c r="M267" s="35"/>
      <c r="N267" s="36"/>
      <c r="O267" s="36"/>
      <c r="P267" s="34"/>
      <c r="Q267" s="34"/>
      <c r="R267" s="34"/>
      <c r="S267" s="34"/>
      <c r="T267" s="34"/>
      <c r="U267" s="34"/>
      <c r="V267" s="34"/>
      <c r="W267" s="34"/>
      <c r="X267" s="34"/>
      <c r="Y267" s="34"/>
      <c r="Z267" s="34"/>
      <c r="AA267" s="34"/>
    </row>
    <row r="268" spans="1:27">
      <c r="A268" s="33" t="s">
        <v>192</v>
      </c>
      <c r="B268" s="41" t="s">
        <v>181</v>
      </c>
      <c r="C268" s="37"/>
      <c r="D268" s="30"/>
      <c r="E268" s="36"/>
      <c r="F268" s="30"/>
      <c r="G268" s="36"/>
      <c r="H268" s="36"/>
      <c r="I268" s="36"/>
      <c r="J268" s="30" t="s">
        <v>117</v>
      </c>
      <c r="K268" s="36"/>
      <c r="L268" s="36"/>
      <c r="M268" s="35"/>
      <c r="N268" s="36"/>
      <c r="O268" s="36"/>
      <c r="P268" s="34"/>
      <c r="Q268" s="34"/>
      <c r="R268" s="34"/>
      <c r="S268" s="34"/>
      <c r="T268" s="34"/>
      <c r="U268" s="34"/>
      <c r="V268" s="34"/>
      <c r="W268" s="34"/>
      <c r="X268" s="34"/>
      <c r="Y268" s="34"/>
      <c r="Z268" s="34"/>
      <c r="AA268" s="34"/>
    </row>
    <row r="269" spans="1:27">
      <c r="A269" s="33" t="s">
        <v>191</v>
      </c>
      <c r="B269" s="41" t="s">
        <v>181</v>
      </c>
      <c r="C269" s="37"/>
      <c r="D269" s="30"/>
      <c r="E269" s="36"/>
      <c r="F269" s="30"/>
      <c r="G269" s="36"/>
      <c r="H269" s="36"/>
      <c r="I269" s="36"/>
      <c r="J269" s="30" t="s">
        <v>117</v>
      </c>
      <c r="K269" s="36"/>
      <c r="L269" s="36"/>
      <c r="M269" s="35"/>
      <c r="N269" s="36"/>
      <c r="O269" s="36"/>
      <c r="P269" s="34"/>
      <c r="Q269" s="34"/>
      <c r="R269" s="34"/>
      <c r="S269" s="34"/>
      <c r="T269" s="34"/>
      <c r="U269" s="34"/>
      <c r="V269" s="34"/>
      <c r="W269" s="34"/>
      <c r="X269" s="34"/>
      <c r="Y269" s="34"/>
      <c r="Z269" s="34"/>
      <c r="AA269" s="34"/>
    </row>
    <row r="270" spans="1:27">
      <c r="A270" s="33" t="s">
        <v>190</v>
      </c>
      <c r="B270" s="41" t="s">
        <v>181</v>
      </c>
      <c r="C270" s="37"/>
      <c r="D270" s="30"/>
      <c r="E270" s="36"/>
      <c r="F270" s="30"/>
      <c r="G270" s="36"/>
      <c r="H270" s="36"/>
      <c r="I270" s="36"/>
      <c r="J270" s="30" t="s">
        <v>117</v>
      </c>
      <c r="K270" s="36"/>
      <c r="L270" s="36"/>
      <c r="M270" s="35"/>
      <c r="N270" s="36"/>
      <c r="O270" s="36"/>
      <c r="P270" s="34"/>
      <c r="Q270" s="34"/>
      <c r="R270" s="34"/>
      <c r="S270" s="34"/>
      <c r="T270" s="34"/>
      <c r="U270" s="34"/>
      <c r="V270" s="34"/>
      <c r="W270" s="34"/>
      <c r="X270" s="34"/>
      <c r="Y270" s="34"/>
      <c r="Z270" s="34"/>
      <c r="AA270" s="34"/>
    </row>
    <row r="271" spans="1:27">
      <c r="A271" s="33" t="s">
        <v>189</v>
      </c>
      <c r="B271" s="41" t="s">
        <v>181</v>
      </c>
      <c r="C271" s="37"/>
      <c r="D271" s="30"/>
      <c r="E271" s="36"/>
      <c r="F271" s="30"/>
      <c r="G271" s="36"/>
      <c r="H271" s="36"/>
      <c r="I271" s="36"/>
      <c r="J271" s="30" t="s">
        <v>117</v>
      </c>
      <c r="K271" s="36"/>
      <c r="L271" s="36"/>
      <c r="M271" s="35"/>
      <c r="N271" s="36"/>
      <c r="O271" s="36"/>
      <c r="P271" s="34"/>
      <c r="Q271" s="34"/>
      <c r="R271" s="34"/>
      <c r="S271" s="34"/>
      <c r="T271" s="34"/>
      <c r="U271" s="34"/>
      <c r="V271" s="34"/>
      <c r="W271" s="34"/>
      <c r="X271" s="34"/>
      <c r="Y271" s="34"/>
      <c r="Z271" s="34"/>
      <c r="AA271" s="34"/>
    </row>
    <row r="272" spans="1:27">
      <c r="A272" s="33" t="s">
        <v>188</v>
      </c>
      <c r="B272" s="41" t="s">
        <v>181</v>
      </c>
      <c r="C272" s="37"/>
      <c r="D272" s="30"/>
      <c r="E272" s="36"/>
      <c r="F272" s="30"/>
      <c r="G272" s="36"/>
      <c r="H272" s="36"/>
      <c r="I272" s="36"/>
      <c r="J272" s="30" t="s">
        <v>117</v>
      </c>
      <c r="K272" s="36"/>
      <c r="L272" s="36"/>
      <c r="M272" s="35"/>
      <c r="N272" s="36"/>
      <c r="O272" s="36"/>
      <c r="P272" s="34"/>
      <c r="Q272" s="34"/>
      <c r="R272" s="34"/>
      <c r="S272" s="34"/>
      <c r="T272" s="34"/>
      <c r="U272" s="34"/>
      <c r="V272" s="34"/>
      <c r="W272" s="34"/>
      <c r="X272" s="34"/>
      <c r="Y272" s="34"/>
      <c r="Z272" s="34"/>
      <c r="AA272" s="34"/>
    </row>
    <row r="273" spans="1:27">
      <c r="A273" s="33" t="s">
        <v>187</v>
      </c>
      <c r="B273" s="41" t="s">
        <v>181</v>
      </c>
      <c r="C273" s="37"/>
      <c r="D273" s="30"/>
      <c r="E273" s="36"/>
      <c r="F273" s="30"/>
      <c r="G273" s="36"/>
      <c r="H273" s="36"/>
      <c r="I273" s="36"/>
      <c r="J273" s="30" t="s">
        <v>117</v>
      </c>
      <c r="K273" s="36"/>
      <c r="L273" s="36"/>
      <c r="M273" s="35"/>
      <c r="N273" s="36"/>
      <c r="O273" s="36"/>
      <c r="P273" s="34"/>
      <c r="Q273" s="34"/>
      <c r="R273" s="34"/>
      <c r="S273" s="34"/>
      <c r="T273" s="34"/>
      <c r="U273" s="34"/>
      <c r="V273" s="34"/>
      <c r="W273" s="34"/>
      <c r="X273" s="34"/>
      <c r="Y273" s="34"/>
      <c r="Z273" s="34"/>
      <c r="AA273" s="34"/>
    </row>
    <row r="274" spans="1:27">
      <c r="A274" s="33" t="s">
        <v>186</v>
      </c>
      <c r="B274" s="41" t="s">
        <v>181</v>
      </c>
      <c r="C274" s="37"/>
      <c r="D274" s="30"/>
      <c r="E274" s="36"/>
      <c r="F274" s="30"/>
      <c r="G274" s="36"/>
      <c r="H274" s="36"/>
      <c r="I274" s="36"/>
      <c r="J274" s="30" t="s">
        <v>117</v>
      </c>
      <c r="K274" s="36"/>
      <c r="L274" s="36"/>
      <c r="M274" s="35"/>
      <c r="N274" s="36"/>
      <c r="O274" s="36"/>
      <c r="P274" s="34"/>
      <c r="Q274" s="34"/>
      <c r="R274" s="34"/>
      <c r="S274" s="34"/>
      <c r="T274" s="34"/>
      <c r="U274" s="34"/>
      <c r="V274" s="34"/>
      <c r="W274" s="34"/>
      <c r="X274" s="34"/>
      <c r="Y274" s="34"/>
      <c r="Z274" s="34"/>
      <c r="AA274" s="34"/>
    </row>
    <row r="275" spans="1:27">
      <c r="A275" s="33" t="s">
        <v>185</v>
      </c>
      <c r="B275" s="41" t="s">
        <v>181</v>
      </c>
      <c r="C275" s="37"/>
      <c r="D275" s="30"/>
      <c r="E275" s="36"/>
      <c r="F275" s="30"/>
      <c r="G275" s="36"/>
      <c r="H275" s="36"/>
      <c r="I275" s="36"/>
      <c r="J275" s="30" t="s">
        <v>117</v>
      </c>
      <c r="K275" s="36"/>
      <c r="L275" s="36"/>
      <c r="M275" s="35"/>
      <c r="N275" s="36"/>
      <c r="O275" s="36"/>
      <c r="P275" s="34"/>
      <c r="Q275" s="34"/>
      <c r="R275" s="34"/>
      <c r="S275" s="34"/>
      <c r="T275" s="34"/>
      <c r="U275" s="34"/>
      <c r="V275" s="34"/>
      <c r="W275" s="34"/>
      <c r="X275" s="34"/>
      <c r="Y275" s="34"/>
      <c r="Z275" s="34"/>
      <c r="AA275" s="34"/>
    </row>
    <row r="276" spans="1:27">
      <c r="A276" s="33" t="s">
        <v>184</v>
      </c>
      <c r="B276" s="41" t="s">
        <v>181</v>
      </c>
      <c r="C276" s="37"/>
      <c r="D276" s="30"/>
      <c r="E276" s="36"/>
      <c r="F276" s="30"/>
      <c r="G276" s="36"/>
      <c r="H276" s="36"/>
      <c r="I276" s="36"/>
      <c r="J276" s="30" t="s">
        <v>117</v>
      </c>
      <c r="K276" s="36"/>
      <c r="L276" s="36"/>
      <c r="M276" s="35"/>
      <c r="N276" s="36"/>
      <c r="O276" s="36"/>
      <c r="P276" s="34"/>
      <c r="Q276" s="34"/>
      <c r="R276" s="34"/>
      <c r="S276" s="34"/>
      <c r="T276" s="34"/>
      <c r="U276" s="34"/>
      <c r="V276" s="34"/>
      <c r="W276" s="34"/>
      <c r="X276" s="34"/>
      <c r="Y276" s="34"/>
      <c r="Z276" s="34"/>
      <c r="AA276" s="34"/>
    </row>
    <row r="277" spans="1:27">
      <c r="A277" s="33" t="s">
        <v>183</v>
      </c>
      <c r="B277" s="41"/>
      <c r="C277" s="37"/>
      <c r="D277" s="30"/>
      <c r="E277" s="36"/>
      <c r="F277" s="30"/>
      <c r="G277" s="36"/>
      <c r="H277" s="36"/>
      <c r="I277" s="36"/>
      <c r="J277" s="30" t="s">
        <v>117</v>
      </c>
      <c r="K277" s="36"/>
      <c r="L277" s="36"/>
      <c r="M277" s="35"/>
      <c r="N277" s="36"/>
      <c r="O277" s="36"/>
      <c r="P277" s="34"/>
      <c r="Q277" s="34"/>
      <c r="R277" s="34"/>
      <c r="S277" s="34"/>
      <c r="T277" s="34"/>
      <c r="U277" s="34"/>
      <c r="V277" s="34"/>
      <c r="W277" s="34"/>
      <c r="X277" s="34"/>
      <c r="Y277" s="34"/>
      <c r="Z277" s="34"/>
      <c r="AA277" s="34"/>
    </row>
    <row r="278" spans="1:27">
      <c r="A278" s="33" t="s">
        <v>182</v>
      </c>
      <c r="B278" s="41" t="s">
        <v>181</v>
      </c>
      <c r="C278" s="37"/>
      <c r="D278" s="30"/>
      <c r="E278" s="36"/>
      <c r="F278" s="30"/>
      <c r="G278" s="36"/>
      <c r="H278" s="36"/>
      <c r="I278" s="36"/>
      <c r="J278" s="30" t="s">
        <v>117</v>
      </c>
      <c r="K278" s="36"/>
      <c r="L278" s="36"/>
      <c r="M278" s="35"/>
      <c r="N278" s="36"/>
      <c r="O278" s="36"/>
      <c r="P278" s="34"/>
      <c r="Q278" s="34"/>
      <c r="R278" s="34"/>
      <c r="S278" s="34"/>
      <c r="T278" s="34"/>
      <c r="U278" s="34"/>
      <c r="V278" s="34"/>
      <c r="W278" s="34"/>
      <c r="X278" s="34"/>
      <c r="Y278" s="34"/>
      <c r="Z278" s="34"/>
      <c r="AA278" s="34"/>
    </row>
    <row r="279" spans="1:27">
      <c r="A279" s="33" t="s">
        <v>180</v>
      </c>
      <c r="B279" s="37"/>
      <c r="C279" s="37"/>
      <c r="D279" s="30"/>
      <c r="E279" s="36"/>
      <c r="F279" s="30"/>
      <c r="G279" s="36"/>
      <c r="H279" s="36"/>
      <c r="I279" s="36"/>
      <c r="J279" s="30" t="s">
        <v>117</v>
      </c>
      <c r="K279" s="36"/>
      <c r="L279" s="36"/>
      <c r="M279" s="35"/>
      <c r="N279" s="36"/>
      <c r="O279" s="36"/>
      <c r="P279" s="34"/>
      <c r="Q279" s="34"/>
      <c r="R279" s="34"/>
      <c r="S279" s="34"/>
      <c r="T279" s="34"/>
      <c r="U279" s="34"/>
      <c r="V279" s="34"/>
      <c r="W279" s="34"/>
      <c r="X279" s="34"/>
      <c r="Y279" s="34"/>
      <c r="Z279" s="34"/>
      <c r="AA279" s="34"/>
    </row>
    <row r="280" spans="1:27">
      <c r="A280" s="33" t="s">
        <v>179</v>
      </c>
      <c r="B280" s="37"/>
      <c r="C280" s="37"/>
      <c r="D280" s="30"/>
      <c r="E280" s="36"/>
      <c r="F280" s="30"/>
      <c r="G280" s="36"/>
      <c r="H280" s="36"/>
      <c r="I280" s="36"/>
      <c r="J280" s="30" t="s">
        <v>117</v>
      </c>
      <c r="K280" s="36"/>
      <c r="L280" s="36"/>
      <c r="M280" s="35"/>
      <c r="N280" s="36"/>
      <c r="O280" s="36"/>
      <c r="P280" s="34"/>
      <c r="Q280" s="34"/>
      <c r="R280" s="34"/>
      <c r="S280" s="34"/>
      <c r="T280" s="34"/>
      <c r="U280" s="34"/>
      <c r="V280" s="34"/>
      <c r="W280" s="34"/>
      <c r="X280" s="34"/>
      <c r="Y280" s="34"/>
      <c r="Z280" s="34"/>
      <c r="AA280" s="34"/>
    </row>
    <row r="281" spans="1:27">
      <c r="A281" s="33" t="s">
        <v>178</v>
      </c>
      <c r="B281" s="37"/>
      <c r="C281" s="37"/>
      <c r="D281" s="30"/>
      <c r="E281" s="36"/>
      <c r="F281" s="30"/>
      <c r="G281" s="36"/>
      <c r="H281" s="36"/>
      <c r="I281" s="36"/>
      <c r="J281" s="30" t="s">
        <v>117</v>
      </c>
      <c r="K281" s="36"/>
      <c r="L281" s="36"/>
      <c r="M281" s="35"/>
      <c r="N281" s="36"/>
      <c r="O281" s="36"/>
      <c r="P281" s="34"/>
      <c r="Q281" s="34"/>
      <c r="R281" s="34"/>
      <c r="S281" s="34"/>
      <c r="T281" s="34"/>
      <c r="U281" s="34"/>
      <c r="V281" s="34"/>
      <c r="W281" s="34"/>
      <c r="X281" s="34"/>
      <c r="Y281" s="34"/>
      <c r="Z281" s="34"/>
      <c r="AA281" s="34"/>
    </row>
    <row r="282" spans="1:27">
      <c r="A282" s="33" t="s">
        <v>177</v>
      </c>
      <c r="B282" s="37"/>
      <c r="C282" s="37"/>
      <c r="D282" s="30"/>
      <c r="E282" s="36"/>
      <c r="F282" s="30"/>
      <c r="G282" s="36"/>
      <c r="H282" s="36"/>
      <c r="I282" s="36"/>
      <c r="J282" s="30" t="s">
        <v>117</v>
      </c>
      <c r="K282" s="36"/>
      <c r="L282" s="36"/>
      <c r="M282" s="35"/>
      <c r="N282" s="36"/>
      <c r="O282" s="36"/>
      <c r="P282" s="34"/>
      <c r="Q282" s="34"/>
      <c r="R282" s="34"/>
      <c r="S282" s="34"/>
      <c r="T282" s="34"/>
      <c r="U282" s="34"/>
      <c r="V282" s="34"/>
      <c r="W282" s="34"/>
      <c r="X282" s="34"/>
      <c r="Y282" s="34"/>
      <c r="Z282" s="34"/>
      <c r="AA282" s="34"/>
    </row>
    <row r="283" spans="1:27">
      <c r="A283" s="33" t="s">
        <v>176</v>
      </c>
      <c r="B283" s="37"/>
      <c r="C283" s="37"/>
      <c r="D283" s="30"/>
      <c r="E283" s="36"/>
      <c r="F283" s="30"/>
      <c r="G283" s="36"/>
      <c r="H283" s="36"/>
      <c r="I283" s="36"/>
      <c r="J283" s="30" t="s">
        <v>117</v>
      </c>
      <c r="K283" s="36"/>
      <c r="L283" s="36"/>
      <c r="M283" s="35"/>
      <c r="N283" s="36"/>
      <c r="O283" s="36"/>
      <c r="P283" s="34"/>
      <c r="Q283" s="34"/>
      <c r="R283" s="34"/>
      <c r="S283" s="34"/>
      <c r="T283" s="34"/>
      <c r="U283" s="34"/>
      <c r="V283" s="34"/>
      <c r="W283" s="34"/>
      <c r="X283" s="34"/>
      <c r="Y283" s="34"/>
      <c r="Z283" s="34"/>
      <c r="AA283" s="34"/>
    </row>
    <row r="284" spans="1:27">
      <c r="A284" s="33" t="s">
        <v>175</v>
      </c>
      <c r="B284" s="37"/>
      <c r="C284" s="37"/>
      <c r="D284" s="30"/>
      <c r="E284" s="36"/>
      <c r="F284" s="30"/>
      <c r="G284" s="36"/>
      <c r="H284" s="36"/>
      <c r="I284" s="36"/>
      <c r="J284" s="30" t="s">
        <v>117</v>
      </c>
      <c r="K284" s="36"/>
      <c r="L284" s="36"/>
      <c r="M284" s="35"/>
      <c r="N284" s="36"/>
      <c r="O284" s="36"/>
      <c r="P284" s="34"/>
      <c r="Q284" s="34"/>
      <c r="R284" s="34"/>
      <c r="S284" s="34"/>
      <c r="T284" s="34"/>
      <c r="U284" s="34"/>
      <c r="V284" s="34"/>
      <c r="W284" s="34"/>
      <c r="X284" s="34"/>
      <c r="Y284" s="34"/>
      <c r="Z284" s="34"/>
      <c r="AA284" s="34"/>
    </row>
    <row r="285" spans="1:27">
      <c r="A285" s="33" t="s">
        <v>174</v>
      </c>
      <c r="B285" s="37"/>
      <c r="C285" s="37"/>
      <c r="D285" s="30"/>
      <c r="E285" s="36"/>
      <c r="F285" s="30"/>
      <c r="G285" s="36"/>
      <c r="H285" s="36"/>
      <c r="I285" s="36"/>
      <c r="J285" s="30" t="s">
        <v>117</v>
      </c>
      <c r="K285" s="36"/>
      <c r="L285" s="36"/>
      <c r="M285" s="35"/>
      <c r="N285" s="36"/>
      <c r="O285" s="36"/>
      <c r="P285" s="34"/>
      <c r="Q285" s="34"/>
      <c r="R285" s="34"/>
      <c r="S285" s="34"/>
      <c r="T285" s="34"/>
      <c r="U285" s="34"/>
      <c r="V285" s="34"/>
      <c r="W285" s="34"/>
      <c r="X285" s="34"/>
      <c r="Y285" s="34"/>
      <c r="Z285" s="34"/>
      <c r="AA285" s="34"/>
    </row>
    <row r="286" spans="1:27">
      <c r="A286" s="33" t="s">
        <v>173</v>
      </c>
      <c r="B286" s="37"/>
      <c r="C286" s="37"/>
      <c r="D286" s="30"/>
      <c r="E286" s="36"/>
      <c r="F286" s="30"/>
      <c r="G286" s="36"/>
      <c r="H286" s="36"/>
      <c r="I286" s="36"/>
      <c r="J286" s="30" t="s">
        <v>117</v>
      </c>
      <c r="K286" s="36"/>
      <c r="L286" s="36"/>
      <c r="M286" s="35"/>
      <c r="N286" s="36"/>
      <c r="O286" s="36"/>
      <c r="P286" s="34"/>
      <c r="Q286" s="34"/>
      <c r="R286" s="34"/>
      <c r="S286" s="34"/>
      <c r="T286" s="34"/>
      <c r="U286" s="34"/>
      <c r="V286" s="34"/>
      <c r="W286" s="34"/>
      <c r="X286" s="34"/>
      <c r="Y286" s="34"/>
      <c r="Z286" s="34"/>
      <c r="AA286" s="34"/>
    </row>
    <row r="287" spans="1:27">
      <c r="A287" s="33" t="s">
        <v>172</v>
      </c>
      <c r="B287" s="37"/>
      <c r="C287" s="37"/>
      <c r="D287" s="30"/>
      <c r="E287" s="36"/>
      <c r="F287" s="30"/>
      <c r="G287" s="36"/>
      <c r="H287" s="36"/>
      <c r="I287" s="36"/>
      <c r="J287" s="30" t="s">
        <v>117</v>
      </c>
      <c r="K287" s="36"/>
      <c r="L287" s="36"/>
      <c r="M287" s="35"/>
      <c r="N287" s="36"/>
      <c r="O287" s="36"/>
      <c r="P287" s="34"/>
      <c r="Q287" s="34"/>
      <c r="R287" s="34"/>
      <c r="S287" s="34"/>
      <c r="T287" s="34"/>
      <c r="U287" s="34"/>
      <c r="V287" s="34"/>
      <c r="W287" s="34"/>
      <c r="X287" s="34"/>
      <c r="Y287" s="34"/>
      <c r="Z287" s="34"/>
      <c r="AA287" s="34"/>
    </row>
    <row r="288" spans="1:27">
      <c r="A288" s="33" t="s">
        <v>171</v>
      </c>
      <c r="B288" s="37"/>
      <c r="C288" s="37"/>
      <c r="D288" s="30"/>
      <c r="E288" s="36"/>
      <c r="F288" s="30"/>
      <c r="G288" s="36"/>
      <c r="H288" s="36"/>
      <c r="I288" s="36"/>
      <c r="J288" s="30" t="s">
        <v>117</v>
      </c>
      <c r="K288" s="36"/>
      <c r="L288" s="36"/>
      <c r="M288" s="35"/>
      <c r="N288" s="36"/>
      <c r="O288" s="36"/>
      <c r="P288" s="34"/>
      <c r="Q288" s="34"/>
      <c r="R288" s="34"/>
      <c r="S288" s="34"/>
      <c r="T288" s="34"/>
      <c r="U288" s="34"/>
      <c r="V288" s="34"/>
      <c r="W288" s="34"/>
      <c r="X288" s="34"/>
      <c r="Y288" s="34"/>
      <c r="Z288" s="34"/>
      <c r="AA288" s="34"/>
    </row>
    <row r="289" spans="1:27">
      <c r="A289" s="33" t="s">
        <v>170</v>
      </c>
      <c r="B289" s="37"/>
      <c r="C289" s="37"/>
      <c r="D289" s="30"/>
      <c r="E289" s="36"/>
      <c r="F289" s="30"/>
      <c r="G289" s="36"/>
      <c r="H289" s="36"/>
      <c r="I289" s="36"/>
      <c r="J289" s="30" t="s">
        <v>117</v>
      </c>
      <c r="K289" s="36"/>
      <c r="L289" s="36"/>
      <c r="M289" s="35"/>
      <c r="N289" s="36"/>
      <c r="O289" s="36"/>
      <c r="P289" s="34"/>
      <c r="Q289" s="34"/>
      <c r="R289" s="34"/>
      <c r="S289" s="34"/>
      <c r="T289" s="34"/>
      <c r="U289" s="34"/>
      <c r="V289" s="34"/>
      <c r="W289" s="34"/>
      <c r="X289" s="34"/>
      <c r="Y289" s="34"/>
      <c r="Z289" s="34"/>
      <c r="AA289" s="34"/>
    </row>
    <row r="290" spans="1:27">
      <c r="A290" s="33" t="s">
        <v>169</v>
      </c>
      <c r="B290" s="37"/>
      <c r="C290" s="37"/>
      <c r="D290" s="30"/>
      <c r="E290" s="36"/>
      <c r="F290" s="30"/>
      <c r="G290" s="36"/>
      <c r="H290" s="36"/>
      <c r="I290" s="36"/>
      <c r="J290" s="30" t="s">
        <v>117</v>
      </c>
      <c r="K290" s="36"/>
      <c r="L290" s="36"/>
      <c r="M290" s="35"/>
      <c r="N290" s="36"/>
      <c r="O290" s="36"/>
      <c r="P290" s="34"/>
      <c r="Q290" s="34"/>
      <c r="R290" s="34"/>
      <c r="S290" s="34"/>
      <c r="T290" s="34"/>
      <c r="U290" s="34"/>
      <c r="V290" s="34"/>
      <c r="W290" s="34"/>
      <c r="X290" s="34"/>
      <c r="Y290" s="34"/>
      <c r="Z290" s="34"/>
      <c r="AA290" s="34"/>
    </row>
    <row r="291" spans="1:27">
      <c r="A291" s="33" t="s">
        <v>168</v>
      </c>
      <c r="B291" s="37"/>
      <c r="C291" s="37"/>
      <c r="D291" s="30"/>
      <c r="E291" s="36"/>
      <c r="F291" s="40"/>
      <c r="G291" s="36"/>
      <c r="H291" s="36"/>
      <c r="I291" s="36"/>
      <c r="J291" s="36"/>
      <c r="K291" s="36"/>
      <c r="L291" s="36"/>
      <c r="M291" s="35"/>
      <c r="N291" s="36"/>
      <c r="O291" s="36"/>
      <c r="P291" s="34"/>
      <c r="Q291" s="34"/>
      <c r="R291" s="34"/>
      <c r="S291" s="34"/>
      <c r="T291" s="34"/>
      <c r="U291" s="34"/>
      <c r="V291" s="34"/>
      <c r="W291" s="34"/>
      <c r="X291" s="34"/>
      <c r="Y291" s="34"/>
      <c r="Z291" s="34"/>
      <c r="AA291" s="34"/>
    </row>
    <row r="292" spans="1:27">
      <c r="A292" s="33" t="s">
        <v>167</v>
      </c>
      <c r="B292" s="37" t="s">
        <v>166</v>
      </c>
      <c r="C292" s="37"/>
      <c r="D292" s="30"/>
      <c r="E292" s="36"/>
      <c r="F292" s="30"/>
      <c r="G292" s="36"/>
      <c r="H292" s="30" t="s">
        <v>117</v>
      </c>
      <c r="I292" s="36"/>
      <c r="J292" s="30"/>
      <c r="K292" s="36"/>
      <c r="L292" s="36"/>
      <c r="M292" s="35"/>
      <c r="N292" s="36"/>
      <c r="O292" s="36"/>
      <c r="P292" s="34"/>
      <c r="Q292" s="34"/>
      <c r="R292" s="34"/>
      <c r="S292" s="34"/>
      <c r="T292" s="34"/>
      <c r="U292" s="34"/>
      <c r="V292" s="34"/>
      <c r="W292" s="34"/>
      <c r="X292" s="34"/>
      <c r="Y292" s="34"/>
      <c r="Z292" s="34"/>
      <c r="AA292" s="34"/>
    </row>
    <row r="293" spans="1:27">
      <c r="A293" s="39" t="s">
        <v>165</v>
      </c>
      <c r="B293" s="37"/>
      <c r="C293" s="37"/>
      <c r="D293" s="30"/>
      <c r="E293" s="36"/>
      <c r="F293" s="30"/>
      <c r="G293" s="36"/>
      <c r="H293" s="36"/>
      <c r="I293" s="36"/>
      <c r="J293" s="30" t="s">
        <v>117</v>
      </c>
      <c r="K293" s="36"/>
      <c r="L293" s="36"/>
      <c r="M293" s="35"/>
      <c r="N293" s="36"/>
      <c r="O293" s="36"/>
      <c r="P293" s="34"/>
      <c r="Q293" s="34"/>
      <c r="R293" s="34"/>
      <c r="S293" s="34"/>
      <c r="T293" s="34"/>
      <c r="U293" s="34"/>
      <c r="V293" s="34"/>
      <c r="W293" s="34"/>
      <c r="X293" s="34"/>
      <c r="Y293" s="34"/>
      <c r="Z293" s="34"/>
      <c r="AA293" s="34"/>
    </row>
    <row r="294" spans="1:27">
      <c r="A294" s="33" t="s">
        <v>164</v>
      </c>
      <c r="B294" s="37"/>
      <c r="C294" s="37"/>
      <c r="D294" s="30"/>
      <c r="E294" s="36"/>
      <c r="F294" s="30"/>
      <c r="G294" s="36"/>
      <c r="H294" s="36"/>
      <c r="I294" s="36"/>
      <c r="J294" s="30" t="s">
        <v>117</v>
      </c>
      <c r="K294" s="36"/>
      <c r="L294" s="36"/>
      <c r="M294" s="35"/>
      <c r="N294" s="36"/>
      <c r="O294" s="36"/>
      <c r="P294" s="34"/>
      <c r="Q294" s="34"/>
      <c r="R294" s="34"/>
      <c r="S294" s="34"/>
      <c r="T294" s="34"/>
      <c r="U294" s="34"/>
      <c r="V294" s="34"/>
      <c r="W294" s="34"/>
      <c r="X294" s="34"/>
      <c r="Y294" s="34"/>
      <c r="Z294" s="34"/>
      <c r="AA294" s="34"/>
    </row>
    <row r="295" spans="1:27">
      <c r="A295" s="33" t="s">
        <v>163</v>
      </c>
      <c r="B295" s="37"/>
      <c r="C295" s="37"/>
      <c r="D295" s="30"/>
      <c r="E295" s="36"/>
      <c r="F295" s="30"/>
      <c r="G295" s="36"/>
      <c r="H295" s="36"/>
      <c r="I295" s="36"/>
      <c r="J295" s="30" t="s">
        <v>117</v>
      </c>
      <c r="K295" s="36"/>
      <c r="L295" s="36"/>
      <c r="M295" s="35"/>
      <c r="N295" s="36"/>
      <c r="O295" s="36"/>
      <c r="P295" s="34"/>
      <c r="Q295" s="34"/>
      <c r="R295" s="34"/>
      <c r="S295" s="34"/>
      <c r="T295" s="34"/>
      <c r="U295" s="34"/>
      <c r="V295" s="34"/>
      <c r="W295" s="34"/>
      <c r="X295" s="34"/>
      <c r="Y295" s="34"/>
      <c r="Z295" s="34"/>
      <c r="AA295" s="34"/>
    </row>
    <row r="296" spans="1:27">
      <c r="A296" s="39" t="s">
        <v>162</v>
      </c>
      <c r="B296" s="37"/>
      <c r="C296" s="37"/>
      <c r="D296" s="30"/>
      <c r="E296" s="36"/>
      <c r="F296" s="30"/>
      <c r="G296" s="36"/>
      <c r="H296" s="36"/>
      <c r="I296" s="36"/>
      <c r="J296" s="30" t="s">
        <v>160</v>
      </c>
      <c r="K296" s="36"/>
      <c r="L296" s="30"/>
      <c r="M296" s="35"/>
      <c r="N296" s="30"/>
      <c r="O296" s="30"/>
      <c r="P296" s="34"/>
      <c r="Q296" s="34"/>
      <c r="R296" s="34"/>
      <c r="S296" s="34"/>
      <c r="T296" s="34"/>
      <c r="U296" s="34"/>
      <c r="V296" s="34"/>
      <c r="W296" s="34"/>
      <c r="X296" s="34"/>
      <c r="Y296" s="34"/>
      <c r="Z296" s="34"/>
      <c r="AA296" s="34"/>
    </row>
    <row r="297" spans="1:27">
      <c r="A297" s="33" t="s">
        <v>161</v>
      </c>
      <c r="B297" s="37"/>
      <c r="C297" s="37"/>
      <c r="D297" s="30"/>
      <c r="E297" s="36"/>
      <c r="F297" s="30"/>
      <c r="G297" s="36"/>
      <c r="H297" s="36"/>
      <c r="I297" s="36"/>
      <c r="J297" s="30" t="s">
        <v>160</v>
      </c>
      <c r="K297" s="36"/>
      <c r="L297" s="30"/>
      <c r="M297" s="35"/>
      <c r="N297" s="30"/>
      <c r="O297" s="30"/>
      <c r="P297" s="34"/>
      <c r="Q297" s="34"/>
      <c r="R297" s="34"/>
      <c r="S297" s="34"/>
      <c r="T297" s="34"/>
      <c r="U297" s="34"/>
      <c r="V297" s="34"/>
      <c r="W297" s="34"/>
      <c r="X297" s="34"/>
      <c r="Y297" s="34"/>
      <c r="Z297" s="34"/>
      <c r="AA297" s="34"/>
    </row>
    <row r="298" spans="1:27">
      <c r="A298" s="39"/>
      <c r="B298" s="37"/>
      <c r="C298" s="37"/>
      <c r="D298" s="30"/>
      <c r="E298" s="36"/>
      <c r="F298" s="30"/>
      <c r="G298" s="36"/>
      <c r="H298" s="36"/>
      <c r="I298" s="36"/>
      <c r="J298" s="36"/>
      <c r="K298" s="36"/>
      <c r="L298" s="30"/>
      <c r="M298" s="35"/>
      <c r="N298" s="30"/>
      <c r="O298" s="30"/>
      <c r="P298" s="34"/>
      <c r="Q298" s="34"/>
      <c r="R298" s="34"/>
      <c r="S298" s="34"/>
      <c r="T298" s="34"/>
      <c r="U298" s="34"/>
      <c r="V298" s="34"/>
      <c r="W298" s="34"/>
      <c r="X298" s="34"/>
      <c r="Y298" s="34"/>
      <c r="Z298" s="34"/>
      <c r="AA298" s="34"/>
    </row>
    <row r="299" spans="1:27">
      <c r="A299" s="39"/>
      <c r="B299" s="37"/>
      <c r="C299" s="37"/>
      <c r="D299" s="30"/>
      <c r="E299" s="36"/>
      <c r="F299" s="30"/>
      <c r="G299" s="36"/>
      <c r="H299" s="36"/>
      <c r="I299" s="36"/>
      <c r="J299" s="36"/>
      <c r="K299" s="36"/>
      <c r="L299" s="30"/>
      <c r="M299" s="35"/>
      <c r="N299" s="30"/>
      <c r="O299" s="30"/>
      <c r="P299" s="34"/>
      <c r="Q299" s="34"/>
      <c r="R299" s="34"/>
      <c r="S299" s="34"/>
      <c r="T299" s="34"/>
      <c r="U299" s="34"/>
      <c r="V299" s="34"/>
      <c r="W299" s="34"/>
      <c r="X299" s="34"/>
      <c r="Y299" s="34"/>
      <c r="Z299" s="34"/>
      <c r="AA299" s="34"/>
    </row>
    <row r="300" spans="1:27">
      <c r="A300" s="39" t="s">
        <v>159</v>
      </c>
      <c r="B300" s="37" t="s">
        <v>141</v>
      </c>
      <c r="C300" s="37"/>
      <c r="D300" s="30"/>
      <c r="E300" s="36"/>
      <c r="F300" s="30"/>
      <c r="G300" s="36"/>
      <c r="H300" s="36"/>
      <c r="I300" s="36"/>
      <c r="J300" s="36"/>
      <c r="K300" s="36"/>
      <c r="L300" s="30" t="s">
        <v>148</v>
      </c>
      <c r="M300" s="35"/>
      <c r="N300" s="30"/>
      <c r="O300" s="30"/>
      <c r="P300" s="34"/>
      <c r="Q300" s="34"/>
      <c r="R300" s="34"/>
      <c r="S300" s="34"/>
      <c r="T300" s="34"/>
      <c r="U300" s="34"/>
      <c r="V300" s="34"/>
      <c r="W300" s="34"/>
      <c r="X300" s="34"/>
      <c r="Y300" s="34"/>
      <c r="Z300" s="34"/>
      <c r="AA300" s="34"/>
    </row>
    <row r="301" spans="1:27">
      <c r="A301" s="39" t="s">
        <v>158</v>
      </c>
      <c r="B301" s="37" t="s">
        <v>141</v>
      </c>
      <c r="C301" s="37"/>
      <c r="D301" s="30"/>
      <c r="E301" s="36"/>
      <c r="F301" s="30"/>
      <c r="G301" s="36"/>
      <c r="H301" s="36"/>
      <c r="I301" s="36"/>
      <c r="J301" s="36"/>
      <c r="K301" s="36"/>
      <c r="L301" s="30" t="s">
        <v>148</v>
      </c>
      <c r="M301" s="35"/>
      <c r="N301" s="36"/>
      <c r="O301" s="36"/>
      <c r="P301" s="34"/>
      <c r="Q301" s="34"/>
      <c r="R301" s="34"/>
      <c r="S301" s="34"/>
      <c r="T301" s="34"/>
      <c r="U301" s="34"/>
      <c r="V301" s="34"/>
      <c r="W301" s="34"/>
      <c r="X301" s="34"/>
      <c r="Y301" s="34"/>
      <c r="Z301" s="34"/>
      <c r="AA301" s="34"/>
    </row>
    <row r="302" spans="1:27">
      <c r="A302" s="39" t="s">
        <v>157</v>
      </c>
      <c r="B302" s="37" t="s">
        <v>141</v>
      </c>
      <c r="C302" s="37"/>
      <c r="D302" s="30"/>
      <c r="E302" s="36"/>
      <c r="F302" s="30"/>
      <c r="G302" s="36"/>
      <c r="H302" s="36"/>
      <c r="I302" s="36"/>
      <c r="J302" s="36"/>
      <c r="K302" s="36"/>
      <c r="L302" s="30" t="s">
        <v>117</v>
      </c>
      <c r="M302" s="35"/>
      <c r="N302" s="36"/>
      <c r="O302" s="36"/>
      <c r="P302" s="34"/>
      <c r="Q302" s="34"/>
      <c r="R302" s="34"/>
      <c r="S302" s="34"/>
      <c r="T302" s="34"/>
      <c r="U302" s="34"/>
      <c r="V302" s="34"/>
      <c r="W302" s="34"/>
      <c r="X302" s="34"/>
      <c r="Y302" s="34"/>
      <c r="Z302" s="34"/>
      <c r="AA302" s="34"/>
    </row>
    <row r="303" spans="1:27">
      <c r="A303" s="39" t="s">
        <v>156</v>
      </c>
      <c r="B303" s="37" t="s">
        <v>141</v>
      </c>
      <c r="C303" s="37"/>
      <c r="D303" s="30"/>
      <c r="E303" s="36"/>
      <c r="F303" s="30"/>
      <c r="G303" s="36"/>
      <c r="H303" s="36"/>
      <c r="I303" s="36"/>
      <c r="J303" s="36"/>
      <c r="K303" s="36"/>
      <c r="L303" s="30" t="s">
        <v>148</v>
      </c>
      <c r="M303" s="35"/>
      <c r="N303" s="36"/>
      <c r="O303" s="36"/>
      <c r="P303" s="34"/>
      <c r="Q303" s="34"/>
      <c r="R303" s="34"/>
      <c r="S303" s="34"/>
      <c r="T303" s="34"/>
      <c r="U303" s="34"/>
      <c r="V303" s="34"/>
      <c r="W303" s="34"/>
      <c r="X303" s="34"/>
      <c r="Y303" s="34"/>
      <c r="Z303" s="34"/>
      <c r="AA303" s="34"/>
    </row>
    <row r="304" spans="1:27">
      <c r="A304" s="39" t="s">
        <v>155</v>
      </c>
      <c r="B304" s="37" t="s">
        <v>141</v>
      </c>
      <c r="C304" s="37"/>
      <c r="D304" s="30"/>
      <c r="E304" s="36"/>
      <c r="F304" s="30"/>
      <c r="G304" s="36"/>
      <c r="H304" s="36"/>
      <c r="I304" s="36"/>
      <c r="J304" s="36"/>
      <c r="K304" s="36"/>
      <c r="L304" s="30" t="s">
        <v>151</v>
      </c>
      <c r="M304" s="35"/>
      <c r="N304" s="36"/>
      <c r="O304" s="36"/>
      <c r="P304" s="34"/>
      <c r="Q304" s="34"/>
      <c r="R304" s="34"/>
      <c r="S304" s="34"/>
      <c r="T304" s="34"/>
      <c r="U304" s="34"/>
      <c r="V304" s="34"/>
      <c r="W304" s="34"/>
      <c r="X304" s="34"/>
      <c r="Y304" s="34"/>
      <c r="Z304" s="34"/>
      <c r="AA304" s="34"/>
    </row>
    <row r="305" spans="1:27">
      <c r="A305" s="39" t="s">
        <v>154</v>
      </c>
      <c r="B305" s="37" t="s">
        <v>141</v>
      </c>
      <c r="C305" s="37"/>
      <c r="D305" s="30"/>
      <c r="E305" s="36"/>
      <c r="F305" s="30"/>
      <c r="G305" s="36"/>
      <c r="H305" s="36"/>
      <c r="I305" s="36"/>
      <c r="J305" s="36"/>
      <c r="K305" s="36"/>
      <c r="L305" s="30" t="s">
        <v>151</v>
      </c>
      <c r="M305" s="35"/>
      <c r="N305" s="36"/>
      <c r="O305" s="36"/>
      <c r="P305" s="34"/>
      <c r="Q305" s="34"/>
      <c r="R305" s="34"/>
      <c r="S305" s="34"/>
      <c r="T305" s="34"/>
      <c r="U305" s="34"/>
      <c r="V305" s="34"/>
      <c r="W305" s="34"/>
      <c r="X305" s="34"/>
      <c r="Y305" s="34"/>
      <c r="Z305" s="34"/>
      <c r="AA305" s="34"/>
    </row>
    <row r="306" spans="1:27" ht="28.5">
      <c r="A306" s="39" t="s">
        <v>153</v>
      </c>
      <c r="B306" s="37" t="s">
        <v>141</v>
      </c>
      <c r="C306" s="37"/>
      <c r="D306" s="30"/>
      <c r="E306" s="36"/>
      <c r="F306" s="30"/>
      <c r="G306" s="36"/>
      <c r="H306" s="36"/>
      <c r="I306" s="36"/>
      <c r="J306" s="36"/>
      <c r="K306" s="36"/>
      <c r="L306" s="30" t="s">
        <v>151</v>
      </c>
      <c r="M306" s="35"/>
      <c r="N306" s="30"/>
      <c r="O306" s="30"/>
      <c r="P306" s="34"/>
      <c r="Q306" s="34"/>
      <c r="R306" s="34"/>
      <c r="S306" s="34"/>
      <c r="T306" s="34"/>
      <c r="U306" s="34"/>
      <c r="V306" s="34"/>
      <c r="W306" s="34"/>
      <c r="X306" s="34"/>
      <c r="Y306" s="34"/>
      <c r="Z306" s="34"/>
      <c r="AA306" s="34"/>
    </row>
    <row r="307" spans="1:27">
      <c r="A307" s="39" t="s">
        <v>152</v>
      </c>
      <c r="B307" s="37" t="s">
        <v>141</v>
      </c>
      <c r="C307" s="37"/>
      <c r="D307" s="30"/>
      <c r="E307" s="36"/>
      <c r="F307" s="30"/>
      <c r="G307" s="36"/>
      <c r="H307" s="36"/>
      <c r="I307" s="36"/>
      <c r="J307" s="36"/>
      <c r="K307" s="36"/>
      <c r="L307" s="30" t="s">
        <v>151</v>
      </c>
      <c r="M307" s="35"/>
      <c r="N307" s="30"/>
      <c r="O307" s="30"/>
      <c r="P307" s="34"/>
      <c r="Q307" s="34"/>
      <c r="R307" s="34"/>
      <c r="S307" s="34"/>
      <c r="T307" s="34"/>
      <c r="U307" s="34"/>
      <c r="V307" s="34"/>
      <c r="W307" s="34"/>
      <c r="X307" s="34"/>
      <c r="Y307" s="34"/>
      <c r="Z307" s="34"/>
      <c r="AA307" s="34"/>
    </row>
    <row r="308" spans="1:27">
      <c r="A308" s="33" t="s">
        <v>150</v>
      </c>
      <c r="B308" s="37" t="s">
        <v>141</v>
      </c>
      <c r="C308" s="37"/>
      <c r="D308" s="30"/>
      <c r="E308" s="36"/>
      <c r="F308" s="34"/>
      <c r="G308" s="36"/>
      <c r="H308" s="36"/>
      <c r="I308" s="36"/>
      <c r="J308" s="36"/>
      <c r="K308" s="36"/>
      <c r="L308" s="30" t="s">
        <v>148</v>
      </c>
      <c r="M308" s="35"/>
      <c r="N308" s="30"/>
      <c r="O308" s="30"/>
      <c r="P308" s="34"/>
      <c r="Q308" s="34"/>
      <c r="R308" s="34"/>
      <c r="S308" s="34"/>
      <c r="T308" s="34"/>
      <c r="U308" s="34"/>
      <c r="V308" s="34"/>
      <c r="W308" s="34"/>
      <c r="X308" s="34"/>
      <c r="Y308" s="34"/>
      <c r="Z308" s="34"/>
      <c r="AA308" s="34"/>
    </row>
    <row r="309" spans="1:27">
      <c r="A309" s="33" t="s">
        <v>149</v>
      </c>
      <c r="B309" s="37" t="s">
        <v>141</v>
      </c>
      <c r="C309" s="37"/>
      <c r="D309" s="30"/>
      <c r="E309" s="36"/>
      <c r="F309" s="34"/>
      <c r="G309" s="36"/>
      <c r="H309" s="36"/>
      <c r="I309" s="36"/>
      <c r="J309" s="36"/>
      <c r="K309" s="36"/>
      <c r="L309" s="30" t="s">
        <v>148</v>
      </c>
      <c r="M309" s="35"/>
      <c r="N309" s="30"/>
      <c r="O309" s="30"/>
      <c r="P309" s="34"/>
      <c r="Q309" s="34"/>
      <c r="R309" s="34"/>
      <c r="S309" s="34"/>
      <c r="T309" s="34"/>
      <c r="U309" s="34"/>
      <c r="V309" s="34"/>
      <c r="W309" s="34"/>
      <c r="X309" s="34"/>
      <c r="Y309" s="34"/>
      <c r="Z309" s="34"/>
      <c r="AA309" s="34"/>
    </row>
    <row r="310" spans="1:27">
      <c r="A310" s="33" t="s">
        <v>147</v>
      </c>
      <c r="B310" s="37" t="s">
        <v>141</v>
      </c>
      <c r="C310" s="37"/>
      <c r="D310" s="30"/>
      <c r="E310" s="36"/>
      <c r="F310" s="34"/>
      <c r="G310" s="36"/>
      <c r="H310" s="36"/>
      <c r="I310" s="36"/>
      <c r="J310" s="36"/>
      <c r="K310" s="36"/>
      <c r="L310" s="30"/>
      <c r="M310" s="35"/>
      <c r="N310" s="30"/>
      <c r="O310" s="30"/>
      <c r="P310" s="34"/>
      <c r="Q310" s="34"/>
      <c r="R310" s="34"/>
      <c r="S310" s="34"/>
      <c r="T310" s="34"/>
      <c r="U310" s="34"/>
      <c r="V310" s="34"/>
      <c r="W310" s="34"/>
      <c r="X310" s="34"/>
      <c r="Y310" s="34"/>
      <c r="Z310" s="34"/>
      <c r="AA310" s="34"/>
    </row>
    <row r="311" spans="1:27">
      <c r="A311" s="33" t="s">
        <v>146</v>
      </c>
      <c r="B311" s="37" t="s">
        <v>141</v>
      </c>
      <c r="C311" s="37"/>
      <c r="D311" s="30"/>
      <c r="E311" s="36"/>
      <c r="F311" s="34"/>
      <c r="G311" s="36"/>
      <c r="H311" s="36"/>
      <c r="I311" s="36"/>
      <c r="J311" s="36"/>
      <c r="K311" s="36"/>
      <c r="L311" s="30"/>
      <c r="M311" s="35"/>
      <c r="N311" s="30"/>
      <c r="O311" s="30"/>
      <c r="P311" s="34"/>
      <c r="Q311" s="34"/>
      <c r="R311" s="34"/>
      <c r="S311" s="34"/>
      <c r="T311" s="34"/>
      <c r="U311" s="34"/>
      <c r="V311" s="34"/>
      <c r="W311" s="34"/>
      <c r="X311" s="34"/>
      <c r="Y311" s="34"/>
      <c r="Z311" s="34"/>
      <c r="AA311" s="34"/>
    </row>
    <row r="312" spans="1:27">
      <c r="A312" s="33" t="s">
        <v>145</v>
      </c>
      <c r="B312" s="37" t="s">
        <v>141</v>
      </c>
      <c r="C312" s="37"/>
      <c r="D312" s="30"/>
      <c r="E312" s="36"/>
      <c r="F312" s="34"/>
      <c r="G312" s="36"/>
      <c r="H312" s="36"/>
      <c r="I312" s="36"/>
      <c r="J312" s="36"/>
      <c r="K312" s="36"/>
      <c r="L312" s="30"/>
      <c r="M312" s="35"/>
      <c r="N312" s="30"/>
      <c r="O312" s="30"/>
      <c r="P312" s="34"/>
      <c r="Q312" s="34"/>
      <c r="R312" s="34"/>
      <c r="S312" s="34"/>
      <c r="T312" s="34"/>
      <c r="U312" s="34"/>
      <c r="V312" s="34"/>
      <c r="W312" s="34"/>
      <c r="X312" s="34"/>
      <c r="Y312" s="34"/>
      <c r="Z312" s="34"/>
      <c r="AA312" s="34"/>
    </row>
    <row r="313" spans="1:27">
      <c r="A313" s="33" t="s">
        <v>144</v>
      </c>
      <c r="B313" s="37" t="s">
        <v>141</v>
      </c>
      <c r="C313" s="37"/>
      <c r="D313" s="30"/>
      <c r="E313" s="36"/>
      <c r="F313" s="34"/>
      <c r="G313" s="36"/>
      <c r="H313" s="36"/>
      <c r="I313" s="36"/>
      <c r="J313" s="36"/>
      <c r="K313" s="36"/>
      <c r="L313" s="30"/>
      <c r="M313" s="35"/>
      <c r="N313" s="30"/>
      <c r="O313" s="30"/>
      <c r="P313" s="34"/>
      <c r="Q313" s="34"/>
      <c r="R313" s="34"/>
      <c r="S313" s="34"/>
      <c r="T313" s="34"/>
      <c r="U313" s="34"/>
      <c r="V313" s="34"/>
      <c r="W313" s="34"/>
      <c r="X313" s="34"/>
      <c r="Y313" s="34"/>
      <c r="Z313" s="34"/>
      <c r="AA313" s="34"/>
    </row>
    <row r="314" spans="1:27">
      <c r="A314" s="33" t="s">
        <v>143</v>
      </c>
      <c r="B314" s="37" t="s">
        <v>141</v>
      </c>
      <c r="C314" s="37"/>
      <c r="D314" s="30"/>
      <c r="E314" s="36"/>
      <c r="F314" s="34"/>
      <c r="G314" s="36"/>
      <c r="H314" s="36"/>
      <c r="I314" s="36"/>
      <c r="J314" s="36"/>
      <c r="K314" s="36"/>
      <c r="L314" s="30"/>
      <c r="M314" s="35"/>
      <c r="N314" s="30"/>
      <c r="O314" s="30"/>
      <c r="P314" s="34"/>
      <c r="Q314" s="34"/>
      <c r="R314" s="34"/>
      <c r="S314" s="34"/>
      <c r="T314" s="34"/>
      <c r="U314" s="34"/>
      <c r="V314" s="34"/>
      <c r="W314" s="34"/>
      <c r="X314" s="34"/>
      <c r="Y314" s="34"/>
      <c r="Z314" s="34"/>
      <c r="AA314" s="34"/>
    </row>
    <row r="315" spans="1:27">
      <c r="A315" s="33" t="s">
        <v>142</v>
      </c>
      <c r="B315" s="37" t="s">
        <v>141</v>
      </c>
      <c r="C315" s="37"/>
      <c r="D315" s="30"/>
      <c r="E315" s="36"/>
      <c r="F315" s="34"/>
      <c r="G315" s="36"/>
      <c r="H315" s="36"/>
      <c r="I315" s="36"/>
      <c r="J315" s="36"/>
      <c r="K315" s="36"/>
      <c r="L315" s="30"/>
      <c r="M315" s="35"/>
      <c r="N315" s="30"/>
      <c r="O315" s="30"/>
      <c r="P315" s="34"/>
      <c r="Q315" s="34"/>
      <c r="R315" s="34"/>
      <c r="S315" s="34"/>
      <c r="T315" s="34"/>
      <c r="U315" s="34"/>
      <c r="V315" s="34"/>
      <c r="W315" s="34"/>
      <c r="X315" s="34"/>
      <c r="Y315" s="34"/>
      <c r="Z315" s="34"/>
      <c r="AA315" s="34"/>
    </row>
    <row r="316" spans="1:27">
      <c r="A316" s="33"/>
      <c r="B316" s="37"/>
      <c r="C316" s="37"/>
      <c r="D316" s="30"/>
      <c r="E316" s="36"/>
      <c r="F316" s="34"/>
      <c r="G316" s="36"/>
      <c r="H316" s="36"/>
      <c r="I316" s="36"/>
      <c r="J316" s="36"/>
      <c r="K316" s="36"/>
      <c r="L316" s="30"/>
      <c r="M316" s="35"/>
      <c r="N316" s="30"/>
      <c r="O316" s="30"/>
      <c r="P316" s="34"/>
      <c r="Q316" s="34"/>
      <c r="R316" s="34"/>
      <c r="S316" s="34"/>
      <c r="T316" s="34"/>
      <c r="U316" s="34"/>
      <c r="V316" s="34"/>
      <c r="W316" s="34"/>
      <c r="X316" s="34"/>
      <c r="Y316" s="34"/>
      <c r="Z316" s="34"/>
      <c r="AA316" s="34"/>
    </row>
    <row r="317" spans="1:27">
      <c r="A317" s="33" t="s">
        <v>140</v>
      </c>
      <c r="B317" s="37"/>
      <c r="C317" s="37"/>
      <c r="D317" s="30"/>
      <c r="E317" s="36"/>
      <c r="F317" s="34"/>
      <c r="G317" s="36"/>
      <c r="H317" s="36"/>
      <c r="I317" s="36"/>
      <c r="J317" s="36"/>
      <c r="K317" s="36"/>
      <c r="L317" s="30"/>
      <c r="M317" s="35"/>
      <c r="N317" s="30"/>
      <c r="O317" s="38" t="s">
        <v>139</v>
      </c>
      <c r="P317" s="34"/>
      <c r="Q317" s="34"/>
      <c r="R317" s="34"/>
      <c r="S317" s="34"/>
      <c r="T317" s="34"/>
      <c r="U317" s="34"/>
      <c r="V317" s="34"/>
      <c r="W317" s="34"/>
      <c r="X317" s="34"/>
      <c r="Y317" s="34"/>
      <c r="Z317" s="34"/>
      <c r="AA317" s="34"/>
    </row>
    <row r="318" spans="1:27">
      <c r="A318" s="33"/>
      <c r="B318" s="37"/>
      <c r="C318" s="37"/>
      <c r="D318" s="30"/>
      <c r="E318" s="36"/>
      <c r="F318" s="34"/>
      <c r="G318" s="36"/>
      <c r="H318" s="36"/>
      <c r="I318" s="36"/>
      <c r="J318" s="36"/>
      <c r="K318" s="36"/>
      <c r="L318" s="30"/>
      <c r="M318" s="35"/>
      <c r="N318" s="30"/>
      <c r="O318" s="30"/>
      <c r="P318" s="34"/>
      <c r="Q318" s="34"/>
      <c r="R318" s="34"/>
      <c r="S318" s="34"/>
      <c r="T318" s="34"/>
      <c r="U318" s="34"/>
      <c r="V318" s="34"/>
      <c r="W318" s="34"/>
      <c r="X318" s="34"/>
      <c r="Y318" s="34"/>
      <c r="Z318" s="34"/>
      <c r="AA318" s="34"/>
    </row>
    <row r="319" spans="1:27">
      <c r="A319" s="33" t="s">
        <v>138</v>
      </c>
      <c r="B319" s="37" t="s">
        <v>136</v>
      </c>
      <c r="C319" s="37"/>
      <c r="D319" s="30"/>
      <c r="E319" s="36"/>
      <c r="F319" s="30" t="s">
        <v>117</v>
      </c>
      <c r="G319" s="36"/>
      <c r="H319" s="36"/>
      <c r="I319" s="36"/>
      <c r="J319" s="36"/>
      <c r="K319" s="36"/>
      <c r="L319" s="30"/>
      <c r="M319" s="35"/>
      <c r="N319" s="30"/>
      <c r="O319" s="30"/>
      <c r="P319" s="34"/>
      <c r="Q319" s="34"/>
      <c r="R319" s="34"/>
      <c r="S319" s="34"/>
      <c r="T319" s="34"/>
      <c r="U319" s="34"/>
      <c r="V319" s="34"/>
      <c r="W319" s="34"/>
      <c r="X319" s="34"/>
      <c r="Y319" s="34"/>
      <c r="Z319" s="34"/>
      <c r="AA319" s="34"/>
    </row>
    <row r="320" spans="1:27">
      <c r="A320" s="33" t="s">
        <v>137</v>
      </c>
      <c r="B320" s="37" t="s">
        <v>136</v>
      </c>
      <c r="C320" s="37"/>
      <c r="D320" s="30"/>
      <c r="E320" s="36"/>
      <c r="F320" s="30" t="s">
        <v>117</v>
      </c>
      <c r="G320" s="36"/>
      <c r="H320" s="36"/>
      <c r="I320" s="36"/>
      <c r="J320" s="36"/>
      <c r="K320" s="36"/>
      <c r="L320" s="30"/>
      <c r="M320" s="35"/>
      <c r="N320" s="30"/>
      <c r="O320" s="30"/>
      <c r="P320" s="34"/>
      <c r="Q320" s="34"/>
      <c r="R320" s="34"/>
      <c r="S320" s="34"/>
      <c r="T320" s="34"/>
      <c r="U320" s="34"/>
      <c r="V320" s="34"/>
      <c r="W320" s="34"/>
      <c r="X320" s="34"/>
      <c r="Y320" s="34"/>
      <c r="Z320" s="34"/>
      <c r="AA320" s="34"/>
    </row>
    <row r="321" spans="1:6">
      <c r="A321" s="33" t="s">
        <v>135</v>
      </c>
      <c r="F321" s="30" t="s">
        <v>117</v>
      </c>
    </row>
    <row r="322" spans="1:6">
      <c r="A322" s="33" t="s">
        <v>134</v>
      </c>
      <c r="F322" s="30" t="s">
        <v>117</v>
      </c>
    </row>
    <row r="323" spans="1:6">
      <c r="A323" s="33" t="s">
        <v>133</v>
      </c>
      <c r="F323" s="30" t="s">
        <v>117</v>
      </c>
    </row>
    <row r="324" spans="1:6">
      <c r="A324" s="33" t="s">
        <v>132</v>
      </c>
      <c r="F324" s="30" t="s">
        <v>117</v>
      </c>
    </row>
    <row r="325" spans="1:6">
      <c r="A325" s="33" t="s">
        <v>131</v>
      </c>
      <c r="F325" s="30" t="s">
        <v>117</v>
      </c>
    </row>
    <row r="326" spans="1:6">
      <c r="A326" s="33" t="s">
        <v>130</v>
      </c>
      <c r="F326" s="30" t="s">
        <v>117</v>
      </c>
    </row>
    <row r="327" spans="1:6">
      <c r="A327" s="33" t="s">
        <v>129</v>
      </c>
      <c r="F327" s="30" t="s">
        <v>117</v>
      </c>
    </row>
    <row r="328" spans="1:6">
      <c r="A328" s="33" t="s">
        <v>128</v>
      </c>
      <c r="F328" s="30" t="s">
        <v>117</v>
      </c>
    </row>
    <row r="329" spans="1:6">
      <c r="A329" s="33" t="s">
        <v>127</v>
      </c>
      <c r="F329" s="30" t="s">
        <v>117</v>
      </c>
    </row>
    <row r="338" spans="1:9">
      <c r="A338" s="29" t="s">
        <v>126</v>
      </c>
    </row>
    <row r="339" spans="1:9">
      <c r="A339" s="33" t="s">
        <v>125</v>
      </c>
    </row>
    <row r="342" spans="1:9">
      <c r="A342" s="32" t="s">
        <v>124</v>
      </c>
      <c r="I342" s="30" t="s">
        <v>117</v>
      </c>
    </row>
    <row r="343" spans="1:9">
      <c r="A343" s="31" t="s">
        <v>123</v>
      </c>
      <c r="I343" s="30" t="s">
        <v>117</v>
      </c>
    </row>
    <row r="344" spans="1:9">
      <c r="A344" s="29" t="s">
        <v>122</v>
      </c>
      <c r="I344" s="30" t="s">
        <v>117</v>
      </c>
    </row>
    <row r="347" spans="1:9">
      <c r="A347" s="29" t="s">
        <v>121</v>
      </c>
      <c r="F347" s="30" t="s">
        <v>117</v>
      </c>
    </row>
    <row r="348" spans="1:9">
      <c r="A348" s="29" t="s">
        <v>120</v>
      </c>
      <c r="F348" s="30" t="s">
        <v>117</v>
      </c>
    </row>
    <row r="351" spans="1:9">
      <c r="A351" s="29" t="s">
        <v>119</v>
      </c>
      <c r="E351" s="30" t="s">
        <v>117</v>
      </c>
    </row>
    <row r="352" spans="1:9">
      <c r="A352" s="29" t="s">
        <v>118</v>
      </c>
      <c r="E352" s="30" t="s">
        <v>117</v>
      </c>
    </row>
    <row r="355" spans="1:1">
      <c r="A355" s="29" t="s">
        <v>116</v>
      </c>
    </row>
  </sheetData>
  <autoFilter ref="A3:P315" xr:uid="{00000000-0009-0000-0000-000001000000}"/>
  <phoneticPr fontId="4"/>
  <pageMargins left="0.7" right="0.7" top="0.75" bottom="0.75" header="0.3" footer="0.3"/>
  <pageSetup paperSize="9" orientation="portrait" horizontalDpi="360" verticalDpi="36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5E135-66DE-4E2B-8A84-541B6D647A86}">
  <sheetPr codeName="Sheet12"/>
  <dimension ref="A1:Z6685"/>
  <sheetViews>
    <sheetView workbookViewId="0">
      <pane xSplit="3" ySplit="3" topLeftCell="D6667" activePane="bottomRight" state="frozen"/>
      <selection sqref="A1:E1"/>
      <selection pane="topRight" sqref="A1:E1"/>
      <selection pane="bottomLeft" sqref="A1:E1"/>
      <selection pane="bottomRight" sqref="A1:E1"/>
    </sheetView>
  </sheetViews>
  <sheetFormatPr defaultColWidth="8.75" defaultRowHeight="19.5"/>
  <cols>
    <col min="1" max="1" width="11" style="28" customWidth="1"/>
    <col min="2" max="2" width="10.875" style="28" customWidth="1"/>
    <col min="3" max="3" width="12.875" style="28" customWidth="1"/>
    <col min="4" max="4" width="21.875" style="28" customWidth="1"/>
    <col min="5" max="5" width="19.875" style="28" customWidth="1"/>
    <col min="6" max="26" width="12.875" style="28" customWidth="1"/>
    <col min="27" max="16384" width="8.75" style="28"/>
  </cols>
  <sheetData>
    <row r="1" spans="1:26">
      <c r="A1" s="1028" t="s">
        <v>597</v>
      </c>
      <c r="B1" s="1030" t="s">
        <v>596</v>
      </c>
      <c r="C1" s="1033" t="s">
        <v>595</v>
      </c>
      <c r="D1" s="1023"/>
      <c r="E1" s="1023"/>
      <c r="F1" s="1024"/>
      <c r="G1" s="1034" t="s">
        <v>594</v>
      </c>
      <c r="H1" s="1023"/>
      <c r="I1" s="1024"/>
      <c r="J1" s="1022" t="s">
        <v>593</v>
      </c>
      <c r="K1" s="1023"/>
      <c r="L1" s="1024"/>
      <c r="M1" s="1025" t="s">
        <v>592</v>
      </c>
      <c r="N1" s="1023"/>
      <c r="O1" s="1023"/>
      <c r="P1" s="1026" t="s">
        <v>591</v>
      </c>
      <c r="Q1" s="1027"/>
      <c r="R1" s="1027"/>
      <c r="S1" s="88" t="s">
        <v>590</v>
      </c>
      <c r="T1" s="88"/>
      <c r="U1" s="88" t="s">
        <v>590</v>
      </c>
      <c r="V1" s="34"/>
      <c r="W1" s="34"/>
      <c r="X1" s="34"/>
      <c r="Y1" s="34"/>
      <c r="Z1" s="34"/>
    </row>
    <row r="2" spans="1:26">
      <c r="A2" s="1029"/>
      <c r="B2" s="1029"/>
      <c r="C2" s="1031" t="s">
        <v>589</v>
      </c>
      <c r="D2" s="92" t="s">
        <v>588</v>
      </c>
      <c r="E2" s="93" t="s">
        <v>587</v>
      </c>
      <c r="F2" s="92" t="s">
        <v>586</v>
      </c>
      <c r="G2" s="91" t="s">
        <v>584</v>
      </c>
      <c r="H2" s="90" t="s">
        <v>585</v>
      </c>
      <c r="I2" s="90"/>
      <c r="J2" s="85" t="s">
        <v>584</v>
      </c>
      <c r="K2" s="86" t="s">
        <v>585</v>
      </c>
      <c r="L2" s="85" t="s">
        <v>584</v>
      </c>
      <c r="M2" s="85" t="s">
        <v>584</v>
      </c>
      <c r="N2" s="86" t="s">
        <v>585</v>
      </c>
      <c r="O2" s="89" t="s">
        <v>584</v>
      </c>
      <c r="P2" s="88" t="s">
        <v>584</v>
      </c>
      <c r="Q2" s="88" t="s">
        <v>585</v>
      </c>
      <c r="R2" s="87"/>
      <c r="S2" s="85" t="s">
        <v>584</v>
      </c>
      <c r="T2" s="86" t="s">
        <v>585</v>
      </c>
      <c r="U2" s="85" t="s">
        <v>584</v>
      </c>
      <c r="V2" s="34"/>
      <c r="W2" s="34"/>
      <c r="X2" s="34"/>
      <c r="Y2" s="34"/>
      <c r="Z2" s="34"/>
    </row>
    <row r="3" spans="1:26">
      <c r="A3" s="1029"/>
      <c r="B3" s="1029"/>
      <c r="C3" s="1032"/>
      <c r="D3" s="84" t="s">
        <v>582</v>
      </c>
      <c r="E3" s="84" t="s">
        <v>582</v>
      </c>
      <c r="F3" s="84" t="s">
        <v>582</v>
      </c>
      <c r="G3" s="83" t="s">
        <v>582</v>
      </c>
      <c r="H3" s="82" t="s">
        <v>583</v>
      </c>
      <c r="I3" s="82" t="s">
        <v>582</v>
      </c>
      <c r="J3" s="82" t="s">
        <v>582</v>
      </c>
      <c r="K3" s="83" t="s">
        <v>583</v>
      </c>
      <c r="L3" s="82" t="s">
        <v>582</v>
      </c>
      <c r="M3" s="42"/>
      <c r="N3" s="42"/>
      <c r="O3" s="42"/>
      <c r="P3" s="42"/>
      <c r="Q3" s="42"/>
      <c r="R3" s="34"/>
      <c r="S3" s="34"/>
      <c r="T3" s="34"/>
      <c r="U3" s="34"/>
      <c r="V3" s="34"/>
      <c r="W3" s="34"/>
      <c r="X3" s="34"/>
      <c r="Y3" s="34"/>
      <c r="Z3" s="34"/>
    </row>
    <row r="4" spans="1:26">
      <c r="A4" s="69"/>
      <c r="B4" s="69"/>
      <c r="C4" s="77"/>
      <c r="D4" s="81" t="s">
        <v>581</v>
      </c>
      <c r="E4" s="81"/>
      <c r="F4" s="81"/>
      <c r="G4" s="42"/>
      <c r="H4" s="42"/>
      <c r="I4" s="42"/>
      <c r="J4" s="42"/>
      <c r="K4" s="42"/>
      <c r="L4" s="42"/>
      <c r="M4" s="42"/>
      <c r="N4" s="42"/>
      <c r="O4" s="42"/>
      <c r="P4" s="42"/>
      <c r="Q4" s="42"/>
      <c r="R4" s="34"/>
      <c r="S4" s="34"/>
      <c r="T4" s="34"/>
      <c r="U4" s="34"/>
      <c r="V4" s="34"/>
      <c r="W4" s="34"/>
      <c r="X4" s="34"/>
      <c r="Y4" s="34"/>
      <c r="Z4" s="34"/>
    </row>
    <row r="5" spans="1:26">
      <c r="A5" s="73">
        <v>1</v>
      </c>
      <c r="B5" s="73">
        <v>1</v>
      </c>
      <c r="C5" s="75" t="s">
        <v>580</v>
      </c>
      <c r="D5" s="80" t="s">
        <v>370</v>
      </c>
      <c r="E5" s="80" t="s">
        <v>579</v>
      </c>
      <c r="F5" s="80"/>
      <c r="G5" s="42"/>
      <c r="H5" s="42"/>
      <c r="I5" s="42"/>
      <c r="J5" s="42"/>
      <c r="K5" s="42"/>
      <c r="L5" s="42"/>
      <c r="M5" s="42"/>
      <c r="N5" s="42"/>
      <c r="O5" s="42"/>
      <c r="P5" s="42"/>
      <c r="Q5" s="42"/>
      <c r="R5" s="34"/>
      <c r="S5" s="34"/>
      <c r="T5" s="34"/>
      <c r="U5" s="34"/>
      <c r="V5" s="34"/>
      <c r="W5" s="34"/>
      <c r="X5" s="34"/>
      <c r="Y5" s="34"/>
      <c r="Z5" s="34"/>
    </row>
    <row r="6" spans="1:26">
      <c r="A6" s="73">
        <v>1</v>
      </c>
      <c r="B6" s="73">
        <v>2</v>
      </c>
      <c r="C6" s="42"/>
      <c r="D6" s="42"/>
      <c r="E6" s="42"/>
      <c r="F6" s="42"/>
      <c r="G6" s="42"/>
      <c r="H6" s="42"/>
      <c r="I6" s="42"/>
      <c r="J6" s="42"/>
      <c r="K6" s="42"/>
      <c r="L6" s="42"/>
      <c r="M6" s="42"/>
      <c r="N6" s="42"/>
      <c r="O6" s="42"/>
      <c r="P6" s="42"/>
      <c r="Q6" s="42"/>
      <c r="R6" s="34"/>
      <c r="S6" s="34"/>
      <c r="T6" s="34"/>
      <c r="U6" s="34"/>
      <c r="V6" s="34"/>
      <c r="W6" s="34"/>
      <c r="X6" s="34"/>
      <c r="Y6" s="34"/>
      <c r="Z6" s="34"/>
    </row>
    <row r="7" spans="1:26">
      <c r="A7" s="73">
        <v>1</v>
      </c>
      <c r="B7" s="73">
        <v>3</v>
      </c>
      <c r="C7" s="42"/>
      <c r="D7" s="42"/>
      <c r="E7" s="42"/>
      <c r="F7" s="42"/>
      <c r="G7" s="42"/>
      <c r="H7" s="42"/>
      <c r="I7" s="42"/>
      <c r="J7" s="42"/>
      <c r="K7" s="42"/>
      <c r="L7" s="42"/>
      <c r="M7" s="42"/>
      <c r="N7" s="42"/>
      <c r="O7" s="42"/>
      <c r="P7" s="42"/>
      <c r="Q7" s="42"/>
      <c r="R7" s="34"/>
      <c r="S7" s="34"/>
      <c r="T7" s="34"/>
      <c r="U7" s="34"/>
      <c r="V7" s="34"/>
      <c r="W7" s="34"/>
      <c r="X7" s="34"/>
      <c r="Y7" s="34"/>
      <c r="Z7" s="34"/>
    </row>
    <row r="8" spans="1:26">
      <c r="A8" s="73">
        <v>1</v>
      </c>
      <c r="B8" s="73">
        <v>4</v>
      </c>
      <c r="C8" s="42"/>
      <c r="D8" s="42"/>
      <c r="E8" s="42"/>
      <c r="F8" s="42"/>
      <c r="G8" s="42"/>
      <c r="H8" s="42"/>
      <c r="I8" s="42"/>
      <c r="J8" s="42"/>
      <c r="K8" s="42"/>
      <c r="L8" s="42"/>
      <c r="M8" s="42"/>
      <c r="N8" s="42"/>
      <c r="O8" s="42"/>
      <c r="P8" s="42"/>
      <c r="Q8" s="42"/>
      <c r="R8" s="34"/>
      <c r="S8" s="34"/>
      <c r="T8" s="34"/>
      <c r="U8" s="34"/>
      <c r="V8" s="34"/>
      <c r="W8" s="34"/>
      <c r="X8" s="34"/>
      <c r="Y8" s="34"/>
      <c r="Z8" s="34"/>
    </row>
    <row r="9" spans="1:26">
      <c r="A9" s="73">
        <v>1</v>
      </c>
      <c r="B9" s="73">
        <v>5</v>
      </c>
      <c r="C9" s="42"/>
      <c r="D9" s="42"/>
      <c r="E9" s="42"/>
      <c r="F9" s="42"/>
      <c r="G9" s="42"/>
      <c r="H9" s="42"/>
      <c r="I9" s="42"/>
      <c r="J9" s="42"/>
      <c r="K9" s="42"/>
      <c r="L9" s="42"/>
      <c r="M9" s="42"/>
      <c r="N9" s="42"/>
      <c r="O9" s="42"/>
      <c r="P9" s="42"/>
      <c r="Q9" s="42"/>
      <c r="R9" s="34"/>
      <c r="S9" s="34"/>
      <c r="T9" s="34"/>
      <c r="U9" s="34"/>
      <c r="V9" s="34"/>
      <c r="W9" s="34"/>
      <c r="X9" s="34"/>
      <c r="Y9" s="34"/>
      <c r="Z9" s="34"/>
    </row>
    <row r="10" spans="1:26">
      <c r="A10" s="73">
        <v>1</v>
      </c>
      <c r="B10" s="73">
        <v>6</v>
      </c>
      <c r="C10" s="42"/>
      <c r="D10" s="42"/>
      <c r="E10" s="42"/>
      <c r="F10" s="42"/>
      <c r="G10" s="42"/>
      <c r="H10" s="42"/>
      <c r="I10" s="42"/>
      <c r="J10" s="42"/>
      <c r="K10" s="42"/>
      <c r="L10" s="42"/>
      <c r="M10" s="42"/>
      <c r="N10" s="42"/>
      <c r="O10" s="42"/>
      <c r="P10" s="42"/>
      <c r="Q10" s="42"/>
      <c r="R10" s="34"/>
      <c r="S10" s="34"/>
      <c r="T10" s="34"/>
      <c r="U10" s="34"/>
      <c r="V10" s="34"/>
      <c r="W10" s="34"/>
      <c r="X10" s="34"/>
      <c r="Y10" s="34"/>
      <c r="Z10" s="34"/>
    </row>
    <row r="11" spans="1:26">
      <c r="A11" s="73">
        <v>1</v>
      </c>
      <c r="B11" s="73">
        <v>7</v>
      </c>
      <c r="C11" s="42"/>
      <c r="D11" s="42"/>
      <c r="E11" s="42"/>
      <c r="F11" s="42"/>
      <c r="G11" s="42"/>
      <c r="H11" s="42"/>
      <c r="I11" s="42"/>
      <c r="J11" s="42"/>
      <c r="K11" s="42"/>
      <c r="L11" s="42"/>
      <c r="M11" s="42"/>
      <c r="N11" s="42"/>
      <c r="O11" s="42"/>
      <c r="P11" s="42"/>
      <c r="Q11" s="42"/>
      <c r="R11" s="34"/>
      <c r="S11" s="34"/>
      <c r="T11" s="34"/>
      <c r="U11" s="34"/>
      <c r="V11" s="34"/>
      <c r="W11" s="34"/>
      <c r="X11" s="34"/>
      <c r="Y11" s="34"/>
      <c r="Z11" s="34"/>
    </row>
    <row r="12" spans="1:26">
      <c r="A12" s="73">
        <v>1</v>
      </c>
      <c r="B12" s="73">
        <v>8</v>
      </c>
      <c r="C12" s="42"/>
      <c r="D12" s="42"/>
      <c r="E12" s="42"/>
      <c r="F12" s="42"/>
      <c r="G12" s="42"/>
      <c r="H12" s="42"/>
      <c r="I12" s="42"/>
      <c r="J12" s="42"/>
      <c r="K12" s="42"/>
      <c r="L12" s="42"/>
      <c r="M12" s="42"/>
      <c r="N12" s="42"/>
      <c r="O12" s="42"/>
      <c r="P12" s="42"/>
      <c r="Q12" s="42"/>
      <c r="R12" s="34"/>
      <c r="S12" s="34"/>
      <c r="T12" s="34"/>
      <c r="U12" s="34"/>
      <c r="V12" s="34"/>
      <c r="W12" s="34"/>
      <c r="X12" s="34"/>
      <c r="Y12" s="34"/>
      <c r="Z12" s="34"/>
    </row>
    <row r="13" spans="1:26">
      <c r="A13" s="73">
        <v>2</v>
      </c>
      <c r="B13" s="73">
        <v>1</v>
      </c>
      <c r="C13" s="42"/>
      <c r="D13" s="42" t="s">
        <v>578</v>
      </c>
      <c r="E13" s="42"/>
      <c r="F13" s="42" t="s">
        <v>577</v>
      </c>
      <c r="G13" s="42"/>
      <c r="H13" s="42"/>
      <c r="I13" s="42"/>
      <c r="J13" s="42"/>
      <c r="K13" s="42"/>
      <c r="L13" s="42"/>
      <c r="M13" s="42"/>
      <c r="N13" s="42"/>
      <c r="O13" s="42"/>
      <c r="P13" s="42"/>
      <c r="Q13" s="42"/>
      <c r="R13" s="34"/>
      <c r="S13" s="34"/>
      <c r="T13" s="34"/>
      <c r="U13" s="34"/>
      <c r="V13" s="34"/>
      <c r="W13" s="34"/>
      <c r="X13" s="34"/>
      <c r="Y13" s="34"/>
      <c r="Z13" s="34"/>
    </row>
    <row r="14" spans="1:26">
      <c r="A14" s="73">
        <v>2</v>
      </c>
      <c r="B14" s="73">
        <v>2</v>
      </c>
      <c r="C14" s="42"/>
      <c r="D14" s="42"/>
      <c r="E14" s="42"/>
      <c r="F14" s="42"/>
      <c r="G14" s="42"/>
      <c r="H14" s="42"/>
      <c r="I14" s="42"/>
      <c r="J14" s="42"/>
      <c r="K14" s="42"/>
      <c r="L14" s="42"/>
      <c r="M14" s="42"/>
      <c r="N14" s="42"/>
      <c r="O14" s="42"/>
      <c r="P14" s="42"/>
      <c r="Q14" s="42"/>
      <c r="R14" s="34"/>
      <c r="S14" s="34"/>
      <c r="T14" s="34"/>
      <c r="U14" s="34"/>
      <c r="V14" s="34"/>
      <c r="W14" s="34"/>
      <c r="X14" s="34"/>
      <c r="Y14" s="34"/>
      <c r="Z14" s="34"/>
    </row>
    <row r="15" spans="1:26">
      <c r="A15" s="73">
        <v>2</v>
      </c>
      <c r="B15" s="73">
        <v>3</v>
      </c>
      <c r="C15" s="42"/>
      <c r="D15" s="42"/>
      <c r="E15" s="42"/>
      <c r="F15" s="42"/>
      <c r="G15" s="42"/>
      <c r="H15" s="42"/>
      <c r="I15" s="42"/>
      <c r="J15" s="42"/>
      <c r="K15" s="42"/>
      <c r="L15" s="42"/>
      <c r="M15" s="42"/>
      <c r="N15" s="42"/>
      <c r="O15" s="42"/>
      <c r="P15" s="42"/>
      <c r="Q15" s="42"/>
      <c r="R15" s="34"/>
      <c r="S15" s="34"/>
      <c r="T15" s="34"/>
      <c r="U15" s="34"/>
      <c r="V15" s="34"/>
      <c r="W15" s="34"/>
      <c r="X15" s="34"/>
      <c r="Y15" s="34"/>
      <c r="Z15" s="34"/>
    </row>
    <row r="16" spans="1:26">
      <c r="A16" s="73">
        <v>2</v>
      </c>
      <c r="B16" s="73">
        <v>4</v>
      </c>
      <c r="C16" s="42"/>
      <c r="D16" s="42"/>
      <c r="E16" s="42"/>
      <c r="F16" s="42"/>
      <c r="G16" s="42"/>
      <c r="H16" s="42"/>
      <c r="I16" s="42"/>
      <c r="J16" s="42"/>
      <c r="K16" s="42"/>
      <c r="L16" s="42"/>
      <c r="M16" s="42"/>
      <c r="N16" s="42"/>
      <c r="O16" s="42"/>
      <c r="P16" s="42"/>
      <c r="Q16" s="42"/>
      <c r="R16" s="34"/>
      <c r="S16" s="34"/>
      <c r="T16" s="34"/>
      <c r="U16" s="34"/>
      <c r="V16" s="34"/>
      <c r="W16" s="34"/>
      <c r="X16" s="34"/>
      <c r="Y16" s="34"/>
      <c r="Z16" s="34"/>
    </row>
    <row r="17" spans="1:26">
      <c r="A17" s="73">
        <v>2</v>
      </c>
      <c r="B17" s="73">
        <v>5</v>
      </c>
      <c r="C17" s="42"/>
      <c r="D17" s="42"/>
      <c r="E17" s="42"/>
      <c r="F17" s="42"/>
      <c r="G17" s="42"/>
      <c r="H17" s="42"/>
      <c r="I17" s="42"/>
      <c r="J17" s="42"/>
      <c r="K17" s="42"/>
      <c r="L17" s="42"/>
      <c r="M17" s="42"/>
      <c r="N17" s="42"/>
      <c r="O17" s="42"/>
      <c r="P17" s="42"/>
      <c r="Q17" s="42"/>
      <c r="R17" s="34"/>
      <c r="S17" s="34"/>
      <c r="T17" s="34"/>
      <c r="U17" s="34"/>
      <c r="V17" s="34"/>
      <c r="W17" s="34"/>
      <c r="X17" s="34"/>
      <c r="Y17" s="34"/>
      <c r="Z17" s="34"/>
    </row>
    <row r="18" spans="1:26">
      <c r="A18" s="73">
        <v>2</v>
      </c>
      <c r="B18" s="73">
        <v>6</v>
      </c>
      <c r="C18" s="42"/>
      <c r="D18" s="42"/>
      <c r="E18" s="42"/>
      <c r="F18" s="42"/>
      <c r="G18" s="42"/>
      <c r="H18" s="42"/>
      <c r="I18" s="42"/>
      <c r="J18" s="42"/>
      <c r="K18" s="42"/>
      <c r="L18" s="42"/>
      <c r="M18" s="42"/>
      <c r="N18" s="42"/>
      <c r="O18" s="42"/>
      <c r="P18" s="42"/>
      <c r="Q18" s="42"/>
      <c r="R18" s="34"/>
      <c r="S18" s="34"/>
      <c r="T18" s="34"/>
      <c r="U18" s="34"/>
      <c r="V18" s="34"/>
      <c r="W18" s="34"/>
      <c r="X18" s="34"/>
      <c r="Y18" s="34"/>
      <c r="Z18" s="34"/>
    </row>
    <row r="19" spans="1:26">
      <c r="A19" s="73">
        <v>2</v>
      </c>
      <c r="B19" s="73">
        <v>7</v>
      </c>
      <c r="C19" s="42"/>
      <c r="D19" s="42"/>
      <c r="E19" s="42"/>
      <c r="F19" s="42"/>
      <c r="G19" s="42"/>
      <c r="H19" s="42"/>
      <c r="I19" s="42"/>
      <c r="J19" s="42"/>
      <c r="K19" s="42"/>
      <c r="L19" s="42"/>
      <c r="M19" s="42"/>
      <c r="N19" s="42"/>
      <c r="O19" s="42"/>
      <c r="P19" s="42"/>
      <c r="Q19" s="42"/>
      <c r="R19" s="34"/>
      <c r="S19" s="34"/>
      <c r="T19" s="34"/>
      <c r="U19" s="34"/>
      <c r="V19" s="34"/>
      <c r="W19" s="34"/>
      <c r="X19" s="34"/>
      <c r="Y19" s="34"/>
      <c r="Z19" s="34"/>
    </row>
    <row r="20" spans="1:26">
      <c r="A20" s="73">
        <v>2</v>
      </c>
      <c r="B20" s="73">
        <v>8</v>
      </c>
      <c r="C20" s="42"/>
      <c r="D20" s="42"/>
      <c r="E20" s="42"/>
      <c r="F20" s="42"/>
      <c r="G20" s="42"/>
      <c r="H20" s="42"/>
      <c r="I20" s="42"/>
      <c r="J20" s="42"/>
      <c r="K20" s="42"/>
      <c r="L20" s="42"/>
      <c r="M20" s="42"/>
      <c r="N20" s="42"/>
      <c r="O20" s="42"/>
      <c r="P20" s="42"/>
      <c r="Q20" s="42"/>
      <c r="R20" s="34"/>
      <c r="S20" s="34"/>
      <c r="T20" s="34"/>
      <c r="U20" s="34"/>
      <c r="V20" s="34"/>
      <c r="W20" s="34"/>
      <c r="X20" s="34"/>
      <c r="Y20" s="34"/>
      <c r="Z20" s="34"/>
    </row>
    <row r="21" spans="1:26">
      <c r="A21" s="73">
        <v>3</v>
      </c>
      <c r="B21" s="73">
        <v>1</v>
      </c>
      <c r="C21" s="42"/>
      <c r="D21" s="42" t="s">
        <v>576</v>
      </c>
      <c r="E21" s="42"/>
      <c r="F21" s="42"/>
      <c r="G21" s="42"/>
      <c r="H21" s="42"/>
      <c r="I21" s="42"/>
      <c r="J21" s="42"/>
      <c r="K21" s="42"/>
      <c r="L21" s="42"/>
      <c r="M21" s="42"/>
      <c r="N21" s="42"/>
      <c r="O21" s="42"/>
      <c r="P21" s="42"/>
      <c r="Q21" s="42"/>
      <c r="R21" s="34"/>
      <c r="S21" s="34"/>
      <c r="T21" s="34"/>
      <c r="U21" s="34"/>
      <c r="V21" s="34"/>
      <c r="W21" s="34"/>
      <c r="X21" s="34"/>
      <c r="Y21" s="34"/>
      <c r="Z21" s="34"/>
    </row>
    <row r="22" spans="1:26">
      <c r="A22" s="73">
        <v>3</v>
      </c>
      <c r="B22" s="73">
        <v>2</v>
      </c>
      <c r="C22" s="42"/>
      <c r="D22" s="42"/>
      <c r="E22" s="42"/>
      <c r="F22" s="42"/>
      <c r="G22" s="42"/>
      <c r="H22" s="42"/>
      <c r="I22" s="42"/>
      <c r="J22" s="42"/>
      <c r="K22" s="42"/>
      <c r="L22" s="42"/>
      <c r="M22" s="42"/>
      <c r="N22" s="42"/>
      <c r="O22" s="42"/>
      <c r="P22" s="42"/>
      <c r="Q22" s="42"/>
      <c r="R22" s="34"/>
      <c r="S22" s="34"/>
      <c r="T22" s="34"/>
      <c r="U22" s="34"/>
      <c r="V22" s="34"/>
      <c r="W22" s="34"/>
      <c r="X22" s="34"/>
      <c r="Y22" s="34"/>
      <c r="Z22" s="34"/>
    </row>
    <row r="23" spans="1:26">
      <c r="A23" s="73">
        <v>3</v>
      </c>
      <c r="B23" s="73">
        <v>3</v>
      </c>
      <c r="C23" s="42"/>
      <c r="D23" s="42"/>
      <c r="E23" s="42"/>
      <c r="F23" s="42"/>
      <c r="G23" s="42"/>
      <c r="H23" s="42"/>
      <c r="I23" s="42"/>
      <c r="J23" s="42"/>
      <c r="K23" s="42"/>
      <c r="L23" s="42"/>
      <c r="M23" s="42"/>
      <c r="N23" s="42"/>
      <c r="O23" s="42"/>
      <c r="P23" s="42"/>
      <c r="Q23" s="42"/>
      <c r="R23" s="34"/>
      <c r="S23" s="34"/>
      <c r="T23" s="34"/>
      <c r="U23" s="34"/>
      <c r="V23" s="34"/>
      <c r="W23" s="34"/>
      <c r="X23" s="34"/>
      <c r="Y23" s="34"/>
      <c r="Z23" s="34"/>
    </row>
    <row r="24" spans="1:26">
      <c r="A24" s="73">
        <v>3</v>
      </c>
      <c r="B24" s="73">
        <v>4</v>
      </c>
      <c r="C24" s="42"/>
      <c r="D24" s="42"/>
      <c r="E24" s="42"/>
      <c r="F24" s="42"/>
      <c r="G24" s="42"/>
      <c r="H24" s="42"/>
      <c r="I24" s="42"/>
      <c r="J24" s="42"/>
      <c r="K24" s="42"/>
      <c r="L24" s="42"/>
      <c r="M24" s="42"/>
      <c r="N24" s="42"/>
      <c r="O24" s="42"/>
      <c r="P24" s="42"/>
      <c r="Q24" s="42"/>
      <c r="R24" s="34"/>
      <c r="S24" s="34"/>
      <c r="T24" s="34"/>
      <c r="U24" s="34"/>
      <c r="V24" s="34"/>
      <c r="W24" s="34"/>
      <c r="X24" s="34"/>
      <c r="Y24" s="34"/>
      <c r="Z24" s="34"/>
    </row>
    <row r="25" spans="1:26">
      <c r="A25" s="73">
        <v>3</v>
      </c>
      <c r="B25" s="73">
        <v>5</v>
      </c>
      <c r="C25" s="42"/>
      <c r="D25" s="42"/>
      <c r="E25" s="42"/>
      <c r="F25" s="42"/>
      <c r="G25" s="42"/>
      <c r="H25" s="42"/>
      <c r="I25" s="42"/>
      <c r="J25" s="42"/>
      <c r="K25" s="42"/>
      <c r="L25" s="42"/>
      <c r="M25" s="42"/>
      <c r="N25" s="42"/>
      <c r="O25" s="42"/>
      <c r="P25" s="42"/>
      <c r="Q25" s="42"/>
      <c r="R25" s="34"/>
      <c r="S25" s="34"/>
      <c r="T25" s="34"/>
      <c r="U25" s="34"/>
      <c r="V25" s="34"/>
      <c r="W25" s="34"/>
      <c r="X25" s="34"/>
      <c r="Y25" s="34"/>
      <c r="Z25" s="34"/>
    </row>
    <row r="26" spans="1:26">
      <c r="A26" s="73">
        <v>3</v>
      </c>
      <c r="B26" s="73">
        <v>6</v>
      </c>
      <c r="C26" s="42"/>
      <c r="D26" s="42"/>
      <c r="E26" s="42"/>
      <c r="F26" s="42"/>
      <c r="G26" s="42"/>
      <c r="H26" s="42"/>
      <c r="I26" s="42"/>
      <c r="J26" s="42"/>
      <c r="K26" s="42"/>
      <c r="L26" s="42"/>
      <c r="M26" s="42"/>
      <c r="N26" s="42"/>
      <c r="O26" s="42"/>
      <c r="P26" s="42"/>
      <c r="Q26" s="42"/>
      <c r="R26" s="34"/>
      <c r="S26" s="34"/>
      <c r="T26" s="34"/>
      <c r="U26" s="34"/>
      <c r="V26" s="34"/>
      <c r="W26" s="34"/>
      <c r="X26" s="34"/>
      <c r="Y26" s="34"/>
      <c r="Z26" s="34"/>
    </row>
    <row r="27" spans="1:26">
      <c r="A27" s="73">
        <v>3</v>
      </c>
      <c r="B27" s="73">
        <v>7</v>
      </c>
      <c r="C27" s="42"/>
      <c r="D27" s="42"/>
      <c r="E27" s="42"/>
      <c r="F27" s="42"/>
      <c r="G27" s="42"/>
      <c r="H27" s="42"/>
      <c r="I27" s="42"/>
      <c r="J27" s="42"/>
      <c r="K27" s="42"/>
      <c r="L27" s="42"/>
      <c r="M27" s="42"/>
      <c r="N27" s="42"/>
      <c r="O27" s="42"/>
      <c r="P27" s="42"/>
      <c r="Q27" s="42"/>
      <c r="R27" s="34"/>
      <c r="S27" s="34"/>
      <c r="T27" s="34"/>
      <c r="U27" s="34"/>
      <c r="V27" s="34"/>
      <c r="W27" s="34"/>
      <c r="X27" s="34"/>
      <c r="Y27" s="34"/>
      <c r="Z27" s="34"/>
    </row>
    <row r="28" spans="1:26">
      <c r="A28" s="73">
        <v>3</v>
      </c>
      <c r="B28" s="73">
        <v>8</v>
      </c>
      <c r="C28" s="42"/>
      <c r="D28" s="42"/>
      <c r="E28" s="42"/>
      <c r="F28" s="42"/>
      <c r="G28" s="42"/>
      <c r="H28" s="42"/>
      <c r="I28" s="42"/>
      <c r="J28" s="42"/>
      <c r="K28" s="42"/>
      <c r="L28" s="42"/>
      <c r="M28" s="42"/>
      <c r="N28" s="42"/>
      <c r="O28" s="42"/>
      <c r="P28" s="42"/>
      <c r="Q28" s="42"/>
      <c r="R28" s="34"/>
      <c r="S28" s="34"/>
      <c r="T28" s="34"/>
      <c r="U28" s="34"/>
      <c r="V28" s="34"/>
      <c r="W28" s="34"/>
      <c r="X28" s="34"/>
      <c r="Y28" s="34"/>
      <c r="Z28" s="34"/>
    </row>
    <row r="29" spans="1:26">
      <c r="A29" s="73">
        <v>4</v>
      </c>
      <c r="B29" s="73">
        <v>1</v>
      </c>
      <c r="C29" s="67"/>
      <c r="D29" s="42"/>
      <c r="E29" s="42"/>
      <c r="F29" s="42"/>
      <c r="G29" s="42"/>
      <c r="H29" s="42"/>
      <c r="I29" s="42"/>
      <c r="J29" s="42"/>
      <c r="K29" s="42"/>
      <c r="L29" s="42"/>
      <c r="M29" s="42"/>
      <c r="N29" s="42"/>
      <c r="O29" s="42"/>
      <c r="P29" s="42"/>
      <c r="Q29" s="42"/>
      <c r="R29" s="34"/>
      <c r="S29" s="34"/>
      <c r="T29" s="34"/>
      <c r="U29" s="34"/>
      <c r="V29" s="34"/>
      <c r="W29" s="34"/>
      <c r="X29" s="34"/>
      <c r="Y29" s="34"/>
      <c r="Z29" s="34"/>
    </row>
    <row r="30" spans="1:26">
      <c r="A30" s="73">
        <v>4</v>
      </c>
      <c r="B30" s="73">
        <v>2</v>
      </c>
      <c r="C30" s="42"/>
      <c r="D30" s="42"/>
      <c r="E30" s="42"/>
      <c r="F30" s="42"/>
      <c r="G30" s="42"/>
      <c r="H30" s="42"/>
      <c r="I30" s="42"/>
      <c r="J30" s="42"/>
      <c r="K30" s="42"/>
      <c r="L30" s="42"/>
      <c r="M30" s="42"/>
      <c r="N30" s="42"/>
      <c r="O30" s="42"/>
      <c r="P30" s="42"/>
      <c r="Q30" s="42"/>
      <c r="R30" s="34"/>
      <c r="S30" s="34"/>
      <c r="T30" s="34"/>
      <c r="U30" s="34"/>
      <c r="V30" s="34"/>
      <c r="W30" s="34"/>
      <c r="X30" s="34"/>
      <c r="Y30" s="34"/>
      <c r="Z30" s="34"/>
    </row>
    <row r="31" spans="1:26">
      <c r="A31" s="73">
        <v>4</v>
      </c>
      <c r="B31" s="73">
        <v>3</v>
      </c>
      <c r="C31" s="42"/>
      <c r="D31" s="42"/>
      <c r="E31" s="42"/>
      <c r="F31" s="42"/>
      <c r="G31" s="42"/>
      <c r="H31" s="42"/>
      <c r="I31" s="42"/>
      <c r="J31" s="42"/>
      <c r="K31" s="42"/>
      <c r="L31" s="42"/>
      <c r="M31" s="42"/>
      <c r="N31" s="42"/>
      <c r="O31" s="42"/>
      <c r="P31" s="42"/>
      <c r="Q31" s="42"/>
      <c r="R31" s="34"/>
      <c r="S31" s="34"/>
      <c r="T31" s="34"/>
      <c r="U31" s="34"/>
      <c r="V31" s="34"/>
      <c r="W31" s="34"/>
      <c r="X31" s="34"/>
      <c r="Y31" s="34"/>
      <c r="Z31" s="34"/>
    </row>
    <row r="32" spans="1:26">
      <c r="A32" s="73">
        <v>4</v>
      </c>
      <c r="B32" s="73">
        <v>4</v>
      </c>
      <c r="C32" s="42"/>
      <c r="D32" s="42"/>
      <c r="E32" s="42"/>
      <c r="F32" s="42"/>
      <c r="G32" s="42"/>
      <c r="H32" s="42"/>
      <c r="I32" s="42"/>
      <c r="J32" s="42"/>
      <c r="K32" s="42"/>
      <c r="L32" s="42"/>
      <c r="M32" s="42"/>
      <c r="N32" s="42"/>
      <c r="O32" s="42"/>
      <c r="P32" s="42"/>
      <c r="Q32" s="42"/>
      <c r="R32" s="34"/>
      <c r="S32" s="34"/>
      <c r="T32" s="34"/>
      <c r="U32" s="34"/>
      <c r="V32" s="34"/>
      <c r="W32" s="34"/>
      <c r="X32" s="34"/>
      <c r="Y32" s="34"/>
      <c r="Z32" s="34"/>
    </row>
    <row r="33" spans="1:26">
      <c r="A33" s="73">
        <v>4</v>
      </c>
      <c r="B33" s="73">
        <v>5</v>
      </c>
      <c r="C33" s="42"/>
      <c r="D33" s="42"/>
      <c r="E33" s="42"/>
      <c r="F33" s="42"/>
      <c r="G33" s="42"/>
      <c r="H33" s="42"/>
      <c r="I33" s="42"/>
      <c r="J33" s="42"/>
      <c r="K33" s="42"/>
      <c r="L33" s="42"/>
      <c r="M33" s="42"/>
      <c r="N33" s="42"/>
      <c r="O33" s="42"/>
      <c r="P33" s="42"/>
      <c r="Q33" s="42"/>
      <c r="R33" s="34"/>
      <c r="S33" s="34"/>
      <c r="T33" s="34"/>
      <c r="U33" s="34"/>
      <c r="V33" s="34"/>
      <c r="W33" s="34"/>
      <c r="X33" s="34"/>
      <c r="Y33" s="34"/>
      <c r="Z33" s="34"/>
    </row>
    <row r="34" spans="1:26">
      <c r="A34" s="73">
        <v>4</v>
      </c>
      <c r="B34" s="73">
        <v>6</v>
      </c>
      <c r="C34" s="42"/>
      <c r="D34" s="42"/>
      <c r="E34" s="42"/>
      <c r="F34" s="42"/>
      <c r="G34" s="42"/>
      <c r="H34" s="42"/>
      <c r="I34" s="42"/>
      <c r="J34" s="42"/>
      <c r="K34" s="42"/>
      <c r="L34" s="42"/>
      <c r="M34" s="42"/>
      <c r="N34" s="42"/>
      <c r="O34" s="42"/>
      <c r="P34" s="42"/>
      <c r="Q34" s="42"/>
      <c r="R34" s="34"/>
      <c r="S34" s="34"/>
      <c r="T34" s="34"/>
      <c r="U34" s="34"/>
      <c r="V34" s="34"/>
      <c r="W34" s="34"/>
      <c r="X34" s="34"/>
      <c r="Y34" s="34"/>
      <c r="Z34" s="34"/>
    </row>
    <row r="35" spans="1:26">
      <c r="A35" s="73">
        <v>4</v>
      </c>
      <c r="B35" s="73">
        <v>7</v>
      </c>
      <c r="C35" s="42"/>
      <c r="D35" s="42"/>
      <c r="E35" s="42"/>
      <c r="F35" s="42"/>
      <c r="G35" s="42"/>
      <c r="H35" s="42"/>
      <c r="I35" s="42"/>
      <c r="J35" s="42"/>
      <c r="K35" s="42"/>
      <c r="L35" s="42"/>
      <c r="M35" s="42"/>
      <c r="N35" s="42"/>
      <c r="O35" s="42"/>
      <c r="P35" s="42"/>
      <c r="Q35" s="42"/>
      <c r="R35" s="34"/>
      <c r="S35" s="34"/>
      <c r="T35" s="34"/>
      <c r="U35" s="34"/>
      <c r="V35" s="34"/>
      <c r="W35" s="34"/>
      <c r="X35" s="34"/>
      <c r="Y35" s="34"/>
      <c r="Z35" s="34"/>
    </row>
    <row r="36" spans="1:26">
      <c r="A36" s="73">
        <v>4</v>
      </c>
      <c r="B36" s="73">
        <v>8</v>
      </c>
      <c r="C36" s="42"/>
      <c r="D36" s="42"/>
      <c r="E36" s="42"/>
      <c r="F36" s="42"/>
      <c r="G36" s="42"/>
      <c r="H36" s="42"/>
      <c r="I36" s="42"/>
      <c r="J36" s="42"/>
      <c r="K36" s="42"/>
      <c r="L36" s="42"/>
      <c r="M36" s="42"/>
      <c r="N36" s="42"/>
      <c r="O36" s="42"/>
      <c r="P36" s="42"/>
      <c r="Q36" s="42"/>
      <c r="R36" s="34"/>
      <c r="S36" s="34"/>
      <c r="T36" s="34"/>
      <c r="U36" s="34"/>
      <c r="V36" s="34"/>
      <c r="W36" s="34"/>
      <c r="X36" s="34"/>
      <c r="Y36" s="34"/>
      <c r="Z36" s="34"/>
    </row>
    <row r="37" spans="1:26">
      <c r="A37" s="73">
        <v>5</v>
      </c>
      <c r="B37" s="73">
        <v>1</v>
      </c>
      <c r="C37" s="72" t="s">
        <v>575</v>
      </c>
      <c r="D37" s="42"/>
      <c r="E37" s="42"/>
      <c r="F37" s="42"/>
      <c r="G37" s="42"/>
      <c r="H37" s="42"/>
      <c r="I37" s="42"/>
      <c r="J37" s="42"/>
      <c r="K37" s="42"/>
      <c r="L37" s="42"/>
      <c r="M37" s="42"/>
      <c r="N37" s="42"/>
      <c r="O37" s="42"/>
      <c r="P37" s="42"/>
      <c r="Q37" s="42"/>
      <c r="R37" s="34"/>
      <c r="S37" s="34"/>
      <c r="T37" s="34"/>
      <c r="U37" s="34"/>
      <c r="V37" s="34"/>
      <c r="W37" s="34"/>
      <c r="X37" s="34"/>
      <c r="Y37" s="34"/>
      <c r="Z37" s="34"/>
    </row>
    <row r="38" spans="1:26">
      <c r="A38" s="73">
        <v>5</v>
      </c>
      <c r="B38" s="73">
        <v>2</v>
      </c>
      <c r="C38" s="42"/>
      <c r="D38" s="42"/>
      <c r="E38" s="42"/>
      <c r="F38" s="42"/>
      <c r="G38" s="42"/>
      <c r="H38" s="42"/>
      <c r="I38" s="42"/>
      <c r="J38" s="42"/>
      <c r="K38" s="42"/>
      <c r="L38" s="42"/>
      <c r="M38" s="42"/>
      <c r="N38" s="42"/>
      <c r="O38" s="42"/>
      <c r="P38" s="42"/>
      <c r="Q38" s="42"/>
      <c r="R38" s="34"/>
      <c r="S38" s="34"/>
      <c r="T38" s="34"/>
      <c r="U38" s="34"/>
      <c r="V38" s="34"/>
      <c r="W38" s="34"/>
      <c r="X38" s="34"/>
      <c r="Y38" s="34"/>
      <c r="Z38" s="34"/>
    </row>
    <row r="39" spans="1:26">
      <c r="A39" s="73">
        <v>5</v>
      </c>
      <c r="B39" s="73">
        <v>3</v>
      </c>
      <c r="C39" s="42"/>
      <c r="D39" s="42"/>
      <c r="E39" s="42"/>
      <c r="F39" s="42"/>
      <c r="G39" s="42"/>
      <c r="H39" s="42"/>
      <c r="I39" s="42"/>
      <c r="J39" s="42"/>
      <c r="K39" s="42"/>
      <c r="L39" s="42"/>
      <c r="M39" s="42"/>
      <c r="N39" s="42"/>
      <c r="O39" s="42"/>
      <c r="P39" s="42"/>
      <c r="Q39" s="42"/>
      <c r="R39" s="34"/>
      <c r="S39" s="34"/>
      <c r="T39" s="34"/>
      <c r="U39" s="34"/>
      <c r="V39" s="34"/>
      <c r="W39" s="34"/>
      <c r="X39" s="34"/>
      <c r="Y39" s="34"/>
      <c r="Z39" s="34"/>
    </row>
    <row r="40" spans="1:26">
      <c r="A40" s="73">
        <v>5</v>
      </c>
      <c r="B40" s="73">
        <v>4</v>
      </c>
      <c r="C40" s="42"/>
      <c r="D40" s="42"/>
      <c r="E40" s="42"/>
      <c r="F40" s="42"/>
      <c r="G40" s="42"/>
      <c r="H40" s="42"/>
      <c r="I40" s="42"/>
      <c r="J40" s="42"/>
      <c r="K40" s="42"/>
      <c r="L40" s="42"/>
      <c r="M40" s="42"/>
      <c r="N40" s="42"/>
      <c r="O40" s="42"/>
      <c r="P40" s="42"/>
      <c r="Q40" s="42"/>
      <c r="R40" s="34"/>
      <c r="S40" s="34"/>
      <c r="T40" s="34"/>
      <c r="U40" s="34"/>
      <c r="V40" s="34"/>
      <c r="W40" s="34"/>
      <c r="X40" s="34"/>
      <c r="Y40" s="34"/>
      <c r="Z40" s="34"/>
    </row>
    <row r="41" spans="1:26">
      <c r="A41" s="73">
        <v>5</v>
      </c>
      <c r="B41" s="73">
        <v>5</v>
      </c>
      <c r="C41" s="42"/>
      <c r="D41" s="42"/>
      <c r="E41" s="42"/>
      <c r="F41" s="42"/>
      <c r="G41" s="42"/>
      <c r="H41" s="42"/>
      <c r="I41" s="42"/>
      <c r="J41" s="42"/>
      <c r="K41" s="42"/>
      <c r="L41" s="42"/>
      <c r="M41" s="42"/>
      <c r="N41" s="42"/>
      <c r="O41" s="42"/>
      <c r="P41" s="42"/>
      <c r="Q41" s="42"/>
      <c r="R41" s="34"/>
      <c r="S41" s="34"/>
      <c r="T41" s="34"/>
      <c r="U41" s="34"/>
      <c r="V41" s="34"/>
      <c r="W41" s="34"/>
      <c r="X41" s="34"/>
      <c r="Y41" s="34"/>
      <c r="Z41" s="34"/>
    </row>
    <row r="42" spans="1:26">
      <c r="A42" s="73">
        <v>5</v>
      </c>
      <c r="B42" s="73">
        <v>6</v>
      </c>
      <c r="C42" s="42"/>
      <c r="D42" s="42"/>
      <c r="E42" s="42"/>
      <c r="F42" s="42"/>
      <c r="G42" s="42"/>
      <c r="H42" s="42"/>
      <c r="I42" s="42"/>
      <c r="J42" s="42"/>
      <c r="K42" s="42"/>
      <c r="L42" s="42"/>
      <c r="M42" s="42"/>
      <c r="N42" s="42"/>
      <c r="O42" s="42"/>
      <c r="P42" s="42"/>
      <c r="Q42" s="42"/>
      <c r="R42" s="34"/>
      <c r="S42" s="34"/>
      <c r="T42" s="34"/>
      <c r="U42" s="34"/>
      <c r="V42" s="34"/>
      <c r="W42" s="34"/>
      <c r="X42" s="34"/>
      <c r="Y42" s="34"/>
      <c r="Z42" s="34"/>
    </row>
    <row r="43" spans="1:26">
      <c r="A43" s="73">
        <v>5</v>
      </c>
      <c r="B43" s="73">
        <v>7</v>
      </c>
      <c r="C43" s="42"/>
      <c r="D43" s="42"/>
      <c r="E43" s="42"/>
      <c r="F43" s="42"/>
      <c r="G43" s="42"/>
      <c r="H43" s="42"/>
      <c r="I43" s="42"/>
      <c r="J43" s="42"/>
      <c r="K43" s="42"/>
      <c r="L43" s="42"/>
      <c r="M43" s="42"/>
      <c r="N43" s="42"/>
      <c r="O43" s="42"/>
      <c r="P43" s="42"/>
      <c r="Q43" s="42"/>
      <c r="R43" s="34"/>
      <c r="S43" s="34"/>
      <c r="T43" s="34"/>
      <c r="U43" s="34"/>
      <c r="V43" s="34"/>
      <c r="W43" s="34"/>
      <c r="X43" s="34"/>
      <c r="Y43" s="34"/>
      <c r="Z43" s="34"/>
    </row>
    <row r="44" spans="1:26">
      <c r="A44" s="73">
        <v>5</v>
      </c>
      <c r="B44" s="73">
        <v>8</v>
      </c>
      <c r="C44" s="42"/>
      <c r="D44" s="42"/>
      <c r="E44" s="42"/>
      <c r="F44" s="42"/>
      <c r="G44" s="42"/>
      <c r="H44" s="42"/>
      <c r="I44" s="42"/>
      <c r="J44" s="42"/>
      <c r="K44" s="42"/>
      <c r="L44" s="42"/>
      <c r="M44" s="42"/>
      <c r="N44" s="42"/>
      <c r="O44" s="42"/>
      <c r="P44" s="42"/>
      <c r="Q44" s="42"/>
      <c r="R44" s="34"/>
      <c r="S44" s="34"/>
      <c r="T44" s="34"/>
      <c r="U44" s="34"/>
      <c r="V44" s="34"/>
      <c r="W44" s="34"/>
      <c r="X44" s="34"/>
      <c r="Y44" s="34"/>
      <c r="Z44" s="34"/>
    </row>
    <row r="45" spans="1:26">
      <c r="A45" s="73">
        <v>6</v>
      </c>
      <c r="B45" s="73">
        <v>1</v>
      </c>
      <c r="C45" s="42"/>
      <c r="D45" s="42"/>
      <c r="E45" s="42"/>
      <c r="F45" s="42"/>
      <c r="G45" s="42"/>
      <c r="H45" s="42"/>
      <c r="I45" s="42"/>
      <c r="J45" s="42"/>
      <c r="K45" s="42"/>
      <c r="L45" s="42"/>
      <c r="M45" s="42"/>
      <c r="N45" s="42"/>
      <c r="O45" s="42"/>
      <c r="P45" s="42"/>
      <c r="Q45" s="42"/>
      <c r="R45" s="34"/>
      <c r="S45" s="34"/>
      <c r="T45" s="34"/>
      <c r="U45" s="34"/>
      <c r="V45" s="34"/>
      <c r="W45" s="34"/>
      <c r="X45" s="34"/>
      <c r="Y45" s="34"/>
      <c r="Z45" s="34"/>
    </row>
    <row r="46" spans="1:26">
      <c r="A46" s="73">
        <v>6</v>
      </c>
      <c r="B46" s="73">
        <v>2</v>
      </c>
      <c r="C46" s="42"/>
      <c r="D46" s="42"/>
      <c r="E46" s="42"/>
      <c r="F46" s="42"/>
      <c r="G46" s="42"/>
      <c r="H46" s="42"/>
      <c r="I46" s="42"/>
      <c r="J46" s="42"/>
      <c r="K46" s="42"/>
      <c r="L46" s="42"/>
      <c r="M46" s="42"/>
      <c r="N46" s="42"/>
      <c r="O46" s="42"/>
      <c r="P46" s="42"/>
      <c r="Q46" s="42"/>
      <c r="R46" s="34"/>
      <c r="S46" s="34"/>
      <c r="T46" s="34"/>
      <c r="U46" s="34"/>
      <c r="V46" s="34"/>
      <c r="W46" s="34"/>
      <c r="X46" s="34"/>
      <c r="Y46" s="34"/>
      <c r="Z46" s="34"/>
    </row>
    <row r="47" spans="1:26">
      <c r="A47" s="73">
        <v>6</v>
      </c>
      <c r="B47" s="73">
        <v>3</v>
      </c>
      <c r="C47" s="42"/>
      <c r="D47" s="42"/>
      <c r="E47" s="42"/>
      <c r="F47" s="42"/>
      <c r="G47" s="42"/>
      <c r="H47" s="42"/>
      <c r="I47" s="42"/>
      <c r="J47" s="42"/>
      <c r="K47" s="42"/>
      <c r="L47" s="42"/>
      <c r="M47" s="42"/>
      <c r="N47" s="42"/>
      <c r="O47" s="42"/>
      <c r="P47" s="42"/>
      <c r="Q47" s="42"/>
      <c r="R47" s="34"/>
      <c r="S47" s="34"/>
      <c r="T47" s="34"/>
      <c r="U47" s="34"/>
      <c r="V47" s="34"/>
      <c r="W47" s="34"/>
      <c r="X47" s="34"/>
      <c r="Y47" s="34"/>
      <c r="Z47" s="34"/>
    </row>
    <row r="48" spans="1:26">
      <c r="A48" s="73">
        <v>6</v>
      </c>
      <c r="B48" s="73">
        <v>4</v>
      </c>
      <c r="C48" s="42"/>
      <c r="D48" s="42"/>
      <c r="E48" s="42"/>
      <c r="F48" s="42"/>
      <c r="G48" s="42"/>
      <c r="H48" s="42"/>
      <c r="I48" s="42"/>
      <c r="J48" s="42"/>
      <c r="K48" s="42"/>
      <c r="L48" s="42"/>
      <c r="M48" s="42"/>
      <c r="N48" s="42"/>
      <c r="O48" s="42"/>
      <c r="P48" s="42"/>
      <c r="Q48" s="42"/>
      <c r="R48" s="34"/>
      <c r="S48" s="34"/>
      <c r="T48" s="34"/>
      <c r="U48" s="34"/>
      <c r="V48" s="34"/>
      <c r="W48" s="34"/>
      <c r="X48" s="34"/>
      <c r="Y48" s="34"/>
      <c r="Z48" s="34"/>
    </row>
    <row r="49" spans="1:26">
      <c r="A49" s="73">
        <v>6</v>
      </c>
      <c r="B49" s="73">
        <v>5</v>
      </c>
      <c r="C49" s="42"/>
      <c r="D49" s="42"/>
      <c r="E49" s="42"/>
      <c r="F49" s="42"/>
      <c r="G49" s="42"/>
      <c r="H49" s="42"/>
      <c r="I49" s="42"/>
      <c r="J49" s="42"/>
      <c r="K49" s="42"/>
      <c r="L49" s="42"/>
      <c r="M49" s="42"/>
      <c r="N49" s="42"/>
      <c r="O49" s="42"/>
      <c r="P49" s="42"/>
      <c r="Q49" s="42"/>
      <c r="R49" s="34"/>
      <c r="S49" s="34"/>
      <c r="T49" s="34"/>
      <c r="U49" s="34"/>
      <c r="V49" s="34"/>
      <c r="W49" s="34"/>
      <c r="X49" s="34"/>
      <c r="Y49" s="34"/>
      <c r="Z49" s="34"/>
    </row>
    <row r="50" spans="1:26">
      <c r="A50" s="73">
        <v>6</v>
      </c>
      <c r="B50" s="73">
        <v>6</v>
      </c>
      <c r="C50" s="42"/>
      <c r="D50" s="42"/>
      <c r="E50" s="42"/>
      <c r="F50" s="42"/>
      <c r="G50" s="42"/>
      <c r="H50" s="42"/>
      <c r="I50" s="42"/>
      <c r="J50" s="42"/>
      <c r="K50" s="42"/>
      <c r="L50" s="42"/>
      <c r="M50" s="42"/>
      <c r="N50" s="42"/>
      <c r="O50" s="42"/>
      <c r="P50" s="42"/>
      <c r="Q50" s="42"/>
      <c r="R50" s="34"/>
      <c r="S50" s="34"/>
      <c r="T50" s="34"/>
      <c r="U50" s="34"/>
      <c r="V50" s="34"/>
      <c r="W50" s="34"/>
      <c r="X50" s="34"/>
      <c r="Y50" s="34"/>
      <c r="Z50" s="34"/>
    </row>
    <row r="51" spans="1:26">
      <c r="A51" s="73">
        <v>6</v>
      </c>
      <c r="B51" s="73">
        <v>7</v>
      </c>
      <c r="C51" s="42"/>
      <c r="D51" s="42"/>
      <c r="E51" s="42"/>
      <c r="F51" s="42"/>
      <c r="G51" s="42"/>
      <c r="H51" s="42"/>
      <c r="I51" s="42"/>
      <c r="J51" s="42"/>
      <c r="K51" s="42"/>
      <c r="L51" s="42"/>
      <c r="M51" s="42"/>
      <c r="N51" s="42"/>
      <c r="O51" s="42"/>
      <c r="P51" s="42"/>
      <c r="Q51" s="42"/>
      <c r="R51" s="34"/>
      <c r="S51" s="34"/>
      <c r="T51" s="34"/>
      <c r="U51" s="34"/>
      <c r="V51" s="34"/>
      <c r="W51" s="34"/>
      <c r="X51" s="34"/>
      <c r="Y51" s="34"/>
      <c r="Z51" s="34"/>
    </row>
    <row r="52" spans="1:26">
      <c r="A52" s="73">
        <v>6</v>
      </c>
      <c r="B52" s="73">
        <v>8</v>
      </c>
      <c r="C52" s="42"/>
      <c r="D52" s="42"/>
      <c r="E52" s="42"/>
      <c r="F52" s="42"/>
      <c r="G52" s="42"/>
      <c r="H52" s="42"/>
      <c r="I52" s="42"/>
      <c r="J52" s="42"/>
      <c r="K52" s="42"/>
      <c r="L52" s="42"/>
      <c r="M52" s="42"/>
      <c r="N52" s="42"/>
      <c r="O52" s="42"/>
      <c r="P52" s="42"/>
      <c r="Q52" s="42"/>
      <c r="R52" s="34"/>
      <c r="S52" s="34"/>
      <c r="T52" s="34"/>
      <c r="U52" s="34"/>
      <c r="V52" s="34"/>
      <c r="W52" s="34"/>
      <c r="X52" s="34"/>
      <c r="Y52" s="34"/>
      <c r="Z52" s="34"/>
    </row>
    <row r="53" spans="1:26">
      <c r="A53" s="73">
        <v>7</v>
      </c>
      <c r="B53" s="73">
        <v>1</v>
      </c>
      <c r="C53" s="42"/>
      <c r="D53" s="42"/>
      <c r="E53" s="42"/>
      <c r="F53" s="42"/>
      <c r="G53" s="42"/>
      <c r="H53" s="42"/>
      <c r="I53" s="42"/>
      <c r="J53" s="42"/>
      <c r="K53" s="42"/>
      <c r="L53" s="42"/>
      <c r="M53" s="42"/>
      <c r="N53" s="42"/>
      <c r="O53" s="42"/>
      <c r="P53" s="42"/>
      <c r="Q53" s="42"/>
      <c r="R53" s="34"/>
      <c r="S53" s="34"/>
      <c r="T53" s="34"/>
      <c r="U53" s="34"/>
      <c r="V53" s="34"/>
      <c r="W53" s="34"/>
      <c r="X53" s="34"/>
      <c r="Y53" s="34"/>
      <c r="Z53" s="34"/>
    </row>
    <row r="54" spans="1:26">
      <c r="A54" s="73">
        <v>7</v>
      </c>
      <c r="B54" s="73">
        <v>2</v>
      </c>
      <c r="C54" s="42"/>
      <c r="D54" s="42"/>
      <c r="E54" s="42"/>
      <c r="F54" s="42"/>
      <c r="G54" s="42"/>
      <c r="H54" s="42"/>
      <c r="I54" s="42"/>
      <c r="J54" s="42"/>
      <c r="K54" s="42"/>
      <c r="L54" s="42"/>
      <c r="M54" s="42"/>
      <c r="N54" s="42"/>
      <c r="O54" s="42"/>
      <c r="P54" s="42"/>
      <c r="Q54" s="42"/>
      <c r="R54" s="34"/>
      <c r="S54" s="34"/>
      <c r="T54" s="34"/>
      <c r="U54" s="34"/>
      <c r="V54" s="34"/>
      <c r="W54" s="34"/>
      <c r="X54" s="34"/>
      <c r="Y54" s="34"/>
      <c r="Z54" s="34"/>
    </row>
    <row r="55" spans="1:26">
      <c r="A55" s="73">
        <v>7</v>
      </c>
      <c r="B55" s="73">
        <v>3</v>
      </c>
      <c r="C55" s="42"/>
      <c r="D55" s="42"/>
      <c r="E55" s="42"/>
      <c r="F55" s="42"/>
      <c r="G55" s="42"/>
      <c r="H55" s="42"/>
      <c r="I55" s="42"/>
      <c r="J55" s="42"/>
      <c r="K55" s="42"/>
      <c r="L55" s="42"/>
      <c r="M55" s="42"/>
      <c r="N55" s="42"/>
      <c r="O55" s="42"/>
      <c r="P55" s="42"/>
      <c r="Q55" s="42"/>
      <c r="R55" s="34"/>
      <c r="S55" s="34"/>
      <c r="T55" s="34"/>
      <c r="U55" s="34"/>
      <c r="V55" s="34"/>
      <c r="W55" s="34"/>
      <c r="X55" s="34"/>
      <c r="Y55" s="34"/>
      <c r="Z55" s="34"/>
    </row>
    <row r="56" spans="1:26">
      <c r="A56" s="73">
        <v>7</v>
      </c>
      <c r="B56" s="73">
        <v>4</v>
      </c>
      <c r="C56" s="42"/>
      <c r="D56" s="42"/>
      <c r="E56" s="42"/>
      <c r="F56" s="42"/>
      <c r="G56" s="42"/>
      <c r="H56" s="42"/>
      <c r="I56" s="42"/>
      <c r="J56" s="42"/>
      <c r="K56" s="42"/>
      <c r="L56" s="42"/>
      <c r="M56" s="42"/>
      <c r="N56" s="42"/>
      <c r="O56" s="42"/>
      <c r="P56" s="42"/>
      <c r="Q56" s="42"/>
      <c r="R56" s="34"/>
      <c r="S56" s="34"/>
      <c r="T56" s="34"/>
      <c r="U56" s="34"/>
      <c r="V56" s="34"/>
      <c r="W56" s="34"/>
      <c r="X56" s="34"/>
      <c r="Y56" s="34"/>
      <c r="Z56" s="34"/>
    </row>
    <row r="57" spans="1:26">
      <c r="A57" s="73">
        <v>7</v>
      </c>
      <c r="B57" s="73">
        <v>5</v>
      </c>
      <c r="C57" s="42"/>
      <c r="D57" s="42"/>
      <c r="E57" s="42"/>
      <c r="F57" s="42"/>
      <c r="G57" s="42"/>
      <c r="H57" s="42"/>
      <c r="I57" s="42"/>
      <c r="J57" s="42"/>
      <c r="K57" s="42"/>
      <c r="L57" s="42"/>
      <c r="M57" s="42"/>
      <c r="N57" s="42"/>
      <c r="O57" s="42"/>
      <c r="P57" s="42"/>
      <c r="Q57" s="42"/>
      <c r="R57" s="34"/>
      <c r="S57" s="34"/>
      <c r="T57" s="34"/>
      <c r="U57" s="34"/>
      <c r="V57" s="34"/>
      <c r="W57" s="34"/>
      <c r="X57" s="34"/>
      <c r="Y57" s="34"/>
      <c r="Z57" s="34"/>
    </row>
    <row r="58" spans="1:26">
      <c r="A58" s="73">
        <v>7</v>
      </c>
      <c r="B58" s="73">
        <v>6</v>
      </c>
      <c r="C58" s="42"/>
      <c r="D58" s="42"/>
      <c r="E58" s="42"/>
      <c r="F58" s="42"/>
      <c r="G58" s="42"/>
      <c r="H58" s="42"/>
      <c r="I58" s="42"/>
      <c r="J58" s="42"/>
      <c r="K58" s="42"/>
      <c r="L58" s="42"/>
      <c r="M58" s="42"/>
      <c r="N58" s="42"/>
      <c r="O58" s="42"/>
      <c r="P58" s="42"/>
      <c r="Q58" s="42"/>
      <c r="R58" s="34"/>
      <c r="S58" s="34"/>
      <c r="T58" s="34"/>
      <c r="U58" s="34"/>
      <c r="V58" s="34"/>
      <c r="W58" s="34"/>
      <c r="X58" s="34"/>
      <c r="Y58" s="34"/>
      <c r="Z58" s="34"/>
    </row>
    <row r="59" spans="1:26">
      <c r="A59" s="73">
        <v>7</v>
      </c>
      <c r="B59" s="73">
        <v>7</v>
      </c>
      <c r="C59" s="42"/>
      <c r="D59" s="42"/>
      <c r="E59" s="42"/>
      <c r="F59" s="42"/>
      <c r="G59" s="42"/>
      <c r="H59" s="42"/>
      <c r="I59" s="42"/>
      <c r="J59" s="42"/>
      <c r="K59" s="42"/>
      <c r="L59" s="42"/>
      <c r="M59" s="42"/>
      <c r="N59" s="42"/>
      <c r="O59" s="42"/>
      <c r="P59" s="42"/>
      <c r="Q59" s="42"/>
      <c r="R59" s="34"/>
      <c r="S59" s="34"/>
      <c r="T59" s="34"/>
      <c r="U59" s="34"/>
      <c r="V59" s="34"/>
      <c r="W59" s="34"/>
      <c r="X59" s="34"/>
      <c r="Y59" s="34"/>
      <c r="Z59" s="34"/>
    </row>
    <row r="60" spans="1:26">
      <c r="A60" s="73">
        <v>7</v>
      </c>
      <c r="B60" s="73">
        <v>8</v>
      </c>
      <c r="C60" s="42"/>
      <c r="D60" s="42"/>
      <c r="E60" s="42"/>
      <c r="F60" s="42"/>
      <c r="G60" s="42"/>
      <c r="H60" s="42"/>
      <c r="I60" s="42"/>
      <c r="J60" s="42"/>
      <c r="K60" s="42"/>
      <c r="L60" s="42"/>
      <c r="M60" s="42"/>
      <c r="N60" s="42"/>
      <c r="O60" s="42"/>
      <c r="P60" s="42"/>
      <c r="Q60" s="42"/>
      <c r="R60" s="34"/>
      <c r="S60" s="34"/>
      <c r="T60" s="34"/>
      <c r="U60" s="34"/>
      <c r="V60" s="34"/>
      <c r="W60" s="34"/>
      <c r="X60" s="34"/>
      <c r="Y60" s="34"/>
      <c r="Z60" s="34"/>
    </row>
    <row r="61" spans="1:26">
      <c r="A61" s="73">
        <v>8</v>
      </c>
      <c r="B61" s="73">
        <v>1</v>
      </c>
      <c r="C61" s="42"/>
      <c r="D61" s="42"/>
      <c r="E61" s="42"/>
      <c r="F61" s="42"/>
      <c r="G61" s="42"/>
      <c r="H61" s="42"/>
      <c r="I61" s="42"/>
      <c r="J61" s="42"/>
      <c r="K61" s="42"/>
      <c r="L61" s="42"/>
      <c r="M61" s="42"/>
      <c r="N61" s="42"/>
      <c r="O61" s="42"/>
      <c r="P61" s="42"/>
      <c r="Q61" s="42"/>
      <c r="R61" s="34"/>
      <c r="S61" s="34"/>
      <c r="T61" s="34"/>
      <c r="U61" s="34"/>
      <c r="V61" s="34"/>
      <c r="W61" s="34"/>
      <c r="X61" s="34"/>
      <c r="Y61" s="34"/>
      <c r="Z61" s="34"/>
    </row>
    <row r="62" spans="1:26">
      <c r="A62" s="73">
        <v>8</v>
      </c>
      <c r="B62" s="73">
        <v>2</v>
      </c>
      <c r="C62" s="42"/>
      <c r="D62" s="42"/>
      <c r="E62" s="42"/>
      <c r="F62" s="42"/>
      <c r="G62" s="42"/>
      <c r="H62" s="42"/>
      <c r="I62" s="42"/>
      <c r="J62" s="42"/>
      <c r="K62" s="42"/>
      <c r="L62" s="42"/>
      <c r="M62" s="42"/>
      <c r="N62" s="42"/>
      <c r="O62" s="42"/>
      <c r="P62" s="42"/>
      <c r="Q62" s="42"/>
      <c r="R62" s="34"/>
      <c r="S62" s="34"/>
      <c r="T62" s="34"/>
      <c r="U62" s="34"/>
      <c r="V62" s="34"/>
      <c r="W62" s="34"/>
      <c r="X62" s="34"/>
      <c r="Y62" s="34"/>
      <c r="Z62" s="34"/>
    </row>
    <row r="63" spans="1:26">
      <c r="A63" s="73">
        <v>8</v>
      </c>
      <c r="B63" s="73">
        <v>3</v>
      </c>
      <c r="C63" s="42"/>
      <c r="D63" s="42"/>
      <c r="E63" s="42"/>
      <c r="F63" s="42"/>
      <c r="G63" s="42"/>
      <c r="H63" s="42"/>
      <c r="I63" s="42"/>
      <c r="J63" s="42"/>
      <c r="K63" s="42"/>
      <c r="L63" s="42"/>
      <c r="M63" s="42"/>
      <c r="N63" s="42"/>
      <c r="O63" s="42"/>
      <c r="P63" s="42"/>
      <c r="Q63" s="42"/>
      <c r="R63" s="34"/>
      <c r="S63" s="34"/>
      <c r="T63" s="34"/>
      <c r="U63" s="34"/>
      <c r="V63" s="34"/>
      <c r="W63" s="34"/>
      <c r="X63" s="34"/>
      <c r="Y63" s="34"/>
      <c r="Z63" s="34"/>
    </row>
    <row r="64" spans="1:26">
      <c r="A64" s="73">
        <v>8</v>
      </c>
      <c r="B64" s="73">
        <v>4</v>
      </c>
      <c r="C64" s="42"/>
      <c r="D64" s="42"/>
      <c r="E64" s="42"/>
      <c r="F64" s="42"/>
      <c r="G64" s="42"/>
      <c r="H64" s="42"/>
      <c r="I64" s="42"/>
      <c r="J64" s="42"/>
      <c r="K64" s="42"/>
      <c r="L64" s="42"/>
      <c r="M64" s="42"/>
      <c r="N64" s="42"/>
      <c r="O64" s="42"/>
      <c r="P64" s="42"/>
      <c r="Q64" s="42"/>
      <c r="R64" s="34"/>
      <c r="S64" s="34"/>
      <c r="T64" s="34"/>
      <c r="U64" s="34"/>
      <c r="V64" s="34"/>
      <c r="W64" s="34"/>
      <c r="X64" s="34"/>
      <c r="Y64" s="34"/>
      <c r="Z64" s="34"/>
    </row>
    <row r="65" spans="1:26">
      <c r="A65" s="73">
        <v>8</v>
      </c>
      <c r="B65" s="73">
        <v>5</v>
      </c>
      <c r="C65" s="42"/>
      <c r="D65" s="42"/>
      <c r="E65" s="42"/>
      <c r="F65" s="42"/>
      <c r="G65" s="42"/>
      <c r="H65" s="42"/>
      <c r="I65" s="42"/>
      <c r="J65" s="42"/>
      <c r="K65" s="42"/>
      <c r="L65" s="42"/>
      <c r="M65" s="42"/>
      <c r="N65" s="42"/>
      <c r="O65" s="42"/>
      <c r="P65" s="42"/>
      <c r="Q65" s="42"/>
      <c r="R65" s="34"/>
      <c r="S65" s="34"/>
      <c r="T65" s="34"/>
      <c r="U65" s="34"/>
      <c r="V65" s="34"/>
      <c r="W65" s="34"/>
      <c r="X65" s="34"/>
      <c r="Y65" s="34"/>
      <c r="Z65" s="34"/>
    </row>
    <row r="66" spans="1:26">
      <c r="A66" s="73">
        <v>8</v>
      </c>
      <c r="B66" s="73">
        <v>6</v>
      </c>
      <c r="C66" s="42"/>
      <c r="D66" s="42"/>
      <c r="E66" s="42"/>
      <c r="F66" s="42"/>
      <c r="G66" s="42"/>
      <c r="H66" s="42"/>
      <c r="I66" s="42"/>
      <c r="J66" s="42"/>
      <c r="K66" s="42"/>
      <c r="L66" s="42"/>
      <c r="M66" s="42"/>
      <c r="N66" s="42"/>
      <c r="O66" s="42"/>
      <c r="P66" s="42"/>
      <c r="Q66" s="42"/>
      <c r="R66" s="34"/>
      <c r="S66" s="34"/>
      <c r="T66" s="34"/>
      <c r="U66" s="34"/>
      <c r="V66" s="34"/>
      <c r="W66" s="34"/>
      <c r="X66" s="34"/>
      <c r="Y66" s="34"/>
      <c r="Z66" s="34"/>
    </row>
    <row r="67" spans="1:26">
      <c r="A67" s="73">
        <v>8</v>
      </c>
      <c r="B67" s="73">
        <v>7</v>
      </c>
      <c r="C67" s="42"/>
      <c r="D67" s="42"/>
      <c r="E67" s="42"/>
      <c r="F67" s="42"/>
      <c r="G67" s="42"/>
      <c r="H67" s="42"/>
      <c r="I67" s="42"/>
      <c r="J67" s="42"/>
      <c r="K67" s="42"/>
      <c r="L67" s="42"/>
      <c r="M67" s="42"/>
      <c r="N67" s="42"/>
      <c r="O67" s="42"/>
      <c r="P67" s="42"/>
      <c r="Q67" s="42"/>
      <c r="R67" s="34"/>
      <c r="S67" s="34"/>
      <c r="T67" s="34"/>
      <c r="U67" s="34"/>
      <c r="V67" s="34"/>
      <c r="W67" s="34"/>
      <c r="X67" s="34"/>
      <c r="Y67" s="34"/>
      <c r="Z67" s="34"/>
    </row>
    <row r="68" spans="1:26">
      <c r="A68" s="73">
        <v>8</v>
      </c>
      <c r="B68" s="73">
        <v>8</v>
      </c>
      <c r="C68" s="42"/>
      <c r="D68" s="42"/>
      <c r="E68" s="42"/>
      <c r="F68" s="42"/>
      <c r="G68" s="42"/>
      <c r="H68" s="42"/>
      <c r="I68" s="42"/>
      <c r="J68" s="42"/>
      <c r="K68" s="42"/>
      <c r="L68" s="42"/>
      <c r="M68" s="42"/>
      <c r="N68" s="42"/>
      <c r="O68" s="42"/>
      <c r="P68" s="42"/>
      <c r="Q68" s="42"/>
      <c r="R68" s="34"/>
      <c r="S68" s="34"/>
      <c r="T68" s="34"/>
      <c r="U68" s="34"/>
      <c r="V68" s="34"/>
      <c r="W68" s="34"/>
      <c r="X68" s="34"/>
      <c r="Y68" s="34"/>
      <c r="Z68" s="34"/>
    </row>
    <row r="69" spans="1:26">
      <c r="A69" s="73">
        <v>9</v>
      </c>
      <c r="B69" s="73">
        <v>1</v>
      </c>
      <c r="C69" s="72" t="s">
        <v>574</v>
      </c>
      <c r="D69" s="42"/>
      <c r="E69" s="42"/>
      <c r="F69" s="42"/>
      <c r="G69" s="42"/>
      <c r="H69" s="42"/>
      <c r="I69" s="42"/>
      <c r="J69" s="42"/>
      <c r="K69" s="42"/>
      <c r="L69" s="42"/>
      <c r="M69" s="42"/>
      <c r="N69" s="42"/>
      <c r="O69" s="42"/>
      <c r="P69" s="42"/>
      <c r="Q69" s="42"/>
      <c r="R69" s="34"/>
      <c r="S69" s="34"/>
      <c r="T69" s="34"/>
      <c r="U69" s="34"/>
      <c r="V69" s="34"/>
      <c r="W69" s="34"/>
      <c r="X69" s="34"/>
      <c r="Y69" s="34"/>
      <c r="Z69" s="34"/>
    </row>
    <row r="70" spans="1:26">
      <c r="A70" s="73">
        <v>9</v>
      </c>
      <c r="B70" s="73">
        <v>2</v>
      </c>
      <c r="C70" s="42"/>
      <c r="D70" s="42"/>
      <c r="E70" s="42"/>
      <c r="F70" s="42"/>
      <c r="G70" s="42"/>
      <c r="H70" s="42"/>
      <c r="I70" s="42"/>
      <c r="J70" s="42"/>
      <c r="K70" s="42"/>
      <c r="L70" s="42"/>
      <c r="M70" s="42"/>
      <c r="N70" s="42"/>
      <c r="O70" s="42"/>
      <c r="P70" s="42"/>
      <c r="Q70" s="42"/>
      <c r="R70" s="34"/>
      <c r="S70" s="34"/>
      <c r="T70" s="34"/>
      <c r="U70" s="34"/>
      <c r="V70" s="34"/>
      <c r="W70" s="34"/>
      <c r="X70" s="34"/>
      <c r="Y70" s="34"/>
      <c r="Z70" s="34"/>
    </row>
    <row r="71" spans="1:26">
      <c r="A71" s="73">
        <v>9</v>
      </c>
      <c r="B71" s="73">
        <v>3</v>
      </c>
      <c r="C71" s="42"/>
      <c r="D71" s="42"/>
      <c r="E71" s="42"/>
      <c r="F71" s="42"/>
      <c r="G71" s="42"/>
      <c r="H71" s="42"/>
      <c r="I71" s="42"/>
      <c r="J71" s="42"/>
      <c r="K71" s="42"/>
      <c r="L71" s="42"/>
      <c r="M71" s="42"/>
      <c r="N71" s="42"/>
      <c r="O71" s="42"/>
      <c r="P71" s="42"/>
      <c r="Q71" s="42"/>
      <c r="R71" s="34"/>
      <c r="S71" s="34"/>
      <c r="T71" s="34"/>
      <c r="U71" s="34"/>
      <c r="V71" s="34"/>
      <c r="W71" s="34"/>
      <c r="X71" s="34"/>
      <c r="Y71" s="34"/>
      <c r="Z71" s="34"/>
    </row>
    <row r="72" spans="1:26">
      <c r="A72" s="73">
        <v>9</v>
      </c>
      <c r="B72" s="73">
        <v>4</v>
      </c>
      <c r="C72" s="42"/>
      <c r="D72" s="42"/>
      <c r="E72" s="42"/>
      <c r="F72" s="42"/>
      <c r="G72" s="42"/>
      <c r="H72" s="42"/>
      <c r="I72" s="42"/>
      <c r="J72" s="42"/>
      <c r="K72" s="42"/>
      <c r="L72" s="42"/>
      <c r="M72" s="42"/>
      <c r="N72" s="42"/>
      <c r="O72" s="42"/>
      <c r="P72" s="42"/>
      <c r="Q72" s="42"/>
      <c r="R72" s="34"/>
      <c r="S72" s="34"/>
      <c r="T72" s="34"/>
      <c r="U72" s="34"/>
      <c r="V72" s="34"/>
      <c r="W72" s="34"/>
      <c r="X72" s="34"/>
      <c r="Y72" s="34"/>
      <c r="Z72" s="34"/>
    </row>
    <row r="73" spans="1:26">
      <c r="A73" s="73">
        <v>9</v>
      </c>
      <c r="B73" s="73">
        <v>5</v>
      </c>
      <c r="C73" s="42"/>
      <c r="D73" s="42"/>
      <c r="E73" s="42"/>
      <c r="F73" s="42"/>
      <c r="G73" s="42"/>
      <c r="H73" s="42"/>
      <c r="I73" s="42"/>
      <c r="J73" s="42"/>
      <c r="K73" s="42"/>
      <c r="L73" s="42"/>
      <c r="M73" s="42"/>
      <c r="N73" s="42"/>
      <c r="O73" s="42"/>
      <c r="P73" s="42"/>
      <c r="Q73" s="42"/>
      <c r="R73" s="34"/>
      <c r="S73" s="34"/>
      <c r="T73" s="34"/>
      <c r="U73" s="34"/>
      <c r="V73" s="34"/>
      <c r="W73" s="34"/>
      <c r="X73" s="34"/>
      <c r="Y73" s="34"/>
      <c r="Z73" s="34"/>
    </row>
    <row r="74" spans="1:26">
      <c r="A74" s="73">
        <v>9</v>
      </c>
      <c r="B74" s="73">
        <v>6</v>
      </c>
      <c r="C74" s="42"/>
      <c r="D74" s="42"/>
      <c r="E74" s="42"/>
      <c r="F74" s="42"/>
      <c r="G74" s="42"/>
      <c r="H74" s="42"/>
      <c r="I74" s="42"/>
      <c r="J74" s="42"/>
      <c r="K74" s="42"/>
      <c r="L74" s="42"/>
      <c r="M74" s="42"/>
      <c r="N74" s="42"/>
      <c r="O74" s="42"/>
      <c r="P74" s="42"/>
      <c r="Q74" s="42"/>
      <c r="R74" s="34"/>
      <c r="S74" s="34"/>
      <c r="T74" s="34"/>
      <c r="U74" s="34"/>
      <c r="V74" s="34"/>
      <c r="W74" s="34"/>
      <c r="X74" s="34"/>
      <c r="Y74" s="34"/>
      <c r="Z74" s="34"/>
    </row>
    <row r="75" spans="1:26">
      <c r="A75" s="73">
        <v>9</v>
      </c>
      <c r="B75" s="73">
        <v>7</v>
      </c>
      <c r="C75" s="42"/>
      <c r="D75" s="42"/>
      <c r="E75" s="42"/>
      <c r="F75" s="42"/>
      <c r="G75" s="42"/>
      <c r="H75" s="42"/>
      <c r="I75" s="42"/>
      <c r="J75" s="42"/>
      <c r="K75" s="42"/>
      <c r="L75" s="42"/>
      <c r="M75" s="42"/>
      <c r="N75" s="42"/>
      <c r="O75" s="42"/>
      <c r="P75" s="42"/>
      <c r="Q75" s="42"/>
      <c r="R75" s="34"/>
      <c r="S75" s="34"/>
      <c r="T75" s="34"/>
      <c r="U75" s="34"/>
      <c r="V75" s="34"/>
      <c r="W75" s="34"/>
      <c r="X75" s="34"/>
      <c r="Y75" s="34"/>
      <c r="Z75" s="34"/>
    </row>
    <row r="76" spans="1:26">
      <c r="A76" s="73">
        <v>9</v>
      </c>
      <c r="B76" s="73">
        <v>8</v>
      </c>
      <c r="C76" s="42"/>
      <c r="D76" s="42"/>
      <c r="E76" s="42"/>
      <c r="F76" s="42"/>
      <c r="G76" s="42"/>
      <c r="H76" s="42"/>
      <c r="I76" s="42"/>
      <c r="J76" s="42"/>
      <c r="K76" s="42"/>
      <c r="L76" s="42"/>
      <c r="M76" s="42"/>
      <c r="N76" s="42"/>
      <c r="O76" s="42"/>
      <c r="P76" s="42"/>
      <c r="Q76" s="42"/>
      <c r="R76" s="34"/>
      <c r="S76" s="34"/>
      <c r="T76" s="34"/>
      <c r="U76" s="34"/>
      <c r="V76" s="34"/>
      <c r="W76" s="34"/>
      <c r="X76" s="34"/>
      <c r="Y76" s="34"/>
      <c r="Z76" s="34"/>
    </row>
    <row r="77" spans="1:26">
      <c r="A77" s="73">
        <v>10</v>
      </c>
      <c r="B77" s="73">
        <v>1</v>
      </c>
      <c r="C77" s="42"/>
      <c r="D77" s="42"/>
      <c r="E77" s="42"/>
      <c r="F77" s="42"/>
      <c r="G77" s="42"/>
      <c r="H77" s="42"/>
      <c r="I77" s="42"/>
      <c r="J77" s="42"/>
      <c r="K77" s="42"/>
      <c r="L77" s="42"/>
      <c r="M77" s="42"/>
      <c r="N77" s="42"/>
      <c r="O77" s="42"/>
      <c r="P77" s="42"/>
      <c r="Q77" s="42"/>
      <c r="R77" s="34"/>
      <c r="S77" s="34"/>
      <c r="T77" s="34"/>
      <c r="U77" s="34"/>
      <c r="V77" s="34"/>
      <c r="W77" s="34"/>
      <c r="X77" s="34"/>
      <c r="Y77" s="34"/>
      <c r="Z77" s="34"/>
    </row>
    <row r="78" spans="1:26">
      <c r="A78" s="73">
        <v>10</v>
      </c>
      <c r="B78" s="73">
        <v>2</v>
      </c>
      <c r="C78" s="42"/>
      <c r="D78" s="42"/>
      <c r="E78" s="42"/>
      <c r="F78" s="42"/>
      <c r="G78" s="42"/>
      <c r="H78" s="42"/>
      <c r="I78" s="42"/>
      <c r="J78" s="42"/>
      <c r="K78" s="42"/>
      <c r="L78" s="42"/>
      <c r="M78" s="42"/>
      <c r="N78" s="42"/>
      <c r="O78" s="42"/>
      <c r="P78" s="42"/>
      <c r="Q78" s="42"/>
      <c r="R78" s="34"/>
      <c r="S78" s="34"/>
      <c r="T78" s="34"/>
      <c r="U78" s="34"/>
      <c r="V78" s="34"/>
      <c r="W78" s="34"/>
      <c r="X78" s="34"/>
      <c r="Y78" s="34"/>
      <c r="Z78" s="34"/>
    </row>
    <row r="79" spans="1:26">
      <c r="A79" s="73">
        <v>10</v>
      </c>
      <c r="B79" s="73">
        <v>3</v>
      </c>
      <c r="C79" s="42"/>
      <c r="D79" s="42"/>
      <c r="E79" s="42"/>
      <c r="F79" s="42"/>
      <c r="G79" s="42"/>
      <c r="H79" s="42"/>
      <c r="I79" s="42"/>
      <c r="J79" s="42"/>
      <c r="K79" s="42"/>
      <c r="L79" s="42"/>
      <c r="M79" s="42"/>
      <c r="N79" s="42"/>
      <c r="O79" s="42"/>
      <c r="P79" s="42"/>
      <c r="Q79" s="42"/>
      <c r="R79" s="34"/>
      <c r="S79" s="34"/>
      <c r="T79" s="34"/>
      <c r="U79" s="34"/>
      <c r="V79" s="34"/>
      <c r="W79" s="34"/>
      <c r="X79" s="34"/>
      <c r="Y79" s="34"/>
      <c r="Z79" s="34"/>
    </row>
    <row r="80" spans="1:26">
      <c r="A80" s="73">
        <v>10</v>
      </c>
      <c r="B80" s="73">
        <v>4</v>
      </c>
      <c r="C80" s="42"/>
      <c r="D80" s="42"/>
      <c r="E80" s="42"/>
      <c r="F80" s="42"/>
      <c r="G80" s="42"/>
      <c r="H80" s="42"/>
      <c r="I80" s="42"/>
      <c r="J80" s="42"/>
      <c r="K80" s="42"/>
      <c r="L80" s="42"/>
      <c r="M80" s="42"/>
      <c r="N80" s="42"/>
      <c r="O80" s="42"/>
      <c r="P80" s="42"/>
      <c r="Q80" s="42"/>
      <c r="R80" s="34"/>
      <c r="S80" s="34"/>
      <c r="T80" s="34"/>
      <c r="U80" s="34"/>
      <c r="V80" s="34"/>
      <c r="W80" s="34"/>
      <c r="X80" s="34"/>
      <c r="Y80" s="34"/>
      <c r="Z80" s="34"/>
    </row>
    <row r="81" spans="1:26">
      <c r="A81" s="73">
        <v>10</v>
      </c>
      <c r="B81" s="73">
        <v>5</v>
      </c>
      <c r="C81" s="42"/>
      <c r="D81" s="42"/>
      <c r="E81" s="42"/>
      <c r="F81" s="42"/>
      <c r="G81" s="42"/>
      <c r="H81" s="42"/>
      <c r="I81" s="42"/>
      <c r="J81" s="42"/>
      <c r="K81" s="42"/>
      <c r="L81" s="42"/>
      <c r="M81" s="42"/>
      <c r="N81" s="42"/>
      <c r="O81" s="42"/>
      <c r="P81" s="42"/>
      <c r="Q81" s="42"/>
      <c r="R81" s="34"/>
      <c r="S81" s="34"/>
      <c r="T81" s="34"/>
      <c r="U81" s="34"/>
      <c r="V81" s="34"/>
      <c r="W81" s="34"/>
      <c r="X81" s="34"/>
      <c r="Y81" s="34"/>
      <c r="Z81" s="34"/>
    </row>
    <row r="82" spans="1:26">
      <c r="A82" s="73">
        <v>10</v>
      </c>
      <c r="B82" s="73">
        <v>6</v>
      </c>
      <c r="C82" s="42"/>
      <c r="D82" s="42"/>
      <c r="E82" s="42"/>
      <c r="F82" s="42"/>
      <c r="G82" s="42"/>
      <c r="H82" s="42"/>
      <c r="I82" s="42"/>
      <c r="J82" s="42"/>
      <c r="K82" s="42"/>
      <c r="L82" s="42"/>
      <c r="M82" s="42"/>
      <c r="N82" s="42"/>
      <c r="O82" s="42"/>
      <c r="P82" s="42"/>
      <c r="Q82" s="42"/>
      <c r="R82" s="34"/>
      <c r="S82" s="34"/>
      <c r="T82" s="34"/>
      <c r="U82" s="34"/>
      <c r="V82" s="34"/>
      <c r="W82" s="34"/>
      <c r="X82" s="34"/>
      <c r="Y82" s="34"/>
      <c r="Z82" s="34"/>
    </row>
    <row r="83" spans="1:26">
      <c r="A83" s="73">
        <v>10</v>
      </c>
      <c r="B83" s="73">
        <v>7</v>
      </c>
      <c r="C83" s="42"/>
      <c r="D83" s="42"/>
      <c r="E83" s="42"/>
      <c r="F83" s="42"/>
      <c r="G83" s="42"/>
      <c r="H83" s="42"/>
      <c r="I83" s="42"/>
      <c r="J83" s="42"/>
      <c r="K83" s="42"/>
      <c r="L83" s="42"/>
      <c r="M83" s="42"/>
      <c r="N83" s="42"/>
      <c r="O83" s="42"/>
      <c r="P83" s="42"/>
      <c r="Q83" s="42"/>
      <c r="R83" s="34"/>
      <c r="S83" s="34"/>
      <c r="T83" s="34"/>
      <c r="U83" s="34"/>
      <c r="V83" s="34"/>
      <c r="W83" s="34"/>
      <c r="X83" s="34"/>
      <c r="Y83" s="34"/>
      <c r="Z83" s="34"/>
    </row>
    <row r="84" spans="1:26">
      <c r="A84" s="73">
        <v>10</v>
      </c>
      <c r="B84" s="73">
        <v>8</v>
      </c>
      <c r="C84" s="42"/>
      <c r="D84" s="42"/>
      <c r="E84" s="42"/>
      <c r="F84" s="42"/>
      <c r="G84" s="42"/>
      <c r="H84" s="42"/>
      <c r="I84" s="42"/>
      <c r="J84" s="42"/>
      <c r="K84" s="42"/>
      <c r="L84" s="42"/>
      <c r="M84" s="42"/>
      <c r="N84" s="42"/>
      <c r="O84" s="42"/>
      <c r="P84" s="42"/>
      <c r="Q84" s="42"/>
      <c r="R84" s="34"/>
      <c r="S84" s="34"/>
      <c r="T84" s="34"/>
      <c r="U84" s="34"/>
      <c r="V84" s="34"/>
      <c r="W84" s="34"/>
      <c r="X84" s="34"/>
      <c r="Y84" s="34"/>
      <c r="Z84" s="34"/>
    </row>
    <row r="85" spans="1:26">
      <c r="A85" s="73">
        <v>11</v>
      </c>
      <c r="B85" s="73">
        <v>1</v>
      </c>
      <c r="C85" s="42"/>
      <c r="D85" s="42"/>
      <c r="E85" s="42" t="s">
        <v>573</v>
      </c>
      <c r="F85" s="42"/>
      <c r="G85" s="42"/>
      <c r="H85" s="42"/>
      <c r="I85" s="42"/>
      <c r="J85" s="42"/>
      <c r="K85" s="42"/>
      <c r="L85" s="42"/>
      <c r="M85" s="42"/>
      <c r="N85" s="42"/>
      <c r="O85" s="42"/>
      <c r="P85" s="42"/>
      <c r="Q85" s="42"/>
      <c r="R85" s="34"/>
      <c r="S85" s="34"/>
      <c r="T85" s="34"/>
      <c r="U85" s="34"/>
      <c r="V85" s="34"/>
      <c r="W85" s="34"/>
      <c r="X85" s="34"/>
      <c r="Y85" s="34"/>
      <c r="Z85" s="34"/>
    </row>
    <row r="86" spans="1:26">
      <c r="A86" s="73">
        <v>11</v>
      </c>
      <c r="B86" s="73">
        <v>2</v>
      </c>
      <c r="C86" s="42"/>
      <c r="D86" s="42"/>
      <c r="E86" s="42"/>
      <c r="F86" s="42"/>
      <c r="G86" s="42"/>
      <c r="H86" s="42"/>
      <c r="I86" s="42"/>
      <c r="J86" s="42"/>
      <c r="K86" s="42"/>
      <c r="L86" s="42"/>
      <c r="M86" s="42"/>
      <c r="N86" s="42"/>
      <c r="O86" s="42"/>
      <c r="P86" s="42"/>
      <c r="Q86" s="42"/>
      <c r="R86" s="34"/>
      <c r="S86" s="34"/>
      <c r="T86" s="34"/>
      <c r="U86" s="34"/>
      <c r="V86" s="34"/>
      <c r="W86" s="34"/>
      <c r="X86" s="34"/>
      <c r="Y86" s="34"/>
      <c r="Z86" s="34"/>
    </row>
    <row r="87" spans="1:26">
      <c r="A87" s="73">
        <v>11</v>
      </c>
      <c r="B87" s="73">
        <v>3</v>
      </c>
      <c r="C87" s="42"/>
      <c r="D87" s="42"/>
      <c r="E87" s="42"/>
      <c r="F87" s="42"/>
      <c r="G87" s="42"/>
      <c r="H87" s="42"/>
      <c r="I87" s="42"/>
      <c r="J87" s="42"/>
      <c r="K87" s="42"/>
      <c r="L87" s="42"/>
      <c r="M87" s="42"/>
      <c r="N87" s="42"/>
      <c r="O87" s="42"/>
      <c r="P87" s="42"/>
      <c r="Q87" s="42"/>
      <c r="R87" s="34"/>
      <c r="S87" s="34"/>
      <c r="T87" s="34"/>
      <c r="U87" s="34"/>
      <c r="V87" s="34"/>
      <c r="W87" s="34"/>
      <c r="X87" s="34"/>
      <c r="Y87" s="34"/>
      <c r="Z87" s="34"/>
    </row>
    <row r="88" spans="1:26">
      <c r="A88" s="73">
        <v>11</v>
      </c>
      <c r="B88" s="73">
        <v>4</v>
      </c>
      <c r="C88" s="42"/>
      <c r="D88" s="42"/>
      <c r="E88" s="42"/>
      <c r="F88" s="42"/>
      <c r="G88" s="42"/>
      <c r="H88" s="42"/>
      <c r="I88" s="42"/>
      <c r="J88" s="42"/>
      <c r="K88" s="42"/>
      <c r="L88" s="42"/>
      <c r="M88" s="42"/>
      <c r="N88" s="42"/>
      <c r="O88" s="42"/>
      <c r="P88" s="42"/>
      <c r="Q88" s="42"/>
      <c r="R88" s="34"/>
      <c r="S88" s="34"/>
      <c r="T88" s="34"/>
      <c r="U88" s="34"/>
      <c r="V88" s="34"/>
      <c r="W88" s="34"/>
      <c r="X88" s="34"/>
      <c r="Y88" s="34"/>
      <c r="Z88" s="34"/>
    </row>
    <row r="89" spans="1:26">
      <c r="A89" s="73">
        <v>11</v>
      </c>
      <c r="B89" s="73">
        <v>5</v>
      </c>
      <c r="C89" s="42"/>
      <c r="D89" s="42"/>
      <c r="E89" s="42"/>
      <c r="F89" s="42"/>
      <c r="G89" s="42"/>
      <c r="H89" s="42"/>
      <c r="I89" s="42"/>
      <c r="J89" s="42"/>
      <c r="K89" s="42"/>
      <c r="L89" s="42"/>
      <c r="M89" s="42"/>
      <c r="N89" s="42"/>
      <c r="O89" s="42"/>
      <c r="P89" s="42"/>
      <c r="Q89" s="42"/>
      <c r="R89" s="34"/>
      <c r="S89" s="34"/>
      <c r="T89" s="34"/>
      <c r="U89" s="34"/>
      <c r="V89" s="34"/>
      <c r="W89" s="34"/>
      <c r="X89" s="34"/>
      <c r="Y89" s="34"/>
      <c r="Z89" s="34"/>
    </row>
    <row r="90" spans="1:26">
      <c r="A90" s="73">
        <v>11</v>
      </c>
      <c r="B90" s="73">
        <v>6</v>
      </c>
      <c r="C90" s="42"/>
      <c r="D90" s="42"/>
      <c r="E90" s="42"/>
      <c r="F90" s="42"/>
      <c r="G90" s="42"/>
      <c r="H90" s="42"/>
      <c r="I90" s="42"/>
      <c r="J90" s="42"/>
      <c r="K90" s="42"/>
      <c r="L90" s="42"/>
      <c r="M90" s="42"/>
      <c r="N90" s="42"/>
      <c r="O90" s="42"/>
      <c r="P90" s="42"/>
      <c r="Q90" s="42"/>
      <c r="R90" s="34"/>
      <c r="S90" s="34"/>
      <c r="T90" s="34"/>
      <c r="U90" s="34"/>
      <c r="V90" s="34"/>
      <c r="W90" s="34"/>
      <c r="X90" s="34"/>
      <c r="Y90" s="34"/>
      <c r="Z90" s="34"/>
    </row>
    <row r="91" spans="1:26">
      <c r="A91" s="73">
        <v>11</v>
      </c>
      <c r="B91" s="73">
        <v>7</v>
      </c>
      <c r="C91" s="42"/>
      <c r="D91" s="42"/>
      <c r="E91" s="42"/>
      <c r="F91" s="42"/>
      <c r="G91" s="42"/>
      <c r="H91" s="42"/>
      <c r="I91" s="42"/>
      <c r="J91" s="42"/>
      <c r="K91" s="42"/>
      <c r="L91" s="42"/>
      <c r="M91" s="42"/>
      <c r="N91" s="42"/>
      <c r="O91" s="42"/>
      <c r="P91" s="42"/>
      <c r="Q91" s="42"/>
      <c r="R91" s="34"/>
      <c r="S91" s="34"/>
      <c r="T91" s="34"/>
      <c r="U91" s="34"/>
      <c r="V91" s="34"/>
      <c r="W91" s="34"/>
      <c r="X91" s="34"/>
      <c r="Y91" s="34"/>
      <c r="Z91" s="34"/>
    </row>
    <row r="92" spans="1:26">
      <c r="A92" s="73">
        <v>11</v>
      </c>
      <c r="B92" s="73">
        <v>8</v>
      </c>
      <c r="C92" s="42"/>
      <c r="D92" s="42"/>
      <c r="E92" s="42"/>
      <c r="F92" s="42"/>
      <c r="G92" s="42"/>
      <c r="H92" s="42"/>
      <c r="I92" s="42"/>
      <c r="J92" s="42"/>
      <c r="K92" s="42"/>
      <c r="L92" s="42"/>
      <c r="M92" s="42"/>
      <c r="N92" s="42"/>
      <c r="O92" s="42"/>
      <c r="P92" s="42"/>
      <c r="Q92" s="42"/>
      <c r="R92" s="34"/>
      <c r="S92" s="34"/>
      <c r="T92" s="34"/>
      <c r="U92" s="34"/>
      <c r="V92" s="34"/>
      <c r="W92" s="34"/>
      <c r="X92" s="34"/>
      <c r="Y92" s="34"/>
      <c r="Z92" s="34"/>
    </row>
    <row r="93" spans="1:26">
      <c r="A93" s="73">
        <v>12</v>
      </c>
      <c r="B93" s="73">
        <v>1</v>
      </c>
      <c r="C93" s="42"/>
      <c r="D93" s="42"/>
      <c r="E93" s="42"/>
      <c r="F93" s="42"/>
      <c r="G93" s="42"/>
      <c r="H93" s="42"/>
      <c r="I93" s="42"/>
      <c r="J93" s="42"/>
      <c r="K93" s="42"/>
      <c r="L93" s="42"/>
      <c r="M93" s="42"/>
      <c r="N93" s="42"/>
      <c r="O93" s="42"/>
      <c r="P93" s="42"/>
      <c r="Q93" s="42"/>
      <c r="R93" s="34"/>
      <c r="S93" s="34"/>
      <c r="T93" s="34"/>
      <c r="U93" s="34"/>
      <c r="V93" s="34"/>
      <c r="W93" s="34"/>
      <c r="X93" s="34"/>
      <c r="Y93" s="34"/>
      <c r="Z93" s="34"/>
    </row>
    <row r="94" spans="1:26">
      <c r="A94" s="73">
        <v>12</v>
      </c>
      <c r="B94" s="73">
        <v>2</v>
      </c>
      <c r="C94" s="42"/>
      <c r="D94" s="42"/>
      <c r="E94" s="42"/>
      <c r="F94" s="42"/>
      <c r="G94" s="42"/>
      <c r="H94" s="42"/>
      <c r="I94" s="42"/>
      <c r="J94" s="42"/>
      <c r="K94" s="42"/>
      <c r="L94" s="42"/>
      <c r="M94" s="42"/>
      <c r="N94" s="42"/>
      <c r="O94" s="42"/>
      <c r="P94" s="42"/>
      <c r="Q94" s="42"/>
      <c r="R94" s="34"/>
      <c r="S94" s="34"/>
      <c r="T94" s="34"/>
      <c r="U94" s="34"/>
      <c r="V94" s="34"/>
      <c r="W94" s="34"/>
      <c r="X94" s="34"/>
      <c r="Y94" s="34"/>
      <c r="Z94" s="34"/>
    </row>
    <row r="95" spans="1:26">
      <c r="A95" s="73">
        <v>12</v>
      </c>
      <c r="B95" s="73">
        <v>3</v>
      </c>
      <c r="C95" s="42"/>
      <c r="D95" s="42"/>
      <c r="E95" s="42"/>
      <c r="F95" s="42"/>
      <c r="G95" s="42"/>
      <c r="H95" s="42"/>
      <c r="I95" s="42"/>
      <c r="J95" s="42"/>
      <c r="K95" s="42"/>
      <c r="L95" s="42"/>
      <c r="M95" s="42"/>
      <c r="N95" s="42"/>
      <c r="O95" s="42"/>
      <c r="P95" s="42"/>
      <c r="Q95" s="42"/>
      <c r="R95" s="34"/>
      <c r="S95" s="34"/>
      <c r="T95" s="34"/>
      <c r="U95" s="34"/>
      <c r="V95" s="34"/>
      <c r="W95" s="34"/>
      <c r="X95" s="34"/>
      <c r="Y95" s="34"/>
      <c r="Z95" s="34"/>
    </row>
    <row r="96" spans="1:26">
      <c r="A96" s="73">
        <v>12</v>
      </c>
      <c r="B96" s="73">
        <v>4</v>
      </c>
      <c r="C96" s="42"/>
      <c r="D96" s="42"/>
      <c r="E96" s="42"/>
      <c r="F96" s="42"/>
      <c r="G96" s="42"/>
      <c r="H96" s="42"/>
      <c r="I96" s="42"/>
      <c r="J96" s="42"/>
      <c r="K96" s="42"/>
      <c r="L96" s="42"/>
      <c r="M96" s="42"/>
      <c r="N96" s="42"/>
      <c r="O96" s="42"/>
      <c r="P96" s="42"/>
      <c r="Q96" s="42"/>
      <c r="R96" s="34"/>
      <c r="S96" s="34"/>
      <c r="T96" s="34"/>
      <c r="U96" s="34"/>
      <c r="V96" s="34"/>
      <c r="W96" s="34"/>
      <c r="X96" s="34"/>
      <c r="Y96" s="34"/>
      <c r="Z96" s="34"/>
    </row>
    <row r="97" spans="1:26">
      <c r="A97" s="73">
        <v>12</v>
      </c>
      <c r="B97" s="73">
        <v>5</v>
      </c>
      <c r="C97" s="42"/>
      <c r="D97" s="42"/>
      <c r="E97" s="42"/>
      <c r="F97" s="42"/>
      <c r="G97" s="42"/>
      <c r="H97" s="42"/>
      <c r="I97" s="42"/>
      <c r="J97" s="42"/>
      <c r="K97" s="42"/>
      <c r="L97" s="42"/>
      <c r="M97" s="42"/>
      <c r="N97" s="42"/>
      <c r="O97" s="42"/>
      <c r="P97" s="42"/>
      <c r="Q97" s="42"/>
      <c r="R97" s="34"/>
      <c r="S97" s="34"/>
      <c r="T97" s="34"/>
      <c r="U97" s="34"/>
      <c r="V97" s="34"/>
      <c r="W97" s="34"/>
      <c r="X97" s="34"/>
      <c r="Y97" s="34"/>
      <c r="Z97" s="34"/>
    </row>
    <row r="98" spans="1:26">
      <c r="A98" s="73">
        <v>12</v>
      </c>
      <c r="B98" s="73">
        <v>6</v>
      </c>
      <c r="C98" s="42"/>
      <c r="D98" s="42"/>
      <c r="E98" s="42"/>
      <c r="F98" s="42"/>
      <c r="G98" s="42"/>
      <c r="H98" s="42"/>
      <c r="I98" s="42"/>
      <c r="J98" s="42"/>
      <c r="K98" s="42"/>
      <c r="L98" s="42"/>
      <c r="M98" s="42"/>
      <c r="N98" s="42"/>
      <c r="O98" s="42"/>
      <c r="P98" s="42"/>
      <c r="Q98" s="42"/>
      <c r="R98" s="34"/>
      <c r="S98" s="34"/>
      <c r="T98" s="34"/>
      <c r="U98" s="34"/>
      <c r="V98" s="34"/>
      <c r="W98" s="34"/>
      <c r="X98" s="34"/>
      <c r="Y98" s="34"/>
      <c r="Z98" s="34"/>
    </row>
    <row r="99" spans="1:26">
      <c r="A99" s="73">
        <v>12</v>
      </c>
      <c r="B99" s="73">
        <v>7</v>
      </c>
      <c r="C99" s="42"/>
      <c r="D99" s="42"/>
      <c r="E99" s="42"/>
      <c r="F99" s="42"/>
      <c r="G99" s="42"/>
      <c r="H99" s="42"/>
      <c r="I99" s="42"/>
      <c r="J99" s="42"/>
      <c r="K99" s="42"/>
      <c r="L99" s="42"/>
      <c r="M99" s="42"/>
      <c r="N99" s="42"/>
      <c r="O99" s="42"/>
      <c r="P99" s="42"/>
      <c r="Q99" s="42"/>
      <c r="R99" s="34"/>
      <c r="S99" s="34"/>
      <c r="T99" s="34"/>
      <c r="U99" s="34"/>
      <c r="V99" s="34"/>
      <c r="W99" s="34"/>
      <c r="X99" s="34"/>
      <c r="Y99" s="34"/>
      <c r="Z99" s="34"/>
    </row>
    <row r="100" spans="1:26">
      <c r="A100" s="73">
        <v>12</v>
      </c>
      <c r="B100" s="73">
        <v>8</v>
      </c>
      <c r="C100" s="42"/>
      <c r="D100" s="42"/>
      <c r="E100" s="42"/>
      <c r="F100" s="42"/>
      <c r="G100" s="42"/>
      <c r="H100" s="42"/>
      <c r="I100" s="42"/>
      <c r="J100" s="42"/>
      <c r="K100" s="42"/>
      <c r="L100" s="42"/>
      <c r="M100" s="42"/>
      <c r="N100" s="42"/>
      <c r="O100" s="42"/>
      <c r="P100" s="42"/>
      <c r="Q100" s="42"/>
      <c r="R100" s="34"/>
      <c r="S100" s="34"/>
      <c r="T100" s="34"/>
      <c r="U100" s="34"/>
      <c r="V100" s="34"/>
      <c r="W100" s="34"/>
      <c r="X100" s="34"/>
      <c r="Y100" s="34"/>
      <c r="Z100" s="34"/>
    </row>
    <row r="101" spans="1:26">
      <c r="A101" s="73">
        <v>13</v>
      </c>
      <c r="B101" s="73">
        <v>1</v>
      </c>
      <c r="C101" s="72" t="s">
        <v>572</v>
      </c>
      <c r="D101" s="42"/>
      <c r="E101" s="42"/>
      <c r="F101" s="42"/>
      <c r="G101" s="42"/>
      <c r="H101" s="42"/>
      <c r="I101" s="42"/>
      <c r="J101" s="42"/>
      <c r="K101" s="42"/>
      <c r="L101" s="42"/>
      <c r="M101" s="42"/>
      <c r="N101" s="42"/>
      <c r="O101" s="42"/>
      <c r="P101" s="42"/>
      <c r="Q101" s="42"/>
      <c r="R101" s="34"/>
      <c r="S101" s="34"/>
      <c r="T101" s="34"/>
      <c r="U101" s="34"/>
      <c r="V101" s="34"/>
      <c r="W101" s="34"/>
      <c r="X101" s="34"/>
      <c r="Y101" s="34"/>
      <c r="Z101" s="34"/>
    </row>
    <row r="102" spans="1:26">
      <c r="A102" s="73">
        <v>13</v>
      </c>
      <c r="B102" s="73">
        <v>2</v>
      </c>
      <c r="C102" s="42"/>
      <c r="D102" s="42"/>
      <c r="E102" s="42"/>
      <c r="F102" s="42"/>
      <c r="G102" s="42"/>
      <c r="H102" s="42"/>
      <c r="I102" s="42"/>
      <c r="J102" s="42"/>
      <c r="K102" s="42"/>
      <c r="L102" s="42"/>
      <c r="M102" s="42"/>
      <c r="N102" s="42"/>
      <c r="O102" s="42"/>
      <c r="P102" s="42"/>
      <c r="Q102" s="42"/>
      <c r="R102" s="34"/>
      <c r="S102" s="34"/>
      <c r="T102" s="34"/>
      <c r="U102" s="34"/>
      <c r="V102" s="34"/>
      <c r="W102" s="34"/>
      <c r="X102" s="34"/>
      <c r="Y102" s="34"/>
      <c r="Z102" s="34"/>
    </row>
    <row r="103" spans="1:26">
      <c r="A103" s="73">
        <v>13</v>
      </c>
      <c r="B103" s="73">
        <v>3</v>
      </c>
      <c r="C103" s="42"/>
      <c r="D103" s="42"/>
      <c r="E103" s="42"/>
      <c r="F103" s="42"/>
      <c r="G103" s="42"/>
      <c r="H103" s="42"/>
      <c r="I103" s="42"/>
      <c r="J103" s="42"/>
      <c r="K103" s="42"/>
      <c r="L103" s="42"/>
      <c r="M103" s="42"/>
      <c r="N103" s="42"/>
      <c r="O103" s="42"/>
      <c r="P103" s="42"/>
      <c r="Q103" s="42"/>
      <c r="R103" s="34"/>
      <c r="S103" s="34"/>
      <c r="T103" s="34"/>
      <c r="U103" s="34"/>
      <c r="V103" s="34"/>
      <c r="W103" s="34"/>
      <c r="X103" s="34"/>
      <c r="Y103" s="34"/>
      <c r="Z103" s="34"/>
    </row>
    <row r="104" spans="1:26">
      <c r="A104" s="73">
        <v>13</v>
      </c>
      <c r="B104" s="73">
        <v>4</v>
      </c>
      <c r="C104" s="42"/>
      <c r="D104" s="42"/>
      <c r="E104" s="42"/>
      <c r="F104" s="42"/>
      <c r="G104" s="42"/>
      <c r="H104" s="42"/>
      <c r="I104" s="42"/>
      <c r="J104" s="42"/>
      <c r="K104" s="42"/>
      <c r="L104" s="42"/>
      <c r="M104" s="42"/>
      <c r="N104" s="42"/>
      <c r="O104" s="42"/>
      <c r="P104" s="42"/>
      <c r="Q104" s="42"/>
      <c r="R104" s="34"/>
      <c r="S104" s="34"/>
      <c r="T104" s="34"/>
      <c r="U104" s="34"/>
      <c r="V104" s="34"/>
      <c r="W104" s="34"/>
      <c r="X104" s="34"/>
      <c r="Y104" s="34"/>
      <c r="Z104" s="34"/>
    </row>
    <row r="105" spans="1:26">
      <c r="A105" s="73">
        <v>13</v>
      </c>
      <c r="B105" s="73">
        <v>5</v>
      </c>
      <c r="C105" s="42"/>
      <c r="D105" s="42"/>
      <c r="E105" s="42"/>
      <c r="F105" s="42"/>
      <c r="G105" s="42"/>
      <c r="H105" s="42"/>
      <c r="I105" s="42"/>
      <c r="J105" s="42"/>
      <c r="K105" s="42"/>
      <c r="L105" s="42"/>
      <c r="M105" s="42"/>
      <c r="N105" s="42"/>
      <c r="O105" s="42"/>
      <c r="P105" s="42"/>
      <c r="Q105" s="42"/>
      <c r="R105" s="34"/>
      <c r="S105" s="34"/>
      <c r="T105" s="34"/>
      <c r="U105" s="34"/>
      <c r="V105" s="34"/>
      <c r="W105" s="34"/>
      <c r="X105" s="34"/>
      <c r="Y105" s="34"/>
      <c r="Z105" s="34"/>
    </row>
    <row r="106" spans="1:26">
      <c r="A106" s="73">
        <v>13</v>
      </c>
      <c r="B106" s="73">
        <v>6</v>
      </c>
      <c r="C106" s="42"/>
      <c r="D106" s="42"/>
      <c r="E106" s="42"/>
      <c r="F106" s="42"/>
      <c r="G106" s="42"/>
      <c r="H106" s="42"/>
      <c r="I106" s="42"/>
      <c r="J106" s="42"/>
      <c r="K106" s="42"/>
      <c r="L106" s="42"/>
      <c r="M106" s="42"/>
      <c r="N106" s="42"/>
      <c r="O106" s="42"/>
      <c r="P106" s="42"/>
      <c r="Q106" s="42"/>
      <c r="R106" s="34"/>
      <c r="S106" s="34"/>
      <c r="T106" s="34"/>
      <c r="U106" s="34"/>
      <c r="V106" s="34"/>
      <c r="W106" s="34"/>
      <c r="X106" s="34"/>
      <c r="Y106" s="34"/>
      <c r="Z106" s="34"/>
    </row>
    <row r="107" spans="1:26">
      <c r="A107" s="73">
        <v>13</v>
      </c>
      <c r="B107" s="73">
        <v>7</v>
      </c>
      <c r="C107" s="42"/>
      <c r="D107" s="42"/>
      <c r="E107" s="42"/>
      <c r="F107" s="42"/>
      <c r="G107" s="42"/>
      <c r="H107" s="42"/>
      <c r="I107" s="42"/>
      <c r="J107" s="42"/>
      <c r="K107" s="42"/>
      <c r="L107" s="42"/>
      <c r="M107" s="42"/>
      <c r="N107" s="42"/>
      <c r="O107" s="42"/>
      <c r="P107" s="42"/>
      <c r="Q107" s="42"/>
      <c r="R107" s="34"/>
      <c r="S107" s="34"/>
      <c r="T107" s="34"/>
      <c r="U107" s="34"/>
      <c r="V107" s="34"/>
      <c r="W107" s="34"/>
      <c r="X107" s="34"/>
      <c r="Y107" s="34"/>
      <c r="Z107" s="34"/>
    </row>
    <row r="108" spans="1:26">
      <c r="A108" s="73">
        <v>13</v>
      </c>
      <c r="B108" s="73">
        <v>8</v>
      </c>
      <c r="C108" s="42"/>
      <c r="D108" s="42"/>
      <c r="E108" s="42"/>
      <c r="F108" s="42"/>
      <c r="G108" s="42"/>
      <c r="H108" s="42"/>
      <c r="I108" s="42"/>
      <c r="J108" s="42"/>
      <c r="K108" s="42"/>
      <c r="L108" s="42"/>
      <c r="M108" s="42"/>
      <c r="N108" s="42"/>
      <c r="O108" s="42"/>
      <c r="P108" s="42"/>
      <c r="Q108" s="42"/>
      <c r="R108" s="34"/>
      <c r="S108" s="34"/>
      <c r="T108" s="34"/>
      <c r="U108" s="34"/>
      <c r="V108" s="34"/>
      <c r="W108" s="34"/>
      <c r="X108" s="34"/>
      <c r="Y108" s="34"/>
      <c r="Z108" s="34"/>
    </row>
    <row r="109" spans="1:26">
      <c r="A109" s="73">
        <v>14</v>
      </c>
      <c r="B109" s="73">
        <v>1</v>
      </c>
      <c r="C109" s="42"/>
      <c r="D109" s="42"/>
      <c r="E109" s="42"/>
      <c r="F109" s="42"/>
      <c r="G109" s="42"/>
      <c r="H109" s="42"/>
      <c r="I109" s="42"/>
      <c r="J109" s="42"/>
      <c r="K109" s="42"/>
      <c r="L109" s="42"/>
      <c r="M109" s="42"/>
      <c r="N109" s="42"/>
      <c r="O109" s="42"/>
      <c r="P109" s="42"/>
      <c r="Q109" s="42"/>
      <c r="R109" s="34"/>
      <c r="S109" s="34"/>
      <c r="T109" s="34"/>
      <c r="U109" s="34"/>
      <c r="V109" s="34"/>
      <c r="W109" s="34"/>
      <c r="X109" s="34"/>
      <c r="Y109" s="34"/>
      <c r="Z109" s="34"/>
    </row>
    <row r="110" spans="1:26">
      <c r="A110" s="73">
        <v>14</v>
      </c>
      <c r="B110" s="73">
        <v>2</v>
      </c>
      <c r="C110" s="42"/>
      <c r="D110" s="42"/>
      <c r="E110" s="42"/>
      <c r="F110" s="42"/>
      <c r="G110" s="42"/>
      <c r="H110" s="42"/>
      <c r="I110" s="42"/>
      <c r="J110" s="42"/>
      <c r="K110" s="42"/>
      <c r="L110" s="42"/>
      <c r="M110" s="42"/>
      <c r="N110" s="42"/>
      <c r="O110" s="42"/>
      <c r="P110" s="42"/>
      <c r="Q110" s="42"/>
      <c r="R110" s="34"/>
      <c r="S110" s="34"/>
      <c r="T110" s="34"/>
      <c r="U110" s="34"/>
      <c r="V110" s="34"/>
      <c r="W110" s="34"/>
      <c r="X110" s="34"/>
      <c r="Y110" s="34"/>
      <c r="Z110" s="34"/>
    </row>
    <row r="111" spans="1:26">
      <c r="A111" s="73">
        <v>14</v>
      </c>
      <c r="B111" s="73">
        <v>3</v>
      </c>
      <c r="C111" s="42"/>
      <c r="D111" s="42"/>
      <c r="E111" s="42"/>
      <c r="F111" s="42"/>
      <c r="G111" s="42"/>
      <c r="H111" s="42"/>
      <c r="I111" s="42"/>
      <c r="J111" s="42"/>
      <c r="K111" s="42"/>
      <c r="L111" s="42"/>
      <c r="M111" s="42"/>
      <c r="N111" s="42"/>
      <c r="O111" s="42"/>
      <c r="P111" s="42"/>
      <c r="Q111" s="42"/>
      <c r="R111" s="34"/>
      <c r="S111" s="34"/>
      <c r="T111" s="34"/>
      <c r="U111" s="34"/>
      <c r="V111" s="34"/>
      <c r="W111" s="34"/>
      <c r="X111" s="34"/>
      <c r="Y111" s="34"/>
      <c r="Z111" s="34"/>
    </row>
    <row r="112" spans="1:26">
      <c r="A112" s="73">
        <v>14</v>
      </c>
      <c r="B112" s="73">
        <v>4</v>
      </c>
      <c r="C112" s="42"/>
      <c r="D112" s="42"/>
      <c r="E112" s="42"/>
      <c r="F112" s="42"/>
      <c r="G112" s="42"/>
      <c r="H112" s="42"/>
      <c r="I112" s="42"/>
      <c r="J112" s="42"/>
      <c r="K112" s="42"/>
      <c r="L112" s="42"/>
      <c r="M112" s="42"/>
      <c r="N112" s="42"/>
      <c r="O112" s="42"/>
      <c r="P112" s="42"/>
      <c r="Q112" s="42"/>
      <c r="R112" s="34"/>
      <c r="S112" s="34"/>
      <c r="T112" s="34"/>
      <c r="U112" s="34"/>
      <c r="V112" s="34"/>
      <c r="W112" s="34"/>
      <c r="X112" s="34"/>
      <c r="Y112" s="34"/>
      <c r="Z112" s="34"/>
    </row>
    <row r="113" spans="1:26">
      <c r="A113" s="73">
        <v>14</v>
      </c>
      <c r="B113" s="73">
        <v>5</v>
      </c>
      <c r="C113" s="42"/>
      <c r="D113" s="42"/>
      <c r="E113" s="42"/>
      <c r="F113" s="42"/>
      <c r="G113" s="42"/>
      <c r="H113" s="42"/>
      <c r="I113" s="42"/>
      <c r="J113" s="42"/>
      <c r="K113" s="42"/>
      <c r="L113" s="42"/>
      <c r="M113" s="42"/>
      <c r="N113" s="42"/>
      <c r="O113" s="42"/>
      <c r="P113" s="42"/>
      <c r="Q113" s="42"/>
      <c r="R113" s="34"/>
      <c r="S113" s="34"/>
      <c r="T113" s="34"/>
      <c r="U113" s="34"/>
      <c r="V113" s="34"/>
      <c r="W113" s="34"/>
      <c r="X113" s="34"/>
      <c r="Y113" s="34"/>
      <c r="Z113" s="34"/>
    </row>
    <row r="114" spans="1:26">
      <c r="A114" s="73">
        <v>14</v>
      </c>
      <c r="B114" s="73">
        <v>6</v>
      </c>
      <c r="C114" s="42"/>
      <c r="D114" s="42"/>
      <c r="E114" s="42"/>
      <c r="F114" s="42"/>
      <c r="G114" s="42"/>
      <c r="H114" s="42"/>
      <c r="I114" s="42"/>
      <c r="J114" s="42"/>
      <c r="K114" s="42"/>
      <c r="L114" s="42"/>
      <c r="M114" s="42"/>
      <c r="N114" s="42"/>
      <c r="O114" s="42"/>
      <c r="P114" s="42"/>
      <c r="Q114" s="42"/>
      <c r="R114" s="34"/>
      <c r="S114" s="34"/>
      <c r="T114" s="34"/>
      <c r="U114" s="34"/>
      <c r="V114" s="34"/>
      <c r="W114" s="34"/>
      <c r="X114" s="34"/>
      <c r="Y114" s="34"/>
      <c r="Z114" s="34"/>
    </row>
    <row r="115" spans="1:26">
      <c r="A115" s="73">
        <v>14</v>
      </c>
      <c r="B115" s="73">
        <v>7</v>
      </c>
      <c r="C115" s="42"/>
      <c r="D115" s="42"/>
      <c r="E115" s="42"/>
      <c r="F115" s="42"/>
      <c r="G115" s="42"/>
      <c r="H115" s="42"/>
      <c r="I115" s="42"/>
      <c r="J115" s="42"/>
      <c r="K115" s="42"/>
      <c r="L115" s="42"/>
      <c r="M115" s="42"/>
      <c r="N115" s="42"/>
      <c r="O115" s="42"/>
      <c r="P115" s="42"/>
      <c r="Q115" s="42"/>
      <c r="R115" s="34"/>
      <c r="S115" s="34"/>
      <c r="T115" s="34"/>
      <c r="U115" s="34"/>
      <c r="V115" s="34"/>
      <c r="W115" s="34"/>
      <c r="X115" s="34"/>
      <c r="Y115" s="34"/>
      <c r="Z115" s="34"/>
    </row>
    <row r="116" spans="1:26">
      <c r="A116" s="73">
        <v>14</v>
      </c>
      <c r="B116" s="73">
        <v>8</v>
      </c>
      <c r="C116" s="42"/>
      <c r="D116" s="42"/>
      <c r="E116" s="42"/>
      <c r="F116" s="42"/>
      <c r="G116" s="42"/>
      <c r="H116" s="42"/>
      <c r="I116" s="42"/>
      <c r="J116" s="42"/>
      <c r="K116" s="42"/>
      <c r="L116" s="42"/>
      <c r="M116" s="42"/>
      <c r="N116" s="42"/>
      <c r="O116" s="42"/>
      <c r="P116" s="42"/>
      <c r="Q116" s="42"/>
      <c r="R116" s="34"/>
      <c r="S116" s="34"/>
      <c r="T116" s="34"/>
      <c r="U116" s="34"/>
      <c r="V116" s="34"/>
      <c r="W116" s="34"/>
      <c r="X116" s="34"/>
      <c r="Y116" s="34"/>
      <c r="Z116" s="34"/>
    </row>
    <row r="117" spans="1:26">
      <c r="A117" s="73">
        <v>15</v>
      </c>
      <c r="B117" s="73">
        <v>1</v>
      </c>
      <c r="C117" s="42"/>
      <c r="D117" s="42"/>
      <c r="E117" s="42"/>
      <c r="F117" s="42"/>
      <c r="G117" s="42"/>
      <c r="H117" s="42"/>
      <c r="I117" s="42"/>
      <c r="J117" s="42"/>
      <c r="K117" s="42"/>
      <c r="L117" s="42"/>
      <c r="M117" s="42"/>
      <c r="N117" s="42"/>
      <c r="O117" s="42"/>
      <c r="P117" s="42"/>
      <c r="Q117" s="42"/>
      <c r="R117" s="34"/>
      <c r="S117" s="34"/>
      <c r="T117" s="34"/>
      <c r="U117" s="34"/>
      <c r="V117" s="34"/>
      <c r="W117" s="34"/>
      <c r="X117" s="34"/>
      <c r="Y117" s="34"/>
      <c r="Z117" s="34"/>
    </row>
    <row r="118" spans="1:26">
      <c r="A118" s="73">
        <v>15</v>
      </c>
      <c r="B118" s="73">
        <v>2</v>
      </c>
      <c r="C118" s="42"/>
      <c r="D118" s="42"/>
      <c r="E118" s="42"/>
      <c r="F118" s="42"/>
      <c r="G118" s="42"/>
      <c r="H118" s="42"/>
      <c r="I118" s="42"/>
      <c r="J118" s="42"/>
      <c r="K118" s="42"/>
      <c r="L118" s="42"/>
      <c r="M118" s="42"/>
      <c r="N118" s="42"/>
      <c r="O118" s="42"/>
      <c r="P118" s="42"/>
      <c r="Q118" s="42"/>
      <c r="R118" s="34"/>
      <c r="S118" s="34"/>
      <c r="T118" s="34"/>
      <c r="U118" s="34"/>
      <c r="V118" s="34"/>
      <c r="W118" s="34"/>
      <c r="X118" s="34"/>
      <c r="Y118" s="34"/>
      <c r="Z118" s="34"/>
    </row>
    <row r="119" spans="1:26">
      <c r="A119" s="73">
        <v>15</v>
      </c>
      <c r="B119" s="73">
        <v>3</v>
      </c>
      <c r="C119" s="42"/>
      <c r="D119" s="42"/>
      <c r="E119" s="42"/>
      <c r="F119" s="42"/>
      <c r="G119" s="42"/>
      <c r="H119" s="42"/>
      <c r="I119" s="42"/>
      <c r="J119" s="42"/>
      <c r="K119" s="42"/>
      <c r="L119" s="42"/>
      <c r="M119" s="42"/>
      <c r="N119" s="42"/>
      <c r="O119" s="42"/>
      <c r="P119" s="42"/>
      <c r="Q119" s="42"/>
      <c r="R119" s="34"/>
      <c r="S119" s="34"/>
      <c r="T119" s="34"/>
      <c r="U119" s="34"/>
      <c r="V119" s="34"/>
      <c r="W119" s="34"/>
      <c r="X119" s="34"/>
      <c r="Y119" s="34"/>
      <c r="Z119" s="34"/>
    </row>
    <row r="120" spans="1:26">
      <c r="A120" s="73">
        <v>15</v>
      </c>
      <c r="B120" s="73">
        <v>4</v>
      </c>
      <c r="C120" s="42"/>
      <c r="D120" s="42"/>
      <c r="E120" s="42"/>
      <c r="F120" s="42"/>
      <c r="G120" s="42"/>
      <c r="H120" s="42"/>
      <c r="I120" s="42"/>
      <c r="J120" s="42"/>
      <c r="K120" s="42"/>
      <c r="L120" s="42"/>
      <c r="M120" s="42"/>
      <c r="N120" s="42"/>
      <c r="O120" s="42"/>
      <c r="P120" s="42"/>
      <c r="Q120" s="42"/>
      <c r="R120" s="34"/>
      <c r="S120" s="34"/>
      <c r="T120" s="34"/>
      <c r="U120" s="34"/>
      <c r="V120" s="34"/>
      <c r="W120" s="34"/>
      <c r="X120" s="34"/>
      <c r="Y120" s="34"/>
      <c r="Z120" s="34"/>
    </row>
    <row r="121" spans="1:26">
      <c r="A121" s="73">
        <v>15</v>
      </c>
      <c r="B121" s="73">
        <v>5</v>
      </c>
      <c r="C121" s="42"/>
      <c r="D121" s="42"/>
      <c r="E121" s="42"/>
      <c r="F121" s="42"/>
      <c r="G121" s="42"/>
      <c r="H121" s="42"/>
      <c r="I121" s="42"/>
      <c r="J121" s="42"/>
      <c r="K121" s="42"/>
      <c r="L121" s="42"/>
      <c r="M121" s="42"/>
      <c r="N121" s="42"/>
      <c r="O121" s="42"/>
      <c r="P121" s="42"/>
      <c r="Q121" s="42"/>
      <c r="R121" s="34"/>
      <c r="S121" s="34"/>
      <c r="T121" s="34"/>
      <c r="U121" s="34"/>
      <c r="V121" s="34"/>
      <c r="W121" s="34"/>
      <c r="X121" s="34"/>
      <c r="Y121" s="34"/>
      <c r="Z121" s="34"/>
    </row>
    <row r="122" spans="1:26">
      <c r="A122" s="73">
        <v>15</v>
      </c>
      <c r="B122" s="73">
        <v>6</v>
      </c>
      <c r="C122" s="42"/>
      <c r="D122" s="42"/>
      <c r="E122" s="42"/>
      <c r="F122" s="42"/>
      <c r="G122" s="42"/>
      <c r="H122" s="42"/>
      <c r="I122" s="42"/>
      <c r="J122" s="42"/>
      <c r="K122" s="42"/>
      <c r="L122" s="42"/>
      <c r="M122" s="42"/>
      <c r="N122" s="42"/>
      <c r="O122" s="42"/>
      <c r="P122" s="42"/>
      <c r="Q122" s="42"/>
      <c r="R122" s="34"/>
      <c r="S122" s="34"/>
      <c r="T122" s="34"/>
      <c r="U122" s="34"/>
      <c r="V122" s="34"/>
      <c r="W122" s="34"/>
      <c r="X122" s="34"/>
      <c r="Y122" s="34"/>
      <c r="Z122" s="34"/>
    </row>
    <row r="123" spans="1:26">
      <c r="A123" s="73">
        <v>15</v>
      </c>
      <c r="B123" s="73">
        <v>7</v>
      </c>
      <c r="C123" s="42"/>
      <c r="D123" s="42"/>
      <c r="E123" s="42"/>
      <c r="F123" s="42"/>
      <c r="G123" s="42"/>
      <c r="H123" s="42"/>
      <c r="I123" s="42"/>
      <c r="J123" s="42"/>
      <c r="K123" s="42"/>
      <c r="L123" s="42"/>
      <c r="M123" s="42"/>
      <c r="N123" s="42"/>
      <c r="O123" s="42"/>
      <c r="P123" s="42"/>
      <c r="Q123" s="42"/>
      <c r="R123" s="34"/>
      <c r="S123" s="34"/>
      <c r="T123" s="34"/>
      <c r="U123" s="34"/>
      <c r="V123" s="34"/>
      <c r="W123" s="34"/>
      <c r="X123" s="34"/>
      <c r="Y123" s="34"/>
      <c r="Z123" s="34"/>
    </row>
    <row r="124" spans="1:26">
      <c r="A124" s="73">
        <v>15</v>
      </c>
      <c r="B124" s="73">
        <v>8</v>
      </c>
      <c r="C124" s="42"/>
      <c r="D124" s="42"/>
      <c r="E124" s="42"/>
      <c r="F124" s="42"/>
      <c r="G124" s="42"/>
      <c r="H124" s="42"/>
      <c r="I124" s="42"/>
      <c r="J124" s="42"/>
      <c r="K124" s="42"/>
      <c r="L124" s="42"/>
      <c r="M124" s="42"/>
      <c r="N124" s="42"/>
      <c r="O124" s="42"/>
      <c r="P124" s="42"/>
      <c r="Q124" s="42"/>
      <c r="R124" s="34"/>
      <c r="S124" s="34"/>
      <c r="T124" s="34"/>
      <c r="U124" s="34"/>
      <c r="V124" s="34"/>
      <c r="W124" s="34"/>
      <c r="X124" s="34"/>
      <c r="Y124" s="34"/>
      <c r="Z124" s="34"/>
    </row>
    <row r="125" spans="1:26">
      <c r="A125" s="73">
        <v>16</v>
      </c>
      <c r="B125" s="73">
        <v>1</v>
      </c>
      <c r="C125" s="42"/>
      <c r="D125" s="42"/>
      <c r="E125" s="42"/>
      <c r="F125" s="42"/>
      <c r="G125" s="42"/>
      <c r="H125" s="42"/>
      <c r="I125" s="42"/>
      <c r="J125" s="42"/>
      <c r="K125" s="42"/>
      <c r="L125" s="42"/>
      <c r="M125" s="42"/>
      <c r="N125" s="42"/>
      <c r="O125" s="42"/>
      <c r="P125" s="42"/>
      <c r="Q125" s="42"/>
      <c r="R125" s="34"/>
      <c r="S125" s="34"/>
      <c r="T125" s="34"/>
      <c r="U125" s="34"/>
      <c r="V125" s="34"/>
      <c r="W125" s="34"/>
      <c r="X125" s="34"/>
      <c r="Y125" s="34"/>
      <c r="Z125" s="34"/>
    </row>
    <row r="126" spans="1:26">
      <c r="A126" s="73">
        <v>16</v>
      </c>
      <c r="B126" s="73">
        <v>2</v>
      </c>
      <c r="C126" s="42"/>
      <c r="D126" s="42"/>
      <c r="E126" s="42"/>
      <c r="F126" s="42"/>
      <c r="G126" s="42"/>
      <c r="H126" s="42"/>
      <c r="I126" s="42"/>
      <c r="J126" s="42"/>
      <c r="K126" s="42"/>
      <c r="L126" s="42"/>
      <c r="M126" s="42"/>
      <c r="N126" s="42"/>
      <c r="O126" s="42"/>
      <c r="P126" s="42"/>
      <c r="Q126" s="42"/>
      <c r="R126" s="34"/>
      <c r="S126" s="34"/>
      <c r="T126" s="34"/>
      <c r="U126" s="34"/>
      <c r="V126" s="34"/>
      <c r="W126" s="34"/>
      <c r="X126" s="34"/>
      <c r="Y126" s="34"/>
      <c r="Z126" s="34"/>
    </row>
    <row r="127" spans="1:26">
      <c r="A127" s="73">
        <v>16</v>
      </c>
      <c r="B127" s="73">
        <v>3</v>
      </c>
      <c r="C127" s="42"/>
      <c r="D127" s="42"/>
      <c r="E127" s="42"/>
      <c r="F127" s="42"/>
      <c r="G127" s="42"/>
      <c r="H127" s="42"/>
      <c r="I127" s="42"/>
      <c r="J127" s="42"/>
      <c r="K127" s="42"/>
      <c r="L127" s="42"/>
      <c r="M127" s="42"/>
      <c r="N127" s="42"/>
      <c r="O127" s="42"/>
      <c r="P127" s="42"/>
      <c r="Q127" s="42"/>
      <c r="R127" s="34"/>
      <c r="S127" s="34"/>
      <c r="T127" s="34"/>
      <c r="U127" s="34"/>
      <c r="V127" s="34"/>
      <c r="W127" s="34"/>
      <c r="X127" s="34"/>
      <c r="Y127" s="34"/>
      <c r="Z127" s="34"/>
    </row>
    <row r="128" spans="1:26">
      <c r="A128" s="73">
        <v>16</v>
      </c>
      <c r="B128" s="73">
        <v>4</v>
      </c>
      <c r="C128" s="42"/>
      <c r="D128" s="42"/>
      <c r="E128" s="42"/>
      <c r="F128" s="42"/>
      <c r="G128" s="42"/>
      <c r="H128" s="42"/>
      <c r="I128" s="42"/>
      <c r="J128" s="42"/>
      <c r="K128" s="42"/>
      <c r="L128" s="42"/>
      <c r="M128" s="42"/>
      <c r="N128" s="42"/>
      <c r="O128" s="42"/>
      <c r="P128" s="42"/>
      <c r="Q128" s="42"/>
      <c r="R128" s="34"/>
      <c r="S128" s="34"/>
      <c r="T128" s="34"/>
      <c r="U128" s="34"/>
      <c r="V128" s="34"/>
      <c r="W128" s="34"/>
      <c r="X128" s="34"/>
      <c r="Y128" s="34"/>
      <c r="Z128" s="34"/>
    </row>
    <row r="129" spans="1:26">
      <c r="A129" s="73">
        <v>16</v>
      </c>
      <c r="B129" s="73">
        <v>5</v>
      </c>
      <c r="C129" s="42"/>
      <c r="D129" s="42"/>
      <c r="E129" s="42"/>
      <c r="F129" s="42"/>
      <c r="G129" s="42"/>
      <c r="H129" s="42"/>
      <c r="I129" s="42"/>
      <c r="J129" s="42"/>
      <c r="K129" s="42"/>
      <c r="L129" s="42"/>
      <c r="M129" s="42"/>
      <c r="N129" s="42"/>
      <c r="O129" s="42"/>
      <c r="P129" s="42"/>
      <c r="Q129" s="42"/>
      <c r="R129" s="34"/>
      <c r="S129" s="34"/>
      <c r="T129" s="34"/>
      <c r="U129" s="34"/>
      <c r="V129" s="34"/>
      <c r="W129" s="34"/>
      <c r="X129" s="34"/>
      <c r="Y129" s="34"/>
      <c r="Z129" s="34"/>
    </row>
    <row r="130" spans="1:26">
      <c r="A130" s="73">
        <v>16</v>
      </c>
      <c r="B130" s="73">
        <v>6</v>
      </c>
      <c r="C130" s="42"/>
      <c r="D130" s="42"/>
      <c r="E130" s="42"/>
      <c r="F130" s="42"/>
      <c r="G130" s="42"/>
      <c r="H130" s="42"/>
      <c r="I130" s="42"/>
      <c r="J130" s="42"/>
      <c r="K130" s="42"/>
      <c r="L130" s="42"/>
      <c r="M130" s="42"/>
      <c r="N130" s="42"/>
      <c r="O130" s="42"/>
      <c r="P130" s="42"/>
      <c r="Q130" s="42"/>
      <c r="R130" s="34"/>
      <c r="S130" s="34"/>
      <c r="T130" s="34"/>
      <c r="U130" s="34"/>
      <c r="V130" s="34"/>
      <c r="W130" s="34"/>
      <c r="X130" s="34"/>
      <c r="Y130" s="34"/>
      <c r="Z130" s="34"/>
    </row>
    <row r="131" spans="1:26">
      <c r="A131" s="73">
        <v>16</v>
      </c>
      <c r="B131" s="73">
        <v>7</v>
      </c>
      <c r="C131" s="42"/>
      <c r="D131" s="42"/>
      <c r="E131" s="42"/>
      <c r="F131" s="42"/>
      <c r="G131" s="42"/>
      <c r="H131" s="42"/>
      <c r="I131" s="42"/>
      <c r="J131" s="42"/>
      <c r="K131" s="42"/>
      <c r="L131" s="42"/>
      <c r="M131" s="42"/>
      <c r="N131" s="42"/>
      <c r="O131" s="42"/>
      <c r="P131" s="42"/>
      <c r="Q131" s="42"/>
      <c r="R131" s="34"/>
      <c r="S131" s="34"/>
      <c r="T131" s="34"/>
      <c r="U131" s="34"/>
      <c r="V131" s="34"/>
      <c r="W131" s="34"/>
      <c r="X131" s="34"/>
      <c r="Y131" s="34"/>
      <c r="Z131" s="34"/>
    </row>
    <row r="132" spans="1:26">
      <c r="A132" s="73">
        <v>16</v>
      </c>
      <c r="B132" s="73">
        <v>8</v>
      </c>
      <c r="C132" s="42"/>
      <c r="D132" s="42"/>
      <c r="E132" s="42"/>
      <c r="F132" s="42"/>
      <c r="G132" s="42"/>
      <c r="H132" s="42"/>
      <c r="I132" s="42"/>
      <c r="J132" s="42"/>
      <c r="K132" s="42"/>
      <c r="L132" s="42"/>
      <c r="M132" s="42"/>
      <c r="N132" s="42"/>
      <c r="O132" s="42"/>
      <c r="P132" s="42"/>
      <c r="Q132" s="42"/>
      <c r="R132" s="34"/>
      <c r="S132" s="34"/>
      <c r="T132" s="34"/>
      <c r="U132" s="34"/>
      <c r="V132" s="34"/>
      <c r="W132" s="34"/>
      <c r="X132" s="34"/>
      <c r="Y132" s="34"/>
      <c r="Z132" s="34"/>
    </row>
    <row r="133" spans="1:26">
      <c r="A133" s="73">
        <v>17</v>
      </c>
      <c r="B133" s="73">
        <v>1</v>
      </c>
      <c r="C133" s="72" t="s">
        <v>571</v>
      </c>
      <c r="D133" s="42"/>
      <c r="E133" s="42"/>
      <c r="F133" s="42"/>
      <c r="G133" s="42"/>
      <c r="H133" s="42"/>
      <c r="I133" s="42"/>
      <c r="J133" s="42"/>
      <c r="K133" s="42"/>
      <c r="L133" s="42"/>
      <c r="M133" s="42"/>
      <c r="N133" s="42"/>
      <c r="O133" s="42"/>
      <c r="P133" s="42"/>
      <c r="Q133" s="42"/>
      <c r="R133" s="34"/>
      <c r="S133" s="34"/>
      <c r="T133" s="34"/>
      <c r="U133" s="34"/>
      <c r="V133" s="34"/>
      <c r="W133" s="34"/>
      <c r="X133" s="34"/>
      <c r="Y133" s="34"/>
      <c r="Z133" s="34"/>
    </row>
    <row r="134" spans="1:26">
      <c r="A134" s="73">
        <v>17</v>
      </c>
      <c r="B134" s="73">
        <v>2</v>
      </c>
      <c r="C134" s="42"/>
      <c r="D134" s="42"/>
      <c r="E134" s="42"/>
      <c r="F134" s="42"/>
      <c r="G134" s="42"/>
      <c r="H134" s="42"/>
      <c r="I134" s="42"/>
      <c r="J134" s="42"/>
      <c r="K134" s="42"/>
      <c r="L134" s="42"/>
      <c r="M134" s="42"/>
      <c r="N134" s="42"/>
      <c r="O134" s="42"/>
      <c r="P134" s="42"/>
      <c r="Q134" s="42"/>
      <c r="R134" s="34"/>
      <c r="S134" s="34"/>
      <c r="T134" s="34"/>
      <c r="U134" s="34"/>
      <c r="V134" s="34"/>
      <c r="W134" s="34"/>
      <c r="X134" s="34"/>
      <c r="Y134" s="34"/>
      <c r="Z134" s="34"/>
    </row>
    <row r="135" spans="1:26">
      <c r="A135" s="73">
        <v>17</v>
      </c>
      <c r="B135" s="73">
        <v>3</v>
      </c>
      <c r="C135" s="42"/>
      <c r="D135" s="42"/>
      <c r="E135" s="42"/>
      <c r="F135" s="42"/>
      <c r="G135" s="42"/>
      <c r="H135" s="42"/>
      <c r="I135" s="42"/>
      <c r="J135" s="42"/>
      <c r="K135" s="42"/>
      <c r="L135" s="42"/>
      <c r="M135" s="42"/>
      <c r="N135" s="42"/>
      <c r="O135" s="42"/>
      <c r="P135" s="42"/>
      <c r="Q135" s="42"/>
      <c r="R135" s="34"/>
      <c r="S135" s="34"/>
      <c r="T135" s="34"/>
      <c r="U135" s="34"/>
      <c r="V135" s="34"/>
      <c r="W135" s="34"/>
      <c r="X135" s="34"/>
      <c r="Y135" s="34"/>
      <c r="Z135" s="34"/>
    </row>
    <row r="136" spans="1:26">
      <c r="A136" s="73">
        <v>17</v>
      </c>
      <c r="B136" s="73">
        <v>4</v>
      </c>
      <c r="C136" s="42"/>
      <c r="D136" s="42"/>
      <c r="E136" s="42"/>
      <c r="F136" s="42"/>
      <c r="G136" s="42"/>
      <c r="H136" s="42"/>
      <c r="I136" s="42"/>
      <c r="J136" s="42"/>
      <c r="K136" s="42"/>
      <c r="L136" s="42"/>
      <c r="M136" s="42"/>
      <c r="N136" s="42"/>
      <c r="O136" s="42"/>
      <c r="P136" s="42"/>
      <c r="Q136" s="42"/>
      <c r="R136" s="34"/>
      <c r="S136" s="34"/>
      <c r="T136" s="34"/>
      <c r="U136" s="34"/>
      <c r="V136" s="34"/>
      <c r="W136" s="34"/>
      <c r="X136" s="34"/>
      <c r="Y136" s="34"/>
      <c r="Z136" s="34"/>
    </row>
    <row r="137" spans="1:26">
      <c r="A137" s="73">
        <v>17</v>
      </c>
      <c r="B137" s="73">
        <v>5</v>
      </c>
      <c r="C137" s="42"/>
      <c r="D137" s="42"/>
      <c r="E137" s="42"/>
      <c r="F137" s="42"/>
      <c r="G137" s="42"/>
      <c r="H137" s="42"/>
      <c r="I137" s="42"/>
      <c r="J137" s="42"/>
      <c r="K137" s="42"/>
      <c r="L137" s="42"/>
      <c r="M137" s="42"/>
      <c r="N137" s="42"/>
      <c r="O137" s="42"/>
      <c r="P137" s="42"/>
      <c r="Q137" s="42"/>
      <c r="R137" s="34"/>
      <c r="S137" s="34"/>
      <c r="T137" s="34"/>
      <c r="U137" s="34"/>
      <c r="V137" s="34"/>
      <c r="W137" s="34"/>
      <c r="X137" s="34"/>
      <c r="Y137" s="34"/>
      <c r="Z137" s="34"/>
    </row>
    <row r="138" spans="1:26">
      <c r="A138" s="73">
        <v>17</v>
      </c>
      <c r="B138" s="73">
        <v>6</v>
      </c>
      <c r="C138" s="42"/>
      <c r="D138" s="42"/>
      <c r="E138" s="42"/>
      <c r="F138" s="42"/>
      <c r="G138" s="42"/>
      <c r="H138" s="42"/>
      <c r="I138" s="42"/>
      <c r="J138" s="42"/>
      <c r="K138" s="42"/>
      <c r="L138" s="42"/>
      <c r="M138" s="42"/>
      <c r="N138" s="42"/>
      <c r="O138" s="42"/>
      <c r="P138" s="42"/>
      <c r="Q138" s="42"/>
      <c r="R138" s="34"/>
      <c r="S138" s="34"/>
      <c r="T138" s="34"/>
      <c r="U138" s="34"/>
      <c r="V138" s="34"/>
      <c r="W138" s="34"/>
      <c r="X138" s="34"/>
      <c r="Y138" s="34"/>
      <c r="Z138" s="34"/>
    </row>
    <row r="139" spans="1:26">
      <c r="A139" s="73">
        <v>17</v>
      </c>
      <c r="B139" s="73">
        <v>7</v>
      </c>
      <c r="C139" s="42"/>
      <c r="D139" s="42"/>
      <c r="E139" s="42"/>
      <c r="F139" s="42"/>
      <c r="G139" s="42"/>
      <c r="H139" s="42"/>
      <c r="I139" s="42"/>
      <c r="J139" s="42"/>
      <c r="K139" s="42"/>
      <c r="L139" s="42"/>
      <c r="M139" s="42"/>
      <c r="N139" s="42"/>
      <c r="O139" s="42"/>
      <c r="P139" s="42"/>
      <c r="Q139" s="42"/>
      <c r="R139" s="34"/>
      <c r="S139" s="34"/>
      <c r="T139" s="34"/>
      <c r="U139" s="34"/>
      <c r="V139" s="34"/>
      <c r="W139" s="34"/>
      <c r="X139" s="34"/>
      <c r="Y139" s="34"/>
      <c r="Z139" s="34"/>
    </row>
    <row r="140" spans="1:26">
      <c r="A140" s="73">
        <v>17</v>
      </c>
      <c r="B140" s="73">
        <v>8</v>
      </c>
      <c r="C140" s="42"/>
      <c r="D140" s="42"/>
      <c r="E140" s="42"/>
      <c r="F140" s="42"/>
      <c r="G140" s="42"/>
      <c r="H140" s="42"/>
      <c r="I140" s="42"/>
      <c r="J140" s="42"/>
      <c r="K140" s="42"/>
      <c r="L140" s="42"/>
      <c r="M140" s="42"/>
      <c r="N140" s="42"/>
      <c r="O140" s="42"/>
      <c r="P140" s="42"/>
      <c r="Q140" s="42"/>
      <c r="R140" s="34"/>
      <c r="S140" s="34"/>
      <c r="T140" s="34"/>
      <c r="U140" s="34"/>
      <c r="V140" s="34"/>
      <c r="W140" s="34"/>
      <c r="X140" s="34"/>
      <c r="Y140" s="34"/>
      <c r="Z140" s="34"/>
    </row>
    <row r="141" spans="1:26">
      <c r="A141" s="73">
        <v>18</v>
      </c>
      <c r="B141" s="73">
        <v>1</v>
      </c>
      <c r="C141" s="42"/>
      <c r="D141" s="42"/>
      <c r="E141" s="42"/>
      <c r="F141" s="42"/>
      <c r="G141" s="42"/>
      <c r="H141" s="42"/>
      <c r="I141" s="42"/>
      <c r="J141" s="42"/>
      <c r="K141" s="42"/>
      <c r="L141" s="42"/>
      <c r="M141" s="42"/>
      <c r="N141" s="42"/>
      <c r="O141" s="42"/>
      <c r="P141" s="42"/>
      <c r="Q141" s="42"/>
      <c r="R141" s="34"/>
      <c r="S141" s="34"/>
      <c r="T141" s="34"/>
      <c r="U141" s="34"/>
      <c r="V141" s="34"/>
      <c r="W141" s="34"/>
      <c r="X141" s="34"/>
      <c r="Y141" s="34"/>
      <c r="Z141" s="34"/>
    </row>
    <row r="142" spans="1:26">
      <c r="A142" s="73">
        <v>18</v>
      </c>
      <c r="B142" s="73">
        <v>2</v>
      </c>
      <c r="C142" s="42"/>
      <c r="D142" s="42"/>
      <c r="E142" s="42"/>
      <c r="F142" s="42"/>
      <c r="G142" s="42"/>
      <c r="H142" s="42"/>
      <c r="I142" s="42"/>
      <c r="J142" s="42"/>
      <c r="K142" s="42"/>
      <c r="L142" s="42"/>
      <c r="M142" s="42"/>
      <c r="N142" s="42"/>
      <c r="O142" s="42"/>
      <c r="P142" s="42"/>
      <c r="Q142" s="42"/>
      <c r="R142" s="34"/>
      <c r="S142" s="34"/>
      <c r="T142" s="34"/>
      <c r="U142" s="34"/>
      <c r="V142" s="34"/>
      <c r="W142" s="34"/>
      <c r="X142" s="34"/>
      <c r="Y142" s="34"/>
      <c r="Z142" s="34"/>
    </row>
    <row r="143" spans="1:26">
      <c r="A143" s="73">
        <v>18</v>
      </c>
      <c r="B143" s="73">
        <v>3</v>
      </c>
      <c r="C143" s="42"/>
      <c r="D143" s="42"/>
      <c r="E143" s="42"/>
      <c r="F143" s="42"/>
      <c r="G143" s="42"/>
      <c r="H143" s="42"/>
      <c r="I143" s="42"/>
      <c r="J143" s="42"/>
      <c r="K143" s="42"/>
      <c r="L143" s="42"/>
      <c r="M143" s="42"/>
      <c r="N143" s="42"/>
      <c r="O143" s="42"/>
      <c r="P143" s="42"/>
      <c r="Q143" s="42"/>
      <c r="R143" s="34"/>
      <c r="S143" s="34"/>
      <c r="T143" s="34"/>
      <c r="U143" s="34"/>
      <c r="V143" s="34"/>
      <c r="W143" s="34"/>
      <c r="X143" s="34"/>
      <c r="Y143" s="34"/>
      <c r="Z143" s="34"/>
    </row>
    <row r="144" spans="1:26">
      <c r="A144" s="73">
        <v>18</v>
      </c>
      <c r="B144" s="73">
        <v>4</v>
      </c>
      <c r="C144" s="42"/>
      <c r="D144" s="42"/>
      <c r="E144" s="42"/>
      <c r="F144" s="42"/>
      <c r="G144" s="42"/>
      <c r="H144" s="42"/>
      <c r="I144" s="42"/>
      <c r="J144" s="42"/>
      <c r="K144" s="42"/>
      <c r="L144" s="42"/>
      <c r="M144" s="42"/>
      <c r="N144" s="42"/>
      <c r="O144" s="42"/>
      <c r="P144" s="42"/>
      <c r="Q144" s="42"/>
      <c r="R144" s="34"/>
      <c r="S144" s="34"/>
      <c r="T144" s="34"/>
      <c r="U144" s="34"/>
      <c r="V144" s="34"/>
      <c r="W144" s="34"/>
      <c r="X144" s="34"/>
      <c r="Y144" s="34"/>
      <c r="Z144" s="34"/>
    </row>
    <row r="145" spans="1:26">
      <c r="A145" s="73">
        <v>18</v>
      </c>
      <c r="B145" s="73">
        <v>5</v>
      </c>
      <c r="C145" s="42"/>
      <c r="D145" s="42"/>
      <c r="E145" s="42"/>
      <c r="F145" s="42"/>
      <c r="G145" s="42"/>
      <c r="H145" s="42"/>
      <c r="I145" s="42"/>
      <c r="J145" s="42"/>
      <c r="K145" s="42"/>
      <c r="L145" s="42"/>
      <c r="M145" s="42"/>
      <c r="N145" s="42"/>
      <c r="O145" s="42"/>
      <c r="P145" s="42"/>
      <c r="Q145" s="42"/>
      <c r="R145" s="34"/>
      <c r="S145" s="34"/>
      <c r="T145" s="34"/>
      <c r="U145" s="34"/>
      <c r="V145" s="34"/>
      <c r="W145" s="34"/>
      <c r="X145" s="34"/>
      <c r="Y145" s="34"/>
      <c r="Z145" s="34"/>
    </row>
    <row r="146" spans="1:26">
      <c r="A146" s="73">
        <v>18</v>
      </c>
      <c r="B146" s="73">
        <v>6</v>
      </c>
      <c r="C146" s="42"/>
      <c r="D146" s="42"/>
      <c r="E146" s="42"/>
      <c r="F146" s="42"/>
      <c r="G146" s="42"/>
      <c r="H146" s="42"/>
      <c r="I146" s="42"/>
      <c r="J146" s="42"/>
      <c r="K146" s="42"/>
      <c r="L146" s="42"/>
      <c r="M146" s="42"/>
      <c r="N146" s="42"/>
      <c r="O146" s="42"/>
      <c r="P146" s="42"/>
      <c r="Q146" s="42"/>
      <c r="R146" s="34"/>
      <c r="S146" s="34"/>
      <c r="T146" s="34"/>
      <c r="U146" s="34"/>
      <c r="V146" s="34"/>
      <c r="W146" s="34"/>
      <c r="X146" s="34"/>
      <c r="Y146" s="34"/>
      <c r="Z146" s="34"/>
    </row>
    <row r="147" spans="1:26">
      <c r="A147" s="73">
        <v>18</v>
      </c>
      <c r="B147" s="73">
        <v>7</v>
      </c>
      <c r="C147" s="42"/>
      <c r="D147" s="42"/>
      <c r="E147" s="42"/>
      <c r="F147" s="42"/>
      <c r="G147" s="42"/>
      <c r="H147" s="42"/>
      <c r="I147" s="42"/>
      <c r="J147" s="42"/>
      <c r="K147" s="42"/>
      <c r="L147" s="42"/>
      <c r="M147" s="42"/>
      <c r="N147" s="42"/>
      <c r="O147" s="42"/>
      <c r="P147" s="42"/>
      <c r="Q147" s="42"/>
      <c r="R147" s="34"/>
      <c r="S147" s="34"/>
      <c r="T147" s="34"/>
      <c r="U147" s="34"/>
      <c r="V147" s="34"/>
      <c r="W147" s="34"/>
      <c r="X147" s="34"/>
      <c r="Y147" s="34"/>
      <c r="Z147" s="34"/>
    </row>
    <row r="148" spans="1:26">
      <c r="A148" s="73">
        <v>18</v>
      </c>
      <c r="B148" s="73">
        <v>8</v>
      </c>
      <c r="C148" s="42"/>
      <c r="D148" s="42"/>
      <c r="E148" s="42"/>
      <c r="F148" s="42"/>
      <c r="G148" s="42"/>
      <c r="H148" s="42"/>
      <c r="I148" s="42"/>
      <c r="J148" s="42"/>
      <c r="K148" s="42"/>
      <c r="L148" s="42"/>
      <c r="M148" s="42"/>
      <c r="N148" s="42"/>
      <c r="O148" s="42"/>
      <c r="P148" s="42"/>
      <c r="Q148" s="42"/>
      <c r="R148" s="34"/>
      <c r="S148" s="34"/>
      <c r="T148" s="34"/>
      <c r="U148" s="34"/>
      <c r="V148" s="34"/>
      <c r="W148" s="34"/>
      <c r="X148" s="34"/>
      <c r="Y148" s="34"/>
      <c r="Z148" s="34"/>
    </row>
    <row r="149" spans="1:26">
      <c r="A149" s="73">
        <v>19</v>
      </c>
      <c r="B149" s="73">
        <v>1</v>
      </c>
      <c r="C149" s="42"/>
      <c r="D149" s="42"/>
      <c r="E149" s="42"/>
      <c r="F149" s="42"/>
      <c r="G149" s="42"/>
      <c r="H149" s="42"/>
      <c r="I149" s="42"/>
      <c r="J149" s="42"/>
      <c r="K149" s="42"/>
      <c r="L149" s="42"/>
      <c r="M149" s="42"/>
      <c r="N149" s="42"/>
      <c r="O149" s="42"/>
      <c r="P149" s="42"/>
      <c r="Q149" s="42"/>
      <c r="R149" s="34"/>
      <c r="S149" s="34"/>
      <c r="T149" s="34"/>
      <c r="U149" s="34"/>
      <c r="V149" s="34"/>
      <c r="W149" s="34"/>
      <c r="X149" s="34"/>
      <c r="Y149" s="34"/>
      <c r="Z149" s="34"/>
    </row>
    <row r="150" spans="1:26">
      <c r="A150" s="73">
        <v>19</v>
      </c>
      <c r="B150" s="73">
        <v>2</v>
      </c>
      <c r="C150" s="42"/>
      <c r="D150" s="42"/>
      <c r="E150" s="42"/>
      <c r="F150" s="42"/>
      <c r="G150" s="42"/>
      <c r="H150" s="42"/>
      <c r="I150" s="42"/>
      <c r="J150" s="42"/>
      <c r="K150" s="42"/>
      <c r="L150" s="42"/>
      <c r="M150" s="42"/>
      <c r="N150" s="42"/>
      <c r="O150" s="42"/>
      <c r="P150" s="42"/>
      <c r="Q150" s="42"/>
      <c r="R150" s="34"/>
      <c r="S150" s="34"/>
      <c r="T150" s="34"/>
      <c r="U150" s="34"/>
      <c r="V150" s="34"/>
      <c r="W150" s="34"/>
      <c r="X150" s="34"/>
      <c r="Y150" s="34"/>
      <c r="Z150" s="34"/>
    </row>
    <row r="151" spans="1:26">
      <c r="A151" s="73">
        <v>19</v>
      </c>
      <c r="B151" s="73">
        <v>3</v>
      </c>
      <c r="C151" s="42"/>
      <c r="D151" s="42"/>
      <c r="E151" s="42"/>
      <c r="F151" s="42"/>
      <c r="G151" s="42"/>
      <c r="H151" s="42"/>
      <c r="I151" s="42"/>
      <c r="J151" s="42"/>
      <c r="K151" s="42"/>
      <c r="L151" s="42"/>
      <c r="M151" s="42"/>
      <c r="N151" s="42"/>
      <c r="O151" s="42"/>
      <c r="P151" s="42"/>
      <c r="Q151" s="42"/>
      <c r="R151" s="34"/>
      <c r="S151" s="34"/>
      <c r="T151" s="34"/>
      <c r="U151" s="34"/>
      <c r="V151" s="34"/>
      <c r="W151" s="34"/>
      <c r="X151" s="34"/>
      <c r="Y151" s="34"/>
      <c r="Z151" s="34"/>
    </row>
    <row r="152" spans="1:26">
      <c r="A152" s="73">
        <v>19</v>
      </c>
      <c r="B152" s="73">
        <v>4</v>
      </c>
      <c r="C152" s="42"/>
      <c r="D152" s="42"/>
      <c r="E152" s="42"/>
      <c r="F152" s="42"/>
      <c r="G152" s="42"/>
      <c r="H152" s="42"/>
      <c r="I152" s="42"/>
      <c r="J152" s="42"/>
      <c r="K152" s="42"/>
      <c r="L152" s="42"/>
      <c r="M152" s="42"/>
      <c r="N152" s="42"/>
      <c r="O152" s="42"/>
      <c r="P152" s="42"/>
      <c r="Q152" s="42"/>
      <c r="R152" s="34"/>
      <c r="S152" s="34"/>
      <c r="T152" s="34"/>
      <c r="U152" s="34"/>
      <c r="V152" s="34"/>
      <c r="W152" s="34"/>
      <c r="X152" s="34"/>
      <c r="Y152" s="34"/>
      <c r="Z152" s="34"/>
    </row>
    <row r="153" spans="1:26">
      <c r="A153" s="73">
        <v>19</v>
      </c>
      <c r="B153" s="73">
        <v>5</v>
      </c>
      <c r="C153" s="42"/>
      <c r="D153" s="42"/>
      <c r="E153" s="42"/>
      <c r="F153" s="42"/>
      <c r="G153" s="42"/>
      <c r="H153" s="42"/>
      <c r="I153" s="42"/>
      <c r="J153" s="42"/>
      <c r="K153" s="42"/>
      <c r="L153" s="42"/>
      <c r="M153" s="42"/>
      <c r="N153" s="42"/>
      <c r="O153" s="42"/>
      <c r="P153" s="42"/>
      <c r="Q153" s="42"/>
      <c r="R153" s="34"/>
      <c r="S153" s="34"/>
      <c r="T153" s="34"/>
      <c r="U153" s="34"/>
      <c r="V153" s="34"/>
      <c r="W153" s="34"/>
      <c r="X153" s="34"/>
      <c r="Y153" s="34"/>
      <c r="Z153" s="34"/>
    </row>
    <row r="154" spans="1:26">
      <c r="A154" s="73">
        <v>19</v>
      </c>
      <c r="B154" s="73">
        <v>6</v>
      </c>
      <c r="C154" s="42"/>
      <c r="D154" s="42"/>
      <c r="E154" s="42"/>
      <c r="F154" s="42"/>
      <c r="G154" s="42"/>
      <c r="H154" s="42"/>
      <c r="I154" s="42"/>
      <c r="J154" s="42"/>
      <c r="K154" s="42"/>
      <c r="L154" s="42"/>
      <c r="M154" s="42"/>
      <c r="N154" s="42"/>
      <c r="O154" s="42"/>
      <c r="P154" s="42"/>
      <c r="Q154" s="42"/>
      <c r="R154" s="34"/>
      <c r="S154" s="34"/>
      <c r="T154" s="34"/>
      <c r="U154" s="34"/>
      <c r="V154" s="34"/>
      <c r="W154" s="34"/>
      <c r="X154" s="34"/>
      <c r="Y154" s="34"/>
      <c r="Z154" s="34"/>
    </row>
    <row r="155" spans="1:26">
      <c r="A155" s="73">
        <v>19</v>
      </c>
      <c r="B155" s="73">
        <v>7</v>
      </c>
      <c r="C155" s="42"/>
      <c r="D155" s="42"/>
      <c r="E155" s="42"/>
      <c r="F155" s="42"/>
      <c r="G155" s="42"/>
      <c r="H155" s="42"/>
      <c r="I155" s="42"/>
      <c r="J155" s="42"/>
      <c r="K155" s="42"/>
      <c r="L155" s="42"/>
      <c r="M155" s="42"/>
      <c r="N155" s="42"/>
      <c r="O155" s="42"/>
      <c r="P155" s="42"/>
      <c r="Q155" s="42"/>
      <c r="R155" s="34"/>
      <c r="S155" s="34"/>
      <c r="T155" s="34"/>
      <c r="U155" s="34"/>
      <c r="V155" s="34"/>
      <c r="W155" s="34"/>
      <c r="X155" s="34"/>
      <c r="Y155" s="34"/>
      <c r="Z155" s="34"/>
    </row>
    <row r="156" spans="1:26">
      <c r="A156" s="73">
        <v>19</v>
      </c>
      <c r="B156" s="73">
        <v>8</v>
      </c>
      <c r="C156" s="42"/>
      <c r="D156" s="42"/>
      <c r="E156" s="42"/>
      <c r="F156" s="42"/>
      <c r="G156" s="42"/>
      <c r="H156" s="42"/>
      <c r="I156" s="42"/>
      <c r="J156" s="42"/>
      <c r="K156" s="42"/>
      <c r="L156" s="42"/>
      <c r="M156" s="42"/>
      <c r="N156" s="42"/>
      <c r="O156" s="42"/>
      <c r="P156" s="42"/>
      <c r="Q156" s="42"/>
      <c r="R156" s="34"/>
      <c r="S156" s="34"/>
      <c r="T156" s="34"/>
      <c r="U156" s="34"/>
      <c r="V156" s="34"/>
      <c r="W156" s="34"/>
      <c r="X156" s="34"/>
      <c r="Y156" s="34"/>
      <c r="Z156" s="34"/>
    </row>
    <row r="157" spans="1:26">
      <c r="A157" s="73">
        <v>20</v>
      </c>
      <c r="B157" s="73">
        <v>1</v>
      </c>
      <c r="C157" s="42"/>
      <c r="D157" s="42"/>
      <c r="E157" s="42"/>
      <c r="F157" s="42"/>
      <c r="G157" s="42"/>
      <c r="H157" s="42"/>
      <c r="I157" s="42"/>
      <c r="J157" s="42"/>
      <c r="K157" s="42"/>
      <c r="L157" s="42"/>
      <c r="M157" s="42"/>
      <c r="N157" s="42"/>
      <c r="O157" s="42"/>
      <c r="P157" s="42"/>
      <c r="Q157" s="42"/>
      <c r="R157" s="34"/>
      <c r="S157" s="34"/>
      <c r="T157" s="34"/>
      <c r="U157" s="34"/>
      <c r="V157" s="34"/>
      <c r="W157" s="34"/>
      <c r="X157" s="34"/>
      <c r="Y157" s="34"/>
      <c r="Z157" s="34"/>
    </row>
    <row r="158" spans="1:26">
      <c r="A158" s="73">
        <v>20</v>
      </c>
      <c r="B158" s="73">
        <v>2</v>
      </c>
      <c r="C158" s="42"/>
      <c r="D158" s="42"/>
      <c r="E158" s="42"/>
      <c r="F158" s="42"/>
      <c r="G158" s="42"/>
      <c r="H158" s="42"/>
      <c r="I158" s="42"/>
      <c r="J158" s="42"/>
      <c r="K158" s="42"/>
      <c r="L158" s="42"/>
      <c r="M158" s="42"/>
      <c r="N158" s="42"/>
      <c r="O158" s="42"/>
      <c r="P158" s="42"/>
      <c r="Q158" s="42"/>
      <c r="R158" s="34"/>
      <c r="S158" s="34"/>
      <c r="T158" s="34"/>
      <c r="U158" s="34"/>
      <c r="V158" s="34"/>
      <c r="W158" s="34"/>
      <c r="X158" s="34"/>
      <c r="Y158" s="34"/>
      <c r="Z158" s="34"/>
    </row>
    <row r="159" spans="1:26">
      <c r="A159" s="73">
        <v>20</v>
      </c>
      <c r="B159" s="73">
        <v>3</v>
      </c>
      <c r="C159" s="42"/>
      <c r="D159" s="42"/>
      <c r="E159" s="42"/>
      <c r="F159" s="42"/>
      <c r="G159" s="42"/>
      <c r="H159" s="42"/>
      <c r="I159" s="42"/>
      <c r="J159" s="42"/>
      <c r="K159" s="42"/>
      <c r="L159" s="42"/>
      <c r="M159" s="42"/>
      <c r="N159" s="42"/>
      <c r="O159" s="42"/>
      <c r="P159" s="42"/>
      <c r="Q159" s="42"/>
      <c r="R159" s="34"/>
      <c r="S159" s="34"/>
      <c r="T159" s="34"/>
      <c r="U159" s="34"/>
      <c r="V159" s="34"/>
      <c r="W159" s="34"/>
      <c r="X159" s="34"/>
      <c r="Y159" s="34"/>
      <c r="Z159" s="34"/>
    </row>
    <row r="160" spans="1:26">
      <c r="A160" s="73">
        <v>20</v>
      </c>
      <c r="B160" s="73">
        <v>4</v>
      </c>
      <c r="C160" s="42"/>
      <c r="D160" s="42"/>
      <c r="E160" s="42"/>
      <c r="F160" s="42"/>
      <c r="G160" s="42"/>
      <c r="H160" s="42"/>
      <c r="I160" s="42"/>
      <c r="J160" s="42"/>
      <c r="K160" s="42"/>
      <c r="L160" s="42"/>
      <c r="M160" s="42"/>
      <c r="N160" s="42"/>
      <c r="O160" s="42"/>
      <c r="P160" s="42"/>
      <c r="Q160" s="42"/>
      <c r="R160" s="34"/>
      <c r="S160" s="34"/>
      <c r="T160" s="34"/>
      <c r="U160" s="34"/>
      <c r="V160" s="34"/>
      <c r="W160" s="34"/>
      <c r="X160" s="34"/>
      <c r="Y160" s="34"/>
      <c r="Z160" s="34"/>
    </row>
    <row r="161" spans="1:26">
      <c r="A161" s="73">
        <v>20</v>
      </c>
      <c r="B161" s="73">
        <v>5</v>
      </c>
      <c r="C161" s="42"/>
      <c r="D161" s="42"/>
      <c r="E161" s="42"/>
      <c r="F161" s="42"/>
      <c r="G161" s="42"/>
      <c r="H161" s="42"/>
      <c r="I161" s="42"/>
      <c r="J161" s="42"/>
      <c r="K161" s="42"/>
      <c r="L161" s="42"/>
      <c r="M161" s="42"/>
      <c r="N161" s="42"/>
      <c r="O161" s="42"/>
      <c r="P161" s="42"/>
      <c r="Q161" s="42"/>
      <c r="R161" s="34"/>
      <c r="S161" s="34"/>
      <c r="T161" s="34"/>
      <c r="U161" s="34"/>
      <c r="V161" s="34"/>
      <c r="W161" s="34"/>
      <c r="X161" s="34"/>
      <c r="Y161" s="34"/>
      <c r="Z161" s="34"/>
    </row>
    <row r="162" spans="1:26">
      <c r="A162" s="73">
        <v>20</v>
      </c>
      <c r="B162" s="73">
        <v>6</v>
      </c>
      <c r="C162" s="42"/>
      <c r="D162" s="42"/>
      <c r="E162" s="42"/>
      <c r="F162" s="42"/>
      <c r="G162" s="42"/>
      <c r="H162" s="42"/>
      <c r="I162" s="42"/>
      <c r="J162" s="42"/>
      <c r="K162" s="42"/>
      <c r="L162" s="42"/>
      <c r="M162" s="42"/>
      <c r="N162" s="42"/>
      <c r="O162" s="42"/>
      <c r="P162" s="42"/>
      <c r="Q162" s="42"/>
      <c r="R162" s="34"/>
      <c r="S162" s="34"/>
      <c r="T162" s="34"/>
      <c r="U162" s="34"/>
      <c r="V162" s="34"/>
      <c r="W162" s="34"/>
      <c r="X162" s="34"/>
      <c r="Y162" s="34"/>
      <c r="Z162" s="34"/>
    </row>
    <row r="163" spans="1:26">
      <c r="A163" s="73">
        <v>20</v>
      </c>
      <c r="B163" s="73">
        <v>7</v>
      </c>
      <c r="C163" s="42"/>
      <c r="D163" s="42"/>
      <c r="E163" s="42"/>
      <c r="F163" s="42"/>
      <c r="G163" s="42"/>
      <c r="H163" s="42"/>
      <c r="I163" s="42"/>
      <c r="J163" s="42"/>
      <c r="K163" s="42"/>
      <c r="L163" s="42"/>
      <c r="M163" s="42"/>
      <c r="N163" s="42"/>
      <c r="O163" s="42"/>
      <c r="P163" s="42"/>
      <c r="Q163" s="42"/>
      <c r="R163" s="34"/>
      <c r="S163" s="34"/>
      <c r="T163" s="34"/>
      <c r="U163" s="34"/>
      <c r="V163" s="34"/>
      <c r="W163" s="34"/>
      <c r="X163" s="34"/>
      <c r="Y163" s="34"/>
      <c r="Z163" s="34"/>
    </row>
    <row r="164" spans="1:26">
      <c r="A164" s="73">
        <v>20</v>
      </c>
      <c r="B164" s="73">
        <v>8</v>
      </c>
      <c r="C164" s="42"/>
      <c r="D164" s="42"/>
      <c r="E164" s="42"/>
      <c r="F164" s="42"/>
      <c r="G164" s="42"/>
      <c r="H164" s="42"/>
      <c r="I164" s="42"/>
      <c r="J164" s="42"/>
      <c r="K164" s="42"/>
      <c r="L164" s="42"/>
      <c r="M164" s="42"/>
      <c r="N164" s="42"/>
      <c r="O164" s="42"/>
      <c r="P164" s="42"/>
      <c r="Q164" s="42"/>
      <c r="R164" s="34"/>
      <c r="S164" s="34"/>
      <c r="T164" s="34"/>
      <c r="U164" s="34"/>
      <c r="V164" s="34"/>
      <c r="W164" s="34"/>
      <c r="X164" s="34"/>
      <c r="Y164" s="34"/>
      <c r="Z164" s="34"/>
    </row>
    <row r="165" spans="1:26">
      <c r="A165" s="73">
        <v>21</v>
      </c>
      <c r="B165" s="73">
        <v>1</v>
      </c>
      <c r="C165" s="72" t="s">
        <v>570</v>
      </c>
      <c r="D165" s="42"/>
      <c r="E165" s="42"/>
      <c r="F165" s="42"/>
      <c r="G165" s="42"/>
      <c r="H165" s="42"/>
      <c r="I165" s="42"/>
      <c r="J165" s="42"/>
      <c r="K165" s="42"/>
      <c r="L165" s="42"/>
      <c r="M165" s="42"/>
      <c r="N165" s="42"/>
      <c r="O165" s="42"/>
      <c r="P165" s="42"/>
      <c r="Q165" s="42"/>
      <c r="R165" s="34"/>
      <c r="S165" s="34"/>
      <c r="T165" s="34"/>
      <c r="U165" s="34"/>
      <c r="V165" s="34"/>
      <c r="W165" s="34"/>
      <c r="X165" s="34"/>
      <c r="Y165" s="34"/>
      <c r="Z165" s="34"/>
    </row>
    <row r="166" spans="1:26">
      <c r="A166" s="73">
        <v>21</v>
      </c>
      <c r="B166" s="73">
        <v>2</v>
      </c>
      <c r="C166" s="42"/>
      <c r="D166" s="42"/>
      <c r="E166" s="42"/>
      <c r="F166" s="42"/>
      <c r="G166" s="42"/>
      <c r="H166" s="42"/>
      <c r="I166" s="42"/>
      <c r="J166" s="42"/>
      <c r="K166" s="42"/>
      <c r="L166" s="42"/>
      <c r="M166" s="42"/>
      <c r="N166" s="42"/>
      <c r="O166" s="42"/>
      <c r="P166" s="42"/>
      <c r="Q166" s="42"/>
      <c r="R166" s="34"/>
      <c r="S166" s="34"/>
      <c r="T166" s="34"/>
      <c r="U166" s="34"/>
      <c r="V166" s="34"/>
      <c r="W166" s="34"/>
      <c r="X166" s="34"/>
      <c r="Y166" s="34"/>
      <c r="Z166" s="34"/>
    </row>
    <row r="167" spans="1:26">
      <c r="A167" s="73">
        <v>21</v>
      </c>
      <c r="B167" s="73">
        <v>3</v>
      </c>
      <c r="C167" s="42"/>
      <c r="D167" s="42"/>
      <c r="E167" s="42"/>
      <c r="F167" s="42"/>
      <c r="G167" s="42"/>
      <c r="H167" s="42"/>
      <c r="I167" s="42"/>
      <c r="J167" s="42"/>
      <c r="K167" s="42"/>
      <c r="L167" s="42"/>
      <c r="M167" s="42"/>
      <c r="N167" s="42"/>
      <c r="O167" s="42"/>
      <c r="P167" s="42"/>
      <c r="Q167" s="42"/>
      <c r="R167" s="34"/>
      <c r="S167" s="34"/>
      <c r="T167" s="34"/>
      <c r="U167" s="34"/>
      <c r="V167" s="34"/>
      <c r="W167" s="34"/>
      <c r="X167" s="34"/>
      <c r="Y167" s="34"/>
      <c r="Z167" s="34"/>
    </row>
    <row r="168" spans="1:26">
      <c r="A168" s="73">
        <v>21</v>
      </c>
      <c r="B168" s="73">
        <v>4</v>
      </c>
      <c r="C168" s="42"/>
      <c r="D168" s="42"/>
      <c r="E168" s="42"/>
      <c r="F168" s="42"/>
      <c r="G168" s="42"/>
      <c r="H168" s="42"/>
      <c r="I168" s="42"/>
      <c r="J168" s="42"/>
      <c r="K168" s="42"/>
      <c r="L168" s="42"/>
      <c r="M168" s="42"/>
      <c r="N168" s="42"/>
      <c r="O168" s="42"/>
      <c r="P168" s="42"/>
      <c r="Q168" s="42"/>
      <c r="R168" s="34"/>
      <c r="S168" s="34"/>
      <c r="T168" s="34"/>
      <c r="U168" s="34"/>
      <c r="V168" s="34"/>
      <c r="W168" s="34"/>
      <c r="X168" s="34"/>
      <c r="Y168" s="34"/>
      <c r="Z168" s="34"/>
    </row>
    <row r="169" spans="1:26">
      <c r="A169" s="73">
        <v>21</v>
      </c>
      <c r="B169" s="73">
        <v>5</v>
      </c>
      <c r="C169" s="42"/>
      <c r="D169" s="42"/>
      <c r="E169" s="42"/>
      <c r="F169" s="42"/>
      <c r="G169" s="42"/>
      <c r="H169" s="42"/>
      <c r="I169" s="42"/>
      <c r="J169" s="42"/>
      <c r="K169" s="42"/>
      <c r="L169" s="42"/>
      <c r="M169" s="42"/>
      <c r="N169" s="42"/>
      <c r="O169" s="42"/>
      <c r="P169" s="42"/>
      <c r="Q169" s="42"/>
      <c r="R169" s="34"/>
      <c r="S169" s="34"/>
      <c r="T169" s="34"/>
      <c r="U169" s="34"/>
      <c r="V169" s="34"/>
      <c r="W169" s="34"/>
      <c r="X169" s="34"/>
      <c r="Y169" s="34"/>
      <c r="Z169" s="34"/>
    </row>
    <row r="170" spans="1:26">
      <c r="A170" s="73">
        <v>21</v>
      </c>
      <c r="B170" s="73">
        <v>6</v>
      </c>
      <c r="C170" s="42"/>
      <c r="D170" s="42"/>
      <c r="E170" s="42"/>
      <c r="F170" s="42"/>
      <c r="G170" s="42"/>
      <c r="H170" s="42"/>
      <c r="I170" s="42"/>
      <c r="J170" s="42"/>
      <c r="K170" s="42"/>
      <c r="L170" s="42"/>
      <c r="M170" s="42"/>
      <c r="N170" s="42"/>
      <c r="O170" s="42"/>
      <c r="P170" s="42"/>
      <c r="Q170" s="42"/>
      <c r="R170" s="34"/>
      <c r="S170" s="34"/>
      <c r="T170" s="34"/>
      <c r="U170" s="34"/>
      <c r="V170" s="34"/>
      <c r="W170" s="34"/>
      <c r="X170" s="34"/>
      <c r="Y170" s="34"/>
      <c r="Z170" s="34"/>
    </row>
    <row r="171" spans="1:26">
      <c r="A171" s="73">
        <v>21</v>
      </c>
      <c r="B171" s="73">
        <v>7</v>
      </c>
      <c r="C171" s="42"/>
      <c r="D171" s="42"/>
      <c r="E171" s="42"/>
      <c r="F171" s="42"/>
      <c r="G171" s="42"/>
      <c r="H171" s="42"/>
      <c r="I171" s="42"/>
      <c r="J171" s="42"/>
      <c r="K171" s="42"/>
      <c r="L171" s="42"/>
      <c r="M171" s="42"/>
      <c r="N171" s="42"/>
      <c r="O171" s="42"/>
      <c r="P171" s="42"/>
      <c r="Q171" s="42"/>
      <c r="R171" s="34"/>
      <c r="S171" s="34"/>
      <c r="T171" s="34"/>
      <c r="U171" s="34"/>
      <c r="V171" s="34"/>
      <c r="W171" s="34"/>
      <c r="X171" s="34"/>
      <c r="Y171" s="34"/>
      <c r="Z171" s="34"/>
    </row>
    <row r="172" spans="1:26">
      <c r="A172" s="73">
        <v>21</v>
      </c>
      <c r="B172" s="73">
        <v>8</v>
      </c>
      <c r="C172" s="42"/>
      <c r="D172" s="42"/>
      <c r="E172" s="42"/>
      <c r="F172" s="42"/>
      <c r="G172" s="42"/>
      <c r="H172" s="42"/>
      <c r="I172" s="42"/>
      <c r="J172" s="42"/>
      <c r="K172" s="42"/>
      <c r="L172" s="42"/>
      <c r="M172" s="42"/>
      <c r="N172" s="42"/>
      <c r="O172" s="42"/>
      <c r="P172" s="42"/>
      <c r="Q172" s="42"/>
      <c r="R172" s="34"/>
      <c r="S172" s="34"/>
      <c r="T172" s="34"/>
      <c r="U172" s="34"/>
      <c r="V172" s="34"/>
      <c r="W172" s="34"/>
      <c r="X172" s="34"/>
      <c r="Y172" s="34"/>
      <c r="Z172" s="34"/>
    </row>
    <row r="173" spans="1:26">
      <c r="A173" s="73">
        <v>22</v>
      </c>
      <c r="B173" s="73">
        <v>1</v>
      </c>
      <c r="C173" s="42"/>
      <c r="D173" s="42"/>
      <c r="E173" s="42"/>
      <c r="F173" s="42"/>
      <c r="G173" s="42"/>
      <c r="H173" s="42"/>
      <c r="I173" s="42"/>
      <c r="J173" s="42"/>
      <c r="K173" s="42"/>
      <c r="L173" s="42"/>
      <c r="M173" s="42"/>
      <c r="N173" s="42"/>
      <c r="O173" s="42"/>
      <c r="P173" s="42"/>
      <c r="Q173" s="42"/>
      <c r="R173" s="34"/>
      <c r="S173" s="34"/>
      <c r="T173" s="34"/>
      <c r="U173" s="34"/>
      <c r="V173" s="34"/>
      <c r="W173" s="34"/>
      <c r="X173" s="34"/>
      <c r="Y173" s="34"/>
      <c r="Z173" s="34"/>
    </row>
    <row r="174" spans="1:26">
      <c r="A174" s="73">
        <v>22</v>
      </c>
      <c r="B174" s="73">
        <v>2</v>
      </c>
      <c r="C174" s="42"/>
      <c r="D174" s="42"/>
      <c r="E174" s="42"/>
      <c r="F174" s="42"/>
      <c r="G174" s="42"/>
      <c r="H174" s="42"/>
      <c r="I174" s="42"/>
      <c r="J174" s="42"/>
      <c r="K174" s="42"/>
      <c r="L174" s="42"/>
      <c r="M174" s="42"/>
      <c r="N174" s="42"/>
      <c r="O174" s="42"/>
      <c r="P174" s="42"/>
      <c r="Q174" s="42"/>
      <c r="R174" s="34"/>
      <c r="S174" s="34"/>
      <c r="T174" s="34"/>
      <c r="U174" s="34"/>
      <c r="V174" s="34"/>
      <c r="W174" s="34"/>
      <c r="X174" s="34"/>
      <c r="Y174" s="34"/>
      <c r="Z174" s="34"/>
    </row>
    <row r="175" spans="1:26">
      <c r="A175" s="73">
        <v>22</v>
      </c>
      <c r="B175" s="73">
        <v>3</v>
      </c>
      <c r="C175" s="42"/>
      <c r="D175" s="42"/>
      <c r="E175" s="42"/>
      <c r="F175" s="42"/>
      <c r="G175" s="42"/>
      <c r="H175" s="42"/>
      <c r="I175" s="42"/>
      <c r="J175" s="42"/>
      <c r="K175" s="42"/>
      <c r="L175" s="42"/>
      <c r="M175" s="42"/>
      <c r="N175" s="42"/>
      <c r="O175" s="42"/>
      <c r="P175" s="42"/>
      <c r="Q175" s="42"/>
      <c r="R175" s="34"/>
      <c r="S175" s="34"/>
      <c r="T175" s="34"/>
      <c r="U175" s="34"/>
      <c r="V175" s="34"/>
      <c r="W175" s="34"/>
      <c r="X175" s="34"/>
      <c r="Y175" s="34"/>
      <c r="Z175" s="34"/>
    </row>
    <row r="176" spans="1:26">
      <c r="A176" s="73">
        <v>22</v>
      </c>
      <c r="B176" s="73">
        <v>4</v>
      </c>
      <c r="C176" s="42"/>
      <c r="D176" s="42"/>
      <c r="E176" s="42"/>
      <c r="F176" s="42"/>
      <c r="G176" s="42"/>
      <c r="H176" s="42"/>
      <c r="I176" s="42"/>
      <c r="J176" s="42"/>
      <c r="K176" s="42"/>
      <c r="L176" s="42"/>
      <c r="M176" s="42"/>
      <c r="N176" s="42"/>
      <c r="O176" s="42"/>
      <c r="P176" s="42"/>
      <c r="Q176" s="42"/>
      <c r="R176" s="34"/>
      <c r="S176" s="34"/>
      <c r="T176" s="34"/>
      <c r="U176" s="34"/>
      <c r="V176" s="34"/>
      <c r="W176" s="34"/>
      <c r="X176" s="34"/>
      <c r="Y176" s="34"/>
      <c r="Z176" s="34"/>
    </row>
    <row r="177" spans="1:26">
      <c r="A177" s="73">
        <v>22</v>
      </c>
      <c r="B177" s="73">
        <v>5</v>
      </c>
      <c r="C177" s="42"/>
      <c r="D177" s="42"/>
      <c r="E177" s="42"/>
      <c r="F177" s="42"/>
      <c r="G177" s="42"/>
      <c r="H177" s="42"/>
      <c r="I177" s="42"/>
      <c r="J177" s="42"/>
      <c r="K177" s="42"/>
      <c r="L177" s="42"/>
      <c r="M177" s="42"/>
      <c r="N177" s="42"/>
      <c r="O177" s="42"/>
      <c r="P177" s="42"/>
      <c r="Q177" s="42"/>
      <c r="R177" s="34"/>
      <c r="S177" s="34"/>
      <c r="T177" s="34"/>
      <c r="U177" s="34"/>
      <c r="V177" s="34"/>
      <c r="W177" s="34"/>
      <c r="X177" s="34"/>
      <c r="Y177" s="34"/>
      <c r="Z177" s="34"/>
    </row>
    <row r="178" spans="1:26">
      <c r="A178" s="73">
        <v>22</v>
      </c>
      <c r="B178" s="73">
        <v>6</v>
      </c>
      <c r="C178" s="42"/>
      <c r="D178" s="67"/>
      <c r="E178" s="67"/>
      <c r="F178" s="67"/>
      <c r="G178" s="67"/>
      <c r="H178" s="42"/>
      <c r="I178" s="42"/>
      <c r="J178" s="42"/>
      <c r="K178" s="42"/>
      <c r="L178" s="42"/>
      <c r="M178" s="42"/>
      <c r="N178" s="42"/>
      <c r="O178" s="42"/>
      <c r="P178" s="42"/>
      <c r="Q178" s="42"/>
      <c r="R178" s="34"/>
      <c r="S178" s="34"/>
      <c r="T178" s="34"/>
      <c r="U178" s="34"/>
      <c r="V178" s="34"/>
      <c r="W178" s="34"/>
      <c r="X178" s="34"/>
      <c r="Y178" s="34"/>
      <c r="Z178" s="34"/>
    </row>
    <row r="179" spans="1:26">
      <c r="A179" s="73">
        <v>22</v>
      </c>
      <c r="B179" s="73">
        <v>7</v>
      </c>
      <c r="C179" s="42"/>
      <c r="D179" s="42"/>
      <c r="E179" s="42"/>
      <c r="F179" s="42"/>
      <c r="G179" s="42"/>
      <c r="H179" s="42"/>
      <c r="I179" s="42"/>
      <c r="J179" s="42"/>
      <c r="K179" s="42"/>
      <c r="L179" s="42"/>
      <c r="M179" s="42"/>
      <c r="N179" s="42"/>
      <c r="O179" s="42"/>
      <c r="P179" s="42"/>
      <c r="Q179" s="42"/>
      <c r="R179" s="34"/>
      <c r="S179" s="34"/>
      <c r="T179" s="34"/>
      <c r="U179" s="34"/>
      <c r="V179" s="34"/>
      <c r="W179" s="34"/>
      <c r="X179" s="34"/>
      <c r="Y179" s="34"/>
      <c r="Z179" s="34"/>
    </row>
    <row r="180" spans="1:26">
      <c r="A180" s="73">
        <v>22</v>
      </c>
      <c r="B180" s="73">
        <v>8</v>
      </c>
      <c r="C180" s="42"/>
      <c r="D180" s="42"/>
      <c r="E180" s="42"/>
      <c r="F180" s="42"/>
      <c r="G180" s="42"/>
      <c r="H180" s="42"/>
      <c r="I180" s="42"/>
      <c r="J180" s="42"/>
      <c r="K180" s="42"/>
      <c r="L180" s="42"/>
      <c r="M180" s="42"/>
      <c r="N180" s="42"/>
      <c r="O180" s="42"/>
      <c r="P180" s="42"/>
      <c r="Q180" s="42"/>
      <c r="R180" s="34"/>
      <c r="S180" s="34"/>
      <c r="T180" s="34"/>
      <c r="U180" s="34"/>
      <c r="V180" s="34"/>
      <c r="W180" s="34"/>
      <c r="X180" s="34"/>
      <c r="Y180" s="34"/>
      <c r="Z180" s="34"/>
    </row>
    <row r="181" spans="1:26">
      <c r="A181" s="73">
        <v>23</v>
      </c>
      <c r="B181" s="73">
        <v>1</v>
      </c>
      <c r="C181" s="42"/>
      <c r="D181" s="42"/>
      <c r="E181" s="42"/>
      <c r="F181" s="42"/>
      <c r="G181" s="42"/>
      <c r="H181" s="42"/>
      <c r="I181" s="42"/>
      <c r="J181" s="42"/>
      <c r="K181" s="42"/>
      <c r="L181" s="42"/>
      <c r="M181" s="42"/>
      <c r="N181" s="42"/>
      <c r="O181" s="42"/>
      <c r="P181" s="42"/>
      <c r="Q181" s="42"/>
      <c r="R181" s="34"/>
      <c r="S181" s="34"/>
      <c r="T181" s="34"/>
      <c r="U181" s="34"/>
      <c r="V181" s="34"/>
      <c r="W181" s="34"/>
      <c r="X181" s="34"/>
      <c r="Y181" s="34"/>
      <c r="Z181" s="34"/>
    </row>
    <row r="182" spans="1:26">
      <c r="A182" s="73">
        <v>23</v>
      </c>
      <c r="B182" s="73">
        <v>2</v>
      </c>
      <c r="C182" s="42"/>
      <c r="D182" s="42"/>
      <c r="E182" s="42"/>
      <c r="F182" s="42"/>
      <c r="G182" s="42"/>
      <c r="H182" s="42"/>
      <c r="I182" s="42"/>
      <c r="J182" s="42"/>
      <c r="K182" s="42"/>
      <c r="L182" s="42"/>
      <c r="M182" s="42"/>
      <c r="N182" s="42"/>
      <c r="O182" s="42"/>
      <c r="P182" s="42"/>
      <c r="Q182" s="42"/>
      <c r="R182" s="34"/>
      <c r="S182" s="34"/>
      <c r="T182" s="34"/>
      <c r="U182" s="34"/>
      <c r="V182" s="34"/>
      <c r="W182" s="34"/>
      <c r="X182" s="34"/>
      <c r="Y182" s="34"/>
      <c r="Z182" s="34"/>
    </row>
    <row r="183" spans="1:26">
      <c r="A183" s="73">
        <v>23</v>
      </c>
      <c r="B183" s="73">
        <v>3</v>
      </c>
      <c r="C183" s="42"/>
      <c r="D183" s="42"/>
      <c r="E183" s="42"/>
      <c r="F183" s="42"/>
      <c r="G183" s="42"/>
      <c r="H183" s="42"/>
      <c r="I183" s="42"/>
      <c r="J183" s="42"/>
      <c r="K183" s="42"/>
      <c r="L183" s="42"/>
      <c r="M183" s="42"/>
      <c r="N183" s="42"/>
      <c r="O183" s="42"/>
      <c r="P183" s="42"/>
      <c r="Q183" s="42"/>
      <c r="R183" s="34"/>
      <c r="S183" s="34"/>
      <c r="T183" s="34"/>
      <c r="U183" s="34"/>
      <c r="V183" s="34"/>
      <c r="W183" s="34"/>
      <c r="X183" s="34"/>
      <c r="Y183" s="34"/>
      <c r="Z183" s="34"/>
    </row>
    <row r="184" spans="1:26">
      <c r="A184" s="73">
        <v>23</v>
      </c>
      <c r="B184" s="73">
        <v>4</v>
      </c>
      <c r="C184" s="42"/>
      <c r="D184" s="42"/>
      <c r="E184" s="42"/>
      <c r="F184" s="42"/>
      <c r="G184" s="42"/>
      <c r="H184" s="42"/>
      <c r="I184" s="42"/>
      <c r="J184" s="42"/>
      <c r="K184" s="42"/>
      <c r="L184" s="42"/>
      <c r="M184" s="42"/>
      <c r="N184" s="42"/>
      <c r="O184" s="42"/>
      <c r="P184" s="42"/>
      <c r="Q184" s="42"/>
      <c r="R184" s="34"/>
      <c r="S184" s="34"/>
      <c r="T184" s="34"/>
      <c r="U184" s="34"/>
      <c r="V184" s="34"/>
      <c r="W184" s="34"/>
      <c r="X184" s="34"/>
      <c r="Y184" s="34"/>
      <c r="Z184" s="34"/>
    </row>
    <row r="185" spans="1:26">
      <c r="A185" s="73">
        <v>23</v>
      </c>
      <c r="B185" s="73">
        <v>5</v>
      </c>
      <c r="C185" s="42"/>
      <c r="D185" s="42"/>
      <c r="E185" s="42"/>
      <c r="F185" s="42"/>
      <c r="G185" s="42"/>
      <c r="H185" s="42"/>
      <c r="I185" s="42"/>
      <c r="J185" s="42"/>
      <c r="K185" s="42"/>
      <c r="L185" s="42"/>
      <c r="M185" s="42"/>
      <c r="N185" s="42"/>
      <c r="O185" s="42"/>
      <c r="P185" s="42"/>
      <c r="Q185" s="42"/>
      <c r="R185" s="34"/>
      <c r="S185" s="34"/>
      <c r="T185" s="34"/>
      <c r="U185" s="34"/>
      <c r="V185" s="34"/>
      <c r="W185" s="34"/>
      <c r="X185" s="34"/>
      <c r="Y185" s="34"/>
      <c r="Z185" s="34"/>
    </row>
    <row r="186" spans="1:26">
      <c r="A186" s="73">
        <v>23</v>
      </c>
      <c r="B186" s="73">
        <v>6</v>
      </c>
      <c r="C186" s="42"/>
      <c r="D186" s="42"/>
      <c r="E186" s="42"/>
      <c r="F186" s="42"/>
      <c r="G186" s="42"/>
      <c r="H186" s="42"/>
      <c r="I186" s="42"/>
      <c r="J186" s="42"/>
      <c r="K186" s="42"/>
      <c r="L186" s="42"/>
      <c r="M186" s="42"/>
      <c r="N186" s="42"/>
      <c r="O186" s="42"/>
      <c r="P186" s="42"/>
      <c r="Q186" s="42"/>
      <c r="R186" s="34"/>
      <c r="S186" s="34"/>
      <c r="T186" s="34"/>
      <c r="U186" s="34"/>
      <c r="V186" s="34"/>
      <c r="W186" s="34"/>
      <c r="X186" s="34"/>
      <c r="Y186" s="34"/>
      <c r="Z186" s="34"/>
    </row>
    <row r="187" spans="1:26">
      <c r="A187" s="73">
        <v>23</v>
      </c>
      <c r="B187" s="73">
        <v>7</v>
      </c>
      <c r="C187" s="42"/>
      <c r="D187" s="42"/>
      <c r="E187" s="42"/>
      <c r="F187" s="42"/>
      <c r="G187" s="42"/>
      <c r="H187" s="42"/>
      <c r="I187" s="42"/>
      <c r="J187" s="42"/>
      <c r="K187" s="42"/>
      <c r="L187" s="42"/>
      <c r="M187" s="42"/>
      <c r="N187" s="42"/>
      <c r="O187" s="42"/>
      <c r="P187" s="42"/>
      <c r="Q187" s="42"/>
      <c r="R187" s="34"/>
      <c r="S187" s="34"/>
      <c r="T187" s="34"/>
      <c r="U187" s="34"/>
      <c r="V187" s="34"/>
      <c r="W187" s="34"/>
      <c r="X187" s="34"/>
      <c r="Y187" s="34"/>
      <c r="Z187" s="34"/>
    </row>
    <row r="188" spans="1:26">
      <c r="A188" s="73">
        <v>23</v>
      </c>
      <c r="B188" s="73">
        <v>8</v>
      </c>
      <c r="C188" s="42"/>
      <c r="D188" s="42"/>
      <c r="E188" s="42"/>
      <c r="F188" s="42"/>
      <c r="G188" s="42"/>
      <c r="H188" s="42"/>
      <c r="I188" s="42"/>
      <c r="J188" s="42"/>
      <c r="K188" s="42"/>
      <c r="L188" s="42"/>
      <c r="M188" s="42"/>
      <c r="N188" s="42"/>
      <c r="O188" s="42"/>
      <c r="P188" s="42"/>
      <c r="Q188" s="42"/>
      <c r="R188" s="34"/>
      <c r="S188" s="34"/>
      <c r="T188" s="34"/>
      <c r="U188" s="34"/>
      <c r="V188" s="34"/>
      <c r="W188" s="34"/>
      <c r="X188" s="34"/>
      <c r="Y188" s="34"/>
      <c r="Z188" s="34"/>
    </row>
    <row r="189" spans="1:26">
      <c r="A189" s="73">
        <v>24</v>
      </c>
      <c r="B189" s="73">
        <v>1</v>
      </c>
      <c r="C189" s="67"/>
      <c r="D189" s="42"/>
      <c r="E189" s="42"/>
      <c r="F189" s="42"/>
      <c r="G189" s="42"/>
      <c r="H189" s="42"/>
      <c r="I189" s="42"/>
      <c r="J189" s="42"/>
      <c r="K189" s="42"/>
      <c r="L189" s="42"/>
      <c r="M189" s="42"/>
      <c r="N189" s="42"/>
      <c r="O189" s="42"/>
      <c r="P189" s="42"/>
      <c r="Q189" s="42"/>
      <c r="R189" s="34"/>
      <c r="S189" s="34"/>
      <c r="T189" s="34"/>
      <c r="U189" s="34"/>
      <c r="V189" s="34"/>
      <c r="W189" s="34"/>
      <c r="X189" s="34"/>
      <c r="Y189" s="34"/>
      <c r="Z189" s="34"/>
    </row>
    <row r="190" spans="1:26">
      <c r="A190" s="73">
        <v>24</v>
      </c>
      <c r="B190" s="73">
        <v>2</v>
      </c>
      <c r="C190" s="42"/>
      <c r="D190" s="42"/>
      <c r="E190" s="42"/>
      <c r="F190" s="42"/>
      <c r="G190" s="42"/>
      <c r="H190" s="42"/>
      <c r="I190" s="42"/>
      <c r="J190" s="42"/>
      <c r="K190" s="42"/>
      <c r="L190" s="42"/>
      <c r="M190" s="42"/>
      <c r="N190" s="42"/>
      <c r="O190" s="42"/>
      <c r="P190" s="42"/>
      <c r="Q190" s="42"/>
      <c r="R190" s="34"/>
      <c r="S190" s="34"/>
      <c r="T190" s="34"/>
      <c r="U190" s="34"/>
      <c r="V190" s="34"/>
      <c r="W190" s="34"/>
      <c r="X190" s="34"/>
      <c r="Y190" s="34"/>
      <c r="Z190" s="34"/>
    </row>
    <row r="191" spans="1:26">
      <c r="A191" s="73">
        <v>24</v>
      </c>
      <c r="B191" s="73">
        <v>3</v>
      </c>
      <c r="C191" s="42"/>
      <c r="D191" s="42"/>
      <c r="E191" s="42"/>
      <c r="F191" s="42"/>
      <c r="G191" s="42"/>
      <c r="H191" s="42"/>
      <c r="I191" s="42"/>
      <c r="J191" s="42"/>
      <c r="K191" s="42"/>
      <c r="L191" s="42"/>
      <c r="M191" s="42"/>
      <c r="N191" s="42"/>
      <c r="O191" s="42"/>
      <c r="P191" s="42"/>
      <c r="Q191" s="42"/>
      <c r="R191" s="34"/>
      <c r="S191" s="34"/>
      <c r="T191" s="34"/>
      <c r="U191" s="34"/>
      <c r="V191" s="34"/>
      <c r="W191" s="34"/>
      <c r="X191" s="34"/>
      <c r="Y191" s="34"/>
      <c r="Z191" s="34"/>
    </row>
    <row r="192" spans="1:26">
      <c r="A192" s="73">
        <v>24</v>
      </c>
      <c r="B192" s="73">
        <v>4</v>
      </c>
      <c r="C192" s="42"/>
      <c r="D192" s="42"/>
      <c r="E192" s="42"/>
      <c r="F192" s="42"/>
      <c r="G192" s="42"/>
      <c r="H192" s="42"/>
      <c r="I192" s="42"/>
      <c r="J192" s="42"/>
      <c r="K192" s="42"/>
      <c r="L192" s="42"/>
      <c r="M192" s="42"/>
      <c r="N192" s="42"/>
      <c r="O192" s="42"/>
      <c r="P192" s="42"/>
      <c r="Q192" s="42"/>
      <c r="R192" s="34"/>
      <c r="S192" s="34"/>
      <c r="T192" s="34"/>
      <c r="U192" s="34"/>
      <c r="V192" s="34"/>
      <c r="W192" s="34"/>
      <c r="X192" s="34"/>
      <c r="Y192" s="34"/>
      <c r="Z192" s="34"/>
    </row>
    <row r="193" spans="1:26">
      <c r="A193" s="73">
        <v>24</v>
      </c>
      <c r="B193" s="73">
        <v>5</v>
      </c>
      <c r="C193" s="42"/>
      <c r="D193" s="42"/>
      <c r="E193" s="42"/>
      <c r="F193" s="42"/>
      <c r="G193" s="42"/>
      <c r="H193" s="42"/>
      <c r="I193" s="42"/>
      <c r="J193" s="42"/>
      <c r="K193" s="42"/>
      <c r="L193" s="42"/>
      <c r="M193" s="42"/>
      <c r="N193" s="42"/>
      <c r="O193" s="42"/>
      <c r="P193" s="42"/>
      <c r="Q193" s="42"/>
      <c r="R193" s="34"/>
      <c r="S193" s="34"/>
      <c r="T193" s="34"/>
      <c r="U193" s="34"/>
      <c r="V193" s="34"/>
      <c r="W193" s="34"/>
      <c r="X193" s="34"/>
      <c r="Y193" s="34"/>
      <c r="Z193" s="34"/>
    </row>
    <row r="194" spans="1:26">
      <c r="A194" s="73">
        <v>24</v>
      </c>
      <c r="B194" s="73">
        <v>6</v>
      </c>
      <c r="C194" s="42"/>
      <c r="D194" s="42"/>
      <c r="E194" s="42"/>
      <c r="F194" s="42"/>
      <c r="G194" s="42"/>
      <c r="H194" s="42"/>
      <c r="I194" s="42"/>
      <c r="J194" s="42"/>
      <c r="K194" s="42"/>
      <c r="L194" s="42"/>
      <c r="M194" s="42"/>
      <c r="N194" s="42"/>
      <c r="O194" s="42"/>
      <c r="P194" s="42"/>
      <c r="Q194" s="42"/>
      <c r="R194" s="34"/>
      <c r="S194" s="34"/>
      <c r="T194" s="34"/>
      <c r="U194" s="34"/>
      <c r="V194" s="34"/>
      <c r="W194" s="34"/>
      <c r="X194" s="34"/>
      <c r="Y194" s="34"/>
      <c r="Z194" s="34"/>
    </row>
    <row r="195" spans="1:26">
      <c r="A195" s="73">
        <v>24</v>
      </c>
      <c r="B195" s="73">
        <v>7</v>
      </c>
      <c r="C195" s="42"/>
      <c r="D195" s="42"/>
      <c r="E195" s="42"/>
      <c r="F195" s="42"/>
      <c r="G195" s="42"/>
      <c r="H195" s="42"/>
      <c r="I195" s="42"/>
      <c r="J195" s="42"/>
      <c r="K195" s="42"/>
      <c r="L195" s="42"/>
      <c r="M195" s="42"/>
      <c r="N195" s="42"/>
      <c r="O195" s="42"/>
      <c r="P195" s="42"/>
      <c r="Q195" s="42"/>
      <c r="R195" s="34"/>
      <c r="S195" s="34"/>
      <c r="T195" s="34"/>
      <c r="U195" s="34"/>
      <c r="V195" s="34"/>
      <c r="W195" s="34"/>
      <c r="X195" s="34"/>
      <c r="Y195" s="34"/>
      <c r="Z195" s="34"/>
    </row>
    <row r="196" spans="1:26">
      <c r="A196" s="73">
        <v>24</v>
      </c>
      <c r="B196" s="73">
        <v>8</v>
      </c>
      <c r="C196" s="42"/>
      <c r="D196" s="42"/>
      <c r="E196" s="42"/>
      <c r="F196" s="42"/>
      <c r="G196" s="42"/>
      <c r="H196" s="42"/>
      <c r="I196" s="42"/>
      <c r="J196" s="42"/>
      <c r="K196" s="42"/>
      <c r="L196" s="42"/>
      <c r="M196" s="42"/>
      <c r="N196" s="42"/>
      <c r="O196" s="42"/>
      <c r="P196" s="42"/>
      <c r="Q196" s="42"/>
      <c r="R196" s="34"/>
      <c r="S196" s="34"/>
      <c r="T196" s="34"/>
      <c r="U196" s="34"/>
      <c r="V196" s="34"/>
      <c r="W196" s="34"/>
      <c r="X196" s="34"/>
      <c r="Y196" s="34"/>
      <c r="Z196" s="34"/>
    </row>
    <row r="197" spans="1:26">
      <c r="A197" s="73">
        <v>25</v>
      </c>
      <c r="B197" s="73">
        <v>1</v>
      </c>
      <c r="C197" s="72" t="s">
        <v>569</v>
      </c>
      <c r="D197" s="42"/>
      <c r="E197" s="42"/>
      <c r="F197" s="42"/>
      <c r="G197" s="42"/>
      <c r="H197" s="42"/>
      <c r="I197" s="42"/>
      <c r="J197" s="42"/>
      <c r="K197" s="42"/>
      <c r="L197" s="42"/>
      <c r="M197" s="42"/>
      <c r="N197" s="42"/>
      <c r="O197" s="42"/>
      <c r="P197" s="42"/>
      <c r="Q197" s="42"/>
      <c r="R197" s="34"/>
      <c r="S197" s="34"/>
      <c r="T197" s="34"/>
      <c r="U197" s="34"/>
      <c r="V197" s="34"/>
      <c r="W197" s="34"/>
      <c r="X197" s="34"/>
      <c r="Y197" s="34"/>
      <c r="Z197" s="34"/>
    </row>
    <row r="198" spans="1:26">
      <c r="A198" s="73">
        <v>25</v>
      </c>
      <c r="B198" s="73">
        <v>2</v>
      </c>
      <c r="C198" s="42"/>
      <c r="D198" s="42"/>
      <c r="E198" s="42"/>
      <c r="F198" s="42"/>
      <c r="G198" s="42"/>
      <c r="H198" s="42"/>
      <c r="I198" s="42"/>
      <c r="J198" s="42"/>
      <c r="K198" s="42"/>
      <c r="L198" s="42"/>
      <c r="M198" s="42"/>
      <c r="N198" s="42"/>
      <c r="O198" s="42"/>
      <c r="P198" s="42"/>
      <c r="Q198" s="42"/>
      <c r="R198" s="34"/>
      <c r="S198" s="34"/>
      <c r="T198" s="34"/>
      <c r="U198" s="34"/>
      <c r="V198" s="34"/>
      <c r="W198" s="34"/>
      <c r="X198" s="34"/>
      <c r="Y198" s="34"/>
      <c r="Z198" s="34"/>
    </row>
    <row r="199" spans="1:26">
      <c r="A199" s="73">
        <v>25</v>
      </c>
      <c r="B199" s="73">
        <v>3</v>
      </c>
      <c r="C199" s="42"/>
      <c r="D199" s="42"/>
      <c r="E199" s="42"/>
      <c r="F199" s="42"/>
      <c r="G199" s="42"/>
      <c r="H199" s="42"/>
      <c r="I199" s="42"/>
      <c r="J199" s="42"/>
      <c r="K199" s="42"/>
      <c r="L199" s="42"/>
      <c r="M199" s="42"/>
      <c r="N199" s="42"/>
      <c r="O199" s="42"/>
      <c r="P199" s="42"/>
      <c r="Q199" s="42"/>
      <c r="R199" s="34"/>
      <c r="S199" s="34"/>
      <c r="T199" s="34"/>
      <c r="U199" s="34"/>
      <c r="V199" s="34"/>
      <c r="W199" s="34"/>
      <c r="X199" s="34"/>
      <c r="Y199" s="34"/>
      <c r="Z199" s="34"/>
    </row>
    <row r="200" spans="1:26">
      <c r="A200" s="73">
        <v>25</v>
      </c>
      <c r="B200" s="73">
        <v>4</v>
      </c>
      <c r="C200" s="42"/>
      <c r="D200" s="42"/>
      <c r="E200" s="42"/>
      <c r="F200" s="42"/>
      <c r="G200" s="42"/>
      <c r="H200" s="42"/>
      <c r="I200" s="42"/>
      <c r="J200" s="42"/>
      <c r="K200" s="42"/>
      <c r="L200" s="42"/>
      <c r="M200" s="42"/>
      <c r="N200" s="42"/>
      <c r="O200" s="42"/>
      <c r="P200" s="42"/>
      <c r="Q200" s="42"/>
      <c r="R200" s="34"/>
      <c r="S200" s="34"/>
      <c r="T200" s="34"/>
      <c r="U200" s="34"/>
      <c r="V200" s="34"/>
      <c r="W200" s="34"/>
      <c r="X200" s="34"/>
      <c r="Y200" s="34"/>
      <c r="Z200" s="34"/>
    </row>
    <row r="201" spans="1:26">
      <c r="A201" s="73">
        <v>25</v>
      </c>
      <c r="B201" s="73">
        <v>5</v>
      </c>
      <c r="C201" s="42"/>
      <c r="D201" s="42"/>
      <c r="E201" s="42"/>
      <c r="F201" s="42"/>
      <c r="G201" s="42"/>
      <c r="H201" s="42"/>
      <c r="I201" s="42"/>
      <c r="J201" s="42"/>
      <c r="K201" s="42"/>
      <c r="L201" s="42"/>
      <c r="M201" s="42"/>
      <c r="N201" s="42"/>
      <c r="O201" s="42"/>
      <c r="P201" s="42"/>
      <c r="Q201" s="42"/>
      <c r="R201" s="34"/>
      <c r="S201" s="34"/>
      <c r="T201" s="34"/>
      <c r="U201" s="34"/>
      <c r="V201" s="34"/>
      <c r="W201" s="34"/>
      <c r="X201" s="34"/>
      <c r="Y201" s="34"/>
      <c r="Z201" s="34"/>
    </row>
    <row r="202" spans="1:26">
      <c r="A202" s="73">
        <v>25</v>
      </c>
      <c r="B202" s="73">
        <v>6</v>
      </c>
      <c r="C202" s="42"/>
      <c r="D202" s="42"/>
      <c r="E202" s="42"/>
      <c r="F202" s="42"/>
      <c r="G202" s="42"/>
      <c r="H202" s="42"/>
      <c r="I202" s="42"/>
      <c r="J202" s="42"/>
      <c r="K202" s="42"/>
      <c r="L202" s="42"/>
      <c r="M202" s="42"/>
      <c r="N202" s="42"/>
      <c r="O202" s="42"/>
      <c r="P202" s="42"/>
      <c r="Q202" s="42"/>
      <c r="R202" s="34"/>
      <c r="S202" s="34"/>
      <c r="T202" s="34"/>
      <c r="U202" s="34"/>
      <c r="V202" s="34"/>
      <c r="W202" s="34"/>
      <c r="X202" s="34"/>
      <c r="Y202" s="34"/>
      <c r="Z202" s="34"/>
    </row>
    <row r="203" spans="1:26">
      <c r="A203" s="73">
        <v>25</v>
      </c>
      <c r="B203" s="73">
        <v>7</v>
      </c>
      <c r="C203" s="42"/>
      <c r="D203" s="42"/>
      <c r="E203" s="42"/>
      <c r="F203" s="42"/>
      <c r="G203" s="42"/>
      <c r="H203" s="42"/>
      <c r="I203" s="42"/>
      <c r="J203" s="42"/>
      <c r="K203" s="42"/>
      <c r="L203" s="42"/>
      <c r="M203" s="42"/>
      <c r="N203" s="42"/>
      <c r="O203" s="42"/>
      <c r="P203" s="42"/>
      <c r="Q203" s="42"/>
      <c r="R203" s="34"/>
      <c r="S203" s="34"/>
      <c r="T203" s="34"/>
      <c r="U203" s="34"/>
      <c r="V203" s="34"/>
      <c r="W203" s="34"/>
      <c r="X203" s="34"/>
      <c r="Y203" s="34"/>
      <c r="Z203" s="34"/>
    </row>
    <row r="204" spans="1:26">
      <c r="A204" s="73">
        <v>25</v>
      </c>
      <c r="B204" s="73">
        <v>8</v>
      </c>
      <c r="C204" s="42"/>
      <c r="D204" s="42"/>
      <c r="E204" s="42"/>
      <c r="F204" s="42"/>
      <c r="G204" s="42"/>
      <c r="H204" s="42"/>
      <c r="I204" s="42"/>
      <c r="J204" s="42"/>
      <c r="K204" s="42"/>
      <c r="L204" s="42"/>
      <c r="M204" s="42"/>
      <c r="N204" s="42"/>
      <c r="O204" s="42"/>
      <c r="P204" s="42"/>
      <c r="Q204" s="42"/>
      <c r="R204" s="34"/>
      <c r="S204" s="34"/>
      <c r="T204" s="34"/>
      <c r="U204" s="34"/>
      <c r="V204" s="34"/>
      <c r="W204" s="34"/>
      <c r="X204" s="34"/>
      <c r="Y204" s="34"/>
      <c r="Z204" s="34"/>
    </row>
    <row r="205" spans="1:26">
      <c r="A205" s="73">
        <v>26</v>
      </c>
      <c r="B205" s="73">
        <v>1</v>
      </c>
      <c r="C205" s="42"/>
      <c r="D205" s="42"/>
      <c r="E205" s="42"/>
      <c r="F205" s="42"/>
      <c r="G205" s="42"/>
      <c r="H205" s="42"/>
      <c r="I205" s="42"/>
      <c r="J205" s="42"/>
      <c r="K205" s="42"/>
      <c r="L205" s="42"/>
      <c r="M205" s="42"/>
      <c r="N205" s="42"/>
      <c r="O205" s="42"/>
      <c r="P205" s="42"/>
      <c r="Q205" s="42"/>
      <c r="R205" s="34"/>
      <c r="S205" s="34"/>
      <c r="T205" s="34"/>
      <c r="U205" s="34"/>
      <c r="V205" s="34"/>
      <c r="W205" s="34"/>
      <c r="X205" s="34"/>
      <c r="Y205" s="34"/>
      <c r="Z205" s="34"/>
    </row>
    <row r="206" spans="1:26">
      <c r="A206" s="73">
        <v>26</v>
      </c>
      <c r="B206" s="73">
        <v>2</v>
      </c>
      <c r="C206" s="42"/>
      <c r="D206" s="42"/>
      <c r="E206" s="42"/>
      <c r="F206" s="42"/>
      <c r="G206" s="42"/>
      <c r="H206" s="42"/>
      <c r="I206" s="42"/>
      <c r="J206" s="42"/>
      <c r="K206" s="42"/>
      <c r="L206" s="42"/>
      <c r="M206" s="42"/>
      <c r="N206" s="42"/>
      <c r="O206" s="42"/>
      <c r="P206" s="42"/>
      <c r="Q206" s="42"/>
      <c r="R206" s="34"/>
      <c r="S206" s="34"/>
      <c r="T206" s="34"/>
      <c r="U206" s="34"/>
      <c r="V206" s="34"/>
      <c r="W206" s="34"/>
      <c r="X206" s="34"/>
      <c r="Y206" s="34"/>
      <c r="Z206" s="34"/>
    </row>
    <row r="207" spans="1:26">
      <c r="A207" s="73">
        <v>26</v>
      </c>
      <c r="B207" s="73">
        <v>3</v>
      </c>
      <c r="C207" s="42"/>
      <c r="D207" s="42"/>
      <c r="E207" s="42"/>
      <c r="F207" s="42"/>
      <c r="G207" s="42"/>
      <c r="H207" s="42"/>
      <c r="I207" s="42"/>
      <c r="J207" s="42"/>
      <c r="K207" s="42"/>
      <c r="L207" s="42"/>
      <c r="M207" s="42"/>
      <c r="N207" s="42"/>
      <c r="O207" s="42"/>
      <c r="P207" s="42"/>
      <c r="Q207" s="42"/>
      <c r="R207" s="34"/>
      <c r="S207" s="34"/>
      <c r="T207" s="34"/>
      <c r="U207" s="34"/>
      <c r="V207" s="34"/>
      <c r="W207" s="34"/>
      <c r="X207" s="34"/>
      <c r="Y207" s="34"/>
      <c r="Z207" s="34"/>
    </row>
    <row r="208" spans="1:26">
      <c r="A208" s="73">
        <v>26</v>
      </c>
      <c r="B208" s="73">
        <v>4</v>
      </c>
      <c r="C208" s="42"/>
      <c r="D208" s="42"/>
      <c r="E208" s="42"/>
      <c r="F208" s="42"/>
      <c r="G208" s="42"/>
      <c r="H208" s="42"/>
      <c r="I208" s="42"/>
      <c r="J208" s="42"/>
      <c r="K208" s="42"/>
      <c r="L208" s="42"/>
      <c r="M208" s="42"/>
      <c r="N208" s="42"/>
      <c r="O208" s="42"/>
      <c r="P208" s="42"/>
      <c r="Q208" s="42"/>
      <c r="R208" s="34"/>
      <c r="S208" s="34"/>
      <c r="T208" s="34"/>
      <c r="U208" s="34"/>
      <c r="V208" s="34"/>
      <c r="W208" s="34"/>
      <c r="X208" s="34"/>
      <c r="Y208" s="34"/>
      <c r="Z208" s="34"/>
    </row>
    <row r="209" spans="1:26">
      <c r="A209" s="73">
        <v>26</v>
      </c>
      <c r="B209" s="73">
        <v>5</v>
      </c>
      <c r="C209" s="42"/>
      <c r="D209" s="42"/>
      <c r="E209" s="42"/>
      <c r="F209" s="42"/>
      <c r="G209" s="42"/>
      <c r="H209" s="42"/>
      <c r="I209" s="42"/>
      <c r="J209" s="42"/>
      <c r="K209" s="42"/>
      <c r="L209" s="42"/>
      <c r="M209" s="42"/>
      <c r="N209" s="42"/>
      <c r="O209" s="42"/>
      <c r="P209" s="42"/>
      <c r="Q209" s="42"/>
      <c r="R209" s="34"/>
      <c r="S209" s="34"/>
      <c r="T209" s="34"/>
      <c r="U209" s="34"/>
      <c r="V209" s="34"/>
      <c r="W209" s="34"/>
      <c r="X209" s="34"/>
      <c r="Y209" s="34"/>
      <c r="Z209" s="34"/>
    </row>
    <row r="210" spans="1:26">
      <c r="A210" s="73">
        <v>26</v>
      </c>
      <c r="B210" s="73">
        <v>6</v>
      </c>
      <c r="C210" s="42"/>
      <c r="D210" s="42"/>
      <c r="E210" s="42"/>
      <c r="F210" s="42"/>
      <c r="G210" s="42"/>
      <c r="H210" s="42"/>
      <c r="I210" s="42"/>
      <c r="J210" s="42"/>
      <c r="K210" s="42"/>
      <c r="L210" s="42"/>
      <c r="M210" s="42"/>
      <c r="N210" s="42"/>
      <c r="O210" s="42"/>
      <c r="P210" s="42"/>
      <c r="Q210" s="42"/>
      <c r="R210" s="34"/>
      <c r="S210" s="34"/>
      <c r="T210" s="34"/>
      <c r="U210" s="34"/>
      <c r="V210" s="34"/>
      <c r="W210" s="34"/>
      <c r="X210" s="34"/>
      <c r="Y210" s="34"/>
      <c r="Z210" s="34"/>
    </row>
    <row r="211" spans="1:26">
      <c r="A211" s="73">
        <v>26</v>
      </c>
      <c r="B211" s="73">
        <v>7</v>
      </c>
      <c r="C211" s="42"/>
      <c r="D211" s="42"/>
      <c r="E211" s="42"/>
      <c r="F211" s="42"/>
      <c r="G211" s="42"/>
      <c r="H211" s="42"/>
      <c r="I211" s="42"/>
      <c r="J211" s="42"/>
      <c r="K211" s="42"/>
      <c r="L211" s="42"/>
      <c r="M211" s="42"/>
      <c r="N211" s="42"/>
      <c r="O211" s="42"/>
      <c r="P211" s="42"/>
      <c r="Q211" s="42"/>
      <c r="R211" s="34"/>
      <c r="S211" s="34"/>
      <c r="T211" s="34"/>
      <c r="U211" s="34"/>
      <c r="V211" s="34"/>
      <c r="W211" s="34"/>
      <c r="X211" s="34"/>
      <c r="Y211" s="34"/>
      <c r="Z211" s="34"/>
    </row>
    <row r="212" spans="1:26">
      <c r="A212" s="73">
        <v>26</v>
      </c>
      <c r="B212" s="73">
        <v>8</v>
      </c>
      <c r="C212" s="42"/>
      <c r="D212" s="67"/>
      <c r="E212" s="67"/>
      <c r="F212" s="67"/>
      <c r="G212" s="67"/>
      <c r="H212" s="67"/>
      <c r="I212" s="67"/>
      <c r="J212" s="67"/>
      <c r="K212" s="67"/>
      <c r="L212" s="67"/>
      <c r="M212" s="67"/>
      <c r="N212" s="67"/>
      <c r="O212" s="67"/>
      <c r="P212" s="67"/>
      <c r="Q212" s="67"/>
      <c r="R212" s="34"/>
      <c r="S212" s="34"/>
      <c r="T212" s="34"/>
      <c r="U212" s="34"/>
      <c r="V212" s="34"/>
      <c r="W212" s="34"/>
      <c r="X212" s="34"/>
      <c r="Y212" s="34"/>
      <c r="Z212" s="34"/>
    </row>
    <row r="213" spans="1:26">
      <c r="A213" s="73">
        <v>27</v>
      </c>
      <c r="B213" s="73">
        <v>1</v>
      </c>
      <c r="C213" s="42"/>
      <c r="D213" s="67"/>
      <c r="E213" s="67"/>
      <c r="F213" s="67"/>
      <c r="G213" s="67"/>
      <c r="H213" s="67"/>
      <c r="I213" s="67"/>
      <c r="J213" s="67"/>
      <c r="K213" s="67"/>
      <c r="L213" s="67"/>
      <c r="M213" s="67"/>
      <c r="N213" s="67"/>
      <c r="O213" s="67"/>
      <c r="P213" s="67"/>
      <c r="Q213" s="67"/>
      <c r="R213" s="34"/>
      <c r="S213" s="34"/>
      <c r="T213" s="34"/>
      <c r="U213" s="34"/>
      <c r="V213" s="34"/>
      <c r="W213" s="34"/>
      <c r="X213" s="34"/>
      <c r="Y213" s="34"/>
      <c r="Z213" s="34"/>
    </row>
    <row r="214" spans="1:26">
      <c r="A214" s="73">
        <v>27</v>
      </c>
      <c r="B214" s="73">
        <v>2</v>
      </c>
      <c r="C214" s="42"/>
      <c r="D214" s="67"/>
      <c r="E214" s="67"/>
      <c r="F214" s="67"/>
      <c r="G214" s="67"/>
      <c r="H214" s="67"/>
      <c r="I214" s="67"/>
      <c r="J214" s="67"/>
      <c r="K214" s="67"/>
      <c r="L214" s="67"/>
      <c r="M214" s="67"/>
      <c r="N214" s="67"/>
      <c r="O214" s="67"/>
      <c r="P214" s="67"/>
      <c r="Q214" s="67"/>
      <c r="R214" s="34"/>
      <c r="S214" s="34"/>
      <c r="T214" s="34"/>
      <c r="U214" s="34"/>
      <c r="V214" s="34"/>
      <c r="W214" s="34"/>
      <c r="X214" s="34"/>
      <c r="Y214" s="34"/>
      <c r="Z214" s="34"/>
    </row>
    <row r="215" spans="1:26">
      <c r="A215" s="73">
        <v>27</v>
      </c>
      <c r="B215" s="73">
        <v>3</v>
      </c>
      <c r="C215" s="42"/>
      <c r="D215" s="67"/>
      <c r="E215" s="67"/>
      <c r="F215" s="67"/>
      <c r="G215" s="67"/>
      <c r="H215" s="67"/>
      <c r="I215" s="67"/>
      <c r="J215" s="67"/>
      <c r="K215" s="67"/>
      <c r="L215" s="67"/>
      <c r="M215" s="67"/>
      <c r="N215" s="67"/>
      <c r="O215" s="67"/>
      <c r="P215" s="67"/>
      <c r="Q215" s="67"/>
      <c r="R215" s="34"/>
      <c r="S215" s="34"/>
      <c r="T215" s="34"/>
      <c r="U215" s="34"/>
      <c r="V215" s="34"/>
      <c r="W215" s="34"/>
      <c r="X215" s="34"/>
      <c r="Y215" s="34"/>
      <c r="Z215" s="34"/>
    </row>
    <row r="216" spans="1:26">
      <c r="A216" s="73">
        <v>27</v>
      </c>
      <c r="B216" s="73">
        <v>4</v>
      </c>
      <c r="C216" s="42"/>
      <c r="D216" s="67"/>
      <c r="E216" s="67"/>
      <c r="F216" s="67"/>
      <c r="G216" s="67"/>
      <c r="H216" s="67"/>
      <c r="I216" s="67"/>
      <c r="J216" s="67"/>
      <c r="K216" s="67"/>
      <c r="L216" s="67"/>
      <c r="M216" s="67"/>
      <c r="N216" s="67"/>
      <c r="O216" s="67"/>
      <c r="P216" s="67"/>
      <c r="Q216" s="67"/>
      <c r="R216" s="34"/>
      <c r="S216" s="34"/>
      <c r="T216" s="34"/>
      <c r="U216" s="34"/>
      <c r="V216" s="34"/>
      <c r="W216" s="34"/>
      <c r="X216" s="34"/>
      <c r="Y216" s="34"/>
      <c r="Z216" s="34"/>
    </row>
    <row r="217" spans="1:26">
      <c r="A217" s="73">
        <v>27</v>
      </c>
      <c r="B217" s="73">
        <v>5</v>
      </c>
      <c r="C217" s="42"/>
      <c r="D217" s="67"/>
      <c r="E217" s="67"/>
      <c r="F217" s="67"/>
      <c r="G217" s="67"/>
      <c r="H217" s="67"/>
      <c r="I217" s="67"/>
      <c r="J217" s="67"/>
      <c r="K217" s="67"/>
      <c r="L217" s="67"/>
      <c r="M217" s="67"/>
      <c r="N217" s="67"/>
      <c r="O217" s="67"/>
      <c r="P217" s="67"/>
      <c r="Q217" s="67"/>
      <c r="R217" s="34"/>
      <c r="S217" s="34"/>
      <c r="T217" s="34"/>
      <c r="U217" s="34"/>
      <c r="V217" s="34"/>
      <c r="W217" s="34"/>
      <c r="X217" s="34"/>
      <c r="Y217" s="34"/>
      <c r="Z217" s="34"/>
    </row>
    <row r="218" spans="1:26">
      <c r="A218" s="73">
        <v>27</v>
      </c>
      <c r="B218" s="73">
        <v>6</v>
      </c>
      <c r="C218" s="42"/>
      <c r="D218" s="67"/>
      <c r="E218" s="67"/>
      <c r="F218" s="67"/>
      <c r="G218" s="67"/>
      <c r="H218" s="67"/>
      <c r="I218" s="67"/>
      <c r="J218" s="67"/>
      <c r="K218" s="67"/>
      <c r="L218" s="67"/>
      <c r="M218" s="67"/>
      <c r="N218" s="67"/>
      <c r="O218" s="67"/>
      <c r="P218" s="67"/>
      <c r="Q218" s="67"/>
      <c r="R218" s="34"/>
      <c r="S218" s="34"/>
      <c r="T218" s="34"/>
      <c r="U218" s="34"/>
      <c r="V218" s="34"/>
      <c r="W218" s="34"/>
      <c r="X218" s="34"/>
      <c r="Y218" s="34"/>
      <c r="Z218" s="34"/>
    </row>
    <row r="219" spans="1:26">
      <c r="A219" s="73">
        <v>27</v>
      </c>
      <c r="B219" s="73">
        <v>7</v>
      </c>
      <c r="C219" s="42"/>
      <c r="D219" s="67"/>
      <c r="E219" s="67"/>
      <c r="F219" s="67"/>
      <c r="G219" s="67"/>
      <c r="H219" s="67"/>
      <c r="I219" s="67"/>
      <c r="J219" s="67"/>
      <c r="K219" s="67"/>
      <c r="L219" s="67"/>
      <c r="M219" s="67"/>
      <c r="N219" s="67"/>
      <c r="O219" s="67"/>
      <c r="P219" s="67"/>
      <c r="Q219" s="67"/>
      <c r="R219" s="34"/>
      <c r="S219" s="34"/>
      <c r="T219" s="34"/>
      <c r="U219" s="34"/>
      <c r="V219" s="34"/>
      <c r="W219" s="34"/>
      <c r="X219" s="34"/>
      <c r="Y219" s="34"/>
      <c r="Z219" s="34"/>
    </row>
    <row r="220" spans="1:26">
      <c r="A220" s="73">
        <v>27</v>
      </c>
      <c r="B220" s="73">
        <v>8</v>
      </c>
      <c r="C220" s="42"/>
      <c r="D220" s="67"/>
      <c r="E220" s="67"/>
      <c r="F220" s="67"/>
      <c r="G220" s="67"/>
      <c r="H220" s="67"/>
      <c r="I220" s="67"/>
      <c r="J220" s="67"/>
      <c r="K220" s="67"/>
      <c r="L220" s="67"/>
      <c r="M220" s="67"/>
      <c r="N220" s="67"/>
      <c r="O220" s="67"/>
      <c r="P220" s="67"/>
      <c r="Q220" s="67"/>
      <c r="R220" s="34"/>
      <c r="S220" s="34"/>
      <c r="T220" s="34"/>
      <c r="U220" s="34"/>
      <c r="V220" s="34"/>
      <c r="W220" s="34"/>
      <c r="X220" s="34"/>
      <c r="Y220" s="34"/>
      <c r="Z220" s="34"/>
    </row>
    <row r="221" spans="1:26">
      <c r="A221" s="73">
        <v>28</v>
      </c>
      <c r="B221" s="73">
        <v>1</v>
      </c>
      <c r="C221" s="42"/>
      <c r="D221" s="67"/>
      <c r="E221" s="67"/>
      <c r="F221" s="67"/>
      <c r="G221" s="67"/>
      <c r="H221" s="67"/>
      <c r="I221" s="67"/>
      <c r="J221" s="67"/>
      <c r="K221" s="67"/>
      <c r="L221" s="67"/>
      <c r="M221" s="67"/>
      <c r="N221" s="67"/>
      <c r="O221" s="67"/>
      <c r="P221" s="67"/>
      <c r="Q221" s="67"/>
      <c r="R221" s="34"/>
      <c r="S221" s="34"/>
      <c r="T221" s="34"/>
      <c r="U221" s="34"/>
      <c r="V221" s="34"/>
      <c r="W221" s="34"/>
      <c r="X221" s="34"/>
      <c r="Y221" s="34"/>
      <c r="Z221" s="34"/>
    </row>
    <row r="222" spans="1:26">
      <c r="A222" s="73">
        <v>28</v>
      </c>
      <c r="B222" s="73">
        <v>2</v>
      </c>
      <c r="C222" s="42"/>
      <c r="D222" s="67"/>
      <c r="E222" s="67"/>
      <c r="F222" s="67"/>
      <c r="G222" s="67"/>
      <c r="H222" s="67"/>
      <c r="I222" s="67"/>
      <c r="J222" s="67"/>
      <c r="K222" s="67"/>
      <c r="L222" s="67"/>
      <c r="M222" s="67"/>
      <c r="N222" s="67"/>
      <c r="O222" s="67"/>
      <c r="P222" s="67"/>
      <c r="Q222" s="67"/>
      <c r="R222" s="34"/>
      <c r="S222" s="34"/>
      <c r="T222" s="34"/>
      <c r="U222" s="34"/>
      <c r="V222" s="34"/>
      <c r="W222" s="34"/>
      <c r="X222" s="34"/>
      <c r="Y222" s="34"/>
      <c r="Z222" s="34"/>
    </row>
    <row r="223" spans="1:26">
      <c r="A223" s="73">
        <v>28</v>
      </c>
      <c r="B223" s="73">
        <v>3</v>
      </c>
      <c r="C223" s="42"/>
      <c r="D223" s="67"/>
      <c r="E223" s="67"/>
      <c r="F223" s="67"/>
      <c r="G223" s="67"/>
      <c r="H223" s="67"/>
      <c r="I223" s="67"/>
      <c r="J223" s="67"/>
      <c r="K223" s="67"/>
      <c r="L223" s="67"/>
      <c r="M223" s="67"/>
      <c r="N223" s="67"/>
      <c r="O223" s="67"/>
      <c r="P223" s="67"/>
      <c r="Q223" s="67"/>
      <c r="R223" s="34"/>
      <c r="S223" s="34"/>
      <c r="T223" s="34"/>
      <c r="U223" s="34"/>
      <c r="V223" s="34"/>
      <c r="W223" s="34"/>
      <c r="X223" s="34"/>
      <c r="Y223" s="34"/>
      <c r="Z223" s="34"/>
    </row>
    <row r="224" spans="1:26">
      <c r="A224" s="73">
        <v>28</v>
      </c>
      <c r="B224" s="73">
        <v>4</v>
      </c>
      <c r="C224" s="42"/>
      <c r="D224" s="67"/>
      <c r="E224" s="67"/>
      <c r="F224" s="67"/>
      <c r="G224" s="67"/>
      <c r="H224" s="67"/>
      <c r="I224" s="67"/>
      <c r="J224" s="67"/>
      <c r="K224" s="67"/>
      <c r="L224" s="67"/>
      <c r="M224" s="67"/>
      <c r="N224" s="67"/>
      <c r="O224" s="67"/>
      <c r="P224" s="67"/>
      <c r="Q224" s="67"/>
      <c r="R224" s="34"/>
      <c r="S224" s="34"/>
      <c r="T224" s="34"/>
      <c r="U224" s="34"/>
      <c r="V224" s="34"/>
      <c r="W224" s="34"/>
      <c r="X224" s="34"/>
      <c r="Y224" s="34"/>
      <c r="Z224" s="34"/>
    </row>
    <row r="225" spans="1:26">
      <c r="A225" s="73">
        <v>28</v>
      </c>
      <c r="B225" s="73">
        <v>5</v>
      </c>
      <c r="C225" s="42"/>
      <c r="D225" s="67"/>
      <c r="E225" s="67"/>
      <c r="F225" s="67"/>
      <c r="G225" s="67"/>
      <c r="H225" s="67"/>
      <c r="I225" s="67"/>
      <c r="J225" s="67"/>
      <c r="K225" s="67"/>
      <c r="L225" s="67"/>
      <c r="M225" s="67"/>
      <c r="N225" s="67"/>
      <c r="O225" s="67"/>
      <c r="P225" s="67"/>
      <c r="Q225" s="67"/>
      <c r="R225" s="34"/>
      <c r="S225" s="34"/>
      <c r="T225" s="34"/>
      <c r="U225" s="34"/>
      <c r="V225" s="34"/>
      <c r="W225" s="34"/>
      <c r="X225" s="34"/>
      <c r="Y225" s="34"/>
      <c r="Z225" s="34"/>
    </row>
    <row r="226" spans="1:26">
      <c r="A226" s="73">
        <v>28</v>
      </c>
      <c r="B226" s="73">
        <v>6</v>
      </c>
      <c r="C226" s="42"/>
      <c r="D226" s="67"/>
      <c r="E226" s="67"/>
      <c r="F226" s="67"/>
      <c r="G226" s="67"/>
      <c r="H226" s="67"/>
      <c r="I226" s="67"/>
      <c r="J226" s="67"/>
      <c r="K226" s="67"/>
      <c r="L226" s="67"/>
      <c r="M226" s="67"/>
      <c r="N226" s="67"/>
      <c r="O226" s="67"/>
      <c r="P226" s="67"/>
      <c r="Q226" s="67"/>
      <c r="R226" s="34"/>
      <c r="S226" s="34"/>
      <c r="T226" s="34"/>
      <c r="U226" s="34"/>
      <c r="V226" s="34"/>
      <c r="W226" s="34"/>
      <c r="X226" s="34"/>
      <c r="Y226" s="34"/>
      <c r="Z226" s="34"/>
    </row>
    <row r="227" spans="1:26">
      <c r="A227" s="73">
        <v>28</v>
      </c>
      <c r="B227" s="73">
        <v>7</v>
      </c>
      <c r="C227" s="42"/>
      <c r="D227" s="67"/>
      <c r="E227" s="67"/>
      <c r="F227" s="67"/>
      <c r="G227" s="67"/>
      <c r="H227" s="67"/>
      <c r="I227" s="67"/>
      <c r="J227" s="67"/>
      <c r="K227" s="67"/>
      <c r="L227" s="67"/>
      <c r="M227" s="67"/>
      <c r="N227" s="67"/>
      <c r="O227" s="67"/>
      <c r="P227" s="67"/>
      <c r="Q227" s="67"/>
      <c r="R227" s="34"/>
      <c r="S227" s="34"/>
      <c r="T227" s="34"/>
      <c r="U227" s="34"/>
      <c r="V227" s="34"/>
      <c r="W227" s="34"/>
      <c r="X227" s="34"/>
      <c r="Y227" s="34"/>
      <c r="Z227" s="34"/>
    </row>
    <row r="228" spans="1:26">
      <c r="A228" s="73">
        <v>28</v>
      </c>
      <c r="B228" s="73">
        <v>8</v>
      </c>
      <c r="C228" s="42"/>
      <c r="D228" s="67"/>
      <c r="E228" s="67"/>
      <c r="F228" s="67"/>
      <c r="G228" s="67"/>
      <c r="H228" s="67"/>
      <c r="I228" s="67"/>
      <c r="J228" s="67"/>
      <c r="K228" s="67"/>
      <c r="L228" s="67"/>
      <c r="M228" s="67"/>
      <c r="N228" s="67"/>
      <c r="O228" s="67"/>
      <c r="P228" s="67"/>
      <c r="Q228" s="67"/>
      <c r="R228" s="34"/>
      <c r="S228" s="34"/>
      <c r="T228" s="34"/>
      <c r="U228" s="34"/>
      <c r="V228" s="34"/>
      <c r="W228" s="34"/>
      <c r="X228" s="34"/>
      <c r="Y228" s="34"/>
      <c r="Z228" s="34"/>
    </row>
    <row r="229" spans="1:26">
      <c r="A229" s="73">
        <v>29</v>
      </c>
      <c r="B229" s="73">
        <v>1</v>
      </c>
      <c r="C229" s="72" t="s">
        <v>568</v>
      </c>
      <c r="D229" s="67"/>
      <c r="E229" s="67"/>
      <c r="F229" s="67"/>
      <c r="G229" s="67"/>
      <c r="H229" s="67"/>
      <c r="I229" s="67"/>
      <c r="J229" s="67"/>
      <c r="K229" s="67"/>
      <c r="L229" s="67"/>
      <c r="M229" s="67"/>
      <c r="N229" s="67"/>
      <c r="O229" s="67"/>
      <c r="P229" s="67"/>
      <c r="Q229" s="67"/>
      <c r="R229" s="34"/>
      <c r="S229" s="34"/>
      <c r="T229" s="34"/>
      <c r="U229" s="34"/>
      <c r="V229" s="34"/>
      <c r="W229" s="34"/>
      <c r="X229" s="34"/>
      <c r="Y229" s="34"/>
      <c r="Z229" s="34"/>
    </row>
    <row r="230" spans="1:26">
      <c r="A230" s="73">
        <v>29</v>
      </c>
      <c r="B230" s="73">
        <v>2</v>
      </c>
      <c r="C230" s="42"/>
      <c r="D230" s="67"/>
      <c r="E230" s="67"/>
      <c r="F230" s="67"/>
      <c r="G230" s="67"/>
      <c r="H230" s="67"/>
      <c r="I230" s="67"/>
      <c r="J230" s="67"/>
      <c r="K230" s="67"/>
      <c r="L230" s="67"/>
      <c r="M230" s="67"/>
      <c r="N230" s="67"/>
      <c r="O230" s="67"/>
      <c r="P230" s="67"/>
      <c r="Q230" s="67"/>
      <c r="R230" s="34"/>
      <c r="S230" s="34"/>
      <c r="T230" s="34"/>
      <c r="U230" s="34"/>
      <c r="V230" s="34"/>
      <c r="W230" s="34"/>
      <c r="X230" s="34"/>
      <c r="Y230" s="34"/>
      <c r="Z230" s="34"/>
    </row>
    <row r="231" spans="1:26">
      <c r="A231" s="73">
        <v>29</v>
      </c>
      <c r="B231" s="73">
        <v>3</v>
      </c>
      <c r="C231" s="42"/>
      <c r="D231" s="67"/>
      <c r="E231" s="67"/>
      <c r="F231" s="67"/>
      <c r="G231" s="67"/>
      <c r="H231" s="67"/>
      <c r="I231" s="67"/>
      <c r="J231" s="67"/>
      <c r="K231" s="67"/>
      <c r="L231" s="67"/>
      <c r="M231" s="67"/>
      <c r="N231" s="67"/>
      <c r="O231" s="67"/>
      <c r="P231" s="67"/>
      <c r="Q231" s="67"/>
      <c r="R231" s="34"/>
      <c r="S231" s="34"/>
      <c r="T231" s="34"/>
      <c r="U231" s="34"/>
      <c r="V231" s="34"/>
      <c r="W231" s="34"/>
      <c r="X231" s="34"/>
      <c r="Y231" s="34"/>
      <c r="Z231" s="34"/>
    </row>
    <row r="232" spans="1:26">
      <c r="A232" s="73">
        <v>29</v>
      </c>
      <c r="B232" s="73">
        <v>4</v>
      </c>
      <c r="C232" s="42"/>
      <c r="D232" s="67"/>
      <c r="E232" s="67"/>
      <c r="F232" s="67"/>
      <c r="G232" s="67"/>
      <c r="H232" s="67"/>
      <c r="I232" s="67"/>
      <c r="J232" s="67"/>
      <c r="K232" s="67"/>
      <c r="L232" s="67"/>
      <c r="M232" s="67"/>
      <c r="N232" s="67"/>
      <c r="O232" s="67"/>
      <c r="P232" s="67"/>
      <c r="Q232" s="67"/>
      <c r="R232" s="34"/>
      <c r="S232" s="34"/>
      <c r="T232" s="34"/>
      <c r="U232" s="34"/>
      <c r="V232" s="34"/>
      <c r="W232" s="34"/>
      <c r="X232" s="34"/>
      <c r="Y232" s="34"/>
      <c r="Z232" s="34"/>
    </row>
    <row r="233" spans="1:26">
      <c r="A233" s="73">
        <v>29</v>
      </c>
      <c r="B233" s="73">
        <v>5</v>
      </c>
      <c r="C233" s="42"/>
      <c r="D233" s="67"/>
      <c r="E233" s="67"/>
      <c r="F233" s="67"/>
      <c r="G233" s="67"/>
      <c r="H233" s="67"/>
      <c r="I233" s="67"/>
      <c r="J233" s="67"/>
      <c r="K233" s="67"/>
      <c r="L233" s="67"/>
      <c r="M233" s="67"/>
      <c r="N233" s="67"/>
      <c r="O233" s="67"/>
      <c r="P233" s="67"/>
      <c r="Q233" s="67"/>
      <c r="R233" s="34"/>
      <c r="S233" s="34"/>
      <c r="T233" s="34"/>
      <c r="U233" s="34"/>
      <c r="V233" s="34"/>
      <c r="W233" s="34"/>
      <c r="X233" s="34"/>
      <c r="Y233" s="34"/>
      <c r="Z233" s="34"/>
    </row>
    <row r="234" spans="1:26">
      <c r="A234" s="73">
        <v>29</v>
      </c>
      <c r="B234" s="73">
        <v>6</v>
      </c>
      <c r="C234" s="42"/>
      <c r="D234" s="67"/>
      <c r="E234" s="67"/>
      <c r="F234" s="67"/>
      <c r="G234" s="67"/>
      <c r="H234" s="67"/>
      <c r="I234" s="67"/>
      <c r="J234" s="67"/>
      <c r="K234" s="67"/>
      <c r="L234" s="67"/>
      <c r="M234" s="67"/>
      <c r="N234" s="67"/>
      <c r="O234" s="67"/>
      <c r="P234" s="67"/>
      <c r="Q234" s="67"/>
      <c r="R234" s="34"/>
      <c r="S234" s="34"/>
      <c r="T234" s="34"/>
      <c r="U234" s="34"/>
      <c r="V234" s="34"/>
      <c r="W234" s="34"/>
      <c r="X234" s="34"/>
      <c r="Y234" s="34"/>
      <c r="Z234" s="34"/>
    </row>
    <row r="235" spans="1:26">
      <c r="A235" s="73">
        <v>29</v>
      </c>
      <c r="B235" s="73">
        <v>7</v>
      </c>
      <c r="C235" s="42"/>
      <c r="D235" s="67"/>
      <c r="E235" s="67"/>
      <c r="F235" s="67"/>
      <c r="G235" s="67"/>
      <c r="H235" s="67"/>
      <c r="I235" s="67"/>
      <c r="J235" s="67"/>
      <c r="K235" s="67"/>
      <c r="L235" s="67"/>
      <c r="M235" s="67"/>
      <c r="N235" s="67"/>
      <c r="O235" s="67"/>
      <c r="P235" s="67"/>
      <c r="Q235" s="67"/>
      <c r="R235" s="34"/>
      <c r="S235" s="34"/>
      <c r="T235" s="34"/>
      <c r="U235" s="34"/>
      <c r="V235" s="34"/>
      <c r="W235" s="34"/>
      <c r="X235" s="34"/>
      <c r="Y235" s="34"/>
      <c r="Z235" s="34"/>
    </row>
    <row r="236" spans="1:26">
      <c r="A236" s="73">
        <v>29</v>
      </c>
      <c r="B236" s="73">
        <v>8</v>
      </c>
      <c r="C236" s="42"/>
      <c r="D236" s="67"/>
      <c r="E236" s="67"/>
      <c r="F236" s="67"/>
      <c r="G236" s="67"/>
      <c r="H236" s="67"/>
      <c r="I236" s="67"/>
      <c r="J236" s="67"/>
      <c r="K236" s="67"/>
      <c r="L236" s="67"/>
      <c r="M236" s="67"/>
      <c r="N236" s="67"/>
      <c r="O236" s="67"/>
      <c r="P236" s="67"/>
      <c r="Q236" s="67"/>
      <c r="R236" s="34"/>
      <c r="S236" s="34"/>
      <c r="T236" s="34"/>
      <c r="U236" s="34"/>
      <c r="V236" s="34"/>
      <c r="W236" s="34"/>
      <c r="X236" s="34"/>
      <c r="Y236" s="34"/>
      <c r="Z236" s="34"/>
    </row>
    <row r="237" spans="1:26">
      <c r="A237" s="73">
        <v>30</v>
      </c>
      <c r="B237" s="73">
        <v>1</v>
      </c>
      <c r="C237" s="42"/>
      <c r="D237" s="67"/>
      <c r="E237" s="67"/>
      <c r="F237" s="67"/>
      <c r="G237" s="67"/>
      <c r="H237" s="67"/>
      <c r="I237" s="67"/>
      <c r="J237" s="67"/>
      <c r="K237" s="67"/>
      <c r="L237" s="67"/>
      <c r="M237" s="67"/>
      <c r="N237" s="67"/>
      <c r="O237" s="67"/>
      <c r="P237" s="67"/>
      <c r="Q237" s="67"/>
      <c r="R237" s="34"/>
      <c r="S237" s="34"/>
      <c r="T237" s="34"/>
      <c r="U237" s="34"/>
      <c r="V237" s="34"/>
      <c r="W237" s="34"/>
      <c r="X237" s="34"/>
      <c r="Y237" s="34"/>
      <c r="Z237" s="34"/>
    </row>
    <row r="238" spans="1:26">
      <c r="A238" s="73">
        <v>30</v>
      </c>
      <c r="B238" s="73">
        <v>2</v>
      </c>
      <c r="C238" s="42"/>
      <c r="D238" s="67"/>
      <c r="E238" s="67"/>
      <c r="F238" s="67"/>
      <c r="G238" s="67"/>
      <c r="H238" s="67"/>
      <c r="I238" s="67"/>
      <c r="J238" s="67"/>
      <c r="K238" s="67"/>
      <c r="L238" s="67"/>
      <c r="M238" s="67"/>
      <c r="N238" s="67"/>
      <c r="O238" s="67"/>
      <c r="P238" s="67"/>
      <c r="Q238" s="67"/>
      <c r="R238" s="34"/>
      <c r="S238" s="34"/>
      <c r="T238" s="34"/>
      <c r="U238" s="34"/>
      <c r="V238" s="34"/>
      <c r="W238" s="34"/>
      <c r="X238" s="34"/>
      <c r="Y238" s="34"/>
      <c r="Z238" s="34"/>
    </row>
    <row r="239" spans="1:26">
      <c r="A239" s="73">
        <v>30</v>
      </c>
      <c r="B239" s="73">
        <v>3</v>
      </c>
      <c r="C239" s="42"/>
      <c r="D239" s="67"/>
      <c r="E239" s="67"/>
      <c r="F239" s="67"/>
      <c r="G239" s="67"/>
      <c r="H239" s="67"/>
      <c r="I239" s="67"/>
      <c r="J239" s="67"/>
      <c r="K239" s="67"/>
      <c r="L239" s="67"/>
      <c r="M239" s="67"/>
      <c r="N239" s="67"/>
      <c r="O239" s="67"/>
      <c r="P239" s="67"/>
      <c r="Q239" s="67"/>
      <c r="R239" s="34"/>
      <c r="S239" s="34"/>
      <c r="T239" s="34"/>
      <c r="U239" s="34"/>
      <c r="V239" s="34"/>
      <c r="W239" s="34"/>
      <c r="X239" s="34"/>
      <c r="Y239" s="34"/>
      <c r="Z239" s="34"/>
    </row>
    <row r="240" spans="1:26">
      <c r="A240" s="73">
        <v>30</v>
      </c>
      <c r="B240" s="73">
        <v>4</v>
      </c>
      <c r="C240" s="42"/>
      <c r="D240" s="67"/>
      <c r="E240" s="67"/>
      <c r="F240" s="67"/>
      <c r="G240" s="67"/>
      <c r="H240" s="67"/>
      <c r="I240" s="67"/>
      <c r="J240" s="67"/>
      <c r="K240" s="67"/>
      <c r="L240" s="67"/>
      <c r="M240" s="67"/>
      <c r="N240" s="67"/>
      <c r="O240" s="67"/>
      <c r="P240" s="67"/>
      <c r="Q240" s="67"/>
      <c r="R240" s="34"/>
      <c r="S240" s="34"/>
      <c r="T240" s="34"/>
      <c r="U240" s="34"/>
      <c r="V240" s="34"/>
      <c r="W240" s="34"/>
      <c r="X240" s="34"/>
      <c r="Y240" s="34"/>
      <c r="Z240" s="34"/>
    </row>
    <row r="241" spans="1:26">
      <c r="A241" s="73">
        <v>30</v>
      </c>
      <c r="B241" s="73">
        <v>5</v>
      </c>
      <c r="C241" s="42"/>
      <c r="D241" s="67"/>
      <c r="E241" s="67"/>
      <c r="F241" s="67"/>
      <c r="G241" s="67"/>
      <c r="H241" s="67"/>
      <c r="I241" s="67"/>
      <c r="J241" s="67"/>
      <c r="K241" s="67"/>
      <c r="L241" s="67"/>
      <c r="M241" s="67"/>
      <c r="N241" s="67"/>
      <c r="O241" s="67"/>
      <c r="P241" s="67"/>
      <c r="Q241" s="67"/>
      <c r="R241" s="34"/>
      <c r="S241" s="34"/>
      <c r="T241" s="34"/>
      <c r="U241" s="34"/>
      <c r="V241" s="34"/>
      <c r="W241" s="34"/>
      <c r="X241" s="34"/>
      <c r="Y241" s="34"/>
      <c r="Z241" s="34"/>
    </row>
    <row r="242" spans="1:26">
      <c r="A242" s="73">
        <v>30</v>
      </c>
      <c r="B242" s="73">
        <v>6</v>
      </c>
      <c r="C242" s="42"/>
      <c r="D242" s="67"/>
      <c r="E242" s="67"/>
      <c r="F242" s="67"/>
      <c r="G242" s="67"/>
      <c r="H242" s="67"/>
      <c r="I242" s="67"/>
      <c r="J242" s="67"/>
      <c r="K242" s="67"/>
      <c r="L242" s="67"/>
      <c r="M242" s="67"/>
      <c r="N242" s="67"/>
      <c r="O242" s="67"/>
      <c r="P242" s="67"/>
      <c r="Q242" s="67"/>
      <c r="R242" s="34"/>
      <c r="S242" s="34"/>
      <c r="T242" s="34"/>
      <c r="U242" s="34"/>
      <c r="V242" s="34"/>
      <c r="W242" s="34"/>
      <c r="X242" s="34"/>
      <c r="Y242" s="34"/>
      <c r="Z242" s="34"/>
    </row>
    <row r="243" spans="1:26">
      <c r="A243" s="73">
        <v>30</v>
      </c>
      <c r="B243" s="73">
        <v>7</v>
      </c>
      <c r="C243" s="42"/>
      <c r="D243" s="67"/>
      <c r="E243" s="67"/>
      <c r="F243" s="67"/>
      <c r="G243" s="67"/>
      <c r="H243" s="67"/>
      <c r="I243" s="67"/>
      <c r="J243" s="67"/>
      <c r="K243" s="67"/>
      <c r="L243" s="67"/>
      <c r="M243" s="67"/>
      <c r="N243" s="67"/>
      <c r="O243" s="67"/>
      <c r="P243" s="67"/>
      <c r="Q243" s="67"/>
      <c r="R243" s="34"/>
      <c r="S243" s="34"/>
      <c r="T243" s="34"/>
      <c r="U243" s="34"/>
      <c r="V243" s="34"/>
      <c r="W243" s="34"/>
      <c r="X243" s="34"/>
      <c r="Y243" s="34"/>
      <c r="Z243" s="34"/>
    </row>
    <row r="244" spans="1:26">
      <c r="A244" s="73">
        <v>30</v>
      </c>
      <c r="B244" s="73">
        <v>8</v>
      </c>
      <c r="C244" s="42"/>
      <c r="D244" s="67"/>
      <c r="E244" s="67"/>
      <c r="F244" s="67"/>
      <c r="G244" s="67"/>
      <c r="H244" s="67"/>
      <c r="I244" s="67"/>
      <c r="J244" s="67"/>
      <c r="K244" s="67"/>
      <c r="L244" s="67"/>
      <c r="M244" s="67"/>
      <c r="N244" s="67"/>
      <c r="O244" s="67"/>
      <c r="P244" s="67"/>
      <c r="Q244" s="67"/>
      <c r="R244" s="34"/>
      <c r="S244" s="34"/>
      <c r="T244" s="34"/>
      <c r="U244" s="34"/>
      <c r="V244" s="34"/>
      <c r="W244" s="34"/>
      <c r="X244" s="34"/>
      <c r="Y244" s="34"/>
      <c r="Z244" s="34"/>
    </row>
    <row r="245" spans="1:26">
      <c r="A245" s="73">
        <v>31</v>
      </c>
      <c r="B245" s="73">
        <v>1</v>
      </c>
      <c r="C245" s="42"/>
      <c r="D245" s="67"/>
      <c r="E245" s="67"/>
      <c r="F245" s="67"/>
      <c r="G245" s="67"/>
      <c r="H245" s="67"/>
      <c r="I245" s="67"/>
      <c r="J245" s="67"/>
      <c r="K245" s="67"/>
      <c r="L245" s="67"/>
      <c r="M245" s="67"/>
      <c r="N245" s="67"/>
      <c r="O245" s="67"/>
      <c r="P245" s="67"/>
      <c r="Q245" s="67"/>
      <c r="R245" s="34"/>
      <c r="S245" s="34"/>
      <c r="T245" s="34"/>
      <c r="U245" s="34"/>
      <c r="V245" s="34"/>
      <c r="W245" s="34"/>
      <c r="X245" s="34"/>
      <c r="Y245" s="34"/>
      <c r="Z245" s="34"/>
    </row>
    <row r="246" spans="1:26">
      <c r="A246" s="73">
        <v>31</v>
      </c>
      <c r="B246" s="73">
        <v>2</v>
      </c>
      <c r="C246" s="42"/>
      <c r="D246" s="67"/>
      <c r="E246" s="67"/>
      <c r="F246" s="67"/>
      <c r="G246" s="67"/>
      <c r="H246" s="67"/>
      <c r="I246" s="67"/>
      <c r="J246" s="67"/>
      <c r="K246" s="67"/>
      <c r="L246" s="67"/>
      <c r="M246" s="67"/>
      <c r="N246" s="67"/>
      <c r="O246" s="67"/>
      <c r="P246" s="67"/>
      <c r="Q246" s="67"/>
      <c r="R246" s="34"/>
      <c r="S246" s="34"/>
      <c r="T246" s="34"/>
      <c r="U246" s="34"/>
      <c r="V246" s="34"/>
      <c r="W246" s="34"/>
      <c r="X246" s="34"/>
      <c r="Y246" s="34"/>
      <c r="Z246" s="34"/>
    </row>
    <row r="247" spans="1:26">
      <c r="A247" s="73">
        <v>31</v>
      </c>
      <c r="B247" s="73">
        <v>3</v>
      </c>
      <c r="C247" s="42"/>
      <c r="D247" s="67"/>
      <c r="E247" s="67"/>
      <c r="F247" s="67"/>
      <c r="G247" s="67"/>
      <c r="H247" s="67"/>
      <c r="I247" s="67"/>
      <c r="J247" s="67"/>
      <c r="K247" s="67"/>
      <c r="L247" s="67"/>
      <c r="M247" s="67"/>
      <c r="N247" s="67"/>
      <c r="O247" s="67"/>
      <c r="P247" s="67"/>
      <c r="Q247" s="67"/>
      <c r="R247" s="34"/>
      <c r="S247" s="34"/>
      <c r="T247" s="34"/>
      <c r="U247" s="34"/>
      <c r="V247" s="34"/>
      <c r="W247" s="34"/>
      <c r="X247" s="34"/>
      <c r="Y247" s="34"/>
      <c r="Z247" s="34"/>
    </row>
    <row r="248" spans="1:26">
      <c r="A248" s="73">
        <v>31</v>
      </c>
      <c r="B248" s="73">
        <v>4</v>
      </c>
      <c r="C248" s="42"/>
      <c r="D248" s="67"/>
      <c r="E248" s="67"/>
      <c r="F248" s="67"/>
      <c r="G248" s="67"/>
      <c r="H248" s="67"/>
      <c r="I248" s="67"/>
      <c r="J248" s="67"/>
      <c r="K248" s="67"/>
      <c r="L248" s="67"/>
      <c r="M248" s="67"/>
      <c r="N248" s="67"/>
      <c r="O248" s="67"/>
      <c r="P248" s="67"/>
      <c r="Q248" s="67"/>
      <c r="R248" s="34"/>
      <c r="S248" s="34"/>
      <c r="T248" s="34"/>
      <c r="U248" s="34"/>
      <c r="V248" s="34"/>
      <c r="W248" s="34"/>
      <c r="X248" s="34"/>
      <c r="Y248" s="34"/>
      <c r="Z248" s="34"/>
    </row>
    <row r="249" spans="1:26">
      <c r="A249" s="73">
        <v>31</v>
      </c>
      <c r="B249" s="73">
        <v>5</v>
      </c>
      <c r="C249" s="42"/>
      <c r="D249" s="67"/>
      <c r="E249" s="67"/>
      <c r="F249" s="67"/>
      <c r="G249" s="67"/>
      <c r="H249" s="67"/>
      <c r="I249" s="67"/>
      <c r="J249" s="67"/>
      <c r="K249" s="67"/>
      <c r="L249" s="67"/>
      <c r="M249" s="67"/>
      <c r="N249" s="67"/>
      <c r="O249" s="67"/>
      <c r="P249" s="67"/>
      <c r="Q249" s="67"/>
      <c r="R249" s="34"/>
      <c r="S249" s="34"/>
      <c r="T249" s="34"/>
      <c r="U249" s="34"/>
      <c r="V249" s="34"/>
      <c r="W249" s="34"/>
      <c r="X249" s="34"/>
      <c r="Y249" s="34"/>
      <c r="Z249" s="34"/>
    </row>
    <row r="250" spans="1:26">
      <c r="A250" s="73">
        <v>31</v>
      </c>
      <c r="B250" s="73">
        <v>6</v>
      </c>
      <c r="C250" s="42"/>
      <c r="D250" s="67"/>
      <c r="E250" s="67"/>
      <c r="F250" s="67"/>
      <c r="G250" s="67"/>
      <c r="H250" s="67"/>
      <c r="I250" s="67"/>
      <c r="J250" s="67"/>
      <c r="K250" s="67"/>
      <c r="L250" s="67"/>
      <c r="M250" s="67"/>
      <c r="N250" s="67"/>
      <c r="O250" s="67"/>
      <c r="P250" s="67"/>
      <c r="Q250" s="67"/>
      <c r="R250" s="34"/>
      <c r="S250" s="34"/>
      <c r="T250" s="34"/>
      <c r="U250" s="34"/>
      <c r="V250" s="34"/>
      <c r="W250" s="34"/>
      <c r="X250" s="34"/>
      <c r="Y250" s="34"/>
      <c r="Z250" s="34"/>
    </row>
    <row r="251" spans="1:26">
      <c r="A251" s="73">
        <v>31</v>
      </c>
      <c r="B251" s="73">
        <v>7</v>
      </c>
      <c r="C251" s="42"/>
      <c r="D251" s="67"/>
      <c r="E251" s="67"/>
      <c r="F251" s="67"/>
      <c r="G251" s="67"/>
      <c r="H251" s="67"/>
      <c r="I251" s="67"/>
      <c r="J251" s="67"/>
      <c r="K251" s="67"/>
      <c r="L251" s="67"/>
      <c r="M251" s="67"/>
      <c r="N251" s="67"/>
      <c r="O251" s="67"/>
      <c r="P251" s="67"/>
      <c r="Q251" s="67"/>
      <c r="R251" s="34"/>
      <c r="S251" s="34"/>
      <c r="T251" s="34"/>
      <c r="U251" s="34"/>
      <c r="V251" s="34"/>
      <c r="W251" s="34"/>
      <c r="X251" s="34"/>
      <c r="Y251" s="34"/>
      <c r="Z251" s="34"/>
    </row>
    <row r="252" spans="1:26">
      <c r="A252" s="73">
        <v>31</v>
      </c>
      <c r="B252" s="73">
        <v>8</v>
      </c>
      <c r="C252" s="42"/>
      <c r="D252" s="67"/>
      <c r="E252" s="67"/>
      <c r="F252" s="67"/>
      <c r="G252" s="67"/>
      <c r="H252" s="67"/>
      <c r="I252" s="67"/>
      <c r="J252" s="67"/>
      <c r="K252" s="67"/>
      <c r="L252" s="67"/>
      <c r="M252" s="67"/>
      <c r="N252" s="67"/>
      <c r="O252" s="67"/>
      <c r="P252" s="67"/>
      <c r="Q252" s="67"/>
      <c r="R252" s="34"/>
      <c r="S252" s="34"/>
      <c r="T252" s="34"/>
      <c r="U252" s="34"/>
      <c r="V252" s="34"/>
      <c r="W252" s="34"/>
      <c r="X252" s="34"/>
      <c r="Y252" s="34"/>
      <c r="Z252" s="34"/>
    </row>
    <row r="253" spans="1:26">
      <c r="A253" s="73">
        <v>32</v>
      </c>
      <c r="B253" s="73">
        <v>1</v>
      </c>
      <c r="C253" s="42"/>
      <c r="D253" s="67"/>
      <c r="E253" s="67"/>
      <c r="F253" s="67"/>
      <c r="G253" s="67"/>
      <c r="H253" s="67"/>
      <c r="I253" s="67"/>
      <c r="J253" s="67"/>
      <c r="K253" s="67"/>
      <c r="L253" s="67"/>
      <c r="M253" s="67"/>
      <c r="N253" s="67"/>
      <c r="O253" s="67"/>
      <c r="P253" s="67"/>
      <c r="Q253" s="67"/>
      <c r="R253" s="34"/>
      <c r="S253" s="34"/>
      <c r="T253" s="34"/>
      <c r="U253" s="34"/>
      <c r="V253" s="34"/>
      <c r="W253" s="34"/>
      <c r="X253" s="34"/>
      <c r="Y253" s="34"/>
      <c r="Z253" s="34"/>
    </row>
    <row r="254" spans="1:26">
      <c r="A254" s="73">
        <v>32</v>
      </c>
      <c r="B254" s="73">
        <v>2</v>
      </c>
      <c r="C254" s="42"/>
      <c r="D254" s="67"/>
      <c r="E254" s="67"/>
      <c r="F254" s="67"/>
      <c r="G254" s="67"/>
      <c r="H254" s="67"/>
      <c r="I254" s="67"/>
      <c r="J254" s="67"/>
      <c r="K254" s="67"/>
      <c r="L254" s="67"/>
      <c r="M254" s="67"/>
      <c r="N254" s="67"/>
      <c r="O254" s="67"/>
      <c r="P254" s="67"/>
      <c r="Q254" s="67"/>
      <c r="R254" s="34"/>
      <c r="S254" s="34"/>
      <c r="T254" s="34"/>
      <c r="U254" s="34"/>
      <c r="V254" s="34"/>
      <c r="W254" s="34"/>
      <c r="X254" s="34"/>
      <c r="Y254" s="34"/>
      <c r="Z254" s="34"/>
    </row>
    <row r="255" spans="1:26">
      <c r="A255" s="73">
        <v>32</v>
      </c>
      <c r="B255" s="73">
        <v>3</v>
      </c>
      <c r="C255" s="42"/>
      <c r="D255" s="67"/>
      <c r="E255" s="67"/>
      <c r="F255" s="67"/>
      <c r="G255" s="67"/>
      <c r="H255" s="67"/>
      <c r="I255" s="67"/>
      <c r="J255" s="67"/>
      <c r="K255" s="67"/>
      <c r="L255" s="67"/>
      <c r="M255" s="67"/>
      <c r="N255" s="67"/>
      <c r="O255" s="67"/>
      <c r="P255" s="67"/>
      <c r="Q255" s="67"/>
      <c r="R255" s="34"/>
      <c r="S255" s="34"/>
      <c r="T255" s="34"/>
      <c r="U255" s="34"/>
      <c r="V255" s="34"/>
      <c r="W255" s="34"/>
      <c r="X255" s="34"/>
      <c r="Y255" s="34"/>
      <c r="Z255" s="34"/>
    </row>
    <row r="256" spans="1:26">
      <c r="A256" s="73">
        <v>32</v>
      </c>
      <c r="B256" s="73">
        <v>4</v>
      </c>
      <c r="C256" s="42"/>
      <c r="D256" s="67"/>
      <c r="E256" s="67"/>
      <c r="F256" s="67"/>
      <c r="G256" s="67"/>
      <c r="H256" s="67"/>
      <c r="I256" s="67"/>
      <c r="J256" s="67"/>
      <c r="K256" s="67"/>
      <c r="L256" s="67"/>
      <c r="M256" s="67"/>
      <c r="N256" s="67"/>
      <c r="O256" s="67"/>
      <c r="P256" s="67"/>
      <c r="Q256" s="67"/>
      <c r="R256" s="34"/>
      <c r="S256" s="34"/>
      <c r="T256" s="34"/>
      <c r="U256" s="34"/>
      <c r="V256" s="34"/>
      <c r="W256" s="34"/>
      <c r="X256" s="34"/>
      <c r="Y256" s="34"/>
      <c r="Z256" s="34"/>
    </row>
    <row r="257" spans="1:26">
      <c r="A257" s="73">
        <v>32</v>
      </c>
      <c r="B257" s="73">
        <v>5</v>
      </c>
      <c r="C257" s="42"/>
      <c r="D257" s="67"/>
      <c r="E257" s="67"/>
      <c r="F257" s="67"/>
      <c r="G257" s="67"/>
      <c r="H257" s="67"/>
      <c r="I257" s="67"/>
      <c r="J257" s="67"/>
      <c r="K257" s="67"/>
      <c r="L257" s="67"/>
      <c r="M257" s="67"/>
      <c r="N257" s="67"/>
      <c r="O257" s="67"/>
      <c r="P257" s="67"/>
      <c r="Q257" s="67"/>
      <c r="R257" s="34"/>
      <c r="S257" s="34"/>
      <c r="T257" s="34"/>
      <c r="U257" s="34"/>
      <c r="V257" s="34"/>
      <c r="W257" s="34"/>
      <c r="X257" s="34"/>
      <c r="Y257" s="34"/>
      <c r="Z257" s="34"/>
    </row>
    <row r="258" spans="1:26">
      <c r="A258" s="73">
        <v>32</v>
      </c>
      <c r="B258" s="73">
        <v>6</v>
      </c>
      <c r="C258" s="42"/>
      <c r="D258" s="67"/>
      <c r="E258" s="67"/>
      <c r="F258" s="67"/>
      <c r="G258" s="67"/>
      <c r="H258" s="67"/>
      <c r="I258" s="67"/>
      <c r="J258" s="67"/>
      <c r="K258" s="67"/>
      <c r="L258" s="67"/>
      <c r="M258" s="67"/>
      <c r="N258" s="67"/>
      <c r="O258" s="67"/>
      <c r="P258" s="67"/>
      <c r="Q258" s="67"/>
      <c r="R258" s="34"/>
      <c r="S258" s="34"/>
      <c r="T258" s="34"/>
      <c r="U258" s="34"/>
      <c r="V258" s="34"/>
      <c r="W258" s="34"/>
      <c r="X258" s="34"/>
      <c r="Y258" s="34"/>
      <c r="Z258" s="34"/>
    </row>
    <row r="259" spans="1:26">
      <c r="A259" s="73">
        <v>32</v>
      </c>
      <c r="B259" s="73">
        <v>7</v>
      </c>
      <c r="C259" s="42"/>
      <c r="D259" s="67"/>
      <c r="E259" s="67"/>
      <c r="F259" s="67"/>
      <c r="G259" s="67"/>
      <c r="H259" s="67"/>
      <c r="I259" s="67"/>
      <c r="J259" s="67"/>
      <c r="K259" s="67"/>
      <c r="L259" s="67"/>
      <c r="M259" s="67"/>
      <c r="N259" s="67"/>
      <c r="O259" s="67"/>
      <c r="P259" s="67"/>
      <c r="Q259" s="67"/>
      <c r="R259" s="34"/>
      <c r="S259" s="34"/>
      <c r="T259" s="34"/>
      <c r="U259" s="34"/>
      <c r="V259" s="34"/>
      <c r="W259" s="34"/>
      <c r="X259" s="34"/>
      <c r="Y259" s="34"/>
      <c r="Z259" s="34"/>
    </row>
    <row r="260" spans="1:26">
      <c r="A260" s="73">
        <v>32</v>
      </c>
      <c r="B260" s="73">
        <v>8</v>
      </c>
      <c r="C260" s="42"/>
      <c r="D260" s="67"/>
      <c r="E260" s="67"/>
      <c r="F260" s="67"/>
      <c r="G260" s="67"/>
      <c r="H260" s="67"/>
      <c r="I260" s="67"/>
      <c r="J260" s="67"/>
      <c r="K260" s="67"/>
      <c r="L260" s="67"/>
      <c r="M260" s="67"/>
      <c r="N260" s="67"/>
      <c r="O260" s="67"/>
      <c r="P260" s="67"/>
      <c r="Q260" s="67"/>
      <c r="R260" s="34"/>
      <c r="S260" s="34"/>
      <c r="T260" s="34"/>
      <c r="U260" s="34"/>
      <c r="V260" s="34"/>
      <c r="W260" s="34"/>
      <c r="X260" s="34"/>
      <c r="Y260" s="34"/>
      <c r="Z260" s="34"/>
    </row>
    <row r="261" spans="1:26">
      <c r="A261" s="73">
        <v>33</v>
      </c>
      <c r="B261" s="73">
        <v>1</v>
      </c>
      <c r="C261" s="72" t="s">
        <v>567</v>
      </c>
      <c r="D261" s="67"/>
      <c r="E261" s="67"/>
      <c r="F261" s="67"/>
      <c r="G261" s="67"/>
      <c r="H261" s="67"/>
      <c r="I261" s="67"/>
      <c r="J261" s="67"/>
      <c r="K261" s="67"/>
      <c r="L261" s="67"/>
      <c r="M261" s="67"/>
      <c r="N261" s="67"/>
      <c r="O261" s="67"/>
      <c r="P261" s="67"/>
      <c r="Q261" s="67"/>
      <c r="R261" s="34"/>
      <c r="S261" s="34"/>
      <c r="T261" s="34"/>
      <c r="U261" s="34"/>
      <c r="V261" s="34"/>
      <c r="W261" s="34"/>
      <c r="X261" s="34"/>
      <c r="Y261" s="34"/>
      <c r="Z261" s="34"/>
    </row>
    <row r="262" spans="1:26">
      <c r="A262" s="73">
        <v>33</v>
      </c>
      <c r="B262" s="73">
        <v>2</v>
      </c>
      <c r="C262" s="42"/>
      <c r="D262" s="67"/>
      <c r="E262" s="67"/>
      <c r="F262" s="67"/>
      <c r="G262" s="67"/>
      <c r="H262" s="67"/>
      <c r="I262" s="67"/>
      <c r="J262" s="67"/>
      <c r="K262" s="67"/>
      <c r="L262" s="67"/>
      <c r="M262" s="67"/>
      <c r="N262" s="67"/>
      <c r="O262" s="67"/>
      <c r="P262" s="67"/>
      <c r="Q262" s="67"/>
      <c r="R262" s="34"/>
      <c r="S262" s="34"/>
      <c r="T262" s="34"/>
      <c r="U262" s="34"/>
      <c r="V262" s="34"/>
      <c r="W262" s="34"/>
      <c r="X262" s="34"/>
      <c r="Y262" s="34"/>
      <c r="Z262" s="34"/>
    </row>
    <row r="263" spans="1:26">
      <c r="A263" s="73">
        <v>33</v>
      </c>
      <c r="B263" s="73">
        <v>3</v>
      </c>
      <c r="C263" s="42"/>
      <c r="D263" s="67"/>
      <c r="E263" s="67"/>
      <c r="F263" s="67"/>
      <c r="G263" s="67"/>
      <c r="H263" s="67"/>
      <c r="I263" s="67"/>
      <c r="J263" s="67"/>
      <c r="K263" s="67"/>
      <c r="L263" s="67"/>
      <c r="M263" s="67"/>
      <c r="N263" s="67"/>
      <c r="O263" s="67"/>
      <c r="P263" s="67"/>
      <c r="Q263" s="67"/>
      <c r="R263" s="34"/>
      <c r="S263" s="34"/>
      <c r="T263" s="34"/>
      <c r="U263" s="34"/>
      <c r="V263" s="34"/>
      <c r="W263" s="34"/>
      <c r="X263" s="34"/>
      <c r="Y263" s="34"/>
      <c r="Z263" s="34"/>
    </row>
    <row r="264" spans="1:26">
      <c r="A264" s="73">
        <v>33</v>
      </c>
      <c r="B264" s="73">
        <v>4</v>
      </c>
      <c r="C264" s="42"/>
      <c r="D264" s="67"/>
      <c r="E264" s="67"/>
      <c r="F264" s="67"/>
      <c r="G264" s="67"/>
      <c r="H264" s="67"/>
      <c r="I264" s="67"/>
      <c r="J264" s="67"/>
      <c r="K264" s="67"/>
      <c r="L264" s="67"/>
      <c r="M264" s="67"/>
      <c r="N264" s="67"/>
      <c r="O264" s="67"/>
      <c r="P264" s="67"/>
      <c r="Q264" s="67"/>
      <c r="R264" s="34"/>
      <c r="S264" s="34"/>
      <c r="T264" s="34"/>
      <c r="U264" s="34"/>
      <c r="V264" s="34"/>
      <c r="W264" s="34"/>
      <c r="X264" s="34"/>
      <c r="Y264" s="34"/>
      <c r="Z264" s="34"/>
    </row>
    <row r="265" spans="1:26">
      <c r="A265" s="73">
        <v>33</v>
      </c>
      <c r="B265" s="73">
        <v>5</v>
      </c>
      <c r="C265" s="42"/>
      <c r="D265" s="67"/>
      <c r="E265" s="67"/>
      <c r="F265" s="67"/>
      <c r="G265" s="67"/>
      <c r="H265" s="67"/>
      <c r="I265" s="67"/>
      <c r="J265" s="67"/>
      <c r="K265" s="67"/>
      <c r="L265" s="67"/>
      <c r="M265" s="67"/>
      <c r="N265" s="67"/>
      <c r="O265" s="67"/>
      <c r="P265" s="67"/>
      <c r="Q265" s="67"/>
      <c r="R265" s="34"/>
      <c r="S265" s="34"/>
      <c r="T265" s="34"/>
      <c r="U265" s="34"/>
      <c r="V265" s="34"/>
      <c r="W265" s="34"/>
      <c r="X265" s="34"/>
      <c r="Y265" s="34"/>
      <c r="Z265" s="34"/>
    </row>
    <row r="266" spans="1:26">
      <c r="A266" s="73">
        <v>33</v>
      </c>
      <c r="B266" s="73">
        <v>6</v>
      </c>
      <c r="C266" s="42"/>
      <c r="D266" s="67"/>
      <c r="E266" s="67"/>
      <c r="F266" s="67"/>
      <c r="G266" s="67"/>
      <c r="H266" s="67"/>
      <c r="I266" s="67"/>
      <c r="J266" s="67"/>
      <c r="K266" s="67"/>
      <c r="L266" s="67"/>
      <c r="M266" s="67"/>
      <c r="N266" s="67"/>
      <c r="O266" s="67"/>
      <c r="P266" s="67"/>
      <c r="Q266" s="67"/>
      <c r="R266" s="34"/>
      <c r="S266" s="34"/>
      <c r="T266" s="34"/>
      <c r="U266" s="34"/>
      <c r="V266" s="34"/>
      <c r="W266" s="34"/>
      <c r="X266" s="34"/>
      <c r="Y266" s="34"/>
      <c r="Z266" s="34"/>
    </row>
    <row r="267" spans="1:26">
      <c r="A267" s="73">
        <v>33</v>
      </c>
      <c r="B267" s="73">
        <v>7</v>
      </c>
      <c r="C267" s="42"/>
      <c r="D267" s="67"/>
      <c r="E267" s="67"/>
      <c r="F267" s="67"/>
      <c r="G267" s="67"/>
      <c r="H267" s="67"/>
      <c r="I267" s="67"/>
      <c r="J267" s="67"/>
      <c r="K267" s="67"/>
      <c r="L267" s="67"/>
      <c r="M267" s="67"/>
      <c r="N267" s="67"/>
      <c r="O267" s="67"/>
      <c r="P267" s="67"/>
      <c r="Q267" s="67"/>
      <c r="R267" s="34"/>
      <c r="S267" s="34"/>
      <c r="T267" s="34"/>
      <c r="U267" s="34"/>
      <c r="V267" s="34"/>
      <c r="W267" s="34"/>
      <c r="X267" s="34"/>
      <c r="Y267" s="34"/>
      <c r="Z267" s="34"/>
    </row>
    <row r="268" spans="1:26">
      <c r="A268" s="73">
        <v>33</v>
      </c>
      <c r="B268" s="73">
        <v>8</v>
      </c>
      <c r="C268" s="42"/>
      <c r="D268" s="67"/>
      <c r="E268" s="67"/>
      <c r="F268" s="67"/>
      <c r="G268" s="67"/>
      <c r="H268" s="67"/>
      <c r="I268" s="67"/>
      <c r="J268" s="67"/>
      <c r="K268" s="67"/>
      <c r="L268" s="67"/>
      <c r="M268" s="67"/>
      <c r="N268" s="67"/>
      <c r="O268" s="67"/>
      <c r="P268" s="67"/>
      <c r="Q268" s="67"/>
      <c r="R268" s="34"/>
      <c r="S268" s="34"/>
      <c r="T268" s="34"/>
      <c r="U268" s="34"/>
      <c r="V268" s="34"/>
      <c r="W268" s="34"/>
      <c r="X268" s="34"/>
      <c r="Y268" s="34"/>
      <c r="Z268" s="34"/>
    </row>
    <row r="269" spans="1:26">
      <c r="A269" s="73">
        <v>34</v>
      </c>
      <c r="B269" s="73">
        <v>1</v>
      </c>
      <c r="C269" s="42"/>
      <c r="D269" s="67"/>
      <c r="E269" s="67"/>
      <c r="F269" s="67"/>
      <c r="G269" s="67"/>
      <c r="H269" s="67"/>
      <c r="I269" s="67"/>
      <c r="J269" s="67"/>
      <c r="K269" s="67"/>
      <c r="L269" s="67"/>
      <c r="M269" s="67"/>
      <c r="N269" s="67"/>
      <c r="O269" s="67"/>
      <c r="P269" s="67"/>
      <c r="Q269" s="67"/>
      <c r="R269" s="34"/>
      <c r="S269" s="34"/>
      <c r="T269" s="34"/>
      <c r="U269" s="34"/>
      <c r="V269" s="34"/>
      <c r="W269" s="34"/>
      <c r="X269" s="34"/>
      <c r="Y269" s="34"/>
      <c r="Z269" s="34"/>
    </row>
    <row r="270" spans="1:26">
      <c r="A270" s="73">
        <v>34</v>
      </c>
      <c r="B270" s="73">
        <v>2</v>
      </c>
      <c r="C270" s="42"/>
      <c r="D270" s="67"/>
      <c r="E270" s="67"/>
      <c r="F270" s="67"/>
      <c r="G270" s="67"/>
      <c r="H270" s="67"/>
      <c r="I270" s="67"/>
      <c r="J270" s="67"/>
      <c r="K270" s="67"/>
      <c r="L270" s="67"/>
      <c r="M270" s="67"/>
      <c r="N270" s="67"/>
      <c r="O270" s="67"/>
      <c r="P270" s="67"/>
      <c r="Q270" s="67"/>
      <c r="R270" s="34"/>
      <c r="S270" s="34"/>
      <c r="T270" s="34"/>
      <c r="U270" s="34"/>
      <c r="V270" s="34"/>
      <c r="W270" s="34"/>
      <c r="X270" s="34"/>
      <c r="Y270" s="34"/>
      <c r="Z270" s="34"/>
    </row>
    <row r="271" spans="1:26">
      <c r="A271" s="73">
        <v>34</v>
      </c>
      <c r="B271" s="73">
        <v>3</v>
      </c>
      <c r="C271" s="42"/>
      <c r="D271" s="67"/>
      <c r="E271" s="67"/>
      <c r="F271" s="67"/>
      <c r="G271" s="67"/>
      <c r="H271" s="67"/>
      <c r="I271" s="67"/>
      <c r="J271" s="67"/>
      <c r="K271" s="67"/>
      <c r="L271" s="67"/>
      <c r="M271" s="67"/>
      <c r="N271" s="67"/>
      <c r="O271" s="67"/>
      <c r="P271" s="67"/>
      <c r="Q271" s="67"/>
      <c r="R271" s="34"/>
      <c r="S271" s="34"/>
      <c r="T271" s="34"/>
      <c r="U271" s="34"/>
      <c r="V271" s="34"/>
      <c r="W271" s="34"/>
      <c r="X271" s="34"/>
      <c r="Y271" s="34"/>
      <c r="Z271" s="34"/>
    </row>
    <row r="272" spans="1:26">
      <c r="A272" s="73">
        <v>34</v>
      </c>
      <c r="B272" s="73">
        <v>4</v>
      </c>
      <c r="C272" s="42"/>
      <c r="D272" s="67"/>
      <c r="E272" s="67"/>
      <c r="F272" s="67"/>
      <c r="G272" s="67"/>
      <c r="H272" s="67"/>
      <c r="I272" s="67"/>
      <c r="J272" s="67"/>
      <c r="K272" s="67"/>
      <c r="L272" s="67"/>
      <c r="M272" s="67"/>
      <c r="N272" s="67"/>
      <c r="O272" s="67"/>
      <c r="P272" s="67"/>
      <c r="Q272" s="67"/>
      <c r="R272" s="34"/>
      <c r="S272" s="34"/>
      <c r="T272" s="34"/>
      <c r="U272" s="34"/>
      <c r="V272" s="34"/>
      <c r="W272" s="34"/>
      <c r="X272" s="34"/>
      <c r="Y272" s="34"/>
      <c r="Z272" s="34"/>
    </row>
    <row r="273" spans="1:26">
      <c r="A273" s="73">
        <v>34</v>
      </c>
      <c r="B273" s="73">
        <v>5</v>
      </c>
      <c r="C273" s="42"/>
      <c r="D273" s="67"/>
      <c r="E273" s="67"/>
      <c r="F273" s="67"/>
      <c r="G273" s="67"/>
      <c r="H273" s="67"/>
      <c r="I273" s="67"/>
      <c r="J273" s="67"/>
      <c r="K273" s="67"/>
      <c r="L273" s="67"/>
      <c r="M273" s="67"/>
      <c r="N273" s="67"/>
      <c r="O273" s="67"/>
      <c r="P273" s="67"/>
      <c r="Q273" s="67"/>
      <c r="R273" s="34"/>
      <c r="S273" s="34"/>
      <c r="T273" s="34"/>
      <c r="U273" s="34"/>
      <c r="V273" s="34"/>
      <c r="W273" s="34"/>
      <c r="X273" s="34"/>
      <c r="Y273" s="34"/>
      <c r="Z273" s="34"/>
    </row>
    <row r="274" spans="1:26">
      <c r="A274" s="73">
        <v>34</v>
      </c>
      <c r="B274" s="73">
        <v>6</v>
      </c>
      <c r="C274" s="42"/>
      <c r="D274" s="67"/>
      <c r="E274" s="67"/>
      <c r="F274" s="67"/>
      <c r="G274" s="67"/>
      <c r="H274" s="67"/>
      <c r="I274" s="67"/>
      <c r="J274" s="67"/>
      <c r="K274" s="67"/>
      <c r="L274" s="67"/>
      <c r="M274" s="67"/>
      <c r="N274" s="67"/>
      <c r="O274" s="67"/>
      <c r="P274" s="67"/>
      <c r="Q274" s="67"/>
      <c r="R274" s="34"/>
      <c r="S274" s="34"/>
      <c r="T274" s="34"/>
      <c r="U274" s="34"/>
      <c r="V274" s="34"/>
      <c r="W274" s="34"/>
      <c r="X274" s="34"/>
      <c r="Y274" s="34"/>
      <c r="Z274" s="34"/>
    </row>
    <row r="275" spans="1:26">
      <c r="A275" s="73">
        <v>34</v>
      </c>
      <c r="B275" s="73">
        <v>7</v>
      </c>
      <c r="C275" s="42"/>
      <c r="D275" s="67"/>
      <c r="E275" s="67"/>
      <c r="F275" s="67"/>
      <c r="G275" s="67"/>
      <c r="H275" s="67"/>
      <c r="I275" s="67"/>
      <c r="J275" s="67"/>
      <c r="K275" s="67"/>
      <c r="L275" s="67"/>
      <c r="M275" s="67"/>
      <c r="N275" s="67"/>
      <c r="O275" s="67"/>
      <c r="P275" s="67"/>
      <c r="Q275" s="67"/>
      <c r="R275" s="34"/>
      <c r="S275" s="34"/>
      <c r="T275" s="34"/>
      <c r="U275" s="34"/>
      <c r="V275" s="34"/>
      <c r="W275" s="34"/>
      <c r="X275" s="34"/>
      <c r="Y275" s="34"/>
      <c r="Z275" s="34"/>
    </row>
    <row r="276" spans="1:26">
      <c r="A276" s="73">
        <v>34</v>
      </c>
      <c r="B276" s="73">
        <v>8</v>
      </c>
      <c r="C276" s="42"/>
      <c r="D276" s="67"/>
      <c r="E276" s="67"/>
      <c r="F276" s="67"/>
      <c r="G276" s="67"/>
      <c r="H276" s="67"/>
      <c r="I276" s="67"/>
      <c r="J276" s="67"/>
      <c r="K276" s="67"/>
      <c r="L276" s="67"/>
      <c r="M276" s="67"/>
      <c r="N276" s="67"/>
      <c r="O276" s="67"/>
      <c r="P276" s="67"/>
      <c r="Q276" s="67"/>
      <c r="R276" s="34"/>
      <c r="S276" s="34"/>
      <c r="T276" s="34"/>
      <c r="U276" s="34"/>
      <c r="V276" s="34"/>
      <c r="W276" s="34"/>
      <c r="X276" s="34"/>
      <c r="Y276" s="34"/>
      <c r="Z276" s="34"/>
    </row>
    <row r="277" spans="1:26">
      <c r="A277" s="73">
        <v>35</v>
      </c>
      <c r="B277" s="73">
        <v>1</v>
      </c>
      <c r="C277" s="42"/>
      <c r="D277" s="67"/>
      <c r="E277" s="67"/>
      <c r="F277" s="67"/>
      <c r="G277" s="67"/>
      <c r="H277" s="67"/>
      <c r="I277" s="67"/>
      <c r="J277" s="67"/>
      <c r="K277" s="67"/>
      <c r="L277" s="67"/>
      <c r="M277" s="67"/>
      <c r="N277" s="67"/>
      <c r="O277" s="67"/>
      <c r="P277" s="67"/>
      <c r="Q277" s="67"/>
      <c r="R277" s="34"/>
      <c r="S277" s="34"/>
      <c r="T277" s="34"/>
      <c r="U277" s="34"/>
      <c r="V277" s="34"/>
      <c r="W277" s="34"/>
      <c r="X277" s="34"/>
      <c r="Y277" s="34"/>
      <c r="Z277" s="34"/>
    </row>
    <row r="278" spans="1:26">
      <c r="A278" s="73">
        <v>35</v>
      </c>
      <c r="B278" s="73">
        <v>2</v>
      </c>
      <c r="C278" s="42"/>
      <c r="D278" s="67"/>
      <c r="E278" s="67"/>
      <c r="F278" s="67"/>
      <c r="G278" s="67"/>
      <c r="H278" s="67"/>
      <c r="I278" s="67"/>
      <c r="J278" s="67"/>
      <c r="K278" s="67"/>
      <c r="L278" s="67"/>
      <c r="M278" s="67"/>
      <c r="N278" s="67"/>
      <c r="O278" s="67"/>
      <c r="P278" s="67"/>
      <c r="Q278" s="67"/>
      <c r="R278" s="34"/>
      <c r="S278" s="34"/>
      <c r="T278" s="34"/>
      <c r="U278" s="34"/>
      <c r="V278" s="34"/>
      <c r="W278" s="34"/>
      <c r="X278" s="34"/>
      <c r="Y278" s="34"/>
      <c r="Z278" s="34"/>
    </row>
    <row r="279" spans="1:26">
      <c r="A279" s="73">
        <v>35</v>
      </c>
      <c r="B279" s="73">
        <v>3</v>
      </c>
      <c r="C279" s="42"/>
      <c r="D279" s="67"/>
      <c r="E279" s="67"/>
      <c r="F279" s="67"/>
      <c r="G279" s="67"/>
      <c r="H279" s="67"/>
      <c r="I279" s="67"/>
      <c r="J279" s="67"/>
      <c r="K279" s="67"/>
      <c r="L279" s="67"/>
      <c r="M279" s="67"/>
      <c r="N279" s="67"/>
      <c r="O279" s="67"/>
      <c r="P279" s="67"/>
      <c r="Q279" s="67"/>
      <c r="R279" s="34"/>
      <c r="S279" s="34"/>
      <c r="T279" s="34"/>
      <c r="U279" s="34"/>
      <c r="V279" s="34"/>
      <c r="W279" s="34"/>
      <c r="X279" s="34"/>
      <c r="Y279" s="34"/>
      <c r="Z279" s="34"/>
    </row>
    <row r="280" spans="1:26">
      <c r="A280" s="73">
        <v>35</v>
      </c>
      <c r="B280" s="73">
        <v>4</v>
      </c>
      <c r="C280" s="42"/>
      <c r="D280" s="67"/>
      <c r="E280" s="67"/>
      <c r="F280" s="67"/>
      <c r="G280" s="67"/>
      <c r="H280" s="67"/>
      <c r="I280" s="67"/>
      <c r="J280" s="67"/>
      <c r="K280" s="67"/>
      <c r="L280" s="67"/>
      <c r="M280" s="67"/>
      <c r="N280" s="67"/>
      <c r="O280" s="67"/>
      <c r="P280" s="67"/>
      <c r="Q280" s="67"/>
      <c r="R280" s="34"/>
      <c r="S280" s="34"/>
      <c r="T280" s="34"/>
      <c r="U280" s="34"/>
      <c r="V280" s="34"/>
      <c r="W280" s="34"/>
      <c r="X280" s="34"/>
      <c r="Y280" s="34"/>
      <c r="Z280" s="34"/>
    </row>
    <row r="281" spans="1:26">
      <c r="A281" s="73">
        <v>35</v>
      </c>
      <c r="B281" s="73">
        <v>5</v>
      </c>
      <c r="C281" s="42"/>
      <c r="D281" s="67"/>
      <c r="E281" s="67"/>
      <c r="F281" s="67"/>
      <c r="G281" s="67"/>
      <c r="H281" s="67"/>
      <c r="I281" s="67"/>
      <c r="J281" s="67"/>
      <c r="K281" s="67"/>
      <c r="L281" s="67"/>
      <c r="M281" s="67"/>
      <c r="N281" s="67"/>
      <c r="O281" s="67"/>
      <c r="P281" s="67"/>
      <c r="Q281" s="67"/>
      <c r="R281" s="34"/>
      <c r="S281" s="34"/>
      <c r="T281" s="34"/>
      <c r="U281" s="34"/>
      <c r="V281" s="34"/>
      <c r="W281" s="34"/>
      <c r="X281" s="34"/>
      <c r="Y281" s="34"/>
      <c r="Z281" s="34"/>
    </row>
    <row r="282" spans="1:26">
      <c r="A282" s="73">
        <v>35</v>
      </c>
      <c r="B282" s="73">
        <v>6</v>
      </c>
      <c r="C282" s="42"/>
      <c r="D282" s="67"/>
      <c r="E282" s="67"/>
      <c r="F282" s="67"/>
      <c r="G282" s="67"/>
      <c r="H282" s="67"/>
      <c r="I282" s="67"/>
      <c r="J282" s="67"/>
      <c r="K282" s="67"/>
      <c r="L282" s="67"/>
      <c r="M282" s="67"/>
      <c r="N282" s="67"/>
      <c r="O282" s="67"/>
      <c r="P282" s="67"/>
      <c r="Q282" s="67"/>
      <c r="R282" s="34"/>
      <c r="S282" s="34"/>
      <c r="T282" s="34"/>
      <c r="U282" s="34"/>
      <c r="V282" s="34"/>
      <c r="W282" s="34"/>
      <c r="X282" s="34"/>
      <c r="Y282" s="34"/>
      <c r="Z282" s="34"/>
    </row>
    <row r="283" spans="1:26">
      <c r="A283" s="73">
        <v>35</v>
      </c>
      <c r="B283" s="73">
        <v>7</v>
      </c>
      <c r="C283" s="42"/>
      <c r="D283" s="67"/>
      <c r="E283" s="67"/>
      <c r="F283" s="67"/>
      <c r="G283" s="67"/>
      <c r="H283" s="67"/>
      <c r="I283" s="67"/>
      <c r="J283" s="67"/>
      <c r="K283" s="67"/>
      <c r="L283" s="67"/>
      <c r="M283" s="67"/>
      <c r="N283" s="67"/>
      <c r="O283" s="67"/>
      <c r="P283" s="67"/>
      <c r="Q283" s="67"/>
      <c r="R283" s="34"/>
      <c r="S283" s="34"/>
      <c r="T283" s="34"/>
      <c r="U283" s="34"/>
      <c r="V283" s="34"/>
      <c r="W283" s="34"/>
      <c r="X283" s="34"/>
      <c r="Y283" s="34"/>
      <c r="Z283" s="34"/>
    </row>
    <row r="284" spans="1:26">
      <c r="A284" s="73">
        <v>35</v>
      </c>
      <c r="B284" s="73">
        <v>8</v>
      </c>
      <c r="C284" s="42"/>
      <c r="D284" s="67"/>
      <c r="E284" s="67"/>
      <c r="F284" s="67"/>
      <c r="G284" s="67"/>
      <c r="H284" s="67"/>
      <c r="I284" s="67"/>
      <c r="J284" s="67"/>
      <c r="K284" s="67"/>
      <c r="L284" s="67"/>
      <c r="M284" s="67"/>
      <c r="N284" s="67"/>
      <c r="O284" s="67"/>
      <c r="P284" s="67"/>
      <c r="Q284" s="67"/>
      <c r="R284" s="34"/>
      <c r="S284" s="34"/>
      <c r="T284" s="34"/>
      <c r="U284" s="34"/>
      <c r="V284" s="34"/>
      <c r="W284" s="34"/>
      <c r="X284" s="34"/>
      <c r="Y284" s="34"/>
      <c r="Z284" s="34"/>
    </row>
    <row r="285" spans="1:26">
      <c r="A285" s="73">
        <v>36</v>
      </c>
      <c r="B285" s="73">
        <v>1</v>
      </c>
      <c r="C285" s="42"/>
      <c r="D285" s="67"/>
      <c r="E285" s="67"/>
      <c r="F285" s="67"/>
      <c r="G285" s="67"/>
      <c r="H285" s="67"/>
      <c r="I285" s="67"/>
      <c r="J285" s="67"/>
      <c r="K285" s="67"/>
      <c r="L285" s="67"/>
      <c r="M285" s="67"/>
      <c r="N285" s="67"/>
      <c r="O285" s="67"/>
      <c r="P285" s="67"/>
      <c r="Q285" s="67"/>
      <c r="R285" s="34"/>
      <c r="S285" s="34"/>
      <c r="T285" s="34"/>
      <c r="U285" s="34"/>
      <c r="V285" s="34"/>
      <c r="W285" s="34"/>
      <c r="X285" s="34"/>
      <c r="Y285" s="34"/>
      <c r="Z285" s="34"/>
    </row>
    <row r="286" spans="1:26">
      <c r="A286" s="73">
        <v>36</v>
      </c>
      <c r="B286" s="73">
        <v>2</v>
      </c>
      <c r="C286" s="42"/>
      <c r="D286" s="67"/>
      <c r="E286" s="67"/>
      <c r="F286" s="67"/>
      <c r="G286" s="67"/>
      <c r="H286" s="67"/>
      <c r="I286" s="67"/>
      <c r="J286" s="67"/>
      <c r="K286" s="67"/>
      <c r="L286" s="67"/>
      <c r="M286" s="67"/>
      <c r="N286" s="67"/>
      <c r="O286" s="67"/>
      <c r="P286" s="67"/>
      <c r="Q286" s="67"/>
      <c r="R286" s="34"/>
      <c r="S286" s="34"/>
      <c r="T286" s="34"/>
      <c r="U286" s="34"/>
      <c r="V286" s="34"/>
      <c r="W286" s="34"/>
      <c r="X286" s="34"/>
      <c r="Y286" s="34"/>
      <c r="Z286" s="34"/>
    </row>
    <row r="287" spans="1:26">
      <c r="A287" s="73">
        <v>36</v>
      </c>
      <c r="B287" s="73">
        <v>3</v>
      </c>
      <c r="C287" s="42"/>
      <c r="D287" s="67"/>
      <c r="E287" s="67"/>
      <c r="F287" s="67"/>
      <c r="G287" s="67"/>
      <c r="H287" s="67"/>
      <c r="I287" s="67"/>
      <c r="J287" s="67"/>
      <c r="K287" s="67"/>
      <c r="L287" s="67"/>
      <c r="M287" s="67"/>
      <c r="N287" s="67"/>
      <c r="O287" s="67"/>
      <c r="P287" s="67"/>
      <c r="Q287" s="67"/>
      <c r="R287" s="34"/>
      <c r="S287" s="34"/>
      <c r="T287" s="34"/>
      <c r="U287" s="34"/>
      <c r="V287" s="34"/>
      <c r="W287" s="34"/>
      <c r="X287" s="34"/>
      <c r="Y287" s="34"/>
      <c r="Z287" s="34"/>
    </row>
    <row r="288" spans="1:26">
      <c r="A288" s="73">
        <v>36</v>
      </c>
      <c r="B288" s="73">
        <v>4</v>
      </c>
      <c r="C288" s="42"/>
      <c r="D288" s="67"/>
      <c r="E288" s="67"/>
      <c r="F288" s="67"/>
      <c r="G288" s="67"/>
      <c r="H288" s="67"/>
      <c r="I288" s="67"/>
      <c r="J288" s="67"/>
      <c r="K288" s="67"/>
      <c r="L288" s="67"/>
      <c r="M288" s="67"/>
      <c r="N288" s="67"/>
      <c r="O288" s="67"/>
      <c r="P288" s="67"/>
      <c r="Q288" s="67"/>
      <c r="R288" s="34"/>
      <c r="S288" s="34"/>
      <c r="T288" s="34"/>
      <c r="U288" s="34"/>
      <c r="V288" s="34"/>
      <c r="W288" s="34"/>
      <c r="X288" s="34"/>
      <c r="Y288" s="34"/>
      <c r="Z288" s="34"/>
    </row>
    <row r="289" spans="1:26">
      <c r="A289" s="73">
        <v>36</v>
      </c>
      <c r="B289" s="73">
        <v>5</v>
      </c>
      <c r="C289" s="42"/>
      <c r="D289" s="67"/>
      <c r="E289" s="67"/>
      <c r="F289" s="67"/>
      <c r="G289" s="67"/>
      <c r="H289" s="67"/>
      <c r="I289" s="67"/>
      <c r="J289" s="67"/>
      <c r="K289" s="67"/>
      <c r="L289" s="67"/>
      <c r="M289" s="67"/>
      <c r="N289" s="67"/>
      <c r="O289" s="67"/>
      <c r="P289" s="67"/>
      <c r="Q289" s="67"/>
      <c r="R289" s="34"/>
      <c r="S289" s="34"/>
      <c r="T289" s="34"/>
      <c r="U289" s="34"/>
      <c r="V289" s="34"/>
      <c r="W289" s="34"/>
      <c r="X289" s="34"/>
      <c r="Y289" s="34"/>
      <c r="Z289" s="34"/>
    </row>
    <row r="290" spans="1:26">
      <c r="A290" s="73">
        <v>36</v>
      </c>
      <c r="B290" s="73">
        <v>6</v>
      </c>
      <c r="C290" s="42"/>
      <c r="D290" s="67"/>
      <c r="E290" s="67"/>
      <c r="F290" s="67"/>
      <c r="G290" s="67"/>
      <c r="H290" s="67"/>
      <c r="I290" s="67"/>
      <c r="J290" s="67"/>
      <c r="K290" s="67"/>
      <c r="L290" s="67"/>
      <c r="M290" s="67"/>
      <c r="N290" s="67"/>
      <c r="O290" s="67"/>
      <c r="P290" s="67"/>
      <c r="Q290" s="67"/>
      <c r="R290" s="34"/>
      <c r="S290" s="34"/>
      <c r="T290" s="34"/>
      <c r="U290" s="34"/>
      <c r="V290" s="34"/>
      <c r="W290" s="34"/>
      <c r="X290" s="34"/>
      <c r="Y290" s="34"/>
      <c r="Z290" s="34"/>
    </row>
    <row r="291" spans="1:26">
      <c r="A291" s="73">
        <v>36</v>
      </c>
      <c r="B291" s="73">
        <v>7</v>
      </c>
      <c r="C291" s="42"/>
      <c r="D291" s="67"/>
      <c r="E291" s="67"/>
      <c r="F291" s="67"/>
      <c r="G291" s="67"/>
      <c r="H291" s="67"/>
      <c r="I291" s="67"/>
      <c r="J291" s="67"/>
      <c r="K291" s="67"/>
      <c r="L291" s="67"/>
      <c r="M291" s="67"/>
      <c r="N291" s="67"/>
      <c r="O291" s="67"/>
      <c r="P291" s="67"/>
      <c r="Q291" s="67"/>
      <c r="R291" s="34"/>
      <c r="S291" s="34"/>
      <c r="T291" s="34"/>
      <c r="U291" s="34"/>
      <c r="V291" s="34"/>
      <c r="W291" s="34"/>
      <c r="X291" s="34"/>
      <c r="Y291" s="34"/>
      <c r="Z291" s="34"/>
    </row>
    <row r="292" spans="1:26">
      <c r="A292" s="73">
        <v>36</v>
      </c>
      <c r="B292" s="73">
        <v>8</v>
      </c>
      <c r="C292" s="42"/>
      <c r="D292" s="67"/>
      <c r="E292" s="67"/>
      <c r="F292" s="67"/>
      <c r="G292" s="67"/>
      <c r="H292" s="67"/>
      <c r="I292" s="67"/>
      <c r="J292" s="67"/>
      <c r="K292" s="67"/>
      <c r="L292" s="67"/>
      <c r="M292" s="67"/>
      <c r="N292" s="67"/>
      <c r="O292" s="67"/>
      <c r="P292" s="67"/>
      <c r="Q292" s="67"/>
      <c r="R292" s="34"/>
      <c r="S292" s="34"/>
      <c r="T292" s="34"/>
      <c r="U292" s="34"/>
      <c r="V292" s="34"/>
      <c r="W292" s="34"/>
      <c r="X292" s="34"/>
      <c r="Y292" s="34"/>
      <c r="Z292" s="34"/>
    </row>
    <row r="293" spans="1:26">
      <c r="A293" s="73">
        <v>37</v>
      </c>
      <c r="B293" s="73">
        <v>1</v>
      </c>
      <c r="C293" s="72" t="s">
        <v>566</v>
      </c>
      <c r="D293" s="67"/>
      <c r="E293" s="67"/>
      <c r="F293" s="67"/>
      <c r="G293" s="67"/>
      <c r="H293" s="67"/>
      <c r="I293" s="67"/>
      <c r="J293" s="67"/>
      <c r="K293" s="67"/>
      <c r="L293" s="67"/>
      <c r="M293" s="67"/>
      <c r="N293" s="67"/>
      <c r="O293" s="67"/>
      <c r="P293" s="67"/>
      <c r="Q293" s="67"/>
      <c r="R293" s="34"/>
      <c r="S293" s="34"/>
      <c r="T293" s="34"/>
      <c r="U293" s="34"/>
      <c r="V293" s="34"/>
      <c r="W293" s="34"/>
      <c r="X293" s="34"/>
      <c r="Y293" s="34"/>
      <c r="Z293" s="34"/>
    </row>
    <row r="294" spans="1:26">
      <c r="A294" s="73">
        <v>37</v>
      </c>
      <c r="B294" s="73">
        <v>2</v>
      </c>
      <c r="C294" s="67"/>
      <c r="D294" s="67"/>
      <c r="E294" s="67"/>
      <c r="F294" s="67"/>
      <c r="G294" s="67"/>
      <c r="H294" s="67"/>
      <c r="I294" s="67"/>
      <c r="J294" s="67"/>
      <c r="K294" s="67"/>
      <c r="L294" s="67"/>
      <c r="M294" s="67"/>
      <c r="N294" s="67"/>
      <c r="O294" s="67"/>
      <c r="P294" s="67"/>
      <c r="Q294" s="67"/>
      <c r="R294" s="34"/>
      <c r="S294" s="34"/>
      <c r="T294" s="34"/>
      <c r="U294" s="34"/>
      <c r="V294" s="34"/>
      <c r="W294" s="34"/>
      <c r="X294" s="34"/>
      <c r="Y294" s="34"/>
      <c r="Z294" s="34"/>
    </row>
    <row r="295" spans="1:26">
      <c r="A295" s="73">
        <v>37</v>
      </c>
      <c r="B295" s="73">
        <v>3</v>
      </c>
      <c r="C295" s="67"/>
      <c r="D295" s="67"/>
      <c r="E295" s="67"/>
      <c r="F295" s="67"/>
      <c r="G295" s="67"/>
      <c r="H295" s="67"/>
      <c r="I295" s="67"/>
      <c r="J295" s="67"/>
      <c r="K295" s="67"/>
      <c r="L295" s="67"/>
      <c r="M295" s="67"/>
      <c r="N295" s="67"/>
      <c r="O295" s="67"/>
      <c r="P295" s="67"/>
      <c r="Q295" s="67"/>
      <c r="R295" s="34"/>
      <c r="S295" s="34"/>
      <c r="T295" s="34"/>
      <c r="U295" s="34"/>
      <c r="V295" s="34"/>
      <c r="W295" s="34"/>
      <c r="X295" s="34"/>
      <c r="Y295" s="34"/>
      <c r="Z295" s="34"/>
    </row>
    <row r="296" spans="1:26">
      <c r="A296" s="73">
        <v>37</v>
      </c>
      <c r="B296" s="73">
        <v>4</v>
      </c>
      <c r="C296" s="67"/>
      <c r="D296" s="67"/>
      <c r="E296" s="67"/>
      <c r="F296" s="67"/>
      <c r="G296" s="67"/>
      <c r="H296" s="67"/>
      <c r="I296" s="67"/>
      <c r="J296" s="67"/>
      <c r="K296" s="67"/>
      <c r="L296" s="67"/>
      <c r="M296" s="67"/>
      <c r="N296" s="67"/>
      <c r="O296" s="67"/>
      <c r="P296" s="67"/>
      <c r="Q296" s="67"/>
      <c r="R296" s="34"/>
      <c r="S296" s="34"/>
      <c r="T296" s="34"/>
      <c r="U296" s="34"/>
      <c r="V296" s="34"/>
      <c r="W296" s="34"/>
      <c r="X296" s="34"/>
      <c r="Y296" s="34"/>
      <c r="Z296" s="34"/>
    </row>
    <row r="297" spans="1:26">
      <c r="A297" s="73">
        <v>37</v>
      </c>
      <c r="B297" s="73">
        <v>5</v>
      </c>
      <c r="C297" s="67"/>
      <c r="D297" s="67"/>
      <c r="E297" s="67"/>
      <c r="F297" s="67"/>
      <c r="G297" s="67"/>
      <c r="H297" s="67"/>
      <c r="I297" s="67"/>
      <c r="J297" s="67"/>
      <c r="K297" s="67"/>
      <c r="L297" s="67"/>
      <c r="M297" s="67"/>
      <c r="N297" s="67"/>
      <c r="O297" s="67"/>
      <c r="P297" s="67"/>
      <c r="Q297" s="67"/>
      <c r="R297" s="34"/>
      <c r="S297" s="34"/>
      <c r="T297" s="34"/>
      <c r="U297" s="34"/>
      <c r="V297" s="34"/>
      <c r="W297" s="34"/>
      <c r="X297" s="34"/>
      <c r="Y297" s="34"/>
      <c r="Z297" s="34"/>
    </row>
    <row r="298" spans="1:26">
      <c r="A298" s="73">
        <v>37</v>
      </c>
      <c r="B298" s="73">
        <v>6</v>
      </c>
      <c r="C298" s="67"/>
      <c r="D298" s="67"/>
      <c r="E298" s="67"/>
      <c r="F298" s="67"/>
      <c r="G298" s="67"/>
      <c r="H298" s="67"/>
      <c r="I298" s="67"/>
      <c r="J298" s="67"/>
      <c r="K298" s="67"/>
      <c r="L298" s="67"/>
      <c r="M298" s="67"/>
      <c r="N298" s="67"/>
      <c r="O298" s="67"/>
      <c r="P298" s="67"/>
      <c r="Q298" s="67"/>
      <c r="R298" s="34"/>
      <c r="S298" s="34"/>
      <c r="T298" s="34"/>
      <c r="U298" s="34"/>
      <c r="V298" s="34"/>
      <c r="W298" s="34"/>
      <c r="X298" s="34"/>
      <c r="Y298" s="34"/>
      <c r="Z298" s="34"/>
    </row>
    <row r="299" spans="1:26">
      <c r="A299" s="73">
        <v>37</v>
      </c>
      <c r="B299" s="73">
        <v>7</v>
      </c>
      <c r="C299" s="67"/>
      <c r="D299" s="67"/>
      <c r="E299" s="67"/>
      <c r="F299" s="67"/>
      <c r="G299" s="67"/>
      <c r="H299" s="67"/>
      <c r="I299" s="67"/>
      <c r="J299" s="67"/>
      <c r="K299" s="67"/>
      <c r="L299" s="67"/>
      <c r="M299" s="67"/>
      <c r="N299" s="67"/>
      <c r="O299" s="67"/>
      <c r="P299" s="67"/>
      <c r="Q299" s="67"/>
      <c r="R299" s="34"/>
      <c r="S299" s="34"/>
      <c r="T299" s="34"/>
      <c r="U299" s="34"/>
      <c r="V299" s="34"/>
      <c r="W299" s="34"/>
      <c r="X299" s="34"/>
      <c r="Y299" s="34"/>
      <c r="Z299" s="34"/>
    </row>
    <row r="300" spans="1:26">
      <c r="A300" s="73">
        <v>37</v>
      </c>
      <c r="B300" s="73">
        <v>8</v>
      </c>
      <c r="C300" s="67"/>
      <c r="D300" s="67"/>
      <c r="E300" s="67"/>
      <c r="F300" s="67"/>
      <c r="G300" s="67"/>
      <c r="H300" s="67"/>
      <c r="I300" s="67"/>
      <c r="J300" s="67"/>
      <c r="K300" s="67"/>
      <c r="L300" s="67"/>
      <c r="M300" s="67"/>
      <c r="N300" s="67"/>
      <c r="O300" s="67"/>
      <c r="P300" s="67"/>
      <c r="Q300" s="67"/>
      <c r="R300" s="34"/>
      <c r="S300" s="34"/>
      <c r="T300" s="34"/>
      <c r="U300" s="34"/>
      <c r="V300" s="34"/>
      <c r="W300" s="34"/>
      <c r="X300" s="34"/>
      <c r="Y300" s="34"/>
      <c r="Z300" s="34"/>
    </row>
    <row r="301" spans="1:26">
      <c r="A301" s="73">
        <v>38</v>
      </c>
      <c r="B301" s="73">
        <v>1</v>
      </c>
      <c r="C301" s="67"/>
      <c r="D301" s="67"/>
      <c r="E301" s="67"/>
      <c r="F301" s="67"/>
      <c r="G301" s="67"/>
      <c r="H301" s="67"/>
      <c r="I301" s="67"/>
      <c r="J301" s="67"/>
      <c r="K301" s="67"/>
      <c r="L301" s="67"/>
      <c r="M301" s="67"/>
      <c r="N301" s="67"/>
      <c r="O301" s="67"/>
      <c r="P301" s="67"/>
      <c r="Q301" s="67"/>
      <c r="R301" s="34"/>
      <c r="S301" s="34"/>
      <c r="T301" s="34"/>
      <c r="U301" s="34"/>
      <c r="V301" s="34"/>
      <c r="W301" s="34"/>
      <c r="X301" s="34"/>
      <c r="Y301" s="34"/>
      <c r="Z301" s="34"/>
    </row>
    <row r="302" spans="1:26">
      <c r="A302" s="73">
        <v>38</v>
      </c>
      <c r="B302" s="73">
        <v>2</v>
      </c>
      <c r="C302" s="67"/>
      <c r="D302" s="67"/>
      <c r="E302" s="67"/>
      <c r="F302" s="67"/>
      <c r="G302" s="67"/>
      <c r="H302" s="67"/>
      <c r="I302" s="67"/>
      <c r="J302" s="67"/>
      <c r="K302" s="67"/>
      <c r="L302" s="67"/>
      <c r="M302" s="67"/>
      <c r="N302" s="67"/>
      <c r="O302" s="67"/>
      <c r="P302" s="67"/>
      <c r="Q302" s="67"/>
      <c r="R302" s="34"/>
      <c r="S302" s="34"/>
      <c r="T302" s="34"/>
      <c r="U302" s="34"/>
      <c r="V302" s="34"/>
      <c r="W302" s="34"/>
      <c r="X302" s="34"/>
      <c r="Y302" s="34"/>
      <c r="Z302" s="34"/>
    </row>
    <row r="303" spans="1:26">
      <c r="A303" s="73">
        <v>38</v>
      </c>
      <c r="B303" s="73">
        <v>3</v>
      </c>
      <c r="C303" s="67"/>
      <c r="D303" s="67"/>
      <c r="E303" s="67"/>
      <c r="F303" s="67"/>
      <c r="G303" s="67"/>
      <c r="H303" s="67"/>
      <c r="I303" s="67"/>
      <c r="J303" s="67"/>
      <c r="K303" s="67"/>
      <c r="L303" s="67"/>
      <c r="M303" s="67"/>
      <c r="N303" s="67"/>
      <c r="O303" s="67"/>
      <c r="P303" s="67"/>
      <c r="Q303" s="67"/>
      <c r="R303" s="34"/>
      <c r="S303" s="34"/>
      <c r="T303" s="34"/>
      <c r="U303" s="34"/>
      <c r="V303" s="34"/>
      <c r="W303" s="34"/>
      <c r="X303" s="34"/>
      <c r="Y303" s="34"/>
      <c r="Z303" s="34"/>
    </row>
    <row r="304" spans="1:26">
      <c r="A304" s="73">
        <v>38</v>
      </c>
      <c r="B304" s="73">
        <v>4</v>
      </c>
      <c r="C304" s="67"/>
      <c r="D304" s="67"/>
      <c r="E304" s="67"/>
      <c r="F304" s="67"/>
      <c r="G304" s="67"/>
      <c r="H304" s="67"/>
      <c r="I304" s="67"/>
      <c r="J304" s="67"/>
      <c r="K304" s="67"/>
      <c r="L304" s="67"/>
      <c r="M304" s="67"/>
      <c r="N304" s="67"/>
      <c r="O304" s="67"/>
      <c r="P304" s="67"/>
      <c r="Q304" s="67"/>
      <c r="R304" s="34"/>
      <c r="S304" s="34"/>
      <c r="T304" s="34"/>
      <c r="U304" s="34"/>
      <c r="V304" s="34"/>
      <c r="W304" s="34"/>
      <c r="X304" s="34"/>
      <c r="Y304" s="34"/>
      <c r="Z304" s="34"/>
    </row>
    <row r="305" spans="1:26">
      <c r="A305" s="73">
        <v>38</v>
      </c>
      <c r="B305" s="73">
        <v>5</v>
      </c>
      <c r="C305" s="67"/>
      <c r="D305" s="67"/>
      <c r="E305" s="67"/>
      <c r="F305" s="67"/>
      <c r="G305" s="67"/>
      <c r="H305" s="67"/>
      <c r="I305" s="67"/>
      <c r="J305" s="67"/>
      <c r="K305" s="67"/>
      <c r="L305" s="67"/>
      <c r="M305" s="67"/>
      <c r="N305" s="67"/>
      <c r="O305" s="67"/>
      <c r="P305" s="67"/>
      <c r="Q305" s="67"/>
      <c r="R305" s="34"/>
      <c r="S305" s="34"/>
      <c r="T305" s="34"/>
      <c r="U305" s="34"/>
      <c r="V305" s="34"/>
      <c r="W305" s="34"/>
      <c r="X305" s="34"/>
      <c r="Y305" s="34"/>
      <c r="Z305" s="34"/>
    </row>
    <row r="306" spans="1:26">
      <c r="A306" s="73">
        <v>38</v>
      </c>
      <c r="B306" s="73">
        <v>6</v>
      </c>
      <c r="C306" s="67"/>
      <c r="D306" s="67"/>
      <c r="E306" s="67"/>
      <c r="F306" s="67"/>
      <c r="G306" s="67"/>
      <c r="H306" s="67"/>
      <c r="I306" s="67"/>
      <c r="J306" s="67"/>
      <c r="K306" s="67"/>
      <c r="L306" s="67"/>
      <c r="M306" s="67"/>
      <c r="N306" s="67"/>
      <c r="O306" s="67"/>
      <c r="P306" s="67"/>
      <c r="Q306" s="67"/>
      <c r="R306" s="34"/>
      <c r="S306" s="34"/>
      <c r="T306" s="34"/>
      <c r="U306" s="34"/>
      <c r="V306" s="34"/>
      <c r="W306" s="34"/>
      <c r="X306" s="34"/>
      <c r="Y306" s="34"/>
      <c r="Z306" s="34"/>
    </row>
    <row r="307" spans="1:26">
      <c r="A307" s="73">
        <v>38</v>
      </c>
      <c r="B307" s="73">
        <v>7</v>
      </c>
      <c r="C307" s="67"/>
      <c r="D307" s="67"/>
      <c r="E307" s="67"/>
      <c r="F307" s="67"/>
      <c r="G307" s="67"/>
      <c r="H307" s="67"/>
      <c r="I307" s="67"/>
      <c r="J307" s="67"/>
      <c r="K307" s="67"/>
      <c r="L307" s="67"/>
      <c r="M307" s="67"/>
      <c r="N307" s="67"/>
      <c r="O307" s="67"/>
      <c r="P307" s="67"/>
      <c r="Q307" s="67"/>
      <c r="R307" s="34"/>
      <c r="S307" s="34"/>
      <c r="T307" s="34"/>
      <c r="U307" s="34"/>
      <c r="V307" s="34"/>
      <c r="W307" s="34"/>
      <c r="X307" s="34"/>
      <c r="Y307" s="34"/>
      <c r="Z307" s="34"/>
    </row>
    <row r="308" spans="1:26">
      <c r="A308" s="73">
        <v>38</v>
      </c>
      <c r="B308" s="73">
        <v>8</v>
      </c>
      <c r="C308" s="67"/>
      <c r="D308" s="67"/>
      <c r="E308" s="67"/>
      <c r="F308" s="67"/>
      <c r="G308" s="67"/>
      <c r="H308" s="67"/>
      <c r="I308" s="67"/>
      <c r="J308" s="67"/>
      <c r="K308" s="67"/>
      <c r="L308" s="67"/>
      <c r="M308" s="67"/>
      <c r="N308" s="67"/>
      <c r="O308" s="67"/>
      <c r="P308" s="67"/>
      <c r="Q308" s="67"/>
      <c r="R308" s="34"/>
      <c r="S308" s="34"/>
      <c r="T308" s="34"/>
      <c r="U308" s="34"/>
      <c r="V308" s="34"/>
      <c r="W308" s="34"/>
      <c r="X308" s="34"/>
      <c r="Y308" s="34"/>
      <c r="Z308" s="34"/>
    </row>
    <row r="309" spans="1:26">
      <c r="A309" s="73">
        <v>39</v>
      </c>
      <c r="B309" s="73">
        <v>1</v>
      </c>
      <c r="C309" s="67"/>
      <c r="D309" s="67"/>
      <c r="E309" s="67"/>
      <c r="F309" s="67"/>
      <c r="G309" s="67"/>
      <c r="H309" s="67"/>
      <c r="I309" s="67"/>
      <c r="J309" s="67"/>
      <c r="K309" s="67"/>
      <c r="L309" s="67"/>
      <c r="M309" s="67"/>
      <c r="N309" s="67"/>
      <c r="O309" s="67"/>
      <c r="P309" s="67"/>
      <c r="Q309" s="67"/>
      <c r="R309" s="34"/>
      <c r="S309" s="34"/>
      <c r="T309" s="34"/>
      <c r="U309" s="34"/>
      <c r="V309" s="34"/>
      <c r="W309" s="34"/>
      <c r="X309" s="34"/>
      <c r="Y309" s="34"/>
      <c r="Z309" s="34"/>
    </row>
    <row r="310" spans="1:26">
      <c r="A310" s="73">
        <v>39</v>
      </c>
      <c r="B310" s="73">
        <v>2</v>
      </c>
      <c r="C310" s="67"/>
      <c r="D310" s="67"/>
      <c r="E310" s="67"/>
      <c r="F310" s="67"/>
      <c r="G310" s="67"/>
      <c r="H310" s="67"/>
      <c r="I310" s="67"/>
      <c r="J310" s="67"/>
      <c r="K310" s="67"/>
      <c r="L310" s="67"/>
      <c r="M310" s="67"/>
      <c r="N310" s="67"/>
      <c r="O310" s="67"/>
      <c r="P310" s="67"/>
      <c r="Q310" s="67"/>
      <c r="R310" s="34"/>
      <c r="S310" s="34"/>
      <c r="T310" s="34"/>
      <c r="U310" s="34"/>
      <c r="V310" s="34"/>
      <c r="W310" s="34"/>
      <c r="X310" s="34"/>
      <c r="Y310" s="34"/>
      <c r="Z310" s="34"/>
    </row>
    <row r="311" spans="1:26">
      <c r="A311" s="73">
        <v>39</v>
      </c>
      <c r="B311" s="73">
        <v>3</v>
      </c>
      <c r="C311" s="67"/>
      <c r="D311" s="67"/>
      <c r="E311" s="67"/>
      <c r="F311" s="67"/>
      <c r="G311" s="67"/>
      <c r="H311" s="67"/>
      <c r="I311" s="67"/>
      <c r="J311" s="67"/>
      <c r="K311" s="67"/>
      <c r="L311" s="67"/>
      <c r="M311" s="67"/>
      <c r="N311" s="67"/>
      <c r="O311" s="67"/>
      <c r="P311" s="67"/>
      <c r="Q311" s="67"/>
      <c r="R311" s="34"/>
      <c r="S311" s="34"/>
      <c r="T311" s="34"/>
      <c r="U311" s="34"/>
      <c r="V311" s="34"/>
      <c r="W311" s="34"/>
      <c r="X311" s="34"/>
      <c r="Y311" s="34"/>
      <c r="Z311" s="34"/>
    </row>
    <row r="312" spans="1:26">
      <c r="A312" s="73">
        <v>39</v>
      </c>
      <c r="B312" s="73">
        <v>4</v>
      </c>
      <c r="C312" s="67"/>
      <c r="D312" s="67"/>
      <c r="E312" s="67"/>
      <c r="F312" s="67"/>
      <c r="G312" s="67"/>
      <c r="H312" s="67"/>
      <c r="I312" s="67"/>
      <c r="J312" s="67"/>
      <c r="K312" s="67"/>
      <c r="L312" s="67"/>
      <c r="M312" s="67"/>
      <c r="N312" s="67"/>
      <c r="O312" s="67"/>
      <c r="P312" s="67"/>
      <c r="Q312" s="67"/>
      <c r="R312" s="34"/>
      <c r="S312" s="34"/>
      <c r="T312" s="34"/>
      <c r="U312" s="34"/>
      <c r="V312" s="34"/>
      <c r="W312" s="34"/>
      <c r="X312" s="34"/>
      <c r="Y312" s="34"/>
      <c r="Z312" s="34"/>
    </row>
    <row r="313" spans="1:26">
      <c r="A313" s="73">
        <v>39</v>
      </c>
      <c r="B313" s="73">
        <v>5</v>
      </c>
      <c r="C313" s="67"/>
      <c r="D313" s="67"/>
      <c r="E313" s="67"/>
      <c r="F313" s="67"/>
      <c r="G313" s="67"/>
      <c r="H313" s="67"/>
      <c r="I313" s="67"/>
      <c r="J313" s="67"/>
      <c r="K313" s="67"/>
      <c r="L313" s="67"/>
      <c r="M313" s="67"/>
      <c r="N313" s="67"/>
      <c r="O313" s="67"/>
      <c r="P313" s="67"/>
      <c r="Q313" s="67"/>
      <c r="R313" s="34"/>
      <c r="S313" s="34"/>
      <c r="T313" s="34"/>
      <c r="U313" s="34"/>
      <c r="V313" s="34"/>
      <c r="W313" s="34"/>
      <c r="X313" s="34"/>
      <c r="Y313" s="34"/>
      <c r="Z313" s="34"/>
    </row>
    <row r="314" spans="1:26">
      <c r="A314" s="73">
        <v>39</v>
      </c>
      <c r="B314" s="73">
        <v>6</v>
      </c>
      <c r="C314" s="67"/>
      <c r="D314" s="67"/>
      <c r="E314" s="67"/>
      <c r="F314" s="67"/>
      <c r="G314" s="67"/>
      <c r="H314" s="67"/>
      <c r="I314" s="67"/>
      <c r="J314" s="67"/>
      <c r="K314" s="67"/>
      <c r="L314" s="67"/>
      <c r="M314" s="67"/>
      <c r="N314" s="67"/>
      <c r="O314" s="67"/>
      <c r="P314" s="67"/>
      <c r="Q314" s="67"/>
      <c r="R314" s="34"/>
      <c r="S314" s="34"/>
      <c r="T314" s="34"/>
      <c r="U314" s="34"/>
      <c r="V314" s="34"/>
      <c r="W314" s="34"/>
      <c r="X314" s="34"/>
      <c r="Y314" s="34"/>
      <c r="Z314" s="34"/>
    </row>
    <row r="315" spans="1:26">
      <c r="A315" s="73">
        <v>39</v>
      </c>
      <c r="B315" s="73">
        <v>7</v>
      </c>
      <c r="C315" s="67"/>
      <c r="D315" s="67"/>
      <c r="E315" s="67"/>
      <c r="F315" s="67"/>
      <c r="G315" s="67"/>
      <c r="H315" s="67"/>
      <c r="I315" s="67"/>
      <c r="J315" s="67"/>
      <c r="K315" s="67"/>
      <c r="L315" s="67"/>
      <c r="M315" s="67"/>
      <c r="N315" s="67"/>
      <c r="O315" s="67"/>
      <c r="P315" s="67"/>
      <c r="Q315" s="67"/>
      <c r="R315" s="34"/>
      <c r="S315" s="34"/>
      <c r="T315" s="34"/>
      <c r="U315" s="34"/>
      <c r="V315" s="34"/>
      <c r="W315" s="34"/>
      <c r="X315" s="34"/>
      <c r="Y315" s="34"/>
      <c r="Z315" s="34"/>
    </row>
    <row r="316" spans="1:26">
      <c r="A316" s="73">
        <v>39</v>
      </c>
      <c r="B316" s="73">
        <v>8</v>
      </c>
      <c r="C316" s="67"/>
      <c r="D316" s="67"/>
      <c r="E316" s="67"/>
      <c r="F316" s="67"/>
      <c r="G316" s="67"/>
      <c r="H316" s="67"/>
      <c r="I316" s="67"/>
      <c r="J316" s="67"/>
      <c r="K316" s="67"/>
      <c r="L316" s="67"/>
      <c r="M316" s="67"/>
      <c r="N316" s="67"/>
      <c r="O316" s="67"/>
      <c r="P316" s="67"/>
      <c r="Q316" s="67"/>
      <c r="R316" s="34"/>
      <c r="S316" s="34"/>
      <c r="T316" s="34"/>
      <c r="U316" s="34"/>
      <c r="V316" s="34"/>
      <c r="W316" s="34"/>
      <c r="X316" s="34"/>
      <c r="Y316" s="34"/>
      <c r="Z316" s="34"/>
    </row>
    <row r="317" spans="1:26">
      <c r="A317" s="73">
        <v>40</v>
      </c>
      <c r="B317" s="73">
        <v>1</v>
      </c>
      <c r="C317" s="67"/>
      <c r="D317" s="67"/>
      <c r="E317" s="67"/>
      <c r="F317" s="67"/>
      <c r="G317" s="67"/>
      <c r="H317" s="67"/>
      <c r="I317" s="67"/>
      <c r="J317" s="67"/>
      <c r="K317" s="67"/>
      <c r="L317" s="67"/>
      <c r="M317" s="67"/>
      <c r="N317" s="67"/>
      <c r="O317" s="67"/>
      <c r="P317" s="67"/>
      <c r="Q317" s="67"/>
      <c r="R317" s="34"/>
      <c r="S317" s="34"/>
      <c r="T317" s="34"/>
      <c r="U317" s="34"/>
      <c r="V317" s="34"/>
      <c r="W317" s="34"/>
      <c r="X317" s="34"/>
      <c r="Y317" s="34"/>
      <c r="Z317" s="34"/>
    </row>
    <row r="318" spans="1:26">
      <c r="A318" s="73">
        <v>40</v>
      </c>
      <c r="B318" s="73">
        <v>2</v>
      </c>
      <c r="C318" s="67"/>
      <c r="D318" s="67"/>
      <c r="E318" s="67"/>
      <c r="F318" s="67"/>
      <c r="G318" s="67"/>
      <c r="H318" s="67"/>
      <c r="I318" s="67"/>
      <c r="J318" s="67"/>
      <c r="K318" s="67"/>
      <c r="L318" s="67"/>
      <c r="M318" s="67"/>
      <c r="N318" s="67"/>
      <c r="O318" s="67"/>
      <c r="P318" s="67"/>
      <c r="Q318" s="67"/>
      <c r="R318" s="34"/>
      <c r="S318" s="34"/>
      <c r="T318" s="34"/>
      <c r="U318" s="34"/>
      <c r="V318" s="34"/>
      <c r="W318" s="34"/>
      <c r="X318" s="34"/>
      <c r="Y318" s="34"/>
      <c r="Z318" s="34"/>
    </row>
    <row r="319" spans="1:26">
      <c r="A319" s="73">
        <v>40</v>
      </c>
      <c r="B319" s="73">
        <v>3</v>
      </c>
      <c r="C319" s="67"/>
      <c r="D319" s="67"/>
      <c r="E319" s="67"/>
      <c r="F319" s="67"/>
      <c r="G319" s="67"/>
      <c r="H319" s="67"/>
      <c r="I319" s="67"/>
      <c r="J319" s="67"/>
      <c r="K319" s="67"/>
      <c r="L319" s="67"/>
      <c r="M319" s="67"/>
      <c r="N319" s="67"/>
      <c r="O319" s="67"/>
      <c r="P319" s="67"/>
      <c r="Q319" s="67"/>
      <c r="R319" s="34"/>
      <c r="S319" s="34"/>
      <c r="T319" s="34"/>
      <c r="U319" s="34"/>
      <c r="V319" s="34"/>
      <c r="W319" s="34"/>
      <c r="X319" s="34"/>
      <c r="Y319" s="34"/>
      <c r="Z319" s="34"/>
    </row>
    <row r="320" spans="1:26">
      <c r="A320" s="73">
        <v>40</v>
      </c>
      <c r="B320" s="73">
        <v>4</v>
      </c>
      <c r="C320" s="67"/>
      <c r="D320" s="67"/>
      <c r="E320" s="67"/>
      <c r="F320" s="67"/>
      <c r="G320" s="67"/>
      <c r="H320" s="67"/>
      <c r="I320" s="67"/>
      <c r="J320" s="67"/>
      <c r="K320" s="67"/>
      <c r="L320" s="67"/>
      <c r="M320" s="67"/>
      <c r="N320" s="67"/>
      <c r="O320" s="67"/>
      <c r="P320" s="67"/>
      <c r="Q320" s="67"/>
      <c r="R320" s="34"/>
      <c r="S320" s="34"/>
      <c r="T320" s="34"/>
      <c r="U320" s="34"/>
      <c r="V320" s="34"/>
      <c r="W320" s="34"/>
      <c r="X320" s="34"/>
      <c r="Y320" s="34"/>
      <c r="Z320" s="34"/>
    </row>
    <row r="321" spans="1:26">
      <c r="A321" s="73">
        <v>40</v>
      </c>
      <c r="B321" s="73">
        <v>5</v>
      </c>
      <c r="C321" s="67"/>
      <c r="D321" s="67"/>
      <c r="E321" s="67"/>
      <c r="F321" s="67"/>
      <c r="G321" s="67"/>
      <c r="H321" s="67"/>
      <c r="I321" s="67"/>
      <c r="J321" s="67"/>
      <c r="K321" s="67"/>
      <c r="L321" s="67"/>
      <c r="M321" s="67"/>
      <c r="N321" s="67"/>
      <c r="O321" s="67"/>
      <c r="P321" s="67"/>
      <c r="Q321" s="67"/>
      <c r="R321" s="34"/>
      <c r="S321" s="34"/>
      <c r="T321" s="34"/>
      <c r="U321" s="34"/>
      <c r="V321" s="34"/>
      <c r="W321" s="34"/>
      <c r="X321" s="34"/>
      <c r="Y321" s="34"/>
      <c r="Z321" s="34"/>
    </row>
    <row r="322" spans="1:26">
      <c r="A322" s="73">
        <v>40</v>
      </c>
      <c r="B322" s="73">
        <v>6</v>
      </c>
      <c r="C322" s="67"/>
      <c r="D322" s="67"/>
      <c r="E322" s="67"/>
      <c r="F322" s="67"/>
      <c r="G322" s="67"/>
      <c r="H322" s="67"/>
      <c r="I322" s="67"/>
      <c r="J322" s="67"/>
      <c r="K322" s="67"/>
      <c r="L322" s="67"/>
      <c r="M322" s="67"/>
      <c r="N322" s="67"/>
      <c r="O322" s="67"/>
      <c r="P322" s="67"/>
      <c r="Q322" s="67"/>
      <c r="R322" s="34"/>
      <c r="S322" s="34"/>
      <c r="T322" s="34"/>
      <c r="U322" s="34"/>
      <c r="V322" s="34"/>
      <c r="W322" s="34"/>
      <c r="X322" s="34"/>
      <c r="Y322" s="34"/>
      <c r="Z322" s="34"/>
    </row>
    <row r="323" spans="1:26">
      <c r="A323" s="73">
        <v>40</v>
      </c>
      <c r="B323" s="73">
        <v>7</v>
      </c>
      <c r="C323" s="67"/>
      <c r="D323" s="67"/>
      <c r="E323" s="67"/>
      <c r="F323" s="67"/>
      <c r="G323" s="67"/>
      <c r="H323" s="67"/>
      <c r="I323" s="67"/>
      <c r="J323" s="67"/>
      <c r="K323" s="67"/>
      <c r="L323" s="67"/>
      <c r="M323" s="67"/>
      <c r="N323" s="67"/>
      <c r="O323" s="67"/>
      <c r="P323" s="67"/>
      <c r="Q323" s="67"/>
      <c r="R323" s="34"/>
      <c r="S323" s="34"/>
      <c r="T323" s="34"/>
      <c r="U323" s="34"/>
      <c r="V323" s="34"/>
      <c r="W323" s="34"/>
      <c r="X323" s="34"/>
      <c r="Y323" s="34"/>
      <c r="Z323" s="34"/>
    </row>
    <row r="324" spans="1:26">
      <c r="A324" s="73">
        <v>40</v>
      </c>
      <c r="B324" s="73">
        <v>8</v>
      </c>
      <c r="C324" s="67"/>
      <c r="D324" s="67"/>
      <c r="E324" s="67"/>
      <c r="F324" s="67"/>
      <c r="G324" s="67"/>
      <c r="H324" s="67"/>
      <c r="I324" s="67"/>
      <c r="J324" s="67"/>
      <c r="K324" s="67"/>
      <c r="L324" s="67"/>
      <c r="M324" s="67"/>
      <c r="N324" s="67"/>
      <c r="O324" s="67"/>
      <c r="P324" s="67"/>
      <c r="Q324" s="67"/>
      <c r="R324" s="34"/>
      <c r="S324" s="34"/>
      <c r="T324" s="34"/>
      <c r="U324" s="34"/>
      <c r="V324" s="34"/>
      <c r="W324" s="34"/>
      <c r="X324" s="34"/>
      <c r="Y324" s="34"/>
      <c r="Z324" s="34"/>
    </row>
    <row r="325" spans="1:26">
      <c r="A325" s="73"/>
      <c r="B325" s="73"/>
      <c r="C325" s="77" t="s">
        <v>565</v>
      </c>
      <c r="D325" s="78" t="s">
        <v>564</v>
      </c>
      <c r="E325" s="76"/>
      <c r="F325" s="76"/>
      <c r="G325" s="67"/>
      <c r="H325" s="67"/>
      <c r="I325" s="67"/>
      <c r="J325" s="67"/>
      <c r="K325" s="67"/>
      <c r="L325" s="67"/>
      <c r="M325" s="67"/>
      <c r="N325" s="67"/>
      <c r="O325" s="67"/>
      <c r="P325" s="67"/>
      <c r="Q325" s="67"/>
      <c r="R325" s="34"/>
      <c r="S325" s="34"/>
      <c r="T325" s="34"/>
      <c r="U325" s="34"/>
      <c r="V325" s="34"/>
      <c r="W325" s="34"/>
      <c r="X325" s="34"/>
      <c r="Y325" s="34"/>
      <c r="Z325" s="34"/>
    </row>
    <row r="326" spans="1:26">
      <c r="A326" s="73">
        <v>41</v>
      </c>
      <c r="B326" s="73">
        <v>1</v>
      </c>
      <c r="C326" s="75"/>
      <c r="D326" s="67"/>
      <c r="E326" s="67"/>
      <c r="F326" s="67"/>
      <c r="G326" s="67"/>
      <c r="H326" s="67"/>
      <c r="I326" s="67"/>
      <c r="J326" s="67"/>
      <c r="K326" s="67"/>
      <c r="L326" s="67"/>
      <c r="M326" s="67"/>
      <c r="N326" s="67"/>
      <c r="O326" s="67"/>
      <c r="P326" s="67"/>
      <c r="Q326" s="67"/>
      <c r="R326" s="34"/>
      <c r="S326" s="34"/>
      <c r="T326" s="34"/>
      <c r="U326" s="34"/>
      <c r="V326" s="34"/>
      <c r="W326" s="34"/>
      <c r="X326" s="34"/>
      <c r="Y326" s="34"/>
      <c r="Z326" s="34"/>
    </row>
    <row r="327" spans="1:26">
      <c r="A327" s="73">
        <v>41</v>
      </c>
      <c r="B327" s="73">
        <v>2</v>
      </c>
      <c r="C327" s="42"/>
      <c r="D327" s="67"/>
      <c r="E327" s="67"/>
      <c r="F327" s="67"/>
      <c r="G327" s="67"/>
      <c r="H327" s="67"/>
      <c r="I327" s="67"/>
      <c r="J327" s="67"/>
      <c r="K327" s="67"/>
      <c r="L327" s="67"/>
      <c r="M327" s="67"/>
      <c r="N327" s="67"/>
      <c r="O327" s="67"/>
      <c r="P327" s="67"/>
      <c r="Q327" s="67"/>
      <c r="R327" s="34"/>
      <c r="S327" s="34"/>
      <c r="T327" s="34"/>
      <c r="U327" s="34"/>
      <c r="V327" s="34"/>
      <c r="W327" s="34"/>
      <c r="X327" s="34"/>
      <c r="Y327" s="34"/>
      <c r="Z327" s="34"/>
    </row>
    <row r="328" spans="1:26">
      <c r="A328" s="73">
        <v>41</v>
      </c>
      <c r="B328" s="73">
        <v>3</v>
      </c>
      <c r="C328" s="42"/>
      <c r="D328" s="67"/>
      <c r="E328" s="67"/>
      <c r="F328" s="67"/>
      <c r="G328" s="67"/>
      <c r="H328" s="67"/>
      <c r="I328" s="67"/>
      <c r="J328" s="67"/>
      <c r="K328" s="67"/>
      <c r="L328" s="67"/>
      <c r="M328" s="67"/>
      <c r="N328" s="67"/>
      <c r="O328" s="67"/>
      <c r="P328" s="67"/>
      <c r="Q328" s="67"/>
      <c r="R328" s="34"/>
      <c r="S328" s="34"/>
      <c r="T328" s="34"/>
      <c r="U328" s="34"/>
      <c r="V328" s="34"/>
      <c r="W328" s="34"/>
      <c r="X328" s="34"/>
      <c r="Y328" s="34"/>
      <c r="Z328" s="34"/>
    </row>
    <row r="329" spans="1:26">
      <c r="A329" s="73">
        <v>41</v>
      </c>
      <c r="B329" s="73">
        <v>4</v>
      </c>
      <c r="C329" s="42"/>
      <c r="D329" s="67"/>
      <c r="E329" s="67"/>
      <c r="F329" s="67"/>
      <c r="G329" s="67"/>
      <c r="H329" s="67"/>
      <c r="I329" s="67"/>
      <c r="J329" s="67"/>
      <c r="K329" s="67"/>
      <c r="L329" s="67"/>
      <c r="M329" s="67"/>
      <c r="N329" s="67"/>
      <c r="O329" s="67"/>
      <c r="P329" s="67"/>
      <c r="Q329" s="67"/>
      <c r="R329" s="34"/>
      <c r="S329" s="34"/>
      <c r="T329" s="34"/>
      <c r="U329" s="34"/>
      <c r="V329" s="34"/>
      <c r="W329" s="34"/>
      <c r="X329" s="34"/>
      <c r="Y329" s="34"/>
      <c r="Z329" s="34"/>
    </row>
    <row r="330" spans="1:26">
      <c r="A330" s="73">
        <v>41</v>
      </c>
      <c r="B330" s="73">
        <v>5</v>
      </c>
      <c r="C330" s="42"/>
      <c r="D330" s="67"/>
      <c r="E330" s="67"/>
      <c r="F330" s="67"/>
      <c r="G330" s="67"/>
      <c r="H330" s="67"/>
      <c r="I330" s="67"/>
      <c r="J330" s="67"/>
      <c r="K330" s="67"/>
      <c r="L330" s="67"/>
      <c r="M330" s="67"/>
      <c r="N330" s="67"/>
      <c r="O330" s="67"/>
      <c r="P330" s="67"/>
      <c r="Q330" s="67"/>
      <c r="R330" s="34"/>
      <c r="S330" s="34"/>
      <c r="T330" s="34"/>
      <c r="U330" s="34"/>
      <c r="V330" s="34"/>
      <c r="W330" s="34"/>
      <c r="X330" s="34"/>
      <c r="Y330" s="34"/>
      <c r="Z330" s="34"/>
    </row>
    <row r="331" spans="1:26">
      <c r="A331" s="73">
        <v>41</v>
      </c>
      <c r="B331" s="73">
        <v>6</v>
      </c>
      <c r="C331" s="42"/>
      <c r="D331" s="67"/>
      <c r="E331" s="67"/>
      <c r="F331" s="67"/>
      <c r="G331" s="67"/>
      <c r="H331" s="67"/>
      <c r="I331" s="67"/>
      <c r="J331" s="67"/>
      <c r="K331" s="67"/>
      <c r="L331" s="67"/>
      <c r="M331" s="67"/>
      <c r="N331" s="67"/>
      <c r="O331" s="67"/>
      <c r="P331" s="67"/>
      <c r="Q331" s="67"/>
      <c r="R331" s="34"/>
      <c r="S331" s="34"/>
      <c r="T331" s="34"/>
      <c r="U331" s="34"/>
      <c r="V331" s="34"/>
      <c r="W331" s="34"/>
      <c r="X331" s="34"/>
      <c r="Y331" s="34"/>
      <c r="Z331" s="34"/>
    </row>
    <row r="332" spans="1:26">
      <c r="A332" s="73">
        <v>41</v>
      </c>
      <c r="B332" s="73">
        <v>7</v>
      </c>
      <c r="C332" s="42"/>
      <c r="D332" s="67"/>
      <c r="E332" s="67"/>
      <c r="F332" s="67"/>
      <c r="G332" s="67"/>
      <c r="H332" s="67"/>
      <c r="I332" s="67"/>
      <c r="J332" s="67"/>
      <c r="K332" s="67"/>
      <c r="L332" s="67"/>
      <c r="M332" s="67"/>
      <c r="N332" s="67"/>
      <c r="O332" s="67"/>
      <c r="P332" s="67"/>
      <c r="Q332" s="67"/>
      <c r="R332" s="34"/>
      <c r="S332" s="34"/>
      <c r="T332" s="34"/>
      <c r="U332" s="34"/>
      <c r="V332" s="34"/>
      <c r="W332" s="34"/>
      <c r="X332" s="34"/>
      <c r="Y332" s="34"/>
      <c r="Z332" s="34"/>
    </row>
    <row r="333" spans="1:26">
      <c r="A333" s="73">
        <v>41</v>
      </c>
      <c r="B333" s="73">
        <v>8</v>
      </c>
      <c r="C333" s="42"/>
      <c r="D333" s="67"/>
      <c r="E333" s="67"/>
      <c r="F333" s="67"/>
      <c r="G333" s="67"/>
      <c r="H333" s="67"/>
      <c r="I333" s="67"/>
      <c r="J333" s="67"/>
      <c r="K333" s="67"/>
      <c r="L333" s="67"/>
      <c r="M333" s="67"/>
      <c r="N333" s="67"/>
      <c r="O333" s="67"/>
      <c r="P333" s="67"/>
      <c r="Q333" s="67"/>
      <c r="R333" s="34"/>
      <c r="S333" s="34"/>
      <c r="T333" s="34"/>
      <c r="U333" s="34"/>
      <c r="V333" s="34"/>
      <c r="W333" s="34"/>
      <c r="X333" s="34"/>
      <c r="Y333" s="34"/>
      <c r="Z333" s="34"/>
    </row>
    <row r="334" spans="1:26">
      <c r="A334" s="73">
        <v>42</v>
      </c>
      <c r="B334" s="73">
        <v>1</v>
      </c>
      <c r="C334" s="42"/>
      <c r="D334" s="67"/>
      <c r="E334" s="67"/>
      <c r="F334" s="67"/>
      <c r="G334" s="67"/>
      <c r="H334" s="67"/>
      <c r="I334" s="67"/>
      <c r="J334" s="67"/>
      <c r="K334" s="67"/>
      <c r="L334" s="67"/>
      <c r="M334" s="67"/>
      <c r="N334" s="67"/>
      <c r="O334" s="67"/>
      <c r="P334" s="67"/>
      <c r="Q334" s="67"/>
      <c r="R334" s="34"/>
      <c r="S334" s="34"/>
      <c r="T334" s="34"/>
      <c r="U334" s="34"/>
      <c r="V334" s="34"/>
      <c r="W334" s="34"/>
      <c r="X334" s="34"/>
      <c r="Y334" s="34"/>
      <c r="Z334" s="34"/>
    </row>
    <row r="335" spans="1:26">
      <c r="A335" s="73">
        <v>42</v>
      </c>
      <c r="B335" s="73">
        <v>2</v>
      </c>
      <c r="C335" s="42"/>
      <c r="D335" s="67"/>
      <c r="E335" s="67"/>
      <c r="F335" s="67"/>
      <c r="G335" s="67"/>
      <c r="H335" s="67"/>
      <c r="I335" s="67"/>
      <c r="J335" s="67"/>
      <c r="K335" s="67"/>
      <c r="L335" s="67"/>
      <c r="M335" s="67"/>
      <c r="N335" s="67"/>
      <c r="O335" s="67"/>
      <c r="P335" s="67"/>
      <c r="Q335" s="67"/>
      <c r="R335" s="34"/>
      <c r="S335" s="34"/>
      <c r="T335" s="34"/>
      <c r="U335" s="34"/>
      <c r="V335" s="34"/>
      <c r="W335" s="34"/>
      <c r="X335" s="34"/>
      <c r="Y335" s="34"/>
      <c r="Z335" s="34"/>
    </row>
    <row r="336" spans="1:26">
      <c r="A336" s="73">
        <v>42</v>
      </c>
      <c r="B336" s="73">
        <v>3</v>
      </c>
      <c r="C336" s="42"/>
      <c r="D336" s="67"/>
      <c r="E336" s="67"/>
      <c r="F336" s="67"/>
      <c r="G336" s="67"/>
      <c r="H336" s="67"/>
      <c r="I336" s="67"/>
      <c r="J336" s="67"/>
      <c r="K336" s="67"/>
      <c r="L336" s="67"/>
      <c r="M336" s="67"/>
      <c r="N336" s="67"/>
      <c r="O336" s="67"/>
      <c r="P336" s="67"/>
      <c r="Q336" s="67"/>
      <c r="R336" s="34"/>
      <c r="S336" s="34"/>
      <c r="T336" s="34"/>
      <c r="U336" s="34"/>
      <c r="V336" s="34"/>
      <c r="W336" s="34"/>
      <c r="X336" s="34"/>
      <c r="Y336" s="34"/>
      <c r="Z336" s="34"/>
    </row>
    <row r="337" spans="1:26">
      <c r="A337" s="73">
        <v>42</v>
      </c>
      <c r="B337" s="73">
        <v>4</v>
      </c>
      <c r="C337" s="42"/>
      <c r="D337" s="67"/>
      <c r="E337" s="67"/>
      <c r="F337" s="67"/>
      <c r="G337" s="67"/>
      <c r="H337" s="67"/>
      <c r="I337" s="67"/>
      <c r="J337" s="67"/>
      <c r="K337" s="67"/>
      <c r="L337" s="67"/>
      <c r="M337" s="67"/>
      <c r="N337" s="67"/>
      <c r="O337" s="67"/>
      <c r="P337" s="67"/>
      <c r="Q337" s="67"/>
      <c r="R337" s="34"/>
      <c r="S337" s="34"/>
      <c r="T337" s="34"/>
      <c r="U337" s="34"/>
      <c r="V337" s="34"/>
      <c r="W337" s="34"/>
      <c r="X337" s="34"/>
      <c r="Y337" s="34"/>
      <c r="Z337" s="34"/>
    </row>
    <row r="338" spans="1:26">
      <c r="A338" s="73">
        <v>42</v>
      </c>
      <c r="B338" s="73">
        <v>5</v>
      </c>
      <c r="C338" s="42"/>
      <c r="D338" s="67"/>
      <c r="E338" s="67"/>
      <c r="F338" s="67"/>
      <c r="G338" s="67"/>
      <c r="H338" s="67"/>
      <c r="I338" s="67"/>
      <c r="J338" s="67"/>
      <c r="K338" s="67"/>
      <c r="L338" s="67"/>
      <c r="M338" s="67"/>
      <c r="N338" s="67"/>
      <c r="O338" s="67"/>
      <c r="P338" s="67"/>
      <c r="Q338" s="67"/>
      <c r="R338" s="34"/>
      <c r="S338" s="34"/>
      <c r="T338" s="34"/>
      <c r="U338" s="34"/>
      <c r="V338" s="34"/>
      <c r="W338" s="34"/>
      <c r="X338" s="34"/>
      <c r="Y338" s="34"/>
      <c r="Z338" s="34"/>
    </row>
    <row r="339" spans="1:26">
      <c r="A339" s="73">
        <v>42</v>
      </c>
      <c r="B339" s="73">
        <v>6</v>
      </c>
      <c r="C339" s="42"/>
      <c r="D339" s="67"/>
      <c r="E339" s="67"/>
      <c r="F339" s="67"/>
      <c r="G339" s="67"/>
      <c r="H339" s="67"/>
      <c r="I339" s="67"/>
      <c r="J339" s="67"/>
      <c r="K339" s="67"/>
      <c r="L339" s="67"/>
      <c r="M339" s="67"/>
      <c r="N339" s="67"/>
      <c r="O339" s="67"/>
      <c r="P339" s="67"/>
      <c r="Q339" s="67"/>
      <c r="R339" s="34"/>
      <c r="S339" s="34"/>
      <c r="T339" s="34"/>
      <c r="U339" s="34"/>
      <c r="V339" s="34"/>
      <c r="W339" s="34"/>
      <c r="X339" s="34"/>
      <c r="Y339" s="34"/>
      <c r="Z339" s="34"/>
    </row>
    <row r="340" spans="1:26">
      <c r="A340" s="73">
        <v>42</v>
      </c>
      <c r="B340" s="73">
        <v>7</v>
      </c>
      <c r="C340" s="42"/>
      <c r="D340" s="67"/>
      <c r="E340" s="67"/>
      <c r="F340" s="67"/>
      <c r="G340" s="67"/>
      <c r="H340" s="67"/>
      <c r="I340" s="67"/>
      <c r="J340" s="67"/>
      <c r="K340" s="67"/>
      <c r="L340" s="67"/>
      <c r="M340" s="67"/>
      <c r="N340" s="67"/>
      <c r="O340" s="67"/>
      <c r="P340" s="67"/>
      <c r="Q340" s="67"/>
      <c r="R340" s="34"/>
      <c r="S340" s="34"/>
      <c r="T340" s="34"/>
      <c r="U340" s="34"/>
      <c r="V340" s="34"/>
      <c r="W340" s="34"/>
      <c r="X340" s="34"/>
      <c r="Y340" s="34"/>
      <c r="Z340" s="34"/>
    </row>
    <row r="341" spans="1:26">
      <c r="A341" s="73">
        <v>42</v>
      </c>
      <c r="B341" s="73">
        <v>8</v>
      </c>
      <c r="C341" s="42"/>
      <c r="D341" s="67"/>
      <c r="E341" s="67"/>
      <c r="F341" s="67"/>
      <c r="G341" s="67"/>
      <c r="H341" s="67"/>
      <c r="I341" s="67"/>
      <c r="J341" s="67"/>
      <c r="K341" s="67"/>
      <c r="L341" s="67"/>
      <c r="M341" s="67"/>
      <c r="N341" s="67"/>
      <c r="O341" s="67"/>
      <c r="P341" s="67"/>
      <c r="Q341" s="67"/>
      <c r="R341" s="34"/>
      <c r="S341" s="34"/>
      <c r="T341" s="34"/>
      <c r="U341" s="34"/>
      <c r="V341" s="34"/>
      <c r="W341" s="34"/>
      <c r="X341" s="34"/>
      <c r="Y341" s="34"/>
      <c r="Z341" s="34"/>
    </row>
    <row r="342" spans="1:26">
      <c r="A342" s="73">
        <v>43</v>
      </c>
      <c r="B342" s="73">
        <v>1</v>
      </c>
      <c r="C342" s="42"/>
      <c r="D342" s="67"/>
      <c r="E342" s="67"/>
      <c r="F342" s="67"/>
      <c r="G342" s="67"/>
      <c r="H342" s="67"/>
      <c r="I342" s="67"/>
      <c r="J342" s="67"/>
      <c r="K342" s="67"/>
      <c r="L342" s="67"/>
      <c r="M342" s="67"/>
      <c r="N342" s="67"/>
      <c r="O342" s="67"/>
      <c r="P342" s="67"/>
      <c r="Q342" s="67"/>
      <c r="R342" s="34"/>
      <c r="S342" s="34"/>
      <c r="T342" s="34"/>
      <c r="U342" s="34"/>
      <c r="V342" s="34"/>
      <c r="W342" s="34"/>
      <c r="X342" s="34"/>
      <c r="Y342" s="34"/>
      <c r="Z342" s="34"/>
    </row>
    <row r="343" spans="1:26">
      <c r="A343" s="73">
        <v>43</v>
      </c>
      <c r="B343" s="73">
        <v>2</v>
      </c>
      <c r="C343" s="42"/>
      <c r="D343" s="67"/>
      <c r="E343" s="67"/>
      <c r="F343" s="67"/>
      <c r="G343" s="67"/>
      <c r="H343" s="67"/>
      <c r="I343" s="67"/>
      <c r="J343" s="67"/>
      <c r="K343" s="67"/>
      <c r="L343" s="67"/>
      <c r="M343" s="67"/>
      <c r="N343" s="67"/>
      <c r="O343" s="67"/>
      <c r="P343" s="67"/>
      <c r="Q343" s="67"/>
      <c r="R343" s="34"/>
      <c r="S343" s="34"/>
      <c r="T343" s="34"/>
      <c r="U343" s="34"/>
      <c r="V343" s="34"/>
      <c r="W343" s="34"/>
      <c r="X343" s="34"/>
      <c r="Y343" s="34"/>
      <c r="Z343" s="34"/>
    </row>
    <row r="344" spans="1:26">
      <c r="A344" s="73">
        <v>43</v>
      </c>
      <c r="B344" s="73">
        <v>3</v>
      </c>
      <c r="C344" s="42"/>
      <c r="D344" s="67"/>
      <c r="E344" s="67"/>
      <c r="F344" s="67"/>
      <c r="G344" s="67"/>
      <c r="H344" s="67"/>
      <c r="I344" s="67"/>
      <c r="J344" s="67"/>
      <c r="K344" s="67"/>
      <c r="L344" s="67"/>
      <c r="M344" s="67"/>
      <c r="N344" s="67"/>
      <c r="O344" s="67"/>
      <c r="P344" s="67"/>
      <c r="Q344" s="67"/>
      <c r="R344" s="34"/>
      <c r="S344" s="34"/>
      <c r="T344" s="34"/>
      <c r="U344" s="34"/>
      <c r="V344" s="34"/>
      <c r="W344" s="34"/>
      <c r="X344" s="34"/>
      <c r="Y344" s="34"/>
      <c r="Z344" s="34"/>
    </row>
    <row r="345" spans="1:26">
      <c r="A345" s="73">
        <v>43</v>
      </c>
      <c r="B345" s="73">
        <v>4</v>
      </c>
      <c r="C345" s="42"/>
      <c r="D345" s="67"/>
      <c r="E345" s="67"/>
      <c r="F345" s="67"/>
      <c r="G345" s="67"/>
      <c r="H345" s="67"/>
      <c r="I345" s="67"/>
      <c r="J345" s="67"/>
      <c r="K345" s="67"/>
      <c r="L345" s="67"/>
      <c r="M345" s="67"/>
      <c r="N345" s="67"/>
      <c r="O345" s="67"/>
      <c r="P345" s="67"/>
      <c r="Q345" s="67"/>
      <c r="R345" s="34"/>
      <c r="S345" s="34"/>
      <c r="T345" s="34"/>
      <c r="U345" s="34"/>
      <c r="V345" s="34"/>
      <c r="W345" s="34"/>
      <c r="X345" s="34"/>
      <c r="Y345" s="34"/>
      <c r="Z345" s="34"/>
    </row>
    <row r="346" spans="1:26">
      <c r="A346" s="73">
        <v>43</v>
      </c>
      <c r="B346" s="73">
        <v>5</v>
      </c>
      <c r="C346" s="42"/>
      <c r="D346" s="67"/>
      <c r="E346" s="67"/>
      <c r="F346" s="67"/>
      <c r="G346" s="67"/>
      <c r="H346" s="67"/>
      <c r="I346" s="67"/>
      <c r="J346" s="67"/>
      <c r="K346" s="67"/>
      <c r="L346" s="67"/>
      <c r="M346" s="67"/>
      <c r="N346" s="67"/>
      <c r="O346" s="67"/>
      <c r="P346" s="67"/>
      <c r="Q346" s="67"/>
      <c r="R346" s="34"/>
      <c r="S346" s="34"/>
      <c r="T346" s="34"/>
      <c r="U346" s="34"/>
      <c r="V346" s="34"/>
      <c r="W346" s="34"/>
      <c r="X346" s="34"/>
      <c r="Y346" s="34"/>
      <c r="Z346" s="34"/>
    </row>
    <row r="347" spans="1:26">
      <c r="A347" s="73">
        <v>43</v>
      </c>
      <c r="B347" s="73">
        <v>6</v>
      </c>
      <c r="C347" s="42"/>
      <c r="D347" s="67"/>
      <c r="E347" s="67"/>
      <c r="F347" s="67"/>
      <c r="G347" s="67"/>
      <c r="H347" s="67"/>
      <c r="I347" s="67"/>
      <c r="J347" s="67"/>
      <c r="K347" s="67"/>
      <c r="L347" s="67"/>
      <c r="M347" s="67"/>
      <c r="N347" s="67"/>
      <c r="O347" s="67"/>
      <c r="P347" s="67"/>
      <c r="Q347" s="67"/>
      <c r="R347" s="34"/>
      <c r="S347" s="34"/>
      <c r="T347" s="34"/>
      <c r="U347" s="34"/>
      <c r="V347" s="34"/>
      <c r="W347" s="34"/>
      <c r="X347" s="34"/>
      <c r="Y347" s="34"/>
      <c r="Z347" s="34"/>
    </row>
    <row r="348" spans="1:26">
      <c r="A348" s="73">
        <v>43</v>
      </c>
      <c r="B348" s="73">
        <v>7</v>
      </c>
      <c r="C348" s="42"/>
      <c r="D348" s="67"/>
      <c r="E348" s="67"/>
      <c r="F348" s="67"/>
      <c r="G348" s="67"/>
      <c r="H348" s="67"/>
      <c r="I348" s="67"/>
      <c r="J348" s="67"/>
      <c r="K348" s="67"/>
      <c r="L348" s="67"/>
      <c r="M348" s="67"/>
      <c r="N348" s="67"/>
      <c r="O348" s="67"/>
      <c r="P348" s="67"/>
      <c r="Q348" s="67"/>
      <c r="R348" s="34"/>
      <c r="S348" s="34"/>
      <c r="T348" s="34"/>
      <c r="U348" s="34"/>
      <c r="V348" s="34"/>
      <c r="W348" s="34"/>
      <c r="X348" s="34"/>
      <c r="Y348" s="34"/>
      <c r="Z348" s="34"/>
    </row>
    <row r="349" spans="1:26">
      <c r="A349" s="73">
        <v>43</v>
      </c>
      <c r="B349" s="73">
        <v>8</v>
      </c>
      <c r="C349" s="42"/>
      <c r="D349" s="67"/>
      <c r="E349" s="67"/>
      <c r="F349" s="67"/>
      <c r="G349" s="67"/>
      <c r="H349" s="67"/>
      <c r="I349" s="67"/>
      <c r="J349" s="67"/>
      <c r="K349" s="67"/>
      <c r="L349" s="67"/>
      <c r="M349" s="67"/>
      <c r="N349" s="67"/>
      <c r="O349" s="67"/>
      <c r="P349" s="67"/>
      <c r="Q349" s="67"/>
      <c r="R349" s="34"/>
      <c r="S349" s="34"/>
      <c r="T349" s="34"/>
      <c r="U349" s="34"/>
      <c r="V349" s="34"/>
      <c r="W349" s="34"/>
      <c r="X349" s="34"/>
      <c r="Y349" s="34"/>
      <c r="Z349" s="34"/>
    </row>
    <row r="350" spans="1:26">
      <c r="A350" s="73">
        <v>44</v>
      </c>
      <c r="B350" s="73">
        <v>1</v>
      </c>
      <c r="C350" s="67"/>
      <c r="D350" s="67"/>
      <c r="E350" s="67"/>
      <c r="F350" s="67"/>
      <c r="G350" s="67"/>
      <c r="H350" s="67"/>
      <c r="I350" s="67"/>
      <c r="J350" s="67"/>
      <c r="K350" s="67"/>
      <c r="L350" s="67"/>
      <c r="M350" s="67"/>
      <c r="N350" s="67"/>
      <c r="O350" s="67"/>
      <c r="P350" s="67"/>
      <c r="Q350" s="67"/>
      <c r="R350" s="34"/>
      <c r="S350" s="34"/>
      <c r="T350" s="34"/>
      <c r="U350" s="34"/>
      <c r="V350" s="34"/>
      <c r="W350" s="34"/>
      <c r="X350" s="34"/>
      <c r="Y350" s="34"/>
      <c r="Z350" s="34"/>
    </row>
    <row r="351" spans="1:26">
      <c r="A351" s="73">
        <v>44</v>
      </c>
      <c r="B351" s="73">
        <v>2</v>
      </c>
      <c r="C351" s="42"/>
      <c r="D351" s="67"/>
      <c r="E351" s="67"/>
      <c r="F351" s="67"/>
      <c r="G351" s="67"/>
      <c r="H351" s="67"/>
      <c r="I351" s="67"/>
      <c r="J351" s="67"/>
      <c r="K351" s="67"/>
      <c r="L351" s="67"/>
      <c r="M351" s="67"/>
      <c r="N351" s="67"/>
      <c r="O351" s="67"/>
      <c r="P351" s="67"/>
      <c r="Q351" s="67"/>
      <c r="R351" s="34"/>
      <c r="S351" s="34"/>
      <c r="T351" s="34"/>
      <c r="U351" s="34"/>
      <c r="V351" s="34"/>
      <c r="W351" s="34"/>
      <c r="X351" s="34"/>
      <c r="Y351" s="34"/>
      <c r="Z351" s="34"/>
    </row>
    <row r="352" spans="1:26">
      <c r="A352" s="73">
        <v>44</v>
      </c>
      <c r="B352" s="73">
        <v>3</v>
      </c>
      <c r="C352" s="42"/>
      <c r="D352" s="67"/>
      <c r="E352" s="67"/>
      <c r="F352" s="67"/>
      <c r="G352" s="67"/>
      <c r="H352" s="67"/>
      <c r="I352" s="67"/>
      <c r="J352" s="67"/>
      <c r="K352" s="67"/>
      <c r="L352" s="67"/>
      <c r="M352" s="67"/>
      <c r="N352" s="67"/>
      <c r="O352" s="67"/>
      <c r="P352" s="67"/>
      <c r="Q352" s="67"/>
      <c r="R352" s="34"/>
      <c r="S352" s="34"/>
      <c r="T352" s="34"/>
      <c r="U352" s="34"/>
      <c r="V352" s="34"/>
      <c r="W352" s="34"/>
      <c r="X352" s="34"/>
      <c r="Y352" s="34"/>
      <c r="Z352" s="34"/>
    </row>
    <row r="353" spans="1:26">
      <c r="A353" s="73">
        <v>44</v>
      </c>
      <c r="B353" s="73">
        <v>4</v>
      </c>
      <c r="C353" s="42"/>
      <c r="D353" s="67"/>
      <c r="E353" s="67"/>
      <c r="F353" s="67"/>
      <c r="G353" s="67"/>
      <c r="H353" s="67"/>
      <c r="I353" s="67"/>
      <c r="J353" s="67"/>
      <c r="K353" s="67"/>
      <c r="L353" s="67"/>
      <c r="M353" s="67"/>
      <c r="N353" s="67"/>
      <c r="O353" s="67"/>
      <c r="P353" s="67"/>
      <c r="Q353" s="67"/>
      <c r="R353" s="34"/>
      <c r="S353" s="34"/>
      <c r="T353" s="34"/>
      <c r="U353" s="34"/>
      <c r="V353" s="34"/>
      <c r="W353" s="34"/>
      <c r="X353" s="34"/>
      <c r="Y353" s="34"/>
      <c r="Z353" s="34"/>
    </row>
    <row r="354" spans="1:26">
      <c r="A354" s="73">
        <v>44</v>
      </c>
      <c r="B354" s="73">
        <v>5</v>
      </c>
      <c r="C354" s="42"/>
      <c r="D354" s="67"/>
      <c r="E354" s="67"/>
      <c r="F354" s="67"/>
      <c r="G354" s="67"/>
      <c r="H354" s="67"/>
      <c r="I354" s="67"/>
      <c r="J354" s="67"/>
      <c r="K354" s="67"/>
      <c r="L354" s="67"/>
      <c r="M354" s="67"/>
      <c r="N354" s="67"/>
      <c r="O354" s="67"/>
      <c r="P354" s="67"/>
      <c r="Q354" s="67"/>
      <c r="R354" s="34"/>
      <c r="S354" s="34"/>
      <c r="T354" s="34"/>
      <c r="U354" s="34"/>
      <c r="V354" s="34"/>
      <c r="W354" s="34"/>
      <c r="X354" s="34"/>
      <c r="Y354" s="34"/>
      <c r="Z354" s="34"/>
    </row>
    <row r="355" spans="1:26">
      <c r="A355" s="73">
        <v>44</v>
      </c>
      <c r="B355" s="73">
        <v>6</v>
      </c>
      <c r="C355" s="42"/>
      <c r="D355" s="67"/>
      <c r="E355" s="67"/>
      <c r="F355" s="67"/>
      <c r="G355" s="67"/>
      <c r="H355" s="67"/>
      <c r="I355" s="67"/>
      <c r="J355" s="67"/>
      <c r="K355" s="67"/>
      <c r="L355" s="67"/>
      <c r="M355" s="67"/>
      <c r="N355" s="67"/>
      <c r="O355" s="67"/>
      <c r="P355" s="67"/>
      <c r="Q355" s="67"/>
      <c r="R355" s="34"/>
      <c r="S355" s="34"/>
      <c r="T355" s="34"/>
      <c r="U355" s="34"/>
      <c r="V355" s="34"/>
      <c r="W355" s="34"/>
      <c r="X355" s="34"/>
      <c r="Y355" s="34"/>
      <c r="Z355" s="34"/>
    </row>
    <row r="356" spans="1:26">
      <c r="A356" s="73">
        <v>44</v>
      </c>
      <c r="B356" s="73">
        <v>7</v>
      </c>
      <c r="C356" s="42"/>
      <c r="D356" s="67"/>
      <c r="E356" s="67"/>
      <c r="F356" s="67"/>
      <c r="G356" s="67"/>
      <c r="H356" s="67"/>
      <c r="I356" s="67"/>
      <c r="J356" s="67"/>
      <c r="K356" s="67"/>
      <c r="L356" s="67"/>
      <c r="M356" s="67"/>
      <c r="N356" s="67"/>
      <c r="O356" s="67"/>
      <c r="P356" s="67"/>
      <c r="Q356" s="67"/>
      <c r="R356" s="34"/>
      <c r="S356" s="34"/>
      <c r="T356" s="34"/>
      <c r="U356" s="34"/>
      <c r="V356" s="34"/>
      <c r="W356" s="34"/>
      <c r="X356" s="34"/>
      <c r="Y356" s="34"/>
      <c r="Z356" s="34"/>
    </row>
    <row r="357" spans="1:26">
      <c r="A357" s="73">
        <v>44</v>
      </c>
      <c r="B357" s="73">
        <v>8</v>
      </c>
      <c r="C357" s="42"/>
      <c r="D357" s="67"/>
      <c r="E357" s="67"/>
      <c r="F357" s="67"/>
      <c r="G357" s="67"/>
      <c r="H357" s="67"/>
      <c r="I357" s="67"/>
      <c r="J357" s="67"/>
      <c r="K357" s="67"/>
      <c r="L357" s="67"/>
      <c r="M357" s="67"/>
      <c r="N357" s="67"/>
      <c r="O357" s="67"/>
      <c r="P357" s="67"/>
      <c r="Q357" s="67"/>
      <c r="R357" s="34"/>
      <c r="S357" s="34"/>
      <c r="T357" s="34"/>
      <c r="U357" s="34"/>
      <c r="V357" s="34"/>
      <c r="W357" s="34"/>
      <c r="X357" s="34"/>
      <c r="Y357" s="34"/>
      <c r="Z357" s="34"/>
    </row>
    <row r="358" spans="1:26">
      <c r="A358" s="73">
        <v>45</v>
      </c>
      <c r="B358" s="73">
        <v>1</v>
      </c>
      <c r="C358" s="72" t="s">
        <v>563</v>
      </c>
      <c r="D358" s="67"/>
      <c r="E358" s="67"/>
      <c r="F358" s="67"/>
      <c r="G358" s="67"/>
      <c r="H358" s="67"/>
      <c r="I358" s="67"/>
      <c r="J358" s="67"/>
      <c r="K358" s="67"/>
      <c r="L358" s="67"/>
      <c r="M358" s="67"/>
      <c r="N358" s="67"/>
      <c r="O358" s="67"/>
      <c r="P358" s="67"/>
      <c r="Q358" s="67"/>
      <c r="R358" s="34"/>
      <c r="S358" s="34"/>
      <c r="T358" s="34"/>
      <c r="U358" s="34"/>
      <c r="V358" s="34"/>
      <c r="W358" s="34"/>
      <c r="X358" s="34"/>
      <c r="Y358" s="34"/>
      <c r="Z358" s="34"/>
    </row>
    <row r="359" spans="1:26">
      <c r="A359" s="73">
        <v>45</v>
      </c>
      <c r="B359" s="73">
        <v>2</v>
      </c>
      <c r="C359" s="42"/>
      <c r="D359" s="67"/>
      <c r="E359" s="67"/>
      <c r="F359" s="67"/>
      <c r="G359" s="67"/>
      <c r="H359" s="67"/>
      <c r="I359" s="67"/>
      <c r="J359" s="67"/>
      <c r="K359" s="67"/>
      <c r="L359" s="67"/>
      <c r="M359" s="67"/>
      <c r="N359" s="67"/>
      <c r="O359" s="67"/>
      <c r="P359" s="67"/>
      <c r="Q359" s="67"/>
      <c r="R359" s="34"/>
      <c r="S359" s="34"/>
      <c r="T359" s="34"/>
      <c r="U359" s="34"/>
      <c r="V359" s="34"/>
      <c r="W359" s="34"/>
      <c r="X359" s="34"/>
      <c r="Y359" s="34"/>
      <c r="Z359" s="34"/>
    </row>
    <row r="360" spans="1:26">
      <c r="A360" s="73">
        <v>45</v>
      </c>
      <c r="B360" s="73">
        <v>3</v>
      </c>
      <c r="C360" s="42"/>
      <c r="D360" s="67"/>
      <c r="E360" s="67"/>
      <c r="F360" s="67"/>
      <c r="G360" s="67"/>
      <c r="H360" s="67"/>
      <c r="I360" s="67"/>
      <c r="J360" s="67"/>
      <c r="K360" s="67"/>
      <c r="L360" s="67"/>
      <c r="M360" s="67"/>
      <c r="N360" s="67"/>
      <c r="O360" s="67"/>
      <c r="P360" s="67"/>
      <c r="Q360" s="67"/>
      <c r="R360" s="34"/>
      <c r="S360" s="34"/>
      <c r="T360" s="34"/>
      <c r="U360" s="34"/>
      <c r="V360" s="34"/>
      <c r="W360" s="34"/>
      <c r="X360" s="34"/>
      <c r="Y360" s="34"/>
      <c r="Z360" s="34"/>
    </row>
    <row r="361" spans="1:26">
      <c r="A361" s="73">
        <v>45</v>
      </c>
      <c r="B361" s="73">
        <v>4</v>
      </c>
      <c r="C361" s="42"/>
      <c r="D361" s="67"/>
      <c r="E361" s="67"/>
      <c r="F361" s="67"/>
      <c r="G361" s="67"/>
      <c r="H361" s="67"/>
      <c r="I361" s="67"/>
      <c r="J361" s="67"/>
      <c r="K361" s="67"/>
      <c r="L361" s="67"/>
      <c r="M361" s="67"/>
      <c r="N361" s="67"/>
      <c r="O361" s="67"/>
      <c r="P361" s="67"/>
      <c r="Q361" s="67"/>
      <c r="R361" s="34"/>
      <c r="S361" s="34"/>
      <c r="T361" s="34"/>
      <c r="U361" s="34"/>
      <c r="V361" s="34"/>
      <c r="W361" s="34"/>
      <c r="X361" s="34"/>
      <c r="Y361" s="34"/>
      <c r="Z361" s="34"/>
    </row>
    <row r="362" spans="1:26">
      <c r="A362" s="73">
        <v>45</v>
      </c>
      <c r="B362" s="73">
        <v>5</v>
      </c>
      <c r="C362" s="42"/>
      <c r="D362" s="67"/>
      <c r="E362" s="67"/>
      <c r="F362" s="67"/>
      <c r="G362" s="67"/>
      <c r="H362" s="67"/>
      <c r="I362" s="67"/>
      <c r="J362" s="67"/>
      <c r="K362" s="67"/>
      <c r="L362" s="67"/>
      <c r="M362" s="67"/>
      <c r="N362" s="67"/>
      <c r="O362" s="67"/>
      <c r="P362" s="67"/>
      <c r="Q362" s="67"/>
      <c r="R362" s="34"/>
      <c r="S362" s="34"/>
      <c r="T362" s="34"/>
      <c r="U362" s="34"/>
      <c r="V362" s="34"/>
      <c r="W362" s="34"/>
      <c r="X362" s="34"/>
      <c r="Y362" s="34"/>
      <c r="Z362" s="34"/>
    </row>
    <row r="363" spans="1:26">
      <c r="A363" s="73">
        <v>45</v>
      </c>
      <c r="B363" s="73">
        <v>6</v>
      </c>
      <c r="C363" s="42"/>
      <c r="D363" s="67"/>
      <c r="E363" s="67"/>
      <c r="F363" s="67"/>
      <c r="G363" s="67"/>
      <c r="H363" s="67"/>
      <c r="I363" s="67"/>
      <c r="J363" s="67"/>
      <c r="K363" s="67"/>
      <c r="L363" s="67"/>
      <c r="M363" s="67"/>
      <c r="N363" s="67"/>
      <c r="O363" s="67"/>
      <c r="P363" s="67"/>
      <c r="Q363" s="67"/>
      <c r="R363" s="34"/>
      <c r="S363" s="34"/>
      <c r="T363" s="34"/>
      <c r="U363" s="34"/>
      <c r="V363" s="34"/>
      <c r="W363" s="34"/>
      <c r="X363" s="34"/>
      <c r="Y363" s="34"/>
      <c r="Z363" s="34"/>
    </row>
    <row r="364" spans="1:26">
      <c r="A364" s="73">
        <v>45</v>
      </c>
      <c r="B364" s="73">
        <v>7</v>
      </c>
      <c r="C364" s="42"/>
      <c r="D364" s="67"/>
      <c r="E364" s="67"/>
      <c r="F364" s="67"/>
      <c r="G364" s="67"/>
      <c r="H364" s="67"/>
      <c r="I364" s="67"/>
      <c r="J364" s="67"/>
      <c r="K364" s="67"/>
      <c r="L364" s="67"/>
      <c r="M364" s="67"/>
      <c r="N364" s="67"/>
      <c r="O364" s="67"/>
      <c r="P364" s="67"/>
      <c r="Q364" s="67"/>
      <c r="R364" s="34"/>
      <c r="S364" s="34"/>
      <c r="T364" s="34"/>
      <c r="U364" s="34"/>
      <c r="V364" s="34"/>
      <c r="W364" s="34"/>
      <c r="X364" s="34"/>
      <c r="Y364" s="34"/>
      <c r="Z364" s="34"/>
    </row>
    <row r="365" spans="1:26">
      <c r="A365" s="73">
        <v>45</v>
      </c>
      <c r="B365" s="73">
        <v>8</v>
      </c>
      <c r="C365" s="42"/>
      <c r="D365" s="67"/>
      <c r="E365" s="67"/>
      <c r="F365" s="67"/>
      <c r="G365" s="67"/>
      <c r="H365" s="67"/>
      <c r="I365" s="67"/>
      <c r="J365" s="67"/>
      <c r="K365" s="67"/>
      <c r="L365" s="67"/>
      <c r="M365" s="67"/>
      <c r="N365" s="67"/>
      <c r="O365" s="67"/>
      <c r="P365" s="67"/>
      <c r="Q365" s="67"/>
      <c r="R365" s="34"/>
      <c r="S365" s="34"/>
      <c r="T365" s="34"/>
      <c r="U365" s="34"/>
      <c r="V365" s="34"/>
      <c r="W365" s="34"/>
      <c r="X365" s="34"/>
      <c r="Y365" s="34"/>
      <c r="Z365" s="34"/>
    </row>
    <row r="366" spans="1:26">
      <c r="A366" s="73">
        <v>46</v>
      </c>
      <c r="B366" s="73">
        <v>1</v>
      </c>
      <c r="C366" s="42"/>
      <c r="D366" s="67"/>
      <c r="E366" s="67"/>
      <c r="F366" s="67"/>
      <c r="G366" s="67"/>
      <c r="H366" s="67"/>
      <c r="I366" s="67"/>
      <c r="J366" s="67"/>
      <c r="K366" s="67"/>
      <c r="L366" s="67"/>
      <c r="M366" s="67"/>
      <c r="N366" s="67"/>
      <c r="O366" s="67"/>
      <c r="P366" s="67"/>
      <c r="Q366" s="67"/>
      <c r="R366" s="34"/>
      <c r="S366" s="34"/>
      <c r="T366" s="34"/>
      <c r="U366" s="34"/>
      <c r="V366" s="34"/>
      <c r="W366" s="34"/>
      <c r="X366" s="34"/>
      <c r="Y366" s="34"/>
      <c r="Z366" s="34"/>
    </row>
    <row r="367" spans="1:26">
      <c r="A367" s="73">
        <v>46</v>
      </c>
      <c r="B367" s="73">
        <v>2</v>
      </c>
      <c r="C367" s="42"/>
      <c r="D367" s="67"/>
      <c r="E367" s="67"/>
      <c r="F367" s="67"/>
      <c r="G367" s="67"/>
      <c r="H367" s="67"/>
      <c r="I367" s="67"/>
      <c r="J367" s="67"/>
      <c r="K367" s="67"/>
      <c r="L367" s="67"/>
      <c r="M367" s="67"/>
      <c r="N367" s="67"/>
      <c r="O367" s="67"/>
      <c r="P367" s="67"/>
      <c r="Q367" s="67"/>
      <c r="R367" s="34"/>
      <c r="S367" s="34"/>
      <c r="T367" s="34"/>
      <c r="U367" s="34"/>
      <c r="V367" s="34"/>
      <c r="W367" s="34"/>
      <c r="X367" s="34"/>
      <c r="Y367" s="34"/>
      <c r="Z367" s="34"/>
    </row>
    <row r="368" spans="1:26">
      <c r="A368" s="73">
        <v>46</v>
      </c>
      <c r="B368" s="73">
        <v>3</v>
      </c>
      <c r="C368" s="42"/>
      <c r="D368" s="67"/>
      <c r="E368" s="67"/>
      <c r="F368" s="67"/>
      <c r="G368" s="67"/>
      <c r="H368" s="67"/>
      <c r="I368" s="67"/>
      <c r="J368" s="67"/>
      <c r="K368" s="67"/>
      <c r="L368" s="67"/>
      <c r="M368" s="67"/>
      <c r="N368" s="67"/>
      <c r="O368" s="67"/>
      <c r="P368" s="67"/>
      <c r="Q368" s="67"/>
      <c r="R368" s="34"/>
      <c r="S368" s="34"/>
      <c r="T368" s="34"/>
      <c r="U368" s="34"/>
      <c r="V368" s="34"/>
      <c r="W368" s="34"/>
      <c r="X368" s="34"/>
      <c r="Y368" s="34"/>
      <c r="Z368" s="34"/>
    </row>
    <row r="369" spans="1:26">
      <c r="A369" s="73">
        <v>46</v>
      </c>
      <c r="B369" s="73">
        <v>4</v>
      </c>
      <c r="C369" s="42"/>
      <c r="D369" s="67"/>
      <c r="E369" s="67"/>
      <c r="F369" s="67"/>
      <c r="G369" s="67"/>
      <c r="H369" s="67"/>
      <c r="I369" s="67"/>
      <c r="J369" s="67"/>
      <c r="K369" s="67"/>
      <c r="L369" s="67"/>
      <c r="M369" s="67"/>
      <c r="N369" s="67"/>
      <c r="O369" s="67"/>
      <c r="P369" s="67"/>
      <c r="Q369" s="67"/>
      <c r="R369" s="34"/>
      <c r="S369" s="34"/>
      <c r="T369" s="34"/>
      <c r="U369" s="34"/>
      <c r="V369" s="34"/>
      <c r="W369" s="34"/>
      <c r="X369" s="34"/>
      <c r="Y369" s="34"/>
      <c r="Z369" s="34"/>
    </row>
    <row r="370" spans="1:26">
      <c r="A370" s="73">
        <v>46</v>
      </c>
      <c r="B370" s="73">
        <v>5</v>
      </c>
      <c r="C370" s="42"/>
      <c r="D370" s="67"/>
      <c r="E370" s="67"/>
      <c r="F370" s="67"/>
      <c r="G370" s="67"/>
      <c r="H370" s="67"/>
      <c r="I370" s="67"/>
      <c r="J370" s="67"/>
      <c r="K370" s="67"/>
      <c r="L370" s="67"/>
      <c r="M370" s="67"/>
      <c r="N370" s="67"/>
      <c r="O370" s="67"/>
      <c r="P370" s="67"/>
      <c r="Q370" s="67"/>
      <c r="R370" s="34"/>
      <c r="S370" s="34"/>
      <c r="T370" s="34"/>
      <c r="U370" s="34"/>
      <c r="V370" s="34"/>
      <c r="W370" s="34"/>
      <c r="X370" s="34"/>
      <c r="Y370" s="34"/>
      <c r="Z370" s="34"/>
    </row>
    <row r="371" spans="1:26">
      <c r="A371" s="73">
        <v>46</v>
      </c>
      <c r="B371" s="73">
        <v>6</v>
      </c>
      <c r="C371" s="42"/>
      <c r="D371" s="67"/>
      <c r="E371" s="67"/>
      <c r="F371" s="67"/>
      <c r="G371" s="67"/>
      <c r="H371" s="67"/>
      <c r="I371" s="67"/>
      <c r="J371" s="67"/>
      <c r="K371" s="67"/>
      <c r="L371" s="67"/>
      <c r="M371" s="67"/>
      <c r="N371" s="67"/>
      <c r="O371" s="67"/>
      <c r="P371" s="67"/>
      <c r="Q371" s="67"/>
      <c r="R371" s="34"/>
      <c r="S371" s="34"/>
      <c r="T371" s="34"/>
      <c r="U371" s="34"/>
      <c r="V371" s="34"/>
      <c r="W371" s="34"/>
      <c r="X371" s="34"/>
      <c r="Y371" s="34"/>
      <c r="Z371" s="34"/>
    </row>
    <row r="372" spans="1:26">
      <c r="A372" s="73">
        <v>46</v>
      </c>
      <c r="B372" s="73">
        <v>7</v>
      </c>
      <c r="C372" s="42"/>
      <c r="D372" s="67"/>
      <c r="E372" s="67"/>
      <c r="F372" s="67"/>
      <c r="G372" s="67"/>
      <c r="H372" s="67"/>
      <c r="I372" s="67"/>
      <c r="J372" s="67"/>
      <c r="K372" s="67"/>
      <c r="L372" s="67"/>
      <c r="M372" s="67"/>
      <c r="N372" s="67"/>
      <c r="O372" s="67"/>
      <c r="P372" s="67"/>
      <c r="Q372" s="67"/>
      <c r="R372" s="34"/>
      <c r="S372" s="34"/>
      <c r="T372" s="34"/>
      <c r="U372" s="34"/>
      <c r="V372" s="34"/>
      <c r="W372" s="34"/>
      <c r="X372" s="34"/>
      <c r="Y372" s="34"/>
      <c r="Z372" s="34"/>
    </row>
    <row r="373" spans="1:26">
      <c r="A373" s="73">
        <v>46</v>
      </c>
      <c r="B373" s="73">
        <v>8</v>
      </c>
      <c r="C373" s="42"/>
      <c r="D373" s="67"/>
      <c r="E373" s="67"/>
      <c r="F373" s="67"/>
      <c r="G373" s="67"/>
      <c r="H373" s="67"/>
      <c r="I373" s="67"/>
      <c r="J373" s="67"/>
      <c r="K373" s="67"/>
      <c r="L373" s="67"/>
      <c r="M373" s="67"/>
      <c r="N373" s="67"/>
      <c r="O373" s="67"/>
      <c r="P373" s="67"/>
      <c r="Q373" s="67"/>
      <c r="R373" s="34"/>
      <c r="S373" s="34"/>
      <c r="T373" s="34"/>
      <c r="U373" s="34"/>
      <c r="V373" s="34"/>
      <c r="W373" s="34"/>
      <c r="X373" s="34"/>
      <c r="Y373" s="34"/>
      <c r="Z373" s="34"/>
    </row>
    <row r="374" spans="1:26">
      <c r="A374" s="73">
        <v>47</v>
      </c>
      <c r="B374" s="73">
        <v>1</v>
      </c>
      <c r="C374" s="42"/>
      <c r="D374" s="67"/>
      <c r="E374" s="67"/>
      <c r="F374" s="67"/>
      <c r="G374" s="67"/>
      <c r="H374" s="67"/>
      <c r="I374" s="67"/>
      <c r="J374" s="67"/>
      <c r="K374" s="67"/>
      <c r="L374" s="67"/>
      <c r="M374" s="67"/>
      <c r="N374" s="67"/>
      <c r="O374" s="67"/>
      <c r="P374" s="67"/>
      <c r="Q374" s="67"/>
      <c r="R374" s="34"/>
      <c r="S374" s="34"/>
      <c r="T374" s="34"/>
      <c r="U374" s="34"/>
      <c r="V374" s="34"/>
      <c r="W374" s="34"/>
      <c r="X374" s="34"/>
      <c r="Y374" s="34"/>
      <c r="Z374" s="34"/>
    </row>
    <row r="375" spans="1:26">
      <c r="A375" s="73">
        <v>47</v>
      </c>
      <c r="B375" s="73">
        <v>2</v>
      </c>
      <c r="C375" s="42"/>
      <c r="D375" s="67"/>
      <c r="E375" s="67"/>
      <c r="F375" s="67"/>
      <c r="G375" s="67"/>
      <c r="H375" s="67"/>
      <c r="I375" s="67"/>
      <c r="J375" s="67"/>
      <c r="K375" s="67"/>
      <c r="L375" s="67"/>
      <c r="M375" s="67"/>
      <c r="N375" s="67"/>
      <c r="O375" s="67"/>
      <c r="P375" s="67"/>
      <c r="Q375" s="67"/>
      <c r="R375" s="34"/>
      <c r="S375" s="34"/>
      <c r="T375" s="34"/>
      <c r="U375" s="34"/>
      <c r="V375" s="34"/>
      <c r="W375" s="34"/>
      <c r="X375" s="34"/>
      <c r="Y375" s="34"/>
      <c r="Z375" s="34"/>
    </row>
    <row r="376" spans="1:26">
      <c r="A376" s="73">
        <v>47</v>
      </c>
      <c r="B376" s="73">
        <v>3</v>
      </c>
      <c r="C376" s="42"/>
      <c r="D376" s="67"/>
      <c r="E376" s="67"/>
      <c r="F376" s="67"/>
      <c r="G376" s="67"/>
      <c r="H376" s="67"/>
      <c r="I376" s="67"/>
      <c r="J376" s="67"/>
      <c r="K376" s="67"/>
      <c r="L376" s="67"/>
      <c r="M376" s="67"/>
      <c r="N376" s="67"/>
      <c r="O376" s="67"/>
      <c r="P376" s="67"/>
      <c r="Q376" s="67"/>
      <c r="R376" s="34"/>
      <c r="S376" s="34"/>
      <c r="T376" s="34"/>
      <c r="U376" s="34"/>
      <c r="V376" s="34"/>
      <c r="W376" s="34"/>
      <c r="X376" s="34"/>
      <c r="Y376" s="34"/>
      <c r="Z376" s="34"/>
    </row>
    <row r="377" spans="1:26">
      <c r="A377" s="73">
        <v>47</v>
      </c>
      <c r="B377" s="73">
        <v>4</v>
      </c>
      <c r="C377" s="42"/>
      <c r="D377" s="67"/>
      <c r="E377" s="67"/>
      <c r="F377" s="67"/>
      <c r="G377" s="67"/>
      <c r="H377" s="67"/>
      <c r="I377" s="67"/>
      <c r="J377" s="67"/>
      <c r="K377" s="67"/>
      <c r="L377" s="67"/>
      <c r="M377" s="67"/>
      <c r="N377" s="67"/>
      <c r="O377" s="67"/>
      <c r="P377" s="67"/>
      <c r="Q377" s="67"/>
      <c r="R377" s="34"/>
      <c r="S377" s="34"/>
      <c r="T377" s="34"/>
      <c r="U377" s="34"/>
      <c r="V377" s="34"/>
      <c r="W377" s="34"/>
      <c r="X377" s="34"/>
      <c r="Y377" s="34"/>
      <c r="Z377" s="34"/>
    </row>
    <row r="378" spans="1:26">
      <c r="A378" s="73">
        <v>47</v>
      </c>
      <c r="B378" s="73">
        <v>5</v>
      </c>
      <c r="C378" s="42"/>
      <c r="D378" s="67"/>
      <c r="E378" s="67"/>
      <c r="F378" s="67"/>
      <c r="G378" s="67"/>
      <c r="H378" s="67"/>
      <c r="I378" s="67"/>
      <c r="J378" s="67"/>
      <c r="K378" s="67"/>
      <c r="L378" s="67"/>
      <c r="M378" s="67"/>
      <c r="N378" s="67"/>
      <c r="O378" s="67"/>
      <c r="P378" s="67"/>
      <c r="Q378" s="67"/>
      <c r="R378" s="34"/>
      <c r="S378" s="34"/>
      <c r="T378" s="34"/>
      <c r="U378" s="34"/>
      <c r="V378" s="34"/>
      <c r="W378" s="34"/>
      <c r="X378" s="34"/>
      <c r="Y378" s="34"/>
      <c r="Z378" s="34"/>
    </row>
    <row r="379" spans="1:26">
      <c r="A379" s="73">
        <v>47</v>
      </c>
      <c r="B379" s="73">
        <v>6</v>
      </c>
      <c r="C379" s="42"/>
      <c r="D379" s="67"/>
      <c r="E379" s="67"/>
      <c r="F379" s="67"/>
      <c r="G379" s="67"/>
      <c r="H379" s="67"/>
      <c r="I379" s="67"/>
      <c r="J379" s="67"/>
      <c r="K379" s="67"/>
      <c r="L379" s="67"/>
      <c r="M379" s="67"/>
      <c r="N379" s="67"/>
      <c r="O379" s="67"/>
      <c r="P379" s="67"/>
      <c r="Q379" s="67"/>
      <c r="R379" s="34"/>
      <c r="S379" s="34"/>
      <c r="T379" s="34"/>
      <c r="U379" s="34"/>
      <c r="V379" s="34"/>
      <c r="W379" s="34"/>
      <c r="X379" s="34"/>
      <c r="Y379" s="34"/>
      <c r="Z379" s="34"/>
    </row>
    <row r="380" spans="1:26">
      <c r="A380" s="73">
        <v>47</v>
      </c>
      <c r="B380" s="73">
        <v>7</v>
      </c>
      <c r="C380" s="42"/>
      <c r="D380" s="67"/>
      <c r="E380" s="67"/>
      <c r="F380" s="67"/>
      <c r="G380" s="67"/>
      <c r="H380" s="67"/>
      <c r="I380" s="67"/>
      <c r="J380" s="67"/>
      <c r="K380" s="67"/>
      <c r="L380" s="67"/>
      <c r="M380" s="67"/>
      <c r="N380" s="67"/>
      <c r="O380" s="67"/>
      <c r="P380" s="67"/>
      <c r="Q380" s="67"/>
      <c r="R380" s="34"/>
      <c r="S380" s="34"/>
      <c r="T380" s="34"/>
      <c r="U380" s="34"/>
      <c r="V380" s="34"/>
      <c r="W380" s="34"/>
      <c r="X380" s="34"/>
      <c r="Y380" s="34"/>
      <c r="Z380" s="34"/>
    </row>
    <row r="381" spans="1:26">
      <c r="A381" s="73">
        <v>47</v>
      </c>
      <c r="B381" s="73">
        <v>8</v>
      </c>
      <c r="C381" s="42"/>
      <c r="D381" s="67"/>
      <c r="E381" s="67"/>
      <c r="F381" s="67"/>
      <c r="G381" s="67"/>
      <c r="H381" s="67"/>
      <c r="I381" s="67"/>
      <c r="J381" s="67"/>
      <c r="K381" s="67"/>
      <c r="L381" s="67"/>
      <c r="M381" s="67"/>
      <c r="N381" s="67"/>
      <c r="O381" s="67"/>
      <c r="P381" s="67"/>
      <c r="Q381" s="67"/>
      <c r="R381" s="34"/>
      <c r="S381" s="34"/>
      <c r="T381" s="34"/>
      <c r="U381" s="34"/>
      <c r="V381" s="34"/>
      <c r="W381" s="34"/>
      <c r="X381" s="34"/>
      <c r="Y381" s="34"/>
      <c r="Z381" s="34"/>
    </row>
    <row r="382" spans="1:26">
      <c r="A382" s="73">
        <v>48</v>
      </c>
      <c r="B382" s="73">
        <v>1</v>
      </c>
      <c r="C382" s="42"/>
      <c r="D382" s="67"/>
      <c r="E382" s="67"/>
      <c r="F382" s="67"/>
      <c r="G382" s="67"/>
      <c r="H382" s="67"/>
      <c r="I382" s="67"/>
      <c r="J382" s="67"/>
      <c r="K382" s="67"/>
      <c r="L382" s="67"/>
      <c r="M382" s="67"/>
      <c r="N382" s="67"/>
      <c r="O382" s="67"/>
      <c r="P382" s="67"/>
      <c r="Q382" s="67"/>
      <c r="R382" s="34"/>
      <c r="S382" s="34"/>
      <c r="T382" s="34"/>
      <c r="U382" s="34"/>
      <c r="V382" s="34"/>
      <c r="W382" s="34"/>
      <c r="X382" s="34"/>
      <c r="Y382" s="34"/>
      <c r="Z382" s="34"/>
    </row>
    <row r="383" spans="1:26">
      <c r="A383" s="73">
        <v>48</v>
      </c>
      <c r="B383" s="73">
        <v>2</v>
      </c>
      <c r="C383" s="42"/>
      <c r="D383" s="67"/>
      <c r="E383" s="67"/>
      <c r="F383" s="67"/>
      <c r="G383" s="67"/>
      <c r="H383" s="67"/>
      <c r="I383" s="67"/>
      <c r="J383" s="67"/>
      <c r="K383" s="67"/>
      <c r="L383" s="67"/>
      <c r="M383" s="67"/>
      <c r="N383" s="67"/>
      <c r="O383" s="67"/>
      <c r="P383" s="67"/>
      <c r="Q383" s="67"/>
      <c r="R383" s="34"/>
      <c r="S383" s="34"/>
      <c r="T383" s="34"/>
      <c r="U383" s="34"/>
      <c r="V383" s="34"/>
      <c r="W383" s="34"/>
      <c r="X383" s="34"/>
      <c r="Y383" s="34"/>
      <c r="Z383" s="34"/>
    </row>
    <row r="384" spans="1:26">
      <c r="A384" s="73">
        <v>48</v>
      </c>
      <c r="B384" s="73">
        <v>3</v>
      </c>
      <c r="C384" s="42"/>
      <c r="D384" s="67"/>
      <c r="E384" s="67"/>
      <c r="F384" s="67"/>
      <c r="G384" s="67"/>
      <c r="H384" s="67"/>
      <c r="I384" s="67"/>
      <c r="J384" s="67"/>
      <c r="K384" s="67"/>
      <c r="L384" s="67"/>
      <c r="M384" s="67"/>
      <c r="N384" s="67"/>
      <c r="O384" s="67"/>
      <c r="P384" s="67"/>
      <c r="Q384" s="67"/>
      <c r="R384" s="34"/>
      <c r="S384" s="34"/>
      <c r="T384" s="34"/>
      <c r="U384" s="34"/>
      <c r="V384" s="34"/>
      <c r="W384" s="34"/>
      <c r="X384" s="34"/>
      <c r="Y384" s="34"/>
      <c r="Z384" s="34"/>
    </row>
    <row r="385" spans="1:26">
      <c r="A385" s="73">
        <v>48</v>
      </c>
      <c r="B385" s="73">
        <v>4</v>
      </c>
      <c r="C385" s="42"/>
      <c r="D385" s="67"/>
      <c r="E385" s="67"/>
      <c r="F385" s="67"/>
      <c r="G385" s="67"/>
      <c r="H385" s="67"/>
      <c r="I385" s="67"/>
      <c r="J385" s="67"/>
      <c r="K385" s="67"/>
      <c r="L385" s="67"/>
      <c r="M385" s="67"/>
      <c r="N385" s="67"/>
      <c r="O385" s="67"/>
      <c r="P385" s="67"/>
      <c r="Q385" s="67"/>
      <c r="R385" s="34"/>
      <c r="S385" s="34"/>
      <c r="T385" s="34"/>
      <c r="U385" s="34"/>
      <c r="V385" s="34"/>
      <c r="W385" s="34"/>
      <c r="X385" s="34"/>
      <c r="Y385" s="34"/>
      <c r="Z385" s="34"/>
    </row>
    <row r="386" spans="1:26">
      <c r="A386" s="73">
        <v>48</v>
      </c>
      <c r="B386" s="73">
        <v>5</v>
      </c>
      <c r="C386" s="42"/>
      <c r="D386" s="67"/>
      <c r="E386" s="67"/>
      <c r="F386" s="67"/>
      <c r="G386" s="67"/>
      <c r="H386" s="67"/>
      <c r="I386" s="67"/>
      <c r="J386" s="67"/>
      <c r="K386" s="67"/>
      <c r="L386" s="67"/>
      <c r="M386" s="67"/>
      <c r="N386" s="67"/>
      <c r="O386" s="67"/>
      <c r="P386" s="67"/>
      <c r="Q386" s="67"/>
      <c r="R386" s="34"/>
      <c r="S386" s="34"/>
      <c r="T386" s="34"/>
      <c r="U386" s="34"/>
      <c r="V386" s="34"/>
      <c r="W386" s="34"/>
      <c r="X386" s="34"/>
      <c r="Y386" s="34"/>
      <c r="Z386" s="34"/>
    </row>
    <row r="387" spans="1:26">
      <c r="A387" s="73">
        <v>48</v>
      </c>
      <c r="B387" s="73">
        <v>6</v>
      </c>
      <c r="C387" s="42"/>
      <c r="D387" s="67"/>
      <c r="E387" s="67"/>
      <c r="F387" s="67"/>
      <c r="G387" s="67"/>
      <c r="H387" s="67"/>
      <c r="I387" s="67"/>
      <c r="J387" s="67"/>
      <c r="K387" s="67"/>
      <c r="L387" s="67"/>
      <c r="M387" s="67"/>
      <c r="N387" s="67"/>
      <c r="O387" s="67"/>
      <c r="P387" s="67"/>
      <c r="Q387" s="67"/>
      <c r="R387" s="34"/>
      <c r="S387" s="34"/>
      <c r="T387" s="34"/>
      <c r="U387" s="34"/>
      <c r="V387" s="34"/>
      <c r="W387" s="34"/>
      <c r="X387" s="34"/>
      <c r="Y387" s="34"/>
      <c r="Z387" s="34"/>
    </row>
    <row r="388" spans="1:26">
      <c r="A388" s="73">
        <v>48</v>
      </c>
      <c r="B388" s="73">
        <v>7</v>
      </c>
      <c r="C388" s="42"/>
      <c r="D388" s="67"/>
      <c r="E388" s="67"/>
      <c r="F388" s="67"/>
      <c r="G388" s="67"/>
      <c r="H388" s="67"/>
      <c r="I388" s="67"/>
      <c r="J388" s="67"/>
      <c r="K388" s="67"/>
      <c r="L388" s="67"/>
      <c r="M388" s="67"/>
      <c r="N388" s="67"/>
      <c r="O388" s="67"/>
      <c r="P388" s="67"/>
      <c r="Q388" s="67"/>
      <c r="R388" s="34"/>
      <c r="S388" s="34"/>
      <c r="T388" s="34"/>
      <c r="U388" s="34"/>
      <c r="V388" s="34"/>
      <c r="W388" s="34"/>
      <c r="X388" s="34"/>
      <c r="Y388" s="34"/>
      <c r="Z388" s="34"/>
    </row>
    <row r="389" spans="1:26">
      <c r="A389" s="73">
        <v>48</v>
      </c>
      <c r="B389" s="73">
        <v>8</v>
      </c>
      <c r="C389" s="42"/>
      <c r="D389" s="67"/>
      <c r="E389" s="67"/>
      <c r="F389" s="67"/>
      <c r="G389" s="67"/>
      <c r="H389" s="67"/>
      <c r="I389" s="67"/>
      <c r="J389" s="67"/>
      <c r="K389" s="67"/>
      <c r="L389" s="67"/>
      <c r="M389" s="67"/>
      <c r="N389" s="67"/>
      <c r="O389" s="67"/>
      <c r="P389" s="67"/>
      <c r="Q389" s="67"/>
      <c r="R389" s="34"/>
      <c r="S389" s="34"/>
      <c r="T389" s="34"/>
      <c r="U389" s="34"/>
      <c r="V389" s="34"/>
      <c r="W389" s="34"/>
      <c r="X389" s="34"/>
      <c r="Y389" s="34"/>
      <c r="Z389" s="34"/>
    </row>
    <row r="390" spans="1:26">
      <c r="A390" s="73">
        <v>49</v>
      </c>
      <c r="B390" s="73">
        <v>1</v>
      </c>
      <c r="C390" s="72" t="s">
        <v>562</v>
      </c>
      <c r="D390" s="67"/>
      <c r="E390" s="67"/>
      <c r="F390" s="67"/>
      <c r="G390" s="67"/>
      <c r="H390" s="67"/>
      <c r="I390" s="67"/>
      <c r="J390" s="67"/>
      <c r="K390" s="67"/>
      <c r="L390" s="67"/>
      <c r="M390" s="67"/>
      <c r="N390" s="67"/>
      <c r="O390" s="67"/>
      <c r="P390" s="67"/>
      <c r="Q390" s="67"/>
      <c r="R390" s="34"/>
      <c r="S390" s="34"/>
      <c r="T390" s="34"/>
      <c r="U390" s="34"/>
      <c r="V390" s="34"/>
      <c r="W390" s="34"/>
      <c r="X390" s="34"/>
      <c r="Y390" s="34"/>
      <c r="Z390" s="34"/>
    </row>
    <row r="391" spans="1:26">
      <c r="A391" s="73">
        <v>49</v>
      </c>
      <c r="B391" s="73">
        <v>2</v>
      </c>
      <c r="C391" s="42"/>
      <c r="D391" s="67"/>
      <c r="E391" s="67"/>
      <c r="F391" s="67"/>
      <c r="G391" s="67"/>
      <c r="H391" s="67"/>
      <c r="I391" s="67"/>
      <c r="J391" s="67"/>
      <c r="K391" s="67"/>
      <c r="L391" s="67"/>
      <c r="M391" s="67"/>
      <c r="N391" s="67"/>
      <c r="O391" s="67"/>
      <c r="P391" s="67"/>
      <c r="Q391" s="67"/>
      <c r="R391" s="34"/>
      <c r="S391" s="34"/>
      <c r="T391" s="34"/>
      <c r="U391" s="34"/>
      <c r="V391" s="34"/>
      <c r="W391" s="34"/>
      <c r="X391" s="34"/>
      <c r="Y391" s="34"/>
      <c r="Z391" s="34"/>
    </row>
    <row r="392" spans="1:26">
      <c r="A392" s="73">
        <v>49</v>
      </c>
      <c r="B392" s="73">
        <v>3</v>
      </c>
      <c r="C392" s="42"/>
      <c r="D392" s="67"/>
      <c r="E392" s="67"/>
      <c r="F392" s="67"/>
      <c r="G392" s="67"/>
      <c r="H392" s="67"/>
      <c r="I392" s="67"/>
      <c r="J392" s="67"/>
      <c r="K392" s="67"/>
      <c r="L392" s="67"/>
      <c r="M392" s="67"/>
      <c r="N392" s="67"/>
      <c r="O392" s="67"/>
      <c r="P392" s="67"/>
      <c r="Q392" s="67"/>
      <c r="R392" s="34"/>
      <c r="S392" s="34"/>
      <c r="T392" s="34"/>
      <c r="U392" s="34"/>
      <c r="V392" s="34"/>
      <c r="W392" s="34"/>
      <c r="X392" s="34"/>
      <c r="Y392" s="34"/>
      <c r="Z392" s="34"/>
    </row>
    <row r="393" spans="1:26">
      <c r="A393" s="73">
        <v>49</v>
      </c>
      <c r="B393" s="73">
        <v>4</v>
      </c>
      <c r="C393" s="42"/>
      <c r="D393" s="67"/>
      <c r="E393" s="67"/>
      <c r="F393" s="67"/>
      <c r="G393" s="67"/>
      <c r="H393" s="67"/>
      <c r="I393" s="67"/>
      <c r="J393" s="67"/>
      <c r="K393" s="67"/>
      <c r="L393" s="67"/>
      <c r="M393" s="67"/>
      <c r="N393" s="67"/>
      <c r="O393" s="67"/>
      <c r="P393" s="67"/>
      <c r="Q393" s="67"/>
      <c r="R393" s="34"/>
      <c r="S393" s="34"/>
      <c r="T393" s="34"/>
      <c r="U393" s="34"/>
      <c r="V393" s="34"/>
      <c r="W393" s="34"/>
      <c r="X393" s="34"/>
      <c r="Y393" s="34"/>
      <c r="Z393" s="34"/>
    </row>
    <row r="394" spans="1:26">
      <c r="A394" s="73">
        <v>49</v>
      </c>
      <c r="B394" s="73">
        <v>5</v>
      </c>
      <c r="C394" s="42"/>
      <c r="D394" s="67"/>
      <c r="E394" s="67"/>
      <c r="F394" s="67"/>
      <c r="G394" s="67"/>
      <c r="H394" s="67"/>
      <c r="I394" s="67"/>
      <c r="J394" s="67"/>
      <c r="K394" s="67"/>
      <c r="L394" s="67"/>
      <c r="M394" s="67"/>
      <c r="N394" s="67"/>
      <c r="O394" s="67"/>
      <c r="P394" s="67"/>
      <c r="Q394" s="67"/>
      <c r="R394" s="34"/>
      <c r="S394" s="34"/>
      <c r="T394" s="34"/>
      <c r="U394" s="34"/>
      <c r="V394" s="34"/>
      <c r="W394" s="34"/>
      <c r="X394" s="34"/>
      <c r="Y394" s="34"/>
      <c r="Z394" s="34"/>
    </row>
    <row r="395" spans="1:26">
      <c r="A395" s="73">
        <v>49</v>
      </c>
      <c r="B395" s="73">
        <v>6</v>
      </c>
      <c r="C395" s="42"/>
      <c r="D395" s="67"/>
      <c r="E395" s="67"/>
      <c r="F395" s="67"/>
      <c r="G395" s="67"/>
      <c r="H395" s="67"/>
      <c r="I395" s="67"/>
      <c r="J395" s="67"/>
      <c r="K395" s="67"/>
      <c r="L395" s="67"/>
      <c r="M395" s="67"/>
      <c r="N395" s="67"/>
      <c r="O395" s="67"/>
      <c r="P395" s="67"/>
      <c r="Q395" s="67"/>
      <c r="R395" s="34"/>
      <c r="S395" s="34"/>
      <c r="T395" s="34"/>
      <c r="U395" s="34"/>
      <c r="V395" s="34"/>
      <c r="W395" s="34"/>
      <c r="X395" s="34"/>
      <c r="Y395" s="34"/>
      <c r="Z395" s="34"/>
    </row>
    <row r="396" spans="1:26">
      <c r="A396" s="73">
        <v>49</v>
      </c>
      <c r="B396" s="73">
        <v>7</v>
      </c>
      <c r="C396" s="42"/>
      <c r="D396" s="67"/>
      <c r="E396" s="67"/>
      <c r="F396" s="67"/>
      <c r="G396" s="67"/>
      <c r="H396" s="67"/>
      <c r="I396" s="67"/>
      <c r="J396" s="67"/>
      <c r="K396" s="67"/>
      <c r="L396" s="67"/>
      <c r="M396" s="67"/>
      <c r="N396" s="67"/>
      <c r="O396" s="67"/>
      <c r="P396" s="67"/>
      <c r="Q396" s="67"/>
      <c r="R396" s="34"/>
      <c r="S396" s="34"/>
      <c r="T396" s="34"/>
      <c r="U396" s="34"/>
      <c r="V396" s="34"/>
      <c r="W396" s="34"/>
      <c r="X396" s="34"/>
      <c r="Y396" s="34"/>
      <c r="Z396" s="34"/>
    </row>
    <row r="397" spans="1:26">
      <c r="A397" s="73">
        <v>49</v>
      </c>
      <c r="B397" s="73">
        <v>8</v>
      </c>
      <c r="C397" s="42"/>
      <c r="D397" s="67"/>
      <c r="E397" s="67"/>
      <c r="F397" s="67"/>
      <c r="G397" s="67"/>
      <c r="H397" s="67"/>
      <c r="I397" s="67"/>
      <c r="J397" s="67"/>
      <c r="K397" s="67"/>
      <c r="L397" s="67"/>
      <c r="M397" s="67"/>
      <c r="N397" s="67"/>
      <c r="O397" s="67"/>
      <c r="P397" s="67"/>
      <c r="Q397" s="67"/>
      <c r="R397" s="34"/>
      <c r="S397" s="34"/>
      <c r="T397" s="34"/>
      <c r="U397" s="34"/>
      <c r="V397" s="34"/>
      <c r="W397" s="34"/>
      <c r="X397" s="34"/>
      <c r="Y397" s="34"/>
      <c r="Z397" s="34"/>
    </row>
    <row r="398" spans="1:26">
      <c r="A398" s="73">
        <v>50</v>
      </c>
      <c r="B398" s="73">
        <v>1</v>
      </c>
      <c r="C398" s="42"/>
      <c r="D398" s="67"/>
      <c r="E398" s="67"/>
      <c r="F398" s="67"/>
      <c r="G398" s="67"/>
      <c r="H398" s="67"/>
      <c r="I398" s="67"/>
      <c r="J398" s="67"/>
      <c r="K398" s="67"/>
      <c r="L398" s="67"/>
      <c r="M398" s="67"/>
      <c r="N398" s="67"/>
      <c r="O398" s="67"/>
      <c r="P398" s="67"/>
      <c r="Q398" s="67"/>
      <c r="R398" s="34"/>
      <c r="S398" s="34"/>
      <c r="T398" s="34"/>
      <c r="U398" s="34"/>
      <c r="V398" s="34"/>
      <c r="W398" s="34"/>
      <c r="X398" s="34"/>
      <c r="Y398" s="34"/>
      <c r="Z398" s="34"/>
    </row>
    <row r="399" spans="1:26">
      <c r="A399" s="73">
        <v>50</v>
      </c>
      <c r="B399" s="73">
        <v>2</v>
      </c>
      <c r="C399" s="42"/>
      <c r="D399" s="67"/>
      <c r="E399" s="67"/>
      <c r="F399" s="67"/>
      <c r="G399" s="67"/>
      <c r="H399" s="67"/>
      <c r="I399" s="67"/>
      <c r="J399" s="67"/>
      <c r="K399" s="67"/>
      <c r="L399" s="67"/>
      <c r="M399" s="67"/>
      <c r="N399" s="67"/>
      <c r="O399" s="67"/>
      <c r="P399" s="67"/>
      <c r="Q399" s="67"/>
      <c r="R399" s="34"/>
      <c r="S399" s="34"/>
      <c r="T399" s="34"/>
      <c r="U399" s="34"/>
      <c r="V399" s="34"/>
      <c r="W399" s="34"/>
      <c r="X399" s="34"/>
      <c r="Y399" s="34"/>
      <c r="Z399" s="34"/>
    </row>
    <row r="400" spans="1:26">
      <c r="A400" s="73">
        <v>50</v>
      </c>
      <c r="B400" s="73">
        <v>3</v>
      </c>
      <c r="C400" s="42"/>
      <c r="D400" s="67"/>
      <c r="E400" s="67"/>
      <c r="F400" s="67"/>
      <c r="G400" s="67"/>
      <c r="H400" s="67"/>
      <c r="I400" s="67"/>
      <c r="J400" s="67"/>
      <c r="K400" s="67"/>
      <c r="L400" s="67"/>
      <c r="M400" s="67"/>
      <c r="N400" s="67"/>
      <c r="O400" s="67"/>
      <c r="P400" s="67"/>
      <c r="Q400" s="67"/>
      <c r="R400" s="34"/>
      <c r="S400" s="34"/>
      <c r="T400" s="34"/>
      <c r="U400" s="34"/>
      <c r="V400" s="34"/>
      <c r="W400" s="34"/>
      <c r="X400" s="34"/>
      <c r="Y400" s="34"/>
      <c r="Z400" s="34"/>
    </row>
    <row r="401" spans="1:26">
      <c r="A401" s="73">
        <v>50</v>
      </c>
      <c r="B401" s="73">
        <v>4</v>
      </c>
      <c r="C401" s="42"/>
      <c r="D401" s="67"/>
      <c r="E401" s="67"/>
      <c r="F401" s="67"/>
      <c r="G401" s="67"/>
      <c r="H401" s="67"/>
      <c r="I401" s="67"/>
      <c r="J401" s="67"/>
      <c r="K401" s="67"/>
      <c r="L401" s="67"/>
      <c r="M401" s="67"/>
      <c r="N401" s="67"/>
      <c r="O401" s="67"/>
      <c r="P401" s="67"/>
      <c r="Q401" s="67"/>
      <c r="R401" s="34"/>
      <c r="S401" s="34"/>
      <c r="T401" s="34"/>
      <c r="U401" s="34"/>
      <c r="V401" s="34"/>
      <c r="W401" s="34"/>
      <c r="X401" s="34"/>
      <c r="Y401" s="34"/>
      <c r="Z401" s="34"/>
    </row>
    <row r="402" spans="1:26">
      <c r="A402" s="73">
        <v>50</v>
      </c>
      <c r="B402" s="73">
        <v>5</v>
      </c>
      <c r="C402" s="42"/>
      <c r="D402" s="67"/>
      <c r="E402" s="67"/>
      <c r="F402" s="67"/>
      <c r="G402" s="67"/>
      <c r="H402" s="67"/>
      <c r="I402" s="67"/>
      <c r="J402" s="67"/>
      <c r="K402" s="67"/>
      <c r="L402" s="67"/>
      <c r="M402" s="67"/>
      <c r="N402" s="67"/>
      <c r="O402" s="67"/>
      <c r="P402" s="67"/>
      <c r="Q402" s="67"/>
      <c r="R402" s="34"/>
      <c r="S402" s="34"/>
      <c r="T402" s="34"/>
      <c r="U402" s="34"/>
      <c r="V402" s="34"/>
      <c r="W402" s="34"/>
      <c r="X402" s="34"/>
      <c r="Y402" s="34"/>
      <c r="Z402" s="34"/>
    </row>
    <row r="403" spans="1:26">
      <c r="A403" s="73">
        <v>50</v>
      </c>
      <c r="B403" s="73">
        <v>6</v>
      </c>
      <c r="C403" s="42"/>
      <c r="D403" s="67"/>
      <c r="E403" s="67"/>
      <c r="F403" s="67"/>
      <c r="G403" s="67"/>
      <c r="H403" s="67"/>
      <c r="I403" s="67"/>
      <c r="J403" s="67"/>
      <c r="K403" s="67"/>
      <c r="L403" s="67"/>
      <c r="M403" s="67"/>
      <c r="N403" s="67"/>
      <c r="O403" s="67"/>
      <c r="P403" s="67"/>
      <c r="Q403" s="67"/>
      <c r="R403" s="34"/>
      <c r="S403" s="34"/>
      <c r="T403" s="34"/>
      <c r="U403" s="34"/>
      <c r="V403" s="34"/>
      <c r="W403" s="34"/>
      <c r="X403" s="34"/>
      <c r="Y403" s="34"/>
      <c r="Z403" s="34"/>
    </row>
    <row r="404" spans="1:26">
      <c r="A404" s="73">
        <v>50</v>
      </c>
      <c r="B404" s="73">
        <v>7</v>
      </c>
      <c r="C404" s="42"/>
      <c r="D404" s="67"/>
      <c r="E404" s="67"/>
      <c r="F404" s="67"/>
      <c r="G404" s="67"/>
      <c r="H404" s="67"/>
      <c r="I404" s="67"/>
      <c r="J404" s="67"/>
      <c r="K404" s="67"/>
      <c r="L404" s="67"/>
      <c r="M404" s="67"/>
      <c r="N404" s="67"/>
      <c r="O404" s="67"/>
      <c r="P404" s="67"/>
      <c r="Q404" s="67"/>
      <c r="R404" s="34"/>
      <c r="S404" s="34"/>
      <c r="T404" s="34"/>
      <c r="U404" s="34"/>
      <c r="V404" s="34"/>
      <c r="W404" s="34"/>
      <c r="X404" s="34"/>
      <c r="Y404" s="34"/>
      <c r="Z404" s="34"/>
    </row>
    <row r="405" spans="1:26">
      <c r="A405" s="73">
        <v>50</v>
      </c>
      <c r="B405" s="73">
        <v>8</v>
      </c>
      <c r="C405" s="42"/>
      <c r="D405" s="67"/>
      <c r="E405" s="67"/>
      <c r="F405" s="67"/>
      <c r="G405" s="67"/>
      <c r="H405" s="67"/>
      <c r="I405" s="67"/>
      <c r="J405" s="67"/>
      <c r="K405" s="67"/>
      <c r="L405" s="67"/>
      <c r="M405" s="67"/>
      <c r="N405" s="67"/>
      <c r="O405" s="67"/>
      <c r="P405" s="67"/>
      <c r="Q405" s="67"/>
      <c r="R405" s="34"/>
      <c r="S405" s="34"/>
      <c r="T405" s="34"/>
      <c r="U405" s="34"/>
      <c r="V405" s="34"/>
      <c r="W405" s="34"/>
      <c r="X405" s="34"/>
      <c r="Y405" s="34"/>
      <c r="Z405" s="34"/>
    </row>
    <row r="406" spans="1:26">
      <c r="A406" s="73">
        <v>51</v>
      </c>
      <c r="B406" s="73">
        <v>1</v>
      </c>
      <c r="C406" s="42"/>
      <c r="D406" s="67"/>
      <c r="E406" s="67"/>
      <c r="F406" s="67"/>
      <c r="G406" s="67"/>
      <c r="H406" s="67"/>
      <c r="I406" s="67"/>
      <c r="J406" s="67"/>
      <c r="K406" s="67"/>
      <c r="L406" s="67"/>
      <c r="M406" s="67"/>
      <c r="N406" s="67"/>
      <c r="O406" s="67"/>
      <c r="P406" s="67"/>
      <c r="Q406" s="67"/>
      <c r="R406" s="34"/>
      <c r="S406" s="34"/>
      <c r="T406" s="34"/>
      <c r="U406" s="34"/>
      <c r="V406" s="34"/>
      <c r="W406" s="34"/>
      <c r="X406" s="34"/>
      <c r="Y406" s="34"/>
      <c r="Z406" s="34"/>
    </row>
    <row r="407" spans="1:26">
      <c r="A407" s="73">
        <v>51</v>
      </c>
      <c r="B407" s="73">
        <v>2</v>
      </c>
      <c r="C407" s="42"/>
      <c r="D407" s="67"/>
      <c r="E407" s="67"/>
      <c r="F407" s="67"/>
      <c r="G407" s="67"/>
      <c r="H407" s="67"/>
      <c r="I407" s="67"/>
      <c r="J407" s="67"/>
      <c r="K407" s="67"/>
      <c r="L407" s="67"/>
      <c r="M407" s="67"/>
      <c r="N407" s="67"/>
      <c r="O407" s="67"/>
      <c r="P407" s="67"/>
      <c r="Q407" s="67"/>
      <c r="R407" s="34"/>
      <c r="S407" s="34"/>
      <c r="T407" s="34"/>
      <c r="U407" s="34"/>
      <c r="V407" s="34"/>
      <c r="W407" s="34"/>
      <c r="X407" s="34"/>
      <c r="Y407" s="34"/>
      <c r="Z407" s="34"/>
    </row>
    <row r="408" spans="1:26">
      <c r="A408" s="73">
        <v>51</v>
      </c>
      <c r="B408" s="73">
        <v>3</v>
      </c>
      <c r="C408" s="42"/>
      <c r="D408" s="67"/>
      <c r="E408" s="67"/>
      <c r="F408" s="67"/>
      <c r="G408" s="67"/>
      <c r="H408" s="67"/>
      <c r="I408" s="67"/>
      <c r="J408" s="67"/>
      <c r="K408" s="67"/>
      <c r="L408" s="67"/>
      <c r="M408" s="67"/>
      <c r="N408" s="67"/>
      <c r="O408" s="67"/>
      <c r="P408" s="67"/>
      <c r="Q408" s="67"/>
      <c r="R408" s="34"/>
      <c r="S408" s="34"/>
      <c r="T408" s="34"/>
      <c r="U408" s="34"/>
      <c r="V408" s="34"/>
      <c r="W408" s="34"/>
      <c r="X408" s="34"/>
      <c r="Y408" s="34"/>
      <c r="Z408" s="34"/>
    </row>
    <row r="409" spans="1:26">
      <c r="A409" s="73">
        <v>51</v>
      </c>
      <c r="B409" s="73">
        <v>4</v>
      </c>
      <c r="C409" s="42"/>
      <c r="D409" s="67"/>
      <c r="E409" s="67"/>
      <c r="F409" s="67"/>
      <c r="G409" s="67"/>
      <c r="H409" s="67"/>
      <c r="I409" s="67"/>
      <c r="J409" s="67"/>
      <c r="K409" s="67"/>
      <c r="L409" s="67"/>
      <c r="M409" s="67"/>
      <c r="N409" s="67"/>
      <c r="O409" s="67"/>
      <c r="P409" s="67"/>
      <c r="Q409" s="67"/>
      <c r="R409" s="34"/>
      <c r="S409" s="34"/>
      <c r="T409" s="34"/>
      <c r="U409" s="34"/>
      <c r="V409" s="34"/>
      <c r="W409" s="34"/>
      <c r="X409" s="34"/>
      <c r="Y409" s="34"/>
      <c r="Z409" s="34"/>
    </row>
    <row r="410" spans="1:26">
      <c r="A410" s="73">
        <v>51</v>
      </c>
      <c r="B410" s="73">
        <v>5</v>
      </c>
      <c r="C410" s="42"/>
      <c r="D410" s="67"/>
      <c r="E410" s="67"/>
      <c r="F410" s="67"/>
      <c r="G410" s="67"/>
      <c r="H410" s="67"/>
      <c r="I410" s="67"/>
      <c r="J410" s="67"/>
      <c r="K410" s="67"/>
      <c r="L410" s="67"/>
      <c r="M410" s="67"/>
      <c r="N410" s="67"/>
      <c r="O410" s="67"/>
      <c r="P410" s="67"/>
      <c r="Q410" s="67"/>
      <c r="R410" s="34"/>
      <c r="S410" s="34"/>
      <c r="T410" s="34"/>
      <c r="U410" s="34"/>
      <c r="V410" s="34"/>
      <c r="W410" s="34"/>
      <c r="X410" s="34"/>
      <c r="Y410" s="34"/>
      <c r="Z410" s="34"/>
    </row>
    <row r="411" spans="1:26">
      <c r="A411" s="73">
        <v>51</v>
      </c>
      <c r="B411" s="73">
        <v>6</v>
      </c>
      <c r="C411" s="42"/>
      <c r="D411" s="67"/>
      <c r="E411" s="67"/>
      <c r="F411" s="67"/>
      <c r="G411" s="67"/>
      <c r="H411" s="67"/>
      <c r="I411" s="67"/>
      <c r="J411" s="67"/>
      <c r="K411" s="67"/>
      <c r="L411" s="67"/>
      <c r="M411" s="67"/>
      <c r="N411" s="67"/>
      <c r="O411" s="67"/>
      <c r="P411" s="67"/>
      <c r="Q411" s="67"/>
      <c r="R411" s="34"/>
      <c r="S411" s="34"/>
      <c r="T411" s="34"/>
      <c r="U411" s="34"/>
      <c r="V411" s="34"/>
      <c r="W411" s="34"/>
      <c r="X411" s="34"/>
      <c r="Y411" s="34"/>
      <c r="Z411" s="34"/>
    </row>
    <row r="412" spans="1:26">
      <c r="A412" s="73">
        <v>51</v>
      </c>
      <c r="B412" s="73">
        <v>7</v>
      </c>
      <c r="C412" s="42"/>
      <c r="D412" s="67"/>
      <c r="E412" s="67"/>
      <c r="F412" s="67"/>
      <c r="G412" s="67"/>
      <c r="H412" s="67"/>
      <c r="I412" s="67"/>
      <c r="J412" s="67"/>
      <c r="K412" s="67"/>
      <c r="L412" s="67"/>
      <c r="M412" s="67"/>
      <c r="N412" s="67"/>
      <c r="O412" s="67"/>
      <c r="P412" s="67"/>
      <c r="Q412" s="67"/>
      <c r="R412" s="34"/>
      <c r="S412" s="34"/>
      <c r="T412" s="34"/>
      <c r="U412" s="34"/>
      <c r="V412" s="34"/>
      <c r="W412" s="34"/>
      <c r="X412" s="34"/>
      <c r="Y412" s="34"/>
      <c r="Z412" s="34"/>
    </row>
    <row r="413" spans="1:26">
      <c r="A413" s="73">
        <v>51</v>
      </c>
      <c r="B413" s="73">
        <v>8</v>
      </c>
      <c r="C413" s="42"/>
      <c r="D413" s="67"/>
      <c r="E413" s="67"/>
      <c r="F413" s="67"/>
      <c r="G413" s="67"/>
      <c r="H413" s="67"/>
      <c r="I413" s="67"/>
      <c r="J413" s="67"/>
      <c r="K413" s="67"/>
      <c r="L413" s="67"/>
      <c r="M413" s="67"/>
      <c r="N413" s="67"/>
      <c r="O413" s="67"/>
      <c r="P413" s="67"/>
      <c r="Q413" s="67"/>
      <c r="R413" s="34"/>
      <c r="S413" s="34"/>
      <c r="T413" s="34"/>
      <c r="U413" s="34"/>
      <c r="V413" s="34"/>
      <c r="W413" s="34"/>
      <c r="X413" s="34"/>
      <c r="Y413" s="34"/>
      <c r="Z413" s="34"/>
    </row>
    <row r="414" spans="1:26">
      <c r="A414" s="73">
        <v>52</v>
      </c>
      <c r="B414" s="73">
        <v>1</v>
      </c>
      <c r="C414" s="42"/>
      <c r="D414" s="67"/>
      <c r="E414" s="67"/>
      <c r="F414" s="67"/>
      <c r="G414" s="67"/>
      <c r="H414" s="67"/>
      <c r="I414" s="67"/>
      <c r="J414" s="67"/>
      <c r="K414" s="67"/>
      <c r="L414" s="67"/>
      <c r="M414" s="67"/>
      <c r="N414" s="67"/>
      <c r="O414" s="67"/>
      <c r="P414" s="67"/>
      <c r="Q414" s="67"/>
      <c r="R414" s="34"/>
      <c r="S414" s="34"/>
      <c r="T414" s="34"/>
      <c r="U414" s="34"/>
      <c r="V414" s="34"/>
      <c r="W414" s="34"/>
      <c r="X414" s="34"/>
      <c r="Y414" s="34"/>
      <c r="Z414" s="34"/>
    </row>
    <row r="415" spans="1:26">
      <c r="A415" s="73">
        <v>52</v>
      </c>
      <c r="B415" s="73">
        <v>2</v>
      </c>
      <c r="C415" s="42"/>
      <c r="D415" s="67"/>
      <c r="E415" s="67"/>
      <c r="F415" s="67"/>
      <c r="G415" s="67"/>
      <c r="H415" s="67"/>
      <c r="I415" s="67"/>
      <c r="J415" s="67"/>
      <c r="K415" s="67"/>
      <c r="L415" s="67"/>
      <c r="M415" s="67"/>
      <c r="N415" s="67"/>
      <c r="O415" s="67"/>
      <c r="P415" s="67"/>
      <c r="Q415" s="67"/>
      <c r="R415" s="34"/>
      <c r="S415" s="34"/>
      <c r="T415" s="34"/>
      <c r="U415" s="34"/>
      <c r="V415" s="34"/>
      <c r="W415" s="34"/>
      <c r="X415" s="34"/>
      <c r="Y415" s="34"/>
      <c r="Z415" s="34"/>
    </row>
    <row r="416" spans="1:26">
      <c r="A416" s="73">
        <v>52</v>
      </c>
      <c r="B416" s="73">
        <v>3</v>
      </c>
      <c r="C416" s="42"/>
      <c r="D416" s="67"/>
      <c r="E416" s="67"/>
      <c r="F416" s="67"/>
      <c r="G416" s="67"/>
      <c r="H416" s="67"/>
      <c r="I416" s="67"/>
      <c r="J416" s="67"/>
      <c r="K416" s="67"/>
      <c r="L416" s="67"/>
      <c r="M416" s="67"/>
      <c r="N416" s="67"/>
      <c r="O416" s="67"/>
      <c r="P416" s="67"/>
      <c r="Q416" s="67"/>
      <c r="R416" s="34"/>
      <c r="S416" s="34"/>
      <c r="T416" s="34"/>
      <c r="U416" s="34"/>
      <c r="V416" s="34"/>
      <c r="W416" s="34"/>
      <c r="X416" s="34"/>
      <c r="Y416" s="34"/>
      <c r="Z416" s="34"/>
    </row>
    <row r="417" spans="1:26">
      <c r="A417" s="73">
        <v>52</v>
      </c>
      <c r="B417" s="73">
        <v>4</v>
      </c>
      <c r="C417" s="42"/>
      <c r="D417" s="67"/>
      <c r="E417" s="67"/>
      <c r="F417" s="67"/>
      <c r="G417" s="67"/>
      <c r="H417" s="67"/>
      <c r="I417" s="67"/>
      <c r="J417" s="67"/>
      <c r="K417" s="67"/>
      <c r="L417" s="67"/>
      <c r="M417" s="67"/>
      <c r="N417" s="67"/>
      <c r="O417" s="67"/>
      <c r="P417" s="67"/>
      <c r="Q417" s="67"/>
      <c r="R417" s="34"/>
      <c r="S417" s="34"/>
      <c r="T417" s="34"/>
      <c r="U417" s="34"/>
      <c r="V417" s="34"/>
      <c r="W417" s="34"/>
      <c r="X417" s="34"/>
      <c r="Y417" s="34"/>
      <c r="Z417" s="34"/>
    </row>
    <row r="418" spans="1:26">
      <c r="A418" s="73">
        <v>52</v>
      </c>
      <c r="B418" s="73">
        <v>5</v>
      </c>
      <c r="C418" s="42"/>
      <c r="D418" s="67"/>
      <c r="E418" s="67"/>
      <c r="F418" s="67"/>
      <c r="G418" s="67"/>
      <c r="H418" s="67"/>
      <c r="I418" s="67"/>
      <c r="J418" s="67"/>
      <c r="K418" s="67"/>
      <c r="L418" s="67"/>
      <c r="M418" s="67"/>
      <c r="N418" s="67"/>
      <c r="O418" s="67"/>
      <c r="P418" s="67"/>
      <c r="Q418" s="67"/>
      <c r="R418" s="34"/>
      <c r="S418" s="34"/>
      <c r="T418" s="34"/>
      <c r="U418" s="34"/>
      <c r="V418" s="34"/>
      <c r="W418" s="34"/>
      <c r="X418" s="34"/>
      <c r="Y418" s="34"/>
      <c r="Z418" s="34"/>
    </row>
    <row r="419" spans="1:26">
      <c r="A419" s="73">
        <v>52</v>
      </c>
      <c r="B419" s="73">
        <v>6</v>
      </c>
      <c r="C419" s="42"/>
      <c r="D419" s="67"/>
      <c r="E419" s="67"/>
      <c r="F419" s="67"/>
      <c r="G419" s="67"/>
      <c r="H419" s="67"/>
      <c r="I419" s="67"/>
      <c r="J419" s="67"/>
      <c r="K419" s="67"/>
      <c r="L419" s="67"/>
      <c r="M419" s="67"/>
      <c r="N419" s="67"/>
      <c r="O419" s="67"/>
      <c r="P419" s="67"/>
      <c r="Q419" s="67"/>
      <c r="R419" s="34"/>
      <c r="S419" s="34"/>
      <c r="T419" s="34"/>
      <c r="U419" s="34"/>
      <c r="V419" s="34"/>
      <c r="W419" s="34"/>
      <c r="X419" s="34"/>
      <c r="Y419" s="34"/>
      <c r="Z419" s="34"/>
    </row>
    <row r="420" spans="1:26">
      <c r="A420" s="73">
        <v>52</v>
      </c>
      <c r="B420" s="73">
        <v>7</v>
      </c>
      <c r="C420" s="42"/>
      <c r="D420" s="67"/>
      <c r="E420" s="67"/>
      <c r="F420" s="67"/>
      <c r="G420" s="67"/>
      <c r="H420" s="67"/>
      <c r="I420" s="67"/>
      <c r="J420" s="67"/>
      <c r="K420" s="67"/>
      <c r="L420" s="67"/>
      <c r="M420" s="67"/>
      <c r="N420" s="67"/>
      <c r="O420" s="67"/>
      <c r="P420" s="67"/>
      <c r="Q420" s="67"/>
      <c r="R420" s="34"/>
      <c r="S420" s="34"/>
      <c r="T420" s="34"/>
      <c r="U420" s="34"/>
      <c r="V420" s="34"/>
      <c r="W420" s="34"/>
      <c r="X420" s="34"/>
      <c r="Y420" s="34"/>
      <c r="Z420" s="34"/>
    </row>
    <row r="421" spans="1:26">
      <c r="A421" s="73">
        <v>52</v>
      </c>
      <c r="B421" s="73">
        <v>8</v>
      </c>
      <c r="C421" s="42"/>
      <c r="D421" s="67"/>
      <c r="E421" s="67"/>
      <c r="F421" s="67"/>
      <c r="G421" s="67"/>
      <c r="H421" s="67"/>
      <c r="I421" s="67"/>
      <c r="J421" s="67"/>
      <c r="K421" s="67"/>
      <c r="L421" s="67"/>
      <c r="M421" s="67"/>
      <c r="N421" s="67"/>
      <c r="O421" s="67"/>
      <c r="P421" s="67"/>
      <c r="Q421" s="67"/>
      <c r="R421" s="34"/>
      <c r="S421" s="34"/>
      <c r="T421" s="34"/>
      <c r="U421" s="34"/>
      <c r="V421" s="34"/>
      <c r="W421" s="34"/>
      <c r="X421" s="34"/>
      <c r="Y421" s="34"/>
      <c r="Z421" s="34"/>
    </row>
    <row r="422" spans="1:26">
      <c r="A422" s="73">
        <v>53</v>
      </c>
      <c r="B422" s="73">
        <v>1</v>
      </c>
      <c r="C422" s="72" t="s">
        <v>561</v>
      </c>
      <c r="D422" s="67"/>
      <c r="E422" s="67"/>
      <c r="F422" s="67"/>
      <c r="G422" s="67"/>
      <c r="H422" s="67"/>
      <c r="I422" s="67"/>
      <c r="J422" s="67"/>
      <c r="K422" s="67"/>
      <c r="L422" s="67"/>
      <c r="M422" s="67"/>
      <c r="N422" s="67"/>
      <c r="O422" s="67"/>
      <c r="P422" s="67"/>
      <c r="Q422" s="67"/>
      <c r="R422" s="34"/>
      <c r="S422" s="34"/>
      <c r="T422" s="34"/>
      <c r="U422" s="34"/>
      <c r="V422" s="34"/>
      <c r="W422" s="34"/>
      <c r="X422" s="34"/>
      <c r="Y422" s="34"/>
      <c r="Z422" s="34"/>
    </row>
    <row r="423" spans="1:26">
      <c r="A423" s="73">
        <v>53</v>
      </c>
      <c r="B423" s="73">
        <v>2</v>
      </c>
      <c r="C423" s="42"/>
      <c r="D423" s="67"/>
      <c r="E423" s="67"/>
      <c r="F423" s="67"/>
      <c r="G423" s="67"/>
      <c r="H423" s="67"/>
      <c r="I423" s="67"/>
      <c r="J423" s="67"/>
      <c r="K423" s="67"/>
      <c r="L423" s="67"/>
      <c r="M423" s="67"/>
      <c r="N423" s="67"/>
      <c r="O423" s="67"/>
      <c r="P423" s="67"/>
      <c r="Q423" s="67"/>
      <c r="R423" s="34"/>
      <c r="S423" s="34"/>
      <c r="T423" s="34"/>
      <c r="U423" s="34"/>
      <c r="V423" s="34"/>
      <c r="W423" s="34"/>
      <c r="X423" s="34"/>
      <c r="Y423" s="34"/>
      <c r="Z423" s="34"/>
    </row>
    <row r="424" spans="1:26">
      <c r="A424" s="73">
        <v>53</v>
      </c>
      <c r="B424" s="73">
        <v>3</v>
      </c>
      <c r="C424" s="42"/>
      <c r="D424" s="67"/>
      <c r="E424" s="67"/>
      <c r="F424" s="67"/>
      <c r="G424" s="67"/>
      <c r="H424" s="67"/>
      <c r="I424" s="67"/>
      <c r="J424" s="67"/>
      <c r="K424" s="67"/>
      <c r="L424" s="67"/>
      <c r="M424" s="67"/>
      <c r="N424" s="67"/>
      <c r="O424" s="67"/>
      <c r="P424" s="67"/>
      <c r="Q424" s="67"/>
      <c r="R424" s="34"/>
      <c r="S424" s="34"/>
      <c r="T424" s="34"/>
      <c r="U424" s="34"/>
      <c r="V424" s="34"/>
      <c r="W424" s="34"/>
      <c r="X424" s="34"/>
      <c r="Y424" s="34"/>
      <c r="Z424" s="34"/>
    </row>
    <row r="425" spans="1:26">
      <c r="A425" s="73">
        <v>53</v>
      </c>
      <c r="B425" s="73">
        <v>4</v>
      </c>
      <c r="C425" s="42"/>
      <c r="D425" s="67"/>
      <c r="E425" s="67"/>
      <c r="F425" s="67"/>
      <c r="G425" s="67"/>
      <c r="H425" s="67"/>
      <c r="I425" s="67"/>
      <c r="J425" s="67"/>
      <c r="K425" s="67"/>
      <c r="L425" s="67"/>
      <c r="M425" s="67"/>
      <c r="N425" s="67"/>
      <c r="O425" s="67"/>
      <c r="P425" s="67"/>
      <c r="Q425" s="67"/>
      <c r="R425" s="34"/>
      <c r="S425" s="34"/>
      <c r="T425" s="34"/>
      <c r="U425" s="34"/>
      <c r="V425" s="34"/>
      <c r="W425" s="34"/>
      <c r="X425" s="34"/>
      <c r="Y425" s="34"/>
      <c r="Z425" s="34"/>
    </row>
    <row r="426" spans="1:26">
      <c r="A426" s="73">
        <v>53</v>
      </c>
      <c r="B426" s="73">
        <v>5</v>
      </c>
      <c r="C426" s="42"/>
      <c r="D426" s="67"/>
      <c r="E426" s="67"/>
      <c r="F426" s="67"/>
      <c r="G426" s="67"/>
      <c r="H426" s="67"/>
      <c r="I426" s="67"/>
      <c r="J426" s="67"/>
      <c r="K426" s="67"/>
      <c r="L426" s="67"/>
      <c r="M426" s="67"/>
      <c r="N426" s="67"/>
      <c r="O426" s="67"/>
      <c r="P426" s="67"/>
      <c r="Q426" s="67"/>
      <c r="R426" s="34"/>
      <c r="S426" s="34"/>
      <c r="T426" s="34"/>
      <c r="U426" s="34"/>
      <c r="V426" s="34"/>
      <c r="W426" s="34"/>
      <c r="X426" s="34"/>
      <c r="Y426" s="34"/>
      <c r="Z426" s="34"/>
    </row>
    <row r="427" spans="1:26">
      <c r="A427" s="73">
        <v>53</v>
      </c>
      <c r="B427" s="73">
        <v>6</v>
      </c>
      <c r="C427" s="42"/>
      <c r="D427" s="67"/>
      <c r="E427" s="67"/>
      <c r="F427" s="67"/>
      <c r="G427" s="67"/>
      <c r="H427" s="67"/>
      <c r="I427" s="67"/>
      <c r="J427" s="67"/>
      <c r="K427" s="67"/>
      <c r="L427" s="67"/>
      <c r="M427" s="67"/>
      <c r="N427" s="67"/>
      <c r="O427" s="67"/>
      <c r="P427" s="67"/>
      <c r="Q427" s="67"/>
      <c r="R427" s="34"/>
      <c r="S427" s="34"/>
      <c r="T427" s="34"/>
      <c r="U427" s="34"/>
      <c r="V427" s="34"/>
      <c r="W427" s="34"/>
      <c r="X427" s="34"/>
      <c r="Y427" s="34"/>
      <c r="Z427" s="34"/>
    </row>
    <row r="428" spans="1:26">
      <c r="A428" s="73">
        <v>53</v>
      </c>
      <c r="B428" s="73">
        <v>7</v>
      </c>
      <c r="C428" s="42"/>
      <c r="D428" s="67"/>
      <c r="E428" s="67"/>
      <c r="F428" s="67"/>
      <c r="G428" s="67"/>
      <c r="H428" s="67"/>
      <c r="I428" s="67"/>
      <c r="J428" s="67"/>
      <c r="K428" s="67"/>
      <c r="L428" s="67"/>
      <c r="M428" s="67"/>
      <c r="N428" s="67"/>
      <c r="O428" s="67"/>
      <c r="P428" s="67"/>
      <c r="Q428" s="67"/>
      <c r="R428" s="34"/>
      <c r="S428" s="34"/>
      <c r="T428" s="34"/>
      <c r="U428" s="34"/>
      <c r="V428" s="34"/>
      <c r="W428" s="34"/>
      <c r="X428" s="34"/>
      <c r="Y428" s="34"/>
      <c r="Z428" s="34"/>
    </row>
    <row r="429" spans="1:26">
      <c r="A429" s="73">
        <v>53</v>
      </c>
      <c r="B429" s="73">
        <v>8</v>
      </c>
      <c r="C429" s="42"/>
      <c r="D429" s="67"/>
      <c r="E429" s="67"/>
      <c r="F429" s="67"/>
      <c r="G429" s="67"/>
      <c r="H429" s="67"/>
      <c r="I429" s="67"/>
      <c r="J429" s="67"/>
      <c r="K429" s="67"/>
      <c r="L429" s="67"/>
      <c r="M429" s="67"/>
      <c r="N429" s="67"/>
      <c r="O429" s="67"/>
      <c r="P429" s="67"/>
      <c r="Q429" s="67"/>
      <c r="R429" s="34"/>
      <c r="S429" s="34"/>
      <c r="T429" s="34"/>
      <c r="U429" s="34"/>
      <c r="V429" s="34"/>
      <c r="W429" s="34"/>
      <c r="X429" s="34"/>
      <c r="Y429" s="34"/>
      <c r="Z429" s="34"/>
    </row>
    <row r="430" spans="1:26">
      <c r="A430" s="73">
        <v>54</v>
      </c>
      <c r="B430" s="73">
        <v>1</v>
      </c>
      <c r="C430" s="42"/>
      <c r="D430" s="67"/>
      <c r="E430" s="67"/>
      <c r="F430" s="67"/>
      <c r="G430" s="67"/>
      <c r="H430" s="67"/>
      <c r="I430" s="67"/>
      <c r="J430" s="67"/>
      <c r="K430" s="67"/>
      <c r="L430" s="67"/>
      <c r="M430" s="67"/>
      <c r="N430" s="67"/>
      <c r="O430" s="67"/>
      <c r="P430" s="67"/>
      <c r="Q430" s="67"/>
      <c r="R430" s="34"/>
      <c r="S430" s="34"/>
      <c r="T430" s="34"/>
      <c r="U430" s="34"/>
      <c r="V430" s="34"/>
      <c r="W430" s="34"/>
      <c r="X430" s="34"/>
      <c r="Y430" s="34"/>
      <c r="Z430" s="34"/>
    </row>
    <row r="431" spans="1:26">
      <c r="A431" s="73">
        <v>54</v>
      </c>
      <c r="B431" s="73">
        <v>2</v>
      </c>
      <c r="C431" s="42"/>
      <c r="D431" s="67"/>
      <c r="E431" s="67"/>
      <c r="F431" s="67"/>
      <c r="G431" s="67"/>
      <c r="H431" s="67"/>
      <c r="I431" s="67"/>
      <c r="J431" s="67"/>
      <c r="K431" s="67"/>
      <c r="L431" s="67"/>
      <c r="M431" s="67"/>
      <c r="N431" s="67"/>
      <c r="O431" s="67"/>
      <c r="P431" s="67"/>
      <c r="Q431" s="67"/>
      <c r="R431" s="34"/>
      <c r="S431" s="34"/>
      <c r="T431" s="34"/>
      <c r="U431" s="34"/>
      <c r="V431" s="34"/>
      <c r="W431" s="34"/>
      <c r="X431" s="34"/>
      <c r="Y431" s="34"/>
      <c r="Z431" s="34"/>
    </row>
    <row r="432" spans="1:26">
      <c r="A432" s="73">
        <v>54</v>
      </c>
      <c r="B432" s="73">
        <v>3</v>
      </c>
      <c r="C432" s="42"/>
      <c r="D432" s="67"/>
      <c r="E432" s="67"/>
      <c r="F432" s="67"/>
      <c r="G432" s="67"/>
      <c r="H432" s="67"/>
      <c r="I432" s="67"/>
      <c r="J432" s="67"/>
      <c r="K432" s="67"/>
      <c r="L432" s="67"/>
      <c r="M432" s="67"/>
      <c r="N432" s="67"/>
      <c r="O432" s="67"/>
      <c r="P432" s="67"/>
      <c r="Q432" s="67"/>
      <c r="R432" s="34"/>
      <c r="S432" s="34"/>
      <c r="T432" s="34"/>
      <c r="U432" s="34"/>
      <c r="V432" s="34"/>
      <c r="W432" s="34"/>
      <c r="X432" s="34"/>
      <c r="Y432" s="34"/>
      <c r="Z432" s="34"/>
    </row>
    <row r="433" spans="1:26">
      <c r="A433" s="73">
        <v>54</v>
      </c>
      <c r="B433" s="73">
        <v>4</v>
      </c>
      <c r="C433" s="42"/>
      <c r="D433" s="67"/>
      <c r="E433" s="67"/>
      <c r="F433" s="67"/>
      <c r="G433" s="67"/>
      <c r="H433" s="67"/>
      <c r="I433" s="67"/>
      <c r="J433" s="67"/>
      <c r="K433" s="67"/>
      <c r="L433" s="67"/>
      <c r="M433" s="67"/>
      <c r="N433" s="67"/>
      <c r="O433" s="67"/>
      <c r="P433" s="67"/>
      <c r="Q433" s="67"/>
      <c r="R433" s="34"/>
      <c r="S433" s="34"/>
      <c r="T433" s="34"/>
      <c r="U433" s="34"/>
      <c r="V433" s="34"/>
      <c r="W433" s="34"/>
      <c r="X433" s="34"/>
      <c r="Y433" s="34"/>
      <c r="Z433" s="34"/>
    </row>
    <row r="434" spans="1:26">
      <c r="A434" s="73">
        <v>54</v>
      </c>
      <c r="B434" s="73">
        <v>5</v>
      </c>
      <c r="C434" s="42"/>
      <c r="D434" s="67"/>
      <c r="E434" s="67"/>
      <c r="F434" s="67"/>
      <c r="G434" s="67"/>
      <c r="H434" s="67"/>
      <c r="I434" s="67"/>
      <c r="J434" s="67"/>
      <c r="K434" s="67"/>
      <c r="L434" s="67"/>
      <c r="M434" s="67"/>
      <c r="N434" s="67"/>
      <c r="O434" s="67"/>
      <c r="P434" s="67"/>
      <c r="Q434" s="67"/>
      <c r="R434" s="34"/>
      <c r="S434" s="34"/>
      <c r="T434" s="34"/>
      <c r="U434" s="34"/>
      <c r="V434" s="34"/>
      <c r="W434" s="34"/>
      <c r="X434" s="34"/>
      <c r="Y434" s="34"/>
      <c r="Z434" s="34"/>
    </row>
    <row r="435" spans="1:26">
      <c r="A435" s="73">
        <v>54</v>
      </c>
      <c r="B435" s="73">
        <v>6</v>
      </c>
      <c r="C435" s="42"/>
      <c r="D435" s="67"/>
      <c r="E435" s="67"/>
      <c r="F435" s="67"/>
      <c r="G435" s="67"/>
      <c r="H435" s="67"/>
      <c r="I435" s="67"/>
      <c r="J435" s="67"/>
      <c r="K435" s="67"/>
      <c r="L435" s="67"/>
      <c r="M435" s="67"/>
      <c r="N435" s="67"/>
      <c r="O435" s="67"/>
      <c r="P435" s="67"/>
      <c r="Q435" s="67"/>
      <c r="R435" s="34"/>
      <c r="S435" s="34"/>
      <c r="T435" s="34"/>
      <c r="U435" s="34"/>
      <c r="V435" s="34"/>
      <c r="W435" s="34"/>
      <c r="X435" s="34"/>
      <c r="Y435" s="34"/>
      <c r="Z435" s="34"/>
    </row>
    <row r="436" spans="1:26">
      <c r="A436" s="73">
        <v>54</v>
      </c>
      <c r="B436" s="73">
        <v>7</v>
      </c>
      <c r="C436" s="42"/>
      <c r="D436" s="67"/>
      <c r="E436" s="67"/>
      <c r="F436" s="67"/>
      <c r="G436" s="67"/>
      <c r="H436" s="67"/>
      <c r="I436" s="67"/>
      <c r="J436" s="67"/>
      <c r="K436" s="67"/>
      <c r="L436" s="67"/>
      <c r="M436" s="67"/>
      <c r="N436" s="67"/>
      <c r="O436" s="67"/>
      <c r="P436" s="67"/>
      <c r="Q436" s="67"/>
      <c r="R436" s="34"/>
      <c r="S436" s="34"/>
      <c r="T436" s="34"/>
      <c r="U436" s="34"/>
      <c r="V436" s="34"/>
      <c r="W436" s="34"/>
      <c r="X436" s="34"/>
      <c r="Y436" s="34"/>
      <c r="Z436" s="34"/>
    </row>
    <row r="437" spans="1:26">
      <c r="A437" s="73">
        <v>54</v>
      </c>
      <c r="B437" s="73">
        <v>8</v>
      </c>
      <c r="C437" s="42"/>
      <c r="D437" s="67"/>
      <c r="E437" s="67"/>
      <c r="F437" s="67"/>
      <c r="G437" s="67"/>
      <c r="H437" s="67"/>
      <c r="I437" s="67"/>
      <c r="J437" s="67"/>
      <c r="K437" s="67"/>
      <c r="L437" s="67"/>
      <c r="M437" s="67"/>
      <c r="N437" s="67"/>
      <c r="O437" s="67"/>
      <c r="P437" s="67"/>
      <c r="Q437" s="67"/>
      <c r="R437" s="34"/>
      <c r="S437" s="34"/>
      <c r="T437" s="34"/>
      <c r="U437" s="34"/>
      <c r="V437" s="34"/>
      <c r="W437" s="34"/>
      <c r="X437" s="34"/>
      <c r="Y437" s="34"/>
      <c r="Z437" s="34"/>
    </row>
    <row r="438" spans="1:26">
      <c r="A438" s="73">
        <v>55</v>
      </c>
      <c r="B438" s="73">
        <v>1</v>
      </c>
      <c r="C438" s="42"/>
      <c r="D438" s="67"/>
      <c r="E438" s="67"/>
      <c r="F438" s="67"/>
      <c r="G438" s="67"/>
      <c r="H438" s="67"/>
      <c r="I438" s="67"/>
      <c r="J438" s="67"/>
      <c r="K438" s="67"/>
      <c r="L438" s="67"/>
      <c r="M438" s="67"/>
      <c r="N438" s="67"/>
      <c r="O438" s="67"/>
      <c r="P438" s="67"/>
      <c r="Q438" s="67"/>
      <c r="R438" s="34"/>
      <c r="S438" s="34"/>
      <c r="T438" s="34"/>
      <c r="U438" s="34"/>
      <c r="V438" s="34"/>
      <c r="W438" s="34"/>
      <c r="X438" s="34"/>
      <c r="Y438" s="34"/>
      <c r="Z438" s="34"/>
    </row>
    <row r="439" spans="1:26">
      <c r="A439" s="73">
        <v>55</v>
      </c>
      <c r="B439" s="73">
        <v>2</v>
      </c>
      <c r="C439" s="42"/>
      <c r="D439" s="67"/>
      <c r="E439" s="67"/>
      <c r="F439" s="67"/>
      <c r="G439" s="67"/>
      <c r="H439" s="67"/>
      <c r="I439" s="67"/>
      <c r="J439" s="67"/>
      <c r="K439" s="67"/>
      <c r="L439" s="67"/>
      <c r="M439" s="67"/>
      <c r="N439" s="67"/>
      <c r="O439" s="67"/>
      <c r="P439" s="67"/>
      <c r="Q439" s="67"/>
      <c r="R439" s="34"/>
      <c r="S439" s="34"/>
      <c r="T439" s="34"/>
      <c r="U439" s="34"/>
      <c r="V439" s="34"/>
      <c r="W439" s="34"/>
      <c r="X439" s="34"/>
      <c r="Y439" s="34"/>
      <c r="Z439" s="34"/>
    </row>
    <row r="440" spans="1:26">
      <c r="A440" s="73">
        <v>55</v>
      </c>
      <c r="B440" s="73">
        <v>3</v>
      </c>
      <c r="C440" s="42"/>
      <c r="D440" s="67"/>
      <c r="E440" s="67"/>
      <c r="F440" s="67"/>
      <c r="G440" s="67"/>
      <c r="H440" s="67"/>
      <c r="I440" s="67"/>
      <c r="J440" s="67"/>
      <c r="K440" s="67"/>
      <c r="L440" s="67"/>
      <c r="M440" s="67"/>
      <c r="N440" s="67"/>
      <c r="O440" s="67"/>
      <c r="P440" s="67"/>
      <c r="Q440" s="67"/>
      <c r="R440" s="34"/>
      <c r="S440" s="34"/>
      <c r="T440" s="34"/>
      <c r="U440" s="34"/>
      <c r="V440" s="34"/>
      <c r="W440" s="34"/>
      <c r="X440" s="34"/>
      <c r="Y440" s="34"/>
      <c r="Z440" s="34"/>
    </row>
    <row r="441" spans="1:26">
      <c r="A441" s="73">
        <v>55</v>
      </c>
      <c r="B441" s="73">
        <v>4</v>
      </c>
      <c r="C441" s="42"/>
      <c r="D441" s="67"/>
      <c r="E441" s="67"/>
      <c r="F441" s="67"/>
      <c r="G441" s="67"/>
      <c r="H441" s="67"/>
      <c r="I441" s="67"/>
      <c r="J441" s="67"/>
      <c r="K441" s="67"/>
      <c r="L441" s="67"/>
      <c r="M441" s="67"/>
      <c r="N441" s="67"/>
      <c r="O441" s="67"/>
      <c r="P441" s="67"/>
      <c r="Q441" s="67"/>
      <c r="R441" s="34"/>
      <c r="S441" s="34"/>
      <c r="T441" s="34"/>
      <c r="U441" s="34"/>
      <c r="V441" s="34"/>
      <c r="W441" s="34"/>
      <c r="X441" s="34"/>
      <c r="Y441" s="34"/>
      <c r="Z441" s="34"/>
    </row>
    <row r="442" spans="1:26">
      <c r="A442" s="73">
        <v>55</v>
      </c>
      <c r="B442" s="73">
        <v>5</v>
      </c>
      <c r="C442" s="42"/>
      <c r="D442" s="67"/>
      <c r="E442" s="67"/>
      <c r="F442" s="67"/>
      <c r="G442" s="67"/>
      <c r="H442" s="67"/>
      <c r="I442" s="67"/>
      <c r="J442" s="67"/>
      <c r="K442" s="67"/>
      <c r="L442" s="67"/>
      <c r="M442" s="67"/>
      <c r="N442" s="67"/>
      <c r="O442" s="67"/>
      <c r="P442" s="67"/>
      <c r="Q442" s="67"/>
      <c r="R442" s="34"/>
      <c r="S442" s="34"/>
      <c r="T442" s="34"/>
      <c r="U442" s="34"/>
      <c r="V442" s="34"/>
      <c r="W442" s="34"/>
      <c r="X442" s="34"/>
      <c r="Y442" s="34"/>
      <c r="Z442" s="34"/>
    </row>
    <row r="443" spans="1:26">
      <c r="A443" s="73">
        <v>55</v>
      </c>
      <c r="B443" s="73">
        <v>6</v>
      </c>
      <c r="C443" s="42"/>
      <c r="D443" s="67"/>
      <c r="E443" s="67"/>
      <c r="F443" s="67"/>
      <c r="G443" s="67"/>
      <c r="H443" s="67"/>
      <c r="I443" s="67"/>
      <c r="J443" s="67"/>
      <c r="K443" s="67"/>
      <c r="L443" s="67"/>
      <c r="M443" s="67"/>
      <c r="N443" s="67"/>
      <c r="O443" s="67"/>
      <c r="P443" s="67"/>
      <c r="Q443" s="67"/>
      <c r="R443" s="34"/>
      <c r="S443" s="34"/>
      <c r="T443" s="34"/>
      <c r="U443" s="34"/>
      <c r="V443" s="34"/>
      <c r="W443" s="34"/>
      <c r="X443" s="34"/>
      <c r="Y443" s="34"/>
      <c r="Z443" s="34"/>
    </row>
    <row r="444" spans="1:26">
      <c r="A444" s="73">
        <v>55</v>
      </c>
      <c r="B444" s="73">
        <v>7</v>
      </c>
      <c r="C444" s="42"/>
      <c r="D444" s="67"/>
      <c r="E444" s="67"/>
      <c r="F444" s="67"/>
      <c r="G444" s="67"/>
      <c r="H444" s="67"/>
      <c r="I444" s="67"/>
      <c r="J444" s="67"/>
      <c r="K444" s="67"/>
      <c r="L444" s="67"/>
      <c r="M444" s="67"/>
      <c r="N444" s="67"/>
      <c r="O444" s="67"/>
      <c r="P444" s="67"/>
      <c r="Q444" s="67"/>
      <c r="R444" s="34"/>
      <c r="S444" s="34"/>
      <c r="T444" s="34"/>
      <c r="U444" s="34"/>
      <c r="V444" s="34"/>
      <c r="W444" s="34"/>
      <c r="X444" s="34"/>
      <c r="Y444" s="34"/>
      <c r="Z444" s="34"/>
    </row>
    <row r="445" spans="1:26">
      <c r="A445" s="73">
        <v>55</v>
      </c>
      <c r="B445" s="73">
        <v>8</v>
      </c>
      <c r="C445" s="42"/>
      <c r="D445" s="67"/>
      <c r="E445" s="67"/>
      <c r="F445" s="67"/>
      <c r="G445" s="67"/>
      <c r="H445" s="67"/>
      <c r="I445" s="67"/>
      <c r="J445" s="67"/>
      <c r="K445" s="67"/>
      <c r="L445" s="67"/>
      <c r="M445" s="67"/>
      <c r="N445" s="67"/>
      <c r="O445" s="67"/>
      <c r="P445" s="67"/>
      <c r="Q445" s="67"/>
      <c r="R445" s="34"/>
      <c r="S445" s="34"/>
      <c r="T445" s="34"/>
      <c r="U445" s="34"/>
      <c r="V445" s="34"/>
      <c r="W445" s="34"/>
      <c r="X445" s="34"/>
      <c r="Y445" s="34"/>
      <c r="Z445" s="34"/>
    </row>
    <row r="446" spans="1:26">
      <c r="A446" s="73">
        <v>56</v>
      </c>
      <c r="B446" s="73">
        <v>1</v>
      </c>
      <c r="C446" s="42"/>
      <c r="D446" s="67"/>
      <c r="E446" s="67"/>
      <c r="F446" s="67"/>
      <c r="G446" s="67"/>
      <c r="H446" s="67"/>
      <c r="I446" s="67"/>
      <c r="J446" s="67"/>
      <c r="K446" s="67"/>
      <c r="L446" s="67"/>
      <c r="M446" s="67"/>
      <c r="N446" s="67"/>
      <c r="O446" s="67"/>
      <c r="P446" s="67"/>
      <c r="Q446" s="67"/>
      <c r="R446" s="34"/>
      <c r="S446" s="34"/>
      <c r="T446" s="34"/>
      <c r="U446" s="34"/>
      <c r="V446" s="34"/>
      <c r="W446" s="34"/>
      <c r="X446" s="34"/>
      <c r="Y446" s="34"/>
      <c r="Z446" s="34"/>
    </row>
    <row r="447" spans="1:26">
      <c r="A447" s="73">
        <v>56</v>
      </c>
      <c r="B447" s="73">
        <v>2</v>
      </c>
      <c r="C447" s="42"/>
      <c r="D447" s="67"/>
      <c r="E447" s="67"/>
      <c r="F447" s="67"/>
      <c r="G447" s="67"/>
      <c r="H447" s="67"/>
      <c r="I447" s="67"/>
      <c r="J447" s="67"/>
      <c r="K447" s="67"/>
      <c r="L447" s="67"/>
      <c r="M447" s="67"/>
      <c r="N447" s="67"/>
      <c r="O447" s="67"/>
      <c r="P447" s="67"/>
      <c r="Q447" s="67"/>
      <c r="R447" s="34"/>
      <c r="S447" s="34"/>
      <c r="T447" s="34"/>
      <c r="U447" s="34"/>
      <c r="V447" s="34"/>
      <c r="W447" s="34"/>
      <c r="X447" s="34"/>
      <c r="Y447" s="34"/>
      <c r="Z447" s="34"/>
    </row>
    <row r="448" spans="1:26">
      <c r="A448" s="73">
        <v>56</v>
      </c>
      <c r="B448" s="73">
        <v>3</v>
      </c>
      <c r="C448" s="42"/>
      <c r="D448" s="67"/>
      <c r="E448" s="67"/>
      <c r="F448" s="67"/>
      <c r="G448" s="67"/>
      <c r="H448" s="67"/>
      <c r="I448" s="67"/>
      <c r="J448" s="67"/>
      <c r="K448" s="67"/>
      <c r="L448" s="67"/>
      <c r="M448" s="67"/>
      <c r="N448" s="67"/>
      <c r="O448" s="67"/>
      <c r="P448" s="67"/>
      <c r="Q448" s="67"/>
      <c r="R448" s="34"/>
      <c r="S448" s="34"/>
      <c r="T448" s="34"/>
      <c r="U448" s="34"/>
      <c r="V448" s="34"/>
      <c r="W448" s="34"/>
      <c r="X448" s="34"/>
      <c r="Y448" s="34"/>
      <c r="Z448" s="34"/>
    </row>
    <row r="449" spans="1:26">
      <c r="A449" s="73">
        <v>56</v>
      </c>
      <c r="B449" s="73">
        <v>4</v>
      </c>
      <c r="C449" s="42"/>
      <c r="D449" s="67"/>
      <c r="E449" s="67"/>
      <c r="F449" s="67"/>
      <c r="G449" s="67"/>
      <c r="H449" s="67"/>
      <c r="I449" s="67"/>
      <c r="J449" s="67"/>
      <c r="K449" s="67"/>
      <c r="L449" s="67"/>
      <c r="M449" s="67"/>
      <c r="N449" s="67"/>
      <c r="O449" s="67"/>
      <c r="P449" s="67"/>
      <c r="Q449" s="67"/>
      <c r="R449" s="34"/>
      <c r="S449" s="34"/>
      <c r="T449" s="34"/>
      <c r="U449" s="34"/>
      <c r="V449" s="34"/>
      <c r="W449" s="34"/>
      <c r="X449" s="34"/>
      <c r="Y449" s="34"/>
      <c r="Z449" s="34"/>
    </row>
    <row r="450" spans="1:26">
      <c r="A450" s="73">
        <v>56</v>
      </c>
      <c r="B450" s="73">
        <v>5</v>
      </c>
      <c r="C450" s="42"/>
      <c r="D450" s="67"/>
      <c r="E450" s="67"/>
      <c r="F450" s="67"/>
      <c r="G450" s="67"/>
      <c r="H450" s="67"/>
      <c r="I450" s="67"/>
      <c r="J450" s="67"/>
      <c r="K450" s="67"/>
      <c r="L450" s="67"/>
      <c r="M450" s="67"/>
      <c r="N450" s="67"/>
      <c r="O450" s="67"/>
      <c r="P450" s="67"/>
      <c r="Q450" s="67"/>
      <c r="R450" s="34"/>
      <c r="S450" s="34"/>
      <c r="T450" s="34"/>
      <c r="U450" s="34"/>
      <c r="V450" s="34"/>
      <c r="W450" s="34"/>
      <c r="X450" s="34"/>
      <c r="Y450" s="34"/>
      <c r="Z450" s="34"/>
    </row>
    <row r="451" spans="1:26">
      <c r="A451" s="73">
        <v>56</v>
      </c>
      <c r="B451" s="73">
        <v>6</v>
      </c>
      <c r="C451" s="42"/>
      <c r="D451" s="67"/>
      <c r="E451" s="67"/>
      <c r="F451" s="67"/>
      <c r="G451" s="67"/>
      <c r="H451" s="67"/>
      <c r="I451" s="67"/>
      <c r="J451" s="67"/>
      <c r="K451" s="67"/>
      <c r="L451" s="67"/>
      <c r="M451" s="67"/>
      <c r="N451" s="67"/>
      <c r="O451" s="67"/>
      <c r="P451" s="67"/>
      <c r="Q451" s="67"/>
      <c r="R451" s="34"/>
      <c r="S451" s="34"/>
      <c r="T451" s="34"/>
      <c r="U451" s="34"/>
      <c r="V451" s="34"/>
      <c r="W451" s="34"/>
      <c r="X451" s="34"/>
      <c r="Y451" s="34"/>
      <c r="Z451" s="34"/>
    </row>
    <row r="452" spans="1:26">
      <c r="A452" s="73">
        <v>56</v>
      </c>
      <c r="B452" s="73">
        <v>7</v>
      </c>
      <c r="C452" s="42"/>
      <c r="D452" s="67"/>
      <c r="E452" s="67"/>
      <c r="F452" s="67"/>
      <c r="G452" s="67"/>
      <c r="H452" s="67"/>
      <c r="I452" s="67"/>
      <c r="J452" s="67"/>
      <c r="K452" s="67"/>
      <c r="L452" s="67"/>
      <c r="M452" s="67"/>
      <c r="N452" s="67"/>
      <c r="O452" s="67"/>
      <c r="P452" s="67"/>
      <c r="Q452" s="67"/>
      <c r="R452" s="34"/>
      <c r="S452" s="34"/>
      <c r="T452" s="34"/>
      <c r="U452" s="34"/>
      <c r="V452" s="34"/>
      <c r="W452" s="34"/>
      <c r="X452" s="34"/>
      <c r="Y452" s="34"/>
      <c r="Z452" s="34"/>
    </row>
    <row r="453" spans="1:26">
      <c r="A453" s="73">
        <v>56</v>
      </c>
      <c r="B453" s="73">
        <v>8</v>
      </c>
      <c r="C453" s="42"/>
      <c r="D453" s="67"/>
      <c r="E453" s="67"/>
      <c r="F453" s="67"/>
      <c r="G453" s="67"/>
      <c r="H453" s="67"/>
      <c r="I453" s="67"/>
      <c r="J453" s="67"/>
      <c r="K453" s="67"/>
      <c r="L453" s="67"/>
      <c r="M453" s="67"/>
      <c r="N453" s="67"/>
      <c r="O453" s="67"/>
      <c r="P453" s="67"/>
      <c r="Q453" s="67"/>
      <c r="R453" s="34"/>
      <c r="S453" s="34"/>
      <c r="T453" s="34"/>
      <c r="U453" s="34"/>
      <c r="V453" s="34"/>
      <c r="W453" s="34"/>
      <c r="X453" s="34"/>
      <c r="Y453" s="34"/>
      <c r="Z453" s="34"/>
    </row>
    <row r="454" spans="1:26">
      <c r="A454" s="73">
        <v>57</v>
      </c>
      <c r="B454" s="73">
        <v>1</v>
      </c>
      <c r="C454" s="72" t="s">
        <v>560</v>
      </c>
      <c r="D454" s="67"/>
      <c r="E454" s="67"/>
      <c r="F454" s="67"/>
      <c r="G454" s="67"/>
      <c r="H454" s="67"/>
      <c r="I454" s="67"/>
      <c r="J454" s="67"/>
      <c r="K454" s="67"/>
      <c r="L454" s="67"/>
      <c r="M454" s="67"/>
      <c r="N454" s="67"/>
      <c r="O454" s="67"/>
      <c r="P454" s="67"/>
      <c r="Q454" s="67"/>
      <c r="R454" s="34"/>
      <c r="S454" s="34"/>
      <c r="T454" s="34"/>
      <c r="U454" s="34"/>
      <c r="V454" s="34"/>
      <c r="W454" s="34"/>
      <c r="X454" s="34"/>
      <c r="Y454" s="34"/>
      <c r="Z454" s="34"/>
    </row>
    <row r="455" spans="1:26">
      <c r="A455" s="73">
        <v>57</v>
      </c>
      <c r="B455" s="73">
        <v>2</v>
      </c>
      <c r="C455" s="42"/>
      <c r="D455" s="67"/>
      <c r="E455" s="67"/>
      <c r="F455" s="67"/>
      <c r="G455" s="67"/>
      <c r="H455" s="67"/>
      <c r="I455" s="67"/>
      <c r="J455" s="67"/>
      <c r="K455" s="67"/>
      <c r="L455" s="67"/>
      <c r="M455" s="67"/>
      <c r="N455" s="67"/>
      <c r="O455" s="67"/>
      <c r="P455" s="67"/>
      <c r="Q455" s="67"/>
      <c r="R455" s="34"/>
      <c r="S455" s="34"/>
      <c r="T455" s="34"/>
      <c r="U455" s="34"/>
      <c r="V455" s="34"/>
      <c r="W455" s="34"/>
      <c r="X455" s="34"/>
      <c r="Y455" s="34"/>
      <c r="Z455" s="34"/>
    </row>
    <row r="456" spans="1:26">
      <c r="A456" s="73">
        <v>57</v>
      </c>
      <c r="B456" s="73">
        <v>3</v>
      </c>
      <c r="C456" s="42"/>
      <c r="D456" s="67"/>
      <c r="E456" s="67"/>
      <c r="F456" s="67"/>
      <c r="G456" s="67"/>
      <c r="H456" s="67"/>
      <c r="I456" s="67"/>
      <c r="J456" s="67"/>
      <c r="K456" s="67"/>
      <c r="L456" s="67"/>
      <c r="M456" s="67"/>
      <c r="N456" s="67"/>
      <c r="O456" s="67"/>
      <c r="P456" s="67"/>
      <c r="Q456" s="67"/>
      <c r="R456" s="34"/>
      <c r="S456" s="34"/>
      <c r="T456" s="34"/>
      <c r="U456" s="34"/>
      <c r="V456" s="34"/>
      <c r="W456" s="34"/>
      <c r="X456" s="34"/>
      <c r="Y456" s="34"/>
      <c r="Z456" s="34"/>
    </row>
    <row r="457" spans="1:26">
      <c r="A457" s="73">
        <v>57</v>
      </c>
      <c r="B457" s="73">
        <v>4</v>
      </c>
      <c r="C457" s="42"/>
      <c r="D457" s="67"/>
      <c r="E457" s="67"/>
      <c r="F457" s="67"/>
      <c r="G457" s="67"/>
      <c r="H457" s="67"/>
      <c r="I457" s="67"/>
      <c r="J457" s="67"/>
      <c r="K457" s="67"/>
      <c r="L457" s="67"/>
      <c r="M457" s="67"/>
      <c r="N457" s="67"/>
      <c r="O457" s="67"/>
      <c r="P457" s="67"/>
      <c r="Q457" s="67"/>
      <c r="R457" s="34"/>
      <c r="S457" s="34"/>
      <c r="T457" s="34"/>
      <c r="U457" s="34"/>
      <c r="V457" s="34"/>
      <c r="W457" s="34"/>
      <c r="X457" s="34"/>
      <c r="Y457" s="34"/>
      <c r="Z457" s="34"/>
    </row>
    <row r="458" spans="1:26">
      <c r="A458" s="73">
        <v>57</v>
      </c>
      <c r="B458" s="73">
        <v>5</v>
      </c>
      <c r="C458" s="42"/>
      <c r="D458" s="67"/>
      <c r="E458" s="67"/>
      <c r="F458" s="67"/>
      <c r="G458" s="67"/>
      <c r="H458" s="67"/>
      <c r="I458" s="67"/>
      <c r="J458" s="67"/>
      <c r="K458" s="67"/>
      <c r="L458" s="67"/>
      <c r="M458" s="67"/>
      <c r="N458" s="67"/>
      <c r="O458" s="67"/>
      <c r="P458" s="67"/>
      <c r="Q458" s="67"/>
      <c r="R458" s="34"/>
      <c r="S458" s="34"/>
      <c r="T458" s="34"/>
      <c r="U458" s="34"/>
      <c r="V458" s="34"/>
      <c r="W458" s="34"/>
      <c r="X458" s="34"/>
      <c r="Y458" s="34"/>
      <c r="Z458" s="34"/>
    </row>
    <row r="459" spans="1:26">
      <c r="A459" s="73">
        <v>57</v>
      </c>
      <c r="B459" s="73">
        <v>6</v>
      </c>
      <c r="C459" s="42"/>
      <c r="D459" s="67"/>
      <c r="E459" s="67"/>
      <c r="F459" s="67"/>
      <c r="G459" s="67"/>
      <c r="H459" s="67"/>
      <c r="I459" s="67"/>
      <c r="J459" s="67"/>
      <c r="K459" s="67"/>
      <c r="L459" s="67"/>
      <c r="M459" s="67"/>
      <c r="N459" s="67"/>
      <c r="O459" s="67"/>
      <c r="P459" s="67"/>
      <c r="Q459" s="67"/>
      <c r="R459" s="34"/>
      <c r="S459" s="34"/>
      <c r="T459" s="34"/>
      <c r="U459" s="34"/>
      <c r="V459" s="34"/>
      <c r="W459" s="34"/>
      <c r="X459" s="34"/>
      <c r="Y459" s="34"/>
      <c r="Z459" s="34"/>
    </row>
    <row r="460" spans="1:26">
      <c r="A460" s="73">
        <v>57</v>
      </c>
      <c r="B460" s="73">
        <v>7</v>
      </c>
      <c r="C460" s="42"/>
      <c r="D460" s="67"/>
      <c r="E460" s="67"/>
      <c r="F460" s="67"/>
      <c r="G460" s="67"/>
      <c r="H460" s="67"/>
      <c r="I460" s="67"/>
      <c r="J460" s="67"/>
      <c r="K460" s="67"/>
      <c r="L460" s="67"/>
      <c r="M460" s="67"/>
      <c r="N460" s="67"/>
      <c r="O460" s="67"/>
      <c r="P460" s="67"/>
      <c r="Q460" s="67"/>
      <c r="R460" s="34"/>
      <c r="S460" s="34"/>
      <c r="T460" s="34"/>
      <c r="U460" s="34"/>
      <c r="V460" s="34"/>
      <c r="W460" s="34"/>
      <c r="X460" s="34"/>
      <c r="Y460" s="34"/>
      <c r="Z460" s="34"/>
    </row>
    <row r="461" spans="1:26">
      <c r="A461" s="73">
        <v>57</v>
      </c>
      <c r="B461" s="73">
        <v>8</v>
      </c>
      <c r="C461" s="42"/>
      <c r="D461" s="67"/>
      <c r="E461" s="67"/>
      <c r="F461" s="67"/>
      <c r="G461" s="67"/>
      <c r="H461" s="67"/>
      <c r="I461" s="67"/>
      <c r="J461" s="67"/>
      <c r="K461" s="67"/>
      <c r="L461" s="67"/>
      <c r="M461" s="67"/>
      <c r="N461" s="67"/>
      <c r="O461" s="67"/>
      <c r="P461" s="67"/>
      <c r="Q461" s="67"/>
      <c r="R461" s="34"/>
      <c r="S461" s="34"/>
      <c r="T461" s="34"/>
      <c r="U461" s="34"/>
      <c r="V461" s="34"/>
      <c r="W461" s="34"/>
      <c r="X461" s="34"/>
      <c r="Y461" s="34"/>
      <c r="Z461" s="34"/>
    </row>
    <row r="462" spans="1:26">
      <c r="A462" s="73">
        <v>58</v>
      </c>
      <c r="B462" s="73">
        <v>1</v>
      </c>
      <c r="C462" s="42"/>
      <c r="D462" s="67"/>
      <c r="E462" s="67"/>
      <c r="F462" s="67"/>
      <c r="G462" s="67"/>
      <c r="H462" s="67"/>
      <c r="I462" s="67"/>
      <c r="J462" s="67"/>
      <c r="K462" s="67"/>
      <c r="L462" s="67"/>
      <c r="M462" s="67"/>
      <c r="N462" s="67"/>
      <c r="O462" s="67"/>
      <c r="P462" s="67"/>
      <c r="Q462" s="67"/>
      <c r="R462" s="34"/>
      <c r="S462" s="34"/>
      <c r="T462" s="34"/>
      <c r="U462" s="34"/>
      <c r="V462" s="34"/>
      <c r="W462" s="34"/>
      <c r="X462" s="34"/>
      <c r="Y462" s="34"/>
      <c r="Z462" s="34"/>
    </row>
    <row r="463" spans="1:26">
      <c r="A463" s="73">
        <v>58</v>
      </c>
      <c r="B463" s="73">
        <v>2</v>
      </c>
      <c r="C463" s="42"/>
      <c r="D463" s="67"/>
      <c r="E463" s="67"/>
      <c r="F463" s="67"/>
      <c r="G463" s="67"/>
      <c r="H463" s="67"/>
      <c r="I463" s="67"/>
      <c r="J463" s="67"/>
      <c r="K463" s="67"/>
      <c r="L463" s="67"/>
      <c r="M463" s="67"/>
      <c r="N463" s="67"/>
      <c r="O463" s="67"/>
      <c r="P463" s="67"/>
      <c r="Q463" s="67"/>
      <c r="R463" s="34"/>
      <c r="S463" s="34"/>
      <c r="T463" s="34"/>
      <c r="U463" s="34"/>
      <c r="V463" s="34"/>
      <c r="W463" s="34"/>
      <c r="X463" s="34"/>
      <c r="Y463" s="34"/>
      <c r="Z463" s="34"/>
    </row>
    <row r="464" spans="1:26">
      <c r="A464" s="73">
        <v>58</v>
      </c>
      <c r="B464" s="73">
        <v>3</v>
      </c>
      <c r="C464" s="42"/>
      <c r="D464" s="67"/>
      <c r="E464" s="67"/>
      <c r="F464" s="67"/>
      <c r="G464" s="67"/>
      <c r="H464" s="67"/>
      <c r="I464" s="67"/>
      <c r="J464" s="67"/>
      <c r="K464" s="67"/>
      <c r="L464" s="67"/>
      <c r="M464" s="67"/>
      <c r="N464" s="67"/>
      <c r="O464" s="67"/>
      <c r="P464" s="67"/>
      <c r="Q464" s="67"/>
      <c r="R464" s="34"/>
      <c r="S464" s="34"/>
      <c r="T464" s="34"/>
      <c r="U464" s="34"/>
      <c r="V464" s="34"/>
      <c r="W464" s="34"/>
      <c r="X464" s="34"/>
      <c r="Y464" s="34"/>
      <c r="Z464" s="34"/>
    </row>
    <row r="465" spans="1:26">
      <c r="A465" s="73">
        <v>58</v>
      </c>
      <c r="B465" s="73">
        <v>4</v>
      </c>
      <c r="C465" s="42"/>
      <c r="D465" s="67"/>
      <c r="E465" s="67"/>
      <c r="F465" s="67"/>
      <c r="G465" s="67"/>
      <c r="H465" s="67"/>
      <c r="I465" s="67"/>
      <c r="J465" s="67"/>
      <c r="K465" s="67"/>
      <c r="L465" s="67"/>
      <c r="M465" s="67"/>
      <c r="N465" s="67"/>
      <c r="O465" s="67"/>
      <c r="P465" s="67"/>
      <c r="Q465" s="67"/>
      <c r="R465" s="34"/>
      <c r="S465" s="34"/>
      <c r="T465" s="34"/>
      <c r="U465" s="34"/>
      <c r="V465" s="34"/>
      <c r="W465" s="34"/>
      <c r="X465" s="34"/>
      <c r="Y465" s="34"/>
      <c r="Z465" s="34"/>
    </row>
    <row r="466" spans="1:26">
      <c r="A466" s="73">
        <v>58</v>
      </c>
      <c r="B466" s="73">
        <v>5</v>
      </c>
      <c r="C466" s="42"/>
      <c r="D466" s="67"/>
      <c r="E466" s="67"/>
      <c r="F466" s="67"/>
      <c r="G466" s="67"/>
      <c r="H466" s="67"/>
      <c r="I466" s="67"/>
      <c r="J466" s="67"/>
      <c r="K466" s="67"/>
      <c r="L466" s="67"/>
      <c r="M466" s="67"/>
      <c r="N466" s="67"/>
      <c r="O466" s="67"/>
      <c r="P466" s="67"/>
      <c r="Q466" s="67"/>
      <c r="R466" s="34"/>
      <c r="S466" s="34"/>
      <c r="T466" s="34"/>
      <c r="U466" s="34"/>
      <c r="V466" s="34"/>
      <c r="W466" s="34"/>
      <c r="X466" s="34"/>
      <c r="Y466" s="34"/>
      <c r="Z466" s="34"/>
    </row>
    <row r="467" spans="1:26">
      <c r="A467" s="73">
        <v>58</v>
      </c>
      <c r="B467" s="73">
        <v>6</v>
      </c>
      <c r="C467" s="42"/>
      <c r="D467" s="67"/>
      <c r="E467" s="67"/>
      <c r="F467" s="67"/>
      <c r="G467" s="67"/>
      <c r="H467" s="67"/>
      <c r="I467" s="67"/>
      <c r="J467" s="67"/>
      <c r="K467" s="67"/>
      <c r="L467" s="67"/>
      <c r="M467" s="67"/>
      <c r="N467" s="67"/>
      <c r="O467" s="67"/>
      <c r="P467" s="67"/>
      <c r="Q467" s="67"/>
      <c r="R467" s="34"/>
      <c r="S467" s="34"/>
      <c r="T467" s="34"/>
      <c r="U467" s="34"/>
      <c r="V467" s="34"/>
      <c r="W467" s="34"/>
      <c r="X467" s="34"/>
      <c r="Y467" s="34"/>
      <c r="Z467" s="34"/>
    </row>
    <row r="468" spans="1:26">
      <c r="A468" s="73">
        <v>58</v>
      </c>
      <c r="B468" s="73">
        <v>7</v>
      </c>
      <c r="C468" s="42"/>
      <c r="D468" s="67"/>
      <c r="E468" s="67"/>
      <c r="F468" s="67"/>
      <c r="G468" s="67"/>
      <c r="H468" s="67"/>
      <c r="I468" s="67"/>
      <c r="J468" s="67"/>
      <c r="K468" s="67"/>
      <c r="L468" s="67"/>
      <c r="M468" s="67"/>
      <c r="N468" s="67"/>
      <c r="O468" s="67"/>
      <c r="P468" s="67"/>
      <c r="Q468" s="67"/>
      <c r="R468" s="34"/>
      <c r="S468" s="34"/>
      <c r="T468" s="34"/>
      <c r="U468" s="34"/>
      <c r="V468" s="34"/>
      <c r="W468" s="34"/>
      <c r="X468" s="34"/>
      <c r="Y468" s="34"/>
      <c r="Z468" s="34"/>
    </row>
    <row r="469" spans="1:26">
      <c r="A469" s="73">
        <v>58</v>
      </c>
      <c r="B469" s="73">
        <v>8</v>
      </c>
      <c r="C469" s="42"/>
      <c r="D469" s="67"/>
      <c r="E469" s="67"/>
      <c r="F469" s="67"/>
      <c r="G469" s="67"/>
      <c r="H469" s="67"/>
      <c r="I469" s="67"/>
      <c r="J469" s="67"/>
      <c r="K469" s="67"/>
      <c r="L469" s="67"/>
      <c r="M469" s="67"/>
      <c r="N469" s="67"/>
      <c r="O469" s="67"/>
      <c r="P469" s="67"/>
      <c r="Q469" s="67"/>
      <c r="R469" s="34"/>
      <c r="S469" s="34"/>
      <c r="T469" s="34"/>
      <c r="U469" s="34"/>
      <c r="V469" s="34"/>
      <c r="W469" s="34"/>
      <c r="X469" s="34"/>
      <c r="Y469" s="34"/>
      <c r="Z469" s="34"/>
    </row>
    <row r="470" spans="1:26">
      <c r="A470" s="73">
        <v>59</v>
      </c>
      <c r="B470" s="73">
        <v>1</v>
      </c>
      <c r="C470" s="42"/>
      <c r="D470" s="67"/>
      <c r="E470" s="67"/>
      <c r="F470" s="67"/>
      <c r="G470" s="67"/>
      <c r="H470" s="67"/>
      <c r="I470" s="67"/>
      <c r="J470" s="67"/>
      <c r="K470" s="67"/>
      <c r="L470" s="67"/>
      <c r="M470" s="67"/>
      <c r="N470" s="67"/>
      <c r="O470" s="67"/>
      <c r="P470" s="67"/>
      <c r="Q470" s="67"/>
      <c r="R470" s="34"/>
      <c r="S470" s="34"/>
      <c r="T470" s="34"/>
      <c r="U470" s="34"/>
      <c r="V470" s="34"/>
      <c r="W470" s="34"/>
      <c r="X470" s="34"/>
      <c r="Y470" s="34"/>
      <c r="Z470" s="34"/>
    </row>
    <row r="471" spans="1:26">
      <c r="A471" s="73">
        <v>59</v>
      </c>
      <c r="B471" s="73">
        <v>2</v>
      </c>
      <c r="C471" s="42"/>
      <c r="D471" s="67"/>
      <c r="E471" s="67"/>
      <c r="F471" s="67"/>
      <c r="G471" s="67"/>
      <c r="H471" s="67"/>
      <c r="I471" s="67"/>
      <c r="J471" s="67"/>
      <c r="K471" s="67"/>
      <c r="L471" s="67"/>
      <c r="M471" s="67"/>
      <c r="N471" s="67"/>
      <c r="O471" s="67"/>
      <c r="P471" s="67"/>
      <c r="Q471" s="67"/>
      <c r="R471" s="34"/>
      <c r="S471" s="34"/>
      <c r="T471" s="34"/>
      <c r="U471" s="34"/>
      <c r="V471" s="34"/>
      <c r="W471" s="34"/>
      <c r="X471" s="34"/>
      <c r="Y471" s="34"/>
      <c r="Z471" s="34"/>
    </row>
    <row r="472" spans="1:26">
      <c r="A472" s="73">
        <v>59</v>
      </c>
      <c r="B472" s="73">
        <v>3</v>
      </c>
      <c r="C472" s="42"/>
      <c r="D472" s="67"/>
      <c r="E472" s="67"/>
      <c r="F472" s="67"/>
      <c r="G472" s="67"/>
      <c r="H472" s="67"/>
      <c r="I472" s="67"/>
      <c r="J472" s="67"/>
      <c r="K472" s="67"/>
      <c r="L472" s="67"/>
      <c r="M472" s="67"/>
      <c r="N472" s="67"/>
      <c r="O472" s="67"/>
      <c r="P472" s="67"/>
      <c r="Q472" s="67"/>
      <c r="R472" s="34"/>
      <c r="S472" s="34"/>
      <c r="T472" s="34"/>
      <c r="U472" s="34"/>
      <c r="V472" s="34"/>
      <c r="W472" s="34"/>
      <c r="X472" s="34"/>
      <c r="Y472" s="34"/>
      <c r="Z472" s="34"/>
    </row>
    <row r="473" spans="1:26">
      <c r="A473" s="73">
        <v>59</v>
      </c>
      <c r="B473" s="73">
        <v>4</v>
      </c>
      <c r="C473" s="42"/>
      <c r="D473" s="67"/>
      <c r="E473" s="67"/>
      <c r="F473" s="67"/>
      <c r="G473" s="67"/>
      <c r="H473" s="67"/>
      <c r="I473" s="67"/>
      <c r="J473" s="67"/>
      <c r="K473" s="67"/>
      <c r="L473" s="67"/>
      <c r="M473" s="67"/>
      <c r="N473" s="67"/>
      <c r="O473" s="67"/>
      <c r="P473" s="67"/>
      <c r="Q473" s="67"/>
      <c r="R473" s="34"/>
      <c r="S473" s="34"/>
      <c r="T473" s="34"/>
      <c r="U473" s="34"/>
      <c r="V473" s="34"/>
      <c r="W473" s="34"/>
      <c r="X473" s="34"/>
      <c r="Y473" s="34"/>
      <c r="Z473" s="34"/>
    </row>
    <row r="474" spans="1:26">
      <c r="A474" s="73">
        <v>59</v>
      </c>
      <c r="B474" s="73">
        <v>5</v>
      </c>
      <c r="C474" s="42"/>
      <c r="D474" s="67"/>
      <c r="E474" s="67"/>
      <c r="F474" s="67"/>
      <c r="G474" s="67"/>
      <c r="H474" s="67"/>
      <c r="I474" s="67"/>
      <c r="J474" s="67"/>
      <c r="K474" s="67"/>
      <c r="L474" s="67"/>
      <c r="M474" s="67"/>
      <c r="N474" s="67"/>
      <c r="O474" s="67"/>
      <c r="P474" s="67"/>
      <c r="Q474" s="67"/>
      <c r="R474" s="34"/>
      <c r="S474" s="34"/>
      <c r="T474" s="34"/>
      <c r="U474" s="34"/>
      <c r="V474" s="34"/>
      <c r="W474" s="34"/>
      <c r="X474" s="34"/>
      <c r="Y474" s="34"/>
      <c r="Z474" s="34"/>
    </row>
    <row r="475" spans="1:26">
      <c r="A475" s="73">
        <v>59</v>
      </c>
      <c r="B475" s="73">
        <v>6</v>
      </c>
      <c r="C475" s="42"/>
      <c r="D475" s="67"/>
      <c r="E475" s="67"/>
      <c r="F475" s="67"/>
      <c r="G475" s="67"/>
      <c r="H475" s="67"/>
      <c r="I475" s="67"/>
      <c r="J475" s="67"/>
      <c r="K475" s="67"/>
      <c r="L475" s="67"/>
      <c r="M475" s="67"/>
      <c r="N475" s="67"/>
      <c r="O475" s="67"/>
      <c r="P475" s="67"/>
      <c r="Q475" s="67"/>
      <c r="R475" s="34"/>
      <c r="S475" s="34"/>
      <c r="T475" s="34"/>
      <c r="U475" s="34"/>
      <c r="V475" s="34"/>
      <c r="W475" s="34"/>
      <c r="X475" s="34"/>
      <c r="Y475" s="34"/>
      <c r="Z475" s="34"/>
    </row>
    <row r="476" spans="1:26">
      <c r="A476" s="73">
        <v>59</v>
      </c>
      <c r="B476" s="73">
        <v>7</v>
      </c>
      <c r="C476" s="42"/>
      <c r="D476" s="67"/>
      <c r="E476" s="67"/>
      <c r="F476" s="67"/>
      <c r="G476" s="67"/>
      <c r="H476" s="67"/>
      <c r="I476" s="67"/>
      <c r="J476" s="67"/>
      <c r="K476" s="67"/>
      <c r="L476" s="67"/>
      <c r="M476" s="67"/>
      <c r="N476" s="67"/>
      <c r="O476" s="67"/>
      <c r="P476" s="67"/>
      <c r="Q476" s="67"/>
      <c r="R476" s="34"/>
      <c r="S476" s="34"/>
      <c r="T476" s="34"/>
      <c r="U476" s="34"/>
      <c r="V476" s="34"/>
      <c r="W476" s="34"/>
      <c r="X476" s="34"/>
      <c r="Y476" s="34"/>
      <c r="Z476" s="34"/>
    </row>
    <row r="477" spans="1:26">
      <c r="A477" s="73">
        <v>59</v>
      </c>
      <c r="B477" s="73">
        <v>8</v>
      </c>
      <c r="C477" s="42"/>
      <c r="D477" s="67"/>
      <c r="E477" s="67"/>
      <c r="F477" s="67"/>
      <c r="G477" s="67"/>
      <c r="H477" s="67"/>
      <c r="I477" s="67"/>
      <c r="J477" s="67"/>
      <c r="K477" s="67"/>
      <c r="L477" s="67"/>
      <c r="M477" s="67"/>
      <c r="N477" s="67"/>
      <c r="O477" s="67"/>
      <c r="P477" s="67"/>
      <c r="Q477" s="67"/>
      <c r="R477" s="34"/>
      <c r="S477" s="34"/>
      <c r="T477" s="34"/>
      <c r="U477" s="34"/>
      <c r="V477" s="34"/>
      <c r="W477" s="34"/>
      <c r="X477" s="34"/>
      <c r="Y477" s="34"/>
      <c r="Z477" s="34"/>
    </row>
    <row r="478" spans="1:26">
      <c r="A478" s="73">
        <v>60</v>
      </c>
      <c r="B478" s="73">
        <v>1</v>
      </c>
      <c r="C478" s="42"/>
      <c r="D478" s="67"/>
      <c r="E478" s="67"/>
      <c r="F478" s="67"/>
      <c r="G478" s="67"/>
      <c r="H478" s="67"/>
      <c r="I478" s="67"/>
      <c r="J478" s="67"/>
      <c r="K478" s="67"/>
      <c r="L478" s="67"/>
      <c r="M478" s="67"/>
      <c r="N478" s="67"/>
      <c r="O478" s="67"/>
      <c r="P478" s="67"/>
      <c r="Q478" s="67"/>
      <c r="R478" s="34"/>
      <c r="S478" s="34"/>
      <c r="T478" s="34"/>
      <c r="U478" s="34"/>
      <c r="V478" s="34"/>
      <c r="W478" s="34"/>
      <c r="X478" s="34"/>
      <c r="Y478" s="34"/>
      <c r="Z478" s="34"/>
    </row>
    <row r="479" spans="1:26">
      <c r="A479" s="73">
        <v>60</v>
      </c>
      <c r="B479" s="73">
        <v>2</v>
      </c>
      <c r="C479" s="42"/>
      <c r="D479" s="67"/>
      <c r="E479" s="67"/>
      <c r="F479" s="67"/>
      <c r="G479" s="67"/>
      <c r="H479" s="67"/>
      <c r="I479" s="67"/>
      <c r="J479" s="67"/>
      <c r="K479" s="67"/>
      <c r="L479" s="67"/>
      <c r="M479" s="67"/>
      <c r="N479" s="67"/>
      <c r="O479" s="67"/>
      <c r="P479" s="67"/>
      <c r="Q479" s="67"/>
      <c r="R479" s="34"/>
      <c r="S479" s="34"/>
      <c r="T479" s="34"/>
      <c r="U479" s="34"/>
      <c r="V479" s="34"/>
      <c r="W479" s="34"/>
      <c r="X479" s="34"/>
      <c r="Y479" s="34"/>
      <c r="Z479" s="34"/>
    </row>
    <row r="480" spans="1:26">
      <c r="A480" s="73">
        <v>60</v>
      </c>
      <c r="B480" s="73">
        <v>3</v>
      </c>
      <c r="C480" s="42"/>
      <c r="D480" s="67"/>
      <c r="E480" s="67"/>
      <c r="F480" s="67"/>
      <c r="G480" s="67"/>
      <c r="H480" s="67"/>
      <c r="I480" s="67"/>
      <c r="J480" s="67"/>
      <c r="K480" s="67"/>
      <c r="L480" s="67"/>
      <c r="M480" s="67"/>
      <c r="N480" s="67"/>
      <c r="O480" s="67"/>
      <c r="P480" s="67"/>
      <c r="Q480" s="67"/>
      <c r="R480" s="34"/>
      <c r="S480" s="34"/>
      <c r="T480" s="34"/>
      <c r="U480" s="34"/>
      <c r="V480" s="34"/>
      <c r="W480" s="34"/>
      <c r="X480" s="34"/>
      <c r="Y480" s="34"/>
      <c r="Z480" s="34"/>
    </row>
    <row r="481" spans="1:26">
      <c r="A481" s="73">
        <v>60</v>
      </c>
      <c r="B481" s="73">
        <v>4</v>
      </c>
      <c r="C481" s="42"/>
      <c r="D481" s="67"/>
      <c r="E481" s="67"/>
      <c r="F481" s="67"/>
      <c r="G481" s="67"/>
      <c r="H481" s="67"/>
      <c r="I481" s="67"/>
      <c r="J481" s="67"/>
      <c r="K481" s="67"/>
      <c r="L481" s="67"/>
      <c r="M481" s="67"/>
      <c r="N481" s="67"/>
      <c r="O481" s="67"/>
      <c r="P481" s="67"/>
      <c r="Q481" s="67"/>
      <c r="R481" s="34"/>
      <c r="S481" s="34"/>
      <c r="T481" s="34"/>
      <c r="U481" s="34"/>
      <c r="V481" s="34"/>
      <c r="W481" s="34"/>
      <c r="X481" s="34"/>
      <c r="Y481" s="34"/>
      <c r="Z481" s="34"/>
    </row>
    <row r="482" spans="1:26">
      <c r="A482" s="73">
        <v>60</v>
      </c>
      <c r="B482" s="73">
        <v>5</v>
      </c>
      <c r="C482" s="42"/>
      <c r="D482" s="67"/>
      <c r="E482" s="67"/>
      <c r="F482" s="67"/>
      <c r="G482" s="67"/>
      <c r="H482" s="67"/>
      <c r="I482" s="67"/>
      <c r="J482" s="67"/>
      <c r="K482" s="67"/>
      <c r="L482" s="67"/>
      <c r="M482" s="67"/>
      <c r="N482" s="67"/>
      <c r="O482" s="67"/>
      <c r="P482" s="67"/>
      <c r="Q482" s="67"/>
      <c r="R482" s="34"/>
      <c r="S482" s="34"/>
      <c r="T482" s="34"/>
      <c r="U482" s="34"/>
      <c r="V482" s="34"/>
      <c r="W482" s="34"/>
      <c r="X482" s="34"/>
      <c r="Y482" s="34"/>
      <c r="Z482" s="34"/>
    </row>
    <row r="483" spans="1:26">
      <c r="A483" s="73">
        <v>60</v>
      </c>
      <c r="B483" s="73">
        <v>6</v>
      </c>
      <c r="C483" s="42"/>
      <c r="D483" s="67"/>
      <c r="E483" s="67"/>
      <c r="F483" s="67"/>
      <c r="G483" s="67"/>
      <c r="H483" s="67"/>
      <c r="I483" s="67"/>
      <c r="J483" s="67"/>
      <c r="K483" s="67"/>
      <c r="L483" s="67"/>
      <c r="M483" s="67"/>
      <c r="N483" s="67"/>
      <c r="O483" s="67"/>
      <c r="P483" s="67"/>
      <c r="Q483" s="67"/>
      <c r="R483" s="34"/>
      <c r="S483" s="34"/>
      <c r="T483" s="34"/>
      <c r="U483" s="34"/>
      <c r="V483" s="34"/>
      <c r="W483" s="34"/>
      <c r="X483" s="34"/>
      <c r="Y483" s="34"/>
      <c r="Z483" s="34"/>
    </row>
    <row r="484" spans="1:26">
      <c r="A484" s="73">
        <v>60</v>
      </c>
      <c r="B484" s="73">
        <v>7</v>
      </c>
      <c r="C484" s="42"/>
      <c r="D484" s="67"/>
      <c r="E484" s="67"/>
      <c r="F484" s="67"/>
      <c r="G484" s="67"/>
      <c r="H484" s="67"/>
      <c r="I484" s="67"/>
      <c r="J484" s="67"/>
      <c r="K484" s="67"/>
      <c r="L484" s="67"/>
      <c r="M484" s="67"/>
      <c r="N484" s="67"/>
      <c r="O484" s="67"/>
      <c r="P484" s="67"/>
      <c r="Q484" s="67"/>
      <c r="R484" s="34"/>
      <c r="S484" s="34"/>
      <c r="T484" s="34"/>
      <c r="U484" s="34"/>
      <c r="V484" s="34"/>
      <c r="W484" s="34"/>
      <c r="X484" s="34"/>
      <c r="Y484" s="34"/>
      <c r="Z484" s="34"/>
    </row>
    <row r="485" spans="1:26">
      <c r="A485" s="73">
        <v>60</v>
      </c>
      <c r="B485" s="73">
        <v>8</v>
      </c>
      <c r="C485" s="42"/>
      <c r="D485" s="67"/>
      <c r="E485" s="67"/>
      <c r="F485" s="67"/>
      <c r="G485" s="67"/>
      <c r="H485" s="67"/>
      <c r="I485" s="67"/>
      <c r="J485" s="67"/>
      <c r="K485" s="67"/>
      <c r="L485" s="67"/>
      <c r="M485" s="67"/>
      <c r="N485" s="67"/>
      <c r="O485" s="67"/>
      <c r="P485" s="67"/>
      <c r="Q485" s="67"/>
      <c r="R485" s="34"/>
      <c r="S485" s="34"/>
      <c r="T485" s="34"/>
      <c r="U485" s="34"/>
      <c r="V485" s="34"/>
      <c r="W485" s="34"/>
      <c r="X485" s="34"/>
      <c r="Y485" s="34"/>
      <c r="Z485" s="34"/>
    </row>
    <row r="486" spans="1:26">
      <c r="A486" s="73"/>
      <c r="B486" s="73"/>
      <c r="C486" s="79"/>
      <c r="D486" s="74" t="s">
        <v>559</v>
      </c>
      <c r="E486" s="67"/>
      <c r="F486" s="74"/>
      <c r="G486" s="67"/>
      <c r="H486" s="67"/>
      <c r="I486" s="67"/>
      <c r="J486" s="67"/>
      <c r="K486" s="67"/>
      <c r="L486" s="67"/>
      <c r="M486" s="67"/>
      <c r="N486" s="67"/>
      <c r="O486" s="67"/>
      <c r="P486" s="67"/>
      <c r="Q486" s="67"/>
      <c r="R486" s="34"/>
      <c r="S486" s="34"/>
      <c r="T486" s="34"/>
      <c r="U486" s="34"/>
      <c r="V486" s="34"/>
      <c r="W486" s="34"/>
      <c r="X486" s="34"/>
      <c r="Y486" s="34"/>
      <c r="Z486" s="34"/>
    </row>
    <row r="487" spans="1:26">
      <c r="A487" s="73">
        <v>61</v>
      </c>
      <c r="B487" s="73">
        <v>1</v>
      </c>
      <c r="C487" s="72" t="s">
        <v>558</v>
      </c>
      <c r="D487" s="74" t="s">
        <v>557</v>
      </c>
      <c r="E487" s="67"/>
      <c r="F487" s="34"/>
      <c r="G487" s="67"/>
      <c r="H487" s="67"/>
      <c r="I487" s="67"/>
      <c r="J487" s="67"/>
      <c r="K487" s="67"/>
      <c r="L487" s="67"/>
      <c r="M487" s="67"/>
      <c r="N487" s="67"/>
      <c r="O487" s="67"/>
      <c r="P487" s="67"/>
      <c r="Q487" s="67"/>
      <c r="R487" s="34"/>
      <c r="S487" s="34"/>
      <c r="T487" s="34"/>
      <c r="U487" s="34"/>
      <c r="V487" s="34"/>
      <c r="W487" s="34"/>
      <c r="X487" s="34"/>
      <c r="Y487" s="34"/>
      <c r="Z487" s="34"/>
    </row>
    <row r="488" spans="1:26">
      <c r="A488" s="73">
        <v>61</v>
      </c>
      <c r="B488" s="73">
        <v>2</v>
      </c>
      <c r="C488" s="42"/>
      <c r="D488" s="67"/>
      <c r="E488" s="67"/>
      <c r="F488" s="67"/>
      <c r="G488" s="67"/>
      <c r="H488" s="67"/>
      <c r="I488" s="67"/>
      <c r="J488" s="67"/>
      <c r="K488" s="67"/>
      <c r="L488" s="67"/>
      <c r="M488" s="67"/>
      <c r="N488" s="67"/>
      <c r="O488" s="67"/>
      <c r="P488" s="67"/>
      <c r="Q488" s="67"/>
      <c r="R488" s="34"/>
      <c r="S488" s="34"/>
      <c r="T488" s="34"/>
      <c r="U488" s="34"/>
      <c r="V488" s="34"/>
      <c r="W488" s="34"/>
      <c r="X488" s="34"/>
      <c r="Y488" s="34"/>
      <c r="Z488" s="34"/>
    </row>
    <row r="489" spans="1:26">
      <c r="A489" s="73">
        <v>61</v>
      </c>
      <c r="B489" s="73">
        <v>3</v>
      </c>
      <c r="C489" s="42"/>
      <c r="D489" s="67"/>
      <c r="E489" s="67"/>
      <c r="F489" s="67"/>
      <c r="G489" s="67"/>
      <c r="H489" s="67"/>
      <c r="I489" s="67"/>
      <c r="J489" s="67"/>
      <c r="K489" s="67"/>
      <c r="L489" s="67"/>
      <c r="M489" s="67"/>
      <c r="N489" s="67"/>
      <c r="O489" s="67"/>
      <c r="P489" s="67"/>
      <c r="Q489" s="67"/>
      <c r="R489" s="34"/>
      <c r="S489" s="34"/>
      <c r="T489" s="34"/>
      <c r="U489" s="34"/>
      <c r="V489" s="34"/>
      <c r="W489" s="34"/>
      <c r="X489" s="34"/>
      <c r="Y489" s="34"/>
      <c r="Z489" s="34"/>
    </row>
    <row r="490" spans="1:26">
      <c r="A490" s="73">
        <v>61</v>
      </c>
      <c r="B490" s="73">
        <v>4</v>
      </c>
      <c r="C490" s="42"/>
      <c r="D490" s="67"/>
      <c r="E490" s="67"/>
      <c r="F490" s="67"/>
      <c r="G490" s="67"/>
      <c r="H490" s="67"/>
      <c r="I490" s="67"/>
      <c r="J490" s="67"/>
      <c r="K490" s="67"/>
      <c r="L490" s="67"/>
      <c r="M490" s="67"/>
      <c r="N490" s="67"/>
      <c r="O490" s="67"/>
      <c r="P490" s="67"/>
      <c r="Q490" s="67"/>
      <c r="R490" s="34"/>
      <c r="S490" s="34"/>
      <c r="T490" s="34"/>
      <c r="U490" s="34"/>
      <c r="V490" s="34"/>
      <c r="W490" s="34"/>
      <c r="X490" s="34"/>
      <c r="Y490" s="34"/>
      <c r="Z490" s="34"/>
    </row>
    <row r="491" spans="1:26">
      <c r="A491" s="73">
        <v>61</v>
      </c>
      <c r="B491" s="73">
        <v>5</v>
      </c>
      <c r="C491" s="42"/>
      <c r="D491" s="67"/>
      <c r="E491" s="67"/>
      <c r="F491" s="67"/>
      <c r="G491" s="67"/>
      <c r="H491" s="67"/>
      <c r="I491" s="67"/>
      <c r="J491" s="67"/>
      <c r="K491" s="67"/>
      <c r="L491" s="67"/>
      <c r="M491" s="67"/>
      <c r="N491" s="67"/>
      <c r="O491" s="67"/>
      <c r="P491" s="67"/>
      <c r="Q491" s="67"/>
      <c r="R491" s="34"/>
      <c r="S491" s="34"/>
      <c r="T491" s="34"/>
      <c r="U491" s="34"/>
      <c r="V491" s="34"/>
      <c r="W491" s="34"/>
      <c r="X491" s="34"/>
      <c r="Y491" s="34"/>
      <c r="Z491" s="34"/>
    </row>
    <row r="492" spans="1:26">
      <c r="A492" s="73">
        <v>61</v>
      </c>
      <c r="B492" s="73">
        <v>6</v>
      </c>
      <c r="C492" s="42"/>
      <c r="D492" s="67"/>
      <c r="E492" s="67"/>
      <c r="F492" s="67"/>
      <c r="G492" s="67"/>
      <c r="H492" s="67"/>
      <c r="I492" s="67"/>
      <c r="J492" s="67"/>
      <c r="K492" s="67"/>
      <c r="L492" s="67"/>
      <c r="M492" s="67"/>
      <c r="N492" s="67"/>
      <c r="O492" s="67"/>
      <c r="P492" s="67"/>
      <c r="Q492" s="67"/>
      <c r="R492" s="34"/>
      <c r="S492" s="34"/>
      <c r="T492" s="34"/>
      <c r="U492" s="34"/>
      <c r="V492" s="34"/>
      <c r="W492" s="34"/>
      <c r="X492" s="34"/>
      <c r="Y492" s="34"/>
      <c r="Z492" s="34"/>
    </row>
    <row r="493" spans="1:26">
      <c r="A493" s="73">
        <v>61</v>
      </c>
      <c r="B493" s="73">
        <v>7</v>
      </c>
      <c r="C493" s="42"/>
      <c r="D493" s="67"/>
      <c r="E493" s="67"/>
      <c r="F493" s="67"/>
      <c r="G493" s="67"/>
      <c r="H493" s="67"/>
      <c r="I493" s="67"/>
      <c r="J493" s="67"/>
      <c r="K493" s="67"/>
      <c r="L493" s="67"/>
      <c r="M493" s="67"/>
      <c r="N493" s="67"/>
      <c r="O493" s="67"/>
      <c r="P493" s="67"/>
      <c r="Q493" s="67"/>
      <c r="R493" s="34"/>
      <c r="S493" s="34"/>
      <c r="T493" s="34"/>
      <c r="U493" s="34"/>
      <c r="V493" s="34"/>
      <c r="W493" s="34"/>
      <c r="X493" s="34"/>
      <c r="Y493" s="34"/>
      <c r="Z493" s="34"/>
    </row>
    <row r="494" spans="1:26">
      <c r="A494" s="73">
        <v>61</v>
      </c>
      <c r="B494" s="73">
        <v>8</v>
      </c>
      <c r="C494" s="42"/>
      <c r="D494" s="67"/>
      <c r="E494" s="67"/>
      <c r="F494" s="67"/>
      <c r="G494" s="67"/>
      <c r="H494" s="67"/>
      <c r="I494" s="67"/>
      <c r="J494" s="67"/>
      <c r="K494" s="67"/>
      <c r="L494" s="67"/>
      <c r="M494" s="67"/>
      <c r="N494" s="67"/>
      <c r="O494" s="67"/>
      <c r="P494" s="67"/>
      <c r="Q494" s="67"/>
      <c r="R494" s="34"/>
      <c r="S494" s="34"/>
      <c r="T494" s="34"/>
      <c r="U494" s="34"/>
      <c r="V494" s="34"/>
      <c r="W494" s="34"/>
      <c r="X494" s="34"/>
      <c r="Y494" s="34"/>
      <c r="Z494" s="34"/>
    </row>
    <row r="495" spans="1:26">
      <c r="A495" s="73">
        <v>62</v>
      </c>
      <c r="B495" s="73">
        <v>1</v>
      </c>
      <c r="C495" s="42"/>
      <c r="D495" s="67"/>
      <c r="E495" s="67"/>
      <c r="F495" s="67"/>
      <c r="G495" s="67"/>
      <c r="H495" s="67"/>
      <c r="I495" s="67"/>
      <c r="J495" s="67"/>
      <c r="K495" s="67"/>
      <c r="L495" s="67"/>
      <c r="M495" s="67"/>
      <c r="N495" s="67"/>
      <c r="O495" s="67"/>
      <c r="P495" s="67"/>
      <c r="Q495" s="67"/>
      <c r="R495" s="34"/>
      <c r="S495" s="34"/>
      <c r="T495" s="34"/>
      <c r="U495" s="34"/>
      <c r="V495" s="34"/>
      <c r="W495" s="34"/>
      <c r="X495" s="34"/>
      <c r="Y495" s="34"/>
      <c r="Z495" s="34"/>
    </row>
    <row r="496" spans="1:26">
      <c r="A496" s="73">
        <v>62</v>
      </c>
      <c r="B496" s="73">
        <v>2</v>
      </c>
      <c r="C496" s="42"/>
      <c r="D496" s="67"/>
      <c r="E496" s="67"/>
      <c r="F496" s="67"/>
      <c r="G496" s="67"/>
      <c r="H496" s="67"/>
      <c r="I496" s="67"/>
      <c r="J496" s="67"/>
      <c r="K496" s="67"/>
      <c r="L496" s="67"/>
      <c r="M496" s="67"/>
      <c r="N496" s="67"/>
      <c r="O496" s="67"/>
      <c r="P496" s="67"/>
      <c r="Q496" s="67"/>
      <c r="R496" s="34"/>
      <c r="S496" s="34"/>
      <c r="T496" s="34"/>
      <c r="U496" s="34"/>
      <c r="V496" s="34"/>
      <c r="W496" s="34"/>
      <c r="X496" s="34"/>
      <c r="Y496" s="34"/>
      <c r="Z496" s="34"/>
    </row>
    <row r="497" spans="1:26">
      <c r="A497" s="73">
        <v>62</v>
      </c>
      <c r="B497" s="73">
        <v>3</v>
      </c>
      <c r="C497" s="42"/>
      <c r="D497" s="67"/>
      <c r="E497" s="67"/>
      <c r="F497" s="67"/>
      <c r="G497" s="67"/>
      <c r="H497" s="67"/>
      <c r="I497" s="67"/>
      <c r="J497" s="67"/>
      <c r="K497" s="67"/>
      <c r="L497" s="67"/>
      <c r="M497" s="67"/>
      <c r="N497" s="67"/>
      <c r="O497" s="67"/>
      <c r="P497" s="67"/>
      <c r="Q497" s="67"/>
      <c r="R497" s="34"/>
      <c r="S497" s="34"/>
      <c r="T497" s="34"/>
      <c r="U497" s="34"/>
      <c r="V497" s="34"/>
      <c r="W497" s="34"/>
      <c r="X497" s="34"/>
      <c r="Y497" s="34"/>
      <c r="Z497" s="34"/>
    </row>
    <row r="498" spans="1:26">
      <c r="A498" s="73">
        <v>62</v>
      </c>
      <c r="B498" s="73">
        <v>4</v>
      </c>
      <c r="C498" s="42"/>
      <c r="D498" s="67"/>
      <c r="E498" s="67"/>
      <c r="F498" s="67"/>
      <c r="G498" s="67"/>
      <c r="H498" s="67"/>
      <c r="I498" s="67"/>
      <c r="J498" s="67"/>
      <c r="K498" s="67"/>
      <c r="L498" s="67"/>
      <c r="M498" s="67"/>
      <c r="N498" s="67"/>
      <c r="O498" s="67"/>
      <c r="P498" s="67"/>
      <c r="Q498" s="67"/>
      <c r="R498" s="34"/>
      <c r="S498" s="34"/>
      <c r="T498" s="34"/>
      <c r="U498" s="34"/>
      <c r="V498" s="34"/>
      <c r="W498" s="34"/>
      <c r="X498" s="34"/>
      <c r="Y498" s="34"/>
      <c r="Z498" s="34"/>
    </row>
    <row r="499" spans="1:26">
      <c r="A499" s="73">
        <v>62</v>
      </c>
      <c r="B499" s="73">
        <v>5</v>
      </c>
      <c r="C499" s="42"/>
      <c r="D499" s="67"/>
      <c r="E499" s="67"/>
      <c r="F499" s="67"/>
      <c r="G499" s="67"/>
      <c r="H499" s="67"/>
      <c r="I499" s="67"/>
      <c r="J499" s="67"/>
      <c r="K499" s="67"/>
      <c r="L499" s="67"/>
      <c r="M499" s="67"/>
      <c r="N499" s="67"/>
      <c r="O499" s="67"/>
      <c r="P499" s="67"/>
      <c r="Q499" s="67"/>
      <c r="R499" s="34"/>
      <c r="S499" s="34"/>
      <c r="T499" s="34"/>
      <c r="U499" s="34"/>
      <c r="V499" s="34"/>
      <c r="W499" s="34"/>
      <c r="X499" s="34"/>
      <c r="Y499" s="34"/>
      <c r="Z499" s="34"/>
    </row>
    <row r="500" spans="1:26">
      <c r="A500" s="73">
        <v>62</v>
      </c>
      <c r="B500" s="73">
        <v>6</v>
      </c>
      <c r="C500" s="42"/>
      <c r="D500" s="67"/>
      <c r="E500" s="67"/>
      <c r="F500" s="67"/>
      <c r="G500" s="67"/>
      <c r="H500" s="67"/>
      <c r="I500" s="67"/>
      <c r="J500" s="67"/>
      <c r="K500" s="67"/>
      <c r="L500" s="67"/>
      <c r="M500" s="67"/>
      <c r="N500" s="67"/>
      <c r="O500" s="67"/>
      <c r="P500" s="67"/>
      <c r="Q500" s="67"/>
      <c r="R500" s="34"/>
      <c r="S500" s="34"/>
      <c r="T500" s="34"/>
      <c r="U500" s="34"/>
      <c r="V500" s="34"/>
      <c r="W500" s="34"/>
      <c r="X500" s="34"/>
      <c r="Y500" s="34"/>
      <c r="Z500" s="34"/>
    </row>
    <row r="501" spans="1:26">
      <c r="A501" s="73">
        <v>62</v>
      </c>
      <c r="B501" s="73">
        <v>7</v>
      </c>
      <c r="C501" s="42"/>
      <c r="D501" s="67"/>
      <c r="E501" s="67"/>
      <c r="F501" s="67"/>
      <c r="G501" s="67"/>
      <c r="H501" s="67"/>
      <c r="I501" s="67"/>
      <c r="J501" s="67"/>
      <c r="K501" s="67"/>
      <c r="L501" s="67"/>
      <c r="M501" s="67"/>
      <c r="N501" s="67"/>
      <c r="O501" s="67"/>
      <c r="P501" s="67"/>
      <c r="Q501" s="67"/>
      <c r="R501" s="34"/>
      <c r="S501" s="34"/>
      <c r="T501" s="34"/>
      <c r="U501" s="34"/>
      <c r="V501" s="34"/>
      <c r="W501" s="34"/>
      <c r="X501" s="34"/>
      <c r="Y501" s="34"/>
      <c r="Z501" s="34"/>
    </row>
    <row r="502" spans="1:26">
      <c r="A502" s="73">
        <v>62</v>
      </c>
      <c r="B502" s="73">
        <v>8</v>
      </c>
      <c r="C502" s="42"/>
      <c r="D502" s="67"/>
      <c r="E502" s="67"/>
      <c r="F502" s="67"/>
      <c r="G502" s="67"/>
      <c r="H502" s="67"/>
      <c r="I502" s="67"/>
      <c r="J502" s="67"/>
      <c r="K502" s="67"/>
      <c r="L502" s="67"/>
      <c r="M502" s="67"/>
      <c r="N502" s="67"/>
      <c r="O502" s="67"/>
      <c r="P502" s="67"/>
      <c r="Q502" s="67"/>
      <c r="R502" s="34"/>
      <c r="S502" s="34"/>
      <c r="T502" s="34"/>
      <c r="U502" s="34"/>
      <c r="V502" s="34"/>
      <c r="W502" s="34"/>
      <c r="X502" s="34"/>
      <c r="Y502" s="34"/>
      <c r="Z502" s="34"/>
    </row>
    <row r="503" spans="1:26">
      <c r="A503" s="73">
        <v>63</v>
      </c>
      <c r="B503" s="73">
        <v>1</v>
      </c>
      <c r="C503" s="42"/>
      <c r="D503" s="67"/>
      <c r="E503" s="67"/>
      <c r="F503" s="67"/>
      <c r="G503" s="67"/>
      <c r="H503" s="67"/>
      <c r="I503" s="67"/>
      <c r="J503" s="67"/>
      <c r="K503" s="67"/>
      <c r="L503" s="67"/>
      <c r="M503" s="67"/>
      <c r="N503" s="67"/>
      <c r="O503" s="67"/>
      <c r="P503" s="67"/>
      <c r="Q503" s="67"/>
      <c r="R503" s="34"/>
      <c r="S503" s="34"/>
      <c r="T503" s="34"/>
      <c r="U503" s="34"/>
      <c r="V503" s="34"/>
      <c r="W503" s="34"/>
      <c r="X503" s="34"/>
      <c r="Y503" s="34"/>
      <c r="Z503" s="34"/>
    </row>
    <row r="504" spans="1:26">
      <c r="A504" s="73">
        <v>63</v>
      </c>
      <c r="B504" s="73">
        <v>2</v>
      </c>
      <c r="C504" s="42"/>
      <c r="D504" s="67"/>
      <c r="E504" s="67"/>
      <c r="F504" s="67"/>
      <c r="G504" s="67"/>
      <c r="H504" s="67"/>
      <c r="I504" s="67"/>
      <c r="J504" s="67"/>
      <c r="K504" s="67"/>
      <c r="L504" s="67"/>
      <c r="M504" s="67"/>
      <c r="N504" s="67"/>
      <c r="O504" s="67"/>
      <c r="P504" s="67"/>
      <c r="Q504" s="67"/>
      <c r="R504" s="34"/>
      <c r="S504" s="34"/>
      <c r="T504" s="34"/>
      <c r="U504" s="34"/>
      <c r="V504" s="34"/>
      <c r="W504" s="34"/>
      <c r="X504" s="34"/>
      <c r="Y504" s="34"/>
      <c r="Z504" s="34"/>
    </row>
    <row r="505" spans="1:26">
      <c r="A505" s="73">
        <v>63</v>
      </c>
      <c r="B505" s="73">
        <v>3</v>
      </c>
      <c r="C505" s="42"/>
      <c r="D505" s="67"/>
      <c r="E505" s="67"/>
      <c r="F505" s="67"/>
      <c r="G505" s="67"/>
      <c r="H505" s="67"/>
      <c r="I505" s="67"/>
      <c r="J505" s="67"/>
      <c r="K505" s="67"/>
      <c r="L505" s="67"/>
      <c r="M505" s="67"/>
      <c r="N505" s="67"/>
      <c r="O505" s="67"/>
      <c r="P505" s="67"/>
      <c r="Q505" s="67"/>
      <c r="R505" s="34"/>
      <c r="S505" s="34"/>
      <c r="T505" s="34"/>
      <c r="U505" s="34"/>
      <c r="V505" s="34"/>
      <c r="W505" s="34"/>
      <c r="X505" s="34"/>
      <c r="Y505" s="34"/>
      <c r="Z505" s="34"/>
    </row>
    <row r="506" spans="1:26">
      <c r="A506" s="73">
        <v>63</v>
      </c>
      <c r="B506" s="73">
        <v>4</v>
      </c>
      <c r="C506" s="42"/>
      <c r="D506" s="67"/>
      <c r="E506" s="67"/>
      <c r="F506" s="67"/>
      <c r="G506" s="67"/>
      <c r="H506" s="67"/>
      <c r="I506" s="67"/>
      <c r="J506" s="67"/>
      <c r="K506" s="67"/>
      <c r="L506" s="67"/>
      <c r="M506" s="67"/>
      <c r="N506" s="67"/>
      <c r="O506" s="67"/>
      <c r="P506" s="67"/>
      <c r="Q506" s="67"/>
      <c r="R506" s="34"/>
      <c r="S506" s="34"/>
      <c r="T506" s="34"/>
      <c r="U506" s="34"/>
      <c r="V506" s="34"/>
      <c r="W506" s="34"/>
      <c r="X506" s="34"/>
      <c r="Y506" s="34"/>
      <c r="Z506" s="34"/>
    </row>
    <row r="507" spans="1:26">
      <c r="A507" s="73">
        <v>63</v>
      </c>
      <c r="B507" s="73">
        <v>5</v>
      </c>
      <c r="C507" s="42"/>
      <c r="D507" s="67"/>
      <c r="E507" s="67"/>
      <c r="F507" s="67"/>
      <c r="G507" s="67"/>
      <c r="H507" s="67"/>
      <c r="I507" s="67"/>
      <c r="J507" s="67"/>
      <c r="K507" s="67"/>
      <c r="L507" s="67"/>
      <c r="M507" s="67"/>
      <c r="N507" s="67"/>
      <c r="O507" s="67"/>
      <c r="P507" s="67"/>
      <c r="Q507" s="67"/>
      <c r="R507" s="34"/>
      <c r="S507" s="34"/>
      <c r="T507" s="34"/>
      <c r="U507" s="34"/>
      <c r="V507" s="34"/>
      <c r="W507" s="34"/>
      <c r="X507" s="34"/>
      <c r="Y507" s="34"/>
      <c r="Z507" s="34"/>
    </row>
    <row r="508" spans="1:26">
      <c r="A508" s="73">
        <v>63</v>
      </c>
      <c r="B508" s="73">
        <v>6</v>
      </c>
      <c r="C508" s="42"/>
      <c r="D508" s="67"/>
      <c r="E508" s="67"/>
      <c r="F508" s="67"/>
      <c r="G508" s="67"/>
      <c r="H508" s="67"/>
      <c r="I508" s="67"/>
      <c r="J508" s="67"/>
      <c r="K508" s="67"/>
      <c r="L508" s="67"/>
      <c r="M508" s="67"/>
      <c r="N508" s="67"/>
      <c r="O508" s="67"/>
      <c r="P508" s="67"/>
      <c r="Q508" s="67"/>
      <c r="R508" s="34"/>
      <c r="S508" s="34"/>
      <c r="T508" s="34"/>
      <c r="U508" s="34"/>
      <c r="V508" s="34"/>
      <c r="W508" s="34"/>
      <c r="X508" s="34"/>
      <c r="Y508" s="34"/>
      <c r="Z508" s="34"/>
    </row>
    <row r="509" spans="1:26">
      <c r="A509" s="73">
        <v>63</v>
      </c>
      <c r="B509" s="73">
        <v>7</v>
      </c>
      <c r="C509" s="42"/>
      <c r="D509" s="67"/>
      <c r="E509" s="67"/>
      <c r="F509" s="67"/>
      <c r="G509" s="67"/>
      <c r="H509" s="67"/>
      <c r="I509" s="67"/>
      <c r="J509" s="67"/>
      <c r="K509" s="67"/>
      <c r="L509" s="67"/>
      <c r="M509" s="67"/>
      <c r="N509" s="67"/>
      <c r="O509" s="67"/>
      <c r="P509" s="67"/>
      <c r="Q509" s="67"/>
      <c r="R509" s="34"/>
      <c r="S509" s="34"/>
      <c r="T509" s="34"/>
      <c r="U509" s="34"/>
      <c r="V509" s="34"/>
      <c r="W509" s="34"/>
      <c r="X509" s="34"/>
      <c r="Y509" s="34"/>
      <c r="Z509" s="34"/>
    </row>
    <row r="510" spans="1:26">
      <c r="A510" s="73">
        <v>63</v>
      </c>
      <c r="B510" s="73">
        <v>8</v>
      </c>
      <c r="C510" s="42"/>
      <c r="D510" s="67"/>
      <c r="E510" s="67"/>
      <c r="F510" s="67"/>
      <c r="G510" s="67"/>
      <c r="H510" s="67"/>
      <c r="I510" s="67"/>
      <c r="J510" s="67"/>
      <c r="K510" s="67"/>
      <c r="L510" s="67"/>
      <c r="M510" s="67"/>
      <c r="N510" s="67"/>
      <c r="O510" s="67"/>
      <c r="P510" s="67"/>
      <c r="Q510" s="67"/>
      <c r="R510" s="34"/>
      <c r="S510" s="34"/>
      <c r="T510" s="34"/>
      <c r="U510" s="34"/>
      <c r="V510" s="34"/>
      <c r="W510" s="34"/>
      <c r="X510" s="34"/>
      <c r="Y510" s="34"/>
      <c r="Z510" s="34"/>
    </row>
    <row r="511" spans="1:26">
      <c r="A511" s="73">
        <v>64</v>
      </c>
      <c r="B511" s="73">
        <v>1</v>
      </c>
      <c r="C511" s="67"/>
      <c r="D511" s="67"/>
      <c r="E511" s="67"/>
      <c r="F511" s="67"/>
      <c r="G511" s="67"/>
      <c r="H511" s="67"/>
      <c r="I511" s="67"/>
      <c r="J511" s="67"/>
      <c r="K511" s="67"/>
      <c r="L511" s="67"/>
      <c r="M511" s="67"/>
      <c r="N511" s="67"/>
      <c r="O511" s="67"/>
      <c r="P511" s="67"/>
      <c r="Q511" s="67"/>
      <c r="R511" s="34"/>
      <c r="S511" s="34"/>
      <c r="T511" s="34"/>
      <c r="U511" s="34"/>
      <c r="V511" s="34"/>
      <c r="W511" s="34"/>
      <c r="X511" s="34"/>
      <c r="Y511" s="34"/>
      <c r="Z511" s="34"/>
    </row>
    <row r="512" spans="1:26">
      <c r="A512" s="73">
        <v>64</v>
      </c>
      <c r="B512" s="73">
        <v>2</v>
      </c>
      <c r="C512" s="42"/>
      <c r="D512" s="67"/>
      <c r="E512" s="67"/>
      <c r="F512" s="67"/>
      <c r="G512" s="67"/>
      <c r="H512" s="67"/>
      <c r="I512" s="67"/>
      <c r="J512" s="67"/>
      <c r="K512" s="67"/>
      <c r="L512" s="67"/>
      <c r="M512" s="67"/>
      <c r="N512" s="67"/>
      <c r="O512" s="67"/>
      <c r="P512" s="67"/>
      <c r="Q512" s="67"/>
      <c r="R512" s="34"/>
      <c r="S512" s="34"/>
      <c r="T512" s="34"/>
      <c r="U512" s="34"/>
      <c r="V512" s="34"/>
      <c r="W512" s="34"/>
      <c r="X512" s="34"/>
      <c r="Y512" s="34"/>
      <c r="Z512" s="34"/>
    </row>
    <row r="513" spans="1:26">
      <c r="A513" s="73">
        <v>64</v>
      </c>
      <c r="B513" s="73">
        <v>3</v>
      </c>
      <c r="C513" s="42"/>
      <c r="D513" s="67"/>
      <c r="E513" s="67"/>
      <c r="F513" s="67"/>
      <c r="G513" s="67"/>
      <c r="H513" s="67"/>
      <c r="I513" s="67"/>
      <c r="J513" s="67"/>
      <c r="K513" s="67"/>
      <c r="L513" s="67"/>
      <c r="M513" s="67"/>
      <c r="N513" s="67"/>
      <c r="O513" s="67"/>
      <c r="P513" s="67"/>
      <c r="Q513" s="67"/>
      <c r="R513" s="34"/>
      <c r="S513" s="34"/>
      <c r="T513" s="34"/>
      <c r="U513" s="34"/>
      <c r="V513" s="34"/>
      <c r="W513" s="34"/>
      <c r="X513" s="34"/>
      <c r="Y513" s="34"/>
      <c r="Z513" s="34"/>
    </row>
    <row r="514" spans="1:26">
      <c r="A514" s="73">
        <v>64</v>
      </c>
      <c r="B514" s="73">
        <v>4</v>
      </c>
      <c r="C514" s="42"/>
      <c r="D514" s="67"/>
      <c r="E514" s="67"/>
      <c r="F514" s="67"/>
      <c r="G514" s="67"/>
      <c r="H514" s="67"/>
      <c r="I514" s="67"/>
      <c r="J514" s="67"/>
      <c r="K514" s="67"/>
      <c r="L514" s="67"/>
      <c r="M514" s="67"/>
      <c r="N514" s="67"/>
      <c r="O514" s="67"/>
      <c r="P514" s="67"/>
      <c r="Q514" s="67"/>
      <c r="R514" s="34"/>
      <c r="S514" s="34"/>
      <c r="T514" s="34"/>
      <c r="U514" s="34"/>
      <c r="V514" s="34"/>
      <c r="W514" s="34"/>
      <c r="X514" s="34"/>
      <c r="Y514" s="34"/>
      <c r="Z514" s="34"/>
    </row>
    <row r="515" spans="1:26">
      <c r="A515" s="73">
        <v>64</v>
      </c>
      <c r="B515" s="73">
        <v>5</v>
      </c>
      <c r="C515" s="42"/>
      <c r="D515" s="67"/>
      <c r="E515" s="67"/>
      <c r="F515" s="67"/>
      <c r="G515" s="67"/>
      <c r="H515" s="67"/>
      <c r="I515" s="67"/>
      <c r="J515" s="67"/>
      <c r="K515" s="67"/>
      <c r="L515" s="67"/>
      <c r="M515" s="67"/>
      <c r="N515" s="67"/>
      <c r="O515" s="67"/>
      <c r="P515" s="67"/>
      <c r="Q515" s="67"/>
      <c r="R515" s="34"/>
      <c r="S515" s="34"/>
      <c r="T515" s="34"/>
      <c r="U515" s="34"/>
      <c r="V515" s="34"/>
      <c r="W515" s="34"/>
      <c r="X515" s="34"/>
      <c r="Y515" s="34"/>
      <c r="Z515" s="34"/>
    </row>
    <row r="516" spans="1:26">
      <c r="A516" s="73">
        <v>64</v>
      </c>
      <c r="B516" s="73">
        <v>6</v>
      </c>
      <c r="C516" s="42"/>
      <c r="D516" s="67"/>
      <c r="E516" s="67"/>
      <c r="F516" s="67"/>
      <c r="G516" s="67"/>
      <c r="H516" s="67"/>
      <c r="I516" s="67"/>
      <c r="J516" s="67"/>
      <c r="K516" s="67"/>
      <c r="L516" s="67"/>
      <c r="M516" s="67"/>
      <c r="N516" s="67"/>
      <c r="O516" s="67"/>
      <c r="P516" s="67"/>
      <c r="Q516" s="67"/>
      <c r="R516" s="34"/>
      <c r="S516" s="34"/>
      <c r="T516" s="34"/>
      <c r="U516" s="34"/>
      <c r="V516" s="34"/>
      <c r="W516" s="34"/>
      <c r="X516" s="34"/>
      <c r="Y516" s="34"/>
      <c r="Z516" s="34"/>
    </row>
    <row r="517" spans="1:26">
      <c r="A517" s="73">
        <v>64</v>
      </c>
      <c r="B517" s="73">
        <v>7</v>
      </c>
      <c r="C517" s="42"/>
      <c r="D517" s="67"/>
      <c r="E517" s="67"/>
      <c r="F517" s="67"/>
      <c r="G517" s="67"/>
      <c r="H517" s="67"/>
      <c r="I517" s="67"/>
      <c r="J517" s="67"/>
      <c r="K517" s="67"/>
      <c r="L517" s="67"/>
      <c r="M517" s="67"/>
      <c r="N517" s="67"/>
      <c r="O517" s="67"/>
      <c r="P517" s="67"/>
      <c r="Q517" s="67"/>
      <c r="R517" s="34"/>
      <c r="S517" s="34"/>
      <c r="T517" s="34"/>
      <c r="U517" s="34"/>
      <c r="V517" s="34"/>
      <c r="W517" s="34"/>
      <c r="X517" s="34"/>
      <c r="Y517" s="34"/>
      <c r="Z517" s="34"/>
    </row>
    <row r="518" spans="1:26">
      <c r="A518" s="73">
        <v>64</v>
      </c>
      <c r="B518" s="73">
        <v>8</v>
      </c>
      <c r="C518" s="42"/>
      <c r="D518" s="67"/>
      <c r="E518" s="67"/>
      <c r="F518" s="67"/>
      <c r="G518" s="67"/>
      <c r="H518" s="67"/>
      <c r="I518" s="67"/>
      <c r="J518" s="67"/>
      <c r="K518" s="67"/>
      <c r="L518" s="67"/>
      <c r="M518" s="67"/>
      <c r="N518" s="67"/>
      <c r="O518" s="67"/>
      <c r="P518" s="67"/>
      <c r="Q518" s="67"/>
      <c r="R518" s="34"/>
      <c r="S518" s="34"/>
      <c r="T518" s="34"/>
      <c r="U518" s="34"/>
      <c r="V518" s="34"/>
      <c r="W518" s="34"/>
      <c r="X518" s="34"/>
      <c r="Y518" s="34"/>
      <c r="Z518" s="34"/>
    </row>
    <row r="519" spans="1:26">
      <c r="A519" s="73">
        <v>65</v>
      </c>
      <c r="B519" s="73">
        <v>1</v>
      </c>
      <c r="C519" s="72" t="s">
        <v>556</v>
      </c>
      <c r="D519" s="67"/>
      <c r="E519" s="67"/>
      <c r="F519" s="67"/>
      <c r="G519" s="67"/>
      <c r="H519" s="67"/>
      <c r="I519" s="67"/>
      <c r="J519" s="67"/>
      <c r="K519" s="67"/>
      <c r="L519" s="67"/>
      <c r="M519" s="67"/>
      <c r="N519" s="67"/>
      <c r="O519" s="67"/>
      <c r="P519" s="67"/>
      <c r="Q519" s="67"/>
      <c r="R519" s="34"/>
      <c r="S519" s="34"/>
      <c r="T519" s="34"/>
      <c r="U519" s="34"/>
      <c r="V519" s="34"/>
      <c r="W519" s="34"/>
      <c r="X519" s="34"/>
      <c r="Y519" s="34"/>
      <c r="Z519" s="34"/>
    </row>
    <row r="520" spans="1:26">
      <c r="A520" s="73">
        <v>65</v>
      </c>
      <c r="B520" s="73">
        <v>2</v>
      </c>
      <c r="C520" s="42"/>
      <c r="D520" s="67"/>
      <c r="E520" s="67"/>
      <c r="F520" s="67"/>
      <c r="G520" s="67"/>
      <c r="H520" s="67"/>
      <c r="I520" s="67"/>
      <c r="J520" s="67"/>
      <c r="K520" s="67"/>
      <c r="L520" s="67"/>
      <c r="M520" s="67"/>
      <c r="N520" s="67"/>
      <c r="O520" s="67"/>
      <c r="P520" s="67"/>
      <c r="Q520" s="67"/>
      <c r="R520" s="34"/>
      <c r="S520" s="34"/>
      <c r="T520" s="34"/>
      <c r="U520" s="34"/>
      <c r="V520" s="34"/>
      <c r="W520" s="34"/>
      <c r="X520" s="34"/>
      <c r="Y520" s="34"/>
      <c r="Z520" s="34"/>
    </row>
    <row r="521" spans="1:26">
      <c r="A521" s="73">
        <v>65</v>
      </c>
      <c r="B521" s="73">
        <v>3</v>
      </c>
      <c r="C521" s="42"/>
      <c r="D521" s="67"/>
      <c r="E521" s="67"/>
      <c r="F521" s="67"/>
      <c r="G521" s="67"/>
      <c r="H521" s="67"/>
      <c r="I521" s="67"/>
      <c r="J521" s="67"/>
      <c r="K521" s="67"/>
      <c r="L521" s="67"/>
      <c r="M521" s="67"/>
      <c r="N521" s="67"/>
      <c r="O521" s="67"/>
      <c r="P521" s="67"/>
      <c r="Q521" s="67"/>
      <c r="R521" s="34"/>
      <c r="S521" s="34"/>
      <c r="T521" s="34"/>
      <c r="U521" s="34"/>
      <c r="V521" s="34"/>
      <c r="W521" s="34"/>
      <c r="X521" s="34"/>
      <c r="Y521" s="34"/>
      <c r="Z521" s="34"/>
    </row>
    <row r="522" spans="1:26">
      <c r="A522" s="73">
        <v>65</v>
      </c>
      <c r="B522" s="73">
        <v>4</v>
      </c>
      <c r="C522" s="42"/>
      <c r="D522" s="67"/>
      <c r="E522" s="67"/>
      <c r="F522" s="67"/>
      <c r="G522" s="67"/>
      <c r="H522" s="67"/>
      <c r="I522" s="67"/>
      <c r="J522" s="67"/>
      <c r="K522" s="67"/>
      <c r="L522" s="67"/>
      <c r="M522" s="67"/>
      <c r="N522" s="67"/>
      <c r="O522" s="67"/>
      <c r="P522" s="67"/>
      <c r="Q522" s="67"/>
      <c r="R522" s="34"/>
      <c r="S522" s="34"/>
      <c r="T522" s="34"/>
      <c r="U522" s="34"/>
      <c r="V522" s="34"/>
      <c r="W522" s="34"/>
      <c r="X522" s="34"/>
      <c r="Y522" s="34"/>
      <c r="Z522" s="34"/>
    </row>
    <row r="523" spans="1:26">
      <c r="A523" s="73">
        <v>65</v>
      </c>
      <c r="B523" s="73">
        <v>5</v>
      </c>
      <c r="C523" s="42"/>
      <c r="D523" s="67"/>
      <c r="E523" s="67"/>
      <c r="F523" s="67"/>
      <c r="G523" s="67"/>
      <c r="H523" s="67"/>
      <c r="I523" s="67"/>
      <c r="J523" s="67"/>
      <c r="K523" s="67"/>
      <c r="L523" s="67"/>
      <c r="M523" s="67"/>
      <c r="N523" s="67"/>
      <c r="O523" s="67"/>
      <c r="P523" s="67"/>
      <c r="Q523" s="67"/>
      <c r="R523" s="34"/>
      <c r="S523" s="34"/>
      <c r="T523" s="34"/>
      <c r="U523" s="34"/>
      <c r="V523" s="34"/>
      <c r="W523" s="34"/>
      <c r="X523" s="34"/>
      <c r="Y523" s="34"/>
      <c r="Z523" s="34"/>
    </row>
    <row r="524" spans="1:26">
      <c r="A524" s="73">
        <v>65</v>
      </c>
      <c r="B524" s="73">
        <v>6</v>
      </c>
      <c r="C524" s="42"/>
      <c r="D524" s="67"/>
      <c r="E524" s="67"/>
      <c r="F524" s="67"/>
      <c r="G524" s="67"/>
      <c r="H524" s="67"/>
      <c r="I524" s="67"/>
      <c r="J524" s="67"/>
      <c r="K524" s="67"/>
      <c r="L524" s="67"/>
      <c r="M524" s="67"/>
      <c r="N524" s="67"/>
      <c r="O524" s="67"/>
      <c r="P524" s="67"/>
      <c r="Q524" s="67"/>
      <c r="R524" s="34"/>
      <c r="S524" s="34"/>
      <c r="T524" s="34"/>
      <c r="U524" s="34"/>
      <c r="V524" s="34"/>
      <c r="W524" s="34"/>
      <c r="X524" s="34"/>
      <c r="Y524" s="34"/>
      <c r="Z524" s="34"/>
    </row>
    <row r="525" spans="1:26">
      <c r="A525" s="73">
        <v>65</v>
      </c>
      <c r="B525" s="73">
        <v>7</v>
      </c>
      <c r="C525" s="42"/>
      <c r="D525" s="67"/>
      <c r="E525" s="67"/>
      <c r="F525" s="67"/>
      <c r="G525" s="67"/>
      <c r="H525" s="67"/>
      <c r="I525" s="67"/>
      <c r="J525" s="67"/>
      <c r="K525" s="67"/>
      <c r="L525" s="67"/>
      <c r="M525" s="67"/>
      <c r="N525" s="67"/>
      <c r="O525" s="67"/>
      <c r="P525" s="67"/>
      <c r="Q525" s="67"/>
      <c r="R525" s="34"/>
      <c r="S525" s="34"/>
      <c r="T525" s="34"/>
      <c r="U525" s="34"/>
      <c r="V525" s="34"/>
      <c r="W525" s="34"/>
      <c r="X525" s="34"/>
      <c r="Y525" s="34"/>
      <c r="Z525" s="34"/>
    </row>
    <row r="526" spans="1:26">
      <c r="A526" s="73">
        <v>65</v>
      </c>
      <c r="B526" s="73">
        <v>8</v>
      </c>
      <c r="C526" s="42"/>
      <c r="D526" s="67"/>
      <c r="E526" s="67"/>
      <c r="F526" s="67"/>
      <c r="G526" s="67"/>
      <c r="H526" s="67"/>
      <c r="I526" s="67"/>
      <c r="J526" s="67"/>
      <c r="K526" s="67"/>
      <c r="L526" s="67"/>
      <c r="M526" s="67"/>
      <c r="N526" s="67"/>
      <c r="O526" s="67"/>
      <c r="P526" s="67"/>
      <c r="Q526" s="67"/>
      <c r="R526" s="34"/>
      <c r="S526" s="34"/>
      <c r="T526" s="34"/>
      <c r="U526" s="34"/>
      <c r="V526" s="34"/>
      <c r="W526" s="34"/>
      <c r="X526" s="34"/>
      <c r="Y526" s="34"/>
      <c r="Z526" s="34"/>
    </row>
    <row r="527" spans="1:26">
      <c r="A527" s="73">
        <v>66</v>
      </c>
      <c r="B527" s="73">
        <v>1</v>
      </c>
      <c r="C527" s="42"/>
      <c r="D527" s="67"/>
      <c r="E527" s="67"/>
      <c r="F527" s="67"/>
      <c r="G527" s="67"/>
      <c r="H527" s="67"/>
      <c r="I527" s="67"/>
      <c r="J527" s="67"/>
      <c r="K527" s="67"/>
      <c r="L527" s="67"/>
      <c r="M527" s="67"/>
      <c r="N527" s="67"/>
      <c r="O527" s="67"/>
      <c r="P527" s="67"/>
      <c r="Q527" s="67"/>
      <c r="R527" s="34"/>
      <c r="S527" s="34"/>
      <c r="T527" s="34"/>
      <c r="U527" s="34"/>
      <c r="V527" s="34"/>
      <c r="W527" s="34"/>
      <c r="X527" s="34"/>
      <c r="Y527" s="34"/>
      <c r="Z527" s="34"/>
    </row>
    <row r="528" spans="1:26">
      <c r="A528" s="73">
        <v>66</v>
      </c>
      <c r="B528" s="73">
        <v>2</v>
      </c>
      <c r="C528" s="42"/>
      <c r="D528" s="67"/>
      <c r="E528" s="67"/>
      <c r="F528" s="67"/>
      <c r="G528" s="67"/>
      <c r="H528" s="67"/>
      <c r="I528" s="67"/>
      <c r="J528" s="67"/>
      <c r="K528" s="67"/>
      <c r="L528" s="67"/>
      <c r="M528" s="67"/>
      <c r="N528" s="67"/>
      <c r="O528" s="67"/>
      <c r="P528" s="67"/>
      <c r="Q528" s="67"/>
      <c r="R528" s="34"/>
      <c r="S528" s="34"/>
      <c r="T528" s="34"/>
      <c r="U528" s="34"/>
      <c r="V528" s="34"/>
      <c r="W528" s="34"/>
      <c r="X528" s="34"/>
      <c r="Y528" s="34"/>
      <c r="Z528" s="34"/>
    </row>
    <row r="529" spans="1:26">
      <c r="A529" s="73">
        <v>66</v>
      </c>
      <c r="B529" s="73">
        <v>3</v>
      </c>
      <c r="C529" s="42"/>
      <c r="D529" s="67"/>
      <c r="E529" s="67"/>
      <c r="F529" s="67"/>
      <c r="G529" s="67"/>
      <c r="H529" s="67"/>
      <c r="I529" s="67"/>
      <c r="J529" s="67"/>
      <c r="K529" s="67"/>
      <c r="L529" s="67"/>
      <c r="M529" s="67"/>
      <c r="N529" s="67"/>
      <c r="O529" s="67"/>
      <c r="P529" s="67"/>
      <c r="Q529" s="67"/>
      <c r="R529" s="34"/>
      <c r="S529" s="34"/>
      <c r="T529" s="34"/>
      <c r="U529" s="34"/>
      <c r="V529" s="34"/>
      <c r="W529" s="34"/>
      <c r="X529" s="34"/>
      <c r="Y529" s="34"/>
      <c r="Z529" s="34"/>
    </row>
    <row r="530" spans="1:26">
      <c r="A530" s="73">
        <v>66</v>
      </c>
      <c r="B530" s="73">
        <v>4</v>
      </c>
      <c r="C530" s="42"/>
      <c r="D530" s="67"/>
      <c r="E530" s="67"/>
      <c r="F530" s="67"/>
      <c r="G530" s="67"/>
      <c r="H530" s="67"/>
      <c r="I530" s="67"/>
      <c r="J530" s="67"/>
      <c r="K530" s="67"/>
      <c r="L530" s="67"/>
      <c r="M530" s="67"/>
      <c r="N530" s="67"/>
      <c r="O530" s="67"/>
      <c r="P530" s="67"/>
      <c r="Q530" s="67"/>
      <c r="R530" s="34"/>
      <c r="S530" s="34"/>
      <c r="T530" s="34"/>
      <c r="U530" s="34"/>
      <c r="V530" s="34"/>
      <c r="W530" s="34"/>
      <c r="X530" s="34"/>
      <c r="Y530" s="34"/>
      <c r="Z530" s="34"/>
    </row>
    <row r="531" spans="1:26">
      <c r="A531" s="73">
        <v>66</v>
      </c>
      <c r="B531" s="73">
        <v>5</v>
      </c>
      <c r="C531" s="42"/>
      <c r="D531" s="67"/>
      <c r="E531" s="67"/>
      <c r="F531" s="67"/>
      <c r="G531" s="67"/>
      <c r="H531" s="67"/>
      <c r="I531" s="67"/>
      <c r="J531" s="67"/>
      <c r="K531" s="67"/>
      <c r="L531" s="67"/>
      <c r="M531" s="67"/>
      <c r="N531" s="67"/>
      <c r="O531" s="67"/>
      <c r="P531" s="67"/>
      <c r="Q531" s="67"/>
      <c r="R531" s="34"/>
      <c r="S531" s="34"/>
      <c r="T531" s="34"/>
      <c r="U531" s="34"/>
      <c r="V531" s="34"/>
      <c r="W531" s="34"/>
      <c r="X531" s="34"/>
      <c r="Y531" s="34"/>
      <c r="Z531" s="34"/>
    </row>
    <row r="532" spans="1:26">
      <c r="A532" s="73">
        <v>66</v>
      </c>
      <c r="B532" s="73">
        <v>6</v>
      </c>
      <c r="C532" s="42"/>
      <c r="D532" s="67"/>
      <c r="E532" s="67"/>
      <c r="F532" s="67"/>
      <c r="G532" s="67"/>
      <c r="H532" s="67"/>
      <c r="I532" s="67"/>
      <c r="J532" s="67"/>
      <c r="K532" s="67"/>
      <c r="L532" s="67"/>
      <c r="M532" s="67"/>
      <c r="N532" s="67"/>
      <c r="O532" s="67"/>
      <c r="P532" s="67"/>
      <c r="Q532" s="67"/>
      <c r="R532" s="34"/>
      <c r="S532" s="34"/>
      <c r="T532" s="34"/>
      <c r="U532" s="34"/>
      <c r="V532" s="34"/>
      <c r="W532" s="34"/>
      <c r="X532" s="34"/>
      <c r="Y532" s="34"/>
      <c r="Z532" s="34"/>
    </row>
    <row r="533" spans="1:26">
      <c r="A533" s="73">
        <v>66</v>
      </c>
      <c r="B533" s="73">
        <v>7</v>
      </c>
      <c r="C533" s="42"/>
      <c r="D533" s="67"/>
      <c r="E533" s="67"/>
      <c r="F533" s="67"/>
      <c r="G533" s="67"/>
      <c r="H533" s="67"/>
      <c r="I533" s="67"/>
      <c r="J533" s="67"/>
      <c r="K533" s="67"/>
      <c r="L533" s="67"/>
      <c r="M533" s="67"/>
      <c r="N533" s="67"/>
      <c r="O533" s="67"/>
      <c r="P533" s="67"/>
      <c r="Q533" s="67"/>
      <c r="R533" s="34"/>
      <c r="S533" s="34"/>
      <c r="T533" s="34"/>
      <c r="U533" s="34"/>
      <c r="V533" s="34"/>
      <c r="W533" s="34"/>
      <c r="X533" s="34"/>
      <c r="Y533" s="34"/>
      <c r="Z533" s="34"/>
    </row>
    <row r="534" spans="1:26">
      <c r="A534" s="73">
        <v>66</v>
      </c>
      <c r="B534" s="73">
        <v>8</v>
      </c>
      <c r="C534" s="42"/>
      <c r="D534" s="67"/>
      <c r="E534" s="67"/>
      <c r="F534" s="67"/>
      <c r="G534" s="67"/>
      <c r="H534" s="67"/>
      <c r="I534" s="67"/>
      <c r="J534" s="67"/>
      <c r="K534" s="67"/>
      <c r="L534" s="67"/>
      <c r="M534" s="67"/>
      <c r="N534" s="67"/>
      <c r="O534" s="67"/>
      <c r="P534" s="67"/>
      <c r="Q534" s="67"/>
      <c r="R534" s="34"/>
      <c r="S534" s="34"/>
      <c r="T534" s="34"/>
      <c r="U534" s="34"/>
      <c r="V534" s="34"/>
      <c r="W534" s="34"/>
      <c r="X534" s="34"/>
      <c r="Y534" s="34"/>
      <c r="Z534" s="34"/>
    </row>
    <row r="535" spans="1:26">
      <c r="A535" s="73">
        <v>67</v>
      </c>
      <c r="B535" s="73">
        <v>1</v>
      </c>
      <c r="C535" s="42"/>
      <c r="D535" s="67"/>
      <c r="E535" s="67"/>
      <c r="F535" s="67"/>
      <c r="G535" s="67"/>
      <c r="H535" s="67"/>
      <c r="I535" s="67"/>
      <c r="J535" s="67"/>
      <c r="K535" s="67"/>
      <c r="L535" s="67"/>
      <c r="M535" s="67"/>
      <c r="N535" s="67"/>
      <c r="O535" s="67"/>
      <c r="P535" s="67"/>
      <c r="Q535" s="67"/>
      <c r="R535" s="34"/>
      <c r="S535" s="34"/>
      <c r="T535" s="34"/>
      <c r="U535" s="34"/>
      <c r="V535" s="34"/>
      <c r="W535" s="34"/>
      <c r="X535" s="34"/>
      <c r="Y535" s="34"/>
      <c r="Z535" s="34"/>
    </row>
    <row r="536" spans="1:26">
      <c r="A536" s="73">
        <v>67</v>
      </c>
      <c r="B536" s="73">
        <v>2</v>
      </c>
      <c r="C536" s="42"/>
      <c r="D536" s="67"/>
      <c r="E536" s="67"/>
      <c r="F536" s="67"/>
      <c r="G536" s="67"/>
      <c r="H536" s="67"/>
      <c r="I536" s="67"/>
      <c r="J536" s="67"/>
      <c r="K536" s="67"/>
      <c r="L536" s="67"/>
      <c r="M536" s="67"/>
      <c r="N536" s="67"/>
      <c r="O536" s="67"/>
      <c r="P536" s="67"/>
      <c r="Q536" s="67"/>
      <c r="R536" s="34"/>
      <c r="S536" s="34"/>
      <c r="T536" s="34"/>
      <c r="U536" s="34"/>
      <c r="V536" s="34"/>
      <c r="W536" s="34"/>
      <c r="X536" s="34"/>
      <c r="Y536" s="34"/>
      <c r="Z536" s="34"/>
    </row>
    <row r="537" spans="1:26">
      <c r="A537" s="73">
        <v>67</v>
      </c>
      <c r="B537" s="73">
        <v>3</v>
      </c>
      <c r="C537" s="42"/>
      <c r="D537" s="67"/>
      <c r="E537" s="67"/>
      <c r="F537" s="67"/>
      <c r="G537" s="67"/>
      <c r="H537" s="67"/>
      <c r="I537" s="67"/>
      <c r="J537" s="67"/>
      <c r="K537" s="67"/>
      <c r="L537" s="67"/>
      <c r="M537" s="67"/>
      <c r="N537" s="67"/>
      <c r="O537" s="67"/>
      <c r="P537" s="67"/>
      <c r="Q537" s="67"/>
      <c r="R537" s="34"/>
      <c r="S537" s="34"/>
      <c r="T537" s="34"/>
      <c r="U537" s="34"/>
      <c r="V537" s="34"/>
      <c r="W537" s="34"/>
      <c r="X537" s="34"/>
      <c r="Y537" s="34"/>
      <c r="Z537" s="34"/>
    </row>
    <row r="538" spans="1:26">
      <c r="A538" s="73">
        <v>67</v>
      </c>
      <c r="B538" s="73">
        <v>4</v>
      </c>
      <c r="C538" s="42"/>
      <c r="D538" s="67"/>
      <c r="E538" s="67"/>
      <c r="F538" s="67"/>
      <c r="G538" s="67"/>
      <c r="H538" s="67"/>
      <c r="I538" s="67"/>
      <c r="J538" s="67"/>
      <c r="K538" s="67"/>
      <c r="L538" s="67"/>
      <c r="M538" s="67"/>
      <c r="N538" s="67"/>
      <c r="O538" s="67"/>
      <c r="P538" s="67"/>
      <c r="Q538" s="67"/>
      <c r="R538" s="34"/>
      <c r="S538" s="34"/>
      <c r="T538" s="34"/>
      <c r="U538" s="34"/>
      <c r="V538" s="34"/>
      <c r="W538" s="34"/>
      <c r="X538" s="34"/>
      <c r="Y538" s="34"/>
      <c r="Z538" s="34"/>
    </row>
    <row r="539" spans="1:26">
      <c r="A539" s="73">
        <v>67</v>
      </c>
      <c r="B539" s="73">
        <v>5</v>
      </c>
      <c r="C539" s="42"/>
      <c r="D539" s="67"/>
      <c r="E539" s="67"/>
      <c r="F539" s="67"/>
      <c r="G539" s="67"/>
      <c r="H539" s="67"/>
      <c r="I539" s="67"/>
      <c r="J539" s="67"/>
      <c r="K539" s="67"/>
      <c r="L539" s="67"/>
      <c r="M539" s="67"/>
      <c r="N539" s="67"/>
      <c r="O539" s="67"/>
      <c r="P539" s="67"/>
      <c r="Q539" s="67"/>
      <c r="R539" s="34"/>
      <c r="S539" s="34"/>
      <c r="T539" s="34"/>
      <c r="U539" s="34"/>
      <c r="V539" s="34"/>
      <c r="W539" s="34"/>
      <c r="X539" s="34"/>
      <c r="Y539" s="34"/>
      <c r="Z539" s="34"/>
    </row>
    <row r="540" spans="1:26">
      <c r="A540" s="73">
        <v>67</v>
      </c>
      <c r="B540" s="73">
        <v>6</v>
      </c>
      <c r="C540" s="42"/>
      <c r="D540" s="67"/>
      <c r="E540" s="67"/>
      <c r="F540" s="67"/>
      <c r="G540" s="67"/>
      <c r="H540" s="67"/>
      <c r="I540" s="67"/>
      <c r="J540" s="67"/>
      <c r="K540" s="67"/>
      <c r="L540" s="67"/>
      <c r="M540" s="67"/>
      <c r="N540" s="67"/>
      <c r="O540" s="67"/>
      <c r="P540" s="67"/>
      <c r="Q540" s="67"/>
      <c r="R540" s="34"/>
      <c r="S540" s="34"/>
      <c r="T540" s="34"/>
      <c r="U540" s="34"/>
      <c r="V540" s="34"/>
      <c r="W540" s="34"/>
      <c r="X540" s="34"/>
      <c r="Y540" s="34"/>
      <c r="Z540" s="34"/>
    </row>
    <row r="541" spans="1:26">
      <c r="A541" s="73">
        <v>67</v>
      </c>
      <c r="B541" s="73">
        <v>7</v>
      </c>
      <c r="C541" s="42"/>
      <c r="D541" s="67"/>
      <c r="E541" s="67"/>
      <c r="F541" s="67"/>
      <c r="G541" s="67"/>
      <c r="H541" s="67"/>
      <c r="I541" s="67"/>
      <c r="J541" s="67"/>
      <c r="K541" s="67"/>
      <c r="L541" s="67"/>
      <c r="M541" s="67"/>
      <c r="N541" s="67"/>
      <c r="O541" s="67"/>
      <c r="P541" s="67"/>
      <c r="Q541" s="67"/>
      <c r="R541" s="34"/>
      <c r="S541" s="34"/>
      <c r="T541" s="34"/>
      <c r="U541" s="34"/>
      <c r="V541" s="34"/>
      <c r="W541" s="34"/>
      <c r="X541" s="34"/>
      <c r="Y541" s="34"/>
      <c r="Z541" s="34"/>
    </row>
    <row r="542" spans="1:26">
      <c r="A542" s="73">
        <v>67</v>
      </c>
      <c r="B542" s="73">
        <v>8</v>
      </c>
      <c r="C542" s="42"/>
      <c r="D542" s="67"/>
      <c r="E542" s="67"/>
      <c r="F542" s="67"/>
      <c r="G542" s="67"/>
      <c r="H542" s="67"/>
      <c r="I542" s="67"/>
      <c r="J542" s="67"/>
      <c r="K542" s="67"/>
      <c r="L542" s="67"/>
      <c r="M542" s="67"/>
      <c r="N542" s="67"/>
      <c r="O542" s="67"/>
      <c r="P542" s="67"/>
      <c r="Q542" s="67"/>
      <c r="R542" s="34"/>
      <c r="S542" s="34"/>
      <c r="T542" s="34"/>
      <c r="U542" s="34"/>
      <c r="V542" s="34"/>
      <c r="W542" s="34"/>
      <c r="X542" s="34"/>
      <c r="Y542" s="34"/>
      <c r="Z542" s="34"/>
    </row>
    <row r="543" spans="1:26">
      <c r="A543" s="73">
        <v>68</v>
      </c>
      <c r="B543" s="73">
        <v>1</v>
      </c>
      <c r="C543" s="42"/>
      <c r="D543" s="67"/>
      <c r="E543" s="67"/>
      <c r="F543" s="67"/>
      <c r="G543" s="67"/>
      <c r="H543" s="67"/>
      <c r="I543" s="67"/>
      <c r="J543" s="67"/>
      <c r="K543" s="67"/>
      <c r="L543" s="67"/>
      <c r="M543" s="67"/>
      <c r="N543" s="67"/>
      <c r="O543" s="67"/>
      <c r="P543" s="67"/>
      <c r="Q543" s="67"/>
      <c r="R543" s="34"/>
      <c r="S543" s="34"/>
      <c r="T543" s="34"/>
      <c r="U543" s="34"/>
      <c r="V543" s="34"/>
      <c r="W543" s="34"/>
      <c r="X543" s="34"/>
      <c r="Y543" s="34"/>
      <c r="Z543" s="34"/>
    </row>
    <row r="544" spans="1:26">
      <c r="A544" s="73">
        <v>68</v>
      </c>
      <c r="B544" s="73">
        <v>2</v>
      </c>
      <c r="C544" s="42"/>
      <c r="D544" s="67"/>
      <c r="E544" s="67"/>
      <c r="F544" s="67"/>
      <c r="G544" s="67"/>
      <c r="H544" s="67"/>
      <c r="I544" s="67"/>
      <c r="J544" s="67"/>
      <c r="K544" s="67"/>
      <c r="L544" s="67"/>
      <c r="M544" s="67"/>
      <c r="N544" s="67"/>
      <c r="O544" s="67"/>
      <c r="P544" s="67"/>
      <c r="Q544" s="67"/>
      <c r="R544" s="34"/>
      <c r="S544" s="34"/>
      <c r="T544" s="34"/>
      <c r="U544" s="34"/>
      <c r="V544" s="34"/>
      <c r="W544" s="34"/>
      <c r="X544" s="34"/>
      <c r="Y544" s="34"/>
      <c r="Z544" s="34"/>
    </row>
    <row r="545" spans="1:26">
      <c r="A545" s="73">
        <v>68</v>
      </c>
      <c r="B545" s="73">
        <v>3</v>
      </c>
      <c r="C545" s="42"/>
      <c r="D545" s="67"/>
      <c r="E545" s="67"/>
      <c r="F545" s="67"/>
      <c r="G545" s="67"/>
      <c r="H545" s="67"/>
      <c r="I545" s="67"/>
      <c r="J545" s="67"/>
      <c r="K545" s="67"/>
      <c r="L545" s="67"/>
      <c r="M545" s="67"/>
      <c r="N545" s="67"/>
      <c r="O545" s="67"/>
      <c r="P545" s="67"/>
      <c r="Q545" s="67"/>
      <c r="R545" s="34"/>
      <c r="S545" s="34"/>
      <c r="T545" s="34"/>
      <c r="U545" s="34"/>
      <c r="V545" s="34"/>
      <c r="W545" s="34"/>
      <c r="X545" s="34"/>
      <c r="Y545" s="34"/>
      <c r="Z545" s="34"/>
    </row>
    <row r="546" spans="1:26">
      <c r="A546" s="73">
        <v>68</v>
      </c>
      <c r="B546" s="73">
        <v>4</v>
      </c>
      <c r="C546" s="42"/>
      <c r="D546" s="67"/>
      <c r="E546" s="67"/>
      <c r="F546" s="67"/>
      <c r="G546" s="67"/>
      <c r="H546" s="67"/>
      <c r="I546" s="67"/>
      <c r="J546" s="67"/>
      <c r="K546" s="67"/>
      <c r="L546" s="67"/>
      <c r="M546" s="67"/>
      <c r="N546" s="67"/>
      <c r="O546" s="67"/>
      <c r="P546" s="67"/>
      <c r="Q546" s="67"/>
      <c r="R546" s="34"/>
      <c r="S546" s="34"/>
      <c r="T546" s="34"/>
      <c r="U546" s="34"/>
      <c r="V546" s="34"/>
      <c r="W546" s="34"/>
      <c r="X546" s="34"/>
      <c r="Y546" s="34"/>
      <c r="Z546" s="34"/>
    </row>
    <row r="547" spans="1:26">
      <c r="A547" s="73">
        <v>68</v>
      </c>
      <c r="B547" s="73">
        <v>5</v>
      </c>
      <c r="C547" s="42"/>
      <c r="D547" s="67"/>
      <c r="E547" s="67"/>
      <c r="F547" s="67"/>
      <c r="G547" s="67"/>
      <c r="H547" s="67"/>
      <c r="I547" s="67"/>
      <c r="J547" s="67"/>
      <c r="K547" s="67"/>
      <c r="L547" s="67"/>
      <c r="M547" s="67"/>
      <c r="N547" s="67"/>
      <c r="O547" s="67"/>
      <c r="P547" s="67"/>
      <c r="Q547" s="67"/>
      <c r="R547" s="34"/>
      <c r="S547" s="34"/>
      <c r="T547" s="34"/>
      <c r="U547" s="34"/>
      <c r="V547" s="34"/>
      <c r="W547" s="34"/>
      <c r="X547" s="34"/>
      <c r="Y547" s="34"/>
      <c r="Z547" s="34"/>
    </row>
    <row r="548" spans="1:26">
      <c r="A548" s="73">
        <v>68</v>
      </c>
      <c r="B548" s="73">
        <v>6</v>
      </c>
      <c r="C548" s="42"/>
      <c r="D548" s="67"/>
      <c r="E548" s="67"/>
      <c r="F548" s="67"/>
      <c r="G548" s="67"/>
      <c r="H548" s="67"/>
      <c r="I548" s="67"/>
      <c r="J548" s="67"/>
      <c r="K548" s="67"/>
      <c r="L548" s="67"/>
      <c r="M548" s="67"/>
      <c r="N548" s="67"/>
      <c r="O548" s="67"/>
      <c r="P548" s="67"/>
      <c r="Q548" s="67"/>
      <c r="R548" s="34"/>
      <c r="S548" s="34"/>
      <c r="T548" s="34"/>
      <c r="U548" s="34"/>
      <c r="V548" s="34"/>
      <c r="W548" s="34"/>
      <c r="X548" s="34"/>
      <c r="Y548" s="34"/>
      <c r="Z548" s="34"/>
    </row>
    <row r="549" spans="1:26">
      <c r="A549" s="73">
        <v>68</v>
      </c>
      <c r="B549" s="73">
        <v>7</v>
      </c>
      <c r="C549" s="42"/>
      <c r="D549" s="67"/>
      <c r="E549" s="67"/>
      <c r="F549" s="67"/>
      <c r="G549" s="67"/>
      <c r="H549" s="67"/>
      <c r="I549" s="67"/>
      <c r="J549" s="67"/>
      <c r="K549" s="67"/>
      <c r="L549" s="67"/>
      <c r="M549" s="67"/>
      <c r="N549" s="67"/>
      <c r="O549" s="67"/>
      <c r="P549" s="67"/>
      <c r="Q549" s="67"/>
      <c r="R549" s="34"/>
      <c r="S549" s="34"/>
      <c r="T549" s="34"/>
      <c r="U549" s="34"/>
      <c r="V549" s="34"/>
      <c r="W549" s="34"/>
      <c r="X549" s="34"/>
      <c r="Y549" s="34"/>
      <c r="Z549" s="34"/>
    </row>
    <row r="550" spans="1:26">
      <c r="A550" s="73">
        <v>68</v>
      </c>
      <c r="B550" s="73">
        <v>8</v>
      </c>
      <c r="C550" s="42"/>
      <c r="D550" s="67"/>
      <c r="E550" s="67"/>
      <c r="F550" s="67"/>
      <c r="G550" s="67"/>
      <c r="H550" s="67"/>
      <c r="I550" s="67"/>
      <c r="J550" s="67"/>
      <c r="K550" s="67"/>
      <c r="L550" s="67"/>
      <c r="M550" s="67"/>
      <c r="N550" s="67"/>
      <c r="O550" s="67"/>
      <c r="P550" s="67"/>
      <c r="Q550" s="67"/>
      <c r="R550" s="34"/>
      <c r="S550" s="34"/>
      <c r="T550" s="34"/>
      <c r="U550" s="34"/>
      <c r="V550" s="34"/>
      <c r="W550" s="34"/>
      <c r="X550" s="34"/>
      <c r="Y550" s="34"/>
      <c r="Z550" s="34"/>
    </row>
    <row r="551" spans="1:26">
      <c r="A551" s="73">
        <v>69</v>
      </c>
      <c r="B551" s="73">
        <v>1</v>
      </c>
      <c r="C551" s="72" t="s">
        <v>555</v>
      </c>
      <c r="D551" s="67"/>
      <c r="E551" s="67"/>
      <c r="F551" s="67"/>
      <c r="G551" s="67"/>
      <c r="H551" s="67"/>
      <c r="I551" s="67"/>
      <c r="J551" s="67"/>
      <c r="K551" s="67"/>
      <c r="L551" s="67"/>
      <c r="M551" s="67"/>
      <c r="N551" s="67"/>
      <c r="O551" s="67"/>
      <c r="P551" s="67"/>
      <c r="Q551" s="67"/>
      <c r="R551" s="34"/>
      <c r="S551" s="34"/>
      <c r="T551" s="34"/>
      <c r="U551" s="34"/>
      <c r="V551" s="34"/>
      <c r="W551" s="34"/>
      <c r="X551" s="34"/>
      <c r="Y551" s="34"/>
      <c r="Z551" s="34"/>
    </row>
    <row r="552" spans="1:26">
      <c r="A552" s="73">
        <v>69</v>
      </c>
      <c r="B552" s="73">
        <v>2</v>
      </c>
      <c r="C552" s="42"/>
      <c r="D552" s="67"/>
      <c r="E552" s="67"/>
      <c r="F552" s="67"/>
      <c r="G552" s="67"/>
      <c r="H552" s="67"/>
      <c r="I552" s="67"/>
      <c r="J552" s="67"/>
      <c r="K552" s="67"/>
      <c r="L552" s="67"/>
      <c r="M552" s="67"/>
      <c r="N552" s="67"/>
      <c r="O552" s="67"/>
      <c r="P552" s="67"/>
      <c r="Q552" s="67"/>
      <c r="R552" s="34"/>
      <c r="S552" s="34"/>
      <c r="T552" s="34"/>
      <c r="U552" s="34"/>
      <c r="V552" s="34"/>
      <c r="W552" s="34"/>
      <c r="X552" s="34"/>
      <c r="Y552" s="34"/>
      <c r="Z552" s="34"/>
    </row>
    <row r="553" spans="1:26">
      <c r="A553" s="73">
        <v>69</v>
      </c>
      <c r="B553" s="73">
        <v>3</v>
      </c>
      <c r="C553" s="42"/>
      <c r="D553" s="67"/>
      <c r="E553" s="67"/>
      <c r="F553" s="67"/>
      <c r="G553" s="67"/>
      <c r="H553" s="67"/>
      <c r="I553" s="67"/>
      <c r="J553" s="67"/>
      <c r="K553" s="67"/>
      <c r="L553" s="67"/>
      <c r="M553" s="67"/>
      <c r="N553" s="67"/>
      <c r="O553" s="67"/>
      <c r="P553" s="67"/>
      <c r="Q553" s="67"/>
      <c r="R553" s="34"/>
      <c r="S553" s="34"/>
      <c r="T553" s="34"/>
      <c r="U553" s="34"/>
      <c r="V553" s="34"/>
      <c r="W553" s="34"/>
      <c r="X553" s="34"/>
      <c r="Y553" s="34"/>
      <c r="Z553" s="34"/>
    </row>
    <row r="554" spans="1:26">
      <c r="A554" s="73">
        <v>69</v>
      </c>
      <c r="B554" s="73">
        <v>4</v>
      </c>
      <c r="C554" s="42"/>
      <c r="D554" s="67"/>
      <c r="E554" s="67"/>
      <c r="F554" s="67"/>
      <c r="G554" s="67"/>
      <c r="H554" s="67"/>
      <c r="I554" s="67"/>
      <c r="J554" s="67"/>
      <c r="K554" s="67"/>
      <c r="L554" s="67"/>
      <c r="M554" s="67"/>
      <c r="N554" s="67"/>
      <c r="O554" s="67"/>
      <c r="P554" s="67"/>
      <c r="Q554" s="67"/>
      <c r="R554" s="34"/>
      <c r="S554" s="34"/>
      <c r="T554" s="34"/>
      <c r="U554" s="34"/>
      <c r="V554" s="34"/>
      <c r="W554" s="34"/>
      <c r="X554" s="34"/>
      <c r="Y554" s="34"/>
      <c r="Z554" s="34"/>
    </row>
    <row r="555" spans="1:26">
      <c r="A555" s="73">
        <v>69</v>
      </c>
      <c r="B555" s="73">
        <v>5</v>
      </c>
      <c r="C555" s="42"/>
      <c r="D555" s="67"/>
      <c r="E555" s="67"/>
      <c r="F555" s="67"/>
      <c r="G555" s="67"/>
      <c r="H555" s="67"/>
      <c r="I555" s="67"/>
      <c r="J555" s="67"/>
      <c r="K555" s="67"/>
      <c r="L555" s="67"/>
      <c r="M555" s="67"/>
      <c r="N555" s="67"/>
      <c r="O555" s="67"/>
      <c r="P555" s="67"/>
      <c r="Q555" s="67"/>
      <c r="R555" s="34"/>
      <c r="S555" s="34"/>
      <c r="T555" s="34"/>
      <c r="U555" s="34"/>
      <c r="V555" s="34"/>
      <c r="W555" s="34"/>
      <c r="X555" s="34"/>
      <c r="Y555" s="34"/>
      <c r="Z555" s="34"/>
    </row>
    <row r="556" spans="1:26">
      <c r="A556" s="73">
        <v>69</v>
      </c>
      <c r="B556" s="73">
        <v>6</v>
      </c>
      <c r="C556" s="42"/>
      <c r="D556" s="67"/>
      <c r="E556" s="67"/>
      <c r="F556" s="67"/>
      <c r="G556" s="67"/>
      <c r="H556" s="67"/>
      <c r="I556" s="67"/>
      <c r="J556" s="67"/>
      <c r="K556" s="67"/>
      <c r="L556" s="67"/>
      <c r="M556" s="67"/>
      <c r="N556" s="67"/>
      <c r="O556" s="67"/>
      <c r="P556" s="67"/>
      <c r="Q556" s="67"/>
      <c r="R556" s="34"/>
      <c r="S556" s="34"/>
      <c r="T556" s="34"/>
      <c r="U556" s="34"/>
      <c r="V556" s="34"/>
      <c r="W556" s="34"/>
      <c r="X556" s="34"/>
      <c r="Y556" s="34"/>
      <c r="Z556" s="34"/>
    </row>
    <row r="557" spans="1:26">
      <c r="A557" s="73">
        <v>69</v>
      </c>
      <c r="B557" s="73">
        <v>7</v>
      </c>
      <c r="C557" s="42"/>
      <c r="D557" s="67"/>
      <c r="E557" s="67"/>
      <c r="F557" s="67"/>
      <c r="G557" s="67"/>
      <c r="H557" s="67"/>
      <c r="I557" s="67"/>
      <c r="J557" s="67"/>
      <c r="K557" s="67"/>
      <c r="L557" s="67"/>
      <c r="M557" s="67"/>
      <c r="N557" s="67"/>
      <c r="O557" s="67"/>
      <c r="P557" s="67"/>
      <c r="Q557" s="67"/>
      <c r="R557" s="34"/>
      <c r="S557" s="34"/>
      <c r="T557" s="34"/>
      <c r="U557" s="34"/>
      <c r="V557" s="34"/>
      <c r="W557" s="34"/>
      <c r="X557" s="34"/>
      <c r="Y557" s="34"/>
      <c r="Z557" s="34"/>
    </row>
    <row r="558" spans="1:26">
      <c r="A558" s="73">
        <v>69</v>
      </c>
      <c r="B558" s="73">
        <v>8</v>
      </c>
      <c r="C558" s="42"/>
      <c r="D558" s="67"/>
      <c r="E558" s="67"/>
      <c r="F558" s="67"/>
      <c r="G558" s="67"/>
      <c r="H558" s="67"/>
      <c r="I558" s="67"/>
      <c r="J558" s="67"/>
      <c r="K558" s="67"/>
      <c r="L558" s="67"/>
      <c r="M558" s="67"/>
      <c r="N558" s="67"/>
      <c r="O558" s="67"/>
      <c r="P558" s="67"/>
      <c r="Q558" s="67"/>
      <c r="R558" s="34"/>
      <c r="S558" s="34"/>
      <c r="T558" s="34"/>
      <c r="U558" s="34"/>
      <c r="V558" s="34"/>
      <c r="W558" s="34"/>
      <c r="X558" s="34"/>
      <c r="Y558" s="34"/>
      <c r="Z558" s="34"/>
    </row>
    <row r="559" spans="1:26">
      <c r="A559" s="73">
        <v>70</v>
      </c>
      <c r="B559" s="73">
        <v>1</v>
      </c>
      <c r="C559" s="42"/>
      <c r="D559" s="67"/>
      <c r="E559" s="67"/>
      <c r="F559" s="67"/>
      <c r="G559" s="67"/>
      <c r="H559" s="67"/>
      <c r="I559" s="67"/>
      <c r="J559" s="67"/>
      <c r="K559" s="67"/>
      <c r="L559" s="67"/>
      <c r="M559" s="67"/>
      <c r="N559" s="67"/>
      <c r="O559" s="67"/>
      <c r="P559" s="67"/>
      <c r="Q559" s="67"/>
      <c r="R559" s="34"/>
      <c r="S559" s="34"/>
      <c r="T559" s="34"/>
      <c r="U559" s="34"/>
      <c r="V559" s="34"/>
      <c r="W559" s="34"/>
      <c r="X559" s="34"/>
      <c r="Y559" s="34"/>
      <c r="Z559" s="34"/>
    </row>
    <row r="560" spans="1:26">
      <c r="A560" s="73">
        <v>70</v>
      </c>
      <c r="B560" s="73">
        <v>2</v>
      </c>
      <c r="C560" s="42"/>
      <c r="D560" s="67"/>
      <c r="E560" s="67"/>
      <c r="F560" s="67"/>
      <c r="G560" s="67"/>
      <c r="H560" s="67"/>
      <c r="I560" s="67"/>
      <c r="J560" s="67"/>
      <c r="K560" s="67"/>
      <c r="L560" s="67"/>
      <c r="M560" s="67"/>
      <c r="N560" s="67"/>
      <c r="O560" s="67"/>
      <c r="P560" s="67"/>
      <c r="Q560" s="67"/>
      <c r="R560" s="34"/>
      <c r="S560" s="34"/>
      <c r="T560" s="34"/>
      <c r="U560" s="34"/>
      <c r="V560" s="34"/>
      <c r="W560" s="34"/>
      <c r="X560" s="34"/>
      <c r="Y560" s="34"/>
      <c r="Z560" s="34"/>
    </row>
    <row r="561" spans="1:26">
      <c r="A561" s="73">
        <v>70</v>
      </c>
      <c r="B561" s="73">
        <v>3</v>
      </c>
      <c r="C561" s="42"/>
      <c r="D561" s="67"/>
      <c r="E561" s="67"/>
      <c r="F561" s="67"/>
      <c r="G561" s="67"/>
      <c r="H561" s="67"/>
      <c r="I561" s="67"/>
      <c r="J561" s="67"/>
      <c r="K561" s="67"/>
      <c r="L561" s="67"/>
      <c r="M561" s="67"/>
      <c r="N561" s="67"/>
      <c r="O561" s="67"/>
      <c r="P561" s="67"/>
      <c r="Q561" s="67"/>
      <c r="R561" s="34"/>
      <c r="S561" s="34"/>
      <c r="T561" s="34"/>
      <c r="U561" s="34"/>
      <c r="V561" s="34"/>
      <c r="W561" s="34"/>
      <c r="X561" s="34"/>
      <c r="Y561" s="34"/>
      <c r="Z561" s="34"/>
    </row>
    <row r="562" spans="1:26">
      <c r="A562" s="73">
        <v>70</v>
      </c>
      <c r="B562" s="73">
        <v>4</v>
      </c>
      <c r="C562" s="42"/>
      <c r="D562" s="67"/>
      <c r="E562" s="67"/>
      <c r="F562" s="67"/>
      <c r="G562" s="67"/>
      <c r="H562" s="67"/>
      <c r="I562" s="67"/>
      <c r="J562" s="67"/>
      <c r="K562" s="67"/>
      <c r="L562" s="67"/>
      <c r="M562" s="67"/>
      <c r="N562" s="67"/>
      <c r="O562" s="67"/>
      <c r="P562" s="67"/>
      <c r="Q562" s="67"/>
      <c r="R562" s="34"/>
      <c r="S562" s="34"/>
      <c r="T562" s="34"/>
      <c r="U562" s="34"/>
      <c r="V562" s="34"/>
      <c r="W562" s="34"/>
      <c r="X562" s="34"/>
      <c r="Y562" s="34"/>
      <c r="Z562" s="34"/>
    </row>
    <row r="563" spans="1:26">
      <c r="A563" s="73">
        <v>70</v>
      </c>
      <c r="B563" s="73">
        <v>5</v>
      </c>
      <c r="C563" s="42"/>
      <c r="D563" s="67"/>
      <c r="E563" s="67"/>
      <c r="F563" s="67"/>
      <c r="G563" s="67"/>
      <c r="H563" s="67"/>
      <c r="I563" s="67"/>
      <c r="J563" s="67"/>
      <c r="K563" s="67"/>
      <c r="L563" s="67"/>
      <c r="M563" s="67"/>
      <c r="N563" s="67"/>
      <c r="O563" s="67"/>
      <c r="P563" s="67"/>
      <c r="Q563" s="67"/>
      <c r="R563" s="34"/>
      <c r="S563" s="34"/>
      <c r="T563" s="34"/>
      <c r="U563" s="34"/>
      <c r="V563" s="34"/>
      <c r="W563" s="34"/>
      <c r="X563" s="34"/>
      <c r="Y563" s="34"/>
      <c r="Z563" s="34"/>
    </row>
    <row r="564" spans="1:26">
      <c r="A564" s="73">
        <v>70</v>
      </c>
      <c r="B564" s="73">
        <v>6</v>
      </c>
      <c r="C564" s="42"/>
      <c r="D564" s="67"/>
      <c r="E564" s="67"/>
      <c r="F564" s="67"/>
      <c r="G564" s="67"/>
      <c r="H564" s="67"/>
      <c r="I564" s="67"/>
      <c r="J564" s="67"/>
      <c r="K564" s="67"/>
      <c r="L564" s="67"/>
      <c r="M564" s="67"/>
      <c r="N564" s="67"/>
      <c r="O564" s="67"/>
      <c r="P564" s="67"/>
      <c r="Q564" s="67"/>
      <c r="R564" s="34"/>
      <c r="S564" s="34"/>
      <c r="T564" s="34"/>
      <c r="U564" s="34"/>
      <c r="V564" s="34"/>
      <c r="W564" s="34"/>
      <c r="X564" s="34"/>
      <c r="Y564" s="34"/>
      <c r="Z564" s="34"/>
    </row>
    <row r="565" spans="1:26">
      <c r="A565" s="73">
        <v>70</v>
      </c>
      <c r="B565" s="73">
        <v>7</v>
      </c>
      <c r="C565" s="42"/>
      <c r="D565" s="67"/>
      <c r="E565" s="67"/>
      <c r="F565" s="67"/>
      <c r="G565" s="67"/>
      <c r="H565" s="67"/>
      <c r="I565" s="67"/>
      <c r="J565" s="67"/>
      <c r="K565" s="67"/>
      <c r="L565" s="67"/>
      <c r="M565" s="67"/>
      <c r="N565" s="67"/>
      <c r="O565" s="67"/>
      <c r="P565" s="67"/>
      <c r="Q565" s="67"/>
      <c r="R565" s="34"/>
      <c r="S565" s="34"/>
      <c r="T565" s="34"/>
      <c r="U565" s="34"/>
      <c r="V565" s="34"/>
      <c r="W565" s="34"/>
      <c r="X565" s="34"/>
      <c r="Y565" s="34"/>
      <c r="Z565" s="34"/>
    </row>
    <row r="566" spans="1:26">
      <c r="A566" s="73">
        <v>70</v>
      </c>
      <c r="B566" s="73">
        <v>8</v>
      </c>
      <c r="C566" s="42"/>
      <c r="D566" s="67"/>
      <c r="E566" s="67"/>
      <c r="F566" s="67"/>
      <c r="G566" s="67"/>
      <c r="H566" s="67"/>
      <c r="I566" s="67"/>
      <c r="J566" s="67"/>
      <c r="K566" s="67"/>
      <c r="L566" s="67"/>
      <c r="M566" s="67"/>
      <c r="N566" s="67"/>
      <c r="O566" s="67"/>
      <c r="P566" s="67"/>
      <c r="Q566" s="67"/>
      <c r="R566" s="34"/>
      <c r="S566" s="34"/>
      <c r="T566" s="34"/>
      <c r="U566" s="34"/>
      <c r="V566" s="34"/>
      <c r="W566" s="34"/>
      <c r="X566" s="34"/>
      <c r="Y566" s="34"/>
      <c r="Z566" s="34"/>
    </row>
    <row r="567" spans="1:26">
      <c r="A567" s="73">
        <v>71</v>
      </c>
      <c r="B567" s="73">
        <v>1</v>
      </c>
      <c r="C567" s="42"/>
      <c r="D567" s="67"/>
      <c r="E567" s="67"/>
      <c r="F567" s="67"/>
      <c r="G567" s="67"/>
      <c r="H567" s="67"/>
      <c r="I567" s="67"/>
      <c r="J567" s="67"/>
      <c r="K567" s="67"/>
      <c r="L567" s="67"/>
      <c r="M567" s="67"/>
      <c r="N567" s="67"/>
      <c r="O567" s="67"/>
      <c r="P567" s="67"/>
      <c r="Q567" s="67"/>
      <c r="R567" s="34"/>
      <c r="S567" s="34"/>
      <c r="T567" s="34"/>
      <c r="U567" s="34"/>
      <c r="V567" s="34"/>
      <c r="W567" s="34"/>
      <c r="X567" s="34"/>
      <c r="Y567" s="34"/>
      <c r="Z567" s="34"/>
    </row>
    <row r="568" spans="1:26">
      <c r="A568" s="73">
        <v>71</v>
      </c>
      <c r="B568" s="73">
        <v>2</v>
      </c>
      <c r="C568" s="42"/>
      <c r="D568" s="67"/>
      <c r="E568" s="67"/>
      <c r="F568" s="67"/>
      <c r="G568" s="67"/>
      <c r="H568" s="67"/>
      <c r="I568" s="67"/>
      <c r="J568" s="67"/>
      <c r="K568" s="67"/>
      <c r="L568" s="67"/>
      <c r="M568" s="67"/>
      <c r="N568" s="67"/>
      <c r="O568" s="67"/>
      <c r="P568" s="67"/>
      <c r="Q568" s="67"/>
      <c r="R568" s="34"/>
      <c r="S568" s="34"/>
      <c r="T568" s="34"/>
      <c r="U568" s="34"/>
      <c r="V568" s="34"/>
      <c r="W568" s="34"/>
      <c r="X568" s="34"/>
      <c r="Y568" s="34"/>
      <c r="Z568" s="34"/>
    </row>
    <row r="569" spans="1:26">
      <c r="A569" s="73">
        <v>71</v>
      </c>
      <c r="B569" s="73">
        <v>3</v>
      </c>
      <c r="C569" s="42"/>
      <c r="D569" s="67"/>
      <c r="E569" s="67"/>
      <c r="F569" s="67"/>
      <c r="G569" s="67"/>
      <c r="H569" s="67"/>
      <c r="I569" s="67"/>
      <c r="J569" s="67"/>
      <c r="K569" s="67"/>
      <c r="L569" s="67"/>
      <c r="M569" s="67"/>
      <c r="N569" s="67"/>
      <c r="O569" s="67"/>
      <c r="P569" s="67"/>
      <c r="Q569" s="67"/>
      <c r="R569" s="34"/>
      <c r="S569" s="34"/>
      <c r="T569" s="34"/>
      <c r="U569" s="34"/>
      <c r="V569" s="34"/>
      <c r="W569" s="34"/>
      <c r="X569" s="34"/>
      <c r="Y569" s="34"/>
      <c r="Z569" s="34"/>
    </row>
    <row r="570" spans="1:26">
      <c r="A570" s="73">
        <v>71</v>
      </c>
      <c r="B570" s="73">
        <v>4</v>
      </c>
      <c r="C570" s="42"/>
      <c r="D570" s="67"/>
      <c r="E570" s="67"/>
      <c r="F570" s="67"/>
      <c r="G570" s="67"/>
      <c r="H570" s="67"/>
      <c r="I570" s="67"/>
      <c r="J570" s="67"/>
      <c r="K570" s="67"/>
      <c r="L570" s="67"/>
      <c r="M570" s="67"/>
      <c r="N570" s="67"/>
      <c r="O570" s="67"/>
      <c r="P570" s="67"/>
      <c r="Q570" s="67"/>
      <c r="R570" s="34"/>
      <c r="S570" s="34"/>
      <c r="T570" s="34"/>
      <c r="U570" s="34"/>
      <c r="V570" s="34"/>
      <c r="W570" s="34"/>
      <c r="X570" s="34"/>
      <c r="Y570" s="34"/>
      <c r="Z570" s="34"/>
    </row>
    <row r="571" spans="1:26">
      <c r="A571" s="73">
        <v>71</v>
      </c>
      <c r="B571" s="73">
        <v>5</v>
      </c>
      <c r="C571" s="42"/>
      <c r="D571" s="67"/>
      <c r="E571" s="67"/>
      <c r="F571" s="67"/>
      <c r="G571" s="67"/>
      <c r="H571" s="67"/>
      <c r="I571" s="67"/>
      <c r="J571" s="67"/>
      <c r="K571" s="67"/>
      <c r="L571" s="67"/>
      <c r="M571" s="67"/>
      <c r="N571" s="67"/>
      <c r="O571" s="67"/>
      <c r="P571" s="67"/>
      <c r="Q571" s="67"/>
      <c r="R571" s="34"/>
      <c r="S571" s="34"/>
      <c r="T571" s="34"/>
      <c r="U571" s="34"/>
      <c r="V571" s="34"/>
      <c r="W571" s="34"/>
      <c r="X571" s="34"/>
      <c r="Y571" s="34"/>
      <c r="Z571" s="34"/>
    </row>
    <row r="572" spans="1:26">
      <c r="A572" s="73">
        <v>71</v>
      </c>
      <c r="B572" s="73">
        <v>6</v>
      </c>
      <c r="C572" s="42"/>
      <c r="D572" s="67"/>
      <c r="E572" s="67"/>
      <c r="F572" s="67"/>
      <c r="G572" s="67"/>
      <c r="H572" s="67"/>
      <c r="I572" s="67"/>
      <c r="J572" s="67"/>
      <c r="K572" s="67"/>
      <c r="L572" s="67"/>
      <c r="M572" s="67"/>
      <c r="N572" s="67"/>
      <c r="O572" s="67"/>
      <c r="P572" s="67"/>
      <c r="Q572" s="67"/>
      <c r="R572" s="34"/>
      <c r="S572" s="34"/>
      <c r="T572" s="34"/>
      <c r="U572" s="34"/>
      <c r="V572" s="34"/>
      <c r="W572" s="34"/>
      <c r="X572" s="34"/>
      <c r="Y572" s="34"/>
      <c r="Z572" s="34"/>
    </row>
    <row r="573" spans="1:26">
      <c r="A573" s="73">
        <v>71</v>
      </c>
      <c r="B573" s="73">
        <v>7</v>
      </c>
      <c r="C573" s="42"/>
      <c r="D573" s="67"/>
      <c r="E573" s="67"/>
      <c r="F573" s="67"/>
      <c r="G573" s="67"/>
      <c r="H573" s="67"/>
      <c r="I573" s="67"/>
      <c r="J573" s="67"/>
      <c r="K573" s="67"/>
      <c r="L573" s="67"/>
      <c r="M573" s="67"/>
      <c r="N573" s="67"/>
      <c r="O573" s="67"/>
      <c r="P573" s="67"/>
      <c r="Q573" s="67"/>
      <c r="R573" s="34"/>
      <c r="S573" s="34"/>
      <c r="T573" s="34"/>
      <c r="U573" s="34"/>
      <c r="V573" s="34"/>
      <c r="W573" s="34"/>
      <c r="X573" s="34"/>
      <c r="Y573" s="34"/>
      <c r="Z573" s="34"/>
    </row>
    <row r="574" spans="1:26">
      <c r="A574" s="73">
        <v>71</v>
      </c>
      <c r="B574" s="73">
        <v>8</v>
      </c>
      <c r="C574" s="42"/>
      <c r="D574" s="67"/>
      <c r="E574" s="67"/>
      <c r="F574" s="67"/>
      <c r="G574" s="67"/>
      <c r="H574" s="67"/>
      <c r="I574" s="67"/>
      <c r="J574" s="67"/>
      <c r="K574" s="67"/>
      <c r="L574" s="67"/>
      <c r="M574" s="67"/>
      <c r="N574" s="67"/>
      <c r="O574" s="67"/>
      <c r="P574" s="67"/>
      <c r="Q574" s="67"/>
      <c r="R574" s="34"/>
      <c r="S574" s="34"/>
      <c r="T574" s="34"/>
      <c r="U574" s="34"/>
      <c r="V574" s="34"/>
      <c r="W574" s="34"/>
      <c r="X574" s="34"/>
      <c r="Y574" s="34"/>
      <c r="Z574" s="34"/>
    </row>
    <row r="575" spans="1:26">
      <c r="A575" s="73">
        <v>72</v>
      </c>
      <c r="B575" s="73">
        <v>1</v>
      </c>
      <c r="C575" s="42"/>
      <c r="D575" s="67"/>
      <c r="E575" s="67"/>
      <c r="F575" s="67"/>
      <c r="G575" s="67"/>
      <c r="H575" s="67"/>
      <c r="I575" s="67"/>
      <c r="J575" s="67"/>
      <c r="K575" s="67"/>
      <c r="L575" s="67"/>
      <c r="M575" s="67"/>
      <c r="N575" s="67"/>
      <c r="O575" s="67"/>
      <c r="P575" s="67"/>
      <c r="Q575" s="67"/>
      <c r="R575" s="34"/>
      <c r="S575" s="34"/>
      <c r="T575" s="34"/>
      <c r="U575" s="34"/>
      <c r="V575" s="34"/>
      <c r="W575" s="34"/>
      <c r="X575" s="34"/>
      <c r="Y575" s="34"/>
      <c r="Z575" s="34"/>
    </row>
    <row r="576" spans="1:26">
      <c r="A576" s="73">
        <v>72</v>
      </c>
      <c r="B576" s="73">
        <v>2</v>
      </c>
      <c r="C576" s="42"/>
      <c r="D576" s="67"/>
      <c r="E576" s="67"/>
      <c r="F576" s="67"/>
      <c r="G576" s="67"/>
      <c r="H576" s="67"/>
      <c r="I576" s="67"/>
      <c r="J576" s="67"/>
      <c r="K576" s="67"/>
      <c r="L576" s="67"/>
      <c r="M576" s="67"/>
      <c r="N576" s="67"/>
      <c r="O576" s="67"/>
      <c r="P576" s="67"/>
      <c r="Q576" s="67"/>
      <c r="R576" s="34"/>
      <c r="S576" s="34"/>
      <c r="T576" s="34"/>
      <c r="U576" s="34"/>
      <c r="V576" s="34"/>
      <c r="W576" s="34"/>
      <c r="X576" s="34"/>
      <c r="Y576" s="34"/>
      <c r="Z576" s="34"/>
    </row>
    <row r="577" spans="1:26">
      <c r="A577" s="73">
        <v>72</v>
      </c>
      <c r="B577" s="73">
        <v>3</v>
      </c>
      <c r="C577" s="42"/>
      <c r="D577" s="67"/>
      <c r="E577" s="67"/>
      <c r="F577" s="67"/>
      <c r="G577" s="67"/>
      <c r="H577" s="67"/>
      <c r="I577" s="67"/>
      <c r="J577" s="67"/>
      <c r="K577" s="67"/>
      <c r="L577" s="67"/>
      <c r="M577" s="67"/>
      <c r="N577" s="67"/>
      <c r="O577" s="67"/>
      <c r="P577" s="67"/>
      <c r="Q577" s="67"/>
      <c r="R577" s="34"/>
      <c r="S577" s="34"/>
      <c r="T577" s="34"/>
      <c r="U577" s="34"/>
      <c r="V577" s="34"/>
      <c r="W577" s="34"/>
      <c r="X577" s="34"/>
      <c r="Y577" s="34"/>
      <c r="Z577" s="34"/>
    </row>
    <row r="578" spans="1:26">
      <c r="A578" s="73">
        <v>72</v>
      </c>
      <c r="B578" s="73">
        <v>4</v>
      </c>
      <c r="C578" s="42"/>
      <c r="D578" s="67"/>
      <c r="E578" s="67"/>
      <c r="F578" s="67"/>
      <c r="G578" s="67"/>
      <c r="H578" s="67"/>
      <c r="I578" s="67"/>
      <c r="J578" s="67"/>
      <c r="K578" s="67"/>
      <c r="L578" s="67"/>
      <c r="M578" s="67"/>
      <c r="N578" s="67"/>
      <c r="O578" s="67"/>
      <c r="P578" s="67"/>
      <c r="Q578" s="67"/>
      <c r="R578" s="34"/>
      <c r="S578" s="34"/>
      <c r="T578" s="34"/>
      <c r="U578" s="34"/>
      <c r="V578" s="34"/>
      <c r="W578" s="34"/>
      <c r="X578" s="34"/>
      <c r="Y578" s="34"/>
      <c r="Z578" s="34"/>
    </row>
    <row r="579" spans="1:26">
      <c r="A579" s="73">
        <v>72</v>
      </c>
      <c r="B579" s="73">
        <v>5</v>
      </c>
      <c r="C579" s="42"/>
      <c r="D579" s="67"/>
      <c r="E579" s="67"/>
      <c r="F579" s="67"/>
      <c r="G579" s="67"/>
      <c r="H579" s="67"/>
      <c r="I579" s="67"/>
      <c r="J579" s="67"/>
      <c r="K579" s="67"/>
      <c r="L579" s="67"/>
      <c r="M579" s="67"/>
      <c r="N579" s="67"/>
      <c r="O579" s="67"/>
      <c r="P579" s="67"/>
      <c r="Q579" s="67"/>
      <c r="R579" s="34"/>
      <c r="S579" s="34"/>
      <c r="T579" s="34"/>
      <c r="U579" s="34"/>
      <c r="V579" s="34"/>
      <c r="W579" s="34"/>
      <c r="X579" s="34"/>
      <c r="Y579" s="34"/>
      <c r="Z579" s="34"/>
    </row>
    <row r="580" spans="1:26">
      <c r="A580" s="73">
        <v>72</v>
      </c>
      <c r="B580" s="73">
        <v>6</v>
      </c>
      <c r="C580" s="42"/>
      <c r="D580" s="67"/>
      <c r="E580" s="67"/>
      <c r="F580" s="67"/>
      <c r="G580" s="67"/>
      <c r="H580" s="67"/>
      <c r="I580" s="67"/>
      <c r="J580" s="67"/>
      <c r="K580" s="67"/>
      <c r="L580" s="67"/>
      <c r="M580" s="67"/>
      <c r="N580" s="67"/>
      <c r="O580" s="67"/>
      <c r="P580" s="67"/>
      <c r="Q580" s="67"/>
      <c r="R580" s="34"/>
      <c r="S580" s="34"/>
      <c r="T580" s="34"/>
      <c r="U580" s="34"/>
      <c r="V580" s="34"/>
      <c r="W580" s="34"/>
      <c r="X580" s="34"/>
      <c r="Y580" s="34"/>
      <c r="Z580" s="34"/>
    </row>
    <row r="581" spans="1:26">
      <c r="A581" s="73">
        <v>72</v>
      </c>
      <c r="B581" s="73">
        <v>7</v>
      </c>
      <c r="C581" s="42"/>
      <c r="D581" s="67"/>
      <c r="E581" s="67"/>
      <c r="F581" s="67"/>
      <c r="G581" s="67"/>
      <c r="H581" s="67"/>
      <c r="I581" s="67"/>
      <c r="J581" s="67"/>
      <c r="K581" s="67"/>
      <c r="L581" s="67"/>
      <c r="M581" s="67"/>
      <c r="N581" s="67"/>
      <c r="O581" s="67"/>
      <c r="P581" s="67"/>
      <c r="Q581" s="67"/>
      <c r="R581" s="34"/>
      <c r="S581" s="34"/>
      <c r="T581" s="34"/>
      <c r="U581" s="34"/>
      <c r="V581" s="34"/>
      <c r="W581" s="34"/>
      <c r="X581" s="34"/>
      <c r="Y581" s="34"/>
      <c r="Z581" s="34"/>
    </row>
    <row r="582" spans="1:26">
      <c r="A582" s="73">
        <v>72</v>
      </c>
      <c r="B582" s="73">
        <v>8</v>
      </c>
      <c r="C582" s="42"/>
      <c r="D582" s="67"/>
      <c r="E582" s="67"/>
      <c r="F582" s="67"/>
      <c r="G582" s="67"/>
      <c r="H582" s="67"/>
      <c r="I582" s="67"/>
      <c r="J582" s="67"/>
      <c r="K582" s="67"/>
      <c r="L582" s="67"/>
      <c r="M582" s="67"/>
      <c r="N582" s="67"/>
      <c r="O582" s="67"/>
      <c r="P582" s="67"/>
      <c r="Q582" s="67"/>
      <c r="R582" s="34"/>
      <c r="S582" s="34"/>
      <c r="T582" s="34"/>
      <c r="U582" s="34"/>
      <c r="V582" s="34"/>
      <c r="W582" s="34"/>
      <c r="X582" s="34"/>
      <c r="Y582" s="34"/>
      <c r="Z582" s="34"/>
    </row>
    <row r="583" spans="1:26">
      <c r="A583" s="73">
        <v>73</v>
      </c>
      <c r="B583" s="73">
        <v>1</v>
      </c>
      <c r="C583" s="72" t="s">
        <v>554</v>
      </c>
      <c r="D583" s="74" t="s">
        <v>553</v>
      </c>
      <c r="E583" s="67"/>
      <c r="F583" s="34"/>
      <c r="G583" s="67"/>
      <c r="H583" s="67"/>
      <c r="I583" s="67"/>
      <c r="J583" s="67"/>
      <c r="K583" s="67"/>
      <c r="L583" s="67"/>
      <c r="M583" s="67"/>
      <c r="N583" s="67"/>
      <c r="O583" s="67"/>
      <c r="P583" s="67"/>
      <c r="Q583" s="67"/>
      <c r="R583" s="34"/>
      <c r="S583" s="34"/>
      <c r="T583" s="34"/>
      <c r="U583" s="34"/>
      <c r="V583" s="34"/>
      <c r="W583" s="34"/>
      <c r="X583" s="34"/>
      <c r="Y583" s="34"/>
      <c r="Z583" s="34"/>
    </row>
    <row r="584" spans="1:26">
      <c r="A584" s="73">
        <v>73</v>
      </c>
      <c r="B584" s="73">
        <v>2</v>
      </c>
      <c r="C584" s="42"/>
      <c r="D584" s="67"/>
      <c r="E584" s="67"/>
      <c r="F584" s="67"/>
      <c r="G584" s="67"/>
      <c r="H584" s="67"/>
      <c r="I584" s="67"/>
      <c r="J584" s="67"/>
      <c r="K584" s="67"/>
      <c r="L584" s="67"/>
      <c r="M584" s="67"/>
      <c r="N584" s="67"/>
      <c r="O584" s="67"/>
      <c r="P584" s="67"/>
      <c r="Q584" s="67"/>
      <c r="R584" s="34"/>
      <c r="S584" s="34"/>
      <c r="T584" s="34"/>
      <c r="U584" s="34"/>
      <c r="V584" s="34"/>
      <c r="W584" s="34"/>
      <c r="X584" s="34"/>
      <c r="Y584" s="34"/>
      <c r="Z584" s="34"/>
    </row>
    <row r="585" spans="1:26">
      <c r="A585" s="73">
        <v>73</v>
      </c>
      <c r="B585" s="73">
        <v>3</v>
      </c>
      <c r="C585" s="42"/>
      <c r="D585" s="67"/>
      <c r="E585" s="67"/>
      <c r="F585" s="67"/>
      <c r="G585" s="67"/>
      <c r="H585" s="67"/>
      <c r="I585" s="67"/>
      <c r="J585" s="67"/>
      <c r="K585" s="67"/>
      <c r="L585" s="67"/>
      <c r="M585" s="67"/>
      <c r="N585" s="67"/>
      <c r="O585" s="67"/>
      <c r="P585" s="67"/>
      <c r="Q585" s="67"/>
      <c r="R585" s="34"/>
      <c r="S585" s="34"/>
      <c r="T585" s="34"/>
      <c r="U585" s="34"/>
      <c r="V585" s="34"/>
      <c r="W585" s="34"/>
      <c r="X585" s="34"/>
      <c r="Y585" s="34"/>
      <c r="Z585" s="34"/>
    </row>
    <row r="586" spans="1:26">
      <c r="A586" s="73">
        <v>73</v>
      </c>
      <c r="B586" s="73">
        <v>4</v>
      </c>
      <c r="C586" s="42"/>
      <c r="D586" s="67"/>
      <c r="E586" s="67"/>
      <c r="F586" s="67"/>
      <c r="G586" s="67"/>
      <c r="H586" s="67"/>
      <c r="I586" s="67"/>
      <c r="J586" s="67"/>
      <c r="K586" s="67"/>
      <c r="L586" s="67"/>
      <c r="M586" s="67"/>
      <c r="N586" s="67"/>
      <c r="O586" s="67"/>
      <c r="P586" s="67"/>
      <c r="Q586" s="67"/>
      <c r="R586" s="34"/>
      <c r="S586" s="34"/>
      <c r="T586" s="34"/>
      <c r="U586" s="34"/>
      <c r="V586" s="34"/>
      <c r="W586" s="34"/>
      <c r="X586" s="34"/>
      <c r="Y586" s="34"/>
      <c r="Z586" s="34"/>
    </row>
    <row r="587" spans="1:26">
      <c r="A587" s="73">
        <v>73</v>
      </c>
      <c r="B587" s="73">
        <v>5</v>
      </c>
      <c r="C587" s="42"/>
      <c r="D587" s="67"/>
      <c r="E587" s="67"/>
      <c r="F587" s="67"/>
      <c r="G587" s="67"/>
      <c r="H587" s="67"/>
      <c r="I587" s="67"/>
      <c r="J587" s="67"/>
      <c r="K587" s="67"/>
      <c r="L587" s="67"/>
      <c r="M587" s="67"/>
      <c r="N587" s="67"/>
      <c r="O587" s="67"/>
      <c r="P587" s="67"/>
      <c r="Q587" s="67"/>
      <c r="R587" s="34"/>
      <c r="S587" s="34"/>
      <c r="T587" s="34"/>
      <c r="U587" s="34"/>
      <c r="V587" s="34"/>
      <c r="W587" s="34"/>
      <c r="X587" s="34"/>
      <c r="Y587" s="34"/>
      <c r="Z587" s="34"/>
    </row>
    <row r="588" spans="1:26">
      <c r="A588" s="73">
        <v>73</v>
      </c>
      <c r="B588" s="73">
        <v>6</v>
      </c>
      <c r="C588" s="42"/>
      <c r="D588" s="67"/>
      <c r="E588" s="67"/>
      <c r="F588" s="67"/>
      <c r="G588" s="67"/>
      <c r="H588" s="67"/>
      <c r="I588" s="67"/>
      <c r="J588" s="67"/>
      <c r="K588" s="67"/>
      <c r="L588" s="67"/>
      <c r="M588" s="67"/>
      <c r="N588" s="67"/>
      <c r="O588" s="67"/>
      <c r="P588" s="67"/>
      <c r="Q588" s="67"/>
      <c r="R588" s="34"/>
      <c r="S588" s="34"/>
      <c r="T588" s="34"/>
      <c r="U588" s="34"/>
      <c r="V588" s="34"/>
      <c r="W588" s="34"/>
      <c r="X588" s="34"/>
      <c r="Y588" s="34"/>
      <c r="Z588" s="34"/>
    </row>
    <row r="589" spans="1:26">
      <c r="A589" s="73">
        <v>73</v>
      </c>
      <c r="B589" s="73">
        <v>7</v>
      </c>
      <c r="C589" s="42"/>
      <c r="D589" s="67"/>
      <c r="E589" s="67"/>
      <c r="F589" s="67"/>
      <c r="G589" s="67"/>
      <c r="H589" s="67"/>
      <c r="I589" s="67"/>
      <c r="J589" s="67"/>
      <c r="K589" s="67"/>
      <c r="L589" s="67"/>
      <c r="M589" s="67"/>
      <c r="N589" s="67"/>
      <c r="O589" s="67"/>
      <c r="P589" s="67"/>
      <c r="Q589" s="67"/>
      <c r="R589" s="34"/>
      <c r="S589" s="34"/>
      <c r="T589" s="34"/>
      <c r="U589" s="34"/>
      <c r="V589" s="34"/>
      <c r="W589" s="34"/>
      <c r="X589" s="34"/>
      <c r="Y589" s="34"/>
      <c r="Z589" s="34"/>
    </row>
    <row r="590" spans="1:26">
      <c r="A590" s="73">
        <v>73</v>
      </c>
      <c r="B590" s="73">
        <v>8</v>
      </c>
      <c r="C590" s="42"/>
      <c r="D590" s="67"/>
      <c r="E590" s="67"/>
      <c r="F590" s="67"/>
      <c r="G590" s="67"/>
      <c r="H590" s="67"/>
      <c r="I590" s="67"/>
      <c r="J590" s="67"/>
      <c r="K590" s="67"/>
      <c r="L590" s="67"/>
      <c r="M590" s="67"/>
      <c r="N590" s="67"/>
      <c r="O590" s="67"/>
      <c r="P590" s="67"/>
      <c r="Q590" s="67"/>
      <c r="R590" s="34"/>
      <c r="S590" s="34"/>
      <c r="T590" s="34"/>
      <c r="U590" s="34"/>
      <c r="V590" s="34"/>
      <c r="W590" s="34"/>
      <c r="X590" s="34"/>
      <c r="Y590" s="34"/>
      <c r="Z590" s="34"/>
    </row>
    <row r="591" spans="1:26">
      <c r="A591" s="73">
        <v>74</v>
      </c>
      <c r="B591" s="73">
        <v>1</v>
      </c>
      <c r="C591" s="42"/>
      <c r="D591" s="67"/>
      <c r="E591" s="67"/>
      <c r="F591" s="67"/>
      <c r="G591" s="67"/>
      <c r="H591" s="67"/>
      <c r="I591" s="67"/>
      <c r="J591" s="67"/>
      <c r="K591" s="67"/>
      <c r="L591" s="67"/>
      <c r="M591" s="67"/>
      <c r="N591" s="67"/>
      <c r="O591" s="67"/>
      <c r="P591" s="67"/>
      <c r="Q591" s="67"/>
      <c r="R591" s="34"/>
      <c r="S591" s="34"/>
      <c r="T591" s="34"/>
      <c r="U591" s="34"/>
      <c r="V591" s="34"/>
      <c r="W591" s="34"/>
      <c r="X591" s="34"/>
      <c r="Y591" s="34"/>
      <c r="Z591" s="34"/>
    </row>
    <row r="592" spans="1:26">
      <c r="A592" s="73">
        <v>74</v>
      </c>
      <c r="B592" s="73">
        <v>2</v>
      </c>
      <c r="C592" s="42"/>
      <c r="D592" s="67"/>
      <c r="E592" s="67"/>
      <c r="F592" s="67"/>
      <c r="G592" s="67"/>
      <c r="H592" s="67"/>
      <c r="I592" s="67"/>
      <c r="J592" s="67"/>
      <c r="K592" s="67"/>
      <c r="L592" s="67"/>
      <c r="M592" s="67"/>
      <c r="N592" s="67"/>
      <c r="O592" s="67"/>
      <c r="P592" s="67"/>
      <c r="Q592" s="67"/>
      <c r="R592" s="34"/>
      <c r="S592" s="34"/>
      <c r="T592" s="34"/>
      <c r="U592" s="34"/>
      <c r="V592" s="34"/>
      <c r="W592" s="34"/>
      <c r="X592" s="34"/>
      <c r="Y592" s="34"/>
      <c r="Z592" s="34"/>
    </row>
    <row r="593" spans="1:26">
      <c r="A593" s="73">
        <v>74</v>
      </c>
      <c r="B593" s="73">
        <v>3</v>
      </c>
      <c r="C593" s="42"/>
      <c r="D593" s="67"/>
      <c r="E593" s="67"/>
      <c r="F593" s="67"/>
      <c r="G593" s="67"/>
      <c r="H593" s="67"/>
      <c r="I593" s="67"/>
      <c r="J593" s="67"/>
      <c r="K593" s="67"/>
      <c r="L593" s="67"/>
      <c r="M593" s="67"/>
      <c r="N593" s="67"/>
      <c r="O593" s="67"/>
      <c r="P593" s="67"/>
      <c r="Q593" s="67"/>
      <c r="R593" s="34"/>
      <c r="S593" s="34"/>
      <c r="T593" s="34"/>
      <c r="U593" s="34"/>
      <c r="V593" s="34"/>
      <c r="W593" s="34"/>
      <c r="X593" s="34"/>
      <c r="Y593" s="34"/>
      <c r="Z593" s="34"/>
    </row>
    <row r="594" spans="1:26">
      <c r="A594" s="73">
        <v>74</v>
      </c>
      <c r="B594" s="73">
        <v>4</v>
      </c>
      <c r="C594" s="42"/>
      <c r="D594" s="67"/>
      <c r="E594" s="67"/>
      <c r="F594" s="67"/>
      <c r="G594" s="67"/>
      <c r="H594" s="67"/>
      <c r="I594" s="67"/>
      <c r="J594" s="67"/>
      <c r="K594" s="67"/>
      <c r="L594" s="67"/>
      <c r="M594" s="67"/>
      <c r="N594" s="67"/>
      <c r="O594" s="67"/>
      <c r="P594" s="67"/>
      <c r="Q594" s="67"/>
      <c r="R594" s="34"/>
      <c r="S594" s="34"/>
      <c r="T594" s="34"/>
      <c r="U594" s="34"/>
      <c r="V594" s="34"/>
      <c r="W594" s="34"/>
      <c r="X594" s="34"/>
      <c r="Y594" s="34"/>
      <c r="Z594" s="34"/>
    </row>
    <row r="595" spans="1:26">
      <c r="A595" s="73">
        <v>74</v>
      </c>
      <c r="B595" s="73">
        <v>5</v>
      </c>
      <c r="C595" s="42"/>
      <c r="D595" s="67"/>
      <c r="E595" s="67"/>
      <c r="F595" s="67"/>
      <c r="G595" s="67"/>
      <c r="H595" s="67"/>
      <c r="I595" s="67"/>
      <c r="J595" s="67"/>
      <c r="K595" s="67"/>
      <c r="L595" s="67"/>
      <c r="M595" s="67"/>
      <c r="N595" s="67"/>
      <c r="O595" s="67"/>
      <c r="P595" s="67"/>
      <c r="Q595" s="67"/>
      <c r="R595" s="34"/>
      <c r="S595" s="34"/>
      <c r="T595" s="34"/>
      <c r="U595" s="34"/>
      <c r="V595" s="34"/>
      <c r="W595" s="34"/>
      <c r="X595" s="34"/>
      <c r="Y595" s="34"/>
      <c r="Z595" s="34"/>
    </row>
    <row r="596" spans="1:26">
      <c r="A596" s="73">
        <v>74</v>
      </c>
      <c r="B596" s="73">
        <v>6</v>
      </c>
      <c r="C596" s="42"/>
      <c r="D596" s="67"/>
      <c r="E596" s="67"/>
      <c r="F596" s="67"/>
      <c r="G596" s="67"/>
      <c r="H596" s="67"/>
      <c r="I596" s="67"/>
      <c r="J596" s="67"/>
      <c r="K596" s="67"/>
      <c r="L596" s="67"/>
      <c r="M596" s="67"/>
      <c r="N596" s="67"/>
      <c r="O596" s="67"/>
      <c r="P596" s="67"/>
      <c r="Q596" s="67"/>
      <c r="R596" s="34"/>
      <c r="S596" s="34"/>
      <c r="T596" s="34"/>
      <c r="U596" s="34"/>
      <c r="V596" s="34"/>
      <c r="W596" s="34"/>
      <c r="X596" s="34"/>
      <c r="Y596" s="34"/>
      <c r="Z596" s="34"/>
    </row>
    <row r="597" spans="1:26">
      <c r="A597" s="73">
        <v>74</v>
      </c>
      <c r="B597" s="73">
        <v>7</v>
      </c>
      <c r="C597" s="42"/>
      <c r="D597" s="67"/>
      <c r="E597" s="67"/>
      <c r="F597" s="67"/>
      <c r="G597" s="67"/>
      <c r="H597" s="67"/>
      <c r="I597" s="67"/>
      <c r="J597" s="67"/>
      <c r="K597" s="67"/>
      <c r="L597" s="67"/>
      <c r="M597" s="67"/>
      <c r="N597" s="67"/>
      <c r="O597" s="67"/>
      <c r="P597" s="67"/>
      <c r="Q597" s="67"/>
      <c r="R597" s="34"/>
      <c r="S597" s="34"/>
      <c r="T597" s="34"/>
      <c r="U597" s="34"/>
      <c r="V597" s="34"/>
      <c r="W597" s="34"/>
      <c r="X597" s="34"/>
      <c r="Y597" s="34"/>
      <c r="Z597" s="34"/>
    </row>
    <row r="598" spans="1:26">
      <c r="A598" s="73">
        <v>74</v>
      </c>
      <c r="B598" s="73">
        <v>8</v>
      </c>
      <c r="C598" s="42"/>
      <c r="D598" s="67"/>
      <c r="E598" s="67"/>
      <c r="F598" s="67"/>
      <c r="G598" s="67"/>
      <c r="H598" s="67"/>
      <c r="I598" s="67"/>
      <c r="J598" s="67"/>
      <c r="K598" s="67"/>
      <c r="L598" s="67"/>
      <c r="M598" s="67"/>
      <c r="N598" s="67"/>
      <c r="O598" s="67"/>
      <c r="P598" s="67"/>
      <c r="Q598" s="67"/>
      <c r="R598" s="34"/>
      <c r="S598" s="34"/>
      <c r="T598" s="34"/>
      <c r="U598" s="34"/>
      <c r="V598" s="34"/>
      <c r="W598" s="34"/>
      <c r="X598" s="34"/>
      <c r="Y598" s="34"/>
      <c r="Z598" s="34"/>
    </row>
    <row r="599" spans="1:26">
      <c r="A599" s="73">
        <v>75</v>
      </c>
      <c r="B599" s="73">
        <v>1</v>
      </c>
      <c r="C599" s="42"/>
      <c r="D599" s="67"/>
      <c r="E599" s="67"/>
      <c r="F599" s="67"/>
      <c r="G599" s="67"/>
      <c r="H599" s="67"/>
      <c r="I599" s="67"/>
      <c r="J599" s="67"/>
      <c r="K599" s="67"/>
      <c r="L599" s="67"/>
      <c r="M599" s="67"/>
      <c r="N599" s="67"/>
      <c r="O599" s="67"/>
      <c r="P599" s="67"/>
      <c r="Q599" s="67"/>
      <c r="R599" s="34"/>
      <c r="S599" s="34"/>
      <c r="T599" s="34"/>
      <c r="U599" s="34"/>
      <c r="V599" s="34"/>
      <c r="W599" s="34"/>
      <c r="X599" s="34"/>
      <c r="Y599" s="34"/>
      <c r="Z599" s="34"/>
    </row>
    <row r="600" spans="1:26">
      <c r="A600" s="73">
        <v>75</v>
      </c>
      <c r="B600" s="73">
        <v>2</v>
      </c>
      <c r="C600" s="42"/>
      <c r="D600" s="67"/>
      <c r="E600" s="67"/>
      <c r="F600" s="67"/>
      <c r="G600" s="67"/>
      <c r="H600" s="67"/>
      <c r="I600" s="67"/>
      <c r="J600" s="67"/>
      <c r="K600" s="67"/>
      <c r="L600" s="67"/>
      <c r="M600" s="67"/>
      <c r="N600" s="67"/>
      <c r="O600" s="67"/>
      <c r="P600" s="67"/>
      <c r="Q600" s="67"/>
      <c r="R600" s="34"/>
      <c r="S600" s="34"/>
      <c r="T600" s="34"/>
      <c r="U600" s="34"/>
      <c r="V600" s="34"/>
      <c r="W600" s="34"/>
      <c r="X600" s="34"/>
      <c r="Y600" s="34"/>
      <c r="Z600" s="34"/>
    </row>
    <row r="601" spans="1:26">
      <c r="A601" s="73">
        <v>75</v>
      </c>
      <c r="B601" s="73">
        <v>3</v>
      </c>
      <c r="C601" s="42"/>
      <c r="D601" s="67"/>
      <c r="E601" s="67"/>
      <c r="F601" s="67"/>
      <c r="G601" s="67"/>
      <c r="H601" s="67"/>
      <c r="I601" s="67"/>
      <c r="J601" s="67"/>
      <c r="K601" s="67"/>
      <c r="L601" s="67"/>
      <c r="M601" s="67"/>
      <c r="N601" s="67"/>
      <c r="O601" s="67"/>
      <c r="P601" s="67"/>
      <c r="Q601" s="67"/>
      <c r="R601" s="34"/>
      <c r="S601" s="34"/>
      <c r="T601" s="34"/>
      <c r="U601" s="34"/>
      <c r="V601" s="34"/>
      <c r="W601" s="34"/>
      <c r="X601" s="34"/>
      <c r="Y601" s="34"/>
      <c r="Z601" s="34"/>
    </row>
    <row r="602" spans="1:26">
      <c r="A602" s="73">
        <v>75</v>
      </c>
      <c r="B602" s="73">
        <v>4</v>
      </c>
      <c r="C602" s="42"/>
      <c r="D602" s="67"/>
      <c r="E602" s="67"/>
      <c r="F602" s="67"/>
      <c r="G602" s="67"/>
      <c r="H602" s="67"/>
      <c r="I602" s="67"/>
      <c r="J602" s="67"/>
      <c r="K602" s="67"/>
      <c r="L602" s="67"/>
      <c r="M602" s="67"/>
      <c r="N602" s="67"/>
      <c r="O602" s="67"/>
      <c r="P602" s="67"/>
      <c r="Q602" s="67"/>
      <c r="R602" s="34"/>
      <c r="S602" s="34"/>
      <c r="T602" s="34"/>
      <c r="U602" s="34"/>
      <c r="V602" s="34"/>
      <c r="W602" s="34"/>
      <c r="X602" s="34"/>
      <c r="Y602" s="34"/>
      <c r="Z602" s="34"/>
    </row>
    <row r="603" spans="1:26">
      <c r="A603" s="73">
        <v>75</v>
      </c>
      <c r="B603" s="73">
        <v>5</v>
      </c>
      <c r="C603" s="42"/>
      <c r="D603" s="67"/>
      <c r="E603" s="67"/>
      <c r="F603" s="67"/>
      <c r="G603" s="67"/>
      <c r="H603" s="67"/>
      <c r="I603" s="67"/>
      <c r="J603" s="67"/>
      <c r="K603" s="67"/>
      <c r="L603" s="67"/>
      <c r="M603" s="67"/>
      <c r="N603" s="67"/>
      <c r="O603" s="67"/>
      <c r="P603" s="67"/>
      <c r="Q603" s="67"/>
      <c r="R603" s="34"/>
      <c r="S603" s="34"/>
      <c r="T603" s="34"/>
      <c r="U603" s="34"/>
      <c r="V603" s="34"/>
      <c r="W603" s="34"/>
      <c r="X603" s="34"/>
      <c r="Y603" s="34"/>
      <c r="Z603" s="34"/>
    </row>
    <row r="604" spans="1:26">
      <c r="A604" s="73">
        <v>75</v>
      </c>
      <c r="B604" s="73">
        <v>6</v>
      </c>
      <c r="C604" s="42"/>
      <c r="D604" s="67"/>
      <c r="E604" s="67"/>
      <c r="F604" s="67"/>
      <c r="G604" s="67"/>
      <c r="H604" s="67"/>
      <c r="I604" s="67"/>
      <c r="J604" s="67"/>
      <c r="K604" s="67"/>
      <c r="L604" s="67"/>
      <c r="M604" s="67"/>
      <c r="N604" s="67"/>
      <c r="O604" s="67"/>
      <c r="P604" s="67"/>
      <c r="Q604" s="67"/>
      <c r="R604" s="34"/>
      <c r="S604" s="34"/>
      <c r="T604" s="34"/>
      <c r="U604" s="34"/>
      <c r="V604" s="34"/>
      <c r="W604" s="34"/>
      <c r="X604" s="34"/>
      <c r="Y604" s="34"/>
      <c r="Z604" s="34"/>
    </row>
    <row r="605" spans="1:26">
      <c r="A605" s="73">
        <v>75</v>
      </c>
      <c r="B605" s="73">
        <v>7</v>
      </c>
      <c r="C605" s="42"/>
      <c r="D605" s="67"/>
      <c r="E605" s="67"/>
      <c r="F605" s="67"/>
      <c r="G605" s="67"/>
      <c r="H605" s="67"/>
      <c r="I605" s="67"/>
      <c r="J605" s="67"/>
      <c r="K605" s="67"/>
      <c r="L605" s="67"/>
      <c r="M605" s="67"/>
      <c r="N605" s="67"/>
      <c r="O605" s="67"/>
      <c r="P605" s="67"/>
      <c r="Q605" s="67"/>
      <c r="R605" s="34"/>
      <c r="S605" s="34"/>
      <c r="T605" s="34"/>
      <c r="U605" s="34"/>
      <c r="V605" s="34"/>
      <c r="W605" s="34"/>
      <c r="X605" s="34"/>
      <c r="Y605" s="34"/>
      <c r="Z605" s="34"/>
    </row>
    <row r="606" spans="1:26">
      <c r="A606" s="73">
        <v>75</v>
      </c>
      <c r="B606" s="73">
        <v>8</v>
      </c>
      <c r="C606" s="42"/>
      <c r="D606" s="67"/>
      <c r="E606" s="67"/>
      <c r="F606" s="67"/>
      <c r="G606" s="67"/>
      <c r="H606" s="67"/>
      <c r="I606" s="67"/>
      <c r="J606" s="67"/>
      <c r="K606" s="67"/>
      <c r="L606" s="67"/>
      <c r="M606" s="67"/>
      <c r="N606" s="67"/>
      <c r="O606" s="67"/>
      <c r="P606" s="67"/>
      <c r="Q606" s="67"/>
      <c r="R606" s="34"/>
      <c r="S606" s="34"/>
      <c r="T606" s="34"/>
      <c r="U606" s="34"/>
      <c r="V606" s="34"/>
      <c r="W606" s="34"/>
      <c r="X606" s="34"/>
      <c r="Y606" s="34"/>
      <c r="Z606" s="34"/>
    </row>
    <row r="607" spans="1:26">
      <c r="A607" s="73">
        <v>76</v>
      </c>
      <c r="B607" s="73">
        <v>1</v>
      </c>
      <c r="C607" s="42"/>
      <c r="D607" s="67"/>
      <c r="E607" s="67"/>
      <c r="F607" s="67"/>
      <c r="G607" s="67"/>
      <c r="H607" s="67"/>
      <c r="I607" s="67"/>
      <c r="J607" s="67"/>
      <c r="K607" s="67"/>
      <c r="L607" s="67"/>
      <c r="M607" s="67"/>
      <c r="N607" s="67"/>
      <c r="O607" s="67"/>
      <c r="P607" s="67"/>
      <c r="Q607" s="67"/>
      <c r="R607" s="34"/>
      <c r="S607" s="34"/>
      <c r="T607" s="34"/>
      <c r="U607" s="34"/>
      <c r="V607" s="34"/>
      <c r="W607" s="34"/>
      <c r="X607" s="34"/>
      <c r="Y607" s="34"/>
      <c r="Z607" s="34"/>
    </row>
    <row r="608" spans="1:26">
      <c r="A608" s="73">
        <v>76</v>
      </c>
      <c r="B608" s="73">
        <v>2</v>
      </c>
      <c r="C608" s="42"/>
      <c r="D608" s="67"/>
      <c r="E608" s="67"/>
      <c r="F608" s="67"/>
      <c r="G608" s="67"/>
      <c r="H608" s="67"/>
      <c r="I608" s="67"/>
      <c r="J608" s="67"/>
      <c r="K608" s="67"/>
      <c r="L608" s="67"/>
      <c r="M608" s="67"/>
      <c r="N608" s="67"/>
      <c r="O608" s="67"/>
      <c r="P608" s="67"/>
      <c r="Q608" s="67"/>
      <c r="R608" s="34"/>
      <c r="S608" s="34"/>
      <c r="T608" s="34"/>
      <c r="U608" s="34"/>
      <c r="V608" s="34"/>
      <c r="W608" s="34"/>
      <c r="X608" s="34"/>
      <c r="Y608" s="34"/>
      <c r="Z608" s="34"/>
    </row>
    <row r="609" spans="1:26">
      <c r="A609" s="73">
        <v>76</v>
      </c>
      <c r="B609" s="73">
        <v>3</v>
      </c>
      <c r="C609" s="42"/>
      <c r="D609" s="67"/>
      <c r="E609" s="67"/>
      <c r="F609" s="67"/>
      <c r="G609" s="67"/>
      <c r="H609" s="67"/>
      <c r="I609" s="67"/>
      <c r="J609" s="67"/>
      <c r="K609" s="67"/>
      <c r="L609" s="67"/>
      <c r="M609" s="67"/>
      <c r="N609" s="67"/>
      <c r="O609" s="67"/>
      <c r="P609" s="67"/>
      <c r="Q609" s="67"/>
      <c r="R609" s="34"/>
      <c r="S609" s="34"/>
      <c r="T609" s="34"/>
      <c r="U609" s="34"/>
      <c r="V609" s="34"/>
      <c r="W609" s="34"/>
      <c r="X609" s="34"/>
      <c r="Y609" s="34"/>
      <c r="Z609" s="34"/>
    </row>
    <row r="610" spans="1:26">
      <c r="A610" s="73">
        <v>76</v>
      </c>
      <c r="B610" s="73">
        <v>4</v>
      </c>
      <c r="C610" s="42"/>
      <c r="D610" s="67"/>
      <c r="E610" s="67"/>
      <c r="F610" s="67"/>
      <c r="G610" s="67"/>
      <c r="H610" s="67"/>
      <c r="I610" s="67"/>
      <c r="J610" s="67"/>
      <c r="K610" s="67"/>
      <c r="L610" s="67"/>
      <c r="M610" s="67"/>
      <c r="N610" s="67"/>
      <c r="O610" s="67"/>
      <c r="P610" s="67"/>
      <c r="Q610" s="67"/>
      <c r="R610" s="34"/>
      <c r="S610" s="34"/>
      <c r="T610" s="34"/>
      <c r="U610" s="34"/>
      <c r="V610" s="34"/>
      <c r="W610" s="34"/>
      <c r="X610" s="34"/>
      <c r="Y610" s="34"/>
      <c r="Z610" s="34"/>
    </row>
    <row r="611" spans="1:26">
      <c r="A611" s="73">
        <v>76</v>
      </c>
      <c r="B611" s="73">
        <v>5</v>
      </c>
      <c r="C611" s="42"/>
      <c r="D611" s="67"/>
      <c r="E611" s="67"/>
      <c r="F611" s="67"/>
      <c r="G611" s="67"/>
      <c r="H611" s="67"/>
      <c r="I611" s="67"/>
      <c r="J611" s="67"/>
      <c r="K611" s="67"/>
      <c r="L611" s="67"/>
      <c r="M611" s="67"/>
      <c r="N611" s="67"/>
      <c r="O611" s="67"/>
      <c r="P611" s="67"/>
      <c r="Q611" s="67"/>
      <c r="R611" s="34"/>
      <c r="S611" s="34"/>
      <c r="T611" s="34"/>
      <c r="U611" s="34"/>
      <c r="V611" s="34"/>
      <c r="W611" s="34"/>
      <c r="X611" s="34"/>
      <c r="Y611" s="34"/>
      <c r="Z611" s="34"/>
    </row>
    <row r="612" spans="1:26">
      <c r="A612" s="73">
        <v>76</v>
      </c>
      <c r="B612" s="73">
        <v>6</v>
      </c>
      <c r="C612" s="42"/>
      <c r="D612" s="67"/>
      <c r="E612" s="67"/>
      <c r="F612" s="67"/>
      <c r="G612" s="67"/>
      <c r="H612" s="67"/>
      <c r="I612" s="67"/>
      <c r="J612" s="67"/>
      <c r="K612" s="67"/>
      <c r="L612" s="67"/>
      <c r="M612" s="67"/>
      <c r="N612" s="67"/>
      <c r="O612" s="67"/>
      <c r="P612" s="67"/>
      <c r="Q612" s="67"/>
      <c r="R612" s="34"/>
      <c r="S612" s="34"/>
      <c r="T612" s="34"/>
      <c r="U612" s="34"/>
      <c r="V612" s="34"/>
      <c r="W612" s="34"/>
      <c r="X612" s="34"/>
      <c r="Y612" s="34"/>
      <c r="Z612" s="34"/>
    </row>
    <row r="613" spans="1:26">
      <c r="A613" s="73">
        <v>76</v>
      </c>
      <c r="B613" s="73">
        <v>7</v>
      </c>
      <c r="C613" s="42"/>
      <c r="D613" s="67"/>
      <c r="E613" s="67"/>
      <c r="F613" s="67"/>
      <c r="G613" s="67"/>
      <c r="H613" s="67"/>
      <c r="I613" s="67"/>
      <c r="J613" s="67"/>
      <c r="K613" s="67"/>
      <c r="L613" s="67"/>
      <c r="M613" s="67"/>
      <c r="N613" s="67"/>
      <c r="O613" s="67"/>
      <c r="P613" s="67"/>
      <c r="Q613" s="67"/>
      <c r="R613" s="34"/>
      <c r="S613" s="34"/>
      <c r="T613" s="34"/>
      <c r="U613" s="34"/>
      <c r="V613" s="34"/>
      <c r="W613" s="34"/>
      <c r="X613" s="34"/>
      <c r="Y613" s="34"/>
      <c r="Z613" s="34"/>
    </row>
    <row r="614" spans="1:26">
      <c r="A614" s="73">
        <v>76</v>
      </c>
      <c r="B614" s="73">
        <v>8</v>
      </c>
      <c r="C614" s="42"/>
      <c r="D614" s="67"/>
      <c r="E614" s="67"/>
      <c r="F614" s="67"/>
      <c r="G614" s="67"/>
      <c r="H614" s="67"/>
      <c r="I614" s="67"/>
      <c r="J614" s="67"/>
      <c r="K614" s="67"/>
      <c r="L614" s="67"/>
      <c r="M614" s="67"/>
      <c r="N614" s="67"/>
      <c r="O614" s="67"/>
      <c r="P614" s="67"/>
      <c r="Q614" s="67"/>
      <c r="R614" s="34"/>
      <c r="S614" s="34"/>
      <c r="T614" s="34"/>
      <c r="U614" s="34"/>
      <c r="V614" s="34"/>
      <c r="W614" s="34"/>
      <c r="X614" s="34"/>
      <c r="Y614" s="34"/>
      <c r="Z614" s="34"/>
    </row>
    <row r="615" spans="1:26">
      <c r="A615" s="73">
        <v>77</v>
      </c>
      <c r="B615" s="73">
        <v>1</v>
      </c>
      <c r="C615" s="72" t="s">
        <v>552</v>
      </c>
      <c r="D615" s="74" t="s">
        <v>551</v>
      </c>
      <c r="E615" s="67"/>
      <c r="F615" s="34"/>
      <c r="G615" s="67"/>
      <c r="H615" s="67"/>
      <c r="I615" s="67"/>
      <c r="J615" s="67"/>
      <c r="K615" s="67"/>
      <c r="L615" s="67"/>
      <c r="M615" s="67"/>
      <c r="N615" s="67"/>
      <c r="O615" s="67"/>
      <c r="P615" s="67"/>
      <c r="Q615" s="67"/>
      <c r="R615" s="34"/>
      <c r="S615" s="34"/>
      <c r="T615" s="34"/>
      <c r="U615" s="34"/>
      <c r="V615" s="34"/>
      <c r="W615" s="34"/>
      <c r="X615" s="34"/>
      <c r="Y615" s="34"/>
      <c r="Z615" s="34"/>
    </row>
    <row r="616" spans="1:26">
      <c r="A616" s="73">
        <v>77</v>
      </c>
      <c r="B616" s="73">
        <v>2</v>
      </c>
      <c r="C616" s="67"/>
      <c r="D616" s="67"/>
      <c r="E616" s="67"/>
      <c r="F616" s="67"/>
      <c r="G616" s="67"/>
      <c r="H616" s="67"/>
      <c r="I616" s="67"/>
      <c r="J616" s="67"/>
      <c r="K616" s="67"/>
      <c r="L616" s="67"/>
      <c r="M616" s="67"/>
      <c r="N616" s="67"/>
      <c r="O616" s="67"/>
      <c r="P616" s="67"/>
      <c r="Q616" s="67"/>
      <c r="R616" s="34"/>
      <c r="S616" s="34"/>
      <c r="T616" s="34"/>
      <c r="U616" s="34"/>
      <c r="V616" s="34"/>
      <c r="W616" s="34"/>
      <c r="X616" s="34"/>
      <c r="Y616" s="34"/>
      <c r="Z616" s="34"/>
    </row>
    <row r="617" spans="1:26">
      <c r="A617" s="73">
        <v>77</v>
      </c>
      <c r="B617" s="73">
        <v>3</v>
      </c>
      <c r="C617" s="67"/>
      <c r="D617" s="67"/>
      <c r="E617" s="67"/>
      <c r="F617" s="67"/>
      <c r="G617" s="67"/>
      <c r="H617" s="67"/>
      <c r="I617" s="67"/>
      <c r="J617" s="67"/>
      <c r="K617" s="67"/>
      <c r="L617" s="67"/>
      <c r="M617" s="67"/>
      <c r="N617" s="67"/>
      <c r="O617" s="67"/>
      <c r="P617" s="67"/>
      <c r="Q617" s="67"/>
      <c r="R617" s="34"/>
      <c r="S617" s="34"/>
      <c r="T617" s="34"/>
      <c r="U617" s="34"/>
      <c r="V617" s="34"/>
      <c r="W617" s="34"/>
      <c r="X617" s="34"/>
      <c r="Y617" s="34"/>
      <c r="Z617" s="34"/>
    </row>
    <row r="618" spans="1:26">
      <c r="A618" s="73">
        <v>77</v>
      </c>
      <c r="B618" s="73">
        <v>4</v>
      </c>
      <c r="C618" s="67"/>
      <c r="D618" s="67"/>
      <c r="E618" s="67"/>
      <c r="F618" s="67"/>
      <c r="G618" s="67"/>
      <c r="H618" s="67"/>
      <c r="I618" s="67"/>
      <c r="J618" s="67"/>
      <c r="K618" s="67"/>
      <c r="L618" s="67"/>
      <c r="M618" s="67"/>
      <c r="N618" s="67"/>
      <c r="O618" s="67"/>
      <c r="P618" s="67"/>
      <c r="Q618" s="67"/>
      <c r="R618" s="34"/>
      <c r="S618" s="34"/>
      <c r="T618" s="34"/>
      <c r="U618" s="34"/>
      <c r="V618" s="34"/>
      <c r="W618" s="34"/>
      <c r="X618" s="34"/>
      <c r="Y618" s="34"/>
      <c r="Z618" s="34"/>
    </row>
    <row r="619" spans="1:26">
      <c r="A619" s="73">
        <v>77</v>
      </c>
      <c r="B619" s="73">
        <v>5</v>
      </c>
      <c r="C619" s="67"/>
      <c r="D619" s="67"/>
      <c r="E619" s="67"/>
      <c r="F619" s="67"/>
      <c r="G619" s="67"/>
      <c r="H619" s="67"/>
      <c r="I619" s="67"/>
      <c r="J619" s="67"/>
      <c r="K619" s="67"/>
      <c r="L619" s="67"/>
      <c r="M619" s="67"/>
      <c r="N619" s="67"/>
      <c r="O619" s="67"/>
      <c r="P619" s="67"/>
      <c r="Q619" s="67"/>
      <c r="R619" s="34"/>
      <c r="S619" s="34"/>
      <c r="T619" s="34"/>
      <c r="U619" s="34"/>
      <c r="V619" s="34"/>
      <c r="W619" s="34"/>
      <c r="X619" s="34"/>
      <c r="Y619" s="34"/>
      <c r="Z619" s="34"/>
    </row>
    <row r="620" spans="1:26">
      <c r="A620" s="73">
        <v>77</v>
      </c>
      <c r="B620" s="73">
        <v>6</v>
      </c>
      <c r="C620" s="67"/>
      <c r="D620" s="67"/>
      <c r="E620" s="67"/>
      <c r="F620" s="67"/>
      <c r="G620" s="67"/>
      <c r="H620" s="67"/>
      <c r="I620" s="67"/>
      <c r="J620" s="67"/>
      <c r="K620" s="67"/>
      <c r="L620" s="67"/>
      <c r="M620" s="67"/>
      <c r="N620" s="67"/>
      <c r="O620" s="67"/>
      <c r="P620" s="67"/>
      <c r="Q620" s="67"/>
      <c r="R620" s="34"/>
      <c r="S620" s="34"/>
      <c r="T620" s="34"/>
      <c r="U620" s="34"/>
      <c r="V620" s="34"/>
      <c r="W620" s="34"/>
      <c r="X620" s="34"/>
      <c r="Y620" s="34"/>
      <c r="Z620" s="34"/>
    </row>
    <row r="621" spans="1:26">
      <c r="A621" s="73">
        <v>77</v>
      </c>
      <c r="B621" s="73">
        <v>7</v>
      </c>
      <c r="C621" s="67"/>
      <c r="D621" s="67"/>
      <c r="E621" s="67"/>
      <c r="F621" s="67"/>
      <c r="G621" s="67"/>
      <c r="H621" s="67"/>
      <c r="I621" s="67"/>
      <c r="J621" s="67"/>
      <c r="K621" s="67"/>
      <c r="L621" s="67"/>
      <c r="M621" s="67"/>
      <c r="N621" s="67"/>
      <c r="O621" s="67"/>
      <c r="P621" s="67"/>
      <c r="Q621" s="67"/>
      <c r="R621" s="34"/>
      <c r="S621" s="34"/>
      <c r="T621" s="34"/>
      <c r="U621" s="34"/>
      <c r="V621" s="34"/>
      <c r="W621" s="34"/>
      <c r="X621" s="34"/>
      <c r="Y621" s="34"/>
      <c r="Z621" s="34"/>
    </row>
    <row r="622" spans="1:26">
      <c r="A622" s="73">
        <v>77</v>
      </c>
      <c r="B622" s="73">
        <v>8</v>
      </c>
      <c r="C622" s="67"/>
      <c r="D622" s="67"/>
      <c r="E622" s="67"/>
      <c r="F622" s="67"/>
      <c r="G622" s="67"/>
      <c r="H622" s="67"/>
      <c r="I622" s="67"/>
      <c r="J622" s="67"/>
      <c r="K622" s="67"/>
      <c r="L622" s="67"/>
      <c r="M622" s="67"/>
      <c r="N622" s="67"/>
      <c r="O622" s="67"/>
      <c r="P622" s="67"/>
      <c r="Q622" s="67"/>
      <c r="R622" s="34"/>
      <c r="S622" s="34"/>
      <c r="T622" s="34"/>
      <c r="U622" s="34"/>
      <c r="V622" s="34"/>
      <c r="W622" s="34"/>
      <c r="X622" s="34"/>
      <c r="Y622" s="34"/>
      <c r="Z622" s="34"/>
    </row>
    <row r="623" spans="1:26">
      <c r="A623" s="73">
        <v>78</v>
      </c>
      <c r="B623" s="73">
        <v>1</v>
      </c>
      <c r="C623" s="67"/>
      <c r="D623" s="67"/>
      <c r="E623" s="67"/>
      <c r="F623" s="67"/>
      <c r="G623" s="67"/>
      <c r="H623" s="67"/>
      <c r="I623" s="67"/>
      <c r="J623" s="67"/>
      <c r="K623" s="67"/>
      <c r="L623" s="67"/>
      <c r="M623" s="67"/>
      <c r="N623" s="67"/>
      <c r="O623" s="67"/>
      <c r="P623" s="67"/>
      <c r="Q623" s="67"/>
      <c r="R623" s="34"/>
      <c r="S623" s="34"/>
      <c r="T623" s="34"/>
      <c r="U623" s="34"/>
      <c r="V623" s="34"/>
      <c r="W623" s="34"/>
      <c r="X623" s="34"/>
      <c r="Y623" s="34"/>
      <c r="Z623" s="34"/>
    </row>
    <row r="624" spans="1:26">
      <c r="A624" s="73">
        <v>78</v>
      </c>
      <c r="B624" s="73">
        <v>2</v>
      </c>
      <c r="C624" s="67"/>
      <c r="D624" s="67"/>
      <c r="E624" s="67"/>
      <c r="F624" s="67"/>
      <c r="G624" s="67"/>
      <c r="H624" s="67"/>
      <c r="I624" s="67"/>
      <c r="J624" s="67"/>
      <c r="K624" s="67"/>
      <c r="L624" s="67"/>
      <c r="M624" s="67"/>
      <c r="N624" s="67"/>
      <c r="O624" s="67"/>
      <c r="P624" s="67"/>
      <c r="Q624" s="67"/>
      <c r="R624" s="34"/>
      <c r="S624" s="34"/>
      <c r="T624" s="34"/>
      <c r="U624" s="34"/>
      <c r="V624" s="34"/>
      <c r="W624" s="34"/>
      <c r="X624" s="34"/>
      <c r="Y624" s="34"/>
      <c r="Z624" s="34"/>
    </row>
    <row r="625" spans="1:26">
      <c r="A625" s="73">
        <v>78</v>
      </c>
      <c r="B625" s="73">
        <v>3</v>
      </c>
      <c r="C625" s="67"/>
      <c r="D625" s="67"/>
      <c r="E625" s="67"/>
      <c r="F625" s="67"/>
      <c r="G625" s="67"/>
      <c r="H625" s="67"/>
      <c r="I625" s="67"/>
      <c r="J625" s="67"/>
      <c r="K625" s="67"/>
      <c r="L625" s="67"/>
      <c r="M625" s="67"/>
      <c r="N625" s="67"/>
      <c r="O625" s="67"/>
      <c r="P625" s="67"/>
      <c r="Q625" s="67"/>
      <c r="R625" s="34"/>
      <c r="S625" s="34"/>
      <c r="T625" s="34"/>
      <c r="U625" s="34"/>
      <c r="V625" s="34"/>
      <c r="W625" s="34"/>
      <c r="X625" s="34"/>
      <c r="Y625" s="34"/>
      <c r="Z625" s="34"/>
    </row>
    <row r="626" spans="1:26">
      <c r="A626" s="73">
        <v>78</v>
      </c>
      <c r="B626" s="73">
        <v>4</v>
      </c>
      <c r="C626" s="67"/>
      <c r="D626" s="67"/>
      <c r="E626" s="67"/>
      <c r="F626" s="67"/>
      <c r="G626" s="67"/>
      <c r="H626" s="67"/>
      <c r="I626" s="67"/>
      <c r="J626" s="67"/>
      <c r="K626" s="67"/>
      <c r="L626" s="67"/>
      <c r="M626" s="67"/>
      <c r="N626" s="67"/>
      <c r="O626" s="67"/>
      <c r="P626" s="67"/>
      <c r="Q626" s="67"/>
      <c r="R626" s="34"/>
      <c r="S626" s="34"/>
      <c r="T626" s="34"/>
      <c r="U626" s="34"/>
      <c r="V626" s="34"/>
      <c r="W626" s="34"/>
      <c r="X626" s="34"/>
      <c r="Y626" s="34"/>
      <c r="Z626" s="34"/>
    </row>
    <row r="627" spans="1:26">
      <c r="A627" s="73">
        <v>78</v>
      </c>
      <c r="B627" s="73">
        <v>5</v>
      </c>
      <c r="C627" s="67"/>
      <c r="D627" s="67"/>
      <c r="E627" s="67"/>
      <c r="F627" s="67"/>
      <c r="G627" s="67"/>
      <c r="H627" s="67"/>
      <c r="I627" s="67"/>
      <c r="J627" s="67"/>
      <c r="K627" s="67"/>
      <c r="L627" s="67"/>
      <c r="M627" s="67"/>
      <c r="N627" s="67"/>
      <c r="O627" s="67"/>
      <c r="P627" s="67"/>
      <c r="Q627" s="67"/>
      <c r="R627" s="34"/>
      <c r="S627" s="34"/>
      <c r="T627" s="34"/>
      <c r="U627" s="34"/>
      <c r="V627" s="34"/>
      <c r="W627" s="34"/>
      <c r="X627" s="34"/>
      <c r="Y627" s="34"/>
      <c r="Z627" s="34"/>
    </row>
    <row r="628" spans="1:26">
      <c r="A628" s="73">
        <v>78</v>
      </c>
      <c r="B628" s="73">
        <v>6</v>
      </c>
      <c r="C628" s="67"/>
      <c r="D628" s="67"/>
      <c r="E628" s="67"/>
      <c r="F628" s="67"/>
      <c r="G628" s="67"/>
      <c r="H628" s="67"/>
      <c r="I628" s="67"/>
      <c r="J628" s="67"/>
      <c r="K628" s="67"/>
      <c r="L628" s="67"/>
      <c r="M628" s="67"/>
      <c r="N628" s="67"/>
      <c r="O628" s="67"/>
      <c r="P628" s="67"/>
      <c r="Q628" s="67"/>
      <c r="R628" s="34"/>
      <c r="S628" s="34"/>
      <c r="T628" s="34"/>
      <c r="U628" s="34"/>
      <c r="V628" s="34"/>
      <c r="W628" s="34"/>
      <c r="X628" s="34"/>
      <c r="Y628" s="34"/>
      <c r="Z628" s="34"/>
    </row>
    <row r="629" spans="1:26">
      <c r="A629" s="73">
        <v>78</v>
      </c>
      <c r="B629" s="73">
        <v>7</v>
      </c>
      <c r="C629" s="67"/>
      <c r="D629" s="67"/>
      <c r="E629" s="67"/>
      <c r="F629" s="67"/>
      <c r="G629" s="67"/>
      <c r="H629" s="67"/>
      <c r="I629" s="67"/>
      <c r="J629" s="67"/>
      <c r="K629" s="67"/>
      <c r="L629" s="67"/>
      <c r="M629" s="67"/>
      <c r="N629" s="67"/>
      <c r="O629" s="67"/>
      <c r="P629" s="67"/>
      <c r="Q629" s="67"/>
      <c r="R629" s="34"/>
      <c r="S629" s="34"/>
      <c r="T629" s="34"/>
      <c r="U629" s="34"/>
      <c r="V629" s="34"/>
      <c r="W629" s="34"/>
      <c r="X629" s="34"/>
      <c r="Y629" s="34"/>
      <c r="Z629" s="34"/>
    </row>
    <row r="630" spans="1:26">
      <c r="A630" s="73">
        <v>78</v>
      </c>
      <c r="B630" s="73">
        <v>8</v>
      </c>
      <c r="C630" s="67"/>
      <c r="D630" s="67"/>
      <c r="E630" s="67"/>
      <c r="F630" s="67"/>
      <c r="G630" s="67"/>
      <c r="H630" s="67"/>
      <c r="I630" s="67"/>
      <c r="J630" s="67"/>
      <c r="K630" s="67"/>
      <c r="L630" s="67"/>
      <c r="M630" s="67"/>
      <c r="N630" s="67"/>
      <c r="O630" s="67"/>
      <c r="P630" s="67"/>
      <c r="Q630" s="67"/>
      <c r="R630" s="34"/>
      <c r="S630" s="34"/>
      <c r="T630" s="34"/>
      <c r="U630" s="34"/>
      <c r="V630" s="34"/>
      <c r="W630" s="34"/>
      <c r="X630" s="34"/>
      <c r="Y630" s="34"/>
      <c r="Z630" s="34"/>
    </row>
    <row r="631" spans="1:26">
      <c r="A631" s="73">
        <v>79</v>
      </c>
      <c r="B631" s="73">
        <v>1</v>
      </c>
      <c r="C631" s="67"/>
      <c r="D631" s="67"/>
      <c r="E631" s="67"/>
      <c r="F631" s="67"/>
      <c r="G631" s="67"/>
      <c r="H631" s="67"/>
      <c r="I631" s="67"/>
      <c r="J631" s="67"/>
      <c r="K631" s="67"/>
      <c r="L631" s="67"/>
      <c r="M631" s="67"/>
      <c r="N631" s="67"/>
      <c r="O631" s="67"/>
      <c r="P631" s="67"/>
      <c r="Q631" s="67"/>
      <c r="R631" s="34"/>
      <c r="S631" s="34"/>
      <c r="T631" s="34"/>
      <c r="U631" s="34"/>
      <c r="V631" s="34"/>
      <c r="W631" s="34"/>
      <c r="X631" s="34"/>
      <c r="Y631" s="34"/>
      <c r="Z631" s="34"/>
    </row>
    <row r="632" spans="1:26">
      <c r="A632" s="73">
        <v>79</v>
      </c>
      <c r="B632" s="73">
        <v>2</v>
      </c>
      <c r="C632" s="67"/>
      <c r="D632" s="67"/>
      <c r="E632" s="67"/>
      <c r="F632" s="67"/>
      <c r="G632" s="67"/>
      <c r="H632" s="67"/>
      <c r="I632" s="67"/>
      <c r="J632" s="67"/>
      <c r="K632" s="67"/>
      <c r="L632" s="67"/>
      <c r="M632" s="67"/>
      <c r="N632" s="67"/>
      <c r="O632" s="67"/>
      <c r="P632" s="67"/>
      <c r="Q632" s="67"/>
      <c r="R632" s="34"/>
      <c r="S632" s="34"/>
      <c r="T632" s="34"/>
      <c r="U632" s="34"/>
      <c r="V632" s="34"/>
      <c r="W632" s="34"/>
      <c r="X632" s="34"/>
      <c r="Y632" s="34"/>
      <c r="Z632" s="34"/>
    </row>
    <row r="633" spans="1:26">
      <c r="A633" s="73">
        <v>79</v>
      </c>
      <c r="B633" s="73">
        <v>3</v>
      </c>
      <c r="C633" s="67"/>
      <c r="D633" s="67"/>
      <c r="E633" s="67"/>
      <c r="F633" s="67"/>
      <c r="G633" s="67"/>
      <c r="H633" s="67"/>
      <c r="I633" s="67"/>
      <c r="J633" s="67"/>
      <c r="K633" s="67"/>
      <c r="L633" s="67"/>
      <c r="M633" s="67"/>
      <c r="N633" s="67"/>
      <c r="O633" s="67"/>
      <c r="P633" s="67"/>
      <c r="Q633" s="67"/>
      <c r="R633" s="34"/>
      <c r="S633" s="34"/>
      <c r="T633" s="34"/>
      <c r="U633" s="34"/>
      <c r="V633" s="34"/>
      <c r="W633" s="34"/>
      <c r="X633" s="34"/>
      <c r="Y633" s="34"/>
      <c r="Z633" s="34"/>
    </row>
    <row r="634" spans="1:26">
      <c r="A634" s="73">
        <v>79</v>
      </c>
      <c r="B634" s="73">
        <v>4</v>
      </c>
      <c r="C634" s="67"/>
      <c r="D634" s="67"/>
      <c r="E634" s="67"/>
      <c r="F634" s="67"/>
      <c r="G634" s="67"/>
      <c r="H634" s="67"/>
      <c r="I634" s="67"/>
      <c r="J634" s="67"/>
      <c r="K634" s="67"/>
      <c r="L634" s="67"/>
      <c r="M634" s="67"/>
      <c r="N634" s="67"/>
      <c r="O634" s="67"/>
      <c r="P634" s="67"/>
      <c r="Q634" s="67"/>
      <c r="R634" s="34"/>
      <c r="S634" s="34"/>
      <c r="T634" s="34"/>
      <c r="U634" s="34"/>
      <c r="V634" s="34"/>
      <c r="W634" s="34"/>
      <c r="X634" s="34"/>
      <c r="Y634" s="34"/>
      <c r="Z634" s="34"/>
    </row>
    <row r="635" spans="1:26">
      <c r="A635" s="73">
        <v>79</v>
      </c>
      <c r="B635" s="73">
        <v>5</v>
      </c>
      <c r="C635" s="67"/>
      <c r="D635" s="67"/>
      <c r="E635" s="67"/>
      <c r="F635" s="67"/>
      <c r="G635" s="67"/>
      <c r="H635" s="67"/>
      <c r="I635" s="67"/>
      <c r="J635" s="67"/>
      <c r="K635" s="67"/>
      <c r="L635" s="67"/>
      <c r="M635" s="67"/>
      <c r="N635" s="67"/>
      <c r="O635" s="67"/>
      <c r="P635" s="67"/>
      <c r="Q635" s="67"/>
      <c r="R635" s="34"/>
      <c r="S635" s="34"/>
      <c r="T635" s="34"/>
      <c r="U635" s="34"/>
      <c r="V635" s="34"/>
      <c r="W635" s="34"/>
      <c r="X635" s="34"/>
      <c r="Y635" s="34"/>
      <c r="Z635" s="34"/>
    </row>
    <row r="636" spans="1:26">
      <c r="A636" s="73">
        <v>79</v>
      </c>
      <c r="B636" s="73">
        <v>6</v>
      </c>
      <c r="C636" s="67"/>
      <c r="D636" s="67"/>
      <c r="E636" s="67"/>
      <c r="F636" s="67"/>
      <c r="G636" s="67"/>
      <c r="H636" s="67"/>
      <c r="I636" s="67"/>
      <c r="J636" s="67"/>
      <c r="K636" s="67"/>
      <c r="L636" s="67"/>
      <c r="M636" s="67"/>
      <c r="N636" s="67"/>
      <c r="O636" s="67"/>
      <c r="P636" s="67"/>
      <c r="Q636" s="67"/>
      <c r="R636" s="34"/>
      <c r="S636" s="34"/>
      <c r="T636" s="34"/>
      <c r="U636" s="34"/>
      <c r="V636" s="34"/>
      <c r="W636" s="34"/>
      <c r="X636" s="34"/>
      <c r="Y636" s="34"/>
      <c r="Z636" s="34"/>
    </row>
    <row r="637" spans="1:26">
      <c r="A637" s="73">
        <v>79</v>
      </c>
      <c r="B637" s="73">
        <v>7</v>
      </c>
      <c r="C637" s="67"/>
      <c r="D637" s="67"/>
      <c r="E637" s="67"/>
      <c r="F637" s="67"/>
      <c r="G637" s="67"/>
      <c r="H637" s="67"/>
      <c r="I637" s="67"/>
      <c r="J637" s="67"/>
      <c r="K637" s="67"/>
      <c r="L637" s="67"/>
      <c r="M637" s="67"/>
      <c r="N637" s="67"/>
      <c r="O637" s="67"/>
      <c r="P637" s="67"/>
      <c r="Q637" s="67"/>
      <c r="R637" s="34"/>
      <c r="S637" s="34"/>
      <c r="T637" s="34"/>
      <c r="U637" s="34"/>
      <c r="V637" s="34"/>
      <c r="W637" s="34"/>
      <c r="X637" s="34"/>
      <c r="Y637" s="34"/>
      <c r="Z637" s="34"/>
    </row>
    <row r="638" spans="1:26">
      <c r="A638" s="73">
        <v>79</v>
      </c>
      <c r="B638" s="73">
        <v>8</v>
      </c>
      <c r="C638" s="67"/>
      <c r="D638" s="67"/>
      <c r="E638" s="67"/>
      <c r="F638" s="67"/>
      <c r="G638" s="67"/>
      <c r="H638" s="67"/>
      <c r="I638" s="67"/>
      <c r="J638" s="67"/>
      <c r="K638" s="67"/>
      <c r="L638" s="67"/>
      <c r="M638" s="67"/>
      <c r="N638" s="67"/>
      <c r="O638" s="67"/>
      <c r="P638" s="67"/>
      <c r="Q638" s="67"/>
      <c r="R638" s="34"/>
      <c r="S638" s="34"/>
      <c r="T638" s="34"/>
      <c r="U638" s="34"/>
      <c r="V638" s="34"/>
      <c r="W638" s="34"/>
      <c r="X638" s="34"/>
      <c r="Y638" s="34"/>
      <c r="Z638" s="34"/>
    </row>
    <row r="639" spans="1:26">
      <c r="A639" s="73">
        <v>80</v>
      </c>
      <c r="B639" s="73">
        <v>1</v>
      </c>
      <c r="C639" s="67"/>
      <c r="D639" s="67"/>
      <c r="E639" s="67"/>
      <c r="F639" s="67"/>
      <c r="G639" s="67"/>
      <c r="H639" s="67"/>
      <c r="I639" s="67"/>
      <c r="J639" s="67"/>
      <c r="K639" s="67"/>
      <c r="L639" s="67"/>
      <c r="M639" s="67"/>
      <c r="N639" s="67"/>
      <c r="O639" s="67"/>
      <c r="P639" s="67"/>
      <c r="Q639" s="67"/>
      <c r="R639" s="34"/>
      <c r="S639" s="34"/>
      <c r="T639" s="34"/>
      <c r="U639" s="34"/>
      <c r="V639" s="34"/>
      <c r="W639" s="34"/>
      <c r="X639" s="34"/>
      <c r="Y639" s="34"/>
      <c r="Z639" s="34"/>
    </row>
    <row r="640" spans="1:26">
      <c r="A640" s="73">
        <v>80</v>
      </c>
      <c r="B640" s="73">
        <v>2</v>
      </c>
      <c r="C640" s="67"/>
      <c r="D640" s="67"/>
      <c r="E640" s="67"/>
      <c r="F640" s="67"/>
      <c r="G640" s="67"/>
      <c r="H640" s="67"/>
      <c r="I640" s="67"/>
      <c r="J640" s="67"/>
      <c r="K640" s="67"/>
      <c r="L640" s="67"/>
      <c r="M640" s="67"/>
      <c r="N640" s="67"/>
      <c r="O640" s="67"/>
      <c r="P640" s="67"/>
      <c r="Q640" s="67"/>
      <c r="R640" s="34"/>
      <c r="S640" s="34"/>
      <c r="T640" s="34"/>
      <c r="U640" s="34"/>
      <c r="V640" s="34"/>
      <c r="W640" s="34"/>
      <c r="X640" s="34"/>
      <c r="Y640" s="34"/>
      <c r="Z640" s="34"/>
    </row>
    <row r="641" spans="1:26">
      <c r="A641" s="73">
        <v>80</v>
      </c>
      <c r="B641" s="73">
        <v>3</v>
      </c>
      <c r="C641" s="67"/>
      <c r="D641" s="67"/>
      <c r="E641" s="67"/>
      <c r="F641" s="67"/>
      <c r="G641" s="67"/>
      <c r="H641" s="67"/>
      <c r="I641" s="67"/>
      <c r="J641" s="67"/>
      <c r="K641" s="67"/>
      <c r="L641" s="67"/>
      <c r="M641" s="67"/>
      <c r="N641" s="67"/>
      <c r="O641" s="67"/>
      <c r="P641" s="67"/>
      <c r="Q641" s="67"/>
      <c r="R641" s="34"/>
      <c r="S641" s="34"/>
      <c r="T641" s="34"/>
      <c r="U641" s="34"/>
      <c r="V641" s="34"/>
      <c r="W641" s="34"/>
      <c r="X641" s="34"/>
      <c r="Y641" s="34"/>
      <c r="Z641" s="34"/>
    </row>
    <row r="642" spans="1:26">
      <c r="A642" s="73">
        <v>80</v>
      </c>
      <c r="B642" s="73">
        <v>4</v>
      </c>
      <c r="C642" s="67"/>
      <c r="D642" s="67"/>
      <c r="E642" s="67"/>
      <c r="F642" s="67"/>
      <c r="G642" s="67"/>
      <c r="H642" s="67"/>
      <c r="I642" s="67"/>
      <c r="J642" s="67"/>
      <c r="K642" s="67"/>
      <c r="L642" s="67"/>
      <c r="M642" s="67"/>
      <c r="N642" s="67"/>
      <c r="O642" s="67"/>
      <c r="P642" s="67"/>
      <c r="Q642" s="67"/>
      <c r="R642" s="34"/>
      <c r="S642" s="34"/>
      <c r="T642" s="34"/>
      <c r="U642" s="34"/>
      <c r="V642" s="34"/>
      <c r="W642" s="34"/>
      <c r="X642" s="34"/>
      <c r="Y642" s="34"/>
      <c r="Z642" s="34"/>
    </row>
    <row r="643" spans="1:26">
      <c r="A643" s="73">
        <v>80</v>
      </c>
      <c r="B643" s="73">
        <v>5</v>
      </c>
      <c r="C643" s="67"/>
      <c r="D643" s="67"/>
      <c r="E643" s="67"/>
      <c r="F643" s="67"/>
      <c r="G643" s="67"/>
      <c r="H643" s="67"/>
      <c r="I643" s="67"/>
      <c r="J643" s="67"/>
      <c r="K643" s="67"/>
      <c r="L643" s="67"/>
      <c r="M643" s="67"/>
      <c r="N643" s="67"/>
      <c r="O643" s="67"/>
      <c r="P643" s="67"/>
      <c r="Q643" s="67"/>
      <c r="R643" s="34"/>
      <c r="S643" s="34"/>
      <c r="T643" s="34"/>
      <c r="U643" s="34"/>
      <c r="V643" s="34"/>
      <c r="W643" s="34"/>
      <c r="X643" s="34"/>
      <c r="Y643" s="34"/>
      <c r="Z643" s="34"/>
    </row>
    <row r="644" spans="1:26">
      <c r="A644" s="73">
        <v>80</v>
      </c>
      <c r="B644" s="73">
        <v>6</v>
      </c>
      <c r="C644" s="67"/>
      <c r="D644" s="67"/>
      <c r="E644" s="67"/>
      <c r="F644" s="67"/>
      <c r="G644" s="67"/>
      <c r="H644" s="67"/>
      <c r="I644" s="67"/>
      <c r="J644" s="67"/>
      <c r="K644" s="67"/>
      <c r="L644" s="67"/>
      <c r="M644" s="67"/>
      <c r="N644" s="67"/>
      <c r="O644" s="67"/>
      <c r="P644" s="67"/>
      <c r="Q644" s="67"/>
      <c r="R644" s="34"/>
      <c r="S644" s="34"/>
      <c r="T644" s="34"/>
      <c r="U644" s="34"/>
      <c r="V644" s="34"/>
      <c r="W644" s="34"/>
      <c r="X644" s="34"/>
      <c r="Y644" s="34"/>
      <c r="Z644" s="34"/>
    </row>
    <row r="645" spans="1:26">
      <c r="A645" s="73">
        <v>80</v>
      </c>
      <c r="B645" s="73">
        <v>7</v>
      </c>
      <c r="C645" s="67"/>
      <c r="D645" s="67"/>
      <c r="E645" s="67"/>
      <c r="F645" s="67"/>
      <c r="G645" s="67"/>
      <c r="H645" s="67"/>
      <c r="I645" s="67"/>
      <c r="J645" s="67"/>
      <c r="K645" s="67"/>
      <c r="L645" s="67"/>
      <c r="M645" s="67"/>
      <c r="N645" s="67"/>
      <c r="O645" s="67"/>
      <c r="P645" s="67"/>
      <c r="Q645" s="67"/>
      <c r="R645" s="34"/>
      <c r="S645" s="34"/>
      <c r="T645" s="34"/>
      <c r="U645" s="34"/>
      <c r="V645" s="34"/>
      <c r="W645" s="34"/>
      <c r="X645" s="34"/>
      <c r="Y645" s="34"/>
      <c r="Z645" s="34"/>
    </row>
    <row r="646" spans="1:26">
      <c r="A646" s="73">
        <v>80</v>
      </c>
      <c r="B646" s="73">
        <v>8</v>
      </c>
      <c r="C646" s="67"/>
      <c r="D646" s="67"/>
      <c r="E646" s="67"/>
      <c r="F646" s="67"/>
      <c r="G646" s="67"/>
      <c r="H646" s="67"/>
      <c r="I646" s="67"/>
      <c r="J646" s="67"/>
      <c r="K646" s="67"/>
      <c r="L646" s="67"/>
      <c r="M646" s="67"/>
      <c r="N646" s="67"/>
      <c r="O646" s="67"/>
      <c r="P646" s="67"/>
      <c r="Q646" s="67"/>
      <c r="R646" s="34"/>
      <c r="S646" s="34"/>
      <c r="T646" s="34"/>
      <c r="U646" s="34"/>
      <c r="V646" s="34"/>
      <c r="W646" s="34"/>
      <c r="X646" s="34"/>
      <c r="Y646" s="34"/>
      <c r="Z646" s="34"/>
    </row>
    <row r="647" spans="1:26">
      <c r="A647" s="73"/>
      <c r="B647" s="73"/>
      <c r="C647" s="77" t="s">
        <v>550</v>
      </c>
      <c r="D647" s="78" t="s">
        <v>549</v>
      </c>
      <c r="E647" s="76"/>
      <c r="F647" s="76"/>
      <c r="G647" s="67"/>
      <c r="H647" s="67"/>
      <c r="I647" s="67"/>
      <c r="J647" s="67"/>
      <c r="K647" s="67"/>
      <c r="L647" s="67"/>
      <c r="M647" s="67"/>
      <c r="N647" s="67"/>
      <c r="O647" s="67"/>
      <c r="P647" s="67"/>
      <c r="Q647" s="67"/>
      <c r="R647" s="34"/>
      <c r="S647" s="34"/>
      <c r="T647" s="34"/>
      <c r="U647" s="34"/>
      <c r="V647" s="34"/>
      <c r="W647" s="34"/>
      <c r="X647" s="34"/>
      <c r="Y647" s="34"/>
      <c r="Z647" s="34"/>
    </row>
    <row r="648" spans="1:26">
      <c r="A648" s="73">
        <v>81</v>
      </c>
      <c r="B648" s="73">
        <v>1</v>
      </c>
      <c r="C648" s="75"/>
      <c r="D648" s="74" t="s">
        <v>547</v>
      </c>
      <c r="E648" s="67"/>
      <c r="F648" s="67"/>
      <c r="G648" s="67"/>
      <c r="H648" s="67"/>
      <c r="I648" s="67"/>
      <c r="J648" s="67"/>
      <c r="K648" s="67"/>
      <c r="L648" s="67"/>
      <c r="M648" s="67"/>
      <c r="N648" s="67"/>
      <c r="O648" s="67"/>
      <c r="P648" s="67"/>
      <c r="Q648" s="67"/>
      <c r="R648" s="34"/>
      <c r="S648" s="34"/>
      <c r="T648" s="34"/>
      <c r="U648" s="34"/>
      <c r="V648" s="34"/>
      <c r="W648" s="34"/>
      <c r="X648" s="34"/>
      <c r="Y648" s="34"/>
      <c r="Z648" s="34"/>
    </row>
    <row r="649" spans="1:26">
      <c r="A649" s="73">
        <v>81</v>
      </c>
      <c r="B649" s="73">
        <v>2</v>
      </c>
      <c r="C649" s="42"/>
      <c r="D649" s="67"/>
      <c r="E649" s="67"/>
      <c r="F649" s="67"/>
      <c r="G649" s="67"/>
      <c r="H649" s="67"/>
      <c r="I649" s="67"/>
      <c r="J649" s="67"/>
      <c r="K649" s="67"/>
      <c r="L649" s="67"/>
      <c r="M649" s="67"/>
      <c r="N649" s="67"/>
      <c r="O649" s="67"/>
      <c r="P649" s="67"/>
      <c r="Q649" s="67"/>
      <c r="R649" s="34"/>
      <c r="S649" s="34"/>
      <c r="T649" s="34"/>
      <c r="U649" s="34"/>
      <c r="V649" s="34"/>
      <c r="W649" s="34"/>
      <c r="X649" s="34"/>
      <c r="Y649" s="34"/>
      <c r="Z649" s="34"/>
    </row>
    <row r="650" spans="1:26">
      <c r="A650" s="73">
        <v>81</v>
      </c>
      <c r="B650" s="73">
        <v>3</v>
      </c>
      <c r="C650" s="42"/>
      <c r="D650" s="67"/>
      <c r="E650" s="67"/>
      <c r="F650" s="67"/>
      <c r="G650" s="67"/>
      <c r="H650" s="67"/>
      <c r="I650" s="67"/>
      <c r="J650" s="67"/>
      <c r="K650" s="67"/>
      <c r="L650" s="67"/>
      <c r="M650" s="67"/>
      <c r="N650" s="67"/>
      <c r="O650" s="67"/>
      <c r="P650" s="67"/>
      <c r="Q650" s="67"/>
      <c r="R650" s="34"/>
      <c r="S650" s="34"/>
      <c r="T650" s="34"/>
      <c r="U650" s="34"/>
      <c r="V650" s="34"/>
      <c r="W650" s="34"/>
      <c r="X650" s="34"/>
      <c r="Y650" s="34"/>
      <c r="Z650" s="34"/>
    </row>
    <row r="651" spans="1:26">
      <c r="A651" s="73">
        <v>81</v>
      </c>
      <c r="B651" s="73">
        <v>4</v>
      </c>
      <c r="C651" s="42"/>
      <c r="D651" s="67"/>
      <c r="E651" s="67"/>
      <c r="F651" s="67"/>
      <c r="G651" s="67"/>
      <c r="H651" s="67"/>
      <c r="I651" s="67"/>
      <c r="J651" s="67"/>
      <c r="K651" s="67"/>
      <c r="L651" s="67"/>
      <c r="M651" s="67"/>
      <c r="N651" s="67"/>
      <c r="O651" s="67"/>
      <c r="P651" s="67"/>
      <c r="Q651" s="67"/>
      <c r="R651" s="34"/>
      <c r="S651" s="34"/>
      <c r="T651" s="34"/>
      <c r="U651" s="34"/>
      <c r="V651" s="34"/>
      <c r="W651" s="34"/>
      <c r="X651" s="34"/>
      <c r="Y651" s="34"/>
      <c r="Z651" s="34"/>
    </row>
    <row r="652" spans="1:26">
      <c r="A652" s="73">
        <v>81</v>
      </c>
      <c r="B652" s="73">
        <v>5</v>
      </c>
      <c r="C652" s="42"/>
      <c r="D652" s="67"/>
      <c r="E652" s="67"/>
      <c r="F652" s="67"/>
      <c r="G652" s="67"/>
      <c r="H652" s="67"/>
      <c r="I652" s="67"/>
      <c r="J652" s="67"/>
      <c r="K652" s="67"/>
      <c r="L652" s="67"/>
      <c r="M652" s="67"/>
      <c r="N652" s="67"/>
      <c r="O652" s="67"/>
      <c r="P652" s="67"/>
      <c r="Q652" s="67"/>
      <c r="R652" s="34"/>
      <c r="S652" s="34"/>
      <c r="T652" s="34"/>
      <c r="U652" s="34"/>
      <c r="V652" s="34"/>
      <c r="W652" s="34"/>
      <c r="X652" s="34"/>
      <c r="Y652" s="34"/>
      <c r="Z652" s="34"/>
    </row>
    <row r="653" spans="1:26">
      <c r="A653" s="73">
        <v>81</v>
      </c>
      <c r="B653" s="73">
        <v>6</v>
      </c>
      <c r="C653" s="42"/>
      <c r="D653" s="67"/>
      <c r="E653" s="67"/>
      <c r="F653" s="67"/>
      <c r="G653" s="67"/>
      <c r="H653" s="67"/>
      <c r="I653" s="67"/>
      <c r="J653" s="67"/>
      <c r="K653" s="67"/>
      <c r="L653" s="67"/>
      <c r="M653" s="67"/>
      <c r="N653" s="67"/>
      <c r="O653" s="67"/>
      <c r="P653" s="67"/>
      <c r="Q653" s="67"/>
      <c r="R653" s="34"/>
      <c r="S653" s="34"/>
      <c r="T653" s="34"/>
      <c r="U653" s="34"/>
      <c r="V653" s="34"/>
      <c r="W653" s="34"/>
      <c r="X653" s="34"/>
      <c r="Y653" s="34"/>
      <c r="Z653" s="34"/>
    </row>
    <row r="654" spans="1:26">
      <c r="A654" s="73">
        <v>81</v>
      </c>
      <c r="B654" s="73">
        <v>7</v>
      </c>
      <c r="C654" s="42"/>
      <c r="D654" s="67"/>
      <c r="E654" s="67"/>
      <c r="F654" s="67"/>
      <c r="G654" s="67"/>
      <c r="H654" s="67"/>
      <c r="I654" s="67"/>
      <c r="J654" s="67"/>
      <c r="K654" s="67"/>
      <c r="L654" s="67"/>
      <c r="M654" s="67"/>
      <c r="N654" s="67"/>
      <c r="O654" s="67"/>
      <c r="P654" s="67"/>
      <c r="Q654" s="67"/>
      <c r="R654" s="34"/>
      <c r="S654" s="34"/>
      <c r="T654" s="34"/>
      <c r="U654" s="34"/>
      <c r="V654" s="34"/>
      <c r="W654" s="34"/>
      <c r="X654" s="34"/>
      <c r="Y654" s="34"/>
      <c r="Z654" s="34"/>
    </row>
    <row r="655" spans="1:26">
      <c r="A655" s="73">
        <v>81</v>
      </c>
      <c r="B655" s="73">
        <v>8</v>
      </c>
      <c r="C655" s="42"/>
      <c r="D655" s="67"/>
      <c r="E655" s="67"/>
      <c r="F655" s="67"/>
      <c r="G655" s="67"/>
      <c r="H655" s="67"/>
      <c r="I655" s="67"/>
      <c r="J655" s="67"/>
      <c r="K655" s="67"/>
      <c r="L655" s="67"/>
      <c r="M655" s="67"/>
      <c r="N655" s="67"/>
      <c r="O655" s="67"/>
      <c r="P655" s="67"/>
      <c r="Q655" s="67"/>
      <c r="R655" s="34"/>
      <c r="S655" s="34"/>
      <c r="T655" s="34"/>
      <c r="U655" s="34"/>
      <c r="V655" s="34"/>
      <c r="W655" s="34"/>
      <c r="X655" s="34"/>
      <c r="Y655" s="34"/>
      <c r="Z655" s="34"/>
    </row>
    <row r="656" spans="1:26">
      <c r="A656" s="73">
        <v>82</v>
      </c>
      <c r="B656" s="73">
        <v>1</v>
      </c>
      <c r="C656" s="42"/>
      <c r="D656" s="67"/>
      <c r="E656" s="67"/>
      <c r="F656" s="67"/>
      <c r="G656" s="67"/>
      <c r="H656" s="67"/>
      <c r="I656" s="67"/>
      <c r="J656" s="67"/>
      <c r="K656" s="67"/>
      <c r="L656" s="67"/>
      <c r="M656" s="67"/>
      <c r="N656" s="67"/>
      <c r="O656" s="67"/>
      <c r="P656" s="67"/>
      <c r="Q656" s="67"/>
      <c r="R656" s="34"/>
      <c r="S656" s="34"/>
      <c r="T656" s="34"/>
      <c r="U656" s="34"/>
      <c r="V656" s="34"/>
      <c r="W656" s="34"/>
      <c r="X656" s="34"/>
      <c r="Y656" s="34"/>
      <c r="Z656" s="34"/>
    </row>
    <row r="657" spans="1:26">
      <c r="A657" s="73">
        <v>82</v>
      </c>
      <c r="B657" s="73">
        <v>2</v>
      </c>
      <c r="C657" s="42"/>
      <c r="D657" s="67"/>
      <c r="E657" s="67"/>
      <c r="F657" s="67"/>
      <c r="G657" s="67"/>
      <c r="H657" s="67"/>
      <c r="I657" s="67"/>
      <c r="J657" s="67"/>
      <c r="K657" s="67"/>
      <c r="L657" s="67"/>
      <c r="M657" s="67"/>
      <c r="N657" s="67"/>
      <c r="O657" s="67"/>
      <c r="P657" s="67"/>
      <c r="Q657" s="67"/>
      <c r="R657" s="34"/>
      <c r="S657" s="34"/>
      <c r="T657" s="34"/>
      <c r="U657" s="34"/>
      <c r="V657" s="34"/>
      <c r="W657" s="34"/>
      <c r="X657" s="34"/>
      <c r="Y657" s="34"/>
      <c r="Z657" s="34"/>
    </row>
    <row r="658" spans="1:26">
      <c r="A658" s="73">
        <v>82</v>
      </c>
      <c r="B658" s="73">
        <v>3</v>
      </c>
      <c r="C658" s="42"/>
      <c r="D658" s="67"/>
      <c r="E658" s="67"/>
      <c r="F658" s="67"/>
      <c r="G658" s="67"/>
      <c r="H658" s="67"/>
      <c r="I658" s="67"/>
      <c r="J658" s="67"/>
      <c r="K658" s="67"/>
      <c r="L658" s="67"/>
      <c r="M658" s="67"/>
      <c r="N658" s="67"/>
      <c r="O658" s="67"/>
      <c r="P658" s="67"/>
      <c r="Q658" s="67"/>
      <c r="R658" s="34"/>
      <c r="S658" s="34"/>
      <c r="T658" s="34"/>
      <c r="U658" s="34"/>
      <c r="V658" s="34"/>
      <c r="W658" s="34"/>
      <c r="X658" s="34"/>
      <c r="Y658" s="34"/>
      <c r="Z658" s="34"/>
    </row>
    <row r="659" spans="1:26">
      <c r="A659" s="73">
        <v>82</v>
      </c>
      <c r="B659" s="73">
        <v>4</v>
      </c>
      <c r="C659" s="42"/>
      <c r="D659" s="67"/>
      <c r="E659" s="67"/>
      <c r="F659" s="67"/>
      <c r="G659" s="67"/>
      <c r="H659" s="67"/>
      <c r="I659" s="67"/>
      <c r="J659" s="67"/>
      <c r="K659" s="67"/>
      <c r="L659" s="67"/>
      <c r="M659" s="67"/>
      <c r="N659" s="67"/>
      <c r="O659" s="67"/>
      <c r="P659" s="67"/>
      <c r="Q659" s="67"/>
      <c r="R659" s="34"/>
      <c r="S659" s="34"/>
      <c r="T659" s="34"/>
      <c r="U659" s="34"/>
      <c r="V659" s="34"/>
      <c r="W659" s="34"/>
      <c r="X659" s="34"/>
      <c r="Y659" s="34"/>
      <c r="Z659" s="34"/>
    </row>
    <row r="660" spans="1:26">
      <c r="A660" s="73">
        <v>82</v>
      </c>
      <c r="B660" s="73">
        <v>5</v>
      </c>
      <c r="C660" s="42"/>
      <c r="D660" s="67"/>
      <c r="E660" s="67"/>
      <c r="F660" s="67"/>
      <c r="G660" s="67"/>
      <c r="H660" s="67"/>
      <c r="I660" s="67"/>
      <c r="J660" s="67"/>
      <c r="K660" s="67"/>
      <c r="L660" s="67"/>
      <c r="M660" s="67"/>
      <c r="N660" s="67"/>
      <c r="O660" s="67"/>
      <c r="P660" s="67"/>
      <c r="Q660" s="67"/>
      <c r="R660" s="34"/>
      <c r="S660" s="34"/>
      <c r="T660" s="34"/>
      <c r="U660" s="34"/>
      <c r="V660" s="34"/>
      <c r="W660" s="34"/>
      <c r="X660" s="34"/>
      <c r="Y660" s="34"/>
      <c r="Z660" s="34"/>
    </row>
    <row r="661" spans="1:26">
      <c r="A661" s="73">
        <v>82</v>
      </c>
      <c r="B661" s="73">
        <v>6</v>
      </c>
      <c r="C661" s="42"/>
      <c r="D661" s="67"/>
      <c r="E661" s="67"/>
      <c r="F661" s="67"/>
      <c r="G661" s="67"/>
      <c r="H661" s="67"/>
      <c r="I661" s="67"/>
      <c r="J661" s="67"/>
      <c r="K661" s="67"/>
      <c r="L661" s="67"/>
      <c r="M661" s="67"/>
      <c r="N661" s="67"/>
      <c r="O661" s="67"/>
      <c r="P661" s="67"/>
      <c r="Q661" s="67"/>
      <c r="R661" s="34"/>
      <c r="S661" s="34"/>
      <c r="T661" s="34"/>
      <c r="U661" s="34"/>
      <c r="V661" s="34"/>
      <c r="W661" s="34"/>
      <c r="X661" s="34"/>
      <c r="Y661" s="34"/>
      <c r="Z661" s="34"/>
    </row>
    <row r="662" spans="1:26">
      <c r="A662" s="73">
        <v>82</v>
      </c>
      <c r="B662" s="73">
        <v>7</v>
      </c>
      <c r="C662" s="42"/>
      <c r="D662" s="67"/>
      <c r="E662" s="67"/>
      <c r="F662" s="67"/>
      <c r="G662" s="67"/>
      <c r="H662" s="67"/>
      <c r="I662" s="67"/>
      <c r="J662" s="67"/>
      <c r="K662" s="67"/>
      <c r="L662" s="67"/>
      <c r="M662" s="67"/>
      <c r="N662" s="67"/>
      <c r="O662" s="67"/>
      <c r="P662" s="67"/>
      <c r="Q662" s="67"/>
      <c r="R662" s="34"/>
      <c r="S662" s="34"/>
      <c r="T662" s="34"/>
      <c r="U662" s="34"/>
      <c r="V662" s="34"/>
      <c r="W662" s="34"/>
      <c r="X662" s="34"/>
      <c r="Y662" s="34"/>
      <c r="Z662" s="34"/>
    </row>
    <row r="663" spans="1:26">
      <c r="A663" s="73">
        <v>82</v>
      </c>
      <c r="B663" s="73">
        <v>8</v>
      </c>
      <c r="C663" s="42"/>
      <c r="D663" s="67"/>
      <c r="E663" s="67"/>
      <c r="F663" s="67"/>
      <c r="G663" s="67"/>
      <c r="H663" s="67"/>
      <c r="I663" s="67"/>
      <c r="J663" s="67"/>
      <c r="K663" s="67"/>
      <c r="L663" s="67"/>
      <c r="M663" s="67"/>
      <c r="N663" s="67"/>
      <c r="O663" s="67"/>
      <c r="P663" s="67"/>
      <c r="Q663" s="67"/>
      <c r="R663" s="34"/>
      <c r="S663" s="34"/>
      <c r="T663" s="34"/>
      <c r="U663" s="34"/>
      <c r="V663" s="34"/>
      <c r="W663" s="34"/>
      <c r="X663" s="34"/>
      <c r="Y663" s="34"/>
      <c r="Z663" s="34"/>
    </row>
    <row r="664" spans="1:26">
      <c r="A664" s="73">
        <v>83</v>
      </c>
      <c r="B664" s="73">
        <v>1</v>
      </c>
      <c r="C664" s="42"/>
      <c r="D664" s="67"/>
      <c r="E664" s="67"/>
      <c r="F664" s="67"/>
      <c r="G664" s="67"/>
      <c r="H664" s="67"/>
      <c r="I664" s="67"/>
      <c r="J664" s="67"/>
      <c r="K664" s="67"/>
      <c r="L664" s="67"/>
      <c r="M664" s="67"/>
      <c r="N664" s="67"/>
      <c r="O664" s="67"/>
      <c r="P664" s="67"/>
      <c r="Q664" s="67"/>
      <c r="R664" s="34"/>
      <c r="S664" s="34"/>
      <c r="T664" s="34"/>
      <c r="U664" s="34"/>
      <c r="V664" s="34"/>
      <c r="W664" s="34"/>
      <c r="X664" s="34"/>
      <c r="Y664" s="34"/>
      <c r="Z664" s="34"/>
    </row>
    <row r="665" spans="1:26">
      <c r="A665" s="73">
        <v>83</v>
      </c>
      <c r="B665" s="73">
        <v>2</v>
      </c>
      <c r="C665" s="42"/>
      <c r="D665" s="67"/>
      <c r="E665" s="67"/>
      <c r="F665" s="67"/>
      <c r="G665" s="67"/>
      <c r="H665" s="67"/>
      <c r="I665" s="67"/>
      <c r="J665" s="67"/>
      <c r="K665" s="67"/>
      <c r="L665" s="67"/>
      <c r="M665" s="67"/>
      <c r="N665" s="67"/>
      <c r="O665" s="67"/>
      <c r="P665" s="67"/>
      <c r="Q665" s="67"/>
      <c r="R665" s="34"/>
      <c r="S665" s="34"/>
      <c r="T665" s="34"/>
      <c r="U665" s="34"/>
      <c r="V665" s="34"/>
      <c r="W665" s="34"/>
      <c r="X665" s="34"/>
      <c r="Y665" s="34"/>
      <c r="Z665" s="34"/>
    </row>
    <row r="666" spans="1:26">
      <c r="A666" s="73">
        <v>83</v>
      </c>
      <c r="B666" s="73">
        <v>3</v>
      </c>
      <c r="C666" s="42"/>
      <c r="D666" s="67"/>
      <c r="E666" s="67"/>
      <c r="F666" s="67"/>
      <c r="G666" s="67"/>
      <c r="H666" s="67"/>
      <c r="I666" s="67"/>
      <c r="J666" s="67"/>
      <c r="K666" s="67"/>
      <c r="L666" s="67"/>
      <c r="M666" s="67"/>
      <c r="N666" s="67"/>
      <c r="O666" s="67"/>
      <c r="P666" s="67"/>
      <c r="Q666" s="67"/>
      <c r="R666" s="34"/>
      <c r="S666" s="34"/>
      <c r="T666" s="34"/>
      <c r="U666" s="34"/>
      <c r="V666" s="34"/>
      <c r="W666" s="34"/>
      <c r="X666" s="34"/>
      <c r="Y666" s="34"/>
      <c r="Z666" s="34"/>
    </row>
    <row r="667" spans="1:26">
      <c r="A667" s="73">
        <v>83</v>
      </c>
      <c r="B667" s="73">
        <v>4</v>
      </c>
      <c r="C667" s="42"/>
      <c r="D667" s="67"/>
      <c r="E667" s="67"/>
      <c r="F667" s="67"/>
      <c r="G667" s="67"/>
      <c r="H667" s="67"/>
      <c r="I667" s="67"/>
      <c r="J667" s="67"/>
      <c r="K667" s="67"/>
      <c r="L667" s="67"/>
      <c r="M667" s="67"/>
      <c r="N667" s="67"/>
      <c r="O667" s="67"/>
      <c r="P667" s="67"/>
      <c r="Q667" s="67"/>
      <c r="R667" s="34"/>
      <c r="S667" s="34"/>
      <c r="T667" s="34"/>
      <c r="U667" s="34"/>
      <c r="V667" s="34"/>
      <c r="W667" s="34"/>
      <c r="X667" s="34"/>
      <c r="Y667" s="34"/>
      <c r="Z667" s="34"/>
    </row>
    <row r="668" spans="1:26">
      <c r="A668" s="73">
        <v>83</v>
      </c>
      <c r="B668" s="73">
        <v>5</v>
      </c>
      <c r="C668" s="42"/>
      <c r="D668" s="67"/>
      <c r="E668" s="67"/>
      <c r="F668" s="67"/>
      <c r="G668" s="67"/>
      <c r="H668" s="67"/>
      <c r="I668" s="67"/>
      <c r="J668" s="67"/>
      <c r="K668" s="67"/>
      <c r="L668" s="67"/>
      <c r="M668" s="67"/>
      <c r="N668" s="67"/>
      <c r="O668" s="67"/>
      <c r="P668" s="67"/>
      <c r="Q668" s="67"/>
      <c r="R668" s="34"/>
      <c r="S668" s="34"/>
      <c r="T668" s="34"/>
      <c r="U668" s="34"/>
      <c r="V668" s="34"/>
      <c r="W668" s="34"/>
      <c r="X668" s="34"/>
      <c r="Y668" s="34"/>
      <c r="Z668" s="34"/>
    </row>
    <row r="669" spans="1:26">
      <c r="A669" s="73">
        <v>83</v>
      </c>
      <c r="B669" s="73">
        <v>6</v>
      </c>
      <c r="C669" s="42"/>
      <c r="D669" s="67"/>
      <c r="E669" s="67"/>
      <c r="F669" s="67"/>
      <c r="G669" s="67"/>
      <c r="H669" s="67"/>
      <c r="I669" s="67"/>
      <c r="J669" s="67"/>
      <c r="K669" s="67"/>
      <c r="L669" s="67"/>
      <c r="M669" s="67"/>
      <c r="N669" s="67"/>
      <c r="O669" s="67"/>
      <c r="P669" s="67"/>
      <c r="Q669" s="67"/>
      <c r="R669" s="34"/>
      <c r="S669" s="34"/>
      <c r="T669" s="34"/>
      <c r="U669" s="34"/>
      <c r="V669" s="34"/>
      <c r="W669" s="34"/>
      <c r="X669" s="34"/>
      <c r="Y669" s="34"/>
      <c r="Z669" s="34"/>
    </row>
    <row r="670" spans="1:26">
      <c r="A670" s="73">
        <v>83</v>
      </c>
      <c r="B670" s="73">
        <v>7</v>
      </c>
      <c r="C670" s="42"/>
      <c r="D670" s="67"/>
      <c r="E670" s="67"/>
      <c r="F670" s="67"/>
      <c r="G670" s="67"/>
      <c r="H670" s="67"/>
      <c r="I670" s="67"/>
      <c r="J670" s="67"/>
      <c r="K670" s="67"/>
      <c r="L670" s="67"/>
      <c r="M670" s="67"/>
      <c r="N670" s="67"/>
      <c r="O670" s="67"/>
      <c r="P670" s="67"/>
      <c r="Q670" s="67"/>
      <c r="R670" s="34"/>
      <c r="S670" s="34"/>
      <c r="T670" s="34"/>
      <c r="U670" s="34"/>
      <c r="V670" s="34"/>
      <c r="W670" s="34"/>
      <c r="X670" s="34"/>
      <c r="Y670" s="34"/>
      <c r="Z670" s="34"/>
    </row>
    <row r="671" spans="1:26">
      <c r="A671" s="73">
        <v>83</v>
      </c>
      <c r="B671" s="73">
        <v>8</v>
      </c>
      <c r="C671" s="42"/>
      <c r="D671" s="67"/>
      <c r="E671" s="67"/>
      <c r="F671" s="67"/>
      <c r="G671" s="67"/>
      <c r="H671" s="67"/>
      <c r="I671" s="67"/>
      <c r="J671" s="67"/>
      <c r="K671" s="67"/>
      <c r="L671" s="67"/>
      <c r="M671" s="67"/>
      <c r="N671" s="67"/>
      <c r="O671" s="67"/>
      <c r="P671" s="67"/>
      <c r="Q671" s="67"/>
      <c r="R671" s="34"/>
      <c r="S671" s="34"/>
      <c r="T671" s="34"/>
      <c r="U671" s="34"/>
      <c r="V671" s="34"/>
      <c r="W671" s="34"/>
      <c r="X671" s="34"/>
      <c r="Y671" s="34"/>
      <c r="Z671" s="34"/>
    </row>
    <row r="672" spans="1:26">
      <c r="A672" s="73">
        <v>84</v>
      </c>
      <c r="B672" s="73">
        <v>1</v>
      </c>
      <c r="C672" s="67"/>
      <c r="D672" s="67"/>
      <c r="E672" s="67"/>
      <c r="F672" s="67"/>
      <c r="G672" s="67"/>
      <c r="H672" s="67"/>
      <c r="I672" s="67"/>
      <c r="J672" s="67"/>
      <c r="K672" s="67"/>
      <c r="L672" s="67"/>
      <c r="M672" s="67"/>
      <c r="N672" s="67"/>
      <c r="O672" s="67"/>
      <c r="P672" s="67"/>
      <c r="Q672" s="67"/>
      <c r="R672" s="34"/>
      <c r="S672" s="34"/>
      <c r="T672" s="34"/>
      <c r="U672" s="34"/>
      <c r="V672" s="34"/>
      <c r="W672" s="34"/>
      <c r="X672" s="34"/>
      <c r="Y672" s="34"/>
      <c r="Z672" s="34"/>
    </row>
    <row r="673" spans="1:26">
      <c r="A673" s="73">
        <v>84</v>
      </c>
      <c r="B673" s="73">
        <v>2</v>
      </c>
      <c r="C673" s="42"/>
      <c r="D673" s="67"/>
      <c r="E673" s="67"/>
      <c r="F673" s="67"/>
      <c r="G673" s="67"/>
      <c r="H673" s="67"/>
      <c r="I673" s="67"/>
      <c r="J673" s="67"/>
      <c r="K673" s="67"/>
      <c r="L673" s="67"/>
      <c r="M673" s="67"/>
      <c r="N673" s="67"/>
      <c r="O673" s="67"/>
      <c r="P673" s="67"/>
      <c r="Q673" s="67"/>
      <c r="R673" s="34"/>
      <c r="S673" s="34"/>
      <c r="T673" s="34"/>
      <c r="U673" s="34"/>
      <c r="V673" s="34"/>
      <c r="W673" s="34"/>
      <c r="X673" s="34"/>
      <c r="Y673" s="34"/>
      <c r="Z673" s="34"/>
    </row>
    <row r="674" spans="1:26">
      <c r="A674" s="73">
        <v>84</v>
      </c>
      <c r="B674" s="73">
        <v>3</v>
      </c>
      <c r="C674" s="42"/>
      <c r="D674" s="67"/>
      <c r="E674" s="67"/>
      <c r="F674" s="67"/>
      <c r="G674" s="67"/>
      <c r="H674" s="67"/>
      <c r="I674" s="67"/>
      <c r="J674" s="67"/>
      <c r="K674" s="67"/>
      <c r="L674" s="67"/>
      <c r="M674" s="67"/>
      <c r="N674" s="67"/>
      <c r="O674" s="67"/>
      <c r="P674" s="67"/>
      <c r="Q674" s="67"/>
      <c r="R674" s="34"/>
      <c r="S674" s="34"/>
      <c r="T674" s="34"/>
      <c r="U674" s="34"/>
      <c r="V674" s="34"/>
      <c r="W674" s="34"/>
      <c r="X674" s="34"/>
      <c r="Y674" s="34"/>
      <c r="Z674" s="34"/>
    </row>
    <row r="675" spans="1:26">
      <c r="A675" s="73">
        <v>84</v>
      </c>
      <c r="B675" s="73">
        <v>4</v>
      </c>
      <c r="C675" s="42"/>
      <c r="D675" s="67"/>
      <c r="E675" s="67"/>
      <c r="F675" s="67"/>
      <c r="G675" s="67"/>
      <c r="H675" s="67"/>
      <c r="I675" s="67"/>
      <c r="J675" s="67"/>
      <c r="K675" s="67"/>
      <c r="L675" s="67"/>
      <c r="M675" s="67"/>
      <c r="N675" s="67"/>
      <c r="O675" s="67"/>
      <c r="P675" s="67"/>
      <c r="Q675" s="67"/>
      <c r="R675" s="34"/>
      <c r="S675" s="34"/>
      <c r="T675" s="34"/>
      <c r="U675" s="34"/>
      <c r="V675" s="34"/>
      <c r="W675" s="34"/>
      <c r="X675" s="34"/>
      <c r="Y675" s="34"/>
      <c r="Z675" s="34"/>
    </row>
    <row r="676" spans="1:26">
      <c r="A676" s="73">
        <v>84</v>
      </c>
      <c r="B676" s="73">
        <v>5</v>
      </c>
      <c r="C676" s="42"/>
      <c r="D676" s="67"/>
      <c r="E676" s="67"/>
      <c r="F676" s="67"/>
      <c r="G676" s="67"/>
      <c r="H676" s="67"/>
      <c r="I676" s="67"/>
      <c r="J676" s="67"/>
      <c r="K676" s="67"/>
      <c r="L676" s="67"/>
      <c r="M676" s="67"/>
      <c r="N676" s="67"/>
      <c r="O676" s="67"/>
      <c r="P676" s="67"/>
      <c r="Q676" s="67"/>
      <c r="R676" s="34"/>
      <c r="S676" s="34"/>
      <c r="T676" s="34"/>
      <c r="U676" s="34"/>
      <c r="V676" s="34"/>
      <c r="W676" s="34"/>
      <c r="X676" s="34"/>
      <c r="Y676" s="34"/>
      <c r="Z676" s="34"/>
    </row>
    <row r="677" spans="1:26">
      <c r="A677" s="73">
        <v>84</v>
      </c>
      <c r="B677" s="73">
        <v>6</v>
      </c>
      <c r="C677" s="42"/>
      <c r="D677" s="67"/>
      <c r="E677" s="67"/>
      <c r="F677" s="67"/>
      <c r="G677" s="67"/>
      <c r="H677" s="67"/>
      <c r="I677" s="67"/>
      <c r="J677" s="67"/>
      <c r="K677" s="67"/>
      <c r="L677" s="67"/>
      <c r="M677" s="67"/>
      <c r="N677" s="67"/>
      <c r="O677" s="67"/>
      <c r="P677" s="67"/>
      <c r="Q677" s="67"/>
      <c r="R677" s="34"/>
      <c r="S677" s="34"/>
      <c r="T677" s="34"/>
      <c r="U677" s="34"/>
      <c r="V677" s="34"/>
      <c r="W677" s="34"/>
      <c r="X677" s="34"/>
      <c r="Y677" s="34"/>
      <c r="Z677" s="34"/>
    </row>
    <row r="678" spans="1:26">
      <c r="A678" s="73">
        <v>84</v>
      </c>
      <c r="B678" s="73">
        <v>7</v>
      </c>
      <c r="C678" s="42"/>
      <c r="D678" s="67"/>
      <c r="E678" s="67"/>
      <c r="F678" s="67"/>
      <c r="G678" s="67"/>
      <c r="H678" s="67"/>
      <c r="I678" s="67"/>
      <c r="J678" s="67"/>
      <c r="K678" s="67"/>
      <c r="L678" s="67"/>
      <c r="M678" s="67"/>
      <c r="N678" s="67"/>
      <c r="O678" s="67"/>
      <c r="P678" s="67"/>
      <c r="Q678" s="67"/>
      <c r="R678" s="34"/>
      <c r="S678" s="34"/>
      <c r="T678" s="34"/>
      <c r="U678" s="34"/>
      <c r="V678" s="34"/>
      <c r="W678" s="34"/>
      <c r="X678" s="34"/>
      <c r="Y678" s="34"/>
      <c r="Z678" s="34"/>
    </row>
    <row r="679" spans="1:26">
      <c r="A679" s="73">
        <v>84</v>
      </c>
      <c r="B679" s="73">
        <v>8</v>
      </c>
      <c r="C679" s="42"/>
      <c r="D679" s="67"/>
      <c r="E679" s="67"/>
      <c r="F679" s="67"/>
      <c r="G679" s="67"/>
      <c r="H679" s="67"/>
      <c r="I679" s="67"/>
      <c r="J679" s="67"/>
      <c r="K679" s="67"/>
      <c r="L679" s="67"/>
      <c r="M679" s="67"/>
      <c r="N679" s="67"/>
      <c r="O679" s="67"/>
      <c r="P679" s="67"/>
      <c r="Q679" s="67"/>
      <c r="R679" s="34"/>
      <c r="S679" s="34"/>
      <c r="T679" s="34"/>
      <c r="U679" s="34"/>
      <c r="V679" s="34"/>
      <c r="W679" s="34"/>
      <c r="X679" s="34"/>
      <c r="Y679" s="34"/>
      <c r="Z679" s="34"/>
    </row>
    <row r="680" spans="1:26">
      <c r="A680" s="73">
        <v>85</v>
      </c>
      <c r="B680" s="73">
        <v>1</v>
      </c>
      <c r="C680" s="72" t="s">
        <v>548</v>
      </c>
      <c r="D680" s="74" t="s">
        <v>547</v>
      </c>
      <c r="E680" s="67"/>
      <c r="F680" s="67"/>
      <c r="G680" s="67"/>
      <c r="H680" s="67"/>
      <c r="I680" s="67"/>
      <c r="J680" s="67"/>
      <c r="K680" s="67"/>
      <c r="L680" s="67"/>
      <c r="M680" s="67"/>
      <c r="N680" s="67"/>
      <c r="O680" s="67"/>
      <c r="P680" s="67"/>
      <c r="Q680" s="67"/>
      <c r="R680" s="34"/>
      <c r="S680" s="34"/>
      <c r="T680" s="34"/>
      <c r="U680" s="34"/>
      <c r="V680" s="34"/>
      <c r="W680" s="34"/>
      <c r="X680" s="34"/>
      <c r="Y680" s="34"/>
      <c r="Z680" s="34"/>
    </row>
    <row r="681" spans="1:26">
      <c r="A681" s="73">
        <v>85</v>
      </c>
      <c r="B681" s="73">
        <v>2</v>
      </c>
      <c r="C681" s="42"/>
      <c r="D681" s="67"/>
      <c r="E681" s="67"/>
      <c r="F681" s="67"/>
      <c r="G681" s="67"/>
      <c r="H681" s="67"/>
      <c r="I681" s="67"/>
      <c r="J681" s="67"/>
      <c r="K681" s="67"/>
      <c r="L681" s="67"/>
      <c r="M681" s="67"/>
      <c r="N681" s="67"/>
      <c r="O681" s="67"/>
      <c r="P681" s="67"/>
      <c r="Q681" s="67"/>
      <c r="R681" s="34"/>
      <c r="S681" s="34"/>
      <c r="T681" s="34"/>
      <c r="U681" s="34"/>
      <c r="V681" s="34"/>
      <c r="W681" s="34"/>
      <c r="X681" s="34"/>
      <c r="Y681" s="34"/>
      <c r="Z681" s="34"/>
    </row>
    <row r="682" spans="1:26">
      <c r="A682" s="73">
        <v>85</v>
      </c>
      <c r="B682" s="73">
        <v>3</v>
      </c>
      <c r="C682" s="42"/>
      <c r="D682" s="67"/>
      <c r="E682" s="67"/>
      <c r="F682" s="67"/>
      <c r="G682" s="67"/>
      <c r="H682" s="67"/>
      <c r="I682" s="67"/>
      <c r="J682" s="67"/>
      <c r="K682" s="67"/>
      <c r="L682" s="67"/>
      <c r="M682" s="67"/>
      <c r="N682" s="67"/>
      <c r="O682" s="67"/>
      <c r="P682" s="67"/>
      <c r="Q682" s="67"/>
      <c r="R682" s="34"/>
      <c r="S682" s="34"/>
      <c r="T682" s="34"/>
      <c r="U682" s="34"/>
      <c r="V682" s="34"/>
      <c r="W682" s="34"/>
      <c r="X682" s="34"/>
      <c r="Y682" s="34"/>
      <c r="Z682" s="34"/>
    </row>
    <row r="683" spans="1:26">
      <c r="A683" s="73">
        <v>85</v>
      </c>
      <c r="B683" s="73">
        <v>4</v>
      </c>
      <c r="C683" s="42"/>
      <c r="D683" s="67"/>
      <c r="E683" s="67"/>
      <c r="F683" s="67"/>
      <c r="G683" s="67"/>
      <c r="H683" s="67"/>
      <c r="I683" s="67"/>
      <c r="J683" s="67"/>
      <c r="K683" s="67"/>
      <c r="L683" s="67"/>
      <c r="M683" s="67"/>
      <c r="N683" s="67"/>
      <c r="O683" s="67"/>
      <c r="P683" s="67"/>
      <c r="Q683" s="67"/>
      <c r="R683" s="34"/>
      <c r="S683" s="34"/>
      <c r="T683" s="34"/>
      <c r="U683" s="34"/>
      <c r="V683" s="34"/>
      <c r="W683" s="34"/>
      <c r="X683" s="34"/>
      <c r="Y683" s="34"/>
      <c r="Z683" s="34"/>
    </row>
    <row r="684" spans="1:26">
      <c r="A684" s="73">
        <v>85</v>
      </c>
      <c r="B684" s="73">
        <v>5</v>
      </c>
      <c r="C684" s="42"/>
      <c r="D684" s="67"/>
      <c r="E684" s="67"/>
      <c r="F684" s="67"/>
      <c r="G684" s="67"/>
      <c r="H684" s="67"/>
      <c r="I684" s="67"/>
      <c r="J684" s="67"/>
      <c r="K684" s="67"/>
      <c r="L684" s="67"/>
      <c r="M684" s="67"/>
      <c r="N684" s="67"/>
      <c r="O684" s="67"/>
      <c r="P684" s="67"/>
      <c r="Q684" s="67"/>
      <c r="R684" s="34"/>
      <c r="S684" s="34"/>
      <c r="T684" s="34"/>
      <c r="U684" s="34"/>
      <c r="V684" s="34"/>
      <c r="W684" s="34"/>
      <c r="X684" s="34"/>
      <c r="Y684" s="34"/>
      <c r="Z684" s="34"/>
    </row>
    <row r="685" spans="1:26">
      <c r="A685" s="73">
        <v>85</v>
      </c>
      <c r="B685" s="73">
        <v>6</v>
      </c>
      <c r="C685" s="42"/>
      <c r="D685" s="67"/>
      <c r="E685" s="67"/>
      <c r="F685" s="67"/>
      <c r="G685" s="67"/>
      <c r="H685" s="67"/>
      <c r="I685" s="67"/>
      <c r="J685" s="67"/>
      <c r="K685" s="67"/>
      <c r="L685" s="67"/>
      <c r="M685" s="67"/>
      <c r="N685" s="67"/>
      <c r="O685" s="67"/>
      <c r="P685" s="67"/>
      <c r="Q685" s="67"/>
      <c r="R685" s="34"/>
      <c r="S685" s="34"/>
      <c r="T685" s="34"/>
      <c r="U685" s="34"/>
      <c r="V685" s="34"/>
      <c r="W685" s="34"/>
      <c r="X685" s="34"/>
      <c r="Y685" s="34"/>
      <c r="Z685" s="34"/>
    </row>
    <row r="686" spans="1:26">
      <c r="A686" s="73">
        <v>85</v>
      </c>
      <c r="B686" s="73">
        <v>7</v>
      </c>
      <c r="C686" s="42"/>
      <c r="D686" s="67"/>
      <c r="E686" s="67"/>
      <c r="F686" s="67"/>
      <c r="G686" s="67"/>
      <c r="H686" s="67"/>
      <c r="I686" s="67"/>
      <c r="J686" s="67"/>
      <c r="K686" s="67"/>
      <c r="L686" s="67"/>
      <c r="M686" s="67"/>
      <c r="N686" s="67"/>
      <c r="O686" s="67"/>
      <c r="P686" s="67"/>
      <c r="Q686" s="67"/>
      <c r="R686" s="34"/>
      <c r="S686" s="34"/>
      <c r="T686" s="34"/>
      <c r="U686" s="34"/>
      <c r="V686" s="34"/>
      <c r="W686" s="34"/>
      <c r="X686" s="34"/>
      <c r="Y686" s="34"/>
      <c r="Z686" s="34"/>
    </row>
    <row r="687" spans="1:26">
      <c r="A687" s="73">
        <v>85</v>
      </c>
      <c r="B687" s="73">
        <v>8</v>
      </c>
      <c r="C687" s="42"/>
      <c r="D687" s="67"/>
      <c r="E687" s="67"/>
      <c r="F687" s="67"/>
      <c r="G687" s="67"/>
      <c r="H687" s="67"/>
      <c r="I687" s="67"/>
      <c r="J687" s="67"/>
      <c r="K687" s="67"/>
      <c r="L687" s="67"/>
      <c r="M687" s="67"/>
      <c r="N687" s="67"/>
      <c r="O687" s="67"/>
      <c r="P687" s="67"/>
      <c r="Q687" s="67"/>
      <c r="R687" s="34"/>
      <c r="S687" s="34"/>
      <c r="T687" s="34"/>
      <c r="U687" s="34"/>
      <c r="V687" s="34"/>
      <c r="W687" s="34"/>
      <c r="X687" s="34"/>
      <c r="Y687" s="34"/>
      <c r="Z687" s="34"/>
    </row>
    <row r="688" spans="1:26">
      <c r="A688" s="73">
        <v>86</v>
      </c>
      <c r="B688" s="73">
        <v>1</v>
      </c>
      <c r="C688" s="42"/>
      <c r="D688" s="67"/>
      <c r="E688" s="67"/>
      <c r="F688" s="67"/>
      <c r="G688" s="67"/>
      <c r="H688" s="67"/>
      <c r="I688" s="67"/>
      <c r="J688" s="67"/>
      <c r="K688" s="67"/>
      <c r="L688" s="67"/>
      <c r="M688" s="67"/>
      <c r="N688" s="67"/>
      <c r="O688" s="67"/>
      <c r="P688" s="67"/>
      <c r="Q688" s="67"/>
      <c r="R688" s="34"/>
      <c r="S688" s="34"/>
      <c r="T688" s="34"/>
      <c r="U688" s="34"/>
      <c r="V688" s="34"/>
      <c r="W688" s="34"/>
      <c r="X688" s="34"/>
      <c r="Y688" s="34"/>
      <c r="Z688" s="34"/>
    </row>
    <row r="689" spans="1:26">
      <c r="A689" s="73">
        <v>86</v>
      </c>
      <c r="B689" s="73">
        <v>2</v>
      </c>
      <c r="C689" s="42"/>
      <c r="D689" s="67"/>
      <c r="E689" s="67"/>
      <c r="F689" s="67"/>
      <c r="G689" s="67"/>
      <c r="H689" s="67"/>
      <c r="I689" s="67"/>
      <c r="J689" s="67"/>
      <c r="K689" s="67"/>
      <c r="L689" s="67"/>
      <c r="M689" s="67"/>
      <c r="N689" s="67"/>
      <c r="O689" s="67"/>
      <c r="P689" s="67"/>
      <c r="Q689" s="67"/>
      <c r="R689" s="34"/>
      <c r="S689" s="34"/>
      <c r="T689" s="34"/>
      <c r="U689" s="34"/>
      <c r="V689" s="34"/>
      <c r="W689" s="34"/>
      <c r="X689" s="34"/>
      <c r="Y689" s="34"/>
      <c r="Z689" s="34"/>
    </row>
    <row r="690" spans="1:26">
      <c r="A690" s="73">
        <v>86</v>
      </c>
      <c r="B690" s="73">
        <v>3</v>
      </c>
      <c r="C690" s="42"/>
      <c r="D690" s="67"/>
      <c r="E690" s="67"/>
      <c r="F690" s="67"/>
      <c r="G690" s="67"/>
      <c r="H690" s="67"/>
      <c r="I690" s="67"/>
      <c r="J690" s="67"/>
      <c r="K690" s="67"/>
      <c r="L690" s="67"/>
      <c r="M690" s="67"/>
      <c r="N690" s="67"/>
      <c r="O690" s="67"/>
      <c r="P690" s="67"/>
      <c r="Q690" s="67"/>
      <c r="R690" s="34"/>
      <c r="S690" s="34"/>
      <c r="T690" s="34"/>
      <c r="U690" s="34"/>
      <c r="V690" s="34"/>
      <c r="W690" s="34"/>
      <c r="X690" s="34"/>
      <c r="Y690" s="34"/>
      <c r="Z690" s="34"/>
    </row>
    <row r="691" spans="1:26">
      <c r="A691" s="73">
        <v>86</v>
      </c>
      <c r="B691" s="73">
        <v>4</v>
      </c>
      <c r="C691" s="42"/>
      <c r="D691" s="67"/>
      <c r="E691" s="67"/>
      <c r="F691" s="67"/>
      <c r="G691" s="67"/>
      <c r="H691" s="67"/>
      <c r="I691" s="67"/>
      <c r="J691" s="67"/>
      <c r="K691" s="67"/>
      <c r="L691" s="67"/>
      <c r="M691" s="67"/>
      <c r="N691" s="67"/>
      <c r="O691" s="67"/>
      <c r="P691" s="67"/>
      <c r="Q691" s="67"/>
      <c r="R691" s="34"/>
      <c r="S691" s="34"/>
      <c r="T691" s="34"/>
      <c r="U691" s="34"/>
      <c r="V691" s="34"/>
      <c r="W691" s="34"/>
      <c r="X691" s="34"/>
      <c r="Y691" s="34"/>
      <c r="Z691" s="34"/>
    </row>
    <row r="692" spans="1:26">
      <c r="A692" s="73">
        <v>86</v>
      </c>
      <c r="B692" s="73">
        <v>5</v>
      </c>
      <c r="C692" s="42"/>
      <c r="D692" s="67"/>
      <c r="E692" s="67"/>
      <c r="F692" s="67"/>
      <c r="G692" s="67"/>
      <c r="H692" s="67"/>
      <c r="I692" s="67"/>
      <c r="J692" s="67"/>
      <c r="K692" s="67"/>
      <c r="L692" s="67"/>
      <c r="M692" s="67"/>
      <c r="N692" s="67"/>
      <c r="O692" s="67"/>
      <c r="P692" s="67"/>
      <c r="Q692" s="67"/>
      <c r="R692" s="34"/>
      <c r="S692" s="34"/>
      <c r="T692" s="34"/>
      <c r="U692" s="34"/>
      <c r="V692" s="34"/>
      <c r="W692" s="34"/>
      <c r="X692" s="34"/>
      <c r="Y692" s="34"/>
      <c r="Z692" s="34"/>
    </row>
    <row r="693" spans="1:26">
      <c r="A693" s="73">
        <v>86</v>
      </c>
      <c r="B693" s="73">
        <v>6</v>
      </c>
      <c r="C693" s="42"/>
      <c r="D693" s="67"/>
      <c r="E693" s="67"/>
      <c r="F693" s="67"/>
      <c r="G693" s="67"/>
      <c r="H693" s="67"/>
      <c r="I693" s="67"/>
      <c r="J693" s="67"/>
      <c r="K693" s="67"/>
      <c r="L693" s="67"/>
      <c r="M693" s="67"/>
      <c r="N693" s="67"/>
      <c r="O693" s="67"/>
      <c r="P693" s="67"/>
      <c r="Q693" s="67"/>
      <c r="R693" s="34"/>
      <c r="S693" s="34"/>
      <c r="T693" s="34"/>
      <c r="U693" s="34"/>
      <c r="V693" s="34"/>
      <c r="W693" s="34"/>
      <c r="X693" s="34"/>
      <c r="Y693" s="34"/>
      <c r="Z693" s="34"/>
    </row>
    <row r="694" spans="1:26">
      <c r="A694" s="73">
        <v>86</v>
      </c>
      <c r="B694" s="73">
        <v>7</v>
      </c>
      <c r="C694" s="42"/>
      <c r="D694" s="67"/>
      <c r="E694" s="67"/>
      <c r="F694" s="67"/>
      <c r="G694" s="67"/>
      <c r="H694" s="67"/>
      <c r="I694" s="67"/>
      <c r="J694" s="67"/>
      <c r="K694" s="67"/>
      <c r="L694" s="67"/>
      <c r="M694" s="67"/>
      <c r="N694" s="67"/>
      <c r="O694" s="67"/>
      <c r="P694" s="67"/>
      <c r="Q694" s="67"/>
      <c r="R694" s="34"/>
      <c r="S694" s="34"/>
      <c r="T694" s="34"/>
      <c r="U694" s="34"/>
      <c r="V694" s="34"/>
      <c r="W694" s="34"/>
      <c r="X694" s="34"/>
      <c r="Y694" s="34"/>
      <c r="Z694" s="34"/>
    </row>
    <row r="695" spans="1:26">
      <c r="A695" s="73">
        <v>86</v>
      </c>
      <c r="B695" s="73">
        <v>8</v>
      </c>
      <c r="C695" s="42"/>
      <c r="D695" s="67"/>
      <c r="E695" s="67"/>
      <c r="F695" s="67"/>
      <c r="G695" s="67"/>
      <c r="H695" s="67"/>
      <c r="I695" s="67"/>
      <c r="J695" s="67"/>
      <c r="K695" s="67"/>
      <c r="L695" s="67"/>
      <c r="M695" s="67"/>
      <c r="N695" s="67"/>
      <c r="O695" s="67"/>
      <c r="P695" s="67"/>
      <c r="Q695" s="67"/>
      <c r="R695" s="34"/>
      <c r="S695" s="34"/>
      <c r="T695" s="34"/>
      <c r="U695" s="34"/>
      <c r="V695" s="34"/>
      <c r="W695" s="34"/>
      <c r="X695" s="34"/>
      <c r="Y695" s="34"/>
      <c r="Z695" s="34"/>
    </row>
    <row r="696" spans="1:26">
      <c r="A696" s="73">
        <v>87</v>
      </c>
      <c r="B696" s="73">
        <v>1</v>
      </c>
      <c r="C696" s="42"/>
      <c r="D696" s="67"/>
      <c r="E696" s="67"/>
      <c r="F696" s="67"/>
      <c r="G696" s="67"/>
      <c r="H696" s="67"/>
      <c r="I696" s="67"/>
      <c r="J696" s="67"/>
      <c r="K696" s="67"/>
      <c r="L696" s="67"/>
      <c r="M696" s="67"/>
      <c r="N696" s="67"/>
      <c r="O696" s="67"/>
      <c r="P696" s="67"/>
      <c r="Q696" s="67"/>
      <c r="R696" s="34"/>
      <c r="S696" s="34"/>
      <c r="T696" s="34"/>
      <c r="U696" s="34"/>
      <c r="V696" s="34"/>
      <c r="W696" s="34"/>
      <c r="X696" s="34"/>
      <c r="Y696" s="34"/>
      <c r="Z696" s="34"/>
    </row>
    <row r="697" spans="1:26">
      <c r="A697" s="73">
        <v>87</v>
      </c>
      <c r="B697" s="73">
        <v>2</v>
      </c>
      <c r="C697" s="42"/>
      <c r="D697" s="67"/>
      <c r="E697" s="67"/>
      <c r="F697" s="67"/>
      <c r="G697" s="67"/>
      <c r="H697" s="67"/>
      <c r="I697" s="67"/>
      <c r="J697" s="67"/>
      <c r="K697" s="67"/>
      <c r="L697" s="67"/>
      <c r="M697" s="67"/>
      <c r="N697" s="67"/>
      <c r="O697" s="67"/>
      <c r="P697" s="67"/>
      <c r="Q697" s="67"/>
      <c r="R697" s="34"/>
      <c r="S697" s="34"/>
      <c r="T697" s="34"/>
      <c r="U697" s="34"/>
      <c r="V697" s="34"/>
      <c r="W697" s="34"/>
      <c r="X697" s="34"/>
      <c r="Y697" s="34"/>
      <c r="Z697" s="34"/>
    </row>
    <row r="698" spans="1:26">
      <c r="A698" s="73">
        <v>87</v>
      </c>
      <c r="B698" s="73">
        <v>3</v>
      </c>
      <c r="C698" s="42"/>
      <c r="D698" s="67"/>
      <c r="E698" s="67"/>
      <c r="F698" s="67"/>
      <c r="G698" s="67"/>
      <c r="H698" s="67"/>
      <c r="I698" s="67"/>
      <c r="J698" s="67"/>
      <c r="K698" s="67"/>
      <c r="L698" s="67"/>
      <c r="M698" s="67"/>
      <c r="N698" s="67"/>
      <c r="O698" s="67"/>
      <c r="P698" s="67"/>
      <c r="Q698" s="67"/>
      <c r="R698" s="34"/>
      <c r="S698" s="34"/>
      <c r="T698" s="34"/>
      <c r="U698" s="34"/>
      <c r="V698" s="34"/>
      <c r="W698" s="34"/>
      <c r="X698" s="34"/>
      <c r="Y698" s="34"/>
      <c r="Z698" s="34"/>
    </row>
    <row r="699" spans="1:26">
      <c r="A699" s="73">
        <v>87</v>
      </c>
      <c r="B699" s="73">
        <v>4</v>
      </c>
      <c r="C699" s="42"/>
      <c r="D699" s="67"/>
      <c r="E699" s="67"/>
      <c r="F699" s="67"/>
      <c r="G699" s="67"/>
      <c r="H699" s="67"/>
      <c r="I699" s="67"/>
      <c r="J699" s="67"/>
      <c r="K699" s="67"/>
      <c r="L699" s="67"/>
      <c r="M699" s="67"/>
      <c r="N699" s="67"/>
      <c r="O699" s="67"/>
      <c r="P699" s="67"/>
      <c r="Q699" s="67"/>
      <c r="R699" s="34"/>
      <c r="S699" s="34"/>
      <c r="T699" s="34"/>
      <c r="U699" s="34"/>
      <c r="V699" s="34"/>
      <c r="W699" s="34"/>
      <c r="X699" s="34"/>
      <c r="Y699" s="34"/>
      <c r="Z699" s="34"/>
    </row>
    <row r="700" spans="1:26">
      <c r="A700" s="73">
        <v>87</v>
      </c>
      <c r="B700" s="73">
        <v>5</v>
      </c>
      <c r="C700" s="42"/>
      <c r="D700" s="67"/>
      <c r="E700" s="67"/>
      <c r="F700" s="67"/>
      <c r="G700" s="67"/>
      <c r="H700" s="67"/>
      <c r="I700" s="67"/>
      <c r="J700" s="67"/>
      <c r="K700" s="67"/>
      <c r="L700" s="67"/>
      <c r="M700" s="67"/>
      <c r="N700" s="67"/>
      <c r="O700" s="67"/>
      <c r="P700" s="67"/>
      <c r="Q700" s="67"/>
      <c r="R700" s="34"/>
      <c r="S700" s="34"/>
      <c r="T700" s="34"/>
      <c r="U700" s="34"/>
      <c r="V700" s="34"/>
      <c r="W700" s="34"/>
      <c r="X700" s="34"/>
      <c r="Y700" s="34"/>
      <c r="Z700" s="34"/>
    </row>
    <row r="701" spans="1:26">
      <c r="A701" s="73">
        <v>87</v>
      </c>
      <c r="B701" s="73">
        <v>6</v>
      </c>
      <c r="C701" s="42"/>
      <c r="D701" s="67"/>
      <c r="E701" s="67"/>
      <c r="F701" s="67"/>
      <c r="G701" s="67"/>
      <c r="H701" s="67"/>
      <c r="I701" s="67"/>
      <c r="J701" s="67"/>
      <c r="K701" s="67"/>
      <c r="L701" s="67"/>
      <c r="M701" s="67"/>
      <c r="N701" s="67"/>
      <c r="O701" s="67"/>
      <c r="P701" s="67"/>
      <c r="Q701" s="67"/>
      <c r="R701" s="34"/>
      <c r="S701" s="34"/>
      <c r="T701" s="34"/>
      <c r="U701" s="34"/>
      <c r="V701" s="34"/>
      <c r="W701" s="34"/>
      <c r="X701" s="34"/>
      <c r="Y701" s="34"/>
      <c r="Z701" s="34"/>
    </row>
    <row r="702" spans="1:26">
      <c r="A702" s="73">
        <v>87</v>
      </c>
      <c r="B702" s="73">
        <v>7</v>
      </c>
      <c r="C702" s="42"/>
      <c r="D702" s="67"/>
      <c r="E702" s="67"/>
      <c r="F702" s="67"/>
      <c r="G702" s="67"/>
      <c r="H702" s="67"/>
      <c r="I702" s="67"/>
      <c r="J702" s="67"/>
      <c r="K702" s="67"/>
      <c r="L702" s="67"/>
      <c r="M702" s="67"/>
      <c r="N702" s="67"/>
      <c r="O702" s="67"/>
      <c r="P702" s="67"/>
      <c r="Q702" s="67"/>
      <c r="R702" s="34"/>
      <c r="S702" s="34"/>
      <c r="T702" s="34"/>
      <c r="U702" s="34"/>
      <c r="V702" s="34"/>
      <c r="W702" s="34"/>
      <c r="X702" s="34"/>
      <c r="Y702" s="34"/>
      <c r="Z702" s="34"/>
    </row>
    <row r="703" spans="1:26">
      <c r="A703" s="73">
        <v>87</v>
      </c>
      <c r="B703" s="73">
        <v>8</v>
      </c>
      <c r="C703" s="42"/>
      <c r="D703" s="67"/>
      <c r="E703" s="67"/>
      <c r="F703" s="67"/>
      <c r="G703" s="67"/>
      <c r="H703" s="67"/>
      <c r="I703" s="67"/>
      <c r="J703" s="67"/>
      <c r="K703" s="67"/>
      <c r="L703" s="67"/>
      <c r="M703" s="67"/>
      <c r="N703" s="67"/>
      <c r="O703" s="67"/>
      <c r="P703" s="67"/>
      <c r="Q703" s="67"/>
      <c r="R703" s="34"/>
      <c r="S703" s="34"/>
      <c r="T703" s="34"/>
      <c r="U703" s="34"/>
      <c r="V703" s="34"/>
      <c r="W703" s="34"/>
      <c r="X703" s="34"/>
      <c r="Y703" s="34"/>
      <c r="Z703" s="34"/>
    </row>
    <row r="704" spans="1:26">
      <c r="A704" s="73">
        <v>88</v>
      </c>
      <c r="B704" s="73">
        <v>1</v>
      </c>
      <c r="C704" s="42"/>
      <c r="D704" s="67"/>
      <c r="E704" s="67"/>
      <c r="F704" s="67"/>
      <c r="G704" s="67"/>
      <c r="H704" s="67"/>
      <c r="I704" s="67"/>
      <c r="J704" s="67"/>
      <c r="K704" s="67"/>
      <c r="L704" s="67"/>
      <c r="M704" s="67"/>
      <c r="N704" s="67"/>
      <c r="O704" s="67"/>
      <c r="P704" s="67"/>
      <c r="Q704" s="67"/>
      <c r="R704" s="34"/>
      <c r="S704" s="34"/>
      <c r="T704" s="34"/>
      <c r="U704" s="34"/>
      <c r="V704" s="34"/>
      <c r="W704" s="34"/>
      <c r="X704" s="34"/>
      <c r="Y704" s="34"/>
      <c r="Z704" s="34"/>
    </row>
    <row r="705" spans="1:26">
      <c r="A705" s="73">
        <v>88</v>
      </c>
      <c r="B705" s="73">
        <v>2</v>
      </c>
      <c r="C705" s="42"/>
      <c r="D705" s="67"/>
      <c r="E705" s="67"/>
      <c r="F705" s="67"/>
      <c r="G705" s="67"/>
      <c r="H705" s="67"/>
      <c r="I705" s="67"/>
      <c r="J705" s="67"/>
      <c r="K705" s="67"/>
      <c r="L705" s="67"/>
      <c r="M705" s="67"/>
      <c r="N705" s="67"/>
      <c r="O705" s="67"/>
      <c r="P705" s="67"/>
      <c r="Q705" s="67"/>
      <c r="R705" s="34"/>
      <c r="S705" s="34"/>
      <c r="T705" s="34"/>
      <c r="U705" s="34"/>
      <c r="V705" s="34"/>
      <c r="W705" s="34"/>
      <c r="X705" s="34"/>
      <c r="Y705" s="34"/>
      <c r="Z705" s="34"/>
    </row>
    <row r="706" spans="1:26">
      <c r="A706" s="73">
        <v>88</v>
      </c>
      <c r="B706" s="73">
        <v>3</v>
      </c>
      <c r="C706" s="42"/>
      <c r="D706" s="67"/>
      <c r="E706" s="67"/>
      <c r="F706" s="67"/>
      <c r="G706" s="67"/>
      <c r="H706" s="67"/>
      <c r="I706" s="67"/>
      <c r="J706" s="67"/>
      <c r="K706" s="67"/>
      <c r="L706" s="67"/>
      <c r="M706" s="67"/>
      <c r="N706" s="67"/>
      <c r="O706" s="67"/>
      <c r="P706" s="67"/>
      <c r="Q706" s="67"/>
      <c r="R706" s="34"/>
      <c r="S706" s="34"/>
      <c r="T706" s="34"/>
      <c r="U706" s="34"/>
      <c r="V706" s="34"/>
      <c r="W706" s="34"/>
      <c r="X706" s="34"/>
      <c r="Y706" s="34"/>
      <c r="Z706" s="34"/>
    </row>
    <row r="707" spans="1:26">
      <c r="A707" s="73">
        <v>88</v>
      </c>
      <c r="B707" s="73">
        <v>4</v>
      </c>
      <c r="C707" s="42"/>
      <c r="D707" s="67"/>
      <c r="E707" s="67"/>
      <c r="F707" s="67"/>
      <c r="G707" s="67"/>
      <c r="H707" s="67"/>
      <c r="I707" s="67"/>
      <c r="J707" s="67"/>
      <c r="K707" s="67"/>
      <c r="L707" s="67"/>
      <c r="M707" s="67"/>
      <c r="N707" s="67"/>
      <c r="O707" s="67"/>
      <c r="P707" s="67"/>
      <c r="Q707" s="67"/>
      <c r="R707" s="34"/>
      <c r="S707" s="34"/>
      <c r="T707" s="34"/>
      <c r="U707" s="34"/>
      <c r="V707" s="34"/>
      <c r="W707" s="34"/>
      <c r="X707" s="34"/>
      <c r="Y707" s="34"/>
      <c r="Z707" s="34"/>
    </row>
    <row r="708" spans="1:26">
      <c r="A708" s="73">
        <v>88</v>
      </c>
      <c r="B708" s="73">
        <v>5</v>
      </c>
      <c r="C708" s="42"/>
      <c r="D708" s="67"/>
      <c r="E708" s="67"/>
      <c r="F708" s="67"/>
      <c r="G708" s="67"/>
      <c r="H708" s="67"/>
      <c r="I708" s="67"/>
      <c r="J708" s="67"/>
      <c r="K708" s="67"/>
      <c r="L708" s="67"/>
      <c r="M708" s="67"/>
      <c r="N708" s="67"/>
      <c r="O708" s="67"/>
      <c r="P708" s="67"/>
      <c r="Q708" s="67"/>
      <c r="R708" s="34"/>
      <c r="S708" s="34"/>
      <c r="T708" s="34"/>
      <c r="U708" s="34"/>
      <c r="V708" s="34"/>
      <c r="W708" s="34"/>
      <c r="X708" s="34"/>
      <c r="Y708" s="34"/>
      <c r="Z708" s="34"/>
    </row>
    <row r="709" spans="1:26">
      <c r="A709" s="73">
        <v>88</v>
      </c>
      <c r="B709" s="73">
        <v>6</v>
      </c>
      <c r="C709" s="42"/>
      <c r="D709" s="67"/>
      <c r="E709" s="67"/>
      <c r="F709" s="67"/>
      <c r="G709" s="67"/>
      <c r="H709" s="67"/>
      <c r="I709" s="67"/>
      <c r="J709" s="67"/>
      <c r="K709" s="67"/>
      <c r="L709" s="67"/>
      <c r="M709" s="67"/>
      <c r="N709" s="67"/>
      <c r="O709" s="67"/>
      <c r="P709" s="67"/>
      <c r="Q709" s="67"/>
      <c r="R709" s="34"/>
      <c r="S709" s="34"/>
      <c r="T709" s="34"/>
      <c r="U709" s="34"/>
      <c r="V709" s="34"/>
      <c r="W709" s="34"/>
      <c r="X709" s="34"/>
      <c r="Y709" s="34"/>
      <c r="Z709" s="34"/>
    </row>
    <row r="710" spans="1:26">
      <c r="A710" s="73">
        <v>88</v>
      </c>
      <c r="B710" s="73">
        <v>7</v>
      </c>
      <c r="C710" s="42"/>
      <c r="D710" s="67"/>
      <c r="E710" s="67"/>
      <c r="F710" s="67"/>
      <c r="G710" s="67"/>
      <c r="H710" s="67"/>
      <c r="I710" s="67"/>
      <c r="J710" s="67"/>
      <c r="K710" s="67"/>
      <c r="L710" s="67"/>
      <c r="M710" s="67"/>
      <c r="N710" s="67"/>
      <c r="O710" s="67"/>
      <c r="P710" s="67"/>
      <c r="Q710" s="67"/>
      <c r="R710" s="34"/>
      <c r="S710" s="34"/>
      <c r="T710" s="34"/>
      <c r="U710" s="34"/>
      <c r="V710" s="34"/>
      <c r="W710" s="34"/>
      <c r="X710" s="34"/>
      <c r="Y710" s="34"/>
      <c r="Z710" s="34"/>
    </row>
    <row r="711" spans="1:26">
      <c r="A711" s="73">
        <v>88</v>
      </c>
      <c r="B711" s="73">
        <v>8</v>
      </c>
      <c r="C711" s="42"/>
      <c r="D711" s="67"/>
      <c r="E711" s="67"/>
      <c r="F711" s="67"/>
      <c r="G711" s="67"/>
      <c r="H711" s="67"/>
      <c r="I711" s="67"/>
      <c r="J711" s="67"/>
      <c r="K711" s="67"/>
      <c r="L711" s="67"/>
      <c r="M711" s="67"/>
      <c r="N711" s="67"/>
      <c r="O711" s="67"/>
      <c r="P711" s="67"/>
      <c r="Q711" s="67"/>
      <c r="R711" s="34"/>
      <c r="S711" s="34"/>
      <c r="T711" s="34"/>
      <c r="U711" s="34"/>
      <c r="V711" s="34"/>
      <c r="W711" s="34"/>
      <c r="X711" s="34"/>
      <c r="Y711" s="34"/>
      <c r="Z711" s="34"/>
    </row>
    <row r="712" spans="1:26">
      <c r="A712" s="73">
        <v>89</v>
      </c>
      <c r="B712" s="73">
        <v>1</v>
      </c>
      <c r="C712" s="72" t="s">
        <v>546</v>
      </c>
      <c r="D712" s="74" t="s">
        <v>545</v>
      </c>
      <c r="E712" s="67"/>
      <c r="F712" s="67"/>
      <c r="G712" s="67"/>
      <c r="H712" s="67"/>
      <c r="I712" s="67"/>
      <c r="J712" s="67"/>
      <c r="K712" s="67"/>
      <c r="L712" s="67"/>
      <c r="M712" s="67"/>
      <c r="N712" s="67"/>
      <c r="O712" s="67"/>
      <c r="P712" s="67"/>
      <c r="Q712" s="67"/>
      <c r="R712" s="34"/>
      <c r="S712" s="34"/>
      <c r="T712" s="34"/>
      <c r="U712" s="34"/>
      <c r="V712" s="34"/>
      <c r="W712" s="34"/>
      <c r="X712" s="34"/>
      <c r="Y712" s="34"/>
      <c r="Z712" s="34"/>
    </row>
    <row r="713" spans="1:26">
      <c r="A713" s="73">
        <v>89</v>
      </c>
      <c r="B713" s="73">
        <v>2</v>
      </c>
      <c r="C713" s="42"/>
      <c r="D713" s="67"/>
      <c r="E713" s="67"/>
      <c r="F713" s="67"/>
      <c r="G713" s="67"/>
      <c r="H713" s="67"/>
      <c r="I713" s="67"/>
      <c r="J713" s="67"/>
      <c r="K713" s="67"/>
      <c r="L713" s="67"/>
      <c r="M713" s="67"/>
      <c r="N713" s="67"/>
      <c r="O713" s="67"/>
      <c r="P713" s="67"/>
      <c r="Q713" s="67"/>
      <c r="R713" s="34"/>
      <c r="S713" s="34"/>
      <c r="T713" s="34"/>
      <c r="U713" s="34"/>
      <c r="V713" s="34"/>
      <c r="W713" s="34"/>
      <c r="X713" s="34"/>
      <c r="Y713" s="34"/>
      <c r="Z713" s="34"/>
    </row>
    <row r="714" spans="1:26">
      <c r="A714" s="73">
        <v>89</v>
      </c>
      <c r="B714" s="73">
        <v>3</v>
      </c>
      <c r="C714" s="42"/>
      <c r="D714" s="67"/>
      <c r="E714" s="67"/>
      <c r="F714" s="67"/>
      <c r="G714" s="67"/>
      <c r="H714" s="67"/>
      <c r="I714" s="67"/>
      <c r="J714" s="67"/>
      <c r="K714" s="67"/>
      <c r="L714" s="67"/>
      <c r="M714" s="67"/>
      <c r="N714" s="67"/>
      <c r="O714" s="67"/>
      <c r="P714" s="67"/>
      <c r="Q714" s="67"/>
      <c r="R714" s="34"/>
      <c r="S714" s="34"/>
      <c r="T714" s="34"/>
      <c r="U714" s="34"/>
      <c r="V714" s="34"/>
      <c r="W714" s="34"/>
      <c r="X714" s="34"/>
      <c r="Y714" s="34"/>
      <c r="Z714" s="34"/>
    </row>
    <row r="715" spans="1:26">
      <c r="A715" s="73">
        <v>89</v>
      </c>
      <c r="B715" s="73">
        <v>4</v>
      </c>
      <c r="C715" s="42"/>
      <c r="D715" s="67"/>
      <c r="E715" s="67"/>
      <c r="F715" s="67"/>
      <c r="G715" s="67"/>
      <c r="H715" s="67"/>
      <c r="I715" s="67"/>
      <c r="J715" s="67"/>
      <c r="K715" s="67"/>
      <c r="L715" s="67"/>
      <c r="M715" s="67"/>
      <c r="N715" s="67"/>
      <c r="O715" s="67"/>
      <c r="P715" s="67"/>
      <c r="Q715" s="67"/>
      <c r="R715" s="34"/>
      <c r="S715" s="34"/>
      <c r="T715" s="34"/>
      <c r="U715" s="34"/>
      <c r="V715" s="34"/>
      <c r="W715" s="34"/>
      <c r="X715" s="34"/>
      <c r="Y715" s="34"/>
      <c r="Z715" s="34"/>
    </row>
    <row r="716" spans="1:26">
      <c r="A716" s="73">
        <v>89</v>
      </c>
      <c r="B716" s="73">
        <v>5</v>
      </c>
      <c r="C716" s="42"/>
      <c r="D716" s="67"/>
      <c r="E716" s="67"/>
      <c r="F716" s="67"/>
      <c r="G716" s="67"/>
      <c r="H716" s="67"/>
      <c r="I716" s="67"/>
      <c r="J716" s="67"/>
      <c r="K716" s="67"/>
      <c r="L716" s="67"/>
      <c r="M716" s="67"/>
      <c r="N716" s="67"/>
      <c r="O716" s="67"/>
      <c r="P716" s="67"/>
      <c r="Q716" s="67"/>
      <c r="R716" s="34"/>
      <c r="S716" s="34"/>
      <c r="T716" s="34"/>
      <c r="U716" s="34"/>
      <c r="V716" s="34"/>
      <c r="W716" s="34"/>
      <c r="X716" s="34"/>
      <c r="Y716" s="34"/>
      <c r="Z716" s="34"/>
    </row>
    <row r="717" spans="1:26">
      <c r="A717" s="73">
        <v>89</v>
      </c>
      <c r="B717" s="73">
        <v>6</v>
      </c>
      <c r="C717" s="42"/>
      <c r="D717" s="67"/>
      <c r="E717" s="67"/>
      <c r="F717" s="67"/>
      <c r="G717" s="67"/>
      <c r="H717" s="67"/>
      <c r="I717" s="67"/>
      <c r="J717" s="67"/>
      <c r="K717" s="67"/>
      <c r="L717" s="67"/>
      <c r="M717" s="67"/>
      <c r="N717" s="67"/>
      <c r="O717" s="67"/>
      <c r="P717" s="67"/>
      <c r="Q717" s="67"/>
      <c r="R717" s="34"/>
      <c r="S717" s="34"/>
      <c r="T717" s="34"/>
      <c r="U717" s="34"/>
      <c r="V717" s="34"/>
      <c r="W717" s="34"/>
      <c r="X717" s="34"/>
      <c r="Y717" s="34"/>
      <c r="Z717" s="34"/>
    </row>
    <row r="718" spans="1:26">
      <c r="A718" s="73">
        <v>89</v>
      </c>
      <c r="B718" s="73">
        <v>7</v>
      </c>
      <c r="C718" s="42"/>
      <c r="D718" s="67"/>
      <c r="E718" s="67"/>
      <c r="F718" s="67"/>
      <c r="G718" s="67"/>
      <c r="H718" s="67"/>
      <c r="I718" s="67"/>
      <c r="J718" s="67"/>
      <c r="K718" s="67"/>
      <c r="L718" s="67"/>
      <c r="M718" s="67"/>
      <c r="N718" s="67"/>
      <c r="O718" s="67"/>
      <c r="P718" s="67"/>
      <c r="Q718" s="67"/>
      <c r="R718" s="34"/>
      <c r="S718" s="34"/>
      <c r="T718" s="34"/>
      <c r="U718" s="34"/>
      <c r="V718" s="34"/>
      <c r="W718" s="34"/>
      <c r="X718" s="34"/>
      <c r="Y718" s="34"/>
      <c r="Z718" s="34"/>
    </row>
    <row r="719" spans="1:26">
      <c r="A719" s="73">
        <v>89</v>
      </c>
      <c r="B719" s="73">
        <v>8</v>
      </c>
      <c r="C719" s="42"/>
      <c r="D719" s="67"/>
      <c r="E719" s="67"/>
      <c r="F719" s="67"/>
      <c r="G719" s="67"/>
      <c r="H719" s="67"/>
      <c r="I719" s="67"/>
      <c r="J719" s="67"/>
      <c r="K719" s="67"/>
      <c r="L719" s="67"/>
      <c r="M719" s="67"/>
      <c r="N719" s="67"/>
      <c r="O719" s="67"/>
      <c r="P719" s="67"/>
      <c r="Q719" s="67"/>
      <c r="R719" s="34"/>
      <c r="S719" s="34"/>
      <c r="T719" s="34"/>
      <c r="U719" s="34"/>
      <c r="V719" s="34"/>
      <c r="W719" s="34"/>
      <c r="X719" s="34"/>
      <c r="Y719" s="34"/>
      <c r="Z719" s="34"/>
    </row>
    <row r="720" spans="1:26">
      <c r="A720" s="73">
        <v>90</v>
      </c>
      <c r="B720" s="73">
        <v>1</v>
      </c>
      <c r="C720" s="42"/>
      <c r="D720" s="67"/>
      <c r="E720" s="67"/>
      <c r="F720" s="67"/>
      <c r="G720" s="67"/>
      <c r="H720" s="67"/>
      <c r="I720" s="67"/>
      <c r="J720" s="67"/>
      <c r="K720" s="67"/>
      <c r="L720" s="67"/>
      <c r="M720" s="67"/>
      <c r="N720" s="67"/>
      <c r="O720" s="67"/>
      <c r="P720" s="67"/>
      <c r="Q720" s="67"/>
      <c r="R720" s="34"/>
      <c r="S720" s="34"/>
      <c r="T720" s="34"/>
      <c r="U720" s="34"/>
      <c r="V720" s="34"/>
      <c r="W720" s="34"/>
      <c r="X720" s="34"/>
      <c r="Y720" s="34"/>
      <c r="Z720" s="34"/>
    </row>
    <row r="721" spans="1:26">
      <c r="A721" s="73">
        <v>90</v>
      </c>
      <c r="B721" s="73">
        <v>2</v>
      </c>
      <c r="C721" s="42"/>
      <c r="D721" s="67"/>
      <c r="E721" s="67"/>
      <c r="F721" s="67"/>
      <c r="G721" s="67"/>
      <c r="H721" s="67"/>
      <c r="I721" s="67"/>
      <c r="J721" s="67"/>
      <c r="K721" s="67"/>
      <c r="L721" s="67"/>
      <c r="M721" s="67"/>
      <c r="N721" s="67"/>
      <c r="O721" s="67"/>
      <c r="P721" s="67"/>
      <c r="Q721" s="67"/>
      <c r="R721" s="34"/>
      <c r="S721" s="34"/>
      <c r="T721" s="34"/>
      <c r="U721" s="34"/>
      <c r="V721" s="34"/>
      <c r="W721" s="34"/>
      <c r="X721" s="34"/>
      <c r="Y721" s="34"/>
      <c r="Z721" s="34"/>
    </row>
    <row r="722" spans="1:26">
      <c r="A722" s="73">
        <v>90</v>
      </c>
      <c r="B722" s="73">
        <v>3</v>
      </c>
      <c r="C722" s="42"/>
      <c r="D722" s="67"/>
      <c r="E722" s="67"/>
      <c r="F722" s="67"/>
      <c r="G722" s="67"/>
      <c r="H722" s="67"/>
      <c r="I722" s="67"/>
      <c r="J722" s="67"/>
      <c r="K722" s="67"/>
      <c r="L722" s="67"/>
      <c r="M722" s="67"/>
      <c r="N722" s="67"/>
      <c r="O722" s="67"/>
      <c r="P722" s="67"/>
      <c r="Q722" s="67"/>
      <c r="R722" s="34"/>
      <c r="S722" s="34"/>
      <c r="T722" s="34"/>
      <c r="U722" s="34"/>
      <c r="V722" s="34"/>
      <c r="W722" s="34"/>
      <c r="X722" s="34"/>
      <c r="Y722" s="34"/>
      <c r="Z722" s="34"/>
    </row>
    <row r="723" spans="1:26">
      <c r="A723" s="73">
        <v>90</v>
      </c>
      <c r="B723" s="73">
        <v>4</v>
      </c>
      <c r="C723" s="42"/>
      <c r="D723" s="67"/>
      <c r="E723" s="67"/>
      <c r="F723" s="67"/>
      <c r="G723" s="67"/>
      <c r="H723" s="67"/>
      <c r="I723" s="67"/>
      <c r="J723" s="67"/>
      <c r="K723" s="67"/>
      <c r="L723" s="67"/>
      <c r="M723" s="67"/>
      <c r="N723" s="67"/>
      <c r="O723" s="67"/>
      <c r="P723" s="67"/>
      <c r="Q723" s="67"/>
      <c r="R723" s="34"/>
      <c r="S723" s="34"/>
      <c r="T723" s="34"/>
      <c r="U723" s="34"/>
      <c r="V723" s="34"/>
      <c r="W723" s="34"/>
      <c r="X723" s="34"/>
      <c r="Y723" s="34"/>
      <c r="Z723" s="34"/>
    </row>
    <row r="724" spans="1:26">
      <c r="A724" s="73">
        <v>90</v>
      </c>
      <c r="B724" s="73">
        <v>5</v>
      </c>
      <c r="C724" s="42"/>
      <c r="D724" s="67"/>
      <c r="E724" s="67"/>
      <c r="F724" s="67"/>
      <c r="G724" s="67"/>
      <c r="H724" s="67"/>
      <c r="I724" s="67"/>
      <c r="J724" s="67"/>
      <c r="K724" s="67"/>
      <c r="L724" s="67"/>
      <c r="M724" s="67"/>
      <c r="N724" s="67"/>
      <c r="O724" s="67"/>
      <c r="P724" s="67"/>
      <c r="Q724" s="67"/>
      <c r="R724" s="34"/>
      <c r="S724" s="34"/>
      <c r="T724" s="34"/>
      <c r="U724" s="34"/>
      <c r="V724" s="34"/>
      <c r="W724" s="34"/>
      <c r="X724" s="34"/>
      <c r="Y724" s="34"/>
      <c r="Z724" s="34"/>
    </row>
    <row r="725" spans="1:26">
      <c r="A725" s="73">
        <v>90</v>
      </c>
      <c r="B725" s="73">
        <v>6</v>
      </c>
      <c r="C725" s="42"/>
      <c r="D725" s="67"/>
      <c r="E725" s="67"/>
      <c r="F725" s="67"/>
      <c r="G725" s="67"/>
      <c r="H725" s="67"/>
      <c r="I725" s="67"/>
      <c r="J725" s="67"/>
      <c r="K725" s="67"/>
      <c r="L725" s="67"/>
      <c r="M725" s="67"/>
      <c r="N725" s="67"/>
      <c r="O725" s="67"/>
      <c r="P725" s="67"/>
      <c r="Q725" s="67"/>
      <c r="R725" s="34"/>
      <c r="S725" s="34"/>
      <c r="T725" s="34"/>
      <c r="U725" s="34"/>
      <c r="V725" s="34"/>
      <c r="W725" s="34"/>
      <c r="X725" s="34"/>
      <c r="Y725" s="34"/>
      <c r="Z725" s="34"/>
    </row>
    <row r="726" spans="1:26">
      <c r="A726" s="73">
        <v>90</v>
      </c>
      <c r="B726" s="73">
        <v>7</v>
      </c>
      <c r="C726" s="42"/>
      <c r="D726" s="67"/>
      <c r="E726" s="67"/>
      <c r="F726" s="67"/>
      <c r="G726" s="67"/>
      <c r="H726" s="67"/>
      <c r="I726" s="67"/>
      <c r="J726" s="67"/>
      <c r="K726" s="67"/>
      <c r="L726" s="67"/>
      <c r="M726" s="67"/>
      <c r="N726" s="67"/>
      <c r="O726" s="67"/>
      <c r="P726" s="67"/>
      <c r="Q726" s="67"/>
      <c r="R726" s="34"/>
      <c r="S726" s="34"/>
      <c r="T726" s="34"/>
      <c r="U726" s="34"/>
      <c r="V726" s="34"/>
      <c r="W726" s="34"/>
      <c r="X726" s="34"/>
      <c r="Y726" s="34"/>
      <c r="Z726" s="34"/>
    </row>
    <row r="727" spans="1:26">
      <c r="A727" s="73">
        <v>90</v>
      </c>
      <c r="B727" s="73">
        <v>8</v>
      </c>
      <c r="C727" s="42"/>
      <c r="D727" s="67"/>
      <c r="E727" s="67"/>
      <c r="F727" s="67"/>
      <c r="G727" s="67"/>
      <c r="H727" s="67"/>
      <c r="I727" s="67"/>
      <c r="J727" s="67"/>
      <c r="K727" s="67"/>
      <c r="L727" s="67"/>
      <c r="M727" s="67"/>
      <c r="N727" s="67"/>
      <c r="O727" s="67"/>
      <c r="P727" s="67"/>
      <c r="Q727" s="67"/>
      <c r="R727" s="34"/>
      <c r="S727" s="34"/>
      <c r="T727" s="34"/>
      <c r="U727" s="34"/>
      <c r="V727" s="34"/>
      <c r="W727" s="34"/>
      <c r="X727" s="34"/>
      <c r="Y727" s="34"/>
      <c r="Z727" s="34"/>
    </row>
    <row r="728" spans="1:26">
      <c r="A728" s="73">
        <v>91</v>
      </c>
      <c r="B728" s="73">
        <v>1</v>
      </c>
      <c r="C728" s="42"/>
      <c r="D728" s="67"/>
      <c r="E728" s="67"/>
      <c r="F728" s="67"/>
      <c r="G728" s="67"/>
      <c r="H728" s="67"/>
      <c r="I728" s="67"/>
      <c r="J728" s="67"/>
      <c r="K728" s="67"/>
      <c r="L728" s="67"/>
      <c r="M728" s="67"/>
      <c r="N728" s="67"/>
      <c r="O728" s="67"/>
      <c r="P728" s="67"/>
      <c r="Q728" s="67"/>
      <c r="R728" s="34"/>
      <c r="S728" s="34"/>
      <c r="T728" s="34"/>
      <c r="U728" s="34"/>
      <c r="V728" s="34"/>
      <c r="W728" s="34"/>
      <c r="X728" s="34"/>
      <c r="Y728" s="34"/>
      <c r="Z728" s="34"/>
    </row>
    <row r="729" spans="1:26">
      <c r="A729" s="73">
        <v>91</v>
      </c>
      <c r="B729" s="73">
        <v>2</v>
      </c>
      <c r="C729" s="42"/>
      <c r="D729" s="67"/>
      <c r="E729" s="67"/>
      <c r="F729" s="67"/>
      <c r="G729" s="67"/>
      <c r="H729" s="67"/>
      <c r="I729" s="67"/>
      <c r="J729" s="67"/>
      <c r="K729" s="67"/>
      <c r="L729" s="67"/>
      <c r="M729" s="67"/>
      <c r="N729" s="67"/>
      <c r="O729" s="67"/>
      <c r="P729" s="67"/>
      <c r="Q729" s="67"/>
      <c r="R729" s="34"/>
      <c r="S729" s="34"/>
      <c r="T729" s="34"/>
      <c r="U729" s="34"/>
      <c r="V729" s="34"/>
      <c r="W729" s="34"/>
      <c r="X729" s="34"/>
      <c r="Y729" s="34"/>
      <c r="Z729" s="34"/>
    </row>
    <row r="730" spans="1:26">
      <c r="A730" s="73">
        <v>91</v>
      </c>
      <c r="B730" s="73">
        <v>3</v>
      </c>
      <c r="C730" s="42"/>
      <c r="D730" s="67"/>
      <c r="E730" s="67"/>
      <c r="F730" s="67"/>
      <c r="G730" s="67"/>
      <c r="H730" s="67"/>
      <c r="I730" s="67"/>
      <c r="J730" s="67"/>
      <c r="K730" s="67"/>
      <c r="L730" s="67"/>
      <c r="M730" s="67"/>
      <c r="N730" s="67"/>
      <c r="O730" s="67"/>
      <c r="P730" s="67"/>
      <c r="Q730" s="67"/>
      <c r="R730" s="34"/>
      <c r="S730" s="34"/>
      <c r="T730" s="34"/>
      <c r="U730" s="34"/>
      <c r="V730" s="34"/>
      <c r="W730" s="34"/>
      <c r="X730" s="34"/>
      <c r="Y730" s="34"/>
      <c r="Z730" s="34"/>
    </row>
    <row r="731" spans="1:26">
      <c r="A731" s="73">
        <v>91</v>
      </c>
      <c r="B731" s="73">
        <v>4</v>
      </c>
      <c r="C731" s="42"/>
      <c r="D731" s="67"/>
      <c r="E731" s="67"/>
      <c r="F731" s="67"/>
      <c r="G731" s="67"/>
      <c r="H731" s="67"/>
      <c r="I731" s="67"/>
      <c r="J731" s="67"/>
      <c r="K731" s="67"/>
      <c r="L731" s="67"/>
      <c r="M731" s="67"/>
      <c r="N731" s="67"/>
      <c r="O731" s="67"/>
      <c r="P731" s="67"/>
      <c r="Q731" s="67"/>
      <c r="R731" s="34"/>
      <c r="S731" s="34"/>
      <c r="T731" s="34"/>
      <c r="U731" s="34"/>
      <c r="V731" s="34"/>
      <c r="W731" s="34"/>
      <c r="X731" s="34"/>
      <c r="Y731" s="34"/>
      <c r="Z731" s="34"/>
    </row>
    <row r="732" spans="1:26">
      <c r="A732" s="73">
        <v>91</v>
      </c>
      <c r="B732" s="73">
        <v>5</v>
      </c>
      <c r="C732" s="42"/>
      <c r="D732" s="67"/>
      <c r="E732" s="67"/>
      <c r="F732" s="67"/>
      <c r="G732" s="67"/>
      <c r="H732" s="67"/>
      <c r="I732" s="67"/>
      <c r="J732" s="67"/>
      <c r="K732" s="67"/>
      <c r="L732" s="67"/>
      <c r="M732" s="67"/>
      <c r="N732" s="67"/>
      <c r="O732" s="67"/>
      <c r="P732" s="67"/>
      <c r="Q732" s="67"/>
      <c r="R732" s="34"/>
      <c r="S732" s="34"/>
      <c r="T732" s="34"/>
      <c r="U732" s="34"/>
      <c r="V732" s="34"/>
      <c r="W732" s="34"/>
      <c r="X732" s="34"/>
      <c r="Y732" s="34"/>
      <c r="Z732" s="34"/>
    </row>
    <row r="733" spans="1:26">
      <c r="A733" s="73">
        <v>91</v>
      </c>
      <c r="B733" s="73">
        <v>6</v>
      </c>
      <c r="C733" s="42"/>
      <c r="D733" s="67"/>
      <c r="E733" s="67"/>
      <c r="F733" s="67"/>
      <c r="G733" s="67"/>
      <c r="H733" s="67"/>
      <c r="I733" s="67"/>
      <c r="J733" s="67"/>
      <c r="K733" s="67"/>
      <c r="L733" s="67"/>
      <c r="M733" s="67"/>
      <c r="N733" s="67"/>
      <c r="O733" s="67"/>
      <c r="P733" s="67"/>
      <c r="Q733" s="67"/>
      <c r="R733" s="34"/>
      <c r="S733" s="34"/>
      <c r="T733" s="34"/>
      <c r="U733" s="34"/>
      <c r="V733" s="34"/>
      <c r="W733" s="34"/>
      <c r="X733" s="34"/>
      <c r="Y733" s="34"/>
      <c r="Z733" s="34"/>
    </row>
    <row r="734" spans="1:26">
      <c r="A734" s="73">
        <v>91</v>
      </c>
      <c r="B734" s="73">
        <v>7</v>
      </c>
      <c r="C734" s="42"/>
      <c r="D734" s="67"/>
      <c r="E734" s="67"/>
      <c r="F734" s="67"/>
      <c r="G734" s="67"/>
      <c r="H734" s="67"/>
      <c r="I734" s="67"/>
      <c r="J734" s="67"/>
      <c r="K734" s="67"/>
      <c r="L734" s="67"/>
      <c r="M734" s="67"/>
      <c r="N734" s="67"/>
      <c r="O734" s="67"/>
      <c r="P734" s="67"/>
      <c r="Q734" s="67"/>
      <c r="R734" s="34"/>
      <c r="S734" s="34"/>
      <c r="T734" s="34"/>
      <c r="U734" s="34"/>
      <c r="V734" s="34"/>
      <c r="W734" s="34"/>
      <c r="X734" s="34"/>
      <c r="Y734" s="34"/>
      <c r="Z734" s="34"/>
    </row>
    <row r="735" spans="1:26">
      <c r="A735" s="73">
        <v>91</v>
      </c>
      <c r="B735" s="73">
        <v>8</v>
      </c>
      <c r="C735" s="42"/>
      <c r="D735" s="67"/>
      <c r="E735" s="67"/>
      <c r="F735" s="67"/>
      <c r="G735" s="67"/>
      <c r="H735" s="67"/>
      <c r="I735" s="67"/>
      <c r="J735" s="67"/>
      <c r="K735" s="67"/>
      <c r="L735" s="67"/>
      <c r="M735" s="67"/>
      <c r="N735" s="67"/>
      <c r="O735" s="67"/>
      <c r="P735" s="67"/>
      <c r="Q735" s="67"/>
      <c r="R735" s="34"/>
      <c r="S735" s="34"/>
      <c r="T735" s="34"/>
      <c r="U735" s="34"/>
      <c r="V735" s="34"/>
      <c r="W735" s="34"/>
      <c r="X735" s="34"/>
      <c r="Y735" s="34"/>
      <c r="Z735" s="34"/>
    </row>
    <row r="736" spans="1:26">
      <c r="A736" s="73">
        <v>92</v>
      </c>
      <c r="B736" s="73">
        <v>1</v>
      </c>
      <c r="C736" s="42"/>
      <c r="D736" s="67"/>
      <c r="E736" s="67"/>
      <c r="F736" s="67"/>
      <c r="G736" s="67"/>
      <c r="H736" s="67"/>
      <c r="I736" s="67"/>
      <c r="J736" s="67"/>
      <c r="K736" s="67"/>
      <c r="L736" s="67"/>
      <c r="M736" s="67"/>
      <c r="N736" s="67"/>
      <c r="O736" s="67"/>
      <c r="P736" s="67"/>
      <c r="Q736" s="67"/>
      <c r="R736" s="34"/>
      <c r="S736" s="34"/>
      <c r="T736" s="34"/>
      <c r="U736" s="34"/>
      <c r="V736" s="34"/>
      <c r="W736" s="34"/>
      <c r="X736" s="34"/>
      <c r="Y736" s="34"/>
      <c r="Z736" s="34"/>
    </row>
    <row r="737" spans="1:26">
      <c r="A737" s="73">
        <v>92</v>
      </c>
      <c r="B737" s="73">
        <v>2</v>
      </c>
      <c r="C737" s="42"/>
      <c r="D737" s="67"/>
      <c r="E737" s="67"/>
      <c r="F737" s="67"/>
      <c r="G737" s="67"/>
      <c r="H737" s="67"/>
      <c r="I737" s="67"/>
      <c r="J737" s="67"/>
      <c r="K737" s="67"/>
      <c r="L737" s="67"/>
      <c r="M737" s="67"/>
      <c r="N737" s="67"/>
      <c r="O737" s="67"/>
      <c r="P737" s="67"/>
      <c r="Q737" s="67"/>
      <c r="R737" s="34"/>
      <c r="S737" s="34"/>
      <c r="T737" s="34"/>
      <c r="U737" s="34"/>
      <c r="V737" s="34"/>
      <c r="W737" s="34"/>
      <c r="X737" s="34"/>
      <c r="Y737" s="34"/>
      <c r="Z737" s="34"/>
    </row>
    <row r="738" spans="1:26">
      <c r="A738" s="73">
        <v>92</v>
      </c>
      <c r="B738" s="73">
        <v>3</v>
      </c>
      <c r="C738" s="42"/>
      <c r="D738" s="67"/>
      <c r="E738" s="67"/>
      <c r="F738" s="67"/>
      <c r="G738" s="67"/>
      <c r="H738" s="67"/>
      <c r="I738" s="67"/>
      <c r="J738" s="67"/>
      <c r="K738" s="67"/>
      <c r="L738" s="67"/>
      <c r="M738" s="67"/>
      <c r="N738" s="67"/>
      <c r="O738" s="67"/>
      <c r="P738" s="67"/>
      <c r="Q738" s="67"/>
      <c r="R738" s="34"/>
      <c r="S738" s="34"/>
      <c r="T738" s="34"/>
      <c r="U738" s="34"/>
      <c r="V738" s="34"/>
      <c r="W738" s="34"/>
      <c r="X738" s="34"/>
      <c r="Y738" s="34"/>
      <c r="Z738" s="34"/>
    </row>
    <row r="739" spans="1:26">
      <c r="A739" s="73">
        <v>92</v>
      </c>
      <c r="B739" s="73">
        <v>4</v>
      </c>
      <c r="C739" s="42"/>
      <c r="D739" s="67"/>
      <c r="E739" s="67"/>
      <c r="F739" s="67"/>
      <c r="G739" s="67"/>
      <c r="H739" s="67"/>
      <c r="I739" s="67"/>
      <c r="J739" s="67"/>
      <c r="K739" s="67"/>
      <c r="L739" s="67"/>
      <c r="M739" s="67"/>
      <c r="N739" s="67"/>
      <c r="O739" s="67"/>
      <c r="P739" s="67"/>
      <c r="Q739" s="67"/>
      <c r="R739" s="34"/>
      <c r="S739" s="34"/>
      <c r="T739" s="34"/>
      <c r="U739" s="34"/>
      <c r="V739" s="34"/>
      <c r="W739" s="34"/>
      <c r="X739" s="34"/>
      <c r="Y739" s="34"/>
      <c r="Z739" s="34"/>
    </row>
    <row r="740" spans="1:26">
      <c r="A740" s="73">
        <v>92</v>
      </c>
      <c r="B740" s="73">
        <v>5</v>
      </c>
      <c r="C740" s="42"/>
      <c r="D740" s="67"/>
      <c r="E740" s="67"/>
      <c r="F740" s="67"/>
      <c r="G740" s="67"/>
      <c r="H740" s="67"/>
      <c r="I740" s="67"/>
      <c r="J740" s="67"/>
      <c r="K740" s="67"/>
      <c r="L740" s="67"/>
      <c r="M740" s="67"/>
      <c r="N740" s="67"/>
      <c r="O740" s="67"/>
      <c r="P740" s="67"/>
      <c r="Q740" s="67"/>
      <c r="R740" s="34"/>
      <c r="S740" s="34"/>
      <c r="T740" s="34"/>
      <c r="U740" s="34"/>
      <c r="V740" s="34"/>
      <c r="W740" s="34"/>
      <c r="X740" s="34"/>
      <c r="Y740" s="34"/>
      <c r="Z740" s="34"/>
    </row>
    <row r="741" spans="1:26">
      <c r="A741" s="73">
        <v>92</v>
      </c>
      <c r="B741" s="73">
        <v>6</v>
      </c>
      <c r="C741" s="42"/>
      <c r="D741" s="67"/>
      <c r="E741" s="67"/>
      <c r="F741" s="67"/>
      <c r="G741" s="67"/>
      <c r="H741" s="67"/>
      <c r="I741" s="67"/>
      <c r="J741" s="67"/>
      <c r="K741" s="67"/>
      <c r="L741" s="67"/>
      <c r="M741" s="67"/>
      <c r="N741" s="67"/>
      <c r="O741" s="67"/>
      <c r="P741" s="67"/>
      <c r="Q741" s="67"/>
      <c r="R741" s="34"/>
      <c r="S741" s="34"/>
      <c r="T741" s="34"/>
      <c r="U741" s="34"/>
      <c r="V741" s="34"/>
      <c r="W741" s="34"/>
      <c r="X741" s="34"/>
      <c r="Y741" s="34"/>
      <c r="Z741" s="34"/>
    </row>
    <row r="742" spans="1:26">
      <c r="A742" s="73">
        <v>92</v>
      </c>
      <c r="B742" s="73">
        <v>7</v>
      </c>
      <c r="C742" s="42"/>
      <c r="D742" s="67"/>
      <c r="E742" s="67"/>
      <c r="F742" s="67"/>
      <c r="G742" s="67"/>
      <c r="H742" s="67"/>
      <c r="I742" s="67"/>
      <c r="J742" s="67"/>
      <c r="K742" s="67"/>
      <c r="L742" s="67"/>
      <c r="M742" s="67"/>
      <c r="N742" s="67"/>
      <c r="O742" s="67"/>
      <c r="P742" s="67"/>
      <c r="Q742" s="67"/>
      <c r="R742" s="34"/>
      <c r="S742" s="34"/>
      <c r="T742" s="34"/>
      <c r="U742" s="34"/>
      <c r="V742" s="34"/>
      <c r="W742" s="34"/>
      <c r="X742" s="34"/>
      <c r="Y742" s="34"/>
      <c r="Z742" s="34"/>
    </row>
    <row r="743" spans="1:26">
      <c r="A743" s="73">
        <v>92</v>
      </c>
      <c r="B743" s="73">
        <v>8</v>
      </c>
      <c r="C743" s="42"/>
      <c r="D743" s="67"/>
      <c r="E743" s="67"/>
      <c r="F743" s="67"/>
      <c r="G743" s="67"/>
      <c r="H743" s="67"/>
      <c r="I743" s="67"/>
      <c r="J743" s="67"/>
      <c r="K743" s="67"/>
      <c r="L743" s="67"/>
      <c r="M743" s="67"/>
      <c r="N743" s="67"/>
      <c r="O743" s="67"/>
      <c r="P743" s="67"/>
      <c r="Q743" s="67"/>
      <c r="R743" s="34"/>
      <c r="S743" s="34"/>
      <c r="T743" s="34"/>
      <c r="U743" s="34"/>
      <c r="V743" s="34"/>
      <c r="W743" s="34"/>
      <c r="X743" s="34"/>
      <c r="Y743" s="34"/>
      <c r="Z743" s="34"/>
    </row>
    <row r="744" spans="1:26">
      <c r="A744" s="73">
        <v>93</v>
      </c>
      <c r="B744" s="73">
        <v>1</v>
      </c>
      <c r="C744" s="72" t="s">
        <v>544</v>
      </c>
      <c r="D744" s="74" t="s">
        <v>543</v>
      </c>
      <c r="E744" s="67"/>
      <c r="F744" s="67"/>
      <c r="G744" s="67"/>
      <c r="H744" s="67"/>
      <c r="I744" s="67"/>
      <c r="J744" s="67"/>
      <c r="K744" s="67"/>
      <c r="L744" s="67"/>
      <c r="M744" s="67"/>
      <c r="N744" s="67"/>
      <c r="O744" s="67"/>
      <c r="P744" s="67"/>
      <c r="Q744" s="67"/>
      <c r="R744" s="34"/>
      <c r="S744" s="34"/>
      <c r="T744" s="34"/>
      <c r="U744" s="34"/>
      <c r="V744" s="34"/>
      <c r="W744" s="34"/>
      <c r="X744" s="34"/>
      <c r="Y744" s="34"/>
      <c r="Z744" s="34"/>
    </row>
    <row r="745" spans="1:26">
      <c r="A745" s="73">
        <v>93</v>
      </c>
      <c r="B745" s="73">
        <v>2</v>
      </c>
      <c r="C745" s="42"/>
      <c r="D745" s="67"/>
      <c r="E745" s="67"/>
      <c r="F745" s="67"/>
      <c r="G745" s="67"/>
      <c r="H745" s="67"/>
      <c r="I745" s="67"/>
      <c r="J745" s="67"/>
      <c r="K745" s="67"/>
      <c r="L745" s="67"/>
      <c r="M745" s="67"/>
      <c r="N745" s="67"/>
      <c r="O745" s="67"/>
      <c r="P745" s="67"/>
      <c r="Q745" s="67"/>
      <c r="R745" s="34"/>
      <c r="S745" s="34"/>
      <c r="T745" s="34"/>
      <c r="U745" s="34"/>
      <c r="V745" s="34"/>
      <c r="W745" s="34"/>
      <c r="X745" s="34"/>
      <c r="Y745" s="34"/>
      <c r="Z745" s="34"/>
    </row>
    <row r="746" spans="1:26">
      <c r="A746" s="73">
        <v>93</v>
      </c>
      <c r="B746" s="73">
        <v>3</v>
      </c>
      <c r="C746" s="42"/>
      <c r="D746" s="67"/>
      <c r="E746" s="67"/>
      <c r="F746" s="67"/>
      <c r="G746" s="67"/>
      <c r="H746" s="67"/>
      <c r="I746" s="67"/>
      <c r="J746" s="67"/>
      <c r="K746" s="67"/>
      <c r="L746" s="67"/>
      <c r="M746" s="67"/>
      <c r="N746" s="67"/>
      <c r="O746" s="67"/>
      <c r="P746" s="67"/>
      <c r="Q746" s="67"/>
      <c r="R746" s="34"/>
      <c r="S746" s="34"/>
      <c r="T746" s="34"/>
      <c r="U746" s="34"/>
      <c r="V746" s="34"/>
      <c r="W746" s="34"/>
      <c r="X746" s="34"/>
      <c r="Y746" s="34"/>
      <c r="Z746" s="34"/>
    </row>
    <row r="747" spans="1:26">
      <c r="A747" s="73">
        <v>93</v>
      </c>
      <c r="B747" s="73">
        <v>4</v>
      </c>
      <c r="C747" s="42"/>
      <c r="D747" s="67"/>
      <c r="E747" s="67"/>
      <c r="F747" s="67"/>
      <c r="G747" s="67"/>
      <c r="H747" s="67"/>
      <c r="I747" s="67"/>
      <c r="J747" s="67"/>
      <c r="K747" s="67"/>
      <c r="L747" s="67"/>
      <c r="M747" s="67"/>
      <c r="N747" s="67"/>
      <c r="O747" s="67"/>
      <c r="P747" s="67"/>
      <c r="Q747" s="67"/>
      <c r="R747" s="34"/>
      <c r="S747" s="34"/>
      <c r="T747" s="34"/>
      <c r="U747" s="34"/>
      <c r="V747" s="34"/>
      <c r="W747" s="34"/>
      <c r="X747" s="34"/>
      <c r="Y747" s="34"/>
      <c r="Z747" s="34"/>
    </row>
    <row r="748" spans="1:26">
      <c r="A748" s="73">
        <v>93</v>
      </c>
      <c r="B748" s="73">
        <v>5</v>
      </c>
      <c r="C748" s="42"/>
      <c r="D748" s="67"/>
      <c r="E748" s="67"/>
      <c r="F748" s="67"/>
      <c r="G748" s="67"/>
      <c r="H748" s="67"/>
      <c r="I748" s="67"/>
      <c r="J748" s="67"/>
      <c r="K748" s="67"/>
      <c r="L748" s="67"/>
      <c r="M748" s="67"/>
      <c r="N748" s="67"/>
      <c r="O748" s="67"/>
      <c r="P748" s="67"/>
      <c r="Q748" s="67"/>
      <c r="R748" s="34"/>
      <c r="S748" s="34"/>
      <c r="T748" s="34"/>
      <c r="U748" s="34"/>
      <c r="V748" s="34"/>
      <c r="W748" s="34"/>
      <c r="X748" s="34"/>
      <c r="Y748" s="34"/>
      <c r="Z748" s="34"/>
    </row>
    <row r="749" spans="1:26">
      <c r="A749" s="73">
        <v>93</v>
      </c>
      <c r="B749" s="73">
        <v>6</v>
      </c>
      <c r="C749" s="42"/>
      <c r="D749" s="67"/>
      <c r="E749" s="67"/>
      <c r="F749" s="67"/>
      <c r="G749" s="67"/>
      <c r="H749" s="67"/>
      <c r="I749" s="67"/>
      <c r="J749" s="67"/>
      <c r="K749" s="67"/>
      <c r="L749" s="67"/>
      <c r="M749" s="67"/>
      <c r="N749" s="67"/>
      <c r="O749" s="67"/>
      <c r="P749" s="67"/>
      <c r="Q749" s="67"/>
      <c r="R749" s="34"/>
      <c r="S749" s="34"/>
      <c r="T749" s="34"/>
      <c r="U749" s="34"/>
      <c r="V749" s="34"/>
      <c r="W749" s="34"/>
      <c r="X749" s="34"/>
      <c r="Y749" s="34"/>
      <c r="Z749" s="34"/>
    </row>
    <row r="750" spans="1:26">
      <c r="A750" s="73">
        <v>93</v>
      </c>
      <c r="B750" s="73">
        <v>7</v>
      </c>
      <c r="C750" s="42"/>
      <c r="D750" s="67"/>
      <c r="E750" s="67"/>
      <c r="F750" s="67"/>
      <c r="G750" s="67"/>
      <c r="H750" s="67"/>
      <c r="I750" s="67"/>
      <c r="J750" s="67"/>
      <c r="K750" s="67"/>
      <c r="L750" s="67"/>
      <c r="M750" s="67"/>
      <c r="N750" s="67"/>
      <c r="O750" s="67"/>
      <c r="P750" s="67"/>
      <c r="Q750" s="67"/>
      <c r="R750" s="34"/>
      <c r="S750" s="34"/>
      <c r="T750" s="34"/>
      <c r="U750" s="34"/>
      <c r="V750" s="34"/>
      <c r="W750" s="34"/>
      <c r="X750" s="34"/>
      <c r="Y750" s="34"/>
      <c r="Z750" s="34"/>
    </row>
    <row r="751" spans="1:26">
      <c r="A751" s="73">
        <v>93</v>
      </c>
      <c r="B751" s="73">
        <v>8</v>
      </c>
      <c r="C751" s="42"/>
      <c r="D751" s="67"/>
      <c r="E751" s="67"/>
      <c r="F751" s="67"/>
      <c r="G751" s="67"/>
      <c r="H751" s="67"/>
      <c r="I751" s="67"/>
      <c r="J751" s="67"/>
      <c r="K751" s="67"/>
      <c r="L751" s="67"/>
      <c r="M751" s="67"/>
      <c r="N751" s="67"/>
      <c r="O751" s="67"/>
      <c r="P751" s="67"/>
      <c r="Q751" s="67"/>
      <c r="R751" s="34"/>
      <c r="S751" s="34"/>
      <c r="T751" s="34"/>
      <c r="U751" s="34"/>
      <c r="V751" s="34"/>
      <c r="W751" s="34"/>
      <c r="X751" s="34"/>
      <c r="Y751" s="34"/>
      <c r="Z751" s="34"/>
    </row>
    <row r="752" spans="1:26">
      <c r="A752" s="73">
        <v>94</v>
      </c>
      <c r="B752" s="73">
        <v>1</v>
      </c>
      <c r="C752" s="42"/>
      <c r="D752" s="67"/>
      <c r="E752" s="67"/>
      <c r="F752" s="67"/>
      <c r="G752" s="67"/>
      <c r="H752" s="67"/>
      <c r="I752" s="67"/>
      <c r="J752" s="67"/>
      <c r="K752" s="67"/>
      <c r="L752" s="67"/>
      <c r="M752" s="67"/>
      <c r="N752" s="67"/>
      <c r="O752" s="67"/>
      <c r="P752" s="67"/>
      <c r="Q752" s="67"/>
      <c r="R752" s="34"/>
      <c r="S752" s="34"/>
      <c r="T752" s="34"/>
      <c r="U752" s="34"/>
      <c r="V752" s="34"/>
      <c r="W752" s="34"/>
      <c r="X752" s="34"/>
      <c r="Y752" s="34"/>
      <c r="Z752" s="34"/>
    </row>
    <row r="753" spans="1:26">
      <c r="A753" s="73">
        <v>94</v>
      </c>
      <c r="B753" s="73">
        <v>2</v>
      </c>
      <c r="C753" s="42"/>
      <c r="D753" s="67"/>
      <c r="E753" s="67"/>
      <c r="F753" s="67"/>
      <c r="G753" s="67"/>
      <c r="H753" s="67"/>
      <c r="I753" s="67"/>
      <c r="J753" s="67"/>
      <c r="K753" s="67"/>
      <c r="L753" s="67"/>
      <c r="M753" s="67"/>
      <c r="N753" s="67"/>
      <c r="O753" s="67"/>
      <c r="P753" s="67"/>
      <c r="Q753" s="67"/>
      <c r="R753" s="34"/>
      <c r="S753" s="34"/>
      <c r="T753" s="34"/>
      <c r="U753" s="34"/>
      <c r="V753" s="34"/>
      <c r="W753" s="34"/>
      <c r="X753" s="34"/>
      <c r="Y753" s="34"/>
      <c r="Z753" s="34"/>
    </row>
    <row r="754" spans="1:26">
      <c r="A754" s="73">
        <v>94</v>
      </c>
      <c r="B754" s="73">
        <v>3</v>
      </c>
      <c r="C754" s="42"/>
      <c r="D754" s="67"/>
      <c r="E754" s="67"/>
      <c r="F754" s="67"/>
      <c r="G754" s="67"/>
      <c r="H754" s="67"/>
      <c r="I754" s="67"/>
      <c r="J754" s="67"/>
      <c r="K754" s="67"/>
      <c r="L754" s="67"/>
      <c r="M754" s="67"/>
      <c r="N754" s="67"/>
      <c r="O754" s="67"/>
      <c r="P754" s="67"/>
      <c r="Q754" s="67"/>
      <c r="R754" s="34"/>
      <c r="S754" s="34"/>
      <c r="T754" s="34"/>
      <c r="U754" s="34"/>
      <c r="V754" s="34"/>
      <c r="W754" s="34"/>
      <c r="X754" s="34"/>
      <c r="Y754" s="34"/>
      <c r="Z754" s="34"/>
    </row>
    <row r="755" spans="1:26">
      <c r="A755" s="73">
        <v>94</v>
      </c>
      <c r="B755" s="73">
        <v>4</v>
      </c>
      <c r="C755" s="42"/>
      <c r="D755" s="67"/>
      <c r="E755" s="67"/>
      <c r="F755" s="67"/>
      <c r="G755" s="67"/>
      <c r="H755" s="67"/>
      <c r="I755" s="67"/>
      <c r="J755" s="67"/>
      <c r="K755" s="67"/>
      <c r="L755" s="67"/>
      <c r="M755" s="67"/>
      <c r="N755" s="67"/>
      <c r="O755" s="67"/>
      <c r="P755" s="67"/>
      <c r="Q755" s="67"/>
      <c r="R755" s="34"/>
      <c r="S755" s="34"/>
      <c r="T755" s="34"/>
      <c r="U755" s="34"/>
      <c r="V755" s="34"/>
      <c r="W755" s="34"/>
      <c r="X755" s="34"/>
      <c r="Y755" s="34"/>
      <c r="Z755" s="34"/>
    </row>
    <row r="756" spans="1:26">
      <c r="A756" s="73">
        <v>94</v>
      </c>
      <c r="B756" s="73">
        <v>5</v>
      </c>
      <c r="C756" s="42"/>
      <c r="D756" s="67"/>
      <c r="E756" s="67"/>
      <c r="F756" s="67"/>
      <c r="G756" s="67"/>
      <c r="H756" s="67"/>
      <c r="I756" s="67"/>
      <c r="J756" s="67"/>
      <c r="K756" s="67"/>
      <c r="L756" s="67"/>
      <c r="M756" s="67"/>
      <c r="N756" s="67"/>
      <c r="O756" s="67"/>
      <c r="P756" s="67"/>
      <c r="Q756" s="67"/>
      <c r="R756" s="34"/>
      <c r="S756" s="34"/>
      <c r="T756" s="34"/>
      <c r="U756" s="34"/>
      <c r="V756" s="34"/>
      <c r="W756" s="34"/>
      <c r="X756" s="34"/>
      <c r="Y756" s="34"/>
      <c r="Z756" s="34"/>
    </row>
    <row r="757" spans="1:26">
      <c r="A757" s="73">
        <v>94</v>
      </c>
      <c r="B757" s="73">
        <v>6</v>
      </c>
      <c r="C757" s="42"/>
      <c r="D757" s="67"/>
      <c r="E757" s="67"/>
      <c r="F757" s="67"/>
      <c r="G757" s="67"/>
      <c r="H757" s="67"/>
      <c r="I757" s="67"/>
      <c r="J757" s="67"/>
      <c r="K757" s="67"/>
      <c r="L757" s="67"/>
      <c r="M757" s="67"/>
      <c r="N757" s="67"/>
      <c r="O757" s="67"/>
      <c r="P757" s="67"/>
      <c r="Q757" s="67"/>
      <c r="R757" s="34"/>
      <c r="S757" s="34"/>
      <c r="T757" s="34"/>
      <c r="U757" s="34"/>
      <c r="V757" s="34"/>
      <c r="W757" s="34"/>
      <c r="X757" s="34"/>
      <c r="Y757" s="34"/>
      <c r="Z757" s="34"/>
    </row>
    <row r="758" spans="1:26">
      <c r="A758" s="73">
        <v>94</v>
      </c>
      <c r="B758" s="73">
        <v>7</v>
      </c>
      <c r="C758" s="42"/>
      <c r="D758" s="67"/>
      <c r="E758" s="67"/>
      <c r="F758" s="67"/>
      <c r="G758" s="67"/>
      <c r="H758" s="67"/>
      <c r="I758" s="67"/>
      <c r="J758" s="67"/>
      <c r="K758" s="67"/>
      <c r="L758" s="67"/>
      <c r="M758" s="67"/>
      <c r="N758" s="67"/>
      <c r="O758" s="67"/>
      <c r="P758" s="67"/>
      <c r="Q758" s="67"/>
      <c r="R758" s="34"/>
      <c r="S758" s="34"/>
      <c r="T758" s="34"/>
      <c r="U758" s="34"/>
      <c r="V758" s="34"/>
      <c r="W758" s="34"/>
      <c r="X758" s="34"/>
      <c r="Y758" s="34"/>
      <c r="Z758" s="34"/>
    </row>
    <row r="759" spans="1:26">
      <c r="A759" s="73">
        <v>94</v>
      </c>
      <c r="B759" s="73">
        <v>8</v>
      </c>
      <c r="C759" s="42"/>
      <c r="D759" s="67"/>
      <c r="E759" s="67"/>
      <c r="F759" s="67"/>
      <c r="G759" s="67"/>
      <c r="H759" s="67"/>
      <c r="I759" s="67"/>
      <c r="J759" s="67"/>
      <c r="K759" s="67"/>
      <c r="L759" s="67"/>
      <c r="M759" s="67"/>
      <c r="N759" s="67"/>
      <c r="O759" s="67"/>
      <c r="P759" s="67"/>
      <c r="Q759" s="67"/>
      <c r="R759" s="34"/>
      <c r="S759" s="34"/>
      <c r="T759" s="34"/>
      <c r="U759" s="34"/>
      <c r="V759" s="34"/>
      <c r="W759" s="34"/>
      <c r="X759" s="34"/>
      <c r="Y759" s="34"/>
      <c r="Z759" s="34"/>
    </row>
    <row r="760" spans="1:26">
      <c r="A760" s="73">
        <v>95</v>
      </c>
      <c r="B760" s="73">
        <v>1</v>
      </c>
      <c r="C760" s="42"/>
      <c r="D760" s="67"/>
      <c r="E760" s="67"/>
      <c r="F760" s="67"/>
      <c r="G760" s="67"/>
      <c r="H760" s="67"/>
      <c r="I760" s="67"/>
      <c r="J760" s="67"/>
      <c r="K760" s="67"/>
      <c r="L760" s="67"/>
      <c r="M760" s="67"/>
      <c r="N760" s="67"/>
      <c r="O760" s="67"/>
      <c r="P760" s="67"/>
      <c r="Q760" s="67"/>
      <c r="R760" s="34"/>
      <c r="S760" s="34"/>
      <c r="T760" s="34"/>
      <c r="U760" s="34"/>
      <c r="V760" s="34"/>
      <c r="W760" s="34"/>
      <c r="X760" s="34"/>
      <c r="Y760" s="34"/>
      <c r="Z760" s="34"/>
    </row>
    <row r="761" spans="1:26">
      <c r="A761" s="73">
        <v>95</v>
      </c>
      <c r="B761" s="73">
        <v>2</v>
      </c>
      <c r="C761" s="42"/>
      <c r="D761" s="67"/>
      <c r="E761" s="67"/>
      <c r="F761" s="67"/>
      <c r="G761" s="67"/>
      <c r="H761" s="67"/>
      <c r="I761" s="67"/>
      <c r="J761" s="67"/>
      <c r="K761" s="67"/>
      <c r="L761" s="67"/>
      <c r="M761" s="67"/>
      <c r="N761" s="67"/>
      <c r="O761" s="67"/>
      <c r="P761" s="67"/>
      <c r="Q761" s="67"/>
      <c r="R761" s="34"/>
      <c r="S761" s="34"/>
      <c r="T761" s="34"/>
      <c r="U761" s="34"/>
      <c r="V761" s="34"/>
      <c r="W761" s="34"/>
      <c r="X761" s="34"/>
      <c r="Y761" s="34"/>
      <c r="Z761" s="34"/>
    </row>
    <row r="762" spans="1:26">
      <c r="A762" s="73">
        <v>95</v>
      </c>
      <c r="B762" s="73">
        <v>3</v>
      </c>
      <c r="C762" s="42"/>
      <c r="D762" s="67"/>
      <c r="E762" s="67"/>
      <c r="F762" s="67"/>
      <c r="G762" s="67"/>
      <c r="H762" s="67"/>
      <c r="I762" s="67"/>
      <c r="J762" s="67"/>
      <c r="K762" s="67"/>
      <c r="L762" s="67"/>
      <c r="M762" s="67"/>
      <c r="N762" s="67"/>
      <c r="O762" s="67"/>
      <c r="P762" s="67"/>
      <c r="Q762" s="67"/>
      <c r="R762" s="34"/>
      <c r="S762" s="34"/>
      <c r="T762" s="34"/>
      <c r="U762" s="34"/>
      <c r="V762" s="34"/>
      <c r="W762" s="34"/>
      <c r="X762" s="34"/>
      <c r="Y762" s="34"/>
      <c r="Z762" s="34"/>
    </row>
    <row r="763" spans="1:26">
      <c r="A763" s="73">
        <v>95</v>
      </c>
      <c r="B763" s="73">
        <v>4</v>
      </c>
      <c r="C763" s="42"/>
      <c r="D763" s="67"/>
      <c r="E763" s="67"/>
      <c r="F763" s="67"/>
      <c r="G763" s="67"/>
      <c r="H763" s="67"/>
      <c r="I763" s="67"/>
      <c r="J763" s="67"/>
      <c r="K763" s="67"/>
      <c r="L763" s="67"/>
      <c r="M763" s="67"/>
      <c r="N763" s="67"/>
      <c r="O763" s="67"/>
      <c r="P763" s="67"/>
      <c r="Q763" s="67"/>
      <c r="R763" s="34"/>
      <c r="S763" s="34"/>
      <c r="T763" s="34"/>
      <c r="U763" s="34"/>
      <c r="V763" s="34"/>
      <c r="W763" s="34"/>
      <c r="X763" s="34"/>
      <c r="Y763" s="34"/>
      <c r="Z763" s="34"/>
    </row>
    <row r="764" spans="1:26">
      <c r="A764" s="73">
        <v>95</v>
      </c>
      <c r="B764" s="73">
        <v>5</v>
      </c>
      <c r="C764" s="42"/>
      <c r="D764" s="67"/>
      <c r="E764" s="67"/>
      <c r="F764" s="67"/>
      <c r="G764" s="67"/>
      <c r="H764" s="67"/>
      <c r="I764" s="67"/>
      <c r="J764" s="67"/>
      <c r="K764" s="67"/>
      <c r="L764" s="67"/>
      <c r="M764" s="67"/>
      <c r="N764" s="67"/>
      <c r="O764" s="67"/>
      <c r="P764" s="67"/>
      <c r="Q764" s="67"/>
      <c r="R764" s="34"/>
      <c r="S764" s="34"/>
      <c r="T764" s="34"/>
      <c r="U764" s="34"/>
      <c r="V764" s="34"/>
      <c r="W764" s="34"/>
      <c r="X764" s="34"/>
      <c r="Y764" s="34"/>
      <c r="Z764" s="34"/>
    </row>
    <row r="765" spans="1:26">
      <c r="A765" s="73">
        <v>95</v>
      </c>
      <c r="B765" s="73">
        <v>6</v>
      </c>
      <c r="C765" s="42"/>
      <c r="D765" s="67"/>
      <c r="E765" s="67"/>
      <c r="F765" s="67"/>
      <c r="G765" s="67"/>
      <c r="H765" s="67"/>
      <c r="I765" s="67"/>
      <c r="J765" s="67"/>
      <c r="K765" s="67"/>
      <c r="L765" s="67"/>
      <c r="M765" s="67"/>
      <c r="N765" s="67"/>
      <c r="O765" s="67"/>
      <c r="P765" s="67"/>
      <c r="Q765" s="67"/>
      <c r="R765" s="34"/>
      <c r="S765" s="34"/>
      <c r="T765" s="34"/>
      <c r="U765" s="34"/>
      <c r="V765" s="34"/>
      <c r="W765" s="34"/>
      <c r="X765" s="34"/>
      <c r="Y765" s="34"/>
      <c r="Z765" s="34"/>
    </row>
    <row r="766" spans="1:26">
      <c r="A766" s="73">
        <v>95</v>
      </c>
      <c r="B766" s="73">
        <v>7</v>
      </c>
      <c r="C766" s="42"/>
      <c r="D766" s="67"/>
      <c r="E766" s="67"/>
      <c r="F766" s="67"/>
      <c r="G766" s="67"/>
      <c r="H766" s="67"/>
      <c r="I766" s="67"/>
      <c r="J766" s="67"/>
      <c r="K766" s="67"/>
      <c r="L766" s="67"/>
      <c r="M766" s="67"/>
      <c r="N766" s="67"/>
      <c r="O766" s="67"/>
      <c r="P766" s="67"/>
      <c r="Q766" s="67"/>
      <c r="R766" s="34"/>
      <c r="S766" s="34"/>
      <c r="T766" s="34"/>
      <c r="U766" s="34"/>
      <c r="V766" s="34"/>
      <c r="W766" s="34"/>
      <c r="X766" s="34"/>
      <c r="Y766" s="34"/>
      <c r="Z766" s="34"/>
    </row>
    <row r="767" spans="1:26">
      <c r="A767" s="73">
        <v>95</v>
      </c>
      <c r="B767" s="73">
        <v>8</v>
      </c>
      <c r="C767" s="42"/>
      <c r="D767" s="67"/>
      <c r="E767" s="67"/>
      <c r="F767" s="67"/>
      <c r="G767" s="67"/>
      <c r="H767" s="67"/>
      <c r="I767" s="67"/>
      <c r="J767" s="67"/>
      <c r="K767" s="67"/>
      <c r="L767" s="67"/>
      <c r="M767" s="67"/>
      <c r="N767" s="67"/>
      <c r="O767" s="67"/>
      <c r="P767" s="67"/>
      <c r="Q767" s="67"/>
      <c r="R767" s="34"/>
      <c r="S767" s="34"/>
      <c r="T767" s="34"/>
      <c r="U767" s="34"/>
      <c r="V767" s="34"/>
      <c r="W767" s="34"/>
      <c r="X767" s="34"/>
      <c r="Y767" s="34"/>
      <c r="Z767" s="34"/>
    </row>
    <row r="768" spans="1:26">
      <c r="A768" s="73">
        <v>96</v>
      </c>
      <c r="B768" s="73">
        <v>1</v>
      </c>
      <c r="C768" s="42"/>
      <c r="D768" s="67"/>
      <c r="E768" s="67"/>
      <c r="F768" s="67"/>
      <c r="G768" s="67"/>
      <c r="H768" s="67"/>
      <c r="I768" s="67"/>
      <c r="J768" s="67"/>
      <c r="K768" s="67"/>
      <c r="L768" s="67"/>
      <c r="M768" s="67"/>
      <c r="N768" s="67"/>
      <c r="O768" s="67"/>
      <c r="P768" s="67"/>
      <c r="Q768" s="67"/>
      <c r="R768" s="34"/>
      <c r="S768" s="34"/>
      <c r="T768" s="34"/>
      <c r="U768" s="34"/>
      <c r="V768" s="34"/>
      <c r="W768" s="34"/>
      <c r="X768" s="34"/>
      <c r="Y768" s="34"/>
      <c r="Z768" s="34"/>
    </row>
    <row r="769" spans="1:26">
      <c r="A769" s="73">
        <v>96</v>
      </c>
      <c r="B769" s="73">
        <v>2</v>
      </c>
      <c r="C769" s="42"/>
      <c r="D769" s="67"/>
      <c r="E769" s="67"/>
      <c r="F769" s="67"/>
      <c r="G769" s="67"/>
      <c r="H769" s="67"/>
      <c r="I769" s="67"/>
      <c r="J769" s="67"/>
      <c r="K769" s="67"/>
      <c r="L769" s="67"/>
      <c r="M769" s="67"/>
      <c r="N769" s="67"/>
      <c r="O769" s="67"/>
      <c r="P769" s="67"/>
      <c r="Q769" s="67"/>
      <c r="R769" s="34"/>
      <c r="S769" s="34"/>
      <c r="T769" s="34"/>
      <c r="U769" s="34"/>
      <c r="V769" s="34"/>
      <c r="W769" s="34"/>
      <c r="X769" s="34"/>
      <c r="Y769" s="34"/>
      <c r="Z769" s="34"/>
    </row>
    <row r="770" spans="1:26">
      <c r="A770" s="73">
        <v>96</v>
      </c>
      <c r="B770" s="73">
        <v>3</v>
      </c>
      <c r="C770" s="42"/>
      <c r="D770" s="67"/>
      <c r="E770" s="67"/>
      <c r="F770" s="67"/>
      <c r="G770" s="67"/>
      <c r="H770" s="67"/>
      <c r="I770" s="67"/>
      <c r="J770" s="67"/>
      <c r="K770" s="67"/>
      <c r="L770" s="67"/>
      <c r="M770" s="67"/>
      <c r="N770" s="67"/>
      <c r="O770" s="67"/>
      <c r="P770" s="67"/>
      <c r="Q770" s="67"/>
      <c r="R770" s="34"/>
      <c r="S770" s="34"/>
      <c r="T770" s="34"/>
      <c r="U770" s="34"/>
      <c r="V770" s="34"/>
      <c r="W770" s="34"/>
      <c r="X770" s="34"/>
      <c r="Y770" s="34"/>
      <c r="Z770" s="34"/>
    </row>
    <row r="771" spans="1:26">
      <c r="A771" s="73">
        <v>96</v>
      </c>
      <c r="B771" s="73">
        <v>4</v>
      </c>
      <c r="C771" s="42"/>
      <c r="D771" s="67"/>
      <c r="E771" s="67"/>
      <c r="F771" s="67"/>
      <c r="G771" s="67"/>
      <c r="H771" s="67"/>
      <c r="I771" s="67"/>
      <c r="J771" s="67"/>
      <c r="K771" s="67"/>
      <c r="L771" s="67"/>
      <c r="M771" s="67"/>
      <c r="N771" s="67"/>
      <c r="O771" s="67"/>
      <c r="P771" s="67"/>
      <c r="Q771" s="67"/>
      <c r="R771" s="34"/>
      <c r="S771" s="34"/>
      <c r="T771" s="34"/>
      <c r="U771" s="34"/>
      <c r="V771" s="34"/>
      <c r="W771" s="34"/>
      <c r="X771" s="34"/>
      <c r="Y771" s="34"/>
      <c r="Z771" s="34"/>
    </row>
    <row r="772" spans="1:26">
      <c r="A772" s="73">
        <v>96</v>
      </c>
      <c r="B772" s="73">
        <v>5</v>
      </c>
      <c r="C772" s="42"/>
      <c r="D772" s="67"/>
      <c r="E772" s="67"/>
      <c r="F772" s="67"/>
      <c r="G772" s="67"/>
      <c r="H772" s="67"/>
      <c r="I772" s="67"/>
      <c r="J772" s="67"/>
      <c r="K772" s="67"/>
      <c r="L772" s="67"/>
      <c r="M772" s="67"/>
      <c r="N772" s="67"/>
      <c r="O772" s="67"/>
      <c r="P772" s="67"/>
      <c r="Q772" s="67"/>
      <c r="R772" s="34"/>
      <c r="S772" s="34"/>
      <c r="T772" s="34"/>
      <c r="U772" s="34"/>
      <c r="V772" s="34"/>
      <c r="W772" s="34"/>
      <c r="X772" s="34"/>
      <c r="Y772" s="34"/>
      <c r="Z772" s="34"/>
    </row>
    <row r="773" spans="1:26">
      <c r="A773" s="73">
        <v>96</v>
      </c>
      <c r="B773" s="73">
        <v>6</v>
      </c>
      <c r="C773" s="42"/>
      <c r="D773" s="67"/>
      <c r="E773" s="67"/>
      <c r="F773" s="67"/>
      <c r="G773" s="67"/>
      <c r="H773" s="67"/>
      <c r="I773" s="67"/>
      <c r="J773" s="67"/>
      <c r="K773" s="67"/>
      <c r="L773" s="67"/>
      <c r="M773" s="67"/>
      <c r="N773" s="67"/>
      <c r="O773" s="67"/>
      <c r="P773" s="67"/>
      <c r="Q773" s="67"/>
      <c r="R773" s="34"/>
      <c r="S773" s="34"/>
      <c r="T773" s="34"/>
      <c r="U773" s="34"/>
      <c r="V773" s="34"/>
      <c r="W773" s="34"/>
      <c r="X773" s="34"/>
      <c r="Y773" s="34"/>
      <c r="Z773" s="34"/>
    </row>
    <row r="774" spans="1:26">
      <c r="A774" s="73">
        <v>96</v>
      </c>
      <c r="B774" s="73">
        <v>7</v>
      </c>
      <c r="C774" s="42"/>
      <c r="D774" s="67"/>
      <c r="E774" s="67"/>
      <c r="F774" s="67"/>
      <c r="G774" s="67"/>
      <c r="H774" s="67"/>
      <c r="I774" s="67"/>
      <c r="J774" s="67"/>
      <c r="K774" s="67"/>
      <c r="L774" s="67"/>
      <c r="M774" s="67"/>
      <c r="N774" s="67"/>
      <c r="O774" s="67"/>
      <c r="P774" s="67"/>
      <c r="Q774" s="67"/>
      <c r="R774" s="34"/>
      <c r="S774" s="34"/>
      <c r="T774" s="34"/>
      <c r="U774" s="34"/>
      <c r="V774" s="34"/>
      <c r="W774" s="34"/>
      <c r="X774" s="34"/>
      <c r="Y774" s="34"/>
      <c r="Z774" s="34"/>
    </row>
    <row r="775" spans="1:26">
      <c r="A775" s="73">
        <v>96</v>
      </c>
      <c r="B775" s="73">
        <v>8</v>
      </c>
      <c r="C775" s="42"/>
      <c r="D775" s="67"/>
      <c r="E775" s="67"/>
      <c r="F775" s="67"/>
      <c r="G775" s="67"/>
      <c r="H775" s="67"/>
      <c r="I775" s="67"/>
      <c r="J775" s="67"/>
      <c r="K775" s="67"/>
      <c r="L775" s="67"/>
      <c r="M775" s="67"/>
      <c r="N775" s="67"/>
      <c r="O775" s="67"/>
      <c r="P775" s="67"/>
      <c r="Q775" s="67"/>
      <c r="R775" s="34"/>
      <c r="S775" s="34"/>
      <c r="T775" s="34"/>
      <c r="U775" s="34"/>
      <c r="V775" s="34"/>
      <c r="W775" s="34"/>
      <c r="X775" s="34"/>
      <c r="Y775" s="34"/>
      <c r="Z775" s="34"/>
    </row>
    <row r="776" spans="1:26">
      <c r="A776" s="73">
        <v>97</v>
      </c>
      <c r="B776" s="73">
        <v>1</v>
      </c>
      <c r="C776" s="72" t="s">
        <v>542</v>
      </c>
      <c r="D776" s="74" t="s">
        <v>541</v>
      </c>
      <c r="E776" s="67"/>
      <c r="F776" s="67"/>
      <c r="G776" s="67"/>
      <c r="H776" s="67"/>
      <c r="I776" s="67"/>
      <c r="J776" s="67"/>
      <c r="K776" s="67"/>
      <c r="L776" s="67"/>
      <c r="M776" s="67"/>
      <c r="N776" s="67"/>
      <c r="O776" s="67"/>
      <c r="P776" s="67"/>
      <c r="Q776" s="67"/>
      <c r="R776" s="34"/>
      <c r="S776" s="34"/>
      <c r="T776" s="34"/>
      <c r="U776" s="34"/>
      <c r="V776" s="34"/>
      <c r="W776" s="34"/>
      <c r="X776" s="34"/>
      <c r="Y776" s="34"/>
      <c r="Z776" s="34"/>
    </row>
    <row r="777" spans="1:26">
      <c r="A777" s="73">
        <v>97</v>
      </c>
      <c r="B777" s="73">
        <v>2</v>
      </c>
      <c r="C777" s="42"/>
      <c r="D777" s="67"/>
      <c r="E777" s="67"/>
      <c r="F777" s="67"/>
      <c r="G777" s="67"/>
      <c r="H777" s="67"/>
      <c r="I777" s="67"/>
      <c r="J777" s="67"/>
      <c r="K777" s="67"/>
      <c r="L777" s="67"/>
      <c r="M777" s="67"/>
      <c r="N777" s="67"/>
      <c r="O777" s="67"/>
      <c r="P777" s="67"/>
      <c r="Q777" s="67"/>
      <c r="R777" s="34"/>
      <c r="S777" s="34"/>
      <c r="T777" s="34"/>
      <c r="U777" s="34"/>
      <c r="V777" s="34"/>
      <c r="W777" s="34"/>
      <c r="X777" s="34"/>
      <c r="Y777" s="34"/>
      <c r="Z777" s="34"/>
    </row>
    <row r="778" spans="1:26">
      <c r="A778" s="73">
        <v>97</v>
      </c>
      <c r="B778" s="73">
        <v>3</v>
      </c>
      <c r="C778" s="42"/>
      <c r="D778" s="67"/>
      <c r="E778" s="67"/>
      <c r="F778" s="67"/>
      <c r="G778" s="67"/>
      <c r="H778" s="67"/>
      <c r="I778" s="67"/>
      <c r="J778" s="67"/>
      <c r="K778" s="67"/>
      <c r="L778" s="67"/>
      <c r="M778" s="67"/>
      <c r="N778" s="67"/>
      <c r="O778" s="67"/>
      <c r="P778" s="67"/>
      <c r="Q778" s="67"/>
      <c r="R778" s="34"/>
      <c r="S778" s="34"/>
      <c r="T778" s="34"/>
      <c r="U778" s="34"/>
      <c r="V778" s="34"/>
      <c r="W778" s="34"/>
      <c r="X778" s="34"/>
      <c r="Y778" s="34"/>
      <c r="Z778" s="34"/>
    </row>
    <row r="779" spans="1:26">
      <c r="A779" s="73">
        <v>97</v>
      </c>
      <c r="B779" s="73">
        <v>4</v>
      </c>
      <c r="C779" s="42"/>
      <c r="D779" s="67"/>
      <c r="E779" s="67"/>
      <c r="F779" s="67"/>
      <c r="G779" s="67"/>
      <c r="H779" s="67"/>
      <c r="I779" s="67"/>
      <c r="J779" s="67"/>
      <c r="K779" s="67"/>
      <c r="L779" s="67"/>
      <c r="M779" s="67"/>
      <c r="N779" s="67"/>
      <c r="O779" s="67"/>
      <c r="P779" s="67"/>
      <c r="Q779" s="67"/>
      <c r="R779" s="34"/>
      <c r="S779" s="34"/>
      <c r="T779" s="34"/>
      <c r="U779" s="34"/>
      <c r="V779" s="34"/>
      <c r="W779" s="34"/>
      <c r="X779" s="34"/>
      <c r="Y779" s="34"/>
      <c r="Z779" s="34"/>
    </row>
    <row r="780" spans="1:26">
      <c r="A780" s="73">
        <v>97</v>
      </c>
      <c r="B780" s="73">
        <v>5</v>
      </c>
      <c r="C780" s="42"/>
      <c r="D780" s="67"/>
      <c r="E780" s="67"/>
      <c r="F780" s="67"/>
      <c r="G780" s="67"/>
      <c r="H780" s="67"/>
      <c r="I780" s="67"/>
      <c r="J780" s="67"/>
      <c r="K780" s="67"/>
      <c r="L780" s="67"/>
      <c r="M780" s="67"/>
      <c r="N780" s="67"/>
      <c r="O780" s="67"/>
      <c r="P780" s="67"/>
      <c r="Q780" s="67"/>
      <c r="R780" s="34"/>
      <c r="S780" s="34"/>
      <c r="T780" s="34"/>
      <c r="U780" s="34"/>
      <c r="V780" s="34"/>
      <c r="W780" s="34"/>
      <c r="X780" s="34"/>
      <c r="Y780" s="34"/>
      <c r="Z780" s="34"/>
    </row>
    <row r="781" spans="1:26">
      <c r="A781" s="73">
        <v>97</v>
      </c>
      <c r="B781" s="73">
        <v>6</v>
      </c>
      <c r="C781" s="42"/>
      <c r="D781" s="67"/>
      <c r="E781" s="67"/>
      <c r="F781" s="67"/>
      <c r="G781" s="67"/>
      <c r="H781" s="67"/>
      <c r="I781" s="67"/>
      <c r="J781" s="67"/>
      <c r="K781" s="67"/>
      <c r="L781" s="67"/>
      <c r="M781" s="67"/>
      <c r="N781" s="67"/>
      <c r="O781" s="67"/>
      <c r="P781" s="67"/>
      <c r="Q781" s="67"/>
      <c r="R781" s="34"/>
      <c r="S781" s="34"/>
      <c r="T781" s="34"/>
      <c r="U781" s="34"/>
      <c r="V781" s="34"/>
      <c r="W781" s="34"/>
      <c r="X781" s="34"/>
      <c r="Y781" s="34"/>
      <c r="Z781" s="34"/>
    </row>
    <row r="782" spans="1:26">
      <c r="A782" s="73">
        <v>97</v>
      </c>
      <c r="B782" s="73">
        <v>7</v>
      </c>
      <c r="C782" s="42"/>
      <c r="D782" s="67"/>
      <c r="E782" s="67"/>
      <c r="F782" s="67"/>
      <c r="G782" s="67"/>
      <c r="H782" s="67"/>
      <c r="I782" s="67"/>
      <c r="J782" s="67"/>
      <c r="K782" s="67"/>
      <c r="L782" s="67"/>
      <c r="M782" s="67"/>
      <c r="N782" s="67"/>
      <c r="O782" s="67"/>
      <c r="P782" s="67"/>
      <c r="Q782" s="67"/>
      <c r="R782" s="34"/>
      <c r="S782" s="34"/>
      <c r="T782" s="34"/>
      <c r="U782" s="34"/>
      <c r="V782" s="34"/>
      <c r="W782" s="34"/>
      <c r="X782" s="34"/>
      <c r="Y782" s="34"/>
      <c r="Z782" s="34"/>
    </row>
    <row r="783" spans="1:26">
      <c r="A783" s="73">
        <v>97</v>
      </c>
      <c r="B783" s="73">
        <v>8</v>
      </c>
      <c r="C783" s="42"/>
      <c r="D783" s="67"/>
      <c r="E783" s="67"/>
      <c r="F783" s="67"/>
      <c r="G783" s="67"/>
      <c r="H783" s="67"/>
      <c r="I783" s="67"/>
      <c r="J783" s="67"/>
      <c r="K783" s="67"/>
      <c r="L783" s="67"/>
      <c r="M783" s="67"/>
      <c r="N783" s="67"/>
      <c r="O783" s="67"/>
      <c r="P783" s="67"/>
      <c r="Q783" s="67"/>
      <c r="R783" s="34"/>
      <c r="S783" s="34"/>
      <c r="T783" s="34"/>
      <c r="U783" s="34"/>
      <c r="V783" s="34"/>
      <c r="W783" s="34"/>
      <c r="X783" s="34"/>
      <c r="Y783" s="34"/>
      <c r="Z783" s="34"/>
    </row>
    <row r="784" spans="1:26">
      <c r="A784" s="73">
        <v>98</v>
      </c>
      <c r="B784" s="73">
        <v>1</v>
      </c>
      <c r="C784" s="42"/>
      <c r="D784" s="67"/>
      <c r="E784" s="67"/>
      <c r="F784" s="67"/>
      <c r="G784" s="67"/>
      <c r="H784" s="67"/>
      <c r="I784" s="67"/>
      <c r="J784" s="67"/>
      <c r="K784" s="67"/>
      <c r="L784" s="67"/>
      <c r="M784" s="67"/>
      <c r="N784" s="67"/>
      <c r="O784" s="67"/>
      <c r="P784" s="67"/>
      <c r="Q784" s="67"/>
      <c r="R784" s="34"/>
      <c r="S784" s="34"/>
      <c r="T784" s="34"/>
      <c r="U784" s="34"/>
      <c r="V784" s="34"/>
      <c r="W784" s="34"/>
      <c r="X784" s="34"/>
      <c r="Y784" s="34"/>
      <c r="Z784" s="34"/>
    </row>
    <row r="785" spans="1:26">
      <c r="A785" s="73">
        <v>98</v>
      </c>
      <c r="B785" s="73">
        <v>2</v>
      </c>
      <c r="C785" s="42"/>
      <c r="D785" s="67"/>
      <c r="E785" s="67"/>
      <c r="F785" s="67"/>
      <c r="G785" s="67"/>
      <c r="H785" s="67"/>
      <c r="I785" s="67"/>
      <c r="J785" s="67"/>
      <c r="K785" s="67"/>
      <c r="L785" s="67"/>
      <c r="M785" s="67"/>
      <c r="N785" s="67"/>
      <c r="O785" s="67"/>
      <c r="P785" s="67"/>
      <c r="Q785" s="67"/>
      <c r="R785" s="34"/>
      <c r="S785" s="34"/>
      <c r="T785" s="34"/>
      <c r="U785" s="34"/>
      <c r="V785" s="34"/>
      <c r="W785" s="34"/>
      <c r="X785" s="34"/>
      <c r="Y785" s="34"/>
      <c r="Z785" s="34"/>
    </row>
    <row r="786" spans="1:26">
      <c r="A786" s="73">
        <v>98</v>
      </c>
      <c r="B786" s="73">
        <v>3</v>
      </c>
      <c r="C786" s="42"/>
      <c r="D786" s="67"/>
      <c r="E786" s="67"/>
      <c r="F786" s="67"/>
      <c r="G786" s="67"/>
      <c r="H786" s="67"/>
      <c r="I786" s="67"/>
      <c r="J786" s="67"/>
      <c r="K786" s="67"/>
      <c r="L786" s="67"/>
      <c r="M786" s="67"/>
      <c r="N786" s="67"/>
      <c r="O786" s="67"/>
      <c r="P786" s="67"/>
      <c r="Q786" s="67"/>
      <c r="R786" s="34"/>
      <c r="S786" s="34"/>
      <c r="T786" s="34"/>
      <c r="U786" s="34"/>
      <c r="V786" s="34"/>
      <c r="W786" s="34"/>
      <c r="X786" s="34"/>
      <c r="Y786" s="34"/>
      <c r="Z786" s="34"/>
    </row>
    <row r="787" spans="1:26">
      <c r="A787" s="73">
        <v>98</v>
      </c>
      <c r="B787" s="73">
        <v>4</v>
      </c>
      <c r="C787" s="42"/>
      <c r="D787" s="67"/>
      <c r="E787" s="67"/>
      <c r="F787" s="67"/>
      <c r="G787" s="67"/>
      <c r="H787" s="67"/>
      <c r="I787" s="67"/>
      <c r="J787" s="67"/>
      <c r="K787" s="67"/>
      <c r="L787" s="67"/>
      <c r="M787" s="67"/>
      <c r="N787" s="67"/>
      <c r="O787" s="67"/>
      <c r="P787" s="67"/>
      <c r="Q787" s="67"/>
      <c r="R787" s="34"/>
      <c r="S787" s="34"/>
      <c r="T787" s="34"/>
      <c r="U787" s="34"/>
      <c r="V787" s="34"/>
      <c r="W787" s="34"/>
      <c r="X787" s="34"/>
      <c r="Y787" s="34"/>
      <c r="Z787" s="34"/>
    </row>
    <row r="788" spans="1:26">
      <c r="A788" s="73">
        <v>98</v>
      </c>
      <c r="B788" s="73">
        <v>5</v>
      </c>
      <c r="C788" s="42"/>
      <c r="D788" s="67"/>
      <c r="E788" s="67"/>
      <c r="F788" s="67"/>
      <c r="G788" s="67"/>
      <c r="H788" s="67"/>
      <c r="I788" s="67"/>
      <c r="J788" s="67"/>
      <c r="K788" s="67"/>
      <c r="L788" s="67"/>
      <c r="M788" s="67"/>
      <c r="N788" s="67"/>
      <c r="O788" s="67"/>
      <c r="P788" s="67"/>
      <c r="Q788" s="67"/>
      <c r="R788" s="34"/>
      <c r="S788" s="34"/>
      <c r="T788" s="34"/>
      <c r="U788" s="34"/>
      <c r="V788" s="34"/>
      <c r="W788" s="34"/>
      <c r="X788" s="34"/>
      <c r="Y788" s="34"/>
      <c r="Z788" s="34"/>
    </row>
    <row r="789" spans="1:26">
      <c r="A789" s="73">
        <v>98</v>
      </c>
      <c r="B789" s="73">
        <v>6</v>
      </c>
      <c r="C789" s="42"/>
      <c r="D789" s="67"/>
      <c r="E789" s="67"/>
      <c r="F789" s="67"/>
      <c r="G789" s="67"/>
      <c r="H789" s="67"/>
      <c r="I789" s="67"/>
      <c r="J789" s="67"/>
      <c r="K789" s="67"/>
      <c r="L789" s="67"/>
      <c r="M789" s="67"/>
      <c r="N789" s="67"/>
      <c r="O789" s="67"/>
      <c r="P789" s="67"/>
      <c r="Q789" s="67"/>
      <c r="R789" s="34"/>
      <c r="S789" s="34"/>
      <c r="T789" s="34"/>
      <c r="U789" s="34"/>
      <c r="V789" s="34"/>
      <c r="W789" s="34"/>
      <c r="X789" s="34"/>
      <c r="Y789" s="34"/>
      <c r="Z789" s="34"/>
    </row>
    <row r="790" spans="1:26">
      <c r="A790" s="73">
        <v>98</v>
      </c>
      <c r="B790" s="73">
        <v>7</v>
      </c>
      <c r="C790" s="42"/>
      <c r="D790" s="67"/>
      <c r="E790" s="67"/>
      <c r="F790" s="67"/>
      <c r="G790" s="67"/>
      <c r="H790" s="67"/>
      <c r="I790" s="67"/>
      <c r="J790" s="67"/>
      <c r="K790" s="67"/>
      <c r="L790" s="67"/>
      <c r="M790" s="67"/>
      <c r="N790" s="67"/>
      <c r="O790" s="67"/>
      <c r="P790" s="67"/>
      <c r="Q790" s="67"/>
      <c r="R790" s="34"/>
      <c r="S790" s="34"/>
      <c r="T790" s="34"/>
      <c r="U790" s="34"/>
      <c r="V790" s="34"/>
      <c r="W790" s="34"/>
      <c r="X790" s="34"/>
      <c r="Y790" s="34"/>
      <c r="Z790" s="34"/>
    </row>
    <row r="791" spans="1:26">
      <c r="A791" s="73">
        <v>98</v>
      </c>
      <c r="B791" s="73">
        <v>8</v>
      </c>
      <c r="C791" s="42"/>
      <c r="D791" s="67"/>
      <c r="E791" s="67"/>
      <c r="F791" s="67"/>
      <c r="G791" s="67"/>
      <c r="H791" s="67"/>
      <c r="I791" s="67"/>
      <c r="J791" s="67"/>
      <c r="K791" s="67"/>
      <c r="L791" s="67"/>
      <c r="M791" s="67"/>
      <c r="N791" s="67"/>
      <c r="O791" s="67"/>
      <c r="P791" s="67"/>
      <c r="Q791" s="67"/>
      <c r="R791" s="34"/>
      <c r="S791" s="34"/>
      <c r="T791" s="34"/>
      <c r="U791" s="34"/>
      <c r="V791" s="34"/>
      <c r="W791" s="34"/>
      <c r="X791" s="34"/>
      <c r="Y791" s="34"/>
      <c r="Z791" s="34"/>
    </row>
    <row r="792" spans="1:26">
      <c r="A792" s="73">
        <v>99</v>
      </c>
      <c r="B792" s="73">
        <v>1</v>
      </c>
      <c r="C792" s="42"/>
      <c r="D792" s="67"/>
      <c r="E792" s="67"/>
      <c r="F792" s="67"/>
      <c r="G792" s="67"/>
      <c r="H792" s="67"/>
      <c r="I792" s="67"/>
      <c r="J792" s="67"/>
      <c r="K792" s="67"/>
      <c r="L792" s="67"/>
      <c r="M792" s="67"/>
      <c r="N792" s="67"/>
      <c r="O792" s="67"/>
      <c r="P792" s="67"/>
      <c r="Q792" s="67"/>
      <c r="R792" s="34"/>
      <c r="S792" s="34"/>
      <c r="T792" s="34"/>
      <c r="U792" s="34"/>
      <c r="V792" s="34"/>
      <c r="W792" s="34"/>
      <c r="X792" s="34"/>
      <c r="Y792" s="34"/>
      <c r="Z792" s="34"/>
    </row>
    <row r="793" spans="1:26">
      <c r="A793" s="73">
        <v>99</v>
      </c>
      <c r="B793" s="73">
        <v>2</v>
      </c>
      <c r="C793" s="42"/>
      <c r="D793" s="67"/>
      <c r="E793" s="67"/>
      <c r="F793" s="67"/>
      <c r="G793" s="67"/>
      <c r="H793" s="67"/>
      <c r="I793" s="67"/>
      <c r="J793" s="67"/>
      <c r="K793" s="67"/>
      <c r="L793" s="67"/>
      <c r="M793" s="67"/>
      <c r="N793" s="67"/>
      <c r="O793" s="67"/>
      <c r="P793" s="67"/>
      <c r="Q793" s="67"/>
      <c r="R793" s="34"/>
      <c r="S793" s="34"/>
      <c r="T793" s="34"/>
      <c r="U793" s="34"/>
      <c r="V793" s="34"/>
      <c r="W793" s="34"/>
      <c r="X793" s="34"/>
      <c r="Y793" s="34"/>
      <c r="Z793" s="34"/>
    </row>
    <row r="794" spans="1:26">
      <c r="A794" s="73">
        <v>99</v>
      </c>
      <c r="B794" s="73">
        <v>3</v>
      </c>
      <c r="C794" s="42"/>
      <c r="D794" s="67"/>
      <c r="E794" s="67"/>
      <c r="F794" s="67"/>
      <c r="G794" s="67"/>
      <c r="H794" s="67"/>
      <c r="I794" s="67"/>
      <c r="J794" s="67"/>
      <c r="K794" s="67"/>
      <c r="L794" s="67"/>
      <c r="M794" s="67"/>
      <c r="N794" s="67"/>
      <c r="O794" s="67"/>
      <c r="P794" s="67"/>
      <c r="Q794" s="67"/>
      <c r="R794" s="34"/>
      <c r="S794" s="34"/>
      <c r="T794" s="34"/>
      <c r="U794" s="34"/>
      <c r="V794" s="34"/>
      <c r="W794" s="34"/>
      <c r="X794" s="34"/>
      <c r="Y794" s="34"/>
      <c r="Z794" s="34"/>
    </row>
    <row r="795" spans="1:26">
      <c r="A795" s="73">
        <v>99</v>
      </c>
      <c r="B795" s="73">
        <v>4</v>
      </c>
      <c r="C795" s="42"/>
      <c r="D795" s="67"/>
      <c r="E795" s="67"/>
      <c r="F795" s="67"/>
      <c r="G795" s="67"/>
      <c r="H795" s="67"/>
      <c r="I795" s="67"/>
      <c r="J795" s="67"/>
      <c r="K795" s="67"/>
      <c r="L795" s="67"/>
      <c r="M795" s="67"/>
      <c r="N795" s="67"/>
      <c r="O795" s="67"/>
      <c r="P795" s="67"/>
      <c r="Q795" s="67"/>
      <c r="R795" s="34"/>
      <c r="S795" s="34"/>
      <c r="T795" s="34"/>
      <c r="U795" s="34"/>
      <c r="V795" s="34"/>
      <c r="W795" s="34"/>
      <c r="X795" s="34"/>
      <c r="Y795" s="34"/>
      <c r="Z795" s="34"/>
    </row>
    <row r="796" spans="1:26">
      <c r="A796" s="73">
        <v>99</v>
      </c>
      <c r="B796" s="73">
        <v>5</v>
      </c>
      <c r="C796" s="42"/>
      <c r="D796" s="67"/>
      <c r="E796" s="67"/>
      <c r="F796" s="67"/>
      <c r="G796" s="67"/>
      <c r="H796" s="67"/>
      <c r="I796" s="67"/>
      <c r="J796" s="67"/>
      <c r="K796" s="67"/>
      <c r="L796" s="67"/>
      <c r="M796" s="67"/>
      <c r="N796" s="67"/>
      <c r="O796" s="67"/>
      <c r="P796" s="67"/>
      <c r="Q796" s="67"/>
      <c r="R796" s="34"/>
      <c r="S796" s="34"/>
      <c r="T796" s="34"/>
      <c r="U796" s="34"/>
      <c r="V796" s="34"/>
      <c r="W796" s="34"/>
      <c r="X796" s="34"/>
      <c r="Y796" s="34"/>
      <c r="Z796" s="34"/>
    </row>
    <row r="797" spans="1:26">
      <c r="A797" s="73">
        <v>99</v>
      </c>
      <c r="B797" s="73">
        <v>6</v>
      </c>
      <c r="C797" s="42"/>
      <c r="D797" s="67"/>
      <c r="E797" s="67"/>
      <c r="F797" s="67"/>
      <c r="G797" s="67"/>
      <c r="H797" s="67"/>
      <c r="I797" s="67"/>
      <c r="J797" s="67"/>
      <c r="K797" s="67"/>
      <c r="L797" s="67"/>
      <c r="M797" s="67"/>
      <c r="N797" s="67"/>
      <c r="O797" s="67"/>
      <c r="P797" s="67"/>
      <c r="Q797" s="67"/>
      <c r="R797" s="34"/>
      <c r="S797" s="34"/>
      <c r="T797" s="34"/>
      <c r="U797" s="34"/>
      <c r="V797" s="34"/>
      <c r="W797" s="34"/>
      <c r="X797" s="34"/>
      <c r="Y797" s="34"/>
      <c r="Z797" s="34"/>
    </row>
    <row r="798" spans="1:26">
      <c r="A798" s="73">
        <v>99</v>
      </c>
      <c r="B798" s="73">
        <v>7</v>
      </c>
      <c r="C798" s="42"/>
      <c r="D798" s="67"/>
      <c r="E798" s="67"/>
      <c r="F798" s="67"/>
      <c r="G798" s="67"/>
      <c r="H798" s="67"/>
      <c r="I798" s="67"/>
      <c r="J798" s="67"/>
      <c r="K798" s="67"/>
      <c r="L798" s="67"/>
      <c r="M798" s="67"/>
      <c r="N798" s="67"/>
      <c r="O798" s="67"/>
      <c r="P798" s="67"/>
      <c r="Q798" s="67"/>
      <c r="R798" s="34"/>
      <c r="S798" s="34"/>
      <c r="T798" s="34"/>
      <c r="U798" s="34"/>
      <c r="V798" s="34"/>
      <c r="W798" s="34"/>
      <c r="X798" s="34"/>
      <c r="Y798" s="34"/>
      <c r="Z798" s="34"/>
    </row>
    <row r="799" spans="1:26">
      <c r="A799" s="73">
        <v>99</v>
      </c>
      <c r="B799" s="73">
        <v>8</v>
      </c>
      <c r="C799" s="42"/>
      <c r="D799" s="67"/>
      <c r="E799" s="67"/>
      <c r="F799" s="67"/>
      <c r="G799" s="67"/>
      <c r="H799" s="67"/>
      <c r="I799" s="67"/>
      <c r="J799" s="67"/>
      <c r="K799" s="67"/>
      <c r="L799" s="67"/>
      <c r="M799" s="67"/>
      <c r="N799" s="67"/>
      <c r="O799" s="67"/>
      <c r="P799" s="67"/>
      <c r="Q799" s="67"/>
      <c r="R799" s="34"/>
      <c r="S799" s="34"/>
      <c r="T799" s="34"/>
      <c r="U799" s="34"/>
      <c r="V799" s="34"/>
      <c r="W799" s="34"/>
      <c r="X799" s="34"/>
      <c r="Y799" s="34"/>
      <c r="Z799" s="34"/>
    </row>
    <row r="800" spans="1:26">
      <c r="A800" s="73">
        <v>100</v>
      </c>
      <c r="B800" s="73">
        <v>1</v>
      </c>
      <c r="C800" s="42"/>
      <c r="D800" s="67"/>
      <c r="E800" s="67"/>
      <c r="F800" s="67"/>
      <c r="G800" s="67"/>
      <c r="H800" s="67"/>
      <c r="I800" s="67"/>
      <c r="J800" s="67"/>
      <c r="K800" s="67"/>
      <c r="L800" s="67"/>
      <c r="M800" s="67"/>
      <c r="N800" s="67"/>
      <c r="O800" s="67"/>
      <c r="P800" s="67"/>
      <c r="Q800" s="67"/>
      <c r="R800" s="34"/>
      <c r="S800" s="34"/>
      <c r="T800" s="34"/>
      <c r="U800" s="34"/>
      <c r="V800" s="34"/>
      <c r="W800" s="34"/>
      <c r="X800" s="34"/>
      <c r="Y800" s="34"/>
      <c r="Z800" s="34"/>
    </row>
    <row r="801" spans="1:26">
      <c r="A801" s="73">
        <v>100</v>
      </c>
      <c r="B801" s="73">
        <v>2</v>
      </c>
      <c r="C801" s="42"/>
      <c r="D801" s="67"/>
      <c r="E801" s="67"/>
      <c r="F801" s="67"/>
      <c r="G801" s="67"/>
      <c r="H801" s="67"/>
      <c r="I801" s="67"/>
      <c r="J801" s="67"/>
      <c r="K801" s="67"/>
      <c r="L801" s="67"/>
      <c r="M801" s="67"/>
      <c r="N801" s="67"/>
      <c r="O801" s="67"/>
      <c r="P801" s="67"/>
      <c r="Q801" s="67"/>
      <c r="R801" s="34"/>
      <c r="S801" s="34"/>
      <c r="T801" s="34"/>
      <c r="U801" s="34"/>
      <c r="V801" s="34"/>
      <c r="W801" s="34"/>
      <c r="X801" s="34"/>
      <c r="Y801" s="34"/>
      <c r="Z801" s="34"/>
    </row>
    <row r="802" spans="1:26">
      <c r="A802" s="73">
        <v>100</v>
      </c>
      <c r="B802" s="73">
        <v>3</v>
      </c>
      <c r="C802" s="42"/>
      <c r="D802" s="67"/>
      <c r="E802" s="67"/>
      <c r="F802" s="67"/>
      <c r="G802" s="67"/>
      <c r="H802" s="67"/>
      <c r="I802" s="67"/>
      <c r="J802" s="67"/>
      <c r="K802" s="67"/>
      <c r="L802" s="67"/>
      <c r="M802" s="67"/>
      <c r="N802" s="67"/>
      <c r="O802" s="67"/>
      <c r="P802" s="67"/>
      <c r="Q802" s="67"/>
      <c r="R802" s="34"/>
      <c r="S802" s="34"/>
      <c r="T802" s="34"/>
      <c r="U802" s="34"/>
      <c r="V802" s="34"/>
      <c r="W802" s="34"/>
      <c r="X802" s="34"/>
      <c r="Y802" s="34"/>
      <c r="Z802" s="34"/>
    </row>
    <row r="803" spans="1:26">
      <c r="A803" s="73">
        <v>100</v>
      </c>
      <c r="B803" s="73">
        <v>4</v>
      </c>
      <c r="C803" s="42"/>
      <c r="D803" s="67"/>
      <c r="E803" s="67"/>
      <c r="F803" s="67"/>
      <c r="G803" s="67"/>
      <c r="H803" s="67"/>
      <c r="I803" s="67"/>
      <c r="J803" s="67"/>
      <c r="K803" s="67"/>
      <c r="L803" s="67"/>
      <c r="M803" s="67"/>
      <c r="N803" s="67"/>
      <c r="O803" s="67"/>
      <c r="P803" s="67"/>
      <c r="Q803" s="67"/>
      <c r="R803" s="34"/>
      <c r="S803" s="34"/>
      <c r="T803" s="34"/>
      <c r="U803" s="34"/>
      <c r="V803" s="34"/>
      <c r="W803" s="34"/>
      <c r="X803" s="34"/>
      <c r="Y803" s="34"/>
      <c r="Z803" s="34"/>
    </row>
    <row r="804" spans="1:26">
      <c r="A804" s="73">
        <v>100</v>
      </c>
      <c r="B804" s="73">
        <v>5</v>
      </c>
      <c r="C804" s="42"/>
      <c r="D804" s="67"/>
      <c r="E804" s="67"/>
      <c r="F804" s="67"/>
      <c r="G804" s="67"/>
      <c r="H804" s="67"/>
      <c r="I804" s="67"/>
      <c r="J804" s="67"/>
      <c r="K804" s="67"/>
      <c r="L804" s="67"/>
      <c r="M804" s="67"/>
      <c r="N804" s="67"/>
      <c r="O804" s="67"/>
      <c r="P804" s="67"/>
      <c r="Q804" s="67"/>
      <c r="R804" s="34"/>
      <c r="S804" s="34"/>
      <c r="T804" s="34"/>
      <c r="U804" s="34"/>
      <c r="V804" s="34"/>
      <c r="W804" s="34"/>
      <c r="X804" s="34"/>
      <c r="Y804" s="34"/>
      <c r="Z804" s="34"/>
    </row>
    <row r="805" spans="1:26">
      <c r="A805" s="73">
        <v>100</v>
      </c>
      <c r="B805" s="73">
        <v>6</v>
      </c>
      <c r="C805" s="42"/>
      <c r="D805" s="67"/>
      <c r="E805" s="67"/>
      <c r="F805" s="67"/>
      <c r="G805" s="67"/>
      <c r="H805" s="67"/>
      <c r="I805" s="67"/>
      <c r="J805" s="67"/>
      <c r="K805" s="67"/>
      <c r="L805" s="67"/>
      <c r="M805" s="67"/>
      <c r="N805" s="67"/>
      <c r="O805" s="67"/>
      <c r="P805" s="67"/>
      <c r="Q805" s="67"/>
      <c r="R805" s="34"/>
      <c r="S805" s="34"/>
      <c r="T805" s="34"/>
      <c r="U805" s="34"/>
      <c r="V805" s="34"/>
      <c r="W805" s="34"/>
      <c r="X805" s="34"/>
      <c r="Y805" s="34"/>
      <c r="Z805" s="34"/>
    </row>
    <row r="806" spans="1:26">
      <c r="A806" s="73">
        <v>100</v>
      </c>
      <c r="B806" s="73">
        <v>7</v>
      </c>
      <c r="C806" s="42"/>
      <c r="D806" s="67"/>
      <c r="E806" s="67"/>
      <c r="F806" s="67"/>
      <c r="G806" s="67"/>
      <c r="H806" s="67"/>
      <c r="I806" s="67"/>
      <c r="J806" s="67"/>
      <c r="K806" s="67"/>
      <c r="L806" s="67"/>
      <c r="M806" s="67"/>
      <c r="N806" s="67"/>
      <c r="O806" s="67"/>
      <c r="P806" s="67"/>
      <c r="Q806" s="67"/>
      <c r="R806" s="34"/>
      <c r="S806" s="34"/>
      <c r="T806" s="34"/>
      <c r="U806" s="34"/>
      <c r="V806" s="34"/>
      <c r="W806" s="34"/>
      <c r="X806" s="34"/>
      <c r="Y806" s="34"/>
      <c r="Z806" s="34"/>
    </row>
    <row r="807" spans="1:26">
      <c r="A807" s="73">
        <v>100</v>
      </c>
      <c r="B807" s="73">
        <v>8</v>
      </c>
      <c r="C807" s="42"/>
      <c r="D807" s="67"/>
      <c r="E807" s="67"/>
      <c r="F807" s="67"/>
      <c r="G807" s="67"/>
      <c r="H807" s="67"/>
      <c r="I807" s="67"/>
      <c r="J807" s="67"/>
      <c r="K807" s="67"/>
      <c r="L807" s="67"/>
      <c r="M807" s="67"/>
      <c r="N807" s="67"/>
      <c r="O807" s="67"/>
      <c r="P807" s="67"/>
      <c r="Q807" s="67"/>
      <c r="R807" s="34"/>
      <c r="S807" s="34"/>
      <c r="T807" s="34"/>
      <c r="U807" s="34"/>
      <c r="V807" s="34"/>
      <c r="W807" s="34"/>
      <c r="X807" s="34"/>
      <c r="Y807" s="34"/>
      <c r="Z807" s="34"/>
    </row>
    <row r="808" spans="1:26">
      <c r="A808" s="73">
        <v>101</v>
      </c>
      <c r="B808" s="73">
        <v>1</v>
      </c>
      <c r="C808" s="72" t="s">
        <v>540</v>
      </c>
      <c r="D808" s="67"/>
      <c r="E808" s="74" t="s">
        <v>539</v>
      </c>
      <c r="F808" s="67"/>
      <c r="G808" s="67"/>
      <c r="H808" s="67"/>
      <c r="I808" s="67"/>
      <c r="J808" s="67"/>
      <c r="K808" s="67"/>
      <c r="L808" s="67"/>
      <c r="M808" s="67"/>
      <c r="N808" s="67"/>
      <c r="O808" s="67"/>
      <c r="P808" s="67"/>
      <c r="Q808" s="67"/>
      <c r="R808" s="34"/>
      <c r="S808" s="34"/>
      <c r="T808" s="34"/>
      <c r="U808" s="34"/>
      <c r="V808" s="34"/>
      <c r="W808" s="34"/>
      <c r="X808" s="34"/>
      <c r="Y808" s="34"/>
      <c r="Z808" s="34"/>
    </row>
    <row r="809" spans="1:26">
      <c r="A809" s="73">
        <v>101</v>
      </c>
      <c r="B809" s="73">
        <v>2</v>
      </c>
      <c r="C809" s="42"/>
      <c r="D809" s="67"/>
      <c r="E809" s="74"/>
      <c r="F809" s="67"/>
      <c r="G809" s="67"/>
      <c r="H809" s="67"/>
      <c r="I809" s="67"/>
      <c r="J809" s="67"/>
      <c r="K809" s="67"/>
      <c r="L809" s="67"/>
      <c r="M809" s="67"/>
      <c r="N809" s="67"/>
      <c r="O809" s="67"/>
      <c r="P809" s="67"/>
      <c r="Q809" s="67"/>
      <c r="R809" s="34"/>
      <c r="S809" s="34"/>
      <c r="T809" s="34"/>
      <c r="U809" s="34"/>
      <c r="V809" s="34"/>
      <c r="W809" s="34"/>
      <c r="X809" s="34"/>
      <c r="Y809" s="34"/>
      <c r="Z809" s="34"/>
    </row>
    <row r="810" spans="1:26">
      <c r="A810" s="73">
        <v>101</v>
      </c>
      <c r="B810" s="73">
        <v>3</v>
      </c>
      <c r="C810" s="42"/>
      <c r="D810" s="67"/>
      <c r="E810" s="67"/>
      <c r="F810" s="67"/>
      <c r="G810" s="67"/>
      <c r="H810" s="67"/>
      <c r="I810" s="67"/>
      <c r="J810" s="67"/>
      <c r="K810" s="67"/>
      <c r="L810" s="67"/>
      <c r="M810" s="67"/>
      <c r="N810" s="67"/>
      <c r="O810" s="67"/>
      <c r="P810" s="67"/>
      <c r="Q810" s="67"/>
      <c r="R810" s="34"/>
      <c r="S810" s="34"/>
      <c r="T810" s="34"/>
      <c r="U810" s="34"/>
      <c r="V810" s="34"/>
      <c r="W810" s="34"/>
      <c r="X810" s="34"/>
      <c r="Y810" s="34"/>
      <c r="Z810" s="34"/>
    </row>
    <row r="811" spans="1:26">
      <c r="A811" s="73">
        <v>101</v>
      </c>
      <c r="B811" s="73">
        <v>4</v>
      </c>
      <c r="C811" s="42"/>
      <c r="D811" s="67"/>
      <c r="E811" s="67"/>
      <c r="F811" s="67"/>
      <c r="G811" s="67"/>
      <c r="H811" s="67"/>
      <c r="I811" s="67"/>
      <c r="J811" s="67"/>
      <c r="K811" s="67"/>
      <c r="L811" s="67"/>
      <c r="M811" s="67"/>
      <c r="N811" s="67"/>
      <c r="O811" s="67"/>
      <c r="P811" s="67"/>
      <c r="Q811" s="67"/>
      <c r="R811" s="34"/>
      <c r="S811" s="34"/>
      <c r="T811" s="34"/>
      <c r="U811" s="34"/>
      <c r="V811" s="34"/>
      <c r="W811" s="34"/>
      <c r="X811" s="34"/>
      <c r="Y811" s="34"/>
      <c r="Z811" s="34"/>
    </row>
    <row r="812" spans="1:26">
      <c r="A812" s="73">
        <v>101</v>
      </c>
      <c r="B812" s="73">
        <v>5</v>
      </c>
      <c r="C812" s="42"/>
      <c r="D812" s="67"/>
      <c r="E812" s="67"/>
      <c r="F812" s="67"/>
      <c r="G812" s="67"/>
      <c r="H812" s="67"/>
      <c r="I812" s="67"/>
      <c r="J812" s="67"/>
      <c r="K812" s="67"/>
      <c r="L812" s="67"/>
      <c r="M812" s="67"/>
      <c r="N812" s="67"/>
      <c r="O812" s="67"/>
      <c r="P812" s="67"/>
      <c r="Q812" s="67"/>
      <c r="R812" s="34"/>
      <c r="S812" s="34"/>
      <c r="T812" s="34"/>
      <c r="U812" s="34"/>
      <c r="V812" s="34"/>
      <c r="W812" s="34"/>
      <c r="X812" s="34"/>
      <c r="Y812" s="34"/>
      <c r="Z812" s="34"/>
    </row>
    <row r="813" spans="1:26">
      <c r="A813" s="73">
        <v>101</v>
      </c>
      <c r="B813" s="73">
        <v>6</v>
      </c>
      <c r="C813" s="42"/>
      <c r="D813" s="67"/>
      <c r="E813" s="67"/>
      <c r="F813" s="67"/>
      <c r="G813" s="67"/>
      <c r="H813" s="67"/>
      <c r="I813" s="67"/>
      <c r="J813" s="67"/>
      <c r="K813" s="67"/>
      <c r="L813" s="67"/>
      <c r="M813" s="67"/>
      <c r="N813" s="67"/>
      <c r="O813" s="67"/>
      <c r="P813" s="67"/>
      <c r="Q813" s="67"/>
      <c r="R813" s="34"/>
      <c r="S813" s="34"/>
      <c r="T813" s="34"/>
      <c r="U813" s="34"/>
      <c r="V813" s="34"/>
      <c r="W813" s="34"/>
      <c r="X813" s="34"/>
      <c r="Y813" s="34"/>
      <c r="Z813" s="34"/>
    </row>
    <row r="814" spans="1:26">
      <c r="A814" s="73">
        <v>101</v>
      </c>
      <c r="B814" s="73">
        <v>7</v>
      </c>
      <c r="C814" s="42"/>
      <c r="D814" s="67"/>
      <c r="E814" s="67"/>
      <c r="F814" s="67"/>
      <c r="G814" s="67"/>
      <c r="H814" s="67"/>
      <c r="I814" s="67"/>
      <c r="J814" s="67"/>
      <c r="K814" s="67"/>
      <c r="L814" s="67"/>
      <c r="M814" s="67"/>
      <c r="N814" s="67"/>
      <c r="O814" s="67"/>
      <c r="P814" s="67"/>
      <c r="Q814" s="67"/>
      <c r="R814" s="34"/>
      <c r="S814" s="34"/>
      <c r="T814" s="34"/>
      <c r="U814" s="34"/>
      <c r="V814" s="34"/>
      <c r="W814" s="34"/>
      <c r="X814" s="34"/>
      <c r="Y814" s="34"/>
      <c r="Z814" s="34"/>
    </row>
    <row r="815" spans="1:26">
      <c r="A815" s="73">
        <v>101</v>
      </c>
      <c r="B815" s="73">
        <v>8</v>
      </c>
      <c r="C815" s="42"/>
      <c r="D815" s="67"/>
      <c r="E815" s="67"/>
      <c r="F815" s="67"/>
      <c r="G815" s="67"/>
      <c r="H815" s="67"/>
      <c r="I815" s="67"/>
      <c r="J815" s="67"/>
      <c r="K815" s="67"/>
      <c r="L815" s="67"/>
      <c r="M815" s="67"/>
      <c r="N815" s="67"/>
      <c r="O815" s="67"/>
      <c r="P815" s="67"/>
      <c r="Q815" s="67"/>
      <c r="R815" s="34"/>
      <c r="S815" s="34"/>
      <c r="T815" s="34"/>
      <c r="U815" s="34"/>
      <c r="V815" s="34"/>
      <c r="W815" s="34"/>
      <c r="X815" s="34"/>
      <c r="Y815" s="34"/>
      <c r="Z815" s="34"/>
    </row>
    <row r="816" spans="1:26">
      <c r="A816" s="73">
        <v>102</v>
      </c>
      <c r="B816" s="73">
        <v>1</v>
      </c>
      <c r="C816" s="42"/>
      <c r="D816" s="67"/>
      <c r="E816" s="67"/>
      <c r="F816" s="67"/>
      <c r="G816" s="67"/>
      <c r="H816" s="67"/>
      <c r="I816" s="67"/>
      <c r="J816" s="67"/>
      <c r="K816" s="67"/>
      <c r="L816" s="67"/>
      <c r="M816" s="67"/>
      <c r="N816" s="67"/>
      <c r="O816" s="67"/>
      <c r="P816" s="67"/>
      <c r="Q816" s="67"/>
      <c r="R816" s="34"/>
      <c r="S816" s="34"/>
      <c r="T816" s="34"/>
      <c r="U816" s="34"/>
      <c r="V816" s="34"/>
      <c r="W816" s="34"/>
      <c r="X816" s="34"/>
      <c r="Y816" s="34"/>
      <c r="Z816" s="34"/>
    </row>
    <row r="817" spans="1:26">
      <c r="A817" s="73">
        <v>102</v>
      </c>
      <c r="B817" s="73">
        <v>2</v>
      </c>
      <c r="C817" s="42"/>
      <c r="D817" s="67"/>
      <c r="E817" s="67"/>
      <c r="F817" s="67"/>
      <c r="G817" s="67"/>
      <c r="H817" s="67"/>
      <c r="I817" s="67"/>
      <c r="J817" s="67"/>
      <c r="K817" s="67"/>
      <c r="L817" s="67"/>
      <c r="M817" s="67"/>
      <c r="N817" s="67"/>
      <c r="O817" s="67"/>
      <c r="P817" s="67"/>
      <c r="Q817" s="67"/>
      <c r="R817" s="34"/>
      <c r="S817" s="34"/>
      <c r="T817" s="34"/>
      <c r="U817" s="34"/>
      <c r="V817" s="34"/>
      <c r="W817" s="34"/>
      <c r="X817" s="34"/>
      <c r="Y817" s="34"/>
      <c r="Z817" s="34"/>
    </row>
    <row r="818" spans="1:26">
      <c r="A818" s="73">
        <v>102</v>
      </c>
      <c r="B818" s="73">
        <v>3</v>
      </c>
      <c r="C818" s="42"/>
      <c r="D818" s="67"/>
      <c r="E818" s="67"/>
      <c r="F818" s="67"/>
      <c r="G818" s="67"/>
      <c r="H818" s="67"/>
      <c r="I818" s="67"/>
      <c r="J818" s="67"/>
      <c r="K818" s="67"/>
      <c r="L818" s="67"/>
      <c r="M818" s="67"/>
      <c r="N818" s="67"/>
      <c r="O818" s="67"/>
      <c r="P818" s="67"/>
      <c r="Q818" s="67"/>
      <c r="R818" s="34"/>
      <c r="S818" s="34"/>
      <c r="T818" s="34"/>
      <c r="U818" s="34"/>
      <c r="V818" s="34"/>
      <c r="W818" s="34"/>
      <c r="X818" s="34"/>
      <c r="Y818" s="34"/>
      <c r="Z818" s="34"/>
    </row>
    <row r="819" spans="1:26">
      <c r="A819" s="73">
        <v>102</v>
      </c>
      <c r="B819" s="73">
        <v>4</v>
      </c>
      <c r="C819" s="42"/>
      <c r="D819" s="67"/>
      <c r="E819" s="67"/>
      <c r="F819" s="67"/>
      <c r="G819" s="67"/>
      <c r="H819" s="67"/>
      <c r="I819" s="67"/>
      <c r="J819" s="67"/>
      <c r="K819" s="67"/>
      <c r="L819" s="67"/>
      <c r="M819" s="67"/>
      <c r="N819" s="67"/>
      <c r="O819" s="67"/>
      <c r="P819" s="67"/>
      <c r="Q819" s="67"/>
      <c r="R819" s="34"/>
      <c r="S819" s="34"/>
      <c r="T819" s="34"/>
      <c r="U819" s="34"/>
      <c r="V819" s="34"/>
      <c r="W819" s="34"/>
      <c r="X819" s="34"/>
      <c r="Y819" s="34"/>
      <c r="Z819" s="34"/>
    </row>
    <row r="820" spans="1:26">
      <c r="A820" s="73">
        <v>102</v>
      </c>
      <c r="B820" s="73">
        <v>5</v>
      </c>
      <c r="C820" s="42"/>
      <c r="D820" s="67"/>
      <c r="E820" s="67"/>
      <c r="F820" s="67"/>
      <c r="G820" s="67"/>
      <c r="H820" s="67"/>
      <c r="I820" s="67"/>
      <c r="J820" s="67"/>
      <c r="K820" s="67"/>
      <c r="L820" s="67"/>
      <c r="M820" s="67"/>
      <c r="N820" s="67"/>
      <c r="O820" s="67"/>
      <c r="P820" s="67"/>
      <c r="Q820" s="67"/>
      <c r="R820" s="34"/>
      <c r="S820" s="34"/>
      <c r="T820" s="34"/>
      <c r="U820" s="34"/>
      <c r="V820" s="34"/>
      <c r="W820" s="34"/>
      <c r="X820" s="34"/>
      <c r="Y820" s="34"/>
      <c r="Z820" s="34"/>
    </row>
    <row r="821" spans="1:26">
      <c r="A821" s="73">
        <v>102</v>
      </c>
      <c r="B821" s="73">
        <v>6</v>
      </c>
      <c r="C821" s="42"/>
      <c r="D821" s="67"/>
      <c r="E821" s="67"/>
      <c r="F821" s="67"/>
      <c r="G821" s="67"/>
      <c r="H821" s="67"/>
      <c r="I821" s="67"/>
      <c r="J821" s="67"/>
      <c r="K821" s="67"/>
      <c r="L821" s="67"/>
      <c r="M821" s="67"/>
      <c r="N821" s="67"/>
      <c r="O821" s="67"/>
      <c r="P821" s="67"/>
      <c r="Q821" s="67"/>
      <c r="R821" s="34"/>
      <c r="S821" s="34"/>
      <c r="T821" s="34"/>
      <c r="U821" s="34"/>
      <c r="V821" s="34"/>
      <c r="W821" s="34"/>
      <c r="X821" s="34"/>
      <c r="Y821" s="34"/>
      <c r="Z821" s="34"/>
    </row>
    <row r="822" spans="1:26">
      <c r="A822" s="73">
        <v>102</v>
      </c>
      <c r="B822" s="73">
        <v>7</v>
      </c>
      <c r="C822" s="42"/>
      <c r="D822" s="67"/>
      <c r="E822" s="67"/>
      <c r="F822" s="67"/>
      <c r="G822" s="67"/>
      <c r="H822" s="67"/>
      <c r="I822" s="67"/>
      <c r="J822" s="67"/>
      <c r="K822" s="67"/>
      <c r="L822" s="67"/>
      <c r="M822" s="67"/>
      <c r="N822" s="67"/>
      <c r="O822" s="67"/>
      <c r="P822" s="67"/>
      <c r="Q822" s="67"/>
      <c r="R822" s="34"/>
      <c r="S822" s="34"/>
      <c r="T822" s="34"/>
      <c r="U822" s="34"/>
      <c r="V822" s="34"/>
      <c r="W822" s="34"/>
      <c r="X822" s="34"/>
      <c r="Y822" s="34"/>
      <c r="Z822" s="34"/>
    </row>
    <row r="823" spans="1:26">
      <c r="A823" s="73">
        <v>102</v>
      </c>
      <c r="B823" s="73">
        <v>8</v>
      </c>
      <c r="C823" s="42"/>
      <c r="D823" s="67"/>
      <c r="E823" s="67"/>
      <c r="F823" s="67"/>
      <c r="G823" s="67"/>
      <c r="H823" s="67"/>
      <c r="I823" s="67"/>
      <c r="J823" s="67"/>
      <c r="K823" s="67"/>
      <c r="L823" s="67"/>
      <c r="M823" s="67"/>
      <c r="N823" s="67"/>
      <c r="O823" s="67"/>
      <c r="P823" s="67"/>
      <c r="Q823" s="67"/>
      <c r="R823" s="34"/>
      <c r="S823" s="34"/>
      <c r="T823" s="34"/>
      <c r="U823" s="34"/>
      <c r="V823" s="34"/>
      <c r="W823" s="34"/>
      <c r="X823" s="34"/>
      <c r="Y823" s="34"/>
      <c r="Z823" s="34"/>
    </row>
    <row r="824" spans="1:26">
      <c r="A824" s="73">
        <v>103</v>
      </c>
      <c r="B824" s="73">
        <v>1</v>
      </c>
      <c r="C824" s="42"/>
      <c r="D824" s="67"/>
      <c r="E824" s="67"/>
      <c r="F824" s="67"/>
      <c r="G824" s="67"/>
      <c r="H824" s="67"/>
      <c r="I824" s="67"/>
      <c r="J824" s="67"/>
      <c r="K824" s="67"/>
      <c r="L824" s="67"/>
      <c r="M824" s="67"/>
      <c r="N824" s="67"/>
      <c r="O824" s="67"/>
      <c r="P824" s="67"/>
      <c r="Q824" s="67"/>
      <c r="R824" s="34"/>
      <c r="S824" s="34"/>
      <c r="T824" s="34"/>
      <c r="U824" s="34"/>
      <c r="V824" s="34"/>
      <c r="W824" s="34"/>
      <c r="X824" s="34"/>
      <c r="Y824" s="34"/>
      <c r="Z824" s="34"/>
    </row>
    <row r="825" spans="1:26">
      <c r="A825" s="73">
        <v>103</v>
      </c>
      <c r="B825" s="73">
        <v>2</v>
      </c>
      <c r="C825" s="42"/>
      <c r="D825" s="67"/>
      <c r="E825" s="67"/>
      <c r="F825" s="67"/>
      <c r="G825" s="67"/>
      <c r="H825" s="67"/>
      <c r="I825" s="67"/>
      <c r="J825" s="67"/>
      <c r="K825" s="67"/>
      <c r="L825" s="67"/>
      <c r="M825" s="67"/>
      <c r="N825" s="67"/>
      <c r="O825" s="67"/>
      <c r="P825" s="67"/>
      <c r="Q825" s="67"/>
      <c r="R825" s="34"/>
      <c r="S825" s="34"/>
      <c r="T825" s="34"/>
      <c r="U825" s="34"/>
      <c r="V825" s="34"/>
      <c r="W825" s="34"/>
      <c r="X825" s="34"/>
      <c r="Y825" s="34"/>
      <c r="Z825" s="34"/>
    </row>
    <row r="826" spans="1:26">
      <c r="A826" s="73">
        <v>103</v>
      </c>
      <c r="B826" s="73">
        <v>3</v>
      </c>
      <c r="C826" s="42"/>
      <c r="D826" s="67"/>
      <c r="E826" s="67"/>
      <c r="F826" s="67"/>
      <c r="G826" s="67"/>
      <c r="H826" s="67"/>
      <c r="I826" s="67"/>
      <c r="J826" s="67"/>
      <c r="K826" s="67"/>
      <c r="L826" s="67"/>
      <c r="M826" s="67"/>
      <c r="N826" s="67"/>
      <c r="O826" s="67"/>
      <c r="P826" s="67"/>
      <c r="Q826" s="67"/>
      <c r="R826" s="34"/>
      <c r="S826" s="34"/>
      <c r="T826" s="34"/>
      <c r="U826" s="34"/>
      <c r="V826" s="34"/>
      <c r="W826" s="34"/>
      <c r="X826" s="34"/>
      <c r="Y826" s="34"/>
      <c r="Z826" s="34"/>
    </row>
    <row r="827" spans="1:26">
      <c r="A827" s="73">
        <v>103</v>
      </c>
      <c r="B827" s="73">
        <v>4</v>
      </c>
      <c r="C827" s="42"/>
      <c r="D827" s="67"/>
      <c r="E827" s="67"/>
      <c r="F827" s="67"/>
      <c r="G827" s="67"/>
      <c r="H827" s="67"/>
      <c r="I827" s="67"/>
      <c r="J827" s="67"/>
      <c r="K827" s="67"/>
      <c r="L827" s="67"/>
      <c r="M827" s="67"/>
      <c r="N827" s="67"/>
      <c r="O827" s="67"/>
      <c r="P827" s="67"/>
      <c r="Q827" s="67"/>
      <c r="R827" s="34"/>
      <c r="S827" s="34"/>
      <c r="T827" s="34"/>
      <c r="U827" s="34"/>
      <c r="V827" s="34"/>
      <c r="W827" s="34"/>
      <c r="X827" s="34"/>
      <c r="Y827" s="34"/>
      <c r="Z827" s="34"/>
    </row>
    <row r="828" spans="1:26">
      <c r="A828" s="73">
        <v>103</v>
      </c>
      <c r="B828" s="73">
        <v>5</v>
      </c>
      <c r="C828" s="42"/>
      <c r="D828" s="67"/>
      <c r="E828" s="67"/>
      <c r="F828" s="67"/>
      <c r="G828" s="67"/>
      <c r="H828" s="67"/>
      <c r="I828" s="67"/>
      <c r="J828" s="67"/>
      <c r="K828" s="67"/>
      <c r="L828" s="67"/>
      <c r="M828" s="67"/>
      <c r="N828" s="67"/>
      <c r="O828" s="67"/>
      <c r="P828" s="67"/>
      <c r="Q828" s="67"/>
      <c r="R828" s="34"/>
      <c r="S828" s="34"/>
      <c r="T828" s="34"/>
      <c r="U828" s="34"/>
      <c r="V828" s="34"/>
      <c r="W828" s="34"/>
      <c r="X828" s="34"/>
      <c r="Y828" s="34"/>
      <c r="Z828" s="34"/>
    </row>
    <row r="829" spans="1:26">
      <c r="A829" s="73">
        <v>103</v>
      </c>
      <c r="B829" s="73">
        <v>6</v>
      </c>
      <c r="C829" s="42"/>
      <c r="D829" s="67"/>
      <c r="E829" s="67"/>
      <c r="F829" s="67"/>
      <c r="G829" s="67"/>
      <c r="H829" s="67"/>
      <c r="I829" s="67"/>
      <c r="J829" s="67"/>
      <c r="K829" s="67"/>
      <c r="L829" s="67"/>
      <c r="M829" s="67"/>
      <c r="N829" s="67"/>
      <c r="O829" s="67"/>
      <c r="P829" s="67"/>
      <c r="Q829" s="67"/>
      <c r="R829" s="34"/>
      <c r="S829" s="34"/>
      <c r="T829" s="34"/>
      <c r="U829" s="34"/>
      <c r="V829" s="34"/>
      <c r="W829" s="34"/>
      <c r="X829" s="34"/>
      <c r="Y829" s="34"/>
      <c r="Z829" s="34"/>
    </row>
    <row r="830" spans="1:26">
      <c r="A830" s="73">
        <v>103</v>
      </c>
      <c r="B830" s="73">
        <v>7</v>
      </c>
      <c r="C830" s="42"/>
      <c r="D830" s="67"/>
      <c r="E830" s="67"/>
      <c r="F830" s="67"/>
      <c r="G830" s="67"/>
      <c r="H830" s="67"/>
      <c r="I830" s="67"/>
      <c r="J830" s="67"/>
      <c r="K830" s="67"/>
      <c r="L830" s="67"/>
      <c r="M830" s="67"/>
      <c r="N830" s="67"/>
      <c r="O830" s="67"/>
      <c r="P830" s="67"/>
      <c r="Q830" s="67"/>
      <c r="R830" s="34"/>
      <c r="S830" s="34"/>
      <c r="T830" s="34"/>
      <c r="U830" s="34"/>
      <c r="V830" s="34"/>
      <c r="W830" s="34"/>
      <c r="X830" s="34"/>
      <c r="Y830" s="34"/>
      <c r="Z830" s="34"/>
    </row>
    <row r="831" spans="1:26">
      <c r="A831" s="73">
        <v>103</v>
      </c>
      <c r="B831" s="73">
        <v>8</v>
      </c>
      <c r="C831" s="42"/>
      <c r="D831" s="67"/>
      <c r="E831" s="67"/>
      <c r="F831" s="67"/>
      <c r="G831" s="67"/>
      <c r="H831" s="67"/>
      <c r="I831" s="67"/>
      <c r="J831" s="67"/>
      <c r="K831" s="67"/>
      <c r="L831" s="67"/>
      <c r="M831" s="67"/>
      <c r="N831" s="67"/>
      <c r="O831" s="67"/>
      <c r="P831" s="67"/>
      <c r="Q831" s="67"/>
      <c r="R831" s="34"/>
      <c r="S831" s="34"/>
      <c r="T831" s="34"/>
      <c r="U831" s="34"/>
      <c r="V831" s="34"/>
      <c r="W831" s="34"/>
      <c r="X831" s="34"/>
      <c r="Y831" s="34"/>
      <c r="Z831" s="34"/>
    </row>
    <row r="832" spans="1:26">
      <c r="A832" s="73">
        <v>104</v>
      </c>
      <c r="B832" s="73">
        <v>1</v>
      </c>
      <c r="C832" s="67"/>
      <c r="D832" s="67"/>
      <c r="E832" s="67"/>
      <c r="F832" s="67"/>
      <c r="G832" s="67"/>
      <c r="H832" s="67"/>
      <c r="I832" s="67"/>
      <c r="J832" s="67"/>
      <c r="K832" s="67"/>
      <c r="L832" s="67"/>
      <c r="M832" s="67"/>
      <c r="N832" s="67"/>
      <c r="O832" s="67"/>
      <c r="P832" s="67"/>
      <c r="Q832" s="67"/>
      <c r="R832" s="34"/>
      <c r="S832" s="34"/>
      <c r="T832" s="34"/>
      <c r="U832" s="34"/>
      <c r="V832" s="34"/>
      <c r="W832" s="34"/>
      <c r="X832" s="34"/>
      <c r="Y832" s="34"/>
      <c r="Z832" s="34"/>
    </row>
    <row r="833" spans="1:26">
      <c r="A833" s="73">
        <v>104</v>
      </c>
      <c r="B833" s="73">
        <v>2</v>
      </c>
      <c r="C833" s="42"/>
      <c r="D833" s="67"/>
      <c r="E833" s="67"/>
      <c r="F833" s="67"/>
      <c r="G833" s="67"/>
      <c r="H833" s="67"/>
      <c r="I833" s="67"/>
      <c r="J833" s="67"/>
      <c r="K833" s="67"/>
      <c r="L833" s="67"/>
      <c r="M833" s="67"/>
      <c r="N833" s="67"/>
      <c r="O833" s="67"/>
      <c r="P833" s="67"/>
      <c r="Q833" s="67"/>
      <c r="R833" s="34"/>
      <c r="S833" s="34"/>
      <c r="T833" s="34"/>
      <c r="U833" s="34"/>
      <c r="V833" s="34"/>
      <c r="W833" s="34"/>
      <c r="X833" s="34"/>
      <c r="Y833" s="34"/>
      <c r="Z833" s="34"/>
    </row>
    <row r="834" spans="1:26">
      <c r="A834" s="73">
        <v>104</v>
      </c>
      <c r="B834" s="73">
        <v>3</v>
      </c>
      <c r="C834" s="42"/>
      <c r="D834" s="67"/>
      <c r="E834" s="67"/>
      <c r="F834" s="67"/>
      <c r="G834" s="67"/>
      <c r="H834" s="67"/>
      <c r="I834" s="67"/>
      <c r="J834" s="67"/>
      <c r="K834" s="67"/>
      <c r="L834" s="67"/>
      <c r="M834" s="67"/>
      <c r="N834" s="67"/>
      <c r="O834" s="67"/>
      <c r="P834" s="67"/>
      <c r="Q834" s="67"/>
      <c r="R834" s="34"/>
      <c r="S834" s="34"/>
      <c r="T834" s="34"/>
      <c r="U834" s="34"/>
      <c r="V834" s="34"/>
      <c r="W834" s="34"/>
      <c r="X834" s="34"/>
      <c r="Y834" s="34"/>
      <c r="Z834" s="34"/>
    </row>
    <row r="835" spans="1:26">
      <c r="A835" s="73">
        <v>104</v>
      </c>
      <c r="B835" s="73">
        <v>4</v>
      </c>
      <c r="C835" s="42"/>
      <c r="D835" s="67"/>
      <c r="E835" s="67"/>
      <c r="F835" s="67"/>
      <c r="G835" s="67"/>
      <c r="H835" s="67"/>
      <c r="I835" s="67"/>
      <c r="J835" s="67"/>
      <c r="K835" s="67"/>
      <c r="L835" s="67"/>
      <c r="M835" s="67"/>
      <c r="N835" s="67"/>
      <c r="O835" s="67"/>
      <c r="P835" s="67"/>
      <c r="Q835" s="67"/>
      <c r="R835" s="34"/>
      <c r="S835" s="34"/>
      <c r="T835" s="34"/>
      <c r="U835" s="34"/>
      <c r="V835" s="34"/>
      <c r="W835" s="34"/>
      <c r="X835" s="34"/>
      <c r="Y835" s="34"/>
      <c r="Z835" s="34"/>
    </row>
    <row r="836" spans="1:26">
      <c r="A836" s="73">
        <v>104</v>
      </c>
      <c r="B836" s="73">
        <v>5</v>
      </c>
      <c r="C836" s="42"/>
      <c r="D836" s="67"/>
      <c r="E836" s="67"/>
      <c r="F836" s="67"/>
      <c r="G836" s="67"/>
      <c r="H836" s="67"/>
      <c r="I836" s="67"/>
      <c r="J836" s="67"/>
      <c r="K836" s="67"/>
      <c r="L836" s="67"/>
      <c r="M836" s="67"/>
      <c r="N836" s="67"/>
      <c r="O836" s="67"/>
      <c r="P836" s="67"/>
      <c r="Q836" s="67"/>
      <c r="R836" s="34"/>
      <c r="S836" s="34"/>
      <c r="T836" s="34"/>
      <c r="U836" s="34"/>
      <c r="V836" s="34"/>
      <c r="W836" s="34"/>
      <c r="X836" s="34"/>
      <c r="Y836" s="34"/>
      <c r="Z836" s="34"/>
    </row>
    <row r="837" spans="1:26">
      <c r="A837" s="73">
        <v>104</v>
      </c>
      <c r="B837" s="73">
        <v>6</v>
      </c>
      <c r="C837" s="42"/>
      <c r="D837" s="67"/>
      <c r="E837" s="67"/>
      <c r="F837" s="67"/>
      <c r="G837" s="67"/>
      <c r="H837" s="67"/>
      <c r="I837" s="67"/>
      <c r="J837" s="67"/>
      <c r="K837" s="67"/>
      <c r="L837" s="67"/>
      <c r="M837" s="67"/>
      <c r="N837" s="67"/>
      <c r="O837" s="67"/>
      <c r="P837" s="67"/>
      <c r="Q837" s="67"/>
      <c r="R837" s="34"/>
      <c r="S837" s="34"/>
      <c r="T837" s="34"/>
      <c r="U837" s="34"/>
      <c r="V837" s="34"/>
      <c r="W837" s="34"/>
      <c r="X837" s="34"/>
      <c r="Y837" s="34"/>
      <c r="Z837" s="34"/>
    </row>
    <row r="838" spans="1:26">
      <c r="A838" s="73">
        <v>104</v>
      </c>
      <c r="B838" s="73">
        <v>7</v>
      </c>
      <c r="C838" s="42"/>
      <c r="D838" s="67"/>
      <c r="E838" s="67"/>
      <c r="F838" s="67"/>
      <c r="G838" s="67"/>
      <c r="H838" s="67"/>
      <c r="I838" s="67"/>
      <c r="J838" s="67"/>
      <c r="K838" s="67"/>
      <c r="L838" s="67"/>
      <c r="M838" s="67"/>
      <c r="N838" s="67"/>
      <c r="O838" s="67"/>
      <c r="P838" s="67"/>
      <c r="Q838" s="67"/>
      <c r="R838" s="34"/>
      <c r="S838" s="34"/>
      <c r="T838" s="34"/>
      <c r="U838" s="34"/>
      <c r="V838" s="34"/>
      <c r="W838" s="34"/>
      <c r="X838" s="34"/>
      <c r="Y838" s="34"/>
      <c r="Z838" s="34"/>
    </row>
    <row r="839" spans="1:26">
      <c r="A839" s="73">
        <v>104</v>
      </c>
      <c r="B839" s="73">
        <v>8</v>
      </c>
      <c r="C839" s="42"/>
      <c r="D839" s="67"/>
      <c r="E839" s="67"/>
      <c r="F839" s="67"/>
      <c r="G839" s="67"/>
      <c r="H839" s="67"/>
      <c r="I839" s="67"/>
      <c r="J839" s="67"/>
      <c r="K839" s="67"/>
      <c r="L839" s="67"/>
      <c r="M839" s="67"/>
      <c r="N839" s="67"/>
      <c r="O839" s="67"/>
      <c r="P839" s="67"/>
      <c r="Q839" s="67"/>
      <c r="R839" s="34"/>
      <c r="S839" s="34"/>
      <c r="T839" s="34"/>
      <c r="U839" s="34"/>
      <c r="V839" s="34"/>
      <c r="W839" s="34"/>
      <c r="X839" s="34"/>
      <c r="Y839" s="34"/>
      <c r="Z839" s="34"/>
    </row>
    <row r="840" spans="1:26">
      <c r="A840" s="73">
        <v>105</v>
      </c>
      <c r="B840" s="73">
        <v>1</v>
      </c>
      <c r="C840" s="72" t="s">
        <v>538</v>
      </c>
      <c r="D840" s="67"/>
      <c r="E840" s="74" t="s">
        <v>537</v>
      </c>
      <c r="F840" s="67"/>
      <c r="G840" s="67"/>
      <c r="H840" s="67"/>
      <c r="I840" s="67"/>
      <c r="J840" s="67"/>
      <c r="K840" s="67"/>
      <c r="L840" s="67"/>
      <c r="M840" s="67"/>
      <c r="N840" s="67"/>
      <c r="O840" s="67"/>
      <c r="P840" s="67"/>
      <c r="Q840" s="67"/>
      <c r="R840" s="34"/>
      <c r="S840" s="34"/>
      <c r="T840" s="34"/>
      <c r="U840" s="34"/>
      <c r="V840" s="34"/>
      <c r="W840" s="34"/>
      <c r="X840" s="34"/>
      <c r="Y840" s="34"/>
      <c r="Z840" s="34"/>
    </row>
    <row r="841" spans="1:26">
      <c r="A841" s="73">
        <v>105</v>
      </c>
      <c r="B841" s="73">
        <v>2</v>
      </c>
      <c r="C841" s="42"/>
      <c r="D841" s="67"/>
      <c r="E841" s="67"/>
      <c r="F841" s="67"/>
      <c r="G841" s="67"/>
      <c r="H841" s="67"/>
      <c r="I841" s="67"/>
      <c r="J841" s="67"/>
      <c r="K841" s="67"/>
      <c r="L841" s="67"/>
      <c r="M841" s="67"/>
      <c r="N841" s="67"/>
      <c r="O841" s="67"/>
      <c r="P841" s="67"/>
      <c r="Q841" s="67"/>
      <c r="R841" s="34"/>
      <c r="S841" s="34"/>
      <c r="T841" s="34"/>
      <c r="U841" s="34"/>
      <c r="V841" s="34"/>
      <c r="W841" s="34"/>
      <c r="X841" s="34"/>
      <c r="Y841" s="34"/>
      <c r="Z841" s="34"/>
    </row>
    <row r="842" spans="1:26">
      <c r="A842" s="73">
        <v>105</v>
      </c>
      <c r="B842" s="73">
        <v>3</v>
      </c>
      <c r="C842" s="42"/>
      <c r="D842" s="67"/>
      <c r="E842" s="67"/>
      <c r="F842" s="67"/>
      <c r="G842" s="67"/>
      <c r="H842" s="67"/>
      <c r="I842" s="67"/>
      <c r="J842" s="67"/>
      <c r="K842" s="67"/>
      <c r="L842" s="67"/>
      <c r="M842" s="67"/>
      <c r="N842" s="67"/>
      <c r="O842" s="67"/>
      <c r="P842" s="67"/>
      <c r="Q842" s="67"/>
      <c r="R842" s="34"/>
      <c r="S842" s="34"/>
      <c r="T842" s="34"/>
      <c r="U842" s="34"/>
      <c r="V842" s="34"/>
      <c r="W842" s="34"/>
      <c r="X842" s="34"/>
      <c r="Y842" s="34"/>
      <c r="Z842" s="34"/>
    </row>
    <row r="843" spans="1:26">
      <c r="A843" s="73">
        <v>105</v>
      </c>
      <c r="B843" s="73">
        <v>4</v>
      </c>
      <c r="C843" s="42"/>
      <c r="D843" s="67"/>
      <c r="E843" s="67"/>
      <c r="F843" s="67"/>
      <c r="G843" s="67"/>
      <c r="H843" s="67"/>
      <c r="I843" s="67"/>
      <c r="J843" s="67"/>
      <c r="K843" s="67"/>
      <c r="L843" s="67"/>
      <c r="M843" s="67"/>
      <c r="N843" s="67"/>
      <c r="O843" s="67"/>
      <c r="P843" s="67"/>
      <c r="Q843" s="67"/>
      <c r="R843" s="34"/>
      <c r="S843" s="34"/>
      <c r="T843" s="34"/>
      <c r="U843" s="34"/>
      <c r="V843" s="34"/>
      <c r="W843" s="34"/>
      <c r="X843" s="34"/>
      <c r="Y843" s="34"/>
      <c r="Z843" s="34"/>
    </row>
    <row r="844" spans="1:26">
      <c r="A844" s="73">
        <v>105</v>
      </c>
      <c r="B844" s="73">
        <v>5</v>
      </c>
      <c r="C844" s="42"/>
      <c r="D844" s="67"/>
      <c r="E844" s="67"/>
      <c r="F844" s="67"/>
      <c r="G844" s="67"/>
      <c r="H844" s="67"/>
      <c r="I844" s="67"/>
      <c r="J844" s="67"/>
      <c r="K844" s="67"/>
      <c r="L844" s="67"/>
      <c r="M844" s="67"/>
      <c r="N844" s="67"/>
      <c r="O844" s="67"/>
      <c r="P844" s="67"/>
      <c r="Q844" s="67"/>
      <c r="R844" s="34"/>
      <c r="S844" s="34"/>
      <c r="T844" s="34"/>
      <c r="U844" s="34"/>
      <c r="V844" s="34"/>
      <c r="W844" s="34"/>
      <c r="X844" s="34"/>
      <c r="Y844" s="34"/>
      <c r="Z844" s="34"/>
    </row>
    <row r="845" spans="1:26">
      <c r="A845" s="73">
        <v>105</v>
      </c>
      <c r="B845" s="73">
        <v>6</v>
      </c>
      <c r="C845" s="42"/>
      <c r="D845" s="67"/>
      <c r="E845" s="67"/>
      <c r="F845" s="67"/>
      <c r="G845" s="67"/>
      <c r="H845" s="67"/>
      <c r="I845" s="67"/>
      <c r="J845" s="67"/>
      <c r="K845" s="67"/>
      <c r="L845" s="67"/>
      <c r="M845" s="67"/>
      <c r="N845" s="67"/>
      <c r="O845" s="67"/>
      <c r="P845" s="67"/>
      <c r="Q845" s="67"/>
      <c r="R845" s="34"/>
      <c r="S845" s="34"/>
      <c r="T845" s="34"/>
      <c r="U845" s="34"/>
      <c r="V845" s="34"/>
      <c r="W845" s="34"/>
      <c r="X845" s="34"/>
      <c r="Y845" s="34"/>
      <c r="Z845" s="34"/>
    </row>
    <row r="846" spans="1:26">
      <c r="A846" s="73">
        <v>105</v>
      </c>
      <c r="B846" s="73">
        <v>7</v>
      </c>
      <c r="C846" s="42"/>
      <c r="D846" s="67"/>
      <c r="E846" s="67"/>
      <c r="F846" s="67"/>
      <c r="G846" s="67"/>
      <c r="H846" s="67"/>
      <c r="I846" s="67"/>
      <c r="J846" s="67"/>
      <c r="K846" s="67"/>
      <c r="L846" s="67"/>
      <c r="M846" s="67"/>
      <c r="N846" s="67"/>
      <c r="O846" s="67"/>
      <c r="P846" s="67"/>
      <c r="Q846" s="67"/>
      <c r="R846" s="34"/>
      <c r="S846" s="34"/>
      <c r="T846" s="34"/>
      <c r="U846" s="34"/>
      <c r="V846" s="34"/>
      <c r="W846" s="34"/>
      <c r="X846" s="34"/>
      <c r="Y846" s="34"/>
      <c r="Z846" s="34"/>
    </row>
    <row r="847" spans="1:26">
      <c r="A847" s="73">
        <v>105</v>
      </c>
      <c r="B847" s="73">
        <v>8</v>
      </c>
      <c r="C847" s="42"/>
      <c r="D847" s="67"/>
      <c r="E847" s="67"/>
      <c r="F847" s="67"/>
      <c r="G847" s="67"/>
      <c r="H847" s="67"/>
      <c r="I847" s="67"/>
      <c r="J847" s="67"/>
      <c r="K847" s="67"/>
      <c r="L847" s="67"/>
      <c r="M847" s="67"/>
      <c r="N847" s="67"/>
      <c r="O847" s="67"/>
      <c r="P847" s="67"/>
      <c r="Q847" s="67"/>
      <c r="R847" s="34"/>
      <c r="S847" s="34"/>
      <c r="T847" s="34"/>
      <c r="U847" s="34"/>
      <c r="V847" s="34"/>
      <c r="W847" s="34"/>
      <c r="X847" s="34"/>
      <c r="Y847" s="34"/>
      <c r="Z847" s="34"/>
    </row>
    <row r="848" spans="1:26">
      <c r="A848" s="73">
        <v>106</v>
      </c>
      <c r="B848" s="73">
        <v>1</v>
      </c>
      <c r="C848" s="42"/>
      <c r="D848" s="67"/>
      <c r="E848" s="67"/>
      <c r="F848" s="67"/>
      <c r="G848" s="67"/>
      <c r="H848" s="67"/>
      <c r="I848" s="67"/>
      <c r="J848" s="67"/>
      <c r="K848" s="67"/>
      <c r="L848" s="67"/>
      <c r="M848" s="67"/>
      <c r="N848" s="67"/>
      <c r="O848" s="67"/>
      <c r="P848" s="67"/>
      <c r="Q848" s="67"/>
      <c r="R848" s="34"/>
      <c r="S848" s="34"/>
      <c r="T848" s="34"/>
      <c r="U848" s="34"/>
      <c r="V848" s="34"/>
      <c r="W848" s="34"/>
      <c r="X848" s="34"/>
      <c r="Y848" s="34"/>
      <c r="Z848" s="34"/>
    </row>
    <row r="849" spans="1:26">
      <c r="A849" s="73">
        <v>106</v>
      </c>
      <c r="B849" s="73">
        <v>2</v>
      </c>
      <c r="C849" s="42"/>
      <c r="D849" s="67"/>
      <c r="E849" s="67"/>
      <c r="F849" s="67"/>
      <c r="G849" s="67"/>
      <c r="H849" s="67"/>
      <c r="I849" s="67"/>
      <c r="J849" s="67"/>
      <c r="K849" s="67"/>
      <c r="L849" s="67"/>
      <c r="M849" s="67"/>
      <c r="N849" s="67"/>
      <c r="O849" s="67"/>
      <c r="P849" s="67"/>
      <c r="Q849" s="67"/>
      <c r="R849" s="34"/>
      <c r="S849" s="34"/>
      <c r="T849" s="34"/>
      <c r="U849" s="34"/>
      <c r="V849" s="34"/>
      <c r="W849" s="34"/>
      <c r="X849" s="34"/>
      <c r="Y849" s="34"/>
      <c r="Z849" s="34"/>
    </row>
    <row r="850" spans="1:26">
      <c r="A850" s="73">
        <v>106</v>
      </c>
      <c r="B850" s="73">
        <v>3</v>
      </c>
      <c r="C850" s="42"/>
      <c r="D850" s="67"/>
      <c r="E850" s="67"/>
      <c r="F850" s="67"/>
      <c r="G850" s="67"/>
      <c r="H850" s="67"/>
      <c r="I850" s="67"/>
      <c r="J850" s="67"/>
      <c r="K850" s="67"/>
      <c r="L850" s="67"/>
      <c r="M850" s="67"/>
      <c r="N850" s="67"/>
      <c r="O850" s="67"/>
      <c r="P850" s="67"/>
      <c r="Q850" s="67"/>
      <c r="R850" s="34"/>
      <c r="S850" s="34"/>
      <c r="T850" s="34"/>
      <c r="U850" s="34"/>
      <c r="V850" s="34"/>
      <c r="W850" s="34"/>
      <c r="X850" s="34"/>
      <c r="Y850" s="34"/>
      <c r="Z850" s="34"/>
    </row>
    <row r="851" spans="1:26">
      <c r="A851" s="73">
        <v>106</v>
      </c>
      <c r="B851" s="73">
        <v>4</v>
      </c>
      <c r="C851" s="42"/>
      <c r="D851" s="67"/>
      <c r="E851" s="67"/>
      <c r="F851" s="67"/>
      <c r="G851" s="67"/>
      <c r="H851" s="67"/>
      <c r="I851" s="67"/>
      <c r="J851" s="67"/>
      <c r="K851" s="67"/>
      <c r="L851" s="67"/>
      <c r="M851" s="67"/>
      <c r="N851" s="67"/>
      <c r="O851" s="67"/>
      <c r="P851" s="67"/>
      <c r="Q851" s="67"/>
      <c r="R851" s="34"/>
      <c r="S851" s="34"/>
      <c r="T851" s="34"/>
      <c r="U851" s="34"/>
      <c r="V851" s="34"/>
      <c r="W851" s="34"/>
      <c r="X851" s="34"/>
      <c r="Y851" s="34"/>
      <c r="Z851" s="34"/>
    </row>
    <row r="852" spans="1:26">
      <c r="A852" s="73">
        <v>106</v>
      </c>
      <c r="B852" s="73">
        <v>5</v>
      </c>
      <c r="C852" s="42"/>
      <c r="D852" s="67"/>
      <c r="E852" s="67"/>
      <c r="F852" s="67"/>
      <c r="G852" s="67"/>
      <c r="H852" s="67"/>
      <c r="I852" s="67"/>
      <c r="J852" s="67"/>
      <c r="K852" s="67"/>
      <c r="L852" s="67"/>
      <c r="M852" s="67"/>
      <c r="N852" s="67"/>
      <c r="O852" s="67"/>
      <c r="P852" s="67"/>
      <c r="Q852" s="67"/>
      <c r="R852" s="34"/>
      <c r="S852" s="34"/>
      <c r="T852" s="34"/>
      <c r="U852" s="34"/>
      <c r="V852" s="34"/>
      <c r="W852" s="34"/>
      <c r="X852" s="34"/>
      <c r="Y852" s="34"/>
      <c r="Z852" s="34"/>
    </row>
    <row r="853" spans="1:26">
      <c r="A853" s="73">
        <v>106</v>
      </c>
      <c r="B853" s="73">
        <v>6</v>
      </c>
      <c r="C853" s="42"/>
      <c r="D853" s="67"/>
      <c r="E853" s="67"/>
      <c r="F853" s="67"/>
      <c r="G853" s="67"/>
      <c r="H853" s="67"/>
      <c r="I853" s="67"/>
      <c r="J853" s="67"/>
      <c r="K853" s="67"/>
      <c r="L853" s="67"/>
      <c r="M853" s="67"/>
      <c r="N853" s="67"/>
      <c r="O853" s="67"/>
      <c r="P853" s="67"/>
      <c r="Q853" s="67"/>
      <c r="R853" s="34"/>
      <c r="S853" s="34"/>
      <c r="T853" s="34"/>
      <c r="U853" s="34"/>
      <c r="V853" s="34"/>
      <c r="W853" s="34"/>
      <c r="X853" s="34"/>
      <c r="Y853" s="34"/>
      <c r="Z853" s="34"/>
    </row>
    <row r="854" spans="1:26">
      <c r="A854" s="73">
        <v>106</v>
      </c>
      <c r="B854" s="73">
        <v>7</v>
      </c>
      <c r="C854" s="42"/>
      <c r="D854" s="67"/>
      <c r="E854" s="67"/>
      <c r="F854" s="67"/>
      <c r="G854" s="67"/>
      <c r="H854" s="67"/>
      <c r="I854" s="67"/>
      <c r="J854" s="67"/>
      <c r="K854" s="67"/>
      <c r="L854" s="67"/>
      <c r="M854" s="67"/>
      <c r="N854" s="67"/>
      <c r="O854" s="67"/>
      <c r="P854" s="67"/>
      <c r="Q854" s="67"/>
      <c r="R854" s="34"/>
      <c r="S854" s="34"/>
      <c r="T854" s="34"/>
      <c r="U854" s="34"/>
      <c r="V854" s="34"/>
      <c r="W854" s="34"/>
      <c r="X854" s="34"/>
      <c r="Y854" s="34"/>
      <c r="Z854" s="34"/>
    </row>
    <row r="855" spans="1:26">
      <c r="A855" s="73">
        <v>106</v>
      </c>
      <c r="B855" s="73">
        <v>8</v>
      </c>
      <c r="C855" s="42"/>
      <c r="D855" s="67"/>
      <c r="E855" s="67"/>
      <c r="F855" s="67"/>
      <c r="G855" s="67"/>
      <c r="H855" s="67"/>
      <c r="I855" s="67"/>
      <c r="J855" s="67"/>
      <c r="K855" s="67"/>
      <c r="L855" s="67"/>
      <c r="M855" s="67"/>
      <c r="N855" s="67"/>
      <c r="O855" s="67"/>
      <c r="P855" s="67"/>
      <c r="Q855" s="67"/>
      <c r="R855" s="34"/>
      <c r="S855" s="34"/>
      <c r="T855" s="34"/>
      <c r="U855" s="34"/>
      <c r="V855" s="34"/>
      <c r="W855" s="34"/>
      <c r="X855" s="34"/>
      <c r="Y855" s="34"/>
      <c r="Z855" s="34"/>
    </row>
    <row r="856" spans="1:26">
      <c r="A856" s="73">
        <v>107</v>
      </c>
      <c r="B856" s="73">
        <v>1</v>
      </c>
      <c r="C856" s="42"/>
      <c r="D856" s="67"/>
      <c r="E856" s="67"/>
      <c r="F856" s="67"/>
      <c r="G856" s="67"/>
      <c r="H856" s="67"/>
      <c r="I856" s="67"/>
      <c r="J856" s="67"/>
      <c r="K856" s="67"/>
      <c r="L856" s="67"/>
      <c r="M856" s="67"/>
      <c r="N856" s="67"/>
      <c r="O856" s="67"/>
      <c r="P856" s="67"/>
      <c r="Q856" s="67"/>
      <c r="R856" s="34"/>
      <c r="S856" s="34"/>
      <c r="T856" s="34"/>
      <c r="U856" s="34"/>
      <c r="V856" s="34"/>
      <c r="W856" s="34"/>
      <c r="X856" s="34"/>
      <c r="Y856" s="34"/>
      <c r="Z856" s="34"/>
    </row>
    <row r="857" spans="1:26">
      <c r="A857" s="73">
        <v>107</v>
      </c>
      <c r="B857" s="73">
        <v>2</v>
      </c>
      <c r="C857" s="42"/>
      <c r="D857" s="67"/>
      <c r="E857" s="67"/>
      <c r="F857" s="67"/>
      <c r="G857" s="67"/>
      <c r="H857" s="67"/>
      <c r="I857" s="67"/>
      <c r="J857" s="67"/>
      <c r="K857" s="67"/>
      <c r="L857" s="67"/>
      <c r="M857" s="67"/>
      <c r="N857" s="67"/>
      <c r="O857" s="67"/>
      <c r="P857" s="67"/>
      <c r="Q857" s="67"/>
      <c r="R857" s="34"/>
      <c r="S857" s="34"/>
      <c r="T857" s="34"/>
      <c r="U857" s="34"/>
      <c r="V857" s="34"/>
      <c r="W857" s="34"/>
      <c r="X857" s="34"/>
      <c r="Y857" s="34"/>
      <c r="Z857" s="34"/>
    </row>
    <row r="858" spans="1:26">
      <c r="A858" s="73">
        <v>107</v>
      </c>
      <c r="B858" s="73">
        <v>3</v>
      </c>
      <c r="C858" s="42"/>
      <c r="D858" s="67"/>
      <c r="E858" s="67"/>
      <c r="F858" s="67"/>
      <c r="G858" s="67"/>
      <c r="H858" s="67"/>
      <c r="I858" s="67"/>
      <c r="J858" s="67"/>
      <c r="K858" s="67"/>
      <c r="L858" s="67"/>
      <c r="M858" s="67"/>
      <c r="N858" s="67"/>
      <c r="O858" s="67"/>
      <c r="P858" s="67"/>
      <c r="Q858" s="67"/>
      <c r="R858" s="34"/>
      <c r="S858" s="34"/>
      <c r="T858" s="34"/>
      <c r="U858" s="34"/>
      <c r="V858" s="34"/>
      <c r="W858" s="34"/>
      <c r="X858" s="34"/>
      <c r="Y858" s="34"/>
      <c r="Z858" s="34"/>
    </row>
    <row r="859" spans="1:26">
      <c r="A859" s="73">
        <v>107</v>
      </c>
      <c r="B859" s="73">
        <v>4</v>
      </c>
      <c r="C859" s="42"/>
      <c r="D859" s="67"/>
      <c r="E859" s="67"/>
      <c r="F859" s="67"/>
      <c r="G859" s="67"/>
      <c r="H859" s="67"/>
      <c r="I859" s="67"/>
      <c r="J859" s="67"/>
      <c r="K859" s="67"/>
      <c r="L859" s="67"/>
      <c r="M859" s="67"/>
      <c r="N859" s="67"/>
      <c r="O859" s="67"/>
      <c r="P859" s="67"/>
      <c r="Q859" s="67"/>
      <c r="R859" s="34"/>
      <c r="S859" s="34"/>
      <c r="T859" s="34"/>
      <c r="U859" s="34"/>
      <c r="V859" s="34"/>
      <c r="W859" s="34"/>
      <c r="X859" s="34"/>
      <c r="Y859" s="34"/>
      <c r="Z859" s="34"/>
    </row>
    <row r="860" spans="1:26">
      <c r="A860" s="73">
        <v>107</v>
      </c>
      <c r="B860" s="73">
        <v>5</v>
      </c>
      <c r="C860" s="42"/>
      <c r="D860" s="67"/>
      <c r="E860" s="67"/>
      <c r="F860" s="67"/>
      <c r="G860" s="67"/>
      <c r="H860" s="67"/>
      <c r="I860" s="67"/>
      <c r="J860" s="67"/>
      <c r="K860" s="67"/>
      <c r="L860" s="67"/>
      <c r="M860" s="67"/>
      <c r="N860" s="67"/>
      <c r="O860" s="67"/>
      <c r="P860" s="67"/>
      <c r="Q860" s="67"/>
      <c r="R860" s="34"/>
      <c r="S860" s="34"/>
      <c r="T860" s="34"/>
      <c r="U860" s="34"/>
      <c r="V860" s="34"/>
      <c r="W860" s="34"/>
      <c r="X860" s="34"/>
      <c r="Y860" s="34"/>
      <c r="Z860" s="34"/>
    </row>
    <row r="861" spans="1:26">
      <c r="A861" s="73">
        <v>107</v>
      </c>
      <c r="B861" s="73">
        <v>6</v>
      </c>
      <c r="C861" s="42"/>
      <c r="D861" s="67"/>
      <c r="E861" s="67"/>
      <c r="F861" s="67"/>
      <c r="G861" s="67"/>
      <c r="H861" s="67"/>
      <c r="I861" s="67"/>
      <c r="J861" s="67"/>
      <c r="K861" s="67"/>
      <c r="L861" s="67"/>
      <c r="M861" s="67"/>
      <c r="N861" s="67"/>
      <c r="O861" s="67"/>
      <c r="P861" s="67"/>
      <c r="Q861" s="67"/>
      <c r="R861" s="34"/>
      <c r="S861" s="34"/>
      <c r="T861" s="34"/>
      <c r="U861" s="34"/>
      <c r="V861" s="34"/>
      <c r="W861" s="34"/>
      <c r="X861" s="34"/>
      <c r="Y861" s="34"/>
      <c r="Z861" s="34"/>
    </row>
    <row r="862" spans="1:26">
      <c r="A862" s="73">
        <v>107</v>
      </c>
      <c r="B862" s="73">
        <v>7</v>
      </c>
      <c r="C862" s="42"/>
      <c r="D862" s="67"/>
      <c r="E862" s="67"/>
      <c r="F862" s="67"/>
      <c r="G862" s="67"/>
      <c r="H862" s="67"/>
      <c r="I862" s="67"/>
      <c r="J862" s="67"/>
      <c r="K862" s="67"/>
      <c r="L862" s="67"/>
      <c r="M862" s="67"/>
      <c r="N862" s="67"/>
      <c r="O862" s="67"/>
      <c r="P862" s="67"/>
      <c r="Q862" s="67"/>
      <c r="R862" s="34"/>
      <c r="S862" s="34"/>
      <c r="T862" s="34"/>
      <c r="U862" s="34"/>
      <c r="V862" s="34"/>
      <c r="W862" s="34"/>
      <c r="X862" s="34"/>
      <c r="Y862" s="34"/>
      <c r="Z862" s="34"/>
    </row>
    <row r="863" spans="1:26">
      <c r="A863" s="73">
        <v>107</v>
      </c>
      <c r="B863" s="73">
        <v>8</v>
      </c>
      <c r="C863" s="42"/>
      <c r="D863" s="67"/>
      <c r="E863" s="67"/>
      <c r="F863" s="67"/>
      <c r="G863" s="67"/>
      <c r="H863" s="67"/>
      <c r="I863" s="67"/>
      <c r="J863" s="67"/>
      <c r="K863" s="67"/>
      <c r="L863" s="67"/>
      <c r="M863" s="67"/>
      <c r="N863" s="67"/>
      <c r="O863" s="67"/>
      <c r="P863" s="67"/>
      <c r="Q863" s="67"/>
      <c r="R863" s="34"/>
      <c r="S863" s="34"/>
      <c r="T863" s="34"/>
      <c r="U863" s="34"/>
      <c r="V863" s="34"/>
      <c r="W863" s="34"/>
      <c r="X863" s="34"/>
      <c r="Y863" s="34"/>
      <c r="Z863" s="34"/>
    </row>
    <row r="864" spans="1:26">
      <c r="A864" s="73">
        <v>108</v>
      </c>
      <c r="B864" s="73">
        <v>1</v>
      </c>
      <c r="C864" s="42"/>
      <c r="D864" s="67"/>
      <c r="E864" s="67"/>
      <c r="F864" s="67"/>
      <c r="G864" s="67"/>
      <c r="H864" s="67"/>
      <c r="I864" s="67"/>
      <c r="J864" s="67"/>
      <c r="K864" s="67"/>
      <c r="L864" s="67"/>
      <c r="M864" s="67"/>
      <c r="N864" s="67"/>
      <c r="O864" s="67"/>
      <c r="P864" s="67"/>
      <c r="Q864" s="67"/>
      <c r="R864" s="34"/>
      <c r="S864" s="34"/>
      <c r="T864" s="34"/>
      <c r="U864" s="34"/>
      <c r="V864" s="34"/>
      <c r="W864" s="34"/>
      <c r="X864" s="34"/>
      <c r="Y864" s="34"/>
      <c r="Z864" s="34"/>
    </row>
    <row r="865" spans="1:26">
      <c r="A865" s="73">
        <v>108</v>
      </c>
      <c r="B865" s="73">
        <v>2</v>
      </c>
      <c r="C865" s="42"/>
      <c r="D865" s="67"/>
      <c r="E865" s="67"/>
      <c r="F865" s="67"/>
      <c r="G865" s="67"/>
      <c r="H865" s="67"/>
      <c r="I865" s="67"/>
      <c r="J865" s="67"/>
      <c r="K865" s="67"/>
      <c r="L865" s="67"/>
      <c r="M865" s="67"/>
      <c r="N865" s="67"/>
      <c r="O865" s="67"/>
      <c r="P865" s="67"/>
      <c r="Q865" s="67"/>
      <c r="R865" s="34"/>
      <c r="S865" s="34"/>
      <c r="T865" s="34"/>
      <c r="U865" s="34"/>
      <c r="V865" s="34"/>
      <c r="W865" s="34"/>
      <c r="X865" s="34"/>
      <c r="Y865" s="34"/>
      <c r="Z865" s="34"/>
    </row>
    <row r="866" spans="1:26">
      <c r="A866" s="73">
        <v>108</v>
      </c>
      <c r="B866" s="73">
        <v>3</v>
      </c>
      <c r="C866" s="42"/>
      <c r="D866" s="67"/>
      <c r="E866" s="67"/>
      <c r="F866" s="67"/>
      <c r="G866" s="67"/>
      <c r="H866" s="67"/>
      <c r="I866" s="67"/>
      <c r="J866" s="67"/>
      <c r="K866" s="67"/>
      <c r="L866" s="67"/>
      <c r="M866" s="67"/>
      <c r="N866" s="67"/>
      <c r="O866" s="67"/>
      <c r="P866" s="67"/>
      <c r="Q866" s="67"/>
      <c r="R866" s="34"/>
      <c r="S866" s="34"/>
      <c r="T866" s="34"/>
      <c r="U866" s="34"/>
      <c r="V866" s="34"/>
      <c r="W866" s="34"/>
      <c r="X866" s="34"/>
      <c r="Y866" s="34"/>
      <c r="Z866" s="34"/>
    </row>
    <row r="867" spans="1:26">
      <c r="A867" s="73">
        <v>108</v>
      </c>
      <c r="B867" s="73">
        <v>4</v>
      </c>
      <c r="C867" s="42"/>
      <c r="D867" s="67"/>
      <c r="E867" s="67"/>
      <c r="F867" s="67"/>
      <c r="G867" s="67"/>
      <c r="H867" s="67"/>
      <c r="I867" s="67"/>
      <c r="J867" s="67"/>
      <c r="K867" s="67"/>
      <c r="L867" s="67"/>
      <c r="M867" s="67"/>
      <c r="N867" s="67"/>
      <c r="O867" s="67"/>
      <c r="P867" s="67"/>
      <c r="Q867" s="67"/>
      <c r="R867" s="34"/>
      <c r="S867" s="34"/>
      <c r="T867" s="34"/>
      <c r="U867" s="34"/>
      <c r="V867" s="34"/>
      <c r="W867" s="34"/>
      <c r="X867" s="34"/>
      <c r="Y867" s="34"/>
      <c r="Z867" s="34"/>
    </row>
    <row r="868" spans="1:26">
      <c r="A868" s="73">
        <v>108</v>
      </c>
      <c r="B868" s="73">
        <v>5</v>
      </c>
      <c r="C868" s="42"/>
      <c r="D868" s="67"/>
      <c r="E868" s="67"/>
      <c r="F868" s="67"/>
      <c r="G868" s="67"/>
      <c r="H868" s="67"/>
      <c r="I868" s="67"/>
      <c r="J868" s="67"/>
      <c r="K868" s="67"/>
      <c r="L868" s="67"/>
      <c r="M868" s="67"/>
      <c r="N868" s="67"/>
      <c r="O868" s="67"/>
      <c r="P868" s="67"/>
      <c r="Q868" s="67"/>
      <c r="R868" s="34"/>
      <c r="S868" s="34"/>
      <c r="T868" s="34"/>
      <c r="U868" s="34"/>
      <c r="V868" s="34"/>
      <c r="W868" s="34"/>
      <c r="X868" s="34"/>
      <c r="Y868" s="34"/>
      <c r="Z868" s="34"/>
    </row>
    <row r="869" spans="1:26">
      <c r="A869" s="73">
        <v>108</v>
      </c>
      <c r="B869" s="73">
        <v>6</v>
      </c>
      <c r="C869" s="42"/>
      <c r="D869" s="67"/>
      <c r="E869" s="67"/>
      <c r="F869" s="67"/>
      <c r="G869" s="67"/>
      <c r="H869" s="67"/>
      <c r="I869" s="67"/>
      <c r="J869" s="67"/>
      <c r="K869" s="67"/>
      <c r="L869" s="67"/>
      <c r="M869" s="67"/>
      <c r="N869" s="67"/>
      <c r="O869" s="67"/>
      <c r="P869" s="67"/>
      <c r="Q869" s="67"/>
      <c r="R869" s="34"/>
      <c r="S869" s="34"/>
      <c r="T869" s="34"/>
      <c r="U869" s="34"/>
      <c r="V869" s="34"/>
      <c r="W869" s="34"/>
      <c r="X869" s="34"/>
      <c r="Y869" s="34"/>
      <c r="Z869" s="34"/>
    </row>
    <row r="870" spans="1:26">
      <c r="A870" s="73">
        <v>108</v>
      </c>
      <c r="B870" s="73">
        <v>7</v>
      </c>
      <c r="C870" s="42"/>
      <c r="D870" s="67"/>
      <c r="E870" s="67"/>
      <c r="F870" s="67"/>
      <c r="G870" s="67"/>
      <c r="H870" s="67"/>
      <c r="I870" s="67"/>
      <c r="J870" s="67"/>
      <c r="K870" s="67"/>
      <c r="L870" s="67"/>
      <c r="M870" s="67"/>
      <c r="N870" s="67"/>
      <c r="O870" s="67"/>
      <c r="P870" s="67"/>
      <c r="Q870" s="67"/>
      <c r="R870" s="34"/>
      <c r="S870" s="34"/>
      <c r="T870" s="34"/>
      <c r="U870" s="34"/>
      <c r="V870" s="34"/>
      <c r="W870" s="34"/>
      <c r="X870" s="34"/>
      <c r="Y870" s="34"/>
      <c r="Z870" s="34"/>
    </row>
    <row r="871" spans="1:26">
      <c r="A871" s="73">
        <v>108</v>
      </c>
      <c r="B871" s="73">
        <v>8</v>
      </c>
      <c r="C871" s="42"/>
      <c r="D871" s="67"/>
      <c r="E871" s="67"/>
      <c r="F871" s="67"/>
      <c r="G871" s="67"/>
      <c r="H871" s="67"/>
      <c r="I871" s="67"/>
      <c r="J871" s="67"/>
      <c r="K871" s="67"/>
      <c r="L871" s="67"/>
      <c r="M871" s="67"/>
      <c r="N871" s="67"/>
      <c r="O871" s="67"/>
      <c r="P871" s="67"/>
      <c r="Q871" s="67"/>
      <c r="R871" s="34"/>
      <c r="S871" s="34"/>
      <c r="T871" s="34"/>
      <c r="U871" s="34"/>
      <c r="V871" s="34"/>
      <c r="W871" s="34"/>
      <c r="X871" s="34"/>
      <c r="Y871" s="34"/>
      <c r="Z871" s="34"/>
    </row>
    <row r="872" spans="1:26">
      <c r="A872" s="73">
        <v>109</v>
      </c>
      <c r="B872" s="73">
        <v>1</v>
      </c>
      <c r="C872" s="72" t="s">
        <v>536</v>
      </c>
      <c r="D872" s="67"/>
      <c r="E872" s="67"/>
      <c r="F872" s="67"/>
      <c r="G872" s="67"/>
      <c r="H872" s="67"/>
      <c r="I872" s="67"/>
      <c r="J872" s="67"/>
      <c r="K872" s="67"/>
      <c r="L872" s="67"/>
      <c r="M872" s="67"/>
      <c r="N872" s="67"/>
      <c r="O872" s="67"/>
      <c r="P872" s="67"/>
      <c r="Q872" s="67"/>
      <c r="R872" s="34"/>
      <c r="S872" s="34"/>
      <c r="T872" s="34"/>
      <c r="U872" s="34"/>
      <c r="V872" s="34"/>
      <c r="W872" s="34"/>
      <c r="X872" s="34"/>
      <c r="Y872" s="34"/>
      <c r="Z872" s="34"/>
    </row>
    <row r="873" spans="1:26">
      <c r="A873" s="73">
        <v>109</v>
      </c>
      <c r="B873" s="73">
        <v>2</v>
      </c>
      <c r="C873" s="42"/>
      <c r="D873" s="67"/>
      <c r="E873" s="67"/>
      <c r="F873" s="67"/>
      <c r="G873" s="67"/>
      <c r="H873" s="67"/>
      <c r="I873" s="67"/>
      <c r="J873" s="67"/>
      <c r="K873" s="67"/>
      <c r="L873" s="67"/>
      <c r="M873" s="67"/>
      <c r="N873" s="67"/>
      <c r="O873" s="67"/>
      <c r="P873" s="67"/>
      <c r="Q873" s="67"/>
      <c r="R873" s="34"/>
      <c r="S873" s="34"/>
      <c r="T873" s="34"/>
      <c r="U873" s="34"/>
      <c r="V873" s="34"/>
      <c r="W873" s="34"/>
      <c r="X873" s="34"/>
      <c r="Y873" s="34"/>
      <c r="Z873" s="34"/>
    </row>
    <row r="874" spans="1:26">
      <c r="A874" s="73">
        <v>109</v>
      </c>
      <c r="B874" s="73">
        <v>3</v>
      </c>
      <c r="C874" s="42"/>
      <c r="D874" s="67"/>
      <c r="E874" s="67"/>
      <c r="F874" s="67"/>
      <c r="G874" s="67"/>
      <c r="H874" s="67"/>
      <c r="I874" s="67"/>
      <c r="J874" s="67"/>
      <c r="K874" s="67"/>
      <c r="L874" s="67"/>
      <c r="M874" s="67"/>
      <c r="N874" s="67"/>
      <c r="O874" s="67"/>
      <c r="P874" s="67"/>
      <c r="Q874" s="67"/>
      <c r="R874" s="34"/>
      <c r="S874" s="34"/>
      <c r="T874" s="34"/>
      <c r="U874" s="34"/>
      <c r="V874" s="34"/>
      <c r="W874" s="34"/>
      <c r="X874" s="34"/>
      <c r="Y874" s="34"/>
      <c r="Z874" s="34"/>
    </row>
    <row r="875" spans="1:26">
      <c r="A875" s="73">
        <v>109</v>
      </c>
      <c r="B875" s="73">
        <v>4</v>
      </c>
      <c r="C875" s="42"/>
      <c r="D875" s="67"/>
      <c r="E875" s="67"/>
      <c r="F875" s="67"/>
      <c r="G875" s="67"/>
      <c r="H875" s="67"/>
      <c r="I875" s="67"/>
      <c r="J875" s="67"/>
      <c r="K875" s="67"/>
      <c r="L875" s="67"/>
      <c r="M875" s="67"/>
      <c r="N875" s="67"/>
      <c r="O875" s="67"/>
      <c r="P875" s="67"/>
      <c r="Q875" s="67"/>
      <c r="R875" s="34"/>
      <c r="S875" s="34"/>
      <c r="T875" s="34"/>
      <c r="U875" s="34"/>
      <c r="V875" s="34"/>
      <c r="W875" s="34"/>
      <c r="X875" s="34"/>
      <c r="Y875" s="34"/>
      <c r="Z875" s="34"/>
    </row>
    <row r="876" spans="1:26">
      <c r="A876" s="73">
        <v>109</v>
      </c>
      <c r="B876" s="73">
        <v>5</v>
      </c>
      <c r="C876" s="42"/>
      <c r="D876" s="67"/>
      <c r="E876" s="67"/>
      <c r="F876" s="67"/>
      <c r="G876" s="67"/>
      <c r="H876" s="67"/>
      <c r="I876" s="67"/>
      <c r="J876" s="67"/>
      <c r="K876" s="67"/>
      <c r="L876" s="67"/>
      <c r="M876" s="67"/>
      <c r="N876" s="67"/>
      <c r="O876" s="67"/>
      <c r="P876" s="67"/>
      <c r="Q876" s="67"/>
      <c r="R876" s="34"/>
      <c r="S876" s="34"/>
      <c r="T876" s="34"/>
      <c r="U876" s="34"/>
      <c r="V876" s="34"/>
      <c r="W876" s="34"/>
      <c r="X876" s="34"/>
      <c r="Y876" s="34"/>
      <c r="Z876" s="34"/>
    </row>
    <row r="877" spans="1:26">
      <c r="A877" s="73">
        <v>109</v>
      </c>
      <c r="B877" s="73">
        <v>6</v>
      </c>
      <c r="C877" s="42"/>
      <c r="D877" s="67"/>
      <c r="E877" s="67"/>
      <c r="F877" s="67"/>
      <c r="G877" s="67"/>
      <c r="H877" s="67"/>
      <c r="I877" s="67"/>
      <c r="J877" s="67"/>
      <c r="K877" s="67"/>
      <c r="L877" s="67"/>
      <c r="M877" s="67"/>
      <c r="N877" s="67"/>
      <c r="O877" s="67"/>
      <c r="P877" s="67"/>
      <c r="Q877" s="67"/>
      <c r="R877" s="34"/>
      <c r="S877" s="34"/>
      <c r="T877" s="34"/>
      <c r="U877" s="34"/>
      <c r="V877" s="34"/>
      <c r="W877" s="34"/>
      <c r="X877" s="34"/>
      <c r="Y877" s="34"/>
      <c r="Z877" s="34"/>
    </row>
    <row r="878" spans="1:26">
      <c r="A878" s="73">
        <v>109</v>
      </c>
      <c r="B878" s="73">
        <v>7</v>
      </c>
      <c r="C878" s="42"/>
      <c r="D878" s="67"/>
      <c r="E878" s="67"/>
      <c r="F878" s="67"/>
      <c r="G878" s="67"/>
      <c r="H878" s="67"/>
      <c r="I878" s="67"/>
      <c r="J878" s="67"/>
      <c r="K878" s="67"/>
      <c r="L878" s="67"/>
      <c r="M878" s="67"/>
      <c r="N878" s="67"/>
      <c r="O878" s="67"/>
      <c r="P878" s="67"/>
      <c r="Q878" s="67"/>
      <c r="R878" s="34"/>
      <c r="S878" s="34"/>
      <c r="T878" s="34"/>
      <c r="U878" s="34"/>
      <c r="V878" s="34"/>
      <c r="W878" s="34"/>
      <c r="X878" s="34"/>
      <c r="Y878" s="34"/>
      <c r="Z878" s="34"/>
    </row>
    <row r="879" spans="1:26">
      <c r="A879" s="73">
        <v>109</v>
      </c>
      <c r="B879" s="73">
        <v>8</v>
      </c>
      <c r="C879" s="42"/>
      <c r="D879" s="67"/>
      <c r="E879" s="67"/>
      <c r="F879" s="67"/>
      <c r="G879" s="67"/>
      <c r="H879" s="67"/>
      <c r="I879" s="67"/>
      <c r="J879" s="67"/>
      <c r="K879" s="67"/>
      <c r="L879" s="67"/>
      <c r="M879" s="67"/>
      <c r="N879" s="67"/>
      <c r="O879" s="67"/>
      <c r="P879" s="67"/>
      <c r="Q879" s="67"/>
      <c r="R879" s="34"/>
      <c r="S879" s="34"/>
      <c r="T879" s="34"/>
      <c r="U879" s="34"/>
      <c r="V879" s="34"/>
      <c r="W879" s="34"/>
      <c r="X879" s="34"/>
      <c r="Y879" s="34"/>
      <c r="Z879" s="34"/>
    </row>
    <row r="880" spans="1:26">
      <c r="A880" s="73">
        <v>110</v>
      </c>
      <c r="B880" s="73">
        <v>1</v>
      </c>
      <c r="C880" s="42"/>
      <c r="D880" s="67"/>
      <c r="E880" s="67"/>
      <c r="F880" s="67"/>
      <c r="G880" s="67"/>
      <c r="H880" s="67"/>
      <c r="I880" s="67"/>
      <c r="J880" s="67"/>
      <c r="K880" s="67"/>
      <c r="L880" s="67"/>
      <c r="M880" s="67"/>
      <c r="N880" s="67"/>
      <c r="O880" s="67"/>
      <c r="P880" s="67"/>
      <c r="Q880" s="67"/>
      <c r="R880" s="34"/>
      <c r="S880" s="34"/>
      <c r="T880" s="34"/>
      <c r="U880" s="34"/>
      <c r="V880" s="34"/>
      <c r="W880" s="34"/>
      <c r="X880" s="34"/>
      <c r="Y880" s="34"/>
      <c r="Z880" s="34"/>
    </row>
    <row r="881" spans="1:26">
      <c r="A881" s="73">
        <v>110</v>
      </c>
      <c r="B881" s="73">
        <v>2</v>
      </c>
      <c r="C881" s="42"/>
      <c r="D881" s="67"/>
      <c r="E881" s="67"/>
      <c r="F881" s="67"/>
      <c r="G881" s="67"/>
      <c r="H881" s="67"/>
      <c r="I881" s="67"/>
      <c r="J881" s="67"/>
      <c r="K881" s="67"/>
      <c r="L881" s="67"/>
      <c r="M881" s="67"/>
      <c r="N881" s="67"/>
      <c r="O881" s="67"/>
      <c r="P881" s="67"/>
      <c r="Q881" s="67"/>
      <c r="R881" s="34"/>
      <c r="S881" s="34"/>
      <c r="T881" s="34"/>
      <c r="U881" s="34"/>
      <c r="V881" s="34"/>
      <c r="W881" s="34"/>
      <c r="X881" s="34"/>
      <c r="Y881" s="34"/>
      <c r="Z881" s="34"/>
    </row>
    <row r="882" spans="1:26">
      <c r="A882" s="73">
        <v>110</v>
      </c>
      <c r="B882" s="73">
        <v>3</v>
      </c>
      <c r="C882" s="42"/>
      <c r="D882" s="67"/>
      <c r="E882" s="67"/>
      <c r="F882" s="67"/>
      <c r="G882" s="67"/>
      <c r="H882" s="67"/>
      <c r="I882" s="67"/>
      <c r="J882" s="67"/>
      <c r="K882" s="67"/>
      <c r="L882" s="67"/>
      <c r="M882" s="67"/>
      <c r="N882" s="67"/>
      <c r="O882" s="67"/>
      <c r="P882" s="67"/>
      <c r="Q882" s="67"/>
      <c r="R882" s="34"/>
      <c r="S882" s="34"/>
      <c r="T882" s="34"/>
      <c r="U882" s="34"/>
      <c r="V882" s="34"/>
      <c r="W882" s="34"/>
      <c r="X882" s="34"/>
      <c r="Y882" s="34"/>
      <c r="Z882" s="34"/>
    </row>
    <row r="883" spans="1:26">
      <c r="A883" s="73">
        <v>110</v>
      </c>
      <c r="B883" s="73">
        <v>4</v>
      </c>
      <c r="C883" s="42"/>
      <c r="D883" s="67"/>
      <c r="E883" s="67"/>
      <c r="F883" s="67"/>
      <c r="G883" s="67"/>
      <c r="H883" s="67"/>
      <c r="I883" s="67"/>
      <c r="J883" s="67"/>
      <c r="K883" s="67"/>
      <c r="L883" s="67"/>
      <c r="M883" s="67"/>
      <c r="N883" s="67"/>
      <c r="O883" s="67"/>
      <c r="P883" s="67"/>
      <c r="Q883" s="67"/>
      <c r="R883" s="34"/>
      <c r="S883" s="34"/>
      <c r="T883" s="34"/>
      <c r="U883" s="34"/>
      <c r="V883" s="34"/>
      <c r="W883" s="34"/>
      <c r="X883" s="34"/>
      <c r="Y883" s="34"/>
      <c r="Z883" s="34"/>
    </row>
    <row r="884" spans="1:26">
      <c r="A884" s="73">
        <v>110</v>
      </c>
      <c r="B884" s="73">
        <v>5</v>
      </c>
      <c r="C884" s="42"/>
      <c r="D884" s="67"/>
      <c r="E884" s="67"/>
      <c r="F884" s="67"/>
      <c r="G884" s="67"/>
      <c r="H884" s="67"/>
      <c r="I884" s="67"/>
      <c r="J884" s="67"/>
      <c r="K884" s="67"/>
      <c r="L884" s="67"/>
      <c r="M884" s="67"/>
      <c r="N884" s="67"/>
      <c r="O884" s="67"/>
      <c r="P884" s="67"/>
      <c r="Q884" s="67"/>
      <c r="R884" s="34"/>
      <c r="S884" s="34"/>
      <c r="T884" s="34"/>
      <c r="U884" s="34"/>
      <c r="V884" s="34"/>
      <c r="W884" s="34"/>
      <c r="X884" s="34"/>
      <c r="Y884" s="34"/>
      <c r="Z884" s="34"/>
    </row>
    <row r="885" spans="1:26">
      <c r="A885" s="73">
        <v>110</v>
      </c>
      <c r="B885" s="73">
        <v>6</v>
      </c>
      <c r="C885" s="42"/>
      <c r="D885" s="67"/>
      <c r="E885" s="67"/>
      <c r="F885" s="67"/>
      <c r="G885" s="67"/>
      <c r="H885" s="67"/>
      <c r="I885" s="67"/>
      <c r="J885" s="67"/>
      <c r="K885" s="67"/>
      <c r="L885" s="67"/>
      <c r="M885" s="67"/>
      <c r="N885" s="67"/>
      <c r="O885" s="67"/>
      <c r="P885" s="67"/>
      <c r="Q885" s="67"/>
      <c r="R885" s="34"/>
      <c r="S885" s="34"/>
      <c r="T885" s="34"/>
      <c r="U885" s="34"/>
      <c r="V885" s="34"/>
      <c r="W885" s="34"/>
      <c r="X885" s="34"/>
      <c r="Y885" s="34"/>
      <c r="Z885" s="34"/>
    </row>
    <row r="886" spans="1:26">
      <c r="A886" s="73">
        <v>110</v>
      </c>
      <c r="B886" s="73">
        <v>7</v>
      </c>
      <c r="C886" s="42"/>
      <c r="D886" s="67"/>
      <c r="E886" s="67"/>
      <c r="F886" s="67"/>
      <c r="G886" s="67"/>
      <c r="H886" s="67"/>
      <c r="I886" s="67"/>
      <c r="J886" s="67"/>
      <c r="K886" s="67"/>
      <c r="L886" s="67"/>
      <c r="M886" s="67"/>
      <c r="N886" s="67"/>
      <c r="O886" s="67"/>
      <c r="P886" s="67"/>
      <c r="Q886" s="67"/>
      <c r="R886" s="34"/>
      <c r="S886" s="34"/>
      <c r="T886" s="34"/>
      <c r="U886" s="34"/>
      <c r="V886" s="34"/>
      <c r="W886" s="34"/>
      <c r="X886" s="34"/>
      <c r="Y886" s="34"/>
      <c r="Z886" s="34"/>
    </row>
    <row r="887" spans="1:26">
      <c r="A887" s="73">
        <v>110</v>
      </c>
      <c r="B887" s="73">
        <v>8</v>
      </c>
      <c r="C887" s="42"/>
      <c r="D887" s="67"/>
      <c r="E887" s="67"/>
      <c r="F887" s="67"/>
      <c r="G887" s="67"/>
      <c r="H887" s="67"/>
      <c r="I887" s="67"/>
      <c r="J887" s="67"/>
      <c r="K887" s="67"/>
      <c r="L887" s="67"/>
      <c r="M887" s="67"/>
      <c r="N887" s="67"/>
      <c r="O887" s="67"/>
      <c r="P887" s="67"/>
      <c r="Q887" s="67"/>
      <c r="R887" s="34"/>
      <c r="S887" s="34"/>
      <c r="T887" s="34"/>
      <c r="U887" s="34"/>
      <c r="V887" s="34"/>
      <c r="W887" s="34"/>
      <c r="X887" s="34"/>
      <c r="Y887" s="34"/>
      <c r="Z887" s="34"/>
    </row>
    <row r="888" spans="1:26">
      <c r="A888" s="73">
        <v>111</v>
      </c>
      <c r="B888" s="73">
        <v>1</v>
      </c>
      <c r="C888" s="42"/>
      <c r="D888" s="67"/>
      <c r="E888" s="67"/>
      <c r="F888" s="67"/>
      <c r="G888" s="67"/>
      <c r="H888" s="67"/>
      <c r="I888" s="67"/>
      <c r="J888" s="67"/>
      <c r="K888" s="67"/>
      <c r="L888" s="67"/>
      <c r="M888" s="67"/>
      <c r="N888" s="67"/>
      <c r="O888" s="67"/>
      <c r="P888" s="67"/>
      <c r="Q888" s="67"/>
      <c r="R888" s="34"/>
      <c r="S888" s="34"/>
      <c r="T888" s="34"/>
      <c r="U888" s="34"/>
      <c r="V888" s="34"/>
      <c r="W888" s="34"/>
      <c r="X888" s="34"/>
      <c r="Y888" s="34"/>
      <c r="Z888" s="34"/>
    </row>
    <row r="889" spans="1:26">
      <c r="A889" s="73">
        <v>111</v>
      </c>
      <c r="B889" s="73">
        <v>2</v>
      </c>
      <c r="C889" s="42"/>
      <c r="D889" s="67"/>
      <c r="E889" s="67"/>
      <c r="F889" s="67"/>
      <c r="G889" s="67"/>
      <c r="H889" s="67"/>
      <c r="I889" s="67"/>
      <c r="J889" s="67"/>
      <c r="K889" s="67"/>
      <c r="L889" s="67"/>
      <c r="M889" s="67"/>
      <c r="N889" s="67"/>
      <c r="O889" s="67"/>
      <c r="P889" s="67"/>
      <c r="Q889" s="67"/>
      <c r="R889" s="34"/>
      <c r="S889" s="34"/>
      <c r="T889" s="34"/>
      <c r="U889" s="34"/>
      <c r="V889" s="34"/>
      <c r="W889" s="34"/>
      <c r="X889" s="34"/>
      <c r="Y889" s="34"/>
      <c r="Z889" s="34"/>
    </row>
    <row r="890" spans="1:26">
      <c r="A890" s="73">
        <v>111</v>
      </c>
      <c r="B890" s="73">
        <v>3</v>
      </c>
      <c r="C890" s="42"/>
      <c r="D890" s="67"/>
      <c r="E890" s="67"/>
      <c r="F890" s="67"/>
      <c r="G890" s="67"/>
      <c r="H890" s="67"/>
      <c r="I890" s="67"/>
      <c r="J890" s="67"/>
      <c r="K890" s="67"/>
      <c r="L890" s="67"/>
      <c r="M890" s="67"/>
      <c r="N890" s="67"/>
      <c r="O890" s="67"/>
      <c r="P890" s="67"/>
      <c r="Q890" s="67"/>
      <c r="R890" s="34"/>
      <c r="S890" s="34"/>
      <c r="T890" s="34"/>
      <c r="U890" s="34"/>
      <c r="V890" s="34"/>
      <c r="W890" s="34"/>
      <c r="X890" s="34"/>
      <c r="Y890" s="34"/>
      <c r="Z890" s="34"/>
    </row>
    <row r="891" spans="1:26">
      <c r="A891" s="73">
        <v>111</v>
      </c>
      <c r="B891" s="73">
        <v>4</v>
      </c>
      <c r="C891" s="42"/>
      <c r="D891" s="67"/>
      <c r="E891" s="67"/>
      <c r="F891" s="67"/>
      <c r="G891" s="67"/>
      <c r="H891" s="67"/>
      <c r="I891" s="67"/>
      <c r="J891" s="67"/>
      <c r="K891" s="67"/>
      <c r="L891" s="67"/>
      <c r="M891" s="67"/>
      <c r="N891" s="67"/>
      <c r="O891" s="67"/>
      <c r="P891" s="67"/>
      <c r="Q891" s="67"/>
      <c r="R891" s="34"/>
      <c r="S891" s="34"/>
      <c r="T891" s="34"/>
      <c r="U891" s="34"/>
      <c r="V891" s="34"/>
      <c r="W891" s="34"/>
      <c r="X891" s="34"/>
      <c r="Y891" s="34"/>
      <c r="Z891" s="34"/>
    </row>
    <row r="892" spans="1:26">
      <c r="A892" s="73">
        <v>111</v>
      </c>
      <c r="B892" s="73">
        <v>5</v>
      </c>
      <c r="C892" s="42"/>
      <c r="D892" s="67"/>
      <c r="E892" s="67"/>
      <c r="F892" s="67"/>
      <c r="G892" s="67"/>
      <c r="H892" s="67"/>
      <c r="I892" s="67"/>
      <c r="J892" s="67"/>
      <c r="K892" s="67"/>
      <c r="L892" s="67"/>
      <c r="M892" s="67"/>
      <c r="N892" s="67"/>
      <c r="O892" s="67"/>
      <c r="P892" s="67"/>
      <c r="Q892" s="67"/>
      <c r="R892" s="34"/>
      <c r="S892" s="34"/>
      <c r="T892" s="34"/>
      <c r="U892" s="34"/>
      <c r="V892" s="34"/>
      <c r="W892" s="34"/>
      <c r="X892" s="34"/>
      <c r="Y892" s="34"/>
      <c r="Z892" s="34"/>
    </row>
    <row r="893" spans="1:26">
      <c r="A893" s="73">
        <v>111</v>
      </c>
      <c r="B893" s="73">
        <v>6</v>
      </c>
      <c r="C893" s="42"/>
      <c r="D893" s="67"/>
      <c r="E893" s="67"/>
      <c r="F893" s="67"/>
      <c r="G893" s="67"/>
      <c r="H893" s="67"/>
      <c r="I893" s="67"/>
      <c r="J893" s="67"/>
      <c r="K893" s="67"/>
      <c r="L893" s="67"/>
      <c r="M893" s="67"/>
      <c r="N893" s="67"/>
      <c r="O893" s="67"/>
      <c r="P893" s="67"/>
      <c r="Q893" s="67"/>
      <c r="R893" s="34"/>
      <c r="S893" s="34"/>
      <c r="T893" s="34"/>
      <c r="U893" s="34"/>
      <c r="V893" s="34"/>
      <c r="W893" s="34"/>
      <c r="X893" s="34"/>
      <c r="Y893" s="34"/>
      <c r="Z893" s="34"/>
    </row>
    <row r="894" spans="1:26">
      <c r="A894" s="73">
        <v>111</v>
      </c>
      <c r="B894" s="73">
        <v>7</v>
      </c>
      <c r="C894" s="42"/>
      <c r="D894" s="67"/>
      <c r="E894" s="67"/>
      <c r="F894" s="67"/>
      <c r="G894" s="67"/>
      <c r="H894" s="67"/>
      <c r="I894" s="67"/>
      <c r="J894" s="67"/>
      <c r="K894" s="67"/>
      <c r="L894" s="67"/>
      <c r="M894" s="67"/>
      <c r="N894" s="67"/>
      <c r="O894" s="67"/>
      <c r="P894" s="67"/>
      <c r="Q894" s="67"/>
      <c r="R894" s="34"/>
      <c r="S894" s="34"/>
      <c r="T894" s="34"/>
      <c r="U894" s="34"/>
      <c r="V894" s="34"/>
      <c r="W894" s="34"/>
      <c r="X894" s="34"/>
      <c r="Y894" s="34"/>
      <c r="Z894" s="34"/>
    </row>
    <row r="895" spans="1:26">
      <c r="A895" s="73">
        <v>111</v>
      </c>
      <c r="B895" s="73">
        <v>8</v>
      </c>
      <c r="C895" s="42"/>
      <c r="D895" s="67"/>
      <c r="E895" s="67"/>
      <c r="F895" s="67"/>
      <c r="G895" s="67"/>
      <c r="H895" s="67"/>
      <c r="I895" s="67"/>
      <c r="J895" s="67"/>
      <c r="K895" s="67"/>
      <c r="L895" s="67"/>
      <c r="M895" s="67"/>
      <c r="N895" s="67"/>
      <c r="O895" s="67"/>
      <c r="P895" s="67"/>
      <c r="Q895" s="67"/>
      <c r="R895" s="34"/>
      <c r="S895" s="34"/>
      <c r="T895" s="34"/>
      <c r="U895" s="34"/>
      <c r="V895" s="34"/>
      <c r="W895" s="34"/>
      <c r="X895" s="34"/>
      <c r="Y895" s="34"/>
      <c r="Z895" s="34"/>
    </row>
    <row r="896" spans="1:26">
      <c r="A896" s="73">
        <v>112</v>
      </c>
      <c r="B896" s="73">
        <v>1</v>
      </c>
      <c r="C896" s="42"/>
      <c r="D896" s="67"/>
      <c r="E896" s="67"/>
      <c r="F896" s="67"/>
      <c r="G896" s="67"/>
      <c r="H896" s="67"/>
      <c r="I896" s="67"/>
      <c r="J896" s="67"/>
      <c r="K896" s="67"/>
      <c r="L896" s="67"/>
      <c r="M896" s="67"/>
      <c r="N896" s="67"/>
      <c r="O896" s="67"/>
      <c r="P896" s="67"/>
      <c r="Q896" s="67"/>
      <c r="R896" s="34"/>
      <c r="S896" s="34"/>
      <c r="T896" s="34"/>
      <c r="U896" s="34"/>
      <c r="V896" s="34"/>
      <c r="W896" s="34"/>
      <c r="X896" s="34"/>
      <c r="Y896" s="34"/>
      <c r="Z896" s="34"/>
    </row>
    <row r="897" spans="1:26">
      <c r="A897" s="73">
        <v>112</v>
      </c>
      <c r="B897" s="73">
        <v>2</v>
      </c>
      <c r="C897" s="42"/>
      <c r="D897" s="67"/>
      <c r="E897" s="67"/>
      <c r="F897" s="67"/>
      <c r="G897" s="67"/>
      <c r="H897" s="67"/>
      <c r="I897" s="67"/>
      <c r="J897" s="67"/>
      <c r="K897" s="67"/>
      <c r="L897" s="67"/>
      <c r="M897" s="67"/>
      <c r="N897" s="67"/>
      <c r="O897" s="67"/>
      <c r="P897" s="67"/>
      <c r="Q897" s="67"/>
      <c r="R897" s="34"/>
      <c r="S897" s="34"/>
      <c r="T897" s="34"/>
      <c r="U897" s="34"/>
      <c r="V897" s="34"/>
      <c r="W897" s="34"/>
      <c r="X897" s="34"/>
      <c r="Y897" s="34"/>
      <c r="Z897" s="34"/>
    </row>
    <row r="898" spans="1:26">
      <c r="A898" s="73">
        <v>112</v>
      </c>
      <c r="B898" s="73">
        <v>3</v>
      </c>
      <c r="C898" s="42"/>
      <c r="D898" s="67"/>
      <c r="E898" s="67"/>
      <c r="F898" s="67"/>
      <c r="G898" s="67"/>
      <c r="H898" s="67"/>
      <c r="I898" s="67"/>
      <c r="J898" s="67"/>
      <c r="K898" s="67"/>
      <c r="L898" s="67"/>
      <c r="M898" s="67"/>
      <c r="N898" s="67"/>
      <c r="O898" s="67"/>
      <c r="P898" s="67"/>
      <c r="Q898" s="67"/>
      <c r="R898" s="34"/>
      <c r="S898" s="34"/>
      <c r="T898" s="34"/>
      <c r="U898" s="34"/>
      <c r="V898" s="34"/>
      <c r="W898" s="34"/>
      <c r="X898" s="34"/>
      <c r="Y898" s="34"/>
      <c r="Z898" s="34"/>
    </row>
    <row r="899" spans="1:26">
      <c r="A899" s="73">
        <v>112</v>
      </c>
      <c r="B899" s="73">
        <v>4</v>
      </c>
      <c r="C899" s="42"/>
      <c r="D899" s="67"/>
      <c r="E899" s="67"/>
      <c r="F899" s="67"/>
      <c r="G899" s="67"/>
      <c r="H899" s="67"/>
      <c r="I899" s="67"/>
      <c r="J899" s="67"/>
      <c r="K899" s="67"/>
      <c r="L899" s="67"/>
      <c r="M899" s="67"/>
      <c r="N899" s="67"/>
      <c r="O899" s="67"/>
      <c r="P899" s="67"/>
      <c r="Q899" s="67"/>
      <c r="R899" s="34"/>
      <c r="S899" s="34"/>
      <c r="T899" s="34"/>
      <c r="U899" s="34"/>
      <c r="V899" s="34"/>
      <c r="W899" s="34"/>
      <c r="X899" s="34"/>
      <c r="Y899" s="34"/>
      <c r="Z899" s="34"/>
    </row>
    <row r="900" spans="1:26">
      <c r="A900" s="73">
        <v>112</v>
      </c>
      <c r="B900" s="73">
        <v>5</v>
      </c>
      <c r="C900" s="42"/>
      <c r="D900" s="67"/>
      <c r="E900" s="67"/>
      <c r="F900" s="67"/>
      <c r="G900" s="67"/>
      <c r="H900" s="67"/>
      <c r="I900" s="67"/>
      <c r="J900" s="67"/>
      <c r="K900" s="67"/>
      <c r="L900" s="67"/>
      <c r="M900" s="67"/>
      <c r="N900" s="67"/>
      <c r="O900" s="67"/>
      <c r="P900" s="67"/>
      <c r="Q900" s="67"/>
      <c r="R900" s="34"/>
      <c r="S900" s="34"/>
      <c r="T900" s="34"/>
      <c r="U900" s="34"/>
      <c r="V900" s="34"/>
      <c r="W900" s="34"/>
      <c r="X900" s="34"/>
      <c r="Y900" s="34"/>
      <c r="Z900" s="34"/>
    </row>
    <row r="901" spans="1:26">
      <c r="A901" s="73">
        <v>112</v>
      </c>
      <c r="B901" s="73">
        <v>6</v>
      </c>
      <c r="C901" s="42"/>
      <c r="D901" s="67"/>
      <c r="E901" s="67"/>
      <c r="F901" s="67"/>
      <c r="G901" s="67"/>
      <c r="H901" s="67"/>
      <c r="I901" s="67"/>
      <c r="J901" s="67"/>
      <c r="K901" s="67"/>
      <c r="L901" s="67"/>
      <c r="M901" s="67"/>
      <c r="N901" s="67"/>
      <c r="O901" s="67"/>
      <c r="P901" s="67"/>
      <c r="Q901" s="67"/>
      <c r="R901" s="34"/>
      <c r="S901" s="34"/>
      <c r="T901" s="34"/>
      <c r="U901" s="34"/>
      <c r="V901" s="34"/>
      <c r="W901" s="34"/>
      <c r="X901" s="34"/>
      <c r="Y901" s="34"/>
      <c r="Z901" s="34"/>
    </row>
    <row r="902" spans="1:26">
      <c r="A902" s="73">
        <v>112</v>
      </c>
      <c r="B902" s="73">
        <v>7</v>
      </c>
      <c r="C902" s="42"/>
      <c r="D902" s="67"/>
      <c r="E902" s="67"/>
      <c r="F902" s="67"/>
      <c r="G902" s="67"/>
      <c r="H902" s="67"/>
      <c r="I902" s="67"/>
      <c r="J902" s="67"/>
      <c r="K902" s="67"/>
      <c r="L902" s="67"/>
      <c r="M902" s="67"/>
      <c r="N902" s="67"/>
      <c r="O902" s="67"/>
      <c r="P902" s="67"/>
      <c r="Q902" s="67"/>
      <c r="R902" s="34"/>
      <c r="S902" s="34"/>
      <c r="T902" s="34"/>
      <c r="U902" s="34"/>
      <c r="V902" s="34"/>
      <c r="W902" s="34"/>
      <c r="X902" s="34"/>
      <c r="Y902" s="34"/>
      <c r="Z902" s="34"/>
    </row>
    <row r="903" spans="1:26">
      <c r="A903" s="73">
        <v>112</v>
      </c>
      <c r="B903" s="73">
        <v>8</v>
      </c>
      <c r="C903" s="42"/>
      <c r="D903" s="67"/>
      <c r="E903" s="67"/>
      <c r="F903" s="67"/>
      <c r="G903" s="67"/>
      <c r="H903" s="67"/>
      <c r="I903" s="67"/>
      <c r="J903" s="67"/>
      <c r="K903" s="67"/>
      <c r="L903" s="67"/>
      <c r="M903" s="67"/>
      <c r="N903" s="67"/>
      <c r="O903" s="67"/>
      <c r="P903" s="67"/>
      <c r="Q903" s="67"/>
      <c r="R903" s="34"/>
      <c r="S903" s="34"/>
      <c r="T903" s="34"/>
      <c r="U903" s="34"/>
      <c r="V903" s="34"/>
      <c r="W903" s="34"/>
      <c r="X903" s="34"/>
      <c r="Y903" s="34"/>
      <c r="Z903" s="34"/>
    </row>
    <row r="904" spans="1:26">
      <c r="A904" s="73">
        <v>113</v>
      </c>
      <c r="B904" s="73">
        <v>1</v>
      </c>
      <c r="C904" s="72" t="s">
        <v>535</v>
      </c>
      <c r="D904" s="67"/>
      <c r="E904" s="67"/>
      <c r="F904" s="67"/>
      <c r="G904" s="67"/>
      <c r="H904" s="67"/>
      <c r="I904" s="67"/>
      <c r="J904" s="67"/>
      <c r="K904" s="67"/>
      <c r="L904" s="67"/>
      <c r="M904" s="67"/>
      <c r="N904" s="67"/>
      <c r="O904" s="67"/>
      <c r="P904" s="67"/>
      <c r="Q904" s="67"/>
      <c r="R904" s="34"/>
      <c r="S904" s="34"/>
      <c r="T904" s="34"/>
      <c r="U904" s="34"/>
      <c r="V904" s="34"/>
      <c r="W904" s="34"/>
      <c r="X904" s="34"/>
      <c r="Y904" s="34"/>
      <c r="Z904" s="34"/>
    </row>
    <row r="905" spans="1:26">
      <c r="A905" s="73">
        <v>113</v>
      </c>
      <c r="B905" s="73">
        <v>2</v>
      </c>
      <c r="C905" s="42"/>
      <c r="D905" s="67"/>
      <c r="E905" s="67"/>
      <c r="F905" s="67"/>
      <c r="G905" s="67"/>
      <c r="H905" s="67"/>
      <c r="I905" s="67"/>
      <c r="J905" s="67"/>
      <c r="K905" s="67"/>
      <c r="L905" s="67"/>
      <c r="M905" s="67"/>
      <c r="N905" s="67"/>
      <c r="O905" s="67"/>
      <c r="P905" s="67"/>
      <c r="Q905" s="67"/>
      <c r="R905" s="34"/>
      <c r="S905" s="34"/>
      <c r="T905" s="34"/>
      <c r="U905" s="34"/>
      <c r="V905" s="34"/>
      <c r="W905" s="34"/>
      <c r="X905" s="34"/>
      <c r="Y905" s="34"/>
      <c r="Z905" s="34"/>
    </row>
    <row r="906" spans="1:26">
      <c r="A906" s="73">
        <v>113</v>
      </c>
      <c r="B906" s="73">
        <v>3</v>
      </c>
      <c r="C906" s="42"/>
      <c r="D906" s="67"/>
      <c r="E906" s="67"/>
      <c r="F906" s="67"/>
      <c r="G906" s="67"/>
      <c r="H906" s="67"/>
      <c r="I906" s="67"/>
      <c r="J906" s="67"/>
      <c r="K906" s="67"/>
      <c r="L906" s="67"/>
      <c r="M906" s="67"/>
      <c r="N906" s="67"/>
      <c r="O906" s="67"/>
      <c r="P906" s="67"/>
      <c r="Q906" s="67"/>
      <c r="R906" s="34"/>
      <c r="S906" s="34"/>
      <c r="T906" s="34"/>
      <c r="U906" s="34"/>
      <c r="V906" s="34"/>
      <c r="W906" s="34"/>
      <c r="X906" s="34"/>
      <c r="Y906" s="34"/>
      <c r="Z906" s="34"/>
    </row>
    <row r="907" spans="1:26">
      <c r="A907" s="73">
        <v>113</v>
      </c>
      <c r="B907" s="73">
        <v>4</v>
      </c>
      <c r="C907" s="42"/>
      <c r="D907" s="67"/>
      <c r="E907" s="67"/>
      <c r="F907" s="67"/>
      <c r="G907" s="67"/>
      <c r="H907" s="67"/>
      <c r="I907" s="67"/>
      <c r="J907" s="67"/>
      <c r="K907" s="67"/>
      <c r="L907" s="67"/>
      <c r="M907" s="67"/>
      <c r="N907" s="67"/>
      <c r="O907" s="67"/>
      <c r="P907" s="67"/>
      <c r="Q907" s="67"/>
      <c r="R907" s="34"/>
      <c r="S907" s="34"/>
      <c r="T907" s="34"/>
      <c r="U907" s="34"/>
      <c r="V907" s="34"/>
      <c r="W907" s="34"/>
      <c r="X907" s="34"/>
      <c r="Y907" s="34"/>
      <c r="Z907" s="34"/>
    </row>
    <row r="908" spans="1:26">
      <c r="A908" s="73">
        <v>113</v>
      </c>
      <c r="B908" s="73">
        <v>5</v>
      </c>
      <c r="C908" s="42"/>
      <c r="D908" s="67"/>
      <c r="E908" s="67"/>
      <c r="F908" s="67"/>
      <c r="G908" s="67"/>
      <c r="H908" s="67"/>
      <c r="I908" s="67"/>
      <c r="J908" s="67"/>
      <c r="K908" s="67"/>
      <c r="L908" s="67"/>
      <c r="M908" s="67"/>
      <c r="N908" s="67"/>
      <c r="O908" s="67"/>
      <c r="P908" s="67"/>
      <c r="Q908" s="67"/>
      <c r="R908" s="34"/>
      <c r="S908" s="34"/>
      <c r="T908" s="34"/>
      <c r="U908" s="34"/>
      <c r="V908" s="34"/>
      <c r="W908" s="34"/>
      <c r="X908" s="34"/>
      <c r="Y908" s="34"/>
      <c r="Z908" s="34"/>
    </row>
    <row r="909" spans="1:26">
      <c r="A909" s="73">
        <v>113</v>
      </c>
      <c r="B909" s="73">
        <v>6</v>
      </c>
      <c r="C909" s="42"/>
      <c r="D909" s="67"/>
      <c r="E909" s="67"/>
      <c r="F909" s="67"/>
      <c r="G909" s="67"/>
      <c r="H909" s="67"/>
      <c r="I909" s="67"/>
      <c r="J909" s="67"/>
      <c r="K909" s="67"/>
      <c r="L909" s="67"/>
      <c r="M909" s="67"/>
      <c r="N909" s="67"/>
      <c r="O909" s="67"/>
      <c r="P909" s="67"/>
      <c r="Q909" s="67"/>
      <c r="R909" s="34"/>
      <c r="S909" s="34"/>
      <c r="T909" s="34"/>
      <c r="U909" s="34"/>
      <c r="V909" s="34"/>
      <c r="W909" s="34"/>
      <c r="X909" s="34"/>
      <c r="Y909" s="34"/>
      <c r="Z909" s="34"/>
    </row>
    <row r="910" spans="1:26">
      <c r="A910" s="73">
        <v>113</v>
      </c>
      <c r="B910" s="73">
        <v>7</v>
      </c>
      <c r="C910" s="42"/>
      <c r="D910" s="67"/>
      <c r="E910" s="67"/>
      <c r="F910" s="67"/>
      <c r="G910" s="67"/>
      <c r="H910" s="67"/>
      <c r="I910" s="67"/>
      <c r="J910" s="67"/>
      <c r="K910" s="67"/>
      <c r="L910" s="67"/>
      <c r="M910" s="67"/>
      <c r="N910" s="67"/>
      <c r="O910" s="67"/>
      <c r="P910" s="67"/>
      <c r="Q910" s="67"/>
      <c r="R910" s="34"/>
      <c r="S910" s="34"/>
      <c r="T910" s="34"/>
      <c r="U910" s="34"/>
      <c r="V910" s="34"/>
      <c r="W910" s="34"/>
      <c r="X910" s="34"/>
      <c r="Y910" s="34"/>
      <c r="Z910" s="34"/>
    </row>
    <row r="911" spans="1:26">
      <c r="A911" s="73">
        <v>113</v>
      </c>
      <c r="B911" s="73">
        <v>8</v>
      </c>
      <c r="C911" s="42"/>
      <c r="D911" s="67"/>
      <c r="E911" s="67"/>
      <c r="F911" s="67"/>
      <c r="G911" s="67"/>
      <c r="H911" s="67"/>
      <c r="I911" s="67"/>
      <c r="J911" s="67"/>
      <c r="K911" s="67"/>
      <c r="L911" s="67"/>
      <c r="M911" s="67"/>
      <c r="N911" s="67"/>
      <c r="O911" s="67"/>
      <c r="P911" s="67"/>
      <c r="Q911" s="67"/>
      <c r="R911" s="34"/>
      <c r="S911" s="34"/>
      <c r="T911" s="34"/>
      <c r="U911" s="34"/>
      <c r="V911" s="34"/>
      <c r="W911" s="34"/>
      <c r="X911" s="34"/>
      <c r="Y911" s="34"/>
      <c r="Z911" s="34"/>
    </row>
    <row r="912" spans="1:26">
      <c r="A912" s="73">
        <v>114</v>
      </c>
      <c r="B912" s="73">
        <v>1</v>
      </c>
      <c r="C912" s="42"/>
      <c r="D912" s="67"/>
      <c r="E912" s="67"/>
      <c r="F912" s="67"/>
      <c r="G912" s="67"/>
      <c r="H912" s="67"/>
      <c r="I912" s="67"/>
      <c r="J912" s="67"/>
      <c r="K912" s="67"/>
      <c r="L912" s="67"/>
      <c r="M912" s="67"/>
      <c r="N912" s="67"/>
      <c r="O912" s="67"/>
      <c r="P912" s="67"/>
      <c r="Q912" s="67"/>
      <c r="R912" s="34"/>
      <c r="S912" s="34"/>
      <c r="T912" s="34"/>
      <c r="U912" s="34"/>
      <c r="V912" s="34"/>
      <c r="W912" s="34"/>
      <c r="X912" s="34"/>
      <c r="Y912" s="34"/>
      <c r="Z912" s="34"/>
    </row>
    <row r="913" spans="1:26">
      <c r="A913" s="73">
        <v>114</v>
      </c>
      <c r="B913" s="73">
        <v>2</v>
      </c>
      <c r="C913" s="42"/>
      <c r="D913" s="67"/>
      <c r="E913" s="67"/>
      <c r="F913" s="67"/>
      <c r="G913" s="67"/>
      <c r="H913" s="67"/>
      <c r="I913" s="67"/>
      <c r="J913" s="67"/>
      <c r="K913" s="67"/>
      <c r="L913" s="67"/>
      <c r="M913" s="67"/>
      <c r="N913" s="67"/>
      <c r="O913" s="67"/>
      <c r="P913" s="67"/>
      <c r="Q913" s="67"/>
      <c r="R913" s="34"/>
      <c r="S913" s="34"/>
      <c r="T913" s="34"/>
      <c r="U913" s="34"/>
      <c r="V913" s="34"/>
      <c r="W913" s="34"/>
      <c r="X913" s="34"/>
      <c r="Y913" s="34"/>
      <c r="Z913" s="34"/>
    </row>
    <row r="914" spans="1:26">
      <c r="A914" s="73">
        <v>114</v>
      </c>
      <c r="B914" s="73">
        <v>3</v>
      </c>
      <c r="C914" s="42"/>
      <c r="D914" s="67"/>
      <c r="E914" s="67"/>
      <c r="F914" s="67"/>
      <c r="G914" s="67"/>
      <c r="H914" s="67"/>
      <c r="I914" s="67"/>
      <c r="J914" s="67"/>
      <c r="K914" s="67"/>
      <c r="L914" s="67"/>
      <c r="M914" s="67"/>
      <c r="N914" s="67"/>
      <c r="O914" s="67"/>
      <c r="P914" s="67"/>
      <c r="Q914" s="67"/>
      <c r="R914" s="34"/>
      <c r="S914" s="34"/>
      <c r="T914" s="34"/>
      <c r="U914" s="34"/>
      <c r="V914" s="34"/>
      <c r="W914" s="34"/>
      <c r="X914" s="34"/>
      <c r="Y914" s="34"/>
      <c r="Z914" s="34"/>
    </row>
    <row r="915" spans="1:26">
      <c r="A915" s="73">
        <v>114</v>
      </c>
      <c r="B915" s="73">
        <v>4</v>
      </c>
      <c r="C915" s="42"/>
      <c r="D915" s="67"/>
      <c r="E915" s="67"/>
      <c r="F915" s="67"/>
      <c r="G915" s="67"/>
      <c r="H915" s="67"/>
      <c r="I915" s="67"/>
      <c r="J915" s="67"/>
      <c r="K915" s="67"/>
      <c r="L915" s="67"/>
      <c r="M915" s="67"/>
      <c r="N915" s="67"/>
      <c r="O915" s="67"/>
      <c r="P915" s="67"/>
      <c r="Q915" s="67"/>
      <c r="R915" s="34"/>
      <c r="S915" s="34"/>
      <c r="T915" s="34"/>
      <c r="U915" s="34"/>
      <c r="V915" s="34"/>
      <c r="W915" s="34"/>
      <c r="X915" s="34"/>
      <c r="Y915" s="34"/>
      <c r="Z915" s="34"/>
    </row>
    <row r="916" spans="1:26">
      <c r="A916" s="73">
        <v>114</v>
      </c>
      <c r="B916" s="73">
        <v>5</v>
      </c>
      <c r="C916" s="42"/>
      <c r="D916" s="67"/>
      <c r="E916" s="67"/>
      <c r="F916" s="67"/>
      <c r="G916" s="67"/>
      <c r="H916" s="67"/>
      <c r="I916" s="67"/>
      <c r="J916" s="67"/>
      <c r="K916" s="67"/>
      <c r="L916" s="67"/>
      <c r="M916" s="67"/>
      <c r="N916" s="67"/>
      <c r="O916" s="67"/>
      <c r="P916" s="67"/>
      <c r="Q916" s="67"/>
      <c r="R916" s="34"/>
      <c r="S916" s="34"/>
      <c r="T916" s="34"/>
      <c r="U916" s="34"/>
      <c r="V916" s="34"/>
      <c r="W916" s="34"/>
      <c r="X916" s="34"/>
      <c r="Y916" s="34"/>
      <c r="Z916" s="34"/>
    </row>
    <row r="917" spans="1:26">
      <c r="A917" s="73">
        <v>114</v>
      </c>
      <c r="B917" s="73">
        <v>6</v>
      </c>
      <c r="C917" s="42"/>
      <c r="D917" s="67"/>
      <c r="E917" s="67"/>
      <c r="F917" s="67"/>
      <c r="G917" s="67"/>
      <c r="H917" s="67"/>
      <c r="I917" s="67"/>
      <c r="J917" s="67"/>
      <c r="K917" s="67"/>
      <c r="L917" s="67"/>
      <c r="M917" s="67"/>
      <c r="N917" s="67"/>
      <c r="O917" s="67"/>
      <c r="P917" s="67"/>
      <c r="Q917" s="67"/>
      <c r="R917" s="34"/>
      <c r="S917" s="34"/>
      <c r="T917" s="34"/>
      <c r="U917" s="34"/>
      <c r="V917" s="34"/>
      <c r="W917" s="34"/>
      <c r="X917" s="34"/>
      <c r="Y917" s="34"/>
      <c r="Z917" s="34"/>
    </row>
    <row r="918" spans="1:26">
      <c r="A918" s="73">
        <v>114</v>
      </c>
      <c r="B918" s="73">
        <v>7</v>
      </c>
      <c r="C918" s="42"/>
      <c r="D918" s="67"/>
      <c r="E918" s="67"/>
      <c r="F918" s="67"/>
      <c r="G918" s="67"/>
      <c r="H918" s="67"/>
      <c r="I918" s="67"/>
      <c r="J918" s="67"/>
      <c r="K918" s="67"/>
      <c r="L918" s="67"/>
      <c r="M918" s="67"/>
      <c r="N918" s="67"/>
      <c r="O918" s="67"/>
      <c r="P918" s="67"/>
      <c r="Q918" s="67"/>
      <c r="R918" s="34"/>
      <c r="S918" s="34"/>
      <c r="T918" s="34"/>
      <c r="U918" s="34"/>
      <c r="V918" s="34"/>
      <c r="W918" s="34"/>
      <c r="X918" s="34"/>
      <c r="Y918" s="34"/>
      <c r="Z918" s="34"/>
    </row>
    <row r="919" spans="1:26">
      <c r="A919" s="73">
        <v>114</v>
      </c>
      <c r="B919" s="73">
        <v>8</v>
      </c>
      <c r="C919" s="42"/>
      <c r="D919" s="67"/>
      <c r="E919" s="67"/>
      <c r="F919" s="67"/>
      <c r="G919" s="67"/>
      <c r="H919" s="67"/>
      <c r="I919" s="67"/>
      <c r="J919" s="67"/>
      <c r="K919" s="67"/>
      <c r="L919" s="67"/>
      <c r="M919" s="67"/>
      <c r="N919" s="67"/>
      <c r="O919" s="67"/>
      <c r="P919" s="67"/>
      <c r="Q919" s="67"/>
      <c r="R919" s="34"/>
      <c r="S919" s="34"/>
      <c r="T919" s="34"/>
      <c r="U919" s="34"/>
      <c r="V919" s="34"/>
      <c r="W919" s="34"/>
      <c r="X919" s="34"/>
      <c r="Y919" s="34"/>
      <c r="Z919" s="34"/>
    </row>
    <row r="920" spans="1:26">
      <c r="A920" s="73">
        <v>115</v>
      </c>
      <c r="B920" s="73">
        <v>1</v>
      </c>
      <c r="C920" s="42"/>
      <c r="D920" s="67"/>
      <c r="E920" s="67"/>
      <c r="F920" s="67"/>
      <c r="G920" s="67"/>
      <c r="H920" s="67"/>
      <c r="I920" s="67"/>
      <c r="J920" s="67"/>
      <c r="K920" s="67"/>
      <c r="L920" s="67"/>
      <c r="M920" s="67"/>
      <c r="N920" s="67"/>
      <c r="O920" s="67"/>
      <c r="P920" s="67"/>
      <c r="Q920" s="67"/>
      <c r="R920" s="34"/>
      <c r="S920" s="34"/>
      <c r="T920" s="34"/>
      <c r="U920" s="34"/>
      <c r="V920" s="34"/>
      <c r="W920" s="34"/>
      <c r="X920" s="34"/>
      <c r="Y920" s="34"/>
      <c r="Z920" s="34"/>
    </row>
    <row r="921" spans="1:26">
      <c r="A921" s="73">
        <v>115</v>
      </c>
      <c r="B921" s="73">
        <v>2</v>
      </c>
      <c r="C921" s="42"/>
      <c r="D921" s="67"/>
      <c r="E921" s="67"/>
      <c r="F921" s="67"/>
      <c r="G921" s="67"/>
      <c r="H921" s="67"/>
      <c r="I921" s="67"/>
      <c r="J921" s="67"/>
      <c r="K921" s="67"/>
      <c r="L921" s="67"/>
      <c r="M921" s="67"/>
      <c r="N921" s="67"/>
      <c r="O921" s="67"/>
      <c r="P921" s="67"/>
      <c r="Q921" s="67"/>
      <c r="R921" s="34"/>
      <c r="S921" s="34"/>
      <c r="T921" s="34"/>
      <c r="U921" s="34"/>
      <c r="V921" s="34"/>
      <c r="W921" s="34"/>
      <c r="X921" s="34"/>
      <c r="Y921" s="34"/>
      <c r="Z921" s="34"/>
    </row>
    <row r="922" spans="1:26">
      <c r="A922" s="73">
        <v>115</v>
      </c>
      <c r="B922" s="73">
        <v>3</v>
      </c>
      <c r="C922" s="42"/>
      <c r="D922" s="67"/>
      <c r="E922" s="67"/>
      <c r="F922" s="67"/>
      <c r="G922" s="67"/>
      <c r="H922" s="67"/>
      <c r="I922" s="67"/>
      <c r="J922" s="67"/>
      <c r="K922" s="67"/>
      <c r="L922" s="67"/>
      <c r="M922" s="67"/>
      <c r="N922" s="67"/>
      <c r="O922" s="67"/>
      <c r="P922" s="67"/>
      <c r="Q922" s="67"/>
      <c r="R922" s="34"/>
      <c r="S922" s="34"/>
      <c r="T922" s="34"/>
      <c r="U922" s="34"/>
      <c r="V922" s="34"/>
      <c r="W922" s="34"/>
      <c r="X922" s="34"/>
      <c r="Y922" s="34"/>
      <c r="Z922" s="34"/>
    </row>
    <row r="923" spans="1:26">
      <c r="A923" s="73">
        <v>115</v>
      </c>
      <c r="B923" s="73">
        <v>4</v>
      </c>
      <c r="C923" s="42"/>
      <c r="D923" s="67"/>
      <c r="E923" s="67"/>
      <c r="F923" s="67"/>
      <c r="G923" s="67"/>
      <c r="H923" s="67"/>
      <c r="I923" s="67"/>
      <c r="J923" s="67"/>
      <c r="K923" s="67"/>
      <c r="L923" s="67"/>
      <c r="M923" s="67"/>
      <c r="N923" s="67"/>
      <c r="O923" s="67"/>
      <c r="P923" s="67"/>
      <c r="Q923" s="67"/>
      <c r="R923" s="34"/>
      <c r="S923" s="34"/>
      <c r="T923" s="34"/>
      <c r="U923" s="34"/>
      <c r="V923" s="34"/>
      <c r="W923" s="34"/>
      <c r="X923" s="34"/>
      <c r="Y923" s="34"/>
      <c r="Z923" s="34"/>
    </row>
    <row r="924" spans="1:26">
      <c r="A924" s="73">
        <v>115</v>
      </c>
      <c r="B924" s="73">
        <v>5</v>
      </c>
      <c r="C924" s="42"/>
      <c r="D924" s="67"/>
      <c r="E924" s="67"/>
      <c r="F924" s="67"/>
      <c r="G924" s="67"/>
      <c r="H924" s="67"/>
      <c r="I924" s="67"/>
      <c r="J924" s="67"/>
      <c r="K924" s="67"/>
      <c r="L924" s="67"/>
      <c r="M924" s="67"/>
      <c r="N924" s="67"/>
      <c r="O924" s="67"/>
      <c r="P924" s="67"/>
      <c r="Q924" s="67"/>
      <c r="R924" s="34"/>
      <c r="S924" s="34"/>
      <c r="T924" s="34"/>
      <c r="U924" s="34"/>
      <c r="V924" s="34"/>
      <c r="W924" s="34"/>
      <c r="X924" s="34"/>
      <c r="Y924" s="34"/>
      <c r="Z924" s="34"/>
    </row>
    <row r="925" spans="1:26">
      <c r="A925" s="73">
        <v>115</v>
      </c>
      <c r="B925" s="73">
        <v>6</v>
      </c>
      <c r="C925" s="42"/>
      <c r="D925" s="67"/>
      <c r="E925" s="67"/>
      <c r="F925" s="67"/>
      <c r="G925" s="67"/>
      <c r="H925" s="67"/>
      <c r="I925" s="67"/>
      <c r="J925" s="67"/>
      <c r="K925" s="67"/>
      <c r="L925" s="67"/>
      <c r="M925" s="67"/>
      <c r="N925" s="67"/>
      <c r="O925" s="67"/>
      <c r="P925" s="67"/>
      <c r="Q925" s="67"/>
      <c r="R925" s="34"/>
      <c r="S925" s="34"/>
      <c r="T925" s="34"/>
      <c r="U925" s="34"/>
      <c r="V925" s="34"/>
      <c r="W925" s="34"/>
      <c r="X925" s="34"/>
      <c r="Y925" s="34"/>
      <c r="Z925" s="34"/>
    </row>
    <row r="926" spans="1:26">
      <c r="A926" s="73">
        <v>115</v>
      </c>
      <c r="B926" s="73">
        <v>7</v>
      </c>
      <c r="C926" s="42"/>
      <c r="D926" s="67"/>
      <c r="E926" s="67"/>
      <c r="F926" s="67"/>
      <c r="G926" s="67"/>
      <c r="H926" s="67"/>
      <c r="I926" s="67"/>
      <c r="J926" s="67"/>
      <c r="K926" s="67"/>
      <c r="L926" s="67"/>
      <c r="M926" s="67"/>
      <c r="N926" s="67"/>
      <c r="O926" s="67"/>
      <c r="P926" s="67"/>
      <c r="Q926" s="67"/>
      <c r="R926" s="34"/>
      <c r="S926" s="34"/>
      <c r="T926" s="34"/>
      <c r="U926" s="34"/>
      <c r="V926" s="34"/>
      <c r="W926" s="34"/>
      <c r="X926" s="34"/>
      <c r="Y926" s="34"/>
      <c r="Z926" s="34"/>
    </row>
    <row r="927" spans="1:26">
      <c r="A927" s="73">
        <v>115</v>
      </c>
      <c r="B927" s="73">
        <v>8</v>
      </c>
      <c r="C927" s="42"/>
      <c r="D927" s="67"/>
      <c r="E927" s="67"/>
      <c r="F927" s="67"/>
      <c r="G927" s="67"/>
      <c r="H927" s="67"/>
      <c r="I927" s="67"/>
      <c r="J927" s="67"/>
      <c r="K927" s="67"/>
      <c r="L927" s="67"/>
      <c r="M927" s="67"/>
      <c r="N927" s="67"/>
      <c r="O927" s="67"/>
      <c r="P927" s="67"/>
      <c r="Q927" s="67"/>
      <c r="R927" s="34"/>
      <c r="S927" s="34"/>
      <c r="T927" s="34"/>
      <c r="U927" s="34"/>
      <c r="V927" s="34"/>
      <c r="W927" s="34"/>
      <c r="X927" s="34"/>
      <c r="Y927" s="34"/>
      <c r="Z927" s="34"/>
    </row>
    <row r="928" spans="1:26">
      <c r="A928" s="73">
        <v>116</v>
      </c>
      <c r="B928" s="73">
        <v>1</v>
      </c>
      <c r="C928" s="42"/>
      <c r="D928" s="67"/>
      <c r="E928" s="67"/>
      <c r="F928" s="67"/>
      <c r="G928" s="67"/>
      <c r="H928" s="67"/>
      <c r="I928" s="67"/>
      <c r="J928" s="67"/>
      <c r="K928" s="67"/>
      <c r="L928" s="67"/>
      <c r="M928" s="67"/>
      <c r="N928" s="67"/>
      <c r="O928" s="67"/>
      <c r="P928" s="67"/>
      <c r="Q928" s="67"/>
      <c r="R928" s="34"/>
      <c r="S928" s="34"/>
      <c r="T928" s="34"/>
      <c r="U928" s="34"/>
      <c r="V928" s="34"/>
      <c r="W928" s="34"/>
      <c r="X928" s="34"/>
      <c r="Y928" s="34"/>
      <c r="Z928" s="34"/>
    </row>
    <row r="929" spans="1:26">
      <c r="A929" s="73">
        <v>116</v>
      </c>
      <c r="B929" s="73">
        <v>2</v>
      </c>
      <c r="C929" s="42"/>
      <c r="D929" s="67"/>
      <c r="E929" s="67"/>
      <c r="F929" s="67"/>
      <c r="G929" s="67"/>
      <c r="H929" s="67"/>
      <c r="I929" s="67"/>
      <c r="J929" s="67"/>
      <c r="K929" s="67"/>
      <c r="L929" s="67"/>
      <c r="M929" s="67"/>
      <c r="N929" s="67"/>
      <c r="O929" s="67"/>
      <c r="P929" s="67"/>
      <c r="Q929" s="67"/>
      <c r="R929" s="34"/>
      <c r="S929" s="34"/>
      <c r="T929" s="34"/>
      <c r="U929" s="34"/>
      <c r="V929" s="34"/>
      <c r="W929" s="34"/>
      <c r="X929" s="34"/>
      <c r="Y929" s="34"/>
      <c r="Z929" s="34"/>
    </row>
    <row r="930" spans="1:26">
      <c r="A930" s="73">
        <v>116</v>
      </c>
      <c r="B930" s="73">
        <v>3</v>
      </c>
      <c r="C930" s="42"/>
      <c r="D930" s="67"/>
      <c r="E930" s="67"/>
      <c r="F930" s="67"/>
      <c r="G930" s="67"/>
      <c r="H930" s="67"/>
      <c r="I930" s="67"/>
      <c r="J930" s="67"/>
      <c r="K930" s="67"/>
      <c r="L930" s="67"/>
      <c r="M930" s="67"/>
      <c r="N930" s="67"/>
      <c r="O930" s="67"/>
      <c r="P930" s="67"/>
      <c r="Q930" s="67"/>
      <c r="R930" s="34"/>
      <c r="S930" s="34"/>
      <c r="T930" s="34"/>
      <c r="U930" s="34"/>
      <c r="V930" s="34"/>
      <c r="W930" s="34"/>
      <c r="X930" s="34"/>
      <c r="Y930" s="34"/>
      <c r="Z930" s="34"/>
    </row>
    <row r="931" spans="1:26">
      <c r="A931" s="73">
        <v>116</v>
      </c>
      <c r="B931" s="73">
        <v>4</v>
      </c>
      <c r="C931" s="42"/>
      <c r="D931" s="67"/>
      <c r="E931" s="67"/>
      <c r="F931" s="67"/>
      <c r="G931" s="67"/>
      <c r="H931" s="67"/>
      <c r="I931" s="67"/>
      <c r="J931" s="67"/>
      <c r="K931" s="67"/>
      <c r="L931" s="67"/>
      <c r="M931" s="67"/>
      <c r="N931" s="67"/>
      <c r="O931" s="67"/>
      <c r="P931" s="67"/>
      <c r="Q931" s="67"/>
      <c r="R931" s="34"/>
      <c r="S931" s="34"/>
      <c r="T931" s="34"/>
      <c r="U931" s="34"/>
      <c r="V931" s="34"/>
      <c r="W931" s="34"/>
      <c r="X931" s="34"/>
      <c r="Y931" s="34"/>
      <c r="Z931" s="34"/>
    </row>
    <row r="932" spans="1:26">
      <c r="A932" s="73">
        <v>116</v>
      </c>
      <c r="B932" s="73">
        <v>5</v>
      </c>
      <c r="C932" s="42"/>
      <c r="D932" s="67"/>
      <c r="E932" s="67"/>
      <c r="F932" s="67"/>
      <c r="G932" s="67"/>
      <c r="H932" s="67"/>
      <c r="I932" s="67"/>
      <c r="J932" s="67"/>
      <c r="K932" s="67"/>
      <c r="L932" s="67"/>
      <c r="M932" s="67"/>
      <c r="N932" s="67"/>
      <c r="O932" s="67"/>
      <c r="P932" s="67"/>
      <c r="Q932" s="67"/>
      <c r="R932" s="34"/>
      <c r="S932" s="34"/>
      <c r="T932" s="34"/>
      <c r="U932" s="34"/>
      <c r="V932" s="34"/>
      <c r="W932" s="34"/>
      <c r="X932" s="34"/>
      <c r="Y932" s="34"/>
      <c r="Z932" s="34"/>
    </row>
    <row r="933" spans="1:26">
      <c r="A933" s="73">
        <v>116</v>
      </c>
      <c r="B933" s="73">
        <v>6</v>
      </c>
      <c r="C933" s="42"/>
      <c r="D933" s="67"/>
      <c r="E933" s="67"/>
      <c r="F933" s="67"/>
      <c r="G933" s="67"/>
      <c r="H933" s="67"/>
      <c r="I933" s="67"/>
      <c r="J933" s="67"/>
      <c r="K933" s="67"/>
      <c r="L933" s="67"/>
      <c r="M933" s="67"/>
      <c r="N933" s="67"/>
      <c r="O933" s="67"/>
      <c r="P933" s="67"/>
      <c r="Q933" s="67"/>
      <c r="R933" s="34"/>
      <c r="S933" s="34"/>
      <c r="T933" s="34"/>
      <c r="U933" s="34"/>
      <c r="V933" s="34"/>
      <c r="W933" s="34"/>
      <c r="X933" s="34"/>
      <c r="Y933" s="34"/>
      <c r="Z933" s="34"/>
    </row>
    <row r="934" spans="1:26">
      <c r="A934" s="73">
        <v>116</v>
      </c>
      <c r="B934" s="73">
        <v>7</v>
      </c>
      <c r="C934" s="42"/>
      <c r="D934" s="67"/>
      <c r="E934" s="67"/>
      <c r="F934" s="67"/>
      <c r="G934" s="67"/>
      <c r="H934" s="67"/>
      <c r="I934" s="67"/>
      <c r="J934" s="67"/>
      <c r="K934" s="67"/>
      <c r="L934" s="67"/>
      <c r="M934" s="67"/>
      <c r="N934" s="67"/>
      <c r="O934" s="67"/>
      <c r="P934" s="67"/>
      <c r="Q934" s="67"/>
      <c r="R934" s="34"/>
      <c r="S934" s="34"/>
      <c r="T934" s="34"/>
      <c r="U934" s="34"/>
      <c r="V934" s="34"/>
      <c r="W934" s="34"/>
      <c r="X934" s="34"/>
      <c r="Y934" s="34"/>
      <c r="Z934" s="34"/>
    </row>
    <row r="935" spans="1:26">
      <c r="A935" s="73">
        <v>116</v>
      </c>
      <c r="B935" s="73">
        <v>8</v>
      </c>
      <c r="C935" s="42"/>
      <c r="D935" s="67"/>
      <c r="E935" s="67"/>
      <c r="F935" s="67"/>
      <c r="G935" s="67"/>
      <c r="H935" s="67"/>
      <c r="I935" s="67"/>
      <c r="J935" s="67"/>
      <c r="K935" s="67"/>
      <c r="L935" s="67"/>
      <c r="M935" s="67"/>
      <c r="N935" s="67"/>
      <c r="O935" s="67"/>
      <c r="P935" s="67"/>
      <c r="Q935" s="67"/>
      <c r="R935" s="34"/>
      <c r="S935" s="34"/>
      <c r="T935" s="34"/>
      <c r="U935" s="34"/>
      <c r="V935" s="34"/>
      <c r="W935" s="34"/>
      <c r="X935" s="34"/>
      <c r="Y935" s="34"/>
      <c r="Z935" s="34"/>
    </row>
    <row r="936" spans="1:26">
      <c r="A936" s="73">
        <v>117</v>
      </c>
      <c r="B936" s="73">
        <v>1</v>
      </c>
      <c r="C936" s="72" t="s">
        <v>534</v>
      </c>
      <c r="D936" s="67"/>
      <c r="E936" s="67"/>
      <c r="F936" s="67"/>
      <c r="G936" s="67"/>
      <c r="H936" s="67"/>
      <c r="I936" s="67"/>
      <c r="J936" s="67"/>
      <c r="K936" s="67"/>
      <c r="L936" s="67"/>
      <c r="M936" s="67"/>
      <c r="N936" s="67"/>
      <c r="O936" s="67"/>
      <c r="P936" s="67"/>
      <c r="Q936" s="67"/>
      <c r="R936" s="34"/>
      <c r="S936" s="34"/>
      <c r="T936" s="34"/>
      <c r="U936" s="34"/>
      <c r="V936" s="34"/>
      <c r="W936" s="34"/>
      <c r="X936" s="34"/>
      <c r="Y936" s="34"/>
      <c r="Z936" s="34"/>
    </row>
    <row r="937" spans="1:26">
      <c r="A937" s="73">
        <v>117</v>
      </c>
      <c r="B937" s="73">
        <v>2</v>
      </c>
      <c r="C937" s="42"/>
      <c r="D937" s="67"/>
      <c r="E937" s="67"/>
      <c r="F937" s="67"/>
      <c r="G937" s="67"/>
      <c r="H937" s="67"/>
      <c r="I937" s="67"/>
      <c r="J937" s="67"/>
      <c r="K937" s="67"/>
      <c r="L937" s="67"/>
      <c r="M937" s="67"/>
      <c r="N937" s="67"/>
      <c r="O937" s="67"/>
      <c r="P937" s="67"/>
      <c r="Q937" s="67"/>
      <c r="R937" s="34"/>
      <c r="S937" s="34"/>
      <c r="T937" s="34"/>
      <c r="U937" s="34"/>
      <c r="V937" s="34"/>
      <c r="W937" s="34"/>
      <c r="X937" s="34"/>
      <c r="Y937" s="34"/>
      <c r="Z937" s="34"/>
    </row>
    <row r="938" spans="1:26">
      <c r="A938" s="73">
        <v>117</v>
      </c>
      <c r="B938" s="73">
        <v>3</v>
      </c>
      <c r="C938" s="42"/>
      <c r="D938" s="67"/>
      <c r="E938" s="67"/>
      <c r="F938" s="67"/>
      <c r="G938" s="67"/>
      <c r="H938" s="67"/>
      <c r="I938" s="67"/>
      <c r="J938" s="67"/>
      <c r="K938" s="67"/>
      <c r="L938" s="67"/>
      <c r="M938" s="67"/>
      <c r="N938" s="67"/>
      <c r="O938" s="67"/>
      <c r="P938" s="67"/>
      <c r="Q938" s="67"/>
      <c r="R938" s="34"/>
      <c r="S938" s="34"/>
      <c r="T938" s="34"/>
      <c r="U938" s="34"/>
      <c r="V938" s="34"/>
      <c r="W938" s="34"/>
      <c r="X938" s="34"/>
      <c r="Y938" s="34"/>
      <c r="Z938" s="34"/>
    </row>
    <row r="939" spans="1:26">
      <c r="A939" s="73">
        <v>117</v>
      </c>
      <c r="B939" s="73">
        <v>4</v>
      </c>
      <c r="C939" s="42"/>
      <c r="D939" s="67"/>
      <c r="E939" s="67"/>
      <c r="F939" s="67"/>
      <c r="G939" s="67"/>
      <c r="H939" s="67"/>
      <c r="I939" s="67"/>
      <c r="J939" s="67"/>
      <c r="K939" s="67"/>
      <c r="L939" s="67"/>
      <c r="M939" s="67"/>
      <c r="N939" s="67"/>
      <c r="O939" s="67"/>
      <c r="P939" s="67"/>
      <c r="Q939" s="67"/>
      <c r="R939" s="34"/>
      <c r="S939" s="34"/>
      <c r="T939" s="34"/>
      <c r="U939" s="34"/>
      <c r="V939" s="34"/>
      <c r="W939" s="34"/>
      <c r="X939" s="34"/>
      <c r="Y939" s="34"/>
      <c r="Z939" s="34"/>
    </row>
    <row r="940" spans="1:26">
      <c r="A940" s="73">
        <v>117</v>
      </c>
      <c r="B940" s="73">
        <v>5</v>
      </c>
      <c r="C940" s="42"/>
      <c r="D940" s="67"/>
      <c r="E940" s="67"/>
      <c r="F940" s="67"/>
      <c r="G940" s="67"/>
      <c r="H940" s="67"/>
      <c r="I940" s="67"/>
      <c r="J940" s="67"/>
      <c r="K940" s="67"/>
      <c r="L940" s="67"/>
      <c r="M940" s="67"/>
      <c r="N940" s="67"/>
      <c r="O940" s="67"/>
      <c r="P940" s="67"/>
      <c r="Q940" s="67"/>
      <c r="R940" s="34"/>
      <c r="S940" s="34"/>
      <c r="T940" s="34"/>
      <c r="U940" s="34"/>
      <c r="V940" s="34"/>
      <c r="W940" s="34"/>
      <c r="X940" s="34"/>
      <c r="Y940" s="34"/>
      <c r="Z940" s="34"/>
    </row>
    <row r="941" spans="1:26">
      <c r="A941" s="73">
        <v>117</v>
      </c>
      <c r="B941" s="73">
        <v>6</v>
      </c>
      <c r="C941" s="42"/>
      <c r="D941" s="67"/>
      <c r="E941" s="67"/>
      <c r="F941" s="67"/>
      <c r="G941" s="67"/>
      <c r="H941" s="67"/>
      <c r="I941" s="67"/>
      <c r="J941" s="67"/>
      <c r="K941" s="67"/>
      <c r="L941" s="67"/>
      <c r="M941" s="67"/>
      <c r="N941" s="67"/>
      <c r="O941" s="67"/>
      <c r="P941" s="67"/>
      <c r="Q941" s="67"/>
      <c r="R941" s="34"/>
      <c r="S941" s="34"/>
      <c r="T941" s="34"/>
      <c r="U941" s="34"/>
      <c r="V941" s="34"/>
      <c r="W941" s="34"/>
      <c r="X941" s="34"/>
      <c r="Y941" s="34"/>
      <c r="Z941" s="34"/>
    </row>
    <row r="942" spans="1:26">
      <c r="A942" s="73">
        <v>117</v>
      </c>
      <c r="B942" s="73">
        <v>7</v>
      </c>
      <c r="C942" s="42"/>
      <c r="D942" s="67"/>
      <c r="E942" s="67"/>
      <c r="F942" s="67"/>
      <c r="G942" s="67"/>
      <c r="H942" s="67"/>
      <c r="I942" s="67"/>
      <c r="J942" s="67"/>
      <c r="K942" s="67"/>
      <c r="L942" s="67"/>
      <c r="M942" s="67"/>
      <c r="N942" s="67"/>
      <c r="O942" s="67"/>
      <c r="P942" s="67"/>
      <c r="Q942" s="67"/>
      <c r="R942" s="34"/>
      <c r="S942" s="34"/>
      <c r="T942" s="34"/>
      <c r="U942" s="34"/>
      <c r="V942" s="34"/>
      <c r="W942" s="34"/>
      <c r="X942" s="34"/>
      <c r="Y942" s="34"/>
      <c r="Z942" s="34"/>
    </row>
    <row r="943" spans="1:26">
      <c r="A943" s="73">
        <v>117</v>
      </c>
      <c r="B943" s="73">
        <v>8</v>
      </c>
      <c r="C943" s="42"/>
      <c r="D943" s="67"/>
      <c r="E943" s="67"/>
      <c r="F943" s="67"/>
      <c r="G943" s="67"/>
      <c r="H943" s="67"/>
      <c r="I943" s="67"/>
      <c r="J943" s="67"/>
      <c r="K943" s="67"/>
      <c r="L943" s="67"/>
      <c r="M943" s="67"/>
      <c r="N943" s="67"/>
      <c r="O943" s="67"/>
      <c r="P943" s="67"/>
      <c r="Q943" s="67"/>
      <c r="R943" s="34"/>
      <c r="S943" s="34"/>
      <c r="T943" s="34"/>
      <c r="U943" s="34"/>
      <c r="V943" s="34"/>
      <c r="W943" s="34"/>
      <c r="X943" s="34"/>
      <c r="Y943" s="34"/>
      <c r="Z943" s="34"/>
    </row>
    <row r="944" spans="1:26">
      <c r="A944" s="73">
        <v>118</v>
      </c>
      <c r="B944" s="73">
        <v>1</v>
      </c>
      <c r="C944" s="42"/>
      <c r="D944" s="67"/>
      <c r="E944" s="67"/>
      <c r="F944" s="67"/>
      <c r="G944" s="67"/>
      <c r="H944" s="67"/>
      <c r="I944" s="67"/>
      <c r="J944" s="67"/>
      <c r="K944" s="67"/>
      <c r="L944" s="67"/>
      <c r="M944" s="67"/>
      <c r="N944" s="67"/>
      <c r="O944" s="67"/>
      <c r="P944" s="67"/>
      <c r="Q944" s="67"/>
      <c r="R944" s="34"/>
      <c r="S944" s="34"/>
      <c r="T944" s="34"/>
      <c r="U944" s="34"/>
      <c r="V944" s="34"/>
      <c r="W944" s="34"/>
      <c r="X944" s="34"/>
      <c r="Y944" s="34"/>
      <c r="Z944" s="34"/>
    </row>
    <row r="945" spans="1:26">
      <c r="A945" s="73">
        <v>118</v>
      </c>
      <c r="B945" s="73">
        <v>2</v>
      </c>
      <c r="C945" s="42"/>
      <c r="D945" s="67"/>
      <c r="E945" s="67"/>
      <c r="F945" s="67"/>
      <c r="G945" s="67"/>
      <c r="H945" s="67"/>
      <c r="I945" s="67"/>
      <c r="J945" s="67"/>
      <c r="K945" s="67"/>
      <c r="L945" s="67"/>
      <c r="M945" s="67"/>
      <c r="N945" s="67"/>
      <c r="O945" s="67"/>
      <c r="P945" s="67"/>
      <c r="Q945" s="67"/>
      <c r="R945" s="34"/>
      <c r="S945" s="34"/>
      <c r="T945" s="34"/>
      <c r="U945" s="34"/>
      <c r="V945" s="34"/>
      <c r="W945" s="34"/>
      <c r="X945" s="34"/>
      <c r="Y945" s="34"/>
      <c r="Z945" s="34"/>
    </row>
    <row r="946" spans="1:26">
      <c r="A946" s="73">
        <v>118</v>
      </c>
      <c r="B946" s="73">
        <v>3</v>
      </c>
      <c r="C946" s="42"/>
      <c r="D946" s="67"/>
      <c r="E946" s="67"/>
      <c r="F946" s="67"/>
      <c r="G946" s="67"/>
      <c r="H946" s="67"/>
      <c r="I946" s="67"/>
      <c r="J946" s="67"/>
      <c r="K946" s="67"/>
      <c r="L946" s="67"/>
      <c r="M946" s="67"/>
      <c r="N946" s="67"/>
      <c r="O946" s="67"/>
      <c r="P946" s="67"/>
      <c r="Q946" s="67"/>
      <c r="R946" s="34"/>
      <c r="S946" s="34"/>
      <c r="T946" s="34"/>
      <c r="U946" s="34"/>
      <c r="V946" s="34"/>
      <c r="W946" s="34"/>
      <c r="X946" s="34"/>
      <c r="Y946" s="34"/>
      <c r="Z946" s="34"/>
    </row>
    <row r="947" spans="1:26">
      <c r="A947" s="73">
        <v>118</v>
      </c>
      <c r="B947" s="73">
        <v>4</v>
      </c>
      <c r="C947" s="42"/>
      <c r="D947" s="67"/>
      <c r="E947" s="67"/>
      <c r="F947" s="67"/>
      <c r="G947" s="67"/>
      <c r="H947" s="67"/>
      <c r="I947" s="67"/>
      <c r="J947" s="67"/>
      <c r="K947" s="67"/>
      <c r="L947" s="67"/>
      <c r="M947" s="67"/>
      <c r="N947" s="67"/>
      <c r="O947" s="67"/>
      <c r="P947" s="67"/>
      <c r="Q947" s="67"/>
      <c r="R947" s="34"/>
      <c r="S947" s="34"/>
      <c r="T947" s="34"/>
      <c r="U947" s="34"/>
      <c r="V947" s="34"/>
      <c r="W947" s="34"/>
      <c r="X947" s="34"/>
      <c r="Y947" s="34"/>
      <c r="Z947" s="34"/>
    </row>
    <row r="948" spans="1:26">
      <c r="A948" s="73">
        <v>118</v>
      </c>
      <c r="B948" s="73">
        <v>5</v>
      </c>
      <c r="C948" s="42"/>
      <c r="D948" s="67"/>
      <c r="E948" s="67"/>
      <c r="F948" s="67"/>
      <c r="G948" s="67"/>
      <c r="H948" s="67"/>
      <c r="I948" s="67"/>
      <c r="J948" s="67"/>
      <c r="K948" s="67"/>
      <c r="L948" s="67"/>
      <c r="M948" s="67"/>
      <c r="N948" s="67"/>
      <c r="O948" s="67"/>
      <c r="P948" s="67"/>
      <c r="Q948" s="67"/>
      <c r="R948" s="34"/>
      <c r="S948" s="34"/>
      <c r="T948" s="34"/>
      <c r="U948" s="34"/>
      <c r="V948" s="34"/>
      <c r="W948" s="34"/>
      <c r="X948" s="34"/>
      <c r="Y948" s="34"/>
      <c r="Z948" s="34"/>
    </row>
    <row r="949" spans="1:26">
      <c r="A949" s="73">
        <v>118</v>
      </c>
      <c r="B949" s="73">
        <v>6</v>
      </c>
      <c r="C949" s="42"/>
      <c r="D949" s="67"/>
      <c r="E949" s="67"/>
      <c r="F949" s="67"/>
      <c r="G949" s="67"/>
      <c r="H949" s="67"/>
      <c r="I949" s="67"/>
      <c r="J949" s="67"/>
      <c r="K949" s="67"/>
      <c r="L949" s="67"/>
      <c r="M949" s="67"/>
      <c r="N949" s="67"/>
      <c r="O949" s="67"/>
      <c r="P949" s="67"/>
      <c r="Q949" s="67"/>
      <c r="R949" s="34"/>
      <c r="S949" s="34"/>
      <c r="T949" s="34"/>
      <c r="U949" s="34"/>
      <c r="V949" s="34"/>
      <c r="W949" s="34"/>
      <c r="X949" s="34"/>
      <c r="Y949" s="34"/>
      <c r="Z949" s="34"/>
    </row>
    <row r="950" spans="1:26">
      <c r="A950" s="73">
        <v>118</v>
      </c>
      <c r="B950" s="73">
        <v>7</v>
      </c>
      <c r="C950" s="42"/>
      <c r="D950" s="67"/>
      <c r="E950" s="67"/>
      <c r="F950" s="67"/>
      <c r="G950" s="67"/>
      <c r="H950" s="67"/>
      <c r="I950" s="67"/>
      <c r="J950" s="67"/>
      <c r="K950" s="67"/>
      <c r="L950" s="67"/>
      <c r="M950" s="67"/>
      <c r="N950" s="67"/>
      <c r="O950" s="67"/>
      <c r="P950" s="67"/>
      <c r="Q950" s="67"/>
      <c r="R950" s="34"/>
      <c r="S950" s="34"/>
      <c r="T950" s="34"/>
      <c r="U950" s="34"/>
      <c r="V950" s="34"/>
      <c r="W950" s="34"/>
      <c r="X950" s="34"/>
      <c r="Y950" s="34"/>
      <c r="Z950" s="34"/>
    </row>
    <row r="951" spans="1:26">
      <c r="A951" s="73">
        <v>118</v>
      </c>
      <c r="B951" s="73">
        <v>8</v>
      </c>
      <c r="C951" s="42"/>
      <c r="D951" s="67"/>
      <c r="E951" s="67"/>
      <c r="F951" s="67"/>
      <c r="G951" s="67"/>
      <c r="H951" s="67"/>
      <c r="I951" s="67"/>
      <c r="J951" s="67"/>
      <c r="K951" s="67"/>
      <c r="L951" s="67"/>
      <c r="M951" s="67"/>
      <c r="N951" s="67"/>
      <c r="O951" s="67"/>
      <c r="P951" s="67"/>
      <c r="Q951" s="67"/>
      <c r="R951" s="34"/>
      <c r="S951" s="34"/>
      <c r="T951" s="34"/>
      <c r="U951" s="34"/>
      <c r="V951" s="34"/>
      <c r="W951" s="34"/>
      <c r="X951" s="34"/>
      <c r="Y951" s="34"/>
      <c r="Z951" s="34"/>
    </row>
    <row r="952" spans="1:26">
      <c r="A952" s="73">
        <v>119</v>
      </c>
      <c r="B952" s="73">
        <v>1</v>
      </c>
      <c r="C952" s="42"/>
      <c r="D952" s="67"/>
      <c r="E952" s="67"/>
      <c r="F952" s="67"/>
      <c r="G952" s="67"/>
      <c r="H952" s="67"/>
      <c r="I952" s="67"/>
      <c r="J952" s="67"/>
      <c r="K952" s="67"/>
      <c r="L952" s="67"/>
      <c r="M952" s="67"/>
      <c r="N952" s="67"/>
      <c r="O952" s="67"/>
      <c r="P952" s="67"/>
      <c r="Q952" s="67"/>
      <c r="R952" s="34"/>
      <c r="S952" s="34"/>
      <c r="T952" s="34"/>
      <c r="U952" s="34"/>
      <c r="V952" s="34"/>
      <c r="W952" s="34"/>
      <c r="X952" s="34"/>
      <c r="Y952" s="34"/>
      <c r="Z952" s="34"/>
    </row>
    <row r="953" spans="1:26">
      <c r="A953" s="73">
        <v>119</v>
      </c>
      <c r="B953" s="73">
        <v>2</v>
      </c>
      <c r="C953" s="42"/>
      <c r="D953" s="67"/>
      <c r="E953" s="67"/>
      <c r="F953" s="67"/>
      <c r="G953" s="67"/>
      <c r="H953" s="67"/>
      <c r="I953" s="67"/>
      <c r="J953" s="67"/>
      <c r="K953" s="67"/>
      <c r="L953" s="67"/>
      <c r="M953" s="67"/>
      <c r="N953" s="67"/>
      <c r="O953" s="67"/>
      <c r="P953" s="67"/>
      <c r="Q953" s="67"/>
      <c r="R953" s="34"/>
      <c r="S953" s="34"/>
      <c r="T953" s="34"/>
      <c r="U953" s="34"/>
      <c r="V953" s="34"/>
      <c r="W953" s="34"/>
      <c r="X953" s="34"/>
      <c r="Y953" s="34"/>
      <c r="Z953" s="34"/>
    </row>
    <row r="954" spans="1:26">
      <c r="A954" s="73">
        <v>119</v>
      </c>
      <c r="B954" s="73">
        <v>3</v>
      </c>
      <c r="C954" s="42"/>
      <c r="D954" s="67"/>
      <c r="E954" s="67"/>
      <c r="F954" s="67"/>
      <c r="G954" s="67"/>
      <c r="H954" s="67"/>
      <c r="I954" s="67"/>
      <c r="J954" s="67"/>
      <c r="K954" s="67"/>
      <c r="L954" s="67"/>
      <c r="M954" s="67"/>
      <c r="N954" s="67"/>
      <c r="O954" s="67"/>
      <c r="P954" s="67"/>
      <c r="Q954" s="67"/>
      <c r="R954" s="34"/>
      <c r="S954" s="34"/>
      <c r="T954" s="34"/>
      <c r="U954" s="34"/>
      <c r="V954" s="34"/>
      <c r="W954" s="34"/>
      <c r="X954" s="34"/>
      <c r="Y954" s="34"/>
      <c r="Z954" s="34"/>
    </row>
    <row r="955" spans="1:26">
      <c r="A955" s="73">
        <v>119</v>
      </c>
      <c r="B955" s="73">
        <v>4</v>
      </c>
      <c r="C955" s="42"/>
      <c r="D955" s="67"/>
      <c r="E955" s="67"/>
      <c r="F955" s="67"/>
      <c r="G955" s="67"/>
      <c r="H955" s="67"/>
      <c r="I955" s="67"/>
      <c r="J955" s="67"/>
      <c r="K955" s="67"/>
      <c r="L955" s="67"/>
      <c r="M955" s="67"/>
      <c r="N955" s="67"/>
      <c r="O955" s="67"/>
      <c r="P955" s="67"/>
      <c r="Q955" s="67"/>
      <c r="R955" s="34"/>
      <c r="S955" s="34"/>
      <c r="T955" s="34"/>
      <c r="U955" s="34"/>
      <c r="V955" s="34"/>
      <c r="W955" s="34"/>
      <c r="X955" s="34"/>
      <c r="Y955" s="34"/>
      <c r="Z955" s="34"/>
    </row>
    <row r="956" spans="1:26">
      <c r="A956" s="73">
        <v>119</v>
      </c>
      <c r="B956" s="73">
        <v>5</v>
      </c>
      <c r="C956" s="42"/>
      <c r="D956" s="67"/>
      <c r="E956" s="67"/>
      <c r="F956" s="67"/>
      <c r="G956" s="67"/>
      <c r="H956" s="67"/>
      <c r="I956" s="67"/>
      <c r="J956" s="67"/>
      <c r="K956" s="67"/>
      <c r="L956" s="67"/>
      <c r="M956" s="67"/>
      <c r="N956" s="67"/>
      <c r="O956" s="67"/>
      <c r="P956" s="67"/>
      <c r="Q956" s="67"/>
      <c r="R956" s="34"/>
      <c r="S956" s="34"/>
      <c r="T956" s="34"/>
      <c r="U956" s="34"/>
      <c r="V956" s="34"/>
      <c r="W956" s="34"/>
      <c r="X956" s="34"/>
      <c r="Y956" s="34"/>
      <c r="Z956" s="34"/>
    </row>
    <row r="957" spans="1:26">
      <c r="A957" s="73">
        <v>119</v>
      </c>
      <c r="B957" s="73">
        <v>6</v>
      </c>
      <c r="C957" s="42"/>
      <c r="D957" s="67"/>
      <c r="E957" s="67"/>
      <c r="F957" s="67"/>
      <c r="G957" s="67"/>
      <c r="H957" s="67"/>
      <c r="I957" s="67"/>
      <c r="J957" s="67"/>
      <c r="K957" s="67"/>
      <c r="L957" s="67"/>
      <c r="M957" s="67"/>
      <c r="N957" s="67"/>
      <c r="O957" s="67"/>
      <c r="P957" s="67"/>
      <c r="Q957" s="67"/>
      <c r="R957" s="34"/>
      <c r="S957" s="34"/>
      <c r="T957" s="34"/>
      <c r="U957" s="34"/>
      <c r="V957" s="34"/>
      <c r="W957" s="34"/>
      <c r="X957" s="34"/>
      <c r="Y957" s="34"/>
      <c r="Z957" s="34"/>
    </row>
    <row r="958" spans="1:26">
      <c r="A958" s="73">
        <v>119</v>
      </c>
      <c r="B958" s="73">
        <v>7</v>
      </c>
      <c r="C958" s="42"/>
      <c r="D958" s="67"/>
      <c r="E958" s="67"/>
      <c r="F958" s="67"/>
      <c r="G958" s="67"/>
      <c r="H958" s="67"/>
      <c r="I958" s="67"/>
      <c r="J958" s="67"/>
      <c r="K958" s="67"/>
      <c r="L958" s="67"/>
      <c r="M958" s="67"/>
      <c r="N958" s="67"/>
      <c r="O958" s="67"/>
      <c r="P958" s="67"/>
      <c r="Q958" s="67"/>
      <c r="R958" s="34"/>
      <c r="S958" s="34"/>
      <c r="T958" s="34"/>
      <c r="U958" s="34"/>
      <c r="V958" s="34"/>
      <c r="W958" s="34"/>
      <c r="X958" s="34"/>
      <c r="Y958" s="34"/>
      <c r="Z958" s="34"/>
    </row>
    <row r="959" spans="1:26">
      <c r="A959" s="73">
        <v>119</v>
      </c>
      <c r="B959" s="73">
        <v>8</v>
      </c>
      <c r="C959" s="42"/>
      <c r="D959" s="67"/>
      <c r="E959" s="67"/>
      <c r="F959" s="67"/>
      <c r="G959" s="67"/>
      <c r="H959" s="67"/>
      <c r="I959" s="67"/>
      <c r="J959" s="67"/>
      <c r="K959" s="67"/>
      <c r="L959" s="67"/>
      <c r="M959" s="67"/>
      <c r="N959" s="67"/>
      <c r="O959" s="67"/>
      <c r="P959" s="67"/>
      <c r="Q959" s="67"/>
      <c r="R959" s="34"/>
      <c r="S959" s="34"/>
      <c r="T959" s="34"/>
      <c r="U959" s="34"/>
      <c r="V959" s="34"/>
      <c r="W959" s="34"/>
      <c r="X959" s="34"/>
      <c r="Y959" s="34"/>
      <c r="Z959" s="34"/>
    </row>
    <row r="960" spans="1:26">
      <c r="A960" s="73">
        <v>120</v>
      </c>
      <c r="B960" s="73">
        <v>1</v>
      </c>
      <c r="C960" s="42"/>
      <c r="D960" s="67"/>
      <c r="E960" s="67"/>
      <c r="F960" s="67"/>
      <c r="G960" s="67"/>
      <c r="H960" s="67"/>
      <c r="I960" s="67"/>
      <c r="J960" s="67"/>
      <c r="K960" s="67"/>
      <c r="L960" s="67"/>
      <c r="M960" s="67"/>
      <c r="N960" s="67"/>
      <c r="O960" s="67"/>
      <c r="P960" s="67"/>
      <c r="Q960" s="67"/>
      <c r="R960" s="34"/>
      <c r="S960" s="34"/>
      <c r="T960" s="34"/>
      <c r="U960" s="34"/>
      <c r="V960" s="34"/>
      <c r="W960" s="34"/>
      <c r="X960" s="34"/>
      <c r="Y960" s="34"/>
      <c r="Z960" s="34"/>
    </row>
    <row r="961" spans="1:26">
      <c r="A961" s="73">
        <v>120</v>
      </c>
      <c r="B961" s="73">
        <v>2</v>
      </c>
      <c r="C961" s="42"/>
      <c r="D961" s="67"/>
      <c r="E961" s="67"/>
      <c r="F961" s="67"/>
      <c r="G961" s="67"/>
      <c r="H961" s="67"/>
      <c r="I961" s="67"/>
      <c r="J961" s="67"/>
      <c r="K961" s="67"/>
      <c r="L961" s="67"/>
      <c r="M961" s="67"/>
      <c r="N961" s="67"/>
      <c r="O961" s="67"/>
      <c r="P961" s="67"/>
      <c r="Q961" s="67"/>
      <c r="R961" s="34"/>
      <c r="S961" s="34"/>
      <c r="T961" s="34"/>
      <c r="U961" s="34"/>
      <c r="V961" s="34"/>
      <c r="W961" s="34"/>
      <c r="X961" s="34"/>
      <c r="Y961" s="34"/>
      <c r="Z961" s="34"/>
    </row>
    <row r="962" spans="1:26">
      <c r="A962" s="73">
        <v>120</v>
      </c>
      <c r="B962" s="73">
        <v>3</v>
      </c>
      <c r="C962" s="42"/>
      <c r="D962" s="67"/>
      <c r="E962" s="67"/>
      <c r="F962" s="67"/>
      <c r="G962" s="67"/>
      <c r="H962" s="67"/>
      <c r="I962" s="67"/>
      <c r="J962" s="67"/>
      <c r="K962" s="67"/>
      <c r="L962" s="67"/>
      <c r="M962" s="67"/>
      <c r="N962" s="67"/>
      <c r="O962" s="67"/>
      <c r="P962" s="67"/>
      <c r="Q962" s="67"/>
      <c r="R962" s="34"/>
      <c r="S962" s="34"/>
      <c r="T962" s="34"/>
      <c r="U962" s="34"/>
      <c r="V962" s="34"/>
      <c r="W962" s="34"/>
      <c r="X962" s="34"/>
      <c r="Y962" s="34"/>
      <c r="Z962" s="34"/>
    </row>
    <row r="963" spans="1:26">
      <c r="A963" s="73">
        <v>120</v>
      </c>
      <c r="B963" s="73">
        <v>4</v>
      </c>
      <c r="C963" s="42"/>
      <c r="D963" s="67"/>
      <c r="E963" s="67"/>
      <c r="F963" s="67"/>
      <c r="G963" s="67"/>
      <c r="H963" s="67"/>
      <c r="I963" s="67"/>
      <c r="J963" s="67"/>
      <c r="K963" s="67"/>
      <c r="L963" s="67"/>
      <c r="M963" s="67"/>
      <c r="N963" s="67"/>
      <c r="O963" s="67"/>
      <c r="P963" s="67"/>
      <c r="Q963" s="67"/>
      <c r="R963" s="34"/>
      <c r="S963" s="34"/>
      <c r="T963" s="34"/>
      <c r="U963" s="34"/>
      <c r="V963" s="34"/>
      <c r="W963" s="34"/>
      <c r="X963" s="34"/>
      <c r="Y963" s="34"/>
      <c r="Z963" s="34"/>
    </row>
    <row r="964" spans="1:26">
      <c r="A964" s="73">
        <v>120</v>
      </c>
      <c r="B964" s="73">
        <v>5</v>
      </c>
      <c r="C964" s="42"/>
      <c r="D964" s="67"/>
      <c r="E964" s="67"/>
      <c r="F964" s="67"/>
      <c r="G964" s="67"/>
      <c r="H964" s="67"/>
      <c r="I964" s="67"/>
      <c r="J964" s="67"/>
      <c r="K964" s="67"/>
      <c r="L964" s="67"/>
      <c r="M964" s="67"/>
      <c r="N964" s="67"/>
      <c r="O964" s="67"/>
      <c r="P964" s="67"/>
      <c r="Q964" s="67"/>
      <c r="R964" s="34"/>
      <c r="S964" s="34"/>
      <c r="T964" s="34"/>
      <c r="U964" s="34"/>
      <c r="V964" s="34"/>
      <c r="W964" s="34"/>
      <c r="X964" s="34"/>
      <c r="Y964" s="34"/>
      <c r="Z964" s="34"/>
    </row>
    <row r="965" spans="1:26">
      <c r="A965" s="73">
        <v>120</v>
      </c>
      <c r="B965" s="73">
        <v>6</v>
      </c>
      <c r="C965" s="42"/>
      <c r="D965" s="67"/>
      <c r="E965" s="67"/>
      <c r="F965" s="67"/>
      <c r="G965" s="67"/>
      <c r="H965" s="67"/>
      <c r="I965" s="67"/>
      <c r="J965" s="67"/>
      <c r="K965" s="67"/>
      <c r="L965" s="67"/>
      <c r="M965" s="67"/>
      <c r="N965" s="67"/>
      <c r="O965" s="67"/>
      <c r="P965" s="67"/>
      <c r="Q965" s="67"/>
      <c r="R965" s="34"/>
      <c r="S965" s="34"/>
      <c r="T965" s="34"/>
      <c r="U965" s="34"/>
      <c r="V965" s="34"/>
      <c r="W965" s="34"/>
      <c r="X965" s="34"/>
      <c r="Y965" s="34"/>
      <c r="Z965" s="34"/>
    </row>
    <row r="966" spans="1:26">
      <c r="A966" s="73">
        <v>120</v>
      </c>
      <c r="B966" s="73">
        <v>7</v>
      </c>
      <c r="C966" s="42"/>
      <c r="D966" s="67"/>
      <c r="E966" s="67"/>
      <c r="F966" s="67"/>
      <c r="G966" s="67"/>
      <c r="H966" s="67"/>
      <c r="I966" s="67"/>
      <c r="J966" s="67"/>
      <c r="K966" s="67"/>
      <c r="L966" s="67"/>
      <c r="M966" s="67"/>
      <c r="N966" s="67"/>
      <c r="O966" s="67"/>
      <c r="P966" s="67"/>
      <c r="Q966" s="67"/>
      <c r="R966" s="34"/>
      <c r="S966" s="34"/>
      <c r="T966" s="34"/>
      <c r="U966" s="34"/>
      <c r="V966" s="34"/>
      <c r="W966" s="34"/>
      <c r="X966" s="34"/>
      <c r="Y966" s="34"/>
      <c r="Z966" s="34"/>
    </row>
    <row r="967" spans="1:26">
      <c r="A967" s="73">
        <v>120</v>
      </c>
      <c r="B967" s="73">
        <v>8</v>
      </c>
      <c r="C967" s="42"/>
      <c r="D967" s="67"/>
      <c r="E967" s="67"/>
      <c r="F967" s="67"/>
      <c r="G967" s="67"/>
      <c r="H967" s="67"/>
      <c r="I967" s="67"/>
      <c r="J967" s="67"/>
      <c r="K967" s="67"/>
      <c r="L967" s="67"/>
      <c r="M967" s="67"/>
      <c r="N967" s="67"/>
      <c r="O967" s="67"/>
      <c r="P967" s="67"/>
      <c r="Q967" s="67"/>
      <c r="R967" s="34"/>
      <c r="S967" s="34"/>
      <c r="T967" s="34"/>
      <c r="U967" s="34"/>
      <c r="V967" s="34"/>
      <c r="W967" s="34"/>
      <c r="X967" s="34"/>
      <c r="Y967" s="34"/>
      <c r="Z967" s="34"/>
    </row>
    <row r="968" spans="1:26">
      <c r="A968" s="73"/>
      <c r="B968" s="73"/>
      <c r="C968" s="77" t="s">
        <v>533</v>
      </c>
      <c r="D968" s="76"/>
      <c r="E968" s="76"/>
      <c r="F968" s="76"/>
      <c r="G968" s="67"/>
      <c r="H968" s="67"/>
      <c r="I968" s="67"/>
      <c r="J968" s="67"/>
      <c r="K968" s="67"/>
      <c r="L968" s="67"/>
      <c r="M968" s="67"/>
      <c r="N968" s="67"/>
      <c r="O968" s="67"/>
      <c r="P968" s="67"/>
      <c r="Q968" s="67"/>
      <c r="R968" s="34"/>
      <c r="S968" s="34"/>
      <c r="T968" s="34"/>
      <c r="U968" s="34"/>
      <c r="V968" s="34"/>
      <c r="W968" s="34"/>
      <c r="X968" s="34"/>
      <c r="Y968" s="34"/>
      <c r="Z968" s="34"/>
    </row>
    <row r="969" spans="1:26">
      <c r="A969" s="73">
        <v>121</v>
      </c>
      <c r="B969" s="73">
        <v>1</v>
      </c>
      <c r="C969" s="72"/>
      <c r="D969" s="67"/>
      <c r="E969" s="67"/>
      <c r="F969" s="67"/>
      <c r="G969" s="67"/>
      <c r="H969" s="67"/>
      <c r="I969" s="67"/>
      <c r="J969" s="67"/>
      <c r="K969" s="67"/>
      <c r="L969" s="67"/>
      <c r="M969" s="67"/>
      <c r="N969" s="67"/>
      <c r="O969" s="67"/>
      <c r="P969" s="67"/>
      <c r="Q969" s="67"/>
      <c r="R969" s="34"/>
      <c r="S969" s="34"/>
      <c r="T969" s="34"/>
      <c r="U969" s="34"/>
      <c r="V969" s="34"/>
      <c r="W969" s="34"/>
      <c r="X969" s="34"/>
      <c r="Y969" s="34"/>
      <c r="Z969" s="34"/>
    </row>
    <row r="970" spans="1:26">
      <c r="A970" s="73">
        <v>121</v>
      </c>
      <c r="B970" s="73">
        <v>2</v>
      </c>
      <c r="C970" s="42"/>
      <c r="D970" s="67"/>
      <c r="E970" s="67"/>
      <c r="F970" s="67"/>
      <c r="G970" s="67"/>
      <c r="H970" s="67"/>
      <c r="I970" s="67"/>
      <c r="J970" s="67"/>
      <c r="K970" s="67"/>
      <c r="L970" s="67"/>
      <c r="M970" s="67"/>
      <c r="N970" s="67"/>
      <c r="O970" s="67"/>
      <c r="P970" s="67"/>
      <c r="Q970" s="67"/>
      <c r="R970" s="34"/>
      <c r="S970" s="34"/>
      <c r="T970" s="34"/>
      <c r="U970" s="34"/>
      <c r="V970" s="34"/>
      <c r="W970" s="34"/>
      <c r="X970" s="34"/>
      <c r="Y970" s="34"/>
      <c r="Z970" s="34"/>
    </row>
    <row r="971" spans="1:26">
      <c r="A971" s="73">
        <v>121</v>
      </c>
      <c r="B971" s="73">
        <v>3</v>
      </c>
      <c r="C971" s="42"/>
      <c r="D971" s="67"/>
      <c r="E971" s="67"/>
      <c r="F971" s="67"/>
      <c r="G971" s="67"/>
      <c r="H971" s="67"/>
      <c r="I971" s="67"/>
      <c r="J971" s="67"/>
      <c r="K971" s="67"/>
      <c r="L971" s="67"/>
      <c r="M971" s="67"/>
      <c r="N971" s="67"/>
      <c r="O971" s="67"/>
      <c r="P971" s="67"/>
      <c r="Q971" s="67"/>
      <c r="R971" s="34"/>
      <c r="S971" s="34"/>
      <c r="T971" s="34"/>
      <c r="U971" s="34"/>
      <c r="V971" s="34"/>
      <c r="W971" s="34"/>
      <c r="X971" s="34"/>
      <c r="Y971" s="34"/>
      <c r="Z971" s="34"/>
    </row>
    <row r="972" spans="1:26">
      <c r="A972" s="73">
        <v>121</v>
      </c>
      <c r="B972" s="73">
        <v>4</v>
      </c>
      <c r="C972" s="42"/>
      <c r="D972" s="67"/>
      <c r="E972" s="67"/>
      <c r="F972" s="67"/>
      <c r="G972" s="67"/>
      <c r="H972" s="67"/>
      <c r="I972" s="67"/>
      <c r="J972" s="67"/>
      <c r="K972" s="67"/>
      <c r="L972" s="67"/>
      <c r="M972" s="67"/>
      <c r="N972" s="67"/>
      <c r="O972" s="67"/>
      <c r="P972" s="67"/>
      <c r="Q972" s="67"/>
      <c r="R972" s="34"/>
      <c r="S972" s="34"/>
      <c r="T972" s="34"/>
      <c r="U972" s="34"/>
      <c r="V972" s="34"/>
      <c r="W972" s="34"/>
      <c r="X972" s="34"/>
      <c r="Y972" s="34"/>
      <c r="Z972" s="34"/>
    </row>
    <row r="973" spans="1:26">
      <c r="A973" s="73">
        <v>121</v>
      </c>
      <c r="B973" s="73">
        <v>5</v>
      </c>
      <c r="C973" s="42"/>
      <c r="D973" s="67"/>
      <c r="E973" s="67"/>
      <c r="F973" s="67"/>
      <c r="G973" s="67"/>
      <c r="H973" s="67"/>
      <c r="I973" s="67"/>
      <c r="J973" s="67"/>
      <c r="K973" s="67"/>
      <c r="L973" s="67"/>
      <c r="M973" s="67"/>
      <c r="N973" s="67"/>
      <c r="O973" s="67"/>
      <c r="P973" s="67"/>
      <c r="Q973" s="67"/>
      <c r="R973" s="34"/>
      <c r="S973" s="34"/>
      <c r="T973" s="34"/>
      <c r="U973" s="34"/>
      <c r="V973" s="34"/>
      <c r="W973" s="34"/>
      <c r="X973" s="34"/>
      <c r="Y973" s="34"/>
      <c r="Z973" s="34"/>
    </row>
    <row r="974" spans="1:26">
      <c r="A974" s="73">
        <v>121</v>
      </c>
      <c r="B974" s="73">
        <v>6</v>
      </c>
      <c r="C974" s="42"/>
      <c r="D974" s="67"/>
      <c r="E974" s="67"/>
      <c r="F974" s="67"/>
      <c r="G974" s="67"/>
      <c r="H974" s="67"/>
      <c r="I974" s="67"/>
      <c r="J974" s="67"/>
      <c r="K974" s="67"/>
      <c r="L974" s="67"/>
      <c r="M974" s="67"/>
      <c r="N974" s="67"/>
      <c r="O974" s="67"/>
      <c r="P974" s="67"/>
      <c r="Q974" s="67"/>
      <c r="R974" s="34"/>
      <c r="S974" s="34"/>
      <c r="T974" s="34"/>
      <c r="U974" s="34"/>
      <c r="V974" s="34"/>
      <c r="W974" s="34"/>
      <c r="X974" s="34"/>
      <c r="Y974" s="34"/>
      <c r="Z974" s="34"/>
    </row>
    <row r="975" spans="1:26">
      <c r="A975" s="73">
        <v>121</v>
      </c>
      <c r="B975" s="73">
        <v>7</v>
      </c>
      <c r="C975" s="42"/>
      <c r="D975" s="67"/>
      <c r="E975" s="67"/>
      <c r="F975" s="67"/>
      <c r="G975" s="67"/>
      <c r="H975" s="67"/>
      <c r="I975" s="67"/>
      <c r="J975" s="67"/>
      <c r="K975" s="67"/>
      <c r="L975" s="67"/>
      <c r="M975" s="67"/>
      <c r="N975" s="67"/>
      <c r="O975" s="67"/>
      <c r="P975" s="67"/>
      <c r="Q975" s="67"/>
      <c r="R975" s="34"/>
      <c r="S975" s="34"/>
      <c r="T975" s="34"/>
      <c r="U975" s="34"/>
      <c r="V975" s="34"/>
      <c r="W975" s="34"/>
      <c r="X975" s="34"/>
      <c r="Y975" s="34"/>
      <c r="Z975" s="34"/>
    </row>
    <row r="976" spans="1:26">
      <c r="A976" s="73">
        <v>121</v>
      </c>
      <c r="B976" s="73">
        <v>8</v>
      </c>
      <c r="C976" s="42"/>
      <c r="D976" s="67"/>
      <c r="E976" s="67"/>
      <c r="F976" s="67"/>
      <c r="G976" s="67"/>
      <c r="H976" s="67"/>
      <c r="I976" s="67"/>
      <c r="J976" s="67"/>
      <c r="K976" s="67"/>
      <c r="L976" s="67"/>
      <c r="M976" s="67"/>
      <c r="N976" s="67"/>
      <c r="O976" s="67"/>
      <c r="P976" s="67"/>
      <c r="Q976" s="67"/>
      <c r="R976" s="34"/>
      <c r="S976" s="34"/>
      <c r="T976" s="34"/>
      <c r="U976" s="34"/>
      <c r="V976" s="34"/>
      <c r="W976" s="34"/>
      <c r="X976" s="34"/>
      <c r="Y976" s="34"/>
      <c r="Z976" s="34"/>
    </row>
    <row r="977" spans="1:26">
      <c r="A977" s="73">
        <v>122</v>
      </c>
      <c r="B977" s="73">
        <v>1</v>
      </c>
      <c r="C977" s="42"/>
      <c r="D977" s="67"/>
      <c r="E977" s="67"/>
      <c r="F977" s="67"/>
      <c r="G977" s="67"/>
      <c r="H977" s="67"/>
      <c r="I977" s="67"/>
      <c r="J977" s="67"/>
      <c r="K977" s="67"/>
      <c r="L977" s="67"/>
      <c r="M977" s="67"/>
      <c r="N977" s="67"/>
      <c r="O977" s="67"/>
      <c r="P977" s="67"/>
      <c r="Q977" s="67"/>
      <c r="R977" s="34"/>
      <c r="S977" s="34"/>
      <c r="T977" s="34"/>
      <c r="U977" s="34"/>
      <c r="V977" s="34"/>
      <c r="W977" s="34"/>
      <c r="X977" s="34"/>
      <c r="Y977" s="34"/>
      <c r="Z977" s="34"/>
    </row>
    <row r="978" spans="1:26">
      <c r="A978" s="73">
        <v>122</v>
      </c>
      <c r="B978" s="73">
        <v>2</v>
      </c>
      <c r="C978" s="42"/>
      <c r="D978" s="67"/>
      <c r="E978" s="67"/>
      <c r="F978" s="67"/>
      <c r="G978" s="67"/>
      <c r="H978" s="67"/>
      <c r="I978" s="67"/>
      <c r="J978" s="67"/>
      <c r="K978" s="67"/>
      <c r="L978" s="67"/>
      <c r="M978" s="67"/>
      <c r="N978" s="67"/>
      <c r="O978" s="67"/>
      <c r="P978" s="67"/>
      <c r="Q978" s="67"/>
      <c r="R978" s="34"/>
      <c r="S978" s="34"/>
      <c r="T978" s="34"/>
      <c r="U978" s="34"/>
      <c r="V978" s="34"/>
      <c r="W978" s="34"/>
      <c r="X978" s="34"/>
      <c r="Y978" s="34"/>
      <c r="Z978" s="34"/>
    </row>
    <row r="979" spans="1:26">
      <c r="A979" s="73">
        <v>122</v>
      </c>
      <c r="B979" s="73">
        <v>3</v>
      </c>
      <c r="C979" s="42"/>
      <c r="D979" s="67"/>
      <c r="E979" s="67"/>
      <c r="F979" s="67"/>
      <c r="G979" s="67"/>
      <c r="H979" s="67"/>
      <c r="I979" s="67"/>
      <c r="J979" s="67"/>
      <c r="K979" s="67"/>
      <c r="L979" s="67"/>
      <c r="M979" s="67"/>
      <c r="N979" s="67"/>
      <c r="O979" s="67"/>
      <c r="P979" s="67"/>
      <c r="Q979" s="67"/>
      <c r="R979" s="34"/>
      <c r="S979" s="34"/>
      <c r="T979" s="34"/>
      <c r="U979" s="34"/>
      <c r="V979" s="34"/>
      <c r="W979" s="34"/>
      <c r="X979" s="34"/>
      <c r="Y979" s="34"/>
      <c r="Z979" s="34"/>
    </row>
    <row r="980" spans="1:26">
      <c r="A980" s="73">
        <v>122</v>
      </c>
      <c r="B980" s="73">
        <v>4</v>
      </c>
      <c r="C980" s="42"/>
      <c r="D980" s="67"/>
      <c r="E980" s="67"/>
      <c r="F980" s="67"/>
      <c r="G980" s="67"/>
      <c r="H980" s="67"/>
      <c r="I980" s="67"/>
      <c r="J980" s="67"/>
      <c r="K980" s="67"/>
      <c r="L980" s="67"/>
      <c r="M980" s="67"/>
      <c r="N980" s="67"/>
      <c r="O980" s="67"/>
      <c r="P980" s="67"/>
      <c r="Q980" s="67"/>
      <c r="R980" s="34"/>
      <c r="S980" s="34"/>
      <c r="T980" s="34"/>
      <c r="U980" s="34"/>
      <c r="V980" s="34"/>
      <c r="W980" s="34"/>
      <c r="X980" s="34"/>
      <c r="Y980" s="34"/>
      <c r="Z980" s="34"/>
    </row>
    <row r="981" spans="1:26">
      <c r="A981" s="73">
        <v>122</v>
      </c>
      <c r="B981" s="73">
        <v>5</v>
      </c>
      <c r="C981" s="42"/>
      <c r="D981" s="67"/>
      <c r="E981" s="67"/>
      <c r="F981" s="67"/>
      <c r="G981" s="67"/>
      <c r="H981" s="67"/>
      <c r="I981" s="67"/>
      <c r="J981" s="67"/>
      <c r="K981" s="67"/>
      <c r="L981" s="67"/>
      <c r="M981" s="67"/>
      <c r="N981" s="67"/>
      <c r="O981" s="67"/>
      <c r="P981" s="67"/>
      <c r="Q981" s="67"/>
      <c r="R981" s="34"/>
      <c r="S981" s="34"/>
      <c r="T981" s="34"/>
      <c r="U981" s="34"/>
      <c r="V981" s="34"/>
      <c r="W981" s="34"/>
      <c r="X981" s="34"/>
      <c r="Y981" s="34"/>
      <c r="Z981" s="34"/>
    </row>
    <row r="982" spans="1:26">
      <c r="A982" s="73">
        <v>122</v>
      </c>
      <c r="B982" s="73">
        <v>6</v>
      </c>
      <c r="C982" s="42"/>
      <c r="D982" s="67"/>
      <c r="E982" s="67"/>
      <c r="F982" s="67"/>
      <c r="G982" s="67"/>
      <c r="H982" s="67"/>
      <c r="I982" s="67"/>
      <c r="J982" s="67"/>
      <c r="K982" s="67"/>
      <c r="L982" s="67"/>
      <c r="M982" s="67"/>
      <c r="N982" s="67"/>
      <c r="O982" s="67"/>
      <c r="P982" s="67"/>
      <c r="Q982" s="67"/>
      <c r="R982" s="34"/>
      <c r="S982" s="34"/>
      <c r="T982" s="34"/>
      <c r="U982" s="34"/>
      <c r="V982" s="34"/>
      <c r="W982" s="34"/>
      <c r="X982" s="34"/>
      <c r="Y982" s="34"/>
      <c r="Z982" s="34"/>
    </row>
    <row r="983" spans="1:26">
      <c r="A983" s="73">
        <v>122</v>
      </c>
      <c r="B983" s="73">
        <v>7</v>
      </c>
      <c r="C983" s="42"/>
      <c r="D983" s="67"/>
      <c r="E983" s="67"/>
      <c r="F983" s="67"/>
      <c r="G983" s="67"/>
      <c r="H983" s="67"/>
      <c r="I983" s="67"/>
      <c r="J983" s="67"/>
      <c r="K983" s="67"/>
      <c r="L983" s="67"/>
      <c r="M983" s="67"/>
      <c r="N983" s="67"/>
      <c r="O983" s="67"/>
      <c r="P983" s="67"/>
      <c r="Q983" s="67"/>
      <c r="R983" s="34"/>
      <c r="S983" s="34"/>
      <c r="T983" s="34"/>
      <c r="U983" s="34"/>
      <c r="V983" s="34"/>
      <c r="W983" s="34"/>
      <c r="X983" s="34"/>
      <c r="Y983" s="34"/>
      <c r="Z983" s="34"/>
    </row>
    <row r="984" spans="1:26">
      <c r="A984" s="73">
        <v>122</v>
      </c>
      <c r="B984" s="73">
        <v>8</v>
      </c>
      <c r="C984" s="42"/>
      <c r="D984" s="67"/>
      <c r="E984" s="67"/>
      <c r="F984" s="67"/>
      <c r="G984" s="67"/>
      <c r="H984" s="67"/>
      <c r="I984" s="67"/>
      <c r="J984" s="67"/>
      <c r="K984" s="67"/>
      <c r="L984" s="67"/>
      <c r="M984" s="67"/>
      <c r="N984" s="67"/>
      <c r="O984" s="67"/>
      <c r="P984" s="67"/>
      <c r="Q984" s="67"/>
      <c r="R984" s="34"/>
      <c r="S984" s="34"/>
      <c r="T984" s="34"/>
      <c r="U984" s="34"/>
      <c r="V984" s="34"/>
      <c r="W984" s="34"/>
      <c r="X984" s="34"/>
      <c r="Y984" s="34"/>
      <c r="Z984" s="34"/>
    </row>
    <row r="985" spans="1:26">
      <c r="A985" s="73">
        <v>123</v>
      </c>
      <c r="B985" s="73">
        <v>1</v>
      </c>
      <c r="C985" s="42"/>
      <c r="D985" s="67"/>
      <c r="E985" s="67"/>
      <c r="F985" s="67"/>
      <c r="G985" s="67"/>
      <c r="H985" s="67"/>
      <c r="I985" s="67"/>
      <c r="J985" s="67"/>
      <c r="K985" s="67"/>
      <c r="L985" s="67"/>
      <c r="M985" s="67"/>
      <c r="N985" s="67"/>
      <c r="O985" s="67"/>
      <c r="P985" s="67"/>
      <c r="Q985" s="67"/>
      <c r="R985" s="34"/>
      <c r="S985" s="34"/>
      <c r="T985" s="34"/>
      <c r="U985" s="34"/>
      <c r="V985" s="34"/>
      <c r="W985" s="34"/>
      <c r="X985" s="34"/>
      <c r="Y985" s="34"/>
      <c r="Z985" s="34"/>
    </row>
    <row r="986" spans="1:26">
      <c r="A986" s="73">
        <v>123</v>
      </c>
      <c r="B986" s="73">
        <v>2</v>
      </c>
      <c r="C986" s="42"/>
      <c r="D986" s="67"/>
      <c r="E986" s="67"/>
      <c r="F986" s="67"/>
      <c r="G986" s="67"/>
      <c r="H986" s="67"/>
      <c r="I986" s="67"/>
      <c r="J986" s="67"/>
      <c r="K986" s="67"/>
      <c r="L986" s="67"/>
      <c r="M986" s="67"/>
      <c r="N986" s="67"/>
      <c r="O986" s="67"/>
      <c r="P986" s="67"/>
      <c r="Q986" s="67"/>
      <c r="R986" s="34"/>
      <c r="S986" s="34"/>
      <c r="T986" s="34"/>
      <c r="U986" s="34"/>
      <c r="V986" s="34"/>
      <c r="W986" s="34"/>
      <c r="X986" s="34"/>
      <c r="Y986" s="34"/>
      <c r="Z986" s="34"/>
    </row>
    <row r="987" spans="1:26">
      <c r="A987" s="73">
        <v>123</v>
      </c>
      <c r="B987" s="73">
        <v>3</v>
      </c>
      <c r="C987" s="42"/>
      <c r="D987" s="67"/>
      <c r="E987" s="67"/>
      <c r="F987" s="67"/>
      <c r="G987" s="67"/>
      <c r="H987" s="67"/>
      <c r="I987" s="67"/>
      <c r="J987" s="67"/>
      <c r="K987" s="67"/>
      <c r="L987" s="67"/>
      <c r="M987" s="67"/>
      <c r="N987" s="67"/>
      <c r="O987" s="67"/>
      <c r="P987" s="67"/>
      <c r="Q987" s="67"/>
      <c r="R987" s="34"/>
      <c r="S987" s="34"/>
      <c r="T987" s="34"/>
      <c r="U987" s="34"/>
      <c r="V987" s="34"/>
      <c r="W987" s="34"/>
      <c r="X987" s="34"/>
      <c r="Y987" s="34"/>
      <c r="Z987" s="34"/>
    </row>
    <row r="988" spans="1:26">
      <c r="A988" s="73">
        <v>123</v>
      </c>
      <c r="B988" s="73">
        <v>4</v>
      </c>
      <c r="C988" s="42"/>
      <c r="D988" s="67"/>
      <c r="E988" s="67"/>
      <c r="F988" s="67"/>
      <c r="G988" s="67"/>
      <c r="H988" s="67"/>
      <c r="I988" s="67"/>
      <c r="J988" s="67"/>
      <c r="K988" s="67"/>
      <c r="L988" s="67"/>
      <c r="M988" s="67"/>
      <c r="N988" s="67"/>
      <c r="O988" s="67"/>
      <c r="P988" s="67"/>
      <c r="Q988" s="67"/>
      <c r="R988" s="34"/>
      <c r="S988" s="34"/>
      <c r="T988" s="34"/>
      <c r="U988" s="34"/>
      <c r="V988" s="34"/>
      <c r="W988" s="34"/>
      <c r="X988" s="34"/>
      <c r="Y988" s="34"/>
      <c r="Z988" s="34"/>
    </row>
    <row r="989" spans="1:26">
      <c r="A989" s="73">
        <v>123</v>
      </c>
      <c r="B989" s="73">
        <v>5</v>
      </c>
      <c r="C989" s="42"/>
      <c r="D989" s="67"/>
      <c r="E989" s="67"/>
      <c r="F989" s="67"/>
      <c r="G989" s="67"/>
      <c r="H989" s="67"/>
      <c r="I989" s="67"/>
      <c r="J989" s="67"/>
      <c r="K989" s="67"/>
      <c r="L989" s="67"/>
      <c r="M989" s="67"/>
      <c r="N989" s="67"/>
      <c r="O989" s="67"/>
      <c r="P989" s="67"/>
      <c r="Q989" s="67"/>
      <c r="R989" s="34"/>
      <c r="S989" s="34"/>
      <c r="T989" s="34"/>
      <c r="U989" s="34"/>
      <c r="V989" s="34"/>
      <c r="W989" s="34"/>
      <c r="X989" s="34"/>
      <c r="Y989" s="34"/>
      <c r="Z989" s="34"/>
    </row>
    <row r="990" spans="1:26">
      <c r="A990" s="73">
        <v>123</v>
      </c>
      <c r="B990" s="73">
        <v>6</v>
      </c>
      <c r="C990" s="42"/>
      <c r="D990" s="67"/>
      <c r="E990" s="67"/>
      <c r="F990" s="67"/>
      <c r="G990" s="67"/>
      <c r="H990" s="67"/>
      <c r="I990" s="67"/>
      <c r="J990" s="67"/>
      <c r="K990" s="67"/>
      <c r="L990" s="67"/>
      <c r="M990" s="67"/>
      <c r="N990" s="67"/>
      <c r="O990" s="67"/>
      <c r="P990" s="67"/>
      <c r="Q990" s="67"/>
      <c r="R990" s="34"/>
      <c r="S990" s="34"/>
      <c r="T990" s="34"/>
      <c r="U990" s="34"/>
      <c r="V990" s="34"/>
      <c r="W990" s="34"/>
      <c r="X990" s="34"/>
      <c r="Y990" s="34"/>
      <c r="Z990" s="34"/>
    </row>
    <row r="991" spans="1:26">
      <c r="A991" s="73">
        <v>123</v>
      </c>
      <c r="B991" s="73">
        <v>7</v>
      </c>
      <c r="C991" s="42"/>
      <c r="D991" s="67"/>
      <c r="E991" s="67"/>
      <c r="F991" s="67"/>
      <c r="G991" s="67"/>
      <c r="H991" s="67"/>
      <c r="I991" s="67"/>
      <c r="J991" s="67"/>
      <c r="K991" s="67"/>
      <c r="L991" s="67"/>
      <c r="M991" s="67"/>
      <c r="N991" s="67"/>
      <c r="O991" s="67"/>
      <c r="P991" s="67"/>
      <c r="Q991" s="67"/>
      <c r="R991" s="34"/>
      <c r="S991" s="34"/>
      <c r="T991" s="34"/>
      <c r="U991" s="34"/>
      <c r="V991" s="34"/>
      <c r="W991" s="34"/>
      <c r="X991" s="34"/>
      <c r="Y991" s="34"/>
      <c r="Z991" s="34"/>
    </row>
    <row r="992" spans="1:26">
      <c r="A992" s="73">
        <v>123</v>
      </c>
      <c r="B992" s="73">
        <v>8</v>
      </c>
      <c r="C992" s="42"/>
      <c r="D992" s="67"/>
      <c r="E992" s="67"/>
      <c r="F992" s="67"/>
      <c r="G992" s="67"/>
      <c r="H992" s="67"/>
      <c r="I992" s="67"/>
      <c r="J992" s="67"/>
      <c r="K992" s="67"/>
      <c r="L992" s="67"/>
      <c r="M992" s="67"/>
      <c r="N992" s="67"/>
      <c r="O992" s="67"/>
      <c r="P992" s="67"/>
      <c r="Q992" s="67"/>
      <c r="R992" s="34"/>
      <c r="S992" s="34"/>
      <c r="T992" s="34"/>
      <c r="U992" s="34"/>
      <c r="V992" s="34"/>
      <c r="W992" s="34"/>
      <c r="X992" s="34"/>
      <c r="Y992" s="34"/>
      <c r="Z992" s="34"/>
    </row>
    <row r="993" spans="1:26">
      <c r="A993" s="73">
        <v>124</v>
      </c>
      <c r="B993" s="73">
        <v>1</v>
      </c>
      <c r="C993" s="67"/>
      <c r="D993" s="67"/>
      <c r="E993" s="67"/>
      <c r="F993" s="67"/>
      <c r="G993" s="67"/>
      <c r="H993" s="67"/>
      <c r="I993" s="67"/>
      <c r="J993" s="67"/>
      <c r="K993" s="67"/>
      <c r="L993" s="67"/>
      <c r="M993" s="67"/>
      <c r="N993" s="67"/>
      <c r="O993" s="67"/>
      <c r="P993" s="67"/>
      <c r="Q993" s="67"/>
      <c r="R993" s="34"/>
      <c r="S993" s="34"/>
      <c r="T993" s="34"/>
      <c r="U993" s="34"/>
      <c r="V993" s="34"/>
      <c r="W993" s="34"/>
      <c r="X993" s="34"/>
      <c r="Y993" s="34"/>
      <c r="Z993" s="34"/>
    </row>
    <row r="994" spans="1:26">
      <c r="A994" s="73">
        <v>124</v>
      </c>
      <c r="B994" s="73">
        <v>2</v>
      </c>
      <c r="C994" s="42"/>
      <c r="D994" s="67"/>
      <c r="E994" s="67"/>
      <c r="F994" s="67"/>
      <c r="G994" s="67"/>
      <c r="H994" s="67"/>
      <c r="I994" s="67"/>
      <c r="J994" s="67"/>
      <c r="K994" s="67"/>
      <c r="L994" s="67"/>
      <c r="M994" s="67"/>
      <c r="N994" s="67"/>
      <c r="O994" s="67"/>
      <c r="P994" s="67"/>
      <c r="Q994" s="67"/>
      <c r="R994" s="34"/>
      <c r="S994" s="34"/>
      <c r="T994" s="34"/>
      <c r="U994" s="34"/>
      <c r="V994" s="34"/>
      <c r="W994" s="34"/>
      <c r="X994" s="34"/>
      <c r="Y994" s="34"/>
      <c r="Z994" s="34"/>
    </row>
    <row r="995" spans="1:26">
      <c r="A995" s="73">
        <v>124</v>
      </c>
      <c r="B995" s="73">
        <v>3</v>
      </c>
      <c r="C995" s="42"/>
      <c r="D995" s="67"/>
      <c r="E995" s="67"/>
      <c r="F995" s="67"/>
      <c r="G995" s="67"/>
      <c r="H995" s="67"/>
      <c r="I995" s="67"/>
      <c r="J995" s="67"/>
      <c r="K995" s="67"/>
      <c r="L995" s="67"/>
      <c r="M995" s="67"/>
      <c r="N995" s="67"/>
      <c r="O995" s="67"/>
      <c r="P995" s="67"/>
      <c r="Q995" s="67"/>
      <c r="R995" s="34"/>
      <c r="S995" s="34"/>
      <c r="T995" s="34"/>
      <c r="U995" s="34"/>
      <c r="V995" s="34"/>
      <c r="W995" s="34"/>
      <c r="X995" s="34"/>
      <c r="Y995" s="34"/>
      <c r="Z995" s="34"/>
    </row>
    <row r="996" spans="1:26">
      <c r="A996" s="73">
        <v>124</v>
      </c>
      <c r="B996" s="73">
        <v>4</v>
      </c>
      <c r="C996" s="42"/>
      <c r="D996" s="67"/>
      <c r="E996" s="67"/>
      <c r="F996" s="67"/>
      <c r="G996" s="67"/>
      <c r="H996" s="67"/>
      <c r="I996" s="67"/>
      <c r="J996" s="67"/>
      <c r="K996" s="67"/>
      <c r="L996" s="67"/>
      <c r="M996" s="67"/>
      <c r="N996" s="67"/>
      <c r="O996" s="67"/>
      <c r="P996" s="67"/>
      <c r="Q996" s="67"/>
      <c r="R996" s="34"/>
      <c r="S996" s="34"/>
      <c r="T996" s="34"/>
      <c r="U996" s="34"/>
      <c r="V996" s="34"/>
      <c r="W996" s="34"/>
      <c r="X996" s="34"/>
      <c r="Y996" s="34"/>
      <c r="Z996" s="34"/>
    </row>
    <row r="997" spans="1:26">
      <c r="A997" s="73">
        <v>124</v>
      </c>
      <c r="B997" s="73">
        <v>5</v>
      </c>
      <c r="C997" s="42"/>
      <c r="D997" s="67"/>
      <c r="E997" s="67"/>
      <c r="F997" s="67"/>
      <c r="G997" s="67"/>
      <c r="H997" s="67"/>
      <c r="I997" s="67"/>
      <c r="J997" s="67"/>
      <c r="K997" s="67"/>
      <c r="L997" s="67"/>
      <c r="M997" s="67"/>
      <c r="N997" s="67"/>
      <c r="O997" s="67"/>
      <c r="P997" s="67"/>
      <c r="Q997" s="67"/>
      <c r="R997" s="34"/>
      <c r="S997" s="34"/>
      <c r="T997" s="34"/>
      <c r="U997" s="34"/>
      <c r="V997" s="34"/>
      <c r="W997" s="34"/>
      <c r="X997" s="34"/>
      <c r="Y997" s="34"/>
      <c r="Z997" s="34"/>
    </row>
    <row r="998" spans="1:26">
      <c r="A998" s="73">
        <v>124</v>
      </c>
      <c r="B998" s="73">
        <v>6</v>
      </c>
      <c r="C998" s="42"/>
      <c r="D998" s="67"/>
      <c r="E998" s="67"/>
      <c r="F998" s="67"/>
      <c r="G998" s="67"/>
      <c r="H998" s="67"/>
      <c r="I998" s="67"/>
      <c r="J998" s="67"/>
      <c r="K998" s="67"/>
      <c r="L998" s="67"/>
      <c r="M998" s="67"/>
      <c r="N998" s="67"/>
      <c r="O998" s="67"/>
      <c r="P998" s="67"/>
      <c r="Q998" s="67"/>
      <c r="R998" s="34"/>
      <c r="S998" s="34"/>
      <c r="T998" s="34"/>
      <c r="U998" s="34"/>
      <c r="V998" s="34"/>
      <c r="W998" s="34"/>
      <c r="X998" s="34"/>
      <c r="Y998" s="34"/>
      <c r="Z998" s="34"/>
    </row>
    <row r="999" spans="1:26">
      <c r="A999" s="73">
        <v>124</v>
      </c>
      <c r="B999" s="73">
        <v>7</v>
      </c>
      <c r="C999" s="42"/>
      <c r="D999" s="67"/>
      <c r="E999" s="67"/>
      <c r="F999" s="67"/>
      <c r="G999" s="67"/>
      <c r="H999" s="67"/>
      <c r="I999" s="67"/>
      <c r="J999" s="67"/>
      <c r="K999" s="67"/>
      <c r="L999" s="67"/>
      <c r="M999" s="67"/>
      <c r="N999" s="67"/>
      <c r="O999" s="67"/>
      <c r="P999" s="67"/>
      <c r="Q999" s="67"/>
      <c r="R999" s="34"/>
      <c r="S999" s="34"/>
      <c r="T999" s="34"/>
      <c r="U999" s="34"/>
      <c r="V999" s="34"/>
      <c r="W999" s="34"/>
      <c r="X999" s="34"/>
      <c r="Y999" s="34"/>
      <c r="Z999" s="34"/>
    </row>
    <row r="1000" spans="1:26">
      <c r="A1000" s="73">
        <v>124</v>
      </c>
      <c r="B1000" s="73">
        <v>8</v>
      </c>
      <c r="C1000" s="42"/>
      <c r="D1000" s="67"/>
      <c r="E1000" s="67"/>
      <c r="F1000" s="67"/>
      <c r="G1000" s="67"/>
      <c r="H1000" s="67"/>
      <c r="I1000" s="67"/>
      <c r="J1000" s="67"/>
      <c r="K1000" s="67"/>
      <c r="L1000" s="67"/>
      <c r="M1000" s="67"/>
      <c r="N1000" s="67"/>
      <c r="O1000" s="67"/>
      <c r="P1000" s="67"/>
      <c r="Q1000" s="67"/>
      <c r="R1000" s="34"/>
      <c r="S1000" s="34"/>
      <c r="T1000" s="34"/>
      <c r="U1000" s="34"/>
      <c r="V1000" s="34"/>
      <c r="W1000" s="34"/>
      <c r="X1000" s="34"/>
      <c r="Y1000" s="34"/>
      <c r="Z1000" s="34"/>
    </row>
    <row r="1001" spans="1:26">
      <c r="A1001" s="73">
        <v>125</v>
      </c>
      <c r="B1001" s="73">
        <v>1</v>
      </c>
      <c r="C1001" s="72" t="s">
        <v>532</v>
      </c>
      <c r="D1001" s="67"/>
      <c r="E1001" s="67"/>
      <c r="F1001" s="67"/>
      <c r="G1001" s="67"/>
      <c r="H1001" s="67"/>
      <c r="I1001" s="67"/>
      <c r="J1001" s="67"/>
      <c r="K1001" s="67"/>
      <c r="L1001" s="67"/>
      <c r="M1001" s="67"/>
      <c r="N1001" s="67"/>
      <c r="O1001" s="67"/>
      <c r="P1001" s="67"/>
      <c r="Q1001" s="67"/>
      <c r="R1001" s="34"/>
      <c r="S1001" s="34"/>
      <c r="T1001" s="34"/>
      <c r="U1001" s="34"/>
      <c r="V1001" s="34"/>
      <c r="W1001" s="34"/>
      <c r="X1001" s="34"/>
      <c r="Y1001" s="34"/>
      <c r="Z1001" s="34"/>
    </row>
    <row r="1002" spans="1:26">
      <c r="A1002" s="73">
        <v>125</v>
      </c>
      <c r="B1002" s="73">
        <v>2</v>
      </c>
      <c r="C1002" s="42"/>
      <c r="D1002" s="67"/>
      <c r="E1002" s="67"/>
      <c r="F1002" s="67"/>
      <c r="G1002" s="67"/>
      <c r="H1002" s="67"/>
      <c r="I1002" s="67"/>
      <c r="J1002" s="67"/>
      <c r="K1002" s="67"/>
      <c r="L1002" s="67"/>
      <c r="M1002" s="67"/>
      <c r="N1002" s="67"/>
      <c r="O1002" s="67"/>
      <c r="P1002" s="67"/>
      <c r="Q1002" s="67"/>
      <c r="R1002" s="34"/>
      <c r="S1002" s="34"/>
      <c r="T1002" s="34"/>
      <c r="U1002" s="34"/>
      <c r="V1002" s="34"/>
      <c r="W1002" s="34"/>
      <c r="X1002" s="34"/>
      <c r="Y1002" s="34"/>
      <c r="Z1002" s="34"/>
    </row>
    <row r="1003" spans="1:26">
      <c r="A1003" s="73">
        <v>125</v>
      </c>
      <c r="B1003" s="73">
        <v>3</v>
      </c>
      <c r="C1003" s="42"/>
      <c r="D1003" s="67"/>
      <c r="E1003" s="67"/>
      <c r="F1003" s="67"/>
      <c r="G1003" s="67"/>
      <c r="H1003" s="67"/>
      <c r="I1003" s="67"/>
      <c r="J1003" s="67"/>
      <c r="K1003" s="67"/>
      <c r="L1003" s="67"/>
      <c r="M1003" s="67"/>
      <c r="N1003" s="67"/>
      <c r="O1003" s="67"/>
      <c r="P1003" s="67"/>
      <c r="Q1003" s="67"/>
      <c r="R1003" s="34"/>
      <c r="S1003" s="34"/>
      <c r="T1003" s="34"/>
      <c r="U1003" s="34"/>
      <c r="V1003" s="34"/>
      <c r="W1003" s="34"/>
      <c r="X1003" s="34"/>
      <c r="Y1003" s="34"/>
      <c r="Z1003" s="34"/>
    </row>
    <row r="1004" spans="1:26">
      <c r="A1004" s="73">
        <v>125</v>
      </c>
      <c r="B1004" s="73">
        <v>4</v>
      </c>
      <c r="C1004" s="42"/>
      <c r="D1004" s="67"/>
      <c r="E1004" s="67"/>
      <c r="F1004" s="67"/>
      <c r="G1004" s="67"/>
      <c r="H1004" s="67"/>
      <c r="I1004" s="67"/>
      <c r="J1004" s="67"/>
      <c r="K1004" s="67"/>
      <c r="L1004" s="67"/>
      <c r="M1004" s="67"/>
      <c r="N1004" s="67"/>
      <c r="O1004" s="67"/>
      <c r="P1004" s="67"/>
      <c r="Q1004" s="67"/>
      <c r="R1004" s="34"/>
      <c r="S1004" s="34"/>
      <c r="T1004" s="34"/>
      <c r="U1004" s="34"/>
      <c r="V1004" s="34"/>
      <c r="W1004" s="34"/>
      <c r="X1004" s="34"/>
      <c r="Y1004" s="34"/>
      <c r="Z1004" s="34"/>
    </row>
    <row r="1005" spans="1:26">
      <c r="A1005" s="73">
        <v>125</v>
      </c>
      <c r="B1005" s="73">
        <v>5</v>
      </c>
      <c r="C1005" s="42"/>
      <c r="D1005" s="67"/>
      <c r="E1005" s="67"/>
      <c r="F1005" s="67"/>
      <c r="G1005" s="67"/>
      <c r="H1005" s="67"/>
      <c r="I1005" s="67"/>
      <c r="J1005" s="67"/>
      <c r="K1005" s="67"/>
      <c r="L1005" s="67"/>
      <c r="M1005" s="67"/>
      <c r="N1005" s="67"/>
      <c r="O1005" s="67"/>
      <c r="P1005" s="67"/>
      <c r="Q1005" s="67"/>
      <c r="R1005" s="34"/>
      <c r="S1005" s="34"/>
      <c r="T1005" s="34"/>
      <c r="U1005" s="34"/>
      <c r="V1005" s="34"/>
      <c r="W1005" s="34"/>
      <c r="X1005" s="34"/>
      <c r="Y1005" s="34"/>
      <c r="Z1005" s="34"/>
    </row>
    <row r="1006" spans="1:26">
      <c r="A1006" s="73">
        <v>125</v>
      </c>
      <c r="B1006" s="73">
        <v>6</v>
      </c>
      <c r="C1006" s="42"/>
      <c r="D1006" s="67"/>
      <c r="E1006" s="67"/>
      <c r="F1006" s="67"/>
      <c r="G1006" s="67"/>
      <c r="H1006" s="67"/>
      <c r="I1006" s="67"/>
      <c r="J1006" s="67"/>
      <c r="K1006" s="67"/>
      <c r="L1006" s="67"/>
      <c r="M1006" s="67"/>
      <c r="N1006" s="67"/>
      <c r="O1006" s="67"/>
      <c r="P1006" s="67"/>
      <c r="Q1006" s="67"/>
      <c r="R1006" s="34"/>
      <c r="S1006" s="34"/>
      <c r="T1006" s="34"/>
      <c r="U1006" s="34"/>
      <c r="V1006" s="34"/>
      <c r="W1006" s="34"/>
      <c r="X1006" s="34"/>
      <c r="Y1006" s="34"/>
      <c r="Z1006" s="34"/>
    </row>
    <row r="1007" spans="1:26">
      <c r="A1007" s="73">
        <v>125</v>
      </c>
      <c r="B1007" s="73">
        <v>7</v>
      </c>
      <c r="C1007" s="42"/>
      <c r="D1007" s="67"/>
      <c r="E1007" s="67"/>
      <c r="F1007" s="67"/>
      <c r="G1007" s="67"/>
      <c r="H1007" s="67"/>
      <c r="I1007" s="67"/>
      <c r="J1007" s="67"/>
      <c r="K1007" s="67"/>
      <c r="L1007" s="67"/>
      <c r="M1007" s="67"/>
      <c r="N1007" s="67"/>
      <c r="O1007" s="67"/>
      <c r="P1007" s="67"/>
      <c r="Q1007" s="67"/>
      <c r="R1007" s="34"/>
      <c r="S1007" s="34"/>
      <c r="T1007" s="34"/>
      <c r="U1007" s="34"/>
      <c r="V1007" s="34"/>
      <c r="W1007" s="34"/>
      <c r="X1007" s="34"/>
      <c r="Y1007" s="34"/>
      <c r="Z1007" s="34"/>
    </row>
    <row r="1008" spans="1:26">
      <c r="A1008" s="73">
        <v>125</v>
      </c>
      <c r="B1008" s="73">
        <v>8</v>
      </c>
      <c r="C1008" s="42"/>
      <c r="D1008" s="67"/>
      <c r="E1008" s="67"/>
      <c r="F1008" s="67"/>
      <c r="G1008" s="67"/>
      <c r="H1008" s="67"/>
      <c r="I1008" s="67"/>
      <c r="J1008" s="67"/>
      <c r="K1008" s="67"/>
      <c r="L1008" s="67"/>
      <c r="M1008" s="67"/>
      <c r="N1008" s="67"/>
      <c r="O1008" s="67"/>
      <c r="P1008" s="67"/>
      <c r="Q1008" s="67"/>
      <c r="R1008" s="34"/>
      <c r="S1008" s="34"/>
      <c r="T1008" s="34"/>
      <c r="U1008" s="34"/>
      <c r="V1008" s="34"/>
      <c r="W1008" s="34"/>
      <c r="X1008" s="34"/>
      <c r="Y1008" s="34"/>
      <c r="Z1008" s="34"/>
    </row>
    <row r="1009" spans="1:26">
      <c r="A1009" s="73">
        <v>126</v>
      </c>
      <c r="B1009" s="73">
        <v>1</v>
      </c>
      <c r="C1009" s="42"/>
      <c r="D1009" s="67"/>
      <c r="E1009" s="67"/>
      <c r="F1009" s="67"/>
      <c r="G1009" s="67"/>
      <c r="H1009" s="67"/>
      <c r="I1009" s="67"/>
      <c r="J1009" s="67"/>
      <c r="K1009" s="67"/>
      <c r="L1009" s="67"/>
      <c r="M1009" s="67"/>
      <c r="N1009" s="67"/>
      <c r="O1009" s="67"/>
      <c r="P1009" s="67"/>
      <c r="Q1009" s="67"/>
      <c r="R1009" s="34"/>
      <c r="S1009" s="34"/>
      <c r="T1009" s="34"/>
      <c r="U1009" s="34"/>
      <c r="V1009" s="34"/>
      <c r="W1009" s="34"/>
      <c r="X1009" s="34"/>
      <c r="Y1009" s="34"/>
      <c r="Z1009" s="34"/>
    </row>
    <row r="1010" spans="1:26">
      <c r="A1010" s="73">
        <v>126</v>
      </c>
      <c r="B1010" s="73">
        <v>2</v>
      </c>
      <c r="C1010" s="42"/>
      <c r="D1010" s="67"/>
      <c r="E1010" s="67"/>
      <c r="F1010" s="67"/>
      <c r="G1010" s="67"/>
      <c r="H1010" s="67"/>
      <c r="I1010" s="67"/>
      <c r="J1010" s="67"/>
      <c r="K1010" s="67"/>
      <c r="L1010" s="67"/>
      <c r="M1010" s="67"/>
      <c r="N1010" s="67"/>
      <c r="O1010" s="67"/>
      <c r="P1010" s="67"/>
      <c r="Q1010" s="67"/>
      <c r="R1010" s="34"/>
      <c r="S1010" s="34"/>
      <c r="T1010" s="34"/>
      <c r="U1010" s="34"/>
      <c r="V1010" s="34"/>
      <c r="W1010" s="34"/>
      <c r="X1010" s="34"/>
      <c r="Y1010" s="34"/>
      <c r="Z1010" s="34"/>
    </row>
    <row r="1011" spans="1:26">
      <c r="A1011" s="73">
        <v>126</v>
      </c>
      <c r="B1011" s="73">
        <v>3</v>
      </c>
      <c r="C1011" s="42"/>
      <c r="D1011" s="67"/>
      <c r="E1011" s="67"/>
      <c r="F1011" s="67"/>
      <c r="G1011" s="67"/>
      <c r="H1011" s="67"/>
      <c r="I1011" s="67"/>
      <c r="J1011" s="67"/>
      <c r="K1011" s="67"/>
      <c r="L1011" s="67"/>
      <c r="M1011" s="67"/>
      <c r="N1011" s="67"/>
      <c r="O1011" s="67"/>
      <c r="P1011" s="67"/>
      <c r="Q1011" s="67"/>
      <c r="R1011" s="34"/>
      <c r="S1011" s="34"/>
      <c r="T1011" s="34"/>
      <c r="U1011" s="34"/>
      <c r="V1011" s="34"/>
      <c r="W1011" s="34"/>
      <c r="X1011" s="34"/>
      <c r="Y1011" s="34"/>
      <c r="Z1011" s="34"/>
    </row>
    <row r="1012" spans="1:26">
      <c r="A1012" s="73">
        <v>126</v>
      </c>
      <c r="B1012" s="73">
        <v>4</v>
      </c>
      <c r="C1012" s="42"/>
      <c r="D1012" s="67"/>
      <c r="E1012" s="67"/>
      <c r="F1012" s="67"/>
      <c r="G1012" s="67"/>
      <c r="H1012" s="67"/>
      <c r="I1012" s="67"/>
      <c r="J1012" s="67"/>
      <c r="K1012" s="67"/>
      <c r="L1012" s="67"/>
      <c r="M1012" s="67"/>
      <c r="N1012" s="67"/>
      <c r="O1012" s="67"/>
      <c r="P1012" s="67"/>
      <c r="Q1012" s="67"/>
      <c r="R1012" s="34"/>
      <c r="S1012" s="34"/>
      <c r="T1012" s="34"/>
      <c r="U1012" s="34"/>
      <c r="V1012" s="34"/>
      <c r="W1012" s="34"/>
      <c r="X1012" s="34"/>
      <c r="Y1012" s="34"/>
      <c r="Z1012" s="34"/>
    </row>
    <row r="1013" spans="1:26">
      <c r="A1013" s="73">
        <v>126</v>
      </c>
      <c r="B1013" s="73">
        <v>5</v>
      </c>
      <c r="C1013" s="42"/>
      <c r="D1013" s="67"/>
      <c r="E1013" s="67"/>
      <c r="F1013" s="67"/>
      <c r="G1013" s="67"/>
      <c r="H1013" s="67"/>
      <c r="I1013" s="67"/>
      <c r="J1013" s="67"/>
      <c r="K1013" s="67"/>
      <c r="L1013" s="67"/>
      <c r="M1013" s="67"/>
      <c r="N1013" s="67"/>
      <c r="O1013" s="67"/>
      <c r="P1013" s="67"/>
      <c r="Q1013" s="67"/>
      <c r="R1013" s="34"/>
      <c r="S1013" s="34"/>
      <c r="T1013" s="34"/>
      <c r="U1013" s="34"/>
      <c r="V1013" s="34"/>
      <c r="W1013" s="34"/>
      <c r="X1013" s="34"/>
      <c r="Y1013" s="34"/>
      <c r="Z1013" s="34"/>
    </row>
    <row r="1014" spans="1:26">
      <c r="A1014" s="73">
        <v>126</v>
      </c>
      <c r="B1014" s="73">
        <v>6</v>
      </c>
      <c r="C1014" s="42"/>
      <c r="D1014" s="67"/>
      <c r="E1014" s="67"/>
      <c r="F1014" s="67"/>
      <c r="G1014" s="67"/>
      <c r="H1014" s="67"/>
      <c r="I1014" s="67"/>
      <c r="J1014" s="67"/>
      <c r="K1014" s="67"/>
      <c r="L1014" s="67"/>
      <c r="M1014" s="67"/>
      <c r="N1014" s="67"/>
      <c r="O1014" s="67"/>
      <c r="P1014" s="67"/>
      <c r="Q1014" s="67"/>
      <c r="R1014" s="34"/>
      <c r="S1014" s="34"/>
      <c r="T1014" s="34"/>
      <c r="U1014" s="34"/>
      <c r="V1014" s="34"/>
      <c r="W1014" s="34"/>
      <c r="X1014" s="34"/>
      <c r="Y1014" s="34"/>
      <c r="Z1014" s="34"/>
    </row>
    <row r="1015" spans="1:26">
      <c r="A1015" s="73">
        <v>126</v>
      </c>
      <c r="B1015" s="73">
        <v>7</v>
      </c>
      <c r="C1015" s="42"/>
      <c r="D1015" s="67"/>
      <c r="E1015" s="67"/>
      <c r="F1015" s="67"/>
      <c r="G1015" s="67"/>
      <c r="H1015" s="67"/>
      <c r="I1015" s="67"/>
      <c r="J1015" s="67"/>
      <c r="K1015" s="67"/>
      <c r="L1015" s="67"/>
      <c r="M1015" s="67"/>
      <c r="N1015" s="67"/>
      <c r="O1015" s="67"/>
      <c r="P1015" s="67"/>
      <c r="Q1015" s="67"/>
      <c r="R1015" s="34"/>
      <c r="S1015" s="34"/>
      <c r="T1015" s="34"/>
      <c r="U1015" s="34"/>
      <c r="V1015" s="34"/>
      <c r="W1015" s="34"/>
      <c r="X1015" s="34"/>
      <c r="Y1015" s="34"/>
      <c r="Z1015" s="34"/>
    </row>
    <row r="1016" spans="1:26">
      <c r="A1016" s="73">
        <v>126</v>
      </c>
      <c r="B1016" s="73">
        <v>8</v>
      </c>
      <c r="C1016" s="42"/>
      <c r="D1016" s="67"/>
      <c r="E1016" s="67"/>
      <c r="F1016" s="67"/>
      <c r="G1016" s="67"/>
      <c r="H1016" s="67"/>
      <c r="I1016" s="67"/>
      <c r="J1016" s="67"/>
      <c r="K1016" s="67"/>
      <c r="L1016" s="67"/>
      <c r="M1016" s="67"/>
      <c r="N1016" s="67"/>
      <c r="O1016" s="67"/>
      <c r="P1016" s="67"/>
      <c r="Q1016" s="67"/>
      <c r="R1016" s="34"/>
      <c r="S1016" s="34"/>
      <c r="T1016" s="34"/>
      <c r="U1016" s="34"/>
      <c r="V1016" s="34"/>
      <c r="W1016" s="34"/>
      <c r="X1016" s="34"/>
      <c r="Y1016" s="34"/>
      <c r="Z1016" s="34"/>
    </row>
    <row r="1017" spans="1:26">
      <c r="A1017" s="73">
        <v>127</v>
      </c>
      <c r="B1017" s="73">
        <v>1</v>
      </c>
      <c r="C1017" s="42"/>
      <c r="D1017" s="67"/>
      <c r="E1017" s="67"/>
      <c r="F1017" s="67"/>
      <c r="G1017" s="67"/>
      <c r="H1017" s="67"/>
      <c r="I1017" s="67"/>
      <c r="J1017" s="67"/>
      <c r="K1017" s="67"/>
      <c r="L1017" s="67"/>
      <c r="M1017" s="67"/>
      <c r="N1017" s="67"/>
      <c r="O1017" s="67"/>
      <c r="P1017" s="67"/>
      <c r="Q1017" s="67"/>
      <c r="R1017" s="34"/>
      <c r="S1017" s="34"/>
      <c r="T1017" s="34"/>
      <c r="U1017" s="34"/>
      <c r="V1017" s="34"/>
      <c r="W1017" s="34"/>
      <c r="X1017" s="34"/>
      <c r="Y1017" s="34"/>
      <c r="Z1017" s="34"/>
    </row>
    <row r="1018" spans="1:26">
      <c r="A1018" s="73">
        <v>127</v>
      </c>
      <c r="B1018" s="73">
        <v>2</v>
      </c>
      <c r="C1018" s="42"/>
      <c r="D1018" s="67"/>
      <c r="E1018" s="67"/>
      <c r="F1018" s="67"/>
      <c r="G1018" s="67"/>
      <c r="H1018" s="67"/>
      <c r="I1018" s="67"/>
      <c r="J1018" s="67"/>
      <c r="K1018" s="67"/>
      <c r="L1018" s="67"/>
      <c r="M1018" s="67"/>
      <c r="N1018" s="67"/>
      <c r="O1018" s="67"/>
      <c r="P1018" s="67"/>
      <c r="Q1018" s="67"/>
      <c r="R1018" s="34"/>
      <c r="S1018" s="34"/>
      <c r="T1018" s="34"/>
      <c r="U1018" s="34"/>
      <c r="V1018" s="34"/>
      <c r="W1018" s="34"/>
      <c r="X1018" s="34"/>
      <c r="Y1018" s="34"/>
      <c r="Z1018" s="34"/>
    </row>
    <row r="1019" spans="1:26">
      <c r="A1019" s="73">
        <v>127</v>
      </c>
      <c r="B1019" s="73">
        <v>3</v>
      </c>
      <c r="C1019" s="42"/>
      <c r="D1019" s="67"/>
      <c r="E1019" s="67"/>
      <c r="F1019" s="67"/>
      <c r="G1019" s="67"/>
      <c r="H1019" s="67"/>
      <c r="I1019" s="67"/>
      <c r="J1019" s="67"/>
      <c r="K1019" s="67"/>
      <c r="L1019" s="67"/>
      <c r="M1019" s="67"/>
      <c r="N1019" s="67"/>
      <c r="O1019" s="67"/>
      <c r="P1019" s="67"/>
      <c r="Q1019" s="67"/>
      <c r="R1019" s="34"/>
      <c r="S1019" s="34"/>
      <c r="T1019" s="34"/>
      <c r="U1019" s="34"/>
      <c r="V1019" s="34"/>
      <c r="W1019" s="34"/>
      <c r="X1019" s="34"/>
      <c r="Y1019" s="34"/>
      <c r="Z1019" s="34"/>
    </row>
    <row r="1020" spans="1:26">
      <c r="A1020" s="73">
        <v>127</v>
      </c>
      <c r="B1020" s="73">
        <v>4</v>
      </c>
      <c r="C1020" s="42"/>
      <c r="D1020" s="67"/>
      <c r="E1020" s="67"/>
      <c r="F1020" s="67"/>
      <c r="G1020" s="67"/>
      <c r="H1020" s="67"/>
      <c r="I1020" s="67"/>
      <c r="J1020" s="67"/>
      <c r="K1020" s="67"/>
      <c r="L1020" s="67"/>
      <c r="M1020" s="67"/>
      <c r="N1020" s="67"/>
      <c r="O1020" s="67"/>
      <c r="P1020" s="67"/>
      <c r="Q1020" s="67"/>
      <c r="R1020" s="34"/>
      <c r="S1020" s="34"/>
      <c r="T1020" s="34"/>
      <c r="U1020" s="34"/>
      <c r="V1020" s="34"/>
      <c r="W1020" s="34"/>
      <c r="X1020" s="34"/>
      <c r="Y1020" s="34"/>
      <c r="Z1020" s="34"/>
    </row>
    <row r="1021" spans="1:26">
      <c r="A1021" s="73">
        <v>127</v>
      </c>
      <c r="B1021" s="73">
        <v>5</v>
      </c>
      <c r="C1021" s="42"/>
      <c r="D1021" s="67"/>
      <c r="E1021" s="67"/>
      <c r="F1021" s="67"/>
      <c r="G1021" s="67"/>
      <c r="H1021" s="67"/>
      <c r="I1021" s="67"/>
      <c r="J1021" s="67"/>
      <c r="K1021" s="67"/>
      <c r="L1021" s="67"/>
      <c r="M1021" s="67"/>
      <c r="N1021" s="67"/>
      <c r="O1021" s="67"/>
      <c r="P1021" s="67"/>
      <c r="Q1021" s="67"/>
      <c r="R1021" s="34"/>
      <c r="S1021" s="34"/>
      <c r="T1021" s="34"/>
      <c r="U1021" s="34"/>
      <c r="V1021" s="34"/>
      <c r="W1021" s="34"/>
      <c r="X1021" s="34"/>
      <c r="Y1021" s="34"/>
      <c r="Z1021" s="34"/>
    </row>
    <row r="1022" spans="1:26">
      <c r="A1022" s="73">
        <v>127</v>
      </c>
      <c r="B1022" s="73">
        <v>6</v>
      </c>
      <c r="C1022" s="42"/>
      <c r="D1022" s="67"/>
      <c r="E1022" s="67"/>
      <c r="F1022" s="67"/>
      <c r="G1022" s="67"/>
      <c r="H1022" s="67"/>
      <c r="I1022" s="67"/>
      <c r="J1022" s="67"/>
      <c r="K1022" s="67"/>
      <c r="L1022" s="67"/>
      <c r="M1022" s="67"/>
      <c r="N1022" s="67"/>
      <c r="O1022" s="67"/>
      <c r="P1022" s="67"/>
      <c r="Q1022" s="67"/>
      <c r="R1022" s="34"/>
      <c r="S1022" s="34"/>
      <c r="T1022" s="34"/>
      <c r="U1022" s="34"/>
      <c r="V1022" s="34"/>
      <c r="W1022" s="34"/>
      <c r="X1022" s="34"/>
      <c r="Y1022" s="34"/>
      <c r="Z1022" s="34"/>
    </row>
    <row r="1023" spans="1:26">
      <c r="A1023" s="73">
        <v>127</v>
      </c>
      <c r="B1023" s="73">
        <v>7</v>
      </c>
      <c r="C1023" s="42"/>
      <c r="D1023" s="67"/>
      <c r="E1023" s="67"/>
      <c r="F1023" s="67"/>
      <c r="G1023" s="67"/>
      <c r="H1023" s="67"/>
      <c r="I1023" s="67"/>
      <c r="J1023" s="67"/>
      <c r="K1023" s="67"/>
      <c r="L1023" s="67"/>
      <c r="M1023" s="67"/>
      <c r="N1023" s="67"/>
      <c r="O1023" s="67"/>
      <c r="P1023" s="67"/>
      <c r="Q1023" s="67"/>
      <c r="R1023" s="34"/>
      <c r="S1023" s="34"/>
      <c r="T1023" s="34"/>
      <c r="U1023" s="34"/>
      <c r="V1023" s="34"/>
      <c r="W1023" s="34"/>
      <c r="X1023" s="34"/>
      <c r="Y1023" s="34"/>
      <c r="Z1023" s="34"/>
    </row>
    <row r="1024" spans="1:26">
      <c r="A1024" s="73">
        <v>127</v>
      </c>
      <c r="B1024" s="73">
        <v>8</v>
      </c>
      <c r="C1024" s="42"/>
      <c r="D1024" s="67"/>
      <c r="E1024" s="67"/>
      <c r="F1024" s="67"/>
      <c r="G1024" s="67"/>
      <c r="H1024" s="67"/>
      <c r="I1024" s="67"/>
      <c r="J1024" s="67"/>
      <c r="K1024" s="67"/>
      <c r="L1024" s="67"/>
      <c r="M1024" s="67"/>
      <c r="N1024" s="67"/>
      <c r="O1024" s="67"/>
      <c r="P1024" s="67"/>
      <c r="Q1024" s="67"/>
      <c r="R1024" s="34"/>
      <c r="S1024" s="34"/>
      <c r="T1024" s="34"/>
      <c r="U1024" s="34"/>
      <c r="V1024" s="34"/>
      <c r="W1024" s="34"/>
      <c r="X1024" s="34"/>
      <c r="Y1024" s="34"/>
      <c r="Z1024" s="34"/>
    </row>
    <row r="1025" spans="1:26">
      <c r="A1025" s="73">
        <v>128</v>
      </c>
      <c r="B1025" s="73">
        <v>1</v>
      </c>
      <c r="C1025" s="42"/>
      <c r="D1025" s="67"/>
      <c r="E1025" s="67"/>
      <c r="F1025" s="67"/>
      <c r="G1025" s="67"/>
      <c r="H1025" s="67"/>
      <c r="I1025" s="67"/>
      <c r="J1025" s="67"/>
      <c r="K1025" s="67"/>
      <c r="L1025" s="67"/>
      <c r="M1025" s="67"/>
      <c r="N1025" s="67"/>
      <c r="O1025" s="67"/>
      <c r="P1025" s="67"/>
      <c r="Q1025" s="67"/>
      <c r="R1025" s="34"/>
      <c r="S1025" s="34"/>
      <c r="T1025" s="34"/>
      <c r="U1025" s="34"/>
      <c r="V1025" s="34"/>
      <c r="W1025" s="34"/>
      <c r="X1025" s="34"/>
      <c r="Y1025" s="34"/>
      <c r="Z1025" s="34"/>
    </row>
    <row r="1026" spans="1:26">
      <c r="A1026" s="73">
        <v>128</v>
      </c>
      <c r="B1026" s="73">
        <v>2</v>
      </c>
      <c r="C1026" s="42"/>
      <c r="D1026" s="67"/>
      <c r="E1026" s="67"/>
      <c r="F1026" s="67"/>
      <c r="G1026" s="67"/>
      <c r="H1026" s="67"/>
      <c r="I1026" s="67"/>
      <c r="J1026" s="67"/>
      <c r="K1026" s="67"/>
      <c r="L1026" s="67"/>
      <c r="M1026" s="67"/>
      <c r="N1026" s="67"/>
      <c r="O1026" s="67"/>
      <c r="P1026" s="67"/>
      <c r="Q1026" s="67"/>
      <c r="R1026" s="34"/>
      <c r="S1026" s="34"/>
      <c r="T1026" s="34"/>
      <c r="U1026" s="34"/>
      <c r="V1026" s="34"/>
      <c r="W1026" s="34"/>
      <c r="X1026" s="34"/>
      <c r="Y1026" s="34"/>
      <c r="Z1026" s="34"/>
    </row>
    <row r="1027" spans="1:26">
      <c r="A1027" s="73">
        <v>128</v>
      </c>
      <c r="B1027" s="73">
        <v>3</v>
      </c>
      <c r="C1027" s="42"/>
      <c r="D1027" s="67"/>
      <c r="E1027" s="67"/>
      <c r="F1027" s="67"/>
      <c r="G1027" s="67"/>
      <c r="H1027" s="67"/>
      <c r="I1027" s="67"/>
      <c r="J1027" s="67"/>
      <c r="K1027" s="67"/>
      <c r="L1027" s="67"/>
      <c r="M1027" s="67"/>
      <c r="N1027" s="67"/>
      <c r="O1027" s="67"/>
      <c r="P1027" s="67"/>
      <c r="Q1027" s="67"/>
      <c r="R1027" s="34"/>
      <c r="S1027" s="34"/>
      <c r="T1027" s="34"/>
      <c r="U1027" s="34"/>
      <c r="V1027" s="34"/>
      <c r="W1027" s="34"/>
      <c r="X1027" s="34"/>
      <c r="Y1027" s="34"/>
      <c r="Z1027" s="34"/>
    </row>
    <row r="1028" spans="1:26">
      <c r="A1028" s="73">
        <v>128</v>
      </c>
      <c r="B1028" s="73">
        <v>4</v>
      </c>
      <c r="C1028" s="42"/>
      <c r="D1028" s="67"/>
      <c r="E1028" s="67"/>
      <c r="F1028" s="67"/>
      <c r="G1028" s="67"/>
      <c r="H1028" s="67"/>
      <c r="I1028" s="67"/>
      <c r="J1028" s="67"/>
      <c r="K1028" s="67"/>
      <c r="L1028" s="67"/>
      <c r="M1028" s="67"/>
      <c r="N1028" s="67"/>
      <c r="O1028" s="67"/>
      <c r="P1028" s="67"/>
      <c r="Q1028" s="67"/>
      <c r="R1028" s="34"/>
      <c r="S1028" s="34"/>
      <c r="T1028" s="34"/>
      <c r="U1028" s="34"/>
      <c r="V1028" s="34"/>
      <c r="W1028" s="34"/>
      <c r="X1028" s="34"/>
      <c r="Y1028" s="34"/>
      <c r="Z1028" s="34"/>
    </row>
    <row r="1029" spans="1:26">
      <c r="A1029" s="73">
        <v>128</v>
      </c>
      <c r="B1029" s="73">
        <v>5</v>
      </c>
      <c r="C1029" s="42"/>
      <c r="D1029" s="67"/>
      <c r="E1029" s="67"/>
      <c r="F1029" s="67"/>
      <c r="G1029" s="67"/>
      <c r="H1029" s="67"/>
      <c r="I1029" s="67"/>
      <c r="J1029" s="67"/>
      <c r="K1029" s="67"/>
      <c r="L1029" s="67"/>
      <c r="M1029" s="67"/>
      <c r="N1029" s="67"/>
      <c r="O1029" s="67"/>
      <c r="P1029" s="67"/>
      <c r="Q1029" s="67"/>
      <c r="R1029" s="34"/>
      <c r="S1029" s="34"/>
      <c r="T1029" s="34"/>
      <c r="U1029" s="34"/>
      <c r="V1029" s="34"/>
      <c r="W1029" s="34"/>
      <c r="X1029" s="34"/>
      <c r="Y1029" s="34"/>
      <c r="Z1029" s="34"/>
    </row>
    <row r="1030" spans="1:26">
      <c r="A1030" s="73">
        <v>128</v>
      </c>
      <c r="B1030" s="73">
        <v>6</v>
      </c>
      <c r="C1030" s="42"/>
      <c r="D1030" s="67"/>
      <c r="E1030" s="67"/>
      <c r="F1030" s="67"/>
      <c r="G1030" s="67"/>
      <c r="H1030" s="67"/>
      <c r="I1030" s="67"/>
      <c r="J1030" s="67"/>
      <c r="K1030" s="67"/>
      <c r="L1030" s="67"/>
      <c r="M1030" s="67"/>
      <c r="N1030" s="67"/>
      <c r="O1030" s="67"/>
      <c r="P1030" s="67"/>
      <c r="Q1030" s="67"/>
      <c r="R1030" s="34"/>
      <c r="S1030" s="34"/>
      <c r="T1030" s="34"/>
      <c r="U1030" s="34"/>
      <c r="V1030" s="34"/>
      <c r="W1030" s="34"/>
      <c r="X1030" s="34"/>
      <c r="Y1030" s="34"/>
      <c r="Z1030" s="34"/>
    </row>
    <row r="1031" spans="1:26">
      <c r="A1031" s="73">
        <v>128</v>
      </c>
      <c r="B1031" s="73">
        <v>7</v>
      </c>
      <c r="C1031" s="42"/>
      <c r="D1031" s="67"/>
      <c r="E1031" s="67"/>
      <c r="F1031" s="67"/>
      <c r="G1031" s="67"/>
      <c r="H1031" s="67"/>
      <c r="I1031" s="67"/>
      <c r="J1031" s="67"/>
      <c r="K1031" s="67"/>
      <c r="L1031" s="67"/>
      <c r="M1031" s="67"/>
      <c r="N1031" s="67"/>
      <c r="O1031" s="67"/>
      <c r="P1031" s="67"/>
      <c r="Q1031" s="67"/>
      <c r="R1031" s="34"/>
      <c r="S1031" s="34"/>
      <c r="T1031" s="34"/>
      <c r="U1031" s="34"/>
      <c r="V1031" s="34"/>
      <c r="W1031" s="34"/>
      <c r="X1031" s="34"/>
      <c r="Y1031" s="34"/>
      <c r="Z1031" s="34"/>
    </row>
    <row r="1032" spans="1:26">
      <c r="A1032" s="73">
        <v>128</v>
      </c>
      <c r="B1032" s="73">
        <v>8</v>
      </c>
      <c r="C1032" s="42"/>
      <c r="D1032" s="67"/>
      <c r="E1032" s="67"/>
      <c r="F1032" s="67"/>
      <c r="G1032" s="67"/>
      <c r="H1032" s="67"/>
      <c r="I1032" s="67"/>
      <c r="J1032" s="67"/>
      <c r="K1032" s="67"/>
      <c r="L1032" s="67"/>
      <c r="M1032" s="67"/>
      <c r="N1032" s="67"/>
      <c r="O1032" s="67"/>
      <c r="P1032" s="67"/>
      <c r="Q1032" s="67"/>
      <c r="R1032" s="34"/>
      <c r="S1032" s="34"/>
      <c r="T1032" s="34"/>
      <c r="U1032" s="34"/>
      <c r="V1032" s="34"/>
      <c r="W1032" s="34"/>
      <c r="X1032" s="34"/>
      <c r="Y1032" s="34"/>
      <c r="Z1032" s="34"/>
    </row>
    <row r="1033" spans="1:26">
      <c r="A1033" s="73">
        <v>129</v>
      </c>
      <c r="B1033" s="73">
        <v>1</v>
      </c>
      <c r="C1033" s="72" t="s">
        <v>531</v>
      </c>
      <c r="D1033" s="67"/>
      <c r="E1033" s="67"/>
      <c r="F1033" s="67"/>
      <c r="G1033" s="67"/>
      <c r="H1033" s="67"/>
      <c r="I1033" s="67"/>
      <c r="J1033" s="67"/>
      <c r="K1033" s="67"/>
      <c r="L1033" s="67"/>
      <c r="M1033" s="67"/>
      <c r="N1033" s="67"/>
      <c r="O1033" s="67"/>
      <c r="P1033" s="67"/>
      <c r="Q1033" s="67"/>
      <c r="R1033" s="34"/>
      <c r="S1033" s="34"/>
      <c r="T1033" s="34"/>
      <c r="U1033" s="34"/>
      <c r="V1033" s="34"/>
      <c r="W1033" s="34"/>
      <c r="X1033" s="34"/>
      <c r="Y1033" s="34"/>
      <c r="Z1033" s="34"/>
    </row>
    <row r="1034" spans="1:26">
      <c r="A1034" s="73">
        <v>129</v>
      </c>
      <c r="B1034" s="73">
        <v>2</v>
      </c>
      <c r="C1034" s="42"/>
      <c r="D1034" s="67"/>
      <c r="E1034" s="67"/>
      <c r="F1034" s="67"/>
      <c r="G1034" s="67"/>
      <c r="H1034" s="67"/>
      <c r="I1034" s="67"/>
      <c r="J1034" s="67"/>
      <c r="K1034" s="67"/>
      <c r="L1034" s="67"/>
      <c r="M1034" s="67"/>
      <c r="N1034" s="67"/>
      <c r="O1034" s="67"/>
      <c r="P1034" s="67"/>
      <c r="Q1034" s="67"/>
      <c r="R1034" s="34"/>
      <c r="S1034" s="34"/>
      <c r="T1034" s="34"/>
      <c r="U1034" s="34"/>
      <c r="V1034" s="34"/>
      <c r="W1034" s="34"/>
      <c r="X1034" s="34"/>
      <c r="Y1034" s="34"/>
      <c r="Z1034" s="34"/>
    </row>
    <row r="1035" spans="1:26">
      <c r="A1035" s="73">
        <v>129</v>
      </c>
      <c r="B1035" s="73">
        <v>3</v>
      </c>
      <c r="C1035" s="42"/>
      <c r="D1035" s="67"/>
      <c r="E1035" s="67"/>
      <c r="F1035" s="67"/>
      <c r="G1035" s="67"/>
      <c r="H1035" s="67"/>
      <c r="I1035" s="67"/>
      <c r="J1035" s="67"/>
      <c r="K1035" s="67"/>
      <c r="L1035" s="67"/>
      <c r="M1035" s="67"/>
      <c r="N1035" s="67"/>
      <c r="O1035" s="67"/>
      <c r="P1035" s="67"/>
      <c r="Q1035" s="67"/>
      <c r="R1035" s="34"/>
      <c r="S1035" s="34"/>
      <c r="T1035" s="34"/>
      <c r="U1035" s="34"/>
      <c r="V1035" s="34"/>
      <c r="W1035" s="34"/>
      <c r="X1035" s="34"/>
      <c r="Y1035" s="34"/>
      <c r="Z1035" s="34"/>
    </row>
    <row r="1036" spans="1:26">
      <c r="A1036" s="73">
        <v>129</v>
      </c>
      <c r="B1036" s="73">
        <v>4</v>
      </c>
      <c r="C1036" s="42"/>
      <c r="D1036" s="67"/>
      <c r="E1036" s="67"/>
      <c r="F1036" s="67"/>
      <c r="G1036" s="67"/>
      <c r="H1036" s="67"/>
      <c r="I1036" s="67"/>
      <c r="J1036" s="67"/>
      <c r="K1036" s="67"/>
      <c r="L1036" s="67"/>
      <c r="M1036" s="67"/>
      <c r="N1036" s="67"/>
      <c r="O1036" s="67"/>
      <c r="P1036" s="67"/>
      <c r="Q1036" s="67"/>
      <c r="R1036" s="34"/>
      <c r="S1036" s="34"/>
      <c r="T1036" s="34"/>
      <c r="U1036" s="34"/>
      <c r="V1036" s="34"/>
      <c r="W1036" s="34"/>
      <c r="X1036" s="34"/>
      <c r="Y1036" s="34"/>
      <c r="Z1036" s="34"/>
    </row>
    <row r="1037" spans="1:26">
      <c r="A1037" s="73">
        <v>129</v>
      </c>
      <c r="B1037" s="73">
        <v>5</v>
      </c>
      <c r="C1037" s="42"/>
      <c r="D1037" s="67"/>
      <c r="E1037" s="67"/>
      <c r="F1037" s="67"/>
      <c r="G1037" s="67"/>
      <c r="H1037" s="67"/>
      <c r="I1037" s="67"/>
      <c r="J1037" s="67"/>
      <c r="K1037" s="67"/>
      <c r="L1037" s="67"/>
      <c r="M1037" s="67"/>
      <c r="N1037" s="67"/>
      <c r="O1037" s="67"/>
      <c r="P1037" s="67"/>
      <c r="Q1037" s="67"/>
      <c r="R1037" s="34"/>
      <c r="S1037" s="34"/>
      <c r="T1037" s="34"/>
      <c r="U1037" s="34"/>
      <c r="V1037" s="34"/>
      <c r="W1037" s="34"/>
      <c r="X1037" s="34"/>
      <c r="Y1037" s="34"/>
      <c r="Z1037" s="34"/>
    </row>
    <row r="1038" spans="1:26">
      <c r="A1038" s="73">
        <v>129</v>
      </c>
      <c r="B1038" s="73">
        <v>6</v>
      </c>
      <c r="C1038" s="42"/>
      <c r="D1038" s="67"/>
      <c r="E1038" s="67"/>
      <c r="F1038" s="67"/>
      <c r="G1038" s="67"/>
      <c r="H1038" s="67"/>
      <c r="I1038" s="67"/>
      <c r="J1038" s="67"/>
      <c r="K1038" s="67"/>
      <c r="L1038" s="67"/>
      <c r="M1038" s="67"/>
      <c r="N1038" s="67"/>
      <c r="O1038" s="67"/>
      <c r="P1038" s="67"/>
      <c r="Q1038" s="67"/>
      <c r="R1038" s="34"/>
      <c r="S1038" s="34"/>
      <c r="T1038" s="34"/>
      <c r="U1038" s="34"/>
      <c r="V1038" s="34"/>
      <c r="W1038" s="34"/>
      <c r="X1038" s="34"/>
      <c r="Y1038" s="34"/>
      <c r="Z1038" s="34"/>
    </row>
    <row r="1039" spans="1:26">
      <c r="A1039" s="73">
        <v>129</v>
      </c>
      <c r="B1039" s="73">
        <v>7</v>
      </c>
      <c r="C1039" s="42"/>
      <c r="D1039" s="67"/>
      <c r="E1039" s="67"/>
      <c r="F1039" s="67"/>
      <c r="G1039" s="67"/>
      <c r="H1039" s="67"/>
      <c r="I1039" s="67"/>
      <c r="J1039" s="67"/>
      <c r="K1039" s="67"/>
      <c r="L1039" s="67"/>
      <c r="M1039" s="67"/>
      <c r="N1039" s="67"/>
      <c r="O1039" s="67"/>
      <c r="P1039" s="67"/>
      <c r="Q1039" s="67"/>
      <c r="R1039" s="34"/>
      <c r="S1039" s="34"/>
      <c r="T1039" s="34"/>
      <c r="U1039" s="34"/>
      <c r="V1039" s="34"/>
      <c r="W1039" s="34"/>
      <c r="X1039" s="34"/>
      <c r="Y1039" s="34"/>
      <c r="Z1039" s="34"/>
    </row>
    <row r="1040" spans="1:26">
      <c r="A1040" s="73">
        <v>129</v>
      </c>
      <c r="B1040" s="73">
        <v>8</v>
      </c>
      <c r="C1040" s="42"/>
      <c r="D1040" s="67"/>
      <c r="E1040" s="67"/>
      <c r="F1040" s="67"/>
      <c r="G1040" s="67"/>
      <c r="H1040" s="67"/>
      <c r="I1040" s="67"/>
      <c r="J1040" s="67"/>
      <c r="K1040" s="67"/>
      <c r="L1040" s="67"/>
      <c r="M1040" s="67"/>
      <c r="N1040" s="67"/>
      <c r="O1040" s="67"/>
      <c r="P1040" s="67"/>
      <c r="Q1040" s="67"/>
      <c r="R1040" s="34"/>
      <c r="S1040" s="34"/>
      <c r="T1040" s="34"/>
      <c r="U1040" s="34"/>
      <c r="V1040" s="34"/>
      <c r="W1040" s="34"/>
      <c r="X1040" s="34"/>
      <c r="Y1040" s="34"/>
      <c r="Z1040" s="34"/>
    </row>
    <row r="1041" spans="1:26">
      <c r="A1041" s="73">
        <v>130</v>
      </c>
      <c r="B1041" s="73">
        <v>1</v>
      </c>
      <c r="C1041" s="42"/>
      <c r="D1041" s="67"/>
      <c r="E1041" s="67"/>
      <c r="F1041" s="67"/>
      <c r="G1041" s="67"/>
      <c r="H1041" s="67"/>
      <c r="I1041" s="67"/>
      <c r="J1041" s="67"/>
      <c r="K1041" s="67"/>
      <c r="L1041" s="67"/>
      <c r="M1041" s="67"/>
      <c r="N1041" s="67"/>
      <c r="O1041" s="67"/>
      <c r="P1041" s="67"/>
      <c r="Q1041" s="67"/>
      <c r="R1041" s="34"/>
      <c r="S1041" s="34"/>
      <c r="T1041" s="34"/>
      <c r="U1041" s="34"/>
      <c r="V1041" s="34"/>
      <c r="W1041" s="34"/>
      <c r="X1041" s="34"/>
      <c r="Y1041" s="34"/>
      <c r="Z1041" s="34"/>
    </row>
    <row r="1042" spans="1:26">
      <c r="A1042" s="73">
        <v>130</v>
      </c>
      <c r="B1042" s="73">
        <v>2</v>
      </c>
      <c r="C1042" s="42"/>
      <c r="D1042" s="67"/>
      <c r="E1042" s="67"/>
      <c r="F1042" s="67"/>
      <c r="G1042" s="67"/>
      <c r="H1042" s="67"/>
      <c r="I1042" s="67"/>
      <c r="J1042" s="67"/>
      <c r="K1042" s="67"/>
      <c r="L1042" s="67"/>
      <c r="M1042" s="67"/>
      <c r="N1042" s="67"/>
      <c r="O1042" s="67"/>
      <c r="P1042" s="67"/>
      <c r="Q1042" s="67"/>
      <c r="R1042" s="34"/>
      <c r="S1042" s="34"/>
      <c r="T1042" s="34"/>
      <c r="U1042" s="34"/>
      <c r="V1042" s="34"/>
      <c r="W1042" s="34"/>
      <c r="X1042" s="34"/>
      <c r="Y1042" s="34"/>
      <c r="Z1042" s="34"/>
    </row>
    <row r="1043" spans="1:26">
      <c r="A1043" s="73">
        <v>130</v>
      </c>
      <c r="B1043" s="73">
        <v>3</v>
      </c>
      <c r="C1043" s="42"/>
      <c r="D1043" s="67"/>
      <c r="E1043" s="67"/>
      <c r="F1043" s="67"/>
      <c r="G1043" s="67"/>
      <c r="H1043" s="67"/>
      <c r="I1043" s="67"/>
      <c r="J1043" s="67"/>
      <c r="K1043" s="67"/>
      <c r="L1043" s="67"/>
      <c r="M1043" s="67"/>
      <c r="N1043" s="67"/>
      <c r="O1043" s="67"/>
      <c r="P1043" s="67"/>
      <c r="Q1043" s="67"/>
      <c r="R1043" s="34"/>
      <c r="S1043" s="34"/>
      <c r="T1043" s="34"/>
      <c r="U1043" s="34"/>
      <c r="V1043" s="34"/>
      <c r="W1043" s="34"/>
      <c r="X1043" s="34"/>
      <c r="Y1043" s="34"/>
      <c r="Z1043" s="34"/>
    </row>
    <row r="1044" spans="1:26">
      <c r="A1044" s="73">
        <v>130</v>
      </c>
      <c r="B1044" s="73">
        <v>4</v>
      </c>
      <c r="C1044" s="42"/>
      <c r="D1044" s="67"/>
      <c r="E1044" s="67"/>
      <c r="F1044" s="67"/>
      <c r="G1044" s="67"/>
      <c r="H1044" s="67"/>
      <c r="I1044" s="67"/>
      <c r="J1044" s="67"/>
      <c r="K1044" s="67"/>
      <c r="L1044" s="67"/>
      <c r="M1044" s="67"/>
      <c r="N1044" s="67"/>
      <c r="O1044" s="67"/>
      <c r="P1044" s="67"/>
      <c r="Q1044" s="67"/>
      <c r="R1044" s="34"/>
      <c r="S1044" s="34"/>
      <c r="T1044" s="34"/>
      <c r="U1044" s="34"/>
      <c r="V1044" s="34"/>
      <c r="W1044" s="34"/>
      <c r="X1044" s="34"/>
      <c r="Y1044" s="34"/>
      <c r="Z1044" s="34"/>
    </row>
    <row r="1045" spans="1:26">
      <c r="A1045" s="73">
        <v>130</v>
      </c>
      <c r="B1045" s="73">
        <v>5</v>
      </c>
      <c r="C1045" s="42"/>
      <c r="D1045" s="67"/>
      <c r="E1045" s="67"/>
      <c r="F1045" s="67"/>
      <c r="G1045" s="67"/>
      <c r="H1045" s="67"/>
      <c r="I1045" s="67"/>
      <c r="J1045" s="67"/>
      <c r="K1045" s="67"/>
      <c r="L1045" s="67"/>
      <c r="M1045" s="67"/>
      <c r="N1045" s="67"/>
      <c r="O1045" s="67"/>
      <c r="P1045" s="67"/>
      <c r="Q1045" s="67"/>
      <c r="R1045" s="34"/>
      <c r="S1045" s="34"/>
      <c r="T1045" s="34"/>
      <c r="U1045" s="34"/>
      <c r="V1045" s="34"/>
      <c r="W1045" s="34"/>
      <c r="X1045" s="34"/>
      <c r="Y1045" s="34"/>
      <c r="Z1045" s="34"/>
    </row>
    <row r="1046" spans="1:26">
      <c r="A1046" s="73">
        <v>130</v>
      </c>
      <c r="B1046" s="73">
        <v>6</v>
      </c>
      <c r="C1046" s="42"/>
      <c r="D1046" s="67"/>
      <c r="E1046" s="67"/>
      <c r="F1046" s="67"/>
      <c r="G1046" s="67"/>
      <c r="H1046" s="67"/>
      <c r="I1046" s="67"/>
      <c r="J1046" s="67"/>
      <c r="K1046" s="67"/>
      <c r="L1046" s="67"/>
      <c r="M1046" s="67"/>
      <c r="N1046" s="67"/>
      <c r="O1046" s="67"/>
      <c r="P1046" s="67"/>
      <c r="Q1046" s="67"/>
      <c r="R1046" s="34"/>
      <c r="S1046" s="34"/>
      <c r="T1046" s="34"/>
      <c r="U1046" s="34"/>
      <c r="V1046" s="34"/>
      <c r="W1046" s="34"/>
      <c r="X1046" s="34"/>
      <c r="Y1046" s="34"/>
      <c r="Z1046" s="34"/>
    </row>
    <row r="1047" spans="1:26">
      <c r="A1047" s="73">
        <v>130</v>
      </c>
      <c r="B1047" s="73">
        <v>7</v>
      </c>
      <c r="C1047" s="42"/>
      <c r="D1047" s="67"/>
      <c r="E1047" s="67"/>
      <c r="F1047" s="67"/>
      <c r="G1047" s="67"/>
      <c r="H1047" s="67"/>
      <c r="I1047" s="67"/>
      <c r="J1047" s="67"/>
      <c r="K1047" s="67"/>
      <c r="L1047" s="67"/>
      <c r="M1047" s="67"/>
      <c r="N1047" s="67"/>
      <c r="O1047" s="67"/>
      <c r="P1047" s="67"/>
      <c r="Q1047" s="67"/>
      <c r="R1047" s="34"/>
      <c r="S1047" s="34"/>
      <c r="T1047" s="34"/>
      <c r="U1047" s="34"/>
      <c r="V1047" s="34"/>
      <c r="W1047" s="34"/>
      <c r="X1047" s="34"/>
      <c r="Y1047" s="34"/>
      <c r="Z1047" s="34"/>
    </row>
    <row r="1048" spans="1:26">
      <c r="A1048" s="73">
        <v>130</v>
      </c>
      <c r="B1048" s="73">
        <v>8</v>
      </c>
      <c r="C1048" s="42"/>
      <c r="D1048" s="67"/>
      <c r="E1048" s="67"/>
      <c r="F1048" s="67"/>
      <c r="G1048" s="67"/>
      <c r="H1048" s="67"/>
      <c r="I1048" s="67"/>
      <c r="J1048" s="67"/>
      <c r="K1048" s="67"/>
      <c r="L1048" s="67"/>
      <c r="M1048" s="67"/>
      <c r="N1048" s="67"/>
      <c r="O1048" s="67"/>
      <c r="P1048" s="67"/>
      <c r="Q1048" s="67"/>
      <c r="R1048" s="34"/>
      <c r="S1048" s="34"/>
      <c r="T1048" s="34"/>
      <c r="U1048" s="34"/>
      <c r="V1048" s="34"/>
      <c r="W1048" s="34"/>
      <c r="X1048" s="34"/>
      <c r="Y1048" s="34"/>
      <c r="Z1048" s="34"/>
    </row>
    <row r="1049" spans="1:26">
      <c r="A1049" s="73">
        <v>131</v>
      </c>
      <c r="B1049" s="73">
        <v>1</v>
      </c>
      <c r="C1049" s="42"/>
      <c r="D1049" s="67"/>
      <c r="E1049" s="67"/>
      <c r="F1049" s="67"/>
      <c r="G1049" s="67"/>
      <c r="H1049" s="67"/>
      <c r="I1049" s="67"/>
      <c r="J1049" s="67"/>
      <c r="K1049" s="67"/>
      <c r="L1049" s="67"/>
      <c r="M1049" s="67"/>
      <c r="N1049" s="67"/>
      <c r="O1049" s="67"/>
      <c r="P1049" s="67"/>
      <c r="Q1049" s="67"/>
      <c r="R1049" s="34"/>
      <c r="S1049" s="34"/>
      <c r="T1049" s="34"/>
      <c r="U1049" s="34"/>
      <c r="V1049" s="34"/>
      <c r="W1049" s="34"/>
      <c r="X1049" s="34"/>
      <c r="Y1049" s="34"/>
      <c r="Z1049" s="34"/>
    </row>
    <row r="1050" spans="1:26">
      <c r="A1050" s="73">
        <v>131</v>
      </c>
      <c r="B1050" s="73">
        <v>2</v>
      </c>
      <c r="C1050" s="42"/>
      <c r="D1050" s="67"/>
      <c r="E1050" s="67"/>
      <c r="F1050" s="67"/>
      <c r="G1050" s="67"/>
      <c r="H1050" s="67"/>
      <c r="I1050" s="67"/>
      <c r="J1050" s="67"/>
      <c r="K1050" s="67"/>
      <c r="L1050" s="67"/>
      <c r="M1050" s="67"/>
      <c r="N1050" s="67"/>
      <c r="O1050" s="67"/>
      <c r="P1050" s="67"/>
      <c r="Q1050" s="67"/>
      <c r="R1050" s="34"/>
      <c r="S1050" s="34"/>
      <c r="T1050" s="34"/>
      <c r="U1050" s="34"/>
      <c r="V1050" s="34"/>
      <c r="W1050" s="34"/>
      <c r="X1050" s="34"/>
      <c r="Y1050" s="34"/>
      <c r="Z1050" s="34"/>
    </row>
    <row r="1051" spans="1:26">
      <c r="A1051" s="73">
        <v>131</v>
      </c>
      <c r="B1051" s="73">
        <v>3</v>
      </c>
      <c r="C1051" s="42"/>
      <c r="D1051" s="67"/>
      <c r="E1051" s="67"/>
      <c r="F1051" s="67"/>
      <c r="G1051" s="67"/>
      <c r="H1051" s="67"/>
      <c r="I1051" s="67"/>
      <c r="J1051" s="67"/>
      <c r="K1051" s="67"/>
      <c r="L1051" s="67"/>
      <c r="M1051" s="67"/>
      <c r="N1051" s="67"/>
      <c r="O1051" s="67"/>
      <c r="P1051" s="67"/>
      <c r="Q1051" s="67"/>
      <c r="R1051" s="34"/>
      <c r="S1051" s="34"/>
      <c r="T1051" s="34"/>
      <c r="U1051" s="34"/>
      <c r="V1051" s="34"/>
      <c r="W1051" s="34"/>
      <c r="X1051" s="34"/>
      <c r="Y1051" s="34"/>
      <c r="Z1051" s="34"/>
    </row>
    <row r="1052" spans="1:26">
      <c r="A1052" s="73">
        <v>131</v>
      </c>
      <c r="B1052" s="73">
        <v>4</v>
      </c>
      <c r="C1052" s="42"/>
      <c r="D1052" s="67"/>
      <c r="E1052" s="67"/>
      <c r="F1052" s="67"/>
      <c r="G1052" s="67"/>
      <c r="H1052" s="67"/>
      <c r="I1052" s="67"/>
      <c r="J1052" s="67"/>
      <c r="K1052" s="67"/>
      <c r="L1052" s="67"/>
      <c r="M1052" s="67"/>
      <c r="N1052" s="67"/>
      <c r="O1052" s="67"/>
      <c r="P1052" s="67"/>
      <c r="Q1052" s="67"/>
      <c r="R1052" s="34"/>
      <c r="S1052" s="34"/>
      <c r="T1052" s="34"/>
      <c r="U1052" s="34"/>
      <c r="V1052" s="34"/>
      <c r="W1052" s="34"/>
      <c r="X1052" s="34"/>
      <c r="Y1052" s="34"/>
      <c r="Z1052" s="34"/>
    </row>
    <row r="1053" spans="1:26">
      <c r="A1053" s="73">
        <v>131</v>
      </c>
      <c r="B1053" s="73">
        <v>5</v>
      </c>
      <c r="C1053" s="42"/>
      <c r="D1053" s="67"/>
      <c r="E1053" s="67"/>
      <c r="F1053" s="67"/>
      <c r="G1053" s="67"/>
      <c r="H1053" s="67"/>
      <c r="I1053" s="67"/>
      <c r="J1053" s="67"/>
      <c r="K1053" s="67"/>
      <c r="L1053" s="67"/>
      <c r="M1053" s="67"/>
      <c r="N1053" s="67"/>
      <c r="O1053" s="67"/>
      <c r="P1053" s="67"/>
      <c r="Q1053" s="67"/>
      <c r="R1053" s="34"/>
      <c r="S1053" s="34"/>
      <c r="T1053" s="34"/>
      <c r="U1053" s="34"/>
      <c r="V1053" s="34"/>
      <c r="W1053" s="34"/>
      <c r="X1053" s="34"/>
      <c r="Y1053" s="34"/>
      <c r="Z1053" s="34"/>
    </row>
    <row r="1054" spans="1:26">
      <c r="A1054" s="73">
        <v>131</v>
      </c>
      <c r="B1054" s="73">
        <v>6</v>
      </c>
      <c r="C1054" s="42"/>
      <c r="D1054" s="67"/>
      <c r="E1054" s="67"/>
      <c r="F1054" s="67"/>
      <c r="G1054" s="67"/>
      <c r="H1054" s="67"/>
      <c r="I1054" s="67"/>
      <c r="J1054" s="67"/>
      <c r="K1054" s="67"/>
      <c r="L1054" s="67"/>
      <c r="M1054" s="67"/>
      <c r="N1054" s="67"/>
      <c r="O1054" s="67"/>
      <c r="P1054" s="67"/>
      <c r="Q1054" s="67"/>
      <c r="R1054" s="34"/>
      <c r="S1054" s="34"/>
      <c r="T1054" s="34"/>
      <c r="U1054" s="34"/>
      <c r="V1054" s="34"/>
      <c r="W1054" s="34"/>
      <c r="X1054" s="34"/>
      <c r="Y1054" s="34"/>
      <c r="Z1054" s="34"/>
    </row>
    <row r="1055" spans="1:26">
      <c r="A1055" s="73">
        <v>131</v>
      </c>
      <c r="B1055" s="73">
        <v>7</v>
      </c>
      <c r="C1055" s="42"/>
      <c r="D1055" s="67"/>
      <c r="E1055" s="67"/>
      <c r="F1055" s="67"/>
      <c r="G1055" s="67"/>
      <c r="H1055" s="67"/>
      <c r="I1055" s="67"/>
      <c r="J1055" s="67"/>
      <c r="K1055" s="67"/>
      <c r="L1055" s="67"/>
      <c r="M1055" s="67"/>
      <c r="N1055" s="67"/>
      <c r="O1055" s="67"/>
      <c r="P1055" s="67"/>
      <c r="Q1055" s="67"/>
      <c r="R1055" s="34"/>
      <c r="S1055" s="34"/>
      <c r="T1055" s="34"/>
      <c r="U1055" s="34"/>
      <c r="V1055" s="34"/>
      <c r="W1055" s="34"/>
      <c r="X1055" s="34"/>
      <c r="Y1055" s="34"/>
      <c r="Z1055" s="34"/>
    </row>
    <row r="1056" spans="1:26">
      <c r="A1056" s="73">
        <v>131</v>
      </c>
      <c r="B1056" s="73">
        <v>8</v>
      </c>
      <c r="C1056" s="42"/>
      <c r="D1056" s="67"/>
      <c r="E1056" s="67"/>
      <c r="F1056" s="67"/>
      <c r="G1056" s="67"/>
      <c r="H1056" s="67"/>
      <c r="I1056" s="67"/>
      <c r="J1056" s="67"/>
      <c r="K1056" s="67"/>
      <c r="L1056" s="67"/>
      <c r="M1056" s="67"/>
      <c r="N1056" s="67"/>
      <c r="O1056" s="67"/>
      <c r="P1056" s="67"/>
      <c r="Q1056" s="67"/>
      <c r="R1056" s="34"/>
      <c r="S1056" s="34"/>
      <c r="T1056" s="34"/>
      <c r="U1056" s="34"/>
      <c r="V1056" s="34"/>
      <c r="W1056" s="34"/>
      <c r="X1056" s="34"/>
      <c r="Y1056" s="34"/>
      <c r="Z1056" s="34"/>
    </row>
    <row r="1057" spans="1:26">
      <c r="A1057" s="73">
        <v>132</v>
      </c>
      <c r="B1057" s="73">
        <v>1</v>
      </c>
      <c r="C1057" s="42"/>
      <c r="D1057" s="67"/>
      <c r="E1057" s="67"/>
      <c r="F1057" s="67"/>
      <c r="G1057" s="67"/>
      <c r="H1057" s="67"/>
      <c r="I1057" s="67"/>
      <c r="J1057" s="67"/>
      <c r="K1057" s="67"/>
      <c r="L1057" s="67"/>
      <c r="M1057" s="67"/>
      <c r="N1057" s="67"/>
      <c r="O1057" s="67"/>
      <c r="P1057" s="67"/>
      <c r="Q1057" s="67"/>
      <c r="R1057" s="34"/>
      <c r="S1057" s="34"/>
      <c r="T1057" s="34"/>
      <c r="U1057" s="34"/>
      <c r="V1057" s="34"/>
      <c r="W1057" s="34"/>
      <c r="X1057" s="34"/>
      <c r="Y1057" s="34"/>
      <c r="Z1057" s="34"/>
    </row>
    <row r="1058" spans="1:26">
      <c r="A1058" s="73">
        <v>132</v>
      </c>
      <c r="B1058" s="73">
        <v>2</v>
      </c>
      <c r="C1058" s="42"/>
      <c r="D1058" s="67"/>
      <c r="E1058" s="67"/>
      <c r="F1058" s="67"/>
      <c r="G1058" s="67"/>
      <c r="H1058" s="67"/>
      <c r="I1058" s="67"/>
      <c r="J1058" s="67"/>
      <c r="K1058" s="67"/>
      <c r="L1058" s="67"/>
      <c r="M1058" s="67"/>
      <c r="N1058" s="67"/>
      <c r="O1058" s="67"/>
      <c r="P1058" s="67"/>
      <c r="Q1058" s="67"/>
      <c r="R1058" s="34"/>
      <c r="S1058" s="34"/>
      <c r="T1058" s="34"/>
      <c r="U1058" s="34"/>
      <c r="V1058" s="34"/>
      <c r="W1058" s="34"/>
      <c r="X1058" s="34"/>
      <c r="Y1058" s="34"/>
      <c r="Z1058" s="34"/>
    </row>
    <row r="1059" spans="1:26">
      <c r="A1059" s="73">
        <v>132</v>
      </c>
      <c r="B1059" s="73">
        <v>3</v>
      </c>
      <c r="C1059" s="42"/>
      <c r="D1059" s="67"/>
      <c r="E1059" s="67"/>
      <c r="F1059" s="67"/>
      <c r="G1059" s="67"/>
      <c r="H1059" s="67"/>
      <c r="I1059" s="67"/>
      <c r="J1059" s="67"/>
      <c r="K1059" s="67"/>
      <c r="L1059" s="67"/>
      <c r="M1059" s="67"/>
      <c r="N1059" s="67"/>
      <c r="O1059" s="67"/>
      <c r="P1059" s="67"/>
      <c r="Q1059" s="67"/>
      <c r="R1059" s="34"/>
      <c r="S1059" s="34"/>
      <c r="T1059" s="34"/>
      <c r="U1059" s="34"/>
      <c r="V1059" s="34"/>
      <c r="W1059" s="34"/>
      <c r="X1059" s="34"/>
      <c r="Y1059" s="34"/>
      <c r="Z1059" s="34"/>
    </row>
    <row r="1060" spans="1:26">
      <c r="A1060" s="73">
        <v>132</v>
      </c>
      <c r="B1060" s="73">
        <v>4</v>
      </c>
      <c r="C1060" s="42"/>
      <c r="D1060" s="67"/>
      <c r="E1060" s="67"/>
      <c r="F1060" s="67"/>
      <c r="G1060" s="67"/>
      <c r="H1060" s="67"/>
      <c r="I1060" s="67"/>
      <c r="J1060" s="67"/>
      <c r="K1060" s="67"/>
      <c r="L1060" s="67"/>
      <c r="M1060" s="67"/>
      <c r="N1060" s="67"/>
      <c r="O1060" s="67"/>
      <c r="P1060" s="67"/>
      <c r="Q1060" s="67"/>
      <c r="R1060" s="34"/>
      <c r="S1060" s="34"/>
      <c r="T1060" s="34"/>
      <c r="U1060" s="34"/>
      <c r="V1060" s="34"/>
      <c r="W1060" s="34"/>
      <c r="X1060" s="34"/>
      <c r="Y1060" s="34"/>
      <c r="Z1060" s="34"/>
    </row>
    <row r="1061" spans="1:26">
      <c r="A1061" s="73">
        <v>132</v>
      </c>
      <c r="B1061" s="73">
        <v>5</v>
      </c>
      <c r="C1061" s="42"/>
      <c r="D1061" s="67"/>
      <c r="E1061" s="67"/>
      <c r="F1061" s="67"/>
      <c r="G1061" s="67"/>
      <c r="H1061" s="67"/>
      <c r="I1061" s="67"/>
      <c r="J1061" s="67"/>
      <c r="K1061" s="67"/>
      <c r="L1061" s="67"/>
      <c r="M1061" s="67"/>
      <c r="N1061" s="67"/>
      <c r="O1061" s="67"/>
      <c r="P1061" s="67"/>
      <c r="Q1061" s="67"/>
      <c r="R1061" s="34"/>
      <c r="S1061" s="34"/>
      <c r="T1061" s="34"/>
      <c r="U1061" s="34"/>
      <c r="V1061" s="34"/>
      <c r="W1061" s="34"/>
      <c r="X1061" s="34"/>
      <c r="Y1061" s="34"/>
      <c r="Z1061" s="34"/>
    </row>
    <row r="1062" spans="1:26">
      <c r="A1062" s="73">
        <v>132</v>
      </c>
      <c r="B1062" s="73">
        <v>6</v>
      </c>
      <c r="C1062" s="42"/>
      <c r="D1062" s="67"/>
      <c r="E1062" s="67"/>
      <c r="F1062" s="67"/>
      <c r="G1062" s="67"/>
      <c r="H1062" s="67"/>
      <c r="I1062" s="67"/>
      <c r="J1062" s="67"/>
      <c r="K1062" s="67"/>
      <c r="L1062" s="67"/>
      <c r="M1062" s="67"/>
      <c r="N1062" s="67"/>
      <c r="O1062" s="67"/>
      <c r="P1062" s="67"/>
      <c r="Q1062" s="67"/>
      <c r="R1062" s="34"/>
      <c r="S1062" s="34"/>
      <c r="T1062" s="34"/>
      <c r="U1062" s="34"/>
      <c r="V1062" s="34"/>
      <c r="W1062" s="34"/>
      <c r="X1062" s="34"/>
      <c r="Y1062" s="34"/>
      <c r="Z1062" s="34"/>
    </row>
    <row r="1063" spans="1:26">
      <c r="A1063" s="73">
        <v>132</v>
      </c>
      <c r="B1063" s="73">
        <v>7</v>
      </c>
      <c r="C1063" s="42"/>
      <c r="D1063" s="67"/>
      <c r="E1063" s="67"/>
      <c r="F1063" s="67"/>
      <c r="G1063" s="67"/>
      <c r="H1063" s="67"/>
      <c r="I1063" s="67"/>
      <c r="J1063" s="67"/>
      <c r="K1063" s="67"/>
      <c r="L1063" s="67"/>
      <c r="M1063" s="67"/>
      <c r="N1063" s="67"/>
      <c r="O1063" s="67"/>
      <c r="P1063" s="67"/>
      <c r="Q1063" s="67"/>
      <c r="R1063" s="34"/>
      <c r="S1063" s="34"/>
      <c r="T1063" s="34"/>
      <c r="U1063" s="34"/>
      <c r="V1063" s="34"/>
      <c r="W1063" s="34"/>
      <c r="X1063" s="34"/>
      <c r="Y1063" s="34"/>
      <c r="Z1063" s="34"/>
    </row>
    <row r="1064" spans="1:26">
      <c r="A1064" s="73">
        <v>132</v>
      </c>
      <c r="B1064" s="73">
        <v>8</v>
      </c>
      <c r="C1064" s="42"/>
      <c r="D1064" s="67"/>
      <c r="E1064" s="67"/>
      <c r="F1064" s="67"/>
      <c r="G1064" s="67"/>
      <c r="H1064" s="67"/>
      <c r="I1064" s="67"/>
      <c r="J1064" s="67"/>
      <c r="K1064" s="67"/>
      <c r="L1064" s="67"/>
      <c r="M1064" s="67"/>
      <c r="N1064" s="67"/>
      <c r="O1064" s="67"/>
      <c r="P1064" s="67"/>
      <c r="Q1064" s="67"/>
      <c r="R1064" s="34"/>
      <c r="S1064" s="34"/>
      <c r="T1064" s="34"/>
      <c r="U1064" s="34"/>
      <c r="V1064" s="34"/>
      <c r="W1064" s="34"/>
      <c r="X1064" s="34"/>
      <c r="Y1064" s="34"/>
      <c r="Z1064" s="34"/>
    </row>
    <row r="1065" spans="1:26">
      <c r="A1065" s="73">
        <v>133</v>
      </c>
      <c r="B1065" s="73">
        <v>1</v>
      </c>
      <c r="C1065" s="72" t="s">
        <v>530</v>
      </c>
      <c r="D1065" s="67"/>
      <c r="E1065" s="67"/>
      <c r="F1065" s="67"/>
      <c r="G1065" s="67"/>
      <c r="H1065" s="67"/>
      <c r="I1065" s="67"/>
      <c r="J1065" s="67"/>
      <c r="K1065" s="67"/>
      <c r="L1065" s="67"/>
      <c r="M1065" s="67"/>
      <c r="N1065" s="67"/>
      <c r="O1065" s="67"/>
      <c r="P1065" s="67"/>
      <c r="Q1065" s="67"/>
      <c r="R1065" s="34"/>
      <c r="S1065" s="34"/>
      <c r="T1065" s="34"/>
      <c r="U1065" s="34"/>
      <c r="V1065" s="34"/>
      <c r="W1065" s="34"/>
      <c r="X1065" s="34"/>
      <c r="Y1065" s="34"/>
      <c r="Z1065" s="34"/>
    </row>
    <row r="1066" spans="1:26">
      <c r="A1066" s="73">
        <v>133</v>
      </c>
      <c r="B1066" s="73">
        <v>2</v>
      </c>
      <c r="C1066" s="42"/>
      <c r="D1066" s="67"/>
      <c r="E1066" s="67"/>
      <c r="F1066" s="67"/>
      <c r="G1066" s="67"/>
      <c r="H1066" s="67"/>
      <c r="I1066" s="67"/>
      <c r="J1066" s="67"/>
      <c r="K1066" s="67"/>
      <c r="L1066" s="67"/>
      <c r="M1066" s="67"/>
      <c r="N1066" s="67"/>
      <c r="O1066" s="67"/>
      <c r="P1066" s="67"/>
      <c r="Q1066" s="67"/>
      <c r="R1066" s="34"/>
      <c r="S1066" s="34"/>
      <c r="T1066" s="34"/>
      <c r="U1066" s="34"/>
      <c r="V1066" s="34"/>
      <c r="W1066" s="34"/>
      <c r="X1066" s="34"/>
      <c r="Y1066" s="34"/>
      <c r="Z1066" s="34"/>
    </row>
    <row r="1067" spans="1:26">
      <c r="A1067" s="73">
        <v>133</v>
      </c>
      <c r="B1067" s="73">
        <v>3</v>
      </c>
      <c r="C1067" s="42"/>
      <c r="D1067" s="67"/>
      <c r="E1067" s="67"/>
      <c r="F1067" s="67"/>
      <c r="G1067" s="67"/>
      <c r="H1067" s="67"/>
      <c r="I1067" s="67"/>
      <c r="J1067" s="67"/>
      <c r="K1067" s="67"/>
      <c r="L1067" s="67"/>
      <c r="M1067" s="67"/>
      <c r="N1067" s="67"/>
      <c r="O1067" s="67"/>
      <c r="P1067" s="67"/>
      <c r="Q1067" s="67"/>
      <c r="R1067" s="34"/>
      <c r="S1067" s="34"/>
      <c r="T1067" s="34"/>
      <c r="U1067" s="34"/>
      <c r="V1067" s="34"/>
      <c r="W1067" s="34"/>
      <c r="X1067" s="34"/>
      <c r="Y1067" s="34"/>
      <c r="Z1067" s="34"/>
    </row>
    <row r="1068" spans="1:26">
      <c r="A1068" s="73">
        <v>133</v>
      </c>
      <c r="B1068" s="73">
        <v>4</v>
      </c>
      <c r="C1068" s="42"/>
      <c r="D1068" s="67"/>
      <c r="E1068" s="67"/>
      <c r="F1068" s="67"/>
      <c r="G1068" s="67"/>
      <c r="H1068" s="67"/>
      <c r="I1068" s="67"/>
      <c r="J1068" s="67"/>
      <c r="K1068" s="67"/>
      <c r="L1068" s="67"/>
      <c r="M1068" s="67"/>
      <c r="N1068" s="67"/>
      <c r="O1068" s="67"/>
      <c r="P1068" s="67"/>
      <c r="Q1068" s="67"/>
      <c r="R1068" s="34"/>
      <c r="S1068" s="34"/>
      <c r="T1068" s="34"/>
      <c r="U1068" s="34"/>
      <c r="V1068" s="34"/>
      <c r="W1068" s="34"/>
      <c r="X1068" s="34"/>
      <c r="Y1068" s="34"/>
      <c r="Z1068" s="34"/>
    </row>
    <row r="1069" spans="1:26">
      <c r="A1069" s="73">
        <v>133</v>
      </c>
      <c r="B1069" s="73">
        <v>5</v>
      </c>
      <c r="C1069" s="42"/>
      <c r="D1069" s="67"/>
      <c r="E1069" s="67"/>
      <c r="F1069" s="67"/>
      <c r="G1069" s="67"/>
      <c r="H1069" s="67"/>
      <c r="I1069" s="67"/>
      <c r="J1069" s="67"/>
      <c r="K1069" s="67"/>
      <c r="L1069" s="67"/>
      <c r="M1069" s="67"/>
      <c r="N1069" s="67"/>
      <c r="O1069" s="67"/>
      <c r="P1069" s="67"/>
      <c r="Q1069" s="67"/>
      <c r="R1069" s="34"/>
      <c r="S1069" s="34"/>
      <c r="T1069" s="34"/>
      <c r="U1069" s="34"/>
      <c r="V1069" s="34"/>
      <c r="W1069" s="34"/>
      <c r="X1069" s="34"/>
      <c r="Y1069" s="34"/>
      <c r="Z1069" s="34"/>
    </row>
    <row r="1070" spans="1:26">
      <c r="A1070" s="73">
        <v>133</v>
      </c>
      <c r="B1070" s="73">
        <v>6</v>
      </c>
      <c r="C1070" s="42"/>
      <c r="D1070" s="67"/>
      <c r="E1070" s="67"/>
      <c r="F1070" s="67"/>
      <c r="G1070" s="67"/>
      <c r="H1070" s="67"/>
      <c r="I1070" s="67"/>
      <c r="J1070" s="67"/>
      <c r="K1070" s="67"/>
      <c r="L1070" s="67"/>
      <c r="M1070" s="67"/>
      <c r="N1070" s="67"/>
      <c r="O1070" s="67"/>
      <c r="P1070" s="67"/>
      <c r="Q1070" s="67"/>
      <c r="R1070" s="34"/>
      <c r="S1070" s="34"/>
      <c r="T1070" s="34"/>
      <c r="U1070" s="34"/>
      <c r="V1070" s="34"/>
      <c r="W1070" s="34"/>
      <c r="X1070" s="34"/>
      <c r="Y1070" s="34"/>
      <c r="Z1070" s="34"/>
    </row>
    <row r="1071" spans="1:26">
      <c r="A1071" s="73">
        <v>133</v>
      </c>
      <c r="B1071" s="73">
        <v>7</v>
      </c>
      <c r="C1071" s="42"/>
      <c r="D1071" s="67"/>
      <c r="E1071" s="67"/>
      <c r="F1071" s="67"/>
      <c r="G1071" s="67"/>
      <c r="H1071" s="67"/>
      <c r="I1071" s="67"/>
      <c r="J1071" s="67"/>
      <c r="K1071" s="67"/>
      <c r="L1071" s="67"/>
      <c r="M1071" s="67"/>
      <c r="N1071" s="67"/>
      <c r="O1071" s="67"/>
      <c r="P1071" s="67"/>
      <c r="Q1071" s="67"/>
      <c r="R1071" s="34"/>
      <c r="S1071" s="34"/>
      <c r="T1071" s="34"/>
      <c r="U1071" s="34"/>
      <c r="V1071" s="34"/>
      <c r="W1071" s="34"/>
      <c r="X1071" s="34"/>
      <c r="Y1071" s="34"/>
      <c r="Z1071" s="34"/>
    </row>
    <row r="1072" spans="1:26">
      <c r="A1072" s="73">
        <v>133</v>
      </c>
      <c r="B1072" s="73">
        <v>8</v>
      </c>
      <c r="C1072" s="42"/>
      <c r="D1072" s="67"/>
      <c r="E1072" s="67"/>
      <c r="F1072" s="67"/>
      <c r="G1072" s="67"/>
      <c r="H1072" s="67"/>
      <c r="I1072" s="67"/>
      <c r="J1072" s="67"/>
      <c r="K1072" s="67"/>
      <c r="L1072" s="67"/>
      <c r="M1072" s="67"/>
      <c r="N1072" s="67"/>
      <c r="O1072" s="67"/>
      <c r="P1072" s="67"/>
      <c r="Q1072" s="67"/>
      <c r="R1072" s="34"/>
      <c r="S1072" s="34"/>
      <c r="T1072" s="34"/>
      <c r="U1072" s="34"/>
      <c r="V1072" s="34"/>
      <c r="W1072" s="34"/>
      <c r="X1072" s="34"/>
      <c r="Y1072" s="34"/>
      <c r="Z1072" s="34"/>
    </row>
    <row r="1073" spans="1:26">
      <c r="A1073" s="73">
        <v>134</v>
      </c>
      <c r="B1073" s="73">
        <v>1</v>
      </c>
      <c r="C1073" s="42"/>
      <c r="D1073" s="67"/>
      <c r="E1073" s="67"/>
      <c r="F1073" s="67"/>
      <c r="G1073" s="67"/>
      <c r="H1073" s="67"/>
      <c r="I1073" s="67"/>
      <c r="J1073" s="67"/>
      <c r="K1073" s="67"/>
      <c r="L1073" s="67"/>
      <c r="M1073" s="67"/>
      <c r="N1073" s="67"/>
      <c r="O1073" s="67"/>
      <c r="P1073" s="67"/>
      <c r="Q1073" s="67"/>
      <c r="R1073" s="34"/>
      <c r="S1073" s="34"/>
      <c r="T1073" s="34"/>
      <c r="U1073" s="34"/>
      <c r="V1073" s="34"/>
      <c r="W1073" s="34"/>
      <c r="X1073" s="34"/>
      <c r="Y1073" s="34"/>
      <c r="Z1073" s="34"/>
    </row>
    <row r="1074" spans="1:26">
      <c r="A1074" s="73">
        <v>134</v>
      </c>
      <c r="B1074" s="73">
        <v>2</v>
      </c>
      <c r="C1074" s="42"/>
      <c r="D1074" s="67"/>
      <c r="E1074" s="67"/>
      <c r="F1074" s="67"/>
      <c r="G1074" s="67"/>
      <c r="H1074" s="67"/>
      <c r="I1074" s="67"/>
      <c r="J1074" s="67"/>
      <c r="K1074" s="67"/>
      <c r="L1074" s="67"/>
      <c r="M1074" s="67"/>
      <c r="N1074" s="67"/>
      <c r="O1074" s="67"/>
      <c r="P1074" s="67"/>
      <c r="Q1074" s="67"/>
      <c r="R1074" s="34"/>
      <c r="S1074" s="34"/>
      <c r="T1074" s="34"/>
      <c r="U1074" s="34"/>
      <c r="V1074" s="34"/>
      <c r="W1074" s="34"/>
      <c r="X1074" s="34"/>
      <c r="Y1074" s="34"/>
      <c r="Z1074" s="34"/>
    </row>
    <row r="1075" spans="1:26">
      <c r="A1075" s="73">
        <v>134</v>
      </c>
      <c r="B1075" s="73">
        <v>3</v>
      </c>
      <c r="C1075" s="42"/>
      <c r="D1075" s="67"/>
      <c r="E1075" s="67"/>
      <c r="F1075" s="67"/>
      <c r="G1075" s="67"/>
      <c r="H1075" s="67"/>
      <c r="I1075" s="67"/>
      <c r="J1075" s="67"/>
      <c r="K1075" s="67"/>
      <c r="L1075" s="67"/>
      <c r="M1075" s="67"/>
      <c r="N1075" s="67"/>
      <c r="O1075" s="67"/>
      <c r="P1075" s="67"/>
      <c r="Q1075" s="67"/>
      <c r="R1075" s="34"/>
      <c r="S1075" s="34"/>
      <c r="T1075" s="34"/>
      <c r="U1075" s="34"/>
      <c r="V1075" s="34"/>
      <c r="W1075" s="34"/>
      <c r="X1075" s="34"/>
      <c r="Y1075" s="34"/>
      <c r="Z1075" s="34"/>
    </row>
    <row r="1076" spans="1:26">
      <c r="A1076" s="73">
        <v>134</v>
      </c>
      <c r="B1076" s="73">
        <v>4</v>
      </c>
      <c r="C1076" s="42"/>
      <c r="D1076" s="67"/>
      <c r="E1076" s="67"/>
      <c r="F1076" s="67"/>
      <c r="G1076" s="67"/>
      <c r="H1076" s="67"/>
      <c r="I1076" s="67"/>
      <c r="J1076" s="67"/>
      <c r="K1076" s="67"/>
      <c r="L1076" s="67"/>
      <c r="M1076" s="67"/>
      <c r="N1076" s="67"/>
      <c r="O1076" s="67"/>
      <c r="P1076" s="67"/>
      <c r="Q1076" s="67"/>
      <c r="R1076" s="34"/>
      <c r="S1076" s="34"/>
      <c r="T1076" s="34"/>
      <c r="U1076" s="34"/>
      <c r="V1076" s="34"/>
      <c r="W1076" s="34"/>
      <c r="X1076" s="34"/>
      <c r="Y1076" s="34"/>
      <c r="Z1076" s="34"/>
    </row>
    <row r="1077" spans="1:26">
      <c r="A1077" s="73">
        <v>134</v>
      </c>
      <c r="B1077" s="73">
        <v>5</v>
      </c>
      <c r="C1077" s="42"/>
      <c r="D1077" s="67"/>
      <c r="E1077" s="67"/>
      <c r="F1077" s="67"/>
      <c r="G1077" s="67"/>
      <c r="H1077" s="67"/>
      <c r="I1077" s="67"/>
      <c r="J1077" s="67"/>
      <c r="K1077" s="67"/>
      <c r="L1077" s="67"/>
      <c r="M1077" s="67"/>
      <c r="N1077" s="67"/>
      <c r="O1077" s="67"/>
      <c r="P1077" s="67"/>
      <c r="Q1077" s="67"/>
      <c r="R1077" s="34"/>
      <c r="S1077" s="34"/>
      <c r="T1077" s="34"/>
      <c r="U1077" s="34"/>
      <c r="V1077" s="34"/>
      <c r="W1077" s="34"/>
      <c r="X1077" s="34"/>
      <c r="Y1077" s="34"/>
      <c r="Z1077" s="34"/>
    </row>
    <row r="1078" spans="1:26">
      <c r="A1078" s="73">
        <v>134</v>
      </c>
      <c r="B1078" s="73">
        <v>6</v>
      </c>
      <c r="C1078" s="42"/>
      <c r="D1078" s="67"/>
      <c r="E1078" s="67"/>
      <c r="F1078" s="67"/>
      <c r="G1078" s="67"/>
      <c r="H1078" s="67"/>
      <c r="I1078" s="67"/>
      <c r="J1078" s="67"/>
      <c r="K1078" s="67"/>
      <c r="L1078" s="67"/>
      <c r="M1078" s="67"/>
      <c r="N1078" s="67"/>
      <c r="O1078" s="67"/>
      <c r="P1078" s="67"/>
      <c r="Q1078" s="67"/>
      <c r="R1078" s="34"/>
      <c r="S1078" s="34"/>
      <c r="T1078" s="34"/>
      <c r="U1078" s="34"/>
      <c r="V1078" s="34"/>
      <c r="W1078" s="34"/>
      <c r="X1078" s="34"/>
      <c r="Y1078" s="34"/>
      <c r="Z1078" s="34"/>
    </row>
    <row r="1079" spans="1:26">
      <c r="A1079" s="73">
        <v>134</v>
      </c>
      <c r="B1079" s="73">
        <v>7</v>
      </c>
      <c r="C1079" s="42"/>
      <c r="D1079" s="67"/>
      <c r="E1079" s="67"/>
      <c r="F1079" s="67"/>
      <c r="G1079" s="67"/>
      <c r="H1079" s="67"/>
      <c r="I1079" s="67"/>
      <c r="J1079" s="67"/>
      <c r="K1079" s="67"/>
      <c r="L1079" s="67"/>
      <c r="M1079" s="67"/>
      <c r="N1079" s="67"/>
      <c r="O1079" s="67"/>
      <c r="P1079" s="67"/>
      <c r="Q1079" s="67"/>
      <c r="R1079" s="34"/>
      <c r="S1079" s="34"/>
      <c r="T1079" s="34"/>
      <c r="U1079" s="34"/>
      <c r="V1079" s="34"/>
      <c r="W1079" s="34"/>
      <c r="X1079" s="34"/>
      <c r="Y1079" s="34"/>
      <c r="Z1079" s="34"/>
    </row>
    <row r="1080" spans="1:26">
      <c r="A1080" s="73">
        <v>134</v>
      </c>
      <c r="B1080" s="73">
        <v>8</v>
      </c>
      <c r="C1080" s="42"/>
      <c r="D1080" s="67"/>
      <c r="E1080" s="67"/>
      <c r="F1080" s="67"/>
      <c r="G1080" s="67"/>
      <c r="H1080" s="67"/>
      <c r="I1080" s="67"/>
      <c r="J1080" s="67"/>
      <c r="K1080" s="67"/>
      <c r="L1080" s="67"/>
      <c r="M1080" s="67"/>
      <c r="N1080" s="67"/>
      <c r="O1080" s="67"/>
      <c r="P1080" s="67"/>
      <c r="Q1080" s="67"/>
      <c r="R1080" s="34"/>
      <c r="S1080" s="34"/>
      <c r="T1080" s="34"/>
      <c r="U1080" s="34"/>
      <c r="V1080" s="34"/>
      <c r="W1080" s="34"/>
      <c r="X1080" s="34"/>
      <c r="Y1080" s="34"/>
      <c r="Z1080" s="34"/>
    </row>
    <row r="1081" spans="1:26">
      <c r="A1081" s="73">
        <v>135</v>
      </c>
      <c r="B1081" s="73">
        <v>1</v>
      </c>
      <c r="C1081" s="42"/>
      <c r="D1081" s="67"/>
      <c r="E1081" s="67"/>
      <c r="F1081" s="67"/>
      <c r="G1081" s="67"/>
      <c r="H1081" s="67"/>
      <c r="I1081" s="67"/>
      <c r="J1081" s="67"/>
      <c r="K1081" s="67"/>
      <c r="L1081" s="67"/>
      <c r="M1081" s="67"/>
      <c r="N1081" s="67"/>
      <c r="O1081" s="67"/>
      <c r="P1081" s="67"/>
      <c r="Q1081" s="67"/>
      <c r="R1081" s="34"/>
      <c r="S1081" s="34"/>
      <c r="T1081" s="34"/>
      <c r="U1081" s="34"/>
      <c r="V1081" s="34"/>
      <c r="W1081" s="34"/>
      <c r="X1081" s="34"/>
      <c r="Y1081" s="34"/>
      <c r="Z1081" s="34"/>
    </row>
    <row r="1082" spans="1:26">
      <c r="A1082" s="73">
        <v>135</v>
      </c>
      <c r="B1082" s="73">
        <v>2</v>
      </c>
      <c r="C1082" s="42"/>
      <c r="D1082" s="67"/>
      <c r="E1082" s="67"/>
      <c r="F1082" s="67"/>
      <c r="G1082" s="67"/>
      <c r="H1082" s="67"/>
      <c r="I1082" s="67"/>
      <c r="J1082" s="67"/>
      <c r="K1082" s="67"/>
      <c r="L1082" s="67"/>
      <c r="M1082" s="67"/>
      <c r="N1082" s="67"/>
      <c r="O1082" s="67"/>
      <c r="P1082" s="67"/>
      <c r="Q1082" s="67"/>
      <c r="R1082" s="34"/>
      <c r="S1082" s="34"/>
      <c r="T1082" s="34"/>
      <c r="U1082" s="34"/>
      <c r="V1082" s="34"/>
      <c r="W1082" s="34"/>
      <c r="X1082" s="34"/>
      <c r="Y1082" s="34"/>
      <c r="Z1082" s="34"/>
    </row>
    <row r="1083" spans="1:26">
      <c r="A1083" s="73">
        <v>135</v>
      </c>
      <c r="B1083" s="73">
        <v>3</v>
      </c>
      <c r="C1083" s="42"/>
      <c r="D1083" s="67"/>
      <c r="E1083" s="67"/>
      <c r="F1083" s="67"/>
      <c r="G1083" s="67"/>
      <c r="H1083" s="67"/>
      <c r="I1083" s="67"/>
      <c r="J1083" s="67"/>
      <c r="K1083" s="67"/>
      <c r="L1083" s="67"/>
      <c r="M1083" s="67"/>
      <c r="N1083" s="67"/>
      <c r="O1083" s="67"/>
      <c r="P1083" s="67"/>
      <c r="Q1083" s="67"/>
      <c r="R1083" s="34"/>
      <c r="S1083" s="34"/>
      <c r="T1083" s="34"/>
      <c r="U1083" s="34"/>
      <c r="V1083" s="34"/>
      <c r="W1083" s="34"/>
      <c r="X1083" s="34"/>
      <c r="Y1083" s="34"/>
      <c r="Z1083" s="34"/>
    </row>
    <row r="1084" spans="1:26">
      <c r="A1084" s="73">
        <v>135</v>
      </c>
      <c r="B1084" s="73">
        <v>4</v>
      </c>
      <c r="C1084" s="42"/>
      <c r="D1084" s="67"/>
      <c r="E1084" s="67"/>
      <c r="F1084" s="67"/>
      <c r="G1084" s="67"/>
      <c r="H1084" s="67"/>
      <c r="I1084" s="67"/>
      <c r="J1084" s="67"/>
      <c r="K1084" s="67"/>
      <c r="L1084" s="67"/>
      <c r="M1084" s="67"/>
      <c r="N1084" s="67"/>
      <c r="O1084" s="67"/>
      <c r="P1084" s="67"/>
      <c r="Q1084" s="67"/>
      <c r="R1084" s="34"/>
      <c r="S1084" s="34"/>
      <c r="T1084" s="34"/>
      <c r="U1084" s="34"/>
      <c r="V1084" s="34"/>
      <c r="W1084" s="34"/>
      <c r="X1084" s="34"/>
      <c r="Y1084" s="34"/>
      <c r="Z1084" s="34"/>
    </row>
    <row r="1085" spans="1:26">
      <c r="A1085" s="73">
        <v>135</v>
      </c>
      <c r="B1085" s="73">
        <v>5</v>
      </c>
      <c r="C1085" s="42"/>
      <c r="D1085" s="67"/>
      <c r="E1085" s="67"/>
      <c r="F1085" s="67"/>
      <c r="G1085" s="67"/>
      <c r="H1085" s="67"/>
      <c r="I1085" s="67"/>
      <c r="J1085" s="67"/>
      <c r="K1085" s="67"/>
      <c r="L1085" s="67"/>
      <c r="M1085" s="67"/>
      <c r="N1085" s="67"/>
      <c r="O1085" s="67"/>
      <c r="P1085" s="67"/>
      <c r="Q1085" s="67"/>
      <c r="R1085" s="34"/>
      <c r="S1085" s="34"/>
      <c r="T1085" s="34"/>
      <c r="U1085" s="34"/>
      <c r="V1085" s="34"/>
      <c r="W1085" s="34"/>
      <c r="X1085" s="34"/>
      <c r="Y1085" s="34"/>
      <c r="Z1085" s="34"/>
    </row>
    <row r="1086" spans="1:26">
      <c r="A1086" s="73">
        <v>135</v>
      </c>
      <c r="B1086" s="73">
        <v>6</v>
      </c>
      <c r="C1086" s="42"/>
      <c r="D1086" s="67"/>
      <c r="E1086" s="67"/>
      <c r="F1086" s="67"/>
      <c r="G1086" s="67"/>
      <c r="H1086" s="67"/>
      <c r="I1086" s="67"/>
      <c r="J1086" s="67"/>
      <c r="K1086" s="67"/>
      <c r="L1086" s="67"/>
      <c r="M1086" s="67"/>
      <c r="N1086" s="67"/>
      <c r="O1086" s="67"/>
      <c r="P1086" s="67"/>
      <c r="Q1086" s="67"/>
      <c r="R1086" s="34"/>
      <c r="S1086" s="34"/>
      <c r="T1086" s="34"/>
      <c r="U1086" s="34"/>
      <c r="V1086" s="34"/>
      <c r="W1086" s="34"/>
      <c r="X1086" s="34"/>
      <c r="Y1086" s="34"/>
      <c r="Z1086" s="34"/>
    </row>
    <row r="1087" spans="1:26">
      <c r="A1087" s="73">
        <v>135</v>
      </c>
      <c r="B1087" s="73">
        <v>7</v>
      </c>
      <c r="C1087" s="42"/>
      <c r="D1087" s="67"/>
      <c r="E1087" s="67"/>
      <c r="F1087" s="67"/>
      <c r="G1087" s="67"/>
      <c r="H1087" s="67"/>
      <c r="I1087" s="67"/>
      <c r="J1087" s="67"/>
      <c r="K1087" s="67"/>
      <c r="L1087" s="67"/>
      <c r="M1087" s="67"/>
      <c r="N1087" s="67"/>
      <c r="O1087" s="67"/>
      <c r="P1087" s="67"/>
      <c r="Q1087" s="67"/>
      <c r="R1087" s="34"/>
      <c r="S1087" s="34"/>
      <c r="T1087" s="34"/>
      <c r="U1087" s="34"/>
      <c r="V1087" s="34"/>
      <c r="W1087" s="34"/>
      <c r="X1087" s="34"/>
      <c r="Y1087" s="34"/>
      <c r="Z1087" s="34"/>
    </row>
    <row r="1088" spans="1:26">
      <c r="A1088" s="73">
        <v>135</v>
      </c>
      <c r="B1088" s="73">
        <v>8</v>
      </c>
      <c r="C1088" s="42"/>
      <c r="D1088" s="67"/>
      <c r="E1088" s="67"/>
      <c r="F1088" s="67"/>
      <c r="G1088" s="67"/>
      <c r="H1088" s="67"/>
      <c r="I1088" s="67"/>
      <c r="J1088" s="67"/>
      <c r="K1088" s="67"/>
      <c r="L1088" s="67"/>
      <c r="M1088" s="67"/>
      <c r="N1088" s="67"/>
      <c r="O1088" s="67"/>
      <c r="P1088" s="67"/>
      <c r="Q1088" s="67"/>
      <c r="R1088" s="34"/>
      <c r="S1088" s="34"/>
      <c r="T1088" s="34"/>
      <c r="U1088" s="34"/>
      <c r="V1088" s="34"/>
      <c r="W1088" s="34"/>
      <c r="X1088" s="34"/>
      <c r="Y1088" s="34"/>
      <c r="Z1088" s="34"/>
    </row>
    <row r="1089" spans="1:26">
      <c r="A1089" s="73">
        <v>136</v>
      </c>
      <c r="B1089" s="73">
        <v>1</v>
      </c>
      <c r="C1089" s="42"/>
      <c r="D1089" s="67"/>
      <c r="E1089" s="67"/>
      <c r="F1089" s="67"/>
      <c r="G1089" s="67"/>
      <c r="H1089" s="67"/>
      <c r="I1089" s="67"/>
      <c r="J1089" s="67"/>
      <c r="K1089" s="67"/>
      <c r="L1089" s="67"/>
      <c r="M1089" s="67"/>
      <c r="N1089" s="67"/>
      <c r="O1089" s="67"/>
      <c r="P1089" s="67"/>
      <c r="Q1089" s="67"/>
      <c r="R1089" s="34"/>
      <c r="S1089" s="34"/>
      <c r="T1089" s="34"/>
      <c r="U1089" s="34"/>
      <c r="V1089" s="34"/>
      <c r="W1089" s="34"/>
      <c r="X1089" s="34"/>
      <c r="Y1089" s="34"/>
      <c r="Z1089" s="34"/>
    </row>
    <row r="1090" spans="1:26">
      <c r="A1090" s="73">
        <v>136</v>
      </c>
      <c r="B1090" s="73">
        <v>2</v>
      </c>
      <c r="C1090" s="42"/>
      <c r="D1090" s="67"/>
      <c r="E1090" s="67"/>
      <c r="F1090" s="67"/>
      <c r="G1090" s="67"/>
      <c r="H1090" s="67"/>
      <c r="I1090" s="67"/>
      <c r="J1090" s="67"/>
      <c r="K1090" s="67"/>
      <c r="L1090" s="67"/>
      <c r="M1090" s="67"/>
      <c r="N1090" s="67"/>
      <c r="O1090" s="67"/>
      <c r="P1090" s="67"/>
      <c r="Q1090" s="67"/>
      <c r="R1090" s="34"/>
      <c r="S1090" s="34"/>
      <c r="T1090" s="34"/>
      <c r="U1090" s="34"/>
      <c r="V1090" s="34"/>
      <c r="W1090" s="34"/>
      <c r="X1090" s="34"/>
      <c r="Y1090" s="34"/>
      <c r="Z1090" s="34"/>
    </row>
    <row r="1091" spans="1:26">
      <c r="A1091" s="73">
        <v>136</v>
      </c>
      <c r="B1091" s="73">
        <v>3</v>
      </c>
      <c r="C1091" s="42"/>
      <c r="D1091" s="67"/>
      <c r="E1091" s="67"/>
      <c r="F1091" s="67"/>
      <c r="G1091" s="67"/>
      <c r="H1091" s="67"/>
      <c r="I1091" s="67"/>
      <c r="J1091" s="67"/>
      <c r="K1091" s="67"/>
      <c r="L1091" s="67"/>
      <c r="M1091" s="67"/>
      <c r="N1091" s="67"/>
      <c r="O1091" s="67"/>
      <c r="P1091" s="67"/>
      <c r="Q1091" s="67"/>
      <c r="R1091" s="34"/>
      <c r="S1091" s="34"/>
      <c r="T1091" s="34"/>
      <c r="U1091" s="34"/>
      <c r="V1091" s="34"/>
      <c r="W1091" s="34"/>
      <c r="X1091" s="34"/>
      <c r="Y1091" s="34"/>
      <c r="Z1091" s="34"/>
    </row>
    <row r="1092" spans="1:26">
      <c r="A1092" s="73">
        <v>136</v>
      </c>
      <c r="B1092" s="73">
        <v>4</v>
      </c>
      <c r="C1092" s="42"/>
      <c r="D1092" s="67"/>
      <c r="E1092" s="67"/>
      <c r="F1092" s="67"/>
      <c r="G1092" s="67"/>
      <c r="H1092" s="67"/>
      <c r="I1092" s="67"/>
      <c r="J1092" s="67"/>
      <c r="K1092" s="67"/>
      <c r="L1092" s="67"/>
      <c r="M1092" s="67"/>
      <c r="N1092" s="67"/>
      <c r="O1092" s="67"/>
      <c r="P1092" s="67"/>
      <c r="Q1092" s="67"/>
      <c r="R1092" s="34"/>
      <c r="S1092" s="34"/>
      <c r="T1092" s="34"/>
      <c r="U1092" s="34"/>
      <c r="V1092" s="34"/>
      <c r="W1092" s="34"/>
      <c r="X1092" s="34"/>
      <c r="Y1092" s="34"/>
      <c r="Z1092" s="34"/>
    </row>
    <row r="1093" spans="1:26">
      <c r="A1093" s="73">
        <v>136</v>
      </c>
      <c r="B1093" s="73">
        <v>5</v>
      </c>
      <c r="C1093" s="42"/>
      <c r="D1093" s="67"/>
      <c r="E1093" s="67"/>
      <c r="F1093" s="67"/>
      <c r="G1093" s="67"/>
      <c r="H1093" s="67"/>
      <c r="I1093" s="67"/>
      <c r="J1093" s="67"/>
      <c r="K1093" s="67"/>
      <c r="L1093" s="67"/>
      <c r="M1093" s="67"/>
      <c r="N1093" s="67"/>
      <c r="O1093" s="67"/>
      <c r="P1093" s="67"/>
      <c r="Q1093" s="67"/>
      <c r="R1093" s="34"/>
      <c r="S1093" s="34"/>
      <c r="T1093" s="34"/>
      <c r="U1093" s="34"/>
      <c r="V1093" s="34"/>
      <c r="W1093" s="34"/>
      <c r="X1093" s="34"/>
      <c r="Y1093" s="34"/>
      <c r="Z1093" s="34"/>
    </row>
    <row r="1094" spans="1:26">
      <c r="A1094" s="73">
        <v>136</v>
      </c>
      <c r="B1094" s="73">
        <v>6</v>
      </c>
      <c r="C1094" s="42"/>
      <c r="D1094" s="67"/>
      <c r="E1094" s="67"/>
      <c r="F1094" s="67"/>
      <c r="G1094" s="67"/>
      <c r="H1094" s="67"/>
      <c r="I1094" s="67"/>
      <c r="J1094" s="67"/>
      <c r="K1094" s="67"/>
      <c r="L1094" s="67"/>
      <c r="M1094" s="67"/>
      <c r="N1094" s="67"/>
      <c r="O1094" s="67"/>
      <c r="P1094" s="67"/>
      <c r="Q1094" s="67"/>
      <c r="R1094" s="34"/>
      <c r="S1094" s="34"/>
      <c r="T1094" s="34"/>
      <c r="U1094" s="34"/>
      <c r="V1094" s="34"/>
      <c r="W1094" s="34"/>
      <c r="X1094" s="34"/>
      <c r="Y1094" s="34"/>
      <c r="Z1094" s="34"/>
    </row>
    <row r="1095" spans="1:26">
      <c r="A1095" s="73">
        <v>136</v>
      </c>
      <c r="B1095" s="73">
        <v>7</v>
      </c>
      <c r="C1095" s="42"/>
      <c r="D1095" s="67"/>
      <c r="E1095" s="67"/>
      <c r="F1095" s="67"/>
      <c r="G1095" s="67"/>
      <c r="H1095" s="67"/>
      <c r="I1095" s="67"/>
      <c r="J1095" s="67"/>
      <c r="K1095" s="67"/>
      <c r="L1095" s="67"/>
      <c r="M1095" s="67"/>
      <c r="N1095" s="67"/>
      <c r="O1095" s="67"/>
      <c r="P1095" s="67"/>
      <c r="Q1095" s="67"/>
      <c r="R1095" s="34"/>
      <c r="S1095" s="34"/>
      <c r="T1095" s="34"/>
      <c r="U1095" s="34"/>
      <c r="V1095" s="34"/>
      <c r="W1095" s="34"/>
      <c r="X1095" s="34"/>
      <c r="Y1095" s="34"/>
      <c r="Z1095" s="34"/>
    </row>
    <row r="1096" spans="1:26">
      <c r="A1096" s="73">
        <v>136</v>
      </c>
      <c r="B1096" s="73">
        <v>8</v>
      </c>
      <c r="C1096" s="42"/>
      <c r="D1096" s="67"/>
      <c r="E1096" s="67"/>
      <c r="F1096" s="67"/>
      <c r="G1096" s="67"/>
      <c r="H1096" s="67"/>
      <c r="I1096" s="67"/>
      <c r="J1096" s="67"/>
      <c r="K1096" s="67"/>
      <c r="L1096" s="67"/>
      <c r="M1096" s="67"/>
      <c r="N1096" s="67"/>
      <c r="O1096" s="67"/>
      <c r="P1096" s="67"/>
      <c r="Q1096" s="67"/>
      <c r="R1096" s="34"/>
      <c r="S1096" s="34"/>
      <c r="T1096" s="34"/>
      <c r="U1096" s="34"/>
      <c r="V1096" s="34"/>
      <c r="W1096" s="34"/>
      <c r="X1096" s="34"/>
      <c r="Y1096" s="34"/>
      <c r="Z1096" s="34"/>
    </row>
    <row r="1097" spans="1:26">
      <c r="A1097" s="73">
        <v>137</v>
      </c>
      <c r="B1097" s="73">
        <v>1</v>
      </c>
      <c r="C1097" s="72" t="s">
        <v>529</v>
      </c>
      <c r="D1097" s="67"/>
      <c r="E1097" s="67"/>
      <c r="F1097" s="67"/>
      <c r="G1097" s="67"/>
      <c r="H1097" s="67"/>
      <c r="I1097" s="67"/>
      <c r="J1097" s="67"/>
      <c r="K1097" s="67"/>
      <c r="L1097" s="67"/>
      <c r="M1097" s="67"/>
      <c r="N1097" s="67"/>
      <c r="O1097" s="67"/>
      <c r="P1097" s="67"/>
      <c r="Q1097" s="67"/>
      <c r="R1097" s="34"/>
      <c r="S1097" s="34"/>
      <c r="T1097" s="34"/>
      <c r="U1097" s="34"/>
      <c r="V1097" s="34"/>
      <c r="W1097" s="34"/>
      <c r="X1097" s="34"/>
      <c r="Y1097" s="34"/>
      <c r="Z1097" s="34"/>
    </row>
    <row r="1098" spans="1:26">
      <c r="A1098" s="73">
        <v>137</v>
      </c>
      <c r="B1098" s="73">
        <v>2</v>
      </c>
      <c r="C1098" s="67"/>
      <c r="D1098" s="67"/>
      <c r="E1098" s="67"/>
      <c r="F1098" s="67"/>
      <c r="G1098" s="67"/>
      <c r="H1098" s="67"/>
      <c r="I1098" s="67"/>
      <c r="J1098" s="67"/>
      <c r="K1098" s="67"/>
      <c r="L1098" s="67"/>
      <c r="M1098" s="67"/>
      <c r="N1098" s="67"/>
      <c r="O1098" s="67"/>
      <c r="P1098" s="67"/>
      <c r="Q1098" s="67"/>
      <c r="R1098" s="34"/>
      <c r="S1098" s="34"/>
      <c r="T1098" s="34"/>
      <c r="U1098" s="34"/>
      <c r="V1098" s="34"/>
      <c r="W1098" s="34"/>
      <c r="X1098" s="34"/>
      <c r="Y1098" s="34"/>
      <c r="Z1098" s="34"/>
    </row>
    <row r="1099" spans="1:26">
      <c r="A1099" s="73">
        <v>137</v>
      </c>
      <c r="B1099" s="73">
        <v>3</v>
      </c>
      <c r="C1099" s="67"/>
      <c r="D1099" s="67"/>
      <c r="E1099" s="67"/>
      <c r="F1099" s="67"/>
      <c r="G1099" s="67"/>
      <c r="H1099" s="67"/>
      <c r="I1099" s="67"/>
      <c r="J1099" s="67"/>
      <c r="K1099" s="67"/>
      <c r="L1099" s="67"/>
      <c r="M1099" s="67"/>
      <c r="N1099" s="67"/>
      <c r="O1099" s="67"/>
      <c r="P1099" s="67"/>
      <c r="Q1099" s="67"/>
      <c r="R1099" s="34"/>
      <c r="S1099" s="34"/>
      <c r="T1099" s="34"/>
      <c r="U1099" s="34"/>
      <c r="V1099" s="34"/>
      <c r="W1099" s="34"/>
      <c r="X1099" s="34"/>
      <c r="Y1099" s="34"/>
      <c r="Z1099" s="34"/>
    </row>
    <row r="1100" spans="1:26">
      <c r="A1100" s="73">
        <v>137</v>
      </c>
      <c r="B1100" s="73">
        <v>4</v>
      </c>
      <c r="C1100" s="67"/>
      <c r="D1100" s="67"/>
      <c r="E1100" s="67"/>
      <c r="F1100" s="67"/>
      <c r="G1100" s="67"/>
      <c r="H1100" s="67"/>
      <c r="I1100" s="67"/>
      <c r="J1100" s="67"/>
      <c r="K1100" s="67"/>
      <c r="L1100" s="67"/>
      <c r="M1100" s="67"/>
      <c r="N1100" s="67"/>
      <c r="O1100" s="67"/>
      <c r="P1100" s="67"/>
      <c r="Q1100" s="67"/>
      <c r="R1100" s="34"/>
      <c r="S1100" s="34"/>
      <c r="T1100" s="34"/>
      <c r="U1100" s="34"/>
      <c r="V1100" s="34"/>
      <c r="W1100" s="34"/>
      <c r="X1100" s="34"/>
      <c r="Y1100" s="34"/>
      <c r="Z1100" s="34"/>
    </row>
    <row r="1101" spans="1:26">
      <c r="A1101" s="73">
        <v>137</v>
      </c>
      <c r="B1101" s="73">
        <v>5</v>
      </c>
      <c r="C1101" s="67"/>
      <c r="D1101" s="67"/>
      <c r="E1101" s="67"/>
      <c r="F1101" s="67"/>
      <c r="G1101" s="67"/>
      <c r="H1101" s="67"/>
      <c r="I1101" s="67"/>
      <c r="J1101" s="67"/>
      <c r="K1101" s="67"/>
      <c r="L1101" s="67"/>
      <c r="M1101" s="67"/>
      <c r="N1101" s="67"/>
      <c r="O1101" s="67"/>
      <c r="P1101" s="67"/>
      <c r="Q1101" s="67"/>
      <c r="R1101" s="34"/>
      <c r="S1101" s="34"/>
      <c r="T1101" s="34"/>
      <c r="U1101" s="34"/>
      <c r="V1101" s="34"/>
      <c r="W1101" s="34"/>
      <c r="X1101" s="34"/>
      <c r="Y1101" s="34"/>
      <c r="Z1101" s="34"/>
    </row>
    <row r="1102" spans="1:26">
      <c r="A1102" s="73">
        <v>137</v>
      </c>
      <c r="B1102" s="73">
        <v>6</v>
      </c>
      <c r="C1102" s="67"/>
      <c r="D1102" s="67"/>
      <c r="E1102" s="67"/>
      <c r="F1102" s="67"/>
      <c r="G1102" s="67"/>
      <c r="H1102" s="67"/>
      <c r="I1102" s="67"/>
      <c r="J1102" s="67"/>
      <c r="K1102" s="67"/>
      <c r="L1102" s="67"/>
      <c r="M1102" s="67"/>
      <c r="N1102" s="67"/>
      <c r="O1102" s="67"/>
      <c r="P1102" s="67"/>
      <c r="Q1102" s="67"/>
      <c r="R1102" s="34"/>
      <c r="S1102" s="34"/>
      <c r="T1102" s="34"/>
      <c r="U1102" s="34"/>
      <c r="V1102" s="34"/>
      <c r="W1102" s="34"/>
      <c r="X1102" s="34"/>
      <c r="Y1102" s="34"/>
      <c r="Z1102" s="34"/>
    </row>
    <row r="1103" spans="1:26">
      <c r="A1103" s="73">
        <v>137</v>
      </c>
      <c r="B1103" s="73">
        <v>7</v>
      </c>
      <c r="C1103" s="67"/>
      <c r="D1103" s="67"/>
      <c r="E1103" s="67"/>
      <c r="F1103" s="67"/>
      <c r="G1103" s="67"/>
      <c r="H1103" s="67"/>
      <c r="I1103" s="67"/>
      <c r="J1103" s="67"/>
      <c r="K1103" s="67"/>
      <c r="L1103" s="67"/>
      <c r="M1103" s="67"/>
      <c r="N1103" s="67"/>
      <c r="O1103" s="67"/>
      <c r="P1103" s="67"/>
      <c r="Q1103" s="67"/>
      <c r="R1103" s="34"/>
      <c r="S1103" s="34"/>
      <c r="T1103" s="34"/>
      <c r="U1103" s="34"/>
      <c r="V1103" s="34"/>
      <c r="W1103" s="34"/>
      <c r="X1103" s="34"/>
      <c r="Y1103" s="34"/>
      <c r="Z1103" s="34"/>
    </row>
    <row r="1104" spans="1:26">
      <c r="A1104" s="73">
        <v>137</v>
      </c>
      <c r="B1104" s="73">
        <v>8</v>
      </c>
      <c r="C1104" s="67"/>
      <c r="D1104" s="67"/>
      <c r="E1104" s="67"/>
      <c r="F1104" s="67"/>
      <c r="G1104" s="67"/>
      <c r="H1104" s="67"/>
      <c r="I1104" s="67"/>
      <c r="J1104" s="67"/>
      <c r="K1104" s="67"/>
      <c r="L1104" s="67"/>
      <c r="M1104" s="67"/>
      <c r="N1104" s="67"/>
      <c r="O1104" s="67"/>
      <c r="P1104" s="67"/>
      <c r="Q1104" s="67"/>
      <c r="R1104" s="34"/>
      <c r="S1104" s="34"/>
      <c r="T1104" s="34"/>
      <c r="U1104" s="34"/>
      <c r="V1104" s="34"/>
      <c r="W1104" s="34"/>
      <c r="X1104" s="34"/>
      <c r="Y1104" s="34"/>
      <c r="Z1104" s="34"/>
    </row>
    <row r="1105" spans="1:26">
      <c r="A1105" s="73">
        <v>138</v>
      </c>
      <c r="B1105" s="73">
        <v>1</v>
      </c>
      <c r="C1105" s="67"/>
      <c r="D1105" s="67"/>
      <c r="E1105" s="67"/>
      <c r="F1105" s="67"/>
      <c r="G1105" s="67"/>
      <c r="H1105" s="67"/>
      <c r="I1105" s="67"/>
      <c r="J1105" s="67"/>
      <c r="K1105" s="67"/>
      <c r="L1105" s="67"/>
      <c r="M1105" s="67"/>
      <c r="N1105" s="67"/>
      <c r="O1105" s="67"/>
      <c r="P1105" s="67"/>
      <c r="Q1105" s="67"/>
      <c r="R1105" s="34"/>
      <c r="S1105" s="34"/>
      <c r="T1105" s="34"/>
      <c r="U1105" s="34"/>
      <c r="V1105" s="34"/>
      <c r="W1105" s="34"/>
      <c r="X1105" s="34"/>
      <c r="Y1105" s="34"/>
      <c r="Z1105" s="34"/>
    </row>
    <row r="1106" spans="1:26">
      <c r="A1106" s="73">
        <v>138</v>
      </c>
      <c r="B1106" s="73">
        <v>2</v>
      </c>
      <c r="C1106" s="67"/>
      <c r="D1106" s="67"/>
      <c r="E1106" s="67"/>
      <c r="F1106" s="67"/>
      <c r="G1106" s="67"/>
      <c r="H1106" s="67"/>
      <c r="I1106" s="67"/>
      <c r="J1106" s="67"/>
      <c r="K1106" s="67"/>
      <c r="L1106" s="67"/>
      <c r="M1106" s="67"/>
      <c r="N1106" s="67"/>
      <c r="O1106" s="67"/>
      <c r="P1106" s="67"/>
      <c r="Q1106" s="67"/>
      <c r="R1106" s="34"/>
      <c r="S1106" s="34"/>
      <c r="T1106" s="34"/>
      <c r="U1106" s="34"/>
      <c r="V1106" s="34"/>
      <c r="W1106" s="34"/>
      <c r="X1106" s="34"/>
      <c r="Y1106" s="34"/>
      <c r="Z1106" s="34"/>
    </row>
    <row r="1107" spans="1:26">
      <c r="A1107" s="73">
        <v>138</v>
      </c>
      <c r="B1107" s="73">
        <v>3</v>
      </c>
      <c r="C1107" s="67"/>
      <c r="D1107" s="67"/>
      <c r="E1107" s="67"/>
      <c r="F1107" s="67"/>
      <c r="G1107" s="67"/>
      <c r="H1107" s="67"/>
      <c r="I1107" s="67"/>
      <c r="J1107" s="67"/>
      <c r="K1107" s="67"/>
      <c r="L1107" s="67"/>
      <c r="M1107" s="67"/>
      <c r="N1107" s="67"/>
      <c r="O1107" s="67"/>
      <c r="P1107" s="67"/>
      <c r="Q1107" s="67"/>
      <c r="R1107" s="34"/>
      <c r="S1107" s="34"/>
      <c r="T1107" s="34"/>
      <c r="U1107" s="34"/>
      <c r="V1107" s="34"/>
      <c r="W1107" s="34"/>
      <c r="X1107" s="34"/>
      <c r="Y1107" s="34"/>
      <c r="Z1107" s="34"/>
    </row>
    <row r="1108" spans="1:26">
      <c r="A1108" s="73">
        <v>138</v>
      </c>
      <c r="B1108" s="73">
        <v>4</v>
      </c>
      <c r="C1108" s="67"/>
      <c r="D1108" s="67"/>
      <c r="E1108" s="67"/>
      <c r="F1108" s="67"/>
      <c r="G1108" s="67"/>
      <c r="H1108" s="67"/>
      <c r="I1108" s="67"/>
      <c r="J1108" s="67"/>
      <c r="K1108" s="67"/>
      <c r="L1108" s="67"/>
      <c r="M1108" s="67"/>
      <c r="N1108" s="67"/>
      <c r="O1108" s="67"/>
      <c r="P1108" s="67"/>
      <c r="Q1108" s="67"/>
      <c r="R1108" s="34"/>
      <c r="S1108" s="34"/>
      <c r="T1108" s="34"/>
      <c r="U1108" s="34"/>
      <c r="V1108" s="34"/>
      <c r="W1108" s="34"/>
      <c r="X1108" s="34"/>
      <c r="Y1108" s="34"/>
      <c r="Z1108" s="34"/>
    </row>
    <row r="1109" spans="1:26">
      <c r="A1109" s="73">
        <v>138</v>
      </c>
      <c r="B1109" s="73">
        <v>5</v>
      </c>
      <c r="C1109" s="67"/>
      <c r="D1109" s="67"/>
      <c r="E1109" s="67"/>
      <c r="F1109" s="67"/>
      <c r="G1109" s="67"/>
      <c r="H1109" s="67"/>
      <c r="I1109" s="67"/>
      <c r="J1109" s="67"/>
      <c r="K1109" s="67"/>
      <c r="L1109" s="67"/>
      <c r="M1109" s="67"/>
      <c r="N1109" s="67"/>
      <c r="O1109" s="67"/>
      <c r="P1109" s="67"/>
      <c r="Q1109" s="67"/>
      <c r="R1109" s="34"/>
      <c r="S1109" s="34"/>
      <c r="T1109" s="34"/>
      <c r="U1109" s="34"/>
      <c r="V1109" s="34"/>
      <c r="W1109" s="34"/>
      <c r="X1109" s="34"/>
      <c r="Y1109" s="34"/>
      <c r="Z1109" s="34"/>
    </row>
    <row r="1110" spans="1:26">
      <c r="A1110" s="73">
        <v>138</v>
      </c>
      <c r="B1110" s="73">
        <v>6</v>
      </c>
      <c r="C1110" s="67"/>
      <c r="D1110" s="67"/>
      <c r="E1110" s="67"/>
      <c r="F1110" s="67"/>
      <c r="G1110" s="67"/>
      <c r="H1110" s="67"/>
      <c r="I1110" s="67"/>
      <c r="J1110" s="67"/>
      <c r="K1110" s="67"/>
      <c r="L1110" s="67"/>
      <c r="M1110" s="67"/>
      <c r="N1110" s="67"/>
      <c r="O1110" s="67"/>
      <c r="P1110" s="67"/>
      <c r="Q1110" s="67"/>
      <c r="R1110" s="34"/>
      <c r="S1110" s="34"/>
      <c r="T1110" s="34"/>
      <c r="U1110" s="34"/>
      <c r="V1110" s="34"/>
      <c r="W1110" s="34"/>
      <c r="X1110" s="34"/>
      <c r="Y1110" s="34"/>
      <c r="Z1110" s="34"/>
    </row>
    <row r="1111" spans="1:26">
      <c r="A1111" s="73">
        <v>138</v>
      </c>
      <c r="B1111" s="73">
        <v>7</v>
      </c>
      <c r="C1111" s="67"/>
      <c r="D1111" s="67"/>
      <c r="E1111" s="67"/>
      <c r="F1111" s="67"/>
      <c r="G1111" s="67"/>
      <c r="H1111" s="67"/>
      <c r="I1111" s="67"/>
      <c r="J1111" s="67"/>
      <c r="K1111" s="67"/>
      <c r="L1111" s="67"/>
      <c r="M1111" s="67"/>
      <c r="N1111" s="67"/>
      <c r="O1111" s="67"/>
      <c r="P1111" s="67"/>
      <c r="Q1111" s="67"/>
      <c r="R1111" s="34"/>
      <c r="S1111" s="34"/>
      <c r="T1111" s="34"/>
      <c r="U1111" s="34"/>
      <c r="V1111" s="34"/>
      <c r="W1111" s="34"/>
      <c r="X1111" s="34"/>
      <c r="Y1111" s="34"/>
      <c r="Z1111" s="34"/>
    </row>
    <row r="1112" spans="1:26">
      <c r="A1112" s="73">
        <v>138</v>
      </c>
      <c r="B1112" s="73">
        <v>8</v>
      </c>
      <c r="C1112" s="67"/>
      <c r="D1112" s="67"/>
      <c r="E1112" s="67"/>
      <c r="F1112" s="67"/>
      <c r="G1112" s="67"/>
      <c r="H1112" s="67"/>
      <c r="I1112" s="67"/>
      <c r="J1112" s="67"/>
      <c r="K1112" s="67"/>
      <c r="L1112" s="67"/>
      <c r="M1112" s="67"/>
      <c r="N1112" s="67"/>
      <c r="O1112" s="67"/>
      <c r="P1112" s="67"/>
      <c r="Q1112" s="67"/>
      <c r="R1112" s="34"/>
      <c r="S1112" s="34"/>
      <c r="T1112" s="34"/>
      <c r="U1112" s="34"/>
      <c r="V1112" s="34"/>
      <c r="W1112" s="34"/>
      <c r="X1112" s="34"/>
      <c r="Y1112" s="34"/>
      <c r="Z1112" s="34"/>
    </row>
    <row r="1113" spans="1:26">
      <c r="A1113" s="73">
        <v>139</v>
      </c>
      <c r="B1113" s="73">
        <v>1</v>
      </c>
      <c r="C1113" s="67"/>
      <c r="D1113" s="67"/>
      <c r="E1113" s="67"/>
      <c r="F1113" s="67"/>
      <c r="G1113" s="67"/>
      <c r="H1113" s="67"/>
      <c r="I1113" s="67"/>
      <c r="J1113" s="67"/>
      <c r="K1113" s="67"/>
      <c r="L1113" s="67"/>
      <c r="M1113" s="67"/>
      <c r="N1113" s="67"/>
      <c r="O1113" s="67"/>
      <c r="P1113" s="67"/>
      <c r="Q1113" s="67"/>
      <c r="R1113" s="34"/>
      <c r="S1113" s="34"/>
      <c r="T1113" s="34"/>
      <c r="U1113" s="34"/>
      <c r="V1113" s="34"/>
      <c r="W1113" s="34"/>
      <c r="X1113" s="34"/>
      <c r="Y1113" s="34"/>
      <c r="Z1113" s="34"/>
    </row>
    <row r="1114" spans="1:26">
      <c r="A1114" s="73">
        <v>139</v>
      </c>
      <c r="B1114" s="73">
        <v>2</v>
      </c>
      <c r="C1114" s="67"/>
      <c r="D1114" s="67"/>
      <c r="E1114" s="67"/>
      <c r="F1114" s="67"/>
      <c r="G1114" s="67"/>
      <c r="H1114" s="67"/>
      <c r="I1114" s="67"/>
      <c r="J1114" s="67"/>
      <c r="K1114" s="67"/>
      <c r="L1114" s="67"/>
      <c r="M1114" s="67"/>
      <c r="N1114" s="67"/>
      <c r="O1114" s="67"/>
      <c r="P1114" s="67"/>
      <c r="Q1114" s="67"/>
      <c r="R1114" s="34"/>
      <c r="S1114" s="34"/>
      <c r="T1114" s="34"/>
      <c r="U1114" s="34"/>
      <c r="V1114" s="34"/>
      <c r="W1114" s="34"/>
      <c r="X1114" s="34"/>
      <c r="Y1114" s="34"/>
      <c r="Z1114" s="34"/>
    </row>
    <row r="1115" spans="1:26">
      <c r="A1115" s="73">
        <v>139</v>
      </c>
      <c r="B1115" s="73">
        <v>3</v>
      </c>
      <c r="C1115" s="67"/>
      <c r="D1115" s="67"/>
      <c r="E1115" s="67"/>
      <c r="F1115" s="67"/>
      <c r="G1115" s="67"/>
      <c r="H1115" s="67"/>
      <c r="I1115" s="67"/>
      <c r="J1115" s="67"/>
      <c r="K1115" s="67"/>
      <c r="L1115" s="67"/>
      <c r="M1115" s="67"/>
      <c r="N1115" s="67"/>
      <c r="O1115" s="67"/>
      <c r="P1115" s="67"/>
      <c r="Q1115" s="67"/>
      <c r="R1115" s="34"/>
      <c r="S1115" s="34"/>
      <c r="T1115" s="34"/>
      <c r="U1115" s="34"/>
      <c r="V1115" s="34"/>
      <c r="W1115" s="34"/>
      <c r="X1115" s="34"/>
      <c r="Y1115" s="34"/>
      <c r="Z1115" s="34"/>
    </row>
    <row r="1116" spans="1:26">
      <c r="A1116" s="73">
        <v>139</v>
      </c>
      <c r="B1116" s="73">
        <v>4</v>
      </c>
      <c r="C1116" s="67"/>
      <c r="D1116" s="67"/>
      <c r="E1116" s="67"/>
      <c r="F1116" s="67"/>
      <c r="G1116" s="67"/>
      <c r="H1116" s="67"/>
      <c r="I1116" s="67"/>
      <c r="J1116" s="67"/>
      <c r="K1116" s="67"/>
      <c r="L1116" s="67"/>
      <c r="M1116" s="67"/>
      <c r="N1116" s="67"/>
      <c r="O1116" s="67"/>
      <c r="P1116" s="67"/>
      <c r="Q1116" s="67"/>
      <c r="R1116" s="34"/>
      <c r="S1116" s="34"/>
      <c r="T1116" s="34"/>
      <c r="U1116" s="34"/>
      <c r="V1116" s="34"/>
      <c r="W1116" s="34"/>
      <c r="X1116" s="34"/>
      <c r="Y1116" s="34"/>
      <c r="Z1116" s="34"/>
    </row>
    <row r="1117" spans="1:26">
      <c r="A1117" s="73">
        <v>139</v>
      </c>
      <c r="B1117" s="73">
        <v>5</v>
      </c>
      <c r="C1117" s="67"/>
      <c r="D1117" s="67"/>
      <c r="E1117" s="67"/>
      <c r="F1117" s="67"/>
      <c r="G1117" s="67"/>
      <c r="H1117" s="67"/>
      <c r="I1117" s="67"/>
      <c r="J1117" s="67"/>
      <c r="K1117" s="67"/>
      <c r="L1117" s="67"/>
      <c r="M1117" s="67"/>
      <c r="N1117" s="67"/>
      <c r="O1117" s="67"/>
      <c r="P1117" s="67"/>
      <c r="Q1117" s="67"/>
      <c r="R1117" s="34"/>
      <c r="S1117" s="34"/>
      <c r="T1117" s="34"/>
      <c r="U1117" s="34"/>
      <c r="V1117" s="34"/>
      <c r="W1117" s="34"/>
      <c r="X1117" s="34"/>
      <c r="Y1117" s="34"/>
      <c r="Z1117" s="34"/>
    </row>
    <row r="1118" spans="1:26">
      <c r="A1118" s="73">
        <v>139</v>
      </c>
      <c r="B1118" s="73">
        <v>6</v>
      </c>
      <c r="C1118" s="67"/>
      <c r="D1118" s="67"/>
      <c r="E1118" s="67"/>
      <c r="F1118" s="67"/>
      <c r="G1118" s="67"/>
      <c r="H1118" s="67"/>
      <c r="I1118" s="67"/>
      <c r="J1118" s="67"/>
      <c r="K1118" s="67"/>
      <c r="L1118" s="67"/>
      <c r="M1118" s="67"/>
      <c r="N1118" s="67"/>
      <c r="O1118" s="67"/>
      <c r="P1118" s="67"/>
      <c r="Q1118" s="67"/>
      <c r="R1118" s="34"/>
      <c r="S1118" s="34"/>
      <c r="T1118" s="34"/>
      <c r="U1118" s="34"/>
      <c r="V1118" s="34"/>
      <c r="W1118" s="34"/>
      <c r="X1118" s="34"/>
      <c r="Y1118" s="34"/>
      <c r="Z1118" s="34"/>
    </row>
    <row r="1119" spans="1:26">
      <c r="A1119" s="73">
        <v>139</v>
      </c>
      <c r="B1119" s="73">
        <v>7</v>
      </c>
      <c r="C1119" s="67"/>
      <c r="D1119" s="67"/>
      <c r="E1119" s="67"/>
      <c r="F1119" s="67"/>
      <c r="G1119" s="67"/>
      <c r="H1119" s="67"/>
      <c r="I1119" s="67"/>
      <c r="J1119" s="67"/>
      <c r="K1119" s="67"/>
      <c r="L1119" s="67"/>
      <c r="M1119" s="67"/>
      <c r="N1119" s="67"/>
      <c r="O1119" s="67"/>
      <c r="P1119" s="67"/>
      <c r="Q1119" s="67"/>
      <c r="R1119" s="34"/>
      <c r="S1119" s="34"/>
      <c r="T1119" s="34"/>
      <c r="U1119" s="34"/>
      <c r="V1119" s="34"/>
      <c r="W1119" s="34"/>
      <c r="X1119" s="34"/>
      <c r="Y1119" s="34"/>
      <c r="Z1119" s="34"/>
    </row>
    <row r="1120" spans="1:26">
      <c r="A1120" s="73">
        <v>139</v>
      </c>
      <c r="B1120" s="73">
        <v>8</v>
      </c>
      <c r="C1120" s="67"/>
      <c r="D1120" s="67"/>
      <c r="E1120" s="67"/>
      <c r="F1120" s="67"/>
      <c r="G1120" s="67"/>
      <c r="H1120" s="67"/>
      <c r="I1120" s="67"/>
      <c r="J1120" s="67"/>
      <c r="K1120" s="67"/>
      <c r="L1120" s="67"/>
      <c r="M1120" s="67"/>
      <c r="N1120" s="67"/>
      <c r="O1120" s="67"/>
      <c r="P1120" s="67"/>
      <c r="Q1120" s="67"/>
      <c r="R1120" s="34"/>
      <c r="S1120" s="34"/>
      <c r="T1120" s="34"/>
      <c r="U1120" s="34"/>
      <c r="V1120" s="34"/>
      <c r="W1120" s="34"/>
      <c r="X1120" s="34"/>
      <c r="Y1120" s="34"/>
      <c r="Z1120" s="34"/>
    </row>
    <row r="1121" spans="1:26">
      <c r="A1121" s="73">
        <v>140</v>
      </c>
      <c r="B1121" s="73">
        <v>1</v>
      </c>
      <c r="C1121" s="67"/>
      <c r="D1121" s="67"/>
      <c r="E1121" s="67"/>
      <c r="F1121" s="67"/>
      <c r="G1121" s="67"/>
      <c r="H1121" s="67"/>
      <c r="I1121" s="67"/>
      <c r="J1121" s="67"/>
      <c r="K1121" s="67"/>
      <c r="L1121" s="67"/>
      <c r="M1121" s="67"/>
      <c r="N1121" s="67"/>
      <c r="O1121" s="67"/>
      <c r="P1121" s="67"/>
      <c r="Q1121" s="67"/>
      <c r="R1121" s="34"/>
      <c r="S1121" s="34"/>
      <c r="T1121" s="34"/>
      <c r="U1121" s="34"/>
      <c r="V1121" s="34"/>
      <c r="W1121" s="34"/>
      <c r="X1121" s="34"/>
      <c r="Y1121" s="34"/>
      <c r="Z1121" s="34"/>
    </row>
    <row r="1122" spans="1:26">
      <c r="A1122" s="73">
        <v>140</v>
      </c>
      <c r="B1122" s="73">
        <v>2</v>
      </c>
      <c r="C1122" s="67"/>
      <c r="D1122" s="67"/>
      <c r="E1122" s="67"/>
      <c r="F1122" s="67"/>
      <c r="G1122" s="67"/>
      <c r="H1122" s="67"/>
      <c r="I1122" s="67"/>
      <c r="J1122" s="67"/>
      <c r="K1122" s="67"/>
      <c r="L1122" s="67"/>
      <c r="M1122" s="67"/>
      <c r="N1122" s="67"/>
      <c r="O1122" s="67"/>
      <c r="P1122" s="67"/>
      <c r="Q1122" s="67"/>
      <c r="R1122" s="34"/>
      <c r="S1122" s="34"/>
      <c r="T1122" s="34"/>
      <c r="U1122" s="34"/>
      <c r="V1122" s="34"/>
      <c r="W1122" s="34"/>
      <c r="X1122" s="34"/>
      <c r="Y1122" s="34"/>
      <c r="Z1122" s="34"/>
    </row>
    <row r="1123" spans="1:26">
      <c r="A1123" s="73">
        <v>140</v>
      </c>
      <c r="B1123" s="73">
        <v>3</v>
      </c>
      <c r="C1123" s="67"/>
      <c r="D1123" s="67"/>
      <c r="E1123" s="67"/>
      <c r="F1123" s="67"/>
      <c r="G1123" s="67"/>
      <c r="H1123" s="67"/>
      <c r="I1123" s="67"/>
      <c r="J1123" s="67"/>
      <c r="K1123" s="67"/>
      <c r="L1123" s="67"/>
      <c r="M1123" s="67"/>
      <c r="N1123" s="67"/>
      <c r="O1123" s="67"/>
      <c r="P1123" s="67"/>
      <c r="Q1123" s="67"/>
      <c r="R1123" s="34"/>
      <c r="S1123" s="34"/>
      <c r="T1123" s="34"/>
      <c r="U1123" s="34"/>
      <c r="V1123" s="34"/>
      <c r="W1123" s="34"/>
      <c r="X1123" s="34"/>
      <c r="Y1123" s="34"/>
      <c r="Z1123" s="34"/>
    </row>
    <row r="1124" spans="1:26">
      <c r="A1124" s="73">
        <v>140</v>
      </c>
      <c r="B1124" s="73">
        <v>4</v>
      </c>
      <c r="C1124" s="67"/>
      <c r="D1124" s="67"/>
      <c r="E1124" s="67"/>
      <c r="F1124" s="67"/>
      <c r="G1124" s="67"/>
      <c r="H1124" s="67"/>
      <c r="I1124" s="67"/>
      <c r="J1124" s="67"/>
      <c r="K1124" s="67"/>
      <c r="L1124" s="67"/>
      <c r="M1124" s="67"/>
      <c r="N1124" s="67"/>
      <c r="O1124" s="67"/>
      <c r="P1124" s="67"/>
      <c r="Q1124" s="67"/>
      <c r="R1124" s="34"/>
      <c r="S1124" s="34"/>
      <c r="T1124" s="34"/>
      <c r="U1124" s="34"/>
      <c r="V1124" s="34"/>
      <c r="W1124" s="34"/>
      <c r="X1124" s="34"/>
      <c r="Y1124" s="34"/>
      <c r="Z1124" s="34"/>
    </row>
    <row r="1125" spans="1:26">
      <c r="A1125" s="73">
        <v>140</v>
      </c>
      <c r="B1125" s="73">
        <v>5</v>
      </c>
      <c r="C1125" s="67"/>
      <c r="D1125" s="67"/>
      <c r="E1125" s="67"/>
      <c r="F1125" s="67"/>
      <c r="G1125" s="67"/>
      <c r="H1125" s="67"/>
      <c r="I1125" s="67"/>
      <c r="J1125" s="67"/>
      <c r="K1125" s="67"/>
      <c r="L1125" s="67"/>
      <c r="M1125" s="67"/>
      <c r="N1125" s="67"/>
      <c r="O1125" s="67"/>
      <c r="P1125" s="67"/>
      <c r="Q1125" s="67"/>
      <c r="R1125" s="34"/>
      <c r="S1125" s="34"/>
      <c r="T1125" s="34"/>
      <c r="U1125" s="34"/>
      <c r="V1125" s="34"/>
      <c r="W1125" s="34"/>
      <c r="X1125" s="34"/>
      <c r="Y1125" s="34"/>
      <c r="Z1125" s="34"/>
    </row>
    <row r="1126" spans="1:26">
      <c r="A1126" s="73">
        <v>140</v>
      </c>
      <c r="B1126" s="73">
        <v>6</v>
      </c>
      <c r="C1126" s="67"/>
      <c r="D1126" s="67"/>
      <c r="E1126" s="67"/>
      <c r="F1126" s="67"/>
      <c r="G1126" s="67"/>
      <c r="H1126" s="67"/>
      <c r="I1126" s="67"/>
      <c r="J1126" s="67"/>
      <c r="K1126" s="67"/>
      <c r="L1126" s="67"/>
      <c r="M1126" s="67"/>
      <c r="N1126" s="67"/>
      <c r="O1126" s="67"/>
      <c r="P1126" s="67"/>
      <c r="Q1126" s="67"/>
      <c r="R1126" s="34"/>
      <c r="S1126" s="34"/>
      <c r="T1126" s="34"/>
      <c r="U1126" s="34"/>
      <c r="V1126" s="34"/>
      <c r="W1126" s="34"/>
      <c r="X1126" s="34"/>
      <c r="Y1126" s="34"/>
      <c r="Z1126" s="34"/>
    </row>
    <row r="1127" spans="1:26">
      <c r="A1127" s="73">
        <v>140</v>
      </c>
      <c r="B1127" s="73">
        <v>7</v>
      </c>
      <c r="C1127" s="67"/>
      <c r="D1127" s="67"/>
      <c r="E1127" s="67"/>
      <c r="F1127" s="67"/>
      <c r="G1127" s="67"/>
      <c r="H1127" s="67"/>
      <c r="I1127" s="67"/>
      <c r="J1127" s="67"/>
      <c r="K1127" s="67"/>
      <c r="L1127" s="67"/>
      <c r="M1127" s="67"/>
      <c r="N1127" s="67"/>
      <c r="O1127" s="67"/>
      <c r="P1127" s="67"/>
      <c r="Q1127" s="67"/>
      <c r="R1127" s="34"/>
      <c r="S1127" s="34"/>
      <c r="T1127" s="34"/>
      <c r="U1127" s="34"/>
      <c r="V1127" s="34"/>
      <c r="W1127" s="34"/>
      <c r="X1127" s="34"/>
      <c r="Y1127" s="34"/>
      <c r="Z1127" s="34"/>
    </row>
    <row r="1128" spans="1:26">
      <c r="A1128" s="73">
        <v>140</v>
      </c>
      <c r="B1128" s="73">
        <v>8</v>
      </c>
      <c r="C1128" s="67"/>
      <c r="D1128" s="67"/>
      <c r="E1128" s="67"/>
      <c r="F1128" s="67"/>
      <c r="G1128" s="67"/>
      <c r="H1128" s="67"/>
      <c r="I1128" s="67"/>
      <c r="J1128" s="67"/>
      <c r="K1128" s="67"/>
      <c r="L1128" s="67"/>
      <c r="M1128" s="67"/>
      <c r="N1128" s="67"/>
      <c r="O1128" s="67"/>
      <c r="P1128" s="67"/>
      <c r="Q1128" s="67"/>
      <c r="R1128" s="34"/>
      <c r="S1128" s="34"/>
      <c r="T1128" s="34"/>
      <c r="U1128" s="34"/>
      <c r="V1128" s="34"/>
      <c r="W1128" s="34"/>
      <c r="X1128" s="34"/>
      <c r="Y1128" s="34"/>
      <c r="Z1128" s="34"/>
    </row>
    <row r="1129" spans="1:26">
      <c r="A1129" s="73">
        <v>141</v>
      </c>
      <c r="B1129" s="73">
        <v>1</v>
      </c>
      <c r="C1129" s="72" t="s">
        <v>528</v>
      </c>
      <c r="D1129" s="67"/>
      <c r="E1129" s="67"/>
      <c r="F1129" s="67"/>
      <c r="G1129" s="67"/>
      <c r="H1129" s="67"/>
      <c r="I1129" s="67"/>
      <c r="J1129" s="67"/>
      <c r="K1129" s="67"/>
      <c r="L1129" s="67"/>
      <c r="M1129" s="67"/>
      <c r="N1129" s="67"/>
      <c r="O1129" s="67"/>
      <c r="P1129" s="67"/>
      <c r="Q1129" s="67"/>
      <c r="R1129" s="34"/>
      <c r="S1129" s="34"/>
      <c r="T1129" s="34"/>
      <c r="U1129" s="34"/>
      <c r="V1129" s="34"/>
      <c r="W1129" s="34"/>
      <c r="X1129" s="34"/>
      <c r="Y1129" s="34"/>
      <c r="Z1129" s="34"/>
    </row>
    <row r="1130" spans="1:26">
      <c r="A1130" s="73">
        <v>141</v>
      </c>
      <c r="B1130" s="73">
        <v>2</v>
      </c>
      <c r="C1130" s="42"/>
      <c r="D1130" s="67"/>
      <c r="E1130" s="67"/>
      <c r="F1130" s="67"/>
      <c r="G1130" s="67"/>
      <c r="H1130" s="67"/>
      <c r="I1130" s="67"/>
      <c r="J1130" s="67"/>
      <c r="K1130" s="67"/>
      <c r="L1130" s="67"/>
      <c r="M1130" s="67"/>
      <c r="N1130" s="67"/>
      <c r="O1130" s="67"/>
      <c r="P1130" s="67"/>
      <c r="Q1130" s="67"/>
      <c r="R1130" s="34"/>
      <c r="S1130" s="34"/>
      <c r="T1130" s="34"/>
      <c r="U1130" s="34"/>
      <c r="V1130" s="34"/>
      <c r="W1130" s="34"/>
      <c r="X1130" s="34"/>
      <c r="Y1130" s="34"/>
      <c r="Z1130" s="34"/>
    </row>
    <row r="1131" spans="1:26">
      <c r="A1131" s="73">
        <v>141</v>
      </c>
      <c r="B1131" s="73">
        <v>3</v>
      </c>
      <c r="C1131" s="42"/>
      <c r="D1131" s="67"/>
      <c r="E1131" s="67"/>
      <c r="F1131" s="67"/>
      <c r="G1131" s="67"/>
      <c r="H1131" s="67"/>
      <c r="I1131" s="67"/>
      <c r="J1131" s="67"/>
      <c r="K1131" s="67"/>
      <c r="L1131" s="67"/>
      <c r="M1131" s="67"/>
      <c r="N1131" s="67"/>
      <c r="O1131" s="67"/>
      <c r="P1131" s="67"/>
      <c r="Q1131" s="67"/>
      <c r="R1131" s="34"/>
      <c r="S1131" s="34"/>
      <c r="T1131" s="34"/>
      <c r="U1131" s="34"/>
      <c r="V1131" s="34"/>
      <c r="W1131" s="34"/>
      <c r="X1131" s="34"/>
      <c r="Y1131" s="34"/>
      <c r="Z1131" s="34"/>
    </row>
    <row r="1132" spans="1:26">
      <c r="A1132" s="73">
        <v>141</v>
      </c>
      <c r="B1132" s="73">
        <v>4</v>
      </c>
      <c r="C1132" s="42"/>
      <c r="D1132" s="67"/>
      <c r="E1132" s="67"/>
      <c r="F1132" s="67"/>
      <c r="G1132" s="67"/>
      <c r="H1132" s="67"/>
      <c r="I1132" s="67"/>
      <c r="J1132" s="67"/>
      <c r="K1132" s="67"/>
      <c r="L1132" s="67"/>
      <c r="M1132" s="67"/>
      <c r="N1132" s="67"/>
      <c r="O1132" s="67"/>
      <c r="P1132" s="67"/>
      <c r="Q1132" s="67"/>
      <c r="R1132" s="34"/>
      <c r="S1132" s="34"/>
      <c r="T1132" s="34"/>
      <c r="U1132" s="34"/>
      <c r="V1132" s="34"/>
      <c r="W1132" s="34"/>
      <c r="X1132" s="34"/>
      <c r="Y1132" s="34"/>
      <c r="Z1132" s="34"/>
    </row>
    <row r="1133" spans="1:26">
      <c r="A1133" s="73">
        <v>141</v>
      </c>
      <c r="B1133" s="73">
        <v>5</v>
      </c>
      <c r="C1133" s="42"/>
      <c r="D1133" s="67"/>
      <c r="E1133" s="67"/>
      <c r="F1133" s="67"/>
      <c r="G1133" s="67"/>
      <c r="H1133" s="67"/>
      <c r="I1133" s="67"/>
      <c r="J1133" s="67"/>
      <c r="K1133" s="67"/>
      <c r="L1133" s="67"/>
      <c r="M1133" s="67"/>
      <c r="N1133" s="67"/>
      <c r="O1133" s="67"/>
      <c r="P1133" s="67"/>
      <c r="Q1133" s="67"/>
      <c r="R1133" s="34"/>
      <c r="S1133" s="34"/>
      <c r="T1133" s="34"/>
      <c r="U1133" s="34"/>
      <c r="V1133" s="34"/>
      <c r="W1133" s="34"/>
      <c r="X1133" s="34"/>
      <c r="Y1133" s="34"/>
      <c r="Z1133" s="34"/>
    </row>
    <row r="1134" spans="1:26">
      <c r="A1134" s="73">
        <v>141</v>
      </c>
      <c r="B1134" s="73">
        <v>6</v>
      </c>
      <c r="C1134" s="42"/>
      <c r="D1134" s="67"/>
      <c r="E1134" s="67"/>
      <c r="F1134" s="67"/>
      <c r="G1134" s="67"/>
      <c r="H1134" s="67"/>
      <c r="I1134" s="67"/>
      <c r="J1134" s="67"/>
      <c r="K1134" s="67"/>
      <c r="L1134" s="67"/>
      <c r="M1134" s="67"/>
      <c r="N1134" s="67"/>
      <c r="O1134" s="67"/>
      <c r="P1134" s="67"/>
      <c r="Q1134" s="67"/>
      <c r="R1134" s="34"/>
      <c r="S1134" s="34"/>
      <c r="T1134" s="34"/>
      <c r="U1134" s="34"/>
      <c r="V1134" s="34"/>
      <c r="W1134" s="34"/>
      <c r="X1134" s="34"/>
      <c r="Y1134" s="34"/>
      <c r="Z1134" s="34"/>
    </row>
    <row r="1135" spans="1:26">
      <c r="A1135" s="73">
        <v>141</v>
      </c>
      <c r="B1135" s="73">
        <v>7</v>
      </c>
      <c r="C1135" s="42"/>
      <c r="D1135" s="67"/>
      <c r="E1135" s="67"/>
      <c r="F1135" s="67"/>
      <c r="G1135" s="67"/>
      <c r="H1135" s="67"/>
      <c r="I1135" s="67"/>
      <c r="J1135" s="67"/>
      <c r="K1135" s="67"/>
      <c r="L1135" s="67"/>
      <c r="M1135" s="67"/>
      <c r="N1135" s="67"/>
      <c r="O1135" s="67"/>
      <c r="P1135" s="67"/>
      <c r="Q1135" s="67"/>
      <c r="R1135" s="34"/>
      <c r="S1135" s="34"/>
      <c r="T1135" s="34"/>
      <c r="U1135" s="34"/>
      <c r="V1135" s="34"/>
      <c r="W1135" s="34"/>
      <c r="X1135" s="34"/>
      <c r="Y1135" s="34"/>
      <c r="Z1135" s="34"/>
    </row>
    <row r="1136" spans="1:26">
      <c r="A1136" s="73">
        <v>141</v>
      </c>
      <c r="B1136" s="73">
        <v>8</v>
      </c>
      <c r="C1136" s="42"/>
      <c r="D1136" s="67"/>
      <c r="E1136" s="67"/>
      <c r="F1136" s="67"/>
      <c r="G1136" s="67"/>
      <c r="H1136" s="67"/>
      <c r="I1136" s="67"/>
      <c r="J1136" s="67"/>
      <c r="K1136" s="67"/>
      <c r="L1136" s="67"/>
      <c r="M1136" s="67"/>
      <c r="N1136" s="67"/>
      <c r="O1136" s="67"/>
      <c r="P1136" s="67"/>
      <c r="Q1136" s="67"/>
      <c r="R1136" s="34"/>
      <c r="S1136" s="34"/>
      <c r="T1136" s="34"/>
      <c r="U1136" s="34"/>
      <c r="V1136" s="34"/>
      <c r="W1136" s="34"/>
      <c r="X1136" s="34"/>
      <c r="Y1136" s="34"/>
      <c r="Z1136" s="34"/>
    </row>
    <row r="1137" spans="1:26">
      <c r="A1137" s="73">
        <v>142</v>
      </c>
      <c r="B1137" s="73">
        <v>1</v>
      </c>
      <c r="C1137" s="42"/>
      <c r="D1137" s="67"/>
      <c r="E1137" s="67"/>
      <c r="F1137" s="67"/>
      <c r="G1137" s="67"/>
      <c r="H1137" s="67"/>
      <c r="I1137" s="67"/>
      <c r="J1137" s="67"/>
      <c r="K1137" s="67"/>
      <c r="L1137" s="67"/>
      <c r="M1137" s="67"/>
      <c r="N1137" s="67"/>
      <c r="O1137" s="67"/>
      <c r="P1137" s="67"/>
      <c r="Q1137" s="67"/>
      <c r="R1137" s="34"/>
      <c r="S1137" s="34"/>
      <c r="T1137" s="34"/>
      <c r="U1137" s="34"/>
      <c r="V1137" s="34"/>
      <c r="W1137" s="34"/>
      <c r="X1137" s="34"/>
      <c r="Y1137" s="34"/>
      <c r="Z1137" s="34"/>
    </row>
    <row r="1138" spans="1:26">
      <c r="A1138" s="73">
        <v>142</v>
      </c>
      <c r="B1138" s="73">
        <v>2</v>
      </c>
      <c r="C1138" s="42"/>
      <c r="D1138" s="67"/>
      <c r="E1138" s="67"/>
      <c r="F1138" s="67"/>
      <c r="G1138" s="67"/>
      <c r="H1138" s="67"/>
      <c r="I1138" s="67"/>
      <c r="J1138" s="67"/>
      <c r="K1138" s="67"/>
      <c r="L1138" s="67"/>
      <c r="M1138" s="67"/>
      <c r="N1138" s="67"/>
      <c r="O1138" s="67"/>
      <c r="P1138" s="67"/>
      <c r="Q1138" s="67"/>
      <c r="R1138" s="34"/>
      <c r="S1138" s="34"/>
      <c r="T1138" s="34"/>
      <c r="U1138" s="34"/>
      <c r="V1138" s="34"/>
      <c r="W1138" s="34"/>
      <c r="X1138" s="34"/>
      <c r="Y1138" s="34"/>
      <c r="Z1138" s="34"/>
    </row>
    <row r="1139" spans="1:26">
      <c r="A1139" s="73">
        <v>142</v>
      </c>
      <c r="B1139" s="73">
        <v>3</v>
      </c>
      <c r="C1139" s="42"/>
      <c r="D1139" s="67"/>
      <c r="E1139" s="67"/>
      <c r="F1139" s="67"/>
      <c r="G1139" s="67"/>
      <c r="H1139" s="67"/>
      <c r="I1139" s="67"/>
      <c r="J1139" s="67"/>
      <c r="K1139" s="67"/>
      <c r="L1139" s="67"/>
      <c r="M1139" s="67"/>
      <c r="N1139" s="67"/>
      <c r="O1139" s="67"/>
      <c r="P1139" s="67"/>
      <c r="Q1139" s="67"/>
      <c r="R1139" s="34"/>
      <c r="S1139" s="34"/>
      <c r="T1139" s="34"/>
      <c r="U1139" s="34"/>
      <c r="V1139" s="34"/>
      <c r="W1139" s="34"/>
      <c r="X1139" s="34"/>
      <c r="Y1139" s="34"/>
      <c r="Z1139" s="34"/>
    </row>
    <row r="1140" spans="1:26">
      <c r="A1140" s="73">
        <v>142</v>
      </c>
      <c r="B1140" s="73">
        <v>4</v>
      </c>
      <c r="C1140" s="42"/>
      <c r="D1140" s="67"/>
      <c r="E1140" s="67"/>
      <c r="F1140" s="67"/>
      <c r="G1140" s="67"/>
      <c r="H1140" s="67"/>
      <c r="I1140" s="67"/>
      <c r="J1140" s="67"/>
      <c r="K1140" s="67"/>
      <c r="L1140" s="67"/>
      <c r="M1140" s="67"/>
      <c r="N1140" s="67"/>
      <c r="O1140" s="67"/>
      <c r="P1140" s="67"/>
      <c r="Q1140" s="67"/>
      <c r="R1140" s="34"/>
      <c r="S1140" s="34"/>
      <c r="T1140" s="34"/>
      <c r="U1140" s="34"/>
      <c r="V1140" s="34"/>
      <c r="W1140" s="34"/>
      <c r="X1140" s="34"/>
      <c r="Y1140" s="34"/>
      <c r="Z1140" s="34"/>
    </row>
    <row r="1141" spans="1:26">
      <c r="A1141" s="73">
        <v>142</v>
      </c>
      <c r="B1141" s="73">
        <v>5</v>
      </c>
      <c r="C1141" s="42"/>
      <c r="D1141" s="67"/>
      <c r="E1141" s="67"/>
      <c r="F1141" s="67"/>
      <c r="G1141" s="67"/>
      <c r="H1141" s="67"/>
      <c r="I1141" s="67"/>
      <c r="J1141" s="67"/>
      <c r="K1141" s="67"/>
      <c r="L1141" s="67"/>
      <c r="M1141" s="67"/>
      <c r="N1141" s="67"/>
      <c r="O1141" s="67"/>
      <c r="P1141" s="67"/>
      <c r="Q1141" s="67"/>
      <c r="R1141" s="34"/>
      <c r="S1141" s="34"/>
      <c r="T1141" s="34"/>
      <c r="U1141" s="34"/>
      <c r="V1141" s="34"/>
      <c r="W1141" s="34"/>
      <c r="X1141" s="34"/>
      <c r="Y1141" s="34"/>
      <c r="Z1141" s="34"/>
    </row>
    <row r="1142" spans="1:26">
      <c r="A1142" s="73">
        <v>142</v>
      </c>
      <c r="B1142" s="73">
        <v>6</v>
      </c>
      <c r="C1142" s="42"/>
      <c r="D1142" s="67"/>
      <c r="E1142" s="67"/>
      <c r="F1142" s="67"/>
      <c r="G1142" s="67"/>
      <c r="H1142" s="67"/>
      <c r="I1142" s="67"/>
      <c r="J1142" s="67"/>
      <c r="K1142" s="67"/>
      <c r="L1142" s="67"/>
      <c r="M1142" s="67"/>
      <c r="N1142" s="67"/>
      <c r="O1142" s="67"/>
      <c r="P1142" s="67"/>
      <c r="Q1142" s="67"/>
      <c r="R1142" s="34"/>
      <c r="S1142" s="34"/>
      <c r="T1142" s="34"/>
      <c r="U1142" s="34"/>
      <c r="V1142" s="34"/>
      <c r="W1142" s="34"/>
      <c r="X1142" s="34"/>
      <c r="Y1142" s="34"/>
      <c r="Z1142" s="34"/>
    </row>
    <row r="1143" spans="1:26">
      <c r="A1143" s="73">
        <v>142</v>
      </c>
      <c r="B1143" s="73">
        <v>7</v>
      </c>
      <c r="C1143" s="42"/>
      <c r="D1143" s="67"/>
      <c r="E1143" s="67"/>
      <c r="F1143" s="67"/>
      <c r="G1143" s="67"/>
      <c r="H1143" s="67"/>
      <c r="I1143" s="67"/>
      <c r="J1143" s="67"/>
      <c r="K1143" s="67"/>
      <c r="L1143" s="67"/>
      <c r="M1143" s="67"/>
      <c r="N1143" s="67"/>
      <c r="O1143" s="67"/>
      <c r="P1143" s="67"/>
      <c r="Q1143" s="67"/>
      <c r="R1143" s="34"/>
      <c r="S1143" s="34"/>
      <c r="T1143" s="34"/>
      <c r="U1143" s="34"/>
      <c r="V1143" s="34"/>
      <c r="W1143" s="34"/>
      <c r="X1143" s="34"/>
      <c r="Y1143" s="34"/>
      <c r="Z1143" s="34"/>
    </row>
    <row r="1144" spans="1:26">
      <c r="A1144" s="73">
        <v>142</v>
      </c>
      <c r="B1144" s="73">
        <v>8</v>
      </c>
      <c r="C1144" s="42"/>
      <c r="D1144" s="67"/>
      <c r="E1144" s="67"/>
      <c r="F1144" s="67"/>
      <c r="G1144" s="67"/>
      <c r="H1144" s="67"/>
      <c r="I1144" s="67"/>
      <c r="J1144" s="67"/>
      <c r="K1144" s="67"/>
      <c r="L1144" s="67"/>
      <c r="M1144" s="67"/>
      <c r="N1144" s="67"/>
      <c r="O1144" s="67"/>
      <c r="P1144" s="67"/>
      <c r="Q1144" s="67"/>
      <c r="R1144" s="34"/>
      <c r="S1144" s="34"/>
      <c r="T1144" s="34"/>
      <c r="U1144" s="34"/>
      <c r="V1144" s="34"/>
      <c r="W1144" s="34"/>
      <c r="X1144" s="34"/>
      <c r="Y1144" s="34"/>
      <c r="Z1144" s="34"/>
    </row>
    <row r="1145" spans="1:26">
      <c r="A1145" s="73">
        <v>143</v>
      </c>
      <c r="B1145" s="73">
        <v>1</v>
      </c>
      <c r="C1145" s="42"/>
      <c r="D1145" s="67"/>
      <c r="E1145" s="67"/>
      <c r="F1145" s="67"/>
      <c r="G1145" s="67"/>
      <c r="H1145" s="67"/>
      <c r="I1145" s="67"/>
      <c r="J1145" s="67"/>
      <c r="K1145" s="67"/>
      <c r="L1145" s="67"/>
      <c r="M1145" s="67"/>
      <c r="N1145" s="67"/>
      <c r="O1145" s="67"/>
      <c r="P1145" s="67"/>
      <c r="Q1145" s="67"/>
      <c r="R1145" s="34"/>
      <c r="S1145" s="34"/>
      <c r="T1145" s="34"/>
      <c r="U1145" s="34"/>
      <c r="V1145" s="34"/>
      <c r="W1145" s="34"/>
      <c r="X1145" s="34"/>
      <c r="Y1145" s="34"/>
      <c r="Z1145" s="34"/>
    </row>
    <row r="1146" spans="1:26">
      <c r="A1146" s="73">
        <v>143</v>
      </c>
      <c r="B1146" s="73">
        <v>2</v>
      </c>
      <c r="C1146" s="42"/>
      <c r="D1146" s="67"/>
      <c r="E1146" s="67"/>
      <c r="F1146" s="67"/>
      <c r="G1146" s="67"/>
      <c r="H1146" s="67"/>
      <c r="I1146" s="67"/>
      <c r="J1146" s="67"/>
      <c r="K1146" s="67"/>
      <c r="L1146" s="67"/>
      <c r="M1146" s="67"/>
      <c r="N1146" s="67"/>
      <c r="O1146" s="67"/>
      <c r="P1146" s="67"/>
      <c r="Q1146" s="67"/>
      <c r="R1146" s="34"/>
      <c r="S1146" s="34"/>
      <c r="T1146" s="34"/>
      <c r="U1146" s="34"/>
      <c r="V1146" s="34"/>
      <c r="W1146" s="34"/>
      <c r="X1146" s="34"/>
      <c r="Y1146" s="34"/>
      <c r="Z1146" s="34"/>
    </row>
    <row r="1147" spans="1:26">
      <c r="A1147" s="73">
        <v>143</v>
      </c>
      <c r="B1147" s="73">
        <v>3</v>
      </c>
      <c r="C1147" s="42"/>
      <c r="D1147" s="67"/>
      <c r="E1147" s="67"/>
      <c r="F1147" s="67"/>
      <c r="G1147" s="67"/>
      <c r="H1147" s="67"/>
      <c r="I1147" s="67"/>
      <c r="J1147" s="67"/>
      <c r="K1147" s="67"/>
      <c r="L1147" s="67"/>
      <c r="M1147" s="67"/>
      <c r="N1147" s="67"/>
      <c r="O1147" s="67"/>
      <c r="P1147" s="67"/>
      <c r="Q1147" s="67"/>
      <c r="R1147" s="34"/>
      <c r="S1147" s="34"/>
      <c r="T1147" s="34"/>
      <c r="U1147" s="34"/>
      <c r="V1147" s="34"/>
      <c r="W1147" s="34"/>
      <c r="X1147" s="34"/>
      <c r="Y1147" s="34"/>
      <c r="Z1147" s="34"/>
    </row>
    <row r="1148" spans="1:26">
      <c r="A1148" s="73">
        <v>143</v>
      </c>
      <c r="B1148" s="73">
        <v>4</v>
      </c>
      <c r="C1148" s="42"/>
      <c r="D1148" s="67"/>
      <c r="E1148" s="67"/>
      <c r="F1148" s="67"/>
      <c r="G1148" s="67"/>
      <c r="H1148" s="67"/>
      <c r="I1148" s="67"/>
      <c r="J1148" s="67"/>
      <c r="K1148" s="67"/>
      <c r="L1148" s="67"/>
      <c r="M1148" s="67"/>
      <c r="N1148" s="67"/>
      <c r="O1148" s="67"/>
      <c r="P1148" s="67"/>
      <c r="Q1148" s="67"/>
      <c r="R1148" s="34"/>
      <c r="S1148" s="34"/>
      <c r="T1148" s="34"/>
      <c r="U1148" s="34"/>
      <c r="V1148" s="34"/>
      <c r="W1148" s="34"/>
      <c r="X1148" s="34"/>
      <c r="Y1148" s="34"/>
      <c r="Z1148" s="34"/>
    </row>
    <row r="1149" spans="1:26">
      <c r="A1149" s="73">
        <v>143</v>
      </c>
      <c r="B1149" s="73">
        <v>5</v>
      </c>
      <c r="C1149" s="42"/>
      <c r="D1149" s="67"/>
      <c r="E1149" s="67"/>
      <c r="F1149" s="67"/>
      <c r="G1149" s="67"/>
      <c r="H1149" s="67"/>
      <c r="I1149" s="67"/>
      <c r="J1149" s="67"/>
      <c r="K1149" s="67"/>
      <c r="L1149" s="67"/>
      <c r="M1149" s="67"/>
      <c r="N1149" s="67"/>
      <c r="O1149" s="67"/>
      <c r="P1149" s="67"/>
      <c r="Q1149" s="67"/>
      <c r="R1149" s="34"/>
      <c r="S1149" s="34"/>
      <c r="T1149" s="34"/>
      <c r="U1149" s="34"/>
      <c r="V1149" s="34"/>
      <c r="W1149" s="34"/>
      <c r="X1149" s="34"/>
      <c r="Y1149" s="34"/>
      <c r="Z1149" s="34"/>
    </row>
    <row r="1150" spans="1:26">
      <c r="A1150" s="73">
        <v>143</v>
      </c>
      <c r="B1150" s="73">
        <v>6</v>
      </c>
      <c r="C1150" s="42"/>
      <c r="D1150" s="67"/>
      <c r="E1150" s="67"/>
      <c r="F1150" s="67"/>
      <c r="G1150" s="67"/>
      <c r="H1150" s="67"/>
      <c r="I1150" s="67"/>
      <c r="J1150" s="67"/>
      <c r="K1150" s="67"/>
      <c r="L1150" s="67"/>
      <c r="M1150" s="67"/>
      <c r="N1150" s="67"/>
      <c r="O1150" s="67"/>
      <c r="P1150" s="67"/>
      <c r="Q1150" s="67"/>
      <c r="R1150" s="34"/>
      <c r="S1150" s="34"/>
      <c r="T1150" s="34"/>
      <c r="U1150" s="34"/>
      <c r="V1150" s="34"/>
      <c r="W1150" s="34"/>
      <c r="X1150" s="34"/>
      <c r="Y1150" s="34"/>
      <c r="Z1150" s="34"/>
    </row>
    <row r="1151" spans="1:26">
      <c r="A1151" s="73">
        <v>143</v>
      </c>
      <c r="B1151" s="73">
        <v>7</v>
      </c>
      <c r="C1151" s="42"/>
      <c r="D1151" s="67"/>
      <c r="E1151" s="67"/>
      <c r="F1151" s="67"/>
      <c r="G1151" s="67"/>
      <c r="H1151" s="67"/>
      <c r="I1151" s="67"/>
      <c r="J1151" s="67"/>
      <c r="K1151" s="67"/>
      <c r="L1151" s="67"/>
      <c r="M1151" s="67"/>
      <c r="N1151" s="67"/>
      <c r="O1151" s="67"/>
      <c r="P1151" s="67"/>
      <c r="Q1151" s="67"/>
      <c r="R1151" s="34"/>
      <c r="S1151" s="34"/>
      <c r="T1151" s="34"/>
      <c r="U1151" s="34"/>
      <c r="V1151" s="34"/>
      <c r="W1151" s="34"/>
      <c r="X1151" s="34"/>
      <c r="Y1151" s="34"/>
      <c r="Z1151" s="34"/>
    </row>
    <row r="1152" spans="1:26">
      <c r="A1152" s="73">
        <v>143</v>
      </c>
      <c r="B1152" s="73">
        <v>8</v>
      </c>
      <c r="C1152" s="42"/>
      <c r="D1152" s="67"/>
      <c r="E1152" s="67"/>
      <c r="F1152" s="67"/>
      <c r="G1152" s="67"/>
      <c r="H1152" s="67"/>
      <c r="I1152" s="67"/>
      <c r="J1152" s="67"/>
      <c r="K1152" s="67"/>
      <c r="L1152" s="67"/>
      <c r="M1152" s="67"/>
      <c r="N1152" s="67"/>
      <c r="O1152" s="67"/>
      <c r="P1152" s="67"/>
      <c r="Q1152" s="67"/>
      <c r="R1152" s="34"/>
      <c r="S1152" s="34"/>
      <c r="T1152" s="34"/>
      <c r="U1152" s="34"/>
      <c r="V1152" s="34"/>
      <c r="W1152" s="34"/>
      <c r="X1152" s="34"/>
      <c r="Y1152" s="34"/>
      <c r="Z1152" s="34"/>
    </row>
    <row r="1153" spans="1:26">
      <c r="A1153" s="73">
        <v>144</v>
      </c>
      <c r="B1153" s="73">
        <v>1</v>
      </c>
      <c r="C1153" s="67"/>
      <c r="D1153" s="67"/>
      <c r="E1153" s="67"/>
      <c r="F1153" s="67"/>
      <c r="G1153" s="67"/>
      <c r="H1153" s="67"/>
      <c r="I1153" s="67"/>
      <c r="J1153" s="67"/>
      <c r="K1153" s="67"/>
      <c r="L1153" s="67"/>
      <c r="M1153" s="67"/>
      <c r="N1153" s="67"/>
      <c r="O1153" s="67"/>
      <c r="P1153" s="67"/>
      <c r="Q1153" s="67"/>
      <c r="R1153" s="34"/>
      <c r="S1153" s="34"/>
      <c r="T1153" s="34"/>
      <c r="U1153" s="34"/>
      <c r="V1153" s="34"/>
      <c r="W1153" s="34"/>
      <c r="X1153" s="34"/>
      <c r="Y1153" s="34"/>
      <c r="Z1153" s="34"/>
    </row>
    <row r="1154" spans="1:26">
      <c r="A1154" s="73">
        <v>144</v>
      </c>
      <c r="B1154" s="73">
        <v>2</v>
      </c>
      <c r="C1154" s="42"/>
      <c r="D1154" s="67"/>
      <c r="E1154" s="67"/>
      <c r="F1154" s="67"/>
      <c r="G1154" s="67"/>
      <c r="H1154" s="67"/>
      <c r="I1154" s="67"/>
      <c r="J1154" s="67"/>
      <c r="K1154" s="67"/>
      <c r="L1154" s="67"/>
      <c r="M1154" s="67"/>
      <c r="N1154" s="67"/>
      <c r="O1154" s="67"/>
      <c r="P1154" s="67"/>
      <c r="Q1154" s="67"/>
      <c r="R1154" s="34"/>
      <c r="S1154" s="34"/>
      <c r="T1154" s="34"/>
      <c r="U1154" s="34"/>
      <c r="V1154" s="34"/>
      <c r="W1154" s="34"/>
      <c r="X1154" s="34"/>
      <c r="Y1154" s="34"/>
      <c r="Z1154" s="34"/>
    </row>
    <row r="1155" spans="1:26">
      <c r="A1155" s="73">
        <v>144</v>
      </c>
      <c r="B1155" s="73">
        <v>3</v>
      </c>
      <c r="C1155" s="42"/>
      <c r="D1155" s="67"/>
      <c r="E1155" s="67"/>
      <c r="F1155" s="67"/>
      <c r="G1155" s="67"/>
      <c r="H1155" s="67"/>
      <c r="I1155" s="67"/>
      <c r="J1155" s="67"/>
      <c r="K1155" s="67"/>
      <c r="L1155" s="67"/>
      <c r="M1155" s="67"/>
      <c r="N1155" s="67"/>
      <c r="O1155" s="67"/>
      <c r="P1155" s="67"/>
      <c r="Q1155" s="67"/>
      <c r="R1155" s="34"/>
      <c r="S1155" s="34"/>
      <c r="T1155" s="34"/>
      <c r="U1155" s="34"/>
      <c r="V1155" s="34"/>
      <c r="W1155" s="34"/>
      <c r="X1155" s="34"/>
      <c r="Y1155" s="34"/>
      <c r="Z1155" s="34"/>
    </row>
    <row r="1156" spans="1:26">
      <c r="A1156" s="73">
        <v>144</v>
      </c>
      <c r="B1156" s="73">
        <v>4</v>
      </c>
      <c r="C1156" s="42"/>
      <c r="D1156" s="67"/>
      <c r="E1156" s="67"/>
      <c r="F1156" s="67"/>
      <c r="G1156" s="67"/>
      <c r="H1156" s="67"/>
      <c r="I1156" s="67"/>
      <c r="J1156" s="67"/>
      <c r="K1156" s="67"/>
      <c r="L1156" s="67"/>
      <c r="M1156" s="67"/>
      <c r="N1156" s="67"/>
      <c r="O1156" s="67"/>
      <c r="P1156" s="67"/>
      <c r="Q1156" s="67"/>
      <c r="R1156" s="34"/>
      <c r="S1156" s="34"/>
      <c r="T1156" s="34"/>
      <c r="U1156" s="34"/>
      <c r="V1156" s="34"/>
      <c r="W1156" s="34"/>
      <c r="X1156" s="34"/>
      <c r="Y1156" s="34"/>
      <c r="Z1156" s="34"/>
    </row>
    <row r="1157" spans="1:26">
      <c r="A1157" s="73">
        <v>144</v>
      </c>
      <c r="B1157" s="73">
        <v>5</v>
      </c>
      <c r="C1157" s="42"/>
      <c r="D1157" s="67"/>
      <c r="E1157" s="67"/>
      <c r="F1157" s="67"/>
      <c r="G1157" s="67"/>
      <c r="H1157" s="67"/>
      <c r="I1157" s="67"/>
      <c r="J1157" s="67"/>
      <c r="K1157" s="67"/>
      <c r="L1157" s="67"/>
      <c r="M1157" s="67"/>
      <c r="N1157" s="67"/>
      <c r="O1157" s="67"/>
      <c r="P1157" s="67"/>
      <c r="Q1157" s="67"/>
      <c r="R1157" s="34"/>
      <c r="S1157" s="34"/>
      <c r="T1157" s="34"/>
      <c r="U1157" s="34"/>
      <c r="V1157" s="34"/>
      <c r="W1157" s="34"/>
      <c r="X1157" s="34"/>
      <c r="Y1157" s="34"/>
      <c r="Z1157" s="34"/>
    </row>
    <row r="1158" spans="1:26">
      <c r="A1158" s="73">
        <v>144</v>
      </c>
      <c r="B1158" s="73">
        <v>6</v>
      </c>
      <c r="C1158" s="42"/>
      <c r="D1158" s="67"/>
      <c r="E1158" s="67"/>
      <c r="F1158" s="67"/>
      <c r="G1158" s="67"/>
      <c r="H1158" s="67"/>
      <c r="I1158" s="67"/>
      <c r="J1158" s="67"/>
      <c r="K1158" s="67"/>
      <c r="L1158" s="67"/>
      <c r="M1158" s="67"/>
      <c r="N1158" s="67"/>
      <c r="O1158" s="67"/>
      <c r="P1158" s="67"/>
      <c r="Q1158" s="67"/>
      <c r="R1158" s="34"/>
      <c r="S1158" s="34"/>
      <c r="T1158" s="34"/>
      <c r="U1158" s="34"/>
      <c r="V1158" s="34"/>
      <c r="W1158" s="34"/>
      <c r="X1158" s="34"/>
      <c r="Y1158" s="34"/>
      <c r="Z1158" s="34"/>
    </row>
    <row r="1159" spans="1:26">
      <c r="A1159" s="73">
        <v>144</v>
      </c>
      <c r="B1159" s="73">
        <v>7</v>
      </c>
      <c r="C1159" s="42"/>
      <c r="D1159" s="67"/>
      <c r="E1159" s="67"/>
      <c r="F1159" s="67"/>
      <c r="G1159" s="67"/>
      <c r="H1159" s="67"/>
      <c r="I1159" s="67"/>
      <c r="J1159" s="67"/>
      <c r="K1159" s="67"/>
      <c r="L1159" s="67"/>
      <c r="M1159" s="67"/>
      <c r="N1159" s="67"/>
      <c r="O1159" s="67"/>
      <c r="P1159" s="67"/>
      <c r="Q1159" s="67"/>
      <c r="R1159" s="34"/>
      <c r="S1159" s="34"/>
      <c r="T1159" s="34"/>
      <c r="U1159" s="34"/>
      <c r="V1159" s="34"/>
      <c r="W1159" s="34"/>
      <c r="X1159" s="34"/>
      <c r="Y1159" s="34"/>
      <c r="Z1159" s="34"/>
    </row>
    <row r="1160" spans="1:26">
      <c r="A1160" s="73">
        <v>144</v>
      </c>
      <c r="B1160" s="73">
        <v>8</v>
      </c>
      <c r="C1160" s="42"/>
      <c r="D1160" s="67"/>
      <c r="E1160" s="67"/>
      <c r="F1160" s="67"/>
      <c r="G1160" s="67"/>
      <c r="H1160" s="67"/>
      <c r="I1160" s="67"/>
      <c r="J1160" s="67"/>
      <c r="K1160" s="67"/>
      <c r="L1160" s="67"/>
      <c r="M1160" s="67"/>
      <c r="N1160" s="67"/>
      <c r="O1160" s="67"/>
      <c r="P1160" s="67"/>
      <c r="Q1160" s="67"/>
      <c r="R1160" s="34"/>
      <c r="S1160" s="34"/>
      <c r="T1160" s="34"/>
      <c r="U1160" s="34"/>
      <c r="V1160" s="34"/>
      <c r="W1160" s="34"/>
      <c r="X1160" s="34"/>
      <c r="Y1160" s="34"/>
      <c r="Z1160" s="34"/>
    </row>
    <row r="1161" spans="1:26">
      <c r="A1161" s="73">
        <v>145</v>
      </c>
      <c r="B1161" s="73">
        <v>1</v>
      </c>
      <c r="C1161" s="72" t="s">
        <v>527</v>
      </c>
      <c r="D1161" s="67"/>
      <c r="E1161" s="67"/>
      <c r="F1161" s="67"/>
      <c r="G1161" s="67"/>
      <c r="H1161" s="67"/>
      <c r="I1161" s="67"/>
      <c r="J1161" s="67"/>
      <c r="K1161" s="67"/>
      <c r="L1161" s="67"/>
      <c r="M1161" s="67"/>
      <c r="N1161" s="67"/>
      <c r="O1161" s="67"/>
      <c r="P1161" s="67"/>
      <c r="Q1161" s="67"/>
      <c r="R1161" s="34"/>
      <c r="S1161" s="34"/>
      <c r="T1161" s="34"/>
      <c r="U1161" s="34"/>
      <c r="V1161" s="34"/>
      <c r="W1161" s="34"/>
      <c r="X1161" s="34"/>
      <c r="Y1161" s="34"/>
      <c r="Z1161" s="34"/>
    </row>
    <row r="1162" spans="1:26">
      <c r="A1162" s="73">
        <v>145</v>
      </c>
      <c r="B1162" s="73">
        <v>2</v>
      </c>
      <c r="C1162" s="42"/>
      <c r="D1162" s="67"/>
      <c r="E1162" s="67"/>
      <c r="F1162" s="67"/>
      <c r="G1162" s="67"/>
      <c r="H1162" s="67"/>
      <c r="I1162" s="67"/>
      <c r="J1162" s="67"/>
      <c r="K1162" s="67"/>
      <c r="L1162" s="67"/>
      <c r="M1162" s="67"/>
      <c r="N1162" s="67"/>
      <c r="O1162" s="67"/>
      <c r="P1162" s="67"/>
      <c r="Q1162" s="67"/>
      <c r="R1162" s="34"/>
      <c r="S1162" s="34"/>
      <c r="T1162" s="34"/>
      <c r="U1162" s="34"/>
      <c r="V1162" s="34"/>
      <c r="W1162" s="34"/>
      <c r="X1162" s="34"/>
      <c r="Y1162" s="34"/>
      <c r="Z1162" s="34"/>
    </row>
    <row r="1163" spans="1:26">
      <c r="A1163" s="73">
        <v>145</v>
      </c>
      <c r="B1163" s="73">
        <v>3</v>
      </c>
      <c r="C1163" s="42"/>
      <c r="D1163" s="67"/>
      <c r="E1163" s="67"/>
      <c r="F1163" s="67"/>
      <c r="G1163" s="67"/>
      <c r="H1163" s="67"/>
      <c r="I1163" s="67"/>
      <c r="J1163" s="67"/>
      <c r="K1163" s="67"/>
      <c r="L1163" s="67"/>
      <c r="M1163" s="67"/>
      <c r="N1163" s="67"/>
      <c r="O1163" s="67"/>
      <c r="P1163" s="67"/>
      <c r="Q1163" s="67"/>
      <c r="R1163" s="34"/>
      <c r="S1163" s="34"/>
      <c r="T1163" s="34"/>
      <c r="U1163" s="34"/>
      <c r="V1163" s="34"/>
      <c r="W1163" s="34"/>
      <c r="X1163" s="34"/>
      <c r="Y1163" s="34"/>
      <c r="Z1163" s="34"/>
    </row>
    <row r="1164" spans="1:26">
      <c r="A1164" s="73">
        <v>145</v>
      </c>
      <c r="B1164" s="73">
        <v>4</v>
      </c>
      <c r="C1164" s="42"/>
      <c r="D1164" s="67"/>
      <c r="E1164" s="67"/>
      <c r="F1164" s="67"/>
      <c r="G1164" s="67"/>
      <c r="H1164" s="67"/>
      <c r="I1164" s="67"/>
      <c r="J1164" s="67"/>
      <c r="K1164" s="67"/>
      <c r="L1164" s="67"/>
      <c r="M1164" s="67"/>
      <c r="N1164" s="67"/>
      <c r="O1164" s="67"/>
      <c r="P1164" s="67"/>
      <c r="Q1164" s="67"/>
      <c r="R1164" s="34"/>
      <c r="S1164" s="34"/>
      <c r="T1164" s="34"/>
      <c r="U1164" s="34"/>
      <c r="V1164" s="34"/>
      <c r="W1164" s="34"/>
      <c r="X1164" s="34"/>
      <c r="Y1164" s="34"/>
      <c r="Z1164" s="34"/>
    </row>
    <row r="1165" spans="1:26">
      <c r="A1165" s="73">
        <v>145</v>
      </c>
      <c r="B1165" s="73">
        <v>5</v>
      </c>
      <c r="C1165" s="42"/>
      <c r="D1165" s="67"/>
      <c r="E1165" s="67"/>
      <c r="F1165" s="67"/>
      <c r="G1165" s="67"/>
      <c r="H1165" s="67"/>
      <c r="I1165" s="67"/>
      <c r="J1165" s="67"/>
      <c r="K1165" s="67"/>
      <c r="L1165" s="67"/>
      <c r="M1165" s="67"/>
      <c r="N1165" s="67"/>
      <c r="O1165" s="67"/>
      <c r="P1165" s="67"/>
      <c r="Q1165" s="67"/>
      <c r="R1165" s="34"/>
      <c r="S1165" s="34"/>
      <c r="T1165" s="34"/>
      <c r="U1165" s="34"/>
      <c r="V1165" s="34"/>
      <c r="W1165" s="34"/>
      <c r="X1165" s="34"/>
      <c r="Y1165" s="34"/>
      <c r="Z1165" s="34"/>
    </row>
    <row r="1166" spans="1:26">
      <c r="A1166" s="73">
        <v>145</v>
      </c>
      <c r="B1166" s="73">
        <v>6</v>
      </c>
      <c r="C1166" s="42"/>
      <c r="D1166" s="67"/>
      <c r="E1166" s="67"/>
      <c r="F1166" s="67"/>
      <c r="G1166" s="67"/>
      <c r="H1166" s="67"/>
      <c r="I1166" s="67"/>
      <c r="J1166" s="67"/>
      <c r="K1166" s="67"/>
      <c r="L1166" s="67"/>
      <c r="M1166" s="67"/>
      <c r="N1166" s="67"/>
      <c r="O1166" s="67"/>
      <c r="P1166" s="67"/>
      <c r="Q1166" s="67"/>
      <c r="R1166" s="34"/>
      <c r="S1166" s="34"/>
      <c r="T1166" s="34"/>
      <c r="U1166" s="34"/>
      <c r="V1166" s="34"/>
      <c r="W1166" s="34"/>
      <c r="X1166" s="34"/>
      <c r="Y1166" s="34"/>
      <c r="Z1166" s="34"/>
    </row>
    <row r="1167" spans="1:26">
      <c r="A1167" s="73">
        <v>145</v>
      </c>
      <c r="B1167" s="73">
        <v>7</v>
      </c>
      <c r="C1167" s="42"/>
      <c r="D1167" s="67"/>
      <c r="E1167" s="67"/>
      <c r="F1167" s="67"/>
      <c r="G1167" s="67"/>
      <c r="H1167" s="67"/>
      <c r="I1167" s="67"/>
      <c r="J1167" s="67"/>
      <c r="K1167" s="67"/>
      <c r="L1167" s="67"/>
      <c r="M1167" s="67"/>
      <c r="N1167" s="67"/>
      <c r="O1167" s="67"/>
      <c r="P1167" s="67"/>
      <c r="Q1167" s="67"/>
      <c r="R1167" s="34"/>
      <c r="S1167" s="34"/>
      <c r="T1167" s="34"/>
      <c r="U1167" s="34"/>
      <c r="V1167" s="34"/>
      <c r="W1167" s="34"/>
      <c r="X1167" s="34"/>
      <c r="Y1167" s="34"/>
      <c r="Z1167" s="34"/>
    </row>
    <row r="1168" spans="1:26">
      <c r="A1168" s="73">
        <v>145</v>
      </c>
      <c r="B1168" s="73">
        <v>8</v>
      </c>
      <c r="C1168" s="42"/>
      <c r="D1168" s="67"/>
      <c r="E1168" s="67"/>
      <c r="F1168" s="67"/>
      <c r="G1168" s="67"/>
      <c r="H1168" s="67"/>
      <c r="I1168" s="67"/>
      <c r="J1168" s="67"/>
      <c r="K1168" s="67"/>
      <c r="L1168" s="67"/>
      <c r="M1168" s="67"/>
      <c r="N1168" s="67"/>
      <c r="O1168" s="67"/>
      <c r="P1168" s="67"/>
      <c r="Q1168" s="67"/>
      <c r="R1168" s="34"/>
      <c r="S1168" s="34"/>
      <c r="T1168" s="34"/>
      <c r="U1168" s="34"/>
      <c r="V1168" s="34"/>
      <c r="W1168" s="34"/>
      <c r="X1168" s="34"/>
      <c r="Y1168" s="34"/>
      <c r="Z1168" s="34"/>
    </row>
    <row r="1169" spans="1:26">
      <c r="A1169" s="73">
        <v>146</v>
      </c>
      <c r="B1169" s="73">
        <v>1</v>
      </c>
      <c r="C1169" s="42"/>
      <c r="D1169" s="67"/>
      <c r="E1169" s="67"/>
      <c r="F1169" s="67"/>
      <c r="G1169" s="67"/>
      <c r="H1169" s="67"/>
      <c r="I1169" s="67"/>
      <c r="J1169" s="67"/>
      <c r="K1169" s="67"/>
      <c r="L1169" s="67"/>
      <c r="M1169" s="67"/>
      <c r="N1169" s="67"/>
      <c r="O1169" s="67"/>
      <c r="P1169" s="67"/>
      <c r="Q1169" s="67"/>
      <c r="R1169" s="34"/>
      <c r="S1169" s="34"/>
      <c r="T1169" s="34"/>
      <c r="U1169" s="34"/>
      <c r="V1169" s="34"/>
      <c r="W1169" s="34"/>
      <c r="X1169" s="34"/>
      <c r="Y1169" s="34"/>
      <c r="Z1169" s="34"/>
    </row>
    <row r="1170" spans="1:26">
      <c r="A1170" s="73">
        <v>146</v>
      </c>
      <c r="B1170" s="73">
        <v>2</v>
      </c>
      <c r="C1170" s="42"/>
      <c r="D1170" s="67"/>
      <c r="E1170" s="67"/>
      <c r="F1170" s="67"/>
      <c r="G1170" s="67"/>
      <c r="H1170" s="67"/>
      <c r="I1170" s="67"/>
      <c r="J1170" s="67"/>
      <c r="K1170" s="67"/>
      <c r="L1170" s="67"/>
      <c r="M1170" s="67"/>
      <c r="N1170" s="67"/>
      <c r="O1170" s="67"/>
      <c r="P1170" s="67"/>
      <c r="Q1170" s="67"/>
      <c r="R1170" s="34"/>
      <c r="S1170" s="34"/>
      <c r="T1170" s="34"/>
      <c r="U1170" s="34"/>
      <c r="V1170" s="34"/>
      <c r="W1170" s="34"/>
      <c r="X1170" s="34"/>
      <c r="Y1170" s="34"/>
      <c r="Z1170" s="34"/>
    </row>
    <row r="1171" spans="1:26">
      <c r="A1171" s="73">
        <v>146</v>
      </c>
      <c r="B1171" s="73">
        <v>3</v>
      </c>
      <c r="C1171" s="42"/>
      <c r="D1171" s="67"/>
      <c r="E1171" s="67"/>
      <c r="F1171" s="67"/>
      <c r="G1171" s="67"/>
      <c r="H1171" s="67"/>
      <c r="I1171" s="67"/>
      <c r="J1171" s="67"/>
      <c r="K1171" s="67"/>
      <c r="L1171" s="67"/>
      <c r="M1171" s="67"/>
      <c r="N1171" s="67"/>
      <c r="O1171" s="67"/>
      <c r="P1171" s="67"/>
      <c r="Q1171" s="67"/>
      <c r="R1171" s="34"/>
      <c r="S1171" s="34"/>
      <c r="T1171" s="34"/>
      <c r="U1171" s="34"/>
      <c r="V1171" s="34"/>
      <c r="W1171" s="34"/>
      <c r="X1171" s="34"/>
      <c r="Y1171" s="34"/>
      <c r="Z1171" s="34"/>
    </row>
    <row r="1172" spans="1:26">
      <c r="A1172" s="73">
        <v>146</v>
      </c>
      <c r="B1172" s="73">
        <v>4</v>
      </c>
      <c r="C1172" s="42"/>
      <c r="D1172" s="67"/>
      <c r="E1172" s="67"/>
      <c r="F1172" s="67"/>
      <c r="G1172" s="67"/>
      <c r="H1172" s="67"/>
      <c r="I1172" s="67"/>
      <c r="J1172" s="67"/>
      <c r="K1172" s="67"/>
      <c r="L1172" s="67"/>
      <c r="M1172" s="67"/>
      <c r="N1172" s="67"/>
      <c r="O1172" s="67"/>
      <c r="P1172" s="67"/>
      <c r="Q1172" s="67"/>
      <c r="R1172" s="34"/>
      <c r="S1172" s="34"/>
      <c r="T1172" s="34"/>
      <c r="U1172" s="34"/>
      <c r="V1172" s="34"/>
      <c r="W1172" s="34"/>
      <c r="X1172" s="34"/>
      <c r="Y1172" s="34"/>
      <c r="Z1172" s="34"/>
    </row>
    <row r="1173" spans="1:26">
      <c r="A1173" s="73">
        <v>146</v>
      </c>
      <c r="B1173" s="73">
        <v>5</v>
      </c>
      <c r="C1173" s="42"/>
      <c r="D1173" s="67"/>
      <c r="E1173" s="67"/>
      <c r="F1173" s="67"/>
      <c r="G1173" s="67"/>
      <c r="H1173" s="67"/>
      <c r="I1173" s="67"/>
      <c r="J1173" s="67"/>
      <c r="K1173" s="67"/>
      <c r="L1173" s="67"/>
      <c r="M1173" s="67"/>
      <c r="N1173" s="67"/>
      <c r="O1173" s="67"/>
      <c r="P1173" s="67"/>
      <c r="Q1173" s="67"/>
      <c r="R1173" s="34"/>
      <c r="S1173" s="34"/>
      <c r="T1173" s="34"/>
      <c r="U1173" s="34"/>
      <c r="V1173" s="34"/>
      <c r="W1173" s="34"/>
      <c r="X1173" s="34"/>
      <c r="Y1173" s="34"/>
      <c r="Z1173" s="34"/>
    </row>
    <row r="1174" spans="1:26">
      <c r="A1174" s="73">
        <v>146</v>
      </c>
      <c r="B1174" s="73">
        <v>6</v>
      </c>
      <c r="C1174" s="42"/>
      <c r="D1174" s="67"/>
      <c r="E1174" s="67"/>
      <c r="F1174" s="67"/>
      <c r="G1174" s="67"/>
      <c r="H1174" s="67"/>
      <c r="I1174" s="67"/>
      <c r="J1174" s="67"/>
      <c r="K1174" s="67"/>
      <c r="L1174" s="67"/>
      <c r="M1174" s="67"/>
      <c r="N1174" s="67"/>
      <c r="O1174" s="67"/>
      <c r="P1174" s="67"/>
      <c r="Q1174" s="67"/>
      <c r="R1174" s="34"/>
      <c r="S1174" s="34"/>
      <c r="T1174" s="34"/>
      <c r="U1174" s="34"/>
      <c r="V1174" s="34"/>
      <c r="W1174" s="34"/>
      <c r="X1174" s="34"/>
      <c r="Y1174" s="34"/>
      <c r="Z1174" s="34"/>
    </row>
    <row r="1175" spans="1:26">
      <c r="A1175" s="73">
        <v>146</v>
      </c>
      <c r="B1175" s="73">
        <v>7</v>
      </c>
      <c r="C1175" s="42"/>
      <c r="D1175" s="67"/>
      <c r="E1175" s="67"/>
      <c r="F1175" s="67"/>
      <c r="G1175" s="67"/>
      <c r="H1175" s="67"/>
      <c r="I1175" s="67"/>
      <c r="J1175" s="67"/>
      <c r="K1175" s="67"/>
      <c r="L1175" s="67"/>
      <c r="M1175" s="67"/>
      <c r="N1175" s="67"/>
      <c r="O1175" s="67"/>
      <c r="P1175" s="67"/>
      <c r="Q1175" s="67"/>
      <c r="R1175" s="34"/>
      <c r="S1175" s="34"/>
      <c r="T1175" s="34"/>
      <c r="U1175" s="34"/>
      <c r="V1175" s="34"/>
      <c r="W1175" s="34"/>
      <c r="X1175" s="34"/>
      <c r="Y1175" s="34"/>
      <c r="Z1175" s="34"/>
    </row>
    <row r="1176" spans="1:26">
      <c r="A1176" s="73">
        <v>146</v>
      </c>
      <c r="B1176" s="73">
        <v>8</v>
      </c>
      <c r="C1176" s="42"/>
      <c r="D1176" s="67"/>
      <c r="E1176" s="67"/>
      <c r="F1176" s="67"/>
      <c r="G1176" s="67"/>
      <c r="H1176" s="67"/>
      <c r="I1176" s="67"/>
      <c r="J1176" s="67"/>
      <c r="K1176" s="67"/>
      <c r="L1176" s="67"/>
      <c r="M1176" s="67"/>
      <c r="N1176" s="67"/>
      <c r="O1176" s="67"/>
      <c r="P1176" s="67"/>
      <c r="Q1176" s="67"/>
      <c r="R1176" s="34"/>
      <c r="S1176" s="34"/>
      <c r="T1176" s="34"/>
      <c r="U1176" s="34"/>
      <c r="V1176" s="34"/>
      <c r="W1176" s="34"/>
      <c r="X1176" s="34"/>
      <c r="Y1176" s="34"/>
      <c r="Z1176" s="34"/>
    </row>
    <row r="1177" spans="1:26">
      <c r="A1177" s="73">
        <v>147</v>
      </c>
      <c r="B1177" s="73">
        <v>1</v>
      </c>
      <c r="C1177" s="42"/>
      <c r="D1177" s="67"/>
      <c r="E1177" s="67"/>
      <c r="F1177" s="67"/>
      <c r="G1177" s="67"/>
      <c r="H1177" s="67"/>
      <c r="I1177" s="67"/>
      <c r="J1177" s="67"/>
      <c r="K1177" s="67"/>
      <c r="L1177" s="67"/>
      <c r="M1177" s="67"/>
      <c r="N1177" s="67"/>
      <c r="O1177" s="67"/>
      <c r="P1177" s="67"/>
      <c r="Q1177" s="67"/>
      <c r="R1177" s="34"/>
      <c r="S1177" s="34"/>
      <c r="T1177" s="34"/>
      <c r="U1177" s="34"/>
      <c r="V1177" s="34"/>
      <c r="W1177" s="34"/>
      <c r="X1177" s="34"/>
      <c r="Y1177" s="34"/>
      <c r="Z1177" s="34"/>
    </row>
    <row r="1178" spans="1:26">
      <c r="A1178" s="73">
        <v>147</v>
      </c>
      <c r="B1178" s="73">
        <v>2</v>
      </c>
      <c r="C1178" s="42"/>
      <c r="D1178" s="67"/>
      <c r="E1178" s="67"/>
      <c r="F1178" s="67"/>
      <c r="G1178" s="67"/>
      <c r="H1178" s="67"/>
      <c r="I1178" s="67"/>
      <c r="J1178" s="67"/>
      <c r="K1178" s="67"/>
      <c r="L1178" s="67"/>
      <c r="M1178" s="67"/>
      <c r="N1178" s="67"/>
      <c r="O1178" s="67"/>
      <c r="P1178" s="67"/>
      <c r="Q1178" s="67"/>
      <c r="R1178" s="34"/>
      <c r="S1178" s="34"/>
      <c r="T1178" s="34"/>
      <c r="U1178" s="34"/>
      <c r="V1178" s="34"/>
      <c r="W1178" s="34"/>
      <c r="X1178" s="34"/>
      <c r="Y1178" s="34"/>
      <c r="Z1178" s="34"/>
    </row>
    <row r="1179" spans="1:26">
      <c r="A1179" s="73">
        <v>147</v>
      </c>
      <c r="B1179" s="73">
        <v>3</v>
      </c>
      <c r="C1179" s="42"/>
      <c r="D1179" s="67"/>
      <c r="E1179" s="67"/>
      <c r="F1179" s="67"/>
      <c r="G1179" s="67"/>
      <c r="H1179" s="67"/>
      <c r="I1179" s="67"/>
      <c r="J1179" s="67"/>
      <c r="K1179" s="67"/>
      <c r="L1179" s="67"/>
      <c r="M1179" s="67"/>
      <c r="N1179" s="67"/>
      <c r="O1179" s="67"/>
      <c r="P1179" s="67"/>
      <c r="Q1179" s="67"/>
      <c r="R1179" s="34"/>
      <c r="S1179" s="34"/>
      <c r="T1179" s="34"/>
      <c r="U1179" s="34"/>
      <c r="V1179" s="34"/>
      <c r="W1179" s="34"/>
      <c r="X1179" s="34"/>
      <c r="Y1179" s="34"/>
      <c r="Z1179" s="34"/>
    </row>
    <row r="1180" spans="1:26">
      <c r="A1180" s="73">
        <v>147</v>
      </c>
      <c r="B1180" s="73">
        <v>4</v>
      </c>
      <c r="C1180" s="42"/>
      <c r="D1180" s="67"/>
      <c r="E1180" s="67"/>
      <c r="F1180" s="67"/>
      <c r="G1180" s="67"/>
      <c r="H1180" s="67"/>
      <c r="I1180" s="67"/>
      <c r="J1180" s="67"/>
      <c r="K1180" s="67"/>
      <c r="L1180" s="67"/>
      <c r="M1180" s="67"/>
      <c r="N1180" s="67"/>
      <c r="O1180" s="67"/>
      <c r="P1180" s="67"/>
      <c r="Q1180" s="67"/>
      <c r="R1180" s="34"/>
      <c r="S1180" s="34"/>
      <c r="T1180" s="34"/>
      <c r="U1180" s="34"/>
      <c r="V1180" s="34"/>
      <c r="W1180" s="34"/>
      <c r="X1180" s="34"/>
      <c r="Y1180" s="34"/>
      <c r="Z1180" s="34"/>
    </row>
    <row r="1181" spans="1:26">
      <c r="A1181" s="73">
        <v>147</v>
      </c>
      <c r="B1181" s="73">
        <v>5</v>
      </c>
      <c r="C1181" s="42"/>
      <c r="D1181" s="67"/>
      <c r="E1181" s="67"/>
      <c r="F1181" s="67"/>
      <c r="G1181" s="67"/>
      <c r="H1181" s="67"/>
      <c r="I1181" s="67"/>
      <c r="J1181" s="67"/>
      <c r="K1181" s="67"/>
      <c r="L1181" s="67"/>
      <c r="M1181" s="67"/>
      <c r="N1181" s="67"/>
      <c r="O1181" s="67"/>
      <c r="P1181" s="67"/>
      <c r="Q1181" s="67"/>
      <c r="R1181" s="34"/>
      <c r="S1181" s="34"/>
      <c r="T1181" s="34"/>
      <c r="U1181" s="34"/>
      <c r="V1181" s="34"/>
      <c r="W1181" s="34"/>
      <c r="X1181" s="34"/>
      <c r="Y1181" s="34"/>
      <c r="Z1181" s="34"/>
    </row>
    <row r="1182" spans="1:26">
      <c r="A1182" s="73">
        <v>147</v>
      </c>
      <c r="B1182" s="73">
        <v>6</v>
      </c>
      <c r="C1182" s="42"/>
      <c r="D1182" s="67"/>
      <c r="E1182" s="67"/>
      <c r="F1182" s="67"/>
      <c r="G1182" s="67"/>
      <c r="H1182" s="67"/>
      <c r="I1182" s="67"/>
      <c r="J1182" s="67"/>
      <c r="K1182" s="67"/>
      <c r="L1182" s="67"/>
      <c r="M1182" s="67"/>
      <c r="N1182" s="67"/>
      <c r="O1182" s="67"/>
      <c r="P1182" s="67"/>
      <c r="Q1182" s="67"/>
      <c r="R1182" s="34"/>
      <c r="S1182" s="34"/>
      <c r="T1182" s="34"/>
      <c r="U1182" s="34"/>
      <c r="V1182" s="34"/>
      <c r="W1182" s="34"/>
      <c r="X1182" s="34"/>
      <c r="Y1182" s="34"/>
      <c r="Z1182" s="34"/>
    </row>
    <row r="1183" spans="1:26">
      <c r="A1183" s="73">
        <v>147</v>
      </c>
      <c r="B1183" s="73">
        <v>7</v>
      </c>
      <c r="C1183" s="42"/>
      <c r="D1183" s="67"/>
      <c r="E1183" s="67"/>
      <c r="F1183" s="67"/>
      <c r="G1183" s="67"/>
      <c r="H1183" s="67"/>
      <c r="I1183" s="67"/>
      <c r="J1183" s="67"/>
      <c r="K1183" s="67"/>
      <c r="L1183" s="67"/>
      <c r="M1183" s="67"/>
      <c r="N1183" s="67"/>
      <c r="O1183" s="67"/>
      <c r="P1183" s="67"/>
      <c r="Q1183" s="67"/>
      <c r="R1183" s="34"/>
      <c r="S1183" s="34"/>
      <c r="T1183" s="34"/>
      <c r="U1183" s="34"/>
      <c r="V1183" s="34"/>
      <c r="W1183" s="34"/>
      <c r="X1183" s="34"/>
      <c r="Y1183" s="34"/>
      <c r="Z1183" s="34"/>
    </row>
    <row r="1184" spans="1:26">
      <c r="A1184" s="73">
        <v>147</v>
      </c>
      <c r="B1184" s="73">
        <v>8</v>
      </c>
      <c r="C1184" s="42"/>
      <c r="D1184" s="67"/>
      <c r="E1184" s="67"/>
      <c r="F1184" s="67"/>
      <c r="G1184" s="67"/>
      <c r="H1184" s="67"/>
      <c r="I1184" s="67"/>
      <c r="J1184" s="67"/>
      <c r="K1184" s="67"/>
      <c r="L1184" s="67"/>
      <c r="M1184" s="67"/>
      <c r="N1184" s="67"/>
      <c r="O1184" s="67"/>
      <c r="P1184" s="67"/>
      <c r="Q1184" s="67"/>
      <c r="R1184" s="34"/>
      <c r="S1184" s="34"/>
      <c r="T1184" s="34"/>
      <c r="U1184" s="34"/>
      <c r="V1184" s="34"/>
      <c r="W1184" s="34"/>
      <c r="X1184" s="34"/>
      <c r="Y1184" s="34"/>
      <c r="Z1184" s="34"/>
    </row>
    <row r="1185" spans="1:26">
      <c r="A1185" s="73">
        <v>148</v>
      </c>
      <c r="B1185" s="73">
        <v>1</v>
      </c>
      <c r="C1185" s="42"/>
      <c r="D1185" s="67"/>
      <c r="E1185" s="67"/>
      <c r="F1185" s="67"/>
      <c r="G1185" s="67"/>
      <c r="H1185" s="67"/>
      <c r="I1185" s="67"/>
      <c r="J1185" s="67"/>
      <c r="K1185" s="67"/>
      <c r="L1185" s="67"/>
      <c r="M1185" s="67"/>
      <c r="N1185" s="67"/>
      <c r="O1185" s="67"/>
      <c r="P1185" s="67"/>
      <c r="Q1185" s="67"/>
      <c r="R1185" s="34"/>
      <c r="S1185" s="34"/>
      <c r="T1185" s="34"/>
      <c r="U1185" s="34"/>
      <c r="V1185" s="34"/>
      <c r="W1185" s="34"/>
      <c r="X1185" s="34"/>
      <c r="Y1185" s="34"/>
      <c r="Z1185" s="34"/>
    </row>
    <row r="1186" spans="1:26">
      <c r="A1186" s="73">
        <v>148</v>
      </c>
      <c r="B1186" s="73">
        <v>2</v>
      </c>
      <c r="C1186" s="42"/>
      <c r="D1186" s="67"/>
      <c r="E1186" s="67"/>
      <c r="F1186" s="67"/>
      <c r="G1186" s="67"/>
      <c r="H1186" s="67"/>
      <c r="I1186" s="67"/>
      <c r="J1186" s="67"/>
      <c r="K1186" s="67"/>
      <c r="L1186" s="67"/>
      <c r="M1186" s="67"/>
      <c r="N1186" s="67"/>
      <c r="O1186" s="67"/>
      <c r="P1186" s="67"/>
      <c r="Q1186" s="67"/>
      <c r="R1186" s="34"/>
      <c r="S1186" s="34"/>
      <c r="T1186" s="34"/>
      <c r="U1186" s="34"/>
      <c r="V1186" s="34"/>
      <c r="W1186" s="34"/>
      <c r="X1186" s="34"/>
      <c r="Y1186" s="34"/>
      <c r="Z1186" s="34"/>
    </row>
    <row r="1187" spans="1:26">
      <c r="A1187" s="73">
        <v>148</v>
      </c>
      <c r="B1187" s="73">
        <v>3</v>
      </c>
      <c r="C1187" s="42"/>
      <c r="D1187" s="67"/>
      <c r="E1187" s="67"/>
      <c r="F1187" s="67"/>
      <c r="G1187" s="67"/>
      <c r="H1187" s="67"/>
      <c r="I1187" s="67"/>
      <c r="J1187" s="67"/>
      <c r="K1187" s="67"/>
      <c r="L1187" s="67"/>
      <c r="M1187" s="67"/>
      <c r="N1187" s="67"/>
      <c r="O1187" s="67"/>
      <c r="P1187" s="67"/>
      <c r="Q1187" s="67"/>
      <c r="R1187" s="34"/>
      <c r="S1187" s="34"/>
      <c r="T1187" s="34"/>
      <c r="U1187" s="34"/>
      <c r="V1187" s="34"/>
      <c r="W1187" s="34"/>
      <c r="X1187" s="34"/>
      <c r="Y1187" s="34"/>
      <c r="Z1187" s="34"/>
    </row>
    <row r="1188" spans="1:26">
      <c r="A1188" s="73">
        <v>148</v>
      </c>
      <c r="B1188" s="73">
        <v>4</v>
      </c>
      <c r="C1188" s="42"/>
      <c r="D1188" s="67"/>
      <c r="E1188" s="67"/>
      <c r="F1188" s="67"/>
      <c r="G1188" s="67"/>
      <c r="H1188" s="67"/>
      <c r="I1188" s="67"/>
      <c r="J1188" s="67"/>
      <c r="K1188" s="67"/>
      <c r="L1188" s="67"/>
      <c r="M1188" s="67"/>
      <c r="N1188" s="67"/>
      <c r="O1188" s="67"/>
      <c r="P1188" s="67"/>
      <c r="Q1188" s="67"/>
      <c r="R1188" s="34"/>
      <c r="S1188" s="34"/>
      <c r="T1188" s="34"/>
      <c r="U1188" s="34"/>
      <c r="V1188" s="34"/>
      <c r="W1188" s="34"/>
      <c r="X1188" s="34"/>
      <c r="Y1188" s="34"/>
      <c r="Z1188" s="34"/>
    </row>
    <row r="1189" spans="1:26">
      <c r="A1189" s="73">
        <v>148</v>
      </c>
      <c r="B1189" s="73">
        <v>5</v>
      </c>
      <c r="C1189" s="42"/>
      <c r="D1189" s="67"/>
      <c r="E1189" s="67"/>
      <c r="F1189" s="67"/>
      <c r="G1189" s="67"/>
      <c r="H1189" s="67"/>
      <c r="I1189" s="67"/>
      <c r="J1189" s="67"/>
      <c r="K1189" s="67"/>
      <c r="L1189" s="67"/>
      <c r="M1189" s="67"/>
      <c r="N1189" s="67"/>
      <c r="O1189" s="67"/>
      <c r="P1189" s="67"/>
      <c r="Q1189" s="67"/>
      <c r="R1189" s="34"/>
      <c r="S1189" s="34"/>
      <c r="T1189" s="34"/>
      <c r="U1189" s="34"/>
      <c r="V1189" s="34"/>
      <c r="W1189" s="34"/>
      <c r="X1189" s="34"/>
      <c r="Y1189" s="34"/>
      <c r="Z1189" s="34"/>
    </row>
    <row r="1190" spans="1:26">
      <c r="A1190" s="73">
        <v>148</v>
      </c>
      <c r="B1190" s="73">
        <v>6</v>
      </c>
      <c r="C1190" s="42"/>
      <c r="D1190" s="67"/>
      <c r="E1190" s="67"/>
      <c r="F1190" s="67"/>
      <c r="G1190" s="67"/>
      <c r="H1190" s="67"/>
      <c r="I1190" s="67"/>
      <c r="J1190" s="67"/>
      <c r="K1190" s="67"/>
      <c r="L1190" s="67"/>
      <c r="M1190" s="67"/>
      <c r="N1190" s="67"/>
      <c r="O1190" s="67"/>
      <c r="P1190" s="67"/>
      <c r="Q1190" s="67"/>
      <c r="R1190" s="34"/>
      <c r="S1190" s="34"/>
      <c r="T1190" s="34"/>
      <c r="U1190" s="34"/>
      <c r="V1190" s="34"/>
      <c r="W1190" s="34"/>
      <c r="X1190" s="34"/>
      <c r="Y1190" s="34"/>
      <c r="Z1190" s="34"/>
    </row>
    <row r="1191" spans="1:26">
      <c r="A1191" s="73">
        <v>148</v>
      </c>
      <c r="B1191" s="73">
        <v>7</v>
      </c>
      <c r="C1191" s="42"/>
      <c r="D1191" s="67"/>
      <c r="E1191" s="67"/>
      <c r="F1191" s="67"/>
      <c r="G1191" s="67"/>
      <c r="H1191" s="67"/>
      <c r="I1191" s="67"/>
      <c r="J1191" s="67"/>
      <c r="K1191" s="67"/>
      <c r="L1191" s="67"/>
      <c r="M1191" s="67"/>
      <c r="N1191" s="67"/>
      <c r="O1191" s="67"/>
      <c r="P1191" s="67"/>
      <c r="Q1191" s="67"/>
      <c r="R1191" s="34"/>
      <c r="S1191" s="34"/>
      <c r="T1191" s="34"/>
      <c r="U1191" s="34"/>
      <c r="V1191" s="34"/>
      <c r="W1191" s="34"/>
      <c r="X1191" s="34"/>
      <c r="Y1191" s="34"/>
      <c r="Z1191" s="34"/>
    </row>
    <row r="1192" spans="1:26">
      <c r="A1192" s="73">
        <v>148</v>
      </c>
      <c r="B1192" s="73">
        <v>8</v>
      </c>
      <c r="C1192" s="42"/>
      <c r="D1192" s="67"/>
      <c r="E1192" s="67"/>
      <c r="F1192" s="67"/>
      <c r="G1192" s="67"/>
      <c r="H1192" s="67"/>
      <c r="I1192" s="67"/>
      <c r="J1192" s="67"/>
      <c r="K1192" s="67"/>
      <c r="L1192" s="67"/>
      <c r="M1192" s="67"/>
      <c r="N1192" s="67"/>
      <c r="O1192" s="67"/>
      <c r="P1192" s="67"/>
      <c r="Q1192" s="67"/>
      <c r="R1192" s="34"/>
      <c r="S1192" s="34"/>
      <c r="T1192" s="34"/>
      <c r="U1192" s="34"/>
      <c r="V1192" s="34"/>
      <c r="W1192" s="34"/>
      <c r="X1192" s="34"/>
      <c r="Y1192" s="34"/>
      <c r="Z1192" s="34"/>
    </row>
    <row r="1193" spans="1:26">
      <c r="A1193" s="73">
        <v>149</v>
      </c>
      <c r="B1193" s="73">
        <v>1</v>
      </c>
      <c r="C1193" s="72" t="s">
        <v>526</v>
      </c>
      <c r="D1193" s="67"/>
      <c r="E1193" s="67"/>
      <c r="F1193" s="67"/>
      <c r="G1193" s="67"/>
      <c r="H1193" s="67"/>
      <c r="I1193" s="67"/>
      <c r="J1193" s="67"/>
      <c r="K1193" s="67"/>
      <c r="L1193" s="67"/>
      <c r="M1193" s="67"/>
      <c r="N1193" s="67"/>
      <c r="O1193" s="67"/>
      <c r="P1193" s="67"/>
      <c r="Q1193" s="67"/>
      <c r="R1193" s="34"/>
      <c r="S1193" s="34"/>
      <c r="T1193" s="34"/>
      <c r="U1193" s="34"/>
      <c r="V1193" s="34"/>
      <c r="W1193" s="34"/>
      <c r="X1193" s="34"/>
      <c r="Y1193" s="34"/>
      <c r="Z1193" s="34"/>
    </row>
    <row r="1194" spans="1:26">
      <c r="A1194" s="73">
        <v>149</v>
      </c>
      <c r="B1194" s="73">
        <v>2</v>
      </c>
      <c r="C1194" s="42"/>
      <c r="D1194" s="67"/>
      <c r="E1194" s="67"/>
      <c r="F1194" s="67"/>
      <c r="G1194" s="67"/>
      <c r="H1194" s="67"/>
      <c r="I1194" s="67"/>
      <c r="J1194" s="67"/>
      <c r="K1194" s="67"/>
      <c r="L1194" s="67"/>
      <c r="M1194" s="67"/>
      <c r="N1194" s="67"/>
      <c r="O1194" s="67"/>
      <c r="P1194" s="67"/>
      <c r="Q1194" s="67"/>
      <c r="R1194" s="34"/>
      <c r="S1194" s="34"/>
      <c r="T1194" s="34"/>
      <c r="U1194" s="34"/>
      <c r="V1194" s="34"/>
      <c r="W1194" s="34"/>
      <c r="X1194" s="34"/>
      <c r="Y1194" s="34"/>
      <c r="Z1194" s="34"/>
    </row>
    <row r="1195" spans="1:26">
      <c r="A1195" s="73">
        <v>149</v>
      </c>
      <c r="B1195" s="73">
        <v>3</v>
      </c>
      <c r="C1195" s="42"/>
      <c r="D1195" s="67"/>
      <c r="E1195" s="67"/>
      <c r="F1195" s="67"/>
      <c r="G1195" s="67"/>
      <c r="H1195" s="67"/>
      <c r="I1195" s="67"/>
      <c r="J1195" s="67"/>
      <c r="K1195" s="67"/>
      <c r="L1195" s="67"/>
      <c r="M1195" s="67"/>
      <c r="N1195" s="67"/>
      <c r="O1195" s="67"/>
      <c r="P1195" s="67"/>
      <c r="Q1195" s="67"/>
      <c r="R1195" s="34"/>
      <c r="S1195" s="34"/>
      <c r="T1195" s="34"/>
      <c r="U1195" s="34"/>
      <c r="V1195" s="34"/>
      <c r="W1195" s="34"/>
      <c r="X1195" s="34"/>
      <c r="Y1195" s="34"/>
      <c r="Z1195" s="34"/>
    </row>
    <row r="1196" spans="1:26">
      <c r="A1196" s="73">
        <v>149</v>
      </c>
      <c r="B1196" s="73">
        <v>4</v>
      </c>
      <c r="C1196" s="42"/>
      <c r="D1196" s="67"/>
      <c r="E1196" s="67"/>
      <c r="F1196" s="67"/>
      <c r="G1196" s="67"/>
      <c r="H1196" s="67"/>
      <c r="I1196" s="67"/>
      <c r="J1196" s="67"/>
      <c r="K1196" s="67"/>
      <c r="L1196" s="67"/>
      <c r="M1196" s="67"/>
      <c r="N1196" s="67"/>
      <c r="O1196" s="67"/>
      <c r="P1196" s="67"/>
      <c r="Q1196" s="67"/>
      <c r="R1196" s="34"/>
      <c r="S1196" s="34"/>
      <c r="T1196" s="34"/>
      <c r="U1196" s="34"/>
      <c r="V1196" s="34"/>
      <c r="W1196" s="34"/>
      <c r="X1196" s="34"/>
      <c r="Y1196" s="34"/>
      <c r="Z1196" s="34"/>
    </row>
    <row r="1197" spans="1:26">
      <c r="A1197" s="73">
        <v>149</v>
      </c>
      <c r="B1197" s="73">
        <v>5</v>
      </c>
      <c r="C1197" s="42"/>
      <c r="D1197" s="67"/>
      <c r="E1197" s="67"/>
      <c r="F1197" s="67"/>
      <c r="G1197" s="67"/>
      <c r="H1197" s="67"/>
      <c r="I1197" s="67"/>
      <c r="J1197" s="67"/>
      <c r="K1197" s="67"/>
      <c r="L1197" s="67"/>
      <c r="M1197" s="67"/>
      <c r="N1197" s="67"/>
      <c r="O1197" s="67"/>
      <c r="P1197" s="67"/>
      <c r="Q1197" s="67"/>
      <c r="R1197" s="34"/>
      <c r="S1197" s="34"/>
      <c r="T1197" s="34"/>
      <c r="U1197" s="34"/>
      <c r="V1197" s="34"/>
      <c r="W1197" s="34"/>
      <c r="X1197" s="34"/>
      <c r="Y1197" s="34"/>
      <c r="Z1197" s="34"/>
    </row>
    <row r="1198" spans="1:26">
      <c r="A1198" s="73">
        <v>149</v>
      </c>
      <c r="B1198" s="73">
        <v>6</v>
      </c>
      <c r="C1198" s="42"/>
      <c r="D1198" s="67"/>
      <c r="E1198" s="67"/>
      <c r="F1198" s="67"/>
      <c r="G1198" s="67"/>
      <c r="H1198" s="67"/>
      <c r="I1198" s="67"/>
      <c r="J1198" s="67"/>
      <c r="K1198" s="67"/>
      <c r="L1198" s="67"/>
      <c r="M1198" s="67"/>
      <c r="N1198" s="67"/>
      <c r="O1198" s="67"/>
      <c r="P1198" s="67"/>
      <c r="Q1198" s="67"/>
      <c r="R1198" s="34"/>
      <c r="S1198" s="34"/>
      <c r="T1198" s="34"/>
      <c r="U1198" s="34"/>
      <c r="V1198" s="34"/>
      <c r="W1198" s="34"/>
      <c r="X1198" s="34"/>
      <c r="Y1198" s="34"/>
      <c r="Z1198" s="34"/>
    </row>
    <row r="1199" spans="1:26">
      <c r="A1199" s="73">
        <v>149</v>
      </c>
      <c r="B1199" s="73">
        <v>7</v>
      </c>
      <c r="C1199" s="42"/>
      <c r="D1199" s="67"/>
      <c r="E1199" s="67"/>
      <c r="F1199" s="67"/>
      <c r="G1199" s="67"/>
      <c r="H1199" s="67"/>
      <c r="I1199" s="67"/>
      <c r="J1199" s="67"/>
      <c r="K1199" s="67"/>
      <c r="L1199" s="67"/>
      <c r="M1199" s="67"/>
      <c r="N1199" s="67"/>
      <c r="O1199" s="67"/>
      <c r="P1199" s="67"/>
      <c r="Q1199" s="67"/>
      <c r="R1199" s="34"/>
      <c r="S1199" s="34"/>
      <c r="T1199" s="34"/>
      <c r="U1199" s="34"/>
      <c r="V1199" s="34"/>
      <c r="W1199" s="34"/>
      <c r="X1199" s="34"/>
      <c r="Y1199" s="34"/>
      <c r="Z1199" s="34"/>
    </row>
    <row r="1200" spans="1:26">
      <c r="A1200" s="73">
        <v>149</v>
      </c>
      <c r="B1200" s="73">
        <v>8</v>
      </c>
      <c r="C1200" s="42"/>
      <c r="D1200" s="67"/>
      <c r="E1200" s="67"/>
      <c r="F1200" s="67"/>
      <c r="G1200" s="67"/>
      <c r="H1200" s="67"/>
      <c r="I1200" s="67"/>
      <c r="J1200" s="67"/>
      <c r="K1200" s="67"/>
      <c r="L1200" s="67"/>
      <c r="M1200" s="67"/>
      <c r="N1200" s="67"/>
      <c r="O1200" s="67"/>
      <c r="P1200" s="67"/>
      <c r="Q1200" s="67"/>
      <c r="R1200" s="34"/>
      <c r="S1200" s="34"/>
      <c r="T1200" s="34"/>
      <c r="U1200" s="34"/>
      <c r="V1200" s="34"/>
      <c r="W1200" s="34"/>
      <c r="X1200" s="34"/>
      <c r="Y1200" s="34"/>
      <c r="Z1200" s="34"/>
    </row>
    <row r="1201" spans="1:26">
      <c r="A1201" s="73">
        <v>150</v>
      </c>
      <c r="B1201" s="73">
        <v>1</v>
      </c>
      <c r="C1201" s="42"/>
      <c r="D1201" s="67"/>
      <c r="E1201" s="67"/>
      <c r="F1201" s="67"/>
      <c r="G1201" s="67"/>
      <c r="H1201" s="67"/>
      <c r="I1201" s="67"/>
      <c r="J1201" s="67"/>
      <c r="K1201" s="67"/>
      <c r="L1201" s="67"/>
      <c r="M1201" s="67"/>
      <c r="N1201" s="67"/>
      <c r="O1201" s="67"/>
      <c r="P1201" s="67"/>
      <c r="Q1201" s="67"/>
      <c r="R1201" s="34"/>
      <c r="S1201" s="34"/>
      <c r="T1201" s="34"/>
      <c r="U1201" s="34"/>
      <c r="V1201" s="34"/>
      <c r="W1201" s="34"/>
      <c r="X1201" s="34"/>
      <c r="Y1201" s="34"/>
      <c r="Z1201" s="34"/>
    </row>
    <row r="1202" spans="1:26">
      <c r="A1202" s="73">
        <v>150</v>
      </c>
      <c r="B1202" s="73">
        <v>2</v>
      </c>
      <c r="C1202" s="42"/>
      <c r="D1202" s="67"/>
      <c r="E1202" s="67"/>
      <c r="F1202" s="67"/>
      <c r="G1202" s="67"/>
      <c r="H1202" s="67"/>
      <c r="I1202" s="67"/>
      <c r="J1202" s="67"/>
      <c r="K1202" s="67"/>
      <c r="L1202" s="67"/>
      <c r="M1202" s="67"/>
      <c r="N1202" s="67"/>
      <c r="O1202" s="67"/>
      <c r="P1202" s="67"/>
      <c r="Q1202" s="67"/>
      <c r="R1202" s="34"/>
      <c r="S1202" s="34"/>
      <c r="T1202" s="34"/>
      <c r="U1202" s="34"/>
      <c r="V1202" s="34"/>
      <c r="W1202" s="34"/>
      <c r="X1202" s="34"/>
      <c r="Y1202" s="34"/>
      <c r="Z1202" s="34"/>
    </row>
    <row r="1203" spans="1:26">
      <c r="A1203" s="73">
        <v>150</v>
      </c>
      <c r="B1203" s="73">
        <v>3</v>
      </c>
      <c r="C1203" s="42"/>
      <c r="D1203" s="67"/>
      <c r="E1203" s="67"/>
      <c r="F1203" s="67"/>
      <c r="G1203" s="67"/>
      <c r="H1203" s="67"/>
      <c r="I1203" s="67"/>
      <c r="J1203" s="67"/>
      <c r="K1203" s="67"/>
      <c r="L1203" s="67"/>
      <c r="M1203" s="67"/>
      <c r="N1203" s="67"/>
      <c r="O1203" s="67"/>
      <c r="P1203" s="67"/>
      <c r="Q1203" s="67"/>
      <c r="R1203" s="34"/>
      <c r="S1203" s="34"/>
      <c r="T1203" s="34"/>
      <c r="U1203" s="34"/>
      <c r="V1203" s="34"/>
      <c r="W1203" s="34"/>
      <c r="X1203" s="34"/>
      <c r="Y1203" s="34"/>
      <c r="Z1203" s="34"/>
    </row>
    <row r="1204" spans="1:26">
      <c r="A1204" s="73">
        <v>150</v>
      </c>
      <c r="B1204" s="73">
        <v>4</v>
      </c>
      <c r="C1204" s="42"/>
      <c r="D1204" s="67"/>
      <c r="E1204" s="67"/>
      <c r="F1204" s="67"/>
      <c r="G1204" s="67"/>
      <c r="H1204" s="67"/>
      <c r="I1204" s="67"/>
      <c r="J1204" s="67"/>
      <c r="K1204" s="67"/>
      <c r="L1204" s="67"/>
      <c r="M1204" s="67"/>
      <c r="N1204" s="67"/>
      <c r="O1204" s="67"/>
      <c r="P1204" s="67"/>
      <c r="Q1204" s="67"/>
      <c r="R1204" s="34"/>
      <c r="S1204" s="34"/>
      <c r="T1204" s="34"/>
      <c r="U1204" s="34"/>
      <c r="V1204" s="34"/>
      <c r="W1204" s="34"/>
      <c r="X1204" s="34"/>
      <c r="Y1204" s="34"/>
      <c r="Z1204" s="34"/>
    </row>
    <row r="1205" spans="1:26">
      <c r="A1205" s="73">
        <v>150</v>
      </c>
      <c r="B1205" s="73">
        <v>5</v>
      </c>
      <c r="C1205" s="42"/>
      <c r="D1205" s="67"/>
      <c r="E1205" s="67"/>
      <c r="F1205" s="67"/>
      <c r="G1205" s="67"/>
      <c r="H1205" s="67"/>
      <c r="I1205" s="67"/>
      <c r="J1205" s="67"/>
      <c r="K1205" s="67"/>
      <c r="L1205" s="67"/>
      <c r="M1205" s="67"/>
      <c r="N1205" s="67"/>
      <c r="O1205" s="67"/>
      <c r="P1205" s="67"/>
      <c r="Q1205" s="67"/>
      <c r="R1205" s="34"/>
      <c r="S1205" s="34"/>
      <c r="T1205" s="34"/>
      <c r="U1205" s="34"/>
      <c r="V1205" s="34"/>
      <c r="W1205" s="34"/>
      <c r="X1205" s="34"/>
      <c r="Y1205" s="34"/>
      <c r="Z1205" s="34"/>
    </row>
    <row r="1206" spans="1:26">
      <c r="A1206" s="73">
        <v>150</v>
      </c>
      <c r="B1206" s="73">
        <v>6</v>
      </c>
      <c r="C1206" s="42"/>
      <c r="D1206" s="67"/>
      <c r="E1206" s="67"/>
      <c r="F1206" s="67"/>
      <c r="G1206" s="67"/>
      <c r="H1206" s="67"/>
      <c r="I1206" s="67"/>
      <c r="J1206" s="67"/>
      <c r="K1206" s="67"/>
      <c r="L1206" s="67"/>
      <c r="M1206" s="67"/>
      <c r="N1206" s="67"/>
      <c r="O1206" s="67"/>
      <c r="P1206" s="67"/>
      <c r="Q1206" s="67"/>
      <c r="R1206" s="34"/>
      <c r="S1206" s="34"/>
      <c r="T1206" s="34"/>
      <c r="U1206" s="34"/>
      <c r="V1206" s="34"/>
      <c r="W1206" s="34"/>
      <c r="X1206" s="34"/>
      <c r="Y1206" s="34"/>
      <c r="Z1206" s="34"/>
    </row>
    <row r="1207" spans="1:26">
      <c r="A1207" s="73">
        <v>150</v>
      </c>
      <c r="B1207" s="73">
        <v>7</v>
      </c>
      <c r="C1207" s="42"/>
      <c r="D1207" s="67"/>
      <c r="E1207" s="67"/>
      <c r="F1207" s="67"/>
      <c r="G1207" s="67"/>
      <c r="H1207" s="67"/>
      <c r="I1207" s="67"/>
      <c r="J1207" s="67"/>
      <c r="K1207" s="67"/>
      <c r="L1207" s="67"/>
      <c r="M1207" s="67"/>
      <c r="N1207" s="67"/>
      <c r="O1207" s="67"/>
      <c r="P1207" s="67"/>
      <c r="Q1207" s="67"/>
      <c r="R1207" s="34"/>
      <c r="S1207" s="34"/>
      <c r="T1207" s="34"/>
      <c r="U1207" s="34"/>
      <c r="V1207" s="34"/>
      <c r="W1207" s="34"/>
      <c r="X1207" s="34"/>
      <c r="Y1207" s="34"/>
      <c r="Z1207" s="34"/>
    </row>
    <row r="1208" spans="1:26">
      <c r="A1208" s="73">
        <v>150</v>
      </c>
      <c r="B1208" s="73">
        <v>8</v>
      </c>
      <c r="C1208" s="42"/>
      <c r="D1208" s="67"/>
      <c r="E1208" s="67"/>
      <c r="F1208" s="67"/>
      <c r="G1208" s="67"/>
      <c r="H1208" s="67"/>
      <c r="I1208" s="67"/>
      <c r="J1208" s="67"/>
      <c r="K1208" s="67"/>
      <c r="L1208" s="67"/>
      <c r="M1208" s="67"/>
      <c r="N1208" s="67"/>
      <c r="O1208" s="67"/>
      <c r="P1208" s="67"/>
      <c r="Q1208" s="67"/>
      <c r="R1208" s="34"/>
      <c r="S1208" s="34"/>
      <c r="T1208" s="34"/>
      <c r="U1208" s="34"/>
      <c r="V1208" s="34"/>
      <c r="W1208" s="34"/>
      <c r="X1208" s="34"/>
      <c r="Y1208" s="34"/>
      <c r="Z1208" s="34"/>
    </row>
    <row r="1209" spans="1:26">
      <c r="A1209" s="73">
        <v>151</v>
      </c>
      <c r="B1209" s="73">
        <v>1</v>
      </c>
      <c r="C1209" s="42"/>
      <c r="D1209" s="67"/>
      <c r="E1209" s="67"/>
      <c r="F1209" s="67"/>
      <c r="G1209" s="67"/>
      <c r="H1209" s="67"/>
      <c r="I1209" s="67"/>
      <c r="J1209" s="67"/>
      <c r="K1209" s="67"/>
      <c r="L1209" s="67"/>
      <c r="M1209" s="67"/>
      <c r="N1209" s="67"/>
      <c r="O1209" s="67"/>
      <c r="P1209" s="67"/>
      <c r="Q1209" s="67"/>
      <c r="R1209" s="34"/>
      <c r="S1209" s="34"/>
      <c r="T1209" s="34"/>
      <c r="U1209" s="34"/>
      <c r="V1209" s="34"/>
      <c r="W1209" s="34"/>
      <c r="X1209" s="34"/>
      <c r="Y1209" s="34"/>
      <c r="Z1209" s="34"/>
    </row>
    <row r="1210" spans="1:26">
      <c r="A1210" s="73">
        <v>151</v>
      </c>
      <c r="B1210" s="73">
        <v>2</v>
      </c>
      <c r="C1210" s="42"/>
      <c r="D1210" s="67"/>
      <c r="E1210" s="67"/>
      <c r="F1210" s="67"/>
      <c r="G1210" s="67"/>
      <c r="H1210" s="67"/>
      <c r="I1210" s="67"/>
      <c r="J1210" s="67"/>
      <c r="K1210" s="67"/>
      <c r="L1210" s="67"/>
      <c r="M1210" s="67"/>
      <c r="N1210" s="67"/>
      <c r="O1210" s="67"/>
      <c r="P1210" s="67"/>
      <c r="Q1210" s="67"/>
      <c r="R1210" s="34"/>
      <c r="S1210" s="34"/>
      <c r="T1210" s="34"/>
      <c r="U1210" s="34"/>
      <c r="V1210" s="34"/>
      <c r="W1210" s="34"/>
      <c r="X1210" s="34"/>
      <c r="Y1210" s="34"/>
      <c r="Z1210" s="34"/>
    </row>
    <row r="1211" spans="1:26">
      <c r="A1211" s="73">
        <v>151</v>
      </c>
      <c r="B1211" s="73">
        <v>3</v>
      </c>
      <c r="C1211" s="42"/>
      <c r="D1211" s="67"/>
      <c r="E1211" s="67"/>
      <c r="F1211" s="67"/>
      <c r="G1211" s="67"/>
      <c r="H1211" s="67"/>
      <c r="I1211" s="67"/>
      <c r="J1211" s="67"/>
      <c r="K1211" s="67"/>
      <c r="L1211" s="67"/>
      <c r="M1211" s="67"/>
      <c r="N1211" s="67"/>
      <c r="O1211" s="67"/>
      <c r="P1211" s="67"/>
      <c r="Q1211" s="67"/>
      <c r="R1211" s="34"/>
      <c r="S1211" s="34"/>
      <c r="T1211" s="34"/>
      <c r="U1211" s="34"/>
      <c r="V1211" s="34"/>
      <c r="W1211" s="34"/>
      <c r="X1211" s="34"/>
      <c r="Y1211" s="34"/>
      <c r="Z1211" s="34"/>
    </row>
    <row r="1212" spans="1:26">
      <c r="A1212" s="73">
        <v>151</v>
      </c>
      <c r="B1212" s="73">
        <v>4</v>
      </c>
      <c r="C1212" s="42"/>
      <c r="D1212" s="67"/>
      <c r="E1212" s="67"/>
      <c r="F1212" s="67"/>
      <c r="G1212" s="67"/>
      <c r="H1212" s="67"/>
      <c r="I1212" s="67"/>
      <c r="J1212" s="67"/>
      <c r="K1212" s="67"/>
      <c r="L1212" s="67"/>
      <c r="M1212" s="67"/>
      <c r="N1212" s="67"/>
      <c r="O1212" s="67"/>
      <c r="P1212" s="67"/>
      <c r="Q1212" s="67"/>
      <c r="R1212" s="34"/>
      <c r="S1212" s="34"/>
      <c r="T1212" s="34"/>
      <c r="U1212" s="34"/>
      <c r="V1212" s="34"/>
      <c r="W1212" s="34"/>
      <c r="X1212" s="34"/>
      <c r="Y1212" s="34"/>
      <c r="Z1212" s="34"/>
    </row>
    <row r="1213" spans="1:26">
      <c r="A1213" s="73">
        <v>151</v>
      </c>
      <c r="B1213" s="73">
        <v>5</v>
      </c>
      <c r="C1213" s="42"/>
      <c r="D1213" s="67"/>
      <c r="E1213" s="67"/>
      <c r="F1213" s="67"/>
      <c r="G1213" s="67"/>
      <c r="H1213" s="67"/>
      <c r="I1213" s="67"/>
      <c r="J1213" s="67"/>
      <c r="K1213" s="67"/>
      <c r="L1213" s="67"/>
      <c r="M1213" s="67"/>
      <c r="N1213" s="67"/>
      <c r="O1213" s="67"/>
      <c r="P1213" s="67"/>
      <c r="Q1213" s="67"/>
      <c r="R1213" s="34"/>
      <c r="S1213" s="34"/>
      <c r="T1213" s="34"/>
      <c r="U1213" s="34"/>
      <c r="V1213" s="34"/>
      <c r="W1213" s="34"/>
      <c r="X1213" s="34"/>
      <c r="Y1213" s="34"/>
      <c r="Z1213" s="34"/>
    </row>
    <row r="1214" spans="1:26">
      <c r="A1214" s="73">
        <v>151</v>
      </c>
      <c r="B1214" s="73">
        <v>6</v>
      </c>
      <c r="C1214" s="42"/>
      <c r="D1214" s="67"/>
      <c r="E1214" s="67"/>
      <c r="F1214" s="67"/>
      <c r="G1214" s="67"/>
      <c r="H1214" s="67"/>
      <c r="I1214" s="67"/>
      <c r="J1214" s="67"/>
      <c r="K1214" s="67"/>
      <c r="L1214" s="67"/>
      <c r="M1214" s="67"/>
      <c r="N1214" s="67"/>
      <c r="O1214" s="67"/>
      <c r="P1214" s="67"/>
      <c r="Q1214" s="67"/>
      <c r="R1214" s="34"/>
      <c r="S1214" s="34"/>
      <c r="T1214" s="34"/>
      <c r="U1214" s="34"/>
      <c r="V1214" s="34"/>
      <c r="W1214" s="34"/>
      <c r="X1214" s="34"/>
      <c r="Y1214" s="34"/>
      <c r="Z1214" s="34"/>
    </row>
    <row r="1215" spans="1:26">
      <c r="A1215" s="73">
        <v>151</v>
      </c>
      <c r="B1215" s="73">
        <v>7</v>
      </c>
      <c r="C1215" s="42"/>
      <c r="D1215" s="67"/>
      <c r="E1215" s="67"/>
      <c r="F1215" s="67"/>
      <c r="G1215" s="67"/>
      <c r="H1215" s="67"/>
      <c r="I1215" s="67"/>
      <c r="J1215" s="67"/>
      <c r="K1215" s="67"/>
      <c r="L1215" s="67"/>
      <c r="M1215" s="67"/>
      <c r="N1215" s="67"/>
      <c r="O1215" s="67"/>
      <c r="P1215" s="67"/>
      <c r="Q1215" s="67"/>
      <c r="R1215" s="34"/>
      <c r="S1215" s="34"/>
      <c r="T1215" s="34"/>
      <c r="U1215" s="34"/>
      <c r="V1215" s="34"/>
      <c r="W1215" s="34"/>
      <c r="X1215" s="34"/>
      <c r="Y1215" s="34"/>
      <c r="Z1215" s="34"/>
    </row>
    <row r="1216" spans="1:26">
      <c r="A1216" s="73">
        <v>151</v>
      </c>
      <c r="B1216" s="73">
        <v>8</v>
      </c>
      <c r="C1216" s="42"/>
      <c r="D1216" s="67"/>
      <c r="E1216" s="67"/>
      <c r="F1216" s="67"/>
      <c r="G1216" s="67"/>
      <c r="H1216" s="67"/>
      <c r="I1216" s="67"/>
      <c r="J1216" s="67"/>
      <c r="K1216" s="67"/>
      <c r="L1216" s="67"/>
      <c r="M1216" s="67"/>
      <c r="N1216" s="67"/>
      <c r="O1216" s="67"/>
      <c r="P1216" s="67"/>
      <c r="Q1216" s="67"/>
      <c r="R1216" s="34"/>
      <c r="S1216" s="34"/>
      <c r="T1216" s="34"/>
      <c r="U1216" s="34"/>
      <c r="V1216" s="34"/>
      <c r="W1216" s="34"/>
      <c r="X1216" s="34"/>
      <c r="Y1216" s="34"/>
      <c r="Z1216" s="34"/>
    </row>
    <row r="1217" spans="1:26">
      <c r="A1217" s="73">
        <v>152</v>
      </c>
      <c r="B1217" s="73">
        <v>1</v>
      </c>
      <c r="C1217" s="42"/>
      <c r="D1217" s="67"/>
      <c r="E1217" s="67"/>
      <c r="F1217" s="67"/>
      <c r="G1217" s="67"/>
      <c r="H1217" s="67"/>
      <c r="I1217" s="67"/>
      <c r="J1217" s="67"/>
      <c r="K1217" s="67"/>
      <c r="L1217" s="67"/>
      <c r="M1217" s="67"/>
      <c r="N1217" s="67"/>
      <c r="O1217" s="67"/>
      <c r="P1217" s="67"/>
      <c r="Q1217" s="67"/>
      <c r="R1217" s="34"/>
      <c r="S1217" s="34"/>
      <c r="T1217" s="34"/>
      <c r="U1217" s="34"/>
      <c r="V1217" s="34"/>
      <c r="W1217" s="34"/>
      <c r="X1217" s="34"/>
      <c r="Y1217" s="34"/>
      <c r="Z1217" s="34"/>
    </row>
    <row r="1218" spans="1:26">
      <c r="A1218" s="73">
        <v>152</v>
      </c>
      <c r="B1218" s="73">
        <v>2</v>
      </c>
      <c r="C1218" s="42"/>
      <c r="D1218" s="67"/>
      <c r="E1218" s="67"/>
      <c r="F1218" s="67"/>
      <c r="G1218" s="67"/>
      <c r="H1218" s="67"/>
      <c r="I1218" s="67"/>
      <c r="J1218" s="67"/>
      <c r="K1218" s="67"/>
      <c r="L1218" s="67"/>
      <c r="M1218" s="67"/>
      <c r="N1218" s="67"/>
      <c r="O1218" s="67"/>
      <c r="P1218" s="67"/>
      <c r="Q1218" s="67"/>
      <c r="R1218" s="34"/>
      <c r="S1218" s="34"/>
      <c r="T1218" s="34"/>
      <c r="U1218" s="34"/>
      <c r="V1218" s="34"/>
      <c r="W1218" s="34"/>
      <c r="X1218" s="34"/>
      <c r="Y1218" s="34"/>
      <c r="Z1218" s="34"/>
    </row>
    <row r="1219" spans="1:26">
      <c r="A1219" s="73">
        <v>152</v>
      </c>
      <c r="B1219" s="73">
        <v>3</v>
      </c>
      <c r="C1219" s="42"/>
      <c r="D1219" s="67"/>
      <c r="E1219" s="67"/>
      <c r="F1219" s="67"/>
      <c r="G1219" s="67"/>
      <c r="H1219" s="67"/>
      <c r="I1219" s="67"/>
      <c r="J1219" s="67"/>
      <c r="K1219" s="67"/>
      <c r="L1219" s="67"/>
      <c r="M1219" s="67"/>
      <c r="N1219" s="67"/>
      <c r="O1219" s="67"/>
      <c r="P1219" s="67"/>
      <c r="Q1219" s="67"/>
      <c r="R1219" s="34"/>
      <c r="S1219" s="34"/>
      <c r="T1219" s="34"/>
      <c r="U1219" s="34"/>
      <c r="V1219" s="34"/>
      <c r="W1219" s="34"/>
      <c r="X1219" s="34"/>
      <c r="Y1219" s="34"/>
      <c r="Z1219" s="34"/>
    </row>
    <row r="1220" spans="1:26">
      <c r="A1220" s="73">
        <v>152</v>
      </c>
      <c r="B1220" s="73">
        <v>4</v>
      </c>
      <c r="C1220" s="42"/>
      <c r="D1220" s="67"/>
      <c r="E1220" s="67"/>
      <c r="F1220" s="67"/>
      <c r="G1220" s="67"/>
      <c r="H1220" s="67"/>
      <c r="I1220" s="67"/>
      <c r="J1220" s="67"/>
      <c r="K1220" s="67"/>
      <c r="L1220" s="67"/>
      <c r="M1220" s="67"/>
      <c r="N1220" s="67"/>
      <c r="O1220" s="67"/>
      <c r="P1220" s="67"/>
      <c r="Q1220" s="67"/>
      <c r="R1220" s="34"/>
      <c r="S1220" s="34"/>
      <c r="T1220" s="34"/>
      <c r="U1220" s="34"/>
      <c r="V1220" s="34"/>
      <c r="W1220" s="34"/>
      <c r="X1220" s="34"/>
      <c r="Y1220" s="34"/>
      <c r="Z1220" s="34"/>
    </row>
    <row r="1221" spans="1:26">
      <c r="A1221" s="73">
        <v>152</v>
      </c>
      <c r="B1221" s="73">
        <v>5</v>
      </c>
      <c r="C1221" s="42"/>
      <c r="D1221" s="67"/>
      <c r="E1221" s="67"/>
      <c r="F1221" s="67"/>
      <c r="G1221" s="67"/>
      <c r="H1221" s="67"/>
      <c r="I1221" s="67"/>
      <c r="J1221" s="67"/>
      <c r="K1221" s="67"/>
      <c r="L1221" s="67"/>
      <c r="M1221" s="67"/>
      <c r="N1221" s="67"/>
      <c r="O1221" s="67"/>
      <c r="P1221" s="67"/>
      <c r="Q1221" s="67"/>
      <c r="R1221" s="34"/>
      <c r="S1221" s="34"/>
      <c r="T1221" s="34"/>
      <c r="U1221" s="34"/>
      <c r="V1221" s="34"/>
      <c r="W1221" s="34"/>
      <c r="X1221" s="34"/>
      <c r="Y1221" s="34"/>
      <c r="Z1221" s="34"/>
    </row>
    <row r="1222" spans="1:26">
      <c r="A1222" s="73">
        <v>152</v>
      </c>
      <c r="B1222" s="73">
        <v>6</v>
      </c>
      <c r="C1222" s="42"/>
      <c r="D1222" s="67"/>
      <c r="E1222" s="67"/>
      <c r="F1222" s="67"/>
      <c r="G1222" s="67"/>
      <c r="H1222" s="67"/>
      <c r="I1222" s="67"/>
      <c r="J1222" s="67"/>
      <c r="K1222" s="67"/>
      <c r="L1222" s="67"/>
      <c r="M1222" s="67"/>
      <c r="N1222" s="67"/>
      <c r="O1222" s="67"/>
      <c r="P1222" s="67"/>
      <c r="Q1222" s="67"/>
      <c r="R1222" s="34"/>
      <c r="S1222" s="34"/>
      <c r="T1222" s="34"/>
      <c r="U1222" s="34"/>
      <c r="V1222" s="34"/>
      <c r="W1222" s="34"/>
      <c r="X1222" s="34"/>
      <c r="Y1222" s="34"/>
      <c r="Z1222" s="34"/>
    </row>
    <row r="1223" spans="1:26">
      <c r="A1223" s="73">
        <v>152</v>
      </c>
      <c r="B1223" s="73">
        <v>7</v>
      </c>
      <c r="C1223" s="42"/>
      <c r="D1223" s="67"/>
      <c r="E1223" s="67"/>
      <c r="F1223" s="67"/>
      <c r="G1223" s="67"/>
      <c r="H1223" s="67"/>
      <c r="I1223" s="67"/>
      <c r="J1223" s="67"/>
      <c r="K1223" s="67"/>
      <c r="L1223" s="67"/>
      <c r="M1223" s="67"/>
      <c r="N1223" s="67"/>
      <c r="O1223" s="67"/>
      <c r="P1223" s="67"/>
      <c r="Q1223" s="67"/>
      <c r="R1223" s="34"/>
      <c r="S1223" s="34"/>
      <c r="T1223" s="34"/>
      <c r="U1223" s="34"/>
      <c r="V1223" s="34"/>
      <c r="W1223" s="34"/>
      <c r="X1223" s="34"/>
      <c r="Y1223" s="34"/>
      <c r="Z1223" s="34"/>
    </row>
    <row r="1224" spans="1:26">
      <c r="A1224" s="73">
        <v>152</v>
      </c>
      <c r="B1224" s="73">
        <v>8</v>
      </c>
      <c r="C1224" s="42"/>
      <c r="D1224" s="67"/>
      <c r="E1224" s="67"/>
      <c r="F1224" s="67"/>
      <c r="G1224" s="67"/>
      <c r="H1224" s="67"/>
      <c r="I1224" s="67"/>
      <c r="J1224" s="67"/>
      <c r="K1224" s="67"/>
      <c r="L1224" s="67"/>
      <c r="M1224" s="67"/>
      <c r="N1224" s="67"/>
      <c r="O1224" s="67"/>
      <c r="P1224" s="67"/>
      <c r="Q1224" s="67"/>
      <c r="R1224" s="34"/>
      <c r="S1224" s="34"/>
      <c r="T1224" s="34"/>
      <c r="U1224" s="34"/>
      <c r="V1224" s="34"/>
      <c r="W1224" s="34"/>
      <c r="X1224" s="34"/>
      <c r="Y1224" s="34"/>
      <c r="Z1224" s="34"/>
    </row>
    <row r="1225" spans="1:26">
      <c r="A1225" s="73">
        <v>153</v>
      </c>
      <c r="B1225" s="73">
        <v>1</v>
      </c>
      <c r="C1225" s="72" t="s">
        <v>525</v>
      </c>
      <c r="D1225" s="67"/>
      <c r="E1225" s="67"/>
      <c r="F1225" s="67"/>
      <c r="G1225" s="67"/>
      <c r="H1225" s="67"/>
      <c r="I1225" s="67"/>
      <c r="J1225" s="67"/>
      <c r="K1225" s="67"/>
      <c r="L1225" s="67"/>
      <c r="M1225" s="67"/>
      <c r="N1225" s="67"/>
      <c r="O1225" s="67"/>
      <c r="P1225" s="67"/>
      <c r="Q1225" s="67"/>
      <c r="R1225" s="34"/>
      <c r="S1225" s="34"/>
      <c r="T1225" s="34"/>
      <c r="U1225" s="34"/>
      <c r="V1225" s="34"/>
      <c r="W1225" s="34"/>
      <c r="X1225" s="34"/>
      <c r="Y1225" s="34"/>
      <c r="Z1225" s="34"/>
    </row>
    <row r="1226" spans="1:26">
      <c r="A1226" s="73">
        <v>153</v>
      </c>
      <c r="B1226" s="73">
        <v>2</v>
      </c>
      <c r="C1226" s="42"/>
      <c r="D1226" s="67"/>
      <c r="E1226" s="67"/>
      <c r="F1226" s="67"/>
      <c r="G1226" s="67"/>
      <c r="H1226" s="67"/>
      <c r="I1226" s="67"/>
      <c r="J1226" s="67"/>
      <c r="K1226" s="67"/>
      <c r="L1226" s="67"/>
      <c r="M1226" s="67"/>
      <c r="N1226" s="67"/>
      <c r="O1226" s="67"/>
      <c r="P1226" s="67"/>
      <c r="Q1226" s="67"/>
      <c r="R1226" s="34"/>
      <c r="S1226" s="34"/>
      <c r="T1226" s="34"/>
      <c r="U1226" s="34"/>
      <c r="V1226" s="34"/>
      <c r="W1226" s="34"/>
      <c r="X1226" s="34"/>
      <c r="Y1226" s="34"/>
      <c r="Z1226" s="34"/>
    </row>
    <row r="1227" spans="1:26">
      <c r="A1227" s="73">
        <v>153</v>
      </c>
      <c r="B1227" s="73">
        <v>3</v>
      </c>
      <c r="C1227" s="42"/>
      <c r="D1227" s="67"/>
      <c r="E1227" s="67"/>
      <c r="F1227" s="67"/>
      <c r="G1227" s="67"/>
      <c r="H1227" s="67"/>
      <c r="I1227" s="67"/>
      <c r="J1227" s="67"/>
      <c r="K1227" s="67"/>
      <c r="L1227" s="67"/>
      <c r="M1227" s="67"/>
      <c r="N1227" s="67"/>
      <c r="O1227" s="67"/>
      <c r="P1227" s="67"/>
      <c r="Q1227" s="67"/>
      <c r="R1227" s="34"/>
      <c r="S1227" s="34"/>
      <c r="T1227" s="34"/>
      <c r="U1227" s="34"/>
      <c r="V1227" s="34"/>
      <c r="W1227" s="34"/>
      <c r="X1227" s="34"/>
      <c r="Y1227" s="34"/>
      <c r="Z1227" s="34"/>
    </row>
    <row r="1228" spans="1:26">
      <c r="A1228" s="73">
        <v>153</v>
      </c>
      <c r="B1228" s="73">
        <v>4</v>
      </c>
      <c r="C1228" s="42"/>
      <c r="D1228" s="67"/>
      <c r="E1228" s="67"/>
      <c r="F1228" s="67"/>
      <c r="G1228" s="67"/>
      <c r="H1228" s="67"/>
      <c r="I1228" s="67"/>
      <c r="J1228" s="67"/>
      <c r="K1228" s="67"/>
      <c r="L1228" s="67"/>
      <c r="M1228" s="67"/>
      <c r="N1228" s="67"/>
      <c r="O1228" s="67"/>
      <c r="P1228" s="67"/>
      <c r="Q1228" s="67"/>
      <c r="R1228" s="34"/>
      <c r="S1228" s="34"/>
      <c r="T1228" s="34"/>
      <c r="U1228" s="34"/>
      <c r="V1228" s="34"/>
      <c r="W1228" s="34"/>
      <c r="X1228" s="34"/>
      <c r="Y1228" s="34"/>
      <c r="Z1228" s="34"/>
    </row>
    <row r="1229" spans="1:26">
      <c r="A1229" s="73">
        <v>153</v>
      </c>
      <c r="B1229" s="73">
        <v>5</v>
      </c>
      <c r="C1229" s="42"/>
      <c r="D1229" s="67"/>
      <c r="E1229" s="67"/>
      <c r="F1229" s="67"/>
      <c r="G1229" s="67"/>
      <c r="H1229" s="67"/>
      <c r="I1229" s="67"/>
      <c r="J1229" s="67"/>
      <c r="K1229" s="67"/>
      <c r="L1229" s="67"/>
      <c r="M1229" s="67"/>
      <c r="N1229" s="67"/>
      <c r="O1229" s="67"/>
      <c r="P1229" s="67"/>
      <c r="Q1229" s="67"/>
      <c r="R1229" s="34"/>
      <c r="S1229" s="34"/>
      <c r="T1229" s="34"/>
      <c r="U1229" s="34"/>
      <c r="V1229" s="34"/>
      <c r="W1229" s="34"/>
      <c r="X1229" s="34"/>
      <c r="Y1229" s="34"/>
      <c r="Z1229" s="34"/>
    </row>
    <row r="1230" spans="1:26">
      <c r="A1230" s="73">
        <v>153</v>
      </c>
      <c r="B1230" s="73">
        <v>6</v>
      </c>
      <c r="C1230" s="42"/>
      <c r="D1230" s="67"/>
      <c r="E1230" s="67"/>
      <c r="F1230" s="67"/>
      <c r="G1230" s="67"/>
      <c r="H1230" s="67"/>
      <c r="I1230" s="67"/>
      <c r="J1230" s="67"/>
      <c r="K1230" s="67"/>
      <c r="L1230" s="67"/>
      <c r="M1230" s="67"/>
      <c r="N1230" s="67"/>
      <c r="O1230" s="67"/>
      <c r="P1230" s="67"/>
      <c r="Q1230" s="67"/>
      <c r="R1230" s="34"/>
      <c r="S1230" s="34"/>
      <c r="T1230" s="34"/>
      <c r="U1230" s="34"/>
      <c r="V1230" s="34"/>
      <c r="W1230" s="34"/>
      <c r="X1230" s="34"/>
      <c r="Y1230" s="34"/>
      <c r="Z1230" s="34"/>
    </row>
    <row r="1231" spans="1:26">
      <c r="A1231" s="73">
        <v>153</v>
      </c>
      <c r="B1231" s="73">
        <v>7</v>
      </c>
      <c r="C1231" s="42"/>
      <c r="D1231" s="67"/>
      <c r="E1231" s="67"/>
      <c r="F1231" s="67"/>
      <c r="G1231" s="67"/>
      <c r="H1231" s="67"/>
      <c r="I1231" s="67"/>
      <c r="J1231" s="67"/>
      <c r="K1231" s="67"/>
      <c r="L1231" s="67"/>
      <c r="M1231" s="67"/>
      <c r="N1231" s="67"/>
      <c r="O1231" s="67"/>
      <c r="P1231" s="67"/>
      <c r="Q1231" s="67"/>
      <c r="R1231" s="34"/>
      <c r="S1231" s="34"/>
      <c r="T1231" s="34"/>
      <c r="U1231" s="34"/>
      <c r="V1231" s="34"/>
      <c r="W1231" s="34"/>
      <c r="X1231" s="34"/>
      <c r="Y1231" s="34"/>
      <c r="Z1231" s="34"/>
    </row>
    <row r="1232" spans="1:26">
      <c r="A1232" s="73">
        <v>153</v>
      </c>
      <c r="B1232" s="73">
        <v>8</v>
      </c>
      <c r="C1232" s="42"/>
      <c r="D1232" s="67"/>
      <c r="E1232" s="67"/>
      <c r="F1232" s="67"/>
      <c r="G1232" s="67"/>
      <c r="H1232" s="67"/>
      <c r="I1232" s="67"/>
      <c r="J1232" s="67"/>
      <c r="K1232" s="67"/>
      <c r="L1232" s="67"/>
      <c r="M1232" s="67"/>
      <c r="N1232" s="67"/>
      <c r="O1232" s="67"/>
      <c r="P1232" s="67"/>
      <c r="Q1232" s="67"/>
      <c r="R1232" s="34"/>
      <c r="S1232" s="34"/>
      <c r="T1232" s="34"/>
      <c r="U1232" s="34"/>
      <c r="V1232" s="34"/>
      <c r="W1232" s="34"/>
      <c r="X1232" s="34"/>
      <c r="Y1232" s="34"/>
      <c r="Z1232" s="34"/>
    </row>
    <row r="1233" spans="1:26">
      <c r="A1233" s="73">
        <v>154</v>
      </c>
      <c r="B1233" s="73">
        <v>1</v>
      </c>
      <c r="C1233" s="42"/>
      <c r="D1233" s="67"/>
      <c r="E1233" s="67"/>
      <c r="F1233" s="67"/>
      <c r="G1233" s="67"/>
      <c r="H1233" s="67"/>
      <c r="I1233" s="67"/>
      <c r="J1233" s="67"/>
      <c r="K1233" s="67"/>
      <c r="L1233" s="67"/>
      <c r="M1233" s="67"/>
      <c r="N1233" s="67"/>
      <c r="O1233" s="67"/>
      <c r="P1233" s="67"/>
      <c r="Q1233" s="67"/>
      <c r="R1233" s="34"/>
      <c r="S1233" s="34"/>
      <c r="T1233" s="34"/>
      <c r="U1233" s="34"/>
      <c r="V1233" s="34"/>
      <c r="W1233" s="34"/>
      <c r="X1233" s="34"/>
      <c r="Y1233" s="34"/>
      <c r="Z1233" s="34"/>
    </row>
    <row r="1234" spans="1:26">
      <c r="A1234" s="73">
        <v>154</v>
      </c>
      <c r="B1234" s="73">
        <v>2</v>
      </c>
      <c r="C1234" s="42"/>
      <c r="D1234" s="67"/>
      <c r="E1234" s="67"/>
      <c r="F1234" s="67"/>
      <c r="G1234" s="67"/>
      <c r="H1234" s="67"/>
      <c r="I1234" s="67"/>
      <c r="J1234" s="67"/>
      <c r="K1234" s="67"/>
      <c r="L1234" s="67"/>
      <c r="M1234" s="67"/>
      <c r="N1234" s="67"/>
      <c r="O1234" s="67"/>
      <c r="P1234" s="67"/>
      <c r="Q1234" s="67"/>
      <c r="R1234" s="34"/>
      <c r="S1234" s="34"/>
      <c r="T1234" s="34"/>
      <c r="U1234" s="34"/>
      <c r="V1234" s="34"/>
      <c r="W1234" s="34"/>
      <c r="X1234" s="34"/>
      <c r="Y1234" s="34"/>
      <c r="Z1234" s="34"/>
    </row>
    <row r="1235" spans="1:26">
      <c r="A1235" s="73">
        <v>154</v>
      </c>
      <c r="B1235" s="73">
        <v>3</v>
      </c>
      <c r="C1235" s="42"/>
      <c r="D1235" s="67"/>
      <c r="E1235" s="67"/>
      <c r="F1235" s="67"/>
      <c r="G1235" s="67"/>
      <c r="H1235" s="67"/>
      <c r="I1235" s="67"/>
      <c r="J1235" s="67"/>
      <c r="K1235" s="67"/>
      <c r="L1235" s="67"/>
      <c r="M1235" s="67"/>
      <c r="N1235" s="67"/>
      <c r="O1235" s="67"/>
      <c r="P1235" s="67"/>
      <c r="Q1235" s="67"/>
      <c r="R1235" s="34"/>
      <c r="S1235" s="34"/>
      <c r="T1235" s="34"/>
      <c r="U1235" s="34"/>
      <c r="V1235" s="34"/>
      <c r="W1235" s="34"/>
      <c r="X1235" s="34"/>
      <c r="Y1235" s="34"/>
      <c r="Z1235" s="34"/>
    </row>
    <row r="1236" spans="1:26">
      <c r="A1236" s="73">
        <v>154</v>
      </c>
      <c r="B1236" s="73">
        <v>4</v>
      </c>
      <c r="C1236" s="42"/>
      <c r="D1236" s="67"/>
      <c r="E1236" s="67"/>
      <c r="F1236" s="67"/>
      <c r="G1236" s="67"/>
      <c r="H1236" s="67"/>
      <c r="I1236" s="67"/>
      <c r="J1236" s="67"/>
      <c r="K1236" s="67"/>
      <c r="L1236" s="67"/>
      <c r="M1236" s="67"/>
      <c r="N1236" s="67"/>
      <c r="O1236" s="67"/>
      <c r="P1236" s="67"/>
      <c r="Q1236" s="67"/>
      <c r="R1236" s="34"/>
      <c r="S1236" s="34"/>
      <c r="T1236" s="34"/>
      <c r="U1236" s="34"/>
      <c r="V1236" s="34"/>
      <c r="W1236" s="34"/>
      <c r="X1236" s="34"/>
      <c r="Y1236" s="34"/>
      <c r="Z1236" s="34"/>
    </row>
    <row r="1237" spans="1:26">
      <c r="A1237" s="73">
        <v>154</v>
      </c>
      <c r="B1237" s="73">
        <v>5</v>
      </c>
      <c r="C1237" s="42"/>
      <c r="D1237" s="67"/>
      <c r="E1237" s="67"/>
      <c r="F1237" s="67"/>
      <c r="G1237" s="67"/>
      <c r="H1237" s="67"/>
      <c r="I1237" s="67"/>
      <c r="J1237" s="67"/>
      <c r="K1237" s="67"/>
      <c r="L1237" s="67"/>
      <c r="M1237" s="67"/>
      <c r="N1237" s="67"/>
      <c r="O1237" s="67"/>
      <c r="P1237" s="67"/>
      <c r="Q1237" s="67"/>
      <c r="R1237" s="34"/>
      <c r="S1237" s="34"/>
      <c r="T1237" s="34"/>
      <c r="U1237" s="34"/>
      <c r="V1237" s="34"/>
      <c r="W1237" s="34"/>
      <c r="X1237" s="34"/>
      <c r="Y1237" s="34"/>
      <c r="Z1237" s="34"/>
    </row>
    <row r="1238" spans="1:26">
      <c r="A1238" s="73">
        <v>154</v>
      </c>
      <c r="B1238" s="73">
        <v>6</v>
      </c>
      <c r="C1238" s="42"/>
      <c r="D1238" s="67"/>
      <c r="E1238" s="67"/>
      <c r="F1238" s="67"/>
      <c r="G1238" s="67"/>
      <c r="H1238" s="67"/>
      <c r="I1238" s="67"/>
      <c r="J1238" s="67"/>
      <c r="K1238" s="67"/>
      <c r="L1238" s="67"/>
      <c r="M1238" s="67"/>
      <c r="N1238" s="67"/>
      <c r="O1238" s="67"/>
      <c r="P1238" s="67"/>
      <c r="Q1238" s="67"/>
      <c r="R1238" s="34"/>
      <c r="S1238" s="34"/>
      <c r="T1238" s="34"/>
      <c r="U1238" s="34"/>
      <c r="V1238" s="34"/>
      <c r="W1238" s="34"/>
      <c r="X1238" s="34"/>
      <c r="Y1238" s="34"/>
      <c r="Z1238" s="34"/>
    </row>
    <row r="1239" spans="1:26">
      <c r="A1239" s="73">
        <v>154</v>
      </c>
      <c r="B1239" s="73">
        <v>7</v>
      </c>
      <c r="C1239" s="42"/>
      <c r="D1239" s="67"/>
      <c r="E1239" s="67"/>
      <c r="F1239" s="67"/>
      <c r="G1239" s="67"/>
      <c r="H1239" s="67"/>
      <c r="I1239" s="67"/>
      <c r="J1239" s="67"/>
      <c r="K1239" s="67"/>
      <c r="L1239" s="67"/>
      <c r="M1239" s="67"/>
      <c r="N1239" s="67"/>
      <c r="O1239" s="67"/>
      <c r="P1239" s="67"/>
      <c r="Q1239" s="67"/>
      <c r="R1239" s="34"/>
      <c r="S1239" s="34"/>
      <c r="T1239" s="34"/>
      <c r="U1239" s="34"/>
      <c r="V1239" s="34"/>
      <c r="W1239" s="34"/>
      <c r="X1239" s="34"/>
      <c r="Y1239" s="34"/>
      <c r="Z1239" s="34"/>
    </row>
    <row r="1240" spans="1:26">
      <c r="A1240" s="73">
        <v>154</v>
      </c>
      <c r="B1240" s="73">
        <v>8</v>
      </c>
      <c r="C1240" s="42"/>
      <c r="D1240" s="67"/>
      <c r="E1240" s="67"/>
      <c r="F1240" s="67"/>
      <c r="G1240" s="67"/>
      <c r="H1240" s="67"/>
      <c r="I1240" s="67"/>
      <c r="J1240" s="67"/>
      <c r="K1240" s="67"/>
      <c r="L1240" s="67"/>
      <c r="M1240" s="67"/>
      <c r="N1240" s="67"/>
      <c r="O1240" s="67"/>
      <c r="P1240" s="67"/>
      <c r="Q1240" s="67"/>
      <c r="R1240" s="34"/>
      <c r="S1240" s="34"/>
      <c r="T1240" s="34"/>
      <c r="U1240" s="34"/>
      <c r="V1240" s="34"/>
      <c r="W1240" s="34"/>
      <c r="X1240" s="34"/>
      <c r="Y1240" s="34"/>
      <c r="Z1240" s="34"/>
    </row>
    <row r="1241" spans="1:26">
      <c r="A1241" s="73">
        <v>155</v>
      </c>
      <c r="B1241" s="73">
        <v>1</v>
      </c>
      <c r="C1241" s="42"/>
      <c r="D1241" s="67"/>
      <c r="E1241" s="67"/>
      <c r="F1241" s="67"/>
      <c r="G1241" s="67"/>
      <c r="H1241" s="67"/>
      <c r="I1241" s="67"/>
      <c r="J1241" s="67"/>
      <c r="K1241" s="67"/>
      <c r="L1241" s="67"/>
      <c r="M1241" s="67"/>
      <c r="N1241" s="67"/>
      <c r="O1241" s="67"/>
      <c r="P1241" s="67"/>
      <c r="Q1241" s="67"/>
      <c r="R1241" s="34"/>
      <c r="S1241" s="34"/>
      <c r="T1241" s="34"/>
      <c r="U1241" s="34"/>
      <c r="V1241" s="34"/>
      <c r="W1241" s="34"/>
      <c r="X1241" s="34"/>
      <c r="Y1241" s="34"/>
      <c r="Z1241" s="34"/>
    </row>
    <row r="1242" spans="1:26">
      <c r="A1242" s="73">
        <v>155</v>
      </c>
      <c r="B1242" s="73">
        <v>2</v>
      </c>
      <c r="C1242" s="42"/>
      <c r="D1242" s="67"/>
      <c r="E1242" s="67"/>
      <c r="F1242" s="67"/>
      <c r="G1242" s="67"/>
      <c r="H1242" s="67"/>
      <c r="I1242" s="67"/>
      <c r="J1242" s="67"/>
      <c r="K1242" s="67"/>
      <c r="L1242" s="67"/>
      <c r="M1242" s="67"/>
      <c r="N1242" s="67"/>
      <c r="O1242" s="67"/>
      <c r="P1242" s="67"/>
      <c r="Q1242" s="67"/>
      <c r="R1242" s="34"/>
      <c r="S1242" s="34"/>
      <c r="T1242" s="34"/>
      <c r="U1242" s="34"/>
      <c r="V1242" s="34"/>
      <c r="W1242" s="34"/>
      <c r="X1242" s="34"/>
      <c r="Y1242" s="34"/>
      <c r="Z1242" s="34"/>
    </row>
    <row r="1243" spans="1:26">
      <c r="A1243" s="73">
        <v>155</v>
      </c>
      <c r="B1243" s="73">
        <v>3</v>
      </c>
      <c r="C1243" s="42"/>
      <c r="D1243" s="67"/>
      <c r="E1243" s="67"/>
      <c r="F1243" s="67"/>
      <c r="G1243" s="67"/>
      <c r="H1243" s="67"/>
      <c r="I1243" s="67"/>
      <c r="J1243" s="67"/>
      <c r="K1243" s="67"/>
      <c r="L1243" s="67"/>
      <c r="M1243" s="67"/>
      <c r="N1243" s="67"/>
      <c r="O1243" s="67"/>
      <c r="P1243" s="67"/>
      <c r="Q1243" s="67"/>
      <c r="R1243" s="34"/>
      <c r="S1243" s="34"/>
      <c r="T1243" s="34"/>
      <c r="U1243" s="34"/>
      <c r="V1243" s="34"/>
      <c r="W1243" s="34"/>
      <c r="X1243" s="34"/>
      <c r="Y1243" s="34"/>
      <c r="Z1243" s="34"/>
    </row>
    <row r="1244" spans="1:26">
      <c r="A1244" s="73">
        <v>155</v>
      </c>
      <c r="B1244" s="73">
        <v>4</v>
      </c>
      <c r="C1244" s="42"/>
      <c r="D1244" s="67"/>
      <c r="E1244" s="67"/>
      <c r="F1244" s="67"/>
      <c r="G1244" s="67"/>
      <c r="H1244" s="67"/>
      <c r="I1244" s="67"/>
      <c r="J1244" s="67"/>
      <c r="K1244" s="67"/>
      <c r="L1244" s="67"/>
      <c r="M1244" s="67"/>
      <c r="N1244" s="67"/>
      <c r="O1244" s="67"/>
      <c r="P1244" s="67"/>
      <c r="Q1244" s="67"/>
      <c r="R1244" s="34"/>
      <c r="S1244" s="34"/>
      <c r="T1244" s="34"/>
      <c r="U1244" s="34"/>
      <c r="V1244" s="34"/>
      <c r="W1244" s="34"/>
      <c r="X1244" s="34"/>
      <c r="Y1244" s="34"/>
      <c r="Z1244" s="34"/>
    </row>
    <row r="1245" spans="1:26">
      <c r="A1245" s="73">
        <v>155</v>
      </c>
      <c r="B1245" s="73">
        <v>5</v>
      </c>
      <c r="C1245" s="42"/>
      <c r="D1245" s="67"/>
      <c r="E1245" s="67"/>
      <c r="F1245" s="67"/>
      <c r="G1245" s="67"/>
      <c r="H1245" s="67"/>
      <c r="I1245" s="67"/>
      <c r="J1245" s="67"/>
      <c r="K1245" s="67"/>
      <c r="L1245" s="67"/>
      <c r="M1245" s="67"/>
      <c r="N1245" s="67"/>
      <c r="O1245" s="67"/>
      <c r="P1245" s="67"/>
      <c r="Q1245" s="67"/>
      <c r="R1245" s="34"/>
      <c r="S1245" s="34"/>
      <c r="T1245" s="34"/>
      <c r="U1245" s="34"/>
      <c r="V1245" s="34"/>
      <c r="W1245" s="34"/>
      <c r="X1245" s="34"/>
      <c r="Y1245" s="34"/>
      <c r="Z1245" s="34"/>
    </row>
    <row r="1246" spans="1:26">
      <c r="A1246" s="73">
        <v>155</v>
      </c>
      <c r="B1246" s="73">
        <v>6</v>
      </c>
      <c r="C1246" s="42"/>
      <c r="D1246" s="67"/>
      <c r="E1246" s="67"/>
      <c r="F1246" s="67"/>
      <c r="G1246" s="67"/>
      <c r="H1246" s="67"/>
      <c r="I1246" s="67"/>
      <c r="J1246" s="67"/>
      <c r="K1246" s="67"/>
      <c r="L1246" s="67"/>
      <c r="M1246" s="67"/>
      <c r="N1246" s="67"/>
      <c r="O1246" s="67"/>
      <c r="P1246" s="67"/>
      <c r="Q1246" s="67"/>
      <c r="R1246" s="34"/>
      <c r="S1246" s="34"/>
      <c r="T1246" s="34"/>
      <c r="U1246" s="34"/>
      <c r="V1246" s="34"/>
      <c r="W1246" s="34"/>
      <c r="X1246" s="34"/>
      <c r="Y1246" s="34"/>
      <c r="Z1246" s="34"/>
    </row>
    <row r="1247" spans="1:26">
      <c r="A1247" s="73">
        <v>155</v>
      </c>
      <c r="B1247" s="73">
        <v>7</v>
      </c>
      <c r="C1247" s="42"/>
      <c r="D1247" s="67"/>
      <c r="E1247" s="67"/>
      <c r="F1247" s="67"/>
      <c r="G1247" s="67"/>
      <c r="H1247" s="67"/>
      <c r="I1247" s="67"/>
      <c r="J1247" s="67"/>
      <c r="K1247" s="67"/>
      <c r="L1247" s="67"/>
      <c r="M1247" s="67"/>
      <c r="N1247" s="67"/>
      <c r="O1247" s="67"/>
      <c r="P1247" s="67"/>
      <c r="Q1247" s="67"/>
      <c r="R1247" s="34"/>
      <c r="S1247" s="34"/>
      <c r="T1247" s="34"/>
      <c r="U1247" s="34"/>
      <c r="V1247" s="34"/>
      <c r="W1247" s="34"/>
      <c r="X1247" s="34"/>
      <c r="Y1247" s="34"/>
      <c r="Z1247" s="34"/>
    </row>
    <row r="1248" spans="1:26">
      <c r="A1248" s="73">
        <v>155</v>
      </c>
      <c r="B1248" s="73">
        <v>8</v>
      </c>
      <c r="C1248" s="42"/>
      <c r="D1248" s="67"/>
      <c r="E1248" s="67"/>
      <c r="F1248" s="67"/>
      <c r="G1248" s="67"/>
      <c r="H1248" s="67"/>
      <c r="I1248" s="67"/>
      <c r="J1248" s="67"/>
      <c r="K1248" s="67"/>
      <c r="L1248" s="67"/>
      <c r="M1248" s="67"/>
      <c r="N1248" s="67"/>
      <c r="O1248" s="67"/>
      <c r="P1248" s="67"/>
      <c r="Q1248" s="67"/>
      <c r="R1248" s="34"/>
      <c r="S1248" s="34"/>
      <c r="T1248" s="34"/>
      <c r="U1248" s="34"/>
      <c r="V1248" s="34"/>
      <c r="W1248" s="34"/>
      <c r="X1248" s="34"/>
      <c r="Y1248" s="34"/>
      <c r="Z1248" s="34"/>
    </row>
    <row r="1249" spans="1:26">
      <c r="A1249" s="73">
        <v>156</v>
      </c>
      <c r="B1249" s="73">
        <v>1</v>
      </c>
      <c r="C1249" s="42"/>
      <c r="D1249" s="67"/>
      <c r="E1249" s="67"/>
      <c r="F1249" s="67"/>
      <c r="G1249" s="67"/>
      <c r="H1249" s="67"/>
      <c r="I1249" s="67"/>
      <c r="J1249" s="67"/>
      <c r="K1249" s="67"/>
      <c r="L1249" s="67"/>
      <c r="M1249" s="67"/>
      <c r="N1249" s="67"/>
      <c r="O1249" s="67"/>
      <c r="P1249" s="67"/>
      <c r="Q1249" s="67"/>
      <c r="R1249" s="34"/>
      <c r="S1249" s="34"/>
      <c r="T1249" s="34"/>
      <c r="U1249" s="34"/>
      <c r="V1249" s="34"/>
      <c r="W1249" s="34"/>
      <c r="X1249" s="34"/>
      <c r="Y1249" s="34"/>
      <c r="Z1249" s="34"/>
    </row>
    <row r="1250" spans="1:26">
      <c r="A1250" s="73">
        <v>156</v>
      </c>
      <c r="B1250" s="73">
        <v>2</v>
      </c>
      <c r="C1250" s="42"/>
      <c r="D1250" s="67"/>
      <c r="E1250" s="67"/>
      <c r="F1250" s="67"/>
      <c r="G1250" s="67"/>
      <c r="H1250" s="67"/>
      <c r="I1250" s="67"/>
      <c r="J1250" s="67"/>
      <c r="K1250" s="67"/>
      <c r="L1250" s="67"/>
      <c r="M1250" s="67"/>
      <c r="N1250" s="67"/>
      <c r="O1250" s="67"/>
      <c r="P1250" s="67"/>
      <c r="Q1250" s="67"/>
      <c r="R1250" s="34"/>
      <c r="S1250" s="34"/>
      <c r="T1250" s="34"/>
      <c r="U1250" s="34"/>
      <c r="V1250" s="34"/>
      <c r="W1250" s="34"/>
      <c r="X1250" s="34"/>
      <c r="Y1250" s="34"/>
      <c r="Z1250" s="34"/>
    </row>
    <row r="1251" spans="1:26">
      <c r="A1251" s="73">
        <v>156</v>
      </c>
      <c r="B1251" s="73">
        <v>3</v>
      </c>
      <c r="C1251" s="42"/>
      <c r="D1251" s="67"/>
      <c r="E1251" s="67"/>
      <c r="F1251" s="67"/>
      <c r="G1251" s="67"/>
      <c r="H1251" s="67"/>
      <c r="I1251" s="67"/>
      <c r="J1251" s="67"/>
      <c r="K1251" s="67"/>
      <c r="L1251" s="67"/>
      <c r="M1251" s="67"/>
      <c r="N1251" s="67"/>
      <c r="O1251" s="67"/>
      <c r="P1251" s="67"/>
      <c r="Q1251" s="67"/>
      <c r="R1251" s="34"/>
      <c r="S1251" s="34"/>
      <c r="T1251" s="34"/>
      <c r="U1251" s="34"/>
      <c r="V1251" s="34"/>
      <c r="W1251" s="34"/>
      <c r="X1251" s="34"/>
      <c r="Y1251" s="34"/>
      <c r="Z1251" s="34"/>
    </row>
    <row r="1252" spans="1:26">
      <c r="A1252" s="73">
        <v>156</v>
      </c>
      <c r="B1252" s="73">
        <v>4</v>
      </c>
      <c r="C1252" s="42"/>
      <c r="D1252" s="67"/>
      <c r="E1252" s="67"/>
      <c r="F1252" s="67"/>
      <c r="G1252" s="67"/>
      <c r="H1252" s="67"/>
      <c r="I1252" s="67"/>
      <c r="J1252" s="67"/>
      <c r="K1252" s="67"/>
      <c r="L1252" s="67"/>
      <c r="M1252" s="67"/>
      <c r="N1252" s="67"/>
      <c r="O1252" s="67"/>
      <c r="P1252" s="67"/>
      <c r="Q1252" s="67"/>
      <c r="R1252" s="34"/>
      <c r="S1252" s="34"/>
      <c r="T1252" s="34"/>
      <c r="U1252" s="34"/>
      <c r="V1252" s="34"/>
      <c r="W1252" s="34"/>
      <c r="X1252" s="34"/>
      <c r="Y1252" s="34"/>
      <c r="Z1252" s="34"/>
    </row>
    <row r="1253" spans="1:26">
      <c r="A1253" s="73">
        <v>156</v>
      </c>
      <c r="B1253" s="73">
        <v>5</v>
      </c>
      <c r="C1253" s="42"/>
      <c r="D1253" s="67"/>
      <c r="E1253" s="67"/>
      <c r="F1253" s="67"/>
      <c r="G1253" s="67"/>
      <c r="H1253" s="67"/>
      <c r="I1253" s="67"/>
      <c r="J1253" s="67"/>
      <c r="K1253" s="67"/>
      <c r="L1253" s="67"/>
      <c r="M1253" s="67"/>
      <c r="N1253" s="67"/>
      <c r="O1253" s="67"/>
      <c r="P1253" s="67"/>
      <c r="Q1253" s="67"/>
      <c r="R1253" s="34"/>
      <c r="S1253" s="34"/>
      <c r="T1253" s="34"/>
      <c r="U1253" s="34"/>
      <c r="V1253" s="34"/>
      <c r="W1253" s="34"/>
      <c r="X1253" s="34"/>
      <c r="Y1253" s="34"/>
      <c r="Z1253" s="34"/>
    </row>
    <row r="1254" spans="1:26">
      <c r="A1254" s="73">
        <v>156</v>
      </c>
      <c r="B1254" s="73">
        <v>6</v>
      </c>
      <c r="C1254" s="42"/>
      <c r="D1254" s="67"/>
      <c r="E1254" s="67"/>
      <c r="F1254" s="67"/>
      <c r="G1254" s="67"/>
      <c r="H1254" s="67"/>
      <c r="I1254" s="67"/>
      <c r="J1254" s="67"/>
      <c r="K1254" s="67"/>
      <c r="L1254" s="67"/>
      <c r="M1254" s="67"/>
      <c r="N1254" s="67"/>
      <c r="O1254" s="67"/>
      <c r="P1254" s="67"/>
      <c r="Q1254" s="67"/>
      <c r="R1254" s="34"/>
      <c r="S1254" s="34"/>
      <c r="T1254" s="34"/>
      <c r="U1254" s="34"/>
      <c r="V1254" s="34"/>
      <c r="W1254" s="34"/>
      <c r="X1254" s="34"/>
      <c r="Y1254" s="34"/>
      <c r="Z1254" s="34"/>
    </row>
    <row r="1255" spans="1:26">
      <c r="A1255" s="73">
        <v>156</v>
      </c>
      <c r="B1255" s="73">
        <v>7</v>
      </c>
      <c r="C1255" s="42"/>
      <c r="D1255" s="67"/>
      <c r="E1255" s="67"/>
      <c r="F1255" s="67"/>
      <c r="G1255" s="67"/>
      <c r="H1255" s="67"/>
      <c r="I1255" s="67"/>
      <c r="J1255" s="67"/>
      <c r="K1255" s="67"/>
      <c r="L1255" s="67"/>
      <c r="M1255" s="67"/>
      <c r="N1255" s="67"/>
      <c r="O1255" s="67"/>
      <c r="P1255" s="67"/>
      <c r="Q1255" s="67"/>
      <c r="R1255" s="34"/>
      <c r="S1255" s="34"/>
      <c r="T1255" s="34"/>
      <c r="U1255" s="34"/>
      <c r="V1255" s="34"/>
      <c r="W1255" s="34"/>
      <c r="X1255" s="34"/>
      <c r="Y1255" s="34"/>
      <c r="Z1255" s="34"/>
    </row>
    <row r="1256" spans="1:26">
      <c r="A1256" s="73">
        <v>156</v>
      </c>
      <c r="B1256" s="73">
        <v>8</v>
      </c>
      <c r="C1256" s="42"/>
      <c r="D1256" s="67"/>
      <c r="E1256" s="67"/>
      <c r="F1256" s="67"/>
      <c r="G1256" s="67"/>
      <c r="H1256" s="67"/>
      <c r="I1256" s="67"/>
      <c r="J1256" s="67"/>
      <c r="K1256" s="67"/>
      <c r="L1256" s="67"/>
      <c r="M1256" s="67"/>
      <c r="N1256" s="67"/>
      <c r="O1256" s="67"/>
      <c r="P1256" s="67"/>
      <c r="Q1256" s="67"/>
      <c r="R1256" s="34"/>
      <c r="S1256" s="34"/>
      <c r="T1256" s="34"/>
      <c r="U1256" s="34"/>
      <c r="V1256" s="34"/>
      <c r="W1256" s="34"/>
      <c r="X1256" s="34"/>
      <c r="Y1256" s="34"/>
      <c r="Z1256" s="34"/>
    </row>
    <row r="1257" spans="1:26">
      <c r="A1257" s="73">
        <v>157</v>
      </c>
      <c r="B1257" s="73">
        <v>1</v>
      </c>
      <c r="C1257" s="72" t="s">
        <v>524</v>
      </c>
      <c r="D1257" s="67"/>
      <c r="E1257" s="67"/>
      <c r="F1257" s="67"/>
      <c r="G1257" s="67"/>
      <c r="H1257" s="67"/>
      <c r="I1257" s="67"/>
      <c r="J1257" s="67"/>
      <c r="K1257" s="67"/>
      <c r="L1257" s="67"/>
      <c r="M1257" s="67"/>
      <c r="N1257" s="67"/>
      <c r="O1257" s="67"/>
      <c r="P1257" s="67"/>
      <c r="Q1257" s="67"/>
      <c r="R1257" s="34"/>
      <c r="S1257" s="34"/>
      <c r="T1257" s="34"/>
      <c r="U1257" s="34"/>
      <c r="V1257" s="34"/>
      <c r="W1257" s="34"/>
      <c r="X1257" s="34"/>
      <c r="Y1257" s="34"/>
      <c r="Z1257" s="34"/>
    </row>
    <row r="1258" spans="1:26">
      <c r="A1258" s="73">
        <v>157</v>
      </c>
      <c r="B1258" s="73">
        <v>2</v>
      </c>
      <c r="C1258" s="42"/>
      <c r="D1258" s="67"/>
      <c r="E1258" s="67"/>
      <c r="F1258" s="67"/>
      <c r="G1258" s="67"/>
      <c r="H1258" s="67"/>
      <c r="I1258" s="67"/>
      <c r="J1258" s="67"/>
      <c r="K1258" s="67"/>
      <c r="L1258" s="67"/>
      <c r="M1258" s="67"/>
      <c r="N1258" s="67"/>
      <c r="O1258" s="67"/>
      <c r="P1258" s="67"/>
      <c r="Q1258" s="67"/>
      <c r="R1258" s="34"/>
      <c r="S1258" s="34"/>
      <c r="T1258" s="34"/>
      <c r="U1258" s="34"/>
      <c r="V1258" s="34"/>
      <c r="W1258" s="34"/>
      <c r="X1258" s="34"/>
      <c r="Y1258" s="34"/>
      <c r="Z1258" s="34"/>
    </row>
    <row r="1259" spans="1:26">
      <c r="A1259" s="73">
        <v>157</v>
      </c>
      <c r="B1259" s="73">
        <v>3</v>
      </c>
      <c r="C1259" s="42"/>
      <c r="D1259" s="67"/>
      <c r="E1259" s="67"/>
      <c r="F1259" s="67"/>
      <c r="G1259" s="67"/>
      <c r="H1259" s="67"/>
      <c r="I1259" s="67"/>
      <c r="J1259" s="67"/>
      <c r="K1259" s="67"/>
      <c r="L1259" s="67"/>
      <c r="M1259" s="67"/>
      <c r="N1259" s="67"/>
      <c r="O1259" s="67"/>
      <c r="P1259" s="67"/>
      <c r="Q1259" s="67"/>
      <c r="R1259" s="34"/>
      <c r="S1259" s="34"/>
      <c r="T1259" s="34"/>
      <c r="U1259" s="34"/>
      <c r="V1259" s="34"/>
      <c r="W1259" s="34"/>
      <c r="X1259" s="34"/>
      <c r="Y1259" s="34"/>
      <c r="Z1259" s="34"/>
    </row>
    <row r="1260" spans="1:26">
      <c r="A1260" s="73">
        <v>157</v>
      </c>
      <c r="B1260" s="73">
        <v>4</v>
      </c>
      <c r="C1260" s="42"/>
      <c r="D1260" s="67"/>
      <c r="E1260" s="67"/>
      <c r="F1260" s="67"/>
      <c r="G1260" s="67"/>
      <c r="H1260" s="67"/>
      <c r="I1260" s="67"/>
      <c r="J1260" s="67"/>
      <c r="K1260" s="67"/>
      <c r="L1260" s="67"/>
      <c r="M1260" s="67"/>
      <c r="N1260" s="67"/>
      <c r="O1260" s="67"/>
      <c r="P1260" s="67"/>
      <c r="Q1260" s="67"/>
      <c r="R1260" s="34"/>
      <c r="S1260" s="34"/>
      <c r="T1260" s="34"/>
      <c r="U1260" s="34"/>
      <c r="V1260" s="34"/>
      <c r="W1260" s="34"/>
      <c r="X1260" s="34"/>
      <c r="Y1260" s="34"/>
      <c r="Z1260" s="34"/>
    </row>
    <row r="1261" spans="1:26">
      <c r="A1261" s="73">
        <v>157</v>
      </c>
      <c r="B1261" s="73">
        <v>5</v>
      </c>
      <c r="C1261" s="42"/>
      <c r="D1261" s="67"/>
      <c r="E1261" s="67"/>
      <c r="F1261" s="67"/>
      <c r="G1261" s="67"/>
      <c r="H1261" s="67"/>
      <c r="I1261" s="67"/>
      <c r="J1261" s="67"/>
      <c r="K1261" s="67"/>
      <c r="L1261" s="67"/>
      <c r="M1261" s="67"/>
      <c r="N1261" s="67"/>
      <c r="O1261" s="67"/>
      <c r="P1261" s="67"/>
      <c r="Q1261" s="67"/>
      <c r="R1261" s="34"/>
      <c r="S1261" s="34"/>
      <c r="T1261" s="34"/>
      <c r="U1261" s="34"/>
      <c r="V1261" s="34"/>
      <c r="W1261" s="34"/>
      <c r="X1261" s="34"/>
      <c r="Y1261" s="34"/>
      <c r="Z1261" s="34"/>
    </row>
    <row r="1262" spans="1:26">
      <c r="A1262" s="73">
        <v>157</v>
      </c>
      <c r="B1262" s="73">
        <v>6</v>
      </c>
      <c r="C1262" s="42"/>
      <c r="D1262" s="67"/>
      <c r="E1262" s="67"/>
      <c r="F1262" s="67"/>
      <c r="G1262" s="67"/>
      <c r="H1262" s="67"/>
      <c r="I1262" s="67"/>
      <c r="J1262" s="67"/>
      <c r="K1262" s="67"/>
      <c r="L1262" s="67"/>
      <c r="M1262" s="67"/>
      <c r="N1262" s="67"/>
      <c r="O1262" s="67"/>
      <c r="P1262" s="67"/>
      <c r="Q1262" s="67"/>
      <c r="R1262" s="34"/>
      <c r="S1262" s="34"/>
      <c r="T1262" s="34"/>
      <c r="U1262" s="34"/>
      <c r="V1262" s="34"/>
      <c r="W1262" s="34"/>
      <c r="X1262" s="34"/>
      <c r="Y1262" s="34"/>
      <c r="Z1262" s="34"/>
    </row>
    <row r="1263" spans="1:26">
      <c r="A1263" s="73">
        <v>157</v>
      </c>
      <c r="B1263" s="73">
        <v>7</v>
      </c>
      <c r="C1263" s="42"/>
      <c r="D1263" s="67"/>
      <c r="E1263" s="67"/>
      <c r="F1263" s="67"/>
      <c r="G1263" s="67"/>
      <c r="H1263" s="67"/>
      <c r="I1263" s="67"/>
      <c r="J1263" s="67"/>
      <c r="K1263" s="67"/>
      <c r="L1263" s="67"/>
      <c r="M1263" s="67"/>
      <c r="N1263" s="67"/>
      <c r="O1263" s="67"/>
      <c r="P1263" s="67"/>
      <c r="Q1263" s="67"/>
      <c r="R1263" s="34"/>
      <c r="S1263" s="34"/>
      <c r="T1263" s="34"/>
      <c r="U1263" s="34"/>
      <c r="V1263" s="34"/>
      <c r="W1263" s="34"/>
      <c r="X1263" s="34"/>
      <c r="Y1263" s="34"/>
      <c r="Z1263" s="34"/>
    </row>
    <row r="1264" spans="1:26">
      <c r="A1264" s="73">
        <v>157</v>
      </c>
      <c r="B1264" s="73">
        <v>8</v>
      </c>
      <c r="C1264" s="42"/>
      <c r="D1264" s="67"/>
      <c r="E1264" s="67"/>
      <c r="F1264" s="67"/>
      <c r="G1264" s="67"/>
      <c r="H1264" s="67"/>
      <c r="I1264" s="67"/>
      <c r="J1264" s="67"/>
      <c r="K1264" s="67"/>
      <c r="L1264" s="67"/>
      <c r="M1264" s="67"/>
      <c r="N1264" s="67"/>
      <c r="O1264" s="67"/>
      <c r="P1264" s="67"/>
      <c r="Q1264" s="67"/>
      <c r="R1264" s="34"/>
      <c r="S1264" s="34"/>
      <c r="T1264" s="34"/>
      <c r="U1264" s="34"/>
      <c r="V1264" s="34"/>
      <c r="W1264" s="34"/>
      <c r="X1264" s="34"/>
      <c r="Y1264" s="34"/>
      <c r="Z1264" s="34"/>
    </row>
    <row r="1265" spans="1:26">
      <c r="A1265" s="73">
        <v>158</v>
      </c>
      <c r="B1265" s="73">
        <v>1</v>
      </c>
      <c r="C1265" s="42"/>
      <c r="D1265" s="67"/>
      <c r="E1265" s="67"/>
      <c r="F1265" s="67"/>
      <c r="G1265" s="67"/>
      <c r="H1265" s="67"/>
      <c r="I1265" s="67"/>
      <c r="J1265" s="67"/>
      <c r="K1265" s="67"/>
      <c r="L1265" s="67"/>
      <c r="M1265" s="67"/>
      <c r="N1265" s="67"/>
      <c r="O1265" s="67"/>
      <c r="P1265" s="67"/>
      <c r="Q1265" s="67"/>
      <c r="R1265" s="34"/>
      <c r="S1265" s="34"/>
      <c r="T1265" s="34"/>
      <c r="U1265" s="34"/>
      <c r="V1265" s="34"/>
      <c r="W1265" s="34"/>
      <c r="X1265" s="34"/>
      <c r="Y1265" s="34"/>
      <c r="Z1265" s="34"/>
    </row>
    <row r="1266" spans="1:26">
      <c r="A1266" s="73">
        <v>158</v>
      </c>
      <c r="B1266" s="73">
        <v>2</v>
      </c>
      <c r="C1266" s="42"/>
      <c r="D1266" s="67"/>
      <c r="E1266" s="67"/>
      <c r="F1266" s="67"/>
      <c r="G1266" s="67"/>
      <c r="H1266" s="67"/>
      <c r="I1266" s="67"/>
      <c r="J1266" s="67"/>
      <c r="K1266" s="67"/>
      <c r="L1266" s="67"/>
      <c r="M1266" s="67"/>
      <c r="N1266" s="67"/>
      <c r="O1266" s="67"/>
      <c r="P1266" s="67"/>
      <c r="Q1266" s="67"/>
      <c r="R1266" s="34"/>
      <c r="S1266" s="34"/>
      <c r="T1266" s="34"/>
      <c r="U1266" s="34"/>
      <c r="V1266" s="34"/>
      <c r="W1266" s="34"/>
      <c r="X1266" s="34"/>
      <c r="Y1266" s="34"/>
      <c r="Z1266" s="34"/>
    </row>
    <row r="1267" spans="1:26">
      <c r="A1267" s="73">
        <v>158</v>
      </c>
      <c r="B1267" s="73">
        <v>3</v>
      </c>
      <c r="C1267" s="42"/>
      <c r="D1267" s="67"/>
      <c r="E1267" s="67"/>
      <c r="F1267" s="67"/>
      <c r="G1267" s="67"/>
      <c r="H1267" s="67"/>
      <c r="I1267" s="67"/>
      <c r="J1267" s="67"/>
      <c r="K1267" s="67"/>
      <c r="L1267" s="67"/>
      <c r="M1267" s="67"/>
      <c r="N1267" s="67"/>
      <c r="O1267" s="67"/>
      <c r="P1267" s="67"/>
      <c r="Q1267" s="67"/>
      <c r="R1267" s="34"/>
      <c r="S1267" s="34"/>
      <c r="T1267" s="34"/>
      <c r="U1267" s="34"/>
      <c r="V1267" s="34"/>
      <c r="W1267" s="34"/>
      <c r="X1267" s="34"/>
      <c r="Y1267" s="34"/>
      <c r="Z1267" s="34"/>
    </row>
    <row r="1268" spans="1:26">
      <c r="A1268" s="73">
        <v>158</v>
      </c>
      <c r="B1268" s="73">
        <v>4</v>
      </c>
      <c r="C1268" s="42"/>
      <c r="D1268" s="67"/>
      <c r="E1268" s="67"/>
      <c r="F1268" s="67"/>
      <c r="G1268" s="67"/>
      <c r="H1268" s="67"/>
      <c r="I1268" s="67"/>
      <c r="J1268" s="67"/>
      <c r="K1268" s="67"/>
      <c r="L1268" s="67"/>
      <c r="M1268" s="67"/>
      <c r="N1268" s="67"/>
      <c r="O1268" s="67"/>
      <c r="P1268" s="67"/>
      <c r="Q1268" s="67"/>
      <c r="R1268" s="34"/>
      <c r="S1268" s="34"/>
      <c r="T1268" s="34"/>
      <c r="U1268" s="34"/>
      <c r="V1268" s="34"/>
      <c r="W1268" s="34"/>
      <c r="X1268" s="34"/>
      <c r="Y1268" s="34"/>
      <c r="Z1268" s="34"/>
    </row>
    <row r="1269" spans="1:26">
      <c r="A1269" s="73">
        <v>158</v>
      </c>
      <c r="B1269" s="73">
        <v>5</v>
      </c>
      <c r="C1269" s="42"/>
      <c r="D1269" s="67"/>
      <c r="E1269" s="67"/>
      <c r="F1269" s="67"/>
      <c r="G1269" s="67"/>
      <c r="H1269" s="67"/>
      <c r="I1269" s="67"/>
      <c r="J1269" s="67"/>
      <c r="K1269" s="67"/>
      <c r="L1269" s="67"/>
      <c r="M1269" s="67"/>
      <c r="N1269" s="67"/>
      <c r="O1269" s="67"/>
      <c r="P1269" s="67"/>
      <c r="Q1269" s="67"/>
      <c r="R1269" s="34"/>
      <c r="S1269" s="34"/>
      <c r="T1269" s="34"/>
      <c r="U1269" s="34"/>
      <c r="V1269" s="34"/>
      <c r="W1269" s="34"/>
      <c r="X1269" s="34"/>
      <c r="Y1269" s="34"/>
      <c r="Z1269" s="34"/>
    </row>
    <row r="1270" spans="1:26">
      <c r="A1270" s="73">
        <v>158</v>
      </c>
      <c r="B1270" s="73">
        <v>6</v>
      </c>
      <c r="C1270" s="42"/>
      <c r="D1270" s="67"/>
      <c r="E1270" s="67"/>
      <c r="F1270" s="67"/>
      <c r="G1270" s="67"/>
      <c r="H1270" s="67"/>
      <c r="I1270" s="67"/>
      <c r="J1270" s="67"/>
      <c r="K1270" s="67"/>
      <c r="L1270" s="67"/>
      <c r="M1270" s="67"/>
      <c r="N1270" s="67"/>
      <c r="O1270" s="67"/>
      <c r="P1270" s="67"/>
      <c r="Q1270" s="67"/>
      <c r="R1270" s="34"/>
      <c r="S1270" s="34"/>
      <c r="T1270" s="34"/>
      <c r="U1270" s="34"/>
      <c r="V1270" s="34"/>
      <c r="W1270" s="34"/>
      <c r="X1270" s="34"/>
      <c r="Y1270" s="34"/>
      <c r="Z1270" s="34"/>
    </row>
    <row r="1271" spans="1:26">
      <c r="A1271" s="73">
        <v>158</v>
      </c>
      <c r="B1271" s="73">
        <v>7</v>
      </c>
      <c r="C1271" s="42"/>
      <c r="D1271" s="67"/>
      <c r="E1271" s="67"/>
      <c r="F1271" s="67"/>
      <c r="G1271" s="67"/>
      <c r="H1271" s="67"/>
      <c r="I1271" s="67"/>
      <c r="J1271" s="67"/>
      <c r="K1271" s="67"/>
      <c r="L1271" s="67"/>
      <c r="M1271" s="67"/>
      <c r="N1271" s="67"/>
      <c r="O1271" s="67"/>
      <c r="P1271" s="67"/>
      <c r="Q1271" s="67"/>
      <c r="R1271" s="34"/>
      <c r="S1271" s="34"/>
      <c r="T1271" s="34"/>
      <c r="U1271" s="34"/>
      <c r="V1271" s="34"/>
      <c r="W1271" s="34"/>
      <c r="X1271" s="34"/>
      <c r="Y1271" s="34"/>
      <c r="Z1271" s="34"/>
    </row>
    <row r="1272" spans="1:26">
      <c r="A1272" s="73">
        <v>158</v>
      </c>
      <c r="B1272" s="73">
        <v>8</v>
      </c>
      <c r="C1272" s="42"/>
      <c r="D1272" s="67"/>
      <c r="E1272" s="67"/>
      <c r="F1272" s="67"/>
      <c r="G1272" s="67"/>
      <c r="H1272" s="67"/>
      <c r="I1272" s="67"/>
      <c r="J1272" s="67"/>
      <c r="K1272" s="67"/>
      <c r="L1272" s="67"/>
      <c r="M1272" s="67"/>
      <c r="N1272" s="67"/>
      <c r="O1272" s="67"/>
      <c r="P1272" s="67"/>
      <c r="Q1272" s="67"/>
      <c r="R1272" s="34"/>
      <c r="S1272" s="34"/>
      <c r="T1272" s="34"/>
      <c r="U1272" s="34"/>
      <c r="V1272" s="34"/>
      <c r="W1272" s="34"/>
      <c r="X1272" s="34"/>
      <c r="Y1272" s="34"/>
      <c r="Z1272" s="34"/>
    </row>
    <row r="1273" spans="1:26">
      <c r="A1273" s="73">
        <v>159</v>
      </c>
      <c r="B1273" s="73">
        <v>1</v>
      </c>
      <c r="C1273" s="42"/>
      <c r="D1273" s="67"/>
      <c r="E1273" s="67"/>
      <c r="F1273" s="67"/>
      <c r="G1273" s="67"/>
      <c r="H1273" s="67"/>
      <c r="I1273" s="67"/>
      <c r="J1273" s="67"/>
      <c r="K1273" s="67"/>
      <c r="L1273" s="67"/>
      <c r="M1273" s="67"/>
      <c r="N1273" s="67"/>
      <c r="O1273" s="67"/>
      <c r="P1273" s="67"/>
      <c r="Q1273" s="67"/>
      <c r="R1273" s="34"/>
      <c r="S1273" s="34"/>
      <c r="T1273" s="34"/>
      <c r="U1273" s="34"/>
      <c r="V1273" s="34"/>
      <c r="W1273" s="34"/>
      <c r="X1273" s="34"/>
      <c r="Y1273" s="34"/>
      <c r="Z1273" s="34"/>
    </row>
    <row r="1274" spans="1:26">
      <c r="A1274" s="73">
        <v>159</v>
      </c>
      <c r="B1274" s="73">
        <v>2</v>
      </c>
      <c r="C1274" s="42"/>
      <c r="D1274" s="67"/>
      <c r="E1274" s="67"/>
      <c r="F1274" s="67"/>
      <c r="G1274" s="67"/>
      <c r="H1274" s="67"/>
      <c r="I1274" s="67"/>
      <c r="J1274" s="67"/>
      <c r="K1274" s="67"/>
      <c r="L1274" s="67"/>
      <c r="M1274" s="67"/>
      <c r="N1274" s="67"/>
      <c r="O1274" s="67"/>
      <c r="P1274" s="67"/>
      <c r="Q1274" s="67"/>
      <c r="R1274" s="34"/>
      <c r="S1274" s="34"/>
      <c r="T1274" s="34"/>
      <c r="U1274" s="34"/>
      <c r="V1274" s="34"/>
      <c r="W1274" s="34"/>
      <c r="X1274" s="34"/>
      <c r="Y1274" s="34"/>
      <c r="Z1274" s="34"/>
    </row>
    <row r="1275" spans="1:26">
      <c r="A1275" s="73">
        <v>159</v>
      </c>
      <c r="B1275" s="73">
        <v>3</v>
      </c>
      <c r="C1275" s="42"/>
      <c r="D1275" s="67"/>
      <c r="E1275" s="67"/>
      <c r="F1275" s="67"/>
      <c r="G1275" s="67"/>
      <c r="H1275" s="67"/>
      <c r="I1275" s="67"/>
      <c r="J1275" s="67"/>
      <c r="K1275" s="67"/>
      <c r="L1275" s="67"/>
      <c r="M1275" s="67"/>
      <c r="N1275" s="67"/>
      <c r="O1275" s="67"/>
      <c r="P1275" s="67"/>
      <c r="Q1275" s="67"/>
      <c r="R1275" s="34"/>
      <c r="S1275" s="34"/>
      <c r="T1275" s="34"/>
      <c r="U1275" s="34"/>
      <c r="V1275" s="34"/>
      <c r="W1275" s="34"/>
      <c r="X1275" s="34"/>
      <c r="Y1275" s="34"/>
      <c r="Z1275" s="34"/>
    </row>
    <row r="1276" spans="1:26">
      <c r="A1276" s="73">
        <v>159</v>
      </c>
      <c r="B1276" s="73">
        <v>4</v>
      </c>
      <c r="C1276" s="42"/>
      <c r="D1276" s="67"/>
      <c r="E1276" s="67"/>
      <c r="F1276" s="67"/>
      <c r="G1276" s="67"/>
      <c r="H1276" s="67"/>
      <c r="I1276" s="67"/>
      <c r="J1276" s="67"/>
      <c r="K1276" s="67"/>
      <c r="L1276" s="67"/>
      <c r="M1276" s="67"/>
      <c r="N1276" s="67"/>
      <c r="O1276" s="67"/>
      <c r="P1276" s="67"/>
      <c r="Q1276" s="67"/>
      <c r="R1276" s="34"/>
      <c r="S1276" s="34"/>
      <c r="T1276" s="34"/>
      <c r="U1276" s="34"/>
      <c r="V1276" s="34"/>
      <c r="W1276" s="34"/>
      <c r="X1276" s="34"/>
      <c r="Y1276" s="34"/>
      <c r="Z1276" s="34"/>
    </row>
    <row r="1277" spans="1:26">
      <c r="A1277" s="73">
        <v>159</v>
      </c>
      <c r="B1277" s="73">
        <v>5</v>
      </c>
      <c r="C1277" s="42"/>
      <c r="D1277" s="67"/>
      <c r="E1277" s="67"/>
      <c r="F1277" s="67"/>
      <c r="G1277" s="67"/>
      <c r="H1277" s="67"/>
      <c r="I1277" s="67"/>
      <c r="J1277" s="67"/>
      <c r="K1277" s="67"/>
      <c r="L1277" s="67"/>
      <c r="M1277" s="67"/>
      <c r="N1277" s="67"/>
      <c r="O1277" s="67"/>
      <c r="P1277" s="67"/>
      <c r="Q1277" s="67"/>
      <c r="R1277" s="34"/>
      <c r="S1277" s="34"/>
      <c r="T1277" s="34"/>
      <c r="U1277" s="34"/>
      <c r="V1277" s="34"/>
      <c r="W1277" s="34"/>
      <c r="X1277" s="34"/>
      <c r="Y1277" s="34"/>
      <c r="Z1277" s="34"/>
    </row>
    <row r="1278" spans="1:26">
      <c r="A1278" s="73">
        <v>159</v>
      </c>
      <c r="B1278" s="73">
        <v>6</v>
      </c>
      <c r="C1278" s="42"/>
      <c r="D1278" s="67"/>
      <c r="E1278" s="67"/>
      <c r="F1278" s="67"/>
      <c r="G1278" s="67"/>
      <c r="H1278" s="67"/>
      <c r="I1278" s="67"/>
      <c r="J1278" s="67"/>
      <c r="K1278" s="67"/>
      <c r="L1278" s="67"/>
      <c r="M1278" s="67"/>
      <c r="N1278" s="67"/>
      <c r="O1278" s="67"/>
      <c r="P1278" s="67"/>
      <c r="Q1278" s="67"/>
      <c r="R1278" s="34"/>
      <c r="S1278" s="34"/>
      <c r="T1278" s="34"/>
      <c r="U1278" s="34"/>
      <c r="V1278" s="34"/>
      <c r="W1278" s="34"/>
      <c r="X1278" s="34"/>
      <c r="Y1278" s="34"/>
      <c r="Z1278" s="34"/>
    </row>
    <row r="1279" spans="1:26">
      <c r="A1279" s="73">
        <v>159</v>
      </c>
      <c r="B1279" s="73">
        <v>7</v>
      </c>
      <c r="C1279" s="42"/>
      <c r="D1279" s="67"/>
      <c r="E1279" s="67"/>
      <c r="F1279" s="67"/>
      <c r="G1279" s="67"/>
      <c r="H1279" s="67"/>
      <c r="I1279" s="67"/>
      <c r="J1279" s="67"/>
      <c r="K1279" s="67"/>
      <c r="L1279" s="67"/>
      <c r="M1279" s="67"/>
      <c r="N1279" s="67"/>
      <c r="O1279" s="67"/>
      <c r="P1279" s="67"/>
      <c r="Q1279" s="67"/>
      <c r="R1279" s="34"/>
      <c r="S1279" s="34"/>
      <c r="T1279" s="34"/>
      <c r="U1279" s="34"/>
      <c r="V1279" s="34"/>
      <c r="W1279" s="34"/>
      <c r="X1279" s="34"/>
      <c r="Y1279" s="34"/>
      <c r="Z1279" s="34"/>
    </row>
    <row r="1280" spans="1:26">
      <c r="A1280" s="73">
        <v>159</v>
      </c>
      <c r="B1280" s="73">
        <v>8</v>
      </c>
      <c r="C1280" s="42"/>
      <c r="D1280" s="67"/>
      <c r="E1280" s="67"/>
      <c r="F1280" s="67"/>
      <c r="G1280" s="67"/>
      <c r="H1280" s="67"/>
      <c r="I1280" s="67"/>
      <c r="J1280" s="67"/>
      <c r="K1280" s="67"/>
      <c r="L1280" s="67"/>
      <c r="M1280" s="67"/>
      <c r="N1280" s="67"/>
      <c r="O1280" s="67"/>
      <c r="P1280" s="67"/>
      <c r="Q1280" s="67"/>
      <c r="R1280" s="34"/>
      <c r="S1280" s="34"/>
      <c r="T1280" s="34"/>
      <c r="U1280" s="34"/>
      <c r="V1280" s="34"/>
      <c r="W1280" s="34"/>
      <c r="X1280" s="34"/>
      <c r="Y1280" s="34"/>
      <c r="Z1280" s="34"/>
    </row>
    <row r="1281" spans="1:26">
      <c r="A1281" s="73">
        <v>160</v>
      </c>
      <c r="B1281" s="73">
        <v>1</v>
      </c>
      <c r="C1281" s="42"/>
      <c r="D1281" s="67"/>
      <c r="E1281" s="67"/>
      <c r="F1281" s="67"/>
      <c r="G1281" s="67"/>
      <c r="H1281" s="67"/>
      <c r="I1281" s="67"/>
      <c r="J1281" s="67"/>
      <c r="K1281" s="67"/>
      <c r="L1281" s="67"/>
      <c r="M1281" s="67"/>
      <c r="N1281" s="67"/>
      <c r="O1281" s="67"/>
      <c r="P1281" s="67"/>
      <c r="Q1281" s="67"/>
      <c r="R1281" s="34"/>
      <c r="S1281" s="34"/>
      <c r="T1281" s="34"/>
      <c r="U1281" s="34"/>
      <c r="V1281" s="34"/>
      <c r="W1281" s="34"/>
      <c r="X1281" s="34"/>
      <c r="Y1281" s="34"/>
      <c r="Z1281" s="34"/>
    </row>
    <row r="1282" spans="1:26">
      <c r="A1282" s="73">
        <v>160</v>
      </c>
      <c r="B1282" s="73">
        <v>2</v>
      </c>
      <c r="C1282" s="42"/>
      <c r="D1282" s="67"/>
      <c r="E1282" s="67"/>
      <c r="F1282" s="67"/>
      <c r="G1282" s="67"/>
      <c r="H1282" s="67"/>
      <c r="I1282" s="67"/>
      <c r="J1282" s="67"/>
      <c r="K1282" s="67"/>
      <c r="L1282" s="67"/>
      <c r="M1282" s="67"/>
      <c r="N1282" s="67"/>
      <c r="O1282" s="67"/>
      <c r="P1282" s="67"/>
      <c r="Q1282" s="67"/>
      <c r="R1282" s="34"/>
      <c r="S1282" s="34"/>
      <c r="T1282" s="34"/>
      <c r="U1282" s="34"/>
      <c r="V1282" s="34"/>
      <c r="W1282" s="34"/>
      <c r="X1282" s="34"/>
      <c r="Y1282" s="34"/>
      <c r="Z1282" s="34"/>
    </row>
    <row r="1283" spans="1:26">
      <c r="A1283" s="73">
        <v>160</v>
      </c>
      <c r="B1283" s="73">
        <v>3</v>
      </c>
      <c r="C1283" s="42"/>
      <c r="D1283" s="67"/>
      <c r="E1283" s="67"/>
      <c r="F1283" s="67"/>
      <c r="G1283" s="67"/>
      <c r="H1283" s="67"/>
      <c r="I1283" s="67"/>
      <c r="J1283" s="67"/>
      <c r="K1283" s="67"/>
      <c r="L1283" s="67"/>
      <c r="M1283" s="67"/>
      <c r="N1283" s="67"/>
      <c r="O1283" s="67"/>
      <c r="P1283" s="67"/>
      <c r="Q1283" s="67"/>
      <c r="R1283" s="34"/>
      <c r="S1283" s="34"/>
      <c r="T1283" s="34"/>
      <c r="U1283" s="34"/>
      <c r="V1283" s="34"/>
      <c r="W1283" s="34"/>
      <c r="X1283" s="34"/>
      <c r="Y1283" s="34"/>
      <c r="Z1283" s="34"/>
    </row>
    <row r="1284" spans="1:26">
      <c r="A1284" s="73">
        <v>160</v>
      </c>
      <c r="B1284" s="73">
        <v>4</v>
      </c>
      <c r="C1284" s="42"/>
      <c r="D1284" s="67"/>
      <c r="E1284" s="67"/>
      <c r="F1284" s="67"/>
      <c r="G1284" s="67"/>
      <c r="H1284" s="67"/>
      <c r="I1284" s="67"/>
      <c r="J1284" s="67"/>
      <c r="K1284" s="67"/>
      <c r="L1284" s="67"/>
      <c r="M1284" s="67"/>
      <c r="N1284" s="67"/>
      <c r="O1284" s="67"/>
      <c r="P1284" s="67"/>
      <c r="Q1284" s="67"/>
      <c r="R1284" s="34"/>
      <c r="S1284" s="34"/>
      <c r="T1284" s="34"/>
      <c r="U1284" s="34"/>
      <c r="V1284" s="34"/>
      <c r="W1284" s="34"/>
      <c r="X1284" s="34"/>
      <c r="Y1284" s="34"/>
      <c r="Z1284" s="34"/>
    </row>
    <row r="1285" spans="1:26">
      <c r="A1285" s="73">
        <v>160</v>
      </c>
      <c r="B1285" s="73">
        <v>5</v>
      </c>
      <c r="C1285" s="42"/>
      <c r="D1285" s="67"/>
      <c r="E1285" s="67"/>
      <c r="F1285" s="67"/>
      <c r="G1285" s="67"/>
      <c r="H1285" s="67"/>
      <c r="I1285" s="67"/>
      <c r="J1285" s="67"/>
      <c r="K1285" s="67"/>
      <c r="L1285" s="67"/>
      <c r="M1285" s="67"/>
      <c r="N1285" s="67"/>
      <c r="O1285" s="67"/>
      <c r="P1285" s="67"/>
      <c r="Q1285" s="67"/>
      <c r="R1285" s="34"/>
      <c r="S1285" s="34"/>
      <c r="T1285" s="34"/>
      <c r="U1285" s="34"/>
      <c r="V1285" s="34"/>
      <c r="W1285" s="34"/>
      <c r="X1285" s="34"/>
      <c r="Y1285" s="34"/>
      <c r="Z1285" s="34"/>
    </row>
    <row r="1286" spans="1:26">
      <c r="A1286" s="73">
        <v>160</v>
      </c>
      <c r="B1286" s="73">
        <v>6</v>
      </c>
      <c r="C1286" s="42"/>
      <c r="D1286" s="67"/>
      <c r="E1286" s="67"/>
      <c r="F1286" s="67"/>
      <c r="G1286" s="67"/>
      <c r="H1286" s="67"/>
      <c r="I1286" s="67"/>
      <c r="J1286" s="67"/>
      <c r="K1286" s="67"/>
      <c r="L1286" s="67"/>
      <c r="M1286" s="67"/>
      <c r="N1286" s="67"/>
      <c r="O1286" s="67"/>
      <c r="P1286" s="67"/>
      <c r="Q1286" s="67"/>
      <c r="R1286" s="34"/>
      <c r="S1286" s="34"/>
      <c r="T1286" s="34"/>
      <c r="U1286" s="34"/>
      <c r="V1286" s="34"/>
      <c r="W1286" s="34"/>
      <c r="X1286" s="34"/>
      <c r="Y1286" s="34"/>
      <c r="Z1286" s="34"/>
    </row>
    <row r="1287" spans="1:26">
      <c r="A1287" s="73">
        <v>160</v>
      </c>
      <c r="B1287" s="73">
        <v>7</v>
      </c>
      <c r="C1287" s="42"/>
      <c r="D1287" s="67"/>
      <c r="E1287" s="67"/>
      <c r="F1287" s="67"/>
      <c r="G1287" s="67"/>
      <c r="H1287" s="67"/>
      <c r="I1287" s="67"/>
      <c r="J1287" s="67"/>
      <c r="K1287" s="67"/>
      <c r="L1287" s="67"/>
      <c r="M1287" s="67"/>
      <c r="N1287" s="67"/>
      <c r="O1287" s="67"/>
      <c r="P1287" s="67"/>
      <c r="Q1287" s="67"/>
      <c r="R1287" s="34"/>
      <c r="S1287" s="34"/>
      <c r="T1287" s="34"/>
      <c r="U1287" s="34"/>
      <c r="V1287" s="34"/>
      <c r="W1287" s="34"/>
      <c r="X1287" s="34"/>
      <c r="Y1287" s="34"/>
      <c r="Z1287" s="34"/>
    </row>
    <row r="1288" spans="1:26">
      <c r="A1288" s="73">
        <v>160</v>
      </c>
      <c r="B1288" s="73">
        <v>8</v>
      </c>
      <c r="C1288" s="42"/>
      <c r="D1288" s="67"/>
      <c r="E1288" s="67"/>
      <c r="F1288" s="67"/>
      <c r="G1288" s="67"/>
      <c r="H1288" s="67"/>
      <c r="I1288" s="67"/>
      <c r="J1288" s="67"/>
      <c r="K1288" s="67"/>
      <c r="L1288" s="67"/>
      <c r="M1288" s="67"/>
      <c r="N1288" s="67"/>
      <c r="O1288" s="67"/>
      <c r="P1288" s="67"/>
      <c r="Q1288" s="67"/>
      <c r="R1288" s="34"/>
      <c r="S1288" s="34"/>
      <c r="T1288" s="34"/>
      <c r="U1288" s="34"/>
      <c r="V1288" s="34"/>
      <c r="W1288" s="34"/>
      <c r="X1288" s="34"/>
      <c r="Y1288" s="34"/>
      <c r="Z1288" s="34"/>
    </row>
    <row r="1289" spans="1:26">
      <c r="A1289" s="73"/>
      <c r="B1289" s="73"/>
      <c r="C1289" s="77" t="s">
        <v>523</v>
      </c>
      <c r="D1289" s="76"/>
      <c r="E1289" s="76"/>
      <c r="F1289" s="76"/>
      <c r="G1289" s="67"/>
      <c r="H1289" s="67"/>
      <c r="I1289" s="67"/>
      <c r="J1289" s="67"/>
      <c r="K1289" s="67"/>
      <c r="L1289" s="67"/>
      <c r="M1289" s="67"/>
      <c r="N1289" s="67"/>
      <c r="O1289" s="67"/>
      <c r="P1289" s="67"/>
      <c r="Q1289" s="67"/>
      <c r="R1289" s="34"/>
      <c r="S1289" s="34"/>
      <c r="T1289" s="34"/>
      <c r="U1289" s="34"/>
      <c r="V1289" s="34"/>
      <c r="W1289" s="34"/>
      <c r="X1289" s="34"/>
      <c r="Y1289" s="34"/>
      <c r="Z1289" s="34"/>
    </row>
    <row r="1290" spans="1:26">
      <c r="A1290" s="73">
        <v>161</v>
      </c>
      <c r="B1290" s="73">
        <v>1</v>
      </c>
      <c r="C1290" s="75"/>
      <c r="D1290" s="67"/>
      <c r="E1290" s="67"/>
      <c r="F1290" s="67"/>
      <c r="G1290" s="67"/>
      <c r="H1290" s="67"/>
      <c r="I1290" s="67"/>
      <c r="J1290" s="67"/>
      <c r="K1290" s="67"/>
      <c r="L1290" s="67"/>
      <c r="M1290" s="67"/>
      <c r="N1290" s="67"/>
      <c r="O1290" s="67"/>
      <c r="P1290" s="67"/>
      <c r="Q1290" s="67"/>
      <c r="R1290" s="34"/>
      <c r="S1290" s="34"/>
      <c r="T1290" s="34"/>
      <c r="U1290" s="34"/>
      <c r="V1290" s="34"/>
      <c r="W1290" s="34"/>
      <c r="X1290" s="34"/>
      <c r="Y1290" s="34"/>
      <c r="Z1290" s="34"/>
    </row>
    <row r="1291" spans="1:26">
      <c r="A1291" s="73">
        <v>161</v>
      </c>
      <c r="B1291" s="73">
        <v>2</v>
      </c>
      <c r="C1291" s="42"/>
      <c r="D1291" s="67"/>
      <c r="E1291" s="67"/>
      <c r="F1291" s="67"/>
      <c r="G1291" s="67"/>
      <c r="H1291" s="67"/>
      <c r="I1291" s="67"/>
      <c r="J1291" s="67"/>
      <c r="K1291" s="67"/>
      <c r="L1291" s="67"/>
      <c r="M1291" s="67"/>
      <c r="N1291" s="67"/>
      <c r="O1291" s="67"/>
      <c r="P1291" s="67"/>
      <c r="Q1291" s="67"/>
      <c r="R1291" s="34"/>
      <c r="S1291" s="34"/>
      <c r="T1291" s="34"/>
      <c r="U1291" s="34"/>
      <c r="V1291" s="34"/>
      <c r="W1291" s="34"/>
      <c r="X1291" s="34"/>
      <c r="Y1291" s="34"/>
      <c r="Z1291" s="34"/>
    </row>
    <row r="1292" spans="1:26">
      <c r="A1292" s="73">
        <v>161</v>
      </c>
      <c r="B1292" s="73">
        <v>3</v>
      </c>
      <c r="C1292" s="42"/>
      <c r="D1292" s="67"/>
      <c r="E1292" s="67"/>
      <c r="F1292" s="67"/>
      <c r="G1292" s="67"/>
      <c r="H1292" s="67"/>
      <c r="I1292" s="67"/>
      <c r="J1292" s="67"/>
      <c r="K1292" s="67"/>
      <c r="L1292" s="67"/>
      <c r="M1292" s="67"/>
      <c r="N1292" s="67"/>
      <c r="O1292" s="67"/>
      <c r="P1292" s="67"/>
      <c r="Q1292" s="67"/>
      <c r="R1292" s="34"/>
      <c r="S1292" s="34"/>
      <c r="T1292" s="34"/>
      <c r="U1292" s="34"/>
      <c r="V1292" s="34"/>
      <c r="W1292" s="34"/>
      <c r="X1292" s="34"/>
      <c r="Y1292" s="34"/>
      <c r="Z1292" s="34"/>
    </row>
    <row r="1293" spans="1:26">
      <c r="A1293" s="73">
        <v>161</v>
      </c>
      <c r="B1293" s="73">
        <v>4</v>
      </c>
      <c r="C1293" s="42"/>
      <c r="D1293" s="67"/>
      <c r="E1293" s="67"/>
      <c r="F1293" s="67"/>
      <c r="G1293" s="67"/>
      <c r="H1293" s="67"/>
      <c r="I1293" s="67"/>
      <c r="J1293" s="67"/>
      <c r="K1293" s="67"/>
      <c r="L1293" s="67"/>
      <c r="M1293" s="67"/>
      <c r="N1293" s="67"/>
      <c r="O1293" s="67"/>
      <c r="P1293" s="67"/>
      <c r="Q1293" s="67"/>
      <c r="R1293" s="34"/>
      <c r="S1293" s="34"/>
      <c r="T1293" s="34"/>
      <c r="U1293" s="34"/>
      <c r="V1293" s="34"/>
      <c r="W1293" s="34"/>
      <c r="X1293" s="34"/>
      <c r="Y1293" s="34"/>
      <c r="Z1293" s="34"/>
    </row>
    <row r="1294" spans="1:26">
      <c r="A1294" s="73">
        <v>161</v>
      </c>
      <c r="B1294" s="73">
        <v>5</v>
      </c>
      <c r="C1294" s="42"/>
      <c r="D1294" s="67"/>
      <c r="E1294" s="67"/>
      <c r="F1294" s="67"/>
      <c r="G1294" s="67"/>
      <c r="H1294" s="67"/>
      <c r="I1294" s="67"/>
      <c r="J1294" s="67"/>
      <c r="K1294" s="67"/>
      <c r="L1294" s="67"/>
      <c r="M1294" s="67"/>
      <c r="N1294" s="67"/>
      <c r="O1294" s="67"/>
      <c r="P1294" s="67"/>
      <c r="Q1294" s="67"/>
      <c r="R1294" s="34"/>
      <c r="S1294" s="34"/>
      <c r="T1294" s="34"/>
      <c r="U1294" s="34"/>
      <c r="V1294" s="34"/>
      <c r="W1294" s="34"/>
      <c r="X1294" s="34"/>
      <c r="Y1294" s="34"/>
      <c r="Z1294" s="34"/>
    </row>
    <row r="1295" spans="1:26">
      <c r="A1295" s="73">
        <v>161</v>
      </c>
      <c r="B1295" s="73">
        <v>6</v>
      </c>
      <c r="C1295" s="42"/>
      <c r="D1295" s="67"/>
      <c r="E1295" s="67"/>
      <c r="F1295" s="67"/>
      <c r="G1295" s="67"/>
      <c r="H1295" s="67"/>
      <c r="I1295" s="67"/>
      <c r="J1295" s="67"/>
      <c r="K1295" s="67"/>
      <c r="L1295" s="67"/>
      <c r="M1295" s="67"/>
      <c r="N1295" s="67"/>
      <c r="O1295" s="67"/>
      <c r="P1295" s="67"/>
      <c r="Q1295" s="67"/>
      <c r="R1295" s="34"/>
      <c r="S1295" s="34"/>
      <c r="T1295" s="34"/>
      <c r="U1295" s="34"/>
      <c r="V1295" s="34"/>
      <c r="W1295" s="34"/>
      <c r="X1295" s="34"/>
      <c r="Y1295" s="34"/>
      <c r="Z1295" s="34"/>
    </row>
    <row r="1296" spans="1:26">
      <c r="A1296" s="73">
        <v>161</v>
      </c>
      <c r="B1296" s="73">
        <v>7</v>
      </c>
      <c r="C1296" s="42"/>
      <c r="D1296" s="67"/>
      <c r="E1296" s="67"/>
      <c r="F1296" s="67"/>
      <c r="G1296" s="67"/>
      <c r="H1296" s="67"/>
      <c r="I1296" s="67"/>
      <c r="J1296" s="67"/>
      <c r="K1296" s="67"/>
      <c r="L1296" s="67"/>
      <c r="M1296" s="67"/>
      <c r="N1296" s="67"/>
      <c r="O1296" s="67"/>
      <c r="P1296" s="67"/>
      <c r="Q1296" s="67"/>
      <c r="R1296" s="34"/>
      <c r="S1296" s="34"/>
      <c r="T1296" s="34"/>
      <c r="U1296" s="34"/>
      <c r="V1296" s="34"/>
      <c r="W1296" s="34"/>
      <c r="X1296" s="34"/>
      <c r="Y1296" s="34"/>
      <c r="Z1296" s="34"/>
    </row>
    <row r="1297" spans="1:26">
      <c r="A1297" s="73">
        <v>161</v>
      </c>
      <c r="B1297" s="73">
        <v>8</v>
      </c>
      <c r="C1297" s="42"/>
      <c r="D1297" s="67"/>
      <c r="E1297" s="67"/>
      <c r="F1297" s="67"/>
      <c r="G1297" s="67"/>
      <c r="H1297" s="67"/>
      <c r="I1297" s="67"/>
      <c r="J1297" s="67"/>
      <c r="K1297" s="67"/>
      <c r="L1297" s="67"/>
      <c r="M1297" s="67"/>
      <c r="N1297" s="67"/>
      <c r="O1297" s="67"/>
      <c r="P1297" s="67"/>
      <c r="Q1297" s="67"/>
      <c r="R1297" s="34"/>
      <c r="S1297" s="34"/>
      <c r="T1297" s="34"/>
      <c r="U1297" s="34"/>
      <c r="V1297" s="34"/>
      <c r="W1297" s="34"/>
      <c r="X1297" s="34"/>
      <c r="Y1297" s="34"/>
      <c r="Z1297" s="34"/>
    </row>
    <row r="1298" spans="1:26">
      <c r="A1298" s="73">
        <v>162</v>
      </c>
      <c r="B1298" s="73">
        <v>1</v>
      </c>
      <c r="C1298" s="42"/>
      <c r="D1298" s="67"/>
      <c r="E1298" s="67"/>
      <c r="F1298" s="67"/>
      <c r="G1298" s="67"/>
      <c r="H1298" s="67"/>
      <c r="I1298" s="67"/>
      <c r="J1298" s="67"/>
      <c r="K1298" s="67"/>
      <c r="L1298" s="67"/>
      <c r="M1298" s="67"/>
      <c r="N1298" s="67"/>
      <c r="O1298" s="67"/>
      <c r="P1298" s="67"/>
      <c r="Q1298" s="67"/>
      <c r="R1298" s="34"/>
      <c r="S1298" s="34"/>
      <c r="T1298" s="34"/>
      <c r="U1298" s="34"/>
      <c r="V1298" s="34"/>
      <c r="W1298" s="34"/>
      <c r="X1298" s="34"/>
      <c r="Y1298" s="34"/>
      <c r="Z1298" s="34"/>
    </row>
    <row r="1299" spans="1:26">
      <c r="A1299" s="73">
        <v>162</v>
      </c>
      <c r="B1299" s="73">
        <v>2</v>
      </c>
      <c r="C1299" s="42"/>
      <c r="D1299" s="67"/>
      <c r="E1299" s="67"/>
      <c r="F1299" s="67"/>
      <c r="G1299" s="67"/>
      <c r="H1299" s="67"/>
      <c r="I1299" s="67"/>
      <c r="J1299" s="67"/>
      <c r="K1299" s="67"/>
      <c r="L1299" s="67"/>
      <c r="M1299" s="67"/>
      <c r="N1299" s="67"/>
      <c r="O1299" s="67"/>
      <c r="P1299" s="67"/>
      <c r="Q1299" s="67"/>
      <c r="R1299" s="34"/>
      <c r="S1299" s="34"/>
      <c r="T1299" s="34"/>
      <c r="U1299" s="34"/>
      <c r="V1299" s="34"/>
      <c r="W1299" s="34"/>
      <c r="X1299" s="34"/>
      <c r="Y1299" s="34"/>
      <c r="Z1299" s="34"/>
    </row>
    <row r="1300" spans="1:26">
      <c r="A1300" s="73">
        <v>162</v>
      </c>
      <c r="B1300" s="73">
        <v>3</v>
      </c>
      <c r="C1300" s="42"/>
      <c r="D1300" s="67"/>
      <c r="E1300" s="67"/>
      <c r="F1300" s="67"/>
      <c r="G1300" s="67"/>
      <c r="H1300" s="67"/>
      <c r="I1300" s="67"/>
      <c r="J1300" s="67"/>
      <c r="K1300" s="67"/>
      <c r="L1300" s="67"/>
      <c r="M1300" s="67"/>
      <c r="N1300" s="67"/>
      <c r="O1300" s="67"/>
      <c r="P1300" s="67"/>
      <c r="Q1300" s="67"/>
      <c r="R1300" s="34"/>
      <c r="S1300" s="34"/>
      <c r="T1300" s="34"/>
      <c r="U1300" s="34"/>
      <c r="V1300" s="34"/>
      <c r="W1300" s="34"/>
      <c r="X1300" s="34"/>
      <c r="Y1300" s="34"/>
      <c r="Z1300" s="34"/>
    </row>
    <row r="1301" spans="1:26">
      <c r="A1301" s="73">
        <v>162</v>
      </c>
      <c r="B1301" s="73">
        <v>4</v>
      </c>
      <c r="C1301" s="42"/>
      <c r="D1301" s="67"/>
      <c r="E1301" s="67"/>
      <c r="F1301" s="67"/>
      <c r="G1301" s="67"/>
      <c r="H1301" s="67"/>
      <c r="I1301" s="67"/>
      <c r="J1301" s="67"/>
      <c r="K1301" s="67"/>
      <c r="L1301" s="67"/>
      <c r="M1301" s="67"/>
      <c r="N1301" s="67"/>
      <c r="O1301" s="67"/>
      <c r="P1301" s="67"/>
      <c r="Q1301" s="67"/>
      <c r="R1301" s="34"/>
      <c r="S1301" s="34"/>
      <c r="T1301" s="34"/>
      <c r="U1301" s="34"/>
      <c r="V1301" s="34"/>
      <c r="W1301" s="34"/>
      <c r="X1301" s="34"/>
      <c r="Y1301" s="34"/>
      <c r="Z1301" s="34"/>
    </row>
    <row r="1302" spans="1:26">
      <c r="A1302" s="73">
        <v>162</v>
      </c>
      <c r="B1302" s="73">
        <v>5</v>
      </c>
      <c r="C1302" s="42"/>
      <c r="D1302" s="67"/>
      <c r="E1302" s="67"/>
      <c r="F1302" s="67"/>
      <c r="G1302" s="67"/>
      <c r="H1302" s="67"/>
      <c r="I1302" s="67"/>
      <c r="J1302" s="67"/>
      <c r="K1302" s="67"/>
      <c r="L1302" s="67"/>
      <c r="M1302" s="67"/>
      <c r="N1302" s="67"/>
      <c r="O1302" s="67"/>
      <c r="P1302" s="67"/>
      <c r="Q1302" s="67"/>
      <c r="R1302" s="34"/>
      <c r="S1302" s="34"/>
      <c r="T1302" s="34"/>
      <c r="U1302" s="34"/>
      <c r="V1302" s="34"/>
      <c r="W1302" s="34"/>
      <c r="X1302" s="34"/>
      <c r="Y1302" s="34"/>
      <c r="Z1302" s="34"/>
    </row>
    <row r="1303" spans="1:26">
      <c r="A1303" s="73">
        <v>162</v>
      </c>
      <c r="B1303" s="73">
        <v>6</v>
      </c>
      <c r="C1303" s="42"/>
      <c r="D1303" s="67"/>
      <c r="E1303" s="67"/>
      <c r="F1303" s="67"/>
      <c r="G1303" s="67"/>
      <c r="H1303" s="67"/>
      <c r="I1303" s="67"/>
      <c r="J1303" s="67"/>
      <c r="K1303" s="67"/>
      <c r="L1303" s="67"/>
      <c r="M1303" s="67"/>
      <c r="N1303" s="67"/>
      <c r="O1303" s="67"/>
      <c r="P1303" s="67"/>
      <c r="Q1303" s="67"/>
      <c r="R1303" s="34"/>
      <c r="S1303" s="34"/>
      <c r="T1303" s="34"/>
      <c r="U1303" s="34"/>
      <c r="V1303" s="34"/>
      <c r="W1303" s="34"/>
      <c r="X1303" s="34"/>
      <c r="Y1303" s="34"/>
      <c r="Z1303" s="34"/>
    </row>
    <row r="1304" spans="1:26">
      <c r="A1304" s="73">
        <v>162</v>
      </c>
      <c r="B1304" s="73">
        <v>7</v>
      </c>
      <c r="C1304" s="42"/>
      <c r="D1304" s="67"/>
      <c r="E1304" s="67"/>
      <c r="F1304" s="67"/>
      <c r="G1304" s="67"/>
      <c r="H1304" s="67"/>
      <c r="I1304" s="67"/>
      <c r="J1304" s="67"/>
      <c r="K1304" s="67"/>
      <c r="L1304" s="67"/>
      <c r="M1304" s="67"/>
      <c r="N1304" s="67"/>
      <c r="O1304" s="67"/>
      <c r="P1304" s="67"/>
      <c r="Q1304" s="67"/>
      <c r="R1304" s="34"/>
      <c r="S1304" s="34"/>
      <c r="T1304" s="34"/>
      <c r="U1304" s="34"/>
      <c r="V1304" s="34"/>
      <c r="W1304" s="34"/>
      <c r="X1304" s="34"/>
      <c r="Y1304" s="34"/>
      <c r="Z1304" s="34"/>
    </row>
    <row r="1305" spans="1:26">
      <c r="A1305" s="73">
        <v>162</v>
      </c>
      <c r="B1305" s="73">
        <v>8</v>
      </c>
      <c r="C1305" s="42"/>
      <c r="D1305" s="67"/>
      <c r="E1305" s="67"/>
      <c r="F1305" s="67"/>
      <c r="G1305" s="67"/>
      <c r="H1305" s="67"/>
      <c r="I1305" s="67"/>
      <c r="J1305" s="67"/>
      <c r="K1305" s="67"/>
      <c r="L1305" s="67"/>
      <c r="M1305" s="67"/>
      <c r="N1305" s="67"/>
      <c r="O1305" s="67"/>
      <c r="P1305" s="67"/>
      <c r="Q1305" s="67"/>
      <c r="R1305" s="34"/>
      <c r="S1305" s="34"/>
      <c r="T1305" s="34"/>
      <c r="U1305" s="34"/>
      <c r="V1305" s="34"/>
      <c r="W1305" s="34"/>
      <c r="X1305" s="34"/>
      <c r="Y1305" s="34"/>
      <c r="Z1305" s="34"/>
    </row>
    <row r="1306" spans="1:26">
      <c r="A1306" s="73">
        <v>163</v>
      </c>
      <c r="B1306" s="73">
        <v>1</v>
      </c>
      <c r="C1306" s="42"/>
      <c r="D1306" s="67"/>
      <c r="E1306" s="67"/>
      <c r="F1306" s="67"/>
      <c r="G1306" s="67"/>
      <c r="H1306" s="67"/>
      <c r="I1306" s="67"/>
      <c r="J1306" s="67"/>
      <c r="K1306" s="67"/>
      <c r="L1306" s="67"/>
      <c r="M1306" s="67"/>
      <c r="N1306" s="67"/>
      <c r="O1306" s="67"/>
      <c r="P1306" s="67"/>
      <c r="Q1306" s="67"/>
      <c r="R1306" s="34"/>
      <c r="S1306" s="34"/>
      <c r="T1306" s="34"/>
      <c r="U1306" s="34"/>
      <c r="V1306" s="34"/>
      <c r="W1306" s="34"/>
      <c r="X1306" s="34"/>
      <c r="Y1306" s="34"/>
      <c r="Z1306" s="34"/>
    </row>
    <row r="1307" spans="1:26">
      <c r="A1307" s="73">
        <v>163</v>
      </c>
      <c r="B1307" s="73">
        <v>2</v>
      </c>
      <c r="C1307" s="42"/>
      <c r="D1307" s="67"/>
      <c r="E1307" s="67"/>
      <c r="F1307" s="67"/>
      <c r="G1307" s="67"/>
      <c r="H1307" s="67"/>
      <c r="I1307" s="67"/>
      <c r="J1307" s="67"/>
      <c r="K1307" s="67"/>
      <c r="L1307" s="67"/>
      <c r="M1307" s="67"/>
      <c r="N1307" s="67"/>
      <c r="O1307" s="67"/>
      <c r="P1307" s="67"/>
      <c r="Q1307" s="67"/>
      <c r="R1307" s="34"/>
      <c r="S1307" s="34"/>
      <c r="T1307" s="34"/>
      <c r="U1307" s="34"/>
      <c r="V1307" s="34"/>
      <c r="W1307" s="34"/>
      <c r="X1307" s="34"/>
      <c r="Y1307" s="34"/>
      <c r="Z1307" s="34"/>
    </row>
    <row r="1308" spans="1:26">
      <c r="A1308" s="73">
        <v>163</v>
      </c>
      <c r="B1308" s="73">
        <v>3</v>
      </c>
      <c r="C1308" s="42"/>
      <c r="D1308" s="67"/>
      <c r="E1308" s="67"/>
      <c r="F1308" s="67"/>
      <c r="G1308" s="67"/>
      <c r="H1308" s="67"/>
      <c r="I1308" s="67"/>
      <c r="J1308" s="67"/>
      <c r="K1308" s="67"/>
      <c r="L1308" s="67"/>
      <c r="M1308" s="67"/>
      <c r="N1308" s="67"/>
      <c r="O1308" s="67"/>
      <c r="P1308" s="67"/>
      <c r="Q1308" s="67"/>
      <c r="R1308" s="34"/>
      <c r="S1308" s="34"/>
      <c r="T1308" s="34"/>
      <c r="U1308" s="34"/>
      <c r="V1308" s="34"/>
      <c r="W1308" s="34"/>
      <c r="X1308" s="34"/>
      <c r="Y1308" s="34"/>
      <c r="Z1308" s="34"/>
    </row>
    <row r="1309" spans="1:26">
      <c r="A1309" s="73">
        <v>163</v>
      </c>
      <c r="B1309" s="73">
        <v>4</v>
      </c>
      <c r="C1309" s="42"/>
      <c r="D1309" s="67"/>
      <c r="E1309" s="67"/>
      <c r="F1309" s="67"/>
      <c r="G1309" s="67"/>
      <c r="H1309" s="67"/>
      <c r="I1309" s="67"/>
      <c r="J1309" s="67"/>
      <c r="K1309" s="67"/>
      <c r="L1309" s="67"/>
      <c r="M1309" s="67"/>
      <c r="N1309" s="67"/>
      <c r="O1309" s="67"/>
      <c r="P1309" s="67"/>
      <c r="Q1309" s="67"/>
      <c r="R1309" s="34"/>
      <c r="S1309" s="34"/>
      <c r="T1309" s="34"/>
      <c r="U1309" s="34"/>
      <c r="V1309" s="34"/>
      <c r="W1309" s="34"/>
      <c r="X1309" s="34"/>
      <c r="Y1309" s="34"/>
      <c r="Z1309" s="34"/>
    </row>
    <row r="1310" spans="1:26">
      <c r="A1310" s="73">
        <v>163</v>
      </c>
      <c r="B1310" s="73">
        <v>5</v>
      </c>
      <c r="C1310" s="42"/>
      <c r="D1310" s="67"/>
      <c r="E1310" s="67"/>
      <c r="F1310" s="67"/>
      <c r="G1310" s="67"/>
      <c r="H1310" s="67"/>
      <c r="I1310" s="67"/>
      <c r="J1310" s="67"/>
      <c r="K1310" s="67"/>
      <c r="L1310" s="67"/>
      <c r="M1310" s="67"/>
      <c r="N1310" s="67"/>
      <c r="O1310" s="67"/>
      <c r="P1310" s="67"/>
      <c r="Q1310" s="67"/>
      <c r="R1310" s="34"/>
      <c r="S1310" s="34"/>
      <c r="T1310" s="34"/>
      <c r="U1310" s="34"/>
      <c r="V1310" s="34"/>
      <c r="W1310" s="34"/>
      <c r="X1310" s="34"/>
      <c r="Y1310" s="34"/>
      <c r="Z1310" s="34"/>
    </row>
    <row r="1311" spans="1:26">
      <c r="A1311" s="73">
        <v>163</v>
      </c>
      <c r="B1311" s="73">
        <v>6</v>
      </c>
      <c r="C1311" s="42"/>
      <c r="D1311" s="67"/>
      <c r="E1311" s="67"/>
      <c r="F1311" s="67"/>
      <c r="G1311" s="67"/>
      <c r="H1311" s="67"/>
      <c r="I1311" s="67"/>
      <c r="J1311" s="67"/>
      <c r="K1311" s="67"/>
      <c r="L1311" s="67"/>
      <c r="M1311" s="67"/>
      <c r="N1311" s="67"/>
      <c r="O1311" s="67"/>
      <c r="P1311" s="67"/>
      <c r="Q1311" s="67"/>
      <c r="R1311" s="34"/>
      <c r="S1311" s="34"/>
      <c r="T1311" s="34"/>
      <c r="U1311" s="34"/>
      <c r="V1311" s="34"/>
      <c r="W1311" s="34"/>
      <c r="X1311" s="34"/>
      <c r="Y1311" s="34"/>
      <c r="Z1311" s="34"/>
    </row>
    <row r="1312" spans="1:26">
      <c r="A1312" s="73">
        <v>163</v>
      </c>
      <c r="B1312" s="73">
        <v>7</v>
      </c>
      <c r="C1312" s="42"/>
      <c r="D1312" s="67"/>
      <c r="E1312" s="67"/>
      <c r="F1312" s="67"/>
      <c r="G1312" s="67"/>
      <c r="H1312" s="67"/>
      <c r="I1312" s="67"/>
      <c r="J1312" s="67"/>
      <c r="K1312" s="67"/>
      <c r="L1312" s="67"/>
      <c r="M1312" s="67"/>
      <c r="N1312" s="67"/>
      <c r="O1312" s="67"/>
      <c r="P1312" s="67"/>
      <c r="Q1312" s="67"/>
      <c r="R1312" s="34"/>
      <c r="S1312" s="34"/>
      <c r="T1312" s="34"/>
      <c r="U1312" s="34"/>
      <c r="V1312" s="34"/>
      <c r="W1312" s="34"/>
      <c r="X1312" s="34"/>
      <c r="Y1312" s="34"/>
      <c r="Z1312" s="34"/>
    </row>
    <row r="1313" spans="1:26">
      <c r="A1313" s="73">
        <v>163</v>
      </c>
      <c r="B1313" s="73">
        <v>8</v>
      </c>
      <c r="C1313" s="42"/>
      <c r="D1313" s="67"/>
      <c r="E1313" s="67"/>
      <c r="F1313" s="67"/>
      <c r="G1313" s="67"/>
      <c r="H1313" s="67"/>
      <c r="I1313" s="67"/>
      <c r="J1313" s="67"/>
      <c r="K1313" s="67"/>
      <c r="L1313" s="67"/>
      <c r="M1313" s="67"/>
      <c r="N1313" s="67"/>
      <c r="O1313" s="67"/>
      <c r="P1313" s="67"/>
      <c r="Q1313" s="67"/>
      <c r="R1313" s="34"/>
      <c r="S1313" s="34"/>
      <c r="T1313" s="34"/>
      <c r="U1313" s="34"/>
      <c r="V1313" s="34"/>
      <c r="W1313" s="34"/>
      <c r="X1313" s="34"/>
      <c r="Y1313" s="34"/>
      <c r="Z1313" s="34"/>
    </row>
    <row r="1314" spans="1:26">
      <c r="A1314" s="73">
        <v>164</v>
      </c>
      <c r="B1314" s="73">
        <v>1</v>
      </c>
      <c r="C1314" s="67"/>
      <c r="D1314" s="67"/>
      <c r="E1314" s="67"/>
      <c r="F1314" s="67"/>
      <c r="G1314" s="67"/>
      <c r="H1314" s="67"/>
      <c r="I1314" s="67"/>
      <c r="J1314" s="67"/>
      <c r="K1314" s="67"/>
      <c r="L1314" s="67"/>
      <c r="M1314" s="67"/>
      <c r="N1314" s="67"/>
      <c r="O1314" s="67"/>
      <c r="P1314" s="67"/>
      <c r="Q1314" s="67"/>
      <c r="R1314" s="34"/>
      <c r="S1314" s="34"/>
      <c r="T1314" s="34"/>
      <c r="U1314" s="34"/>
      <c r="V1314" s="34"/>
      <c r="W1314" s="34"/>
      <c r="X1314" s="34"/>
      <c r="Y1314" s="34"/>
      <c r="Z1314" s="34"/>
    </row>
    <row r="1315" spans="1:26">
      <c r="A1315" s="73">
        <v>164</v>
      </c>
      <c r="B1315" s="73">
        <v>2</v>
      </c>
      <c r="C1315" s="42"/>
      <c r="D1315" s="67"/>
      <c r="E1315" s="67"/>
      <c r="F1315" s="67"/>
      <c r="G1315" s="67"/>
      <c r="H1315" s="67"/>
      <c r="I1315" s="67"/>
      <c r="J1315" s="67"/>
      <c r="K1315" s="67"/>
      <c r="L1315" s="67"/>
      <c r="M1315" s="67"/>
      <c r="N1315" s="67"/>
      <c r="O1315" s="67"/>
      <c r="P1315" s="67"/>
      <c r="Q1315" s="67"/>
      <c r="R1315" s="34"/>
      <c r="S1315" s="34"/>
      <c r="T1315" s="34"/>
      <c r="U1315" s="34"/>
      <c r="V1315" s="34"/>
      <c r="W1315" s="34"/>
      <c r="X1315" s="34"/>
      <c r="Y1315" s="34"/>
      <c r="Z1315" s="34"/>
    </row>
    <row r="1316" spans="1:26">
      <c r="A1316" s="73">
        <v>164</v>
      </c>
      <c r="B1316" s="73">
        <v>3</v>
      </c>
      <c r="C1316" s="42"/>
      <c r="D1316" s="67"/>
      <c r="E1316" s="67"/>
      <c r="F1316" s="67"/>
      <c r="G1316" s="67"/>
      <c r="H1316" s="67"/>
      <c r="I1316" s="67"/>
      <c r="J1316" s="67"/>
      <c r="K1316" s="67"/>
      <c r="L1316" s="67"/>
      <c r="M1316" s="67"/>
      <c r="N1316" s="67"/>
      <c r="O1316" s="67"/>
      <c r="P1316" s="67"/>
      <c r="Q1316" s="67"/>
      <c r="R1316" s="34"/>
      <c r="S1316" s="34"/>
      <c r="T1316" s="34"/>
      <c r="U1316" s="34"/>
      <c r="V1316" s="34"/>
      <c r="W1316" s="34"/>
      <c r="X1316" s="34"/>
      <c r="Y1316" s="34"/>
      <c r="Z1316" s="34"/>
    </row>
    <row r="1317" spans="1:26">
      <c r="A1317" s="73">
        <v>164</v>
      </c>
      <c r="B1317" s="73">
        <v>4</v>
      </c>
      <c r="C1317" s="42"/>
      <c r="D1317" s="67"/>
      <c r="E1317" s="67"/>
      <c r="F1317" s="67"/>
      <c r="G1317" s="67"/>
      <c r="H1317" s="67"/>
      <c r="I1317" s="67"/>
      <c r="J1317" s="67"/>
      <c r="K1317" s="67"/>
      <c r="L1317" s="67"/>
      <c r="M1317" s="67"/>
      <c r="N1317" s="67"/>
      <c r="O1317" s="67"/>
      <c r="P1317" s="67"/>
      <c r="Q1317" s="67"/>
      <c r="R1317" s="34"/>
      <c r="S1317" s="34"/>
      <c r="T1317" s="34"/>
      <c r="U1317" s="34"/>
      <c r="V1317" s="34"/>
      <c r="W1317" s="34"/>
      <c r="X1317" s="34"/>
      <c r="Y1317" s="34"/>
      <c r="Z1317" s="34"/>
    </row>
    <row r="1318" spans="1:26">
      <c r="A1318" s="73">
        <v>164</v>
      </c>
      <c r="B1318" s="73">
        <v>5</v>
      </c>
      <c r="C1318" s="42"/>
      <c r="D1318" s="67"/>
      <c r="E1318" s="67"/>
      <c r="F1318" s="67"/>
      <c r="G1318" s="67"/>
      <c r="H1318" s="67"/>
      <c r="I1318" s="67"/>
      <c r="J1318" s="67"/>
      <c r="K1318" s="67"/>
      <c r="L1318" s="67"/>
      <c r="M1318" s="67"/>
      <c r="N1318" s="67"/>
      <c r="O1318" s="67"/>
      <c r="P1318" s="67"/>
      <c r="Q1318" s="67"/>
      <c r="R1318" s="34"/>
      <c r="S1318" s="34"/>
      <c r="T1318" s="34"/>
      <c r="U1318" s="34"/>
      <c r="V1318" s="34"/>
      <c r="W1318" s="34"/>
      <c r="X1318" s="34"/>
      <c r="Y1318" s="34"/>
      <c r="Z1318" s="34"/>
    </row>
    <row r="1319" spans="1:26">
      <c r="A1319" s="73">
        <v>164</v>
      </c>
      <c r="B1319" s="73">
        <v>6</v>
      </c>
      <c r="C1319" s="42"/>
      <c r="D1319" s="67"/>
      <c r="E1319" s="67"/>
      <c r="F1319" s="67"/>
      <c r="G1319" s="67"/>
      <c r="H1319" s="67"/>
      <c r="I1319" s="67"/>
      <c r="J1319" s="67"/>
      <c r="K1319" s="67"/>
      <c r="L1319" s="67"/>
      <c r="M1319" s="67"/>
      <c r="N1319" s="67"/>
      <c r="O1319" s="67"/>
      <c r="P1319" s="67"/>
      <c r="Q1319" s="67"/>
      <c r="R1319" s="34"/>
      <c r="S1319" s="34"/>
      <c r="T1319" s="34"/>
      <c r="U1319" s="34"/>
      <c r="V1319" s="34"/>
      <c r="W1319" s="34"/>
      <c r="X1319" s="34"/>
      <c r="Y1319" s="34"/>
      <c r="Z1319" s="34"/>
    </row>
    <row r="1320" spans="1:26">
      <c r="A1320" s="73">
        <v>164</v>
      </c>
      <c r="B1320" s="73">
        <v>7</v>
      </c>
      <c r="C1320" s="42"/>
      <c r="D1320" s="67"/>
      <c r="E1320" s="67"/>
      <c r="F1320" s="67"/>
      <c r="G1320" s="67"/>
      <c r="H1320" s="67"/>
      <c r="I1320" s="67"/>
      <c r="J1320" s="67"/>
      <c r="K1320" s="67"/>
      <c r="L1320" s="67"/>
      <c r="M1320" s="67"/>
      <c r="N1320" s="67"/>
      <c r="O1320" s="67"/>
      <c r="P1320" s="67"/>
      <c r="Q1320" s="67"/>
      <c r="R1320" s="34"/>
      <c r="S1320" s="34"/>
      <c r="T1320" s="34"/>
      <c r="U1320" s="34"/>
      <c r="V1320" s="34"/>
      <c r="W1320" s="34"/>
      <c r="X1320" s="34"/>
      <c r="Y1320" s="34"/>
      <c r="Z1320" s="34"/>
    </row>
    <row r="1321" spans="1:26">
      <c r="A1321" s="73">
        <v>164</v>
      </c>
      <c r="B1321" s="73">
        <v>8</v>
      </c>
      <c r="C1321" s="42"/>
      <c r="D1321" s="67"/>
      <c r="E1321" s="67"/>
      <c r="F1321" s="67"/>
      <c r="G1321" s="67"/>
      <c r="H1321" s="67"/>
      <c r="I1321" s="67"/>
      <c r="J1321" s="67"/>
      <c r="K1321" s="67"/>
      <c r="L1321" s="67"/>
      <c r="M1321" s="67"/>
      <c r="N1321" s="67"/>
      <c r="O1321" s="67"/>
      <c r="P1321" s="67"/>
      <c r="Q1321" s="67"/>
      <c r="R1321" s="34"/>
      <c r="S1321" s="34"/>
      <c r="T1321" s="34"/>
      <c r="U1321" s="34"/>
      <c r="V1321" s="34"/>
      <c r="W1321" s="34"/>
      <c r="X1321" s="34"/>
      <c r="Y1321" s="34"/>
      <c r="Z1321" s="34"/>
    </row>
    <row r="1322" spans="1:26">
      <c r="A1322" s="73">
        <v>165</v>
      </c>
      <c r="B1322" s="73">
        <v>1</v>
      </c>
      <c r="C1322" s="72" t="s">
        <v>522</v>
      </c>
      <c r="D1322" s="67"/>
      <c r="E1322" s="67"/>
      <c r="F1322" s="67"/>
      <c r="G1322" s="67"/>
      <c r="H1322" s="67"/>
      <c r="I1322" s="67"/>
      <c r="J1322" s="67"/>
      <c r="K1322" s="67"/>
      <c r="L1322" s="67"/>
      <c r="M1322" s="67"/>
      <c r="N1322" s="67"/>
      <c r="O1322" s="67"/>
      <c r="P1322" s="67"/>
      <c r="Q1322" s="67"/>
      <c r="R1322" s="34"/>
      <c r="S1322" s="34"/>
      <c r="T1322" s="34"/>
      <c r="U1322" s="34"/>
      <c r="V1322" s="34"/>
      <c r="W1322" s="34"/>
      <c r="X1322" s="34"/>
      <c r="Y1322" s="34"/>
      <c r="Z1322" s="34"/>
    </row>
    <row r="1323" spans="1:26">
      <c r="A1323" s="73">
        <v>165</v>
      </c>
      <c r="B1323" s="73">
        <v>2</v>
      </c>
      <c r="C1323" s="42"/>
      <c r="D1323" s="67"/>
      <c r="E1323" s="67"/>
      <c r="F1323" s="67"/>
      <c r="G1323" s="67"/>
      <c r="H1323" s="67"/>
      <c r="I1323" s="67"/>
      <c r="J1323" s="67"/>
      <c r="K1323" s="67"/>
      <c r="L1323" s="67"/>
      <c r="M1323" s="67"/>
      <c r="N1323" s="67"/>
      <c r="O1323" s="67"/>
      <c r="P1323" s="67"/>
      <c r="Q1323" s="67"/>
      <c r="R1323" s="34"/>
      <c r="S1323" s="34"/>
      <c r="T1323" s="34"/>
      <c r="U1323" s="34"/>
      <c r="V1323" s="34"/>
      <c r="W1323" s="34"/>
      <c r="X1323" s="34"/>
      <c r="Y1323" s="34"/>
      <c r="Z1323" s="34"/>
    </row>
    <row r="1324" spans="1:26">
      <c r="A1324" s="73">
        <v>165</v>
      </c>
      <c r="B1324" s="73">
        <v>3</v>
      </c>
      <c r="C1324" s="42"/>
      <c r="D1324" s="67"/>
      <c r="E1324" s="67"/>
      <c r="F1324" s="67"/>
      <c r="G1324" s="67"/>
      <c r="H1324" s="67"/>
      <c r="I1324" s="67"/>
      <c r="J1324" s="67"/>
      <c r="K1324" s="67"/>
      <c r="L1324" s="67"/>
      <c r="M1324" s="67"/>
      <c r="N1324" s="67"/>
      <c r="O1324" s="67"/>
      <c r="P1324" s="67"/>
      <c r="Q1324" s="67"/>
      <c r="R1324" s="34"/>
      <c r="S1324" s="34"/>
      <c r="T1324" s="34"/>
      <c r="U1324" s="34"/>
      <c r="V1324" s="34"/>
      <c r="W1324" s="34"/>
      <c r="X1324" s="34"/>
      <c r="Y1324" s="34"/>
      <c r="Z1324" s="34"/>
    </row>
    <row r="1325" spans="1:26">
      <c r="A1325" s="73">
        <v>165</v>
      </c>
      <c r="B1325" s="73">
        <v>4</v>
      </c>
      <c r="C1325" s="42"/>
      <c r="D1325" s="67"/>
      <c r="E1325" s="67"/>
      <c r="F1325" s="67"/>
      <c r="G1325" s="67"/>
      <c r="H1325" s="67"/>
      <c r="I1325" s="67"/>
      <c r="J1325" s="67"/>
      <c r="K1325" s="67"/>
      <c r="L1325" s="67"/>
      <c r="M1325" s="67"/>
      <c r="N1325" s="67"/>
      <c r="O1325" s="67"/>
      <c r="P1325" s="67"/>
      <c r="Q1325" s="67"/>
      <c r="R1325" s="34"/>
      <c r="S1325" s="34"/>
      <c r="T1325" s="34"/>
      <c r="U1325" s="34"/>
      <c r="V1325" s="34"/>
      <c r="W1325" s="34"/>
      <c r="X1325" s="34"/>
      <c r="Y1325" s="34"/>
      <c r="Z1325" s="34"/>
    </row>
    <row r="1326" spans="1:26">
      <c r="A1326" s="73">
        <v>165</v>
      </c>
      <c r="B1326" s="73">
        <v>5</v>
      </c>
      <c r="C1326" s="42"/>
      <c r="D1326" s="67"/>
      <c r="E1326" s="67"/>
      <c r="F1326" s="67"/>
      <c r="G1326" s="67"/>
      <c r="H1326" s="67"/>
      <c r="I1326" s="67"/>
      <c r="J1326" s="67"/>
      <c r="K1326" s="67"/>
      <c r="L1326" s="67"/>
      <c r="M1326" s="67"/>
      <c r="N1326" s="67"/>
      <c r="O1326" s="67"/>
      <c r="P1326" s="67"/>
      <c r="Q1326" s="67"/>
      <c r="R1326" s="34"/>
      <c r="S1326" s="34"/>
      <c r="T1326" s="34"/>
      <c r="U1326" s="34"/>
      <c r="V1326" s="34"/>
      <c r="W1326" s="34"/>
      <c r="X1326" s="34"/>
      <c r="Y1326" s="34"/>
      <c r="Z1326" s="34"/>
    </row>
    <row r="1327" spans="1:26">
      <c r="A1327" s="73">
        <v>165</v>
      </c>
      <c r="B1327" s="73">
        <v>6</v>
      </c>
      <c r="C1327" s="42"/>
      <c r="D1327" s="67"/>
      <c r="E1327" s="67"/>
      <c r="F1327" s="67"/>
      <c r="G1327" s="67"/>
      <c r="H1327" s="67"/>
      <c r="I1327" s="67"/>
      <c r="J1327" s="67"/>
      <c r="K1327" s="67"/>
      <c r="L1327" s="67"/>
      <c r="M1327" s="67"/>
      <c r="N1327" s="67"/>
      <c r="O1327" s="67"/>
      <c r="P1327" s="67"/>
      <c r="Q1327" s="67"/>
      <c r="R1327" s="34"/>
      <c r="S1327" s="34"/>
      <c r="T1327" s="34"/>
      <c r="U1327" s="34"/>
      <c r="V1327" s="34"/>
      <c r="W1327" s="34"/>
      <c r="X1327" s="34"/>
      <c r="Y1327" s="34"/>
      <c r="Z1327" s="34"/>
    </row>
    <row r="1328" spans="1:26">
      <c r="A1328" s="73">
        <v>165</v>
      </c>
      <c r="B1328" s="73">
        <v>7</v>
      </c>
      <c r="C1328" s="42"/>
      <c r="D1328" s="67"/>
      <c r="E1328" s="67"/>
      <c r="F1328" s="67"/>
      <c r="G1328" s="67"/>
      <c r="H1328" s="67"/>
      <c r="I1328" s="67"/>
      <c r="J1328" s="67"/>
      <c r="K1328" s="67"/>
      <c r="L1328" s="67"/>
      <c r="M1328" s="67"/>
      <c r="N1328" s="67"/>
      <c r="O1328" s="67"/>
      <c r="P1328" s="67"/>
      <c r="Q1328" s="67"/>
      <c r="R1328" s="34"/>
      <c r="S1328" s="34"/>
      <c r="T1328" s="34"/>
      <c r="U1328" s="34"/>
      <c r="V1328" s="34"/>
      <c r="W1328" s="34"/>
      <c r="X1328" s="34"/>
      <c r="Y1328" s="34"/>
      <c r="Z1328" s="34"/>
    </row>
    <row r="1329" spans="1:26">
      <c r="A1329" s="73">
        <v>165</v>
      </c>
      <c r="B1329" s="73">
        <v>8</v>
      </c>
      <c r="C1329" s="42"/>
      <c r="D1329" s="67"/>
      <c r="E1329" s="67"/>
      <c r="F1329" s="67"/>
      <c r="G1329" s="67"/>
      <c r="H1329" s="67"/>
      <c r="I1329" s="67"/>
      <c r="J1329" s="67"/>
      <c r="K1329" s="67"/>
      <c r="L1329" s="67"/>
      <c r="M1329" s="67"/>
      <c r="N1329" s="67"/>
      <c r="O1329" s="67"/>
      <c r="P1329" s="67"/>
      <c r="Q1329" s="67"/>
      <c r="R1329" s="34"/>
      <c r="S1329" s="34"/>
      <c r="T1329" s="34"/>
      <c r="U1329" s="34"/>
      <c r="V1329" s="34"/>
      <c r="W1329" s="34"/>
      <c r="X1329" s="34"/>
      <c r="Y1329" s="34"/>
      <c r="Z1329" s="34"/>
    </row>
    <row r="1330" spans="1:26">
      <c r="A1330" s="73">
        <v>166</v>
      </c>
      <c r="B1330" s="73">
        <v>1</v>
      </c>
      <c r="C1330" s="42"/>
      <c r="D1330" s="67"/>
      <c r="E1330" s="67"/>
      <c r="F1330" s="67"/>
      <c r="G1330" s="67"/>
      <c r="H1330" s="67"/>
      <c r="I1330" s="67"/>
      <c r="J1330" s="67"/>
      <c r="K1330" s="67"/>
      <c r="L1330" s="67"/>
      <c r="M1330" s="67"/>
      <c r="N1330" s="67"/>
      <c r="O1330" s="67"/>
      <c r="P1330" s="67"/>
      <c r="Q1330" s="67"/>
      <c r="R1330" s="34"/>
      <c r="S1330" s="34"/>
      <c r="T1330" s="34"/>
      <c r="U1330" s="34"/>
      <c r="V1330" s="34"/>
      <c r="W1330" s="34"/>
      <c r="X1330" s="34"/>
      <c r="Y1330" s="34"/>
      <c r="Z1330" s="34"/>
    </row>
    <row r="1331" spans="1:26">
      <c r="A1331" s="73">
        <v>166</v>
      </c>
      <c r="B1331" s="73">
        <v>2</v>
      </c>
      <c r="C1331" s="42"/>
      <c r="D1331" s="67"/>
      <c r="E1331" s="67"/>
      <c r="F1331" s="67"/>
      <c r="G1331" s="67"/>
      <c r="H1331" s="67"/>
      <c r="I1331" s="67"/>
      <c r="J1331" s="67"/>
      <c r="K1331" s="67"/>
      <c r="L1331" s="67"/>
      <c r="M1331" s="67"/>
      <c r="N1331" s="67"/>
      <c r="O1331" s="67"/>
      <c r="P1331" s="67"/>
      <c r="Q1331" s="67"/>
      <c r="R1331" s="34"/>
      <c r="S1331" s="34"/>
      <c r="T1331" s="34"/>
      <c r="U1331" s="34"/>
      <c r="V1331" s="34"/>
      <c r="W1331" s="34"/>
      <c r="X1331" s="34"/>
      <c r="Y1331" s="34"/>
      <c r="Z1331" s="34"/>
    </row>
    <row r="1332" spans="1:26">
      <c r="A1332" s="73">
        <v>166</v>
      </c>
      <c r="B1332" s="73">
        <v>3</v>
      </c>
      <c r="C1332" s="42"/>
      <c r="D1332" s="67"/>
      <c r="E1332" s="67"/>
      <c r="F1332" s="67"/>
      <c r="G1332" s="67"/>
      <c r="H1332" s="67"/>
      <c r="I1332" s="67"/>
      <c r="J1332" s="67"/>
      <c r="K1332" s="67"/>
      <c r="L1332" s="67"/>
      <c r="M1332" s="67"/>
      <c r="N1332" s="67"/>
      <c r="O1332" s="67"/>
      <c r="P1332" s="67"/>
      <c r="Q1332" s="67"/>
      <c r="R1332" s="34"/>
      <c r="S1332" s="34"/>
      <c r="T1332" s="34"/>
      <c r="U1332" s="34"/>
      <c r="V1332" s="34"/>
      <c r="W1332" s="34"/>
      <c r="X1332" s="34"/>
      <c r="Y1332" s="34"/>
      <c r="Z1332" s="34"/>
    </row>
    <row r="1333" spans="1:26">
      <c r="A1333" s="73">
        <v>166</v>
      </c>
      <c r="B1333" s="73">
        <v>4</v>
      </c>
      <c r="C1333" s="42"/>
      <c r="D1333" s="67"/>
      <c r="E1333" s="67"/>
      <c r="F1333" s="67"/>
      <c r="G1333" s="67"/>
      <c r="H1333" s="67"/>
      <c r="I1333" s="67"/>
      <c r="J1333" s="67"/>
      <c r="K1333" s="67"/>
      <c r="L1333" s="67"/>
      <c r="M1333" s="67"/>
      <c r="N1333" s="67"/>
      <c r="O1333" s="67"/>
      <c r="P1333" s="67"/>
      <c r="Q1333" s="67"/>
      <c r="R1333" s="34"/>
      <c r="S1333" s="34"/>
      <c r="T1333" s="34"/>
      <c r="U1333" s="34"/>
      <c r="V1333" s="34"/>
      <c r="W1333" s="34"/>
      <c r="X1333" s="34"/>
      <c r="Y1333" s="34"/>
      <c r="Z1333" s="34"/>
    </row>
    <row r="1334" spans="1:26">
      <c r="A1334" s="73">
        <v>166</v>
      </c>
      <c r="B1334" s="73">
        <v>5</v>
      </c>
      <c r="C1334" s="42"/>
      <c r="D1334" s="67"/>
      <c r="E1334" s="67"/>
      <c r="F1334" s="67"/>
      <c r="G1334" s="67"/>
      <c r="H1334" s="67"/>
      <c r="I1334" s="67"/>
      <c r="J1334" s="67"/>
      <c r="K1334" s="67"/>
      <c r="L1334" s="67"/>
      <c r="M1334" s="67"/>
      <c r="N1334" s="67"/>
      <c r="O1334" s="67"/>
      <c r="P1334" s="67"/>
      <c r="Q1334" s="67"/>
      <c r="R1334" s="34"/>
      <c r="S1334" s="34"/>
      <c r="T1334" s="34"/>
      <c r="U1334" s="34"/>
      <c r="V1334" s="34"/>
      <c r="W1334" s="34"/>
      <c r="X1334" s="34"/>
      <c r="Y1334" s="34"/>
      <c r="Z1334" s="34"/>
    </row>
    <row r="1335" spans="1:26">
      <c r="A1335" s="73">
        <v>166</v>
      </c>
      <c r="B1335" s="73">
        <v>6</v>
      </c>
      <c r="C1335" s="42"/>
      <c r="D1335" s="67"/>
      <c r="E1335" s="67"/>
      <c r="F1335" s="67"/>
      <c r="G1335" s="67"/>
      <c r="H1335" s="67"/>
      <c r="I1335" s="67"/>
      <c r="J1335" s="67"/>
      <c r="K1335" s="67"/>
      <c r="L1335" s="67"/>
      <c r="M1335" s="67"/>
      <c r="N1335" s="67"/>
      <c r="O1335" s="67"/>
      <c r="P1335" s="67"/>
      <c r="Q1335" s="67"/>
      <c r="R1335" s="34"/>
      <c r="S1335" s="34"/>
      <c r="T1335" s="34"/>
      <c r="U1335" s="34"/>
      <c r="V1335" s="34"/>
      <c r="W1335" s="34"/>
      <c r="X1335" s="34"/>
      <c r="Y1335" s="34"/>
      <c r="Z1335" s="34"/>
    </row>
    <row r="1336" spans="1:26">
      <c r="A1336" s="73">
        <v>166</v>
      </c>
      <c r="B1336" s="73">
        <v>7</v>
      </c>
      <c r="C1336" s="42"/>
      <c r="D1336" s="67"/>
      <c r="E1336" s="67"/>
      <c r="F1336" s="67"/>
      <c r="G1336" s="67"/>
      <c r="H1336" s="67"/>
      <c r="I1336" s="67"/>
      <c r="J1336" s="67"/>
      <c r="K1336" s="67"/>
      <c r="L1336" s="67"/>
      <c r="M1336" s="67"/>
      <c r="N1336" s="67"/>
      <c r="O1336" s="67"/>
      <c r="P1336" s="67"/>
      <c r="Q1336" s="67"/>
      <c r="R1336" s="34"/>
      <c r="S1336" s="34"/>
      <c r="T1336" s="34"/>
      <c r="U1336" s="34"/>
      <c r="V1336" s="34"/>
      <c r="W1336" s="34"/>
      <c r="X1336" s="34"/>
      <c r="Y1336" s="34"/>
      <c r="Z1336" s="34"/>
    </row>
    <row r="1337" spans="1:26">
      <c r="A1337" s="73">
        <v>166</v>
      </c>
      <c r="B1337" s="73">
        <v>8</v>
      </c>
      <c r="C1337" s="42"/>
      <c r="D1337" s="67"/>
      <c r="E1337" s="67"/>
      <c r="F1337" s="67"/>
      <c r="G1337" s="67"/>
      <c r="H1337" s="67"/>
      <c r="I1337" s="67"/>
      <c r="J1337" s="67"/>
      <c r="K1337" s="67"/>
      <c r="L1337" s="67"/>
      <c r="M1337" s="67"/>
      <c r="N1337" s="67"/>
      <c r="O1337" s="67"/>
      <c r="P1337" s="67"/>
      <c r="Q1337" s="67"/>
      <c r="R1337" s="34"/>
      <c r="S1337" s="34"/>
      <c r="T1337" s="34"/>
      <c r="U1337" s="34"/>
      <c r="V1337" s="34"/>
      <c r="W1337" s="34"/>
      <c r="X1337" s="34"/>
      <c r="Y1337" s="34"/>
      <c r="Z1337" s="34"/>
    </row>
    <row r="1338" spans="1:26">
      <c r="A1338" s="73">
        <v>167</v>
      </c>
      <c r="B1338" s="73">
        <v>1</v>
      </c>
      <c r="C1338" s="42"/>
      <c r="D1338" s="67"/>
      <c r="E1338" s="67"/>
      <c r="F1338" s="67"/>
      <c r="G1338" s="67"/>
      <c r="H1338" s="67"/>
      <c r="I1338" s="67"/>
      <c r="J1338" s="67"/>
      <c r="K1338" s="67"/>
      <c r="L1338" s="67"/>
      <c r="M1338" s="67"/>
      <c r="N1338" s="67"/>
      <c r="O1338" s="67"/>
      <c r="P1338" s="67"/>
      <c r="Q1338" s="67"/>
      <c r="R1338" s="34"/>
      <c r="S1338" s="34"/>
      <c r="T1338" s="34"/>
      <c r="U1338" s="34"/>
      <c r="V1338" s="34"/>
      <c r="W1338" s="34"/>
      <c r="X1338" s="34"/>
      <c r="Y1338" s="34"/>
      <c r="Z1338" s="34"/>
    </row>
    <row r="1339" spans="1:26">
      <c r="A1339" s="73">
        <v>167</v>
      </c>
      <c r="B1339" s="73">
        <v>2</v>
      </c>
      <c r="C1339" s="42"/>
      <c r="D1339" s="67"/>
      <c r="E1339" s="67"/>
      <c r="F1339" s="67"/>
      <c r="G1339" s="67"/>
      <c r="H1339" s="67"/>
      <c r="I1339" s="67"/>
      <c r="J1339" s="67"/>
      <c r="K1339" s="67"/>
      <c r="L1339" s="67"/>
      <c r="M1339" s="67"/>
      <c r="N1339" s="67"/>
      <c r="O1339" s="67"/>
      <c r="P1339" s="67"/>
      <c r="Q1339" s="67"/>
      <c r="R1339" s="34"/>
      <c r="S1339" s="34"/>
      <c r="T1339" s="34"/>
      <c r="U1339" s="34"/>
      <c r="V1339" s="34"/>
      <c r="W1339" s="34"/>
      <c r="X1339" s="34"/>
      <c r="Y1339" s="34"/>
      <c r="Z1339" s="34"/>
    </row>
    <row r="1340" spans="1:26">
      <c r="A1340" s="73">
        <v>167</v>
      </c>
      <c r="B1340" s="73">
        <v>3</v>
      </c>
      <c r="C1340" s="42"/>
      <c r="D1340" s="67"/>
      <c r="E1340" s="67"/>
      <c r="F1340" s="67"/>
      <c r="G1340" s="67"/>
      <c r="H1340" s="67"/>
      <c r="I1340" s="67"/>
      <c r="J1340" s="67"/>
      <c r="K1340" s="67"/>
      <c r="L1340" s="67"/>
      <c r="M1340" s="67"/>
      <c r="N1340" s="67"/>
      <c r="O1340" s="67"/>
      <c r="P1340" s="67"/>
      <c r="Q1340" s="67"/>
      <c r="R1340" s="34"/>
      <c r="S1340" s="34"/>
      <c r="T1340" s="34"/>
      <c r="U1340" s="34"/>
      <c r="V1340" s="34"/>
      <c r="W1340" s="34"/>
      <c r="X1340" s="34"/>
      <c r="Y1340" s="34"/>
      <c r="Z1340" s="34"/>
    </row>
    <row r="1341" spans="1:26">
      <c r="A1341" s="73">
        <v>167</v>
      </c>
      <c r="B1341" s="73">
        <v>4</v>
      </c>
      <c r="C1341" s="42"/>
      <c r="D1341" s="67"/>
      <c r="E1341" s="67"/>
      <c r="F1341" s="67"/>
      <c r="G1341" s="67"/>
      <c r="H1341" s="67"/>
      <c r="I1341" s="67"/>
      <c r="J1341" s="67"/>
      <c r="K1341" s="67"/>
      <c r="L1341" s="67"/>
      <c r="M1341" s="67"/>
      <c r="N1341" s="67"/>
      <c r="O1341" s="67"/>
      <c r="P1341" s="67"/>
      <c r="Q1341" s="67"/>
      <c r="R1341" s="34"/>
      <c r="S1341" s="34"/>
      <c r="T1341" s="34"/>
      <c r="U1341" s="34"/>
      <c r="V1341" s="34"/>
      <c r="W1341" s="34"/>
      <c r="X1341" s="34"/>
      <c r="Y1341" s="34"/>
      <c r="Z1341" s="34"/>
    </row>
    <row r="1342" spans="1:26">
      <c r="A1342" s="73">
        <v>167</v>
      </c>
      <c r="B1342" s="73">
        <v>5</v>
      </c>
      <c r="C1342" s="42"/>
      <c r="D1342" s="67"/>
      <c r="E1342" s="67"/>
      <c r="F1342" s="67"/>
      <c r="G1342" s="67"/>
      <c r="H1342" s="67"/>
      <c r="I1342" s="67"/>
      <c r="J1342" s="67"/>
      <c r="K1342" s="67"/>
      <c r="L1342" s="67"/>
      <c r="M1342" s="67"/>
      <c r="N1342" s="67"/>
      <c r="O1342" s="67"/>
      <c r="P1342" s="67"/>
      <c r="Q1342" s="67"/>
      <c r="R1342" s="34"/>
      <c r="S1342" s="34"/>
      <c r="T1342" s="34"/>
      <c r="U1342" s="34"/>
      <c r="V1342" s="34"/>
      <c r="W1342" s="34"/>
      <c r="X1342" s="34"/>
      <c r="Y1342" s="34"/>
      <c r="Z1342" s="34"/>
    </row>
    <row r="1343" spans="1:26">
      <c r="A1343" s="73">
        <v>167</v>
      </c>
      <c r="B1343" s="73">
        <v>6</v>
      </c>
      <c r="C1343" s="42"/>
      <c r="D1343" s="67"/>
      <c r="E1343" s="67"/>
      <c r="F1343" s="67"/>
      <c r="G1343" s="67"/>
      <c r="H1343" s="67"/>
      <c r="I1343" s="67"/>
      <c r="J1343" s="67"/>
      <c r="K1343" s="67"/>
      <c r="L1343" s="67"/>
      <c r="M1343" s="67"/>
      <c r="N1343" s="67"/>
      <c r="O1343" s="67"/>
      <c r="P1343" s="67"/>
      <c r="Q1343" s="67"/>
      <c r="R1343" s="34"/>
      <c r="S1343" s="34"/>
      <c r="T1343" s="34"/>
      <c r="U1343" s="34"/>
      <c r="V1343" s="34"/>
      <c r="W1343" s="34"/>
      <c r="X1343" s="34"/>
      <c r="Y1343" s="34"/>
      <c r="Z1343" s="34"/>
    </row>
    <row r="1344" spans="1:26">
      <c r="A1344" s="73">
        <v>167</v>
      </c>
      <c r="B1344" s="73">
        <v>7</v>
      </c>
      <c r="C1344" s="42"/>
      <c r="D1344" s="67"/>
      <c r="E1344" s="67"/>
      <c r="F1344" s="67"/>
      <c r="G1344" s="67"/>
      <c r="H1344" s="67"/>
      <c r="I1344" s="67"/>
      <c r="J1344" s="67"/>
      <c r="K1344" s="67"/>
      <c r="L1344" s="67"/>
      <c r="M1344" s="67"/>
      <c r="N1344" s="67"/>
      <c r="O1344" s="67"/>
      <c r="P1344" s="67"/>
      <c r="Q1344" s="67"/>
      <c r="R1344" s="34"/>
      <c r="S1344" s="34"/>
      <c r="T1344" s="34"/>
      <c r="U1344" s="34"/>
      <c r="V1344" s="34"/>
      <c r="W1344" s="34"/>
      <c r="X1344" s="34"/>
      <c r="Y1344" s="34"/>
      <c r="Z1344" s="34"/>
    </row>
    <row r="1345" spans="1:26">
      <c r="A1345" s="73">
        <v>167</v>
      </c>
      <c r="B1345" s="73">
        <v>8</v>
      </c>
      <c r="C1345" s="42"/>
      <c r="D1345" s="67"/>
      <c r="E1345" s="67"/>
      <c r="F1345" s="67"/>
      <c r="G1345" s="67"/>
      <c r="H1345" s="67"/>
      <c r="I1345" s="67"/>
      <c r="J1345" s="67"/>
      <c r="K1345" s="67"/>
      <c r="L1345" s="67"/>
      <c r="M1345" s="67"/>
      <c r="N1345" s="67"/>
      <c r="O1345" s="67"/>
      <c r="P1345" s="67"/>
      <c r="Q1345" s="67"/>
      <c r="R1345" s="34"/>
      <c r="S1345" s="34"/>
      <c r="T1345" s="34"/>
      <c r="U1345" s="34"/>
      <c r="V1345" s="34"/>
      <c r="W1345" s="34"/>
      <c r="X1345" s="34"/>
      <c r="Y1345" s="34"/>
      <c r="Z1345" s="34"/>
    </row>
    <row r="1346" spans="1:26">
      <c r="A1346" s="73">
        <v>168</v>
      </c>
      <c r="B1346" s="73">
        <v>1</v>
      </c>
      <c r="C1346" s="42"/>
      <c r="D1346" s="67"/>
      <c r="E1346" s="67"/>
      <c r="F1346" s="67"/>
      <c r="G1346" s="67"/>
      <c r="H1346" s="67"/>
      <c r="I1346" s="67"/>
      <c r="J1346" s="67"/>
      <c r="K1346" s="67"/>
      <c r="L1346" s="67"/>
      <c r="M1346" s="67"/>
      <c r="N1346" s="67"/>
      <c r="O1346" s="67"/>
      <c r="P1346" s="67"/>
      <c r="Q1346" s="67"/>
      <c r="R1346" s="34"/>
      <c r="S1346" s="34"/>
      <c r="T1346" s="34"/>
      <c r="U1346" s="34"/>
      <c r="V1346" s="34"/>
      <c r="W1346" s="34"/>
      <c r="X1346" s="34"/>
      <c r="Y1346" s="34"/>
      <c r="Z1346" s="34"/>
    </row>
    <row r="1347" spans="1:26">
      <c r="A1347" s="73">
        <v>168</v>
      </c>
      <c r="B1347" s="73">
        <v>2</v>
      </c>
      <c r="C1347" s="42"/>
      <c r="D1347" s="67"/>
      <c r="E1347" s="67"/>
      <c r="F1347" s="67"/>
      <c r="G1347" s="67"/>
      <c r="H1347" s="67"/>
      <c r="I1347" s="67"/>
      <c r="J1347" s="67"/>
      <c r="K1347" s="67"/>
      <c r="L1347" s="67"/>
      <c r="M1347" s="67"/>
      <c r="N1347" s="67"/>
      <c r="O1347" s="67"/>
      <c r="P1347" s="67"/>
      <c r="Q1347" s="67"/>
      <c r="R1347" s="34"/>
      <c r="S1347" s="34"/>
      <c r="T1347" s="34"/>
      <c r="U1347" s="34"/>
      <c r="V1347" s="34"/>
      <c r="W1347" s="34"/>
      <c r="X1347" s="34"/>
      <c r="Y1347" s="34"/>
      <c r="Z1347" s="34"/>
    </row>
    <row r="1348" spans="1:26">
      <c r="A1348" s="73">
        <v>168</v>
      </c>
      <c r="B1348" s="73">
        <v>3</v>
      </c>
      <c r="C1348" s="42"/>
      <c r="D1348" s="67"/>
      <c r="E1348" s="67"/>
      <c r="F1348" s="67"/>
      <c r="G1348" s="67"/>
      <c r="H1348" s="67"/>
      <c r="I1348" s="67"/>
      <c r="J1348" s="67"/>
      <c r="K1348" s="67"/>
      <c r="L1348" s="67"/>
      <c r="M1348" s="67"/>
      <c r="N1348" s="67"/>
      <c r="O1348" s="67"/>
      <c r="P1348" s="67"/>
      <c r="Q1348" s="67"/>
      <c r="R1348" s="34"/>
      <c r="S1348" s="34"/>
      <c r="T1348" s="34"/>
      <c r="U1348" s="34"/>
      <c r="V1348" s="34"/>
      <c r="W1348" s="34"/>
      <c r="X1348" s="34"/>
      <c r="Y1348" s="34"/>
      <c r="Z1348" s="34"/>
    </row>
    <row r="1349" spans="1:26">
      <c r="A1349" s="73">
        <v>168</v>
      </c>
      <c r="B1349" s="73">
        <v>4</v>
      </c>
      <c r="C1349" s="42"/>
      <c r="D1349" s="67"/>
      <c r="E1349" s="67"/>
      <c r="F1349" s="67"/>
      <c r="G1349" s="67"/>
      <c r="H1349" s="67"/>
      <c r="I1349" s="67"/>
      <c r="J1349" s="67"/>
      <c r="K1349" s="67"/>
      <c r="L1349" s="67"/>
      <c r="M1349" s="67"/>
      <c r="N1349" s="67"/>
      <c r="O1349" s="67"/>
      <c r="P1349" s="67"/>
      <c r="Q1349" s="67"/>
      <c r="R1349" s="34"/>
      <c r="S1349" s="34"/>
      <c r="T1349" s="34"/>
      <c r="U1349" s="34"/>
      <c r="V1349" s="34"/>
      <c r="W1349" s="34"/>
      <c r="X1349" s="34"/>
      <c r="Y1349" s="34"/>
      <c r="Z1349" s="34"/>
    </row>
    <row r="1350" spans="1:26">
      <c r="A1350" s="73">
        <v>168</v>
      </c>
      <c r="B1350" s="73">
        <v>5</v>
      </c>
      <c r="C1350" s="42"/>
      <c r="D1350" s="67"/>
      <c r="E1350" s="67"/>
      <c r="F1350" s="67"/>
      <c r="G1350" s="67"/>
      <c r="H1350" s="67"/>
      <c r="I1350" s="67"/>
      <c r="J1350" s="67"/>
      <c r="K1350" s="67"/>
      <c r="L1350" s="67"/>
      <c r="M1350" s="67"/>
      <c r="N1350" s="67"/>
      <c r="O1350" s="67"/>
      <c r="P1350" s="67"/>
      <c r="Q1350" s="67"/>
      <c r="R1350" s="34"/>
      <c r="S1350" s="34"/>
      <c r="T1350" s="34"/>
      <c r="U1350" s="34"/>
      <c r="V1350" s="34"/>
      <c r="W1350" s="34"/>
      <c r="X1350" s="34"/>
      <c r="Y1350" s="34"/>
      <c r="Z1350" s="34"/>
    </row>
    <row r="1351" spans="1:26">
      <c r="A1351" s="73">
        <v>168</v>
      </c>
      <c r="B1351" s="73">
        <v>6</v>
      </c>
      <c r="C1351" s="42"/>
      <c r="D1351" s="67"/>
      <c r="E1351" s="67"/>
      <c r="F1351" s="67"/>
      <c r="G1351" s="67"/>
      <c r="H1351" s="67"/>
      <c r="I1351" s="67"/>
      <c r="J1351" s="67"/>
      <c r="K1351" s="67"/>
      <c r="L1351" s="67"/>
      <c r="M1351" s="67"/>
      <c r="N1351" s="67"/>
      <c r="O1351" s="67"/>
      <c r="P1351" s="67"/>
      <c r="Q1351" s="67"/>
      <c r="R1351" s="34"/>
      <c r="S1351" s="34"/>
      <c r="T1351" s="34"/>
      <c r="U1351" s="34"/>
      <c r="V1351" s="34"/>
      <c r="W1351" s="34"/>
      <c r="X1351" s="34"/>
      <c r="Y1351" s="34"/>
      <c r="Z1351" s="34"/>
    </row>
    <row r="1352" spans="1:26">
      <c r="A1352" s="73">
        <v>168</v>
      </c>
      <c r="B1352" s="73">
        <v>7</v>
      </c>
      <c r="C1352" s="42"/>
      <c r="D1352" s="67"/>
      <c r="E1352" s="67"/>
      <c r="F1352" s="67"/>
      <c r="G1352" s="67"/>
      <c r="H1352" s="67"/>
      <c r="I1352" s="67"/>
      <c r="J1352" s="67"/>
      <c r="K1352" s="67"/>
      <c r="L1352" s="67"/>
      <c r="M1352" s="67"/>
      <c r="N1352" s="67"/>
      <c r="O1352" s="67"/>
      <c r="P1352" s="67"/>
      <c r="Q1352" s="67"/>
      <c r="R1352" s="34"/>
      <c r="S1352" s="34"/>
      <c r="T1352" s="34"/>
      <c r="U1352" s="34"/>
      <c r="V1352" s="34"/>
      <c r="W1352" s="34"/>
      <c r="X1352" s="34"/>
      <c r="Y1352" s="34"/>
      <c r="Z1352" s="34"/>
    </row>
    <row r="1353" spans="1:26">
      <c r="A1353" s="73">
        <v>168</v>
      </c>
      <c r="B1353" s="73">
        <v>8</v>
      </c>
      <c r="C1353" s="42"/>
      <c r="D1353" s="67"/>
      <c r="E1353" s="67"/>
      <c r="F1353" s="67"/>
      <c r="G1353" s="67"/>
      <c r="H1353" s="67"/>
      <c r="I1353" s="67"/>
      <c r="J1353" s="67"/>
      <c r="K1353" s="67"/>
      <c r="L1353" s="67"/>
      <c r="M1353" s="67"/>
      <c r="N1353" s="67"/>
      <c r="O1353" s="67"/>
      <c r="P1353" s="67"/>
      <c r="Q1353" s="67"/>
      <c r="R1353" s="34"/>
      <c r="S1353" s="34"/>
      <c r="T1353" s="34"/>
      <c r="U1353" s="34"/>
      <c r="V1353" s="34"/>
      <c r="W1353" s="34"/>
      <c r="X1353" s="34"/>
      <c r="Y1353" s="34"/>
      <c r="Z1353" s="34"/>
    </row>
    <row r="1354" spans="1:26">
      <c r="A1354" s="73">
        <v>169</v>
      </c>
      <c r="B1354" s="73">
        <v>1</v>
      </c>
      <c r="C1354" s="72" t="s">
        <v>521</v>
      </c>
      <c r="D1354" s="67"/>
      <c r="E1354" s="67"/>
      <c r="F1354" s="67"/>
      <c r="G1354" s="67"/>
      <c r="H1354" s="67"/>
      <c r="I1354" s="67"/>
      <c r="J1354" s="67"/>
      <c r="K1354" s="67"/>
      <c r="L1354" s="67"/>
      <c r="M1354" s="67"/>
      <c r="N1354" s="67"/>
      <c r="O1354" s="67"/>
      <c r="P1354" s="67"/>
      <c r="Q1354" s="67"/>
      <c r="R1354" s="34"/>
      <c r="S1354" s="34"/>
      <c r="T1354" s="34"/>
      <c r="U1354" s="34"/>
      <c r="V1354" s="34"/>
      <c r="W1354" s="34"/>
      <c r="X1354" s="34"/>
      <c r="Y1354" s="34"/>
      <c r="Z1354" s="34"/>
    </row>
    <row r="1355" spans="1:26">
      <c r="A1355" s="73">
        <v>169</v>
      </c>
      <c r="B1355" s="73">
        <v>2</v>
      </c>
      <c r="C1355" s="42"/>
      <c r="D1355" s="67"/>
      <c r="E1355" s="67"/>
      <c r="F1355" s="67"/>
      <c r="G1355" s="67"/>
      <c r="H1355" s="67"/>
      <c r="I1355" s="67"/>
      <c r="J1355" s="67"/>
      <c r="K1355" s="67"/>
      <c r="L1355" s="67"/>
      <c r="M1355" s="67"/>
      <c r="N1355" s="67"/>
      <c r="O1355" s="67"/>
      <c r="P1355" s="67"/>
      <c r="Q1355" s="67"/>
      <c r="R1355" s="34"/>
      <c r="S1355" s="34"/>
      <c r="T1355" s="34"/>
      <c r="U1355" s="34"/>
      <c r="V1355" s="34"/>
      <c r="W1355" s="34"/>
      <c r="X1355" s="34"/>
      <c r="Y1355" s="34"/>
      <c r="Z1355" s="34"/>
    </row>
    <row r="1356" spans="1:26">
      <c r="A1356" s="73">
        <v>169</v>
      </c>
      <c r="B1356" s="73">
        <v>3</v>
      </c>
      <c r="C1356" s="42"/>
      <c r="D1356" s="67"/>
      <c r="E1356" s="67"/>
      <c r="F1356" s="67"/>
      <c r="G1356" s="67"/>
      <c r="H1356" s="67"/>
      <c r="I1356" s="67"/>
      <c r="J1356" s="67"/>
      <c r="K1356" s="67"/>
      <c r="L1356" s="67"/>
      <c r="M1356" s="67"/>
      <c r="N1356" s="67"/>
      <c r="O1356" s="67"/>
      <c r="P1356" s="67"/>
      <c r="Q1356" s="67"/>
      <c r="R1356" s="34"/>
      <c r="S1356" s="34"/>
      <c r="T1356" s="34"/>
      <c r="U1356" s="34"/>
      <c r="V1356" s="34"/>
      <c r="W1356" s="34"/>
      <c r="X1356" s="34"/>
      <c r="Y1356" s="34"/>
      <c r="Z1356" s="34"/>
    </row>
    <row r="1357" spans="1:26">
      <c r="A1357" s="73">
        <v>169</v>
      </c>
      <c r="B1357" s="73">
        <v>4</v>
      </c>
      <c r="C1357" s="42"/>
      <c r="D1357" s="67"/>
      <c r="E1357" s="67"/>
      <c r="F1357" s="67"/>
      <c r="G1357" s="67"/>
      <c r="H1357" s="67"/>
      <c r="I1357" s="67"/>
      <c r="J1357" s="67"/>
      <c r="K1357" s="67"/>
      <c r="L1357" s="67"/>
      <c r="M1357" s="67"/>
      <c r="N1357" s="67"/>
      <c r="O1357" s="67"/>
      <c r="P1357" s="67"/>
      <c r="Q1357" s="67"/>
      <c r="R1357" s="34"/>
      <c r="S1357" s="34"/>
      <c r="T1357" s="34"/>
      <c r="U1357" s="34"/>
      <c r="V1357" s="34"/>
      <c r="W1357" s="34"/>
      <c r="X1357" s="34"/>
      <c r="Y1357" s="34"/>
      <c r="Z1357" s="34"/>
    </row>
    <row r="1358" spans="1:26">
      <c r="A1358" s="73">
        <v>169</v>
      </c>
      <c r="B1358" s="73">
        <v>5</v>
      </c>
      <c r="C1358" s="42"/>
      <c r="D1358" s="67"/>
      <c r="E1358" s="67"/>
      <c r="F1358" s="67"/>
      <c r="G1358" s="67"/>
      <c r="H1358" s="67"/>
      <c r="I1358" s="67"/>
      <c r="J1358" s="67"/>
      <c r="K1358" s="67"/>
      <c r="L1358" s="67"/>
      <c r="M1358" s="67"/>
      <c r="N1358" s="67"/>
      <c r="O1358" s="67"/>
      <c r="P1358" s="67"/>
      <c r="Q1358" s="67"/>
      <c r="R1358" s="34"/>
      <c r="S1358" s="34"/>
      <c r="T1358" s="34"/>
      <c r="U1358" s="34"/>
      <c r="V1358" s="34"/>
      <c r="W1358" s="34"/>
      <c r="X1358" s="34"/>
      <c r="Y1358" s="34"/>
      <c r="Z1358" s="34"/>
    </row>
    <row r="1359" spans="1:26">
      <c r="A1359" s="73">
        <v>169</v>
      </c>
      <c r="B1359" s="73">
        <v>6</v>
      </c>
      <c r="C1359" s="42"/>
      <c r="D1359" s="67"/>
      <c r="E1359" s="67"/>
      <c r="F1359" s="67"/>
      <c r="G1359" s="67"/>
      <c r="H1359" s="67"/>
      <c r="I1359" s="67"/>
      <c r="J1359" s="67"/>
      <c r="K1359" s="67"/>
      <c r="L1359" s="67"/>
      <c r="M1359" s="67"/>
      <c r="N1359" s="67"/>
      <c r="O1359" s="67"/>
      <c r="P1359" s="67"/>
      <c r="Q1359" s="67"/>
      <c r="R1359" s="34"/>
      <c r="S1359" s="34"/>
      <c r="T1359" s="34"/>
      <c r="U1359" s="34"/>
      <c r="V1359" s="34"/>
      <c r="W1359" s="34"/>
      <c r="X1359" s="34"/>
      <c r="Y1359" s="34"/>
      <c r="Z1359" s="34"/>
    </row>
    <row r="1360" spans="1:26">
      <c r="A1360" s="73">
        <v>169</v>
      </c>
      <c r="B1360" s="73">
        <v>7</v>
      </c>
      <c r="C1360" s="42"/>
      <c r="D1360" s="67"/>
      <c r="E1360" s="67"/>
      <c r="F1360" s="67"/>
      <c r="G1360" s="67"/>
      <c r="H1360" s="67"/>
      <c r="I1360" s="67"/>
      <c r="J1360" s="67"/>
      <c r="K1360" s="67"/>
      <c r="L1360" s="67"/>
      <c r="M1360" s="67"/>
      <c r="N1360" s="67"/>
      <c r="O1360" s="67"/>
      <c r="P1360" s="67"/>
      <c r="Q1360" s="67"/>
      <c r="R1360" s="34"/>
      <c r="S1360" s="34"/>
      <c r="T1360" s="34"/>
      <c r="U1360" s="34"/>
      <c r="V1360" s="34"/>
      <c r="W1360" s="34"/>
      <c r="X1360" s="34"/>
      <c r="Y1360" s="34"/>
      <c r="Z1360" s="34"/>
    </row>
    <row r="1361" spans="1:26">
      <c r="A1361" s="73">
        <v>169</v>
      </c>
      <c r="B1361" s="73">
        <v>8</v>
      </c>
      <c r="C1361" s="42"/>
      <c r="D1361" s="67"/>
      <c r="E1361" s="67"/>
      <c r="F1361" s="67"/>
      <c r="G1361" s="67"/>
      <c r="H1361" s="67"/>
      <c r="I1361" s="67"/>
      <c r="J1361" s="67"/>
      <c r="K1361" s="67"/>
      <c r="L1361" s="67"/>
      <c r="M1361" s="67"/>
      <c r="N1361" s="67"/>
      <c r="O1361" s="67"/>
      <c r="P1361" s="67"/>
      <c r="Q1361" s="67"/>
      <c r="R1361" s="34"/>
      <c r="S1361" s="34"/>
      <c r="T1361" s="34"/>
      <c r="U1361" s="34"/>
      <c r="V1361" s="34"/>
      <c r="W1361" s="34"/>
      <c r="X1361" s="34"/>
      <c r="Y1361" s="34"/>
      <c r="Z1361" s="34"/>
    </row>
    <row r="1362" spans="1:26">
      <c r="A1362" s="73">
        <v>170</v>
      </c>
      <c r="B1362" s="73">
        <v>1</v>
      </c>
      <c r="C1362" s="42"/>
      <c r="D1362" s="67"/>
      <c r="E1362" s="67"/>
      <c r="F1362" s="67"/>
      <c r="G1362" s="67"/>
      <c r="H1362" s="67"/>
      <c r="I1362" s="67"/>
      <c r="J1362" s="67"/>
      <c r="K1362" s="67"/>
      <c r="L1362" s="67"/>
      <c r="M1362" s="67"/>
      <c r="N1362" s="67"/>
      <c r="O1362" s="67"/>
      <c r="P1362" s="67"/>
      <c r="Q1362" s="67"/>
      <c r="R1362" s="34"/>
      <c r="S1362" s="34"/>
      <c r="T1362" s="34"/>
      <c r="U1362" s="34"/>
      <c r="V1362" s="34"/>
      <c r="W1362" s="34"/>
      <c r="X1362" s="34"/>
      <c r="Y1362" s="34"/>
      <c r="Z1362" s="34"/>
    </row>
    <row r="1363" spans="1:26">
      <c r="A1363" s="73">
        <v>170</v>
      </c>
      <c r="B1363" s="73">
        <v>2</v>
      </c>
      <c r="C1363" s="42"/>
      <c r="D1363" s="67"/>
      <c r="E1363" s="67"/>
      <c r="F1363" s="67"/>
      <c r="G1363" s="67"/>
      <c r="H1363" s="67"/>
      <c r="I1363" s="67"/>
      <c r="J1363" s="67"/>
      <c r="K1363" s="67"/>
      <c r="L1363" s="67"/>
      <c r="M1363" s="67"/>
      <c r="N1363" s="67"/>
      <c r="O1363" s="67"/>
      <c r="P1363" s="67"/>
      <c r="Q1363" s="67"/>
      <c r="R1363" s="34"/>
      <c r="S1363" s="34"/>
      <c r="T1363" s="34"/>
      <c r="U1363" s="34"/>
      <c r="V1363" s="34"/>
      <c r="W1363" s="34"/>
      <c r="X1363" s="34"/>
      <c r="Y1363" s="34"/>
      <c r="Z1363" s="34"/>
    </row>
    <row r="1364" spans="1:26">
      <c r="A1364" s="73">
        <v>170</v>
      </c>
      <c r="B1364" s="73">
        <v>3</v>
      </c>
      <c r="C1364" s="42"/>
      <c r="D1364" s="67"/>
      <c r="E1364" s="67"/>
      <c r="F1364" s="67"/>
      <c r="G1364" s="67"/>
      <c r="H1364" s="67"/>
      <c r="I1364" s="67"/>
      <c r="J1364" s="67"/>
      <c r="K1364" s="67"/>
      <c r="L1364" s="67"/>
      <c r="M1364" s="67"/>
      <c r="N1364" s="67"/>
      <c r="O1364" s="67"/>
      <c r="P1364" s="67"/>
      <c r="Q1364" s="67"/>
      <c r="R1364" s="34"/>
      <c r="S1364" s="34"/>
      <c r="T1364" s="34"/>
      <c r="U1364" s="34"/>
      <c r="V1364" s="34"/>
      <c r="W1364" s="34"/>
      <c r="X1364" s="34"/>
      <c r="Y1364" s="34"/>
      <c r="Z1364" s="34"/>
    </row>
    <row r="1365" spans="1:26">
      <c r="A1365" s="73">
        <v>170</v>
      </c>
      <c r="B1365" s="73">
        <v>4</v>
      </c>
      <c r="C1365" s="42"/>
      <c r="D1365" s="67"/>
      <c r="E1365" s="67"/>
      <c r="F1365" s="67"/>
      <c r="G1365" s="67"/>
      <c r="H1365" s="67"/>
      <c r="I1365" s="67"/>
      <c r="J1365" s="67"/>
      <c r="K1365" s="67"/>
      <c r="L1365" s="67"/>
      <c r="M1365" s="67"/>
      <c r="N1365" s="67"/>
      <c r="O1365" s="67"/>
      <c r="P1365" s="67"/>
      <c r="Q1365" s="67"/>
      <c r="R1365" s="34"/>
      <c r="S1365" s="34"/>
      <c r="T1365" s="34"/>
      <c r="U1365" s="34"/>
      <c r="V1365" s="34"/>
      <c r="W1365" s="34"/>
      <c r="X1365" s="34"/>
      <c r="Y1365" s="34"/>
      <c r="Z1365" s="34"/>
    </row>
    <row r="1366" spans="1:26">
      <c r="A1366" s="73">
        <v>170</v>
      </c>
      <c r="B1366" s="73">
        <v>5</v>
      </c>
      <c r="C1366" s="42"/>
      <c r="D1366" s="67"/>
      <c r="E1366" s="67"/>
      <c r="F1366" s="67"/>
      <c r="G1366" s="67"/>
      <c r="H1366" s="67"/>
      <c r="I1366" s="67"/>
      <c r="J1366" s="67"/>
      <c r="K1366" s="67"/>
      <c r="L1366" s="67"/>
      <c r="M1366" s="67"/>
      <c r="N1366" s="67"/>
      <c r="O1366" s="67"/>
      <c r="P1366" s="67"/>
      <c r="Q1366" s="67"/>
      <c r="R1366" s="34"/>
      <c r="S1366" s="34"/>
      <c r="T1366" s="34"/>
      <c r="U1366" s="34"/>
      <c r="V1366" s="34"/>
      <c r="W1366" s="34"/>
      <c r="X1366" s="34"/>
      <c r="Y1366" s="34"/>
      <c r="Z1366" s="34"/>
    </row>
    <row r="1367" spans="1:26">
      <c r="A1367" s="73">
        <v>170</v>
      </c>
      <c r="B1367" s="73">
        <v>6</v>
      </c>
      <c r="C1367" s="42"/>
      <c r="D1367" s="67"/>
      <c r="E1367" s="67"/>
      <c r="F1367" s="67"/>
      <c r="G1367" s="67"/>
      <c r="H1367" s="67"/>
      <c r="I1367" s="67"/>
      <c r="J1367" s="67"/>
      <c r="K1367" s="67"/>
      <c r="L1367" s="67"/>
      <c r="M1367" s="67"/>
      <c r="N1367" s="67"/>
      <c r="O1367" s="67"/>
      <c r="P1367" s="67"/>
      <c r="Q1367" s="67"/>
      <c r="R1367" s="34"/>
      <c r="S1367" s="34"/>
      <c r="T1367" s="34"/>
      <c r="U1367" s="34"/>
      <c r="V1367" s="34"/>
      <c r="W1367" s="34"/>
      <c r="X1367" s="34"/>
      <c r="Y1367" s="34"/>
      <c r="Z1367" s="34"/>
    </row>
    <row r="1368" spans="1:26">
      <c r="A1368" s="73">
        <v>170</v>
      </c>
      <c r="B1368" s="73">
        <v>7</v>
      </c>
      <c r="C1368" s="42"/>
      <c r="D1368" s="67"/>
      <c r="E1368" s="67"/>
      <c r="F1368" s="67"/>
      <c r="G1368" s="67"/>
      <c r="H1368" s="67"/>
      <c r="I1368" s="67"/>
      <c r="J1368" s="67"/>
      <c r="K1368" s="67"/>
      <c r="L1368" s="67"/>
      <c r="M1368" s="67"/>
      <c r="N1368" s="67"/>
      <c r="O1368" s="67"/>
      <c r="P1368" s="67"/>
      <c r="Q1368" s="67"/>
      <c r="R1368" s="34"/>
      <c r="S1368" s="34"/>
      <c r="T1368" s="34"/>
      <c r="U1368" s="34"/>
      <c r="V1368" s="34"/>
      <c r="W1368" s="34"/>
      <c r="X1368" s="34"/>
      <c r="Y1368" s="34"/>
      <c r="Z1368" s="34"/>
    </row>
    <row r="1369" spans="1:26">
      <c r="A1369" s="73">
        <v>170</v>
      </c>
      <c r="B1369" s="73">
        <v>8</v>
      </c>
      <c r="C1369" s="42"/>
      <c r="D1369" s="67"/>
      <c r="E1369" s="67"/>
      <c r="F1369" s="67"/>
      <c r="G1369" s="67"/>
      <c r="H1369" s="67"/>
      <c r="I1369" s="67"/>
      <c r="J1369" s="67"/>
      <c r="K1369" s="67"/>
      <c r="L1369" s="67"/>
      <c r="M1369" s="67"/>
      <c r="N1369" s="67"/>
      <c r="O1369" s="67"/>
      <c r="P1369" s="67"/>
      <c r="Q1369" s="67"/>
      <c r="R1369" s="34"/>
      <c r="S1369" s="34"/>
      <c r="T1369" s="34"/>
      <c r="U1369" s="34"/>
      <c r="V1369" s="34"/>
      <c r="W1369" s="34"/>
      <c r="X1369" s="34"/>
      <c r="Y1369" s="34"/>
      <c r="Z1369" s="34"/>
    </row>
    <row r="1370" spans="1:26">
      <c r="A1370" s="73">
        <v>171</v>
      </c>
      <c r="B1370" s="73">
        <v>1</v>
      </c>
      <c r="C1370" s="42"/>
      <c r="D1370" s="67"/>
      <c r="E1370" s="67"/>
      <c r="F1370" s="67"/>
      <c r="G1370" s="67"/>
      <c r="H1370" s="67"/>
      <c r="I1370" s="67"/>
      <c r="J1370" s="67"/>
      <c r="K1370" s="67"/>
      <c r="L1370" s="67"/>
      <c r="M1370" s="67"/>
      <c r="N1370" s="67"/>
      <c r="O1370" s="67"/>
      <c r="P1370" s="67"/>
      <c r="Q1370" s="67"/>
      <c r="R1370" s="34"/>
      <c r="S1370" s="34"/>
      <c r="T1370" s="34"/>
      <c r="U1370" s="34"/>
      <c r="V1370" s="34"/>
      <c r="W1370" s="34"/>
      <c r="X1370" s="34"/>
      <c r="Y1370" s="34"/>
      <c r="Z1370" s="34"/>
    </row>
    <row r="1371" spans="1:26">
      <c r="A1371" s="73">
        <v>171</v>
      </c>
      <c r="B1371" s="73">
        <v>2</v>
      </c>
      <c r="C1371" s="42"/>
      <c r="D1371" s="67"/>
      <c r="E1371" s="67"/>
      <c r="F1371" s="67"/>
      <c r="G1371" s="67"/>
      <c r="H1371" s="67"/>
      <c r="I1371" s="67"/>
      <c r="J1371" s="67"/>
      <c r="K1371" s="67"/>
      <c r="L1371" s="67"/>
      <c r="M1371" s="67"/>
      <c r="N1371" s="67"/>
      <c r="O1371" s="67"/>
      <c r="P1371" s="67"/>
      <c r="Q1371" s="67"/>
      <c r="R1371" s="34"/>
      <c r="S1371" s="34"/>
      <c r="T1371" s="34"/>
      <c r="U1371" s="34"/>
      <c r="V1371" s="34"/>
      <c r="W1371" s="34"/>
      <c r="X1371" s="34"/>
      <c r="Y1371" s="34"/>
      <c r="Z1371" s="34"/>
    </row>
    <row r="1372" spans="1:26">
      <c r="A1372" s="73">
        <v>171</v>
      </c>
      <c r="B1372" s="73">
        <v>3</v>
      </c>
      <c r="C1372" s="42"/>
      <c r="D1372" s="67"/>
      <c r="E1372" s="67"/>
      <c r="F1372" s="67"/>
      <c r="G1372" s="67"/>
      <c r="H1372" s="67"/>
      <c r="I1372" s="67"/>
      <c r="J1372" s="67"/>
      <c r="K1372" s="67"/>
      <c r="L1372" s="67"/>
      <c r="M1372" s="67"/>
      <c r="N1372" s="67"/>
      <c r="O1372" s="67"/>
      <c r="P1372" s="67"/>
      <c r="Q1372" s="67"/>
      <c r="R1372" s="34"/>
      <c r="S1372" s="34"/>
      <c r="T1372" s="34"/>
      <c r="U1372" s="34"/>
      <c r="V1372" s="34"/>
      <c r="W1372" s="34"/>
      <c r="X1372" s="34"/>
      <c r="Y1372" s="34"/>
      <c r="Z1372" s="34"/>
    </row>
    <row r="1373" spans="1:26">
      <c r="A1373" s="73">
        <v>171</v>
      </c>
      <c r="B1373" s="73">
        <v>4</v>
      </c>
      <c r="C1373" s="42"/>
      <c r="D1373" s="67"/>
      <c r="E1373" s="67"/>
      <c r="F1373" s="67"/>
      <c r="G1373" s="67"/>
      <c r="H1373" s="67"/>
      <c r="I1373" s="67"/>
      <c r="J1373" s="67"/>
      <c r="K1373" s="67"/>
      <c r="L1373" s="67"/>
      <c r="M1373" s="67"/>
      <c r="N1373" s="67"/>
      <c r="O1373" s="67"/>
      <c r="P1373" s="67"/>
      <c r="Q1373" s="67"/>
      <c r="R1373" s="34"/>
      <c r="S1373" s="34"/>
      <c r="T1373" s="34"/>
      <c r="U1373" s="34"/>
      <c r="V1373" s="34"/>
      <c r="W1373" s="34"/>
      <c r="X1373" s="34"/>
      <c r="Y1373" s="34"/>
      <c r="Z1373" s="34"/>
    </row>
    <row r="1374" spans="1:26">
      <c r="A1374" s="73">
        <v>171</v>
      </c>
      <c r="B1374" s="73">
        <v>5</v>
      </c>
      <c r="C1374" s="42"/>
      <c r="D1374" s="67"/>
      <c r="E1374" s="67"/>
      <c r="F1374" s="67"/>
      <c r="G1374" s="67"/>
      <c r="H1374" s="67"/>
      <c r="I1374" s="67"/>
      <c r="J1374" s="67"/>
      <c r="K1374" s="67"/>
      <c r="L1374" s="67"/>
      <c r="M1374" s="67"/>
      <c r="N1374" s="67"/>
      <c r="O1374" s="67"/>
      <c r="P1374" s="67"/>
      <c r="Q1374" s="67"/>
      <c r="R1374" s="34"/>
      <c r="S1374" s="34"/>
      <c r="T1374" s="34"/>
      <c r="U1374" s="34"/>
      <c r="V1374" s="34"/>
      <c r="W1374" s="34"/>
      <c r="X1374" s="34"/>
      <c r="Y1374" s="34"/>
      <c r="Z1374" s="34"/>
    </row>
    <row r="1375" spans="1:26">
      <c r="A1375" s="73">
        <v>171</v>
      </c>
      <c r="B1375" s="73">
        <v>6</v>
      </c>
      <c r="C1375" s="42"/>
      <c r="D1375" s="67"/>
      <c r="E1375" s="67"/>
      <c r="F1375" s="67"/>
      <c r="G1375" s="67"/>
      <c r="H1375" s="67"/>
      <c r="I1375" s="67"/>
      <c r="J1375" s="67"/>
      <c r="K1375" s="67"/>
      <c r="L1375" s="67"/>
      <c r="M1375" s="67"/>
      <c r="N1375" s="67"/>
      <c r="O1375" s="67"/>
      <c r="P1375" s="67"/>
      <c r="Q1375" s="67"/>
      <c r="R1375" s="34"/>
      <c r="S1375" s="34"/>
      <c r="T1375" s="34"/>
      <c r="U1375" s="34"/>
      <c r="V1375" s="34"/>
      <c r="W1375" s="34"/>
      <c r="X1375" s="34"/>
      <c r="Y1375" s="34"/>
      <c r="Z1375" s="34"/>
    </row>
    <row r="1376" spans="1:26">
      <c r="A1376" s="73">
        <v>171</v>
      </c>
      <c r="B1376" s="73">
        <v>7</v>
      </c>
      <c r="C1376" s="42"/>
      <c r="D1376" s="67"/>
      <c r="E1376" s="67"/>
      <c r="F1376" s="67"/>
      <c r="G1376" s="67"/>
      <c r="H1376" s="67"/>
      <c r="I1376" s="67"/>
      <c r="J1376" s="67"/>
      <c r="K1376" s="67"/>
      <c r="L1376" s="67"/>
      <c r="M1376" s="67"/>
      <c r="N1376" s="67"/>
      <c r="O1376" s="67"/>
      <c r="P1376" s="67"/>
      <c r="Q1376" s="67"/>
      <c r="R1376" s="34"/>
      <c r="S1376" s="34"/>
      <c r="T1376" s="34"/>
      <c r="U1376" s="34"/>
      <c r="V1376" s="34"/>
      <c r="W1376" s="34"/>
      <c r="X1376" s="34"/>
      <c r="Y1376" s="34"/>
      <c r="Z1376" s="34"/>
    </row>
    <row r="1377" spans="1:26">
      <c r="A1377" s="73">
        <v>171</v>
      </c>
      <c r="B1377" s="73">
        <v>8</v>
      </c>
      <c r="C1377" s="42"/>
      <c r="D1377" s="67"/>
      <c r="E1377" s="67"/>
      <c r="F1377" s="67"/>
      <c r="G1377" s="67"/>
      <c r="H1377" s="67"/>
      <c r="I1377" s="67"/>
      <c r="J1377" s="67"/>
      <c r="K1377" s="67"/>
      <c r="L1377" s="67"/>
      <c r="M1377" s="67"/>
      <c r="N1377" s="67"/>
      <c r="O1377" s="67"/>
      <c r="P1377" s="67"/>
      <c r="Q1377" s="67"/>
      <c r="R1377" s="34"/>
      <c r="S1377" s="34"/>
      <c r="T1377" s="34"/>
      <c r="U1377" s="34"/>
      <c r="V1377" s="34"/>
      <c r="W1377" s="34"/>
      <c r="X1377" s="34"/>
      <c r="Y1377" s="34"/>
      <c r="Z1377" s="34"/>
    </row>
    <row r="1378" spans="1:26">
      <c r="A1378" s="73">
        <v>172</v>
      </c>
      <c r="B1378" s="73">
        <v>1</v>
      </c>
      <c r="C1378" s="42"/>
      <c r="D1378" s="67"/>
      <c r="E1378" s="67"/>
      <c r="F1378" s="67"/>
      <c r="G1378" s="67"/>
      <c r="H1378" s="67"/>
      <c r="I1378" s="67"/>
      <c r="J1378" s="67"/>
      <c r="K1378" s="67"/>
      <c r="L1378" s="67"/>
      <c r="M1378" s="67"/>
      <c r="N1378" s="67"/>
      <c r="O1378" s="67"/>
      <c r="P1378" s="67"/>
      <c r="Q1378" s="67"/>
      <c r="R1378" s="34"/>
      <c r="S1378" s="34"/>
      <c r="T1378" s="34"/>
      <c r="U1378" s="34"/>
      <c r="V1378" s="34"/>
      <c r="W1378" s="34"/>
      <c r="X1378" s="34"/>
      <c r="Y1378" s="34"/>
      <c r="Z1378" s="34"/>
    </row>
    <row r="1379" spans="1:26">
      <c r="A1379" s="73">
        <v>172</v>
      </c>
      <c r="B1379" s="73">
        <v>2</v>
      </c>
      <c r="C1379" s="42"/>
      <c r="D1379" s="67"/>
      <c r="E1379" s="67"/>
      <c r="F1379" s="67"/>
      <c r="G1379" s="67"/>
      <c r="H1379" s="67"/>
      <c r="I1379" s="67"/>
      <c r="J1379" s="67"/>
      <c r="K1379" s="67"/>
      <c r="L1379" s="67"/>
      <c r="M1379" s="67"/>
      <c r="N1379" s="67"/>
      <c r="O1379" s="67"/>
      <c r="P1379" s="67"/>
      <c r="Q1379" s="67"/>
      <c r="R1379" s="34"/>
      <c r="S1379" s="34"/>
      <c r="T1379" s="34"/>
      <c r="U1379" s="34"/>
      <c r="V1379" s="34"/>
      <c r="W1379" s="34"/>
      <c r="X1379" s="34"/>
      <c r="Y1379" s="34"/>
      <c r="Z1379" s="34"/>
    </row>
    <row r="1380" spans="1:26">
      <c r="A1380" s="73">
        <v>172</v>
      </c>
      <c r="B1380" s="73">
        <v>3</v>
      </c>
      <c r="C1380" s="42"/>
      <c r="D1380" s="67"/>
      <c r="E1380" s="67"/>
      <c r="F1380" s="67"/>
      <c r="G1380" s="67"/>
      <c r="H1380" s="67"/>
      <c r="I1380" s="67"/>
      <c r="J1380" s="67"/>
      <c r="K1380" s="67"/>
      <c r="L1380" s="67"/>
      <c r="M1380" s="67"/>
      <c r="N1380" s="67"/>
      <c r="O1380" s="67"/>
      <c r="P1380" s="67"/>
      <c r="Q1380" s="67"/>
      <c r="R1380" s="34"/>
      <c r="S1380" s="34"/>
      <c r="T1380" s="34"/>
      <c r="U1380" s="34"/>
      <c r="V1380" s="34"/>
      <c r="W1380" s="34"/>
      <c r="X1380" s="34"/>
      <c r="Y1380" s="34"/>
      <c r="Z1380" s="34"/>
    </row>
    <row r="1381" spans="1:26">
      <c r="A1381" s="73">
        <v>172</v>
      </c>
      <c r="B1381" s="73">
        <v>4</v>
      </c>
      <c r="C1381" s="42"/>
      <c r="D1381" s="67"/>
      <c r="E1381" s="67"/>
      <c r="F1381" s="67"/>
      <c r="G1381" s="67"/>
      <c r="H1381" s="67"/>
      <c r="I1381" s="67"/>
      <c r="J1381" s="67"/>
      <c r="K1381" s="67"/>
      <c r="L1381" s="67"/>
      <c r="M1381" s="67"/>
      <c r="N1381" s="67"/>
      <c r="O1381" s="67"/>
      <c r="P1381" s="67"/>
      <c r="Q1381" s="67"/>
      <c r="R1381" s="34"/>
      <c r="S1381" s="34"/>
      <c r="T1381" s="34"/>
      <c r="U1381" s="34"/>
      <c r="V1381" s="34"/>
      <c r="W1381" s="34"/>
      <c r="X1381" s="34"/>
      <c r="Y1381" s="34"/>
      <c r="Z1381" s="34"/>
    </row>
    <row r="1382" spans="1:26">
      <c r="A1382" s="73">
        <v>172</v>
      </c>
      <c r="B1382" s="73">
        <v>5</v>
      </c>
      <c r="C1382" s="42"/>
      <c r="D1382" s="67"/>
      <c r="E1382" s="67"/>
      <c r="F1382" s="67"/>
      <c r="G1382" s="67"/>
      <c r="H1382" s="67"/>
      <c r="I1382" s="67"/>
      <c r="J1382" s="67"/>
      <c r="K1382" s="67"/>
      <c r="L1382" s="67"/>
      <c r="M1382" s="67"/>
      <c r="N1382" s="67"/>
      <c r="O1382" s="67"/>
      <c r="P1382" s="67"/>
      <c r="Q1382" s="67"/>
      <c r="R1382" s="34"/>
      <c r="S1382" s="34"/>
      <c r="T1382" s="34"/>
      <c r="U1382" s="34"/>
      <c r="V1382" s="34"/>
      <c r="W1382" s="34"/>
      <c r="X1382" s="34"/>
      <c r="Y1382" s="34"/>
      <c r="Z1382" s="34"/>
    </row>
    <row r="1383" spans="1:26">
      <c r="A1383" s="73">
        <v>172</v>
      </c>
      <c r="B1383" s="73">
        <v>6</v>
      </c>
      <c r="C1383" s="42"/>
      <c r="D1383" s="67"/>
      <c r="E1383" s="67"/>
      <c r="F1383" s="67"/>
      <c r="G1383" s="67"/>
      <c r="H1383" s="67"/>
      <c r="I1383" s="67"/>
      <c r="J1383" s="67"/>
      <c r="K1383" s="67"/>
      <c r="L1383" s="67"/>
      <c r="M1383" s="67"/>
      <c r="N1383" s="67"/>
      <c r="O1383" s="67"/>
      <c r="P1383" s="67"/>
      <c r="Q1383" s="67"/>
      <c r="R1383" s="34"/>
      <c r="S1383" s="34"/>
      <c r="T1383" s="34"/>
      <c r="U1383" s="34"/>
      <c r="V1383" s="34"/>
      <c r="W1383" s="34"/>
      <c r="X1383" s="34"/>
      <c r="Y1383" s="34"/>
      <c r="Z1383" s="34"/>
    </row>
    <row r="1384" spans="1:26">
      <c r="A1384" s="73">
        <v>172</v>
      </c>
      <c r="B1384" s="73">
        <v>7</v>
      </c>
      <c r="C1384" s="42"/>
      <c r="D1384" s="67"/>
      <c r="E1384" s="67"/>
      <c r="F1384" s="67"/>
      <c r="G1384" s="67"/>
      <c r="H1384" s="67"/>
      <c r="I1384" s="67"/>
      <c r="J1384" s="67"/>
      <c r="K1384" s="67"/>
      <c r="L1384" s="67"/>
      <c r="M1384" s="67"/>
      <c r="N1384" s="67"/>
      <c r="O1384" s="67"/>
      <c r="P1384" s="67"/>
      <c r="Q1384" s="67"/>
      <c r="R1384" s="34"/>
      <c r="S1384" s="34"/>
      <c r="T1384" s="34"/>
      <c r="U1384" s="34"/>
      <c r="V1384" s="34"/>
      <c r="W1384" s="34"/>
      <c r="X1384" s="34"/>
      <c r="Y1384" s="34"/>
      <c r="Z1384" s="34"/>
    </row>
    <row r="1385" spans="1:26">
      <c r="A1385" s="73">
        <v>172</v>
      </c>
      <c r="B1385" s="73">
        <v>8</v>
      </c>
      <c r="C1385" s="42"/>
      <c r="D1385" s="67"/>
      <c r="E1385" s="67"/>
      <c r="F1385" s="67"/>
      <c r="G1385" s="67"/>
      <c r="H1385" s="67"/>
      <c r="I1385" s="67"/>
      <c r="J1385" s="67"/>
      <c r="K1385" s="67"/>
      <c r="L1385" s="67"/>
      <c r="M1385" s="67"/>
      <c r="N1385" s="67"/>
      <c r="O1385" s="67"/>
      <c r="P1385" s="67"/>
      <c r="Q1385" s="67"/>
      <c r="R1385" s="34"/>
      <c r="S1385" s="34"/>
      <c r="T1385" s="34"/>
      <c r="U1385" s="34"/>
      <c r="V1385" s="34"/>
      <c r="W1385" s="34"/>
      <c r="X1385" s="34"/>
      <c r="Y1385" s="34"/>
      <c r="Z1385" s="34"/>
    </row>
    <row r="1386" spans="1:26">
      <c r="A1386" s="73">
        <v>173</v>
      </c>
      <c r="B1386" s="73">
        <v>1</v>
      </c>
      <c r="C1386" s="72" t="s">
        <v>520</v>
      </c>
      <c r="D1386" s="67"/>
      <c r="E1386" s="67"/>
      <c r="F1386" s="67"/>
      <c r="G1386" s="67"/>
      <c r="H1386" s="67"/>
      <c r="I1386" s="67"/>
      <c r="J1386" s="67"/>
      <c r="K1386" s="67"/>
      <c r="L1386" s="67"/>
      <c r="M1386" s="67"/>
      <c r="N1386" s="67"/>
      <c r="O1386" s="67"/>
      <c r="P1386" s="67"/>
      <c r="Q1386" s="67"/>
      <c r="R1386" s="34"/>
      <c r="S1386" s="34"/>
      <c r="T1386" s="34"/>
      <c r="U1386" s="34"/>
      <c r="V1386" s="34"/>
      <c r="W1386" s="34"/>
      <c r="X1386" s="34"/>
      <c r="Y1386" s="34"/>
      <c r="Z1386" s="34"/>
    </row>
    <row r="1387" spans="1:26">
      <c r="A1387" s="73">
        <v>173</v>
      </c>
      <c r="B1387" s="73">
        <v>2</v>
      </c>
      <c r="C1387" s="42"/>
      <c r="D1387" s="67"/>
      <c r="E1387" s="67"/>
      <c r="F1387" s="67"/>
      <c r="G1387" s="67"/>
      <c r="H1387" s="67"/>
      <c r="I1387" s="67"/>
      <c r="J1387" s="67"/>
      <c r="K1387" s="67"/>
      <c r="L1387" s="67"/>
      <c r="M1387" s="67"/>
      <c r="N1387" s="67"/>
      <c r="O1387" s="67"/>
      <c r="P1387" s="67"/>
      <c r="Q1387" s="67"/>
      <c r="R1387" s="34"/>
      <c r="S1387" s="34"/>
      <c r="T1387" s="34"/>
      <c r="U1387" s="34"/>
      <c r="V1387" s="34"/>
      <c r="W1387" s="34"/>
      <c r="X1387" s="34"/>
      <c r="Y1387" s="34"/>
      <c r="Z1387" s="34"/>
    </row>
    <row r="1388" spans="1:26">
      <c r="A1388" s="73">
        <v>173</v>
      </c>
      <c r="B1388" s="73">
        <v>3</v>
      </c>
      <c r="C1388" s="42"/>
      <c r="D1388" s="67"/>
      <c r="E1388" s="67"/>
      <c r="F1388" s="67"/>
      <c r="G1388" s="67"/>
      <c r="H1388" s="67"/>
      <c r="I1388" s="67"/>
      <c r="J1388" s="67"/>
      <c r="K1388" s="67"/>
      <c r="L1388" s="67"/>
      <c r="M1388" s="67"/>
      <c r="N1388" s="67"/>
      <c r="O1388" s="67"/>
      <c r="P1388" s="67"/>
      <c r="Q1388" s="67"/>
      <c r="R1388" s="34"/>
      <c r="S1388" s="34"/>
      <c r="T1388" s="34"/>
      <c r="U1388" s="34"/>
      <c r="V1388" s="34"/>
      <c r="W1388" s="34"/>
      <c r="X1388" s="34"/>
      <c r="Y1388" s="34"/>
      <c r="Z1388" s="34"/>
    </row>
    <row r="1389" spans="1:26">
      <c r="A1389" s="73">
        <v>173</v>
      </c>
      <c r="B1389" s="73">
        <v>4</v>
      </c>
      <c r="C1389" s="42"/>
      <c r="D1389" s="67"/>
      <c r="E1389" s="67"/>
      <c r="F1389" s="67"/>
      <c r="G1389" s="67"/>
      <c r="H1389" s="67"/>
      <c r="I1389" s="67"/>
      <c r="J1389" s="67"/>
      <c r="K1389" s="67"/>
      <c r="L1389" s="67"/>
      <c r="M1389" s="67"/>
      <c r="N1389" s="67"/>
      <c r="O1389" s="67"/>
      <c r="P1389" s="67"/>
      <c r="Q1389" s="67"/>
      <c r="R1389" s="34"/>
      <c r="S1389" s="34"/>
      <c r="T1389" s="34"/>
      <c r="U1389" s="34"/>
      <c r="V1389" s="34"/>
      <c r="W1389" s="34"/>
      <c r="X1389" s="34"/>
      <c r="Y1389" s="34"/>
      <c r="Z1389" s="34"/>
    </row>
    <row r="1390" spans="1:26">
      <c r="A1390" s="73">
        <v>173</v>
      </c>
      <c r="B1390" s="73">
        <v>5</v>
      </c>
      <c r="C1390" s="42"/>
      <c r="D1390" s="67"/>
      <c r="E1390" s="67"/>
      <c r="F1390" s="67"/>
      <c r="G1390" s="67"/>
      <c r="H1390" s="67"/>
      <c r="I1390" s="67"/>
      <c r="J1390" s="67"/>
      <c r="K1390" s="67"/>
      <c r="L1390" s="67"/>
      <c r="M1390" s="67"/>
      <c r="N1390" s="67"/>
      <c r="O1390" s="67"/>
      <c r="P1390" s="67"/>
      <c r="Q1390" s="67"/>
      <c r="R1390" s="34"/>
      <c r="S1390" s="34"/>
      <c r="T1390" s="34"/>
      <c r="U1390" s="34"/>
      <c r="V1390" s="34"/>
      <c r="W1390" s="34"/>
      <c r="X1390" s="34"/>
      <c r="Y1390" s="34"/>
      <c r="Z1390" s="34"/>
    </row>
    <row r="1391" spans="1:26">
      <c r="A1391" s="73">
        <v>173</v>
      </c>
      <c r="B1391" s="73">
        <v>6</v>
      </c>
      <c r="C1391" s="42"/>
      <c r="D1391" s="67"/>
      <c r="E1391" s="67"/>
      <c r="F1391" s="67"/>
      <c r="G1391" s="67"/>
      <c r="H1391" s="67"/>
      <c r="I1391" s="67"/>
      <c r="J1391" s="67"/>
      <c r="K1391" s="67"/>
      <c r="L1391" s="67"/>
      <c r="M1391" s="67"/>
      <c r="N1391" s="67"/>
      <c r="O1391" s="67"/>
      <c r="P1391" s="67"/>
      <c r="Q1391" s="67"/>
      <c r="R1391" s="34"/>
      <c r="S1391" s="34"/>
      <c r="T1391" s="34"/>
      <c r="U1391" s="34"/>
      <c r="V1391" s="34"/>
      <c r="W1391" s="34"/>
      <c r="X1391" s="34"/>
      <c r="Y1391" s="34"/>
      <c r="Z1391" s="34"/>
    </row>
    <row r="1392" spans="1:26">
      <c r="A1392" s="73">
        <v>173</v>
      </c>
      <c r="B1392" s="73">
        <v>7</v>
      </c>
      <c r="C1392" s="42"/>
      <c r="D1392" s="67"/>
      <c r="E1392" s="67"/>
      <c r="F1392" s="67"/>
      <c r="G1392" s="67"/>
      <c r="H1392" s="67"/>
      <c r="I1392" s="67"/>
      <c r="J1392" s="67"/>
      <c r="K1392" s="67"/>
      <c r="L1392" s="67"/>
      <c r="M1392" s="67"/>
      <c r="N1392" s="67"/>
      <c r="O1392" s="67"/>
      <c r="P1392" s="67"/>
      <c r="Q1392" s="67"/>
      <c r="R1392" s="34"/>
      <c r="S1392" s="34"/>
      <c r="T1392" s="34"/>
      <c r="U1392" s="34"/>
      <c r="V1392" s="34"/>
      <c r="W1392" s="34"/>
      <c r="X1392" s="34"/>
      <c r="Y1392" s="34"/>
      <c r="Z1392" s="34"/>
    </row>
    <row r="1393" spans="1:26">
      <c r="A1393" s="73">
        <v>173</v>
      </c>
      <c r="B1393" s="73">
        <v>8</v>
      </c>
      <c r="C1393" s="42"/>
      <c r="D1393" s="67"/>
      <c r="E1393" s="67"/>
      <c r="F1393" s="67"/>
      <c r="G1393" s="67"/>
      <c r="H1393" s="67"/>
      <c r="I1393" s="67"/>
      <c r="J1393" s="67"/>
      <c r="K1393" s="67"/>
      <c r="L1393" s="67"/>
      <c r="M1393" s="67"/>
      <c r="N1393" s="67"/>
      <c r="O1393" s="67"/>
      <c r="P1393" s="67"/>
      <c r="Q1393" s="67"/>
      <c r="R1393" s="34"/>
      <c r="S1393" s="34"/>
      <c r="T1393" s="34"/>
      <c r="U1393" s="34"/>
      <c r="V1393" s="34"/>
      <c r="W1393" s="34"/>
      <c r="X1393" s="34"/>
      <c r="Y1393" s="34"/>
      <c r="Z1393" s="34"/>
    </row>
    <row r="1394" spans="1:26">
      <c r="A1394" s="73">
        <v>174</v>
      </c>
      <c r="B1394" s="73">
        <v>1</v>
      </c>
      <c r="C1394" s="42"/>
      <c r="D1394" s="67"/>
      <c r="E1394" s="67"/>
      <c r="F1394" s="67"/>
      <c r="G1394" s="67"/>
      <c r="H1394" s="67"/>
      <c r="I1394" s="67"/>
      <c r="J1394" s="67"/>
      <c r="K1394" s="67"/>
      <c r="L1394" s="67"/>
      <c r="M1394" s="67"/>
      <c r="N1394" s="67"/>
      <c r="O1394" s="67"/>
      <c r="P1394" s="67"/>
      <c r="Q1394" s="67"/>
      <c r="R1394" s="34"/>
      <c r="S1394" s="34"/>
      <c r="T1394" s="34"/>
      <c r="U1394" s="34"/>
      <c r="V1394" s="34"/>
      <c r="W1394" s="34"/>
      <c r="X1394" s="34"/>
      <c r="Y1394" s="34"/>
      <c r="Z1394" s="34"/>
    </row>
    <row r="1395" spans="1:26">
      <c r="A1395" s="73">
        <v>174</v>
      </c>
      <c r="B1395" s="73">
        <v>2</v>
      </c>
      <c r="C1395" s="42"/>
      <c r="D1395" s="67"/>
      <c r="E1395" s="67"/>
      <c r="F1395" s="67"/>
      <c r="G1395" s="67"/>
      <c r="H1395" s="67"/>
      <c r="I1395" s="67"/>
      <c r="J1395" s="67"/>
      <c r="K1395" s="67"/>
      <c r="L1395" s="67"/>
      <c r="M1395" s="67"/>
      <c r="N1395" s="67"/>
      <c r="O1395" s="67"/>
      <c r="P1395" s="67"/>
      <c r="Q1395" s="67"/>
      <c r="R1395" s="34"/>
      <c r="S1395" s="34"/>
      <c r="T1395" s="34"/>
      <c r="U1395" s="34"/>
      <c r="V1395" s="34"/>
      <c r="W1395" s="34"/>
      <c r="X1395" s="34"/>
      <c r="Y1395" s="34"/>
      <c r="Z1395" s="34"/>
    </row>
    <row r="1396" spans="1:26">
      <c r="A1396" s="73">
        <v>174</v>
      </c>
      <c r="B1396" s="73">
        <v>3</v>
      </c>
      <c r="C1396" s="42"/>
      <c r="D1396" s="67"/>
      <c r="E1396" s="67"/>
      <c r="F1396" s="67"/>
      <c r="G1396" s="67"/>
      <c r="H1396" s="67"/>
      <c r="I1396" s="67"/>
      <c r="J1396" s="67"/>
      <c r="K1396" s="67"/>
      <c r="L1396" s="67"/>
      <c r="M1396" s="67"/>
      <c r="N1396" s="67"/>
      <c r="O1396" s="67"/>
      <c r="P1396" s="67"/>
      <c r="Q1396" s="67"/>
      <c r="R1396" s="34"/>
      <c r="S1396" s="34"/>
      <c r="T1396" s="34"/>
      <c r="U1396" s="34"/>
      <c r="V1396" s="34"/>
      <c r="W1396" s="34"/>
      <c r="X1396" s="34"/>
      <c r="Y1396" s="34"/>
      <c r="Z1396" s="34"/>
    </row>
    <row r="1397" spans="1:26">
      <c r="A1397" s="73">
        <v>174</v>
      </c>
      <c r="B1397" s="73">
        <v>4</v>
      </c>
      <c r="C1397" s="42"/>
      <c r="D1397" s="67"/>
      <c r="E1397" s="67"/>
      <c r="F1397" s="67"/>
      <c r="G1397" s="67"/>
      <c r="H1397" s="67"/>
      <c r="I1397" s="67"/>
      <c r="J1397" s="67"/>
      <c r="K1397" s="67"/>
      <c r="L1397" s="67"/>
      <c r="M1397" s="67"/>
      <c r="N1397" s="67"/>
      <c r="O1397" s="67"/>
      <c r="P1397" s="67"/>
      <c r="Q1397" s="67"/>
      <c r="R1397" s="34"/>
      <c r="S1397" s="34"/>
      <c r="T1397" s="34"/>
      <c r="U1397" s="34"/>
      <c r="V1397" s="34"/>
      <c r="W1397" s="34"/>
      <c r="X1397" s="34"/>
      <c r="Y1397" s="34"/>
      <c r="Z1397" s="34"/>
    </row>
    <row r="1398" spans="1:26">
      <c r="A1398" s="73">
        <v>174</v>
      </c>
      <c r="B1398" s="73">
        <v>5</v>
      </c>
      <c r="C1398" s="42"/>
      <c r="D1398" s="67"/>
      <c r="E1398" s="67"/>
      <c r="F1398" s="67"/>
      <c r="G1398" s="67"/>
      <c r="H1398" s="67"/>
      <c r="I1398" s="67"/>
      <c r="J1398" s="67"/>
      <c r="K1398" s="67"/>
      <c r="L1398" s="67"/>
      <c r="M1398" s="67"/>
      <c r="N1398" s="67"/>
      <c r="O1398" s="67"/>
      <c r="P1398" s="67"/>
      <c r="Q1398" s="67"/>
      <c r="R1398" s="34"/>
      <c r="S1398" s="34"/>
      <c r="T1398" s="34"/>
      <c r="U1398" s="34"/>
      <c r="V1398" s="34"/>
      <c r="W1398" s="34"/>
      <c r="X1398" s="34"/>
      <c r="Y1398" s="34"/>
      <c r="Z1398" s="34"/>
    </row>
    <row r="1399" spans="1:26">
      <c r="A1399" s="73">
        <v>174</v>
      </c>
      <c r="B1399" s="73">
        <v>6</v>
      </c>
      <c r="C1399" s="42"/>
      <c r="D1399" s="67"/>
      <c r="E1399" s="67"/>
      <c r="F1399" s="67"/>
      <c r="G1399" s="67"/>
      <c r="H1399" s="67"/>
      <c r="I1399" s="67"/>
      <c r="J1399" s="67"/>
      <c r="K1399" s="67"/>
      <c r="L1399" s="67"/>
      <c r="M1399" s="67"/>
      <c r="N1399" s="67"/>
      <c r="O1399" s="67"/>
      <c r="P1399" s="67"/>
      <c r="Q1399" s="67"/>
      <c r="R1399" s="34"/>
      <c r="S1399" s="34"/>
      <c r="T1399" s="34"/>
      <c r="U1399" s="34"/>
      <c r="V1399" s="34"/>
      <c r="W1399" s="34"/>
      <c r="X1399" s="34"/>
      <c r="Y1399" s="34"/>
      <c r="Z1399" s="34"/>
    </row>
    <row r="1400" spans="1:26">
      <c r="A1400" s="73">
        <v>174</v>
      </c>
      <c r="B1400" s="73">
        <v>7</v>
      </c>
      <c r="C1400" s="42"/>
      <c r="D1400" s="67"/>
      <c r="E1400" s="67"/>
      <c r="F1400" s="67"/>
      <c r="G1400" s="67"/>
      <c r="H1400" s="67"/>
      <c r="I1400" s="67"/>
      <c r="J1400" s="67"/>
      <c r="K1400" s="67"/>
      <c r="L1400" s="67"/>
      <c r="M1400" s="67"/>
      <c r="N1400" s="67"/>
      <c r="O1400" s="67"/>
      <c r="P1400" s="67"/>
      <c r="Q1400" s="67"/>
      <c r="R1400" s="34"/>
      <c r="S1400" s="34"/>
      <c r="T1400" s="34"/>
      <c r="U1400" s="34"/>
      <c r="V1400" s="34"/>
      <c r="W1400" s="34"/>
      <c r="X1400" s="34"/>
      <c r="Y1400" s="34"/>
      <c r="Z1400" s="34"/>
    </row>
    <row r="1401" spans="1:26">
      <c r="A1401" s="73">
        <v>174</v>
      </c>
      <c r="B1401" s="73">
        <v>8</v>
      </c>
      <c r="C1401" s="42"/>
      <c r="D1401" s="67"/>
      <c r="E1401" s="67"/>
      <c r="F1401" s="67"/>
      <c r="G1401" s="67"/>
      <c r="H1401" s="67"/>
      <c r="I1401" s="67"/>
      <c r="J1401" s="67"/>
      <c r="K1401" s="67"/>
      <c r="L1401" s="67"/>
      <c r="M1401" s="67"/>
      <c r="N1401" s="67"/>
      <c r="O1401" s="67"/>
      <c r="P1401" s="67"/>
      <c r="Q1401" s="67"/>
      <c r="R1401" s="34"/>
      <c r="S1401" s="34"/>
      <c r="T1401" s="34"/>
      <c r="U1401" s="34"/>
      <c r="V1401" s="34"/>
      <c r="W1401" s="34"/>
      <c r="X1401" s="34"/>
      <c r="Y1401" s="34"/>
      <c r="Z1401" s="34"/>
    </row>
    <row r="1402" spans="1:26">
      <c r="A1402" s="73">
        <v>175</v>
      </c>
      <c r="B1402" s="73">
        <v>1</v>
      </c>
      <c r="C1402" s="42"/>
      <c r="D1402" s="67"/>
      <c r="E1402" s="67"/>
      <c r="F1402" s="67"/>
      <c r="G1402" s="67"/>
      <c r="H1402" s="67"/>
      <c r="I1402" s="67"/>
      <c r="J1402" s="67"/>
      <c r="K1402" s="67"/>
      <c r="L1402" s="67"/>
      <c r="M1402" s="67"/>
      <c r="N1402" s="67"/>
      <c r="O1402" s="67"/>
      <c r="P1402" s="67"/>
      <c r="Q1402" s="67"/>
      <c r="R1402" s="34"/>
      <c r="S1402" s="34"/>
      <c r="T1402" s="34"/>
      <c r="U1402" s="34"/>
      <c r="V1402" s="34"/>
      <c r="W1402" s="34"/>
      <c r="X1402" s="34"/>
      <c r="Y1402" s="34"/>
      <c r="Z1402" s="34"/>
    </row>
    <row r="1403" spans="1:26">
      <c r="A1403" s="73">
        <v>175</v>
      </c>
      <c r="B1403" s="73">
        <v>2</v>
      </c>
      <c r="C1403" s="42"/>
      <c r="D1403" s="67"/>
      <c r="E1403" s="67"/>
      <c r="F1403" s="67"/>
      <c r="G1403" s="67"/>
      <c r="H1403" s="67"/>
      <c r="I1403" s="67"/>
      <c r="J1403" s="67"/>
      <c r="K1403" s="67"/>
      <c r="L1403" s="67"/>
      <c r="M1403" s="67"/>
      <c r="N1403" s="67"/>
      <c r="O1403" s="67"/>
      <c r="P1403" s="67"/>
      <c r="Q1403" s="67"/>
      <c r="R1403" s="34"/>
      <c r="S1403" s="34"/>
      <c r="T1403" s="34"/>
      <c r="U1403" s="34"/>
      <c r="V1403" s="34"/>
      <c r="W1403" s="34"/>
      <c r="X1403" s="34"/>
      <c r="Y1403" s="34"/>
      <c r="Z1403" s="34"/>
    </row>
    <row r="1404" spans="1:26">
      <c r="A1404" s="73">
        <v>175</v>
      </c>
      <c r="B1404" s="73">
        <v>3</v>
      </c>
      <c r="C1404" s="42"/>
      <c r="D1404" s="67"/>
      <c r="E1404" s="67"/>
      <c r="F1404" s="67"/>
      <c r="G1404" s="67"/>
      <c r="H1404" s="67"/>
      <c r="I1404" s="67"/>
      <c r="J1404" s="67"/>
      <c r="K1404" s="67"/>
      <c r="L1404" s="67"/>
      <c r="M1404" s="67"/>
      <c r="N1404" s="67"/>
      <c r="O1404" s="67"/>
      <c r="P1404" s="67"/>
      <c r="Q1404" s="67"/>
      <c r="R1404" s="34"/>
      <c r="S1404" s="34"/>
      <c r="T1404" s="34"/>
      <c r="U1404" s="34"/>
      <c r="V1404" s="34"/>
      <c r="W1404" s="34"/>
      <c r="X1404" s="34"/>
      <c r="Y1404" s="34"/>
      <c r="Z1404" s="34"/>
    </row>
    <row r="1405" spans="1:26">
      <c r="A1405" s="73">
        <v>175</v>
      </c>
      <c r="B1405" s="73">
        <v>4</v>
      </c>
      <c r="C1405" s="42"/>
      <c r="D1405" s="67"/>
      <c r="E1405" s="67"/>
      <c r="F1405" s="67"/>
      <c r="G1405" s="67"/>
      <c r="H1405" s="67"/>
      <c r="I1405" s="67"/>
      <c r="J1405" s="67"/>
      <c r="K1405" s="67"/>
      <c r="L1405" s="67"/>
      <c r="M1405" s="67"/>
      <c r="N1405" s="67"/>
      <c r="O1405" s="67"/>
      <c r="P1405" s="67"/>
      <c r="Q1405" s="67"/>
      <c r="R1405" s="34"/>
      <c r="S1405" s="34"/>
      <c r="T1405" s="34"/>
      <c r="U1405" s="34"/>
      <c r="V1405" s="34"/>
      <c r="W1405" s="34"/>
      <c r="X1405" s="34"/>
      <c r="Y1405" s="34"/>
      <c r="Z1405" s="34"/>
    </row>
    <row r="1406" spans="1:26">
      <c r="A1406" s="73">
        <v>175</v>
      </c>
      <c r="B1406" s="73">
        <v>5</v>
      </c>
      <c r="C1406" s="42"/>
      <c r="D1406" s="67"/>
      <c r="E1406" s="67"/>
      <c r="F1406" s="67"/>
      <c r="G1406" s="67"/>
      <c r="H1406" s="67"/>
      <c r="I1406" s="67"/>
      <c r="J1406" s="67"/>
      <c r="K1406" s="67"/>
      <c r="L1406" s="67"/>
      <c r="M1406" s="67"/>
      <c r="N1406" s="67"/>
      <c r="O1406" s="67"/>
      <c r="P1406" s="67"/>
      <c r="Q1406" s="67"/>
      <c r="R1406" s="34"/>
      <c r="S1406" s="34"/>
      <c r="T1406" s="34"/>
      <c r="U1406" s="34"/>
      <c r="V1406" s="34"/>
      <c r="W1406" s="34"/>
      <c r="X1406" s="34"/>
      <c r="Y1406" s="34"/>
      <c r="Z1406" s="34"/>
    </row>
    <row r="1407" spans="1:26">
      <c r="A1407" s="73">
        <v>175</v>
      </c>
      <c r="B1407" s="73">
        <v>6</v>
      </c>
      <c r="C1407" s="42"/>
      <c r="D1407" s="67"/>
      <c r="E1407" s="67"/>
      <c r="F1407" s="67"/>
      <c r="G1407" s="67"/>
      <c r="H1407" s="67"/>
      <c r="I1407" s="67"/>
      <c r="J1407" s="67"/>
      <c r="K1407" s="67"/>
      <c r="L1407" s="67"/>
      <c r="M1407" s="67"/>
      <c r="N1407" s="67"/>
      <c r="O1407" s="67"/>
      <c r="P1407" s="67"/>
      <c r="Q1407" s="67"/>
      <c r="R1407" s="34"/>
      <c r="S1407" s="34"/>
      <c r="T1407" s="34"/>
      <c r="U1407" s="34"/>
      <c r="V1407" s="34"/>
      <c r="W1407" s="34"/>
      <c r="X1407" s="34"/>
      <c r="Y1407" s="34"/>
      <c r="Z1407" s="34"/>
    </row>
    <row r="1408" spans="1:26">
      <c r="A1408" s="73">
        <v>175</v>
      </c>
      <c r="B1408" s="73">
        <v>7</v>
      </c>
      <c r="C1408" s="42"/>
      <c r="D1408" s="67"/>
      <c r="E1408" s="67"/>
      <c r="F1408" s="67"/>
      <c r="G1408" s="67"/>
      <c r="H1408" s="67"/>
      <c r="I1408" s="67"/>
      <c r="J1408" s="67"/>
      <c r="K1408" s="67"/>
      <c r="L1408" s="67"/>
      <c r="M1408" s="67"/>
      <c r="N1408" s="67"/>
      <c r="O1408" s="67"/>
      <c r="P1408" s="67"/>
      <c r="Q1408" s="67"/>
      <c r="R1408" s="34"/>
      <c r="S1408" s="34"/>
      <c r="T1408" s="34"/>
      <c r="U1408" s="34"/>
      <c r="V1408" s="34"/>
      <c r="W1408" s="34"/>
      <c r="X1408" s="34"/>
      <c r="Y1408" s="34"/>
      <c r="Z1408" s="34"/>
    </row>
    <row r="1409" spans="1:26">
      <c r="A1409" s="73">
        <v>175</v>
      </c>
      <c r="B1409" s="73">
        <v>8</v>
      </c>
      <c r="C1409" s="42"/>
      <c r="D1409" s="67"/>
      <c r="E1409" s="67"/>
      <c r="F1409" s="67"/>
      <c r="G1409" s="67"/>
      <c r="H1409" s="67"/>
      <c r="I1409" s="67"/>
      <c r="J1409" s="67"/>
      <c r="K1409" s="67"/>
      <c r="L1409" s="67"/>
      <c r="M1409" s="67"/>
      <c r="N1409" s="67"/>
      <c r="O1409" s="67"/>
      <c r="P1409" s="67"/>
      <c r="Q1409" s="67"/>
      <c r="R1409" s="34"/>
      <c r="S1409" s="34"/>
      <c r="T1409" s="34"/>
      <c r="U1409" s="34"/>
      <c r="V1409" s="34"/>
      <c r="W1409" s="34"/>
      <c r="X1409" s="34"/>
      <c r="Y1409" s="34"/>
      <c r="Z1409" s="34"/>
    </row>
    <row r="1410" spans="1:26">
      <c r="A1410" s="73">
        <v>176</v>
      </c>
      <c r="B1410" s="73">
        <v>1</v>
      </c>
      <c r="C1410" s="42"/>
      <c r="D1410" s="67"/>
      <c r="E1410" s="67"/>
      <c r="F1410" s="67"/>
      <c r="G1410" s="67"/>
      <c r="H1410" s="67"/>
      <c r="I1410" s="67"/>
      <c r="J1410" s="67"/>
      <c r="K1410" s="67"/>
      <c r="L1410" s="67"/>
      <c r="M1410" s="67"/>
      <c r="N1410" s="67"/>
      <c r="O1410" s="67"/>
      <c r="P1410" s="67"/>
      <c r="Q1410" s="67"/>
      <c r="R1410" s="34"/>
      <c r="S1410" s="34"/>
      <c r="T1410" s="34"/>
      <c r="U1410" s="34"/>
      <c r="V1410" s="34"/>
      <c r="W1410" s="34"/>
      <c r="X1410" s="34"/>
      <c r="Y1410" s="34"/>
      <c r="Z1410" s="34"/>
    </row>
    <row r="1411" spans="1:26">
      <c r="A1411" s="73">
        <v>176</v>
      </c>
      <c r="B1411" s="73">
        <v>2</v>
      </c>
      <c r="C1411" s="42"/>
      <c r="D1411" s="67"/>
      <c r="E1411" s="67"/>
      <c r="F1411" s="67"/>
      <c r="G1411" s="67"/>
      <c r="H1411" s="67"/>
      <c r="I1411" s="67"/>
      <c r="J1411" s="67"/>
      <c r="K1411" s="67"/>
      <c r="L1411" s="67"/>
      <c r="M1411" s="67"/>
      <c r="N1411" s="67"/>
      <c r="O1411" s="67"/>
      <c r="P1411" s="67"/>
      <c r="Q1411" s="67"/>
      <c r="R1411" s="34"/>
      <c r="S1411" s="34"/>
      <c r="T1411" s="34"/>
      <c r="U1411" s="34"/>
      <c r="V1411" s="34"/>
      <c r="W1411" s="34"/>
      <c r="X1411" s="34"/>
      <c r="Y1411" s="34"/>
      <c r="Z1411" s="34"/>
    </row>
    <row r="1412" spans="1:26">
      <c r="A1412" s="73">
        <v>176</v>
      </c>
      <c r="B1412" s="73">
        <v>3</v>
      </c>
      <c r="C1412" s="42"/>
      <c r="D1412" s="67"/>
      <c r="E1412" s="67"/>
      <c r="F1412" s="67"/>
      <c r="G1412" s="67"/>
      <c r="H1412" s="67"/>
      <c r="I1412" s="67"/>
      <c r="J1412" s="67"/>
      <c r="K1412" s="67"/>
      <c r="L1412" s="67"/>
      <c r="M1412" s="67"/>
      <c r="N1412" s="67"/>
      <c r="O1412" s="67"/>
      <c r="P1412" s="67"/>
      <c r="Q1412" s="67"/>
      <c r="R1412" s="34"/>
      <c r="S1412" s="34"/>
      <c r="T1412" s="34"/>
      <c r="U1412" s="34"/>
      <c r="V1412" s="34"/>
      <c r="W1412" s="34"/>
      <c r="X1412" s="34"/>
      <c r="Y1412" s="34"/>
      <c r="Z1412" s="34"/>
    </row>
    <row r="1413" spans="1:26">
      <c r="A1413" s="73">
        <v>176</v>
      </c>
      <c r="B1413" s="73">
        <v>4</v>
      </c>
      <c r="C1413" s="42"/>
      <c r="D1413" s="67"/>
      <c r="E1413" s="67"/>
      <c r="F1413" s="67"/>
      <c r="G1413" s="67"/>
      <c r="H1413" s="67"/>
      <c r="I1413" s="67"/>
      <c r="J1413" s="67"/>
      <c r="K1413" s="67"/>
      <c r="L1413" s="67"/>
      <c r="M1413" s="67"/>
      <c r="N1413" s="67"/>
      <c r="O1413" s="67"/>
      <c r="P1413" s="67"/>
      <c r="Q1413" s="67"/>
      <c r="R1413" s="34"/>
      <c r="S1413" s="34"/>
      <c r="T1413" s="34"/>
      <c r="U1413" s="34"/>
      <c r="V1413" s="34"/>
      <c r="W1413" s="34"/>
      <c r="X1413" s="34"/>
      <c r="Y1413" s="34"/>
      <c r="Z1413" s="34"/>
    </row>
    <row r="1414" spans="1:26">
      <c r="A1414" s="73">
        <v>176</v>
      </c>
      <c r="B1414" s="73">
        <v>5</v>
      </c>
      <c r="C1414" s="42"/>
      <c r="D1414" s="67"/>
      <c r="E1414" s="67"/>
      <c r="F1414" s="67"/>
      <c r="G1414" s="67"/>
      <c r="H1414" s="67"/>
      <c r="I1414" s="67"/>
      <c r="J1414" s="67"/>
      <c r="K1414" s="67"/>
      <c r="L1414" s="67"/>
      <c r="M1414" s="67"/>
      <c r="N1414" s="67"/>
      <c r="O1414" s="67"/>
      <c r="P1414" s="67"/>
      <c r="Q1414" s="67"/>
      <c r="R1414" s="34"/>
      <c r="S1414" s="34"/>
      <c r="T1414" s="34"/>
      <c r="U1414" s="34"/>
      <c r="V1414" s="34"/>
      <c r="W1414" s="34"/>
      <c r="X1414" s="34"/>
      <c r="Y1414" s="34"/>
      <c r="Z1414" s="34"/>
    </row>
    <row r="1415" spans="1:26">
      <c r="A1415" s="73">
        <v>176</v>
      </c>
      <c r="B1415" s="73">
        <v>6</v>
      </c>
      <c r="C1415" s="42"/>
      <c r="D1415" s="67"/>
      <c r="E1415" s="67"/>
      <c r="F1415" s="67"/>
      <c r="G1415" s="67"/>
      <c r="H1415" s="67"/>
      <c r="I1415" s="67"/>
      <c r="J1415" s="67"/>
      <c r="K1415" s="67"/>
      <c r="L1415" s="67"/>
      <c r="M1415" s="67"/>
      <c r="N1415" s="67"/>
      <c r="O1415" s="67"/>
      <c r="P1415" s="67"/>
      <c r="Q1415" s="67"/>
      <c r="R1415" s="34"/>
      <c r="S1415" s="34"/>
      <c r="T1415" s="34"/>
      <c r="U1415" s="34"/>
      <c r="V1415" s="34"/>
      <c r="W1415" s="34"/>
      <c r="X1415" s="34"/>
      <c r="Y1415" s="34"/>
      <c r="Z1415" s="34"/>
    </row>
    <row r="1416" spans="1:26">
      <c r="A1416" s="73">
        <v>176</v>
      </c>
      <c r="B1416" s="73">
        <v>7</v>
      </c>
      <c r="C1416" s="42"/>
      <c r="D1416" s="67"/>
      <c r="E1416" s="67"/>
      <c r="F1416" s="67"/>
      <c r="G1416" s="67"/>
      <c r="H1416" s="67"/>
      <c r="I1416" s="67"/>
      <c r="J1416" s="67"/>
      <c r="K1416" s="67"/>
      <c r="L1416" s="67"/>
      <c r="M1416" s="67"/>
      <c r="N1416" s="67"/>
      <c r="O1416" s="67"/>
      <c r="P1416" s="67"/>
      <c r="Q1416" s="67"/>
      <c r="R1416" s="34"/>
      <c r="S1416" s="34"/>
      <c r="T1416" s="34"/>
      <c r="U1416" s="34"/>
      <c r="V1416" s="34"/>
      <c r="W1416" s="34"/>
      <c r="X1416" s="34"/>
      <c r="Y1416" s="34"/>
      <c r="Z1416" s="34"/>
    </row>
    <row r="1417" spans="1:26">
      <c r="A1417" s="73">
        <v>176</v>
      </c>
      <c r="B1417" s="73">
        <v>8</v>
      </c>
      <c r="C1417" s="42"/>
      <c r="D1417" s="67"/>
      <c r="E1417" s="67"/>
      <c r="F1417" s="67"/>
      <c r="G1417" s="67"/>
      <c r="H1417" s="67"/>
      <c r="I1417" s="67"/>
      <c r="J1417" s="67"/>
      <c r="K1417" s="67"/>
      <c r="L1417" s="67"/>
      <c r="M1417" s="67"/>
      <c r="N1417" s="67"/>
      <c r="O1417" s="67"/>
      <c r="P1417" s="67"/>
      <c r="Q1417" s="67"/>
      <c r="R1417" s="34"/>
      <c r="S1417" s="34"/>
      <c r="T1417" s="34"/>
      <c r="U1417" s="34"/>
      <c r="V1417" s="34"/>
      <c r="W1417" s="34"/>
      <c r="X1417" s="34"/>
      <c r="Y1417" s="34"/>
      <c r="Z1417" s="34"/>
    </row>
    <row r="1418" spans="1:26">
      <c r="A1418" s="73">
        <v>177</v>
      </c>
      <c r="B1418" s="73">
        <v>1</v>
      </c>
      <c r="C1418" s="72" t="s">
        <v>519</v>
      </c>
      <c r="D1418" s="67"/>
      <c r="E1418" s="67"/>
      <c r="F1418" s="67"/>
      <c r="G1418" s="67"/>
      <c r="H1418" s="67"/>
      <c r="I1418" s="67"/>
      <c r="J1418" s="67"/>
      <c r="K1418" s="67"/>
      <c r="L1418" s="67"/>
      <c r="M1418" s="67"/>
      <c r="N1418" s="67"/>
      <c r="O1418" s="67"/>
      <c r="P1418" s="67"/>
      <c r="Q1418" s="67"/>
      <c r="R1418" s="34"/>
      <c r="S1418" s="34"/>
      <c r="T1418" s="34"/>
      <c r="U1418" s="34"/>
      <c r="V1418" s="34"/>
      <c r="W1418" s="34"/>
      <c r="X1418" s="34"/>
      <c r="Y1418" s="34"/>
      <c r="Z1418" s="34"/>
    </row>
    <row r="1419" spans="1:26">
      <c r="A1419" s="73">
        <v>177</v>
      </c>
      <c r="B1419" s="73">
        <v>2</v>
      </c>
      <c r="C1419" s="67"/>
      <c r="D1419" s="67"/>
      <c r="E1419" s="67"/>
      <c r="F1419" s="67"/>
      <c r="G1419" s="67"/>
      <c r="H1419" s="67"/>
      <c r="I1419" s="67"/>
      <c r="J1419" s="67"/>
      <c r="K1419" s="67"/>
      <c r="L1419" s="67"/>
      <c r="M1419" s="67"/>
      <c r="N1419" s="67"/>
      <c r="O1419" s="67"/>
      <c r="P1419" s="67"/>
      <c r="Q1419" s="67"/>
      <c r="R1419" s="34"/>
      <c r="S1419" s="34"/>
      <c r="T1419" s="34"/>
      <c r="U1419" s="34"/>
      <c r="V1419" s="34"/>
      <c r="W1419" s="34"/>
      <c r="X1419" s="34"/>
      <c r="Y1419" s="34"/>
      <c r="Z1419" s="34"/>
    </row>
    <row r="1420" spans="1:26">
      <c r="A1420" s="73">
        <v>177</v>
      </c>
      <c r="B1420" s="73">
        <v>3</v>
      </c>
      <c r="C1420" s="67"/>
      <c r="D1420" s="67"/>
      <c r="E1420" s="67"/>
      <c r="F1420" s="67"/>
      <c r="G1420" s="67"/>
      <c r="H1420" s="67"/>
      <c r="I1420" s="67"/>
      <c r="J1420" s="67"/>
      <c r="K1420" s="67"/>
      <c r="L1420" s="67"/>
      <c r="M1420" s="67"/>
      <c r="N1420" s="67"/>
      <c r="O1420" s="67"/>
      <c r="P1420" s="67"/>
      <c r="Q1420" s="67"/>
      <c r="R1420" s="34"/>
      <c r="S1420" s="34"/>
      <c r="T1420" s="34"/>
      <c r="U1420" s="34"/>
      <c r="V1420" s="34"/>
      <c r="W1420" s="34"/>
      <c r="X1420" s="34"/>
      <c r="Y1420" s="34"/>
      <c r="Z1420" s="34"/>
    </row>
    <row r="1421" spans="1:26">
      <c r="A1421" s="73">
        <v>177</v>
      </c>
      <c r="B1421" s="73">
        <v>4</v>
      </c>
      <c r="C1421" s="67"/>
      <c r="D1421" s="67"/>
      <c r="E1421" s="67"/>
      <c r="F1421" s="67"/>
      <c r="G1421" s="67"/>
      <c r="H1421" s="67"/>
      <c r="I1421" s="67"/>
      <c r="J1421" s="67"/>
      <c r="K1421" s="67"/>
      <c r="L1421" s="67"/>
      <c r="M1421" s="67"/>
      <c r="N1421" s="67"/>
      <c r="O1421" s="67"/>
      <c r="P1421" s="67"/>
      <c r="Q1421" s="67"/>
      <c r="R1421" s="34"/>
      <c r="S1421" s="34"/>
      <c r="T1421" s="34"/>
      <c r="U1421" s="34"/>
      <c r="V1421" s="34"/>
      <c r="W1421" s="34"/>
      <c r="X1421" s="34"/>
      <c r="Y1421" s="34"/>
      <c r="Z1421" s="34"/>
    </row>
    <row r="1422" spans="1:26">
      <c r="A1422" s="73">
        <v>177</v>
      </c>
      <c r="B1422" s="73">
        <v>5</v>
      </c>
      <c r="C1422" s="67"/>
      <c r="D1422" s="67"/>
      <c r="E1422" s="67"/>
      <c r="F1422" s="67"/>
      <c r="G1422" s="67"/>
      <c r="H1422" s="67"/>
      <c r="I1422" s="67"/>
      <c r="J1422" s="67"/>
      <c r="K1422" s="67"/>
      <c r="L1422" s="67"/>
      <c r="M1422" s="67"/>
      <c r="N1422" s="67"/>
      <c r="O1422" s="67"/>
      <c r="P1422" s="67"/>
      <c r="Q1422" s="67"/>
      <c r="R1422" s="34"/>
      <c r="S1422" s="34"/>
      <c r="T1422" s="34"/>
      <c r="U1422" s="34"/>
      <c r="V1422" s="34"/>
      <c r="W1422" s="34"/>
      <c r="X1422" s="34"/>
      <c r="Y1422" s="34"/>
      <c r="Z1422" s="34"/>
    </row>
    <row r="1423" spans="1:26">
      <c r="A1423" s="73">
        <v>177</v>
      </c>
      <c r="B1423" s="73">
        <v>6</v>
      </c>
      <c r="C1423" s="67"/>
      <c r="D1423" s="67"/>
      <c r="E1423" s="67"/>
      <c r="F1423" s="67"/>
      <c r="G1423" s="67"/>
      <c r="H1423" s="67"/>
      <c r="I1423" s="67"/>
      <c r="J1423" s="67"/>
      <c r="K1423" s="67"/>
      <c r="L1423" s="67"/>
      <c r="M1423" s="67"/>
      <c r="N1423" s="67"/>
      <c r="O1423" s="67"/>
      <c r="P1423" s="67"/>
      <c r="Q1423" s="67"/>
      <c r="R1423" s="34"/>
      <c r="S1423" s="34"/>
      <c r="T1423" s="34"/>
      <c r="U1423" s="34"/>
      <c r="V1423" s="34"/>
      <c r="W1423" s="34"/>
      <c r="X1423" s="34"/>
      <c r="Y1423" s="34"/>
      <c r="Z1423" s="34"/>
    </row>
    <row r="1424" spans="1:26">
      <c r="A1424" s="73">
        <v>177</v>
      </c>
      <c r="B1424" s="73">
        <v>7</v>
      </c>
      <c r="C1424" s="67"/>
      <c r="D1424" s="67"/>
      <c r="E1424" s="67"/>
      <c r="F1424" s="67"/>
      <c r="G1424" s="67"/>
      <c r="H1424" s="67"/>
      <c r="I1424" s="67"/>
      <c r="J1424" s="67"/>
      <c r="K1424" s="67"/>
      <c r="L1424" s="67"/>
      <c r="M1424" s="67"/>
      <c r="N1424" s="67"/>
      <c r="O1424" s="67"/>
      <c r="P1424" s="67"/>
      <c r="Q1424" s="67"/>
      <c r="R1424" s="34"/>
      <c r="S1424" s="34"/>
      <c r="T1424" s="34"/>
      <c r="U1424" s="34"/>
      <c r="V1424" s="34"/>
      <c r="W1424" s="34"/>
      <c r="X1424" s="34"/>
      <c r="Y1424" s="34"/>
      <c r="Z1424" s="34"/>
    </row>
    <row r="1425" spans="1:26">
      <c r="A1425" s="73">
        <v>177</v>
      </c>
      <c r="B1425" s="73">
        <v>8</v>
      </c>
      <c r="C1425" s="67"/>
      <c r="D1425" s="67"/>
      <c r="E1425" s="67"/>
      <c r="F1425" s="67"/>
      <c r="G1425" s="67"/>
      <c r="H1425" s="67"/>
      <c r="I1425" s="67"/>
      <c r="J1425" s="67"/>
      <c r="K1425" s="67"/>
      <c r="L1425" s="67"/>
      <c r="M1425" s="67"/>
      <c r="N1425" s="67"/>
      <c r="O1425" s="67"/>
      <c r="P1425" s="67"/>
      <c r="Q1425" s="67"/>
      <c r="R1425" s="34"/>
      <c r="S1425" s="34"/>
      <c r="T1425" s="34"/>
      <c r="U1425" s="34"/>
      <c r="V1425" s="34"/>
      <c r="W1425" s="34"/>
      <c r="X1425" s="34"/>
      <c r="Y1425" s="34"/>
      <c r="Z1425" s="34"/>
    </row>
    <row r="1426" spans="1:26">
      <c r="A1426" s="73">
        <v>178</v>
      </c>
      <c r="B1426" s="73">
        <v>1</v>
      </c>
      <c r="C1426" s="67"/>
      <c r="D1426" s="67"/>
      <c r="E1426" s="67"/>
      <c r="F1426" s="67"/>
      <c r="G1426" s="67"/>
      <c r="H1426" s="67"/>
      <c r="I1426" s="67"/>
      <c r="J1426" s="67"/>
      <c r="K1426" s="67"/>
      <c r="L1426" s="67"/>
      <c r="M1426" s="67"/>
      <c r="N1426" s="67"/>
      <c r="O1426" s="67"/>
      <c r="P1426" s="67"/>
      <c r="Q1426" s="67"/>
      <c r="R1426" s="34"/>
      <c r="S1426" s="34"/>
      <c r="T1426" s="34"/>
      <c r="U1426" s="34"/>
      <c r="V1426" s="34"/>
      <c r="W1426" s="34"/>
      <c r="X1426" s="34"/>
      <c r="Y1426" s="34"/>
      <c r="Z1426" s="34"/>
    </row>
    <row r="1427" spans="1:26">
      <c r="A1427" s="73">
        <v>178</v>
      </c>
      <c r="B1427" s="73">
        <v>2</v>
      </c>
      <c r="C1427" s="67"/>
      <c r="D1427" s="67"/>
      <c r="E1427" s="67"/>
      <c r="F1427" s="67"/>
      <c r="G1427" s="67"/>
      <c r="H1427" s="67"/>
      <c r="I1427" s="67"/>
      <c r="J1427" s="67"/>
      <c r="K1427" s="67"/>
      <c r="L1427" s="67"/>
      <c r="M1427" s="67"/>
      <c r="N1427" s="67"/>
      <c r="O1427" s="67"/>
      <c r="P1427" s="67"/>
      <c r="Q1427" s="67"/>
      <c r="R1427" s="34"/>
      <c r="S1427" s="34"/>
      <c r="T1427" s="34"/>
      <c r="U1427" s="34"/>
      <c r="V1427" s="34"/>
      <c r="W1427" s="34"/>
      <c r="X1427" s="34"/>
      <c r="Y1427" s="34"/>
      <c r="Z1427" s="34"/>
    </row>
    <row r="1428" spans="1:26">
      <c r="A1428" s="73">
        <v>178</v>
      </c>
      <c r="B1428" s="73">
        <v>3</v>
      </c>
      <c r="C1428" s="67"/>
      <c r="D1428" s="67"/>
      <c r="E1428" s="67"/>
      <c r="F1428" s="67"/>
      <c r="G1428" s="67"/>
      <c r="H1428" s="67"/>
      <c r="I1428" s="67"/>
      <c r="J1428" s="67"/>
      <c r="K1428" s="67"/>
      <c r="L1428" s="67"/>
      <c r="M1428" s="67"/>
      <c r="N1428" s="67"/>
      <c r="O1428" s="67"/>
      <c r="P1428" s="67"/>
      <c r="Q1428" s="67"/>
      <c r="R1428" s="34"/>
      <c r="S1428" s="34"/>
      <c r="T1428" s="34"/>
      <c r="U1428" s="34"/>
      <c r="V1428" s="34"/>
      <c r="W1428" s="34"/>
      <c r="X1428" s="34"/>
      <c r="Y1428" s="34"/>
      <c r="Z1428" s="34"/>
    </row>
    <row r="1429" spans="1:26">
      <c r="A1429" s="73">
        <v>178</v>
      </c>
      <c r="B1429" s="73">
        <v>4</v>
      </c>
      <c r="C1429" s="67"/>
      <c r="D1429" s="67"/>
      <c r="E1429" s="67"/>
      <c r="F1429" s="67"/>
      <c r="G1429" s="67"/>
      <c r="H1429" s="67"/>
      <c r="I1429" s="67"/>
      <c r="J1429" s="67"/>
      <c r="K1429" s="67"/>
      <c r="L1429" s="67"/>
      <c r="M1429" s="67"/>
      <c r="N1429" s="67"/>
      <c r="O1429" s="67"/>
      <c r="P1429" s="67"/>
      <c r="Q1429" s="67"/>
      <c r="R1429" s="34"/>
      <c r="S1429" s="34"/>
      <c r="T1429" s="34"/>
      <c r="U1429" s="34"/>
      <c r="V1429" s="34"/>
      <c r="W1429" s="34"/>
      <c r="X1429" s="34"/>
      <c r="Y1429" s="34"/>
      <c r="Z1429" s="34"/>
    </row>
    <row r="1430" spans="1:26">
      <c r="A1430" s="73">
        <v>178</v>
      </c>
      <c r="B1430" s="73">
        <v>5</v>
      </c>
      <c r="C1430" s="67"/>
      <c r="D1430" s="67"/>
      <c r="E1430" s="67"/>
      <c r="F1430" s="67"/>
      <c r="G1430" s="67"/>
      <c r="H1430" s="67"/>
      <c r="I1430" s="67"/>
      <c r="J1430" s="67"/>
      <c r="K1430" s="67"/>
      <c r="L1430" s="67"/>
      <c r="M1430" s="67"/>
      <c r="N1430" s="67"/>
      <c r="O1430" s="67"/>
      <c r="P1430" s="67"/>
      <c r="Q1430" s="67"/>
      <c r="R1430" s="34"/>
      <c r="S1430" s="34"/>
      <c r="T1430" s="34"/>
      <c r="U1430" s="34"/>
      <c r="V1430" s="34"/>
      <c r="W1430" s="34"/>
      <c r="X1430" s="34"/>
      <c r="Y1430" s="34"/>
      <c r="Z1430" s="34"/>
    </row>
    <row r="1431" spans="1:26">
      <c r="A1431" s="73">
        <v>178</v>
      </c>
      <c r="B1431" s="73">
        <v>6</v>
      </c>
      <c r="C1431" s="67"/>
      <c r="D1431" s="67"/>
      <c r="E1431" s="67"/>
      <c r="F1431" s="67"/>
      <c r="G1431" s="67"/>
      <c r="H1431" s="67"/>
      <c r="I1431" s="67"/>
      <c r="J1431" s="67"/>
      <c r="K1431" s="67"/>
      <c r="L1431" s="67"/>
      <c r="M1431" s="67"/>
      <c r="N1431" s="67"/>
      <c r="O1431" s="67"/>
      <c r="P1431" s="67"/>
      <c r="Q1431" s="67"/>
      <c r="R1431" s="34"/>
      <c r="S1431" s="34"/>
      <c r="T1431" s="34"/>
      <c r="U1431" s="34"/>
      <c r="V1431" s="34"/>
      <c r="W1431" s="34"/>
      <c r="X1431" s="34"/>
      <c r="Y1431" s="34"/>
      <c r="Z1431" s="34"/>
    </row>
    <row r="1432" spans="1:26">
      <c r="A1432" s="73">
        <v>178</v>
      </c>
      <c r="B1432" s="73">
        <v>7</v>
      </c>
      <c r="C1432" s="67"/>
      <c r="D1432" s="67"/>
      <c r="E1432" s="67"/>
      <c r="F1432" s="67"/>
      <c r="G1432" s="67"/>
      <c r="H1432" s="67"/>
      <c r="I1432" s="67"/>
      <c r="J1432" s="67"/>
      <c r="K1432" s="67"/>
      <c r="L1432" s="67"/>
      <c r="M1432" s="67"/>
      <c r="N1432" s="67"/>
      <c r="O1432" s="67"/>
      <c r="P1432" s="67"/>
      <c r="Q1432" s="67"/>
      <c r="R1432" s="34"/>
      <c r="S1432" s="34"/>
      <c r="T1432" s="34"/>
      <c r="U1432" s="34"/>
      <c r="V1432" s="34"/>
      <c r="W1432" s="34"/>
      <c r="X1432" s="34"/>
      <c r="Y1432" s="34"/>
      <c r="Z1432" s="34"/>
    </row>
    <row r="1433" spans="1:26">
      <c r="A1433" s="73">
        <v>178</v>
      </c>
      <c r="B1433" s="73">
        <v>8</v>
      </c>
      <c r="C1433" s="67"/>
      <c r="D1433" s="67"/>
      <c r="E1433" s="67"/>
      <c r="F1433" s="67"/>
      <c r="G1433" s="67"/>
      <c r="H1433" s="67"/>
      <c r="I1433" s="67"/>
      <c r="J1433" s="67"/>
      <c r="K1433" s="67"/>
      <c r="L1433" s="67"/>
      <c r="M1433" s="67"/>
      <c r="N1433" s="67"/>
      <c r="O1433" s="67"/>
      <c r="P1433" s="67"/>
      <c r="Q1433" s="67"/>
      <c r="R1433" s="34"/>
      <c r="S1433" s="34"/>
      <c r="T1433" s="34"/>
      <c r="U1433" s="34"/>
      <c r="V1433" s="34"/>
      <c r="W1433" s="34"/>
      <c r="X1433" s="34"/>
      <c r="Y1433" s="34"/>
      <c r="Z1433" s="34"/>
    </row>
    <row r="1434" spans="1:26">
      <c r="A1434" s="73">
        <v>179</v>
      </c>
      <c r="B1434" s="73">
        <v>1</v>
      </c>
      <c r="C1434" s="67"/>
      <c r="D1434" s="67"/>
      <c r="E1434" s="67"/>
      <c r="F1434" s="67"/>
      <c r="G1434" s="67"/>
      <c r="H1434" s="67"/>
      <c r="I1434" s="67"/>
      <c r="J1434" s="67"/>
      <c r="K1434" s="67"/>
      <c r="L1434" s="67"/>
      <c r="M1434" s="67"/>
      <c r="N1434" s="67"/>
      <c r="O1434" s="67"/>
      <c r="P1434" s="67"/>
      <c r="Q1434" s="67"/>
      <c r="R1434" s="34"/>
      <c r="S1434" s="34"/>
      <c r="T1434" s="34"/>
      <c r="U1434" s="34"/>
      <c r="V1434" s="34"/>
      <c r="W1434" s="34"/>
      <c r="X1434" s="34"/>
      <c r="Y1434" s="34"/>
      <c r="Z1434" s="34"/>
    </row>
    <row r="1435" spans="1:26">
      <c r="A1435" s="73">
        <v>179</v>
      </c>
      <c r="B1435" s="73">
        <v>2</v>
      </c>
      <c r="C1435" s="67"/>
      <c r="D1435" s="67"/>
      <c r="E1435" s="67"/>
      <c r="F1435" s="67"/>
      <c r="G1435" s="67"/>
      <c r="H1435" s="67"/>
      <c r="I1435" s="67"/>
      <c r="J1435" s="67"/>
      <c r="K1435" s="67"/>
      <c r="L1435" s="67"/>
      <c r="M1435" s="67"/>
      <c r="N1435" s="67"/>
      <c r="O1435" s="67"/>
      <c r="P1435" s="67"/>
      <c r="Q1435" s="67"/>
      <c r="R1435" s="34"/>
      <c r="S1435" s="34"/>
      <c r="T1435" s="34"/>
      <c r="U1435" s="34"/>
      <c r="V1435" s="34"/>
      <c r="W1435" s="34"/>
      <c r="X1435" s="34"/>
      <c r="Y1435" s="34"/>
      <c r="Z1435" s="34"/>
    </row>
    <row r="1436" spans="1:26">
      <c r="A1436" s="73">
        <v>179</v>
      </c>
      <c r="B1436" s="73">
        <v>3</v>
      </c>
      <c r="C1436" s="67"/>
      <c r="D1436" s="67"/>
      <c r="E1436" s="67"/>
      <c r="F1436" s="67"/>
      <c r="G1436" s="67"/>
      <c r="H1436" s="67"/>
      <c r="I1436" s="67"/>
      <c r="J1436" s="67"/>
      <c r="K1436" s="67"/>
      <c r="L1436" s="67"/>
      <c r="M1436" s="67"/>
      <c r="N1436" s="67"/>
      <c r="O1436" s="67"/>
      <c r="P1436" s="67"/>
      <c r="Q1436" s="67"/>
      <c r="R1436" s="34"/>
      <c r="S1436" s="34"/>
      <c r="T1436" s="34"/>
      <c r="U1436" s="34"/>
      <c r="V1436" s="34"/>
      <c r="W1436" s="34"/>
      <c r="X1436" s="34"/>
      <c r="Y1436" s="34"/>
      <c r="Z1436" s="34"/>
    </row>
    <row r="1437" spans="1:26">
      <c r="A1437" s="73">
        <v>179</v>
      </c>
      <c r="B1437" s="73">
        <v>4</v>
      </c>
      <c r="C1437" s="67"/>
      <c r="D1437" s="67"/>
      <c r="E1437" s="67"/>
      <c r="F1437" s="67"/>
      <c r="G1437" s="67"/>
      <c r="H1437" s="67"/>
      <c r="I1437" s="67"/>
      <c r="J1437" s="67"/>
      <c r="K1437" s="67"/>
      <c r="L1437" s="67"/>
      <c r="M1437" s="67"/>
      <c r="N1437" s="67"/>
      <c r="O1437" s="67"/>
      <c r="P1437" s="67"/>
      <c r="Q1437" s="67"/>
      <c r="R1437" s="34"/>
      <c r="S1437" s="34"/>
      <c r="T1437" s="34"/>
      <c r="U1437" s="34"/>
      <c r="V1437" s="34"/>
      <c r="W1437" s="34"/>
      <c r="X1437" s="34"/>
      <c r="Y1437" s="34"/>
      <c r="Z1437" s="34"/>
    </row>
    <row r="1438" spans="1:26">
      <c r="A1438" s="73">
        <v>179</v>
      </c>
      <c r="B1438" s="73">
        <v>5</v>
      </c>
      <c r="C1438" s="67"/>
      <c r="D1438" s="67"/>
      <c r="E1438" s="67"/>
      <c r="F1438" s="67"/>
      <c r="G1438" s="67"/>
      <c r="H1438" s="67"/>
      <c r="I1438" s="67"/>
      <c r="J1438" s="67"/>
      <c r="K1438" s="67"/>
      <c r="L1438" s="67"/>
      <c r="M1438" s="67"/>
      <c r="N1438" s="67"/>
      <c r="O1438" s="67"/>
      <c r="P1438" s="67"/>
      <c r="Q1438" s="67"/>
      <c r="R1438" s="34"/>
      <c r="S1438" s="34"/>
      <c r="T1438" s="34"/>
      <c r="U1438" s="34"/>
      <c r="V1438" s="34"/>
      <c r="W1438" s="34"/>
      <c r="X1438" s="34"/>
      <c r="Y1438" s="34"/>
      <c r="Z1438" s="34"/>
    </row>
    <row r="1439" spans="1:26">
      <c r="A1439" s="73">
        <v>179</v>
      </c>
      <c r="B1439" s="73">
        <v>6</v>
      </c>
      <c r="C1439" s="67"/>
      <c r="D1439" s="67"/>
      <c r="E1439" s="67"/>
      <c r="F1439" s="67"/>
      <c r="G1439" s="67"/>
      <c r="H1439" s="67"/>
      <c r="I1439" s="67"/>
      <c r="J1439" s="67"/>
      <c r="K1439" s="67"/>
      <c r="L1439" s="67"/>
      <c r="M1439" s="67"/>
      <c r="N1439" s="67"/>
      <c r="O1439" s="67"/>
      <c r="P1439" s="67"/>
      <c r="Q1439" s="67"/>
      <c r="R1439" s="34"/>
      <c r="S1439" s="34"/>
      <c r="T1439" s="34"/>
      <c r="U1439" s="34"/>
      <c r="V1439" s="34"/>
      <c r="W1439" s="34"/>
      <c r="X1439" s="34"/>
      <c r="Y1439" s="34"/>
      <c r="Z1439" s="34"/>
    </row>
    <row r="1440" spans="1:26">
      <c r="A1440" s="73">
        <v>179</v>
      </c>
      <c r="B1440" s="73">
        <v>7</v>
      </c>
      <c r="C1440" s="67"/>
      <c r="D1440" s="67"/>
      <c r="E1440" s="67"/>
      <c r="F1440" s="67"/>
      <c r="G1440" s="67"/>
      <c r="H1440" s="67"/>
      <c r="I1440" s="67"/>
      <c r="J1440" s="67"/>
      <c r="K1440" s="67"/>
      <c r="L1440" s="67"/>
      <c r="M1440" s="67"/>
      <c r="N1440" s="67"/>
      <c r="O1440" s="67"/>
      <c r="P1440" s="67"/>
      <c r="Q1440" s="67"/>
      <c r="R1440" s="34"/>
      <c r="S1440" s="34"/>
      <c r="T1440" s="34"/>
      <c r="U1440" s="34"/>
      <c r="V1440" s="34"/>
      <c r="W1440" s="34"/>
      <c r="X1440" s="34"/>
      <c r="Y1440" s="34"/>
      <c r="Z1440" s="34"/>
    </row>
    <row r="1441" spans="1:26">
      <c r="A1441" s="73">
        <v>179</v>
      </c>
      <c r="B1441" s="73">
        <v>8</v>
      </c>
      <c r="C1441" s="67"/>
      <c r="D1441" s="67"/>
      <c r="E1441" s="67"/>
      <c r="F1441" s="67"/>
      <c r="G1441" s="67"/>
      <c r="H1441" s="67"/>
      <c r="I1441" s="67"/>
      <c r="J1441" s="67"/>
      <c r="K1441" s="67"/>
      <c r="L1441" s="67"/>
      <c r="M1441" s="67"/>
      <c r="N1441" s="67"/>
      <c r="O1441" s="67"/>
      <c r="P1441" s="67"/>
      <c r="Q1441" s="67"/>
      <c r="R1441" s="34"/>
      <c r="S1441" s="34"/>
      <c r="T1441" s="34"/>
      <c r="U1441" s="34"/>
      <c r="V1441" s="34"/>
      <c r="W1441" s="34"/>
      <c r="X1441" s="34"/>
      <c r="Y1441" s="34"/>
      <c r="Z1441" s="34"/>
    </row>
    <row r="1442" spans="1:26">
      <c r="A1442" s="73">
        <v>180</v>
      </c>
      <c r="B1442" s="73">
        <v>1</v>
      </c>
      <c r="C1442" s="67"/>
      <c r="D1442" s="67"/>
      <c r="E1442" s="67"/>
      <c r="F1442" s="67"/>
      <c r="G1442" s="67"/>
      <c r="H1442" s="67"/>
      <c r="I1442" s="67"/>
      <c r="J1442" s="67"/>
      <c r="K1442" s="67"/>
      <c r="L1442" s="67"/>
      <c r="M1442" s="67"/>
      <c r="N1442" s="67"/>
      <c r="O1442" s="67"/>
      <c r="P1442" s="67"/>
      <c r="Q1442" s="67"/>
      <c r="R1442" s="34"/>
      <c r="S1442" s="34"/>
      <c r="T1442" s="34"/>
      <c r="U1442" s="34"/>
      <c r="V1442" s="34"/>
      <c r="W1442" s="34"/>
      <c r="X1442" s="34"/>
      <c r="Y1442" s="34"/>
      <c r="Z1442" s="34"/>
    </row>
    <row r="1443" spans="1:26">
      <c r="A1443" s="73">
        <v>180</v>
      </c>
      <c r="B1443" s="73">
        <v>2</v>
      </c>
      <c r="C1443" s="67"/>
      <c r="D1443" s="67"/>
      <c r="E1443" s="67"/>
      <c r="F1443" s="67"/>
      <c r="G1443" s="67"/>
      <c r="H1443" s="67"/>
      <c r="I1443" s="67"/>
      <c r="J1443" s="67"/>
      <c r="K1443" s="67"/>
      <c r="L1443" s="67"/>
      <c r="M1443" s="67"/>
      <c r="N1443" s="67"/>
      <c r="O1443" s="67"/>
      <c r="P1443" s="67"/>
      <c r="Q1443" s="67"/>
      <c r="R1443" s="34"/>
      <c r="S1443" s="34"/>
      <c r="T1443" s="34"/>
      <c r="U1443" s="34"/>
      <c r="V1443" s="34"/>
      <c r="W1443" s="34"/>
      <c r="X1443" s="34"/>
      <c r="Y1443" s="34"/>
      <c r="Z1443" s="34"/>
    </row>
    <row r="1444" spans="1:26">
      <c r="A1444" s="73">
        <v>180</v>
      </c>
      <c r="B1444" s="73">
        <v>3</v>
      </c>
      <c r="C1444" s="67"/>
      <c r="D1444" s="67"/>
      <c r="E1444" s="67"/>
      <c r="F1444" s="67"/>
      <c r="G1444" s="67"/>
      <c r="H1444" s="67"/>
      <c r="I1444" s="67"/>
      <c r="J1444" s="67"/>
      <c r="K1444" s="67"/>
      <c r="L1444" s="67"/>
      <c r="M1444" s="67"/>
      <c r="N1444" s="67"/>
      <c r="O1444" s="67"/>
      <c r="P1444" s="67"/>
      <c r="Q1444" s="67"/>
      <c r="R1444" s="34"/>
      <c r="S1444" s="34"/>
      <c r="T1444" s="34"/>
      <c r="U1444" s="34"/>
      <c r="V1444" s="34"/>
      <c r="W1444" s="34"/>
      <c r="X1444" s="34"/>
      <c r="Y1444" s="34"/>
      <c r="Z1444" s="34"/>
    </row>
    <row r="1445" spans="1:26">
      <c r="A1445" s="73">
        <v>180</v>
      </c>
      <c r="B1445" s="73">
        <v>4</v>
      </c>
      <c r="C1445" s="67"/>
      <c r="D1445" s="67"/>
      <c r="E1445" s="67"/>
      <c r="F1445" s="67"/>
      <c r="G1445" s="67"/>
      <c r="H1445" s="67"/>
      <c r="I1445" s="67"/>
      <c r="J1445" s="67"/>
      <c r="K1445" s="67"/>
      <c r="L1445" s="67"/>
      <c r="M1445" s="67"/>
      <c r="N1445" s="67"/>
      <c r="O1445" s="67"/>
      <c r="P1445" s="67"/>
      <c r="Q1445" s="67"/>
      <c r="R1445" s="34"/>
      <c r="S1445" s="34"/>
      <c r="T1445" s="34"/>
      <c r="U1445" s="34"/>
      <c r="V1445" s="34"/>
      <c r="W1445" s="34"/>
      <c r="X1445" s="34"/>
      <c r="Y1445" s="34"/>
      <c r="Z1445" s="34"/>
    </row>
    <row r="1446" spans="1:26">
      <c r="A1446" s="73">
        <v>180</v>
      </c>
      <c r="B1446" s="73">
        <v>5</v>
      </c>
      <c r="C1446" s="67"/>
      <c r="D1446" s="67"/>
      <c r="E1446" s="67"/>
      <c r="F1446" s="67"/>
      <c r="G1446" s="67"/>
      <c r="H1446" s="67"/>
      <c r="I1446" s="67"/>
      <c r="J1446" s="67"/>
      <c r="K1446" s="67"/>
      <c r="L1446" s="67"/>
      <c r="M1446" s="67"/>
      <c r="N1446" s="67"/>
      <c r="O1446" s="67"/>
      <c r="P1446" s="67"/>
      <c r="Q1446" s="67"/>
      <c r="R1446" s="34"/>
      <c r="S1446" s="34"/>
      <c r="T1446" s="34"/>
      <c r="U1446" s="34"/>
      <c r="V1446" s="34"/>
      <c r="W1446" s="34"/>
      <c r="X1446" s="34"/>
      <c r="Y1446" s="34"/>
      <c r="Z1446" s="34"/>
    </row>
    <row r="1447" spans="1:26">
      <c r="A1447" s="73">
        <v>180</v>
      </c>
      <c r="B1447" s="73">
        <v>6</v>
      </c>
      <c r="C1447" s="67"/>
      <c r="D1447" s="67"/>
      <c r="E1447" s="67"/>
      <c r="F1447" s="67"/>
      <c r="G1447" s="67"/>
      <c r="H1447" s="67"/>
      <c r="I1447" s="67"/>
      <c r="J1447" s="67"/>
      <c r="K1447" s="67"/>
      <c r="L1447" s="67"/>
      <c r="M1447" s="67"/>
      <c r="N1447" s="67"/>
      <c r="O1447" s="67"/>
      <c r="P1447" s="67"/>
      <c r="Q1447" s="67"/>
      <c r="R1447" s="34"/>
      <c r="S1447" s="34"/>
      <c r="T1447" s="34"/>
      <c r="U1447" s="34"/>
      <c r="V1447" s="34"/>
      <c r="W1447" s="34"/>
      <c r="X1447" s="34"/>
      <c r="Y1447" s="34"/>
      <c r="Z1447" s="34"/>
    </row>
    <row r="1448" spans="1:26">
      <c r="A1448" s="73">
        <v>180</v>
      </c>
      <c r="B1448" s="73">
        <v>7</v>
      </c>
      <c r="C1448" s="67"/>
      <c r="D1448" s="67"/>
      <c r="E1448" s="67"/>
      <c r="F1448" s="67"/>
      <c r="G1448" s="67"/>
      <c r="H1448" s="67"/>
      <c r="I1448" s="67"/>
      <c r="J1448" s="67"/>
      <c r="K1448" s="67"/>
      <c r="L1448" s="67"/>
      <c r="M1448" s="67"/>
      <c r="N1448" s="67"/>
      <c r="O1448" s="67"/>
      <c r="P1448" s="67"/>
      <c r="Q1448" s="67"/>
      <c r="R1448" s="34"/>
      <c r="S1448" s="34"/>
      <c r="T1448" s="34"/>
      <c r="U1448" s="34"/>
      <c r="V1448" s="34"/>
      <c r="W1448" s="34"/>
      <c r="X1448" s="34"/>
      <c r="Y1448" s="34"/>
      <c r="Z1448" s="34"/>
    </row>
    <row r="1449" spans="1:26">
      <c r="A1449" s="73">
        <v>180</v>
      </c>
      <c r="B1449" s="73">
        <v>8</v>
      </c>
      <c r="C1449" s="67"/>
      <c r="D1449" s="67"/>
      <c r="E1449" s="67"/>
      <c r="F1449" s="67"/>
      <c r="G1449" s="67"/>
      <c r="H1449" s="67"/>
      <c r="I1449" s="67"/>
      <c r="J1449" s="67"/>
      <c r="K1449" s="67"/>
      <c r="L1449" s="67"/>
      <c r="M1449" s="67"/>
      <c r="N1449" s="67"/>
      <c r="O1449" s="67"/>
      <c r="P1449" s="67"/>
      <c r="Q1449" s="67"/>
      <c r="R1449" s="34"/>
      <c r="S1449" s="34"/>
      <c r="T1449" s="34"/>
      <c r="U1449" s="34"/>
      <c r="V1449" s="34"/>
      <c r="W1449" s="34"/>
      <c r="X1449" s="34"/>
      <c r="Y1449" s="34"/>
      <c r="Z1449" s="34"/>
    </row>
    <row r="1450" spans="1:26">
      <c r="A1450" s="73">
        <v>181</v>
      </c>
      <c r="B1450" s="73">
        <v>1</v>
      </c>
      <c r="C1450" s="72" t="s">
        <v>518</v>
      </c>
      <c r="D1450" s="67"/>
      <c r="E1450" s="67"/>
      <c r="F1450" s="67"/>
      <c r="G1450" s="67"/>
      <c r="H1450" s="67"/>
      <c r="I1450" s="67"/>
      <c r="J1450" s="67"/>
      <c r="K1450" s="67"/>
      <c r="L1450" s="67"/>
      <c r="M1450" s="67"/>
      <c r="N1450" s="67"/>
      <c r="O1450" s="67"/>
      <c r="P1450" s="67"/>
      <c r="Q1450" s="67"/>
      <c r="R1450" s="34"/>
      <c r="S1450" s="34"/>
      <c r="T1450" s="34"/>
      <c r="U1450" s="34"/>
      <c r="V1450" s="34"/>
      <c r="W1450" s="34"/>
      <c r="X1450" s="34"/>
      <c r="Y1450" s="34"/>
      <c r="Z1450" s="34"/>
    </row>
    <row r="1451" spans="1:26">
      <c r="A1451" s="73">
        <v>181</v>
      </c>
      <c r="B1451" s="73">
        <v>2</v>
      </c>
      <c r="C1451" s="42"/>
      <c r="D1451" s="67"/>
      <c r="E1451" s="67"/>
      <c r="F1451" s="67"/>
      <c r="G1451" s="67"/>
      <c r="H1451" s="67"/>
      <c r="I1451" s="67"/>
      <c r="J1451" s="67"/>
      <c r="K1451" s="67"/>
      <c r="L1451" s="67"/>
      <c r="M1451" s="67"/>
      <c r="N1451" s="67"/>
      <c r="O1451" s="67"/>
      <c r="P1451" s="67"/>
      <c r="Q1451" s="67"/>
      <c r="R1451" s="34"/>
      <c r="S1451" s="34"/>
      <c r="T1451" s="34"/>
      <c r="U1451" s="34"/>
      <c r="V1451" s="34"/>
      <c r="W1451" s="34"/>
      <c r="X1451" s="34"/>
      <c r="Y1451" s="34"/>
      <c r="Z1451" s="34"/>
    </row>
    <row r="1452" spans="1:26">
      <c r="A1452" s="73">
        <v>181</v>
      </c>
      <c r="B1452" s="73">
        <v>3</v>
      </c>
      <c r="C1452" s="42"/>
      <c r="D1452" s="67"/>
      <c r="E1452" s="67"/>
      <c r="F1452" s="67"/>
      <c r="G1452" s="67"/>
      <c r="H1452" s="67"/>
      <c r="I1452" s="67"/>
      <c r="J1452" s="67"/>
      <c r="K1452" s="67"/>
      <c r="L1452" s="67"/>
      <c r="M1452" s="67"/>
      <c r="N1452" s="67"/>
      <c r="O1452" s="67"/>
      <c r="P1452" s="67"/>
      <c r="Q1452" s="67"/>
      <c r="R1452" s="34"/>
      <c r="S1452" s="34"/>
      <c r="T1452" s="34"/>
      <c r="U1452" s="34"/>
      <c r="V1452" s="34"/>
      <c r="W1452" s="34"/>
      <c r="X1452" s="34"/>
      <c r="Y1452" s="34"/>
      <c r="Z1452" s="34"/>
    </row>
    <row r="1453" spans="1:26">
      <c r="A1453" s="73">
        <v>181</v>
      </c>
      <c r="B1453" s="73">
        <v>4</v>
      </c>
      <c r="C1453" s="42"/>
      <c r="D1453" s="67"/>
      <c r="E1453" s="67"/>
      <c r="F1453" s="67"/>
      <c r="G1453" s="67"/>
      <c r="H1453" s="67"/>
      <c r="I1453" s="67"/>
      <c r="J1453" s="67"/>
      <c r="K1453" s="67"/>
      <c r="L1453" s="67"/>
      <c r="M1453" s="67"/>
      <c r="N1453" s="67"/>
      <c r="O1453" s="67"/>
      <c r="P1453" s="67"/>
      <c r="Q1453" s="67"/>
      <c r="R1453" s="34"/>
      <c r="S1453" s="34"/>
      <c r="T1453" s="34"/>
      <c r="U1453" s="34"/>
      <c r="V1453" s="34"/>
      <c r="W1453" s="34"/>
      <c r="X1453" s="34"/>
      <c r="Y1453" s="34"/>
      <c r="Z1453" s="34"/>
    </row>
    <row r="1454" spans="1:26">
      <c r="A1454" s="73">
        <v>181</v>
      </c>
      <c r="B1454" s="73">
        <v>5</v>
      </c>
      <c r="C1454" s="42"/>
      <c r="D1454" s="67"/>
      <c r="E1454" s="67"/>
      <c r="F1454" s="67"/>
      <c r="G1454" s="67"/>
      <c r="H1454" s="67"/>
      <c r="I1454" s="67"/>
      <c r="J1454" s="67"/>
      <c r="K1454" s="67"/>
      <c r="L1454" s="67"/>
      <c r="M1454" s="67"/>
      <c r="N1454" s="67"/>
      <c r="O1454" s="67"/>
      <c r="P1454" s="67"/>
      <c r="Q1454" s="67"/>
      <c r="R1454" s="34"/>
      <c r="S1454" s="34"/>
      <c r="T1454" s="34"/>
      <c r="U1454" s="34"/>
      <c r="V1454" s="34"/>
      <c r="W1454" s="34"/>
      <c r="X1454" s="34"/>
      <c r="Y1454" s="34"/>
      <c r="Z1454" s="34"/>
    </row>
    <row r="1455" spans="1:26">
      <c r="A1455" s="73">
        <v>181</v>
      </c>
      <c r="B1455" s="73">
        <v>6</v>
      </c>
      <c r="C1455" s="42"/>
      <c r="D1455" s="67"/>
      <c r="E1455" s="67"/>
      <c r="F1455" s="67"/>
      <c r="G1455" s="67"/>
      <c r="H1455" s="67"/>
      <c r="I1455" s="67"/>
      <c r="J1455" s="67"/>
      <c r="K1455" s="67"/>
      <c r="L1455" s="67"/>
      <c r="M1455" s="67"/>
      <c r="N1455" s="67"/>
      <c r="O1455" s="67"/>
      <c r="P1455" s="67"/>
      <c r="Q1455" s="67"/>
      <c r="R1455" s="34"/>
      <c r="S1455" s="34"/>
      <c r="T1455" s="34"/>
      <c r="U1455" s="34"/>
      <c r="V1455" s="34"/>
      <c r="W1455" s="34"/>
      <c r="X1455" s="34"/>
      <c r="Y1455" s="34"/>
      <c r="Z1455" s="34"/>
    </row>
    <row r="1456" spans="1:26">
      <c r="A1456" s="73">
        <v>181</v>
      </c>
      <c r="B1456" s="73">
        <v>7</v>
      </c>
      <c r="C1456" s="42"/>
      <c r="D1456" s="67"/>
      <c r="E1456" s="67"/>
      <c r="F1456" s="67"/>
      <c r="G1456" s="67"/>
      <c r="H1456" s="67"/>
      <c r="I1456" s="67"/>
      <c r="J1456" s="67"/>
      <c r="K1456" s="67"/>
      <c r="L1456" s="67"/>
      <c r="M1456" s="67"/>
      <c r="N1456" s="67"/>
      <c r="O1456" s="67"/>
      <c r="P1456" s="67"/>
      <c r="Q1456" s="67"/>
      <c r="R1456" s="34"/>
      <c r="S1456" s="34"/>
      <c r="T1456" s="34"/>
      <c r="U1456" s="34"/>
      <c r="V1456" s="34"/>
      <c r="W1456" s="34"/>
      <c r="X1456" s="34"/>
      <c r="Y1456" s="34"/>
      <c r="Z1456" s="34"/>
    </row>
    <row r="1457" spans="1:26">
      <c r="A1457" s="73">
        <v>181</v>
      </c>
      <c r="B1457" s="73">
        <v>8</v>
      </c>
      <c r="C1457" s="42"/>
      <c r="D1457" s="67"/>
      <c r="E1457" s="67"/>
      <c r="F1457" s="67"/>
      <c r="G1457" s="67"/>
      <c r="H1457" s="67"/>
      <c r="I1457" s="67"/>
      <c r="J1457" s="67"/>
      <c r="K1457" s="67"/>
      <c r="L1457" s="67"/>
      <c r="M1457" s="67"/>
      <c r="N1457" s="67"/>
      <c r="O1457" s="67"/>
      <c r="P1457" s="67"/>
      <c r="Q1457" s="67"/>
      <c r="R1457" s="34"/>
      <c r="S1457" s="34"/>
      <c r="T1457" s="34"/>
      <c r="U1457" s="34"/>
      <c r="V1457" s="34"/>
      <c r="W1457" s="34"/>
      <c r="X1457" s="34"/>
      <c r="Y1457" s="34"/>
      <c r="Z1457" s="34"/>
    </row>
    <row r="1458" spans="1:26">
      <c r="A1458" s="73">
        <v>182</v>
      </c>
      <c r="B1458" s="73">
        <v>1</v>
      </c>
      <c r="C1458" s="42"/>
      <c r="D1458" s="67"/>
      <c r="E1458" s="67"/>
      <c r="F1458" s="67"/>
      <c r="G1458" s="67"/>
      <c r="H1458" s="67"/>
      <c r="I1458" s="67"/>
      <c r="J1458" s="67"/>
      <c r="K1458" s="67"/>
      <c r="L1458" s="67"/>
      <c r="M1458" s="67"/>
      <c r="N1458" s="67"/>
      <c r="O1458" s="67"/>
      <c r="P1458" s="67"/>
      <c r="Q1458" s="67"/>
      <c r="R1458" s="34"/>
      <c r="S1458" s="34"/>
      <c r="T1458" s="34"/>
      <c r="U1458" s="34"/>
      <c r="V1458" s="34"/>
      <c r="W1458" s="34"/>
      <c r="X1458" s="34"/>
      <c r="Y1458" s="34"/>
      <c r="Z1458" s="34"/>
    </row>
    <row r="1459" spans="1:26">
      <c r="A1459" s="73">
        <v>182</v>
      </c>
      <c r="B1459" s="73">
        <v>2</v>
      </c>
      <c r="C1459" s="42"/>
      <c r="D1459" s="67"/>
      <c r="E1459" s="67"/>
      <c r="F1459" s="67"/>
      <c r="G1459" s="67"/>
      <c r="H1459" s="67"/>
      <c r="I1459" s="67"/>
      <c r="J1459" s="67"/>
      <c r="K1459" s="67"/>
      <c r="L1459" s="67"/>
      <c r="M1459" s="67"/>
      <c r="N1459" s="67"/>
      <c r="O1459" s="67"/>
      <c r="P1459" s="67"/>
      <c r="Q1459" s="67"/>
      <c r="R1459" s="34"/>
      <c r="S1459" s="34"/>
      <c r="T1459" s="34"/>
      <c r="U1459" s="34"/>
      <c r="V1459" s="34"/>
      <c r="W1459" s="34"/>
      <c r="X1459" s="34"/>
      <c r="Y1459" s="34"/>
      <c r="Z1459" s="34"/>
    </row>
    <row r="1460" spans="1:26">
      <c r="A1460" s="73">
        <v>182</v>
      </c>
      <c r="B1460" s="73">
        <v>3</v>
      </c>
      <c r="C1460" s="42"/>
      <c r="D1460" s="67"/>
      <c r="E1460" s="67"/>
      <c r="F1460" s="67"/>
      <c r="G1460" s="67"/>
      <c r="H1460" s="67"/>
      <c r="I1460" s="67"/>
      <c r="J1460" s="67"/>
      <c r="K1460" s="67"/>
      <c r="L1460" s="67"/>
      <c r="M1460" s="67"/>
      <c r="N1460" s="67"/>
      <c r="O1460" s="67"/>
      <c r="P1460" s="67"/>
      <c r="Q1460" s="67"/>
      <c r="R1460" s="34"/>
      <c r="S1460" s="34"/>
      <c r="T1460" s="34"/>
      <c r="U1460" s="34"/>
      <c r="V1460" s="34"/>
      <c r="W1460" s="34"/>
      <c r="X1460" s="34"/>
      <c r="Y1460" s="34"/>
      <c r="Z1460" s="34"/>
    </row>
    <row r="1461" spans="1:26">
      <c r="A1461" s="73">
        <v>182</v>
      </c>
      <c r="B1461" s="73">
        <v>4</v>
      </c>
      <c r="C1461" s="42"/>
      <c r="D1461" s="67"/>
      <c r="E1461" s="67"/>
      <c r="F1461" s="67"/>
      <c r="G1461" s="67"/>
      <c r="H1461" s="67"/>
      <c r="I1461" s="67"/>
      <c r="J1461" s="67"/>
      <c r="K1461" s="67"/>
      <c r="L1461" s="67"/>
      <c r="M1461" s="67"/>
      <c r="N1461" s="67"/>
      <c r="O1461" s="67"/>
      <c r="P1461" s="67"/>
      <c r="Q1461" s="67"/>
      <c r="R1461" s="34"/>
      <c r="S1461" s="34"/>
      <c r="T1461" s="34"/>
      <c r="U1461" s="34"/>
      <c r="V1461" s="34"/>
      <c r="W1461" s="34"/>
      <c r="X1461" s="34"/>
      <c r="Y1461" s="34"/>
      <c r="Z1461" s="34"/>
    </row>
    <row r="1462" spans="1:26">
      <c r="A1462" s="73">
        <v>182</v>
      </c>
      <c r="B1462" s="73">
        <v>5</v>
      </c>
      <c r="C1462" s="42"/>
      <c r="D1462" s="67"/>
      <c r="E1462" s="67"/>
      <c r="F1462" s="67"/>
      <c r="G1462" s="67"/>
      <c r="H1462" s="67"/>
      <c r="I1462" s="67"/>
      <c r="J1462" s="67"/>
      <c r="K1462" s="67"/>
      <c r="L1462" s="67"/>
      <c r="M1462" s="67"/>
      <c r="N1462" s="67"/>
      <c r="O1462" s="67"/>
      <c r="P1462" s="67"/>
      <c r="Q1462" s="67"/>
      <c r="R1462" s="34"/>
      <c r="S1462" s="34"/>
      <c r="T1462" s="34"/>
      <c r="U1462" s="34"/>
      <c r="V1462" s="34"/>
      <c r="W1462" s="34"/>
      <c r="X1462" s="34"/>
      <c r="Y1462" s="34"/>
      <c r="Z1462" s="34"/>
    </row>
    <row r="1463" spans="1:26">
      <c r="A1463" s="73">
        <v>182</v>
      </c>
      <c r="B1463" s="73">
        <v>6</v>
      </c>
      <c r="C1463" s="42"/>
      <c r="D1463" s="67"/>
      <c r="E1463" s="67"/>
      <c r="F1463" s="67"/>
      <c r="G1463" s="67"/>
      <c r="H1463" s="67"/>
      <c r="I1463" s="67"/>
      <c r="J1463" s="67"/>
      <c r="K1463" s="67"/>
      <c r="L1463" s="67"/>
      <c r="M1463" s="67"/>
      <c r="N1463" s="67"/>
      <c r="O1463" s="67"/>
      <c r="P1463" s="67"/>
      <c r="Q1463" s="67"/>
      <c r="R1463" s="34"/>
      <c r="S1463" s="34"/>
      <c r="T1463" s="34"/>
      <c r="U1463" s="34"/>
      <c r="V1463" s="34"/>
      <c r="W1463" s="34"/>
      <c r="X1463" s="34"/>
      <c r="Y1463" s="34"/>
      <c r="Z1463" s="34"/>
    </row>
    <row r="1464" spans="1:26">
      <c r="A1464" s="73">
        <v>182</v>
      </c>
      <c r="B1464" s="73">
        <v>7</v>
      </c>
      <c r="C1464" s="42"/>
      <c r="D1464" s="67"/>
      <c r="E1464" s="67"/>
      <c r="F1464" s="67"/>
      <c r="G1464" s="67"/>
      <c r="H1464" s="67"/>
      <c r="I1464" s="67"/>
      <c r="J1464" s="67"/>
      <c r="K1464" s="67"/>
      <c r="L1464" s="67"/>
      <c r="M1464" s="67"/>
      <c r="N1464" s="67"/>
      <c r="O1464" s="67"/>
      <c r="P1464" s="67"/>
      <c r="Q1464" s="67"/>
      <c r="R1464" s="34"/>
      <c r="S1464" s="34"/>
      <c r="T1464" s="34"/>
      <c r="U1464" s="34"/>
      <c r="V1464" s="34"/>
      <c r="W1464" s="34"/>
      <c r="X1464" s="34"/>
      <c r="Y1464" s="34"/>
      <c r="Z1464" s="34"/>
    </row>
    <row r="1465" spans="1:26">
      <c r="A1465" s="73">
        <v>182</v>
      </c>
      <c r="B1465" s="73">
        <v>8</v>
      </c>
      <c r="C1465" s="42"/>
      <c r="D1465" s="67"/>
      <c r="E1465" s="67"/>
      <c r="F1465" s="67"/>
      <c r="G1465" s="67"/>
      <c r="H1465" s="67"/>
      <c r="I1465" s="67"/>
      <c r="J1465" s="67"/>
      <c r="K1465" s="67"/>
      <c r="L1465" s="67"/>
      <c r="M1465" s="67"/>
      <c r="N1465" s="67"/>
      <c r="O1465" s="67"/>
      <c r="P1465" s="67"/>
      <c r="Q1465" s="67"/>
      <c r="R1465" s="34"/>
      <c r="S1465" s="34"/>
      <c r="T1465" s="34"/>
      <c r="U1465" s="34"/>
      <c r="V1465" s="34"/>
      <c r="W1465" s="34"/>
      <c r="X1465" s="34"/>
      <c r="Y1465" s="34"/>
      <c r="Z1465" s="34"/>
    </row>
    <row r="1466" spans="1:26">
      <c r="A1466" s="73">
        <v>183</v>
      </c>
      <c r="B1466" s="73">
        <v>1</v>
      </c>
      <c r="C1466" s="42"/>
      <c r="D1466" s="67"/>
      <c r="E1466" s="67"/>
      <c r="F1466" s="67"/>
      <c r="G1466" s="67"/>
      <c r="H1466" s="67"/>
      <c r="I1466" s="67"/>
      <c r="J1466" s="67"/>
      <c r="K1466" s="67"/>
      <c r="L1466" s="67"/>
      <c r="M1466" s="67"/>
      <c r="N1466" s="67"/>
      <c r="O1466" s="67"/>
      <c r="P1466" s="67"/>
      <c r="Q1466" s="67"/>
      <c r="R1466" s="34"/>
      <c r="S1466" s="34"/>
      <c r="T1466" s="34"/>
      <c r="U1466" s="34"/>
      <c r="V1466" s="34"/>
      <c r="W1466" s="34"/>
      <c r="X1466" s="34"/>
      <c r="Y1466" s="34"/>
      <c r="Z1466" s="34"/>
    </row>
    <row r="1467" spans="1:26">
      <c r="A1467" s="73">
        <v>183</v>
      </c>
      <c r="B1467" s="73">
        <v>2</v>
      </c>
      <c r="C1467" s="42"/>
      <c r="D1467" s="67"/>
      <c r="E1467" s="67"/>
      <c r="F1467" s="67"/>
      <c r="G1467" s="67"/>
      <c r="H1467" s="67"/>
      <c r="I1467" s="67"/>
      <c r="J1467" s="67"/>
      <c r="K1467" s="67"/>
      <c r="L1467" s="67"/>
      <c r="M1467" s="67"/>
      <c r="N1467" s="67"/>
      <c r="O1467" s="67"/>
      <c r="P1467" s="67"/>
      <c r="Q1467" s="67"/>
      <c r="R1467" s="34"/>
      <c r="S1467" s="34"/>
      <c r="T1467" s="34"/>
      <c r="U1467" s="34"/>
      <c r="V1467" s="34"/>
      <c r="W1467" s="34"/>
      <c r="X1467" s="34"/>
      <c r="Y1467" s="34"/>
      <c r="Z1467" s="34"/>
    </row>
    <row r="1468" spans="1:26">
      <c r="A1468" s="73">
        <v>183</v>
      </c>
      <c r="B1468" s="73">
        <v>3</v>
      </c>
      <c r="C1468" s="42"/>
      <c r="D1468" s="67"/>
      <c r="E1468" s="67"/>
      <c r="F1468" s="67"/>
      <c r="G1468" s="67"/>
      <c r="H1468" s="67"/>
      <c r="I1468" s="67"/>
      <c r="J1468" s="67"/>
      <c r="K1468" s="67"/>
      <c r="L1468" s="67"/>
      <c r="M1468" s="67"/>
      <c r="N1468" s="67"/>
      <c r="O1468" s="67"/>
      <c r="P1468" s="67"/>
      <c r="Q1468" s="67"/>
      <c r="R1468" s="34"/>
      <c r="S1468" s="34"/>
      <c r="T1468" s="34"/>
      <c r="U1468" s="34"/>
      <c r="V1468" s="34"/>
      <c r="W1468" s="34"/>
      <c r="X1468" s="34"/>
      <c r="Y1468" s="34"/>
      <c r="Z1468" s="34"/>
    </row>
    <row r="1469" spans="1:26">
      <c r="A1469" s="73">
        <v>183</v>
      </c>
      <c r="B1469" s="73">
        <v>4</v>
      </c>
      <c r="C1469" s="42"/>
      <c r="D1469" s="67"/>
      <c r="E1469" s="67"/>
      <c r="F1469" s="67"/>
      <c r="G1469" s="67"/>
      <c r="H1469" s="67"/>
      <c r="I1469" s="67"/>
      <c r="J1469" s="67"/>
      <c r="K1469" s="67"/>
      <c r="L1469" s="67"/>
      <c r="M1469" s="67"/>
      <c r="N1469" s="67"/>
      <c r="O1469" s="67"/>
      <c r="P1469" s="67"/>
      <c r="Q1469" s="67"/>
      <c r="R1469" s="34"/>
      <c r="S1469" s="34"/>
      <c r="T1469" s="34"/>
      <c r="U1469" s="34"/>
      <c r="V1469" s="34"/>
      <c r="W1469" s="34"/>
      <c r="X1469" s="34"/>
      <c r="Y1469" s="34"/>
      <c r="Z1469" s="34"/>
    </row>
    <row r="1470" spans="1:26">
      <c r="A1470" s="73">
        <v>183</v>
      </c>
      <c r="B1470" s="73">
        <v>5</v>
      </c>
      <c r="C1470" s="42"/>
      <c r="D1470" s="67"/>
      <c r="E1470" s="67"/>
      <c r="F1470" s="67"/>
      <c r="G1470" s="67"/>
      <c r="H1470" s="67"/>
      <c r="I1470" s="67"/>
      <c r="J1470" s="67"/>
      <c r="K1470" s="67"/>
      <c r="L1470" s="67"/>
      <c r="M1470" s="67"/>
      <c r="N1470" s="67"/>
      <c r="O1470" s="67"/>
      <c r="P1470" s="67"/>
      <c r="Q1470" s="67"/>
      <c r="R1470" s="34"/>
      <c r="S1470" s="34"/>
      <c r="T1470" s="34"/>
      <c r="U1470" s="34"/>
      <c r="V1470" s="34"/>
      <c r="W1470" s="34"/>
      <c r="X1470" s="34"/>
      <c r="Y1470" s="34"/>
      <c r="Z1470" s="34"/>
    </row>
    <row r="1471" spans="1:26">
      <c r="A1471" s="73">
        <v>183</v>
      </c>
      <c r="B1471" s="73">
        <v>6</v>
      </c>
      <c r="C1471" s="42"/>
      <c r="D1471" s="67"/>
      <c r="E1471" s="67"/>
      <c r="F1471" s="67"/>
      <c r="G1471" s="67"/>
      <c r="H1471" s="67"/>
      <c r="I1471" s="67"/>
      <c r="J1471" s="67"/>
      <c r="K1471" s="67"/>
      <c r="L1471" s="67"/>
      <c r="M1471" s="67"/>
      <c r="N1471" s="67"/>
      <c r="O1471" s="67"/>
      <c r="P1471" s="67"/>
      <c r="Q1471" s="67"/>
      <c r="R1471" s="34"/>
      <c r="S1471" s="34"/>
      <c r="T1471" s="34"/>
      <c r="U1471" s="34"/>
      <c r="V1471" s="34"/>
      <c r="W1471" s="34"/>
      <c r="X1471" s="34"/>
      <c r="Y1471" s="34"/>
      <c r="Z1471" s="34"/>
    </row>
    <row r="1472" spans="1:26">
      <c r="A1472" s="73">
        <v>183</v>
      </c>
      <c r="B1472" s="73">
        <v>7</v>
      </c>
      <c r="C1472" s="42"/>
      <c r="D1472" s="67"/>
      <c r="E1472" s="67"/>
      <c r="F1472" s="67"/>
      <c r="G1472" s="67"/>
      <c r="H1472" s="67"/>
      <c r="I1472" s="67"/>
      <c r="J1472" s="67"/>
      <c r="K1472" s="67"/>
      <c r="L1472" s="67"/>
      <c r="M1472" s="67"/>
      <c r="N1472" s="67"/>
      <c r="O1472" s="67"/>
      <c r="P1472" s="67"/>
      <c r="Q1472" s="67"/>
      <c r="R1472" s="34"/>
      <c r="S1472" s="34"/>
      <c r="T1472" s="34"/>
      <c r="U1472" s="34"/>
      <c r="V1472" s="34"/>
      <c r="W1472" s="34"/>
      <c r="X1472" s="34"/>
      <c r="Y1472" s="34"/>
      <c r="Z1472" s="34"/>
    </row>
    <row r="1473" spans="1:26">
      <c r="A1473" s="73">
        <v>183</v>
      </c>
      <c r="B1473" s="73">
        <v>8</v>
      </c>
      <c r="C1473" s="42"/>
      <c r="D1473" s="67"/>
      <c r="E1473" s="67"/>
      <c r="F1473" s="67"/>
      <c r="G1473" s="67"/>
      <c r="H1473" s="67"/>
      <c r="I1473" s="67"/>
      <c r="J1473" s="67"/>
      <c r="K1473" s="67"/>
      <c r="L1473" s="67"/>
      <c r="M1473" s="67"/>
      <c r="N1473" s="67"/>
      <c r="O1473" s="67"/>
      <c r="P1473" s="67"/>
      <c r="Q1473" s="67"/>
      <c r="R1473" s="34"/>
      <c r="S1473" s="34"/>
      <c r="T1473" s="34"/>
      <c r="U1473" s="34"/>
      <c r="V1473" s="34"/>
      <c r="W1473" s="34"/>
      <c r="X1473" s="34"/>
      <c r="Y1473" s="34"/>
      <c r="Z1473" s="34"/>
    </row>
    <row r="1474" spans="1:26">
      <c r="A1474" s="73">
        <v>184</v>
      </c>
      <c r="B1474" s="73">
        <v>1</v>
      </c>
      <c r="C1474" s="67"/>
      <c r="D1474" s="67"/>
      <c r="E1474" s="67"/>
      <c r="F1474" s="67"/>
      <c r="G1474" s="67"/>
      <c r="H1474" s="67"/>
      <c r="I1474" s="67"/>
      <c r="J1474" s="67"/>
      <c r="K1474" s="67"/>
      <c r="L1474" s="67"/>
      <c r="M1474" s="67"/>
      <c r="N1474" s="67"/>
      <c r="O1474" s="67"/>
      <c r="P1474" s="67"/>
      <c r="Q1474" s="67"/>
      <c r="R1474" s="34"/>
      <c r="S1474" s="34"/>
      <c r="T1474" s="34"/>
      <c r="U1474" s="34"/>
      <c r="V1474" s="34"/>
      <c r="W1474" s="34"/>
      <c r="X1474" s="34"/>
      <c r="Y1474" s="34"/>
      <c r="Z1474" s="34"/>
    </row>
    <row r="1475" spans="1:26">
      <c r="A1475" s="73">
        <v>184</v>
      </c>
      <c r="B1475" s="73">
        <v>2</v>
      </c>
      <c r="C1475" s="42"/>
      <c r="D1475" s="67"/>
      <c r="E1475" s="67"/>
      <c r="F1475" s="67"/>
      <c r="G1475" s="67"/>
      <c r="H1475" s="67"/>
      <c r="I1475" s="67"/>
      <c r="J1475" s="67"/>
      <c r="K1475" s="67"/>
      <c r="L1475" s="67"/>
      <c r="M1475" s="67"/>
      <c r="N1475" s="67"/>
      <c r="O1475" s="67"/>
      <c r="P1475" s="67"/>
      <c r="Q1475" s="67"/>
      <c r="R1475" s="34"/>
      <c r="S1475" s="34"/>
      <c r="T1475" s="34"/>
      <c r="U1475" s="34"/>
      <c r="V1475" s="34"/>
      <c r="W1475" s="34"/>
      <c r="X1475" s="34"/>
      <c r="Y1475" s="34"/>
      <c r="Z1475" s="34"/>
    </row>
    <row r="1476" spans="1:26">
      <c r="A1476" s="73">
        <v>184</v>
      </c>
      <c r="B1476" s="73">
        <v>3</v>
      </c>
      <c r="C1476" s="42"/>
      <c r="D1476" s="67"/>
      <c r="E1476" s="67"/>
      <c r="F1476" s="67"/>
      <c r="G1476" s="67"/>
      <c r="H1476" s="67"/>
      <c r="I1476" s="67"/>
      <c r="J1476" s="67"/>
      <c r="K1476" s="67"/>
      <c r="L1476" s="67"/>
      <c r="M1476" s="67"/>
      <c r="N1476" s="67"/>
      <c r="O1476" s="67"/>
      <c r="P1476" s="67"/>
      <c r="Q1476" s="67"/>
      <c r="R1476" s="34"/>
      <c r="S1476" s="34"/>
      <c r="T1476" s="34"/>
      <c r="U1476" s="34"/>
      <c r="V1476" s="34"/>
      <c r="W1476" s="34"/>
      <c r="X1476" s="34"/>
      <c r="Y1476" s="34"/>
      <c r="Z1476" s="34"/>
    </row>
    <row r="1477" spans="1:26">
      <c r="A1477" s="73">
        <v>184</v>
      </c>
      <c r="B1477" s="73">
        <v>4</v>
      </c>
      <c r="C1477" s="42"/>
      <c r="D1477" s="67"/>
      <c r="E1477" s="67"/>
      <c r="F1477" s="67"/>
      <c r="G1477" s="67"/>
      <c r="H1477" s="67"/>
      <c r="I1477" s="67"/>
      <c r="J1477" s="67"/>
      <c r="K1477" s="67"/>
      <c r="L1477" s="67"/>
      <c r="M1477" s="67"/>
      <c r="N1477" s="67"/>
      <c r="O1477" s="67"/>
      <c r="P1477" s="67"/>
      <c r="Q1477" s="67"/>
      <c r="R1477" s="34"/>
      <c r="S1477" s="34"/>
      <c r="T1477" s="34"/>
      <c r="U1477" s="34"/>
      <c r="V1477" s="34"/>
      <c r="W1477" s="34"/>
      <c r="X1477" s="34"/>
      <c r="Y1477" s="34"/>
      <c r="Z1477" s="34"/>
    </row>
    <row r="1478" spans="1:26">
      <c r="A1478" s="73">
        <v>184</v>
      </c>
      <c r="B1478" s="73">
        <v>5</v>
      </c>
      <c r="C1478" s="42"/>
      <c r="D1478" s="67"/>
      <c r="E1478" s="67"/>
      <c r="F1478" s="67"/>
      <c r="G1478" s="67"/>
      <c r="H1478" s="67"/>
      <c r="I1478" s="67"/>
      <c r="J1478" s="67"/>
      <c r="K1478" s="67"/>
      <c r="L1478" s="67"/>
      <c r="M1478" s="67"/>
      <c r="N1478" s="67"/>
      <c r="O1478" s="67"/>
      <c r="P1478" s="67"/>
      <c r="Q1478" s="67"/>
      <c r="R1478" s="34"/>
      <c r="S1478" s="34"/>
      <c r="T1478" s="34"/>
      <c r="U1478" s="34"/>
      <c r="V1478" s="34"/>
      <c r="W1478" s="34"/>
      <c r="X1478" s="34"/>
      <c r="Y1478" s="34"/>
      <c r="Z1478" s="34"/>
    </row>
    <row r="1479" spans="1:26">
      <c r="A1479" s="73">
        <v>184</v>
      </c>
      <c r="B1479" s="73">
        <v>6</v>
      </c>
      <c r="C1479" s="42"/>
      <c r="D1479" s="67"/>
      <c r="E1479" s="67"/>
      <c r="F1479" s="67"/>
      <c r="G1479" s="67"/>
      <c r="H1479" s="67"/>
      <c r="I1479" s="67"/>
      <c r="J1479" s="67"/>
      <c r="K1479" s="67"/>
      <c r="L1479" s="67"/>
      <c r="M1479" s="67"/>
      <c r="N1479" s="67"/>
      <c r="O1479" s="67"/>
      <c r="P1479" s="67"/>
      <c r="Q1479" s="67"/>
      <c r="R1479" s="34"/>
      <c r="S1479" s="34"/>
      <c r="T1479" s="34"/>
      <c r="U1479" s="34"/>
      <c r="V1479" s="34"/>
      <c r="W1479" s="34"/>
      <c r="X1479" s="34"/>
      <c r="Y1479" s="34"/>
      <c r="Z1479" s="34"/>
    </row>
    <row r="1480" spans="1:26">
      <c r="A1480" s="73">
        <v>184</v>
      </c>
      <c r="B1480" s="73">
        <v>7</v>
      </c>
      <c r="C1480" s="42"/>
      <c r="D1480" s="67"/>
      <c r="E1480" s="67"/>
      <c r="F1480" s="67"/>
      <c r="G1480" s="67"/>
      <c r="H1480" s="67"/>
      <c r="I1480" s="67"/>
      <c r="J1480" s="67"/>
      <c r="K1480" s="67"/>
      <c r="L1480" s="67"/>
      <c r="M1480" s="67"/>
      <c r="N1480" s="67"/>
      <c r="O1480" s="67"/>
      <c r="P1480" s="67"/>
      <c r="Q1480" s="67"/>
      <c r="R1480" s="34"/>
      <c r="S1480" s="34"/>
      <c r="T1480" s="34"/>
      <c r="U1480" s="34"/>
      <c r="V1480" s="34"/>
      <c r="W1480" s="34"/>
      <c r="X1480" s="34"/>
      <c r="Y1480" s="34"/>
      <c r="Z1480" s="34"/>
    </row>
    <row r="1481" spans="1:26">
      <c r="A1481" s="73">
        <v>184</v>
      </c>
      <c r="B1481" s="73">
        <v>8</v>
      </c>
      <c r="C1481" s="42"/>
      <c r="D1481" s="67"/>
      <c r="E1481" s="67"/>
      <c r="F1481" s="67"/>
      <c r="G1481" s="67"/>
      <c r="H1481" s="67"/>
      <c r="I1481" s="67"/>
      <c r="J1481" s="67"/>
      <c r="K1481" s="67"/>
      <c r="L1481" s="67"/>
      <c r="M1481" s="67"/>
      <c r="N1481" s="67"/>
      <c r="O1481" s="67"/>
      <c r="P1481" s="67"/>
      <c r="Q1481" s="67"/>
      <c r="R1481" s="34"/>
      <c r="S1481" s="34"/>
      <c r="T1481" s="34"/>
      <c r="U1481" s="34"/>
      <c r="V1481" s="34"/>
      <c r="W1481" s="34"/>
      <c r="X1481" s="34"/>
      <c r="Y1481" s="34"/>
      <c r="Z1481" s="34"/>
    </row>
    <row r="1482" spans="1:26">
      <c r="A1482" s="73">
        <v>185</v>
      </c>
      <c r="B1482" s="73">
        <v>1</v>
      </c>
      <c r="C1482" s="72" t="s">
        <v>517</v>
      </c>
      <c r="D1482" s="67"/>
      <c r="E1482" s="67"/>
      <c r="F1482" s="67"/>
      <c r="G1482" s="67"/>
      <c r="H1482" s="67"/>
      <c r="I1482" s="67"/>
      <c r="J1482" s="67"/>
      <c r="K1482" s="67"/>
      <c r="L1482" s="67"/>
      <c r="M1482" s="67"/>
      <c r="N1482" s="67"/>
      <c r="O1482" s="67"/>
      <c r="P1482" s="67"/>
      <c r="Q1482" s="67"/>
      <c r="R1482" s="34"/>
      <c r="S1482" s="34"/>
      <c r="T1482" s="34"/>
      <c r="U1482" s="34"/>
      <c r="V1482" s="34"/>
      <c r="W1482" s="34"/>
      <c r="X1482" s="34"/>
      <c r="Y1482" s="34"/>
      <c r="Z1482" s="34"/>
    </row>
    <row r="1483" spans="1:26">
      <c r="A1483" s="73">
        <v>185</v>
      </c>
      <c r="B1483" s="73">
        <v>2</v>
      </c>
      <c r="C1483" s="42"/>
      <c r="D1483" s="67"/>
      <c r="E1483" s="67"/>
      <c r="F1483" s="67"/>
      <c r="G1483" s="67"/>
      <c r="H1483" s="67"/>
      <c r="I1483" s="67"/>
      <c r="J1483" s="67"/>
      <c r="K1483" s="67"/>
      <c r="L1483" s="67"/>
      <c r="M1483" s="67"/>
      <c r="N1483" s="67"/>
      <c r="O1483" s="67"/>
      <c r="P1483" s="67"/>
      <c r="Q1483" s="67"/>
      <c r="R1483" s="34"/>
      <c r="S1483" s="34"/>
      <c r="T1483" s="34"/>
      <c r="U1483" s="34"/>
      <c r="V1483" s="34"/>
      <c r="W1483" s="34"/>
      <c r="X1483" s="34"/>
      <c r="Y1483" s="34"/>
      <c r="Z1483" s="34"/>
    </row>
    <row r="1484" spans="1:26">
      <c r="A1484" s="73">
        <v>185</v>
      </c>
      <c r="B1484" s="73">
        <v>3</v>
      </c>
      <c r="C1484" s="42"/>
      <c r="D1484" s="67"/>
      <c r="E1484" s="67"/>
      <c r="F1484" s="67"/>
      <c r="G1484" s="67"/>
      <c r="H1484" s="67"/>
      <c r="I1484" s="67"/>
      <c r="J1484" s="67"/>
      <c r="K1484" s="67"/>
      <c r="L1484" s="67"/>
      <c r="M1484" s="67"/>
      <c r="N1484" s="67"/>
      <c r="O1484" s="67"/>
      <c r="P1484" s="67"/>
      <c r="Q1484" s="67"/>
      <c r="R1484" s="34"/>
      <c r="S1484" s="34"/>
      <c r="T1484" s="34"/>
      <c r="U1484" s="34"/>
      <c r="V1484" s="34"/>
      <c r="W1484" s="34"/>
      <c r="X1484" s="34"/>
      <c r="Y1484" s="34"/>
      <c r="Z1484" s="34"/>
    </row>
    <row r="1485" spans="1:26">
      <c r="A1485" s="73">
        <v>185</v>
      </c>
      <c r="B1485" s="73">
        <v>4</v>
      </c>
      <c r="C1485" s="42"/>
      <c r="D1485" s="67"/>
      <c r="E1485" s="67"/>
      <c r="F1485" s="67"/>
      <c r="G1485" s="67"/>
      <c r="H1485" s="67"/>
      <c r="I1485" s="67"/>
      <c r="J1485" s="67"/>
      <c r="K1485" s="67"/>
      <c r="L1485" s="67"/>
      <c r="M1485" s="67"/>
      <c r="N1485" s="67"/>
      <c r="O1485" s="67"/>
      <c r="P1485" s="67"/>
      <c r="Q1485" s="67"/>
      <c r="R1485" s="34"/>
      <c r="S1485" s="34"/>
      <c r="T1485" s="34"/>
      <c r="U1485" s="34"/>
      <c r="V1485" s="34"/>
      <c r="W1485" s="34"/>
      <c r="X1485" s="34"/>
      <c r="Y1485" s="34"/>
      <c r="Z1485" s="34"/>
    </row>
    <row r="1486" spans="1:26">
      <c r="A1486" s="73">
        <v>185</v>
      </c>
      <c r="B1486" s="73">
        <v>5</v>
      </c>
      <c r="C1486" s="42"/>
      <c r="D1486" s="67"/>
      <c r="E1486" s="67"/>
      <c r="F1486" s="67"/>
      <c r="G1486" s="67"/>
      <c r="H1486" s="67"/>
      <c r="I1486" s="67"/>
      <c r="J1486" s="67"/>
      <c r="K1486" s="67"/>
      <c r="L1486" s="67"/>
      <c r="M1486" s="67"/>
      <c r="N1486" s="67"/>
      <c r="O1486" s="67"/>
      <c r="P1486" s="67"/>
      <c r="Q1486" s="67"/>
      <c r="R1486" s="34"/>
      <c r="S1486" s="34"/>
      <c r="T1486" s="34"/>
      <c r="U1486" s="34"/>
      <c r="V1486" s="34"/>
      <c r="W1486" s="34"/>
      <c r="X1486" s="34"/>
      <c r="Y1486" s="34"/>
      <c r="Z1486" s="34"/>
    </row>
    <row r="1487" spans="1:26">
      <c r="A1487" s="73">
        <v>185</v>
      </c>
      <c r="B1487" s="73">
        <v>6</v>
      </c>
      <c r="C1487" s="42"/>
      <c r="D1487" s="67"/>
      <c r="E1487" s="67"/>
      <c r="F1487" s="67"/>
      <c r="G1487" s="67"/>
      <c r="H1487" s="67"/>
      <c r="I1487" s="67"/>
      <c r="J1487" s="67"/>
      <c r="K1487" s="67"/>
      <c r="L1487" s="67"/>
      <c r="M1487" s="67"/>
      <c r="N1487" s="67"/>
      <c r="O1487" s="67"/>
      <c r="P1487" s="67"/>
      <c r="Q1487" s="67"/>
      <c r="R1487" s="34"/>
      <c r="S1487" s="34"/>
      <c r="T1487" s="34"/>
      <c r="U1487" s="34"/>
      <c r="V1487" s="34"/>
      <c r="W1487" s="34"/>
      <c r="X1487" s="34"/>
      <c r="Y1487" s="34"/>
      <c r="Z1487" s="34"/>
    </row>
    <row r="1488" spans="1:26">
      <c r="A1488" s="73">
        <v>185</v>
      </c>
      <c r="B1488" s="73">
        <v>7</v>
      </c>
      <c r="C1488" s="42"/>
      <c r="D1488" s="67"/>
      <c r="E1488" s="67"/>
      <c r="F1488" s="67"/>
      <c r="G1488" s="67"/>
      <c r="H1488" s="67"/>
      <c r="I1488" s="67"/>
      <c r="J1488" s="67"/>
      <c r="K1488" s="67"/>
      <c r="L1488" s="67"/>
      <c r="M1488" s="67"/>
      <c r="N1488" s="67"/>
      <c r="O1488" s="67"/>
      <c r="P1488" s="67"/>
      <c r="Q1488" s="67"/>
      <c r="R1488" s="34"/>
      <c r="S1488" s="34"/>
      <c r="T1488" s="34"/>
      <c r="U1488" s="34"/>
      <c r="V1488" s="34"/>
      <c r="W1488" s="34"/>
      <c r="X1488" s="34"/>
      <c r="Y1488" s="34"/>
      <c r="Z1488" s="34"/>
    </row>
    <row r="1489" spans="1:26">
      <c r="A1489" s="73">
        <v>185</v>
      </c>
      <c r="B1489" s="73">
        <v>8</v>
      </c>
      <c r="C1489" s="42"/>
      <c r="D1489" s="67"/>
      <c r="E1489" s="67"/>
      <c r="F1489" s="67"/>
      <c r="G1489" s="67"/>
      <c r="H1489" s="67"/>
      <c r="I1489" s="67"/>
      <c r="J1489" s="67"/>
      <c r="K1489" s="67"/>
      <c r="L1489" s="67"/>
      <c r="M1489" s="67"/>
      <c r="N1489" s="67"/>
      <c r="O1489" s="67"/>
      <c r="P1489" s="67"/>
      <c r="Q1489" s="67"/>
      <c r="R1489" s="34"/>
      <c r="S1489" s="34"/>
      <c r="T1489" s="34"/>
      <c r="U1489" s="34"/>
      <c r="V1489" s="34"/>
      <c r="W1489" s="34"/>
      <c r="X1489" s="34"/>
      <c r="Y1489" s="34"/>
      <c r="Z1489" s="34"/>
    </row>
    <row r="1490" spans="1:26">
      <c r="A1490" s="73">
        <v>186</v>
      </c>
      <c r="B1490" s="73">
        <v>1</v>
      </c>
      <c r="C1490" s="42"/>
      <c r="D1490" s="67"/>
      <c r="E1490" s="67"/>
      <c r="F1490" s="67"/>
      <c r="G1490" s="67"/>
      <c r="H1490" s="67"/>
      <c r="I1490" s="67"/>
      <c r="J1490" s="67"/>
      <c r="K1490" s="67"/>
      <c r="L1490" s="67"/>
      <c r="M1490" s="67"/>
      <c r="N1490" s="67"/>
      <c r="O1490" s="67"/>
      <c r="P1490" s="67"/>
      <c r="Q1490" s="67"/>
      <c r="R1490" s="34"/>
      <c r="S1490" s="34"/>
      <c r="T1490" s="34"/>
      <c r="U1490" s="34"/>
      <c r="V1490" s="34"/>
      <c r="W1490" s="34"/>
      <c r="X1490" s="34"/>
      <c r="Y1490" s="34"/>
      <c r="Z1490" s="34"/>
    </row>
    <row r="1491" spans="1:26">
      <c r="A1491" s="73">
        <v>186</v>
      </c>
      <c r="B1491" s="73">
        <v>2</v>
      </c>
      <c r="C1491" s="42"/>
      <c r="D1491" s="67"/>
      <c r="E1491" s="67"/>
      <c r="F1491" s="67"/>
      <c r="G1491" s="67"/>
      <c r="H1491" s="67"/>
      <c r="I1491" s="67"/>
      <c r="J1491" s="67"/>
      <c r="K1491" s="67"/>
      <c r="L1491" s="67"/>
      <c r="M1491" s="67"/>
      <c r="N1491" s="67"/>
      <c r="O1491" s="67"/>
      <c r="P1491" s="67"/>
      <c r="Q1491" s="67"/>
      <c r="R1491" s="34"/>
      <c r="S1491" s="34"/>
      <c r="T1491" s="34"/>
      <c r="U1491" s="34"/>
      <c r="V1491" s="34"/>
      <c r="W1491" s="34"/>
      <c r="X1491" s="34"/>
      <c r="Y1491" s="34"/>
      <c r="Z1491" s="34"/>
    </row>
    <row r="1492" spans="1:26">
      <c r="A1492" s="73">
        <v>186</v>
      </c>
      <c r="B1492" s="73">
        <v>3</v>
      </c>
      <c r="C1492" s="42"/>
      <c r="D1492" s="67"/>
      <c r="E1492" s="67"/>
      <c r="F1492" s="67"/>
      <c r="G1492" s="67"/>
      <c r="H1492" s="67"/>
      <c r="I1492" s="67"/>
      <c r="J1492" s="67"/>
      <c r="K1492" s="67"/>
      <c r="L1492" s="67"/>
      <c r="M1492" s="67"/>
      <c r="N1492" s="67"/>
      <c r="O1492" s="67"/>
      <c r="P1492" s="67"/>
      <c r="Q1492" s="67"/>
      <c r="R1492" s="34"/>
      <c r="S1492" s="34"/>
      <c r="T1492" s="34"/>
      <c r="U1492" s="34"/>
      <c r="V1492" s="34"/>
      <c r="W1492" s="34"/>
      <c r="X1492" s="34"/>
      <c r="Y1492" s="34"/>
      <c r="Z1492" s="34"/>
    </row>
    <row r="1493" spans="1:26">
      <c r="A1493" s="73">
        <v>186</v>
      </c>
      <c r="B1493" s="73">
        <v>4</v>
      </c>
      <c r="C1493" s="42"/>
      <c r="D1493" s="67"/>
      <c r="E1493" s="67"/>
      <c r="F1493" s="67"/>
      <c r="G1493" s="67"/>
      <c r="H1493" s="67"/>
      <c r="I1493" s="67"/>
      <c r="J1493" s="67"/>
      <c r="K1493" s="67"/>
      <c r="L1493" s="67"/>
      <c r="M1493" s="67"/>
      <c r="N1493" s="67"/>
      <c r="O1493" s="67"/>
      <c r="P1493" s="67"/>
      <c r="Q1493" s="67"/>
      <c r="R1493" s="34"/>
      <c r="S1493" s="34"/>
      <c r="T1493" s="34"/>
      <c r="U1493" s="34"/>
      <c r="V1493" s="34"/>
      <c r="W1493" s="34"/>
      <c r="X1493" s="34"/>
      <c r="Y1493" s="34"/>
      <c r="Z1493" s="34"/>
    </row>
    <row r="1494" spans="1:26">
      <c r="A1494" s="73">
        <v>186</v>
      </c>
      <c r="B1494" s="73">
        <v>5</v>
      </c>
      <c r="C1494" s="42"/>
      <c r="D1494" s="67"/>
      <c r="E1494" s="67"/>
      <c r="F1494" s="67"/>
      <c r="G1494" s="67"/>
      <c r="H1494" s="67"/>
      <c r="I1494" s="67"/>
      <c r="J1494" s="67"/>
      <c r="K1494" s="67"/>
      <c r="L1494" s="67"/>
      <c r="M1494" s="67"/>
      <c r="N1494" s="67"/>
      <c r="O1494" s="67"/>
      <c r="P1494" s="67"/>
      <c r="Q1494" s="67"/>
      <c r="R1494" s="34"/>
      <c r="S1494" s="34"/>
      <c r="T1494" s="34"/>
      <c r="U1494" s="34"/>
      <c r="V1494" s="34"/>
      <c r="W1494" s="34"/>
      <c r="X1494" s="34"/>
      <c r="Y1494" s="34"/>
      <c r="Z1494" s="34"/>
    </row>
    <row r="1495" spans="1:26">
      <c r="A1495" s="73">
        <v>186</v>
      </c>
      <c r="B1495" s="73">
        <v>6</v>
      </c>
      <c r="C1495" s="42"/>
      <c r="D1495" s="67"/>
      <c r="E1495" s="67"/>
      <c r="F1495" s="67"/>
      <c r="G1495" s="67"/>
      <c r="H1495" s="67"/>
      <c r="I1495" s="67"/>
      <c r="J1495" s="67"/>
      <c r="K1495" s="67"/>
      <c r="L1495" s="67"/>
      <c r="M1495" s="67"/>
      <c r="N1495" s="67"/>
      <c r="O1495" s="67"/>
      <c r="P1495" s="67"/>
      <c r="Q1495" s="67"/>
      <c r="R1495" s="34"/>
      <c r="S1495" s="34"/>
      <c r="T1495" s="34"/>
      <c r="U1495" s="34"/>
      <c r="V1495" s="34"/>
      <c r="W1495" s="34"/>
      <c r="X1495" s="34"/>
      <c r="Y1495" s="34"/>
      <c r="Z1495" s="34"/>
    </row>
    <row r="1496" spans="1:26">
      <c r="A1496" s="73">
        <v>186</v>
      </c>
      <c r="B1496" s="73">
        <v>7</v>
      </c>
      <c r="C1496" s="42"/>
      <c r="D1496" s="67"/>
      <c r="E1496" s="67"/>
      <c r="F1496" s="67"/>
      <c r="G1496" s="67"/>
      <c r="H1496" s="67"/>
      <c r="I1496" s="67"/>
      <c r="J1496" s="67"/>
      <c r="K1496" s="67"/>
      <c r="L1496" s="67"/>
      <c r="M1496" s="67"/>
      <c r="N1496" s="67"/>
      <c r="O1496" s="67"/>
      <c r="P1496" s="67"/>
      <c r="Q1496" s="67"/>
      <c r="R1496" s="34"/>
      <c r="S1496" s="34"/>
      <c r="T1496" s="34"/>
      <c r="U1496" s="34"/>
      <c r="V1496" s="34"/>
      <c r="W1496" s="34"/>
      <c r="X1496" s="34"/>
      <c r="Y1496" s="34"/>
      <c r="Z1496" s="34"/>
    </row>
    <row r="1497" spans="1:26">
      <c r="A1497" s="73">
        <v>186</v>
      </c>
      <c r="B1497" s="73">
        <v>8</v>
      </c>
      <c r="C1497" s="42"/>
      <c r="D1497" s="67"/>
      <c r="E1497" s="67"/>
      <c r="F1497" s="67"/>
      <c r="G1497" s="67"/>
      <c r="H1497" s="67"/>
      <c r="I1497" s="67"/>
      <c r="J1497" s="67"/>
      <c r="K1497" s="67"/>
      <c r="L1497" s="67"/>
      <c r="M1497" s="67"/>
      <c r="N1497" s="67"/>
      <c r="O1497" s="67"/>
      <c r="P1497" s="67"/>
      <c r="Q1497" s="67"/>
      <c r="R1497" s="34"/>
      <c r="S1497" s="34"/>
      <c r="T1497" s="34"/>
      <c r="U1497" s="34"/>
      <c r="V1497" s="34"/>
      <c r="W1497" s="34"/>
      <c r="X1497" s="34"/>
      <c r="Y1497" s="34"/>
      <c r="Z1497" s="34"/>
    </row>
    <row r="1498" spans="1:26">
      <c r="A1498" s="73">
        <v>187</v>
      </c>
      <c r="B1498" s="73">
        <v>1</v>
      </c>
      <c r="C1498" s="42"/>
      <c r="D1498" s="67"/>
      <c r="E1498" s="67"/>
      <c r="F1498" s="67"/>
      <c r="G1498" s="67"/>
      <c r="H1498" s="67"/>
      <c r="I1498" s="67"/>
      <c r="J1498" s="67"/>
      <c r="K1498" s="67"/>
      <c r="L1498" s="67"/>
      <c r="M1498" s="67"/>
      <c r="N1498" s="67"/>
      <c r="O1498" s="67"/>
      <c r="P1498" s="67"/>
      <c r="Q1498" s="67"/>
      <c r="R1498" s="34"/>
      <c r="S1498" s="34"/>
      <c r="T1498" s="34"/>
      <c r="U1498" s="34"/>
      <c r="V1498" s="34"/>
      <c r="W1498" s="34"/>
      <c r="X1498" s="34"/>
      <c r="Y1498" s="34"/>
      <c r="Z1498" s="34"/>
    </row>
    <row r="1499" spans="1:26">
      <c r="A1499" s="73">
        <v>187</v>
      </c>
      <c r="B1499" s="73">
        <v>2</v>
      </c>
      <c r="C1499" s="42"/>
      <c r="D1499" s="67"/>
      <c r="E1499" s="67"/>
      <c r="F1499" s="67"/>
      <c r="G1499" s="67"/>
      <c r="H1499" s="67"/>
      <c r="I1499" s="67"/>
      <c r="J1499" s="67"/>
      <c r="K1499" s="67"/>
      <c r="L1499" s="67"/>
      <c r="M1499" s="67"/>
      <c r="N1499" s="67"/>
      <c r="O1499" s="67"/>
      <c r="P1499" s="67"/>
      <c r="Q1499" s="67"/>
      <c r="R1499" s="34"/>
      <c r="S1499" s="34"/>
      <c r="T1499" s="34"/>
      <c r="U1499" s="34"/>
      <c r="V1499" s="34"/>
      <c r="W1499" s="34"/>
      <c r="X1499" s="34"/>
      <c r="Y1499" s="34"/>
      <c r="Z1499" s="34"/>
    </row>
    <row r="1500" spans="1:26">
      <c r="A1500" s="73">
        <v>187</v>
      </c>
      <c r="B1500" s="73">
        <v>3</v>
      </c>
      <c r="C1500" s="42"/>
      <c r="D1500" s="67"/>
      <c r="E1500" s="67"/>
      <c r="F1500" s="67"/>
      <c r="G1500" s="67"/>
      <c r="H1500" s="67"/>
      <c r="I1500" s="67"/>
      <c r="J1500" s="67"/>
      <c r="K1500" s="67"/>
      <c r="L1500" s="67"/>
      <c r="M1500" s="67"/>
      <c r="N1500" s="67"/>
      <c r="O1500" s="67"/>
      <c r="P1500" s="67"/>
      <c r="Q1500" s="67"/>
      <c r="R1500" s="34"/>
      <c r="S1500" s="34"/>
      <c r="T1500" s="34"/>
      <c r="U1500" s="34"/>
      <c r="V1500" s="34"/>
      <c r="W1500" s="34"/>
      <c r="X1500" s="34"/>
      <c r="Y1500" s="34"/>
      <c r="Z1500" s="34"/>
    </row>
    <row r="1501" spans="1:26">
      <c r="A1501" s="73">
        <v>187</v>
      </c>
      <c r="B1501" s="73">
        <v>4</v>
      </c>
      <c r="C1501" s="42"/>
      <c r="D1501" s="67"/>
      <c r="E1501" s="67"/>
      <c r="F1501" s="67"/>
      <c r="G1501" s="67"/>
      <c r="H1501" s="67"/>
      <c r="I1501" s="67"/>
      <c r="J1501" s="67"/>
      <c r="K1501" s="67"/>
      <c r="L1501" s="67"/>
      <c r="M1501" s="67"/>
      <c r="N1501" s="67"/>
      <c r="O1501" s="67"/>
      <c r="P1501" s="67"/>
      <c r="Q1501" s="67"/>
      <c r="R1501" s="34"/>
      <c r="S1501" s="34"/>
      <c r="T1501" s="34"/>
      <c r="U1501" s="34"/>
      <c r="V1501" s="34"/>
      <c r="W1501" s="34"/>
      <c r="X1501" s="34"/>
      <c r="Y1501" s="34"/>
      <c r="Z1501" s="34"/>
    </row>
    <row r="1502" spans="1:26">
      <c r="A1502" s="73">
        <v>187</v>
      </c>
      <c r="B1502" s="73">
        <v>5</v>
      </c>
      <c r="C1502" s="42"/>
      <c r="D1502" s="67"/>
      <c r="E1502" s="67"/>
      <c r="F1502" s="67"/>
      <c r="G1502" s="67"/>
      <c r="H1502" s="67"/>
      <c r="I1502" s="67"/>
      <c r="J1502" s="67"/>
      <c r="K1502" s="67"/>
      <c r="L1502" s="67"/>
      <c r="M1502" s="67"/>
      <c r="N1502" s="67"/>
      <c r="O1502" s="67"/>
      <c r="P1502" s="67"/>
      <c r="Q1502" s="67"/>
      <c r="R1502" s="34"/>
      <c r="S1502" s="34"/>
      <c r="T1502" s="34"/>
      <c r="U1502" s="34"/>
      <c r="V1502" s="34"/>
      <c r="W1502" s="34"/>
      <c r="X1502" s="34"/>
      <c r="Y1502" s="34"/>
      <c r="Z1502" s="34"/>
    </row>
    <row r="1503" spans="1:26">
      <c r="A1503" s="73">
        <v>187</v>
      </c>
      <c r="B1503" s="73">
        <v>6</v>
      </c>
      <c r="C1503" s="42"/>
      <c r="D1503" s="67"/>
      <c r="E1503" s="67"/>
      <c r="F1503" s="67"/>
      <c r="G1503" s="67"/>
      <c r="H1503" s="67"/>
      <c r="I1503" s="67"/>
      <c r="J1503" s="67"/>
      <c r="K1503" s="67"/>
      <c r="L1503" s="67"/>
      <c r="M1503" s="67"/>
      <c r="N1503" s="67"/>
      <c r="O1503" s="67"/>
      <c r="P1503" s="67"/>
      <c r="Q1503" s="67"/>
      <c r="R1503" s="34"/>
      <c r="S1503" s="34"/>
      <c r="T1503" s="34"/>
      <c r="U1503" s="34"/>
      <c r="V1503" s="34"/>
      <c r="W1503" s="34"/>
      <c r="X1503" s="34"/>
      <c r="Y1503" s="34"/>
      <c r="Z1503" s="34"/>
    </row>
    <row r="1504" spans="1:26">
      <c r="A1504" s="73">
        <v>187</v>
      </c>
      <c r="B1504" s="73">
        <v>7</v>
      </c>
      <c r="C1504" s="42"/>
      <c r="D1504" s="67"/>
      <c r="E1504" s="67"/>
      <c r="F1504" s="67"/>
      <c r="G1504" s="67"/>
      <c r="H1504" s="67"/>
      <c r="I1504" s="67"/>
      <c r="J1504" s="67"/>
      <c r="K1504" s="67"/>
      <c r="L1504" s="67"/>
      <c r="M1504" s="67"/>
      <c r="N1504" s="67"/>
      <c r="O1504" s="67"/>
      <c r="P1504" s="67"/>
      <c r="Q1504" s="67"/>
      <c r="R1504" s="34"/>
      <c r="S1504" s="34"/>
      <c r="T1504" s="34"/>
      <c r="U1504" s="34"/>
      <c r="V1504" s="34"/>
      <c r="W1504" s="34"/>
      <c r="X1504" s="34"/>
      <c r="Y1504" s="34"/>
      <c r="Z1504" s="34"/>
    </row>
    <row r="1505" spans="1:26">
      <c r="A1505" s="73">
        <v>187</v>
      </c>
      <c r="B1505" s="73">
        <v>8</v>
      </c>
      <c r="C1505" s="42"/>
      <c r="D1505" s="67"/>
      <c r="E1505" s="67"/>
      <c r="F1505" s="67"/>
      <c r="G1505" s="67"/>
      <c r="H1505" s="67"/>
      <c r="I1505" s="67"/>
      <c r="J1505" s="67"/>
      <c r="K1505" s="67"/>
      <c r="L1505" s="67"/>
      <c r="M1505" s="67"/>
      <c r="N1505" s="67"/>
      <c r="O1505" s="67"/>
      <c r="P1505" s="67"/>
      <c r="Q1505" s="67"/>
      <c r="R1505" s="34"/>
      <c r="S1505" s="34"/>
      <c r="T1505" s="34"/>
      <c r="U1505" s="34"/>
      <c r="V1505" s="34"/>
      <c r="W1505" s="34"/>
      <c r="X1505" s="34"/>
      <c r="Y1505" s="34"/>
      <c r="Z1505" s="34"/>
    </row>
    <row r="1506" spans="1:26">
      <c r="A1506" s="73">
        <v>188</v>
      </c>
      <c r="B1506" s="73">
        <v>1</v>
      </c>
      <c r="C1506" s="42"/>
      <c r="D1506" s="67"/>
      <c r="E1506" s="67"/>
      <c r="F1506" s="67"/>
      <c r="G1506" s="67"/>
      <c r="H1506" s="67"/>
      <c r="I1506" s="67"/>
      <c r="J1506" s="67"/>
      <c r="K1506" s="67"/>
      <c r="L1506" s="67"/>
      <c r="M1506" s="67"/>
      <c r="N1506" s="67"/>
      <c r="O1506" s="67"/>
      <c r="P1506" s="67"/>
      <c r="Q1506" s="67"/>
      <c r="R1506" s="34"/>
      <c r="S1506" s="34"/>
      <c r="T1506" s="34"/>
      <c r="U1506" s="34"/>
      <c r="V1506" s="34"/>
      <c r="W1506" s="34"/>
      <c r="X1506" s="34"/>
      <c r="Y1506" s="34"/>
      <c r="Z1506" s="34"/>
    </row>
    <row r="1507" spans="1:26">
      <c r="A1507" s="73">
        <v>188</v>
      </c>
      <c r="B1507" s="73">
        <v>2</v>
      </c>
      <c r="C1507" s="42"/>
      <c r="D1507" s="67"/>
      <c r="E1507" s="67"/>
      <c r="F1507" s="67"/>
      <c r="G1507" s="67"/>
      <c r="H1507" s="67"/>
      <c r="I1507" s="67"/>
      <c r="J1507" s="67"/>
      <c r="K1507" s="67"/>
      <c r="L1507" s="67"/>
      <c r="M1507" s="67"/>
      <c r="N1507" s="67"/>
      <c r="O1507" s="67"/>
      <c r="P1507" s="67"/>
      <c r="Q1507" s="67"/>
      <c r="R1507" s="34"/>
      <c r="S1507" s="34"/>
      <c r="T1507" s="34"/>
      <c r="U1507" s="34"/>
      <c r="V1507" s="34"/>
      <c r="W1507" s="34"/>
      <c r="X1507" s="34"/>
      <c r="Y1507" s="34"/>
      <c r="Z1507" s="34"/>
    </row>
    <row r="1508" spans="1:26">
      <c r="A1508" s="73">
        <v>188</v>
      </c>
      <c r="B1508" s="73">
        <v>3</v>
      </c>
      <c r="C1508" s="42"/>
      <c r="D1508" s="67"/>
      <c r="E1508" s="67"/>
      <c r="F1508" s="67"/>
      <c r="G1508" s="67"/>
      <c r="H1508" s="67"/>
      <c r="I1508" s="67"/>
      <c r="J1508" s="67"/>
      <c r="K1508" s="67"/>
      <c r="L1508" s="67"/>
      <c r="M1508" s="67"/>
      <c r="N1508" s="67"/>
      <c r="O1508" s="67"/>
      <c r="P1508" s="67"/>
      <c r="Q1508" s="67"/>
      <c r="R1508" s="34"/>
      <c r="S1508" s="34"/>
      <c r="T1508" s="34"/>
      <c r="U1508" s="34"/>
      <c r="V1508" s="34"/>
      <c r="W1508" s="34"/>
      <c r="X1508" s="34"/>
      <c r="Y1508" s="34"/>
      <c r="Z1508" s="34"/>
    </row>
    <row r="1509" spans="1:26">
      <c r="A1509" s="73">
        <v>188</v>
      </c>
      <c r="B1509" s="73">
        <v>4</v>
      </c>
      <c r="C1509" s="42"/>
      <c r="D1509" s="67"/>
      <c r="E1509" s="67"/>
      <c r="F1509" s="67"/>
      <c r="G1509" s="67"/>
      <c r="H1509" s="67"/>
      <c r="I1509" s="67"/>
      <c r="J1509" s="67"/>
      <c r="K1509" s="67"/>
      <c r="L1509" s="67"/>
      <c r="M1509" s="67"/>
      <c r="N1509" s="67"/>
      <c r="O1509" s="67"/>
      <c r="P1509" s="67"/>
      <c r="Q1509" s="67"/>
      <c r="R1509" s="34"/>
      <c r="S1509" s="34"/>
      <c r="T1509" s="34"/>
      <c r="U1509" s="34"/>
      <c r="V1509" s="34"/>
      <c r="W1509" s="34"/>
      <c r="X1509" s="34"/>
      <c r="Y1509" s="34"/>
      <c r="Z1509" s="34"/>
    </row>
    <row r="1510" spans="1:26">
      <c r="A1510" s="73">
        <v>188</v>
      </c>
      <c r="B1510" s="73">
        <v>5</v>
      </c>
      <c r="C1510" s="42"/>
      <c r="D1510" s="67"/>
      <c r="E1510" s="67"/>
      <c r="F1510" s="67"/>
      <c r="G1510" s="67"/>
      <c r="H1510" s="67"/>
      <c r="I1510" s="67"/>
      <c r="J1510" s="67"/>
      <c r="K1510" s="67"/>
      <c r="L1510" s="67"/>
      <c r="M1510" s="67"/>
      <c r="N1510" s="67"/>
      <c r="O1510" s="67"/>
      <c r="P1510" s="67"/>
      <c r="Q1510" s="67"/>
      <c r="R1510" s="34"/>
      <c r="S1510" s="34"/>
      <c r="T1510" s="34"/>
      <c r="U1510" s="34"/>
      <c r="V1510" s="34"/>
      <c r="W1510" s="34"/>
      <c r="X1510" s="34"/>
      <c r="Y1510" s="34"/>
      <c r="Z1510" s="34"/>
    </row>
    <row r="1511" spans="1:26">
      <c r="A1511" s="73">
        <v>188</v>
      </c>
      <c r="B1511" s="73">
        <v>6</v>
      </c>
      <c r="C1511" s="42"/>
      <c r="D1511" s="67"/>
      <c r="E1511" s="67"/>
      <c r="F1511" s="67"/>
      <c r="G1511" s="67"/>
      <c r="H1511" s="67"/>
      <c r="I1511" s="67"/>
      <c r="J1511" s="67"/>
      <c r="K1511" s="67"/>
      <c r="L1511" s="67"/>
      <c r="M1511" s="67"/>
      <c r="N1511" s="67"/>
      <c r="O1511" s="67"/>
      <c r="P1511" s="67"/>
      <c r="Q1511" s="67"/>
      <c r="R1511" s="34"/>
      <c r="S1511" s="34"/>
      <c r="T1511" s="34"/>
      <c r="U1511" s="34"/>
      <c r="V1511" s="34"/>
      <c r="W1511" s="34"/>
      <c r="X1511" s="34"/>
      <c r="Y1511" s="34"/>
      <c r="Z1511" s="34"/>
    </row>
    <row r="1512" spans="1:26">
      <c r="A1512" s="73">
        <v>188</v>
      </c>
      <c r="B1512" s="73">
        <v>7</v>
      </c>
      <c r="C1512" s="42"/>
      <c r="D1512" s="67"/>
      <c r="E1512" s="67"/>
      <c r="F1512" s="67"/>
      <c r="G1512" s="67"/>
      <c r="H1512" s="67"/>
      <c r="I1512" s="67"/>
      <c r="J1512" s="67"/>
      <c r="K1512" s="67"/>
      <c r="L1512" s="67"/>
      <c r="M1512" s="67"/>
      <c r="N1512" s="67"/>
      <c r="O1512" s="67"/>
      <c r="P1512" s="67"/>
      <c r="Q1512" s="67"/>
      <c r="R1512" s="34"/>
      <c r="S1512" s="34"/>
      <c r="T1512" s="34"/>
      <c r="U1512" s="34"/>
      <c r="V1512" s="34"/>
      <c r="W1512" s="34"/>
      <c r="X1512" s="34"/>
      <c r="Y1512" s="34"/>
      <c r="Z1512" s="34"/>
    </row>
    <row r="1513" spans="1:26">
      <c r="A1513" s="73">
        <v>188</v>
      </c>
      <c r="B1513" s="73">
        <v>8</v>
      </c>
      <c r="C1513" s="42"/>
      <c r="D1513" s="67"/>
      <c r="E1513" s="67"/>
      <c r="F1513" s="67"/>
      <c r="G1513" s="67"/>
      <c r="H1513" s="67"/>
      <c r="I1513" s="67"/>
      <c r="J1513" s="67"/>
      <c r="K1513" s="67"/>
      <c r="L1513" s="67"/>
      <c r="M1513" s="67"/>
      <c r="N1513" s="67"/>
      <c r="O1513" s="67"/>
      <c r="P1513" s="67"/>
      <c r="Q1513" s="67"/>
      <c r="R1513" s="34"/>
      <c r="S1513" s="34"/>
      <c r="T1513" s="34"/>
      <c r="U1513" s="34"/>
      <c r="V1513" s="34"/>
      <c r="W1513" s="34"/>
      <c r="X1513" s="34"/>
      <c r="Y1513" s="34"/>
      <c r="Z1513" s="34"/>
    </row>
    <row r="1514" spans="1:26">
      <c r="A1514" s="73">
        <v>189</v>
      </c>
      <c r="B1514" s="73">
        <v>1</v>
      </c>
      <c r="C1514" s="72" t="s">
        <v>516</v>
      </c>
      <c r="D1514" s="67"/>
      <c r="E1514" s="67"/>
      <c r="F1514" s="67"/>
      <c r="G1514" s="67"/>
      <c r="H1514" s="67"/>
      <c r="I1514" s="67"/>
      <c r="J1514" s="67"/>
      <c r="K1514" s="67"/>
      <c r="L1514" s="67"/>
      <c r="M1514" s="67"/>
      <c r="N1514" s="67"/>
      <c r="O1514" s="67"/>
      <c r="P1514" s="67"/>
      <c r="Q1514" s="67"/>
      <c r="R1514" s="34"/>
      <c r="S1514" s="34"/>
      <c r="T1514" s="34"/>
      <c r="U1514" s="34"/>
      <c r="V1514" s="34"/>
      <c r="W1514" s="34"/>
      <c r="X1514" s="34"/>
      <c r="Y1514" s="34"/>
      <c r="Z1514" s="34"/>
    </row>
    <row r="1515" spans="1:26">
      <c r="A1515" s="73">
        <v>189</v>
      </c>
      <c r="B1515" s="73">
        <v>2</v>
      </c>
      <c r="C1515" s="42"/>
      <c r="D1515" s="67"/>
      <c r="E1515" s="67"/>
      <c r="F1515" s="67"/>
      <c r="G1515" s="67"/>
      <c r="H1515" s="67"/>
      <c r="I1515" s="67"/>
      <c r="J1515" s="67"/>
      <c r="K1515" s="67"/>
      <c r="L1515" s="67"/>
      <c r="M1515" s="67"/>
      <c r="N1515" s="67"/>
      <c r="O1515" s="67"/>
      <c r="P1515" s="67"/>
      <c r="Q1515" s="67"/>
      <c r="R1515" s="34"/>
      <c r="S1515" s="34"/>
      <c r="T1515" s="34"/>
      <c r="U1515" s="34"/>
      <c r="V1515" s="34"/>
      <c r="W1515" s="34"/>
      <c r="X1515" s="34"/>
      <c r="Y1515" s="34"/>
      <c r="Z1515" s="34"/>
    </row>
    <row r="1516" spans="1:26">
      <c r="A1516" s="73">
        <v>189</v>
      </c>
      <c r="B1516" s="73">
        <v>3</v>
      </c>
      <c r="C1516" s="42"/>
      <c r="D1516" s="67"/>
      <c r="E1516" s="67"/>
      <c r="F1516" s="67"/>
      <c r="G1516" s="67"/>
      <c r="H1516" s="67"/>
      <c r="I1516" s="67"/>
      <c r="J1516" s="67"/>
      <c r="K1516" s="67"/>
      <c r="L1516" s="67"/>
      <c r="M1516" s="67"/>
      <c r="N1516" s="67"/>
      <c r="O1516" s="67"/>
      <c r="P1516" s="67"/>
      <c r="Q1516" s="67"/>
      <c r="R1516" s="34"/>
      <c r="S1516" s="34"/>
      <c r="T1516" s="34"/>
      <c r="U1516" s="34"/>
      <c r="V1516" s="34"/>
      <c r="W1516" s="34"/>
      <c r="X1516" s="34"/>
      <c r="Y1516" s="34"/>
      <c r="Z1516" s="34"/>
    </row>
    <row r="1517" spans="1:26">
      <c r="A1517" s="73">
        <v>189</v>
      </c>
      <c r="B1517" s="73">
        <v>4</v>
      </c>
      <c r="C1517" s="42"/>
      <c r="D1517" s="67"/>
      <c r="E1517" s="67"/>
      <c r="F1517" s="67"/>
      <c r="G1517" s="67"/>
      <c r="H1517" s="67"/>
      <c r="I1517" s="67"/>
      <c r="J1517" s="67"/>
      <c r="K1517" s="67"/>
      <c r="L1517" s="67"/>
      <c r="M1517" s="67"/>
      <c r="N1517" s="67"/>
      <c r="O1517" s="67"/>
      <c r="P1517" s="67"/>
      <c r="Q1517" s="67"/>
      <c r="R1517" s="34"/>
      <c r="S1517" s="34"/>
      <c r="T1517" s="34"/>
      <c r="U1517" s="34"/>
      <c r="V1517" s="34"/>
      <c r="W1517" s="34"/>
      <c r="X1517" s="34"/>
      <c r="Y1517" s="34"/>
      <c r="Z1517" s="34"/>
    </row>
    <row r="1518" spans="1:26">
      <c r="A1518" s="73">
        <v>189</v>
      </c>
      <c r="B1518" s="73">
        <v>5</v>
      </c>
      <c r="C1518" s="42"/>
      <c r="D1518" s="67"/>
      <c r="E1518" s="67"/>
      <c r="F1518" s="67"/>
      <c r="G1518" s="67"/>
      <c r="H1518" s="67"/>
      <c r="I1518" s="67"/>
      <c r="J1518" s="67"/>
      <c r="K1518" s="67"/>
      <c r="L1518" s="67"/>
      <c r="M1518" s="67"/>
      <c r="N1518" s="67"/>
      <c r="O1518" s="67"/>
      <c r="P1518" s="67"/>
      <c r="Q1518" s="67"/>
      <c r="R1518" s="34"/>
      <c r="S1518" s="34"/>
      <c r="T1518" s="34"/>
      <c r="U1518" s="34"/>
      <c r="V1518" s="34"/>
      <c r="W1518" s="34"/>
      <c r="X1518" s="34"/>
      <c r="Y1518" s="34"/>
      <c r="Z1518" s="34"/>
    </row>
    <row r="1519" spans="1:26">
      <c r="A1519" s="73">
        <v>189</v>
      </c>
      <c r="B1519" s="73">
        <v>6</v>
      </c>
      <c r="C1519" s="42"/>
      <c r="D1519" s="67"/>
      <c r="E1519" s="67"/>
      <c r="F1519" s="67"/>
      <c r="G1519" s="67"/>
      <c r="H1519" s="67"/>
      <c r="I1519" s="67"/>
      <c r="J1519" s="67"/>
      <c r="K1519" s="67"/>
      <c r="L1519" s="67"/>
      <c r="M1519" s="67"/>
      <c r="N1519" s="67"/>
      <c r="O1519" s="67"/>
      <c r="P1519" s="67"/>
      <c r="Q1519" s="67"/>
      <c r="R1519" s="34"/>
      <c r="S1519" s="34"/>
      <c r="T1519" s="34"/>
      <c r="U1519" s="34"/>
      <c r="V1519" s="34"/>
      <c r="W1519" s="34"/>
      <c r="X1519" s="34"/>
      <c r="Y1519" s="34"/>
      <c r="Z1519" s="34"/>
    </row>
    <row r="1520" spans="1:26">
      <c r="A1520" s="73">
        <v>189</v>
      </c>
      <c r="B1520" s="73">
        <v>7</v>
      </c>
      <c r="C1520" s="42"/>
      <c r="D1520" s="67"/>
      <c r="E1520" s="67"/>
      <c r="F1520" s="67"/>
      <c r="G1520" s="67"/>
      <c r="H1520" s="67"/>
      <c r="I1520" s="67"/>
      <c r="J1520" s="67"/>
      <c r="K1520" s="67"/>
      <c r="L1520" s="67"/>
      <c r="M1520" s="67"/>
      <c r="N1520" s="67"/>
      <c r="O1520" s="67"/>
      <c r="P1520" s="67"/>
      <c r="Q1520" s="67"/>
      <c r="R1520" s="34"/>
      <c r="S1520" s="34"/>
      <c r="T1520" s="34"/>
      <c r="U1520" s="34"/>
      <c r="V1520" s="34"/>
      <c r="W1520" s="34"/>
      <c r="X1520" s="34"/>
      <c r="Y1520" s="34"/>
      <c r="Z1520" s="34"/>
    </row>
    <row r="1521" spans="1:26">
      <c r="A1521" s="73">
        <v>189</v>
      </c>
      <c r="B1521" s="73">
        <v>8</v>
      </c>
      <c r="C1521" s="42"/>
      <c r="D1521" s="67"/>
      <c r="E1521" s="67"/>
      <c r="F1521" s="67"/>
      <c r="G1521" s="67"/>
      <c r="H1521" s="67"/>
      <c r="I1521" s="67"/>
      <c r="J1521" s="67"/>
      <c r="K1521" s="67"/>
      <c r="L1521" s="67"/>
      <c r="M1521" s="67"/>
      <c r="N1521" s="67"/>
      <c r="O1521" s="67"/>
      <c r="P1521" s="67"/>
      <c r="Q1521" s="67"/>
      <c r="R1521" s="34"/>
      <c r="S1521" s="34"/>
      <c r="T1521" s="34"/>
      <c r="U1521" s="34"/>
      <c r="V1521" s="34"/>
      <c r="W1521" s="34"/>
      <c r="X1521" s="34"/>
      <c r="Y1521" s="34"/>
      <c r="Z1521" s="34"/>
    </row>
    <row r="1522" spans="1:26">
      <c r="A1522" s="73">
        <v>190</v>
      </c>
      <c r="B1522" s="73">
        <v>1</v>
      </c>
      <c r="C1522" s="42"/>
      <c r="D1522" s="67"/>
      <c r="E1522" s="67"/>
      <c r="F1522" s="67"/>
      <c r="G1522" s="67"/>
      <c r="H1522" s="67"/>
      <c r="I1522" s="67"/>
      <c r="J1522" s="67"/>
      <c r="K1522" s="67"/>
      <c r="L1522" s="67"/>
      <c r="M1522" s="67"/>
      <c r="N1522" s="67"/>
      <c r="O1522" s="67"/>
      <c r="P1522" s="67"/>
      <c r="Q1522" s="67"/>
      <c r="R1522" s="34"/>
      <c r="S1522" s="34"/>
      <c r="T1522" s="34"/>
      <c r="U1522" s="34"/>
      <c r="V1522" s="34"/>
      <c r="W1522" s="34"/>
      <c r="X1522" s="34"/>
      <c r="Y1522" s="34"/>
      <c r="Z1522" s="34"/>
    </row>
    <row r="1523" spans="1:26">
      <c r="A1523" s="73">
        <v>190</v>
      </c>
      <c r="B1523" s="73">
        <v>2</v>
      </c>
      <c r="C1523" s="42"/>
      <c r="D1523" s="67"/>
      <c r="E1523" s="67"/>
      <c r="F1523" s="67"/>
      <c r="G1523" s="67"/>
      <c r="H1523" s="67"/>
      <c r="I1523" s="67"/>
      <c r="J1523" s="67"/>
      <c r="K1523" s="67"/>
      <c r="L1523" s="67"/>
      <c r="M1523" s="67"/>
      <c r="N1523" s="67"/>
      <c r="O1523" s="67"/>
      <c r="P1523" s="67"/>
      <c r="Q1523" s="67"/>
      <c r="R1523" s="34"/>
      <c r="S1523" s="34"/>
      <c r="T1523" s="34"/>
      <c r="U1523" s="34"/>
      <c r="V1523" s="34"/>
      <c r="W1523" s="34"/>
      <c r="X1523" s="34"/>
      <c r="Y1523" s="34"/>
      <c r="Z1523" s="34"/>
    </row>
    <row r="1524" spans="1:26">
      <c r="A1524" s="73">
        <v>190</v>
      </c>
      <c r="B1524" s="73">
        <v>3</v>
      </c>
      <c r="C1524" s="42"/>
      <c r="D1524" s="67"/>
      <c r="E1524" s="67"/>
      <c r="F1524" s="67"/>
      <c r="G1524" s="67"/>
      <c r="H1524" s="67"/>
      <c r="I1524" s="67"/>
      <c r="J1524" s="67"/>
      <c r="K1524" s="67"/>
      <c r="L1524" s="67"/>
      <c r="M1524" s="67"/>
      <c r="N1524" s="67"/>
      <c r="O1524" s="67"/>
      <c r="P1524" s="67"/>
      <c r="Q1524" s="67"/>
      <c r="R1524" s="34"/>
      <c r="S1524" s="34"/>
      <c r="T1524" s="34"/>
      <c r="U1524" s="34"/>
      <c r="V1524" s="34"/>
      <c r="W1524" s="34"/>
      <c r="X1524" s="34"/>
      <c r="Y1524" s="34"/>
      <c r="Z1524" s="34"/>
    </row>
    <row r="1525" spans="1:26">
      <c r="A1525" s="73">
        <v>190</v>
      </c>
      <c r="B1525" s="73">
        <v>4</v>
      </c>
      <c r="C1525" s="42"/>
      <c r="D1525" s="67"/>
      <c r="E1525" s="67"/>
      <c r="F1525" s="67"/>
      <c r="G1525" s="67"/>
      <c r="H1525" s="67"/>
      <c r="I1525" s="67"/>
      <c r="J1525" s="67"/>
      <c r="K1525" s="67"/>
      <c r="L1525" s="67"/>
      <c r="M1525" s="67"/>
      <c r="N1525" s="67"/>
      <c r="O1525" s="67"/>
      <c r="P1525" s="67"/>
      <c r="Q1525" s="67"/>
      <c r="R1525" s="34"/>
      <c r="S1525" s="34"/>
      <c r="T1525" s="34"/>
      <c r="U1525" s="34"/>
      <c r="V1525" s="34"/>
      <c r="W1525" s="34"/>
      <c r="X1525" s="34"/>
      <c r="Y1525" s="34"/>
      <c r="Z1525" s="34"/>
    </row>
    <row r="1526" spans="1:26">
      <c r="A1526" s="73">
        <v>190</v>
      </c>
      <c r="B1526" s="73">
        <v>5</v>
      </c>
      <c r="C1526" s="42"/>
      <c r="D1526" s="67"/>
      <c r="E1526" s="67"/>
      <c r="F1526" s="67"/>
      <c r="G1526" s="67"/>
      <c r="H1526" s="67"/>
      <c r="I1526" s="67"/>
      <c r="J1526" s="67"/>
      <c r="K1526" s="67"/>
      <c r="L1526" s="67"/>
      <c r="M1526" s="67"/>
      <c r="N1526" s="67"/>
      <c r="O1526" s="67"/>
      <c r="P1526" s="67"/>
      <c r="Q1526" s="67"/>
      <c r="R1526" s="34"/>
      <c r="S1526" s="34"/>
      <c r="T1526" s="34"/>
      <c r="U1526" s="34"/>
      <c r="V1526" s="34"/>
      <c r="W1526" s="34"/>
      <c r="X1526" s="34"/>
      <c r="Y1526" s="34"/>
      <c r="Z1526" s="34"/>
    </row>
    <row r="1527" spans="1:26">
      <c r="A1527" s="73">
        <v>190</v>
      </c>
      <c r="B1527" s="73">
        <v>6</v>
      </c>
      <c r="C1527" s="42"/>
      <c r="D1527" s="67"/>
      <c r="E1527" s="67"/>
      <c r="F1527" s="67"/>
      <c r="G1527" s="67"/>
      <c r="H1527" s="67"/>
      <c r="I1527" s="67"/>
      <c r="J1527" s="67"/>
      <c r="K1527" s="67"/>
      <c r="L1527" s="67"/>
      <c r="M1527" s="67"/>
      <c r="N1527" s="67"/>
      <c r="O1527" s="67"/>
      <c r="P1527" s="67"/>
      <c r="Q1527" s="67"/>
      <c r="R1527" s="34"/>
      <c r="S1527" s="34"/>
      <c r="T1527" s="34"/>
      <c r="U1527" s="34"/>
      <c r="V1527" s="34"/>
      <c r="W1527" s="34"/>
      <c r="X1527" s="34"/>
      <c r="Y1527" s="34"/>
      <c r="Z1527" s="34"/>
    </row>
    <row r="1528" spans="1:26">
      <c r="A1528" s="73">
        <v>190</v>
      </c>
      <c r="B1528" s="73">
        <v>7</v>
      </c>
      <c r="C1528" s="42"/>
      <c r="D1528" s="67"/>
      <c r="E1528" s="67"/>
      <c r="F1528" s="67"/>
      <c r="G1528" s="67"/>
      <c r="H1528" s="67"/>
      <c r="I1528" s="67"/>
      <c r="J1528" s="67"/>
      <c r="K1528" s="67"/>
      <c r="L1528" s="67"/>
      <c r="M1528" s="67"/>
      <c r="N1528" s="67"/>
      <c r="O1528" s="67"/>
      <c r="P1528" s="67"/>
      <c r="Q1528" s="67"/>
      <c r="R1528" s="34"/>
      <c r="S1528" s="34"/>
      <c r="T1528" s="34"/>
      <c r="U1528" s="34"/>
      <c r="V1528" s="34"/>
      <c r="W1528" s="34"/>
      <c r="X1528" s="34"/>
      <c r="Y1528" s="34"/>
      <c r="Z1528" s="34"/>
    </row>
    <row r="1529" spans="1:26">
      <c r="A1529" s="73">
        <v>190</v>
      </c>
      <c r="B1529" s="73">
        <v>8</v>
      </c>
      <c r="C1529" s="42"/>
      <c r="D1529" s="67"/>
      <c r="E1529" s="67"/>
      <c r="F1529" s="67"/>
      <c r="G1529" s="67"/>
      <c r="H1529" s="67"/>
      <c r="I1529" s="67"/>
      <c r="J1529" s="67"/>
      <c r="K1529" s="67"/>
      <c r="L1529" s="67"/>
      <c r="M1529" s="67"/>
      <c r="N1529" s="67"/>
      <c r="O1529" s="67"/>
      <c r="P1529" s="67"/>
      <c r="Q1529" s="67"/>
      <c r="R1529" s="34"/>
      <c r="S1529" s="34"/>
      <c r="T1529" s="34"/>
      <c r="U1529" s="34"/>
      <c r="V1529" s="34"/>
      <c r="W1529" s="34"/>
      <c r="X1529" s="34"/>
      <c r="Y1529" s="34"/>
      <c r="Z1529" s="34"/>
    </row>
    <row r="1530" spans="1:26">
      <c r="A1530" s="73">
        <v>191</v>
      </c>
      <c r="B1530" s="73">
        <v>1</v>
      </c>
      <c r="C1530" s="42"/>
      <c r="D1530" s="67"/>
      <c r="E1530" s="67"/>
      <c r="F1530" s="67"/>
      <c r="G1530" s="67"/>
      <c r="H1530" s="67"/>
      <c r="I1530" s="67"/>
      <c r="J1530" s="67"/>
      <c r="K1530" s="67"/>
      <c r="L1530" s="67"/>
      <c r="M1530" s="67"/>
      <c r="N1530" s="67"/>
      <c r="O1530" s="67"/>
      <c r="P1530" s="67"/>
      <c r="Q1530" s="67"/>
      <c r="R1530" s="34"/>
      <c r="S1530" s="34"/>
      <c r="T1530" s="34"/>
      <c r="U1530" s="34"/>
      <c r="V1530" s="34"/>
      <c r="W1530" s="34"/>
      <c r="X1530" s="34"/>
      <c r="Y1530" s="34"/>
      <c r="Z1530" s="34"/>
    </row>
    <row r="1531" spans="1:26">
      <c r="A1531" s="73">
        <v>191</v>
      </c>
      <c r="B1531" s="73">
        <v>2</v>
      </c>
      <c r="C1531" s="42"/>
      <c r="D1531" s="67"/>
      <c r="E1531" s="67"/>
      <c r="F1531" s="67"/>
      <c r="G1531" s="67"/>
      <c r="H1531" s="67"/>
      <c r="I1531" s="67"/>
      <c r="J1531" s="67"/>
      <c r="K1531" s="67"/>
      <c r="L1531" s="67"/>
      <c r="M1531" s="67"/>
      <c r="N1531" s="67"/>
      <c r="O1531" s="67"/>
      <c r="P1531" s="67"/>
      <c r="Q1531" s="67"/>
      <c r="R1531" s="34"/>
      <c r="S1531" s="34"/>
      <c r="T1531" s="34"/>
      <c r="U1531" s="34"/>
      <c r="V1531" s="34"/>
      <c r="W1531" s="34"/>
      <c r="X1531" s="34"/>
      <c r="Y1531" s="34"/>
      <c r="Z1531" s="34"/>
    </row>
    <row r="1532" spans="1:26">
      <c r="A1532" s="73">
        <v>191</v>
      </c>
      <c r="B1532" s="73">
        <v>3</v>
      </c>
      <c r="C1532" s="42"/>
      <c r="D1532" s="67"/>
      <c r="E1532" s="67"/>
      <c r="F1532" s="67"/>
      <c r="G1532" s="67"/>
      <c r="H1532" s="67"/>
      <c r="I1532" s="67"/>
      <c r="J1532" s="67"/>
      <c r="K1532" s="67"/>
      <c r="L1532" s="67"/>
      <c r="M1532" s="67"/>
      <c r="N1532" s="67"/>
      <c r="O1532" s="67"/>
      <c r="P1532" s="67"/>
      <c r="Q1532" s="67"/>
      <c r="R1532" s="34"/>
      <c r="S1532" s="34"/>
      <c r="T1532" s="34"/>
      <c r="U1532" s="34"/>
      <c r="V1532" s="34"/>
      <c r="W1532" s="34"/>
      <c r="X1532" s="34"/>
      <c r="Y1532" s="34"/>
      <c r="Z1532" s="34"/>
    </row>
    <row r="1533" spans="1:26">
      <c r="A1533" s="73">
        <v>191</v>
      </c>
      <c r="B1533" s="73">
        <v>4</v>
      </c>
      <c r="C1533" s="42"/>
      <c r="D1533" s="67"/>
      <c r="E1533" s="67"/>
      <c r="F1533" s="67"/>
      <c r="G1533" s="67"/>
      <c r="H1533" s="67"/>
      <c r="I1533" s="67"/>
      <c r="J1533" s="67"/>
      <c r="K1533" s="67"/>
      <c r="L1533" s="67"/>
      <c r="M1533" s="67"/>
      <c r="N1533" s="67"/>
      <c r="O1533" s="67"/>
      <c r="P1533" s="67"/>
      <c r="Q1533" s="67"/>
      <c r="R1533" s="34"/>
      <c r="S1533" s="34"/>
      <c r="T1533" s="34"/>
      <c r="U1533" s="34"/>
      <c r="V1533" s="34"/>
      <c r="W1533" s="34"/>
      <c r="X1533" s="34"/>
      <c r="Y1533" s="34"/>
      <c r="Z1533" s="34"/>
    </row>
    <row r="1534" spans="1:26">
      <c r="A1534" s="73">
        <v>191</v>
      </c>
      <c r="B1534" s="73">
        <v>5</v>
      </c>
      <c r="C1534" s="42"/>
      <c r="D1534" s="67"/>
      <c r="E1534" s="67"/>
      <c r="F1534" s="67"/>
      <c r="G1534" s="67"/>
      <c r="H1534" s="67"/>
      <c r="I1534" s="67"/>
      <c r="J1534" s="67"/>
      <c r="K1534" s="67"/>
      <c r="L1534" s="67"/>
      <c r="M1534" s="67"/>
      <c r="N1534" s="67"/>
      <c r="O1534" s="67"/>
      <c r="P1534" s="67"/>
      <c r="Q1534" s="67"/>
      <c r="R1534" s="34"/>
      <c r="S1534" s="34"/>
      <c r="T1534" s="34"/>
      <c r="U1534" s="34"/>
      <c r="V1534" s="34"/>
      <c r="W1534" s="34"/>
      <c r="X1534" s="34"/>
      <c r="Y1534" s="34"/>
      <c r="Z1534" s="34"/>
    </row>
    <row r="1535" spans="1:26">
      <c r="A1535" s="73">
        <v>191</v>
      </c>
      <c r="B1535" s="73">
        <v>6</v>
      </c>
      <c r="C1535" s="42"/>
      <c r="D1535" s="67"/>
      <c r="E1535" s="67"/>
      <c r="F1535" s="67"/>
      <c r="G1535" s="67"/>
      <c r="H1535" s="67"/>
      <c r="I1535" s="67"/>
      <c r="J1535" s="67"/>
      <c r="K1535" s="67"/>
      <c r="L1535" s="67"/>
      <c r="M1535" s="67"/>
      <c r="N1535" s="67"/>
      <c r="O1535" s="67"/>
      <c r="P1535" s="67"/>
      <c r="Q1535" s="67"/>
      <c r="R1535" s="34"/>
      <c r="S1535" s="34"/>
      <c r="T1535" s="34"/>
      <c r="U1535" s="34"/>
      <c r="V1535" s="34"/>
      <c r="W1535" s="34"/>
      <c r="X1535" s="34"/>
      <c r="Y1535" s="34"/>
      <c r="Z1535" s="34"/>
    </row>
    <row r="1536" spans="1:26">
      <c r="A1536" s="73">
        <v>191</v>
      </c>
      <c r="B1536" s="73">
        <v>7</v>
      </c>
      <c r="C1536" s="42"/>
      <c r="D1536" s="67"/>
      <c r="E1536" s="67"/>
      <c r="F1536" s="67"/>
      <c r="G1536" s="67"/>
      <c r="H1536" s="67"/>
      <c r="I1536" s="67"/>
      <c r="J1536" s="67"/>
      <c r="K1536" s="67"/>
      <c r="L1536" s="67"/>
      <c r="M1536" s="67"/>
      <c r="N1536" s="67"/>
      <c r="O1536" s="67"/>
      <c r="P1536" s="67"/>
      <c r="Q1536" s="67"/>
      <c r="R1536" s="34"/>
      <c r="S1536" s="34"/>
      <c r="T1536" s="34"/>
      <c r="U1536" s="34"/>
      <c r="V1536" s="34"/>
      <c r="W1536" s="34"/>
      <c r="X1536" s="34"/>
      <c r="Y1536" s="34"/>
      <c r="Z1536" s="34"/>
    </row>
    <row r="1537" spans="1:26">
      <c r="A1537" s="73">
        <v>191</v>
      </c>
      <c r="B1537" s="73">
        <v>8</v>
      </c>
      <c r="C1537" s="42"/>
      <c r="D1537" s="67"/>
      <c r="E1537" s="67"/>
      <c r="F1537" s="67"/>
      <c r="G1537" s="67"/>
      <c r="H1537" s="67"/>
      <c r="I1537" s="67"/>
      <c r="J1537" s="67"/>
      <c r="K1537" s="67"/>
      <c r="L1537" s="67"/>
      <c r="M1537" s="67"/>
      <c r="N1537" s="67"/>
      <c r="O1537" s="67"/>
      <c r="P1537" s="67"/>
      <c r="Q1537" s="67"/>
      <c r="R1537" s="34"/>
      <c r="S1537" s="34"/>
      <c r="T1537" s="34"/>
      <c r="U1537" s="34"/>
      <c r="V1537" s="34"/>
      <c r="W1537" s="34"/>
      <c r="X1537" s="34"/>
      <c r="Y1537" s="34"/>
      <c r="Z1537" s="34"/>
    </row>
    <row r="1538" spans="1:26">
      <c r="A1538" s="73">
        <v>192</v>
      </c>
      <c r="B1538" s="73">
        <v>1</v>
      </c>
      <c r="C1538" s="42"/>
      <c r="D1538" s="67"/>
      <c r="E1538" s="67"/>
      <c r="F1538" s="67"/>
      <c r="G1538" s="67"/>
      <c r="H1538" s="67"/>
      <c r="I1538" s="67"/>
      <c r="J1538" s="67"/>
      <c r="K1538" s="67"/>
      <c r="L1538" s="67"/>
      <c r="M1538" s="67"/>
      <c r="N1538" s="67"/>
      <c r="O1538" s="67"/>
      <c r="P1538" s="67"/>
      <c r="Q1538" s="67"/>
      <c r="R1538" s="34"/>
      <c r="S1538" s="34"/>
      <c r="T1538" s="34"/>
      <c r="U1538" s="34"/>
      <c r="V1538" s="34"/>
      <c r="W1538" s="34"/>
      <c r="X1538" s="34"/>
      <c r="Y1538" s="34"/>
      <c r="Z1538" s="34"/>
    </row>
    <row r="1539" spans="1:26">
      <c r="A1539" s="73">
        <v>192</v>
      </c>
      <c r="B1539" s="73">
        <v>2</v>
      </c>
      <c r="C1539" s="42"/>
      <c r="D1539" s="67"/>
      <c r="E1539" s="67"/>
      <c r="F1539" s="67"/>
      <c r="G1539" s="67"/>
      <c r="H1539" s="67"/>
      <c r="I1539" s="67"/>
      <c r="J1539" s="67"/>
      <c r="K1539" s="67"/>
      <c r="L1539" s="67"/>
      <c r="M1539" s="67"/>
      <c r="N1539" s="67"/>
      <c r="O1539" s="67"/>
      <c r="P1539" s="67"/>
      <c r="Q1539" s="67"/>
      <c r="R1539" s="34"/>
      <c r="S1539" s="34"/>
      <c r="T1539" s="34"/>
      <c r="U1539" s="34"/>
      <c r="V1539" s="34"/>
      <c r="W1539" s="34"/>
      <c r="X1539" s="34"/>
      <c r="Y1539" s="34"/>
      <c r="Z1539" s="34"/>
    </row>
    <row r="1540" spans="1:26">
      <c r="A1540" s="73">
        <v>192</v>
      </c>
      <c r="B1540" s="73">
        <v>3</v>
      </c>
      <c r="C1540" s="42"/>
      <c r="D1540" s="67"/>
      <c r="E1540" s="67"/>
      <c r="F1540" s="67"/>
      <c r="G1540" s="67"/>
      <c r="H1540" s="67"/>
      <c r="I1540" s="67"/>
      <c r="J1540" s="67"/>
      <c r="K1540" s="67"/>
      <c r="L1540" s="67"/>
      <c r="M1540" s="67"/>
      <c r="N1540" s="67"/>
      <c r="O1540" s="67"/>
      <c r="P1540" s="67"/>
      <c r="Q1540" s="67"/>
      <c r="R1540" s="34"/>
      <c r="S1540" s="34"/>
      <c r="T1540" s="34"/>
      <c r="U1540" s="34"/>
      <c r="V1540" s="34"/>
      <c r="W1540" s="34"/>
      <c r="X1540" s="34"/>
      <c r="Y1540" s="34"/>
      <c r="Z1540" s="34"/>
    </row>
    <row r="1541" spans="1:26">
      <c r="A1541" s="73">
        <v>192</v>
      </c>
      <c r="B1541" s="73">
        <v>4</v>
      </c>
      <c r="C1541" s="42"/>
      <c r="D1541" s="67"/>
      <c r="E1541" s="67"/>
      <c r="F1541" s="67"/>
      <c r="G1541" s="67"/>
      <c r="H1541" s="67"/>
      <c r="I1541" s="67"/>
      <c r="J1541" s="67"/>
      <c r="K1541" s="67"/>
      <c r="L1541" s="67"/>
      <c r="M1541" s="67"/>
      <c r="N1541" s="67"/>
      <c r="O1541" s="67"/>
      <c r="P1541" s="67"/>
      <c r="Q1541" s="67"/>
      <c r="R1541" s="34"/>
      <c r="S1541" s="34"/>
      <c r="T1541" s="34"/>
      <c r="U1541" s="34"/>
      <c r="V1541" s="34"/>
      <c r="W1541" s="34"/>
      <c r="X1541" s="34"/>
      <c r="Y1541" s="34"/>
      <c r="Z1541" s="34"/>
    </row>
    <row r="1542" spans="1:26">
      <c r="A1542" s="73">
        <v>192</v>
      </c>
      <c r="B1542" s="73">
        <v>5</v>
      </c>
      <c r="C1542" s="42"/>
      <c r="D1542" s="67"/>
      <c r="E1542" s="67"/>
      <c r="F1542" s="67"/>
      <c r="G1542" s="67"/>
      <c r="H1542" s="67"/>
      <c r="I1542" s="67"/>
      <c r="J1542" s="67"/>
      <c r="K1542" s="67"/>
      <c r="L1542" s="67"/>
      <c r="M1542" s="67"/>
      <c r="N1542" s="67"/>
      <c r="O1542" s="67"/>
      <c r="P1542" s="67"/>
      <c r="Q1542" s="67"/>
      <c r="R1542" s="34"/>
      <c r="S1542" s="34"/>
      <c r="T1542" s="34"/>
      <c r="U1542" s="34"/>
      <c r="V1542" s="34"/>
      <c r="W1542" s="34"/>
      <c r="X1542" s="34"/>
      <c r="Y1542" s="34"/>
      <c r="Z1542" s="34"/>
    </row>
    <row r="1543" spans="1:26">
      <c r="A1543" s="73">
        <v>192</v>
      </c>
      <c r="B1543" s="73">
        <v>6</v>
      </c>
      <c r="C1543" s="42"/>
      <c r="D1543" s="67"/>
      <c r="E1543" s="67"/>
      <c r="F1543" s="67"/>
      <c r="G1543" s="67"/>
      <c r="H1543" s="67"/>
      <c r="I1543" s="67"/>
      <c r="J1543" s="67"/>
      <c r="K1543" s="67"/>
      <c r="L1543" s="67"/>
      <c r="M1543" s="67"/>
      <c r="N1543" s="67"/>
      <c r="O1543" s="67"/>
      <c r="P1543" s="67"/>
      <c r="Q1543" s="67"/>
      <c r="R1543" s="34"/>
      <c r="S1543" s="34"/>
      <c r="T1543" s="34"/>
      <c r="U1543" s="34"/>
      <c r="V1543" s="34"/>
      <c r="W1543" s="34"/>
      <c r="X1543" s="34"/>
      <c r="Y1543" s="34"/>
      <c r="Z1543" s="34"/>
    </row>
    <row r="1544" spans="1:26">
      <c r="A1544" s="73">
        <v>192</v>
      </c>
      <c r="B1544" s="73">
        <v>7</v>
      </c>
      <c r="C1544" s="42"/>
      <c r="D1544" s="67"/>
      <c r="E1544" s="67"/>
      <c r="F1544" s="67"/>
      <c r="G1544" s="67"/>
      <c r="H1544" s="67"/>
      <c r="I1544" s="67"/>
      <c r="J1544" s="67"/>
      <c r="K1544" s="67"/>
      <c r="L1544" s="67"/>
      <c r="M1544" s="67"/>
      <c r="N1544" s="67"/>
      <c r="O1544" s="67"/>
      <c r="P1544" s="67"/>
      <c r="Q1544" s="67"/>
      <c r="R1544" s="34"/>
      <c r="S1544" s="34"/>
      <c r="T1544" s="34"/>
      <c r="U1544" s="34"/>
      <c r="V1544" s="34"/>
      <c r="W1544" s="34"/>
      <c r="X1544" s="34"/>
      <c r="Y1544" s="34"/>
      <c r="Z1544" s="34"/>
    </row>
    <row r="1545" spans="1:26">
      <c r="A1545" s="73">
        <v>192</v>
      </c>
      <c r="B1545" s="73">
        <v>8</v>
      </c>
      <c r="C1545" s="42"/>
      <c r="D1545" s="67"/>
      <c r="E1545" s="67"/>
      <c r="F1545" s="67"/>
      <c r="G1545" s="67"/>
      <c r="H1545" s="67"/>
      <c r="I1545" s="67"/>
      <c r="J1545" s="67"/>
      <c r="K1545" s="67"/>
      <c r="L1545" s="67"/>
      <c r="M1545" s="67"/>
      <c r="N1545" s="67"/>
      <c r="O1545" s="67"/>
      <c r="P1545" s="67"/>
      <c r="Q1545" s="67"/>
      <c r="R1545" s="34"/>
      <c r="S1545" s="34"/>
      <c r="T1545" s="34"/>
      <c r="U1545" s="34"/>
      <c r="V1545" s="34"/>
      <c r="W1545" s="34"/>
      <c r="X1545" s="34"/>
      <c r="Y1545" s="34"/>
      <c r="Z1545" s="34"/>
    </row>
    <row r="1546" spans="1:26">
      <c r="A1546" s="73">
        <v>193</v>
      </c>
      <c r="B1546" s="73">
        <v>1</v>
      </c>
      <c r="C1546" s="72" t="s">
        <v>515</v>
      </c>
      <c r="D1546" s="67"/>
      <c r="E1546" s="67"/>
      <c r="F1546" s="67"/>
      <c r="G1546" s="67"/>
      <c r="H1546" s="67"/>
      <c r="I1546" s="67"/>
      <c r="J1546" s="67"/>
      <c r="K1546" s="67"/>
      <c r="L1546" s="67"/>
      <c r="M1546" s="67"/>
      <c r="N1546" s="67"/>
      <c r="O1546" s="67"/>
      <c r="P1546" s="67"/>
      <c r="Q1546" s="67"/>
      <c r="R1546" s="34"/>
      <c r="S1546" s="34"/>
      <c r="T1546" s="34"/>
      <c r="U1546" s="34"/>
      <c r="V1546" s="34"/>
      <c r="W1546" s="34"/>
      <c r="X1546" s="34"/>
      <c r="Y1546" s="34"/>
      <c r="Z1546" s="34"/>
    </row>
    <row r="1547" spans="1:26">
      <c r="A1547" s="73">
        <v>193</v>
      </c>
      <c r="B1547" s="73">
        <v>2</v>
      </c>
      <c r="C1547" s="42"/>
      <c r="D1547" s="67"/>
      <c r="E1547" s="67"/>
      <c r="F1547" s="67"/>
      <c r="G1547" s="67"/>
      <c r="H1547" s="67"/>
      <c r="I1547" s="67"/>
      <c r="J1547" s="67"/>
      <c r="K1547" s="67"/>
      <c r="L1547" s="67"/>
      <c r="M1547" s="67"/>
      <c r="N1547" s="67"/>
      <c r="O1547" s="67"/>
      <c r="P1547" s="67"/>
      <c r="Q1547" s="67"/>
      <c r="R1547" s="34"/>
      <c r="S1547" s="34"/>
      <c r="T1547" s="34"/>
      <c r="U1547" s="34"/>
      <c r="V1547" s="34"/>
      <c r="W1547" s="34"/>
      <c r="X1547" s="34"/>
      <c r="Y1547" s="34"/>
      <c r="Z1547" s="34"/>
    </row>
    <row r="1548" spans="1:26">
      <c r="A1548" s="73">
        <v>193</v>
      </c>
      <c r="B1548" s="73">
        <v>3</v>
      </c>
      <c r="C1548" s="42"/>
      <c r="D1548" s="67"/>
      <c r="E1548" s="67"/>
      <c r="F1548" s="67"/>
      <c r="G1548" s="67"/>
      <c r="H1548" s="67"/>
      <c r="I1548" s="67"/>
      <c r="J1548" s="67"/>
      <c r="K1548" s="67"/>
      <c r="L1548" s="67"/>
      <c r="M1548" s="67"/>
      <c r="N1548" s="67"/>
      <c r="O1548" s="67"/>
      <c r="P1548" s="67"/>
      <c r="Q1548" s="67"/>
      <c r="R1548" s="34"/>
      <c r="S1548" s="34"/>
      <c r="T1548" s="34"/>
      <c r="U1548" s="34"/>
      <c r="V1548" s="34"/>
      <c r="W1548" s="34"/>
      <c r="X1548" s="34"/>
      <c r="Y1548" s="34"/>
      <c r="Z1548" s="34"/>
    </row>
    <row r="1549" spans="1:26">
      <c r="A1549" s="73">
        <v>193</v>
      </c>
      <c r="B1549" s="73">
        <v>4</v>
      </c>
      <c r="C1549" s="42"/>
      <c r="D1549" s="67"/>
      <c r="E1549" s="67"/>
      <c r="F1549" s="67"/>
      <c r="G1549" s="67"/>
      <c r="H1549" s="67"/>
      <c r="I1549" s="67"/>
      <c r="J1549" s="67"/>
      <c r="K1549" s="67"/>
      <c r="L1549" s="67"/>
      <c r="M1549" s="67"/>
      <c r="N1549" s="67"/>
      <c r="O1549" s="67"/>
      <c r="P1549" s="67"/>
      <c r="Q1549" s="67"/>
      <c r="R1549" s="34"/>
      <c r="S1549" s="34"/>
      <c r="T1549" s="34"/>
      <c r="U1549" s="34"/>
      <c r="V1549" s="34"/>
      <c r="W1549" s="34"/>
      <c r="X1549" s="34"/>
      <c r="Y1549" s="34"/>
      <c r="Z1549" s="34"/>
    </row>
    <row r="1550" spans="1:26">
      <c r="A1550" s="73">
        <v>193</v>
      </c>
      <c r="B1550" s="73">
        <v>5</v>
      </c>
      <c r="C1550" s="42"/>
      <c r="D1550" s="67"/>
      <c r="E1550" s="67"/>
      <c r="F1550" s="67"/>
      <c r="G1550" s="67"/>
      <c r="H1550" s="67"/>
      <c r="I1550" s="67"/>
      <c r="J1550" s="67"/>
      <c r="K1550" s="67"/>
      <c r="L1550" s="67"/>
      <c r="M1550" s="67"/>
      <c r="N1550" s="67"/>
      <c r="O1550" s="67"/>
      <c r="P1550" s="67"/>
      <c r="Q1550" s="67"/>
      <c r="R1550" s="34"/>
      <c r="S1550" s="34"/>
      <c r="T1550" s="34"/>
      <c r="U1550" s="34"/>
      <c r="V1550" s="34"/>
      <c r="W1550" s="34"/>
      <c r="X1550" s="34"/>
      <c r="Y1550" s="34"/>
      <c r="Z1550" s="34"/>
    </row>
    <row r="1551" spans="1:26">
      <c r="A1551" s="73">
        <v>193</v>
      </c>
      <c r="B1551" s="73">
        <v>6</v>
      </c>
      <c r="C1551" s="42"/>
      <c r="D1551" s="67"/>
      <c r="E1551" s="67"/>
      <c r="F1551" s="67"/>
      <c r="G1551" s="67"/>
      <c r="H1551" s="67"/>
      <c r="I1551" s="67"/>
      <c r="J1551" s="67"/>
      <c r="K1551" s="67"/>
      <c r="L1551" s="67"/>
      <c r="M1551" s="67"/>
      <c r="N1551" s="67"/>
      <c r="O1551" s="67"/>
      <c r="P1551" s="67"/>
      <c r="Q1551" s="67"/>
      <c r="R1551" s="34"/>
      <c r="S1551" s="34"/>
      <c r="T1551" s="34"/>
      <c r="U1551" s="34"/>
      <c r="V1551" s="34"/>
      <c r="W1551" s="34"/>
      <c r="X1551" s="34"/>
      <c r="Y1551" s="34"/>
      <c r="Z1551" s="34"/>
    </row>
    <row r="1552" spans="1:26">
      <c r="A1552" s="73">
        <v>193</v>
      </c>
      <c r="B1552" s="73">
        <v>7</v>
      </c>
      <c r="C1552" s="42"/>
      <c r="D1552" s="67"/>
      <c r="E1552" s="67"/>
      <c r="F1552" s="67"/>
      <c r="G1552" s="67"/>
      <c r="H1552" s="67"/>
      <c r="I1552" s="67"/>
      <c r="J1552" s="67"/>
      <c r="K1552" s="67"/>
      <c r="L1552" s="67"/>
      <c r="M1552" s="67"/>
      <c r="N1552" s="67"/>
      <c r="O1552" s="67"/>
      <c r="P1552" s="67"/>
      <c r="Q1552" s="67"/>
      <c r="R1552" s="34"/>
      <c r="S1552" s="34"/>
      <c r="T1552" s="34"/>
      <c r="U1552" s="34"/>
      <c r="V1552" s="34"/>
      <c r="W1552" s="34"/>
      <c r="X1552" s="34"/>
      <c r="Y1552" s="34"/>
      <c r="Z1552" s="34"/>
    </row>
    <row r="1553" spans="1:26">
      <c r="A1553" s="73">
        <v>193</v>
      </c>
      <c r="B1553" s="73">
        <v>8</v>
      </c>
      <c r="C1553" s="42"/>
      <c r="D1553" s="67"/>
      <c r="E1553" s="67"/>
      <c r="F1553" s="67"/>
      <c r="G1553" s="67"/>
      <c r="H1553" s="67"/>
      <c r="I1553" s="67"/>
      <c r="J1553" s="67"/>
      <c r="K1553" s="67"/>
      <c r="L1553" s="67"/>
      <c r="M1553" s="67"/>
      <c r="N1553" s="67"/>
      <c r="O1553" s="67"/>
      <c r="P1553" s="67"/>
      <c r="Q1553" s="67"/>
      <c r="R1553" s="34"/>
      <c r="S1553" s="34"/>
      <c r="T1553" s="34"/>
      <c r="U1553" s="34"/>
      <c r="V1553" s="34"/>
      <c r="W1553" s="34"/>
      <c r="X1553" s="34"/>
      <c r="Y1553" s="34"/>
      <c r="Z1553" s="34"/>
    </row>
    <row r="1554" spans="1:26">
      <c r="A1554" s="73">
        <v>194</v>
      </c>
      <c r="B1554" s="73">
        <v>1</v>
      </c>
      <c r="C1554" s="42"/>
      <c r="D1554" s="67"/>
      <c r="E1554" s="67"/>
      <c r="F1554" s="67"/>
      <c r="G1554" s="67"/>
      <c r="H1554" s="67"/>
      <c r="I1554" s="67"/>
      <c r="J1554" s="67"/>
      <c r="K1554" s="67"/>
      <c r="L1554" s="67"/>
      <c r="M1554" s="67"/>
      <c r="N1554" s="67"/>
      <c r="O1554" s="67"/>
      <c r="P1554" s="67"/>
      <c r="Q1554" s="67"/>
      <c r="R1554" s="34"/>
      <c r="S1554" s="34"/>
      <c r="T1554" s="34"/>
      <c r="U1554" s="34"/>
      <c r="V1554" s="34"/>
      <c r="W1554" s="34"/>
      <c r="X1554" s="34"/>
      <c r="Y1554" s="34"/>
      <c r="Z1554" s="34"/>
    </row>
    <row r="1555" spans="1:26">
      <c r="A1555" s="73">
        <v>194</v>
      </c>
      <c r="B1555" s="73">
        <v>2</v>
      </c>
      <c r="C1555" s="42"/>
      <c r="D1555" s="67"/>
      <c r="E1555" s="67"/>
      <c r="F1555" s="67"/>
      <c r="G1555" s="67"/>
      <c r="H1555" s="67"/>
      <c r="I1555" s="67"/>
      <c r="J1555" s="67"/>
      <c r="K1555" s="67"/>
      <c r="L1555" s="67"/>
      <c r="M1555" s="67"/>
      <c r="N1555" s="67"/>
      <c r="O1555" s="67"/>
      <c r="P1555" s="67"/>
      <c r="Q1555" s="67"/>
      <c r="R1555" s="34"/>
      <c r="S1555" s="34"/>
      <c r="T1555" s="34"/>
      <c r="U1555" s="34"/>
      <c r="V1555" s="34"/>
      <c r="W1555" s="34"/>
      <c r="X1555" s="34"/>
      <c r="Y1555" s="34"/>
      <c r="Z1555" s="34"/>
    </row>
    <row r="1556" spans="1:26">
      <c r="A1556" s="73">
        <v>194</v>
      </c>
      <c r="B1556" s="73">
        <v>3</v>
      </c>
      <c r="C1556" s="42"/>
      <c r="D1556" s="67"/>
      <c r="E1556" s="67"/>
      <c r="F1556" s="67"/>
      <c r="G1556" s="67"/>
      <c r="H1556" s="67"/>
      <c r="I1556" s="67"/>
      <c r="J1556" s="67"/>
      <c r="K1556" s="67"/>
      <c r="L1556" s="67"/>
      <c r="M1556" s="67"/>
      <c r="N1556" s="67"/>
      <c r="O1556" s="67"/>
      <c r="P1556" s="67"/>
      <c r="Q1556" s="67"/>
      <c r="R1556" s="34"/>
      <c r="S1556" s="34"/>
      <c r="T1556" s="34"/>
      <c r="U1556" s="34"/>
      <c r="V1556" s="34"/>
      <c r="W1556" s="34"/>
      <c r="X1556" s="34"/>
      <c r="Y1556" s="34"/>
      <c r="Z1556" s="34"/>
    </row>
    <row r="1557" spans="1:26">
      <c r="A1557" s="73">
        <v>194</v>
      </c>
      <c r="B1557" s="73">
        <v>4</v>
      </c>
      <c r="C1557" s="42"/>
      <c r="D1557" s="67"/>
      <c r="E1557" s="67"/>
      <c r="F1557" s="67"/>
      <c r="G1557" s="67"/>
      <c r="H1557" s="67"/>
      <c r="I1557" s="67"/>
      <c r="J1557" s="67"/>
      <c r="K1557" s="67"/>
      <c r="L1557" s="67"/>
      <c r="M1557" s="67"/>
      <c r="N1557" s="67"/>
      <c r="O1557" s="67"/>
      <c r="P1557" s="67"/>
      <c r="Q1557" s="67"/>
      <c r="R1557" s="34"/>
      <c r="S1557" s="34"/>
      <c r="T1557" s="34"/>
      <c r="U1557" s="34"/>
      <c r="V1557" s="34"/>
      <c r="W1557" s="34"/>
      <c r="X1557" s="34"/>
      <c r="Y1557" s="34"/>
      <c r="Z1557" s="34"/>
    </row>
    <row r="1558" spans="1:26">
      <c r="A1558" s="73">
        <v>194</v>
      </c>
      <c r="B1558" s="73">
        <v>5</v>
      </c>
      <c r="C1558" s="42"/>
      <c r="D1558" s="67"/>
      <c r="E1558" s="67"/>
      <c r="F1558" s="67"/>
      <c r="G1558" s="67"/>
      <c r="H1558" s="67"/>
      <c r="I1558" s="67"/>
      <c r="J1558" s="67"/>
      <c r="K1558" s="67"/>
      <c r="L1558" s="67"/>
      <c r="M1558" s="67"/>
      <c r="N1558" s="67"/>
      <c r="O1558" s="67"/>
      <c r="P1558" s="67"/>
      <c r="Q1558" s="67"/>
      <c r="R1558" s="34"/>
      <c r="S1558" s="34"/>
      <c r="T1558" s="34"/>
      <c r="U1558" s="34"/>
      <c r="V1558" s="34"/>
      <c r="W1558" s="34"/>
      <c r="X1558" s="34"/>
      <c r="Y1558" s="34"/>
      <c r="Z1558" s="34"/>
    </row>
    <row r="1559" spans="1:26">
      <c r="A1559" s="73">
        <v>194</v>
      </c>
      <c r="B1559" s="73">
        <v>6</v>
      </c>
      <c r="C1559" s="42"/>
      <c r="D1559" s="67"/>
      <c r="E1559" s="67"/>
      <c r="F1559" s="67"/>
      <c r="G1559" s="67"/>
      <c r="H1559" s="67"/>
      <c r="I1559" s="67"/>
      <c r="J1559" s="67"/>
      <c r="K1559" s="67"/>
      <c r="L1559" s="67"/>
      <c r="M1559" s="67"/>
      <c r="N1559" s="67"/>
      <c r="O1559" s="67"/>
      <c r="P1559" s="67"/>
      <c r="Q1559" s="67"/>
      <c r="R1559" s="34"/>
      <c r="S1559" s="34"/>
      <c r="T1559" s="34"/>
      <c r="U1559" s="34"/>
      <c r="V1559" s="34"/>
      <c r="W1559" s="34"/>
      <c r="X1559" s="34"/>
      <c r="Y1559" s="34"/>
      <c r="Z1559" s="34"/>
    </row>
    <row r="1560" spans="1:26">
      <c r="A1560" s="73">
        <v>194</v>
      </c>
      <c r="B1560" s="73">
        <v>7</v>
      </c>
      <c r="C1560" s="42"/>
      <c r="D1560" s="67"/>
      <c r="E1560" s="67"/>
      <c r="F1560" s="67"/>
      <c r="G1560" s="67"/>
      <c r="H1560" s="67"/>
      <c r="I1560" s="67"/>
      <c r="J1560" s="67"/>
      <c r="K1560" s="67"/>
      <c r="L1560" s="67"/>
      <c r="M1560" s="67"/>
      <c r="N1560" s="67"/>
      <c r="O1560" s="67"/>
      <c r="P1560" s="67"/>
      <c r="Q1560" s="67"/>
      <c r="R1560" s="34"/>
      <c r="S1560" s="34"/>
      <c r="T1560" s="34"/>
      <c r="U1560" s="34"/>
      <c r="V1560" s="34"/>
      <c r="W1560" s="34"/>
      <c r="X1560" s="34"/>
      <c r="Y1560" s="34"/>
      <c r="Z1560" s="34"/>
    </row>
    <row r="1561" spans="1:26">
      <c r="A1561" s="73">
        <v>194</v>
      </c>
      <c r="B1561" s="73">
        <v>8</v>
      </c>
      <c r="C1561" s="42"/>
      <c r="D1561" s="67"/>
      <c r="E1561" s="67"/>
      <c r="F1561" s="67"/>
      <c r="G1561" s="67"/>
      <c r="H1561" s="67"/>
      <c r="I1561" s="67"/>
      <c r="J1561" s="67"/>
      <c r="K1561" s="67"/>
      <c r="L1561" s="67"/>
      <c r="M1561" s="67"/>
      <c r="N1561" s="67"/>
      <c r="O1561" s="67"/>
      <c r="P1561" s="67"/>
      <c r="Q1561" s="67"/>
      <c r="R1561" s="34"/>
      <c r="S1561" s="34"/>
      <c r="T1561" s="34"/>
      <c r="U1561" s="34"/>
      <c r="V1561" s="34"/>
      <c r="W1561" s="34"/>
      <c r="X1561" s="34"/>
      <c r="Y1561" s="34"/>
      <c r="Z1561" s="34"/>
    </row>
    <row r="1562" spans="1:26">
      <c r="A1562" s="73">
        <v>195</v>
      </c>
      <c r="B1562" s="73">
        <v>1</v>
      </c>
      <c r="C1562" s="42"/>
      <c r="D1562" s="67"/>
      <c r="E1562" s="67"/>
      <c r="F1562" s="67"/>
      <c r="G1562" s="67"/>
      <c r="H1562" s="67"/>
      <c r="I1562" s="67"/>
      <c r="J1562" s="67"/>
      <c r="K1562" s="67"/>
      <c r="L1562" s="67"/>
      <c r="M1562" s="67"/>
      <c r="N1562" s="67"/>
      <c r="O1562" s="67"/>
      <c r="P1562" s="67"/>
      <c r="Q1562" s="67"/>
      <c r="R1562" s="34"/>
      <c r="S1562" s="34"/>
      <c r="T1562" s="34"/>
      <c r="U1562" s="34"/>
      <c r="V1562" s="34"/>
      <c r="W1562" s="34"/>
      <c r="X1562" s="34"/>
      <c r="Y1562" s="34"/>
      <c r="Z1562" s="34"/>
    </row>
    <row r="1563" spans="1:26">
      <c r="A1563" s="73">
        <v>195</v>
      </c>
      <c r="B1563" s="73">
        <v>2</v>
      </c>
      <c r="C1563" s="42"/>
      <c r="D1563" s="67"/>
      <c r="E1563" s="67"/>
      <c r="F1563" s="67"/>
      <c r="G1563" s="67"/>
      <c r="H1563" s="67"/>
      <c r="I1563" s="67"/>
      <c r="J1563" s="67"/>
      <c r="K1563" s="67"/>
      <c r="L1563" s="67"/>
      <c r="M1563" s="67"/>
      <c r="N1563" s="67"/>
      <c r="O1563" s="67"/>
      <c r="P1563" s="67"/>
      <c r="Q1563" s="67"/>
      <c r="R1563" s="34"/>
      <c r="S1563" s="34"/>
      <c r="T1563" s="34"/>
      <c r="U1563" s="34"/>
      <c r="V1563" s="34"/>
      <c r="W1563" s="34"/>
      <c r="X1563" s="34"/>
      <c r="Y1563" s="34"/>
      <c r="Z1563" s="34"/>
    </row>
    <row r="1564" spans="1:26">
      <c r="A1564" s="73">
        <v>195</v>
      </c>
      <c r="B1564" s="73">
        <v>3</v>
      </c>
      <c r="C1564" s="42"/>
      <c r="D1564" s="67"/>
      <c r="E1564" s="67"/>
      <c r="F1564" s="67"/>
      <c r="G1564" s="67"/>
      <c r="H1564" s="67"/>
      <c r="I1564" s="67"/>
      <c r="J1564" s="67"/>
      <c r="K1564" s="67"/>
      <c r="L1564" s="67"/>
      <c r="M1564" s="67"/>
      <c r="N1564" s="67"/>
      <c r="O1564" s="67"/>
      <c r="P1564" s="67"/>
      <c r="Q1564" s="67"/>
      <c r="R1564" s="34"/>
      <c r="S1564" s="34"/>
      <c r="T1564" s="34"/>
      <c r="U1564" s="34"/>
      <c r="V1564" s="34"/>
      <c r="W1564" s="34"/>
      <c r="X1564" s="34"/>
      <c r="Y1564" s="34"/>
      <c r="Z1564" s="34"/>
    </row>
    <row r="1565" spans="1:26">
      <c r="A1565" s="73">
        <v>195</v>
      </c>
      <c r="B1565" s="73">
        <v>4</v>
      </c>
      <c r="C1565" s="42"/>
      <c r="D1565" s="67"/>
      <c r="E1565" s="67"/>
      <c r="F1565" s="67"/>
      <c r="G1565" s="67"/>
      <c r="H1565" s="67"/>
      <c r="I1565" s="67"/>
      <c r="J1565" s="67"/>
      <c r="K1565" s="67"/>
      <c r="L1565" s="67"/>
      <c r="M1565" s="67"/>
      <c r="N1565" s="67"/>
      <c r="O1565" s="67"/>
      <c r="P1565" s="67"/>
      <c r="Q1565" s="67"/>
      <c r="R1565" s="34"/>
      <c r="S1565" s="34"/>
      <c r="T1565" s="34"/>
      <c r="U1565" s="34"/>
      <c r="V1565" s="34"/>
      <c r="W1565" s="34"/>
      <c r="X1565" s="34"/>
      <c r="Y1565" s="34"/>
      <c r="Z1565" s="34"/>
    </row>
    <row r="1566" spans="1:26">
      <c r="A1566" s="73">
        <v>195</v>
      </c>
      <c r="B1566" s="73">
        <v>5</v>
      </c>
      <c r="C1566" s="42"/>
      <c r="D1566" s="67"/>
      <c r="E1566" s="67"/>
      <c r="F1566" s="67"/>
      <c r="G1566" s="67"/>
      <c r="H1566" s="67"/>
      <c r="I1566" s="67"/>
      <c r="J1566" s="67"/>
      <c r="K1566" s="67"/>
      <c r="L1566" s="67"/>
      <c r="M1566" s="67"/>
      <c r="N1566" s="67"/>
      <c r="O1566" s="67"/>
      <c r="P1566" s="67"/>
      <c r="Q1566" s="67"/>
      <c r="R1566" s="34"/>
      <c r="S1566" s="34"/>
      <c r="T1566" s="34"/>
      <c r="U1566" s="34"/>
      <c r="V1566" s="34"/>
      <c r="W1566" s="34"/>
      <c r="X1566" s="34"/>
      <c r="Y1566" s="34"/>
      <c r="Z1566" s="34"/>
    </row>
    <row r="1567" spans="1:26">
      <c r="A1567" s="73">
        <v>195</v>
      </c>
      <c r="B1567" s="73">
        <v>6</v>
      </c>
      <c r="C1567" s="42"/>
      <c r="D1567" s="67"/>
      <c r="E1567" s="67"/>
      <c r="F1567" s="67"/>
      <c r="G1567" s="67"/>
      <c r="H1567" s="67"/>
      <c r="I1567" s="67"/>
      <c r="J1567" s="67"/>
      <c r="K1567" s="67"/>
      <c r="L1567" s="67"/>
      <c r="M1567" s="67"/>
      <c r="N1567" s="67"/>
      <c r="O1567" s="67"/>
      <c r="P1567" s="67"/>
      <c r="Q1567" s="67"/>
      <c r="R1567" s="34"/>
      <c r="S1567" s="34"/>
      <c r="T1567" s="34"/>
      <c r="U1567" s="34"/>
      <c r="V1567" s="34"/>
      <c r="W1567" s="34"/>
      <c r="X1567" s="34"/>
      <c r="Y1567" s="34"/>
      <c r="Z1567" s="34"/>
    </row>
    <row r="1568" spans="1:26">
      <c r="A1568" s="73">
        <v>195</v>
      </c>
      <c r="B1568" s="73">
        <v>7</v>
      </c>
      <c r="C1568" s="42"/>
      <c r="D1568" s="67"/>
      <c r="E1568" s="67"/>
      <c r="F1568" s="67"/>
      <c r="G1568" s="67"/>
      <c r="H1568" s="67"/>
      <c r="I1568" s="67"/>
      <c r="J1568" s="67"/>
      <c r="K1568" s="67"/>
      <c r="L1568" s="67"/>
      <c r="M1568" s="67"/>
      <c r="N1568" s="67"/>
      <c r="O1568" s="67"/>
      <c r="P1568" s="67"/>
      <c r="Q1568" s="67"/>
      <c r="R1568" s="34"/>
      <c r="S1568" s="34"/>
      <c r="T1568" s="34"/>
      <c r="U1568" s="34"/>
      <c r="V1568" s="34"/>
      <c r="W1568" s="34"/>
      <c r="X1568" s="34"/>
      <c r="Y1568" s="34"/>
      <c r="Z1568" s="34"/>
    </row>
    <row r="1569" spans="1:26">
      <c r="A1569" s="73">
        <v>195</v>
      </c>
      <c r="B1569" s="73">
        <v>8</v>
      </c>
      <c r="C1569" s="42"/>
      <c r="D1569" s="67"/>
      <c r="E1569" s="67"/>
      <c r="F1569" s="67"/>
      <c r="G1569" s="67"/>
      <c r="H1569" s="67"/>
      <c r="I1569" s="67"/>
      <c r="J1569" s="67"/>
      <c r="K1569" s="67"/>
      <c r="L1569" s="67"/>
      <c r="M1569" s="67"/>
      <c r="N1569" s="67"/>
      <c r="O1569" s="67"/>
      <c r="P1569" s="67"/>
      <c r="Q1569" s="67"/>
      <c r="R1569" s="34"/>
      <c r="S1569" s="34"/>
      <c r="T1569" s="34"/>
      <c r="U1569" s="34"/>
      <c r="V1569" s="34"/>
      <c r="W1569" s="34"/>
      <c r="X1569" s="34"/>
      <c r="Y1569" s="34"/>
      <c r="Z1569" s="34"/>
    </row>
    <row r="1570" spans="1:26">
      <c r="A1570" s="73">
        <v>196</v>
      </c>
      <c r="B1570" s="73">
        <v>1</v>
      </c>
      <c r="C1570" s="42"/>
      <c r="D1570" s="67"/>
      <c r="E1570" s="67"/>
      <c r="F1570" s="67"/>
      <c r="G1570" s="67"/>
      <c r="H1570" s="67"/>
      <c r="I1570" s="67"/>
      <c r="J1570" s="67"/>
      <c r="K1570" s="67"/>
      <c r="L1570" s="67"/>
      <c r="M1570" s="67"/>
      <c r="N1570" s="67"/>
      <c r="O1570" s="67"/>
      <c r="P1570" s="67"/>
      <c r="Q1570" s="67"/>
      <c r="R1570" s="34"/>
      <c r="S1570" s="34"/>
      <c r="T1570" s="34"/>
      <c r="U1570" s="34"/>
      <c r="V1570" s="34"/>
      <c r="W1570" s="34"/>
      <c r="X1570" s="34"/>
      <c r="Y1570" s="34"/>
      <c r="Z1570" s="34"/>
    </row>
    <row r="1571" spans="1:26">
      <c r="A1571" s="73">
        <v>196</v>
      </c>
      <c r="B1571" s="73">
        <v>2</v>
      </c>
      <c r="C1571" s="42"/>
      <c r="D1571" s="67"/>
      <c r="E1571" s="67"/>
      <c r="F1571" s="67"/>
      <c r="G1571" s="67"/>
      <c r="H1571" s="67"/>
      <c r="I1571" s="67"/>
      <c r="J1571" s="67"/>
      <c r="K1571" s="67"/>
      <c r="L1571" s="67"/>
      <c r="M1571" s="67"/>
      <c r="N1571" s="67"/>
      <c r="O1571" s="67"/>
      <c r="P1571" s="67"/>
      <c r="Q1571" s="67"/>
      <c r="R1571" s="34"/>
      <c r="S1571" s="34"/>
      <c r="T1571" s="34"/>
      <c r="U1571" s="34"/>
      <c r="V1571" s="34"/>
      <c r="W1571" s="34"/>
      <c r="X1571" s="34"/>
      <c r="Y1571" s="34"/>
      <c r="Z1571" s="34"/>
    </row>
    <row r="1572" spans="1:26">
      <c r="A1572" s="73">
        <v>196</v>
      </c>
      <c r="B1572" s="73">
        <v>3</v>
      </c>
      <c r="C1572" s="42"/>
      <c r="D1572" s="67"/>
      <c r="E1572" s="67"/>
      <c r="F1572" s="67"/>
      <c r="G1572" s="67"/>
      <c r="H1572" s="67"/>
      <c r="I1572" s="67"/>
      <c r="J1572" s="67"/>
      <c r="K1572" s="67"/>
      <c r="L1572" s="67"/>
      <c r="M1572" s="67"/>
      <c r="N1572" s="67"/>
      <c r="O1572" s="67"/>
      <c r="P1572" s="67"/>
      <c r="Q1572" s="67"/>
      <c r="R1572" s="34"/>
      <c r="S1572" s="34"/>
      <c r="T1572" s="34"/>
      <c r="U1572" s="34"/>
      <c r="V1572" s="34"/>
      <c r="W1572" s="34"/>
      <c r="X1572" s="34"/>
      <c r="Y1572" s="34"/>
      <c r="Z1572" s="34"/>
    </row>
    <row r="1573" spans="1:26">
      <c r="A1573" s="73">
        <v>196</v>
      </c>
      <c r="B1573" s="73">
        <v>4</v>
      </c>
      <c r="C1573" s="42"/>
      <c r="D1573" s="67"/>
      <c r="E1573" s="67"/>
      <c r="F1573" s="67"/>
      <c r="G1573" s="67"/>
      <c r="H1573" s="67"/>
      <c r="I1573" s="67"/>
      <c r="J1573" s="67"/>
      <c r="K1573" s="67"/>
      <c r="L1573" s="67"/>
      <c r="M1573" s="67"/>
      <c r="N1573" s="67"/>
      <c r="O1573" s="67"/>
      <c r="P1573" s="67"/>
      <c r="Q1573" s="67"/>
      <c r="R1573" s="34"/>
      <c r="S1573" s="34"/>
      <c r="T1573" s="34"/>
      <c r="U1573" s="34"/>
      <c r="V1573" s="34"/>
      <c r="W1573" s="34"/>
      <c r="X1573" s="34"/>
      <c r="Y1573" s="34"/>
      <c r="Z1573" s="34"/>
    </row>
    <row r="1574" spans="1:26">
      <c r="A1574" s="73">
        <v>196</v>
      </c>
      <c r="B1574" s="73">
        <v>5</v>
      </c>
      <c r="C1574" s="42"/>
      <c r="D1574" s="67"/>
      <c r="E1574" s="67"/>
      <c r="F1574" s="67"/>
      <c r="G1574" s="67"/>
      <c r="H1574" s="67"/>
      <c r="I1574" s="67"/>
      <c r="J1574" s="67"/>
      <c r="K1574" s="67"/>
      <c r="L1574" s="67"/>
      <c r="M1574" s="67"/>
      <c r="N1574" s="67"/>
      <c r="O1574" s="67"/>
      <c r="P1574" s="67"/>
      <c r="Q1574" s="67"/>
      <c r="R1574" s="34"/>
      <c r="S1574" s="34"/>
      <c r="T1574" s="34"/>
      <c r="U1574" s="34"/>
      <c r="V1574" s="34"/>
      <c r="W1574" s="34"/>
      <c r="X1574" s="34"/>
      <c r="Y1574" s="34"/>
      <c r="Z1574" s="34"/>
    </row>
    <row r="1575" spans="1:26">
      <c r="A1575" s="73">
        <v>196</v>
      </c>
      <c r="B1575" s="73">
        <v>6</v>
      </c>
      <c r="C1575" s="42"/>
      <c r="D1575" s="67"/>
      <c r="E1575" s="67"/>
      <c r="F1575" s="67"/>
      <c r="G1575" s="67"/>
      <c r="H1575" s="67"/>
      <c r="I1575" s="67"/>
      <c r="J1575" s="67"/>
      <c r="K1575" s="67"/>
      <c r="L1575" s="67"/>
      <c r="M1575" s="67"/>
      <c r="N1575" s="67"/>
      <c r="O1575" s="67"/>
      <c r="P1575" s="67"/>
      <c r="Q1575" s="67"/>
      <c r="R1575" s="34"/>
      <c r="S1575" s="34"/>
      <c r="T1575" s="34"/>
      <c r="U1575" s="34"/>
      <c r="V1575" s="34"/>
      <c r="W1575" s="34"/>
      <c r="X1575" s="34"/>
      <c r="Y1575" s="34"/>
      <c r="Z1575" s="34"/>
    </row>
    <row r="1576" spans="1:26">
      <c r="A1576" s="73">
        <v>196</v>
      </c>
      <c r="B1576" s="73">
        <v>7</v>
      </c>
      <c r="C1576" s="42"/>
      <c r="D1576" s="67"/>
      <c r="E1576" s="67"/>
      <c r="F1576" s="67"/>
      <c r="G1576" s="67"/>
      <c r="H1576" s="67"/>
      <c r="I1576" s="67"/>
      <c r="J1576" s="67"/>
      <c r="K1576" s="67"/>
      <c r="L1576" s="67"/>
      <c r="M1576" s="67"/>
      <c r="N1576" s="67"/>
      <c r="O1576" s="67"/>
      <c r="P1576" s="67"/>
      <c r="Q1576" s="67"/>
      <c r="R1576" s="34"/>
      <c r="S1576" s="34"/>
      <c r="T1576" s="34"/>
      <c r="U1576" s="34"/>
      <c r="V1576" s="34"/>
      <c r="W1576" s="34"/>
      <c r="X1576" s="34"/>
      <c r="Y1576" s="34"/>
      <c r="Z1576" s="34"/>
    </row>
    <row r="1577" spans="1:26">
      <c r="A1577" s="73">
        <v>196</v>
      </c>
      <c r="B1577" s="73">
        <v>8</v>
      </c>
      <c r="C1577" s="42"/>
      <c r="D1577" s="67"/>
      <c r="E1577" s="67"/>
      <c r="F1577" s="67"/>
      <c r="G1577" s="67"/>
      <c r="H1577" s="67"/>
      <c r="I1577" s="67"/>
      <c r="J1577" s="67"/>
      <c r="K1577" s="67"/>
      <c r="L1577" s="67"/>
      <c r="M1577" s="67"/>
      <c r="N1577" s="67"/>
      <c r="O1577" s="67"/>
      <c r="P1577" s="67"/>
      <c r="Q1577" s="67"/>
      <c r="R1577" s="34"/>
      <c r="S1577" s="34"/>
      <c r="T1577" s="34"/>
      <c r="U1577" s="34"/>
      <c r="V1577" s="34"/>
      <c r="W1577" s="34"/>
      <c r="X1577" s="34"/>
      <c r="Y1577" s="34"/>
      <c r="Z1577" s="34"/>
    </row>
    <row r="1578" spans="1:26">
      <c r="A1578" s="73">
        <v>197</v>
      </c>
      <c r="B1578" s="73">
        <v>1</v>
      </c>
      <c r="C1578" s="72" t="s">
        <v>514</v>
      </c>
      <c r="D1578" s="67"/>
      <c r="E1578" s="67"/>
      <c r="F1578" s="67"/>
      <c r="G1578" s="67"/>
      <c r="H1578" s="67"/>
      <c r="I1578" s="67"/>
      <c r="J1578" s="67"/>
      <c r="K1578" s="67"/>
      <c r="L1578" s="67"/>
      <c r="M1578" s="67"/>
      <c r="N1578" s="67"/>
      <c r="O1578" s="67"/>
      <c r="P1578" s="67"/>
      <c r="Q1578" s="67"/>
      <c r="R1578" s="34"/>
      <c r="S1578" s="34"/>
      <c r="T1578" s="34"/>
      <c r="U1578" s="34"/>
      <c r="V1578" s="34"/>
      <c r="W1578" s="34"/>
      <c r="X1578" s="34"/>
      <c r="Y1578" s="34"/>
      <c r="Z1578" s="34"/>
    </row>
    <row r="1579" spans="1:26">
      <c r="A1579" s="73">
        <v>197</v>
      </c>
      <c r="B1579" s="73">
        <v>2</v>
      </c>
      <c r="C1579" s="67"/>
      <c r="D1579" s="67"/>
      <c r="E1579" s="67"/>
      <c r="F1579" s="67"/>
      <c r="G1579" s="67"/>
      <c r="H1579" s="67"/>
      <c r="I1579" s="67"/>
      <c r="J1579" s="67"/>
      <c r="K1579" s="67"/>
      <c r="L1579" s="67"/>
      <c r="M1579" s="67"/>
      <c r="N1579" s="67"/>
      <c r="O1579" s="67"/>
      <c r="P1579" s="67"/>
      <c r="Q1579" s="67"/>
      <c r="R1579" s="34"/>
      <c r="S1579" s="34"/>
      <c r="T1579" s="34"/>
      <c r="U1579" s="34"/>
      <c r="V1579" s="34"/>
      <c r="W1579" s="34"/>
      <c r="X1579" s="34"/>
      <c r="Y1579" s="34"/>
      <c r="Z1579" s="34"/>
    </row>
    <row r="1580" spans="1:26">
      <c r="A1580" s="73">
        <v>197</v>
      </c>
      <c r="B1580" s="73">
        <v>3</v>
      </c>
      <c r="C1580" s="67"/>
      <c r="D1580" s="67"/>
      <c r="E1580" s="67"/>
      <c r="F1580" s="67"/>
      <c r="G1580" s="67"/>
      <c r="H1580" s="67"/>
      <c r="I1580" s="67"/>
      <c r="J1580" s="67"/>
      <c r="K1580" s="67"/>
      <c r="L1580" s="67"/>
      <c r="M1580" s="67"/>
      <c r="N1580" s="67"/>
      <c r="O1580" s="67"/>
      <c r="P1580" s="67"/>
      <c r="Q1580" s="67"/>
      <c r="R1580" s="34"/>
      <c r="S1580" s="34"/>
      <c r="T1580" s="34"/>
      <c r="U1580" s="34"/>
      <c r="V1580" s="34"/>
      <c r="W1580" s="34"/>
      <c r="X1580" s="34"/>
      <c r="Y1580" s="34"/>
      <c r="Z1580" s="34"/>
    </row>
    <row r="1581" spans="1:26">
      <c r="A1581" s="73">
        <v>197</v>
      </c>
      <c r="B1581" s="73">
        <v>4</v>
      </c>
      <c r="C1581" s="67"/>
      <c r="D1581" s="67"/>
      <c r="E1581" s="67"/>
      <c r="F1581" s="67"/>
      <c r="G1581" s="67"/>
      <c r="H1581" s="67"/>
      <c r="I1581" s="67"/>
      <c r="J1581" s="67"/>
      <c r="K1581" s="67"/>
      <c r="L1581" s="67"/>
      <c r="M1581" s="67"/>
      <c r="N1581" s="67"/>
      <c r="O1581" s="67"/>
      <c r="P1581" s="67"/>
      <c r="Q1581" s="67"/>
      <c r="R1581" s="34"/>
      <c r="S1581" s="34"/>
      <c r="T1581" s="34"/>
      <c r="U1581" s="34"/>
      <c r="V1581" s="34"/>
      <c r="W1581" s="34"/>
      <c r="X1581" s="34"/>
      <c r="Y1581" s="34"/>
      <c r="Z1581" s="34"/>
    </row>
    <row r="1582" spans="1:26">
      <c r="A1582" s="73">
        <v>197</v>
      </c>
      <c r="B1582" s="73">
        <v>5</v>
      </c>
      <c r="C1582" s="67"/>
      <c r="D1582" s="67"/>
      <c r="E1582" s="67"/>
      <c r="F1582" s="67"/>
      <c r="G1582" s="67"/>
      <c r="H1582" s="67"/>
      <c r="I1582" s="67"/>
      <c r="J1582" s="67"/>
      <c r="K1582" s="67"/>
      <c r="L1582" s="67"/>
      <c r="M1582" s="67"/>
      <c r="N1582" s="67"/>
      <c r="O1582" s="67"/>
      <c r="P1582" s="67"/>
      <c r="Q1582" s="67"/>
      <c r="R1582" s="34"/>
      <c r="S1582" s="34"/>
      <c r="T1582" s="34"/>
      <c r="U1582" s="34"/>
      <c r="V1582" s="34"/>
      <c r="W1582" s="34"/>
      <c r="X1582" s="34"/>
      <c r="Y1582" s="34"/>
      <c r="Z1582" s="34"/>
    </row>
    <row r="1583" spans="1:26">
      <c r="A1583" s="73">
        <v>197</v>
      </c>
      <c r="B1583" s="73">
        <v>6</v>
      </c>
      <c r="C1583" s="67"/>
      <c r="D1583" s="67"/>
      <c r="E1583" s="67"/>
      <c r="F1583" s="67"/>
      <c r="G1583" s="67"/>
      <c r="H1583" s="67"/>
      <c r="I1583" s="67"/>
      <c r="J1583" s="67"/>
      <c r="K1583" s="67"/>
      <c r="L1583" s="67"/>
      <c r="M1583" s="67"/>
      <c r="N1583" s="67"/>
      <c r="O1583" s="67"/>
      <c r="P1583" s="67"/>
      <c r="Q1583" s="67"/>
      <c r="R1583" s="34"/>
      <c r="S1583" s="34"/>
      <c r="T1583" s="34"/>
      <c r="U1583" s="34"/>
      <c r="V1583" s="34"/>
      <c r="W1583" s="34"/>
      <c r="X1583" s="34"/>
      <c r="Y1583" s="34"/>
      <c r="Z1583" s="34"/>
    </row>
    <row r="1584" spans="1:26">
      <c r="A1584" s="73">
        <v>197</v>
      </c>
      <c r="B1584" s="73">
        <v>7</v>
      </c>
      <c r="C1584" s="67"/>
      <c r="D1584" s="67"/>
      <c r="E1584" s="67"/>
      <c r="F1584" s="67"/>
      <c r="G1584" s="67"/>
      <c r="H1584" s="67"/>
      <c r="I1584" s="67"/>
      <c r="J1584" s="67"/>
      <c r="K1584" s="67"/>
      <c r="L1584" s="67"/>
      <c r="M1584" s="67"/>
      <c r="N1584" s="67"/>
      <c r="O1584" s="67"/>
      <c r="P1584" s="67"/>
      <c r="Q1584" s="67"/>
      <c r="R1584" s="34"/>
      <c r="S1584" s="34"/>
      <c r="T1584" s="34"/>
      <c r="U1584" s="34"/>
      <c r="V1584" s="34"/>
      <c r="W1584" s="34"/>
      <c r="X1584" s="34"/>
      <c r="Y1584" s="34"/>
      <c r="Z1584" s="34"/>
    </row>
    <row r="1585" spans="1:26">
      <c r="A1585" s="73">
        <v>197</v>
      </c>
      <c r="B1585" s="73">
        <v>8</v>
      </c>
      <c r="C1585" s="67"/>
      <c r="D1585" s="67"/>
      <c r="E1585" s="67"/>
      <c r="F1585" s="67"/>
      <c r="G1585" s="67"/>
      <c r="H1585" s="67"/>
      <c r="I1585" s="67"/>
      <c r="J1585" s="67"/>
      <c r="K1585" s="67"/>
      <c r="L1585" s="67"/>
      <c r="M1585" s="67"/>
      <c r="N1585" s="67"/>
      <c r="O1585" s="67"/>
      <c r="P1585" s="67"/>
      <c r="Q1585" s="67"/>
      <c r="R1585" s="34"/>
      <c r="S1585" s="34"/>
      <c r="T1585" s="34"/>
      <c r="U1585" s="34"/>
      <c r="V1585" s="34"/>
      <c r="W1585" s="34"/>
      <c r="X1585" s="34"/>
      <c r="Y1585" s="34"/>
      <c r="Z1585" s="34"/>
    </row>
    <row r="1586" spans="1:26">
      <c r="A1586" s="73">
        <v>198</v>
      </c>
      <c r="B1586" s="73">
        <v>1</v>
      </c>
      <c r="C1586" s="67"/>
      <c r="D1586" s="67"/>
      <c r="E1586" s="67"/>
      <c r="F1586" s="67"/>
      <c r="G1586" s="67"/>
      <c r="H1586" s="67"/>
      <c r="I1586" s="67"/>
      <c r="J1586" s="67"/>
      <c r="K1586" s="67"/>
      <c r="L1586" s="67"/>
      <c r="M1586" s="67"/>
      <c r="N1586" s="67"/>
      <c r="O1586" s="67"/>
      <c r="P1586" s="67"/>
      <c r="Q1586" s="67"/>
      <c r="R1586" s="34"/>
      <c r="S1586" s="34"/>
      <c r="T1586" s="34"/>
      <c r="U1586" s="34"/>
      <c r="V1586" s="34"/>
      <c r="W1586" s="34"/>
      <c r="X1586" s="34"/>
      <c r="Y1586" s="34"/>
      <c r="Z1586" s="34"/>
    </row>
    <row r="1587" spans="1:26">
      <c r="A1587" s="73">
        <v>198</v>
      </c>
      <c r="B1587" s="73">
        <v>2</v>
      </c>
      <c r="C1587" s="67"/>
      <c r="D1587" s="67"/>
      <c r="E1587" s="67"/>
      <c r="F1587" s="67"/>
      <c r="G1587" s="67"/>
      <c r="H1587" s="67"/>
      <c r="I1587" s="67"/>
      <c r="J1587" s="67"/>
      <c r="K1587" s="67"/>
      <c r="L1587" s="67"/>
      <c r="M1587" s="67"/>
      <c r="N1587" s="67"/>
      <c r="O1587" s="67"/>
      <c r="P1587" s="67"/>
      <c r="Q1587" s="67"/>
      <c r="R1587" s="34"/>
      <c r="S1587" s="34"/>
      <c r="T1587" s="34"/>
      <c r="U1587" s="34"/>
      <c r="V1587" s="34"/>
      <c r="W1587" s="34"/>
      <c r="X1587" s="34"/>
      <c r="Y1587" s="34"/>
      <c r="Z1587" s="34"/>
    </row>
    <row r="1588" spans="1:26">
      <c r="A1588" s="73">
        <v>198</v>
      </c>
      <c r="B1588" s="73">
        <v>3</v>
      </c>
      <c r="C1588" s="67"/>
      <c r="D1588" s="67"/>
      <c r="E1588" s="67"/>
      <c r="F1588" s="67"/>
      <c r="G1588" s="67"/>
      <c r="H1588" s="67"/>
      <c r="I1588" s="67"/>
      <c r="J1588" s="67"/>
      <c r="K1588" s="67"/>
      <c r="L1588" s="67"/>
      <c r="M1588" s="67"/>
      <c r="N1588" s="67"/>
      <c r="O1588" s="67"/>
      <c r="P1588" s="67"/>
      <c r="Q1588" s="67"/>
      <c r="R1588" s="34"/>
      <c r="S1588" s="34"/>
      <c r="T1588" s="34"/>
      <c r="U1588" s="34"/>
      <c r="V1588" s="34"/>
      <c r="W1588" s="34"/>
      <c r="X1588" s="34"/>
      <c r="Y1588" s="34"/>
      <c r="Z1588" s="34"/>
    </row>
    <row r="1589" spans="1:26">
      <c r="A1589" s="73">
        <v>198</v>
      </c>
      <c r="B1589" s="73">
        <v>4</v>
      </c>
      <c r="C1589" s="67"/>
      <c r="D1589" s="67"/>
      <c r="E1589" s="67"/>
      <c r="F1589" s="67"/>
      <c r="G1589" s="67"/>
      <c r="H1589" s="67"/>
      <c r="I1589" s="67"/>
      <c r="J1589" s="67"/>
      <c r="K1589" s="67"/>
      <c r="L1589" s="67"/>
      <c r="M1589" s="67"/>
      <c r="N1589" s="67"/>
      <c r="O1589" s="67"/>
      <c r="P1589" s="67"/>
      <c r="Q1589" s="67"/>
      <c r="R1589" s="34"/>
      <c r="S1589" s="34"/>
      <c r="T1589" s="34"/>
      <c r="U1589" s="34"/>
      <c r="V1589" s="34"/>
      <c r="W1589" s="34"/>
      <c r="X1589" s="34"/>
      <c r="Y1589" s="34"/>
      <c r="Z1589" s="34"/>
    </row>
    <row r="1590" spans="1:26">
      <c r="A1590" s="73">
        <v>198</v>
      </c>
      <c r="B1590" s="73">
        <v>5</v>
      </c>
      <c r="C1590" s="67"/>
      <c r="D1590" s="67"/>
      <c r="E1590" s="67"/>
      <c r="F1590" s="67"/>
      <c r="G1590" s="67"/>
      <c r="H1590" s="67"/>
      <c r="I1590" s="67"/>
      <c r="J1590" s="67"/>
      <c r="K1590" s="67"/>
      <c r="L1590" s="67"/>
      <c r="M1590" s="67"/>
      <c r="N1590" s="67"/>
      <c r="O1590" s="67"/>
      <c r="P1590" s="67"/>
      <c r="Q1590" s="67"/>
      <c r="R1590" s="34"/>
      <c r="S1590" s="34"/>
      <c r="T1590" s="34"/>
      <c r="U1590" s="34"/>
      <c r="V1590" s="34"/>
      <c r="W1590" s="34"/>
      <c r="X1590" s="34"/>
      <c r="Y1590" s="34"/>
      <c r="Z1590" s="34"/>
    </row>
    <row r="1591" spans="1:26">
      <c r="A1591" s="73">
        <v>198</v>
      </c>
      <c r="B1591" s="73">
        <v>6</v>
      </c>
      <c r="C1591" s="67"/>
      <c r="D1591" s="67"/>
      <c r="E1591" s="67"/>
      <c r="F1591" s="67"/>
      <c r="G1591" s="67"/>
      <c r="H1591" s="67"/>
      <c r="I1591" s="67"/>
      <c r="J1591" s="67"/>
      <c r="K1591" s="67"/>
      <c r="L1591" s="67"/>
      <c r="M1591" s="67"/>
      <c r="N1591" s="67"/>
      <c r="O1591" s="67"/>
      <c r="P1591" s="67"/>
      <c r="Q1591" s="67"/>
      <c r="R1591" s="34"/>
      <c r="S1591" s="34"/>
      <c r="T1591" s="34"/>
      <c r="U1591" s="34"/>
      <c r="V1591" s="34"/>
      <c r="W1591" s="34"/>
      <c r="X1591" s="34"/>
      <c r="Y1591" s="34"/>
      <c r="Z1591" s="34"/>
    </row>
    <row r="1592" spans="1:26">
      <c r="A1592" s="73">
        <v>198</v>
      </c>
      <c r="B1592" s="73">
        <v>7</v>
      </c>
      <c r="C1592" s="67"/>
      <c r="D1592" s="67"/>
      <c r="E1592" s="67"/>
      <c r="F1592" s="67"/>
      <c r="G1592" s="67"/>
      <c r="H1592" s="67"/>
      <c r="I1592" s="67"/>
      <c r="J1592" s="67"/>
      <c r="K1592" s="67"/>
      <c r="L1592" s="67"/>
      <c r="M1592" s="67"/>
      <c r="N1592" s="67"/>
      <c r="O1592" s="67"/>
      <c r="P1592" s="67"/>
      <c r="Q1592" s="67"/>
      <c r="R1592" s="34"/>
      <c r="S1592" s="34"/>
      <c r="T1592" s="34"/>
      <c r="U1592" s="34"/>
      <c r="V1592" s="34"/>
      <c r="W1592" s="34"/>
      <c r="X1592" s="34"/>
      <c r="Y1592" s="34"/>
      <c r="Z1592" s="34"/>
    </row>
    <row r="1593" spans="1:26">
      <c r="A1593" s="73">
        <v>198</v>
      </c>
      <c r="B1593" s="73">
        <v>8</v>
      </c>
      <c r="C1593" s="67"/>
      <c r="D1593" s="67"/>
      <c r="E1593" s="67"/>
      <c r="F1593" s="67"/>
      <c r="G1593" s="67"/>
      <c r="H1593" s="67"/>
      <c r="I1593" s="67"/>
      <c r="J1593" s="67"/>
      <c r="K1593" s="67"/>
      <c r="L1593" s="67"/>
      <c r="M1593" s="67"/>
      <c r="N1593" s="67"/>
      <c r="O1593" s="67"/>
      <c r="P1593" s="67"/>
      <c r="Q1593" s="67"/>
      <c r="R1593" s="34"/>
      <c r="S1593" s="34"/>
      <c r="T1593" s="34"/>
      <c r="U1593" s="34"/>
      <c r="V1593" s="34"/>
      <c r="W1593" s="34"/>
      <c r="X1593" s="34"/>
      <c r="Y1593" s="34"/>
      <c r="Z1593" s="34"/>
    </row>
    <row r="1594" spans="1:26">
      <c r="A1594" s="73">
        <v>199</v>
      </c>
      <c r="B1594" s="73">
        <v>1</v>
      </c>
      <c r="C1594" s="67"/>
      <c r="D1594" s="67"/>
      <c r="E1594" s="67"/>
      <c r="F1594" s="67"/>
      <c r="G1594" s="67"/>
      <c r="H1594" s="67"/>
      <c r="I1594" s="67"/>
      <c r="J1594" s="67"/>
      <c r="K1594" s="67"/>
      <c r="L1594" s="67"/>
      <c r="M1594" s="67"/>
      <c r="N1594" s="67"/>
      <c r="O1594" s="67"/>
      <c r="P1594" s="67"/>
      <c r="Q1594" s="67"/>
      <c r="R1594" s="34"/>
      <c r="S1594" s="34"/>
      <c r="T1594" s="34"/>
      <c r="U1594" s="34"/>
      <c r="V1594" s="34"/>
      <c r="W1594" s="34"/>
      <c r="X1594" s="34"/>
      <c r="Y1594" s="34"/>
      <c r="Z1594" s="34"/>
    </row>
    <row r="1595" spans="1:26">
      <c r="A1595" s="73">
        <v>199</v>
      </c>
      <c r="B1595" s="73">
        <v>2</v>
      </c>
      <c r="C1595" s="67"/>
      <c r="D1595" s="67"/>
      <c r="E1595" s="67"/>
      <c r="F1595" s="67"/>
      <c r="G1595" s="67"/>
      <c r="H1595" s="67"/>
      <c r="I1595" s="67"/>
      <c r="J1595" s="67"/>
      <c r="K1595" s="67"/>
      <c r="L1595" s="67"/>
      <c r="M1595" s="67"/>
      <c r="N1595" s="67"/>
      <c r="O1595" s="67"/>
      <c r="P1595" s="67"/>
      <c r="Q1595" s="67"/>
      <c r="R1595" s="34"/>
      <c r="S1595" s="34"/>
      <c r="T1595" s="34"/>
      <c r="U1595" s="34"/>
      <c r="V1595" s="34"/>
      <c r="W1595" s="34"/>
      <c r="X1595" s="34"/>
      <c r="Y1595" s="34"/>
      <c r="Z1595" s="34"/>
    </row>
    <row r="1596" spans="1:26">
      <c r="A1596" s="73">
        <v>199</v>
      </c>
      <c r="B1596" s="73">
        <v>3</v>
      </c>
      <c r="C1596" s="67"/>
      <c r="D1596" s="67"/>
      <c r="E1596" s="67"/>
      <c r="F1596" s="67"/>
      <c r="G1596" s="67"/>
      <c r="H1596" s="67"/>
      <c r="I1596" s="67"/>
      <c r="J1596" s="67"/>
      <c r="K1596" s="67"/>
      <c r="L1596" s="67"/>
      <c r="M1596" s="67"/>
      <c r="N1596" s="67"/>
      <c r="O1596" s="67"/>
      <c r="P1596" s="67"/>
      <c r="Q1596" s="67"/>
      <c r="R1596" s="34"/>
      <c r="S1596" s="34"/>
      <c r="T1596" s="34"/>
      <c r="U1596" s="34"/>
      <c r="V1596" s="34"/>
      <c r="W1596" s="34"/>
      <c r="X1596" s="34"/>
      <c r="Y1596" s="34"/>
      <c r="Z1596" s="34"/>
    </row>
    <row r="1597" spans="1:26">
      <c r="A1597" s="73">
        <v>199</v>
      </c>
      <c r="B1597" s="73">
        <v>4</v>
      </c>
      <c r="C1597" s="67"/>
      <c r="D1597" s="67"/>
      <c r="E1597" s="67"/>
      <c r="F1597" s="67"/>
      <c r="G1597" s="67"/>
      <c r="H1597" s="67"/>
      <c r="I1597" s="67"/>
      <c r="J1597" s="67"/>
      <c r="K1597" s="67"/>
      <c r="L1597" s="67"/>
      <c r="M1597" s="67"/>
      <c r="N1597" s="67"/>
      <c r="O1597" s="67"/>
      <c r="P1597" s="67"/>
      <c r="Q1597" s="67"/>
      <c r="R1597" s="34"/>
      <c r="S1597" s="34"/>
      <c r="T1597" s="34"/>
      <c r="U1597" s="34"/>
      <c r="V1597" s="34"/>
      <c r="W1597" s="34"/>
      <c r="X1597" s="34"/>
      <c r="Y1597" s="34"/>
      <c r="Z1597" s="34"/>
    </row>
    <row r="1598" spans="1:26">
      <c r="A1598" s="73">
        <v>199</v>
      </c>
      <c r="B1598" s="73">
        <v>5</v>
      </c>
      <c r="C1598" s="67"/>
      <c r="D1598" s="67"/>
      <c r="E1598" s="67"/>
      <c r="F1598" s="67"/>
      <c r="G1598" s="67"/>
      <c r="H1598" s="67"/>
      <c r="I1598" s="67"/>
      <c r="J1598" s="67"/>
      <c r="K1598" s="67"/>
      <c r="L1598" s="67"/>
      <c r="M1598" s="67"/>
      <c r="N1598" s="67"/>
      <c r="O1598" s="67"/>
      <c r="P1598" s="67"/>
      <c r="Q1598" s="67"/>
      <c r="R1598" s="34"/>
      <c r="S1598" s="34"/>
      <c r="T1598" s="34"/>
      <c r="U1598" s="34"/>
      <c r="V1598" s="34"/>
      <c r="W1598" s="34"/>
      <c r="X1598" s="34"/>
      <c r="Y1598" s="34"/>
      <c r="Z1598" s="34"/>
    </row>
    <row r="1599" spans="1:26">
      <c r="A1599" s="73">
        <v>199</v>
      </c>
      <c r="B1599" s="73">
        <v>6</v>
      </c>
      <c r="C1599" s="67"/>
      <c r="D1599" s="67"/>
      <c r="E1599" s="67"/>
      <c r="F1599" s="67"/>
      <c r="G1599" s="67"/>
      <c r="H1599" s="67"/>
      <c r="I1599" s="67"/>
      <c r="J1599" s="67"/>
      <c r="K1599" s="67"/>
      <c r="L1599" s="67"/>
      <c r="M1599" s="67"/>
      <c r="N1599" s="67"/>
      <c r="O1599" s="67"/>
      <c r="P1599" s="67"/>
      <c r="Q1599" s="67"/>
      <c r="R1599" s="34"/>
      <c r="S1599" s="34"/>
      <c r="T1599" s="34"/>
      <c r="U1599" s="34"/>
      <c r="V1599" s="34"/>
      <c r="W1599" s="34"/>
      <c r="X1599" s="34"/>
      <c r="Y1599" s="34"/>
      <c r="Z1599" s="34"/>
    </row>
    <row r="1600" spans="1:26">
      <c r="A1600" s="73">
        <v>199</v>
      </c>
      <c r="B1600" s="73">
        <v>7</v>
      </c>
      <c r="C1600" s="67"/>
      <c r="D1600" s="67"/>
      <c r="E1600" s="67"/>
      <c r="F1600" s="67"/>
      <c r="G1600" s="67"/>
      <c r="H1600" s="67"/>
      <c r="I1600" s="67"/>
      <c r="J1600" s="67"/>
      <c r="K1600" s="67"/>
      <c r="L1600" s="67"/>
      <c r="M1600" s="67"/>
      <c r="N1600" s="67"/>
      <c r="O1600" s="67"/>
      <c r="P1600" s="67"/>
      <c r="Q1600" s="67"/>
      <c r="R1600" s="34"/>
      <c r="S1600" s="34"/>
      <c r="T1600" s="34"/>
      <c r="U1600" s="34"/>
      <c r="V1600" s="34"/>
      <c r="W1600" s="34"/>
      <c r="X1600" s="34"/>
      <c r="Y1600" s="34"/>
      <c r="Z1600" s="34"/>
    </row>
    <row r="1601" spans="1:26">
      <c r="A1601" s="73">
        <v>199</v>
      </c>
      <c r="B1601" s="73">
        <v>8</v>
      </c>
      <c r="C1601" s="67"/>
      <c r="D1601" s="67"/>
      <c r="E1601" s="67"/>
      <c r="F1601" s="67"/>
      <c r="G1601" s="67"/>
      <c r="H1601" s="67"/>
      <c r="I1601" s="67"/>
      <c r="J1601" s="67"/>
      <c r="K1601" s="67"/>
      <c r="L1601" s="67"/>
      <c r="M1601" s="67"/>
      <c r="N1601" s="67"/>
      <c r="O1601" s="67"/>
      <c r="P1601" s="67"/>
      <c r="Q1601" s="67"/>
      <c r="R1601" s="34"/>
      <c r="S1601" s="34"/>
      <c r="T1601" s="34"/>
      <c r="U1601" s="34"/>
      <c r="V1601" s="34"/>
      <c r="W1601" s="34"/>
      <c r="X1601" s="34"/>
      <c r="Y1601" s="34"/>
      <c r="Z1601" s="34"/>
    </row>
    <row r="1602" spans="1:26">
      <c r="A1602" s="73">
        <v>200</v>
      </c>
      <c r="B1602" s="73">
        <v>1</v>
      </c>
      <c r="C1602" s="67"/>
      <c r="D1602" s="67"/>
      <c r="E1602" s="67"/>
      <c r="F1602" s="67"/>
      <c r="G1602" s="67"/>
      <c r="H1602" s="67"/>
      <c r="I1602" s="67"/>
      <c r="J1602" s="67"/>
      <c r="K1602" s="67"/>
      <c r="L1602" s="67"/>
      <c r="M1602" s="67"/>
      <c r="N1602" s="67"/>
      <c r="O1602" s="67"/>
      <c r="P1602" s="67"/>
      <c r="Q1602" s="67"/>
      <c r="R1602" s="34"/>
      <c r="S1602" s="34"/>
      <c r="T1602" s="34"/>
      <c r="U1602" s="34"/>
      <c r="V1602" s="34"/>
      <c r="W1602" s="34"/>
      <c r="X1602" s="34"/>
      <c r="Y1602" s="34"/>
      <c r="Z1602" s="34"/>
    </row>
    <row r="1603" spans="1:26">
      <c r="A1603" s="73">
        <v>200</v>
      </c>
      <c r="B1603" s="73">
        <v>2</v>
      </c>
      <c r="C1603" s="67"/>
      <c r="D1603" s="67"/>
      <c r="E1603" s="67"/>
      <c r="F1603" s="67"/>
      <c r="G1603" s="67"/>
      <c r="H1603" s="67"/>
      <c r="I1603" s="67"/>
      <c r="J1603" s="67"/>
      <c r="K1603" s="67"/>
      <c r="L1603" s="67"/>
      <c r="M1603" s="67"/>
      <c r="N1603" s="67"/>
      <c r="O1603" s="67"/>
      <c r="P1603" s="67"/>
      <c r="Q1603" s="67"/>
      <c r="R1603" s="34"/>
      <c r="S1603" s="34"/>
      <c r="T1603" s="34"/>
      <c r="U1603" s="34"/>
      <c r="V1603" s="34"/>
      <c r="W1603" s="34"/>
      <c r="X1603" s="34"/>
      <c r="Y1603" s="34"/>
      <c r="Z1603" s="34"/>
    </row>
    <row r="1604" spans="1:26">
      <c r="A1604" s="73">
        <v>200</v>
      </c>
      <c r="B1604" s="73">
        <v>3</v>
      </c>
      <c r="C1604" s="67"/>
      <c r="D1604" s="67"/>
      <c r="E1604" s="67"/>
      <c r="F1604" s="67"/>
      <c r="G1604" s="67"/>
      <c r="H1604" s="67"/>
      <c r="I1604" s="67"/>
      <c r="J1604" s="67"/>
      <c r="K1604" s="67"/>
      <c r="L1604" s="67"/>
      <c r="M1604" s="67"/>
      <c r="N1604" s="67"/>
      <c r="O1604" s="67"/>
      <c r="P1604" s="67"/>
      <c r="Q1604" s="67"/>
      <c r="R1604" s="34"/>
      <c r="S1604" s="34"/>
      <c r="T1604" s="34"/>
      <c r="U1604" s="34"/>
      <c r="V1604" s="34"/>
      <c r="W1604" s="34"/>
      <c r="X1604" s="34"/>
      <c r="Y1604" s="34"/>
      <c r="Z1604" s="34"/>
    </row>
    <row r="1605" spans="1:26">
      <c r="A1605" s="73">
        <v>200</v>
      </c>
      <c r="B1605" s="73">
        <v>4</v>
      </c>
      <c r="C1605" s="67"/>
      <c r="D1605" s="67"/>
      <c r="E1605" s="67"/>
      <c r="F1605" s="67"/>
      <c r="G1605" s="67"/>
      <c r="H1605" s="67"/>
      <c r="I1605" s="67"/>
      <c r="J1605" s="67"/>
      <c r="K1605" s="67"/>
      <c r="L1605" s="67"/>
      <c r="M1605" s="67"/>
      <c r="N1605" s="67"/>
      <c r="O1605" s="67"/>
      <c r="P1605" s="67"/>
      <c r="Q1605" s="67"/>
      <c r="R1605" s="34"/>
      <c r="S1605" s="34"/>
      <c r="T1605" s="34"/>
      <c r="U1605" s="34"/>
      <c r="V1605" s="34"/>
      <c r="W1605" s="34"/>
      <c r="X1605" s="34"/>
      <c r="Y1605" s="34"/>
      <c r="Z1605" s="34"/>
    </row>
    <row r="1606" spans="1:26">
      <c r="A1606" s="73">
        <v>200</v>
      </c>
      <c r="B1606" s="73">
        <v>5</v>
      </c>
      <c r="C1606" s="67"/>
      <c r="D1606" s="67"/>
      <c r="E1606" s="67"/>
      <c r="F1606" s="67"/>
      <c r="G1606" s="67"/>
      <c r="H1606" s="67"/>
      <c r="I1606" s="67"/>
      <c r="J1606" s="67"/>
      <c r="K1606" s="67"/>
      <c r="L1606" s="67"/>
      <c r="M1606" s="67"/>
      <c r="N1606" s="67"/>
      <c r="O1606" s="67"/>
      <c r="P1606" s="67"/>
      <c r="Q1606" s="67"/>
      <c r="R1606" s="34"/>
      <c r="S1606" s="34"/>
      <c r="T1606" s="34"/>
      <c r="U1606" s="34"/>
      <c r="V1606" s="34"/>
      <c r="W1606" s="34"/>
      <c r="X1606" s="34"/>
      <c r="Y1606" s="34"/>
      <c r="Z1606" s="34"/>
    </row>
    <row r="1607" spans="1:26">
      <c r="A1607" s="73">
        <v>200</v>
      </c>
      <c r="B1607" s="73">
        <v>6</v>
      </c>
      <c r="C1607" s="67"/>
      <c r="D1607" s="67"/>
      <c r="E1607" s="67"/>
      <c r="F1607" s="67"/>
      <c r="G1607" s="67"/>
      <c r="H1607" s="67"/>
      <c r="I1607" s="67"/>
      <c r="J1607" s="67"/>
      <c r="K1607" s="67"/>
      <c r="L1607" s="67"/>
      <c r="M1607" s="67"/>
      <c r="N1607" s="67"/>
      <c r="O1607" s="67"/>
      <c r="P1607" s="67"/>
      <c r="Q1607" s="67"/>
      <c r="R1607" s="34"/>
      <c r="S1607" s="34"/>
      <c r="T1607" s="34"/>
      <c r="U1607" s="34"/>
      <c r="V1607" s="34"/>
      <c r="W1607" s="34"/>
      <c r="X1607" s="34"/>
      <c r="Y1607" s="34"/>
      <c r="Z1607" s="34"/>
    </row>
    <row r="1608" spans="1:26">
      <c r="A1608" s="73">
        <v>200</v>
      </c>
      <c r="B1608" s="73">
        <v>7</v>
      </c>
      <c r="C1608" s="67"/>
      <c r="D1608" s="67"/>
      <c r="E1608" s="67"/>
      <c r="F1608" s="67"/>
      <c r="G1608" s="67"/>
      <c r="H1608" s="67"/>
      <c r="I1608" s="67"/>
      <c r="J1608" s="67"/>
      <c r="K1608" s="67"/>
      <c r="L1608" s="67"/>
      <c r="M1608" s="67"/>
      <c r="N1608" s="67"/>
      <c r="O1608" s="67"/>
      <c r="P1608" s="67"/>
      <c r="Q1608" s="67"/>
      <c r="R1608" s="34"/>
      <c r="S1608" s="34"/>
      <c r="T1608" s="34"/>
      <c r="U1608" s="34"/>
      <c r="V1608" s="34"/>
      <c r="W1608" s="34"/>
      <c r="X1608" s="34"/>
      <c r="Y1608" s="34"/>
      <c r="Z1608" s="34"/>
    </row>
    <row r="1609" spans="1:26">
      <c r="A1609" s="73">
        <v>200</v>
      </c>
      <c r="B1609" s="73">
        <v>8</v>
      </c>
      <c r="C1609" s="67"/>
      <c r="D1609" s="67"/>
      <c r="E1609" s="67"/>
      <c r="F1609" s="67"/>
      <c r="G1609" s="67"/>
      <c r="H1609" s="67"/>
      <c r="I1609" s="67"/>
      <c r="J1609" s="67"/>
      <c r="K1609" s="67"/>
      <c r="L1609" s="67"/>
      <c r="M1609" s="67"/>
      <c r="N1609" s="67"/>
      <c r="O1609" s="67"/>
      <c r="P1609" s="67"/>
      <c r="Q1609" s="67"/>
      <c r="R1609" s="34"/>
      <c r="S1609" s="34"/>
      <c r="T1609" s="34"/>
      <c r="U1609" s="34"/>
      <c r="V1609" s="34"/>
      <c r="W1609" s="34"/>
      <c r="X1609" s="34"/>
      <c r="Y1609" s="34"/>
      <c r="Z1609" s="34"/>
    </row>
    <row r="1610" spans="1:26">
      <c r="A1610" s="73"/>
      <c r="B1610" s="73"/>
      <c r="C1610" s="67"/>
      <c r="D1610" s="67"/>
      <c r="E1610" s="67"/>
      <c r="F1610" s="67"/>
      <c r="G1610" s="67"/>
      <c r="H1610" s="67"/>
      <c r="I1610" s="67"/>
      <c r="J1610" s="67"/>
      <c r="K1610" s="67"/>
      <c r="L1610" s="67"/>
      <c r="M1610" s="67"/>
      <c r="N1610" s="67"/>
      <c r="O1610" s="67"/>
      <c r="P1610" s="67"/>
      <c r="Q1610" s="67"/>
      <c r="R1610" s="34"/>
      <c r="S1610" s="34"/>
      <c r="T1610" s="34"/>
      <c r="U1610" s="34"/>
      <c r="V1610" s="34"/>
      <c r="W1610" s="34"/>
      <c r="X1610" s="34"/>
      <c r="Y1610" s="34"/>
      <c r="Z1610" s="34"/>
    </row>
    <row r="1611" spans="1:26">
      <c r="A1611" s="73">
        <v>201</v>
      </c>
      <c r="B1611" s="73">
        <v>1</v>
      </c>
      <c r="C1611" s="75"/>
      <c r="D1611" s="67"/>
      <c r="E1611" s="74" t="s">
        <v>513</v>
      </c>
      <c r="F1611" s="67"/>
      <c r="G1611" s="67"/>
      <c r="H1611" s="67"/>
      <c r="I1611" s="67"/>
      <c r="J1611" s="67"/>
      <c r="K1611" s="67"/>
      <c r="L1611" s="67"/>
      <c r="M1611" s="67"/>
      <c r="N1611" s="67"/>
      <c r="O1611" s="67"/>
      <c r="P1611" s="67"/>
      <c r="Q1611" s="67"/>
      <c r="R1611" s="34"/>
      <c r="S1611" s="34"/>
      <c r="T1611" s="34"/>
      <c r="U1611" s="34"/>
      <c r="V1611" s="34"/>
      <c r="W1611" s="34"/>
      <c r="X1611" s="34"/>
      <c r="Y1611" s="34"/>
      <c r="Z1611" s="34"/>
    </row>
    <row r="1612" spans="1:26">
      <c r="A1612" s="73">
        <v>201</v>
      </c>
      <c r="B1612" s="73">
        <v>2</v>
      </c>
      <c r="C1612" s="42"/>
      <c r="D1612" s="67"/>
      <c r="E1612" s="67"/>
      <c r="F1612" s="67"/>
      <c r="G1612" s="67"/>
      <c r="H1612" s="67"/>
      <c r="I1612" s="67"/>
      <c r="J1612" s="67"/>
      <c r="K1612" s="67"/>
      <c r="L1612" s="67"/>
      <c r="M1612" s="67"/>
      <c r="N1612" s="67"/>
      <c r="O1612" s="67"/>
      <c r="P1612" s="67"/>
      <c r="Q1612" s="67"/>
      <c r="R1612" s="34"/>
      <c r="S1612" s="34"/>
      <c r="T1612" s="34"/>
      <c r="U1612" s="34"/>
      <c r="V1612" s="34"/>
      <c r="W1612" s="34"/>
      <c r="X1612" s="34"/>
      <c r="Y1612" s="34"/>
      <c r="Z1612" s="34"/>
    </row>
    <row r="1613" spans="1:26">
      <c r="A1613" s="73">
        <v>201</v>
      </c>
      <c r="B1613" s="73">
        <v>3</v>
      </c>
      <c r="C1613" s="42"/>
      <c r="D1613" s="67"/>
      <c r="E1613" s="67"/>
      <c r="F1613" s="67"/>
      <c r="G1613" s="67"/>
      <c r="H1613" s="67"/>
      <c r="I1613" s="67"/>
      <c r="J1613" s="67"/>
      <c r="K1613" s="67"/>
      <c r="L1613" s="67"/>
      <c r="M1613" s="67"/>
      <c r="N1613" s="67"/>
      <c r="O1613" s="67"/>
      <c r="P1613" s="67"/>
      <c r="Q1613" s="67"/>
      <c r="R1613" s="34"/>
      <c r="S1613" s="34"/>
      <c r="T1613" s="34"/>
      <c r="U1613" s="34"/>
      <c r="V1613" s="34"/>
      <c r="W1613" s="34"/>
      <c r="X1613" s="34"/>
      <c r="Y1613" s="34"/>
      <c r="Z1613" s="34"/>
    </row>
    <row r="1614" spans="1:26">
      <c r="A1614" s="73">
        <v>201</v>
      </c>
      <c r="B1614" s="73">
        <v>4</v>
      </c>
      <c r="C1614" s="42"/>
      <c r="D1614" s="67"/>
      <c r="E1614" s="67"/>
      <c r="F1614" s="67"/>
      <c r="G1614" s="67"/>
      <c r="H1614" s="67"/>
      <c r="I1614" s="67"/>
      <c r="J1614" s="67"/>
      <c r="K1614" s="67"/>
      <c r="L1614" s="67"/>
      <c r="M1614" s="67"/>
      <c r="N1614" s="67"/>
      <c r="O1614" s="67"/>
      <c r="P1614" s="67"/>
      <c r="Q1614" s="67"/>
      <c r="R1614" s="34"/>
      <c r="S1614" s="34"/>
      <c r="T1614" s="34"/>
      <c r="U1614" s="34"/>
      <c r="V1614" s="34"/>
      <c r="W1614" s="34"/>
      <c r="X1614" s="34"/>
      <c r="Y1614" s="34"/>
      <c r="Z1614" s="34"/>
    </row>
    <row r="1615" spans="1:26">
      <c r="A1615" s="73">
        <v>201</v>
      </c>
      <c r="B1615" s="73">
        <v>5</v>
      </c>
      <c r="C1615" s="42"/>
      <c r="D1615" s="67"/>
      <c r="E1615" s="67"/>
      <c r="F1615" s="67"/>
      <c r="G1615" s="67"/>
      <c r="H1615" s="67"/>
      <c r="I1615" s="67"/>
      <c r="J1615" s="67"/>
      <c r="K1615" s="67"/>
      <c r="L1615" s="67"/>
      <c r="M1615" s="67"/>
      <c r="N1615" s="67"/>
      <c r="O1615" s="67"/>
      <c r="P1615" s="67"/>
      <c r="Q1615" s="67"/>
      <c r="R1615" s="34"/>
      <c r="S1615" s="34"/>
      <c r="T1615" s="34"/>
      <c r="U1615" s="34"/>
      <c r="V1615" s="34"/>
      <c r="W1615" s="34"/>
      <c r="X1615" s="34"/>
      <c r="Y1615" s="34"/>
      <c r="Z1615" s="34"/>
    </row>
    <row r="1616" spans="1:26">
      <c r="A1616" s="73">
        <v>201</v>
      </c>
      <c r="B1616" s="73">
        <v>6</v>
      </c>
      <c r="C1616" s="42"/>
      <c r="D1616" s="67"/>
      <c r="E1616" s="67"/>
      <c r="F1616" s="67"/>
      <c r="G1616" s="67"/>
      <c r="H1616" s="67"/>
      <c r="I1616" s="67"/>
      <c r="J1616" s="67"/>
      <c r="K1616" s="67"/>
      <c r="L1616" s="67"/>
      <c r="M1616" s="67"/>
      <c r="N1616" s="67"/>
      <c r="O1616" s="67"/>
      <c r="P1616" s="67"/>
      <c r="Q1616" s="67"/>
      <c r="R1616" s="34"/>
      <c r="S1616" s="34"/>
      <c r="T1616" s="34"/>
      <c r="U1616" s="34"/>
      <c r="V1616" s="34"/>
      <c r="W1616" s="34"/>
      <c r="X1616" s="34"/>
      <c r="Y1616" s="34"/>
      <c r="Z1616" s="34"/>
    </row>
    <row r="1617" spans="1:26">
      <c r="A1617" s="73">
        <v>201</v>
      </c>
      <c r="B1617" s="73">
        <v>7</v>
      </c>
      <c r="C1617" s="42"/>
      <c r="D1617" s="67"/>
      <c r="E1617" s="67"/>
      <c r="F1617" s="67"/>
      <c r="G1617" s="67"/>
      <c r="H1617" s="67"/>
      <c r="I1617" s="67"/>
      <c r="J1617" s="67"/>
      <c r="K1617" s="67"/>
      <c r="L1617" s="67"/>
      <c r="M1617" s="67"/>
      <c r="N1617" s="67"/>
      <c r="O1617" s="67"/>
      <c r="P1617" s="67"/>
      <c r="Q1617" s="67"/>
      <c r="R1617" s="34"/>
      <c r="S1617" s="34"/>
      <c r="T1617" s="34"/>
      <c r="U1617" s="34"/>
      <c r="V1617" s="34"/>
      <c r="W1617" s="34"/>
      <c r="X1617" s="34"/>
      <c r="Y1617" s="34"/>
      <c r="Z1617" s="34"/>
    </row>
    <row r="1618" spans="1:26">
      <c r="A1618" s="73">
        <v>201</v>
      </c>
      <c r="B1618" s="73">
        <v>8</v>
      </c>
      <c r="C1618" s="42"/>
      <c r="D1618" s="67"/>
      <c r="E1618" s="67"/>
      <c r="F1618" s="67"/>
      <c r="G1618" s="67"/>
      <c r="H1618" s="67"/>
      <c r="I1618" s="67"/>
      <c r="J1618" s="67"/>
      <c r="K1618" s="67"/>
      <c r="L1618" s="67"/>
      <c r="M1618" s="67"/>
      <c r="N1618" s="67"/>
      <c r="O1618" s="67"/>
      <c r="P1618" s="67"/>
      <c r="Q1618" s="67"/>
      <c r="R1618" s="34"/>
      <c r="S1618" s="34"/>
      <c r="T1618" s="34"/>
      <c r="U1618" s="34"/>
      <c r="V1618" s="34"/>
      <c r="W1618" s="34"/>
      <c r="X1618" s="34"/>
      <c r="Y1618" s="34"/>
      <c r="Z1618" s="34"/>
    </row>
    <row r="1619" spans="1:26">
      <c r="A1619" s="73">
        <v>202</v>
      </c>
      <c r="B1619" s="73">
        <v>1</v>
      </c>
      <c r="C1619" s="42"/>
      <c r="D1619" s="67"/>
      <c r="E1619" s="67"/>
      <c r="F1619" s="67"/>
      <c r="G1619" s="67"/>
      <c r="H1619" s="67"/>
      <c r="I1619" s="67"/>
      <c r="J1619" s="67"/>
      <c r="K1619" s="67"/>
      <c r="L1619" s="67"/>
      <c r="M1619" s="67"/>
      <c r="N1619" s="67"/>
      <c r="O1619" s="67"/>
      <c r="P1619" s="67"/>
      <c r="Q1619" s="67"/>
      <c r="R1619" s="34"/>
      <c r="S1619" s="34"/>
      <c r="T1619" s="34"/>
      <c r="U1619" s="34"/>
      <c r="V1619" s="34"/>
      <c r="W1619" s="34"/>
      <c r="X1619" s="34"/>
      <c r="Y1619" s="34"/>
      <c r="Z1619" s="34"/>
    </row>
    <row r="1620" spans="1:26">
      <c r="A1620" s="73">
        <v>202</v>
      </c>
      <c r="B1620" s="73">
        <v>2</v>
      </c>
      <c r="C1620" s="42"/>
      <c r="D1620" s="67"/>
      <c r="E1620" s="67"/>
      <c r="F1620" s="67"/>
      <c r="G1620" s="67"/>
      <c r="H1620" s="67"/>
      <c r="I1620" s="67"/>
      <c r="J1620" s="67"/>
      <c r="K1620" s="67"/>
      <c r="L1620" s="67"/>
      <c r="M1620" s="67"/>
      <c r="N1620" s="67"/>
      <c r="O1620" s="67"/>
      <c r="P1620" s="67"/>
      <c r="Q1620" s="67"/>
      <c r="R1620" s="34"/>
      <c r="S1620" s="34"/>
      <c r="T1620" s="34"/>
      <c r="U1620" s="34"/>
      <c r="V1620" s="34"/>
      <c r="W1620" s="34"/>
      <c r="X1620" s="34"/>
      <c r="Y1620" s="34"/>
      <c r="Z1620" s="34"/>
    </row>
    <row r="1621" spans="1:26">
      <c r="A1621" s="73">
        <v>202</v>
      </c>
      <c r="B1621" s="73">
        <v>3</v>
      </c>
      <c r="C1621" s="42"/>
      <c r="D1621" s="67"/>
      <c r="E1621" s="67"/>
      <c r="F1621" s="67"/>
      <c r="G1621" s="67"/>
      <c r="H1621" s="67"/>
      <c r="I1621" s="67"/>
      <c r="J1621" s="67"/>
      <c r="K1621" s="67"/>
      <c r="L1621" s="67"/>
      <c r="M1621" s="67"/>
      <c r="N1621" s="67"/>
      <c r="O1621" s="67"/>
      <c r="P1621" s="67"/>
      <c r="Q1621" s="67"/>
      <c r="R1621" s="34"/>
      <c r="S1621" s="34"/>
      <c r="T1621" s="34"/>
      <c r="U1621" s="34"/>
      <c r="V1621" s="34"/>
      <c r="W1621" s="34"/>
      <c r="X1621" s="34"/>
      <c r="Y1621" s="34"/>
      <c r="Z1621" s="34"/>
    </row>
    <row r="1622" spans="1:26">
      <c r="A1622" s="73">
        <v>202</v>
      </c>
      <c r="B1622" s="73">
        <v>4</v>
      </c>
      <c r="C1622" s="42"/>
      <c r="D1622" s="67"/>
      <c r="E1622" s="67"/>
      <c r="F1622" s="67"/>
      <c r="G1622" s="67"/>
      <c r="H1622" s="67"/>
      <c r="I1622" s="67"/>
      <c r="J1622" s="67"/>
      <c r="K1622" s="67"/>
      <c r="L1622" s="67"/>
      <c r="M1622" s="67"/>
      <c r="N1622" s="67"/>
      <c r="O1622" s="67"/>
      <c r="P1622" s="67"/>
      <c r="Q1622" s="67"/>
      <c r="R1622" s="34"/>
      <c r="S1622" s="34"/>
      <c r="T1622" s="34"/>
      <c r="U1622" s="34"/>
      <c r="V1622" s="34"/>
      <c r="W1622" s="34"/>
      <c r="X1622" s="34"/>
      <c r="Y1622" s="34"/>
      <c r="Z1622" s="34"/>
    </row>
    <row r="1623" spans="1:26">
      <c r="A1623" s="73">
        <v>202</v>
      </c>
      <c r="B1623" s="73">
        <v>5</v>
      </c>
      <c r="C1623" s="42"/>
      <c r="D1623" s="67"/>
      <c r="E1623" s="67"/>
      <c r="F1623" s="67"/>
      <c r="G1623" s="67"/>
      <c r="H1623" s="67"/>
      <c r="I1623" s="67"/>
      <c r="J1623" s="67"/>
      <c r="K1623" s="67"/>
      <c r="L1623" s="67"/>
      <c r="M1623" s="67"/>
      <c r="N1623" s="67"/>
      <c r="O1623" s="67"/>
      <c r="P1623" s="67"/>
      <c r="Q1623" s="67"/>
      <c r="R1623" s="34"/>
      <c r="S1623" s="34"/>
      <c r="T1623" s="34"/>
      <c r="U1623" s="34"/>
      <c r="V1623" s="34"/>
      <c r="W1623" s="34"/>
      <c r="X1623" s="34"/>
      <c r="Y1623" s="34"/>
      <c r="Z1623" s="34"/>
    </row>
    <row r="1624" spans="1:26">
      <c r="A1624" s="73">
        <v>202</v>
      </c>
      <c r="B1624" s="73">
        <v>6</v>
      </c>
      <c r="C1624" s="42"/>
      <c r="D1624" s="67"/>
      <c r="E1624" s="67"/>
      <c r="F1624" s="67"/>
      <c r="G1624" s="67"/>
      <c r="H1624" s="67"/>
      <c r="I1624" s="67"/>
      <c r="J1624" s="67"/>
      <c r="K1624" s="67"/>
      <c r="L1624" s="67"/>
      <c r="M1624" s="67"/>
      <c r="N1624" s="67"/>
      <c r="O1624" s="67"/>
      <c r="P1624" s="67"/>
      <c r="Q1624" s="67"/>
      <c r="R1624" s="34"/>
      <c r="S1624" s="34"/>
      <c r="T1624" s="34"/>
      <c r="U1624" s="34"/>
      <c r="V1624" s="34"/>
      <c r="W1624" s="34"/>
      <c r="X1624" s="34"/>
      <c r="Y1624" s="34"/>
      <c r="Z1624" s="34"/>
    </row>
    <row r="1625" spans="1:26">
      <c r="A1625" s="73">
        <v>202</v>
      </c>
      <c r="B1625" s="73">
        <v>7</v>
      </c>
      <c r="C1625" s="42"/>
      <c r="D1625" s="67"/>
      <c r="E1625" s="67"/>
      <c r="F1625" s="67"/>
      <c r="G1625" s="67"/>
      <c r="H1625" s="67"/>
      <c r="I1625" s="67"/>
      <c r="J1625" s="67"/>
      <c r="K1625" s="67"/>
      <c r="L1625" s="67"/>
      <c r="M1625" s="67"/>
      <c r="N1625" s="67"/>
      <c r="O1625" s="67"/>
      <c r="P1625" s="67"/>
      <c r="Q1625" s="67"/>
      <c r="R1625" s="34"/>
      <c r="S1625" s="34"/>
      <c r="T1625" s="34"/>
      <c r="U1625" s="34"/>
      <c r="V1625" s="34"/>
      <c r="W1625" s="34"/>
      <c r="X1625" s="34"/>
      <c r="Y1625" s="34"/>
      <c r="Z1625" s="34"/>
    </row>
    <row r="1626" spans="1:26">
      <c r="A1626" s="73">
        <v>202</v>
      </c>
      <c r="B1626" s="73">
        <v>8</v>
      </c>
      <c r="C1626" s="42"/>
      <c r="D1626" s="67"/>
      <c r="E1626" s="67"/>
      <c r="F1626" s="67"/>
      <c r="G1626" s="67"/>
      <c r="H1626" s="67"/>
      <c r="I1626" s="67"/>
      <c r="J1626" s="67"/>
      <c r="K1626" s="67"/>
      <c r="L1626" s="67"/>
      <c r="M1626" s="67"/>
      <c r="N1626" s="67"/>
      <c r="O1626" s="67"/>
      <c r="P1626" s="67"/>
      <c r="Q1626" s="67"/>
      <c r="R1626" s="34"/>
      <c r="S1626" s="34"/>
      <c r="T1626" s="34"/>
      <c r="U1626" s="34"/>
      <c r="V1626" s="34"/>
      <c r="W1626" s="34"/>
      <c r="X1626" s="34"/>
      <c r="Y1626" s="34"/>
      <c r="Z1626" s="34"/>
    </row>
    <row r="1627" spans="1:26">
      <c r="A1627" s="73">
        <v>203</v>
      </c>
      <c r="B1627" s="73">
        <v>1</v>
      </c>
      <c r="C1627" s="42"/>
      <c r="D1627" s="67"/>
      <c r="E1627" s="67"/>
      <c r="F1627" s="67"/>
      <c r="G1627" s="67"/>
      <c r="H1627" s="67"/>
      <c r="I1627" s="67"/>
      <c r="J1627" s="67"/>
      <c r="K1627" s="67"/>
      <c r="L1627" s="67"/>
      <c r="M1627" s="67"/>
      <c r="N1627" s="67"/>
      <c r="O1627" s="67"/>
      <c r="P1627" s="67"/>
      <c r="Q1627" s="67"/>
      <c r="R1627" s="34"/>
      <c r="S1627" s="34"/>
      <c r="T1627" s="34"/>
      <c r="U1627" s="34"/>
      <c r="V1627" s="34"/>
      <c r="W1627" s="34"/>
      <c r="X1627" s="34"/>
      <c r="Y1627" s="34"/>
      <c r="Z1627" s="34"/>
    </row>
    <row r="1628" spans="1:26">
      <c r="A1628" s="73">
        <v>203</v>
      </c>
      <c r="B1628" s="73">
        <v>2</v>
      </c>
      <c r="C1628" s="42"/>
      <c r="D1628" s="67"/>
      <c r="E1628" s="67"/>
      <c r="F1628" s="67"/>
      <c r="G1628" s="67"/>
      <c r="H1628" s="67"/>
      <c r="I1628" s="67"/>
      <c r="J1628" s="67"/>
      <c r="K1628" s="67"/>
      <c r="L1628" s="67"/>
      <c r="M1628" s="67"/>
      <c r="N1628" s="67"/>
      <c r="O1628" s="67"/>
      <c r="P1628" s="67"/>
      <c r="Q1628" s="67"/>
      <c r="R1628" s="34"/>
      <c r="S1628" s="34"/>
      <c r="T1628" s="34"/>
      <c r="U1628" s="34"/>
      <c r="V1628" s="34"/>
      <c r="W1628" s="34"/>
      <c r="X1628" s="34"/>
      <c r="Y1628" s="34"/>
      <c r="Z1628" s="34"/>
    </row>
    <row r="1629" spans="1:26">
      <c r="A1629" s="73">
        <v>203</v>
      </c>
      <c r="B1629" s="73">
        <v>3</v>
      </c>
      <c r="C1629" s="42"/>
      <c r="D1629" s="67"/>
      <c r="E1629" s="67"/>
      <c r="F1629" s="67"/>
      <c r="G1629" s="67"/>
      <c r="H1629" s="67"/>
      <c r="I1629" s="67"/>
      <c r="J1629" s="67"/>
      <c r="K1629" s="67"/>
      <c r="L1629" s="67"/>
      <c r="M1629" s="67"/>
      <c r="N1629" s="67"/>
      <c r="O1629" s="67"/>
      <c r="P1629" s="67"/>
      <c r="Q1629" s="67"/>
      <c r="R1629" s="34"/>
      <c r="S1629" s="34"/>
      <c r="T1629" s="34"/>
      <c r="U1629" s="34"/>
      <c r="V1629" s="34"/>
      <c r="W1629" s="34"/>
      <c r="X1629" s="34"/>
      <c r="Y1629" s="34"/>
      <c r="Z1629" s="34"/>
    </row>
    <row r="1630" spans="1:26">
      <c r="A1630" s="73">
        <v>203</v>
      </c>
      <c r="B1630" s="73">
        <v>4</v>
      </c>
      <c r="C1630" s="42"/>
      <c r="D1630" s="67"/>
      <c r="E1630" s="67"/>
      <c r="F1630" s="67"/>
      <c r="G1630" s="67"/>
      <c r="H1630" s="67"/>
      <c r="I1630" s="67"/>
      <c r="J1630" s="67"/>
      <c r="K1630" s="67"/>
      <c r="L1630" s="67"/>
      <c r="M1630" s="67"/>
      <c r="N1630" s="67"/>
      <c r="O1630" s="67"/>
      <c r="P1630" s="67"/>
      <c r="Q1630" s="67"/>
      <c r="R1630" s="34"/>
      <c r="S1630" s="34"/>
      <c r="T1630" s="34"/>
      <c r="U1630" s="34"/>
      <c r="V1630" s="34"/>
      <c r="W1630" s="34"/>
      <c r="X1630" s="34"/>
      <c r="Y1630" s="34"/>
      <c r="Z1630" s="34"/>
    </row>
    <row r="1631" spans="1:26">
      <c r="A1631" s="73">
        <v>203</v>
      </c>
      <c r="B1631" s="73">
        <v>5</v>
      </c>
      <c r="C1631" s="42"/>
      <c r="D1631" s="67"/>
      <c r="E1631" s="67"/>
      <c r="F1631" s="67"/>
      <c r="G1631" s="67"/>
      <c r="H1631" s="67"/>
      <c r="I1631" s="67"/>
      <c r="J1631" s="67"/>
      <c r="K1631" s="67"/>
      <c r="L1631" s="67"/>
      <c r="M1631" s="67"/>
      <c r="N1631" s="67"/>
      <c r="O1631" s="67"/>
      <c r="P1631" s="67"/>
      <c r="Q1631" s="67"/>
      <c r="R1631" s="34"/>
      <c r="S1631" s="34"/>
      <c r="T1631" s="34"/>
      <c r="U1631" s="34"/>
      <c r="V1631" s="34"/>
      <c r="W1631" s="34"/>
      <c r="X1631" s="34"/>
      <c r="Y1631" s="34"/>
      <c r="Z1631" s="34"/>
    </row>
    <row r="1632" spans="1:26">
      <c r="A1632" s="73">
        <v>203</v>
      </c>
      <c r="B1632" s="73">
        <v>6</v>
      </c>
      <c r="C1632" s="42"/>
      <c r="D1632" s="67"/>
      <c r="E1632" s="67"/>
      <c r="F1632" s="67"/>
      <c r="G1632" s="67"/>
      <c r="H1632" s="67"/>
      <c r="I1632" s="67"/>
      <c r="J1632" s="67"/>
      <c r="K1632" s="67"/>
      <c r="L1632" s="67"/>
      <c r="M1632" s="67"/>
      <c r="N1632" s="67"/>
      <c r="O1632" s="67"/>
      <c r="P1632" s="67"/>
      <c r="Q1632" s="67"/>
      <c r="R1632" s="34"/>
      <c r="S1632" s="34"/>
      <c r="T1632" s="34"/>
      <c r="U1632" s="34"/>
      <c r="V1632" s="34"/>
      <c r="W1632" s="34"/>
      <c r="X1632" s="34"/>
      <c r="Y1632" s="34"/>
      <c r="Z1632" s="34"/>
    </row>
    <row r="1633" spans="1:26">
      <c r="A1633" s="73">
        <v>203</v>
      </c>
      <c r="B1633" s="73">
        <v>7</v>
      </c>
      <c r="C1633" s="42"/>
      <c r="D1633" s="67"/>
      <c r="E1633" s="67"/>
      <c r="F1633" s="67"/>
      <c r="G1633" s="67"/>
      <c r="H1633" s="67"/>
      <c r="I1633" s="67"/>
      <c r="J1633" s="67"/>
      <c r="K1633" s="67"/>
      <c r="L1633" s="67"/>
      <c r="M1633" s="67"/>
      <c r="N1633" s="67"/>
      <c r="O1633" s="67"/>
      <c r="P1633" s="67"/>
      <c r="Q1633" s="67"/>
      <c r="R1633" s="34"/>
      <c r="S1633" s="34"/>
      <c r="T1633" s="34"/>
      <c r="U1633" s="34"/>
      <c r="V1633" s="34"/>
      <c r="W1633" s="34"/>
      <c r="X1633" s="34"/>
      <c r="Y1633" s="34"/>
      <c r="Z1633" s="34"/>
    </row>
    <row r="1634" spans="1:26">
      <c r="A1634" s="73">
        <v>203</v>
      </c>
      <c r="B1634" s="73">
        <v>8</v>
      </c>
      <c r="C1634" s="42"/>
      <c r="D1634" s="67"/>
      <c r="E1634" s="67"/>
      <c r="F1634" s="67"/>
      <c r="G1634" s="67"/>
      <c r="H1634" s="67"/>
      <c r="I1634" s="67"/>
      <c r="J1634" s="67"/>
      <c r="K1634" s="67"/>
      <c r="L1634" s="67"/>
      <c r="M1634" s="67"/>
      <c r="N1634" s="67"/>
      <c r="O1634" s="67"/>
      <c r="P1634" s="67"/>
      <c r="Q1634" s="67"/>
      <c r="R1634" s="34"/>
      <c r="S1634" s="34"/>
      <c r="T1634" s="34"/>
      <c r="U1634" s="34"/>
      <c r="V1634" s="34"/>
      <c r="W1634" s="34"/>
      <c r="X1634" s="34"/>
      <c r="Y1634" s="34"/>
      <c r="Z1634" s="34"/>
    </row>
    <row r="1635" spans="1:26">
      <c r="A1635" s="73">
        <v>204</v>
      </c>
      <c r="B1635" s="73">
        <v>1</v>
      </c>
      <c r="C1635" s="67"/>
      <c r="D1635" s="67"/>
      <c r="E1635" s="67"/>
      <c r="F1635" s="67"/>
      <c r="G1635" s="67"/>
      <c r="H1635" s="67"/>
      <c r="I1635" s="67"/>
      <c r="J1635" s="67"/>
      <c r="K1635" s="67"/>
      <c r="L1635" s="67"/>
      <c r="M1635" s="67"/>
      <c r="N1635" s="67"/>
      <c r="O1635" s="67"/>
      <c r="P1635" s="67"/>
      <c r="Q1635" s="67"/>
      <c r="R1635" s="34"/>
      <c r="S1635" s="34"/>
      <c r="T1635" s="34"/>
      <c r="U1635" s="34"/>
      <c r="V1635" s="34"/>
      <c r="W1635" s="34"/>
      <c r="X1635" s="34"/>
      <c r="Y1635" s="34"/>
      <c r="Z1635" s="34"/>
    </row>
    <row r="1636" spans="1:26">
      <c r="A1636" s="73">
        <v>204</v>
      </c>
      <c r="B1636" s="73">
        <v>2</v>
      </c>
      <c r="C1636" s="42"/>
      <c r="D1636" s="67"/>
      <c r="E1636" s="67"/>
      <c r="F1636" s="67"/>
      <c r="G1636" s="67"/>
      <c r="H1636" s="67"/>
      <c r="I1636" s="67"/>
      <c r="J1636" s="67"/>
      <c r="K1636" s="67"/>
      <c r="L1636" s="67"/>
      <c r="M1636" s="67"/>
      <c r="N1636" s="67"/>
      <c r="O1636" s="67"/>
      <c r="P1636" s="67"/>
      <c r="Q1636" s="67"/>
      <c r="R1636" s="34"/>
      <c r="S1636" s="34"/>
      <c r="T1636" s="34"/>
      <c r="U1636" s="34"/>
      <c r="V1636" s="34"/>
      <c r="W1636" s="34"/>
      <c r="X1636" s="34"/>
      <c r="Y1636" s="34"/>
      <c r="Z1636" s="34"/>
    </row>
    <row r="1637" spans="1:26">
      <c r="A1637" s="73">
        <v>204</v>
      </c>
      <c r="B1637" s="73">
        <v>3</v>
      </c>
      <c r="C1637" s="42"/>
      <c r="D1637" s="67"/>
      <c r="E1637" s="67"/>
      <c r="F1637" s="67"/>
      <c r="G1637" s="67"/>
      <c r="H1637" s="67"/>
      <c r="I1637" s="67"/>
      <c r="J1637" s="67"/>
      <c r="K1637" s="67"/>
      <c r="L1637" s="67"/>
      <c r="M1637" s="67"/>
      <c r="N1637" s="67"/>
      <c r="O1637" s="67"/>
      <c r="P1637" s="67"/>
      <c r="Q1637" s="67"/>
      <c r="R1637" s="34"/>
      <c r="S1637" s="34"/>
      <c r="T1637" s="34"/>
      <c r="U1637" s="34"/>
      <c r="V1637" s="34"/>
      <c r="W1637" s="34"/>
      <c r="X1637" s="34"/>
      <c r="Y1637" s="34"/>
      <c r="Z1637" s="34"/>
    </row>
    <row r="1638" spans="1:26">
      <c r="A1638" s="73">
        <v>204</v>
      </c>
      <c r="B1638" s="73">
        <v>4</v>
      </c>
      <c r="C1638" s="42"/>
      <c r="D1638" s="67"/>
      <c r="E1638" s="67"/>
      <c r="F1638" s="67"/>
      <c r="G1638" s="67"/>
      <c r="H1638" s="67"/>
      <c r="I1638" s="67"/>
      <c r="J1638" s="67"/>
      <c r="K1638" s="67"/>
      <c r="L1638" s="67"/>
      <c r="M1638" s="67"/>
      <c r="N1638" s="67"/>
      <c r="O1638" s="67"/>
      <c r="P1638" s="67"/>
      <c r="Q1638" s="67"/>
      <c r="R1638" s="34"/>
      <c r="S1638" s="34"/>
      <c r="T1638" s="34"/>
      <c r="U1638" s="34"/>
      <c r="V1638" s="34"/>
      <c r="W1638" s="34"/>
      <c r="X1638" s="34"/>
      <c r="Y1638" s="34"/>
      <c r="Z1638" s="34"/>
    </row>
    <row r="1639" spans="1:26">
      <c r="A1639" s="73">
        <v>204</v>
      </c>
      <c r="B1639" s="73">
        <v>5</v>
      </c>
      <c r="C1639" s="42"/>
      <c r="D1639" s="67"/>
      <c r="E1639" s="67"/>
      <c r="F1639" s="67"/>
      <c r="G1639" s="67"/>
      <c r="H1639" s="67"/>
      <c r="I1639" s="67"/>
      <c r="J1639" s="67"/>
      <c r="K1639" s="67"/>
      <c r="L1639" s="67"/>
      <c r="M1639" s="67"/>
      <c r="N1639" s="67"/>
      <c r="O1639" s="67"/>
      <c r="P1639" s="67"/>
      <c r="Q1639" s="67"/>
      <c r="R1639" s="34"/>
      <c r="S1639" s="34"/>
      <c r="T1639" s="34"/>
      <c r="U1639" s="34"/>
      <c r="V1639" s="34"/>
      <c r="W1639" s="34"/>
      <c r="X1639" s="34"/>
      <c r="Y1639" s="34"/>
      <c r="Z1639" s="34"/>
    </row>
    <row r="1640" spans="1:26">
      <c r="A1640" s="73">
        <v>204</v>
      </c>
      <c r="B1640" s="73">
        <v>6</v>
      </c>
      <c r="C1640" s="42"/>
      <c r="D1640" s="67"/>
      <c r="E1640" s="67"/>
      <c r="F1640" s="67"/>
      <c r="G1640" s="67"/>
      <c r="H1640" s="67"/>
      <c r="I1640" s="67"/>
      <c r="J1640" s="67"/>
      <c r="K1640" s="67"/>
      <c r="L1640" s="67"/>
      <c r="M1640" s="67"/>
      <c r="N1640" s="67"/>
      <c r="O1640" s="67"/>
      <c r="P1640" s="67"/>
      <c r="Q1640" s="67"/>
      <c r="R1640" s="34"/>
      <c r="S1640" s="34"/>
      <c r="T1640" s="34"/>
      <c r="U1640" s="34"/>
      <c r="V1640" s="34"/>
      <c r="W1640" s="34"/>
      <c r="X1640" s="34"/>
      <c r="Y1640" s="34"/>
      <c r="Z1640" s="34"/>
    </row>
    <row r="1641" spans="1:26">
      <c r="A1641" s="73">
        <v>204</v>
      </c>
      <c r="B1641" s="73">
        <v>7</v>
      </c>
      <c r="C1641" s="42"/>
      <c r="D1641" s="67"/>
      <c r="E1641" s="67"/>
      <c r="F1641" s="67"/>
      <c r="G1641" s="67"/>
      <c r="H1641" s="67"/>
      <c r="I1641" s="67"/>
      <c r="J1641" s="67"/>
      <c r="K1641" s="67"/>
      <c r="L1641" s="67"/>
      <c r="M1641" s="67"/>
      <c r="N1641" s="67"/>
      <c r="O1641" s="67"/>
      <c r="P1641" s="67"/>
      <c r="Q1641" s="67"/>
      <c r="R1641" s="34"/>
      <c r="S1641" s="34"/>
      <c r="T1641" s="34"/>
      <c r="U1641" s="34"/>
      <c r="V1641" s="34"/>
      <c r="W1641" s="34"/>
      <c r="X1641" s="34"/>
      <c r="Y1641" s="34"/>
      <c r="Z1641" s="34"/>
    </row>
    <row r="1642" spans="1:26">
      <c r="A1642" s="73">
        <v>204</v>
      </c>
      <c r="B1642" s="73">
        <v>8</v>
      </c>
      <c r="C1642" s="42"/>
      <c r="D1642" s="67"/>
      <c r="E1642" s="67"/>
      <c r="F1642" s="67"/>
      <c r="G1642" s="67"/>
      <c r="H1642" s="67"/>
      <c r="I1642" s="67"/>
      <c r="J1642" s="67"/>
      <c r="K1642" s="67"/>
      <c r="L1642" s="67"/>
      <c r="M1642" s="67"/>
      <c r="N1642" s="67"/>
      <c r="O1642" s="67"/>
      <c r="P1642" s="67"/>
      <c r="Q1642" s="67"/>
      <c r="R1642" s="34"/>
      <c r="S1642" s="34"/>
      <c r="T1642" s="34"/>
      <c r="U1642" s="34"/>
      <c r="V1642" s="34"/>
      <c r="W1642" s="34"/>
      <c r="X1642" s="34"/>
      <c r="Y1642" s="34"/>
      <c r="Z1642" s="34"/>
    </row>
    <row r="1643" spans="1:26">
      <c r="A1643" s="73">
        <v>205</v>
      </c>
      <c r="B1643" s="73">
        <v>1</v>
      </c>
      <c r="C1643" s="72" t="s">
        <v>512</v>
      </c>
      <c r="D1643" s="67"/>
      <c r="E1643" s="67"/>
      <c r="F1643" s="67"/>
      <c r="G1643" s="67"/>
      <c r="H1643" s="67"/>
      <c r="I1643" s="67"/>
      <c r="J1643" s="67"/>
      <c r="K1643" s="67"/>
      <c r="L1643" s="67"/>
      <c r="M1643" s="67"/>
      <c r="N1643" s="67"/>
      <c r="O1643" s="67"/>
      <c r="P1643" s="67"/>
      <c r="Q1643" s="67"/>
      <c r="R1643" s="34"/>
      <c r="S1643" s="34"/>
      <c r="T1643" s="34"/>
      <c r="U1643" s="34"/>
      <c r="V1643" s="34"/>
      <c r="W1643" s="34"/>
      <c r="X1643" s="34"/>
      <c r="Y1643" s="34"/>
      <c r="Z1643" s="34"/>
    </row>
    <row r="1644" spans="1:26">
      <c r="A1644" s="73">
        <v>205</v>
      </c>
      <c r="B1644" s="73">
        <v>2</v>
      </c>
      <c r="C1644" s="42"/>
      <c r="D1644" s="67"/>
      <c r="E1644" s="67"/>
      <c r="F1644" s="67"/>
      <c r="G1644" s="67"/>
      <c r="H1644" s="67"/>
      <c r="I1644" s="67"/>
      <c r="J1644" s="67"/>
      <c r="K1644" s="67"/>
      <c r="L1644" s="67"/>
      <c r="M1644" s="67"/>
      <c r="N1644" s="67"/>
      <c r="O1644" s="67"/>
      <c r="P1644" s="67"/>
      <c r="Q1644" s="67"/>
      <c r="R1644" s="34"/>
      <c r="S1644" s="34"/>
      <c r="T1644" s="34"/>
      <c r="U1644" s="34"/>
      <c r="V1644" s="34"/>
      <c r="W1644" s="34"/>
      <c r="X1644" s="34"/>
      <c r="Y1644" s="34"/>
      <c r="Z1644" s="34"/>
    </row>
    <row r="1645" spans="1:26">
      <c r="A1645" s="73">
        <v>205</v>
      </c>
      <c r="B1645" s="73">
        <v>3</v>
      </c>
      <c r="C1645" s="42"/>
      <c r="D1645" s="67"/>
      <c r="E1645" s="67"/>
      <c r="F1645" s="67"/>
      <c r="G1645" s="67"/>
      <c r="H1645" s="67"/>
      <c r="I1645" s="67"/>
      <c r="J1645" s="67"/>
      <c r="K1645" s="67"/>
      <c r="L1645" s="67"/>
      <c r="M1645" s="67"/>
      <c r="N1645" s="67"/>
      <c r="O1645" s="67"/>
      <c r="P1645" s="67"/>
      <c r="Q1645" s="67"/>
      <c r="R1645" s="34"/>
      <c r="S1645" s="34"/>
      <c r="T1645" s="34"/>
      <c r="U1645" s="34"/>
      <c r="V1645" s="34"/>
      <c r="W1645" s="34"/>
      <c r="X1645" s="34"/>
      <c r="Y1645" s="34"/>
      <c r="Z1645" s="34"/>
    </row>
    <row r="1646" spans="1:26">
      <c r="A1646" s="73">
        <v>205</v>
      </c>
      <c r="B1646" s="73">
        <v>4</v>
      </c>
      <c r="C1646" s="42"/>
      <c r="D1646" s="67"/>
      <c r="E1646" s="67"/>
      <c r="F1646" s="67"/>
      <c r="G1646" s="67"/>
      <c r="H1646" s="67"/>
      <c r="I1646" s="67"/>
      <c r="J1646" s="67"/>
      <c r="K1646" s="67"/>
      <c r="L1646" s="67"/>
      <c r="M1646" s="67"/>
      <c r="N1646" s="67"/>
      <c r="O1646" s="67"/>
      <c r="P1646" s="67"/>
      <c r="Q1646" s="67"/>
      <c r="R1646" s="34"/>
      <c r="S1646" s="34"/>
      <c r="T1646" s="34"/>
      <c r="U1646" s="34"/>
      <c r="V1646" s="34"/>
      <c r="W1646" s="34"/>
      <c r="X1646" s="34"/>
      <c r="Y1646" s="34"/>
      <c r="Z1646" s="34"/>
    </row>
    <row r="1647" spans="1:26">
      <c r="A1647" s="73">
        <v>205</v>
      </c>
      <c r="B1647" s="73">
        <v>5</v>
      </c>
      <c r="C1647" s="42"/>
      <c r="D1647" s="67"/>
      <c r="E1647" s="67"/>
      <c r="F1647" s="67"/>
      <c r="G1647" s="67"/>
      <c r="H1647" s="67"/>
      <c r="I1647" s="67"/>
      <c r="J1647" s="67"/>
      <c r="K1647" s="67"/>
      <c r="L1647" s="67"/>
      <c r="M1647" s="67"/>
      <c r="N1647" s="67"/>
      <c r="O1647" s="67"/>
      <c r="P1647" s="67"/>
      <c r="Q1647" s="67"/>
      <c r="R1647" s="34"/>
      <c r="S1647" s="34"/>
      <c r="T1647" s="34"/>
      <c r="U1647" s="34"/>
      <c r="V1647" s="34"/>
      <c r="W1647" s="34"/>
      <c r="X1647" s="34"/>
      <c r="Y1647" s="34"/>
      <c r="Z1647" s="34"/>
    </row>
    <row r="1648" spans="1:26">
      <c r="A1648" s="73">
        <v>205</v>
      </c>
      <c r="B1648" s="73">
        <v>6</v>
      </c>
      <c r="C1648" s="42"/>
      <c r="D1648" s="67"/>
      <c r="E1648" s="67"/>
      <c r="F1648" s="67"/>
      <c r="G1648" s="67"/>
      <c r="H1648" s="67"/>
      <c r="I1648" s="67"/>
      <c r="J1648" s="67"/>
      <c r="K1648" s="67"/>
      <c r="L1648" s="67"/>
      <c r="M1648" s="67"/>
      <c r="N1648" s="67"/>
      <c r="O1648" s="67"/>
      <c r="P1648" s="67"/>
      <c r="Q1648" s="67"/>
      <c r="R1648" s="34"/>
      <c r="S1648" s="34"/>
      <c r="T1648" s="34"/>
      <c r="U1648" s="34"/>
      <c r="V1648" s="34"/>
      <c r="W1648" s="34"/>
      <c r="X1648" s="34"/>
      <c r="Y1648" s="34"/>
      <c r="Z1648" s="34"/>
    </row>
    <row r="1649" spans="1:26">
      <c r="A1649" s="73">
        <v>205</v>
      </c>
      <c r="B1649" s="73">
        <v>7</v>
      </c>
      <c r="C1649" s="42"/>
      <c r="D1649" s="67"/>
      <c r="E1649" s="67"/>
      <c r="F1649" s="67"/>
      <c r="G1649" s="67"/>
      <c r="H1649" s="67"/>
      <c r="I1649" s="67"/>
      <c r="J1649" s="67"/>
      <c r="K1649" s="67"/>
      <c r="L1649" s="67"/>
      <c r="M1649" s="67"/>
      <c r="N1649" s="67"/>
      <c r="O1649" s="67"/>
      <c r="P1649" s="67"/>
      <c r="Q1649" s="67"/>
      <c r="R1649" s="34"/>
      <c r="S1649" s="34"/>
      <c r="T1649" s="34"/>
      <c r="U1649" s="34"/>
      <c r="V1649" s="34"/>
      <c r="W1649" s="34"/>
      <c r="X1649" s="34"/>
      <c r="Y1649" s="34"/>
      <c r="Z1649" s="34"/>
    </row>
    <row r="1650" spans="1:26">
      <c r="A1650" s="73">
        <v>205</v>
      </c>
      <c r="B1650" s="73">
        <v>8</v>
      </c>
      <c r="C1650" s="42"/>
      <c r="D1650" s="67"/>
      <c r="E1650" s="67"/>
      <c r="F1650" s="67"/>
      <c r="G1650" s="67"/>
      <c r="H1650" s="67"/>
      <c r="I1650" s="67"/>
      <c r="J1650" s="67"/>
      <c r="K1650" s="67"/>
      <c r="L1650" s="67"/>
      <c r="M1650" s="67"/>
      <c r="N1650" s="67"/>
      <c r="O1650" s="67"/>
      <c r="P1650" s="67"/>
      <c r="Q1650" s="67"/>
      <c r="R1650" s="34"/>
      <c r="S1650" s="34"/>
      <c r="T1650" s="34"/>
      <c r="U1650" s="34"/>
      <c r="V1650" s="34"/>
      <c r="W1650" s="34"/>
      <c r="X1650" s="34"/>
      <c r="Y1650" s="34"/>
      <c r="Z1650" s="34"/>
    </row>
    <row r="1651" spans="1:26">
      <c r="A1651" s="73">
        <v>206</v>
      </c>
      <c r="B1651" s="73">
        <v>1</v>
      </c>
      <c r="C1651" s="42"/>
      <c r="D1651" s="67"/>
      <c r="E1651" s="67"/>
      <c r="F1651" s="67"/>
      <c r="G1651" s="67"/>
      <c r="H1651" s="67"/>
      <c r="I1651" s="67"/>
      <c r="J1651" s="67"/>
      <c r="K1651" s="67"/>
      <c r="L1651" s="67"/>
      <c r="M1651" s="67"/>
      <c r="N1651" s="67"/>
      <c r="O1651" s="67"/>
      <c r="P1651" s="67"/>
      <c r="Q1651" s="67"/>
      <c r="R1651" s="34"/>
      <c r="S1651" s="34"/>
      <c r="T1651" s="34"/>
      <c r="U1651" s="34"/>
      <c r="V1651" s="34"/>
      <c r="W1651" s="34"/>
      <c r="X1651" s="34"/>
      <c r="Y1651" s="34"/>
      <c r="Z1651" s="34"/>
    </row>
    <row r="1652" spans="1:26">
      <c r="A1652" s="73">
        <v>206</v>
      </c>
      <c r="B1652" s="73">
        <v>2</v>
      </c>
      <c r="C1652" s="42"/>
      <c r="D1652" s="67"/>
      <c r="E1652" s="67"/>
      <c r="F1652" s="67"/>
      <c r="G1652" s="67"/>
      <c r="H1652" s="67"/>
      <c r="I1652" s="67"/>
      <c r="J1652" s="67"/>
      <c r="K1652" s="67"/>
      <c r="L1652" s="67"/>
      <c r="M1652" s="67"/>
      <c r="N1652" s="67"/>
      <c r="O1652" s="67"/>
      <c r="P1652" s="67"/>
      <c r="Q1652" s="67"/>
      <c r="R1652" s="34"/>
      <c r="S1652" s="34"/>
      <c r="T1652" s="34"/>
      <c r="U1652" s="34"/>
      <c r="V1652" s="34"/>
      <c r="W1652" s="34"/>
      <c r="X1652" s="34"/>
      <c r="Y1652" s="34"/>
      <c r="Z1652" s="34"/>
    </row>
    <row r="1653" spans="1:26">
      <c r="A1653" s="73">
        <v>206</v>
      </c>
      <c r="B1653" s="73">
        <v>3</v>
      </c>
      <c r="C1653" s="42"/>
      <c r="D1653" s="67"/>
      <c r="E1653" s="67"/>
      <c r="F1653" s="67"/>
      <c r="G1653" s="67"/>
      <c r="H1653" s="67"/>
      <c r="I1653" s="67"/>
      <c r="J1653" s="67"/>
      <c r="K1653" s="67"/>
      <c r="L1653" s="67"/>
      <c r="M1653" s="67"/>
      <c r="N1653" s="67"/>
      <c r="O1653" s="67"/>
      <c r="P1653" s="67"/>
      <c r="Q1653" s="67"/>
      <c r="R1653" s="34"/>
      <c r="S1653" s="34"/>
      <c r="T1653" s="34"/>
      <c r="U1653" s="34"/>
      <c r="V1653" s="34"/>
      <c r="W1653" s="34"/>
      <c r="X1653" s="34"/>
      <c r="Y1653" s="34"/>
      <c r="Z1653" s="34"/>
    </row>
    <row r="1654" spans="1:26">
      <c r="A1654" s="73">
        <v>206</v>
      </c>
      <c r="B1654" s="73">
        <v>4</v>
      </c>
      <c r="C1654" s="42"/>
      <c r="D1654" s="67"/>
      <c r="E1654" s="67"/>
      <c r="F1654" s="67"/>
      <c r="G1654" s="67"/>
      <c r="H1654" s="67"/>
      <c r="I1654" s="67"/>
      <c r="J1654" s="67"/>
      <c r="K1654" s="67"/>
      <c r="L1654" s="67"/>
      <c r="M1654" s="67"/>
      <c r="N1654" s="67"/>
      <c r="O1654" s="67"/>
      <c r="P1654" s="67"/>
      <c r="Q1654" s="67"/>
      <c r="R1654" s="34"/>
      <c r="S1654" s="34"/>
      <c r="T1654" s="34"/>
      <c r="U1654" s="34"/>
      <c r="V1654" s="34"/>
      <c r="W1654" s="34"/>
      <c r="X1654" s="34"/>
      <c r="Y1654" s="34"/>
      <c r="Z1654" s="34"/>
    </row>
    <row r="1655" spans="1:26">
      <c r="A1655" s="73">
        <v>206</v>
      </c>
      <c r="B1655" s="73">
        <v>5</v>
      </c>
      <c r="C1655" s="42"/>
      <c r="D1655" s="67"/>
      <c r="E1655" s="67"/>
      <c r="F1655" s="67"/>
      <c r="G1655" s="67"/>
      <c r="H1655" s="67"/>
      <c r="I1655" s="67"/>
      <c r="J1655" s="67"/>
      <c r="K1655" s="67"/>
      <c r="L1655" s="67"/>
      <c r="M1655" s="67"/>
      <c r="N1655" s="67"/>
      <c r="O1655" s="67"/>
      <c r="P1655" s="67"/>
      <c r="Q1655" s="67"/>
      <c r="R1655" s="34"/>
      <c r="S1655" s="34"/>
      <c r="T1655" s="34"/>
      <c r="U1655" s="34"/>
      <c r="V1655" s="34"/>
      <c r="W1655" s="34"/>
      <c r="X1655" s="34"/>
      <c r="Y1655" s="34"/>
      <c r="Z1655" s="34"/>
    </row>
    <row r="1656" spans="1:26">
      <c r="A1656" s="73">
        <v>206</v>
      </c>
      <c r="B1656" s="73">
        <v>6</v>
      </c>
      <c r="C1656" s="42"/>
      <c r="D1656" s="67"/>
      <c r="E1656" s="67"/>
      <c r="F1656" s="67"/>
      <c r="G1656" s="67"/>
      <c r="H1656" s="67"/>
      <c r="I1656" s="67"/>
      <c r="J1656" s="67"/>
      <c r="K1656" s="67"/>
      <c r="L1656" s="67"/>
      <c r="M1656" s="67"/>
      <c r="N1656" s="67"/>
      <c r="O1656" s="67"/>
      <c r="P1656" s="67"/>
      <c r="Q1656" s="67"/>
      <c r="R1656" s="34"/>
      <c r="S1656" s="34"/>
      <c r="T1656" s="34"/>
      <c r="U1656" s="34"/>
      <c r="V1656" s="34"/>
      <c r="W1656" s="34"/>
      <c r="X1656" s="34"/>
      <c r="Y1656" s="34"/>
      <c r="Z1656" s="34"/>
    </row>
    <row r="1657" spans="1:26">
      <c r="A1657" s="73">
        <v>206</v>
      </c>
      <c r="B1657" s="73">
        <v>7</v>
      </c>
      <c r="C1657" s="42"/>
      <c r="D1657" s="67"/>
      <c r="E1657" s="67"/>
      <c r="F1657" s="67"/>
      <c r="G1657" s="67"/>
      <c r="H1657" s="67"/>
      <c r="I1657" s="67"/>
      <c r="J1657" s="67"/>
      <c r="K1657" s="67"/>
      <c r="L1657" s="67"/>
      <c r="M1657" s="67"/>
      <c r="N1657" s="67"/>
      <c r="O1657" s="67"/>
      <c r="P1657" s="67"/>
      <c r="Q1657" s="67"/>
      <c r="R1657" s="34"/>
      <c r="S1657" s="34"/>
      <c r="T1657" s="34"/>
      <c r="U1657" s="34"/>
      <c r="V1657" s="34"/>
      <c r="W1657" s="34"/>
      <c r="X1657" s="34"/>
      <c r="Y1657" s="34"/>
      <c r="Z1657" s="34"/>
    </row>
    <row r="1658" spans="1:26">
      <c r="A1658" s="73">
        <v>206</v>
      </c>
      <c r="B1658" s="73">
        <v>8</v>
      </c>
      <c r="C1658" s="42"/>
      <c r="D1658" s="67"/>
      <c r="E1658" s="67"/>
      <c r="F1658" s="67"/>
      <c r="G1658" s="67"/>
      <c r="H1658" s="67"/>
      <c r="I1658" s="67"/>
      <c r="J1658" s="67"/>
      <c r="K1658" s="67"/>
      <c r="L1658" s="67"/>
      <c r="M1658" s="67"/>
      <c r="N1658" s="67"/>
      <c r="O1658" s="67"/>
      <c r="P1658" s="67"/>
      <c r="Q1658" s="67"/>
      <c r="R1658" s="34"/>
      <c r="S1658" s="34"/>
      <c r="T1658" s="34"/>
      <c r="U1658" s="34"/>
      <c r="V1658" s="34"/>
      <c r="W1658" s="34"/>
      <c r="X1658" s="34"/>
      <c r="Y1658" s="34"/>
      <c r="Z1658" s="34"/>
    </row>
    <row r="1659" spans="1:26">
      <c r="A1659" s="73">
        <v>207</v>
      </c>
      <c r="B1659" s="73">
        <v>1</v>
      </c>
      <c r="C1659" s="42"/>
      <c r="D1659" s="67"/>
      <c r="E1659" s="67"/>
      <c r="F1659" s="67"/>
      <c r="G1659" s="67"/>
      <c r="H1659" s="67"/>
      <c r="I1659" s="67"/>
      <c r="J1659" s="67"/>
      <c r="K1659" s="67"/>
      <c r="L1659" s="67"/>
      <c r="M1659" s="67"/>
      <c r="N1659" s="67"/>
      <c r="O1659" s="67"/>
      <c r="P1659" s="67"/>
      <c r="Q1659" s="67"/>
      <c r="R1659" s="34"/>
      <c r="S1659" s="34"/>
      <c r="T1659" s="34"/>
      <c r="U1659" s="34"/>
      <c r="V1659" s="34"/>
      <c r="W1659" s="34"/>
      <c r="X1659" s="34"/>
      <c r="Y1659" s="34"/>
      <c r="Z1659" s="34"/>
    </row>
    <row r="1660" spans="1:26">
      <c r="A1660" s="73">
        <v>207</v>
      </c>
      <c r="B1660" s="73">
        <v>2</v>
      </c>
      <c r="C1660" s="42"/>
      <c r="D1660" s="67"/>
      <c r="E1660" s="67"/>
      <c r="F1660" s="67"/>
      <c r="G1660" s="67"/>
      <c r="H1660" s="67"/>
      <c r="I1660" s="67"/>
      <c r="J1660" s="67"/>
      <c r="K1660" s="67"/>
      <c r="L1660" s="67"/>
      <c r="M1660" s="67"/>
      <c r="N1660" s="67"/>
      <c r="O1660" s="67"/>
      <c r="P1660" s="67"/>
      <c r="Q1660" s="67"/>
      <c r="R1660" s="34"/>
      <c r="S1660" s="34"/>
      <c r="T1660" s="34"/>
      <c r="U1660" s="34"/>
      <c r="V1660" s="34"/>
      <c r="W1660" s="34"/>
      <c r="X1660" s="34"/>
      <c r="Y1660" s="34"/>
      <c r="Z1660" s="34"/>
    </row>
    <row r="1661" spans="1:26">
      <c r="A1661" s="73">
        <v>207</v>
      </c>
      <c r="B1661" s="73">
        <v>3</v>
      </c>
      <c r="C1661" s="42"/>
      <c r="D1661" s="67"/>
      <c r="E1661" s="67"/>
      <c r="F1661" s="67"/>
      <c r="G1661" s="67"/>
      <c r="H1661" s="67"/>
      <c r="I1661" s="67"/>
      <c r="J1661" s="67"/>
      <c r="K1661" s="67"/>
      <c r="L1661" s="67"/>
      <c r="M1661" s="67"/>
      <c r="N1661" s="67"/>
      <c r="O1661" s="67"/>
      <c r="P1661" s="67"/>
      <c r="Q1661" s="67"/>
      <c r="R1661" s="34"/>
      <c r="S1661" s="34"/>
      <c r="T1661" s="34"/>
      <c r="U1661" s="34"/>
      <c r="V1661" s="34"/>
      <c r="W1661" s="34"/>
      <c r="X1661" s="34"/>
      <c r="Y1661" s="34"/>
      <c r="Z1661" s="34"/>
    </row>
    <row r="1662" spans="1:26">
      <c r="A1662" s="73">
        <v>207</v>
      </c>
      <c r="B1662" s="73">
        <v>4</v>
      </c>
      <c r="C1662" s="42"/>
      <c r="D1662" s="67"/>
      <c r="E1662" s="67"/>
      <c r="F1662" s="67"/>
      <c r="G1662" s="67"/>
      <c r="H1662" s="67"/>
      <c r="I1662" s="67"/>
      <c r="J1662" s="67"/>
      <c r="K1662" s="67"/>
      <c r="L1662" s="67"/>
      <c r="M1662" s="67"/>
      <c r="N1662" s="67"/>
      <c r="O1662" s="67"/>
      <c r="P1662" s="67"/>
      <c r="Q1662" s="67"/>
      <c r="R1662" s="34"/>
      <c r="S1662" s="34"/>
      <c r="T1662" s="34"/>
      <c r="U1662" s="34"/>
      <c r="V1662" s="34"/>
      <c r="W1662" s="34"/>
      <c r="X1662" s="34"/>
      <c r="Y1662" s="34"/>
      <c r="Z1662" s="34"/>
    </row>
    <row r="1663" spans="1:26">
      <c r="A1663" s="73">
        <v>207</v>
      </c>
      <c r="B1663" s="73">
        <v>5</v>
      </c>
      <c r="C1663" s="42"/>
      <c r="D1663" s="67"/>
      <c r="E1663" s="67"/>
      <c r="F1663" s="67"/>
      <c r="G1663" s="67"/>
      <c r="H1663" s="67"/>
      <c r="I1663" s="67"/>
      <c r="J1663" s="67"/>
      <c r="K1663" s="67"/>
      <c r="L1663" s="67"/>
      <c r="M1663" s="67"/>
      <c r="N1663" s="67"/>
      <c r="O1663" s="67"/>
      <c r="P1663" s="67"/>
      <c r="Q1663" s="67"/>
      <c r="R1663" s="34"/>
      <c r="S1663" s="34"/>
      <c r="T1663" s="34"/>
      <c r="U1663" s="34"/>
      <c r="V1663" s="34"/>
      <c r="W1663" s="34"/>
      <c r="X1663" s="34"/>
      <c r="Y1663" s="34"/>
      <c r="Z1663" s="34"/>
    </row>
    <row r="1664" spans="1:26">
      <c r="A1664" s="73">
        <v>207</v>
      </c>
      <c r="B1664" s="73">
        <v>6</v>
      </c>
      <c r="C1664" s="42"/>
      <c r="D1664" s="67"/>
      <c r="E1664" s="67"/>
      <c r="F1664" s="67"/>
      <c r="G1664" s="67"/>
      <c r="H1664" s="67"/>
      <c r="I1664" s="67"/>
      <c r="J1664" s="67"/>
      <c r="K1664" s="67"/>
      <c r="L1664" s="67"/>
      <c r="M1664" s="67"/>
      <c r="N1664" s="67"/>
      <c r="O1664" s="67"/>
      <c r="P1664" s="67"/>
      <c r="Q1664" s="67"/>
      <c r="R1664" s="34"/>
      <c r="S1664" s="34"/>
      <c r="T1664" s="34"/>
      <c r="U1664" s="34"/>
      <c r="V1664" s="34"/>
      <c r="W1664" s="34"/>
      <c r="X1664" s="34"/>
      <c r="Y1664" s="34"/>
      <c r="Z1664" s="34"/>
    </row>
    <row r="1665" spans="1:26">
      <c r="A1665" s="73">
        <v>207</v>
      </c>
      <c r="B1665" s="73">
        <v>7</v>
      </c>
      <c r="C1665" s="42"/>
      <c r="D1665" s="67"/>
      <c r="E1665" s="67"/>
      <c r="F1665" s="67"/>
      <c r="G1665" s="67"/>
      <c r="H1665" s="67"/>
      <c r="I1665" s="67"/>
      <c r="J1665" s="67"/>
      <c r="K1665" s="67"/>
      <c r="L1665" s="67"/>
      <c r="M1665" s="67"/>
      <c r="N1665" s="67"/>
      <c r="O1665" s="67"/>
      <c r="P1665" s="67"/>
      <c r="Q1665" s="67"/>
      <c r="R1665" s="34"/>
      <c r="S1665" s="34"/>
      <c r="T1665" s="34"/>
      <c r="U1665" s="34"/>
      <c r="V1665" s="34"/>
      <c r="W1665" s="34"/>
      <c r="X1665" s="34"/>
      <c r="Y1665" s="34"/>
      <c r="Z1665" s="34"/>
    </row>
    <row r="1666" spans="1:26">
      <c r="A1666" s="73">
        <v>207</v>
      </c>
      <c r="B1666" s="73">
        <v>8</v>
      </c>
      <c r="C1666" s="42"/>
      <c r="D1666" s="67"/>
      <c r="E1666" s="67"/>
      <c r="F1666" s="67"/>
      <c r="G1666" s="67"/>
      <c r="H1666" s="67"/>
      <c r="I1666" s="67"/>
      <c r="J1666" s="67"/>
      <c r="K1666" s="67"/>
      <c r="L1666" s="67"/>
      <c r="M1666" s="67"/>
      <c r="N1666" s="67"/>
      <c r="O1666" s="67"/>
      <c r="P1666" s="67"/>
      <c r="Q1666" s="67"/>
      <c r="R1666" s="34"/>
      <c r="S1666" s="34"/>
      <c r="T1666" s="34"/>
      <c r="U1666" s="34"/>
      <c r="V1666" s="34"/>
      <c r="W1666" s="34"/>
      <c r="X1666" s="34"/>
      <c r="Y1666" s="34"/>
      <c r="Z1666" s="34"/>
    </row>
    <row r="1667" spans="1:26">
      <c r="A1667" s="73">
        <v>208</v>
      </c>
      <c r="B1667" s="73">
        <v>1</v>
      </c>
      <c r="C1667" s="42"/>
      <c r="D1667" s="67"/>
      <c r="E1667" s="67"/>
      <c r="F1667" s="67"/>
      <c r="G1667" s="67"/>
      <c r="H1667" s="67"/>
      <c r="I1667" s="67"/>
      <c r="J1667" s="67"/>
      <c r="K1667" s="67"/>
      <c r="L1667" s="67"/>
      <c r="M1667" s="67"/>
      <c r="N1667" s="67"/>
      <c r="O1667" s="67"/>
      <c r="P1667" s="67"/>
      <c r="Q1667" s="67"/>
      <c r="R1667" s="34"/>
      <c r="S1667" s="34"/>
      <c r="T1667" s="34"/>
      <c r="U1667" s="34"/>
      <c r="V1667" s="34"/>
      <c r="W1667" s="34"/>
      <c r="X1667" s="34"/>
      <c r="Y1667" s="34"/>
      <c r="Z1667" s="34"/>
    </row>
    <row r="1668" spans="1:26">
      <c r="A1668" s="73">
        <v>208</v>
      </c>
      <c r="B1668" s="73">
        <v>2</v>
      </c>
      <c r="C1668" s="42"/>
      <c r="D1668" s="67"/>
      <c r="E1668" s="67"/>
      <c r="F1668" s="67"/>
      <c r="G1668" s="67"/>
      <c r="H1668" s="67"/>
      <c r="I1668" s="67"/>
      <c r="J1668" s="67"/>
      <c r="K1668" s="67"/>
      <c r="L1668" s="67"/>
      <c r="M1668" s="67"/>
      <c r="N1668" s="67"/>
      <c r="O1668" s="67"/>
      <c r="P1668" s="67"/>
      <c r="Q1668" s="67"/>
      <c r="R1668" s="34"/>
      <c r="S1668" s="34"/>
      <c r="T1668" s="34"/>
      <c r="U1668" s="34"/>
      <c r="V1668" s="34"/>
      <c r="W1668" s="34"/>
      <c r="X1668" s="34"/>
      <c r="Y1668" s="34"/>
      <c r="Z1668" s="34"/>
    </row>
    <row r="1669" spans="1:26">
      <c r="A1669" s="73">
        <v>208</v>
      </c>
      <c r="B1669" s="73">
        <v>3</v>
      </c>
      <c r="C1669" s="42"/>
      <c r="D1669" s="67"/>
      <c r="E1669" s="67"/>
      <c r="F1669" s="67"/>
      <c r="G1669" s="67"/>
      <c r="H1669" s="67"/>
      <c r="I1669" s="67"/>
      <c r="J1669" s="67"/>
      <c r="K1669" s="67"/>
      <c r="L1669" s="67"/>
      <c r="M1669" s="67"/>
      <c r="N1669" s="67"/>
      <c r="O1669" s="67"/>
      <c r="P1669" s="67"/>
      <c r="Q1669" s="67"/>
      <c r="R1669" s="34"/>
      <c r="S1669" s="34"/>
      <c r="T1669" s="34"/>
      <c r="U1669" s="34"/>
      <c r="V1669" s="34"/>
      <c r="W1669" s="34"/>
      <c r="X1669" s="34"/>
      <c r="Y1669" s="34"/>
      <c r="Z1669" s="34"/>
    </row>
    <row r="1670" spans="1:26">
      <c r="A1670" s="73">
        <v>208</v>
      </c>
      <c r="B1670" s="73">
        <v>4</v>
      </c>
      <c r="C1670" s="42"/>
      <c r="D1670" s="67"/>
      <c r="E1670" s="67"/>
      <c r="F1670" s="67"/>
      <c r="G1670" s="67"/>
      <c r="H1670" s="67"/>
      <c r="I1670" s="67"/>
      <c r="J1670" s="67"/>
      <c r="K1670" s="67"/>
      <c r="L1670" s="67"/>
      <c r="M1670" s="67"/>
      <c r="N1670" s="67"/>
      <c r="O1670" s="67"/>
      <c r="P1670" s="67"/>
      <c r="Q1670" s="67"/>
      <c r="R1670" s="34"/>
      <c r="S1670" s="34"/>
      <c r="T1670" s="34"/>
      <c r="U1670" s="34"/>
      <c r="V1670" s="34"/>
      <c r="W1670" s="34"/>
      <c r="X1670" s="34"/>
      <c r="Y1670" s="34"/>
      <c r="Z1670" s="34"/>
    </row>
    <row r="1671" spans="1:26">
      <c r="A1671" s="73">
        <v>208</v>
      </c>
      <c r="B1671" s="73">
        <v>5</v>
      </c>
      <c r="C1671" s="42"/>
      <c r="D1671" s="67"/>
      <c r="E1671" s="67"/>
      <c r="F1671" s="67"/>
      <c r="G1671" s="67"/>
      <c r="H1671" s="67"/>
      <c r="I1671" s="67"/>
      <c r="J1671" s="67"/>
      <c r="K1671" s="67"/>
      <c r="L1671" s="67"/>
      <c r="M1671" s="67"/>
      <c r="N1671" s="67"/>
      <c r="O1671" s="67"/>
      <c r="P1671" s="67"/>
      <c r="Q1671" s="67"/>
      <c r="R1671" s="34"/>
      <c r="S1671" s="34"/>
      <c r="T1671" s="34"/>
      <c r="U1671" s="34"/>
      <c r="V1671" s="34"/>
      <c r="W1671" s="34"/>
      <c r="X1671" s="34"/>
      <c r="Y1671" s="34"/>
      <c r="Z1671" s="34"/>
    </row>
    <row r="1672" spans="1:26">
      <c r="A1672" s="73">
        <v>208</v>
      </c>
      <c r="B1672" s="73">
        <v>6</v>
      </c>
      <c r="C1672" s="42"/>
      <c r="D1672" s="67"/>
      <c r="E1672" s="67"/>
      <c r="F1672" s="67"/>
      <c r="G1672" s="67"/>
      <c r="H1672" s="67"/>
      <c r="I1672" s="67"/>
      <c r="J1672" s="67"/>
      <c r="K1672" s="67"/>
      <c r="L1672" s="67"/>
      <c r="M1672" s="67"/>
      <c r="N1672" s="67"/>
      <c r="O1672" s="67"/>
      <c r="P1672" s="67"/>
      <c r="Q1672" s="67"/>
      <c r="R1672" s="34"/>
      <c r="S1672" s="34"/>
      <c r="T1672" s="34"/>
      <c r="U1672" s="34"/>
      <c r="V1672" s="34"/>
      <c r="W1672" s="34"/>
      <c r="X1672" s="34"/>
      <c r="Y1672" s="34"/>
      <c r="Z1672" s="34"/>
    </row>
    <row r="1673" spans="1:26">
      <c r="A1673" s="73">
        <v>208</v>
      </c>
      <c r="B1673" s="73">
        <v>7</v>
      </c>
      <c r="C1673" s="42"/>
      <c r="D1673" s="67"/>
      <c r="E1673" s="67"/>
      <c r="F1673" s="67"/>
      <c r="G1673" s="67"/>
      <c r="H1673" s="67"/>
      <c r="I1673" s="67"/>
      <c r="J1673" s="67"/>
      <c r="K1673" s="67"/>
      <c r="L1673" s="67"/>
      <c r="M1673" s="67"/>
      <c r="N1673" s="67"/>
      <c r="O1673" s="67"/>
      <c r="P1673" s="67"/>
      <c r="Q1673" s="67"/>
      <c r="R1673" s="34"/>
      <c r="S1673" s="34"/>
      <c r="T1673" s="34"/>
      <c r="U1673" s="34"/>
      <c r="V1673" s="34"/>
      <c r="W1673" s="34"/>
      <c r="X1673" s="34"/>
      <c r="Y1673" s="34"/>
      <c r="Z1673" s="34"/>
    </row>
    <row r="1674" spans="1:26">
      <c r="A1674" s="73">
        <v>208</v>
      </c>
      <c r="B1674" s="73">
        <v>8</v>
      </c>
      <c r="C1674" s="42"/>
      <c r="D1674" s="67"/>
      <c r="E1674" s="67"/>
      <c r="F1674" s="67"/>
      <c r="G1674" s="67"/>
      <c r="H1674" s="67"/>
      <c r="I1674" s="67"/>
      <c r="J1674" s="67"/>
      <c r="K1674" s="67"/>
      <c r="L1674" s="67"/>
      <c r="M1674" s="67"/>
      <c r="N1674" s="67"/>
      <c r="O1674" s="67"/>
      <c r="P1674" s="67"/>
      <c r="Q1674" s="67"/>
      <c r="R1674" s="34"/>
      <c r="S1674" s="34"/>
      <c r="T1674" s="34"/>
      <c r="U1674" s="34"/>
      <c r="V1674" s="34"/>
      <c r="W1674" s="34"/>
      <c r="X1674" s="34"/>
      <c r="Y1674" s="34"/>
      <c r="Z1674" s="34"/>
    </row>
    <row r="1675" spans="1:26">
      <c r="A1675" s="73">
        <v>209</v>
      </c>
      <c r="B1675" s="73">
        <v>1</v>
      </c>
      <c r="C1675" s="72" t="s">
        <v>511</v>
      </c>
      <c r="D1675" s="67"/>
      <c r="E1675" s="67"/>
      <c r="F1675" s="67"/>
      <c r="G1675" s="67"/>
      <c r="H1675" s="67"/>
      <c r="I1675" s="67"/>
      <c r="J1675" s="67"/>
      <c r="K1675" s="67"/>
      <c r="L1675" s="67"/>
      <c r="M1675" s="67"/>
      <c r="N1675" s="67"/>
      <c r="O1675" s="67"/>
      <c r="P1675" s="67"/>
      <c r="Q1675" s="67"/>
      <c r="R1675" s="34"/>
      <c r="S1675" s="34"/>
      <c r="T1675" s="34"/>
      <c r="U1675" s="34"/>
      <c r="V1675" s="34"/>
      <c r="W1675" s="34"/>
      <c r="X1675" s="34"/>
      <c r="Y1675" s="34"/>
      <c r="Z1675" s="34"/>
    </row>
    <row r="1676" spans="1:26">
      <c r="A1676" s="73">
        <v>209</v>
      </c>
      <c r="B1676" s="73">
        <v>2</v>
      </c>
      <c r="C1676" s="42"/>
      <c r="D1676" s="67"/>
      <c r="E1676" s="67"/>
      <c r="F1676" s="67"/>
      <c r="G1676" s="67"/>
      <c r="H1676" s="67"/>
      <c r="I1676" s="67"/>
      <c r="J1676" s="67"/>
      <c r="K1676" s="67"/>
      <c r="L1676" s="67"/>
      <c r="M1676" s="67"/>
      <c r="N1676" s="67"/>
      <c r="O1676" s="67"/>
      <c r="P1676" s="67"/>
      <c r="Q1676" s="67"/>
      <c r="R1676" s="34"/>
      <c r="S1676" s="34"/>
      <c r="T1676" s="34"/>
      <c r="U1676" s="34"/>
      <c r="V1676" s="34"/>
      <c r="W1676" s="34"/>
      <c r="X1676" s="34"/>
      <c r="Y1676" s="34"/>
      <c r="Z1676" s="34"/>
    </row>
    <row r="1677" spans="1:26">
      <c r="A1677" s="73">
        <v>209</v>
      </c>
      <c r="B1677" s="73">
        <v>3</v>
      </c>
      <c r="C1677" s="42"/>
      <c r="D1677" s="67"/>
      <c r="E1677" s="67"/>
      <c r="F1677" s="67"/>
      <c r="G1677" s="67"/>
      <c r="H1677" s="67"/>
      <c r="I1677" s="67"/>
      <c r="J1677" s="67"/>
      <c r="K1677" s="67"/>
      <c r="L1677" s="67"/>
      <c r="M1677" s="67"/>
      <c r="N1677" s="67"/>
      <c r="O1677" s="67"/>
      <c r="P1677" s="67"/>
      <c r="Q1677" s="67"/>
      <c r="R1677" s="34"/>
      <c r="S1677" s="34"/>
      <c r="T1677" s="34"/>
      <c r="U1677" s="34"/>
      <c r="V1677" s="34"/>
      <c r="W1677" s="34"/>
      <c r="X1677" s="34"/>
      <c r="Y1677" s="34"/>
      <c r="Z1677" s="34"/>
    </row>
    <row r="1678" spans="1:26">
      <c r="A1678" s="73">
        <v>209</v>
      </c>
      <c r="B1678" s="73">
        <v>4</v>
      </c>
      <c r="C1678" s="42"/>
      <c r="D1678" s="67"/>
      <c r="E1678" s="67"/>
      <c r="F1678" s="67"/>
      <c r="G1678" s="67"/>
      <c r="H1678" s="67"/>
      <c r="I1678" s="67"/>
      <c r="J1678" s="67"/>
      <c r="K1678" s="67"/>
      <c r="L1678" s="67"/>
      <c r="M1678" s="67"/>
      <c r="N1678" s="67"/>
      <c r="O1678" s="67"/>
      <c r="P1678" s="67"/>
      <c r="Q1678" s="67"/>
      <c r="R1678" s="34"/>
      <c r="S1678" s="34"/>
      <c r="T1678" s="34"/>
      <c r="U1678" s="34"/>
      <c r="V1678" s="34"/>
      <c r="W1678" s="34"/>
      <c r="X1678" s="34"/>
      <c r="Y1678" s="34"/>
      <c r="Z1678" s="34"/>
    </row>
    <row r="1679" spans="1:26">
      <c r="A1679" s="73">
        <v>209</v>
      </c>
      <c r="B1679" s="73">
        <v>5</v>
      </c>
      <c r="C1679" s="42"/>
      <c r="D1679" s="67"/>
      <c r="E1679" s="67"/>
      <c r="F1679" s="67"/>
      <c r="G1679" s="67"/>
      <c r="H1679" s="67"/>
      <c r="I1679" s="67"/>
      <c r="J1679" s="67"/>
      <c r="K1679" s="67"/>
      <c r="L1679" s="67"/>
      <c r="M1679" s="67"/>
      <c r="N1679" s="67"/>
      <c r="O1679" s="67"/>
      <c r="P1679" s="67"/>
      <c r="Q1679" s="67"/>
      <c r="R1679" s="34"/>
      <c r="S1679" s="34"/>
      <c r="T1679" s="34"/>
      <c r="U1679" s="34"/>
      <c r="V1679" s="34"/>
      <c r="W1679" s="34"/>
      <c r="X1679" s="34"/>
      <c r="Y1679" s="34"/>
      <c r="Z1679" s="34"/>
    </row>
    <row r="1680" spans="1:26">
      <c r="A1680" s="73">
        <v>209</v>
      </c>
      <c r="B1680" s="73">
        <v>6</v>
      </c>
      <c r="C1680" s="42"/>
      <c r="D1680" s="67"/>
      <c r="E1680" s="67"/>
      <c r="F1680" s="67"/>
      <c r="G1680" s="67"/>
      <c r="H1680" s="67"/>
      <c r="I1680" s="67"/>
      <c r="J1680" s="67"/>
      <c r="K1680" s="67"/>
      <c r="L1680" s="67"/>
      <c r="M1680" s="67"/>
      <c r="N1680" s="67"/>
      <c r="O1680" s="67"/>
      <c r="P1680" s="67"/>
      <c r="Q1680" s="67"/>
      <c r="R1680" s="34"/>
      <c r="S1680" s="34"/>
      <c r="T1680" s="34"/>
      <c r="U1680" s="34"/>
      <c r="V1680" s="34"/>
      <c r="W1680" s="34"/>
      <c r="X1680" s="34"/>
      <c r="Y1680" s="34"/>
      <c r="Z1680" s="34"/>
    </row>
    <row r="1681" spans="1:26">
      <c r="A1681" s="73">
        <v>209</v>
      </c>
      <c r="B1681" s="73">
        <v>7</v>
      </c>
      <c r="C1681" s="42"/>
      <c r="D1681" s="67"/>
      <c r="E1681" s="67"/>
      <c r="F1681" s="67"/>
      <c r="G1681" s="67"/>
      <c r="H1681" s="67"/>
      <c r="I1681" s="67"/>
      <c r="J1681" s="67"/>
      <c r="K1681" s="67"/>
      <c r="L1681" s="67"/>
      <c r="M1681" s="67"/>
      <c r="N1681" s="67"/>
      <c r="O1681" s="67"/>
      <c r="P1681" s="67"/>
      <c r="Q1681" s="67"/>
      <c r="R1681" s="34"/>
      <c r="S1681" s="34"/>
      <c r="T1681" s="34"/>
      <c r="U1681" s="34"/>
      <c r="V1681" s="34"/>
      <c r="W1681" s="34"/>
      <c r="X1681" s="34"/>
      <c r="Y1681" s="34"/>
      <c r="Z1681" s="34"/>
    </row>
    <row r="1682" spans="1:26">
      <c r="A1682" s="73">
        <v>209</v>
      </c>
      <c r="B1682" s="73">
        <v>8</v>
      </c>
      <c r="C1682" s="42"/>
      <c r="D1682" s="67"/>
      <c r="E1682" s="67"/>
      <c r="F1682" s="67"/>
      <c r="G1682" s="67"/>
      <c r="H1682" s="67"/>
      <c r="I1682" s="67"/>
      <c r="J1682" s="67"/>
      <c r="K1682" s="67"/>
      <c r="L1682" s="67"/>
      <c r="M1682" s="67"/>
      <c r="N1682" s="67"/>
      <c r="O1682" s="67"/>
      <c r="P1682" s="67"/>
      <c r="Q1682" s="67"/>
      <c r="R1682" s="34"/>
      <c r="S1682" s="34"/>
      <c r="T1682" s="34"/>
      <c r="U1682" s="34"/>
      <c r="V1682" s="34"/>
      <c r="W1682" s="34"/>
      <c r="X1682" s="34"/>
      <c r="Y1682" s="34"/>
      <c r="Z1682" s="34"/>
    </row>
    <row r="1683" spans="1:26">
      <c r="A1683" s="73">
        <v>210</v>
      </c>
      <c r="B1683" s="73">
        <v>1</v>
      </c>
      <c r="C1683" s="42"/>
      <c r="D1683" s="67"/>
      <c r="E1683" s="67"/>
      <c r="F1683" s="67"/>
      <c r="G1683" s="67"/>
      <c r="H1683" s="67"/>
      <c r="I1683" s="67"/>
      <c r="J1683" s="67"/>
      <c r="K1683" s="67"/>
      <c r="L1683" s="67"/>
      <c r="M1683" s="67"/>
      <c r="N1683" s="67"/>
      <c r="O1683" s="67"/>
      <c r="P1683" s="67"/>
      <c r="Q1683" s="67"/>
      <c r="R1683" s="34"/>
      <c r="S1683" s="34"/>
      <c r="T1683" s="34"/>
      <c r="U1683" s="34"/>
      <c r="V1683" s="34"/>
      <c r="W1683" s="34"/>
      <c r="X1683" s="34"/>
      <c r="Y1683" s="34"/>
      <c r="Z1683" s="34"/>
    </row>
    <row r="1684" spans="1:26">
      <c r="A1684" s="73">
        <v>210</v>
      </c>
      <c r="B1684" s="73">
        <v>2</v>
      </c>
      <c r="C1684" s="42"/>
      <c r="D1684" s="67"/>
      <c r="E1684" s="67"/>
      <c r="F1684" s="67"/>
      <c r="G1684" s="67"/>
      <c r="H1684" s="67"/>
      <c r="I1684" s="67"/>
      <c r="J1684" s="67"/>
      <c r="K1684" s="67"/>
      <c r="L1684" s="67"/>
      <c r="M1684" s="67"/>
      <c r="N1684" s="67"/>
      <c r="O1684" s="67"/>
      <c r="P1684" s="67"/>
      <c r="Q1684" s="67"/>
      <c r="R1684" s="34"/>
      <c r="S1684" s="34"/>
      <c r="T1684" s="34"/>
      <c r="U1684" s="34"/>
      <c r="V1684" s="34"/>
      <c r="W1684" s="34"/>
      <c r="X1684" s="34"/>
      <c r="Y1684" s="34"/>
      <c r="Z1684" s="34"/>
    </row>
    <row r="1685" spans="1:26">
      <c r="A1685" s="73">
        <v>210</v>
      </c>
      <c r="B1685" s="73">
        <v>3</v>
      </c>
      <c r="C1685" s="42"/>
      <c r="D1685" s="67"/>
      <c r="E1685" s="67"/>
      <c r="F1685" s="67"/>
      <c r="G1685" s="67"/>
      <c r="H1685" s="67"/>
      <c r="I1685" s="67"/>
      <c r="J1685" s="67"/>
      <c r="K1685" s="67"/>
      <c r="L1685" s="67"/>
      <c r="M1685" s="67"/>
      <c r="N1685" s="67"/>
      <c r="O1685" s="67"/>
      <c r="P1685" s="67"/>
      <c r="Q1685" s="67"/>
      <c r="R1685" s="34"/>
      <c r="S1685" s="34"/>
      <c r="T1685" s="34"/>
      <c r="U1685" s="34"/>
      <c r="V1685" s="34"/>
      <c r="W1685" s="34"/>
      <c r="X1685" s="34"/>
      <c r="Y1685" s="34"/>
      <c r="Z1685" s="34"/>
    </row>
    <row r="1686" spans="1:26">
      <c r="A1686" s="73">
        <v>210</v>
      </c>
      <c r="B1686" s="73">
        <v>4</v>
      </c>
      <c r="C1686" s="42"/>
      <c r="D1686" s="67"/>
      <c r="E1686" s="67"/>
      <c r="F1686" s="67"/>
      <c r="G1686" s="67"/>
      <c r="H1686" s="67"/>
      <c r="I1686" s="67"/>
      <c r="J1686" s="67"/>
      <c r="K1686" s="67"/>
      <c r="L1686" s="67"/>
      <c r="M1686" s="67"/>
      <c r="N1686" s="67"/>
      <c r="O1686" s="67"/>
      <c r="P1686" s="67"/>
      <c r="Q1686" s="67"/>
      <c r="R1686" s="34"/>
      <c r="S1686" s="34"/>
      <c r="T1686" s="34"/>
      <c r="U1686" s="34"/>
      <c r="V1686" s="34"/>
      <c r="W1686" s="34"/>
      <c r="X1686" s="34"/>
      <c r="Y1686" s="34"/>
      <c r="Z1686" s="34"/>
    </row>
    <row r="1687" spans="1:26">
      <c r="A1687" s="73">
        <v>210</v>
      </c>
      <c r="B1687" s="73">
        <v>5</v>
      </c>
      <c r="C1687" s="42"/>
      <c r="D1687" s="67"/>
      <c r="E1687" s="67"/>
      <c r="F1687" s="67"/>
      <c r="G1687" s="67"/>
      <c r="H1687" s="67"/>
      <c r="I1687" s="67"/>
      <c r="J1687" s="67"/>
      <c r="K1687" s="67"/>
      <c r="L1687" s="67"/>
      <c r="M1687" s="67"/>
      <c r="N1687" s="67"/>
      <c r="O1687" s="67"/>
      <c r="P1687" s="67"/>
      <c r="Q1687" s="67"/>
      <c r="R1687" s="34"/>
      <c r="S1687" s="34"/>
      <c r="T1687" s="34"/>
      <c r="U1687" s="34"/>
      <c r="V1687" s="34"/>
      <c r="W1687" s="34"/>
      <c r="X1687" s="34"/>
      <c r="Y1687" s="34"/>
      <c r="Z1687" s="34"/>
    </row>
    <row r="1688" spans="1:26">
      <c r="A1688" s="73">
        <v>210</v>
      </c>
      <c r="B1688" s="73">
        <v>6</v>
      </c>
      <c r="C1688" s="42"/>
      <c r="D1688" s="67"/>
      <c r="E1688" s="67"/>
      <c r="F1688" s="67"/>
      <c r="G1688" s="67"/>
      <c r="H1688" s="67"/>
      <c r="I1688" s="67"/>
      <c r="J1688" s="67"/>
      <c r="K1688" s="67"/>
      <c r="L1688" s="67"/>
      <c r="M1688" s="67"/>
      <c r="N1688" s="67"/>
      <c r="O1688" s="67"/>
      <c r="P1688" s="67"/>
      <c r="Q1688" s="67"/>
      <c r="R1688" s="34"/>
      <c r="S1688" s="34"/>
      <c r="T1688" s="34"/>
      <c r="U1688" s="34"/>
      <c r="V1688" s="34"/>
      <c r="W1688" s="34"/>
      <c r="X1688" s="34"/>
      <c r="Y1688" s="34"/>
      <c r="Z1688" s="34"/>
    </row>
    <row r="1689" spans="1:26">
      <c r="A1689" s="73">
        <v>210</v>
      </c>
      <c r="B1689" s="73">
        <v>7</v>
      </c>
      <c r="C1689" s="42"/>
      <c r="D1689" s="67"/>
      <c r="E1689" s="67"/>
      <c r="F1689" s="67"/>
      <c r="G1689" s="67"/>
      <c r="H1689" s="67"/>
      <c r="I1689" s="67"/>
      <c r="J1689" s="67"/>
      <c r="K1689" s="67"/>
      <c r="L1689" s="67"/>
      <c r="M1689" s="67"/>
      <c r="N1689" s="67"/>
      <c r="O1689" s="67"/>
      <c r="P1689" s="67"/>
      <c r="Q1689" s="67"/>
      <c r="R1689" s="34"/>
      <c r="S1689" s="34"/>
      <c r="T1689" s="34"/>
      <c r="U1689" s="34"/>
      <c r="V1689" s="34"/>
      <c r="W1689" s="34"/>
      <c r="X1689" s="34"/>
      <c r="Y1689" s="34"/>
      <c r="Z1689" s="34"/>
    </row>
    <row r="1690" spans="1:26">
      <c r="A1690" s="73">
        <v>210</v>
      </c>
      <c r="B1690" s="73">
        <v>8</v>
      </c>
      <c r="C1690" s="42"/>
      <c r="D1690" s="67"/>
      <c r="E1690" s="67"/>
      <c r="F1690" s="67"/>
      <c r="G1690" s="67"/>
      <c r="H1690" s="67"/>
      <c r="I1690" s="67"/>
      <c r="J1690" s="67"/>
      <c r="K1690" s="67"/>
      <c r="L1690" s="67"/>
      <c r="M1690" s="67"/>
      <c r="N1690" s="67"/>
      <c r="O1690" s="67"/>
      <c r="P1690" s="67"/>
      <c r="Q1690" s="67"/>
      <c r="R1690" s="34"/>
      <c r="S1690" s="34"/>
      <c r="T1690" s="34"/>
      <c r="U1690" s="34"/>
      <c r="V1690" s="34"/>
      <c r="W1690" s="34"/>
      <c r="X1690" s="34"/>
      <c r="Y1690" s="34"/>
      <c r="Z1690" s="34"/>
    </row>
    <row r="1691" spans="1:26">
      <c r="A1691" s="73">
        <v>211</v>
      </c>
      <c r="B1691" s="73">
        <v>1</v>
      </c>
      <c r="C1691" s="42"/>
      <c r="D1691" s="67"/>
      <c r="E1691" s="67"/>
      <c r="F1691" s="67"/>
      <c r="G1691" s="67"/>
      <c r="H1691" s="67"/>
      <c r="I1691" s="67"/>
      <c r="J1691" s="67"/>
      <c r="K1691" s="67"/>
      <c r="L1691" s="67"/>
      <c r="M1691" s="67"/>
      <c r="N1691" s="67"/>
      <c r="O1691" s="67"/>
      <c r="P1691" s="67"/>
      <c r="Q1691" s="67"/>
      <c r="R1691" s="34"/>
      <c r="S1691" s="34"/>
      <c r="T1691" s="34"/>
      <c r="U1691" s="34"/>
      <c r="V1691" s="34"/>
      <c r="W1691" s="34"/>
      <c r="X1691" s="34"/>
      <c r="Y1691" s="34"/>
      <c r="Z1691" s="34"/>
    </row>
    <row r="1692" spans="1:26">
      <c r="A1692" s="73">
        <v>211</v>
      </c>
      <c r="B1692" s="73">
        <v>2</v>
      </c>
      <c r="C1692" s="42"/>
      <c r="D1692" s="67"/>
      <c r="E1692" s="67"/>
      <c r="F1692" s="67"/>
      <c r="G1692" s="67"/>
      <c r="H1692" s="67"/>
      <c r="I1692" s="67"/>
      <c r="J1692" s="67"/>
      <c r="K1692" s="67"/>
      <c r="L1692" s="67"/>
      <c r="M1692" s="67"/>
      <c r="N1692" s="67"/>
      <c r="O1692" s="67"/>
      <c r="P1692" s="67"/>
      <c r="Q1692" s="67"/>
      <c r="R1692" s="34"/>
      <c r="S1692" s="34"/>
      <c r="T1692" s="34"/>
      <c r="U1692" s="34"/>
      <c r="V1692" s="34"/>
      <c r="W1692" s="34"/>
      <c r="X1692" s="34"/>
      <c r="Y1692" s="34"/>
      <c r="Z1692" s="34"/>
    </row>
    <row r="1693" spans="1:26">
      <c r="A1693" s="73">
        <v>211</v>
      </c>
      <c r="B1693" s="73">
        <v>3</v>
      </c>
      <c r="C1693" s="42"/>
      <c r="D1693" s="67"/>
      <c r="E1693" s="67"/>
      <c r="F1693" s="67"/>
      <c r="G1693" s="67"/>
      <c r="H1693" s="67"/>
      <c r="I1693" s="67"/>
      <c r="J1693" s="67"/>
      <c r="K1693" s="67"/>
      <c r="L1693" s="67"/>
      <c r="M1693" s="67"/>
      <c r="N1693" s="67"/>
      <c r="O1693" s="67"/>
      <c r="P1693" s="67"/>
      <c r="Q1693" s="67"/>
      <c r="R1693" s="34"/>
      <c r="S1693" s="34"/>
      <c r="T1693" s="34"/>
      <c r="U1693" s="34"/>
      <c r="V1693" s="34"/>
      <c r="W1693" s="34"/>
      <c r="X1693" s="34"/>
      <c r="Y1693" s="34"/>
      <c r="Z1693" s="34"/>
    </row>
    <row r="1694" spans="1:26">
      <c r="A1694" s="73">
        <v>211</v>
      </c>
      <c r="B1694" s="73">
        <v>4</v>
      </c>
      <c r="C1694" s="42"/>
      <c r="D1694" s="67"/>
      <c r="E1694" s="67"/>
      <c r="F1694" s="67"/>
      <c r="G1694" s="67"/>
      <c r="H1694" s="67"/>
      <c r="I1694" s="67"/>
      <c r="J1694" s="67"/>
      <c r="K1694" s="67"/>
      <c r="L1694" s="67"/>
      <c r="M1694" s="67"/>
      <c r="N1694" s="67"/>
      <c r="O1694" s="67"/>
      <c r="P1694" s="67"/>
      <c r="Q1694" s="67"/>
      <c r="R1694" s="34"/>
      <c r="S1694" s="34"/>
      <c r="T1694" s="34"/>
      <c r="U1694" s="34"/>
      <c r="V1694" s="34"/>
      <c r="W1694" s="34"/>
      <c r="X1694" s="34"/>
      <c r="Y1694" s="34"/>
      <c r="Z1694" s="34"/>
    </row>
    <row r="1695" spans="1:26">
      <c r="A1695" s="73">
        <v>211</v>
      </c>
      <c r="B1695" s="73">
        <v>5</v>
      </c>
      <c r="C1695" s="42"/>
      <c r="D1695" s="67"/>
      <c r="E1695" s="67"/>
      <c r="F1695" s="67"/>
      <c r="G1695" s="67"/>
      <c r="H1695" s="67"/>
      <c r="I1695" s="67"/>
      <c r="J1695" s="67"/>
      <c r="K1695" s="67"/>
      <c r="L1695" s="67"/>
      <c r="M1695" s="67"/>
      <c r="N1695" s="67"/>
      <c r="O1695" s="67"/>
      <c r="P1695" s="67"/>
      <c r="Q1695" s="67"/>
      <c r="R1695" s="34"/>
      <c r="S1695" s="34"/>
      <c r="T1695" s="34"/>
      <c r="U1695" s="34"/>
      <c r="V1695" s="34"/>
      <c r="W1695" s="34"/>
      <c r="X1695" s="34"/>
      <c r="Y1695" s="34"/>
      <c r="Z1695" s="34"/>
    </row>
    <row r="1696" spans="1:26">
      <c r="A1696" s="73">
        <v>211</v>
      </c>
      <c r="B1696" s="73">
        <v>6</v>
      </c>
      <c r="C1696" s="42"/>
      <c r="D1696" s="67"/>
      <c r="E1696" s="67"/>
      <c r="F1696" s="67"/>
      <c r="G1696" s="67"/>
      <c r="H1696" s="67"/>
      <c r="I1696" s="67"/>
      <c r="J1696" s="67"/>
      <c r="K1696" s="67"/>
      <c r="L1696" s="67"/>
      <c r="M1696" s="67"/>
      <c r="N1696" s="67"/>
      <c r="O1696" s="67"/>
      <c r="P1696" s="67"/>
      <c r="Q1696" s="67"/>
      <c r="R1696" s="34"/>
      <c r="S1696" s="34"/>
      <c r="T1696" s="34"/>
      <c r="U1696" s="34"/>
      <c r="V1696" s="34"/>
      <c r="W1696" s="34"/>
      <c r="X1696" s="34"/>
      <c r="Y1696" s="34"/>
      <c r="Z1696" s="34"/>
    </row>
    <row r="1697" spans="1:26">
      <c r="A1697" s="73">
        <v>211</v>
      </c>
      <c r="B1697" s="73">
        <v>7</v>
      </c>
      <c r="C1697" s="42"/>
      <c r="D1697" s="67"/>
      <c r="E1697" s="67"/>
      <c r="F1697" s="67"/>
      <c r="G1697" s="67"/>
      <c r="H1697" s="67"/>
      <c r="I1697" s="67"/>
      <c r="J1697" s="67"/>
      <c r="K1697" s="67"/>
      <c r="L1697" s="67"/>
      <c r="M1697" s="67"/>
      <c r="N1697" s="67"/>
      <c r="O1697" s="67"/>
      <c r="P1697" s="67"/>
      <c r="Q1697" s="67"/>
      <c r="R1697" s="34"/>
      <c r="S1697" s="34"/>
      <c r="T1697" s="34"/>
      <c r="U1697" s="34"/>
      <c r="V1697" s="34"/>
      <c r="W1697" s="34"/>
      <c r="X1697" s="34"/>
      <c r="Y1697" s="34"/>
      <c r="Z1697" s="34"/>
    </row>
    <row r="1698" spans="1:26">
      <c r="A1698" s="73">
        <v>211</v>
      </c>
      <c r="B1698" s="73">
        <v>8</v>
      </c>
      <c r="C1698" s="42"/>
      <c r="D1698" s="67"/>
      <c r="E1698" s="67"/>
      <c r="F1698" s="67"/>
      <c r="G1698" s="67"/>
      <c r="H1698" s="67"/>
      <c r="I1698" s="67"/>
      <c r="J1698" s="67"/>
      <c r="K1698" s="67"/>
      <c r="L1698" s="67"/>
      <c r="M1698" s="67"/>
      <c r="N1698" s="67"/>
      <c r="O1698" s="67"/>
      <c r="P1698" s="67"/>
      <c r="Q1698" s="67"/>
      <c r="R1698" s="34"/>
      <c r="S1698" s="34"/>
      <c r="T1698" s="34"/>
      <c r="U1698" s="34"/>
      <c r="V1698" s="34"/>
      <c r="W1698" s="34"/>
      <c r="X1698" s="34"/>
      <c r="Y1698" s="34"/>
      <c r="Z1698" s="34"/>
    </row>
    <row r="1699" spans="1:26">
      <c r="A1699" s="73">
        <v>212</v>
      </c>
      <c r="B1699" s="73">
        <v>1</v>
      </c>
      <c r="C1699" s="42"/>
      <c r="D1699" s="67"/>
      <c r="E1699" s="67"/>
      <c r="F1699" s="67"/>
      <c r="G1699" s="67"/>
      <c r="H1699" s="67"/>
      <c r="I1699" s="67"/>
      <c r="J1699" s="67"/>
      <c r="K1699" s="67"/>
      <c r="L1699" s="67"/>
      <c r="M1699" s="67"/>
      <c r="N1699" s="67"/>
      <c r="O1699" s="67"/>
      <c r="P1699" s="67"/>
      <c r="Q1699" s="67"/>
      <c r="R1699" s="34"/>
      <c r="S1699" s="34"/>
      <c r="T1699" s="34"/>
      <c r="U1699" s="34"/>
      <c r="V1699" s="34"/>
      <c r="W1699" s="34"/>
      <c r="X1699" s="34"/>
      <c r="Y1699" s="34"/>
      <c r="Z1699" s="34"/>
    </row>
    <row r="1700" spans="1:26">
      <c r="A1700" s="73">
        <v>212</v>
      </c>
      <c r="B1700" s="73">
        <v>2</v>
      </c>
      <c r="C1700" s="42"/>
      <c r="D1700" s="67"/>
      <c r="E1700" s="67"/>
      <c r="F1700" s="67"/>
      <c r="G1700" s="67"/>
      <c r="H1700" s="67"/>
      <c r="I1700" s="67"/>
      <c r="J1700" s="67"/>
      <c r="K1700" s="67"/>
      <c r="L1700" s="67"/>
      <c r="M1700" s="67"/>
      <c r="N1700" s="67"/>
      <c r="O1700" s="67"/>
      <c r="P1700" s="67"/>
      <c r="Q1700" s="67"/>
      <c r="R1700" s="34"/>
      <c r="S1700" s="34"/>
      <c r="T1700" s="34"/>
      <c r="U1700" s="34"/>
      <c r="V1700" s="34"/>
      <c r="W1700" s="34"/>
      <c r="X1700" s="34"/>
      <c r="Y1700" s="34"/>
      <c r="Z1700" s="34"/>
    </row>
    <row r="1701" spans="1:26">
      <c r="A1701" s="73">
        <v>212</v>
      </c>
      <c r="B1701" s="73">
        <v>3</v>
      </c>
      <c r="C1701" s="42"/>
      <c r="D1701" s="67"/>
      <c r="E1701" s="67"/>
      <c r="F1701" s="67"/>
      <c r="G1701" s="67"/>
      <c r="H1701" s="67"/>
      <c r="I1701" s="67"/>
      <c r="J1701" s="67"/>
      <c r="K1701" s="67"/>
      <c r="L1701" s="67"/>
      <c r="M1701" s="67"/>
      <c r="N1701" s="67"/>
      <c r="O1701" s="67"/>
      <c r="P1701" s="67"/>
      <c r="Q1701" s="67"/>
      <c r="R1701" s="34"/>
      <c r="S1701" s="34"/>
      <c r="T1701" s="34"/>
      <c r="U1701" s="34"/>
      <c r="V1701" s="34"/>
      <c r="W1701" s="34"/>
      <c r="X1701" s="34"/>
      <c r="Y1701" s="34"/>
      <c r="Z1701" s="34"/>
    </row>
    <row r="1702" spans="1:26">
      <c r="A1702" s="73">
        <v>212</v>
      </c>
      <c r="B1702" s="73">
        <v>4</v>
      </c>
      <c r="C1702" s="42"/>
      <c r="D1702" s="67"/>
      <c r="E1702" s="67"/>
      <c r="F1702" s="67"/>
      <c r="G1702" s="67"/>
      <c r="H1702" s="67"/>
      <c r="I1702" s="67"/>
      <c r="J1702" s="67"/>
      <c r="K1702" s="67"/>
      <c r="L1702" s="67"/>
      <c r="M1702" s="67"/>
      <c r="N1702" s="67"/>
      <c r="O1702" s="67"/>
      <c r="P1702" s="67"/>
      <c r="Q1702" s="67"/>
      <c r="R1702" s="34"/>
      <c r="S1702" s="34"/>
      <c r="T1702" s="34"/>
      <c r="U1702" s="34"/>
      <c r="V1702" s="34"/>
      <c r="W1702" s="34"/>
      <c r="X1702" s="34"/>
      <c r="Y1702" s="34"/>
      <c r="Z1702" s="34"/>
    </row>
    <row r="1703" spans="1:26">
      <c r="A1703" s="73">
        <v>212</v>
      </c>
      <c r="B1703" s="73">
        <v>5</v>
      </c>
      <c r="C1703" s="42"/>
      <c r="D1703" s="67"/>
      <c r="E1703" s="67"/>
      <c r="F1703" s="67"/>
      <c r="G1703" s="67"/>
      <c r="H1703" s="67"/>
      <c r="I1703" s="67"/>
      <c r="J1703" s="67"/>
      <c r="K1703" s="67"/>
      <c r="L1703" s="67"/>
      <c r="M1703" s="67"/>
      <c r="N1703" s="67"/>
      <c r="O1703" s="67"/>
      <c r="P1703" s="67"/>
      <c r="Q1703" s="67"/>
      <c r="R1703" s="34"/>
      <c r="S1703" s="34"/>
      <c r="T1703" s="34"/>
      <c r="U1703" s="34"/>
      <c r="V1703" s="34"/>
      <c r="W1703" s="34"/>
      <c r="X1703" s="34"/>
      <c r="Y1703" s="34"/>
      <c r="Z1703" s="34"/>
    </row>
    <row r="1704" spans="1:26">
      <c r="A1704" s="73">
        <v>212</v>
      </c>
      <c r="B1704" s="73">
        <v>6</v>
      </c>
      <c r="C1704" s="42"/>
      <c r="D1704" s="67"/>
      <c r="E1704" s="67"/>
      <c r="F1704" s="67"/>
      <c r="G1704" s="67"/>
      <c r="H1704" s="67"/>
      <c r="I1704" s="67"/>
      <c r="J1704" s="67"/>
      <c r="K1704" s="67"/>
      <c r="L1704" s="67"/>
      <c r="M1704" s="67"/>
      <c r="N1704" s="67"/>
      <c r="O1704" s="67"/>
      <c r="P1704" s="67"/>
      <c r="Q1704" s="67"/>
      <c r="R1704" s="34"/>
      <c r="S1704" s="34"/>
      <c r="T1704" s="34"/>
      <c r="U1704" s="34"/>
      <c r="V1704" s="34"/>
      <c r="W1704" s="34"/>
      <c r="X1704" s="34"/>
      <c r="Y1704" s="34"/>
      <c r="Z1704" s="34"/>
    </row>
    <row r="1705" spans="1:26">
      <c r="A1705" s="73">
        <v>212</v>
      </c>
      <c r="B1705" s="73">
        <v>7</v>
      </c>
      <c r="C1705" s="42"/>
      <c r="D1705" s="67"/>
      <c r="E1705" s="67"/>
      <c r="F1705" s="67"/>
      <c r="G1705" s="67"/>
      <c r="H1705" s="67"/>
      <c r="I1705" s="67"/>
      <c r="J1705" s="67"/>
      <c r="K1705" s="67"/>
      <c r="L1705" s="67"/>
      <c r="M1705" s="67"/>
      <c r="N1705" s="67"/>
      <c r="O1705" s="67"/>
      <c r="P1705" s="67"/>
      <c r="Q1705" s="67"/>
      <c r="R1705" s="34"/>
      <c r="S1705" s="34"/>
      <c r="T1705" s="34"/>
      <c r="U1705" s="34"/>
      <c r="V1705" s="34"/>
      <c r="W1705" s="34"/>
      <c r="X1705" s="34"/>
      <c r="Y1705" s="34"/>
      <c r="Z1705" s="34"/>
    </row>
    <row r="1706" spans="1:26">
      <c r="A1706" s="73">
        <v>212</v>
      </c>
      <c r="B1706" s="73">
        <v>8</v>
      </c>
      <c r="C1706" s="42"/>
      <c r="D1706" s="67"/>
      <c r="E1706" s="67"/>
      <c r="F1706" s="67"/>
      <c r="G1706" s="67"/>
      <c r="H1706" s="67"/>
      <c r="I1706" s="67"/>
      <c r="J1706" s="67"/>
      <c r="K1706" s="67"/>
      <c r="L1706" s="67"/>
      <c r="M1706" s="67"/>
      <c r="N1706" s="67"/>
      <c r="O1706" s="67"/>
      <c r="P1706" s="67"/>
      <c r="Q1706" s="67"/>
      <c r="R1706" s="34"/>
      <c r="S1706" s="34"/>
      <c r="T1706" s="34"/>
      <c r="U1706" s="34"/>
      <c r="V1706" s="34"/>
      <c r="W1706" s="34"/>
      <c r="X1706" s="34"/>
      <c r="Y1706" s="34"/>
      <c r="Z1706" s="34"/>
    </row>
    <row r="1707" spans="1:26">
      <c r="A1707" s="73">
        <v>213</v>
      </c>
      <c r="B1707" s="73">
        <v>1</v>
      </c>
      <c r="C1707" s="72" t="s">
        <v>510</v>
      </c>
      <c r="D1707" s="67"/>
      <c r="E1707" s="67"/>
      <c r="F1707" s="67"/>
      <c r="G1707" s="67"/>
      <c r="H1707" s="67"/>
      <c r="I1707" s="67"/>
      <c r="J1707" s="67"/>
      <c r="K1707" s="67"/>
      <c r="L1707" s="67"/>
      <c r="M1707" s="67"/>
      <c r="N1707" s="67"/>
      <c r="O1707" s="67"/>
      <c r="P1707" s="67"/>
      <c r="Q1707" s="67"/>
      <c r="R1707" s="34"/>
      <c r="S1707" s="34"/>
      <c r="T1707" s="34"/>
      <c r="U1707" s="34"/>
      <c r="V1707" s="34"/>
      <c r="W1707" s="34"/>
      <c r="X1707" s="34"/>
      <c r="Y1707" s="34"/>
      <c r="Z1707" s="34"/>
    </row>
    <row r="1708" spans="1:26">
      <c r="A1708" s="73">
        <v>213</v>
      </c>
      <c r="B1708" s="73">
        <v>2</v>
      </c>
      <c r="C1708" s="42"/>
      <c r="D1708" s="67"/>
      <c r="E1708" s="67"/>
      <c r="F1708" s="67"/>
      <c r="G1708" s="67"/>
      <c r="H1708" s="67"/>
      <c r="I1708" s="67"/>
      <c r="J1708" s="67"/>
      <c r="K1708" s="67"/>
      <c r="L1708" s="67"/>
      <c r="M1708" s="67"/>
      <c r="N1708" s="67"/>
      <c r="O1708" s="67"/>
      <c r="P1708" s="67"/>
      <c r="Q1708" s="67"/>
      <c r="R1708" s="34"/>
      <c r="S1708" s="34"/>
      <c r="T1708" s="34"/>
      <c r="U1708" s="34"/>
      <c r="V1708" s="34"/>
      <c r="W1708" s="34"/>
      <c r="X1708" s="34"/>
      <c r="Y1708" s="34"/>
      <c r="Z1708" s="34"/>
    </row>
    <row r="1709" spans="1:26">
      <c r="A1709" s="73">
        <v>213</v>
      </c>
      <c r="B1709" s="73">
        <v>3</v>
      </c>
      <c r="C1709" s="42"/>
      <c r="D1709" s="67"/>
      <c r="E1709" s="67"/>
      <c r="F1709" s="67"/>
      <c r="G1709" s="67"/>
      <c r="H1709" s="67"/>
      <c r="I1709" s="67"/>
      <c r="J1709" s="67"/>
      <c r="K1709" s="67"/>
      <c r="L1709" s="67"/>
      <c r="M1709" s="67"/>
      <c r="N1709" s="67"/>
      <c r="O1709" s="67"/>
      <c r="P1709" s="67"/>
      <c r="Q1709" s="67"/>
      <c r="R1709" s="34"/>
      <c r="S1709" s="34"/>
      <c r="T1709" s="34"/>
      <c r="U1709" s="34"/>
      <c r="V1709" s="34"/>
      <c r="W1709" s="34"/>
      <c r="X1709" s="34"/>
      <c r="Y1709" s="34"/>
      <c r="Z1709" s="34"/>
    </row>
    <row r="1710" spans="1:26">
      <c r="A1710" s="73">
        <v>213</v>
      </c>
      <c r="B1710" s="73">
        <v>4</v>
      </c>
      <c r="C1710" s="42"/>
      <c r="D1710" s="67"/>
      <c r="E1710" s="67"/>
      <c r="F1710" s="67"/>
      <c r="G1710" s="67"/>
      <c r="H1710" s="67"/>
      <c r="I1710" s="67"/>
      <c r="J1710" s="67"/>
      <c r="K1710" s="67"/>
      <c r="L1710" s="67"/>
      <c r="M1710" s="67"/>
      <c r="N1710" s="67"/>
      <c r="O1710" s="67"/>
      <c r="P1710" s="67"/>
      <c r="Q1710" s="67"/>
      <c r="R1710" s="34"/>
      <c r="S1710" s="34"/>
      <c r="T1710" s="34"/>
      <c r="U1710" s="34"/>
      <c r="V1710" s="34"/>
      <c r="W1710" s="34"/>
      <c r="X1710" s="34"/>
      <c r="Y1710" s="34"/>
      <c r="Z1710" s="34"/>
    </row>
    <row r="1711" spans="1:26">
      <c r="A1711" s="73">
        <v>213</v>
      </c>
      <c r="B1711" s="73">
        <v>5</v>
      </c>
      <c r="C1711" s="42"/>
      <c r="D1711" s="67"/>
      <c r="E1711" s="67"/>
      <c r="F1711" s="67"/>
      <c r="G1711" s="67"/>
      <c r="H1711" s="67"/>
      <c r="I1711" s="67"/>
      <c r="J1711" s="67"/>
      <c r="K1711" s="67"/>
      <c r="L1711" s="67"/>
      <c r="M1711" s="67"/>
      <c r="N1711" s="67"/>
      <c r="O1711" s="67"/>
      <c r="P1711" s="67"/>
      <c r="Q1711" s="67"/>
      <c r="R1711" s="34"/>
      <c r="S1711" s="34"/>
      <c r="T1711" s="34"/>
      <c r="U1711" s="34"/>
      <c r="V1711" s="34"/>
      <c r="W1711" s="34"/>
      <c r="X1711" s="34"/>
      <c r="Y1711" s="34"/>
      <c r="Z1711" s="34"/>
    </row>
    <row r="1712" spans="1:26">
      <c r="A1712" s="73">
        <v>213</v>
      </c>
      <c r="B1712" s="73">
        <v>6</v>
      </c>
      <c r="C1712" s="42"/>
      <c r="D1712" s="67"/>
      <c r="E1712" s="67"/>
      <c r="F1712" s="67"/>
      <c r="G1712" s="67"/>
      <c r="H1712" s="67"/>
      <c r="I1712" s="67"/>
      <c r="J1712" s="67"/>
      <c r="K1712" s="67"/>
      <c r="L1712" s="67"/>
      <c r="M1712" s="67"/>
      <c r="N1712" s="67"/>
      <c r="O1712" s="67"/>
      <c r="P1712" s="67"/>
      <c r="Q1712" s="67"/>
      <c r="R1712" s="34"/>
      <c r="S1712" s="34"/>
      <c r="T1712" s="34"/>
      <c r="U1712" s="34"/>
      <c r="V1712" s="34"/>
      <c r="W1712" s="34"/>
      <c r="X1712" s="34"/>
      <c r="Y1712" s="34"/>
      <c r="Z1712" s="34"/>
    </row>
    <row r="1713" spans="1:26">
      <c r="A1713" s="73">
        <v>213</v>
      </c>
      <c r="B1713" s="73">
        <v>7</v>
      </c>
      <c r="C1713" s="42"/>
      <c r="D1713" s="67"/>
      <c r="E1713" s="67"/>
      <c r="F1713" s="67"/>
      <c r="G1713" s="67"/>
      <c r="H1713" s="67"/>
      <c r="I1713" s="67"/>
      <c r="J1713" s="67"/>
      <c r="K1713" s="67"/>
      <c r="L1713" s="67"/>
      <c r="M1713" s="67"/>
      <c r="N1713" s="67"/>
      <c r="O1713" s="67"/>
      <c r="P1713" s="67"/>
      <c r="Q1713" s="67"/>
      <c r="R1713" s="34"/>
      <c r="S1713" s="34"/>
      <c r="T1713" s="34"/>
      <c r="U1713" s="34"/>
      <c r="V1713" s="34"/>
      <c r="W1713" s="34"/>
      <c r="X1713" s="34"/>
      <c r="Y1713" s="34"/>
      <c r="Z1713" s="34"/>
    </row>
    <row r="1714" spans="1:26">
      <c r="A1714" s="73">
        <v>213</v>
      </c>
      <c r="B1714" s="73">
        <v>8</v>
      </c>
      <c r="C1714" s="42"/>
      <c r="D1714" s="67"/>
      <c r="E1714" s="67"/>
      <c r="F1714" s="67"/>
      <c r="G1714" s="67"/>
      <c r="H1714" s="67"/>
      <c r="I1714" s="67"/>
      <c r="J1714" s="67"/>
      <c r="K1714" s="67"/>
      <c r="L1714" s="67"/>
      <c r="M1714" s="67"/>
      <c r="N1714" s="67"/>
      <c r="O1714" s="67"/>
      <c r="P1714" s="67"/>
      <c r="Q1714" s="67"/>
      <c r="R1714" s="34"/>
      <c r="S1714" s="34"/>
      <c r="T1714" s="34"/>
      <c r="U1714" s="34"/>
      <c r="V1714" s="34"/>
      <c r="W1714" s="34"/>
      <c r="X1714" s="34"/>
      <c r="Y1714" s="34"/>
      <c r="Z1714" s="34"/>
    </row>
    <row r="1715" spans="1:26">
      <c r="A1715" s="73">
        <v>214</v>
      </c>
      <c r="B1715" s="73">
        <v>1</v>
      </c>
      <c r="C1715" s="42"/>
      <c r="D1715" s="67"/>
      <c r="E1715" s="67"/>
      <c r="F1715" s="67"/>
      <c r="G1715" s="67"/>
      <c r="H1715" s="67"/>
      <c r="I1715" s="67"/>
      <c r="J1715" s="67"/>
      <c r="K1715" s="67"/>
      <c r="L1715" s="67"/>
      <c r="M1715" s="67"/>
      <c r="N1715" s="67"/>
      <c r="O1715" s="67"/>
      <c r="P1715" s="67"/>
      <c r="Q1715" s="67"/>
      <c r="R1715" s="34"/>
      <c r="S1715" s="34"/>
      <c r="T1715" s="34"/>
      <c r="U1715" s="34"/>
      <c r="V1715" s="34"/>
      <c r="W1715" s="34"/>
      <c r="X1715" s="34"/>
      <c r="Y1715" s="34"/>
      <c r="Z1715" s="34"/>
    </row>
    <row r="1716" spans="1:26">
      <c r="A1716" s="73">
        <v>214</v>
      </c>
      <c r="B1716" s="73">
        <v>2</v>
      </c>
      <c r="C1716" s="42"/>
      <c r="D1716" s="67"/>
      <c r="E1716" s="67"/>
      <c r="F1716" s="67"/>
      <c r="G1716" s="67"/>
      <c r="H1716" s="67"/>
      <c r="I1716" s="67"/>
      <c r="J1716" s="67"/>
      <c r="K1716" s="67"/>
      <c r="L1716" s="67"/>
      <c r="M1716" s="67"/>
      <c r="N1716" s="67"/>
      <c r="O1716" s="67"/>
      <c r="P1716" s="67"/>
      <c r="Q1716" s="67"/>
      <c r="R1716" s="34"/>
      <c r="S1716" s="34"/>
      <c r="T1716" s="34"/>
      <c r="U1716" s="34"/>
      <c r="V1716" s="34"/>
      <c r="W1716" s="34"/>
      <c r="X1716" s="34"/>
      <c r="Y1716" s="34"/>
      <c r="Z1716" s="34"/>
    </row>
    <row r="1717" spans="1:26">
      <c r="A1717" s="73">
        <v>214</v>
      </c>
      <c r="B1717" s="73">
        <v>3</v>
      </c>
      <c r="C1717" s="42"/>
      <c r="D1717" s="67"/>
      <c r="E1717" s="67"/>
      <c r="F1717" s="67"/>
      <c r="G1717" s="67"/>
      <c r="H1717" s="67"/>
      <c r="I1717" s="67"/>
      <c r="J1717" s="67"/>
      <c r="K1717" s="67"/>
      <c r="L1717" s="67"/>
      <c r="M1717" s="67"/>
      <c r="N1717" s="67"/>
      <c r="O1717" s="67"/>
      <c r="P1717" s="67"/>
      <c r="Q1717" s="67"/>
      <c r="R1717" s="34"/>
      <c r="S1717" s="34"/>
      <c r="T1717" s="34"/>
      <c r="U1717" s="34"/>
      <c r="V1717" s="34"/>
      <c r="W1717" s="34"/>
      <c r="X1717" s="34"/>
      <c r="Y1717" s="34"/>
      <c r="Z1717" s="34"/>
    </row>
    <row r="1718" spans="1:26">
      <c r="A1718" s="73">
        <v>214</v>
      </c>
      <c r="B1718" s="73">
        <v>4</v>
      </c>
      <c r="C1718" s="42"/>
      <c r="D1718" s="67"/>
      <c r="E1718" s="67"/>
      <c r="F1718" s="67"/>
      <c r="G1718" s="67"/>
      <c r="H1718" s="67"/>
      <c r="I1718" s="67"/>
      <c r="J1718" s="67"/>
      <c r="K1718" s="67"/>
      <c r="L1718" s="67"/>
      <c r="M1718" s="67"/>
      <c r="N1718" s="67"/>
      <c r="O1718" s="67"/>
      <c r="P1718" s="67"/>
      <c r="Q1718" s="67"/>
      <c r="R1718" s="34"/>
      <c r="S1718" s="34"/>
      <c r="T1718" s="34"/>
      <c r="U1718" s="34"/>
      <c r="V1718" s="34"/>
      <c r="W1718" s="34"/>
      <c r="X1718" s="34"/>
      <c r="Y1718" s="34"/>
      <c r="Z1718" s="34"/>
    </row>
    <row r="1719" spans="1:26">
      <c r="A1719" s="73">
        <v>214</v>
      </c>
      <c r="B1719" s="73">
        <v>5</v>
      </c>
      <c r="C1719" s="42"/>
      <c r="D1719" s="67"/>
      <c r="E1719" s="67"/>
      <c r="F1719" s="67"/>
      <c r="G1719" s="67"/>
      <c r="H1719" s="67"/>
      <c r="I1719" s="67"/>
      <c r="J1719" s="67"/>
      <c r="K1719" s="67"/>
      <c r="L1719" s="67"/>
      <c r="M1719" s="67"/>
      <c r="N1719" s="67"/>
      <c r="O1719" s="67"/>
      <c r="P1719" s="67"/>
      <c r="Q1719" s="67"/>
      <c r="R1719" s="34"/>
      <c r="S1719" s="34"/>
      <c r="T1719" s="34"/>
      <c r="U1719" s="34"/>
      <c r="V1719" s="34"/>
      <c r="W1719" s="34"/>
      <c r="X1719" s="34"/>
      <c r="Y1719" s="34"/>
      <c r="Z1719" s="34"/>
    </row>
    <row r="1720" spans="1:26">
      <c r="A1720" s="73">
        <v>214</v>
      </c>
      <c r="B1720" s="73">
        <v>6</v>
      </c>
      <c r="C1720" s="42"/>
      <c r="D1720" s="67"/>
      <c r="E1720" s="67"/>
      <c r="F1720" s="67"/>
      <c r="G1720" s="67"/>
      <c r="H1720" s="67"/>
      <c r="I1720" s="67"/>
      <c r="J1720" s="67"/>
      <c r="K1720" s="67"/>
      <c r="L1720" s="67"/>
      <c r="M1720" s="67"/>
      <c r="N1720" s="67"/>
      <c r="O1720" s="67"/>
      <c r="P1720" s="67"/>
      <c r="Q1720" s="67"/>
      <c r="R1720" s="34"/>
      <c r="S1720" s="34"/>
      <c r="T1720" s="34"/>
      <c r="U1720" s="34"/>
      <c r="V1720" s="34"/>
      <c r="W1720" s="34"/>
      <c r="X1720" s="34"/>
      <c r="Y1720" s="34"/>
      <c r="Z1720" s="34"/>
    </row>
    <row r="1721" spans="1:26">
      <c r="A1721" s="73">
        <v>214</v>
      </c>
      <c r="B1721" s="73">
        <v>7</v>
      </c>
      <c r="C1721" s="42"/>
      <c r="D1721" s="67"/>
      <c r="E1721" s="67"/>
      <c r="F1721" s="67"/>
      <c r="G1721" s="67"/>
      <c r="H1721" s="67"/>
      <c r="I1721" s="67"/>
      <c r="J1721" s="67"/>
      <c r="K1721" s="67"/>
      <c r="L1721" s="67"/>
      <c r="M1721" s="67"/>
      <c r="N1721" s="67"/>
      <c r="O1721" s="67"/>
      <c r="P1721" s="67"/>
      <c r="Q1721" s="67"/>
      <c r="R1721" s="34"/>
      <c r="S1721" s="34"/>
      <c r="T1721" s="34"/>
      <c r="U1721" s="34"/>
      <c r="V1721" s="34"/>
      <c r="W1721" s="34"/>
      <c r="X1721" s="34"/>
      <c r="Y1721" s="34"/>
      <c r="Z1721" s="34"/>
    </row>
    <row r="1722" spans="1:26">
      <c r="A1722" s="73">
        <v>214</v>
      </c>
      <c r="B1722" s="73">
        <v>8</v>
      </c>
      <c r="C1722" s="42"/>
      <c r="D1722" s="67"/>
      <c r="E1722" s="67"/>
      <c r="F1722" s="67"/>
      <c r="G1722" s="67"/>
      <c r="H1722" s="67"/>
      <c r="I1722" s="67"/>
      <c r="J1722" s="67"/>
      <c r="K1722" s="67"/>
      <c r="L1722" s="67"/>
      <c r="M1722" s="67"/>
      <c r="N1722" s="67"/>
      <c r="O1722" s="67"/>
      <c r="P1722" s="67"/>
      <c r="Q1722" s="67"/>
      <c r="R1722" s="34"/>
      <c r="S1722" s="34"/>
      <c r="T1722" s="34"/>
      <c r="U1722" s="34"/>
      <c r="V1722" s="34"/>
      <c r="W1722" s="34"/>
      <c r="X1722" s="34"/>
      <c r="Y1722" s="34"/>
      <c r="Z1722" s="34"/>
    </row>
    <row r="1723" spans="1:26">
      <c r="A1723" s="73">
        <v>215</v>
      </c>
      <c r="B1723" s="73">
        <v>1</v>
      </c>
      <c r="C1723" s="42"/>
      <c r="D1723" s="67"/>
      <c r="E1723" s="67"/>
      <c r="F1723" s="67"/>
      <c r="G1723" s="67"/>
      <c r="H1723" s="67"/>
      <c r="I1723" s="67"/>
      <c r="J1723" s="67"/>
      <c r="K1723" s="67"/>
      <c r="L1723" s="67"/>
      <c r="M1723" s="67"/>
      <c r="N1723" s="67"/>
      <c r="O1723" s="67"/>
      <c r="P1723" s="67"/>
      <c r="Q1723" s="67"/>
      <c r="R1723" s="34"/>
      <c r="S1723" s="34"/>
      <c r="T1723" s="34"/>
      <c r="U1723" s="34"/>
      <c r="V1723" s="34"/>
      <c r="W1723" s="34"/>
      <c r="X1723" s="34"/>
      <c r="Y1723" s="34"/>
      <c r="Z1723" s="34"/>
    </row>
    <row r="1724" spans="1:26">
      <c r="A1724" s="73">
        <v>215</v>
      </c>
      <c r="B1724" s="73">
        <v>2</v>
      </c>
      <c r="C1724" s="42"/>
      <c r="D1724" s="67"/>
      <c r="E1724" s="67"/>
      <c r="F1724" s="67"/>
      <c r="G1724" s="67"/>
      <c r="H1724" s="67"/>
      <c r="I1724" s="67"/>
      <c r="J1724" s="67"/>
      <c r="K1724" s="67"/>
      <c r="L1724" s="67"/>
      <c r="M1724" s="67"/>
      <c r="N1724" s="67"/>
      <c r="O1724" s="67"/>
      <c r="P1724" s="67"/>
      <c r="Q1724" s="67"/>
      <c r="R1724" s="34"/>
      <c r="S1724" s="34"/>
      <c r="T1724" s="34"/>
      <c r="U1724" s="34"/>
      <c r="V1724" s="34"/>
      <c r="W1724" s="34"/>
      <c r="X1724" s="34"/>
      <c r="Y1724" s="34"/>
      <c r="Z1724" s="34"/>
    </row>
    <row r="1725" spans="1:26">
      <c r="A1725" s="73">
        <v>215</v>
      </c>
      <c r="B1725" s="73">
        <v>3</v>
      </c>
      <c r="C1725" s="42"/>
      <c r="D1725" s="67"/>
      <c r="E1725" s="67"/>
      <c r="F1725" s="67"/>
      <c r="G1725" s="67"/>
      <c r="H1725" s="67"/>
      <c r="I1725" s="67"/>
      <c r="J1725" s="67"/>
      <c r="K1725" s="67"/>
      <c r="L1725" s="67"/>
      <c r="M1725" s="67"/>
      <c r="N1725" s="67"/>
      <c r="O1725" s="67"/>
      <c r="P1725" s="67"/>
      <c r="Q1725" s="67"/>
      <c r="R1725" s="34"/>
      <c r="S1725" s="34"/>
      <c r="T1725" s="34"/>
      <c r="U1725" s="34"/>
      <c r="V1725" s="34"/>
      <c r="W1725" s="34"/>
      <c r="X1725" s="34"/>
      <c r="Y1725" s="34"/>
      <c r="Z1725" s="34"/>
    </row>
    <row r="1726" spans="1:26">
      <c r="A1726" s="73">
        <v>215</v>
      </c>
      <c r="B1726" s="73">
        <v>4</v>
      </c>
      <c r="C1726" s="42"/>
      <c r="D1726" s="67"/>
      <c r="E1726" s="67"/>
      <c r="F1726" s="67"/>
      <c r="G1726" s="67"/>
      <c r="H1726" s="67"/>
      <c r="I1726" s="67"/>
      <c r="J1726" s="67"/>
      <c r="K1726" s="67"/>
      <c r="L1726" s="67"/>
      <c r="M1726" s="67"/>
      <c r="N1726" s="67"/>
      <c r="O1726" s="67"/>
      <c r="P1726" s="67"/>
      <c r="Q1726" s="67"/>
      <c r="R1726" s="34"/>
      <c r="S1726" s="34"/>
      <c r="T1726" s="34"/>
      <c r="U1726" s="34"/>
      <c r="V1726" s="34"/>
      <c r="W1726" s="34"/>
      <c r="X1726" s="34"/>
      <c r="Y1726" s="34"/>
      <c r="Z1726" s="34"/>
    </row>
    <row r="1727" spans="1:26">
      <c r="A1727" s="73">
        <v>215</v>
      </c>
      <c r="B1727" s="73">
        <v>5</v>
      </c>
      <c r="C1727" s="42"/>
      <c r="D1727" s="67"/>
      <c r="E1727" s="67"/>
      <c r="F1727" s="67"/>
      <c r="G1727" s="67"/>
      <c r="H1727" s="67"/>
      <c r="I1727" s="67"/>
      <c r="J1727" s="67"/>
      <c r="K1727" s="67"/>
      <c r="L1727" s="67"/>
      <c r="M1727" s="67"/>
      <c r="N1727" s="67"/>
      <c r="O1727" s="67"/>
      <c r="P1727" s="67"/>
      <c r="Q1727" s="67"/>
      <c r="R1727" s="34"/>
      <c r="S1727" s="34"/>
      <c r="T1727" s="34"/>
      <c r="U1727" s="34"/>
      <c r="V1727" s="34"/>
      <c r="W1727" s="34"/>
      <c r="X1727" s="34"/>
      <c r="Y1727" s="34"/>
      <c r="Z1727" s="34"/>
    </row>
    <row r="1728" spans="1:26">
      <c r="A1728" s="73">
        <v>215</v>
      </c>
      <c r="B1728" s="73">
        <v>6</v>
      </c>
      <c r="C1728" s="42"/>
      <c r="D1728" s="67"/>
      <c r="E1728" s="67"/>
      <c r="F1728" s="67"/>
      <c r="G1728" s="67"/>
      <c r="H1728" s="67"/>
      <c r="I1728" s="67"/>
      <c r="J1728" s="67"/>
      <c r="K1728" s="67"/>
      <c r="L1728" s="67"/>
      <c r="M1728" s="67"/>
      <c r="N1728" s="67"/>
      <c r="O1728" s="67"/>
      <c r="P1728" s="67"/>
      <c r="Q1728" s="67"/>
      <c r="R1728" s="34"/>
      <c r="S1728" s="34"/>
      <c r="T1728" s="34"/>
      <c r="U1728" s="34"/>
      <c r="V1728" s="34"/>
      <c r="W1728" s="34"/>
      <c r="X1728" s="34"/>
      <c r="Y1728" s="34"/>
      <c r="Z1728" s="34"/>
    </row>
    <row r="1729" spans="1:26">
      <c r="A1729" s="73">
        <v>215</v>
      </c>
      <c r="B1729" s="73">
        <v>7</v>
      </c>
      <c r="C1729" s="42"/>
      <c r="D1729" s="67"/>
      <c r="E1729" s="67"/>
      <c r="F1729" s="67"/>
      <c r="G1729" s="67"/>
      <c r="H1729" s="67"/>
      <c r="I1729" s="67"/>
      <c r="J1729" s="67"/>
      <c r="K1729" s="67"/>
      <c r="L1729" s="67"/>
      <c r="M1729" s="67"/>
      <c r="N1729" s="67"/>
      <c r="O1729" s="67"/>
      <c r="P1729" s="67"/>
      <c r="Q1729" s="67"/>
      <c r="R1729" s="34"/>
      <c r="S1729" s="34"/>
      <c r="T1729" s="34"/>
      <c r="U1729" s="34"/>
      <c r="V1729" s="34"/>
      <c r="W1729" s="34"/>
      <c r="X1729" s="34"/>
      <c r="Y1729" s="34"/>
      <c r="Z1729" s="34"/>
    </row>
    <row r="1730" spans="1:26">
      <c r="A1730" s="73">
        <v>215</v>
      </c>
      <c r="B1730" s="73">
        <v>8</v>
      </c>
      <c r="C1730" s="42"/>
      <c r="D1730" s="67"/>
      <c r="E1730" s="67"/>
      <c r="F1730" s="67"/>
      <c r="G1730" s="67"/>
      <c r="H1730" s="67"/>
      <c r="I1730" s="67"/>
      <c r="J1730" s="67"/>
      <c r="K1730" s="67"/>
      <c r="L1730" s="67"/>
      <c r="M1730" s="67"/>
      <c r="N1730" s="67"/>
      <c r="O1730" s="67"/>
      <c r="P1730" s="67"/>
      <c r="Q1730" s="67"/>
      <c r="R1730" s="34"/>
      <c r="S1730" s="34"/>
      <c r="T1730" s="34"/>
      <c r="U1730" s="34"/>
      <c r="V1730" s="34"/>
      <c r="W1730" s="34"/>
      <c r="X1730" s="34"/>
      <c r="Y1730" s="34"/>
      <c r="Z1730" s="34"/>
    </row>
    <row r="1731" spans="1:26">
      <c r="A1731" s="73">
        <v>216</v>
      </c>
      <c r="B1731" s="73">
        <v>1</v>
      </c>
      <c r="C1731" s="42"/>
      <c r="D1731" s="67"/>
      <c r="E1731" s="67"/>
      <c r="F1731" s="67"/>
      <c r="G1731" s="67"/>
      <c r="H1731" s="67"/>
      <c r="I1731" s="67"/>
      <c r="J1731" s="67"/>
      <c r="K1731" s="67"/>
      <c r="L1731" s="67"/>
      <c r="M1731" s="67"/>
      <c r="N1731" s="67"/>
      <c r="O1731" s="67"/>
      <c r="P1731" s="67"/>
      <c r="Q1731" s="67"/>
      <c r="R1731" s="34"/>
      <c r="S1731" s="34"/>
      <c r="T1731" s="34"/>
      <c r="U1731" s="34"/>
      <c r="V1731" s="34"/>
      <c r="W1731" s="34"/>
      <c r="X1731" s="34"/>
      <c r="Y1731" s="34"/>
      <c r="Z1731" s="34"/>
    </row>
    <row r="1732" spans="1:26">
      <c r="A1732" s="73">
        <v>216</v>
      </c>
      <c r="B1732" s="73">
        <v>2</v>
      </c>
      <c r="C1732" s="42"/>
      <c r="D1732" s="67"/>
      <c r="E1732" s="67"/>
      <c r="F1732" s="67"/>
      <c r="G1732" s="67"/>
      <c r="H1732" s="67"/>
      <c r="I1732" s="67"/>
      <c r="J1732" s="67"/>
      <c r="K1732" s="67"/>
      <c r="L1732" s="67"/>
      <c r="M1732" s="67"/>
      <c r="N1732" s="67"/>
      <c r="O1732" s="67"/>
      <c r="P1732" s="67"/>
      <c r="Q1732" s="67"/>
      <c r="R1732" s="34"/>
      <c r="S1732" s="34"/>
      <c r="T1732" s="34"/>
      <c r="U1732" s="34"/>
      <c r="V1732" s="34"/>
      <c r="W1732" s="34"/>
      <c r="X1732" s="34"/>
      <c r="Y1732" s="34"/>
      <c r="Z1732" s="34"/>
    </row>
    <row r="1733" spans="1:26">
      <c r="A1733" s="73">
        <v>216</v>
      </c>
      <c r="B1733" s="73">
        <v>3</v>
      </c>
      <c r="C1733" s="42"/>
      <c r="D1733" s="67"/>
      <c r="E1733" s="67"/>
      <c r="F1733" s="67"/>
      <c r="G1733" s="67"/>
      <c r="H1733" s="67"/>
      <c r="I1733" s="67"/>
      <c r="J1733" s="67"/>
      <c r="K1733" s="67"/>
      <c r="L1733" s="67"/>
      <c r="M1733" s="67"/>
      <c r="N1733" s="67"/>
      <c r="O1733" s="67"/>
      <c r="P1733" s="67"/>
      <c r="Q1733" s="67"/>
      <c r="R1733" s="34"/>
      <c r="S1733" s="34"/>
      <c r="T1733" s="34"/>
      <c r="U1733" s="34"/>
      <c r="V1733" s="34"/>
      <c r="W1733" s="34"/>
      <c r="X1733" s="34"/>
      <c r="Y1733" s="34"/>
      <c r="Z1733" s="34"/>
    </row>
    <row r="1734" spans="1:26">
      <c r="A1734" s="73">
        <v>216</v>
      </c>
      <c r="B1734" s="73">
        <v>4</v>
      </c>
      <c r="C1734" s="42"/>
      <c r="D1734" s="67"/>
      <c r="E1734" s="67"/>
      <c r="F1734" s="67"/>
      <c r="G1734" s="67"/>
      <c r="H1734" s="67"/>
      <c r="I1734" s="67"/>
      <c r="J1734" s="67"/>
      <c r="K1734" s="67"/>
      <c r="L1734" s="67"/>
      <c r="M1734" s="67"/>
      <c r="N1734" s="67"/>
      <c r="O1734" s="67"/>
      <c r="P1734" s="67"/>
      <c r="Q1734" s="67"/>
      <c r="R1734" s="34"/>
      <c r="S1734" s="34"/>
      <c r="T1734" s="34"/>
      <c r="U1734" s="34"/>
      <c r="V1734" s="34"/>
      <c r="W1734" s="34"/>
      <c r="X1734" s="34"/>
      <c r="Y1734" s="34"/>
      <c r="Z1734" s="34"/>
    </row>
    <row r="1735" spans="1:26">
      <c r="A1735" s="73">
        <v>216</v>
      </c>
      <c r="B1735" s="73">
        <v>5</v>
      </c>
      <c r="C1735" s="42"/>
      <c r="D1735" s="67"/>
      <c r="E1735" s="67"/>
      <c r="F1735" s="67"/>
      <c r="G1735" s="67"/>
      <c r="H1735" s="67"/>
      <c r="I1735" s="67"/>
      <c r="J1735" s="67"/>
      <c r="K1735" s="67"/>
      <c r="L1735" s="67"/>
      <c r="M1735" s="67"/>
      <c r="N1735" s="67"/>
      <c r="O1735" s="67"/>
      <c r="P1735" s="67"/>
      <c r="Q1735" s="67"/>
      <c r="R1735" s="34"/>
      <c r="S1735" s="34"/>
      <c r="T1735" s="34"/>
      <c r="U1735" s="34"/>
      <c r="V1735" s="34"/>
      <c r="W1735" s="34"/>
      <c r="X1735" s="34"/>
      <c r="Y1735" s="34"/>
      <c r="Z1735" s="34"/>
    </row>
    <row r="1736" spans="1:26">
      <c r="A1736" s="73">
        <v>216</v>
      </c>
      <c r="B1736" s="73">
        <v>6</v>
      </c>
      <c r="C1736" s="42"/>
      <c r="D1736" s="67"/>
      <c r="E1736" s="67"/>
      <c r="F1736" s="67"/>
      <c r="G1736" s="67"/>
      <c r="H1736" s="67"/>
      <c r="I1736" s="67"/>
      <c r="J1736" s="67"/>
      <c r="K1736" s="67"/>
      <c r="L1736" s="67"/>
      <c r="M1736" s="67"/>
      <c r="N1736" s="67"/>
      <c r="O1736" s="67"/>
      <c r="P1736" s="67"/>
      <c r="Q1736" s="67"/>
      <c r="R1736" s="34"/>
      <c r="S1736" s="34"/>
      <c r="T1736" s="34"/>
      <c r="U1736" s="34"/>
      <c r="V1736" s="34"/>
      <c r="W1736" s="34"/>
      <c r="X1736" s="34"/>
      <c r="Y1736" s="34"/>
      <c r="Z1736" s="34"/>
    </row>
    <row r="1737" spans="1:26">
      <c r="A1737" s="73">
        <v>216</v>
      </c>
      <c r="B1737" s="73">
        <v>7</v>
      </c>
      <c r="C1737" s="42"/>
      <c r="D1737" s="67"/>
      <c r="E1737" s="67"/>
      <c r="F1737" s="67"/>
      <c r="G1737" s="67"/>
      <c r="H1737" s="67"/>
      <c r="I1737" s="67"/>
      <c r="J1737" s="67"/>
      <c r="K1737" s="67"/>
      <c r="L1737" s="67"/>
      <c r="M1737" s="67"/>
      <c r="N1737" s="67"/>
      <c r="O1737" s="67"/>
      <c r="P1737" s="67"/>
      <c r="Q1737" s="67"/>
      <c r="R1737" s="34"/>
      <c r="S1737" s="34"/>
      <c r="T1737" s="34"/>
      <c r="U1737" s="34"/>
      <c r="V1737" s="34"/>
      <c r="W1737" s="34"/>
      <c r="X1737" s="34"/>
      <c r="Y1737" s="34"/>
      <c r="Z1737" s="34"/>
    </row>
    <row r="1738" spans="1:26">
      <c r="A1738" s="73">
        <v>216</v>
      </c>
      <c r="B1738" s="73">
        <v>8</v>
      </c>
      <c r="C1738" s="42"/>
      <c r="D1738" s="67"/>
      <c r="E1738" s="67"/>
      <c r="F1738" s="67"/>
      <c r="G1738" s="67"/>
      <c r="H1738" s="67"/>
      <c r="I1738" s="67"/>
      <c r="J1738" s="67"/>
      <c r="K1738" s="67"/>
      <c r="L1738" s="67"/>
      <c r="M1738" s="67"/>
      <c r="N1738" s="67"/>
      <c r="O1738" s="67"/>
      <c r="P1738" s="67"/>
      <c r="Q1738" s="67"/>
      <c r="R1738" s="34"/>
      <c r="S1738" s="34"/>
      <c r="T1738" s="34"/>
      <c r="U1738" s="34"/>
      <c r="V1738" s="34"/>
      <c r="W1738" s="34"/>
      <c r="X1738" s="34"/>
      <c r="Y1738" s="34"/>
      <c r="Z1738" s="34"/>
    </row>
    <row r="1739" spans="1:26">
      <c r="A1739" s="73">
        <v>217</v>
      </c>
      <c r="B1739" s="73">
        <v>1</v>
      </c>
      <c r="C1739" s="72" t="s">
        <v>509</v>
      </c>
      <c r="D1739" s="67"/>
      <c r="E1739" s="67"/>
      <c r="F1739" s="67"/>
      <c r="G1739" s="67"/>
      <c r="H1739" s="67"/>
      <c r="I1739" s="67"/>
      <c r="J1739" s="67"/>
      <c r="K1739" s="67"/>
      <c r="L1739" s="67"/>
      <c r="M1739" s="67"/>
      <c r="N1739" s="67"/>
      <c r="O1739" s="67"/>
      <c r="P1739" s="67"/>
      <c r="Q1739" s="67"/>
      <c r="R1739" s="34"/>
      <c r="S1739" s="34"/>
      <c r="T1739" s="34"/>
      <c r="U1739" s="34"/>
      <c r="V1739" s="34"/>
      <c r="W1739" s="34"/>
      <c r="X1739" s="34"/>
      <c r="Y1739" s="34"/>
      <c r="Z1739" s="34"/>
    </row>
    <row r="1740" spans="1:26">
      <c r="A1740" s="73">
        <v>217</v>
      </c>
      <c r="B1740" s="73">
        <v>2</v>
      </c>
      <c r="C1740" s="42"/>
      <c r="D1740" s="67"/>
      <c r="E1740" s="67"/>
      <c r="F1740" s="67"/>
      <c r="G1740" s="67"/>
      <c r="H1740" s="67"/>
      <c r="I1740" s="67"/>
      <c r="J1740" s="67"/>
      <c r="K1740" s="67"/>
      <c r="L1740" s="67"/>
      <c r="M1740" s="67"/>
      <c r="N1740" s="67"/>
      <c r="O1740" s="67"/>
      <c r="P1740" s="67"/>
      <c r="Q1740" s="67"/>
      <c r="R1740" s="34"/>
      <c r="S1740" s="34"/>
      <c r="T1740" s="34"/>
      <c r="U1740" s="34"/>
      <c r="V1740" s="34"/>
      <c r="W1740" s="34"/>
      <c r="X1740" s="34"/>
      <c r="Y1740" s="34"/>
      <c r="Z1740" s="34"/>
    </row>
    <row r="1741" spans="1:26">
      <c r="A1741" s="73">
        <v>217</v>
      </c>
      <c r="B1741" s="73">
        <v>3</v>
      </c>
      <c r="C1741" s="42"/>
      <c r="D1741" s="67"/>
      <c r="E1741" s="67"/>
      <c r="F1741" s="67"/>
      <c r="G1741" s="67"/>
      <c r="H1741" s="67"/>
      <c r="I1741" s="67"/>
      <c r="J1741" s="67"/>
      <c r="K1741" s="67"/>
      <c r="L1741" s="67"/>
      <c r="M1741" s="67"/>
      <c r="N1741" s="67"/>
      <c r="O1741" s="67"/>
      <c r="P1741" s="67"/>
      <c r="Q1741" s="67"/>
      <c r="R1741" s="34"/>
      <c r="S1741" s="34"/>
      <c r="T1741" s="34"/>
      <c r="U1741" s="34"/>
      <c r="V1741" s="34"/>
      <c r="W1741" s="34"/>
      <c r="X1741" s="34"/>
      <c r="Y1741" s="34"/>
      <c r="Z1741" s="34"/>
    </row>
    <row r="1742" spans="1:26">
      <c r="A1742" s="73">
        <v>217</v>
      </c>
      <c r="B1742" s="73">
        <v>4</v>
      </c>
      <c r="C1742" s="42"/>
      <c r="D1742" s="67"/>
      <c r="E1742" s="67"/>
      <c r="F1742" s="67"/>
      <c r="G1742" s="67"/>
      <c r="H1742" s="67"/>
      <c r="I1742" s="67"/>
      <c r="J1742" s="67"/>
      <c r="K1742" s="67"/>
      <c r="L1742" s="67"/>
      <c r="M1742" s="67"/>
      <c r="N1742" s="67"/>
      <c r="O1742" s="67"/>
      <c r="P1742" s="67"/>
      <c r="Q1742" s="67"/>
      <c r="R1742" s="34"/>
      <c r="S1742" s="34"/>
      <c r="T1742" s="34"/>
      <c r="U1742" s="34"/>
      <c r="V1742" s="34"/>
      <c r="W1742" s="34"/>
      <c r="X1742" s="34"/>
      <c r="Y1742" s="34"/>
      <c r="Z1742" s="34"/>
    </row>
    <row r="1743" spans="1:26">
      <c r="A1743" s="73">
        <v>217</v>
      </c>
      <c r="B1743" s="73">
        <v>5</v>
      </c>
      <c r="C1743" s="42"/>
      <c r="D1743" s="67"/>
      <c r="E1743" s="67"/>
      <c r="F1743" s="67"/>
      <c r="G1743" s="67"/>
      <c r="H1743" s="67"/>
      <c r="I1743" s="67"/>
      <c r="J1743" s="67"/>
      <c r="K1743" s="67"/>
      <c r="L1743" s="67"/>
      <c r="M1743" s="67"/>
      <c r="N1743" s="67"/>
      <c r="O1743" s="67"/>
      <c r="P1743" s="67"/>
      <c r="Q1743" s="67"/>
      <c r="R1743" s="34"/>
      <c r="S1743" s="34"/>
      <c r="T1743" s="34"/>
      <c r="U1743" s="34"/>
      <c r="V1743" s="34"/>
      <c r="W1743" s="34"/>
      <c r="X1743" s="34"/>
      <c r="Y1743" s="34"/>
      <c r="Z1743" s="34"/>
    </row>
    <row r="1744" spans="1:26">
      <c r="A1744" s="73">
        <v>217</v>
      </c>
      <c r="B1744" s="73">
        <v>6</v>
      </c>
      <c r="C1744" s="42"/>
      <c r="D1744" s="67"/>
      <c r="E1744" s="67"/>
      <c r="F1744" s="67"/>
      <c r="G1744" s="67"/>
      <c r="H1744" s="67"/>
      <c r="I1744" s="67"/>
      <c r="J1744" s="67"/>
      <c r="K1744" s="67"/>
      <c r="L1744" s="67"/>
      <c r="M1744" s="67"/>
      <c r="N1744" s="67"/>
      <c r="O1744" s="67"/>
      <c r="P1744" s="67"/>
      <c r="Q1744" s="67"/>
      <c r="R1744" s="34"/>
      <c r="S1744" s="34"/>
      <c r="T1744" s="34"/>
      <c r="U1744" s="34"/>
      <c r="V1744" s="34"/>
      <c r="W1744" s="34"/>
      <c r="X1744" s="34"/>
      <c r="Y1744" s="34"/>
      <c r="Z1744" s="34"/>
    </row>
    <row r="1745" spans="1:26">
      <c r="A1745" s="73">
        <v>217</v>
      </c>
      <c r="B1745" s="73">
        <v>7</v>
      </c>
      <c r="C1745" s="42"/>
      <c r="D1745" s="67"/>
      <c r="E1745" s="67"/>
      <c r="F1745" s="67"/>
      <c r="G1745" s="67"/>
      <c r="H1745" s="67"/>
      <c r="I1745" s="67"/>
      <c r="J1745" s="67"/>
      <c r="K1745" s="67"/>
      <c r="L1745" s="67"/>
      <c r="M1745" s="67"/>
      <c r="N1745" s="67"/>
      <c r="O1745" s="67"/>
      <c r="P1745" s="67"/>
      <c r="Q1745" s="67"/>
      <c r="R1745" s="34"/>
      <c r="S1745" s="34"/>
      <c r="T1745" s="34"/>
      <c r="U1745" s="34"/>
      <c r="V1745" s="34"/>
      <c r="W1745" s="34"/>
      <c r="X1745" s="34"/>
      <c r="Y1745" s="34"/>
      <c r="Z1745" s="34"/>
    </row>
    <row r="1746" spans="1:26">
      <c r="A1746" s="73">
        <v>217</v>
      </c>
      <c r="B1746" s="73">
        <v>8</v>
      </c>
      <c r="C1746" s="42"/>
      <c r="D1746" s="67"/>
      <c r="E1746" s="67"/>
      <c r="F1746" s="67"/>
      <c r="G1746" s="67"/>
      <c r="H1746" s="67"/>
      <c r="I1746" s="67"/>
      <c r="J1746" s="67"/>
      <c r="K1746" s="67"/>
      <c r="L1746" s="67"/>
      <c r="M1746" s="67"/>
      <c r="N1746" s="67"/>
      <c r="O1746" s="67"/>
      <c r="P1746" s="67"/>
      <c r="Q1746" s="67"/>
      <c r="R1746" s="34"/>
      <c r="S1746" s="34"/>
      <c r="T1746" s="34"/>
      <c r="U1746" s="34"/>
      <c r="V1746" s="34"/>
      <c r="W1746" s="34"/>
      <c r="X1746" s="34"/>
      <c r="Y1746" s="34"/>
      <c r="Z1746" s="34"/>
    </row>
    <row r="1747" spans="1:26">
      <c r="A1747" s="73">
        <v>218</v>
      </c>
      <c r="B1747" s="73">
        <v>1</v>
      </c>
      <c r="C1747" s="42"/>
      <c r="D1747" s="67"/>
      <c r="E1747" s="67"/>
      <c r="F1747" s="67"/>
      <c r="G1747" s="67"/>
      <c r="H1747" s="67"/>
      <c r="I1747" s="67"/>
      <c r="J1747" s="67"/>
      <c r="K1747" s="67"/>
      <c r="L1747" s="67"/>
      <c r="M1747" s="67"/>
      <c r="N1747" s="67"/>
      <c r="O1747" s="67"/>
      <c r="P1747" s="67"/>
      <c r="Q1747" s="67"/>
      <c r="R1747" s="34"/>
      <c r="S1747" s="34"/>
      <c r="T1747" s="34"/>
      <c r="U1747" s="34"/>
      <c r="V1747" s="34"/>
      <c r="W1747" s="34"/>
      <c r="X1747" s="34"/>
      <c r="Y1747" s="34"/>
      <c r="Z1747" s="34"/>
    </row>
    <row r="1748" spans="1:26">
      <c r="A1748" s="73">
        <v>218</v>
      </c>
      <c r="B1748" s="73">
        <v>2</v>
      </c>
      <c r="C1748" s="42"/>
      <c r="D1748" s="67"/>
      <c r="E1748" s="67"/>
      <c r="F1748" s="67"/>
      <c r="G1748" s="67"/>
      <c r="H1748" s="67"/>
      <c r="I1748" s="67"/>
      <c r="J1748" s="67"/>
      <c r="K1748" s="67"/>
      <c r="L1748" s="67"/>
      <c r="M1748" s="67"/>
      <c r="N1748" s="67"/>
      <c r="O1748" s="67"/>
      <c r="P1748" s="67"/>
      <c r="Q1748" s="67"/>
      <c r="R1748" s="34"/>
      <c r="S1748" s="34"/>
      <c r="T1748" s="34"/>
      <c r="U1748" s="34"/>
      <c r="V1748" s="34"/>
      <c r="W1748" s="34"/>
      <c r="X1748" s="34"/>
      <c r="Y1748" s="34"/>
      <c r="Z1748" s="34"/>
    </row>
    <row r="1749" spans="1:26">
      <c r="A1749" s="73">
        <v>218</v>
      </c>
      <c r="B1749" s="73">
        <v>3</v>
      </c>
      <c r="C1749" s="42"/>
      <c r="D1749" s="67"/>
      <c r="E1749" s="67"/>
      <c r="F1749" s="67"/>
      <c r="G1749" s="67"/>
      <c r="H1749" s="67"/>
      <c r="I1749" s="67"/>
      <c r="J1749" s="67"/>
      <c r="K1749" s="67"/>
      <c r="L1749" s="67"/>
      <c r="M1749" s="67"/>
      <c r="N1749" s="67"/>
      <c r="O1749" s="67"/>
      <c r="P1749" s="67"/>
      <c r="Q1749" s="67"/>
      <c r="R1749" s="34"/>
      <c r="S1749" s="34"/>
      <c r="T1749" s="34"/>
      <c r="U1749" s="34"/>
      <c r="V1749" s="34"/>
      <c r="W1749" s="34"/>
      <c r="X1749" s="34"/>
      <c r="Y1749" s="34"/>
      <c r="Z1749" s="34"/>
    </row>
    <row r="1750" spans="1:26">
      <c r="A1750" s="73">
        <v>218</v>
      </c>
      <c r="B1750" s="73">
        <v>4</v>
      </c>
      <c r="C1750" s="42"/>
      <c r="D1750" s="67"/>
      <c r="E1750" s="67"/>
      <c r="F1750" s="67"/>
      <c r="G1750" s="67"/>
      <c r="H1750" s="67"/>
      <c r="I1750" s="67"/>
      <c r="J1750" s="67"/>
      <c r="K1750" s="67"/>
      <c r="L1750" s="67"/>
      <c r="M1750" s="67"/>
      <c r="N1750" s="67"/>
      <c r="O1750" s="67"/>
      <c r="P1750" s="67"/>
      <c r="Q1750" s="67"/>
      <c r="R1750" s="34"/>
      <c r="S1750" s="34"/>
      <c r="T1750" s="34"/>
      <c r="U1750" s="34"/>
      <c r="V1750" s="34"/>
      <c r="W1750" s="34"/>
      <c r="X1750" s="34"/>
      <c r="Y1750" s="34"/>
      <c r="Z1750" s="34"/>
    </row>
    <row r="1751" spans="1:26">
      <c r="A1751" s="73">
        <v>218</v>
      </c>
      <c r="B1751" s="73">
        <v>5</v>
      </c>
      <c r="C1751" s="42"/>
      <c r="D1751" s="67"/>
      <c r="E1751" s="67"/>
      <c r="F1751" s="67"/>
      <c r="G1751" s="67"/>
      <c r="H1751" s="67"/>
      <c r="I1751" s="67"/>
      <c r="J1751" s="67"/>
      <c r="K1751" s="67"/>
      <c r="L1751" s="67"/>
      <c r="M1751" s="67"/>
      <c r="N1751" s="67"/>
      <c r="O1751" s="67"/>
      <c r="P1751" s="67"/>
      <c r="Q1751" s="67"/>
      <c r="R1751" s="34"/>
      <c r="S1751" s="34"/>
      <c r="T1751" s="34"/>
      <c r="U1751" s="34"/>
      <c r="V1751" s="34"/>
      <c r="W1751" s="34"/>
      <c r="X1751" s="34"/>
      <c r="Y1751" s="34"/>
      <c r="Z1751" s="34"/>
    </row>
    <row r="1752" spans="1:26">
      <c r="A1752" s="73">
        <v>218</v>
      </c>
      <c r="B1752" s="73">
        <v>6</v>
      </c>
      <c r="C1752" s="42"/>
      <c r="D1752" s="67"/>
      <c r="E1752" s="67"/>
      <c r="F1752" s="67"/>
      <c r="G1752" s="67"/>
      <c r="H1752" s="67"/>
      <c r="I1752" s="67"/>
      <c r="J1752" s="67"/>
      <c r="K1752" s="67"/>
      <c r="L1752" s="67"/>
      <c r="M1752" s="67"/>
      <c r="N1752" s="67"/>
      <c r="O1752" s="67"/>
      <c r="P1752" s="67"/>
      <c r="Q1752" s="67"/>
      <c r="R1752" s="34"/>
      <c r="S1752" s="34"/>
      <c r="T1752" s="34"/>
      <c r="U1752" s="34"/>
      <c r="V1752" s="34"/>
      <c r="W1752" s="34"/>
      <c r="X1752" s="34"/>
      <c r="Y1752" s="34"/>
      <c r="Z1752" s="34"/>
    </row>
    <row r="1753" spans="1:26">
      <c r="A1753" s="73">
        <v>218</v>
      </c>
      <c r="B1753" s="73">
        <v>7</v>
      </c>
      <c r="C1753" s="42"/>
      <c r="D1753" s="67"/>
      <c r="E1753" s="67"/>
      <c r="F1753" s="67"/>
      <c r="G1753" s="67"/>
      <c r="H1753" s="67"/>
      <c r="I1753" s="67"/>
      <c r="J1753" s="67"/>
      <c r="K1753" s="67"/>
      <c r="L1753" s="67"/>
      <c r="M1753" s="67"/>
      <c r="N1753" s="67"/>
      <c r="O1753" s="67"/>
      <c r="P1753" s="67"/>
      <c r="Q1753" s="67"/>
      <c r="R1753" s="34"/>
      <c r="S1753" s="34"/>
      <c r="T1753" s="34"/>
      <c r="U1753" s="34"/>
      <c r="V1753" s="34"/>
      <c r="W1753" s="34"/>
      <c r="X1753" s="34"/>
      <c r="Y1753" s="34"/>
      <c r="Z1753" s="34"/>
    </row>
    <row r="1754" spans="1:26">
      <c r="A1754" s="73">
        <v>218</v>
      </c>
      <c r="B1754" s="73">
        <v>8</v>
      </c>
      <c r="C1754" s="42"/>
      <c r="D1754" s="67"/>
      <c r="E1754" s="67"/>
      <c r="F1754" s="67"/>
      <c r="G1754" s="67"/>
      <c r="H1754" s="67"/>
      <c r="I1754" s="67"/>
      <c r="J1754" s="67"/>
      <c r="K1754" s="67"/>
      <c r="L1754" s="67"/>
      <c r="M1754" s="67"/>
      <c r="N1754" s="67"/>
      <c r="O1754" s="67"/>
      <c r="P1754" s="67"/>
      <c r="Q1754" s="67"/>
      <c r="R1754" s="34"/>
      <c r="S1754" s="34"/>
      <c r="T1754" s="34"/>
      <c r="U1754" s="34"/>
      <c r="V1754" s="34"/>
      <c r="W1754" s="34"/>
      <c r="X1754" s="34"/>
      <c r="Y1754" s="34"/>
      <c r="Z1754" s="34"/>
    </row>
    <row r="1755" spans="1:26">
      <c r="A1755" s="73">
        <v>219</v>
      </c>
      <c r="B1755" s="73">
        <v>1</v>
      </c>
      <c r="C1755" s="42"/>
      <c r="D1755" s="67"/>
      <c r="E1755" s="67"/>
      <c r="F1755" s="67"/>
      <c r="G1755" s="67"/>
      <c r="H1755" s="67"/>
      <c r="I1755" s="67"/>
      <c r="J1755" s="67"/>
      <c r="K1755" s="67"/>
      <c r="L1755" s="67"/>
      <c r="M1755" s="67"/>
      <c r="N1755" s="67"/>
      <c r="O1755" s="67"/>
      <c r="P1755" s="67"/>
      <c r="Q1755" s="67"/>
      <c r="R1755" s="34"/>
      <c r="S1755" s="34"/>
      <c r="T1755" s="34"/>
      <c r="U1755" s="34"/>
      <c r="V1755" s="34"/>
      <c r="W1755" s="34"/>
      <c r="X1755" s="34"/>
      <c r="Y1755" s="34"/>
      <c r="Z1755" s="34"/>
    </row>
    <row r="1756" spans="1:26">
      <c r="A1756" s="73">
        <v>219</v>
      </c>
      <c r="B1756" s="73">
        <v>2</v>
      </c>
      <c r="C1756" s="42"/>
      <c r="D1756" s="67"/>
      <c r="E1756" s="67"/>
      <c r="F1756" s="67"/>
      <c r="G1756" s="67"/>
      <c r="H1756" s="67"/>
      <c r="I1756" s="67"/>
      <c r="J1756" s="67"/>
      <c r="K1756" s="67"/>
      <c r="L1756" s="67"/>
      <c r="M1756" s="67"/>
      <c r="N1756" s="67"/>
      <c r="O1756" s="67"/>
      <c r="P1756" s="67"/>
      <c r="Q1756" s="67"/>
      <c r="R1756" s="34"/>
      <c r="S1756" s="34"/>
      <c r="T1756" s="34"/>
      <c r="U1756" s="34"/>
      <c r="V1756" s="34"/>
      <c r="W1756" s="34"/>
      <c r="X1756" s="34"/>
      <c r="Y1756" s="34"/>
      <c r="Z1756" s="34"/>
    </row>
    <row r="1757" spans="1:26">
      <c r="A1757" s="73">
        <v>219</v>
      </c>
      <c r="B1757" s="73">
        <v>3</v>
      </c>
      <c r="C1757" s="42"/>
      <c r="D1757" s="67"/>
      <c r="E1757" s="67"/>
      <c r="F1757" s="67"/>
      <c r="G1757" s="67"/>
      <c r="H1757" s="67"/>
      <c r="I1757" s="67"/>
      <c r="J1757" s="67"/>
      <c r="K1757" s="67"/>
      <c r="L1757" s="67"/>
      <c r="M1757" s="67"/>
      <c r="N1757" s="67"/>
      <c r="O1757" s="67"/>
      <c r="P1757" s="67"/>
      <c r="Q1757" s="67"/>
      <c r="R1757" s="34"/>
      <c r="S1757" s="34"/>
      <c r="T1757" s="34"/>
      <c r="U1757" s="34"/>
      <c r="V1757" s="34"/>
      <c r="W1757" s="34"/>
      <c r="X1757" s="34"/>
      <c r="Y1757" s="34"/>
      <c r="Z1757" s="34"/>
    </row>
    <row r="1758" spans="1:26">
      <c r="A1758" s="73">
        <v>219</v>
      </c>
      <c r="B1758" s="73">
        <v>4</v>
      </c>
      <c r="C1758" s="42"/>
      <c r="D1758" s="67"/>
      <c r="E1758" s="67"/>
      <c r="F1758" s="67"/>
      <c r="G1758" s="67"/>
      <c r="H1758" s="67"/>
      <c r="I1758" s="67"/>
      <c r="J1758" s="67"/>
      <c r="K1758" s="67"/>
      <c r="L1758" s="67"/>
      <c r="M1758" s="67"/>
      <c r="N1758" s="67"/>
      <c r="O1758" s="67"/>
      <c r="P1758" s="67"/>
      <c r="Q1758" s="67"/>
      <c r="R1758" s="34"/>
      <c r="S1758" s="34"/>
      <c r="T1758" s="34"/>
      <c r="U1758" s="34"/>
      <c r="V1758" s="34"/>
      <c r="W1758" s="34"/>
      <c r="X1758" s="34"/>
      <c r="Y1758" s="34"/>
      <c r="Z1758" s="34"/>
    </row>
    <row r="1759" spans="1:26">
      <c r="A1759" s="73">
        <v>219</v>
      </c>
      <c r="B1759" s="73">
        <v>5</v>
      </c>
      <c r="C1759" s="42"/>
      <c r="D1759" s="67"/>
      <c r="E1759" s="67"/>
      <c r="F1759" s="67"/>
      <c r="G1759" s="67"/>
      <c r="H1759" s="67"/>
      <c r="I1759" s="67"/>
      <c r="J1759" s="67"/>
      <c r="K1759" s="67"/>
      <c r="L1759" s="67"/>
      <c r="M1759" s="67"/>
      <c r="N1759" s="67"/>
      <c r="O1759" s="67"/>
      <c r="P1759" s="67"/>
      <c r="Q1759" s="67"/>
      <c r="R1759" s="34"/>
      <c r="S1759" s="34"/>
      <c r="T1759" s="34"/>
      <c r="U1759" s="34"/>
      <c r="V1759" s="34"/>
      <c r="W1759" s="34"/>
      <c r="X1759" s="34"/>
      <c r="Y1759" s="34"/>
      <c r="Z1759" s="34"/>
    </row>
    <row r="1760" spans="1:26">
      <c r="A1760" s="73">
        <v>219</v>
      </c>
      <c r="B1760" s="73">
        <v>6</v>
      </c>
      <c r="C1760" s="42"/>
      <c r="D1760" s="67"/>
      <c r="E1760" s="67"/>
      <c r="F1760" s="67"/>
      <c r="G1760" s="67"/>
      <c r="H1760" s="67"/>
      <c r="I1760" s="67"/>
      <c r="J1760" s="67"/>
      <c r="K1760" s="67"/>
      <c r="L1760" s="67"/>
      <c r="M1760" s="67"/>
      <c r="N1760" s="67"/>
      <c r="O1760" s="67"/>
      <c r="P1760" s="67"/>
      <c r="Q1760" s="67"/>
      <c r="R1760" s="34"/>
      <c r="S1760" s="34"/>
      <c r="T1760" s="34"/>
      <c r="U1760" s="34"/>
      <c r="V1760" s="34"/>
      <c r="W1760" s="34"/>
      <c r="X1760" s="34"/>
      <c r="Y1760" s="34"/>
      <c r="Z1760" s="34"/>
    </row>
    <row r="1761" spans="1:26">
      <c r="A1761" s="73">
        <v>219</v>
      </c>
      <c r="B1761" s="73">
        <v>7</v>
      </c>
      <c r="C1761" s="42"/>
      <c r="D1761" s="67"/>
      <c r="E1761" s="67"/>
      <c r="F1761" s="67"/>
      <c r="G1761" s="67"/>
      <c r="H1761" s="67"/>
      <c r="I1761" s="67"/>
      <c r="J1761" s="67"/>
      <c r="K1761" s="67"/>
      <c r="L1761" s="67"/>
      <c r="M1761" s="67"/>
      <c r="N1761" s="67"/>
      <c r="O1761" s="67"/>
      <c r="P1761" s="67"/>
      <c r="Q1761" s="67"/>
      <c r="R1761" s="34"/>
      <c r="S1761" s="34"/>
      <c r="T1761" s="34"/>
      <c r="U1761" s="34"/>
      <c r="V1761" s="34"/>
      <c r="W1761" s="34"/>
      <c r="X1761" s="34"/>
      <c r="Y1761" s="34"/>
      <c r="Z1761" s="34"/>
    </row>
    <row r="1762" spans="1:26">
      <c r="A1762" s="73">
        <v>219</v>
      </c>
      <c r="B1762" s="73">
        <v>8</v>
      </c>
      <c r="C1762" s="42"/>
      <c r="D1762" s="67"/>
      <c r="E1762" s="67"/>
      <c r="F1762" s="67"/>
      <c r="G1762" s="67"/>
      <c r="H1762" s="67"/>
      <c r="I1762" s="67"/>
      <c r="J1762" s="67"/>
      <c r="K1762" s="67"/>
      <c r="L1762" s="67"/>
      <c r="M1762" s="67"/>
      <c r="N1762" s="67"/>
      <c r="O1762" s="67"/>
      <c r="P1762" s="67"/>
      <c r="Q1762" s="67"/>
      <c r="R1762" s="34"/>
      <c r="S1762" s="34"/>
      <c r="T1762" s="34"/>
      <c r="U1762" s="34"/>
      <c r="V1762" s="34"/>
      <c r="W1762" s="34"/>
      <c r="X1762" s="34"/>
      <c r="Y1762" s="34"/>
      <c r="Z1762" s="34"/>
    </row>
    <row r="1763" spans="1:26">
      <c r="A1763" s="73">
        <v>220</v>
      </c>
      <c r="B1763" s="73">
        <v>1</v>
      </c>
      <c r="C1763" s="42"/>
      <c r="D1763" s="67"/>
      <c r="E1763" s="67"/>
      <c r="F1763" s="67"/>
      <c r="G1763" s="67"/>
      <c r="H1763" s="67"/>
      <c r="I1763" s="67"/>
      <c r="J1763" s="67"/>
      <c r="K1763" s="67"/>
      <c r="L1763" s="67"/>
      <c r="M1763" s="67"/>
      <c r="N1763" s="67"/>
      <c r="O1763" s="67"/>
      <c r="P1763" s="67"/>
      <c r="Q1763" s="67"/>
      <c r="R1763" s="34"/>
      <c r="S1763" s="34"/>
      <c r="T1763" s="34"/>
      <c r="U1763" s="34"/>
      <c r="V1763" s="34"/>
      <c r="W1763" s="34"/>
      <c r="X1763" s="34"/>
      <c r="Y1763" s="34"/>
      <c r="Z1763" s="34"/>
    </row>
    <row r="1764" spans="1:26">
      <c r="A1764" s="73">
        <v>220</v>
      </c>
      <c r="B1764" s="73">
        <v>2</v>
      </c>
      <c r="C1764" s="42"/>
      <c r="D1764" s="67"/>
      <c r="E1764" s="67"/>
      <c r="F1764" s="67"/>
      <c r="G1764" s="67"/>
      <c r="H1764" s="67"/>
      <c r="I1764" s="67"/>
      <c r="J1764" s="67"/>
      <c r="K1764" s="67"/>
      <c r="L1764" s="67"/>
      <c r="M1764" s="67"/>
      <c r="N1764" s="67"/>
      <c r="O1764" s="67"/>
      <c r="P1764" s="67"/>
      <c r="Q1764" s="67"/>
      <c r="R1764" s="34"/>
      <c r="S1764" s="34"/>
      <c r="T1764" s="34"/>
      <c r="U1764" s="34"/>
      <c r="V1764" s="34"/>
      <c r="W1764" s="34"/>
      <c r="X1764" s="34"/>
      <c r="Y1764" s="34"/>
      <c r="Z1764" s="34"/>
    </row>
    <row r="1765" spans="1:26">
      <c r="A1765" s="73">
        <v>220</v>
      </c>
      <c r="B1765" s="73">
        <v>3</v>
      </c>
      <c r="C1765" s="42"/>
      <c r="D1765" s="67"/>
      <c r="E1765" s="67"/>
      <c r="F1765" s="67"/>
      <c r="G1765" s="67"/>
      <c r="H1765" s="67"/>
      <c r="I1765" s="67"/>
      <c r="J1765" s="67"/>
      <c r="K1765" s="67"/>
      <c r="L1765" s="67"/>
      <c r="M1765" s="67"/>
      <c r="N1765" s="67"/>
      <c r="O1765" s="67"/>
      <c r="P1765" s="67"/>
      <c r="Q1765" s="67"/>
      <c r="R1765" s="34"/>
      <c r="S1765" s="34"/>
      <c r="T1765" s="34"/>
      <c r="U1765" s="34"/>
      <c r="V1765" s="34"/>
      <c r="W1765" s="34"/>
      <c r="X1765" s="34"/>
      <c r="Y1765" s="34"/>
      <c r="Z1765" s="34"/>
    </row>
    <row r="1766" spans="1:26">
      <c r="A1766" s="73">
        <v>220</v>
      </c>
      <c r="B1766" s="73">
        <v>4</v>
      </c>
      <c r="C1766" s="42"/>
      <c r="D1766" s="67"/>
      <c r="E1766" s="67"/>
      <c r="F1766" s="67"/>
      <c r="G1766" s="67"/>
      <c r="H1766" s="67"/>
      <c r="I1766" s="67"/>
      <c r="J1766" s="67"/>
      <c r="K1766" s="67"/>
      <c r="L1766" s="67"/>
      <c r="M1766" s="67"/>
      <c r="N1766" s="67"/>
      <c r="O1766" s="67"/>
      <c r="P1766" s="67"/>
      <c r="Q1766" s="67"/>
      <c r="R1766" s="34"/>
      <c r="S1766" s="34"/>
      <c r="T1766" s="34"/>
      <c r="U1766" s="34"/>
      <c r="V1766" s="34"/>
      <c r="W1766" s="34"/>
      <c r="X1766" s="34"/>
      <c r="Y1766" s="34"/>
      <c r="Z1766" s="34"/>
    </row>
    <row r="1767" spans="1:26">
      <c r="A1767" s="73">
        <v>220</v>
      </c>
      <c r="B1767" s="73">
        <v>5</v>
      </c>
      <c r="C1767" s="42"/>
      <c r="D1767" s="67"/>
      <c r="E1767" s="67"/>
      <c r="F1767" s="67"/>
      <c r="G1767" s="67"/>
      <c r="H1767" s="67"/>
      <c r="I1767" s="67"/>
      <c r="J1767" s="67"/>
      <c r="K1767" s="67"/>
      <c r="L1767" s="67"/>
      <c r="M1767" s="67"/>
      <c r="N1767" s="67"/>
      <c r="O1767" s="67"/>
      <c r="P1767" s="67"/>
      <c r="Q1767" s="67"/>
      <c r="R1767" s="34"/>
      <c r="S1767" s="34"/>
      <c r="T1767" s="34"/>
      <c r="U1767" s="34"/>
      <c r="V1767" s="34"/>
      <c r="W1767" s="34"/>
      <c r="X1767" s="34"/>
      <c r="Y1767" s="34"/>
      <c r="Z1767" s="34"/>
    </row>
    <row r="1768" spans="1:26">
      <c r="A1768" s="73">
        <v>220</v>
      </c>
      <c r="B1768" s="73">
        <v>6</v>
      </c>
      <c r="C1768" s="42"/>
      <c r="D1768" s="67"/>
      <c r="E1768" s="67"/>
      <c r="F1768" s="67"/>
      <c r="G1768" s="67"/>
      <c r="H1768" s="67"/>
      <c r="I1768" s="67"/>
      <c r="J1768" s="67"/>
      <c r="K1768" s="67"/>
      <c r="L1768" s="67"/>
      <c r="M1768" s="67"/>
      <c r="N1768" s="67"/>
      <c r="O1768" s="67"/>
      <c r="P1768" s="67"/>
      <c r="Q1768" s="67"/>
      <c r="R1768" s="34"/>
      <c r="S1768" s="34"/>
      <c r="T1768" s="34"/>
      <c r="U1768" s="34"/>
      <c r="V1768" s="34"/>
      <c r="W1768" s="34"/>
      <c r="X1768" s="34"/>
      <c r="Y1768" s="34"/>
      <c r="Z1768" s="34"/>
    </row>
    <row r="1769" spans="1:26">
      <c r="A1769" s="73">
        <v>220</v>
      </c>
      <c r="B1769" s="73">
        <v>7</v>
      </c>
      <c r="C1769" s="42"/>
      <c r="D1769" s="67"/>
      <c r="E1769" s="67"/>
      <c r="F1769" s="67"/>
      <c r="G1769" s="67"/>
      <c r="H1769" s="67"/>
      <c r="I1769" s="67"/>
      <c r="J1769" s="67"/>
      <c r="K1769" s="67"/>
      <c r="L1769" s="67"/>
      <c r="M1769" s="67"/>
      <c r="N1769" s="67"/>
      <c r="O1769" s="67"/>
      <c r="P1769" s="67"/>
      <c r="Q1769" s="67"/>
      <c r="R1769" s="34"/>
      <c r="S1769" s="34"/>
      <c r="T1769" s="34"/>
      <c r="U1769" s="34"/>
      <c r="V1769" s="34"/>
      <c r="W1769" s="34"/>
      <c r="X1769" s="34"/>
      <c r="Y1769" s="34"/>
      <c r="Z1769" s="34"/>
    </row>
    <row r="1770" spans="1:26">
      <c r="A1770" s="73">
        <v>220</v>
      </c>
      <c r="B1770" s="73">
        <v>8</v>
      </c>
      <c r="C1770" s="42"/>
      <c r="D1770" s="67"/>
      <c r="E1770" s="67"/>
      <c r="F1770" s="67"/>
      <c r="G1770" s="67"/>
      <c r="H1770" s="67"/>
      <c r="I1770" s="67"/>
      <c r="J1770" s="67"/>
      <c r="K1770" s="67"/>
      <c r="L1770" s="67"/>
      <c r="M1770" s="67"/>
      <c r="N1770" s="67"/>
      <c r="O1770" s="67"/>
      <c r="P1770" s="67"/>
      <c r="Q1770" s="67"/>
      <c r="R1770" s="34"/>
      <c r="S1770" s="34"/>
      <c r="T1770" s="34"/>
      <c r="U1770" s="34"/>
      <c r="V1770" s="34"/>
      <c r="W1770" s="34"/>
      <c r="X1770" s="34"/>
      <c r="Y1770" s="34"/>
      <c r="Z1770" s="34"/>
    </row>
    <row r="1771" spans="1:26">
      <c r="A1771" s="73">
        <v>221</v>
      </c>
      <c r="B1771" s="73">
        <v>1</v>
      </c>
      <c r="C1771" s="72" t="s">
        <v>508</v>
      </c>
      <c r="D1771" s="67"/>
      <c r="E1771" s="67"/>
      <c r="F1771" s="67"/>
      <c r="G1771" s="67"/>
      <c r="H1771" s="67"/>
      <c r="I1771" s="67"/>
      <c r="J1771" s="67"/>
      <c r="K1771" s="67"/>
      <c r="L1771" s="67"/>
      <c r="M1771" s="67"/>
      <c r="N1771" s="67"/>
      <c r="O1771" s="67"/>
      <c r="P1771" s="67"/>
      <c r="Q1771" s="67"/>
      <c r="R1771" s="34"/>
      <c r="S1771" s="34"/>
      <c r="T1771" s="34"/>
      <c r="U1771" s="34"/>
      <c r="V1771" s="34"/>
      <c r="W1771" s="34"/>
      <c r="X1771" s="34"/>
      <c r="Y1771" s="34"/>
      <c r="Z1771" s="34"/>
    </row>
    <row r="1772" spans="1:26">
      <c r="A1772" s="73">
        <v>221</v>
      </c>
      <c r="B1772" s="73">
        <v>2</v>
      </c>
      <c r="C1772" s="42"/>
      <c r="D1772" s="67"/>
      <c r="E1772" s="67"/>
      <c r="F1772" s="67"/>
      <c r="G1772" s="67"/>
      <c r="H1772" s="67"/>
      <c r="I1772" s="67"/>
      <c r="J1772" s="67"/>
      <c r="K1772" s="67"/>
      <c r="L1772" s="67"/>
      <c r="M1772" s="67"/>
      <c r="N1772" s="67"/>
      <c r="O1772" s="67"/>
      <c r="P1772" s="67"/>
      <c r="Q1772" s="67"/>
      <c r="R1772" s="34"/>
      <c r="S1772" s="34"/>
      <c r="T1772" s="34"/>
      <c r="U1772" s="34"/>
      <c r="V1772" s="34"/>
      <c r="W1772" s="34"/>
      <c r="X1772" s="34"/>
      <c r="Y1772" s="34"/>
      <c r="Z1772" s="34"/>
    </row>
    <row r="1773" spans="1:26">
      <c r="A1773" s="73">
        <v>221</v>
      </c>
      <c r="B1773" s="73">
        <v>3</v>
      </c>
      <c r="C1773" s="42"/>
      <c r="D1773" s="67"/>
      <c r="E1773" s="67"/>
      <c r="F1773" s="67"/>
      <c r="G1773" s="67"/>
      <c r="H1773" s="67"/>
      <c r="I1773" s="67"/>
      <c r="J1773" s="67"/>
      <c r="K1773" s="67"/>
      <c r="L1773" s="67"/>
      <c r="M1773" s="67"/>
      <c r="N1773" s="67"/>
      <c r="O1773" s="67"/>
      <c r="P1773" s="67"/>
      <c r="Q1773" s="67"/>
      <c r="R1773" s="34"/>
      <c r="S1773" s="34"/>
      <c r="T1773" s="34"/>
      <c r="U1773" s="34"/>
      <c r="V1773" s="34"/>
      <c r="W1773" s="34"/>
      <c r="X1773" s="34"/>
      <c r="Y1773" s="34"/>
      <c r="Z1773" s="34"/>
    </row>
    <row r="1774" spans="1:26">
      <c r="A1774" s="73">
        <v>221</v>
      </c>
      <c r="B1774" s="73">
        <v>4</v>
      </c>
      <c r="C1774" s="42"/>
      <c r="D1774" s="67"/>
      <c r="E1774" s="67"/>
      <c r="F1774" s="67"/>
      <c r="G1774" s="67"/>
      <c r="H1774" s="67"/>
      <c r="I1774" s="67"/>
      <c r="J1774" s="67"/>
      <c r="K1774" s="67"/>
      <c r="L1774" s="67"/>
      <c r="M1774" s="67"/>
      <c r="N1774" s="67"/>
      <c r="O1774" s="67"/>
      <c r="P1774" s="67"/>
      <c r="Q1774" s="67"/>
      <c r="R1774" s="34"/>
      <c r="S1774" s="34"/>
      <c r="T1774" s="34"/>
      <c r="U1774" s="34"/>
      <c r="V1774" s="34"/>
      <c r="W1774" s="34"/>
      <c r="X1774" s="34"/>
      <c r="Y1774" s="34"/>
      <c r="Z1774" s="34"/>
    </row>
    <row r="1775" spans="1:26">
      <c r="A1775" s="73">
        <v>221</v>
      </c>
      <c r="B1775" s="73">
        <v>5</v>
      </c>
      <c r="C1775" s="42"/>
      <c r="D1775" s="67"/>
      <c r="E1775" s="67"/>
      <c r="F1775" s="67"/>
      <c r="G1775" s="67"/>
      <c r="H1775" s="67"/>
      <c r="I1775" s="67"/>
      <c r="J1775" s="67"/>
      <c r="K1775" s="67"/>
      <c r="L1775" s="67"/>
      <c r="M1775" s="67"/>
      <c r="N1775" s="67"/>
      <c r="O1775" s="67"/>
      <c r="P1775" s="67"/>
      <c r="Q1775" s="67"/>
      <c r="R1775" s="34"/>
      <c r="S1775" s="34"/>
      <c r="T1775" s="34"/>
      <c r="U1775" s="34"/>
      <c r="V1775" s="34"/>
      <c r="W1775" s="34"/>
      <c r="X1775" s="34"/>
      <c r="Y1775" s="34"/>
      <c r="Z1775" s="34"/>
    </row>
    <row r="1776" spans="1:26">
      <c r="A1776" s="73">
        <v>221</v>
      </c>
      <c r="B1776" s="73">
        <v>6</v>
      </c>
      <c r="C1776" s="42"/>
      <c r="D1776" s="67"/>
      <c r="E1776" s="67"/>
      <c r="F1776" s="67"/>
      <c r="G1776" s="67"/>
      <c r="H1776" s="67"/>
      <c r="I1776" s="67"/>
      <c r="J1776" s="67"/>
      <c r="K1776" s="67"/>
      <c r="L1776" s="67"/>
      <c r="M1776" s="67"/>
      <c r="N1776" s="67"/>
      <c r="O1776" s="67"/>
      <c r="P1776" s="67"/>
      <c r="Q1776" s="67"/>
      <c r="R1776" s="34"/>
      <c r="S1776" s="34"/>
      <c r="T1776" s="34"/>
      <c r="U1776" s="34"/>
      <c r="V1776" s="34"/>
      <c r="W1776" s="34"/>
      <c r="X1776" s="34"/>
      <c r="Y1776" s="34"/>
      <c r="Z1776" s="34"/>
    </row>
    <row r="1777" spans="1:26">
      <c r="A1777" s="73">
        <v>221</v>
      </c>
      <c r="B1777" s="73">
        <v>7</v>
      </c>
      <c r="C1777" s="42"/>
      <c r="D1777" s="67"/>
      <c r="E1777" s="67"/>
      <c r="F1777" s="67"/>
      <c r="G1777" s="67"/>
      <c r="H1777" s="67"/>
      <c r="I1777" s="67"/>
      <c r="J1777" s="67"/>
      <c r="K1777" s="67"/>
      <c r="L1777" s="67"/>
      <c r="M1777" s="67"/>
      <c r="N1777" s="67"/>
      <c r="O1777" s="67"/>
      <c r="P1777" s="67"/>
      <c r="Q1777" s="67"/>
      <c r="R1777" s="34"/>
      <c r="S1777" s="34"/>
      <c r="T1777" s="34"/>
      <c r="U1777" s="34"/>
      <c r="V1777" s="34"/>
      <c r="W1777" s="34"/>
      <c r="X1777" s="34"/>
      <c r="Y1777" s="34"/>
      <c r="Z1777" s="34"/>
    </row>
    <row r="1778" spans="1:26">
      <c r="A1778" s="73">
        <v>221</v>
      </c>
      <c r="B1778" s="73">
        <v>8</v>
      </c>
      <c r="C1778" s="42"/>
      <c r="D1778" s="67"/>
      <c r="E1778" s="67"/>
      <c r="F1778" s="67"/>
      <c r="G1778" s="67"/>
      <c r="H1778" s="67"/>
      <c r="I1778" s="67"/>
      <c r="J1778" s="67"/>
      <c r="K1778" s="67"/>
      <c r="L1778" s="67"/>
      <c r="M1778" s="67"/>
      <c r="N1778" s="67"/>
      <c r="O1778" s="67"/>
      <c r="P1778" s="67"/>
      <c r="Q1778" s="67"/>
      <c r="R1778" s="34"/>
      <c r="S1778" s="34"/>
      <c r="T1778" s="34"/>
      <c r="U1778" s="34"/>
      <c r="V1778" s="34"/>
      <c r="W1778" s="34"/>
      <c r="X1778" s="34"/>
      <c r="Y1778" s="34"/>
      <c r="Z1778" s="34"/>
    </row>
    <row r="1779" spans="1:26">
      <c r="A1779" s="73">
        <v>222</v>
      </c>
      <c r="B1779" s="73">
        <v>1</v>
      </c>
      <c r="C1779" s="42"/>
      <c r="D1779" s="67"/>
      <c r="E1779" s="67"/>
      <c r="F1779" s="67"/>
      <c r="G1779" s="67"/>
      <c r="H1779" s="67"/>
      <c r="I1779" s="67"/>
      <c r="J1779" s="67"/>
      <c r="K1779" s="67"/>
      <c r="L1779" s="67"/>
      <c r="M1779" s="67"/>
      <c r="N1779" s="67"/>
      <c r="O1779" s="67"/>
      <c r="P1779" s="67"/>
      <c r="Q1779" s="67"/>
      <c r="R1779" s="34"/>
      <c r="S1779" s="34"/>
      <c r="T1779" s="34"/>
      <c r="U1779" s="34"/>
      <c r="V1779" s="34"/>
      <c r="W1779" s="34"/>
      <c r="X1779" s="34"/>
      <c r="Y1779" s="34"/>
      <c r="Z1779" s="34"/>
    </row>
    <row r="1780" spans="1:26">
      <c r="A1780" s="73">
        <v>222</v>
      </c>
      <c r="B1780" s="73">
        <v>2</v>
      </c>
      <c r="C1780" s="42"/>
      <c r="D1780" s="67"/>
      <c r="E1780" s="67"/>
      <c r="F1780" s="67"/>
      <c r="G1780" s="67"/>
      <c r="H1780" s="67"/>
      <c r="I1780" s="67"/>
      <c r="J1780" s="67"/>
      <c r="K1780" s="67"/>
      <c r="L1780" s="67"/>
      <c r="M1780" s="67"/>
      <c r="N1780" s="67"/>
      <c r="O1780" s="67"/>
      <c r="P1780" s="67"/>
      <c r="Q1780" s="67"/>
      <c r="R1780" s="34"/>
      <c r="S1780" s="34"/>
      <c r="T1780" s="34"/>
      <c r="U1780" s="34"/>
      <c r="V1780" s="34"/>
      <c r="W1780" s="34"/>
      <c r="X1780" s="34"/>
      <c r="Y1780" s="34"/>
      <c r="Z1780" s="34"/>
    </row>
    <row r="1781" spans="1:26">
      <c r="A1781" s="73">
        <v>222</v>
      </c>
      <c r="B1781" s="73">
        <v>3</v>
      </c>
      <c r="C1781" s="42"/>
      <c r="D1781" s="67"/>
      <c r="E1781" s="67"/>
      <c r="F1781" s="67"/>
      <c r="G1781" s="67"/>
      <c r="H1781" s="67"/>
      <c r="I1781" s="67"/>
      <c r="J1781" s="67"/>
      <c r="K1781" s="67"/>
      <c r="L1781" s="67"/>
      <c r="M1781" s="67"/>
      <c r="N1781" s="67"/>
      <c r="O1781" s="67"/>
      <c r="P1781" s="67"/>
      <c r="Q1781" s="67"/>
      <c r="R1781" s="34"/>
      <c r="S1781" s="34"/>
      <c r="T1781" s="34"/>
      <c r="U1781" s="34"/>
      <c r="V1781" s="34"/>
      <c r="W1781" s="34"/>
      <c r="X1781" s="34"/>
      <c r="Y1781" s="34"/>
      <c r="Z1781" s="34"/>
    </row>
    <row r="1782" spans="1:26">
      <c r="A1782" s="73">
        <v>222</v>
      </c>
      <c r="B1782" s="73">
        <v>4</v>
      </c>
      <c r="C1782" s="42"/>
      <c r="D1782" s="67"/>
      <c r="E1782" s="67"/>
      <c r="F1782" s="67"/>
      <c r="G1782" s="67"/>
      <c r="H1782" s="67"/>
      <c r="I1782" s="67"/>
      <c r="J1782" s="67"/>
      <c r="K1782" s="67"/>
      <c r="L1782" s="67"/>
      <c r="M1782" s="67"/>
      <c r="N1782" s="67"/>
      <c r="O1782" s="67"/>
      <c r="P1782" s="67"/>
      <c r="Q1782" s="67"/>
      <c r="R1782" s="34"/>
      <c r="S1782" s="34"/>
      <c r="T1782" s="34"/>
      <c r="U1782" s="34"/>
      <c r="V1782" s="34"/>
      <c r="W1782" s="34"/>
      <c r="X1782" s="34"/>
      <c r="Y1782" s="34"/>
      <c r="Z1782" s="34"/>
    </row>
    <row r="1783" spans="1:26">
      <c r="A1783" s="73">
        <v>222</v>
      </c>
      <c r="B1783" s="73">
        <v>5</v>
      </c>
      <c r="C1783" s="42"/>
      <c r="D1783" s="67"/>
      <c r="E1783" s="67"/>
      <c r="F1783" s="67"/>
      <c r="G1783" s="67"/>
      <c r="H1783" s="67"/>
      <c r="I1783" s="67"/>
      <c r="J1783" s="67"/>
      <c r="K1783" s="67"/>
      <c r="L1783" s="67"/>
      <c r="M1783" s="67"/>
      <c r="N1783" s="67"/>
      <c r="O1783" s="67"/>
      <c r="P1783" s="67"/>
      <c r="Q1783" s="67"/>
      <c r="R1783" s="34"/>
      <c r="S1783" s="34"/>
      <c r="T1783" s="34"/>
      <c r="U1783" s="34"/>
      <c r="V1783" s="34"/>
      <c r="W1783" s="34"/>
      <c r="X1783" s="34"/>
      <c r="Y1783" s="34"/>
      <c r="Z1783" s="34"/>
    </row>
    <row r="1784" spans="1:26">
      <c r="A1784" s="73">
        <v>222</v>
      </c>
      <c r="B1784" s="73">
        <v>6</v>
      </c>
      <c r="C1784" s="42"/>
      <c r="D1784" s="67"/>
      <c r="E1784" s="67"/>
      <c r="F1784" s="67"/>
      <c r="G1784" s="67"/>
      <c r="H1784" s="67"/>
      <c r="I1784" s="67"/>
      <c r="J1784" s="67"/>
      <c r="K1784" s="67"/>
      <c r="L1784" s="67"/>
      <c r="M1784" s="67"/>
      <c r="N1784" s="67"/>
      <c r="O1784" s="67"/>
      <c r="P1784" s="67"/>
      <c r="Q1784" s="67"/>
      <c r="R1784" s="34"/>
      <c r="S1784" s="34"/>
      <c r="T1784" s="34"/>
      <c r="U1784" s="34"/>
      <c r="V1784" s="34"/>
      <c r="W1784" s="34"/>
      <c r="X1784" s="34"/>
      <c r="Y1784" s="34"/>
      <c r="Z1784" s="34"/>
    </row>
    <row r="1785" spans="1:26">
      <c r="A1785" s="73">
        <v>222</v>
      </c>
      <c r="B1785" s="73">
        <v>7</v>
      </c>
      <c r="C1785" s="42"/>
      <c r="D1785" s="67"/>
      <c r="E1785" s="67"/>
      <c r="F1785" s="67"/>
      <c r="G1785" s="67"/>
      <c r="H1785" s="67"/>
      <c r="I1785" s="67"/>
      <c r="J1785" s="67"/>
      <c r="K1785" s="67"/>
      <c r="L1785" s="67"/>
      <c r="M1785" s="67"/>
      <c r="N1785" s="67"/>
      <c r="O1785" s="67"/>
      <c r="P1785" s="67"/>
      <c r="Q1785" s="67"/>
      <c r="R1785" s="34"/>
      <c r="S1785" s="34"/>
      <c r="T1785" s="34"/>
      <c r="U1785" s="34"/>
      <c r="V1785" s="34"/>
      <c r="W1785" s="34"/>
      <c r="X1785" s="34"/>
      <c r="Y1785" s="34"/>
      <c r="Z1785" s="34"/>
    </row>
    <row r="1786" spans="1:26">
      <c r="A1786" s="73">
        <v>222</v>
      </c>
      <c r="B1786" s="73">
        <v>8</v>
      </c>
      <c r="C1786" s="42"/>
      <c r="D1786" s="67"/>
      <c r="E1786" s="67"/>
      <c r="F1786" s="67"/>
      <c r="G1786" s="67"/>
      <c r="H1786" s="67"/>
      <c r="I1786" s="67"/>
      <c r="J1786" s="67"/>
      <c r="K1786" s="67"/>
      <c r="L1786" s="67"/>
      <c r="M1786" s="67"/>
      <c r="N1786" s="67"/>
      <c r="O1786" s="67"/>
      <c r="P1786" s="67"/>
      <c r="Q1786" s="67"/>
      <c r="R1786" s="34"/>
      <c r="S1786" s="34"/>
      <c r="T1786" s="34"/>
      <c r="U1786" s="34"/>
      <c r="V1786" s="34"/>
      <c r="W1786" s="34"/>
      <c r="X1786" s="34"/>
      <c r="Y1786" s="34"/>
      <c r="Z1786" s="34"/>
    </row>
    <row r="1787" spans="1:26">
      <c r="A1787" s="73">
        <v>223</v>
      </c>
      <c r="B1787" s="73">
        <v>1</v>
      </c>
      <c r="C1787" s="42"/>
      <c r="D1787" s="67"/>
      <c r="E1787" s="67"/>
      <c r="F1787" s="67"/>
      <c r="G1787" s="67"/>
      <c r="H1787" s="67"/>
      <c r="I1787" s="67"/>
      <c r="J1787" s="67"/>
      <c r="K1787" s="67"/>
      <c r="L1787" s="67"/>
      <c r="M1787" s="67"/>
      <c r="N1787" s="67"/>
      <c r="O1787" s="67"/>
      <c r="P1787" s="67"/>
      <c r="Q1787" s="67"/>
      <c r="R1787" s="34"/>
      <c r="S1787" s="34"/>
      <c r="T1787" s="34"/>
      <c r="U1787" s="34"/>
      <c r="V1787" s="34"/>
      <c r="W1787" s="34"/>
      <c r="X1787" s="34"/>
      <c r="Y1787" s="34"/>
      <c r="Z1787" s="34"/>
    </row>
    <row r="1788" spans="1:26">
      <c r="A1788" s="73">
        <v>223</v>
      </c>
      <c r="B1788" s="73">
        <v>2</v>
      </c>
      <c r="C1788" s="42"/>
      <c r="D1788" s="67"/>
      <c r="E1788" s="67"/>
      <c r="F1788" s="67"/>
      <c r="G1788" s="67"/>
      <c r="H1788" s="67"/>
      <c r="I1788" s="67"/>
      <c r="J1788" s="67"/>
      <c r="K1788" s="67"/>
      <c r="L1788" s="67"/>
      <c r="M1788" s="67"/>
      <c r="N1788" s="67"/>
      <c r="O1788" s="67"/>
      <c r="P1788" s="67"/>
      <c r="Q1788" s="67"/>
      <c r="R1788" s="34"/>
      <c r="S1788" s="34"/>
      <c r="T1788" s="34"/>
      <c r="U1788" s="34"/>
      <c r="V1788" s="34"/>
      <c r="W1788" s="34"/>
      <c r="X1788" s="34"/>
      <c r="Y1788" s="34"/>
      <c r="Z1788" s="34"/>
    </row>
    <row r="1789" spans="1:26">
      <c r="A1789" s="73">
        <v>223</v>
      </c>
      <c r="B1789" s="73">
        <v>3</v>
      </c>
      <c r="C1789" s="42"/>
      <c r="D1789" s="67"/>
      <c r="E1789" s="67"/>
      <c r="F1789" s="67"/>
      <c r="G1789" s="67"/>
      <c r="H1789" s="67"/>
      <c r="I1789" s="67"/>
      <c r="J1789" s="67"/>
      <c r="K1789" s="67"/>
      <c r="L1789" s="67"/>
      <c r="M1789" s="67"/>
      <c r="N1789" s="67"/>
      <c r="O1789" s="67"/>
      <c r="P1789" s="67"/>
      <c r="Q1789" s="67"/>
      <c r="R1789" s="34"/>
      <c r="S1789" s="34"/>
      <c r="T1789" s="34"/>
      <c r="U1789" s="34"/>
      <c r="V1789" s="34"/>
      <c r="W1789" s="34"/>
      <c r="X1789" s="34"/>
      <c r="Y1789" s="34"/>
      <c r="Z1789" s="34"/>
    </row>
    <row r="1790" spans="1:26">
      <c r="A1790" s="73">
        <v>223</v>
      </c>
      <c r="B1790" s="73">
        <v>4</v>
      </c>
      <c r="C1790" s="42"/>
      <c r="D1790" s="67"/>
      <c r="E1790" s="67"/>
      <c r="F1790" s="67"/>
      <c r="G1790" s="67"/>
      <c r="H1790" s="67"/>
      <c r="I1790" s="67"/>
      <c r="J1790" s="67"/>
      <c r="K1790" s="67"/>
      <c r="L1790" s="67"/>
      <c r="M1790" s="67"/>
      <c r="N1790" s="67"/>
      <c r="O1790" s="67"/>
      <c r="P1790" s="67"/>
      <c r="Q1790" s="67"/>
      <c r="R1790" s="34"/>
      <c r="S1790" s="34"/>
      <c r="T1790" s="34"/>
      <c r="U1790" s="34"/>
      <c r="V1790" s="34"/>
      <c r="W1790" s="34"/>
      <c r="X1790" s="34"/>
      <c r="Y1790" s="34"/>
      <c r="Z1790" s="34"/>
    </row>
    <row r="1791" spans="1:26">
      <c r="A1791" s="73">
        <v>223</v>
      </c>
      <c r="B1791" s="73">
        <v>5</v>
      </c>
      <c r="C1791" s="42"/>
      <c r="D1791" s="67"/>
      <c r="E1791" s="67"/>
      <c r="F1791" s="67"/>
      <c r="G1791" s="67"/>
      <c r="H1791" s="67"/>
      <c r="I1791" s="67"/>
      <c r="J1791" s="67"/>
      <c r="K1791" s="67"/>
      <c r="L1791" s="67"/>
      <c r="M1791" s="67"/>
      <c r="N1791" s="67"/>
      <c r="O1791" s="67"/>
      <c r="P1791" s="67"/>
      <c r="Q1791" s="67"/>
      <c r="R1791" s="34"/>
      <c r="S1791" s="34"/>
      <c r="T1791" s="34"/>
      <c r="U1791" s="34"/>
      <c r="V1791" s="34"/>
      <c r="W1791" s="34"/>
      <c r="X1791" s="34"/>
      <c r="Y1791" s="34"/>
      <c r="Z1791" s="34"/>
    </row>
    <row r="1792" spans="1:26">
      <c r="A1792" s="73">
        <v>223</v>
      </c>
      <c r="B1792" s="73">
        <v>6</v>
      </c>
      <c r="C1792" s="42"/>
      <c r="D1792" s="67"/>
      <c r="E1792" s="67"/>
      <c r="F1792" s="67"/>
      <c r="G1792" s="67"/>
      <c r="H1792" s="67"/>
      <c r="I1792" s="67"/>
      <c r="J1792" s="67"/>
      <c r="K1792" s="67"/>
      <c r="L1792" s="67"/>
      <c r="M1792" s="67"/>
      <c r="N1792" s="67"/>
      <c r="O1792" s="67"/>
      <c r="P1792" s="67"/>
      <c r="Q1792" s="67"/>
      <c r="R1792" s="34"/>
      <c r="S1792" s="34"/>
      <c r="T1792" s="34"/>
      <c r="U1792" s="34"/>
      <c r="V1792" s="34"/>
      <c r="W1792" s="34"/>
      <c r="X1792" s="34"/>
      <c r="Y1792" s="34"/>
      <c r="Z1792" s="34"/>
    </row>
    <row r="1793" spans="1:26">
      <c r="A1793" s="73">
        <v>223</v>
      </c>
      <c r="B1793" s="73">
        <v>7</v>
      </c>
      <c r="C1793" s="42"/>
      <c r="D1793" s="67"/>
      <c r="E1793" s="67"/>
      <c r="F1793" s="67"/>
      <c r="G1793" s="67"/>
      <c r="H1793" s="67"/>
      <c r="I1793" s="67"/>
      <c r="J1793" s="67"/>
      <c r="K1793" s="67"/>
      <c r="L1793" s="67"/>
      <c r="M1793" s="67"/>
      <c r="N1793" s="67"/>
      <c r="O1793" s="67"/>
      <c r="P1793" s="67"/>
      <c r="Q1793" s="67"/>
      <c r="R1793" s="34"/>
      <c r="S1793" s="34"/>
      <c r="T1793" s="34"/>
      <c r="U1793" s="34"/>
      <c r="V1793" s="34"/>
      <c r="W1793" s="34"/>
      <c r="X1793" s="34"/>
      <c r="Y1793" s="34"/>
      <c r="Z1793" s="34"/>
    </row>
    <row r="1794" spans="1:26">
      <c r="A1794" s="73">
        <v>223</v>
      </c>
      <c r="B1794" s="73">
        <v>8</v>
      </c>
      <c r="C1794" s="42"/>
      <c r="D1794" s="67"/>
      <c r="E1794" s="67"/>
      <c r="F1794" s="67"/>
      <c r="G1794" s="67"/>
      <c r="H1794" s="67"/>
      <c r="I1794" s="67"/>
      <c r="J1794" s="67"/>
      <c r="K1794" s="67"/>
      <c r="L1794" s="67"/>
      <c r="M1794" s="67"/>
      <c r="N1794" s="67"/>
      <c r="O1794" s="67"/>
      <c r="P1794" s="67"/>
      <c r="Q1794" s="67"/>
      <c r="R1794" s="34"/>
      <c r="S1794" s="34"/>
      <c r="T1794" s="34"/>
      <c r="U1794" s="34"/>
      <c r="V1794" s="34"/>
      <c r="W1794" s="34"/>
      <c r="X1794" s="34"/>
      <c r="Y1794" s="34"/>
      <c r="Z1794" s="34"/>
    </row>
    <row r="1795" spans="1:26">
      <c r="A1795" s="73">
        <v>224</v>
      </c>
      <c r="B1795" s="73">
        <v>1</v>
      </c>
      <c r="C1795" s="67"/>
      <c r="D1795" s="67"/>
      <c r="E1795" s="67"/>
      <c r="F1795" s="67"/>
      <c r="G1795" s="67"/>
      <c r="H1795" s="67"/>
      <c r="I1795" s="67"/>
      <c r="J1795" s="67"/>
      <c r="K1795" s="67"/>
      <c r="L1795" s="67"/>
      <c r="M1795" s="67"/>
      <c r="N1795" s="67"/>
      <c r="O1795" s="67"/>
      <c r="P1795" s="67"/>
      <c r="Q1795" s="67"/>
      <c r="R1795" s="34"/>
      <c r="S1795" s="34"/>
      <c r="T1795" s="34"/>
      <c r="U1795" s="34"/>
      <c r="V1795" s="34"/>
      <c r="W1795" s="34"/>
      <c r="X1795" s="34"/>
      <c r="Y1795" s="34"/>
      <c r="Z1795" s="34"/>
    </row>
    <row r="1796" spans="1:26">
      <c r="A1796" s="73">
        <v>224</v>
      </c>
      <c r="B1796" s="73">
        <v>2</v>
      </c>
      <c r="C1796" s="42"/>
      <c r="D1796" s="67"/>
      <c r="E1796" s="67"/>
      <c r="F1796" s="67"/>
      <c r="G1796" s="67"/>
      <c r="H1796" s="67"/>
      <c r="I1796" s="67"/>
      <c r="J1796" s="67"/>
      <c r="K1796" s="67"/>
      <c r="L1796" s="67"/>
      <c r="M1796" s="67"/>
      <c r="N1796" s="67"/>
      <c r="O1796" s="67"/>
      <c r="P1796" s="67"/>
      <c r="Q1796" s="67"/>
      <c r="R1796" s="34"/>
      <c r="S1796" s="34"/>
      <c r="T1796" s="34"/>
      <c r="U1796" s="34"/>
      <c r="V1796" s="34"/>
      <c r="W1796" s="34"/>
      <c r="X1796" s="34"/>
      <c r="Y1796" s="34"/>
      <c r="Z1796" s="34"/>
    </row>
    <row r="1797" spans="1:26">
      <c r="A1797" s="73">
        <v>224</v>
      </c>
      <c r="B1797" s="73">
        <v>3</v>
      </c>
      <c r="C1797" s="42"/>
      <c r="D1797" s="67"/>
      <c r="E1797" s="67"/>
      <c r="F1797" s="67"/>
      <c r="G1797" s="67"/>
      <c r="H1797" s="67"/>
      <c r="I1797" s="67"/>
      <c r="J1797" s="67"/>
      <c r="K1797" s="67"/>
      <c r="L1797" s="67"/>
      <c r="M1797" s="67"/>
      <c r="N1797" s="67"/>
      <c r="O1797" s="67"/>
      <c r="P1797" s="67"/>
      <c r="Q1797" s="67"/>
      <c r="R1797" s="34"/>
      <c r="S1797" s="34"/>
      <c r="T1797" s="34"/>
      <c r="U1797" s="34"/>
      <c r="V1797" s="34"/>
      <c r="W1797" s="34"/>
      <c r="X1797" s="34"/>
      <c r="Y1797" s="34"/>
      <c r="Z1797" s="34"/>
    </row>
    <row r="1798" spans="1:26">
      <c r="A1798" s="73">
        <v>224</v>
      </c>
      <c r="B1798" s="73">
        <v>4</v>
      </c>
      <c r="C1798" s="42"/>
      <c r="D1798" s="67"/>
      <c r="E1798" s="67"/>
      <c r="F1798" s="67"/>
      <c r="G1798" s="67"/>
      <c r="H1798" s="67"/>
      <c r="I1798" s="67"/>
      <c r="J1798" s="67"/>
      <c r="K1798" s="67"/>
      <c r="L1798" s="67"/>
      <c r="M1798" s="67"/>
      <c r="N1798" s="67"/>
      <c r="O1798" s="67"/>
      <c r="P1798" s="67"/>
      <c r="Q1798" s="67"/>
      <c r="R1798" s="34"/>
      <c r="S1798" s="34"/>
      <c r="T1798" s="34"/>
      <c r="U1798" s="34"/>
      <c r="V1798" s="34"/>
      <c r="W1798" s="34"/>
      <c r="X1798" s="34"/>
      <c r="Y1798" s="34"/>
      <c r="Z1798" s="34"/>
    </row>
    <row r="1799" spans="1:26">
      <c r="A1799" s="73">
        <v>224</v>
      </c>
      <c r="B1799" s="73">
        <v>5</v>
      </c>
      <c r="C1799" s="42"/>
      <c r="D1799" s="67"/>
      <c r="E1799" s="67"/>
      <c r="F1799" s="67"/>
      <c r="G1799" s="67"/>
      <c r="H1799" s="67"/>
      <c r="I1799" s="67"/>
      <c r="J1799" s="67"/>
      <c r="K1799" s="67"/>
      <c r="L1799" s="67"/>
      <c r="M1799" s="67"/>
      <c r="N1799" s="67"/>
      <c r="O1799" s="67"/>
      <c r="P1799" s="67"/>
      <c r="Q1799" s="67"/>
      <c r="R1799" s="34"/>
      <c r="S1799" s="34"/>
      <c r="T1799" s="34"/>
      <c r="U1799" s="34"/>
      <c r="V1799" s="34"/>
      <c r="W1799" s="34"/>
      <c r="X1799" s="34"/>
      <c r="Y1799" s="34"/>
      <c r="Z1799" s="34"/>
    </row>
    <row r="1800" spans="1:26">
      <c r="A1800" s="73">
        <v>224</v>
      </c>
      <c r="B1800" s="73">
        <v>6</v>
      </c>
      <c r="C1800" s="42"/>
      <c r="D1800" s="67"/>
      <c r="E1800" s="67"/>
      <c r="F1800" s="67"/>
      <c r="G1800" s="67"/>
      <c r="H1800" s="67"/>
      <c r="I1800" s="67"/>
      <c r="J1800" s="67"/>
      <c r="K1800" s="67"/>
      <c r="L1800" s="67"/>
      <c r="M1800" s="67"/>
      <c r="N1800" s="67"/>
      <c r="O1800" s="67"/>
      <c r="P1800" s="67"/>
      <c r="Q1800" s="67"/>
      <c r="R1800" s="34"/>
      <c r="S1800" s="34"/>
      <c r="T1800" s="34"/>
      <c r="U1800" s="34"/>
      <c r="V1800" s="34"/>
      <c r="W1800" s="34"/>
      <c r="X1800" s="34"/>
      <c r="Y1800" s="34"/>
      <c r="Z1800" s="34"/>
    </row>
    <row r="1801" spans="1:26">
      <c r="A1801" s="73">
        <v>224</v>
      </c>
      <c r="B1801" s="73">
        <v>7</v>
      </c>
      <c r="C1801" s="42"/>
      <c r="D1801" s="67"/>
      <c r="E1801" s="67"/>
      <c r="F1801" s="67"/>
      <c r="G1801" s="67"/>
      <c r="H1801" s="67"/>
      <c r="I1801" s="67"/>
      <c r="J1801" s="67"/>
      <c r="K1801" s="67"/>
      <c r="L1801" s="67"/>
      <c r="M1801" s="67"/>
      <c r="N1801" s="67"/>
      <c r="O1801" s="67"/>
      <c r="P1801" s="67"/>
      <c r="Q1801" s="67"/>
      <c r="R1801" s="34"/>
      <c r="S1801" s="34"/>
      <c r="T1801" s="34"/>
      <c r="U1801" s="34"/>
      <c r="V1801" s="34"/>
      <c r="W1801" s="34"/>
      <c r="X1801" s="34"/>
      <c r="Y1801" s="34"/>
      <c r="Z1801" s="34"/>
    </row>
    <row r="1802" spans="1:26">
      <c r="A1802" s="73">
        <v>224</v>
      </c>
      <c r="B1802" s="73">
        <v>8</v>
      </c>
      <c r="C1802" s="42"/>
      <c r="D1802" s="67"/>
      <c r="E1802" s="67"/>
      <c r="F1802" s="67"/>
      <c r="G1802" s="67"/>
      <c r="H1802" s="67"/>
      <c r="I1802" s="67"/>
      <c r="J1802" s="67"/>
      <c r="K1802" s="67"/>
      <c r="L1802" s="67"/>
      <c r="M1802" s="67"/>
      <c r="N1802" s="67"/>
      <c r="O1802" s="67"/>
      <c r="P1802" s="67"/>
      <c r="Q1802" s="67"/>
      <c r="R1802" s="34"/>
      <c r="S1802" s="34"/>
      <c r="T1802" s="34"/>
      <c r="U1802" s="34"/>
      <c r="V1802" s="34"/>
      <c r="W1802" s="34"/>
      <c r="X1802" s="34"/>
      <c r="Y1802" s="34"/>
      <c r="Z1802" s="34"/>
    </row>
    <row r="1803" spans="1:26">
      <c r="A1803" s="73">
        <v>225</v>
      </c>
      <c r="B1803" s="73">
        <v>1</v>
      </c>
      <c r="C1803" s="72" t="s">
        <v>507</v>
      </c>
      <c r="D1803" s="67"/>
      <c r="E1803" s="67"/>
      <c r="F1803" s="67"/>
      <c r="G1803" s="67"/>
      <c r="H1803" s="67"/>
      <c r="I1803" s="67"/>
      <c r="J1803" s="67"/>
      <c r="K1803" s="67"/>
      <c r="L1803" s="67"/>
      <c r="M1803" s="67"/>
      <c r="N1803" s="67"/>
      <c r="O1803" s="67"/>
      <c r="P1803" s="67"/>
      <c r="Q1803" s="67"/>
      <c r="R1803" s="34"/>
      <c r="S1803" s="34"/>
      <c r="T1803" s="34"/>
      <c r="U1803" s="34"/>
      <c r="V1803" s="34"/>
      <c r="W1803" s="34"/>
      <c r="X1803" s="34"/>
      <c r="Y1803" s="34"/>
      <c r="Z1803" s="34"/>
    </row>
    <row r="1804" spans="1:26">
      <c r="A1804" s="73">
        <v>225</v>
      </c>
      <c r="B1804" s="73">
        <v>2</v>
      </c>
      <c r="C1804" s="42"/>
      <c r="D1804" s="67"/>
      <c r="E1804" s="67"/>
      <c r="F1804" s="67"/>
      <c r="G1804" s="67"/>
      <c r="H1804" s="67"/>
      <c r="I1804" s="67"/>
      <c r="J1804" s="67"/>
      <c r="K1804" s="67"/>
      <c r="L1804" s="67"/>
      <c r="M1804" s="67"/>
      <c r="N1804" s="67"/>
      <c r="O1804" s="67"/>
      <c r="P1804" s="67"/>
      <c r="Q1804" s="67"/>
      <c r="R1804" s="34"/>
      <c r="S1804" s="34"/>
      <c r="T1804" s="34"/>
      <c r="U1804" s="34"/>
      <c r="V1804" s="34"/>
      <c r="W1804" s="34"/>
      <c r="X1804" s="34"/>
      <c r="Y1804" s="34"/>
      <c r="Z1804" s="34"/>
    </row>
    <row r="1805" spans="1:26">
      <c r="A1805" s="73">
        <v>225</v>
      </c>
      <c r="B1805" s="73">
        <v>3</v>
      </c>
      <c r="C1805" s="42"/>
      <c r="D1805" s="67"/>
      <c r="E1805" s="67"/>
      <c r="F1805" s="67"/>
      <c r="G1805" s="67"/>
      <c r="H1805" s="67"/>
      <c r="I1805" s="67"/>
      <c r="J1805" s="67"/>
      <c r="K1805" s="67"/>
      <c r="L1805" s="67"/>
      <c r="M1805" s="67"/>
      <c r="N1805" s="67"/>
      <c r="O1805" s="67"/>
      <c r="P1805" s="67"/>
      <c r="Q1805" s="67"/>
      <c r="R1805" s="34"/>
      <c r="S1805" s="34"/>
      <c r="T1805" s="34"/>
      <c r="U1805" s="34"/>
      <c r="V1805" s="34"/>
      <c r="W1805" s="34"/>
      <c r="X1805" s="34"/>
      <c r="Y1805" s="34"/>
      <c r="Z1805" s="34"/>
    </row>
    <row r="1806" spans="1:26">
      <c r="A1806" s="73">
        <v>225</v>
      </c>
      <c r="B1806" s="73">
        <v>4</v>
      </c>
      <c r="C1806" s="42"/>
      <c r="D1806" s="67"/>
      <c r="E1806" s="67"/>
      <c r="F1806" s="67"/>
      <c r="G1806" s="67"/>
      <c r="H1806" s="67"/>
      <c r="I1806" s="67"/>
      <c r="J1806" s="67"/>
      <c r="K1806" s="67"/>
      <c r="L1806" s="67"/>
      <c r="M1806" s="67"/>
      <c r="N1806" s="67"/>
      <c r="O1806" s="67"/>
      <c r="P1806" s="67"/>
      <c r="Q1806" s="67"/>
      <c r="R1806" s="34"/>
      <c r="S1806" s="34"/>
      <c r="T1806" s="34"/>
      <c r="U1806" s="34"/>
      <c r="V1806" s="34"/>
      <c r="W1806" s="34"/>
      <c r="X1806" s="34"/>
      <c r="Y1806" s="34"/>
      <c r="Z1806" s="34"/>
    </row>
    <row r="1807" spans="1:26">
      <c r="A1807" s="73">
        <v>225</v>
      </c>
      <c r="B1807" s="73">
        <v>5</v>
      </c>
      <c r="C1807" s="42"/>
      <c r="D1807" s="67"/>
      <c r="E1807" s="67"/>
      <c r="F1807" s="67"/>
      <c r="G1807" s="67"/>
      <c r="H1807" s="67"/>
      <c r="I1807" s="67"/>
      <c r="J1807" s="67"/>
      <c r="K1807" s="67"/>
      <c r="L1807" s="67"/>
      <c r="M1807" s="67"/>
      <c r="N1807" s="67"/>
      <c r="O1807" s="67"/>
      <c r="P1807" s="67"/>
      <c r="Q1807" s="67"/>
      <c r="R1807" s="34"/>
      <c r="S1807" s="34"/>
      <c r="T1807" s="34"/>
      <c r="U1807" s="34"/>
      <c r="V1807" s="34"/>
      <c r="W1807" s="34"/>
      <c r="X1807" s="34"/>
      <c r="Y1807" s="34"/>
      <c r="Z1807" s="34"/>
    </row>
    <row r="1808" spans="1:26">
      <c r="A1808" s="73">
        <v>225</v>
      </c>
      <c r="B1808" s="73">
        <v>6</v>
      </c>
      <c r="C1808" s="42"/>
      <c r="D1808" s="67"/>
      <c r="E1808" s="67"/>
      <c r="F1808" s="67"/>
      <c r="G1808" s="67"/>
      <c r="H1808" s="67"/>
      <c r="I1808" s="67"/>
      <c r="J1808" s="67"/>
      <c r="K1808" s="67"/>
      <c r="L1808" s="67"/>
      <c r="M1808" s="67"/>
      <c r="N1808" s="67"/>
      <c r="O1808" s="67"/>
      <c r="P1808" s="67"/>
      <c r="Q1808" s="67"/>
      <c r="R1808" s="34"/>
      <c r="S1808" s="34"/>
      <c r="T1808" s="34"/>
      <c r="U1808" s="34"/>
      <c r="V1808" s="34"/>
      <c r="W1808" s="34"/>
      <c r="X1808" s="34"/>
      <c r="Y1808" s="34"/>
      <c r="Z1808" s="34"/>
    </row>
    <row r="1809" spans="1:26">
      <c r="A1809" s="73">
        <v>225</v>
      </c>
      <c r="B1809" s="73">
        <v>7</v>
      </c>
      <c r="C1809" s="42"/>
      <c r="D1809" s="67"/>
      <c r="E1809" s="67"/>
      <c r="F1809" s="67"/>
      <c r="G1809" s="67"/>
      <c r="H1809" s="67"/>
      <c r="I1809" s="67"/>
      <c r="J1809" s="67"/>
      <c r="K1809" s="67"/>
      <c r="L1809" s="67"/>
      <c r="M1809" s="67"/>
      <c r="N1809" s="67"/>
      <c r="O1809" s="67"/>
      <c r="P1809" s="67"/>
      <c r="Q1809" s="67"/>
      <c r="R1809" s="34"/>
      <c r="S1809" s="34"/>
      <c r="T1809" s="34"/>
      <c r="U1809" s="34"/>
      <c r="V1809" s="34"/>
      <c r="W1809" s="34"/>
      <c r="X1809" s="34"/>
      <c r="Y1809" s="34"/>
      <c r="Z1809" s="34"/>
    </row>
    <row r="1810" spans="1:26">
      <c r="A1810" s="73">
        <v>225</v>
      </c>
      <c r="B1810" s="73">
        <v>8</v>
      </c>
      <c r="C1810" s="42"/>
      <c r="D1810" s="67"/>
      <c r="E1810" s="67"/>
      <c r="F1810" s="67"/>
      <c r="G1810" s="67"/>
      <c r="H1810" s="67"/>
      <c r="I1810" s="67"/>
      <c r="J1810" s="67"/>
      <c r="K1810" s="67"/>
      <c r="L1810" s="67"/>
      <c r="M1810" s="67"/>
      <c r="N1810" s="67"/>
      <c r="O1810" s="67"/>
      <c r="P1810" s="67"/>
      <c r="Q1810" s="67"/>
      <c r="R1810" s="34"/>
      <c r="S1810" s="34"/>
      <c r="T1810" s="34"/>
      <c r="U1810" s="34"/>
      <c r="V1810" s="34"/>
      <c r="W1810" s="34"/>
      <c r="X1810" s="34"/>
      <c r="Y1810" s="34"/>
      <c r="Z1810" s="34"/>
    </row>
    <row r="1811" spans="1:26">
      <c r="A1811" s="73">
        <v>226</v>
      </c>
      <c r="B1811" s="73">
        <v>1</v>
      </c>
      <c r="C1811" s="42"/>
      <c r="D1811" s="67"/>
      <c r="E1811" s="67"/>
      <c r="F1811" s="67"/>
      <c r="G1811" s="67"/>
      <c r="H1811" s="67"/>
      <c r="I1811" s="67"/>
      <c r="J1811" s="67"/>
      <c r="K1811" s="67"/>
      <c r="L1811" s="67"/>
      <c r="M1811" s="67"/>
      <c r="N1811" s="67"/>
      <c r="O1811" s="67"/>
      <c r="P1811" s="67"/>
      <c r="Q1811" s="67"/>
      <c r="R1811" s="34"/>
      <c r="S1811" s="34"/>
      <c r="T1811" s="34"/>
      <c r="U1811" s="34"/>
      <c r="V1811" s="34"/>
      <c r="W1811" s="34"/>
      <c r="X1811" s="34"/>
      <c r="Y1811" s="34"/>
      <c r="Z1811" s="34"/>
    </row>
    <row r="1812" spans="1:26">
      <c r="A1812" s="73">
        <v>226</v>
      </c>
      <c r="B1812" s="73">
        <v>2</v>
      </c>
      <c r="C1812" s="42"/>
      <c r="D1812" s="67"/>
      <c r="E1812" s="67"/>
      <c r="F1812" s="67"/>
      <c r="G1812" s="67"/>
      <c r="H1812" s="67"/>
      <c r="I1812" s="67"/>
      <c r="J1812" s="67"/>
      <c r="K1812" s="67"/>
      <c r="L1812" s="67"/>
      <c r="M1812" s="67"/>
      <c r="N1812" s="67"/>
      <c r="O1812" s="67"/>
      <c r="P1812" s="67"/>
      <c r="Q1812" s="67"/>
      <c r="R1812" s="34"/>
      <c r="S1812" s="34"/>
      <c r="T1812" s="34"/>
      <c r="U1812" s="34"/>
      <c r="V1812" s="34"/>
      <c r="W1812" s="34"/>
      <c r="X1812" s="34"/>
      <c r="Y1812" s="34"/>
      <c r="Z1812" s="34"/>
    </row>
    <row r="1813" spans="1:26">
      <c r="A1813" s="73">
        <v>226</v>
      </c>
      <c r="B1813" s="73">
        <v>3</v>
      </c>
      <c r="C1813" s="42"/>
      <c r="D1813" s="67"/>
      <c r="E1813" s="67"/>
      <c r="F1813" s="67"/>
      <c r="G1813" s="67"/>
      <c r="H1813" s="67"/>
      <c r="I1813" s="67"/>
      <c r="J1813" s="67"/>
      <c r="K1813" s="67"/>
      <c r="L1813" s="67"/>
      <c r="M1813" s="67"/>
      <c r="N1813" s="67"/>
      <c r="O1813" s="67"/>
      <c r="P1813" s="67"/>
      <c r="Q1813" s="67"/>
      <c r="R1813" s="34"/>
      <c r="S1813" s="34"/>
      <c r="T1813" s="34"/>
      <c r="U1813" s="34"/>
      <c r="V1813" s="34"/>
      <c r="W1813" s="34"/>
      <c r="X1813" s="34"/>
      <c r="Y1813" s="34"/>
      <c r="Z1813" s="34"/>
    </row>
    <row r="1814" spans="1:26">
      <c r="A1814" s="73">
        <v>226</v>
      </c>
      <c r="B1814" s="73">
        <v>4</v>
      </c>
      <c r="C1814" s="42"/>
      <c r="D1814" s="67"/>
      <c r="E1814" s="67"/>
      <c r="F1814" s="67"/>
      <c r="G1814" s="67"/>
      <c r="H1814" s="67"/>
      <c r="I1814" s="67"/>
      <c r="J1814" s="67"/>
      <c r="K1814" s="67"/>
      <c r="L1814" s="67"/>
      <c r="M1814" s="67"/>
      <c r="N1814" s="67"/>
      <c r="O1814" s="67"/>
      <c r="P1814" s="67"/>
      <c r="Q1814" s="67"/>
      <c r="R1814" s="34"/>
      <c r="S1814" s="34"/>
      <c r="T1814" s="34"/>
      <c r="U1814" s="34"/>
      <c r="V1814" s="34"/>
      <c r="W1814" s="34"/>
      <c r="X1814" s="34"/>
      <c r="Y1814" s="34"/>
      <c r="Z1814" s="34"/>
    </row>
    <row r="1815" spans="1:26">
      <c r="A1815" s="73">
        <v>226</v>
      </c>
      <c r="B1815" s="73">
        <v>5</v>
      </c>
      <c r="C1815" s="42"/>
      <c r="D1815" s="67"/>
      <c r="E1815" s="67"/>
      <c r="F1815" s="67"/>
      <c r="G1815" s="67"/>
      <c r="H1815" s="67"/>
      <c r="I1815" s="67"/>
      <c r="J1815" s="67"/>
      <c r="K1815" s="67"/>
      <c r="L1815" s="67"/>
      <c r="M1815" s="67"/>
      <c r="N1815" s="67"/>
      <c r="O1815" s="67"/>
      <c r="P1815" s="67"/>
      <c r="Q1815" s="67"/>
      <c r="R1815" s="34"/>
      <c r="S1815" s="34"/>
      <c r="T1815" s="34"/>
      <c r="U1815" s="34"/>
      <c r="V1815" s="34"/>
      <c r="W1815" s="34"/>
      <c r="X1815" s="34"/>
      <c r="Y1815" s="34"/>
      <c r="Z1815" s="34"/>
    </row>
    <row r="1816" spans="1:26">
      <c r="A1816" s="73">
        <v>226</v>
      </c>
      <c r="B1816" s="73">
        <v>6</v>
      </c>
      <c r="C1816" s="42"/>
      <c r="D1816" s="67"/>
      <c r="E1816" s="67"/>
      <c r="F1816" s="67"/>
      <c r="G1816" s="67"/>
      <c r="H1816" s="67"/>
      <c r="I1816" s="67"/>
      <c r="J1816" s="67"/>
      <c r="K1816" s="67"/>
      <c r="L1816" s="67"/>
      <c r="M1816" s="67"/>
      <c r="N1816" s="67"/>
      <c r="O1816" s="67"/>
      <c r="P1816" s="67"/>
      <c r="Q1816" s="67"/>
      <c r="R1816" s="34"/>
      <c r="S1816" s="34"/>
      <c r="T1816" s="34"/>
      <c r="U1816" s="34"/>
      <c r="V1816" s="34"/>
      <c r="W1816" s="34"/>
      <c r="X1816" s="34"/>
      <c r="Y1816" s="34"/>
      <c r="Z1816" s="34"/>
    </row>
    <row r="1817" spans="1:26">
      <c r="A1817" s="73">
        <v>226</v>
      </c>
      <c r="B1817" s="73">
        <v>7</v>
      </c>
      <c r="C1817" s="42"/>
      <c r="D1817" s="67"/>
      <c r="E1817" s="67"/>
      <c r="F1817" s="67"/>
      <c r="G1817" s="67"/>
      <c r="H1817" s="67"/>
      <c r="I1817" s="67"/>
      <c r="J1817" s="67"/>
      <c r="K1817" s="67"/>
      <c r="L1817" s="67"/>
      <c r="M1817" s="67"/>
      <c r="N1817" s="67"/>
      <c r="O1817" s="67"/>
      <c r="P1817" s="67"/>
      <c r="Q1817" s="67"/>
      <c r="R1817" s="34"/>
      <c r="S1817" s="34"/>
      <c r="T1817" s="34"/>
      <c r="U1817" s="34"/>
      <c r="V1817" s="34"/>
      <c r="W1817" s="34"/>
      <c r="X1817" s="34"/>
      <c r="Y1817" s="34"/>
      <c r="Z1817" s="34"/>
    </row>
    <row r="1818" spans="1:26">
      <c r="A1818" s="73">
        <v>226</v>
      </c>
      <c r="B1818" s="73">
        <v>8</v>
      </c>
      <c r="C1818" s="42"/>
      <c r="D1818" s="67"/>
      <c r="E1818" s="67"/>
      <c r="F1818" s="67"/>
      <c r="G1818" s="67"/>
      <c r="H1818" s="67"/>
      <c r="I1818" s="67"/>
      <c r="J1818" s="67"/>
      <c r="K1818" s="67"/>
      <c r="L1818" s="67"/>
      <c r="M1818" s="67"/>
      <c r="N1818" s="67"/>
      <c r="O1818" s="67"/>
      <c r="P1818" s="67"/>
      <c r="Q1818" s="67"/>
      <c r="R1818" s="34"/>
      <c r="S1818" s="34"/>
      <c r="T1818" s="34"/>
      <c r="U1818" s="34"/>
      <c r="V1818" s="34"/>
      <c r="W1818" s="34"/>
      <c r="X1818" s="34"/>
      <c r="Y1818" s="34"/>
      <c r="Z1818" s="34"/>
    </row>
    <row r="1819" spans="1:26">
      <c r="A1819" s="73">
        <v>227</v>
      </c>
      <c r="B1819" s="73">
        <v>1</v>
      </c>
      <c r="C1819" s="42"/>
      <c r="D1819" s="67"/>
      <c r="E1819" s="67"/>
      <c r="F1819" s="67"/>
      <c r="G1819" s="67"/>
      <c r="H1819" s="67"/>
      <c r="I1819" s="67"/>
      <c r="J1819" s="67"/>
      <c r="K1819" s="67"/>
      <c r="L1819" s="67"/>
      <c r="M1819" s="67"/>
      <c r="N1819" s="67"/>
      <c r="O1819" s="67"/>
      <c r="P1819" s="67"/>
      <c r="Q1819" s="67"/>
      <c r="R1819" s="34"/>
      <c r="S1819" s="34"/>
      <c r="T1819" s="34"/>
      <c r="U1819" s="34"/>
      <c r="V1819" s="34"/>
      <c r="W1819" s="34"/>
      <c r="X1819" s="34"/>
      <c r="Y1819" s="34"/>
      <c r="Z1819" s="34"/>
    </row>
    <row r="1820" spans="1:26">
      <c r="A1820" s="73">
        <v>227</v>
      </c>
      <c r="B1820" s="73">
        <v>2</v>
      </c>
      <c r="C1820" s="42"/>
      <c r="D1820" s="67"/>
      <c r="E1820" s="67"/>
      <c r="F1820" s="67"/>
      <c r="G1820" s="67"/>
      <c r="H1820" s="67"/>
      <c r="I1820" s="67"/>
      <c r="J1820" s="67"/>
      <c r="K1820" s="67"/>
      <c r="L1820" s="67"/>
      <c r="M1820" s="67"/>
      <c r="N1820" s="67"/>
      <c r="O1820" s="67"/>
      <c r="P1820" s="67"/>
      <c r="Q1820" s="67"/>
      <c r="R1820" s="34"/>
      <c r="S1820" s="34"/>
      <c r="T1820" s="34"/>
      <c r="U1820" s="34"/>
      <c r="V1820" s="34"/>
      <c r="W1820" s="34"/>
      <c r="X1820" s="34"/>
      <c r="Y1820" s="34"/>
      <c r="Z1820" s="34"/>
    </row>
    <row r="1821" spans="1:26">
      <c r="A1821" s="73">
        <v>227</v>
      </c>
      <c r="B1821" s="73">
        <v>3</v>
      </c>
      <c r="C1821" s="42"/>
      <c r="D1821" s="67"/>
      <c r="E1821" s="67"/>
      <c r="F1821" s="67"/>
      <c r="G1821" s="67"/>
      <c r="H1821" s="67"/>
      <c r="I1821" s="67"/>
      <c r="J1821" s="67"/>
      <c r="K1821" s="67"/>
      <c r="L1821" s="67"/>
      <c r="M1821" s="67"/>
      <c r="N1821" s="67"/>
      <c r="O1821" s="67"/>
      <c r="P1821" s="67"/>
      <c r="Q1821" s="67"/>
      <c r="R1821" s="34"/>
      <c r="S1821" s="34"/>
      <c r="T1821" s="34"/>
      <c r="U1821" s="34"/>
      <c r="V1821" s="34"/>
      <c r="W1821" s="34"/>
      <c r="X1821" s="34"/>
      <c r="Y1821" s="34"/>
      <c r="Z1821" s="34"/>
    </row>
    <row r="1822" spans="1:26">
      <c r="A1822" s="73">
        <v>227</v>
      </c>
      <c r="B1822" s="73">
        <v>4</v>
      </c>
      <c r="C1822" s="42"/>
      <c r="D1822" s="67"/>
      <c r="E1822" s="67"/>
      <c r="F1822" s="67"/>
      <c r="G1822" s="67"/>
      <c r="H1822" s="67"/>
      <c r="I1822" s="67"/>
      <c r="J1822" s="67"/>
      <c r="K1822" s="67"/>
      <c r="L1822" s="67"/>
      <c r="M1822" s="67"/>
      <c r="N1822" s="67"/>
      <c r="O1822" s="67"/>
      <c r="P1822" s="67"/>
      <c r="Q1822" s="67"/>
      <c r="R1822" s="34"/>
      <c r="S1822" s="34"/>
      <c r="T1822" s="34"/>
      <c r="U1822" s="34"/>
      <c r="V1822" s="34"/>
      <c r="W1822" s="34"/>
      <c r="X1822" s="34"/>
      <c r="Y1822" s="34"/>
      <c r="Z1822" s="34"/>
    </row>
    <row r="1823" spans="1:26">
      <c r="A1823" s="73">
        <v>227</v>
      </c>
      <c r="B1823" s="73">
        <v>5</v>
      </c>
      <c r="C1823" s="42"/>
      <c r="D1823" s="67"/>
      <c r="E1823" s="67"/>
      <c r="F1823" s="67"/>
      <c r="G1823" s="67"/>
      <c r="H1823" s="67"/>
      <c r="I1823" s="67"/>
      <c r="J1823" s="67"/>
      <c r="K1823" s="67"/>
      <c r="L1823" s="67"/>
      <c r="M1823" s="67"/>
      <c r="N1823" s="67"/>
      <c r="O1823" s="67"/>
      <c r="P1823" s="67"/>
      <c r="Q1823" s="67"/>
      <c r="R1823" s="34"/>
      <c r="S1823" s="34"/>
      <c r="T1823" s="34"/>
      <c r="U1823" s="34"/>
      <c r="V1823" s="34"/>
      <c r="W1823" s="34"/>
      <c r="X1823" s="34"/>
      <c r="Y1823" s="34"/>
      <c r="Z1823" s="34"/>
    </row>
    <row r="1824" spans="1:26">
      <c r="A1824" s="73">
        <v>227</v>
      </c>
      <c r="B1824" s="73">
        <v>6</v>
      </c>
      <c r="C1824" s="42"/>
      <c r="D1824" s="67"/>
      <c r="E1824" s="67"/>
      <c r="F1824" s="67"/>
      <c r="G1824" s="67"/>
      <c r="H1824" s="67"/>
      <c r="I1824" s="67"/>
      <c r="J1824" s="67"/>
      <c r="K1824" s="67"/>
      <c r="L1824" s="67"/>
      <c r="M1824" s="67"/>
      <c r="N1824" s="67"/>
      <c r="O1824" s="67"/>
      <c r="P1824" s="67"/>
      <c r="Q1824" s="67"/>
      <c r="R1824" s="34"/>
      <c r="S1824" s="34"/>
      <c r="T1824" s="34"/>
      <c r="U1824" s="34"/>
      <c r="V1824" s="34"/>
      <c r="W1824" s="34"/>
      <c r="X1824" s="34"/>
      <c r="Y1824" s="34"/>
      <c r="Z1824" s="34"/>
    </row>
    <row r="1825" spans="1:26">
      <c r="A1825" s="73">
        <v>227</v>
      </c>
      <c r="B1825" s="73">
        <v>7</v>
      </c>
      <c r="C1825" s="42"/>
      <c r="D1825" s="67"/>
      <c r="E1825" s="67"/>
      <c r="F1825" s="67"/>
      <c r="G1825" s="67"/>
      <c r="H1825" s="67"/>
      <c r="I1825" s="67"/>
      <c r="J1825" s="67"/>
      <c r="K1825" s="67"/>
      <c r="L1825" s="67"/>
      <c r="M1825" s="67"/>
      <c r="N1825" s="67"/>
      <c r="O1825" s="67"/>
      <c r="P1825" s="67"/>
      <c r="Q1825" s="67"/>
      <c r="R1825" s="34"/>
      <c r="S1825" s="34"/>
      <c r="T1825" s="34"/>
      <c r="U1825" s="34"/>
      <c r="V1825" s="34"/>
      <c r="W1825" s="34"/>
      <c r="X1825" s="34"/>
      <c r="Y1825" s="34"/>
      <c r="Z1825" s="34"/>
    </row>
    <row r="1826" spans="1:26">
      <c r="A1826" s="73">
        <v>227</v>
      </c>
      <c r="B1826" s="73">
        <v>8</v>
      </c>
      <c r="C1826" s="42"/>
      <c r="D1826" s="67"/>
      <c r="E1826" s="67"/>
      <c r="F1826" s="67"/>
      <c r="G1826" s="67"/>
      <c r="H1826" s="67"/>
      <c r="I1826" s="67"/>
      <c r="J1826" s="67"/>
      <c r="K1826" s="67"/>
      <c r="L1826" s="67"/>
      <c r="M1826" s="67"/>
      <c r="N1826" s="67"/>
      <c r="O1826" s="67"/>
      <c r="P1826" s="67"/>
      <c r="Q1826" s="67"/>
      <c r="R1826" s="34"/>
      <c r="S1826" s="34"/>
      <c r="T1826" s="34"/>
      <c r="U1826" s="34"/>
      <c r="V1826" s="34"/>
      <c r="W1826" s="34"/>
      <c r="X1826" s="34"/>
      <c r="Y1826" s="34"/>
      <c r="Z1826" s="34"/>
    </row>
    <row r="1827" spans="1:26">
      <c r="A1827" s="73">
        <v>228</v>
      </c>
      <c r="B1827" s="73">
        <v>1</v>
      </c>
      <c r="C1827" s="42"/>
      <c r="D1827" s="67"/>
      <c r="E1827" s="67"/>
      <c r="F1827" s="67"/>
      <c r="G1827" s="67"/>
      <c r="H1827" s="67"/>
      <c r="I1827" s="67"/>
      <c r="J1827" s="67"/>
      <c r="K1827" s="67"/>
      <c r="L1827" s="67"/>
      <c r="M1827" s="67"/>
      <c r="N1827" s="67"/>
      <c r="O1827" s="67"/>
      <c r="P1827" s="67"/>
      <c r="Q1827" s="67"/>
      <c r="R1827" s="34"/>
      <c r="S1827" s="34"/>
      <c r="T1827" s="34"/>
      <c r="U1827" s="34"/>
      <c r="V1827" s="34"/>
      <c r="W1827" s="34"/>
      <c r="X1827" s="34"/>
      <c r="Y1827" s="34"/>
      <c r="Z1827" s="34"/>
    </row>
    <row r="1828" spans="1:26">
      <c r="A1828" s="73">
        <v>228</v>
      </c>
      <c r="B1828" s="73">
        <v>2</v>
      </c>
      <c r="C1828" s="42"/>
      <c r="D1828" s="67"/>
      <c r="E1828" s="67"/>
      <c r="F1828" s="67"/>
      <c r="G1828" s="67"/>
      <c r="H1828" s="67"/>
      <c r="I1828" s="67"/>
      <c r="J1828" s="67"/>
      <c r="K1828" s="67"/>
      <c r="L1828" s="67"/>
      <c r="M1828" s="67"/>
      <c r="N1828" s="67"/>
      <c r="O1828" s="67"/>
      <c r="P1828" s="67"/>
      <c r="Q1828" s="67"/>
      <c r="R1828" s="34"/>
      <c r="S1828" s="34"/>
      <c r="T1828" s="34"/>
      <c r="U1828" s="34"/>
      <c r="V1828" s="34"/>
      <c r="W1828" s="34"/>
      <c r="X1828" s="34"/>
      <c r="Y1828" s="34"/>
      <c r="Z1828" s="34"/>
    </row>
    <row r="1829" spans="1:26">
      <c r="A1829" s="73">
        <v>228</v>
      </c>
      <c r="B1829" s="73">
        <v>3</v>
      </c>
      <c r="C1829" s="42"/>
      <c r="D1829" s="67"/>
      <c r="E1829" s="67"/>
      <c r="F1829" s="67"/>
      <c r="G1829" s="67"/>
      <c r="H1829" s="67"/>
      <c r="I1829" s="67"/>
      <c r="J1829" s="67"/>
      <c r="K1829" s="67"/>
      <c r="L1829" s="67"/>
      <c r="M1829" s="67"/>
      <c r="N1829" s="67"/>
      <c r="O1829" s="67"/>
      <c r="P1829" s="67"/>
      <c r="Q1829" s="67"/>
      <c r="R1829" s="34"/>
      <c r="S1829" s="34"/>
      <c r="T1829" s="34"/>
      <c r="U1829" s="34"/>
      <c r="V1829" s="34"/>
      <c r="W1829" s="34"/>
      <c r="X1829" s="34"/>
      <c r="Y1829" s="34"/>
      <c r="Z1829" s="34"/>
    </row>
    <row r="1830" spans="1:26">
      <c r="A1830" s="73">
        <v>228</v>
      </c>
      <c r="B1830" s="73">
        <v>4</v>
      </c>
      <c r="C1830" s="42"/>
      <c r="D1830" s="67"/>
      <c r="E1830" s="67"/>
      <c r="F1830" s="67"/>
      <c r="G1830" s="67"/>
      <c r="H1830" s="67"/>
      <c r="I1830" s="67"/>
      <c r="J1830" s="67"/>
      <c r="K1830" s="67"/>
      <c r="L1830" s="67"/>
      <c r="M1830" s="67"/>
      <c r="N1830" s="67"/>
      <c r="O1830" s="67"/>
      <c r="P1830" s="67"/>
      <c r="Q1830" s="67"/>
      <c r="R1830" s="34"/>
      <c r="S1830" s="34"/>
      <c r="T1830" s="34"/>
      <c r="U1830" s="34"/>
      <c r="V1830" s="34"/>
      <c r="W1830" s="34"/>
      <c r="X1830" s="34"/>
      <c r="Y1830" s="34"/>
      <c r="Z1830" s="34"/>
    </row>
    <row r="1831" spans="1:26">
      <c r="A1831" s="73">
        <v>228</v>
      </c>
      <c r="B1831" s="73">
        <v>5</v>
      </c>
      <c r="C1831" s="42"/>
      <c r="D1831" s="67"/>
      <c r="E1831" s="67"/>
      <c r="F1831" s="67"/>
      <c r="G1831" s="67"/>
      <c r="H1831" s="67"/>
      <c r="I1831" s="67"/>
      <c r="J1831" s="67"/>
      <c r="K1831" s="67"/>
      <c r="L1831" s="67"/>
      <c r="M1831" s="67"/>
      <c r="N1831" s="67"/>
      <c r="O1831" s="67"/>
      <c r="P1831" s="67"/>
      <c r="Q1831" s="67"/>
      <c r="R1831" s="34"/>
      <c r="S1831" s="34"/>
      <c r="T1831" s="34"/>
      <c r="U1831" s="34"/>
      <c r="V1831" s="34"/>
      <c r="W1831" s="34"/>
      <c r="X1831" s="34"/>
      <c r="Y1831" s="34"/>
      <c r="Z1831" s="34"/>
    </row>
    <row r="1832" spans="1:26">
      <c r="A1832" s="73">
        <v>228</v>
      </c>
      <c r="B1832" s="73">
        <v>6</v>
      </c>
      <c r="C1832" s="42"/>
      <c r="D1832" s="67"/>
      <c r="E1832" s="67"/>
      <c r="F1832" s="67"/>
      <c r="G1832" s="67"/>
      <c r="H1832" s="67"/>
      <c r="I1832" s="67"/>
      <c r="J1832" s="67"/>
      <c r="K1832" s="67"/>
      <c r="L1832" s="67"/>
      <c r="M1832" s="67"/>
      <c r="N1832" s="67"/>
      <c r="O1832" s="67"/>
      <c r="P1832" s="67"/>
      <c r="Q1832" s="67"/>
      <c r="R1832" s="34"/>
      <c r="S1832" s="34"/>
      <c r="T1832" s="34"/>
      <c r="U1832" s="34"/>
      <c r="V1832" s="34"/>
      <c r="W1832" s="34"/>
      <c r="X1832" s="34"/>
      <c r="Y1832" s="34"/>
      <c r="Z1832" s="34"/>
    </row>
    <row r="1833" spans="1:26">
      <c r="A1833" s="73">
        <v>228</v>
      </c>
      <c r="B1833" s="73">
        <v>7</v>
      </c>
      <c r="C1833" s="42"/>
      <c r="D1833" s="67"/>
      <c r="E1833" s="67"/>
      <c r="F1833" s="67"/>
      <c r="G1833" s="67"/>
      <c r="H1833" s="67"/>
      <c r="I1833" s="67"/>
      <c r="J1833" s="67"/>
      <c r="K1833" s="67"/>
      <c r="L1833" s="67"/>
      <c r="M1833" s="67"/>
      <c r="N1833" s="67"/>
      <c r="O1833" s="67"/>
      <c r="P1833" s="67"/>
      <c r="Q1833" s="67"/>
      <c r="R1833" s="34"/>
      <c r="S1833" s="34"/>
      <c r="T1833" s="34"/>
      <c r="U1833" s="34"/>
      <c r="V1833" s="34"/>
      <c r="W1833" s="34"/>
      <c r="X1833" s="34"/>
      <c r="Y1833" s="34"/>
      <c r="Z1833" s="34"/>
    </row>
    <row r="1834" spans="1:26">
      <c r="A1834" s="73">
        <v>228</v>
      </c>
      <c r="B1834" s="73">
        <v>8</v>
      </c>
      <c r="C1834" s="42"/>
      <c r="D1834" s="67"/>
      <c r="E1834" s="67"/>
      <c r="F1834" s="67"/>
      <c r="G1834" s="67"/>
      <c r="H1834" s="67"/>
      <c r="I1834" s="67"/>
      <c r="J1834" s="67"/>
      <c r="K1834" s="67"/>
      <c r="L1834" s="67"/>
      <c r="M1834" s="67"/>
      <c r="N1834" s="67"/>
      <c r="O1834" s="67"/>
      <c r="P1834" s="67"/>
      <c r="Q1834" s="67"/>
      <c r="R1834" s="34"/>
      <c r="S1834" s="34"/>
      <c r="T1834" s="34"/>
      <c r="U1834" s="34"/>
      <c r="V1834" s="34"/>
      <c r="W1834" s="34"/>
      <c r="X1834" s="34"/>
      <c r="Y1834" s="34"/>
      <c r="Z1834" s="34"/>
    </row>
    <row r="1835" spans="1:26">
      <c r="A1835" s="73">
        <v>229</v>
      </c>
      <c r="B1835" s="73">
        <v>1</v>
      </c>
      <c r="C1835" s="72" t="s">
        <v>506</v>
      </c>
      <c r="D1835" s="67"/>
      <c r="E1835" s="67"/>
      <c r="F1835" s="67"/>
      <c r="G1835" s="67"/>
      <c r="H1835" s="67"/>
      <c r="I1835" s="67"/>
      <c r="J1835" s="67"/>
      <c r="K1835" s="67"/>
      <c r="L1835" s="67"/>
      <c r="M1835" s="67"/>
      <c r="N1835" s="67"/>
      <c r="O1835" s="67"/>
      <c r="P1835" s="67"/>
      <c r="Q1835" s="67"/>
      <c r="R1835" s="34"/>
      <c r="S1835" s="34"/>
      <c r="T1835" s="34"/>
      <c r="U1835" s="34"/>
      <c r="V1835" s="34"/>
      <c r="W1835" s="34"/>
      <c r="X1835" s="34"/>
      <c r="Y1835" s="34"/>
      <c r="Z1835" s="34"/>
    </row>
    <row r="1836" spans="1:26">
      <c r="A1836" s="73">
        <v>229</v>
      </c>
      <c r="B1836" s="73">
        <v>2</v>
      </c>
      <c r="C1836" s="42"/>
      <c r="D1836" s="67"/>
      <c r="E1836" s="67"/>
      <c r="F1836" s="67"/>
      <c r="G1836" s="67"/>
      <c r="H1836" s="67"/>
      <c r="I1836" s="67"/>
      <c r="J1836" s="67"/>
      <c r="K1836" s="67"/>
      <c r="L1836" s="67"/>
      <c r="M1836" s="67"/>
      <c r="N1836" s="67"/>
      <c r="O1836" s="67"/>
      <c r="P1836" s="67"/>
      <c r="Q1836" s="67"/>
      <c r="R1836" s="34"/>
      <c r="S1836" s="34"/>
      <c r="T1836" s="34"/>
      <c r="U1836" s="34"/>
      <c r="V1836" s="34"/>
      <c r="W1836" s="34"/>
      <c r="X1836" s="34"/>
      <c r="Y1836" s="34"/>
      <c r="Z1836" s="34"/>
    </row>
    <row r="1837" spans="1:26">
      <c r="A1837" s="73">
        <v>229</v>
      </c>
      <c r="B1837" s="73">
        <v>3</v>
      </c>
      <c r="C1837" s="42"/>
      <c r="D1837" s="67"/>
      <c r="E1837" s="67"/>
      <c r="F1837" s="67"/>
      <c r="G1837" s="67"/>
      <c r="H1837" s="67"/>
      <c r="I1837" s="67"/>
      <c r="J1837" s="67"/>
      <c r="K1837" s="67"/>
      <c r="L1837" s="67"/>
      <c r="M1837" s="67"/>
      <c r="N1837" s="67"/>
      <c r="O1837" s="67"/>
      <c r="P1837" s="67"/>
      <c r="Q1837" s="67"/>
      <c r="R1837" s="34"/>
      <c r="S1837" s="34"/>
      <c r="T1837" s="34"/>
      <c r="U1837" s="34"/>
      <c r="V1837" s="34"/>
      <c r="W1837" s="34"/>
      <c r="X1837" s="34"/>
      <c r="Y1837" s="34"/>
      <c r="Z1837" s="34"/>
    </row>
    <row r="1838" spans="1:26">
      <c r="A1838" s="73">
        <v>229</v>
      </c>
      <c r="B1838" s="73">
        <v>4</v>
      </c>
      <c r="C1838" s="42"/>
      <c r="D1838" s="67"/>
      <c r="E1838" s="67"/>
      <c r="F1838" s="67"/>
      <c r="G1838" s="67"/>
      <c r="H1838" s="67"/>
      <c r="I1838" s="67"/>
      <c r="J1838" s="67"/>
      <c r="K1838" s="67"/>
      <c r="L1838" s="67"/>
      <c r="M1838" s="67"/>
      <c r="N1838" s="67"/>
      <c r="O1838" s="67"/>
      <c r="P1838" s="67"/>
      <c r="Q1838" s="67"/>
      <c r="R1838" s="34"/>
      <c r="S1838" s="34"/>
      <c r="T1838" s="34"/>
      <c r="U1838" s="34"/>
      <c r="V1838" s="34"/>
      <c r="W1838" s="34"/>
      <c r="X1838" s="34"/>
      <c r="Y1838" s="34"/>
      <c r="Z1838" s="34"/>
    </row>
    <row r="1839" spans="1:26">
      <c r="A1839" s="73">
        <v>229</v>
      </c>
      <c r="B1839" s="73">
        <v>5</v>
      </c>
      <c r="C1839" s="42"/>
      <c r="D1839" s="67"/>
      <c r="E1839" s="67"/>
      <c r="F1839" s="67"/>
      <c r="G1839" s="67"/>
      <c r="H1839" s="67"/>
      <c r="I1839" s="67"/>
      <c r="J1839" s="67"/>
      <c r="K1839" s="67"/>
      <c r="L1839" s="67"/>
      <c r="M1839" s="67"/>
      <c r="N1839" s="67"/>
      <c r="O1839" s="67"/>
      <c r="P1839" s="67"/>
      <c r="Q1839" s="67"/>
      <c r="R1839" s="34"/>
      <c r="S1839" s="34"/>
      <c r="T1839" s="34"/>
      <c r="U1839" s="34"/>
      <c r="V1839" s="34"/>
      <c r="W1839" s="34"/>
      <c r="X1839" s="34"/>
      <c r="Y1839" s="34"/>
      <c r="Z1839" s="34"/>
    </row>
    <row r="1840" spans="1:26">
      <c r="A1840" s="73">
        <v>229</v>
      </c>
      <c r="B1840" s="73">
        <v>6</v>
      </c>
      <c r="C1840" s="42"/>
      <c r="D1840" s="67"/>
      <c r="E1840" s="67"/>
      <c r="F1840" s="67"/>
      <c r="G1840" s="67"/>
      <c r="H1840" s="67"/>
      <c r="I1840" s="67"/>
      <c r="J1840" s="67"/>
      <c r="K1840" s="67"/>
      <c r="L1840" s="67"/>
      <c r="M1840" s="67"/>
      <c r="N1840" s="67"/>
      <c r="O1840" s="67"/>
      <c r="P1840" s="67"/>
      <c r="Q1840" s="67"/>
      <c r="R1840" s="34"/>
      <c r="S1840" s="34"/>
      <c r="T1840" s="34"/>
      <c r="U1840" s="34"/>
      <c r="V1840" s="34"/>
      <c r="W1840" s="34"/>
      <c r="X1840" s="34"/>
      <c r="Y1840" s="34"/>
      <c r="Z1840" s="34"/>
    </row>
    <row r="1841" spans="1:26">
      <c r="A1841" s="73">
        <v>229</v>
      </c>
      <c r="B1841" s="73">
        <v>7</v>
      </c>
      <c r="C1841" s="42"/>
      <c r="D1841" s="67"/>
      <c r="E1841" s="67"/>
      <c r="F1841" s="67"/>
      <c r="G1841" s="67"/>
      <c r="H1841" s="67"/>
      <c r="I1841" s="67"/>
      <c r="J1841" s="67"/>
      <c r="K1841" s="67"/>
      <c r="L1841" s="67"/>
      <c r="M1841" s="67"/>
      <c r="N1841" s="67"/>
      <c r="O1841" s="67"/>
      <c r="P1841" s="67"/>
      <c r="Q1841" s="67"/>
      <c r="R1841" s="34"/>
      <c r="S1841" s="34"/>
      <c r="T1841" s="34"/>
      <c r="U1841" s="34"/>
      <c r="V1841" s="34"/>
      <c r="W1841" s="34"/>
      <c r="X1841" s="34"/>
      <c r="Y1841" s="34"/>
      <c r="Z1841" s="34"/>
    </row>
    <row r="1842" spans="1:26">
      <c r="A1842" s="73">
        <v>229</v>
      </c>
      <c r="B1842" s="73">
        <v>8</v>
      </c>
      <c r="C1842" s="42"/>
      <c r="D1842" s="67"/>
      <c r="E1842" s="67"/>
      <c r="F1842" s="67"/>
      <c r="G1842" s="67"/>
      <c r="H1842" s="67"/>
      <c r="I1842" s="67"/>
      <c r="J1842" s="67"/>
      <c r="K1842" s="67"/>
      <c r="L1842" s="67"/>
      <c r="M1842" s="67"/>
      <c r="N1842" s="67"/>
      <c r="O1842" s="67"/>
      <c r="P1842" s="67"/>
      <c r="Q1842" s="67"/>
      <c r="R1842" s="34"/>
      <c r="S1842" s="34"/>
      <c r="T1842" s="34"/>
      <c r="U1842" s="34"/>
      <c r="V1842" s="34"/>
      <c r="W1842" s="34"/>
      <c r="X1842" s="34"/>
      <c r="Y1842" s="34"/>
      <c r="Z1842" s="34"/>
    </row>
    <row r="1843" spans="1:26">
      <c r="A1843" s="73">
        <v>230</v>
      </c>
      <c r="B1843" s="73">
        <v>1</v>
      </c>
      <c r="C1843" s="42"/>
      <c r="D1843" s="67"/>
      <c r="E1843" s="67"/>
      <c r="F1843" s="67"/>
      <c r="G1843" s="67"/>
      <c r="H1843" s="67"/>
      <c r="I1843" s="67"/>
      <c r="J1843" s="67"/>
      <c r="K1843" s="67"/>
      <c r="L1843" s="67"/>
      <c r="M1843" s="67"/>
      <c r="N1843" s="67"/>
      <c r="O1843" s="67"/>
      <c r="P1843" s="67"/>
      <c r="Q1843" s="67"/>
      <c r="R1843" s="34"/>
      <c r="S1843" s="34"/>
      <c r="T1843" s="34"/>
      <c r="U1843" s="34"/>
      <c r="V1843" s="34"/>
      <c r="W1843" s="34"/>
      <c r="X1843" s="34"/>
      <c r="Y1843" s="34"/>
      <c r="Z1843" s="34"/>
    </row>
    <row r="1844" spans="1:26">
      <c r="A1844" s="73">
        <v>230</v>
      </c>
      <c r="B1844" s="73">
        <v>2</v>
      </c>
      <c r="C1844" s="42"/>
      <c r="D1844" s="67"/>
      <c r="E1844" s="67"/>
      <c r="F1844" s="67"/>
      <c r="G1844" s="67"/>
      <c r="H1844" s="67"/>
      <c r="I1844" s="67"/>
      <c r="J1844" s="67"/>
      <c r="K1844" s="67"/>
      <c r="L1844" s="67"/>
      <c r="M1844" s="67"/>
      <c r="N1844" s="67"/>
      <c r="O1844" s="67"/>
      <c r="P1844" s="67"/>
      <c r="Q1844" s="67"/>
      <c r="R1844" s="34"/>
      <c r="S1844" s="34"/>
      <c r="T1844" s="34"/>
      <c r="U1844" s="34"/>
      <c r="V1844" s="34"/>
      <c r="W1844" s="34"/>
      <c r="X1844" s="34"/>
      <c r="Y1844" s="34"/>
      <c r="Z1844" s="34"/>
    </row>
    <row r="1845" spans="1:26">
      <c r="A1845" s="73">
        <v>230</v>
      </c>
      <c r="B1845" s="73">
        <v>3</v>
      </c>
      <c r="C1845" s="42"/>
      <c r="D1845" s="67"/>
      <c r="E1845" s="67"/>
      <c r="F1845" s="67"/>
      <c r="G1845" s="67"/>
      <c r="H1845" s="67"/>
      <c r="I1845" s="67"/>
      <c r="J1845" s="67"/>
      <c r="K1845" s="67"/>
      <c r="L1845" s="67"/>
      <c r="M1845" s="67"/>
      <c r="N1845" s="67"/>
      <c r="O1845" s="67"/>
      <c r="P1845" s="67"/>
      <c r="Q1845" s="67"/>
      <c r="R1845" s="34"/>
      <c r="S1845" s="34"/>
      <c r="T1845" s="34"/>
      <c r="U1845" s="34"/>
      <c r="V1845" s="34"/>
      <c r="W1845" s="34"/>
      <c r="X1845" s="34"/>
      <c r="Y1845" s="34"/>
      <c r="Z1845" s="34"/>
    </row>
    <row r="1846" spans="1:26">
      <c r="A1846" s="73">
        <v>230</v>
      </c>
      <c r="B1846" s="73">
        <v>4</v>
      </c>
      <c r="C1846" s="42"/>
      <c r="D1846" s="67"/>
      <c r="E1846" s="67"/>
      <c r="F1846" s="67"/>
      <c r="G1846" s="67"/>
      <c r="H1846" s="67"/>
      <c r="I1846" s="67"/>
      <c r="J1846" s="67"/>
      <c r="K1846" s="67"/>
      <c r="L1846" s="67"/>
      <c r="M1846" s="67"/>
      <c r="N1846" s="67"/>
      <c r="O1846" s="67"/>
      <c r="P1846" s="67"/>
      <c r="Q1846" s="67"/>
      <c r="R1846" s="34"/>
      <c r="S1846" s="34"/>
      <c r="T1846" s="34"/>
      <c r="U1846" s="34"/>
      <c r="V1846" s="34"/>
      <c r="W1846" s="34"/>
      <c r="X1846" s="34"/>
      <c r="Y1846" s="34"/>
      <c r="Z1846" s="34"/>
    </row>
    <row r="1847" spans="1:26">
      <c r="A1847" s="73">
        <v>230</v>
      </c>
      <c r="B1847" s="73">
        <v>5</v>
      </c>
      <c r="C1847" s="42"/>
      <c r="D1847" s="67"/>
      <c r="E1847" s="67"/>
      <c r="F1847" s="67"/>
      <c r="G1847" s="67"/>
      <c r="H1847" s="67"/>
      <c r="I1847" s="67"/>
      <c r="J1847" s="67"/>
      <c r="K1847" s="67"/>
      <c r="L1847" s="67"/>
      <c r="M1847" s="67"/>
      <c r="N1847" s="67"/>
      <c r="O1847" s="67"/>
      <c r="P1847" s="67"/>
      <c r="Q1847" s="67"/>
      <c r="R1847" s="34"/>
      <c r="S1847" s="34"/>
      <c r="T1847" s="34"/>
      <c r="U1847" s="34"/>
      <c r="V1847" s="34"/>
      <c r="W1847" s="34"/>
      <c r="X1847" s="34"/>
      <c r="Y1847" s="34"/>
      <c r="Z1847" s="34"/>
    </row>
    <row r="1848" spans="1:26">
      <c r="A1848" s="73">
        <v>230</v>
      </c>
      <c r="B1848" s="73">
        <v>6</v>
      </c>
      <c r="C1848" s="42"/>
      <c r="D1848" s="67"/>
      <c r="E1848" s="67"/>
      <c r="F1848" s="67"/>
      <c r="G1848" s="67"/>
      <c r="H1848" s="67"/>
      <c r="I1848" s="67"/>
      <c r="J1848" s="67"/>
      <c r="K1848" s="67"/>
      <c r="L1848" s="67"/>
      <c r="M1848" s="67"/>
      <c r="N1848" s="67"/>
      <c r="O1848" s="67"/>
      <c r="P1848" s="67"/>
      <c r="Q1848" s="67"/>
      <c r="R1848" s="34"/>
      <c r="S1848" s="34"/>
      <c r="T1848" s="34"/>
      <c r="U1848" s="34"/>
      <c r="V1848" s="34"/>
      <c r="W1848" s="34"/>
      <c r="X1848" s="34"/>
      <c r="Y1848" s="34"/>
      <c r="Z1848" s="34"/>
    </row>
    <row r="1849" spans="1:26">
      <c r="A1849" s="73">
        <v>230</v>
      </c>
      <c r="B1849" s="73">
        <v>7</v>
      </c>
      <c r="C1849" s="42"/>
      <c r="D1849" s="67"/>
      <c r="E1849" s="67"/>
      <c r="F1849" s="67"/>
      <c r="G1849" s="67"/>
      <c r="H1849" s="67"/>
      <c r="I1849" s="67"/>
      <c r="J1849" s="67"/>
      <c r="K1849" s="67"/>
      <c r="L1849" s="67"/>
      <c r="M1849" s="67"/>
      <c r="N1849" s="67"/>
      <c r="O1849" s="67"/>
      <c r="P1849" s="67"/>
      <c r="Q1849" s="67"/>
      <c r="R1849" s="34"/>
      <c r="S1849" s="34"/>
      <c r="T1849" s="34"/>
      <c r="U1849" s="34"/>
      <c r="V1849" s="34"/>
      <c r="W1849" s="34"/>
      <c r="X1849" s="34"/>
      <c r="Y1849" s="34"/>
      <c r="Z1849" s="34"/>
    </row>
    <row r="1850" spans="1:26">
      <c r="A1850" s="73">
        <v>230</v>
      </c>
      <c r="B1850" s="73">
        <v>8</v>
      </c>
      <c r="C1850" s="42"/>
      <c r="D1850" s="67"/>
      <c r="E1850" s="67"/>
      <c r="F1850" s="67"/>
      <c r="G1850" s="67"/>
      <c r="H1850" s="67"/>
      <c r="I1850" s="67"/>
      <c r="J1850" s="67"/>
      <c r="K1850" s="67"/>
      <c r="L1850" s="67"/>
      <c r="M1850" s="67"/>
      <c r="N1850" s="67"/>
      <c r="O1850" s="67"/>
      <c r="P1850" s="67"/>
      <c r="Q1850" s="67"/>
      <c r="R1850" s="34"/>
      <c r="S1850" s="34"/>
      <c r="T1850" s="34"/>
      <c r="U1850" s="34"/>
      <c r="V1850" s="34"/>
      <c r="W1850" s="34"/>
      <c r="X1850" s="34"/>
      <c r="Y1850" s="34"/>
      <c r="Z1850" s="34"/>
    </row>
    <row r="1851" spans="1:26">
      <c r="A1851" s="73">
        <v>231</v>
      </c>
      <c r="B1851" s="73">
        <v>1</v>
      </c>
      <c r="C1851" s="42"/>
      <c r="D1851" s="67"/>
      <c r="E1851" s="67"/>
      <c r="F1851" s="67"/>
      <c r="G1851" s="67"/>
      <c r="H1851" s="67"/>
      <c r="I1851" s="67"/>
      <c r="J1851" s="67"/>
      <c r="K1851" s="67"/>
      <c r="L1851" s="67"/>
      <c r="M1851" s="67"/>
      <c r="N1851" s="67"/>
      <c r="O1851" s="67"/>
      <c r="P1851" s="67"/>
      <c r="Q1851" s="67"/>
      <c r="R1851" s="34"/>
      <c r="S1851" s="34"/>
      <c r="T1851" s="34"/>
      <c r="U1851" s="34"/>
      <c r="V1851" s="34"/>
      <c r="W1851" s="34"/>
      <c r="X1851" s="34"/>
      <c r="Y1851" s="34"/>
      <c r="Z1851" s="34"/>
    </row>
    <row r="1852" spans="1:26">
      <c r="A1852" s="73">
        <v>231</v>
      </c>
      <c r="B1852" s="73">
        <v>2</v>
      </c>
      <c r="C1852" s="42"/>
      <c r="D1852" s="67"/>
      <c r="E1852" s="67"/>
      <c r="F1852" s="67"/>
      <c r="G1852" s="67"/>
      <c r="H1852" s="67"/>
      <c r="I1852" s="67"/>
      <c r="J1852" s="67"/>
      <c r="K1852" s="67"/>
      <c r="L1852" s="67"/>
      <c r="M1852" s="67"/>
      <c r="N1852" s="67"/>
      <c r="O1852" s="67"/>
      <c r="P1852" s="67"/>
      <c r="Q1852" s="67"/>
      <c r="R1852" s="34"/>
      <c r="S1852" s="34"/>
      <c r="T1852" s="34"/>
      <c r="U1852" s="34"/>
      <c r="V1852" s="34"/>
      <c r="W1852" s="34"/>
      <c r="X1852" s="34"/>
      <c r="Y1852" s="34"/>
      <c r="Z1852" s="34"/>
    </row>
    <row r="1853" spans="1:26">
      <c r="A1853" s="73">
        <v>231</v>
      </c>
      <c r="B1853" s="73">
        <v>3</v>
      </c>
      <c r="C1853" s="42"/>
      <c r="D1853" s="67"/>
      <c r="E1853" s="67"/>
      <c r="F1853" s="67"/>
      <c r="G1853" s="67"/>
      <c r="H1853" s="67"/>
      <c r="I1853" s="67"/>
      <c r="J1853" s="67"/>
      <c r="K1853" s="67"/>
      <c r="L1853" s="67"/>
      <c r="M1853" s="67"/>
      <c r="N1853" s="67"/>
      <c r="O1853" s="67"/>
      <c r="P1853" s="67"/>
      <c r="Q1853" s="67"/>
      <c r="R1853" s="34"/>
      <c r="S1853" s="34"/>
      <c r="T1853" s="34"/>
      <c r="U1853" s="34"/>
      <c r="V1853" s="34"/>
      <c r="W1853" s="34"/>
      <c r="X1853" s="34"/>
      <c r="Y1853" s="34"/>
      <c r="Z1853" s="34"/>
    </row>
    <row r="1854" spans="1:26">
      <c r="A1854" s="73">
        <v>231</v>
      </c>
      <c r="B1854" s="73">
        <v>4</v>
      </c>
      <c r="C1854" s="42"/>
      <c r="D1854" s="67"/>
      <c r="E1854" s="67"/>
      <c r="F1854" s="67"/>
      <c r="G1854" s="67"/>
      <c r="H1854" s="67"/>
      <c r="I1854" s="67"/>
      <c r="J1854" s="67"/>
      <c r="K1854" s="67"/>
      <c r="L1854" s="67"/>
      <c r="M1854" s="67"/>
      <c r="N1854" s="67"/>
      <c r="O1854" s="67"/>
      <c r="P1854" s="67"/>
      <c r="Q1854" s="67"/>
      <c r="R1854" s="34"/>
      <c r="S1854" s="34"/>
      <c r="T1854" s="34"/>
      <c r="U1854" s="34"/>
      <c r="V1854" s="34"/>
      <c r="W1854" s="34"/>
      <c r="X1854" s="34"/>
      <c r="Y1854" s="34"/>
      <c r="Z1854" s="34"/>
    </row>
    <row r="1855" spans="1:26">
      <c r="A1855" s="73">
        <v>231</v>
      </c>
      <c r="B1855" s="73">
        <v>5</v>
      </c>
      <c r="C1855" s="42"/>
      <c r="D1855" s="67"/>
      <c r="E1855" s="67"/>
      <c r="F1855" s="67"/>
      <c r="G1855" s="67"/>
      <c r="H1855" s="67"/>
      <c r="I1855" s="67"/>
      <c r="J1855" s="67"/>
      <c r="K1855" s="67"/>
      <c r="L1855" s="67"/>
      <c r="M1855" s="67"/>
      <c r="N1855" s="67"/>
      <c r="O1855" s="67"/>
      <c r="P1855" s="67"/>
      <c r="Q1855" s="67"/>
      <c r="R1855" s="34"/>
      <c r="S1855" s="34"/>
      <c r="T1855" s="34"/>
      <c r="U1855" s="34"/>
      <c r="V1855" s="34"/>
      <c r="W1855" s="34"/>
      <c r="X1855" s="34"/>
      <c r="Y1855" s="34"/>
      <c r="Z1855" s="34"/>
    </row>
    <row r="1856" spans="1:26">
      <c r="A1856" s="73">
        <v>231</v>
      </c>
      <c r="B1856" s="73">
        <v>6</v>
      </c>
      <c r="C1856" s="42"/>
      <c r="D1856" s="67"/>
      <c r="E1856" s="67"/>
      <c r="F1856" s="67"/>
      <c r="G1856" s="67"/>
      <c r="H1856" s="67"/>
      <c r="I1856" s="67"/>
      <c r="J1856" s="67"/>
      <c r="K1856" s="67"/>
      <c r="L1856" s="67"/>
      <c r="M1856" s="67"/>
      <c r="N1856" s="67"/>
      <c r="O1856" s="67"/>
      <c r="P1856" s="67"/>
      <c r="Q1856" s="67"/>
      <c r="R1856" s="34"/>
      <c r="S1856" s="34"/>
      <c r="T1856" s="34"/>
      <c r="U1856" s="34"/>
      <c r="V1856" s="34"/>
      <c r="W1856" s="34"/>
      <c r="X1856" s="34"/>
      <c r="Y1856" s="34"/>
      <c r="Z1856" s="34"/>
    </row>
    <row r="1857" spans="1:26">
      <c r="A1857" s="73">
        <v>231</v>
      </c>
      <c r="B1857" s="73">
        <v>7</v>
      </c>
      <c r="C1857" s="42"/>
      <c r="D1857" s="67"/>
      <c r="E1857" s="67"/>
      <c r="F1857" s="67"/>
      <c r="G1857" s="67"/>
      <c r="H1857" s="67"/>
      <c r="I1857" s="67"/>
      <c r="J1857" s="67"/>
      <c r="K1857" s="67"/>
      <c r="L1857" s="67"/>
      <c r="M1857" s="67"/>
      <c r="N1857" s="67"/>
      <c r="O1857" s="67"/>
      <c r="P1857" s="67"/>
      <c r="Q1857" s="67"/>
      <c r="R1857" s="34"/>
      <c r="S1857" s="34"/>
      <c r="T1857" s="34"/>
      <c r="U1857" s="34"/>
      <c r="V1857" s="34"/>
      <c r="W1857" s="34"/>
      <c r="X1857" s="34"/>
      <c r="Y1857" s="34"/>
      <c r="Z1857" s="34"/>
    </row>
    <row r="1858" spans="1:26">
      <c r="A1858" s="73">
        <v>231</v>
      </c>
      <c r="B1858" s="73">
        <v>8</v>
      </c>
      <c r="C1858" s="42"/>
      <c r="D1858" s="67"/>
      <c r="E1858" s="67"/>
      <c r="F1858" s="67"/>
      <c r="G1858" s="67"/>
      <c r="H1858" s="67"/>
      <c r="I1858" s="67"/>
      <c r="J1858" s="67"/>
      <c r="K1858" s="67"/>
      <c r="L1858" s="67"/>
      <c r="M1858" s="67"/>
      <c r="N1858" s="67"/>
      <c r="O1858" s="67"/>
      <c r="P1858" s="67"/>
      <c r="Q1858" s="67"/>
      <c r="R1858" s="34"/>
      <c r="S1858" s="34"/>
      <c r="T1858" s="34"/>
      <c r="U1858" s="34"/>
      <c r="V1858" s="34"/>
      <c r="W1858" s="34"/>
      <c r="X1858" s="34"/>
      <c r="Y1858" s="34"/>
      <c r="Z1858" s="34"/>
    </row>
    <row r="1859" spans="1:26">
      <c r="A1859" s="73">
        <v>232</v>
      </c>
      <c r="B1859" s="73">
        <v>1</v>
      </c>
      <c r="C1859" s="42"/>
      <c r="D1859" s="67"/>
      <c r="E1859" s="67"/>
      <c r="F1859" s="67"/>
      <c r="G1859" s="67"/>
      <c r="H1859" s="67"/>
      <c r="I1859" s="67"/>
      <c r="J1859" s="67"/>
      <c r="K1859" s="67"/>
      <c r="L1859" s="67"/>
      <c r="M1859" s="67"/>
      <c r="N1859" s="67"/>
      <c r="O1859" s="67"/>
      <c r="P1859" s="67"/>
      <c r="Q1859" s="67"/>
      <c r="R1859" s="34"/>
      <c r="S1859" s="34"/>
      <c r="T1859" s="34"/>
      <c r="U1859" s="34"/>
      <c r="V1859" s="34"/>
      <c r="W1859" s="34"/>
      <c r="X1859" s="34"/>
      <c r="Y1859" s="34"/>
      <c r="Z1859" s="34"/>
    </row>
    <row r="1860" spans="1:26">
      <c r="A1860" s="73">
        <v>232</v>
      </c>
      <c r="B1860" s="73">
        <v>2</v>
      </c>
      <c r="C1860" s="42"/>
      <c r="D1860" s="67"/>
      <c r="E1860" s="67"/>
      <c r="F1860" s="67"/>
      <c r="G1860" s="67"/>
      <c r="H1860" s="67"/>
      <c r="I1860" s="67"/>
      <c r="J1860" s="67"/>
      <c r="K1860" s="67"/>
      <c r="L1860" s="67"/>
      <c r="M1860" s="67"/>
      <c r="N1860" s="67"/>
      <c r="O1860" s="67"/>
      <c r="P1860" s="67"/>
      <c r="Q1860" s="67"/>
      <c r="R1860" s="34"/>
      <c r="S1860" s="34"/>
      <c r="T1860" s="34"/>
      <c r="U1860" s="34"/>
      <c r="V1860" s="34"/>
      <c r="W1860" s="34"/>
      <c r="X1860" s="34"/>
      <c r="Y1860" s="34"/>
      <c r="Z1860" s="34"/>
    </row>
    <row r="1861" spans="1:26">
      <c r="A1861" s="73">
        <v>232</v>
      </c>
      <c r="B1861" s="73">
        <v>3</v>
      </c>
      <c r="C1861" s="42"/>
      <c r="D1861" s="67"/>
      <c r="E1861" s="67"/>
      <c r="F1861" s="67"/>
      <c r="G1861" s="67"/>
      <c r="H1861" s="67"/>
      <c r="I1861" s="67"/>
      <c r="J1861" s="67"/>
      <c r="K1861" s="67"/>
      <c r="L1861" s="67"/>
      <c r="M1861" s="67"/>
      <c r="N1861" s="67"/>
      <c r="O1861" s="67"/>
      <c r="P1861" s="67"/>
      <c r="Q1861" s="67"/>
      <c r="R1861" s="34"/>
      <c r="S1861" s="34"/>
      <c r="T1861" s="34"/>
      <c r="U1861" s="34"/>
      <c r="V1861" s="34"/>
      <c r="W1861" s="34"/>
      <c r="X1861" s="34"/>
      <c r="Y1861" s="34"/>
      <c r="Z1861" s="34"/>
    </row>
    <row r="1862" spans="1:26">
      <c r="A1862" s="73">
        <v>232</v>
      </c>
      <c r="B1862" s="73">
        <v>4</v>
      </c>
      <c r="C1862" s="42"/>
      <c r="D1862" s="67"/>
      <c r="E1862" s="67"/>
      <c r="F1862" s="67"/>
      <c r="G1862" s="67"/>
      <c r="H1862" s="67"/>
      <c r="I1862" s="67"/>
      <c r="J1862" s="67"/>
      <c r="K1862" s="67"/>
      <c r="L1862" s="67"/>
      <c r="M1862" s="67"/>
      <c r="N1862" s="67"/>
      <c r="O1862" s="67"/>
      <c r="P1862" s="67"/>
      <c r="Q1862" s="67"/>
      <c r="R1862" s="34"/>
      <c r="S1862" s="34"/>
      <c r="T1862" s="34"/>
      <c r="U1862" s="34"/>
      <c r="V1862" s="34"/>
      <c r="W1862" s="34"/>
      <c r="X1862" s="34"/>
      <c r="Y1862" s="34"/>
      <c r="Z1862" s="34"/>
    </row>
    <row r="1863" spans="1:26">
      <c r="A1863" s="73">
        <v>232</v>
      </c>
      <c r="B1863" s="73">
        <v>5</v>
      </c>
      <c r="C1863" s="42"/>
      <c r="D1863" s="67"/>
      <c r="E1863" s="67"/>
      <c r="F1863" s="67"/>
      <c r="G1863" s="67"/>
      <c r="H1863" s="67"/>
      <c r="I1863" s="67"/>
      <c r="J1863" s="67"/>
      <c r="K1863" s="67"/>
      <c r="L1863" s="67"/>
      <c r="M1863" s="67"/>
      <c r="N1863" s="67"/>
      <c r="O1863" s="67"/>
      <c r="P1863" s="67"/>
      <c r="Q1863" s="67"/>
      <c r="R1863" s="34"/>
      <c r="S1863" s="34"/>
      <c r="T1863" s="34"/>
      <c r="U1863" s="34"/>
      <c r="V1863" s="34"/>
      <c r="W1863" s="34"/>
      <c r="X1863" s="34"/>
      <c r="Y1863" s="34"/>
      <c r="Z1863" s="34"/>
    </row>
    <row r="1864" spans="1:26">
      <c r="A1864" s="73">
        <v>232</v>
      </c>
      <c r="B1864" s="73">
        <v>6</v>
      </c>
      <c r="C1864" s="42"/>
      <c r="D1864" s="67"/>
      <c r="E1864" s="67"/>
      <c r="F1864" s="67"/>
      <c r="G1864" s="67"/>
      <c r="H1864" s="67"/>
      <c r="I1864" s="67"/>
      <c r="J1864" s="67"/>
      <c r="K1864" s="67"/>
      <c r="L1864" s="67"/>
      <c r="M1864" s="67"/>
      <c r="N1864" s="67"/>
      <c r="O1864" s="67"/>
      <c r="P1864" s="67"/>
      <c r="Q1864" s="67"/>
      <c r="R1864" s="34"/>
      <c r="S1864" s="34"/>
      <c r="T1864" s="34"/>
      <c r="U1864" s="34"/>
      <c r="V1864" s="34"/>
      <c r="W1864" s="34"/>
      <c r="X1864" s="34"/>
      <c r="Y1864" s="34"/>
      <c r="Z1864" s="34"/>
    </row>
    <row r="1865" spans="1:26">
      <c r="A1865" s="73">
        <v>232</v>
      </c>
      <c r="B1865" s="73">
        <v>7</v>
      </c>
      <c r="C1865" s="42"/>
      <c r="D1865" s="67"/>
      <c r="E1865" s="67"/>
      <c r="F1865" s="67"/>
      <c r="G1865" s="67"/>
      <c r="H1865" s="67"/>
      <c r="I1865" s="67"/>
      <c r="J1865" s="67"/>
      <c r="K1865" s="67"/>
      <c r="L1865" s="67"/>
      <c r="M1865" s="67"/>
      <c r="N1865" s="67"/>
      <c r="O1865" s="67"/>
      <c r="P1865" s="67"/>
      <c r="Q1865" s="67"/>
      <c r="R1865" s="34"/>
      <c r="S1865" s="34"/>
      <c r="T1865" s="34"/>
      <c r="U1865" s="34"/>
      <c r="V1865" s="34"/>
      <c r="W1865" s="34"/>
      <c r="X1865" s="34"/>
      <c r="Y1865" s="34"/>
      <c r="Z1865" s="34"/>
    </row>
    <row r="1866" spans="1:26">
      <c r="A1866" s="73">
        <v>232</v>
      </c>
      <c r="B1866" s="73">
        <v>8</v>
      </c>
      <c r="C1866" s="42"/>
      <c r="D1866" s="67"/>
      <c r="E1866" s="67"/>
      <c r="F1866" s="67"/>
      <c r="G1866" s="67"/>
      <c r="H1866" s="67"/>
      <c r="I1866" s="67"/>
      <c r="J1866" s="67"/>
      <c r="K1866" s="67"/>
      <c r="L1866" s="67"/>
      <c r="M1866" s="67"/>
      <c r="N1866" s="67"/>
      <c r="O1866" s="67"/>
      <c r="P1866" s="67"/>
      <c r="Q1866" s="67"/>
      <c r="R1866" s="34"/>
      <c r="S1866" s="34"/>
      <c r="T1866" s="34"/>
      <c r="U1866" s="34"/>
      <c r="V1866" s="34"/>
      <c r="W1866" s="34"/>
      <c r="X1866" s="34"/>
      <c r="Y1866" s="34"/>
      <c r="Z1866" s="34"/>
    </row>
    <row r="1867" spans="1:26">
      <c r="A1867" s="73">
        <v>233</v>
      </c>
      <c r="B1867" s="73">
        <v>1</v>
      </c>
      <c r="C1867" s="72" t="s">
        <v>505</v>
      </c>
      <c r="D1867" s="67"/>
      <c r="E1867" s="67"/>
      <c r="F1867" s="67"/>
      <c r="G1867" s="67"/>
      <c r="H1867" s="67"/>
      <c r="I1867" s="67"/>
      <c r="J1867" s="67"/>
      <c r="K1867" s="67"/>
      <c r="L1867" s="67"/>
      <c r="M1867" s="67"/>
      <c r="N1867" s="67"/>
      <c r="O1867" s="67"/>
      <c r="P1867" s="67"/>
      <c r="Q1867" s="67"/>
      <c r="R1867" s="34"/>
      <c r="S1867" s="34"/>
      <c r="T1867" s="34"/>
      <c r="U1867" s="34"/>
      <c r="V1867" s="34"/>
      <c r="W1867" s="34"/>
      <c r="X1867" s="34"/>
      <c r="Y1867" s="34"/>
      <c r="Z1867" s="34"/>
    </row>
    <row r="1868" spans="1:26">
      <c r="A1868" s="73">
        <v>233</v>
      </c>
      <c r="B1868" s="73">
        <v>2</v>
      </c>
      <c r="C1868" s="42"/>
      <c r="D1868" s="67"/>
      <c r="E1868" s="67"/>
      <c r="F1868" s="67"/>
      <c r="G1868" s="67"/>
      <c r="H1868" s="67"/>
      <c r="I1868" s="67"/>
      <c r="J1868" s="67"/>
      <c r="K1868" s="67"/>
      <c r="L1868" s="67"/>
      <c r="M1868" s="67"/>
      <c r="N1868" s="67"/>
      <c r="O1868" s="67"/>
      <c r="P1868" s="67"/>
      <c r="Q1868" s="67"/>
      <c r="R1868" s="34"/>
      <c r="S1868" s="34"/>
      <c r="T1868" s="34"/>
      <c r="U1868" s="34"/>
      <c r="V1868" s="34"/>
      <c r="W1868" s="34"/>
      <c r="X1868" s="34"/>
      <c r="Y1868" s="34"/>
      <c r="Z1868" s="34"/>
    </row>
    <row r="1869" spans="1:26">
      <c r="A1869" s="73">
        <v>233</v>
      </c>
      <c r="B1869" s="73">
        <v>3</v>
      </c>
      <c r="C1869" s="42"/>
      <c r="D1869" s="67"/>
      <c r="E1869" s="67"/>
      <c r="F1869" s="67"/>
      <c r="G1869" s="67"/>
      <c r="H1869" s="67"/>
      <c r="I1869" s="67"/>
      <c r="J1869" s="67"/>
      <c r="K1869" s="67"/>
      <c r="L1869" s="67"/>
      <c r="M1869" s="67"/>
      <c r="N1869" s="67"/>
      <c r="O1869" s="67"/>
      <c r="P1869" s="67"/>
      <c r="Q1869" s="67"/>
      <c r="R1869" s="34"/>
      <c r="S1869" s="34"/>
      <c r="T1869" s="34"/>
      <c r="U1869" s="34"/>
      <c r="V1869" s="34"/>
      <c r="W1869" s="34"/>
      <c r="X1869" s="34"/>
      <c r="Y1869" s="34"/>
      <c r="Z1869" s="34"/>
    </row>
    <row r="1870" spans="1:26">
      <c r="A1870" s="73">
        <v>233</v>
      </c>
      <c r="B1870" s="73">
        <v>4</v>
      </c>
      <c r="C1870" s="42"/>
      <c r="D1870" s="67"/>
      <c r="E1870" s="67"/>
      <c r="F1870" s="67"/>
      <c r="G1870" s="67"/>
      <c r="H1870" s="67"/>
      <c r="I1870" s="67"/>
      <c r="J1870" s="67"/>
      <c r="K1870" s="67"/>
      <c r="L1870" s="67"/>
      <c r="M1870" s="67"/>
      <c r="N1870" s="67"/>
      <c r="O1870" s="67"/>
      <c r="P1870" s="67"/>
      <c r="Q1870" s="67"/>
      <c r="R1870" s="34"/>
      <c r="S1870" s="34"/>
      <c r="T1870" s="34"/>
      <c r="U1870" s="34"/>
      <c r="V1870" s="34"/>
      <c r="W1870" s="34"/>
      <c r="X1870" s="34"/>
      <c r="Y1870" s="34"/>
      <c r="Z1870" s="34"/>
    </row>
    <row r="1871" spans="1:26">
      <c r="A1871" s="73">
        <v>233</v>
      </c>
      <c r="B1871" s="73">
        <v>5</v>
      </c>
      <c r="C1871" s="42"/>
      <c r="D1871" s="67"/>
      <c r="E1871" s="67"/>
      <c r="F1871" s="67"/>
      <c r="G1871" s="67"/>
      <c r="H1871" s="67"/>
      <c r="I1871" s="67"/>
      <c r="J1871" s="67"/>
      <c r="K1871" s="67"/>
      <c r="L1871" s="67"/>
      <c r="M1871" s="67"/>
      <c r="N1871" s="67"/>
      <c r="O1871" s="67"/>
      <c r="P1871" s="67"/>
      <c r="Q1871" s="67"/>
      <c r="R1871" s="34"/>
      <c r="S1871" s="34"/>
      <c r="T1871" s="34"/>
      <c r="U1871" s="34"/>
      <c r="V1871" s="34"/>
      <c r="W1871" s="34"/>
      <c r="X1871" s="34"/>
      <c r="Y1871" s="34"/>
      <c r="Z1871" s="34"/>
    </row>
    <row r="1872" spans="1:26">
      <c r="A1872" s="73">
        <v>233</v>
      </c>
      <c r="B1872" s="73">
        <v>6</v>
      </c>
      <c r="C1872" s="42"/>
      <c r="D1872" s="67"/>
      <c r="E1872" s="67"/>
      <c r="F1872" s="67"/>
      <c r="G1872" s="67"/>
      <c r="H1872" s="67"/>
      <c r="I1872" s="67"/>
      <c r="J1872" s="67"/>
      <c r="K1872" s="67"/>
      <c r="L1872" s="67"/>
      <c r="M1872" s="67"/>
      <c r="N1872" s="67"/>
      <c r="O1872" s="67"/>
      <c r="P1872" s="67"/>
      <c r="Q1872" s="67"/>
      <c r="R1872" s="34"/>
      <c r="S1872" s="34"/>
      <c r="T1872" s="34"/>
      <c r="U1872" s="34"/>
      <c r="V1872" s="34"/>
      <c r="W1872" s="34"/>
      <c r="X1872" s="34"/>
      <c r="Y1872" s="34"/>
      <c r="Z1872" s="34"/>
    </row>
    <row r="1873" spans="1:26">
      <c r="A1873" s="73">
        <v>233</v>
      </c>
      <c r="B1873" s="73">
        <v>7</v>
      </c>
      <c r="C1873" s="42"/>
      <c r="D1873" s="67"/>
      <c r="E1873" s="67"/>
      <c r="F1873" s="67"/>
      <c r="G1873" s="67"/>
      <c r="H1873" s="67"/>
      <c r="I1873" s="67"/>
      <c r="J1873" s="67"/>
      <c r="K1873" s="67"/>
      <c r="L1873" s="67"/>
      <c r="M1873" s="67"/>
      <c r="N1873" s="67"/>
      <c r="O1873" s="67"/>
      <c r="P1873" s="67"/>
      <c r="Q1873" s="67"/>
      <c r="R1873" s="34"/>
      <c r="S1873" s="34"/>
      <c r="T1873" s="34"/>
      <c r="U1873" s="34"/>
      <c r="V1873" s="34"/>
      <c r="W1873" s="34"/>
      <c r="X1873" s="34"/>
      <c r="Y1873" s="34"/>
      <c r="Z1873" s="34"/>
    </row>
    <row r="1874" spans="1:26">
      <c r="A1874" s="73">
        <v>233</v>
      </c>
      <c r="B1874" s="73">
        <v>8</v>
      </c>
      <c r="C1874" s="42"/>
      <c r="D1874" s="67"/>
      <c r="E1874" s="67"/>
      <c r="F1874" s="67"/>
      <c r="G1874" s="67"/>
      <c r="H1874" s="67"/>
      <c r="I1874" s="67"/>
      <c r="J1874" s="67"/>
      <c r="K1874" s="67"/>
      <c r="L1874" s="67"/>
      <c r="M1874" s="67"/>
      <c r="N1874" s="67"/>
      <c r="O1874" s="67"/>
      <c r="P1874" s="67"/>
      <c r="Q1874" s="67"/>
      <c r="R1874" s="34"/>
      <c r="S1874" s="34"/>
      <c r="T1874" s="34"/>
      <c r="U1874" s="34"/>
      <c r="V1874" s="34"/>
      <c r="W1874" s="34"/>
      <c r="X1874" s="34"/>
      <c r="Y1874" s="34"/>
      <c r="Z1874" s="34"/>
    </row>
    <row r="1875" spans="1:26">
      <c r="A1875" s="73">
        <v>234</v>
      </c>
      <c r="B1875" s="73">
        <v>1</v>
      </c>
      <c r="C1875" s="42"/>
      <c r="D1875" s="67"/>
      <c r="E1875" s="67"/>
      <c r="F1875" s="67"/>
      <c r="G1875" s="67"/>
      <c r="H1875" s="67"/>
      <c r="I1875" s="67"/>
      <c r="J1875" s="67"/>
      <c r="K1875" s="67"/>
      <c r="L1875" s="67"/>
      <c r="M1875" s="67"/>
      <c r="N1875" s="67"/>
      <c r="O1875" s="67"/>
      <c r="P1875" s="67"/>
      <c r="Q1875" s="67"/>
      <c r="R1875" s="34"/>
      <c r="S1875" s="34"/>
      <c r="T1875" s="34"/>
      <c r="U1875" s="34"/>
      <c r="V1875" s="34"/>
      <c r="W1875" s="34"/>
      <c r="X1875" s="34"/>
      <c r="Y1875" s="34"/>
      <c r="Z1875" s="34"/>
    </row>
    <row r="1876" spans="1:26">
      <c r="A1876" s="73">
        <v>234</v>
      </c>
      <c r="B1876" s="73">
        <v>2</v>
      </c>
      <c r="C1876" s="42"/>
      <c r="D1876" s="67"/>
      <c r="E1876" s="67"/>
      <c r="F1876" s="67"/>
      <c r="G1876" s="67"/>
      <c r="H1876" s="67"/>
      <c r="I1876" s="67"/>
      <c r="J1876" s="67"/>
      <c r="K1876" s="67"/>
      <c r="L1876" s="67"/>
      <c r="M1876" s="67"/>
      <c r="N1876" s="67"/>
      <c r="O1876" s="67"/>
      <c r="P1876" s="67"/>
      <c r="Q1876" s="67"/>
      <c r="R1876" s="34"/>
      <c r="S1876" s="34"/>
      <c r="T1876" s="34"/>
      <c r="U1876" s="34"/>
      <c r="V1876" s="34"/>
      <c r="W1876" s="34"/>
      <c r="X1876" s="34"/>
      <c r="Y1876" s="34"/>
      <c r="Z1876" s="34"/>
    </row>
    <row r="1877" spans="1:26">
      <c r="A1877" s="73">
        <v>234</v>
      </c>
      <c r="B1877" s="73">
        <v>3</v>
      </c>
      <c r="C1877" s="42"/>
      <c r="D1877" s="67"/>
      <c r="E1877" s="67"/>
      <c r="F1877" s="67"/>
      <c r="G1877" s="67"/>
      <c r="H1877" s="67"/>
      <c r="I1877" s="67"/>
      <c r="J1877" s="67"/>
      <c r="K1877" s="67"/>
      <c r="L1877" s="67"/>
      <c r="M1877" s="67"/>
      <c r="N1877" s="67"/>
      <c r="O1877" s="67"/>
      <c r="P1877" s="67"/>
      <c r="Q1877" s="67"/>
      <c r="R1877" s="34"/>
      <c r="S1877" s="34"/>
      <c r="T1877" s="34"/>
      <c r="U1877" s="34"/>
      <c r="V1877" s="34"/>
      <c r="W1877" s="34"/>
      <c r="X1877" s="34"/>
      <c r="Y1877" s="34"/>
      <c r="Z1877" s="34"/>
    </row>
    <row r="1878" spans="1:26">
      <c r="A1878" s="73">
        <v>234</v>
      </c>
      <c r="B1878" s="73">
        <v>4</v>
      </c>
      <c r="C1878" s="42"/>
      <c r="D1878" s="67"/>
      <c r="E1878" s="67"/>
      <c r="F1878" s="67"/>
      <c r="G1878" s="67"/>
      <c r="H1878" s="67"/>
      <c r="I1878" s="67"/>
      <c r="J1878" s="67"/>
      <c r="K1878" s="67"/>
      <c r="L1878" s="67"/>
      <c r="M1878" s="67"/>
      <c r="N1878" s="67"/>
      <c r="O1878" s="67"/>
      <c r="P1878" s="67"/>
      <c r="Q1878" s="67"/>
      <c r="R1878" s="34"/>
      <c r="S1878" s="34"/>
      <c r="T1878" s="34"/>
      <c r="U1878" s="34"/>
      <c r="V1878" s="34"/>
      <c r="W1878" s="34"/>
      <c r="X1878" s="34"/>
      <c r="Y1878" s="34"/>
      <c r="Z1878" s="34"/>
    </row>
    <row r="1879" spans="1:26">
      <c r="A1879" s="73">
        <v>234</v>
      </c>
      <c r="B1879" s="73">
        <v>5</v>
      </c>
      <c r="C1879" s="42"/>
      <c r="D1879" s="67"/>
      <c r="E1879" s="67"/>
      <c r="F1879" s="67"/>
      <c r="G1879" s="67"/>
      <c r="H1879" s="67"/>
      <c r="I1879" s="67"/>
      <c r="J1879" s="67"/>
      <c r="K1879" s="67"/>
      <c r="L1879" s="67"/>
      <c r="M1879" s="67"/>
      <c r="N1879" s="67"/>
      <c r="O1879" s="67"/>
      <c r="P1879" s="67"/>
      <c r="Q1879" s="67"/>
      <c r="R1879" s="34"/>
      <c r="S1879" s="34"/>
      <c r="T1879" s="34"/>
      <c r="U1879" s="34"/>
      <c r="V1879" s="34"/>
      <c r="W1879" s="34"/>
      <c r="X1879" s="34"/>
      <c r="Y1879" s="34"/>
      <c r="Z1879" s="34"/>
    </row>
    <row r="1880" spans="1:26">
      <c r="A1880" s="73">
        <v>234</v>
      </c>
      <c r="B1880" s="73">
        <v>6</v>
      </c>
      <c r="C1880" s="42"/>
      <c r="D1880" s="67"/>
      <c r="E1880" s="67"/>
      <c r="F1880" s="67"/>
      <c r="G1880" s="67"/>
      <c r="H1880" s="67"/>
      <c r="I1880" s="67"/>
      <c r="J1880" s="67"/>
      <c r="K1880" s="67"/>
      <c r="L1880" s="67"/>
      <c r="M1880" s="67"/>
      <c r="N1880" s="67"/>
      <c r="O1880" s="67"/>
      <c r="P1880" s="67"/>
      <c r="Q1880" s="67"/>
      <c r="R1880" s="34"/>
      <c r="S1880" s="34"/>
      <c r="T1880" s="34"/>
      <c r="U1880" s="34"/>
      <c r="V1880" s="34"/>
      <c r="W1880" s="34"/>
      <c r="X1880" s="34"/>
      <c r="Y1880" s="34"/>
      <c r="Z1880" s="34"/>
    </row>
    <row r="1881" spans="1:26">
      <c r="A1881" s="73">
        <v>234</v>
      </c>
      <c r="B1881" s="73">
        <v>7</v>
      </c>
      <c r="C1881" s="42"/>
      <c r="D1881" s="67"/>
      <c r="E1881" s="67"/>
      <c r="F1881" s="67"/>
      <c r="G1881" s="67"/>
      <c r="H1881" s="67"/>
      <c r="I1881" s="67"/>
      <c r="J1881" s="67"/>
      <c r="K1881" s="67"/>
      <c r="L1881" s="67"/>
      <c r="M1881" s="67"/>
      <c r="N1881" s="67"/>
      <c r="O1881" s="67"/>
      <c r="P1881" s="67"/>
      <c r="Q1881" s="67"/>
      <c r="R1881" s="34"/>
      <c r="S1881" s="34"/>
      <c r="T1881" s="34"/>
      <c r="U1881" s="34"/>
      <c r="V1881" s="34"/>
      <c r="W1881" s="34"/>
      <c r="X1881" s="34"/>
      <c r="Y1881" s="34"/>
      <c r="Z1881" s="34"/>
    </row>
    <row r="1882" spans="1:26">
      <c r="A1882" s="73">
        <v>234</v>
      </c>
      <c r="B1882" s="73">
        <v>8</v>
      </c>
      <c r="C1882" s="42"/>
      <c r="D1882" s="67"/>
      <c r="E1882" s="67"/>
      <c r="F1882" s="67"/>
      <c r="G1882" s="67"/>
      <c r="H1882" s="67"/>
      <c r="I1882" s="67"/>
      <c r="J1882" s="67"/>
      <c r="K1882" s="67"/>
      <c r="L1882" s="67"/>
      <c r="M1882" s="67"/>
      <c r="N1882" s="67"/>
      <c r="O1882" s="67"/>
      <c r="P1882" s="67"/>
      <c r="Q1882" s="67"/>
      <c r="R1882" s="34"/>
      <c r="S1882" s="34"/>
      <c r="T1882" s="34"/>
      <c r="U1882" s="34"/>
      <c r="V1882" s="34"/>
      <c r="W1882" s="34"/>
      <c r="X1882" s="34"/>
      <c r="Y1882" s="34"/>
      <c r="Z1882" s="34"/>
    </row>
    <row r="1883" spans="1:26">
      <c r="A1883" s="73">
        <v>235</v>
      </c>
      <c r="B1883" s="73">
        <v>1</v>
      </c>
      <c r="C1883" s="42"/>
      <c r="D1883" s="67"/>
      <c r="E1883" s="67"/>
      <c r="F1883" s="67"/>
      <c r="G1883" s="67"/>
      <c r="H1883" s="67"/>
      <c r="I1883" s="67"/>
      <c r="J1883" s="67"/>
      <c r="K1883" s="67"/>
      <c r="L1883" s="67"/>
      <c r="M1883" s="67"/>
      <c r="N1883" s="67"/>
      <c r="O1883" s="67"/>
      <c r="P1883" s="67"/>
      <c r="Q1883" s="67"/>
      <c r="R1883" s="34"/>
      <c r="S1883" s="34"/>
      <c r="T1883" s="34"/>
      <c r="U1883" s="34"/>
      <c r="V1883" s="34"/>
      <c r="W1883" s="34"/>
      <c r="X1883" s="34"/>
      <c r="Y1883" s="34"/>
      <c r="Z1883" s="34"/>
    </row>
    <row r="1884" spans="1:26">
      <c r="A1884" s="73">
        <v>235</v>
      </c>
      <c r="B1884" s="73">
        <v>2</v>
      </c>
      <c r="C1884" s="42"/>
      <c r="D1884" s="67"/>
      <c r="E1884" s="67"/>
      <c r="F1884" s="67"/>
      <c r="G1884" s="67"/>
      <c r="H1884" s="67"/>
      <c r="I1884" s="67"/>
      <c r="J1884" s="67"/>
      <c r="K1884" s="67"/>
      <c r="L1884" s="67"/>
      <c r="M1884" s="67"/>
      <c r="N1884" s="67"/>
      <c r="O1884" s="67"/>
      <c r="P1884" s="67"/>
      <c r="Q1884" s="67"/>
      <c r="R1884" s="34"/>
      <c r="S1884" s="34"/>
      <c r="T1884" s="34"/>
      <c r="U1884" s="34"/>
      <c r="V1884" s="34"/>
      <c r="W1884" s="34"/>
      <c r="X1884" s="34"/>
      <c r="Y1884" s="34"/>
      <c r="Z1884" s="34"/>
    </row>
    <row r="1885" spans="1:26">
      <c r="A1885" s="73">
        <v>235</v>
      </c>
      <c r="B1885" s="73">
        <v>3</v>
      </c>
      <c r="C1885" s="42"/>
      <c r="D1885" s="67"/>
      <c r="E1885" s="67"/>
      <c r="F1885" s="67"/>
      <c r="G1885" s="67"/>
      <c r="H1885" s="67"/>
      <c r="I1885" s="67"/>
      <c r="J1885" s="67"/>
      <c r="K1885" s="67"/>
      <c r="L1885" s="67"/>
      <c r="M1885" s="67"/>
      <c r="N1885" s="67"/>
      <c r="O1885" s="67"/>
      <c r="P1885" s="67"/>
      <c r="Q1885" s="67"/>
      <c r="R1885" s="34"/>
      <c r="S1885" s="34"/>
      <c r="T1885" s="34"/>
      <c r="U1885" s="34"/>
      <c r="V1885" s="34"/>
      <c r="W1885" s="34"/>
      <c r="X1885" s="34"/>
      <c r="Y1885" s="34"/>
      <c r="Z1885" s="34"/>
    </row>
    <row r="1886" spans="1:26">
      <c r="A1886" s="73">
        <v>235</v>
      </c>
      <c r="B1886" s="73">
        <v>4</v>
      </c>
      <c r="C1886" s="42"/>
      <c r="D1886" s="67"/>
      <c r="E1886" s="67"/>
      <c r="F1886" s="67"/>
      <c r="G1886" s="67"/>
      <c r="H1886" s="67"/>
      <c r="I1886" s="67"/>
      <c r="J1886" s="67"/>
      <c r="K1886" s="67"/>
      <c r="L1886" s="67"/>
      <c r="M1886" s="67"/>
      <c r="N1886" s="67"/>
      <c r="O1886" s="67"/>
      <c r="P1886" s="67"/>
      <c r="Q1886" s="67"/>
      <c r="R1886" s="34"/>
      <c r="S1886" s="34"/>
      <c r="T1886" s="34"/>
      <c r="U1886" s="34"/>
      <c r="V1886" s="34"/>
      <c r="W1886" s="34"/>
      <c r="X1886" s="34"/>
      <c r="Y1886" s="34"/>
      <c r="Z1886" s="34"/>
    </row>
    <row r="1887" spans="1:26">
      <c r="A1887" s="73">
        <v>235</v>
      </c>
      <c r="B1887" s="73">
        <v>5</v>
      </c>
      <c r="C1887" s="42"/>
      <c r="D1887" s="67"/>
      <c r="E1887" s="67"/>
      <c r="F1887" s="67"/>
      <c r="G1887" s="67"/>
      <c r="H1887" s="67"/>
      <c r="I1887" s="67"/>
      <c r="J1887" s="67"/>
      <c r="K1887" s="67"/>
      <c r="L1887" s="67"/>
      <c r="M1887" s="67"/>
      <c r="N1887" s="67"/>
      <c r="O1887" s="67"/>
      <c r="P1887" s="67"/>
      <c r="Q1887" s="67"/>
      <c r="R1887" s="34"/>
      <c r="S1887" s="34"/>
      <c r="T1887" s="34"/>
      <c r="U1887" s="34"/>
      <c r="V1887" s="34"/>
      <c r="W1887" s="34"/>
      <c r="X1887" s="34"/>
      <c r="Y1887" s="34"/>
      <c r="Z1887" s="34"/>
    </row>
    <row r="1888" spans="1:26">
      <c r="A1888" s="73">
        <v>235</v>
      </c>
      <c r="B1888" s="73">
        <v>6</v>
      </c>
      <c r="C1888" s="42"/>
      <c r="D1888" s="67"/>
      <c r="E1888" s="67"/>
      <c r="F1888" s="67"/>
      <c r="G1888" s="67"/>
      <c r="H1888" s="67"/>
      <c r="I1888" s="67"/>
      <c r="J1888" s="67"/>
      <c r="K1888" s="67"/>
      <c r="L1888" s="67"/>
      <c r="M1888" s="67"/>
      <c r="N1888" s="67"/>
      <c r="O1888" s="67"/>
      <c r="P1888" s="67"/>
      <c r="Q1888" s="67"/>
      <c r="R1888" s="34"/>
      <c r="S1888" s="34"/>
      <c r="T1888" s="34"/>
      <c r="U1888" s="34"/>
      <c r="V1888" s="34"/>
      <c r="W1888" s="34"/>
      <c r="X1888" s="34"/>
      <c r="Y1888" s="34"/>
      <c r="Z1888" s="34"/>
    </row>
    <row r="1889" spans="1:26">
      <c r="A1889" s="73">
        <v>235</v>
      </c>
      <c r="B1889" s="73">
        <v>7</v>
      </c>
      <c r="C1889" s="42"/>
      <c r="D1889" s="67"/>
      <c r="E1889" s="67"/>
      <c r="F1889" s="67"/>
      <c r="G1889" s="67"/>
      <c r="H1889" s="67"/>
      <c r="I1889" s="67"/>
      <c r="J1889" s="67"/>
      <c r="K1889" s="67"/>
      <c r="L1889" s="67"/>
      <c r="M1889" s="67"/>
      <c r="N1889" s="67"/>
      <c r="O1889" s="67"/>
      <c r="P1889" s="67"/>
      <c r="Q1889" s="67"/>
      <c r="R1889" s="34"/>
      <c r="S1889" s="34"/>
      <c r="T1889" s="34"/>
      <c r="U1889" s="34"/>
      <c r="V1889" s="34"/>
      <c r="W1889" s="34"/>
      <c r="X1889" s="34"/>
      <c r="Y1889" s="34"/>
      <c r="Z1889" s="34"/>
    </row>
    <row r="1890" spans="1:26">
      <c r="A1890" s="73">
        <v>235</v>
      </c>
      <c r="B1890" s="73">
        <v>8</v>
      </c>
      <c r="C1890" s="42"/>
      <c r="D1890" s="67"/>
      <c r="E1890" s="67"/>
      <c r="F1890" s="67"/>
      <c r="G1890" s="67"/>
      <c r="H1890" s="67"/>
      <c r="I1890" s="67"/>
      <c r="J1890" s="67"/>
      <c r="K1890" s="67"/>
      <c r="L1890" s="67"/>
      <c r="M1890" s="67"/>
      <c r="N1890" s="67"/>
      <c r="O1890" s="67"/>
      <c r="P1890" s="67"/>
      <c r="Q1890" s="67"/>
      <c r="R1890" s="34"/>
      <c r="S1890" s="34"/>
      <c r="T1890" s="34"/>
      <c r="U1890" s="34"/>
      <c r="V1890" s="34"/>
      <c r="W1890" s="34"/>
      <c r="X1890" s="34"/>
      <c r="Y1890" s="34"/>
      <c r="Z1890" s="34"/>
    </row>
    <row r="1891" spans="1:26">
      <c r="A1891" s="73">
        <v>236</v>
      </c>
      <c r="B1891" s="73">
        <v>1</v>
      </c>
      <c r="C1891" s="42"/>
      <c r="D1891" s="67"/>
      <c r="E1891" s="67"/>
      <c r="F1891" s="67"/>
      <c r="G1891" s="67"/>
      <c r="H1891" s="67"/>
      <c r="I1891" s="67"/>
      <c r="J1891" s="67"/>
      <c r="K1891" s="67"/>
      <c r="L1891" s="67"/>
      <c r="M1891" s="67"/>
      <c r="N1891" s="67"/>
      <c r="O1891" s="67"/>
      <c r="P1891" s="67"/>
      <c r="Q1891" s="67"/>
      <c r="R1891" s="34"/>
      <c r="S1891" s="34"/>
      <c r="T1891" s="34"/>
      <c r="U1891" s="34"/>
      <c r="V1891" s="34"/>
      <c r="W1891" s="34"/>
      <c r="X1891" s="34"/>
      <c r="Y1891" s="34"/>
      <c r="Z1891" s="34"/>
    </row>
    <row r="1892" spans="1:26">
      <c r="A1892" s="73">
        <v>236</v>
      </c>
      <c r="B1892" s="73">
        <v>2</v>
      </c>
      <c r="C1892" s="42"/>
      <c r="D1892" s="67"/>
      <c r="E1892" s="67"/>
      <c r="F1892" s="67"/>
      <c r="G1892" s="67"/>
      <c r="H1892" s="67"/>
      <c r="I1892" s="67"/>
      <c r="J1892" s="67"/>
      <c r="K1892" s="67"/>
      <c r="L1892" s="67"/>
      <c r="M1892" s="67"/>
      <c r="N1892" s="67"/>
      <c r="O1892" s="67"/>
      <c r="P1892" s="67"/>
      <c r="Q1892" s="67"/>
      <c r="R1892" s="34"/>
      <c r="S1892" s="34"/>
      <c r="T1892" s="34"/>
      <c r="U1892" s="34"/>
      <c r="V1892" s="34"/>
      <c r="W1892" s="34"/>
      <c r="X1892" s="34"/>
      <c r="Y1892" s="34"/>
      <c r="Z1892" s="34"/>
    </row>
    <row r="1893" spans="1:26">
      <c r="A1893" s="73">
        <v>236</v>
      </c>
      <c r="B1893" s="73">
        <v>3</v>
      </c>
      <c r="C1893" s="42"/>
      <c r="D1893" s="67"/>
      <c r="E1893" s="67"/>
      <c r="F1893" s="67"/>
      <c r="G1893" s="67"/>
      <c r="H1893" s="67"/>
      <c r="I1893" s="67"/>
      <c r="J1893" s="67"/>
      <c r="K1893" s="67"/>
      <c r="L1893" s="67"/>
      <c r="M1893" s="67"/>
      <c r="N1893" s="67"/>
      <c r="O1893" s="67"/>
      <c r="P1893" s="67"/>
      <c r="Q1893" s="67"/>
      <c r="R1893" s="34"/>
      <c r="S1893" s="34"/>
      <c r="T1893" s="34"/>
      <c r="U1893" s="34"/>
      <c r="V1893" s="34"/>
      <c r="W1893" s="34"/>
      <c r="X1893" s="34"/>
      <c r="Y1893" s="34"/>
      <c r="Z1893" s="34"/>
    </row>
    <row r="1894" spans="1:26">
      <c r="A1894" s="73">
        <v>236</v>
      </c>
      <c r="B1894" s="73">
        <v>4</v>
      </c>
      <c r="C1894" s="42"/>
      <c r="D1894" s="67"/>
      <c r="E1894" s="67"/>
      <c r="F1894" s="67"/>
      <c r="G1894" s="67"/>
      <c r="H1894" s="67"/>
      <c r="I1894" s="67"/>
      <c r="J1894" s="67"/>
      <c r="K1894" s="67"/>
      <c r="L1894" s="67"/>
      <c r="M1894" s="67"/>
      <c r="N1894" s="67"/>
      <c r="O1894" s="67"/>
      <c r="P1894" s="67"/>
      <c r="Q1894" s="67"/>
      <c r="R1894" s="34"/>
      <c r="S1894" s="34"/>
      <c r="T1894" s="34"/>
      <c r="U1894" s="34"/>
      <c r="V1894" s="34"/>
      <c r="W1894" s="34"/>
      <c r="X1894" s="34"/>
      <c r="Y1894" s="34"/>
      <c r="Z1894" s="34"/>
    </row>
    <row r="1895" spans="1:26">
      <c r="A1895" s="73">
        <v>236</v>
      </c>
      <c r="B1895" s="73">
        <v>5</v>
      </c>
      <c r="C1895" s="42"/>
      <c r="D1895" s="67"/>
      <c r="E1895" s="67"/>
      <c r="F1895" s="67"/>
      <c r="G1895" s="67"/>
      <c r="H1895" s="67"/>
      <c r="I1895" s="67"/>
      <c r="J1895" s="67"/>
      <c r="K1895" s="67"/>
      <c r="L1895" s="67"/>
      <c r="M1895" s="67"/>
      <c r="N1895" s="67"/>
      <c r="O1895" s="67"/>
      <c r="P1895" s="67"/>
      <c r="Q1895" s="67"/>
      <c r="R1895" s="34"/>
      <c r="S1895" s="34"/>
      <c r="T1895" s="34"/>
      <c r="U1895" s="34"/>
      <c r="V1895" s="34"/>
      <c r="W1895" s="34"/>
      <c r="X1895" s="34"/>
      <c r="Y1895" s="34"/>
      <c r="Z1895" s="34"/>
    </row>
    <row r="1896" spans="1:26">
      <c r="A1896" s="73">
        <v>236</v>
      </c>
      <c r="B1896" s="73">
        <v>6</v>
      </c>
      <c r="C1896" s="42"/>
      <c r="D1896" s="67"/>
      <c r="E1896" s="67"/>
      <c r="F1896" s="67"/>
      <c r="G1896" s="67"/>
      <c r="H1896" s="67"/>
      <c r="I1896" s="67"/>
      <c r="J1896" s="67"/>
      <c r="K1896" s="67"/>
      <c r="L1896" s="67"/>
      <c r="M1896" s="67"/>
      <c r="N1896" s="67"/>
      <c r="O1896" s="67"/>
      <c r="P1896" s="67"/>
      <c r="Q1896" s="67"/>
      <c r="R1896" s="34"/>
      <c r="S1896" s="34"/>
      <c r="T1896" s="34"/>
      <c r="U1896" s="34"/>
      <c r="V1896" s="34"/>
      <c r="W1896" s="34"/>
      <c r="X1896" s="34"/>
      <c r="Y1896" s="34"/>
      <c r="Z1896" s="34"/>
    </row>
    <row r="1897" spans="1:26">
      <c r="A1897" s="73">
        <v>236</v>
      </c>
      <c r="B1897" s="73">
        <v>7</v>
      </c>
      <c r="C1897" s="42"/>
      <c r="D1897" s="67"/>
      <c r="E1897" s="67"/>
      <c r="F1897" s="67"/>
      <c r="G1897" s="67"/>
      <c r="H1897" s="67"/>
      <c r="I1897" s="67"/>
      <c r="J1897" s="67"/>
      <c r="K1897" s="67"/>
      <c r="L1897" s="67"/>
      <c r="M1897" s="67"/>
      <c r="N1897" s="67"/>
      <c r="O1897" s="67"/>
      <c r="P1897" s="67"/>
      <c r="Q1897" s="67"/>
      <c r="R1897" s="34"/>
      <c r="S1897" s="34"/>
      <c r="T1897" s="34"/>
      <c r="U1897" s="34"/>
      <c r="V1897" s="34"/>
      <c r="W1897" s="34"/>
      <c r="X1897" s="34"/>
      <c r="Y1897" s="34"/>
      <c r="Z1897" s="34"/>
    </row>
    <row r="1898" spans="1:26">
      <c r="A1898" s="73">
        <v>236</v>
      </c>
      <c r="B1898" s="73">
        <v>8</v>
      </c>
      <c r="C1898" s="42"/>
      <c r="D1898" s="67"/>
      <c r="E1898" s="67"/>
      <c r="F1898" s="67"/>
      <c r="G1898" s="67"/>
      <c r="H1898" s="67"/>
      <c r="I1898" s="67"/>
      <c r="J1898" s="67"/>
      <c r="K1898" s="67"/>
      <c r="L1898" s="67"/>
      <c r="M1898" s="67"/>
      <c r="N1898" s="67"/>
      <c r="O1898" s="67"/>
      <c r="P1898" s="67"/>
      <c r="Q1898" s="67"/>
      <c r="R1898" s="34"/>
      <c r="S1898" s="34"/>
      <c r="T1898" s="34"/>
      <c r="U1898" s="34"/>
      <c r="V1898" s="34"/>
      <c r="W1898" s="34"/>
      <c r="X1898" s="34"/>
      <c r="Y1898" s="34"/>
      <c r="Z1898" s="34"/>
    </row>
    <row r="1899" spans="1:26">
      <c r="A1899" s="73">
        <v>237</v>
      </c>
      <c r="B1899" s="73">
        <v>1</v>
      </c>
      <c r="C1899" s="72" t="s">
        <v>504</v>
      </c>
      <c r="D1899" s="67"/>
      <c r="E1899" s="67"/>
      <c r="F1899" s="67"/>
      <c r="G1899" s="67"/>
      <c r="H1899" s="67"/>
      <c r="I1899" s="67"/>
      <c r="J1899" s="67"/>
      <c r="K1899" s="67"/>
      <c r="L1899" s="67"/>
      <c r="M1899" s="67"/>
      <c r="N1899" s="67"/>
      <c r="O1899" s="67"/>
      <c r="P1899" s="67"/>
      <c r="Q1899" s="67"/>
      <c r="R1899" s="34"/>
      <c r="S1899" s="34"/>
      <c r="T1899" s="34"/>
      <c r="U1899" s="34"/>
      <c r="V1899" s="34"/>
      <c r="W1899" s="34"/>
      <c r="X1899" s="34"/>
      <c r="Y1899" s="34"/>
      <c r="Z1899" s="34"/>
    </row>
    <row r="1900" spans="1:26">
      <c r="A1900" s="73">
        <v>237</v>
      </c>
      <c r="B1900" s="73">
        <v>2</v>
      </c>
      <c r="C1900" s="67"/>
      <c r="D1900" s="67"/>
      <c r="E1900" s="67"/>
      <c r="F1900" s="67"/>
      <c r="G1900" s="67"/>
      <c r="H1900" s="67"/>
      <c r="I1900" s="67"/>
      <c r="J1900" s="67"/>
      <c r="K1900" s="67"/>
      <c r="L1900" s="67"/>
      <c r="M1900" s="67"/>
      <c r="N1900" s="67"/>
      <c r="O1900" s="67"/>
      <c r="P1900" s="67"/>
      <c r="Q1900" s="67"/>
      <c r="R1900" s="34"/>
      <c r="S1900" s="34"/>
      <c r="T1900" s="34"/>
      <c r="U1900" s="34"/>
      <c r="V1900" s="34"/>
      <c r="W1900" s="34"/>
      <c r="X1900" s="34"/>
      <c r="Y1900" s="34"/>
      <c r="Z1900" s="34"/>
    </row>
    <row r="1901" spans="1:26">
      <c r="A1901" s="73">
        <v>237</v>
      </c>
      <c r="B1901" s="73">
        <v>3</v>
      </c>
      <c r="C1901" s="67"/>
      <c r="D1901" s="67"/>
      <c r="E1901" s="67"/>
      <c r="F1901" s="67"/>
      <c r="G1901" s="67"/>
      <c r="H1901" s="67"/>
      <c r="I1901" s="67"/>
      <c r="J1901" s="67"/>
      <c r="K1901" s="67"/>
      <c r="L1901" s="67"/>
      <c r="M1901" s="67"/>
      <c r="N1901" s="67"/>
      <c r="O1901" s="67"/>
      <c r="P1901" s="67"/>
      <c r="Q1901" s="67"/>
      <c r="R1901" s="34"/>
      <c r="S1901" s="34"/>
      <c r="T1901" s="34"/>
      <c r="U1901" s="34"/>
      <c r="V1901" s="34"/>
      <c r="W1901" s="34"/>
      <c r="X1901" s="34"/>
      <c r="Y1901" s="34"/>
      <c r="Z1901" s="34"/>
    </row>
    <row r="1902" spans="1:26">
      <c r="A1902" s="73">
        <v>237</v>
      </c>
      <c r="B1902" s="73">
        <v>4</v>
      </c>
      <c r="C1902" s="67"/>
      <c r="D1902" s="67"/>
      <c r="E1902" s="67"/>
      <c r="F1902" s="67"/>
      <c r="G1902" s="67"/>
      <c r="H1902" s="67"/>
      <c r="I1902" s="67"/>
      <c r="J1902" s="67"/>
      <c r="K1902" s="67"/>
      <c r="L1902" s="67"/>
      <c r="M1902" s="67"/>
      <c r="N1902" s="67"/>
      <c r="O1902" s="67"/>
      <c r="P1902" s="67"/>
      <c r="Q1902" s="67"/>
      <c r="R1902" s="34"/>
      <c r="S1902" s="34"/>
      <c r="T1902" s="34"/>
      <c r="U1902" s="34"/>
      <c r="V1902" s="34"/>
      <c r="W1902" s="34"/>
      <c r="X1902" s="34"/>
      <c r="Y1902" s="34"/>
      <c r="Z1902" s="34"/>
    </row>
    <row r="1903" spans="1:26">
      <c r="A1903" s="73">
        <v>237</v>
      </c>
      <c r="B1903" s="73">
        <v>5</v>
      </c>
      <c r="C1903" s="67"/>
      <c r="D1903" s="67"/>
      <c r="E1903" s="67"/>
      <c r="F1903" s="67"/>
      <c r="G1903" s="67"/>
      <c r="H1903" s="67"/>
      <c r="I1903" s="67"/>
      <c r="J1903" s="67"/>
      <c r="K1903" s="67"/>
      <c r="L1903" s="67"/>
      <c r="M1903" s="67"/>
      <c r="N1903" s="67"/>
      <c r="O1903" s="67"/>
      <c r="P1903" s="67"/>
      <c r="Q1903" s="67"/>
      <c r="R1903" s="34"/>
      <c r="S1903" s="34"/>
      <c r="T1903" s="34"/>
      <c r="U1903" s="34"/>
      <c r="V1903" s="34"/>
      <c r="W1903" s="34"/>
      <c r="X1903" s="34"/>
      <c r="Y1903" s="34"/>
      <c r="Z1903" s="34"/>
    </row>
    <row r="1904" spans="1:26">
      <c r="A1904" s="73">
        <v>237</v>
      </c>
      <c r="B1904" s="73">
        <v>6</v>
      </c>
      <c r="C1904" s="67"/>
      <c r="D1904" s="67"/>
      <c r="E1904" s="67"/>
      <c r="F1904" s="67"/>
      <c r="G1904" s="67"/>
      <c r="H1904" s="67"/>
      <c r="I1904" s="67"/>
      <c r="J1904" s="67"/>
      <c r="K1904" s="67"/>
      <c r="L1904" s="67"/>
      <c r="M1904" s="67"/>
      <c r="N1904" s="67"/>
      <c r="O1904" s="67"/>
      <c r="P1904" s="67"/>
      <c r="Q1904" s="67"/>
      <c r="R1904" s="34"/>
      <c r="S1904" s="34"/>
      <c r="T1904" s="34"/>
      <c r="U1904" s="34"/>
      <c r="V1904" s="34"/>
      <c r="W1904" s="34"/>
      <c r="X1904" s="34"/>
      <c r="Y1904" s="34"/>
      <c r="Z1904" s="34"/>
    </row>
    <row r="1905" spans="1:26">
      <c r="A1905" s="73">
        <v>237</v>
      </c>
      <c r="B1905" s="73">
        <v>7</v>
      </c>
      <c r="C1905" s="67"/>
      <c r="D1905" s="67"/>
      <c r="E1905" s="67"/>
      <c r="F1905" s="67"/>
      <c r="G1905" s="67"/>
      <c r="H1905" s="67"/>
      <c r="I1905" s="67"/>
      <c r="J1905" s="67"/>
      <c r="K1905" s="67"/>
      <c r="L1905" s="67"/>
      <c r="M1905" s="67"/>
      <c r="N1905" s="67"/>
      <c r="O1905" s="67"/>
      <c r="P1905" s="67"/>
      <c r="Q1905" s="67"/>
      <c r="R1905" s="34"/>
      <c r="S1905" s="34"/>
      <c r="T1905" s="34"/>
      <c r="U1905" s="34"/>
      <c r="V1905" s="34"/>
      <c r="W1905" s="34"/>
      <c r="X1905" s="34"/>
      <c r="Y1905" s="34"/>
      <c r="Z1905" s="34"/>
    </row>
    <row r="1906" spans="1:26">
      <c r="A1906" s="73">
        <v>237</v>
      </c>
      <c r="B1906" s="73">
        <v>8</v>
      </c>
      <c r="C1906" s="67"/>
      <c r="D1906" s="67"/>
      <c r="E1906" s="67"/>
      <c r="F1906" s="67"/>
      <c r="G1906" s="67"/>
      <c r="H1906" s="67"/>
      <c r="I1906" s="67"/>
      <c r="J1906" s="67"/>
      <c r="K1906" s="67"/>
      <c r="L1906" s="67"/>
      <c r="M1906" s="67"/>
      <c r="N1906" s="67"/>
      <c r="O1906" s="67"/>
      <c r="P1906" s="67"/>
      <c r="Q1906" s="67"/>
      <c r="R1906" s="34"/>
      <c r="S1906" s="34"/>
      <c r="T1906" s="34"/>
      <c r="U1906" s="34"/>
      <c r="V1906" s="34"/>
      <c r="W1906" s="34"/>
      <c r="X1906" s="34"/>
      <c r="Y1906" s="34"/>
      <c r="Z1906" s="34"/>
    </row>
    <row r="1907" spans="1:26">
      <c r="A1907" s="73">
        <v>238</v>
      </c>
      <c r="B1907" s="73">
        <v>1</v>
      </c>
      <c r="C1907" s="67"/>
      <c r="D1907" s="67"/>
      <c r="E1907" s="67"/>
      <c r="F1907" s="67"/>
      <c r="G1907" s="67"/>
      <c r="H1907" s="67"/>
      <c r="I1907" s="67"/>
      <c r="J1907" s="67"/>
      <c r="K1907" s="67"/>
      <c r="L1907" s="67"/>
      <c r="M1907" s="67"/>
      <c r="N1907" s="67"/>
      <c r="O1907" s="67"/>
      <c r="P1907" s="67"/>
      <c r="Q1907" s="67"/>
      <c r="R1907" s="34"/>
      <c r="S1907" s="34"/>
      <c r="T1907" s="34"/>
      <c r="U1907" s="34"/>
      <c r="V1907" s="34"/>
      <c r="W1907" s="34"/>
      <c r="X1907" s="34"/>
      <c r="Y1907" s="34"/>
      <c r="Z1907" s="34"/>
    </row>
    <row r="1908" spans="1:26">
      <c r="A1908" s="73">
        <v>238</v>
      </c>
      <c r="B1908" s="73">
        <v>2</v>
      </c>
      <c r="C1908" s="67"/>
      <c r="D1908" s="67"/>
      <c r="E1908" s="67"/>
      <c r="F1908" s="67"/>
      <c r="G1908" s="67"/>
      <c r="H1908" s="67"/>
      <c r="I1908" s="67"/>
      <c r="J1908" s="67"/>
      <c r="K1908" s="67"/>
      <c r="L1908" s="67"/>
      <c r="M1908" s="67"/>
      <c r="N1908" s="67"/>
      <c r="O1908" s="67"/>
      <c r="P1908" s="67"/>
      <c r="Q1908" s="67"/>
      <c r="R1908" s="34"/>
      <c r="S1908" s="34"/>
      <c r="T1908" s="34"/>
      <c r="U1908" s="34"/>
      <c r="V1908" s="34"/>
      <c r="W1908" s="34"/>
      <c r="X1908" s="34"/>
      <c r="Y1908" s="34"/>
      <c r="Z1908" s="34"/>
    </row>
    <row r="1909" spans="1:26">
      <c r="A1909" s="73">
        <v>238</v>
      </c>
      <c r="B1909" s="73">
        <v>3</v>
      </c>
      <c r="C1909" s="67"/>
      <c r="D1909" s="67"/>
      <c r="E1909" s="67"/>
      <c r="F1909" s="67"/>
      <c r="G1909" s="67"/>
      <c r="H1909" s="67"/>
      <c r="I1909" s="67"/>
      <c r="J1909" s="67"/>
      <c r="K1909" s="67"/>
      <c r="L1909" s="67"/>
      <c r="M1909" s="67"/>
      <c r="N1909" s="67"/>
      <c r="O1909" s="67"/>
      <c r="P1909" s="67"/>
      <c r="Q1909" s="67"/>
      <c r="R1909" s="34"/>
      <c r="S1909" s="34"/>
      <c r="T1909" s="34"/>
      <c r="U1909" s="34"/>
      <c r="V1909" s="34"/>
      <c r="W1909" s="34"/>
      <c r="X1909" s="34"/>
      <c r="Y1909" s="34"/>
      <c r="Z1909" s="34"/>
    </row>
    <row r="1910" spans="1:26">
      <c r="A1910" s="73">
        <v>238</v>
      </c>
      <c r="B1910" s="73">
        <v>4</v>
      </c>
      <c r="C1910" s="67"/>
      <c r="D1910" s="67"/>
      <c r="E1910" s="67"/>
      <c r="F1910" s="67"/>
      <c r="G1910" s="67"/>
      <c r="H1910" s="67"/>
      <c r="I1910" s="67"/>
      <c r="J1910" s="67"/>
      <c r="K1910" s="67"/>
      <c r="L1910" s="67"/>
      <c r="M1910" s="67"/>
      <c r="N1910" s="67"/>
      <c r="O1910" s="67"/>
      <c r="P1910" s="67"/>
      <c r="Q1910" s="67"/>
      <c r="R1910" s="34"/>
      <c r="S1910" s="34"/>
      <c r="T1910" s="34"/>
      <c r="U1910" s="34"/>
      <c r="V1910" s="34"/>
      <c r="W1910" s="34"/>
      <c r="X1910" s="34"/>
      <c r="Y1910" s="34"/>
      <c r="Z1910" s="34"/>
    </row>
    <row r="1911" spans="1:26">
      <c r="A1911" s="73">
        <v>238</v>
      </c>
      <c r="B1911" s="73">
        <v>5</v>
      </c>
      <c r="C1911" s="67"/>
      <c r="D1911" s="67"/>
      <c r="E1911" s="67"/>
      <c r="F1911" s="67"/>
      <c r="G1911" s="67"/>
      <c r="H1911" s="67"/>
      <c r="I1911" s="67"/>
      <c r="J1911" s="67"/>
      <c r="K1911" s="67"/>
      <c r="L1911" s="67"/>
      <c r="M1911" s="67"/>
      <c r="N1911" s="67"/>
      <c r="O1911" s="67"/>
      <c r="P1911" s="67"/>
      <c r="Q1911" s="67"/>
      <c r="R1911" s="34"/>
      <c r="S1911" s="34"/>
      <c r="T1911" s="34"/>
      <c r="U1911" s="34"/>
      <c r="V1911" s="34"/>
      <c r="W1911" s="34"/>
      <c r="X1911" s="34"/>
      <c r="Y1911" s="34"/>
      <c r="Z1911" s="34"/>
    </row>
    <row r="1912" spans="1:26">
      <c r="A1912" s="73">
        <v>238</v>
      </c>
      <c r="B1912" s="73">
        <v>6</v>
      </c>
      <c r="C1912" s="67"/>
      <c r="D1912" s="67"/>
      <c r="E1912" s="67"/>
      <c r="F1912" s="67"/>
      <c r="G1912" s="67"/>
      <c r="H1912" s="67"/>
      <c r="I1912" s="67"/>
      <c r="J1912" s="67"/>
      <c r="K1912" s="67"/>
      <c r="L1912" s="67"/>
      <c r="M1912" s="67"/>
      <c r="N1912" s="67"/>
      <c r="O1912" s="67"/>
      <c r="P1912" s="67"/>
      <c r="Q1912" s="67"/>
      <c r="R1912" s="34"/>
      <c r="S1912" s="34"/>
      <c r="T1912" s="34"/>
      <c r="U1912" s="34"/>
      <c r="V1912" s="34"/>
      <c r="W1912" s="34"/>
      <c r="X1912" s="34"/>
      <c r="Y1912" s="34"/>
      <c r="Z1912" s="34"/>
    </row>
    <row r="1913" spans="1:26">
      <c r="A1913" s="73">
        <v>238</v>
      </c>
      <c r="B1913" s="73">
        <v>7</v>
      </c>
      <c r="C1913" s="67"/>
      <c r="D1913" s="67"/>
      <c r="E1913" s="67"/>
      <c r="F1913" s="67"/>
      <c r="G1913" s="67"/>
      <c r="H1913" s="67"/>
      <c r="I1913" s="67"/>
      <c r="J1913" s="67"/>
      <c r="K1913" s="67"/>
      <c r="L1913" s="67"/>
      <c r="M1913" s="67"/>
      <c r="N1913" s="67"/>
      <c r="O1913" s="67"/>
      <c r="P1913" s="67"/>
      <c r="Q1913" s="67"/>
      <c r="R1913" s="34"/>
      <c r="S1913" s="34"/>
      <c r="T1913" s="34"/>
      <c r="U1913" s="34"/>
      <c r="V1913" s="34"/>
      <c r="W1913" s="34"/>
      <c r="X1913" s="34"/>
      <c r="Y1913" s="34"/>
      <c r="Z1913" s="34"/>
    </row>
    <row r="1914" spans="1:26">
      <c r="A1914" s="73">
        <v>238</v>
      </c>
      <c r="B1914" s="73">
        <v>8</v>
      </c>
      <c r="C1914" s="67"/>
      <c r="D1914" s="67"/>
      <c r="E1914" s="67"/>
      <c r="F1914" s="67"/>
      <c r="G1914" s="67"/>
      <c r="H1914" s="67"/>
      <c r="I1914" s="67"/>
      <c r="J1914" s="67"/>
      <c r="K1914" s="67"/>
      <c r="L1914" s="67"/>
      <c r="M1914" s="67"/>
      <c r="N1914" s="67"/>
      <c r="O1914" s="67"/>
      <c r="P1914" s="67"/>
      <c r="Q1914" s="67"/>
      <c r="R1914" s="34"/>
      <c r="S1914" s="34"/>
      <c r="T1914" s="34"/>
      <c r="U1914" s="34"/>
      <c r="V1914" s="34"/>
      <c r="W1914" s="34"/>
      <c r="X1914" s="34"/>
      <c r="Y1914" s="34"/>
      <c r="Z1914" s="34"/>
    </row>
    <row r="1915" spans="1:26">
      <c r="A1915" s="73">
        <v>239</v>
      </c>
      <c r="B1915" s="73">
        <v>1</v>
      </c>
      <c r="C1915" s="67"/>
      <c r="D1915" s="67"/>
      <c r="E1915" s="67"/>
      <c r="F1915" s="67"/>
      <c r="G1915" s="67"/>
      <c r="H1915" s="67"/>
      <c r="I1915" s="67"/>
      <c r="J1915" s="67"/>
      <c r="K1915" s="67"/>
      <c r="L1915" s="67"/>
      <c r="M1915" s="67"/>
      <c r="N1915" s="67"/>
      <c r="O1915" s="67"/>
      <c r="P1915" s="67"/>
      <c r="Q1915" s="67"/>
      <c r="R1915" s="34"/>
      <c r="S1915" s="34"/>
      <c r="T1915" s="34"/>
      <c r="U1915" s="34"/>
      <c r="V1915" s="34"/>
      <c r="W1915" s="34"/>
      <c r="X1915" s="34"/>
      <c r="Y1915" s="34"/>
      <c r="Z1915" s="34"/>
    </row>
    <row r="1916" spans="1:26">
      <c r="A1916" s="73">
        <v>239</v>
      </c>
      <c r="B1916" s="73">
        <v>2</v>
      </c>
      <c r="C1916" s="67"/>
      <c r="D1916" s="67"/>
      <c r="E1916" s="67"/>
      <c r="F1916" s="67"/>
      <c r="G1916" s="67"/>
      <c r="H1916" s="67"/>
      <c r="I1916" s="67"/>
      <c r="J1916" s="67"/>
      <c r="K1916" s="67"/>
      <c r="L1916" s="67"/>
      <c r="M1916" s="67"/>
      <c r="N1916" s="67"/>
      <c r="O1916" s="67"/>
      <c r="P1916" s="67"/>
      <c r="Q1916" s="67"/>
      <c r="R1916" s="34"/>
      <c r="S1916" s="34"/>
      <c r="T1916" s="34"/>
      <c r="U1916" s="34"/>
      <c r="V1916" s="34"/>
      <c r="W1916" s="34"/>
      <c r="X1916" s="34"/>
      <c r="Y1916" s="34"/>
      <c r="Z1916" s="34"/>
    </row>
    <row r="1917" spans="1:26">
      <c r="A1917" s="73">
        <v>239</v>
      </c>
      <c r="B1917" s="73">
        <v>3</v>
      </c>
      <c r="C1917" s="67"/>
      <c r="D1917" s="67"/>
      <c r="E1917" s="67"/>
      <c r="F1917" s="67"/>
      <c r="G1917" s="67"/>
      <c r="H1917" s="67"/>
      <c r="I1917" s="67"/>
      <c r="J1917" s="67"/>
      <c r="K1917" s="67"/>
      <c r="L1917" s="67"/>
      <c r="M1917" s="67"/>
      <c r="N1917" s="67"/>
      <c r="O1917" s="67"/>
      <c r="P1917" s="67"/>
      <c r="Q1917" s="67"/>
      <c r="R1917" s="34"/>
      <c r="S1917" s="34"/>
      <c r="T1917" s="34"/>
      <c r="U1917" s="34"/>
      <c r="V1917" s="34"/>
      <c r="W1917" s="34"/>
      <c r="X1917" s="34"/>
      <c r="Y1917" s="34"/>
      <c r="Z1917" s="34"/>
    </row>
    <row r="1918" spans="1:26">
      <c r="A1918" s="73">
        <v>239</v>
      </c>
      <c r="B1918" s="73">
        <v>4</v>
      </c>
      <c r="C1918" s="67"/>
      <c r="D1918" s="67"/>
      <c r="E1918" s="67"/>
      <c r="F1918" s="67"/>
      <c r="G1918" s="67"/>
      <c r="H1918" s="67"/>
      <c r="I1918" s="67"/>
      <c r="J1918" s="67"/>
      <c r="K1918" s="67"/>
      <c r="L1918" s="67"/>
      <c r="M1918" s="67"/>
      <c r="N1918" s="67"/>
      <c r="O1918" s="67"/>
      <c r="P1918" s="67"/>
      <c r="Q1918" s="67"/>
      <c r="R1918" s="34"/>
      <c r="S1918" s="34"/>
      <c r="T1918" s="34"/>
      <c r="U1918" s="34"/>
      <c r="V1918" s="34"/>
      <c r="W1918" s="34"/>
      <c r="X1918" s="34"/>
      <c r="Y1918" s="34"/>
      <c r="Z1918" s="34"/>
    </row>
    <row r="1919" spans="1:26">
      <c r="A1919" s="73">
        <v>239</v>
      </c>
      <c r="B1919" s="73">
        <v>5</v>
      </c>
      <c r="C1919" s="67"/>
      <c r="D1919" s="67"/>
      <c r="E1919" s="67"/>
      <c r="F1919" s="67"/>
      <c r="G1919" s="67"/>
      <c r="H1919" s="67"/>
      <c r="I1919" s="67"/>
      <c r="J1919" s="67"/>
      <c r="K1919" s="67"/>
      <c r="L1919" s="67"/>
      <c r="M1919" s="67"/>
      <c r="N1919" s="67"/>
      <c r="O1919" s="67"/>
      <c r="P1919" s="67"/>
      <c r="Q1919" s="67"/>
      <c r="R1919" s="34"/>
      <c r="S1919" s="34"/>
      <c r="T1919" s="34"/>
      <c r="U1919" s="34"/>
      <c r="V1919" s="34"/>
      <c r="W1919" s="34"/>
      <c r="X1919" s="34"/>
      <c r="Y1919" s="34"/>
      <c r="Z1919" s="34"/>
    </row>
    <row r="1920" spans="1:26">
      <c r="A1920" s="73">
        <v>239</v>
      </c>
      <c r="B1920" s="73">
        <v>6</v>
      </c>
      <c r="C1920" s="67"/>
      <c r="D1920" s="67"/>
      <c r="E1920" s="67"/>
      <c r="F1920" s="67"/>
      <c r="G1920" s="67"/>
      <c r="H1920" s="67"/>
      <c r="I1920" s="67"/>
      <c r="J1920" s="67"/>
      <c r="K1920" s="67"/>
      <c r="L1920" s="67"/>
      <c r="M1920" s="67"/>
      <c r="N1920" s="67"/>
      <c r="O1920" s="67"/>
      <c r="P1920" s="67"/>
      <c r="Q1920" s="67"/>
      <c r="R1920" s="34"/>
      <c r="S1920" s="34"/>
      <c r="T1920" s="34"/>
      <c r="U1920" s="34"/>
      <c r="V1920" s="34"/>
      <c r="W1920" s="34"/>
      <c r="X1920" s="34"/>
      <c r="Y1920" s="34"/>
      <c r="Z1920" s="34"/>
    </row>
    <row r="1921" spans="1:26">
      <c r="A1921" s="73">
        <v>239</v>
      </c>
      <c r="B1921" s="73">
        <v>7</v>
      </c>
      <c r="C1921" s="67"/>
      <c r="D1921" s="67"/>
      <c r="E1921" s="67"/>
      <c r="F1921" s="67"/>
      <c r="G1921" s="67"/>
      <c r="H1921" s="67"/>
      <c r="I1921" s="67"/>
      <c r="J1921" s="67"/>
      <c r="K1921" s="67"/>
      <c r="L1921" s="67"/>
      <c r="M1921" s="67"/>
      <c r="N1921" s="67"/>
      <c r="O1921" s="67"/>
      <c r="P1921" s="67"/>
      <c r="Q1921" s="67"/>
      <c r="R1921" s="34"/>
      <c r="S1921" s="34"/>
      <c r="T1921" s="34"/>
      <c r="U1921" s="34"/>
      <c r="V1921" s="34"/>
      <c r="W1921" s="34"/>
      <c r="X1921" s="34"/>
      <c r="Y1921" s="34"/>
      <c r="Z1921" s="34"/>
    </row>
    <row r="1922" spans="1:26">
      <c r="A1922" s="73">
        <v>239</v>
      </c>
      <c r="B1922" s="73">
        <v>8</v>
      </c>
      <c r="C1922" s="67"/>
      <c r="D1922" s="67"/>
      <c r="E1922" s="67"/>
      <c r="F1922" s="67"/>
      <c r="G1922" s="67"/>
      <c r="H1922" s="67"/>
      <c r="I1922" s="67"/>
      <c r="J1922" s="67"/>
      <c r="K1922" s="67"/>
      <c r="L1922" s="67"/>
      <c r="M1922" s="67"/>
      <c r="N1922" s="67"/>
      <c r="O1922" s="67"/>
      <c r="P1922" s="67"/>
      <c r="Q1922" s="67"/>
      <c r="R1922" s="34"/>
      <c r="S1922" s="34"/>
      <c r="T1922" s="34"/>
      <c r="U1922" s="34"/>
      <c r="V1922" s="34"/>
      <c r="W1922" s="34"/>
      <c r="X1922" s="34"/>
      <c r="Y1922" s="34"/>
      <c r="Z1922" s="34"/>
    </row>
    <row r="1923" spans="1:26">
      <c r="A1923" s="73">
        <v>240</v>
      </c>
      <c r="B1923" s="73">
        <v>1</v>
      </c>
      <c r="C1923" s="67"/>
      <c r="D1923" s="67"/>
      <c r="E1923" s="67"/>
      <c r="F1923" s="67"/>
      <c r="G1923" s="67"/>
      <c r="H1923" s="67"/>
      <c r="I1923" s="67"/>
      <c r="J1923" s="67"/>
      <c r="K1923" s="67"/>
      <c r="L1923" s="67"/>
      <c r="M1923" s="67"/>
      <c r="N1923" s="67"/>
      <c r="O1923" s="67"/>
      <c r="P1923" s="67"/>
      <c r="Q1923" s="67"/>
      <c r="R1923" s="34"/>
      <c r="S1923" s="34"/>
      <c r="T1923" s="34"/>
      <c r="U1923" s="34"/>
      <c r="V1923" s="34"/>
      <c r="W1923" s="34"/>
      <c r="X1923" s="34"/>
      <c r="Y1923" s="34"/>
      <c r="Z1923" s="34"/>
    </row>
    <row r="1924" spans="1:26">
      <c r="A1924" s="73">
        <v>240</v>
      </c>
      <c r="B1924" s="73">
        <v>2</v>
      </c>
      <c r="C1924" s="67"/>
      <c r="D1924" s="67"/>
      <c r="E1924" s="67"/>
      <c r="F1924" s="67"/>
      <c r="G1924" s="67"/>
      <c r="H1924" s="67"/>
      <c r="I1924" s="67"/>
      <c r="J1924" s="67"/>
      <c r="K1924" s="67"/>
      <c r="L1924" s="67"/>
      <c r="M1924" s="67"/>
      <c r="N1924" s="67"/>
      <c r="O1924" s="67"/>
      <c r="P1924" s="67"/>
      <c r="Q1924" s="67"/>
      <c r="R1924" s="34"/>
      <c r="S1924" s="34"/>
      <c r="T1924" s="34"/>
      <c r="U1924" s="34"/>
      <c r="V1924" s="34"/>
      <c r="W1924" s="34"/>
      <c r="X1924" s="34"/>
      <c r="Y1924" s="34"/>
      <c r="Z1924" s="34"/>
    </row>
    <row r="1925" spans="1:26">
      <c r="A1925" s="73">
        <v>240</v>
      </c>
      <c r="B1925" s="73">
        <v>3</v>
      </c>
      <c r="C1925" s="67"/>
      <c r="D1925" s="67"/>
      <c r="E1925" s="67"/>
      <c r="F1925" s="67"/>
      <c r="G1925" s="67"/>
      <c r="H1925" s="67"/>
      <c r="I1925" s="67"/>
      <c r="J1925" s="67"/>
      <c r="K1925" s="67"/>
      <c r="L1925" s="67"/>
      <c r="M1925" s="67"/>
      <c r="N1925" s="67"/>
      <c r="O1925" s="67"/>
      <c r="P1925" s="67"/>
      <c r="Q1925" s="67"/>
      <c r="R1925" s="34"/>
      <c r="S1925" s="34"/>
      <c r="T1925" s="34"/>
      <c r="U1925" s="34"/>
      <c r="V1925" s="34"/>
      <c r="W1925" s="34"/>
      <c r="X1925" s="34"/>
      <c r="Y1925" s="34"/>
      <c r="Z1925" s="34"/>
    </row>
    <row r="1926" spans="1:26">
      <c r="A1926" s="73">
        <v>240</v>
      </c>
      <c r="B1926" s="73">
        <v>4</v>
      </c>
      <c r="C1926" s="67"/>
      <c r="D1926" s="67"/>
      <c r="E1926" s="67"/>
      <c r="F1926" s="67"/>
      <c r="G1926" s="67"/>
      <c r="H1926" s="67"/>
      <c r="I1926" s="67"/>
      <c r="J1926" s="67"/>
      <c r="K1926" s="67"/>
      <c r="L1926" s="67"/>
      <c r="M1926" s="67"/>
      <c r="N1926" s="67"/>
      <c r="O1926" s="67"/>
      <c r="P1926" s="67"/>
      <c r="Q1926" s="67"/>
      <c r="R1926" s="34"/>
      <c r="S1926" s="34"/>
      <c r="T1926" s="34"/>
      <c r="U1926" s="34"/>
      <c r="V1926" s="34"/>
      <c r="W1926" s="34"/>
      <c r="X1926" s="34"/>
      <c r="Y1926" s="34"/>
      <c r="Z1926" s="34"/>
    </row>
    <row r="1927" spans="1:26">
      <c r="A1927" s="73">
        <v>240</v>
      </c>
      <c r="B1927" s="73">
        <v>5</v>
      </c>
      <c r="C1927" s="67"/>
      <c r="D1927" s="67"/>
      <c r="E1927" s="67"/>
      <c r="F1927" s="67"/>
      <c r="G1927" s="67"/>
      <c r="H1927" s="67"/>
      <c r="I1927" s="67"/>
      <c r="J1927" s="67"/>
      <c r="K1927" s="67"/>
      <c r="L1927" s="67"/>
      <c r="M1927" s="67"/>
      <c r="N1927" s="67"/>
      <c r="O1927" s="67"/>
      <c r="P1927" s="67"/>
      <c r="Q1927" s="67"/>
      <c r="R1927" s="34"/>
      <c r="S1927" s="34"/>
      <c r="T1927" s="34"/>
      <c r="U1927" s="34"/>
      <c r="V1927" s="34"/>
      <c r="W1927" s="34"/>
      <c r="X1927" s="34"/>
      <c r="Y1927" s="34"/>
      <c r="Z1927" s="34"/>
    </row>
    <row r="1928" spans="1:26">
      <c r="A1928" s="73">
        <v>240</v>
      </c>
      <c r="B1928" s="73">
        <v>6</v>
      </c>
      <c r="C1928" s="67"/>
      <c r="D1928" s="67"/>
      <c r="E1928" s="67"/>
      <c r="F1928" s="67"/>
      <c r="G1928" s="67"/>
      <c r="H1928" s="67"/>
      <c r="I1928" s="67"/>
      <c r="J1928" s="67"/>
      <c r="K1928" s="67"/>
      <c r="L1928" s="67"/>
      <c r="M1928" s="67"/>
      <c r="N1928" s="67"/>
      <c r="O1928" s="67"/>
      <c r="P1928" s="67"/>
      <c r="Q1928" s="67"/>
      <c r="R1928" s="34"/>
      <c r="S1928" s="34"/>
      <c r="T1928" s="34"/>
      <c r="U1928" s="34"/>
      <c r="V1928" s="34"/>
      <c r="W1928" s="34"/>
      <c r="X1928" s="34"/>
      <c r="Y1928" s="34"/>
      <c r="Z1928" s="34"/>
    </row>
    <row r="1929" spans="1:26">
      <c r="A1929" s="73">
        <v>240</v>
      </c>
      <c r="B1929" s="73">
        <v>7</v>
      </c>
      <c r="C1929" s="67"/>
      <c r="D1929" s="67"/>
      <c r="E1929" s="67"/>
      <c r="F1929" s="67"/>
      <c r="G1929" s="67"/>
      <c r="H1929" s="67"/>
      <c r="I1929" s="67"/>
      <c r="J1929" s="67"/>
      <c r="K1929" s="67"/>
      <c r="L1929" s="67"/>
      <c r="M1929" s="67"/>
      <c r="N1929" s="67"/>
      <c r="O1929" s="67"/>
      <c r="P1929" s="67"/>
      <c r="Q1929" s="67"/>
      <c r="R1929" s="34"/>
      <c r="S1929" s="34"/>
      <c r="T1929" s="34"/>
      <c r="U1929" s="34"/>
      <c r="V1929" s="34"/>
      <c r="W1929" s="34"/>
      <c r="X1929" s="34"/>
      <c r="Y1929" s="34"/>
      <c r="Z1929" s="34"/>
    </row>
    <row r="1930" spans="1:26">
      <c r="A1930" s="73">
        <v>240</v>
      </c>
      <c r="B1930" s="73">
        <v>8</v>
      </c>
      <c r="C1930" s="67"/>
      <c r="D1930" s="67"/>
      <c r="E1930" s="67"/>
      <c r="F1930" s="67"/>
      <c r="G1930" s="67"/>
      <c r="H1930" s="67"/>
      <c r="I1930" s="67"/>
      <c r="J1930" s="67"/>
      <c r="K1930" s="67"/>
      <c r="L1930" s="67"/>
      <c r="M1930" s="67"/>
      <c r="N1930" s="67"/>
      <c r="O1930" s="67"/>
      <c r="P1930" s="67"/>
      <c r="Q1930" s="67"/>
      <c r="R1930" s="34"/>
      <c r="S1930" s="34"/>
      <c r="T1930" s="34"/>
      <c r="U1930" s="34"/>
      <c r="V1930" s="34"/>
      <c r="W1930" s="34"/>
      <c r="X1930" s="34"/>
      <c r="Y1930" s="34"/>
      <c r="Z1930" s="34"/>
    </row>
    <row r="1931" spans="1:26">
      <c r="A1931" s="73"/>
      <c r="B1931" s="73"/>
      <c r="C1931" s="67"/>
      <c r="D1931" s="67"/>
      <c r="E1931" s="67"/>
      <c r="F1931" s="67"/>
      <c r="G1931" s="67"/>
      <c r="H1931" s="67"/>
      <c r="I1931" s="67"/>
      <c r="J1931" s="67"/>
      <c r="K1931" s="67"/>
      <c r="L1931" s="67"/>
      <c r="M1931" s="67"/>
      <c r="N1931" s="67"/>
      <c r="O1931" s="67"/>
      <c r="P1931" s="67"/>
      <c r="Q1931" s="67"/>
      <c r="R1931" s="34"/>
      <c r="S1931" s="34"/>
      <c r="T1931" s="34"/>
      <c r="U1931" s="34"/>
      <c r="V1931" s="34"/>
      <c r="W1931" s="34"/>
      <c r="X1931" s="34"/>
      <c r="Y1931" s="34"/>
      <c r="Z1931" s="34"/>
    </row>
    <row r="1932" spans="1:26">
      <c r="A1932" s="73">
        <v>241</v>
      </c>
      <c r="B1932" s="73">
        <v>1</v>
      </c>
      <c r="C1932" s="72"/>
      <c r="D1932" s="67"/>
      <c r="E1932" s="67"/>
      <c r="F1932" s="67"/>
      <c r="G1932" s="67"/>
      <c r="H1932" s="67"/>
      <c r="I1932" s="67"/>
      <c r="J1932" s="67"/>
      <c r="K1932" s="67"/>
      <c r="L1932" s="67"/>
      <c r="M1932" s="67"/>
      <c r="N1932" s="67"/>
      <c r="O1932" s="67"/>
      <c r="P1932" s="67"/>
      <c r="Q1932" s="67"/>
      <c r="R1932" s="34"/>
      <c r="S1932" s="34"/>
      <c r="T1932" s="34"/>
      <c r="U1932" s="34"/>
      <c r="V1932" s="34"/>
      <c r="W1932" s="34"/>
      <c r="X1932" s="34"/>
      <c r="Y1932" s="34"/>
      <c r="Z1932" s="34"/>
    </row>
    <row r="1933" spans="1:26">
      <c r="A1933" s="73">
        <v>241</v>
      </c>
      <c r="B1933" s="73">
        <v>2</v>
      </c>
      <c r="C1933" s="42"/>
      <c r="D1933" s="67"/>
      <c r="E1933" s="67"/>
      <c r="F1933" s="67"/>
      <c r="G1933" s="67"/>
      <c r="H1933" s="67"/>
      <c r="I1933" s="67"/>
      <c r="J1933" s="67"/>
      <c r="K1933" s="67"/>
      <c r="L1933" s="67"/>
      <c r="M1933" s="67"/>
      <c r="N1933" s="67"/>
      <c r="O1933" s="67"/>
      <c r="P1933" s="67"/>
      <c r="Q1933" s="67"/>
      <c r="R1933" s="34"/>
      <c r="S1933" s="34"/>
      <c r="T1933" s="34"/>
      <c r="U1933" s="34"/>
      <c r="V1933" s="34"/>
      <c r="W1933" s="34"/>
      <c r="X1933" s="34"/>
      <c r="Y1933" s="34"/>
      <c r="Z1933" s="34"/>
    </row>
    <row r="1934" spans="1:26">
      <c r="A1934" s="73">
        <v>241</v>
      </c>
      <c r="B1934" s="73">
        <v>3</v>
      </c>
      <c r="C1934" s="42"/>
      <c r="D1934" s="67"/>
      <c r="E1934" s="67"/>
      <c r="F1934" s="67"/>
      <c r="G1934" s="67"/>
      <c r="H1934" s="67"/>
      <c r="I1934" s="67"/>
      <c r="J1934" s="67"/>
      <c r="K1934" s="67"/>
      <c r="L1934" s="67"/>
      <c r="M1934" s="67"/>
      <c r="N1934" s="67"/>
      <c r="O1934" s="67"/>
      <c r="P1934" s="67"/>
      <c r="Q1934" s="67"/>
      <c r="R1934" s="34"/>
      <c r="S1934" s="34"/>
      <c r="T1934" s="34"/>
      <c r="U1934" s="34"/>
      <c r="V1934" s="34"/>
      <c r="W1934" s="34"/>
      <c r="X1934" s="34"/>
      <c r="Y1934" s="34"/>
      <c r="Z1934" s="34"/>
    </row>
    <row r="1935" spans="1:26">
      <c r="A1935" s="73">
        <v>241</v>
      </c>
      <c r="B1935" s="73">
        <v>4</v>
      </c>
      <c r="C1935" s="42"/>
      <c r="D1935" s="67"/>
      <c r="E1935" s="67"/>
      <c r="F1935" s="67"/>
      <c r="G1935" s="67"/>
      <c r="H1935" s="67"/>
      <c r="I1935" s="67"/>
      <c r="J1935" s="67"/>
      <c r="K1935" s="67"/>
      <c r="L1935" s="67"/>
      <c r="M1935" s="67"/>
      <c r="N1935" s="67"/>
      <c r="O1935" s="67"/>
      <c r="P1935" s="67"/>
      <c r="Q1935" s="67"/>
      <c r="R1935" s="34"/>
      <c r="S1935" s="34"/>
      <c r="T1935" s="34"/>
      <c r="U1935" s="34"/>
      <c r="V1935" s="34"/>
      <c r="W1935" s="34"/>
      <c r="X1935" s="34"/>
      <c r="Y1935" s="34"/>
      <c r="Z1935" s="34"/>
    </row>
    <row r="1936" spans="1:26">
      <c r="A1936" s="73">
        <v>241</v>
      </c>
      <c r="B1936" s="73">
        <v>5</v>
      </c>
      <c r="C1936" s="42"/>
      <c r="D1936" s="67"/>
      <c r="E1936" s="67"/>
      <c r="F1936" s="67"/>
      <c r="G1936" s="67"/>
      <c r="H1936" s="67"/>
      <c r="I1936" s="67"/>
      <c r="J1936" s="67"/>
      <c r="K1936" s="67"/>
      <c r="L1936" s="67"/>
      <c r="M1936" s="67"/>
      <c r="N1936" s="67"/>
      <c r="O1936" s="67"/>
      <c r="P1936" s="67"/>
      <c r="Q1936" s="67"/>
      <c r="R1936" s="34"/>
      <c r="S1936" s="34"/>
      <c r="T1936" s="34"/>
      <c r="U1936" s="34"/>
      <c r="V1936" s="34"/>
      <c r="W1936" s="34"/>
      <c r="X1936" s="34"/>
      <c r="Y1936" s="34"/>
      <c r="Z1936" s="34"/>
    </row>
    <row r="1937" spans="1:26">
      <c r="A1937" s="73">
        <v>241</v>
      </c>
      <c r="B1937" s="73">
        <v>6</v>
      </c>
      <c r="C1937" s="42"/>
      <c r="D1937" s="67"/>
      <c r="E1937" s="67"/>
      <c r="F1937" s="67"/>
      <c r="G1937" s="67"/>
      <c r="H1937" s="67"/>
      <c r="I1937" s="67"/>
      <c r="J1937" s="67"/>
      <c r="K1937" s="67"/>
      <c r="L1937" s="67"/>
      <c r="M1937" s="67"/>
      <c r="N1937" s="67"/>
      <c r="O1937" s="67"/>
      <c r="P1937" s="67"/>
      <c r="Q1937" s="67"/>
      <c r="R1937" s="34"/>
      <c r="S1937" s="34"/>
      <c r="T1937" s="34"/>
      <c r="U1937" s="34"/>
      <c r="V1937" s="34"/>
      <c r="W1937" s="34"/>
      <c r="X1937" s="34"/>
      <c r="Y1937" s="34"/>
      <c r="Z1937" s="34"/>
    </row>
    <row r="1938" spans="1:26">
      <c r="A1938" s="73">
        <v>241</v>
      </c>
      <c r="B1938" s="73">
        <v>7</v>
      </c>
      <c r="C1938" s="42"/>
      <c r="D1938" s="67"/>
      <c r="E1938" s="67"/>
      <c r="F1938" s="67"/>
      <c r="G1938" s="67"/>
      <c r="H1938" s="67"/>
      <c r="I1938" s="67"/>
      <c r="J1938" s="67"/>
      <c r="K1938" s="67"/>
      <c r="L1938" s="67"/>
      <c r="M1938" s="67"/>
      <c r="N1938" s="67"/>
      <c r="O1938" s="67"/>
      <c r="P1938" s="67"/>
      <c r="Q1938" s="67"/>
      <c r="R1938" s="34"/>
      <c r="S1938" s="34"/>
      <c r="T1938" s="34"/>
      <c r="U1938" s="34"/>
      <c r="V1938" s="34"/>
      <c r="W1938" s="34"/>
      <c r="X1938" s="34"/>
      <c r="Y1938" s="34"/>
      <c r="Z1938" s="34"/>
    </row>
    <row r="1939" spans="1:26">
      <c r="A1939" s="73">
        <v>241</v>
      </c>
      <c r="B1939" s="73">
        <v>8</v>
      </c>
      <c r="C1939" s="42"/>
      <c r="D1939" s="67"/>
      <c r="E1939" s="67"/>
      <c r="F1939" s="67"/>
      <c r="G1939" s="67"/>
      <c r="H1939" s="67"/>
      <c r="I1939" s="67"/>
      <c r="J1939" s="67"/>
      <c r="K1939" s="67"/>
      <c r="L1939" s="67"/>
      <c r="M1939" s="67"/>
      <c r="N1939" s="67"/>
      <c r="O1939" s="67"/>
      <c r="P1939" s="67"/>
      <c r="Q1939" s="67"/>
      <c r="R1939" s="34"/>
      <c r="S1939" s="34"/>
      <c r="T1939" s="34"/>
      <c r="U1939" s="34"/>
      <c r="V1939" s="34"/>
      <c r="W1939" s="34"/>
      <c r="X1939" s="34"/>
      <c r="Y1939" s="34"/>
      <c r="Z1939" s="34"/>
    </row>
    <row r="1940" spans="1:26">
      <c r="A1940" s="73">
        <v>242</v>
      </c>
      <c r="B1940" s="73">
        <v>1</v>
      </c>
      <c r="C1940" s="42"/>
      <c r="D1940" s="67"/>
      <c r="E1940" s="67"/>
      <c r="F1940" s="67"/>
      <c r="G1940" s="67"/>
      <c r="H1940" s="67"/>
      <c r="I1940" s="67"/>
      <c r="J1940" s="67"/>
      <c r="K1940" s="67"/>
      <c r="L1940" s="67"/>
      <c r="M1940" s="67"/>
      <c r="N1940" s="67"/>
      <c r="O1940" s="67"/>
      <c r="P1940" s="67"/>
      <c r="Q1940" s="67"/>
      <c r="R1940" s="34"/>
      <c r="S1940" s="34"/>
      <c r="T1940" s="34"/>
      <c r="U1940" s="34"/>
      <c r="V1940" s="34"/>
      <c r="W1940" s="34"/>
      <c r="X1940" s="34"/>
      <c r="Y1940" s="34"/>
      <c r="Z1940" s="34"/>
    </row>
    <row r="1941" spans="1:26">
      <c r="A1941" s="73">
        <v>242</v>
      </c>
      <c r="B1941" s="73">
        <v>2</v>
      </c>
      <c r="C1941" s="42"/>
      <c r="D1941" s="67"/>
      <c r="E1941" s="67"/>
      <c r="F1941" s="67"/>
      <c r="G1941" s="67"/>
      <c r="H1941" s="67"/>
      <c r="I1941" s="67"/>
      <c r="J1941" s="67"/>
      <c r="K1941" s="67"/>
      <c r="L1941" s="67"/>
      <c r="M1941" s="67"/>
      <c r="N1941" s="67"/>
      <c r="O1941" s="67"/>
      <c r="P1941" s="67"/>
      <c r="Q1941" s="67"/>
      <c r="R1941" s="34"/>
      <c r="S1941" s="34"/>
      <c r="T1941" s="34"/>
      <c r="U1941" s="34"/>
      <c r="V1941" s="34"/>
      <c r="W1941" s="34"/>
      <c r="X1941" s="34"/>
      <c r="Y1941" s="34"/>
      <c r="Z1941" s="34"/>
    </row>
    <row r="1942" spans="1:26">
      <c r="A1942" s="73">
        <v>242</v>
      </c>
      <c r="B1942" s="73">
        <v>3</v>
      </c>
      <c r="C1942" s="42"/>
      <c r="D1942" s="67"/>
      <c r="E1942" s="67"/>
      <c r="F1942" s="67"/>
      <c r="G1942" s="67"/>
      <c r="H1942" s="67"/>
      <c r="I1942" s="67"/>
      <c r="J1942" s="67"/>
      <c r="K1942" s="67"/>
      <c r="L1942" s="67"/>
      <c r="M1942" s="67"/>
      <c r="N1942" s="67"/>
      <c r="O1942" s="67"/>
      <c r="P1942" s="67"/>
      <c r="Q1942" s="67"/>
      <c r="R1942" s="34"/>
      <c r="S1942" s="34"/>
      <c r="T1942" s="34"/>
      <c r="U1942" s="34"/>
      <c r="V1942" s="34"/>
      <c r="W1942" s="34"/>
      <c r="X1942" s="34"/>
      <c r="Y1942" s="34"/>
      <c r="Z1942" s="34"/>
    </row>
    <row r="1943" spans="1:26">
      <c r="A1943" s="73">
        <v>242</v>
      </c>
      <c r="B1943" s="73">
        <v>4</v>
      </c>
      <c r="C1943" s="42"/>
      <c r="D1943" s="67"/>
      <c r="E1943" s="67"/>
      <c r="F1943" s="67"/>
      <c r="G1943" s="67"/>
      <c r="H1943" s="67"/>
      <c r="I1943" s="67"/>
      <c r="J1943" s="67"/>
      <c r="K1943" s="67"/>
      <c r="L1943" s="67"/>
      <c r="M1943" s="67"/>
      <c r="N1943" s="67"/>
      <c r="O1943" s="67"/>
      <c r="P1943" s="67"/>
      <c r="Q1943" s="67"/>
      <c r="R1943" s="34"/>
      <c r="S1943" s="34"/>
      <c r="T1943" s="34"/>
      <c r="U1943" s="34"/>
      <c r="V1943" s="34"/>
      <c r="W1943" s="34"/>
      <c r="X1943" s="34"/>
      <c r="Y1943" s="34"/>
      <c r="Z1943" s="34"/>
    </row>
    <row r="1944" spans="1:26">
      <c r="A1944" s="73">
        <v>242</v>
      </c>
      <c r="B1944" s="73">
        <v>5</v>
      </c>
      <c r="C1944" s="42"/>
      <c r="D1944" s="67"/>
      <c r="E1944" s="67"/>
      <c r="F1944" s="67"/>
      <c r="G1944" s="67"/>
      <c r="H1944" s="67"/>
      <c r="I1944" s="67"/>
      <c r="J1944" s="67"/>
      <c r="K1944" s="67"/>
      <c r="L1944" s="67"/>
      <c r="M1944" s="67"/>
      <c r="N1944" s="67"/>
      <c r="O1944" s="67"/>
      <c r="P1944" s="67"/>
      <c r="Q1944" s="67"/>
      <c r="R1944" s="34"/>
      <c r="S1944" s="34"/>
      <c r="T1944" s="34"/>
      <c r="U1944" s="34"/>
      <c r="V1944" s="34"/>
      <c r="W1944" s="34"/>
      <c r="X1944" s="34"/>
      <c r="Y1944" s="34"/>
      <c r="Z1944" s="34"/>
    </row>
    <row r="1945" spans="1:26">
      <c r="A1945" s="73">
        <v>242</v>
      </c>
      <c r="B1945" s="73">
        <v>6</v>
      </c>
      <c r="C1945" s="42"/>
      <c r="D1945" s="67"/>
      <c r="E1945" s="67"/>
      <c r="F1945" s="67"/>
      <c r="G1945" s="67"/>
      <c r="H1945" s="67"/>
      <c r="I1945" s="67"/>
      <c r="J1945" s="67"/>
      <c r="K1945" s="67"/>
      <c r="L1945" s="67"/>
      <c r="M1945" s="67"/>
      <c r="N1945" s="67"/>
      <c r="O1945" s="67"/>
      <c r="P1945" s="67"/>
      <c r="Q1945" s="67"/>
      <c r="R1945" s="34"/>
      <c r="S1945" s="34"/>
      <c r="T1945" s="34"/>
      <c r="U1945" s="34"/>
      <c r="V1945" s="34"/>
      <c r="W1945" s="34"/>
      <c r="X1945" s="34"/>
      <c r="Y1945" s="34"/>
      <c r="Z1945" s="34"/>
    </row>
    <row r="1946" spans="1:26">
      <c r="A1946" s="73">
        <v>242</v>
      </c>
      <c r="B1946" s="73">
        <v>7</v>
      </c>
      <c r="C1946" s="42"/>
      <c r="D1946" s="67"/>
      <c r="E1946" s="67"/>
      <c r="F1946" s="67"/>
      <c r="G1946" s="67"/>
      <c r="H1946" s="67"/>
      <c r="I1946" s="67"/>
      <c r="J1946" s="67"/>
      <c r="K1946" s="67"/>
      <c r="L1946" s="67"/>
      <c r="M1946" s="67"/>
      <c r="N1946" s="67"/>
      <c r="O1946" s="67"/>
      <c r="P1946" s="67"/>
      <c r="Q1946" s="67"/>
      <c r="R1946" s="34"/>
      <c r="S1946" s="34"/>
      <c r="T1946" s="34"/>
      <c r="U1946" s="34"/>
      <c r="V1946" s="34"/>
      <c r="W1946" s="34"/>
      <c r="X1946" s="34"/>
      <c r="Y1946" s="34"/>
      <c r="Z1946" s="34"/>
    </row>
    <row r="1947" spans="1:26">
      <c r="A1947" s="73">
        <v>242</v>
      </c>
      <c r="B1947" s="73">
        <v>8</v>
      </c>
      <c r="C1947" s="42"/>
      <c r="D1947" s="67"/>
      <c r="E1947" s="67"/>
      <c r="F1947" s="67"/>
      <c r="G1947" s="67"/>
      <c r="H1947" s="67"/>
      <c r="I1947" s="67"/>
      <c r="J1947" s="67"/>
      <c r="K1947" s="67"/>
      <c r="L1947" s="67"/>
      <c r="M1947" s="67"/>
      <c r="N1947" s="67"/>
      <c r="O1947" s="67"/>
      <c r="P1947" s="67"/>
      <c r="Q1947" s="67"/>
      <c r="R1947" s="34"/>
      <c r="S1947" s="34"/>
      <c r="T1947" s="34"/>
      <c r="U1947" s="34"/>
      <c r="V1947" s="34"/>
      <c r="W1947" s="34"/>
      <c r="X1947" s="34"/>
      <c r="Y1947" s="34"/>
      <c r="Z1947" s="34"/>
    </row>
    <row r="1948" spans="1:26">
      <c r="A1948" s="73">
        <v>243</v>
      </c>
      <c r="B1948" s="73">
        <v>1</v>
      </c>
      <c r="C1948" s="42"/>
      <c r="D1948" s="67"/>
      <c r="E1948" s="67"/>
      <c r="F1948" s="67"/>
      <c r="G1948" s="67"/>
      <c r="H1948" s="67"/>
      <c r="I1948" s="67"/>
      <c r="J1948" s="67"/>
      <c r="K1948" s="67"/>
      <c r="L1948" s="67"/>
      <c r="M1948" s="67"/>
      <c r="N1948" s="67"/>
      <c r="O1948" s="67"/>
      <c r="P1948" s="67"/>
      <c r="Q1948" s="67"/>
      <c r="R1948" s="34"/>
      <c r="S1948" s="34"/>
      <c r="T1948" s="34"/>
      <c r="U1948" s="34"/>
      <c r="V1948" s="34"/>
      <c r="W1948" s="34"/>
      <c r="X1948" s="34"/>
      <c r="Y1948" s="34"/>
      <c r="Z1948" s="34"/>
    </row>
    <row r="1949" spans="1:26">
      <c r="A1949" s="73">
        <v>243</v>
      </c>
      <c r="B1949" s="73">
        <v>2</v>
      </c>
      <c r="C1949" s="42"/>
      <c r="D1949" s="67"/>
      <c r="E1949" s="67"/>
      <c r="F1949" s="67"/>
      <c r="G1949" s="67"/>
      <c r="H1949" s="67"/>
      <c r="I1949" s="67"/>
      <c r="J1949" s="67"/>
      <c r="K1949" s="67"/>
      <c r="L1949" s="67"/>
      <c r="M1949" s="67"/>
      <c r="N1949" s="67"/>
      <c r="O1949" s="67"/>
      <c r="P1949" s="67"/>
      <c r="Q1949" s="67"/>
      <c r="R1949" s="34"/>
      <c r="S1949" s="34"/>
      <c r="T1949" s="34"/>
      <c r="U1949" s="34"/>
      <c r="V1949" s="34"/>
      <c r="W1949" s="34"/>
      <c r="X1949" s="34"/>
      <c r="Y1949" s="34"/>
      <c r="Z1949" s="34"/>
    </row>
    <row r="1950" spans="1:26">
      <c r="A1950" s="73">
        <v>243</v>
      </c>
      <c r="B1950" s="73">
        <v>3</v>
      </c>
      <c r="C1950" s="42"/>
      <c r="D1950" s="67"/>
      <c r="E1950" s="67"/>
      <c r="F1950" s="67"/>
      <c r="G1950" s="67"/>
      <c r="H1950" s="67"/>
      <c r="I1950" s="67"/>
      <c r="J1950" s="67"/>
      <c r="K1950" s="67"/>
      <c r="L1950" s="67"/>
      <c r="M1950" s="67"/>
      <c r="N1950" s="67"/>
      <c r="O1950" s="67"/>
      <c r="P1950" s="67"/>
      <c r="Q1950" s="67"/>
      <c r="R1950" s="34"/>
      <c r="S1950" s="34"/>
      <c r="T1950" s="34"/>
      <c r="U1950" s="34"/>
      <c r="V1950" s="34"/>
      <c r="W1950" s="34"/>
      <c r="X1950" s="34"/>
      <c r="Y1950" s="34"/>
      <c r="Z1950" s="34"/>
    </row>
    <row r="1951" spans="1:26">
      <c r="A1951" s="73">
        <v>243</v>
      </c>
      <c r="B1951" s="73">
        <v>4</v>
      </c>
      <c r="C1951" s="42"/>
      <c r="D1951" s="67"/>
      <c r="E1951" s="67"/>
      <c r="F1951" s="67"/>
      <c r="G1951" s="67"/>
      <c r="H1951" s="67"/>
      <c r="I1951" s="67"/>
      <c r="J1951" s="67"/>
      <c r="K1951" s="67"/>
      <c r="L1951" s="67"/>
      <c r="M1951" s="67"/>
      <c r="N1951" s="67"/>
      <c r="O1951" s="67"/>
      <c r="P1951" s="67"/>
      <c r="Q1951" s="67"/>
      <c r="R1951" s="34"/>
      <c r="S1951" s="34"/>
      <c r="T1951" s="34"/>
      <c r="U1951" s="34"/>
      <c r="V1951" s="34"/>
      <c r="W1951" s="34"/>
      <c r="X1951" s="34"/>
      <c r="Y1951" s="34"/>
      <c r="Z1951" s="34"/>
    </row>
    <row r="1952" spans="1:26">
      <c r="A1952" s="73">
        <v>243</v>
      </c>
      <c r="B1952" s="73">
        <v>5</v>
      </c>
      <c r="C1952" s="42"/>
      <c r="D1952" s="67"/>
      <c r="E1952" s="67"/>
      <c r="F1952" s="67"/>
      <c r="G1952" s="67"/>
      <c r="H1952" s="67"/>
      <c r="I1952" s="67"/>
      <c r="J1952" s="67"/>
      <c r="K1952" s="67"/>
      <c r="L1952" s="67"/>
      <c r="M1952" s="67"/>
      <c r="N1952" s="67"/>
      <c r="O1952" s="67"/>
      <c r="P1952" s="67"/>
      <c r="Q1952" s="67"/>
      <c r="R1952" s="34"/>
      <c r="S1952" s="34"/>
      <c r="T1952" s="34"/>
      <c r="U1952" s="34"/>
      <c r="V1952" s="34"/>
      <c r="W1952" s="34"/>
      <c r="X1952" s="34"/>
      <c r="Y1952" s="34"/>
      <c r="Z1952" s="34"/>
    </row>
    <row r="1953" spans="1:26">
      <c r="A1953" s="73">
        <v>243</v>
      </c>
      <c r="B1953" s="73">
        <v>6</v>
      </c>
      <c r="C1953" s="42"/>
      <c r="D1953" s="67"/>
      <c r="E1953" s="67"/>
      <c r="F1953" s="67"/>
      <c r="G1953" s="67"/>
      <c r="H1953" s="67"/>
      <c r="I1953" s="67"/>
      <c r="J1953" s="67"/>
      <c r="K1953" s="67"/>
      <c r="L1953" s="67"/>
      <c r="M1953" s="67"/>
      <c r="N1953" s="67"/>
      <c r="O1953" s="67"/>
      <c r="P1953" s="67"/>
      <c r="Q1953" s="67"/>
      <c r="R1953" s="34"/>
      <c r="S1953" s="34"/>
      <c r="T1953" s="34"/>
      <c r="U1953" s="34"/>
      <c r="V1953" s="34"/>
      <c r="W1953" s="34"/>
      <c r="X1953" s="34"/>
      <c r="Y1953" s="34"/>
      <c r="Z1953" s="34"/>
    </row>
    <row r="1954" spans="1:26">
      <c r="A1954" s="73">
        <v>243</v>
      </c>
      <c r="B1954" s="73">
        <v>7</v>
      </c>
      <c r="C1954" s="42"/>
      <c r="D1954" s="67"/>
      <c r="E1954" s="67"/>
      <c r="F1954" s="67"/>
      <c r="G1954" s="67"/>
      <c r="H1954" s="67"/>
      <c r="I1954" s="67"/>
      <c r="J1954" s="67"/>
      <c r="K1954" s="67"/>
      <c r="L1954" s="67"/>
      <c r="M1954" s="67"/>
      <c r="N1954" s="67"/>
      <c r="O1954" s="67"/>
      <c r="P1954" s="67"/>
      <c r="Q1954" s="67"/>
      <c r="R1954" s="34"/>
      <c r="S1954" s="34"/>
      <c r="T1954" s="34"/>
      <c r="U1954" s="34"/>
      <c r="V1954" s="34"/>
      <c r="W1954" s="34"/>
      <c r="X1954" s="34"/>
      <c r="Y1954" s="34"/>
      <c r="Z1954" s="34"/>
    </row>
    <row r="1955" spans="1:26">
      <c r="A1955" s="73">
        <v>243</v>
      </c>
      <c r="B1955" s="73">
        <v>8</v>
      </c>
      <c r="C1955" s="42"/>
      <c r="D1955" s="67"/>
      <c r="E1955" s="67"/>
      <c r="F1955" s="67"/>
      <c r="G1955" s="67"/>
      <c r="H1955" s="67"/>
      <c r="I1955" s="67"/>
      <c r="J1955" s="67"/>
      <c r="K1955" s="67"/>
      <c r="L1955" s="67"/>
      <c r="M1955" s="67"/>
      <c r="N1955" s="67"/>
      <c r="O1955" s="67"/>
      <c r="P1955" s="67"/>
      <c r="Q1955" s="67"/>
      <c r="R1955" s="34"/>
      <c r="S1955" s="34"/>
      <c r="T1955" s="34"/>
      <c r="U1955" s="34"/>
      <c r="V1955" s="34"/>
      <c r="W1955" s="34"/>
      <c r="X1955" s="34"/>
      <c r="Y1955" s="34"/>
      <c r="Z1955" s="34"/>
    </row>
    <row r="1956" spans="1:26">
      <c r="A1956" s="73">
        <v>244</v>
      </c>
      <c r="B1956" s="73">
        <v>1</v>
      </c>
      <c r="C1956" s="67"/>
      <c r="D1956" s="67"/>
      <c r="E1956" s="67"/>
      <c r="F1956" s="67"/>
      <c r="G1956" s="67"/>
      <c r="H1956" s="67"/>
      <c r="I1956" s="67"/>
      <c r="J1956" s="67"/>
      <c r="K1956" s="67"/>
      <c r="L1956" s="67"/>
      <c r="M1956" s="67"/>
      <c r="N1956" s="67"/>
      <c r="O1956" s="67"/>
      <c r="P1956" s="67"/>
      <c r="Q1956" s="67"/>
      <c r="R1956" s="34"/>
      <c r="S1956" s="34"/>
      <c r="T1956" s="34"/>
      <c r="U1956" s="34"/>
      <c r="V1956" s="34"/>
      <c r="W1956" s="34"/>
      <c r="X1956" s="34"/>
      <c r="Y1956" s="34"/>
      <c r="Z1956" s="34"/>
    </row>
    <row r="1957" spans="1:26">
      <c r="A1957" s="73">
        <v>244</v>
      </c>
      <c r="B1957" s="73">
        <v>2</v>
      </c>
      <c r="C1957" s="42"/>
      <c r="D1957" s="67"/>
      <c r="E1957" s="67"/>
      <c r="F1957" s="67"/>
      <c r="G1957" s="67"/>
      <c r="H1957" s="67"/>
      <c r="I1957" s="67"/>
      <c r="J1957" s="67"/>
      <c r="K1957" s="67"/>
      <c r="L1957" s="67"/>
      <c r="M1957" s="67"/>
      <c r="N1957" s="67"/>
      <c r="O1957" s="67"/>
      <c r="P1957" s="67"/>
      <c r="Q1957" s="67"/>
      <c r="R1957" s="34"/>
      <c r="S1957" s="34"/>
      <c r="T1957" s="34"/>
      <c r="U1957" s="34"/>
      <c r="V1957" s="34"/>
      <c r="W1957" s="34"/>
      <c r="X1957" s="34"/>
      <c r="Y1957" s="34"/>
      <c r="Z1957" s="34"/>
    </row>
    <row r="1958" spans="1:26">
      <c r="A1958" s="73">
        <v>244</v>
      </c>
      <c r="B1958" s="73">
        <v>3</v>
      </c>
      <c r="C1958" s="42"/>
      <c r="D1958" s="67"/>
      <c r="E1958" s="67"/>
      <c r="F1958" s="67"/>
      <c r="G1958" s="67"/>
      <c r="H1958" s="67"/>
      <c r="I1958" s="67"/>
      <c r="J1958" s="67"/>
      <c r="K1958" s="67"/>
      <c r="L1958" s="67"/>
      <c r="M1958" s="67"/>
      <c r="N1958" s="67"/>
      <c r="O1958" s="67"/>
      <c r="P1958" s="67"/>
      <c r="Q1958" s="67"/>
      <c r="R1958" s="34"/>
      <c r="S1958" s="34"/>
      <c r="T1958" s="34"/>
      <c r="U1958" s="34"/>
      <c r="V1958" s="34"/>
      <c r="W1958" s="34"/>
      <c r="X1958" s="34"/>
      <c r="Y1958" s="34"/>
      <c r="Z1958" s="34"/>
    </row>
    <row r="1959" spans="1:26">
      <c r="A1959" s="73">
        <v>244</v>
      </c>
      <c r="B1959" s="73">
        <v>4</v>
      </c>
      <c r="C1959" s="42"/>
      <c r="D1959" s="67"/>
      <c r="E1959" s="67"/>
      <c r="F1959" s="67"/>
      <c r="G1959" s="67"/>
      <c r="H1959" s="67"/>
      <c r="I1959" s="67"/>
      <c r="J1959" s="67"/>
      <c r="K1959" s="67"/>
      <c r="L1959" s="67"/>
      <c r="M1959" s="67"/>
      <c r="N1959" s="67"/>
      <c r="O1959" s="67"/>
      <c r="P1959" s="67"/>
      <c r="Q1959" s="67"/>
      <c r="R1959" s="34"/>
      <c r="S1959" s="34"/>
      <c r="T1959" s="34"/>
      <c r="U1959" s="34"/>
      <c r="V1959" s="34"/>
      <c r="W1959" s="34"/>
      <c r="X1959" s="34"/>
      <c r="Y1959" s="34"/>
      <c r="Z1959" s="34"/>
    </row>
    <row r="1960" spans="1:26">
      <c r="A1960" s="73">
        <v>244</v>
      </c>
      <c r="B1960" s="73">
        <v>5</v>
      </c>
      <c r="C1960" s="42"/>
      <c r="D1960" s="67"/>
      <c r="E1960" s="67"/>
      <c r="F1960" s="67"/>
      <c r="G1960" s="67"/>
      <c r="H1960" s="67"/>
      <c r="I1960" s="67"/>
      <c r="J1960" s="67"/>
      <c r="K1960" s="67"/>
      <c r="L1960" s="67"/>
      <c r="M1960" s="67"/>
      <c r="N1960" s="67"/>
      <c r="O1960" s="67"/>
      <c r="P1960" s="67"/>
      <c r="Q1960" s="67"/>
      <c r="R1960" s="34"/>
      <c r="S1960" s="34"/>
      <c r="T1960" s="34"/>
      <c r="U1960" s="34"/>
      <c r="V1960" s="34"/>
      <c r="W1960" s="34"/>
      <c r="X1960" s="34"/>
      <c r="Y1960" s="34"/>
      <c r="Z1960" s="34"/>
    </row>
    <row r="1961" spans="1:26">
      <c r="A1961" s="73">
        <v>244</v>
      </c>
      <c r="B1961" s="73">
        <v>6</v>
      </c>
      <c r="C1961" s="42"/>
      <c r="D1961" s="67"/>
      <c r="E1961" s="67"/>
      <c r="F1961" s="67"/>
      <c r="G1961" s="67"/>
      <c r="H1961" s="67"/>
      <c r="I1961" s="67"/>
      <c r="J1961" s="67"/>
      <c r="K1961" s="67"/>
      <c r="L1961" s="67"/>
      <c r="M1961" s="67"/>
      <c r="N1961" s="67"/>
      <c r="O1961" s="67"/>
      <c r="P1961" s="67"/>
      <c r="Q1961" s="67"/>
      <c r="R1961" s="34"/>
      <c r="S1961" s="34"/>
      <c r="T1961" s="34"/>
      <c r="U1961" s="34"/>
      <c r="V1961" s="34"/>
      <c r="W1961" s="34"/>
      <c r="X1961" s="34"/>
      <c r="Y1961" s="34"/>
      <c r="Z1961" s="34"/>
    </row>
    <row r="1962" spans="1:26">
      <c r="A1962" s="73">
        <v>244</v>
      </c>
      <c r="B1962" s="73">
        <v>7</v>
      </c>
      <c r="C1962" s="42"/>
      <c r="D1962" s="67"/>
      <c r="E1962" s="67"/>
      <c r="F1962" s="67"/>
      <c r="G1962" s="67"/>
      <c r="H1962" s="67"/>
      <c r="I1962" s="67"/>
      <c r="J1962" s="67"/>
      <c r="K1962" s="67"/>
      <c r="L1962" s="67"/>
      <c r="M1962" s="67"/>
      <c r="N1962" s="67"/>
      <c r="O1962" s="67"/>
      <c r="P1962" s="67"/>
      <c r="Q1962" s="67"/>
      <c r="R1962" s="34"/>
      <c r="S1962" s="34"/>
      <c r="T1962" s="34"/>
      <c r="U1962" s="34"/>
      <c r="V1962" s="34"/>
      <c r="W1962" s="34"/>
      <c r="X1962" s="34"/>
      <c r="Y1962" s="34"/>
      <c r="Z1962" s="34"/>
    </row>
    <row r="1963" spans="1:26">
      <c r="A1963" s="73">
        <v>244</v>
      </c>
      <c r="B1963" s="73">
        <v>8</v>
      </c>
      <c r="C1963" s="42"/>
      <c r="D1963" s="67"/>
      <c r="E1963" s="67"/>
      <c r="F1963" s="67"/>
      <c r="G1963" s="67"/>
      <c r="H1963" s="67"/>
      <c r="I1963" s="67"/>
      <c r="J1963" s="67"/>
      <c r="K1963" s="67"/>
      <c r="L1963" s="67"/>
      <c r="M1963" s="67"/>
      <c r="N1963" s="67"/>
      <c r="O1963" s="67"/>
      <c r="P1963" s="67"/>
      <c r="Q1963" s="67"/>
      <c r="R1963" s="34"/>
      <c r="S1963" s="34"/>
      <c r="T1963" s="34"/>
      <c r="U1963" s="34"/>
      <c r="V1963" s="34"/>
      <c r="W1963" s="34"/>
      <c r="X1963" s="34"/>
      <c r="Y1963" s="34"/>
      <c r="Z1963" s="34"/>
    </row>
    <row r="1964" spans="1:26">
      <c r="A1964" s="73">
        <v>245</v>
      </c>
      <c r="B1964" s="73">
        <v>1</v>
      </c>
      <c r="C1964" s="72" t="s">
        <v>503</v>
      </c>
      <c r="D1964" s="67"/>
      <c r="E1964" s="67"/>
      <c r="F1964" s="67"/>
      <c r="G1964" s="67"/>
      <c r="H1964" s="67"/>
      <c r="I1964" s="67"/>
      <c r="J1964" s="67"/>
      <c r="K1964" s="67"/>
      <c r="L1964" s="67"/>
      <c r="M1964" s="67"/>
      <c r="N1964" s="67"/>
      <c r="O1964" s="67"/>
      <c r="P1964" s="67"/>
      <c r="Q1964" s="67"/>
      <c r="R1964" s="34"/>
      <c r="S1964" s="34"/>
      <c r="T1964" s="34"/>
      <c r="U1964" s="34"/>
      <c r="V1964" s="34"/>
      <c r="W1964" s="34"/>
      <c r="X1964" s="34"/>
      <c r="Y1964" s="34"/>
      <c r="Z1964" s="34"/>
    </row>
    <row r="1965" spans="1:26">
      <c r="A1965" s="73">
        <v>245</v>
      </c>
      <c r="B1965" s="73">
        <v>2</v>
      </c>
      <c r="C1965" s="42"/>
      <c r="D1965" s="67"/>
      <c r="E1965" s="67"/>
      <c r="F1965" s="67"/>
      <c r="G1965" s="67"/>
      <c r="H1965" s="67"/>
      <c r="I1965" s="67"/>
      <c r="J1965" s="67"/>
      <c r="K1965" s="67"/>
      <c r="L1965" s="67"/>
      <c r="M1965" s="67"/>
      <c r="N1965" s="67"/>
      <c r="O1965" s="67"/>
      <c r="P1965" s="67"/>
      <c r="Q1965" s="67"/>
      <c r="R1965" s="34"/>
      <c r="S1965" s="34"/>
      <c r="T1965" s="34"/>
      <c r="U1965" s="34"/>
      <c r="V1965" s="34"/>
      <c r="W1965" s="34"/>
      <c r="X1965" s="34"/>
      <c r="Y1965" s="34"/>
      <c r="Z1965" s="34"/>
    </row>
    <row r="1966" spans="1:26">
      <c r="A1966" s="73">
        <v>245</v>
      </c>
      <c r="B1966" s="73">
        <v>3</v>
      </c>
      <c r="C1966" s="42"/>
      <c r="D1966" s="67"/>
      <c r="E1966" s="67"/>
      <c r="F1966" s="67"/>
      <c r="G1966" s="67"/>
      <c r="H1966" s="67"/>
      <c r="I1966" s="67"/>
      <c r="J1966" s="67"/>
      <c r="K1966" s="67"/>
      <c r="L1966" s="67"/>
      <c r="M1966" s="67"/>
      <c r="N1966" s="67"/>
      <c r="O1966" s="67"/>
      <c r="P1966" s="67"/>
      <c r="Q1966" s="67"/>
      <c r="R1966" s="34"/>
      <c r="S1966" s="34"/>
      <c r="T1966" s="34"/>
      <c r="U1966" s="34"/>
      <c r="V1966" s="34"/>
      <c r="W1966" s="34"/>
      <c r="X1966" s="34"/>
      <c r="Y1966" s="34"/>
      <c r="Z1966" s="34"/>
    </row>
    <row r="1967" spans="1:26">
      <c r="A1967" s="73">
        <v>245</v>
      </c>
      <c r="B1967" s="73">
        <v>4</v>
      </c>
      <c r="C1967" s="42"/>
      <c r="D1967" s="67"/>
      <c r="E1967" s="67"/>
      <c r="F1967" s="67"/>
      <c r="G1967" s="67"/>
      <c r="H1967" s="67"/>
      <c r="I1967" s="67"/>
      <c r="J1967" s="67"/>
      <c r="K1967" s="67"/>
      <c r="L1967" s="67"/>
      <c r="M1967" s="67"/>
      <c r="N1967" s="67"/>
      <c r="O1967" s="67"/>
      <c r="P1967" s="67"/>
      <c r="Q1967" s="67"/>
      <c r="R1967" s="34"/>
      <c r="S1967" s="34"/>
      <c r="T1967" s="34"/>
      <c r="U1967" s="34"/>
      <c r="V1967" s="34"/>
      <c r="W1967" s="34"/>
      <c r="X1967" s="34"/>
      <c r="Y1967" s="34"/>
      <c r="Z1967" s="34"/>
    </row>
    <row r="1968" spans="1:26">
      <c r="A1968" s="73">
        <v>245</v>
      </c>
      <c r="B1968" s="73">
        <v>5</v>
      </c>
      <c r="C1968" s="42"/>
      <c r="D1968" s="67"/>
      <c r="E1968" s="67"/>
      <c r="F1968" s="67"/>
      <c r="G1968" s="67"/>
      <c r="H1968" s="67"/>
      <c r="I1968" s="67"/>
      <c r="J1968" s="67"/>
      <c r="K1968" s="67"/>
      <c r="L1968" s="67"/>
      <c r="M1968" s="67"/>
      <c r="N1968" s="67"/>
      <c r="O1968" s="67"/>
      <c r="P1968" s="67"/>
      <c r="Q1968" s="67"/>
      <c r="R1968" s="34"/>
      <c r="S1968" s="34"/>
      <c r="T1968" s="34"/>
      <c r="U1968" s="34"/>
      <c r="V1968" s="34"/>
      <c r="W1968" s="34"/>
      <c r="X1968" s="34"/>
      <c r="Y1968" s="34"/>
      <c r="Z1968" s="34"/>
    </row>
    <row r="1969" spans="1:26">
      <c r="A1969" s="73">
        <v>245</v>
      </c>
      <c r="B1969" s="73">
        <v>6</v>
      </c>
      <c r="C1969" s="42"/>
      <c r="D1969" s="67"/>
      <c r="E1969" s="67"/>
      <c r="F1969" s="67"/>
      <c r="G1969" s="67"/>
      <c r="H1969" s="67"/>
      <c r="I1969" s="67"/>
      <c r="J1969" s="67"/>
      <c r="K1969" s="67"/>
      <c r="L1969" s="67"/>
      <c r="M1969" s="67"/>
      <c r="N1969" s="67"/>
      <c r="O1969" s="67"/>
      <c r="P1969" s="67"/>
      <c r="Q1969" s="67"/>
      <c r="R1969" s="34"/>
      <c r="S1969" s="34"/>
      <c r="T1969" s="34"/>
      <c r="U1969" s="34"/>
      <c r="V1969" s="34"/>
      <c r="W1969" s="34"/>
      <c r="X1969" s="34"/>
      <c r="Y1969" s="34"/>
      <c r="Z1969" s="34"/>
    </row>
    <row r="1970" spans="1:26">
      <c r="A1970" s="73">
        <v>245</v>
      </c>
      <c r="B1970" s="73">
        <v>7</v>
      </c>
      <c r="C1970" s="42"/>
      <c r="D1970" s="67"/>
      <c r="E1970" s="67"/>
      <c r="F1970" s="67"/>
      <c r="G1970" s="67"/>
      <c r="H1970" s="67"/>
      <c r="I1970" s="67"/>
      <c r="J1970" s="67"/>
      <c r="K1970" s="67"/>
      <c r="L1970" s="67"/>
      <c r="M1970" s="67"/>
      <c r="N1970" s="67"/>
      <c r="O1970" s="67"/>
      <c r="P1970" s="67"/>
      <c r="Q1970" s="67"/>
      <c r="R1970" s="34"/>
      <c r="S1970" s="34"/>
      <c r="T1970" s="34"/>
      <c r="U1970" s="34"/>
      <c r="V1970" s="34"/>
      <c r="W1970" s="34"/>
      <c r="X1970" s="34"/>
      <c r="Y1970" s="34"/>
      <c r="Z1970" s="34"/>
    </row>
    <row r="1971" spans="1:26">
      <c r="A1971" s="73">
        <v>245</v>
      </c>
      <c r="B1971" s="73">
        <v>8</v>
      </c>
      <c r="C1971" s="42"/>
      <c r="D1971" s="67"/>
      <c r="E1971" s="67"/>
      <c r="F1971" s="67"/>
      <c r="G1971" s="67"/>
      <c r="H1971" s="67"/>
      <c r="I1971" s="67"/>
      <c r="J1971" s="67"/>
      <c r="K1971" s="67"/>
      <c r="L1971" s="67"/>
      <c r="M1971" s="67"/>
      <c r="N1971" s="67"/>
      <c r="O1971" s="67"/>
      <c r="P1971" s="67"/>
      <c r="Q1971" s="67"/>
      <c r="R1971" s="34"/>
      <c r="S1971" s="34"/>
      <c r="T1971" s="34"/>
      <c r="U1971" s="34"/>
      <c r="V1971" s="34"/>
      <c r="W1971" s="34"/>
      <c r="X1971" s="34"/>
      <c r="Y1971" s="34"/>
      <c r="Z1971" s="34"/>
    </row>
    <row r="1972" spans="1:26">
      <c r="A1972" s="73">
        <v>246</v>
      </c>
      <c r="B1972" s="73">
        <v>1</v>
      </c>
      <c r="C1972" s="42"/>
      <c r="D1972" s="67"/>
      <c r="E1972" s="67"/>
      <c r="F1972" s="67"/>
      <c r="G1972" s="67"/>
      <c r="H1972" s="67"/>
      <c r="I1972" s="67"/>
      <c r="J1972" s="67"/>
      <c r="K1972" s="67"/>
      <c r="L1972" s="67"/>
      <c r="M1972" s="67"/>
      <c r="N1972" s="67"/>
      <c r="O1972" s="67"/>
      <c r="P1972" s="67"/>
      <c r="Q1972" s="67"/>
      <c r="R1972" s="34"/>
      <c r="S1972" s="34"/>
      <c r="T1972" s="34"/>
      <c r="U1972" s="34"/>
      <c r="V1972" s="34"/>
      <c r="W1972" s="34"/>
      <c r="X1972" s="34"/>
      <c r="Y1972" s="34"/>
      <c r="Z1972" s="34"/>
    </row>
    <row r="1973" spans="1:26">
      <c r="A1973" s="73">
        <v>246</v>
      </c>
      <c r="B1973" s="73">
        <v>2</v>
      </c>
      <c r="C1973" s="42"/>
      <c r="D1973" s="67"/>
      <c r="E1973" s="67"/>
      <c r="F1973" s="67"/>
      <c r="G1973" s="67"/>
      <c r="H1973" s="67"/>
      <c r="I1973" s="67"/>
      <c r="J1973" s="67"/>
      <c r="K1973" s="67"/>
      <c r="L1973" s="67"/>
      <c r="M1973" s="67"/>
      <c r="N1973" s="67"/>
      <c r="O1973" s="67"/>
      <c r="P1973" s="67"/>
      <c r="Q1973" s="67"/>
      <c r="R1973" s="34"/>
      <c r="S1973" s="34"/>
      <c r="T1973" s="34"/>
      <c r="U1973" s="34"/>
      <c r="V1973" s="34"/>
      <c r="W1973" s="34"/>
      <c r="X1973" s="34"/>
      <c r="Y1973" s="34"/>
      <c r="Z1973" s="34"/>
    </row>
    <row r="1974" spans="1:26">
      <c r="A1974" s="73">
        <v>246</v>
      </c>
      <c r="B1974" s="73">
        <v>3</v>
      </c>
      <c r="C1974" s="42"/>
      <c r="D1974" s="67"/>
      <c r="E1974" s="67"/>
      <c r="F1974" s="67"/>
      <c r="G1974" s="67"/>
      <c r="H1974" s="67"/>
      <c r="I1974" s="67"/>
      <c r="J1974" s="67"/>
      <c r="K1974" s="67"/>
      <c r="L1974" s="67"/>
      <c r="M1974" s="67"/>
      <c r="N1974" s="67"/>
      <c r="O1974" s="67"/>
      <c r="P1974" s="67"/>
      <c r="Q1974" s="67"/>
      <c r="R1974" s="34"/>
      <c r="S1974" s="34"/>
      <c r="T1974" s="34"/>
      <c r="U1974" s="34"/>
      <c r="V1974" s="34"/>
      <c r="W1974" s="34"/>
      <c r="X1974" s="34"/>
      <c r="Y1974" s="34"/>
      <c r="Z1974" s="34"/>
    </row>
    <row r="1975" spans="1:26">
      <c r="A1975" s="73">
        <v>246</v>
      </c>
      <c r="B1975" s="73">
        <v>4</v>
      </c>
      <c r="C1975" s="42"/>
      <c r="D1975" s="67"/>
      <c r="E1975" s="67"/>
      <c r="F1975" s="67"/>
      <c r="G1975" s="67"/>
      <c r="H1975" s="67"/>
      <c r="I1975" s="67"/>
      <c r="J1975" s="67"/>
      <c r="K1975" s="67"/>
      <c r="L1975" s="67"/>
      <c r="M1975" s="67"/>
      <c r="N1975" s="67"/>
      <c r="O1975" s="67"/>
      <c r="P1975" s="67"/>
      <c r="Q1975" s="67"/>
      <c r="R1975" s="34"/>
      <c r="S1975" s="34"/>
      <c r="T1975" s="34"/>
      <c r="U1975" s="34"/>
      <c r="V1975" s="34"/>
      <c r="W1975" s="34"/>
      <c r="X1975" s="34"/>
      <c r="Y1975" s="34"/>
      <c r="Z1975" s="34"/>
    </row>
    <row r="1976" spans="1:26">
      <c r="A1976" s="73">
        <v>246</v>
      </c>
      <c r="B1976" s="73">
        <v>5</v>
      </c>
      <c r="C1976" s="42"/>
      <c r="D1976" s="67"/>
      <c r="E1976" s="67"/>
      <c r="F1976" s="67"/>
      <c r="G1976" s="67"/>
      <c r="H1976" s="67"/>
      <c r="I1976" s="67"/>
      <c r="J1976" s="67"/>
      <c r="K1976" s="67"/>
      <c r="L1976" s="67"/>
      <c r="M1976" s="67"/>
      <c r="N1976" s="67"/>
      <c r="O1976" s="67"/>
      <c r="P1976" s="67"/>
      <c r="Q1976" s="67"/>
      <c r="R1976" s="34"/>
      <c r="S1976" s="34"/>
      <c r="T1976" s="34"/>
      <c r="U1976" s="34"/>
      <c r="V1976" s="34"/>
      <c r="W1976" s="34"/>
      <c r="X1976" s="34"/>
      <c r="Y1976" s="34"/>
      <c r="Z1976" s="34"/>
    </row>
    <row r="1977" spans="1:26">
      <c r="A1977" s="73">
        <v>246</v>
      </c>
      <c r="B1977" s="73">
        <v>6</v>
      </c>
      <c r="C1977" s="42"/>
      <c r="D1977" s="67"/>
      <c r="E1977" s="67"/>
      <c r="F1977" s="67"/>
      <c r="G1977" s="67"/>
      <c r="H1977" s="67"/>
      <c r="I1977" s="67"/>
      <c r="J1977" s="67"/>
      <c r="K1977" s="67"/>
      <c r="L1977" s="67"/>
      <c r="M1977" s="67"/>
      <c r="N1977" s="67"/>
      <c r="O1977" s="67"/>
      <c r="P1977" s="67"/>
      <c r="Q1977" s="67"/>
      <c r="R1977" s="34"/>
      <c r="S1977" s="34"/>
      <c r="T1977" s="34"/>
      <c r="U1977" s="34"/>
      <c r="V1977" s="34"/>
      <c r="W1977" s="34"/>
      <c r="X1977" s="34"/>
      <c r="Y1977" s="34"/>
      <c r="Z1977" s="34"/>
    </row>
    <row r="1978" spans="1:26">
      <c r="A1978" s="73">
        <v>246</v>
      </c>
      <c r="B1978" s="73">
        <v>7</v>
      </c>
      <c r="C1978" s="42"/>
      <c r="D1978" s="67"/>
      <c r="E1978" s="67"/>
      <c r="F1978" s="67"/>
      <c r="G1978" s="67"/>
      <c r="H1978" s="67"/>
      <c r="I1978" s="67"/>
      <c r="J1978" s="67"/>
      <c r="K1978" s="67"/>
      <c r="L1978" s="67"/>
      <c r="M1978" s="67"/>
      <c r="N1978" s="67"/>
      <c r="O1978" s="67"/>
      <c r="P1978" s="67"/>
      <c r="Q1978" s="67"/>
      <c r="R1978" s="34"/>
      <c r="S1978" s="34"/>
      <c r="T1978" s="34"/>
      <c r="U1978" s="34"/>
      <c r="V1978" s="34"/>
      <c r="W1978" s="34"/>
      <c r="X1978" s="34"/>
      <c r="Y1978" s="34"/>
      <c r="Z1978" s="34"/>
    </row>
    <row r="1979" spans="1:26">
      <c r="A1979" s="73">
        <v>246</v>
      </c>
      <c r="B1979" s="73">
        <v>8</v>
      </c>
      <c r="C1979" s="42"/>
      <c r="D1979" s="67"/>
      <c r="E1979" s="67"/>
      <c r="F1979" s="67"/>
      <c r="G1979" s="67"/>
      <c r="H1979" s="67"/>
      <c r="I1979" s="67"/>
      <c r="J1979" s="67"/>
      <c r="K1979" s="67"/>
      <c r="L1979" s="67"/>
      <c r="M1979" s="67"/>
      <c r="N1979" s="67"/>
      <c r="O1979" s="67"/>
      <c r="P1979" s="67"/>
      <c r="Q1979" s="67"/>
      <c r="R1979" s="34"/>
      <c r="S1979" s="34"/>
      <c r="T1979" s="34"/>
      <c r="U1979" s="34"/>
      <c r="V1979" s="34"/>
      <c r="W1979" s="34"/>
      <c r="X1979" s="34"/>
      <c r="Y1979" s="34"/>
      <c r="Z1979" s="34"/>
    </row>
    <row r="1980" spans="1:26">
      <c r="A1980" s="73">
        <v>247</v>
      </c>
      <c r="B1980" s="73">
        <v>1</v>
      </c>
      <c r="C1980" s="42"/>
      <c r="D1980" s="67"/>
      <c r="E1980" s="67"/>
      <c r="F1980" s="67"/>
      <c r="G1980" s="67"/>
      <c r="H1980" s="67"/>
      <c r="I1980" s="67"/>
      <c r="J1980" s="67"/>
      <c r="K1980" s="67"/>
      <c r="L1980" s="67"/>
      <c r="M1980" s="67"/>
      <c r="N1980" s="67"/>
      <c r="O1980" s="67"/>
      <c r="P1980" s="67"/>
      <c r="Q1980" s="67"/>
      <c r="R1980" s="34"/>
      <c r="S1980" s="34"/>
      <c r="T1980" s="34"/>
      <c r="U1980" s="34"/>
      <c r="V1980" s="34"/>
      <c r="W1980" s="34"/>
      <c r="X1980" s="34"/>
      <c r="Y1980" s="34"/>
      <c r="Z1980" s="34"/>
    </row>
    <row r="1981" spans="1:26">
      <c r="A1981" s="73">
        <v>247</v>
      </c>
      <c r="B1981" s="73">
        <v>2</v>
      </c>
      <c r="C1981" s="42"/>
      <c r="D1981" s="67"/>
      <c r="E1981" s="67"/>
      <c r="F1981" s="67"/>
      <c r="G1981" s="67"/>
      <c r="H1981" s="67"/>
      <c r="I1981" s="67"/>
      <c r="J1981" s="67"/>
      <c r="K1981" s="67"/>
      <c r="L1981" s="67"/>
      <c r="M1981" s="67"/>
      <c r="N1981" s="67"/>
      <c r="O1981" s="67"/>
      <c r="P1981" s="67"/>
      <c r="Q1981" s="67"/>
      <c r="R1981" s="34"/>
      <c r="S1981" s="34"/>
      <c r="T1981" s="34"/>
      <c r="U1981" s="34"/>
      <c r="V1981" s="34"/>
      <c r="W1981" s="34"/>
      <c r="X1981" s="34"/>
      <c r="Y1981" s="34"/>
      <c r="Z1981" s="34"/>
    </row>
    <row r="1982" spans="1:26">
      <c r="A1982" s="73">
        <v>247</v>
      </c>
      <c r="B1982" s="73">
        <v>3</v>
      </c>
      <c r="C1982" s="42"/>
      <c r="D1982" s="67"/>
      <c r="E1982" s="67"/>
      <c r="F1982" s="67"/>
      <c r="G1982" s="67"/>
      <c r="H1982" s="67"/>
      <c r="I1982" s="67"/>
      <c r="J1982" s="67"/>
      <c r="K1982" s="67"/>
      <c r="L1982" s="67"/>
      <c r="M1982" s="67"/>
      <c r="N1982" s="67"/>
      <c r="O1982" s="67"/>
      <c r="P1982" s="67"/>
      <c r="Q1982" s="67"/>
      <c r="R1982" s="34"/>
      <c r="S1982" s="34"/>
      <c r="T1982" s="34"/>
      <c r="U1982" s="34"/>
      <c r="V1982" s="34"/>
      <c r="W1982" s="34"/>
      <c r="X1982" s="34"/>
      <c r="Y1982" s="34"/>
      <c r="Z1982" s="34"/>
    </row>
    <row r="1983" spans="1:26">
      <c r="A1983" s="73">
        <v>247</v>
      </c>
      <c r="B1983" s="73">
        <v>4</v>
      </c>
      <c r="C1983" s="42"/>
      <c r="D1983" s="67"/>
      <c r="E1983" s="67"/>
      <c r="F1983" s="67"/>
      <c r="G1983" s="67"/>
      <c r="H1983" s="67"/>
      <c r="I1983" s="67"/>
      <c r="J1983" s="67"/>
      <c r="K1983" s="67"/>
      <c r="L1983" s="67"/>
      <c r="M1983" s="67"/>
      <c r="N1983" s="67"/>
      <c r="O1983" s="67"/>
      <c r="P1983" s="67"/>
      <c r="Q1983" s="67"/>
      <c r="R1983" s="34"/>
      <c r="S1983" s="34"/>
      <c r="T1983" s="34"/>
      <c r="U1983" s="34"/>
      <c r="V1983" s="34"/>
      <c r="W1983" s="34"/>
      <c r="X1983" s="34"/>
      <c r="Y1983" s="34"/>
      <c r="Z1983" s="34"/>
    </row>
    <row r="1984" spans="1:26">
      <c r="A1984" s="73">
        <v>247</v>
      </c>
      <c r="B1984" s="73">
        <v>5</v>
      </c>
      <c r="C1984" s="42"/>
      <c r="D1984" s="67"/>
      <c r="E1984" s="67"/>
      <c r="F1984" s="67"/>
      <c r="G1984" s="67"/>
      <c r="H1984" s="67"/>
      <c r="I1984" s="67"/>
      <c r="J1984" s="67"/>
      <c r="K1984" s="67"/>
      <c r="L1984" s="67"/>
      <c r="M1984" s="67"/>
      <c r="N1984" s="67"/>
      <c r="O1984" s="67"/>
      <c r="P1984" s="67"/>
      <c r="Q1984" s="67"/>
      <c r="R1984" s="34"/>
      <c r="S1984" s="34"/>
      <c r="T1984" s="34"/>
      <c r="U1984" s="34"/>
      <c r="V1984" s="34"/>
      <c r="W1984" s="34"/>
      <c r="X1984" s="34"/>
      <c r="Y1984" s="34"/>
      <c r="Z1984" s="34"/>
    </row>
    <row r="1985" spans="1:26">
      <c r="A1985" s="73">
        <v>247</v>
      </c>
      <c r="B1985" s="73">
        <v>6</v>
      </c>
      <c r="C1985" s="42"/>
      <c r="D1985" s="67"/>
      <c r="E1985" s="67"/>
      <c r="F1985" s="67"/>
      <c r="G1985" s="67"/>
      <c r="H1985" s="67"/>
      <c r="I1985" s="67"/>
      <c r="J1985" s="67"/>
      <c r="K1985" s="67"/>
      <c r="L1985" s="67"/>
      <c r="M1985" s="67"/>
      <c r="N1985" s="67"/>
      <c r="O1985" s="67"/>
      <c r="P1985" s="67"/>
      <c r="Q1985" s="67"/>
      <c r="R1985" s="34"/>
      <c r="S1985" s="34"/>
      <c r="T1985" s="34"/>
      <c r="U1985" s="34"/>
      <c r="V1985" s="34"/>
      <c r="W1985" s="34"/>
      <c r="X1985" s="34"/>
      <c r="Y1985" s="34"/>
      <c r="Z1985" s="34"/>
    </row>
    <row r="1986" spans="1:26">
      <c r="A1986" s="73">
        <v>247</v>
      </c>
      <c r="B1986" s="73">
        <v>7</v>
      </c>
      <c r="C1986" s="42"/>
      <c r="D1986" s="67"/>
      <c r="E1986" s="67"/>
      <c r="F1986" s="67"/>
      <c r="G1986" s="67"/>
      <c r="H1986" s="67"/>
      <c r="I1986" s="67"/>
      <c r="J1986" s="67"/>
      <c r="K1986" s="67"/>
      <c r="L1986" s="67"/>
      <c r="M1986" s="67"/>
      <c r="N1986" s="67"/>
      <c r="O1986" s="67"/>
      <c r="P1986" s="67"/>
      <c r="Q1986" s="67"/>
      <c r="R1986" s="34"/>
      <c r="S1986" s="34"/>
      <c r="T1986" s="34"/>
      <c r="U1986" s="34"/>
      <c r="V1986" s="34"/>
      <c r="W1986" s="34"/>
      <c r="X1986" s="34"/>
      <c r="Y1986" s="34"/>
      <c r="Z1986" s="34"/>
    </row>
    <row r="1987" spans="1:26">
      <c r="A1987" s="73">
        <v>247</v>
      </c>
      <c r="B1987" s="73">
        <v>8</v>
      </c>
      <c r="C1987" s="42"/>
      <c r="D1987" s="67"/>
      <c r="E1987" s="67"/>
      <c r="F1987" s="67"/>
      <c r="G1987" s="67"/>
      <c r="H1987" s="67"/>
      <c r="I1987" s="67"/>
      <c r="J1987" s="67"/>
      <c r="K1987" s="67"/>
      <c r="L1987" s="67"/>
      <c r="M1987" s="67"/>
      <c r="N1987" s="67"/>
      <c r="O1987" s="67"/>
      <c r="P1987" s="67"/>
      <c r="Q1987" s="67"/>
      <c r="R1987" s="34"/>
      <c r="S1987" s="34"/>
      <c r="T1987" s="34"/>
      <c r="U1987" s="34"/>
      <c r="V1987" s="34"/>
      <c r="W1987" s="34"/>
      <c r="X1987" s="34"/>
      <c r="Y1987" s="34"/>
      <c r="Z1987" s="34"/>
    </row>
    <row r="1988" spans="1:26">
      <c r="A1988" s="73">
        <v>248</v>
      </c>
      <c r="B1988" s="73">
        <v>1</v>
      </c>
      <c r="C1988" s="42"/>
      <c r="D1988" s="67"/>
      <c r="E1988" s="67"/>
      <c r="F1988" s="67"/>
      <c r="G1988" s="67"/>
      <c r="H1988" s="67"/>
      <c r="I1988" s="67"/>
      <c r="J1988" s="67"/>
      <c r="K1988" s="67"/>
      <c r="L1988" s="67"/>
      <c r="M1988" s="67"/>
      <c r="N1988" s="67"/>
      <c r="O1988" s="67"/>
      <c r="P1988" s="67"/>
      <c r="Q1988" s="67"/>
      <c r="R1988" s="34"/>
      <c r="S1988" s="34"/>
      <c r="T1988" s="34"/>
      <c r="U1988" s="34"/>
      <c r="V1988" s="34"/>
      <c r="W1988" s="34"/>
      <c r="X1988" s="34"/>
      <c r="Y1988" s="34"/>
      <c r="Z1988" s="34"/>
    </row>
    <row r="1989" spans="1:26">
      <c r="A1989" s="73">
        <v>248</v>
      </c>
      <c r="B1989" s="73">
        <v>2</v>
      </c>
      <c r="C1989" s="42"/>
      <c r="D1989" s="67"/>
      <c r="E1989" s="67"/>
      <c r="F1989" s="67"/>
      <c r="G1989" s="67"/>
      <c r="H1989" s="67"/>
      <c r="I1989" s="67"/>
      <c r="J1989" s="67"/>
      <c r="K1989" s="67"/>
      <c r="L1989" s="67"/>
      <c r="M1989" s="67"/>
      <c r="N1989" s="67"/>
      <c r="O1989" s="67"/>
      <c r="P1989" s="67"/>
      <c r="Q1989" s="67"/>
      <c r="R1989" s="34"/>
      <c r="S1989" s="34"/>
      <c r="T1989" s="34"/>
      <c r="U1989" s="34"/>
      <c r="V1989" s="34"/>
      <c r="W1989" s="34"/>
      <c r="X1989" s="34"/>
      <c r="Y1989" s="34"/>
      <c r="Z1989" s="34"/>
    </row>
    <row r="1990" spans="1:26">
      <c r="A1990" s="73">
        <v>248</v>
      </c>
      <c r="B1990" s="73">
        <v>3</v>
      </c>
      <c r="C1990" s="42"/>
      <c r="D1990" s="67"/>
      <c r="E1990" s="67"/>
      <c r="F1990" s="67"/>
      <c r="G1990" s="67"/>
      <c r="H1990" s="67"/>
      <c r="I1990" s="67"/>
      <c r="J1990" s="67"/>
      <c r="K1990" s="67"/>
      <c r="L1990" s="67"/>
      <c r="M1990" s="67"/>
      <c r="N1990" s="67"/>
      <c r="O1990" s="67"/>
      <c r="P1990" s="67"/>
      <c r="Q1990" s="67"/>
      <c r="R1990" s="34"/>
      <c r="S1990" s="34"/>
      <c r="T1990" s="34"/>
      <c r="U1990" s="34"/>
      <c r="V1990" s="34"/>
      <c r="W1990" s="34"/>
      <c r="X1990" s="34"/>
      <c r="Y1990" s="34"/>
      <c r="Z1990" s="34"/>
    </row>
    <row r="1991" spans="1:26">
      <c r="A1991" s="73">
        <v>248</v>
      </c>
      <c r="B1991" s="73">
        <v>4</v>
      </c>
      <c r="C1991" s="42"/>
      <c r="D1991" s="67"/>
      <c r="E1991" s="67"/>
      <c r="F1991" s="67"/>
      <c r="G1991" s="67"/>
      <c r="H1991" s="67"/>
      <c r="I1991" s="67"/>
      <c r="J1991" s="67"/>
      <c r="K1991" s="67"/>
      <c r="L1991" s="67"/>
      <c r="M1991" s="67"/>
      <c r="N1991" s="67"/>
      <c r="O1991" s="67"/>
      <c r="P1991" s="67"/>
      <c r="Q1991" s="67"/>
      <c r="R1991" s="34"/>
      <c r="S1991" s="34"/>
      <c r="T1991" s="34"/>
      <c r="U1991" s="34"/>
      <c r="V1991" s="34"/>
      <c r="W1991" s="34"/>
      <c r="X1991" s="34"/>
      <c r="Y1991" s="34"/>
      <c r="Z1991" s="34"/>
    </row>
    <row r="1992" spans="1:26">
      <c r="A1992" s="73">
        <v>248</v>
      </c>
      <c r="B1992" s="73">
        <v>5</v>
      </c>
      <c r="C1992" s="42"/>
      <c r="D1992" s="67"/>
      <c r="E1992" s="67"/>
      <c r="F1992" s="67"/>
      <c r="G1992" s="67"/>
      <c r="H1992" s="67"/>
      <c r="I1992" s="67"/>
      <c r="J1992" s="67"/>
      <c r="K1992" s="67"/>
      <c r="L1992" s="67"/>
      <c r="M1992" s="67"/>
      <c r="N1992" s="67"/>
      <c r="O1992" s="67"/>
      <c r="P1992" s="67"/>
      <c r="Q1992" s="67"/>
      <c r="R1992" s="34"/>
      <c r="S1992" s="34"/>
      <c r="T1992" s="34"/>
      <c r="U1992" s="34"/>
      <c r="V1992" s="34"/>
      <c r="W1992" s="34"/>
      <c r="X1992" s="34"/>
      <c r="Y1992" s="34"/>
      <c r="Z1992" s="34"/>
    </row>
    <row r="1993" spans="1:26">
      <c r="A1993" s="73">
        <v>248</v>
      </c>
      <c r="B1993" s="73">
        <v>6</v>
      </c>
      <c r="C1993" s="42"/>
      <c r="D1993" s="67"/>
      <c r="E1993" s="67"/>
      <c r="F1993" s="67"/>
      <c r="G1993" s="67"/>
      <c r="H1993" s="67"/>
      <c r="I1993" s="67"/>
      <c r="J1993" s="67"/>
      <c r="K1993" s="67"/>
      <c r="L1993" s="67"/>
      <c r="M1993" s="67"/>
      <c r="N1993" s="67"/>
      <c r="O1993" s="67"/>
      <c r="P1993" s="67"/>
      <c r="Q1993" s="67"/>
      <c r="R1993" s="34"/>
      <c r="S1993" s="34"/>
      <c r="T1993" s="34"/>
      <c r="U1993" s="34"/>
      <c r="V1993" s="34"/>
      <c r="W1993" s="34"/>
      <c r="X1993" s="34"/>
      <c r="Y1993" s="34"/>
      <c r="Z1993" s="34"/>
    </row>
    <row r="1994" spans="1:26">
      <c r="A1994" s="73">
        <v>248</v>
      </c>
      <c r="B1994" s="73">
        <v>7</v>
      </c>
      <c r="C1994" s="42"/>
      <c r="D1994" s="67"/>
      <c r="E1994" s="67"/>
      <c r="F1994" s="67"/>
      <c r="G1994" s="67"/>
      <c r="H1994" s="67"/>
      <c r="I1994" s="67"/>
      <c r="J1994" s="67"/>
      <c r="K1994" s="67"/>
      <c r="L1994" s="67"/>
      <c r="M1994" s="67"/>
      <c r="N1994" s="67"/>
      <c r="O1994" s="67"/>
      <c r="P1994" s="67"/>
      <c r="Q1994" s="67"/>
      <c r="R1994" s="34"/>
      <c r="S1994" s="34"/>
      <c r="T1994" s="34"/>
      <c r="U1994" s="34"/>
      <c r="V1994" s="34"/>
      <c r="W1994" s="34"/>
      <c r="X1994" s="34"/>
      <c r="Y1994" s="34"/>
      <c r="Z1994" s="34"/>
    </row>
    <row r="1995" spans="1:26">
      <c r="A1995" s="73">
        <v>248</v>
      </c>
      <c r="B1995" s="73">
        <v>8</v>
      </c>
      <c r="C1995" s="42"/>
      <c r="D1995" s="67"/>
      <c r="E1995" s="67"/>
      <c r="F1995" s="67"/>
      <c r="G1995" s="67"/>
      <c r="H1995" s="67"/>
      <c r="I1995" s="67"/>
      <c r="J1995" s="67"/>
      <c r="K1995" s="67"/>
      <c r="L1995" s="67"/>
      <c r="M1995" s="67"/>
      <c r="N1995" s="67"/>
      <c r="O1995" s="67"/>
      <c r="P1995" s="67"/>
      <c r="Q1995" s="67"/>
      <c r="R1995" s="34"/>
      <c r="S1995" s="34"/>
      <c r="T1995" s="34"/>
      <c r="U1995" s="34"/>
      <c r="V1995" s="34"/>
      <c r="W1995" s="34"/>
      <c r="X1995" s="34"/>
      <c r="Y1995" s="34"/>
      <c r="Z1995" s="34"/>
    </row>
    <row r="1996" spans="1:26">
      <c r="A1996" s="73">
        <v>249</v>
      </c>
      <c r="B1996" s="73">
        <v>1</v>
      </c>
      <c r="C1996" s="72" t="s">
        <v>502</v>
      </c>
      <c r="D1996" s="67"/>
      <c r="E1996" s="67"/>
      <c r="F1996" s="67"/>
      <c r="G1996" s="67"/>
      <c r="H1996" s="67"/>
      <c r="I1996" s="67"/>
      <c r="J1996" s="67"/>
      <c r="K1996" s="67"/>
      <c r="L1996" s="67"/>
      <c r="M1996" s="67"/>
      <c r="N1996" s="67"/>
      <c r="O1996" s="67"/>
      <c r="P1996" s="67"/>
      <c r="Q1996" s="67"/>
      <c r="R1996" s="34"/>
      <c r="S1996" s="34"/>
      <c r="T1996" s="34"/>
      <c r="U1996" s="34"/>
      <c r="V1996" s="34"/>
      <c r="W1996" s="34"/>
      <c r="X1996" s="34"/>
      <c r="Y1996" s="34"/>
      <c r="Z1996" s="34"/>
    </row>
    <row r="1997" spans="1:26">
      <c r="A1997" s="73">
        <v>249</v>
      </c>
      <c r="B1997" s="73">
        <v>2</v>
      </c>
      <c r="C1997" s="42"/>
      <c r="D1997" s="67"/>
      <c r="E1997" s="67"/>
      <c r="F1997" s="67"/>
      <c r="G1997" s="67"/>
      <c r="H1997" s="67"/>
      <c r="I1997" s="67"/>
      <c r="J1997" s="67"/>
      <c r="K1997" s="67"/>
      <c r="L1997" s="67"/>
      <c r="M1997" s="67"/>
      <c r="N1997" s="67"/>
      <c r="O1997" s="67"/>
      <c r="P1997" s="67"/>
      <c r="Q1997" s="67"/>
      <c r="R1997" s="34"/>
      <c r="S1997" s="34"/>
      <c r="T1997" s="34"/>
      <c r="U1997" s="34"/>
      <c r="V1997" s="34"/>
      <c r="W1997" s="34"/>
      <c r="X1997" s="34"/>
      <c r="Y1997" s="34"/>
      <c r="Z1997" s="34"/>
    </row>
    <row r="1998" spans="1:26">
      <c r="A1998" s="73">
        <v>249</v>
      </c>
      <c r="B1998" s="73">
        <v>3</v>
      </c>
      <c r="C1998" s="42"/>
      <c r="D1998" s="67"/>
      <c r="E1998" s="67"/>
      <c r="F1998" s="67"/>
      <c r="G1998" s="67"/>
      <c r="H1998" s="67"/>
      <c r="I1998" s="67"/>
      <c r="J1998" s="67"/>
      <c r="K1998" s="67"/>
      <c r="L1998" s="67"/>
      <c r="M1998" s="67"/>
      <c r="N1998" s="67"/>
      <c r="O1998" s="67"/>
      <c r="P1998" s="67"/>
      <c r="Q1998" s="67"/>
      <c r="R1998" s="34"/>
      <c r="S1998" s="34"/>
      <c r="T1998" s="34"/>
      <c r="U1998" s="34"/>
      <c r="V1998" s="34"/>
      <c r="W1998" s="34"/>
      <c r="X1998" s="34"/>
      <c r="Y1998" s="34"/>
      <c r="Z1998" s="34"/>
    </row>
    <row r="1999" spans="1:26">
      <c r="A1999" s="73">
        <v>249</v>
      </c>
      <c r="B1999" s="73">
        <v>4</v>
      </c>
      <c r="C1999" s="42"/>
      <c r="D1999" s="67"/>
      <c r="E1999" s="67"/>
      <c r="F1999" s="67"/>
      <c r="G1999" s="67"/>
      <c r="H1999" s="67"/>
      <c r="I1999" s="67"/>
      <c r="J1999" s="67"/>
      <c r="K1999" s="67"/>
      <c r="L1999" s="67"/>
      <c r="M1999" s="67"/>
      <c r="N1999" s="67"/>
      <c r="O1999" s="67"/>
      <c r="P1999" s="67"/>
      <c r="Q1999" s="67"/>
      <c r="R1999" s="34"/>
      <c r="S1999" s="34"/>
      <c r="T1999" s="34"/>
      <c r="U1999" s="34"/>
      <c r="V1999" s="34"/>
      <c r="W1999" s="34"/>
      <c r="X1999" s="34"/>
      <c r="Y1999" s="34"/>
      <c r="Z1999" s="34"/>
    </row>
    <row r="2000" spans="1:26">
      <c r="A2000" s="73">
        <v>249</v>
      </c>
      <c r="B2000" s="73">
        <v>5</v>
      </c>
      <c r="C2000" s="42"/>
      <c r="D2000" s="67"/>
      <c r="E2000" s="67"/>
      <c r="F2000" s="67"/>
      <c r="G2000" s="67"/>
      <c r="H2000" s="67"/>
      <c r="I2000" s="67"/>
      <c r="J2000" s="67"/>
      <c r="K2000" s="67"/>
      <c r="L2000" s="67"/>
      <c r="M2000" s="67"/>
      <c r="N2000" s="67"/>
      <c r="O2000" s="67"/>
      <c r="P2000" s="67"/>
      <c r="Q2000" s="67"/>
      <c r="R2000" s="34"/>
      <c r="S2000" s="34"/>
      <c r="T2000" s="34"/>
      <c r="U2000" s="34"/>
      <c r="V2000" s="34"/>
      <c r="W2000" s="34"/>
      <c r="X2000" s="34"/>
      <c r="Y2000" s="34"/>
      <c r="Z2000" s="34"/>
    </row>
    <row r="2001" spans="1:26">
      <c r="A2001" s="73">
        <v>249</v>
      </c>
      <c r="B2001" s="73">
        <v>6</v>
      </c>
      <c r="C2001" s="42"/>
      <c r="D2001" s="67"/>
      <c r="E2001" s="67"/>
      <c r="F2001" s="67"/>
      <c r="G2001" s="67"/>
      <c r="H2001" s="67"/>
      <c r="I2001" s="67"/>
      <c r="J2001" s="67"/>
      <c r="K2001" s="67"/>
      <c r="L2001" s="67"/>
      <c r="M2001" s="67"/>
      <c r="N2001" s="67"/>
      <c r="O2001" s="67"/>
      <c r="P2001" s="67"/>
      <c r="Q2001" s="67"/>
      <c r="R2001" s="34"/>
      <c r="S2001" s="34"/>
      <c r="T2001" s="34"/>
      <c r="U2001" s="34"/>
      <c r="V2001" s="34"/>
      <c r="W2001" s="34"/>
      <c r="X2001" s="34"/>
      <c r="Y2001" s="34"/>
      <c r="Z2001" s="34"/>
    </row>
    <row r="2002" spans="1:26">
      <c r="A2002" s="73">
        <v>249</v>
      </c>
      <c r="B2002" s="73">
        <v>7</v>
      </c>
      <c r="C2002" s="42"/>
      <c r="D2002" s="67"/>
      <c r="E2002" s="67"/>
      <c r="F2002" s="67"/>
      <c r="G2002" s="67"/>
      <c r="H2002" s="67"/>
      <c r="I2002" s="67"/>
      <c r="J2002" s="67"/>
      <c r="K2002" s="67"/>
      <c r="L2002" s="67"/>
      <c r="M2002" s="67"/>
      <c r="N2002" s="67"/>
      <c r="O2002" s="67"/>
      <c r="P2002" s="67"/>
      <c r="Q2002" s="67"/>
      <c r="R2002" s="34"/>
      <c r="S2002" s="34"/>
      <c r="T2002" s="34"/>
      <c r="U2002" s="34"/>
      <c r="V2002" s="34"/>
      <c r="W2002" s="34"/>
      <c r="X2002" s="34"/>
      <c r="Y2002" s="34"/>
      <c r="Z2002" s="34"/>
    </row>
    <row r="2003" spans="1:26">
      <c r="A2003" s="73">
        <v>249</v>
      </c>
      <c r="B2003" s="73">
        <v>8</v>
      </c>
      <c r="C2003" s="42"/>
      <c r="D2003" s="67"/>
      <c r="E2003" s="67"/>
      <c r="F2003" s="67"/>
      <c r="G2003" s="67"/>
      <c r="H2003" s="67"/>
      <c r="I2003" s="67"/>
      <c r="J2003" s="67"/>
      <c r="K2003" s="67"/>
      <c r="L2003" s="67"/>
      <c r="M2003" s="67"/>
      <c r="N2003" s="67"/>
      <c r="O2003" s="67"/>
      <c r="P2003" s="67"/>
      <c r="Q2003" s="67"/>
      <c r="R2003" s="34"/>
      <c r="S2003" s="34"/>
      <c r="T2003" s="34"/>
      <c r="U2003" s="34"/>
      <c r="V2003" s="34"/>
      <c r="W2003" s="34"/>
      <c r="X2003" s="34"/>
      <c r="Y2003" s="34"/>
      <c r="Z2003" s="34"/>
    </row>
    <row r="2004" spans="1:26">
      <c r="A2004" s="73">
        <v>250</v>
      </c>
      <c r="B2004" s="73">
        <v>1</v>
      </c>
      <c r="C2004" s="42"/>
      <c r="D2004" s="67"/>
      <c r="E2004" s="67"/>
      <c r="F2004" s="67"/>
      <c r="G2004" s="67"/>
      <c r="H2004" s="67"/>
      <c r="I2004" s="67"/>
      <c r="J2004" s="67"/>
      <c r="K2004" s="67"/>
      <c r="L2004" s="67"/>
      <c r="M2004" s="67"/>
      <c r="N2004" s="67"/>
      <c r="O2004" s="67"/>
      <c r="P2004" s="67"/>
      <c r="Q2004" s="67"/>
      <c r="R2004" s="34"/>
      <c r="S2004" s="34"/>
      <c r="T2004" s="34"/>
      <c r="U2004" s="34"/>
      <c r="V2004" s="34"/>
      <c r="W2004" s="34"/>
      <c r="X2004" s="34"/>
      <c r="Y2004" s="34"/>
      <c r="Z2004" s="34"/>
    </row>
    <row r="2005" spans="1:26">
      <c r="A2005" s="73">
        <v>250</v>
      </c>
      <c r="B2005" s="73">
        <v>2</v>
      </c>
      <c r="C2005" s="42"/>
      <c r="D2005" s="67"/>
      <c r="E2005" s="67"/>
      <c r="F2005" s="67"/>
      <c r="G2005" s="67"/>
      <c r="H2005" s="67"/>
      <c r="I2005" s="67"/>
      <c r="J2005" s="67"/>
      <c r="K2005" s="67"/>
      <c r="L2005" s="67"/>
      <c r="M2005" s="67"/>
      <c r="N2005" s="67"/>
      <c r="O2005" s="67"/>
      <c r="P2005" s="67"/>
      <c r="Q2005" s="67"/>
      <c r="R2005" s="34"/>
      <c r="S2005" s="34"/>
      <c r="T2005" s="34"/>
      <c r="U2005" s="34"/>
      <c r="V2005" s="34"/>
      <c r="W2005" s="34"/>
      <c r="X2005" s="34"/>
      <c r="Y2005" s="34"/>
      <c r="Z2005" s="34"/>
    </row>
    <row r="2006" spans="1:26">
      <c r="A2006" s="73">
        <v>250</v>
      </c>
      <c r="B2006" s="73">
        <v>3</v>
      </c>
      <c r="C2006" s="42"/>
      <c r="D2006" s="67"/>
      <c r="E2006" s="67"/>
      <c r="F2006" s="67"/>
      <c r="G2006" s="67"/>
      <c r="H2006" s="67"/>
      <c r="I2006" s="67"/>
      <c r="J2006" s="67"/>
      <c r="K2006" s="67"/>
      <c r="L2006" s="67"/>
      <c r="M2006" s="67"/>
      <c r="N2006" s="67"/>
      <c r="O2006" s="67"/>
      <c r="P2006" s="67"/>
      <c r="Q2006" s="67"/>
      <c r="R2006" s="34"/>
      <c r="S2006" s="34"/>
      <c r="T2006" s="34"/>
      <c r="U2006" s="34"/>
      <c r="V2006" s="34"/>
      <c r="W2006" s="34"/>
      <c r="X2006" s="34"/>
      <c r="Y2006" s="34"/>
      <c r="Z2006" s="34"/>
    </row>
    <row r="2007" spans="1:26">
      <c r="A2007" s="73">
        <v>250</v>
      </c>
      <c r="B2007" s="73">
        <v>4</v>
      </c>
      <c r="C2007" s="42"/>
      <c r="D2007" s="67"/>
      <c r="E2007" s="67"/>
      <c r="F2007" s="67"/>
      <c r="G2007" s="67"/>
      <c r="H2007" s="67"/>
      <c r="I2007" s="67"/>
      <c r="J2007" s="67"/>
      <c r="K2007" s="67"/>
      <c r="L2007" s="67"/>
      <c r="M2007" s="67"/>
      <c r="N2007" s="67"/>
      <c r="O2007" s="67"/>
      <c r="P2007" s="67"/>
      <c r="Q2007" s="67"/>
      <c r="R2007" s="34"/>
      <c r="S2007" s="34"/>
      <c r="T2007" s="34"/>
      <c r="U2007" s="34"/>
      <c r="V2007" s="34"/>
      <c r="W2007" s="34"/>
      <c r="X2007" s="34"/>
      <c r="Y2007" s="34"/>
      <c r="Z2007" s="34"/>
    </row>
    <row r="2008" spans="1:26">
      <c r="A2008" s="73">
        <v>250</v>
      </c>
      <c r="B2008" s="73">
        <v>5</v>
      </c>
      <c r="C2008" s="42"/>
      <c r="D2008" s="67"/>
      <c r="E2008" s="67"/>
      <c r="F2008" s="67"/>
      <c r="G2008" s="67"/>
      <c r="H2008" s="67"/>
      <c r="I2008" s="67"/>
      <c r="J2008" s="67"/>
      <c r="K2008" s="67"/>
      <c r="L2008" s="67"/>
      <c r="M2008" s="67"/>
      <c r="N2008" s="67"/>
      <c r="O2008" s="67"/>
      <c r="P2008" s="67"/>
      <c r="Q2008" s="67"/>
      <c r="R2008" s="34"/>
      <c r="S2008" s="34"/>
      <c r="T2008" s="34"/>
      <c r="U2008" s="34"/>
      <c r="V2008" s="34"/>
      <c r="W2008" s="34"/>
      <c r="X2008" s="34"/>
      <c r="Y2008" s="34"/>
      <c r="Z2008" s="34"/>
    </row>
    <row r="2009" spans="1:26">
      <c r="A2009" s="73">
        <v>250</v>
      </c>
      <c r="B2009" s="73">
        <v>6</v>
      </c>
      <c r="C2009" s="42"/>
      <c r="D2009" s="67"/>
      <c r="E2009" s="67"/>
      <c r="F2009" s="67"/>
      <c r="G2009" s="67"/>
      <c r="H2009" s="67"/>
      <c r="I2009" s="67"/>
      <c r="J2009" s="67"/>
      <c r="K2009" s="67"/>
      <c r="L2009" s="67"/>
      <c r="M2009" s="67"/>
      <c r="N2009" s="67"/>
      <c r="O2009" s="67"/>
      <c r="P2009" s="67"/>
      <c r="Q2009" s="67"/>
      <c r="R2009" s="34"/>
      <c r="S2009" s="34"/>
      <c r="T2009" s="34"/>
      <c r="U2009" s="34"/>
      <c r="V2009" s="34"/>
      <c r="W2009" s="34"/>
      <c r="X2009" s="34"/>
      <c r="Y2009" s="34"/>
      <c r="Z2009" s="34"/>
    </row>
    <row r="2010" spans="1:26">
      <c r="A2010" s="73">
        <v>250</v>
      </c>
      <c r="B2010" s="73">
        <v>7</v>
      </c>
      <c r="C2010" s="42"/>
      <c r="D2010" s="67"/>
      <c r="E2010" s="67"/>
      <c r="F2010" s="67"/>
      <c r="G2010" s="67"/>
      <c r="H2010" s="67"/>
      <c r="I2010" s="67"/>
      <c r="J2010" s="67"/>
      <c r="K2010" s="67"/>
      <c r="L2010" s="67"/>
      <c r="M2010" s="67"/>
      <c r="N2010" s="67"/>
      <c r="O2010" s="67"/>
      <c r="P2010" s="67"/>
      <c r="Q2010" s="67"/>
      <c r="R2010" s="34"/>
      <c r="S2010" s="34"/>
      <c r="T2010" s="34"/>
      <c r="U2010" s="34"/>
      <c r="V2010" s="34"/>
      <c r="W2010" s="34"/>
      <c r="X2010" s="34"/>
      <c r="Y2010" s="34"/>
      <c r="Z2010" s="34"/>
    </row>
    <row r="2011" spans="1:26">
      <c r="A2011" s="73">
        <v>250</v>
      </c>
      <c r="B2011" s="73">
        <v>8</v>
      </c>
      <c r="C2011" s="42"/>
      <c r="D2011" s="67"/>
      <c r="E2011" s="67"/>
      <c r="F2011" s="67"/>
      <c r="G2011" s="67"/>
      <c r="H2011" s="67"/>
      <c r="I2011" s="67"/>
      <c r="J2011" s="67"/>
      <c r="K2011" s="67"/>
      <c r="L2011" s="67"/>
      <c r="M2011" s="67"/>
      <c r="N2011" s="67"/>
      <c r="O2011" s="67"/>
      <c r="P2011" s="67"/>
      <c r="Q2011" s="67"/>
      <c r="R2011" s="34"/>
      <c r="S2011" s="34"/>
      <c r="T2011" s="34"/>
      <c r="U2011" s="34"/>
      <c r="V2011" s="34"/>
      <c r="W2011" s="34"/>
      <c r="X2011" s="34"/>
      <c r="Y2011" s="34"/>
      <c r="Z2011" s="34"/>
    </row>
    <row r="2012" spans="1:26">
      <c r="A2012" s="73">
        <v>251</v>
      </c>
      <c r="B2012" s="73">
        <v>1</v>
      </c>
      <c r="C2012" s="42"/>
      <c r="D2012" s="67"/>
      <c r="E2012" s="67"/>
      <c r="F2012" s="67"/>
      <c r="G2012" s="67"/>
      <c r="H2012" s="67"/>
      <c r="I2012" s="67"/>
      <c r="J2012" s="67"/>
      <c r="K2012" s="67"/>
      <c r="L2012" s="67"/>
      <c r="M2012" s="67"/>
      <c r="N2012" s="67"/>
      <c r="O2012" s="67"/>
      <c r="P2012" s="67"/>
      <c r="Q2012" s="67"/>
      <c r="R2012" s="34"/>
      <c r="S2012" s="34"/>
      <c r="T2012" s="34"/>
      <c r="U2012" s="34"/>
      <c r="V2012" s="34"/>
      <c r="W2012" s="34"/>
      <c r="X2012" s="34"/>
      <c r="Y2012" s="34"/>
      <c r="Z2012" s="34"/>
    </row>
    <row r="2013" spans="1:26">
      <c r="A2013" s="73">
        <v>251</v>
      </c>
      <c r="B2013" s="73">
        <v>2</v>
      </c>
      <c r="C2013" s="42"/>
      <c r="D2013" s="67"/>
      <c r="E2013" s="67"/>
      <c r="F2013" s="67"/>
      <c r="G2013" s="67"/>
      <c r="H2013" s="67"/>
      <c r="I2013" s="67"/>
      <c r="J2013" s="67"/>
      <c r="K2013" s="67"/>
      <c r="L2013" s="67"/>
      <c r="M2013" s="67"/>
      <c r="N2013" s="67"/>
      <c r="O2013" s="67"/>
      <c r="P2013" s="67"/>
      <c r="Q2013" s="67"/>
      <c r="R2013" s="34"/>
      <c r="S2013" s="34"/>
      <c r="T2013" s="34"/>
      <c r="U2013" s="34"/>
      <c r="V2013" s="34"/>
      <c r="W2013" s="34"/>
      <c r="X2013" s="34"/>
      <c r="Y2013" s="34"/>
      <c r="Z2013" s="34"/>
    </row>
    <row r="2014" spans="1:26">
      <c r="A2014" s="73">
        <v>251</v>
      </c>
      <c r="B2014" s="73">
        <v>3</v>
      </c>
      <c r="C2014" s="42"/>
      <c r="D2014" s="67"/>
      <c r="E2014" s="67"/>
      <c r="F2014" s="67"/>
      <c r="G2014" s="67"/>
      <c r="H2014" s="67"/>
      <c r="I2014" s="67"/>
      <c r="J2014" s="67"/>
      <c r="K2014" s="67"/>
      <c r="L2014" s="67"/>
      <c r="M2014" s="67"/>
      <c r="N2014" s="67"/>
      <c r="O2014" s="67"/>
      <c r="P2014" s="67"/>
      <c r="Q2014" s="67"/>
      <c r="R2014" s="34"/>
      <c r="S2014" s="34"/>
      <c r="T2014" s="34"/>
      <c r="U2014" s="34"/>
      <c r="V2014" s="34"/>
      <c r="W2014" s="34"/>
      <c r="X2014" s="34"/>
      <c r="Y2014" s="34"/>
      <c r="Z2014" s="34"/>
    </row>
    <row r="2015" spans="1:26">
      <c r="A2015" s="73">
        <v>251</v>
      </c>
      <c r="B2015" s="73">
        <v>4</v>
      </c>
      <c r="C2015" s="42"/>
      <c r="D2015" s="67"/>
      <c r="E2015" s="67"/>
      <c r="F2015" s="67"/>
      <c r="G2015" s="67"/>
      <c r="H2015" s="67"/>
      <c r="I2015" s="67"/>
      <c r="J2015" s="67"/>
      <c r="K2015" s="67"/>
      <c r="L2015" s="67"/>
      <c r="M2015" s="67"/>
      <c r="N2015" s="67"/>
      <c r="O2015" s="67"/>
      <c r="P2015" s="67"/>
      <c r="Q2015" s="67"/>
      <c r="R2015" s="34"/>
      <c r="S2015" s="34"/>
      <c r="T2015" s="34"/>
      <c r="U2015" s="34"/>
      <c r="V2015" s="34"/>
      <c r="W2015" s="34"/>
      <c r="X2015" s="34"/>
      <c r="Y2015" s="34"/>
      <c r="Z2015" s="34"/>
    </row>
    <row r="2016" spans="1:26">
      <c r="A2016" s="73">
        <v>251</v>
      </c>
      <c r="B2016" s="73">
        <v>5</v>
      </c>
      <c r="C2016" s="42"/>
      <c r="D2016" s="67"/>
      <c r="E2016" s="67"/>
      <c r="F2016" s="67"/>
      <c r="G2016" s="67"/>
      <c r="H2016" s="67"/>
      <c r="I2016" s="67"/>
      <c r="J2016" s="67"/>
      <c r="K2016" s="67"/>
      <c r="L2016" s="67"/>
      <c r="M2016" s="67"/>
      <c r="N2016" s="67"/>
      <c r="O2016" s="67"/>
      <c r="P2016" s="67"/>
      <c r="Q2016" s="67"/>
      <c r="R2016" s="34"/>
      <c r="S2016" s="34"/>
      <c r="T2016" s="34"/>
      <c r="U2016" s="34"/>
      <c r="V2016" s="34"/>
      <c r="W2016" s="34"/>
      <c r="X2016" s="34"/>
      <c r="Y2016" s="34"/>
      <c r="Z2016" s="34"/>
    </row>
    <row r="2017" spans="1:26">
      <c r="A2017" s="73">
        <v>251</v>
      </c>
      <c r="B2017" s="73">
        <v>6</v>
      </c>
      <c r="C2017" s="42"/>
      <c r="D2017" s="67"/>
      <c r="E2017" s="67"/>
      <c r="F2017" s="67"/>
      <c r="G2017" s="67"/>
      <c r="H2017" s="67"/>
      <c r="I2017" s="67"/>
      <c r="J2017" s="67"/>
      <c r="K2017" s="67"/>
      <c r="L2017" s="67"/>
      <c r="M2017" s="67"/>
      <c r="N2017" s="67"/>
      <c r="O2017" s="67"/>
      <c r="P2017" s="67"/>
      <c r="Q2017" s="67"/>
      <c r="R2017" s="34"/>
      <c r="S2017" s="34"/>
      <c r="T2017" s="34"/>
      <c r="U2017" s="34"/>
      <c r="V2017" s="34"/>
      <c r="W2017" s="34"/>
      <c r="X2017" s="34"/>
      <c r="Y2017" s="34"/>
      <c r="Z2017" s="34"/>
    </row>
    <row r="2018" spans="1:26">
      <c r="A2018" s="73">
        <v>251</v>
      </c>
      <c r="B2018" s="73">
        <v>7</v>
      </c>
      <c r="C2018" s="42"/>
      <c r="D2018" s="67"/>
      <c r="E2018" s="67"/>
      <c r="F2018" s="67"/>
      <c r="G2018" s="67"/>
      <c r="H2018" s="67"/>
      <c r="I2018" s="67"/>
      <c r="J2018" s="67"/>
      <c r="K2018" s="67"/>
      <c r="L2018" s="67"/>
      <c r="M2018" s="67"/>
      <c r="N2018" s="67"/>
      <c r="O2018" s="67"/>
      <c r="P2018" s="67"/>
      <c r="Q2018" s="67"/>
      <c r="R2018" s="34"/>
      <c r="S2018" s="34"/>
      <c r="T2018" s="34"/>
      <c r="U2018" s="34"/>
      <c r="V2018" s="34"/>
      <c r="W2018" s="34"/>
      <c r="X2018" s="34"/>
      <c r="Y2018" s="34"/>
      <c r="Z2018" s="34"/>
    </row>
    <row r="2019" spans="1:26">
      <c r="A2019" s="73">
        <v>251</v>
      </c>
      <c r="B2019" s="73">
        <v>8</v>
      </c>
      <c r="C2019" s="42"/>
      <c r="D2019" s="67"/>
      <c r="E2019" s="67"/>
      <c r="F2019" s="67"/>
      <c r="G2019" s="67"/>
      <c r="H2019" s="67"/>
      <c r="I2019" s="67"/>
      <c r="J2019" s="67"/>
      <c r="K2019" s="67"/>
      <c r="L2019" s="67"/>
      <c r="M2019" s="67"/>
      <c r="N2019" s="67"/>
      <c r="O2019" s="67"/>
      <c r="P2019" s="67"/>
      <c r="Q2019" s="67"/>
      <c r="R2019" s="34"/>
      <c r="S2019" s="34"/>
      <c r="T2019" s="34"/>
      <c r="U2019" s="34"/>
      <c r="V2019" s="34"/>
      <c r="W2019" s="34"/>
      <c r="X2019" s="34"/>
      <c r="Y2019" s="34"/>
      <c r="Z2019" s="34"/>
    </row>
    <row r="2020" spans="1:26">
      <c r="A2020" s="73">
        <v>252</v>
      </c>
      <c r="B2020" s="73">
        <v>1</v>
      </c>
      <c r="C2020" s="42"/>
      <c r="D2020" s="67"/>
      <c r="E2020" s="67"/>
      <c r="F2020" s="67"/>
      <c r="G2020" s="67"/>
      <c r="H2020" s="67"/>
      <c r="I2020" s="67"/>
      <c r="J2020" s="67"/>
      <c r="K2020" s="67"/>
      <c r="L2020" s="67"/>
      <c r="M2020" s="67"/>
      <c r="N2020" s="67"/>
      <c r="O2020" s="67"/>
      <c r="P2020" s="67"/>
      <c r="Q2020" s="67"/>
      <c r="R2020" s="34"/>
      <c r="S2020" s="34"/>
      <c r="T2020" s="34"/>
      <c r="U2020" s="34"/>
      <c r="V2020" s="34"/>
      <c r="W2020" s="34"/>
      <c r="X2020" s="34"/>
      <c r="Y2020" s="34"/>
      <c r="Z2020" s="34"/>
    </row>
    <row r="2021" spans="1:26">
      <c r="A2021" s="73">
        <v>252</v>
      </c>
      <c r="B2021" s="73">
        <v>2</v>
      </c>
      <c r="C2021" s="42"/>
      <c r="D2021" s="67"/>
      <c r="E2021" s="67"/>
      <c r="F2021" s="67"/>
      <c r="G2021" s="67"/>
      <c r="H2021" s="67"/>
      <c r="I2021" s="67"/>
      <c r="J2021" s="67"/>
      <c r="K2021" s="67"/>
      <c r="L2021" s="67"/>
      <c r="M2021" s="67"/>
      <c r="N2021" s="67"/>
      <c r="O2021" s="67"/>
      <c r="P2021" s="67"/>
      <c r="Q2021" s="67"/>
      <c r="R2021" s="34"/>
      <c r="S2021" s="34"/>
      <c r="T2021" s="34"/>
      <c r="U2021" s="34"/>
      <c r="V2021" s="34"/>
      <c r="W2021" s="34"/>
      <c r="X2021" s="34"/>
      <c r="Y2021" s="34"/>
      <c r="Z2021" s="34"/>
    </row>
    <row r="2022" spans="1:26">
      <c r="A2022" s="73">
        <v>252</v>
      </c>
      <c r="B2022" s="73">
        <v>3</v>
      </c>
      <c r="C2022" s="42"/>
      <c r="D2022" s="67"/>
      <c r="E2022" s="67"/>
      <c r="F2022" s="67"/>
      <c r="G2022" s="67"/>
      <c r="H2022" s="67"/>
      <c r="I2022" s="67"/>
      <c r="J2022" s="67"/>
      <c r="K2022" s="67"/>
      <c r="L2022" s="67"/>
      <c r="M2022" s="67"/>
      <c r="N2022" s="67"/>
      <c r="O2022" s="67"/>
      <c r="P2022" s="67"/>
      <c r="Q2022" s="67"/>
      <c r="R2022" s="34"/>
      <c r="S2022" s="34"/>
      <c r="T2022" s="34"/>
      <c r="U2022" s="34"/>
      <c r="V2022" s="34"/>
      <c r="W2022" s="34"/>
      <c r="X2022" s="34"/>
      <c r="Y2022" s="34"/>
      <c r="Z2022" s="34"/>
    </row>
    <row r="2023" spans="1:26">
      <c r="A2023" s="73">
        <v>252</v>
      </c>
      <c r="B2023" s="73">
        <v>4</v>
      </c>
      <c r="C2023" s="42"/>
      <c r="D2023" s="67"/>
      <c r="E2023" s="67"/>
      <c r="F2023" s="67"/>
      <c r="G2023" s="67"/>
      <c r="H2023" s="67"/>
      <c r="I2023" s="67"/>
      <c r="J2023" s="67"/>
      <c r="K2023" s="67"/>
      <c r="L2023" s="67"/>
      <c r="M2023" s="67"/>
      <c r="N2023" s="67"/>
      <c r="O2023" s="67"/>
      <c r="P2023" s="67"/>
      <c r="Q2023" s="67"/>
      <c r="R2023" s="34"/>
      <c r="S2023" s="34"/>
      <c r="T2023" s="34"/>
      <c r="U2023" s="34"/>
      <c r="V2023" s="34"/>
      <c r="W2023" s="34"/>
      <c r="X2023" s="34"/>
      <c r="Y2023" s="34"/>
      <c r="Z2023" s="34"/>
    </row>
    <row r="2024" spans="1:26">
      <c r="A2024" s="73">
        <v>252</v>
      </c>
      <c r="B2024" s="73">
        <v>5</v>
      </c>
      <c r="C2024" s="42"/>
      <c r="D2024" s="67"/>
      <c r="E2024" s="67"/>
      <c r="F2024" s="67"/>
      <c r="G2024" s="67"/>
      <c r="H2024" s="67"/>
      <c r="I2024" s="67"/>
      <c r="J2024" s="67"/>
      <c r="K2024" s="67"/>
      <c r="L2024" s="67"/>
      <c r="M2024" s="67"/>
      <c r="N2024" s="67"/>
      <c r="O2024" s="67"/>
      <c r="P2024" s="67"/>
      <c r="Q2024" s="67"/>
      <c r="R2024" s="34"/>
      <c r="S2024" s="34"/>
      <c r="T2024" s="34"/>
      <c r="U2024" s="34"/>
      <c r="V2024" s="34"/>
      <c r="W2024" s="34"/>
      <c r="X2024" s="34"/>
      <c r="Y2024" s="34"/>
      <c r="Z2024" s="34"/>
    </row>
    <row r="2025" spans="1:26">
      <c r="A2025" s="73">
        <v>252</v>
      </c>
      <c r="B2025" s="73">
        <v>6</v>
      </c>
      <c r="C2025" s="42"/>
      <c r="D2025" s="67"/>
      <c r="E2025" s="67"/>
      <c r="F2025" s="67"/>
      <c r="G2025" s="67"/>
      <c r="H2025" s="67"/>
      <c r="I2025" s="67"/>
      <c r="J2025" s="67"/>
      <c r="K2025" s="67"/>
      <c r="L2025" s="67"/>
      <c r="M2025" s="67"/>
      <c r="N2025" s="67"/>
      <c r="O2025" s="67"/>
      <c r="P2025" s="67"/>
      <c r="Q2025" s="67"/>
      <c r="R2025" s="34"/>
      <c r="S2025" s="34"/>
      <c r="T2025" s="34"/>
      <c r="U2025" s="34"/>
      <c r="V2025" s="34"/>
      <c r="W2025" s="34"/>
      <c r="X2025" s="34"/>
      <c r="Y2025" s="34"/>
      <c r="Z2025" s="34"/>
    </row>
    <row r="2026" spans="1:26">
      <c r="A2026" s="73">
        <v>252</v>
      </c>
      <c r="B2026" s="73">
        <v>7</v>
      </c>
      <c r="C2026" s="42"/>
      <c r="D2026" s="67"/>
      <c r="E2026" s="67"/>
      <c r="F2026" s="67"/>
      <c r="G2026" s="67"/>
      <c r="H2026" s="67"/>
      <c r="I2026" s="67"/>
      <c r="J2026" s="67"/>
      <c r="K2026" s="67"/>
      <c r="L2026" s="67"/>
      <c r="M2026" s="67"/>
      <c r="N2026" s="67"/>
      <c r="O2026" s="67"/>
      <c r="P2026" s="67"/>
      <c r="Q2026" s="67"/>
      <c r="R2026" s="34"/>
      <c r="S2026" s="34"/>
      <c r="T2026" s="34"/>
      <c r="U2026" s="34"/>
      <c r="V2026" s="34"/>
      <c r="W2026" s="34"/>
      <c r="X2026" s="34"/>
      <c r="Y2026" s="34"/>
      <c r="Z2026" s="34"/>
    </row>
    <row r="2027" spans="1:26">
      <c r="A2027" s="73">
        <v>252</v>
      </c>
      <c r="B2027" s="73">
        <v>8</v>
      </c>
      <c r="C2027" s="42"/>
      <c r="D2027" s="67"/>
      <c r="E2027" s="67"/>
      <c r="F2027" s="67"/>
      <c r="G2027" s="67"/>
      <c r="H2027" s="67"/>
      <c r="I2027" s="67"/>
      <c r="J2027" s="67"/>
      <c r="K2027" s="67"/>
      <c r="L2027" s="67"/>
      <c r="M2027" s="67"/>
      <c r="N2027" s="67"/>
      <c r="O2027" s="67"/>
      <c r="P2027" s="67"/>
      <c r="Q2027" s="67"/>
      <c r="R2027" s="34"/>
      <c r="S2027" s="34"/>
      <c r="T2027" s="34"/>
      <c r="U2027" s="34"/>
      <c r="V2027" s="34"/>
      <c r="W2027" s="34"/>
      <c r="X2027" s="34"/>
      <c r="Y2027" s="34"/>
      <c r="Z2027" s="34"/>
    </row>
    <row r="2028" spans="1:26">
      <c r="A2028" s="73">
        <v>253</v>
      </c>
      <c r="B2028" s="73">
        <v>1</v>
      </c>
      <c r="C2028" s="72" t="s">
        <v>501</v>
      </c>
      <c r="D2028" s="67"/>
      <c r="E2028" s="67"/>
      <c r="F2028" s="67"/>
      <c r="G2028" s="67"/>
      <c r="H2028" s="67"/>
      <c r="I2028" s="67"/>
      <c r="J2028" s="67"/>
      <c r="K2028" s="67"/>
      <c r="L2028" s="67"/>
      <c r="M2028" s="67"/>
      <c r="N2028" s="67"/>
      <c r="O2028" s="67"/>
      <c r="P2028" s="67"/>
      <c r="Q2028" s="67"/>
      <c r="R2028" s="34"/>
      <c r="S2028" s="34"/>
      <c r="T2028" s="34"/>
      <c r="U2028" s="34"/>
      <c r="V2028" s="34"/>
      <c r="W2028" s="34"/>
      <c r="X2028" s="34"/>
      <c r="Y2028" s="34"/>
      <c r="Z2028" s="34"/>
    </row>
    <row r="2029" spans="1:26">
      <c r="A2029" s="73">
        <v>253</v>
      </c>
      <c r="B2029" s="73">
        <v>2</v>
      </c>
      <c r="C2029" s="42"/>
      <c r="D2029" s="67"/>
      <c r="E2029" s="67"/>
      <c r="F2029" s="67"/>
      <c r="G2029" s="67"/>
      <c r="H2029" s="67"/>
      <c r="I2029" s="67"/>
      <c r="J2029" s="67"/>
      <c r="K2029" s="67"/>
      <c r="L2029" s="67"/>
      <c r="M2029" s="67"/>
      <c r="N2029" s="67"/>
      <c r="O2029" s="67"/>
      <c r="P2029" s="67"/>
      <c r="Q2029" s="67"/>
      <c r="R2029" s="34"/>
      <c r="S2029" s="34"/>
      <c r="T2029" s="34"/>
      <c r="U2029" s="34"/>
      <c r="V2029" s="34"/>
      <c r="W2029" s="34"/>
      <c r="X2029" s="34"/>
      <c r="Y2029" s="34"/>
      <c r="Z2029" s="34"/>
    </row>
    <row r="2030" spans="1:26">
      <c r="A2030" s="73">
        <v>253</v>
      </c>
      <c r="B2030" s="73">
        <v>3</v>
      </c>
      <c r="C2030" s="42"/>
      <c r="D2030" s="67"/>
      <c r="E2030" s="67"/>
      <c r="F2030" s="67"/>
      <c r="G2030" s="67"/>
      <c r="H2030" s="67"/>
      <c r="I2030" s="67"/>
      <c r="J2030" s="67"/>
      <c r="K2030" s="67"/>
      <c r="L2030" s="67"/>
      <c r="M2030" s="67"/>
      <c r="N2030" s="67"/>
      <c r="O2030" s="67"/>
      <c r="P2030" s="67"/>
      <c r="Q2030" s="67"/>
      <c r="R2030" s="34"/>
      <c r="S2030" s="34"/>
      <c r="T2030" s="34"/>
      <c r="U2030" s="34"/>
      <c r="V2030" s="34"/>
      <c r="W2030" s="34"/>
      <c r="X2030" s="34"/>
      <c r="Y2030" s="34"/>
      <c r="Z2030" s="34"/>
    </row>
    <row r="2031" spans="1:26">
      <c r="A2031" s="73">
        <v>253</v>
      </c>
      <c r="B2031" s="73">
        <v>4</v>
      </c>
      <c r="C2031" s="42"/>
      <c r="D2031" s="67"/>
      <c r="E2031" s="67"/>
      <c r="F2031" s="67"/>
      <c r="G2031" s="67"/>
      <c r="H2031" s="67"/>
      <c r="I2031" s="67"/>
      <c r="J2031" s="67"/>
      <c r="K2031" s="67"/>
      <c r="L2031" s="67"/>
      <c r="M2031" s="67"/>
      <c r="N2031" s="67"/>
      <c r="O2031" s="67"/>
      <c r="P2031" s="67"/>
      <c r="Q2031" s="67"/>
      <c r="R2031" s="34"/>
      <c r="S2031" s="34"/>
      <c r="T2031" s="34"/>
      <c r="U2031" s="34"/>
      <c r="V2031" s="34"/>
      <c r="W2031" s="34"/>
      <c r="X2031" s="34"/>
      <c r="Y2031" s="34"/>
      <c r="Z2031" s="34"/>
    </row>
    <row r="2032" spans="1:26">
      <c r="A2032" s="73">
        <v>253</v>
      </c>
      <c r="B2032" s="73">
        <v>5</v>
      </c>
      <c r="C2032" s="42"/>
      <c r="D2032" s="67"/>
      <c r="E2032" s="67"/>
      <c r="F2032" s="67"/>
      <c r="G2032" s="67"/>
      <c r="H2032" s="67"/>
      <c r="I2032" s="67"/>
      <c r="J2032" s="67"/>
      <c r="K2032" s="67"/>
      <c r="L2032" s="67"/>
      <c r="M2032" s="67"/>
      <c r="N2032" s="67"/>
      <c r="O2032" s="67"/>
      <c r="P2032" s="67"/>
      <c r="Q2032" s="67"/>
      <c r="R2032" s="34"/>
      <c r="S2032" s="34"/>
      <c r="T2032" s="34"/>
      <c r="U2032" s="34"/>
      <c r="V2032" s="34"/>
      <c r="W2032" s="34"/>
      <c r="X2032" s="34"/>
      <c r="Y2032" s="34"/>
      <c r="Z2032" s="34"/>
    </row>
    <row r="2033" spans="1:26">
      <c r="A2033" s="73">
        <v>253</v>
      </c>
      <c r="B2033" s="73">
        <v>6</v>
      </c>
      <c r="C2033" s="42"/>
      <c r="D2033" s="67"/>
      <c r="E2033" s="67"/>
      <c r="F2033" s="67"/>
      <c r="G2033" s="67"/>
      <c r="H2033" s="67"/>
      <c r="I2033" s="67"/>
      <c r="J2033" s="67"/>
      <c r="K2033" s="67"/>
      <c r="L2033" s="67"/>
      <c r="M2033" s="67"/>
      <c r="N2033" s="67"/>
      <c r="O2033" s="67"/>
      <c r="P2033" s="67"/>
      <c r="Q2033" s="67"/>
      <c r="R2033" s="34"/>
      <c r="S2033" s="34"/>
      <c r="T2033" s="34"/>
      <c r="U2033" s="34"/>
      <c r="V2033" s="34"/>
      <c r="W2033" s="34"/>
      <c r="X2033" s="34"/>
      <c r="Y2033" s="34"/>
      <c r="Z2033" s="34"/>
    </row>
    <row r="2034" spans="1:26">
      <c r="A2034" s="73">
        <v>253</v>
      </c>
      <c r="B2034" s="73">
        <v>7</v>
      </c>
      <c r="C2034" s="42"/>
      <c r="D2034" s="67"/>
      <c r="E2034" s="67"/>
      <c r="F2034" s="67"/>
      <c r="G2034" s="67"/>
      <c r="H2034" s="67"/>
      <c r="I2034" s="67"/>
      <c r="J2034" s="67"/>
      <c r="K2034" s="67"/>
      <c r="L2034" s="67"/>
      <c r="M2034" s="67"/>
      <c r="N2034" s="67"/>
      <c r="O2034" s="67"/>
      <c r="P2034" s="67"/>
      <c r="Q2034" s="67"/>
      <c r="R2034" s="34"/>
      <c r="S2034" s="34"/>
      <c r="T2034" s="34"/>
      <c r="U2034" s="34"/>
      <c r="V2034" s="34"/>
      <c r="W2034" s="34"/>
      <c r="X2034" s="34"/>
      <c r="Y2034" s="34"/>
      <c r="Z2034" s="34"/>
    </row>
    <row r="2035" spans="1:26">
      <c r="A2035" s="73">
        <v>253</v>
      </c>
      <c r="B2035" s="73">
        <v>8</v>
      </c>
      <c r="C2035" s="42"/>
      <c r="D2035" s="67"/>
      <c r="E2035" s="67"/>
      <c r="F2035" s="67"/>
      <c r="G2035" s="67"/>
      <c r="H2035" s="67"/>
      <c r="I2035" s="67"/>
      <c r="J2035" s="67"/>
      <c r="K2035" s="67"/>
      <c r="L2035" s="67"/>
      <c r="M2035" s="67"/>
      <c r="N2035" s="67"/>
      <c r="O2035" s="67"/>
      <c r="P2035" s="67"/>
      <c r="Q2035" s="67"/>
      <c r="R2035" s="34"/>
      <c r="S2035" s="34"/>
      <c r="T2035" s="34"/>
      <c r="U2035" s="34"/>
      <c r="V2035" s="34"/>
      <c r="W2035" s="34"/>
      <c r="X2035" s="34"/>
      <c r="Y2035" s="34"/>
      <c r="Z2035" s="34"/>
    </row>
    <row r="2036" spans="1:26">
      <c r="A2036" s="73">
        <v>254</v>
      </c>
      <c r="B2036" s="73">
        <v>1</v>
      </c>
      <c r="C2036" s="42"/>
      <c r="D2036" s="67"/>
      <c r="E2036" s="67"/>
      <c r="F2036" s="67"/>
      <c r="G2036" s="67"/>
      <c r="H2036" s="67"/>
      <c r="I2036" s="67"/>
      <c r="J2036" s="67"/>
      <c r="K2036" s="67"/>
      <c r="L2036" s="67"/>
      <c r="M2036" s="67"/>
      <c r="N2036" s="67"/>
      <c r="O2036" s="67"/>
      <c r="P2036" s="67"/>
      <c r="Q2036" s="67"/>
      <c r="R2036" s="34"/>
      <c r="S2036" s="34"/>
      <c r="T2036" s="34"/>
      <c r="U2036" s="34"/>
      <c r="V2036" s="34"/>
      <c r="W2036" s="34"/>
      <c r="X2036" s="34"/>
      <c r="Y2036" s="34"/>
      <c r="Z2036" s="34"/>
    </row>
    <row r="2037" spans="1:26">
      <c r="A2037" s="73">
        <v>254</v>
      </c>
      <c r="B2037" s="73">
        <v>2</v>
      </c>
      <c r="C2037" s="42"/>
      <c r="D2037" s="67"/>
      <c r="E2037" s="67"/>
      <c r="F2037" s="67"/>
      <c r="G2037" s="67"/>
      <c r="H2037" s="67"/>
      <c r="I2037" s="67"/>
      <c r="J2037" s="67"/>
      <c r="K2037" s="67"/>
      <c r="L2037" s="67"/>
      <c r="M2037" s="67"/>
      <c r="N2037" s="67"/>
      <c r="O2037" s="67"/>
      <c r="P2037" s="67"/>
      <c r="Q2037" s="67"/>
      <c r="R2037" s="34"/>
      <c r="S2037" s="34"/>
      <c r="T2037" s="34"/>
      <c r="U2037" s="34"/>
      <c r="V2037" s="34"/>
      <c r="W2037" s="34"/>
      <c r="X2037" s="34"/>
      <c r="Y2037" s="34"/>
      <c r="Z2037" s="34"/>
    </row>
    <row r="2038" spans="1:26">
      <c r="A2038" s="73">
        <v>254</v>
      </c>
      <c r="B2038" s="73">
        <v>3</v>
      </c>
      <c r="C2038" s="42"/>
      <c r="D2038" s="67"/>
      <c r="E2038" s="67"/>
      <c r="F2038" s="67"/>
      <c r="G2038" s="67"/>
      <c r="H2038" s="67"/>
      <c r="I2038" s="67"/>
      <c r="J2038" s="67"/>
      <c r="K2038" s="67"/>
      <c r="L2038" s="67"/>
      <c r="M2038" s="67"/>
      <c r="N2038" s="67"/>
      <c r="O2038" s="67"/>
      <c r="P2038" s="67"/>
      <c r="Q2038" s="67"/>
      <c r="R2038" s="34"/>
      <c r="S2038" s="34"/>
      <c r="T2038" s="34"/>
      <c r="U2038" s="34"/>
      <c r="V2038" s="34"/>
      <c r="W2038" s="34"/>
      <c r="X2038" s="34"/>
      <c r="Y2038" s="34"/>
      <c r="Z2038" s="34"/>
    </row>
    <row r="2039" spans="1:26">
      <c r="A2039" s="73">
        <v>254</v>
      </c>
      <c r="B2039" s="73">
        <v>4</v>
      </c>
      <c r="C2039" s="42"/>
      <c r="D2039" s="67"/>
      <c r="E2039" s="67"/>
      <c r="F2039" s="67"/>
      <c r="G2039" s="67"/>
      <c r="H2039" s="67"/>
      <c r="I2039" s="67"/>
      <c r="J2039" s="67"/>
      <c r="K2039" s="67"/>
      <c r="L2039" s="67"/>
      <c r="M2039" s="67"/>
      <c r="N2039" s="67"/>
      <c r="O2039" s="67"/>
      <c r="P2039" s="67"/>
      <c r="Q2039" s="67"/>
      <c r="R2039" s="34"/>
      <c r="S2039" s="34"/>
      <c r="T2039" s="34"/>
      <c r="U2039" s="34"/>
      <c r="V2039" s="34"/>
      <c r="W2039" s="34"/>
      <c r="X2039" s="34"/>
      <c r="Y2039" s="34"/>
      <c r="Z2039" s="34"/>
    </row>
    <row r="2040" spans="1:26">
      <c r="A2040" s="73">
        <v>254</v>
      </c>
      <c r="B2040" s="73">
        <v>5</v>
      </c>
      <c r="C2040" s="42"/>
      <c r="D2040" s="67"/>
      <c r="E2040" s="67"/>
      <c r="F2040" s="67"/>
      <c r="G2040" s="67"/>
      <c r="H2040" s="67"/>
      <c r="I2040" s="67"/>
      <c r="J2040" s="67"/>
      <c r="K2040" s="67"/>
      <c r="L2040" s="67"/>
      <c r="M2040" s="67"/>
      <c r="N2040" s="67"/>
      <c r="O2040" s="67"/>
      <c r="P2040" s="67"/>
      <c r="Q2040" s="67"/>
      <c r="R2040" s="34"/>
      <c r="S2040" s="34"/>
      <c r="T2040" s="34"/>
      <c r="U2040" s="34"/>
      <c r="V2040" s="34"/>
      <c r="W2040" s="34"/>
      <c r="X2040" s="34"/>
      <c r="Y2040" s="34"/>
      <c r="Z2040" s="34"/>
    </row>
    <row r="2041" spans="1:26">
      <c r="A2041" s="73">
        <v>254</v>
      </c>
      <c r="B2041" s="73">
        <v>6</v>
      </c>
      <c r="C2041" s="42"/>
      <c r="D2041" s="67"/>
      <c r="E2041" s="67"/>
      <c r="F2041" s="67"/>
      <c r="G2041" s="67"/>
      <c r="H2041" s="67"/>
      <c r="I2041" s="67"/>
      <c r="J2041" s="67"/>
      <c r="K2041" s="67"/>
      <c r="L2041" s="67"/>
      <c r="M2041" s="67"/>
      <c r="N2041" s="67"/>
      <c r="O2041" s="67"/>
      <c r="P2041" s="67"/>
      <c r="Q2041" s="67"/>
      <c r="R2041" s="34"/>
      <c r="S2041" s="34"/>
      <c r="T2041" s="34"/>
      <c r="U2041" s="34"/>
      <c r="V2041" s="34"/>
      <c r="W2041" s="34"/>
      <c r="X2041" s="34"/>
      <c r="Y2041" s="34"/>
      <c r="Z2041" s="34"/>
    </row>
    <row r="2042" spans="1:26">
      <c r="A2042" s="73">
        <v>254</v>
      </c>
      <c r="B2042" s="73">
        <v>7</v>
      </c>
      <c r="C2042" s="42"/>
      <c r="D2042" s="67"/>
      <c r="E2042" s="67"/>
      <c r="F2042" s="67"/>
      <c r="G2042" s="67"/>
      <c r="H2042" s="67"/>
      <c r="I2042" s="67"/>
      <c r="J2042" s="67"/>
      <c r="K2042" s="67"/>
      <c r="L2042" s="67"/>
      <c r="M2042" s="67"/>
      <c r="N2042" s="67"/>
      <c r="O2042" s="67"/>
      <c r="P2042" s="67"/>
      <c r="Q2042" s="67"/>
      <c r="R2042" s="34"/>
      <c r="S2042" s="34"/>
      <c r="T2042" s="34"/>
      <c r="U2042" s="34"/>
      <c r="V2042" s="34"/>
      <c r="W2042" s="34"/>
      <c r="X2042" s="34"/>
      <c r="Y2042" s="34"/>
      <c r="Z2042" s="34"/>
    </row>
    <row r="2043" spans="1:26">
      <c r="A2043" s="73">
        <v>254</v>
      </c>
      <c r="B2043" s="73">
        <v>8</v>
      </c>
      <c r="C2043" s="42"/>
      <c r="D2043" s="67"/>
      <c r="E2043" s="67"/>
      <c r="F2043" s="67"/>
      <c r="G2043" s="67"/>
      <c r="H2043" s="67"/>
      <c r="I2043" s="67"/>
      <c r="J2043" s="67"/>
      <c r="K2043" s="67"/>
      <c r="L2043" s="67"/>
      <c r="M2043" s="67"/>
      <c r="N2043" s="67"/>
      <c r="O2043" s="67"/>
      <c r="P2043" s="67"/>
      <c r="Q2043" s="67"/>
      <c r="R2043" s="34"/>
      <c r="S2043" s="34"/>
      <c r="T2043" s="34"/>
      <c r="U2043" s="34"/>
      <c r="V2043" s="34"/>
      <c r="W2043" s="34"/>
      <c r="X2043" s="34"/>
      <c r="Y2043" s="34"/>
      <c r="Z2043" s="34"/>
    </row>
    <row r="2044" spans="1:26">
      <c r="A2044" s="73">
        <v>255</v>
      </c>
      <c r="B2044" s="73">
        <v>1</v>
      </c>
      <c r="C2044" s="42"/>
      <c r="D2044" s="67"/>
      <c r="E2044" s="67"/>
      <c r="F2044" s="67"/>
      <c r="G2044" s="67"/>
      <c r="H2044" s="67"/>
      <c r="I2044" s="67"/>
      <c r="J2044" s="67"/>
      <c r="K2044" s="67"/>
      <c r="L2044" s="67"/>
      <c r="M2044" s="67"/>
      <c r="N2044" s="67"/>
      <c r="O2044" s="67"/>
      <c r="P2044" s="67"/>
      <c r="Q2044" s="67"/>
      <c r="R2044" s="34"/>
      <c r="S2044" s="34"/>
      <c r="T2044" s="34"/>
      <c r="U2044" s="34"/>
      <c r="V2044" s="34"/>
      <c r="W2044" s="34"/>
      <c r="X2044" s="34"/>
      <c r="Y2044" s="34"/>
      <c r="Z2044" s="34"/>
    </row>
    <row r="2045" spans="1:26">
      <c r="A2045" s="73">
        <v>255</v>
      </c>
      <c r="B2045" s="73">
        <v>2</v>
      </c>
      <c r="C2045" s="42"/>
      <c r="D2045" s="67"/>
      <c r="E2045" s="67"/>
      <c r="F2045" s="67"/>
      <c r="G2045" s="67"/>
      <c r="H2045" s="67"/>
      <c r="I2045" s="67"/>
      <c r="J2045" s="67"/>
      <c r="K2045" s="67"/>
      <c r="L2045" s="67"/>
      <c r="M2045" s="67"/>
      <c r="N2045" s="67"/>
      <c r="O2045" s="67"/>
      <c r="P2045" s="67"/>
      <c r="Q2045" s="67"/>
      <c r="R2045" s="34"/>
      <c r="S2045" s="34"/>
      <c r="T2045" s="34"/>
      <c r="U2045" s="34"/>
      <c r="V2045" s="34"/>
      <c r="W2045" s="34"/>
      <c r="X2045" s="34"/>
      <c r="Y2045" s="34"/>
      <c r="Z2045" s="34"/>
    </row>
    <row r="2046" spans="1:26">
      <c r="A2046" s="73">
        <v>255</v>
      </c>
      <c r="B2046" s="73">
        <v>3</v>
      </c>
      <c r="C2046" s="42"/>
      <c r="D2046" s="67"/>
      <c r="E2046" s="67"/>
      <c r="F2046" s="67"/>
      <c r="G2046" s="67"/>
      <c r="H2046" s="67"/>
      <c r="I2046" s="67"/>
      <c r="J2046" s="67"/>
      <c r="K2046" s="67"/>
      <c r="L2046" s="67"/>
      <c r="M2046" s="67"/>
      <c r="N2046" s="67"/>
      <c r="O2046" s="67"/>
      <c r="P2046" s="67"/>
      <c r="Q2046" s="67"/>
      <c r="R2046" s="34"/>
      <c r="S2046" s="34"/>
      <c r="T2046" s="34"/>
      <c r="U2046" s="34"/>
      <c r="V2046" s="34"/>
      <c r="W2046" s="34"/>
      <c r="X2046" s="34"/>
      <c r="Y2046" s="34"/>
      <c r="Z2046" s="34"/>
    </row>
    <row r="2047" spans="1:26">
      <c r="A2047" s="73">
        <v>255</v>
      </c>
      <c r="B2047" s="73">
        <v>4</v>
      </c>
      <c r="C2047" s="42"/>
      <c r="D2047" s="67"/>
      <c r="E2047" s="67"/>
      <c r="F2047" s="67"/>
      <c r="G2047" s="67"/>
      <c r="H2047" s="67"/>
      <c r="I2047" s="67"/>
      <c r="J2047" s="67"/>
      <c r="K2047" s="67"/>
      <c r="L2047" s="67"/>
      <c r="M2047" s="67"/>
      <c r="N2047" s="67"/>
      <c r="O2047" s="67"/>
      <c r="P2047" s="67"/>
      <c r="Q2047" s="67"/>
      <c r="R2047" s="34"/>
      <c r="S2047" s="34"/>
      <c r="T2047" s="34"/>
      <c r="U2047" s="34"/>
      <c r="V2047" s="34"/>
      <c r="W2047" s="34"/>
      <c r="X2047" s="34"/>
      <c r="Y2047" s="34"/>
      <c r="Z2047" s="34"/>
    </row>
    <row r="2048" spans="1:26">
      <c r="A2048" s="73">
        <v>255</v>
      </c>
      <c r="B2048" s="73">
        <v>5</v>
      </c>
      <c r="C2048" s="42"/>
      <c r="D2048" s="67"/>
      <c r="E2048" s="67"/>
      <c r="F2048" s="67"/>
      <c r="G2048" s="67"/>
      <c r="H2048" s="67"/>
      <c r="I2048" s="67"/>
      <c r="J2048" s="67"/>
      <c r="K2048" s="67"/>
      <c r="L2048" s="67"/>
      <c r="M2048" s="67"/>
      <c r="N2048" s="67"/>
      <c r="O2048" s="67"/>
      <c r="P2048" s="67"/>
      <c r="Q2048" s="67"/>
      <c r="R2048" s="34"/>
      <c r="S2048" s="34"/>
      <c r="T2048" s="34"/>
      <c r="U2048" s="34"/>
      <c r="V2048" s="34"/>
      <c r="W2048" s="34"/>
      <c r="X2048" s="34"/>
      <c r="Y2048" s="34"/>
      <c r="Z2048" s="34"/>
    </row>
    <row r="2049" spans="1:26">
      <c r="A2049" s="73">
        <v>255</v>
      </c>
      <c r="B2049" s="73">
        <v>6</v>
      </c>
      <c r="C2049" s="42"/>
      <c r="D2049" s="67"/>
      <c r="E2049" s="67"/>
      <c r="F2049" s="67"/>
      <c r="G2049" s="67"/>
      <c r="H2049" s="67"/>
      <c r="I2049" s="67"/>
      <c r="J2049" s="67"/>
      <c r="K2049" s="67"/>
      <c r="L2049" s="67"/>
      <c r="M2049" s="67"/>
      <c r="N2049" s="67"/>
      <c r="O2049" s="67"/>
      <c r="P2049" s="67"/>
      <c r="Q2049" s="67"/>
      <c r="R2049" s="34"/>
      <c r="S2049" s="34"/>
      <c r="T2049" s="34"/>
      <c r="U2049" s="34"/>
      <c r="V2049" s="34"/>
      <c r="W2049" s="34"/>
      <c r="X2049" s="34"/>
      <c r="Y2049" s="34"/>
      <c r="Z2049" s="34"/>
    </row>
    <row r="2050" spans="1:26">
      <c r="A2050" s="73">
        <v>255</v>
      </c>
      <c r="B2050" s="73">
        <v>7</v>
      </c>
      <c r="C2050" s="42"/>
      <c r="D2050" s="67"/>
      <c r="E2050" s="67"/>
      <c r="F2050" s="67"/>
      <c r="G2050" s="67"/>
      <c r="H2050" s="67"/>
      <c r="I2050" s="67"/>
      <c r="J2050" s="67"/>
      <c r="K2050" s="67"/>
      <c r="L2050" s="67"/>
      <c r="M2050" s="67"/>
      <c r="N2050" s="67"/>
      <c r="O2050" s="67"/>
      <c r="P2050" s="67"/>
      <c r="Q2050" s="67"/>
      <c r="R2050" s="34"/>
      <c r="S2050" s="34"/>
      <c r="T2050" s="34"/>
      <c r="U2050" s="34"/>
      <c r="V2050" s="34"/>
      <c r="W2050" s="34"/>
      <c r="X2050" s="34"/>
      <c r="Y2050" s="34"/>
      <c r="Z2050" s="34"/>
    </row>
    <row r="2051" spans="1:26">
      <c r="A2051" s="73">
        <v>255</v>
      </c>
      <c r="B2051" s="73">
        <v>8</v>
      </c>
      <c r="C2051" s="42"/>
      <c r="D2051" s="67"/>
      <c r="E2051" s="67"/>
      <c r="F2051" s="67"/>
      <c r="G2051" s="67"/>
      <c r="H2051" s="67"/>
      <c r="I2051" s="67"/>
      <c r="J2051" s="67"/>
      <c r="K2051" s="67"/>
      <c r="L2051" s="67"/>
      <c r="M2051" s="67"/>
      <c r="N2051" s="67"/>
      <c r="O2051" s="67"/>
      <c r="P2051" s="67"/>
      <c r="Q2051" s="67"/>
      <c r="R2051" s="34"/>
      <c r="S2051" s="34"/>
      <c r="T2051" s="34"/>
      <c r="U2051" s="34"/>
      <c r="V2051" s="34"/>
      <c r="W2051" s="34"/>
      <c r="X2051" s="34"/>
      <c r="Y2051" s="34"/>
      <c r="Z2051" s="34"/>
    </row>
    <row r="2052" spans="1:26">
      <c r="A2052" s="73">
        <v>256</v>
      </c>
      <c r="B2052" s="73">
        <v>1</v>
      </c>
      <c r="C2052" s="42"/>
      <c r="D2052" s="67"/>
      <c r="E2052" s="67"/>
      <c r="F2052" s="67"/>
      <c r="G2052" s="67"/>
      <c r="H2052" s="67"/>
      <c r="I2052" s="67"/>
      <c r="J2052" s="67"/>
      <c r="K2052" s="67"/>
      <c r="L2052" s="67"/>
      <c r="M2052" s="67"/>
      <c r="N2052" s="67"/>
      <c r="O2052" s="67"/>
      <c r="P2052" s="67"/>
      <c r="Q2052" s="67"/>
      <c r="R2052" s="34"/>
      <c r="S2052" s="34"/>
      <c r="T2052" s="34"/>
      <c r="U2052" s="34"/>
      <c r="V2052" s="34"/>
      <c r="W2052" s="34"/>
      <c r="X2052" s="34"/>
      <c r="Y2052" s="34"/>
      <c r="Z2052" s="34"/>
    </row>
    <row r="2053" spans="1:26">
      <c r="A2053" s="73">
        <v>256</v>
      </c>
      <c r="B2053" s="73">
        <v>2</v>
      </c>
      <c r="C2053" s="42"/>
      <c r="D2053" s="67"/>
      <c r="E2053" s="67"/>
      <c r="F2053" s="67"/>
      <c r="G2053" s="67"/>
      <c r="H2053" s="67"/>
      <c r="I2053" s="67"/>
      <c r="J2053" s="67"/>
      <c r="K2053" s="67"/>
      <c r="L2053" s="67"/>
      <c r="M2053" s="67"/>
      <c r="N2053" s="67"/>
      <c r="O2053" s="67"/>
      <c r="P2053" s="67"/>
      <c r="Q2053" s="67"/>
      <c r="R2053" s="34"/>
      <c r="S2053" s="34"/>
      <c r="T2053" s="34"/>
      <c r="U2053" s="34"/>
      <c r="V2053" s="34"/>
      <c r="W2053" s="34"/>
      <c r="X2053" s="34"/>
      <c r="Y2053" s="34"/>
      <c r="Z2053" s="34"/>
    </row>
    <row r="2054" spans="1:26">
      <c r="A2054" s="73">
        <v>256</v>
      </c>
      <c r="B2054" s="73">
        <v>3</v>
      </c>
      <c r="C2054" s="42"/>
      <c r="D2054" s="67"/>
      <c r="E2054" s="67"/>
      <c r="F2054" s="67"/>
      <c r="G2054" s="67"/>
      <c r="H2054" s="67"/>
      <c r="I2054" s="67"/>
      <c r="J2054" s="67"/>
      <c r="K2054" s="67"/>
      <c r="L2054" s="67"/>
      <c r="M2054" s="67"/>
      <c r="N2054" s="67"/>
      <c r="O2054" s="67"/>
      <c r="P2054" s="67"/>
      <c r="Q2054" s="67"/>
      <c r="R2054" s="34"/>
      <c r="S2054" s="34"/>
      <c r="T2054" s="34"/>
      <c r="U2054" s="34"/>
      <c r="V2054" s="34"/>
      <c r="W2054" s="34"/>
      <c r="X2054" s="34"/>
      <c r="Y2054" s="34"/>
      <c r="Z2054" s="34"/>
    </row>
    <row r="2055" spans="1:26">
      <c r="A2055" s="73">
        <v>256</v>
      </c>
      <c r="B2055" s="73">
        <v>4</v>
      </c>
      <c r="C2055" s="42"/>
      <c r="D2055" s="67"/>
      <c r="E2055" s="67"/>
      <c r="F2055" s="67"/>
      <c r="G2055" s="67"/>
      <c r="H2055" s="67"/>
      <c r="I2055" s="67"/>
      <c r="J2055" s="67"/>
      <c r="K2055" s="67"/>
      <c r="L2055" s="67"/>
      <c r="M2055" s="67"/>
      <c r="N2055" s="67"/>
      <c r="O2055" s="67"/>
      <c r="P2055" s="67"/>
      <c r="Q2055" s="67"/>
      <c r="R2055" s="34"/>
      <c r="S2055" s="34"/>
      <c r="T2055" s="34"/>
      <c r="U2055" s="34"/>
      <c r="V2055" s="34"/>
      <c r="W2055" s="34"/>
      <c r="X2055" s="34"/>
      <c r="Y2055" s="34"/>
      <c r="Z2055" s="34"/>
    </row>
    <row r="2056" spans="1:26">
      <c r="A2056" s="73">
        <v>256</v>
      </c>
      <c r="B2056" s="73">
        <v>5</v>
      </c>
      <c r="C2056" s="42"/>
      <c r="D2056" s="67"/>
      <c r="E2056" s="67"/>
      <c r="F2056" s="67"/>
      <c r="G2056" s="67"/>
      <c r="H2056" s="67"/>
      <c r="I2056" s="67"/>
      <c r="J2056" s="67"/>
      <c r="K2056" s="67"/>
      <c r="L2056" s="67"/>
      <c r="M2056" s="67"/>
      <c r="N2056" s="67"/>
      <c r="O2056" s="67"/>
      <c r="P2056" s="67"/>
      <c r="Q2056" s="67"/>
      <c r="R2056" s="34"/>
      <c r="S2056" s="34"/>
      <c r="T2056" s="34"/>
      <c r="U2056" s="34"/>
      <c r="V2056" s="34"/>
      <c r="W2056" s="34"/>
      <c r="X2056" s="34"/>
      <c r="Y2056" s="34"/>
      <c r="Z2056" s="34"/>
    </row>
    <row r="2057" spans="1:26">
      <c r="A2057" s="73">
        <v>256</v>
      </c>
      <c r="B2057" s="73">
        <v>6</v>
      </c>
      <c r="C2057" s="42"/>
      <c r="D2057" s="67"/>
      <c r="E2057" s="67"/>
      <c r="F2057" s="67"/>
      <c r="G2057" s="67"/>
      <c r="H2057" s="67"/>
      <c r="I2057" s="67"/>
      <c r="J2057" s="67"/>
      <c r="K2057" s="67"/>
      <c r="L2057" s="67"/>
      <c r="M2057" s="67"/>
      <c r="N2057" s="67"/>
      <c r="O2057" s="67"/>
      <c r="P2057" s="67"/>
      <c r="Q2057" s="67"/>
      <c r="R2057" s="34"/>
      <c r="S2057" s="34"/>
      <c r="T2057" s="34"/>
      <c r="U2057" s="34"/>
      <c r="V2057" s="34"/>
      <c r="W2057" s="34"/>
      <c r="X2057" s="34"/>
      <c r="Y2057" s="34"/>
      <c r="Z2057" s="34"/>
    </row>
    <row r="2058" spans="1:26">
      <c r="A2058" s="73">
        <v>256</v>
      </c>
      <c r="B2058" s="73">
        <v>7</v>
      </c>
      <c r="C2058" s="42"/>
      <c r="D2058" s="67"/>
      <c r="E2058" s="67"/>
      <c r="F2058" s="67"/>
      <c r="G2058" s="67"/>
      <c r="H2058" s="67"/>
      <c r="I2058" s="67"/>
      <c r="J2058" s="67"/>
      <c r="K2058" s="67"/>
      <c r="L2058" s="67"/>
      <c r="M2058" s="67"/>
      <c r="N2058" s="67"/>
      <c r="O2058" s="67"/>
      <c r="P2058" s="67"/>
      <c r="Q2058" s="67"/>
      <c r="R2058" s="34"/>
      <c r="S2058" s="34"/>
      <c r="T2058" s="34"/>
      <c r="U2058" s="34"/>
      <c r="V2058" s="34"/>
      <c r="W2058" s="34"/>
      <c r="X2058" s="34"/>
      <c r="Y2058" s="34"/>
      <c r="Z2058" s="34"/>
    </row>
    <row r="2059" spans="1:26">
      <c r="A2059" s="73">
        <v>256</v>
      </c>
      <c r="B2059" s="73">
        <v>8</v>
      </c>
      <c r="C2059" s="42"/>
      <c r="D2059" s="67"/>
      <c r="E2059" s="67"/>
      <c r="F2059" s="67"/>
      <c r="G2059" s="67"/>
      <c r="H2059" s="67"/>
      <c r="I2059" s="67"/>
      <c r="J2059" s="67"/>
      <c r="K2059" s="67"/>
      <c r="L2059" s="67"/>
      <c r="M2059" s="67"/>
      <c r="N2059" s="67"/>
      <c r="O2059" s="67"/>
      <c r="P2059" s="67"/>
      <c r="Q2059" s="67"/>
      <c r="R2059" s="34"/>
      <c r="S2059" s="34"/>
      <c r="T2059" s="34"/>
      <c r="U2059" s="34"/>
      <c r="V2059" s="34"/>
      <c r="W2059" s="34"/>
      <c r="X2059" s="34"/>
      <c r="Y2059" s="34"/>
      <c r="Z2059" s="34"/>
    </row>
    <row r="2060" spans="1:26">
      <c r="A2060" s="73">
        <v>257</v>
      </c>
      <c r="B2060" s="73">
        <v>1</v>
      </c>
      <c r="C2060" s="72" t="s">
        <v>500</v>
      </c>
      <c r="D2060" s="67"/>
      <c r="E2060" s="67"/>
      <c r="F2060" s="67"/>
      <c r="G2060" s="67"/>
      <c r="H2060" s="67"/>
      <c r="I2060" s="67"/>
      <c r="J2060" s="67"/>
      <c r="K2060" s="67"/>
      <c r="L2060" s="67"/>
      <c r="M2060" s="67"/>
      <c r="N2060" s="67"/>
      <c r="O2060" s="67"/>
      <c r="P2060" s="67"/>
      <c r="Q2060" s="67"/>
      <c r="R2060" s="34"/>
      <c r="S2060" s="34"/>
      <c r="T2060" s="34"/>
      <c r="U2060" s="34"/>
      <c r="V2060" s="34"/>
      <c r="W2060" s="34"/>
      <c r="X2060" s="34"/>
      <c r="Y2060" s="34"/>
      <c r="Z2060" s="34"/>
    </row>
    <row r="2061" spans="1:26">
      <c r="A2061" s="73">
        <v>257</v>
      </c>
      <c r="B2061" s="73">
        <v>2</v>
      </c>
      <c r="C2061" s="42"/>
      <c r="D2061" s="67"/>
      <c r="E2061" s="67"/>
      <c r="F2061" s="67"/>
      <c r="G2061" s="67"/>
      <c r="H2061" s="67"/>
      <c r="I2061" s="67"/>
      <c r="J2061" s="67"/>
      <c r="K2061" s="67"/>
      <c r="L2061" s="67"/>
      <c r="M2061" s="67"/>
      <c r="N2061" s="67"/>
      <c r="O2061" s="67"/>
      <c r="P2061" s="67"/>
      <c r="Q2061" s="67"/>
      <c r="R2061" s="34"/>
      <c r="S2061" s="34"/>
      <c r="T2061" s="34"/>
      <c r="U2061" s="34"/>
      <c r="V2061" s="34"/>
      <c r="W2061" s="34"/>
      <c r="X2061" s="34"/>
      <c r="Y2061" s="34"/>
      <c r="Z2061" s="34"/>
    </row>
    <row r="2062" spans="1:26">
      <c r="A2062" s="73">
        <v>257</v>
      </c>
      <c r="B2062" s="73">
        <v>3</v>
      </c>
      <c r="C2062" s="42"/>
      <c r="D2062" s="67"/>
      <c r="E2062" s="67"/>
      <c r="F2062" s="67"/>
      <c r="G2062" s="67"/>
      <c r="H2062" s="67"/>
      <c r="I2062" s="67"/>
      <c r="J2062" s="67"/>
      <c r="K2062" s="67"/>
      <c r="L2062" s="67"/>
      <c r="M2062" s="67"/>
      <c r="N2062" s="67"/>
      <c r="O2062" s="67"/>
      <c r="P2062" s="67"/>
      <c r="Q2062" s="67"/>
      <c r="R2062" s="34"/>
      <c r="S2062" s="34"/>
      <c r="T2062" s="34"/>
      <c r="U2062" s="34"/>
      <c r="V2062" s="34"/>
      <c r="W2062" s="34"/>
      <c r="X2062" s="34"/>
      <c r="Y2062" s="34"/>
      <c r="Z2062" s="34"/>
    </row>
    <row r="2063" spans="1:26">
      <c r="A2063" s="73">
        <v>257</v>
      </c>
      <c r="B2063" s="73">
        <v>4</v>
      </c>
      <c r="C2063" s="42"/>
      <c r="D2063" s="67"/>
      <c r="E2063" s="67"/>
      <c r="F2063" s="67"/>
      <c r="G2063" s="67"/>
      <c r="H2063" s="67"/>
      <c r="I2063" s="67"/>
      <c r="J2063" s="67"/>
      <c r="K2063" s="67"/>
      <c r="L2063" s="67"/>
      <c r="M2063" s="67"/>
      <c r="N2063" s="67"/>
      <c r="O2063" s="67"/>
      <c r="P2063" s="67"/>
      <c r="Q2063" s="67"/>
      <c r="R2063" s="34"/>
      <c r="S2063" s="34"/>
      <c r="T2063" s="34"/>
      <c r="U2063" s="34"/>
      <c r="V2063" s="34"/>
      <c r="W2063" s="34"/>
      <c r="X2063" s="34"/>
      <c r="Y2063" s="34"/>
      <c r="Z2063" s="34"/>
    </row>
    <row r="2064" spans="1:26">
      <c r="A2064" s="73">
        <v>257</v>
      </c>
      <c r="B2064" s="73">
        <v>5</v>
      </c>
      <c r="C2064" s="42"/>
      <c r="D2064" s="67"/>
      <c r="E2064" s="67"/>
      <c r="F2064" s="67"/>
      <c r="G2064" s="67"/>
      <c r="H2064" s="67"/>
      <c r="I2064" s="67"/>
      <c r="J2064" s="67"/>
      <c r="K2064" s="67"/>
      <c r="L2064" s="67"/>
      <c r="M2064" s="67"/>
      <c r="N2064" s="67"/>
      <c r="O2064" s="67"/>
      <c r="P2064" s="67"/>
      <c r="Q2064" s="67"/>
      <c r="R2064" s="34"/>
      <c r="S2064" s="34"/>
      <c r="T2064" s="34"/>
      <c r="U2064" s="34"/>
      <c r="V2064" s="34"/>
      <c r="W2064" s="34"/>
      <c r="X2064" s="34"/>
      <c r="Y2064" s="34"/>
      <c r="Z2064" s="34"/>
    </row>
    <row r="2065" spans="1:26">
      <c r="A2065" s="73">
        <v>257</v>
      </c>
      <c r="B2065" s="73">
        <v>6</v>
      </c>
      <c r="C2065" s="42"/>
      <c r="D2065" s="67"/>
      <c r="E2065" s="67"/>
      <c r="F2065" s="67"/>
      <c r="G2065" s="67"/>
      <c r="H2065" s="67"/>
      <c r="I2065" s="67"/>
      <c r="J2065" s="67"/>
      <c r="K2065" s="67"/>
      <c r="L2065" s="67"/>
      <c r="M2065" s="67"/>
      <c r="N2065" s="67"/>
      <c r="O2065" s="67"/>
      <c r="P2065" s="67"/>
      <c r="Q2065" s="67"/>
      <c r="R2065" s="34"/>
      <c r="S2065" s="34"/>
      <c r="T2065" s="34"/>
      <c r="U2065" s="34"/>
      <c r="V2065" s="34"/>
      <c r="W2065" s="34"/>
      <c r="X2065" s="34"/>
      <c r="Y2065" s="34"/>
      <c r="Z2065" s="34"/>
    </row>
    <row r="2066" spans="1:26">
      <c r="A2066" s="73">
        <v>257</v>
      </c>
      <c r="B2066" s="73">
        <v>7</v>
      </c>
      <c r="C2066" s="42"/>
      <c r="D2066" s="67"/>
      <c r="E2066" s="67"/>
      <c r="F2066" s="67"/>
      <c r="G2066" s="67"/>
      <c r="H2066" s="67"/>
      <c r="I2066" s="67"/>
      <c r="J2066" s="67"/>
      <c r="K2066" s="67"/>
      <c r="L2066" s="67"/>
      <c r="M2066" s="67"/>
      <c r="N2066" s="67"/>
      <c r="O2066" s="67"/>
      <c r="P2066" s="67"/>
      <c r="Q2066" s="67"/>
      <c r="R2066" s="34"/>
      <c r="S2066" s="34"/>
      <c r="T2066" s="34"/>
      <c r="U2066" s="34"/>
      <c r="V2066" s="34"/>
      <c r="W2066" s="34"/>
      <c r="X2066" s="34"/>
      <c r="Y2066" s="34"/>
      <c r="Z2066" s="34"/>
    </row>
    <row r="2067" spans="1:26">
      <c r="A2067" s="73">
        <v>257</v>
      </c>
      <c r="B2067" s="73">
        <v>8</v>
      </c>
      <c r="C2067" s="42"/>
      <c r="D2067" s="67"/>
      <c r="E2067" s="67"/>
      <c r="F2067" s="67"/>
      <c r="G2067" s="67"/>
      <c r="H2067" s="67"/>
      <c r="I2067" s="67"/>
      <c r="J2067" s="67"/>
      <c r="K2067" s="67"/>
      <c r="L2067" s="67"/>
      <c r="M2067" s="67"/>
      <c r="N2067" s="67"/>
      <c r="O2067" s="67"/>
      <c r="P2067" s="67"/>
      <c r="Q2067" s="67"/>
      <c r="R2067" s="34"/>
      <c r="S2067" s="34"/>
      <c r="T2067" s="34"/>
      <c r="U2067" s="34"/>
      <c r="V2067" s="34"/>
      <c r="W2067" s="34"/>
      <c r="X2067" s="34"/>
      <c r="Y2067" s="34"/>
      <c r="Z2067" s="34"/>
    </row>
    <row r="2068" spans="1:26">
      <c r="A2068" s="73">
        <v>258</v>
      </c>
      <c r="B2068" s="73">
        <v>1</v>
      </c>
      <c r="C2068" s="42"/>
      <c r="D2068" s="67"/>
      <c r="E2068" s="67"/>
      <c r="F2068" s="67"/>
      <c r="G2068" s="67"/>
      <c r="H2068" s="67"/>
      <c r="I2068" s="67"/>
      <c r="J2068" s="67"/>
      <c r="K2068" s="67"/>
      <c r="L2068" s="67"/>
      <c r="M2068" s="67"/>
      <c r="N2068" s="67"/>
      <c r="O2068" s="67"/>
      <c r="P2068" s="67"/>
      <c r="Q2068" s="67"/>
      <c r="R2068" s="34"/>
      <c r="S2068" s="34"/>
      <c r="T2068" s="34"/>
      <c r="U2068" s="34"/>
      <c r="V2068" s="34"/>
      <c r="W2068" s="34"/>
      <c r="X2068" s="34"/>
      <c r="Y2068" s="34"/>
      <c r="Z2068" s="34"/>
    </row>
    <row r="2069" spans="1:26">
      <c r="A2069" s="73">
        <v>258</v>
      </c>
      <c r="B2069" s="73">
        <v>2</v>
      </c>
      <c r="C2069" s="42"/>
      <c r="D2069" s="67"/>
      <c r="E2069" s="67"/>
      <c r="F2069" s="67"/>
      <c r="G2069" s="67"/>
      <c r="H2069" s="67"/>
      <c r="I2069" s="67"/>
      <c r="J2069" s="67"/>
      <c r="K2069" s="67"/>
      <c r="L2069" s="67"/>
      <c r="M2069" s="67"/>
      <c r="N2069" s="67"/>
      <c r="O2069" s="67"/>
      <c r="P2069" s="67"/>
      <c r="Q2069" s="67"/>
      <c r="R2069" s="34"/>
      <c r="S2069" s="34"/>
      <c r="T2069" s="34"/>
      <c r="U2069" s="34"/>
      <c r="V2069" s="34"/>
      <c r="W2069" s="34"/>
      <c r="X2069" s="34"/>
      <c r="Y2069" s="34"/>
      <c r="Z2069" s="34"/>
    </row>
    <row r="2070" spans="1:26">
      <c r="A2070" s="73">
        <v>258</v>
      </c>
      <c r="B2070" s="73">
        <v>3</v>
      </c>
      <c r="C2070" s="42"/>
      <c r="D2070" s="67"/>
      <c r="E2070" s="67"/>
      <c r="F2070" s="67"/>
      <c r="G2070" s="67"/>
      <c r="H2070" s="67"/>
      <c r="I2070" s="67"/>
      <c r="J2070" s="67"/>
      <c r="K2070" s="67"/>
      <c r="L2070" s="67"/>
      <c r="M2070" s="67"/>
      <c r="N2070" s="67"/>
      <c r="O2070" s="67"/>
      <c r="P2070" s="67"/>
      <c r="Q2070" s="67"/>
      <c r="R2070" s="34"/>
      <c r="S2070" s="34"/>
      <c r="T2070" s="34"/>
      <c r="U2070" s="34"/>
      <c r="V2070" s="34"/>
      <c r="W2070" s="34"/>
      <c r="X2070" s="34"/>
      <c r="Y2070" s="34"/>
      <c r="Z2070" s="34"/>
    </row>
    <row r="2071" spans="1:26">
      <c r="A2071" s="73">
        <v>258</v>
      </c>
      <c r="B2071" s="73">
        <v>4</v>
      </c>
      <c r="C2071" s="42"/>
      <c r="D2071" s="67"/>
      <c r="E2071" s="67"/>
      <c r="F2071" s="67"/>
      <c r="G2071" s="67"/>
      <c r="H2071" s="67"/>
      <c r="I2071" s="67"/>
      <c r="J2071" s="67"/>
      <c r="K2071" s="67"/>
      <c r="L2071" s="67"/>
      <c r="M2071" s="67"/>
      <c r="N2071" s="67"/>
      <c r="O2071" s="67"/>
      <c r="P2071" s="67"/>
      <c r="Q2071" s="67"/>
      <c r="R2071" s="34"/>
      <c r="S2071" s="34"/>
      <c r="T2071" s="34"/>
      <c r="U2071" s="34"/>
      <c r="V2071" s="34"/>
      <c r="W2071" s="34"/>
      <c r="X2071" s="34"/>
      <c r="Y2071" s="34"/>
      <c r="Z2071" s="34"/>
    </row>
    <row r="2072" spans="1:26">
      <c r="A2072" s="73">
        <v>258</v>
      </c>
      <c r="B2072" s="73">
        <v>5</v>
      </c>
      <c r="C2072" s="42"/>
      <c r="D2072" s="67"/>
      <c r="E2072" s="67"/>
      <c r="F2072" s="67"/>
      <c r="G2072" s="67"/>
      <c r="H2072" s="67"/>
      <c r="I2072" s="67"/>
      <c r="J2072" s="67"/>
      <c r="K2072" s="67"/>
      <c r="L2072" s="67"/>
      <c r="M2072" s="67"/>
      <c r="N2072" s="67"/>
      <c r="O2072" s="67"/>
      <c r="P2072" s="67"/>
      <c r="Q2072" s="67"/>
      <c r="R2072" s="34"/>
      <c r="S2072" s="34"/>
      <c r="T2072" s="34"/>
      <c r="U2072" s="34"/>
      <c r="V2072" s="34"/>
      <c r="W2072" s="34"/>
      <c r="X2072" s="34"/>
      <c r="Y2072" s="34"/>
      <c r="Z2072" s="34"/>
    </row>
    <row r="2073" spans="1:26">
      <c r="A2073" s="73">
        <v>258</v>
      </c>
      <c r="B2073" s="73">
        <v>6</v>
      </c>
      <c r="C2073" s="42"/>
      <c r="D2073" s="67"/>
      <c r="E2073" s="67"/>
      <c r="F2073" s="67"/>
      <c r="G2073" s="67"/>
      <c r="H2073" s="67"/>
      <c r="I2073" s="67"/>
      <c r="J2073" s="67"/>
      <c r="K2073" s="67"/>
      <c r="L2073" s="67"/>
      <c r="M2073" s="67"/>
      <c r="N2073" s="67"/>
      <c r="O2073" s="67"/>
      <c r="P2073" s="67"/>
      <c r="Q2073" s="67"/>
      <c r="R2073" s="34"/>
      <c r="S2073" s="34"/>
      <c r="T2073" s="34"/>
      <c r="U2073" s="34"/>
      <c r="V2073" s="34"/>
      <c r="W2073" s="34"/>
      <c r="X2073" s="34"/>
      <c r="Y2073" s="34"/>
      <c r="Z2073" s="34"/>
    </row>
    <row r="2074" spans="1:26">
      <c r="A2074" s="73">
        <v>258</v>
      </c>
      <c r="B2074" s="73">
        <v>7</v>
      </c>
      <c r="C2074" s="42"/>
      <c r="D2074" s="67"/>
      <c r="E2074" s="67"/>
      <c r="F2074" s="67"/>
      <c r="G2074" s="67"/>
      <c r="H2074" s="67"/>
      <c r="I2074" s="67"/>
      <c r="J2074" s="67"/>
      <c r="K2074" s="67"/>
      <c r="L2074" s="67"/>
      <c r="M2074" s="67"/>
      <c r="N2074" s="67"/>
      <c r="O2074" s="67"/>
      <c r="P2074" s="67"/>
      <c r="Q2074" s="67"/>
      <c r="R2074" s="34"/>
      <c r="S2074" s="34"/>
      <c r="T2074" s="34"/>
      <c r="U2074" s="34"/>
      <c r="V2074" s="34"/>
      <c r="W2074" s="34"/>
      <c r="X2074" s="34"/>
      <c r="Y2074" s="34"/>
      <c r="Z2074" s="34"/>
    </row>
    <row r="2075" spans="1:26">
      <c r="A2075" s="73">
        <v>258</v>
      </c>
      <c r="B2075" s="73">
        <v>8</v>
      </c>
      <c r="C2075" s="42"/>
      <c r="D2075" s="67"/>
      <c r="E2075" s="67"/>
      <c r="F2075" s="67"/>
      <c r="G2075" s="67"/>
      <c r="H2075" s="67"/>
      <c r="I2075" s="67"/>
      <c r="J2075" s="67"/>
      <c r="K2075" s="67"/>
      <c r="L2075" s="67"/>
      <c r="M2075" s="67"/>
      <c r="N2075" s="67"/>
      <c r="O2075" s="67"/>
      <c r="P2075" s="67"/>
      <c r="Q2075" s="67"/>
      <c r="R2075" s="34"/>
      <c r="S2075" s="34"/>
      <c r="T2075" s="34"/>
      <c r="U2075" s="34"/>
      <c r="V2075" s="34"/>
      <c r="W2075" s="34"/>
      <c r="X2075" s="34"/>
      <c r="Y2075" s="34"/>
      <c r="Z2075" s="34"/>
    </row>
    <row r="2076" spans="1:26">
      <c r="A2076" s="73">
        <v>259</v>
      </c>
      <c r="B2076" s="73">
        <v>1</v>
      </c>
      <c r="C2076" s="42"/>
      <c r="D2076" s="67"/>
      <c r="E2076" s="67"/>
      <c r="F2076" s="67"/>
      <c r="G2076" s="67"/>
      <c r="H2076" s="67"/>
      <c r="I2076" s="67"/>
      <c r="J2076" s="67"/>
      <c r="K2076" s="67"/>
      <c r="L2076" s="67"/>
      <c r="M2076" s="67"/>
      <c r="N2076" s="67"/>
      <c r="O2076" s="67"/>
      <c r="P2076" s="67"/>
      <c r="Q2076" s="67"/>
      <c r="R2076" s="34"/>
      <c r="S2076" s="34"/>
      <c r="T2076" s="34"/>
      <c r="U2076" s="34"/>
      <c r="V2076" s="34"/>
      <c r="W2076" s="34"/>
      <c r="X2076" s="34"/>
      <c r="Y2076" s="34"/>
      <c r="Z2076" s="34"/>
    </row>
    <row r="2077" spans="1:26">
      <c r="A2077" s="73">
        <v>259</v>
      </c>
      <c r="B2077" s="73">
        <v>2</v>
      </c>
      <c r="C2077" s="42"/>
      <c r="D2077" s="67"/>
      <c r="E2077" s="67"/>
      <c r="F2077" s="67"/>
      <c r="G2077" s="67"/>
      <c r="H2077" s="67"/>
      <c r="I2077" s="67"/>
      <c r="J2077" s="67"/>
      <c r="K2077" s="67"/>
      <c r="L2077" s="67"/>
      <c r="M2077" s="67"/>
      <c r="N2077" s="67"/>
      <c r="O2077" s="67"/>
      <c r="P2077" s="67"/>
      <c r="Q2077" s="67"/>
      <c r="R2077" s="34"/>
      <c r="S2077" s="34"/>
      <c r="T2077" s="34"/>
      <c r="U2077" s="34"/>
      <c r="V2077" s="34"/>
      <c r="W2077" s="34"/>
      <c r="X2077" s="34"/>
      <c r="Y2077" s="34"/>
      <c r="Z2077" s="34"/>
    </row>
    <row r="2078" spans="1:26">
      <c r="A2078" s="73">
        <v>259</v>
      </c>
      <c r="B2078" s="73">
        <v>3</v>
      </c>
      <c r="C2078" s="42"/>
      <c r="D2078" s="67"/>
      <c r="E2078" s="67"/>
      <c r="F2078" s="67"/>
      <c r="G2078" s="67"/>
      <c r="H2078" s="67"/>
      <c r="I2078" s="67"/>
      <c r="J2078" s="67"/>
      <c r="K2078" s="67"/>
      <c r="L2078" s="67"/>
      <c r="M2078" s="67"/>
      <c r="N2078" s="67"/>
      <c r="O2078" s="67"/>
      <c r="P2078" s="67"/>
      <c r="Q2078" s="67"/>
      <c r="R2078" s="34"/>
      <c r="S2078" s="34"/>
      <c r="T2078" s="34"/>
      <c r="U2078" s="34"/>
      <c r="V2078" s="34"/>
      <c r="W2078" s="34"/>
      <c r="X2078" s="34"/>
      <c r="Y2078" s="34"/>
      <c r="Z2078" s="34"/>
    </row>
    <row r="2079" spans="1:26">
      <c r="A2079" s="73">
        <v>259</v>
      </c>
      <c r="B2079" s="73">
        <v>4</v>
      </c>
      <c r="C2079" s="42"/>
      <c r="D2079" s="67"/>
      <c r="E2079" s="67"/>
      <c r="F2079" s="67"/>
      <c r="G2079" s="67"/>
      <c r="H2079" s="67"/>
      <c r="I2079" s="67"/>
      <c r="J2079" s="67"/>
      <c r="K2079" s="67"/>
      <c r="L2079" s="67"/>
      <c r="M2079" s="67"/>
      <c r="N2079" s="67"/>
      <c r="O2079" s="67"/>
      <c r="P2079" s="67"/>
      <c r="Q2079" s="67"/>
      <c r="R2079" s="34"/>
      <c r="S2079" s="34"/>
      <c r="T2079" s="34"/>
      <c r="U2079" s="34"/>
      <c r="V2079" s="34"/>
      <c r="W2079" s="34"/>
      <c r="X2079" s="34"/>
      <c r="Y2079" s="34"/>
      <c r="Z2079" s="34"/>
    </row>
    <row r="2080" spans="1:26">
      <c r="A2080" s="73">
        <v>259</v>
      </c>
      <c r="B2080" s="73">
        <v>5</v>
      </c>
      <c r="C2080" s="42"/>
      <c r="D2080" s="67"/>
      <c r="E2080" s="67"/>
      <c r="F2080" s="67"/>
      <c r="G2080" s="67"/>
      <c r="H2080" s="67"/>
      <c r="I2080" s="67"/>
      <c r="J2080" s="67"/>
      <c r="K2080" s="67"/>
      <c r="L2080" s="67"/>
      <c r="M2080" s="67"/>
      <c r="N2080" s="67"/>
      <c r="O2080" s="67"/>
      <c r="P2080" s="67"/>
      <c r="Q2080" s="67"/>
      <c r="R2080" s="34"/>
      <c r="S2080" s="34"/>
      <c r="T2080" s="34"/>
      <c r="U2080" s="34"/>
      <c r="V2080" s="34"/>
      <c r="W2080" s="34"/>
      <c r="X2080" s="34"/>
      <c r="Y2080" s="34"/>
      <c r="Z2080" s="34"/>
    </row>
    <row r="2081" spans="1:26">
      <c r="A2081" s="73">
        <v>259</v>
      </c>
      <c r="B2081" s="73">
        <v>6</v>
      </c>
      <c r="C2081" s="42"/>
      <c r="D2081" s="67"/>
      <c r="E2081" s="67"/>
      <c r="F2081" s="67"/>
      <c r="G2081" s="67"/>
      <c r="H2081" s="67"/>
      <c r="I2081" s="67"/>
      <c r="J2081" s="67"/>
      <c r="K2081" s="67"/>
      <c r="L2081" s="67"/>
      <c r="M2081" s="67"/>
      <c r="N2081" s="67"/>
      <c r="O2081" s="67"/>
      <c r="P2081" s="67"/>
      <c r="Q2081" s="67"/>
      <c r="R2081" s="34"/>
      <c r="S2081" s="34"/>
      <c r="T2081" s="34"/>
      <c r="U2081" s="34"/>
      <c r="V2081" s="34"/>
      <c r="W2081" s="34"/>
      <c r="X2081" s="34"/>
      <c r="Y2081" s="34"/>
      <c r="Z2081" s="34"/>
    </row>
    <row r="2082" spans="1:26">
      <c r="A2082" s="73">
        <v>259</v>
      </c>
      <c r="B2082" s="73">
        <v>7</v>
      </c>
      <c r="C2082" s="42"/>
      <c r="D2082" s="67"/>
      <c r="E2082" s="67"/>
      <c r="F2082" s="67"/>
      <c r="G2082" s="67"/>
      <c r="H2082" s="67"/>
      <c r="I2082" s="67"/>
      <c r="J2082" s="67"/>
      <c r="K2082" s="67"/>
      <c r="L2082" s="67"/>
      <c r="M2082" s="67"/>
      <c r="N2082" s="67"/>
      <c r="O2082" s="67"/>
      <c r="P2082" s="67"/>
      <c r="Q2082" s="67"/>
      <c r="R2082" s="34"/>
      <c r="S2082" s="34"/>
      <c r="T2082" s="34"/>
      <c r="U2082" s="34"/>
      <c r="V2082" s="34"/>
      <c r="W2082" s="34"/>
      <c r="X2082" s="34"/>
      <c r="Y2082" s="34"/>
      <c r="Z2082" s="34"/>
    </row>
    <row r="2083" spans="1:26">
      <c r="A2083" s="73">
        <v>259</v>
      </c>
      <c r="B2083" s="73">
        <v>8</v>
      </c>
      <c r="C2083" s="42"/>
      <c r="D2083" s="67"/>
      <c r="E2083" s="67"/>
      <c r="F2083" s="67"/>
      <c r="G2083" s="67"/>
      <c r="H2083" s="67"/>
      <c r="I2083" s="67"/>
      <c r="J2083" s="67"/>
      <c r="K2083" s="67"/>
      <c r="L2083" s="67"/>
      <c r="M2083" s="67"/>
      <c r="N2083" s="67"/>
      <c r="O2083" s="67"/>
      <c r="P2083" s="67"/>
      <c r="Q2083" s="67"/>
      <c r="R2083" s="34"/>
      <c r="S2083" s="34"/>
      <c r="T2083" s="34"/>
      <c r="U2083" s="34"/>
      <c r="V2083" s="34"/>
      <c r="W2083" s="34"/>
      <c r="X2083" s="34"/>
      <c r="Y2083" s="34"/>
      <c r="Z2083" s="34"/>
    </row>
    <row r="2084" spans="1:26">
      <c r="A2084" s="73">
        <v>260</v>
      </c>
      <c r="B2084" s="73">
        <v>1</v>
      </c>
      <c r="C2084" s="42"/>
      <c r="D2084" s="67"/>
      <c r="E2084" s="67"/>
      <c r="F2084" s="67"/>
      <c r="G2084" s="67"/>
      <c r="H2084" s="67"/>
      <c r="I2084" s="67"/>
      <c r="J2084" s="67"/>
      <c r="K2084" s="67"/>
      <c r="L2084" s="67"/>
      <c r="M2084" s="67"/>
      <c r="N2084" s="67"/>
      <c r="O2084" s="67"/>
      <c r="P2084" s="67"/>
      <c r="Q2084" s="67"/>
      <c r="R2084" s="34"/>
      <c r="S2084" s="34"/>
      <c r="T2084" s="34"/>
      <c r="U2084" s="34"/>
      <c r="V2084" s="34"/>
      <c r="W2084" s="34"/>
      <c r="X2084" s="34"/>
      <c r="Y2084" s="34"/>
      <c r="Z2084" s="34"/>
    </row>
    <row r="2085" spans="1:26">
      <c r="A2085" s="73">
        <v>260</v>
      </c>
      <c r="B2085" s="73">
        <v>2</v>
      </c>
      <c r="C2085" s="42"/>
      <c r="D2085" s="67"/>
      <c r="E2085" s="67"/>
      <c r="F2085" s="67"/>
      <c r="G2085" s="67"/>
      <c r="H2085" s="67"/>
      <c r="I2085" s="67"/>
      <c r="J2085" s="67"/>
      <c r="K2085" s="67"/>
      <c r="L2085" s="67"/>
      <c r="M2085" s="67"/>
      <c r="N2085" s="67"/>
      <c r="O2085" s="67"/>
      <c r="P2085" s="67"/>
      <c r="Q2085" s="67"/>
      <c r="R2085" s="34"/>
      <c r="S2085" s="34"/>
      <c r="T2085" s="34"/>
      <c r="U2085" s="34"/>
      <c r="V2085" s="34"/>
      <c r="W2085" s="34"/>
      <c r="X2085" s="34"/>
      <c r="Y2085" s="34"/>
      <c r="Z2085" s="34"/>
    </row>
    <row r="2086" spans="1:26">
      <c r="A2086" s="73">
        <v>260</v>
      </c>
      <c r="B2086" s="73">
        <v>3</v>
      </c>
      <c r="C2086" s="42"/>
      <c r="D2086" s="67"/>
      <c r="E2086" s="67"/>
      <c r="F2086" s="67"/>
      <c r="G2086" s="67"/>
      <c r="H2086" s="67"/>
      <c r="I2086" s="67"/>
      <c r="J2086" s="67"/>
      <c r="K2086" s="67"/>
      <c r="L2086" s="67"/>
      <c r="M2086" s="67"/>
      <c r="N2086" s="67"/>
      <c r="O2086" s="67"/>
      <c r="P2086" s="67"/>
      <c r="Q2086" s="67"/>
      <c r="R2086" s="34"/>
      <c r="S2086" s="34"/>
      <c r="T2086" s="34"/>
      <c r="U2086" s="34"/>
      <c r="V2086" s="34"/>
      <c r="W2086" s="34"/>
      <c r="X2086" s="34"/>
      <c r="Y2086" s="34"/>
      <c r="Z2086" s="34"/>
    </row>
    <row r="2087" spans="1:26">
      <c r="A2087" s="73">
        <v>260</v>
      </c>
      <c r="B2087" s="73">
        <v>4</v>
      </c>
      <c r="C2087" s="42"/>
      <c r="D2087" s="67"/>
      <c r="E2087" s="67"/>
      <c r="F2087" s="67"/>
      <c r="G2087" s="67"/>
      <c r="H2087" s="67"/>
      <c r="I2087" s="67"/>
      <c r="J2087" s="67"/>
      <c r="K2087" s="67"/>
      <c r="L2087" s="67"/>
      <c r="M2087" s="67"/>
      <c r="N2087" s="67"/>
      <c r="O2087" s="67"/>
      <c r="P2087" s="67"/>
      <c r="Q2087" s="67"/>
      <c r="R2087" s="34"/>
      <c r="S2087" s="34"/>
      <c r="T2087" s="34"/>
      <c r="U2087" s="34"/>
      <c r="V2087" s="34"/>
      <c r="W2087" s="34"/>
      <c r="X2087" s="34"/>
      <c r="Y2087" s="34"/>
      <c r="Z2087" s="34"/>
    </row>
    <row r="2088" spans="1:26">
      <c r="A2088" s="73">
        <v>260</v>
      </c>
      <c r="B2088" s="73">
        <v>5</v>
      </c>
      <c r="C2088" s="42"/>
      <c r="D2088" s="67"/>
      <c r="E2088" s="67"/>
      <c r="F2088" s="67"/>
      <c r="G2088" s="67"/>
      <c r="H2088" s="67"/>
      <c r="I2088" s="67"/>
      <c r="J2088" s="67"/>
      <c r="K2088" s="67"/>
      <c r="L2088" s="67"/>
      <c r="M2088" s="67"/>
      <c r="N2088" s="67"/>
      <c r="O2088" s="67"/>
      <c r="P2088" s="67"/>
      <c r="Q2088" s="67"/>
      <c r="R2088" s="34"/>
      <c r="S2088" s="34"/>
      <c r="T2088" s="34"/>
      <c r="U2088" s="34"/>
      <c r="V2088" s="34"/>
      <c r="W2088" s="34"/>
      <c r="X2088" s="34"/>
      <c r="Y2088" s="34"/>
      <c r="Z2088" s="34"/>
    </row>
    <row r="2089" spans="1:26">
      <c r="A2089" s="73">
        <v>260</v>
      </c>
      <c r="B2089" s="73">
        <v>6</v>
      </c>
      <c r="C2089" s="42"/>
      <c r="D2089" s="67"/>
      <c r="E2089" s="67"/>
      <c r="F2089" s="67"/>
      <c r="G2089" s="67"/>
      <c r="H2089" s="67"/>
      <c r="I2089" s="67"/>
      <c r="J2089" s="67"/>
      <c r="K2089" s="67"/>
      <c r="L2089" s="67"/>
      <c r="M2089" s="67"/>
      <c r="N2089" s="67"/>
      <c r="O2089" s="67"/>
      <c r="P2089" s="67"/>
      <c r="Q2089" s="67"/>
      <c r="R2089" s="34"/>
      <c r="S2089" s="34"/>
      <c r="T2089" s="34"/>
      <c r="U2089" s="34"/>
      <c r="V2089" s="34"/>
      <c r="W2089" s="34"/>
      <c r="X2089" s="34"/>
      <c r="Y2089" s="34"/>
      <c r="Z2089" s="34"/>
    </row>
    <row r="2090" spans="1:26">
      <c r="A2090" s="73">
        <v>260</v>
      </c>
      <c r="B2090" s="73">
        <v>7</v>
      </c>
      <c r="C2090" s="42"/>
      <c r="D2090" s="67"/>
      <c r="E2090" s="67"/>
      <c r="F2090" s="67"/>
      <c r="G2090" s="67"/>
      <c r="H2090" s="67"/>
      <c r="I2090" s="67"/>
      <c r="J2090" s="67"/>
      <c r="K2090" s="67"/>
      <c r="L2090" s="67"/>
      <c r="M2090" s="67"/>
      <c r="N2090" s="67"/>
      <c r="O2090" s="67"/>
      <c r="P2090" s="67"/>
      <c r="Q2090" s="67"/>
      <c r="R2090" s="34"/>
      <c r="S2090" s="34"/>
      <c r="T2090" s="34"/>
      <c r="U2090" s="34"/>
      <c r="V2090" s="34"/>
      <c r="W2090" s="34"/>
      <c r="X2090" s="34"/>
      <c r="Y2090" s="34"/>
      <c r="Z2090" s="34"/>
    </row>
    <row r="2091" spans="1:26">
      <c r="A2091" s="73">
        <v>260</v>
      </c>
      <c r="B2091" s="73">
        <v>8</v>
      </c>
      <c r="C2091" s="42"/>
      <c r="D2091" s="67"/>
      <c r="E2091" s="67"/>
      <c r="F2091" s="67"/>
      <c r="G2091" s="67"/>
      <c r="H2091" s="67"/>
      <c r="I2091" s="67"/>
      <c r="J2091" s="67"/>
      <c r="K2091" s="67"/>
      <c r="L2091" s="67"/>
      <c r="M2091" s="67"/>
      <c r="N2091" s="67"/>
      <c r="O2091" s="67"/>
      <c r="P2091" s="67"/>
      <c r="Q2091" s="67"/>
      <c r="R2091" s="34"/>
      <c r="S2091" s="34"/>
      <c r="T2091" s="34"/>
      <c r="U2091" s="34"/>
      <c r="V2091" s="34"/>
      <c r="W2091" s="34"/>
      <c r="X2091" s="34"/>
      <c r="Y2091" s="34"/>
      <c r="Z2091" s="34"/>
    </row>
    <row r="2092" spans="1:26">
      <c r="A2092" s="73">
        <v>261</v>
      </c>
      <c r="B2092" s="73">
        <v>1</v>
      </c>
      <c r="C2092" s="72" t="s">
        <v>499</v>
      </c>
      <c r="D2092" s="67"/>
      <c r="E2092" s="67"/>
      <c r="F2092" s="67"/>
      <c r="G2092" s="67"/>
      <c r="H2092" s="67"/>
      <c r="I2092" s="67"/>
      <c r="J2092" s="67"/>
      <c r="K2092" s="67"/>
      <c r="L2092" s="67"/>
      <c r="M2092" s="67"/>
      <c r="N2092" s="67"/>
      <c r="O2092" s="67"/>
      <c r="P2092" s="67"/>
      <c r="Q2092" s="67"/>
      <c r="R2092" s="34"/>
      <c r="S2092" s="34"/>
      <c r="T2092" s="34"/>
      <c r="U2092" s="34"/>
      <c r="V2092" s="34"/>
      <c r="W2092" s="34"/>
      <c r="X2092" s="34"/>
      <c r="Y2092" s="34"/>
      <c r="Z2092" s="34"/>
    </row>
    <row r="2093" spans="1:26">
      <c r="A2093" s="73">
        <v>261</v>
      </c>
      <c r="B2093" s="73">
        <v>2</v>
      </c>
      <c r="C2093" s="42"/>
      <c r="D2093" s="67"/>
      <c r="E2093" s="67"/>
      <c r="F2093" s="67"/>
      <c r="G2093" s="67"/>
      <c r="H2093" s="67"/>
      <c r="I2093" s="67"/>
      <c r="J2093" s="67"/>
      <c r="K2093" s="67"/>
      <c r="L2093" s="67"/>
      <c r="M2093" s="67"/>
      <c r="N2093" s="67"/>
      <c r="O2093" s="67"/>
      <c r="P2093" s="67"/>
      <c r="Q2093" s="67"/>
      <c r="R2093" s="34"/>
      <c r="S2093" s="34"/>
      <c r="T2093" s="34"/>
      <c r="U2093" s="34"/>
      <c r="V2093" s="34"/>
      <c r="W2093" s="34"/>
      <c r="X2093" s="34"/>
      <c r="Y2093" s="34"/>
      <c r="Z2093" s="34"/>
    </row>
    <row r="2094" spans="1:26">
      <c r="A2094" s="73">
        <v>261</v>
      </c>
      <c r="B2094" s="73">
        <v>3</v>
      </c>
      <c r="C2094" s="42"/>
      <c r="D2094" s="67"/>
      <c r="E2094" s="67"/>
      <c r="F2094" s="67"/>
      <c r="G2094" s="67"/>
      <c r="H2094" s="67"/>
      <c r="I2094" s="67"/>
      <c r="J2094" s="67"/>
      <c r="K2094" s="67"/>
      <c r="L2094" s="67"/>
      <c r="M2094" s="67"/>
      <c r="N2094" s="67"/>
      <c r="O2094" s="67"/>
      <c r="P2094" s="67"/>
      <c r="Q2094" s="67"/>
      <c r="R2094" s="34"/>
      <c r="S2094" s="34"/>
      <c r="T2094" s="34"/>
      <c r="U2094" s="34"/>
      <c r="V2094" s="34"/>
      <c r="W2094" s="34"/>
      <c r="X2094" s="34"/>
      <c r="Y2094" s="34"/>
      <c r="Z2094" s="34"/>
    </row>
    <row r="2095" spans="1:26">
      <c r="A2095" s="73">
        <v>261</v>
      </c>
      <c r="B2095" s="73">
        <v>4</v>
      </c>
      <c r="C2095" s="42"/>
      <c r="D2095" s="67"/>
      <c r="E2095" s="67"/>
      <c r="F2095" s="67"/>
      <c r="G2095" s="67"/>
      <c r="H2095" s="67"/>
      <c r="I2095" s="67"/>
      <c r="J2095" s="67"/>
      <c r="K2095" s="67"/>
      <c r="L2095" s="67"/>
      <c r="M2095" s="67"/>
      <c r="N2095" s="67"/>
      <c r="O2095" s="67"/>
      <c r="P2095" s="67"/>
      <c r="Q2095" s="67"/>
      <c r="R2095" s="34"/>
      <c r="S2095" s="34"/>
      <c r="T2095" s="34"/>
      <c r="U2095" s="34"/>
      <c r="V2095" s="34"/>
      <c r="W2095" s="34"/>
      <c r="X2095" s="34"/>
      <c r="Y2095" s="34"/>
      <c r="Z2095" s="34"/>
    </row>
    <row r="2096" spans="1:26">
      <c r="A2096" s="73">
        <v>261</v>
      </c>
      <c r="B2096" s="73">
        <v>5</v>
      </c>
      <c r="C2096" s="42"/>
      <c r="D2096" s="67"/>
      <c r="E2096" s="67"/>
      <c r="F2096" s="67"/>
      <c r="G2096" s="67"/>
      <c r="H2096" s="67"/>
      <c r="I2096" s="67"/>
      <c r="J2096" s="67"/>
      <c r="K2096" s="67"/>
      <c r="L2096" s="67"/>
      <c r="M2096" s="67"/>
      <c r="N2096" s="67"/>
      <c r="O2096" s="67"/>
      <c r="P2096" s="67"/>
      <c r="Q2096" s="67"/>
      <c r="R2096" s="34"/>
      <c r="S2096" s="34"/>
      <c r="T2096" s="34"/>
      <c r="U2096" s="34"/>
      <c r="V2096" s="34"/>
      <c r="W2096" s="34"/>
      <c r="X2096" s="34"/>
      <c r="Y2096" s="34"/>
      <c r="Z2096" s="34"/>
    </row>
    <row r="2097" spans="1:26">
      <c r="A2097" s="73">
        <v>261</v>
      </c>
      <c r="B2097" s="73">
        <v>6</v>
      </c>
      <c r="C2097" s="42"/>
      <c r="D2097" s="67"/>
      <c r="E2097" s="67"/>
      <c r="F2097" s="67"/>
      <c r="G2097" s="67"/>
      <c r="H2097" s="67"/>
      <c r="I2097" s="67"/>
      <c r="J2097" s="67"/>
      <c r="K2097" s="67"/>
      <c r="L2097" s="67"/>
      <c r="M2097" s="67"/>
      <c r="N2097" s="67"/>
      <c r="O2097" s="67"/>
      <c r="P2097" s="67"/>
      <c r="Q2097" s="67"/>
      <c r="R2097" s="34"/>
      <c r="S2097" s="34"/>
      <c r="T2097" s="34"/>
      <c r="U2097" s="34"/>
      <c r="V2097" s="34"/>
      <c r="W2097" s="34"/>
      <c r="X2097" s="34"/>
      <c r="Y2097" s="34"/>
      <c r="Z2097" s="34"/>
    </row>
    <row r="2098" spans="1:26">
      <c r="A2098" s="73">
        <v>261</v>
      </c>
      <c r="B2098" s="73">
        <v>7</v>
      </c>
      <c r="C2098" s="42"/>
      <c r="D2098" s="67"/>
      <c r="E2098" s="67"/>
      <c r="F2098" s="67"/>
      <c r="G2098" s="67"/>
      <c r="H2098" s="67"/>
      <c r="I2098" s="67"/>
      <c r="J2098" s="67"/>
      <c r="K2098" s="67"/>
      <c r="L2098" s="67"/>
      <c r="M2098" s="67"/>
      <c r="N2098" s="67"/>
      <c r="O2098" s="67"/>
      <c r="P2098" s="67"/>
      <c r="Q2098" s="67"/>
      <c r="R2098" s="34"/>
      <c r="S2098" s="34"/>
      <c r="T2098" s="34"/>
      <c r="U2098" s="34"/>
      <c r="V2098" s="34"/>
      <c r="W2098" s="34"/>
      <c r="X2098" s="34"/>
      <c r="Y2098" s="34"/>
      <c r="Z2098" s="34"/>
    </row>
    <row r="2099" spans="1:26">
      <c r="A2099" s="73">
        <v>261</v>
      </c>
      <c r="B2099" s="73">
        <v>8</v>
      </c>
      <c r="C2099" s="42"/>
      <c r="D2099" s="67"/>
      <c r="E2099" s="67"/>
      <c r="F2099" s="67"/>
      <c r="G2099" s="67"/>
      <c r="H2099" s="67"/>
      <c r="I2099" s="67"/>
      <c r="J2099" s="67"/>
      <c r="K2099" s="67"/>
      <c r="L2099" s="67"/>
      <c r="M2099" s="67"/>
      <c r="N2099" s="67"/>
      <c r="O2099" s="67"/>
      <c r="P2099" s="67"/>
      <c r="Q2099" s="67"/>
      <c r="R2099" s="34"/>
      <c r="S2099" s="34"/>
      <c r="T2099" s="34"/>
      <c r="U2099" s="34"/>
      <c r="V2099" s="34"/>
      <c r="W2099" s="34"/>
      <c r="X2099" s="34"/>
      <c r="Y2099" s="34"/>
      <c r="Z2099" s="34"/>
    </row>
    <row r="2100" spans="1:26">
      <c r="A2100" s="73">
        <v>262</v>
      </c>
      <c r="B2100" s="73">
        <v>1</v>
      </c>
      <c r="C2100" s="42"/>
      <c r="D2100" s="67"/>
      <c r="E2100" s="67"/>
      <c r="F2100" s="67"/>
      <c r="G2100" s="67"/>
      <c r="H2100" s="67"/>
      <c r="I2100" s="67"/>
      <c r="J2100" s="67"/>
      <c r="K2100" s="67"/>
      <c r="L2100" s="67"/>
      <c r="M2100" s="67"/>
      <c r="N2100" s="67"/>
      <c r="O2100" s="67"/>
      <c r="P2100" s="67"/>
      <c r="Q2100" s="67"/>
      <c r="R2100" s="34"/>
      <c r="S2100" s="34"/>
      <c r="T2100" s="34"/>
      <c r="U2100" s="34"/>
      <c r="V2100" s="34"/>
      <c r="W2100" s="34"/>
      <c r="X2100" s="34"/>
      <c r="Y2100" s="34"/>
      <c r="Z2100" s="34"/>
    </row>
    <row r="2101" spans="1:26">
      <c r="A2101" s="73">
        <v>262</v>
      </c>
      <c r="B2101" s="73">
        <v>2</v>
      </c>
      <c r="C2101" s="42"/>
      <c r="D2101" s="67"/>
      <c r="E2101" s="67"/>
      <c r="F2101" s="67"/>
      <c r="G2101" s="67"/>
      <c r="H2101" s="67"/>
      <c r="I2101" s="67"/>
      <c r="J2101" s="67"/>
      <c r="K2101" s="67"/>
      <c r="L2101" s="67"/>
      <c r="M2101" s="67"/>
      <c r="N2101" s="67"/>
      <c r="O2101" s="67"/>
      <c r="P2101" s="67"/>
      <c r="Q2101" s="67"/>
      <c r="R2101" s="34"/>
      <c r="S2101" s="34"/>
      <c r="T2101" s="34"/>
      <c r="U2101" s="34"/>
      <c r="V2101" s="34"/>
      <c r="W2101" s="34"/>
      <c r="X2101" s="34"/>
      <c r="Y2101" s="34"/>
      <c r="Z2101" s="34"/>
    </row>
    <row r="2102" spans="1:26">
      <c r="A2102" s="73">
        <v>262</v>
      </c>
      <c r="B2102" s="73">
        <v>3</v>
      </c>
      <c r="C2102" s="42"/>
      <c r="D2102" s="67"/>
      <c r="E2102" s="67"/>
      <c r="F2102" s="67"/>
      <c r="G2102" s="67"/>
      <c r="H2102" s="67"/>
      <c r="I2102" s="67"/>
      <c r="J2102" s="67"/>
      <c r="K2102" s="67"/>
      <c r="L2102" s="67"/>
      <c r="M2102" s="67"/>
      <c r="N2102" s="67"/>
      <c r="O2102" s="67"/>
      <c r="P2102" s="67"/>
      <c r="Q2102" s="67"/>
      <c r="R2102" s="34"/>
      <c r="S2102" s="34"/>
      <c r="T2102" s="34"/>
      <c r="U2102" s="34"/>
      <c r="V2102" s="34"/>
      <c r="W2102" s="34"/>
      <c r="X2102" s="34"/>
      <c r="Y2102" s="34"/>
      <c r="Z2102" s="34"/>
    </row>
    <row r="2103" spans="1:26">
      <c r="A2103" s="73">
        <v>262</v>
      </c>
      <c r="B2103" s="73">
        <v>4</v>
      </c>
      <c r="C2103" s="42"/>
      <c r="D2103" s="67"/>
      <c r="E2103" s="67"/>
      <c r="F2103" s="67"/>
      <c r="G2103" s="67"/>
      <c r="H2103" s="67"/>
      <c r="I2103" s="67"/>
      <c r="J2103" s="67"/>
      <c r="K2103" s="67"/>
      <c r="L2103" s="67"/>
      <c r="M2103" s="67"/>
      <c r="N2103" s="67"/>
      <c r="O2103" s="67"/>
      <c r="P2103" s="67"/>
      <c r="Q2103" s="67"/>
      <c r="R2103" s="34"/>
      <c r="S2103" s="34"/>
      <c r="T2103" s="34"/>
      <c r="U2103" s="34"/>
      <c r="V2103" s="34"/>
      <c r="W2103" s="34"/>
      <c r="X2103" s="34"/>
      <c r="Y2103" s="34"/>
      <c r="Z2103" s="34"/>
    </row>
    <row r="2104" spans="1:26">
      <c r="A2104" s="73">
        <v>262</v>
      </c>
      <c r="B2104" s="73">
        <v>5</v>
      </c>
      <c r="C2104" s="42"/>
      <c r="D2104" s="67"/>
      <c r="E2104" s="67"/>
      <c r="F2104" s="67"/>
      <c r="G2104" s="67"/>
      <c r="H2104" s="67"/>
      <c r="I2104" s="67"/>
      <c r="J2104" s="67"/>
      <c r="K2104" s="67"/>
      <c r="L2104" s="67"/>
      <c r="M2104" s="67"/>
      <c r="N2104" s="67"/>
      <c r="O2104" s="67"/>
      <c r="P2104" s="67"/>
      <c r="Q2104" s="67"/>
      <c r="R2104" s="34"/>
      <c r="S2104" s="34"/>
      <c r="T2104" s="34"/>
      <c r="U2104" s="34"/>
      <c r="V2104" s="34"/>
      <c r="W2104" s="34"/>
      <c r="X2104" s="34"/>
      <c r="Y2104" s="34"/>
      <c r="Z2104" s="34"/>
    </row>
    <row r="2105" spans="1:26">
      <c r="A2105" s="73">
        <v>262</v>
      </c>
      <c r="B2105" s="73">
        <v>6</v>
      </c>
      <c r="C2105" s="42"/>
      <c r="D2105" s="67"/>
      <c r="E2105" s="67"/>
      <c r="F2105" s="67"/>
      <c r="G2105" s="67"/>
      <c r="H2105" s="67"/>
      <c r="I2105" s="67"/>
      <c r="J2105" s="67"/>
      <c r="K2105" s="67"/>
      <c r="L2105" s="67"/>
      <c r="M2105" s="67"/>
      <c r="N2105" s="67"/>
      <c r="O2105" s="67"/>
      <c r="P2105" s="67"/>
      <c r="Q2105" s="67"/>
      <c r="R2105" s="34"/>
      <c r="S2105" s="34"/>
      <c r="T2105" s="34"/>
      <c r="U2105" s="34"/>
      <c r="V2105" s="34"/>
      <c r="W2105" s="34"/>
      <c r="X2105" s="34"/>
      <c r="Y2105" s="34"/>
      <c r="Z2105" s="34"/>
    </row>
    <row r="2106" spans="1:26">
      <c r="A2106" s="73">
        <v>262</v>
      </c>
      <c r="B2106" s="73">
        <v>7</v>
      </c>
      <c r="C2106" s="42"/>
      <c r="D2106" s="67"/>
      <c r="E2106" s="67"/>
      <c r="F2106" s="67"/>
      <c r="G2106" s="67"/>
      <c r="H2106" s="67"/>
      <c r="I2106" s="67"/>
      <c r="J2106" s="67"/>
      <c r="K2106" s="67"/>
      <c r="L2106" s="67"/>
      <c r="M2106" s="67"/>
      <c r="N2106" s="67"/>
      <c r="O2106" s="67"/>
      <c r="P2106" s="67"/>
      <c r="Q2106" s="67"/>
      <c r="R2106" s="34"/>
      <c r="S2106" s="34"/>
      <c r="T2106" s="34"/>
      <c r="U2106" s="34"/>
      <c r="V2106" s="34"/>
      <c r="W2106" s="34"/>
      <c r="X2106" s="34"/>
      <c r="Y2106" s="34"/>
      <c r="Z2106" s="34"/>
    </row>
    <row r="2107" spans="1:26">
      <c r="A2107" s="73">
        <v>262</v>
      </c>
      <c r="B2107" s="73">
        <v>8</v>
      </c>
      <c r="C2107" s="42"/>
      <c r="D2107" s="67"/>
      <c r="E2107" s="67"/>
      <c r="F2107" s="67"/>
      <c r="G2107" s="67"/>
      <c r="H2107" s="67"/>
      <c r="I2107" s="67"/>
      <c r="J2107" s="67"/>
      <c r="K2107" s="67"/>
      <c r="L2107" s="67"/>
      <c r="M2107" s="67"/>
      <c r="N2107" s="67"/>
      <c r="O2107" s="67"/>
      <c r="P2107" s="67"/>
      <c r="Q2107" s="67"/>
      <c r="R2107" s="34"/>
      <c r="S2107" s="34"/>
      <c r="T2107" s="34"/>
      <c r="U2107" s="34"/>
      <c r="V2107" s="34"/>
      <c r="W2107" s="34"/>
      <c r="X2107" s="34"/>
      <c r="Y2107" s="34"/>
      <c r="Z2107" s="34"/>
    </row>
    <row r="2108" spans="1:26">
      <c r="A2108" s="73">
        <v>263</v>
      </c>
      <c r="B2108" s="73">
        <v>1</v>
      </c>
      <c r="C2108" s="42"/>
      <c r="D2108" s="67"/>
      <c r="E2108" s="67"/>
      <c r="F2108" s="67"/>
      <c r="G2108" s="67"/>
      <c r="H2108" s="67"/>
      <c r="I2108" s="67"/>
      <c r="J2108" s="67"/>
      <c r="K2108" s="67"/>
      <c r="L2108" s="67"/>
      <c r="M2108" s="67"/>
      <c r="N2108" s="67"/>
      <c r="O2108" s="67"/>
      <c r="P2108" s="67"/>
      <c r="Q2108" s="67"/>
      <c r="R2108" s="34"/>
      <c r="S2108" s="34"/>
      <c r="T2108" s="34"/>
      <c r="U2108" s="34"/>
      <c r="V2108" s="34"/>
      <c r="W2108" s="34"/>
      <c r="X2108" s="34"/>
      <c r="Y2108" s="34"/>
      <c r="Z2108" s="34"/>
    </row>
    <row r="2109" spans="1:26">
      <c r="A2109" s="73">
        <v>263</v>
      </c>
      <c r="B2109" s="73">
        <v>2</v>
      </c>
      <c r="C2109" s="42"/>
      <c r="D2109" s="67"/>
      <c r="E2109" s="67"/>
      <c r="F2109" s="67"/>
      <c r="G2109" s="67"/>
      <c r="H2109" s="67"/>
      <c r="I2109" s="67"/>
      <c r="J2109" s="67"/>
      <c r="K2109" s="67"/>
      <c r="L2109" s="67"/>
      <c r="M2109" s="67"/>
      <c r="N2109" s="67"/>
      <c r="O2109" s="67"/>
      <c r="P2109" s="67"/>
      <c r="Q2109" s="67"/>
      <c r="R2109" s="34"/>
      <c r="S2109" s="34"/>
      <c r="T2109" s="34"/>
      <c r="U2109" s="34"/>
      <c r="V2109" s="34"/>
      <c r="W2109" s="34"/>
      <c r="X2109" s="34"/>
      <c r="Y2109" s="34"/>
      <c r="Z2109" s="34"/>
    </row>
    <row r="2110" spans="1:26">
      <c r="A2110" s="73">
        <v>263</v>
      </c>
      <c r="B2110" s="73">
        <v>3</v>
      </c>
      <c r="C2110" s="42"/>
      <c r="D2110" s="67"/>
      <c r="E2110" s="67"/>
      <c r="F2110" s="67"/>
      <c r="G2110" s="67"/>
      <c r="H2110" s="67"/>
      <c r="I2110" s="67"/>
      <c r="J2110" s="67"/>
      <c r="K2110" s="67"/>
      <c r="L2110" s="67"/>
      <c r="M2110" s="67"/>
      <c r="N2110" s="67"/>
      <c r="O2110" s="67"/>
      <c r="P2110" s="67"/>
      <c r="Q2110" s="67"/>
      <c r="R2110" s="34"/>
      <c r="S2110" s="34"/>
      <c r="T2110" s="34"/>
      <c r="U2110" s="34"/>
      <c r="V2110" s="34"/>
      <c r="W2110" s="34"/>
      <c r="X2110" s="34"/>
      <c r="Y2110" s="34"/>
      <c r="Z2110" s="34"/>
    </row>
    <row r="2111" spans="1:26">
      <c r="A2111" s="73">
        <v>263</v>
      </c>
      <c r="B2111" s="73">
        <v>4</v>
      </c>
      <c r="C2111" s="42"/>
      <c r="D2111" s="67"/>
      <c r="E2111" s="67"/>
      <c r="F2111" s="67"/>
      <c r="G2111" s="67"/>
      <c r="H2111" s="67"/>
      <c r="I2111" s="67"/>
      <c r="J2111" s="67"/>
      <c r="K2111" s="67"/>
      <c r="L2111" s="67"/>
      <c r="M2111" s="67"/>
      <c r="N2111" s="67"/>
      <c r="O2111" s="67"/>
      <c r="P2111" s="67"/>
      <c r="Q2111" s="67"/>
      <c r="R2111" s="34"/>
      <c r="S2111" s="34"/>
      <c r="T2111" s="34"/>
      <c r="U2111" s="34"/>
      <c r="V2111" s="34"/>
      <c r="W2111" s="34"/>
      <c r="X2111" s="34"/>
      <c r="Y2111" s="34"/>
      <c r="Z2111" s="34"/>
    </row>
    <row r="2112" spans="1:26">
      <c r="A2112" s="73">
        <v>263</v>
      </c>
      <c r="B2112" s="73">
        <v>5</v>
      </c>
      <c r="C2112" s="42"/>
      <c r="D2112" s="67"/>
      <c r="E2112" s="67"/>
      <c r="F2112" s="67"/>
      <c r="G2112" s="67"/>
      <c r="H2112" s="67"/>
      <c r="I2112" s="67"/>
      <c r="J2112" s="67"/>
      <c r="K2112" s="67"/>
      <c r="L2112" s="67"/>
      <c r="M2112" s="67"/>
      <c r="N2112" s="67"/>
      <c r="O2112" s="67"/>
      <c r="P2112" s="67"/>
      <c r="Q2112" s="67"/>
      <c r="R2112" s="34"/>
      <c r="S2112" s="34"/>
      <c r="T2112" s="34"/>
      <c r="U2112" s="34"/>
      <c r="V2112" s="34"/>
      <c r="W2112" s="34"/>
      <c r="X2112" s="34"/>
      <c r="Y2112" s="34"/>
      <c r="Z2112" s="34"/>
    </row>
    <row r="2113" spans="1:26">
      <c r="A2113" s="73">
        <v>263</v>
      </c>
      <c r="B2113" s="73">
        <v>6</v>
      </c>
      <c r="C2113" s="42"/>
      <c r="D2113" s="67"/>
      <c r="E2113" s="67"/>
      <c r="F2113" s="67"/>
      <c r="G2113" s="67"/>
      <c r="H2113" s="67"/>
      <c r="I2113" s="67"/>
      <c r="J2113" s="67"/>
      <c r="K2113" s="67"/>
      <c r="L2113" s="67"/>
      <c r="M2113" s="67"/>
      <c r="N2113" s="67"/>
      <c r="O2113" s="67"/>
      <c r="P2113" s="67"/>
      <c r="Q2113" s="67"/>
      <c r="R2113" s="34"/>
      <c r="S2113" s="34"/>
      <c r="T2113" s="34"/>
      <c r="U2113" s="34"/>
      <c r="V2113" s="34"/>
      <c r="W2113" s="34"/>
      <c r="X2113" s="34"/>
      <c r="Y2113" s="34"/>
      <c r="Z2113" s="34"/>
    </row>
    <row r="2114" spans="1:26">
      <c r="A2114" s="73">
        <v>263</v>
      </c>
      <c r="B2114" s="73">
        <v>7</v>
      </c>
      <c r="C2114" s="42"/>
      <c r="D2114" s="67"/>
      <c r="E2114" s="67"/>
      <c r="F2114" s="67"/>
      <c r="G2114" s="67"/>
      <c r="H2114" s="67"/>
      <c r="I2114" s="67"/>
      <c r="J2114" s="67"/>
      <c r="K2114" s="67"/>
      <c r="L2114" s="67"/>
      <c r="M2114" s="67"/>
      <c r="N2114" s="67"/>
      <c r="O2114" s="67"/>
      <c r="P2114" s="67"/>
      <c r="Q2114" s="67"/>
      <c r="R2114" s="34"/>
      <c r="S2114" s="34"/>
      <c r="T2114" s="34"/>
      <c r="U2114" s="34"/>
      <c r="V2114" s="34"/>
      <c r="W2114" s="34"/>
      <c r="X2114" s="34"/>
      <c r="Y2114" s="34"/>
      <c r="Z2114" s="34"/>
    </row>
    <row r="2115" spans="1:26">
      <c r="A2115" s="73">
        <v>263</v>
      </c>
      <c r="B2115" s="73">
        <v>8</v>
      </c>
      <c r="C2115" s="42"/>
      <c r="D2115" s="67"/>
      <c r="E2115" s="67"/>
      <c r="F2115" s="67"/>
      <c r="G2115" s="67"/>
      <c r="H2115" s="67"/>
      <c r="I2115" s="67"/>
      <c r="J2115" s="67"/>
      <c r="K2115" s="67"/>
      <c r="L2115" s="67"/>
      <c r="M2115" s="67"/>
      <c r="N2115" s="67"/>
      <c r="O2115" s="67"/>
      <c r="P2115" s="67"/>
      <c r="Q2115" s="67"/>
      <c r="R2115" s="34"/>
      <c r="S2115" s="34"/>
      <c r="T2115" s="34"/>
      <c r="U2115" s="34"/>
      <c r="V2115" s="34"/>
      <c r="W2115" s="34"/>
      <c r="X2115" s="34"/>
      <c r="Y2115" s="34"/>
      <c r="Z2115" s="34"/>
    </row>
    <row r="2116" spans="1:26">
      <c r="A2116" s="73">
        <v>264</v>
      </c>
      <c r="B2116" s="73">
        <v>1</v>
      </c>
      <c r="C2116" s="67"/>
      <c r="D2116" s="67"/>
      <c r="E2116" s="67"/>
      <c r="F2116" s="67"/>
      <c r="G2116" s="67"/>
      <c r="H2116" s="67"/>
      <c r="I2116" s="67"/>
      <c r="J2116" s="67"/>
      <c r="K2116" s="67"/>
      <c r="L2116" s="67"/>
      <c r="M2116" s="67"/>
      <c r="N2116" s="67"/>
      <c r="O2116" s="67"/>
      <c r="P2116" s="67"/>
      <c r="Q2116" s="67"/>
      <c r="R2116" s="34"/>
      <c r="S2116" s="34"/>
      <c r="T2116" s="34"/>
      <c r="U2116" s="34"/>
      <c r="V2116" s="34"/>
      <c r="W2116" s="34"/>
      <c r="X2116" s="34"/>
      <c r="Y2116" s="34"/>
      <c r="Z2116" s="34"/>
    </row>
    <row r="2117" spans="1:26">
      <c r="A2117" s="73">
        <v>264</v>
      </c>
      <c r="B2117" s="73">
        <v>2</v>
      </c>
      <c r="C2117" s="42"/>
      <c r="D2117" s="67"/>
      <c r="E2117" s="67"/>
      <c r="F2117" s="67"/>
      <c r="G2117" s="67"/>
      <c r="H2117" s="67"/>
      <c r="I2117" s="67"/>
      <c r="J2117" s="67"/>
      <c r="K2117" s="67"/>
      <c r="L2117" s="67"/>
      <c r="M2117" s="67"/>
      <c r="N2117" s="67"/>
      <c r="O2117" s="67"/>
      <c r="P2117" s="67"/>
      <c r="Q2117" s="67"/>
      <c r="R2117" s="34"/>
      <c r="S2117" s="34"/>
      <c r="T2117" s="34"/>
      <c r="U2117" s="34"/>
      <c r="V2117" s="34"/>
      <c r="W2117" s="34"/>
      <c r="X2117" s="34"/>
      <c r="Y2117" s="34"/>
      <c r="Z2117" s="34"/>
    </row>
    <row r="2118" spans="1:26">
      <c r="A2118" s="73">
        <v>264</v>
      </c>
      <c r="B2118" s="73">
        <v>3</v>
      </c>
      <c r="C2118" s="42"/>
      <c r="D2118" s="67"/>
      <c r="E2118" s="67"/>
      <c r="F2118" s="67"/>
      <c r="G2118" s="67"/>
      <c r="H2118" s="67"/>
      <c r="I2118" s="67"/>
      <c r="J2118" s="67"/>
      <c r="K2118" s="67"/>
      <c r="L2118" s="67"/>
      <c r="M2118" s="67"/>
      <c r="N2118" s="67"/>
      <c r="O2118" s="67"/>
      <c r="P2118" s="67"/>
      <c r="Q2118" s="67"/>
      <c r="R2118" s="34"/>
      <c r="S2118" s="34"/>
      <c r="T2118" s="34"/>
      <c r="U2118" s="34"/>
      <c r="V2118" s="34"/>
      <c r="W2118" s="34"/>
      <c r="X2118" s="34"/>
      <c r="Y2118" s="34"/>
      <c r="Z2118" s="34"/>
    </row>
    <row r="2119" spans="1:26">
      <c r="A2119" s="73">
        <v>264</v>
      </c>
      <c r="B2119" s="73">
        <v>4</v>
      </c>
      <c r="C2119" s="42"/>
      <c r="D2119" s="67"/>
      <c r="E2119" s="67"/>
      <c r="F2119" s="67"/>
      <c r="G2119" s="67"/>
      <c r="H2119" s="67"/>
      <c r="I2119" s="67"/>
      <c r="J2119" s="67"/>
      <c r="K2119" s="67"/>
      <c r="L2119" s="67"/>
      <c r="M2119" s="67"/>
      <c r="N2119" s="67"/>
      <c r="O2119" s="67"/>
      <c r="P2119" s="67"/>
      <c r="Q2119" s="67"/>
      <c r="R2119" s="34"/>
      <c r="S2119" s="34"/>
      <c r="T2119" s="34"/>
      <c r="U2119" s="34"/>
      <c r="V2119" s="34"/>
      <c r="W2119" s="34"/>
      <c r="X2119" s="34"/>
      <c r="Y2119" s="34"/>
      <c r="Z2119" s="34"/>
    </row>
    <row r="2120" spans="1:26">
      <c r="A2120" s="73">
        <v>264</v>
      </c>
      <c r="B2120" s="73">
        <v>5</v>
      </c>
      <c r="C2120" s="42"/>
      <c r="D2120" s="67"/>
      <c r="E2120" s="67"/>
      <c r="F2120" s="67"/>
      <c r="G2120" s="67"/>
      <c r="H2120" s="67"/>
      <c r="I2120" s="67"/>
      <c r="J2120" s="67"/>
      <c r="K2120" s="67"/>
      <c r="L2120" s="67"/>
      <c r="M2120" s="67"/>
      <c r="N2120" s="67"/>
      <c r="O2120" s="67"/>
      <c r="P2120" s="67"/>
      <c r="Q2120" s="67"/>
      <c r="R2120" s="34"/>
      <c r="S2120" s="34"/>
      <c r="T2120" s="34"/>
      <c r="U2120" s="34"/>
      <c r="V2120" s="34"/>
      <c r="W2120" s="34"/>
      <c r="X2120" s="34"/>
      <c r="Y2120" s="34"/>
      <c r="Z2120" s="34"/>
    </row>
    <row r="2121" spans="1:26">
      <c r="A2121" s="73">
        <v>264</v>
      </c>
      <c r="B2121" s="73">
        <v>6</v>
      </c>
      <c r="C2121" s="42"/>
      <c r="D2121" s="67"/>
      <c r="E2121" s="67"/>
      <c r="F2121" s="67"/>
      <c r="G2121" s="67"/>
      <c r="H2121" s="67"/>
      <c r="I2121" s="67"/>
      <c r="J2121" s="67"/>
      <c r="K2121" s="67"/>
      <c r="L2121" s="67"/>
      <c r="M2121" s="67"/>
      <c r="N2121" s="67"/>
      <c r="O2121" s="67"/>
      <c r="P2121" s="67"/>
      <c r="Q2121" s="67"/>
      <c r="R2121" s="34"/>
      <c r="S2121" s="34"/>
      <c r="T2121" s="34"/>
      <c r="U2121" s="34"/>
      <c r="V2121" s="34"/>
      <c r="W2121" s="34"/>
      <c r="X2121" s="34"/>
      <c r="Y2121" s="34"/>
      <c r="Z2121" s="34"/>
    </row>
    <row r="2122" spans="1:26">
      <c r="A2122" s="73">
        <v>264</v>
      </c>
      <c r="B2122" s="73">
        <v>7</v>
      </c>
      <c r="C2122" s="42"/>
      <c r="D2122" s="67"/>
      <c r="E2122" s="67"/>
      <c r="F2122" s="67"/>
      <c r="G2122" s="67"/>
      <c r="H2122" s="67"/>
      <c r="I2122" s="67"/>
      <c r="J2122" s="67"/>
      <c r="K2122" s="67"/>
      <c r="L2122" s="67"/>
      <c r="M2122" s="67"/>
      <c r="N2122" s="67"/>
      <c r="O2122" s="67"/>
      <c r="P2122" s="67"/>
      <c r="Q2122" s="67"/>
      <c r="R2122" s="34"/>
      <c r="S2122" s="34"/>
      <c r="T2122" s="34"/>
      <c r="U2122" s="34"/>
      <c r="V2122" s="34"/>
      <c r="W2122" s="34"/>
      <c r="X2122" s="34"/>
      <c r="Y2122" s="34"/>
      <c r="Z2122" s="34"/>
    </row>
    <row r="2123" spans="1:26">
      <c r="A2123" s="73">
        <v>264</v>
      </c>
      <c r="B2123" s="73">
        <v>8</v>
      </c>
      <c r="C2123" s="42"/>
      <c r="D2123" s="67"/>
      <c r="E2123" s="67"/>
      <c r="F2123" s="67"/>
      <c r="G2123" s="67"/>
      <c r="H2123" s="67"/>
      <c r="I2123" s="67"/>
      <c r="J2123" s="67"/>
      <c r="K2123" s="67"/>
      <c r="L2123" s="67"/>
      <c r="M2123" s="67"/>
      <c r="N2123" s="67"/>
      <c r="O2123" s="67"/>
      <c r="P2123" s="67"/>
      <c r="Q2123" s="67"/>
      <c r="R2123" s="34"/>
      <c r="S2123" s="34"/>
      <c r="T2123" s="34"/>
      <c r="U2123" s="34"/>
      <c r="V2123" s="34"/>
      <c r="W2123" s="34"/>
      <c r="X2123" s="34"/>
      <c r="Y2123" s="34"/>
      <c r="Z2123" s="34"/>
    </row>
    <row r="2124" spans="1:26">
      <c r="A2124" s="73">
        <v>265</v>
      </c>
      <c r="B2124" s="73">
        <v>1</v>
      </c>
      <c r="C2124" s="72" t="s">
        <v>498</v>
      </c>
      <c r="D2124" s="67"/>
      <c r="E2124" s="67"/>
      <c r="F2124" s="67"/>
      <c r="G2124" s="67"/>
      <c r="H2124" s="67"/>
      <c r="I2124" s="67"/>
      <c r="J2124" s="67"/>
      <c r="K2124" s="67"/>
      <c r="L2124" s="67"/>
      <c r="M2124" s="67"/>
      <c r="N2124" s="67"/>
      <c r="O2124" s="67"/>
      <c r="P2124" s="67"/>
      <c r="Q2124" s="67"/>
      <c r="R2124" s="34"/>
      <c r="S2124" s="34"/>
      <c r="T2124" s="34"/>
      <c r="U2124" s="34"/>
      <c r="V2124" s="34"/>
      <c r="W2124" s="34"/>
      <c r="X2124" s="34"/>
      <c r="Y2124" s="34"/>
      <c r="Z2124" s="34"/>
    </row>
    <row r="2125" spans="1:26">
      <c r="A2125" s="73">
        <v>265</v>
      </c>
      <c r="B2125" s="73">
        <v>2</v>
      </c>
      <c r="C2125" s="42"/>
      <c r="D2125" s="67"/>
      <c r="E2125" s="67"/>
      <c r="F2125" s="67"/>
      <c r="G2125" s="67"/>
      <c r="H2125" s="67"/>
      <c r="I2125" s="67"/>
      <c r="J2125" s="67"/>
      <c r="K2125" s="67"/>
      <c r="L2125" s="67"/>
      <c r="M2125" s="67"/>
      <c r="N2125" s="67"/>
      <c r="O2125" s="67"/>
      <c r="P2125" s="67"/>
      <c r="Q2125" s="67"/>
      <c r="R2125" s="34"/>
      <c r="S2125" s="34"/>
      <c r="T2125" s="34"/>
      <c r="U2125" s="34"/>
      <c r="V2125" s="34"/>
      <c r="W2125" s="34"/>
      <c r="X2125" s="34"/>
      <c r="Y2125" s="34"/>
      <c r="Z2125" s="34"/>
    </row>
    <row r="2126" spans="1:26">
      <c r="A2126" s="73">
        <v>265</v>
      </c>
      <c r="B2126" s="73">
        <v>3</v>
      </c>
      <c r="C2126" s="42"/>
      <c r="D2126" s="67"/>
      <c r="E2126" s="67"/>
      <c r="F2126" s="67"/>
      <c r="G2126" s="67"/>
      <c r="H2126" s="67"/>
      <c r="I2126" s="67"/>
      <c r="J2126" s="67"/>
      <c r="K2126" s="67"/>
      <c r="L2126" s="67"/>
      <c r="M2126" s="67"/>
      <c r="N2126" s="67"/>
      <c r="O2126" s="67"/>
      <c r="P2126" s="67"/>
      <c r="Q2126" s="67"/>
      <c r="R2126" s="34"/>
      <c r="S2126" s="34"/>
      <c r="T2126" s="34"/>
      <c r="U2126" s="34"/>
      <c r="V2126" s="34"/>
      <c r="W2126" s="34"/>
      <c r="X2126" s="34"/>
      <c r="Y2126" s="34"/>
      <c r="Z2126" s="34"/>
    </row>
    <row r="2127" spans="1:26">
      <c r="A2127" s="73">
        <v>265</v>
      </c>
      <c r="B2127" s="73">
        <v>4</v>
      </c>
      <c r="C2127" s="42"/>
      <c r="D2127" s="67"/>
      <c r="E2127" s="67"/>
      <c r="F2127" s="67"/>
      <c r="G2127" s="67"/>
      <c r="H2127" s="67"/>
      <c r="I2127" s="67"/>
      <c r="J2127" s="67"/>
      <c r="K2127" s="67"/>
      <c r="L2127" s="67"/>
      <c r="M2127" s="67"/>
      <c r="N2127" s="67"/>
      <c r="O2127" s="67"/>
      <c r="P2127" s="67"/>
      <c r="Q2127" s="67"/>
      <c r="R2127" s="34"/>
      <c r="S2127" s="34"/>
      <c r="T2127" s="34"/>
      <c r="U2127" s="34"/>
      <c r="V2127" s="34"/>
      <c r="W2127" s="34"/>
      <c r="X2127" s="34"/>
      <c r="Y2127" s="34"/>
      <c r="Z2127" s="34"/>
    </row>
    <row r="2128" spans="1:26">
      <c r="A2128" s="73">
        <v>265</v>
      </c>
      <c r="B2128" s="73">
        <v>5</v>
      </c>
      <c r="C2128" s="42"/>
      <c r="D2128" s="67"/>
      <c r="E2128" s="67"/>
      <c r="F2128" s="67"/>
      <c r="G2128" s="67"/>
      <c r="H2128" s="67"/>
      <c r="I2128" s="67"/>
      <c r="J2128" s="67"/>
      <c r="K2128" s="67"/>
      <c r="L2128" s="67"/>
      <c r="M2128" s="67"/>
      <c r="N2128" s="67"/>
      <c r="O2128" s="67"/>
      <c r="P2128" s="67"/>
      <c r="Q2128" s="67"/>
      <c r="R2128" s="34"/>
      <c r="S2128" s="34"/>
      <c r="T2128" s="34"/>
      <c r="U2128" s="34"/>
      <c r="V2128" s="34"/>
      <c r="W2128" s="34"/>
      <c r="X2128" s="34"/>
      <c r="Y2128" s="34"/>
      <c r="Z2128" s="34"/>
    </row>
    <row r="2129" spans="1:26">
      <c r="A2129" s="73">
        <v>265</v>
      </c>
      <c r="B2129" s="73">
        <v>6</v>
      </c>
      <c r="C2129" s="42"/>
      <c r="D2129" s="67"/>
      <c r="E2129" s="67"/>
      <c r="F2129" s="67"/>
      <c r="G2129" s="67"/>
      <c r="H2129" s="67"/>
      <c r="I2129" s="67"/>
      <c r="J2129" s="67"/>
      <c r="K2129" s="67"/>
      <c r="L2129" s="67"/>
      <c r="M2129" s="67"/>
      <c r="N2129" s="67"/>
      <c r="O2129" s="67"/>
      <c r="P2129" s="67"/>
      <c r="Q2129" s="67"/>
      <c r="R2129" s="34"/>
      <c r="S2129" s="34"/>
      <c r="T2129" s="34"/>
      <c r="U2129" s="34"/>
      <c r="V2129" s="34"/>
      <c r="W2129" s="34"/>
      <c r="X2129" s="34"/>
      <c r="Y2129" s="34"/>
      <c r="Z2129" s="34"/>
    </row>
    <row r="2130" spans="1:26">
      <c r="A2130" s="73">
        <v>265</v>
      </c>
      <c r="B2130" s="73">
        <v>7</v>
      </c>
      <c r="C2130" s="42"/>
      <c r="D2130" s="67"/>
      <c r="E2130" s="67"/>
      <c r="F2130" s="67"/>
      <c r="G2130" s="67"/>
      <c r="H2130" s="67"/>
      <c r="I2130" s="67"/>
      <c r="J2130" s="67"/>
      <c r="K2130" s="67"/>
      <c r="L2130" s="67"/>
      <c r="M2130" s="67"/>
      <c r="N2130" s="67"/>
      <c r="O2130" s="67"/>
      <c r="P2130" s="67"/>
      <c r="Q2130" s="67"/>
      <c r="R2130" s="34"/>
      <c r="S2130" s="34"/>
      <c r="T2130" s="34"/>
      <c r="U2130" s="34"/>
      <c r="V2130" s="34"/>
      <c r="W2130" s="34"/>
      <c r="X2130" s="34"/>
      <c r="Y2130" s="34"/>
      <c r="Z2130" s="34"/>
    </row>
    <row r="2131" spans="1:26">
      <c r="A2131" s="73">
        <v>265</v>
      </c>
      <c r="B2131" s="73">
        <v>8</v>
      </c>
      <c r="C2131" s="42"/>
      <c r="D2131" s="67"/>
      <c r="E2131" s="67"/>
      <c r="F2131" s="67"/>
      <c r="G2131" s="67"/>
      <c r="H2131" s="67"/>
      <c r="I2131" s="67"/>
      <c r="J2131" s="67"/>
      <c r="K2131" s="67"/>
      <c r="L2131" s="67"/>
      <c r="M2131" s="67"/>
      <c r="N2131" s="67"/>
      <c r="O2131" s="67"/>
      <c r="P2131" s="67"/>
      <c r="Q2131" s="67"/>
      <c r="R2131" s="34"/>
      <c r="S2131" s="34"/>
      <c r="T2131" s="34"/>
      <c r="U2131" s="34"/>
      <c r="V2131" s="34"/>
      <c r="W2131" s="34"/>
      <c r="X2131" s="34"/>
      <c r="Y2131" s="34"/>
      <c r="Z2131" s="34"/>
    </row>
    <row r="2132" spans="1:26">
      <c r="A2132" s="73">
        <v>266</v>
      </c>
      <c r="B2132" s="73">
        <v>1</v>
      </c>
      <c r="C2132" s="42"/>
      <c r="D2132" s="67"/>
      <c r="E2132" s="67"/>
      <c r="F2132" s="67"/>
      <c r="G2132" s="67"/>
      <c r="H2132" s="67"/>
      <c r="I2132" s="67"/>
      <c r="J2132" s="67"/>
      <c r="K2132" s="67"/>
      <c r="L2132" s="67"/>
      <c r="M2132" s="67"/>
      <c r="N2132" s="67"/>
      <c r="O2132" s="67"/>
      <c r="P2132" s="67"/>
      <c r="Q2132" s="67"/>
      <c r="R2132" s="34"/>
      <c r="S2132" s="34"/>
      <c r="T2132" s="34"/>
      <c r="U2132" s="34"/>
      <c r="V2132" s="34"/>
      <c r="W2132" s="34"/>
      <c r="X2132" s="34"/>
      <c r="Y2132" s="34"/>
      <c r="Z2132" s="34"/>
    </row>
    <row r="2133" spans="1:26">
      <c r="A2133" s="73">
        <v>266</v>
      </c>
      <c r="B2133" s="73">
        <v>2</v>
      </c>
      <c r="C2133" s="42"/>
      <c r="D2133" s="67"/>
      <c r="E2133" s="67"/>
      <c r="F2133" s="67"/>
      <c r="G2133" s="67"/>
      <c r="H2133" s="67"/>
      <c r="I2133" s="67"/>
      <c r="J2133" s="67"/>
      <c r="K2133" s="67"/>
      <c r="L2133" s="67"/>
      <c r="M2133" s="67"/>
      <c r="N2133" s="67"/>
      <c r="O2133" s="67"/>
      <c r="P2133" s="67"/>
      <c r="Q2133" s="67"/>
      <c r="R2133" s="34"/>
      <c r="S2133" s="34"/>
      <c r="T2133" s="34"/>
      <c r="U2133" s="34"/>
      <c r="V2133" s="34"/>
      <c r="W2133" s="34"/>
      <c r="X2133" s="34"/>
      <c r="Y2133" s="34"/>
      <c r="Z2133" s="34"/>
    </row>
    <row r="2134" spans="1:26">
      <c r="A2134" s="73">
        <v>266</v>
      </c>
      <c r="B2134" s="73">
        <v>3</v>
      </c>
      <c r="C2134" s="42"/>
      <c r="D2134" s="67"/>
      <c r="E2134" s="67"/>
      <c r="F2134" s="67"/>
      <c r="G2134" s="67"/>
      <c r="H2134" s="67"/>
      <c r="I2134" s="67"/>
      <c r="J2134" s="67"/>
      <c r="K2134" s="67"/>
      <c r="L2134" s="67"/>
      <c r="M2134" s="67"/>
      <c r="N2134" s="67"/>
      <c r="O2134" s="67"/>
      <c r="P2134" s="67"/>
      <c r="Q2134" s="67"/>
      <c r="R2134" s="34"/>
      <c r="S2134" s="34"/>
      <c r="T2134" s="34"/>
      <c r="U2134" s="34"/>
      <c r="V2134" s="34"/>
      <c r="W2134" s="34"/>
      <c r="X2134" s="34"/>
      <c r="Y2134" s="34"/>
      <c r="Z2134" s="34"/>
    </row>
    <row r="2135" spans="1:26">
      <c r="A2135" s="73">
        <v>266</v>
      </c>
      <c r="B2135" s="73">
        <v>4</v>
      </c>
      <c r="C2135" s="42"/>
      <c r="D2135" s="67"/>
      <c r="E2135" s="67"/>
      <c r="F2135" s="67"/>
      <c r="G2135" s="67"/>
      <c r="H2135" s="67"/>
      <c r="I2135" s="67"/>
      <c r="J2135" s="67"/>
      <c r="K2135" s="67"/>
      <c r="L2135" s="67"/>
      <c r="M2135" s="67"/>
      <c r="N2135" s="67"/>
      <c r="O2135" s="67"/>
      <c r="P2135" s="67"/>
      <c r="Q2135" s="67"/>
      <c r="R2135" s="34"/>
      <c r="S2135" s="34"/>
      <c r="T2135" s="34"/>
      <c r="U2135" s="34"/>
      <c r="V2135" s="34"/>
      <c r="W2135" s="34"/>
      <c r="X2135" s="34"/>
      <c r="Y2135" s="34"/>
      <c r="Z2135" s="34"/>
    </row>
    <row r="2136" spans="1:26">
      <c r="A2136" s="73">
        <v>266</v>
      </c>
      <c r="B2136" s="73">
        <v>5</v>
      </c>
      <c r="C2136" s="42"/>
      <c r="D2136" s="67"/>
      <c r="E2136" s="67"/>
      <c r="F2136" s="67"/>
      <c r="G2136" s="67"/>
      <c r="H2136" s="67"/>
      <c r="I2136" s="67"/>
      <c r="J2136" s="67"/>
      <c r="K2136" s="67"/>
      <c r="L2136" s="67"/>
      <c r="M2136" s="67"/>
      <c r="N2136" s="67"/>
      <c r="O2136" s="67"/>
      <c r="P2136" s="67"/>
      <c r="Q2136" s="67"/>
      <c r="R2136" s="34"/>
      <c r="S2136" s="34"/>
      <c r="T2136" s="34"/>
      <c r="U2136" s="34"/>
      <c r="V2136" s="34"/>
      <c r="W2136" s="34"/>
      <c r="X2136" s="34"/>
      <c r="Y2136" s="34"/>
      <c r="Z2136" s="34"/>
    </row>
    <row r="2137" spans="1:26">
      <c r="A2137" s="73">
        <v>266</v>
      </c>
      <c r="B2137" s="73">
        <v>6</v>
      </c>
      <c r="C2137" s="42"/>
      <c r="D2137" s="67"/>
      <c r="E2137" s="67"/>
      <c r="F2137" s="67"/>
      <c r="G2137" s="67"/>
      <c r="H2137" s="67"/>
      <c r="I2137" s="67"/>
      <c r="J2137" s="67"/>
      <c r="K2137" s="67"/>
      <c r="L2137" s="67"/>
      <c r="M2137" s="67"/>
      <c r="N2137" s="67"/>
      <c r="O2137" s="67"/>
      <c r="P2137" s="67"/>
      <c r="Q2137" s="67"/>
      <c r="R2137" s="34"/>
      <c r="S2137" s="34"/>
      <c r="T2137" s="34"/>
      <c r="U2137" s="34"/>
      <c r="V2137" s="34"/>
      <c r="W2137" s="34"/>
      <c r="X2137" s="34"/>
      <c r="Y2137" s="34"/>
      <c r="Z2137" s="34"/>
    </row>
    <row r="2138" spans="1:26">
      <c r="A2138" s="73">
        <v>266</v>
      </c>
      <c r="B2138" s="73">
        <v>7</v>
      </c>
      <c r="C2138" s="42"/>
      <c r="D2138" s="67"/>
      <c r="E2138" s="67"/>
      <c r="F2138" s="67"/>
      <c r="G2138" s="67"/>
      <c r="H2138" s="67"/>
      <c r="I2138" s="67"/>
      <c r="J2138" s="67"/>
      <c r="K2138" s="67"/>
      <c r="L2138" s="67"/>
      <c r="M2138" s="67"/>
      <c r="N2138" s="67"/>
      <c r="O2138" s="67"/>
      <c r="P2138" s="67"/>
      <c r="Q2138" s="67"/>
      <c r="R2138" s="34"/>
      <c r="S2138" s="34"/>
      <c r="T2138" s="34"/>
      <c r="U2138" s="34"/>
      <c r="V2138" s="34"/>
      <c r="W2138" s="34"/>
      <c r="X2138" s="34"/>
      <c r="Y2138" s="34"/>
      <c r="Z2138" s="34"/>
    </row>
    <row r="2139" spans="1:26">
      <c r="A2139" s="73">
        <v>266</v>
      </c>
      <c r="B2139" s="73">
        <v>8</v>
      </c>
      <c r="C2139" s="42"/>
      <c r="D2139" s="67"/>
      <c r="E2139" s="67"/>
      <c r="F2139" s="67"/>
      <c r="G2139" s="67"/>
      <c r="H2139" s="67"/>
      <c r="I2139" s="67"/>
      <c r="J2139" s="67"/>
      <c r="K2139" s="67"/>
      <c r="L2139" s="67"/>
      <c r="M2139" s="67"/>
      <c r="N2139" s="67"/>
      <c r="O2139" s="67"/>
      <c r="P2139" s="67"/>
      <c r="Q2139" s="67"/>
      <c r="R2139" s="34"/>
      <c r="S2139" s="34"/>
      <c r="T2139" s="34"/>
      <c r="U2139" s="34"/>
      <c r="V2139" s="34"/>
      <c r="W2139" s="34"/>
      <c r="X2139" s="34"/>
      <c r="Y2139" s="34"/>
      <c r="Z2139" s="34"/>
    </row>
    <row r="2140" spans="1:26">
      <c r="A2140" s="73">
        <v>267</v>
      </c>
      <c r="B2140" s="73">
        <v>1</v>
      </c>
      <c r="C2140" s="42"/>
      <c r="D2140" s="67"/>
      <c r="E2140" s="67"/>
      <c r="F2140" s="67"/>
      <c r="G2140" s="67"/>
      <c r="H2140" s="67"/>
      <c r="I2140" s="67"/>
      <c r="J2140" s="67"/>
      <c r="K2140" s="67"/>
      <c r="L2140" s="67"/>
      <c r="M2140" s="67"/>
      <c r="N2140" s="67"/>
      <c r="O2140" s="67"/>
      <c r="P2140" s="67"/>
      <c r="Q2140" s="67"/>
      <c r="R2140" s="34"/>
      <c r="S2140" s="34"/>
      <c r="T2140" s="34"/>
      <c r="U2140" s="34"/>
      <c r="V2140" s="34"/>
      <c r="W2140" s="34"/>
      <c r="X2140" s="34"/>
      <c r="Y2140" s="34"/>
      <c r="Z2140" s="34"/>
    </row>
    <row r="2141" spans="1:26">
      <c r="A2141" s="73">
        <v>267</v>
      </c>
      <c r="B2141" s="73">
        <v>2</v>
      </c>
      <c r="C2141" s="42"/>
      <c r="D2141" s="67"/>
      <c r="E2141" s="67"/>
      <c r="F2141" s="67"/>
      <c r="G2141" s="67"/>
      <c r="H2141" s="67"/>
      <c r="I2141" s="67"/>
      <c r="J2141" s="67"/>
      <c r="K2141" s="67"/>
      <c r="L2141" s="67"/>
      <c r="M2141" s="67"/>
      <c r="N2141" s="67"/>
      <c r="O2141" s="67"/>
      <c r="P2141" s="67"/>
      <c r="Q2141" s="67"/>
      <c r="R2141" s="34"/>
      <c r="S2141" s="34"/>
      <c r="T2141" s="34"/>
      <c r="U2141" s="34"/>
      <c r="V2141" s="34"/>
      <c r="W2141" s="34"/>
      <c r="X2141" s="34"/>
      <c r="Y2141" s="34"/>
      <c r="Z2141" s="34"/>
    </row>
    <row r="2142" spans="1:26">
      <c r="A2142" s="73">
        <v>267</v>
      </c>
      <c r="B2142" s="73">
        <v>3</v>
      </c>
      <c r="C2142" s="42"/>
      <c r="D2142" s="67"/>
      <c r="E2142" s="67"/>
      <c r="F2142" s="67"/>
      <c r="G2142" s="67"/>
      <c r="H2142" s="67"/>
      <c r="I2142" s="67"/>
      <c r="J2142" s="67"/>
      <c r="K2142" s="67"/>
      <c r="L2142" s="67"/>
      <c r="M2142" s="67"/>
      <c r="N2142" s="67"/>
      <c r="O2142" s="67"/>
      <c r="P2142" s="67"/>
      <c r="Q2142" s="67"/>
      <c r="R2142" s="34"/>
      <c r="S2142" s="34"/>
      <c r="T2142" s="34"/>
      <c r="U2142" s="34"/>
      <c r="V2142" s="34"/>
      <c r="W2142" s="34"/>
      <c r="X2142" s="34"/>
      <c r="Y2142" s="34"/>
      <c r="Z2142" s="34"/>
    </row>
    <row r="2143" spans="1:26">
      <c r="A2143" s="73">
        <v>267</v>
      </c>
      <c r="B2143" s="73">
        <v>4</v>
      </c>
      <c r="C2143" s="42"/>
      <c r="D2143" s="67"/>
      <c r="E2143" s="67"/>
      <c r="F2143" s="67"/>
      <c r="G2143" s="67"/>
      <c r="H2143" s="67"/>
      <c r="I2143" s="67"/>
      <c r="J2143" s="67"/>
      <c r="K2143" s="67"/>
      <c r="L2143" s="67"/>
      <c r="M2143" s="67"/>
      <c r="N2143" s="67"/>
      <c r="O2143" s="67"/>
      <c r="P2143" s="67"/>
      <c r="Q2143" s="67"/>
      <c r="R2143" s="34"/>
      <c r="S2143" s="34"/>
      <c r="T2143" s="34"/>
      <c r="U2143" s="34"/>
      <c r="V2143" s="34"/>
      <c r="W2143" s="34"/>
      <c r="X2143" s="34"/>
      <c r="Y2143" s="34"/>
      <c r="Z2143" s="34"/>
    </row>
    <row r="2144" spans="1:26">
      <c r="A2144" s="73">
        <v>267</v>
      </c>
      <c r="B2144" s="73">
        <v>5</v>
      </c>
      <c r="C2144" s="42"/>
      <c r="D2144" s="67"/>
      <c r="E2144" s="67"/>
      <c r="F2144" s="67"/>
      <c r="G2144" s="67"/>
      <c r="H2144" s="67"/>
      <c r="I2144" s="67"/>
      <c r="J2144" s="67"/>
      <c r="K2144" s="67"/>
      <c r="L2144" s="67"/>
      <c r="M2144" s="67"/>
      <c r="N2144" s="67"/>
      <c r="O2144" s="67"/>
      <c r="P2144" s="67"/>
      <c r="Q2144" s="67"/>
      <c r="R2144" s="34"/>
      <c r="S2144" s="34"/>
      <c r="T2144" s="34"/>
      <c r="U2144" s="34"/>
      <c r="V2144" s="34"/>
      <c r="W2144" s="34"/>
      <c r="X2144" s="34"/>
      <c r="Y2144" s="34"/>
      <c r="Z2144" s="34"/>
    </row>
    <row r="2145" spans="1:26">
      <c r="A2145" s="73">
        <v>267</v>
      </c>
      <c r="B2145" s="73">
        <v>6</v>
      </c>
      <c r="C2145" s="42"/>
      <c r="D2145" s="67"/>
      <c r="E2145" s="67"/>
      <c r="F2145" s="67"/>
      <c r="G2145" s="67"/>
      <c r="H2145" s="67"/>
      <c r="I2145" s="67"/>
      <c r="J2145" s="67"/>
      <c r="K2145" s="67"/>
      <c r="L2145" s="67"/>
      <c r="M2145" s="67"/>
      <c r="N2145" s="67"/>
      <c r="O2145" s="67"/>
      <c r="P2145" s="67"/>
      <c r="Q2145" s="67"/>
      <c r="R2145" s="34"/>
      <c r="S2145" s="34"/>
      <c r="T2145" s="34"/>
      <c r="U2145" s="34"/>
      <c r="V2145" s="34"/>
      <c r="W2145" s="34"/>
      <c r="X2145" s="34"/>
      <c r="Y2145" s="34"/>
      <c r="Z2145" s="34"/>
    </row>
    <row r="2146" spans="1:26">
      <c r="A2146" s="73">
        <v>267</v>
      </c>
      <c r="B2146" s="73">
        <v>7</v>
      </c>
      <c r="C2146" s="42"/>
      <c r="D2146" s="67"/>
      <c r="E2146" s="67"/>
      <c r="F2146" s="67"/>
      <c r="G2146" s="67"/>
      <c r="H2146" s="67"/>
      <c r="I2146" s="67"/>
      <c r="J2146" s="67"/>
      <c r="K2146" s="67"/>
      <c r="L2146" s="67"/>
      <c r="M2146" s="67"/>
      <c r="N2146" s="67"/>
      <c r="O2146" s="67"/>
      <c r="P2146" s="67"/>
      <c r="Q2146" s="67"/>
      <c r="R2146" s="34"/>
      <c r="S2146" s="34"/>
      <c r="T2146" s="34"/>
      <c r="U2146" s="34"/>
      <c r="V2146" s="34"/>
      <c r="W2146" s="34"/>
      <c r="X2146" s="34"/>
      <c r="Y2146" s="34"/>
      <c r="Z2146" s="34"/>
    </row>
    <row r="2147" spans="1:26">
      <c r="A2147" s="73">
        <v>267</v>
      </c>
      <c r="B2147" s="73">
        <v>8</v>
      </c>
      <c r="C2147" s="42"/>
      <c r="D2147" s="67"/>
      <c r="E2147" s="67"/>
      <c r="F2147" s="67"/>
      <c r="G2147" s="67"/>
      <c r="H2147" s="67"/>
      <c r="I2147" s="67"/>
      <c r="J2147" s="67"/>
      <c r="K2147" s="67"/>
      <c r="L2147" s="67"/>
      <c r="M2147" s="67"/>
      <c r="N2147" s="67"/>
      <c r="O2147" s="67"/>
      <c r="P2147" s="67"/>
      <c r="Q2147" s="67"/>
      <c r="R2147" s="34"/>
      <c r="S2147" s="34"/>
      <c r="T2147" s="34"/>
      <c r="U2147" s="34"/>
      <c r="V2147" s="34"/>
      <c r="W2147" s="34"/>
      <c r="X2147" s="34"/>
      <c r="Y2147" s="34"/>
      <c r="Z2147" s="34"/>
    </row>
    <row r="2148" spans="1:26">
      <c r="A2148" s="73">
        <v>268</v>
      </c>
      <c r="B2148" s="73">
        <v>1</v>
      </c>
      <c r="C2148" s="42"/>
      <c r="D2148" s="67"/>
      <c r="E2148" s="67"/>
      <c r="F2148" s="67"/>
      <c r="G2148" s="67"/>
      <c r="H2148" s="67"/>
      <c r="I2148" s="67"/>
      <c r="J2148" s="67"/>
      <c r="K2148" s="67"/>
      <c r="L2148" s="67"/>
      <c r="M2148" s="67"/>
      <c r="N2148" s="67"/>
      <c r="O2148" s="67"/>
      <c r="P2148" s="67"/>
      <c r="Q2148" s="67"/>
      <c r="R2148" s="34"/>
      <c r="S2148" s="34"/>
      <c r="T2148" s="34"/>
      <c r="U2148" s="34"/>
      <c r="V2148" s="34"/>
      <c r="W2148" s="34"/>
      <c r="X2148" s="34"/>
      <c r="Y2148" s="34"/>
      <c r="Z2148" s="34"/>
    </row>
    <row r="2149" spans="1:26">
      <c r="A2149" s="73">
        <v>268</v>
      </c>
      <c r="B2149" s="73">
        <v>2</v>
      </c>
      <c r="C2149" s="42"/>
      <c r="D2149" s="67"/>
      <c r="E2149" s="67"/>
      <c r="F2149" s="67"/>
      <c r="G2149" s="67"/>
      <c r="H2149" s="67"/>
      <c r="I2149" s="67"/>
      <c r="J2149" s="67"/>
      <c r="K2149" s="67"/>
      <c r="L2149" s="67"/>
      <c r="M2149" s="67"/>
      <c r="N2149" s="67"/>
      <c r="O2149" s="67"/>
      <c r="P2149" s="67"/>
      <c r="Q2149" s="67"/>
      <c r="R2149" s="34"/>
      <c r="S2149" s="34"/>
      <c r="T2149" s="34"/>
      <c r="U2149" s="34"/>
      <c r="V2149" s="34"/>
      <c r="W2149" s="34"/>
      <c r="X2149" s="34"/>
      <c r="Y2149" s="34"/>
      <c r="Z2149" s="34"/>
    </row>
    <row r="2150" spans="1:26">
      <c r="A2150" s="73">
        <v>268</v>
      </c>
      <c r="B2150" s="73">
        <v>3</v>
      </c>
      <c r="C2150" s="42"/>
      <c r="D2150" s="67"/>
      <c r="E2150" s="67"/>
      <c r="F2150" s="67"/>
      <c r="G2150" s="67"/>
      <c r="H2150" s="67"/>
      <c r="I2150" s="67"/>
      <c r="J2150" s="67"/>
      <c r="K2150" s="67"/>
      <c r="L2150" s="67"/>
      <c r="M2150" s="67"/>
      <c r="N2150" s="67"/>
      <c r="O2150" s="67"/>
      <c r="P2150" s="67"/>
      <c r="Q2150" s="67"/>
      <c r="R2150" s="34"/>
      <c r="S2150" s="34"/>
      <c r="T2150" s="34"/>
      <c r="U2150" s="34"/>
      <c r="V2150" s="34"/>
      <c r="W2150" s="34"/>
      <c r="X2150" s="34"/>
      <c r="Y2150" s="34"/>
      <c r="Z2150" s="34"/>
    </row>
    <row r="2151" spans="1:26">
      <c r="A2151" s="73">
        <v>268</v>
      </c>
      <c r="B2151" s="73">
        <v>4</v>
      </c>
      <c r="C2151" s="42"/>
      <c r="D2151" s="67"/>
      <c r="E2151" s="67"/>
      <c r="F2151" s="67"/>
      <c r="G2151" s="67"/>
      <c r="H2151" s="67"/>
      <c r="I2151" s="67"/>
      <c r="J2151" s="67"/>
      <c r="K2151" s="67"/>
      <c r="L2151" s="67"/>
      <c r="M2151" s="67"/>
      <c r="N2151" s="67"/>
      <c r="O2151" s="67"/>
      <c r="P2151" s="67"/>
      <c r="Q2151" s="67"/>
      <c r="R2151" s="34"/>
      <c r="S2151" s="34"/>
      <c r="T2151" s="34"/>
      <c r="U2151" s="34"/>
      <c r="V2151" s="34"/>
      <c r="W2151" s="34"/>
      <c r="X2151" s="34"/>
      <c r="Y2151" s="34"/>
      <c r="Z2151" s="34"/>
    </row>
    <row r="2152" spans="1:26">
      <c r="A2152" s="73">
        <v>268</v>
      </c>
      <c r="B2152" s="73">
        <v>5</v>
      </c>
      <c r="C2152" s="42"/>
      <c r="D2152" s="67"/>
      <c r="E2152" s="67"/>
      <c r="F2152" s="67"/>
      <c r="G2152" s="67"/>
      <c r="H2152" s="67"/>
      <c r="I2152" s="67"/>
      <c r="J2152" s="67"/>
      <c r="K2152" s="67"/>
      <c r="L2152" s="67"/>
      <c r="M2152" s="67"/>
      <c r="N2152" s="67"/>
      <c r="O2152" s="67"/>
      <c r="P2152" s="67"/>
      <c r="Q2152" s="67"/>
      <c r="R2152" s="34"/>
      <c r="S2152" s="34"/>
      <c r="T2152" s="34"/>
      <c r="U2152" s="34"/>
      <c r="V2152" s="34"/>
      <c r="W2152" s="34"/>
      <c r="X2152" s="34"/>
      <c r="Y2152" s="34"/>
      <c r="Z2152" s="34"/>
    </row>
    <row r="2153" spans="1:26">
      <c r="A2153" s="73">
        <v>268</v>
      </c>
      <c r="B2153" s="73">
        <v>6</v>
      </c>
      <c r="C2153" s="42"/>
      <c r="D2153" s="67"/>
      <c r="E2153" s="67"/>
      <c r="F2153" s="67"/>
      <c r="G2153" s="67"/>
      <c r="H2153" s="67"/>
      <c r="I2153" s="67"/>
      <c r="J2153" s="67"/>
      <c r="K2153" s="67"/>
      <c r="L2153" s="67"/>
      <c r="M2153" s="67"/>
      <c r="N2153" s="67"/>
      <c r="O2153" s="67"/>
      <c r="P2153" s="67"/>
      <c r="Q2153" s="67"/>
      <c r="R2153" s="34"/>
      <c r="S2153" s="34"/>
      <c r="T2153" s="34"/>
      <c r="U2153" s="34"/>
      <c r="V2153" s="34"/>
      <c r="W2153" s="34"/>
      <c r="X2153" s="34"/>
      <c r="Y2153" s="34"/>
      <c r="Z2153" s="34"/>
    </row>
    <row r="2154" spans="1:26">
      <c r="A2154" s="73">
        <v>268</v>
      </c>
      <c r="B2154" s="73">
        <v>7</v>
      </c>
      <c r="C2154" s="42"/>
      <c r="D2154" s="67"/>
      <c r="E2154" s="67"/>
      <c r="F2154" s="67"/>
      <c r="G2154" s="67"/>
      <c r="H2154" s="67"/>
      <c r="I2154" s="67"/>
      <c r="J2154" s="67"/>
      <c r="K2154" s="67"/>
      <c r="L2154" s="67"/>
      <c r="M2154" s="67"/>
      <c r="N2154" s="67"/>
      <c r="O2154" s="67"/>
      <c r="P2154" s="67"/>
      <c r="Q2154" s="67"/>
      <c r="R2154" s="34"/>
      <c r="S2154" s="34"/>
      <c r="T2154" s="34"/>
      <c r="U2154" s="34"/>
      <c r="V2154" s="34"/>
      <c r="W2154" s="34"/>
      <c r="X2154" s="34"/>
      <c r="Y2154" s="34"/>
      <c r="Z2154" s="34"/>
    </row>
    <row r="2155" spans="1:26">
      <c r="A2155" s="73">
        <v>268</v>
      </c>
      <c r="B2155" s="73">
        <v>8</v>
      </c>
      <c r="C2155" s="42"/>
      <c r="D2155" s="67"/>
      <c r="E2155" s="67"/>
      <c r="F2155" s="67"/>
      <c r="G2155" s="67"/>
      <c r="H2155" s="67"/>
      <c r="I2155" s="67"/>
      <c r="J2155" s="67"/>
      <c r="K2155" s="67"/>
      <c r="L2155" s="67"/>
      <c r="M2155" s="67"/>
      <c r="N2155" s="67"/>
      <c r="O2155" s="67"/>
      <c r="P2155" s="67"/>
      <c r="Q2155" s="67"/>
      <c r="R2155" s="34"/>
      <c r="S2155" s="34"/>
      <c r="T2155" s="34"/>
      <c r="U2155" s="34"/>
      <c r="V2155" s="34"/>
      <c r="W2155" s="34"/>
      <c r="X2155" s="34"/>
      <c r="Y2155" s="34"/>
      <c r="Z2155" s="34"/>
    </row>
    <row r="2156" spans="1:26">
      <c r="A2156" s="73">
        <v>269</v>
      </c>
      <c r="B2156" s="73">
        <v>1</v>
      </c>
      <c r="C2156" s="72" t="s">
        <v>497</v>
      </c>
      <c r="D2156" s="67"/>
      <c r="E2156" s="67"/>
      <c r="F2156" s="67"/>
      <c r="G2156" s="67"/>
      <c r="H2156" s="67"/>
      <c r="I2156" s="67"/>
      <c r="J2156" s="67"/>
      <c r="K2156" s="67"/>
      <c r="L2156" s="67"/>
      <c r="M2156" s="67"/>
      <c r="N2156" s="67"/>
      <c r="O2156" s="67"/>
      <c r="P2156" s="67"/>
      <c r="Q2156" s="67"/>
      <c r="R2156" s="34"/>
      <c r="S2156" s="34"/>
      <c r="T2156" s="34"/>
      <c r="U2156" s="34"/>
      <c r="V2156" s="34"/>
      <c r="W2156" s="34"/>
      <c r="X2156" s="34"/>
      <c r="Y2156" s="34"/>
      <c r="Z2156" s="34"/>
    </row>
    <row r="2157" spans="1:26">
      <c r="A2157" s="73">
        <v>269</v>
      </c>
      <c r="B2157" s="73">
        <v>2</v>
      </c>
      <c r="C2157" s="42"/>
      <c r="D2157" s="67"/>
      <c r="E2157" s="67"/>
      <c r="F2157" s="67"/>
      <c r="G2157" s="67"/>
      <c r="H2157" s="67"/>
      <c r="I2157" s="67"/>
      <c r="J2157" s="67"/>
      <c r="K2157" s="67"/>
      <c r="L2157" s="67"/>
      <c r="M2157" s="67"/>
      <c r="N2157" s="67"/>
      <c r="O2157" s="67"/>
      <c r="P2157" s="67"/>
      <c r="Q2157" s="67"/>
      <c r="R2157" s="34"/>
      <c r="S2157" s="34"/>
      <c r="T2157" s="34"/>
      <c r="U2157" s="34"/>
      <c r="V2157" s="34"/>
      <c r="W2157" s="34"/>
      <c r="X2157" s="34"/>
      <c r="Y2157" s="34"/>
      <c r="Z2157" s="34"/>
    </row>
    <row r="2158" spans="1:26">
      <c r="A2158" s="73">
        <v>269</v>
      </c>
      <c r="B2158" s="73">
        <v>3</v>
      </c>
      <c r="C2158" s="42"/>
      <c r="D2158" s="67"/>
      <c r="E2158" s="67"/>
      <c r="F2158" s="67"/>
      <c r="G2158" s="67"/>
      <c r="H2158" s="67"/>
      <c r="I2158" s="67"/>
      <c r="J2158" s="67"/>
      <c r="K2158" s="67"/>
      <c r="L2158" s="67"/>
      <c r="M2158" s="67"/>
      <c r="N2158" s="67"/>
      <c r="O2158" s="67"/>
      <c r="P2158" s="67"/>
      <c r="Q2158" s="67"/>
      <c r="R2158" s="34"/>
      <c r="S2158" s="34"/>
      <c r="T2158" s="34"/>
      <c r="U2158" s="34"/>
      <c r="V2158" s="34"/>
      <c r="W2158" s="34"/>
      <c r="X2158" s="34"/>
      <c r="Y2158" s="34"/>
      <c r="Z2158" s="34"/>
    </row>
    <row r="2159" spans="1:26">
      <c r="A2159" s="73">
        <v>269</v>
      </c>
      <c r="B2159" s="73">
        <v>4</v>
      </c>
      <c r="C2159" s="42"/>
      <c r="D2159" s="67"/>
      <c r="E2159" s="67"/>
      <c r="F2159" s="67"/>
      <c r="G2159" s="67"/>
      <c r="H2159" s="67"/>
      <c r="I2159" s="67"/>
      <c r="J2159" s="67"/>
      <c r="K2159" s="67"/>
      <c r="L2159" s="67"/>
      <c r="M2159" s="67"/>
      <c r="N2159" s="67"/>
      <c r="O2159" s="67"/>
      <c r="P2159" s="67"/>
      <c r="Q2159" s="67"/>
      <c r="R2159" s="34"/>
      <c r="S2159" s="34"/>
      <c r="T2159" s="34"/>
      <c r="U2159" s="34"/>
      <c r="V2159" s="34"/>
      <c r="W2159" s="34"/>
      <c r="X2159" s="34"/>
      <c r="Y2159" s="34"/>
      <c r="Z2159" s="34"/>
    </row>
    <row r="2160" spans="1:26">
      <c r="A2160" s="73">
        <v>269</v>
      </c>
      <c r="B2160" s="73">
        <v>5</v>
      </c>
      <c r="C2160" s="42"/>
      <c r="D2160" s="67"/>
      <c r="E2160" s="67"/>
      <c r="F2160" s="67"/>
      <c r="G2160" s="67"/>
      <c r="H2160" s="67"/>
      <c r="I2160" s="67"/>
      <c r="J2160" s="67"/>
      <c r="K2160" s="67"/>
      <c r="L2160" s="67"/>
      <c r="M2160" s="67"/>
      <c r="N2160" s="67"/>
      <c r="O2160" s="67"/>
      <c r="P2160" s="67"/>
      <c r="Q2160" s="67"/>
      <c r="R2160" s="34"/>
      <c r="S2160" s="34"/>
      <c r="T2160" s="34"/>
      <c r="U2160" s="34"/>
      <c r="V2160" s="34"/>
      <c r="W2160" s="34"/>
      <c r="X2160" s="34"/>
      <c r="Y2160" s="34"/>
      <c r="Z2160" s="34"/>
    </row>
    <row r="2161" spans="1:26">
      <c r="A2161" s="73">
        <v>269</v>
      </c>
      <c r="B2161" s="73">
        <v>6</v>
      </c>
      <c r="C2161" s="42"/>
      <c r="D2161" s="67"/>
      <c r="E2161" s="67"/>
      <c r="F2161" s="67"/>
      <c r="G2161" s="67"/>
      <c r="H2161" s="67"/>
      <c r="I2161" s="67"/>
      <c r="J2161" s="67"/>
      <c r="K2161" s="67"/>
      <c r="L2161" s="67"/>
      <c r="M2161" s="67"/>
      <c r="N2161" s="67"/>
      <c r="O2161" s="67"/>
      <c r="P2161" s="67"/>
      <c r="Q2161" s="67"/>
      <c r="R2161" s="34"/>
      <c r="S2161" s="34"/>
      <c r="T2161" s="34"/>
      <c r="U2161" s="34"/>
      <c r="V2161" s="34"/>
      <c r="W2161" s="34"/>
      <c r="X2161" s="34"/>
      <c r="Y2161" s="34"/>
      <c r="Z2161" s="34"/>
    </row>
    <row r="2162" spans="1:26">
      <c r="A2162" s="73">
        <v>269</v>
      </c>
      <c r="B2162" s="73">
        <v>7</v>
      </c>
      <c r="C2162" s="42"/>
      <c r="D2162" s="67"/>
      <c r="E2162" s="67"/>
      <c r="F2162" s="67"/>
      <c r="G2162" s="67"/>
      <c r="H2162" s="67"/>
      <c r="I2162" s="67"/>
      <c r="J2162" s="67"/>
      <c r="K2162" s="67"/>
      <c r="L2162" s="67"/>
      <c r="M2162" s="67"/>
      <c r="N2162" s="67"/>
      <c r="O2162" s="67"/>
      <c r="P2162" s="67"/>
      <c r="Q2162" s="67"/>
      <c r="R2162" s="34"/>
      <c r="S2162" s="34"/>
      <c r="T2162" s="34"/>
      <c r="U2162" s="34"/>
      <c r="V2162" s="34"/>
      <c r="W2162" s="34"/>
      <c r="X2162" s="34"/>
      <c r="Y2162" s="34"/>
      <c r="Z2162" s="34"/>
    </row>
    <row r="2163" spans="1:26">
      <c r="A2163" s="73">
        <v>269</v>
      </c>
      <c r="B2163" s="73">
        <v>8</v>
      </c>
      <c r="C2163" s="42"/>
      <c r="D2163" s="67"/>
      <c r="E2163" s="67"/>
      <c r="F2163" s="67"/>
      <c r="G2163" s="67"/>
      <c r="H2163" s="67"/>
      <c r="I2163" s="67"/>
      <c r="J2163" s="67"/>
      <c r="K2163" s="67"/>
      <c r="L2163" s="67"/>
      <c r="M2163" s="67"/>
      <c r="N2163" s="67"/>
      <c r="O2163" s="67"/>
      <c r="P2163" s="67"/>
      <c r="Q2163" s="67"/>
      <c r="R2163" s="34"/>
      <c r="S2163" s="34"/>
      <c r="T2163" s="34"/>
      <c r="U2163" s="34"/>
      <c r="V2163" s="34"/>
      <c r="W2163" s="34"/>
      <c r="X2163" s="34"/>
      <c r="Y2163" s="34"/>
      <c r="Z2163" s="34"/>
    </row>
    <row r="2164" spans="1:26">
      <c r="A2164" s="73">
        <v>270</v>
      </c>
      <c r="B2164" s="73">
        <v>1</v>
      </c>
      <c r="C2164" s="42"/>
      <c r="D2164" s="67"/>
      <c r="E2164" s="67"/>
      <c r="F2164" s="67"/>
      <c r="G2164" s="67"/>
      <c r="H2164" s="67"/>
      <c r="I2164" s="67"/>
      <c r="J2164" s="67"/>
      <c r="K2164" s="67"/>
      <c r="L2164" s="67"/>
      <c r="M2164" s="67"/>
      <c r="N2164" s="67"/>
      <c r="O2164" s="67"/>
      <c r="P2164" s="67"/>
      <c r="Q2164" s="67"/>
      <c r="R2164" s="34"/>
      <c r="S2164" s="34"/>
      <c r="T2164" s="34"/>
      <c r="U2164" s="34"/>
      <c r="V2164" s="34"/>
      <c r="W2164" s="34"/>
      <c r="X2164" s="34"/>
      <c r="Y2164" s="34"/>
      <c r="Z2164" s="34"/>
    </row>
    <row r="2165" spans="1:26">
      <c r="A2165" s="73">
        <v>270</v>
      </c>
      <c r="B2165" s="73">
        <v>2</v>
      </c>
      <c r="C2165" s="42"/>
      <c r="D2165" s="67"/>
      <c r="E2165" s="67"/>
      <c r="F2165" s="67"/>
      <c r="G2165" s="67"/>
      <c r="H2165" s="67"/>
      <c r="I2165" s="67"/>
      <c r="J2165" s="67"/>
      <c r="K2165" s="67"/>
      <c r="L2165" s="67"/>
      <c r="M2165" s="67"/>
      <c r="N2165" s="67"/>
      <c r="O2165" s="67"/>
      <c r="P2165" s="67"/>
      <c r="Q2165" s="67"/>
      <c r="R2165" s="34"/>
      <c r="S2165" s="34"/>
      <c r="T2165" s="34"/>
      <c r="U2165" s="34"/>
      <c r="V2165" s="34"/>
      <c r="W2165" s="34"/>
      <c r="X2165" s="34"/>
      <c r="Y2165" s="34"/>
      <c r="Z2165" s="34"/>
    </row>
    <row r="2166" spans="1:26">
      <c r="A2166" s="73">
        <v>270</v>
      </c>
      <c r="B2166" s="73">
        <v>3</v>
      </c>
      <c r="C2166" s="42"/>
      <c r="D2166" s="67"/>
      <c r="E2166" s="67"/>
      <c r="F2166" s="67"/>
      <c r="G2166" s="67"/>
      <c r="H2166" s="67"/>
      <c r="I2166" s="67"/>
      <c r="J2166" s="67"/>
      <c r="K2166" s="67"/>
      <c r="L2166" s="67"/>
      <c r="M2166" s="67"/>
      <c r="N2166" s="67"/>
      <c r="O2166" s="67"/>
      <c r="P2166" s="67"/>
      <c r="Q2166" s="67"/>
      <c r="R2166" s="34"/>
      <c r="S2166" s="34"/>
      <c r="T2166" s="34"/>
      <c r="U2166" s="34"/>
      <c r="V2166" s="34"/>
      <c r="W2166" s="34"/>
      <c r="X2166" s="34"/>
      <c r="Y2166" s="34"/>
      <c r="Z2166" s="34"/>
    </row>
    <row r="2167" spans="1:26">
      <c r="A2167" s="73">
        <v>270</v>
      </c>
      <c r="B2167" s="73">
        <v>4</v>
      </c>
      <c r="C2167" s="42"/>
      <c r="D2167" s="67"/>
      <c r="E2167" s="67"/>
      <c r="F2167" s="67"/>
      <c r="G2167" s="67"/>
      <c r="H2167" s="67"/>
      <c r="I2167" s="67"/>
      <c r="J2167" s="67"/>
      <c r="K2167" s="67"/>
      <c r="L2167" s="67"/>
      <c r="M2167" s="67"/>
      <c r="N2167" s="67"/>
      <c r="O2167" s="67"/>
      <c r="P2167" s="67"/>
      <c r="Q2167" s="67"/>
      <c r="R2167" s="34"/>
      <c r="S2167" s="34"/>
      <c r="T2167" s="34"/>
      <c r="U2167" s="34"/>
      <c r="V2167" s="34"/>
      <c r="W2167" s="34"/>
      <c r="X2167" s="34"/>
      <c r="Y2167" s="34"/>
      <c r="Z2167" s="34"/>
    </row>
    <row r="2168" spans="1:26">
      <c r="A2168" s="73">
        <v>270</v>
      </c>
      <c r="B2168" s="73">
        <v>5</v>
      </c>
      <c r="C2168" s="42"/>
      <c r="D2168" s="67"/>
      <c r="E2168" s="67"/>
      <c r="F2168" s="67"/>
      <c r="G2168" s="67"/>
      <c r="H2168" s="67"/>
      <c r="I2168" s="67"/>
      <c r="J2168" s="67"/>
      <c r="K2168" s="67"/>
      <c r="L2168" s="67"/>
      <c r="M2168" s="67"/>
      <c r="N2168" s="67"/>
      <c r="O2168" s="67"/>
      <c r="P2168" s="67"/>
      <c r="Q2168" s="67"/>
      <c r="R2168" s="34"/>
      <c r="S2168" s="34"/>
      <c r="T2168" s="34"/>
      <c r="U2168" s="34"/>
      <c r="V2168" s="34"/>
      <c r="W2168" s="34"/>
      <c r="X2168" s="34"/>
      <c r="Y2168" s="34"/>
      <c r="Z2168" s="34"/>
    </row>
    <row r="2169" spans="1:26">
      <c r="A2169" s="73">
        <v>270</v>
      </c>
      <c r="B2169" s="73">
        <v>6</v>
      </c>
      <c r="C2169" s="42"/>
      <c r="D2169" s="67"/>
      <c r="E2169" s="67"/>
      <c r="F2169" s="67"/>
      <c r="G2169" s="67"/>
      <c r="H2169" s="67"/>
      <c r="I2169" s="67"/>
      <c r="J2169" s="67"/>
      <c r="K2169" s="67"/>
      <c r="L2169" s="67"/>
      <c r="M2169" s="67"/>
      <c r="N2169" s="67"/>
      <c r="O2169" s="67"/>
      <c r="P2169" s="67"/>
      <c r="Q2169" s="67"/>
      <c r="R2169" s="34"/>
      <c r="S2169" s="34"/>
      <c r="T2169" s="34"/>
      <c r="U2169" s="34"/>
      <c r="V2169" s="34"/>
      <c r="W2169" s="34"/>
      <c r="X2169" s="34"/>
      <c r="Y2169" s="34"/>
      <c r="Z2169" s="34"/>
    </row>
    <row r="2170" spans="1:26">
      <c r="A2170" s="73">
        <v>270</v>
      </c>
      <c r="B2170" s="73">
        <v>7</v>
      </c>
      <c r="C2170" s="42"/>
      <c r="D2170" s="67"/>
      <c r="E2170" s="67"/>
      <c r="F2170" s="67"/>
      <c r="G2170" s="67"/>
      <c r="H2170" s="67"/>
      <c r="I2170" s="67"/>
      <c r="J2170" s="67"/>
      <c r="K2170" s="67"/>
      <c r="L2170" s="67"/>
      <c r="M2170" s="67"/>
      <c r="N2170" s="67"/>
      <c r="O2170" s="67"/>
      <c r="P2170" s="67"/>
      <c r="Q2170" s="67"/>
      <c r="R2170" s="34"/>
      <c r="S2170" s="34"/>
      <c r="T2170" s="34"/>
      <c r="U2170" s="34"/>
      <c r="V2170" s="34"/>
      <c r="W2170" s="34"/>
      <c r="X2170" s="34"/>
      <c r="Y2170" s="34"/>
      <c r="Z2170" s="34"/>
    </row>
    <row r="2171" spans="1:26">
      <c r="A2171" s="73">
        <v>270</v>
      </c>
      <c r="B2171" s="73">
        <v>8</v>
      </c>
      <c r="C2171" s="42"/>
      <c r="D2171" s="67"/>
      <c r="E2171" s="67"/>
      <c r="F2171" s="67"/>
      <c r="G2171" s="67"/>
      <c r="H2171" s="67"/>
      <c r="I2171" s="67"/>
      <c r="J2171" s="67"/>
      <c r="K2171" s="67"/>
      <c r="L2171" s="67"/>
      <c r="M2171" s="67"/>
      <c r="N2171" s="67"/>
      <c r="O2171" s="67"/>
      <c r="P2171" s="67"/>
      <c r="Q2171" s="67"/>
      <c r="R2171" s="34"/>
      <c r="S2171" s="34"/>
      <c r="T2171" s="34"/>
      <c r="U2171" s="34"/>
      <c r="V2171" s="34"/>
      <c r="W2171" s="34"/>
      <c r="X2171" s="34"/>
      <c r="Y2171" s="34"/>
      <c r="Z2171" s="34"/>
    </row>
    <row r="2172" spans="1:26">
      <c r="A2172" s="73">
        <v>271</v>
      </c>
      <c r="B2172" s="73">
        <v>1</v>
      </c>
      <c r="C2172" s="42"/>
      <c r="D2172" s="67"/>
      <c r="E2172" s="67"/>
      <c r="F2172" s="67"/>
      <c r="G2172" s="67"/>
      <c r="H2172" s="67"/>
      <c r="I2172" s="67"/>
      <c r="J2172" s="67"/>
      <c r="K2172" s="67"/>
      <c r="L2172" s="67"/>
      <c r="M2172" s="67"/>
      <c r="N2172" s="67"/>
      <c r="O2172" s="67"/>
      <c r="P2172" s="67"/>
      <c r="Q2172" s="67"/>
      <c r="R2172" s="34"/>
      <c r="S2172" s="34"/>
      <c r="T2172" s="34"/>
      <c r="U2172" s="34"/>
      <c r="V2172" s="34"/>
      <c r="W2172" s="34"/>
      <c r="X2172" s="34"/>
      <c r="Y2172" s="34"/>
      <c r="Z2172" s="34"/>
    </row>
    <row r="2173" spans="1:26">
      <c r="A2173" s="73">
        <v>271</v>
      </c>
      <c r="B2173" s="73">
        <v>2</v>
      </c>
      <c r="C2173" s="42"/>
      <c r="D2173" s="67"/>
      <c r="E2173" s="67"/>
      <c r="F2173" s="67"/>
      <c r="G2173" s="67"/>
      <c r="H2173" s="67"/>
      <c r="I2173" s="67"/>
      <c r="J2173" s="67"/>
      <c r="K2173" s="67"/>
      <c r="L2173" s="67"/>
      <c r="M2173" s="67"/>
      <c r="N2173" s="67"/>
      <c r="O2173" s="67"/>
      <c r="P2173" s="67"/>
      <c r="Q2173" s="67"/>
      <c r="R2173" s="34"/>
      <c r="S2173" s="34"/>
      <c r="T2173" s="34"/>
      <c r="U2173" s="34"/>
      <c r="V2173" s="34"/>
      <c r="W2173" s="34"/>
      <c r="X2173" s="34"/>
      <c r="Y2173" s="34"/>
      <c r="Z2173" s="34"/>
    </row>
    <row r="2174" spans="1:26">
      <c r="A2174" s="73">
        <v>271</v>
      </c>
      <c r="B2174" s="73">
        <v>3</v>
      </c>
      <c r="C2174" s="42"/>
      <c r="D2174" s="67"/>
      <c r="E2174" s="67"/>
      <c r="F2174" s="67"/>
      <c r="G2174" s="67"/>
      <c r="H2174" s="67"/>
      <c r="I2174" s="67"/>
      <c r="J2174" s="67"/>
      <c r="K2174" s="67"/>
      <c r="L2174" s="67"/>
      <c r="M2174" s="67"/>
      <c r="N2174" s="67"/>
      <c r="O2174" s="67"/>
      <c r="P2174" s="67"/>
      <c r="Q2174" s="67"/>
      <c r="R2174" s="34"/>
      <c r="S2174" s="34"/>
      <c r="T2174" s="34"/>
      <c r="U2174" s="34"/>
      <c r="V2174" s="34"/>
      <c r="W2174" s="34"/>
      <c r="X2174" s="34"/>
      <c r="Y2174" s="34"/>
      <c r="Z2174" s="34"/>
    </row>
    <row r="2175" spans="1:26">
      <c r="A2175" s="73">
        <v>271</v>
      </c>
      <c r="B2175" s="73">
        <v>4</v>
      </c>
      <c r="C2175" s="42"/>
      <c r="D2175" s="67"/>
      <c r="E2175" s="67"/>
      <c r="F2175" s="67"/>
      <c r="G2175" s="67"/>
      <c r="H2175" s="67"/>
      <c r="I2175" s="67"/>
      <c r="J2175" s="67"/>
      <c r="K2175" s="67"/>
      <c r="L2175" s="67"/>
      <c r="M2175" s="67"/>
      <c r="N2175" s="67"/>
      <c r="O2175" s="67"/>
      <c r="P2175" s="67"/>
      <c r="Q2175" s="67"/>
      <c r="R2175" s="34"/>
      <c r="S2175" s="34"/>
      <c r="T2175" s="34"/>
      <c r="U2175" s="34"/>
      <c r="V2175" s="34"/>
      <c r="W2175" s="34"/>
      <c r="X2175" s="34"/>
      <c r="Y2175" s="34"/>
      <c r="Z2175" s="34"/>
    </row>
    <row r="2176" spans="1:26">
      <c r="A2176" s="73">
        <v>271</v>
      </c>
      <c r="B2176" s="73">
        <v>5</v>
      </c>
      <c r="C2176" s="42"/>
      <c r="D2176" s="67"/>
      <c r="E2176" s="67"/>
      <c r="F2176" s="67"/>
      <c r="G2176" s="67"/>
      <c r="H2176" s="67"/>
      <c r="I2176" s="67"/>
      <c r="J2176" s="67"/>
      <c r="K2176" s="67"/>
      <c r="L2176" s="67"/>
      <c r="M2176" s="67"/>
      <c r="N2176" s="67"/>
      <c r="O2176" s="67"/>
      <c r="P2176" s="67"/>
      <c r="Q2176" s="67"/>
      <c r="R2176" s="34"/>
      <c r="S2176" s="34"/>
      <c r="T2176" s="34"/>
      <c r="U2176" s="34"/>
      <c r="V2176" s="34"/>
      <c r="W2176" s="34"/>
      <c r="X2176" s="34"/>
      <c r="Y2176" s="34"/>
      <c r="Z2176" s="34"/>
    </row>
    <row r="2177" spans="1:26">
      <c r="A2177" s="73">
        <v>271</v>
      </c>
      <c r="B2177" s="73">
        <v>6</v>
      </c>
      <c r="C2177" s="42"/>
      <c r="D2177" s="67"/>
      <c r="E2177" s="67"/>
      <c r="F2177" s="67"/>
      <c r="G2177" s="67"/>
      <c r="H2177" s="67"/>
      <c r="I2177" s="67"/>
      <c r="J2177" s="67"/>
      <c r="K2177" s="67"/>
      <c r="L2177" s="67"/>
      <c r="M2177" s="67"/>
      <c r="N2177" s="67"/>
      <c r="O2177" s="67"/>
      <c r="P2177" s="67"/>
      <c r="Q2177" s="67"/>
      <c r="R2177" s="34"/>
      <c r="S2177" s="34"/>
      <c r="T2177" s="34"/>
      <c r="U2177" s="34"/>
      <c r="V2177" s="34"/>
      <c r="W2177" s="34"/>
      <c r="X2177" s="34"/>
      <c r="Y2177" s="34"/>
      <c r="Z2177" s="34"/>
    </row>
    <row r="2178" spans="1:26">
      <c r="A2178" s="73">
        <v>271</v>
      </c>
      <c r="B2178" s="73">
        <v>7</v>
      </c>
      <c r="C2178" s="42"/>
      <c r="D2178" s="67"/>
      <c r="E2178" s="67"/>
      <c r="F2178" s="67"/>
      <c r="G2178" s="67"/>
      <c r="H2178" s="67"/>
      <c r="I2178" s="67"/>
      <c r="J2178" s="67"/>
      <c r="K2178" s="67"/>
      <c r="L2178" s="67"/>
      <c r="M2178" s="67"/>
      <c r="N2178" s="67"/>
      <c r="O2178" s="67"/>
      <c r="P2178" s="67"/>
      <c r="Q2178" s="67"/>
      <c r="R2178" s="34"/>
      <c r="S2178" s="34"/>
      <c r="T2178" s="34"/>
      <c r="U2178" s="34"/>
      <c r="V2178" s="34"/>
      <c r="W2178" s="34"/>
      <c r="X2178" s="34"/>
      <c r="Y2178" s="34"/>
      <c r="Z2178" s="34"/>
    </row>
    <row r="2179" spans="1:26">
      <c r="A2179" s="73">
        <v>271</v>
      </c>
      <c r="B2179" s="73">
        <v>8</v>
      </c>
      <c r="C2179" s="42"/>
      <c r="D2179" s="67"/>
      <c r="E2179" s="67"/>
      <c r="F2179" s="67"/>
      <c r="G2179" s="67"/>
      <c r="H2179" s="67"/>
      <c r="I2179" s="67"/>
      <c r="J2179" s="67"/>
      <c r="K2179" s="67"/>
      <c r="L2179" s="67"/>
      <c r="M2179" s="67"/>
      <c r="N2179" s="67"/>
      <c r="O2179" s="67"/>
      <c r="P2179" s="67"/>
      <c r="Q2179" s="67"/>
      <c r="R2179" s="34"/>
      <c r="S2179" s="34"/>
      <c r="T2179" s="34"/>
      <c r="U2179" s="34"/>
      <c r="V2179" s="34"/>
      <c r="W2179" s="34"/>
      <c r="X2179" s="34"/>
      <c r="Y2179" s="34"/>
      <c r="Z2179" s="34"/>
    </row>
    <row r="2180" spans="1:26">
      <c r="A2180" s="73">
        <v>272</v>
      </c>
      <c r="B2180" s="73">
        <v>1</v>
      </c>
      <c r="C2180" s="42"/>
      <c r="D2180" s="67"/>
      <c r="E2180" s="67"/>
      <c r="F2180" s="67"/>
      <c r="G2180" s="67"/>
      <c r="H2180" s="67"/>
      <c r="I2180" s="67"/>
      <c r="J2180" s="67"/>
      <c r="K2180" s="67"/>
      <c r="L2180" s="67"/>
      <c r="M2180" s="67"/>
      <c r="N2180" s="67"/>
      <c r="O2180" s="67"/>
      <c r="P2180" s="67"/>
      <c r="Q2180" s="67"/>
      <c r="R2180" s="34"/>
      <c r="S2180" s="34"/>
      <c r="T2180" s="34"/>
      <c r="U2180" s="34"/>
      <c r="V2180" s="34"/>
      <c r="W2180" s="34"/>
      <c r="X2180" s="34"/>
      <c r="Y2180" s="34"/>
      <c r="Z2180" s="34"/>
    </row>
    <row r="2181" spans="1:26">
      <c r="A2181" s="73">
        <v>272</v>
      </c>
      <c r="B2181" s="73">
        <v>2</v>
      </c>
      <c r="C2181" s="42"/>
      <c r="D2181" s="67"/>
      <c r="E2181" s="67"/>
      <c r="F2181" s="67"/>
      <c r="G2181" s="67"/>
      <c r="H2181" s="67"/>
      <c r="I2181" s="67"/>
      <c r="J2181" s="67"/>
      <c r="K2181" s="67"/>
      <c r="L2181" s="67"/>
      <c r="M2181" s="67"/>
      <c r="N2181" s="67"/>
      <c r="O2181" s="67"/>
      <c r="P2181" s="67"/>
      <c r="Q2181" s="67"/>
      <c r="R2181" s="34"/>
      <c r="S2181" s="34"/>
      <c r="T2181" s="34"/>
      <c r="U2181" s="34"/>
      <c r="V2181" s="34"/>
      <c r="W2181" s="34"/>
      <c r="X2181" s="34"/>
      <c r="Y2181" s="34"/>
      <c r="Z2181" s="34"/>
    </row>
    <row r="2182" spans="1:26">
      <c r="A2182" s="73">
        <v>272</v>
      </c>
      <c r="B2182" s="73">
        <v>3</v>
      </c>
      <c r="C2182" s="42"/>
      <c r="D2182" s="67"/>
      <c r="E2182" s="67"/>
      <c r="F2182" s="67"/>
      <c r="G2182" s="67"/>
      <c r="H2182" s="67"/>
      <c r="I2182" s="67"/>
      <c r="J2182" s="67"/>
      <c r="K2182" s="67"/>
      <c r="L2182" s="67"/>
      <c r="M2182" s="67"/>
      <c r="N2182" s="67"/>
      <c r="O2182" s="67"/>
      <c r="P2182" s="67"/>
      <c r="Q2182" s="67"/>
      <c r="R2182" s="34"/>
      <c r="S2182" s="34"/>
      <c r="T2182" s="34"/>
      <c r="U2182" s="34"/>
      <c r="V2182" s="34"/>
      <c r="W2182" s="34"/>
      <c r="X2182" s="34"/>
      <c r="Y2182" s="34"/>
      <c r="Z2182" s="34"/>
    </row>
    <row r="2183" spans="1:26">
      <c r="A2183" s="73">
        <v>272</v>
      </c>
      <c r="B2183" s="73">
        <v>4</v>
      </c>
      <c r="C2183" s="42"/>
      <c r="D2183" s="67"/>
      <c r="E2183" s="67"/>
      <c r="F2183" s="67"/>
      <c r="G2183" s="67"/>
      <c r="H2183" s="67"/>
      <c r="I2183" s="67"/>
      <c r="J2183" s="67"/>
      <c r="K2183" s="67"/>
      <c r="L2183" s="67"/>
      <c r="M2183" s="67"/>
      <c r="N2183" s="67"/>
      <c r="O2183" s="67"/>
      <c r="P2183" s="67"/>
      <c r="Q2183" s="67"/>
      <c r="R2183" s="34"/>
      <c r="S2183" s="34"/>
      <c r="T2183" s="34"/>
      <c r="U2183" s="34"/>
      <c r="V2183" s="34"/>
      <c r="W2183" s="34"/>
      <c r="X2183" s="34"/>
      <c r="Y2183" s="34"/>
      <c r="Z2183" s="34"/>
    </row>
    <row r="2184" spans="1:26">
      <c r="A2184" s="73">
        <v>272</v>
      </c>
      <c r="B2184" s="73">
        <v>5</v>
      </c>
      <c r="C2184" s="42"/>
      <c r="D2184" s="67"/>
      <c r="E2184" s="67"/>
      <c r="F2184" s="67"/>
      <c r="G2184" s="67"/>
      <c r="H2184" s="67"/>
      <c r="I2184" s="67"/>
      <c r="J2184" s="67"/>
      <c r="K2184" s="67"/>
      <c r="L2184" s="67"/>
      <c r="M2184" s="67"/>
      <c r="N2184" s="67"/>
      <c r="O2184" s="67"/>
      <c r="P2184" s="67"/>
      <c r="Q2184" s="67"/>
      <c r="R2184" s="34"/>
      <c r="S2184" s="34"/>
      <c r="T2184" s="34"/>
      <c r="U2184" s="34"/>
      <c r="V2184" s="34"/>
      <c r="W2184" s="34"/>
      <c r="X2184" s="34"/>
      <c r="Y2184" s="34"/>
      <c r="Z2184" s="34"/>
    </row>
    <row r="2185" spans="1:26">
      <c r="A2185" s="73">
        <v>272</v>
      </c>
      <c r="B2185" s="73">
        <v>6</v>
      </c>
      <c r="C2185" s="42"/>
      <c r="D2185" s="67"/>
      <c r="E2185" s="67"/>
      <c r="F2185" s="67"/>
      <c r="G2185" s="67"/>
      <c r="H2185" s="67"/>
      <c r="I2185" s="67"/>
      <c r="J2185" s="67"/>
      <c r="K2185" s="67"/>
      <c r="L2185" s="67"/>
      <c r="M2185" s="67"/>
      <c r="N2185" s="67"/>
      <c r="O2185" s="67"/>
      <c r="P2185" s="67"/>
      <c r="Q2185" s="67"/>
      <c r="R2185" s="34"/>
      <c r="S2185" s="34"/>
      <c r="T2185" s="34"/>
      <c r="U2185" s="34"/>
      <c r="V2185" s="34"/>
      <c r="W2185" s="34"/>
      <c r="X2185" s="34"/>
      <c r="Y2185" s="34"/>
      <c r="Z2185" s="34"/>
    </row>
    <row r="2186" spans="1:26">
      <c r="A2186" s="73">
        <v>272</v>
      </c>
      <c r="B2186" s="73">
        <v>7</v>
      </c>
      <c r="C2186" s="42"/>
      <c r="D2186" s="67"/>
      <c r="E2186" s="67"/>
      <c r="F2186" s="67"/>
      <c r="G2186" s="67"/>
      <c r="H2186" s="67"/>
      <c r="I2186" s="67"/>
      <c r="J2186" s="67"/>
      <c r="K2186" s="67"/>
      <c r="L2186" s="67"/>
      <c r="M2186" s="67"/>
      <c r="N2186" s="67"/>
      <c r="O2186" s="67"/>
      <c r="P2186" s="67"/>
      <c r="Q2186" s="67"/>
      <c r="R2186" s="34"/>
      <c r="S2186" s="34"/>
      <c r="T2186" s="34"/>
      <c r="U2186" s="34"/>
      <c r="V2186" s="34"/>
      <c r="W2186" s="34"/>
      <c r="X2186" s="34"/>
      <c r="Y2186" s="34"/>
      <c r="Z2186" s="34"/>
    </row>
    <row r="2187" spans="1:26">
      <c r="A2187" s="73">
        <v>272</v>
      </c>
      <c r="B2187" s="73">
        <v>8</v>
      </c>
      <c r="C2187" s="42"/>
      <c r="D2187" s="67"/>
      <c r="E2187" s="67"/>
      <c r="F2187" s="67"/>
      <c r="G2187" s="67"/>
      <c r="H2187" s="67"/>
      <c r="I2187" s="67"/>
      <c r="J2187" s="67"/>
      <c r="K2187" s="67"/>
      <c r="L2187" s="67"/>
      <c r="M2187" s="67"/>
      <c r="N2187" s="67"/>
      <c r="O2187" s="67"/>
      <c r="P2187" s="67"/>
      <c r="Q2187" s="67"/>
      <c r="R2187" s="34"/>
      <c r="S2187" s="34"/>
      <c r="T2187" s="34"/>
      <c r="U2187" s="34"/>
      <c r="V2187" s="34"/>
      <c r="W2187" s="34"/>
      <c r="X2187" s="34"/>
      <c r="Y2187" s="34"/>
      <c r="Z2187" s="34"/>
    </row>
    <row r="2188" spans="1:26">
      <c r="A2188" s="73">
        <v>273</v>
      </c>
      <c r="B2188" s="73">
        <v>1</v>
      </c>
      <c r="C2188" s="72" t="s">
        <v>496</v>
      </c>
      <c r="D2188" s="67"/>
      <c r="E2188" s="67"/>
      <c r="F2188" s="67"/>
      <c r="G2188" s="67"/>
      <c r="H2188" s="67"/>
      <c r="I2188" s="67"/>
      <c r="J2188" s="67"/>
      <c r="K2188" s="67"/>
      <c r="L2188" s="67"/>
      <c r="M2188" s="67"/>
      <c r="N2188" s="67"/>
      <c r="O2188" s="67"/>
      <c r="P2188" s="67"/>
      <c r="Q2188" s="67"/>
      <c r="R2188" s="34"/>
      <c r="S2188" s="34"/>
      <c r="T2188" s="34"/>
      <c r="U2188" s="34"/>
      <c r="V2188" s="34"/>
      <c r="W2188" s="34"/>
      <c r="X2188" s="34"/>
      <c r="Y2188" s="34"/>
      <c r="Z2188" s="34"/>
    </row>
    <row r="2189" spans="1:26">
      <c r="A2189" s="73">
        <v>273</v>
      </c>
      <c r="B2189" s="73">
        <v>2</v>
      </c>
      <c r="C2189" s="42"/>
      <c r="D2189" s="67"/>
      <c r="E2189" s="67"/>
      <c r="F2189" s="67"/>
      <c r="G2189" s="67"/>
      <c r="H2189" s="67"/>
      <c r="I2189" s="67"/>
      <c r="J2189" s="67"/>
      <c r="K2189" s="67"/>
      <c r="L2189" s="67"/>
      <c r="M2189" s="67"/>
      <c r="N2189" s="67"/>
      <c r="O2189" s="67"/>
      <c r="P2189" s="67"/>
      <c r="Q2189" s="67"/>
      <c r="R2189" s="34"/>
      <c r="S2189" s="34"/>
      <c r="T2189" s="34"/>
      <c r="U2189" s="34"/>
      <c r="V2189" s="34"/>
      <c r="W2189" s="34"/>
      <c r="X2189" s="34"/>
      <c r="Y2189" s="34"/>
      <c r="Z2189" s="34"/>
    </row>
    <row r="2190" spans="1:26">
      <c r="A2190" s="73">
        <v>273</v>
      </c>
      <c r="B2190" s="73">
        <v>3</v>
      </c>
      <c r="C2190" s="42"/>
      <c r="D2190" s="67"/>
      <c r="E2190" s="67"/>
      <c r="F2190" s="67"/>
      <c r="G2190" s="67"/>
      <c r="H2190" s="67"/>
      <c r="I2190" s="67"/>
      <c r="J2190" s="67"/>
      <c r="K2190" s="67"/>
      <c r="L2190" s="67"/>
      <c r="M2190" s="67"/>
      <c r="N2190" s="67"/>
      <c r="O2190" s="67"/>
      <c r="P2190" s="67"/>
      <c r="Q2190" s="67"/>
      <c r="R2190" s="34"/>
      <c r="S2190" s="34"/>
      <c r="T2190" s="34"/>
      <c r="U2190" s="34"/>
      <c r="V2190" s="34"/>
      <c r="W2190" s="34"/>
      <c r="X2190" s="34"/>
      <c r="Y2190" s="34"/>
      <c r="Z2190" s="34"/>
    </row>
    <row r="2191" spans="1:26">
      <c r="A2191" s="73">
        <v>273</v>
      </c>
      <c r="B2191" s="73">
        <v>4</v>
      </c>
      <c r="C2191" s="42"/>
      <c r="D2191" s="67"/>
      <c r="E2191" s="67"/>
      <c r="F2191" s="67"/>
      <c r="G2191" s="67"/>
      <c r="H2191" s="67"/>
      <c r="I2191" s="67"/>
      <c r="J2191" s="67"/>
      <c r="K2191" s="67"/>
      <c r="L2191" s="67"/>
      <c r="M2191" s="67"/>
      <c r="N2191" s="67"/>
      <c r="O2191" s="67"/>
      <c r="P2191" s="67"/>
      <c r="Q2191" s="67"/>
      <c r="R2191" s="34"/>
      <c r="S2191" s="34"/>
      <c r="T2191" s="34"/>
      <c r="U2191" s="34"/>
      <c r="V2191" s="34"/>
      <c r="W2191" s="34"/>
      <c r="X2191" s="34"/>
      <c r="Y2191" s="34"/>
      <c r="Z2191" s="34"/>
    </row>
    <row r="2192" spans="1:26">
      <c r="A2192" s="73">
        <v>273</v>
      </c>
      <c r="B2192" s="73">
        <v>5</v>
      </c>
      <c r="C2192" s="42"/>
      <c r="D2192" s="67"/>
      <c r="E2192" s="67"/>
      <c r="F2192" s="67"/>
      <c r="G2192" s="67"/>
      <c r="H2192" s="67"/>
      <c r="I2192" s="67"/>
      <c r="J2192" s="67"/>
      <c r="K2192" s="67"/>
      <c r="L2192" s="67"/>
      <c r="M2192" s="67"/>
      <c r="N2192" s="67"/>
      <c r="O2192" s="67"/>
      <c r="P2192" s="67"/>
      <c r="Q2192" s="67"/>
      <c r="R2192" s="34"/>
      <c r="S2192" s="34"/>
      <c r="T2192" s="34"/>
      <c r="U2192" s="34"/>
      <c r="V2192" s="34"/>
      <c r="W2192" s="34"/>
      <c r="X2192" s="34"/>
      <c r="Y2192" s="34"/>
      <c r="Z2192" s="34"/>
    </row>
    <row r="2193" spans="1:26">
      <c r="A2193" s="73">
        <v>273</v>
      </c>
      <c r="B2193" s="73">
        <v>6</v>
      </c>
      <c r="C2193" s="42"/>
      <c r="D2193" s="67"/>
      <c r="E2193" s="67"/>
      <c r="F2193" s="67"/>
      <c r="G2193" s="67"/>
      <c r="H2193" s="67"/>
      <c r="I2193" s="67"/>
      <c r="J2193" s="67"/>
      <c r="K2193" s="67"/>
      <c r="L2193" s="67"/>
      <c r="M2193" s="67"/>
      <c r="N2193" s="67"/>
      <c r="O2193" s="67"/>
      <c r="P2193" s="67"/>
      <c r="Q2193" s="67"/>
      <c r="R2193" s="34"/>
      <c r="S2193" s="34"/>
      <c r="T2193" s="34"/>
      <c r="U2193" s="34"/>
      <c r="V2193" s="34"/>
      <c r="W2193" s="34"/>
      <c r="X2193" s="34"/>
      <c r="Y2193" s="34"/>
      <c r="Z2193" s="34"/>
    </row>
    <row r="2194" spans="1:26">
      <c r="A2194" s="73">
        <v>273</v>
      </c>
      <c r="B2194" s="73">
        <v>7</v>
      </c>
      <c r="C2194" s="42"/>
      <c r="D2194" s="67"/>
      <c r="E2194" s="67"/>
      <c r="F2194" s="67"/>
      <c r="G2194" s="67"/>
      <c r="H2194" s="67"/>
      <c r="I2194" s="67"/>
      <c r="J2194" s="67"/>
      <c r="K2194" s="67"/>
      <c r="L2194" s="67"/>
      <c r="M2194" s="67"/>
      <c r="N2194" s="67"/>
      <c r="O2194" s="67"/>
      <c r="P2194" s="67"/>
      <c r="Q2194" s="67"/>
      <c r="R2194" s="34"/>
      <c r="S2194" s="34"/>
      <c r="T2194" s="34"/>
      <c r="U2194" s="34"/>
      <c r="V2194" s="34"/>
      <c r="W2194" s="34"/>
      <c r="X2194" s="34"/>
      <c r="Y2194" s="34"/>
      <c r="Z2194" s="34"/>
    </row>
    <row r="2195" spans="1:26">
      <c r="A2195" s="73">
        <v>273</v>
      </c>
      <c r="B2195" s="73">
        <v>8</v>
      </c>
      <c r="C2195" s="42"/>
      <c r="D2195" s="67"/>
      <c r="E2195" s="67"/>
      <c r="F2195" s="67"/>
      <c r="G2195" s="67"/>
      <c r="H2195" s="67"/>
      <c r="I2195" s="67"/>
      <c r="J2195" s="67"/>
      <c r="K2195" s="67"/>
      <c r="L2195" s="67"/>
      <c r="M2195" s="67"/>
      <c r="N2195" s="67"/>
      <c r="O2195" s="67"/>
      <c r="P2195" s="67"/>
      <c r="Q2195" s="67"/>
      <c r="R2195" s="34"/>
      <c r="S2195" s="34"/>
      <c r="T2195" s="34"/>
      <c r="U2195" s="34"/>
      <c r="V2195" s="34"/>
      <c r="W2195" s="34"/>
      <c r="X2195" s="34"/>
      <c r="Y2195" s="34"/>
      <c r="Z2195" s="34"/>
    </row>
    <row r="2196" spans="1:26">
      <c r="A2196" s="73">
        <v>274</v>
      </c>
      <c r="B2196" s="73">
        <v>1</v>
      </c>
      <c r="C2196" s="42"/>
      <c r="D2196" s="67"/>
      <c r="E2196" s="67"/>
      <c r="F2196" s="67"/>
      <c r="G2196" s="67"/>
      <c r="H2196" s="67"/>
      <c r="I2196" s="67"/>
      <c r="J2196" s="67"/>
      <c r="K2196" s="67"/>
      <c r="L2196" s="67"/>
      <c r="M2196" s="67"/>
      <c r="N2196" s="67"/>
      <c r="O2196" s="67"/>
      <c r="P2196" s="67"/>
      <c r="Q2196" s="67"/>
      <c r="R2196" s="34"/>
      <c r="S2196" s="34"/>
      <c r="T2196" s="34"/>
      <c r="U2196" s="34"/>
      <c r="V2196" s="34"/>
      <c r="W2196" s="34"/>
      <c r="X2196" s="34"/>
      <c r="Y2196" s="34"/>
      <c r="Z2196" s="34"/>
    </row>
    <row r="2197" spans="1:26">
      <c r="A2197" s="73">
        <v>274</v>
      </c>
      <c r="B2197" s="73">
        <v>2</v>
      </c>
      <c r="C2197" s="42"/>
      <c r="D2197" s="67"/>
      <c r="E2197" s="67"/>
      <c r="F2197" s="67"/>
      <c r="G2197" s="67"/>
      <c r="H2197" s="67"/>
      <c r="I2197" s="67"/>
      <c r="J2197" s="67"/>
      <c r="K2197" s="67"/>
      <c r="L2197" s="67"/>
      <c r="M2197" s="67"/>
      <c r="N2197" s="67"/>
      <c r="O2197" s="67"/>
      <c r="P2197" s="67"/>
      <c r="Q2197" s="67"/>
      <c r="R2197" s="34"/>
      <c r="S2197" s="34"/>
      <c r="T2197" s="34"/>
      <c r="U2197" s="34"/>
      <c r="V2197" s="34"/>
      <c r="W2197" s="34"/>
      <c r="X2197" s="34"/>
      <c r="Y2197" s="34"/>
      <c r="Z2197" s="34"/>
    </row>
    <row r="2198" spans="1:26">
      <c r="A2198" s="73">
        <v>274</v>
      </c>
      <c r="B2198" s="73">
        <v>3</v>
      </c>
      <c r="C2198" s="42"/>
      <c r="D2198" s="67"/>
      <c r="E2198" s="67"/>
      <c r="F2198" s="67"/>
      <c r="G2198" s="67"/>
      <c r="H2198" s="67"/>
      <c r="I2198" s="67"/>
      <c r="J2198" s="67"/>
      <c r="K2198" s="67"/>
      <c r="L2198" s="67"/>
      <c r="M2198" s="67"/>
      <c r="N2198" s="67"/>
      <c r="O2198" s="67"/>
      <c r="P2198" s="67"/>
      <c r="Q2198" s="67"/>
      <c r="R2198" s="34"/>
      <c r="S2198" s="34"/>
      <c r="T2198" s="34"/>
      <c r="U2198" s="34"/>
      <c r="V2198" s="34"/>
      <c r="W2198" s="34"/>
      <c r="X2198" s="34"/>
      <c r="Y2198" s="34"/>
      <c r="Z2198" s="34"/>
    </row>
    <row r="2199" spans="1:26">
      <c r="A2199" s="73">
        <v>274</v>
      </c>
      <c r="B2199" s="73">
        <v>4</v>
      </c>
      <c r="C2199" s="42"/>
      <c r="D2199" s="67"/>
      <c r="E2199" s="67"/>
      <c r="F2199" s="67"/>
      <c r="G2199" s="67"/>
      <c r="H2199" s="67"/>
      <c r="I2199" s="67"/>
      <c r="J2199" s="67"/>
      <c r="K2199" s="67"/>
      <c r="L2199" s="67"/>
      <c r="M2199" s="67"/>
      <c r="N2199" s="67"/>
      <c r="O2199" s="67"/>
      <c r="P2199" s="67"/>
      <c r="Q2199" s="67"/>
      <c r="R2199" s="34"/>
      <c r="S2199" s="34"/>
      <c r="T2199" s="34"/>
      <c r="U2199" s="34"/>
      <c r="V2199" s="34"/>
      <c r="W2199" s="34"/>
      <c r="X2199" s="34"/>
      <c r="Y2199" s="34"/>
      <c r="Z2199" s="34"/>
    </row>
    <row r="2200" spans="1:26">
      <c r="A2200" s="73">
        <v>274</v>
      </c>
      <c r="B2200" s="73">
        <v>5</v>
      </c>
      <c r="C2200" s="42"/>
      <c r="D2200" s="67"/>
      <c r="E2200" s="67"/>
      <c r="F2200" s="67"/>
      <c r="G2200" s="67"/>
      <c r="H2200" s="67"/>
      <c r="I2200" s="67"/>
      <c r="J2200" s="67"/>
      <c r="K2200" s="67"/>
      <c r="L2200" s="67"/>
      <c r="M2200" s="67"/>
      <c r="N2200" s="67"/>
      <c r="O2200" s="67"/>
      <c r="P2200" s="67"/>
      <c r="Q2200" s="67"/>
      <c r="R2200" s="34"/>
      <c r="S2200" s="34"/>
      <c r="T2200" s="34"/>
      <c r="U2200" s="34"/>
      <c r="V2200" s="34"/>
      <c r="W2200" s="34"/>
      <c r="X2200" s="34"/>
      <c r="Y2200" s="34"/>
      <c r="Z2200" s="34"/>
    </row>
    <row r="2201" spans="1:26">
      <c r="A2201" s="73">
        <v>274</v>
      </c>
      <c r="B2201" s="73">
        <v>6</v>
      </c>
      <c r="C2201" s="42"/>
      <c r="D2201" s="67"/>
      <c r="E2201" s="67"/>
      <c r="F2201" s="67"/>
      <c r="G2201" s="67"/>
      <c r="H2201" s="67"/>
      <c r="I2201" s="67"/>
      <c r="J2201" s="67"/>
      <c r="K2201" s="67"/>
      <c r="L2201" s="67"/>
      <c r="M2201" s="67"/>
      <c r="N2201" s="67"/>
      <c r="O2201" s="67"/>
      <c r="P2201" s="67"/>
      <c r="Q2201" s="67"/>
      <c r="R2201" s="34"/>
      <c r="S2201" s="34"/>
      <c r="T2201" s="34"/>
      <c r="U2201" s="34"/>
      <c r="V2201" s="34"/>
      <c r="W2201" s="34"/>
      <c r="X2201" s="34"/>
      <c r="Y2201" s="34"/>
      <c r="Z2201" s="34"/>
    </row>
    <row r="2202" spans="1:26">
      <c r="A2202" s="73">
        <v>274</v>
      </c>
      <c r="B2202" s="73">
        <v>7</v>
      </c>
      <c r="C2202" s="42"/>
      <c r="D2202" s="67"/>
      <c r="E2202" s="67"/>
      <c r="F2202" s="67"/>
      <c r="G2202" s="67"/>
      <c r="H2202" s="67"/>
      <c r="I2202" s="67"/>
      <c r="J2202" s="67"/>
      <c r="K2202" s="67"/>
      <c r="L2202" s="67"/>
      <c r="M2202" s="67"/>
      <c r="N2202" s="67"/>
      <c r="O2202" s="67"/>
      <c r="P2202" s="67"/>
      <c r="Q2202" s="67"/>
      <c r="R2202" s="34"/>
      <c r="S2202" s="34"/>
      <c r="T2202" s="34"/>
      <c r="U2202" s="34"/>
      <c r="V2202" s="34"/>
      <c r="W2202" s="34"/>
      <c r="X2202" s="34"/>
      <c r="Y2202" s="34"/>
      <c r="Z2202" s="34"/>
    </row>
    <row r="2203" spans="1:26">
      <c r="A2203" s="73">
        <v>274</v>
      </c>
      <c r="B2203" s="73">
        <v>8</v>
      </c>
      <c r="C2203" s="42"/>
      <c r="D2203" s="67"/>
      <c r="E2203" s="67"/>
      <c r="F2203" s="67"/>
      <c r="G2203" s="67"/>
      <c r="H2203" s="67"/>
      <c r="I2203" s="67"/>
      <c r="J2203" s="67"/>
      <c r="K2203" s="67"/>
      <c r="L2203" s="67"/>
      <c r="M2203" s="67"/>
      <c r="N2203" s="67"/>
      <c r="O2203" s="67"/>
      <c r="P2203" s="67"/>
      <c r="Q2203" s="67"/>
      <c r="R2203" s="34"/>
      <c r="S2203" s="34"/>
      <c r="T2203" s="34"/>
      <c r="U2203" s="34"/>
      <c r="V2203" s="34"/>
      <c r="W2203" s="34"/>
      <c r="X2203" s="34"/>
      <c r="Y2203" s="34"/>
      <c r="Z2203" s="34"/>
    </row>
    <row r="2204" spans="1:26">
      <c r="A2204" s="73">
        <v>275</v>
      </c>
      <c r="B2204" s="73">
        <v>1</v>
      </c>
      <c r="C2204" s="42"/>
      <c r="D2204" s="67"/>
      <c r="E2204" s="67"/>
      <c r="F2204" s="67"/>
      <c r="G2204" s="67"/>
      <c r="H2204" s="67"/>
      <c r="I2204" s="67"/>
      <c r="J2204" s="67"/>
      <c r="K2204" s="67"/>
      <c r="L2204" s="67"/>
      <c r="M2204" s="67"/>
      <c r="N2204" s="67"/>
      <c r="O2204" s="67"/>
      <c r="P2204" s="67"/>
      <c r="Q2204" s="67"/>
      <c r="R2204" s="34"/>
      <c r="S2204" s="34"/>
      <c r="T2204" s="34"/>
      <c r="U2204" s="34"/>
      <c r="V2204" s="34"/>
      <c r="W2204" s="34"/>
      <c r="X2204" s="34"/>
      <c r="Y2204" s="34"/>
      <c r="Z2204" s="34"/>
    </row>
    <row r="2205" spans="1:26">
      <c r="A2205" s="73">
        <v>275</v>
      </c>
      <c r="B2205" s="73">
        <v>2</v>
      </c>
      <c r="C2205" s="42"/>
      <c r="D2205" s="67"/>
      <c r="E2205" s="67"/>
      <c r="F2205" s="67"/>
      <c r="G2205" s="67"/>
      <c r="H2205" s="67"/>
      <c r="I2205" s="67"/>
      <c r="J2205" s="67"/>
      <c r="K2205" s="67"/>
      <c r="L2205" s="67"/>
      <c r="M2205" s="67"/>
      <c r="N2205" s="67"/>
      <c r="O2205" s="67"/>
      <c r="P2205" s="67"/>
      <c r="Q2205" s="67"/>
      <c r="R2205" s="34"/>
      <c r="S2205" s="34"/>
      <c r="T2205" s="34"/>
      <c r="U2205" s="34"/>
      <c r="V2205" s="34"/>
      <c r="W2205" s="34"/>
      <c r="X2205" s="34"/>
      <c r="Y2205" s="34"/>
      <c r="Z2205" s="34"/>
    </row>
    <row r="2206" spans="1:26">
      <c r="A2206" s="73">
        <v>275</v>
      </c>
      <c r="B2206" s="73">
        <v>3</v>
      </c>
      <c r="C2206" s="42"/>
      <c r="D2206" s="67"/>
      <c r="E2206" s="67"/>
      <c r="F2206" s="67"/>
      <c r="G2206" s="67"/>
      <c r="H2206" s="67"/>
      <c r="I2206" s="67"/>
      <c r="J2206" s="67"/>
      <c r="K2206" s="67"/>
      <c r="L2206" s="67"/>
      <c r="M2206" s="67"/>
      <c r="N2206" s="67"/>
      <c r="O2206" s="67"/>
      <c r="P2206" s="67"/>
      <c r="Q2206" s="67"/>
      <c r="R2206" s="34"/>
      <c r="S2206" s="34"/>
      <c r="T2206" s="34"/>
      <c r="U2206" s="34"/>
      <c r="V2206" s="34"/>
      <c r="W2206" s="34"/>
      <c r="X2206" s="34"/>
      <c r="Y2206" s="34"/>
      <c r="Z2206" s="34"/>
    </row>
    <row r="2207" spans="1:26">
      <c r="A2207" s="73">
        <v>275</v>
      </c>
      <c r="B2207" s="73">
        <v>4</v>
      </c>
      <c r="C2207" s="42"/>
      <c r="D2207" s="67"/>
      <c r="E2207" s="67"/>
      <c r="F2207" s="67"/>
      <c r="G2207" s="67"/>
      <c r="H2207" s="67"/>
      <c r="I2207" s="67"/>
      <c r="J2207" s="67"/>
      <c r="K2207" s="67"/>
      <c r="L2207" s="67"/>
      <c r="M2207" s="67"/>
      <c r="N2207" s="67"/>
      <c r="O2207" s="67"/>
      <c r="P2207" s="67"/>
      <c r="Q2207" s="67"/>
      <c r="R2207" s="34"/>
      <c r="S2207" s="34"/>
      <c r="T2207" s="34"/>
      <c r="U2207" s="34"/>
      <c r="V2207" s="34"/>
      <c r="W2207" s="34"/>
      <c r="X2207" s="34"/>
      <c r="Y2207" s="34"/>
      <c r="Z2207" s="34"/>
    </row>
    <row r="2208" spans="1:26">
      <c r="A2208" s="73">
        <v>275</v>
      </c>
      <c r="B2208" s="73">
        <v>5</v>
      </c>
      <c r="C2208" s="42"/>
      <c r="D2208" s="67"/>
      <c r="E2208" s="67"/>
      <c r="F2208" s="67"/>
      <c r="G2208" s="67"/>
      <c r="H2208" s="67"/>
      <c r="I2208" s="67"/>
      <c r="J2208" s="67"/>
      <c r="K2208" s="67"/>
      <c r="L2208" s="67"/>
      <c r="M2208" s="67"/>
      <c r="N2208" s="67"/>
      <c r="O2208" s="67"/>
      <c r="P2208" s="67"/>
      <c r="Q2208" s="67"/>
      <c r="R2208" s="34"/>
      <c r="S2208" s="34"/>
      <c r="T2208" s="34"/>
      <c r="U2208" s="34"/>
      <c r="V2208" s="34"/>
      <c r="W2208" s="34"/>
      <c r="X2208" s="34"/>
      <c r="Y2208" s="34"/>
      <c r="Z2208" s="34"/>
    </row>
    <row r="2209" spans="1:26">
      <c r="A2209" s="73">
        <v>275</v>
      </c>
      <c r="B2209" s="73">
        <v>6</v>
      </c>
      <c r="C2209" s="42"/>
      <c r="D2209" s="67"/>
      <c r="E2209" s="67"/>
      <c r="F2209" s="67"/>
      <c r="G2209" s="67"/>
      <c r="H2209" s="67"/>
      <c r="I2209" s="67"/>
      <c r="J2209" s="67"/>
      <c r="K2209" s="67"/>
      <c r="L2209" s="67"/>
      <c r="M2209" s="67"/>
      <c r="N2209" s="67"/>
      <c r="O2209" s="67"/>
      <c r="P2209" s="67"/>
      <c r="Q2209" s="67"/>
      <c r="R2209" s="34"/>
      <c r="S2209" s="34"/>
      <c r="T2209" s="34"/>
      <c r="U2209" s="34"/>
      <c r="V2209" s="34"/>
      <c r="W2209" s="34"/>
      <c r="X2209" s="34"/>
      <c r="Y2209" s="34"/>
      <c r="Z2209" s="34"/>
    </row>
    <row r="2210" spans="1:26">
      <c r="A2210" s="73">
        <v>275</v>
      </c>
      <c r="B2210" s="73">
        <v>7</v>
      </c>
      <c r="C2210" s="42"/>
      <c r="D2210" s="67"/>
      <c r="E2210" s="67"/>
      <c r="F2210" s="67"/>
      <c r="G2210" s="67"/>
      <c r="H2210" s="67"/>
      <c r="I2210" s="67"/>
      <c r="J2210" s="67"/>
      <c r="K2210" s="67"/>
      <c r="L2210" s="67"/>
      <c r="M2210" s="67"/>
      <c r="N2210" s="67"/>
      <c r="O2210" s="67"/>
      <c r="P2210" s="67"/>
      <c r="Q2210" s="67"/>
      <c r="R2210" s="34"/>
      <c r="S2210" s="34"/>
      <c r="T2210" s="34"/>
      <c r="U2210" s="34"/>
      <c r="V2210" s="34"/>
      <c r="W2210" s="34"/>
      <c r="X2210" s="34"/>
      <c r="Y2210" s="34"/>
      <c r="Z2210" s="34"/>
    </row>
    <row r="2211" spans="1:26">
      <c r="A2211" s="73">
        <v>275</v>
      </c>
      <c r="B2211" s="73">
        <v>8</v>
      </c>
      <c r="C2211" s="42"/>
      <c r="D2211" s="67"/>
      <c r="E2211" s="67"/>
      <c r="F2211" s="67"/>
      <c r="G2211" s="67"/>
      <c r="H2211" s="67"/>
      <c r="I2211" s="67"/>
      <c r="J2211" s="67"/>
      <c r="K2211" s="67"/>
      <c r="L2211" s="67"/>
      <c r="M2211" s="67"/>
      <c r="N2211" s="67"/>
      <c r="O2211" s="67"/>
      <c r="P2211" s="67"/>
      <c r="Q2211" s="67"/>
      <c r="R2211" s="34"/>
      <c r="S2211" s="34"/>
      <c r="T2211" s="34"/>
      <c r="U2211" s="34"/>
      <c r="V2211" s="34"/>
      <c r="W2211" s="34"/>
      <c r="X2211" s="34"/>
      <c r="Y2211" s="34"/>
      <c r="Z2211" s="34"/>
    </row>
    <row r="2212" spans="1:26">
      <c r="A2212" s="73">
        <v>276</v>
      </c>
      <c r="B2212" s="73">
        <v>1</v>
      </c>
      <c r="C2212" s="42"/>
      <c r="D2212" s="67"/>
      <c r="E2212" s="67"/>
      <c r="F2212" s="67"/>
      <c r="G2212" s="67"/>
      <c r="H2212" s="67"/>
      <c r="I2212" s="67"/>
      <c r="J2212" s="67"/>
      <c r="K2212" s="67"/>
      <c r="L2212" s="67"/>
      <c r="M2212" s="67"/>
      <c r="N2212" s="67"/>
      <c r="O2212" s="67"/>
      <c r="P2212" s="67"/>
      <c r="Q2212" s="67"/>
      <c r="R2212" s="34"/>
      <c r="S2212" s="34"/>
      <c r="T2212" s="34"/>
      <c r="U2212" s="34"/>
      <c r="V2212" s="34"/>
      <c r="W2212" s="34"/>
      <c r="X2212" s="34"/>
      <c r="Y2212" s="34"/>
      <c r="Z2212" s="34"/>
    </row>
    <row r="2213" spans="1:26">
      <c r="A2213" s="73">
        <v>276</v>
      </c>
      <c r="B2213" s="73">
        <v>2</v>
      </c>
      <c r="C2213" s="42"/>
      <c r="D2213" s="67"/>
      <c r="E2213" s="67"/>
      <c r="F2213" s="67"/>
      <c r="G2213" s="67"/>
      <c r="H2213" s="67"/>
      <c r="I2213" s="67"/>
      <c r="J2213" s="67"/>
      <c r="K2213" s="67"/>
      <c r="L2213" s="67"/>
      <c r="M2213" s="67"/>
      <c r="N2213" s="67"/>
      <c r="O2213" s="67"/>
      <c r="P2213" s="67"/>
      <c r="Q2213" s="67"/>
      <c r="R2213" s="34"/>
      <c r="S2213" s="34"/>
      <c r="T2213" s="34"/>
      <c r="U2213" s="34"/>
      <c r="V2213" s="34"/>
      <c r="W2213" s="34"/>
      <c r="X2213" s="34"/>
      <c r="Y2213" s="34"/>
      <c r="Z2213" s="34"/>
    </row>
    <row r="2214" spans="1:26">
      <c r="A2214" s="73">
        <v>276</v>
      </c>
      <c r="B2214" s="73">
        <v>3</v>
      </c>
      <c r="C2214" s="42"/>
      <c r="D2214" s="67"/>
      <c r="E2214" s="67"/>
      <c r="F2214" s="67"/>
      <c r="G2214" s="67"/>
      <c r="H2214" s="67"/>
      <c r="I2214" s="67"/>
      <c r="J2214" s="67"/>
      <c r="K2214" s="67"/>
      <c r="L2214" s="67"/>
      <c r="M2214" s="67"/>
      <c r="N2214" s="67"/>
      <c r="O2214" s="67"/>
      <c r="P2214" s="67"/>
      <c r="Q2214" s="67"/>
      <c r="R2214" s="34"/>
      <c r="S2214" s="34"/>
      <c r="T2214" s="34"/>
      <c r="U2214" s="34"/>
      <c r="V2214" s="34"/>
      <c r="W2214" s="34"/>
      <c r="X2214" s="34"/>
      <c r="Y2214" s="34"/>
      <c r="Z2214" s="34"/>
    </row>
    <row r="2215" spans="1:26">
      <c r="A2215" s="73">
        <v>276</v>
      </c>
      <c r="B2215" s="73">
        <v>4</v>
      </c>
      <c r="C2215" s="42"/>
      <c r="D2215" s="67"/>
      <c r="E2215" s="67"/>
      <c r="F2215" s="67"/>
      <c r="G2215" s="67"/>
      <c r="H2215" s="67"/>
      <c r="I2215" s="67"/>
      <c r="J2215" s="67"/>
      <c r="K2215" s="67"/>
      <c r="L2215" s="67"/>
      <c r="M2215" s="67"/>
      <c r="N2215" s="67"/>
      <c r="O2215" s="67"/>
      <c r="P2215" s="67"/>
      <c r="Q2215" s="67"/>
      <c r="R2215" s="34"/>
      <c r="S2215" s="34"/>
      <c r="T2215" s="34"/>
      <c r="U2215" s="34"/>
      <c r="V2215" s="34"/>
      <c r="W2215" s="34"/>
      <c r="X2215" s="34"/>
      <c r="Y2215" s="34"/>
      <c r="Z2215" s="34"/>
    </row>
    <row r="2216" spans="1:26">
      <c r="A2216" s="73">
        <v>276</v>
      </c>
      <c r="B2216" s="73">
        <v>5</v>
      </c>
      <c r="C2216" s="42"/>
      <c r="D2216" s="67"/>
      <c r="E2216" s="67"/>
      <c r="F2216" s="67"/>
      <c r="G2216" s="67"/>
      <c r="H2216" s="67"/>
      <c r="I2216" s="67"/>
      <c r="J2216" s="67"/>
      <c r="K2216" s="67"/>
      <c r="L2216" s="67"/>
      <c r="M2216" s="67"/>
      <c r="N2216" s="67"/>
      <c r="O2216" s="67"/>
      <c r="P2216" s="67"/>
      <c r="Q2216" s="67"/>
      <c r="R2216" s="34"/>
      <c r="S2216" s="34"/>
      <c r="T2216" s="34"/>
      <c r="U2216" s="34"/>
      <c r="V2216" s="34"/>
      <c r="W2216" s="34"/>
      <c r="X2216" s="34"/>
      <c r="Y2216" s="34"/>
      <c r="Z2216" s="34"/>
    </row>
    <row r="2217" spans="1:26">
      <c r="A2217" s="73">
        <v>276</v>
      </c>
      <c r="B2217" s="73">
        <v>6</v>
      </c>
      <c r="C2217" s="42"/>
      <c r="D2217" s="67"/>
      <c r="E2217" s="67"/>
      <c r="F2217" s="67"/>
      <c r="G2217" s="67"/>
      <c r="H2217" s="67"/>
      <c r="I2217" s="67"/>
      <c r="J2217" s="67"/>
      <c r="K2217" s="67"/>
      <c r="L2217" s="67"/>
      <c r="M2217" s="67"/>
      <c r="N2217" s="67"/>
      <c r="O2217" s="67"/>
      <c r="P2217" s="67"/>
      <c r="Q2217" s="67"/>
      <c r="R2217" s="34"/>
      <c r="S2217" s="34"/>
      <c r="T2217" s="34"/>
      <c r="U2217" s="34"/>
      <c r="V2217" s="34"/>
      <c r="W2217" s="34"/>
      <c r="X2217" s="34"/>
      <c r="Y2217" s="34"/>
      <c r="Z2217" s="34"/>
    </row>
    <row r="2218" spans="1:26">
      <c r="A2218" s="73">
        <v>276</v>
      </c>
      <c r="B2218" s="73">
        <v>7</v>
      </c>
      <c r="C2218" s="42"/>
      <c r="D2218" s="67"/>
      <c r="E2218" s="67"/>
      <c r="F2218" s="67"/>
      <c r="G2218" s="67"/>
      <c r="H2218" s="67"/>
      <c r="I2218" s="67"/>
      <c r="J2218" s="67"/>
      <c r="K2218" s="67"/>
      <c r="L2218" s="67"/>
      <c r="M2218" s="67"/>
      <c r="N2218" s="67"/>
      <c r="O2218" s="67"/>
      <c r="P2218" s="67"/>
      <c r="Q2218" s="67"/>
      <c r="R2218" s="34"/>
      <c r="S2218" s="34"/>
      <c r="T2218" s="34"/>
      <c r="U2218" s="34"/>
      <c r="V2218" s="34"/>
      <c r="W2218" s="34"/>
      <c r="X2218" s="34"/>
      <c r="Y2218" s="34"/>
      <c r="Z2218" s="34"/>
    </row>
    <row r="2219" spans="1:26">
      <c r="A2219" s="73">
        <v>276</v>
      </c>
      <c r="B2219" s="73">
        <v>8</v>
      </c>
      <c r="C2219" s="42"/>
      <c r="D2219" s="67"/>
      <c r="E2219" s="67"/>
      <c r="F2219" s="67"/>
      <c r="G2219" s="67"/>
      <c r="H2219" s="67"/>
      <c r="I2219" s="67"/>
      <c r="J2219" s="67"/>
      <c r="K2219" s="67"/>
      <c r="L2219" s="67"/>
      <c r="M2219" s="67"/>
      <c r="N2219" s="67"/>
      <c r="O2219" s="67"/>
      <c r="P2219" s="67"/>
      <c r="Q2219" s="67"/>
      <c r="R2219" s="34"/>
      <c r="S2219" s="34"/>
      <c r="T2219" s="34"/>
      <c r="U2219" s="34"/>
      <c r="V2219" s="34"/>
      <c r="W2219" s="34"/>
      <c r="X2219" s="34"/>
      <c r="Y2219" s="34"/>
      <c r="Z2219" s="34"/>
    </row>
    <row r="2220" spans="1:26">
      <c r="A2220" s="73">
        <v>277</v>
      </c>
      <c r="B2220" s="73">
        <v>1</v>
      </c>
      <c r="C2220" s="72" t="s">
        <v>495</v>
      </c>
      <c r="D2220" s="67"/>
      <c r="E2220" s="67"/>
      <c r="F2220" s="67"/>
      <c r="G2220" s="67"/>
      <c r="H2220" s="67"/>
      <c r="I2220" s="67"/>
      <c r="J2220" s="67"/>
      <c r="K2220" s="67"/>
      <c r="L2220" s="67"/>
      <c r="M2220" s="67"/>
      <c r="N2220" s="67"/>
      <c r="O2220" s="67"/>
      <c r="P2220" s="67"/>
      <c r="Q2220" s="67"/>
      <c r="R2220" s="34"/>
      <c r="S2220" s="34"/>
      <c r="T2220" s="34"/>
      <c r="U2220" s="34"/>
      <c r="V2220" s="34"/>
      <c r="W2220" s="34"/>
      <c r="X2220" s="34"/>
      <c r="Y2220" s="34"/>
      <c r="Z2220" s="34"/>
    </row>
    <row r="2221" spans="1:26">
      <c r="A2221" s="73">
        <v>277</v>
      </c>
      <c r="B2221" s="73">
        <v>2</v>
      </c>
      <c r="C2221" s="67"/>
      <c r="D2221" s="67"/>
      <c r="E2221" s="67"/>
      <c r="F2221" s="67"/>
      <c r="G2221" s="67"/>
      <c r="H2221" s="67"/>
      <c r="I2221" s="67"/>
      <c r="J2221" s="67"/>
      <c r="K2221" s="67"/>
      <c r="L2221" s="67"/>
      <c r="M2221" s="67"/>
      <c r="N2221" s="67"/>
      <c r="O2221" s="67"/>
      <c r="P2221" s="67"/>
      <c r="Q2221" s="67"/>
      <c r="R2221" s="34"/>
      <c r="S2221" s="34"/>
      <c r="T2221" s="34"/>
      <c r="U2221" s="34"/>
      <c r="V2221" s="34"/>
      <c r="W2221" s="34"/>
      <c r="X2221" s="34"/>
      <c r="Y2221" s="34"/>
      <c r="Z2221" s="34"/>
    </row>
    <row r="2222" spans="1:26">
      <c r="A2222" s="73">
        <v>277</v>
      </c>
      <c r="B2222" s="73">
        <v>3</v>
      </c>
      <c r="C2222" s="67"/>
      <c r="D2222" s="67"/>
      <c r="E2222" s="67"/>
      <c r="F2222" s="67"/>
      <c r="G2222" s="67"/>
      <c r="H2222" s="67"/>
      <c r="I2222" s="67"/>
      <c r="J2222" s="67"/>
      <c r="K2222" s="67"/>
      <c r="L2222" s="67"/>
      <c r="M2222" s="67"/>
      <c r="N2222" s="67"/>
      <c r="O2222" s="67"/>
      <c r="P2222" s="67"/>
      <c r="Q2222" s="67"/>
      <c r="R2222" s="34"/>
      <c r="S2222" s="34"/>
      <c r="T2222" s="34"/>
      <c r="U2222" s="34"/>
      <c r="V2222" s="34"/>
      <c r="W2222" s="34"/>
      <c r="X2222" s="34"/>
      <c r="Y2222" s="34"/>
      <c r="Z2222" s="34"/>
    </row>
    <row r="2223" spans="1:26">
      <c r="A2223" s="73">
        <v>277</v>
      </c>
      <c r="B2223" s="73">
        <v>4</v>
      </c>
      <c r="C2223" s="67"/>
      <c r="D2223" s="67"/>
      <c r="E2223" s="67"/>
      <c r="F2223" s="67"/>
      <c r="G2223" s="67"/>
      <c r="H2223" s="67"/>
      <c r="I2223" s="67"/>
      <c r="J2223" s="67"/>
      <c r="K2223" s="67"/>
      <c r="L2223" s="67"/>
      <c r="M2223" s="67"/>
      <c r="N2223" s="67"/>
      <c r="O2223" s="67"/>
      <c r="P2223" s="67"/>
      <c r="Q2223" s="67"/>
      <c r="R2223" s="34"/>
      <c r="S2223" s="34"/>
      <c r="T2223" s="34"/>
      <c r="U2223" s="34"/>
      <c r="V2223" s="34"/>
      <c r="W2223" s="34"/>
      <c r="X2223" s="34"/>
      <c r="Y2223" s="34"/>
      <c r="Z2223" s="34"/>
    </row>
    <row r="2224" spans="1:26">
      <c r="A2224" s="73">
        <v>277</v>
      </c>
      <c r="B2224" s="73">
        <v>5</v>
      </c>
      <c r="C2224" s="67"/>
      <c r="D2224" s="67"/>
      <c r="E2224" s="67"/>
      <c r="F2224" s="67"/>
      <c r="G2224" s="67"/>
      <c r="H2224" s="67"/>
      <c r="I2224" s="67"/>
      <c r="J2224" s="67"/>
      <c r="K2224" s="67"/>
      <c r="L2224" s="67"/>
      <c r="M2224" s="67"/>
      <c r="N2224" s="67"/>
      <c r="O2224" s="67"/>
      <c r="P2224" s="67"/>
      <c r="Q2224" s="67"/>
      <c r="R2224" s="34"/>
      <c r="S2224" s="34"/>
      <c r="T2224" s="34"/>
      <c r="U2224" s="34"/>
      <c r="V2224" s="34"/>
      <c r="W2224" s="34"/>
      <c r="X2224" s="34"/>
      <c r="Y2224" s="34"/>
      <c r="Z2224" s="34"/>
    </row>
    <row r="2225" spans="1:26">
      <c r="A2225" s="73">
        <v>277</v>
      </c>
      <c r="B2225" s="73">
        <v>6</v>
      </c>
      <c r="C2225" s="67"/>
      <c r="D2225" s="67"/>
      <c r="E2225" s="67"/>
      <c r="F2225" s="67"/>
      <c r="G2225" s="67"/>
      <c r="H2225" s="67"/>
      <c r="I2225" s="67"/>
      <c r="J2225" s="67"/>
      <c r="K2225" s="67"/>
      <c r="L2225" s="67"/>
      <c r="M2225" s="67"/>
      <c r="N2225" s="67"/>
      <c r="O2225" s="67"/>
      <c r="P2225" s="67"/>
      <c r="Q2225" s="67"/>
      <c r="R2225" s="34"/>
      <c r="S2225" s="34"/>
      <c r="T2225" s="34"/>
      <c r="U2225" s="34"/>
      <c r="V2225" s="34"/>
      <c r="W2225" s="34"/>
      <c r="X2225" s="34"/>
      <c r="Y2225" s="34"/>
      <c r="Z2225" s="34"/>
    </row>
    <row r="2226" spans="1:26">
      <c r="A2226" s="73">
        <v>277</v>
      </c>
      <c r="B2226" s="73">
        <v>7</v>
      </c>
      <c r="C2226" s="67"/>
      <c r="D2226" s="67"/>
      <c r="E2226" s="67"/>
      <c r="F2226" s="67"/>
      <c r="G2226" s="67"/>
      <c r="H2226" s="67"/>
      <c r="I2226" s="67"/>
      <c r="J2226" s="67"/>
      <c r="K2226" s="67"/>
      <c r="L2226" s="67"/>
      <c r="M2226" s="67"/>
      <c r="N2226" s="67"/>
      <c r="O2226" s="67"/>
      <c r="P2226" s="67"/>
      <c r="Q2226" s="67"/>
      <c r="R2226" s="34"/>
      <c r="S2226" s="34"/>
      <c r="T2226" s="34"/>
      <c r="U2226" s="34"/>
      <c r="V2226" s="34"/>
      <c r="W2226" s="34"/>
      <c r="X2226" s="34"/>
      <c r="Y2226" s="34"/>
      <c r="Z2226" s="34"/>
    </row>
    <row r="2227" spans="1:26">
      <c r="A2227" s="73">
        <v>277</v>
      </c>
      <c r="B2227" s="73">
        <v>8</v>
      </c>
      <c r="C2227" s="67"/>
      <c r="D2227" s="67"/>
      <c r="E2227" s="67"/>
      <c r="F2227" s="67"/>
      <c r="G2227" s="67"/>
      <c r="H2227" s="67"/>
      <c r="I2227" s="67"/>
      <c r="J2227" s="67"/>
      <c r="K2227" s="67"/>
      <c r="L2227" s="67"/>
      <c r="M2227" s="67"/>
      <c r="N2227" s="67"/>
      <c r="O2227" s="67"/>
      <c r="P2227" s="67"/>
      <c r="Q2227" s="67"/>
      <c r="R2227" s="34"/>
      <c r="S2227" s="34"/>
      <c r="T2227" s="34"/>
      <c r="U2227" s="34"/>
      <c r="V2227" s="34"/>
      <c r="W2227" s="34"/>
      <c r="X2227" s="34"/>
      <c r="Y2227" s="34"/>
      <c r="Z2227" s="34"/>
    </row>
    <row r="2228" spans="1:26">
      <c r="A2228" s="73">
        <v>278</v>
      </c>
      <c r="B2228" s="73">
        <v>1</v>
      </c>
      <c r="C2228" s="67"/>
      <c r="D2228" s="67"/>
      <c r="E2228" s="67"/>
      <c r="F2228" s="67"/>
      <c r="G2228" s="67"/>
      <c r="H2228" s="67"/>
      <c r="I2228" s="67"/>
      <c r="J2228" s="67"/>
      <c r="K2228" s="67"/>
      <c r="L2228" s="67"/>
      <c r="M2228" s="67"/>
      <c r="N2228" s="67"/>
      <c r="O2228" s="67"/>
      <c r="P2228" s="67"/>
      <c r="Q2228" s="67"/>
      <c r="R2228" s="34"/>
      <c r="S2228" s="34"/>
      <c r="T2228" s="34"/>
      <c r="U2228" s="34"/>
      <c r="V2228" s="34"/>
      <c r="W2228" s="34"/>
      <c r="X2228" s="34"/>
      <c r="Y2228" s="34"/>
      <c r="Z2228" s="34"/>
    </row>
    <row r="2229" spans="1:26">
      <c r="A2229" s="73">
        <v>278</v>
      </c>
      <c r="B2229" s="73">
        <v>2</v>
      </c>
      <c r="C2229" s="67"/>
      <c r="D2229" s="67"/>
      <c r="E2229" s="67"/>
      <c r="F2229" s="67"/>
      <c r="G2229" s="67"/>
      <c r="H2229" s="67"/>
      <c r="I2229" s="67"/>
      <c r="J2229" s="67"/>
      <c r="K2229" s="67"/>
      <c r="L2229" s="67"/>
      <c r="M2229" s="67"/>
      <c r="N2229" s="67"/>
      <c r="O2229" s="67"/>
      <c r="P2229" s="67"/>
      <c r="Q2229" s="67"/>
      <c r="R2229" s="34"/>
      <c r="S2229" s="34"/>
      <c r="T2229" s="34"/>
      <c r="U2229" s="34"/>
      <c r="V2229" s="34"/>
      <c r="W2229" s="34"/>
      <c r="X2229" s="34"/>
      <c r="Y2229" s="34"/>
      <c r="Z2229" s="34"/>
    </row>
    <row r="2230" spans="1:26">
      <c r="A2230" s="73">
        <v>278</v>
      </c>
      <c r="B2230" s="73">
        <v>3</v>
      </c>
      <c r="C2230" s="67"/>
      <c r="D2230" s="67"/>
      <c r="E2230" s="67"/>
      <c r="F2230" s="67"/>
      <c r="G2230" s="67"/>
      <c r="H2230" s="67"/>
      <c r="I2230" s="67"/>
      <c r="J2230" s="67"/>
      <c r="K2230" s="67"/>
      <c r="L2230" s="67"/>
      <c r="M2230" s="67"/>
      <c r="N2230" s="67"/>
      <c r="O2230" s="67"/>
      <c r="P2230" s="67"/>
      <c r="Q2230" s="67"/>
      <c r="R2230" s="34"/>
      <c r="S2230" s="34"/>
      <c r="T2230" s="34"/>
      <c r="U2230" s="34"/>
      <c r="V2230" s="34"/>
      <c r="W2230" s="34"/>
      <c r="X2230" s="34"/>
      <c r="Y2230" s="34"/>
      <c r="Z2230" s="34"/>
    </row>
    <row r="2231" spans="1:26">
      <c r="A2231" s="73">
        <v>278</v>
      </c>
      <c r="B2231" s="73">
        <v>4</v>
      </c>
      <c r="C2231" s="67"/>
      <c r="D2231" s="67"/>
      <c r="E2231" s="67"/>
      <c r="F2231" s="67"/>
      <c r="G2231" s="67"/>
      <c r="H2231" s="67"/>
      <c r="I2231" s="67"/>
      <c r="J2231" s="67"/>
      <c r="K2231" s="67"/>
      <c r="L2231" s="67"/>
      <c r="M2231" s="67"/>
      <c r="N2231" s="67"/>
      <c r="O2231" s="67"/>
      <c r="P2231" s="67"/>
      <c r="Q2231" s="67"/>
      <c r="R2231" s="34"/>
      <c r="S2231" s="34"/>
      <c r="T2231" s="34"/>
      <c r="U2231" s="34"/>
      <c r="V2231" s="34"/>
      <c r="W2231" s="34"/>
      <c r="X2231" s="34"/>
      <c r="Y2231" s="34"/>
      <c r="Z2231" s="34"/>
    </row>
    <row r="2232" spans="1:26">
      <c r="A2232" s="73">
        <v>278</v>
      </c>
      <c r="B2232" s="73">
        <v>5</v>
      </c>
      <c r="C2232" s="67"/>
      <c r="D2232" s="67"/>
      <c r="E2232" s="67"/>
      <c r="F2232" s="67"/>
      <c r="G2232" s="67"/>
      <c r="H2232" s="67"/>
      <c r="I2232" s="67"/>
      <c r="J2232" s="67"/>
      <c r="K2232" s="67"/>
      <c r="L2232" s="67"/>
      <c r="M2232" s="67"/>
      <c r="N2232" s="67"/>
      <c r="O2232" s="67"/>
      <c r="P2232" s="67"/>
      <c r="Q2232" s="67"/>
      <c r="R2232" s="34"/>
      <c r="S2232" s="34"/>
      <c r="T2232" s="34"/>
      <c r="U2232" s="34"/>
      <c r="V2232" s="34"/>
      <c r="W2232" s="34"/>
      <c r="X2232" s="34"/>
      <c r="Y2232" s="34"/>
      <c r="Z2232" s="34"/>
    </row>
    <row r="2233" spans="1:26">
      <c r="A2233" s="73">
        <v>278</v>
      </c>
      <c r="B2233" s="73">
        <v>6</v>
      </c>
      <c r="C2233" s="67"/>
      <c r="D2233" s="67"/>
      <c r="E2233" s="67"/>
      <c r="F2233" s="67"/>
      <c r="G2233" s="67"/>
      <c r="H2233" s="67"/>
      <c r="I2233" s="67"/>
      <c r="J2233" s="67"/>
      <c r="K2233" s="67"/>
      <c r="L2233" s="67"/>
      <c r="M2233" s="67"/>
      <c r="N2233" s="67"/>
      <c r="O2233" s="67"/>
      <c r="P2233" s="67"/>
      <c r="Q2233" s="67"/>
      <c r="R2233" s="34"/>
      <c r="S2233" s="34"/>
      <c r="T2233" s="34"/>
      <c r="U2233" s="34"/>
      <c r="V2233" s="34"/>
      <c r="W2233" s="34"/>
      <c r="X2233" s="34"/>
      <c r="Y2233" s="34"/>
      <c r="Z2233" s="34"/>
    </row>
    <row r="2234" spans="1:26">
      <c r="A2234" s="73">
        <v>278</v>
      </c>
      <c r="B2234" s="73">
        <v>7</v>
      </c>
      <c r="C2234" s="67"/>
      <c r="D2234" s="67"/>
      <c r="E2234" s="67"/>
      <c r="F2234" s="67"/>
      <c r="G2234" s="67"/>
      <c r="H2234" s="67"/>
      <c r="I2234" s="67"/>
      <c r="J2234" s="67"/>
      <c r="K2234" s="67"/>
      <c r="L2234" s="67"/>
      <c r="M2234" s="67"/>
      <c r="N2234" s="67"/>
      <c r="O2234" s="67"/>
      <c r="P2234" s="67"/>
      <c r="Q2234" s="67"/>
      <c r="R2234" s="34"/>
      <c r="S2234" s="34"/>
      <c r="T2234" s="34"/>
      <c r="U2234" s="34"/>
      <c r="V2234" s="34"/>
      <c r="W2234" s="34"/>
      <c r="X2234" s="34"/>
      <c r="Y2234" s="34"/>
      <c r="Z2234" s="34"/>
    </row>
    <row r="2235" spans="1:26">
      <c r="A2235" s="73">
        <v>278</v>
      </c>
      <c r="B2235" s="73">
        <v>8</v>
      </c>
      <c r="C2235" s="67"/>
      <c r="D2235" s="67"/>
      <c r="E2235" s="67"/>
      <c r="F2235" s="67"/>
      <c r="G2235" s="67"/>
      <c r="H2235" s="67"/>
      <c r="I2235" s="67"/>
      <c r="J2235" s="67"/>
      <c r="K2235" s="67"/>
      <c r="L2235" s="67"/>
      <c r="M2235" s="67"/>
      <c r="N2235" s="67"/>
      <c r="O2235" s="67"/>
      <c r="P2235" s="67"/>
      <c r="Q2235" s="67"/>
      <c r="R2235" s="34"/>
      <c r="S2235" s="34"/>
      <c r="T2235" s="34"/>
      <c r="U2235" s="34"/>
      <c r="V2235" s="34"/>
      <c r="W2235" s="34"/>
      <c r="X2235" s="34"/>
      <c r="Y2235" s="34"/>
      <c r="Z2235" s="34"/>
    </row>
    <row r="2236" spans="1:26">
      <c r="A2236" s="73">
        <v>279</v>
      </c>
      <c r="B2236" s="73">
        <v>1</v>
      </c>
      <c r="C2236" s="67"/>
      <c r="D2236" s="67"/>
      <c r="E2236" s="67"/>
      <c r="F2236" s="67"/>
      <c r="G2236" s="67"/>
      <c r="H2236" s="67"/>
      <c r="I2236" s="67"/>
      <c r="J2236" s="67"/>
      <c r="K2236" s="67"/>
      <c r="L2236" s="67"/>
      <c r="M2236" s="67"/>
      <c r="N2236" s="67"/>
      <c r="O2236" s="67"/>
      <c r="P2236" s="67"/>
      <c r="Q2236" s="67"/>
      <c r="R2236" s="34"/>
      <c r="S2236" s="34"/>
      <c r="T2236" s="34"/>
      <c r="U2236" s="34"/>
      <c r="V2236" s="34"/>
      <c r="W2236" s="34"/>
      <c r="X2236" s="34"/>
      <c r="Y2236" s="34"/>
      <c r="Z2236" s="34"/>
    </row>
    <row r="2237" spans="1:26">
      <c r="A2237" s="73">
        <v>279</v>
      </c>
      <c r="B2237" s="73">
        <v>2</v>
      </c>
      <c r="C2237" s="67"/>
      <c r="D2237" s="67"/>
      <c r="E2237" s="67"/>
      <c r="F2237" s="67"/>
      <c r="G2237" s="67"/>
      <c r="H2237" s="67"/>
      <c r="I2237" s="67"/>
      <c r="J2237" s="67"/>
      <c r="K2237" s="67"/>
      <c r="L2237" s="67"/>
      <c r="M2237" s="67"/>
      <c r="N2237" s="67"/>
      <c r="O2237" s="67"/>
      <c r="P2237" s="67"/>
      <c r="Q2237" s="67"/>
      <c r="R2237" s="34"/>
      <c r="S2237" s="34"/>
      <c r="T2237" s="34"/>
      <c r="U2237" s="34"/>
      <c r="V2237" s="34"/>
      <c r="W2237" s="34"/>
      <c r="X2237" s="34"/>
      <c r="Y2237" s="34"/>
      <c r="Z2237" s="34"/>
    </row>
    <row r="2238" spans="1:26">
      <c r="A2238" s="73">
        <v>279</v>
      </c>
      <c r="B2238" s="73">
        <v>3</v>
      </c>
      <c r="C2238" s="67"/>
      <c r="D2238" s="67"/>
      <c r="E2238" s="67"/>
      <c r="F2238" s="67"/>
      <c r="G2238" s="67"/>
      <c r="H2238" s="67"/>
      <c r="I2238" s="67"/>
      <c r="J2238" s="67"/>
      <c r="K2238" s="67"/>
      <c r="L2238" s="67"/>
      <c r="M2238" s="67"/>
      <c r="N2238" s="67"/>
      <c r="O2238" s="67"/>
      <c r="P2238" s="67"/>
      <c r="Q2238" s="67"/>
      <c r="R2238" s="34"/>
      <c r="S2238" s="34"/>
      <c r="T2238" s="34"/>
      <c r="U2238" s="34"/>
      <c r="V2238" s="34"/>
      <c r="W2238" s="34"/>
      <c r="X2238" s="34"/>
      <c r="Y2238" s="34"/>
      <c r="Z2238" s="34"/>
    </row>
    <row r="2239" spans="1:26">
      <c r="A2239" s="73">
        <v>279</v>
      </c>
      <c r="B2239" s="73">
        <v>4</v>
      </c>
      <c r="C2239" s="67"/>
      <c r="D2239" s="67"/>
      <c r="E2239" s="67"/>
      <c r="F2239" s="67"/>
      <c r="G2239" s="67"/>
      <c r="H2239" s="67"/>
      <c r="I2239" s="67"/>
      <c r="J2239" s="67"/>
      <c r="K2239" s="67"/>
      <c r="L2239" s="67"/>
      <c r="M2239" s="67"/>
      <c r="N2239" s="67"/>
      <c r="O2239" s="67"/>
      <c r="P2239" s="67"/>
      <c r="Q2239" s="67"/>
      <c r="R2239" s="34"/>
      <c r="S2239" s="34"/>
      <c r="T2239" s="34"/>
      <c r="U2239" s="34"/>
      <c r="V2239" s="34"/>
      <c r="W2239" s="34"/>
      <c r="X2239" s="34"/>
      <c r="Y2239" s="34"/>
      <c r="Z2239" s="34"/>
    </row>
    <row r="2240" spans="1:26">
      <c r="A2240" s="73">
        <v>279</v>
      </c>
      <c r="B2240" s="73">
        <v>5</v>
      </c>
      <c r="C2240" s="67"/>
      <c r="D2240" s="67"/>
      <c r="E2240" s="67"/>
      <c r="F2240" s="67"/>
      <c r="G2240" s="67"/>
      <c r="H2240" s="67"/>
      <c r="I2240" s="67"/>
      <c r="J2240" s="67"/>
      <c r="K2240" s="67"/>
      <c r="L2240" s="67"/>
      <c r="M2240" s="67"/>
      <c r="N2240" s="67"/>
      <c r="O2240" s="67"/>
      <c r="P2240" s="67"/>
      <c r="Q2240" s="67"/>
      <c r="R2240" s="34"/>
      <c r="S2240" s="34"/>
      <c r="T2240" s="34"/>
      <c r="U2240" s="34"/>
      <c r="V2240" s="34"/>
      <c r="W2240" s="34"/>
      <c r="X2240" s="34"/>
      <c r="Y2240" s="34"/>
      <c r="Z2240" s="34"/>
    </row>
    <row r="2241" spans="1:26">
      <c r="A2241" s="73">
        <v>279</v>
      </c>
      <c r="B2241" s="73">
        <v>6</v>
      </c>
      <c r="C2241" s="67"/>
      <c r="D2241" s="67"/>
      <c r="E2241" s="67"/>
      <c r="F2241" s="67"/>
      <c r="G2241" s="67"/>
      <c r="H2241" s="67"/>
      <c r="I2241" s="67"/>
      <c r="J2241" s="67"/>
      <c r="K2241" s="67"/>
      <c r="L2241" s="67"/>
      <c r="M2241" s="67"/>
      <c r="N2241" s="67"/>
      <c r="O2241" s="67"/>
      <c r="P2241" s="67"/>
      <c r="Q2241" s="67"/>
      <c r="R2241" s="34"/>
      <c r="S2241" s="34"/>
      <c r="T2241" s="34"/>
      <c r="U2241" s="34"/>
      <c r="V2241" s="34"/>
      <c r="W2241" s="34"/>
      <c r="X2241" s="34"/>
      <c r="Y2241" s="34"/>
      <c r="Z2241" s="34"/>
    </row>
    <row r="2242" spans="1:26">
      <c r="A2242" s="73">
        <v>279</v>
      </c>
      <c r="B2242" s="73">
        <v>7</v>
      </c>
      <c r="C2242" s="67"/>
      <c r="D2242" s="67"/>
      <c r="E2242" s="67"/>
      <c r="F2242" s="67"/>
      <c r="G2242" s="67"/>
      <c r="H2242" s="67"/>
      <c r="I2242" s="67"/>
      <c r="J2242" s="67"/>
      <c r="K2242" s="67"/>
      <c r="L2242" s="67"/>
      <c r="M2242" s="67"/>
      <c r="N2242" s="67"/>
      <c r="O2242" s="67"/>
      <c r="P2242" s="67"/>
      <c r="Q2242" s="67"/>
      <c r="R2242" s="34"/>
      <c r="S2242" s="34"/>
      <c r="T2242" s="34"/>
      <c r="U2242" s="34"/>
      <c r="V2242" s="34"/>
      <c r="W2242" s="34"/>
      <c r="X2242" s="34"/>
      <c r="Y2242" s="34"/>
      <c r="Z2242" s="34"/>
    </row>
    <row r="2243" spans="1:26">
      <c r="A2243" s="73">
        <v>279</v>
      </c>
      <c r="B2243" s="73">
        <v>8</v>
      </c>
      <c r="C2243" s="67"/>
      <c r="D2243" s="67"/>
      <c r="E2243" s="67"/>
      <c r="F2243" s="67"/>
      <c r="G2243" s="67"/>
      <c r="H2243" s="67"/>
      <c r="I2243" s="67"/>
      <c r="J2243" s="67"/>
      <c r="K2243" s="67"/>
      <c r="L2243" s="67"/>
      <c r="M2243" s="67"/>
      <c r="N2243" s="67"/>
      <c r="O2243" s="67"/>
      <c r="P2243" s="67"/>
      <c r="Q2243" s="67"/>
      <c r="R2243" s="34"/>
      <c r="S2243" s="34"/>
      <c r="T2243" s="34"/>
      <c r="U2243" s="34"/>
      <c r="V2243" s="34"/>
      <c r="W2243" s="34"/>
      <c r="X2243" s="34"/>
      <c r="Y2243" s="34"/>
      <c r="Z2243" s="34"/>
    </row>
    <row r="2244" spans="1:26">
      <c r="A2244" s="73">
        <v>280</v>
      </c>
      <c r="B2244" s="73">
        <v>1</v>
      </c>
      <c r="C2244" s="67"/>
      <c r="D2244" s="67"/>
      <c r="E2244" s="67"/>
      <c r="F2244" s="67"/>
      <c r="G2244" s="67"/>
      <c r="H2244" s="67"/>
      <c r="I2244" s="67"/>
      <c r="J2244" s="67"/>
      <c r="K2244" s="67"/>
      <c r="L2244" s="67"/>
      <c r="M2244" s="67"/>
      <c r="N2244" s="67"/>
      <c r="O2244" s="67"/>
      <c r="P2244" s="67"/>
      <c r="Q2244" s="67"/>
      <c r="R2244" s="34"/>
      <c r="S2244" s="34"/>
      <c r="T2244" s="34"/>
      <c r="U2244" s="34"/>
      <c r="V2244" s="34"/>
      <c r="W2244" s="34"/>
      <c r="X2244" s="34"/>
      <c r="Y2244" s="34"/>
      <c r="Z2244" s="34"/>
    </row>
    <row r="2245" spans="1:26">
      <c r="A2245" s="73">
        <v>280</v>
      </c>
      <c r="B2245" s="73">
        <v>2</v>
      </c>
      <c r="C2245" s="67"/>
      <c r="D2245" s="67"/>
      <c r="E2245" s="67"/>
      <c r="F2245" s="67"/>
      <c r="G2245" s="67"/>
      <c r="H2245" s="67"/>
      <c r="I2245" s="67"/>
      <c r="J2245" s="67"/>
      <c r="K2245" s="67"/>
      <c r="L2245" s="67"/>
      <c r="M2245" s="67"/>
      <c r="N2245" s="67"/>
      <c r="O2245" s="67"/>
      <c r="P2245" s="67"/>
      <c r="Q2245" s="67"/>
      <c r="R2245" s="34"/>
      <c r="S2245" s="34"/>
      <c r="T2245" s="34"/>
      <c r="U2245" s="34"/>
      <c r="V2245" s="34"/>
      <c r="W2245" s="34"/>
      <c r="X2245" s="34"/>
      <c r="Y2245" s="34"/>
      <c r="Z2245" s="34"/>
    </row>
    <row r="2246" spans="1:26">
      <c r="A2246" s="73">
        <v>280</v>
      </c>
      <c r="B2246" s="73">
        <v>3</v>
      </c>
      <c r="C2246" s="67"/>
      <c r="D2246" s="67"/>
      <c r="E2246" s="67"/>
      <c r="F2246" s="67"/>
      <c r="G2246" s="67"/>
      <c r="H2246" s="67"/>
      <c r="I2246" s="67"/>
      <c r="J2246" s="67"/>
      <c r="K2246" s="67"/>
      <c r="L2246" s="67"/>
      <c r="M2246" s="67"/>
      <c r="N2246" s="67"/>
      <c r="O2246" s="67"/>
      <c r="P2246" s="67"/>
      <c r="Q2246" s="67"/>
      <c r="R2246" s="34"/>
      <c r="S2246" s="34"/>
      <c r="T2246" s="34"/>
      <c r="U2246" s="34"/>
      <c r="V2246" s="34"/>
      <c r="W2246" s="34"/>
      <c r="X2246" s="34"/>
      <c r="Y2246" s="34"/>
      <c r="Z2246" s="34"/>
    </row>
    <row r="2247" spans="1:26">
      <c r="A2247" s="73">
        <v>280</v>
      </c>
      <c r="B2247" s="73">
        <v>4</v>
      </c>
      <c r="C2247" s="67"/>
      <c r="D2247" s="67"/>
      <c r="E2247" s="67"/>
      <c r="F2247" s="67"/>
      <c r="G2247" s="67"/>
      <c r="H2247" s="67"/>
      <c r="I2247" s="67"/>
      <c r="J2247" s="67"/>
      <c r="K2247" s="67"/>
      <c r="L2247" s="67"/>
      <c r="M2247" s="67"/>
      <c r="N2247" s="67"/>
      <c r="O2247" s="67"/>
      <c r="P2247" s="67"/>
      <c r="Q2247" s="67"/>
      <c r="R2247" s="34"/>
      <c r="S2247" s="34"/>
      <c r="T2247" s="34"/>
      <c r="U2247" s="34"/>
      <c r="V2247" s="34"/>
      <c r="W2247" s="34"/>
      <c r="X2247" s="34"/>
      <c r="Y2247" s="34"/>
      <c r="Z2247" s="34"/>
    </row>
    <row r="2248" spans="1:26">
      <c r="A2248" s="73">
        <v>280</v>
      </c>
      <c r="B2248" s="73">
        <v>5</v>
      </c>
      <c r="C2248" s="67"/>
      <c r="D2248" s="67"/>
      <c r="E2248" s="67"/>
      <c r="F2248" s="67"/>
      <c r="G2248" s="67"/>
      <c r="H2248" s="67"/>
      <c r="I2248" s="67"/>
      <c r="J2248" s="67"/>
      <c r="K2248" s="67"/>
      <c r="L2248" s="67"/>
      <c r="M2248" s="67"/>
      <c r="N2248" s="67"/>
      <c r="O2248" s="67"/>
      <c r="P2248" s="67"/>
      <c r="Q2248" s="67"/>
      <c r="R2248" s="34"/>
      <c r="S2248" s="34"/>
      <c r="T2248" s="34"/>
      <c r="U2248" s="34"/>
      <c r="V2248" s="34"/>
      <c r="W2248" s="34"/>
      <c r="X2248" s="34"/>
      <c r="Y2248" s="34"/>
      <c r="Z2248" s="34"/>
    </row>
    <row r="2249" spans="1:26">
      <c r="A2249" s="73">
        <v>280</v>
      </c>
      <c r="B2249" s="73">
        <v>6</v>
      </c>
      <c r="C2249" s="67"/>
      <c r="D2249" s="67"/>
      <c r="E2249" s="67"/>
      <c r="F2249" s="67"/>
      <c r="G2249" s="67"/>
      <c r="H2249" s="67"/>
      <c r="I2249" s="67"/>
      <c r="J2249" s="67"/>
      <c r="K2249" s="67"/>
      <c r="L2249" s="67"/>
      <c r="M2249" s="67"/>
      <c r="N2249" s="67"/>
      <c r="O2249" s="67"/>
      <c r="P2249" s="67"/>
      <c r="Q2249" s="67"/>
      <c r="R2249" s="34"/>
      <c r="S2249" s="34"/>
      <c r="T2249" s="34"/>
      <c r="U2249" s="34"/>
      <c r="V2249" s="34"/>
      <c r="W2249" s="34"/>
      <c r="X2249" s="34"/>
      <c r="Y2249" s="34"/>
      <c r="Z2249" s="34"/>
    </row>
    <row r="2250" spans="1:26">
      <c r="A2250" s="73">
        <v>280</v>
      </c>
      <c r="B2250" s="73">
        <v>7</v>
      </c>
      <c r="C2250" s="67"/>
      <c r="D2250" s="67"/>
      <c r="E2250" s="67"/>
      <c r="F2250" s="67"/>
      <c r="G2250" s="67"/>
      <c r="H2250" s="67"/>
      <c r="I2250" s="67"/>
      <c r="J2250" s="67"/>
      <c r="K2250" s="67"/>
      <c r="L2250" s="67"/>
      <c r="M2250" s="67"/>
      <c r="N2250" s="67"/>
      <c r="O2250" s="67"/>
      <c r="P2250" s="67"/>
      <c r="Q2250" s="67"/>
      <c r="R2250" s="34"/>
      <c r="S2250" s="34"/>
      <c r="T2250" s="34"/>
      <c r="U2250" s="34"/>
      <c r="V2250" s="34"/>
      <c r="W2250" s="34"/>
      <c r="X2250" s="34"/>
      <c r="Y2250" s="34"/>
      <c r="Z2250" s="34"/>
    </row>
    <row r="2251" spans="1:26">
      <c r="A2251" s="73">
        <v>280</v>
      </c>
      <c r="B2251" s="73">
        <v>8</v>
      </c>
      <c r="C2251" s="67"/>
      <c r="D2251" s="67"/>
      <c r="E2251" s="67"/>
      <c r="F2251" s="67"/>
      <c r="G2251" s="67"/>
      <c r="H2251" s="67"/>
      <c r="I2251" s="67"/>
      <c r="J2251" s="67"/>
      <c r="K2251" s="67"/>
      <c r="L2251" s="67"/>
      <c r="M2251" s="67"/>
      <c r="N2251" s="67"/>
      <c r="O2251" s="67"/>
      <c r="P2251" s="67"/>
      <c r="Q2251" s="67"/>
      <c r="R2251" s="34"/>
      <c r="S2251" s="34"/>
      <c r="T2251" s="34"/>
      <c r="U2251" s="34"/>
      <c r="V2251" s="34"/>
      <c r="W2251" s="34"/>
      <c r="X2251" s="34"/>
      <c r="Y2251" s="34"/>
      <c r="Z2251" s="34"/>
    </row>
    <row r="2252" spans="1:26">
      <c r="A2252" s="73"/>
      <c r="B2252" s="73"/>
      <c r="C2252" s="72" t="s">
        <v>489</v>
      </c>
      <c r="D2252" s="67"/>
      <c r="E2252" s="67"/>
      <c r="F2252" s="67"/>
      <c r="G2252" s="67"/>
      <c r="H2252" s="67"/>
      <c r="I2252" s="67"/>
      <c r="J2252" s="67"/>
      <c r="K2252" s="67"/>
      <c r="L2252" s="67"/>
      <c r="M2252" s="67"/>
      <c r="N2252" s="67"/>
      <c r="O2252" s="67"/>
      <c r="P2252" s="67"/>
      <c r="Q2252" s="67"/>
      <c r="R2252" s="34"/>
      <c r="S2252" s="34"/>
      <c r="T2252" s="34"/>
      <c r="U2252" s="34"/>
      <c r="V2252" s="34"/>
      <c r="W2252" s="34"/>
      <c r="X2252" s="34"/>
      <c r="Y2252" s="34"/>
      <c r="Z2252" s="34"/>
    </row>
    <row r="2253" spans="1:26">
      <c r="A2253" s="73">
        <v>281</v>
      </c>
      <c r="B2253" s="73">
        <v>1</v>
      </c>
      <c r="C2253" s="72"/>
      <c r="D2253" s="67"/>
      <c r="E2253" s="67"/>
      <c r="F2253" s="67"/>
      <c r="G2253" s="67"/>
      <c r="H2253" s="67"/>
      <c r="I2253" s="67"/>
      <c r="J2253" s="67"/>
      <c r="K2253" s="67"/>
      <c r="L2253" s="67"/>
      <c r="M2253" s="67"/>
      <c r="N2253" s="67"/>
      <c r="O2253" s="67"/>
      <c r="P2253" s="67"/>
      <c r="Q2253" s="67"/>
      <c r="R2253" s="34"/>
      <c r="S2253" s="34"/>
      <c r="T2253" s="34"/>
      <c r="U2253" s="34"/>
      <c r="V2253" s="34"/>
      <c r="W2253" s="34"/>
      <c r="X2253" s="34"/>
      <c r="Y2253" s="34"/>
      <c r="Z2253" s="34"/>
    </row>
    <row r="2254" spans="1:26">
      <c r="A2254" s="73">
        <v>281</v>
      </c>
      <c r="B2254" s="73">
        <v>2</v>
      </c>
      <c r="C2254" s="42"/>
      <c r="D2254" s="67"/>
      <c r="E2254" s="67"/>
      <c r="F2254" s="67"/>
      <c r="G2254" s="67"/>
      <c r="H2254" s="67"/>
      <c r="I2254" s="67"/>
      <c r="J2254" s="67"/>
      <c r="K2254" s="67"/>
      <c r="L2254" s="67"/>
      <c r="M2254" s="67"/>
      <c r="N2254" s="67"/>
      <c r="O2254" s="67"/>
      <c r="P2254" s="67"/>
      <c r="Q2254" s="67"/>
      <c r="R2254" s="34"/>
      <c r="S2254" s="34"/>
      <c r="T2254" s="34"/>
      <c r="U2254" s="34"/>
      <c r="V2254" s="34"/>
      <c r="W2254" s="34"/>
      <c r="X2254" s="34"/>
      <c r="Y2254" s="34"/>
      <c r="Z2254" s="34"/>
    </row>
    <row r="2255" spans="1:26">
      <c r="A2255" s="73">
        <v>281</v>
      </c>
      <c r="B2255" s="73">
        <v>3</v>
      </c>
      <c r="C2255" s="42"/>
      <c r="D2255" s="67"/>
      <c r="E2255" s="67"/>
      <c r="F2255" s="67"/>
      <c r="G2255" s="67"/>
      <c r="H2255" s="67"/>
      <c r="I2255" s="67"/>
      <c r="J2255" s="67"/>
      <c r="K2255" s="67"/>
      <c r="L2255" s="67"/>
      <c r="M2255" s="67"/>
      <c r="N2255" s="67"/>
      <c r="O2255" s="67"/>
      <c r="P2255" s="67"/>
      <c r="Q2255" s="67"/>
      <c r="R2255" s="34"/>
      <c r="S2255" s="34"/>
      <c r="T2255" s="34"/>
      <c r="U2255" s="34"/>
      <c r="V2255" s="34"/>
      <c r="W2255" s="34"/>
      <c r="X2255" s="34"/>
      <c r="Y2255" s="34"/>
      <c r="Z2255" s="34"/>
    </row>
    <row r="2256" spans="1:26">
      <c r="A2256" s="73">
        <v>281</v>
      </c>
      <c r="B2256" s="73">
        <v>4</v>
      </c>
      <c r="C2256" s="42"/>
      <c r="D2256" s="67"/>
      <c r="E2256" s="67"/>
      <c r="F2256" s="67"/>
      <c r="G2256" s="67"/>
      <c r="H2256" s="67"/>
      <c r="I2256" s="67"/>
      <c r="J2256" s="67"/>
      <c r="K2256" s="67"/>
      <c r="L2256" s="67"/>
      <c r="M2256" s="67"/>
      <c r="N2256" s="67"/>
      <c r="O2256" s="67"/>
      <c r="P2256" s="67"/>
      <c r="Q2256" s="67"/>
      <c r="R2256" s="34"/>
      <c r="S2256" s="34"/>
      <c r="T2256" s="34"/>
      <c r="U2256" s="34"/>
      <c r="V2256" s="34"/>
      <c r="W2256" s="34"/>
      <c r="X2256" s="34"/>
      <c r="Y2256" s="34"/>
      <c r="Z2256" s="34"/>
    </row>
    <row r="2257" spans="1:26">
      <c r="A2257" s="73">
        <v>281</v>
      </c>
      <c r="B2257" s="73">
        <v>5</v>
      </c>
      <c r="C2257" s="42"/>
      <c r="D2257" s="67"/>
      <c r="E2257" s="67"/>
      <c r="F2257" s="67"/>
      <c r="G2257" s="67"/>
      <c r="H2257" s="67"/>
      <c r="I2257" s="67"/>
      <c r="J2257" s="67"/>
      <c r="K2257" s="67"/>
      <c r="L2257" s="67"/>
      <c r="M2257" s="67"/>
      <c r="N2257" s="67"/>
      <c r="O2257" s="67"/>
      <c r="P2257" s="67"/>
      <c r="Q2257" s="67"/>
      <c r="R2257" s="34"/>
      <c r="S2257" s="34"/>
      <c r="T2257" s="34"/>
      <c r="U2257" s="34"/>
      <c r="V2257" s="34"/>
      <c r="W2257" s="34"/>
      <c r="X2257" s="34"/>
      <c r="Y2257" s="34"/>
      <c r="Z2257" s="34"/>
    </row>
    <row r="2258" spans="1:26">
      <c r="A2258" s="73">
        <v>281</v>
      </c>
      <c r="B2258" s="73">
        <v>6</v>
      </c>
      <c r="C2258" s="42"/>
      <c r="D2258" s="67"/>
      <c r="E2258" s="67"/>
      <c r="F2258" s="67"/>
      <c r="G2258" s="67"/>
      <c r="H2258" s="67"/>
      <c r="I2258" s="67"/>
      <c r="J2258" s="67"/>
      <c r="K2258" s="67"/>
      <c r="L2258" s="67"/>
      <c r="M2258" s="67"/>
      <c r="N2258" s="67"/>
      <c r="O2258" s="67"/>
      <c r="P2258" s="67"/>
      <c r="Q2258" s="67"/>
      <c r="R2258" s="34"/>
      <c r="S2258" s="34"/>
      <c r="T2258" s="34"/>
      <c r="U2258" s="34"/>
      <c r="V2258" s="34"/>
      <c r="W2258" s="34"/>
      <c r="X2258" s="34"/>
      <c r="Y2258" s="34"/>
      <c r="Z2258" s="34"/>
    </row>
    <row r="2259" spans="1:26">
      <c r="A2259" s="73">
        <v>281</v>
      </c>
      <c r="B2259" s="73">
        <v>7</v>
      </c>
      <c r="C2259" s="42"/>
      <c r="D2259" s="67"/>
      <c r="E2259" s="67"/>
      <c r="F2259" s="67"/>
      <c r="G2259" s="67"/>
      <c r="H2259" s="67"/>
      <c r="I2259" s="67"/>
      <c r="J2259" s="67"/>
      <c r="K2259" s="67"/>
      <c r="L2259" s="67"/>
      <c r="M2259" s="67"/>
      <c r="N2259" s="67"/>
      <c r="O2259" s="67"/>
      <c r="P2259" s="67"/>
      <c r="Q2259" s="67"/>
      <c r="R2259" s="34"/>
      <c r="S2259" s="34"/>
      <c r="T2259" s="34"/>
      <c r="U2259" s="34"/>
      <c r="V2259" s="34"/>
      <c r="W2259" s="34"/>
      <c r="X2259" s="34"/>
      <c r="Y2259" s="34"/>
      <c r="Z2259" s="34"/>
    </row>
    <row r="2260" spans="1:26">
      <c r="A2260" s="73">
        <v>281</v>
      </c>
      <c r="B2260" s="73">
        <v>8</v>
      </c>
      <c r="C2260" s="42"/>
      <c r="D2260" s="67"/>
      <c r="E2260" s="67"/>
      <c r="F2260" s="67"/>
      <c r="G2260" s="67"/>
      <c r="H2260" s="67"/>
      <c r="I2260" s="67"/>
      <c r="J2260" s="67"/>
      <c r="K2260" s="67"/>
      <c r="L2260" s="67"/>
      <c r="M2260" s="67"/>
      <c r="N2260" s="67"/>
      <c r="O2260" s="67"/>
      <c r="P2260" s="67"/>
      <c r="Q2260" s="67"/>
      <c r="R2260" s="34"/>
      <c r="S2260" s="34"/>
      <c r="T2260" s="34"/>
      <c r="U2260" s="34"/>
      <c r="V2260" s="34"/>
      <c r="W2260" s="34"/>
      <c r="X2260" s="34"/>
      <c r="Y2260" s="34"/>
      <c r="Z2260" s="34"/>
    </row>
    <row r="2261" spans="1:26">
      <c r="A2261" s="73">
        <v>282</v>
      </c>
      <c r="B2261" s="73">
        <v>1</v>
      </c>
      <c r="C2261" s="42"/>
      <c r="D2261" s="67"/>
      <c r="E2261" s="67"/>
      <c r="F2261" s="67"/>
      <c r="G2261" s="67"/>
      <c r="H2261" s="67"/>
      <c r="I2261" s="67"/>
      <c r="J2261" s="67"/>
      <c r="K2261" s="67"/>
      <c r="L2261" s="67"/>
      <c r="M2261" s="67"/>
      <c r="N2261" s="67"/>
      <c r="O2261" s="67"/>
      <c r="P2261" s="67"/>
      <c r="Q2261" s="67"/>
      <c r="R2261" s="34"/>
      <c r="S2261" s="34"/>
      <c r="T2261" s="34"/>
      <c r="U2261" s="34"/>
      <c r="V2261" s="34"/>
      <c r="W2261" s="34"/>
      <c r="X2261" s="34"/>
      <c r="Y2261" s="34"/>
      <c r="Z2261" s="34"/>
    </row>
    <row r="2262" spans="1:26">
      <c r="A2262" s="73">
        <v>282</v>
      </c>
      <c r="B2262" s="73">
        <v>2</v>
      </c>
      <c r="C2262" s="42"/>
      <c r="D2262" s="67"/>
      <c r="E2262" s="67"/>
      <c r="F2262" s="67"/>
      <c r="G2262" s="67"/>
      <c r="H2262" s="67"/>
      <c r="I2262" s="67"/>
      <c r="J2262" s="67"/>
      <c r="K2262" s="67"/>
      <c r="L2262" s="67"/>
      <c r="M2262" s="67"/>
      <c r="N2262" s="67"/>
      <c r="O2262" s="67"/>
      <c r="P2262" s="67"/>
      <c r="Q2262" s="67"/>
      <c r="R2262" s="34"/>
      <c r="S2262" s="34"/>
      <c r="T2262" s="34"/>
      <c r="U2262" s="34"/>
      <c r="V2262" s="34"/>
      <c r="W2262" s="34"/>
      <c r="X2262" s="34"/>
      <c r="Y2262" s="34"/>
      <c r="Z2262" s="34"/>
    </row>
    <row r="2263" spans="1:26">
      <c r="A2263" s="73">
        <v>282</v>
      </c>
      <c r="B2263" s="73">
        <v>3</v>
      </c>
      <c r="C2263" s="42"/>
      <c r="D2263" s="67"/>
      <c r="E2263" s="67"/>
      <c r="F2263" s="67"/>
      <c r="G2263" s="67"/>
      <c r="H2263" s="67"/>
      <c r="I2263" s="67"/>
      <c r="J2263" s="67"/>
      <c r="K2263" s="67"/>
      <c r="L2263" s="67"/>
      <c r="M2263" s="67"/>
      <c r="N2263" s="67"/>
      <c r="O2263" s="67"/>
      <c r="P2263" s="67"/>
      <c r="Q2263" s="67"/>
      <c r="R2263" s="34"/>
      <c r="S2263" s="34"/>
      <c r="T2263" s="34"/>
      <c r="U2263" s="34"/>
      <c r="V2263" s="34"/>
      <c r="W2263" s="34"/>
      <c r="X2263" s="34"/>
      <c r="Y2263" s="34"/>
      <c r="Z2263" s="34"/>
    </row>
    <row r="2264" spans="1:26">
      <c r="A2264" s="73">
        <v>282</v>
      </c>
      <c r="B2264" s="73">
        <v>4</v>
      </c>
      <c r="C2264" s="42"/>
      <c r="D2264" s="67"/>
      <c r="E2264" s="67"/>
      <c r="F2264" s="67"/>
      <c r="G2264" s="67"/>
      <c r="H2264" s="67"/>
      <c r="I2264" s="67"/>
      <c r="J2264" s="67"/>
      <c r="K2264" s="67"/>
      <c r="L2264" s="67"/>
      <c r="M2264" s="67"/>
      <c r="N2264" s="67"/>
      <c r="O2264" s="67"/>
      <c r="P2264" s="67"/>
      <c r="Q2264" s="67"/>
      <c r="R2264" s="34"/>
      <c r="S2264" s="34"/>
      <c r="T2264" s="34"/>
      <c r="U2264" s="34"/>
      <c r="V2264" s="34"/>
      <c r="W2264" s="34"/>
      <c r="X2264" s="34"/>
      <c r="Y2264" s="34"/>
      <c r="Z2264" s="34"/>
    </row>
    <row r="2265" spans="1:26">
      <c r="A2265" s="73">
        <v>282</v>
      </c>
      <c r="B2265" s="73">
        <v>5</v>
      </c>
      <c r="C2265" s="42"/>
      <c r="D2265" s="67"/>
      <c r="E2265" s="67"/>
      <c r="F2265" s="67"/>
      <c r="G2265" s="67"/>
      <c r="H2265" s="67"/>
      <c r="I2265" s="67"/>
      <c r="J2265" s="67"/>
      <c r="K2265" s="67"/>
      <c r="L2265" s="67"/>
      <c r="M2265" s="67"/>
      <c r="N2265" s="67"/>
      <c r="O2265" s="67"/>
      <c r="P2265" s="67"/>
      <c r="Q2265" s="67"/>
      <c r="R2265" s="34"/>
      <c r="S2265" s="34"/>
      <c r="T2265" s="34"/>
      <c r="U2265" s="34"/>
      <c r="V2265" s="34"/>
      <c r="W2265" s="34"/>
      <c r="X2265" s="34"/>
      <c r="Y2265" s="34"/>
      <c r="Z2265" s="34"/>
    </row>
    <row r="2266" spans="1:26">
      <c r="A2266" s="73">
        <v>282</v>
      </c>
      <c r="B2266" s="73">
        <v>6</v>
      </c>
      <c r="C2266" s="42"/>
      <c r="D2266" s="67"/>
      <c r="E2266" s="67"/>
      <c r="F2266" s="67"/>
      <c r="G2266" s="67"/>
      <c r="H2266" s="67"/>
      <c r="I2266" s="67"/>
      <c r="J2266" s="67"/>
      <c r="K2266" s="67"/>
      <c r="L2266" s="67"/>
      <c r="M2266" s="67"/>
      <c r="N2266" s="67"/>
      <c r="O2266" s="67"/>
      <c r="P2266" s="67"/>
      <c r="Q2266" s="67"/>
      <c r="R2266" s="34"/>
      <c r="S2266" s="34"/>
      <c r="T2266" s="34"/>
      <c r="U2266" s="34"/>
      <c r="V2266" s="34"/>
      <c r="W2266" s="34"/>
      <c r="X2266" s="34"/>
      <c r="Y2266" s="34"/>
      <c r="Z2266" s="34"/>
    </row>
    <row r="2267" spans="1:26">
      <c r="A2267" s="73">
        <v>282</v>
      </c>
      <c r="B2267" s="73">
        <v>7</v>
      </c>
      <c r="C2267" s="42"/>
      <c r="D2267" s="67"/>
      <c r="E2267" s="67"/>
      <c r="F2267" s="67"/>
      <c r="G2267" s="67"/>
      <c r="H2267" s="67"/>
      <c r="I2267" s="67"/>
      <c r="J2267" s="67"/>
      <c r="K2267" s="67"/>
      <c r="L2267" s="67"/>
      <c r="M2267" s="67"/>
      <c r="N2267" s="67"/>
      <c r="O2267" s="67"/>
      <c r="P2267" s="67"/>
      <c r="Q2267" s="67"/>
      <c r="R2267" s="34"/>
      <c r="S2267" s="34"/>
      <c r="T2267" s="34"/>
      <c r="U2267" s="34"/>
      <c r="V2267" s="34"/>
      <c r="W2267" s="34"/>
      <c r="X2267" s="34"/>
      <c r="Y2267" s="34"/>
      <c r="Z2267" s="34"/>
    </row>
    <row r="2268" spans="1:26">
      <c r="A2268" s="73">
        <v>282</v>
      </c>
      <c r="B2268" s="73">
        <v>8</v>
      </c>
      <c r="C2268" s="42"/>
      <c r="D2268" s="67"/>
      <c r="E2268" s="67"/>
      <c r="F2268" s="67"/>
      <c r="G2268" s="67"/>
      <c r="H2268" s="67"/>
      <c r="I2268" s="67"/>
      <c r="J2268" s="67"/>
      <c r="K2268" s="67"/>
      <c r="L2268" s="67"/>
      <c r="M2268" s="67"/>
      <c r="N2268" s="67"/>
      <c r="O2268" s="67"/>
      <c r="P2268" s="67"/>
      <c r="Q2268" s="67"/>
      <c r="R2268" s="34"/>
      <c r="S2268" s="34"/>
      <c r="T2268" s="34"/>
      <c r="U2268" s="34"/>
      <c r="V2268" s="34"/>
      <c r="W2268" s="34"/>
      <c r="X2268" s="34"/>
      <c r="Y2268" s="34"/>
      <c r="Z2268" s="34"/>
    </row>
    <row r="2269" spans="1:26">
      <c r="A2269" s="73">
        <v>283</v>
      </c>
      <c r="B2269" s="73">
        <v>1</v>
      </c>
      <c r="C2269" s="42"/>
      <c r="D2269" s="67"/>
      <c r="E2269" s="67"/>
      <c r="F2269" s="67"/>
      <c r="G2269" s="67"/>
      <c r="H2269" s="67"/>
      <c r="I2269" s="67"/>
      <c r="J2269" s="67"/>
      <c r="K2269" s="67"/>
      <c r="L2269" s="67"/>
      <c r="M2269" s="67"/>
      <c r="N2269" s="67"/>
      <c r="O2269" s="67"/>
      <c r="P2269" s="67"/>
      <c r="Q2269" s="67"/>
      <c r="R2269" s="34"/>
      <c r="S2269" s="34"/>
      <c r="T2269" s="34"/>
      <c r="U2269" s="34"/>
      <c r="V2269" s="34"/>
      <c r="W2269" s="34"/>
      <c r="X2269" s="34"/>
      <c r="Y2269" s="34"/>
      <c r="Z2269" s="34"/>
    </row>
    <row r="2270" spans="1:26">
      <c r="A2270" s="73">
        <v>283</v>
      </c>
      <c r="B2270" s="73">
        <v>2</v>
      </c>
      <c r="C2270" s="42"/>
      <c r="D2270" s="67"/>
      <c r="E2270" s="67"/>
      <c r="F2270" s="67"/>
      <c r="G2270" s="67"/>
      <c r="H2270" s="67"/>
      <c r="I2270" s="67"/>
      <c r="J2270" s="67"/>
      <c r="K2270" s="67"/>
      <c r="L2270" s="67"/>
      <c r="M2270" s="67"/>
      <c r="N2270" s="67"/>
      <c r="O2270" s="67"/>
      <c r="P2270" s="67"/>
      <c r="Q2270" s="67"/>
      <c r="R2270" s="34"/>
      <c r="S2270" s="34"/>
      <c r="T2270" s="34"/>
      <c r="U2270" s="34"/>
      <c r="V2270" s="34"/>
      <c r="W2270" s="34"/>
      <c r="X2270" s="34"/>
      <c r="Y2270" s="34"/>
      <c r="Z2270" s="34"/>
    </row>
    <row r="2271" spans="1:26">
      <c r="A2271" s="73">
        <v>283</v>
      </c>
      <c r="B2271" s="73">
        <v>3</v>
      </c>
      <c r="C2271" s="42"/>
      <c r="D2271" s="67"/>
      <c r="E2271" s="67"/>
      <c r="F2271" s="67"/>
      <c r="G2271" s="67"/>
      <c r="H2271" s="67"/>
      <c r="I2271" s="67"/>
      <c r="J2271" s="67"/>
      <c r="K2271" s="67"/>
      <c r="L2271" s="67"/>
      <c r="M2271" s="67"/>
      <c r="N2271" s="67"/>
      <c r="O2271" s="67"/>
      <c r="P2271" s="67"/>
      <c r="Q2271" s="67"/>
      <c r="R2271" s="34"/>
      <c r="S2271" s="34"/>
      <c r="T2271" s="34"/>
      <c r="U2271" s="34"/>
      <c r="V2271" s="34"/>
      <c r="W2271" s="34"/>
      <c r="X2271" s="34"/>
      <c r="Y2271" s="34"/>
      <c r="Z2271" s="34"/>
    </row>
    <row r="2272" spans="1:26">
      <c r="A2272" s="73">
        <v>283</v>
      </c>
      <c r="B2272" s="73">
        <v>4</v>
      </c>
      <c r="C2272" s="42"/>
      <c r="D2272" s="67"/>
      <c r="E2272" s="67"/>
      <c r="F2272" s="67"/>
      <c r="G2272" s="67"/>
      <c r="H2272" s="67"/>
      <c r="I2272" s="67"/>
      <c r="J2272" s="67"/>
      <c r="K2272" s="67"/>
      <c r="L2272" s="67"/>
      <c r="M2272" s="67"/>
      <c r="N2272" s="67"/>
      <c r="O2272" s="67"/>
      <c r="P2272" s="67"/>
      <c r="Q2272" s="67"/>
      <c r="R2272" s="34"/>
      <c r="S2272" s="34"/>
      <c r="T2272" s="34"/>
      <c r="U2272" s="34"/>
      <c r="V2272" s="34"/>
      <c r="W2272" s="34"/>
      <c r="X2272" s="34"/>
      <c r="Y2272" s="34"/>
      <c r="Z2272" s="34"/>
    </row>
    <row r="2273" spans="1:26">
      <c r="A2273" s="73">
        <v>283</v>
      </c>
      <c r="B2273" s="73">
        <v>5</v>
      </c>
      <c r="C2273" s="42"/>
      <c r="D2273" s="67"/>
      <c r="E2273" s="67"/>
      <c r="F2273" s="67"/>
      <c r="G2273" s="67"/>
      <c r="H2273" s="67"/>
      <c r="I2273" s="67"/>
      <c r="J2273" s="67"/>
      <c r="K2273" s="67"/>
      <c r="L2273" s="67"/>
      <c r="M2273" s="67"/>
      <c r="N2273" s="67"/>
      <c r="O2273" s="67"/>
      <c r="P2273" s="67"/>
      <c r="Q2273" s="67"/>
      <c r="R2273" s="34"/>
      <c r="S2273" s="34"/>
      <c r="T2273" s="34"/>
      <c r="U2273" s="34"/>
      <c r="V2273" s="34"/>
      <c r="W2273" s="34"/>
      <c r="X2273" s="34"/>
      <c r="Y2273" s="34"/>
      <c r="Z2273" s="34"/>
    </row>
    <row r="2274" spans="1:26">
      <c r="A2274" s="73">
        <v>283</v>
      </c>
      <c r="B2274" s="73">
        <v>6</v>
      </c>
      <c r="C2274" s="42"/>
      <c r="D2274" s="67"/>
      <c r="E2274" s="67"/>
      <c r="F2274" s="67"/>
      <c r="G2274" s="67"/>
      <c r="H2274" s="67"/>
      <c r="I2274" s="67"/>
      <c r="J2274" s="67"/>
      <c r="K2274" s="67"/>
      <c r="L2274" s="67"/>
      <c r="M2274" s="67"/>
      <c r="N2274" s="67"/>
      <c r="O2274" s="67"/>
      <c r="P2274" s="67"/>
      <c r="Q2274" s="67"/>
      <c r="R2274" s="34"/>
      <c r="S2274" s="34"/>
      <c r="T2274" s="34"/>
      <c r="U2274" s="34"/>
      <c r="V2274" s="34"/>
      <c r="W2274" s="34"/>
      <c r="X2274" s="34"/>
      <c r="Y2274" s="34"/>
      <c r="Z2274" s="34"/>
    </row>
    <row r="2275" spans="1:26">
      <c r="A2275" s="73">
        <v>283</v>
      </c>
      <c r="B2275" s="73">
        <v>7</v>
      </c>
      <c r="C2275" s="42"/>
      <c r="D2275" s="67"/>
      <c r="E2275" s="67"/>
      <c r="F2275" s="67"/>
      <c r="G2275" s="67"/>
      <c r="H2275" s="67"/>
      <c r="I2275" s="67"/>
      <c r="J2275" s="67"/>
      <c r="K2275" s="67"/>
      <c r="L2275" s="67"/>
      <c r="M2275" s="67"/>
      <c r="N2275" s="67"/>
      <c r="O2275" s="67"/>
      <c r="P2275" s="67"/>
      <c r="Q2275" s="67"/>
      <c r="R2275" s="34"/>
      <c r="S2275" s="34"/>
      <c r="T2275" s="34"/>
      <c r="U2275" s="34"/>
      <c r="V2275" s="34"/>
      <c r="W2275" s="34"/>
      <c r="X2275" s="34"/>
      <c r="Y2275" s="34"/>
      <c r="Z2275" s="34"/>
    </row>
    <row r="2276" spans="1:26">
      <c r="A2276" s="73">
        <v>283</v>
      </c>
      <c r="B2276" s="73">
        <v>8</v>
      </c>
      <c r="C2276" s="42"/>
      <c r="D2276" s="67"/>
      <c r="E2276" s="67"/>
      <c r="F2276" s="67"/>
      <c r="G2276" s="67"/>
      <c r="H2276" s="67"/>
      <c r="I2276" s="67"/>
      <c r="J2276" s="67"/>
      <c r="K2276" s="67"/>
      <c r="L2276" s="67"/>
      <c r="M2276" s="67"/>
      <c r="N2276" s="67"/>
      <c r="O2276" s="67"/>
      <c r="P2276" s="67"/>
      <c r="Q2276" s="67"/>
      <c r="R2276" s="34"/>
      <c r="S2276" s="34"/>
      <c r="T2276" s="34"/>
      <c r="U2276" s="34"/>
      <c r="V2276" s="34"/>
      <c r="W2276" s="34"/>
      <c r="X2276" s="34"/>
      <c r="Y2276" s="34"/>
      <c r="Z2276" s="34"/>
    </row>
    <row r="2277" spans="1:26">
      <c r="A2277" s="73">
        <v>284</v>
      </c>
      <c r="B2277" s="73">
        <v>1</v>
      </c>
      <c r="C2277" s="67"/>
      <c r="D2277" s="67"/>
      <c r="E2277" s="67"/>
      <c r="F2277" s="67"/>
      <c r="G2277" s="67"/>
      <c r="H2277" s="67"/>
      <c r="I2277" s="67"/>
      <c r="J2277" s="67"/>
      <c r="K2277" s="67"/>
      <c r="L2277" s="67"/>
      <c r="M2277" s="67"/>
      <c r="N2277" s="67"/>
      <c r="O2277" s="67"/>
      <c r="P2277" s="67"/>
      <c r="Q2277" s="67"/>
      <c r="R2277" s="34"/>
      <c r="S2277" s="34"/>
      <c r="T2277" s="34"/>
      <c r="U2277" s="34"/>
      <c r="V2277" s="34"/>
      <c r="W2277" s="34"/>
      <c r="X2277" s="34"/>
      <c r="Y2277" s="34"/>
      <c r="Z2277" s="34"/>
    </row>
    <row r="2278" spans="1:26">
      <c r="A2278" s="73">
        <v>284</v>
      </c>
      <c r="B2278" s="73">
        <v>2</v>
      </c>
      <c r="C2278" s="42"/>
      <c r="D2278" s="67"/>
      <c r="E2278" s="67"/>
      <c r="F2278" s="67"/>
      <c r="G2278" s="67"/>
      <c r="H2278" s="67"/>
      <c r="I2278" s="67"/>
      <c r="J2278" s="67"/>
      <c r="K2278" s="67"/>
      <c r="L2278" s="67"/>
      <c r="M2278" s="67"/>
      <c r="N2278" s="67"/>
      <c r="O2278" s="67"/>
      <c r="P2278" s="67"/>
      <c r="Q2278" s="67"/>
      <c r="R2278" s="34"/>
      <c r="S2278" s="34"/>
      <c r="T2278" s="34"/>
      <c r="U2278" s="34"/>
      <c r="V2278" s="34"/>
      <c r="W2278" s="34"/>
      <c r="X2278" s="34"/>
      <c r="Y2278" s="34"/>
      <c r="Z2278" s="34"/>
    </row>
    <row r="2279" spans="1:26">
      <c r="A2279" s="73">
        <v>284</v>
      </c>
      <c r="B2279" s="73">
        <v>3</v>
      </c>
      <c r="C2279" s="42"/>
      <c r="D2279" s="67"/>
      <c r="E2279" s="67"/>
      <c r="F2279" s="67"/>
      <c r="G2279" s="67"/>
      <c r="H2279" s="67"/>
      <c r="I2279" s="67"/>
      <c r="J2279" s="67"/>
      <c r="K2279" s="67"/>
      <c r="L2279" s="67"/>
      <c r="M2279" s="67"/>
      <c r="N2279" s="67"/>
      <c r="O2279" s="67"/>
      <c r="P2279" s="67"/>
      <c r="Q2279" s="67"/>
      <c r="R2279" s="34"/>
      <c r="S2279" s="34"/>
      <c r="T2279" s="34"/>
      <c r="U2279" s="34"/>
      <c r="V2279" s="34"/>
      <c r="W2279" s="34"/>
      <c r="X2279" s="34"/>
      <c r="Y2279" s="34"/>
      <c r="Z2279" s="34"/>
    </row>
    <row r="2280" spans="1:26">
      <c r="A2280" s="73">
        <v>284</v>
      </c>
      <c r="B2280" s="73">
        <v>4</v>
      </c>
      <c r="C2280" s="42"/>
      <c r="D2280" s="67"/>
      <c r="E2280" s="67"/>
      <c r="F2280" s="67"/>
      <c r="G2280" s="67"/>
      <c r="H2280" s="67"/>
      <c r="I2280" s="67"/>
      <c r="J2280" s="67"/>
      <c r="K2280" s="67"/>
      <c r="L2280" s="67"/>
      <c r="M2280" s="67"/>
      <c r="N2280" s="67"/>
      <c r="O2280" s="67"/>
      <c r="P2280" s="67"/>
      <c r="Q2280" s="67"/>
      <c r="R2280" s="34"/>
      <c r="S2280" s="34"/>
      <c r="T2280" s="34"/>
      <c r="U2280" s="34"/>
      <c r="V2280" s="34"/>
      <c r="W2280" s="34"/>
      <c r="X2280" s="34"/>
      <c r="Y2280" s="34"/>
      <c r="Z2280" s="34"/>
    </row>
    <row r="2281" spans="1:26">
      <c r="A2281" s="73">
        <v>284</v>
      </c>
      <c r="B2281" s="73">
        <v>5</v>
      </c>
      <c r="C2281" s="42"/>
      <c r="D2281" s="67"/>
      <c r="E2281" s="67"/>
      <c r="F2281" s="67"/>
      <c r="G2281" s="67"/>
      <c r="H2281" s="67"/>
      <c r="I2281" s="67"/>
      <c r="J2281" s="67"/>
      <c r="K2281" s="67"/>
      <c r="L2281" s="67"/>
      <c r="M2281" s="67"/>
      <c r="N2281" s="67"/>
      <c r="O2281" s="67"/>
      <c r="P2281" s="67"/>
      <c r="Q2281" s="67"/>
      <c r="R2281" s="34"/>
      <c r="S2281" s="34"/>
      <c r="T2281" s="34"/>
      <c r="U2281" s="34"/>
      <c r="V2281" s="34"/>
      <c r="W2281" s="34"/>
      <c r="X2281" s="34"/>
      <c r="Y2281" s="34"/>
      <c r="Z2281" s="34"/>
    </row>
    <row r="2282" spans="1:26">
      <c r="A2282" s="73">
        <v>284</v>
      </c>
      <c r="B2282" s="73">
        <v>6</v>
      </c>
      <c r="C2282" s="42"/>
      <c r="D2282" s="67"/>
      <c r="E2282" s="67"/>
      <c r="F2282" s="67"/>
      <c r="G2282" s="67"/>
      <c r="H2282" s="67"/>
      <c r="I2282" s="67"/>
      <c r="J2282" s="67"/>
      <c r="K2282" s="67"/>
      <c r="L2282" s="67"/>
      <c r="M2282" s="67"/>
      <c r="N2282" s="67"/>
      <c r="O2282" s="67"/>
      <c r="P2282" s="67"/>
      <c r="Q2282" s="67"/>
      <c r="R2282" s="34"/>
      <c r="S2282" s="34"/>
      <c r="T2282" s="34"/>
      <c r="U2282" s="34"/>
      <c r="V2282" s="34"/>
      <c r="W2282" s="34"/>
      <c r="X2282" s="34"/>
      <c r="Y2282" s="34"/>
      <c r="Z2282" s="34"/>
    </row>
    <row r="2283" spans="1:26">
      <c r="A2283" s="73">
        <v>284</v>
      </c>
      <c r="B2283" s="73">
        <v>7</v>
      </c>
      <c r="C2283" s="42"/>
      <c r="D2283" s="67"/>
      <c r="E2283" s="67"/>
      <c r="F2283" s="67"/>
      <c r="G2283" s="67"/>
      <c r="H2283" s="67"/>
      <c r="I2283" s="67"/>
      <c r="J2283" s="67"/>
      <c r="K2283" s="67"/>
      <c r="L2283" s="67"/>
      <c r="M2283" s="67"/>
      <c r="N2283" s="67"/>
      <c r="O2283" s="67"/>
      <c r="P2283" s="67"/>
      <c r="Q2283" s="67"/>
      <c r="R2283" s="34"/>
      <c r="S2283" s="34"/>
      <c r="T2283" s="34"/>
      <c r="U2283" s="34"/>
      <c r="V2283" s="34"/>
      <c r="W2283" s="34"/>
      <c r="X2283" s="34"/>
      <c r="Y2283" s="34"/>
      <c r="Z2283" s="34"/>
    </row>
    <row r="2284" spans="1:26">
      <c r="A2284" s="73">
        <v>284</v>
      </c>
      <c r="B2284" s="73">
        <v>8</v>
      </c>
      <c r="C2284" s="42"/>
      <c r="D2284" s="67"/>
      <c r="E2284" s="67"/>
      <c r="F2284" s="67"/>
      <c r="G2284" s="67"/>
      <c r="H2284" s="67"/>
      <c r="I2284" s="67"/>
      <c r="J2284" s="67"/>
      <c r="K2284" s="67"/>
      <c r="L2284" s="67"/>
      <c r="M2284" s="67"/>
      <c r="N2284" s="67"/>
      <c r="O2284" s="67"/>
      <c r="P2284" s="67"/>
      <c r="Q2284" s="67"/>
      <c r="R2284" s="34"/>
      <c r="S2284" s="34"/>
      <c r="T2284" s="34"/>
      <c r="U2284" s="34"/>
      <c r="V2284" s="34"/>
      <c r="W2284" s="34"/>
      <c r="X2284" s="34"/>
      <c r="Y2284" s="34"/>
      <c r="Z2284" s="34"/>
    </row>
    <row r="2285" spans="1:26">
      <c r="A2285" s="73">
        <v>285</v>
      </c>
      <c r="B2285" s="73">
        <v>1</v>
      </c>
      <c r="C2285" s="72" t="s">
        <v>494</v>
      </c>
      <c r="D2285" s="67"/>
      <c r="E2285" s="67"/>
      <c r="F2285" s="67"/>
      <c r="G2285" s="67"/>
      <c r="H2285" s="67"/>
      <c r="I2285" s="67"/>
      <c r="J2285" s="67"/>
      <c r="K2285" s="67"/>
      <c r="L2285" s="67"/>
      <c r="M2285" s="67"/>
      <c r="N2285" s="67"/>
      <c r="O2285" s="67"/>
      <c r="P2285" s="67"/>
      <c r="Q2285" s="67"/>
      <c r="R2285" s="34"/>
      <c r="S2285" s="34"/>
      <c r="T2285" s="34"/>
      <c r="U2285" s="34"/>
      <c r="V2285" s="34"/>
      <c r="W2285" s="34"/>
      <c r="X2285" s="34"/>
      <c r="Y2285" s="34"/>
      <c r="Z2285" s="34"/>
    </row>
    <row r="2286" spans="1:26">
      <c r="A2286" s="73">
        <v>285</v>
      </c>
      <c r="B2286" s="73">
        <v>2</v>
      </c>
      <c r="C2286" s="42"/>
      <c r="D2286" s="67"/>
      <c r="E2286" s="67"/>
      <c r="F2286" s="67"/>
      <c r="G2286" s="67"/>
      <c r="H2286" s="67"/>
      <c r="I2286" s="67"/>
      <c r="J2286" s="67"/>
      <c r="K2286" s="67"/>
      <c r="L2286" s="67"/>
      <c r="M2286" s="67"/>
      <c r="N2286" s="67"/>
      <c r="O2286" s="67"/>
      <c r="P2286" s="67"/>
      <c r="Q2286" s="67"/>
      <c r="R2286" s="34"/>
      <c r="S2286" s="34"/>
      <c r="T2286" s="34"/>
      <c r="U2286" s="34"/>
      <c r="V2286" s="34"/>
      <c r="W2286" s="34"/>
      <c r="X2286" s="34"/>
      <c r="Y2286" s="34"/>
      <c r="Z2286" s="34"/>
    </row>
    <row r="2287" spans="1:26">
      <c r="A2287" s="73">
        <v>285</v>
      </c>
      <c r="B2287" s="73">
        <v>3</v>
      </c>
      <c r="C2287" s="42"/>
      <c r="D2287" s="67"/>
      <c r="E2287" s="67"/>
      <c r="F2287" s="67"/>
      <c r="G2287" s="67"/>
      <c r="H2287" s="67"/>
      <c r="I2287" s="67"/>
      <c r="J2287" s="67"/>
      <c r="K2287" s="67"/>
      <c r="L2287" s="67"/>
      <c r="M2287" s="67"/>
      <c r="N2287" s="67"/>
      <c r="O2287" s="67"/>
      <c r="P2287" s="67"/>
      <c r="Q2287" s="67"/>
      <c r="R2287" s="34"/>
      <c r="S2287" s="34"/>
      <c r="T2287" s="34"/>
      <c r="U2287" s="34"/>
      <c r="V2287" s="34"/>
      <c r="W2287" s="34"/>
      <c r="X2287" s="34"/>
      <c r="Y2287" s="34"/>
      <c r="Z2287" s="34"/>
    </row>
    <row r="2288" spans="1:26">
      <c r="A2288" s="73">
        <v>285</v>
      </c>
      <c r="B2288" s="73">
        <v>4</v>
      </c>
      <c r="C2288" s="42"/>
      <c r="D2288" s="67"/>
      <c r="E2288" s="67"/>
      <c r="F2288" s="67"/>
      <c r="G2288" s="67"/>
      <c r="H2288" s="67"/>
      <c r="I2288" s="67"/>
      <c r="J2288" s="67"/>
      <c r="K2288" s="67"/>
      <c r="L2288" s="67"/>
      <c r="M2288" s="67"/>
      <c r="N2288" s="67"/>
      <c r="O2288" s="67"/>
      <c r="P2288" s="67"/>
      <c r="Q2288" s="67"/>
      <c r="R2288" s="34"/>
      <c r="S2288" s="34"/>
      <c r="T2288" s="34"/>
      <c r="U2288" s="34"/>
      <c r="V2288" s="34"/>
      <c r="W2288" s="34"/>
      <c r="X2288" s="34"/>
      <c r="Y2288" s="34"/>
      <c r="Z2288" s="34"/>
    </row>
    <row r="2289" spans="1:26">
      <c r="A2289" s="73">
        <v>285</v>
      </c>
      <c r="B2289" s="73">
        <v>5</v>
      </c>
      <c r="C2289" s="42"/>
      <c r="D2289" s="67"/>
      <c r="E2289" s="67"/>
      <c r="F2289" s="67"/>
      <c r="G2289" s="67"/>
      <c r="H2289" s="67"/>
      <c r="I2289" s="67"/>
      <c r="J2289" s="67"/>
      <c r="K2289" s="67"/>
      <c r="L2289" s="67"/>
      <c r="M2289" s="67"/>
      <c r="N2289" s="67"/>
      <c r="O2289" s="67"/>
      <c r="P2289" s="67"/>
      <c r="Q2289" s="67"/>
      <c r="R2289" s="34"/>
      <c r="S2289" s="34"/>
      <c r="T2289" s="34"/>
      <c r="U2289" s="34"/>
      <c r="V2289" s="34"/>
      <c r="W2289" s="34"/>
      <c r="X2289" s="34"/>
      <c r="Y2289" s="34"/>
      <c r="Z2289" s="34"/>
    </row>
    <row r="2290" spans="1:26">
      <c r="A2290" s="73">
        <v>285</v>
      </c>
      <c r="B2290" s="73">
        <v>6</v>
      </c>
      <c r="C2290" s="42"/>
      <c r="D2290" s="67"/>
      <c r="E2290" s="67"/>
      <c r="F2290" s="67"/>
      <c r="G2290" s="67"/>
      <c r="H2290" s="67"/>
      <c r="I2290" s="67"/>
      <c r="J2290" s="67"/>
      <c r="K2290" s="67"/>
      <c r="L2290" s="67"/>
      <c r="M2290" s="67"/>
      <c r="N2290" s="67"/>
      <c r="O2290" s="67"/>
      <c r="P2290" s="67"/>
      <c r="Q2290" s="67"/>
      <c r="R2290" s="34"/>
      <c r="S2290" s="34"/>
      <c r="T2290" s="34"/>
      <c r="U2290" s="34"/>
      <c r="V2290" s="34"/>
      <c r="W2290" s="34"/>
      <c r="X2290" s="34"/>
      <c r="Y2290" s="34"/>
      <c r="Z2290" s="34"/>
    </row>
    <row r="2291" spans="1:26">
      <c r="A2291" s="73">
        <v>285</v>
      </c>
      <c r="B2291" s="73">
        <v>7</v>
      </c>
      <c r="C2291" s="42"/>
      <c r="D2291" s="67"/>
      <c r="E2291" s="67"/>
      <c r="F2291" s="67"/>
      <c r="G2291" s="67"/>
      <c r="H2291" s="67"/>
      <c r="I2291" s="67"/>
      <c r="J2291" s="67"/>
      <c r="K2291" s="67"/>
      <c r="L2291" s="67"/>
      <c r="M2291" s="67"/>
      <c r="N2291" s="67"/>
      <c r="O2291" s="67"/>
      <c r="P2291" s="67"/>
      <c r="Q2291" s="67"/>
      <c r="R2291" s="34"/>
      <c r="S2291" s="34"/>
      <c r="T2291" s="34"/>
      <c r="U2291" s="34"/>
      <c r="V2291" s="34"/>
      <c r="W2291" s="34"/>
      <c r="X2291" s="34"/>
      <c r="Y2291" s="34"/>
      <c r="Z2291" s="34"/>
    </row>
    <row r="2292" spans="1:26">
      <c r="A2292" s="73">
        <v>285</v>
      </c>
      <c r="B2292" s="73">
        <v>8</v>
      </c>
      <c r="C2292" s="42"/>
      <c r="D2292" s="67"/>
      <c r="E2292" s="67"/>
      <c r="F2292" s="67"/>
      <c r="G2292" s="67"/>
      <c r="H2292" s="67"/>
      <c r="I2292" s="67"/>
      <c r="J2292" s="67"/>
      <c r="K2292" s="67"/>
      <c r="L2292" s="67"/>
      <c r="M2292" s="67"/>
      <c r="N2292" s="67"/>
      <c r="O2292" s="67"/>
      <c r="P2292" s="67"/>
      <c r="Q2292" s="67"/>
      <c r="R2292" s="34"/>
      <c r="S2292" s="34"/>
      <c r="T2292" s="34"/>
      <c r="U2292" s="34"/>
      <c r="V2292" s="34"/>
      <c r="W2292" s="34"/>
      <c r="X2292" s="34"/>
      <c r="Y2292" s="34"/>
      <c r="Z2292" s="34"/>
    </row>
    <row r="2293" spans="1:26">
      <c r="A2293" s="73">
        <v>286</v>
      </c>
      <c r="B2293" s="73">
        <v>1</v>
      </c>
      <c r="C2293" s="42"/>
      <c r="D2293" s="67"/>
      <c r="E2293" s="67"/>
      <c r="F2293" s="67"/>
      <c r="G2293" s="67"/>
      <c r="H2293" s="67"/>
      <c r="I2293" s="67"/>
      <c r="J2293" s="67"/>
      <c r="K2293" s="67"/>
      <c r="L2293" s="67"/>
      <c r="M2293" s="67"/>
      <c r="N2293" s="67"/>
      <c r="O2293" s="67"/>
      <c r="P2293" s="67"/>
      <c r="Q2293" s="67"/>
      <c r="R2293" s="34"/>
      <c r="S2293" s="34"/>
      <c r="T2293" s="34"/>
      <c r="U2293" s="34"/>
      <c r="V2293" s="34"/>
      <c r="W2293" s="34"/>
      <c r="X2293" s="34"/>
      <c r="Y2293" s="34"/>
      <c r="Z2293" s="34"/>
    </row>
    <row r="2294" spans="1:26">
      <c r="A2294" s="73">
        <v>286</v>
      </c>
      <c r="B2294" s="73">
        <v>2</v>
      </c>
      <c r="C2294" s="42"/>
      <c r="D2294" s="67"/>
      <c r="E2294" s="67"/>
      <c r="F2294" s="67"/>
      <c r="G2294" s="67"/>
      <c r="H2294" s="67"/>
      <c r="I2294" s="67"/>
      <c r="J2294" s="67"/>
      <c r="K2294" s="67"/>
      <c r="L2294" s="67"/>
      <c r="M2294" s="67"/>
      <c r="N2294" s="67"/>
      <c r="O2294" s="67"/>
      <c r="P2294" s="67"/>
      <c r="Q2294" s="67"/>
      <c r="R2294" s="34"/>
      <c r="S2294" s="34"/>
      <c r="T2294" s="34"/>
      <c r="U2294" s="34"/>
      <c r="V2294" s="34"/>
      <c r="W2294" s="34"/>
      <c r="X2294" s="34"/>
      <c r="Y2294" s="34"/>
      <c r="Z2294" s="34"/>
    </row>
    <row r="2295" spans="1:26">
      <c r="A2295" s="73">
        <v>286</v>
      </c>
      <c r="B2295" s="73">
        <v>3</v>
      </c>
      <c r="C2295" s="42"/>
      <c r="D2295" s="67"/>
      <c r="E2295" s="67"/>
      <c r="F2295" s="67"/>
      <c r="G2295" s="67"/>
      <c r="H2295" s="67"/>
      <c r="I2295" s="67"/>
      <c r="J2295" s="67"/>
      <c r="K2295" s="67"/>
      <c r="L2295" s="67"/>
      <c r="M2295" s="67"/>
      <c r="N2295" s="67"/>
      <c r="O2295" s="67"/>
      <c r="P2295" s="67"/>
      <c r="Q2295" s="67"/>
      <c r="R2295" s="34"/>
      <c r="S2295" s="34"/>
      <c r="T2295" s="34"/>
      <c r="U2295" s="34"/>
      <c r="V2295" s="34"/>
      <c r="W2295" s="34"/>
      <c r="X2295" s="34"/>
      <c r="Y2295" s="34"/>
      <c r="Z2295" s="34"/>
    </row>
    <row r="2296" spans="1:26">
      <c r="A2296" s="73">
        <v>286</v>
      </c>
      <c r="B2296" s="73">
        <v>4</v>
      </c>
      <c r="C2296" s="42"/>
      <c r="D2296" s="67"/>
      <c r="E2296" s="67"/>
      <c r="F2296" s="67"/>
      <c r="G2296" s="67"/>
      <c r="H2296" s="67"/>
      <c r="I2296" s="67"/>
      <c r="J2296" s="67"/>
      <c r="K2296" s="67"/>
      <c r="L2296" s="67"/>
      <c r="M2296" s="67"/>
      <c r="N2296" s="67"/>
      <c r="O2296" s="67"/>
      <c r="P2296" s="67"/>
      <c r="Q2296" s="67"/>
      <c r="R2296" s="34"/>
      <c r="S2296" s="34"/>
      <c r="T2296" s="34"/>
      <c r="U2296" s="34"/>
      <c r="V2296" s="34"/>
      <c r="W2296" s="34"/>
      <c r="X2296" s="34"/>
      <c r="Y2296" s="34"/>
      <c r="Z2296" s="34"/>
    </row>
    <row r="2297" spans="1:26">
      <c r="A2297" s="73">
        <v>286</v>
      </c>
      <c r="B2297" s="73">
        <v>5</v>
      </c>
      <c r="C2297" s="42"/>
      <c r="D2297" s="67"/>
      <c r="E2297" s="67"/>
      <c r="F2297" s="67"/>
      <c r="G2297" s="67"/>
      <c r="H2297" s="67"/>
      <c r="I2297" s="67"/>
      <c r="J2297" s="67"/>
      <c r="K2297" s="67"/>
      <c r="L2297" s="67"/>
      <c r="M2297" s="67"/>
      <c r="N2297" s="67"/>
      <c r="O2297" s="67"/>
      <c r="P2297" s="67"/>
      <c r="Q2297" s="67"/>
      <c r="R2297" s="34"/>
      <c r="S2297" s="34"/>
      <c r="T2297" s="34"/>
      <c r="U2297" s="34"/>
      <c r="V2297" s="34"/>
      <c r="W2297" s="34"/>
      <c r="X2297" s="34"/>
      <c r="Y2297" s="34"/>
      <c r="Z2297" s="34"/>
    </row>
    <row r="2298" spans="1:26">
      <c r="A2298" s="73">
        <v>286</v>
      </c>
      <c r="B2298" s="73">
        <v>6</v>
      </c>
      <c r="C2298" s="42"/>
      <c r="D2298" s="67"/>
      <c r="E2298" s="67"/>
      <c r="F2298" s="67"/>
      <c r="G2298" s="67"/>
      <c r="H2298" s="67"/>
      <c r="I2298" s="67"/>
      <c r="J2298" s="67"/>
      <c r="K2298" s="67"/>
      <c r="L2298" s="67"/>
      <c r="M2298" s="67"/>
      <c r="N2298" s="67"/>
      <c r="O2298" s="67"/>
      <c r="P2298" s="67"/>
      <c r="Q2298" s="67"/>
      <c r="R2298" s="34"/>
      <c r="S2298" s="34"/>
      <c r="T2298" s="34"/>
      <c r="U2298" s="34"/>
      <c r="V2298" s="34"/>
      <c r="W2298" s="34"/>
      <c r="X2298" s="34"/>
      <c r="Y2298" s="34"/>
      <c r="Z2298" s="34"/>
    </row>
    <row r="2299" spans="1:26">
      <c r="A2299" s="73">
        <v>286</v>
      </c>
      <c r="B2299" s="73">
        <v>7</v>
      </c>
      <c r="C2299" s="42"/>
      <c r="D2299" s="67"/>
      <c r="E2299" s="67"/>
      <c r="F2299" s="67"/>
      <c r="G2299" s="67"/>
      <c r="H2299" s="67"/>
      <c r="I2299" s="67"/>
      <c r="J2299" s="67"/>
      <c r="K2299" s="67"/>
      <c r="L2299" s="67"/>
      <c r="M2299" s="67"/>
      <c r="N2299" s="67"/>
      <c r="O2299" s="67"/>
      <c r="P2299" s="67"/>
      <c r="Q2299" s="67"/>
      <c r="R2299" s="34"/>
      <c r="S2299" s="34"/>
      <c r="T2299" s="34"/>
      <c r="U2299" s="34"/>
      <c r="V2299" s="34"/>
      <c r="W2299" s="34"/>
      <c r="X2299" s="34"/>
      <c r="Y2299" s="34"/>
      <c r="Z2299" s="34"/>
    </row>
    <row r="2300" spans="1:26">
      <c r="A2300" s="73">
        <v>286</v>
      </c>
      <c r="B2300" s="73">
        <v>8</v>
      </c>
      <c r="C2300" s="42"/>
      <c r="D2300" s="67"/>
      <c r="E2300" s="67"/>
      <c r="F2300" s="67"/>
      <c r="G2300" s="67"/>
      <c r="H2300" s="67"/>
      <c r="I2300" s="67"/>
      <c r="J2300" s="67"/>
      <c r="K2300" s="67"/>
      <c r="L2300" s="67"/>
      <c r="M2300" s="67"/>
      <c r="N2300" s="67"/>
      <c r="O2300" s="67"/>
      <c r="P2300" s="67"/>
      <c r="Q2300" s="67"/>
      <c r="R2300" s="34"/>
      <c r="S2300" s="34"/>
      <c r="T2300" s="34"/>
      <c r="U2300" s="34"/>
      <c r="V2300" s="34"/>
      <c r="W2300" s="34"/>
      <c r="X2300" s="34"/>
      <c r="Y2300" s="34"/>
      <c r="Z2300" s="34"/>
    </row>
    <row r="2301" spans="1:26">
      <c r="A2301" s="73">
        <v>287</v>
      </c>
      <c r="B2301" s="73">
        <v>1</v>
      </c>
      <c r="C2301" s="42"/>
      <c r="D2301" s="67"/>
      <c r="E2301" s="67"/>
      <c r="F2301" s="67"/>
      <c r="G2301" s="67"/>
      <c r="H2301" s="67"/>
      <c r="I2301" s="67"/>
      <c r="J2301" s="67"/>
      <c r="K2301" s="67"/>
      <c r="L2301" s="67"/>
      <c r="M2301" s="67"/>
      <c r="N2301" s="67"/>
      <c r="O2301" s="67"/>
      <c r="P2301" s="67"/>
      <c r="Q2301" s="67"/>
      <c r="R2301" s="34"/>
      <c r="S2301" s="34"/>
      <c r="T2301" s="34"/>
      <c r="U2301" s="34"/>
      <c r="V2301" s="34"/>
      <c r="W2301" s="34"/>
      <c r="X2301" s="34"/>
      <c r="Y2301" s="34"/>
      <c r="Z2301" s="34"/>
    </row>
    <row r="2302" spans="1:26">
      <c r="A2302" s="73">
        <v>287</v>
      </c>
      <c r="B2302" s="73">
        <v>2</v>
      </c>
      <c r="C2302" s="42"/>
      <c r="D2302" s="67"/>
      <c r="E2302" s="67"/>
      <c r="F2302" s="67"/>
      <c r="G2302" s="67"/>
      <c r="H2302" s="67"/>
      <c r="I2302" s="67"/>
      <c r="J2302" s="67"/>
      <c r="K2302" s="67"/>
      <c r="L2302" s="67"/>
      <c r="M2302" s="67"/>
      <c r="N2302" s="67"/>
      <c r="O2302" s="67"/>
      <c r="P2302" s="67"/>
      <c r="Q2302" s="67"/>
      <c r="R2302" s="34"/>
      <c r="S2302" s="34"/>
      <c r="T2302" s="34"/>
      <c r="U2302" s="34"/>
      <c r="V2302" s="34"/>
      <c r="W2302" s="34"/>
      <c r="X2302" s="34"/>
      <c r="Y2302" s="34"/>
      <c r="Z2302" s="34"/>
    </row>
    <row r="2303" spans="1:26">
      <c r="A2303" s="73">
        <v>287</v>
      </c>
      <c r="B2303" s="73">
        <v>3</v>
      </c>
      <c r="C2303" s="42"/>
      <c r="D2303" s="67"/>
      <c r="E2303" s="67"/>
      <c r="F2303" s="67"/>
      <c r="G2303" s="67"/>
      <c r="H2303" s="67"/>
      <c r="I2303" s="67"/>
      <c r="J2303" s="67"/>
      <c r="K2303" s="67"/>
      <c r="L2303" s="67"/>
      <c r="M2303" s="67"/>
      <c r="N2303" s="67"/>
      <c r="O2303" s="67"/>
      <c r="P2303" s="67"/>
      <c r="Q2303" s="67"/>
      <c r="R2303" s="34"/>
      <c r="S2303" s="34"/>
      <c r="T2303" s="34"/>
      <c r="U2303" s="34"/>
      <c r="V2303" s="34"/>
      <c r="W2303" s="34"/>
      <c r="X2303" s="34"/>
      <c r="Y2303" s="34"/>
      <c r="Z2303" s="34"/>
    </row>
    <row r="2304" spans="1:26">
      <c r="A2304" s="73">
        <v>287</v>
      </c>
      <c r="B2304" s="73">
        <v>4</v>
      </c>
      <c r="C2304" s="42"/>
      <c r="D2304" s="67"/>
      <c r="E2304" s="67"/>
      <c r="F2304" s="67"/>
      <c r="G2304" s="67"/>
      <c r="H2304" s="67"/>
      <c r="I2304" s="67"/>
      <c r="J2304" s="67"/>
      <c r="K2304" s="67"/>
      <c r="L2304" s="67"/>
      <c r="M2304" s="67"/>
      <c r="N2304" s="67"/>
      <c r="O2304" s="67"/>
      <c r="P2304" s="67"/>
      <c r="Q2304" s="67"/>
      <c r="R2304" s="34"/>
      <c r="S2304" s="34"/>
      <c r="T2304" s="34"/>
      <c r="U2304" s="34"/>
      <c r="V2304" s="34"/>
      <c r="W2304" s="34"/>
      <c r="X2304" s="34"/>
      <c r="Y2304" s="34"/>
      <c r="Z2304" s="34"/>
    </row>
    <row r="2305" spans="1:26">
      <c r="A2305" s="73">
        <v>287</v>
      </c>
      <c r="B2305" s="73">
        <v>5</v>
      </c>
      <c r="C2305" s="42"/>
      <c r="D2305" s="67"/>
      <c r="E2305" s="67"/>
      <c r="F2305" s="67"/>
      <c r="G2305" s="67"/>
      <c r="H2305" s="67"/>
      <c r="I2305" s="67"/>
      <c r="J2305" s="67"/>
      <c r="K2305" s="67"/>
      <c r="L2305" s="67"/>
      <c r="M2305" s="67"/>
      <c r="N2305" s="67"/>
      <c r="O2305" s="67"/>
      <c r="P2305" s="67"/>
      <c r="Q2305" s="67"/>
      <c r="R2305" s="34"/>
      <c r="S2305" s="34"/>
      <c r="T2305" s="34"/>
      <c r="U2305" s="34"/>
      <c r="V2305" s="34"/>
      <c r="W2305" s="34"/>
      <c r="X2305" s="34"/>
      <c r="Y2305" s="34"/>
      <c r="Z2305" s="34"/>
    </row>
    <row r="2306" spans="1:26">
      <c r="A2306" s="73">
        <v>287</v>
      </c>
      <c r="B2306" s="73">
        <v>6</v>
      </c>
      <c r="C2306" s="42"/>
      <c r="D2306" s="67"/>
      <c r="E2306" s="67"/>
      <c r="F2306" s="67"/>
      <c r="G2306" s="67"/>
      <c r="H2306" s="67"/>
      <c r="I2306" s="67"/>
      <c r="J2306" s="67"/>
      <c r="K2306" s="67"/>
      <c r="L2306" s="67"/>
      <c r="M2306" s="67"/>
      <c r="N2306" s="67"/>
      <c r="O2306" s="67"/>
      <c r="P2306" s="67"/>
      <c r="Q2306" s="67"/>
      <c r="R2306" s="34"/>
      <c r="S2306" s="34"/>
      <c r="T2306" s="34"/>
      <c r="U2306" s="34"/>
      <c r="V2306" s="34"/>
      <c r="W2306" s="34"/>
      <c r="X2306" s="34"/>
      <c r="Y2306" s="34"/>
      <c r="Z2306" s="34"/>
    </row>
    <row r="2307" spans="1:26">
      <c r="A2307" s="73">
        <v>287</v>
      </c>
      <c r="B2307" s="73">
        <v>7</v>
      </c>
      <c r="C2307" s="42"/>
      <c r="D2307" s="67"/>
      <c r="E2307" s="67"/>
      <c r="F2307" s="67"/>
      <c r="G2307" s="67"/>
      <c r="H2307" s="67"/>
      <c r="I2307" s="67"/>
      <c r="J2307" s="67"/>
      <c r="K2307" s="67"/>
      <c r="L2307" s="67"/>
      <c r="M2307" s="67"/>
      <c r="N2307" s="67"/>
      <c r="O2307" s="67"/>
      <c r="P2307" s="67"/>
      <c r="Q2307" s="67"/>
      <c r="R2307" s="34"/>
      <c r="S2307" s="34"/>
      <c r="T2307" s="34"/>
      <c r="U2307" s="34"/>
      <c r="V2307" s="34"/>
      <c r="W2307" s="34"/>
      <c r="X2307" s="34"/>
      <c r="Y2307" s="34"/>
      <c r="Z2307" s="34"/>
    </row>
    <row r="2308" spans="1:26">
      <c r="A2308" s="73">
        <v>287</v>
      </c>
      <c r="B2308" s="73">
        <v>8</v>
      </c>
      <c r="C2308" s="42"/>
      <c r="D2308" s="67"/>
      <c r="E2308" s="67"/>
      <c r="F2308" s="67"/>
      <c r="G2308" s="67"/>
      <c r="H2308" s="67"/>
      <c r="I2308" s="67"/>
      <c r="J2308" s="67"/>
      <c r="K2308" s="67"/>
      <c r="L2308" s="67"/>
      <c r="M2308" s="67"/>
      <c r="N2308" s="67"/>
      <c r="O2308" s="67"/>
      <c r="P2308" s="67"/>
      <c r="Q2308" s="67"/>
      <c r="R2308" s="34"/>
      <c r="S2308" s="34"/>
      <c r="T2308" s="34"/>
      <c r="U2308" s="34"/>
      <c r="V2308" s="34"/>
      <c r="W2308" s="34"/>
      <c r="X2308" s="34"/>
      <c r="Y2308" s="34"/>
      <c r="Z2308" s="34"/>
    </row>
    <row r="2309" spans="1:26">
      <c r="A2309" s="73">
        <v>288</v>
      </c>
      <c r="B2309" s="73">
        <v>1</v>
      </c>
      <c r="C2309" s="42"/>
      <c r="D2309" s="67"/>
      <c r="E2309" s="67"/>
      <c r="F2309" s="67"/>
      <c r="G2309" s="67"/>
      <c r="H2309" s="67"/>
      <c r="I2309" s="67"/>
      <c r="J2309" s="67"/>
      <c r="K2309" s="67"/>
      <c r="L2309" s="67"/>
      <c r="M2309" s="67"/>
      <c r="N2309" s="67"/>
      <c r="O2309" s="67"/>
      <c r="P2309" s="67"/>
      <c r="Q2309" s="67"/>
      <c r="R2309" s="34"/>
      <c r="S2309" s="34"/>
      <c r="T2309" s="34"/>
      <c r="U2309" s="34"/>
      <c r="V2309" s="34"/>
      <c r="W2309" s="34"/>
      <c r="X2309" s="34"/>
      <c r="Y2309" s="34"/>
      <c r="Z2309" s="34"/>
    </row>
    <row r="2310" spans="1:26">
      <c r="A2310" s="73">
        <v>288</v>
      </c>
      <c r="B2310" s="73">
        <v>2</v>
      </c>
      <c r="C2310" s="42"/>
      <c r="D2310" s="67"/>
      <c r="E2310" s="67"/>
      <c r="F2310" s="67"/>
      <c r="G2310" s="67"/>
      <c r="H2310" s="67"/>
      <c r="I2310" s="67"/>
      <c r="J2310" s="67"/>
      <c r="K2310" s="67"/>
      <c r="L2310" s="67"/>
      <c r="M2310" s="67"/>
      <c r="N2310" s="67"/>
      <c r="O2310" s="67"/>
      <c r="P2310" s="67"/>
      <c r="Q2310" s="67"/>
      <c r="R2310" s="34"/>
      <c r="S2310" s="34"/>
      <c r="T2310" s="34"/>
      <c r="U2310" s="34"/>
      <c r="V2310" s="34"/>
      <c r="W2310" s="34"/>
      <c r="X2310" s="34"/>
      <c r="Y2310" s="34"/>
      <c r="Z2310" s="34"/>
    </row>
    <row r="2311" spans="1:26">
      <c r="A2311" s="73">
        <v>288</v>
      </c>
      <c r="B2311" s="73">
        <v>3</v>
      </c>
      <c r="C2311" s="42"/>
      <c r="D2311" s="67"/>
      <c r="E2311" s="67"/>
      <c r="F2311" s="67"/>
      <c r="G2311" s="67"/>
      <c r="H2311" s="67"/>
      <c r="I2311" s="67"/>
      <c r="J2311" s="67"/>
      <c r="K2311" s="67"/>
      <c r="L2311" s="67"/>
      <c r="M2311" s="67"/>
      <c r="N2311" s="67"/>
      <c r="O2311" s="67"/>
      <c r="P2311" s="67"/>
      <c r="Q2311" s="67"/>
      <c r="R2311" s="34"/>
      <c r="S2311" s="34"/>
      <c r="T2311" s="34"/>
      <c r="U2311" s="34"/>
      <c r="V2311" s="34"/>
      <c r="W2311" s="34"/>
      <c r="X2311" s="34"/>
      <c r="Y2311" s="34"/>
      <c r="Z2311" s="34"/>
    </row>
    <row r="2312" spans="1:26">
      <c r="A2312" s="73">
        <v>288</v>
      </c>
      <c r="B2312" s="73">
        <v>4</v>
      </c>
      <c r="C2312" s="42"/>
      <c r="D2312" s="67"/>
      <c r="E2312" s="67"/>
      <c r="F2312" s="67"/>
      <c r="G2312" s="67"/>
      <c r="H2312" s="67"/>
      <c r="I2312" s="67"/>
      <c r="J2312" s="67"/>
      <c r="K2312" s="67"/>
      <c r="L2312" s="67"/>
      <c r="M2312" s="67"/>
      <c r="N2312" s="67"/>
      <c r="O2312" s="67"/>
      <c r="P2312" s="67"/>
      <c r="Q2312" s="67"/>
      <c r="R2312" s="34"/>
      <c r="S2312" s="34"/>
      <c r="T2312" s="34"/>
      <c r="U2312" s="34"/>
      <c r="V2312" s="34"/>
      <c r="W2312" s="34"/>
      <c r="X2312" s="34"/>
      <c r="Y2312" s="34"/>
      <c r="Z2312" s="34"/>
    </row>
    <row r="2313" spans="1:26">
      <c r="A2313" s="73">
        <v>288</v>
      </c>
      <c r="B2313" s="73">
        <v>5</v>
      </c>
      <c r="C2313" s="42"/>
      <c r="D2313" s="67"/>
      <c r="E2313" s="67"/>
      <c r="F2313" s="67"/>
      <c r="G2313" s="67"/>
      <c r="H2313" s="67"/>
      <c r="I2313" s="67"/>
      <c r="J2313" s="67"/>
      <c r="K2313" s="67"/>
      <c r="L2313" s="67"/>
      <c r="M2313" s="67"/>
      <c r="N2313" s="67"/>
      <c r="O2313" s="67"/>
      <c r="P2313" s="67"/>
      <c r="Q2313" s="67"/>
      <c r="R2313" s="34"/>
      <c r="S2313" s="34"/>
      <c r="T2313" s="34"/>
      <c r="U2313" s="34"/>
      <c r="V2313" s="34"/>
      <c r="W2313" s="34"/>
      <c r="X2313" s="34"/>
      <c r="Y2313" s="34"/>
      <c r="Z2313" s="34"/>
    </row>
    <row r="2314" spans="1:26">
      <c r="A2314" s="73">
        <v>288</v>
      </c>
      <c r="B2314" s="73">
        <v>6</v>
      </c>
      <c r="C2314" s="42"/>
      <c r="D2314" s="67"/>
      <c r="E2314" s="67"/>
      <c r="F2314" s="67"/>
      <c r="G2314" s="67"/>
      <c r="H2314" s="67"/>
      <c r="I2314" s="67"/>
      <c r="J2314" s="67"/>
      <c r="K2314" s="67"/>
      <c r="L2314" s="67"/>
      <c r="M2314" s="67"/>
      <c r="N2314" s="67"/>
      <c r="O2314" s="67"/>
      <c r="P2314" s="67"/>
      <c r="Q2314" s="67"/>
      <c r="R2314" s="34"/>
      <c r="S2314" s="34"/>
      <c r="T2314" s="34"/>
      <c r="U2314" s="34"/>
      <c r="V2314" s="34"/>
      <c r="W2314" s="34"/>
      <c r="X2314" s="34"/>
      <c r="Y2314" s="34"/>
      <c r="Z2314" s="34"/>
    </row>
    <row r="2315" spans="1:26">
      <c r="A2315" s="73">
        <v>288</v>
      </c>
      <c r="B2315" s="73">
        <v>7</v>
      </c>
      <c r="C2315" s="42"/>
      <c r="D2315" s="67"/>
      <c r="E2315" s="67"/>
      <c r="F2315" s="67"/>
      <c r="G2315" s="67"/>
      <c r="H2315" s="67"/>
      <c r="I2315" s="67"/>
      <c r="J2315" s="67"/>
      <c r="K2315" s="67"/>
      <c r="L2315" s="67"/>
      <c r="M2315" s="67"/>
      <c r="N2315" s="67"/>
      <c r="O2315" s="67"/>
      <c r="P2315" s="67"/>
      <c r="Q2315" s="67"/>
      <c r="R2315" s="34"/>
      <c r="S2315" s="34"/>
      <c r="T2315" s="34"/>
      <c r="U2315" s="34"/>
      <c r="V2315" s="34"/>
      <c r="W2315" s="34"/>
      <c r="X2315" s="34"/>
      <c r="Y2315" s="34"/>
      <c r="Z2315" s="34"/>
    </row>
    <row r="2316" spans="1:26">
      <c r="A2316" s="73">
        <v>288</v>
      </c>
      <c r="B2316" s="73">
        <v>8</v>
      </c>
      <c r="C2316" s="42"/>
      <c r="D2316" s="67"/>
      <c r="E2316" s="67"/>
      <c r="F2316" s="67"/>
      <c r="G2316" s="67"/>
      <c r="H2316" s="67"/>
      <c r="I2316" s="67"/>
      <c r="J2316" s="67"/>
      <c r="K2316" s="67"/>
      <c r="L2316" s="67"/>
      <c r="M2316" s="67"/>
      <c r="N2316" s="67"/>
      <c r="O2316" s="67"/>
      <c r="P2316" s="67"/>
      <c r="Q2316" s="67"/>
      <c r="R2316" s="34"/>
      <c r="S2316" s="34"/>
      <c r="T2316" s="34"/>
      <c r="U2316" s="34"/>
      <c r="V2316" s="34"/>
      <c r="W2316" s="34"/>
      <c r="X2316" s="34"/>
      <c r="Y2316" s="34"/>
      <c r="Z2316" s="34"/>
    </row>
    <row r="2317" spans="1:26">
      <c r="A2317" s="73">
        <v>289</v>
      </c>
      <c r="B2317" s="73">
        <v>1</v>
      </c>
      <c r="C2317" s="72" t="s">
        <v>493</v>
      </c>
      <c r="D2317" s="67"/>
      <c r="E2317" s="67"/>
      <c r="F2317" s="67"/>
      <c r="G2317" s="67"/>
      <c r="H2317" s="67"/>
      <c r="I2317" s="67"/>
      <c r="J2317" s="67"/>
      <c r="K2317" s="67"/>
      <c r="L2317" s="67"/>
      <c r="M2317" s="67"/>
      <c r="N2317" s="67"/>
      <c r="O2317" s="67"/>
      <c r="P2317" s="67"/>
      <c r="Q2317" s="67"/>
      <c r="R2317" s="34"/>
      <c r="S2317" s="34"/>
      <c r="T2317" s="34"/>
      <c r="U2317" s="34"/>
      <c r="V2317" s="34"/>
      <c r="W2317" s="34"/>
      <c r="X2317" s="34"/>
      <c r="Y2317" s="34"/>
      <c r="Z2317" s="34"/>
    </row>
    <row r="2318" spans="1:26">
      <c r="A2318" s="73">
        <v>289</v>
      </c>
      <c r="B2318" s="73">
        <v>2</v>
      </c>
      <c r="C2318" s="42"/>
      <c r="D2318" s="67"/>
      <c r="E2318" s="67"/>
      <c r="F2318" s="67"/>
      <c r="G2318" s="67"/>
      <c r="H2318" s="67"/>
      <c r="I2318" s="67"/>
      <c r="J2318" s="67"/>
      <c r="K2318" s="67"/>
      <c r="L2318" s="67"/>
      <c r="M2318" s="67"/>
      <c r="N2318" s="67"/>
      <c r="O2318" s="67"/>
      <c r="P2318" s="67"/>
      <c r="Q2318" s="67"/>
      <c r="R2318" s="34"/>
      <c r="S2318" s="34"/>
      <c r="T2318" s="34"/>
      <c r="U2318" s="34"/>
      <c r="V2318" s="34"/>
      <c r="W2318" s="34"/>
      <c r="X2318" s="34"/>
      <c r="Y2318" s="34"/>
      <c r="Z2318" s="34"/>
    </row>
    <row r="2319" spans="1:26">
      <c r="A2319" s="73">
        <v>289</v>
      </c>
      <c r="B2319" s="73">
        <v>3</v>
      </c>
      <c r="C2319" s="42"/>
      <c r="D2319" s="67"/>
      <c r="E2319" s="67"/>
      <c r="F2319" s="67"/>
      <c r="G2319" s="67"/>
      <c r="H2319" s="67"/>
      <c r="I2319" s="67"/>
      <c r="J2319" s="67"/>
      <c r="K2319" s="67"/>
      <c r="L2319" s="67"/>
      <c r="M2319" s="67"/>
      <c r="N2319" s="67"/>
      <c r="O2319" s="67"/>
      <c r="P2319" s="67"/>
      <c r="Q2319" s="67"/>
      <c r="R2319" s="34"/>
      <c r="S2319" s="34"/>
      <c r="T2319" s="34"/>
      <c r="U2319" s="34"/>
      <c r="V2319" s="34"/>
      <c r="W2319" s="34"/>
      <c r="X2319" s="34"/>
      <c r="Y2319" s="34"/>
      <c r="Z2319" s="34"/>
    </row>
    <row r="2320" spans="1:26">
      <c r="A2320" s="73">
        <v>289</v>
      </c>
      <c r="B2320" s="73">
        <v>4</v>
      </c>
      <c r="C2320" s="42"/>
      <c r="D2320" s="67"/>
      <c r="E2320" s="67"/>
      <c r="F2320" s="67"/>
      <c r="G2320" s="67"/>
      <c r="H2320" s="67"/>
      <c r="I2320" s="67"/>
      <c r="J2320" s="67"/>
      <c r="K2320" s="67"/>
      <c r="L2320" s="67"/>
      <c r="M2320" s="67"/>
      <c r="N2320" s="67"/>
      <c r="O2320" s="67"/>
      <c r="P2320" s="67"/>
      <c r="Q2320" s="67"/>
      <c r="R2320" s="34"/>
      <c r="S2320" s="34"/>
      <c r="T2320" s="34"/>
      <c r="U2320" s="34"/>
      <c r="V2320" s="34"/>
      <c r="W2320" s="34"/>
      <c r="X2320" s="34"/>
      <c r="Y2320" s="34"/>
      <c r="Z2320" s="34"/>
    </row>
    <row r="2321" spans="1:26">
      <c r="A2321" s="73">
        <v>289</v>
      </c>
      <c r="B2321" s="73">
        <v>5</v>
      </c>
      <c r="C2321" s="42"/>
      <c r="D2321" s="67"/>
      <c r="E2321" s="67"/>
      <c r="F2321" s="67"/>
      <c r="G2321" s="67"/>
      <c r="H2321" s="67"/>
      <c r="I2321" s="67"/>
      <c r="J2321" s="67"/>
      <c r="K2321" s="67"/>
      <c r="L2321" s="67"/>
      <c r="M2321" s="67"/>
      <c r="N2321" s="67"/>
      <c r="O2321" s="67"/>
      <c r="P2321" s="67"/>
      <c r="Q2321" s="67"/>
      <c r="R2321" s="34"/>
      <c r="S2321" s="34"/>
      <c r="T2321" s="34"/>
      <c r="U2321" s="34"/>
      <c r="V2321" s="34"/>
      <c r="W2321" s="34"/>
      <c r="X2321" s="34"/>
      <c r="Y2321" s="34"/>
      <c r="Z2321" s="34"/>
    </row>
    <row r="2322" spans="1:26">
      <c r="A2322" s="73">
        <v>289</v>
      </c>
      <c r="B2322" s="73">
        <v>6</v>
      </c>
      <c r="C2322" s="42"/>
      <c r="D2322" s="67"/>
      <c r="E2322" s="67"/>
      <c r="F2322" s="67"/>
      <c r="G2322" s="67"/>
      <c r="H2322" s="67"/>
      <c r="I2322" s="67"/>
      <c r="J2322" s="67"/>
      <c r="K2322" s="67"/>
      <c r="L2322" s="67"/>
      <c r="M2322" s="67"/>
      <c r="N2322" s="67"/>
      <c r="O2322" s="67"/>
      <c r="P2322" s="67"/>
      <c r="Q2322" s="67"/>
      <c r="R2322" s="34"/>
      <c r="S2322" s="34"/>
      <c r="T2322" s="34"/>
      <c r="U2322" s="34"/>
      <c r="V2322" s="34"/>
      <c r="W2322" s="34"/>
      <c r="X2322" s="34"/>
      <c r="Y2322" s="34"/>
      <c r="Z2322" s="34"/>
    </row>
    <row r="2323" spans="1:26">
      <c r="A2323" s="73">
        <v>289</v>
      </c>
      <c r="B2323" s="73">
        <v>7</v>
      </c>
      <c r="C2323" s="42"/>
      <c r="D2323" s="67"/>
      <c r="E2323" s="67"/>
      <c r="F2323" s="67"/>
      <c r="G2323" s="67"/>
      <c r="H2323" s="67"/>
      <c r="I2323" s="67"/>
      <c r="J2323" s="67"/>
      <c r="K2323" s="67"/>
      <c r="L2323" s="67"/>
      <c r="M2323" s="67"/>
      <c r="N2323" s="67"/>
      <c r="O2323" s="67"/>
      <c r="P2323" s="67"/>
      <c r="Q2323" s="67"/>
      <c r="R2323" s="34"/>
      <c r="S2323" s="34"/>
      <c r="T2323" s="34"/>
      <c r="U2323" s="34"/>
      <c r="V2323" s="34"/>
      <c r="W2323" s="34"/>
      <c r="X2323" s="34"/>
      <c r="Y2323" s="34"/>
      <c r="Z2323" s="34"/>
    </row>
    <row r="2324" spans="1:26">
      <c r="A2324" s="73">
        <v>289</v>
      </c>
      <c r="B2324" s="73">
        <v>8</v>
      </c>
      <c r="C2324" s="42"/>
      <c r="D2324" s="67"/>
      <c r="E2324" s="67"/>
      <c r="F2324" s="67"/>
      <c r="G2324" s="67"/>
      <c r="H2324" s="67"/>
      <c r="I2324" s="67"/>
      <c r="J2324" s="67"/>
      <c r="K2324" s="67"/>
      <c r="L2324" s="67"/>
      <c r="M2324" s="67"/>
      <c r="N2324" s="67"/>
      <c r="O2324" s="67"/>
      <c r="P2324" s="67"/>
      <c r="Q2324" s="67"/>
      <c r="R2324" s="34"/>
      <c r="S2324" s="34"/>
      <c r="T2324" s="34"/>
      <c r="U2324" s="34"/>
      <c r="V2324" s="34"/>
      <c r="W2324" s="34"/>
      <c r="X2324" s="34"/>
      <c r="Y2324" s="34"/>
      <c r="Z2324" s="34"/>
    </row>
    <row r="2325" spans="1:26">
      <c r="A2325" s="73">
        <v>290</v>
      </c>
      <c r="B2325" s="73">
        <v>1</v>
      </c>
      <c r="C2325" s="42"/>
      <c r="D2325" s="67"/>
      <c r="E2325" s="67"/>
      <c r="F2325" s="67"/>
      <c r="G2325" s="67"/>
      <c r="H2325" s="67"/>
      <c r="I2325" s="67"/>
      <c r="J2325" s="67"/>
      <c r="K2325" s="67"/>
      <c r="L2325" s="67"/>
      <c r="M2325" s="67"/>
      <c r="N2325" s="67"/>
      <c r="O2325" s="67"/>
      <c r="P2325" s="67"/>
      <c r="Q2325" s="67"/>
      <c r="R2325" s="34"/>
      <c r="S2325" s="34"/>
      <c r="T2325" s="34"/>
      <c r="U2325" s="34"/>
      <c r="V2325" s="34"/>
      <c r="W2325" s="34"/>
      <c r="X2325" s="34"/>
      <c r="Y2325" s="34"/>
      <c r="Z2325" s="34"/>
    </row>
    <row r="2326" spans="1:26">
      <c r="A2326" s="73">
        <v>290</v>
      </c>
      <c r="B2326" s="73">
        <v>2</v>
      </c>
      <c r="C2326" s="42"/>
      <c r="D2326" s="67"/>
      <c r="E2326" s="67"/>
      <c r="F2326" s="67"/>
      <c r="G2326" s="67"/>
      <c r="H2326" s="67"/>
      <c r="I2326" s="67"/>
      <c r="J2326" s="67"/>
      <c r="K2326" s="67"/>
      <c r="L2326" s="67"/>
      <c r="M2326" s="67"/>
      <c r="N2326" s="67"/>
      <c r="O2326" s="67"/>
      <c r="P2326" s="67"/>
      <c r="Q2326" s="67"/>
      <c r="R2326" s="34"/>
      <c r="S2326" s="34"/>
      <c r="T2326" s="34"/>
      <c r="U2326" s="34"/>
      <c r="V2326" s="34"/>
      <c r="W2326" s="34"/>
      <c r="X2326" s="34"/>
      <c r="Y2326" s="34"/>
      <c r="Z2326" s="34"/>
    </row>
    <row r="2327" spans="1:26">
      <c r="A2327" s="73">
        <v>290</v>
      </c>
      <c r="B2327" s="73">
        <v>3</v>
      </c>
      <c r="C2327" s="42"/>
      <c r="D2327" s="67"/>
      <c r="E2327" s="67"/>
      <c r="F2327" s="67"/>
      <c r="G2327" s="67"/>
      <c r="H2327" s="67"/>
      <c r="I2327" s="67"/>
      <c r="J2327" s="67"/>
      <c r="K2327" s="67"/>
      <c r="L2327" s="67"/>
      <c r="M2327" s="67"/>
      <c r="N2327" s="67"/>
      <c r="O2327" s="67"/>
      <c r="P2327" s="67"/>
      <c r="Q2327" s="67"/>
      <c r="R2327" s="34"/>
      <c r="S2327" s="34"/>
      <c r="T2327" s="34"/>
      <c r="U2327" s="34"/>
      <c r="V2327" s="34"/>
      <c r="W2327" s="34"/>
      <c r="X2327" s="34"/>
      <c r="Y2327" s="34"/>
      <c r="Z2327" s="34"/>
    </row>
    <row r="2328" spans="1:26">
      <c r="A2328" s="73">
        <v>290</v>
      </c>
      <c r="B2328" s="73">
        <v>4</v>
      </c>
      <c r="C2328" s="42"/>
      <c r="D2328" s="67"/>
      <c r="E2328" s="67"/>
      <c r="F2328" s="67"/>
      <c r="G2328" s="67"/>
      <c r="H2328" s="67"/>
      <c r="I2328" s="67"/>
      <c r="J2328" s="67"/>
      <c r="K2328" s="67"/>
      <c r="L2328" s="67"/>
      <c r="M2328" s="67"/>
      <c r="N2328" s="67"/>
      <c r="O2328" s="67"/>
      <c r="P2328" s="67"/>
      <c r="Q2328" s="67"/>
      <c r="R2328" s="34"/>
      <c r="S2328" s="34"/>
      <c r="T2328" s="34"/>
      <c r="U2328" s="34"/>
      <c r="V2328" s="34"/>
      <c r="W2328" s="34"/>
      <c r="X2328" s="34"/>
      <c r="Y2328" s="34"/>
      <c r="Z2328" s="34"/>
    </row>
    <row r="2329" spans="1:26">
      <c r="A2329" s="73">
        <v>290</v>
      </c>
      <c r="B2329" s="73">
        <v>5</v>
      </c>
      <c r="C2329" s="42"/>
      <c r="D2329" s="67"/>
      <c r="E2329" s="67"/>
      <c r="F2329" s="67"/>
      <c r="G2329" s="67"/>
      <c r="H2329" s="67"/>
      <c r="I2329" s="67"/>
      <c r="J2329" s="67"/>
      <c r="K2329" s="67"/>
      <c r="L2329" s="67"/>
      <c r="M2329" s="67"/>
      <c r="N2329" s="67"/>
      <c r="O2329" s="67"/>
      <c r="P2329" s="67"/>
      <c r="Q2329" s="67"/>
      <c r="R2329" s="34"/>
      <c r="S2329" s="34"/>
      <c r="T2329" s="34"/>
      <c r="U2329" s="34"/>
      <c r="V2329" s="34"/>
      <c r="W2329" s="34"/>
      <c r="X2329" s="34"/>
      <c r="Y2329" s="34"/>
      <c r="Z2329" s="34"/>
    </row>
    <row r="2330" spans="1:26">
      <c r="A2330" s="73">
        <v>290</v>
      </c>
      <c r="B2330" s="73">
        <v>6</v>
      </c>
      <c r="C2330" s="42"/>
      <c r="D2330" s="67"/>
      <c r="E2330" s="67"/>
      <c r="F2330" s="67"/>
      <c r="G2330" s="67"/>
      <c r="H2330" s="67"/>
      <c r="I2330" s="67"/>
      <c r="J2330" s="67"/>
      <c r="K2330" s="67"/>
      <c r="L2330" s="67"/>
      <c r="M2330" s="67"/>
      <c r="N2330" s="67"/>
      <c r="O2330" s="67"/>
      <c r="P2330" s="67"/>
      <c r="Q2330" s="67"/>
      <c r="R2330" s="34"/>
      <c r="S2330" s="34"/>
      <c r="T2330" s="34"/>
      <c r="U2330" s="34"/>
      <c r="V2330" s="34"/>
      <c r="W2330" s="34"/>
      <c r="X2330" s="34"/>
      <c r="Y2330" s="34"/>
      <c r="Z2330" s="34"/>
    </row>
    <row r="2331" spans="1:26">
      <c r="A2331" s="73">
        <v>290</v>
      </c>
      <c r="B2331" s="73">
        <v>7</v>
      </c>
      <c r="C2331" s="42"/>
      <c r="D2331" s="67"/>
      <c r="E2331" s="67"/>
      <c r="F2331" s="67"/>
      <c r="G2331" s="67"/>
      <c r="H2331" s="67"/>
      <c r="I2331" s="67"/>
      <c r="J2331" s="67"/>
      <c r="K2331" s="67"/>
      <c r="L2331" s="67"/>
      <c r="M2331" s="67"/>
      <c r="N2331" s="67"/>
      <c r="O2331" s="67"/>
      <c r="P2331" s="67"/>
      <c r="Q2331" s="67"/>
      <c r="R2331" s="34"/>
      <c r="S2331" s="34"/>
      <c r="T2331" s="34"/>
      <c r="U2331" s="34"/>
      <c r="V2331" s="34"/>
      <c r="W2331" s="34"/>
      <c r="X2331" s="34"/>
      <c r="Y2331" s="34"/>
      <c r="Z2331" s="34"/>
    </row>
    <row r="2332" spans="1:26">
      <c r="A2332" s="73">
        <v>290</v>
      </c>
      <c r="B2332" s="73">
        <v>8</v>
      </c>
      <c r="C2332" s="42"/>
      <c r="D2332" s="67"/>
      <c r="E2332" s="67"/>
      <c r="F2332" s="67"/>
      <c r="G2332" s="67"/>
      <c r="H2332" s="67"/>
      <c r="I2332" s="67"/>
      <c r="J2332" s="67"/>
      <c r="K2332" s="67"/>
      <c r="L2332" s="67"/>
      <c r="M2332" s="67"/>
      <c r="N2332" s="67"/>
      <c r="O2332" s="67"/>
      <c r="P2332" s="67"/>
      <c r="Q2332" s="67"/>
      <c r="R2332" s="34"/>
      <c r="S2332" s="34"/>
      <c r="T2332" s="34"/>
      <c r="U2332" s="34"/>
      <c r="V2332" s="34"/>
      <c r="W2332" s="34"/>
      <c r="X2332" s="34"/>
      <c r="Y2332" s="34"/>
      <c r="Z2332" s="34"/>
    </row>
    <row r="2333" spans="1:26">
      <c r="A2333" s="73">
        <v>291</v>
      </c>
      <c r="B2333" s="73">
        <v>1</v>
      </c>
      <c r="C2333" s="42"/>
      <c r="D2333" s="67"/>
      <c r="E2333" s="67"/>
      <c r="F2333" s="67"/>
      <c r="G2333" s="67"/>
      <c r="H2333" s="67"/>
      <c r="I2333" s="67"/>
      <c r="J2333" s="67"/>
      <c r="K2333" s="67"/>
      <c r="L2333" s="67"/>
      <c r="M2333" s="67"/>
      <c r="N2333" s="67"/>
      <c r="O2333" s="67"/>
      <c r="P2333" s="67"/>
      <c r="Q2333" s="67"/>
      <c r="R2333" s="34"/>
      <c r="S2333" s="34"/>
      <c r="T2333" s="34"/>
      <c r="U2333" s="34"/>
      <c r="V2333" s="34"/>
      <c r="W2333" s="34"/>
      <c r="X2333" s="34"/>
      <c r="Y2333" s="34"/>
      <c r="Z2333" s="34"/>
    </row>
    <row r="2334" spans="1:26">
      <c r="A2334" s="73">
        <v>291</v>
      </c>
      <c r="B2334" s="73">
        <v>2</v>
      </c>
      <c r="C2334" s="42"/>
      <c r="D2334" s="67"/>
      <c r="E2334" s="67"/>
      <c r="F2334" s="67"/>
      <c r="G2334" s="67"/>
      <c r="H2334" s="67"/>
      <c r="I2334" s="67"/>
      <c r="J2334" s="67"/>
      <c r="K2334" s="67"/>
      <c r="L2334" s="67"/>
      <c r="M2334" s="67"/>
      <c r="N2334" s="67"/>
      <c r="O2334" s="67"/>
      <c r="P2334" s="67"/>
      <c r="Q2334" s="67"/>
      <c r="R2334" s="34"/>
      <c r="S2334" s="34"/>
      <c r="T2334" s="34"/>
      <c r="U2334" s="34"/>
      <c r="V2334" s="34"/>
      <c r="W2334" s="34"/>
      <c r="X2334" s="34"/>
      <c r="Y2334" s="34"/>
      <c r="Z2334" s="34"/>
    </row>
    <row r="2335" spans="1:26">
      <c r="A2335" s="73">
        <v>291</v>
      </c>
      <c r="B2335" s="73">
        <v>3</v>
      </c>
      <c r="C2335" s="42"/>
      <c r="D2335" s="67"/>
      <c r="E2335" s="67"/>
      <c r="F2335" s="67"/>
      <c r="G2335" s="67"/>
      <c r="H2335" s="67"/>
      <c r="I2335" s="67"/>
      <c r="J2335" s="67"/>
      <c r="K2335" s="67"/>
      <c r="L2335" s="67"/>
      <c r="M2335" s="67"/>
      <c r="N2335" s="67"/>
      <c r="O2335" s="67"/>
      <c r="P2335" s="67"/>
      <c r="Q2335" s="67"/>
      <c r="R2335" s="34"/>
      <c r="S2335" s="34"/>
      <c r="T2335" s="34"/>
      <c r="U2335" s="34"/>
      <c r="V2335" s="34"/>
      <c r="W2335" s="34"/>
      <c r="X2335" s="34"/>
      <c r="Y2335" s="34"/>
      <c r="Z2335" s="34"/>
    </row>
    <row r="2336" spans="1:26">
      <c r="A2336" s="73">
        <v>291</v>
      </c>
      <c r="B2336" s="73">
        <v>4</v>
      </c>
      <c r="C2336" s="42"/>
      <c r="D2336" s="67"/>
      <c r="E2336" s="67"/>
      <c r="F2336" s="67"/>
      <c r="G2336" s="67"/>
      <c r="H2336" s="67"/>
      <c r="I2336" s="67"/>
      <c r="J2336" s="67"/>
      <c r="K2336" s="67"/>
      <c r="L2336" s="67"/>
      <c r="M2336" s="67"/>
      <c r="N2336" s="67"/>
      <c r="O2336" s="67"/>
      <c r="P2336" s="67"/>
      <c r="Q2336" s="67"/>
      <c r="R2336" s="34"/>
      <c r="S2336" s="34"/>
      <c r="T2336" s="34"/>
      <c r="U2336" s="34"/>
      <c r="V2336" s="34"/>
      <c r="W2336" s="34"/>
      <c r="X2336" s="34"/>
      <c r="Y2336" s="34"/>
      <c r="Z2336" s="34"/>
    </row>
    <row r="2337" spans="1:26">
      <c r="A2337" s="73">
        <v>291</v>
      </c>
      <c r="B2337" s="73">
        <v>5</v>
      </c>
      <c r="C2337" s="42"/>
      <c r="D2337" s="67"/>
      <c r="E2337" s="67"/>
      <c r="F2337" s="67"/>
      <c r="G2337" s="67"/>
      <c r="H2337" s="67"/>
      <c r="I2337" s="67"/>
      <c r="J2337" s="67"/>
      <c r="K2337" s="67"/>
      <c r="L2337" s="67"/>
      <c r="M2337" s="67"/>
      <c r="N2337" s="67"/>
      <c r="O2337" s="67"/>
      <c r="P2337" s="67"/>
      <c r="Q2337" s="67"/>
      <c r="R2337" s="34"/>
      <c r="S2337" s="34"/>
      <c r="T2337" s="34"/>
      <c r="U2337" s="34"/>
      <c r="V2337" s="34"/>
      <c r="W2337" s="34"/>
      <c r="X2337" s="34"/>
      <c r="Y2337" s="34"/>
      <c r="Z2337" s="34"/>
    </row>
    <row r="2338" spans="1:26">
      <c r="A2338" s="73">
        <v>291</v>
      </c>
      <c r="B2338" s="73">
        <v>6</v>
      </c>
      <c r="C2338" s="42"/>
      <c r="D2338" s="67"/>
      <c r="E2338" s="67"/>
      <c r="F2338" s="67"/>
      <c r="G2338" s="67"/>
      <c r="H2338" s="67"/>
      <c r="I2338" s="67"/>
      <c r="J2338" s="67"/>
      <c r="K2338" s="67"/>
      <c r="L2338" s="67"/>
      <c r="M2338" s="67"/>
      <c r="N2338" s="67"/>
      <c r="O2338" s="67"/>
      <c r="P2338" s="67"/>
      <c r="Q2338" s="67"/>
      <c r="R2338" s="34"/>
      <c r="S2338" s="34"/>
      <c r="T2338" s="34"/>
      <c r="U2338" s="34"/>
      <c r="V2338" s="34"/>
      <c r="W2338" s="34"/>
      <c r="X2338" s="34"/>
      <c r="Y2338" s="34"/>
      <c r="Z2338" s="34"/>
    </row>
    <row r="2339" spans="1:26">
      <c r="A2339" s="73">
        <v>291</v>
      </c>
      <c r="B2339" s="73">
        <v>7</v>
      </c>
      <c r="C2339" s="42"/>
      <c r="D2339" s="67"/>
      <c r="E2339" s="67"/>
      <c r="F2339" s="67"/>
      <c r="G2339" s="67"/>
      <c r="H2339" s="67"/>
      <c r="I2339" s="67"/>
      <c r="J2339" s="67"/>
      <c r="K2339" s="67"/>
      <c r="L2339" s="67"/>
      <c r="M2339" s="67"/>
      <c r="N2339" s="67"/>
      <c r="O2339" s="67"/>
      <c r="P2339" s="67"/>
      <c r="Q2339" s="67"/>
      <c r="R2339" s="34"/>
      <c r="S2339" s="34"/>
      <c r="T2339" s="34"/>
      <c r="U2339" s="34"/>
      <c r="V2339" s="34"/>
      <c r="W2339" s="34"/>
      <c r="X2339" s="34"/>
      <c r="Y2339" s="34"/>
      <c r="Z2339" s="34"/>
    </row>
    <row r="2340" spans="1:26">
      <c r="A2340" s="73">
        <v>291</v>
      </c>
      <c r="B2340" s="73">
        <v>8</v>
      </c>
      <c r="C2340" s="42"/>
      <c r="D2340" s="67"/>
      <c r="E2340" s="67"/>
      <c r="F2340" s="67"/>
      <c r="G2340" s="67"/>
      <c r="H2340" s="67"/>
      <c r="I2340" s="67"/>
      <c r="J2340" s="67"/>
      <c r="K2340" s="67"/>
      <c r="L2340" s="67"/>
      <c r="M2340" s="67"/>
      <c r="N2340" s="67"/>
      <c r="O2340" s="67"/>
      <c r="P2340" s="67"/>
      <c r="Q2340" s="67"/>
      <c r="R2340" s="34"/>
      <c r="S2340" s="34"/>
      <c r="T2340" s="34"/>
      <c r="U2340" s="34"/>
      <c r="V2340" s="34"/>
      <c r="W2340" s="34"/>
      <c r="X2340" s="34"/>
      <c r="Y2340" s="34"/>
      <c r="Z2340" s="34"/>
    </row>
    <row r="2341" spans="1:26">
      <c r="A2341" s="73">
        <v>292</v>
      </c>
      <c r="B2341" s="73">
        <v>1</v>
      </c>
      <c r="C2341" s="42"/>
      <c r="D2341" s="67"/>
      <c r="E2341" s="67"/>
      <c r="F2341" s="67"/>
      <c r="G2341" s="67"/>
      <c r="H2341" s="67"/>
      <c r="I2341" s="67"/>
      <c r="J2341" s="67"/>
      <c r="K2341" s="67"/>
      <c r="L2341" s="67"/>
      <c r="M2341" s="67"/>
      <c r="N2341" s="67"/>
      <c r="O2341" s="67"/>
      <c r="P2341" s="67"/>
      <c r="Q2341" s="67"/>
      <c r="R2341" s="34"/>
      <c r="S2341" s="34"/>
      <c r="T2341" s="34"/>
      <c r="U2341" s="34"/>
      <c r="V2341" s="34"/>
      <c r="W2341" s="34"/>
      <c r="X2341" s="34"/>
      <c r="Y2341" s="34"/>
      <c r="Z2341" s="34"/>
    </row>
    <row r="2342" spans="1:26">
      <c r="A2342" s="73">
        <v>292</v>
      </c>
      <c r="B2342" s="73">
        <v>2</v>
      </c>
      <c r="C2342" s="42"/>
      <c r="D2342" s="67"/>
      <c r="E2342" s="67"/>
      <c r="F2342" s="67"/>
      <c r="G2342" s="67"/>
      <c r="H2342" s="67"/>
      <c r="I2342" s="67"/>
      <c r="J2342" s="67"/>
      <c r="K2342" s="67"/>
      <c r="L2342" s="67"/>
      <c r="M2342" s="67"/>
      <c r="N2342" s="67"/>
      <c r="O2342" s="67"/>
      <c r="P2342" s="67"/>
      <c r="Q2342" s="67"/>
      <c r="R2342" s="34"/>
      <c r="S2342" s="34"/>
      <c r="T2342" s="34"/>
      <c r="U2342" s="34"/>
      <c r="V2342" s="34"/>
      <c r="W2342" s="34"/>
      <c r="X2342" s="34"/>
      <c r="Y2342" s="34"/>
      <c r="Z2342" s="34"/>
    </row>
    <row r="2343" spans="1:26">
      <c r="A2343" s="73">
        <v>292</v>
      </c>
      <c r="B2343" s="73">
        <v>3</v>
      </c>
      <c r="C2343" s="42"/>
      <c r="D2343" s="67"/>
      <c r="E2343" s="67"/>
      <c r="F2343" s="67"/>
      <c r="G2343" s="67"/>
      <c r="H2343" s="67"/>
      <c r="I2343" s="67"/>
      <c r="J2343" s="67"/>
      <c r="K2343" s="67"/>
      <c r="L2343" s="67"/>
      <c r="M2343" s="67"/>
      <c r="N2343" s="67"/>
      <c r="O2343" s="67"/>
      <c r="P2343" s="67"/>
      <c r="Q2343" s="67"/>
      <c r="R2343" s="34"/>
      <c r="S2343" s="34"/>
      <c r="T2343" s="34"/>
      <c r="U2343" s="34"/>
      <c r="V2343" s="34"/>
      <c r="W2343" s="34"/>
      <c r="X2343" s="34"/>
      <c r="Y2343" s="34"/>
      <c r="Z2343" s="34"/>
    </row>
    <row r="2344" spans="1:26">
      <c r="A2344" s="73">
        <v>292</v>
      </c>
      <c r="B2344" s="73">
        <v>4</v>
      </c>
      <c r="C2344" s="42"/>
      <c r="D2344" s="67"/>
      <c r="E2344" s="67"/>
      <c r="F2344" s="67"/>
      <c r="G2344" s="67"/>
      <c r="H2344" s="67"/>
      <c r="I2344" s="67"/>
      <c r="J2344" s="67"/>
      <c r="K2344" s="67"/>
      <c r="L2344" s="67"/>
      <c r="M2344" s="67"/>
      <c r="N2344" s="67"/>
      <c r="O2344" s="67"/>
      <c r="P2344" s="67"/>
      <c r="Q2344" s="67"/>
      <c r="R2344" s="34"/>
      <c r="S2344" s="34"/>
      <c r="T2344" s="34"/>
      <c r="U2344" s="34"/>
      <c r="V2344" s="34"/>
      <c r="W2344" s="34"/>
      <c r="X2344" s="34"/>
      <c r="Y2344" s="34"/>
      <c r="Z2344" s="34"/>
    </row>
    <row r="2345" spans="1:26">
      <c r="A2345" s="73">
        <v>292</v>
      </c>
      <c r="B2345" s="73">
        <v>5</v>
      </c>
      <c r="C2345" s="42"/>
      <c r="D2345" s="67"/>
      <c r="E2345" s="67"/>
      <c r="F2345" s="67"/>
      <c r="G2345" s="67"/>
      <c r="H2345" s="67"/>
      <c r="I2345" s="67"/>
      <c r="J2345" s="67"/>
      <c r="K2345" s="67"/>
      <c r="L2345" s="67"/>
      <c r="M2345" s="67"/>
      <c r="N2345" s="67"/>
      <c r="O2345" s="67"/>
      <c r="P2345" s="67"/>
      <c r="Q2345" s="67"/>
      <c r="R2345" s="34"/>
      <c r="S2345" s="34"/>
      <c r="T2345" s="34"/>
      <c r="U2345" s="34"/>
      <c r="V2345" s="34"/>
      <c r="W2345" s="34"/>
      <c r="X2345" s="34"/>
      <c r="Y2345" s="34"/>
      <c r="Z2345" s="34"/>
    </row>
    <row r="2346" spans="1:26">
      <c r="A2346" s="73">
        <v>292</v>
      </c>
      <c r="B2346" s="73">
        <v>6</v>
      </c>
      <c r="C2346" s="42"/>
      <c r="D2346" s="67"/>
      <c r="E2346" s="67"/>
      <c r="F2346" s="67"/>
      <c r="G2346" s="67"/>
      <c r="H2346" s="67"/>
      <c r="I2346" s="67"/>
      <c r="J2346" s="67"/>
      <c r="K2346" s="67"/>
      <c r="L2346" s="67"/>
      <c r="M2346" s="67"/>
      <c r="N2346" s="67"/>
      <c r="O2346" s="67"/>
      <c r="P2346" s="67"/>
      <c r="Q2346" s="67"/>
      <c r="R2346" s="34"/>
      <c r="S2346" s="34"/>
      <c r="T2346" s="34"/>
      <c r="U2346" s="34"/>
      <c r="V2346" s="34"/>
      <c r="W2346" s="34"/>
      <c r="X2346" s="34"/>
      <c r="Y2346" s="34"/>
      <c r="Z2346" s="34"/>
    </row>
    <row r="2347" spans="1:26">
      <c r="A2347" s="73">
        <v>292</v>
      </c>
      <c r="B2347" s="73">
        <v>7</v>
      </c>
      <c r="C2347" s="42"/>
      <c r="D2347" s="67"/>
      <c r="E2347" s="67"/>
      <c r="F2347" s="67"/>
      <c r="G2347" s="67"/>
      <c r="H2347" s="67"/>
      <c r="I2347" s="67"/>
      <c r="J2347" s="67"/>
      <c r="K2347" s="67"/>
      <c r="L2347" s="67"/>
      <c r="M2347" s="67"/>
      <c r="N2347" s="67"/>
      <c r="O2347" s="67"/>
      <c r="P2347" s="67"/>
      <c r="Q2347" s="67"/>
      <c r="R2347" s="34"/>
      <c r="S2347" s="34"/>
      <c r="T2347" s="34"/>
      <c r="U2347" s="34"/>
      <c r="V2347" s="34"/>
      <c r="W2347" s="34"/>
      <c r="X2347" s="34"/>
      <c r="Y2347" s="34"/>
      <c r="Z2347" s="34"/>
    </row>
    <row r="2348" spans="1:26">
      <c r="A2348" s="73">
        <v>292</v>
      </c>
      <c r="B2348" s="73">
        <v>8</v>
      </c>
      <c r="C2348" s="42"/>
      <c r="D2348" s="67"/>
      <c r="E2348" s="67"/>
      <c r="F2348" s="67"/>
      <c r="G2348" s="67"/>
      <c r="H2348" s="67"/>
      <c r="I2348" s="67"/>
      <c r="J2348" s="67"/>
      <c r="K2348" s="67"/>
      <c r="L2348" s="67"/>
      <c r="M2348" s="67"/>
      <c r="N2348" s="67"/>
      <c r="O2348" s="67"/>
      <c r="P2348" s="67"/>
      <c r="Q2348" s="67"/>
      <c r="R2348" s="34"/>
      <c r="S2348" s="34"/>
      <c r="T2348" s="34"/>
      <c r="U2348" s="34"/>
      <c r="V2348" s="34"/>
      <c r="W2348" s="34"/>
      <c r="X2348" s="34"/>
      <c r="Y2348" s="34"/>
      <c r="Z2348" s="34"/>
    </row>
    <row r="2349" spans="1:26">
      <c r="A2349" s="73">
        <v>293</v>
      </c>
      <c r="B2349" s="73">
        <v>1</v>
      </c>
      <c r="C2349" s="72" t="s">
        <v>492</v>
      </c>
      <c r="D2349" s="67"/>
      <c r="E2349" s="67"/>
      <c r="F2349" s="67"/>
      <c r="G2349" s="67"/>
      <c r="H2349" s="67"/>
      <c r="I2349" s="67"/>
      <c r="J2349" s="67"/>
      <c r="K2349" s="67"/>
      <c r="L2349" s="67"/>
      <c r="M2349" s="67"/>
      <c r="N2349" s="67"/>
      <c r="O2349" s="67"/>
      <c r="P2349" s="67"/>
      <c r="Q2349" s="67"/>
      <c r="R2349" s="34"/>
      <c r="S2349" s="34"/>
      <c r="T2349" s="34"/>
      <c r="U2349" s="34"/>
      <c r="V2349" s="34"/>
      <c r="W2349" s="34"/>
      <c r="X2349" s="34"/>
      <c r="Y2349" s="34"/>
      <c r="Z2349" s="34"/>
    </row>
    <row r="2350" spans="1:26">
      <c r="A2350" s="73">
        <v>293</v>
      </c>
      <c r="B2350" s="73">
        <v>2</v>
      </c>
      <c r="C2350" s="42"/>
      <c r="D2350" s="67"/>
      <c r="E2350" s="67"/>
      <c r="F2350" s="67"/>
      <c r="G2350" s="67"/>
      <c r="H2350" s="67"/>
      <c r="I2350" s="67"/>
      <c r="J2350" s="67"/>
      <c r="K2350" s="67"/>
      <c r="L2350" s="67"/>
      <c r="M2350" s="67"/>
      <c r="N2350" s="67"/>
      <c r="O2350" s="67"/>
      <c r="P2350" s="67"/>
      <c r="Q2350" s="67"/>
      <c r="R2350" s="34"/>
      <c r="S2350" s="34"/>
      <c r="T2350" s="34"/>
      <c r="U2350" s="34"/>
      <c r="V2350" s="34"/>
      <c r="W2350" s="34"/>
      <c r="X2350" s="34"/>
      <c r="Y2350" s="34"/>
      <c r="Z2350" s="34"/>
    </row>
    <row r="2351" spans="1:26">
      <c r="A2351" s="73">
        <v>293</v>
      </c>
      <c r="B2351" s="73">
        <v>3</v>
      </c>
      <c r="C2351" s="42"/>
      <c r="D2351" s="67"/>
      <c r="E2351" s="67"/>
      <c r="F2351" s="67"/>
      <c r="G2351" s="67"/>
      <c r="H2351" s="67"/>
      <c r="I2351" s="67"/>
      <c r="J2351" s="67"/>
      <c r="K2351" s="67"/>
      <c r="L2351" s="67"/>
      <c r="M2351" s="67"/>
      <c r="N2351" s="67"/>
      <c r="O2351" s="67"/>
      <c r="P2351" s="67"/>
      <c r="Q2351" s="67"/>
      <c r="R2351" s="34"/>
      <c r="S2351" s="34"/>
      <c r="T2351" s="34"/>
      <c r="U2351" s="34"/>
      <c r="V2351" s="34"/>
      <c r="W2351" s="34"/>
      <c r="X2351" s="34"/>
      <c r="Y2351" s="34"/>
      <c r="Z2351" s="34"/>
    </row>
    <row r="2352" spans="1:26">
      <c r="A2352" s="73">
        <v>293</v>
      </c>
      <c r="B2352" s="73">
        <v>4</v>
      </c>
      <c r="C2352" s="42"/>
      <c r="D2352" s="67"/>
      <c r="E2352" s="67"/>
      <c r="F2352" s="67"/>
      <c r="G2352" s="67"/>
      <c r="H2352" s="67"/>
      <c r="I2352" s="67"/>
      <c r="J2352" s="67"/>
      <c r="K2352" s="67"/>
      <c r="L2352" s="67"/>
      <c r="M2352" s="67"/>
      <c r="N2352" s="67"/>
      <c r="O2352" s="67"/>
      <c r="P2352" s="67"/>
      <c r="Q2352" s="67"/>
      <c r="R2352" s="34"/>
      <c r="S2352" s="34"/>
      <c r="T2352" s="34"/>
      <c r="U2352" s="34"/>
      <c r="V2352" s="34"/>
      <c r="W2352" s="34"/>
      <c r="X2352" s="34"/>
      <c r="Y2352" s="34"/>
      <c r="Z2352" s="34"/>
    </row>
    <row r="2353" spans="1:26">
      <c r="A2353" s="73">
        <v>293</v>
      </c>
      <c r="B2353" s="73">
        <v>5</v>
      </c>
      <c r="C2353" s="42"/>
      <c r="D2353" s="67"/>
      <c r="E2353" s="67"/>
      <c r="F2353" s="67"/>
      <c r="G2353" s="67"/>
      <c r="H2353" s="67"/>
      <c r="I2353" s="67"/>
      <c r="J2353" s="67"/>
      <c r="K2353" s="67"/>
      <c r="L2353" s="67"/>
      <c r="M2353" s="67"/>
      <c r="N2353" s="67"/>
      <c r="O2353" s="67"/>
      <c r="P2353" s="67"/>
      <c r="Q2353" s="67"/>
      <c r="R2353" s="34"/>
      <c r="S2353" s="34"/>
      <c r="T2353" s="34"/>
      <c r="U2353" s="34"/>
      <c r="V2353" s="34"/>
      <c r="W2353" s="34"/>
      <c r="X2353" s="34"/>
      <c r="Y2353" s="34"/>
      <c r="Z2353" s="34"/>
    </row>
    <row r="2354" spans="1:26">
      <c r="A2354" s="73">
        <v>293</v>
      </c>
      <c r="B2354" s="73">
        <v>6</v>
      </c>
      <c r="C2354" s="42"/>
      <c r="D2354" s="67"/>
      <c r="E2354" s="67"/>
      <c r="F2354" s="67"/>
      <c r="G2354" s="67"/>
      <c r="H2354" s="67"/>
      <c r="I2354" s="67"/>
      <c r="J2354" s="67"/>
      <c r="K2354" s="67"/>
      <c r="L2354" s="67"/>
      <c r="M2354" s="67"/>
      <c r="N2354" s="67"/>
      <c r="O2354" s="67"/>
      <c r="P2354" s="67"/>
      <c r="Q2354" s="67"/>
      <c r="R2354" s="34"/>
      <c r="S2354" s="34"/>
      <c r="T2354" s="34"/>
      <c r="U2354" s="34"/>
      <c r="V2354" s="34"/>
      <c r="W2354" s="34"/>
      <c r="X2354" s="34"/>
      <c r="Y2354" s="34"/>
      <c r="Z2354" s="34"/>
    </row>
    <row r="2355" spans="1:26">
      <c r="A2355" s="73">
        <v>293</v>
      </c>
      <c r="B2355" s="73">
        <v>7</v>
      </c>
      <c r="C2355" s="42"/>
      <c r="D2355" s="67"/>
      <c r="E2355" s="67"/>
      <c r="F2355" s="67"/>
      <c r="G2355" s="67"/>
      <c r="H2355" s="67"/>
      <c r="I2355" s="67"/>
      <c r="J2355" s="67"/>
      <c r="K2355" s="67"/>
      <c r="L2355" s="67"/>
      <c r="M2355" s="67"/>
      <c r="N2355" s="67"/>
      <c r="O2355" s="67"/>
      <c r="P2355" s="67"/>
      <c r="Q2355" s="67"/>
      <c r="R2355" s="34"/>
      <c r="S2355" s="34"/>
      <c r="T2355" s="34"/>
      <c r="U2355" s="34"/>
      <c r="V2355" s="34"/>
      <c r="W2355" s="34"/>
      <c r="X2355" s="34"/>
      <c r="Y2355" s="34"/>
      <c r="Z2355" s="34"/>
    </row>
    <row r="2356" spans="1:26">
      <c r="A2356" s="73">
        <v>293</v>
      </c>
      <c r="B2356" s="73">
        <v>8</v>
      </c>
      <c r="C2356" s="42"/>
      <c r="D2356" s="67"/>
      <c r="E2356" s="67"/>
      <c r="F2356" s="67"/>
      <c r="G2356" s="67"/>
      <c r="H2356" s="67"/>
      <c r="I2356" s="67"/>
      <c r="J2356" s="67"/>
      <c r="K2356" s="67"/>
      <c r="L2356" s="67"/>
      <c r="M2356" s="67"/>
      <c r="N2356" s="67"/>
      <c r="O2356" s="67"/>
      <c r="P2356" s="67"/>
      <c r="Q2356" s="67"/>
      <c r="R2356" s="34"/>
      <c r="S2356" s="34"/>
      <c r="T2356" s="34"/>
      <c r="U2356" s="34"/>
      <c r="V2356" s="34"/>
      <c r="W2356" s="34"/>
      <c r="X2356" s="34"/>
      <c r="Y2356" s="34"/>
      <c r="Z2356" s="34"/>
    </row>
    <row r="2357" spans="1:26">
      <c r="A2357" s="73">
        <v>294</v>
      </c>
      <c r="B2357" s="73">
        <v>1</v>
      </c>
      <c r="C2357" s="42"/>
      <c r="D2357" s="67"/>
      <c r="E2357" s="67"/>
      <c r="F2357" s="67"/>
      <c r="G2357" s="67"/>
      <c r="H2357" s="67"/>
      <c r="I2357" s="67"/>
      <c r="J2357" s="67"/>
      <c r="K2357" s="67"/>
      <c r="L2357" s="67"/>
      <c r="M2357" s="67"/>
      <c r="N2357" s="67"/>
      <c r="O2357" s="67"/>
      <c r="P2357" s="67"/>
      <c r="Q2357" s="67"/>
      <c r="R2357" s="34"/>
      <c r="S2357" s="34"/>
      <c r="T2357" s="34"/>
      <c r="U2357" s="34"/>
      <c r="V2357" s="34"/>
      <c r="W2357" s="34"/>
      <c r="X2357" s="34"/>
      <c r="Y2357" s="34"/>
      <c r="Z2357" s="34"/>
    </row>
    <row r="2358" spans="1:26">
      <c r="A2358" s="73">
        <v>294</v>
      </c>
      <c r="B2358" s="73">
        <v>2</v>
      </c>
      <c r="C2358" s="42"/>
      <c r="D2358" s="67"/>
      <c r="E2358" s="67"/>
      <c r="F2358" s="67"/>
      <c r="G2358" s="67"/>
      <c r="H2358" s="67"/>
      <c r="I2358" s="67"/>
      <c r="J2358" s="67"/>
      <c r="K2358" s="67"/>
      <c r="L2358" s="67"/>
      <c r="M2358" s="67"/>
      <c r="N2358" s="67"/>
      <c r="O2358" s="67"/>
      <c r="P2358" s="67"/>
      <c r="Q2358" s="67"/>
      <c r="R2358" s="34"/>
      <c r="S2358" s="34"/>
      <c r="T2358" s="34"/>
      <c r="U2358" s="34"/>
      <c r="V2358" s="34"/>
      <c r="W2358" s="34"/>
      <c r="X2358" s="34"/>
      <c r="Y2358" s="34"/>
      <c r="Z2358" s="34"/>
    </row>
    <row r="2359" spans="1:26">
      <c r="A2359" s="73">
        <v>294</v>
      </c>
      <c r="B2359" s="73">
        <v>3</v>
      </c>
      <c r="C2359" s="42"/>
      <c r="D2359" s="67"/>
      <c r="E2359" s="67"/>
      <c r="F2359" s="67"/>
      <c r="G2359" s="67"/>
      <c r="H2359" s="67"/>
      <c r="I2359" s="67"/>
      <c r="J2359" s="67"/>
      <c r="K2359" s="67"/>
      <c r="L2359" s="67"/>
      <c r="M2359" s="67"/>
      <c r="N2359" s="67"/>
      <c r="O2359" s="67"/>
      <c r="P2359" s="67"/>
      <c r="Q2359" s="67"/>
      <c r="R2359" s="34"/>
      <c r="S2359" s="34"/>
      <c r="T2359" s="34"/>
      <c r="U2359" s="34"/>
      <c r="V2359" s="34"/>
      <c r="W2359" s="34"/>
      <c r="X2359" s="34"/>
      <c r="Y2359" s="34"/>
      <c r="Z2359" s="34"/>
    </row>
    <row r="2360" spans="1:26">
      <c r="A2360" s="73">
        <v>294</v>
      </c>
      <c r="B2360" s="73">
        <v>4</v>
      </c>
      <c r="C2360" s="42"/>
      <c r="D2360" s="67"/>
      <c r="E2360" s="67"/>
      <c r="F2360" s="67"/>
      <c r="G2360" s="67"/>
      <c r="H2360" s="67"/>
      <c r="I2360" s="67"/>
      <c r="J2360" s="67"/>
      <c r="K2360" s="67"/>
      <c r="L2360" s="67"/>
      <c r="M2360" s="67"/>
      <c r="N2360" s="67"/>
      <c r="O2360" s="67"/>
      <c r="P2360" s="67"/>
      <c r="Q2360" s="67"/>
      <c r="R2360" s="34"/>
      <c r="S2360" s="34"/>
      <c r="T2360" s="34"/>
      <c r="U2360" s="34"/>
      <c r="V2360" s="34"/>
      <c r="W2360" s="34"/>
      <c r="X2360" s="34"/>
      <c r="Y2360" s="34"/>
      <c r="Z2360" s="34"/>
    </row>
    <row r="2361" spans="1:26">
      <c r="A2361" s="73">
        <v>294</v>
      </c>
      <c r="B2361" s="73">
        <v>5</v>
      </c>
      <c r="C2361" s="42"/>
      <c r="D2361" s="67"/>
      <c r="E2361" s="67"/>
      <c r="F2361" s="67"/>
      <c r="G2361" s="67"/>
      <c r="H2361" s="67"/>
      <c r="I2361" s="67"/>
      <c r="J2361" s="67"/>
      <c r="K2361" s="67"/>
      <c r="L2361" s="67"/>
      <c r="M2361" s="67"/>
      <c r="N2361" s="67"/>
      <c r="O2361" s="67"/>
      <c r="P2361" s="67"/>
      <c r="Q2361" s="67"/>
      <c r="R2361" s="34"/>
      <c r="S2361" s="34"/>
      <c r="T2361" s="34"/>
      <c r="U2361" s="34"/>
      <c r="V2361" s="34"/>
      <c r="W2361" s="34"/>
      <c r="X2361" s="34"/>
      <c r="Y2361" s="34"/>
      <c r="Z2361" s="34"/>
    </row>
    <row r="2362" spans="1:26">
      <c r="A2362" s="73">
        <v>294</v>
      </c>
      <c r="B2362" s="73">
        <v>6</v>
      </c>
      <c r="C2362" s="42"/>
      <c r="D2362" s="67"/>
      <c r="E2362" s="67"/>
      <c r="F2362" s="67"/>
      <c r="G2362" s="67"/>
      <c r="H2362" s="67"/>
      <c r="I2362" s="67"/>
      <c r="J2362" s="67"/>
      <c r="K2362" s="67"/>
      <c r="L2362" s="67"/>
      <c r="M2362" s="67"/>
      <c r="N2362" s="67"/>
      <c r="O2362" s="67"/>
      <c r="P2362" s="67"/>
      <c r="Q2362" s="67"/>
      <c r="R2362" s="34"/>
      <c r="S2362" s="34"/>
      <c r="T2362" s="34"/>
      <c r="U2362" s="34"/>
      <c r="V2362" s="34"/>
      <c r="W2362" s="34"/>
      <c r="X2362" s="34"/>
      <c r="Y2362" s="34"/>
      <c r="Z2362" s="34"/>
    </row>
    <row r="2363" spans="1:26">
      <c r="A2363" s="73">
        <v>294</v>
      </c>
      <c r="B2363" s="73">
        <v>7</v>
      </c>
      <c r="C2363" s="42"/>
      <c r="D2363" s="67"/>
      <c r="E2363" s="67"/>
      <c r="F2363" s="67"/>
      <c r="G2363" s="67"/>
      <c r="H2363" s="67"/>
      <c r="I2363" s="67"/>
      <c r="J2363" s="67"/>
      <c r="K2363" s="67"/>
      <c r="L2363" s="67"/>
      <c r="M2363" s="67"/>
      <c r="N2363" s="67"/>
      <c r="O2363" s="67"/>
      <c r="P2363" s="67"/>
      <c r="Q2363" s="67"/>
      <c r="R2363" s="34"/>
      <c r="S2363" s="34"/>
      <c r="T2363" s="34"/>
      <c r="U2363" s="34"/>
      <c r="V2363" s="34"/>
      <c r="W2363" s="34"/>
      <c r="X2363" s="34"/>
      <c r="Y2363" s="34"/>
      <c r="Z2363" s="34"/>
    </row>
    <row r="2364" spans="1:26">
      <c r="A2364" s="73">
        <v>294</v>
      </c>
      <c r="B2364" s="73">
        <v>8</v>
      </c>
      <c r="C2364" s="42"/>
      <c r="D2364" s="67"/>
      <c r="E2364" s="67"/>
      <c r="F2364" s="67"/>
      <c r="G2364" s="67"/>
      <c r="H2364" s="67"/>
      <c r="I2364" s="67"/>
      <c r="J2364" s="67"/>
      <c r="K2364" s="67"/>
      <c r="L2364" s="67"/>
      <c r="M2364" s="67"/>
      <c r="N2364" s="67"/>
      <c r="O2364" s="67"/>
      <c r="P2364" s="67"/>
      <c r="Q2364" s="67"/>
      <c r="R2364" s="34"/>
      <c r="S2364" s="34"/>
      <c r="T2364" s="34"/>
      <c r="U2364" s="34"/>
      <c r="V2364" s="34"/>
      <c r="W2364" s="34"/>
      <c r="X2364" s="34"/>
      <c r="Y2364" s="34"/>
      <c r="Z2364" s="34"/>
    </row>
    <row r="2365" spans="1:26">
      <c r="A2365" s="73">
        <v>295</v>
      </c>
      <c r="B2365" s="73">
        <v>1</v>
      </c>
      <c r="C2365" s="42"/>
      <c r="D2365" s="67"/>
      <c r="E2365" s="67"/>
      <c r="F2365" s="67"/>
      <c r="G2365" s="67"/>
      <c r="H2365" s="67"/>
      <c r="I2365" s="67"/>
      <c r="J2365" s="67"/>
      <c r="K2365" s="67"/>
      <c r="L2365" s="67"/>
      <c r="M2365" s="67"/>
      <c r="N2365" s="67"/>
      <c r="O2365" s="67"/>
      <c r="P2365" s="67"/>
      <c r="Q2365" s="67"/>
      <c r="R2365" s="34"/>
      <c r="S2365" s="34"/>
      <c r="T2365" s="34"/>
      <c r="U2365" s="34"/>
      <c r="V2365" s="34"/>
      <c r="W2365" s="34"/>
      <c r="X2365" s="34"/>
      <c r="Y2365" s="34"/>
      <c r="Z2365" s="34"/>
    </row>
    <row r="2366" spans="1:26">
      <c r="A2366" s="73">
        <v>295</v>
      </c>
      <c r="B2366" s="73">
        <v>2</v>
      </c>
      <c r="C2366" s="42"/>
      <c r="D2366" s="67"/>
      <c r="E2366" s="67"/>
      <c r="F2366" s="67"/>
      <c r="G2366" s="67"/>
      <c r="H2366" s="67"/>
      <c r="I2366" s="67"/>
      <c r="J2366" s="67"/>
      <c r="K2366" s="67"/>
      <c r="L2366" s="67"/>
      <c r="M2366" s="67"/>
      <c r="N2366" s="67"/>
      <c r="O2366" s="67"/>
      <c r="P2366" s="67"/>
      <c r="Q2366" s="67"/>
      <c r="R2366" s="34"/>
      <c r="S2366" s="34"/>
      <c r="T2366" s="34"/>
      <c r="U2366" s="34"/>
      <c r="V2366" s="34"/>
      <c r="W2366" s="34"/>
      <c r="X2366" s="34"/>
      <c r="Y2366" s="34"/>
      <c r="Z2366" s="34"/>
    </row>
    <row r="2367" spans="1:26">
      <c r="A2367" s="73">
        <v>295</v>
      </c>
      <c r="B2367" s="73">
        <v>3</v>
      </c>
      <c r="C2367" s="42"/>
      <c r="D2367" s="67"/>
      <c r="E2367" s="67"/>
      <c r="F2367" s="67"/>
      <c r="G2367" s="67"/>
      <c r="H2367" s="67"/>
      <c r="I2367" s="67"/>
      <c r="J2367" s="67"/>
      <c r="K2367" s="67"/>
      <c r="L2367" s="67"/>
      <c r="M2367" s="67"/>
      <c r="N2367" s="67"/>
      <c r="O2367" s="67"/>
      <c r="P2367" s="67"/>
      <c r="Q2367" s="67"/>
      <c r="R2367" s="34"/>
      <c r="S2367" s="34"/>
      <c r="T2367" s="34"/>
      <c r="U2367" s="34"/>
      <c r="V2367" s="34"/>
      <c r="W2367" s="34"/>
      <c r="X2367" s="34"/>
      <c r="Y2367" s="34"/>
      <c r="Z2367" s="34"/>
    </row>
    <row r="2368" spans="1:26">
      <c r="A2368" s="73">
        <v>295</v>
      </c>
      <c r="B2368" s="73">
        <v>4</v>
      </c>
      <c r="C2368" s="42"/>
      <c r="D2368" s="67"/>
      <c r="E2368" s="67"/>
      <c r="F2368" s="67"/>
      <c r="G2368" s="67"/>
      <c r="H2368" s="67"/>
      <c r="I2368" s="67"/>
      <c r="J2368" s="67"/>
      <c r="K2368" s="67"/>
      <c r="L2368" s="67"/>
      <c r="M2368" s="67"/>
      <c r="N2368" s="67"/>
      <c r="O2368" s="67"/>
      <c r="P2368" s="67"/>
      <c r="Q2368" s="67"/>
      <c r="R2368" s="34"/>
      <c r="S2368" s="34"/>
      <c r="T2368" s="34"/>
      <c r="U2368" s="34"/>
      <c r="V2368" s="34"/>
      <c r="W2368" s="34"/>
      <c r="X2368" s="34"/>
      <c r="Y2368" s="34"/>
      <c r="Z2368" s="34"/>
    </row>
    <row r="2369" spans="1:26">
      <c r="A2369" s="73">
        <v>295</v>
      </c>
      <c r="B2369" s="73">
        <v>5</v>
      </c>
      <c r="C2369" s="42"/>
      <c r="D2369" s="67"/>
      <c r="E2369" s="67"/>
      <c r="F2369" s="67"/>
      <c r="G2369" s="67"/>
      <c r="H2369" s="67"/>
      <c r="I2369" s="67"/>
      <c r="J2369" s="67"/>
      <c r="K2369" s="67"/>
      <c r="L2369" s="67"/>
      <c r="M2369" s="67"/>
      <c r="N2369" s="67"/>
      <c r="O2369" s="67"/>
      <c r="P2369" s="67"/>
      <c r="Q2369" s="67"/>
      <c r="R2369" s="34"/>
      <c r="S2369" s="34"/>
      <c r="T2369" s="34"/>
      <c r="U2369" s="34"/>
      <c r="V2369" s="34"/>
      <c r="W2369" s="34"/>
      <c r="X2369" s="34"/>
      <c r="Y2369" s="34"/>
      <c r="Z2369" s="34"/>
    </row>
    <row r="2370" spans="1:26">
      <c r="A2370" s="73">
        <v>295</v>
      </c>
      <c r="B2370" s="73">
        <v>6</v>
      </c>
      <c r="C2370" s="42"/>
      <c r="D2370" s="67"/>
      <c r="E2370" s="67"/>
      <c r="F2370" s="67"/>
      <c r="G2370" s="67"/>
      <c r="H2370" s="67"/>
      <c r="I2370" s="67"/>
      <c r="J2370" s="67"/>
      <c r="K2370" s="67"/>
      <c r="L2370" s="67"/>
      <c r="M2370" s="67"/>
      <c r="N2370" s="67"/>
      <c r="O2370" s="67"/>
      <c r="P2370" s="67"/>
      <c r="Q2370" s="67"/>
      <c r="R2370" s="34"/>
      <c r="S2370" s="34"/>
      <c r="T2370" s="34"/>
      <c r="U2370" s="34"/>
      <c r="V2370" s="34"/>
      <c r="W2370" s="34"/>
      <c r="X2370" s="34"/>
      <c r="Y2370" s="34"/>
      <c r="Z2370" s="34"/>
    </row>
    <row r="2371" spans="1:26">
      <c r="A2371" s="73">
        <v>295</v>
      </c>
      <c r="B2371" s="73">
        <v>7</v>
      </c>
      <c r="C2371" s="42"/>
      <c r="D2371" s="67"/>
      <c r="E2371" s="67"/>
      <c r="F2371" s="67"/>
      <c r="G2371" s="67"/>
      <c r="H2371" s="67"/>
      <c r="I2371" s="67"/>
      <c r="J2371" s="67"/>
      <c r="K2371" s="67"/>
      <c r="L2371" s="67"/>
      <c r="M2371" s="67"/>
      <c r="N2371" s="67"/>
      <c r="O2371" s="67"/>
      <c r="P2371" s="67"/>
      <c r="Q2371" s="67"/>
      <c r="R2371" s="34"/>
      <c r="S2371" s="34"/>
      <c r="T2371" s="34"/>
      <c r="U2371" s="34"/>
      <c r="V2371" s="34"/>
      <c r="W2371" s="34"/>
      <c r="X2371" s="34"/>
      <c r="Y2371" s="34"/>
      <c r="Z2371" s="34"/>
    </row>
    <row r="2372" spans="1:26">
      <c r="A2372" s="73">
        <v>295</v>
      </c>
      <c r="B2372" s="73">
        <v>8</v>
      </c>
      <c r="C2372" s="42"/>
      <c r="D2372" s="67"/>
      <c r="E2372" s="67"/>
      <c r="F2372" s="67"/>
      <c r="G2372" s="67"/>
      <c r="H2372" s="67"/>
      <c r="I2372" s="67"/>
      <c r="J2372" s="67"/>
      <c r="K2372" s="67"/>
      <c r="L2372" s="67"/>
      <c r="M2372" s="67"/>
      <c r="N2372" s="67"/>
      <c r="O2372" s="67"/>
      <c r="P2372" s="67"/>
      <c r="Q2372" s="67"/>
      <c r="R2372" s="34"/>
      <c r="S2372" s="34"/>
      <c r="T2372" s="34"/>
      <c r="U2372" s="34"/>
      <c r="V2372" s="34"/>
      <c r="W2372" s="34"/>
      <c r="X2372" s="34"/>
      <c r="Y2372" s="34"/>
      <c r="Z2372" s="34"/>
    </row>
    <row r="2373" spans="1:26">
      <c r="A2373" s="73">
        <v>296</v>
      </c>
      <c r="B2373" s="73">
        <v>1</v>
      </c>
      <c r="C2373" s="42"/>
      <c r="D2373" s="67"/>
      <c r="E2373" s="67"/>
      <c r="F2373" s="67"/>
      <c r="G2373" s="67"/>
      <c r="H2373" s="67"/>
      <c r="I2373" s="67"/>
      <c r="J2373" s="67"/>
      <c r="K2373" s="67"/>
      <c r="L2373" s="67"/>
      <c r="M2373" s="67"/>
      <c r="N2373" s="67"/>
      <c r="O2373" s="67"/>
      <c r="P2373" s="67"/>
      <c r="Q2373" s="67"/>
      <c r="R2373" s="34"/>
      <c r="S2373" s="34"/>
      <c r="T2373" s="34"/>
      <c r="U2373" s="34"/>
      <c r="V2373" s="34"/>
      <c r="W2373" s="34"/>
      <c r="X2373" s="34"/>
      <c r="Y2373" s="34"/>
      <c r="Z2373" s="34"/>
    </row>
    <row r="2374" spans="1:26">
      <c r="A2374" s="73">
        <v>296</v>
      </c>
      <c r="B2374" s="73">
        <v>2</v>
      </c>
      <c r="C2374" s="42"/>
      <c r="D2374" s="67"/>
      <c r="E2374" s="67"/>
      <c r="F2374" s="67"/>
      <c r="G2374" s="67"/>
      <c r="H2374" s="67"/>
      <c r="I2374" s="67"/>
      <c r="J2374" s="67"/>
      <c r="K2374" s="67"/>
      <c r="L2374" s="67"/>
      <c r="M2374" s="67"/>
      <c r="N2374" s="67"/>
      <c r="O2374" s="67"/>
      <c r="P2374" s="67"/>
      <c r="Q2374" s="67"/>
      <c r="R2374" s="34"/>
      <c r="S2374" s="34"/>
      <c r="T2374" s="34"/>
      <c r="U2374" s="34"/>
      <c r="V2374" s="34"/>
      <c r="W2374" s="34"/>
      <c r="X2374" s="34"/>
      <c r="Y2374" s="34"/>
      <c r="Z2374" s="34"/>
    </row>
    <row r="2375" spans="1:26">
      <c r="A2375" s="73">
        <v>296</v>
      </c>
      <c r="B2375" s="73">
        <v>3</v>
      </c>
      <c r="C2375" s="42"/>
      <c r="D2375" s="67"/>
      <c r="E2375" s="67"/>
      <c r="F2375" s="67"/>
      <c r="G2375" s="67"/>
      <c r="H2375" s="67"/>
      <c r="I2375" s="67"/>
      <c r="J2375" s="67"/>
      <c r="K2375" s="67"/>
      <c r="L2375" s="67"/>
      <c r="M2375" s="67"/>
      <c r="N2375" s="67"/>
      <c r="O2375" s="67"/>
      <c r="P2375" s="67"/>
      <c r="Q2375" s="67"/>
      <c r="R2375" s="34"/>
      <c r="S2375" s="34"/>
      <c r="T2375" s="34"/>
      <c r="U2375" s="34"/>
      <c r="V2375" s="34"/>
      <c r="W2375" s="34"/>
      <c r="X2375" s="34"/>
      <c r="Y2375" s="34"/>
      <c r="Z2375" s="34"/>
    </row>
    <row r="2376" spans="1:26">
      <c r="A2376" s="73">
        <v>296</v>
      </c>
      <c r="B2376" s="73">
        <v>4</v>
      </c>
      <c r="C2376" s="42"/>
      <c r="D2376" s="67"/>
      <c r="E2376" s="67"/>
      <c r="F2376" s="67"/>
      <c r="G2376" s="67"/>
      <c r="H2376" s="67"/>
      <c r="I2376" s="67"/>
      <c r="J2376" s="67"/>
      <c r="K2376" s="67"/>
      <c r="L2376" s="67"/>
      <c r="M2376" s="67"/>
      <c r="N2376" s="67"/>
      <c r="O2376" s="67"/>
      <c r="P2376" s="67"/>
      <c r="Q2376" s="67"/>
      <c r="R2376" s="34"/>
      <c r="S2376" s="34"/>
      <c r="T2376" s="34"/>
      <c r="U2376" s="34"/>
      <c r="V2376" s="34"/>
      <c r="W2376" s="34"/>
      <c r="X2376" s="34"/>
      <c r="Y2376" s="34"/>
      <c r="Z2376" s="34"/>
    </row>
    <row r="2377" spans="1:26">
      <c r="A2377" s="73">
        <v>296</v>
      </c>
      <c r="B2377" s="73">
        <v>5</v>
      </c>
      <c r="C2377" s="42"/>
      <c r="D2377" s="67"/>
      <c r="E2377" s="67"/>
      <c r="F2377" s="67"/>
      <c r="G2377" s="67"/>
      <c r="H2377" s="67"/>
      <c r="I2377" s="67"/>
      <c r="J2377" s="67"/>
      <c r="K2377" s="67"/>
      <c r="L2377" s="67"/>
      <c r="M2377" s="67"/>
      <c r="N2377" s="67"/>
      <c r="O2377" s="67"/>
      <c r="P2377" s="67"/>
      <c r="Q2377" s="67"/>
      <c r="R2377" s="34"/>
      <c r="S2377" s="34"/>
      <c r="T2377" s="34"/>
      <c r="U2377" s="34"/>
      <c r="V2377" s="34"/>
      <c r="W2377" s="34"/>
      <c r="X2377" s="34"/>
      <c r="Y2377" s="34"/>
      <c r="Z2377" s="34"/>
    </row>
    <row r="2378" spans="1:26">
      <c r="A2378" s="73">
        <v>296</v>
      </c>
      <c r="B2378" s="73">
        <v>6</v>
      </c>
      <c r="C2378" s="42"/>
      <c r="D2378" s="67"/>
      <c r="E2378" s="67"/>
      <c r="F2378" s="67"/>
      <c r="G2378" s="67"/>
      <c r="H2378" s="67"/>
      <c r="I2378" s="67"/>
      <c r="J2378" s="67"/>
      <c r="K2378" s="67"/>
      <c r="L2378" s="67"/>
      <c r="M2378" s="67"/>
      <c r="N2378" s="67"/>
      <c r="O2378" s="67"/>
      <c r="P2378" s="67"/>
      <c r="Q2378" s="67"/>
      <c r="R2378" s="34"/>
      <c r="S2378" s="34"/>
      <c r="T2378" s="34"/>
      <c r="U2378" s="34"/>
      <c r="V2378" s="34"/>
      <c r="W2378" s="34"/>
      <c r="X2378" s="34"/>
      <c r="Y2378" s="34"/>
      <c r="Z2378" s="34"/>
    </row>
    <row r="2379" spans="1:26">
      <c r="A2379" s="73">
        <v>296</v>
      </c>
      <c r="B2379" s="73">
        <v>7</v>
      </c>
      <c r="C2379" s="42"/>
      <c r="D2379" s="67"/>
      <c r="E2379" s="67"/>
      <c r="F2379" s="67"/>
      <c r="G2379" s="67"/>
      <c r="H2379" s="67"/>
      <c r="I2379" s="67"/>
      <c r="J2379" s="67"/>
      <c r="K2379" s="67"/>
      <c r="L2379" s="67"/>
      <c r="M2379" s="67"/>
      <c r="N2379" s="67"/>
      <c r="O2379" s="67"/>
      <c r="P2379" s="67"/>
      <c r="Q2379" s="67"/>
      <c r="R2379" s="34"/>
      <c r="S2379" s="34"/>
      <c r="T2379" s="34"/>
      <c r="U2379" s="34"/>
      <c r="V2379" s="34"/>
      <c r="W2379" s="34"/>
      <c r="X2379" s="34"/>
      <c r="Y2379" s="34"/>
      <c r="Z2379" s="34"/>
    </row>
    <row r="2380" spans="1:26">
      <c r="A2380" s="73">
        <v>296</v>
      </c>
      <c r="B2380" s="73">
        <v>8</v>
      </c>
      <c r="C2380" s="42"/>
      <c r="D2380" s="67"/>
      <c r="E2380" s="67"/>
      <c r="F2380" s="67"/>
      <c r="G2380" s="67"/>
      <c r="H2380" s="67"/>
      <c r="I2380" s="67"/>
      <c r="J2380" s="67"/>
      <c r="K2380" s="67"/>
      <c r="L2380" s="67"/>
      <c r="M2380" s="67"/>
      <c r="N2380" s="67"/>
      <c r="O2380" s="67"/>
      <c r="P2380" s="67"/>
      <c r="Q2380" s="67"/>
      <c r="R2380" s="34"/>
      <c r="S2380" s="34"/>
      <c r="T2380" s="34"/>
      <c r="U2380" s="34"/>
      <c r="V2380" s="34"/>
      <c r="W2380" s="34"/>
      <c r="X2380" s="34"/>
      <c r="Y2380" s="34"/>
      <c r="Z2380" s="34"/>
    </row>
    <row r="2381" spans="1:26">
      <c r="A2381" s="73">
        <v>297</v>
      </c>
      <c r="B2381" s="73">
        <v>1</v>
      </c>
      <c r="C2381" s="72" t="s">
        <v>491</v>
      </c>
      <c r="D2381" s="67"/>
      <c r="E2381" s="67"/>
      <c r="F2381" s="67"/>
      <c r="G2381" s="67"/>
      <c r="H2381" s="67"/>
      <c r="I2381" s="67"/>
      <c r="J2381" s="67"/>
      <c r="K2381" s="67"/>
      <c r="L2381" s="67"/>
      <c r="M2381" s="67"/>
      <c r="N2381" s="67"/>
      <c r="O2381" s="67"/>
      <c r="P2381" s="67"/>
      <c r="Q2381" s="67"/>
      <c r="R2381" s="34"/>
      <c r="S2381" s="34"/>
      <c r="T2381" s="34"/>
      <c r="U2381" s="34"/>
      <c r="V2381" s="34"/>
      <c r="W2381" s="34"/>
      <c r="X2381" s="34"/>
      <c r="Y2381" s="34"/>
      <c r="Z2381" s="34"/>
    </row>
    <row r="2382" spans="1:26">
      <c r="A2382" s="73">
        <v>297</v>
      </c>
      <c r="B2382" s="73">
        <v>2</v>
      </c>
      <c r="C2382" s="67"/>
      <c r="D2382" s="67"/>
      <c r="E2382" s="67"/>
      <c r="F2382" s="67"/>
      <c r="G2382" s="67"/>
      <c r="H2382" s="67"/>
      <c r="I2382" s="67"/>
      <c r="J2382" s="67"/>
      <c r="K2382" s="67"/>
      <c r="L2382" s="67"/>
      <c r="M2382" s="67"/>
      <c r="N2382" s="67"/>
      <c r="O2382" s="67"/>
      <c r="P2382" s="67"/>
      <c r="Q2382" s="67"/>
      <c r="R2382" s="34"/>
      <c r="S2382" s="34"/>
      <c r="T2382" s="34"/>
      <c r="U2382" s="34"/>
      <c r="V2382" s="34"/>
      <c r="W2382" s="34"/>
      <c r="X2382" s="34"/>
      <c r="Y2382" s="34"/>
      <c r="Z2382" s="34"/>
    </row>
    <row r="2383" spans="1:26">
      <c r="A2383" s="73">
        <v>297</v>
      </c>
      <c r="B2383" s="73">
        <v>3</v>
      </c>
      <c r="C2383" s="67"/>
      <c r="D2383" s="67"/>
      <c r="E2383" s="67"/>
      <c r="F2383" s="67"/>
      <c r="G2383" s="67"/>
      <c r="H2383" s="67"/>
      <c r="I2383" s="67"/>
      <c r="J2383" s="67"/>
      <c r="K2383" s="67"/>
      <c r="L2383" s="67"/>
      <c r="M2383" s="67"/>
      <c r="N2383" s="67"/>
      <c r="O2383" s="67"/>
      <c r="P2383" s="67"/>
      <c r="Q2383" s="67"/>
      <c r="R2383" s="34"/>
      <c r="S2383" s="34"/>
      <c r="T2383" s="34"/>
      <c r="U2383" s="34"/>
      <c r="V2383" s="34"/>
      <c r="W2383" s="34"/>
      <c r="X2383" s="34"/>
      <c r="Y2383" s="34"/>
      <c r="Z2383" s="34"/>
    </row>
    <row r="2384" spans="1:26">
      <c r="A2384" s="73">
        <v>297</v>
      </c>
      <c r="B2384" s="73">
        <v>4</v>
      </c>
      <c r="C2384" s="67"/>
      <c r="D2384" s="67"/>
      <c r="E2384" s="67"/>
      <c r="F2384" s="67"/>
      <c r="G2384" s="67"/>
      <c r="H2384" s="67"/>
      <c r="I2384" s="67"/>
      <c r="J2384" s="67"/>
      <c r="K2384" s="67"/>
      <c r="L2384" s="67"/>
      <c r="M2384" s="67"/>
      <c r="N2384" s="67"/>
      <c r="O2384" s="67"/>
      <c r="P2384" s="67"/>
      <c r="Q2384" s="67"/>
      <c r="R2384" s="34"/>
      <c r="S2384" s="34"/>
      <c r="T2384" s="34"/>
      <c r="U2384" s="34"/>
      <c r="V2384" s="34"/>
      <c r="W2384" s="34"/>
      <c r="X2384" s="34"/>
      <c r="Y2384" s="34"/>
      <c r="Z2384" s="34"/>
    </row>
    <row r="2385" spans="1:26">
      <c r="A2385" s="73">
        <v>297</v>
      </c>
      <c r="B2385" s="73">
        <v>5</v>
      </c>
      <c r="C2385" s="67"/>
      <c r="D2385" s="67"/>
      <c r="E2385" s="67"/>
      <c r="F2385" s="67"/>
      <c r="G2385" s="67"/>
      <c r="H2385" s="67"/>
      <c r="I2385" s="67"/>
      <c r="J2385" s="67"/>
      <c r="K2385" s="67"/>
      <c r="L2385" s="67"/>
      <c r="M2385" s="67"/>
      <c r="N2385" s="67"/>
      <c r="O2385" s="67"/>
      <c r="P2385" s="67"/>
      <c r="Q2385" s="67"/>
      <c r="R2385" s="34"/>
      <c r="S2385" s="34"/>
      <c r="T2385" s="34"/>
      <c r="U2385" s="34"/>
      <c r="V2385" s="34"/>
      <c r="W2385" s="34"/>
      <c r="X2385" s="34"/>
      <c r="Y2385" s="34"/>
      <c r="Z2385" s="34"/>
    </row>
    <row r="2386" spans="1:26">
      <c r="A2386" s="73">
        <v>297</v>
      </c>
      <c r="B2386" s="73">
        <v>6</v>
      </c>
      <c r="C2386" s="67"/>
      <c r="D2386" s="67"/>
      <c r="E2386" s="67"/>
      <c r="F2386" s="67"/>
      <c r="G2386" s="67"/>
      <c r="H2386" s="67"/>
      <c r="I2386" s="67"/>
      <c r="J2386" s="67"/>
      <c r="K2386" s="67"/>
      <c r="L2386" s="67"/>
      <c r="M2386" s="67"/>
      <c r="N2386" s="67"/>
      <c r="O2386" s="67"/>
      <c r="P2386" s="67"/>
      <c r="Q2386" s="67"/>
      <c r="R2386" s="34"/>
      <c r="S2386" s="34"/>
      <c r="T2386" s="34"/>
      <c r="U2386" s="34"/>
      <c r="V2386" s="34"/>
      <c r="W2386" s="34"/>
      <c r="X2386" s="34"/>
      <c r="Y2386" s="34"/>
      <c r="Z2386" s="34"/>
    </row>
    <row r="2387" spans="1:26">
      <c r="A2387" s="73">
        <v>297</v>
      </c>
      <c r="B2387" s="73">
        <v>7</v>
      </c>
      <c r="C2387" s="67"/>
      <c r="D2387" s="67"/>
      <c r="E2387" s="67"/>
      <c r="F2387" s="67"/>
      <c r="G2387" s="67"/>
      <c r="H2387" s="67"/>
      <c r="I2387" s="67"/>
      <c r="J2387" s="67"/>
      <c r="K2387" s="67"/>
      <c r="L2387" s="67"/>
      <c r="M2387" s="67"/>
      <c r="N2387" s="67"/>
      <c r="O2387" s="67"/>
      <c r="P2387" s="67"/>
      <c r="Q2387" s="67"/>
      <c r="R2387" s="34"/>
      <c r="S2387" s="34"/>
      <c r="T2387" s="34"/>
      <c r="U2387" s="34"/>
      <c r="V2387" s="34"/>
      <c r="W2387" s="34"/>
      <c r="X2387" s="34"/>
      <c r="Y2387" s="34"/>
      <c r="Z2387" s="34"/>
    </row>
    <row r="2388" spans="1:26">
      <c r="A2388" s="73">
        <v>297</v>
      </c>
      <c r="B2388" s="73">
        <v>8</v>
      </c>
      <c r="C2388" s="67"/>
      <c r="D2388" s="67"/>
      <c r="E2388" s="67"/>
      <c r="F2388" s="67"/>
      <c r="G2388" s="67"/>
      <c r="H2388" s="67"/>
      <c r="I2388" s="67"/>
      <c r="J2388" s="67"/>
      <c r="K2388" s="67"/>
      <c r="L2388" s="67"/>
      <c r="M2388" s="67"/>
      <c r="N2388" s="67"/>
      <c r="O2388" s="67"/>
      <c r="P2388" s="67"/>
      <c r="Q2388" s="67"/>
      <c r="R2388" s="34"/>
      <c r="S2388" s="34"/>
      <c r="T2388" s="34"/>
      <c r="U2388" s="34"/>
      <c r="V2388" s="34"/>
      <c r="W2388" s="34"/>
      <c r="X2388" s="34"/>
      <c r="Y2388" s="34"/>
      <c r="Z2388" s="34"/>
    </row>
    <row r="2389" spans="1:26">
      <c r="A2389" s="73">
        <v>298</v>
      </c>
      <c r="B2389" s="73">
        <v>1</v>
      </c>
      <c r="C2389" s="67"/>
      <c r="D2389" s="67"/>
      <c r="E2389" s="67"/>
      <c r="F2389" s="67"/>
      <c r="G2389" s="67"/>
      <c r="H2389" s="67"/>
      <c r="I2389" s="67"/>
      <c r="J2389" s="67"/>
      <c r="K2389" s="67"/>
      <c r="L2389" s="67"/>
      <c r="M2389" s="67"/>
      <c r="N2389" s="67"/>
      <c r="O2389" s="67"/>
      <c r="P2389" s="67"/>
      <c r="Q2389" s="67"/>
      <c r="R2389" s="34"/>
      <c r="S2389" s="34"/>
      <c r="T2389" s="34"/>
      <c r="U2389" s="34"/>
      <c r="V2389" s="34"/>
      <c r="W2389" s="34"/>
      <c r="X2389" s="34"/>
      <c r="Y2389" s="34"/>
      <c r="Z2389" s="34"/>
    </row>
    <row r="2390" spans="1:26">
      <c r="A2390" s="73">
        <v>298</v>
      </c>
      <c r="B2390" s="73">
        <v>2</v>
      </c>
      <c r="C2390" s="67"/>
      <c r="D2390" s="67"/>
      <c r="E2390" s="67"/>
      <c r="F2390" s="67"/>
      <c r="G2390" s="67"/>
      <c r="H2390" s="67"/>
      <c r="I2390" s="67"/>
      <c r="J2390" s="67"/>
      <c r="K2390" s="67"/>
      <c r="L2390" s="67"/>
      <c r="M2390" s="67"/>
      <c r="N2390" s="67"/>
      <c r="O2390" s="67"/>
      <c r="P2390" s="67"/>
      <c r="Q2390" s="67"/>
      <c r="R2390" s="34"/>
      <c r="S2390" s="34"/>
      <c r="T2390" s="34"/>
      <c r="U2390" s="34"/>
      <c r="V2390" s="34"/>
      <c r="W2390" s="34"/>
      <c r="X2390" s="34"/>
      <c r="Y2390" s="34"/>
      <c r="Z2390" s="34"/>
    </row>
    <row r="2391" spans="1:26">
      <c r="A2391" s="73">
        <v>298</v>
      </c>
      <c r="B2391" s="73">
        <v>3</v>
      </c>
      <c r="C2391" s="67"/>
      <c r="D2391" s="67"/>
      <c r="E2391" s="67"/>
      <c r="F2391" s="67"/>
      <c r="G2391" s="67"/>
      <c r="H2391" s="67"/>
      <c r="I2391" s="67"/>
      <c r="J2391" s="67"/>
      <c r="K2391" s="67"/>
      <c r="L2391" s="67"/>
      <c r="M2391" s="67"/>
      <c r="N2391" s="67"/>
      <c r="O2391" s="67"/>
      <c r="P2391" s="67"/>
      <c r="Q2391" s="67"/>
      <c r="R2391" s="34"/>
      <c r="S2391" s="34"/>
      <c r="T2391" s="34"/>
      <c r="U2391" s="34"/>
      <c r="V2391" s="34"/>
      <c r="W2391" s="34"/>
      <c r="X2391" s="34"/>
      <c r="Y2391" s="34"/>
      <c r="Z2391" s="34"/>
    </row>
    <row r="2392" spans="1:26">
      <c r="A2392" s="73">
        <v>298</v>
      </c>
      <c r="B2392" s="73">
        <v>4</v>
      </c>
      <c r="C2392" s="67"/>
      <c r="D2392" s="67"/>
      <c r="E2392" s="67"/>
      <c r="F2392" s="67"/>
      <c r="G2392" s="67"/>
      <c r="H2392" s="67"/>
      <c r="I2392" s="67"/>
      <c r="J2392" s="67"/>
      <c r="K2392" s="67"/>
      <c r="L2392" s="67"/>
      <c r="M2392" s="67"/>
      <c r="N2392" s="67"/>
      <c r="O2392" s="67"/>
      <c r="P2392" s="67"/>
      <c r="Q2392" s="67"/>
      <c r="R2392" s="34"/>
      <c r="S2392" s="34"/>
      <c r="T2392" s="34"/>
      <c r="U2392" s="34"/>
      <c r="V2392" s="34"/>
      <c r="W2392" s="34"/>
      <c r="X2392" s="34"/>
      <c r="Y2392" s="34"/>
      <c r="Z2392" s="34"/>
    </row>
    <row r="2393" spans="1:26">
      <c r="A2393" s="73">
        <v>298</v>
      </c>
      <c r="B2393" s="73">
        <v>5</v>
      </c>
      <c r="C2393" s="67"/>
      <c r="D2393" s="67"/>
      <c r="E2393" s="67"/>
      <c r="F2393" s="67"/>
      <c r="G2393" s="67"/>
      <c r="H2393" s="67"/>
      <c r="I2393" s="67"/>
      <c r="J2393" s="67"/>
      <c r="K2393" s="67"/>
      <c r="L2393" s="67"/>
      <c r="M2393" s="67"/>
      <c r="N2393" s="67"/>
      <c r="O2393" s="67"/>
      <c r="P2393" s="67"/>
      <c r="Q2393" s="67"/>
      <c r="R2393" s="34"/>
      <c r="S2393" s="34"/>
      <c r="T2393" s="34"/>
      <c r="U2393" s="34"/>
      <c r="V2393" s="34"/>
      <c r="W2393" s="34"/>
      <c r="X2393" s="34"/>
      <c r="Y2393" s="34"/>
      <c r="Z2393" s="34"/>
    </row>
    <row r="2394" spans="1:26">
      <c r="A2394" s="73">
        <v>298</v>
      </c>
      <c r="B2394" s="73">
        <v>6</v>
      </c>
      <c r="C2394" s="67"/>
      <c r="D2394" s="67"/>
      <c r="E2394" s="67"/>
      <c r="F2394" s="67"/>
      <c r="G2394" s="67"/>
      <c r="H2394" s="67"/>
      <c r="I2394" s="67"/>
      <c r="J2394" s="67"/>
      <c r="K2394" s="67"/>
      <c r="L2394" s="67"/>
      <c r="M2394" s="67"/>
      <c r="N2394" s="67"/>
      <c r="O2394" s="67"/>
      <c r="P2394" s="67"/>
      <c r="Q2394" s="67"/>
      <c r="R2394" s="34"/>
      <c r="S2394" s="34"/>
      <c r="T2394" s="34"/>
      <c r="U2394" s="34"/>
      <c r="V2394" s="34"/>
      <c r="W2394" s="34"/>
      <c r="X2394" s="34"/>
      <c r="Y2394" s="34"/>
      <c r="Z2394" s="34"/>
    </row>
    <row r="2395" spans="1:26">
      <c r="A2395" s="73">
        <v>298</v>
      </c>
      <c r="B2395" s="73">
        <v>7</v>
      </c>
      <c r="C2395" s="67"/>
      <c r="D2395" s="67"/>
      <c r="E2395" s="67"/>
      <c r="F2395" s="67"/>
      <c r="G2395" s="67"/>
      <c r="H2395" s="67"/>
      <c r="I2395" s="67"/>
      <c r="J2395" s="67"/>
      <c r="K2395" s="67"/>
      <c r="L2395" s="67"/>
      <c r="M2395" s="67"/>
      <c r="N2395" s="67"/>
      <c r="O2395" s="67"/>
      <c r="P2395" s="67"/>
      <c r="Q2395" s="67"/>
      <c r="R2395" s="34"/>
      <c r="S2395" s="34"/>
      <c r="T2395" s="34"/>
      <c r="U2395" s="34"/>
      <c r="V2395" s="34"/>
      <c r="W2395" s="34"/>
      <c r="X2395" s="34"/>
      <c r="Y2395" s="34"/>
      <c r="Z2395" s="34"/>
    </row>
    <row r="2396" spans="1:26">
      <c r="A2396" s="73">
        <v>298</v>
      </c>
      <c r="B2396" s="73">
        <v>8</v>
      </c>
      <c r="C2396" s="67"/>
      <c r="D2396" s="67"/>
      <c r="E2396" s="67"/>
      <c r="F2396" s="67"/>
      <c r="G2396" s="67"/>
      <c r="H2396" s="67"/>
      <c r="I2396" s="67"/>
      <c r="J2396" s="67"/>
      <c r="K2396" s="67"/>
      <c r="L2396" s="67"/>
      <c r="M2396" s="67"/>
      <c r="N2396" s="67"/>
      <c r="O2396" s="67"/>
      <c r="P2396" s="67"/>
      <c r="Q2396" s="67"/>
      <c r="R2396" s="34"/>
      <c r="S2396" s="34"/>
      <c r="T2396" s="34"/>
      <c r="U2396" s="34"/>
      <c r="V2396" s="34"/>
      <c r="W2396" s="34"/>
      <c r="X2396" s="34"/>
      <c r="Y2396" s="34"/>
      <c r="Z2396" s="34"/>
    </row>
    <row r="2397" spans="1:26">
      <c r="A2397" s="73">
        <v>299</v>
      </c>
      <c r="B2397" s="73">
        <v>1</v>
      </c>
      <c r="C2397" s="67"/>
      <c r="D2397" s="67"/>
      <c r="E2397" s="67"/>
      <c r="F2397" s="67"/>
      <c r="G2397" s="67"/>
      <c r="H2397" s="67"/>
      <c r="I2397" s="67"/>
      <c r="J2397" s="67"/>
      <c r="K2397" s="67"/>
      <c r="L2397" s="67"/>
      <c r="M2397" s="67"/>
      <c r="N2397" s="67"/>
      <c r="O2397" s="67"/>
      <c r="P2397" s="67"/>
      <c r="Q2397" s="67"/>
      <c r="R2397" s="34"/>
      <c r="S2397" s="34"/>
      <c r="T2397" s="34"/>
      <c r="U2397" s="34"/>
      <c r="V2397" s="34"/>
      <c r="W2397" s="34"/>
      <c r="X2397" s="34"/>
      <c r="Y2397" s="34"/>
      <c r="Z2397" s="34"/>
    </row>
    <row r="2398" spans="1:26">
      <c r="A2398" s="73">
        <v>299</v>
      </c>
      <c r="B2398" s="73">
        <v>2</v>
      </c>
      <c r="C2398" s="67"/>
      <c r="D2398" s="67"/>
      <c r="E2398" s="67"/>
      <c r="F2398" s="67"/>
      <c r="G2398" s="67"/>
      <c r="H2398" s="67"/>
      <c r="I2398" s="67"/>
      <c r="J2398" s="67"/>
      <c r="K2398" s="67"/>
      <c r="L2398" s="67"/>
      <c r="M2398" s="67"/>
      <c r="N2398" s="67"/>
      <c r="O2398" s="67"/>
      <c r="P2398" s="67"/>
      <c r="Q2398" s="67"/>
      <c r="R2398" s="34"/>
      <c r="S2398" s="34"/>
      <c r="T2398" s="34"/>
      <c r="U2398" s="34"/>
      <c r="V2398" s="34"/>
      <c r="W2398" s="34"/>
      <c r="X2398" s="34"/>
      <c r="Y2398" s="34"/>
      <c r="Z2398" s="34"/>
    </row>
    <row r="2399" spans="1:26">
      <c r="A2399" s="73">
        <v>299</v>
      </c>
      <c r="B2399" s="73">
        <v>3</v>
      </c>
      <c r="C2399" s="67"/>
      <c r="D2399" s="67"/>
      <c r="E2399" s="67"/>
      <c r="F2399" s="67"/>
      <c r="G2399" s="67"/>
      <c r="H2399" s="67"/>
      <c r="I2399" s="67"/>
      <c r="J2399" s="67"/>
      <c r="K2399" s="67"/>
      <c r="L2399" s="67"/>
      <c r="M2399" s="67"/>
      <c r="N2399" s="67"/>
      <c r="O2399" s="67"/>
      <c r="P2399" s="67"/>
      <c r="Q2399" s="67"/>
      <c r="R2399" s="34"/>
      <c r="S2399" s="34"/>
      <c r="T2399" s="34"/>
      <c r="U2399" s="34"/>
      <c r="V2399" s="34"/>
      <c r="W2399" s="34"/>
      <c r="X2399" s="34"/>
      <c r="Y2399" s="34"/>
      <c r="Z2399" s="34"/>
    </row>
    <row r="2400" spans="1:26">
      <c r="A2400" s="73">
        <v>299</v>
      </c>
      <c r="B2400" s="73">
        <v>4</v>
      </c>
      <c r="C2400" s="67"/>
      <c r="D2400" s="67"/>
      <c r="E2400" s="67"/>
      <c r="F2400" s="67"/>
      <c r="G2400" s="67"/>
      <c r="H2400" s="67"/>
      <c r="I2400" s="67"/>
      <c r="J2400" s="67"/>
      <c r="K2400" s="67"/>
      <c r="L2400" s="67"/>
      <c r="M2400" s="67"/>
      <c r="N2400" s="67"/>
      <c r="O2400" s="67"/>
      <c r="P2400" s="67"/>
      <c r="Q2400" s="67"/>
      <c r="R2400" s="34"/>
      <c r="S2400" s="34"/>
      <c r="T2400" s="34"/>
      <c r="U2400" s="34"/>
      <c r="V2400" s="34"/>
      <c r="W2400" s="34"/>
      <c r="X2400" s="34"/>
      <c r="Y2400" s="34"/>
      <c r="Z2400" s="34"/>
    </row>
    <row r="2401" spans="1:26">
      <c r="A2401" s="73">
        <v>299</v>
      </c>
      <c r="B2401" s="73">
        <v>5</v>
      </c>
      <c r="C2401" s="67"/>
      <c r="D2401" s="67"/>
      <c r="E2401" s="67"/>
      <c r="F2401" s="67"/>
      <c r="G2401" s="67"/>
      <c r="H2401" s="67"/>
      <c r="I2401" s="67"/>
      <c r="J2401" s="67"/>
      <c r="K2401" s="67"/>
      <c r="L2401" s="67"/>
      <c r="M2401" s="67"/>
      <c r="N2401" s="67"/>
      <c r="O2401" s="67"/>
      <c r="P2401" s="67"/>
      <c r="Q2401" s="67"/>
      <c r="R2401" s="34"/>
      <c r="S2401" s="34"/>
      <c r="T2401" s="34"/>
      <c r="U2401" s="34"/>
      <c r="V2401" s="34"/>
      <c r="W2401" s="34"/>
      <c r="X2401" s="34"/>
      <c r="Y2401" s="34"/>
      <c r="Z2401" s="34"/>
    </row>
    <row r="2402" spans="1:26">
      <c r="A2402" s="73">
        <v>299</v>
      </c>
      <c r="B2402" s="73">
        <v>6</v>
      </c>
      <c r="C2402" s="67"/>
      <c r="D2402" s="67"/>
      <c r="E2402" s="67"/>
      <c r="F2402" s="67"/>
      <c r="G2402" s="67"/>
      <c r="H2402" s="67"/>
      <c r="I2402" s="67"/>
      <c r="J2402" s="67"/>
      <c r="K2402" s="67"/>
      <c r="L2402" s="67"/>
      <c r="M2402" s="67"/>
      <c r="N2402" s="67"/>
      <c r="O2402" s="67"/>
      <c r="P2402" s="67"/>
      <c r="Q2402" s="67"/>
      <c r="R2402" s="34"/>
      <c r="S2402" s="34"/>
      <c r="T2402" s="34"/>
      <c r="U2402" s="34"/>
      <c r="V2402" s="34"/>
      <c r="W2402" s="34"/>
      <c r="X2402" s="34"/>
      <c r="Y2402" s="34"/>
      <c r="Z2402" s="34"/>
    </row>
    <row r="2403" spans="1:26">
      <c r="A2403" s="73">
        <v>299</v>
      </c>
      <c r="B2403" s="73">
        <v>7</v>
      </c>
      <c r="C2403" s="67"/>
      <c r="D2403" s="67"/>
      <c r="E2403" s="67"/>
      <c r="F2403" s="67"/>
      <c r="G2403" s="67"/>
      <c r="H2403" s="67"/>
      <c r="I2403" s="67"/>
      <c r="J2403" s="67"/>
      <c r="K2403" s="67"/>
      <c r="L2403" s="67"/>
      <c r="M2403" s="67"/>
      <c r="N2403" s="67"/>
      <c r="O2403" s="67"/>
      <c r="P2403" s="67"/>
      <c r="Q2403" s="67"/>
      <c r="R2403" s="34"/>
      <c r="S2403" s="34"/>
      <c r="T2403" s="34"/>
      <c r="U2403" s="34"/>
      <c r="V2403" s="34"/>
      <c r="W2403" s="34"/>
      <c r="X2403" s="34"/>
      <c r="Y2403" s="34"/>
      <c r="Z2403" s="34"/>
    </row>
    <row r="2404" spans="1:26">
      <c r="A2404" s="73">
        <v>299</v>
      </c>
      <c r="B2404" s="73">
        <v>8</v>
      </c>
      <c r="C2404" s="67"/>
      <c r="D2404" s="67"/>
      <c r="E2404" s="67"/>
      <c r="F2404" s="67"/>
      <c r="G2404" s="67"/>
      <c r="H2404" s="67"/>
      <c r="I2404" s="67"/>
      <c r="J2404" s="67"/>
      <c r="K2404" s="67"/>
      <c r="L2404" s="67"/>
      <c r="M2404" s="67"/>
      <c r="N2404" s="67"/>
      <c r="O2404" s="67"/>
      <c r="P2404" s="67"/>
      <c r="Q2404" s="67"/>
      <c r="R2404" s="34"/>
      <c r="S2404" s="34"/>
      <c r="T2404" s="34"/>
      <c r="U2404" s="34"/>
      <c r="V2404" s="34"/>
      <c r="W2404" s="34"/>
      <c r="X2404" s="34"/>
      <c r="Y2404" s="34"/>
      <c r="Z2404" s="34"/>
    </row>
    <row r="2405" spans="1:26">
      <c r="A2405" s="73">
        <v>300</v>
      </c>
      <c r="B2405" s="73">
        <v>1</v>
      </c>
      <c r="C2405" s="67"/>
      <c r="D2405" s="67"/>
      <c r="E2405" s="67"/>
      <c r="F2405" s="67"/>
      <c r="G2405" s="67"/>
      <c r="H2405" s="67"/>
      <c r="I2405" s="67"/>
      <c r="J2405" s="67"/>
      <c r="K2405" s="67"/>
      <c r="L2405" s="67"/>
      <c r="M2405" s="67"/>
      <c r="N2405" s="67"/>
      <c r="O2405" s="67"/>
      <c r="P2405" s="67"/>
      <c r="Q2405" s="67"/>
      <c r="R2405" s="34"/>
      <c r="S2405" s="34"/>
      <c r="T2405" s="34"/>
      <c r="U2405" s="34"/>
      <c r="V2405" s="34"/>
      <c r="W2405" s="34"/>
      <c r="X2405" s="34"/>
      <c r="Y2405" s="34"/>
      <c r="Z2405" s="34"/>
    </row>
    <row r="2406" spans="1:26">
      <c r="A2406" s="73">
        <v>300</v>
      </c>
      <c r="B2406" s="73">
        <v>2</v>
      </c>
      <c r="C2406" s="67"/>
      <c r="D2406" s="67"/>
      <c r="E2406" s="67"/>
      <c r="F2406" s="67"/>
      <c r="G2406" s="67"/>
      <c r="H2406" s="67"/>
      <c r="I2406" s="67"/>
      <c r="J2406" s="67"/>
      <c r="K2406" s="67"/>
      <c r="L2406" s="67"/>
      <c r="M2406" s="67"/>
      <c r="N2406" s="67"/>
      <c r="O2406" s="67"/>
      <c r="P2406" s="67"/>
      <c r="Q2406" s="67"/>
      <c r="R2406" s="34"/>
      <c r="S2406" s="34"/>
      <c r="T2406" s="34"/>
      <c r="U2406" s="34"/>
      <c r="V2406" s="34"/>
      <c r="W2406" s="34"/>
      <c r="X2406" s="34"/>
      <c r="Y2406" s="34"/>
      <c r="Z2406" s="34"/>
    </row>
    <row r="2407" spans="1:26">
      <c r="A2407" s="73">
        <v>300</v>
      </c>
      <c r="B2407" s="73">
        <v>3</v>
      </c>
      <c r="C2407" s="67"/>
      <c r="D2407" s="67"/>
      <c r="E2407" s="67"/>
      <c r="F2407" s="67"/>
      <c r="G2407" s="67"/>
      <c r="H2407" s="67"/>
      <c r="I2407" s="67"/>
      <c r="J2407" s="67"/>
      <c r="K2407" s="67"/>
      <c r="L2407" s="67"/>
      <c r="M2407" s="67"/>
      <c r="N2407" s="67"/>
      <c r="O2407" s="67"/>
      <c r="P2407" s="67"/>
      <c r="Q2407" s="67"/>
      <c r="R2407" s="34"/>
      <c r="S2407" s="34"/>
      <c r="T2407" s="34"/>
      <c r="U2407" s="34"/>
      <c r="V2407" s="34"/>
      <c r="W2407" s="34"/>
      <c r="X2407" s="34"/>
      <c r="Y2407" s="34"/>
      <c r="Z2407" s="34"/>
    </row>
    <row r="2408" spans="1:26">
      <c r="A2408" s="73">
        <v>300</v>
      </c>
      <c r="B2408" s="73">
        <v>4</v>
      </c>
      <c r="C2408" s="67"/>
      <c r="D2408" s="67"/>
      <c r="E2408" s="67"/>
      <c r="F2408" s="67"/>
      <c r="G2408" s="67"/>
      <c r="H2408" s="67"/>
      <c r="I2408" s="67"/>
      <c r="J2408" s="67"/>
      <c r="K2408" s="67"/>
      <c r="L2408" s="67"/>
      <c r="M2408" s="67"/>
      <c r="N2408" s="67"/>
      <c r="O2408" s="67"/>
      <c r="P2408" s="67"/>
      <c r="Q2408" s="67"/>
      <c r="R2408" s="34"/>
      <c r="S2408" s="34"/>
      <c r="T2408" s="34"/>
      <c r="U2408" s="34"/>
      <c r="V2408" s="34"/>
      <c r="W2408" s="34"/>
      <c r="X2408" s="34"/>
      <c r="Y2408" s="34"/>
      <c r="Z2408" s="34"/>
    </row>
    <row r="2409" spans="1:26">
      <c r="A2409" s="73">
        <v>300</v>
      </c>
      <c r="B2409" s="73">
        <v>5</v>
      </c>
      <c r="C2409" s="67"/>
      <c r="D2409" s="67"/>
      <c r="E2409" s="67"/>
      <c r="F2409" s="67"/>
      <c r="G2409" s="67"/>
      <c r="H2409" s="67"/>
      <c r="I2409" s="67"/>
      <c r="J2409" s="67"/>
      <c r="K2409" s="67"/>
      <c r="L2409" s="67"/>
      <c r="M2409" s="67"/>
      <c r="N2409" s="67"/>
      <c r="O2409" s="67"/>
      <c r="P2409" s="67"/>
      <c r="Q2409" s="67"/>
      <c r="R2409" s="34"/>
      <c r="S2409" s="34"/>
      <c r="T2409" s="34"/>
      <c r="U2409" s="34"/>
      <c r="V2409" s="34"/>
      <c r="W2409" s="34"/>
      <c r="X2409" s="34"/>
      <c r="Y2409" s="34"/>
      <c r="Z2409" s="34"/>
    </row>
    <row r="2410" spans="1:26">
      <c r="A2410" s="73">
        <v>300</v>
      </c>
      <c r="B2410" s="73">
        <v>6</v>
      </c>
      <c r="C2410" s="67"/>
      <c r="D2410" s="67"/>
      <c r="E2410" s="67"/>
      <c r="F2410" s="67"/>
      <c r="G2410" s="67"/>
      <c r="H2410" s="67"/>
      <c r="I2410" s="67"/>
      <c r="J2410" s="67"/>
      <c r="K2410" s="67"/>
      <c r="L2410" s="67"/>
      <c r="M2410" s="67"/>
      <c r="N2410" s="67"/>
      <c r="O2410" s="67"/>
      <c r="P2410" s="67"/>
      <c r="Q2410" s="67"/>
      <c r="R2410" s="34"/>
      <c r="S2410" s="34"/>
      <c r="T2410" s="34"/>
      <c r="U2410" s="34"/>
      <c r="V2410" s="34"/>
      <c r="W2410" s="34"/>
      <c r="X2410" s="34"/>
      <c r="Y2410" s="34"/>
      <c r="Z2410" s="34"/>
    </row>
    <row r="2411" spans="1:26">
      <c r="A2411" s="73">
        <v>300</v>
      </c>
      <c r="B2411" s="73">
        <v>7</v>
      </c>
      <c r="C2411" s="67"/>
      <c r="D2411" s="67"/>
      <c r="E2411" s="67"/>
      <c r="F2411" s="67"/>
      <c r="G2411" s="67"/>
      <c r="H2411" s="67"/>
      <c r="I2411" s="67"/>
      <c r="J2411" s="67"/>
      <c r="K2411" s="67"/>
      <c r="L2411" s="67"/>
      <c r="M2411" s="67"/>
      <c r="N2411" s="67"/>
      <c r="O2411" s="67"/>
      <c r="P2411" s="67"/>
      <c r="Q2411" s="67"/>
      <c r="R2411" s="34"/>
      <c r="S2411" s="34"/>
      <c r="T2411" s="34"/>
      <c r="U2411" s="34"/>
      <c r="V2411" s="34"/>
      <c r="W2411" s="34"/>
      <c r="X2411" s="34"/>
      <c r="Y2411" s="34"/>
      <c r="Z2411" s="34"/>
    </row>
    <row r="2412" spans="1:26">
      <c r="A2412" s="73">
        <v>300</v>
      </c>
      <c r="B2412" s="73">
        <v>8</v>
      </c>
      <c r="C2412" s="67"/>
      <c r="D2412" s="67"/>
      <c r="E2412" s="67"/>
      <c r="F2412" s="67"/>
      <c r="G2412" s="67"/>
      <c r="H2412" s="67"/>
      <c r="I2412" s="67"/>
      <c r="J2412" s="67"/>
      <c r="K2412" s="67"/>
      <c r="L2412" s="67"/>
      <c r="M2412" s="67"/>
      <c r="N2412" s="67"/>
      <c r="O2412" s="67"/>
      <c r="P2412" s="67"/>
      <c r="Q2412" s="67"/>
      <c r="R2412" s="34"/>
      <c r="S2412" s="34"/>
      <c r="T2412" s="34"/>
      <c r="U2412" s="34"/>
      <c r="V2412" s="34"/>
      <c r="W2412" s="34"/>
      <c r="X2412" s="34"/>
      <c r="Y2412" s="34"/>
      <c r="Z2412" s="34"/>
    </row>
    <row r="2413" spans="1:26">
      <c r="A2413" s="73">
        <v>301</v>
      </c>
      <c r="B2413" s="73">
        <v>1</v>
      </c>
      <c r="C2413" s="74" t="s">
        <v>490</v>
      </c>
      <c r="D2413" s="67"/>
      <c r="E2413" s="67"/>
      <c r="F2413" s="67"/>
      <c r="G2413" s="67"/>
      <c r="H2413" s="67"/>
      <c r="I2413" s="67"/>
      <c r="J2413" s="67"/>
      <c r="K2413" s="67"/>
      <c r="L2413" s="67"/>
      <c r="M2413" s="67"/>
      <c r="N2413" s="67"/>
      <c r="O2413" s="67"/>
      <c r="P2413" s="67"/>
      <c r="Q2413" s="67"/>
      <c r="R2413" s="34"/>
      <c r="S2413" s="34"/>
      <c r="T2413" s="34"/>
      <c r="U2413" s="34"/>
      <c r="V2413" s="34"/>
      <c r="W2413" s="34"/>
      <c r="X2413" s="34"/>
      <c r="Y2413" s="34"/>
      <c r="Z2413" s="34"/>
    </row>
    <row r="2414" spans="1:26">
      <c r="A2414" s="73">
        <v>301</v>
      </c>
      <c r="B2414" s="73">
        <v>2</v>
      </c>
      <c r="C2414" s="67"/>
      <c r="D2414" s="67"/>
      <c r="E2414" s="67"/>
      <c r="F2414" s="67"/>
      <c r="G2414" s="67"/>
      <c r="H2414" s="67"/>
      <c r="I2414" s="67"/>
      <c r="J2414" s="67"/>
      <c r="K2414" s="67"/>
      <c r="L2414" s="67"/>
      <c r="M2414" s="67"/>
      <c r="N2414" s="67"/>
      <c r="O2414" s="67"/>
      <c r="P2414" s="67"/>
      <c r="Q2414" s="67"/>
      <c r="R2414" s="34"/>
      <c r="S2414" s="34"/>
      <c r="T2414" s="34"/>
      <c r="U2414" s="34"/>
      <c r="V2414" s="34"/>
      <c r="W2414" s="34"/>
      <c r="X2414" s="34"/>
      <c r="Y2414" s="34"/>
      <c r="Z2414" s="34"/>
    </row>
    <row r="2415" spans="1:26">
      <c r="A2415" s="73">
        <v>301</v>
      </c>
      <c r="B2415" s="73">
        <v>3</v>
      </c>
      <c r="C2415" s="67"/>
      <c r="D2415" s="67"/>
      <c r="E2415" s="67"/>
      <c r="F2415" s="67"/>
      <c r="G2415" s="67"/>
      <c r="H2415" s="67"/>
      <c r="I2415" s="67"/>
      <c r="J2415" s="67"/>
      <c r="K2415" s="67"/>
      <c r="L2415" s="67"/>
      <c r="M2415" s="67"/>
      <c r="N2415" s="67"/>
      <c r="O2415" s="67"/>
      <c r="P2415" s="67"/>
      <c r="Q2415" s="67"/>
      <c r="R2415" s="34"/>
      <c r="S2415" s="34"/>
      <c r="T2415" s="34"/>
      <c r="U2415" s="34"/>
      <c r="V2415" s="34"/>
      <c r="W2415" s="34"/>
      <c r="X2415" s="34"/>
      <c r="Y2415" s="34"/>
      <c r="Z2415" s="34"/>
    </row>
    <row r="2416" spans="1:26">
      <c r="A2416" s="73">
        <v>301</v>
      </c>
      <c r="B2416" s="73">
        <v>4</v>
      </c>
      <c r="C2416" s="67"/>
      <c r="D2416" s="67"/>
      <c r="E2416" s="67"/>
      <c r="F2416" s="67"/>
      <c r="G2416" s="67"/>
      <c r="H2416" s="67"/>
      <c r="I2416" s="67"/>
      <c r="J2416" s="67"/>
      <c r="K2416" s="67"/>
      <c r="L2416" s="67"/>
      <c r="M2416" s="67"/>
      <c r="N2416" s="67"/>
      <c r="O2416" s="67"/>
      <c r="P2416" s="67"/>
      <c r="Q2416" s="67"/>
      <c r="R2416" s="34"/>
      <c r="S2416" s="34"/>
      <c r="T2416" s="34"/>
      <c r="U2416" s="34"/>
      <c r="V2416" s="34"/>
      <c r="W2416" s="34"/>
      <c r="X2416" s="34"/>
      <c r="Y2416" s="34"/>
      <c r="Z2416" s="34"/>
    </row>
    <row r="2417" spans="1:26">
      <c r="A2417" s="73">
        <v>301</v>
      </c>
      <c r="B2417" s="73">
        <v>5</v>
      </c>
      <c r="C2417" s="67"/>
      <c r="D2417" s="67"/>
      <c r="E2417" s="67"/>
      <c r="F2417" s="67"/>
      <c r="G2417" s="67"/>
      <c r="H2417" s="67"/>
      <c r="I2417" s="67"/>
      <c r="J2417" s="67"/>
      <c r="K2417" s="67"/>
      <c r="L2417" s="67"/>
      <c r="M2417" s="67"/>
      <c r="N2417" s="67"/>
      <c r="O2417" s="67"/>
      <c r="P2417" s="67"/>
      <c r="Q2417" s="67"/>
      <c r="R2417" s="34"/>
      <c r="S2417" s="34"/>
      <c r="T2417" s="34"/>
      <c r="U2417" s="34"/>
      <c r="V2417" s="34"/>
      <c r="W2417" s="34"/>
      <c r="X2417" s="34"/>
      <c r="Y2417" s="34"/>
      <c r="Z2417" s="34"/>
    </row>
    <row r="2418" spans="1:26">
      <c r="A2418" s="73">
        <v>301</v>
      </c>
      <c r="B2418" s="73">
        <v>6</v>
      </c>
      <c r="C2418" s="67"/>
      <c r="D2418" s="67"/>
      <c r="E2418" s="67"/>
      <c r="F2418" s="67"/>
      <c r="G2418" s="67"/>
      <c r="H2418" s="67"/>
      <c r="I2418" s="67"/>
      <c r="J2418" s="67"/>
      <c r="K2418" s="67"/>
      <c r="L2418" s="67"/>
      <c r="M2418" s="67"/>
      <c r="N2418" s="67"/>
      <c r="O2418" s="67"/>
      <c r="P2418" s="67"/>
      <c r="Q2418" s="67"/>
      <c r="R2418" s="34"/>
      <c r="S2418" s="34"/>
      <c r="T2418" s="34"/>
      <c r="U2418" s="34"/>
      <c r="V2418" s="34"/>
      <c r="W2418" s="34"/>
      <c r="X2418" s="34"/>
      <c r="Y2418" s="34"/>
      <c r="Z2418" s="34"/>
    </row>
    <row r="2419" spans="1:26">
      <c r="A2419" s="73">
        <v>301</v>
      </c>
      <c r="B2419" s="73">
        <v>7</v>
      </c>
      <c r="C2419" s="67"/>
      <c r="D2419" s="67"/>
      <c r="E2419" s="67"/>
      <c r="F2419" s="67"/>
      <c r="G2419" s="67"/>
      <c r="H2419" s="67"/>
      <c r="I2419" s="67"/>
      <c r="J2419" s="67"/>
      <c r="K2419" s="67"/>
      <c r="L2419" s="67"/>
      <c r="M2419" s="67"/>
      <c r="N2419" s="67"/>
      <c r="O2419" s="67"/>
      <c r="P2419" s="67"/>
      <c r="Q2419" s="67"/>
      <c r="R2419" s="34"/>
      <c r="S2419" s="34"/>
      <c r="T2419" s="34"/>
      <c r="U2419" s="34"/>
      <c r="V2419" s="34"/>
      <c r="W2419" s="34"/>
      <c r="X2419" s="34"/>
      <c r="Y2419" s="34"/>
      <c r="Z2419" s="34"/>
    </row>
    <row r="2420" spans="1:26">
      <c r="A2420" s="73">
        <v>301</v>
      </c>
      <c r="B2420" s="73">
        <v>8</v>
      </c>
      <c r="C2420" s="67"/>
      <c r="D2420" s="67"/>
      <c r="E2420" s="67"/>
      <c r="F2420" s="67"/>
      <c r="G2420" s="67"/>
      <c r="H2420" s="67"/>
      <c r="I2420" s="67"/>
      <c r="J2420" s="67"/>
      <c r="K2420" s="67"/>
      <c r="L2420" s="67"/>
      <c r="M2420" s="67"/>
      <c r="N2420" s="67"/>
      <c r="O2420" s="67"/>
      <c r="P2420" s="67"/>
      <c r="Q2420" s="67"/>
      <c r="R2420" s="34"/>
      <c r="S2420" s="34"/>
      <c r="T2420" s="34"/>
      <c r="U2420" s="34"/>
      <c r="V2420" s="34"/>
      <c r="W2420" s="34"/>
      <c r="X2420" s="34"/>
      <c r="Y2420" s="34"/>
      <c r="Z2420" s="34"/>
    </row>
    <row r="2421" spans="1:26">
      <c r="A2421" s="73">
        <v>302</v>
      </c>
      <c r="B2421" s="73">
        <v>1</v>
      </c>
      <c r="C2421" s="67"/>
      <c r="D2421" s="67"/>
      <c r="E2421" s="67"/>
      <c r="F2421" s="67"/>
      <c r="G2421" s="67"/>
      <c r="H2421" s="67"/>
      <c r="I2421" s="67"/>
      <c r="J2421" s="67"/>
      <c r="K2421" s="67"/>
      <c r="L2421" s="67"/>
      <c r="M2421" s="67"/>
      <c r="N2421" s="67"/>
      <c r="O2421" s="67"/>
      <c r="P2421" s="67"/>
      <c r="Q2421" s="67"/>
      <c r="R2421" s="34"/>
      <c r="S2421" s="34"/>
      <c r="T2421" s="34"/>
      <c r="U2421" s="34"/>
      <c r="V2421" s="34"/>
      <c r="W2421" s="34"/>
      <c r="X2421" s="34"/>
      <c r="Y2421" s="34"/>
      <c r="Z2421" s="34"/>
    </row>
    <row r="2422" spans="1:26">
      <c r="A2422" s="73">
        <v>302</v>
      </c>
      <c r="B2422" s="73">
        <v>2</v>
      </c>
      <c r="C2422" s="67"/>
      <c r="D2422" s="67"/>
      <c r="E2422" s="67"/>
      <c r="F2422" s="67"/>
      <c r="G2422" s="67"/>
      <c r="H2422" s="67"/>
      <c r="I2422" s="67"/>
      <c r="J2422" s="67"/>
      <c r="K2422" s="67"/>
      <c r="L2422" s="67"/>
      <c r="M2422" s="67"/>
      <c r="N2422" s="67"/>
      <c r="O2422" s="67"/>
      <c r="P2422" s="67"/>
      <c r="Q2422" s="67"/>
      <c r="R2422" s="34"/>
      <c r="S2422" s="34"/>
      <c r="T2422" s="34"/>
      <c r="U2422" s="34"/>
      <c r="V2422" s="34"/>
      <c r="W2422" s="34"/>
      <c r="X2422" s="34"/>
      <c r="Y2422" s="34"/>
      <c r="Z2422" s="34"/>
    </row>
    <row r="2423" spans="1:26">
      <c r="A2423" s="73">
        <v>302</v>
      </c>
      <c r="B2423" s="73">
        <v>3</v>
      </c>
      <c r="C2423" s="67"/>
      <c r="D2423" s="67"/>
      <c r="E2423" s="67"/>
      <c r="F2423" s="67"/>
      <c r="G2423" s="67"/>
      <c r="H2423" s="67"/>
      <c r="I2423" s="67"/>
      <c r="J2423" s="67"/>
      <c r="K2423" s="67"/>
      <c r="L2423" s="67"/>
      <c r="M2423" s="67"/>
      <c r="N2423" s="67"/>
      <c r="O2423" s="67"/>
      <c r="P2423" s="67"/>
      <c r="Q2423" s="67"/>
      <c r="R2423" s="34"/>
      <c r="S2423" s="34"/>
      <c r="T2423" s="34"/>
      <c r="U2423" s="34"/>
      <c r="V2423" s="34"/>
      <c r="W2423" s="34"/>
      <c r="X2423" s="34"/>
      <c r="Y2423" s="34"/>
      <c r="Z2423" s="34"/>
    </row>
    <row r="2424" spans="1:26">
      <c r="A2424" s="73">
        <v>302</v>
      </c>
      <c r="B2424" s="73">
        <v>4</v>
      </c>
      <c r="C2424" s="67"/>
      <c r="D2424" s="67"/>
      <c r="E2424" s="67"/>
      <c r="F2424" s="67"/>
      <c r="G2424" s="67"/>
      <c r="H2424" s="67"/>
      <c r="I2424" s="67"/>
      <c r="J2424" s="67"/>
      <c r="K2424" s="67"/>
      <c r="L2424" s="67"/>
      <c r="M2424" s="67"/>
      <c r="N2424" s="67"/>
      <c r="O2424" s="67"/>
      <c r="P2424" s="67"/>
      <c r="Q2424" s="67"/>
      <c r="R2424" s="34"/>
      <c r="S2424" s="34"/>
      <c r="T2424" s="34"/>
      <c r="U2424" s="34"/>
      <c r="V2424" s="34"/>
      <c r="W2424" s="34"/>
      <c r="X2424" s="34"/>
      <c r="Y2424" s="34"/>
      <c r="Z2424" s="34"/>
    </row>
    <row r="2425" spans="1:26">
      <c r="A2425" s="73">
        <v>302</v>
      </c>
      <c r="B2425" s="73">
        <v>5</v>
      </c>
      <c r="C2425" s="67"/>
      <c r="D2425" s="67"/>
      <c r="E2425" s="67"/>
      <c r="F2425" s="67"/>
      <c r="G2425" s="67"/>
      <c r="H2425" s="67"/>
      <c r="I2425" s="67"/>
      <c r="J2425" s="67"/>
      <c r="K2425" s="67"/>
      <c r="L2425" s="67"/>
      <c r="M2425" s="67"/>
      <c r="N2425" s="67"/>
      <c r="O2425" s="67"/>
      <c r="P2425" s="67"/>
      <c r="Q2425" s="67"/>
      <c r="R2425" s="34"/>
      <c r="S2425" s="34"/>
      <c r="T2425" s="34"/>
      <c r="U2425" s="34"/>
      <c r="V2425" s="34"/>
      <c r="W2425" s="34"/>
      <c r="X2425" s="34"/>
      <c r="Y2425" s="34"/>
      <c r="Z2425" s="34"/>
    </row>
    <row r="2426" spans="1:26">
      <c r="A2426" s="73">
        <v>302</v>
      </c>
      <c r="B2426" s="73">
        <v>6</v>
      </c>
      <c r="C2426" s="67"/>
      <c r="D2426" s="67"/>
      <c r="E2426" s="67"/>
      <c r="F2426" s="67"/>
      <c r="G2426" s="67"/>
      <c r="H2426" s="67"/>
      <c r="I2426" s="67"/>
      <c r="J2426" s="67"/>
      <c r="K2426" s="67"/>
      <c r="L2426" s="67"/>
      <c r="M2426" s="67"/>
      <c r="N2426" s="67"/>
      <c r="O2426" s="67"/>
      <c r="P2426" s="67"/>
      <c r="Q2426" s="67"/>
      <c r="R2426" s="34"/>
      <c r="S2426" s="34"/>
      <c r="T2426" s="34"/>
      <c r="U2426" s="34"/>
      <c r="V2426" s="34"/>
      <c r="W2426" s="34"/>
      <c r="X2426" s="34"/>
      <c r="Y2426" s="34"/>
      <c r="Z2426" s="34"/>
    </row>
    <row r="2427" spans="1:26">
      <c r="A2427" s="73">
        <v>302</v>
      </c>
      <c r="B2427" s="73">
        <v>7</v>
      </c>
      <c r="C2427" s="67"/>
      <c r="D2427" s="67"/>
      <c r="E2427" s="67"/>
      <c r="F2427" s="67"/>
      <c r="G2427" s="67"/>
      <c r="H2427" s="67"/>
      <c r="I2427" s="67"/>
      <c r="J2427" s="67"/>
      <c r="K2427" s="67"/>
      <c r="L2427" s="67"/>
      <c r="M2427" s="67"/>
      <c r="N2427" s="67"/>
      <c r="O2427" s="67"/>
      <c r="P2427" s="67"/>
      <c r="Q2427" s="67"/>
      <c r="R2427" s="34"/>
      <c r="S2427" s="34"/>
      <c r="T2427" s="34"/>
      <c r="U2427" s="34"/>
      <c r="V2427" s="34"/>
      <c r="W2427" s="34"/>
      <c r="X2427" s="34"/>
      <c r="Y2427" s="34"/>
      <c r="Z2427" s="34"/>
    </row>
    <row r="2428" spans="1:26">
      <c r="A2428" s="73">
        <v>302</v>
      </c>
      <c r="B2428" s="73">
        <v>8</v>
      </c>
      <c r="C2428" s="67"/>
      <c r="D2428" s="67"/>
      <c r="E2428" s="67"/>
      <c r="F2428" s="67"/>
      <c r="G2428" s="67"/>
      <c r="H2428" s="67"/>
      <c r="I2428" s="67"/>
      <c r="J2428" s="67"/>
      <c r="K2428" s="67"/>
      <c r="L2428" s="67"/>
      <c r="M2428" s="67"/>
      <c r="N2428" s="67"/>
      <c r="O2428" s="67"/>
      <c r="P2428" s="67"/>
      <c r="Q2428" s="67"/>
      <c r="R2428" s="34"/>
      <c r="S2428" s="34"/>
      <c r="T2428" s="34"/>
      <c r="U2428" s="34"/>
      <c r="V2428" s="34"/>
      <c r="W2428" s="34"/>
      <c r="X2428" s="34"/>
      <c r="Y2428" s="34"/>
      <c r="Z2428" s="34"/>
    </row>
    <row r="2429" spans="1:26">
      <c r="A2429" s="73">
        <v>303</v>
      </c>
      <c r="B2429" s="73">
        <v>1</v>
      </c>
      <c r="C2429" s="67"/>
      <c r="D2429" s="67"/>
      <c r="E2429" s="67"/>
      <c r="F2429" s="67"/>
      <c r="G2429" s="67"/>
      <c r="H2429" s="67"/>
      <c r="I2429" s="67"/>
      <c r="J2429" s="67"/>
      <c r="K2429" s="67"/>
      <c r="L2429" s="67"/>
      <c r="M2429" s="67"/>
      <c r="N2429" s="67"/>
      <c r="O2429" s="67"/>
      <c r="P2429" s="67"/>
      <c r="Q2429" s="67"/>
      <c r="R2429" s="34"/>
      <c r="S2429" s="34"/>
      <c r="T2429" s="34"/>
      <c r="U2429" s="34"/>
      <c r="V2429" s="34"/>
      <c r="W2429" s="34"/>
      <c r="X2429" s="34"/>
      <c r="Y2429" s="34"/>
      <c r="Z2429" s="34"/>
    </row>
    <row r="2430" spans="1:26">
      <c r="A2430" s="73">
        <v>303</v>
      </c>
      <c r="B2430" s="73">
        <v>2</v>
      </c>
      <c r="C2430" s="67"/>
      <c r="D2430" s="67"/>
      <c r="E2430" s="67"/>
      <c r="F2430" s="67"/>
      <c r="G2430" s="67"/>
      <c r="H2430" s="67"/>
      <c r="I2430" s="67"/>
      <c r="J2430" s="67"/>
      <c r="K2430" s="67"/>
      <c r="L2430" s="67"/>
      <c r="M2430" s="67"/>
      <c r="N2430" s="67"/>
      <c r="O2430" s="67"/>
      <c r="P2430" s="67"/>
      <c r="Q2430" s="67"/>
      <c r="R2430" s="34"/>
      <c r="S2430" s="34"/>
      <c r="T2430" s="34"/>
      <c r="U2430" s="34"/>
      <c r="V2430" s="34"/>
      <c r="W2430" s="34"/>
      <c r="X2430" s="34"/>
      <c r="Y2430" s="34"/>
      <c r="Z2430" s="34"/>
    </row>
    <row r="2431" spans="1:26">
      <c r="A2431" s="73">
        <v>303</v>
      </c>
      <c r="B2431" s="73">
        <v>3</v>
      </c>
      <c r="C2431" s="67"/>
      <c r="D2431" s="67"/>
      <c r="E2431" s="67"/>
      <c r="F2431" s="67"/>
      <c r="G2431" s="67"/>
      <c r="H2431" s="67"/>
      <c r="I2431" s="67"/>
      <c r="J2431" s="67"/>
      <c r="K2431" s="67"/>
      <c r="L2431" s="67"/>
      <c r="M2431" s="67"/>
      <c r="N2431" s="67"/>
      <c r="O2431" s="67"/>
      <c r="P2431" s="67"/>
      <c r="Q2431" s="67"/>
      <c r="R2431" s="34"/>
      <c r="S2431" s="34"/>
      <c r="T2431" s="34"/>
      <c r="U2431" s="34"/>
      <c r="V2431" s="34"/>
      <c r="W2431" s="34"/>
      <c r="X2431" s="34"/>
      <c r="Y2431" s="34"/>
      <c r="Z2431" s="34"/>
    </row>
    <row r="2432" spans="1:26">
      <c r="A2432" s="73">
        <v>303</v>
      </c>
      <c r="B2432" s="73">
        <v>4</v>
      </c>
      <c r="C2432" s="67"/>
      <c r="D2432" s="67"/>
      <c r="E2432" s="67"/>
      <c r="F2432" s="67"/>
      <c r="G2432" s="67"/>
      <c r="H2432" s="67"/>
      <c r="I2432" s="67"/>
      <c r="J2432" s="67"/>
      <c r="K2432" s="67"/>
      <c r="L2432" s="67"/>
      <c r="M2432" s="67"/>
      <c r="N2432" s="67"/>
      <c r="O2432" s="67"/>
      <c r="P2432" s="67"/>
      <c r="Q2432" s="67"/>
      <c r="R2432" s="34"/>
      <c r="S2432" s="34"/>
      <c r="T2432" s="34"/>
      <c r="U2432" s="34"/>
      <c r="V2432" s="34"/>
      <c r="W2432" s="34"/>
      <c r="X2432" s="34"/>
      <c r="Y2432" s="34"/>
      <c r="Z2432" s="34"/>
    </row>
    <row r="2433" spans="1:26">
      <c r="A2433" s="73">
        <v>303</v>
      </c>
      <c r="B2433" s="73">
        <v>5</v>
      </c>
      <c r="C2433" s="67"/>
      <c r="D2433" s="67"/>
      <c r="E2433" s="67"/>
      <c r="F2433" s="67"/>
      <c r="G2433" s="67"/>
      <c r="H2433" s="67"/>
      <c r="I2433" s="67"/>
      <c r="J2433" s="67"/>
      <c r="K2433" s="67"/>
      <c r="L2433" s="67"/>
      <c r="M2433" s="67"/>
      <c r="N2433" s="67"/>
      <c r="O2433" s="67"/>
      <c r="P2433" s="67"/>
      <c r="Q2433" s="67"/>
      <c r="R2433" s="34"/>
      <c r="S2433" s="34"/>
      <c r="T2433" s="34"/>
      <c r="U2433" s="34"/>
      <c r="V2433" s="34"/>
      <c r="W2433" s="34"/>
      <c r="X2433" s="34"/>
      <c r="Y2433" s="34"/>
      <c r="Z2433" s="34"/>
    </row>
    <row r="2434" spans="1:26">
      <c r="A2434" s="73">
        <v>303</v>
      </c>
      <c r="B2434" s="73">
        <v>6</v>
      </c>
      <c r="C2434" s="67"/>
      <c r="D2434" s="67"/>
      <c r="E2434" s="67"/>
      <c r="F2434" s="67"/>
      <c r="G2434" s="67"/>
      <c r="H2434" s="67"/>
      <c r="I2434" s="67"/>
      <c r="J2434" s="67"/>
      <c r="K2434" s="67"/>
      <c r="L2434" s="67"/>
      <c r="M2434" s="67"/>
      <c r="N2434" s="67"/>
      <c r="O2434" s="67"/>
      <c r="P2434" s="67"/>
      <c r="Q2434" s="67"/>
      <c r="R2434" s="34"/>
      <c r="S2434" s="34"/>
      <c r="T2434" s="34"/>
      <c r="U2434" s="34"/>
      <c r="V2434" s="34"/>
      <c r="W2434" s="34"/>
      <c r="X2434" s="34"/>
      <c r="Y2434" s="34"/>
      <c r="Z2434" s="34"/>
    </row>
    <row r="2435" spans="1:26">
      <c r="A2435" s="73">
        <v>303</v>
      </c>
      <c r="B2435" s="73">
        <v>7</v>
      </c>
      <c r="C2435" s="67"/>
      <c r="D2435" s="67"/>
      <c r="E2435" s="67"/>
      <c r="F2435" s="67"/>
      <c r="G2435" s="67"/>
      <c r="H2435" s="67"/>
      <c r="I2435" s="67"/>
      <c r="J2435" s="67"/>
      <c r="K2435" s="67"/>
      <c r="L2435" s="67"/>
      <c r="M2435" s="67"/>
      <c r="N2435" s="67"/>
      <c r="O2435" s="67"/>
      <c r="P2435" s="67"/>
      <c r="Q2435" s="67"/>
      <c r="R2435" s="34"/>
      <c r="S2435" s="34"/>
      <c r="T2435" s="34"/>
      <c r="U2435" s="34"/>
      <c r="V2435" s="34"/>
      <c r="W2435" s="34"/>
      <c r="X2435" s="34"/>
      <c r="Y2435" s="34"/>
      <c r="Z2435" s="34"/>
    </row>
    <row r="2436" spans="1:26">
      <c r="A2436" s="73">
        <v>303</v>
      </c>
      <c r="B2436" s="73">
        <v>8</v>
      </c>
      <c r="C2436" s="67"/>
      <c r="D2436" s="67"/>
      <c r="E2436" s="67"/>
      <c r="F2436" s="67"/>
      <c r="G2436" s="67"/>
      <c r="H2436" s="67"/>
      <c r="I2436" s="67"/>
      <c r="J2436" s="67"/>
      <c r="K2436" s="67"/>
      <c r="L2436" s="67"/>
      <c r="M2436" s="67"/>
      <c r="N2436" s="67"/>
      <c r="O2436" s="67"/>
      <c r="P2436" s="67"/>
      <c r="Q2436" s="67"/>
      <c r="R2436" s="34"/>
      <c r="S2436" s="34"/>
      <c r="T2436" s="34"/>
      <c r="U2436" s="34"/>
      <c r="V2436" s="34"/>
      <c r="W2436" s="34"/>
      <c r="X2436" s="34"/>
      <c r="Y2436" s="34"/>
      <c r="Z2436" s="34"/>
    </row>
    <row r="2437" spans="1:26">
      <c r="A2437" s="73">
        <v>304</v>
      </c>
      <c r="B2437" s="73">
        <v>1</v>
      </c>
      <c r="C2437" s="67"/>
      <c r="D2437" s="67"/>
      <c r="E2437" s="67"/>
      <c r="F2437" s="67"/>
      <c r="G2437" s="67"/>
      <c r="H2437" s="67"/>
      <c r="I2437" s="67"/>
      <c r="J2437" s="67"/>
      <c r="K2437" s="67"/>
      <c r="L2437" s="67"/>
      <c r="M2437" s="67"/>
      <c r="N2437" s="67"/>
      <c r="O2437" s="67"/>
      <c r="P2437" s="67"/>
      <c r="Q2437" s="67"/>
      <c r="R2437" s="34"/>
      <c r="S2437" s="34"/>
      <c r="T2437" s="34"/>
      <c r="U2437" s="34"/>
      <c r="V2437" s="34"/>
      <c r="W2437" s="34"/>
      <c r="X2437" s="34"/>
      <c r="Y2437" s="34"/>
      <c r="Z2437" s="34"/>
    </row>
    <row r="2438" spans="1:26">
      <c r="A2438" s="73">
        <v>304</v>
      </c>
      <c r="B2438" s="73">
        <v>2</v>
      </c>
      <c r="C2438" s="67"/>
      <c r="D2438" s="67"/>
      <c r="E2438" s="67"/>
      <c r="F2438" s="67"/>
      <c r="G2438" s="67"/>
      <c r="H2438" s="67"/>
      <c r="I2438" s="67"/>
      <c r="J2438" s="67"/>
      <c r="K2438" s="67"/>
      <c r="L2438" s="67"/>
      <c r="M2438" s="67"/>
      <c r="N2438" s="67"/>
      <c r="O2438" s="67"/>
      <c r="P2438" s="67"/>
      <c r="Q2438" s="67"/>
      <c r="R2438" s="34"/>
      <c r="S2438" s="34"/>
      <c r="T2438" s="34"/>
      <c r="U2438" s="34"/>
      <c r="V2438" s="34"/>
      <c r="W2438" s="34"/>
      <c r="X2438" s="34"/>
      <c r="Y2438" s="34"/>
      <c r="Z2438" s="34"/>
    </row>
    <row r="2439" spans="1:26">
      <c r="A2439" s="73">
        <v>304</v>
      </c>
      <c r="B2439" s="73">
        <v>3</v>
      </c>
      <c r="C2439" s="67"/>
      <c r="D2439" s="67"/>
      <c r="E2439" s="67"/>
      <c r="F2439" s="67"/>
      <c r="G2439" s="67"/>
      <c r="H2439" s="67"/>
      <c r="I2439" s="67"/>
      <c r="J2439" s="67"/>
      <c r="K2439" s="67"/>
      <c r="L2439" s="67"/>
      <c r="M2439" s="67"/>
      <c r="N2439" s="67"/>
      <c r="O2439" s="67"/>
      <c r="P2439" s="67"/>
      <c r="Q2439" s="67"/>
      <c r="R2439" s="34"/>
      <c r="S2439" s="34"/>
      <c r="T2439" s="34"/>
      <c r="U2439" s="34"/>
      <c r="V2439" s="34"/>
      <c r="W2439" s="34"/>
      <c r="X2439" s="34"/>
      <c r="Y2439" s="34"/>
      <c r="Z2439" s="34"/>
    </row>
    <row r="2440" spans="1:26">
      <c r="A2440" s="73">
        <v>304</v>
      </c>
      <c r="B2440" s="73">
        <v>4</v>
      </c>
      <c r="C2440" s="67"/>
      <c r="D2440" s="67"/>
      <c r="E2440" s="67"/>
      <c r="F2440" s="67"/>
      <c r="G2440" s="67"/>
      <c r="H2440" s="67"/>
      <c r="I2440" s="67"/>
      <c r="J2440" s="67"/>
      <c r="K2440" s="67"/>
      <c r="L2440" s="67"/>
      <c r="M2440" s="67"/>
      <c r="N2440" s="67"/>
      <c r="O2440" s="67"/>
      <c r="P2440" s="67"/>
      <c r="Q2440" s="67"/>
      <c r="R2440" s="34"/>
      <c r="S2440" s="34"/>
      <c r="T2440" s="34"/>
      <c r="U2440" s="34"/>
      <c r="V2440" s="34"/>
      <c r="W2440" s="34"/>
      <c r="X2440" s="34"/>
      <c r="Y2440" s="34"/>
      <c r="Z2440" s="34"/>
    </row>
    <row r="2441" spans="1:26">
      <c r="A2441" s="73">
        <v>304</v>
      </c>
      <c r="B2441" s="73">
        <v>5</v>
      </c>
      <c r="C2441" s="67"/>
      <c r="D2441" s="67"/>
      <c r="E2441" s="67"/>
      <c r="F2441" s="67"/>
      <c r="G2441" s="67"/>
      <c r="H2441" s="67"/>
      <c r="I2441" s="67"/>
      <c r="J2441" s="67"/>
      <c r="K2441" s="67"/>
      <c r="L2441" s="67"/>
      <c r="M2441" s="67"/>
      <c r="N2441" s="67"/>
      <c r="O2441" s="67"/>
      <c r="P2441" s="67"/>
      <c r="Q2441" s="67"/>
      <c r="R2441" s="34"/>
      <c r="S2441" s="34"/>
      <c r="T2441" s="34"/>
      <c r="U2441" s="34"/>
      <c r="V2441" s="34"/>
      <c r="W2441" s="34"/>
      <c r="X2441" s="34"/>
      <c r="Y2441" s="34"/>
      <c r="Z2441" s="34"/>
    </row>
    <row r="2442" spans="1:26">
      <c r="A2442" s="73">
        <v>304</v>
      </c>
      <c r="B2442" s="73">
        <v>6</v>
      </c>
      <c r="C2442" s="67"/>
      <c r="D2442" s="67"/>
      <c r="E2442" s="67"/>
      <c r="F2442" s="67"/>
      <c r="G2442" s="67"/>
      <c r="H2442" s="67"/>
      <c r="I2442" s="67"/>
      <c r="J2442" s="67"/>
      <c r="K2442" s="67"/>
      <c r="L2442" s="67"/>
      <c r="M2442" s="67"/>
      <c r="N2442" s="67"/>
      <c r="O2442" s="67"/>
      <c r="P2442" s="67"/>
      <c r="Q2442" s="67"/>
      <c r="R2442" s="34"/>
      <c r="S2442" s="34"/>
      <c r="T2442" s="34"/>
      <c r="U2442" s="34"/>
      <c r="V2442" s="34"/>
      <c r="W2442" s="34"/>
      <c r="X2442" s="34"/>
      <c r="Y2442" s="34"/>
      <c r="Z2442" s="34"/>
    </row>
    <row r="2443" spans="1:26">
      <c r="A2443" s="73">
        <v>304</v>
      </c>
      <c r="B2443" s="73">
        <v>7</v>
      </c>
      <c r="C2443" s="67"/>
      <c r="D2443" s="67"/>
      <c r="E2443" s="67"/>
      <c r="F2443" s="67"/>
      <c r="G2443" s="67"/>
      <c r="H2443" s="67"/>
      <c r="I2443" s="67"/>
      <c r="J2443" s="67"/>
      <c r="K2443" s="67"/>
      <c r="L2443" s="67"/>
      <c r="M2443" s="67"/>
      <c r="N2443" s="67"/>
      <c r="O2443" s="67"/>
      <c r="P2443" s="67"/>
      <c r="Q2443" s="67"/>
      <c r="R2443" s="34"/>
      <c r="S2443" s="34"/>
      <c r="T2443" s="34"/>
      <c r="U2443" s="34"/>
      <c r="V2443" s="34"/>
      <c r="W2443" s="34"/>
      <c r="X2443" s="34"/>
      <c r="Y2443" s="34"/>
      <c r="Z2443" s="34"/>
    </row>
    <row r="2444" spans="1:26">
      <c r="A2444" s="73">
        <v>304</v>
      </c>
      <c r="B2444" s="73">
        <v>8</v>
      </c>
      <c r="C2444" s="67"/>
      <c r="D2444" s="67"/>
      <c r="E2444" s="67"/>
      <c r="F2444" s="67"/>
      <c r="G2444" s="67"/>
      <c r="H2444" s="67"/>
      <c r="I2444" s="67"/>
      <c r="J2444" s="67"/>
      <c r="K2444" s="67"/>
      <c r="L2444" s="67"/>
      <c r="M2444" s="67"/>
      <c r="N2444" s="67"/>
      <c r="O2444" s="67"/>
      <c r="P2444" s="67"/>
      <c r="Q2444" s="67"/>
      <c r="R2444" s="34"/>
      <c r="S2444" s="34"/>
      <c r="T2444" s="34"/>
      <c r="U2444" s="34"/>
      <c r="V2444" s="34"/>
      <c r="W2444" s="34"/>
      <c r="X2444" s="34"/>
      <c r="Y2444" s="34"/>
      <c r="Z2444" s="34"/>
    </row>
    <row r="2445" spans="1:26">
      <c r="A2445" s="73">
        <v>305</v>
      </c>
      <c r="B2445" s="73">
        <v>1</v>
      </c>
      <c r="C2445" s="67"/>
      <c r="D2445" s="67"/>
      <c r="E2445" s="67"/>
      <c r="F2445" s="67"/>
      <c r="G2445" s="67"/>
      <c r="H2445" s="67"/>
      <c r="I2445" s="67"/>
      <c r="J2445" s="67"/>
      <c r="K2445" s="67"/>
      <c r="L2445" s="67"/>
      <c r="M2445" s="67"/>
      <c r="N2445" s="67"/>
      <c r="O2445" s="67"/>
      <c r="P2445" s="67"/>
      <c r="Q2445" s="67"/>
      <c r="R2445" s="34"/>
      <c r="S2445" s="34"/>
      <c r="T2445" s="34"/>
      <c r="U2445" s="34"/>
      <c r="V2445" s="34"/>
      <c r="W2445" s="34"/>
      <c r="X2445" s="34"/>
      <c r="Y2445" s="34"/>
      <c r="Z2445" s="34"/>
    </row>
    <row r="2446" spans="1:26">
      <c r="A2446" s="73">
        <v>305</v>
      </c>
      <c r="B2446" s="73">
        <v>2</v>
      </c>
      <c r="C2446" s="67"/>
      <c r="D2446" s="67"/>
      <c r="E2446" s="67"/>
      <c r="F2446" s="67"/>
      <c r="G2446" s="67"/>
      <c r="H2446" s="67"/>
      <c r="I2446" s="67"/>
      <c r="J2446" s="67"/>
      <c r="K2446" s="67"/>
      <c r="L2446" s="67"/>
      <c r="M2446" s="67"/>
      <c r="N2446" s="67"/>
      <c r="O2446" s="67"/>
      <c r="P2446" s="67"/>
      <c r="Q2446" s="67"/>
      <c r="R2446" s="34"/>
      <c r="S2446" s="34"/>
      <c r="T2446" s="34"/>
      <c r="U2446" s="34"/>
      <c r="V2446" s="34"/>
      <c r="W2446" s="34"/>
      <c r="X2446" s="34"/>
      <c r="Y2446" s="34"/>
      <c r="Z2446" s="34"/>
    </row>
    <row r="2447" spans="1:26">
      <c r="A2447" s="73">
        <v>305</v>
      </c>
      <c r="B2447" s="73">
        <v>3</v>
      </c>
      <c r="C2447" s="67"/>
      <c r="D2447" s="67"/>
      <c r="E2447" s="67"/>
      <c r="F2447" s="67"/>
      <c r="G2447" s="67"/>
      <c r="H2447" s="67"/>
      <c r="I2447" s="67"/>
      <c r="J2447" s="67"/>
      <c r="K2447" s="67"/>
      <c r="L2447" s="67"/>
      <c r="M2447" s="67"/>
      <c r="N2447" s="67"/>
      <c r="O2447" s="67"/>
      <c r="P2447" s="67"/>
      <c r="Q2447" s="67"/>
      <c r="R2447" s="34"/>
      <c r="S2447" s="34"/>
      <c r="T2447" s="34"/>
      <c r="U2447" s="34"/>
      <c r="V2447" s="34"/>
      <c r="W2447" s="34"/>
      <c r="X2447" s="34"/>
      <c r="Y2447" s="34"/>
      <c r="Z2447" s="34"/>
    </row>
    <row r="2448" spans="1:26">
      <c r="A2448" s="73">
        <v>305</v>
      </c>
      <c r="B2448" s="73">
        <v>4</v>
      </c>
      <c r="C2448" s="67"/>
      <c r="D2448" s="67"/>
      <c r="E2448" s="67"/>
      <c r="F2448" s="67"/>
      <c r="G2448" s="67"/>
      <c r="H2448" s="67"/>
      <c r="I2448" s="67"/>
      <c r="J2448" s="67"/>
      <c r="K2448" s="67"/>
      <c r="L2448" s="67"/>
      <c r="M2448" s="67"/>
      <c r="N2448" s="67"/>
      <c r="O2448" s="67"/>
      <c r="P2448" s="67"/>
      <c r="Q2448" s="67"/>
      <c r="R2448" s="34"/>
      <c r="S2448" s="34"/>
      <c r="T2448" s="34"/>
      <c r="U2448" s="34"/>
      <c r="V2448" s="34"/>
      <c r="W2448" s="34"/>
      <c r="X2448" s="34"/>
      <c r="Y2448" s="34"/>
      <c r="Z2448" s="34"/>
    </row>
    <row r="2449" spans="1:26">
      <c r="A2449" s="73">
        <v>305</v>
      </c>
      <c r="B2449" s="73">
        <v>5</v>
      </c>
      <c r="C2449" s="67"/>
      <c r="D2449" s="67"/>
      <c r="E2449" s="67"/>
      <c r="F2449" s="67"/>
      <c r="G2449" s="67"/>
      <c r="H2449" s="67"/>
      <c r="I2449" s="67"/>
      <c r="J2449" s="67"/>
      <c r="K2449" s="67"/>
      <c r="L2449" s="67"/>
      <c r="M2449" s="67"/>
      <c r="N2449" s="67"/>
      <c r="O2449" s="67"/>
      <c r="P2449" s="67"/>
      <c r="Q2449" s="67"/>
      <c r="R2449" s="34"/>
      <c r="S2449" s="34"/>
      <c r="T2449" s="34"/>
      <c r="U2449" s="34"/>
      <c r="V2449" s="34"/>
      <c r="W2449" s="34"/>
      <c r="X2449" s="34"/>
      <c r="Y2449" s="34"/>
      <c r="Z2449" s="34"/>
    </row>
    <row r="2450" spans="1:26">
      <c r="A2450" s="73">
        <v>305</v>
      </c>
      <c r="B2450" s="73">
        <v>6</v>
      </c>
      <c r="C2450" s="67"/>
      <c r="D2450" s="67"/>
      <c r="E2450" s="67"/>
      <c r="F2450" s="67"/>
      <c r="G2450" s="67"/>
      <c r="H2450" s="67"/>
      <c r="I2450" s="67"/>
      <c r="J2450" s="67"/>
      <c r="K2450" s="67"/>
      <c r="L2450" s="67"/>
      <c r="M2450" s="67"/>
      <c r="N2450" s="67"/>
      <c r="O2450" s="67"/>
      <c r="P2450" s="67"/>
      <c r="Q2450" s="67"/>
      <c r="R2450" s="34"/>
      <c r="S2450" s="34"/>
      <c r="T2450" s="34"/>
      <c r="U2450" s="34"/>
      <c r="V2450" s="34"/>
      <c r="W2450" s="34"/>
      <c r="X2450" s="34"/>
      <c r="Y2450" s="34"/>
      <c r="Z2450" s="34"/>
    </row>
    <row r="2451" spans="1:26">
      <c r="A2451" s="73">
        <v>305</v>
      </c>
      <c r="B2451" s="73">
        <v>7</v>
      </c>
      <c r="C2451" s="67"/>
      <c r="D2451" s="67"/>
      <c r="E2451" s="67"/>
      <c r="F2451" s="67"/>
      <c r="G2451" s="67"/>
      <c r="H2451" s="67"/>
      <c r="I2451" s="67"/>
      <c r="J2451" s="67"/>
      <c r="K2451" s="67"/>
      <c r="L2451" s="67"/>
      <c r="M2451" s="67"/>
      <c r="N2451" s="67"/>
      <c r="O2451" s="67"/>
      <c r="P2451" s="67"/>
      <c r="Q2451" s="67"/>
      <c r="R2451" s="34"/>
      <c r="S2451" s="34"/>
      <c r="T2451" s="34"/>
      <c r="U2451" s="34"/>
      <c r="V2451" s="34"/>
      <c r="W2451" s="34"/>
      <c r="X2451" s="34"/>
      <c r="Y2451" s="34"/>
      <c r="Z2451" s="34"/>
    </row>
    <row r="2452" spans="1:26">
      <c r="A2452" s="73">
        <v>305</v>
      </c>
      <c r="B2452" s="73">
        <v>8</v>
      </c>
      <c r="C2452" s="67"/>
      <c r="D2452" s="67"/>
      <c r="E2452" s="67"/>
      <c r="F2452" s="67"/>
      <c r="G2452" s="67"/>
      <c r="H2452" s="67"/>
      <c r="I2452" s="67"/>
      <c r="J2452" s="67"/>
      <c r="K2452" s="67"/>
      <c r="L2452" s="67"/>
      <c r="M2452" s="67"/>
      <c r="N2452" s="67"/>
      <c r="O2452" s="67"/>
      <c r="P2452" s="67"/>
      <c r="Q2452" s="67"/>
      <c r="R2452" s="34"/>
      <c r="S2452" s="34"/>
      <c r="T2452" s="34"/>
      <c r="U2452" s="34"/>
      <c r="V2452" s="34"/>
      <c r="W2452" s="34"/>
      <c r="X2452" s="34"/>
      <c r="Y2452" s="34"/>
      <c r="Z2452" s="34"/>
    </row>
    <row r="2453" spans="1:26">
      <c r="A2453" s="73">
        <v>306</v>
      </c>
      <c r="B2453" s="73">
        <v>1</v>
      </c>
      <c r="C2453" s="67"/>
      <c r="D2453" s="67"/>
      <c r="E2453" s="67"/>
      <c r="F2453" s="67"/>
      <c r="G2453" s="67"/>
      <c r="H2453" s="67"/>
      <c r="I2453" s="67"/>
      <c r="J2453" s="67"/>
      <c r="K2453" s="67"/>
      <c r="L2453" s="67"/>
      <c r="M2453" s="67"/>
      <c r="N2453" s="67"/>
      <c r="O2453" s="67"/>
      <c r="P2453" s="67"/>
      <c r="Q2453" s="67"/>
      <c r="R2453" s="34"/>
      <c r="S2453" s="34"/>
      <c r="T2453" s="34"/>
      <c r="U2453" s="34"/>
      <c r="V2453" s="34"/>
      <c r="W2453" s="34"/>
      <c r="X2453" s="34"/>
      <c r="Y2453" s="34"/>
      <c r="Z2453" s="34"/>
    </row>
    <row r="2454" spans="1:26">
      <c r="A2454" s="73">
        <v>306</v>
      </c>
      <c r="B2454" s="73">
        <v>2</v>
      </c>
      <c r="C2454" s="67"/>
      <c r="D2454" s="67"/>
      <c r="E2454" s="67"/>
      <c r="F2454" s="67"/>
      <c r="G2454" s="67"/>
      <c r="H2454" s="67"/>
      <c r="I2454" s="67"/>
      <c r="J2454" s="67"/>
      <c r="K2454" s="67"/>
      <c r="L2454" s="67"/>
      <c r="M2454" s="67"/>
      <c r="N2454" s="67"/>
      <c r="O2454" s="67"/>
      <c r="P2454" s="67"/>
      <c r="Q2454" s="67"/>
      <c r="R2454" s="34"/>
      <c r="S2454" s="34"/>
      <c r="T2454" s="34"/>
      <c r="U2454" s="34"/>
      <c r="V2454" s="34"/>
      <c r="W2454" s="34"/>
      <c r="X2454" s="34"/>
      <c r="Y2454" s="34"/>
      <c r="Z2454" s="34"/>
    </row>
    <row r="2455" spans="1:26">
      <c r="A2455" s="73">
        <v>306</v>
      </c>
      <c r="B2455" s="73">
        <v>3</v>
      </c>
      <c r="C2455" s="67"/>
      <c r="D2455" s="67"/>
      <c r="E2455" s="67"/>
      <c r="F2455" s="67"/>
      <c r="G2455" s="67"/>
      <c r="H2455" s="67"/>
      <c r="I2455" s="67"/>
      <c r="J2455" s="67"/>
      <c r="K2455" s="67"/>
      <c r="L2455" s="67"/>
      <c r="M2455" s="67"/>
      <c r="N2455" s="67"/>
      <c r="O2455" s="67"/>
      <c r="P2455" s="67"/>
      <c r="Q2455" s="67"/>
      <c r="R2455" s="34"/>
      <c r="S2455" s="34"/>
      <c r="T2455" s="34"/>
      <c r="U2455" s="34"/>
      <c r="V2455" s="34"/>
      <c r="W2455" s="34"/>
      <c r="X2455" s="34"/>
      <c r="Y2455" s="34"/>
      <c r="Z2455" s="34"/>
    </row>
    <row r="2456" spans="1:26">
      <c r="A2456" s="73">
        <v>306</v>
      </c>
      <c r="B2456" s="73">
        <v>4</v>
      </c>
      <c r="C2456" s="67"/>
      <c r="D2456" s="67"/>
      <c r="E2456" s="67"/>
      <c r="F2456" s="67"/>
      <c r="G2456" s="67"/>
      <c r="H2456" s="67"/>
      <c r="I2456" s="67"/>
      <c r="J2456" s="67"/>
      <c r="K2456" s="67"/>
      <c r="L2456" s="67"/>
      <c r="M2456" s="67"/>
      <c r="N2456" s="67"/>
      <c r="O2456" s="67"/>
      <c r="P2456" s="67"/>
      <c r="Q2456" s="67"/>
      <c r="R2456" s="34"/>
      <c r="S2456" s="34"/>
      <c r="T2456" s="34"/>
      <c r="U2456" s="34"/>
      <c r="V2456" s="34"/>
      <c r="W2456" s="34"/>
      <c r="X2456" s="34"/>
      <c r="Y2456" s="34"/>
      <c r="Z2456" s="34"/>
    </row>
    <row r="2457" spans="1:26">
      <c r="A2457" s="73">
        <v>306</v>
      </c>
      <c r="B2457" s="73">
        <v>5</v>
      </c>
      <c r="C2457" s="67"/>
      <c r="D2457" s="67"/>
      <c r="E2457" s="67"/>
      <c r="F2457" s="67"/>
      <c r="G2457" s="67"/>
      <c r="H2457" s="67"/>
      <c r="I2457" s="67"/>
      <c r="J2457" s="67"/>
      <c r="K2457" s="67"/>
      <c r="L2457" s="67"/>
      <c r="M2457" s="67"/>
      <c r="N2457" s="67"/>
      <c r="O2457" s="67"/>
      <c r="P2457" s="67"/>
      <c r="Q2457" s="67"/>
      <c r="R2457" s="34"/>
      <c r="S2457" s="34"/>
      <c r="T2457" s="34"/>
      <c r="U2457" s="34"/>
      <c r="V2457" s="34"/>
      <c r="W2457" s="34"/>
      <c r="X2457" s="34"/>
      <c r="Y2457" s="34"/>
      <c r="Z2457" s="34"/>
    </row>
    <row r="2458" spans="1:26">
      <c r="A2458" s="73">
        <v>306</v>
      </c>
      <c r="B2458" s="73">
        <v>6</v>
      </c>
      <c r="C2458" s="67"/>
      <c r="D2458" s="67"/>
      <c r="E2458" s="67"/>
      <c r="F2458" s="67"/>
      <c r="G2458" s="67"/>
      <c r="H2458" s="67"/>
      <c r="I2458" s="67"/>
      <c r="J2458" s="67"/>
      <c r="K2458" s="67"/>
      <c r="L2458" s="67"/>
      <c r="M2458" s="67"/>
      <c r="N2458" s="67"/>
      <c r="O2458" s="67"/>
      <c r="P2458" s="67"/>
      <c r="Q2458" s="67"/>
      <c r="R2458" s="34"/>
      <c r="S2458" s="34"/>
      <c r="T2458" s="34"/>
      <c r="U2458" s="34"/>
      <c r="V2458" s="34"/>
      <c r="W2458" s="34"/>
      <c r="X2458" s="34"/>
      <c r="Y2458" s="34"/>
      <c r="Z2458" s="34"/>
    </row>
    <row r="2459" spans="1:26">
      <c r="A2459" s="73">
        <v>306</v>
      </c>
      <c r="B2459" s="73">
        <v>7</v>
      </c>
      <c r="C2459" s="67"/>
      <c r="D2459" s="67"/>
      <c r="E2459" s="67"/>
      <c r="F2459" s="67"/>
      <c r="G2459" s="67"/>
      <c r="H2459" s="67"/>
      <c r="I2459" s="67"/>
      <c r="J2459" s="67"/>
      <c r="K2459" s="67"/>
      <c r="L2459" s="67"/>
      <c r="M2459" s="67"/>
      <c r="N2459" s="67"/>
      <c r="O2459" s="67"/>
      <c r="P2459" s="67"/>
      <c r="Q2459" s="67"/>
      <c r="R2459" s="34"/>
      <c r="S2459" s="34"/>
      <c r="T2459" s="34"/>
      <c r="U2459" s="34"/>
      <c r="V2459" s="34"/>
      <c r="W2459" s="34"/>
      <c r="X2459" s="34"/>
      <c r="Y2459" s="34"/>
      <c r="Z2459" s="34"/>
    </row>
    <row r="2460" spans="1:26">
      <c r="A2460" s="73">
        <v>306</v>
      </c>
      <c r="B2460" s="73">
        <v>8</v>
      </c>
      <c r="C2460" s="67"/>
      <c r="D2460" s="67"/>
      <c r="E2460" s="67"/>
      <c r="F2460" s="67"/>
      <c r="G2460" s="67"/>
      <c r="H2460" s="67"/>
      <c r="I2460" s="67"/>
      <c r="J2460" s="67"/>
      <c r="K2460" s="67"/>
      <c r="L2460" s="67"/>
      <c r="M2460" s="67"/>
      <c r="N2460" s="67"/>
      <c r="O2460" s="67"/>
      <c r="P2460" s="67"/>
      <c r="Q2460" s="67"/>
      <c r="R2460" s="34"/>
      <c r="S2460" s="34"/>
      <c r="T2460" s="34"/>
      <c r="U2460" s="34"/>
      <c r="V2460" s="34"/>
      <c r="W2460" s="34"/>
      <c r="X2460" s="34"/>
      <c r="Y2460" s="34"/>
      <c r="Z2460" s="34"/>
    </row>
    <row r="2461" spans="1:26">
      <c r="A2461" s="73">
        <v>307</v>
      </c>
      <c r="B2461" s="73">
        <v>1</v>
      </c>
      <c r="C2461" s="67"/>
      <c r="D2461" s="67"/>
      <c r="E2461" s="67"/>
      <c r="F2461" s="67"/>
      <c r="G2461" s="67"/>
      <c r="H2461" s="67"/>
      <c r="I2461" s="67"/>
      <c r="J2461" s="67"/>
      <c r="K2461" s="67"/>
      <c r="L2461" s="67"/>
      <c r="M2461" s="67"/>
      <c r="N2461" s="67"/>
      <c r="O2461" s="67"/>
      <c r="P2461" s="67"/>
      <c r="Q2461" s="67"/>
      <c r="R2461" s="34"/>
      <c r="S2461" s="34"/>
      <c r="T2461" s="34"/>
      <c r="U2461" s="34"/>
      <c r="V2461" s="34"/>
      <c r="W2461" s="34"/>
      <c r="X2461" s="34"/>
      <c r="Y2461" s="34"/>
      <c r="Z2461" s="34"/>
    </row>
    <row r="2462" spans="1:26">
      <c r="A2462" s="73">
        <v>307</v>
      </c>
      <c r="B2462" s="73">
        <v>2</v>
      </c>
      <c r="C2462" s="67"/>
      <c r="D2462" s="67"/>
      <c r="E2462" s="67"/>
      <c r="F2462" s="67"/>
      <c r="G2462" s="67"/>
      <c r="H2462" s="67"/>
      <c r="I2462" s="67"/>
      <c r="J2462" s="67"/>
      <c r="K2462" s="67"/>
      <c r="L2462" s="67"/>
      <c r="M2462" s="67"/>
      <c r="N2462" s="67"/>
      <c r="O2462" s="67"/>
      <c r="P2462" s="67"/>
      <c r="Q2462" s="67"/>
      <c r="R2462" s="34"/>
      <c r="S2462" s="34"/>
      <c r="T2462" s="34"/>
      <c r="U2462" s="34"/>
      <c r="V2462" s="34"/>
      <c r="W2462" s="34"/>
      <c r="X2462" s="34"/>
      <c r="Y2462" s="34"/>
      <c r="Z2462" s="34"/>
    </row>
    <row r="2463" spans="1:26">
      <c r="A2463" s="73">
        <v>307</v>
      </c>
      <c r="B2463" s="73">
        <v>3</v>
      </c>
      <c r="C2463" s="67"/>
      <c r="D2463" s="67"/>
      <c r="E2463" s="67"/>
      <c r="F2463" s="67"/>
      <c r="G2463" s="67"/>
      <c r="H2463" s="67"/>
      <c r="I2463" s="67"/>
      <c r="J2463" s="67"/>
      <c r="K2463" s="67"/>
      <c r="L2463" s="67"/>
      <c r="M2463" s="67"/>
      <c r="N2463" s="67"/>
      <c r="O2463" s="67"/>
      <c r="P2463" s="67"/>
      <c r="Q2463" s="67"/>
      <c r="R2463" s="34"/>
      <c r="S2463" s="34"/>
      <c r="T2463" s="34"/>
      <c r="U2463" s="34"/>
      <c r="V2463" s="34"/>
      <c r="W2463" s="34"/>
      <c r="X2463" s="34"/>
      <c r="Y2463" s="34"/>
      <c r="Z2463" s="34"/>
    </row>
    <row r="2464" spans="1:26">
      <c r="A2464" s="73">
        <v>307</v>
      </c>
      <c r="B2464" s="73">
        <v>4</v>
      </c>
      <c r="C2464" s="67"/>
      <c r="D2464" s="67"/>
      <c r="E2464" s="67"/>
      <c r="F2464" s="67"/>
      <c r="G2464" s="67"/>
      <c r="H2464" s="67"/>
      <c r="I2464" s="67"/>
      <c r="J2464" s="67"/>
      <c r="K2464" s="67"/>
      <c r="L2464" s="67"/>
      <c r="M2464" s="67"/>
      <c r="N2464" s="67"/>
      <c r="O2464" s="67"/>
      <c r="P2464" s="67"/>
      <c r="Q2464" s="67"/>
      <c r="R2464" s="34"/>
      <c r="S2464" s="34"/>
      <c r="T2464" s="34"/>
      <c r="U2464" s="34"/>
      <c r="V2464" s="34"/>
      <c r="W2464" s="34"/>
      <c r="X2464" s="34"/>
      <c r="Y2464" s="34"/>
      <c r="Z2464" s="34"/>
    </row>
    <row r="2465" spans="1:26">
      <c r="A2465" s="73">
        <v>307</v>
      </c>
      <c r="B2465" s="73">
        <v>5</v>
      </c>
      <c r="C2465" s="67"/>
      <c r="D2465" s="67"/>
      <c r="E2465" s="67"/>
      <c r="F2465" s="67"/>
      <c r="G2465" s="67"/>
      <c r="H2465" s="67"/>
      <c r="I2465" s="67"/>
      <c r="J2465" s="67"/>
      <c r="K2465" s="67"/>
      <c r="L2465" s="67"/>
      <c r="M2465" s="67"/>
      <c r="N2465" s="67"/>
      <c r="O2465" s="67"/>
      <c r="P2465" s="67"/>
      <c r="Q2465" s="67"/>
      <c r="R2465" s="34"/>
      <c r="S2465" s="34"/>
      <c r="T2465" s="34"/>
      <c r="U2465" s="34"/>
      <c r="V2465" s="34"/>
      <c r="W2465" s="34"/>
      <c r="X2465" s="34"/>
      <c r="Y2465" s="34"/>
      <c r="Z2465" s="34"/>
    </row>
    <row r="2466" spans="1:26">
      <c r="A2466" s="73">
        <v>307</v>
      </c>
      <c r="B2466" s="73">
        <v>6</v>
      </c>
      <c r="C2466" s="67"/>
      <c r="D2466" s="67"/>
      <c r="E2466" s="67"/>
      <c r="F2466" s="67"/>
      <c r="G2466" s="67"/>
      <c r="H2466" s="67"/>
      <c r="I2466" s="67"/>
      <c r="J2466" s="67"/>
      <c r="K2466" s="67"/>
      <c r="L2466" s="67"/>
      <c r="M2466" s="67"/>
      <c r="N2466" s="67"/>
      <c r="O2466" s="67"/>
      <c r="P2466" s="67"/>
      <c r="Q2466" s="67"/>
      <c r="R2466" s="34"/>
      <c r="S2466" s="34"/>
      <c r="T2466" s="34"/>
      <c r="U2466" s="34"/>
      <c r="V2466" s="34"/>
      <c r="W2466" s="34"/>
      <c r="X2466" s="34"/>
      <c r="Y2466" s="34"/>
      <c r="Z2466" s="34"/>
    </row>
    <row r="2467" spans="1:26">
      <c r="A2467" s="73">
        <v>307</v>
      </c>
      <c r="B2467" s="73">
        <v>7</v>
      </c>
      <c r="C2467" s="67"/>
      <c r="D2467" s="67"/>
      <c r="E2467" s="67"/>
      <c r="F2467" s="67"/>
      <c r="G2467" s="67"/>
      <c r="H2467" s="67"/>
      <c r="I2467" s="67"/>
      <c r="J2467" s="67"/>
      <c r="K2467" s="67"/>
      <c r="L2467" s="67"/>
      <c r="M2467" s="67"/>
      <c r="N2467" s="67"/>
      <c r="O2467" s="67"/>
      <c r="P2467" s="67"/>
      <c r="Q2467" s="67"/>
      <c r="R2467" s="34"/>
      <c r="S2467" s="34"/>
      <c r="T2467" s="34"/>
      <c r="U2467" s="34"/>
      <c r="V2467" s="34"/>
      <c r="W2467" s="34"/>
      <c r="X2467" s="34"/>
      <c r="Y2467" s="34"/>
      <c r="Z2467" s="34"/>
    </row>
    <row r="2468" spans="1:26">
      <c r="A2468" s="73">
        <v>307</v>
      </c>
      <c r="B2468" s="73">
        <v>8</v>
      </c>
      <c r="C2468" s="67"/>
      <c r="D2468" s="67"/>
      <c r="E2468" s="67"/>
      <c r="F2468" s="67"/>
      <c r="G2468" s="67"/>
      <c r="H2468" s="67"/>
      <c r="I2468" s="67"/>
      <c r="J2468" s="67"/>
      <c r="K2468" s="67"/>
      <c r="L2468" s="67"/>
      <c r="M2468" s="67"/>
      <c r="N2468" s="67"/>
      <c r="O2468" s="67"/>
      <c r="P2468" s="67"/>
      <c r="Q2468" s="67"/>
      <c r="R2468" s="34"/>
      <c r="S2468" s="34"/>
      <c r="T2468" s="34"/>
      <c r="U2468" s="34"/>
      <c r="V2468" s="34"/>
      <c r="W2468" s="34"/>
      <c r="X2468" s="34"/>
      <c r="Y2468" s="34"/>
      <c r="Z2468" s="34"/>
    </row>
    <row r="2469" spans="1:26">
      <c r="A2469" s="73">
        <v>308</v>
      </c>
      <c r="B2469" s="73">
        <v>1</v>
      </c>
      <c r="C2469" s="67"/>
      <c r="D2469" s="67"/>
      <c r="E2469" s="67"/>
      <c r="F2469" s="67"/>
      <c r="G2469" s="67"/>
      <c r="H2469" s="67"/>
      <c r="I2469" s="67"/>
      <c r="J2469" s="67"/>
      <c r="K2469" s="67"/>
      <c r="L2469" s="67"/>
      <c r="M2469" s="67"/>
      <c r="N2469" s="67"/>
      <c r="O2469" s="67"/>
      <c r="P2469" s="67"/>
      <c r="Q2469" s="67"/>
      <c r="R2469" s="34"/>
      <c r="S2469" s="34"/>
      <c r="T2469" s="34"/>
      <c r="U2469" s="34"/>
      <c r="V2469" s="34"/>
      <c r="W2469" s="34"/>
      <c r="X2469" s="34"/>
      <c r="Y2469" s="34"/>
      <c r="Z2469" s="34"/>
    </row>
    <row r="2470" spans="1:26">
      <c r="A2470" s="73">
        <v>308</v>
      </c>
      <c r="B2470" s="73">
        <v>2</v>
      </c>
      <c r="C2470" s="67"/>
      <c r="D2470" s="67"/>
      <c r="E2470" s="67"/>
      <c r="F2470" s="67"/>
      <c r="G2470" s="67"/>
      <c r="H2470" s="67"/>
      <c r="I2470" s="67"/>
      <c r="J2470" s="67"/>
      <c r="K2470" s="67"/>
      <c r="L2470" s="67"/>
      <c r="M2470" s="67"/>
      <c r="N2470" s="67"/>
      <c r="O2470" s="67"/>
      <c r="P2470" s="67"/>
      <c r="Q2470" s="67"/>
      <c r="R2470" s="34"/>
      <c r="S2470" s="34"/>
      <c r="T2470" s="34"/>
      <c r="U2470" s="34"/>
      <c r="V2470" s="34"/>
      <c r="W2470" s="34"/>
      <c r="X2470" s="34"/>
      <c r="Y2470" s="34"/>
      <c r="Z2470" s="34"/>
    </row>
    <row r="2471" spans="1:26">
      <c r="A2471" s="73">
        <v>308</v>
      </c>
      <c r="B2471" s="73">
        <v>3</v>
      </c>
      <c r="C2471" s="67"/>
      <c r="D2471" s="67"/>
      <c r="E2471" s="67"/>
      <c r="F2471" s="67"/>
      <c r="G2471" s="67"/>
      <c r="H2471" s="67"/>
      <c r="I2471" s="67"/>
      <c r="J2471" s="67"/>
      <c r="K2471" s="67"/>
      <c r="L2471" s="67"/>
      <c r="M2471" s="67"/>
      <c r="N2471" s="67"/>
      <c r="O2471" s="67"/>
      <c r="P2471" s="67"/>
      <c r="Q2471" s="67"/>
      <c r="R2471" s="34"/>
      <c r="S2471" s="34"/>
      <c r="T2471" s="34"/>
      <c r="U2471" s="34"/>
      <c r="V2471" s="34"/>
      <c r="W2471" s="34"/>
      <c r="X2471" s="34"/>
      <c r="Y2471" s="34"/>
      <c r="Z2471" s="34"/>
    </row>
    <row r="2472" spans="1:26">
      <c r="A2472" s="73">
        <v>308</v>
      </c>
      <c r="B2472" s="73">
        <v>4</v>
      </c>
      <c r="C2472" s="67"/>
      <c r="D2472" s="67"/>
      <c r="E2472" s="67"/>
      <c r="F2472" s="67"/>
      <c r="G2472" s="67"/>
      <c r="H2472" s="67"/>
      <c r="I2472" s="67"/>
      <c r="J2472" s="67"/>
      <c r="K2472" s="67"/>
      <c r="L2472" s="67"/>
      <c r="M2472" s="67"/>
      <c r="N2472" s="67"/>
      <c r="O2472" s="67"/>
      <c r="P2472" s="67"/>
      <c r="Q2472" s="67"/>
      <c r="R2472" s="34"/>
      <c r="S2472" s="34"/>
      <c r="T2472" s="34"/>
      <c r="U2472" s="34"/>
      <c r="V2472" s="34"/>
      <c r="W2472" s="34"/>
      <c r="X2472" s="34"/>
      <c r="Y2472" s="34"/>
      <c r="Z2472" s="34"/>
    </row>
    <row r="2473" spans="1:26">
      <c r="A2473" s="73">
        <v>308</v>
      </c>
      <c r="B2473" s="73">
        <v>5</v>
      </c>
      <c r="C2473" s="67"/>
      <c r="D2473" s="67"/>
      <c r="E2473" s="67"/>
      <c r="F2473" s="67"/>
      <c r="G2473" s="67"/>
      <c r="H2473" s="67"/>
      <c r="I2473" s="67"/>
      <c r="J2473" s="67"/>
      <c r="K2473" s="67"/>
      <c r="L2473" s="67"/>
      <c r="M2473" s="67"/>
      <c r="N2473" s="67"/>
      <c r="O2473" s="67"/>
      <c r="P2473" s="67"/>
      <c r="Q2473" s="67"/>
      <c r="R2473" s="34"/>
      <c r="S2473" s="34"/>
      <c r="T2473" s="34"/>
      <c r="U2473" s="34"/>
      <c r="V2473" s="34"/>
      <c r="W2473" s="34"/>
      <c r="X2473" s="34"/>
      <c r="Y2473" s="34"/>
      <c r="Z2473" s="34"/>
    </row>
    <row r="2474" spans="1:26">
      <c r="A2474" s="73">
        <v>308</v>
      </c>
      <c r="B2474" s="73">
        <v>6</v>
      </c>
      <c r="C2474" s="67"/>
      <c r="D2474" s="67"/>
      <c r="E2474" s="67"/>
      <c r="F2474" s="67"/>
      <c r="G2474" s="67"/>
      <c r="H2474" s="67"/>
      <c r="I2474" s="67"/>
      <c r="J2474" s="67"/>
      <c r="K2474" s="67"/>
      <c r="L2474" s="67"/>
      <c r="M2474" s="67"/>
      <c r="N2474" s="67"/>
      <c r="O2474" s="67"/>
      <c r="P2474" s="67"/>
      <c r="Q2474" s="67"/>
      <c r="R2474" s="34"/>
      <c r="S2474" s="34"/>
      <c r="T2474" s="34"/>
      <c r="U2474" s="34"/>
      <c r="V2474" s="34"/>
      <c r="W2474" s="34"/>
      <c r="X2474" s="34"/>
      <c r="Y2474" s="34"/>
      <c r="Z2474" s="34"/>
    </row>
    <row r="2475" spans="1:26">
      <c r="A2475" s="73">
        <v>308</v>
      </c>
      <c r="B2475" s="73">
        <v>7</v>
      </c>
      <c r="C2475" s="67"/>
      <c r="D2475" s="67"/>
      <c r="E2475" s="67"/>
      <c r="F2475" s="67"/>
      <c r="G2475" s="67"/>
      <c r="H2475" s="67"/>
      <c r="I2475" s="67"/>
      <c r="J2475" s="67"/>
      <c r="K2475" s="67"/>
      <c r="L2475" s="67"/>
      <c r="M2475" s="67"/>
      <c r="N2475" s="67"/>
      <c r="O2475" s="67"/>
      <c r="P2475" s="67"/>
      <c r="Q2475" s="67"/>
      <c r="R2475" s="34"/>
      <c r="S2475" s="34"/>
      <c r="T2475" s="34"/>
      <c r="U2475" s="34"/>
      <c r="V2475" s="34"/>
      <c r="W2475" s="34"/>
      <c r="X2475" s="34"/>
      <c r="Y2475" s="34"/>
      <c r="Z2475" s="34"/>
    </row>
    <row r="2476" spans="1:26">
      <c r="A2476" s="73">
        <v>308</v>
      </c>
      <c r="B2476" s="73">
        <v>8</v>
      </c>
      <c r="C2476" s="67"/>
      <c r="D2476" s="67"/>
      <c r="E2476" s="67"/>
      <c r="F2476" s="67"/>
      <c r="G2476" s="67"/>
      <c r="H2476" s="67"/>
      <c r="I2476" s="67"/>
      <c r="J2476" s="67"/>
      <c r="K2476" s="67"/>
      <c r="L2476" s="67"/>
      <c r="M2476" s="67"/>
      <c r="N2476" s="67"/>
      <c r="O2476" s="67"/>
      <c r="P2476" s="67"/>
      <c r="Q2476" s="67"/>
      <c r="R2476" s="34"/>
      <c r="S2476" s="34"/>
      <c r="T2476" s="34"/>
      <c r="U2476" s="34"/>
      <c r="V2476" s="34"/>
      <c r="W2476" s="34"/>
      <c r="X2476" s="34"/>
      <c r="Y2476" s="34"/>
      <c r="Z2476" s="34"/>
    </row>
    <row r="2477" spans="1:26">
      <c r="A2477" s="73">
        <v>309</v>
      </c>
      <c r="B2477" s="73">
        <v>1</v>
      </c>
      <c r="C2477" s="67"/>
      <c r="D2477" s="67"/>
      <c r="E2477" s="67"/>
      <c r="F2477" s="67"/>
      <c r="G2477" s="67"/>
      <c r="H2477" s="67"/>
      <c r="I2477" s="67"/>
      <c r="J2477" s="67"/>
      <c r="K2477" s="67"/>
      <c r="L2477" s="67"/>
      <c r="M2477" s="67"/>
      <c r="N2477" s="67"/>
      <c r="O2477" s="67"/>
      <c r="P2477" s="67"/>
      <c r="Q2477" s="67"/>
      <c r="R2477" s="34"/>
      <c r="S2477" s="34"/>
      <c r="T2477" s="34"/>
      <c r="U2477" s="34"/>
      <c r="V2477" s="34"/>
      <c r="W2477" s="34"/>
      <c r="X2477" s="34"/>
      <c r="Y2477" s="34"/>
      <c r="Z2477" s="34"/>
    </row>
    <row r="2478" spans="1:26">
      <c r="A2478" s="73">
        <v>309</v>
      </c>
      <c r="B2478" s="73">
        <v>2</v>
      </c>
      <c r="C2478" s="67"/>
      <c r="D2478" s="67"/>
      <c r="E2478" s="67"/>
      <c r="F2478" s="67"/>
      <c r="G2478" s="67"/>
      <c r="H2478" s="67"/>
      <c r="I2478" s="67"/>
      <c r="J2478" s="67"/>
      <c r="K2478" s="67"/>
      <c r="L2478" s="67"/>
      <c r="M2478" s="67"/>
      <c r="N2478" s="67"/>
      <c r="O2478" s="67"/>
      <c r="P2478" s="67"/>
      <c r="Q2478" s="67"/>
      <c r="R2478" s="34"/>
      <c r="S2478" s="34"/>
      <c r="T2478" s="34"/>
      <c r="U2478" s="34"/>
      <c r="V2478" s="34"/>
      <c r="W2478" s="34"/>
      <c r="X2478" s="34"/>
      <c r="Y2478" s="34"/>
      <c r="Z2478" s="34"/>
    </row>
    <row r="2479" spans="1:26">
      <c r="A2479" s="73">
        <v>309</v>
      </c>
      <c r="B2479" s="73">
        <v>3</v>
      </c>
      <c r="C2479" s="67"/>
      <c r="D2479" s="67"/>
      <c r="E2479" s="67"/>
      <c r="F2479" s="67"/>
      <c r="G2479" s="67"/>
      <c r="H2479" s="67"/>
      <c r="I2479" s="67"/>
      <c r="J2479" s="67"/>
      <c r="K2479" s="67"/>
      <c r="L2479" s="67"/>
      <c r="M2479" s="67"/>
      <c r="N2479" s="67"/>
      <c r="O2479" s="67"/>
      <c r="P2479" s="67"/>
      <c r="Q2479" s="67"/>
      <c r="R2479" s="34"/>
      <c r="S2479" s="34"/>
      <c r="T2479" s="34"/>
      <c r="U2479" s="34"/>
      <c r="V2479" s="34"/>
      <c r="W2479" s="34"/>
      <c r="X2479" s="34"/>
      <c r="Y2479" s="34"/>
      <c r="Z2479" s="34"/>
    </row>
    <row r="2480" spans="1:26">
      <c r="A2480" s="73">
        <v>309</v>
      </c>
      <c r="B2480" s="73">
        <v>4</v>
      </c>
      <c r="C2480" s="67"/>
      <c r="D2480" s="67"/>
      <c r="E2480" s="67"/>
      <c r="F2480" s="67"/>
      <c r="G2480" s="67"/>
      <c r="H2480" s="67"/>
      <c r="I2480" s="67"/>
      <c r="J2480" s="67"/>
      <c r="K2480" s="67"/>
      <c r="L2480" s="67"/>
      <c r="M2480" s="67"/>
      <c r="N2480" s="67"/>
      <c r="O2480" s="67"/>
      <c r="P2480" s="67"/>
      <c r="Q2480" s="67"/>
      <c r="R2480" s="34"/>
      <c r="S2480" s="34"/>
      <c r="T2480" s="34"/>
      <c r="U2480" s="34"/>
      <c r="V2480" s="34"/>
      <c r="W2480" s="34"/>
      <c r="X2480" s="34"/>
      <c r="Y2480" s="34"/>
      <c r="Z2480" s="34"/>
    </row>
    <row r="2481" spans="1:26">
      <c r="A2481" s="73">
        <v>309</v>
      </c>
      <c r="B2481" s="73">
        <v>5</v>
      </c>
      <c r="C2481" s="67"/>
      <c r="D2481" s="67"/>
      <c r="E2481" s="67"/>
      <c r="F2481" s="67"/>
      <c r="G2481" s="67"/>
      <c r="H2481" s="67"/>
      <c r="I2481" s="67"/>
      <c r="J2481" s="67"/>
      <c r="K2481" s="67"/>
      <c r="L2481" s="67"/>
      <c r="M2481" s="67"/>
      <c r="N2481" s="67"/>
      <c r="O2481" s="67"/>
      <c r="P2481" s="67"/>
      <c r="Q2481" s="67"/>
      <c r="R2481" s="34"/>
      <c r="S2481" s="34"/>
      <c r="T2481" s="34"/>
      <c r="U2481" s="34"/>
      <c r="V2481" s="34"/>
      <c r="W2481" s="34"/>
      <c r="X2481" s="34"/>
      <c r="Y2481" s="34"/>
      <c r="Z2481" s="34"/>
    </row>
    <row r="2482" spans="1:26">
      <c r="A2482" s="73">
        <v>309</v>
      </c>
      <c r="B2482" s="73">
        <v>6</v>
      </c>
      <c r="C2482" s="67"/>
      <c r="D2482" s="67"/>
      <c r="E2482" s="67"/>
      <c r="F2482" s="67"/>
      <c r="G2482" s="67"/>
      <c r="H2482" s="67"/>
      <c r="I2482" s="67"/>
      <c r="J2482" s="67"/>
      <c r="K2482" s="67"/>
      <c r="L2482" s="67"/>
      <c r="M2482" s="67"/>
      <c r="N2482" s="67"/>
      <c r="O2482" s="67"/>
      <c r="P2482" s="67"/>
      <c r="Q2482" s="67"/>
      <c r="R2482" s="34"/>
      <c r="S2482" s="34"/>
      <c r="T2482" s="34"/>
      <c r="U2482" s="34"/>
      <c r="V2482" s="34"/>
      <c r="W2482" s="34"/>
      <c r="X2482" s="34"/>
      <c r="Y2482" s="34"/>
      <c r="Z2482" s="34"/>
    </row>
    <row r="2483" spans="1:26">
      <c r="A2483" s="73">
        <v>309</v>
      </c>
      <c r="B2483" s="73">
        <v>7</v>
      </c>
      <c r="C2483" s="67"/>
      <c r="D2483" s="67"/>
      <c r="E2483" s="67"/>
      <c r="F2483" s="67"/>
      <c r="G2483" s="67"/>
      <c r="H2483" s="67"/>
      <c r="I2483" s="67"/>
      <c r="J2483" s="67"/>
      <c r="K2483" s="67"/>
      <c r="L2483" s="67"/>
      <c r="M2483" s="67"/>
      <c r="N2483" s="67"/>
      <c r="O2483" s="67"/>
      <c r="P2483" s="67"/>
      <c r="Q2483" s="67"/>
      <c r="R2483" s="34"/>
      <c r="S2483" s="34"/>
      <c r="T2483" s="34"/>
      <c r="U2483" s="34"/>
      <c r="V2483" s="34"/>
      <c r="W2483" s="34"/>
      <c r="X2483" s="34"/>
      <c r="Y2483" s="34"/>
      <c r="Z2483" s="34"/>
    </row>
    <row r="2484" spans="1:26">
      <c r="A2484" s="73">
        <v>309</v>
      </c>
      <c r="B2484" s="73">
        <v>8</v>
      </c>
      <c r="C2484" s="67"/>
      <c r="D2484" s="67"/>
      <c r="E2484" s="67"/>
      <c r="F2484" s="67"/>
      <c r="G2484" s="67"/>
      <c r="H2484" s="67"/>
      <c r="I2484" s="67"/>
      <c r="J2484" s="67"/>
      <c r="K2484" s="67"/>
      <c r="L2484" s="67"/>
      <c r="M2484" s="67"/>
      <c r="N2484" s="67"/>
      <c r="O2484" s="67"/>
      <c r="P2484" s="67"/>
      <c r="Q2484" s="67"/>
      <c r="R2484" s="34"/>
      <c r="S2484" s="34"/>
      <c r="T2484" s="34"/>
      <c r="U2484" s="34"/>
      <c r="V2484" s="34"/>
      <c r="W2484" s="34"/>
      <c r="X2484" s="34"/>
      <c r="Y2484" s="34"/>
      <c r="Z2484" s="34"/>
    </row>
    <row r="2485" spans="1:26">
      <c r="A2485" s="73">
        <v>310</v>
      </c>
      <c r="B2485" s="73">
        <v>1</v>
      </c>
      <c r="C2485" s="67"/>
      <c r="D2485" s="67"/>
      <c r="E2485" s="67"/>
      <c r="F2485" s="67"/>
      <c r="G2485" s="67"/>
      <c r="H2485" s="67"/>
      <c r="I2485" s="67"/>
      <c r="J2485" s="67"/>
      <c r="K2485" s="67"/>
      <c r="L2485" s="67"/>
      <c r="M2485" s="67"/>
      <c r="N2485" s="67"/>
      <c r="O2485" s="67"/>
      <c r="P2485" s="67"/>
      <c r="Q2485" s="67"/>
      <c r="R2485" s="34"/>
      <c r="S2485" s="34"/>
      <c r="T2485" s="34"/>
      <c r="U2485" s="34"/>
      <c r="V2485" s="34"/>
      <c r="W2485" s="34"/>
      <c r="X2485" s="34"/>
      <c r="Y2485" s="34"/>
      <c r="Z2485" s="34"/>
    </row>
    <row r="2486" spans="1:26">
      <c r="A2486" s="73">
        <v>310</v>
      </c>
      <c r="B2486" s="73">
        <v>2</v>
      </c>
      <c r="C2486" s="67"/>
      <c r="D2486" s="67"/>
      <c r="E2486" s="67"/>
      <c r="F2486" s="67"/>
      <c r="G2486" s="67"/>
      <c r="H2486" s="67"/>
      <c r="I2486" s="67"/>
      <c r="J2486" s="67"/>
      <c r="K2486" s="67"/>
      <c r="L2486" s="67"/>
      <c r="M2486" s="67"/>
      <c r="N2486" s="67"/>
      <c r="O2486" s="67"/>
      <c r="P2486" s="67"/>
      <c r="Q2486" s="67"/>
      <c r="R2486" s="34"/>
      <c r="S2486" s="34"/>
      <c r="T2486" s="34"/>
      <c r="U2486" s="34"/>
      <c r="V2486" s="34"/>
      <c r="W2486" s="34"/>
      <c r="X2486" s="34"/>
      <c r="Y2486" s="34"/>
      <c r="Z2486" s="34"/>
    </row>
    <row r="2487" spans="1:26">
      <c r="A2487" s="73">
        <v>310</v>
      </c>
      <c r="B2487" s="73">
        <v>3</v>
      </c>
      <c r="C2487" s="67"/>
      <c r="D2487" s="67"/>
      <c r="E2487" s="67"/>
      <c r="F2487" s="67"/>
      <c r="G2487" s="67"/>
      <c r="H2487" s="67"/>
      <c r="I2487" s="67"/>
      <c r="J2487" s="67"/>
      <c r="K2487" s="67"/>
      <c r="L2487" s="67"/>
      <c r="M2487" s="67"/>
      <c r="N2487" s="67"/>
      <c r="O2487" s="67"/>
      <c r="P2487" s="67"/>
      <c r="Q2487" s="67"/>
      <c r="R2487" s="34"/>
      <c r="S2487" s="34"/>
      <c r="T2487" s="34"/>
      <c r="U2487" s="34"/>
      <c r="V2487" s="34"/>
      <c r="W2487" s="34"/>
      <c r="X2487" s="34"/>
      <c r="Y2487" s="34"/>
      <c r="Z2487" s="34"/>
    </row>
    <row r="2488" spans="1:26">
      <c r="A2488" s="73">
        <v>310</v>
      </c>
      <c r="B2488" s="73">
        <v>4</v>
      </c>
      <c r="C2488" s="67"/>
      <c r="D2488" s="67"/>
      <c r="E2488" s="67"/>
      <c r="F2488" s="67"/>
      <c r="G2488" s="67"/>
      <c r="H2488" s="67"/>
      <c r="I2488" s="67"/>
      <c r="J2488" s="67"/>
      <c r="K2488" s="67"/>
      <c r="L2488" s="67"/>
      <c r="M2488" s="67"/>
      <c r="N2488" s="67"/>
      <c r="O2488" s="67"/>
      <c r="P2488" s="67"/>
      <c r="Q2488" s="67"/>
      <c r="R2488" s="34"/>
      <c r="S2488" s="34"/>
      <c r="T2488" s="34"/>
      <c r="U2488" s="34"/>
      <c r="V2488" s="34"/>
      <c r="W2488" s="34"/>
      <c r="X2488" s="34"/>
      <c r="Y2488" s="34"/>
      <c r="Z2488" s="34"/>
    </row>
    <row r="2489" spans="1:26">
      <c r="A2489" s="73">
        <v>310</v>
      </c>
      <c r="B2489" s="73">
        <v>5</v>
      </c>
      <c r="C2489" s="67"/>
      <c r="D2489" s="67"/>
      <c r="E2489" s="67"/>
      <c r="F2489" s="67"/>
      <c r="G2489" s="67"/>
      <c r="H2489" s="67"/>
      <c r="I2489" s="67"/>
      <c r="J2489" s="67"/>
      <c r="K2489" s="67"/>
      <c r="L2489" s="67"/>
      <c r="M2489" s="67"/>
      <c r="N2489" s="67"/>
      <c r="O2489" s="67"/>
      <c r="P2489" s="67"/>
      <c r="Q2489" s="67"/>
      <c r="R2489" s="34"/>
      <c r="S2489" s="34"/>
      <c r="T2489" s="34"/>
      <c r="U2489" s="34"/>
      <c r="V2489" s="34"/>
      <c r="W2489" s="34"/>
      <c r="X2489" s="34"/>
      <c r="Y2489" s="34"/>
      <c r="Z2489" s="34"/>
    </row>
    <row r="2490" spans="1:26">
      <c r="A2490" s="73">
        <v>310</v>
      </c>
      <c r="B2490" s="73">
        <v>6</v>
      </c>
      <c r="C2490" s="67"/>
      <c r="D2490" s="67"/>
      <c r="E2490" s="67"/>
      <c r="F2490" s="67"/>
      <c r="G2490" s="67"/>
      <c r="H2490" s="67"/>
      <c r="I2490" s="67"/>
      <c r="J2490" s="67"/>
      <c r="K2490" s="67"/>
      <c r="L2490" s="67"/>
      <c r="M2490" s="67"/>
      <c r="N2490" s="67"/>
      <c r="O2490" s="67"/>
      <c r="P2490" s="67"/>
      <c r="Q2490" s="67"/>
      <c r="R2490" s="34"/>
      <c r="S2490" s="34"/>
      <c r="T2490" s="34"/>
      <c r="U2490" s="34"/>
      <c r="V2490" s="34"/>
      <c r="W2490" s="34"/>
      <c r="X2490" s="34"/>
      <c r="Y2490" s="34"/>
      <c r="Z2490" s="34"/>
    </row>
    <row r="2491" spans="1:26">
      <c r="A2491" s="73">
        <v>310</v>
      </c>
      <c r="B2491" s="73">
        <v>7</v>
      </c>
      <c r="C2491" s="67"/>
      <c r="D2491" s="67"/>
      <c r="E2491" s="67"/>
      <c r="F2491" s="67"/>
      <c r="G2491" s="67"/>
      <c r="H2491" s="67"/>
      <c r="I2491" s="67"/>
      <c r="J2491" s="67"/>
      <c r="K2491" s="67"/>
      <c r="L2491" s="67"/>
      <c r="M2491" s="67"/>
      <c r="N2491" s="67"/>
      <c r="O2491" s="67"/>
      <c r="P2491" s="67"/>
      <c r="Q2491" s="67"/>
      <c r="R2491" s="34"/>
      <c r="S2491" s="34"/>
      <c r="T2491" s="34"/>
      <c r="U2491" s="34"/>
      <c r="V2491" s="34"/>
      <c r="W2491" s="34"/>
      <c r="X2491" s="34"/>
      <c r="Y2491" s="34"/>
      <c r="Z2491" s="34"/>
    </row>
    <row r="2492" spans="1:26">
      <c r="A2492" s="73">
        <v>310</v>
      </c>
      <c r="B2492" s="73">
        <v>8</v>
      </c>
      <c r="C2492" s="67"/>
      <c r="D2492" s="67"/>
      <c r="E2492" s="67"/>
      <c r="F2492" s="67"/>
      <c r="G2492" s="67"/>
      <c r="H2492" s="67"/>
      <c r="I2492" s="67"/>
      <c r="J2492" s="67"/>
      <c r="K2492" s="67"/>
      <c r="L2492" s="67"/>
      <c r="M2492" s="67"/>
      <c r="N2492" s="67"/>
      <c r="O2492" s="67"/>
      <c r="P2492" s="67"/>
      <c r="Q2492" s="67"/>
      <c r="R2492" s="34"/>
      <c r="S2492" s="34"/>
      <c r="T2492" s="34"/>
      <c r="U2492" s="34"/>
      <c r="V2492" s="34"/>
      <c r="W2492" s="34"/>
      <c r="X2492" s="34"/>
      <c r="Y2492" s="34"/>
      <c r="Z2492" s="34"/>
    </row>
    <row r="2493" spans="1:26">
      <c r="A2493" s="73">
        <v>311</v>
      </c>
      <c r="B2493" s="73">
        <v>1</v>
      </c>
      <c r="C2493" s="67"/>
      <c r="D2493" s="67"/>
      <c r="E2493" s="67"/>
      <c r="F2493" s="67"/>
      <c r="G2493" s="67"/>
      <c r="H2493" s="67"/>
      <c r="I2493" s="67"/>
      <c r="J2493" s="67"/>
      <c r="K2493" s="67"/>
      <c r="L2493" s="67"/>
      <c r="M2493" s="67"/>
      <c r="N2493" s="67"/>
      <c r="O2493" s="67"/>
      <c r="P2493" s="67"/>
      <c r="Q2493" s="67"/>
      <c r="R2493" s="34"/>
      <c r="S2493" s="34"/>
      <c r="T2493" s="34"/>
      <c r="U2493" s="34"/>
      <c r="V2493" s="34"/>
      <c r="W2493" s="34"/>
      <c r="X2493" s="34"/>
      <c r="Y2493" s="34"/>
      <c r="Z2493" s="34"/>
    </row>
    <row r="2494" spans="1:26">
      <c r="A2494" s="73">
        <v>311</v>
      </c>
      <c r="B2494" s="73">
        <v>2</v>
      </c>
      <c r="C2494" s="67"/>
      <c r="D2494" s="67"/>
      <c r="E2494" s="67"/>
      <c r="F2494" s="67"/>
      <c r="G2494" s="67"/>
      <c r="H2494" s="67"/>
      <c r="I2494" s="67"/>
      <c r="J2494" s="67"/>
      <c r="K2494" s="67"/>
      <c r="L2494" s="67"/>
      <c r="M2494" s="67"/>
      <c r="N2494" s="67"/>
      <c r="O2494" s="67"/>
      <c r="P2494" s="67"/>
      <c r="Q2494" s="67"/>
      <c r="R2494" s="34"/>
      <c r="S2494" s="34"/>
      <c r="T2494" s="34"/>
      <c r="U2494" s="34"/>
      <c r="V2494" s="34"/>
      <c r="W2494" s="34"/>
      <c r="X2494" s="34"/>
      <c r="Y2494" s="34"/>
      <c r="Z2494" s="34"/>
    </row>
    <row r="2495" spans="1:26">
      <c r="A2495" s="73">
        <v>311</v>
      </c>
      <c r="B2495" s="73">
        <v>3</v>
      </c>
      <c r="C2495" s="67"/>
      <c r="D2495" s="67"/>
      <c r="E2495" s="67"/>
      <c r="F2495" s="67"/>
      <c r="G2495" s="67"/>
      <c r="H2495" s="67"/>
      <c r="I2495" s="67"/>
      <c r="J2495" s="67"/>
      <c r="K2495" s="67"/>
      <c r="L2495" s="67"/>
      <c r="M2495" s="67"/>
      <c r="N2495" s="67"/>
      <c r="O2495" s="67"/>
      <c r="P2495" s="67"/>
      <c r="Q2495" s="67"/>
      <c r="R2495" s="34"/>
      <c r="S2495" s="34"/>
      <c r="T2495" s="34"/>
      <c r="U2495" s="34"/>
      <c r="V2495" s="34"/>
      <c r="W2495" s="34"/>
      <c r="X2495" s="34"/>
      <c r="Y2495" s="34"/>
      <c r="Z2495" s="34"/>
    </row>
    <row r="2496" spans="1:26">
      <c r="A2496" s="73">
        <v>311</v>
      </c>
      <c r="B2496" s="73">
        <v>4</v>
      </c>
      <c r="C2496" s="67"/>
      <c r="D2496" s="67"/>
      <c r="E2496" s="67"/>
      <c r="F2496" s="67"/>
      <c r="G2496" s="67"/>
      <c r="H2496" s="67"/>
      <c r="I2496" s="67"/>
      <c r="J2496" s="67"/>
      <c r="K2496" s="67"/>
      <c r="L2496" s="67"/>
      <c r="M2496" s="67"/>
      <c r="N2496" s="67"/>
      <c r="O2496" s="67"/>
      <c r="P2496" s="67"/>
      <c r="Q2496" s="67"/>
      <c r="R2496" s="34"/>
      <c r="S2496" s="34"/>
      <c r="T2496" s="34"/>
      <c r="U2496" s="34"/>
      <c r="V2496" s="34"/>
      <c r="W2496" s="34"/>
      <c r="X2496" s="34"/>
      <c r="Y2496" s="34"/>
      <c r="Z2496" s="34"/>
    </row>
    <row r="2497" spans="1:26">
      <c r="A2497" s="73">
        <v>311</v>
      </c>
      <c r="B2497" s="73">
        <v>5</v>
      </c>
      <c r="C2497" s="67"/>
      <c r="D2497" s="67"/>
      <c r="E2497" s="67"/>
      <c r="F2497" s="67"/>
      <c r="G2497" s="67"/>
      <c r="H2497" s="67"/>
      <c r="I2497" s="67"/>
      <c r="J2497" s="67"/>
      <c r="K2497" s="67"/>
      <c r="L2497" s="67"/>
      <c r="M2497" s="67"/>
      <c r="N2497" s="67"/>
      <c r="O2497" s="67"/>
      <c r="P2497" s="67"/>
      <c r="Q2497" s="67"/>
      <c r="R2497" s="34"/>
      <c r="S2497" s="34"/>
      <c r="T2497" s="34"/>
      <c r="U2497" s="34"/>
      <c r="V2497" s="34"/>
      <c r="W2497" s="34"/>
      <c r="X2497" s="34"/>
      <c r="Y2497" s="34"/>
      <c r="Z2497" s="34"/>
    </row>
    <row r="2498" spans="1:26">
      <c r="A2498" s="73">
        <v>311</v>
      </c>
      <c r="B2498" s="73">
        <v>6</v>
      </c>
      <c r="C2498" s="67"/>
      <c r="D2498" s="67"/>
      <c r="E2498" s="67"/>
      <c r="F2498" s="67"/>
      <c r="G2498" s="67"/>
      <c r="H2498" s="67"/>
      <c r="I2498" s="67"/>
      <c r="J2498" s="67"/>
      <c r="K2498" s="67"/>
      <c r="L2498" s="67"/>
      <c r="M2498" s="67"/>
      <c r="N2498" s="67"/>
      <c r="O2498" s="67"/>
      <c r="P2498" s="67"/>
      <c r="Q2498" s="67"/>
      <c r="R2498" s="34"/>
      <c r="S2498" s="34"/>
      <c r="T2498" s="34"/>
      <c r="U2498" s="34"/>
      <c r="V2498" s="34"/>
      <c r="W2498" s="34"/>
      <c r="X2498" s="34"/>
      <c r="Y2498" s="34"/>
      <c r="Z2498" s="34"/>
    </row>
    <row r="2499" spans="1:26">
      <c r="A2499" s="73">
        <v>311</v>
      </c>
      <c r="B2499" s="73">
        <v>7</v>
      </c>
      <c r="C2499" s="67"/>
      <c r="D2499" s="67"/>
      <c r="E2499" s="67"/>
      <c r="F2499" s="67"/>
      <c r="G2499" s="67"/>
      <c r="H2499" s="67"/>
      <c r="I2499" s="67"/>
      <c r="J2499" s="67"/>
      <c r="K2499" s="67"/>
      <c r="L2499" s="67"/>
      <c r="M2499" s="67"/>
      <c r="N2499" s="67"/>
      <c r="O2499" s="67"/>
      <c r="P2499" s="67"/>
      <c r="Q2499" s="67"/>
      <c r="R2499" s="34"/>
      <c r="S2499" s="34"/>
      <c r="T2499" s="34"/>
      <c r="U2499" s="34"/>
      <c r="V2499" s="34"/>
      <c r="W2499" s="34"/>
      <c r="X2499" s="34"/>
      <c r="Y2499" s="34"/>
      <c r="Z2499" s="34"/>
    </row>
    <row r="2500" spans="1:26">
      <c r="A2500" s="73">
        <v>311</v>
      </c>
      <c r="B2500" s="73">
        <v>8</v>
      </c>
      <c r="C2500" s="67"/>
      <c r="D2500" s="67"/>
      <c r="E2500" s="67"/>
      <c r="F2500" s="67"/>
      <c r="G2500" s="67"/>
      <c r="H2500" s="67"/>
      <c r="I2500" s="67"/>
      <c r="J2500" s="67"/>
      <c r="K2500" s="67"/>
      <c r="L2500" s="67"/>
      <c r="M2500" s="67"/>
      <c r="N2500" s="67"/>
      <c r="O2500" s="67"/>
      <c r="P2500" s="67"/>
      <c r="Q2500" s="67"/>
      <c r="R2500" s="34"/>
      <c r="S2500" s="34"/>
      <c r="T2500" s="34"/>
      <c r="U2500" s="34"/>
      <c r="V2500" s="34"/>
      <c r="W2500" s="34"/>
      <c r="X2500" s="34"/>
      <c r="Y2500" s="34"/>
      <c r="Z2500" s="34"/>
    </row>
    <row r="2501" spans="1:26">
      <c r="A2501" s="73">
        <v>312</v>
      </c>
      <c r="B2501" s="73">
        <v>1</v>
      </c>
      <c r="C2501" s="67"/>
      <c r="D2501" s="67"/>
      <c r="E2501" s="67"/>
      <c r="F2501" s="67"/>
      <c r="G2501" s="67"/>
      <c r="H2501" s="67"/>
      <c r="I2501" s="67"/>
      <c r="J2501" s="67"/>
      <c r="K2501" s="67"/>
      <c r="L2501" s="67"/>
      <c r="M2501" s="67"/>
      <c r="N2501" s="67"/>
      <c r="O2501" s="67"/>
      <c r="P2501" s="67"/>
      <c r="Q2501" s="67"/>
      <c r="R2501" s="34"/>
      <c r="S2501" s="34"/>
      <c r="T2501" s="34"/>
      <c r="U2501" s="34"/>
      <c r="V2501" s="34"/>
      <c r="W2501" s="34"/>
      <c r="X2501" s="34"/>
      <c r="Y2501" s="34"/>
      <c r="Z2501" s="34"/>
    </row>
    <row r="2502" spans="1:26">
      <c r="A2502" s="73">
        <v>312</v>
      </c>
      <c r="B2502" s="73">
        <v>2</v>
      </c>
      <c r="C2502" s="67"/>
      <c r="D2502" s="67"/>
      <c r="E2502" s="67"/>
      <c r="F2502" s="67"/>
      <c r="G2502" s="67"/>
      <c r="H2502" s="67"/>
      <c r="I2502" s="67"/>
      <c r="J2502" s="67"/>
      <c r="K2502" s="67"/>
      <c r="L2502" s="67"/>
      <c r="M2502" s="67"/>
      <c r="N2502" s="67"/>
      <c r="O2502" s="67"/>
      <c r="P2502" s="67"/>
      <c r="Q2502" s="67"/>
      <c r="R2502" s="34"/>
      <c r="S2502" s="34"/>
      <c r="T2502" s="34"/>
      <c r="U2502" s="34"/>
      <c r="V2502" s="34"/>
      <c r="W2502" s="34"/>
      <c r="X2502" s="34"/>
      <c r="Y2502" s="34"/>
      <c r="Z2502" s="34"/>
    </row>
    <row r="2503" spans="1:26">
      <c r="A2503" s="73">
        <v>312</v>
      </c>
      <c r="B2503" s="73">
        <v>3</v>
      </c>
      <c r="C2503" s="67"/>
      <c r="D2503" s="67"/>
      <c r="E2503" s="67"/>
      <c r="F2503" s="67"/>
      <c r="G2503" s="67"/>
      <c r="H2503" s="67"/>
      <c r="I2503" s="67"/>
      <c r="J2503" s="67"/>
      <c r="K2503" s="67"/>
      <c r="L2503" s="67"/>
      <c r="M2503" s="67"/>
      <c r="N2503" s="67"/>
      <c r="O2503" s="67"/>
      <c r="P2503" s="67"/>
      <c r="Q2503" s="67"/>
      <c r="R2503" s="34"/>
      <c r="S2503" s="34"/>
      <c r="T2503" s="34"/>
      <c r="U2503" s="34"/>
      <c r="V2503" s="34"/>
      <c r="W2503" s="34"/>
      <c r="X2503" s="34"/>
      <c r="Y2503" s="34"/>
      <c r="Z2503" s="34"/>
    </row>
    <row r="2504" spans="1:26">
      <c r="A2504" s="73">
        <v>312</v>
      </c>
      <c r="B2504" s="73">
        <v>4</v>
      </c>
      <c r="C2504" s="67"/>
      <c r="D2504" s="67"/>
      <c r="E2504" s="67"/>
      <c r="F2504" s="67"/>
      <c r="G2504" s="67"/>
      <c r="H2504" s="67"/>
      <c r="I2504" s="67"/>
      <c r="J2504" s="67"/>
      <c r="K2504" s="67"/>
      <c r="L2504" s="67"/>
      <c r="M2504" s="67"/>
      <c r="N2504" s="67"/>
      <c r="O2504" s="67"/>
      <c r="P2504" s="67"/>
      <c r="Q2504" s="67"/>
      <c r="R2504" s="34"/>
      <c r="S2504" s="34"/>
      <c r="T2504" s="34"/>
      <c r="U2504" s="34"/>
      <c r="V2504" s="34"/>
      <c r="W2504" s="34"/>
      <c r="X2504" s="34"/>
      <c r="Y2504" s="34"/>
      <c r="Z2504" s="34"/>
    </row>
    <row r="2505" spans="1:26">
      <c r="A2505" s="73">
        <v>312</v>
      </c>
      <c r="B2505" s="73">
        <v>5</v>
      </c>
      <c r="C2505" s="67"/>
      <c r="D2505" s="67"/>
      <c r="E2505" s="67"/>
      <c r="F2505" s="67"/>
      <c r="G2505" s="67"/>
      <c r="H2505" s="67"/>
      <c r="I2505" s="67"/>
      <c r="J2505" s="67"/>
      <c r="K2505" s="67"/>
      <c r="L2505" s="67"/>
      <c r="M2505" s="67"/>
      <c r="N2505" s="67"/>
      <c r="O2505" s="67"/>
      <c r="P2505" s="67"/>
      <c r="Q2505" s="67"/>
      <c r="R2505" s="34"/>
      <c r="S2505" s="34"/>
      <c r="T2505" s="34"/>
      <c r="U2505" s="34"/>
      <c r="V2505" s="34"/>
      <c r="W2505" s="34"/>
      <c r="X2505" s="34"/>
      <c r="Y2505" s="34"/>
      <c r="Z2505" s="34"/>
    </row>
    <row r="2506" spans="1:26">
      <c r="A2506" s="73">
        <v>312</v>
      </c>
      <c r="B2506" s="73">
        <v>6</v>
      </c>
      <c r="C2506" s="67"/>
      <c r="D2506" s="67"/>
      <c r="E2506" s="67"/>
      <c r="F2506" s="67"/>
      <c r="G2506" s="67"/>
      <c r="H2506" s="67"/>
      <c r="I2506" s="67"/>
      <c r="J2506" s="67"/>
      <c r="K2506" s="67"/>
      <c r="L2506" s="67"/>
      <c r="M2506" s="67"/>
      <c r="N2506" s="67"/>
      <c r="O2506" s="67"/>
      <c r="P2506" s="67"/>
      <c r="Q2506" s="67"/>
      <c r="R2506" s="34"/>
      <c r="S2506" s="34"/>
      <c r="T2506" s="34"/>
      <c r="U2506" s="34"/>
      <c r="V2506" s="34"/>
      <c r="W2506" s="34"/>
      <c r="X2506" s="34"/>
      <c r="Y2506" s="34"/>
      <c r="Z2506" s="34"/>
    </row>
    <row r="2507" spans="1:26">
      <c r="A2507" s="73">
        <v>312</v>
      </c>
      <c r="B2507" s="73">
        <v>7</v>
      </c>
      <c r="C2507" s="67"/>
      <c r="D2507" s="67"/>
      <c r="E2507" s="67"/>
      <c r="F2507" s="67"/>
      <c r="G2507" s="67"/>
      <c r="H2507" s="67"/>
      <c r="I2507" s="67"/>
      <c r="J2507" s="67"/>
      <c r="K2507" s="67"/>
      <c r="L2507" s="67"/>
      <c r="M2507" s="67"/>
      <c r="N2507" s="67"/>
      <c r="O2507" s="67"/>
      <c r="P2507" s="67"/>
      <c r="Q2507" s="67"/>
      <c r="R2507" s="34"/>
      <c r="S2507" s="34"/>
      <c r="T2507" s="34"/>
      <c r="U2507" s="34"/>
      <c r="V2507" s="34"/>
      <c r="W2507" s="34"/>
      <c r="X2507" s="34"/>
      <c r="Y2507" s="34"/>
      <c r="Z2507" s="34"/>
    </row>
    <row r="2508" spans="1:26">
      <c r="A2508" s="73">
        <v>312</v>
      </c>
      <c r="B2508" s="73">
        <v>8</v>
      </c>
      <c r="C2508" s="67"/>
      <c r="D2508" s="67"/>
      <c r="E2508" s="67"/>
      <c r="F2508" s="67"/>
      <c r="G2508" s="67"/>
      <c r="H2508" s="67"/>
      <c r="I2508" s="67"/>
      <c r="J2508" s="67"/>
      <c r="K2508" s="67"/>
      <c r="L2508" s="67"/>
      <c r="M2508" s="67"/>
      <c r="N2508" s="67"/>
      <c r="O2508" s="67"/>
      <c r="P2508" s="67"/>
      <c r="Q2508" s="67"/>
      <c r="R2508" s="34"/>
      <c r="S2508" s="34"/>
      <c r="T2508" s="34"/>
      <c r="U2508" s="34"/>
      <c r="V2508" s="34"/>
      <c r="W2508" s="34"/>
      <c r="X2508" s="34"/>
      <c r="Y2508" s="34"/>
      <c r="Z2508" s="34"/>
    </row>
    <row r="2509" spans="1:26">
      <c r="A2509" s="73">
        <v>313</v>
      </c>
      <c r="B2509" s="73">
        <v>1</v>
      </c>
      <c r="C2509" s="67"/>
      <c r="D2509" s="67"/>
      <c r="E2509" s="67"/>
      <c r="F2509" s="67"/>
      <c r="G2509" s="67"/>
      <c r="H2509" s="67"/>
      <c r="I2509" s="67"/>
      <c r="J2509" s="67"/>
      <c r="K2509" s="67"/>
      <c r="L2509" s="67"/>
      <c r="M2509" s="67"/>
      <c r="N2509" s="67"/>
      <c r="O2509" s="67"/>
      <c r="P2509" s="67"/>
      <c r="Q2509" s="67"/>
      <c r="R2509" s="34"/>
      <c r="S2509" s="34"/>
      <c r="T2509" s="34"/>
      <c r="U2509" s="34"/>
      <c r="V2509" s="34"/>
      <c r="W2509" s="34"/>
      <c r="X2509" s="34"/>
      <c r="Y2509" s="34"/>
      <c r="Z2509" s="34"/>
    </row>
    <row r="2510" spans="1:26">
      <c r="A2510" s="73">
        <v>313</v>
      </c>
      <c r="B2510" s="73">
        <v>2</v>
      </c>
      <c r="C2510" s="67"/>
      <c r="D2510" s="67"/>
      <c r="E2510" s="67"/>
      <c r="F2510" s="67"/>
      <c r="G2510" s="67"/>
      <c r="H2510" s="67"/>
      <c r="I2510" s="67"/>
      <c r="J2510" s="67"/>
      <c r="K2510" s="67"/>
      <c r="L2510" s="67"/>
      <c r="M2510" s="67"/>
      <c r="N2510" s="67"/>
      <c r="O2510" s="67"/>
      <c r="P2510" s="67"/>
      <c r="Q2510" s="67"/>
      <c r="R2510" s="34"/>
      <c r="S2510" s="34"/>
      <c r="T2510" s="34"/>
      <c r="U2510" s="34"/>
      <c r="V2510" s="34"/>
      <c r="W2510" s="34"/>
      <c r="X2510" s="34"/>
      <c r="Y2510" s="34"/>
      <c r="Z2510" s="34"/>
    </row>
    <row r="2511" spans="1:26">
      <c r="A2511" s="73">
        <v>313</v>
      </c>
      <c r="B2511" s="73">
        <v>3</v>
      </c>
      <c r="C2511" s="67"/>
      <c r="D2511" s="67"/>
      <c r="E2511" s="67"/>
      <c r="F2511" s="67"/>
      <c r="G2511" s="67"/>
      <c r="H2511" s="67"/>
      <c r="I2511" s="67"/>
      <c r="J2511" s="67"/>
      <c r="K2511" s="67"/>
      <c r="L2511" s="67"/>
      <c r="M2511" s="67"/>
      <c r="N2511" s="67"/>
      <c r="O2511" s="67"/>
      <c r="P2511" s="67"/>
      <c r="Q2511" s="67"/>
      <c r="R2511" s="34"/>
      <c r="S2511" s="34"/>
      <c r="T2511" s="34"/>
      <c r="U2511" s="34"/>
      <c r="V2511" s="34"/>
      <c r="W2511" s="34"/>
      <c r="X2511" s="34"/>
      <c r="Y2511" s="34"/>
      <c r="Z2511" s="34"/>
    </row>
    <row r="2512" spans="1:26">
      <c r="A2512" s="73">
        <v>313</v>
      </c>
      <c r="B2512" s="73">
        <v>4</v>
      </c>
      <c r="C2512" s="67"/>
      <c r="D2512" s="67"/>
      <c r="E2512" s="67"/>
      <c r="F2512" s="67"/>
      <c r="G2512" s="67"/>
      <c r="H2512" s="67"/>
      <c r="I2512" s="67"/>
      <c r="J2512" s="67"/>
      <c r="K2512" s="67"/>
      <c r="L2512" s="67"/>
      <c r="M2512" s="67"/>
      <c r="N2512" s="67"/>
      <c r="O2512" s="67"/>
      <c r="P2512" s="67"/>
      <c r="Q2512" s="67"/>
      <c r="R2512" s="34"/>
      <c r="S2512" s="34"/>
      <c r="T2512" s="34"/>
      <c r="U2512" s="34"/>
      <c r="V2512" s="34"/>
      <c r="W2512" s="34"/>
      <c r="X2512" s="34"/>
      <c r="Y2512" s="34"/>
      <c r="Z2512" s="34"/>
    </row>
    <row r="2513" spans="1:26">
      <c r="A2513" s="73">
        <v>313</v>
      </c>
      <c r="B2513" s="73">
        <v>5</v>
      </c>
      <c r="C2513" s="67"/>
      <c r="D2513" s="67"/>
      <c r="E2513" s="67"/>
      <c r="F2513" s="67"/>
      <c r="G2513" s="67"/>
      <c r="H2513" s="67"/>
      <c r="I2513" s="67"/>
      <c r="J2513" s="67"/>
      <c r="K2513" s="67"/>
      <c r="L2513" s="67"/>
      <c r="M2513" s="67"/>
      <c r="N2513" s="67"/>
      <c r="O2513" s="67"/>
      <c r="P2513" s="67"/>
      <c r="Q2513" s="67"/>
      <c r="R2513" s="34"/>
      <c r="S2513" s="34"/>
      <c r="T2513" s="34"/>
      <c r="U2513" s="34"/>
      <c r="V2513" s="34"/>
      <c r="W2513" s="34"/>
      <c r="X2513" s="34"/>
      <c r="Y2513" s="34"/>
      <c r="Z2513" s="34"/>
    </row>
    <row r="2514" spans="1:26">
      <c r="A2514" s="73">
        <v>313</v>
      </c>
      <c r="B2514" s="73">
        <v>6</v>
      </c>
      <c r="C2514" s="67"/>
      <c r="D2514" s="67"/>
      <c r="E2514" s="67"/>
      <c r="F2514" s="67"/>
      <c r="G2514" s="67"/>
      <c r="H2514" s="67"/>
      <c r="I2514" s="67"/>
      <c r="J2514" s="67"/>
      <c r="K2514" s="67"/>
      <c r="L2514" s="67"/>
      <c r="M2514" s="67"/>
      <c r="N2514" s="67"/>
      <c r="O2514" s="67"/>
      <c r="P2514" s="67"/>
      <c r="Q2514" s="67"/>
      <c r="R2514" s="34"/>
      <c r="S2514" s="34"/>
      <c r="T2514" s="34"/>
      <c r="U2514" s="34"/>
      <c r="V2514" s="34"/>
      <c r="W2514" s="34"/>
      <c r="X2514" s="34"/>
      <c r="Y2514" s="34"/>
      <c r="Z2514" s="34"/>
    </row>
    <row r="2515" spans="1:26">
      <c r="A2515" s="73">
        <v>313</v>
      </c>
      <c r="B2515" s="73">
        <v>7</v>
      </c>
      <c r="C2515" s="67"/>
      <c r="D2515" s="67"/>
      <c r="E2515" s="67"/>
      <c r="F2515" s="67"/>
      <c r="G2515" s="67"/>
      <c r="H2515" s="67"/>
      <c r="I2515" s="67"/>
      <c r="J2515" s="67"/>
      <c r="K2515" s="67"/>
      <c r="L2515" s="67"/>
      <c r="M2515" s="67"/>
      <c r="N2515" s="67"/>
      <c r="O2515" s="67"/>
      <c r="P2515" s="67"/>
      <c r="Q2515" s="67"/>
      <c r="R2515" s="34"/>
      <c r="S2515" s="34"/>
      <c r="T2515" s="34"/>
      <c r="U2515" s="34"/>
      <c r="V2515" s="34"/>
      <c r="W2515" s="34"/>
      <c r="X2515" s="34"/>
      <c r="Y2515" s="34"/>
      <c r="Z2515" s="34"/>
    </row>
    <row r="2516" spans="1:26">
      <c r="A2516" s="73">
        <v>313</v>
      </c>
      <c r="B2516" s="73">
        <v>8</v>
      </c>
      <c r="C2516" s="67"/>
      <c r="D2516" s="67"/>
      <c r="E2516" s="67"/>
      <c r="F2516" s="67"/>
      <c r="G2516" s="67"/>
      <c r="H2516" s="67"/>
      <c r="I2516" s="67"/>
      <c r="J2516" s="67"/>
      <c r="K2516" s="67"/>
      <c r="L2516" s="67"/>
      <c r="M2516" s="67"/>
      <c r="N2516" s="67"/>
      <c r="O2516" s="67"/>
      <c r="P2516" s="67"/>
      <c r="Q2516" s="67"/>
      <c r="R2516" s="34"/>
      <c r="S2516" s="34"/>
      <c r="T2516" s="34"/>
      <c r="U2516" s="34"/>
      <c r="V2516" s="34"/>
      <c r="W2516" s="34"/>
      <c r="X2516" s="34"/>
      <c r="Y2516" s="34"/>
      <c r="Z2516" s="34"/>
    </row>
    <row r="2517" spans="1:26">
      <c r="A2517" s="73">
        <v>314</v>
      </c>
      <c r="B2517" s="73">
        <v>1</v>
      </c>
      <c r="C2517" s="67"/>
      <c r="D2517" s="67"/>
      <c r="E2517" s="67"/>
      <c r="F2517" s="67"/>
      <c r="G2517" s="67"/>
      <c r="H2517" s="67"/>
      <c r="I2517" s="67"/>
      <c r="J2517" s="67"/>
      <c r="K2517" s="67"/>
      <c r="L2517" s="67"/>
      <c r="M2517" s="67"/>
      <c r="N2517" s="67"/>
      <c r="O2517" s="67"/>
      <c r="P2517" s="67"/>
      <c r="Q2517" s="67"/>
      <c r="R2517" s="34"/>
      <c r="S2517" s="34"/>
      <c r="T2517" s="34"/>
      <c r="U2517" s="34"/>
      <c r="V2517" s="34"/>
      <c r="W2517" s="34"/>
      <c r="X2517" s="34"/>
      <c r="Y2517" s="34"/>
      <c r="Z2517" s="34"/>
    </row>
    <row r="2518" spans="1:26">
      <c r="A2518" s="73">
        <v>314</v>
      </c>
      <c r="B2518" s="73">
        <v>2</v>
      </c>
      <c r="C2518" s="67"/>
      <c r="D2518" s="67"/>
      <c r="E2518" s="67"/>
      <c r="F2518" s="67"/>
      <c r="G2518" s="67"/>
      <c r="H2518" s="67"/>
      <c r="I2518" s="67"/>
      <c r="J2518" s="67"/>
      <c r="K2518" s="67"/>
      <c r="L2518" s="67"/>
      <c r="M2518" s="67"/>
      <c r="N2518" s="67"/>
      <c r="O2518" s="67"/>
      <c r="P2518" s="67"/>
      <c r="Q2518" s="67"/>
      <c r="R2518" s="34"/>
      <c r="S2518" s="34"/>
      <c r="T2518" s="34"/>
      <c r="U2518" s="34"/>
      <c r="V2518" s="34"/>
      <c r="W2518" s="34"/>
      <c r="X2518" s="34"/>
      <c r="Y2518" s="34"/>
      <c r="Z2518" s="34"/>
    </row>
    <row r="2519" spans="1:26">
      <c r="A2519" s="73">
        <v>314</v>
      </c>
      <c r="B2519" s="73">
        <v>3</v>
      </c>
      <c r="C2519" s="67"/>
      <c r="D2519" s="67"/>
      <c r="E2519" s="67"/>
      <c r="F2519" s="67"/>
      <c r="G2519" s="67"/>
      <c r="H2519" s="67"/>
      <c r="I2519" s="67"/>
      <c r="J2519" s="67"/>
      <c r="K2519" s="67"/>
      <c r="L2519" s="67"/>
      <c r="M2519" s="67"/>
      <c r="N2519" s="67"/>
      <c r="O2519" s="67"/>
      <c r="P2519" s="67"/>
      <c r="Q2519" s="67"/>
      <c r="R2519" s="34"/>
      <c r="S2519" s="34"/>
      <c r="T2519" s="34"/>
      <c r="U2519" s="34"/>
      <c r="V2519" s="34"/>
      <c r="W2519" s="34"/>
      <c r="X2519" s="34"/>
      <c r="Y2519" s="34"/>
      <c r="Z2519" s="34"/>
    </row>
    <row r="2520" spans="1:26">
      <c r="A2520" s="73">
        <v>314</v>
      </c>
      <c r="B2520" s="73">
        <v>4</v>
      </c>
      <c r="C2520" s="67"/>
      <c r="D2520" s="67"/>
      <c r="E2520" s="67"/>
      <c r="F2520" s="67"/>
      <c r="G2520" s="67"/>
      <c r="H2520" s="67"/>
      <c r="I2520" s="67"/>
      <c r="J2520" s="67"/>
      <c r="K2520" s="67"/>
      <c r="L2520" s="67"/>
      <c r="M2520" s="67"/>
      <c r="N2520" s="67"/>
      <c r="O2520" s="67"/>
      <c r="P2520" s="67"/>
      <c r="Q2520" s="67"/>
      <c r="R2520" s="34"/>
      <c r="S2520" s="34"/>
      <c r="T2520" s="34"/>
      <c r="U2520" s="34"/>
      <c r="V2520" s="34"/>
      <c r="W2520" s="34"/>
      <c r="X2520" s="34"/>
      <c r="Y2520" s="34"/>
      <c r="Z2520" s="34"/>
    </row>
    <row r="2521" spans="1:26">
      <c r="A2521" s="73">
        <v>314</v>
      </c>
      <c r="B2521" s="73">
        <v>5</v>
      </c>
      <c r="C2521" s="67"/>
      <c r="D2521" s="67"/>
      <c r="E2521" s="67"/>
      <c r="F2521" s="67"/>
      <c r="G2521" s="67"/>
      <c r="H2521" s="67"/>
      <c r="I2521" s="67"/>
      <c r="J2521" s="67"/>
      <c r="K2521" s="67"/>
      <c r="L2521" s="67"/>
      <c r="M2521" s="67"/>
      <c r="N2521" s="67"/>
      <c r="O2521" s="67"/>
      <c r="P2521" s="67"/>
      <c r="Q2521" s="67"/>
      <c r="R2521" s="34"/>
      <c r="S2521" s="34"/>
      <c r="T2521" s="34"/>
      <c r="U2521" s="34"/>
      <c r="V2521" s="34"/>
      <c r="W2521" s="34"/>
      <c r="X2521" s="34"/>
      <c r="Y2521" s="34"/>
      <c r="Z2521" s="34"/>
    </row>
    <row r="2522" spans="1:26">
      <c r="A2522" s="73">
        <v>314</v>
      </c>
      <c r="B2522" s="73">
        <v>6</v>
      </c>
      <c r="C2522" s="67"/>
      <c r="D2522" s="67"/>
      <c r="E2522" s="67"/>
      <c r="F2522" s="67"/>
      <c r="G2522" s="67"/>
      <c r="H2522" s="67"/>
      <c r="I2522" s="67"/>
      <c r="J2522" s="67"/>
      <c r="K2522" s="67"/>
      <c r="L2522" s="67"/>
      <c r="M2522" s="67"/>
      <c r="N2522" s="67"/>
      <c r="O2522" s="67"/>
      <c r="P2522" s="67"/>
      <c r="Q2522" s="67"/>
      <c r="R2522" s="34"/>
      <c r="S2522" s="34"/>
      <c r="T2522" s="34"/>
      <c r="U2522" s="34"/>
      <c r="V2522" s="34"/>
      <c r="W2522" s="34"/>
      <c r="X2522" s="34"/>
      <c r="Y2522" s="34"/>
      <c r="Z2522" s="34"/>
    </row>
    <row r="2523" spans="1:26">
      <c r="A2523" s="73">
        <v>314</v>
      </c>
      <c r="B2523" s="73">
        <v>7</v>
      </c>
      <c r="C2523" s="67"/>
      <c r="D2523" s="67"/>
      <c r="E2523" s="67"/>
      <c r="F2523" s="67"/>
      <c r="G2523" s="67"/>
      <c r="H2523" s="67"/>
      <c r="I2523" s="67"/>
      <c r="J2523" s="67"/>
      <c r="K2523" s="67"/>
      <c r="L2523" s="67"/>
      <c r="M2523" s="67"/>
      <c r="N2523" s="67"/>
      <c r="O2523" s="67"/>
      <c r="P2523" s="67"/>
      <c r="Q2523" s="67"/>
      <c r="R2523" s="34"/>
      <c r="S2523" s="34"/>
      <c r="T2523" s="34"/>
      <c r="U2523" s="34"/>
      <c r="V2523" s="34"/>
      <c r="W2523" s="34"/>
      <c r="X2523" s="34"/>
      <c r="Y2523" s="34"/>
      <c r="Z2523" s="34"/>
    </row>
    <row r="2524" spans="1:26">
      <c r="A2524" s="73">
        <v>314</v>
      </c>
      <c r="B2524" s="73">
        <v>8</v>
      </c>
      <c r="C2524" s="67"/>
      <c r="D2524" s="67"/>
      <c r="E2524" s="67"/>
      <c r="F2524" s="67"/>
      <c r="G2524" s="67"/>
      <c r="H2524" s="67"/>
      <c r="I2524" s="67"/>
      <c r="J2524" s="67"/>
      <c r="K2524" s="67"/>
      <c r="L2524" s="67"/>
      <c r="M2524" s="67"/>
      <c r="N2524" s="67"/>
      <c r="O2524" s="67"/>
      <c r="P2524" s="67"/>
      <c r="Q2524" s="67"/>
      <c r="R2524" s="34"/>
      <c r="S2524" s="34"/>
      <c r="T2524" s="34"/>
      <c r="U2524" s="34"/>
      <c r="V2524" s="34"/>
      <c r="W2524" s="34"/>
      <c r="X2524" s="34"/>
      <c r="Y2524" s="34"/>
      <c r="Z2524" s="34"/>
    </row>
    <row r="2525" spans="1:26">
      <c r="A2525" s="73">
        <v>315</v>
      </c>
      <c r="B2525" s="73">
        <v>1</v>
      </c>
      <c r="C2525" s="67"/>
      <c r="D2525" s="67"/>
      <c r="E2525" s="67"/>
      <c r="F2525" s="67"/>
      <c r="G2525" s="67"/>
      <c r="H2525" s="67"/>
      <c r="I2525" s="67"/>
      <c r="J2525" s="67"/>
      <c r="K2525" s="67"/>
      <c r="L2525" s="67"/>
      <c r="M2525" s="67"/>
      <c r="N2525" s="67"/>
      <c r="O2525" s="67"/>
      <c r="P2525" s="67"/>
      <c r="Q2525" s="67"/>
      <c r="R2525" s="34"/>
      <c r="S2525" s="34"/>
      <c r="T2525" s="34"/>
      <c r="U2525" s="34"/>
      <c r="V2525" s="34"/>
      <c r="W2525" s="34"/>
      <c r="X2525" s="34"/>
      <c r="Y2525" s="34"/>
      <c r="Z2525" s="34"/>
    </row>
    <row r="2526" spans="1:26">
      <c r="A2526" s="73">
        <v>315</v>
      </c>
      <c r="B2526" s="73">
        <v>2</v>
      </c>
      <c r="C2526" s="67"/>
      <c r="D2526" s="67"/>
      <c r="E2526" s="67"/>
      <c r="F2526" s="67"/>
      <c r="G2526" s="67"/>
      <c r="H2526" s="67"/>
      <c r="I2526" s="67"/>
      <c r="J2526" s="67"/>
      <c r="K2526" s="67"/>
      <c r="L2526" s="67"/>
      <c r="M2526" s="67"/>
      <c r="N2526" s="67"/>
      <c r="O2526" s="67"/>
      <c r="P2526" s="67"/>
      <c r="Q2526" s="67"/>
      <c r="R2526" s="34"/>
      <c r="S2526" s="34"/>
      <c r="T2526" s="34"/>
      <c r="U2526" s="34"/>
      <c r="V2526" s="34"/>
      <c r="W2526" s="34"/>
      <c r="X2526" s="34"/>
      <c r="Y2526" s="34"/>
      <c r="Z2526" s="34"/>
    </row>
    <row r="2527" spans="1:26">
      <c r="A2527" s="73">
        <v>315</v>
      </c>
      <c r="B2527" s="73">
        <v>3</v>
      </c>
      <c r="C2527" s="67"/>
      <c r="D2527" s="67"/>
      <c r="E2527" s="67"/>
      <c r="F2527" s="67"/>
      <c r="G2527" s="67"/>
      <c r="H2527" s="67"/>
      <c r="I2527" s="67"/>
      <c r="J2527" s="67"/>
      <c r="K2527" s="67"/>
      <c r="L2527" s="67"/>
      <c r="M2527" s="67"/>
      <c r="N2527" s="67"/>
      <c r="O2527" s="67"/>
      <c r="P2527" s="67"/>
      <c r="Q2527" s="67"/>
      <c r="R2527" s="34"/>
      <c r="S2527" s="34"/>
      <c r="T2527" s="34"/>
      <c r="U2527" s="34"/>
      <c r="V2527" s="34"/>
      <c r="W2527" s="34"/>
      <c r="X2527" s="34"/>
      <c r="Y2527" s="34"/>
      <c r="Z2527" s="34"/>
    </row>
    <row r="2528" spans="1:26">
      <c r="A2528" s="73">
        <v>315</v>
      </c>
      <c r="B2528" s="73">
        <v>4</v>
      </c>
      <c r="C2528" s="67"/>
      <c r="D2528" s="67"/>
      <c r="E2528" s="67"/>
      <c r="F2528" s="67"/>
      <c r="G2528" s="67"/>
      <c r="H2528" s="67"/>
      <c r="I2528" s="67"/>
      <c r="J2528" s="67"/>
      <c r="K2528" s="67"/>
      <c r="L2528" s="67"/>
      <c r="M2528" s="67"/>
      <c r="N2528" s="67"/>
      <c r="O2528" s="67"/>
      <c r="P2528" s="67"/>
      <c r="Q2528" s="67"/>
      <c r="R2528" s="34"/>
      <c r="S2528" s="34"/>
      <c r="T2528" s="34"/>
      <c r="U2528" s="34"/>
      <c r="V2528" s="34"/>
      <c r="W2528" s="34"/>
      <c r="X2528" s="34"/>
      <c r="Y2528" s="34"/>
      <c r="Z2528" s="34"/>
    </row>
    <row r="2529" spans="1:26">
      <c r="A2529" s="73">
        <v>315</v>
      </c>
      <c r="B2529" s="73">
        <v>5</v>
      </c>
      <c r="C2529" s="67"/>
      <c r="D2529" s="67"/>
      <c r="E2529" s="67"/>
      <c r="F2529" s="67"/>
      <c r="G2529" s="67"/>
      <c r="H2529" s="67"/>
      <c r="I2529" s="67"/>
      <c r="J2529" s="67"/>
      <c r="K2529" s="67"/>
      <c r="L2529" s="67"/>
      <c r="M2529" s="67"/>
      <c r="N2529" s="67"/>
      <c r="O2529" s="67"/>
      <c r="P2529" s="67"/>
      <c r="Q2529" s="67"/>
      <c r="R2529" s="34"/>
      <c r="S2529" s="34"/>
      <c r="T2529" s="34"/>
      <c r="U2529" s="34"/>
      <c r="V2529" s="34"/>
      <c r="W2529" s="34"/>
      <c r="X2529" s="34"/>
      <c r="Y2529" s="34"/>
      <c r="Z2529" s="34"/>
    </row>
    <row r="2530" spans="1:26">
      <c r="A2530" s="73">
        <v>315</v>
      </c>
      <c r="B2530" s="73">
        <v>6</v>
      </c>
      <c r="C2530" s="67"/>
      <c r="D2530" s="67"/>
      <c r="E2530" s="67"/>
      <c r="F2530" s="67"/>
      <c r="G2530" s="67"/>
      <c r="H2530" s="67"/>
      <c r="I2530" s="67"/>
      <c r="J2530" s="67"/>
      <c r="K2530" s="67"/>
      <c r="L2530" s="67"/>
      <c r="M2530" s="67"/>
      <c r="N2530" s="67"/>
      <c r="O2530" s="67"/>
      <c r="P2530" s="67"/>
      <c r="Q2530" s="67"/>
      <c r="R2530" s="34"/>
      <c r="S2530" s="34"/>
      <c r="T2530" s="34"/>
      <c r="U2530" s="34"/>
      <c r="V2530" s="34"/>
      <c r="W2530" s="34"/>
      <c r="X2530" s="34"/>
      <c r="Y2530" s="34"/>
      <c r="Z2530" s="34"/>
    </row>
    <row r="2531" spans="1:26">
      <c r="A2531" s="73">
        <v>315</v>
      </c>
      <c r="B2531" s="73">
        <v>7</v>
      </c>
      <c r="C2531" s="67"/>
      <c r="D2531" s="67"/>
      <c r="E2531" s="67"/>
      <c r="F2531" s="67"/>
      <c r="G2531" s="67"/>
      <c r="H2531" s="67"/>
      <c r="I2531" s="67"/>
      <c r="J2531" s="67"/>
      <c r="K2531" s="67"/>
      <c r="L2531" s="67"/>
      <c r="M2531" s="67"/>
      <c r="N2531" s="67"/>
      <c r="O2531" s="67"/>
      <c r="P2531" s="67"/>
      <c r="Q2531" s="67"/>
      <c r="R2531" s="34"/>
      <c r="S2531" s="34"/>
      <c r="T2531" s="34"/>
      <c r="U2531" s="34"/>
      <c r="V2531" s="34"/>
      <c r="W2531" s="34"/>
      <c r="X2531" s="34"/>
      <c r="Y2531" s="34"/>
      <c r="Z2531" s="34"/>
    </row>
    <row r="2532" spans="1:26">
      <c r="A2532" s="73">
        <v>315</v>
      </c>
      <c r="B2532" s="73">
        <v>8</v>
      </c>
      <c r="C2532" s="67"/>
      <c r="D2532" s="67"/>
      <c r="E2532" s="67"/>
      <c r="F2532" s="67"/>
      <c r="G2532" s="67"/>
      <c r="H2532" s="67"/>
      <c r="I2532" s="67"/>
      <c r="J2532" s="67"/>
      <c r="K2532" s="67"/>
      <c r="L2532" s="67"/>
      <c r="M2532" s="67"/>
      <c r="N2532" s="67"/>
      <c r="O2532" s="67"/>
      <c r="P2532" s="67"/>
      <c r="Q2532" s="67"/>
      <c r="R2532" s="34"/>
      <c r="S2532" s="34"/>
      <c r="T2532" s="34"/>
      <c r="U2532" s="34"/>
      <c r="V2532" s="34"/>
      <c r="W2532" s="34"/>
      <c r="X2532" s="34"/>
      <c r="Y2532" s="34"/>
      <c r="Z2532" s="34"/>
    </row>
    <row r="2533" spans="1:26">
      <c r="A2533" s="73">
        <v>316</v>
      </c>
      <c r="B2533" s="73">
        <v>1</v>
      </c>
      <c r="C2533" s="67"/>
      <c r="D2533" s="67"/>
      <c r="E2533" s="67"/>
      <c r="F2533" s="67"/>
      <c r="G2533" s="67"/>
      <c r="H2533" s="67"/>
      <c r="I2533" s="67"/>
      <c r="J2533" s="67"/>
      <c r="K2533" s="67"/>
      <c r="L2533" s="67"/>
      <c r="M2533" s="67"/>
      <c r="N2533" s="67"/>
      <c r="O2533" s="67"/>
      <c r="P2533" s="67"/>
      <c r="Q2533" s="67"/>
      <c r="R2533" s="34"/>
      <c r="S2533" s="34"/>
      <c r="T2533" s="34"/>
      <c r="U2533" s="34"/>
      <c r="V2533" s="34"/>
      <c r="W2533" s="34"/>
      <c r="X2533" s="34"/>
      <c r="Y2533" s="34"/>
      <c r="Z2533" s="34"/>
    </row>
    <row r="2534" spans="1:26">
      <c r="A2534" s="73">
        <v>316</v>
      </c>
      <c r="B2534" s="73">
        <v>2</v>
      </c>
      <c r="C2534" s="67"/>
      <c r="D2534" s="67"/>
      <c r="E2534" s="67"/>
      <c r="F2534" s="67"/>
      <c r="G2534" s="67"/>
      <c r="H2534" s="67"/>
      <c r="I2534" s="67"/>
      <c r="J2534" s="67"/>
      <c r="K2534" s="67"/>
      <c r="L2534" s="67"/>
      <c r="M2534" s="67"/>
      <c r="N2534" s="67"/>
      <c r="O2534" s="67"/>
      <c r="P2534" s="67"/>
      <c r="Q2534" s="67"/>
      <c r="R2534" s="34"/>
      <c r="S2534" s="34"/>
      <c r="T2534" s="34"/>
      <c r="U2534" s="34"/>
      <c r="V2534" s="34"/>
      <c r="W2534" s="34"/>
      <c r="X2534" s="34"/>
      <c r="Y2534" s="34"/>
      <c r="Z2534" s="34"/>
    </row>
    <row r="2535" spans="1:26">
      <c r="A2535" s="73">
        <v>316</v>
      </c>
      <c r="B2535" s="73">
        <v>3</v>
      </c>
      <c r="C2535" s="67"/>
      <c r="D2535" s="67"/>
      <c r="E2535" s="67"/>
      <c r="F2535" s="67"/>
      <c r="G2535" s="67"/>
      <c r="H2535" s="67"/>
      <c r="I2535" s="67"/>
      <c r="J2535" s="67"/>
      <c r="K2535" s="67"/>
      <c r="L2535" s="67"/>
      <c r="M2535" s="67"/>
      <c r="N2535" s="67"/>
      <c r="O2535" s="67"/>
      <c r="P2535" s="67"/>
      <c r="Q2535" s="67"/>
      <c r="R2535" s="34"/>
      <c r="S2535" s="34"/>
      <c r="T2535" s="34"/>
      <c r="U2535" s="34"/>
      <c r="V2535" s="34"/>
      <c r="W2535" s="34"/>
      <c r="X2535" s="34"/>
      <c r="Y2535" s="34"/>
      <c r="Z2535" s="34"/>
    </row>
    <row r="2536" spans="1:26">
      <c r="A2536" s="73">
        <v>316</v>
      </c>
      <c r="B2536" s="73">
        <v>4</v>
      </c>
      <c r="C2536" s="67"/>
      <c r="D2536" s="67"/>
      <c r="E2536" s="67"/>
      <c r="F2536" s="67"/>
      <c r="G2536" s="67"/>
      <c r="H2536" s="67"/>
      <c r="I2536" s="67"/>
      <c r="J2536" s="67"/>
      <c r="K2536" s="67"/>
      <c r="L2536" s="67"/>
      <c r="M2536" s="67"/>
      <c r="N2536" s="67"/>
      <c r="O2536" s="67"/>
      <c r="P2536" s="67"/>
      <c r="Q2536" s="67"/>
      <c r="R2536" s="34"/>
      <c r="S2536" s="34"/>
      <c r="T2536" s="34"/>
      <c r="U2536" s="34"/>
      <c r="V2536" s="34"/>
      <c r="W2536" s="34"/>
      <c r="X2536" s="34"/>
      <c r="Y2536" s="34"/>
      <c r="Z2536" s="34"/>
    </row>
    <row r="2537" spans="1:26">
      <c r="A2537" s="73">
        <v>316</v>
      </c>
      <c r="B2537" s="73">
        <v>5</v>
      </c>
      <c r="C2537" s="67"/>
      <c r="D2537" s="67"/>
      <c r="E2537" s="67"/>
      <c r="F2537" s="67"/>
      <c r="G2537" s="67"/>
      <c r="H2537" s="67"/>
      <c r="I2537" s="67"/>
      <c r="J2537" s="67"/>
      <c r="K2537" s="67"/>
      <c r="L2537" s="67"/>
      <c r="M2537" s="67"/>
      <c r="N2537" s="67"/>
      <c r="O2537" s="67"/>
      <c r="P2537" s="67"/>
      <c r="Q2537" s="67"/>
      <c r="R2537" s="34"/>
      <c r="S2537" s="34"/>
      <c r="T2537" s="34"/>
      <c r="U2537" s="34"/>
      <c r="V2537" s="34"/>
      <c r="W2537" s="34"/>
      <c r="X2537" s="34"/>
      <c r="Y2537" s="34"/>
      <c r="Z2537" s="34"/>
    </row>
    <row r="2538" spans="1:26">
      <c r="A2538" s="73">
        <v>316</v>
      </c>
      <c r="B2538" s="73">
        <v>6</v>
      </c>
      <c r="C2538" s="67"/>
      <c r="D2538" s="67"/>
      <c r="E2538" s="67"/>
      <c r="F2538" s="67"/>
      <c r="G2538" s="67"/>
      <c r="H2538" s="67"/>
      <c r="I2538" s="67"/>
      <c r="J2538" s="67"/>
      <c r="K2538" s="67"/>
      <c r="L2538" s="67"/>
      <c r="M2538" s="67"/>
      <c r="N2538" s="67"/>
      <c r="O2538" s="67"/>
      <c r="P2538" s="67"/>
      <c r="Q2538" s="67"/>
      <c r="R2538" s="34"/>
      <c r="S2538" s="34"/>
      <c r="T2538" s="34"/>
      <c r="U2538" s="34"/>
      <c r="V2538" s="34"/>
      <c r="W2538" s="34"/>
      <c r="X2538" s="34"/>
      <c r="Y2538" s="34"/>
      <c r="Z2538" s="34"/>
    </row>
    <row r="2539" spans="1:26">
      <c r="A2539" s="73">
        <v>316</v>
      </c>
      <c r="B2539" s="73">
        <v>7</v>
      </c>
      <c r="C2539" s="67"/>
      <c r="D2539" s="67"/>
      <c r="E2539" s="67"/>
      <c r="F2539" s="67"/>
      <c r="G2539" s="67"/>
      <c r="H2539" s="67"/>
      <c r="I2539" s="67"/>
      <c r="J2539" s="67"/>
      <c r="K2539" s="67"/>
      <c r="L2539" s="67"/>
      <c r="M2539" s="67"/>
      <c r="N2539" s="67"/>
      <c r="O2539" s="67"/>
      <c r="P2539" s="67"/>
      <c r="Q2539" s="67"/>
      <c r="R2539" s="34"/>
      <c r="S2539" s="34"/>
      <c r="T2539" s="34"/>
      <c r="U2539" s="34"/>
      <c r="V2539" s="34"/>
      <c r="W2539" s="34"/>
      <c r="X2539" s="34"/>
      <c r="Y2539" s="34"/>
      <c r="Z2539" s="34"/>
    </row>
    <row r="2540" spans="1:26">
      <c r="A2540" s="73">
        <v>316</v>
      </c>
      <c r="B2540" s="73">
        <v>8</v>
      </c>
      <c r="C2540" s="67"/>
      <c r="D2540" s="67"/>
      <c r="E2540" s="67"/>
      <c r="F2540" s="67"/>
      <c r="G2540" s="67"/>
      <c r="H2540" s="67"/>
      <c r="I2540" s="67"/>
      <c r="J2540" s="67"/>
      <c r="K2540" s="67"/>
      <c r="L2540" s="67"/>
      <c r="M2540" s="67"/>
      <c r="N2540" s="67"/>
      <c r="O2540" s="67"/>
      <c r="P2540" s="67"/>
      <c r="Q2540" s="67"/>
      <c r="R2540" s="34"/>
      <c r="S2540" s="34"/>
      <c r="T2540" s="34"/>
      <c r="U2540" s="34"/>
      <c r="V2540" s="34"/>
      <c r="W2540" s="34"/>
      <c r="X2540" s="34"/>
      <c r="Y2540" s="34"/>
      <c r="Z2540" s="34"/>
    </row>
    <row r="2541" spans="1:26">
      <c r="A2541" s="73">
        <v>317</v>
      </c>
      <c r="B2541" s="73">
        <v>1</v>
      </c>
      <c r="C2541" s="67"/>
      <c r="D2541" s="67"/>
      <c r="E2541" s="67"/>
      <c r="F2541" s="67"/>
      <c r="G2541" s="67"/>
      <c r="H2541" s="67"/>
      <c r="I2541" s="67"/>
      <c r="J2541" s="67"/>
      <c r="K2541" s="67"/>
      <c r="L2541" s="67"/>
      <c r="M2541" s="67"/>
      <c r="N2541" s="67"/>
      <c r="O2541" s="67"/>
      <c r="P2541" s="67"/>
      <c r="Q2541" s="67"/>
      <c r="R2541" s="34"/>
      <c r="S2541" s="34"/>
      <c r="T2541" s="34"/>
      <c r="U2541" s="34"/>
      <c r="V2541" s="34"/>
      <c r="W2541" s="34"/>
      <c r="X2541" s="34"/>
      <c r="Y2541" s="34"/>
      <c r="Z2541" s="34"/>
    </row>
    <row r="2542" spans="1:26">
      <c r="A2542" s="73">
        <v>317</v>
      </c>
      <c r="B2542" s="73">
        <v>2</v>
      </c>
      <c r="C2542" s="67"/>
      <c r="D2542" s="67"/>
      <c r="E2542" s="67"/>
      <c r="F2542" s="67"/>
      <c r="G2542" s="67"/>
      <c r="H2542" s="67"/>
      <c r="I2542" s="67"/>
      <c r="J2542" s="67"/>
      <c r="K2542" s="67"/>
      <c r="L2542" s="67"/>
      <c r="M2542" s="67"/>
      <c r="N2542" s="67"/>
      <c r="O2542" s="67"/>
      <c r="P2542" s="67"/>
      <c r="Q2542" s="67"/>
      <c r="R2542" s="34"/>
      <c r="S2542" s="34"/>
      <c r="T2542" s="34"/>
      <c r="U2542" s="34"/>
      <c r="V2542" s="34"/>
      <c r="W2542" s="34"/>
      <c r="X2542" s="34"/>
      <c r="Y2542" s="34"/>
      <c r="Z2542" s="34"/>
    </row>
    <row r="2543" spans="1:26">
      <c r="A2543" s="73">
        <v>317</v>
      </c>
      <c r="B2543" s="73">
        <v>3</v>
      </c>
      <c r="C2543" s="67"/>
      <c r="D2543" s="67"/>
      <c r="E2543" s="67"/>
      <c r="F2543" s="67"/>
      <c r="G2543" s="67"/>
      <c r="H2543" s="67"/>
      <c r="I2543" s="67"/>
      <c r="J2543" s="67"/>
      <c r="K2543" s="67"/>
      <c r="L2543" s="67"/>
      <c r="M2543" s="67"/>
      <c r="N2543" s="67"/>
      <c r="O2543" s="67"/>
      <c r="P2543" s="67"/>
      <c r="Q2543" s="67"/>
      <c r="R2543" s="34"/>
      <c r="S2543" s="34"/>
      <c r="T2543" s="34"/>
      <c r="U2543" s="34"/>
      <c r="V2543" s="34"/>
      <c r="W2543" s="34"/>
      <c r="X2543" s="34"/>
      <c r="Y2543" s="34"/>
      <c r="Z2543" s="34"/>
    </row>
    <row r="2544" spans="1:26">
      <c r="A2544" s="73">
        <v>317</v>
      </c>
      <c r="B2544" s="73">
        <v>4</v>
      </c>
      <c r="C2544" s="67"/>
      <c r="D2544" s="67"/>
      <c r="E2544" s="67"/>
      <c r="F2544" s="67"/>
      <c r="G2544" s="67"/>
      <c r="H2544" s="67"/>
      <c r="I2544" s="67"/>
      <c r="J2544" s="67"/>
      <c r="K2544" s="67"/>
      <c r="L2544" s="67"/>
      <c r="M2544" s="67"/>
      <c r="N2544" s="67"/>
      <c r="O2544" s="67"/>
      <c r="P2544" s="67"/>
      <c r="Q2544" s="67"/>
      <c r="R2544" s="34"/>
      <c r="S2544" s="34"/>
      <c r="T2544" s="34"/>
      <c r="U2544" s="34"/>
      <c r="V2544" s="34"/>
      <c r="W2544" s="34"/>
      <c r="X2544" s="34"/>
      <c r="Y2544" s="34"/>
      <c r="Z2544" s="34"/>
    </row>
    <row r="2545" spans="1:26">
      <c r="A2545" s="73">
        <v>317</v>
      </c>
      <c r="B2545" s="73">
        <v>5</v>
      </c>
      <c r="C2545" s="67"/>
      <c r="D2545" s="67"/>
      <c r="E2545" s="67"/>
      <c r="F2545" s="67"/>
      <c r="G2545" s="67"/>
      <c r="H2545" s="67"/>
      <c r="I2545" s="67"/>
      <c r="J2545" s="67"/>
      <c r="K2545" s="67"/>
      <c r="L2545" s="67"/>
      <c r="M2545" s="67"/>
      <c r="N2545" s="67"/>
      <c r="O2545" s="67"/>
      <c r="P2545" s="67"/>
      <c r="Q2545" s="67"/>
      <c r="R2545" s="34"/>
      <c r="S2545" s="34"/>
      <c r="T2545" s="34"/>
      <c r="U2545" s="34"/>
      <c r="V2545" s="34"/>
      <c r="W2545" s="34"/>
      <c r="X2545" s="34"/>
      <c r="Y2545" s="34"/>
      <c r="Z2545" s="34"/>
    </row>
    <row r="2546" spans="1:26">
      <c r="A2546" s="73">
        <v>317</v>
      </c>
      <c r="B2546" s="73">
        <v>6</v>
      </c>
      <c r="C2546" s="67"/>
      <c r="D2546" s="67"/>
      <c r="E2546" s="67"/>
      <c r="F2546" s="67"/>
      <c r="G2546" s="67"/>
      <c r="H2546" s="67"/>
      <c r="I2546" s="67"/>
      <c r="J2546" s="67"/>
      <c r="K2546" s="67"/>
      <c r="L2546" s="67"/>
      <c r="M2546" s="67"/>
      <c r="N2546" s="67"/>
      <c r="O2546" s="67"/>
      <c r="P2546" s="67"/>
      <c r="Q2546" s="67"/>
      <c r="R2546" s="34"/>
      <c r="S2546" s="34"/>
      <c r="T2546" s="34"/>
      <c r="U2546" s="34"/>
      <c r="V2546" s="34"/>
      <c r="W2546" s="34"/>
      <c r="X2546" s="34"/>
      <c r="Y2546" s="34"/>
      <c r="Z2546" s="34"/>
    </row>
    <row r="2547" spans="1:26">
      <c r="A2547" s="73">
        <v>317</v>
      </c>
      <c r="B2547" s="73">
        <v>7</v>
      </c>
      <c r="C2547" s="67"/>
      <c r="D2547" s="67"/>
      <c r="E2547" s="67"/>
      <c r="F2547" s="67"/>
      <c r="G2547" s="67"/>
      <c r="H2547" s="67"/>
      <c r="I2547" s="67"/>
      <c r="J2547" s="67"/>
      <c r="K2547" s="67"/>
      <c r="L2547" s="67"/>
      <c r="M2547" s="67"/>
      <c r="N2547" s="67"/>
      <c r="O2547" s="67"/>
      <c r="P2547" s="67"/>
      <c r="Q2547" s="67"/>
      <c r="R2547" s="34"/>
      <c r="S2547" s="34"/>
      <c r="T2547" s="34"/>
      <c r="U2547" s="34"/>
      <c r="V2547" s="34"/>
      <c r="W2547" s="34"/>
      <c r="X2547" s="34"/>
      <c r="Y2547" s="34"/>
      <c r="Z2547" s="34"/>
    </row>
    <row r="2548" spans="1:26">
      <c r="A2548" s="73">
        <v>317</v>
      </c>
      <c r="B2548" s="73">
        <v>8</v>
      </c>
      <c r="C2548" s="67"/>
      <c r="D2548" s="67"/>
      <c r="E2548" s="67"/>
      <c r="F2548" s="67"/>
      <c r="G2548" s="67"/>
      <c r="H2548" s="67"/>
      <c r="I2548" s="67"/>
      <c r="J2548" s="67"/>
      <c r="K2548" s="67"/>
      <c r="L2548" s="67"/>
      <c r="M2548" s="67"/>
      <c r="N2548" s="67"/>
      <c r="O2548" s="67"/>
      <c r="P2548" s="67"/>
      <c r="Q2548" s="67"/>
      <c r="R2548" s="34"/>
      <c r="S2548" s="34"/>
      <c r="T2548" s="34"/>
      <c r="U2548" s="34"/>
      <c r="V2548" s="34"/>
      <c r="W2548" s="34"/>
      <c r="X2548" s="34"/>
      <c r="Y2548" s="34"/>
      <c r="Z2548" s="34"/>
    </row>
    <row r="2549" spans="1:26">
      <c r="A2549" s="73">
        <v>318</v>
      </c>
      <c r="B2549" s="73">
        <v>1</v>
      </c>
      <c r="C2549" s="67"/>
      <c r="D2549" s="67"/>
      <c r="E2549" s="67"/>
      <c r="F2549" s="67"/>
      <c r="G2549" s="67"/>
      <c r="H2549" s="67"/>
      <c r="I2549" s="67"/>
      <c r="J2549" s="67"/>
      <c r="K2549" s="67"/>
      <c r="L2549" s="67"/>
      <c r="M2549" s="67"/>
      <c r="N2549" s="67"/>
      <c r="O2549" s="67"/>
      <c r="P2549" s="67"/>
      <c r="Q2549" s="67"/>
      <c r="R2549" s="34"/>
      <c r="S2549" s="34"/>
      <c r="T2549" s="34"/>
      <c r="U2549" s="34"/>
      <c r="V2549" s="34"/>
      <c r="W2549" s="34"/>
      <c r="X2549" s="34"/>
      <c r="Y2549" s="34"/>
      <c r="Z2549" s="34"/>
    </row>
    <row r="2550" spans="1:26">
      <c r="A2550" s="73">
        <v>318</v>
      </c>
      <c r="B2550" s="73">
        <v>2</v>
      </c>
      <c r="C2550" s="67"/>
      <c r="D2550" s="67"/>
      <c r="E2550" s="67"/>
      <c r="F2550" s="67"/>
      <c r="G2550" s="67"/>
      <c r="H2550" s="67"/>
      <c r="I2550" s="67"/>
      <c r="J2550" s="67"/>
      <c r="K2550" s="67"/>
      <c r="L2550" s="67"/>
      <c r="M2550" s="67"/>
      <c r="N2550" s="67"/>
      <c r="O2550" s="67"/>
      <c r="P2550" s="67"/>
      <c r="Q2550" s="67"/>
      <c r="R2550" s="34"/>
      <c r="S2550" s="34"/>
      <c r="T2550" s="34"/>
      <c r="U2550" s="34"/>
      <c r="V2550" s="34"/>
      <c r="W2550" s="34"/>
      <c r="X2550" s="34"/>
      <c r="Y2550" s="34"/>
      <c r="Z2550" s="34"/>
    </row>
    <row r="2551" spans="1:26">
      <c r="A2551" s="73">
        <v>318</v>
      </c>
      <c r="B2551" s="73">
        <v>3</v>
      </c>
      <c r="C2551" s="67"/>
      <c r="D2551" s="67"/>
      <c r="E2551" s="67"/>
      <c r="F2551" s="67"/>
      <c r="G2551" s="67"/>
      <c r="H2551" s="67"/>
      <c r="I2551" s="67"/>
      <c r="J2551" s="67"/>
      <c r="K2551" s="67"/>
      <c r="L2551" s="67"/>
      <c r="M2551" s="67"/>
      <c r="N2551" s="67"/>
      <c r="O2551" s="67"/>
      <c r="P2551" s="67"/>
      <c r="Q2551" s="67"/>
      <c r="R2551" s="34"/>
      <c r="S2551" s="34"/>
      <c r="T2551" s="34"/>
      <c r="U2551" s="34"/>
      <c r="V2551" s="34"/>
      <c r="W2551" s="34"/>
      <c r="X2551" s="34"/>
      <c r="Y2551" s="34"/>
      <c r="Z2551" s="34"/>
    </row>
    <row r="2552" spans="1:26">
      <c r="A2552" s="73">
        <v>318</v>
      </c>
      <c r="B2552" s="73">
        <v>4</v>
      </c>
      <c r="C2552" s="67"/>
      <c r="D2552" s="67"/>
      <c r="E2552" s="67"/>
      <c r="F2552" s="67"/>
      <c r="G2552" s="67"/>
      <c r="H2552" s="67"/>
      <c r="I2552" s="67"/>
      <c r="J2552" s="67"/>
      <c r="K2552" s="67"/>
      <c r="L2552" s="67"/>
      <c r="M2552" s="67"/>
      <c r="N2552" s="67"/>
      <c r="O2552" s="67"/>
      <c r="P2552" s="67"/>
      <c r="Q2552" s="67"/>
      <c r="R2552" s="34"/>
      <c r="S2552" s="34"/>
      <c r="T2552" s="34"/>
      <c r="U2552" s="34"/>
      <c r="V2552" s="34"/>
      <c r="W2552" s="34"/>
      <c r="X2552" s="34"/>
      <c r="Y2552" s="34"/>
      <c r="Z2552" s="34"/>
    </row>
    <row r="2553" spans="1:26">
      <c r="A2553" s="73">
        <v>318</v>
      </c>
      <c r="B2553" s="73">
        <v>5</v>
      </c>
      <c r="C2553" s="67"/>
      <c r="D2553" s="67"/>
      <c r="E2553" s="67"/>
      <c r="F2553" s="67"/>
      <c r="G2553" s="67"/>
      <c r="H2553" s="67"/>
      <c r="I2553" s="67"/>
      <c r="J2553" s="67"/>
      <c r="K2553" s="67"/>
      <c r="L2553" s="67"/>
      <c r="M2553" s="67"/>
      <c r="N2553" s="67"/>
      <c r="O2553" s="67"/>
      <c r="P2553" s="67"/>
      <c r="Q2553" s="67"/>
      <c r="R2553" s="34"/>
      <c r="S2553" s="34"/>
      <c r="T2553" s="34"/>
      <c r="U2553" s="34"/>
      <c r="V2553" s="34"/>
      <c r="W2553" s="34"/>
      <c r="X2553" s="34"/>
      <c r="Y2553" s="34"/>
      <c r="Z2553" s="34"/>
    </row>
    <row r="2554" spans="1:26">
      <c r="A2554" s="73">
        <v>318</v>
      </c>
      <c r="B2554" s="73">
        <v>6</v>
      </c>
      <c r="C2554" s="67"/>
      <c r="D2554" s="67"/>
      <c r="E2554" s="67"/>
      <c r="F2554" s="67"/>
      <c r="G2554" s="67"/>
      <c r="H2554" s="67"/>
      <c r="I2554" s="67"/>
      <c r="J2554" s="67"/>
      <c r="K2554" s="67"/>
      <c r="L2554" s="67"/>
      <c r="M2554" s="67"/>
      <c r="N2554" s="67"/>
      <c r="O2554" s="67"/>
      <c r="P2554" s="67"/>
      <c r="Q2554" s="67"/>
      <c r="R2554" s="34"/>
      <c r="S2554" s="34"/>
      <c r="T2554" s="34"/>
      <c r="U2554" s="34"/>
      <c r="V2554" s="34"/>
      <c r="W2554" s="34"/>
      <c r="X2554" s="34"/>
      <c r="Y2554" s="34"/>
      <c r="Z2554" s="34"/>
    </row>
    <row r="2555" spans="1:26">
      <c r="A2555" s="73">
        <v>318</v>
      </c>
      <c r="B2555" s="73">
        <v>7</v>
      </c>
      <c r="C2555" s="67"/>
      <c r="D2555" s="67"/>
      <c r="E2555" s="67"/>
      <c r="F2555" s="67"/>
      <c r="G2555" s="67"/>
      <c r="H2555" s="67"/>
      <c r="I2555" s="67"/>
      <c r="J2555" s="67"/>
      <c r="K2555" s="67"/>
      <c r="L2555" s="67"/>
      <c r="M2555" s="67"/>
      <c r="N2555" s="67"/>
      <c r="O2555" s="67"/>
      <c r="P2555" s="67"/>
      <c r="Q2555" s="67"/>
      <c r="R2555" s="34"/>
      <c r="S2555" s="34"/>
      <c r="T2555" s="34"/>
      <c r="U2555" s="34"/>
      <c r="V2555" s="34"/>
      <c r="W2555" s="34"/>
      <c r="X2555" s="34"/>
      <c r="Y2555" s="34"/>
      <c r="Z2555" s="34"/>
    </row>
    <row r="2556" spans="1:26">
      <c r="A2556" s="73">
        <v>318</v>
      </c>
      <c r="B2556" s="73">
        <v>8</v>
      </c>
      <c r="C2556" s="67"/>
      <c r="D2556" s="67"/>
      <c r="E2556" s="67"/>
      <c r="F2556" s="67"/>
      <c r="G2556" s="67"/>
      <c r="H2556" s="67"/>
      <c r="I2556" s="67"/>
      <c r="J2556" s="67"/>
      <c r="K2556" s="67"/>
      <c r="L2556" s="67"/>
      <c r="M2556" s="67"/>
      <c r="N2556" s="67"/>
      <c r="O2556" s="67"/>
      <c r="P2556" s="67"/>
      <c r="Q2556" s="67"/>
      <c r="R2556" s="34"/>
      <c r="S2556" s="34"/>
      <c r="T2556" s="34"/>
      <c r="U2556" s="34"/>
      <c r="V2556" s="34"/>
      <c r="W2556" s="34"/>
      <c r="X2556" s="34"/>
      <c r="Y2556" s="34"/>
      <c r="Z2556" s="34"/>
    </row>
    <row r="2557" spans="1:26">
      <c r="A2557" s="73">
        <v>319</v>
      </c>
      <c r="B2557" s="73">
        <v>1</v>
      </c>
      <c r="C2557" s="67"/>
      <c r="D2557" s="67"/>
      <c r="E2557" s="67"/>
      <c r="F2557" s="67"/>
      <c r="G2557" s="67"/>
      <c r="H2557" s="67"/>
      <c r="I2557" s="67"/>
      <c r="J2557" s="67"/>
      <c r="K2557" s="67"/>
      <c r="L2557" s="67"/>
      <c r="M2557" s="67"/>
      <c r="N2557" s="67"/>
      <c r="O2557" s="67"/>
      <c r="P2557" s="67"/>
      <c r="Q2557" s="67"/>
      <c r="R2557" s="34"/>
      <c r="S2557" s="34"/>
      <c r="T2557" s="34"/>
      <c r="U2557" s="34"/>
      <c r="V2557" s="34"/>
      <c r="W2557" s="34"/>
      <c r="X2557" s="34"/>
      <c r="Y2557" s="34"/>
      <c r="Z2557" s="34"/>
    </row>
    <row r="2558" spans="1:26">
      <c r="A2558" s="73">
        <v>319</v>
      </c>
      <c r="B2558" s="73">
        <v>2</v>
      </c>
      <c r="C2558" s="67"/>
      <c r="D2558" s="67"/>
      <c r="E2558" s="67"/>
      <c r="F2558" s="67"/>
      <c r="G2558" s="67"/>
      <c r="H2558" s="67"/>
      <c r="I2558" s="67"/>
      <c r="J2558" s="67"/>
      <c r="K2558" s="67"/>
      <c r="L2558" s="67"/>
      <c r="M2558" s="67"/>
      <c r="N2558" s="67"/>
      <c r="O2558" s="67"/>
      <c r="P2558" s="67"/>
      <c r="Q2558" s="67"/>
      <c r="R2558" s="34"/>
      <c r="S2558" s="34"/>
      <c r="T2558" s="34"/>
      <c r="U2558" s="34"/>
      <c r="V2558" s="34"/>
      <c r="W2558" s="34"/>
      <c r="X2558" s="34"/>
      <c r="Y2558" s="34"/>
      <c r="Z2558" s="34"/>
    </row>
    <row r="2559" spans="1:26">
      <c r="A2559" s="73">
        <v>319</v>
      </c>
      <c r="B2559" s="73">
        <v>3</v>
      </c>
      <c r="C2559" s="67"/>
      <c r="D2559" s="67"/>
      <c r="E2559" s="67"/>
      <c r="F2559" s="67"/>
      <c r="G2559" s="67"/>
      <c r="H2559" s="67"/>
      <c r="I2559" s="67"/>
      <c r="J2559" s="67"/>
      <c r="K2559" s="67"/>
      <c r="L2559" s="67"/>
      <c r="M2559" s="67"/>
      <c r="N2559" s="67"/>
      <c r="O2559" s="67"/>
      <c r="P2559" s="67"/>
      <c r="Q2559" s="67"/>
      <c r="R2559" s="34"/>
      <c r="S2559" s="34"/>
      <c r="T2559" s="34"/>
      <c r="U2559" s="34"/>
      <c r="V2559" s="34"/>
      <c r="W2559" s="34"/>
      <c r="X2559" s="34"/>
      <c r="Y2559" s="34"/>
      <c r="Z2559" s="34"/>
    </row>
    <row r="2560" spans="1:26">
      <c r="A2560" s="73">
        <v>319</v>
      </c>
      <c r="B2560" s="73">
        <v>4</v>
      </c>
      <c r="C2560" s="67"/>
      <c r="D2560" s="67"/>
      <c r="E2560" s="67"/>
      <c r="F2560" s="67"/>
      <c r="G2560" s="67"/>
      <c r="H2560" s="67"/>
      <c r="I2560" s="67"/>
      <c r="J2560" s="67"/>
      <c r="K2560" s="67"/>
      <c r="L2560" s="67"/>
      <c r="M2560" s="67"/>
      <c r="N2560" s="67"/>
      <c r="O2560" s="67"/>
      <c r="P2560" s="67"/>
      <c r="Q2560" s="67"/>
      <c r="R2560" s="34"/>
      <c r="S2560" s="34"/>
      <c r="T2560" s="34"/>
      <c r="U2560" s="34"/>
      <c r="V2560" s="34"/>
      <c r="W2560" s="34"/>
      <c r="X2560" s="34"/>
      <c r="Y2560" s="34"/>
      <c r="Z2560" s="34"/>
    </row>
    <row r="2561" spans="1:26">
      <c r="A2561" s="73">
        <v>319</v>
      </c>
      <c r="B2561" s="73">
        <v>5</v>
      </c>
      <c r="C2561" s="67"/>
      <c r="D2561" s="67"/>
      <c r="E2561" s="67"/>
      <c r="F2561" s="67"/>
      <c r="G2561" s="67"/>
      <c r="H2561" s="67"/>
      <c r="I2561" s="67"/>
      <c r="J2561" s="67"/>
      <c r="K2561" s="67"/>
      <c r="L2561" s="67"/>
      <c r="M2561" s="67"/>
      <c r="N2561" s="67"/>
      <c r="O2561" s="67"/>
      <c r="P2561" s="67"/>
      <c r="Q2561" s="67"/>
      <c r="R2561" s="34"/>
      <c r="S2561" s="34"/>
      <c r="T2561" s="34"/>
      <c r="U2561" s="34"/>
      <c r="V2561" s="34"/>
      <c r="W2561" s="34"/>
      <c r="X2561" s="34"/>
      <c r="Y2561" s="34"/>
      <c r="Z2561" s="34"/>
    </row>
    <row r="2562" spans="1:26">
      <c r="A2562" s="73">
        <v>319</v>
      </c>
      <c r="B2562" s="73">
        <v>6</v>
      </c>
      <c r="C2562" s="67"/>
      <c r="D2562" s="67"/>
      <c r="E2562" s="67"/>
      <c r="F2562" s="67"/>
      <c r="G2562" s="67"/>
      <c r="H2562" s="67"/>
      <c r="I2562" s="67"/>
      <c r="J2562" s="67"/>
      <c r="K2562" s="67"/>
      <c r="L2562" s="67"/>
      <c r="M2562" s="67"/>
      <c r="N2562" s="67"/>
      <c r="O2562" s="67"/>
      <c r="P2562" s="67"/>
      <c r="Q2562" s="67"/>
      <c r="R2562" s="34"/>
      <c r="S2562" s="34"/>
      <c r="T2562" s="34"/>
      <c r="U2562" s="34"/>
      <c r="V2562" s="34"/>
      <c r="W2562" s="34"/>
      <c r="X2562" s="34"/>
      <c r="Y2562" s="34"/>
      <c r="Z2562" s="34"/>
    </row>
    <row r="2563" spans="1:26">
      <c r="A2563" s="73">
        <v>319</v>
      </c>
      <c r="B2563" s="73">
        <v>7</v>
      </c>
      <c r="C2563" s="67"/>
      <c r="D2563" s="67"/>
      <c r="E2563" s="67"/>
      <c r="F2563" s="67"/>
      <c r="G2563" s="67"/>
      <c r="H2563" s="67"/>
      <c r="I2563" s="67"/>
      <c r="J2563" s="67"/>
      <c r="K2563" s="67"/>
      <c r="L2563" s="67"/>
      <c r="M2563" s="67"/>
      <c r="N2563" s="67"/>
      <c r="O2563" s="67"/>
      <c r="P2563" s="67"/>
      <c r="Q2563" s="67"/>
      <c r="R2563" s="34"/>
      <c r="S2563" s="34"/>
      <c r="T2563" s="34"/>
      <c r="U2563" s="34"/>
      <c r="V2563" s="34"/>
      <c r="W2563" s="34"/>
      <c r="X2563" s="34"/>
      <c r="Y2563" s="34"/>
      <c r="Z2563" s="34"/>
    </row>
    <row r="2564" spans="1:26">
      <c r="A2564" s="73">
        <v>319</v>
      </c>
      <c r="B2564" s="73">
        <v>8</v>
      </c>
      <c r="C2564" s="67"/>
      <c r="D2564" s="67"/>
      <c r="E2564" s="67"/>
      <c r="F2564" s="67"/>
      <c r="G2564" s="67"/>
      <c r="H2564" s="67"/>
      <c r="I2564" s="67"/>
      <c r="J2564" s="67"/>
      <c r="K2564" s="67"/>
      <c r="L2564" s="67"/>
      <c r="M2564" s="67"/>
      <c r="N2564" s="67"/>
      <c r="O2564" s="67"/>
      <c r="P2564" s="67"/>
      <c r="Q2564" s="67"/>
      <c r="R2564" s="34"/>
      <c r="S2564" s="34"/>
      <c r="T2564" s="34"/>
      <c r="U2564" s="34"/>
      <c r="V2564" s="34"/>
      <c r="W2564" s="34"/>
      <c r="X2564" s="34"/>
      <c r="Y2564" s="34"/>
      <c r="Z2564" s="34"/>
    </row>
    <row r="2565" spans="1:26">
      <c r="A2565" s="73">
        <v>320</v>
      </c>
      <c r="B2565" s="73">
        <v>1</v>
      </c>
      <c r="C2565" s="67"/>
      <c r="D2565" s="67"/>
      <c r="E2565" s="67"/>
      <c r="F2565" s="67"/>
      <c r="G2565" s="67"/>
      <c r="H2565" s="67"/>
      <c r="I2565" s="67"/>
      <c r="J2565" s="67"/>
      <c r="K2565" s="67"/>
      <c r="L2565" s="67"/>
      <c r="M2565" s="67"/>
      <c r="N2565" s="67"/>
      <c r="O2565" s="67"/>
      <c r="P2565" s="67"/>
      <c r="Q2565" s="67"/>
      <c r="R2565" s="34"/>
      <c r="S2565" s="34"/>
      <c r="T2565" s="34"/>
      <c r="U2565" s="34"/>
      <c r="V2565" s="34"/>
      <c r="W2565" s="34"/>
      <c r="X2565" s="34"/>
      <c r="Y2565" s="34"/>
      <c r="Z2565" s="34"/>
    </row>
    <row r="2566" spans="1:26">
      <c r="A2566" s="73">
        <v>320</v>
      </c>
      <c r="B2566" s="73">
        <v>2</v>
      </c>
      <c r="C2566" s="67"/>
      <c r="D2566" s="67"/>
      <c r="E2566" s="67"/>
      <c r="F2566" s="67"/>
      <c r="G2566" s="67"/>
      <c r="H2566" s="67"/>
      <c r="I2566" s="67"/>
      <c r="J2566" s="67"/>
      <c r="K2566" s="67"/>
      <c r="L2566" s="67"/>
      <c r="M2566" s="67"/>
      <c r="N2566" s="67"/>
      <c r="O2566" s="67"/>
      <c r="P2566" s="67"/>
      <c r="Q2566" s="67"/>
      <c r="R2566" s="34"/>
      <c r="S2566" s="34"/>
      <c r="T2566" s="34"/>
      <c r="U2566" s="34"/>
      <c r="V2566" s="34"/>
      <c r="W2566" s="34"/>
      <c r="X2566" s="34"/>
      <c r="Y2566" s="34"/>
      <c r="Z2566" s="34"/>
    </row>
    <row r="2567" spans="1:26">
      <c r="A2567" s="73">
        <v>320</v>
      </c>
      <c r="B2567" s="73">
        <v>3</v>
      </c>
      <c r="C2567" s="67"/>
      <c r="D2567" s="67"/>
      <c r="E2567" s="67"/>
      <c r="F2567" s="67"/>
      <c r="G2567" s="67"/>
      <c r="H2567" s="67"/>
      <c r="I2567" s="67"/>
      <c r="J2567" s="67"/>
      <c r="K2567" s="67"/>
      <c r="L2567" s="67"/>
      <c r="M2567" s="67"/>
      <c r="N2567" s="67"/>
      <c r="O2567" s="67"/>
      <c r="P2567" s="67"/>
      <c r="Q2567" s="67"/>
      <c r="R2567" s="34"/>
      <c r="S2567" s="34"/>
      <c r="T2567" s="34"/>
      <c r="U2567" s="34"/>
      <c r="V2567" s="34"/>
      <c r="W2567" s="34"/>
      <c r="X2567" s="34"/>
      <c r="Y2567" s="34"/>
      <c r="Z2567" s="34"/>
    </row>
    <row r="2568" spans="1:26">
      <c r="A2568" s="73">
        <v>320</v>
      </c>
      <c r="B2568" s="73">
        <v>4</v>
      </c>
      <c r="C2568" s="67"/>
      <c r="D2568" s="67"/>
      <c r="E2568" s="67"/>
      <c r="F2568" s="67"/>
      <c r="G2568" s="67"/>
      <c r="H2568" s="67"/>
      <c r="I2568" s="67"/>
      <c r="J2568" s="67"/>
      <c r="K2568" s="67"/>
      <c r="L2568" s="67"/>
      <c r="M2568" s="67"/>
      <c r="N2568" s="67"/>
      <c r="O2568" s="67"/>
      <c r="P2568" s="67"/>
      <c r="Q2568" s="67"/>
      <c r="R2568" s="34"/>
      <c r="S2568" s="34"/>
      <c r="T2568" s="34"/>
      <c r="U2568" s="34"/>
      <c r="V2568" s="34"/>
      <c r="W2568" s="34"/>
      <c r="X2568" s="34"/>
      <c r="Y2568" s="34"/>
      <c r="Z2568" s="34"/>
    </row>
    <row r="2569" spans="1:26">
      <c r="A2569" s="73">
        <v>320</v>
      </c>
      <c r="B2569" s="73">
        <v>5</v>
      </c>
      <c r="C2569" s="67"/>
      <c r="D2569" s="67"/>
      <c r="E2569" s="67"/>
      <c r="F2569" s="67"/>
      <c r="G2569" s="67"/>
      <c r="H2569" s="67"/>
      <c r="I2569" s="67"/>
      <c r="J2569" s="67"/>
      <c r="K2569" s="67"/>
      <c r="L2569" s="67"/>
      <c r="M2569" s="67"/>
      <c r="N2569" s="67"/>
      <c r="O2569" s="67"/>
      <c r="P2569" s="67"/>
      <c r="Q2569" s="67"/>
      <c r="R2569" s="34"/>
      <c r="S2569" s="34"/>
      <c r="T2569" s="34"/>
      <c r="U2569" s="34"/>
      <c r="V2569" s="34"/>
      <c r="W2569" s="34"/>
      <c r="X2569" s="34"/>
      <c r="Y2569" s="34"/>
      <c r="Z2569" s="34"/>
    </row>
    <row r="2570" spans="1:26">
      <c r="A2570" s="73">
        <v>320</v>
      </c>
      <c r="B2570" s="73">
        <v>6</v>
      </c>
      <c r="C2570" s="67"/>
      <c r="D2570" s="67"/>
      <c r="E2570" s="67"/>
      <c r="F2570" s="67"/>
      <c r="G2570" s="67"/>
      <c r="H2570" s="67"/>
      <c r="I2570" s="67"/>
      <c r="J2570" s="67"/>
      <c r="K2570" s="67"/>
      <c r="L2570" s="67"/>
      <c r="M2570" s="67"/>
      <c r="N2570" s="67"/>
      <c r="O2570" s="67"/>
      <c r="P2570" s="67"/>
      <c r="Q2570" s="67"/>
      <c r="R2570" s="34"/>
      <c r="S2570" s="34"/>
      <c r="T2570" s="34"/>
      <c r="U2570" s="34"/>
      <c r="V2570" s="34"/>
      <c r="W2570" s="34"/>
      <c r="X2570" s="34"/>
      <c r="Y2570" s="34"/>
      <c r="Z2570" s="34"/>
    </row>
    <row r="2571" spans="1:26">
      <c r="A2571" s="73">
        <v>320</v>
      </c>
      <c r="B2571" s="73">
        <v>7</v>
      </c>
      <c r="C2571" s="67"/>
      <c r="D2571" s="67"/>
      <c r="E2571" s="67"/>
      <c r="F2571" s="67"/>
      <c r="G2571" s="67"/>
      <c r="H2571" s="67"/>
      <c r="I2571" s="67"/>
      <c r="J2571" s="67"/>
      <c r="K2571" s="67"/>
      <c r="L2571" s="67"/>
      <c r="M2571" s="67"/>
      <c r="N2571" s="67"/>
      <c r="O2571" s="67"/>
      <c r="P2571" s="67"/>
      <c r="Q2571" s="67"/>
      <c r="R2571" s="34"/>
      <c r="S2571" s="34"/>
      <c r="T2571" s="34"/>
      <c r="U2571" s="34"/>
      <c r="V2571" s="34"/>
      <c r="W2571" s="34"/>
      <c r="X2571" s="34"/>
      <c r="Y2571" s="34"/>
      <c r="Z2571" s="34"/>
    </row>
    <row r="2572" spans="1:26">
      <c r="A2572" s="73">
        <v>320</v>
      </c>
      <c r="B2572" s="73">
        <v>8</v>
      </c>
      <c r="D2572" s="67"/>
      <c r="E2572" s="67"/>
      <c r="F2572" s="67"/>
      <c r="G2572" s="67"/>
      <c r="H2572" s="67"/>
      <c r="I2572" s="67"/>
      <c r="J2572" s="67"/>
      <c r="K2572" s="67"/>
      <c r="L2572" s="67"/>
      <c r="M2572" s="67"/>
      <c r="N2572" s="67"/>
      <c r="O2572" s="67"/>
      <c r="P2572" s="67"/>
      <c r="Q2572" s="67"/>
      <c r="R2572" s="34"/>
      <c r="S2572" s="34"/>
      <c r="T2572" s="34"/>
      <c r="U2572" s="34"/>
      <c r="V2572" s="34"/>
      <c r="W2572" s="34"/>
      <c r="X2572" s="34"/>
      <c r="Y2572" s="34"/>
      <c r="Z2572" s="34"/>
    </row>
    <row r="2573" spans="1:26">
      <c r="A2573" s="69"/>
      <c r="B2573" s="69"/>
      <c r="C2573" s="72" t="s">
        <v>489</v>
      </c>
      <c r="D2573" s="67"/>
      <c r="E2573" s="67"/>
      <c r="F2573" s="67"/>
      <c r="G2573" s="67"/>
      <c r="H2573" s="67"/>
      <c r="I2573" s="67"/>
      <c r="J2573" s="67"/>
      <c r="K2573" s="67"/>
      <c r="L2573" s="67"/>
      <c r="M2573" s="67"/>
      <c r="N2573" s="67"/>
      <c r="O2573" s="67"/>
      <c r="P2573" s="67"/>
      <c r="Q2573" s="67"/>
      <c r="R2573" s="34"/>
      <c r="S2573" s="34"/>
      <c r="T2573" s="34"/>
      <c r="U2573" s="34"/>
      <c r="V2573" s="34"/>
      <c r="W2573" s="34"/>
      <c r="X2573" s="34"/>
      <c r="Y2573" s="34"/>
      <c r="Z2573" s="34"/>
    </row>
    <row r="2574" spans="1:26">
      <c r="A2574" s="69">
        <f t="shared" ref="A2574:A2581" si="0">A2565+1</f>
        <v>321</v>
      </c>
      <c r="B2574" s="69">
        <f t="shared" ref="B2574:B2581" si="1">B2565</f>
        <v>1</v>
      </c>
      <c r="C2574" s="67"/>
      <c r="D2574" s="70"/>
      <c r="E2574" s="70"/>
      <c r="F2574" s="70"/>
      <c r="G2574" s="42"/>
      <c r="H2574" s="67"/>
      <c r="I2574" s="67"/>
      <c r="J2574" s="67"/>
      <c r="K2574" s="67"/>
      <c r="L2574" s="67"/>
      <c r="M2574" s="67"/>
      <c r="N2574" s="67"/>
      <c r="O2574" s="67"/>
      <c r="P2574" s="67"/>
      <c r="Q2574" s="67"/>
      <c r="R2574" s="34"/>
      <c r="S2574" s="34"/>
      <c r="T2574" s="34"/>
      <c r="U2574" s="34"/>
      <c r="V2574" s="34"/>
      <c r="W2574" s="34"/>
      <c r="X2574" s="34"/>
      <c r="Y2574" s="34"/>
      <c r="Z2574" s="34"/>
    </row>
    <row r="2575" spans="1:26">
      <c r="A2575" s="69">
        <f t="shared" si="0"/>
        <v>321</v>
      </c>
      <c r="B2575" s="69">
        <f t="shared" si="1"/>
        <v>2</v>
      </c>
      <c r="C2575" s="34"/>
      <c r="D2575" s="34"/>
      <c r="E2575" s="34"/>
      <c r="F2575" s="34"/>
      <c r="G2575" s="34"/>
      <c r="H2575" s="34"/>
      <c r="I2575" s="34"/>
      <c r="J2575" s="34"/>
      <c r="K2575" s="34"/>
      <c r="L2575" s="34"/>
      <c r="M2575" s="34"/>
      <c r="N2575" s="34"/>
      <c r="O2575" s="34"/>
      <c r="P2575" s="34"/>
      <c r="Q2575" s="34"/>
      <c r="R2575" s="34"/>
      <c r="S2575" s="34"/>
      <c r="T2575" s="34"/>
      <c r="U2575" s="34"/>
      <c r="V2575" s="34"/>
      <c r="W2575" s="34"/>
      <c r="X2575" s="34"/>
      <c r="Y2575" s="34"/>
      <c r="Z2575" s="34"/>
    </row>
    <row r="2576" spans="1:26">
      <c r="A2576" s="69">
        <f t="shared" si="0"/>
        <v>321</v>
      </c>
      <c r="B2576" s="69">
        <f t="shared" si="1"/>
        <v>3</v>
      </c>
      <c r="C2576" s="67"/>
      <c r="D2576" s="70"/>
      <c r="E2576" s="70"/>
      <c r="F2576" s="70"/>
      <c r="G2576" s="42"/>
      <c r="H2576" s="67"/>
      <c r="I2576" s="67"/>
      <c r="J2576" s="67"/>
      <c r="K2576" s="67"/>
      <c r="L2576" s="67"/>
      <c r="M2576" s="67"/>
      <c r="N2576" s="67"/>
      <c r="O2576" s="67"/>
      <c r="P2576" s="67"/>
      <c r="Q2576" s="67"/>
      <c r="R2576" s="34"/>
      <c r="S2576" s="34"/>
      <c r="T2576" s="34"/>
      <c r="U2576" s="34"/>
      <c r="V2576" s="34"/>
      <c r="W2576" s="34"/>
      <c r="X2576" s="34"/>
      <c r="Y2576" s="34"/>
      <c r="Z2576" s="34"/>
    </row>
    <row r="2577" spans="1:26">
      <c r="A2577" s="69">
        <f t="shared" si="0"/>
        <v>321</v>
      </c>
      <c r="B2577" s="69">
        <f t="shared" si="1"/>
        <v>4</v>
      </c>
      <c r="C2577" s="67"/>
      <c r="D2577" s="70"/>
      <c r="E2577" s="70"/>
      <c r="F2577" s="70"/>
      <c r="G2577" s="42"/>
      <c r="H2577" s="67"/>
      <c r="I2577" s="67"/>
      <c r="J2577" s="67"/>
      <c r="K2577" s="67"/>
      <c r="L2577" s="67"/>
      <c r="M2577" s="67"/>
      <c r="N2577" s="67"/>
      <c r="O2577" s="67"/>
      <c r="P2577" s="67"/>
      <c r="Q2577" s="67"/>
      <c r="R2577" s="34"/>
      <c r="S2577" s="34"/>
      <c r="T2577" s="34"/>
      <c r="U2577" s="34"/>
      <c r="V2577" s="34"/>
      <c r="W2577" s="34"/>
      <c r="X2577" s="34"/>
      <c r="Y2577" s="34"/>
      <c r="Z2577" s="34"/>
    </row>
    <row r="2578" spans="1:26">
      <c r="A2578" s="69">
        <f t="shared" si="0"/>
        <v>321</v>
      </c>
      <c r="B2578" s="69">
        <f t="shared" si="1"/>
        <v>5</v>
      </c>
      <c r="C2578" s="67"/>
      <c r="D2578" s="70"/>
      <c r="E2578" s="70"/>
      <c r="F2578" s="70"/>
      <c r="G2578" s="42"/>
      <c r="H2578" s="67"/>
      <c r="I2578" s="67"/>
      <c r="J2578" s="67"/>
      <c r="K2578" s="67"/>
      <c r="L2578" s="67"/>
      <c r="M2578" s="67"/>
      <c r="N2578" s="67"/>
      <c r="O2578" s="67"/>
      <c r="P2578" s="67"/>
      <c r="Q2578" s="67"/>
      <c r="R2578" s="34"/>
      <c r="S2578" s="34"/>
      <c r="T2578" s="34"/>
      <c r="U2578" s="34"/>
      <c r="V2578" s="34"/>
      <c r="W2578" s="34"/>
      <c r="X2578" s="34"/>
      <c r="Y2578" s="34"/>
      <c r="Z2578" s="34"/>
    </row>
    <row r="2579" spans="1:26">
      <c r="A2579" s="69">
        <f t="shared" si="0"/>
        <v>321</v>
      </c>
      <c r="B2579" s="69">
        <f t="shared" si="1"/>
        <v>6</v>
      </c>
      <c r="C2579" s="67"/>
      <c r="D2579" s="70"/>
      <c r="E2579" s="70"/>
      <c r="F2579" s="70"/>
      <c r="G2579" s="42"/>
      <c r="H2579" s="67"/>
      <c r="I2579" s="67"/>
      <c r="J2579" s="67"/>
      <c r="K2579" s="67"/>
      <c r="L2579" s="67"/>
      <c r="M2579" s="67"/>
      <c r="N2579" s="67"/>
      <c r="O2579" s="67"/>
      <c r="P2579" s="67"/>
      <c r="Q2579" s="67"/>
      <c r="R2579" s="34"/>
      <c r="S2579" s="34"/>
      <c r="T2579" s="34"/>
      <c r="U2579" s="34"/>
      <c r="V2579" s="34"/>
      <c r="W2579" s="34"/>
      <c r="X2579" s="34"/>
      <c r="Y2579" s="34"/>
      <c r="Z2579" s="34"/>
    </row>
    <row r="2580" spans="1:26">
      <c r="A2580" s="69">
        <f t="shared" si="0"/>
        <v>321</v>
      </c>
      <c r="B2580" s="69">
        <f t="shared" si="1"/>
        <v>7</v>
      </c>
      <c r="C2580" s="67"/>
      <c r="D2580" s="70"/>
      <c r="E2580" s="70"/>
      <c r="F2580" s="70"/>
      <c r="G2580" s="42"/>
      <c r="H2580" s="67"/>
      <c r="I2580" s="67"/>
      <c r="J2580" s="67"/>
      <c r="K2580" s="67"/>
      <c r="L2580" s="67"/>
      <c r="M2580" s="67"/>
      <c r="N2580" s="67"/>
      <c r="O2580" s="67"/>
      <c r="P2580" s="67"/>
      <c r="Q2580" s="67"/>
      <c r="R2580" s="34"/>
      <c r="S2580" s="34"/>
      <c r="T2580" s="34"/>
      <c r="U2580" s="34"/>
      <c r="V2580" s="34"/>
      <c r="W2580" s="34"/>
      <c r="X2580" s="34"/>
      <c r="Y2580" s="34"/>
      <c r="Z2580" s="34"/>
    </row>
    <row r="2581" spans="1:26">
      <c r="A2581" s="69">
        <f t="shared" si="0"/>
        <v>321</v>
      </c>
      <c r="B2581" s="69">
        <f t="shared" si="1"/>
        <v>8</v>
      </c>
      <c r="C2581" s="67"/>
      <c r="D2581" s="70"/>
      <c r="E2581" s="70"/>
      <c r="F2581" s="70"/>
      <c r="G2581" s="42"/>
      <c r="H2581" s="67"/>
      <c r="I2581" s="67"/>
      <c r="J2581" s="67"/>
      <c r="K2581" s="67"/>
      <c r="L2581" s="67"/>
      <c r="M2581" s="67"/>
      <c r="N2581" s="67"/>
      <c r="O2581" s="67"/>
      <c r="P2581" s="67"/>
      <c r="Q2581" s="67"/>
      <c r="R2581" s="34"/>
      <c r="S2581" s="34"/>
      <c r="T2581" s="34"/>
      <c r="U2581" s="34"/>
      <c r="V2581" s="34"/>
      <c r="W2581" s="34"/>
      <c r="X2581" s="34"/>
      <c r="Y2581" s="34"/>
      <c r="Z2581" s="34"/>
    </row>
    <row r="2582" spans="1:26">
      <c r="A2582" s="69">
        <f t="shared" ref="A2582:A2645" si="2">A2574+1</f>
        <v>322</v>
      </c>
      <c r="B2582" s="69">
        <f t="shared" ref="B2582:B2645" si="3">B2574</f>
        <v>1</v>
      </c>
      <c r="C2582" s="67"/>
      <c r="D2582" s="70"/>
      <c r="E2582" s="70"/>
      <c r="F2582" s="70"/>
      <c r="G2582" s="42"/>
      <c r="H2582" s="67"/>
      <c r="I2582" s="67"/>
      <c r="J2582" s="67"/>
      <c r="K2582" s="67"/>
      <c r="L2582" s="67"/>
      <c r="M2582" s="67"/>
      <c r="N2582" s="67"/>
      <c r="O2582" s="67"/>
      <c r="P2582" s="67"/>
      <c r="Q2582" s="67"/>
      <c r="R2582" s="34"/>
      <c r="S2582" s="34"/>
      <c r="T2582" s="34"/>
      <c r="U2582" s="34"/>
      <c r="V2582" s="34"/>
      <c r="W2582" s="34"/>
      <c r="X2582" s="34"/>
      <c r="Y2582" s="34"/>
      <c r="Z2582" s="34"/>
    </row>
    <row r="2583" spans="1:26">
      <c r="A2583" s="69">
        <f t="shared" si="2"/>
        <v>322</v>
      </c>
      <c r="B2583" s="69">
        <f t="shared" si="3"/>
        <v>2</v>
      </c>
      <c r="C2583" s="67"/>
      <c r="D2583" s="70"/>
      <c r="E2583" s="70"/>
      <c r="F2583" s="70"/>
      <c r="G2583" s="42"/>
      <c r="H2583" s="67"/>
      <c r="I2583" s="67"/>
      <c r="J2583" s="67"/>
      <c r="K2583" s="67"/>
      <c r="L2583" s="67"/>
      <c r="M2583" s="67"/>
      <c r="N2583" s="67"/>
      <c r="O2583" s="67"/>
      <c r="P2583" s="67"/>
      <c r="Q2583" s="67"/>
      <c r="R2583" s="34"/>
      <c r="S2583" s="34"/>
      <c r="T2583" s="34"/>
      <c r="U2583" s="34"/>
      <c r="V2583" s="34"/>
      <c r="W2583" s="34"/>
      <c r="X2583" s="34"/>
      <c r="Y2583" s="34"/>
      <c r="Z2583" s="34"/>
    </row>
    <row r="2584" spans="1:26">
      <c r="A2584" s="69">
        <f t="shared" si="2"/>
        <v>322</v>
      </c>
      <c r="B2584" s="69">
        <f t="shared" si="3"/>
        <v>3</v>
      </c>
      <c r="C2584" s="67"/>
      <c r="D2584" s="70"/>
      <c r="E2584" s="70"/>
      <c r="F2584" s="70"/>
      <c r="G2584" s="42"/>
      <c r="H2584" s="67"/>
      <c r="I2584" s="67"/>
      <c r="J2584" s="67"/>
      <c r="K2584" s="67"/>
      <c r="L2584" s="67"/>
      <c r="M2584" s="67"/>
      <c r="N2584" s="67"/>
      <c r="O2584" s="67"/>
      <c r="P2584" s="67"/>
      <c r="Q2584" s="67"/>
      <c r="R2584" s="34"/>
      <c r="S2584" s="34"/>
      <c r="T2584" s="34"/>
      <c r="U2584" s="34"/>
      <c r="V2584" s="34"/>
      <c r="W2584" s="34"/>
      <c r="X2584" s="34"/>
      <c r="Y2584" s="34"/>
      <c r="Z2584" s="34"/>
    </row>
    <row r="2585" spans="1:26">
      <c r="A2585" s="69">
        <f t="shared" si="2"/>
        <v>322</v>
      </c>
      <c r="B2585" s="69">
        <f t="shared" si="3"/>
        <v>4</v>
      </c>
      <c r="C2585" s="67"/>
      <c r="D2585" s="70"/>
      <c r="E2585" s="70"/>
      <c r="F2585" s="70"/>
      <c r="G2585" s="42"/>
      <c r="H2585" s="67"/>
      <c r="I2585" s="67"/>
      <c r="J2585" s="67"/>
      <c r="K2585" s="67"/>
      <c r="L2585" s="67"/>
      <c r="M2585" s="67"/>
      <c r="N2585" s="67"/>
      <c r="O2585" s="67"/>
      <c r="P2585" s="67"/>
      <c r="Q2585" s="67"/>
      <c r="R2585" s="34"/>
      <c r="S2585" s="34"/>
      <c r="T2585" s="34"/>
      <c r="U2585" s="34"/>
      <c r="V2585" s="34"/>
      <c r="W2585" s="34"/>
      <c r="X2585" s="34"/>
      <c r="Y2585" s="34"/>
      <c r="Z2585" s="34"/>
    </row>
    <row r="2586" spans="1:26">
      <c r="A2586" s="69">
        <f t="shared" si="2"/>
        <v>322</v>
      </c>
      <c r="B2586" s="69">
        <f t="shared" si="3"/>
        <v>5</v>
      </c>
      <c r="C2586" s="67"/>
      <c r="D2586" s="70"/>
      <c r="E2586" s="70"/>
      <c r="F2586" s="70"/>
      <c r="G2586" s="42"/>
      <c r="H2586" s="67"/>
      <c r="I2586" s="67"/>
      <c r="J2586" s="67"/>
      <c r="K2586" s="67"/>
      <c r="L2586" s="67"/>
      <c r="M2586" s="67"/>
      <c r="N2586" s="67"/>
      <c r="O2586" s="67"/>
      <c r="P2586" s="67"/>
      <c r="Q2586" s="67"/>
      <c r="R2586" s="34"/>
      <c r="S2586" s="34"/>
      <c r="T2586" s="34"/>
      <c r="U2586" s="34"/>
      <c r="V2586" s="34"/>
      <c r="W2586" s="34"/>
      <c r="X2586" s="34"/>
      <c r="Y2586" s="34"/>
      <c r="Z2586" s="34"/>
    </row>
    <row r="2587" spans="1:26">
      <c r="A2587" s="69">
        <f t="shared" si="2"/>
        <v>322</v>
      </c>
      <c r="B2587" s="69">
        <f t="shared" si="3"/>
        <v>6</v>
      </c>
      <c r="C2587" s="67"/>
      <c r="D2587" s="70"/>
      <c r="E2587" s="70"/>
      <c r="F2587" s="70"/>
      <c r="G2587" s="42"/>
      <c r="H2587" s="67"/>
      <c r="I2587" s="67"/>
      <c r="J2587" s="67"/>
      <c r="K2587" s="67"/>
      <c r="L2587" s="67"/>
      <c r="M2587" s="67"/>
      <c r="N2587" s="67"/>
      <c r="O2587" s="67"/>
      <c r="P2587" s="67"/>
      <c r="Q2587" s="67"/>
      <c r="R2587" s="34"/>
      <c r="S2587" s="34"/>
      <c r="T2587" s="34"/>
      <c r="U2587" s="34"/>
      <c r="V2587" s="34"/>
      <c r="W2587" s="34"/>
      <c r="X2587" s="34"/>
      <c r="Y2587" s="34"/>
      <c r="Z2587" s="34"/>
    </row>
    <row r="2588" spans="1:26">
      <c r="A2588" s="69">
        <f t="shared" si="2"/>
        <v>322</v>
      </c>
      <c r="B2588" s="69">
        <f t="shared" si="3"/>
        <v>7</v>
      </c>
      <c r="C2588" s="67"/>
      <c r="D2588" s="70"/>
      <c r="E2588" s="70"/>
      <c r="F2588" s="70"/>
      <c r="G2588" s="42"/>
      <c r="H2588" s="67"/>
      <c r="I2588" s="67"/>
      <c r="J2588" s="67"/>
      <c r="K2588" s="67"/>
      <c r="L2588" s="67"/>
      <c r="M2588" s="67"/>
      <c r="N2588" s="67"/>
      <c r="O2588" s="67"/>
      <c r="P2588" s="67"/>
      <c r="Q2588" s="67"/>
      <c r="R2588" s="34"/>
      <c r="S2588" s="34"/>
      <c r="T2588" s="34"/>
      <c r="U2588" s="34"/>
      <c r="V2588" s="34"/>
      <c r="W2588" s="34"/>
      <c r="X2588" s="34"/>
      <c r="Y2588" s="34"/>
      <c r="Z2588" s="34"/>
    </row>
    <row r="2589" spans="1:26">
      <c r="A2589" s="69">
        <f t="shared" si="2"/>
        <v>322</v>
      </c>
      <c r="B2589" s="69">
        <f t="shared" si="3"/>
        <v>8</v>
      </c>
      <c r="C2589" s="67"/>
      <c r="D2589" s="70"/>
      <c r="E2589" s="70"/>
      <c r="F2589" s="70"/>
      <c r="G2589" s="42"/>
      <c r="H2589" s="67"/>
      <c r="I2589" s="67"/>
      <c r="J2589" s="67"/>
      <c r="K2589" s="67"/>
      <c r="L2589" s="67"/>
      <c r="M2589" s="67"/>
      <c r="N2589" s="67"/>
      <c r="O2589" s="67"/>
      <c r="P2589" s="67"/>
      <c r="Q2589" s="67"/>
      <c r="R2589" s="34"/>
      <c r="S2589" s="34"/>
      <c r="T2589" s="34"/>
      <c r="U2589" s="34"/>
      <c r="V2589" s="34"/>
      <c r="W2589" s="34"/>
      <c r="X2589" s="34"/>
      <c r="Y2589" s="34"/>
      <c r="Z2589" s="34"/>
    </row>
    <row r="2590" spans="1:26">
      <c r="A2590" s="69">
        <f t="shared" si="2"/>
        <v>323</v>
      </c>
      <c r="B2590" s="69">
        <f t="shared" si="3"/>
        <v>1</v>
      </c>
      <c r="C2590" s="67"/>
      <c r="D2590" s="70"/>
      <c r="E2590" s="70"/>
      <c r="F2590" s="70"/>
      <c r="G2590" s="42"/>
      <c r="H2590" s="67"/>
      <c r="I2590" s="67"/>
      <c r="J2590" s="67"/>
      <c r="K2590" s="67"/>
      <c r="L2590" s="67"/>
      <c r="M2590" s="67"/>
      <c r="N2590" s="67"/>
      <c r="O2590" s="67"/>
      <c r="P2590" s="67"/>
      <c r="Q2590" s="67"/>
      <c r="R2590" s="34"/>
      <c r="S2590" s="34"/>
      <c r="T2590" s="34"/>
      <c r="U2590" s="34"/>
      <c r="V2590" s="34"/>
      <c r="W2590" s="34"/>
      <c r="X2590" s="34"/>
      <c r="Y2590" s="34"/>
      <c r="Z2590" s="34"/>
    </row>
    <row r="2591" spans="1:26">
      <c r="A2591" s="69">
        <f t="shared" si="2"/>
        <v>323</v>
      </c>
      <c r="B2591" s="69">
        <f t="shared" si="3"/>
        <v>2</v>
      </c>
      <c r="C2591" s="67"/>
      <c r="D2591" s="70"/>
      <c r="E2591" s="70"/>
      <c r="F2591" s="70"/>
      <c r="G2591" s="42"/>
      <c r="H2591" s="67"/>
      <c r="I2591" s="67"/>
      <c r="J2591" s="67"/>
      <c r="K2591" s="67"/>
      <c r="L2591" s="67"/>
      <c r="M2591" s="67"/>
      <c r="N2591" s="67"/>
      <c r="O2591" s="67"/>
      <c r="P2591" s="67"/>
      <c r="Q2591" s="67"/>
      <c r="R2591" s="34"/>
      <c r="S2591" s="34"/>
      <c r="T2591" s="34"/>
      <c r="U2591" s="34"/>
      <c r="V2591" s="34"/>
      <c r="W2591" s="34"/>
      <c r="X2591" s="34"/>
      <c r="Y2591" s="34"/>
      <c r="Z2591" s="34"/>
    </row>
    <row r="2592" spans="1:26">
      <c r="A2592" s="69">
        <f t="shared" si="2"/>
        <v>323</v>
      </c>
      <c r="B2592" s="69">
        <f t="shared" si="3"/>
        <v>3</v>
      </c>
      <c r="C2592" s="67"/>
      <c r="D2592" s="70"/>
      <c r="E2592" s="70"/>
      <c r="F2592" s="70"/>
      <c r="G2592" s="42"/>
      <c r="H2592" s="67"/>
      <c r="I2592" s="67"/>
      <c r="J2592" s="67"/>
      <c r="K2592" s="67"/>
      <c r="L2592" s="67"/>
      <c r="M2592" s="67"/>
      <c r="N2592" s="67"/>
      <c r="O2592" s="67"/>
      <c r="P2592" s="67"/>
      <c r="Q2592" s="67"/>
      <c r="R2592" s="34"/>
      <c r="S2592" s="34"/>
      <c r="T2592" s="34"/>
      <c r="U2592" s="34"/>
      <c r="V2592" s="34"/>
      <c r="W2592" s="34"/>
      <c r="X2592" s="34"/>
      <c r="Y2592" s="34"/>
      <c r="Z2592" s="34"/>
    </row>
    <row r="2593" spans="1:26">
      <c r="A2593" s="69">
        <f t="shared" si="2"/>
        <v>323</v>
      </c>
      <c r="B2593" s="69">
        <f t="shared" si="3"/>
        <v>4</v>
      </c>
      <c r="C2593" s="67"/>
      <c r="D2593" s="70"/>
      <c r="E2593" s="70"/>
      <c r="F2593" s="70"/>
      <c r="G2593" s="42"/>
      <c r="H2593" s="67"/>
      <c r="I2593" s="67"/>
      <c r="J2593" s="67"/>
      <c r="K2593" s="67"/>
      <c r="L2593" s="67"/>
      <c r="M2593" s="67"/>
      <c r="N2593" s="67"/>
      <c r="O2593" s="67"/>
      <c r="P2593" s="67"/>
      <c r="Q2593" s="67"/>
      <c r="R2593" s="34"/>
      <c r="S2593" s="34"/>
      <c r="T2593" s="34"/>
      <c r="U2593" s="34"/>
      <c r="V2593" s="34"/>
      <c r="W2593" s="34"/>
      <c r="X2593" s="34"/>
      <c r="Y2593" s="34"/>
      <c r="Z2593" s="34"/>
    </row>
    <row r="2594" spans="1:26">
      <c r="A2594" s="69">
        <f t="shared" si="2"/>
        <v>323</v>
      </c>
      <c r="B2594" s="69">
        <f t="shared" si="3"/>
        <v>5</v>
      </c>
      <c r="C2594" s="67"/>
      <c r="D2594" s="70"/>
      <c r="E2594" s="70"/>
      <c r="F2594" s="70"/>
      <c r="G2594" s="42"/>
      <c r="H2594" s="67"/>
      <c r="I2594" s="67"/>
      <c r="J2594" s="67"/>
      <c r="K2594" s="67"/>
      <c r="L2594" s="67"/>
      <c r="M2594" s="67"/>
      <c r="N2594" s="67"/>
      <c r="O2594" s="67"/>
      <c r="P2594" s="67"/>
      <c r="Q2594" s="67"/>
      <c r="R2594" s="34"/>
      <c r="S2594" s="34"/>
      <c r="T2594" s="34"/>
      <c r="U2594" s="34"/>
      <c r="V2594" s="34"/>
      <c r="W2594" s="34"/>
      <c r="X2594" s="34"/>
      <c r="Y2594" s="34"/>
      <c r="Z2594" s="34"/>
    </row>
    <row r="2595" spans="1:26">
      <c r="A2595" s="69">
        <f t="shared" si="2"/>
        <v>323</v>
      </c>
      <c r="B2595" s="69">
        <f t="shared" si="3"/>
        <v>6</v>
      </c>
      <c r="C2595" s="67"/>
      <c r="D2595" s="70"/>
      <c r="E2595" s="70"/>
      <c r="F2595" s="70"/>
      <c r="G2595" s="42"/>
      <c r="H2595" s="67"/>
      <c r="I2595" s="67"/>
      <c r="J2595" s="67"/>
      <c r="K2595" s="67"/>
      <c r="L2595" s="67"/>
      <c r="M2595" s="67"/>
      <c r="N2595" s="67"/>
      <c r="O2595" s="67"/>
      <c r="P2595" s="67"/>
      <c r="Q2595" s="67"/>
      <c r="R2595" s="34"/>
      <c r="S2595" s="34"/>
      <c r="T2595" s="34"/>
      <c r="U2595" s="34"/>
      <c r="V2595" s="34"/>
      <c r="W2595" s="34"/>
      <c r="X2595" s="34"/>
      <c r="Y2595" s="34"/>
      <c r="Z2595" s="34"/>
    </row>
    <row r="2596" spans="1:26">
      <c r="A2596" s="69">
        <f t="shared" si="2"/>
        <v>323</v>
      </c>
      <c r="B2596" s="69">
        <f t="shared" si="3"/>
        <v>7</v>
      </c>
      <c r="C2596" s="67"/>
      <c r="D2596" s="70"/>
      <c r="E2596" s="70"/>
      <c r="F2596" s="70"/>
      <c r="G2596" s="42"/>
      <c r="H2596" s="67"/>
      <c r="I2596" s="67"/>
      <c r="J2596" s="67"/>
      <c r="K2596" s="67"/>
      <c r="L2596" s="67"/>
      <c r="M2596" s="67"/>
      <c r="N2596" s="67"/>
      <c r="O2596" s="67"/>
      <c r="P2596" s="67"/>
      <c r="Q2596" s="67"/>
      <c r="R2596" s="34"/>
      <c r="S2596" s="34"/>
      <c r="T2596" s="34"/>
      <c r="U2596" s="34"/>
      <c r="V2596" s="34"/>
      <c r="W2596" s="34"/>
      <c r="X2596" s="34"/>
      <c r="Y2596" s="34"/>
      <c r="Z2596" s="34"/>
    </row>
    <row r="2597" spans="1:26">
      <c r="A2597" s="69">
        <f t="shared" si="2"/>
        <v>323</v>
      </c>
      <c r="B2597" s="69">
        <f t="shared" si="3"/>
        <v>8</v>
      </c>
      <c r="C2597" s="67"/>
      <c r="D2597" s="70"/>
      <c r="E2597" s="70"/>
      <c r="F2597" s="70"/>
      <c r="G2597" s="42"/>
      <c r="H2597" s="67"/>
      <c r="I2597" s="67"/>
      <c r="J2597" s="67"/>
      <c r="K2597" s="67"/>
      <c r="L2597" s="67"/>
      <c r="M2597" s="67"/>
      <c r="N2597" s="67"/>
      <c r="O2597" s="67"/>
      <c r="P2597" s="67"/>
      <c r="Q2597" s="67"/>
      <c r="R2597" s="34"/>
      <c r="S2597" s="34"/>
      <c r="T2597" s="34"/>
      <c r="U2597" s="34"/>
      <c r="V2597" s="34"/>
      <c r="W2597" s="34"/>
      <c r="X2597" s="34"/>
      <c r="Y2597" s="34"/>
      <c r="Z2597" s="34"/>
    </row>
    <row r="2598" spans="1:26">
      <c r="A2598" s="69">
        <f t="shared" si="2"/>
        <v>324</v>
      </c>
      <c r="B2598" s="69">
        <f t="shared" si="3"/>
        <v>1</v>
      </c>
      <c r="C2598" s="67"/>
      <c r="D2598" s="70"/>
      <c r="E2598" s="70"/>
      <c r="F2598" s="70"/>
      <c r="G2598" s="42"/>
      <c r="H2598" s="67"/>
      <c r="I2598" s="67"/>
      <c r="J2598" s="67"/>
      <c r="K2598" s="67"/>
      <c r="L2598" s="67"/>
      <c r="M2598" s="67"/>
      <c r="N2598" s="67"/>
      <c r="O2598" s="67"/>
      <c r="P2598" s="67"/>
      <c r="Q2598" s="67"/>
      <c r="R2598" s="34"/>
      <c r="S2598" s="34"/>
      <c r="T2598" s="34"/>
      <c r="U2598" s="34"/>
      <c r="V2598" s="34"/>
      <c r="W2598" s="34"/>
      <c r="X2598" s="34"/>
      <c r="Y2598" s="34"/>
      <c r="Z2598" s="34"/>
    </row>
    <row r="2599" spans="1:26">
      <c r="A2599" s="69">
        <f t="shared" si="2"/>
        <v>324</v>
      </c>
      <c r="B2599" s="69">
        <f t="shared" si="3"/>
        <v>2</v>
      </c>
      <c r="C2599" s="67"/>
      <c r="D2599" s="70"/>
      <c r="E2599" s="70"/>
      <c r="F2599" s="70"/>
      <c r="G2599" s="42"/>
      <c r="H2599" s="67"/>
      <c r="I2599" s="67"/>
      <c r="J2599" s="67"/>
      <c r="K2599" s="67"/>
      <c r="L2599" s="67"/>
      <c r="M2599" s="67"/>
      <c r="N2599" s="67"/>
      <c r="O2599" s="67"/>
      <c r="P2599" s="67"/>
      <c r="Q2599" s="67"/>
      <c r="R2599" s="34"/>
      <c r="S2599" s="34"/>
      <c r="T2599" s="34"/>
      <c r="U2599" s="34"/>
      <c r="V2599" s="34"/>
      <c r="W2599" s="34"/>
      <c r="X2599" s="34"/>
      <c r="Y2599" s="34"/>
      <c r="Z2599" s="34"/>
    </row>
    <row r="2600" spans="1:26">
      <c r="A2600" s="69">
        <f t="shared" si="2"/>
        <v>324</v>
      </c>
      <c r="B2600" s="69">
        <f t="shared" si="3"/>
        <v>3</v>
      </c>
      <c r="C2600" s="67"/>
      <c r="D2600" s="70"/>
      <c r="E2600" s="70"/>
      <c r="F2600" s="70"/>
      <c r="G2600" s="42"/>
      <c r="H2600" s="67"/>
      <c r="I2600" s="67"/>
      <c r="J2600" s="67"/>
      <c r="K2600" s="67"/>
      <c r="L2600" s="67"/>
      <c r="M2600" s="67"/>
      <c r="N2600" s="67"/>
      <c r="O2600" s="67"/>
      <c r="P2600" s="67"/>
      <c r="Q2600" s="67"/>
      <c r="R2600" s="34"/>
      <c r="S2600" s="34"/>
      <c r="T2600" s="34"/>
      <c r="U2600" s="34"/>
      <c r="V2600" s="34"/>
      <c r="W2600" s="34"/>
      <c r="X2600" s="34"/>
      <c r="Y2600" s="34"/>
      <c r="Z2600" s="34"/>
    </row>
    <row r="2601" spans="1:26">
      <c r="A2601" s="69">
        <f t="shared" si="2"/>
        <v>324</v>
      </c>
      <c r="B2601" s="69">
        <f t="shared" si="3"/>
        <v>4</v>
      </c>
      <c r="C2601" s="67"/>
      <c r="D2601" s="70"/>
      <c r="E2601" s="70"/>
      <c r="F2601" s="70"/>
      <c r="G2601" s="42"/>
      <c r="H2601" s="67"/>
      <c r="I2601" s="67"/>
      <c r="J2601" s="67"/>
      <c r="K2601" s="67"/>
      <c r="L2601" s="67"/>
      <c r="M2601" s="67"/>
      <c r="N2601" s="67"/>
      <c r="O2601" s="67"/>
      <c r="P2601" s="67"/>
      <c r="Q2601" s="67"/>
      <c r="R2601" s="34"/>
      <c r="S2601" s="34"/>
      <c r="T2601" s="34"/>
      <c r="U2601" s="34"/>
      <c r="V2601" s="34"/>
      <c r="W2601" s="34"/>
      <c r="X2601" s="34"/>
      <c r="Y2601" s="34"/>
      <c r="Z2601" s="34"/>
    </row>
    <row r="2602" spans="1:26">
      <c r="A2602" s="69">
        <f t="shared" si="2"/>
        <v>324</v>
      </c>
      <c r="B2602" s="69">
        <f t="shared" si="3"/>
        <v>5</v>
      </c>
      <c r="C2602" s="67"/>
      <c r="D2602" s="70"/>
      <c r="E2602" s="70"/>
      <c r="F2602" s="70"/>
      <c r="G2602" s="42"/>
      <c r="H2602" s="67"/>
      <c r="I2602" s="67"/>
      <c r="J2602" s="67"/>
      <c r="K2602" s="67"/>
      <c r="L2602" s="67"/>
      <c r="M2602" s="67"/>
      <c r="N2602" s="67"/>
      <c r="O2602" s="67"/>
      <c r="P2602" s="67"/>
      <c r="Q2602" s="67"/>
      <c r="R2602" s="34"/>
      <c r="S2602" s="34"/>
      <c r="T2602" s="34"/>
      <c r="U2602" s="34"/>
      <c r="V2602" s="34"/>
      <c r="W2602" s="34"/>
      <c r="X2602" s="34"/>
      <c r="Y2602" s="34"/>
      <c r="Z2602" s="34"/>
    </row>
    <row r="2603" spans="1:26">
      <c r="A2603" s="69">
        <f t="shared" si="2"/>
        <v>324</v>
      </c>
      <c r="B2603" s="69">
        <f t="shared" si="3"/>
        <v>6</v>
      </c>
      <c r="C2603" s="67"/>
      <c r="D2603" s="70"/>
      <c r="E2603" s="70"/>
      <c r="F2603" s="70"/>
      <c r="G2603" s="42"/>
      <c r="H2603" s="67"/>
      <c r="I2603" s="67"/>
      <c r="J2603" s="67"/>
      <c r="K2603" s="67"/>
      <c r="L2603" s="67"/>
      <c r="M2603" s="67"/>
      <c r="N2603" s="67"/>
      <c r="O2603" s="67"/>
      <c r="P2603" s="67"/>
      <c r="Q2603" s="67"/>
      <c r="R2603" s="34"/>
      <c r="S2603" s="34"/>
      <c r="T2603" s="34"/>
      <c r="U2603" s="34"/>
      <c r="V2603" s="34"/>
      <c r="W2603" s="34"/>
      <c r="X2603" s="34"/>
      <c r="Y2603" s="34"/>
      <c r="Z2603" s="34"/>
    </row>
    <row r="2604" spans="1:26">
      <c r="A2604" s="69">
        <f t="shared" si="2"/>
        <v>324</v>
      </c>
      <c r="B2604" s="69">
        <f t="shared" si="3"/>
        <v>7</v>
      </c>
      <c r="C2604" s="67"/>
      <c r="D2604" s="70"/>
      <c r="E2604" s="70"/>
      <c r="F2604" s="70"/>
      <c r="G2604" s="42"/>
      <c r="H2604" s="67"/>
      <c r="I2604" s="67"/>
      <c r="J2604" s="67"/>
      <c r="K2604" s="67"/>
      <c r="L2604" s="67"/>
      <c r="M2604" s="67"/>
      <c r="N2604" s="67"/>
      <c r="O2604" s="67"/>
      <c r="P2604" s="67"/>
      <c r="Q2604" s="67"/>
      <c r="R2604" s="34"/>
      <c r="S2604" s="34"/>
      <c r="T2604" s="34"/>
      <c r="U2604" s="34"/>
      <c r="V2604" s="34"/>
      <c r="W2604" s="34"/>
      <c r="X2604" s="34"/>
      <c r="Y2604" s="34"/>
      <c r="Z2604" s="34"/>
    </row>
    <row r="2605" spans="1:26">
      <c r="A2605" s="69">
        <f t="shared" si="2"/>
        <v>324</v>
      </c>
      <c r="B2605" s="69">
        <f t="shared" si="3"/>
        <v>8</v>
      </c>
      <c r="C2605" s="67"/>
      <c r="D2605" s="70"/>
      <c r="E2605" s="70"/>
      <c r="F2605" s="70"/>
      <c r="G2605" s="42"/>
      <c r="H2605" s="67"/>
      <c r="I2605" s="67"/>
      <c r="J2605" s="67"/>
      <c r="K2605" s="67"/>
      <c r="L2605" s="67"/>
      <c r="M2605" s="67"/>
      <c r="N2605" s="67"/>
      <c r="O2605" s="67"/>
      <c r="P2605" s="67"/>
      <c r="Q2605" s="67"/>
      <c r="R2605" s="34"/>
      <c r="S2605" s="34"/>
      <c r="T2605" s="34"/>
      <c r="U2605" s="34"/>
      <c r="V2605" s="34"/>
      <c r="W2605" s="34"/>
      <c r="X2605" s="34"/>
      <c r="Y2605" s="34"/>
      <c r="Z2605" s="34"/>
    </row>
    <row r="2606" spans="1:26">
      <c r="A2606" s="69">
        <f t="shared" si="2"/>
        <v>325</v>
      </c>
      <c r="B2606" s="69">
        <f t="shared" si="3"/>
        <v>1</v>
      </c>
      <c r="C2606" s="67"/>
      <c r="D2606" s="70"/>
      <c r="E2606" s="70"/>
      <c r="F2606" s="70"/>
      <c r="G2606" s="42"/>
      <c r="H2606" s="67"/>
      <c r="I2606" s="67"/>
      <c r="J2606" s="67"/>
      <c r="K2606" s="67"/>
      <c r="L2606" s="67"/>
      <c r="M2606" s="67"/>
      <c r="N2606" s="67"/>
      <c r="O2606" s="67"/>
      <c r="P2606" s="67"/>
      <c r="Q2606" s="67"/>
      <c r="R2606" s="34"/>
      <c r="S2606" s="34"/>
      <c r="T2606" s="34"/>
      <c r="U2606" s="34"/>
      <c r="V2606" s="34"/>
      <c r="W2606" s="34"/>
      <c r="X2606" s="34"/>
      <c r="Y2606" s="34"/>
      <c r="Z2606" s="34"/>
    </row>
    <row r="2607" spans="1:26">
      <c r="A2607" s="69">
        <f t="shared" si="2"/>
        <v>325</v>
      </c>
      <c r="B2607" s="69">
        <f t="shared" si="3"/>
        <v>2</v>
      </c>
      <c r="C2607" s="67"/>
      <c r="D2607" s="70"/>
      <c r="E2607" s="70"/>
      <c r="F2607" s="70"/>
      <c r="G2607" s="42"/>
      <c r="H2607" s="67"/>
      <c r="I2607" s="67"/>
      <c r="J2607" s="67"/>
      <c r="K2607" s="67"/>
      <c r="L2607" s="67"/>
      <c r="M2607" s="67"/>
      <c r="N2607" s="67"/>
      <c r="O2607" s="67"/>
      <c r="P2607" s="67"/>
      <c r="Q2607" s="67"/>
      <c r="R2607" s="34"/>
      <c r="S2607" s="34"/>
      <c r="T2607" s="34"/>
      <c r="U2607" s="34"/>
      <c r="V2607" s="34"/>
      <c r="W2607" s="34"/>
      <c r="X2607" s="34"/>
      <c r="Y2607" s="34"/>
      <c r="Z2607" s="34"/>
    </row>
    <row r="2608" spans="1:26">
      <c r="A2608" s="69">
        <f t="shared" si="2"/>
        <v>325</v>
      </c>
      <c r="B2608" s="69">
        <f t="shared" si="3"/>
        <v>3</v>
      </c>
      <c r="C2608" s="67"/>
      <c r="D2608" s="70"/>
      <c r="E2608" s="70"/>
      <c r="F2608" s="70"/>
      <c r="G2608" s="42"/>
      <c r="H2608" s="67"/>
      <c r="I2608" s="67"/>
      <c r="J2608" s="67"/>
      <c r="K2608" s="67"/>
      <c r="L2608" s="67"/>
      <c r="M2608" s="67"/>
      <c r="N2608" s="67"/>
      <c r="O2608" s="67"/>
      <c r="P2608" s="67"/>
      <c r="Q2608" s="67"/>
      <c r="R2608" s="34"/>
      <c r="S2608" s="34"/>
      <c r="T2608" s="34"/>
      <c r="U2608" s="34"/>
      <c r="V2608" s="34"/>
      <c r="W2608" s="34"/>
      <c r="X2608" s="34"/>
      <c r="Y2608" s="34"/>
      <c r="Z2608" s="34"/>
    </row>
    <row r="2609" spans="1:26">
      <c r="A2609" s="69">
        <f t="shared" si="2"/>
        <v>325</v>
      </c>
      <c r="B2609" s="69">
        <f t="shared" si="3"/>
        <v>4</v>
      </c>
      <c r="C2609" s="67"/>
      <c r="D2609" s="70"/>
      <c r="E2609" s="70"/>
      <c r="F2609" s="70"/>
      <c r="G2609" s="42"/>
      <c r="H2609" s="67"/>
      <c r="I2609" s="67"/>
      <c r="J2609" s="67"/>
      <c r="K2609" s="67"/>
      <c r="L2609" s="67"/>
      <c r="M2609" s="67"/>
      <c r="N2609" s="67"/>
      <c r="O2609" s="67"/>
      <c r="P2609" s="67"/>
      <c r="Q2609" s="67"/>
      <c r="R2609" s="34"/>
      <c r="S2609" s="34"/>
      <c r="T2609" s="34"/>
      <c r="U2609" s="34"/>
      <c r="V2609" s="34"/>
      <c r="W2609" s="34"/>
      <c r="X2609" s="34"/>
      <c r="Y2609" s="34"/>
      <c r="Z2609" s="34"/>
    </row>
    <row r="2610" spans="1:26">
      <c r="A2610" s="69">
        <f t="shared" si="2"/>
        <v>325</v>
      </c>
      <c r="B2610" s="69">
        <f t="shared" si="3"/>
        <v>5</v>
      </c>
      <c r="C2610" s="67"/>
      <c r="D2610" s="70"/>
      <c r="E2610" s="70"/>
      <c r="F2610" s="70"/>
      <c r="G2610" s="42"/>
      <c r="H2610" s="67"/>
      <c r="I2610" s="67"/>
      <c r="J2610" s="67"/>
      <c r="K2610" s="67"/>
      <c r="L2610" s="67"/>
      <c r="M2610" s="67"/>
      <c r="N2610" s="67"/>
      <c r="O2610" s="67"/>
      <c r="P2610" s="67"/>
      <c r="Q2610" s="67"/>
      <c r="R2610" s="34"/>
      <c r="S2610" s="34"/>
      <c r="T2610" s="34"/>
      <c r="U2610" s="34"/>
      <c r="V2610" s="34"/>
      <c r="W2610" s="34"/>
      <c r="X2610" s="34"/>
      <c r="Y2610" s="34"/>
      <c r="Z2610" s="34"/>
    </row>
    <row r="2611" spans="1:26">
      <c r="A2611" s="69">
        <f t="shared" si="2"/>
        <v>325</v>
      </c>
      <c r="B2611" s="69">
        <f t="shared" si="3"/>
        <v>6</v>
      </c>
      <c r="C2611" s="67"/>
      <c r="D2611" s="70"/>
      <c r="E2611" s="70"/>
      <c r="F2611" s="70"/>
      <c r="G2611" s="42"/>
      <c r="H2611" s="67"/>
      <c r="I2611" s="67"/>
      <c r="J2611" s="67"/>
      <c r="K2611" s="67"/>
      <c r="L2611" s="67"/>
      <c r="M2611" s="67"/>
      <c r="N2611" s="67"/>
      <c r="O2611" s="67"/>
      <c r="P2611" s="67"/>
      <c r="Q2611" s="67"/>
      <c r="R2611" s="34"/>
      <c r="S2611" s="34"/>
      <c r="T2611" s="34"/>
      <c r="U2611" s="34"/>
      <c r="V2611" s="34"/>
      <c r="W2611" s="34"/>
      <c r="X2611" s="34"/>
      <c r="Y2611" s="34"/>
      <c r="Z2611" s="34"/>
    </row>
    <row r="2612" spans="1:26">
      <c r="A2612" s="69">
        <f t="shared" si="2"/>
        <v>325</v>
      </c>
      <c r="B2612" s="69">
        <f t="shared" si="3"/>
        <v>7</v>
      </c>
      <c r="C2612" s="67"/>
      <c r="D2612" s="70"/>
      <c r="E2612" s="70"/>
      <c r="F2612" s="70"/>
      <c r="G2612" s="42"/>
      <c r="H2612" s="67"/>
      <c r="I2612" s="67"/>
      <c r="J2612" s="67"/>
      <c r="K2612" s="67"/>
      <c r="L2612" s="67"/>
      <c r="M2612" s="67"/>
      <c r="N2612" s="67"/>
      <c r="O2612" s="67"/>
      <c r="P2612" s="67"/>
      <c r="Q2612" s="67"/>
      <c r="R2612" s="34"/>
      <c r="S2612" s="34"/>
      <c r="T2612" s="34"/>
      <c r="U2612" s="34"/>
      <c r="V2612" s="34"/>
      <c r="W2612" s="34"/>
      <c r="X2612" s="34"/>
      <c r="Y2612" s="34"/>
      <c r="Z2612" s="34"/>
    </row>
    <row r="2613" spans="1:26">
      <c r="A2613" s="69">
        <f t="shared" si="2"/>
        <v>325</v>
      </c>
      <c r="B2613" s="69">
        <f t="shared" si="3"/>
        <v>8</v>
      </c>
      <c r="C2613" s="67"/>
      <c r="D2613" s="70"/>
      <c r="E2613" s="70"/>
      <c r="F2613" s="70"/>
      <c r="G2613" s="42"/>
      <c r="H2613" s="67"/>
      <c r="I2613" s="67"/>
      <c r="J2613" s="67"/>
      <c r="K2613" s="67"/>
      <c r="L2613" s="67"/>
      <c r="M2613" s="67"/>
      <c r="N2613" s="67"/>
      <c r="O2613" s="67"/>
      <c r="P2613" s="67"/>
      <c r="Q2613" s="67"/>
      <c r="R2613" s="34"/>
      <c r="S2613" s="34"/>
      <c r="T2613" s="34"/>
      <c r="U2613" s="34"/>
      <c r="V2613" s="34"/>
      <c r="W2613" s="34"/>
      <c r="X2613" s="34"/>
      <c r="Y2613" s="34"/>
      <c r="Z2613" s="34"/>
    </row>
    <row r="2614" spans="1:26">
      <c r="A2614" s="69">
        <f t="shared" si="2"/>
        <v>326</v>
      </c>
      <c r="B2614" s="69">
        <f t="shared" si="3"/>
        <v>1</v>
      </c>
      <c r="C2614" s="67"/>
      <c r="D2614" s="70"/>
      <c r="E2614" s="70"/>
      <c r="F2614" s="70"/>
      <c r="G2614" s="42"/>
      <c r="H2614" s="67"/>
      <c r="I2614" s="67"/>
      <c r="J2614" s="67"/>
      <c r="K2614" s="67"/>
      <c r="L2614" s="67"/>
      <c r="M2614" s="67"/>
      <c r="N2614" s="67"/>
      <c r="O2614" s="67"/>
      <c r="P2614" s="67"/>
      <c r="Q2614" s="67"/>
      <c r="R2614" s="34"/>
      <c r="S2614" s="34"/>
      <c r="T2614" s="34"/>
      <c r="U2614" s="34"/>
      <c r="V2614" s="34"/>
      <c r="W2614" s="34"/>
      <c r="X2614" s="34"/>
      <c r="Y2614" s="34"/>
      <c r="Z2614" s="34"/>
    </row>
    <row r="2615" spans="1:26">
      <c r="A2615" s="69">
        <f t="shared" si="2"/>
        <v>326</v>
      </c>
      <c r="B2615" s="69">
        <f t="shared" si="3"/>
        <v>2</v>
      </c>
      <c r="C2615" s="67"/>
      <c r="D2615" s="70"/>
      <c r="E2615" s="70"/>
      <c r="F2615" s="70"/>
      <c r="G2615" s="42"/>
      <c r="H2615" s="67"/>
      <c r="I2615" s="67"/>
      <c r="J2615" s="67"/>
      <c r="K2615" s="67"/>
      <c r="L2615" s="67"/>
      <c r="M2615" s="67"/>
      <c r="N2615" s="67"/>
      <c r="O2615" s="67"/>
      <c r="P2615" s="67"/>
      <c r="Q2615" s="67"/>
      <c r="R2615" s="34"/>
      <c r="S2615" s="34"/>
      <c r="T2615" s="34"/>
      <c r="U2615" s="34"/>
      <c r="V2615" s="34"/>
      <c r="W2615" s="34"/>
      <c r="X2615" s="34"/>
      <c r="Y2615" s="34"/>
      <c r="Z2615" s="34"/>
    </row>
    <row r="2616" spans="1:26">
      <c r="A2616" s="69">
        <f t="shared" si="2"/>
        <v>326</v>
      </c>
      <c r="B2616" s="69">
        <f t="shared" si="3"/>
        <v>3</v>
      </c>
      <c r="C2616" s="67"/>
      <c r="D2616" s="70"/>
      <c r="E2616" s="70"/>
      <c r="F2616" s="70"/>
      <c r="G2616" s="42"/>
      <c r="H2616" s="67"/>
      <c r="I2616" s="67"/>
      <c r="J2616" s="67"/>
      <c r="K2616" s="67"/>
      <c r="L2616" s="67"/>
      <c r="M2616" s="67"/>
      <c r="N2616" s="67"/>
      <c r="O2616" s="67"/>
      <c r="P2616" s="67"/>
      <c r="Q2616" s="67"/>
      <c r="R2616" s="34"/>
      <c r="S2616" s="34"/>
      <c r="T2616" s="34"/>
      <c r="U2616" s="34"/>
      <c r="V2616" s="34"/>
      <c r="W2616" s="34"/>
      <c r="X2616" s="34"/>
      <c r="Y2616" s="34"/>
      <c r="Z2616" s="34"/>
    </row>
    <row r="2617" spans="1:26">
      <c r="A2617" s="69">
        <f t="shared" si="2"/>
        <v>326</v>
      </c>
      <c r="B2617" s="69">
        <f t="shared" si="3"/>
        <v>4</v>
      </c>
      <c r="C2617" s="67"/>
      <c r="D2617" s="70"/>
      <c r="E2617" s="70"/>
      <c r="F2617" s="70"/>
      <c r="G2617" s="42"/>
      <c r="H2617" s="67"/>
      <c r="I2617" s="67"/>
      <c r="J2617" s="67"/>
      <c r="K2617" s="67"/>
      <c r="L2617" s="67"/>
      <c r="M2617" s="67"/>
      <c r="N2617" s="67"/>
      <c r="O2617" s="67"/>
      <c r="P2617" s="67"/>
      <c r="Q2617" s="67"/>
      <c r="R2617" s="34"/>
      <c r="S2617" s="34"/>
      <c r="T2617" s="34"/>
      <c r="U2617" s="34"/>
      <c r="V2617" s="34"/>
      <c r="W2617" s="34"/>
      <c r="X2617" s="34"/>
      <c r="Y2617" s="34"/>
      <c r="Z2617" s="34"/>
    </row>
    <row r="2618" spans="1:26">
      <c r="A2618" s="69">
        <f t="shared" si="2"/>
        <v>326</v>
      </c>
      <c r="B2618" s="69">
        <f t="shared" si="3"/>
        <v>5</v>
      </c>
      <c r="C2618" s="67"/>
      <c r="D2618" s="70"/>
      <c r="E2618" s="70"/>
      <c r="F2618" s="70"/>
      <c r="G2618" s="42"/>
      <c r="H2618" s="67"/>
      <c r="I2618" s="67"/>
      <c r="J2618" s="67"/>
      <c r="K2618" s="67"/>
      <c r="L2618" s="67"/>
      <c r="M2618" s="67"/>
      <c r="N2618" s="67"/>
      <c r="O2618" s="67"/>
      <c r="P2618" s="67"/>
      <c r="Q2618" s="67"/>
      <c r="R2618" s="34"/>
      <c r="S2618" s="34"/>
      <c r="T2618" s="34"/>
      <c r="U2618" s="34"/>
      <c r="V2618" s="34"/>
      <c r="W2618" s="34"/>
      <c r="X2618" s="34"/>
      <c r="Y2618" s="34"/>
      <c r="Z2618" s="34"/>
    </row>
    <row r="2619" spans="1:26">
      <c r="A2619" s="69">
        <f t="shared" si="2"/>
        <v>326</v>
      </c>
      <c r="B2619" s="69">
        <f t="shared" si="3"/>
        <v>6</v>
      </c>
      <c r="C2619" s="67"/>
      <c r="D2619" s="70"/>
      <c r="E2619" s="70"/>
      <c r="F2619" s="70"/>
      <c r="G2619" s="42"/>
      <c r="H2619" s="67"/>
      <c r="I2619" s="67"/>
      <c r="J2619" s="67"/>
      <c r="K2619" s="67"/>
      <c r="L2619" s="67"/>
      <c r="M2619" s="67"/>
      <c r="N2619" s="67"/>
      <c r="O2619" s="67"/>
      <c r="P2619" s="67"/>
      <c r="Q2619" s="67"/>
      <c r="R2619" s="34"/>
      <c r="S2619" s="34"/>
      <c r="T2619" s="34"/>
      <c r="U2619" s="34"/>
      <c r="V2619" s="34"/>
      <c r="W2619" s="34"/>
      <c r="X2619" s="34"/>
      <c r="Y2619" s="34"/>
      <c r="Z2619" s="34"/>
    </row>
    <row r="2620" spans="1:26">
      <c r="A2620" s="69">
        <f t="shared" si="2"/>
        <v>326</v>
      </c>
      <c r="B2620" s="69">
        <f t="shared" si="3"/>
        <v>7</v>
      </c>
      <c r="C2620" s="67"/>
      <c r="D2620" s="70"/>
      <c r="E2620" s="70"/>
      <c r="F2620" s="70"/>
      <c r="G2620" s="42"/>
      <c r="H2620" s="67"/>
      <c r="I2620" s="67"/>
      <c r="J2620" s="67"/>
      <c r="K2620" s="67"/>
      <c r="L2620" s="67"/>
      <c r="M2620" s="67"/>
      <c r="N2620" s="67"/>
      <c r="O2620" s="67"/>
      <c r="P2620" s="67"/>
      <c r="Q2620" s="67"/>
      <c r="R2620" s="34"/>
      <c r="S2620" s="34"/>
      <c r="T2620" s="34"/>
      <c r="U2620" s="34"/>
      <c r="V2620" s="34"/>
      <c r="W2620" s="34"/>
      <c r="X2620" s="34"/>
      <c r="Y2620" s="34"/>
      <c r="Z2620" s="34"/>
    </row>
    <row r="2621" spans="1:26">
      <c r="A2621" s="69">
        <f t="shared" si="2"/>
        <v>326</v>
      </c>
      <c r="B2621" s="69">
        <f t="shared" si="3"/>
        <v>8</v>
      </c>
      <c r="C2621" s="67"/>
      <c r="D2621" s="70"/>
      <c r="E2621" s="70"/>
      <c r="F2621" s="70"/>
      <c r="G2621" s="42"/>
      <c r="H2621" s="67"/>
      <c r="I2621" s="67"/>
      <c r="J2621" s="67"/>
      <c r="K2621" s="67"/>
      <c r="L2621" s="67"/>
      <c r="M2621" s="67"/>
      <c r="N2621" s="67"/>
      <c r="O2621" s="67"/>
      <c r="P2621" s="67"/>
      <c r="Q2621" s="67"/>
      <c r="R2621" s="34"/>
      <c r="S2621" s="34"/>
      <c r="T2621" s="34"/>
      <c r="U2621" s="34"/>
      <c r="V2621" s="34"/>
      <c r="W2621" s="34"/>
      <c r="X2621" s="34"/>
      <c r="Y2621" s="34"/>
      <c r="Z2621" s="34"/>
    </row>
    <row r="2622" spans="1:26">
      <c r="A2622" s="69">
        <f t="shared" si="2"/>
        <v>327</v>
      </c>
      <c r="B2622" s="69">
        <f t="shared" si="3"/>
        <v>1</v>
      </c>
      <c r="C2622" s="67"/>
      <c r="D2622" s="70"/>
      <c r="E2622" s="70"/>
      <c r="F2622" s="70"/>
      <c r="G2622" s="42"/>
      <c r="H2622" s="67"/>
      <c r="I2622" s="67"/>
      <c r="J2622" s="67"/>
      <c r="K2622" s="67"/>
      <c r="L2622" s="67"/>
      <c r="M2622" s="67"/>
      <c r="N2622" s="67"/>
      <c r="O2622" s="67"/>
      <c r="P2622" s="67"/>
      <c r="Q2622" s="67"/>
      <c r="R2622" s="34"/>
      <c r="S2622" s="34"/>
      <c r="T2622" s="34"/>
      <c r="U2622" s="34"/>
      <c r="V2622" s="34"/>
      <c r="W2622" s="34"/>
      <c r="X2622" s="34"/>
      <c r="Y2622" s="34"/>
      <c r="Z2622" s="34"/>
    </row>
    <row r="2623" spans="1:26">
      <c r="A2623" s="69">
        <f t="shared" si="2"/>
        <v>327</v>
      </c>
      <c r="B2623" s="69">
        <f t="shared" si="3"/>
        <v>2</v>
      </c>
      <c r="C2623" s="67"/>
      <c r="D2623" s="70"/>
      <c r="E2623" s="70"/>
      <c r="F2623" s="70"/>
      <c r="G2623" s="42"/>
      <c r="H2623" s="67"/>
      <c r="I2623" s="67"/>
      <c r="J2623" s="67"/>
      <c r="K2623" s="67"/>
      <c r="L2623" s="67"/>
      <c r="M2623" s="67"/>
      <c r="N2623" s="67"/>
      <c r="O2623" s="67"/>
      <c r="P2623" s="67"/>
      <c r="Q2623" s="67"/>
      <c r="R2623" s="34"/>
      <c r="S2623" s="34"/>
      <c r="T2623" s="34"/>
      <c r="U2623" s="34"/>
      <c r="V2623" s="34"/>
      <c r="W2623" s="34"/>
      <c r="X2623" s="34"/>
      <c r="Y2623" s="34"/>
      <c r="Z2623" s="34"/>
    </row>
    <row r="2624" spans="1:26">
      <c r="A2624" s="69">
        <f t="shared" si="2"/>
        <v>327</v>
      </c>
      <c r="B2624" s="69">
        <f t="shared" si="3"/>
        <v>3</v>
      </c>
      <c r="C2624" s="67"/>
      <c r="D2624" s="70"/>
      <c r="E2624" s="70"/>
      <c r="F2624" s="70"/>
      <c r="G2624" s="42"/>
      <c r="H2624" s="67"/>
      <c r="I2624" s="67"/>
      <c r="J2624" s="67"/>
      <c r="K2624" s="67"/>
      <c r="L2624" s="67"/>
      <c r="M2624" s="67"/>
      <c r="N2624" s="67"/>
      <c r="O2624" s="67"/>
      <c r="P2624" s="67"/>
      <c r="Q2624" s="67"/>
      <c r="R2624" s="34"/>
      <c r="S2624" s="34"/>
      <c r="T2624" s="34"/>
      <c r="U2624" s="34"/>
      <c r="V2624" s="34"/>
      <c r="W2624" s="34"/>
      <c r="X2624" s="34"/>
      <c r="Y2624" s="34"/>
      <c r="Z2624" s="34"/>
    </row>
    <row r="2625" spans="1:26">
      <c r="A2625" s="69">
        <f t="shared" si="2"/>
        <v>327</v>
      </c>
      <c r="B2625" s="69">
        <f t="shared" si="3"/>
        <v>4</v>
      </c>
      <c r="C2625" s="67"/>
      <c r="D2625" s="70"/>
      <c r="E2625" s="70"/>
      <c r="F2625" s="70"/>
      <c r="G2625" s="42"/>
      <c r="H2625" s="67"/>
      <c r="I2625" s="67"/>
      <c r="J2625" s="67"/>
      <c r="K2625" s="67"/>
      <c r="L2625" s="67"/>
      <c r="M2625" s="67"/>
      <c r="N2625" s="67"/>
      <c r="O2625" s="67"/>
      <c r="P2625" s="67"/>
      <c r="Q2625" s="67"/>
      <c r="R2625" s="34"/>
      <c r="S2625" s="34"/>
      <c r="T2625" s="34"/>
      <c r="U2625" s="34"/>
      <c r="V2625" s="34"/>
      <c r="W2625" s="34"/>
      <c r="X2625" s="34"/>
      <c r="Y2625" s="34"/>
      <c r="Z2625" s="34"/>
    </row>
    <row r="2626" spans="1:26">
      <c r="A2626" s="69">
        <f t="shared" si="2"/>
        <v>327</v>
      </c>
      <c r="B2626" s="69">
        <f t="shared" si="3"/>
        <v>5</v>
      </c>
      <c r="C2626" s="67"/>
      <c r="D2626" s="70"/>
      <c r="E2626" s="70"/>
      <c r="F2626" s="70"/>
      <c r="G2626" s="42"/>
      <c r="H2626" s="67"/>
      <c r="I2626" s="67"/>
      <c r="J2626" s="67"/>
      <c r="K2626" s="67"/>
      <c r="L2626" s="67"/>
      <c r="M2626" s="67"/>
      <c r="N2626" s="67"/>
      <c r="O2626" s="67"/>
      <c r="P2626" s="67"/>
      <c r="Q2626" s="67"/>
      <c r="R2626" s="34"/>
      <c r="S2626" s="34"/>
      <c r="T2626" s="34"/>
      <c r="U2626" s="34"/>
      <c r="V2626" s="34"/>
      <c r="W2626" s="34"/>
      <c r="X2626" s="34"/>
      <c r="Y2626" s="34"/>
      <c r="Z2626" s="34"/>
    </row>
    <row r="2627" spans="1:26">
      <c r="A2627" s="69">
        <f t="shared" si="2"/>
        <v>327</v>
      </c>
      <c r="B2627" s="69">
        <f t="shared" si="3"/>
        <v>6</v>
      </c>
      <c r="C2627" s="67"/>
      <c r="D2627" s="70"/>
      <c r="E2627" s="70"/>
      <c r="F2627" s="70"/>
      <c r="G2627" s="42"/>
      <c r="H2627" s="67"/>
      <c r="I2627" s="67"/>
      <c r="J2627" s="67"/>
      <c r="K2627" s="67"/>
      <c r="L2627" s="67"/>
      <c r="M2627" s="67"/>
      <c r="N2627" s="67"/>
      <c r="O2627" s="67"/>
      <c r="P2627" s="67"/>
      <c r="Q2627" s="67"/>
      <c r="R2627" s="34"/>
      <c r="S2627" s="34"/>
      <c r="T2627" s="34"/>
      <c r="U2627" s="34"/>
      <c r="V2627" s="34"/>
      <c r="W2627" s="34"/>
      <c r="X2627" s="34"/>
      <c r="Y2627" s="34"/>
      <c r="Z2627" s="34"/>
    </row>
    <row r="2628" spans="1:26">
      <c r="A2628" s="69">
        <f t="shared" si="2"/>
        <v>327</v>
      </c>
      <c r="B2628" s="69">
        <f t="shared" si="3"/>
        <v>7</v>
      </c>
      <c r="C2628" s="67"/>
      <c r="D2628" s="70"/>
      <c r="E2628" s="70"/>
      <c r="F2628" s="70"/>
      <c r="G2628" s="42"/>
      <c r="H2628" s="67"/>
      <c r="I2628" s="67"/>
      <c r="J2628" s="67"/>
      <c r="K2628" s="67"/>
      <c r="L2628" s="67"/>
      <c r="M2628" s="67"/>
      <c r="N2628" s="67"/>
      <c r="O2628" s="67"/>
      <c r="P2628" s="67"/>
      <c r="Q2628" s="67"/>
      <c r="R2628" s="34"/>
      <c r="S2628" s="34"/>
      <c r="T2628" s="34"/>
      <c r="U2628" s="34"/>
      <c r="V2628" s="34"/>
      <c r="W2628" s="34"/>
      <c r="X2628" s="34"/>
      <c r="Y2628" s="34"/>
      <c r="Z2628" s="34"/>
    </row>
    <row r="2629" spans="1:26">
      <c r="A2629" s="69">
        <f t="shared" si="2"/>
        <v>327</v>
      </c>
      <c r="B2629" s="69">
        <f t="shared" si="3"/>
        <v>8</v>
      </c>
      <c r="C2629" s="67"/>
      <c r="D2629" s="70"/>
      <c r="E2629" s="70"/>
      <c r="F2629" s="70"/>
      <c r="G2629" s="42"/>
      <c r="H2629" s="67"/>
      <c r="I2629" s="67"/>
      <c r="J2629" s="67"/>
      <c r="K2629" s="67"/>
      <c r="L2629" s="67"/>
      <c r="M2629" s="67"/>
      <c r="N2629" s="67"/>
      <c r="O2629" s="67"/>
      <c r="P2629" s="67"/>
      <c r="Q2629" s="67"/>
      <c r="R2629" s="34"/>
      <c r="S2629" s="34"/>
      <c r="T2629" s="34"/>
      <c r="U2629" s="34"/>
      <c r="V2629" s="34"/>
      <c r="W2629" s="34"/>
      <c r="X2629" s="34"/>
      <c r="Y2629" s="34"/>
      <c r="Z2629" s="34"/>
    </row>
    <row r="2630" spans="1:26">
      <c r="A2630" s="69">
        <f t="shared" si="2"/>
        <v>328</v>
      </c>
      <c r="B2630" s="69">
        <f t="shared" si="3"/>
        <v>1</v>
      </c>
      <c r="C2630" s="67"/>
      <c r="D2630" s="70"/>
      <c r="E2630" s="70"/>
      <c r="F2630" s="70"/>
      <c r="G2630" s="42"/>
      <c r="H2630" s="67"/>
      <c r="I2630" s="67"/>
      <c r="J2630" s="67"/>
      <c r="K2630" s="67"/>
      <c r="L2630" s="67"/>
      <c r="M2630" s="67"/>
      <c r="N2630" s="67"/>
      <c r="O2630" s="67"/>
      <c r="P2630" s="67"/>
      <c r="Q2630" s="67"/>
      <c r="R2630" s="34"/>
      <c r="S2630" s="34"/>
      <c r="T2630" s="34"/>
      <c r="U2630" s="34"/>
      <c r="V2630" s="34"/>
      <c r="W2630" s="34"/>
      <c r="X2630" s="34"/>
      <c r="Y2630" s="34"/>
      <c r="Z2630" s="34"/>
    </row>
    <row r="2631" spans="1:26">
      <c r="A2631" s="69">
        <f t="shared" si="2"/>
        <v>328</v>
      </c>
      <c r="B2631" s="69">
        <f t="shared" si="3"/>
        <v>2</v>
      </c>
      <c r="C2631" s="67"/>
      <c r="D2631" s="70"/>
      <c r="E2631" s="70"/>
      <c r="F2631" s="70"/>
      <c r="G2631" s="42"/>
      <c r="H2631" s="67"/>
      <c r="I2631" s="67"/>
      <c r="J2631" s="67"/>
      <c r="K2631" s="67"/>
      <c r="L2631" s="67"/>
      <c r="M2631" s="67"/>
      <c r="N2631" s="67"/>
      <c r="O2631" s="67"/>
      <c r="P2631" s="67"/>
      <c r="Q2631" s="67"/>
      <c r="R2631" s="34"/>
      <c r="S2631" s="34"/>
      <c r="T2631" s="34"/>
      <c r="U2631" s="34"/>
      <c r="V2631" s="34"/>
      <c r="W2631" s="34"/>
      <c r="X2631" s="34"/>
      <c r="Y2631" s="34"/>
      <c r="Z2631" s="34"/>
    </row>
    <row r="2632" spans="1:26">
      <c r="A2632" s="69">
        <f t="shared" si="2"/>
        <v>328</v>
      </c>
      <c r="B2632" s="69">
        <f t="shared" si="3"/>
        <v>3</v>
      </c>
      <c r="C2632" s="67"/>
      <c r="D2632" s="70"/>
      <c r="E2632" s="70"/>
      <c r="F2632" s="70"/>
      <c r="G2632" s="42"/>
      <c r="H2632" s="67"/>
      <c r="I2632" s="67"/>
      <c r="J2632" s="67"/>
      <c r="K2632" s="67"/>
      <c r="L2632" s="67"/>
      <c r="M2632" s="67"/>
      <c r="N2632" s="67"/>
      <c r="O2632" s="67"/>
      <c r="P2632" s="67"/>
      <c r="Q2632" s="67"/>
      <c r="R2632" s="34"/>
      <c r="S2632" s="34"/>
      <c r="T2632" s="34"/>
      <c r="U2632" s="34"/>
      <c r="V2632" s="34"/>
      <c r="W2632" s="34"/>
      <c r="X2632" s="34"/>
      <c r="Y2632" s="34"/>
      <c r="Z2632" s="34"/>
    </row>
    <row r="2633" spans="1:26">
      <c r="A2633" s="69">
        <f t="shared" si="2"/>
        <v>328</v>
      </c>
      <c r="B2633" s="69">
        <f t="shared" si="3"/>
        <v>4</v>
      </c>
      <c r="C2633" s="67"/>
      <c r="D2633" s="70"/>
      <c r="E2633" s="70"/>
      <c r="F2633" s="70"/>
      <c r="G2633" s="42"/>
      <c r="H2633" s="67"/>
      <c r="I2633" s="67"/>
      <c r="J2633" s="67"/>
      <c r="K2633" s="67"/>
      <c r="L2633" s="67"/>
      <c r="M2633" s="67"/>
      <c r="N2633" s="67"/>
      <c r="O2633" s="67"/>
      <c r="P2633" s="67"/>
      <c r="Q2633" s="67"/>
      <c r="R2633" s="34"/>
      <c r="S2633" s="34"/>
      <c r="T2633" s="34"/>
      <c r="U2633" s="34"/>
      <c r="V2633" s="34"/>
      <c r="W2633" s="34"/>
      <c r="X2633" s="34"/>
      <c r="Y2633" s="34"/>
      <c r="Z2633" s="34"/>
    </row>
    <row r="2634" spans="1:26">
      <c r="A2634" s="69">
        <f t="shared" si="2"/>
        <v>328</v>
      </c>
      <c r="B2634" s="69">
        <f t="shared" si="3"/>
        <v>5</v>
      </c>
      <c r="C2634" s="67"/>
      <c r="D2634" s="70"/>
      <c r="E2634" s="70"/>
      <c r="F2634" s="70"/>
      <c r="G2634" s="42"/>
      <c r="H2634" s="67"/>
      <c r="I2634" s="67"/>
      <c r="J2634" s="67"/>
      <c r="K2634" s="67"/>
      <c r="L2634" s="67"/>
      <c r="M2634" s="67"/>
      <c r="N2634" s="67"/>
      <c r="O2634" s="67"/>
      <c r="P2634" s="67"/>
      <c r="Q2634" s="67"/>
      <c r="R2634" s="34"/>
      <c r="S2634" s="34"/>
      <c r="T2634" s="34"/>
      <c r="U2634" s="34"/>
      <c r="V2634" s="34"/>
      <c r="W2634" s="34"/>
      <c r="X2634" s="34"/>
      <c r="Y2634" s="34"/>
      <c r="Z2634" s="34"/>
    </row>
    <row r="2635" spans="1:26">
      <c r="A2635" s="69">
        <f t="shared" si="2"/>
        <v>328</v>
      </c>
      <c r="B2635" s="69">
        <f t="shared" si="3"/>
        <v>6</v>
      </c>
      <c r="C2635" s="67"/>
      <c r="D2635" s="70"/>
      <c r="E2635" s="70"/>
      <c r="F2635" s="70"/>
      <c r="G2635" s="42"/>
      <c r="H2635" s="67"/>
      <c r="I2635" s="67"/>
      <c r="J2635" s="67"/>
      <c r="K2635" s="67"/>
      <c r="L2635" s="67"/>
      <c r="M2635" s="67"/>
      <c r="N2635" s="67"/>
      <c r="O2635" s="67"/>
      <c r="P2635" s="67"/>
      <c r="Q2635" s="67"/>
      <c r="R2635" s="34"/>
      <c r="S2635" s="34"/>
      <c r="T2635" s="34"/>
      <c r="U2635" s="34"/>
      <c r="V2635" s="34"/>
      <c r="W2635" s="34"/>
      <c r="X2635" s="34"/>
      <c r="Y2635" s="34"/>
      <c r="Z2635" s="34"/>
    </row>
    <row r="2636" spans="1:26">
      <c r="A2636" s="69">
        <f t="shared" si="2"/>
        <v>328</v>
      </c>
      <c r="B2636" s="69">
        <f t="shared" si="3"/>
        <v>7</v>
      </c>
      <c r="C2636" s="67"/>
      <c r="D2636" s="70"/>
      <c r="E2636" s="70"/>
      <c r="F2636" s="70"/>
      <c r="G2636" s="42"/>
      <c r="H2636" s="67"/>
      <c r="I2636" s="67"/>
      <c r="J2636" s="67"/>
      <c r="K2636" s="67"/>
      <c r="L2636" s="67"/>
      <c r="M2636" s="67"/>
      <c r="N2636" s="67"/>
      <c r="O2636" s="67"/>
      <c r="P2636" s="67"/>
      <c r="Q2636" s="67"/>
      <c r="R2636" s="34"/>
      <c r="S2636" s="34"/>
      <c r="T2636" s="34"/>
      <c r="U2636" s="34"/>
      <c r="V2636" s="34"/>
      <c r="W2636" s="34"/>
      <c r="X2636" s="34"/>
      <c r="Y2636" s="34"/>
      <c r="Z2636" s="34"/>
    </row>
    <row r="2637" spans="1:26">
      <c r="A2637" s="69">
        <f t="shared" si="2"/>
        <v>328</v>
      </c>
      <c r="B2637" s="69">
        <f t="shared" si="3"/>
        <v>8</v>
      </c>
      <c r="C2637" s="67"/>
      <c r="D2637" s="70"/>
      <c r="E2637" s="70"/>
      <c r="F2637" s="70"/>
      <c r="G2637" s="42"/>
      <c r="H2637" s="67"/>
      <c r="I2637" s="67"/>
      <c r="J2637" s="67"/>
      <c r="K2637" s="67"/>
      <c r="L2637" s="67"/>
      <c r="M2637" s="67"/>
      <c r="N2637" s="67"/>
      <c r="O2637" s="67"/>
      <c r="P2637" s="67"/>
      <c r="Q2637" s="67"/>
      <c r="R2637" s="34"/>
      <c r="S2637" s="34"/>
      <c r="T2637" s="34"/>
      <c r="U2637" s="34"/>
      <c r="V2637" s="34"/>
      <c r="W2637" s="34"/>
      <c r="X2637" s="34"/>
      <c r="Y2637" s="34"/>
      <c r="Z2637" s="34"/>
    </row>
    <row r="2638" spans="1:26">
      <c r="A2638" s="69">
        <f t="shared" si="2"/>
        <v>329</v>
      </c>
      <c r="B2638" s="69">
        <f t="shared" si="3"/>
        <v>1</v>
      </c>
      <c r="C2638" s="67"/>
      <c r="D2638" s="70"/>
      <c r="E2638" s="70"/>
      <c r="F2638" s="70"/>
      <c r="G2638" s="42"/>
      <c r="H2638" s="67"/>
      <c r="I2638" s="67"/>
      <c r="J2638" s="67"/>
      <c r="K2638" s="67"/>
      <c r="L2638" s="67"/>
      <c r="M2638" s="67"/>
      <c r="N2638" s="67"/>
      <c r="O2638" s="67"/>
      <c r="P2638" s="67"/>
      <c r="Q2638" s="67"/>
      <c r="R2638" s="34"/>
      <c r="S2638" s="34"/>
      <c r="T2638" s="34"/>
      <c r="U2638" s="34"/>
      <c r="V2638" s="34"/>
      <c r="W2638" s="34"/>
      <c r="X2638" s="34"/>
      <c r="Y2638" s="34"/>
      <c r="Z2638" s="34"/>
    </row>
    <row r="2639" spans="1:26">
      <c r="A2639" s="69">
        <f t="shared" si="2"/>
        <v>329</v>
      </c>
      <c r="B2639" s="69">
        <f t="shared" si="3"/>
        <v>2</v>
      </c>
      <c r="C2639" s="67"/>
      <c r="D2639" s="70"/>
      <c r="E2639" s="70"/>
      <c r="F2639" s="70"/>
      <c r="G2639" s="42"/>
      <c r="H2639" s="67"/>
      <c r="I2639" s="67"/>
      <c r="J2639" s="67"/>
      <c r="K2639" s="67"/>
      <c r="L2639" s="67"/>
      <c r="M2639" s="67"/>
      <c r="N2639" s="67"/>
      <c r="O2639" s="67"/>
      <c r="P2639" s="67"/>
      <c r="Q2639" s="67"/>
      <c r="R2639" s="34"/>
      <c r="S2639" s="34"/>
      <c r="T2639" s="34"/>
      <c r="U2639" s="34"/>
      <c r="V2639" s="34"/>
      <c r="W2639" s="34"/>
      <c r="X2639" s="34"/>
      <c r="Y2639" s="34"/>
      <c r="Z2639" s="34"/>
    </row>
    <row r="2640" spans="1:26">
      <c r="A2640" s="69">
        <f t="shared" si="2"/>
        <v>329</v>
      </c>
      <c r="B2640" s="69">
        <f t="shared" si="3"/>
        <v>3</v>
      </c>
      <c r="C2640" s="67"/>
      <c r="D2640" s="70"/>
      <c r="E2640" s="70"/>
      <c r="F2640" s="70"/>
      <c r="G2640" s="42"/>
      <c r="H2640" s="67"/>
      <c r="I2640" s="67"/>
      <c r="J2640" s="67"/>
      <c r="K2640" s="67"/>
      <c r="L2640" s="67"/>
      <c r="M2640" s="67"/>
      <c r="N2640" s="67"/>
      <c r="O2640" s="67"/>
      <c r="P2640" s="67"/>
      <c r="Q2640" s="67"/>
      <c r="R2640" s="34"/>
      <c r="S2640" s="34"/>
      <c r="T2640" s="34"/>
      <c r="U2640" s="34"/>
      <c r="V2640" s="34"/>
      <c r="W2640" s="34"/>
      <c r="X2640" s="34"/>
      <c r="Y2640" s="34"/>
      <c r="Z2640" s="34"/>
    </row>
    <row r="2641" spans="1:26">
      <c r="A2641" s="69">
        <f t="shared" si="2"/>
        <v>329</v>
      </c>
      <c r="B2641" s="69">
        <f t="shared" si="3"/>
        <v>4</v>
      </c>
      <c r="C2641" s="67"/>
      <c r="D2641" s="70"/>
      <c r="E2641" s="70"/>
      <c r="F2641" s="70"/>
      <c r="G2641" s="42"/>
      <c r="H2641" s="67"/>
      <c r="I2641" s="67"/>
      <c r="J2641" s="67"/>
      <c r="K2641" s="67"/>
      <c r="L2641" s="67"/>
      <c r="M2641" s="67"/>
      <c r="N2641" s="67"/>
      <c r="O2641" s="67"/>
      <c r="P2641" s="67"/>
      <c r="Q2641" s="67"/>
      <c r="R2641" s="34"/>
      <c r="S2641" s="34"/>
      <c r="T2641" s="34"/>
      <c r="U2641" s="34"/>
      <c r="V2641" s="34"/>
      <c r="W2641" s="34"/>
      <c r="X2641" s="34"/>
      <c r="Y2641" s="34"/>
      <c r="Z2641" s="34"/>
    </row>
    <row r="2642" spans="1:26">
      <c r="A2642" s="69">
        <f t="shared" si="2"/>
        <v>329</v>
      </c>
      <c r="B2642" s="69">
        <f t="shared" si="3"/>
        <v>5</v>
      </c>
      <c r="C2642" s="67"/>
      <c r="D2642" s="70"/>
      <c r="E2642" s="70"/>
      <c r="F2642" s="70"/>
      <c r="G2642" s="42"/>
      <c r="H2642" s="67"/>
      <c r="I2642" s="67"/>
      <c r="J2642" s="67"/>
      <c r="K2642" s="67"/>
      <c r="L2642" s="67"/>
      <c r="M2642" s="67"/>
      <c r="N2642" s="67"/>
      <c r="O2642" s="67"/>
      <c r="P2642" s="67"/>
      <c r="Q2642" s="67"/>
      <c r="R2642" s="34"/>
      <c r="S2642" s="34"/>
      <c r="T2642" s="34"/>
      <c r="U2642" s="34"/>
      <c r="V2642" s="34"/>
      <c r="W2642" s="34"/>
      <c r="X2642" s="34"/>
      <c r="Y2642" s="34"/>
      <c r="Z2642" s="34"/>
    </row>
    <row r="2643" spans="1:26">
      <c r="A2643" s="69">
        <f t="shared" si="2"/>
        <v>329</v>
      </c>
      <c r="B2643" s="69">
        <f t="shared" si="3"/>
        <v>6</v>
      </c>
      <c r="C2643" s="67"/>
      <c r="D2643" s="70"/>
      <c r="E2643" s="70"/>
      <c r="F2643" s="70"/>
      <c r="G2643" s="42"/>
      <c r="H2643" s="67"/>
      <c r="I2643" s="67"/>
      <c r="J2643" s="67"/>
      <c r="K2643" s="67"/>
      <c r="L2643" s="67"/>
      <c r="M2643" s="67"/>
      <c r="N2643" s="67"/>
      <c r="O2643" s="67"/>
      <c r="P2643" s="67"/>
      <c r="Q2643" s="67"/>
      <c r="R2643" s="34"/>
      <c r="S2643" s="34"/>
      <c r="T2643" s="34"/>
      <c r="U2643" s="34"/>
      <c r="V2643" s="34"/>
      <c r="W2643" s="34"/>
      <c r="X2643" s="34"/>
      <c r="Y2643" s="34"/>
      <c r="Z2643" s="34"/>
    </row>
    <row r="2644" spans="1:26">
      <c r="A2644" s="69">
        <f t="shared" si="2"/>
        <v>329</v>
      </c>
      <c r="B2644" s="69">
        <f t="shared" si="3"/>
        <v>7</v>
      </c>
      <c r="C2644" s="67"/>
      <c r="D2644" s="70"/>
      <c r="E2644" s="70"/>
      <c r="F2644" s="70"/>
      <c r="G2644" s="42"/>
      <c r="H2644" s="67"/>
      <c r="I2644" s="67"/>
      <c r="J2644" s="67"/>
      <c r="K2644" s="67"/>
      <c r="L2644" s="67"/>
      <c r="M2644" s="67"/>
      <c r="N2644" s="67"/>
      <c r="O2644" s="67"/>
      <c r="P2644" s="67"/>
      <c r="Q2644" s="67"/>
      <c r="R2644" s="34"/>
      <c r="S2644" s="34"/>
      <c r="T2644" s="34"/>
      <c r="U2644" s="34"/>
      <c r="V2644" s="34"/>
      <c r="W2644" s="34"/>
      <c r="X2644" s="34"/>
      <c r="Y2644" s="34"/>
      <c r="Z2644" s="34"/>
    </row>
    <row r="2645" spans="1:26">
      <c r="A2645" s="69">
        <f t="shared" si="2"/>
        <v>329</v>
      </c>
      <c r="B2645" s="69">
        <f t="shared" si="3"/>
        <v>8</v>
      </c>
      <c r="C2645" s="67"/>
      <c r="D2645" s="70"/>
      <c r="E2645" s="70"/>
      <c r="F2645" s="70"/>
      <c r="G2645" s="42"/>
      <c r="H2645" s="67"/>
      <c r="I2645" s="67"/>
      <c r="J2645" s="67"/>
      <c r="K2645" s="67"/>
      <c r="L2645" s="67"/>
      <c r="M2645" s="67"/>
      <c r="N2645" s="67"/>
      <c r="O2645" s="67"/>
      <c r="P2645" s="67"/>
      <c r="Q2645" s="67"/>
      <c r="R2645" s="34"/>
      <c r="S2645" s="34"/>
      <c r="T2645" s="34"/>
      <c r="U2645" s="34"/>
      <c r="V2645" s="34"/>
      <c r="W2645" s="34"/>
      <c r="X2645" s="34"/>
      <c r="Y2645" s="34"/>
      <c r="Z2645" s="34"/>
    </row>
    <row r="2646" spans="1:26">
      <c r="A2646" s="69">
        <f t="shared" ref="A2646:A2709" si="4">A2638+1</f>
        <v>330</v>
      </c>
      <c r="B2646" s="69">
        <f t="shared" ref="B2646:B2709" si="5">B2638</f>
        <v>1</v>
      </c>
      <c r="C2646" s="67"/>
      <c r="D2646" s="70"/>
      <c r="E2646" s="70"/>
      <c r="F2646" s="70"/>
      <c r="G2646" s="42"/>
      <c r="H2646" s="67"/>
      <c r="I2646" s="67"/>
      <c r="J2646" s="67"/>
      <c r="K2646" s="67"/>
      <c r="L2646" s="67"/>
      <c r="M2646" s="67"/>
      <c r="N2646" s="67"/>
      <c r="O2646" s="67"/>
      <c r="P2646" s="67"/>
      <c r="Q2646" s="67"/>
      <c r="R2646" s="34"/>
      <c r="S2646" s="34"/>
      <c r="T2646" s="34"/>
      <c r="U2646" s="34"/>
      <c r="V2646" s="34"/>
      <c r="W2646" s="34"/>
      <c r="X2646" s="34"/>
      <c r="Y2646" s="34"/>
      <c r="Z2646" s="34"/>
    </row>
    <row r="2647" spans="1:26">
      <c r="A2647" s="69">
        <f t="shared" si="4"/>
        <v>330</v>
      </c>
      <c r="B2647" s="69">
        <f t="shared" si="5"/>
        <v>2</v>
      </c>
      <c r="C2647" s="67"/>
      <c r="D2647" s="70"/>
      <c r="E2647" s="70"/>
      <c r="F2647" s="70"/>
      <c r="G2647" s="42"/>
      <c r="H2647" s="67"/>
      <c r="I2647" s="67"/>
      <c r="J2647" s="67"/>
      <c r="K2647" s="67"/>
      <c r="L2647" s="67"/>
      <c r="M2647" s="67"/>
      <c r="N2647" s="67"/>
      <c r="O2647" s="67"/>
      <c r="P2647" s="67"/>
      <c r="Q2647" s="67"/>
      <c r="R2647" s="34"/>
      <c r="S2647" s="34"/>
      <c r="T2647" s="34"/>
      <c r="U2647" s="34"/>
      <c r="V2647" s="34"/>
      <c r="W2647" s="34"/>
      <c r="X2647" s="34"/>
      <c r="Y2647" s="34"/>
      <c r="Z2647" s="34"/>
    </row>
    <row r="2648" spans="1:26">
      <c r="A2648" s="69">
        <f t="shared" si="4"/>
        <v>330</v>
      </c>
      <c r="B2648" s="69">
        <f t="shared" si="5"/>
        <v>3</v>
      </c>
      <c r="C2648" s="67"/>
      <c r="D2648" s="70"/>
      <c r="E2648" s="70"/>
      <c r="F2648" s="70"/>
      <c r="G2648" s="42"/>
      <c r="H2648" s="67"/>
      <c r="I2648" s="67"/>
      <c r="J2648" s="67"/>
      <c r="K2648" s="67"/>
      <c r="L2648" s="67"/>
      <c r="M2648" s="67"/>
      <c r="N2648" s="67"/>
      <c r="O2648" s="67"/>
      <c r="P2648" s="67"/>
      <c r="Q2648" s="67"/>
      <c r="R2648" s="34"/>
      <c r="S2648" s="34"/>
      <c r="T2648" s="34"/>
      <c r="U2648" s="34"/>
      <c r="V2648" s="34"/>
      <c r="W2648" s="34"/>
      <c r="X2648" s="34"/>
      <c r="Y2648" s="34"/>
      <c r="Z2648" s="34"/>
    </row>
    <row r="2649" spans="1:26">
      <c r="A2649" s="69">
        <f t="shared" si="4"/>
        <v>330</v>
      </c>
      <c r="B2649" s="69">
        <f t="shared" si="5"/>
        <v>4</v>
      </c>
      <c r="C2649" s="67"/>
      <c r="D2649" s="70"/>
      <c r="E2649" s="70"/>
      <c r="F2649" s="70"/>
      <c r="G2649" s="42"/>
      <c r="H2649" s="67"/>
      <c r="I2649" s="67"/>
      <c r="J2649" s="67"/>
      <c r="K2649" s="67"/>
      <c r="L2649" s="67"/>
      <c r="M2649" s="67"/>
      <c r="N2649" s="67"/>
      <c r="O2649" s="67"/>
      <c r="P2649" s="67"/>
      <c r="Q2649" s="67"/>
      <c r="R2649" s="34"/>
      <c r="S2649" s="34"/>
      <c r="T2649" s="34"/>
      <c r="U2649" s="34"/>
      <c r="V2649" s="34"/>
      <c r="W2649" s="34"/>
      <c r="X2649" s="34"/>
      <c r="Y2649" s="34"/>
      <c r="Z2649" s="34"/>
    </row>
    <row r="2650" spans="1:26">
      <c r="A2650" s="69">
        <f t="shared" si="4"/>
        <v>330</v>
      </c>
      <c r="B2650" s="69">
        <f t="shared" si="5"/>
        <v>5</v>
      </c>
      <c r="C2650" s="67"/>
      <c r="D2650" s="70"/>
      <c r="E2650" s="70"/>
      <c r="F2650" s="70"/>
      <c r="G2650" s="42"/>
      <c r="H2650" s="67"/>
      <c r="I2650" s="67"/>
      <c r="J2650" s="67"/>
      <c r="K2650" s="67"/>
      <c r="L2650" s="67"/>
      <c r="M2650" s="67"/>
      <c r="N2650" s="67"/>
      <c r="O2650" s="67"/>
      <c r="P2650" s="67"/>
      <c r="Q2650" s="67"/>
      <c r="R2650" s="34"/>
      <c r="S2650" s="34"/>
      <c r="T2650" s="34"/>
      <c r="U2650" s="34"/>
      <c r="V2650" s="34"/>
      <c r="W2650" s="34"/>
      <c r="X2650" s="34"/>
      <c r="Y2650" s="34"/>
      <c r="Z2650" s="34"/>
    </row>
    <row r="2651" spans="1:26">
      <c r="A2651" s="69">
        <f t="shared" si="4"/>
        <v>330</v>
      </c>
      <c r="B2651" s="69">
        <f t="shared" si="5"/>
        <v>6</v>
      </c>
      <c r="C2651" s="67"/>
      <c r="D2651" s="70"/>
      <c r="E2651" s="70"/>
      <c r="F2651" s="70"/>
      <c r="G2651" s="42"/>
      <c r="H2651" s="67"/>
      <c r="I2651" s="67"/>
      <c r="J2651" s="67"/>
      <c r="K2651" s="67"/>
      <c r="L2651" s="67"/>
      <c r="M2651" s="67"/>
      <c r="N2651" s="67"/>
      <c r="O2651" s="67"/>
      <c r="P2651" s="67"/>
      <c r="Q2651" s="67"/>
      <c r="R2651" s="34"/>
      <c r="S2651" s="34"/>
      <c r="T2651" s="34"/>
      <c r="U2651" s="34"/>
      <c r="V2651" s="34"/>
      <c r="W2651" s="34"/>
      <c r="X2651" s="34"/>
      <c r="Y2651" s="34"/>
      <c r="Z2651" s="34"/>
    </row>
    <row r="2652" spans="1:26">
      <c r="A2652" s="69">
        <f t="shared" si="4"/>
        <v>330</v>
      </c>
      <c r="B2652" s="69">
        <f t="shared" si="5"/>
        <v>7</v>
      </c>
      <c r="C2652" s="67"/>
      <c r="D2652" s="70"/>
      <c r="E2652" s="70"/>
      <c r="F2652" s="70"/>
      <c r="G2652" s="42"/>
      <c r="H2652" s="67"/>
      <c r="I2652" s="67"/>
      <c r="J2652" s="67"/>
      <c r="K2652" s="67"/>
      <c r="L2652" s="67"/>
      <c r="M2652" s="67"/>
      <c r="N2652" s="67"/>
      <c r="O2652" s="67"/>
      <c r="P2652" s="67"/>
      <c r="Q2652" s="67"/>
      <c r="R2652" s="34"/>
      <c r="S2652" s="34"/>
      <c r="T2652" s="34"/>
      <c r="U2652" s="34"/>
      <c r="V2652" s="34"/>
      <c r="W2652" s="34"/>
      <c r="X2652" s="34"/>
      <c r="Y2652" s="34"/>
      <c r="Z2652" s="34"/>
    </row>
    <row r="2653" spans="1:26">
      <c r="A2653" s="69">
        <f t="shared" si="4"/>
        <v>330</v>
      </c>
      <c r="B2653" s="69">
        <f t="shared" si="5"/>
        <v>8</v>
      </c>
      <c r="C2653" s="67"/>
      <c r="D2653" s="70"/>
      <c r="E2653" s="70"/>
      <c r="F2653" s="70"/>
      <c r="G2653" s="42"/>
      <c r="H2653" s="67"/>
      <c r="I2653" s="67"/>
      <c r="J2653" s="67"/>
      <c r="K2653" s="67"/>
      <c r="L2653" s="67"/>
      <c r="M2653" s="67"/>
      <c r="N2653" s="67"/>
      <c r="O2653" s="67"/>
      <c r="P2653" s="67"/>
      <c r="Q2653" s="67"/>
      <c r="R2653" s="34"/>
      <c r="S2653" s="34"/>
      <c r="T2653" s="34"/>
      <c r="U2653" s="34"/>
      <c r="V2653" s="34"/>
      <c r="W2653" s="34"/>
      <c r="X2653" s="34"/>
      <c r="Y2653" s="34"/>
      <c r="Z2653" s="34"/>
    </row>
    <row r="2654" spans="1:26">
      <c r="A2654" s="69">
        <f t="shared" si="4"/>
        <v>331</v>
      </c>
      <c r="B2654" s="69">
        <f t="shared" si="5"/>
        <v>1</v>
      </c>
      <c r="C2654" s="67"/>
      <c r="D2654" s="70"/>
      <c r="E2654" s="70"/>
      <c r="F2654" s="70"/>
      <c r="G2654" s="42"/>
      <c r="H2654" s="67"/>
      <c r="I2654" s="67"/>
      <c r="J2654" s="67"/>
      <c r="K2654" s="67"/>
      <c r="L2654" s="67"/>
      <c r="M2654" s="67"/>
      <c r="N2654" s="67"/>
      <c r="O2654" s="67"/>
      <c r="P2654" s="67"/>
      <c r="Q2654" s="67"/>
      <c r="R2654" s="34"/>
      <c r="S2654" s="34"/>
      <c r="T2654" s="34"/>
      <c r="U2654" s="34"/>
      <c r="V2654" s="34"/>
      <c r="W2654" s="34"/>
      <c r="X2654" s="34"/>
      <c r="Y2654" s="34"/>
      <c r="Z2654" s="34"/>
    </row>
    <row r="2655" spans="1:26">
      <c r="A2655" s="69">
        <f t="shared" si="4"/>
        <v>331</v>
      </c>
      <c r="B2655" s="69">
        <f t="shared" si="5"/>
        <v>2</v>
      </c>
      <c r="C2655" s="67"/>
      <c r="D2655" s="70"/>
      <c r="E2655" s="70"/>
      <c r="F2655" s="70"/>
      <c r="G2655" s="42"/>
      <c r="H2655" s="67"/>
      <c r="I2655" s="67"/>
      <c r="J2655" s="67"/>
      <c r="K2655" s="67"/>
      <c r="L2655" s="67"/>
      <c r="M2655" s="67"/>
      <c r="N2655" s="67"/>
      <c r="O2655" s="67"/>
      <c r="P2655" s="67"/>
      <c r="Q2655" s="67"/>
      <c r="R2655" s="34"/>
      <c r="S2655" s="34"/>
      <c r="T2655" s="34"/>
      <c r="U2655" s="34"/>
      <c r="V2655" s="34"/>
      <c r="W2655" s="34"/>
      <c r="X2655" s="34"/>
      <c r="Y2655" s="34"/>
      <c r="Z2655" s="34"/>
    </row>
    <row r="2656" spans="1:26">
      <c r="A2656" s="69">
        <f t="shared" si="4"/>
        <v>331</v>
      </c>
      <c r="B2656" s="69">
        <f t="shared" si="5"/>
        <v>3</v>
      </c>
      <c r="C2656" s="67"/>
      <c r="D2656" s="70"/>
      <c r="E2656" s="70"/>
      <c r="F2656" s="70"/>
      <c r="G2656" s="42"/>
      <c r="H2656" s="67"/>
      <c r="I2656" s="67"/>
      <c r="J2656" s="67"/>
      <c r="K2656" s="67"/>
      <c r="L2656" s="67"/>
      <c r="M2656" s="67"/>
      <c r="N2656" s="67"/>
      <c r="O2656" s="67"/>
      <c r="P2656" s="67"/>
      <c r="Q2656" s="67"/>
      <c r="R2656" s="34"/>
      <c r="S2656" s="34"/>
      <c r="T2656" s="34"/>
      <c r="U2656" s="34"/>
      <c r="V2656" s="34"/>
      <c r="W2656" s="34"/>
      <c r="X2656" s="34"/>
      <c r="Y2656" s="34"/>
      <c r="Z2656" s="34"/>
    </row>
    <row r="2657" spans="1:26">
      <c r="A2657" s="69">
        <f t="shared" si="4"/>
        <v>331</v>
      </c>
      <c r="B2657" s="69">
        <f t="shared" si="5"/>
        <v>4</v>
      </c>
      <c r="C2657" s="67"/>
      <c r="D2657" s="70"/>
      <c r="E2657" s="70"/>
      <c r="F2657" s="70"/>
      <c r="G2657" s="42"/>
      <c r="H2657" s="67"/>
      <c r="I2657" s="67"/>
      <c r="J2657" s="67"/>
      <c r="K2657" s="67"/>
      <c r="L2657" s="67"/>
      <c r="M2657" s="67"/>
      <c r="N2657" s="67"/>
      <c r="O2657" s="67"/>
      <c r="P2657" s="67"/>
      <c r="Q2657" s="67"/>
      <c r="R2657" s="34"/>
      <c r="S2657" s="34"/>
      <c r="T2657" s="34"/>
      <c r="U2657" s="34"/>
      <c r="V2657" s="34"/>
      <c r="W2657" s="34"/>
      <c r="X2657" s="34"/>
      <c r="Y2657" s="34"/>
      <c r="Z2657" s="34"/>
    </row>
    <row r="2658" spans="1:26">
      <c r="A2658" s="69">
        <f t="shared" si="4"/>
        <v>331</v>
      </c>
      <c r="B2658" s="69">
        <f t="shared" si="5"/>
        <v>5</v>
      </c>
      <c r="C2658" s="67"/>
      <c r="D2658" s="70"/>
      <c r="E2658" s="70"/>
      <c r="F2658" s="70"/>
      <c r="G2658" s="42"/>
      <c r="H2658" s="67"/>
      <c r="I2658" s="67"/>
      <c r="J2658" s="67"/>
      <c r="K2658" s="67"/>
      <c r="L2658" s="67"/>
      <c r="M2658" s="67"/>
      <c r="N2658" s="67"/>
      <c r="O2658" s="67"/>
      <c r="P2658" s="67"/>
      <c r="Q2658" s="67"/>
      <c r="R2658" s="34"/>
      <c r="S2658" s="34"/>
      <c r="T2658" s="34"/>
      <c r="U2658" s="34"/>
      <c r="V2658" s="34"/>
      <c r="W2658" s="34"/>
      <c r="X2658" s="34"/>
      <c r="Y2658" s="34"/>
      <c r="Z2658" s="34"/>
    </row>
    <row r="2659" spans="1:26">
      <c r="A2659" s="69">
        <f t="shared" si="4"/>
        <v>331</v>
      </c>
      <c r="B2659" s="69">
        <f t="shared" si="5"/>
        <v>6</v>
      </c>
      <c r="C2659" s="67"/>
      <c r="D2659" s="70"/>
      <c r="E2659" s="70"/>
      <c r="F2659" s="70"/>
      <c r="G2659" s="42"/>
      <c r="H2659" s="67"/>
      <c r="I2659" s="67"/>
      <c r="J2659" s="67"/>
      <c r="K2659" s="67"/>
      <c r="L2659" s="67"/>
      <c r="M2659" s="67"/>
      <c r="N2659" s="67"/>
      <c r="O2659" s="67"/>
      <c r="P2659" s="67"/>
      <c r="Q2659" s="67"/>
      <c r="R2659" s="34"/>
      <c r="S2659" s="34"/>
      <c r="T2659" s="34"/>
      <c r="U2659" s="34"/>
      <c r="V2659" s="34"/>
      <c r="W2659" s="34"/>
      <c r="X2659" s="34"/>
      <c r="Y2659" s="34"/>
      <c r="Z2659" s="34"/>
    </row>
    <row r="2660" spans="1:26">
      <c r="A2660" s="69">
        <f t="shared" si="4"/>
        <v>331</v>
      </c>
      <c r="B2660" s="69">
        <f t="shared" si="5"/>
        <v>7</v>
      </c>
      <c r="C2660" s="67"/>
      <c r="D2660" s="70"/>
      <c r="E2660" s="70"/>
      <c r="F2660" s="70"/>
      <c r="G2660" s="42"/>
      <c r="H2660" s="67"/>
      <c r="I2660" s="67"/>
      <c r="J2660" s="67"/>
      <c r="K2660" s="67"/>
      <c r="L2660" s="67"/>
      <c r="M2660" s="67"/>
      <c r="N2660" s="67"/>
      <c r="O2660" s="67"/>
      <c r="P2660" s="67"/>
      <c r="Q2660" s="67"/>
      <c r="R2660" s="34"/>
      <c r="S2660" s="34"/>
      <c r="T2660" s="34"/>
      <c r="U2660" s="34"/>
      <c r="V2660" s="34"/>
      <c r="W2660" s="34"/>
      <c r="X2660" s="34"/>
      <c r="Y2660" s="34"/>
      <c r="Z2660" s="34"/>
    </row>
    <row r="2661" spans="1:26">
      <c r="A2661" s="69">
        <f t="shared" si="4"/>
        <v>331</v>
      </c>
      <c r="B2661" s="69">
        <f t="shared" si="5"/>
        <v>8</v>
      </c>
      <c r="C2661" s="67"/>
      <c r="D2661" s="70"/>
      <c r="E2661" s="70"/>
      <c r="F2661" s="70"/>
      <c r="G2661" s="42"/>
      <c r="H2661" s="67"/>
      <c r="I2661" s="67"/>
      <c r="J2661" s="67"/>
      <c r="K2661" s="67"/>
      <c r="L2661" s="67"/>
      <c r="M2661" s="67"/>
      <c r="N2661" s="67"/>
      <c r="O2661" s="67"/>
      <c r="P2661" s="67"/>
      <c r="Q2661" s="67"/>
      <c r="R2661" s="34"/>
      <c r="S2661" s="34"/>
      <c r="T2661" s="34"/>
      <c r="U2661" s="34"/>
      <c r="V2661" s="34"/>
      <c r="W2661" s="34"/>
      <c r="X2661" s="34"/>
      <c r="Y2661" s="34"/>
      <c r="Z2661" s="34"/>
    </row>
    <row r="2662" spans="1:26">
      <c r="A2662" s="69">
        <f t="shared" si="4"/>
        <v>332</v>
      </c>
      <c r="B2662" s="69">
        <f t="shared" si="5"/>
        <v>1</v>
      </c>
      <c r="C2662" s="67"/>
      <c r="D2662" s="70"/>
      <c r="E2662" s="70"/>
      <c r="F2662" s="70"/>
      <c r="G2662" s="42"/>
      <c r="H2662" s="67"/>
      <c r="I2662" s="67"/>
      <c r="J2662" s="67"/>
      <c r="K2662" s="67"/>
      <c r="L2662" s="67"/>
      <c r="M2662" s="67"/>
      <c r="N2662" s="67"/>
      <c r="O2662" s="67"/>
      <c r="P2662" s="67"/>
      <c r="Q2662" s="67"/>
      <c r="R2662" s="34"/>
      <c r="S2662" s="34"/>
      <c r="T2662" s="34"/>
      <c r="U2662" s="34"/>
      <c r="V2662" s="34"/>
      <c r="W2662" s="34"/>
      <c r="X2662" s="34"/>
      <c r="Y2662" s="34"/>
      <c r="Z2662" s="34"/>
    </row>
    <row r="2663" spans="1:26">
      <c r="A2663" s="69">
        <f t="shared" si="4"/>
        <v>332</v>
      </c>
      <c r="B2663" s="69">
        <f t="shared" si="5"/>
        <v>2</v>
      </c>
      <c r="C2663" s="67"/>
      <c r="D2663" s="70"/>
      <c r="E2663" s="70"/>
      <c r="F2663" s="70"/>
      <c r="G2663" s="42"/>
      <c r="H2663" s="67"/>
      <c r="I2663" s="67"/>
      <c r="J2663" s="67"/>
      <c r="K2663" s="67"/>
      <c r="L2663" s="67"/>
      <c r="M2663" s="67"/>
      <c r="N2663" s="67"/>
      <c r="O2663" s="67"/>
      <c r="P2663" s="67"/>
      <c r="Q2663" s="67"/>
      <c r="R2663" s="34"/>
      <c r="S2663" s="34"/>
      <c r="T2663" s="34"/>
      <c r="U2663" s="34"/>
      <c r="V2663" s="34"/>
      <c r="W2663" s="34"/>
      <c r="X2663" s="34"/>
      <c r="Y2663" s="34"/>
      <c r="Z2663" s="34"/>
    </row>
    <row r="2664" spans="1:26">
      <c r="A2664" s="69">
        <f t="shared" si="4"/>
        <v>332</v>
      </c>
      <c r="B2664" s="69">
        <f t="shared" si="5"/>
        <v>3</v>
      </c>
      <c r="C2664" s="67"/>
      <c r="D2664" s="70"/>
      <c r="E2664" s="70"/>
      <c r="F2664" s="70"/>
      <c r="G2664" s="42"/>
      <c r="H2664" s="67"/>
      <c r="I2664" s="67"/>
      <c r="J2664" s="67"/>
      <c r="K2664" s="67"/>
      <c r="L2664" s="67"/>
      <c r="M2664" s="67"/>
      <c r="N2664" s="67"/>
      <c r="O2664" s="67"/>
      <c r="P2664" s="67"/>
      <c r="Q2664" s="67"/>
      <c r="R2664" s="34"/>
      <c r="S2664" s="34"/>
      <c r="T2664" s="34"/>
      <c r="U2664" s="34"/>
      <c r="V2664" s="34"/>
      <c r="W2664" s="34"/>
      <c r="X2664" s="34"/>
      <c r="Y2664" s="34"/>
      <c r="Z2664" s="34"/>
    </row>
    <row r="2665" spans="1:26">
      <c r="A2665" s="69">
        <f t="shared" si="4"/>
        <v>332</v>
      </c>
      <c r="B2665" s="69">
        <f t="shared" si="5"/>
        <v>4</v>
      </c>
      <c r="C2665" s="67"/>
      <c r="D2665" s="70"/>
      <c r="E2665" s="70"/>
      <c r="F2665" s="70"/>
      <c r="G2665" s="42"/>
      <c r="H2665" s="67"/>
      <c r="I2665" s="67"/>
      <c r="J2665" s="67"/>
      <c r="K2665" s="67"/>
      <c r="L2665" s="67"/>
      <c r="M2665" s="67"/>
      <c r="N2665" s="67"/>
      <c r="O2665" s="67"/>
      <c r="P2665" s="67"/>
      <c r="Q2665" s="67"/>
      <c r="R2665" s="34"/>
      <c r="S2665" s="34"/>
      <c r="T2665" s="34"/>
      <c r="U2665" s="34"/>
      <c r="V2665" s="34"/>
      <c r="W2665" s="34"/>
      <c r="X2665" s="34"/>
      <c r="Y2665" s="34"/>
      <c r="Z2665" s="34"/>
    </row>
    <row r="2666" spans="1:26">
      <c r="A2666" s="69">
        <f t="shared" si="4"/>
        <v>332</v>
      </c>
      <c r="B2666" s="69">
        <f t="shared" si="5"/>
        <v>5</v>
      </c>
      <c r="C2666" s="67"/>
      <c r="D2666" s="70"/>
      <c r="E2666" s="70"/>
      <c r="F2666" s="70"/>
      <c r="G2666" s="42"/>
      <c r="H2666" s="67"/>
      <c r="I2666" s="67"/>
      <c r="J2666" s="67"/>
      <c r="K2666" s="67"/>
      <c r="L2666" s="67"/>
      <c r="M2666" s="67"/>
      <c r="N2666" s="67"/>
      <c r="O2666" s="67"/>
      <c r="P2666" s="67"/>
      <c r="Q2666" s="67"/>
      <c r="R2666" s="34"/>
      <c r="S2666" s="34"/>
      <c r="T2666" s="34"/>
      <c r="U2666" s="34"/>
      <c r="V2666" s="34"/>
      <c r="W2666" s="34"/>
      <c r="X2666" s="34"/>
      <c r="Y2666" s="34"/>
      <c r="Z2666" s="34"/>
    </row>
    <row r="2667" spans="1:26">
      <c r="A2667" s="69">
        <f t="shared" si="4"/>
        <v>332</v>
      </c>
      <c r="B2667" s="69">
        <f t="shared" si="5"/>
        <v>6</v>
      </c>
      <c r="C2667" s="67"/>
      <c r="D2667" s="70"/>
      <c r="E2667" s="70"/>
      <c r="F2667" s="70"/>
      <c r="G2667" s="42"/>
      <c r="H2667" s="67"/>
      <c r="I2667" s="67"/>
      <c r="J2667" s="67"/>
      <c r="K2667" s="67"/>
      <c r="L2667" s="67"/>
      <c r="M2667" s="67"/>
      <c r="N2667" s="67"/>
      <c r="O2667" s="67"/>
      <c r="P2667" s="67"/>
      <c r="Q2667" s="67"/>
      <c r="R2667" s="34"/>
      <c r="S2667" s="34"/>
      <c r="T2667" s="34"/>
      <c r="U2667" s="34"/>
      <c r="V2667" s="34"/>
      <c r="W2667" s="34"/>
      <c r="X2667" s="34"/>
      <c r="Y2667" s="34"/>
      <c r="Z2667" s="34"/>
    </row>
    <row r="2668" spans="1:26">
      <c r="A2668" s="69">
        <f t="shared" si="4"/>
        <v>332</v>
      </c>
      <c r="B2668" s="69">
        <f t="shared" si="5"/>
        <v>7</v>
      </c>
      <c r="C2668" s="67"/>
      <c r="D2668" s="70"/>
      <c r="E2668" s="70"/>
      <c r="F2668" s="70"/>
      <c r="G2668" s="42"/>
      <c r="H2668" s="67"/>
      <c r="I2668" s="67"/>
      <c r="J2668" s="67"/>
      <c r="K2668" s="67"/>
      <c r="L2668" s="67"/>
      <c r="M2668" s="67"/>
      <c r="N2668" s="67"/>
      <c r="O2668" s="67"/>
      <c r="P2668" s="67"/>
      <c r="Q2668" s="67"/>
      <c r="R2668" s="34"/>
      <c r="S2668" s="34"/>
      <c r="T2668" s="34"/>
      <c r="U2668" s="34"/>
      <c r="V2668" s="34"/>
      <c r="W2668" s="34"/>
      <c r="X2668" s="34"/>
      <c r="Y2668" s="34"/>
      <c r="Z2668" s="34"/>
    </row>
    <row r="2669" spans="1:26">
      <c r="A2669" s="69">
        <f t="shared" si="4"/>
        <v>332</v>
      </c>
      <c r="B2669" s="69">
        <f t="shared" si="5"/>
        <v>8</v>
      </c>
      <c r="C2669" s="67"/>
      <c r="D2669" s="70"/>
      <c r="E2669" s="70"/>
      <c r="F2669" s="70"/>
      <c r="G2669" s="42"/>
      <c r="H2669" s="67"/>
      <c r="I2669" s="67"/>
      <c r="J2669" s="67"/>
      <c r="K2669" s="67"/>
      <c r="L2669" s="67"/>
      <c r="M2669" s="67"/>
      <c r="N2669" s="67"/>
      <c r="O2669" s="67"/>
      <c r="P2669" s="67"/>
      <c r="Q2669" s="67"/>
      <c r="R2669" s="34"/>
      <c r="S2669" s="34"/>
      <c r="T2669" s="34"/>
      <c r="U2669" s="34"/>
      <c r="V2669" s="34"/>
      <c r="W2669" s="34"/>
      <c r="X2669" s="34"/>
      <c r="Y2669" s="34"/>
      <c r="Z2669" s="34"/>
    </row>
    <row r="2670" spans="1:26">
      <c r="A2670" s="69">
        <f t="shared" si="4"/>
        <v>333</v>
      </c>
      <c r="B2670" s="69">
        <f t="shared" si="5"/>
        <v>1</v>
      </c>
      <c r="C2670" s="67"/>
      <c r="D2670" s="70"/>
      <c r="E2670" s="70"/>
      <c r="F2670" s="70"/>
      <c r="G2670" s="42"/>
      <c r="H2670" s="67"/>
      <c r="I2670" s="67"/>
      <c r="J2670" s="67"/>
      <c r="K2670" s="67"/>
      <c r="L2670" s="67"/>
      <c r="M2670" s="67"/>
      <c r="N2670" s="67"/>
      <c r="O2670" s="67"/>
      <c r="P2670" s="67"/>
      <c r="Q2670" s="67"/>
      <c r="R2670" s="34"/>
      <c r="S2670" s="34"/>
      <c r="T2670" s="34"/>
      <c r="U2670" s="34"/>
      <c r="V2670" s="34"/>
      <c r="W2670" s="34"/>
      <c r="X2670" s="34"/>
      <c r="Y2670" s="34"/>
      <c r="Z2670" s="34"/>
    </row>
    <row r="2671" spans="1:26">
      <c r="A2671" s="69">
        <f t="shared" si="4"/>
        <v>333</v>
      </c>
      <c r="B2671" s="69">
        <f t="shared" si="5"/>
        <v>2</v>
      </c>
      <c r="C2671" s="67"/>
      <c r="D2671" s="70"/>
      <c r="E2671" s="70"/>
      <c r="F2671" s="70"/>
      <c r="G2671" s="42"/>
      <c r="H2671" s="67"/>
      <c r="I2671" s="67"/>
      <c r="J2671" s="67"/>
      <c r="K2671" s="67"/>
      <c r="L2671" s="67"/>
      <c r="M2671" s="67"/>
      <c r="N2671" s="67"/>
      <c r="O2671" s="67"/>
      <c r="P2671" s="67"/>
      <c r="Q2671" s="67"/>
      <c r="R2671" s="34"/>
      <c r="S2671" s="34"/>
      <c r="T2671" s="34"/>
      <c r="U2671" s="34"/>
      <c r="V2671" s="34"/>
      <c r="W2671" s="34"/>
      <c r="X2671" s="34"/>
      <c r="Y2671" s="34"/>
      <c r="Z2671" s="34"/>
    </row>
    <row r="2672" spans="1:26">
      <c r="A2672" s="69">
        <f t="shared" si="4"/>
        <v>333</v>
      </c>
      <c r="B2672" s="69">
        <f t="shared" si="5"/>
        <v>3</v>
      </c>
      <c r="C2672" s="67"/>
      <c r="D2672" s="70"/>
      <c r="E2672" s="70"/>
      <c r="F2672" s="70"/>
      <c r="G2672" s="42"/>
      <c r="H2672" s="67"/>
      <c r="I2672" s="67"/>
      <c r="J2672" s="67"/>
      <c r="K2672" s="67"/>
      <c r="L2672" s="67"/>
      <c r="M2672" s="67"/>
      <c r="N2672" s="67"/>
      <c r="O2672" s="67"/>
      <c r="P2672" s="67"/>
      <c r="Q2672" s="67"/>
      <c r="R2672" s="34"/>
      <c r="S2672" s="34"/>
      <c r="T2672" s="34"/>
      <c r="U2672" s="34"/>
      <c r="V2672" s="34"/>
      <c r="W2672" s="34"/>
      <c r="X2672" s="34"/>
      <c r="Y2672" s="34"/>
      <c r="Z2672" s="34"/>
    </row>
    <row r="2673" spans="1:26">
      <c r="A2673" s="69">
        <f t="shared" si="4"/>
        <v>333</v>
      </c>
      <c r="B2673" s="69">
        <f t="shared" si="5"/>
        <v>4</v>
      </c>
      <c r="C2673" s="67"/>
      <c r="D2673" s="70"/>
      <c r="E2673" s="70"/>
      <c r="F2673" s="70"/>
      <c r="G2673" s="42"/>
      <c r="H2673" s="67"/>
      <c r="I2673" s="67"/>
      <c r="J2673" s="67"/>
      <c r="K2673" s="67"/>
      <c r="L2673" s="67"/>
      <c r="M2673" s="67"/>
      <c r="N2673" s="67"/>
      <c r="O2673" s="67"/>
      <c r="P2673" s="67"/>
      <c r="Q2673" s="67"/>
      <c r="R2673" s="34"/>
      <c r="S2673" s="34"/>
      <c r="T2673" s="34"/>
      <c r="U2673" s="34"/>
      <c r="V2673" s="34"/>
      <c r="W2673" s="34"/>
      <c r="X2673" s="34"/>
      <c r="Y2673" s="34"/>
      <c r="Z2673" s="34"/>
    </row>
    <row r="2674" spans="1:26">
      <c r="A2674" s="69">
        <f t="shared" si="4"/>
        <v>333</v>
      </c>
      <c r="B2674" s="69">
        <f t="shared" si="5"/>
        <v>5</v>
      </c>
      <c r="C2674" s="67"/>
      <c r="D2674" s="70"/>
      <c r="E2674" s="70"/>
      <c r="F2674" s="70"/>
      <c r="G2674" s="42"/>
      <c r="H2674" s="67"/>
      <c r="I2674" s="67"/>
      <c r="J2674" s="67"/>
      <c r="K2674" s="67"/>
      <c r="L2674" s="67"/>
      <c r="M2674" s="67"/>
      <c r="N2674" s="67"/>
      <c r="O2674" s="67"/>
      <c r="P2674" s="67"/>
      <c r="Q2674" s="67"/>
      <c r="R2674" s="34"/>
      <c r="S2674" s="34"/>
      <c r="T2674" s="34"/>
      <c r="U2674" s="34"/>
      <c r="V2674" s="34"/>
      <c r="W2674" s="34"/>
      <c r="X2674" s="34"/>
      <c r="Y2674" s="34"/>
      <c r="Z2674" s="34"/>
    </row>
    <row r="2675" spans="1:26">
      <c r="A2675" s="69">
        <f t="shared" si="4"/>
        <v>333</v>
      </c>
      <c r="B2675" s="69">
        <f t="shared" si="5"/>
        <v>6</v>
      </c>
      <c r="C2675" s="34"/>
      <c r="D2675" s="34"/>
      <c r="E2675" s="34"/>
      <c r="F2675" s="34"/>
      <c r="G2675" s="34"/>
      <c r="H2675" s="34"/>
      <c r="I2675" s="34"/>
      <c r="J2675" s="34"/>
      <c r="K2675" s="34"/>
      <c r="L2675" s="34"/>
      <c r="M2675" s="34"/>
      <c r="N2675" s="34"/>
      <c r="O2675" s="34"/>
      <c r="P2675" s="34"/>
      <c r="Q2675" s="34"/>
      <c r="R2675" s="34"/>
      <c r="S2675" s="34"/>
      <c r="T2675" s="34"/>
      <c r="U2675" s="34"/>
      <c r="V2675" s="34"/>
      <c r="W2675" s="34"/>
      <c r="X2675" s="34"/>
      <c r="Y2675" s="34"/>
      <c r="Z2675" s="34"/>
    </row>
    <row r="2676" spans="1:26">
      <c r="A2676" s="69">
        <f t="shared" si="4"/>
        <v>333</v>
      </c>
      <c r="B2676" s="69">
        <f t="shared" si="5"/>
        <v>7</v>
      </c>
      <c r="C2676" s="67"/>
      <c r="D2676" s="70"/>
      <c r="E2676" s="70"/>
      <c r="F2676" s="70"/>
      <c r="G2676" s="42"/>
      <c r="H2676" s="67"/>
      <c r="I2676" s="67"/>
      <c r="J2676" s="67"/>
      <c r="K2676" s="67"/>
      <c r="L2676" s="67"/>
      <c r="M2676" s="67"/>
      <c r="N2676" s="67"/>
      <c r="O2676" s="67"/>
      <c r="P2676" s="67"/>
      <c r="Q2676" s="67"/>
      <c r="R2676" s="34"/>
      <c r="S2676" s="34"/>
      <c r="T2676" s="34"/>
      <c r="U2676" s="34"/>
      <c r="V2676" s="34"/>
      <c r="W2676" s="34"/>
      <c r="X2676" s="34"/>
      <c r="Y2676" s="34"/>
      <c r="Z2676" s="34"/>
    </row>
    <row r="2677" spans="1:26">
      <c r="A2677" s="69">
        <f t="shared" si="4"/>
        <v>333</v>
      </c>
      <c r="B2677" s="69">
        <f t="shared" si="5"/>
        <v>8</v>
      </c>
      <c r="C2677" s="67"/>
      <c r="D2677" s="70"/>
      <c r="E2677" s="70"/>
      <c r="F2677" s="70"/>
      <c r="G2677" s="42"/>
      <c r="H2677" s="67"/>
      <c r="I2677" s="67"/>
      <c r="J2677" s="67"/>
      <c r="K2677" s="67"/>
      <c r="L2677" s="67"/>
      <c r="M2677" s="67"/>
      <c r="N2677" s="67"/>
      <c r="O2677" s="67"/>
      <c r="P2677" s="67"/>
      <c r="Q2677" s="67"/>
      <c r="R2677" s="34"/>
      <c r="S2677" s="34"/>
      <c r="T2677" s="34"/>
      <c r="U2677" s="34"/>
      <c r="V2677" s="34"/>
      <c r="W2677" s="34"/>
      <c r="X2677" s="34"/>
      <c r="Y2677" s="34"/>
      <c r="Z2677" s="34"/>
    </row>
    <row r="2678" spans="1:26">
      <c r="A2678" s="69">
        <f t="shared" si="4"/>
        <v>334</v>
      </c>
      <c r="B2678" s="69">
        <f t="shared" si="5"/>
        <v>1</v>
      </c>
      <c r="C2678" s="67"/>
      <c r="D2678" s="70"/>
      <c r="E2678" s="70"/>
      <c r="F2678" s="70"/>
      <c r="G2678" s="42"/>
      <c r="H2678" s="67"/>
      <c r="I2678" s="67"/>
      <c r="J2678" s="67"/>
      <c r="K2678" s="67"/>
      <c r="L2678" s="67"/>
      <c r="M2678" s="67"/>
      <c r="N2678" s="67"/>
      <c r="O2678" s="67"/>
      <c r="P2678" s="67"/>
      <c r="Q2678" s="67"/>
      <c r="R2678" s="34"/>
      <c r="S2678" s="34"/>
      <c r="T2678" s="34"/>
      <c r="U2678" s="34"/>
      <c r="V2678" s="34"/>
      <c r="W2678" s="34"/>
      <c r="X2678" s="34"/>
      <c r="Y2678" s="34"/>
      <c r="Z2678" s="34"/>
    </row>
    <row r="2679" spans="1:26">
      <c r="A2679" s="69">
        <f t="shared" si="4"/>
        <v>334</v>
      </c>
      <c r="B2679" s="69">
        <f t="shared" si="5"/>
        <v>2</v>
      </c>
      <c r="C2679" s="67"/>
      <c r="D2679" s="70"/>
      <c r="E2679" s="70"/>
      <c r="F2679" s="70"/>
      <c r="G2679" s="42"/>
      <c r="H2679" s="67"/>
      <c r="I2679" s="67"/>
      <c r="J2679" s="67"/>
      <c r="K2679" s="67"/>
      <c r="L2679" s="67"/>
      <c r="M2679" s="67"/>
      <c r="N2679" s="67"/>
      <c r="O2679" s="67"/>
      <c r="P2679" s="67"/>
      <c r="Q2679" s="67"/>
      <c r="R2679" s="34"/>
      <c r="S2679" s="34"/>
      <c r="T2679" s="34"/>
      <c r="U2679" s="34"/>
      <c r="V2679" s="34"/>
      <c r="W2679" s="34"/>
      <c r="X2679" s="34"/>
      <c r="Y2679" s="34"/>
      <c r="Z2679" s="34"/>
    </row>
    <row r="2680" spans="1:26">
      <c r="A2680" s="69">
        <f t="shared" si="4"/>
        <v>334</v>
      </c>
      <c r="B2680" s="69">
        <f t="shared" si="5"/>
        <v>3</v>
      </c>
      <c r="C2680" s="67"/>
      <c r="D2680" s="70"/>
      <c r="E2680" s="70"/>
      <c r="F2680" s="70"/>
      <c r="G2680" s="42"/>
      <c r="H2680" s="67"/>
      <c r="I2680" s="67"/>
      <c r="J2680" s="67"/>
      <c r="K2680" s="67"/>
      <c r="L2680" s="67"/>
      <c r="M2680" s="67"/>
      <c r="N2680" s="67"/>
      <c r="O2680" s="67"/>
      <c r="P2680" s="67"/>
      <c r="Q2680" s="67"/>
      <c r="R2680" s="34"/>
      <c r="S2680" s="34"/>
      <c r="T2680" s="34"/>
      <c r="U2680" s="34"/>
      <c r="V2680" s="34"/>
      <c r="W2680" s="34"/>
      <c r="X2680" s="34"/>
      <c r="Y2680" s="34"/>
      <c r="Z2680" s="34"/>
    </row>
    <row r="2681" spans="1:26">
      <c r="A2681" s="69">
        <f t="shared" si="4"/>
        <v>334</v>
      </c>
      <c r="B2681" s="69">
        <f t="shared" si="5"/>
        <v>4</v>
      </c>
      <c r="C2681" s="67"/>
      <c r="D2681" s="70"/>
      <c r="E2681" s="70"/>
      <c r="F2681" s="70"/>
      <c r="G2681" s="42"/>
      <c r="H2681" s="67"/>
      <c r="I2681" s="67"/>
      <c r="J2681" s="67"/>
      <c r="K2681" s="67"/>
      <c r="L2681" s="67"/>
      <c r="M2681" s="67"/>
      <c r="N2681" s="67"/>
      <c r="O2681" s="67"/>
      <c r="P2681" s="67"/>
      <c r="Q2681" s="67"/>
      <c r="R2681" s="34"/>
      <c r="S2681" s="34"/>
      <c r="T2681" s="34"/>
      <c r="U2681" s="34"/>
      <c r="V2681" s="34"/>
      <c r="W2681" s="34"/>
      <c r="X2681" s="34"/>
      <c r="Y2681" s="34"/>
      <c r="Z2681" s="34"/>
    </row>
    <row r="2682" spans="1:26">
      <c r="A2682" s="69">
        <f t="shared" si="4"/>
        <v>334</v>
      </c>
      <c r="B2682" s="69">
        <f t="shared" si="5"/>
        <v>5</v>
      </c>
      <c r="C2682" s="67"/>
      <c r="D2682" s="70"/>
      <c r="E2682" s="70"/>
      <c r="F2682" s="70"/>
      <c r="G2682" s="42"/>
      <c r="H2682" s="67"/>
      <c r="I2682" s="67"/>
      <c r="J2682" s="67"/>
      <c r="K2682" s="67"/>
      <c r="L2682" s="67"/>
      <c r="M2682" s="67"/>
      <c r="N2682" s="67"/>
      <c r="O2682" s="67"/>
      <c r="P2682" s="67"/>
      <c r="Q2682" s="67"/>
      <c r="R2682" s="34"/>
      <c r="S2682" s="34"/>
      <c r="T2682" s="34"/>
      <c r="U2682" s="34"/>
      <c r="V2682" s="34"/>
      <c r="W2682" s="34"/>
      <c r="X2682" s="34"/>
      <c r="Y2682" s="34"/>
      <c r="Z2682" s="34"/>
    </row>
    <row r="2683" spans="1:26">
      <c r="A2683" s="69">
        <f t="shared" si="4"/>
        <v>334</v>
      </c>
      <c r="B2683" s="69">
        <f t="shared" si="5"/>
        <v>6</v>
      </c>
      <c r="C2683" s="67"/>
      <c r="D2683" s="70"/>
      <c r="E2683" s="70"/>
      <c r="F2683" s="70"/>
      <c r="G2683" s="42"/>
      <c r="H2683" s="67"/>
      <c r="I2683" s="67"/>
      <c r="J2683" s="67"/>
      <c r="K2683" s="67"/>
      <c r="L2683" s="67"/>
      <c r="M2683" s="67"/>
      <c r="N2683" s="67"/>
      <c r="O2683" s="67"/>
      <c r="P2683" s="67"/>
      <c r="Q2683" s="67"/>
      <c r="R2683" s="34"/>
      <c r="S2683" s="34"/>
      <c r="T2683" s="34"/>
      <c r="U2683" s="34"/>
      <c r="V2683" s="34"/>
      <c r="W2683" s="34"/>
      <c r="X2683" s="34"/>
      <c r="Y2683" s="34"/>
      <c r="Z2683" s="34"/>
    </row>
    <row r="2684" spans="1:26">
      <c r="A2684" s="69">
        <f t="shared" si="4"/>
        <v>334</v>
      </c>
      <c r="B2684" s="69">
        <f t="shared" si="5"/>
        <v>7</v>
      </c>
      <c r="C2684" s="67"/>
      <c r="D2684" s="70"/>
      <c r="E2684" s="70"/>
      <c r="F2684" s="70"/>
      <c r="G2684" s="42"/>
      <c r="H2684" s="67"/>
      <c r="I2684" s="67"/>
      <c r="J2684" s="67"/>
      <c r="K2684" s="67"/>
      <c r="L2684" s="67"/>
      <c r="M2684" s="67"/>
      <c r="N2684" s="67"/>
      <c r="O2684" s="67"/>
      <c r="P2684" s="67"/>
      <c r="Q2684" s="67"/>
      <c r="R2684" s="34"/>
      <c r="S2684" s="34"/>
      <c r="T2684" s="34"/>
      <c r="U2684" s="34"/>
      <c r="V2684" s="34"/>
      <c r="W2684" s="34"/>
      <c r="X2684" s="34"/>
      <c r="Y2684" s="34"/>
      <c r="Z2684" s="34"/>
    </row>
    <row r="2685" spans="1:26">
      <c r="A2685" s="69">
        <f t="shared" si="4"/>
        <v>334</v>
      </c>
      <c r="B2685" s="69">
        <f t="shared" si="5"/>
        <v>8</v>
      </c>
      <c r="C2685" s="67"/>
      <c r="D2685" s="70"/>
      <c r="E2685" s="70"/>
      <c r="F2685" s="70"/>
      <c r="G2685" s="42"/>
      <c r="H2685" s="67"/>
      <c r="I2685" s="67"/>
      <c r="J2685" s="67"/>
      <c r="K2685" s="67"/>
      <c r="L2685" s="67"/>
      <c r="M2685" s="67"/>
      <c r="N2685" s="67"/>
      <c r="O2685" s="67"/>
      <c r="P2685" s="67"/>
      <c r="Q2685" s="67"/>
      <c r="R2685" s="34"/>
      <c r="S2685" s="34"/>
      <c r="T2685" s="34"/>
      <c r="U2685" s="34"/>
      <c r="V2685" s="34"/>
      <c r="W2685" s="34"/>
      <c r="X2685" s="34"/>
      <c r="Y2685" s="34"/>
      <c r="Z2685" s="34"/>
    </row>
    <row r="2686" spans="1:26">
      <c r="A2686" s="69">
        <f t="shared" si="4"/>
        <v>335</v>
      </c>
      <c r="B2686" s="69">
        <f t="shared" si="5"/>
        <v>1</v>
      </c>
      <c r="C2686" s="67"/>
      <c r="D2686" s="70"/>
      <c r="E2686" s="70"/>
      <c r="F2686" s="70"/>
      <c r="G2686" s="42"/>
      <c r="H2686" s="67"/>
      <c r="I2686" s="67"/>
      <c r="J2686" s="67"/>
      <c r="K2686" s="67"/>
      <c r="L2686" s="67"/>
      <c r="M2686" s="67"/>
      <c r="N2686" s="67"/>
      <c r="O2686" s="67"/>
      <c r="P2686" s="67"/>
      <c r="Q2686" s="67"/>
      <c r="R2686" s="34"/>
      <c r="S2686" s="34"/>
      <c r="T2686" s="34"/>
      <c r="U2686" s="34"/>
      <c r="V2686" s="34"/>
      <c r="W2686" s="34"/>
      <c r="X2686" s="34"/>
      <c r="Y2686" s="34"/>
      <c r="Z2686" s="34"/>
    </row>
    <row r="2687" spans="1:26">
      <c r="A2687" s="69">
        <f t="shared" si="4"/>
        <v>335</v>
      </c>
      <c r="B2687" s="69">
        <f t="shared" si="5"/>
        <v>2</v>
      </c>
      <c r="C2687" s="67"/>
      <c r="D2687" s="70"/>
      <c r="E2687" s="70"/>
      <c r="F2687" s="70"/>
      <c r="G2687" s="42"/>
      <c r="H2687" s="67"/>
      <c r="I2687" s="67"/>
      <c r="J2687" s="67"/>
      <c r="K2687" s="67"/>
      <c r="L2687" s="67"/>
      <c r="M2687" s="67"/>
      <c r="N2687" s="67"/>
      <c r="O2687" s="67"/>
      <c r="P2687" s="67"/>
      <c r="Q2687" s="67"/>
      <c r="R2687" s="34"/>
      <c r="S2687" s="34"/>
      <c r="T2687" s="34"/>
      <c r="U2687" s="34"/>
      <c r="V2687" s="34"/>
      <c r="W2687" s="34"/>
      <c r="X2687" s="34"/>
      <c r="Y2687" s="34"/>
      <c r="Z2687" s="34"/>
    </row>
    <row r="2688" spans="1:26">
      <c r="A2688" s="69">
        <f t="shared" si="4"/>
        <v>335</v>
      </c>
      <c r="B2688" s="69">
        <f t="shared" si="5"/>
        <v>3</v>
      </c>
      <c r="C2688" s="67"/>
      <c r="D2688" s="70"/>
      <c r="E2688" s="70"/>
      <c r="F2688" s="70"/>
      <c r="G2688" s="42"/>
      <c r="H2688" s="67"/>
      <c r="I2688" s="67"/>
      <c r="J2688" s="67"/>
      <c r="K2688" s="67"/>
      <c r="L2688" s="67"/>
      <c r="M2688" s="67"/>
      <c r="N2688" s="67"/>
      <c r="O2688" s="67"/>
      <c r="P2688" s="67"/>
      <c r="Q2688" s="67"/>
      <c r="R2688" s="34"/>
      <c r="S2688" s="34"/>
      <c r="T2688" s="34"/>
      <c r="U2688" s="34"/>
      <c r="V2688" s="34"/>
      <c r="W2688" s="34"/>
      <c r="X2688" s="34"/>
      <c r="Y2688" s="34"/>
      <c r="Z2688" s="34"/>
    </row>
    <row r="2689" spans="1:26">
      <c r="A2689" s="69">
        <f t="shared" si="4"/>
        <v>335</v>
      </c>
      <c r="B2689" s="69">
        <f t="shared" si="5"/>
        <v>4</v>
      </c>
      <c r="C2689" s="67"/>
      <c r="D2689" s="70"/>
      <c r="E2689" s="70"/>
      <c r="F2689" s="70"/>
      <c r="G2689" s="42"/>
      <c r="H2689" s="67"/>
      <c r="I2689" s="67"/>
      <c r="J2689" s="67"/>
      <c r="K2689" s="67"/>
      <c r="L2689" s="67"/>
      <c r="M2689" s="67"/>
      <c r="N2689" s="67"/>
      <c r="O2689" s="67"/>
      <c r="P2689" s="67"/>
      <c r="Q2689" s="67"/>
      <c r="R2689" s="34"/>
      <c r="S2689" s="34"/>
      <c r="T2689" s="34"/>
      <c r="U2689" s="34"/>
      <c r="V2689" s="34"/>
      <c r="W2689" s="34"/>
      <c r="X2689" s="34"/>
      <c r="Y2689" s="34"/>
      <c r="Z2689" s="34"/>
    </row>
    <row r="2690" spans="1:26">
      <c r="A2690" s="69">
        <f t="shared" si="4"/>
        <v>335</v>
      </c>
      <c r="B2690" s="69">
        <f t="shared" si="5"/>
        <v>5</v>
      </c>
      <c r="C2690" s="67"/>
      <c r="D2690" s="70"/>
      <c r="E2690" s="70"/>
      <c r="F2690" s="70"/>
      <c r="G2690" s="42"/>
      <c r="H2690" s="67"/>
      <c r="I2690" s="67"/>
      <c r="J2690" s="67"/>
      <c r="K2690" s="67"/>
      <c r="L2690" s="67"/>
      <c r="M2690" s="67"/>
      <c r="N2690" s="67"/>
      <c r="O2690" s="67"/>
      <c r="P2690" s="67"/>
      <c r="Q2690" s="67"/>
      <c r="R2690" s="34"/>
      <c r="S2690" s="34"/>
      <c r="T2690" s="34"/>
      <c r="U2690" s="34"/>
      <c r="V2690" s="34"/>
      <c r="W2690" s="34"/>
      <c r="X2690" s="34"/>
      <c r="Y2690" s="34"/>
      <c r="Z2690" s="34"/>
    </row>
    <row r="2691" spans="1:26">
      <c r="A2691" s="69">
        <f t="shared" si="4"/>
        <v>335</v>
      </c>
      <c r="B2691" s="69">
        <f t="shared" si="5"/>
        <v>6</v>
      </c>
      <c r="C2691" s="67"/>
      <c r="D2691" s="70"/>
      <c r="E2691" s="70"/>
      <c r="F2691" s="70"/>
      <c r="G2691" s="42"/>
      <c r="H2691" s="67"/>
      <c r="I2691" s="67"/>
      <c r="J2691" s="67"/>
      <c r="K2691" s="67"/>
      <c r="L2691" s="67"/>
      <c r="M2691" s="67"/>
      <c r="N2691" s="67"/>
      <c r="O2691" s="67"/>
      <c r="P2691" s="67"/>
      <c r="Q2691" s="67"/>
      <c r="R2691" s="34"/>
      <c r="S2691" s="34"/>
      <c r="T2691" s="34"/>
      <c r="U2691" s="34"/>
      <c r="V2691" s="34"/>
      <c r="W2691" s="34"/>
      <c r="X2691" s="34"/>
      <c r="Y2691" s="34"/>
      <c r="Z2691" s="34"/>
    </row>
    <row r="2692" spans="1:26">
      <c r="A2692" s="69">
        <f t="shared" si="4"/>
        <v>335</v>
      </c>
      <c r="B2692" s="69">
        <f t="shared" si="5"/>
        <v>7</v>
      </c>
      <c r="C2692" s="67"/>
      <c r="D2692" s="70"/>
      <c r="E2692" s="70"/>
      <c r="F2692" s="70"/>
      <c r="G2692" s="42"/>
      <c r="H2692" s="67"/>
      <c r="I2692" s="67"/>
      <c r="J2692" s="67"/>
      <c r="K2692" s="67"/>
      <c r="L2692" s="67"/>
      <c r="M2692" s="67"/>
      <c r="N2692" s="67"/>
      <c r="O2692" s="67"/>
      <c r="P2692" s="67"/>
      <c r="Q2692" s="67"/>
      <c r="R2692" s="34"/>
      <c r="S2692" s="34"/>
      <c r="T2692" s="34"/>
      <c r="U2692" s="34"/>
      <c r="V2692" s="34"/>
      <c r="W2692" s="34"/>
      <c r="X2692" s="34"/>
      <c r="Y2692" s="34"/>
      <c r="Z2692" s="34"/>
    </row>
    <row r="2693" spans="1:26">
      <c r="A2693" s="69">
        <f t="shared" si="4"/>
        <v>335</v>
      </c>
      <c r="B2693" s="69">
        <f t="shared" si="5"/>
        <v>8</v>
      </c>
      <c r="C2693" s="67"/>
      <c r="D2693" s="70"/>
      <c r="E2693" s="70"/>
      <c r="F2693" s="70"/>
      <c r="G2693" s="42"/>
      <c r="H2693" s="67"/>
      <c r="I2693" s="67"/>
      <c r="J2693" s="67"/>
      <c r="K2693" s="67"/>
      <c r="L2693" s="67"/>
      <c r="M2693" s="67"/>
      <c r="N2693" s="67"/>
      <c r="O2693" s="67"/>
      <c r="P2693" s="67"/>
      <c r="Q2693" s="67"/>
      <c r="R2693" s="34"/>
      <c r="S2693" s="34"/>
      <c r="T2693" s="34"/>
      <c r="U2693" s="34"/>
      <c r="V2693" s="34"/>
      <c r="W2693" s="34"/>
      <c r="X2693" s="34"/>
      <c r="Y2693" s="34"/>
      <c r="Z2693" s="34"/>
    </row>
    <row r="2694" spans="1:26">
      <c r="A2694" s="69">
        <f t="shared" si="4"/>
        <v>336</v>
      </c>
      <c r="B2694" s="69">
        <f t="shared" si="5"/>
        <v>1</v>
      </c>
      <c r="C2694" s="67"/>
      <c r="D2694" s="70"/>
      <c r="E2694" s="70"/>
      <c r="F2694" s="70"/>
      <c r="G2694" s="42"/>
      <c r="H2694" s="67"/>
      <c r="I2694" s="67"/>
      <c r="J2694" s="67"/>
      <c r="K2694" s="67"/>
      <c r="L2694" s="67"/>
      <c r="M2694" s="67"/>
      <c r="N2694" s="67"/>
      <c r="O2694" s="67"/>
      <c r="P2694" s="67"/>
      <c r="Q2694" s="67"/>
      <c r="R2694" s="34"/>
      <c r="S2694" s="34"/>
      <c r="T2694" s="34"/>
      <c r="U2694" s="34"/>
      <c r="V2694" s="34"/>
      <c r="W2694" s="34"/>
      <c r="X2694" s="34"/>
      <c r="Y2694" s="34"/>
      <c r="Z2694" s="34"/>
    </row>
    <row r="2695" spans="1:26">
      <c r="A2695" s="69">
        <f t="shared" si="4"/>
        <v>336</v>
      </c>
      <c r="B2695" s="69">
        <f t="shared" si="5"/>
        <v>2</v>
      </c>
      <c r="C2695" s="67"/>
      <c r="D2695" s="70"/>
      <c r="E2695" s="70"/>
      <c r="F2695" s="70"/>
      <c r="G2695" s="42"/>
      <c r="H2695" s="67"/>
      <c r="I2695" s="67"/>
      <c r="J2695" s="67"/>
      <c r="K2695" s="67"/>
      <c r="L2695" s="67"/>
      <c r="M2695" s="67"/>
      <c r="N2695" s="67"/>
      <c r="O2695" s="67"/>
      <c r="P2695" s="67"/>
      <c r="Q2695" s="67"/>
      <c r="R2695" s="34"/>
      <c r="S2695" s="34"/>
      <c r="T2695" s="34"/>
      <c r="U2695" s="34"/>
      <c r="V2695" s="34"/>
      <c r="W2695" s="34"/>
      <c r="X2695" s="34"/>
      <c r="Y2695" s="34"/>
      <c r="Z2695" s="34"/>
    </row>
    <row r="2696" spans="1:26">
      <c r="A2696" s="69">
        <f t="shared" si="4"/>
        <v>336</v>
      </c>
      <c r="B2696" s="69">
        <f t="shared" si="5"/>
        <v>3</v>
      </c>
      <c r="C2696" s="67"/>
      <c r="D2696" s="70"/>
      <c r="E2696" s="70"/>
      <c r="F2696" s="70"/>
      <c r="G2696" s="42"/>
      <c r="H2696" s="67"/>
      <c r="I2696" s="67"/>
      <c r="J2696" s="67"/>
      <c r="K2696" s="67"/>
      <c r="L2696" s="67"/>
      <c r="M2696" s="67"/>
      <c r="N2696" s="67"/>
      <c r="O2696" s="67"/>
      <c r="P2696" s="67"/>
      <c r="Q2696" s="67"/>
      <c r="R2696" s="34"/>
      <c r="S2696" s="34"/>
      <c r="T2696" s="34"/>
      <c r="U2696" s="34"/>
      <c r="V2696" s="34"/>
      <c r="W2696" s="34"/>
      <c r="X2696" s="34"/>
      <c r="Y2696" s="34"/>
      <c r="Z2696" s="34"/>
    </row>
    <row r="2697" spans="1:26">
      <c r="A2697" s="69">
        <f t="shared" si="4"/>
        <v>336</v>
      </c>
      <c r="B2697" s="69">
        <f t="shared" si="5"/>
        <v>4</v>
      </c>
      <c r="C2697" s="67"/>
      <c r="D2697" s="70"/>
      <c r="E2697" s="70"/>
      <c r="F2697" s="70"/>
      <c r="G2697" s="42"/>
      <c r="H2697" s="67"/>
      <c r="I2697" s="67"/>
      <c r="J2697" s="67"/>
      <c r="K2697" s="67"/>
      <c r="L2697" s="67"/>
      <c r="M2697" s="67"/>
      <c r="N2697" s="67"/>
      <c r="O2697" s="67"/>
      <c r="P2697" s="67"/>
      <c r="Q2697" s="67"/>
      <c r="R2697" s="34"/>
      <c r="S2697" s="34"/>
      <c r="T2697" s="34"/>
      <c r="U2697" s="34"/>
      <c r="V2697" s="34"/>
      <c r="W2697" s="34"/>
      <c r="X2697" s="34"/>
      <c r="Y2697" s="34"/>
      <c r="Z2697" s="34"/>
    </row>
    <row r="2698" spans="1:26">
      <c r="A2698" s="69">
        <f t="shared" si="4"/>
        <v>336</v>
      </c>
      <c r="B2698" s="69">
        <f t="shared" si="5"/>
        <v>5</v>
      </c>
      <c r="C2698" s="67"/>
      <c r="D2698" s="70"/>
      <c r="E2698" s="70"/>
      <c r="F2698" s="70"/>
      <c r="G2698" s="42"/>
      <c r="H2698" s="67"/>
      <c r="I2698" s="67"/>
      <c r="J2698" s="67"/>
      <c r="K2698" s="67"/>
      <c r="L2698" s="67"/>
      <c r="M2698" s="67"/>
      <c r="N2698" s="67"/>
      <c r="O2698" s="67"/>
      <c r="P2698" s="67"/>
      <c r="Q2698" s="67"/>
      <c r="R2698" s="34"/>
      <c r="S2698" s="34"/>
      <c r="T2698" s="34"/>
      <c r="U2698" s="34"/>
      <c r="V2698" s="34"/>
      <c r="W2698" s="34"/>
      <c r="X2698" s="34"/>
      <c r="Y2698" s="34"/>
      <c r="Z2698" s="34"/>
    </row>
    <row r="2699" spans="1:26">
      <c r="A2699" s="69">
        <f t="shared" si="4"/>
        <v>336</v>
      </c>
      <c r="B2699" s="69">
        <f t="shared" si="5"/>
        <v>6</v>
      </c>
      <c r="C2699" s="67"/>
      <c r="D2699" s="70"/>
      <c r="E2699" s="70"/>
      <c r="F2699" s="70"/>
      <c r="G2699" s="42"/>
      <c r="H2699" s="67"/>
      <c r="I2699" s="67"/>
      <c r="J2699" s="67"/>
      <c r="K2699" s="67"/>
      <c r="L2699" s="67"/>
      <c r="M2699" s="67"/>
      <c r="N2699" s="67"/>
      <c r="O2699" s="67"/>
      <c r="P2699" s="67"/>
      <c r="Q2699" s="67"/>
      <c r="R2699" s="34"/>
      <c r="S2699" s="34"/>
      <c r="T2699" s="34"/>
      <c r="U2699" s="34"/>
      <c r="V2699" s="34"/>
      <c r="W2699" s="34"/>
      <c r="X2699" s="34"/>
      <c r="Y2699" s="34"/>
      <c r="Z2699" s="34"/>
    </row>
    <row r="2700" spans="1:26">
      <c r="A2700" s="69">
        <f t="shared" si="4"/>
        <v>336</v>
      </c>
      <c r="B2700" s="69">
        <f t="shared" si="5"/>
        <v>7</v>
      </c>
      <c r="C2700" s="67"/>
      <c r="D2700" s="70"/>
      <c r="E2700" s="70"/>
      <c r="F2700" s="70"/>
      <c r="G2700" s="42"/>
      <c r="H2700" s="67"/>
      <c r="I2700" s="67"/>
      <c r="J2700" s="67"/>
      <c r="K2700" s="67"/>
      <c r="L2700" s="67"/>
      <c r="M2700" s="67"/>
      <c r="N2700" s="67"/>
      <c r="O2700" s="67"/>
      <c r="P2700" s="67"/>
      <c r="Q2700" s="67"/>
      <c r="R2700" s="34"/>
      <c r="S2700" s="34"/>
      <c r="T2700" s="34"/>
      <c r="U2700" s="34"/>
      <c r="V2700" s="34"/>
      <c r="W2700" s="34"/>
      <c r="X2700" s="34"/>
      <c r="Y2700" s="34"/>
      <c r="Z2700" s="34"/>
    </row>
    <row r="2701" spans="1:26">
      <c r="A2701" s="69">
        <f t="shared" si="4"/>
        <v>336</v>
      </c>
      <c r="B2701" s="69">
        <f t="shared" si="5"/>
        <v>8</v>
      </c>
      <c r="C2701" s="67"/>
      <c r="D2701" s="70"/>
      <c r="E2701" s="70"/>
      <c r="F2701" s="70"/>
      <c r="G2701" s="42"/>
      <c r="H2701" s="67"/>
      <c r="I2701" s="67"/>
      <c r="J2701" s="67"/>
      <c r="K2701" s="67"/>
      <c r="L2701" s="67"/>
      <c r="M2701" s="67"/>
      <c r="N2701" s="67"/>
      <c r="O2701" s="67"/>
      <c r="P2701" s="67"/>
      <c r="Q2701" s="67"/>
      <c r="R2701" s="34"/>
      <c r="S2701" s="34"/>
      <c r="T2701" s="34"/>
      <c r="U2701" s="34"/>
      <c r="V2701" s="34"/>
      <c r="W2701" s="34"/>
      <c r="X2701" s="34"/>
      <c r="Y2701" s="34"/>
      <c r="Z2701" s="34"/>
    </row>
    <row r="2702" spans="1:26">
      <c r="A2702" s="69">
        <f t="shared" si="4"/>
        <v>337</v>
      </c>
      <c r="B2702" s="69">
        <f t="shared" si="5"/>
        <v>1</v>
      </c>
      <c r="C2702" s="67"/>
      <c r="D2702" s="70"/>
      <c r="E2702" s="70"/>
      <c r="F2702" s="70"/>
      <c r="G2702" s="42"/>
      <c r="H2702" s="67"/>
      <c r="I2702" s="67"/>
      <c r="J2702" s="67"/>
      <c r="K2702" s="67"/>
      <c r="L2702" s="67"/>
      <c r="M2702" s="67"/>
      <c r="N2702" s="67"/>
      <c r="O2702" s="67"/>
      <c r="P2702" s="67"/>
      <c r="Q2702" s="67"/>
      <c r="R2702" s="34"/>
      <c r="S2702" s="34"/>
      <c r="T2702" s="34"/>
      <c r="U2702" s="34"/>
      <c r="V2702" s="34"/>
      <c r="W2702" s="34"/>
      <c r="X2702" s="34"/>
      <c r="Y2702" s="34"/>
      <c r="Z2702" s="34"/>
    </row>
    <row r="2703" spans="1:26">
      <c r="A2703" s="69">
        <f t="shared" si="4"/>
        <v>337</v>
      </c>
      <c r="B2703" s="69">
        <f t="shared" si="5"/>
        <v>2</v>
      </c>
      <c r="C2703" s="67"/>
      <c r="D2703" s="70"/>
      <c r="E2703" s="70"/>
      <c r="F2703" s="70"/>
      <c r="G2703" s="42"/>
      <c r="H2703" s="67"/>
      <c r="I2703" s="67"/>
      <c r="J2703" s="67"/>
      <c r="K2703" s="67"/>
      <c r="L2703" s="67"/>
      <c r="M2703" s="67"/>
      <c r="N2703" s="67"/>
      <c r="O2703" s="67"/>
      <c r="P2703" s="67"/>
      <c r="Q2703" s="67"/>
      <c r="R2703" s="34"/>
      <c r="S2703" s="34"/>
      <c r="T2703" s="34"/>
      <c r="U2703" s="34"/>
      <c r="V2703" s="34"/>
      <c r="W2703" s="34"/>
      <c r="X2703" s="34"/>
      <c r="Y2703" s="34"/>
      <c r="Z2703" s="34"/>
    </row>
    <row r="2704" spans="1:26">
      <c r="A2704" s="69">
        <f t="shared" si="4"/>
        <v>337</v>
      </c>
      <c r="B2704" s="69">
        <f t="shared" si="5"/>
        <v>3</v>
      </c>
      <c r="C2704" s="67"/>
      <c r="D2704" s="70"/>
      <c r="E2704" s="70"/>
      <c r="F2704" s="70"/>
      <c r="G2704" s="42"/>
      <c r="H2704" s="67"/>
      <c r="I2704" s="67"/>
      <c r="J2704" s="67"/>
      <c r="K2704" s="67"/>
      <c r="L2704" s="67"/>
      <c r="M2704" s="67"/>
      <c r="N2704" s="67"/>
      <c r="O2704" s="67"/>
      <c r="P2704" s="67"/>
      <c r="Q2704" s="67"/>
      <c r="R2704" s="34"/>
      <c r="S2704" s="34"/>
      <c r="T2704" s="34"/>
      <c r="U2704" s="34"/>
      <c r="V2704" s="34"/>
      <c r="W2704" s="34"/>
      <c r="X2704" s="34"/>
      <c r="Y2704" s="34"/>
      <c r="Z2704" s="34"/>
    </row>
    <row r="2705" spans="1:26">
      <c r="A2705" s="69">
        <f t="shared" si="4"/>
        <v>337</v>
      </c>
      <c r="B2705" s="69">
        <f t="shared" si="5"/>
        <v>4</v>
      </c>
      <c r="C2705" s="67"/>
      <c r="D2705" s="70"/>
      <c r="E2705" s="70"/>
      <c r="F2705" s="70"/>
      <c r="G2705" s="42"/>
      <c r="H2705" s="67"/>
      <c r="I2705" s="67"/>
      <c r="J2705" s="67"/>
      <c r="K2705" s="67"/>
      <c r="L2705" s="67"/>
      <c r="M2705" s="67"/>
      <c r="N2705" s="67"/>
      <c r="O2705" s="67"/>
      <c r="P2705" s="67"/>
      <c r="Q2705" s="67"/>
      <c r="R2705" s="34"/>
      <c r="S2705" s="34"/>
      <c r="T2705" s="34"/>
      <c r="U2705" s="34"/>
      <c r="V2705" s="34"/>
      <c r="W2705" s="34"/>
      <c r="X2705" s="34"/>
      <c r="Y2705" s="34"/>
      <c r="Z2705" s="34"/>
    </row>
    <row r="2706" spans="1:26">
      <c r="A2706" s="69">
        <f t="shared" si="4"/>
        <v>337</v>
      </c>
      <c r="B2706" s="69">
        <f t="shared" si="5"/>
        <v>5</v>
      </c>
      <c r="C2706" s="67"/>
      <c r="D2706" s="70"/>
      <c r="E2706" s="70"/>
      <c r="F2706" s="70"/>
      <c r="G2706" s="42"/>
      <c r="H2706" s="67"/>
      <c r="I2706" s="67"/>
      <c r="J2706" s="67"/>
      <c r="K2706" s="67"/>
      <c r="L2706" s="67"/>
      <c r="M2706" s="67"/>
      <c r="N2706" s="67"/>
      <c r="O2706" s="67"/>
      <c r="P2706" s="67"/>
      <c r="Q2706" s="67"/>
      <c r="R2706" s="34"/>
      <c r="S2706" s="34"/>
      <c r="T2706" s="34"/>
      <c r="U2706" s="34"/>
      <c r="V2706" s="34"/>
      <c r="W2706" s="34"/>
      <c r="X2706" s="34"/>
      <c r="Y2706" s="34"/>
      <c r="Z2706" s="34"/>
    </row>
    <row r="2707" spans="1:26">
      <c r="A2707" s="69">
        <f t="shared" si="4"/>
        <v>337</v>
      </c>
      <c r="B2707" s="69">
        <f t="shared" si="5"/>
        <v>6</v>
      </c>
      <c r="C2707" s="67"/>
      <c r="D2707" s="70"/>
      <c r="E2707" s="70"/>
      <c r="F2707" s="70"/>
      <c r="G2707" s="42"/>
      <c r="H2707" s="67"/>
      <c r="I2707" s="67"/>
      <c r="J2707" s="67"/>
      <c r="K2707" s="67"/>
      <c r="L2707" s="67"/>
      <c r="M2707" s="67"/>
      <c r="N2707" s="67"/>
      <c r="O2707" s="67"/>
      <c r="P2707" s="67"/>
      <c r="Q2707" s="67"/>
      <c r="R2707" s="34"/>
      <c r="S2707" s="34"/>
      <c r="T2707" s="34"/>
      <c r="U2707" s="34"/>
      <c r="V2707" s="34"/>
      <c r="W2707" s="34"/>
      <c r="X2707" s="34"/>
      <c r="Y2707" s="34"/>
      <c r="Z2707" s="34"/>
    </row>
    <row r="2708" spans="1:26">
      <c r="A2708" s="69">
        <f t="shared" si="4"/>
        <v>337</v>
      </c>
      <c r="B2708" s="69">
        <f t="shared" si="5"/>
        <v>7</v>
      </c>
      <c r="C2708" s="67"/>
      <c r="D2708" s="70"/>
      <c r="E2708" s="70"/>
      <c r="F2708" s="70"/>
      <c r="G2708" s="42"/>
      <c r="H2708" s="67"/>
      <c r="I2708" s="67"/>
      <c r="J2708" s="67"/>
      <c r="K2708" s="67"/>
      <c r="L2708" s="67"/>
      <c r="M2708" s="67"/>
      <c r="N2708" s="67"/>
      <c r="O2708" s="67"/>
      <c r="P2708" s="67"/>
      <c r="Q2708" s="67"/>
      <c r="R2708" s="34"/>
      <c r="S2708" s="34"/>
      <c r="T2708" s="34"/>
      <c r="U2708" s="34"/>
      <c r="V2708" s="34"/>
      <c r="W2708" s="34"/>
      <c r="X2708" s="34"/>
      <c r="Y2708" s="34"/>
      <c r="Z2708" s="34"/>
    </row>
    <row r="2709" spans="1:26">
      <c r="A2709" s="69">
        <f t="shared" si="4"/>
        <v>337</v>
      </c>
      <c r="B2709" s="69">
        <f t="shared" si="5"/>
        <v>8</v>
      </c>
      <c r="C2709" s="67"/>
      <c r="D2709" s="70"/>
      <c r="E2709" s="70"/>
      <c r="F2709" s="70"/>
      <c r="G2709" s="42"/>
      <c r="H2709" s="67"/>
      <c r="I2709" s="67"/>
      <c r="J2709" s="67"/>
      <c r="K2709" s="67"/>
      <c r="L2709" s="67"/>
      <c r="M2709" s="67"/>
      <c r="N2709" s="67"/>
      <c r="O2709" s="67"/>
      <c r="P2709" s="67"/>
      <c r="Q2709" s="67"/>
      <c r="R2709" s="34"/>
      <c r="S2709" s="34"/>
      <c r="T2709" s="34"/>
      <c r="U2709" s="34"/>
      <c r="V2709" s="34"/>
      <c r="W2709" s="34"/>
      <c r="X2709" s="34"/>
      <c r="Y2709" s="34"/>
      <c r="Z2709" s="34"/>
    </row>
    <row r="2710" spans="1:26">
      <c r="A2710" s="69">
        <f t="shared" ref="A2710:A2773" si="6">A2702+1</f>
        <v>338</v>
      </c>
      <c r="B2710" s="69">
        <f t="shared" ref="B2710:B2773" si="7">B2702</f>
        <v>1</v>
      </c>
      <c r="C2710" s="67"/>
      <c r="D2710" s="70"/>
      <c r="E2710" s="70"/>
      <c r="F2710" s="70"/>
      <c r="G2710" s="42"/>
      <c r="H2710" s="67"/>
      <c r="I2710" s="67"/>
      <c r="J2710" s="67"/>
      <c r="K2710" s="67"/>
      <c r="L2710" s="67"/>
      <c r="M2710" s="67"/>
      <c r="N2710" s="67"/>
      <c r="O2710" s="67"/>
      <c r="P2710" s="67"/>
      <c r="Q2710" s="67"/>
      <c r="R2710" s="34"/>
      <c r="S2710" s="34"/>
      <c r="T2710" s="34"/>
      <c r="U2710" s="34"/>
      <c r="V2710" s="34"/>
      <c r="W2710" s="34"/>
      <c r="X2710" s="34"/>
      <c r="Y2710" s="34"/>
      <c r="Z2710" s="34"/>
    </row>
    <row r="2711" spans="1:26">
      <c r="A2711" s="69">
        <f t="shared" si="6"/>
        <v>338</v>
      </c>
      <c r="B2711" s="69">
        <f t="shared" si="7"/>
        <v>2</v>
      </c>
      <c r="C2711" s="67"/>
      <c r="D2711" s="70"/>
      <c r="E2711" s="70"/>
      <c r="F2711" s="70"/>
      <c r="G2711" s="42"/>
      <c r="H2711" s="67"/>
      <c r="I2711" s="67"/>
      <c r="J2711" s="67"/>
      <c r="K2711" s="67"/>
      <c r="L2711" s="67"/>
      <c r="M2711" s="67"/>
      <c r="N2711" s="67"/>
      <c r="O2711" s="67"/>
      <c r="P2711" s="67"/>
      <c r="Q2711" s="67"/>
      <c r="R2711" s="34"/>
      <c r="S2711" s="34"/>
      <c r="T2711" s="34"/>
      <c r="U2711" s="34"/>
      <c r="V2711" s="34"/>
      <c r="W2711" s="34"/>
      <c r="X2711" s="34"/>
      <c r="Y2711" s="34"/>
      <c r="Z2711" s="34"/>
    </row>
    <row r="2712" spans="1:26">
      <c r="A2712" s="69">
        <f t="shared" si="6"/>
        <v>338</v>
      </c>
      <c r="B2712" s="69">
        <f t="shared" si="7"/>
        <v>3</v>
      </c>
      <c r="C2712" s="67"/>
      <c r="D2712" s="70"/>
      <c r="E2712" s="70"/>
      <c r="F2712" s="70"/>
      <c r="G2712" s="42"/>
      <c r="H2712" s="67"/>
      <c r="I2712" s="67"/>
      <c r="J2712" s="67"/>
      <c r="K2712" s="67"/>
      <c r="L2712" s="67"/>
      <c r="M2712" s="67"/>
      <c r="N2712" s="67"/>
      <c r="O2712" s="67"/>
      <c r="P2712" s="67"/>
      <c r="Q2712" s="67"/>
      <c r="R2712" s="34"/>
      <c r="S2712" s="34"/>
      <c r="T2712" s="34"/>
      <c r="U2712" s="34"/>
      <c r="V2712" s="34"/>
      <c r="W2712" s="34"/>
      <c r="X2712" s="34"/>
      <c r="Y2712" s="34"/>
      <c r="Z2712" s="34"/>
    </row>
    <row r="2713" spans="1:26">
      <c r="A2713" s="69">
        <f t="shared" si="6"/>
        <v>338</v>
      </c>
      <c r="B2713" s="69">
        <f t="shared" si="7"/>
        <v>4</v>
      </c>
      <c r="C2713" s="67"/>
      <c r="D2713" s="70"/>
      <c r="E2713" s="70"/>
      <c r="F2713" s="70"/>
      <c r="G2713" s="42"/>
      <c r="H2713" s="67"/>
      <c r="I2713" s="67"/>
      <c r="J2713" s="67"/>
      <c r="K2713" s="67"/>
      <c r="L2713" s="67"/>
      <c r="M2713" s="67"/>
      <c r="N2713" s="67"/>
      <c r="O2713" s="67"/>
      <c r="P2713" s="67"/>
      <c r="Q2713" s="67"/>
      <c r="R2713" s="34"/>
      <c r="S2713" s="34"/>
      <c r="T2713" s="34"/>
      <c r="U2713" s="34"/>
      <c r="V2713" s="34"/>
      <c r="W2713" s="34"/>
      <c r="X2713" s="34"/>
      <c r="Y2713" s="34"/>
      <c r="Z2713" s="34"/>
    </row>
    <row r="2714" spans="1:26">
      <c r="A2714" s="69">
        <f t="shared" si="6"/>
        <v>338</v>
      </c>
      <c r="B2714" s="69">
        <f t="shared" si="7"/>
        <v>5</v>
      </c>
      <c r="C2714" s="67"/>
      <c r="D2714" s="70"/>
      <c r="E2714" s="70"/>
      <c r="F2714" s="70"/>
      <c r="G2714" s="42"/>
      <c r="H2714" s="67"/>
      <c r="I2714" s="67"/>
      <c r="J2714" s="67"/>
      <c r="K2714" s="67"/>
      <c r="L2714" s="67"/>
      <c r="M2714" s="67"/>
      <c r="N2714" s="67"/>
      <c r="O2714" s="67"/>
      <c r="P2714" s="67"/>
      <c r="Q2714" s="67"/>
      <c r="R2714" s="34"/>
      <c r="S2714" s="34"/>
      <c r="T2714" s="34"/>
      <c r="U2714" s="34"/>
      <c r="V2714" s="34"/>
      <c r="W2714" s="34"/>
      <c r="X2714" s="34"/>
      <c r="Y2714" s="34"/>
      <c r="Z2714" s="34"/>
    </row>
    <row r="2715" spans="1:26">
      <c r="A2715" s="69">
        <f t="shared" si="6"/>
        <v>338</v>
      </c>
      <c r="B2715" s="69">
        <f t="shared" si="7"/>
        <v>6</v>
      </c>
      <c r="C2715" s="67"/>
      <c r="D2715" s="70"/>
      <c r="E2715" s="70"/>
      <c r="F2715" s="70"/>
      <c r="G2715" s="42"/>
      <c r="H2715" s="67"/>
      <c r="I2715" s="67"/>
      <c r="J2715" s="67"/>
      <c r="K2715" s="67"/>
      <c r="L2715" s="67"/>
      <c r="M2715" s="67"/>
      <c r="N2715" s="67"/>
      <c r="O2715" s="67"/>
      <c r="P2715" s="67"/>
      <c r="Q2715" s="67"/>
      <c r="R2715" s="34"/>
      <c r="S2715" s="34"/>
      <c r="T2715" s="34"/>
      <c r="U2715" s="34"/>
      <c r="V2715" s="34"/>
      <c r="W2715" s="34"/>
      <c r="X2715" s="34"/>
      <c r="Y2715" s="34"/>
      <c r="Z2715" s="34"/>
    </row>
    <row r="2716" spans="1:26">
      <c r="A2716" s="69">
        <f t="shared" si="6"/>
        <v>338</v>
      </c>
      <c r="B2716" s="69">
        <f t="shared" si="7"/>
        <v>7</v>
      </c>
      <c r="C2716" s="67"/>
      <c r="D2716" s="70"/>
      <c r="E2716" s="70"/>
      <c r="F2716" s="70"/>
      <c r="G2716" s="42"/>
      <c r="H2716" s="67"/>
      <c r="I2716" s="67"/>
      <c r="J2716" s="67"/>
      <c r="K2716" s="67"/>
      <c r="L2716" s="67"/>
      <c r="M2716" s="67"/>
      <c r="N2716" s="67"/>
      <c r="O2716" s="67"/>
      <c r="P2716" s="67"/>
      <c r="Q2716" s="67"/>
      <c r="R2716" s="34"/>
      <c r="S2716" s="34"/>
      <c r="T2716" s="34"/>
      <c r="U2716" s="34"/>
      <c r="V2716" s="34"/>
      <c r="W2716" s="34"/>
      <c r="X2716" s="34"/>
      <c r="Y2716" s="34"/>
      <c r="Z2716" s="34"/>
    </row>
    <row r="2717" spans="1:26">
      <c r="A2717" s="69">
        <f t="shared" si="6"/>
        <v>338</v>
      </c>
      <c r="B2717" s="69">
        <f t="shared" si="7"/>
        <v>8</v>
      </c>
      <c r="C2717" s="67"/>
      <c r="D2717" s="70"/>
      <c r="E2717" s="70"/>
      <c r="F2717" s="70"/>
      <c r="G2717" s="42"/>
      <c r="H2717" s="67"/>
      <c r="I2717" s="67"/>
      <c r="J2717" s="67"/>
      <c r="K2717" s="67"/>
      <c r="L2717" s="67"/>
      <c r="M2717" s="67"/>
      <c r="N2717" s="67"/>
      <c r="O2717" s="67"/>
      <c r="P2717" s="67"/>
      <c r="Q2717" s="67"/>
      <c r="R2717" s="34"/>
      <c r="S2717" s="34"/>
      <c r="T2717" s="34"/>
      <c r="U2717" s="34"/>
      <c r="V2717" s="34"/>
      <c r="W2717" s="34"/>
      <c r="X2717" s="34"/>
      <c r="Y2717" s="34"/>
      <c r="Z2717" s="34"/>
    </row>
    <row r="2718" spans="1:26">
      <c r="A2718" s="69">
        <f t="shared" si="6"/>
        <v>339</v>
      </c>
      <c r="B2718" s="69">
        <f t="shared" si="7"/>
        <v>1</v>
      </c>
      <c r="C2718" s="67"/>
      <c r="D2718" s="70"/>
      <c r="E2718" s="70"/>
      <c r="F2718" s="70"/>
      <c r="G2718" s="42"/>
      <c r="H2718" s="67"/>
      <c r="I2718" s="67"/>
      <c r="J2718" s="67"/>
      <c r="K2718" s="67"/>
      <c r="L2718" s="67"/>
      <c r="M2718" s="67"/>
      <c r="N2718" s="67"/>
      <c r="O2718" s="67"/>
      <c r="P2718" s="67"/>
      <c r="Q2718" s="67"/>
      <c r="R2718" s="34"/>
      <c r="S2718" s="34"/>
      <c r="T2718" s="34"/>
      <c r="U2718" s="34"/>
      <c r="V2718" s="34"/>
      <c r="W2718" s="34"/>
      <c r="X2718" s="34"/>
      <c r="Y2718" s="34"/>
      <c r="Z2718" s="34"/>
    </row>
    <row r="2719" spans="1:26">
      <c r="A2719" s="69">
        <f t="shared" si="6"/>
        <v>339</v>
      </c>
      <c r="B2719" s="69">
        <f t="shared" si="7"/>
        <v>2</v>
      </c>
      <c r="C2719" s="67"/>
      <c r="D2719" s="70"/>
      <c r="E2719" s="70"/>
      <c r="F2719" s="70"/>
      <c r="G2719" s="42"/>
      <c r="H2719" s="67"/>
      <c r="I2719" s="67"/>
      <c r="J2719" s="67"/>
      <c r="K2719" s="67"/>
      <c r="L2719" s="67"/>
      <c r="M2719" s="67"/>
      <c r="N2719" s="67"/>
      <c r="O2719" s="67"/>
      <c r="P2719" s="67"/>
      <c r="Q2719" s="67"/>
      <c r="R2719" s="34"/>
      <c r="S2719" s="34"/>
      <c r="T2719" s="34"/>
      <c r="U2719" s="34"/>
      <c r="V2719" s="34"/>
      <c r="W2719" s="34"/>
      <c r="X2719" s="34"/>
      <c r="Y2719" s="34"/>
      <c r="Z2719" s="34"/>
    </row>
    <row r="2720" spans="1:26">
      <c r="A2720" s="69">
        <f t="shared" si="6"/>
        <v>339</v>
      </c>
      <c r="B2720" s="69">
        <f t="shared" si="7"/>
        <v>3</v>
      </c>
      <c r="C2720" s="67"/>
      <c r="D2720" s="70"/>
      <c r="E2720" s="70"/>
      <c r="F2720" s="70"/>
      <c r="G2720" s="42"/>
      <c r="H2720" s="67"/>
      <c r="I2720" s="67"/>
      <c r="J2720" s="67"/>
      <c r="K2720" s="67"/>
      <c r="L2720" s="67"/>
      <c r="M2720" s="67"/>
      <c r="N2720" s="67"/>
      <c r="O2720" s="67"/>
      <c r="P2720" s="67"/>
      <c r="Q2720" s="67"/>
      <c r="R2720" s="34"/>
      <c r="S2720" s="34"/>
      <c r="T2720" s="34"/>
      <c r="U2720" s="34"/>
      <c r="V2720" s="34"/>
      <c r="W2720" s="34"/>
      <c r="X2720" s="34"/>
      <c r="Y2720" s="34"/>
      <c r="Z2720" s="34"/>
    </row>
    <row r="2721" spans="1:26">
      <c r="A2721" s="69">
        <f t="shared" si="6"/>
        <v>339</v>
      </c>
      <c r="B2721" s="69">
        <f t="shared" si="7"/>
        <v>4</v>
      </c>
      <c r="C2721" s="67"/>
      <c r="D2721" s="70"/>
      <c r="E2721" s="70"/>
      <c r="F2721" s="70"/>
      <c r="G2721" s="42"/>
      <c r="H2721" s="67"/>
      <c r="I2721" s="67"/>
      <c r="J2721" s="67"/>
      <c r="K2721" s="67"/>
      <c r="L2721" s="67"/>
      <c r="M2721" s="67"/>
      <c r="N2721" s="67"/>
      <c r="O2721" s="67"/>
      <c r="P2721" s="67"/>
      <c r="Q2721" s="67"/>
      <c r="R2721" s="34"/>
      <c r="S2721" s="34"/>
      <c r="T2721" s="34"/>
      <c r="U2721" s="34"/>
      <c r="V2721" s="34"/>
      <c r="W2721" s="34"/>
      <c r="X2721" s="34"/>
      <c r="Y2721" s="34"/>
      <c r="Z2721" s="34"/>
    </row>
    <row r="2722" spans="1:26">
      <c r="A2722" s="69">
        <f t="shared" si="6"/>
        <v>339</v>
      </c>
      <c r="B2722" s="69">
        <f t="shared" si="7"/>
        <v>5</v>
      </c>
      <c r="C2722" s="67"/>
      <c r="D2722" s="70"/>
      <c r="E2722" s="70"/>
      <c r="F2722" s="70"/>
      <c r="G2722" s="42"/>
      <c r="H2722" s="67"/>
      <c r="I2722" s="67"/>
      <c r="J2722" s="67"/>
      <c r="K2722" s="67"/>
      <c r="L2722" s="67"/>
      <c r="M2722" s="67"/>
      <c r="N2722" s="67"/>
      <c r="O2722" s="67"/>
      <c r="P2722" s="67"/>
      <c r="Q2722" s="67"/>
      <c r="R2722" s="34"/>
      <c r="S2722" s="34"/>
      <c r="T2722" s="34"/>
      <c r="U2722" s="34"/>
      <c r="V2722" s="34"/>
      <c r="W2722" s="34"/>
      <c r="X2722" s="34"/>
      <c r="Y2722" s="34"/>
      <c r="Z2722" s="34"/>
    </row>
    <row r="2723" spans="1:26">
      <c r="A2723" s="69">
        <f t="shared" si="6"/>
        <v>339</v>
      </c>
      <c r="B2723" s="69">
        <f t="shared" si="7"/>
        <v>6</v>
      </c>
      <c r="C2723" s="67"/>
      <c r="D2723" s="70"/>
      <c r="E2723" s="70"/>
      <c r="F2723" s="70"/>
      <c r="G2723" s="42"/>
      <c r="H2723" s="67"/>
      <c r="I2723" s="67"/>
      <c r="J2723" s="67"/>
      <c r="K2723" s="67"/>
      <c r="L2723" s="67"/>
      <c r="M2723" s="67"/>
      <c r="N2723" s="67"/>
      <c r="O2723" s="67"/>
      <c r="P2723" s="67"/>
      <c r="Q2723" s="67"/>
      <c r="R2723" s="34"/>
      <c r="S2723" s="34"/>
      <c r="T2723" s="34"/>
      <c r="U2723" s="34"/>
      <c r="V2723" s="34"/>
      <c r="W2723" s="34"/>
      <c r="X2723" s="34"/>
      <c r="Y2723" s="34"/>
      <c r="Z2723" s="34"/>
    </row>
    <row r="2724" spans="1:26">
      <c r="A2724" s="69">
        <f t="shared" si="6"/>
        <v>339</v>
      </c>
      <c r="B2724" s="69">
        <f t="shared" si="7"/>
        <v>7</v>
      </c>
      <c r="C2724" s="67"/>
      <c r="D2724" s="70"/>
      <c r="E2724" s="70"/>
      <c r="F2724" s="70"/>
      <c r="G2724" s="42"/>
      <c r="H2724" s="67"/>
      <c r="I2724" s="67"/>
      <c r="J2724" s="67"/>
      <c r="K2724" s="67"/>
      <c r="L2724" s="67"/>
      <c r="M2724" s="67"/>
      <c r="N2724" s="67"/>
      <c r="O2724" s="67"/>
      <c r="P2724" s="67"/>
      <c r="Q2724" s="67"/>
      <c r="R2724" s="34"/>
      <c r="S2724" s="34"/>
      <c r="T2724" s="34"/>
      <c r="U2724" s="34"/>
      <c r="V2724" s="34"/>
      <c r="W2724" s="34"/>
      <c r="X2724" s="34"/>
      <c r="Y2724" s="34"/>
      <c r="Z2724" s="34"/>
    </row>
    <row r="2725" spans="1:26">
      <c r="A2725" s="69">
        <f t="shared" si="6"/>
        <v>339</v>
      </c>
      <c r="B2725" s="69">
        <f t="shared" si="7"/>
        <v>8</v>
      </c>
      <c r="C2725" s="67"/>
      <c r="D2725" s="70"/>
      <c r="E2725" s="70"/>
      <c r="F2725" s="70"/>
      <c r="G2725" s="42"/>
      <c r="H2725" s="67"/>
      <c r="I2725" s="67"/>
      <c r="J2725" s="67"/>
      <c r="K2725" s="67"/>
      <c r="L2725" s="67"/>
      <c r="M2725" s="67"/>
      <c r="N2725" s="67"/>
      <c r="O2725" s="67"/>
      <c r="P2725" s="67"/>
      <c r="Q2725" s="67"/>
      <c r="R2725" s="34"/>
      <c r="S2725" s="34"/>
      <c r="T2725" s="34"/>
      <c r="U2725" s="34"/>
      <c r="V2725" s="34"/>
      <c r="W2725" s="34"/>
      <c r="X2725" s="34"/>
      <c r="Y2725" s="34"/>
      <c r="Z2725" s="34"/>
    </row>
    <row r="2726" spans="1:26">
      <c r="A2726" s="69">
        <f t="shared" si="6"/>
        <v>340</v>
      </c>
      <c r="B2726" s="69">
        <f t="shared" si="7"/>
        <v>1</v>
      </c>
      <c r="C2726" s="67"/>
      <c r="D2726" s="70"/>
      <c r="E2726" s="70"/>
      <c r="F2726" s="70"/>
      <c r="G2726" s="42"/>
      <c r="H2726" s="67"/>
      <c r="I2726" s="67"/>
      <c r="J2726" s="67"/>
      <c r="K2726" s="67"/>
      <c r="L2726" s="67"/>
      <c r="M2726" s="67"/>
      <c r="N2726" s="67"/>
      <c r="O2726" s="67"/>
      <c r="P2726" s="67"/>
      <c r="Q2726" s="67"/>
      <c r="R2726" s="34"/>
      <c r="S2726" s="34"/>
      <c r="T2726" s="34"/>
      <c r="U2726" s="34"/>
      <c r="V2726" s="34"/>
      <c r="W2726" s="34"/>
      <c r="X2726" s="34"/>
      <c r="Y2726" s="34"/>
      <c r="Z2726" s="34"/>
    </row>
    <row r="2727" spans="1:26">
      <c r="A2727" s="69">
        <f t="shared" si="6"/>
        <v>340</v>
      </c>
      <c r="B2727" s="69">
        <f t="shared" si="7"/>
        <v>2</v>
      </c>
      <c r="C2727" s="67"/>
      <c r="D2727" s="70"/>
      <c r="E2727" s="70"/>
      <c r="F2727" s="70"/>
      <c r="G2727" s="42"/>
      <c r="H2727" s="67"/>
      <c r="I2727" s="67"/>
      <c r="J2727" s="67"/>
      <c r="K2727" s="67"/>
      <c r="L2727" s="67"/>
      <c r="M2727" s="67"/>
      <c r="N2727" s="67"/>
      <c r="O2727" s="67"/>
      <c r="P2727" s="67"/>
      <c r="Q2727" s="67"/>
      <c r="R2727" s="34"/>
      <c r="S2727" s="34"/>
      <c r="T2727" s="34"/>
      <c r="U2727" s="34"/>
      <c r="V2727" s="34"/>
      <c r="W2727" s="34"/>
      <c r="X2727" s="34"/>
      <c r="Y2727" s="34"/>
      <c r="Z2727" s="34"/>
    </row>
    <row r="2728" spans="1:26">
      <c r="A2728" s="69">
        <f t="shared" si="6"/>
        <v>340</v>
      </c>
      <c r="B2728" s="69">
        <f t="shared" si="7"/>
        <v>3</v>
      </c>
      <c r="C2728" s="67"/>
      <c r="D2728" s="70"/>
      <c r="E2728" s="70"/>
      <c r="F2728" s="70"/>
      <c r="G2728" s="42"/>
      <c r="H2728" s="67"/>
      <c r="I2728" s="67"/>
      <c r="J2728" s="67"/>
      <c r="K2728" s="67"/>
      <c r="L2728" s="67"/>
      <c r="M2728" s="67"/>
      <c r="N2728" s="67"/>
      <c r="O2728" s="67"/>
      <c r="P2728" s="67"/>
      <c r="Q2728" s="67"/>
      <c r="R2728" s="34"/>
      <c r="S2728" s="34"/>
      <c r="T2728" s="34"/>
      <c r="U2728" s="34"/>
      <c r="V2728" s="34"/>
      <c r="W2728" s="34"/>
      <c r="X2728" s="34"/>
      <c r="Y2728" s="34"/>
      <c r="Z2728" s="34"/>
    </row>
    <row r="2729" spans="1:26">
      <c r="A2729" s="69">
        <f t="shared" si="6"/>
        <v>340</v>
      </c>
      <c r="B2729" s="69">
        <f t="shared" si="7"/>
        <v>4</v>
      </c>
      <c r="C2729" s="67"/>
      <c r="D2729" s="70"/>
      <c r="E2729" s="70"/>
      <c r="F2729" s="70"/>
      <c r="G2729" s="42"/>
      <c r="H2729" s="67"/>
      <c r="I2729" s="67"/>
      <c r="J2729" s="67"/>
      <c r="K2729" s="67"/>
      <c r="L2729" s="67"/>
      <c r="M2729" s="67"/>
      <c r="N2729" s="67"/>
      <c r="O2729" s="67"/>
      <c r="P2729" s="67"/>
      <c r="Q2729" s="67"/>
      <c r="R2729" s="34"/>
      <c r="S2729" s="34"/>
      <c r="T2729" s="34"/>
      <c r="U2729" s="34"/>
      <c r="V2729" s="34"/>
      <c r="W2729" s="34"/>
      <c r="X2729" s="34"/>
      <c r="Y2729" s="34"/>
      <c r="Z2729" s="34"/>
    </row>
    <row r="2730" spans="1:26">
      <c r="A2730" s="69">
        <f t="shared" si="6"/>
        <v>340</v>
      </c>
      <c r="B2730" s="69">
        <f t="shared" si="7"/>
        <v>5</v>
      </c>
      <c r="C2730" s="67"/>
      <c r="D2730" s="70"/>
      <c r="E2730" s="70"/>
      <c r="F2730" s="70"/>
      <c r="G2730" s="42"/>
      <c r="H2730" s="67"/>
      <c r="I2730" s="67"/>
      <c r="J2730" s="67"/>
      <c r="K2730" s="67"/>
      <c r="L2730" s="67"/>
      <c r="M2730" s="67"/>
      <c r="N2730" s="67"/>
      <c r="O2730" s="67"/>
      <c r="P2730" s="67"/>
      <c r="Q2730" s="67"/>
      <c r="R2730" s="34"/>
      <c r="S2730" s="34"/>
      <c r="T2730" s="34"/>
      <c r="U2730" s="34"/>
      <c r="V2730" s="34"/>
      <c r="W2730" s="34"/>
      <c r="X2730" s="34"/>
      <c r="Y2730" s="34"/>
      <c r="Z2730" s="34"/>
    </row>
    <row r="2731" spans="1:26">
      <c r="A2731" s="69">
        <f t="shared" si="6"/>
        <v>340</v>
      </c>
      <c r="B2731" s="69">
        <f t="shared" si="7"/>
        <v>6</v>
      </c>
      <c r="C2731" s="67"/>
      <c r="D2731" s="70"/>
      <c r="E2731" s="70"/>
      <c r="F2731" s="70"/>
      <c r="G2731" s="42"/>
      <c r="H2731" s="67"/>
      <c r="I2731" s="67"/>
      <c r="J2731" s="67"/>
      <c r="K2731" s="67"/>
      <c r="L2731" s="67"/>
      <c r="M2731" s="67"/>
      <c r="N2731" s="67"/>
      <c r="O2731" s="67"/>
      <c r="P2731" s="67"/>
      <c r="Q2731" s="67"/>
      <c r="R2731" s="34"/>
      <c r="S2731" s="34"/>
      <c r="T2731" s="34"/>
      <c r="U2731" s="34"/>
      <c r="V2731" s="34"/>
      <c r="W2731" s="34"/>
      <c r="X2731" s="34"/>
      <c r="Y2731" s="34"/>
      <c r="Z2731" s="34"/>
    </row>
    <row r="2732" spans="1:26">
      <c r="A2732" s="69">
        <f t="shared" si="6"/>
        <v>340</v>
      </c>
      <c r="B2732" s="69">
        <f t="shared" si="7"/>
        <v>7</v>
      </c>
      <c r="C2732" s="67"/>
      <c r="D2732" s="70"/>
      <c r="E2732" s="70"/>
      <c r="F2732" s="70"/>
      <c r="G2732" s="42"/>
      <c r="H2732" s="67"/>
      <c r="I2732" s="67"/>
      <c r="J2732" s="67"/>
      <c r="K2732" s="67"/>
      <c r="L2732" s="67"/>
      <c r="M2732" s="67"/>
      <c r="N2732" s="67"/>
      <c r="O2732" s="67"/>
      <c r="P2732" s="67"/>
      <c r="Q2732" s="67"/>
      <c r="R2732" s="34"/>
      <c r="S2732" s="34"/>
      <c r="T2732" s="34"/>
      <c r="U2732" s="34"/>
      <c r="V2732" s="34"/>
      <c r="W2732" s="34"/>
      <c r="X2732" s="34"/>
      <c r="Y2732" s="34"/>
      <c r="Z2732" s="34"/>
    </row>
    <row r="2733" spans="1:26">
      <c r="A2733" s="69">
        <f t="shared" si="6"/>
        <v>340</v>
      </c>
      <c r="B2733" s="69">
        <f t="shared" si="7"/>
        <v>8</v>
      </c>
      <c r="C2733" s="67"/>
      <c r="D2733" s="70"/>
      <c r="E2733" s="70"/>
      <c r="F2733" s="70"/>
      <c r="G2733" s="42"/>
      <c r="H2733" s="67"/>
      <c r="I2733" s="67"/>
      <c r="J2733" s="67"/>
      <c r="K2733" s="67"/>
      <c r="L2733" s="67"/>
      <c r="M2733" s="67"/>
      <c r="N2733" s="67"/>
      <c r="O2733" s="67"/>
      <c r="P2733" s="67"/>
      <c r="Q2733" s="67"/>
      <c r="R2733" s="34"/>
      <c r="S2733" s="34"/>
      <c r="T2733" s="34"/>
      <c r="U2733" s="34"/>
      <c r="V2733" s="34"/>
      <c r="W2733" s="34"/>
      <c r="X2733" s="34"/>
      <c r="Y2733" s="34"/>
      <c r="Z2733" s="34"/>
    </row>
    <row r="2734" spans="1:26">
      <c r="A2734" s="69">
        <f t="shared" si="6"/>
        <v>341</v>
      </c>
      <c r="B2734" s="69">
        <f t="shared" si="7"/>
        <v>1</v>
      </c>
      <c r="C2734" s="67"/>
      <c r="D2734" s="70"/>
      <c r="E2734" s="70"/>
      <c r="F2734" s="70"/>
      <c r="G2734" s="42"/>
      <c r="H2734" s="67"/>
      <c r="I2734" s="67"/>
      <c r="J2734" s="67"/>
      <c r="K2734" s="67"/>
      <c r="L2734" s="67"/>
      <c r="M2734" s="67"/>
      <c r="N2734" s="67"/>
      <c r="O2734" s="67"/>
      <c r="P2734" s="67"/>
      <c r="Q2734" s="67"/>
      <c r="R2734" s="34"/>
      <c r="S2734" s="34"/>
      <c r="T2734" s="34"/>
      <c r="U2734" s="34"/>
      <c r="V2734" s="34"/>
      <c r="W2734" s="34"/>
      <c r="X2734" s="34"/>
      <c r="Y2734" s="34"/>
      <c r="Z2734" s="34"/>
    </row>
    <row r="2735" spans="1:26">
      <c r="A2735" s="69">
        <f t="shared" si="6"/>
        <v>341</v>
      </c>
      <c r="B2735" s="69">
        <f t="shared" si="7"/>
        <v>2</v>
      </c>
      <c r="C2735" s="67"/>
      <c r="D2735" s="70"/>
      <c r="E2735" s="70"/>
      <c r="F2735" s="70"/>
      <c r="G2735" s="42"/>
      <c r="H2735" s="67"/>
      <c r="I2735" s="67"/>
      <c r="J2735" s="67"/>
      <c r="K2735" s="67"/>
      <c r="L2735" s="67"/>
      <c r="M2735" s="67"/>
      <c r="N2735" s="67"/>
      <c r="O2735" s="67"/>
      <c r="P2735" s="67"/>
      <c r="Q2735" s="67"/>
      <c r="R2735" s="34"/>
      <c r="S2735" s="34"/>
      <c r="T2735" s="34"/>
      <c r="U2735" s="34"/>
      <c r="V2735" s="34"/>
      <c r="W2735" s="34"/>
      <c r="X2735" s="34"/>
      <c r="Y2735" s="34"/>
      <c r="Z2735" s="34"/>
    </row>
    <row r="2736" spans="1:26">
      <c r="A2736" s="69">
        <f t="shared" si="6"/>
        <v>341</v>
      </c>
      <c r="B2736" s="69">
        <f t="shared" si="7"/>
        <v>3</v>
      </c>
      <c r="C2736" s="67"/>
      <c r="D2736" s="70"/>
      <c r="E2736" s="70"/>
      <c r="F2736" s="70"/>
      <c r="G2736" s="42"/>
      <c r="H2736" s="67"/>
      <c r="I2736" s="67"/>
      <c r="J2736" s="67"/>
      <c r="K2736" s="67"/>
      <c r="L2736" s="67"/>
      <c r="M2736" s="67"/>
      <c r="N2736" s="67"/>
      <c r="O2736" s="67"/>
      <c r="P2736" s="67"/>
      <c r="Q2736" s="67"/>
      <c r="R2736" s="34"/>
      <c r="S2736" s="34"/>
      <c r="T2736" s="34"/>
      <c r="U2736" s="34"/>
      <c r="V2736" s="34"/>
      <c r="W2736" s="34"/>
      <c r="X2736" s="34"/>
      <c r="Y2736" s="34"/>
      <c r="Z2736" s="34"/>
    </row>
    <row r="2737" spans="1:26">
      <c r="A2737" s="69">
        <f t="shared" si="6"/>
        <v>341</v>
      </c>
      <c r="B2737" s="69">
        <f t="shared" si="7"/>
        <v>4</v>
      </c>
      <c r="C2737" s="67"/>
      <c r="D2737" s="70"/>
      <c r="E2737" s="70"/>
      <c r="F2737" s="70"/>
      <c r="G2737" s="42"/>
      <c r="H2737" s="67"/>
      <c r="I2737" s="67"/>
      <c r="J2737" s="67"/>
      <c r="K2737" s="67"/>
      <c r="L2737" s="67"/>
      <c r="M2737" s="67"/>
      <c r="N2737" s="67"/>
      <c r="O2737" s="67"/>
      <c r="P2737" s="67"/>
      <c r="Q2737" s="67"/>
      <c r="R2737" s="34"/>
      <c r="S2737" s="34"/>
      <c r="T2737" s="34"/>
      <c r="U2737" s="34"/>
      <c r="V2737" s="34"/>
      <c r="W2737" s="34"/>
      <c r="X2737" s="34"/>
      <c r="Y2737" s="34"/>
      <c r="Z2737" s="34"/>
    </row>
    <row r="2738" spans="1:26">
      <c r="A2738" s="69">
        <f t="shared" si="6"/>
        <v>341</v>
      </c>
      <c r="B2738" s="69">
        <f t="shared" si="7"/>
        <v>5</v>
      </c>
      <c r="C2738" s="67"/>
      <c r="D2738" s="70"/>
      <c r="E2738" s="70"/>
      <c r="F2738" s="70"/>
      <c r="G2738" s="42"/>
      <c r="H2738" s="67"/>
      <c r="I2738" s="67"/>
      <c r="J2738" s="67"/>
      <c r="K2738" s="67"/>
      <c r="L2738" s="67"/>
      <c r="M2738" s="67"/>
      <c r="N2738" s="67"/>
      <c r="O2738" s="67"/>
      <c r="P2738" s="67"/>
      <c r="Q2738" s="67"/>
      <c r="R2738" s="34"/>
      <c r="S2738" s="34"/>
      <c r="T2738" s="34"/>
      <c r="U2738" s="34"/>
      <c r="V2738" s="34"/>
      <c r="W2738" s="34"/>
      <c r="X2738" s="34"/>
      <c r="Y2738" s="34"/>
      <c r="Z2738" s="34"/>
    </row>
    <row r="2739" spans="1:26">
      <c r="A2739" s="69">
        <f t="shared" si="6"/>
        <v>341</v>
      </c>
      <c r="B2739" s="69">
        <f t="shared" si="7"/>
        <v>6</v>
      </c>
      <c r="C2739" s="67"/>
      <c r="D2739" s="70"/>
      <c r="E2739" s="70"/>
      <c r="F2739" s="70"/>
      <c r="G2739" s="42"/>
      <c r="H2739" s="67"/>
      <c r="I2739" s="67"/>
      <c r="J2739" s="67"/>
      <c r="K2739" s="67"/>
      <c r="L2739" s="67"/>
      <c r="M2739" s="67"/>
      <c r="N2739" s="67"/>
      <c r="O2739" s="67"/>
      <c r="P2739" s="67"/>
      <c r="Q2739" s="67"/>
      <c r="R2739" s="34"/>
      <c r="S2739" s="34"/>
      <c r="T2739" s="34"/>
      <c r="U2739" s="34"/>
      <c r="V2739" s="34"/>
      <c r="W2739" s="34"/>
      <c r="X2739" s="34"/>
      <c r="Y2739" s="34"/>
      <c r="Z2739" s="34"/>
    </row>
    <row r="2740" spans="1:26">
      <c r="A2740" s="69">
        <f t="shared" si="6"/>
        <v>341</v>
      </c>
      <c r="B2740" s="69">
        <f t="shared" si="7"/>
        <v>7</v>
      </c>
      <c r="C2740" s="67"/>
      <c r="D2740" s="70"/>
      <c r="E2740" s="70"/>
      <c r="F2740" s="70"/>
      <c r="G2740" s="42"/>
      <c r="H2740" s="67"/>
      <c r="I2740" s="67"/>
      <c r="J2740" s="67"/>
      <c r="K2740" s="67"/>
      <c r="L2740" s="67"/>
      <c r="M2740" s="67"/>
      <c r="N2740" s="67"/>
      <c r="O2740" s="67"/>
      <c r="P2740" s="67"/>
      <c r="Q2740" s="67"/>
      <c r="R2740" s="34"/>
      <c r="S2740" s="34"/>
      <c r="T2740" s="34"/>
      <c r="U2740" s="34"/>
      <c r="V2740" s="34"/>
      <c r="W2740" s="34"/>
      <c r="X2740" s="34"/>
      <c r="Y2740" s="34"/>
      <c r="Z2740" s="34"/>
    </row>
    <row r="2741" spans="1:26">
      <c r="A2741" s="69">
        <f t="shared" si="6"/>
        <v>341</v>
      </c>
      <c r="B2741" s="69">
        <f t="shared" si="7"/>
        <v>8</v>
      </c>
      <c r="C2741" s="67"/>
      <c r="D2741" s="70"/>
      <c r="E2741" s="70"/>
      <c r="F2741" s="70"/>
      <c r="G2741" s="42"/>
      <c r="H2741" s="67"/>
      <c r="I2741" s="67"/>
      <c r="J2741" s="67"/>
      <c r="K2741" s="67"/>
      <c r="L2741" s="67"/>
      <c r="M2741" s="67"/>
      <c r="N2741" s="67"/>
      <c r="O2741" s="67"/>
      <c r="P2741" s="67"/>
      <c r="Q2741" s="67"/>
      <c r="R2741" s="34"/>
      <c r="S2741" s="34"/>
      <c r="T2741" s="34"/>
      <c r="U2741" s="34"/>
      <c r="V2741" s="34"/>
      <c r="W2741" s="34"/>
      <c r="X2741" s="34"/>
      <c r="Y2741" s="34"/>
      <c r="Z2741" s="34"/>
    </row>
    <row r="2742" spans="1:26">
      <c r="A2742" s="69">
        <f t="shared" si="6"/>
        <v>342</v>
      </c>
      <c r="B2742" s="69">
        <f t="shared" si="7"/>
        <v>1</v>
      </c>
      <c r="C2742" s="67"/>
      <c r="D2742" s="70"/>
      <c r="E2742" s="70"/>
      <c r="F2742" s="70"/>
      <c r="G2742" s="42"/>
      <c r="H2742" s="67"/>
      <c r="I2742" s="67"/>
      <c r="J2742" s="67"/>
      <c r="K2742" s="67"/>
      <c r="L2742" s="67"/>
      <c r="M2742" s="67"/>
      <c r="N2742" s="67"/>
      <c r="O2742" s="67"/>
      <c r="P2742" s="67"/>
      <c r="Q2742" s="67"/>
      <c r="R2742" s="34"/>
      <c r="S2742" s="34"/>
      <c r="T2742" s="34"/>
      <c r="U2742" s="34"/>
      <c r="V2742" s="34"/>
      <c r="W2742" s="34"/>
      <c r="X2742" s="34"/>
      <c r="Y2742" s="34"/>
      <c r="Z2742" s="34"/>
    </row>
    <row r="2743" spans="1:26">
      <c r="A2743" s="69">
        <f t="shared" si="6"/>
        <v>342</v>
      </c>
      <c r="B2743" s="69">
        <f t="shared" si="7"/>
        <v>2</v>
      </c>
      <c r="C2743" s="67"/>
      <c r="D2743" s="70"/>
      <c r="E2743" s="70"/>
      <c r="F2743" s="70"/>
      <c r="G2743" s="42"/>
      <c r="H2743" s="67"/>
      <c r="I2743" s="67"/>
      <c r="J2743" s="67"/>
      <c r="K2743" s="67"/>
      <c r="L2743" s="67"/>
      <c r="M2743" s="67"/>
      <c r="N2743" s="67"/>
      <c r="O2743" s="67"/>
      <c r="P2743" s="67"/>
      <c r="Q2743" s="67"/>
      <c r="R2743" s="34"/>
      <c r="S2743" s="34"/>
      <c r="T2743" s="34"/>
      <c r="U2743" s="34"/>
      <c r="V2743" s="34"/>
      <c r="W2743" s="34"/>
      <c r="X2743" s="34"/>
      <c r="Y2743" s="34"/>
      <c r="Z2743" s="34"/>
    </row>
    <row r="2744" spans="1:26">
      <c r="A2744" s="69">
        <f t="shared" si="6"/>
        <v>342</v>
      </c>
      <c r="B2744" s="69">
        <f t="shared" si="7"/>
        <v>3</v>
      </c>
      <c r="C2744" s="67"/>
      <c r="D2744" s="70"/>
      <c r="E2744" s="70"/>
      <c r="F2744" s="70"/>
      <c r="G2744" s="42"/>
      <c r="H2744" s="67"/>
      <c r="I2744" s="67"/>
      <c r="J2744" s="67"/>
      <c r="K2744" s="67"/>
      <c r="L2744" s="67"/>
      <c r="M2744" s="67"/>
      <c r="N2744" s="67"/>
      <c r="O2744" s="67"/>
      <c r="P2744" s="67"/>
      <c r="Q2744" s="67"/>
      <c r="R2744" s="34"/>
      <c r="S2744" s="34"/>
      <c r="T2744" s="34"/>
      <c r="U2744" s="34"/>
      <c r="V2744" s="34"/>
      <c r="W2744" s="34"/>
      <c r="X2744" s="34"/>
      <c r="Y2744" s="34"/>
      <c r="Z2744" s="34"/>
    </row>
    <row r="2745" spans="1:26">
      <c r="A2745" s="69">
        <f t="shared" si="6"/>
        <v>342</v>
      </c>
      <c r="B2745" s="69">
        <f t="shared" si="7"/>
        <v>4</v>
      </c>
      <c r="C2745" s="67"/>
      <c r="D2745" s="70"/>
      <c r="E2745" s="70"/>
      <c r="F2745" s="70"/>
      <c r="G2745" s="42"/>
      <c r="H2745" s="67"/>
      <c r="I2745" s="67"/>
      <c r="J2745" s="67"/>
      <c r="K2745" s="67"/>
      <c r="L2745" s="67"/>
      <c r="M2745" s="67"/>
      <c r="N2745" s="67"/>
      <c r="O2745" s="67"/>
      <c r="P2745" s="67"/>
      <c r="Q2745" s="67"/>
      <c r="R2745" s="34"/>
      <c r="S2745" s="34"/>
      <c r="T2745" s="34"/>
      <c r="U2745" s="34"/>
      <c r="V2745" s="34"/>
      <c r="W2745" s="34"/>
      <c r="X2745" s="34"/>
      <c r="Y2745" s="34"/>
      <c r="Z2745" s="34"/>
    </row>
    <row r="2746" spans="1:26">
      <c r="A2746" s="69">
        <f t="shared" si="6"/>
        <v>342</v>
      </c>
      <c r="B2746" s="69">
        <f t="shared" si="7"/>
        <v>5</v>
      </c>
      <c r="C2746" s="67"/>
      <c r="D2746" s="70"/>
      <c r="E2746" s="70"/>
      <c r="F2746" s="70"/>
      <c r="G2746" s="42"/>
      <c r="H2746" s="67"/>
      <c r="I2746" s="67"/>
      <c r="J2746" s="67"/>
      <c r="K2746" s="67"/>
      <c r="L2746" s="67"/>
      <c r="M2746" s="67"/>
      <c r="N2746" s="67"/>
      <c r="O2746" s="67"/>
      <c r="P2746" s="67"/>
      <c r="Q2746" s="67"/>
      <c r="R2746" s="34"/>
      <c r="S2746" s="34"/>
      <c r="T2746" s="34"/>
      <c r="U2746" s="34"/>
      <c r="V2746" s="34"/>
      <c r="W2746" s="34"/>
      <c r="X2746" s="34"/>
      <c r="Y2746" s="34"/>
      <c r="Z2746" s="34"/>
    </row>
    <row r="2747" spans="1:26">
      <c r="A2747" s="69">
        <f t="shared" si="6"/>
        <v>342</v>
      </c>
      <c r="B2747" s="69">
        <f t="shared" si="7"/>
        <v>6</v>
      </c>
      <c r="C2747" s="67"/>
      <c r="D2747" s="70"/>
      <c r="E2747" s="70"/>
      <c r="F2747" s="70"/>
      <c r="G2747" s="42"/>
      <c r="H2747" s="67"/>
      <c r="I2747" s="67"/>
      <c r="J2747" s="67"/>
      <c r="K2747" s="67"/>
      <c r="L2747" s="67"/>
      <c r="M2747" s="67"/>
      <c r="N2747" s="67"/>
      <c r="O2747" s="67"/>
      <c r="P2747" s="67"/>
      <c r="Q2747" s="67"/>
      <c r="R2747" s="34"/>
      <c r="S2747" s="34"/>
      <c r="T2747" s="34"/>
      <c r="U2747" s="34"/>
      <c r="V2747" s="34"/>
      <c r="W2747" s="34"/>
      <c r="X2747" s="34"/>
      <c r="Y2747" s="34"/>
      <c r="Z2747" s="34"/>
    </row>
    <row r="2748" spans="1:26">
      <c r="A2748" s="69">
        <f t="shared" si="6"/>
        <v>342</v>
      </c>
      <c r="B2748" s="69">
        <f t="shared" si="7"/>
        <v>7</v>
      </c>
      <c r="C2748" s="67"/>
      <c r="D2748" s="70"/>
      <c r="E2748" s="70"/>
      <c r="F2748" s="70"/>
      <c r="G2748" s="42"/>
      <c r="H2748" s="67"/>
      <c r="I2748" s="67"/>
      <c r="J2748" s="67"/>
      <c r="K2748" s="67"/>
      <c r="L2748" s="67"/>
      <c r="M2748" s="67"/>
      <c r="N2748" s="67"/>
      <c r="O2748" s="67"/>
      <c r="P2748" s="67"/>
      <c r="Q2748" s="67"/>
      <c r="R2748" s="34"/>
      <c r="S2748" s="34"/>
      <c r="T2748" s="34"/>
      <c r="U2748" s="34"/>
      <c r="V2748" s="34"/>
      <c r="W2748" s="34"/>
      <c r="X2748" s="34"/>
      <c r="Y2748" s="34"/>
      <c r="Z2748" s="34"/>
    </row>
    <row r="2749" spans="1:26">
      <c r="A2749" s="69">
        <f t="shared" si="6"/>
        <v>342</v>
      </c>
      <c r="B2749" s="69">
        <f t="shared" si="7"/>
        <v>8</v>
      </c>
      <c r="C2749" s="67"/>
      <c r="D2749" s="70"/>
      <c r="E2749" s="70"/>
      <c r="F2749" s="70"/>
      <c r="G2749" s="42"/>
      <c r="H2749" s="67"/>
      <c r="I2749" s="67"/>
      <c r="J2749" s="67"/>
      <c r="K2749" s="67"/>
      <c r="L2749" s="67"/>
      <c r="M2749" s="67"/>
      <c r="N2749" s="67"/>
      <c r="O2749" s="67"/>
      <c r="P2749" s="67"/>
      <c r="Q2749" s="67"/>
      <c r="R2749" s="34"/>
      <c r="S2749" s="34"/>
      <c r="T2749" s="34"/>
      <c r="U2749" s="34"/>
      <c r="V2749" s="34"/>
      <c r="W2749" s="34"/>
      <c r="X2749" s="34"/>
      <c r="Y2749" s="34"/>
      <c r="Z2749" s="34"/>
    </row>
    <row r="2750" spans="1:26">
      <c r="A2750" s="69">
        <f t="shared" si="6"/>
        <v>343</v>
      </c>
      <c r="B2750" s="69">
        <f t="shared" si="7"/>
        <v>1</v>
      </c>
      <c r="C2750" s="67"/>
      <c r="D2750" s="70"/>
      <c r="E2750" s="70"/>
      <c r="F2750" s="70"/>
      <c r="G2750" s="42"/>
      <c r="H2750" s="67"/>
      <c r="I2750" s="67"/>
      <c r="J2750" s="67"/>
      <c r="K2750" s="67"/>
      <c r="L2750" s="67"/>
      <c r="M2750" s="67"/>
      <c r="N2750" s="67"/>
      <c r="O2750" s="67"/>
      <c r="P2750" s="67"/>
      <c r="Q2750" s="67"/>
      <c r="R2750" s="34"/>
      <c r="S2750" s="34"/>
      <c r="T2750" s="34"/>
      <c r="U2750" s="34"/>
      <c r="V2750" s="34"/>
      <c r="W2750" s="34"/>
      <c r="X2750" s="34"/>
      <c r="Y2750" s="34"/>
      <c r="Z2750" s="34"/>
    </row>
    <row r="2751" spans="1:26">
      <c r="A2751" s="69">
        <f t="shared" si="6"/>
        <v>343</v>
      </c>
      <c r="B2751" s="69">
        <f t="shared" si="7"/>
        <v>2</v>
      </c>
      <c r="C2751" s="67"/>
      <c r="D2751" s="70"/>
      <c r="E2751" s="70"/>
      <c r="F2751" s="70"/>
      <c r="G2751" s="42"/>
      <c r="H2751" s="67"/>
      <c r="I2751" s="67"/>
      <c r="J2751" s="67"/>
      <c r="K2751" s="67"/>
      <c r="L2751" s="67"/>
      <c r="M2751" s="67"/>
      <c r="N2751" s="67"/>
      <c r="O2751" s="67"/>
      <c r="P2751" s="67"/>
      <c r="Q2751" s="67"/>
      <c r="R2751" s="34"/>
      <c r="S2751" s="34"/>
      <c r="T2751" s="34"/>
      <c r="U2751" s="34"/>
      <c r="V2751" s="34"/>
      <c r="W2751" s="34"/>
      <c r="X2751" s="34"/>
      <c r="Y2751" s="34"/>
      <c r="Z2751" s="34"/>
    </row>
    <row r="2752" spans="1:26">
      <c r="A2752" s="69">
        <f t="shared" si="6"/>
        <v>343</v>
      </c>
      <c r="B2752" s="69">
        <f t="shared" si="7"/>
        <v>3</v>
      </c>
      <c r="C2752" s="67"/>
      <c r="D2752" s="70"/>
      <c r="E2752" s="70"/>
      <c r="F2752" s="70"/>
      <c r="G2752" s="42"/>
      <c r="H2752" s="67"/>
      <c r="I2752" s="67"/>
      <c r="J2752" s="67"/>
      <c r="K2752" s="67"/>
      <c r="L2752" s="67"/>
      <c r="M2752" s="67"/>
      <c r="N2752" s="67"/>
      <c r="O2752" s="67"/>
      <c r="P2752" s="67"/>
      <c r="Q2752" s="67"/>
      <c r="R2752" s="34"/>
      <c r="S2752" s="34"/>
      <c r="T2752" s="34"/>
      <c r="U2752" s="34"/>
      <c r="V2752" s="34"/>
      <c r="W2752" s="34"/>
      <c r="X2752" s="34"/>
      <c r="Y2752" s="34"/>
      <c r="Z2752" s="34"/>
    </row>
    <row r="2753" spans="1:26">
      <c r="A2753" s="69">
        <f t="shared" si="6"/>
        <v>343</v>
      </c>
      <c r="B2753" s="69">
        <f t="shared" si="7"/>
        <v>4</v>
      </c>
      <c r="C2753" s="67"/>
      <c r="D2753" s="70"/>
      <c r="E2753" s="70"/>
      <c r="F2753" s="70"/>
      <c r="G2753" s="42"/>
      <c r="H2753" s="67"/>
      <c r="I2753" s="67"/>
      <c r="J2753" s="67"/>
      <c r="K2753" s="67"/>
      <c r="L2753" s="67"/>
      <c r="M2753" s="67"/>
      <c r="N2753" s="67"/>
      <c r="O2753" s="67"/>
      <c r="P2753" s="67"/>
      <c r="Q2753" s="67"/>
      <c r="R2753" s="34"/>
      <c r="S2753" s="34"/>
      <c r="T2753" s="34"/>
      <c r="U2753" s="34"/>
      <c r="V2753" s="34"/>
      <c r="W2753" s="34"/>
      <c r="X2753" s="34"/>
      <c r="Y2753" s="34"/>
      <c r="Z2753" s="34"/>
    </row>
    <row r="2754" spans="1:26">
      <c r="A2754" s="69">
        <f t="shared" si="6"/>
        <v>343</v>
      </c>
      <c r="B2754" s="69">
        <f t="shared" si="7"/>
        <v>5</v>
      </c>
      <c r="C2754" s="67"/>
      <c r="D2754" s="70"/>
      <c r="E2754" s="70"/>
      <c r="F2754" s="70"/>
      <c r="G2754" s="42"/>
      <c r="H2754" s="67"/>
      <c r="I2754" s="67"/>
      <c r="J2754" s="67"/>
      <c r="K2754" s="67"/>
      <c r="L2754" s="67"/>
      <c r="M2754" s="67"/>
      <c r="N2754" s="67"/>
      <c r="O2754" s="67"/>
      <c r="P2754" s="67"/>
      <c r="Q2754" s="67"/>
      <c r="R2754" s="34"/>
      <c r="S2754" s="34"/>
      <c r="T2754" s="34"/>
      <c r="U2754" s="34"/>
      <c r="V2754" s="34"/>
      <c r="W2754" s="34"/>
      <c r="X2754" s="34"/>
      <c r="Y2754" s="34"/>
      <c r="Z2754" s="34"/>
    </row>
    <row r="2755" spans="1:26">
      <c r="A2755" s="69">
        <f t="shared" si="6"/>
        <v>343</v>
      </c>
      <c r="B2755" s="69">
        <f t="shared" si="7"/>
        <v>6</v>
      </c>
      <c r="C2755" s="67"/>
      <c r="D2755" s="70"/>
      <c r="E2755" s="70"/>
      <c r="F2755" s="70"/>
      <c r="G2755" s="42"/>
      <c r="H2755" s="67"/>
      <c r="I2755" s="67"/>
      <c r="J2755" s="67"/>
      <c r="K2755" s="67"/>
      <c r="L2755" s="67"/>
      <c r="M2755" s="67"/>
      <c r="N2755" s="67"/>
      <c r="O2755" s="67"/>
      <c r="P2755" s="67"/>
      <c r="Q2755" s="67"/>
      <c r="R2755" s="34"/>
      <c r="S2755" s="34"/>
      <c r="T2755" s="34"/>
      <c r="U2755" s="34"/>
      <c r="V2755" s="34"/>
      <c r="W2755" s="34"/>
      <c r="X2755" s="34"/>
      <c r="Y2755" s="34"/>
      <c r="Z2755" s="34"/>
    </row>
    <row r="2756" spans="1:26">
      <c r="A2756" s="69">
        <f t="shared" si="6"/>
        <v>343</v>
      </c>
      <c r="B2756" s="69">
        <f t="shared" si="7"/>
        <v>7</v>
      </c>
      <c r="C2756" s="67"/>
      <c r="D2756" s="70"/>
      <c r="E2756" s="70"/>
      <c r="F2756" s="70"/>
      <c r="G2756" s="42"/>
      <c r="H2756" s="67"/>
      <c r="I2756" s="67"/>
      <c r="J2756" s="67"/>
      <c r="K2756" s="67"/>
      <c r="L2756" s="67"/>
      <c r="M2756" s="67"/>
      <c r="N2756" s="67"/>
      <c r="O2756" s="67"/>
      <c r="P2756" s="67"/>
      <c r="Q2756" s="67"/>
      <c r="R2756" s="34"/>
      <c r="S2756" s="34"/>
      <c r="T2756" s="34"/>
      <c r="U2756" s="34"/>
      <c r="V2756" s="34"/>
      <c r="W2756" s="34"/>
      <c r="X2756" s="34"/>
      <c r="Y2756" s="34"/>
      <c r="Z2756" s="34"/>
    </row>
    <row r="2757" spans="1:26">
      <c r="A2757" s="69">
        <f t="shared" si="6"/>
        <v>343</v>
      </c>
      <c r="B2757" s="69">
        <f t="shared" si="7"/>
        <v>8</v>
      </c>
      <c r="C2757" s="67"/>
      <c r="D2757" s="70"/>
      <c r="E2757" s="70"/>
      <c r="F2757" s="70"/>
      <c r="G2757" s="42"/>
      <c r="H2757" s="67"/>
      <c r="I2757" s="67"/>
      <c r="J2757" s="67"/>
      <c r="K2757" s="67"/>
      <c r="L2757" s="67"/>
      <c r="M2757" s="67"/>
      <c r="N2757" s="67"/>
      <c r="O2757" s="67"/>
      <c r="P2757" s="67"/>
      <c r="Q2757" s="67"/>
      <c r="R2757" s="34"/>
      <c r="S2757" s="34"/>
      <c r="T2757" s="34"/>
      <c r="U2757" s="34"/>
      <c r="V2757" s="34"/>
      <c r="W2757" s="34"/>
      <c r="X2757" s="34"/>
      <c r="Y2757" s="34"/>
      <c r="Z2757" s="34"/>
    </row>
    <row r="2758" spans="1:26">
      <c r="A2758" s="69">
        <f t="shared" si="6"/>
        <v>344</v>
      </c>
      <c r="B2758" s="69">
        <f t="shared" si="7"/>
        <v>1</v>
      </c>
      <c r="C2758" s="67"/>
      <c r="D2758" s="70"/>
      <c r="E2758" s="70"/>
      <c r="F2758" s="70"/>
      <c r="G2758" s="42"/>
      <c r="H2758" s="67"/>
      <c r="I2758" s="67"/>
      <c r="J2758" s="67"/>
      <c r="K2758" s="67"/>
      <c r="L2758" s="67"/>
      <c r="M2758" s="67"/>
      <c r="N2758" s="67"/>
      <c r="O2758" s="67"/>
      <c r="P2758" s="67"/>
      <c r="Q2758" s="67"/>
      <c r="R2758" s="34"/>
      <c r="S2758" s="34"/>
      <c r="T2758" s="34"/>
      <c r="U2758" s="34"/>
      <c r="V2758" s="34"/>
      <c r="W2758" s="34"/>
      <c r="X2758" s="34"/>
      <c r="Y2758" s="34"/>
      <c r="Z2758" s="34"/>
    </row>
    <row r="2759" spans="1:26">
      <c r="A2759" s="69">
        <f t="shared" si="6"/>
        <v>344</v>
      </c>
      <c r="B2759" s="69">
        <f t="shared" si="7"/>
        <v>2</v>
      </c>
      <c r="C2759" s="67"/>
      <c r="D2759" s="70"/>
      <c r="E2759" s="70"/>
      <c r="F2759" s="70"/>
      <c r="G2759" s="42"/>
      <c r="H2759" s="67"/>
      <c r="I2759" s="67"/>
      <c r="J2759" s="67"/>
      <c r="K2759" s="67"/>
      <c r="L2759" s="67"/>
      <c r="M2759" s="67"/>
      <c r="N2759" s="67"/>
      <c r="O2759" s="67"/>
      <c r="P2759" s="67"/>
      <c r="Q2759" s="67"/>
      <c r="R2759" s="34"/>
      <c r="S2759" s="34"/>
      <c r="T2759" s="34"/>
      <c r="U2759" s="34"/>
      <c r="V2759" s="34"/>
      <c r="W2759" s="34"/>
      <c r="X2759" s="34"/>
      <c r="Y2759" s="34"/>
      <c r="Z2759" s="34"/>
    </row>
    <row r="2760" spans="1:26">
      <c r="A2760" s="69">
        <f t="shared" si="6"/>
        <v>344</v>
      </c>
      <c r="B2760" s="69">
        <f t="shared" si="7"/>
        <v>3</v>
      </c>
      <c r="C2760" s="67"/>
      <c r="D2760" s="70"/>
      <c r="E2760" s="70"/>
      <c r="F2760" s="70"/>
      <c r="G2760" s="42"/>
      <c r="H2760" s="67"/>
      <c r="I2760" s="67"/>
      <c r="J2760" s="67"/>
      <c r="K2760" s="67"/>
      <c r="L2760" s="67"/>
      <c r="M2760" s="67"/>
      <c r="N2760" s="67"/>
      <c r="O2760" s="67"/>
      <c r="P2760" s="67"/>
      <c r="Q2760" s="67"/>
      <c r="R2760" s="34"/>
      <c r="S2760" s="34"/>
      <c r="T2760" s="34"/>
      <c r="U2760" s="34"/>
      <c r="V2760" s="34"/>
      <c r="W2760" s="34"/>
      <c r="X2760" s="34"/>
      <c r="Y2760" s="34"/>
      <c r="Z2760" s="34"/>
    </row>
    <row r="2761" spans="1:26">
      <c r="A2761" s="69">
        <f t="shared" si="6"/>
        <v>344</v>
      </c>
      <c r="B2761" s="69">
        <f t="shared" si="7"/>
        <v>4</v>
      </c>
      <c r="C2761" s="67"/>
      <c r="D2761" s="70"/>
      <c r="E2761" s="70"/>
      <c r="F2761" s="70"/>
      <c r="G2761" s="42"/>
      <c r="H2761" s="67"/>
      <c r="I2761" s="67"/>
      <c r="J2761" s="67"/>
      <c r="K2761" s="67"/>
      <c r="L2761" s="67"/>
      <c r="M2761" s="67"/>
      <c r="N2761" s="67"/>
      <c r="O2761" s="67"/>
      <c r="P2761" s="67"/>
      <c r="Q2761" s="67"/>
      <c r="R2761" s="34"/>
      <c r="S2761" s="34"/>
      <c r="T2761" s="34"/>
      <c r="U2761" s="34"/>
      <c r="V2761" s="34"/>
      <c r="W2761" s="34"/>
      <c r="X2761" s="34"/>
      <c r="Y2761" s="34"/>
      <c r="Z2761" s="34"/>
    </row>
    <row r="2762" spans="1:26">
      <c r="A2762" s="69">
        <f t="shared" si="6"/>
        <v>344</v>
      </c>
      <c r="B2762" s="69">
        <f t="shared" si="7"/>
        <v>5</v>
      </c>
      <c r="C2762" s="67"/>
      <c r="D2762" s="70"/>
      <c r="E2762" s="70"/>
      <c r="F2762" s="70"/>
      <c r="G2762" s="42"/>
      <c r="H2762" s="67"/>
      <c r="I2762" s="67"/>
      <c r="J2762" s="67"/>
      <c r="K2762" s="67"/>
      <c r="L2762" s="67"/>
      <c r="M2762" s="67"/>
      <c r="N2762" s="67"/>
      <c r="O2762" s="67"/>
      <c r="P2762" s="67"/>
      <c r="Q2762" s="67"/>
      <c r="R2762" s="34"/>
      <c r="S2762" s="34"/>
      <c r="T2762" s="34"/>
      <c r="U2762" s="34"/>
      <c r="V2762" s="34"/>
      <c r="W2762" s="34"/>
      <c r="X2762" s="34"/>
      <c r="Y2762" s="34"/>
      <c r="Z2762" s="34"/>
    </row>
    <row r="2763" spans="1:26">
      <c r="A2763" s="69">
        <f t="shared" si="6"/>
        <v>344</v>
      </c>
      <c r="B2763" s="69">
        <f t="shared" si="7"/>
        <v>6</v>
      </c>
      <c r="C2763" s="67"/>
      <c r="D2763" s="70"/>
      <c r="E2763" s="70"/>
      <c r="F2763" s="70"/>
      <c r="G2763" s="42"/>
      <c r="H2763" s="67"/>
      <c r="I2763" s="67"/>
      <c r="J2763" s="67"/>
      <c r="K2763" s="67"/>
      <c r="L2763" s="67"/>
      <c r="M2763" s="67"/>
      <c r="N2763" s="67"/>
      <c r="O2763" s="67"/>
      <c r="P2763" s="67"/>
      <c r="Q2763" s="67"/>
      <c r="R2763" s="34"/>
      <c r="S2763" s="34"/>
      <c r="T2763" s="34"/>
      <c r="U2763" s="34"/>
      <c r="V2763" s="34"/>
      <c r="W2763" s="34"/>
      <c r="X2763" s="34"/>
      <c r="Y2763" s="34"/>
      <c r="Z2763" s="34"/>
    </row>
    <row r="2764" spans="1:26">
      <c r="A2764" s="69">
        <f t="shared" si="6"/>
        <v>344</v>
      </c>
      <c r="B2764" s="69">
        <f t="shared" si="7"/>
        <v>7</v>
      </c>
      <c r="C2764" s="67"/>
      <c r="D2764" s="70"/>
      <c r="E2764" s="70"/>
      <c r="F2764" s="70"/>
      <c r="G2764" s="42"/>
      <c r="H2764" s="67"/>
      <c r="I2764" s="67"/>
      <c r="J2764" s="67"/>
      <c r="K2764" s="67"/>
      <c r="L2764" s="67"/>
      <c r="M2764" s="67"/>
      <c r="N2764" s="67"/>
      <c r="O2764" s="67"/>
      <c r="P2764" s="67"/>
      <c r="Q2764" s="67"/>
      <c r="R2764" s="34"/>
      <c r="S2764" s="34"/>
      <c r="T2764" s="34"/>
      <c r="U2764" s="34"/>
      <c r="V2764" s="34"/>
      <c r="W2764" s="34"/>
      <c r="X2764" s="34"/>
      <c r="Y2764" s="34"/>
      <c r="Z2764" s="34"/>
    </row>
    <row r="2765" spans="1:26">
      <c r="A2765" s="69">
        <f t="shared" si="6"/>
        <v>344</v>
      </c>
      <c r="B2765" s="69">
        <f t="shared" si="7"/>
        <v>8</v>
      </c>
      <c r="C2765" s="67"/>
      <c r="D2765" s="70"/>
      <c r="E2765" s="70"/>
      <c r="F2765" s="70"/>
      <c r="G2765" s="42"/>
      <c r="H2765" s="67"/>
      <c r="I2765" s="67"/>
      <c r="J2765" s="67"/>
      <c r="K2765" s="67"/>
      <c r="L2765" s="67"/>
      <c r="M2765" s="67"/>
      <c r="N2765" s="67"/>
      <c r="O2765" s="67"/>
      <c r="P2765" s="67"/>
      <c r="Q2765" s="67"/>
      <c r="R2765" s="34"/>
      <c r="S2765" s="34"/>
      <c r="T2765" s="34"/>
      <c r="U2765" s="34"/>
      <c r="V2765" s="34"/>
      <c r="W2765" s="34"/>
      <c r="X2765" s="34"/>
      <c r="Y2765" s="34"/>
      <c r="Z2765" s="34"/>
    </row>
    <row r="2766" spans="1:26">
      <c r="A2766" s="69">
        <f t="shared" si="6"/>
        <v>345</v>
      </c>
      <c r="B2766" s="69">
        <f t="shared" si="7"/>
        <v>1</v>
      </c>
      <c r="C2766" s="67"/>
      <c r="D2766" s="70"/>
      <c r="E2766" s="70"/>
      <c r="F2766" s="70"/>
      <c r="G2766" s="42"/>
      <c r="H2766" s="67"/>
      <c r="I2766" s="67"/>
      <c r="J2766" s="67"/>
      <c r="K2766" s="67"/>
      <c r="L2766" s="67"/>
      <c r="M2766" s="67"/>
      <c r="N2766" s="67"/>
      <c r="O2766" s="67"/>
      <c r="P2766" s="67"/>
      <c r="Q2766" s="67"/>
      <c r="R2766" s="34"/>
      <c r="S2766" s="34"/>
      <c r="T2766" s="34"/>
      <c r="U2766" s="34"/>
      <c r="V2766" s="34"/>
      <c r="W2766" s="34"/>
      <c r="X2766" s="34"/>
      <c r="Y2766" s="34"/>
      <c r="Z2766" s="34"/>
    </row>
    <row r="2767" spans="1:26">
      <c r="A2767" s="69">
        <f t="shared" si="6"/>
        <v>345</v>
      </c>
      <c r="B2767" s="69">
        <f t="shared" si="7"/>
        <v>2</v>
      </c>
      <c r="C2767" s="67"/>
      <c r="D2767" s="70"/>
      <c r="E2767" s="70"/>
      <c r="F2767" s="70"/>
      <c r="G2767" s="42"/>
      <c r="H2767" s="67"/>
      <c r="I2767" s="67"/>
      <c r="J2767" s="67"/>
      <c r="K2767" s="67"/>
      <c r="L2767" s="67"/>
      <c r="M2767" s="67"/>
      <c r="N2767" s="67"/>
      <c r="O2767" s="67"/>
      <c r="P2767" s="67"/>
      <c r="Q2767" s="67"/>
      <c r="R2767" s="34"/>
      <c r="S2767" s="34"/>
      <c r="T2767" s="34"/>
      <c r="U2767" s="34"/>
      <c r="V2767" s="34"/>
      <c r="W2767" s="34"/>
      <c r="X2767" s="34"/>
      <c r="Y2767" s="34"/>
      <c r="Z2767" s="34"/>
    </row>
    <row r="2768" spans="1:26">
      <c r="A2768" s="69">
        <f t="shared" si="6"/>
        <v>345</v>
      </c>
      <c r="B2768" s="69">
        <f t="shared" si="7"/>
        <v>3</v>
      </c>
      <c r="C2768" s="67"/>
      <c r="D2768" s="70"/>
      <c r="E2768" s="70"/>
      <c r="F2768" s="70"/>
      <c r="G2768" s="42"/>
      <c r="H2768" s="67"/>
      <c r="I2768" s="67"/>
      <c r="J2768" s="67"/>
      <c r="K2768" s="67"/>
      <c r="L2768" s="67"/>
      <c r="M2768" s="67"/>
      <c r="N2768" s="67"/>
      <c r="O2768" s="67"/>
      <c r="P2768" s="67"/>
      <c r="Q2768" s="67"/>
      <c r="R2768" s="34"/>
      <c r="S2768" s="34"/>
      <c r="T2768" s="34"/>
      <c r="U2768" s="34"/>
      <c r="V2768" s="34"/>
      <c r="W2768" s="34"/>
      <c r="X2768" s="34"/>
      <c r="Y2768" s="34"/>
      <c r="Z2768" s="34"/>
    </row>
    <row r="2769" spans="1:26">
      <c r="A2769" s="69">
        <f t="shared" si="6"/>
        <v>345</v>
      </c>
      <c r="B2769" s="69">
        <f t="shared" si="7"/>
        <v>4</v>
      </c>
      <c r="C2769" s="67"/>
      <c r="D2769" s="70"/>
      <c r="E2769" s="70"/>
      <c r="F2769" s="70"/>
      <c r="G2769" s="42"/>
      <c r="H2769" s="67"/>
      <c r="I2769" s="67"/>
      <c r="J2769" s="67"/>
      <c r="K2769" s="67"/>
      <c r="L2769" s="67"/>
      <c r="M2769" s="67"/>
      <c r="N2769" s="67"/>
      <c r="O2769" s="67"/>
      <c r="P2769" s="67"/>
      <c r="Q2769" s="67"/>
      <c r="R2769" s="34"/>
      <c r="S2769" s="34"/>
      <c r="T2769" s="34"/>
      <c r="U2769" s="34"/>
      <c r="V2769" s="34"/>
      <c r="W2769" s="34"/>
      <c r="X2769" s="34"/>
      <c r="Y2769" s="34"/>
      <c r="Z2769" s="34"/>
    </row>
    <row r="2770" spans="1:26">
      <c r="A2770" s="69">
        <f t="shared" si="6"/>
        <v>345</v>
      </c>
      <c r="B2770" s="69">
        <f t="shared" si="7"/>
        <v>5</v>
      </c>
      <c r="C2770" s="67"/>
      <c r="D2770" s="70"/>
      <c r="E2770" s="70"/>
      <c r="F2770" s="70"/>
      <c r="G2770" s="42"/>
      <c r="H2770" s="67"/>
      <c r="I2770" s="67"/>
      <c r="J2770" s="67"/>
      <c r="K2770" s="67"/>
      <c r="L2770" s="67"/>
      <c r="M2770" s="67"/>
      <c r="N2770" s="67"/>
      <c r="O2770" s="67"/>
      <c r="P2770" s="67"/>
      <c r="Q2770" s="67"/>
      <c r="R2770" s="34"/>
      <c r="S2770" s="34"/>
      <c r="T2770" s="34"/>
      <c r="U2770" s="34"/>
      <c r="V2770" s="34"/>
      <c r="W2770" s="34"/>
      <c r="X2770" s="34"/>
      <c r="Y2770" s="34"/>
      <c r="Z2770" s="34"/>
    </row>
    <row r="2771" spans="1:26">
      <c r="A2771" s="69">
        <f t="shared" si="6"/>
        <v>345</v>
      </c>
      <c r="B2771" s="69">
        <f t="shared" si="7"/>
        <v>6</v>
      </c>
      <c r="C2771" s="67"/>
      <c r="D2771" s="70"/>
      <c r="E2771" s="70"/>
      <c r="F2771" s="70"/>
      <c r="G2771" s="42"/>
      <c r="H2771" s="67"/>
      <c r="I2771" s="67"/>
      <c r="J2771" s="67"/>
      <c r="K2771" s="67"/>
      <c r="L2771" s="67"/>
      <c r="M2771" s="67"/>
      <c r="N2771" s="67"/>
      <c r="O2771" s="67"/>
      <c r="P2771" s="67"/>
      <c r="Q2771" s="67"/>
      <c r="R2771" s="34"/>
      <c r="S2771" s="34"/>
      <c r="T2771" s="34"/>
      <c r="U2771" s="34"/>
      <c r="V2771" s="34"/>
      <c r="W2771" s="34"/>
      <c r="X2771" s="34"/>
      <c r="Y2771" s="34"/>
      <c r="Z2771" s="34"/>
    </row>
    <row r="2772" spans="1:26">
      <c r="A2772" s="69">
        <f t="shared" si="6"/>
        <v>345</v>
      </c>
      <c r="B2772" s="69">
        <f t="shared" si="7"/>
        <v>7</v>
      </c>
      <c r="C2772" s="67"/>
      <c r="D2772" s="70"/>
      <c r="E2772" s="70"/>
      <c r="F2772" s="70"/>
      <c r="G2772" s="42"/>
      <c r="H2772" s="67"/>
      <c r="I2772" s="67"/>
      <c r="J2772" s="67"/>
      <c r="K2772" s="67"/>
      <c r="L2772" s="67"/>
      <c r="M2772" s="67"/>
      <c r="N2772" s="67"/>
      <c r="O2772" s="67"/>
      <c r="P2772" s="67"/>
      <c r="Q2772" s="67"/>
      <c r="R2772" s="34"/>
      <c r="S2772" s="34"/>
      <c r="T2772" s="34"/>
      <c r="U2772" s="34"/>
      <c r="V2772" s="34"/>
      <c r="W2772" s="34"/>
      <c r="X2772" s="34"/>
      <c r="Y2772" s="34"/>
      <c r="Z2772" s="34"/>
    </row>
    <row r="2773" spans="1:26">
      <c r="A2773" s="69">
        <f t="shared" si="6"/>
        <v>345</v>
      </c>
      <c r="B2773" s="69">
        <f t="shared" si="7"/>
        <v>8</v>
      </c>
      <c r="C2773" s="67"/>
      <c r="D2773" s="70"/>
      <c r="E2773" s="70"/>
      <c r="F2773" s="70"/>
      <c r="G2773" s="42"/>
      <c r="H2773" s="67"/>
      <c r="I2773" s="67"/>
      <c r="J2773" s="67"/>
      <c r="K2773" s="67"/>
      <c r="L2773" s="67"/>
      <c r="M2773" s="67"/>
      <c r="N2773" s="67"/>
      <c r="O2773" s="67"/>
      <c r="P2773" s="67"/>
      <c r="Q2773" s="67"/>
      <c r="R2773" s="34"/>
      <c r="S2773" s="34"/>
      <c r="T2773" s="34"/>
      <c r="U2773" s="34"/>
      <c r="V2773" s="34"/>
      <c r="W2773" s="34"/>
      <c r="X2773" s="34"/>
      <c r="Y2773" s="34"/>
      <c r="Z2773" s="34"/>
    </row>
    <row r="2774" spans="1:26">
      <c r="A2774" s="69">
        <f t="shared" ref="A2774:A2837" si="8">A2766+1</f>
        <v>346</v>
      </c>
      <c r="B2774" s="69">
        <f t="shared" ref="B2774:B2837" si="9">B2766</f>
        <v>1</v>
      </c>
      <c r="C2774" s="67"/>
      <c r="D2774" s="70"/>
      <c r="E2774" s="70"/>
      <c r="F2774" s="70"/>
      <c r="G2774" s="42"/>
      <c r="H2774" s="67"/>
      <c r="I2774" s="67"/>
      <c r="J2774" s="67"/>
      <c r="K2774" s="67"/>
      <c r="L2774" s="67"/>
      <c r="M2774" s="67"/>
      <c r="N2774" s="67"/>
      <c r="O2774" s="67"/>
      <c r="P2774" s="67"/>
      <c r="Q2774" s="67"/>
      <c r="R2774" s="34"/>
      <c r="S2774" s="34"/>
      <c r="T2774" s="34"/>
      <c r="U2774" s="34"/>
      <c r="V2774" s="34"/>
      <c r="W2774" s="34"/>
      <c r="X2774" s="34"/>
      <c r="Y2774" s="34"/>
      <c r="Z2774" s="34"/>
    </row>
    <row r="2775" spans="1:26">
      <c r="A2775" s="69">
        <f t="shared" si="8"/>
        <v>346</v>
      </c>
      <c r="B2775" s="69">
        <f t="shared" si="9"/>
        <v>2</v>
      </c>
      <c r="C2775" s="67"/>
      <c r="D2775" s="70"/>
      <c r="E2775" s="70"/>
      <c r="F2775" s="70"/>
      <c r="G2775" s="42"/>
      <c r="H2775" s="67"/>
      <c r="I2775" s="67"/>
      <c r="J2775" s="67"/>
      <c r="K2775" s="67"/>
      <c r="L2775" s="67"/>
      <c r="M2775" s="67"/>
      <c r="N2775" s="67"/>
      <c r="O2775" s="67"/>
      <c r="P2775" s="67"/>
      <c r="Q2775" s="67"/>
      <c r="R2775" s="34"/>
      <c r="S2775" s="34"/>
      <c r="T2775" s="34"/>
      <c r="U2775" s="34"/>
      <c r="V2775" s="34"/>
      <c r="W2775" s="34"/>
      <c r="X2775" s="34"/>
      <c r="Y2775" s="34"/>
      <c r="Z2775" s="34"/>
    </row>
    <row r="2776" spans="1:26">
      <c r="A2776" s="69">
        <f t="shared" si="8"/>
        <v>346</v>
      </c>
      <c r="B2776" s="69">
        <f t="shared" si="9"/>
        <v>3</v>
      </c>
      <c r="C2776" s="67"/>
      <c r="D2776" s="70"/>
      <c r="E2776" s="70"/>
      <c r="F2776" s="70"/>
      <c r="G2776" s="42"/>
      <c r="H2776" s="67"/>
      <c r="I2776" s="67"/>
      <c r="J2776" s="67"/>
      <c r="K2776" s="67"/>
      <c r="L2776" s="67"/>
      <c r="M2776" s="67"/>
      <c r="N2776" s="67"/>
      <c r="O2776" s="67"/>
      <c r="P2776" s="67"/>
      <c r="Q2776" s="67"/>
      <c r="R2776" s="34"/>
      <c r="S2776" s="34"/>
      <c r="T2776" s="34"/>
      <c r="U2776" s="34"/>
      <c r="V2776" s="34"/>
      <c r="W2776" s="34"/>
      <c r="X2776" s="34"/>
      <c r="Y2776" s="34"/>
      <c r="Z2776" s="34"/>
    </row>
    <row r="2777" spans="1:26">
      <c r="A2777" s="69">
        <f t="shared" si="8"/>
        <v>346</v>
      </c>
      <c r="B2777" s="69">
        <f t="shared" si="9"/>
        <v>4</v>
      </c>
      <c r="C2777" s="67"/>
      <c r="D2777" s="70"/>
      <c r="E2777" s="70"/>
      <c r="F2777" s="70"/>
      <c r="G2777" s="42"/>
      <c r="H2777" s="67"/>
      <c r="I2777" s="67"/>
      <c r="J2777" s="67"/>
      <c r="K2777" s="67"/>
      <c r="L2777" s="67"/>
      <c r="M2777" s="67"/>
      <c r="N2777" s="67"/>
      <c r="O2777" s="67"/>
      <c r="P2777" s="67"/>
      <c r="Q2777" s="67"/>
      <c r="R2777" s="34"/>
      <c r="S2777" s="34"/>
      <c r="T2777" s="34"/>
      <c r="U2777" s="34"/>
      <c r="V2777" s="34"/>
      <c r="W2777" s="34"/>
      <c r="X2777" s="34"/>
      <c r="Y2777" s="34"/>
      <c r="Z2777" s="34"/>
    </row>
    <row r="2778" spans="1:26">
      <c r="A2778" s="69">
        <f t="shared" si="8"/>
        <v>346</v>
      </c>
      <c r="B2778" s="69">
        <f t="shared" si="9"/>
        <v>5</v>
      </c>
      <c r="C2778" s="67"/>
      <c r="D2778" s="70"/>
      <c r="E2778" s="70"/>
      <c r="F2778" s="70"/>
      <c r="G2778" s="42"/>
      <c r="H2778" s="67"/>
      <c r="I2778" s="67"/>
      <c r="J2778" s="67"/>
      <c r="K2778" s="67"/>
      <c r="L2778" s="67"/>
      <c r="M2778" s="67"/>
      <c r="N2778" s="67"/>
      <c r="O2778" s="67"/>
      <c r="P2778" s="67"/>
      <c r="Q2778" s="67"/>
      <c r="R2778" s="34"/>
      <c r="S2778" s="34"/>
      <c r="T2778" s="34"/>
      <c r="U2778" s="34"/>
      <c r="V2778" s="34"/>
      <c r="W2778" s="34"/>
      <c r="X2778" s="34"/>
      <c r="Y2778" s="34"/>
      <c r="Z2778" s="34"/>
    </row>
    <row r="2779" spans="1:26">
      <c r="A2779" s="69">
        <f t="shared" si="8"/>
        <v>346</v>
      </c>
      <c r="B2779" s="69">
        <f t="shared" si="9"/>
        <v>6</v>
      </c>
      <c r="C2779" s="67"/>
      <c r="D2779" s="70"/>
      <c r="E2779" s="70"/>
      <c r="F2779" s="70"/>
      <c r="G2779" s="42"/>
      <c r="H2779" s="67"/>
      <c r="I2779" s="67"/>
      <c r="J2779" s="67"/>
      <c r="K2779" s="67"/>
      <c r="L2779" s="67"/>
      <c r="M2779" s="67"/>
      <c r="N2779" s="67"/>
      <c r="O2779" s="67"/>
      <c r="P2779" s="67"/>
      <c r="Q2779" s="67"/>
      <c r="R2779" s="34"/>
      <c r="S2779" s="34"/>
      <c r="T2779" s="34"/>
      <c r="U2779" s="34"/>
      <c r="V2779" s="34"/>
      <c r="W2779" s="34"/>
      <c r="X2779" s="34"/>
      <c r="Y2779" s="34"/>
      <c r="Z2779" s="34"/>
    </row>
    <row r="2780" spans="1:26">
      <c r="A2780" s="69">
        <f t="shared" si="8"/>
        <v>346</v>
      </c>
      <c r="B2780" s="69">
        <f t="shared" si="9"/>
        <v>7</v>
      </c>
      <c r="C2780" s="67"/>
      <c r="D2780" s="70"/>
      <c r="E2780" s="70"/>
      <c r="F2780" s="70"/>
      <c r="G2780" s="42"/>
      <c r="H2780" s="67"/>
      <c r="I2780" s="67"/>
      <c r="J2780" s="67"/>
      <c r="K2780" s="67"/>
      <c r="L2780" s="67"/>
      <c r="M2780" s="67"/>
      <c r="N2780" s="67"/>
      <c r="O2780" s="67"/>
      <c r="P2780" s="67"/>
      <c r="Q2780" s="67"/>
      <c r="R2780" s="34"/>
      <c r="S2780" s="34"/>
      <c r="T2780" s="34"/>
      <c r="U2780" s="34"/>
      <c r="V2780" s="34"/>
      <c r="W2780" s="34"/>
      <c r="X2780" s="34"/>
      <c r="Y2780" s="34"/>
      <c r="Z2780" s="34"/>
    </row>
    <row r="2781" spans="1:26">
      <c r="A2781" s="69">
        <f t="shared" si="8"/>
        <v>346</v>
      </c>
      <c r="B2781" s="69">
        <f t="shared" si="9"/>
        <v>8</v>
      </c>
      <c r="C2781" s="67"/>
      <c r="D2781" s="70"/>
      <c r="E2781" s="70"/>
      <c r="F2781" s="70"/>
      <c r="G2781" s="42"/>
      <c r="H2781" s="67"/>
      <c r="I2781" s="67"/>
      <c r="J2781" s="67"/>
      <c r="K2781" s="67"/>
      <c r="L2781" s="67"/>
      <c r="M2781" s="67"/>
      <c r="N2781" s="67"/>
      <c r="O2781" s="67"/>
      <c r="P2781" s="67"/>
      <c r="Q2781" s="67"/>
      <c r="R2781" s="34"/>
      <c r="S2781" s="34"/>
      <c r="T2781" s="34"/>
      <c r="U2781" s="34"/>
      <c r="V2781" s="34"/>
      <c r="W2781" s="34"/>
      <c r="X2781" s="34"/>
      <c r="Y2781" s="34"/>
      <c r="Z2781" s="34"/>
    </row>
    <row r="2782" spans="1:26">
      <c r="A2782" s="69">
        <f t="shared" si="8"/>
        <v>347</v>
      </c>
      <c r="B2782" s="69">
        <f t="shared" si="9"/>
        <v>1</v>
      </c>
      <c r="C2782" s="67"/>
      <c r="D2782" s="70"/>
      <c r="E2782" s="70"/>
      <c r="F2782" s="70"/>
      <c r="G2782" s="42"/>
      <c r="H2782" s="67"/>
      <c r="I2782" s="67"/>
      <c r="J2782" s="67"/>
      <c r="K2782" s="67"/>
      <c r="L2782" s="67"/>
      <c r="M2782" s="67"/>
      <c r="N2782" s="67"/>
      <c r="O2782" s="67"/>
      <c r="P2782" s="67"/>
      <c r="Q2782" s="67"/>
      <c r="R2782" s="34"/>
      <c r="S2782" s="34"/>
      <c r="T2782" s="34"/>
      <c r="U2782" s="34"/>
      <c r="V2782" s="34"/>
      <c r="W2782" s="34"/>
      <c r="X2782" s="34"/>
      <c r="Y2782" s="34"/>
      <c r="Z2782" s="34"/>
    </row>
    <row r="2783" spans="1:26">
      <c r="A2783" s="69">
        <f t="shared" si="8"/>
        <v>347</v>
      </c>
      <c r="B2783" s="69">
        <f t="shared" si="9"/>
        <v>2</v>
      </c>
      <c r="C2783" s="67"/>
      <c r="D2783" s="70"/>
      <c r="E2783" s="70"/>
      <c r="F2783" s="70"/>
      <c r="G2783" s="42"/>
      <c r="H2783" s="67"/>
      <c r="I2783" s="67"/>
      <c r="J2783" s="67"/>
      <c r="K2783" s="67"/>
      <c r="L2783" s="67"/>
      <c r="M2783" s="67"/>
      <c r="N2783" s="67"/>
      <c r="O2783" s="67"/>
      <c r="P2783" s="67"/>
      <c r="Q2783" s="67"/>
      <c r="R2783" s="34"/>
      <c r="S2783" s="34"/>
      <c r="T2783" s="34"/>
      <c r="U2783" s="34"/>
      <c r="V2783" s="34"/>
      <c r="W2783" s="34"/>
      <c r="X2783" s="34"/>
      <c r="Y2783" s="34"/>
      <c r="Z2783" s="34"/>
    </row>
    <row r="2784" spans="1:26">
      <c r="A2784" s="69">
        <f t="shared" si="8"/>
        <v>347</v>
      </c>
      <c r="B2784" s="69">
        <f t="shared" si="9"/>
        <v>3</v>
      </c>
      <c r="C2784" s="67"/>
      <c r="D2784" s="70"/>
      <c r="E2784" s="70"/>
      <c r="F2784" s="70"/>
      <c r="G2784" s="42"/>
      <c r="H2784" s="67"/>
      <c r="I2784" s="67"/>
      <c r="J2784" s="67"/>
      <c r="K2784" s="67"/>
      <c r="L2784" s="67"/>
      <c r="M2784" s="67"/>
      <c r="N2784" s="67"/>
      <c r="O2784" s="67"/>
      <c r="P2784" s="67"/>
      <c r="Q2784" s="67"/>
      <c r="R2784" s="34"/>
      <c r="S2784" s="34"/>
      <c r="T2784" s="34"/>
      <c r="U2784" s="34"/>
      <c r="V2784" s="34"/>
      <c r="W2784" s="34"/>
      <c r="X2784" s="34"/>
      <c r="Y2784" s="34"/>
      <c r="Z2784" s="34"/>
    </row>
    <row r="2785" spans="1:26">
      <c r="A2785" s="69">
        <f t="shared" si="8"/>
        <v>347</v>
      </c>
      <c r="B2785" s="69">
        <f t="shared" si="9"/>
        <v>4</v>
      </c>
      <c r="C2785" s="67"/>
      <c r="D2785" s="70"/>
      <c r="E2785" s="70"/>
      <c r="F2785" s="70"/>
      <c r="G2785" s="42"/>
      <c r="H2785" s="67"/>
      <c r="I2785" s="67"/>
      <c r="J2785" s="67"/>
      <c r="K2785" s="67"/>
      <c r="L2785" s="67"/>
      <c r="M2785" s="67"/>
      <c r="N2785" s="67"/>
      <c r="O2785" s="67"/>
      <c r="P2785" s="67"/>
      <c r="Q2785" s="67"/>
      <c r="R2785" s="34"/>
      <c r="S2785" s="34"/>
      <c r="T2785" s="34"/>
      <c r="U2785" s="34"/>
      <c r="V2785" s="34"/>
      <c r="W2785" s="34"/>
      <c r="X2785" s="34"/>
      <c r="Y2785" s="34"/>
      <c r="Z2785" s="34"/>
    </row>
    <row r="2786" spans="1:26">
      <c r="A2786" s="69">
        <f t="shared" si="8"/>
        <v>347</v>
      </c>
      <c r="B2786" s="69">
        <f t="shared" si="9"/>
        <v>5</v>
      </c>
      <c r="C2786" s="67"/>
      <c r="D2786" s="70"/>
      <c r="E2786" s="70"/>
      <c r="F2786" s="70"/>
      <c r="G2786" s="42"/>
      <c r="H2786" s="67"/>
      <c r="I2786" s="67"/>
      <c r="J2786" s="67"/>
      <c r="K2786" s="67"/>
      <c r="L2786" s="67"/>
      <c r="M2786" s="67"/>
      <c r="N2786" s="67"/>
      <c r="O2786" s="67"/>
      <c r="P2786" s="67"/>
      <c r="Q2786" s="67"/>
      <c r="R2786" s="34"/>
      <c r="S2786" s="34"/>
      <c r="T2786" s="34"/>
      <c r="U2786" s="34"/>
      <c r="V2786" s="34"/>
      <c r="W2786" s="34"/>
      <c r="X2786" s="34"/>
      <c r="Y2786" s="34"/>
      <c r="Z2786" s="34"/>
    </row>
    <row r="2787" spans="1:26">
      <c r="A2787" s="69">
        <f t="shared" si="8"/>
        <v>347</v>
      </c>
      <c r="B2787" s="69">
        <f t="shared" si="9"/>
        <v>6</v>
      </c>
      <c r="C2787" s="67"/>
      <c r="D2787" s="70"/>
      <c r="E2787" s="70"/>
      <c r="F2787" s="70"/>
      <c r="G2787" s="42"/>
      <c r="H2787" s="67"/>
      <c r="I2787" s="67"/>
      <c r="J2787" s="67"/>
      <c r="K2787" s="67"/>
      <c r="L2787" s="67"/>
      <c r="M2787" s="67"/>
      <c r="N2787" s="67"/>
      <c r="O2787" s="67"/>
      <c r="P2787" s="67"/>
      <c r="Q2787" s="67"/>
      <c r="R2787" s="34"/>
      <c r="S2787" s="34"/>
      <c r="T2787" s="34"/>
      <c r="U2787" s="34"/>
      <c r="V2787" s="34"/>
      <c r="W2787" s="34"/>
      <c r="X2787" s="34"/>
      <c r="Y2787" s="34"/>
      <c r="Z2787" s="34"/>
    </row>
    <row r="2788" spans="1:26">
      <c r="A2788" s="69">
        <f t="shared" si="8"/>
        <v>347</v>
      </c>
      <c r="B2788" s="69">
        <f t="shared" si="9"/>
        <v>7</v>
      </c>
      <c r="C2788" s="67"/>
      <c r="D2788" s="70"/>
      <c r="E2788" s="70"/>
      <c r="F2788" s="70"/>
      <c r="G2788" s="42"/>
      <c r="H2788" s="67"/>
      <c r="I2788" s="67"/>
      <c r="J2788" s="67"/>
      <c r="K2788" s="67"/>
      <c r="L2788" s="67"/>
      <c r="M2788" s="67"/>
      <c r="N2788" s="67"/>
      <c r="O2788" s="67"/>
      <c r="P2788" s="67"/>
      <c r="Q2788" s="67"/>
      <c r="R2788" s="34"/>
      <c r="S2788" s="34"/>
      <c r="T2788" s="34"/>
      <c r="U2788" s="34"/>
      <c r="V2788" s="34"/>
      <c r="W2788" s="34"/>
      <c r="X2788" s="34"/>
      <c r="Y2788" s="34"/>
      <c r="Z2788" s="34"/>
    </row>
    <row r="2789" spans="1:26">
      <c r="A2789" s="69">
        <f t="shared" si="8"/>
        <v>347</v>
      </c>
      <c r="B2789" s="69">
        <f t="shared" si="9"/>
        <v>8</v>
      </c>
      <c r="C2789" s="67"/>
      <c r="D2789" s="70"/>
      <c r="E2789" s="70"/>
      <c r="F2789" s="70"/>
      <c r="G2789" s="42"/>
      <c r="H2789" s="67"/>
      <c r="I2789" s="67"/>
      <c r="J2789" s="67"/>
      <c r="K2789" s="67"/>
      <c r="L2789" s="67"/>
      <c r="M2789" s="67"/>
      <c r="N2789" s="67"/>
      <c r="O2789" s="67"/>
      <c r="P2789" s="67"/>
      <c r="Q2789" s="67"/>
      <c r="R2789" s="34"/>
      <c r="S2789" s="34"/>
      <c r="T2789" s="34"/>
      <c r="U2789" s="34"/>
      <c r="V2789" s="34"/>
      <c r="W2789" s="34"/>
      <c r="X2789" s="34"/>
      <c r="Y2789" s="34"/>
      <c r="Z2789" s="34"/>
    </row>
    <row r="2790" spans="1:26">
      <c r="A2790" s="69">
        <f t="shared" si="8"/>
        <v>348</v>
      </c>
      <c r="B2790" s="69">
        <f t="shared" si="9"/>
        <v>1</v>
      </c>
      <c r="C2790" s="67"/>
      <c r="D2790" s="70"/>
      <c r="E2790" s="70"/>
      <c r="F2790" s="70"/>
      <c r="G2790" s="42"/>
      <c r="H2790" s="67"/>
      <c r="I2790" s="67"/>
      <c r="J2790" s="67"/>
      <c r="K2790" s="67"/>
      <c r="L2790" s="67"/>
      <c r="M2790" s="67"/>
      <c r="N2790" s="67"/>
      <c r="O2790" s="67"/>
      <c r="P2790" s="67"/>
      <c r="Q2790" s="67"/>
      <c r="R2790" s="34"/>
      <c r="S2790" s="34"/>
      <c r="T2790" s="34"/>
      <c r="U2790" s="34"/>
      <c r="V2790" s="34"/>
      <c r="W2790" s="34"/>
      <c r="X2790" s="34"/>
      <c r="Y2790" s="34"/>
      <c r="Z2790" s="34"/>
    </row>
    <row r="2791" spans="1:26">
      <c r="A2791" s="69">
        <f t="shared" si="8"/>
        <v>348</v>
      </c>
      <c r="B2791" s="69">
        <f t="shared" si="9"/>
        <v>2</v>
      </c>
      <c r="C2791" s="67"/>
      <c r="D2791" s="70"/>
      <c r="E2791" s="70"/>
      <c r="F2791" s="70"/>
      <c r="G2791" s="42"/>
      <c r="H2791" s="67"/>
      <c r="I2791" s="67"/>
      <c r="J2791" s="67"/>
      <c r="K2791" s="67"/>
      <c r="L2791" s="67"/>
      <c r="M2791" s="67"/>
      <c r="N2791" s="67"/>
      <c r="O2791" s="67"/>
      <c r="P2791" s="67"/>
      <c r="Q2791" s="67"/>
      <c r="R2791" s="34"/>
      <c r="S2791" s="34"/>
      <c r="T2791" s="34"/>
      <c r="U2791" s="34"/>
      <c r="V2791" s="34"/>
      <c r="W2791" s="34"/>
      <c r="X2791" s="34"/>
      <c r="Y2791" s="34"/>
      <c r="Z2791" s="34"/>
    </row>
    <row r="2792" spans="1:26">
      <c r="A2792" s="69">
        <f t="shared" si="8"/>
        <v>348</v>
      </c>
      <c r="B2792" s="69">
        <f t="shared" si="9"/>
        <v>3</v>
      </c>
      <c r="C2792" s="67"/>
      <c r="D2792" s="70"/>
      <c r="E2792" s="70"/>
      <c r="F2792" s="70"/>
      <c r="G2792" s="42"/>
      <c r="H2792" s="67"/>
      <c r="I2792" s="67"/>
      <c r="J2792" s="67"/>
      <c r="K2792" s="67"/>
      <c r="L2792" s="67"/>
      <c r="M2792" s="67"/>
      <c r="N2792" s="67"/>
      <c r="O2792" s="67"/>
      <c r="P2792" s="67"/>
      <c r="Q2792" s="67"/>
      <c r="R2792" s="34"/>
      <c r="S2792" s="34"/>
      <c r="T2792" s="34"/>
      <c r="U2792" s="34"/>
      <c r="V2792" s="34"/>
      <c r="W2792" s="34"/>
      <c r="X2792" s="34"/>
      <c r="Y2792" s="34"/>
      <c r="Z2792" s="34"/>
    </row>
    <row r="2793" spans="1:26">
      <c r="A2793" s="69">
        <f t="shared" si="8"/>
        <v>348</v>
      </c>
      <c r="B2793" s="69">
        <f t="shared" si="9"/>
        <v>4</v>
      </c>
      <c r="C2793" s="67"/>
      <c r="D2793" s="70"/>
      <c r="E2793" s="70"/>
      <c r="F2793" s="70"/>
      <c r="G2793" s="42"/>
      <c r="H2793" s="67"/>
      <c r="I2793" s="67"/>
      <c r="J2793" s="67"/>
      <c r="K2793" s="67"/>
      <c r="L2793" s="67"/>
      <c r="M2793" s="67"/>
      <c r="N2793" s="67"/>
      <c r="O2793" s="67"/>
      <c r="P2793" s="67"/>
      <c r="Q2793" s="67"/>
      <c r="R2793" s="34"/>
      <c r="S2793" s="34"/>
      <c r="T2793" s="34"/>
      <c r="U2793" s="34"/>
      <c r="V2793" s="34"/>
      <c r="W2793" s="34"/>
      <c r="X2793" s="34"/>
      <c r="Y2793" s="34"/>
      <c r="Z2793" s="34"/>
    </row>
    <row r="2794" spans="1:26">
      <c r="A2794" s="69">
        <f t="shared" si="8"/>
        <v>348</v>
      </c>
      <c r="B2794" s="69">
        <f t="shared" si="9"/>
        <v>5</v>
      </c>
      <c r="C2794" s="67"/>
      <c r="D2794" s="70"/>
      <c r="E2794" s="70"/>
      <c r="F2794" s="70"/>
      <c r="G2794" s="42"/>
      <c r="H2794" s="67"/>
      <c r="I2794" s="67"/>
      <c r="J2794" s="67"/>
      <c r="K2794" s="67"/>
      <c r="L2794" s="67"/>
      <c r="M2794" s="67"/>
      <c r="N2794" s="67"/>
      <c r="O2794" s="67"/>
      <c r="P2794" s="67"/>
      <c r="Q2794" s="67"/>
      <c r="R2794" s="34"/>
      <c r="S2794" s="34"/>
      <c r="T2794" s="34"/>
      <c r="U2794" s="34"/>
      <c r="V2794" s="34"/>
      <c r="W2794" s="34"/>
      <c r="X2794" s="34"/>
      <c r="Y2794" s="34"/>
      <c r="Z2794" s="34"/>
    </row>
    <row r="2795" spans="1:26">
      <c r="A2795" s="69">
        <f t="shared" si="8"/>
        <v>348</v>
      </c>
      <c r="B2795" s="69">
        <f t="shared" si="9"/>
        <v>6</v>
      </c>
      <c r="C2795" s="67"/>
      <c r="D2795" s="70"/>
      <c r="E2795" s="70"/>
      <c r="F2795" s="70"/>
      <c r="G2795" s="42"/>
      <c r="H2795" s="67"/>
      <c r="I2795" s="67"/>
      <c r="J2795" s="67"/>
      <c r="K2795" s="67"/>
      <c r="L2795" s="67"/>
      <c r="M2795" s="67"/>
      <c r="N2795" s="67"/>
      <c r="O2795" s="67"/>
      <c r="P2795" s="67"/>
      <c r="Q2795" s="67"/>
      <c r="R2795" s="34"/>
      <c r="S2795" s="34"/>
      <c r="T2795" s="34"/>
      <c r="U2795" s="34"/>
      <c r="V2795" s="34"/>
      <c r="W2795" s="34"/>
      <c r="X2795" s="34"/>
      <c r="Y2795" s="34"/>
      <c r="Z2795" s="34"/>
    </row>
    <row r="2796" spans="1:26">
      <c r="A2796" s="69">
        <f t="shared" si="8"/>
        <v>348</v>
      </c>
      <c r="B2796" s="69">
        <f t="shared" si="9"/>
        <v>7</v>
      </c>
      <c r="C2796" s="67"/>
      <c r="D2796" s="70"/>
      <c r="E2796" s="70"/>
      <c r="F2796" s="70"/>
      <c r="G2796" s="42"/>
      <c r="H2796" s="67"/>
      <c r="I2796" s="67"/>
      <c r="J2796" s="67"/>
      <c r="K2796" s="67"/>
      <c r="L2796" s="67"/>
      <c r="M2796" s="67"/>
      <c r="N2796" s="67"/>
      <c r="O2796" s="67"/>
      <c r="P2796" s="67"/>
      <c r="Q2796" s="67"/>
      <c r="R2796" s="34"/>
      <c r="S2796" s="34"/>
      <c r="T2796" s="34"/>
      <c r="U2796" s="34"/>
      <c r="V2796" s="34"/>
      <c r="W2796" s="34"/>
      <c r="X2796" s="34"/>
      <c r="Y2796" s="34"/>
      <c r="Z2796" s="34"/>
    </row>
    <row r="2797" spans="1:26">
      <c r="A2797" s="69">
        <f t="shared" si="8"/>
        <v>348</v>
      </c>
      <c r="B2797" s="69">
        <f t="shared" si="9"/>
        <v>8</v>
      </c>
      <c r="C2797" s="67"/>
      <c r="D2797" s="70"/>
      <c r="E2797" s="70"/>
      <c r="F2797" s="70"/>
      <c r="G2797" s="42"/>
      <c r="H2797" s="67"/>
      <c r="I2797" s="67"/>
      <c r="J2797" s="67"/>
      <c r="K2797" s="67"/>
      <c r="L2797" s="67"/>
      <c r="M2797" s="67"/>
      <c r="N2797" s="67"/>
      <c r="O2797" s="67"/>
      <c r="P2797" s="67"/>
      <c r="Q2797" s="67"/>
      <c r="R2797" s="34"/>
      <c r="S2797" s="34"/>
      <c r="T2797" s="34"/>
      <c r="U2797" s="34"/>
      <c r="V2797" s="34"/>
      <c r="W2797" s="34"/>
      <c r="X2797" s="34"/>
      <c r="Y2797" s="34"/>
      <c r="Z2797" s="34"/>
    </row>
    <row r="2798" spans="1:26">
      <c r="A2798" s="69">
        <f t="shared" si="8"/>
        <v>349</v>
      </c>
      <c r="B2798" s="69">
        <f t="shared" si="9"/>
        <v>1</v>
      </c>
      <c r="C2798" s="67"/>
      <c r="D2798" s="70"/>
      <c r="E2798" s="70"/>
      <c r="F2798" s="70"/>
      <c r="G2798" s="42"/>
      <c r="H2798" s="67"/>
      <c r="I2798" s="67"/>
      <c r="J2798" s="67"/>
      <c r="K2798" s="67"/>
      <c r="L2798" s="67"/>
      <c r="M2798" s="67"/>
      <c r="N2798" s="67"/>
      <c r="O2798" s="67"/>
      <c r="P2798" s="67"/>
      <c r="Q2798" s="67"/>
      <c r="R2798" s="34"/>
      <c r="S2798" s="34"/>
      <c r="T2798" s="34"/>
      <c r="U2798" s="34"/>
      <c r="V2798" s="34"/>
      <c r="W2798" s="34"/>
      <c r="X2798" s="34"/>
      <c r="Y2798" s="34"/>
      <c r="Z2798" s="34"/>
    </row>
    <row r="2799" spans="1:26">
      <c r="A2799" s="69">
        <f t="shared" si="8"/>
        <v>349</v>
      </c>
      <c r="B2799" s="69">
        <f t="shared" si="9"/>
        <v>2</v>
      </c>
      <c r="C2799" s="67"/>
      <c r="D2799" s="70"/>
      <c r="E2799" s="70"/>
      <c r="F2799" s="70"/>
      <c r="G2799" s="42"/>
      <c r="H2799" s="67"/>
      <c r="I2799" s="67"/>
      <c r="J2799" s="67"/>
      <c r="K2799" s="67"/>
      <c r="L2799" s="67"/>
      <c r="M2799" s="67"/>
      <c r="N2799" s="67"/>
      <c r="O2799" s="67"/>
      <c r="P2799" s="67"/>
      <c r="Q2799" s="67"/>
      <c r="R2799" s="34"/>
      <c r="S2799" s="34"/>
      <c r="T2799" s="34"/>
      <c r="U2799" s="34"/>
      <c r="V2799" s="34"/>
      <c r="W2799" s="34"/>
      <c r="X2799" s="34"/>
      <c r="Y2799" s="34"/>
      <c r="Z2799" s="34"/>
    </row>
    <row r="2800" spans="1:26">
      <c r="A2800" s="69">
        <f t="shared" si="8"/>
        <v>349</v>
      </c>
      <c r="B2800" s="69">
        <f t="shared" si="9"/>
        <v>3</v>
      </c>
      <c r="C2800" s="67"/>
      <c r="D2800" s="70"/>
      <c r="E2800" s="70"/>
      <c r="F2800" s="70"/>
      <c r="G2800" s="42"/>
      <c r="H2800" s="67"/>
      <c r="I2800" s="67"/>
      <c r="J2800" s="67"/>
      <c r="K2800" s="67"/>
      <c r="L2800" s="67"/>
      <c r="M2800" s="67"/>
      <c r="N2800" s="67"/>
      <c r="O2800" s="67"/>
      <c r="P2800" s="67"/>
      <c r="Q2800" s="67"/>
      <c r="R2800" s="34"/>
      <c r="S2800" s="34"/>
      <c r="T2800" s="34"/>
      <c r="U2800" s="34"/>
      <c r="V2800" s="34"/>
      <c r="W2800" s="34"/>
      <c r="X2800" s="34"/>
      <c r="Y2800" s="34"/>
      <c r="Z2800" s="34"/>
    </row>
    <row r="2801" spans="1:26">
      <c r="A2801" s="69">
        <f t="shared" si="8"/>
        <v>349</v>
      </c>
      <c r="B2801" s="69">
        <f t="shared" si="9"/>
        <v>4</v>
      </c>
      <c r="C2801" s="67"/>
      <c r="D2801" s="70"/>
      <c r="E2801" s="70"/>
      <c r="F2801" s="70"/>
      <c r="G2801" s="42"/>
      <c r="H2801" s="67"/>
      <c r="I2801" s="67"/>
      <c r="J2801" s="67"/>
      <c r="K2801" s="67"/>
      <c r="L2801" s="67"/>
      <c r="M2801" s="67"/>
      <c r="N2801" s="67"/>
      <c r="O2801" s="67"/>
      <c r="P2801" s="67"/>
      <c r="Q2801" s="67"/>
      <c r="R2801" s="34"/>
      <c r="S2801" s="34"/>
      <c r="T2801" s="34"/>
      <c r="U2801" s="34"/>
      <c r="V2801" s="34"/>
      <c r="W2801" s="34"/>
      <c r="X2801" s="34"/>
      <c r="Y2801" s="34"/>
      <c r="Z2801" s="34"/>
    </row>
    <row r="2802" spans="1:26">
      <c r="A2802" s="69">
        <f t="shared" si="8"/>
        <v>349</v>
      </c>
      <c r="B2802" s="69">
        <f t="shared" si="9"/>
        <v>5</v>
      </c>
      <c r="C2802" s="67"/>
      <c r="D2802" s="70"/>
      <c r="E2802" s="70"/>
      <c r="F2802" s="70"/>
      <c r="G2802" s="42"/>
      <c r="H2802" s="67"/>
      <c r="I2802" s="67"/>
      <c r="J2802" s="67"/>
      <c r="K2802" s="67"/>
      <c r="L2802" s="67"/>
      <c r="M2802" s="67"/>
      <c r="N2802" s="67"/>
      <c r="O2802" s="67"/>
      <c r="P2802" s="67"/>
      <c r="Q2802" s="67"/>
      <c r="R2802" s="34"/>
      <c r="S2802" s="34"/>
      <c r="T2802" s="34"/>
      <c r="U2802" s="34"/>
      <c r="V2802" s="34"/>
      <c r="W2802" s="34"/>
      <c r="X2802" s="34"/>
      <c r="Y2802" s="34"/>
      <c r="Z2802" s="34"/>
    </row>
    <row r="2803" spans="1:26">
      <c r="A2803" s="69">
        <f t="shared" si="8"/>
        <v>349</v>
      </c>
      <c r="B2803" s="69">
        <f t="shared" si="9"/>
        <v>6</v>
      </c>
      <c r="C2803" s="67"/>
      <c r="D2803" s="70"/>
      <c r="E2803" s="70"/>
      <c r="F2803" s="70"/>
      <c r="G2803" s="42"/>
      <c r="H2803" s="67"/>
      <c r="I2803" s="67"/>
      <c r="J2803" s="67"/>
      <c r="K2803" s="67"/>
      <c r="L2803" s="67"/>
      <c r="M2803" s="67"/>
      <c r="N2803" s="67"/>
      <c r="O2803" s="67"/>
      <c r="P2803" s="67"/>
      <c r="Q2803" s="67"/>
      <c r="R2803" s="34"/>
      <c r="S2803" s="34"/>
      <c r="T2803" s="34"/>
      <c r="U2803" s="34"/>
      <c r="V2803" s="34"/>
      <c r="W2803" s="34"/>
      <c r="X2803" s="34"/>
      <c r="Y2803" s="34"/>
      <c r="Z2803" s="34"/>
    </row>
    <row r="2804" spans="1:26">
      <c r="A2804" s="69">
        <f t="shared" si="8"/>
        <v>349</v>
      </c>
      <c r="B2804" s="69">
        <f t="shared" si="9"/>
        <v>7</v>
      </c>
      <c r="C2804" s="67"/>
      <c r="D2804" s="70"/>
      <c r="E2804" s="70"/>
      <c r="F2804" s="70"/>
      <c r="G2804" s="42"/>
      <c r="H2804" s="67"/>
      <c r="I2804" s="67"/>
      <c r="J2804" s="67"/>
      <c r="K2804" s="67"/>
      <c r="L2804" s="67"/>
      <c r="M2804" s="67"/>
      <c r="N2804" s="67"/>
      <c r="O2804" s="67"/>
      <c r="P2804" s="67"/>
      <c r="Q2804" s="67"/>
      <c r="R2804" s="34"/>
      <c r="S2804" s="34"/>
      <c r="T2804" s="34"/>
      <c r="U2804" s="34"/>
      <c r="V2804" s="34"/>
      <c r="W2804" s="34"/>
      <c r="X2804" s="34"/>
      <c r="Y2804" s="34"/>
      <c r="Z2804" s="34"/>
    </row>
    <row r="2805" spans="1:26">
      <c r="A2805" s="69">
        <f t="shared" si="8"/>
        <v>349</v>
      </c>
      <c r="B2805" s="69">
        <f t="shared" si="9"/>
        <v>8</v>
      </c>
      <c r="C2805" s="67"/>
      <c r="D2805" s="70"/>
      <c r="E2805" s="70"/>
      <c r="F2805" s="70"/>
      <c r="G2805" s="42"/>
      <c r="H2805" s="67"/>
      <c r="I2805" s="67"/>
      <c r="J2805" s="67"/>
      <c r="K2805" s="67"/>
      <c r="L2805" s="67"/>
      <c r="M2805" s="67"/>
      <c r="N2805" s="67"/>
      <c r="O2805" s="67"/>
      <c r="P2805" s="67"/>
      <c r="Q2805" s="67"/>
      <c r="R2805" s="34"/>
      <c r="S2805" s="34"/>
      <c r="T2805" s="34"/>
      <c r="U2805" s="34"/>
      <c r="V2805" s="34"/>
      <c r="W2805" s="34"/>
      <c r="X2805" s="34"/>
      <c r="Y2805" s="34"/>
      <c r="Z2805" s="34"/>
    </row>
    <row r="2806" spans="1:26">
      <c r="A2806" s="69">
        <f t="shared" si="8"/>
        <v>350</v>
      </c>
      <c r="B2806" s="69">
        <f t="shared" si="9"/>
        <v>1</v>
      </c>
      <c r="C2806" s="67"/>
      <c r="D2806" s="70"/>
      <c r="E2806" s="70"/>
      <c r="F2806" s="70"/>
      <c r="G2806" s="42"/>
      <c r="H2806" s="67"/>
      <c r="I2806" s="67"/>
      <c r="J2806" s="67"/>
      <c r="K2806" s="67"/>
      <c r="L2806" s="67"/>
      <c r="M2806" s="67"/>
      <c r="N2806" s="67"/>
      <c r="O2806" s="67"/>
      <c r="P2806" s="67"/>
      <c r="Q2806" s="67"/>
      <c r="R2806" s="34"/>
      <c r="S2806" s="34"/>
      <c r="T2806" s="34"/>
      <c r="U2806" s="34"/>
      <c r="V2806" s="34"/>
      <c r="W2806" s="34"/>
      <c r="X2806" s="34"/>
      <c r="Y2806" s="34"/>
      <c r="Z2806" s="34"/>
    </row>
    <row r="2807" spans="1:26">
      <c r="A2807" s="69">
        <f t="shared" si="8"/>
        <v>350</v>
      </c>
      <c r="B2807" s="69">
        <f t="shared" si="9"/>
        <v>2</v>
      </c>
      <c r="C2807" s="67"/>
      <c r="D2807" s="70"/>
      <c r="E2807" s="70"/>
      <c r="F2807" s="70"/>
      <c r="G2807" s="42"/>
      <c r="H2807" s="67"/>
      <c r="I2807" s="67"/>
      <c r="J2807" s="67"/>
      <c r="K2807" s="67"/>
      <c r="L2807" s="67"/>
      <c r="M2807" s="67"/>
      <c r="N2807" s="67"/>
      <c r="O2807" s="67"/>
      <c r="P2807" s="67"/>
      <c r="Q2807" s="67"/>
      <c r="R2807" s="34"/>
      <c r="S2807" s="34"/>
      <c r="T2807" s="34"/>
      <c r="U2807" s="34"/>
      <c r="V2807" s="34"/>
      <c r="W2807" s="34"/>
      <c r="X2807" s="34"/>
      <c r="Y2807" s="34"/>
      <c r="Z2807" s="34"/>
    </row>
    <row r="2808" spans="1:26">
      <c r="A2808" s="69">
        <f t="shared" si="8"/>
        <v>350</v>
      </c>
      <c r="B2808" s="69">
        <f t="shared" si="9"/>
        <v>3</v>
      </c>
      <c r="C2808" s="67"/>
      <c r="D2808" s="70"/>
      <c r="E2808" s="70"/>
      <c r="F2808" s="70"/>
      <c r="G2808" s="42"/>
      <c r="H2808" s="67"/>
      <c r="I2808" s="67"/>
      <c r="J2808" s="67"/>
      <c r="K2808" s="67"/>
      <c r="L2808" s="67"/>
      <c r="M2808" s="67"/>
      <c r="N2808" s="67"/>
      <c r="O2808" s="67"/>
      <c r="P2808" s="67"/>
      <c r="Q2808" s="67"/>
      <c r="R2808" s="34"/>
      <c r="S2808" s="34"/>
      <c r="T2808" s="34"/>
      <c r="U2808" s="34"/>
      <c r="V2808" s="34"/>
      <c r="W2808" s="34"/>
      <c r="X2808" s="34"/>
      <c r="Y2808" s="34"/>
      <c r="Z2808" s="34"/>
    </row>
    <row r="2809" spans="1:26">
      <c r="A2809" s="69">
        <f t="shared" si="8"/>
        <v>350</v>
      </c>
      <c r="B2809" s="69">
        <f t="shared" si="9"/>
        <v>4</v>
      </c>
      <c r="C2809" s="67"/>
      <c r="D2809" s="70"/>
      <c r="E2809" s="70"/>
      <c r="F2809" s="70"/>
      <c r="G2809" s="42"/>
      <c r="H2809" s="67"/>
      <c r="I2809" s="67"/>
      <c r="J2809" s="67"/>
      <c r="K2809" s="67"/>
      <c r="L2809" s="67"/>
      <c r="M2809" s="67"/>
      <c r="N2809" s="67"/>
      <c r="O2809" s="67"/>
      <c r="P2809" s="67"/>
      <c r="Q2809" s="67"/>
      <c r="R2809" s="34"/>
      <c r="S2809" s="34"/>
      <c r="T2809" s="34"/>
      <c r="U2809" s="34"/>
      <c r="V2809" s="34"/>
      <c r="W2809" s="34"/>
      <c r="X2809" s="34"/>
      <c r="Y2809" s="34"/>
      <c r="Z2809" s="34"/>
    </row>
    <row r="2810" spans="1:26">
      <c r="A2810" s="69">
        <f t="shared" si="8"/>
        <v>350</v>
      </c>
      <c r="B2810" s="69">
        <f t="shared" si="9"/>
        <v>5</v>
      </c>
      <c r="C2810" s="67"/>
      <c r="D2810" s="70"/>
      <c r="E2810" s="70"/>
      <c r="F2810" s="70"/>
      <c r="G2810" s="42"/>
      <c r="H2810" s="67"/>
      <c r="I2810" s="67"/>
      <c r="J2810" s="67"/>
      <c r="K2810" s="67"/>
      <c r="L2810" s="67"/>
      <c r="M2810" s="67"/>
      <c r="N2810" s="67"/>
      <c r="O2810" s="67"/>
      <c r="P2810" s="67"/>
      <c r="Q2810" s="67"/>
      <c r="R2810" s="34"/>
      <c r="S2810" s="34"/>
      <c r="T2810" s="34"/>
      <c r="U2810" s="34"/>
      <c r="V2810" s="34"/>
      <c r="W2810" s="34"/>
      <c r="X2810" s="34"/>
      <c r="Y2810" s="34"/>
      <c r="Z2810" s="34"/>
    </row>
    <row r="2811" spans="1:26">
      <c r="A2811" s="69">
        <f t="shared" si="8"/>
        <v>350</v>
      </c>
      <c r="B2811" s="69">
        <f t="shared" si="9"/>
        <v>6</v>
      </c>
      <c r="C2811" s="67"/>
      <c r="D2811" s="70"/>
      <c r="E2811" s="70"/>
      <c r="F2811" s="70"/>
      <c r="G2811" s="42"/>
      <c r="H2811" s="67"/>
      <c r="I2811" s="67"/>
      <c r="J2811" s="67"/>
      <c r="K2811" s="67"/>
      <c r="L2811" s="67"/>
      <c r="M2811" s="67"/>
      <c r="N2811" s="67"/>
      <c r="O2811" s="67"/>
      <c r="P2811" s="67"/>
      <c r="Q2811" s="67"/>
      <c r="R2811" s="34"/>
      <c r="S2811" s="34"/>
      <c r="T2811" s="34"/>
      <c r="U2811" s="34"/>
      <c r="V2811" s="34"/>
      <c r="W2811" s="34"/>
      <c r="X2811" s="34"/>
      <c r="Y2811" s="34"/>
      <c r="Z2811" s="34"/>
    </row>
    <row r="2812" spans="1:26">
      <c r="A2812" s="69">
        <f t="shared" si="8"/>
        <v>350</v>
      </c>
      <c r="B2812" s="69">
        <f t="shared" si="9"/>
        <v>7</v>
      </c>
      <c r="C2812" s="67"/>
      <c r="D2812" s="70"/>
      <c r="E2812" s="70"/>
      <c r="F2812" s="70"/>
      <c r="G2812" s="42"/>
      <c r="H2812" s="67"/>
      <c r="I2812" s="67"/>
      <c r="J2812" s="67"/>
      <c r="K2812" s="67"/>
      <c r="L2812" s="67"/>
      <c r="M2812" s="67"/>
      <c r="N2812" s="67"/>
      <c r="O2812" s="67"/>
      <c r="P2812" s="67"/>
      <c r="Q2812" s="67"/>
      <c r="R2812" s="34"/>
      <c r="S2812" s="34"/>
      <c r="T2812" s="34"/>
      <c r="U2812" s="34"/>
      <c r="V2812" s="34"/>
      <c r="W2812" s="34"/>
      <c r="X2812" s="34"/>
      <c r="Y2812" s="34"/>
      <c r="Z2812" s="34"/>
    </row>
    <row r="2813" spans="1:26">
      <c r="A2813" s="69">
        <f t="shared" si="8"/>
        <v>350</v>
      </c>
      <c r="B2813" s="69">
        <f t="shared" si="9"/>
        <v>8</v>
      </c>
      <c r="C2813" s="67"/>
      <c r="D2813" s="70"/>
      <c r="E2813" s="70"/>
      <c r="F2813" s="70"/>
      <c r="G2813" s="42"/>
      <c r="H2813" s="67"/>
      <c r="I2813" s="67"/>
      <c r="J2813" s="67"/>
      <c r="K2813" s="67"/>
      <c r="L2813" s="67"/>
      <c r="M2813" s="67"/>
      <c r="N2813" s="67"/>
      <c r="O2813" s="67"/>
      <c r="P2813" s="67"/>
      <c r="Q2813" s="67"/>
      <c r="R2813" s="34"/>
      <c r="S2813" s="34"/>
      <c r="T2813" s="34"/>
      <c r="U2813" s="34"/>
      <c r="V2813" s="34"/>
      <c r="W2813" s="34"/>
      <c r="X2813" s="34"/>
      <c r="Y2813" s="34"/>
      <c r="Z2813" s="34"/>
    </row>
    <row r="2814" spans="1:26">
      <c r="A2814" s="69">
        <f t="shared" si="8"/>
        <v>351</v>
      </c>
      <c r="B2814" s="69">
        <f t="shared" si="9"/>
        <v>1</v>
      </c>
      <c r="C2814" s="67"/>
      <c r="D2814" s="70"/>
      <c r="E2814" s="70"/>
      <c r="F2814" s="70"/>
      <c r="G2814" s="42"/>
      <c r="H2814" s="67"/>
      <c r="I2814" s="67"/>
      <c r="J2814" s="67"/>
      <c r="K2814" s="67"/>
      <c r="L2814" s="67"/>
      <c r="M2814" s="67"/>
      <c r="N2814" s="67"/>
      <c r="O2814" s="67"/>
      <c r="P2814" s="67"/>
      <c r="Q2814" s="67"/>
      <c r="R2814" s="34"/>
      <c r="S2814" s="34"/>
      <c r="T2814" s="34"/>
      <c r="U2814" s="34"/>
      <c r="V2814" s="34"/>
      <c r="W2814" s="34"/>
      <c r="X2814" s="34"/>
      <c r="Y2814" s="34"/>
      <c r="Z2814" s="34"/>
    </row>
    <row r="2815" spans="1:26">
      <c r="A2815" s="69">
        <f t="shared" si="8"/>
        <v>351</v>
      </c>
      <c r="B2815" s="69">
        <f t="shared" si="9"/>
        <v>2</v>
      </c>
      <c r="C2815" s="67"/>
      <c r="D2815" s="70"/>
      <c r="E2815" s="70"/>
      <c r="F2815" s="70"/>
      <c r="G2815" s="42"/>
      <c r="H2815" s="67"/>
      <c r="I2815" s="67"/>
      <c r="J2815" s="67"/>
      <c r="K2815" s="67"/>
      <c r="L2815" s="67"/>
      <c r="M2815" s="67"/>
      <c r="N2815" s="67"/>
      <c r="O2815" s="67"/>
      <c r="P2815" s="67"/>
      <c r="Q2815" s="67"/>
      <c r="R2815" s="34"/>
      <c r="S2815" s="34"/>
      <c r="T2815" s="34"/>
      <c r="U2815" s="34"/>
      <c r="V2815" s="34"/>
      <c r="W2815" s="34"/>
      <c r="X2815" s="34"/>
      <c r="Y2815" s="34"/>
      <c r="Z2815" s="34"/>
    </row>
    <row r="2816" spans="1:26">
      <c r="A2816" s="69">
        <f t="shared" si="8"/>
        <v>351</v>
      </c>
      <c r="B2816" s="69">
        <f t="shared" si="9"/>
        <v>3</v>
      </c>
      <c r="C2816" s="67"/>
      <c r="D2816" s="70"/>
      <c r="E2816" s="70"/>
      <c r="F2816" s="70"/>
      <c r="G2816" s="42"/>
      <c r="H2816" s="67"/>
      <c r="I2816" s="67"/>
      <c r="J2816" s="67"/>
      <c r="K2816" s="67"/>
      <c r="L2816" s="67"/>
      <c r="M2816" s="67"/>
      <c r="N2816" s="67"/>
      <c r="O2816" s="67"/>
      <c r="P2816" s="67"/>
      <c r="Q2816" s="67"/>
      <c r="R2816" s="34"/>
      <c r="S2816" s="34"/>
      <c r="T2816" s="34"/>
      <c r="U2816" s="34"/>
      <c r="V2816" s="34"/>
      <c r="W2816" s="34"/>
      <c r="X2816" s="34"/>
      <c r="Y2816" s="34"/>
      <c r="Z2816" s="34"/>
    </row>
    <row r="2817" spans="1:26">
      <c r="A2817" s="69">
        <f t="shared" si="8"/>
        <v>351</v>
      </c>
      <c r="B2817" s="69">
        <f t="shared" si="9"/>
        <v>4</v>
      </c>
      <c r="C2817" s="67"/>
      <c r="D2817" s="70"/>
      <c r="E2817" s="70"/>
      <c r="F2817" s="70"/>
      <c r="G2817" s="42"/>
      <c r="H2817" s="67"/>
      <c r="I2817" s="67"/>
      <c r="J2817" s="67"/>
      <c r="K2817" s="67"/>
      <c r="L2817" s="67"/>
      <c r="M2817" s="67"/>
      <c r="N2817" s="67"/>
      <c r="O2817" s="67"/>
      <c r="P2817" s="67"/>
      <c r="Q2817" s="67"/>
      <c r="R2817" s="34"/>
      <c r="S2817" s="34"/>
      <c r="T2817" s="34"/>
      <c r="U2817" s="34"/>
      <c r="V2817" s="34"/>
      <c r="W2817" s="34"/>
      <c r="X2817" s="34"/>
      <c r="Y2817" s="34"/>
      <c r="Z2817" s="34"/>
    </row>
    <row r="2818" spans="1:26">
      <c r="A2818" s="69">
        <f t="shared" si="8"/>
        <v>351</v>
      </c>
      <c r="B2818" s="69">
        <f t="shared" si="9"/>
        <v>5</v>
      </c>
      <c r="C2818" s="67"/>
      <c r="D2818" s="70"/>
      <c r="E2818" s="70"/>
      <c r="F2818" s="70"/>
      <c r="G2818" s="42"/>
      <c r="H2818" s="67"/>
      <c r="I2818" s="67"/>
      <c r="J2818" s="67"/>
      <c r="K2818" s="67"/>
      <c r="L2818" s="67"/>
      <c r="M2818" s="67"/>
      <c r="N2818" s="67"/>
      <c r="O2818" s="67"/>
      <c r="P2818" s="67"/>
      <c r="Q2818" s="67"/>
      <c r="R2818" s="34"/>
      <c r="S2818" s="34"/>
      <c r="T2818" s="34"/>
      <c r="U2818" s="34"/>
      <c r="V2818" s="34"/>
      <c r="W2818" s="34"/>
      <c r="X2818" s="34"/>
      <c r="Y2818" s="34"/>
      <c r="Z2818" s="34"/>
    </row>
    <row r="2819" spans="1:26">
      <c r="A2819" s="69">
        <f t="shared" si="8"/>
        <v>351</v>
      </c>
      <c r="B2819" s="69">
        <f t="shared" si="9"/>
        <v>6</v>
      </c>
      <c r="C2819" s="67"/>
      <c r="D2819" s="70"/>
      <c r="E2819" s="70"/>
      <c r="F2819" s="70"/>
      <c r="G2819" s="42"/>
      <c r="H2819" s="67"/>
      <c r="I2819" s="67"/>
      <c r="J2819" s="67"/>
      <c r="K2819" s="67"/>
      <c r="L2819" s="67"/>
      <c r="M2819" s="67"/>
      <c r="N2819" s="67"/>
      <c r="O2819" s="67"/>
      <c r="P2819" s="67"/>
      <c r="Q2819" s="67"/>
      <c r="R2819" s="34"/>
      <c r="S2819" s="34"/>
      <c r="T2819" s="34"/>
      <c r="U2819" s="34"/>
      <c r="V2819" s="34"/>
      <c r="W2819" s="34"/>
      <c r="X2819" s="34"/>
      <c r="Y2819" s="34"/>
      <c r="Z2819" s="34"/>
    </row>
    <row r="2820" spans="1:26">
      <c r="A2820" s="69">
        <f t="shared" si="8"/>
        <v>351</v>
      </c>
      <c r="B2820" s="69">
        <f t="shared" si="9"/>
        <v>7</v>
      </c>
      <c r="C2820" s="67"/>
      <c r="D2820" s="70"/>
      <c r="E2820" s="70"/>
      <c r="F2820" s="70"/>
      <c r="G2820" s="42"/>
      <c r="H2820" s="67"/>
      <c r="I2820" s="67"/>
      <c r="J2820" s="67"/>
      <c r="K2820" s="67"/>
      <c r="L2820" s="67"/>
      <c r="M2820" s="67"/>
      <c r="N2820" s="67"/>
      <c r="O2820" s="67"/>
      <c r="P2820" s="67"/>
      <c r="Q2820" s="67"/>
      <c r="R2820" s="34"/>
      <c r="S2820" s="34"/>
      <c r="T2820" s="34"/>
      <c r="U2820" s="34"/>
      <c r="V2820" s="34"/>
      <c r="W2820" s="34"/>
      <c r="X2820" s="34"/>
      <c r="Y2820" s="34"/>
      <c r="Z2820" s="34"/>
    </row>
    <row r="2821" spans="1:26">
      <c r="A2821" s="69">
        <f t="shared" si="8"/>
        <v>351</v>
      </c>
      <c r="B2821" s="69">
        <f t="shared" si="9"/>
        <v>8</v>
      </c>
      <c r="C2821" s="67"/>
      <c r="D2821" s="70"/>
      <c r="E2821" s="70"/>
      <c r="F2821" s="70"/>
      <c r="G2821" s="42"/>
      <c r="H2821" s="67"/>
      <c r="I2821" s="67"/>
      <c r="J2821" s="67"/>
      <c r="K2821" s="67"/>
      <c r="L2821" s="67"/>
      <c r="M2821" s="67"/>
      <c r="N2821" s="67"/>
      <c r="O2821" s="67"/>
      <c r="P2821" s="67"/>
      <c r="Q2821" s="67"/>
      <c r="R2821" s="34"/>
      <c r="S2821" s="34"/>
      <c r="T2821" s="34"/>
      <c r="U2821" s="34"/>
      <c r="V2821" s="34"/>
      <c r="W2821" s="34"/>
      <c r="X2821" s="34"/>
      <c r="Y2821" s="34"/>
      <c r="Z2821" s="34"/>
    </row>
    <row r="2822" spans="1:26">
      <c r="A2822" s="69">
        <f t="shared" si="8"/>
        <v>352</v>
      </c>
      <c r="B2822" s="69">
        <f t="shared" si="9"/>
        <v>1</v>
      </c>
      <c r="C2822" s="67"/>
      <c r="D2822" s="70"/>
      <c r="E2822" s="70"/>
      <c r="F2822" s="70"/>
      <c r="G2822" s="42"/>
      <c r="H2822" s="67"/>
      <c r="I2822" s="67"/>
      <c r="J2822" s="67"/>
      <c r="K2822" s="67"/>
      <c r="L2822" s="67"/>
      <c r="M2822" s="67"/>
      <c r="N2822" s="67"/>
      <c r="O2822" s="67"/>
      <c r="P2822" s="67"/>
      <c r="Q2822" s="67"/>
      <c r="R2822" s="34"/>
      <c r="S2822" s="34"/>
      <c r="T2822" s="34"/>
      <c r="U2822" s="34"/>
      <c r="V2822" s="34"/>
      <c r="W2822" s="34"/>
      <c r="X2822" s="34"/>
      <c r="Y2822" s="34"/>
      <c r="Z2822" s="34"/>
    </row>
    <row r="2823" spans="1:26">
      <c r="A2823" s="69">
        <f t="shared" si="8"/>
        <v>352</v>
      </c>
      <c r="B2823" s="69">
        <f t="shared" si="9"/>
        <v>2</v>
      </c>
      <c r="C2823" s="67"/>
      <c r="D2823" s="70"/>
      <c r="E2823" s="70"/>
      <c r="F2823" s="70"/>
      <c r="G2823" s="42"/>
      <c r="H2823" s="67"/>
      <c r="I2823" s="67"/>
      <c r="J2823" s="67"/>
      <c r="K2823" s="67"/>
      <c r="L2823" s="67"/>
      <c r="M2823" s="67"/>
      <c r="N2823" s="67"/>
      <c r="O2823" s="67"/>
      <c r="P2823" s="67"/>
      <c r="Q2823" s="67"/>
      <c r="R2823" s="34"/>
      <c r="S2823" s="34"/>
      <c r="T2823" s="34"/>
      <c r="U2823" s="34"/>
      <c r="V2823" s="34"/>
      <c r="W2823" s="34"/>
      <c r="X2823" s="34"/>
      <c r="Y2823" s="34"/>
      <c r="Z2823" s="34"/>
    </row>
    <row r="2824" spans="1:26">
      <c r="A2824" s="69">
        <f t="shared" si="8"/>
        <v>352</v>
      </c>
      <c r="B2824" s="69">
        <f t="shared" si="9"/>
        <v>3</v>
      </c>
      <c r="C2824" s="67"/>
      <c r="D2824" s="70"/>
      <c r="E2824" s="70"/>
      <c r="F2824" s="70"/>
      <c r="G2824" s="42"/>
      <c r="H2824" s="67"/>
      <c r="I2824" s="67"/>
      <c r="J2824" s="67"/>
      <c r="K2824" s="67"/>
      <c r="L2824" s="67"/>
      <c r="M2824" s="67"/>
      <c r="N2824" s="67"/>
      <c r="O2824" s="67"/>
      <c r="P2824" s="67"/>
      <c r="Q2824" s="67"/>
      <c r="R2824" s="34"/>
      <c r="S2824" s="34"/>
      <c r="T2824" s="34"/>
      <c r="U2824" s="34"/>
      <c r="V2824" s="34"/>
      <c r="W2824" s="34"/>
      <c r="X2824" s="34"/>
      <c r="Y2824" s="34"/>
      <c r="Z2824" s="34"/>
    </row>
    <row r="2825" spans="1:26">
      <c r="A2825" s="69">
        <f t="shared" si="8"/>
        <v>352</v>
      </c>
      <c r="B2825" s="69">
        <f t="shared" si="9"/>
        <v>4</v>
      </c>
      <c r="C2825" s="67"/>
      <c r="D2825" s="70"/>
      <c r="E2825" s="70"/>
      <c r="F2825" s="70"/>
      <c r="G2825" s="42"/>
      <c r="H2825" s="67"/>
      <c r="I2825" s="67"/>
      <c r="J2825" s="67"/>
      <c r="K2825" s="67"/>
      <c r="L2825" s="67"/>
      <c r="M2825" s="67"/>
      <c r="N2825" s="67"/>
      <c r="O2825" s="67"/>
      <c r="P2825" s="67"/>
      <c r="Q2825" s="67"/>
      <c r="R2825" s="34"/>
      <c r="S2825" s="34"/>
      <c r="T2825" s="34"/>
      <c r="U2825" s="34"/>
      <c r="V2825" s="34"/>
      <c r="W2825" s="34"/>
      <c r="X2825" s="34"/>
      <c r="Y2825" s="34"/>
      <c r="Z2825" s="34"/>
    </row>
    <row r="2826" spans="1:26">
      <c r="A2826" s="69">
        <f t="shared" si="8"/>
        <v>352</v>
      </c>
      <c r="B2826" s="69">
        <f t="shared" si="9"/>
        <v>5</v>
      </c>
      <c r="C2826" s="67"/>
      <c r="D2826" s="70"/>
      <c r="E2826" s="70"/>
      <c r="F2826" s="70"/>
      <c r="G2826" s="42"/>
      <c r="H2826" s="67"/>
      <c r="I2826" s="67"/>
      <c r="J2826" s="67"/>
      <c r="K2826" s="67"/>
      <c r="L2826" s="67"/>
      <c r="M2826" s="67"/>
      <c r="N2826" s="67"/>
      <c r="O2826" s="67"/>
      <c r="P2826" s="67"/>
      <c r="Q2826" s="67"/>
      <c r="R2826" s="34"/>
      <c r="S2826" s="34"/>
      <c r="T2826" s="34"/>
      <c r="U2826" s="34"/>
      <c r="V2826" s="34"/>
      <c r="W2826" s="34"/>
      <c r="X2826" s="34"/>
      <c r="Y2826" s="34"/>
      <c r="Z2826" s="34"/>
    </row>
    <row r="2827" spans="1:26">
      <c r="A2827" s="69">
        <f t="shared" si="8"/>
        <v>352</v>
      </c>
      <c r="B2827" s="69">
        <f t="shared" si="9"/>
        <v>6</v>
      </c>
      <c r="C2827" s="67"/>
      <c r="D2827" s="70"/>
      <c r="E2827" s="70"/>
      <c r="F2827" s="70"/>
      <c r="G2827" s="42"/>
      <c r="H2827" s="67"/>
      <c r="I2827" s="67"/>
      <c r="J2827" s="67"/>
      <c r="K2827" s="67"/>
      <c r="L2827" s="67"/>
      <c r="M2827" s="67"/>
      <c r="N2827" s="67"/>
      <c r="O2827" s="67"/>
      <c r="P2827" s="67"/>
      <c r="Q2827" s="67"/>
      <c r="R2827" s="34"/>
      <c r="S2827" s="34"/>
      <c r="T2827" s="34"/>
      <c r="U2827" s="34"/>
      <c r="V2827" s="34"/>
      <c r="W2827" s="34"/>
      <c r="X2827" s="34"/>
      <c r="Y2827" s="34"/>
      <c r="Z2827" s="34"/>
    </row>
    <row r="2828" spans="1:26">
      <c r="A2828" s="69">
        <f t="shared" si="8"/>
        <v>352</v>
      </c>
      <c r="B2828" s="69">
        <f t="shared" si="9"/>
        <v>7</v>
      </c>
      <c r="C2828" s="67"/>
      <c r="D2828" s="70"/>
      <c r="E2828" s="70"/>
      <c r="F2828" s="70"/>
      <c r="G2828" s="42"/>
      <c r="H2828" s="67"/>
      <c r="I2828" s="67"/>
      <c r="J2828" s="67"/>
      <c r="K2828" s="67"/>
      <c r="L2828" s="67"/>
      <c r="M2828" s="67"/>
      <c r="N2828" s="67"/>
      <c r="O2828" s="67"/>
      <c r="P2828" s="67"/>
      <c r="Q2828" s="67"/>
      <c r="R2828" s="34"/>
      <c r="S2828" s="34"/>
      <c r="T2828" s="34"/>
      <c r="U2828" s="34"/>
      <c r="V2828" s="34"/>
      <c r="W2828" s="34"/>
      <c r="X2828" s="34"/>
      <c r="Y2828" s="34"/>
      <c r="Z2828" s="34"/>
    </row>
    <row r="2829" spans="1:26">
      <c r="A2829" s="69">
        <f t="shared" si="8"/>
        <v>352</v>
      </c>
      <c r="B2829" s="69">
        <f t="shared" si="9"/>
        <v>8</v>
      </c>
      <c r="C2829" s="67"/>
      <c r="D2829" s="70"/>
      <c r="E2829" s="70"/>
      <c r="F2829" s="70"/>
      <c r="G2829" s="42"/>
      <c r="H2829" s="67"/>
      <c r="I2829" s="67"/>
      <c r="J2829" s="67"/>
      <c r="K2829" s="67"/>
      <c r="L2829" s="67"/>
      <c r="M2829" s="67"/>
      <c r="N2829" s="67"/>
      <c r="O2829" s="67"/>
      <c r="P2829" s="67"/>
      <c r="Q2829" s="67"/>
      <c r="R2829" s="34"/>
      <c r="S2829" s="34"/>
      <c r="T2829" s="34"/>
      <c r="U2829" s="34"/>
      <c r="V2829" s="34"/>
      <c r="W2829" s="34"/>
      <c r="X2829" s="34"/>
      <c r="Y2829" s="34"/>
      <c r="Z2829" s="34"/>
    </row>
    <row r="2830" spans="1:26">
      <c r="A2830" s="69">
        <f t="shared" si="8"/>
        <v>353</v>
      </c>
      <c r="B2830" s="69">
        <f t="shared" si="9"/>
        <v>1</v>
      </c>
      <c r="C2830" s="67"/>
      <c r="D2830" s="70"/>
      <c r="E2830" s="70"/>
      <c r="F2830" s="70"/>
      <c r="G2830" s="42"/>
      <c r="H2830" s="67"/>
      <c r="I2830" s="67"/>
      <c r="J2830" s="67"/>
      <c r="K2830" s="67"/>
      <c r="L2830" s="67"/>
      <c r="M2830" s="67"/>
      <c r="N2830" s="67"/>
      <c r="O2830" s="67"/>
      <c r="P2830" s="67"/>
      <c r="Q2830" s="67"/>
      <c r="R2830" s="34"/>
      <c r="S2830" s="34"/>
      <c r="T2830" s="34"/>
      <c r="U2830" s="34"/>
      <c r="V2830" s="34"/>
      <c r="W2830" s="34"/>
      <c r="X2830" s="34"/>
      <c r="Y2830" s="34"/>
      <c r="Z2830" s="34"/>
    </row>
    <row r="2831" spans="1:26">
      <c r="A2831" s="69">
        <f t="shared" si="8"/>
        <v>353</v>
      </c>
      <c r="B2831" s="69">
        <f t="shared" si="9"/>
        <v>2</v>
      </c>
      <c r="C2831" s="67"/>
      <c r="D2831" s="70"/>
      <c r="E2831" s="70"/>
      <c r="F2831" s="70"/>
      <c r="G2831" s="42"/>
      <c r="H2831" s="67"/>
      <c r="I2831" s="67"/>
      <c r="J2831" s="67"/>
      <c r="K2831" s="67"/>
      <c r="L2831" s="67"/>
      <c r="M2831" s="67"/>
      <c r="N2831" s="67"/>
      <c r="O2831" s="67"/>
      <c r="P2831" s="67"/>
      <c r="Q2831" s="67"/>
      <c r="R2831" s="34"/>
      <c r="S2831" s="34"/>
      <c r="T2831" s="34"/>
      <c r="U2831" s="34"/>
      <c r="V2831" s="34"/>
      <c r="W2831" s="34"/>
      <c r="X2831" s="34"/>
      <c r="Y2831" s="34"/>
      <c r="Z2831" s="34"/>
    </row>
    <row r="2832" spans="1:26">
      <c r="A2832" s="69">
        <f t="shared" si="8"/>
        <v>353</v>
      </c>
      <c r="B2832" s="69">
        <f t="shared" si="9"/>
        <v>3</v>
      </c>
      <c r="C2832" s="67"/>
      <c r="D2832" s="70"/>
      <c r="E2832" s="70"/>
      <c r="F2832" s="70"/>
      <c r="G2832" s="42"/>
      <c r="H2832" s="67"/>
      <c r="I2832" s="67"/>
      <c r="J2832" s="67"/>
      <c r="K2832" s="67"/>
      <c r="L2832" s="67"/>
      <c r="M2832" s="67"/>
      <c r="N2832" s="67"/>
      <c r="O2832" s="67"/>
      <c r="P2832" s="67"/>
      <c r="Q2832" s="67"/>
      <c r="R2832" s="34"/>
      <c r="S2832" s="34"/>
      <c r="T2832" s="34"/>
      <c r="U2832" s="34"/>
      <c r="V2832" s="34"/>
      <c r="W2832" s="34"/>
      <c r="X2832" s="34"/>
      <c r="Y2832" s="34"/>
      <c r="Z2832" s="34"/>
    </row>
    <row r="2833" spans="1:26">
      <c r="A2833" s="69">
        <f t="shared" si="8"/>
        <v>353</v>
      </c>
      <c r="B2833" s="69">
        <f t="shared" si="9"/>
        <v>4</v>
      </c>
      <c r="C2833" s="67"/>
      <c r="D2833" s="70"/>
      <c r="E2833" s="70"/>
      <c r="F2833" s="70"/>
      <c r="G2833" s="42"/>
      <c r="H2833" s="67"/>
      <c r="I2833" s="67"/>
      <c r="J2833" s="67"/>
      <c r="K2833" s="67"/>
      <c r="L2833" s="67"/>
      <c r="M2833" s="67"/>
      <c r="N2833" s="67"/>
      <c r="O2833" s="67"/>
      <c r="P2833" s="67"/>
      <c r="Q2833" s="67"/>
      <c r="R2833" s="34"/>
      <c r="S2833" s="34"/>
      <c r="T2833" s="34"/>
      <c r="U2833" s="34"/>
      <c r="V2833" s="34"/>
      <c r="W2833" s="34"/>
      <c r="X2833" s="34"/>
      <c r="Y2833" s="34"/>
      <c r="Z2833" s="34"/>
    </row>
    <row r="2834" spans="1:26">
      <c r="A2834" s="69">
        <f t="shared" si="8"/>
        <v>353</v>
      </c>
      <c r="B2834" s="69">
        <f t="shared" si="9"/>
        <v>5</v>
      </c>
      <c r="C2834" s="67"/>
      <c r="D2834" s="70"/>
      <c r="E2834" s="70"/>
      <c r="F2834" s="70"/>
      <c r="G2834" s="42"/>
      <c r="H2834" s="67"/>
      <c r="I2834" s="67"/>
      <c r="J2834" s="67"/>
      <c r="K2834" s="67"/>
      <c r="L2834" s="67"/>
      <c r="M2834" s="67"/>
      <c r="N2834" s="67"/>
      <c r="O2834" s="67"/>
      <c r="P2834" s="67"/>
      <c r="Q2834" s="67"/>
      <c r="R2834" s="34"/>
      <c r="S2834" s="34"/>
      <c r="T2834" s="34"/>
      <c r="U2834" s="34"/>
      <c r="V2834" s="34"/>
      <c r="W2834" s="34"/>
      <c r="X2834" s="34"/>
      <c r="Y2834" s="34"/>
      <c r="Z2834" s="34"/>
    </row>
    <row r="2835" spans="1:26">
      <c r="A2835" s="69">
        <f t="shared" si="8"/>
        <v>353</v>
      </c>
      <c r="B2835" s="69">
        <f t="shared" si="9"/>
        <v>6</v>
      </c>
      <c r="C2835" s="67"/>
      <c r="D2835" s="70"/>
      <c r="E2835" s="70"/>
      <c r="F2835" s="70"/>
      <c r="G2835" s="42"/>
      <c r="H2835" s="67"/>
      <c r="I2835" s="67"/>
      <c r="J2835" s="67"/>
      <c r="K2835" s="67"/>
      <c r="L2835" s="67"/>
      <c r="M2835" s="67"/>
      <c r="N2835" s="67"/>
      <c r="O2835" s="67"/>
      <c r="P2835" s="67"/>
      <c r="Q2835" s="67"/>
      <c r="R2835" s="34"/>
      <c r="S2835" s="34"/>
      <c r="T2835" s="34"/>
      <c r="U2835" s="34"/>
      <c r="V2835" s="34"/>
      <c r="W2835" s="34"/>
      <c r="X2835" s="34"/>
      <c r="Y2835" s="34"/>
      <c r="Z2835" s="34"/>
    </row>
    <row r="2836" spans="1:26">
      <c r="A2836" s="69">
        <f t="shared" si="8"/>
        <v>353</v>
      </c>
      <c r="B2836" s="69">
        <f t="shared" si="9"/>
        <v>7</v>
      </c>
      <c r="C2836" s="67"/>
      <c r="D2836" s="70"/>
      <c r="E2836" s="70"/>
      <c r="F2836" s="70"/>
      <c r="G2836" s="42"/>
      <c r="H2836" s="67"/>
      <c r="I2836" s="67"/>
      <c r="J2836" s="67"/>
      <c r="K2836" s="67"/>
      <c r="L2836" s="67"/>
      <c r="M2836" s="67"/>
      <c r="N2836" s="67"/>
      <c r="O2836" s="67"/>
      <c r="P2836" s="67"/>
      <c r="Q2836" s="67"/>
      <c r="R2836" s="34"/>
      <c r="S2836" s="34"/>
      <c r="T2836" s="34"/>
      <c r="U2836" s="34"/>
      <c r="V2836" s="34"/>
      <c r="W2836" s="34"/>
      <c r="X2836" s="34"/>
      <c r="Y2836" s="34"/>
      <c r="Z2836" s="34"/>
    </row>
    <row r="2837" spans="1:26">
      <c r="A2837" s="69">
        <f t="shared" si="8"/>
        <v>353</v>
      </c>
      <c r="B2837" s="69">
        <f t="shared" si="9"/>
        <v>8</v>
      </c>
      <c r="C2837" s="67"/>
      <c r="D2837" s="70"/>
      <c r="E2837" s="70"/>
      <c r="F2837" s="70"/>
      <c r="G2837" s="42"/>
      <c r="H2837" s="67"/>
      <c r="I2837" s="67"/>
      <c r="J2837" s="67"/>
      <c r="K2837" s="67"/>
      <c r="L2837" s="67"/>
      <c r="M2837" s="67"/>
      <c r="N2837" s="67"/>
      <c r="O2837" s="67"/>
      <c r="P2837" s="67"/>
      <c r="Q2837" s="67"/>
      <c r="R2837" s="34"/>
      <c r="S2837" s="34"/>
      <c r="T2837" s="34"/>
      <c r="U2837" s="34"/>
      <c r="V2837" s="34"/>
      <c r="W2837" s="34"/>
      <c r="X2837" s="34"/>
      <c r="Y2837" s="34"/>
      <c r="Z2837" s="34"/>
    </row>
    <row r="2838" spans="1:26">
      <c r="A2838" s="69">
        <f t="shared" ref="A2838:A2893" si="10">A2830+1</f>
        <v>354</v>
      </c>
      <c r="B2838" s="69">
        <f t="shared" ref="B2838:B2893" si="11">B2830</f>
        <v>1</v>
      </c>
      <c r="C2838" s="67"/>
      <c r="D2838" s="70"/>
      <c r="E2838" s="70"/>
      <c r="F2838" s="70"/>
      <c r="G2838" s="42"/>
      <c r="H2838" s="67"/>
      <c r="I2838" s="67"/>
      <c r="J2838" s="67"/>
      <c r="K2838" s="67"/>
      <c r="L2838" s="67"/>
      <c r="M2838" s="67"/>
      <c r="N2838" s="67"/>
      <c r="O2838" s="67"/>
      <c r="P2838" s="67"/>
      <c r="Q2838" s="67"/>
      <c r="R2838" s="34"/>
      <c r="S2838" s="34"/>
      <c r="T2838" s="34"/>
      <c r="U2838" s="34"/>
      <c r="V2838" s="34"/>
      <c r="W2838" s="34"/>
      <c r="X2838" s="34"/>
      <c r="Y2838" s="34"/>
      <c r="Z2838" s="34"/>
    </row>
    <row r="2839" spans="1:26">
      <c r="A2839" s="69">
        <f t="shared" si="10"/>
        <v>354</v>
      </c>
      <c r="B2839" s="69">
        <f t="shared" si="11"/>
        <v>2</v>
      </c>
      <c r="C2839" s="67"/>
      <c r="D2839" s="70"/>
      <c r="E2839" s="70"/>
      <c r="F2839" s="70"/>
      <c r="G2839" s="42"/>
      <c r="H2839" s="67"/>
      <c r="I2839" s="67"/>
      <c r="J2839" s="67"/>
      <c r="K2839" s="67"/>
      <c r="L2839" s="67"/>
      <c r="M2839" s="67"/>
      <c r="N2839" s="67"/>
      <c r="O2839" s="67"/>
      <c r="P2839" s="67"/>
      <c r="Q2839" s="67"/>
      <c r="R2839" s="34"/>
      <c r="S2839" s="34"/>
      <c r="T2839" s="34"/>
      <c r="U2839" s="34"/>
      <c r="V2839" s="34"/>
      <c r="W2839" s="34"/>
      <c r="X2839" s="34"/>
      <c r="Y2839" s="34"/>
      <c r="Z2839" s="34"/>
    </row>
    <row r="2840" spans="1:26">
      <c r="A2840" s="69">
        <f t="shared" si="10"/>
        <v>354</v>
      </c>
      <c r="B2840" s="69">
        <f t="shared" si="11"/>
        <v>3</v>
      </c>
      <c r="C2840" s="67"/>
      <c r="D2840" s="70"/>
      <c r="E2840" s="70"/>
      <c r="F2840" s="70"/>
      <c r="G2840" s="42"/>
      <c r="H2840" s="67"/>
      <c r="I2840" s="67"/>
      <c r="J2840" s="67"/>
      <c r="K2840" s="67"/>
      <c r="L2840" s="67"/>
      <c r="M2840" s="67"/>
      <c r="N2840" s="67"/>
      <c r="O2840" s="67"/>
      <c r="P2840" s="67"/>
      <c r="Q2840" s="67"/>
      <c r="R2840" s="34"/>
      <c r="S2840" s="34"/>
      <c r="T2840" s="34"/>
      <c r="U2840" s="34"/>
      <c r="V2840" s="34"/>
      <c r="W2840" s="34"/>
      <c r="X2840" s="34"/>
      <c r="Y2840" s="34"/>
      <c r="Z2840" s="34"/>
    </row>
    <row r="2841" spans="1:26">
      <c r="A2841" s="69">
        <f t="shared" si="10"/>
        <v>354</v>
      </c>
      <c r="B2841" s="69">
        <f t="shared" si="11"/>
        <v>4</v>
      </c>
      <c r="C2841" s="67"/>
      <c r="D2841" s="70"/>
      <c r="E2841" s="70"/>
      <c r="F2841" s="70"/>
      <c r="G2841" s="42"/>
      <c r="H2841" s="67"/>
      <c r="I2841" s="67"/>
      <c r="J2841" s="67"/>
      <c r="K2841" s="67"/>
      <c r="L2841" s="67"/>
      <c r="M2841" s="67"/>
      <c r="N2841" s="67"/>
      <c r="O2841" s="67"/>
      <c r="P2841" s="67"/>
      <c r="Q2841" s="67"/>
      <c r="R2841" s="34"/>
      <c r="S2841" s="34"/>
      <c r="T2841" s="34"/>
      <c r="U2841" s="34"/>
      <c r="V2841" s="34"/>
      <c r="W2841" s="34"/>
      <c r="X2841" s="34"/>
      <c r="Y2841" s="34"/>
      <c r="Z2841" s="34"/>
    </row>
    <row r="2842" spans="1:26">
      <c r="A2842" s="69">
        <f t="shared" si="10"/>
        <v>354</v>
      </c>
      <c r="B2842" s="69">
        <f t="shared" si="11"/>
        <v>5</v>
      </c>
      <c r="C2842" s="67"/>
      <c r="D2842" s="70"/>
      <c r="E2842" s="70"/>
      <c r="F2842" s="70"/>
      <c r="G2842" s="42"/>
      <c r="H2842" s="67"/>
      <c r="I2842" s="67"/>
      <c r="J2842" s="67"/>
      <c r="K2842" s="67"/>
      <c r="L2842" s="67"/>
      <c r="M2842" s="67"/>
      <c r="N2842" s="67"/>
      <c r="O2842" s="67"/>
      <c r="P2842" s="67"/>
      <c r="Q2842" s="67"/>
      <c r="R2842" s="34"/>
      <c r="S2842" s="34"/>
      <c r="T2842" s="34"/>
      <c r="U2842" s="34"/>
      <c r="V2842" s="34"/>
      <c r="W2842" s="34"/>
      <c r="X2842" s="34"/>
      <c r="Y2842" s="34"/>
      <c r="Z2842" s="34"/>
    </row>
    <row r="2843" spans="1:26">
      <c r="A2843" s="69">
        <f t="shared" si="10"/>
        <v>354</v>
      </c>
      <c r="B2843" s="69">
        <f t="shared" si="11"/>
        <v>6</v>
      </c>
      <c r="C2843" s="67"/>
      <c r="D2843" s="70"/>
      <c r="E2843" s="70"/>
      <c r="F2843" s="70"/>
      <c r="G2843" s="42"/>
      <c r="H2843" s="67"/>
      <c r="I2843" s="67"/>
      <c r="J2843" s="67"/>
      <c r="K2843" s="67"/>
      <c r="L2843" s="67"/>
      <c r="M2843" s="67"/>
      <c r="N2843" s="67"/>
      <c r="O2843" s="67"/>
      <c r="P2843" s="67"/>
      <c r="Q2843" s="67"/>
      <c r="R2843" s="34"/>
      <c r="S2843" s="34"/>
      <c r="T2843" s="34"/>
      <c r="U2843" s="34"/>
      <c r="V2843" s="34"/>
      <c r="W2843" s="34"/>
      <c r="X2843" s="34"/>
      <c r="Y2843" s="34"/>
      <c r="Z2843" s="34"/>
    </row>
    <row r="2844" spans="1:26">
      <c r="A2844" s="69">
        <f t="shared" si="10"/>
        <v>354</v>
      </c>
      <c r="B2844" s="69">
        <f t="shared" si="11"/>
        <v>7</v>
      </c>
      <c r="C2844" s="67"/>
      <c r="D2844" s="70"/>
      <c r="E2844" s="70"/>
      <c r="F2844" s="70"/>
      <c r="G2844" s="42"/>
      <c r="H2844" s="67"/>
      <c r="I2844" s="67"/>
      <c r="J2844" s="67"/>
      <c r="K2844" s="67"/>
      <c r="L2844" s="67"/>
      <c r="M2844" s="67"/>
      <c r="N2844" s="67"/>
      <c r="O2844" s="67"/>
      <c r="P2844" s="67"/>
      <c r="Q2844" s="67"/>
      <c r="R2844" s="34"/>
      <c r="S2844" s="34"/>
      <c r="T2844" s="34"/>
      <c r="U2844" s="34"/>
      <c r="V2844" s="34"/>
      <c r="W2844" s="34"/>
      <c r="X2844" s="34"/>
      <c r="Y2844" s="34"/>
      <c r="Z2844" s="34"/>
    </row>
    <row r="2845" spans="1:26">
      <c r="A2845" s="69">
        <f t="shared" si="10"/>
        <v>354</v>
      </c>
      <c r="B2845" s="69">
        <f t="shared" si="11"/>
        <v>8</v>
      </c>
      <c r="C2845" s="67"/>
      <c r="D2845" s="70"/>
      <c r="E2845" s="70"/>
      <c r="F2845" s="70"/>
      <c r="G2845" s="42"/>
      <c r="H2845" s="67"/>
      <c r="I2845" s="67"/>
      <c r="J2845" s="67"/>
      <c r="K2845" s="67"/>
      <c r="L2845" s="67"/>
      <c r="M2845" s="67"/>
      <c r="N2845" s="67"/>
      <c r="O2845" s="67"/>
      <c r="P2845" s="67"/>
      <c r="Q2845" s="67"/>
      <c r="R2845" s="34"/>
      <c r="S2845" s="34"/>
      <c r="T2845" s="34"/>
      <c r="U2845" s="34"/>
      <c r="V2845" s="34"/>
      <c r="W2845" s="34"/>
      <c r="X2845" s="34"/>
      <c r="Y2845" s="34"/>
      <c r="Z2845" s="34"/>
    </row>
    <row r="2846" spans="1:26">
      <c r="A2846" s="69">
        <f t="shared" si="10"/>
        <v>355</v>
      </c>
      <c r="B2846" s="69">
        <f t="shared" si="11"/>
        <v>1</v>
      </c>
      <c r="C2846" s="67"/>
      <c r="D2846" s="70"/>
      <c r="E2846" s="70"/>
      <c r="F2846" s="70"/>
      <c r="G2846" s="42"/>
      <c r="H2846" s="67"/>
      <c r="I2846" s="67"/>
      <c r="J2846" s="67"/>
      <c r="K2846" s="67"/>
      <c r="L2846" s="67"/>
      <c r="M2846" s="67"/>
      <c r="N2846" s="67"/>
      <c r="O2846" s="67"/>
      <c r="P2846" s="67"/>
      <c r="Q2846" s="67"/>
      <c r="R2846" s="34"/>
      <c r="S2846" s="34"/>
      <c r="T2846" s="34"/>
      <c r="U2846" s="34"/>
      <c r="V2846" s="34"/>
      <c r="W2846" s="34"/>
      <c r="X2846" s="34"/>
      <c r="Y2846" s="34"/>
      <c r="Z2846" s="34"/>
    </row>
    <row r="2847" spans="1:26">
      <c r="A2847" s="69">
        <f t="shared" si="10"/>
        <v>355</v>
      </c>
      <c r="B2847" s="69">
        <f t="shared" si="11"/>
        <v>2</v>
      </c>
      <c r="C2847" s="67"/>
      <c r="D2847" s="70"/>
      <c r="E2847" s="70"/>
      <c r="F2847" s="70"/>
      <c r="G2847" s="42"/>
      <c r="H2847" s="67"/>
      <c r="I2847" s="67"/>
      <c r="J2847" s="67"/>
      <c r="K2847" s="67"/>
      <c r="L2847" s="67"/>
      <c r="M2847" s="67"/>
      <c r="N2847" s="67"/>
      <c r="O2847" s="67"/>
      <c r="P2847" s="67"/>
      <c r="Q2847" s="67"/>
      <c r="R2847" s="34"/>
      <c r="S2847" s="34"/>
      <c r="T2847" s="34"/>
      <c r="U2847" s="34"/>
      <c r="V2847" s="34"/>
      <c r="W2847" s="34"/>
      <c r="X2847" s="34"/>
      <c r="Y2847" s="34"/>
      <c r="Z2847" s="34"/>
    </row>
    <row r="2848" spans="1:26">
      <c r="A2848" s="69">
        <f t="shared" si="10"/>
        <v>355</v>
      </c>
      <c r="B2848" s="69">
        <f t="shared" si="11"/>
        <v>3</v>
      </c>
      <c r="C2848" s="67"/>
      <c r="D2848" s="70"/>
      <c r="E2848" s="70"/>
      <c r="F2848" s="70"/>
      <c r="G2848" s="42"/>
      <c r="H2848" s="67"/>
      <c r="I2848" s="67"/>
      <c r="J2848" s="67"/>
      <c r="K2848" s="67"/>
      <c r="L2848" s="67"/>
      <c r="M2848" s="67"/>
      <c r="N2848" s="67"/>
      <c r="O2848" s="67"/>
      <c r="P2848" s="67"/>
      <c r="Q2848" s="67"/>
      <c r="R2848" s="34"/>
      <c r="S2848" s="34"/>
      <c r="T2848" s="34"/>
      <c r="U2848" s="34"/>
      <c r="V2848" s="34"/>
      <c r="W2848" s="34"/>
      <c r="X2848" s="34"/>
      <c r="Y2848" s="34"/>
      <c r="Z2848" s="34"/>
    </row>
    <row r="2849" spans="1:26">
      <c r="A2849" s="69">
        <f t="shared" si="10"/>
        <v>355</v>
      </c>
      <c r="B2849" s="69">
        <f t="shared" si="11"/>
        <v>4</v>
      </c>
      <c r="C2849" s="67"/>
      <c r="D2849" s="70"/>
      <c r="E2849" s="70"/>
      <c r="F2849" s="70"/>
      <c r="G2849" s="42"/>
      <c r="H2849" s="67"/>
      <c r="I2849" s="67"/>
      <c r="J2849" s="67"/>
      <c r="K2849" s="67"/>
      <c r="L2849" s="67"/>
      <c r="M2849" s="67"/>
      <c r="N2849" s="67"/>
      <c r="O2849" s="67"/>
      <c r="P2849" s="67"/>
      <c r="Q2849" s="67"/>
      <c r="R2849" s="34"/>
      <c r="S2849" s="34"/>
      <c r="T2849" s="34"/>
      <c r="U2849" s="34"/>
      <c r="V2849" s="34"/>
      <c r="W2849" s="34"/>
      <c r="X2849" s="34"/>
      <c r="Y2849" s="34"/>
      <c r="Z2849" s="34"/>
    </row>
    <row r="2850" spans="1:26">
      <c r="A2850" s="69">
        <f t="shared" si="10"/>
        <v>355</v>
      </c>
      <c r="B2850" s="69">
        <f t="shared" si="11"/>
        <v>5</v>
      </c>
      <c r="C2850" s="67"/>
      <c r="D2850" s="70"/>
      <c r="E2850" s="70"/>
      <c r="F2850" s="70"/>
      <c r="G2850" s="42"/>
      <c r="H2850" s="67"/>
      <c r="I2850" s="67"/>
      <c r="J2850" s="67"/>
      <c r="K2850" s="67"/>
      <c r="L2850" s="67"/>
      <c r="M2850" s="67"/>
      <c r="N2850" s="67"/>
      <c r="O2850" s="67"/>
      <c r="P2850" s="67"/>
      <c r="Q2850" s="67"/>
      <c r="R2850" s="34"/>
      <c r="S2850" s="34"/>
      <c r="T2850" s="34"/>
      <c r="U2850" s="34"/>
      <c r="V2850" s="34"/>
      <c r="W2850" s="34"/>
      <c r="X2850" s="34"/>
      <c r="Y2850" s="34"/>
      <c r="Z2850" s="34"/>
    </row>
    <row r="2851" spans="1:26">
      <c r="A2851" s="69">
        <f t="shared" si="10"/>
        <v>355</v>
      </c>
      <c r="B2851" s="69">
        <f t="shared" si="11"/>
        <v>6</v>
      </c>
      <c r="C2851" s="67"/>
      <c r="D2851" s="70"/>
      <c r="E2851" s="70"/>
      <c r="F2851" s="70"/>
      <c r="G2851" s="42"/>
      <c r="H2851" s="67"/>
      <c r="I2851" s="67"/>
      <c r="J2851" s="67"/>
      <c r="K2851" s="67"/>
      <c r="L2851" s="67"/>
      <c r="M2851" s="67"/>
      <c r="N2851" s="67"/>
      <c r="O2851" s="67"/>
      <c r="P2851" s="67"/>
      <c r="Q2851" s="67"/>
      <c r="R2851" s="34"/>
      <c r="S2851" s="34"/>
      <c r="T2851" s="34"/>
      <c r="U2851" s="34"/>
      <c r="V2851" s="34"/>
      <c r="W2851" s="34"/>
      <c r="X2851" s="34"/>
      <c r="Y2851" s="34"/>
      <c r="Z2851" s="34"/>
    </row>
    <row r="2852" spans="1:26">
      <c r="A2852" s="69">
        <f t="shared" si="10"/>
        <v>355</v>
      </c>
      <c r="B2852" s="69">
        <f t="shared" si="11"/>
        <v>7</v>
      </c>
      <c r="C2852" s="67"/>
      <c r="D2852" s="70"/>
      <c r="E2852" s="70"/>
      <c r="F2852" s="70"/>
      <c r="G2852" s="42"/>
      <c r="H2852" s="67"/>
      <c r="I2852" s="67"/>
      <c r="J2852" s="67"/>
      <c r="K2852" s="67"/>
      <c r="L2852" s="67"/>
      <c r="M2852" s="67"/>
      <c r="N2852" s="67"/>
      <c r="O2852" s="67"/>
      <c r="P2852" s="67"/>
      <c r="Q2852" s="67"/>
      <c r="R2852" s="34"/>
      <c r="S2852" s="34"/>
      <c r="T2852" s="34"/>
      <c r="U2852" s="34"/>
      <c r="V2852" s="34"/>
      <c r="W2852" s="34"/>
      <c r="X2852" s="34"/>
      <c r="Y2852" s="34"/>
      <c r="Z2852" s="34"/>
    </row>
    <row r="2853" spans="1:26">
      <c r="A2853" s="69">
        <f t="shared" si="10"/>
        <v>355</v>
      </c>
      <c r="B2853" s="69">
        <f t="shared" si="11"/>
        <v>8</v>
      </c>
      <c r="C2853" s="67"/>
      <c r="D2853" s="70"/>
      <c r="E2853" s="70"/>
      <c r="F2853" s="70"/>
      <c r="G2853" s="42"/>
      <c r="H2853" s="67"/>
      <c r="I2853" s="67"/>
      <c r="J2853" s="67"/>
      <c r="K2853" s="67"/>
      <c r="L2853" s="67"/>
      <c r="M2853" s="67"/>
      <c r="N2853" s="67"/>
      <c r="O2853" s="67"/>
      <c r="P2853" s="67"/>
      <c r="Q2853" s="67"/>
      <c r="R2853" s="34"/>
      <c r="S2853" s="34"/>
      <c r="T2853" s="34"/>
      <c r="U2853" s="34"/>
      <c r="V2853" s="34"/>
      <c r="W2853" s="34"/>
      <c r="X2853" s="34"/>
      <c r="Y2853" s="34"/>
      <c r="Z2853" s="34"/>
    </row>
    <row r="2854" spans="1:26">
      <c r="A2854" s="69">
        <f t="shared" si="10"/>
        <v>356</v>
      </c>
      <c r="B2854" s="69">
        <f t="shared" si="11"/>
        <v>1</v>
      </c>
      <c r="C2854" s="67"/>
      <c r="D2854" s="70"/>
      <c r="E2854" s="70"/>
      <c r="F2854" s="70"/>
      <c r="G2854" s="42"/>
      <c r="H2854" s="67"/>
      <c r="I2854" s="67"/>
      <c r="J2854" s="67"/>
      <c r="K2854" s="67"/>
      <c r="L2854" s="67"/>
      <c r="M2854" s="67"/>
      <c r="N2854" s="67"/>
      <c r="O2854" s="67"/>
      <c r="P2854" s="67"/>
      <c r="Q2854" s="67"/>
      <c r="R2854" s="34"/>
      <c r="S2854" s="34"/>
      <c r="T2854" s="34"/>
      <c r="U2854" s="34"/>
      <c r="V2854" s="34"/>
      <c r="W2854" s="34"/>
      <c r="X2854" s="34"/>
      <c r="Y2854" s="34"/>
      <c r="Z2854" s="34"/>
    </row>
    <row r="2855" spans="1:26">
      <c r="A2855" s="69">
        <f t="shared" si="10"/>
        <v>356</v>
      </c>
      <c r="B2855" s="69">
        <f t="shared" si="11"/>
        <v>2</v>
      </c>
      <c r="C2855" s="67"/>
      <c r="D2855" s="70"/>
      <c r="E2855" s="70"/>
      <c r="F2855" s="70"/>
      <c r="G2855" s="42"/>
      <c r="H2855" s="67"/>
      <c r="I2855" s="67"/>
      <c r="J2855" s="67"/>
      <c r="K2855" s="67"/>
      <c r="L2855" s="67"/>
      <c r="M2855" s="67"/>
      <c r="N2855" s="67"/>
      <c r="O2855" s="67"/>
      <c r="P2855" s="67"/>
      <c r="Q2855" s="67"/>
      <c r="R2855" s="34"/>
      <c r="S2855" s="34"/>
      <c r="T2855" s="34"/>
      <c r="U2855" s="34"/>
      <c r="V2855" s="34"/>
      <c r="W2855" s="34"/>
      <c r="X2855" s="34"/>
      <c r="Y2855" s="34"/>
      <c r="Z2855" s="34"/>
    </row>
    <row r="2856" spans="1:26">
      <c r="A2856" s="69">
        <f t="shared" si="10"/>
        <v>356</v>
      </c>
      <c r="B2856" s="69">
        <f t="shared" si="11"/>
        <v>3</v>
      </c>
      <c r="C2856" s="67"/>
      <c r="D2856" s="70"/>
      <c r="E2856" s="70"/>
      <c r="F2856" s="70"/>
      <c r="G2856" s="42"/>
      <c r="H2856" s="67"/>
      <c r="I2856" s="67"/>
      <c r="J2856" s="67"/>
      <c r="K2856" s="67"/>
      <c r="L2856" s="67"/>
      <c r="M2856" s="67"/>
      <c r="N2856" s="67"/>
      <c r="O2856" s="67"/>
      <c r="P2856" s="67"/>
      <c r="Q2856" s="67"/>
      <c r="R2856" s="34"/>
      <c r="S2856" s="34"/>
      <c r="T2856" s="34"/>
      <c r="U2856" s="34"/>
      <c r="V2856" s="34"/>
      <c r="W2856" s="34"/>
      <c r="X2856" s="34"/>
      <c r="Y2856" s="34"/>
      <c r="Z2856" s="34"/>
    </row>
    <row r="2857" spans="1:26">
      <c r="A2857" s="69">
        <f t="shared" si="10"/>
        <v>356</v>
      </c>
      <c r="B2857" s="69">
        <f t="shared" si="11"/>
        <v>4</v>
      </c>
      <c r="C2857" s="67"/>
      <c r="D2857" s="70"/>
      <c r="E2857" s="70"/>
      <c r="F2857" s="70"/>
      <c r="G2857" s="42"/>
      <c r="H2857" s="67"/>
      <c r="I2857" s="67"/>
      <c r="J2857" s="67"/>
      <c r="K2857" s="67"/>
      <c r="L2857" s="67"/>
      <c r="M2857" s="67"/>
      <c r="N2857" s="67"/>
      <c r="O2857" s="67"/>
      <c r="P2857" s="67"/>
      <c r="Q2857" s="67"/>
      <c r="R2857" s="34"/>
      <c r="S2857" s="34"/>
      <c r="T2857" s="34"/>
      <c r="U2857" s="34"/>
      <c r="V2857" s="34"/>
      <c r="W2857" s="34"/>
      <c r="X2857" s="34"/>
      <c r="Y2857" s="34"/>
      <c r="Z2857" s="34"/>
    </row>
    <row r="2858" spans="1:26">
      <c r="A2858" s="69">
        <f t="shared" si="10"/>
        <v>356</v>
      </c>
      <c r="B2858" s="69">
        <f t="shared" si="11"/>
        <v>5</v>
      </c>
      <c r="C2858" s="67"/>
      <c r="D2858" s="70"/>
      <c r="E2858" s="70"/>
      <c r="F2858" s="70"/>
      <c r="G2858" s="42"/>
      <c r="H2858" s="67"/>
      <c r="I2858" s="67"/>
      <c r="J2858" s="67"/>
      <c r="K2858" s="67"/>
      <c r="L2858" s="67"/>
      <c r="M2858" s="67"/>
      <c r="N2858" s="67"/>
      <c r="O2858" s="67"/>
      <c r="P2858" s="67"/>
      <c r="Q2858" s="67"/>
      <c r="R2858" s="34"/>
      <c r="S2858" s="34"/>
      <c r="T2858" s="34"/>
      <c r="U2858" s="34"/>
      <c r="V2858" s="34"/>
      <c r="W2858" s="34"/>
      <c r="X2858" s="34"/>
      <c r="Y2858" s="34"/>
      <c r="Z2858" s="34"/>
    </row>
    <row r="2859" spans="1:26">
      <c r="A2859" s="69">
        <f t="shared" si="10"/>
        <v>356</v>
      </c>
      <c r="B2859" s="69">
        <f t="shared" si="11"/>
        <v>6</v>
      </c>
      <c r="C2859" s="67"/>
      <c r="D2859" s="70"/>
      <c r="E2859" s="70"/>
      <c r="F2859" s="70"/>
      <c r="G2859" s="42"/>
      <c r="H2859" s="67"/>
      <c r="I2859" s="67"/>
      <c r="J2859" s="67"/>
      <c r="K2859" s="67"/>
      <c r="L2859" s="67"/>
      <c r="M2859" s="67"/>
      <c r="N2859" s="67"/>
      <c r="O2859" s="67"/>
      <c r="P2859" s="67"/>
      <c r="Q2859" s="67"/>
      <c r="R2859" s="34"/>
      <c r="S2859" s="34"/>
      <c r="T2859" s="34"/>
      <c r="U2859" s="34"/>
      <c r="V2859" s="34"/>
      <c r="W2859" s="34"/>
      <c r="X2859" s="34"/>
      <c r="Y2859" s="34"/>
      <c r="Z2859" s="34"/>
    </row>
    <row r="2860" spans="1:26">
      <c r="A2860" s="69">
        <f t="shared" si="10"/>
        <v>356</v>
      </c>
      <c r="B2860" s="69">
        <f t="shared" si="11"/>
        <v>7</v>
      </c>
      <c r="C2860" s="67"/>
      <c r="D2860" s="70"/>
      <c r="E2860" s="70"/>
      <c r="F2860" s="70"/>
      <c r="G2860" s="42"/>
      <c r="H2860" s="67"/>
      <c r="I2860" s="67"/>
      <c r="J2860" s="67"/>
      <c r="K2860" s="67"/>
      <c r="L2860" s="67"/>
      <c r="M2860" s="67"/>
      <c r="N2860" s="67"/>
      <c r="O2860" s="67"/>
      <c r="P2860" s="67"/>
      <c r="Q2860" s="67"/>
      <c r="R2860" s="34"/>
      <c r="S2860" s="34"/>
      <c r="T2860" s="34"/>
      <c r="U2860" s="34"/>
      <c r="V2860" s="34"/>
      <c r="W2860" s="34"/>
      <c r="X2860" s="34"/>
      <c r="Y2860" s="34"/>
      <c r="Z2860" s="34"/>
    </row>
    <row r="2861" spans="1:26">
      <c r="A2861" s="69">
        <f t="shared" si="10"/>
        <v>356</v>
      </c>
      <c r="B2861" s="69">
        <f t="shared" si="11"/>
        <v>8</v>
      </c>
      <c r="C2861" s="67"/>
      <c r="D2861" s="70"/>
      <c r="E2861" s="70"/>
      <c r="F2861" s="70"/>
      <c r="G2861" s="42"/>
      <c r="H2861" s="67"/>
      <c r="I2861" s="67"/>
      <c r="J2861" s="67"/>
      <c r="K2861" s="67"/>
      <c r="L2861" s="67"/>
      <c r="M2861" s="67"/>
      <c r="N2861" s="67"/>
      <c r="O2861" s="67"/>
      <c r="P2861" s="67"/>
      <c r="Q2861" s="67"/>
      <c r="R2861" s="34"/>
      <c r="S2861" s="34"/>
      <c r="T2861" s="34"/>
      <c r="U2861" s="34"/>
      <c r="V2861" s="34"/>
      <c r="W2861" s="34"/>
      <c r="X2861" s="34"/>
      <c r="Y2861" s="34"/>
      <c r="Z2861" s="34"/>
    </row>
    <row r="2862" spans="1:26">
      <c r="A2862" s="69">
        <f t="shared" si="10"/>
        <v>357</v>
      </c>
      <c r="B2862" s="69">
        <f t="shared" si="11"/>
        <v>1</v>
      </c>
      <c r="C2862" s="67"/>
      <c r="D2862" s="70"/>
      <c r="E2862" s="70"/>
      <c r="F2862" s="70"/>
      <c r="G2862" s="42"/>
      <c r="H2862" s="67"/>
      <c r="I2862" s="67"/>
      <c r="J2862" s="67"/>
      <c r="K2862" s="67"/>
      <c r="L2862" s="67"/>
      <c r="M2862" s="67"/>
      <c r="N2862" s="67"/>
      <c r="O2862" s="67"/>
      <c r="P2862" s="67"/>
      <c r="Q2862" s="67"/>
      <c r="R2862" s="34"/>
      <c r="S2862" s="34"/>
      <c r="T2862" s="34"/>
      <c r="U2862" s="34"/>
      <c r="V2862" s="34"/>
      <c r="W2862" s="34"/>
      <c r="X2862" s="34"/>
      <c r="Y2862" s="34"/>
      <c r="Z2862" s="34"/>
    </row>
    <row r="2863" spans="1:26">
      <c r="A2863" s="69">
        <f t="shared" si="10"/>
        <v>357</v>
      </c>
      <c r="B2863" s="69">
        <f t="shared" si="11"/>
        <v>2</v>
      </c>
      <c r="C2863" s="67"/>
      <c r="D2863" s="70"/>
      <c r="E2863" s="70"/>
      <c r="F2863" s="70"/>
      <c r="G2863" s="42"/>
      <c r="H2863" s="67"/>
      <c r="I2863" s="67"/>
      <c r="J2863" s="67"/>
      <c r="K2863" s="67"/>
      <c r="L2863" s="67"/>
      <c r="M2863" s="67"/>
      <c r="N2863" s="67"/>
      <c r="O2863" s="67"/>
      <c r="P2863" s="67"/>
      <c r="Q2863" s="67"/>
      <c r="R2863" s="34"/>
      <c r="S2863" s="34"/>
      <c r="T2863" s="34"/>
      <c r="U2863" s="34"/>
      <c r="V2863" s="34"/>
      <c r="W2863" s="34"/>
      <c r="X2863" s="34"/>
      <c r="Y2863" s="34"/>
      <c r="Z2863" s="34"/>
    </row>
    <row r="2864" spans="1:26">
      <c r="A2864" s="69">
        <f t="shared" si="10"/>
        <v>357</v>
      </c>
      <c r="B2864" s="69">
        <f t="shared" si="11"/>
        <v>3</v>
      </c>
      <c r="C2864" s="67"/>
      <c r="D2864" s="70"/>
      <c r="E2864" s="70"/>
      <c r="F2864" s="70"/>
      <c r="G2864" s="42"/>
      <c r="H2864" s="67"/>
      <c r="I2864" s="67"/>
      <c r="J2864" s="67"/>
      <c r="K2864" s="67"/>
      <c r="L2864" s="67"/>
      <c r="M2864" s="67"/>
      <c r="N2864" s="67"/>
      <c r="O2864" s="67"/>
      <c r="P2864" s="67"/>
      <c r="Q2864" s="67"/>
      <c r="R2864" s="34"/>
      <c r="S2864" s="34"/>
      <c r="T2864" s="34"/>
      <c r="U2864" s="34"/>
      <c r="V2864" s="34"/>
      <c r="W2864" s="34"/>
      <c r="X2864" s="34"/>
      <c r="Y2864" s="34"/>
      <c r="Z2864" s="34"/>
    </row>
    <row r="2865" spans="1:26">
      <c r="A2865" s="69">
        <f t="shared" si="10"/>
        <v>357</v>
      </c>
      <c r="B2865" s="69">
        <f t="shared" si="11"/>
        <v>4</v>
      </c>
      <c r="C2865" s="67"/>
      <c r="D2865" s="70"/>
      <c r="E2865" s="70"/>
      <c r="F2865" s="70"/>
      <c r="G2865" s="42"/>
      <c r="H2865" s="67"/>
      <c r="I2865" s="67"/>
      <c r="J2865" s="67"/>
      <c r="K2865" s="67"/>
      <c r="L2865" s="67"/>
      <c r="M2865" s="67"/>
      <c r="N2865" s="67"/>
      <c r="O2865" s="67"/>
      <c r="P2865" s="67"/>
      <c r="Q2865" s="67"/>
      <c r="R2865" s="34"/>
      <c r="S2865" s="34"/>
      <c r="T2865" s="34"/>
      <c r="U2865" s="34"/>
      <c r="V2865" s="34"/>
      <c r="W2865" s="34"/>
      <c r="X2865" s="34"/>
      <c r="Y2865" s="34"/>
      <c r="Z2865" s="34"/>
    </row>
    <row r="2866" spans="1:26">
      <c r="A2866" s="69">
        <f t="shared" si="10"/>
        <v>357</v>
      </c>
      <c r="B2866" s="69">
        <f t="shared" si="11"/>
        <v>5</v>
      </c>
      <c r="C2866" s="67"/>
      <c r="D2866" s="70"/>
      <c r="E2866" s="70"/>
      <c r="F2866" s="70"/>
      <c r="G2866" s="42"/>
      <c r="H2866" s="67"/>
      <c r="I2866" s="67"/>
      <c r="J2866" s="67"/>
      <c r="K2866" s="67"/>
      <c r="L2866" s="67"/>
      <c r="M2866" s="67"/>
      <c r="N2866" s="67"/>
      <c r="O2866" s="67"/>
      <c r="P2866" s="67"/>
      <c r="Q2866" s="67"/>
      <c r="R2866" s="34"/>
      <c r="S2866" s="34"/>
      <c r="T2866" s="34"/>
      <c r="U2866" s="34"/>
      <c r="V2866" s="34"/>
      <c r="W2866" s="34"/>
      <c r="X2866" s="34"/>
      <c r="Y2866" s="34"/>
      <c r="Z2866" s="34"/>
    </row>
    <row r="2867" spans="1:26">
      <c r="A2867" s="69">
        <f t="shared" si="10"/>
        <v>357</v>
      </c>
      <c r="B2867" s="69">
        <f t="shared" si="11"/>
        <v>6</v>
      </c>
      <c r="C2867" s="67"/>
      <c r="D2867" s="70"/>
      <c r="E2867" s="70"/>
      <c r="F2867" s="70"/>
      <c r="G2867" s="42"/>
      <c r="H2867" s="67"/>
      <c r="I2867" s="67"/>
      <c r="J2867" s="67"/>
      <c r="K2867" s="67"/>
      <c r="L2867" s="67"/>
      <c r="M2867" s="67"/>
      <c r="N2867" s="67"/>
      <c r="O2867" s="67"/>
      <c r="P2867" s="67"/>
      <c r="Q2867" s="67"/>
      <c r="R2867" s="34"/>
      <c r="S2867" s="34"/>
      <c r="T2867" s="34"/>
      <c r="U2867" s="34"/>
      <c r="V2867" s="34"/>
      <c r="W2867" s="34"/>
      <c r="X2867" s="34"/>
      <c r="Y2867" s="34"/>
      <c r="Z2867" s="34"/>
    </row>
    <row r="2868" spans="1:26">
      <c r="A2868" s="69">
        <f t="shared" si="10"/>
        <v>357</v>
      </c>
      <c r="B2868" s="69">
        <f t="shared" si="11"/>
        <v>7</v>
      </c>
      <c r="C2868" s="67"/>
      <c r="D2868" s="70"/>
      <c r="E2868" s="70"/>
      <c r="F2868" s="70"/>
      <c r="G2868" s="42"/>
      <c r="H2868" s="67"/>
      <c r="I2868" s="67"/>
      <c r="J2868" s="67"/>
      <c r="K2868" s="67"/>
      <c r="L2868" s="67"/>
      <c r="M2868" s="67"/>
      <c r="N2868" s="67"/>
      <c r="O2868" s="67"/>
      <c r="P2868" s="67"/>
      <c r="Q2868" s="67"/>
      <c r="R2868" s="34"/>
      <c r="S2868" s="34"/>
      <c r="T2868" s="34"/>
      <c r="U2868" s="34"/>
      <c r="V2868" s="34"/>
      <c r="W2868" s="34"/>
      <c r="X2868" s="34"/>
      <c r="Y2868" s="34"/>
      <c r="Z2868" s="34"/>
    </row>
    <row r="2869" spans="1:26">
      <c r="A2869" s="69">
        <f t="shared" si="10"/>
        <v>357</v>
      </c>
      <c r="B2869" s="69">
        <f t="shared" si="11"/>
        <v>8</v>
      </c>
      <c r="C2869" s="67"/>
      <c r="D2869" s="70"/>
      <c r="E2869" s="70"/>
      <c r="F2869" s="70"/>
      <c r="G2869" s="42"/>
      <c r="H2869" s="67"/>
      <c r="I2869" s="67"/>
      <c r="J2869" s="67"/>
      <c r="K2869" s="67"/>
      <c r="L2869" s="67"/>
      <c r="M2869" s="67"/>
      <c r="N2869" s="67"/>
      <c r="O2869" s="67"/>
      <c r="P2869" s="67"/>
      <c r="Q2869" s="67"/>
      <c r="R2869" s="34"/>
      <c r="S2869" s="34"/>
      <c r="T2869" s="34"/>
      <c r="U2869" s="34"/>
      <c r="V2869" s="34"/>
      <c r="W2869" s="34"/>
      <c r="X2869" s="34"/>
      <c r="Y2869" s="34"/>
      <c r="Z2869" s="34"/>
    </row>
    <row r="2870" spans="1:26">
      <c r="A2870" s="69">
        <f t="shared" si="10"/>
        <v>358</v>
      </c>
      <c r="B2870" s="69">
        <f t="shared" si="11"/>
        <v>1</v>
      </c>
      <c r="C2870" s="67"/>
      <c r="D2870" s="70"/>
      <c r="E2870" s="70"/>
      <c r="F2870" s="70"/>
      <c r="G2870" s="42"/>
      <c r="H2870" s="67"/>
      <c r="I2870" s="67"/>
      <c r="J2870" s="67"/>
      <c r="K2870" s="67"/>
      <c r="L2870" s="67"/>
      <c r="M2870" s="67"/>
      <c r="N2870" s="67"/>
      <c r="O2870" s="67"/>
      <c r="P2870" s="67"/>
      <c r="Q2870" s="67"/>
      <c r="R2870" s="34"/>
      <c r="S2870" s="34"/>
      <c r="T2870" s="34"/>
      <c r="U2870" s="34"/>
      <c r="V2870" s="34"/>
      <c r="W2870" s="34"/>
      <c r="X2870" s="34"/>
      <c r="Y2870" s="34"/>
      <c r="Z2870" s="34"/>
    </row>
    <row r="2871" spans="1:26">
      <c r="A2871" s="69">
        <f t="shared" si="10"/>
        <v>358</v>
      </c>
      <c r="B2871" s="69">
        <f t="shared" si="11"/>
        <v>2</v>
      </c>
      <c r="C2871" s="67"/>
      <c r="D2871" s="70"/>
      <c r="E2871" s="70"/>
      <c r="F2871" s="70"/>
      <c r="G2871" s="42"/>
      <c r="H2871" s="67"/>
      <c r="I2871" s="67"/>
      <c r="J2871" s="67"/>
      <c r="K2871" s="67"/>
      <c r="L2871" s="67"/>
      <c r="M2871" s="67"/>
      <c r="N2871" s="67"/>
      <c r="O2871" s="67"/>
      <c r="P2871" s="67"/>
      <c r="Q2871" s="67"/>
      <c r="R2871" s="34"/>
      <c r="S2871" s="34"/>
      <c r="T2871" s="34"/>
      <c r="U2871" s="34"/>
      <c r="V2871" s="34"/>
      <c r="W2871" s="34"/>
      <c r="X2871" s="34"/>
      <c r="Y2871" s="34"/>
      <c r="Z2871" s="34"/>
    </row>
    <row r="2872" spans="1:26">
      <c r="A2872" s="69">
        <f t="shared" si="10"/>
        <v>358</v>
      </c>
      <c r="B2872" s="69">
        <f t="shared" si="11"/>
        <v>3</v>
      </c>
      <c r="C2872" s="67"/>
      <c r="D2872" s="70"/>
      <c r="E2872" s="70"/>
      <c r="F2872" s="70"/>
      <c r="G2872" s="42"/>
      <c r="H2872" s="67"/>
      <c r="I2872" s="67"/>
      <c r="J2872" s="67"/>
      <c r="K2872" s="67"/>
      <c r="L2872" s="67"/>
      <c r="M2872" s="67"/>
      <c r="N2872" s="67"/>
      <c r="O2872" s="67"/>
      <c r="P2872" s="67"/>
      <c r="Q2872" s="67"/>
      <c r="R2872" s="34"/>
      <c r="S2872" s="34"/>
      <c r="T2872" s="34"/>
      <c r="U2872" s="34"/>
      <c r="V2872" s="34"/>
      <c r="W2872" s="34"/>
      <c r="X2872" s="34"/>
      <c r="Y2872" s="34"/>
      <c r="Z2872" s="34"/>
    </row>
    <row r="2873" spans="1:26">
      <c r="A2873" s="69">
        <f t="shared" si="10"/>
        <v>358</v>
      </c>
      <c r="B2873" s="69">
        <f t="shared" si="11"/>
        <v>4</v>
      </c>
      <c r="C2873" s="67"/>
      <c r="D2873" s="70"/>
      <c r="E2873" s="70"/>
      <c r="F2873" s="70"/>
      <c r="G2873" s="42"/>
      <c r="H2873" s="67"/>
      <c r="I2873" s="67"/>
      <c r="J2873" s="67"/>
      <c r="K2873" s="67"/>
      <c r="L2873" s="67"/>
      <c r="M2873" s="67"/>
      <c r="N2873" s="67"/>
      <c r="O2873" s="67"/>
      <c r="P2873" s="67"/>
      <c r="Q2873" s="67"/>
      <c r="R2873" s="34"/>
      <c r="S2873" s="34"/>
      <c r="T2873" s="34"/>
      <c r="U2873" s="34"/>
      <c r="V2873" s="34"/>
      <c r="W2873" s="34"/>
      <c r="X2873" s="34"/>
      <c r="Y2873" s="34"/>
      <c r="Z2873" s="34"/>
    </row>
    <row r="2874" spans="1:26">
      <c r="A2874" s="69">
        <f t="shared" si="10"/>
        <v>358</v>
      </c>
      <c r="B2874" s="69">
        <f t="shared" si="11"/>
        <v>5</v>
      </c>
      <c r="C2874" s="67"/>
      <c r="D2874" s="70"/>
      <c r="E2874" s="70"/>
      <c r="F2874" s="70"/>
      <c r="G2874" s="42"/>
      <c r="H2874" s="67"/>
      <c r="I2874" s="67"/>
      <c r="J2874" s="67"/>
      <c r="K2874" s="67"/>
      <c r="L2874" s="67"/>
      <c r="M2874" s="67"/>
      <c r="N2874" s="67"/>
      <c r="O2874" s="67"/>
      <c r="P2874" s="67"/>
      <c r="Q2874" s="67"/>
      <c r="R2874" s="34"/>
      <c r="S2874" s="34"/>
      <c r="T2874" s="34"/>
      <c r="U2874" s="34"/>
      <c r="V2874" s="34"/>
      <c r="W2874" s="34"/>
      <c r="X2874" s="34"/>
      <c r="Y2874" s="34"/>
      <c r="Z2874" s="34"/>
    </row>
    <row r="2875" spans="1:26">
      <c r="A2875" s="69">
        <f t="shared" si="10"/>
        <v>358</v>
      </c>
      <c r="B2875" s="69">
        <f t="shared" si="11"/>
        <v>6</v>
      </c>
      <c r="C2875" s="67"/>
      <c r="D2875" s="70"/>
      <c r="E2875" s="70"/>
      <c r="F2875" s="70"/>
      <c r="G2875" s="42"/>
      <c r="H2875" s="67"/>
      <c r="I2875" s="67"/>
      <c r="J2875" s="67"/>
      <c r="K2875" s="67"/>
      <c r="L2875" s="67"/>
      <c r="M2875" s="67"/>
      <c r="N2875" s="67"/>
      <c r="O2875" s="67"/>
      <c r="P2875" s="67"/>
      <c r="Q2875" s="67"/>
      <c r="R2875" s="34"/>
      <c r="S2875" s="34"/>
      <c r="T2875" s="34"/>
      <c r="U2875" s="34"/>
      <c r="V2875" s="34"/>
      <c r="W2875" s="34"/>
      <c r="X2875" s="34"/>
      <c r="Y2875" s="34"/>
      <c r="Z2875" s="34"/>
    </row>
    <row r="2876" spans="1:26">
      <c r="A2876" s="69">
        <f t="shared" si="10"/>
        <v>358</v>
      </c>
      <c r="B2876" s="69">
        <f t="shared" si="11"/>
        <v>7</v>
      </c>
      <c r="C2876" s="67"/>
      <c r="D2876" s="70"/>
      <c r="E2876" s="70"/>
      <c r="F2876" s="70"/>
      <c r="G2876" s="42"/>
      <c r="H2876" s="67"/>
      <c r="I2876" s="67"/>
      <c r="J2876" s="67"/>
      <c r="K2876" s="67"/>
      <c r="L2876" s="67"/>
      <c r="M2876" s="67"/>
      <c r="N2876" s="67"/>
      <c r="O2876" s="67"/>
      <c r="P2876" s="67"/>
      <c r="Q2876" s="67"/>
      <c r="R2876" s="34"/>
      <c r="S2876" s="34"/>
      <c r="T2876" s="34"/>
      <c r="U2876" s="34"/>
      <c r="V2876" s="34"/>
      <c r="W2876" s="34"/>
      <c r="X2876" s="34"/>
      <c r="Y2876" s="34"/>
      <c r="Z2876" s="34"/>
    </row>
    <row r="2877" spans="1:26">
      <c r="A2877" s="69">
        <f t="shared" si="10"/>
        <v>358</v>
      </c>
      <c r="B2877" s="69">
        <f t="shared" si="11"/>
        <v>8</v>
      </c>
      <c r="C2877" s="67"/>
      <c r="D2877" s="70"/>
      <c r="E2877" s="70"/>
      <c r="F2877" s="70"/>
      <c r="G2877" s="42"/>
      <c r="H2877" s="67"/>
      <c r="I2877" s="67"/>
      <c r="J2877" s="67"/>
      <c r="K2877" s="67"/>
      <c r="L2877" s="67"/>
      <c r="M2877" s="67"/>
      <c r="N2877" s="67"/>
      <c r="O2877" s="67"/>
      <c r="P2877" s="67"/>
      <c r="Q2877" s="67"/>
      <c r="R2877" s="34"/>
      <c r="S2877" s="34"/>
      <c r="T2877" s="34"/>
      <c r="U2877" s="34"/>
      <c r="V2877" s="34"/>
      <c r="W2877" s="34"/>
      <c r="X2877" s="34"/>
      <c r="Y2877" s="34"/>
      <c r="Z2877" s="34"/>
    </row>
    <row r="2878" spans="1:26">
      <c r="A2878" s="69">
        <f t="shared" si="10"/>
        <v>359</v>
      </c>
      <c r="B2878" s="69">
        <f t="shared" si="11"/>
        <v>1</v>
      </c>
      <c r="C2878" s="67"/>
      <c r="D2878" s="70"/>
      <c r="E2878" s="70"/>
      <c r="F2878" s="70"/>
      <c r="G2878" s="42"/>
      <c r="H2878" s="67"/>
      <c r="I2878" s="67"/>
      <c r="J2878" s="67"/>
      <c r="K2878" s="67"/>
      <c r="L2878" s="67"/>
      <c r="M2878" s="67"/>
      <c r="N2878" s="67"/>
      <c r="O2878" s="67"/>
      <c r="P2878" s="67"/>
      <c r="Q2878" s="67"/>
      <c r="R2878" s="34"/>
      <c r="S2878" s="34"/>
      <c r="T2878" s="34"/>
      <c r="U2878" s="34"/>
      <c r="V2878" s="34"/>
      <c r="W2878" s="34"/>
      <c r="X2878" s="34"/>
      <c r="Y2878" s="34"/>
      <c r="Z2878" s="34"/>
    </row>
    <row r="2879" spans="1:26">
      <c r="A2879" s="69">
        <f t="shared" si="10"/>
        <v>359</v>
      </c>
      <c r="B2879" s="69">
        <f t="shared" si="11"/>
        <v>2</v>
      </c>
      <c r="C2879" s="67"/>
      <c r="D2879" s="70"/>
      <c r="E2879" s="70"/>
      <c r="F2879" s="70"/>
      <c r="G2879" s="42"/>
      <c r="H2879" s="67"/>
      <c r="I2879" s="67"/>
      <c r="J2879" s="67"/>
      <c r="K2879" s="67"/>
      <c r="L2879" s="67"/>
      <c r="M2879" s="67"/>
      <c r="N2879" s="67"/>
      <c r="O2879" s="67"/>
      <c r="P2879" s="67"/>
      <c r="Q2879" s="67"/>
      <c r="R2879" s="34"/>
      <c r="S2879" s="34"/>
      <c r="T2879" s="34"/>
      <c r="U2879" s="34"/>
      <c r="V2879" s="34"/>
      <c r="W2879" s="34"/>
      <c r="X2879" s="34"/>
      <c r="Y2879" s="34"/>
      <c r="Z2879" s="34"/>
    </row>
    <row r="2880" spans="1:26">
      <c r="A2880" s="69">
        <f t="shared" si="10"/>
        <v>359</v>
      </c>
      <c r="B2880" s="69">
        <f t="shared" si="11"/>
        <v>3</v>
      </c>
      <c r="C2880" s="67"/>
      <c r="D2880" s="70"/>
      <c r="E2880" s="70"/>
      <c r="F2880" s="70"/>
      <c r="G2880" s="42"/>
      <c r="H2880" s="67"/>
      <c r="I2880" s="67"/>
      <c r="J2880" s="67"/>
      <c r="K2880" s="67"/>
      <c r="L2880" s="67"/>
      <c r="M2880" s="67"/>
      <c r="N2880" s="67"/>
      <c r="O2880" s="67"/>
      <c r="P2880" s="67"/>
      <c r="Q2880" s="67"/>
      <c r="R2880" s="34"/>
      <c r="S2880" s="34"/>
      <c r="T2880" s="34"/>
      <c r="U2880" s="34"/>
      <c r="V2880" s="34"/>
      <c r="W2880" s="34"/>
      <c r="X2880" s="34"/>
      <c r="Y2880" s="34"/>
      <c r="Z2880" s="34"/>
    </row>
    <row r="2881" spans="1:26">
      <c r="A2881" s="69">
        <f t="shared" si="10"/>
        <v>359</v>
      </c>
      <c r="B2881" s="69">
        <f t="shared" si="11"/>
        <v>4</v>
      </c>
      <c r="C2881" s="67"/>
      <c r="D2881" s="70"/>
      <c r="E2881" s="70"/>
      <c r="F2881" s="70"/>
      <c r="G2881" s="42"/>
      <c r="H2881" s="67"/>
      <c r="I2881" s="67"/>
      <c r="J2881" s="67"/>
      <c r="K2881" s="67"/>
      <c r="L2881" s="67"/>
      <c r="M2881" s="67"/>
      <c r="N2881" s="67"/>
      <c r="O2881" s="67"/>
      <c r="P2881" s="67"/>
      <c r="Q2881" s="67"/>
      <c r="R2881" s="34"/>
      <c r="S2881" s="34"/>
      <c r="T2881" s="34"/>
      <c r="U2881" s="34"/>
      <c r="V2881" s="34"/>
      <c r="W2881" s="34"/>
      <c r="X2881" s="34"/>
      <c r="Y2881" s="34"/>
      <c r="Z2881" s="34"/>
    </row>
    <row r="2882" spans="1:26">
      <c r="A2882" s="69">
        <f t="shared" si="10"/>
        <v>359</v>
      </c>
      <c r="B2882" s="69">
        <f t="shared" si="11"/>
        <v>5</v>
      </c>
      <c r="C2882" s="67"/>
      <c r="D2882" s="70"/>
      <c r="E2882" s="70"/>
      <c r="F2882" s="70"/>
      <c r="G2882" s="42"/>
      <c r="H2882" s="67"/>
      <c r="I2882" s="67"/>
      <c r="J2882" s="67"/>
      <c r="K2882" s="67"/>
      <c r="L2882" s="67"/>
      <c r="M2882" s="67"/>
      <c r="N2882" s="67"/>
      <c r="O2882" s="67"/>
      <c r="P2882" s="67"/>
      <c r="Q2882" s="67"/>
      <c r="R2882" s="34"/>
      <c r="S2882" s="34"/>
      <c r="T2882" s="34"/>
      <c r="U2882" s="34"/>
      <c r="V2882" s="34"/>
      <c r="W2882" s="34"/>
      <c r="X2882" s="34"/>
      <c r="Y2882" s="34"/>
      <c r="Z2882" s="34"/>
    </row>
    <row r="2883" spans="1:26">
      <c r="A2883" s="69">
        <f t="shared" si="10"/>
        <v>359</v>
      </c>
      <c r="B2883" s="69">
        <f t="shared" si="11"/>
        <v>6</v>
      </c>
      <c r="C2883" s="67"/>
      <c r="D2883" s="70"/>
      <c r="E2883" s="70"/>
      <c r="F2883" s="70"/>
      <c r="G2883" s="42"/>
      <c r="H2883" s="67"/>
      <c r="I2883" s="67"/>
      <c r="J2883" s="67"/>
      <c r="K2883" s="67"/>
      <c r="L2883" s="67"/>
      <c r="M2883" s="67"/>
      <c r="N2883" s="67"/>
      <c r="O2883" s="67"/>
      <c r="P2883" s="67"/>
      <c r="Q2883" s="67"/>
      <c r="R2883" s="34"/>
      <c r="S2883" s="34"/>
      <c r="T2883" s="34"/>
      <c r="U2883" s="34"/>
      <c r="V2883" s="34"/>
      <c r="W2883" s="34"/>
      <c r="X2883" s="34"/>
      <c r="Y2883" s="34"/>
      <c r="Z2883" s="34"/>
    </row>
    <row r="2884" spans="1:26">
      <c r="A2884" s="69">
        <f t="shared" si="10"/>
        <v>359</v>
      </c>
      <c r="B2884" s="69">
        <f t="shared" si="11"/>
        <v>7</v>
      </c>
      <c r="C2884" s="67"/>
      <c r="D2884" s="70"/>
      <c r="E2884" s="70"/>
      <c r="F2884" s="70"/>
      <c r="G2884" s="42"/>
      <c r="H2884" s="67"/>
      <c r="I2884" s="67"/>
      <c r="J2884" s="67"/>
      <c r="K2884" s="67"/>
      <c r="L2884" s="67"/>
      <c r="M2884" s="67"/>
      <c r="N2884" s="67"/>
      <c r="O2884" s="67"/>
      <c r="P2884" s="67"/>
      <c r="Q2884" s="67"/>
      <c r="R2884" s="34"/>
      <c r="S2884" s="34"/>
      <c r="T2884" s="34"/>
      <c r="U2884" s="34"/>
      <c r="V2884" s="34"/>
      <c r="W2884" s="34"/>
      <c r="X2884" s="34"/>
      <c r="Y2884" s="34"/>
      <c r="Z2884" s="34"/>
    </row>
    <row r="2885" spans="1:26">
      <c r="A2885" s="69">
        <f t="shared" si="10"/>
        <v>359</v>
      </c>
      <c r="B2885" s="69">
        <f t="shared" si="11"/>
        <v>8</v>
      </c>
      <c r="C2885" s="67"/>
      <c r="D2885" s="70"/>
      <c r="E2885" s="70"/>
      <c r="F2885" s="70"/>
      <c r="G2885" s="42"/>
      <c r="H2885" s="67"/>
      <c r="I2885" s="67"/>
      <c r="J2885" s="67"/>
      <c r="K2885" s="67"/>
      <c r="L2885" s="67"/>
      <c r="M2885" s="67"/>
      <c r="N2885" s="67"/>
      <c r="O2885" s="67"/>
      <c r="P2885" s="67"/>
      <c r="Q2885" s="67"/>
      <c r="R2885" s="34"/>
      <c r="S2885" s="34"/>
      <c r="T2885" s="34"/>
      <c r="U2885" s="34"/>
      <c r="V2885" s="34"/>
      <c r="W2885" s="34"/>
      <c r="X2885" s="34"/>
      <c r="Y2885" s="34"/>
      <c r="Z2885" s="34"/>
    </row>
    <row r="2886" spans="1:26">
      <c r="A2886" s="69">
        <f t="shared" si="10"/>
        <v>360</v>
      </c>
      <c r="B2886" s="69">
        <f t="shared" si="11"/>
        <v>1</v>
      </c>
      <c r="C2886" s="67"/>
      <c r="D2886" s="70"/>
      <c r="E2886" s="70"/>
      <c r="F2886" s="70"/>
      <c r="G2886" s="42"/>
      <c r="H2886" s="67"/>
      <c r="I2886" s="67"/>
      <c r="J2886" s="67"/>
      <c r="K2886" s="67"/>
      <c r="L2886" s="67"/>
      <c r="M2886" s="67"/>
      <c r="N2886" s="67"/>
      <c r="O2886" s="67"/>
      <c r="P2886" s="67"/>
      <c r="Q2886" s="67"/>
      <c r="R2886" s="34"/>
      <c r="S2886" s="34"/>
      <c r="T2886" s="34"/>
      <c r="U2886" s="34"/>
      <c r="V2886" s="34"/>
      <c r="W2886" s="34"/>
      <c r="X2886" s="34"/>
      <c r="Y2886" s="34"/>
      <c r="Z2886" s="34"/>
    </row>
    <row r="2887" spans="1:26">
      <c r="A2887" s="69">
        <f t="shared" si="10"/>
        <v>360</v>
      </c>
      <c r="B2887" s="69">
        <f t="shared" si="11"/>
        <v>2</v>
      </c>
      <c r="C2887" s="67"/>
      <c r="D2887" s="70"/>
      <c r="E2887" s="70"/>
      <c r="F2887" s="70"/>
      <c r="G2887" s="42"/>
      <c r="H2887" s="67"/>
      <c r="I2887" s="67"/>
      <c r="J2887" s="67"/>
      <c r="K2887" s="67"/>
      <c r="L2887" s="67"/>
      <c r="M2887" s="67"/>
      <c r="N2887" s="67"/>
      <c r="O2887" s="67"/>
      <c r="P2887" s="67"/>
      <c r="Q2887" s="67"/>
      <c r="R2887" s="34"/>
      <c r="S2887" s="34"/>
      <c r="T2887" s="34"/>
      <c r="U2887" s="34"/>
      <c r="V2887" s="34"/>
      <c r="W2887" s="34"/>
      <c r="X2887" s="34"/>
      <c r="Y2887" s="34"/>
      <c r="Z2887" s="34"/>
    </row>
    <row r="2888" spans="1:26">
      <c r="A2888" s="69">
        <f t="shared" si="10"/>
        <v>360</v>
      </c>
      <c r="B2888" s="69">
        <f t="shared" si="11"/>
        <v>3</v>
      </c>
      <c r="C2888" s="67"/>
      <c r="D2888" s="70"/>
      <c r="E2888" s="70"/>
      <c r="F2888" s="70"/>
      <c r="G2888" s="42"/>
      <c r="H2888" s="67"/>
      <c r="I2888" s="67"/>
      <c r="J2888" s="67"/>
      <c r="K2888" s="67"/>
      <c r="L2888" s="67"/>
      <c r="M2888" s="67"/>
      <c r="N2888" s="67"/>
      <c r="O2888" s="67"/>
      <c r="P2888" s="67"/>
      <c r="Q2888" s="67"/>
      <c r="R2888" s="34"/>
      <c r="S2888" s="34"/>
      <c r="T2888" s="34"/>
      <c r="U2888" s="34"/>
      <c r="V2888" s="34"/>
      <c r="W2888" s="34"/>
      <c r="X2888" s="34"/>
      <c r="Y2888" s="34"/>
      <c r="Z2888" s="34"/>
    </row>
    <row r="2889" spans="1:26">
      <c r="A2889" s="69">
        <f t="shared" si="10"/>
        <v>360</v>
      </c>
      <c r="B2889" s="69">
        <f t="shared" si="11"/>
        <v>4</v>
      </c>
      <c r="C2889" s="67"/>
      <c r="D2889" s="70"/>
      <c r="E2889" s="70"/>
      <c r="F2889" s="70"/>
      <c r="G2889" s="42"/>
      <c r="H2889" s="67"/>
      <c r="I2889" s="67"/>
      <c r="J2889" s="67"/>
      <c r="K2889" s="67"/>
      <c r="L2889" s="67"/>
      <c r="M2889" s="67"/>
      <c r="N2889" s="67"/>
      <c r="O2889" s="67"/>
      <c r="P2889" s="67"/>
      <c r="Q2889" s="67"/>
      <c r="R2889" s="34"/>
      <c r="S2889" s="34"/>
      <c r="T2889" s="34"/>
      <c r="U2889" s="34"/>
      <c r="V2889" s="34"/>
      <c r="W2889" s="34"/>
      <c r="X2889" s="34"/>
      <c r="Y2889" s="34"/>
      <c r="Z2889" s="34"/>
    </row>
    <row r="2890" spans="1:26">
      <c r="A2890" s="69">
        <f t="shared" si="10"/>
        <v>360</v>
      </c>
      <c r="B2890" s="69">
        <f t="shared" si="11"/>
        <v>5</v>
      </c>
      <c r="C2890" s="67"/>
      <c r="D2890" s="70"/>
      <c r="E2890" s="70"/>
      <c r="F2890" s="70"/>
      <c r="G2890" s="42"/>
      <c r="H2890" s="67"/>
      <c r="I2890" s="67"/>
      <c r="J2890" s="67"/>
      <c r="K2890" s="67"/>
      <c r="L2890" s="67"/>
      <c r="M2890" s="67"/>
      <c r="N2890" s="67"/>
      <c r="O2890" s="67"/>
      <c r="P2890" s="67"/>
      <c r="Q2890" s="67"/>
      <c r="R2890" s="34"/>
      <c r="S2890" s="34"/>
      <c r="T2890" s="34"/>
      <c r="U2890" s="34"/>
      <c r="V2890" s="34"/>
      <c r="W2890" s="34"/>
      <c r="X2890" s="34"/>
      <c r="Y2890" s="34"/>
      <c r="Z2890" s="34"/>
    </row>
    <row r="2891" spans="1:26">
      <c r="A2891" s="69">
        <f t="shared" si="10"/>
        <v>360</v>
      </c>
      <c r="B2891" s="69">
        <f t="shared" si="11"/>
        <v>6</v>
      </c>
      <c r="C2891" s="67"/>
      <c r="D2891" s="70"/>
      <c r="E2891" s="70"/>
      <c r="F2891" s="70"/>
      <c r="G2891" s="42"/>
      <c r="H2891" s="67"/>
      <c r="I2891" s="67"/>
      <c r="J2891" s="67"/>
      <c r="K2891" s="67"/>
      <c r="L2891" s="67"/>
      <c r="M2891" s="67"/>
      <c r="N2891" s="67"/>
      <c r="O2891" s="67"/>
      <c r="P2891" s="67"/>
      <c r="Q2891" s="67"/>
      <c r="R2891" s="34"/>
      <c r="S2891" s="34"/>
      <c r="T2891" s="34"/>
      <c r="U2891" s="34"/>
      <c r="V2891" s="34"/>
      <c r="W2891" s="34"/>
      <c r="X2891" s="34"/>
      <c r="Y2891" s="34"/>
      <c r="Z2891" s="34"/>
    </row>
    <row r="2892" spans="1:26">
      <c r="A2892" s="69">
        <f t="shared" si="10"/>
        <v>360</v>
      </c>
      <c r="B2892" s="69">
        <f t="shared" si="11"/>
        <v>7</v>
      </c>
      <c r="C2892" s="67"/>
      <c r="D2892" s="70"/>
      <c r="E2892" s="70"/>
      <c r="F2892" s="70"/>
      <c r="G2892" s="42"/>
      <c r="H2892" s="67"/>
      <c r="I2892" s="67"/>
      <c r="J2892" s="67"/>
      <c r="K2892" s="67"/>
      <c r="L2892" s="67"/>
      <c r="M2892" s="67"/>
      <c r="N2892" s="67"/>
      <c r="O2892" s="67"/>
      <c r="P2892" s="67"/>
      <c r="Q2892" s="67"/>
      <c r="R2892" s="34"/>
      <c r="S2892" s="34"/>
      <c r="T2892" s="34"/>
      <c r="U2892" s="34"/>
      <c r="V2892" s="34"/>
      <c r="W2892" s="34"/>
      <c r="X2892" s="34"/>
      <c r="Y2892" s="34"/>
      <c r="Z2892" s="34"/>
    </row>
    <row r="2893" spans="1:26">
      <c r="A2893" s="69">
        <f t="shared" si="10"/>
        <v>360</v>
      </c>
      <c r="B2893" s="69">
        <f t="shared" si="11"/>
        <v>8</v>
      </c>
      <c r="C2893" s="67"/>
      <c r="D2893" s="70"/>
      <c r="E2893" s="70"/>
      <c r="F2893" s="70"/>
      <c r="G2893" s="42"/>
      <c r="H2893" s="67"/>
      <c r="I2893" s="67"/>
      <c r="J2893" s="67"/>
      <c r="K2893" s="67"/>
      <c r="L2893" s="67"/>
      <c r="M2893" s="67"/>
      <c r="N2893" s="67"/>
      <c r="O2893" s="67"/>
      <c r="P2893" s="67"/>
      <c r="Q2893" s="67"/>
      <c r="R2893" s="34"/>
      <c r="S2893" s="34"/>
      <c r="T2893" s="34"/>
      <c r="U2893" s="34"/>
      <c r="V2893" s="34"/>
      <c r="W2893" s="34"/>
      <c r="X2893" s="34"/>
      <c r="Y2893" s="34"/>
      <c r="Z2893" s="34"/>
    </row>
    <row r="2894" spans="1:26">
      <c r="A2894" s="69"/>
      <c r="B2894" s="69"/>
      <c r="C2894" s="71" t="s">
        <v>488</v>
      </c>
      <c r="D2894" s="70"/>
      <c r="E2894" s="70"/>
      <c r="F2894" s="70"/>
      <c r="G2894" s="42"/>
      <c r="H2894" s="67"/>
      <c r="I2894" s="67"/>
      <c r="J2894" s="67"/>
      <c r="K2894" s="67"/>
      <c r="L2894" s="67"/>
      <c r="M2894" s="67"/>
      <c r="N2894" s="67"/>
      <c r="O2894" s="67"/>
      <c r="P2894" s="67"/>
      <c r="Q2894" s="67"/>
      <c r="R2894" s="34"/>
      <c r="S2894" s="34"/>
      <c r="T2894" s="34"/>
      <c r="U2894" s="34"/>
      <c r="V2894" s="34"/>
      <c r="W2894" s="34"/>
      <c r="X2894" s="34"/>
      <c r="Y2894" s="34"/>
      <c r="Z2894" s="34"/>
    </row>
    <row r="2895" spans="1:26">
      <c r="A2895" s="69">
        <f t="shared" ref="A2895:A2902" si="12">A2886+1</f>
        <v>361</v>
      </c>
      <c r="B2895" s="69">
        <f t="shared" ref="B2895:B2902" si="13">B2886</f>
        <v>1</v>
      </c>
      <c r="C2895" s="67"/>
      <c r="D2895" s="70"/>
      <c r="E2895" s="70"/>
      <c r="F2895" s="70"/>
      <c r="G2895" s="42"/>
      <c r="H2895" s="67"/>
      <c r="I2895" s="67"/>
      <c r="J2895" s="67"/>
      <c r="K2895" s="67"/>
      <c r="L2895" s="67"/>
      <c r="M2895" s="67"/>
      <c r="N2895" s="67"/>
      <c r="O2895" s="67"/>
      <c r="P2895" s="67"/>
      <c r="Q2895" s="67"/>
      <c r="R2895" s="34"/>
      <c r="S2895" s="34"/>
      <c r="T2895" s="34"/>
      <c r="U2895" s="34"/>
      <c r="V2895" s="34"/>
      <c r="W2895" s="34"/>
      <c r="X2895" s="34"/>
      <c r="Y2895" s="34"/>
      <c r="Z2895" s="34"/>
    </row>
    <row r="2896" spans="1:26">
      <c r="A2896" s="69">
        <f t="shared" si="12"/>
        <v>361</v>
      </c>
      <c r="B2896" s="69">
        <f t="shared" si="13"/>
        <v>2</v>
      </c>
      <c r="C2896" s="67"/>
      <c r="D2896" s="70"/>
      <c r="E2896" s="70"/>
      <c r="F2896" s="70"/>
      <c r="G2896" s="42"/>
      <c r="H2896" s="67"/>
      <c r="I2896" s="67"/>
      <c r="J2896" s="67"/>
      <c r="K2896" s="67"/>
      <c r="L2896" s="67"/>
      <c r="M2896" s="67"/>
      <c r="N2896" s="67"/>
      <c r="O2896" s="67"/>
      <c r="P2896" s="67"/>
      <c r="Q2896" s="67"/>
      <c r="R2896" s="34"/>
      <c r="S2896" s="34"/>
      <c r="T2896" s="34"/>
      <c r="U2896" s="34"/>
      <c r="V2896" s="34"/>
      <c r="W2896" s="34"/>
      <c r="X2896" s="34"/>
      <c r="Y2896" s="34"/>
      <c r="Z2896" s="34"/>
    </row>
    <row r="2897" spans="1:26">
      <c r="A2897" s="69">
        <f t="shared" si="12"/>
        <v>361</v>
      </c>
      <c r="B2897" s="69">
        <f t="shared" si="13"/>
        <v>3</v>
      </c>
      <c r="C2897" s="67"/>
      <c r="D2897" s="70"/>
      <c r="E2897" s="70"/>
      <c r="F2897" s="70"/>
      <c r="G2897" s="42"/>
      <c r="H2897" s="67"/>
      <c r="I2897" s="67"/>
      <c r="J2897" s="67"/>
      <c r="K2897" s="67"/>
      <c r="L2897" s="67"/>
      <c r="M2897" s="67"/>
      <c r="N2897" s="67"/>
      <c r="O2897" s="67"/>
      <c r="P2897" s="67"/>
      <c r="Q2897" s="67"/>
      <c r="R2897" s="34"/>
      <c r="S2897" s="34"/>
      <c r="T2897" s="34"/>
      <c r="U2897" s="34"/>
      <c r="V2897" s="34"/>
      <c r="W2897" s="34"/>
      <c r="X2897" s="34"/>
      <c r="Y2897" s="34"/>
      <c r="Z2897" s="34"/>
    </row>
    <row r="2898" spans="1:26">
      <c r="A2898" s="69">
        <f t="shared" si="12"/>
        <v>361</v>
      </c>
      <c r="B2898" s="69">
        <f t="shared" si="13"/>
        <v>4</v>
      </c>
      <c r="C2898" s="67"/>
      <c r="D2898" s="70"/>
      <c r="E2898" s="70"/>
      <c r="F2898" s="70"/>
      <c r="G2898" s="42"/>
      <c r="H2898" s="67"/>
      <c r="I2898" s="67"/>
      <c r="J2898" s="67"/>
      <c r="K2898" s="67"/>
      <c r="L2898" s="67"/>
      <c r="M2898" s="67"/>
      <c r="N2898" s="67"/>
      <c r="O2898" s="67"/>
      <c r="P2898" s="67"/>
      <c r="Q2898" s="67"/>
      <c r="R2898" s="34"/>
      <c r="S2898" s="34"/>
      <c r="T2898" s="34"/>
      <c r="U2898" s="34"/>
      <c r="V2898" s="34"/>
      <c r="W2898" s="34"/>
      <c r="X2898" s="34"/>
      <c r="Y2898" s="34"/>
      <c r="Z2898" s="34"/>
    </row>
    <row r="2899" spans="1:26">
      <c r="A2899" s="69">
        <f t="shared" si="12"/>
        <v>361</v>
      </c>
      <c r="B2899" s="69">
        <f t="shared" si="13"/>
        <v>5</v>
      </c>
      <c r="C2899" s="67"/>
      <c r="D2899" s="70"/>
      <c r="E2899" s="70"/>
      <c r="F2899" s="70"/>
      <c r="G2899" s="42"/>
      <c r="H2899" s="67"/>
      <c r="I2899" s="67"/>
      <c r="J2899" s="67"/>
      <c r="K2899" s="67"/>
      <c r="L2899" s="67"/>
      <c r="M2899" s="67"/>
      <c r="N2899" s="67"/>
      <c r="O2899" s="67"/>
      <c r="P2899" s="67"/>
      <c r="Q2899" s="67"/>
      <c r="R2899" s="34"/>
      <c r="S2899" s="34"/>
      <c r="T2899" s="34"/>
      <c r="U2899" s="34"/>
      <c r="V2899" s="34"/>
      <c r="W2899" s="34"/>
      <c r="X2899" s="34"/>
      <c r="Y2899" s="34"/>
      <c r="Z2899" s="34"/>
    </row>
    <row r="2900" spans="1:26">
      <c r="A2900" s="69">
        <f t="shared" si="12"/>
        <v>361</v>
      </c>
      <c r="B2900" s="69">
        <f t="shared" si="13"/>
        <v>6</v>
      </c>
      <c r="C2900" s="67"/>
      <c r="D2900" s="70"/>
      <c r="E2900" s="70"/>
      <c r="F2900" s="70"/>
      <c r="G2900" s="42"/>
      <c r="H2900" s="67"/>
      <c r="I2900" s="67"/>
      <c r="J2900" s="67"/>
      <c r="K2900" s="67"/>
      <c r="L2900" s="67"/>
      <c r="M2900" s="67"/>
      <c r="N2900" s="67"/>
      <c r="O2900" s="67"/>
      <c r="P2900" s="67"/>
      <c r="Q2900" s="67"/>
      <c r="R2900" s="34"/>
      <c r="S2900" s="34"/>
      <c r="T2900" s="34"/>
      <c r="U2900" s="34"/>
      <c r="V2900" s="34"/>
      <c r="W2900" s="34"/>
      <c r="X2900" s="34"/>
      <c r="Y2900" s="34"/>
      <c r="Z2900" s="34"/>
    </row>
    <row r="2901" spans="1:26">
      <c r="A2901" s="69">
        <f t="shared" si="12"/>
        <v>361</v>
      </c>
      <c r="B2901" s="69">
        <f t="shared" si="13"/>
        <v>7</v>
      </c>
      <c r="C2901" s="67"/>
      <c r="D2901" s="70"/>
      <c r="E2901" s="70"/>
      <c r="F2901" s="70"/>
      <c r="G2901" s="42"/>
      <c r="H2901" s="67"/>
      <c r="I2901" s="67"/>
      <c r="J2901" s="67"/>
      <c r="K2901" s="67"/>
      <c r="L2901" s="67"/>
      <c r="M2901" s="67"/>
      <c r="N2901" s="67"/>
      <c r="O2901" s="67"/>
      <c r="P2901" s="67"/>
      <c r="Q2901" s="67"/>
      <c r="R2901" s="34"/>
      <c r="S2901" s="34"/>
      <c r="T2901" s="34"/>
      <c r="U2901" s="34"/>
      <c r="V2901" s="34"/>
      <c r="W2901" s="34"/>
      <c r="X2901" s="34"/>
      <c r="Y2901" s="34"/>
      <c r="Z2901" s="34"/>
    </row>
    <row r="2902" spans="1:26">
      <c r="A2902" s="69">
        <f t="shared" si="12"/>
        <v>361</v>
      </c>
      <c r="B2902" s="69">
        <f t="shared" si="13"/>
        <v>8</v>
      </c>
      <c r="C2902" s="67"/>
      <c r="D2902" s="70"/>
      <c r="E2902" s="70"/>
      <c r="F2902" s="70"/>
      <c r="G2902" s="42"/>
      <c r="H2902" s="67"/>
      <c r="I2902" s="67"/>
      <c r="J2902" s="67"/>
      <c r="K2902" s="67"/>
      <c r="L2902" s="67"/>
      <c r="M2902" s="67"/>
      <c r="N2902" s="67"/>
      <c r="O2902" s="67"/>
      <c r="P2902" s="67"/>
      <c r="Q2902" s="67"/>
      <c r="R2902" s="34"/>
      <c r="S2902" s="34"/>
      <c r="T2902" s="34"/>
      <c r="U2902" s="34"/>
      <c r="V2902" s="34"/>
      <c r="W2902" s="34"/>
      <c r="X2902" s="34"/>
      <c r="Y2902" s="34"/>
      <c r="Z2902" s="34"/>
    </row>
    <row r="2903" spans="1:26">
      <c r="A2903" s="69">
        <f t="shared" ref="A2903:A2966" si="14">A2895+1</f>
        <v>362</v>
      </c>
      <c r="B2903" s="69">
        <f t="shared" ref="B2903:B2966" si="15">B2895</f>
        <v>1</v>
      </c>
      <c r="C2903" s="67"/>
      <c r="D2903" s="70"/>
      <c r="E2903" s="70"/>
      <c r="F2903" s="70"/>
      <c r="G2903" s="42"/>
      <c r="H2903" s="67"/>
      <c r="I2903" s="67"/>
      <c r="J2903" s="67"/>
      <c r="K2903" s="67"/>
      <c r="L2903" s="67"/>
      <c r="M2903" s="67"/>
      <c r="N2903" s="67"/>
      <c r="O2903" s="67"/>
      <c r="P2903" s="67"/>
      <c r="Q2903" s="67"/>
      <c r="R2903" s="34"/>
      <c r="S2903" s="34"/>
      <c r="T2903" s="34"/>
      <c r="U2903" s="34"/>
      <c r="V2903" s="34"/>
      <c r="W2903" s="34"/>
      <c r="X2903" s="34"/>
      <c r="Y2903" s="34"/>
      <c r="Z2903" s="34"/>
    </row>
    <row r="2904" spans="1:26">
      <c r="A2904" s="69">
        <f t="shared" si="14"/>
        <v>362</v>
      </c>
      <c r="B2904" s="69">
        <f t="shared" si="15"/>
        <v>2</v>
      </c>
      <c r="C2904" s="67"/>
      <c r="D2904" s="70"/>
      <c r="E2904" s="70"/>
      <c r="F2904" s="70"/>
      <c r="G2904" s="42"/>
      <c r="H2904" s="67"/>
      <c r="I2904" s="67"/>
      <c r="J2904" s="67"/>
      <c r="K2904" s="67"/>
      <c r="L2904" s="67"/>
      <c r="M2904" s="67"/>
      <c r="N2904" s="67"/>
      <c r="O2904" s="67"/>
      <c r="P2904" s="67"/>
      <c r="Q2904" s="67"/>
      <c r="R2904" s="34"/>
      <c r="S2904" s="34"/>
      <c r="T2904" s="34"/>
      <c r="U2904" s="34"/>
      <c r="V2904" s="34"/>
      <c r="W2904" s="34"/>
      <c r="X2904" s="34"/>
      <c r="Y2904" s="34"/>
      <c r="Z2904" s="34"/>
    </row>
    <row r="2905" spans="1:26">
      <c r="A2905" s="69">
        <f t="shared" si="14"/>
        <v>362</v>
      </c>
      <c r="B2905" s="69">
        <f t="shared" si="15"/>
        <v>3</v>
      </c>
      <c r="C2905" s="67"/>
      <c r="D2905" s="70"/>
      <c r="E2905" s="70"/>
      <c r="F2905" s="70"/>
      <c r="G2905" s="42"/>
      <c r="H2905" s="67"/>
      <c r="I2905" s="67"/>
      <c r="J2905" s="67"/>
      <c r="K2905" s="67"/>
      <c r="L2905" s="67"/>
      <c r="M2905" s="67"/>
      <c r="N2905" s="67"/>
      <c r="O2905" s="67"/>
      <c r="P2905" s="67"/>
      <c r="Q2905" s="67"/>
      <c r="R2905" s="34"/>
      <c r="S2905" s="34"/>
      <c r="T2905" s="34"/>
      <c r="U2905" s="34"/>
      <c r="V2905" s="34"/>
      <c r="W2905" s="34"/>
      <c r="X2905" s="34"/>
      <c r="Y2905" s="34"/>
      <c r="Z2905" s="34"/>
    </row>
    <row r="2906" spans="1:26">
      <c r="A2906" s="69">
        <f t="shared" si="14"/>
        <v>362</v>
      </c>
      <c r="B2906" s="69">
        <f t="shared" si="15"/>
        <v>4</v>
      </c>
      <c r="C2906" s="67"/>
      <c r="D2906" s="70"/>
      <c r="E2906" s="70"/>
      <c r="F2906" s="70"/>
      <c r="G2906" s="42"/>
      <c r="H2906" s="67"/>
      <c r="I2906" s="67"/>
      <c r="J2906" s="67"/>
      <c r="K2906" s="67"/>
      <c r="L2906" s="67"/>
      <c r="M2906" s="67"/>
      <c r="N2906" s="67"/>
      <c r="O2906" s="67"/>
      <c r="P2906" s="67"/>
      <c r="Q2906" s="67"/>
      <c r="R2906" s="34"/>
      <c r="S2906" s="34"/>
      <c r="T2906" s="34"/>
      <c r="U2906" s="34"/>
      <c r="V2906" s="34"/>
      <c r="W2906" s="34"/>
      <c r="X2906" s="34"/>
      <c r="Y2906" s="34"/>
      <c r="Z2906" s="34"/>
    </row>
    <row r="2907" spans="1:26">
      <c r="A2907" s="69">
        <f t="shared" si="14"/>
        <v>362</v>
      </c>
      <c r="B2907" s="69">
        <f t="shared" si="15"/>
        <v>5</v>
      </c>
      <c r="C2907" s="67"/>
      <c r="D2907" s="70"/>
      <c r="E2907" s="70"/>
      <c r="F2907" s="70"/>
      <c r="G2907" s="42"/>
      <c r="H2907" s="67"/>
      <c r="I2907" s="67"/>
      <c r="J2907" s="67"/>
      <c r="K2907" s="67"/>
      <c r="L2907" s="67"/>
      <c r="M2907" s="67"/>
      <c r="N2907" s="67"/>
      <c r="O2907" s="67"/>
      <c r="P2907" s="67"/>
      <c r="Q2907" s="67"/>
      <c r="R2907" s="34"/>
      <c r="S2907" s="34"/>
      <c r="T2907" s="34"/>
      <c r="U2907" s="34"/>
      <c r="V2907" s="34"/>
      <c r="W2907" s="34"/>
      <c r="X2907" s="34"/>
      <c r="Y2907" s="34"/>
      <c r="Z2907" s="34"/>
    </row>
    <row r="2908" spans="1:26">
      <c r="A2908" s="69">
        <f t="shared" si="14"/>
        <v>362</v>
      </c>
      <c r="B2908" s="69">
        <f t="shared" si="15"/>
        <v>6</v>
      </c>
      <c r="C2908" s="67"/>
      <c r="D2908" s="70"/>
      <c r="E2908" s="70"/>
      <c r="F2908" s="70"/>
      <c r="G2908" s="42"/>
      <c r="H2908" s="67"/>
      <c r="I2908" s="67"/>
      <c r="J2908" s="67"/>
      <c r="K2908" s="67"/>
      <c r="L2908" s="67"/>
      <c r="M2908" s="67"/>
      <c r="N2908" s="67"/>
      <c r="O2908" s="67"/>
      <c r="P2908" s="67"/>
      <c r="Q2908" s="67"/>
      <c r="R2908" s="34"/>
      <c r="S2908" s="34"/>
      <c r="T2908" s="34"/>
      <c r="U2908" s="34"/>
      <c r="V2908" s="34"/>
      <c r="W2908" s="34"/>
      <c r="X2908" s="34"/>
      <c r="Y2908" s="34"/>
      <c r="Z2908" s="34"/>
    </row>
    <row r="2909" spans="1:26">
      <c r="A2909" s="69">
        <f t="shared" si="14"/>
        <v>362</v>
      </c>
      <c r="B2909" s="69">
        <f t="shared" si="15"/>
        <v>7</v>
      </c>
      <c r="C2909" s="67"/>
      <c r="D2909" s="70"/>
      <c r="E2909" s="70"/>
      <c r="F2909" s="70"/>
      <c r="G2909" s="42"/>
      <c r="H2909" s="67"/>
      <c r="I2909" s="67"/>
      <c r="J2909" s="67"/>
      <c r="K2909" s="67"/>
      <c r="L2909" s="67"/>
      <c r="M2909" s="67"/>
      <c r="N2909" s="67"/>
      <c r="O2909" s="67"/>
      <c r="P2909" s="67"/>
      <c r="Q2909" s="67"/>
      <c r="R2909" s="34"/>
      <c r="S2909" s="34"/>
      <c r="T2909" s="34"/>
      <c r="U2909" s="34"/>
      <c r="V2909" s="34"/>
      <c r="W2909" s="34"/>
      <c r="X2909" s="34"/>
      <c r="Y2909" s="34"/>
      <c r="Z2909" s="34"/>
    </row>
    <row r="2910" spans="1:26">
      <c r="A2910" s="69">
        <f t="shared" si="14"/>
        <v>362</v>
      </c>
      <c r="B2910" s="69">
        <f t="shared" si="15"/>
        <v>8</v>
      </c>
      <c r="C2910" s="67"/>
      <c r="D2910" s="70"/>
      <c r="E2910" s="70"/>
      <c r="F2910" s="70"/>
      <c r="G2910" s="42"/>
      <c r="H2910" s="67"/>
      <c r="I2910" s="67"/>
      <c r="J2910" s="67"/>
      <c r="K2910" s="67"/>
      <c r="L2910" s="67"/>
      <c r="M2910" s="67"/>
      <c r="N2910" s="67"/>
      <c r="O2910" s="67"/>
      <c r="P2910" s="67"/>
      <c r="Q2910" s="67"/>
      <c r="R2910" s="34"/>
      <c r="S2910" s="34"/>
      <c r="T2910" s="34"/>
      <c r="U2910" s="34"/>
      <c r="V2910" s="34"/>
      <c r="W2910" s="34"/>
      <c r="X2910" s="34"/>
      <c r="Y2910" s="34"/>
      <c r="Z2910" s="34"/>
    </row>
    <row r="2911" spans="1:26">
      <c r="A2911" s="69">
        <f t="shared" si="14"/>
        <v>363</v>
      </c>
      <c r="B2911" s="69">
        <f t="shared" si="15"/>
        <v>1</v>
      </c>
      <c r="C2911" s="67"/>
      <c r="D2911" s="70"/>
      <c r="E2911" s="70"/>
      <c r="F2911" s="70"/>
      <c r="G2911" s="42"/>
      <c r="H2911" s="67"/>
      <c r="I2911" s="67"/>
      <c r="J2911" s="67"/>
      <c r="K2911" s="67"/>
      <c r="L2911" s="67"/>
      <c r="M2911" s="67"/>
      <c r="N2911" s="67"/>
      <c r="O2911" s="67"/>
      <c r="P2911" s="67"/>
      <c r="Q2911" s="67"/>
      <c r="R2911" s="34"/>
      <c r="S2911" s="34"/>
      <c r="T2911" s="34"/>
      <c r="U2911" s="34"/>
      <c r="V2911" s="34"/>
      <c r="W2911" s="34"/>
      <c r="X2911" s="34"/>
      <c r="Y2911" s="34"/>
      <c r="Z2911" s="34"/>
    </row>
    <row r="2912" spans="1:26">
      <c r="A2912" s="69">
        <f t="shared" si="14"/>
        <v>363</v>
      </c>
      <c r="B2912" s="69">
        <f t="shared" si="15"/>
        <v>2</v>
      </c>
      <c r="C2912" s="67"/>
      <c r="D2912" s="70"/>
      <c r="E2912" s="70"/>
      <c r="F2912" s="70"/>
      <c r="G2912" s="42"/>
      <c r="H2912" s="67"/>
      <c r="I2912" s="67"/>
      <c r="J2912" s="67"/>
      <c r="K2912" s="67"/>
      <c r="L2912" s="67"/>
      <c r="M2912" s="67"/>
      <c r="N2912" s="67"/>
      <c r="O2912" s="67"/>
      <c r="P2912" s="67"/>
      <c r="Q2912" s="67"/>
      <c r="R2912" s="34"/>
      <c r="S2912" s="34"/>
      <c r="T2912" s="34"/>
      <c r="U2912" s="34"/>
      <c r="V2912" s="34"/>
      <c r="W2912" s="34"/>
      <c r="X2912" s="34"/>
      <c r="Y2912" s="34"/>
      <c r="Z2912" s="34"/>
    </row>
    <row r="2913" spans="1:26">
      <c r="A2913" s="69">
        <f t="shared" si="14"/>
        <v>363</v>
      </c>
      <c r="B2913" s="69">
        <f t="shared" si="15"/>
        <v>3</v>
      </c>
      <c r="C2913" s="67"/>
      <c r="D2913" s="70"/>
      <c r="E2913" s="70"/>
      <c r="F2913" s="70"/>
      <c r="G2913" s="42"/>
      <c r="H2913" s="67"/>
      <c r="I2913" s="67"/>
      <c r="J2913" s="67"/>
      <c r="K2913" s="67"/>
      <c r="L2913" s="67"/>
      <c r="M2913" s="67"/>
      <c r="N2913" s="67"/>
      <c r="O2913" s="67"/>
      <c r="P2913" s="67"/>
      <c r="Q2913" s="67"/>
      <c r="R2913" s="34"/>
      <c r="S2913" s="34"/>
      <c r="T2913" s="34"/>
      <c r="U2913" s="34"/>
      <c r="V2913" s="34"/>
      <c r="W2913" s="34"/>
      <c r="X2913" s="34"/>
      <c r="Y2913" s="34"/>
      <c r="Z2913" s="34"/>
    </row>
    <row r="2914" spans="1:26">
      <c r="A2914" s="69">
        <f t="shared" si="14"/>
        <v>363</v>
      </c>
      <c r="B2914" s="69">
        <f t="shared" si="15"/>
        <v>4</v>
      </c>
      <c r="C2914" s="67"/>
      <c r="D2914" s="70"/>
      <c r="E2914" s="70"/>
      <c r="F2914" s="70"/>
      <c r="G2914" s="42"/>
      <c r="H2914" s="67"/>
      <c r="I2914" s="67"/>
      <c r="J2914" s="67"/>
      <c r="K2914" s="67"/>
      <c r="L2914" s="67"/>
      <c r="M2914" s="67"/>
      <c r="N2914" s="67"/>
      <c r="O2914" s="67"/>
      <c r="P2914" s="67"/>
      <c r="Q2914" s="67"/>
      <c r="R2914" s="34"/>
      <c r="S2914" s="34"/>
      <c r="T2914" s="34"/>
      <c r="U2914" s="34"/>
      <c r="V2914" s="34"/>
      <c r="W2914" s="34"/>
      <c r="X2914" s="34"/>
      <c r="Y2914" s="34"/>
      <c r="Z2914" s="34"/>
    </row>
    <row r="2915" spans="1:26">
      <c r="A2915" s="69">
        <f t="shared" si="14"/>
        <v>363</v>
      </c>
      <c r="B2915" s="69">
        <f t="shared" si="15"/>
        <v>5</v>
      </c>
      <c r="C2915" s="67"/>
      <c r="D2915" s="70"/>
      <c r="E2915" s="70"/>
      <c r="F2915" s="70"/>
      <c r="G2915" s="42"/>
      <c r="H2915" s="67"/>
      <c r="I2915" s="67"/>
      <c r="J2915" s="67"/>
      <c r="K2915" s="67"/>
      <c r="L2915" s="67"/>
      <c r="M2915" s="67"/>
      <c r="N2915" s="67"/>
      <c r="O2915" s="67"/>
      <c r="P2915" s="67"/>
      <c r="Q2915" s="67"/>
      <c r="R2915" s="34"/>
      <c r="S2915" s="34"/>
      <c r="T2915" s="34"/>
      <c r="U2915" s="34"/>
      <c r="V2915" s="34"/>
      <c r="W2915" s="34"/>
      <c r="X2915" s="34"/>
      <c r="Y2915" s="34"/>
      <c r="Z2915" s="34"/>
    </row>
    <row r="2916" spans="1:26">
      <c r="A2916" s="69">
        <f t="shared" si="14"/>
        <v>363</v>
      </c>
      <c r="B2916" s="69">
        <f t="shared" si="15"/>
        <v>6</v>
      </c>
      <c r="C2916" s="67"/>
      <c r="D2916" s="70"/>
      <c r="E2916" s="70"/>
      <c r="F2916" s="70"/>
      <c r="G2916" s="42"/>
      <c r="H2916" s="67"/>
      <c r="I2916" s="67"/>
      <c r="J2916" s="67"/>
      <c r="K2916" s="67"/>
      <c r="L2916" s="67"/>
      <c r="M2916" s="67"/>
      <c r="N2916" s="67"/>
      <c r="O2916" s="67"/>
      <c r="P2916" s="67"/>
      <c r="Q2916" s="67"/>
      <c r="R2916" s="34"/>
      <c r="S2916" s="34"/>
      <c r="T2916" s="34"/>
      <c r="U2916" s="34"/>
      <c r="V2916" s="34"/>
      <c r="W2916" s="34"/>
      <c r="X2916" s="34"/>
      <c r="Y2916" s="34"/>
      <c r="Z2916" s="34"/>
    </row>
    <row r="2917" spans="1:26">
      <c r="A2917" s="69">
        <f t="shared" si="14"/>
        <v>363</v>
      </c>
      <c r="B2917" s="69">
        <f t="shared" si="15"/>
        <v>7</v>
      </c>
      <c r="C2917" s="67"/>
      <c r="D2917" s="70"/>
      <c r="E2917" s="70"/>
      <c r="F2917" s="70"/>
      <c r="G2917" s="42"/>
      <c r="H2917" s="67"/>
      <c r="I2917" s="67"/>
      <c r="J2917" s="67"/>
      <c r="K2917" s="67"/>
      <c r="L2917" s="67"/>
      <c r="M2917" s="67"/>
      <c r="N2917" s="67"/>
      <c r="O2917" s="67"/>
      <c r="P2917" s="67"/>
      <c r="Q2917" s="67"/>
      <c r="R2917" s="34"/>
      <c r="S2917" s="34"/>
      <c r="T2917" s="34"/>
      <c r="U2917" s="34"/>
      <c r="V2917" s="34"/>
      <c r="W2917" s="34"/>
      <c r="X2917" s="34"/>
      <c r="Y2917" s="34"/>
      <c r="Z2917" s="34"/>
    </row>
    <row r="2918" spans="1:26">
      <c r="A2918" s="69">
        <f t="shared" si="14"/>
        <v>363</v>
      </c>
      <c r="B2918" s="69">
        <f t="shared" si="15"/>
        <v>8</v>
      </c>
      <c r="C2918" s="67"/>
      <c r="D2918" s="70"/>
      <c r="E2918" s="70"/>
      <c r="F2918" s="70"/>
      <c r="G2918" s="42"/>
      <c r="H2918" s="67"/>
      <c r="I2918" s="67"/>
      <c r="J2918" s="67"/>
      <c r="K2918" s="67"/>
      <c r="L2918" s="67"/>
      <c r="M2918" s="67"/>
      <c r="N2918" s="67"/>
      <c r="O2918" s="67"/>
      <c r="P2918" s="67"/>
      <c r="Q2918" s="67"/>
      <c r="R2918" s="34"/>
      <c r="S2918" s="34"/>
      <c r="T2918" s="34"/>
      <c r="U2918" s="34"/>
      <c r="V2918" s="34"/>
      <c r="W2918" s="34"/>
      <c r="X2918" s="34"/>
      <c r="Y2918" s="34"/>
      <c r="Z2918" s="34"/>
    </row>
    <row r="2919" spans="1:26">
      <c r="A2919" s="69">
        <f t="shared" si="14"/>
        <v>364</v>
      </c>
      <c r="B2919" s="69">
        <f t="shared" si="15"/>
        <v>1</v>
      </c>
      <c r="C2919" s="67"/>
      <c r="D2919" s="70"/>
      <c r="E2919" s="70"/>
      <c r="F2919" s="70"/>
      <c r="G2919" s="42"/>
      <c r="H2919" s="67"/>
      <c r="I2919" s="67"/>
      <c r="J2919" s="67"/>
      <c r="K2919" s="67"/>
      <c r="L2919" s="67"/>
      <c r="M2919" s="67"/>
      <c r="N2919" s="67"/>
      <c r="O2919" s="67"/>
      <c r="P2919" s="67"/>
      <c r="Q2919" s="67"/>
      <c r="R2919" s="34"/>
      <c r="S2919" s="34"/>
      <c r="T2919" s="34"/>
      <c r="U2919" s="34"/>
      <c r="V2919" s="34"/>
      <c r="W2919" s="34"/>
      <c r="X2919" s="34"/>
      <c r="Y2919" s="34"/>
      <c r="Z2919" s="34"/>
    </row>
    <row r="2920" spans="1:26">
      <c r="A2920" s="69">
        <f t="shared" si="14"/>
        <v>364</v>
      </c>
      <c r="B2920" s="69">
        <f t="shared" si="15"/>
        <v>2</v>
      </c>
      <c r="C2920" s="67"/>
      <c r="D2920" s="70"/>
      <c r="E2920" s="70"/>
      <c r="F2920" s="70"/>
      <c r="G2920" s="42"/>
      <c r="H2920" s="67"/>
      <c r="I2920" s="67"/>
      <c r="J2920" s="67"/>
      <c r="K2920" s="67"/>
      <c r="L2920" s="67"/>
      <c r="M2920" s="67"/>
      <c r="N2920" s="67"/>
      <c r="O2920" s="67"/>
      <c r="P2920" s="67"/>
      <c r="Q2920" s="67"/>
      <c r="R2920" s="34"/>
      <c r="S2920" s="34"/>
      <c r="T2920" s="34"/>
      <c r="U2920" s="34"/>
      <c r="V2920" s="34"/>
      <c r="W2920" s="34"/>
      <c r="X2920" s="34"/>
      <c r="Y2920" s="34"/>
      <c r="Z2920" s="34"/>
    </row>
    <row r="2921" spans="1:26">
      <c r="A2921" s="69">
        <f t="shared" si="14"/>
        <v>364</v>
      </c>
      <c r="B2921" s="69">
        <f t="shared" si="15"/>
        <v>3</v>
      </c>
      <c r="C2921" s="67"/>
      <c r="D2921" s="70"/>
      <c r="E2921" s="70"/>
      <c r="F2921" s="70"/>
      <c r="G2921" s="42"/>
      <c r="H2921" s="67"/>
      <c r="I2921" s="67"/>
      <c r="J2921" s="67"/>
      <c r="K2921" s="67"/>
      <c r="L2921" s="67"/>
      <c r="M2921" s="67"/>
      <c r="N2921" s="67"/>
      <c r="O2921" s="67"/>
      <c r="P2921" s="67"/>
      <c r="Q2921" s="67"/>
      <c r="R2921" s="34"/>
      <c r="S2921" s="34"/>
      <c r="T2921" s="34"/>
      <c r="U2921" s="34"/>
      <c r="V2921" s="34"/>
      <c r="W2921" s="34"/>
      <c r="X2921" s="34"/>
      <c r="Y2921" s="34"/>
      <c r="Z2921" s="34"/>
    </row>
    <row r="2922" spans="1:26">
      <c r="A2922" s="69">
        <f t="shared" si="14"/>
        <v>364</v>
      </c>
      <c r="B2922" s="69">
        <f t="shared" si="15"/>
        <v>4</v>
      </c>
      <c r="C2922" s="67"/>
      <c r="D2922" s="70"/>
      <c r="E2922" s="70"/>
      <c r="F2922" s="70"/>
      <c r="G2922" s="42"/>
      <c r="H2922" s="67"/>
      <c r="I2922" s="67"/>
      <c r="J2922" s="67"/>
      <c r="K2922" s="67"/>
      <c r="L2922" s="67"/>
      <c r="M2922" s="67"/>
      <c r="N2922" s="67"/>
      <c r="O2922" s="67"/>
      <c r="P2922" s="67"/>
      <c r="Q2922" s="67"/>
      <c r="R2922" s="34"/>
      <c r="S2922" s="34"/>
      <c r="T2922" s="34"/>
      <c r="U2922" s="34"/>
      <c r="V2922" s="34"/>
      <c r="W2922" s="34"/>
      <c r="X2922" s="34"/>
      <c r="Y2922" s="34"/>
      <c r="Z2922" s="34"/>
    </row>
    <row r="2923" spans="1:26">
      <c r="A2923" s="69">
        <f t="shared" si="14"/>
        <v>364</v>
      </c>
      <c r="B2923" s="69">
        <f t="shared" si="15"/>
        <v>5</v>
      </c>
      <c r="C2923" s="67"/>
      <c r="D2923" s="70"/>
      <c r="E2923" s="70"/>
      <c r="F2923" s="70"/>
      <c r="G2923" s="42"/>
      <c r="H2923" s="67"/>
      <c r="I2923" s="67"/>
      <c r="J2923" s="67"/>
      <c r="K2923" s="67"/>
      <c r="L2923" s="67"/>
      <c r="M2923" s="67"/>
      <c r="N2923" s="67"/>
      <c r="O2923" s="67"/>
      <c r="P2923" s="67"/>
      <c r="Q2923" s="67"/>
      <c r="R2923" s="34"/>
      <c r="S2923" s="34"/>
      <c r="T2923" s="34"/>
      <c r="U2923" s="34"/>
      <c r="V2923" s="34"/>
      <c r="W2923" s="34"/>
      <c r="X2923" s="34"/>
      <c r="Y2923" s="34"/>
      <c r="Z2923" s="34"/>
    </row>
    <row r="2924" spans="1:26">
      <c r="A2924" s="69">
        <f t="shared" si="14"/>
        <v>364</v>
      </c>
      <c r="B2924" s="69">
        <f t="shared" si="15"/>
        <v>6</v>
      </c>
      <c r="C2924" s="67"/>
      <c r="D2924" s="70"/>
      <c r="E2924" s="70"/>
      <c r="F2924" s="70"/>
      <c r="G2924" s="42"/>
      <c r="H2924" s="67"/>
      <c r="I2924" s="67"/>
      <c r="J2924" s="67"/>
      <c r="K2924" s="67"/>
      <c r="L2924" s="67"/>
      <c r="M2924" s="67"/>
      <c r="N2924" s="67"/>
      <c r="O2924" s="67"/>
      <c r="P2924" s="67"/>
      <c r="Q2924" s="67"/>
      <c r="R2924" s="34"/>
      <c r="S2924" s="34"/>
      <c r="T2924" s="34"/>
      <c r="U2924" s="34"/>
      <c r="V2924" s="34"/>
      <c r="W2924" s="34"/>
      <c r="X2924" s="34"/>
      <c r="Y2924" s="34"/>
      <c r="Z2924" s="34"/>
    </row>
    <row r="2925" spans="1:26">
      <c r="A2925" s="69">
        <f t="shared" si="14"/>
        <v>364</v>
      </c>
      <c r="B2925" s="69">
        <f t="shared" si="15"/>
        <v>7</v>
      </c>
      <c r="C2925" s="67"/>
      <c r="D2925" s="70"/>
      <c r="E2925" s="70"/>
      <c r="F2925" s="70"/>
      <c r="G2925" s="42"/>
      <c r="H2925" s="67"/>
      <c r="I2925" s="67"/>
      <c r="J2925" s="67"/>
      <c r="K2925" s="67"/>
      <c r="L2925" s="67"/>
      <c r="M2925" s="67"/>
      <c r="N2925" s="67"/>
      <c r="O2925" s="67"/>
      <c r="P2925" s="67"/>
      <c r="Q2925" s="67"/>
      <c r="R2925" s="34"/>
      <c r="S2925" s="34"/>
      <c r="T2925" s="34"/>
      <c r="U2925" s="34"/>
      <c r="V2925" s="34"/>
      <c r="W2925" s="34"/>
      <c r="X2925" s="34"/>
      <c r="Y2925" s="34"/>
      <c r="Z2925" s="34"/>
    </row>
    <row r="2926" spans="1:26">
      <c r="A2926" s="69">
        <f t="shared" si="14"/>
        <v>364</v>
      </c>
      <c r="B2926" s="69">
        <f t="shared" si="15"/>
        <v>8</v>
      </c>
      <c r="C2926" s="67"/>
      <c r="D2926" s="70"/>
      <c r="E2926" s="70"/>
      <c r="F2926" s="70"/>
      <c r="G2926" s="42"/>
      <c r="H2926" s="67"/>
      <c r="I2926" s="67"/>
      <c r="J2926" s="67"/>
      <c r="K2926" s="67"/>
      <c r="L2926" s="67"/>
      <c r="M2926" s="67"/>
      <c r="N2926" s="67"/>
      <c r="O2926" s="67"/>
      <c r="P2926" s="67"/>
      <c r="Q2926" s="67"/>
      <c r="R2926" s="34"/>
      <c r="S2926" s="34"/>
      <c r="T2926" s="34"/>
      <c r="U2926" s="34"/>
      <c r="V2926" s="34"/>
      <c r="W2926" s="34"/>
      <c r="X2926" s="34"/>
      <c r="Y2926" s="34"/>
      <c r="Z2926" s="34"/>
    </row>
    <row r="2927" spans="1:26">
      <c r="A2927" s="69">
        <f t="shared" si="14"/>
        <v>365</v>
      </c>
      <c r="B2927" s="69">
        <f t="shared" si="15"/>
        <v>1</v>
      </c>
      <c r="C2927" s="67"/>
      <c r="D2927" s="70"/>
      <c r="E2927" s="70"/>
      <c r="F2927" s="70"/>
      <c r="G2927" s="42"/>
      <c r="H2927" s="67"/>
      <c r="I2927" s="67"/>
      <c r="J2927" s="67"/>
      <c r="K2927" s="67"/>
      <c r="L2927" s="67"/>
      <c r="M2927" s="67"/>
      <c r="N2927" s="67"/>
      <c r="O2927" s="67"/>
      <c r="P2927" s="67"/>
      <c r="Q2927" s="67"/>
      <c r="R2927" s="34"/>
      <c r="S2927" s="34"/>
      <c r="T2927" s="34"/>
      <c r="U2927" s="34"/>
      <c r="V2927" s="34"/>
      <c r="W2927" s="34"/>
      <c r="X2927" s="34"/>
      <c r="Y2927" s="34"/>
      <c r="Z2927" s="34"/>
    </row>
    <row r="2928" spans="1:26">
      <c r="A2928" s="69">
        <f t="shared" si="14"/>
        <v>365</v>
      </c>
      <c r="B2928" s="69">
        <f t="shared" si="15"/>
        <v>2</v>
      </c>
      <c r="C2928" s="67"/>
      <c r="D2928" s="70"/>
      <c r="E2928" s="70"/>
      <c r="F2928" s="70"/>
      <c r="G2928" s="42"/>
      <c r="H2928" s="67"/>
      <c r="I2928" s="67"/>
      <c r="J2928" s="67"/>
      <c r="K2928" s="67"/>
      <c r="L2928" s="67"/>
      <c r="M2928" s="67"/>
      <c r="N2928" s="67"/>
      <c r="O2928" s="67"/>
      <c r="P2928" s="67"/>
      <c r="Q2928" s="67"/>
      <c r="R2928" s="34"/>
      <c r="S2928" s="34"/>
      <c r="T2928" s="34"/>
      <c r="U2928" s="34"/>
      <c r="V2928" s="34"/>
      <c r="W2928" s="34"/>
      <c r="X2928" s="34"/>
      <c r="Y2928" s="34"/>
      <c r="Z2928" s="34"/>
    </row>
    <row r="2929" spans="1:26">
      <c r="A2929" s="69">
        <f t="shared" si="14"/>
        <v>365</v>
      </c>
      <c r="B2929" s="69">
        <f t="shared" si="15"/>
        <v>3</v>
      </c>
      <c r="C2929" s="67"/>
      <c r="D2929" s="70"/>
      <c r="E2929" s="70"/>
      <c r="F2929" s="70"/>
      <c r="G2929" s="42"/>
      <c r="H2929" s="67"/>
      <c r="I2929" s="67"/>
      <c r="J2929" s="67"/>
      <c r="K2929" s="67"/>
      <c r="L2929" s="67"/>
      <c r="M2929" s="67"/>
      <c r="N2929" s="67"/>
      <c r="O2929" s="67"/>
      <c r="P2929" s="67"/>
      <c r="Q2929" s="67"/>
      <c r="R2929" s="34"/>
      <c r="S2929" s="34"/>
      <c r="T2929" s="34"/>
      <c r="U2929" s="34"/>
      <c r="V2929" s="34"/>
      <c r="W2929" s="34"/>
      <c r="X2929" s="34"/>
      <c r="Y2929" s="34"/>
      <c r="Z2929" s="34"/>
    </row>
    <row r="2930" spans="1:26">
      <c r="A2930" s="69">
        <f t="shared" si="14"/>
        <v>365</v>
      </c>
      <c r="B2930" s="69">
        <f t="shared" si="15"/>
        <v>4</v>
      </c>
      <c r="C2930" s="67"/>
      <c r="D2930" s="70"/>
      <c r="E2930" s="70"/>
      <c r="F2930" s="70"/>
      <c r="G2930" s="42"/>
      <c r="H2930" s="67"/>
      <c r="I2930" s="67"/>
      <c r="J2930" s="67"/>
      <c r="K2930" s="67"/>
      <c r="L2930" s="67"/>
      <c r="M2930" s="67"/>
      <c r="N2930" s="67"/>
      <c r="O2930" s="67"/>
      <c r="P2930" s="67"/>
      <c r="Q2930" s="67"/>
      <c r="R2930" s="34"/>
      <c r="S2930" s="34"/>
      <c r="T2930" s="34"/>
      <c r="U2930" s="34"/>
      <c r="V2930" s="34"/>
      <c r="W2930" s="34"/>
      <c r="X2930" s="34"/>
      <c r="Y2930" s="34"/>
      <c r="Z2930" s="34"/>
    </row>
    <row r="2931" spans="1:26">
      <c r="A2931" s="69">
        <f t="shared" si="14"/>
        <v>365</v>
      </c>
      <c r="B2931" s="69">
        <f t="shared" si="15"/>
        <v>5</v>
      </c>
      <c r="C2931" s="67"/>
      <c r="D2931" s="70"/>
      <c r="E2931" s="70"/>
      <c r="F2931" s="70"/>
      <c r="G2931" s="42"/>
      <c r="H2931" s="67"/>
      <c r="I2931" s="67"/>
      <c r="J2931" s="67"/>
      <c r="K2931" s="67"/>
      <c r="L2931" s="67"/>
      <c r="M2931" s="67"/>
      <c r="N2931" s="67"/>
      <c r="O2931" s="67"/>
      <c r="P2931" s="67"/>
      <c r="Q2931" s="67"/>
      <c r="R2931" s="34"/>
      <c r="S2931" s="34"/>
      <c r="T2931" s="34"/>
      <c r="U2931" s="34"/>
      <c r="V2931" s="34"/>
      <c r="W2931" s="34"/>
      <c r="X2931" s="34"/>
      <c r="Y2931" s="34"/>
      <c r="Z2931" s="34"/>
    </row>
    <row r="2932" spans="1:26">
      <c r="A2932" s="69">
        <f t="shared" si="14"/>
        <v>365</v>
      </c>
      <c r="B2932" s="69">
        <f t="shared" si="15"/>
        <v>6</v>
      </c>
      <c r="C2932" s="67"/>
      <c r="D2932" s="70"/>
      <c r="E2932" s="70"/>
      <c r="F2932" s="70"/>
      <c r="G2932" s="42"/>
      <c r="H2932" s="67"/>
      <c r="I2932" s="67"/>
      <c r="J2932" s="67"/>
      <c r="K2932" s="67"/>
      <c r="L2932" s="67"/>
      <c r="M2932" s="67"/>
      <c r="N2932" s="67"/>
      <c r="O2932" s="67"/>
      <c r="P2932" s="67"/>
      <c r="Q2932" s="67"/>
      <c r="R2932" s="34"/>
      <c r="S2932" s="34"/>
      <c r="T2932" s="34"/>
      <c r="U2932" s="34"/>
      <c r="V2932" s="34"/>
      <c r="W2932" s="34"/>
      <c r="X2932" s="34"/>
      <c r="Y2932" s="34"/>
      <c r="Z2932" s="34"/>
    </row>
    <row r="2933" spans="1:26">
      <c r="A2933" s="69">
        <f t="shared" si="14"/>
        <v>365</v>
      </c>
      <c r="B2933" s="69">
        <f t="shared" si="15"/>
        <v>7</v>
      </c>
      <c r="C2933" s="67"/>
      <c r="D2933" s="70"/>
      <c r="E2933" s="70"/>
      <c r="F2933" s="70"/>
      <c r="G2933" s="42"/>
      <c r="H2933" s="67"/>
      <c r="I2933" s="67"/>
      <c r="J2933" s="67"/>
      <c r="K2933" s="67"/>
      <c r="L2933" s="67"/>
      <c r="M2933" s="67"/>
      <c r="N2933" s="67"/>
      <c r="O2933" s="67"/>
      <c r="P2933" s="67"/>
      <c r="Q2933" s="67"/>
      <c r="R2933" s="34"/>
      <c r="S2933" s="34"/>
      <c r="T2933" s="34"/>
      <c r="U2933" s="34"/>
      <c r="V2933" s="34"/>
      <c r="W2933" s="34"/>
      <c r="X2933" s="34"/>
      <c r="Y2933" s="34"/>
      <c r="Z2933" s="34"/>
    </row>
    <row r="2934" spans="1:26">
      <c r="A2934" s="69">
        <f t="shared" si="14"/>
        <v>365</v>
      </c>
      <c r="B2934" s="69">
        <f t="shared" si="15"/>
        <v>8</v>
      </c>
      <c r="C2934" s="67"/>
      <c r="D2934" s="70"/>
      <c r="E2934" s="70"/>
      <c r="F2934" s="70"/>
      <c r="G2934" s="42"/>
      <c r="H2934" s="67"/>
      <c r="I2934" s="67"/>
      <c r="J2934" s="67"/>
      <c r="K2934" s="67"/>
      <c r="L2934" s="67"/>
      <c r="M2934" s="67"/>
      <c r="N2934" s="67"/>
      <c r="O2934" s="67"/>
      <c r="P2934" s="67"/>
      <c r="Q2934" s="67"/>
      <c r="R2934" s="34"/>
      <c r="S2934" s="34"/>
      <c r="T2934" s="34"/>
      <c r="U2934" s="34"/>
      <c r="V2934" s="34"/>
      <c r="W2934" s="34"/>
      <c r="X2934" s="34"/>
      <c r="Y2934" s="34"/>
      <c r="Z2934" s="34"/>
    </row>
    <row r="2935" spans="1:26">
      <c r="A2935" s="69">
        <f t="shared" si="14"/>
        <v>366</v>
      </c>
      <c r="B2935" s="69">
        <f t="shared" si="15"/>
        <v>1</v>
      </c>
      <c r="C2935" s="67"/>
      <c r="D2935" s="70"/>
      <c r="E2935" s="70"/>
      <c r="F2935" s="70"/>
      <c r="G2935" s="42"/>
      <c r="H2935" s="67"/>
      <c r="I2935" s="67"/>
      <c r="J2935" s="67"/>
      <c r="K2935" s="67"/>
      <c r="L2935" s="67"/>
      <c r="M2935" s="67"/>
      <c r="N2935" s="67"/>
      <c r="O2935" s="67"/>
      <c r="P2935" s="67"/>
      <c r="Q2935" s="67"/>
      <c r="R2935" s="34"/>
      <c r="S2935" s="34"/>
      <c r="T2935" s="34"/>
      <c r="U2935" s="34"/>
      <c r="V2935" s="34"/>
      <c r="W2935" s="34"/>
      <c r="X2935" s="34"/>
      <c r="Y2935" s="34"/>
      <c r="Z2935" s="34"/>
    </row>
    <row r="2936" spans="1:26">
      <c r="A2936" s="69">
        <f t="shared" si="14"/>
        <v>366</v>
      </c>
      <c r="B2936" s="69">
        <f t="shared" si="15"/>
        <v>2</v>
      </c>
      <c r="C2936" s="67"/>
      <c r="D2936" s="70"/>
      <c r="E2936" s="70"/>
      <c r="F2936" s="70"/>
      <c r="G2936" s="42"/>
      <c r="H2936" s="67"/>
      <c r="I2936" s="67"/>
      <c r="J2936" s="67"/>
      <c r="K2936" s="67"/>
      <c r="L2936" s="67"/>
      <c r="M2936" s="67"/>
      <c r="N2936" s="67"/>
      <c r="O2936" s="67"/>
      <c r="P2936" s="67"/>
      <c r="Q2936" s="67"/>
      <c r="R2936" s="34"/>
      <c r="S2936" s="34"/>
      <c r="T2936" s="34"/>
      <c r="U2936" s="34"/>
      <c r="V2936" s="34"/>
      <c r="W2936" s="34"/>
      <c r="X2936" s="34"/>
      <c r="Y2936" s="34"/>
      <c r="Z2936" s="34"/>
    </row>
    <row r="2937" spans="1:26">
      <c r="A2937" s="69">
        <f t="shared" si="14"/>
        <v>366</v>
      </c>
      <c r="B2937" s="69">
        <f t="shared" si="15"/>
        <v>3</v>
      </c>
      <c r="C2937" s="67"/>
      <c r="D2937" s="70"/>
      <c r="E2937" s="70"/>
      <c r="F2937" s="70"/>
      <c r="G2937" s="42"/>
      <c r="H2937" s="67"/>
      <c r="I2937" s="67"/>
      <c r="J2937" s="67"/>
      <c r="K2937" s="67"/>
      <c r="L2937" s="67"/>
      <c r="M2937" s="67"/>
      <c r="N2937" s="67"/>
      <c r="O2937" s="67"/>
      <c r="P2937" s="67"/>
      <c r="Q2937" s="67"/>
      <c r="R2937" s="34"/>
      <c r="S2937" s="34"/>
      <c r="T2937" s="34"/>
      <c r="U2937" s="34"/>
      <c r="V2937" s="34"/>
      <c r="W2937" s="34"/>
      <c r="X2937" s="34"/>
      <c r="Y2937" s="34"/>
      <c r="Z2937" s="34"/>
    </row>
    <row r="2938" spans="1:26">
      <c r="A2938" s="69">
        <f t="shared" si="14"/>
        <v>366</v>
      </c>
      <c r="B2938" s="69">
        <f t="shared" si="15"/>
        <v>4</v>
      </c>
      <c r="C2938" s="67"/>
      <c r="D2938" s="70"/>
      <c r="E2938" s="70"/>
      <c r="F2938" s="70"/>
      <c r="G2938" s="42"/>
      <c r="H2938" s="67"/>
      <c r="I2938" s="67"/>
      <c r="J2938" s="67"/>
      <c r="K2938" s="67"/>
      <c r="L2938" s="67"/>
      <c r="M2938" s="67"/>
      <c r="N2938" s="67"/>
      <c r="O2938" s="67"/>
      <c r="P2938" s="67"/>
      <c r="Q2938" s="67"/>
      <c r="R2938" s="34"/>
      <c r="S2938" s="34"/>
      <c r="T2938" s="34"/>
      <c r="U2938" s="34"/>
      <c r="V2938" s="34"/>
      <c r="W2938" s="34"/>
      <c r="X2938" s="34"/>
      <c r="Y2938" s="34"/>
      <c r="Z2938" s="34"/>
    </row>
    <row r="2939" spans="1:26">
      <c r="A2939" s="69">
        <f t="shared" si="14"/>
        <v>366</v>
      </c>
      <c r="B2939" s="69">
        <f t="shared" si="15"/>
        <v>5</v>
      </c>
      <c r="C2939" s="67"/>
      <c r="D2939" s="70"/>
      <c r="E2939" s="70"/>
      <c r="F2939" s="70"/>
      <c r="G2939" s="42"/>
      <c r="H2939" s="67"/>
      <c r="I2939" s="67"/>
      <c r="J2939" s="67"/>
      <c r="K2939" s="67"/>
      <c r="L2939" s="67"/>
      <c r="M2939" s="67"/>
      <c r="N2939" s="67"/>
      <c r="O2939" s="67"/>
      <c r="P2939" s="67"/>
      <c r="Q2939" s="67"/>
      <c r="R2939" s="34"/>
      <c r="S2939" s="34"/>
      <c r="T2939" s="34"/>
      <c r="U2939" s="34"/>
      <c r="V2939" s="34"/>
      <c r="W2939" s="34"/>
      <c r="X2939" s="34"/>
      <c r="Y2939" s="34"/>
      <c r="Z2939" s="34"/>
    </row>
    <row r="2940" spans="1:26">
      <c r="A2940" s="69">
        <f t="shared" si="14"/>
        <v>366</v>
      </c>
      <c r="B2940" s="69">
        <f t="shared" si="15"/>
        <v>6</v>
      </c>
      <c r="C2940" s="67"/>
      <c r="D2940" s="70"/>
      <c r="E2940" s="70"/>
      <c r="F2940" s="70"/>
      <c r="G2940" s="42"/>
      <c r="H2940" s="67"/>
      <c r="I2940" s="67"/>
      <c r="J2940" s="67"/>
      <c r="K2940" s="67"/>
      <c r="L2940" s="67"/>
      <c r="M2940" s="67"/>
      <c r="N2940" s="67"/>
      <c r="O2940" s="67"/>
      <c r="P2940" s="67"/>
      <c r="Q2940" s="67"/>
      <c r="R2940" s="34"/>
      <c r="S2940" s="34"/>
      <c r="T2940" s="34"/>
      <c r="U2940" s="34"/>
      <c r="V2940" s="34"/>
      <c r="W2940" s="34"/>
      <c r="X2940" s="34"/>
      <c r="Y2940" s="34"/>
      <c r="Z2940" s="34"/>
    </row>
    <row r="2941" spans="1:26">
      <c r="A2941" s="69">
        <f t="shared" si="14"/>
        <v>366</v>
      </c>
      <c r="B2941" s="69">
        <f t="shared" si="15"/>
        <v>7</v>
      </c>
      <c r="C2941" s="67"/>
      <c r="D2941" s="70"/>
      <c r="E2941" s="70"/>
      <c r="F2941" s="70"/>
      <c r="G2941" s="42"/>
      <c r="H2941" s="67"/>
      <c r="I2941" s="67"/>
      <c r="J2941" s="67"/>
      <c r="K2941" s="67"/>
      <c r="L2941" s="67"/>
      <c r="M2941" s="67"/>
      <c r="N2941" s="67"/>
      <c r="O2941" s="67"/>
      <c r="P2941" s="67"/>
      <c r="Q2941" s="67"/>
      <c r="R2941" s="34"/>
      <c r="S2941" s="34"/>
      <c r="T2941" s="34"/>
      <c r="U2941" s="34"/>
      <c r="V2941" s="34"/>
      <c r="W2941" s="34"/>
      <c r="X2941" s="34"/>
      <c r="Y2941" s="34"/>
      <c r="Z2941" s="34"/>
    </row>
    <row r="2942" spans="1:26">
      <c r="A2942" s="69">
        <f t="shared" si="14"/>
        <v>366</v>
      </c>
      <c r="B2942" s="69">
        <f t="shared" si="15"/>
        <v>8</v>
      </c>
      <c r="C2942" s="67"/>
      <c r="D2942" s="70"/>
      <c r="E2942" s="70"/>
      <c r="F2942" s="70"/>
      <c r="G2942" s="42"/>
      <c r="H2942" s="67"/>
      <c r="I2942" s="67"/>
      <c r="J2942" s="67"/>
      <c r="K2942" s="67"/>
      <c r="L2942" s="67"/>
      <c r="M2942" s="67"/>
      <c r="N2942" s="67"/>
      <c r="O2942" s="67"/>
      <c r="P2942" s="67"/>
      <c r="Q2942" s="67"/>
      <c r="R2942" s="34"/>
      <c r="S2942" s="34"/>
      <c r="T2942" s="34"/>
      <c r="U2942" s="34"/>
      <c r="V2942" s="34"/>
      <c r="W2942" s="34"/>
      <c r="X2942" s="34"/>
      <c r="Y2942" s="34"/>
      <c r="Z2942" s="34"/>
    </row>
    <row r="2943" spans="1:26">
      <c r="A2943" s="69">
        <f t="shared" si="14"/>
        <v>367</v>
      </c>
      <c r="B2943" s="69">
        <f t="shared" si="15"/>
        <v>1</v>
      </c>
      <c r="C2943" s="67"/>
      <c r="D2943" s="70"/>
      <c r="E2943" s="70"/>
      <c r="F2943" s="70"/>
      <c r="G2943" s="42"/>
      <c r="H2943" s="67"/>
      <c r="I2943" s="67"/>
      <c r="J2943" s="67"/>
      <c r="K2943" s="67"/>
      <c r="L2943" s="67"/>
      <c r="M2943" s="67"/>
      <c r="N2943" s="67"/>
      <c r="O2943" s="67"/>
      <c r="P2943" s="67"/>
      <c r="Q2943" s="67"/>
      <c r="R2943" s="34"/>
      <c r="S2943" s="34"/>
      <c r="T2943" s="34"/>
      <c r="U2943" s="34"/>
      <c r="V2943" s="34"/>
      <c r="W2943" s="34"/>
      <c r="X2943" s="34"/>
      <c r="Y2943" s="34"/>
      <c r="Z2943" s="34"/>
    </row>
    <row r="2944" spans="1:26">
      <c r="A2944" s="69">
        <f t="shared" si="14"/>
        <v>367</v>
      </c>
      <c r="B2944" s="69">
        <f t="shared" si="15"/>
        <v>2</v>
      </c>
      <c r="C2944" s="67"/>
      <c r="D2944" s="70"/>
      <c r="E2944" s="70"/>
      <c r="F2944" s="70"/>
      <c r="G2944" s="42"/>
      <c r="H2944" s="67"/>
      <c r="I2944" s="67"/>
      <c r="J2944" s="67"/>
      <c r="K2944" s="67"/>
      <c r="L2944" s="67"/>
      <c r="M2944" s="67"/>
      <c r="N2944" s="67"/>
      <c r="O2944" s="67"/>
      <c r="P2944" s="67"/>
      <c r="Q2944" s="67"/>
      <c r="R2944" s="34"/>
      <c r="S2944" s="34"/>
      <c r="T2944" s="34"/>
      <c r="U2944" s="34"/>
      <c r="V2944" s="34"/>
      <c r="W2944" s="34"/>
      <c r="X2944" s="34"/>
      <c r="Y2944" s="34"/>
      <c r="Z2944" s="34"/>
    </row>
    <row r="2945" spans="1:26">
      <c r="A2945" s="69">
        <f t="shared" si="14"/>
        <v>367</v>
      </c>
      <c r="B2945" s="69">
        <f t="shared" si="15"/>
        <v>3</v>
      </c>
      <c r="C2945" s="67"/>
      <c r="D2945" s="70"/>
      <c r="E2945" s="70"/>
      <c r="F2945" s="70"/>
      <c r="G2945" s="42"/>
      <c r="H2945" s="67"/>
      <c r="I2945" s="67"/>
      <c r="J2945" s="67"/>
      <c r="K2945" s="67"/>
      <c r="L2945" s="67"/>
      <c r="M2945" s="67"/>
      <c r="N2945" s="67"/>
      <c r="O2945" s="67"/>
      <c r="P2945" s="67"/>
      <c r="Q2945" s="67"/>
      <c r="R2945" s="34"/>
      <c r="S2945" s="34"/>
      <c r="T2945" s="34"/>
      <c r="U2945" s="34"/>
      <c r="V2945" s="34"/>
      <c r="W2945" s="34"/>
      <c r="X2945" s="34"/>
      <c r="Y2945" s="34"/>
      <c r="Z2945" s="34"/>
    </row>
    <row r="2946" spans="1:26">
      <c r="A2946" s="69">
        <f t="shared" si="14"/>
        <v>367</v>
      </c>
      <c r="B2946" s="69">
        <f t="shared" si="15"/>
        <v>4</v>
      </c>
      <c r="C2946" s="67"/>
      <c r="D2946" s="70"/>
      <c r="E2946" s="70"/>
      <c r="F2946" s="70"/>
      <c r="G2946" s="42"/>
      <c r="H2946" s="67"/>
      <c r="I2946" s="67"/>
      <c r="J2946" s="67"/>
      <c r="K2946" s="67"/>
      <c r="L2946" s="67"/>
      <c r="M2946" s="67"/>
      <c r="N2946" s="67"/>
      <c r="O2946" s="67"/>
      <c r="P2946" s="67"/>
      <c r="Q2946" s="67"/>
      <c r="R2946" s="34"/>
      <c r="S2946" s="34"/>
      <c r="T2946" s="34"/>
      <c r="U2946" s="34"/>
      <c r="V2946" s="34"/>
      <c r="W2946" s="34"/>
      <c r="X2946" s="34"/>
      <c r="Y2946" s="34"/>
      <c r="Z2946" s="34"/>
    </row>
    <row r="2947" spans="1:26">
      <c r="A2947" s="69">
        <f t="shared" si="14"/>
        <v>367</v>
      </c>
      <c r="B2947" s="69">
        <f t="shared" si="15"/>
        <v>5</v>
      </c>
      <c r="C2947" s="67"/>
      <c r="D2947" s="70"/>
      <c r="E2947" s="70"/>
      <c r="F2947" s="70"/>
      <c r="G2947" s="42"/>
      <c r="H2947" s="67"/>
      <c r="I2947" s="67"/>
      <c r="J2947" s="67"/>
      <c r="K2947" s="67"/>
      <c r="L2947" s="67"/>
      <c r="M2947" s="67"/>
      <c r="N2947" s="67"/>
      <c r="O2947" s="67"/>
      <c r="P2947" s="67"/>
      <c r="Q2947" s="67"/>
      <c r="R2947" s="34"/>
      <c r="S2947" s="34"/>
      <c r="T2947" s="34"/>
      <c r="U2947" s="34"/>
      <c r="V2947" s="34"/>
      <c r="W2947" s="34"/>
      <c r="X2947" s="34"/>
      <c r="Y2947" s="34"/>
      <c r="Z2947" s="34"/>
    </row>
    <row r="2948" spans="1:26">
      <c r="A2948" s="69">
        <f t="shared" si="14"/>
        <v>367</v>
      </c>
      <c r="B2948" s="69">
        <f t="shared" si="15"/>
        <v>6</v>
      </c>
      <c r="C2948" s="67"/>
      <c r="D2948" s="70"/>
      <c r="E2948" s="70"/>
      <c r="F2948" s="70"/>
      <c r="G2948" s="42"/>
      <c r="H2948" s="67"/>
      <c r="I2948" s="67"/>
      <c r="J2948" s="67"/>
      <c r="K2948" s="67"/>
      <c r="L2948" s="67"/>
      <c r="M2948" s="67"/>
      <c r="N2948" s="67"/>
      <c r="O2948" s="67"/>
      <c r="P2948" s="67"/>
      <c r="Q2948" s="67"/>
      <c r="R2948" s="34"/>
      <c r="S2948" s="34"/>
      <c r="T2948" s="34"/>
      <c r="U2948" s="34"/>
      <c r="V2948" s="34"/>
      <c r="W2948" s="34"/>
      <c r="X2948" s="34"/>
      <c r="Y2948" s="34"/>
      <c r="Z2948" s="34"/>
    </row>
    <row r="2949" spans="1:26">
      <c r="A2949" s="69">
        <f t="shared" si="14"/>
        <v>367</v>
      </c>
      <c r="B2949" s="69">
        <f t="shared" si="15"/>
        <v>7</v>
      </c>
      <c r="C2949" s="67"/>
      <c r="D2949" s="70"/>
      <c r="E2949" s="70"/>
      <c r="F2949" s="70"/>
      <c r="G2949" s="42"/>
      <c r="H2949" s="67"/>
      <c r="I2949" s="67"/>
      <c r="J2949" s="67"/>
      <c r="K2949" s="67"/>
      <c r="L2949" s="67"/>
      <c r="M2949" s="67"/>
      <c r="N2949" s="67"/>
      <c r="O2949" s="67"/>
      <c r="P2949" s="67"/>
      <c r="Q2949" s="67"/>
      <c r="R2949" s="34"/>
      <c r="S2949" s="34"/>
      <c r="T2949" s="34"/>
      <c r="U2949" s="34"/>
      <c r="V2949" s="34"/>
      <c r="W2949" s="34"/>
      <c r="X2949" s="34"/>
      <c r="Y2949" s="34"/>
      <c r="Z2949" s="34"/>
    </row>
    <row r="2950" spans="1:26">
      <c r="A2950" s="69">
        <f t="shared" si="14"/>
        <v>367</v>
      </c>
      <c r="B2950" s="69">
        <f t="shared" si="15"/>
        <v>8</v>
      </c>
      <c r="C2950" s="67"/>
      <c r="D2950" s="70"/>
      <c r="E2950" s="70"/>
      <c r="F2950" s="70"/>
      <c r="G2950" s="42"/>
      <c r="H2950" s="67"/>
      <c r="I2950" s="67"/>
      <c r="J2950" s="67"/>
      <c r="K2950" s="67"/>
      <c r="L2950" s="67"/>
      <c r="M2950" s="67"/>
      <c r="N2950" s="67"/>
      <c r="O2950" s="67"/>
      <c r="P2950" s="67"/>
      <c r="Q2950" s="67"/>
      <c r="R2950" s="34"/>
      <c r="S2950" s="34"/>
      <c r="T2950" s="34"/>
      <c r="U2950" s="34"/>
      <c r="V2950" s="34"/>
      <c r="W2950" s="34"/>
      <c r="X2950" s="34"/>
      <c r="Y2950" s="34"/>
      <c r="Z2950" s="34"/>
    </row>
    <row r="2951" spans="1:26">
      <c r="A2951" s="69">
        <f t="shared" si="14"/>
        <v>368</v>
      </c>
      <c r="B2951" s="69">
        <f t="shared" si="15"/>
        <v>1</v>
      </c>
      <c r="C2951" s="67"/>
      <c r="D2951" s="70"/>
      <c r="E2951" s="70"/>
      <c r="F2951" s="70"/>
      <c r="G2951" s="42"/>
      <c r="H2951" s="67"/>
      <c r="I2951" s="67"/>
      <c r="J2951" s="67"/>
      <c r="K2951" s="67"/>
      <c r="L2951" s="67"/>
      <c r="M2951" s="67"/>
      <c r="N2951" s="67"/>
      <c r="O2951" s="67"/>
      <c r="P2951" s="67"/>
      <c r="Q2951" s="67"/>
      <c r="R2951" s="34"/>
      <c r="S2951" s="34"/>
      <c r="T2951" s="34"/>
      <c r="U2951" s="34"/>
      <c r="V2951" s="34"/>
      <c r="W2951" s="34"/>
      <c r="X2951" s="34"/>
      <c r="Y2951" s="34"/>
      <c r="Z2951" s="34"/>
    </row>
    <row r="2952" spans="1:26">
      <c r="A2952" s="69">
        <f t="shared" si="14"/>
        <v>368</v>
      </c>
      <c r="B2952" s="69">
        <f t="shared" si="15"/>
        <v>2</v>
      </c>
      <c r="C2952" s="67"/>
      <c r="D2952" s="70"/>
      <c r="E2952" s="70"/>
      <c r="F2952" s="70"/>
      <c r="G2952" s="42"/>
      <c r="H2952" s="67"/>
      <c r="I2952" s="67"/>
      <c r="J2952" s="67"/>
      <c r="K2952" s="67"/>
      <c r="L2952" s="67"/>
      <c r="M2952" s="67"/>
      <c r="N2952" s="67"/>
      <c r="O2952" s="67"/>
      <c r="P2952" s="67"/>
      <c r="Q2952" s="67"/>
      <c r="R2952" s="34"/>
      <c r="S2952" s="34"/>
      <c r="T2952" s="34"/>
      <c r="U2952" s="34"/>
      <c r="V2952" s="34"/>
      <c r="W2952" s="34"/>
      <c r="X2952" s="34"/>
      <c r="Y2952" s="34"/>
      <c r="Z2952" s="34"/>
    </row>
    <row r="2953" spans="1:26">
      <c r="A2953" s="69">
        <f t="shared" si="14"/>
        <v>368</v>
      </c>
      <c r="B2953" s="69">
        <f t="shared" si="15"/>
        <v>3</v>
      </c>
      <c r="C2953" s="67"/>
      <c r="D2953" s="70"/>
      <c r="E2953" s="70"/>
      <c r="F2953" s="70"/>
      <c r="G2953" s="42"/>
      <c r="H2953" s="67"/>
      <c r="I2953" s="67"/>
      <c r="J2953" s="67"/>
      <c r="K2953" s="67"/>
      <c r="L2953" s="67"/>
      <c r="M2953" s="67"/>
      <c r="N2953" s="67"/>
      <c r="O2953" s="67"/>
      <c r="P2953" s="67"/>
      <c r="Q2953" s="67"/>
      <c r="R2953" s="34"/>
      <c r="S2953" s="34"/>
      <c r="T2953" s="34"/>
      <c r="U2953" s="34"/>
      <c r="V2953" s="34"/>
      <c r="W2953" s="34"/>
      <c r="X2953" s="34"/>
      <c r="Y2953" s="34"/>
      <c r="Z2953" s="34"/>
    </row>
    <row r="2954" spans="1:26">
      <c r="A2954" s="69">
        <f t="shared" si="14"/>
        <v>368</v>
      </c>
      <c r="B2954" s="69">
        <f t="shared" si="15"/>
        <v>4</v>
      </c>
      <c r="C2954" s="67"/>
      <c r="D2954" s="70"/>
      <c r="E2954" s="70"/>
      <c r="F2954" s="70"/>
      <c r="G2954" s="42"/>
      <c r="H2954" s="67"/>
      <c r="I2954" s="67"/>
      <c r="J2954" s="67"/>
      <c r="K2954" s="67"/>
      <c r="L2954" s="67"/>
      <c r="M2954" s="67"/>
      <c r="N2954" s="67"/>
      <c r="O2954" s="67"/>
      <c r="P2954" s="67"/>
      <c r="Q2954" s="67"/>
      <c r="R2954" s="34"/>
      <c r="S2954" s="34"/>
      <c r="T2954" s="34"/>
      <c r="U2954" s="34"/>
      <c r="V2954" s="34"/>
      <c r="W2954" s="34"/>
      <c r="X2954" s="34"/>
      <c r="Y2954" s="34"/>
      <c r="Z2954" s="34"/>
    </row>
    <row r="2955" spans="1:26">
      <c r="A2955" s="69">
        <f t="shared" si="14"/>
        <v>368</v>
      </c>
      <c r="B2955" s="69">
        <f t="shared" si="15"/>
        <v>5</v>
      </c>
      <c r="C2955" s="67"/>
      <c r="D2955" s="70"/>
      <c r="E2955" s="70"/>
      <c r="F2955" s="70"/>
      <c r="G2955" s="42"/>
      <c r="H2955" s="67"/>
      <c r="I2955" s="67"/>
      <c r="J2955" s="67"/>
      <c r="K2955" s="67"/>
      <c r="L2955" s="67"/>
      <c r="M2955" s="67"/>
      <c r="N2955" s="67"/>
      <c r="O2955" s="67"/>
      <c r="P2955" s="67"/>
      <c r="Q2955" s="67"/>
      <c r="R2955" s="34"/>
      <c r="S2955" s="34"/>
      <c r="T2955" s="34"/>
      <c r="U2955" s="34"/>
      <c r="V2955" s="34"/>
      <c r="W2955" s="34"/>
      <c r="X2955" s="34"/>
      <c r="Y2955" s="34"/>
      <c r="Z2955" s="34"/>
    </row>
    <row r="2956" spans="1:26">
      <c r="A2956" s="69">
        <f t="shared" si="14"/>
        <v>368</v>
      </c>
      <c r="B2956" s="69">
        <f t="shared" si="15"/>
        <v>6</v>
      </c>
      <c r="C2956" s="67"/>
      <c r="D2956" s="70"/>
      <c r="E2956" s="70"/>
      <c r="F2956" s="70"/>
      <c r="G2956" s="42"/>
      <c r="H2956" s="67"/>
      <c r="I2956" s="67"/>
      <c r="J2956" s="67"/>
      <c r="K2956" s="67"/>
      <c r="L2956" s="67"/>
      <c r="M2956" s="67"/>
      <c r="N2956" s="67"/>
      <c r="O2956" s="67"/>
      <c r="P2956" s="67"/>
      <c r="Q2956" s="67"/>
      <c r="R2956" s="34"/>
      <c r="S2956" s="34"/>
      <c r="T2956" s="34"/>
      <c r="U2956" s="34"/>
      <c r="V2956" s="34"/>
      <c r="W2956" s="34"/>
      <c r="X2956" s="34"/>
      <c r="Y2956" s="34"/>
      <c r="Z2956" s="34"/>
    </row>
    <row r="2957" spans="1:26">
      <c r="A2957" s="69">
        <f t="shared" si="14"/>
        <v>368</v>
      </c>
      <c r="B2957" s="69">
        <f t="shared" si="15"/>
        <v>7</v>
      </c>
      <c r="C2957" s="67"/>
      <c r="D2957" s="70"/>
      <c r="E2957" s="70"/>
      <c r="F2957" s="70"/>
      <c r="G2957" s="42"/>
      <c r="H2957" s="67"/>
      <c r="I2957" s="67"/>
      <c r="J2957" s="67"/>
      <c r="K2957" s="67"/>
      <c r="L2957" s="67"/>
      <c r="M2957" s="67"/>
      <c r="N2957" s="67"/>
      <c r="O2957" s="67"/>
      <c r="P2957" s="67"/>
      <c r="Q2957" s="67"/>
      <c r="R2957" s="34"/>
      <c r="S2957" s="34"/>
      <c r="T2957" s="34"/>
      <c r="U2957" s="34"/>
      <c r="V2957" s="34"/>
      <c r="W2957" s="34"/>
      <c r="X2957" s="34"/>
      <c r="Y2957" s="34"/>
      <c r="Z2957" s="34"/>
    </row>
    <row r="2958" spans="1:26">
      <c r="A2958" s="69">
        <f t="shared" si="14"/>
        <v>368</v>
      </c>
      <c r="B2958" s="69">
        <f t="shared" si="15"/>
        <v>8</v>
      </c>
      <c r="C2958" s="67"/>
      <c r="D2958" s="70"/>
      <c r="E2958" s="70"/>
      <c r="F2958" s="70"/>
      <c r="G2958" s="42"/>
      <c r="H2958" s="67"/>
      <c r="I2958" s="67"/>
      <c r="J2958" s="67"/>
      <c r="K2958" s="67"/>
      <c r="L2958" s="67"/>
      <c r="M2958" s="67"/>
      <c r="N2958" s="67"/>
      <c r="O2958" s="67"/>
      <c r="P2958" s="67"/>
      <c r="Q2958" s="67"/>
      <c r="R2958" s="34"/>
      <c r="S2958" s="34"/>
      <c r="T2958" s="34"/>
      <c r="U2958" s="34"/>
      <c r="V2958" s="34"/>
      <c r="W2958" s="34"/>
      <c r="X2958" s="34"/>
      <c r="Y2958" s="34"/>
      <c r="Z2958" s="34"/>
    </row>
    <row r="2959" spans="1:26">
      <c r="A2959" s="69">
        <f t="shared" si="14"/>
        <v>369</v>
      </c>
      <c r="B2959" s="69">
        <f t="shared" si="15"/>
        <v>1</v>
      </c>
      <c r="C2959" s="67"/>
      <c r="D2959" s="70"/>
      <c r="E2959" s="70"/>
      <c r="F2959" s="70"/>
      <c r="G2959" s="42"/>
      <c r="H2959" s="67"/>
      <c r="I2959" s="67"/>
      <c r="J2959" s="67"/>
      <c r="K2959" s="67"/>
      <c r="L2959" s="67"/>
      <c r="M2959" s="67"/>
      <c r="N2959" s="67"/>
      <c r="O2959" s="67"/>
      <c r="P2959" s="67"/>
      <c r="Q2959" s="67"/>
      <c r="R2959" s="34"/>
      <c r="S2959" s="34"/>
      <c r="T2959" s="34"/>
      <c r="U2959" s="34"/>
      <c r="V2959" s="34"/>
      <c r="W2959" s="34"/>
      <c r="X2959" s="34"/>
      <c r="Y2959" s="34"/>
      <c r="Z2959" s="34"/>
    </row>
    <row r="2960" spans="1:26">
      <c r="A2960" s="69">
        <f t="shared" si="14"/>
        <v>369</v>
      </c>
      <c r="B2960" s="69">
        <f t="shared" si="15"/>
        <v>2</v>
      </c>
      <c r="C2960" s="67"/>
      <c r="D2960" s="70"/>
      <c r="E2960" s="70"/>
      <c r="F2960" s="70"/>
      <c r="G2960" s="42"/>
      <c r="H2960" s="67"/>
      <c r="I2960" s="67"/>
      <c r="J2960" s="67"/>
      <c r="K2960" s="67"/>
      <c r="L2960" s="67"/>
      <c r="M2960" s="67"/>
      <c r="N2960" s="67"/>
      <c r="O2960" s="67"/>
      <c r="P2960" s="67"/>
      <c r="Q2960" s="67"/>
      <c r="R2960" s="34"/>
      <c r="S2960" s="34"/>
      <c r="T2960" s="34"/>
      <c r="U2960" s="34"/>
      <c r="V2960" s="34"/>
      <c r="W2960" s="34"/>
      <c r="X2960" s="34"/>
      <c r="Y2960" s="34"/>
      <c r="Z2960" s="34"/>
    </row>
    <row r="2961" spans="1:26">
      <c r="A2961" s="69">
        <f t="shared" si="14"/>
        <v>369</v>
      </c>
      <c r="B2961" s="69">
        <f t="shared" si="15"/>
        <v>3</v>
      </c>
      <c r="C2961" s="67"/>
      <c r="D2961" s="70"/>
      <c r="E2961" s="70"/>
      <c r="F2961" s="70"/>
      <c r="G2961" s="42"/>
      <c r="H2961" s="67"/>
      <c r="I2961" s="67"/>
      <c r="J2961" s="67"/>
      <c r="K2961" s="67"/>
      <c r="L2961" s="67"/>
      <c r="M2961" s="67"/>
      <c r="N2961" s="67"/>
      <c r="O2961" s="67"/>
      <c r="P2961" s="67"/>
      <c r="Q2961" s="67"/>
      <c r="R2961" s="34"/>
      <c r="S2961" s="34"/>
      <c r="T2961" s="34"/>
      <c r="U2961" s="34"/>
      <c r="V2961" s="34"/>
      <c r="W2961" s="34"/>
      <c r="X2961" s="34"/>
      <c r="Y2961" s="34"/>
      <c r="Z2961" s="34"/>
    </row>
    <row r="2962" spans="1:26">
      <c r="A2962" s="69">
        <f t="shared" si="14"/>
        <v>369</v>
      </c>
      <c r="B2962" s="69">
        <f t="shared" si="15"/>
        <v>4</v>
      </c>
      <c r="C2962" s="67"/>
      <c r="D2962" s="70"/>
      <c r="E2962" s="70"/>
      <c r="F2962" s="70"/>
      <c r="G2962" s="42"/>
      <c r="H2962" s="67"/>
      <c r="I2962" s="67"/>
      <c r="J2962" s="67"/>
      <c r="K2962" s="67"/>
      <c r="L2962" s="67"/>
      <c r="M2962" s="67"/>
      <c r="N2962" s="67"/>
      <c r="O2962" s="67"/>
      <c r="P2962" s="67"/>
      <c r="Q2962" s="67"/>
      <c r="R2962" s="34"/>
      <c r="S2962" s="34"/>
      <c r="T2962" s="34"/>
      <c r="U2962" s="34"/>
      <c r="V2962" s="34"/>
      <c r="W2962" s="34"/>
      <c r="X2962" s="34"/>
      <c r="Y2962" s="34"/>
      <c r="Z2962" s="34"/>
    </row>
    <row r="2963" spans="1:26">
      <c r="A2963" s="69">
        <f t="shared" si="14"/>
        <v>369</v>
      </c>
      <c r="B2963" s="69">
        <f t="shared" si="15"/>
        <v>5</v>
      </c>
      <c r="C2963" s="67"/>
      <c r="D2963" s="70"/>
      <c r="E2963" s="70"/>
      <c r="F2963" s="70"/>
      <c r="G2963" s="42"/>
      <c r="H2963" s="67"/>
      <c r="I2963" s="67"/>
      <c r="J2963" s="67"/>
      <c r="K2963" s="67"/>
      <c r="L2963" s="67"/>
      <c r="M2963" s="67"/>
      <c r="N2963" s="67"/>
      <c r="O2963" s="67"/>
      <c r="P2963" s="67"/>
      <c r="Q2963" s="67"/>
      <c r="R2963" s="34"/>
      <c r="S2963" s="34"/>
      <c r="T2963" s="34"/>
      <c r="U2963" s="34"/>
      <c r="V2963" s="34"/>
      <c r="W2963" s="34"/>
      <c r="X2963" s="34"/>
      <c r="Y2963" s="34"/>
      <c r="Z2963" s="34"/>
    </row>
    <row r="2964" spans="1:26">
      <c r="A2964" s="69">
        <f t="shared" si="14"/>
        <v>369</v>
      </c>
      <c r="B2964" s="69">
        <f t="shared" si="15"/>
        <v>6</v>
      </c>
      <c r="C2964" s="67"/>
      <c r="D2964" s="70"/>
      <c r="E2964" s="70"/>
      <c r="F2964" s="70"/>
      <c r="G2964" s="42"/>
      <c r="H2964" s="67"/>
      <c r="I2964" s="67"/>
      <c r="J2964" s="67"/>
      <c r="K2964" s="67"/>
      <c r="L2964" s="67"/>
      <c r="M2964" s="67"/>
      <c r="N2964" s="67"/>
      <c r="O2964" s="67"/>
      <c r="P2964" s="67"/>
      <c r="Q2964" s="67"/>
      <c r="R2964" s="34"/>
      <c r="S2964" s="34"/>
      <c r="T2964" s="34"/>
      <c r="U2964" s="34"/>
      <c r="V2964" s="34"/>
      <c r="W2964" s="34"/>
      <c r="X2964" s="34"/>
      <c r="Y2964" s="34"/>
      <c r="Z2964" s="34"/>
    </row>
    <row r="2965" spans="1:26">
      <c r="A2965" s="69">
        <f t="shared" si="14"/>
        <v>369</v>
      </c>
      <c r="B2965" s="69">
        <f t="shared" si="15"/>
        <v>7</v>
      </c>
      <c r="C2965" s="67"/>
      <c r="D2965" s="70"/>
      <c r="E2965" s="70"/>
      <c r="F2965" s="70"/>
      <c r="G2965" s="42"/>
      <c r="H2965" s="67"/>
      <c r="I2965" s="67"/>
      <c r="J2965" s="67"/>
      <c r="K2965" s="67"/>
      <c r="L2965" s="67"/>
      <c r="M2965" s="67"/>
      <c r="N2965" s="67"/>
      <c r="O2965" s="67"/>
      <c r="P2965" s="67"/>
      <c r="Q2965" s="67"/>
      <c r="R2965" s="34"/>
      <c r="S2965" s="34"/>
      <c r="T2965" s="34"/>
      <c r="U2965" s="34"/>
      <c r="V2965" s="34"/>
      <c r="W2965" s="34"/>
      <c r="X2965" s="34"/>
      <c r="Y2965" s="34"/>
      <c r="Z2965" s="34"/>
    </row>
    <row r="2966" spans="1:26">
      <c r="A2966" s="69">
        <f t="shared" si="14"/>
        <v>369</v>
      </c>
      <c r="B2966" s="69">
        <f t="shared" si="15"/>
        <v>8</v>
      </c>
      <c r="C2966" s="67"/>
      <c r="D2966" s="70"/>
      <c r="E2966" s="70"/>
      <c r="F2966" s="70"/>
      <c r="G2966" s="42"/>
      <c r="H2966" s="67"/>
      <c r="I2966" s="67"/>
      <c r="J2966" s="67"/>
      <c r="K2966" s="67"/>
      <c r="L2966" s="67"/>
      <c r="M2966" s="67"/>
      <c r="N2966" s="67"/>
      <c r="O2966" s="67"/>
      <c r="P2966" s="67"/>
      <c r="Q2966" s="67"/>
      <c r="R2966" s="34"/>
      <c r="S2966" s="34"/>
      <c r="T2966" s="34"/>
      <c r="U2966" s="34"/>
      <c r="V2966" s="34"/>
      <c r="W2966" s="34"/>
      <c r="X2966" s="34"/>
      <c r="Y2966" s="34"/>
      <c r="Z2966" s="34"/>
    </row>
    <row r="2967" spans="1:26">
      <c r="A2967" s="69">
        <f t="shared" ref="A2967:A3030" si="16">A2959+1</f>
        <v>370</v>
      </c>
      <c r="B2967" s="69">
        <f t="shared" ref="B2967:B3030" si="17">B2959</f>
        <v>1</v>
      </c>
      <c r="C2967" s="67"/>
      <c r="D2967" s="70"/>
      <c r="E2967" s="70"/>
      <c r="F2967" s="70"/>
      <c r="G2967" s="42"/>
      <c r="H2967" s="67"/>
      <c r="I2967" s="67"/>
      <c r="J2967" s="67"/>
      <c r="K2967" s="67"/>
      <c r="L2967" s="67"/>
      <c r="M2967" s="67"/>
      <c r="N2967" s="67"/>
      <c r="O2967" s="67"/>
      <c r="P2967" s="67"/>
      <c r="Q2967" s="67"/>
      <c r="R2967" s="34"/>
      <c r="S2967" s="34"/>
      <c r="T2967" s="34"/>
      <c r="U2967" s="34"/>
      <c r="V2967" s="34"/>
      <c r="W2967" s="34"/>
      <c r="X2967" s="34"/>
      <c r="Y2967" s="34"/>
      <c r="Z2967" s="34"/>
    </row>
    <row r="2968" spans="1:26">
      <c r="A2968" s="69">
        <f t="shared" si="16"/>
        <v>370</v>
      </c>
      <c r="B2968" s="69">
        <f t="shared" si="17"/>
        <v>2</v>
      </c>
      <c r="C2968" s="67"/>
      <c r="D2968" s="70"/>
      <c r="E2968" s="70"/>
      <c r="F2968" s="70"/>
      <c r="G2968" s="42"/>
      <c r="H2968" s="67"/>
      <c r="I2968" s="67"/>
      <c r="J2968" s="67"/>
      <c r="K2968" s="67"/>
      <c r="L2968" s="67"/>
      <c r="M2968" s="67"/>
      <c r="N2968" s="67"/>
      <c r="O2968" s="67"/>
      <c r="P2968" s="67"/>
      <c r="Q2968" s="67"/>
      <c r="R2968" s="34"/>
      <c r="S2968" s="34"/>
      <c r="T2968" s="34"/>
      <c r="U2968" s="34"/>
      <c r="V2968" s="34"/>
      <c r="W2968" s="34"/>
      <c r="X2968" s="34"/>
      <c r="Y2968" s="34"/>
      <c r="Z2968" s="34"/>
    </row>
    <row r="2969" spans="1:26">
      <c r="A2969" s="69">
        <f t="shared" si="16"/>
        <v>370</v>
      </c>
      <c r="B2969" s="69">
        <f t="shared" si="17"/>
        <v>3</v>
      </c>
      <c r="C2969" s="67"/>
      <c r="D2969" s="70"/>
      <c r="E2969" s="70"/>
      <c r="F2969" s="70"/>
      <c r="G2969" s="42"/>
      <c r="H2969" s="67"/>
      <c r="I2969" s="67"/>
      <c r="J2969" s="67"/>
      <c r="K2969" s="67"/>
      <c r="L2969" s="67"/>
      <c r="M2969" s="67"/>
      <c r="N2969" s="67"/>
      <c r="O2969" s="67"/>
      <c r="P2969" s="67"/>
      <c r="Q2969" s="67"/>
      <c r="R2969" s="34"/>
      <c r="S2969" s="34"/>
      <c r="T2969" s="34"/>
      <c r="U2969" s="34"/>
      <c r="V2969" s="34"/>
      <c r="W2969" s="34"/>
      <c r="X2969" s="34"/>
      <c r="Y2969" s="34"/>
      <c r="Z2969" s="34"/>
    </row>
    <row r="2970" spans="1:26">
      <c r="A2970" s="69">
        <f t="shared" si="16"/>
        <v>370</v>
      </c>
      <c r="B2970" s="69">
        <f t="shared" si="17"/>
        <v>4</v>
      </c>
      <c r="C2970" s="67"/>
      <c r="D2970" s="70"/>
      <c r="E2970" s="70"/>
      <c r="F2970" s="70"/>
      <c r="G2970" s="42"/>
      <c r="H2970" s="67"/>
      <c r="I2970" s="67"/>
      <c r="J2970" s="67"/>
      <c r="K2970" s="67"/>
      <c r="L2970" s="67"/>
      <c r="M2970" s="67"/>
      <c r="N2970" s="67"/>
      <c r="O2970" s="67"/>
      <c r="P2970" s="67"/>
      <c r="Q2970" s="67"/>
      <c r="R2970" s="34"/>
      <c r="S2970" s="34"/>
      <c r="T2970" s="34"/>
      <c r="U2970" s="34"/>
      <c r="V2970" s="34"/>
      <c r="W2970" s="34"/>
      <c r="X2970" s="34"/>
      <c r="Y2970" s="34"/>
      <c r="Z2970" s="34"/>
    </row>
    <row r="2971" spans="1:26">
      <c r="A2971" s="69">
        <f t="shared" si="16"/>
        <v>370</v>
      </c>
      <c r="B2971" s="69">
        <f t="shared" si="17"/>
        <v>5</v>
      </c>
      <c r="C2971" s="67"/>
      <c r="D2971" s="70"/>
      <c r="E2971" s="70"/>
      <c r="F2971" s="70"/>
      <c r="G2971" s="42"/>
      <c r="H2971" s="67"/>
      <c r="I2971" s="67"/>
      <c r="J2971" s="67"/>
      <c r="K2971" s="67"/>
      <c r="L2971" s="67"/>
      <c r="M2971" s="67"/>
      <c r="N2971" s="67"/>
      <c r="O2971" s="67"/>
      <c r="P2971" s="67"/>
      <c r="Q2971" s="67"/>
      <c r="R2971" s="34"/>
      <c r="S2971" s="34"/>
      <c r="T2971" s="34"/>
      <c r="U2971" s="34"/>
      <c r="V2971" s="34"/>
      <c r="W2971" s="34"/>
      <c r="X2971" s="34"/>
      <c r="Y2971" s="34"/>
      <c r="Z2971" s="34"/>
    </row>
    <row r="2972" spans="1:26">
      <c r="A2972" s="69">
        <f t="shared" si="16"/>
        <v>370</v>
      </c>
      <c r="B2972" s="69">
        <f t="shared" si="17"/>
        <v>6</v>
      </c>
      <c r="C2972" s="67"/>
      <c r="D2972" s="70"/>
      <c r="E2972" s="70"/>
      <c r="F2972" s="70"/>
      <c r="G2972" s="42"/>
      <c r="H2972" s="67"/>
      <c r="I2972" s="67"/>
      <c r="J2972" s="67"/>
      <c r="K2972" s="67"/>
      <c r="L2972" s="67"/>
      <c r="M2972" s="67"/>
      <c r="N2972" s="67"/>
      <c r="O2972" s="67"/>
      <c r="P2972" s="67"/>
      <c r="Q2972" s="67"/>
      <c r="R2972" s="34"/>
      <c r="S2972" s="34"/>
      <c r="T2972" s="34"/>
      <c r="U2972" s="34"/>
      <c r="V2972" s="34"/>
      <c r="W2972" s="34"/>
      <c r="X2972" s="34"/>
      <c r="Y2972" s="34"/>
      <c r="Z2972" s="34"/>
    </row>
    <row r="2973" spans="1:26">
      <c r="A2973" s="69">
        <f t="shared" si="16"/>
        <v>370</v>
      </c>
      <c r="B2973" s="69">
        <f t="shared" si="17"/>
        <v>7</v>
      </c>
      <c r="C2973" s="67"/>
      <c r="D2973" s="70"/>
      <c r="E2973" s="70"/>
      <c r="F2973" s="70"/>
      <c r="G2973" s="42"/>
      <c r="H2973" s="67"/>
      <c r="I2973" s="67"/>
      <c r="J2973" s="67"/>
      <c r="K2973" s="67"/>
      <c r="L2973" s="67"/>
      <c r="M2973" s="67"/>
      <c r="N2973" s="67"/>
      <c r="O2973" s="67"/>
      <c r="P2973" s="67"/>
      <c r="Q2973" s="67"/>
      <c r="R2973" s="34"/>
      <c r="S2973" s="34"/>
      <c r="T2973" s="34"/>
      <c r="U2973" s="34"/>
      <c r="V2973" s="34"/>
      <c r="W2973" s="34"/>
      <c r="X2973" s="34"/>
      <c r="Y2973" s="34"/>
      <c r="Z2973" s="34"/>
    </row>
    <row r="2974" spans="1:26">
      <c r="A2974" s="69">
        <f t="shared" si="16"/>
        <v>370</v>
      </c>
      <c r="B2974" s="69">
        <f t="shared" si="17"/>
        <v>8</v>
      </c>
      <c r="C2974" s="67"/>
      <c r="D2974" s="70"/>
      <c r="E2974" s="70"/>
      <c r="F2974" s="70"/>
      <c r="G2974" s="42"/>
      <c r="H2974" s="67"/>
      <c r="I2974" s="67"/>
      <c r="J2974" s="67"/>
      <c r="K2974" s="67"/>
      <c r="L2974" s="67"/>
      <c r="M2974" s="67"/>
      <c r="N2974" s="67"/>
      <c r="O2974" s="67"/>
      <c r="P2974" s="67"/>
      <c r="Q2974" s="67"/>
      <c r="R2974" s="34"/>
      <c r="S2974" s="34"/>
      <c r="T2974" s="34"/>
      <c r="U2974" s="34"/>
      <c r="V2974" s="34"/>
      <c r="W2974" s="34"/>
      <c r="X2974" s="34"/>
      <c r="Y2974" s="34"/>
      <c r="Z2974" s="34"/>
    </row>
    <row r="2975" spans="1:26">
      <c r="A2975" s="69">
        <f t="shared" si="16"/>
        <v>371</v>
      </c>
      <c r="B2975" s="69">
        <f t="shared" si="17"/>
        <v>1</v>
      </c>
      <c r="C2975" s="67"/>
      <c r="D2975" s="70"/>
      <c r="E2975" s="70"/>
      <c r="F2975" s="70"/>
      <c r="G2975" s="42"/>
      <c r="H2975" s="67"/>
      <c r="I2975" s="67"/>
      <c r="J2975" s="67"/>
      <c r="K2975" s="67"/>
      <c r="L2975" s="67"/>
      <c r="M2975" s="67"/>
      <c r="N2975" s="67"/>
      <c r="O2975" s="67"/>
      <c r="P2975" s="67"/>
      <c r="Q2975" s="67"/>
      <c r="R2975" s="34"/>
      <c r="S2975" s="34"/>
      <c r="T2975" s="34"/>
      <c r="U2975" s="34"/>
      <c r="V2975" s="34"/>
      <c r="W2975" s="34"/>
      <c r="X2975" s="34"/>
      <c r="Y2975" s="34"/>
      <c r="Z2975" s="34"/>
    </row>
    <row r="2976" spans="1:26">
      <c r="A2976" s="69">
        <f t="shared" si="16"/>
        <v>371</v>
      </c>
      <c r="B2976" s="69">
        <f t="shared" si="17"/>
        <v>2</v>
      </c>
      <c r="C2976" s="67"/>
      <c r="D2976" s="70"/>
      <c r="E2976" s="70"/>
      <c r="F2976" s="70"/>
      <c r="G2976" s="42"/>
      <c r="H2976" s="67"/>
      <c r="I2976" s="67"/>
      <c r="J2976" s="67"/>
      <c r="K2976" s="67"/>
      <c r="L2976" s="67"/>
      <c r="M2976" s="67"/>
      <c r="N2976" s="67"/>
      <c r="O2976" s="67"/>
      <c r="P2976" s="67"/>
      <c r="Q2976" s="67"/>
      <c r="R2976" s="34"/>
      <c r="S2976" s="34"/>
      <c r="T2976" s="34"/>
      <c r="U2976" s="34"/>
      <c r="V2976" s="34"/>
      <c r="W2976" s="34"/>
      <c r="X2976" s="34"/>
      <c r="Y2976" s="34"/>
      <c r="Z2976" s="34"/>
    </row>
    <row r="2977" spans="1:26">
      <c r="A2977" s="69">
        <f t="shared" si="16"/>
        <v>371</v>
      </c>
      <c r="B2977" s="69">
        <f t="shared" si="17"/>
        <v>3</v>
      </c>
      <c r="C2977" s="67"/>
      <c r="D2977" s="70"/>
      <c r="E2977" s="70"/>
      <c r="F2977" s="70"/>
      <c r="G2977" s="42"/>
      <c r="H2977" s="67"/>
      <c r="I2977" s="67"/>
      <c r="J2977" s="67"/>
      <c r="K2977" s="67"/>
      <c r="L2977" s="67"/>
      <c r="M2977" s="67"/>
      <c r="N2977" s="67"/>
      <c r="O2977" s="67"/>
      <c r="P2977" s="67"/>
      <c r="Q2977" s="67"/>
      <c r="R2977" s="34"/>
      <c r="S2977" s="34"/>
      <c r="T2977" s="34"/>
      <c r="U2977" s="34"/>
      <c r="V2977" s="34"/>
      <c r="W2977" s="34"/>
      <c r="X2977" s="34"/>
      <c r="Y2977" s="34"/>
      <c r="Z2977" s="34"/>
    </row>
    <row r="2978" spans="1:26">
      <c r="A2978" s="69">
        <f t="shared" si="16"/>
        <v>371</v>
      </c>
      <c r="B2978" s="69">
        <f t="shared" si="17"/>
        <v>4</v>
      </c>
      <c r="C2978" s="67"/>
      <c r="D2978" s="70"/>
      <c r="E2978" s="70"/>
      <c r="F2978" s="70"/>
      <c r="G2978" s="42"/>
      <c r="H2978" s="67"/>
      <c r="I2978" s="67"/>
      <c r="J2978" s="67"/>
      <c r="K2978" s="67"/>
      <c r="L2978" s="67"/>
      <c r="M2978" s="67"/>
      <c r="N2978" s="67"/>
      <c r="O2978" s="67"/>
      <c r="P2978" s="67"/>
      <c r="Q2978" s="67"/>
      <c r="R2978" s="34"/>
      <c r="S2978" s="34"/>
      <c r="T2978" s="34"/>
      <c r="U2978" s="34"/>
      <c r="V2978" s="34"/>
      <c r="W2978" s="34"/>
      <c r="X2978" s="34"/>
      <c r="Y2978" s="34"/>
      <c r="Z2978" s="34"/>
    </row>
    <row r="2979" spans="1:26">
      <c r="A2979" s="69">
        <f t="shared" si="16"/>
        <v>371</v>
      </c>
      <c r="B2979" s="69">
        <f t="shared" si="17"/>
        <v>5</v>
      </c>
      <c r="C2979" s="67"/>
      <c r="D2979" s="70"/>
      <c r="E2979" s="70"/>
      <c r="F2979" s="70"/>
      <c r="G2979" s="42"/>
      <c r="H2979" s="67"/>
      <c r="I2979" s="67"/>
      <c r="J2979" s="67"/>
      <c r="K2979" s="67"/>
      <c r="L2979" s="67"/>
      <c r="M2979" s="67"/>
      <c r="N2979" s="67"/>
      <c r="O2979" s="67"/>
      <c r="P2979" s="67"/>
      <c r="Q2979" s="67"/>
      <c r="R2979" s="34"/>
      <c r="S2979" s="34"/>
      <c r="T2979" s="34"/>
      <c r="U2979" s="34"/>
      <c r="V2979" s="34"/>
      <c r="W2979" s="34"/>
      <c r="X2979" s="34"/>
      <c r="Y2979" s="34"/>
      <c r="Z2979" s="34"/>
    </row>
    <row r="2980" spans="1:26">
      <c r="A2980" s="69">
        <f t="shared" si="16"/>
        <v>371</v>
      </c>
      <c r="B2980" s="69">
        <f t="shared" si="17"/>
        <v>6</v>
      </c>
      <c r="C2980" s="67"/>
      <c r="D2980" s="70"/>
      <c r="E2980" s="70"/>
      <c r="F2980" s="70"/>
      <c r="G2980" s="42"/>
      <c r="H2980" s="67"/>
      <c r="I2980" s="67"/>
      <c r="J2980" s="67"/>
      <c r="K2980" s="67"/>
      <c r="L2980" s="67"/>
      <c r="M2980" s="67"/>
      <c r="N2980" s="67"/>
      <c r="O2980" s="67"/>
      <c r="P2980" s="67"/>
      <c r="Q2980" s="67"/>
      <c r="R2980" s="34"/>
      <c r="S2980" s="34"/>
      <c r="T2980" s="34"/>
      <c r="U2980" s="34"/>
      <c r="V2980" s="34"/>
      <c r="W2980" s="34"/>
      <c r="X2980" s="34"/>
      <c r="Y2980" s="34"/>
      <c r="Z2980" s="34"/>
    </row>
    <row r="2981" spans="1:26">
      <c r="A2981" s="69">
        <f t="shared" si="16"/>
        <v>371</v>
      </c>
      <c r="B2981" s="69">
        <f t="shared" si="17"/>
        <v>7</v>
      </c>
      <c r="C2981" s="67"/>
      <c r="D2981" s="70"/>
      <c r="E2981" s="70"/>
      <c r="F2981" s="70"/>
      <c r="G2981" s="42"/>
      <c r="H2981" s="67"/>
      <c r="I2981" s="67"/>
      <c r="J2981" s="67"/>
      <c r="K2981" s="67"/>
      <c r="L2981" s="67"/>
      <c r="M2981" s="67"/>
      <c r="N2981" s="67"/>
      <c r="O2981" s="67"/>
      <c r="P2981" s="67"/>
      <c r="Q2981" s="67"/>
      <c r="R2981" s="34"/>
      <c r="S2981" s="34"/>
      <c r="T2981" s="34"/>
      <c r="U2981" s="34"/>
      <c r="V2981" s="34"/>
      <c r="W2981" s="34"/>
      <c r="X2981" s="34"/>
      <c r="Y2981" s="34"/>
      <c r="Z2981" s="34"/>
    </row>
    <row r="2982" spans="1:26">
      <c r="A2982" s="69">
        <f t="shared" si="16"/>
        <v>371</v>
      </c>
      <c r="B2982" s="69">
        <f t="shared" si="17"/>
        <v>8</v>
      </c>
      <c r="C2982" s="67"/>
      <c r="D2982" s="70"/>
      <c r="E2982" s="70"/>
      <c r="F2982" s="70"/>
      <c r="G2982" s="42"/>
      <c r="H2982" s="67"/>
      <c r="I2982" s="67"/>
      <c r="J2982" s="67"/>
      <c r="K2982" s="67"/>
      <c r="L2982" s="67"/>
      <c r="M2982" s="67"/>
      <c r="N2982" s="67"/>
      <c r="O2982" s="67"/>
      <c r="P2982" s="67"/>
      <c r="Q2982" s="67"/>
      <c r="R2982" s="34"/>
      <c r="S2982" s="34"/>
      <c r="T2982" s="34"/>
      <c r="U2982" s="34"/>
      <c r="V2982" s="34"/>
      <c r="W2982" s="34"/>
      <c r="X2982" s="34"/>
      <c r="Y2982" s="34"/>
      <c r="Z2982" s="34"/>
    </row>
    <row r="2983" spans="1:26">
      <c r="A2983" s="69">
        <f t="shared" si="16"/>
        <v>372</v>
      </c>
      <c r="B2983" s="69">
        <f t="shared" si="17"/>
        <v>1</v>
      </c>
      <c r="C2983" s="67"/>
      <c r="D2983" s="70"/>
      <c r="E2983" s="70"/>
      <c r="F2983" s="70"/>
      <c r="G2983" s="42"/>
      <c r="H2983" s="67"/>
      <c r="I2983" s="67"/>
      <c r="J2983" s="67"/>
      <c r="K2983" s="67"/>
      <c r="L2983" s="67"/>
      <c r="M2983" s="67"/>
      <c r="N2983" s="67"/>
      <c r="O2983" s="67"/>
      <c r="P2983" s="67"/>
      <c r="Q2983" s="67"/>
      <c r="R2983" s="34"/>
      <c r="S2983" s="34"/>
      <c r="T2983" s="34"/>
      <c r="U2983" s="34"/>
      <c r="V2983" s="34"/>
      <c r="W2983" s="34"/>
      <c r="X2983" s="34"/>
      <c r="Y2983" s="34"/>
      <c r="Z2983" s="34"/>
    </row>
    <row r="2984" spans="1:26">
      <c r="A2984" s="69">
        <f t="shared" si="16"/>
        <v>372</v>
      </c>
      <c r="B2984" s="69">
        <f t="shared" si="17"/>
        <v>2</v>
      </c>
      <c r="C2984" s="67"/>
      <c r="D2984" s="70"/>
      <c r="E2984" s="70"/>
      <c r="F2984" s="70"/>
      <c r="G2984" s="42"/>
      <c r="H2984" s="67"/>
      <c r="I2984" s="67"/>
      <c r="J2984" s="67"/>
      <c r="K2984" s="67"/>
      <c r="L2984" s="67"/>
      <c r="M2984" s="67"/>
      <c r="N2984" s="67"/>
      <c r="O2984" s="67"/>
      <c r="P2984" s="67"/>
      <c r="Q2984" s="67"/>
      <c r="R2984" s="34"/>
      <c r="S2984" s="34"/>
      <c r="T2984" s="34"/>
      <c r="U2984" s="34"/>
      <c r="V2984" s="34"/>
      <c r="W2984" s="34"/>
      <c r="X2984" s="34"/>
      <c r="Y2984" s="34"/>
      <c r="Z2984" s="34"/>
    </row>
    <row r="2985" spans="1:26">
      <c r="A2985" s="69">
        <f t="shared" si="16"/>
        <v>372</v>
      </c>
      <c r="B2985" s="69">
        <f t="shared" si="17"/>
        <v>3</v>
      </c>
      <c r="C2985" s="67"/>
      <c r="D2985" s="70"/>
      <c r="E2985" s="70"/>
      <c r="F2985" s="70"/>
      <c r="G2985" s="42"/>
      <c r="H2985" s="67"/>
      <c r="I2985" s="67"/>
      <c r="J2985" s="67"/>
      <c r="K2985" s="67"/>
      <c r="L2985" s="67"/>
      <c r="M2985" s="67"/>
      <c r="N2985" s="67"/>
      <c r="O2985" s="67"/>
      <c r="P2985" s="67"/>
      <c r="Q2985" s="67"/>
      <c r="R2985" s="34"/>
      <c r="S2985" s="34"/>
      <c r="T2985" s="34"/>
      <c r="U2985" s="34"/>
      <c r="V2985" s="34"/>
      <c r="W2985" s="34"/>
      <c r="X2985" s="34"/>
      <c r="Y2985" s="34"/>
      <c r="Z2985" s="34"/>
    </row>
    <row r="2986" spans="1:26">
      <c r="A2986" s="69">
        <f t="shared" si="16"/>
        <v>372</v>
      </c>
      <c r="B2986" s="69">
        <f t="shared" si="17"/>
        <v>4</v>
      </c>
      <c r="C2986" s="67"/>
      <c r="D2986" s="70"/>
      <c r="E2986" s="70"/>
      <c r="F2986" s="70"/>
      <c r="G2986" s="42"/>
      <c r="H2986" s="67"/>
      <c r="I2986" s="67"/>
      <c r="J2986" s="67"/>
      <c r="K2986" s="67"/>
      <c r="L2986" s="67"/>
      <c r="M2986" s="67"/>
      <c r="N2986" s="67"/>
      <c r="O2986" s="67"/>
      <c r="P2986" s="67"/>
      <c r="Q2986" s="67"/>
      <c r="R2986" s="34"/>
      <c r="S2986" s="34"/>
      <c r="T2986" s="34"/>
      <c r="U2986" s="34"/>
      <c r="V2986" s="34"/>
      <c r="W2986" s="34"/>
      <c r="X2986" s="34"/>
      <c r="Y2986" s="34"/>
      <c r="Z2986" s="34"/>
    </row>
    <row r="2987" spans="1:26">
      <c r="A2987" s="69">
        <f t="shared" si="16"/>
        <v>372</v>
      </c>
      <c r="B2987" s="69">
        <f t="shared" si="17"/>
        <v>5</v>
      </c>
      <c r="C2987" s="67"/>
      <c r="D2987" s="70"/>
      <c r="E2987" s="70"/>
      <c r="F2987" s="70"/>
      <c r="G2987" s="42"/>
      <c r="H2987" s="67"/>
      <c r="I2987" s="67"/>
      <c r="J2987" s="67"/>
      <c r="K2987" s="67"/>
      <c r="L2987" s="67"/>
      <c r="M2987" s="67"/>
      <c r="N2987" s="67"/>
      <c r="O2987" s="67"/>
      <c r="P2987" s="67"/>
      <c r="Q2987" s="67"/>
      <c r="R2987" s="34"/>
      <c r="S2987" s="34"/>
      <c r="T2987" s="34"/>
      <c r="U2987" s="34"/>
      <c r="V2987" s="34"/>
      <c r="W2987" s="34"/>
      <c r="X2987" s="34"/>
      <c r="Y2987" s="34"/>
      <c r="Z2987" s="34"/>
    </row>
    <row r="2988" spans="1:26">
      <c r="A2988" s="69">
        <f t="shared" si="16"/>
        <v>372</v>
      </c>
      <c r="B2988" s="69">
        <f t="shared" si="17"/>
        <v>6</v>
      </c>
      <c r="C2988" s="67"/>
      <c r="D2988" s="70"/>
      <c r="E2988" s="70"/>
      <c r="F2988" s="70"/>
      <c r="G2988" s="42"/>
      <c r="H2988" s="67"/>
      <c r="I2988" s="67"/>
      <c r="J2988" s="67"/>
      <c r="K2988" s="67"/>
      <c r="L2988" s="67"/>
      <c r="M2988" s="67"/>
      <c r="N2988" s="67"/>
      <c r="O2988" s="67"/>
      <c r="P2988" s="67"/>
      <c r="Q2988" s="67"/>
      <c r="R2988" s="34"/>
      <c r="S2988" s="34"/>
      <c r="T2988" s="34"/>
      <c r="U2988" s="34"/>
      <c r="V2988" s="34"/>
      <c r="W2988" s="34"/>
      <c r="X2988" s="34"/>
      <c r="Y2988" s="34"/>
      <c r="Z2988" s="34"/>
    </row>
    <row r="2989" spans="1:26">
      <c r="A2989" s="69">
        <f t="shared" si="16"/>
        <v>372</v>
      </c>
      <c r="B2989" s="69">
        <f t="shared" si="17"/>
        <v>7</v>
      </c>
      <c r="C2989" s="67"/>
      <c r="D2989" s="70"/>
      <c r="E2989" s="70"/>
      <c r="F2989" s="70"/>
      <c r="G2989" s="42"/>
      <c r="H2989" s="67"/>
      <c r="I2989" s="67"/>
      <c r="J2989" s="67"/>
      <c r="K2989" s="67"/>
      <c r="L2989" s="67"/>
      <c r="M2989" s="67"/>
      <c r="N2989" s="67"/>
      <c r="O2989" s="67"/>
      <c r="P2989" s="67"/>
      <c r="Q2989" s="67"/>
      <c r="R2989" s="34"/>
      <c r="S2989" s="34"/>
      <c r="T2989" s="34"/>
      <c r="U2989" s="34"/>
      <c r="V2989" s="34"/>
      <c r="W2989" s="34"/>
      <c r="X2989" s="34"/>
      <c r="Y2989" s="34"/>
      <c r="Z2989" s="34"/>
    </row>
    <row r="2990" spans="1:26">
      <c r="A2990" s="69">
        <f t="shared" si="16"/>
        <v>372</v>
      </c>
      <c r="B2990" s="69">
        <f t="shared" si="17"/>
        <v>8</v>
      </c>
      <c r="C2990" s="67"/>
      <c r="D2990" s="70"/>
      <c r="E2990" s="70"/>
      <c r="F2990" s="70"/>
      <c r="G2990" s="42"/>
      <c r="H2990" s="67"/>
      <c r="I2990" s="67"/>
      <c r="J2990" s="67"/>
      <c r="K2990" s="67"/>
      <c r="L2990" s="67"/>
      <c r="M2990" s="67"/>
      <c r="N2990" s="67"/>
      <c r="O2990" s="67"/>
      <c r="P2990" s="67"/>
      <c r="Q2990" s="67"/>
      <c r="R2990" s="34"/>
      <c r="S2990" s="34"/>
      <c r="T2990" s="34"/>
      <c r="U2990" s="34"/>
      <c r="V2990" s="34"/>
      <c r="W2990" s="34"/>
      <c r="X2990" s="34"/>
      <c r="Y2990" s="34"/>
      <c r="Z2990" s="34"/>
    </row>
    <row r="2991" spans="1:26">
      <c r="A2991" s="69">
        <f t="shared" si="16"/>
        <v>373</v>
      </c>
      <c r="B2991" s="69">
        <f t="shared" si="17"/>
        <v>1</v>
      </c>
      <c r="C2991" s="67"/>
      <c r="D2991" s="70"/>
      <c r="E2991" s="70"/>
      <c r="F2991" s="70"/>
      <c r="G2991" s="42"/>
      <c r="H2991" s="67"/>
      <c r="I2991" s="67"/>
      <c r="J2991" s="67"/>
      <c r="K2991" s="67"/>
      <c r="L2991" s="67"/>
      <c r="M2991" s="67"/>
      <c r="N2991" s="67"/>
      <c r="O2991" s="67"/>
      <c r="P2991" s="67"/>
      <c r="Q2991" s="67"/>
      <c r="R2991" s="34"/>
      <c r="S2991" s="34"/>
      <c r="T2991" s="34"/>
      <c r="U2991" s="34"/>
      <c r="V2991" s="34"/>
      <c r="W2991" s="34"/>
      <c r="X2991" s="34"/>
      <c r="Y2991" s="34"/>
      <c r="Z2991" s="34"/>
    </row>
    <row r="2992" spans="1:26">
      <c r="A2992" s="69">
        <f t="shared" si="16"/>
        <v>373</v>
      </c>
      <c r="B2992" s="69">
        <f t="shared" si="17"/>
        <v>2</v>
      </c>
      <c r="C2992" s="67"/>
      <c r="D2992" s="70"/>
      <c r="E2992" s="70"/>
      <c r="F2992" s="70"/>
      <c r="G2992" s="42"/>
      <c r="H2992" s="67"/>
      <c r="I2992" s="67"/>
      <c r="J2992" s="67"/>
      <c r="K2992" s="67"/>
      <c r="L2992" s="67"/>
      <c r="M2992" s="67"/>
      <c r="N2992" s="67"/>
      <c r="O2992" s="67"/>
      <c r="P2992" s="67"/>
      <c r="Q2992" s="67"/>
      <c r="R2992" s="34"/>
      <c r="S2992" s="34"/>
      <c r="T2992" s="34"/>
      <c r="U2992" s="34"/>
      <c r="V2992" s="34"/>
      <c r="W2992" s="34"/>
      <c r="X2992" s="34"/>
      <c r="Y2992" s="34"/>
      <c r="Z2992" s="34"/>
    </row>
    <row r="2993" spans="1:26">
      <c r="A2993" s="69">
        <f t="shared" si="16"/>
        <v>373</v>
      </c>
      <c r="B2993" s="69">
        <f t="shared" si="17"/>
        <v>3</v>
      </c>
      <c r="C2993" s="67"/>
      <c r="D2993" s="70"/>
      <c r="E2993" s="70"/>
      <c r="F2993" s="70"/>
      <c r="G2993" s="42"/>
      <c r="H2993" s="67"/>
      <c r="I2993" s="67"/>
      <c r="J2993" s="67"/>
      <c r="K2993" s="67"/>
      <c r="L2993" s="67"/>
      <c r="M2993" s="67"/>
      <c r="N2993" s="67"/>
      <c r="O2993" s="67"/>
      <c r="P2993" s="67"/>
      <c r="Q2993" s="67"/>
      <c r="R2993" s="34"/>
      <c r="S2993" s="34"/>
      <c r="T2993" s="34"/>
      <c r="U2993" s="34"/>
      <c r="V2993" s="34"/>
      <c r="W2993" s="34"/>
      <c r="X2993" s="34"/>
      <c r="Y2993" s="34"/>
      <c r="Z2993" s="34"/>
    </row>
    <row r="2994" spans="1:26">
      <c r="A2994" s="69">
        <f t="shared" si="16"/>
        <v>373</v>
      </c>
      <c r="B2994" s="69">
        <f t="shared" si="17"/>
        <v>4</v>
      </c>
      <c r="C2994" s="67"/>
      <c r="D2994" s="70"/>
      <c r="E2994" s="70"/>
      <c r="F2994" s="70"/>
      <c r="G2994" s="42"/>
      <c r="H2994" s="67"/>
      <c r="I2994" s="67"/>
      <c r="J2994" s="67"/>
      <c r="K2994" s="67"/>
      <c r="L2994" s="67"/>
      <c r="M2994" s="67"/>
      <c r="N2994" s="67"/>
      <c r="O2994" s="67"/>
      <c r="P2994" s="67"/>
      <c r="Q2994" s="67"/>
      <c r="R2994" s="34"/>
      <c r="S2994" s="34"/>
      <c r="T2994" s="34"/>
      <c r="U2994" s="34"/>
      <c r="V2994" s="34"/>
      <c r="W2994" s="34"/>
      <c r="X2994" s="34"/>
      <c r="Y2994" s="34"/>
      <c r="Z2994" s="34"/>
    </row>
    <row r="2995" spans="1:26">
      <c r="A2995" s="69">
        <f t="shared" si="16"/>
        <v>373</v>
      </c>
      <c r="B2995" s="69">
        <f t="shared" si="17"/>
        <v>5</v>
      </c>
      <c r="C2995" s="67"/>
      <c r="D2995" s="70"/>
      <c r="E2995" s="70"/>
      <c r="F2995" s="70"/>
      <c r="G2995" s="42"/>
      <c r="H2995" s="67"/>
      <c r="I2995" s="67"/>
      <c r="J2995" s="67"/>
      <c r="K2995" s="67"/>
      <c r="L2995" s="67"/>
      <c r="M2995" s="67"/>
      <c r="N2995" s="67"/>
      <c r="O2995" s="67"/>
      <c r="P2995" s="67"/>
      <c r="Q2995" s="67"/>
      <c r="R2995" s="34"/>
      <c r="S2995" s="34"/>
      <c r="T2995" s="34"/>
      <c r="U2995" s="34"/>
      <c r="V2995" s="34"/>
      <c r="W2995" s="34"/>
      <c r="X2995" s="34"/>
      <c r="Y2995" s="34"/>
      <c r="Z2995" s="34"/>
    </row>
    <row r="2996" spans="1:26">
      <c r="A2996" s="69">
        <f t="shared" si="16"/>
        <v>373</v>
      </c>
      <c r="B2996" s="69">
        <f t="shared" si="17"/>
        <v>6</v>
      </c>
      <c r="C2996" s="67"/>
      <c r="D2996" s="70"/>
      <c r="E2996" s="70"/>
      <c r="F2996" s="70"/>
      <c r="G2996" s="42"/>
      <c r="H2996" s="67"/>
      <c r="I2996" s="67"/>
      <c r="J2996" s="67"/>
      <c r="K2996" s="67"/>
      <c r="L2996" s="67"/>
      <c r="M2996" s="67"/>
      <c r="N2996" s="67"/>
      <c r="O2996" s="67"/>
      <c r="P2996" s="67"/>
      <c r="Q2996" s="67"/>
      <c r="R2996" s="34"/>
      <c r="S2996" s="34"/>
      <c r="T2996" s="34"/>
      <c r="U2996" s="34"/>
      <c r="V2996" s="34"/>
      <c r="W2996" s="34"/>
      <c r="X2996" s="34"/>
      <c r="Y2996" s="34"/>
      <c r="Z2996" s="34"/>
    </row>
    <row r="2997" spans="1:26">
      <c r="A2997" s="69">
        <f t="shared" si="16"/>
        <v>373</v>
      </c>
      <c r="B2997" s="69">
        <f t="shared" si="17"/>
        <v>7</v>
      </c>
      <c r="C2997" s="67"/>
      <c r="D2997" s="70"/>
      <c r="E2997" s="70"/>
      <c r="F2997" s="70"/>
      <c r="G2997" s="42"/>
      <c r="H2997" s="67"/>
      <c r="I2997" s="67"/>
      <c r="J2997" s="67"/>
      <c r="K2997" s="67"/>
      <c r="L2997" s="67"/>
      <c r="M2997" s="67"/>
      <c r="N2997" s="67"/>
      <c r="O2997" s="67"/>
      <c r="P2997" s="67"/>
      <c r="Q2997" s="67"/>
      <c r="R2997" s="34"/>
      <c r="S2997" s="34"/>
      <c r="T2997" s="34"/>
      <c r="U2997" s="34"/>
      <c r="V2997" s="34"/>
      <c r="W2997" s="34"/>
      <c r="X2997" s="34"/>
      <c r="Y2997" s="34"/>
      <c r="Z2997" s="34"/>
    </row>
    <row r="2998" spans="1:26">
      <c r="A2998" s="69">
        <f t="shared" si="16"/>
        <v>373</v>
      </c>
      <c r="B2998" s="69">
        <f t="shared" si="17"/>
        <v>8</v>
      </c>
      <c r="C2998" s="67"/>
      <c r="D2998" s="70"/>
      <c r="E2998" s="70"/>
      <c r="F2998" s="70"/>
      <c r="G2998" s="42"/>
      <c r="H2998" s="67"/>
      <c r="I2998" s="67"/>
      <c r="J2998" s="67"/>
      <c r="K2998" s="67"/>
      <c r="L2998" s="67"/>
      <c r="M2998" s="67"/>
      <c r="N2998" s="67"/>
      <c r="O2998" s="67"/>
      <c r="P2998" s="67"/>
      <c r="Q2998" s="67"/>
      <c r="R2998" s="34"/>
      <c r="S2998" s="34"/>
      <c r="T2998" s="34"/>
      <c r="U2998" s="34"/>
      <c r="V2998" s="34"/>
      <c r="W2998" s="34"/>
      <c r="X2998" s="34"/>
      <c r="Y2998" s="34"/>
      <c r="Z2998" s="34"/>
    </row>
    <row r="2999" spans="1:26">
      <c r="A2999" s="69">
        <f t="shared" si="16"/>
        <v>374</v>
      </c>
      <c r="B2999" s="69">
        <f t="shared" si="17"/>
        <v>1</v>
      </c>
      <c r="C2999" s="67"/>
      <c r="D2999" s="70"/>
      <c r="E2999" s="70"/>
      <c r="F2999" s="70"/>
      <c r="G2999" s="42"/>
      <c r="H2999" s="67"/>
      <c r="I2999" s="67"/>
      <c r="J2999" s="67"/>
      <c r="K2999" s="67"/>
      <c r="L2999" s="67"/>
      <c r="M2999" s="67"/>
      <c r="N2999" s="67"/>
      <c r="O2999" s="67"/>
      <c r="P2999" s="67"/>
      <c r="Q2999" s="67"/>
      <c r="R2999" s="34"/>
      <c r="S2999" s="34"/>
      <c r="T2999" s="34"/>
      <c r="U2999" s="34"/>
      <c r="V2999" s="34"/>
      <c r="W2999" s="34"/>
      <c r="X2999" s="34"/>
      <c r="Y2999" s="34"/>
      <c r="Z2999" s="34"/>
    </row>
    <row r="3000" spans="1:26">
      <c r="A3000" s="69">
        <f t="shared" si="16"/>
        <v>374</v>
      </c>
      <c r="B3000" s="69">
        <f t="shared" si="17"/>
        <v>2</v>
      </c>
      <c r="C3000" s="67"/>
      <c r="D3000" s="70"/>
      <c r="E3000" s="70"/>
      <c r="F3000" s="70"/>
      <c r="G3000" s="42"/>
      <c r="H3000" s="67"/>
      <c r="I3000" s="67"/>
      <c r="J3000" s="67"/>
      <c r="K3000" s="67"/>
      <c r="L3000" s="67"/>
      <c r="M3000" s="67"/>
      <c r="N3000" s="67"/>
      <c r="O3000" s="67"/>
      <c r="P3000" s="67"/>
      <c r="Q3000" s="67"/>
      <c r="R3000" s="34"/>
      <c r="S3000" s="34"/>
      <c r="T3000" s="34"/>
      <c r="U3000" s="34"/>
      <c r="V3000" s="34"/>
      <c r="W3000" s="34"/>
      <c r="X3000" s="34"/>
      <c r="Y3000" s="34"/>
      <c r="Z3000" s="34"/>
    </row>
    <row r="3001" spans="1:26">
      <c r="A3001" s="69">
        <f t="shared" si="16"/>
        <v>374</v>
      </c>
      <c r="B3001" s="69">
        <f t="shared" si="17"/>
        <v>3</v>
      </c>
      <c r="C3001" s="67"/>
      <c r="D3001" s="70"/>
      <c r="E3001" s="70"/>
      <c r="F3001" s="70"/>
      <c r="G3001" s="42"/>
      <c r="H3001" s="67"/>
      <c r="I3001" s="67"/>
      <c r="J3001" s="67"/>
      <c r="K3001" s="67"/>
      <c r="L3001" s="67"/>
      <c r="M3001" s="67"/>
      <c r="N3001" s="67"/>
      <c r="O3001" s="67"/>
      <c r="P3001" s="67"/>
      <c r="Q3001" s="67"/>
      <c r="R3001" s="34"/>
      <c r="S3001" s="34"/>
      <c r="T3001" s="34"/>
      <c r="U3001" s="34"/>
      <c r="V3001" s="34"/>
      <c r="W3001" s="34"/>
      <c r="X3001" s="34"/>
      <c r="Y3001" s="34"/>
      <c r="Z3001" s="34"/>
    </row>
    <row r="3002" spans="1:26">
      <c r="A3002" s="69">
        <f t="shared" si="16"/>
        <v>374</v>
      </c>
      <c r="B3002" s="69">
        <f t="shared" si="17"/>
        <v>4</v>
      </c>
      <c r="C3002" s="67"/>
      <c r="D3002" s="70"/>
      <c r="E3002" s="70"/>
      <c r="F3002" s="70"/>
      <c r="G3002" s="42"/>
      <c r="H3002" s="67"/>
      <c r="I3002" s="67"/>
      <c r="J3002" s="67"/>
      <c r="K3002" s="67"/>
      <c r="L3002" s="67"/>
      <c r="M3002" s="67"/>
      <c r="N3002" s="67"/>
      <c r="O3002" s="67"/>
      <c r="P3002" s="67"/>
      <c r="Q3002" s="67"/>
      <c r="R3002" s="34"/>
      <c r="S3002" s="34"/>
      <c r="T3002" s="34"/>
      <c r="U3002" s="34"/>
      <c r="V3002" s="34"/>
      <c r="W3002" s="34"/>
      <c r="X3002" s="34"/>
      <c r="Y3002" s="34"/>
      <c r="Z3002" s="34"/>
    </row>
    <row r="3003" spans="1:26">
      <c r="A3003" s="69">
        <f t="shared" si="16"/>
        <v>374</v>
      </c>
      <c r="B3003" s="69">
        <f t="shared" si="17"/>
        <v>5</v>
      </c>
      <c r="C3003" s="67"/>
      <c r="D3003" s="70"/>
      <c r="E3003" s="70"/>
      <c r="F3003" s="70"/>
      <c r="G3003" s="42"/>
      <c r="H3003" s="67"/>
      <c r="I3003" s="67"/>
      <c r="J3003" s="67"/>
      <c r="K3003" s="67"/>
      <c r="L3003" s="67"/>
      <c r="M3003" s="67"/>
      <c r="N3003" s="67"/>
      <c r="O3003" s="67"/>
      <c r="P3003" s="67"/>
      <c r="Q3003" s="67"/>
      <c r="R3003" s="34"/>
      <c r="S3003" s="34"/>
      <c r="T3003" s="34"/>
      <c r="U3003" s="34"/>
      <c r="V3003" s="34"/>
      <c r="W3003" s="34"/>
      <c r="X3003" s="34"/>
      <c r="Y3003" s="34"/>
      <c r="Z3003" s="34"/>
    </row>
    <row r="3004" spans="1:26">
      <c r="A3004" s="69">
        <f t="shared" si="16"/>
        <v>374</v>
      </c>
      <c r="B3004" s="69">
        <f t="shared" si="17"/>
        <v>6</v>
      </c>
      <c r="C3004" s="67"/>
      <c r="D3004" s="70"/>
      <c r="E3004" s="70"/>
      <c r="F3004" s="70"/>
      <c r="G3004" s="42"/>
      <c r="H3004" s="67"/>
      <c r="I3004" s="67"/>
      <c r="J3004" s="67"/>
      <c r="K3004" s="67"/>
      <c r="L3004" s="67"/>
      <c r="M3004" s="67"/>
      <c r="N3004" s="67"/>
      <c r="O3004" s="67"/>
      <c r="P3004" s="67"/>
      <c r="Q3004" s="67"/>
      <c r="R3004" s="34"/>
      <c r="S3004" s="34"/>
      <c r="T3004" s="34"/>
      <c r="U3004" s="34"/>
      <c r="V3004" s="34"/>
      <c r="W3004" s="34"/>
      <c r="X3004" s="34"/>
      <c r="Y3004" s="34"/>
      <c r="Z3004" s="34"/>
    </row>
    <row r="3005" spans="1:26">
      <c r="A3005" s="69">
        <f t="shared" si="16"/>
        <v>374</v>
      </c>
      <c r="B3005" s="69">
        <f t="shared" si="17"/>
        <v>7</v>
      </c>
      <c r="C3005" s="67"/>
      <c r="D3005" s="70"/>
      <c r="E3005" s="70"/>
      <c r="F3005" s="70"/>
      <c r="G3005" s="42"/>
      <c r="H3005" s="67"/>
      <c r="I3005" s="67"/>
      <c r="J3005" s="67"/>
      <c r="K3005" s="67"/>
      <c r="L3005" s="67"/>
      <c r="M3005" s="67"/>
      <c r="N3005" s="67"/>
      <c r="O3005" s="67"/>
      <c r="P3005" s="67"/>
      <c r="Q3005" s="67"/>
      <c r="R3005" s="34"/>
      <c r="S3005" s="34"/>
      <c r="T3005" s="34"/>
      <c r="U3005" s="34"/>
      <c r="V3005" s="34"/>
      <c r="W3005" s="34"/>
      <c r="X3005" s="34"/>
      <c r="Y3005" s="34"/>
      <c r="Z3005" s="34"/>
    </row>
    <row r="3006" spans="1:26">
      <c r="A3006" s="69">
        <f t="shared" si="16"/>
        <v>374</v>
      </c>
      <c r="B3006" s="69">
        <f t="shared" si="17"/>
        <v>8</v>
      </c>
      <c r="C3006" s="67"/>
      <c r="D3006" s="70"/>
      <c r="E3006" s="70"/>
      <c r="F3006" s="70"/>
      <c r="G3006" s="42"/>
      <c r="H3006" s="67"/>
      <c r="I3006" s="67"/>
      <c r="J3006" s="67"/>
      <c r="K3006" s="67"/>
      <c r="L3006" s="67"/>
      <c r="M3006" s="67"/>
      <c r="N3006" s="67"/>
      <c r="O3006" s="67"/>
      <c r="P3006" s="67"/>
      <c r="Q3006" s="67"/>
      <c r="R3006" s="34"/>
      <c r="S3006" s="34"/>
      <c r="T3006" s="34"/>
      <c r="U3006" s="34"/>
      <c r="V3006" s="34"/>
      <c r="W3006" s="34"/>
      <c r="X3006" s="34"/>
      <c r="Y3006" s="34"/>
      <c r="Z3006" s="34"/>
    </row>
    <row r="3007" spans="1:26">
      <c r="A3007" s="69">
        <f t="shared" si="16"/>
        <v>375</v>
      </c>
      <c r="B3007" s="69">
        <f t="shared" si="17"/>
        <v>1</v>
      </c>
      <c r="C3007" s="67"/>
      <c r="D3007" s="70"/>
      <c r="E3007" s="70"/>
      <c r="F3007" s="70"/>
      <c r="G3007" s="42"/>
      <c r="H3007" s="67"/>
      <c r="I3007" s="67"/>
      <c r="J3007" s="67"/>
      <c r="K3007" s="67"/>
      <c r="L3007" s="67"/>
      <c r="M3007" s="67"/>
      <c r="N3007" s="67"/>
      <c r="O3007" s="67"/>
      <c r="P3007" s="67"/>
      <c r="Q3007" s="67"/>
      <c r="R3007" s="34"/>
      <c r="S3007" s="34"/>
      <c r="T3007" s="34"/>
      <c r="U3007" s="34"/>
      <c r="V3007" s="34"/>
      <c r="W3007" s="34"/>
      <c r="X3007" s="34"/>
      <c r="Y3007" s="34"/>
      <c r="Z3007" s="34"/>
    </row>
    <row r="3008" spans="1:26">
      <c r="A3008" s="69">
        <f t="shared" si="16"/>
        <v>375</v>
      </c>
      <c r="B3008" s="69">
        <f t="shared" si="17"/>
        <v>2</v>
      </c>
      <c r="C3008" s="67"/>
      <c r="D3008" s="70"/>
      <c r="E3008" s="70"/>
      <c r="F3008" s="70"/>
      <c r="G3008" s="42"/>
      <c r="H3008" s="67"/>
      <c r="I3008" s="67"/>
      <c r="J3008" s="67"/>
      <c r="K3008" s="67"/>
      <c r="L3008" s="67"/>
      <c r="M3008" s="67"/>
      <c r="N3008" s="67"/>
      <c r="O3008" s="67"/>
      <c r="P3008" s="67"/>
      <c r="Q3008" s="67"/>
      <c r="R3008" s="34"/>
      <c r="S3008" s="34"/>
      <c r="T3008" s="34"/>
      <c r="U3008" s="34"/>
      <c r="V3008" s="34"/>
      <c r="W3008" s="34"/>
      <c r="X3008" s="34"/>
      <c r="Y3008" s="34"/>
      <c r="Z3008" s="34"/>
    </row>
    <row r="3009" spans="1:26">
      <c r="A3009" s="69">
        <f t="shared" si="16"/>
        <v>375</v>
      </c>
      <c r="B3009" s="69">
        <f t="shared" si="17"/>
        <v>3</v>
      </c>
      <c r="C3009" s="67"/>
      <c r="D3009" s="70"/>
      <c r="E3009" s="70"/>
      <c r="F3009" s="70"/>
      <c r="G3009" s="42"/>
      <c r="H3009" s="67"/>
      <c r="I3009" s="67"/>
      <c r="J3009" s="67"/>
      <c r="K3009" s="67"/>
      <c r="L3009" s="67"/>
      <c r="M3009" s="67"/>
      <c r="N3009" s="67"/>
      <c r="O3009" s="67"/>
      <c r="P3009" s="67"/>
      <c r="Q3009" s="67"/>
      <c r="R3009" s="34"/>
      <c r="S3009" s="34"/>
      <c r="T3009" s="34"/>
      <c r="U3009" s="34"/>
      <c r="V3009" s="34"/>
      <c r="W3009" s="34"/>
      <c r="X3009" s="34"/>
      <c r="Y3009" s="34"/>
      <c r="Z3009" s="34"/>
    </row>
    <row r="3010" spans="1:26">
      <c r="A3010" s="69">
        <f t="shared" si="16"/>
        <v>375</v>
      </c>
      <c r="B3010" s="69">
        <f t="shared" si="17"/>
        <v>4</v>
      </c>
      <c r="C3010" s="67"/>
      <c r="D3010" s="70"/>
      <c r="E3010" s="70"/>
      <c r="F3010" s="70"/>
      <c r="G3010" s="42"/>
      <c r="H3010" s="67"/>
      <c r="I3010" s="67"/>
      <c r="J3010" s="67"/>
      <c r="K3010" s="67"/>
      <c r="L3010" s="67"/>
      <c r="M3010" s="67"/>
      <c r="N3010" s="67"/>
      <c r="O3010" s="67"/>
      <c r="P3010" s="67"/>
      <c r="Q3010" s="67"/>
      <c r="R3010" s="34"/>
      <c r="S3010" s="34"/>
      <c r="T3010" s="34"/>
      <c r="U3010" s="34"/>
      <c r="V3010" s="34"/>
      <c r="W3010" s="34"/>
      <c r="X3010" s="34"/>
      <c r="Y3010" s="34"/>
      <c r="Z3010" s="34"/>
    </row>
    <row r="3011" spans="1:26">
      <c r="A3011" s="69">
        <f t="shared" si="16"/>
        <v>375</v>
      </c>
      <c r="B3011" s="69">
        <f t="shared" si="17"/>
        <v>5</v>
      </c>
      <c r="C3011" s="67"/>
      <c r="D3011" s="70"/>
      <c r="E3011" s="70"/>
      <c r="F3011" s="70"/>
      <c r="G3011" s="42"/>
      <c r="H3011" s="67"/>
      <c r="I3011" s="67"/>
      <c r="J3011" s="67"/>
      <c r="K3011" s="67"/>
      <c r="L3011" s="67"/>
      <c r="M3011" s="67"/>
      <c r="N3011" s="67"/>
      <c r="O3011" s="67"/>
      <c r="P3011" s="67"/>
      <c r="Q3011" s="67"/>
      <c r="R3011" s="34"/>
      <c r="S3011" s="34"/>
      <c r="T3011" s="34"/>
      <c r="U3011" s="34"/>
      <c r="V3011" s="34"/>
      <c r="W3011" s="34"/>
      <c r="X3011" s="34"/>
      <c r="Y3011" s="34"/>
      <c r="Z3011" s="34"/>
    </row>
    <row r="3012" spans="1:26">
      <c r="A3012" s="69">
        <f t="shared" si="16"/>
        <v>375</v>
      </c>
      <c r="B3012" s="69">
        <f t="shared" si="17"/>
        <v>6</v>
      </c>
      <c r="C3012" s="67"/>
      <c r="D3012" s="70"/>
      <c r="E3012" s="70"/>
      <c r="F3012" s="70"/>
      <c r="G3012" s="42"/>
      <c r="H3012" s="67"/>
      <c r="I3012" s="67"/>
      <c r="J3012" s="67"/>
      <c r="K3012" s="67"/>
      <c r="L3012" s="67"/>
      <c r="M3012" s="67"/>
      <c r="N3012" s="67"/>
      <c r="O3012" s="67"/>
      <c r="P3012" s="67"/>
      <c r="Q3012" s="67"/>
      <c r="R3012" s="34"/>
      <c r="S3012" s="34"/>
      <c r="T3012" s="34"/>
      <c r="U3012" s="34"/>
      <c r="V3012" s="34"/>
      <c r="W3012" s="34"/>
      <c r="X3012" s="34"/>
      <c r="Y3012" s="34"/>
      <c r="Z3012" s="34"/>
    </row>
    <row r="3013" spans="1:26">
      <c r="A3013" s="69">
        <f t="shared" si="16"/>
        <v>375</v>
      </c>
      <c r="B3013" s="69">
        <f t="shared" si="17"/>
        <v>7</v>
      </c>
      <c r="C3013" s="67"/>
      <c r="D3013" s="70"/>
      <c r="E3013" s="70"/>
      <c r="F3013" s="70"/>
      <c r="G3013" s="42"/>
      <c r="H3013" s="67"/>
      <c r="I3013" s="67"/>
      <c r="J3013" s="67"/>
      <c r="K3013" s="67"/>
      <c r="L3013" s="67"/>
      <c r="M3013" s="67"/>
      <c r="N3013" s="67"/>
      <c r="O3013" s="67"/>
      <c r="P3013" s="67"/>
      <c r="Q3013" s="67"/>
      <c r="R3013" s="34"/>
      <c r="S3013" s="34"/>
      <c r="T3013" s="34"/>
      <c r="U3013" s="34"/>
      <c r="V3013" s="34"/>
      <c r="W3013" s="34"/>
      <c r="X3013" s="34"/>
      <c r="Y3013" s="34"/>
      <c r="Z3013" s="34"/>
    </row>
    <row r="3014" spans="1:26">
      <c r="A3014" s="69">
        <f t="shared" si="16"/>
        <v>375</v>
      </c>
      <c r="B3014" s="69">
        <f t="shared" si="17"/>
        <v>8</v>
      </c>
      <c r="C3014" s="67"/>
      <c r="D3014" s="70"/>
      <c r="E3014" s="70"/>
      <c r="F3014" s="70"/>
      <c r="G3014" s="42"/>
      <c r="H3014" s="67"/>
      <c r="I3014" s="67"/>
      <c r="J3014" s="67"/>
      <c r="K3014" s="67"/>
      <c r="L3014" s="67"/>
      <c r="M3014" s="67"/>
      <c r="N3014" s="67"/>
      <c r="O3014" s="67"/>
      <c r="P3014" s="67"/>
      <c r="Q3014" s="67"/>
      <c r="R3014" s="34"/>
      <c r="S3014" s="34"/>
      <c r="T3014" s="34"/>
      <c r="U3014" s="34"/>
      <c r="V3014" s="34"/>
      <c r="W3014" s="34"/>
      <c r="X3014" s="34"/>
      <c r="Y3014" s="34"/>
      <c r="Z3014" s="34"/>
    </row>
    <row r="3015" spans="1:26">
      <c r="A3015" s="69">
        <f t="shared" si="16"/>
        <v>376</v>
      </c>
      <c r="B3015" s="69">
        <f t="shared" si="17"/>
        <v>1</v>
      </c>
      <c r="C3015" s="67"/>
      <c r="D3015" s="70"/>
      <c r="E3015" s="70"/>
      <c r="F3015" s="70"/>
      <c r="G3015" s="42"/>
      <c r="H3015" s="67"/>
      <c r="I3015" s="67"/>
      <c r="J3015" s="67"/>
      <c r="K3015" s="67"/>
      <c r="L3015" s="67"/>
      <c r="M3015" s="67"/>
      <c r="N3015" s="67"/>
      <c r="O3015" s="67"/>
      <c r="P3015" s="67"/>
      <c r="Q3015" s="67"/>
      <c r="R3015" s="34"/>
      <c r="S3015" s="34"/>
      <c r="T3015" s="34"/>
      <c r="U3015" s="34"/>
      <c r="V3015" s="34"/>
      <c r="W3015" s="34"/>
      <c r="X3015" s="34"/>
      <c r="Y3015" s="34"/>
      <c r="Z3015" s="34"/>
    </row>
    <row r="3016" spans="1:26">
      <c r="A3016" s="69">
        <f t="shared" si="16"/>
        <v>376</v>
      </c>
      <c r="B3016" s="69">
        <f t="shared" si="17"/>
        <v>2</v>
      </c>
      <c r="C3016" s="67"/>
      <c r="D3016" s="70"/>
      <c r="E3016" s="70"/>
      <c r="F3016" s="70"/>
      <c r="G3016" s="42"/>
      <c r="H3016" s="67"/>
      <c r="I3016" s="67"/>
      <c r="J3016" s="67"/>
      <c r="K3016" s="67"/>
      <c r="L3016" s="67"/>
      <c r="M3016" s="67"/>
      <c r="N3016" s="67"/>
      <c r="O3016" s="67"/>
      <c r="P3016" s="67"/>
      <c r="Q3016" s="67"/>
      <c r="R3016" s="34"/>
      <c r="S3016" s="34"/>
      <c r="T3016" s="34"/>
      <c r="U3016" s="34"/>
      <c r="V3016" s="34"/>
      <c r="W3016" s="34"/>
      <c r="X3016" s="34"/>
      <c r="Y3016" s="34"/>
      <c r="Z3016" s="34"/>
    </row>
    <row r="3017" spans="1:26">
      <c r="A3017" s="69">
        <f t="shared" si="16"/>
        <v>376</v>
      </c>
      <c r="B3017" s="69">
        <f t="shared" si="17"/>
        <v>3</v>
      </c>
      <c r="C3017" s="67"/>
      <c r="D3017" s="70"/>
      <c r="E3017" s="70"/>
      <c r="F3017" s="70"/>
      <c r="G3017" s="42"/>
      <c r="H3017" s="67"/>
      <c r="I3017" s="67"/>
      <c r="J3017" s="67"/>
      <c r="K3017" s="67"/>
      <c r="L3017" s="67"/>
      <c r="M3017" s="67"/>
      <c r="N3017" s="67"/>
      <c r="O3017" s="67"/>
      <c r="P3017" s="67"/>
      <c r="Q3017" s="67"/>
      <c r="R3017" s="34"/>
      <c r="S3017" s="34"/>
      <c r="T3017" s="34"/>
      <c r="U3017" s="34"/>
      <c r="V3017" s="34"/>
      <c r="W3017" s="34"/>
      <c r="X3017" s="34"/>
      <c r="Y3017" s="34"/>
      <c r="Z3017" s="34"/>
    </row>
    <row r="3018" spans="1:26">
      <c r="A3018" s="69">
        <f t="shared" si="16"/>
        <v>376</v>
      </c>
      <c r="B3018" s="69">
        <f t="shared" si="17"/>
        <v>4</v>
      </c>
      <c r="C3018" s="67"/>
      <c r="D3018" s="70"/>
      <c r="E3018" s="70"/>
      <c r="F3018" s="70"/>
      <c r="G3018" s="42"/>
      <c r="H3018" s="67"/>
      <c r="I3018" s="67"/>
      <c r="J3018" s="67"/>
      <c r="K3018" s="67"/>
      <c r="L3018" s="67"/>
      <c r="M3018" s="67"/>
      <c r="N3018" s="67"/>
      <c r="O3018" s="67"/>
      <c r="P3018" s="67"/>
      <c r="Q3018" s="67"/>
      <c r="R3018" s="34"/>
      <c r="S3018" s="34"/>
      <c r="T3018" s="34"/>
      <c r="U3018" s="34"/>
      <c r="V3018" s="34"/>
      <c r="W3018" s="34"/>
      <c r="X3018" s="34"/>
      <c r="Y3018" s="34"/>
      <c r="Z3018" s="34"/>
    </row>
    <row r="3019" spans="1:26">
      <c r="A3019" s="69">
        <f t="shared" si="16"/>
        <v>376</v>
      </c>
      <c r="B3019" s="69">
        <f t="shared" si="17"/>
        <v>5</v>
      </c>
      <c r="C3019" s="67"/>
      <c r="D3019" s="70"/>
      <c r="E3019" s="70"/>
      <c r="F3019" s="70"/>
      <c r="G3019" s="42"/>
      <c r="H3019" s="67"/>
      <c r="I3019" s="67"/>
      <c r="J3019" s="67"/>
      <c r="K3019" s="67"/>
      <c r="L3019" s="67"/>
      <c r="M3019" s="67"/>
      <c r="N3019" s="67"/>
      <c r="O3019" s="67"/>
      <c r="P3019" s="67"/>
      <c r="Q3019" s="67"/>
      <c r="R3019" s="34"/>
      <c r="S3019" s="34"/>
      <c r="T3019" s="34"/>
      <c r="U3019" s="34"/>
      <c r="V3019" s="34"/>
      <c r="W3019" s="34"/>
      <c r="X3019" s="34"/>
      <c r="Y3019" s="34"/>
      <c r="Z3019" s="34"/>
    </row>
    <row r="3020" spans="1:26">
      <c r="A3020" s="69">
        <f t="shared" si="16"/>
        <v>376</v>
      </c>
      <c r="B3020" s="69">
        <f t="shared" si="17"/>
        <v>6</v>
      </c>
      <c r="C3020" s="67"/>
      <c r="D3020" s="70"/>
      <c r="E3020" s="70"/>
      <c r="F3020" s="70"/>
      <c r="G3020" s="42"/>
      <c r="H3020" s="67"/>
      <c r="I3020" s="67"/>
      <c r="J3020" s="67"/>
      <c r="K3020" s="67"/>
      <c r="L3020" s="67"/>
      <c r="M3020" s="67"/>
      <c r="N3020" s="67"/>
      <c r="O3020" s="67"/>
      <c r="P3020" s="67"/>
      <c r="Q3020" s="67"/>
      <c r="R3020" s="34"/>
      <c r="S3020" s="34"/>
      <c r="T3020" s="34"/>
      <c r="U3020" s="34"/>
      <c r="V3020" s="34"/>
      <c r="W3020" s="34"/>
      <c r="X3020" s="34"/>
      <c r="Y3020" s="34"/>
      <c r="Z3020" s="34"/>
    </row>
    <row r="3021" spans="1:26">
      <c r="A3021" s="69">
        <f t="shared" si="16"/>
        <v>376</v>
      </c>
      <c r="B3021" s="69">
        <f t="shared" si="17"/>
        <v>7</v>
      </c>
      <c r="C3021" s="67"/>
      <c r="D3021" s="70"/>
      <c r="E3021" s="70"/>
      <c r="F3021" s="70"/>
      <c r="G3021" s="42"/>
      <c r="H3021" s="67"/>
      <c r="I3021" s="67"/>
      <c r="J3021" s="67"/>
      <c r="K3021" s="67"/>
      <c r="L3021" s="67"/>
      <c r="M3021" s="67"/>
      <c r="N3021" s="67"/>
      <c r="O3021" s="67"/>
      <c r="P3021" s="67"/>
      <c r="Q3021" s="67"/>
      <c r="R3021" s="34"/>
      <c r="S3021" s="34"/>
      <c r="T3021" s="34"/>
      <c r="U3021" s="34"/>
      <c r="V3021" s="34"/>
      <c r="W3021" s="34"/>
      <c r="X3021" s="34"/>
      <c r="Y3021" s="34"/>
      <c r="Z3021" s="34"/>
    </row>
    <row r="3022" spans="1:26">
      <c r="A3022" s="69">
        <f t="shared" si="16"/>
        <v>376</v>
      </c>
      <c r="B3022" s="69">
        <f t="shared" si="17"/>
        <v>8</v>
      </c>
      <c r="C3022" s="67"/>
      <c r="D3022" s="70"/>
      <c r="E3022" s="70"/>
      <c r="F3022" s="70"/>
      <c r="G3022" s="42"/>
      <c r="H3022" s="67"/>
      <c r="I3022" s="67"/>
      <c r="J3022" s="67"/>
      <c r="K3022" s="67"/>
      <c r="L3022" s="67"/>
      <c r="M3022" s="67"/>
      <c r="N3022" s="67"/>
      <c r="O3022" s="67"/>
      <c r="P3022" s="67"/>
      <c r="Q3022" s="67"/>
      <c r="R3022" s="34"/>
      <c r="S3022" s="34"/>
      <c r="T3022" s="34"/>
      <c r="U3022" s="34"/>
      <c r="V3022" s="34"/>
      <c r="W3022" s="34"/>
      <c r="X3022" s="34"/>
      <c r="Y3022" s="34"/>
      <c r="Z3022" s="34"/>
    </row>
    <row r="3023" spans="1:26">
      <c r="A3023" s="69">
        <f t="shared" si="16"/>
        <v>377</v>
      </c>
      <c r="B3023" s="69">
        <f t="shared" si="17"/>
        <v>1</v>
      </c>
      <c r="C3023" s="67"/>
      <c r="D3023" s="70"/>
      <c r="E3023" s="70"/>
      <c r="F3023" s="70"/>
      <c r="G3023" s="42"/>
      <c r="H3023" s="67"/>
      <c r="I3023" s="67"/>
      <c r="J3023" s="67"/>
      <c r="K3023" s="67"/>
      <c r="L3023" s="67"/>
      <c r="M3023" s="67"/>
      <c r="N3023" s="67"/>
      <c r="O3023" s="67"/>
      <c r="P3023" s="67"/>
      <c r="Q3023" s="67"/>
      <c r="R3023" s="34"/>
      <c r="S3023" s="34"/>
      <c r="T3023" s="34"/>
      <c r="U3023" s="34"/>
      <c r="V3023" s="34"/>
      <c r="W3023" s="34"/>
      <c r="X3023" s="34"/>
      <c r="Y3023" s="34"/>
      <c r="Z3023" s="34"/>
    </row>
    <row r="3024" spans="1:26">
      <c r="A3024" s="69">
        <f t="shared" si="16"/>
        <v>377</v>
      </c>
      <c r="B3024" s="69">
        <f t="shared" si="17"/>
        <v>2</v>
      </c>
      <c r="C3024" s="67"/>
      <c r="D3024" s="70"/>
      <c r="E3024" s="70"/>
      <c r="F3024" s="70"/>
      <c r="G3024" s="42"/>
      <c r="H3024" s="67"/>
      <c r="I3024" s="67"/>
      <c r="J3024" s="67"/>
      <c r="K3024" s="67"/>
      <c r="L3024" s="67"/>
      <c r="M3024" s="67"/>
      <c r="N3024" s="67"/>
      <c r="O3024" s="67"/>
      <c r="P3024" s="67"/>
      <c r="Q3024" s="67"/>
      <c r="R3024" s="34"/>
      <c r="S3024" s="34"/>
      <c r="T3024" s="34"/>
      <c r="U3024" s="34"/>
      <c r="V3024" s="34"/>
      <c r="W3024" s="34"/>
      <c r="X3024" s="34"/>
      <c r="Y3024" s="34"/>
      <c r="Z3024" s="34"/>
    </row>
    <row r="3025" spans="1:26">
      <c r="A3025" s="69">
        <f t="shared" si="16"/>
        <v>377</v>
      </c>
      <c r="B3025" s="69">
        <f t="shared" si="17"/>
        <v>3</v>
      </c>
      <c r="C3025" s="67"/>
      <c r="D3025" s="70"/>
      <c r="E3025" s="70"/>
      <c r="F3025" s="70"/>
      <c r="G3025" s="42"/>
      <c r="H3025" s="67"/>
      <c r="I3025" s="67"/>
      <c r="J3025" s="67"/>
      <c r="K3025" s="67"/>
      <c r="L3025" s="67"/>
      <c r="M3025" s="67"/>
      <c r="N3025" s="67"/>
      <c r="O3025" s="67"/>
      <c r="P3025" s="67"/>
      <c r="Q3025" s="67"/>
      <c r="R3025" s="34"/>
      <c r="S3025" s="34"/>
      <c r="T3025" s="34"/>
      <c r="U3025" s="34"/>
      <c r="V3025" s="34"/>
      <c r="W3025" s="34"/>
      <c r="X3025" s="34"/>
      <c r="Y3025" s="34"/>
      <c r="Z3025" s="34"/>
    </row>
    <row r="3026" spans="1:26">
      <c r="A3026" s="69">
        <f t="shared" si="16"/>
        <v>377</v>
      </c>
      <c r="B3026" s="69">
        <f t="shared" si="17"/>
        <v>4</v>
      </c>
      <c r="C3026" s="67"/>
      <c r="D3026" s="70"/>
      <c r="E3026" s="70"/>
      <c r="F3026" s="70"/>
      <c r="G3026" s="42"/>
      <c r="H3026" s="67"/>
      <c r="I3026" s="67"/>
      <c r="J3026" s="67"/>
      <c r="K3026" s="67"/>
      <c r="L3026" s="67"/>
      <c r="M3026" s="67"/>
      <c r="N3026" s="67"/>
      <c r="O3026" s="67"/>
      <c r="P3026" s="67"/>
      <c r="Q3026" s="67"/>
      <c r="R3026" s="34"/>
      <c r="S3026" s="34"/>
      <c r="T3026" s="34"/>
      <c r="U3026" s="34"/>
      <c r="V3026" s="34"/>
      <c r="W3026" s="34"/>
      <c r="X3026" s="34"/>
      <c r="Y3026" s="34"/>
      <c r="Z3026" s="34"/>
    </row>
    <row r="3027" spans="1:26">
      <c r="A3027" s="69">
        <f t="shared" si="16"/>
        <v>377</v>
      </c>
      <c r="B3027" s="69">
        <f t="shared" si="17"/>
        <v>5</v>
      </c>
      <c r="C3027" s="67"/>
      <c r="D3027" s="70"/>
      <c r="E3027" s="70"/>
      <c r="F3027" s="70"/>
      <c r="G3027" s="42"/>
      <c r="H3027" s="67"/>
      <c r="I3027" s="67"/>
      <c r="J3027" s="67"/>
      <c r="K3027" s="67"/>
      <c r="L3027" s="67"/>
      <c r="M3027" s="67"/>
      <c r="N3027" s="67"/>
      <c r="O3027" s="67"/>
      <c r="P3027" s="67"/>
      <c r="Q3027" s="67"/>
      <c r="R3027" s="34"/>
      <c r="S3027" s="34"/>
      <c r="T3027" s="34"/>
      <c r="U3027" s="34"/>
      <c r="V3027" s="34"/>
      <c r="W3027" s="34"/>
      <c r="X3027" s="34"/>
      <c r="Y3027" s="34"/>
      <c r="Z3027" s="34"/>
    </row>
    <row r="3028" spans="1:26">
      <c r="A3028" s="69">
        <f t="shared" si="16"/>
        <v>377</v>
      </c>
      <c r="B3028" s="69">
        <f t="shared" si="17"/>
        <v>6</v>
      </c>
      <c r="C3028" s="67"/>
      <c r="D3028" s="70"/>
      <c r="E3028" s="70"/>
      <c r="F3028" s="70"/>
      <c r="G3028" s="42"/>
      <c r="H3028" s="67"/>
      <c r="I3028" s="67"/>
      <c r="J3028" s="67"/>
      <c r="K3028" s="67"/>
      <c r="L3028" s="67"/>
      <c r="M3028" s="67"/>
      <c r="N3028" s="67"/>
      <c r="O3028" s="67"/>
      <c r="P3028" s="67"/>
      <c r="Q3028" s="67"/>
      <c r="R3028" s="34"/>
      <c r="S3028" s="34"/>
      <c r="T3028" s="34"/>
      <c r="U3028" s="34"/>
      <c r="V3028" s="34"/>
      <c r="W3028" s="34"/>
      <c r="X3028" s="34"/>
      <c r="Y3028" s="34"/>
      <c r="Z3028" s="34"/>
    </row>
    <row r="3029" spans="1:26">
      <c r="A3029" s="69">
        <f t="shared" si="16"/>
        <v>377</v>
      </c>
      <c r="B3029" s="69">
        <f t="shared" si="17"/>
        <v>7</v>
      </c>
      <c r="C3029" s="67"/>
      <c r="D3029" s="70"/>
      <c r="E3029" s="70"/>
      <c r="F3029" s="70"/>
      <c r="G3029" s="42"/>
      <c r="H3029" s="67"/>
      <c r="I3029" s="67"/>
      <c r="J3029" s="67"/>
      <c r="K3029" s="67"/>
      <c r="L3029" s="67"/>
      <c r="M3029" s="67"/>
      <c r="N3029" s="67"/>
      <c r="O3029" s="67"/>
      <c r="P3029" s="67"/>
      <c r="Q3029" s="67"/>
      <c r="R3029" s="34"/>
      <c r="S3029" s="34"/>
      <c r="T3029" s="34"/>
      <c r="U3029" s="34"/>
      <c r="V3029" s="34"/>
      <c r="W3029" s="34"/>
      <c r="X3029" s="34"/>
      <c r="Y3029" s="34"/>
      <c r="Z3029" s="34"/>
    </row>
    <row r="3030" spans="1:26">
      <c r="A3030" s="69">
        <f t="shared" si="16"/>
        <v>377</v>
      </c>
      <c r="B3030" s="69">
        <f t="shared" si="17"/>
        <v>8</v>
      </c>
      <c r="C3030" s="67"/>
      <c r="D3030" s="70"/>
      <c r="E3030" s="70"/>
      <c r="F3030" s="70"/>
      <c r="G3030" s="42"/>
      <c r="H3030" s="67"/>
      <c r="I3030" s="67"/>
      <c r="J3030" s="67"/>
      <c r="K3030" s="67"/>
      <c r="L3030" s="67"/>
      <c r="M3030" s="67"/>
      <c r="N3030" s="67"/>
      <c r="O3030" s="67"/>
      <c r="P3030" s="67"/>
      <c r="Q3030" s="67"/>
      <c r="R3030" s="34"/>
      <c r="S3030" s="34"/>
      <c r="T3030" s="34"/>
      <c r="U3030" s="34"/>
      <c r="V3030" s="34"/>
      <c r="W3030" s="34"/>
      <c r="X3030" s="34"/>
      <c r="Y3030" s="34"/>
      <c r="Z3030" s="34"/>
    </row>
    <row r="3031" spans="1:26">
      <c r="A3031" s="69">
        <f t="shared" ref="A3031:A3094" si="18">A3023+1</f>
        <v>378</v>
      </c>
      <c r="B3031" s="69">
        <f t="shared" ref="B3031:B3094" si="19">B3023</f>
        <v>1</v>
      </c>
      <c r="C3031" s="67"/>
      <c r="D3031" s="70"/>
      <c r="E3031" s="70"/>
      <c r="F3031" s="70"/>
      <c r="G3031" s="42"/>
      <c r="H3031" s="67"/>
      <c r="I3031" s="67"/>
      <c r="J3031" s="67"/>
      <c r="K3031" s="67"/>
      <c r="L3031" s="67"/>
      <c r="M3031" s="67"/>
      <c r="N3031" s="67"/>
      <c r="O3031" s="67"/>
      <c r="P3031" s="67"/>
      <c r="Q3031" s="67"/>
      <c r="R3031" s="34"/>
      <c r="S3031" s="34"/>
      <c r="T3031" s="34"/>
      <c r="U3031" s="34"/>
      <c r="V3031" s="34"/>
      <c r="W3031" s="34"/>
      <c r="X3031" s="34"/>
      <c r="Y3031" s="34"/>
      <c r="Z3031" s="34"/>
    </row>
    <row r="3032" spans="1:26">
      <c r="A3032" s="69">
        <f t="shared" si="18"/>
        <v>378</v>
      </c>
      <c r="B3032" s="69">
        <f t="shared" si="19"/>
        <v>2</v>
      </c>
      <c r="C3032" s="67"/>
      <c r="D3032" s="70"/>
      <c r="E3032" s="70"/>
      <c r="F3032" s="70"/>
      <c r="G3032" s="42"/>
      <c r="H3032" s="67"/>
      <c r="I3032" s="67"/>
      <c r="J3032" s="67"/>
      <c r="K3032" s="67"/>
      <c r="L3032" s="67"/>
      <c r="M3032" s="67"/>
      <c r="N3032" s="67"/>
      <c r="O3032" s="67"/>
      <c r="P3032" s="67"/>
      <c r="Q3032" s="67"/>
      <c r="R3032" s="34"/>
      <c r="S3032" s="34"/>
      <c r="T3032" s="34"/>
      <c r="U3032" s="34"/>
      <c r="V3032" s="34"/>
      <c r="W3032" s="34"/>
      <c r="X3032" s="34"/>
      <c r="Y3032" s="34"/>
      <c r="Z3032" s="34"/>
    </row>
    <row r="3033" spans="1:26">
      <c r="A3033" s="69">
        <f t="shared" si="18"/>
        <v>378</v>
      </c>
      <c r="B3033" s="69">
        <f t="shared" si="19"/>
        <v>3</v>
      </c>
      <c r="C3033" s="67"/>
      <c r="D3033" s="70"/>
      <c r="E3033" s="70"/>
      <c r="F3033" s="70"/>
      <c r="G3033" s="42"/>
      <c r="H3033" s="67"/>
      <c r="I3033" s="67"/>
      <c r="J3033" s="67"/>
      <c r="K3033" s="67"/>
      <c r="L3033" s="67"/>
      <c r="M3033" s="67"/>
      <c r="N3033" s="67"/>
      <c r="O3033" s="67"/>
      <c r="P3033" s="67"/>
      <c r="Q3033" s="67"/>
      <c r="R3033" s="34"/>
      <c r="S3033" s="34"/>
      <c r="T3033" s="34"/>
      <c r="U3033" s="34"/>
      <c r="V3033" s="34"/>
      <c r="W3033" s="34"/>
      <c r="X3033" s="34"/>
      <c r="Y3033" s="34"/>
      <c r="Z3033" s="34"/>
    </row>
    <row r="3034" spans="1:26">
      <c r="A3034" s="69">
        <f t="shared" si="18"/>
        <v>378</v>
      </c>
      <c r="B3034" s="69">
        <f t="shared" si="19"/>
        <v>4</v>
      </c>
      <c r="C3034" s="67"/>
      <c r="D3034" s="70"/>
      <c r="E3034" s="70"/>
      <c r="F3034" s="70"/>
      <c r="G3034" s="42"/>
      <c r="H3034" s="67"/>
      <c r="I3034" s="67"/>
      <c r="J3034" s="67"/>
      <c r="K3034" s="67"/>
      <c r="L3034" s="67"/>
      <c r="M3034" s="67"/>
      <c r="N3034" s="67"/>
      <c r="O3034" s="67"/>
      <c r="P3034" s="67"/>
      <c r="Q3034" s="67"/>
      <c r="R3034" s="34"/>
      <c r="S3034" s="34"/>
      <c r="T3034" s="34"/>
      <c r="U3034" s="34"/>
      <c r="V3034" s="34"/>
      <c r="W3034" s="34"/>
      <c r="X3034" s="34"/>
      <c r="Y3034" s="34"/>
      <c r="Z3034" s="34"/>
    </row>
    <row r="3035" spans="1:26">
      <c r="A3035" s="69">
        <f t="shared" si="18"/>
        <v>378</v>
      </c>
      <c r="B3035" s="69">
        <f t="shared" si="19"/>
        <v>5</v>
      </c>
      <c r="C3035" s="67"/>
      <c r="D3035" s="70"/>
      <c r="E3035" s="70"/>
      <c r="F3035" s="70"/>
      <c r="G3035" s="42"/>
      <c r="H3035" s="67"/>
      <c r="I3035" s="67"/>
      <c r="J3035" s="67"/>
      <c r="K3035" s="67"/>
      <c r="L3035" s="67"/>
      <c r="M3035" s="67"/>
      <c r="N3035" s="67"/>
      <c r="O3035" s="67"/>
      <c r="P3035" s="67"/>
      <c r="Q3035" s="67"/>
      <c r="R3035" s="34"/>
      <c r="S3035" s="34"/>
      <c r="T3035" s="34"/>
      <c r="U3035" s="34"/>
      <c r="V3035" s="34"/>
      <c r="W3035" s="34"/>
      <c r="X3035" s="34"/>
      <c r="Y3035" s="34"/>
      <c r="Z3035" s="34"/>
    </row>
    <row r="3036" spans="1:26">
      <c r="A3036" s="69">
        <f t="shared" si="18"/>
        <v>378</v>
      </c>
      <c r="B3036" s="69">
        <f t="shared" si="19"/>
        <v>6</v>
      </c>
      <c r="C3036" s="67"/>
      <c r="D3036" s="70"/>
      <c r="E3036" s="70"/>
      <c r="F3036" s="70"/>
      <c r="G3036" s="42"/>
      <c r="H3036" s="67"/>
      <c r="I3036" s="67"/>
      <c r="J3036" s="67"/>
      <c r="K3036" s="67"/>
      <c r="L3036" s="67"/>
      <c r="M3036" s="67"/>
      <c r="N3036" s="67"/>
      <c r="O3036" s="67"/>
      <c r="P3036" s="67"/>
      <c r="Q3036" s="67"/>
      <c r="R3036" s="34"/>
      <c r="S3036" s="34"/>
      <c r="T3036" s="34"/>
      <c r="U3036" s="34"/>
      <c r="V3036" s="34"/>
      <c r="W3036" s="34"/>
      <c r="X3036" s="34"/>
      <c r="Y3036" s="34"/>
      <c r="Z3036" s="34"/>
    </row>
    <row r="3037" spans="1:26">
      <c r="A3037" s="69">
        <f t="shared" si="18"/>
        <v>378</v>
      </c>
      <c r="B3037" s="69">
        <f t="shared" si="19"/>
        <v>7</v>
      </c>
      <c r="C3037" s="67"/>
      <c r="D3037" s="70"/>
      <c r="E3037" s="70"/>
      <c r="F3037" s="70"/>
      <c r="G3037" s="42"/>
      <c r="H3037" s="67"/>
      <c r="I3037" s="67"/>
      <c r="J3037" s="67"/>
      <c r="K3037" s="67"/>
      <c r="L3037" s="67"/>
      <c r="M3037" s="67"/>
      <c r="N3037" s="67"/>
      <c r="O3037" s="67"/>
      <c r="P3037" s="67"/>
      <c r="Q3037" s="67"/>
      <c r="R3037" s="34"/>
      <c r="S3037" s="34"/>
      <c r="T3037" s="34"/>
      <c r="U3037" s="34"/>
      <c r="V3037" s="34"/>
      <c r="W3037" s="34"/>
      <c r="X3037" s="34"/>
      <c r="Y3037" s="34"/>
      <c r="Z3037" s="34"/>
    </row>
    <row r="3038" spans="1:26">
      <c r="A3038" s="69">
        <f t="shared" si="18"/>
        <v>378</v>
      </c>
      <c r="B3038" s="69">
        <f t="shared" si="19"/>
        <v>8</v>
      </c>
      <c r="C3038" s="67"/>
      <c r="D3038" s="70"/>
      <c r="E3038" s="70"/>
      <c r="F3038" s="70"/>
      <c r="G3038" s="42"/>
      <c r="H3038" s="67"/>
      <c r="I3038" s="67"/>
      <c r="J3038" s="67"/>
      <c r="K3038" s="67"/>
      <c r="L3038" s="67"/>
      <c r="M3038" s="67"/>
      <c r="N3038" s="67"/>
      <c r="O3038" s="67"/>
      <c r="P3038" s="67"/>
      <c r="Q3038" s="67"/>
      <c r="R3038" s="34"/>
      <c r="S3038" s="34"/>
      <c r="T3038" s="34"/>
      <c r="U3038" s="34"/>
      <c r="V3038" s="34"/>
      <c r="W3038" s="34"/>
      <c r="X3038" s="34"/>
      <c r="Y3038" s="34"/>
      <c r="Z3038" s="34"/>
    </row>
    <row r="3039" spans="1:26">
      <c r="A3039" s="69">
        <f t="shared" si="18"/>
        <v>379</v>
      </c>
      <c r="B3039" s="69">
        <f t="shared" si="19"/>
        <v>1</v>
      </c>
      <c r="C3039" s="67"/>
      <c r="D3039" s="70"/>
      <c r="E3039" s="70"/>
      <c r="F3039" s="70"/>
      <c r="G3039" s="42"/>
      <c r="H3039" s="67"/>
      <c r="I3039" s="67"/>
      <c r="J3039" s="67"/>
      <c r="K3039" s="67"/>
      <c r="L3039" s="67"/>
      <c r="M3039" s="67"/>
      <c r="N3039" s="67"/>
      <c r="O3039" s="67"/>
      <c r="P3039" s="67"/>
      <c r="Q3039" s="67"/>
      <c r="R3039" s="34"/>
      <c r="S3039" s="34"/>
      <c r="T3039" s="34"/>
      <c r="U3039" s="34"/>
      <c r="V3039" s="34"/>
      <c r="W3039" s="34"/>
      <c r="X3039" s="34"/>
      <c r="Y3039" s="34"/>
      <c r="Z3039" s="34"/>
    </row>
    <row r="3040" spans="1:26">
      <c r="A3040" s="69">
        <f t="shared" si="18"/>
        <v>379</v>
      </c>
      <c r="B3040" s="69">
        <f t="shared" si="19"/>
        <v>2</v>
      </c>
      <c r="C3040" s="67"/>
      <c r="D3040" s="70"/>
      <c r="E3040" s="70"/>
      <c r="F3040" s="70"/>
      <c r="G3040" s="42"/>
      <c r="H3040" s="67"/>
      <c r="I3040" s="67"/>
      <c r="J3040" s="67"/>
      <c r="K3040" s="67"/>
      <c r="L3040" s="67"/>
      <c r="M3040" s="67"/>
      <c r="N3040" s="67"/>
      <c r="O3040" s="67"/>
      <c r="P3040" s="67"/>
      <c r="Q3040" s="67"/>
      <c r="R3040" s="34"/>
      <c r="S3040" s="34"/>
      <c r="T3040" s="34"/>
      <c r="U3040" s="34"/>
      <c r="V3040" s="34"/>
      <c r="W3040" s="34"/>
      <c r="X3040" s="34"/>
      <c r="Y3040" s="34"/>
      <c r="Z3040" s="34"/>
    </row>
    <row r="3041" spans="1:26">
      <c r="A3041" s="69">
        <f t="shared" si="18"/>
        <v>379</v>
      </c>
      <c r="B3041" s="69">
        <f t="shared" si="19"/>
        <v>3</v>
      </c>
      <c r="C3041" s="67"/>
      <c r="D3041" s="70"/>
      <c r="E3041" s="70"/>
      <c r="F3041" s="70"/>
      <c r="G3041" s="42"/>
      <c r="H3041" s="67"/>
      <c r="I3041" s="67"/>
      <c r="J3041" s="67"/>
      <c r="K3041" s="67"/>
      <c r="L3041" s="67"/>
      <c r="M3041" s="67"/>
      <c r="N3041" s="67"/>
      <c r="O3041" s="67"/>
      <c r="P3041" s="67"/>
      <c r="Q3041" s="67"/>
      <c r="R3041" s="34"/>
      <c r="S3041" s="34"/>
      <c r="T3041" s="34"/>
      <c r="U3041" s="34"/>
      <c r="V3041" s="34"/>
      <c r="W3041" s="34"/>
      <c r="X3041" s="34"/>
      <c r="Y3041" s="34"/>
      <c r="Z3041" s="34"/>
    </row>
    <row r="3042" spans="1:26">
      <c r="A3042" s="69">
        <f t="shared" si="18"/>
        <v>379</v>
      </c>
      <c r="B3042" s="69">
        <f t="shared" si="19"/>
        <v>4</v>
      </c>
      <c r="C3042" s="67"/>
      <c r="D3042" s="70"/>
      <c r="E3042" s="70"/>
      <c r="F3042" s="70"/>
      <c r="G3042" s="42"/>
      <c r="H3042" s="67"/>
      <c r="I3042" s="67"/>
      <c r="J3042" s="67"/>
      <c r="K3042" s="67"/>
      <c r="L3042" s="67"/>
      <c r="M3042" s="67"/>
      <c r="N3042" s="67"/>
      <c r="O3042" s="67"/>
      <c r="P3042" s="67"/>
      <c r="Q3042" s="67"/>
      <c r="R3042" s="34"/>
      <c r="S3042" s="34"/>
      <c r="T3042" s="34"/>
      <c r="U3042" s="34"/>
      <c r="V3042" s="34"/>
      <c r="W3042" s="34"/>
      <c r="X3042" s="34"/>
      <c r="Y3042" s="34"/>
      <c r="Z3042" s="34"/>
    </row>
    <row r="3043" spans="1:26">
      <c r="A3043" s="69">
        <f t="shared" si="18"/>
        <v>379</v>
      </c>
      <c r="B3043" s="69">
        <f t="shared" si="19"/>
        <v>5</v>
      </c>
      <c r="C3043" s="67"/>
      <c r="D3043" s="70"/>
      <c r="E3043" s="70"/>
      <c r="F3043" s="70"/>
      <c r="G3043" s="42"/>
      <c r="H3043" s="67"/>
      <c r="I3043" s="67"/>
      <c r="J3043" s="67"/>
      <c r="K3043" s="67"/>
      <c r="L3043" s="67"/>
      <c r="M3043" s="67"/>
      <c r="N3043" s="67"/>
      <c r="O3043" s="67"/>
      <c r="P3043" s="67"/>
      <c r="Q3043" s="67"/>
      <c r="R3043" s="34"/>
      <c r="S3043" s="34"/>
      <c r="T3043" s="34"/>
      <c r="U3043" s="34"/>
      <c r="V3043" s="34"/>
      <c r="W3043" s="34"/>
      <c r="X3043" s="34"/>
      <c r="Y3043" s="34"/>
      <c r="Z3043" s="34"/>
    </row>
    <row r="3044" spans="1:26">
      <c r="A3044" s="69">
        <f t="shared" si="18"/>
        <v>379</v>
      </c>
      <c r="B3044" s="69">
        <f t="shared" si="19"/>
        <v>6</v>
      </c>
      <c r="C3044" s="67"/>
      <c r="D3044" s="70"/>
      <c r="E3044" s="70"/>
      <c r="F3044" s="70"/>
      <c r="G3044" s="42"/>
      <c r="H3044" s="67"/>
      <c r="I3044" s="67"/>
      <c r="J3044" s="67"/>
      <c r="K3044" s="67"/>
      <c r="L3044" s="67"/>
      <c r="M3044" s="67"/>
      <c r="N3044" s="67"/>
      <c r="O3044" s="67"/>
      <c r="P3044" s="67"/>
      <c r="Q3044" s="67"/>
      <c r="R3044" s="34"/>
      <c r="S3044" s="34"/>
      <c r="T3044" s="34"/>
      <c r="U3044" s="34"/>
      <c r="V3044" s="34"/>
      <c r="W3044" s="34"/>
      <c r="X3044" s="34"/>
      <c r="Y3044" s="34"/>
      <c r="Z3044" s="34"/>
    </row>
    <row r="3045" spans="1:26">
      <c r="A3045" s="69">
        <f t="shared" si="18"/>
        <v>379</v>
      </c>
      <c r="B3045" s="69">
        <f t="shared" si="19"/>
        <v>7</v>
      </c>
      <c r="C3045" s="67"/>
      <c r="D3045" s="70"/>
      <c r="E3045" s="70"/>
      <c r="F3045" s="70"/>
      <c r="G3045" s="42"/>
      <c r="H3045" s="67"/>
      <c r="I3045" s="67"/>
      <c r="J3045" s="67"/>
      <c r="K3045" s="67"/>
      <c r="L3045" s="67"/>
      <c r="M3045" s="67"/>
      <c r="N3045" s="67"/>
      <c r="O3045" s="67"/>
      <c r="P3045" s="67"/>
      <c r="Q3045" s="67"/>
      <c r="R3045" s="34"/>
      <c r="S3045" s="34"/>
      <c r="T3045" s="34"/>
      <c r="U3045" s="34"/>
      <c r="V3045" s="34"/>
      <c r="W3045" s="34"/>
      <c r="X3045" s="34"/>
      <c r="Y3045" s="34"/>
      <c r="Z3045" s="34"/>
    </row>
    <row r="3046" spans="1:26">
      <c r="A3046" s="69">
        <f t="shared" si="18"/>
        <v>379</v>
      </c>
      <c r="B3046" s="69">
        <f t="shared" si="19"/>
        <v>8</v>
      </c>
      <c r="C3046" s="67"/>
      <c r="D3046" s="70"/>
      <c r="E3046" s="70"/>
      <c r="F3046" s="70"/>
      <c r="G3046" s="42"/>
      <c r="H3046" s="67"/>
      <c r="I3046" s="67"/>
      <c r="J3046" s="67"/>
      <c r="K3046" s="67"/>
      <c r="L3046" s="67"/>
      <c r="M3046" s="67"/>
      <c r="N3046" s="67"/>
      <c r="O3046" s="67"/>
      <c r="P3046" s="67"/>
      <c r="Q3046" s="67"/>
      <c r="R3046" s="34"/>
      <c r="S3046" s="34"/>
      <c r="T3046" s="34"/>
      <c r="U3046" s="34"/>
      <c r="V3046" s="34"/>
      <c r="W3046" s="34"/>
      <c r="X3046" s="34"/>
      <c r="Y3046" s="34"/>
      <c r="Z3046" s="34"/>
    </row>
    <row r="3047" spans="1:26">
      <c r="A3047" s="69">
        <f t="shared" si="18"/>
        <v>380</v>
      </c>
      <c r="B3047" s="69">
        <f t="shared" si="19"/>
        <v>1</v>
      </c>
      <c r="C3047" s="67"/>
      <c r="D3047" s="70"/>
      <c r="E3047" s="70"/>
      <c r="F3047" s="70"/>
      <c r="G3047" s="42"/>
      <c r="H3047" s="67"/>
      <c r="I3047" s="67"/>
      <c r="J3047" s="67"/>
      <c r="K3047" s="67"/>
      <c r="L3047" s="67"/>
      <c r="M3047" s="67"/>
      <c r="N3047" s="67"/>
      <c r="O3047" s="67"/>
      <c r="P3047" s="67"/>
      <c r="Q3047" s="67"/>
      <c r="R3047" s="34"/>
      <c r="S3047" s="34"/>
      <c r="T3047" s="34"/>
      <c r="U3047" s="34"/>
      <c r="V3047" s="34"/>
      <c r="W3047" s="34"/>
      <c r="X3047" s="34"/>
      <c r="Y3047" s="34"/>
      <c r="Z3047" s="34"/>
    </row>
    <row r="3048" spans="1:26">
      <c r="A3048" s="69">
        <f t="shared" si="18"/>
        <v>380</v>
      </c>
      <c r="B3048" s="69">
        <f t="shared" si="19"/>
        <v>2</v>
      </c>
      <c r="C3048" s="67"/>
      <c r="D3048" s="70"/>
      <c r="E3048" s="70"/>
      <c r="F3048" s="70"/>
      <c r="G3048" s="42"/>
      <c r="H3048" s="67"/>
      <c r="I3048" s="67"/>
      <c r="J3048" s="67"/>
      <c r="K3048" s="67"/>
      <c r="L3048" s="67"/>
      <c r="M3048" s="67"/>
      <c r="N3048" s="67"/>
      <c r="O3048" s="67"/>
      <c r="P3048" s="67"/>
      <c r="Q3048" s="67"/>
      <c r="R3048" s="34"/>
      <c r="S3048" s="34"/>
      <c r="T3048" s="34"/>
      <c r="U3048" s="34"/>
      <c r="V3048" s="34"/>
      <c r="W3048" s="34"/>
      <c r="X3048" s="34"/>
      <c r="Y3048" s="34"/>
      <c r="Z3048" s="34"/>
    </row>
    <row r="3049" spans="1:26">
      <c r="A3049" s="69">
        <f t="shared" si="18"/>
        <v>380</v>
      </c>
      <c r="B3049" s="69">
        <f t="shared" si="19"/>
        <v>3</v>
      </c>
      <c r="C3049" s="67"/>
      <c r="D3049" s="70"/>
      <c r="E3049" s="70"/>
      <c r="F3049" s="70"/>
      <c r="G3049" s="42"/>
      <c r="H3049" s="67"/>
      <c r="I3049" s="67"/>
      <c r="J3049" s="67"/>
      <c r="K3049" s="67"/>
      <c r="L3049" s="67"/>
      <c r="M3049" s="67"/>
      <c r="N3049" s="67"/>
      <c r="O3049" s="67"/>
      <c r="P3049" s="67"/>
      <c r="Q3049" s="67"/>
      <c r="R3049" s="34"/>
      <c r="S3049" s="34"/>
      <c r="T3049" s="34"/>
      <c r="U3049" s="34"/>
      <c r="V3049" s="34"/>
      <c r="W3049" s="34"/>
      <c r="X3049" s="34"/>
      <c r="Y3049" s="34"/>
      <c r="Z3049" s="34"/>
    </row>
    <row r="3050" spans="1:26">
      <c r="A3050" s="69">
        <f t="shared" si="18"/>
        <v>380</v>
      </c>
      <c r="B3050" s="69">
        <f t="shared" si="19"/>
        <v>4</v>
      </c>
      <c r="C3050" s="67"/>
      <c r="D3050" s="70"/>
      <c r="E3050" s="70"/>
      <c r="F3050" s="70"/>
      <c r="G3050" s="42"/>
      <c r="H3050" s="67"/>
      <c r="I3050" s="67"/>
      <c r="J3050" s="67"/>
      <c r="K3050" s="67"/>
      <c r="L3050" s="67"/>
      <c r="M3050" s="67"/>
      <c r="N3050" s="67"/>
      <c r="O3050" s="67"/>
      <c r="P3050" s="67"/>
      <c r="Q3050" s="67"/>
      <c r="R3050" s="34"/>
      <c r="S3050" s="34"/>
      <c r="T3050" s="34"/>
      <c r="U3050" s="34"/>
      <c r="V3050" s="34"/>
      <c r="W3050" s="34"/>
      <c r="X3050" s="34"/>
      <c r="Y3050" s="34"/>
      <c r="Z3050" s="34"/>
    </row>
    <row r="3051" spans="1:26">
      <c r="A3051" s="69">
        <f t="shared" si="18"/>
        <v>380</v>
      </c>
      <c r="B3051" s="69">
        <f t="shared" si="19"/>
        <v>5</v>
      </c>
      <c r="C3051" s="67"/>
      <c r="D3051" s="70"/>
      <c r="E3051" s="70"/>
      <c r="F3051" s="70"/>
      <c r="G3051" s="42"/>
      <c r="H3051" s="67"/>
      <c r="I3051" s="67"/>
      <c r="J3051" s="67"/>
      <c r="K3051" s="67"/>
      <c r="L3051" s="67"/>
      <c r="M3051" s="67"/>
      <c r="N3051" s="67"/>
      <c r="O3051" s="67"/>
      <c r="P3051" s="67"/>
      <c r="Q3051" s="67"/>
      <c r="R3051" s="34"/>
      <c r="S3051" s="34"/>
      <c r="T3051" s="34"/>
      <c r="U3051" s="34"/>
      <c r="V3051" s="34"/>
      <c r="W3051" s="34"/>
      <c r="X3051" s="34"/>
      <c r="Y3051" s="34"/>
      <c r="Z3051" s="34"/>
    </row>
    <row r="3052" spans="1:26">
      <c r="A3052" s="69">
        <f t="shared" si="18"/>
        <v>380</v>
      </c>
      <c r="B3052" s="69">
        <f t="shared" si="19"/>
        <v>6</v>
      </c>
      <c r="C3052" s="67"/>
      <c r="D3052" s="70"/>
      <c r="E3052" s="70"/>
      <c r="F3052" s="70"/>
      <c r="G3052" s="42"/>
      <c r="H3052" s="67"/>
      <c r="I3052" s="67"/>
      <c r="J3052" s="67"/>
      <c r="K3052" s="67"/>
      <c r="L3052" s="67"/>
      <c r="M3052" s="67"/>
      <c r="N3052" s="67"/>
      <c r="O3052" s="67"/>
      <c r="P3052" s="67"/>
      <c r="Q3052" s="67"/>
      <c r="R3052" s="34"/>
      <c r="S3052" s="34"/>
      <c r="T3052" s="34"/>
      <c r="U3052" s="34"/>
      <c r="V3052" s="34"/>
      <c r="W3052" s="34"/>
      <c r="X3052" s="34"/>
      <c r="Y3052" s="34"/>
      <c r="Z3052" s="34"/>
    </row>
    <row r="3053" spans="1:26">
      <c r="A3053" s="69">
        <f t="shared" si="18"/>
        <v>380</v>
      </c>
      <c r="B3053" s="69">
        <f t="shared" si="19"/>
        <v>7</v>
      </c>
      <c r="C3053" s="67"/>
      <c r="D3053" s="70"/>
      <c r="E3053" s="70"/>
      <c r="F3053" s="70"/>
      <c r="G3053" s="42"/>
      <c r="H3053" s="67"/>
      <c r="I3053" s="67"/>
      <c r="J3053" s="67"/>
      <c r="K3053" s="67"/>
      <c r="L3053" s="67"/>
      <c r="M3053" s="67"/>
      <c r="N3053" s="67"/>
      <c r="O3053" s="67"/>
      <c r="P3053" s="67"/>
      <c r="Q3053" s="67"/>
      <c r="R3053" s="34"/>
      <c r="S3053" s="34"/>
      <c r="T3053" s="34"/>
      <c r="U3053" s="34"/>
      <c r="V3053" s="34"/>
      <c r="W3053" s="34"/>
      <c r="X3053" s="34"/>
      <c r="Y3053" s="34"/>
      <c r="Z3053" s="34"/>
    </row>
    <row r="3054" spans="1:26">
      <c r="A3054" s="69">
        <f t="shared" si="18"/>
        <v>380</v>
      </c>
      <c r="B3054" s="69">
        <f t="shared" si="19"/>
        <v>8</v>
      </c>
      <c r="C3054" s="67"/>
      <c r="D3054" s="70"/>
      <c r="E3054" s="70"/>
      <c r="F3054" s="70"/>
      <c r="G3054" s="42"/>
      <c r="H3054" s="67"/>
      <c r="I3054" s="67"/>
      <c r="J3054" s="67"/>
      <c r="K3054" s="67"/>
      <c r="L3054" s="67"/>
      <c r="M3054" s="67"/>
      <c r="N3054" s="67"/>
      <c r="O3054" s="67"/>
      <c r="P3054" s="67"/>
      <c r="Q3054" s="67"/>
      <c r="R3054" s="34"/>
      <c r="S3054" s="34"/>
      <c r="T3054" s="34"/>
      <c r="U3054" s="34"/>
      <c r="V3054" s="34"/>
      <c r="W3054" s="34"/>
      <c r="X3054" s="34"/>
      <c r="Y3054" s="34"/>
      <c r="Z3054" s="34"/>
    </row>
    <row r="3055" spans="1:26">
      <c r="A3055" s="69">
        <f t="shared" si="18"/>
        <v>381</v>
      </c>
      <c r="B3055" s="69">
        <f t="shared" si="19"/>
        <v>1</v>
      </c>
      <c r="C3055" s="67"/>
      <c r="D3055" s="70"/>
      <c r="E3055" s="70"/>
      <c r="F3055" s="70"/>
      <c r="G3055" s="42"/>
      <c r="H3055" s="67"/>
      <c r="I3055" s="67"/>
      <c r="J3055" s="67"/>
      <c r="K3055" s="67"/>
      <c r="L3055" s="67"/>
      <c r="M3055" s="67"/>
      <c r="N3055" s="67"/>
      <c r="O3055" s="67"/>
      <c r="P3055" s="67"/>
      <c r="Q3055" s="67"/>
      <c r="R3055" s="34"/>
      <c r="S3055" s="34"/>
      <c r="T3055" s="34"/>
      <c r="U3055" s="34"/>
      <c r="V3055" s="34"/>
      <c r="W3055" s="34"/>
      <c r="X3055" s="34"/>
      <c r="Y3055" s="34"/>
      <c r="Z3055" s="34"/>
    </row>
    <row r="3056" spans="1:26">
      <c r="A3056" s="69">
        <f t="shared" si="18"/>
        <v>381</v>
      </c>
      <c r="B3056" s="69">
        <f t="shared" si="19"/>
        <v>2</v>
      </c>
      <c r="C3056" s="67"/>
      <c r="D3056" s="70"/>
      <c r="E3056" s="70"/>
      <c r="F3056" s="70"/>
      <c r="G3056" s="42"/>
      <c r="H3056" s="67"/>
      <c r="I3056" s="67"/>
      <c r="J3056" s="67"/>
      <c r="K3056" s="67"/>
      <c r="L3056" s="67"/>
      <c r="M3056" s="67"/>
      <c r="N3056" s="67"/>
      <c r="O3056" s="67"/>
      <c r="P3056" s="67"/>
      <c r="Q3056" s="67"/>
      <c r="R3056" s="34"/>
      <c r="S3056" s="34"/>
      <c r="T3056" s="34"/>
      <c r="U3056" s="34"/>
      <c r="V3056" s="34"/>
      <c r="W3056" s="34"/>
      <c r="X3056" s="34"/>
      <c r="Y3056" s="34"/>
      <c r="Z3056" s="34"/>
    </row>
    <row r="3057" spans="1:26">
      <c r="A3057" s="69">
        <f t="shared" si="18"/>
        <v>381</v>
      </c>
      <c r="B3057" s="69">
        <f t="shared" si="19"/>
        <v>3</v>
      </c>
      <c r="C3057" s="67"/>
      <c r="D3057" s="70"/>
      <c r="E3057" s="70"/>
      <c r="F3057" s="70"/>
      <c r="G3057" s="42"/>
      <c r="H3057" s="67"/>
      <c r="I3057" s="67"/>
      <c r="J3057" s="67"/>
      <c r="K3057" s="67"/>
      <c r="L3057" s="67"/>
      <c r="M3057" s="67"/>
      <c r="N3057" s="67"/>
      <c r="O3057" s="67"/>
      <c r="P3057" s="67"/>
      <c r="Q3057" s="67"/>
      <c r="R3057" s="34"/>
      <c r="S3057" s="34"/>
      <c r="T3057" s="34"/>
      <c r="U3057" s="34"/>
      <c r="V3057" s="34"/>
      <c r="W3057" s="34"/>
      <c r="X3057" s="34"/>
      <c r="Y3057" s="34"/>
      <c r="Z3057" s="34"/>
    </row>
    <row r="3058" spans="1:26">
      <c r="A3058" s="69">
        <f t="shared" si="18"/>
        <v>381</v>
      </c>
      <c r="B3058" s="69">
        <f t="shared" si="19"/>
        <v>4</v>
      </c>
      <c r="C3058" s="67"/>
      <c r="D3058" s="70"/>
      <c r="E3058" s="70"/>
      <c r="F3058" s="70"/>
      <c r="G3058" s="42"/>
      <c r="H3058" s="67"/>
      <c r="I3058" s="67"/>
      <c r="J3058" s="67"/>
      <c r="K3058" s="67"/>
      <c r="L3058" s="67"/>
      <c r="M3058" s="67"/>
      <c r="N3058" s="67"/>
      <c r="O3058" s="67"/>
      <c r="P3058" s="67"/>
      <c r="Q3058" s="67"/>
      <c r="R3058" s="34"/>
      <c r="S3058" s="34"/>
      <c r="T3058" s="34"/>
      <c r="U3058" s="34"/>
      <c r="V3058" s="34"/>
      <c r="W3058" s="34"/>
      <c r="X3058" s="34"/>
      <c r="Y3058" s="34"/>
      <c r="Z3058" s="34"/>
    </row>
    <row r="3059" spans="1:26">
      <c r="A3059" s="69">
        <f t="shared" si="18"/>
        <v>381</v>
      </c>
      <c r="B3059" s="69">
        <f t="shared" si="19"/>
        <v>5</v>
      </c>
      <c r="C3059" s="67"/>
      <c r="D3059" s="70"/>
      <c r="E3059" s="70"/>
      <c r="F3059" s="70"/>
      <c r="G3059" s="42"/>
      <c r="H3059" s="67"/>
      <c r="I3059" s="67"/>
      <c r="J3059" s="67"/>
      <c r="K3059" s="67"/>
      <c r="L3059" s="67"/>
      <c r="M3059" s="67"/>
      <c r="N3059" s="67"/>
      <c r="O3059" s="67"/>
      <c r="P3059" s="67"/>
      <c r="Q3059" s="67"/>
      <c r="R3059" s="34"/>
      <c r="S3059" s="34"/>
      <c r="T3059" s="34"/>
      <c r="U3059" s="34"/>
      <c r="V3059" s="34"/>
      <c r="W3059" s="34"/>
      <c r="X3059" s="34"/>
      <c r="Y3059" s="34"/>
      <c r="Z3059" s="34"/>
    </row>
    <row r="3060" spans="1:26">
      <c r="A3060" s="69">
        <f t="shared" si="18"/>
        <v>381</v>
      </c>
      <c r="B3060" s="69">
        <f t="shared" si="19"/>
        <v>6</v>
      </c>
      <c r="C3060" s="67"/>
      <c r="D3060" s="70"/>
      <c r="E3060" s="70"/>
      <c r="F3060" s="70"/>
      <c r="G3060" s="42"/>
      <c r="H3060" s="67"/>
      <c r="I3060" s="67"/>
      <c r="J3060" s="67"/>
      <c r="K3060" s="67"/>
      <c r="L3060" s="67"/>
      <c r="M3060" s="67"/>
      <c r="N3060" s="67"/>
      <c r="O3060" s="67"/>
      <c r="P3060" s="67"/>
      <c r="Q3060" s="67"/>
      <c r="R3060" s="34"/>
      <c r="S3060" s="34"/>
      <c r="T3060" s="34"/>
      <c r="U3060" s="34"/>
      <c r="V3060" s="34"/>
      <c r="W3060" s="34"/>
      <c r="X3060" s="34"/>
      <c r="Y3060" s="34"/>
      <c r="Z3060" s="34"/>
    </row>
    <row r="3061" spans="1:26">
      <c r="A3061" s="69">
        <f t="shared" si="18"/>
        <v>381</v>
      </c>
      <c r="B3061" s="69">
        <f t="shared" si="19"/>
        <v>7</v>
      </c>
      <c r="C3061" s="67"/>
      <c r="D3061" s="70"/>
      <c r="E3061" s="70"/>
      <c r="F3061" s="70"/>
      <c r="G3061" s="42"/>
      <c r="H3061" s="67"/>
      <c r="I3061" s="67"/>
      <c r="J3061" s="67"/>
      <c r="K3061" s="67"/>
      <c r="L3061" s="67"/>
      <c r="M3061" s="67"/>
      <c r="N3061" s="67"/>
      <c r="O3061" s="67"/>
      <c r="P3061" s="67"/>
      <c r="Q3061" s="67"/>
      <c r="R3061" s="34"/>
      <c r="S3061" s="34"/>
      <c r="T3061" s="34"/>
      <c r="U3061" s="34"/>
      <c r="V3061" s="34"/>
      <c r="W3061" s="34"/>
      <c r="X3061" s="34"/>
      <c r="Y3061" s="34"/>
      <c r="Z3061" s="34"/>
    </row>
    <row r="3062" spans="1:26">
      <c r="A3062" s="69">
        <f t="shared" si="18"/>
        <v>381</v>
      </c>
      <c r="B3062" s="69">
        <f t="shared" si="19"/>
        <v>8</v>
      </c>
      <c r="C3062" s="67"/>
      <c r="D3062" s="70"/>
      <c r="E3062" s="70"/>
      <c r="F3062" s="70"/>
      <c r="G3062" s="42"/>
      <c r="H3062" s="67"/>
      <c r="I3062" s="67"/>
      <c r="J3062" s="67"/>
      <c r="K3062" s="67"/>
      <c r="L3062" s="67"/>
      <c r="M3062" s="67"/>
      <c r="N3062" s="67"/>
      <c r="O3062" s="67"/>
      <c r="P3062" s="67"/>
      <c r="Q3062" s="67"/>
      <c r="R3062" s="34"/>
      <c r="S3062" s="34"/>
      <c r="T3062" s="34"/>
      <c r="U3062" s="34"/>
      <c r="V3062" s="34"/>
      <c r="W3062" s="34"/>
      <c r="X3062" s="34"/>
      <c r="Y3062" s="34"/>
      <c r="Z3062" s="34"/>
    </row>
    <row r="3063" spans="1:26">
      <c r="A3063" s="69">
        <f t="shared" si="18"/>
        <v>382</v>
      </c>
      <c r="B3063" s="69">
        <f t="shared" si="19"/>
        <v>1</v>
      </c>
      <c r="C3063" s="67"/>
      <c r="D3063" s="70"/>
      <c r="E3063" s="70"/>
      <c r="F3063" s="70"/>
      <c r="G3063" s="42"/>
      <c r="H3063" s="67"/>
      <c r="I3063" s="67"/>
      <c r="J3063" s="67"/>
      <c r="K3063" s="67"/>
      <c r="L3063" s="67"/>
      <c r="M3063" s="67"/>
      <c r="N3063" s="67"/>
      <c r="O3063" s="67"/>
      <c r="P3063" s="67"/>
      <c r="Q3063" s="67"/>
      <c r="R3063" s="34"/>
      <c r="S3063" s="34"/>
      <c r="T3063" s="34"/>
      <c r="U3063" s="34"/>
      <c r="V3063" s="34"/>
      <c r="W3063" s="34"/>
      <c r="X3063" s="34"/>
      <c r="Y3063" s="34"/>
      <c r="Z3063" s="34"/>
    </row>
    <row r="3064" spans="1:26">
      <c r="A3064" s="69">
        <f t="shared" si="18"/>
        <v>382</v>
      </c>
      <c r="B3064" s="69">
        <f t="shared" si="19"/>
        <v>2</v>
      </c>
      <c r="C3064" s="67"/>
      <c r="D3064" s="70"/>
      <c r="E3064" s="70"/>
      <c r="F3064" s="70"/>
      <c r="G3064" s="42"/>
      <c r="H3064" s="67"/>
      <c r="I3064" s="67"/>
      <c r="J3064" s="67"/>
      <c r="K3064" s="67"/>
      <c r="L3064" s="67"/>
      <c r="M3064" s="67"/>
      <c r="N3064" s="67"/>
      <c r="O3064" s="67"/>
      <c r="P3064" s="67"/>
      <c r="Q3064" s="67"/>
      <c r="R3064" s="34"/>
      <c r="S3064" s="34"/>
      <c r="T3064" s="34"/>
      <c r="U3064" s="34"/>
      <c r="V3064" s="34"/>
      <c r="W3064" s="34"/>
      <c r="X3064" s="34"/>
      <c r="Y3064" s="34"/>
      <c r="Z3064" s="34"/>
    </row>
    <row r="3065" spans="1:26">
      <c r="A3065" s="69">
        <f t="shared" si="18"/>
        <v>382</v>
      </c>
      <c r="B3065" s="69">
        <f t="shared" si="19"/>
        <v>3</v>
      </c>
      <c r="C3065" s="67"/>
      <c r="D3065" s="70"/>
      <c r="E3065" s="70"/>
      <c r="F3065" s="70"/>
      <c r="G3065" s="42"/>
      <c r="H3065" s="67"/>
      <c r="I3065" s="67"/>
      <c r="J3065" s="67"/>
      <c r="K3065" s="67"/>
      <c r="L3065" s="67"/>
      <c r="M3065" s="67"/>
      <c r="N3065" s="67"/>
      <c r="O3065" s="67"/>
      <c r="P3065" s="67"/>
      <c r="Q3065" s="67"/>
      <c r="R3065" s="34"/>
      <c r="S3065" s="34"/>
      <c r="T3065" s="34"/>
      <c r="U3065" s="34"/>
      <c r="V3065" s="34"/>
      <c r="W3065" s="34"/>
      <c r="X3065" s="34"/>
      <c r="Y3065" s="34"/>
      <c r="Z3065" s="34"/>
    </row>
    <row r="3066" spans="1:26">
      <c r="A3066" s="69">
        <f t="shared" si="18"/>
        <v>382</v>
      </c>
      <c r="B3066" s="69">
        <f t="shared" si="19"/>
        <v>4</v>
      </c>
      <c r="C3066" s="67"/>
      <c r="D3066" s="70"/>
      <c r="E3066" s="70"/>
      <c r="F3066" s="70"/>
      <c r="G3066" s="42"/>
      <c r="H3066" s="67"/>
      <c r="I3066" s="67"/>
      <c r="J3066" s="67"/>
      <c r="K3066" s="67"/>
      <c r="L3066" s="67"/>
      <c r="M3066" s="67"/>
      <c r="N3066" s="67"/>
      <c r="O3066" s="67"/>
      <c r="P3066" s="67"/>
      <c r="Q3066" s="67"/>
      <c r="R3066" s="34"/>
      <c r="S3066" s="34"/>
      <c r="T3066" s="34"/>
      <c r="U3066" s="34"/>
      <c r="V3066" s="34"/>
      <c r="W3066" s="34"/>
      <c r="X3066" s="34"/>
      <c r="Y3066" s="34"/>
      <c r="Z3066" s="34"/>
    </row>
    <row r="3067" spans="1:26">
      <c r="A3067" s="69">
        <f t="shared" si="18"/>
        <v>382</v>
      </c>
      <c r="B3067" s="69">
        <f t="shared" si="19"/>
        <v>5</v>
      </c>
      <c r="C3067" s="67"/>
      <c r="D3067" s="70"/>
      <c r="E3067" s="70"/>
      <c r="F3067" s="70"/>
      <c r="G3067" s="42"/>
      <c r="H3067" s="67"/>
      <c r="I3067" s="67"/>
      <c r="J3067" s="67"/>
      <c r="K3067" s="67"/>
      <c r="L3067" s="67"/>
      <c r="M3067" s="67"/>
      <c r="N3067" s="67"/>
      <c r="O3067" s="67"/>
      <c r="P3067" s="67"/>
      <c r="Q3067" s="67"/>
      <c r="R3067" s="34"/>
      <c r="S3067" s="34"/>
      <c r="T3067" s="34"/>
      <c r="U3067" s="34"/>
      <c r="V3067" s="34"/>
      <c r="W3067" s="34"/>
      <c r="X3067" s="34"/>
      <c r="Y3067" s="34"/>
      <c r="Z3067" s="34"/>
    </row>
    <row r="3068" spans="1:26">
      <c r="A3068" s="69">
        <f t="shared" si="18"/>
        <v>382</v>
      </c>
      <c r="B3068" s="69">
        <f t="shared" si="19"/>
        <v>6</v>
      </c>
      <c r="C3068" s="67"/>
      <c r="D3068" s="70"/>
      <c r="E3068" s="70"/>
      <c r="F3068" s="70"/>
      <c r="G3068" s="42"/>
      <c r="H3068" s="67"/>
      <c r="I3068" s="67"/>
      <c r="J3068" s="67"/>
      <c r="K3068" s="67"/>
      <c r="L3068" s="67"/>
      <c r="M3068" s="67"/>
      <c r="N3068" s="67"/>
      <c r="O3068" s="67"/>
      <c r="P3068" s="67"/>
      <c r="Q3068" s="67"/>
      <c r="R3068" s="34"/>
      <c r="S3068" s="34"/>
      <c r="T3068" s="34"/>
      <c r="U3068" s="34"/>
      <c r="V3068" s="34"/>
      <c r="W3068" s="34"/>
      <c r="X3068" s="34"/>
      <c r="Y3068" s="34"/>
      <c r="Z3068" s="34"/>
    </row>
    <row r="3069" spans="1:26">
      <c r="A3069" s="69">
        <f t="shared" si="18"/>
        <v>382</v>
      </c>
      <c r="B3069" s="69">
        <f t="shared" si="19"/>
        <v>7</v>
      </c>
      <c r="C3069" s="67"/>
      <c r="D3069" s="70"/>
      <c r="E3069" s="70"/>
      <c r="F3069" s="70"/>
      <c r="G3069" s="42"/>
      <c r="H3069" s="67"/>
      <c r="I3069" s="67"/>
      <c r="J3069" s="67"/>
      <c r="K3069" s="67"/>
      <c r="L3069" s="67"/>
      <c r="M3069" s="67"/>
      <c r="N3069" s="67"/>
      <c r="O3069" s="67"/>
      <c r="P3069" s="67"/>
      <c r="Q3069" s="67"/>
      <c r="R3069" s="34"/>
      <c r="S3069" s="34"/>
      <c r="T3069" s="34"/>
      <c r="U3069" s="34"/>
      <c r="V3069" s="34"/>
      <c r="W3069" s="34"/>
      <c r="X3069" s="34"/>
      <c r="Y3069" s="34"/>
      <c r="Z3069" s="34"/>
    </row>
    <row r="3070" spans="1:26">
      <c r="A3070" s="69">
        <f t="shared" si="18"/>
        <v>382</v>
      </c>
      <c r="B3070" s="69">
        <f t="shared" si="19"/>
        <v>8</v>
      </c>
      <c r="C3070" s="67"/>
      <c r="D3070" s="70"/>
      <c r="E3070" s="70"/>
      <c r="F3070" s="70"/>
      <c r="G3070" s="42"/>
      <c r="H3070" s="67"/>
      <c r="I3070" s="67"/>
      <c r="J3070" s="67"/>
      <c r="K3070" s="67"/>
      <c r="L3070" s="67"/>
      <c r="M3070" s="67"/>
      <c r="N3070" s="67"/>
      <c r="O3070" s="67"/>
      <c r="P3070" s="67"/>
      <c r="Q3070" s="67"/>
      <c r="R3070" s="34"/>
      <c r="S3070" s="34"/>
      <c r="T3070" s="34"/>
      <c r="U3070" s="34"/>
      <c r="V3070" s="34"/>
      <c r="W3070" s="34"/>
      <c r="X3070" s="34"/>
      <c r="Y3070" s="34"/>
      <c r="Z3070" s="34"/>
    </row>
    <row r="3071" spans="1:26">
      <c r="A3071" s="69">
        <f t="shared" si="18"/>
        <v>383</v>
      </c>
      <c r="B3071" s="69">
        <f t="shared" si="19"/>
        <v>1</v>
      </c>
      <c r="C3071" s="67"/>
      <c r="D3071" s="70"/>
      <c r="E3071" s="70"/>
      <c r="F3071" s="70"/>
      <c r="G3071" s="42"/>
      <c r="H3071" s="67"/>
      <c r="I3071" s="67"/>
      <c r="J3071" s="67"/>
      <c r="K3071" s="67"/>
      <c r="L3071" s="67"/>
      <c r="M3071" s="67"/>
      <c r="N3071" s="67"/>
      <c r="O3071" s="67"/>
      <c r="P3071" s="67"/>
      <c r="Q3071" s="67"/>
      <c r="R3071" s="34"/>
      <c r="S3071" s="34"/>
      <c r="T3071" s="34"/>
      <c r="U3071" s="34"/>
      <c r="V3071" s="34"/>
      <c r="W3071" s="34"/>
      <c r="X3071" s="34"/>
      <c r="Y3071" s="34"/>
      <c r="Z3071" s="34"/>
    </row>
    <row r="3072" spans="1:26">
      <c r="A3072" s="69">
        <f t="shared" si="18"/>
        <v>383</v>
      </c>
      <c r="B3072" s="69">
        <f t="shared" si="19"/>
        <v>2</v>
      </c>
      <c r="C3072" s="67"/>
      <c r="D3072" s="70"/>
      <c r="E3072" s="70"/>
      <c r="F3072" s="70"/>
      <c r="G3072" s="42"/>
      <c r="H3072" s="67"/>
      <c r="I3072" s="67"/>
      <c r="J3072" s="67"/>
      <c r="K3072" s="67"/>
      <c r="L3072" s="67"/>
      <c r="M3072" s="67"/>
      <c r="N3072" s="67"/>
      <c r="O3072" s="67"/>
      <c r="P3072" s="67"/>
      <c r="Q3072" s="67"/>
      <c r="R3072" s="34"/>
      <c r="S3072" s="34"/>
      <c r="T3072" s="34"/>
      <c r="U3072" s="34"/>
      <c r="V3072" s="34"/>
      <c r="W3072" s="34"/>
      <c r="X3072" s="34"/>
      <c r="Y3072" s="34"/>
      <c r="Z3072" s="34"/>
    </row>
    <row r="3073" spans="1:26">
      <c r="A3073" s="69">
        <f t="shared" si="18"/>
        <v>383</v>
      </c>
      <c r="B3073" s="69">
        <f t="shared" si="19"/>
        <v>3</v>
      </c>
      <c r="C3073" s="67"/>
      <c r="D3073" s="70"/>
      <c r="E3073" s="70"/>
      <c r="F3073" s="70"/>
      <c r="G3073" s="42"/>
      <c r="H3073" s="67"/>
      <c r="I3073" s="67"/>
      <c r="J3073" s="67"/>
      <c r="K3073" s="67"/>
      <c r="L3073" s="67"/>
      <c r="M3073" s="67"/>
      <c r="N3073" s="67"/>
      <c r="O3073" s="67"/>
      <c r="P3073" s="67"/>
      <c r="Q3073" s="67"/>
      <c r="R3073" s="34"/>
      <c r="S3073" s="34"/>
      <c r="T3073" s="34"/>
      <c r="U3073" s="34"/>
      <c r="V3073" s="34"/>
      <c r="W3073" s="34"/>
      <c r="X3073" s="34"/>
      <c r="Y3073" s="34"/>
      <c r="Z3073" s="34"/>
    </row>
    <row r="3074" spans="1:26">
      <c r="A3074" s="69">
        <f t="shared" si="18"/>
        <v>383</v>
      </c>
      <c r="B3074" s="69">
        <f t="shared" si="19"/>
        <v>4</v>
      </c>
      <c r="C3074" s="67"/>
      <c r="D3074" s="70"/>
      <c r="E3074" s="70"/>
      <c r="F3074" s="70"/>
      <c r="G3074" s="42"/>
      <c r="H3074" s="67"/>
      <c r="I3074" s="67"/>
      <c r="J3074" s="67"/>
      <c r="K3074" s="67"/>
      <c r="L3074" s="67"/>
      <c r="M3074" s="67"/>
      <c r="N3074" s="67"/>
      <c r="O3074" s="67"/>
      <c r="P3074" s="67"/>
      <c r="Q3074" s="67"/>
      <c r="R3074" s="34"/>
      <c r="S3074" s="34"/>
      <c r="T3074" s="34"/>
      <c r="U3074" s="34"/>
      <c r="V3074" s="34"/>
      <c r="W3074" s="34"/>
      <c r="X3074" s="34"/>
      <c r="Y3074" s="34"/>
      <c r="Z3074" s="34"/>
    </row>
    <row r="3075" spans="1:26">
      <c r="A3075" s="69">
        <f t="shared" si="18"/>
        <v>383</v>
      </c>
      <c r="B3075" s="69">
        <f t="shared" si="19"/>
        <v>5</v>
      </c>
      <c r="C3075" s="67"/>
      <c r="D3075" s="70"/>
      <c r="E3075" s="70"/>
      <c r="F3075" s="70"/>
      <c r="G3075" s="42"/>
      <c r="H3075" s="67"/>
      <c r="I3075" s="67"/>
      <c r="J3075" s="67"/>
      <c r="K3075" s="67"/>
      <c r="L3075" s="67"/>
      <c r="M3075" s="67"/>
      <c r="N3075" s="67"/>
      <c r="O3075" s="67"/>
      <c r="P3075" s="67"/>
      <c r="Q3075" s="67"/>
      <c r="R3075" s="34"/>
      <c r="S3075" s="34"/>
      <c r="T3075" s="34"/>
      <c r="U3075" s="34"/>
      <c r="V3075" s="34"/>
      <c r="W3075" s="34"/>
      <c r="X3075" s="34"/>
      <c r="Y3075" s="34"/>
      <c r="Z3075" s="34"/>
    </row>
    <row r="3076" spans="1:26">
      <c r="A3076" s="69">
        <f t="shared" si="18"/>
        <v>383</v>
      </c>
      <c r="B3076" s="69">
        <f t="shared" si="19"/>
        <v>6</v>
      </c>
      <c r="C3076" s="67"/>
      <c r="D3076" s="70"/>
      <c r="E3076" s="70"/>
      <c r="F3076" s="70"/>
      <c r="G3076" s="42"/>
      <c r="H3076" s="67"/>
      <c r="I3076" s="67"/>
      <c r="J3076" s="67"/>
      <c r="K3076" s="67"/>
      <c r="L3076" s="67"/>
      <c r="M3076" s="67"/>
      <c r="N3076" s="67"/>
      <c r="O3076" s="67"/>
      <c r="P3076" s="67"/>
      <c r="Q3076" s="67"/>
      <c r="R3076" s="34"/>
      <c r="S3076" s="34"/>
      <c r="T3076" s="34"/>
      <c r="U3076" s="34"/>
      <c r="V3076" s="34"/>
      <c r="W3076" s="34"/>
      <c r="X3076" s="34"/>
      <c r="Y3076" s="34"/>
      <c r="Z3076" s="34"/>
    </row>
    <row r="3077" spans="1:26">
      <c r="A3077" s="69">
        <f t="shared" si="18"/>
        <v>383</v>
      </c>
      <c r="B3077" s="69">
        <f t="shared" si="19"/>
        <v>7</v>
      </c>
      <c r="C3077" s="67"/>
      <c r="D3077" s="70"/>
      <c r="E3077" s="70"/>
      <c r="F3077" s="70"/>
      <c r="G3077" s="42"/>
      <c r="H3077" s="67"/>
      <c r="I3077" s="67"/>
      <c r="J3077" s="67"/>
      <c r="K3077" s="67"/>
      <c r="L3077" s="67"/>
      <c r="M3077" s="67"/>
      <c r="N3077" s="67"/>
      <c r="O3077" s="67"/>
      <c r="P3077" s="67"/>
      <c r="Q3077" s="67"/>
      <c r="R3077" s="34"/>
      <c r="S3077" s="34"/>
      <c r="T3077" s="34"/>
      <c r="U3077" s="34"/>
      <c r="V3077" s="34"/>
      <c r="W3077" s="34"/>
      <c r="X3077" s="34"/>
      <c r="Y3077" s="34"/>
      <c r="Z3077" s="34"/>
    </row>
    <row r="3078" spans="1:26">
      <c r="A3078" s="69">
        <f t="shared" si="18"/>
        <v>383</v>
      </c>
      <c r="B3078" s="69">
        <f t="shared" si="19"/>
        <v>8</v>
      </c>
      <c r="C3078" s="67"/>
      <c r="D3078" s="70"/>
      <c r="E3078" s="70"/>
      <c r="F3078" s="70"/>
      <c r="G3078" s="42"/>
      <c r="H3078" s="67"/>
      <c r="I3078" s="67"/>
      <c r="J3078" s="67"/>
      <c r="K3078" s="67"/>
      <c r="L3078" s="67"/>
      <c r="M3078" s="67"/>
      <c r="N3078" s="67"/>
      <c r="O3078" s="67"/>
      <c r="P3078" s="67"/>
      <c r="Q3078" s="67"/>
      <c r="R3078" s="34"/>
      <c r="S3078" s="34"/>
      <c r="T3078" s="34"/>
      <c r="U3078" s="34"/>
      <c r="V3078" s="34"/>
      <c r="W3078" s="34"/>
      <c r="X3078" s="34"/>
      <c r="Y3078" s="34"/>
      <c r="Z3078" s="34"/>
    </row>
    <row r="3079" spans="1:26">
      <c r="A3079" s="69">
        <f t="shared" si="18"/>
        <v>384</v>
      </c>
      <c r="B3079" s="69">
        <f t="shared" si="19"/>
        <v>1</v>
      </c>
      <c r="C3079" s="67"/>
      <c r="D3079" s="70"/>
      <c r="E3079" s="70"/>
      <c r="F3079" s="70"/>
      <c r="G3079" s="42"/>
      <c r="H3079" s="67"/>
      <c r="I3079" s="67"/>
      <c r="J3079" s="67"/>
      <c r="K3079" s="67"/>
      <c r="L3079" s="67"/>
      <c r="M3079" s="67"/>
      <c r="N3079" s="67"/>
      <c r="O3079" s="67"/>
      <c r="P3079" s="67"/>
      <c r="Q3079" s="67"/>
      <c r="R3079" s="34"/>
      <c r="S3079" s="34"/>
      <c r="T3079" s="34"/>
      <c r="U3079" s="34"/>
      <c r="V3079" s="34"/>
      <c r="W3079" s="34"/>
      <c r="X3079" s="34"/>
      <c r="Y3079" s="34"/>
      <c r="Z3079" s="34"/>
    </row>
    <row r="3080" spans="1:26">
      <c r="A3080" s="69">
        <f t="shared" si="18"/>
        <v>384</v>
      </c>
      <c r="B3080" s="69">
        <f t="shared" si="19"/>
        <v>2</v>
      </c>
      <c r="C3080" s="67"/>
      <c r="D3080" s="70"/>
      <c r="E3080" s="70"/>
      <c r="F3080" s="70"/>
      <c r="G3080" s="42"/>
      <c r="H3080" s="67"/>
      <c r="I3080" s="67"/>
      <c r="J3080" s="67"/>
      <c r="K3080" s="67"/>
      <c r="L3080" s="67"/>
      <c r="M3080" s="67"/>
      <c r="N3080" s="67"/>
      <c r="O3080" s="67"/>
      <c r="P3080" s="67"/>
      <c r="Q3080" s="67"/>
      <c r="R3080" s="34"/>
      <c r="S3080" s="34"/>
      <c r="T3080" s="34"/>
      <c r="U3080" s="34"/>
      <c r="V3080" s="34"/>
      <c r="W3080" s="34"/>
      <c r="X3080" s="34"/>
      <c r="Y3080" s="34"/>
      <c r="Z3080" s="34"/>
    </row>
    <row r="3081" spans="1:26">
      <c r="A3081" s="69">
        <f t="shared" si="18"/>
        <v>384</v>
      </c>
      <c r="B3081" s="69">
        <f t="shared" si="19"/>
        <v>3</v>
      </c>
      <c r="C3081" s="67"/>
      <c r="D3081" s="70"/>
      <c r="E3081" s="70"/>
      <c r="F3081" s="70"/>
      <c r="G3081" s="42"/>
      <c r="H3081" s="67"/>
      <c r="I3081" s="67"/>
      <c r="J3081" s="67"/>
      <c r="K3081" s="67"/>
      <c r="L3081" s="67"/>
      <c r="M3081" s="67"/>
      <c r="N3081" s="67"/>
      <c r="O3081" s="67"/>
      <c r="P3081" s="67"/>
      <c r="Q3081" s="67"/>
      <c r="R3081" s="34"/>
      <c r="S3081" s="34"/>
      <c r="T3081" s="34"/>
      <c r="U3081" s="34"/>
      <c r="V3081" s="34"/>
      <c r="W3081" s="34"/>
      <c r="X3081" s="34"/>
      <c r="Y3081" s="34"/>
      <c r="Z3081" s="34"/>
    </row>
    <row r="3082" spans="1:26">
      <c r="A3082" s="69">
        <f t="shared" si="18"/>
        <v>384</v>
      </c>
      <c r="B3082" s="69">
        <f t="shared" si="19"/>
        <v>4</v>
      </c>
      <c r="C3082" s="67"/>
      <c r="D3082" s="70"/>
      <c r="E3082" s="70"/>
      <c r="F3082" s="70"/>
      <c r="G3082" s="42"/>
      <c r="H3082" s="67"/>
      <c r="I3082" s="67"/>
      <c r="J3082" s="67"/>
      <c r="K3082" s="67"/>
      <c r="L3082" s="67"/>
      <c r="M3082" s="67"/>
      <c r="N3082" s="67"/>
      <c r="O3082" s="67"/>
      <c r="P3082" s="67"/>
      <c r="Q3082" s="67"/>
      <c r="R3082" s="34"/>
      <c r="S3082" s="34"/>
      <c r="T3082" s="34"/>
      <c r="U3082" s="34"/>
      <c r="V3082" s="34"/>
      <c r="W3082" s="34"/>
      <c r="X3082" s="34"/>
      <c r="Y3082" s="34"/>
      <c r="Z3082" s="34"/>
    </row>
    <row r="3083" spans="1:26">
      <c r="A3083" s="69">
        <f t="shared" si="18"/>
        <v>384</v>
      </c>
      <c r="B3083" s="69">
        <f t="shared" si="19"/>
        <v>5</v>
      </c>
      <c r="C3083" s="67"/>
      <c r="D3083" s="70"/>
      <c r="E3083" s="70"/>
      <c r="F3083" s="70"/>
      <c r="G3083" s="42"/>
      <c r="H3083" s="67"/>
      <c r="I3083" s="67"/>
      <c r="J3083" s="67"/>
      <c r="K3083" s="67"/>
      <c r="L3083" s="67"/>
      <c r="M3083" s="67"/>
      <c r="N3083" s="67"/>
      <c r="O3083" s="67"/>
      <c r="P3083" s="67"/>
      <c r="Q3083" s="67"/>
      <c r="R3083" s="34"/>
      <c r="S3083" s="34"/>
      <c r="T3083" s="34"/>
      <c r="U3083" s="34"/>
      <c r="V3083" s="34"/>
      <c r="W3083" s="34"/>
      <c r="X3083" s="34"/>
      <c r="Y3083" s="34"/>
      <c r="Z3083" s="34"/>
    </row>
    <row r="3084" spans="1:26">
      <c r="A3084" s="69">
        <f t="shared" si="18"/>
        <v>384</v>
      </c>
      <c r="B3084" s="69">
        <f t="shared" si="19"/>
        <v>6</v>
      </c>
      <c r="C3084" s="67"/>
      <c r="D3084" s="70"/>
      <c r="E3084" s="70"/>
      <c r="F3084" s="70"/>
      <c r="G3084" s="42"/>
      <c r="H3084" s="67"/>
      <c r="I3084" s="67"/>
      <c r="J3084" s="67"/>
      <c r="K3084" s="67"/>
      <c r="L3084" s="67"/>
      <c r="M3084" s="67"/>
      <c r="N3084" s="67"/>
      <c r="O3084" s="67"/>
      <c r="P3084" s="67"/>
      <c r="Q3084" s="67"/>
      <c r="R3084" s="34"/>
      <c r="S3084" s="34"/>
      <c r="T3084" s="34"/>
      <c r="U3084" s="34"/>
      <c r="V3084" s="34"/>
      <c r="W3084" s="34"/>
      <c r="X3084" s="34"/>
      <c r="Y3084" s="34"/>
      <c r="Z3084" s="34"/>
    </row>
    <row r="3085" spans="1:26">
      <c r="A3085" s="69">
        <f t="shared" si="18"/>
        <v>384</v>
      </c>
      <c r="B3085" s="69">
        <f t="shared" si="19"/>
        <v>7</v>
      </c>
      <c r="C3085" s="67"/>
      <c r="D3085" s="70"/>
      <c r="E3085" s="70"/>
      <c r="F3085" s="70"/>
      <c r="G3085" s="42"/>
      <c r="H3085" s="67"/>
      <c r="I3085" s="67"/>
      <c r="J3085" s="67"/>
      <c r="K3085" s="67"/>
      <c r="L3085" s="67"/>
      <c r="M3085" s="67"/>
      <c r="N3085" s="67"/>
      <c r="O3085" s="67"/>
      <c r="P3085" s="67"/>
      <c r="Q3085" s="67"/>
      <c r="R3085" s="34"/>
      <c r="S3085" s="34"/>
      <c r="T3085" s="34"/>
      <c r="U3085" s="34"/>
      <c r="V3085" s="34"/>
      <c r="W3085" s="34"/>
      <c r="X3085" s="34"/>
      <c r="Y3085" s="34"/>
      <c r="Z3085" s="34"/>
    </row>
    <row r="3086" spans="1:26">
      <c r="A3086" s="69">
        <f t="shared" si="18"/>
        <v>384</v>
      </c>
      <c r="B3086" s="69">
        <f t="shared" si="19"/>
        <v>8</v>
      </c>
      <c r="C3086" s="67"/>
      <c r="D3086" s="70"/>
      <c r="E3086" s="70"/>
      <c r="F3086" s="70"/>
      <c r="G3086" s="42"/>
      <c r="H3086" s="67"/>
      <c r="I3086" s="67"/>
      <c r="J3086" s="67"/>
      <c r="K3086" s="67"/>
      <c r="L3086" s="67"/>
      <c r="M3086" s="67"/>
      <c r="N3086" s="67"/>
      <c r="O3086" s="67"/>
      <c r="P3086" s="67"/>
      <c r="Q3086" s="67"/>
      <c r="R3086" s="34"/>
      <c r="S3086" s="34"/>
      <c r="T3086" s="34"/>
      <c r="U3086" s="34"/>
      <c r="V3086" s="34"/>
      <c r="W3086" s="34"/>
      <c r="X3086" s="34"/>
      <c r="Y3086" s="34"/>
      <c r="Z3086" s="34"/>
    </row>
    <row r="3087" spans="1:26">
      <c r="A3087" s="69">
        <f t="shared" si="18"/>
        <v>385</v>
      </c>
      <c r="B3087" s="69">
        <f t="shared" si="19"/>
        <v>1</v>
      </c>
      <c r="C3087" s="67"/>
      <c r="D3087" s="70"/>
      <c r="E3087" s="70"/>
      <c r="F3087" s="70"/>
      <c r="G3087" s="42"/>
      <c r="H3087" s="67"/>
      <c r="I3087" s="67"/>
      <c r="J3087" s="67"/>
      <c r="K3087" s="67"/>
      <c r="L3087" s="67"/>
      <c r="M3087" s="67"/>
      <c r="N3087" s="67"/>
      <c r="O3087" s="67"/>
      <c r="P3087" s="67"/>
      <c r="Q3087" s="67"/>
      <c r="R3087" s="34"/>
      <c r="S3087" s="34"/>
      <c r="T3087" s="34"/>
      <c r="U3087" s="34"/>
      <c r="V3087" s="34"/>
      <c r="W3087" s="34"/>
      <c r="X3087" s="34"/>
      <c r="Y3087" s="34"/>
      <c r="Z3087" s="34"/>
    </row>
    <row r="3088" spans="1:26">
      <c r="A3088" s="69">
        <f t="shared" si="18"/>
        <v>385</v>
      </c>
      <c r="B3088" s="69">
        <f t="shared" si="19"/>
        <v>2</v>
      </c>
      <c r="C3088" s="67"/>
      <c r="D3088" s="70"/>
      <c r="E3088" s="70"/>
      <c r="F3088" s="70"/>
      <c r="G3088" s="42"/>
      <c r="H3088" s="67"/>
      <c r="I3088" s="67"/>
      <c r="J3088" s="67"/>
      <c r="K3088" s="67"/>
      <c r="L3088" s="67"/>
      <c r="M3088" s="67"/>
      <c r="N3088" s="67"/>
      <c r="O3088" s="67"/>
      <c r="P3088" s="67"/>
      <c r="Q3088" s="67"/>
      <c r="R3088" s="34"/>
      <c r="S3088" s="34"/>
      <c r="T3088" s="34"/>
      <c r="U3088" s="34"/>
      <c r="V3088" s="34"/>
      <c r="W3088" s="34"/>
      <c r="X3088" s="34"/>
      <c r="Y3088" s="34"/>
      <c r="Z3088" s="34"/>
    </row>
    <row r="3089" spans="1:26">
      <c r="A3089" s="69">
        <f t="shared" si="18"/>
        <v>385</v>
      </c>
      <c r="B3089" s="69">
        <f t="shared" si="19"/>
        <v>3</v>
      </c>
      <c r="C3089" s="67"/>
      <c r="D3089" s="70"/>
      <c r="E3089" s="70"/>
      <c r="F3089" s="70"/>
      <c r="G3089" s="42"/>
      <c r="H3089" s="67"/>
      <c r="I3089" s="67"/>
      <c r="J3089" s="67"/>
      <c r="K3089" s="67"/>
      <c r="L3089" s="67"/>
      <c r="M3089" s="67"/>
      <c r="N3089" s="67"/>
      <c r="O3089" s="67"/>
      <c r="P3089" s="67"/>
      <c r="Q3089" s="67"/>
      <c r="R3089" s="34"/>
      <c r="S3089" s="34"/>
      <c r="T3089" s="34"/>
      <c r="U3089" s="34"/>
      <c r="V3089" s="34"/>
      <c r="W3089" s="34"/>
      <c r="X3089" s="34"/>
      <c r="Y3089" s="34"/>
      <c r="Z3089" s="34"/>
    </row>
    <row r="3090" spans="1:26">
      <c r="A3090" s="69">
        <f t="shared" si="18"/>
        <v>385</v>
      </c>
      <c r="B3090" s="69">
        <f t="shared" si="19"/>
        <v>4</v>
      </c>
      <c r="C3090" s="67"/>
      <c r="D3090" s="70"/>
      <c r="E3090" s="70"/>
      <c r="F3090" s="70"/>
      <c r="G3090" s="42"/>
      <c r="H3090" s="67"/>
      <c r="I3090" s="67"/>
      <c r="J3090" s="67"/>
      <c r="K3090" s="67"/>
      <c r="L3090" s="67"/>
      <c r="M3090" s="67"/>
      <c r="N3090" s="67"/>
      <c r="O3090" s="67"/>
      <c r="P3090" s="67"/>
      <c r="Q3090" s="67"/>
      <c r="R3090" s="34"/>
      <c r="S3090" s="34"/>
      <c r="T3090" s="34"/>
      <c r="U3090" s="34"/>
      <c r="V3090" s="34"/>
      <c r="W3090" s="34"/>
      <c r="X3090" s="34"/>
      <c r="Y3090" s="34"/>
      <c r="Z3090" s="34"/>
    </row>
    <row r="3091" spans="1:26">
      <c r="A3091" s="69">
        <f t="shared" si="18"/>
        <v>385</v>
      </c>
      <c r="B3091" s="69">
        <f t="shared" si="19"/>
        <v>5</v>
      </c>
      <c r="C3091" s="67"/>
      <c r="D3091" s="70"/>
      <c r="E3091" s="70"/>
      <c r="F3091" s="70"/>
      <c r="G3091" s="42"/>
      <c r="H3091" s="67"/>
      <c r="I3091" s="67"/>
      <c r="J3091" s="67"/>
      <c r="K3091" s="67"/>
      <c r="L3091" s="67"/>
      <c r="M3091" s="67"/>
      <c r="N3091" s="67"/>
      <c r="O3091" s="67"/>
      <c r="P3091" s="67"/>
      <c r="Q3091" s="67"/>
      <c r="R3091" s="34"/>
      <c r="S3091" s="34"/>
      <c r="T3091" s="34"/>
      <c r="U3091" s="34"/>
      <c r="V3091" s="34"/>
      <c r="W3091" s="34"/>
      <c r="X3091" s="34"/>
      <c r="Y3091" s="34"/>
      <c r="Z3091" s="34"/>
    </row>
    <row r="3092" spans="1:26">
      <c r="A3092" s="69">
        <f t="shared" si="18"/>
        <v>385</v>
      </c>
      <c r="B3092" s="69">
        <f t="shared" si="19"/>
        <v>6</v>
      </c>
      <c r="C3092" s="67"/>
      <c r="D3092" s="70"/>
      <c r="E3092" s="70"/>
      <c r="F3092" s="70"/>
      <c r="G3092" s="42"/>
      <c r="H3092" s="67"/>
      <c r="I3092" s="67"/>
      <c r="J3092" s="67"/>
      <c r="K3092" s="67"/>
      <c r="L3092" s="67"/>
      <c r="M3092" s="67"/>
      <c r="N3092" s="67"/>
      <c r="O3092" s="67"/>
      <c r="P3092" s="67"/>
      <c r="Q3092" s="67"/>
      <c r="R3092" s="34"/>
      <c r="S3092" s="34"/>
      <c r="T3092" s="34"/>
      <c r="U3092" s="34"/>
      <c r="V3092" s="34"/>
      <c r="W3092" s="34"/>
      <c r="X3092" s="34"/>
      <c r="Y3092" s="34"/>
      <c r="Z3092" s="34"/>
    </row>
    <row r="3093" spans="1:26">
      <c r="A3093" s="69">
        <f t="shared" si="18"/>
        <v>385</v>
      </c>
      <c r="B3093" s="69">
        <f t="shared" si="19"/>
        <v>7</v>
      </c>
      <c r="C3093" s="67"/>
      <c r="D3093" s="70"/>
      <c r="E3093" s="70"/>
      <c r="F3093" s="70"/>
      <c r="G3093" s="42"/>
      <c r="H3093" s="67"/>
      <c r="I3093" s="67"/>
      <c r="J3093" s="67"/>
      <c r="K3093" s="67"/>
      <c r="L3093" s="67"/>
      <c r="M3093" s="67"/>
      <c r="N3093" s="67"/>
      <c r="O3093" s="67"/>
      <c r="P3093" s="67"/>
      <c r="Q3093" s="67"/>
      <c r="R3093" s="34"/>
      <c r="S3093" s="34"/>
      <c r="T3093" s="34"/>
      <c r="U3093" s="34"/>
      <c r="V3093" s="34"/>
      <c r="W3093" s="34"/>
      <c r="X3093" s="34"/>
      <c r="Y3093" s="34"/>
      <c r="Z3093" s="34"/>
    </row>
    <row r="3094" spans="1:26">
      <c r="A3094" s="69">
        <f t="shared" si="18"/>
        <v>385</v>
      </c>
      <c r="B3094" s="69">
        <f t="shared" si="19"/>
        <v>8</v>
      </c>
      <c r="C3094" s="67"/>
      <c r="D3094" s="70"/>
      <c r="E3094" s="70"/>
      <c r="F3094" s="70"/>
      <c r="G3094" s="42"/>
      <c r="H3094" s="67"/>
      <c r="I3094" s="67"/>
      <c r="J3094" s="67"/>
      <c r="K3094" s="67"/>
      <c r="L3094" s="67"/>
      <c r="M3094" s="67"/>
      <c r="N3094" s="67"/>
      <c r="O3094" s="67"/>
      <c r="P3094" s="67"/>
      <c r="Q3094" s="67"/>
      <c r="R3094" s="34"/>
      <c r="S3094" s="34"/>
      <c r="T3094" s="34"/>
      <c r="U3094" s="34"/>
      <c r="V3094" s="34"/>
      <c r="W3094" s="34"/>
      <c r="X3094" s="34"/>
      <c r="Y3094" s="34"/>
      <c r="Z3094" s="34"/>
    </row>
    <row r="3095" spans="1:26">
      <c r="A3095" s="69">
        <f t="shared" ref="A3095:A3158" si="20">A3087+1</f>
        <v>386</v>
      </c>
      <c r="B3095" s="69">
        <f t="shared" ref="B3095:B3158" si="21">B3087</f>
        <v>1</v>
      </c>
      <c r="C3095" s="67"/>
      <c r="D3095" s="70"/>
      <c r="E3095" s="70"/>
      <c r="F3095" s="70"/>
      <c r="G3095" s="42"/>
      <c r="H3095" s="67"/>
      <c r="I3095" s="67"/>
      <c r="J3095" s="67"/>
      <c r="K3095" s="67"/>
      <c r="L3095" s="67"/>
      <c r="M3095" s="67"/>
      <c r="N3095" s="67"/>
      <c r="O3095" s="67"/>
      <c r="P3095" s="67"/>
      <c r="Q3095" s="67"/>
      <c r="R3095" s="34"/>
      <c r="S3095" s="34"/>
      <c r="T3095" s="34"/>
      <c r="U3095" s="34"/>
      <c r="V3095" s="34"/>
      <c r="W3095" s="34"/>
      <c r="X3095" s="34"/>
      <c r="Y3095" s="34"/>
      <c r="Z3095" s="34"/>
    </row>
    <row r="3096" spans="1:26">
      <c r="A3096" s="69">
        <f t="shared" si="20"/>
        <v>386</v>
      </c>
      <c r="B3096" s="69">
        <f t="shared" si="21"/>
        <v>2</v>
      </c>
      <c r="C3096" s="67"/>
      <c r="D3096" s="70"/>
      <c r="E3096" s="70"/>
      <c r="F3096" s="70"/>
      <c r="G3096" s="42"/>
      <c r="H3096" s="67"/>
      <c r="I3096" s="67"/>
      <c r="J3096" s="67"/>
      <c r="K3096" s="67"/>
      <c r="L3096" s="67"/>
      <c r="M3096" s="67"/>
      <c r="N3096" s="67"/>
      <c r="O3096" s="67"/>
      <c r="P3096" s="67"/>
      <c r="Q3096" s="67"/>
      <c r="R3096" s="34"/>
      <c r="S3096" s="34"/>
      <c r="T3096" s="34"/>
      <c r="U3096" s="34"/>
      <c r="V3096" s="34"/>
      <c r="W3096" s="34"/>
      <c r="X3096" s="34"/>
      <c r="Y3096" s="34"/>
      <c r="Z3096" s="34"/>
    </row>
    <row r="3097" spans="1:26">
      <c r="A3097" s="69">
        <f t="shared" si="20"/>
        <v>386</v>
      </c>
      <c r="B3097" s="69">
        <f t="shared" si="21"/>
        <v>3</v>
      </c>
      <c r="C3097" s="67"/>
      <c r="D3097" s="70"/>
      <c r="E3097" s="70"/>
      <c r="F3097" s="70"/>
      <c r="G3097" s="42"/>
      <c r="H3097" s="67"/>
      <c r="I3097" s="67"/>
      <c r="J3097" s="67"/>
      <c r="K3097" s="67"/>
      <c r="L3097" s="67"/>
      <c r="M3097" s="67"/>
      <c r="N3097" s="67"/>
      <c r="O3097" s="67"/>
      <c r="P3097" s="67"/>
      <c r="Q3097" s="67"/>
      <c r="R3097" s="34"/>
      <c r="S3097" s="34"/>
      <c r="T3097" s="34"/>
      <c r="U3097" s="34"/>
      <c r="V3097" s="34"/>
      <c r="W3097" s="34"/>
      <c r="X3097" s="34"/>
      <c r="Y3097" s="34"/>
      <c r="Z3097" s="34"/>
    </row>
    <row r="3098" spans="1:26">
      <c r="A3098" s="69">
        <f t="shared" si="20"/>
        <v>386</v>
      </c>
      <c r="B3098" s="69">
        <f t="shared" si="21"/>
        <v>4</v>
      </c>
      <c r="C3098" s="67"/>
      <c r="D3098" s="70"/>
      <c r="E3098" s="70"/>
      <c r="F3098" s="70"/>
      <c r="G3098" s="42"/>
      <c r="H3098" s="67"/>
      <c r="I3098" s="67"/>
      <c r="J3098" s="67"/>
      <c r="K3098" s="67"/>
      <c r="L3098" s="67"/>
      <c r="M3098" s="67"/>
      <c r="N3098" s="67"/>
      <c r="O3098" s="67"/>
      <c r="P3098" s="67"/>
      <c r="Q3098" s="67"/>
      <c r="R3098" s="34"/>
      <c r="S3098" s="34"/>
      <c r="T3098" s="34"/>
      <c r="U3098" s="34"/>
      <c r="V3098" s="34"/>
      <c r="W3098" s="34"/>
      <c r="X3098" s="34"/>
      <c r="Y3098" s="34"/>
      <c r="Z3098" s="34"/>
    </row>
    <row r="3099" spans="1:26">
      <c r="A3099" s="69">
        <f t="shared" si="20"/>
        <v>386</v>
      </c>
      <c r="B3099" s="69">
        <f t="shared" si="21"/>
        <v>5</v>
      </c>
      <c r="C3099" s="67"/>
      <c r="D3099" s="70"/>
      <c r="E3099" s="70"/>
      <c r="F3099" s="70"/>
      <c r="G3099" s="42"/>
      <c r="H3099" s="67"/>
      <c r="I3099" s="67"/>
      <c r="J3099" s="67"/>
      <c r="K3099" s="67"/>
      <c r="L3099" s="67"/>
      <c r="M3099" s="67"/>
      <c r="N3099" s="67"/>
      <c r="O3099" s="67"/>
      <c r="P3099" s="67"/>
      <c r="Q3099" s="67"/>
      <c r="R3099" s="34"/>
      <c r="S3099" s="34"/>
      <c r="T3099" s="34"/>
      <c r="U3099" s="34"/>
      <c r="V3099" s="34"/>
      <c r="W3099" s="34"/>
      <c r="X3099" s="34"/>
      <c r="Y3099" s="34"/>
      <c r="Z3099" s="34"/>
    </row>
    <row r="3100" spans="1:26">
      <c r="A3100" s="69">
        <f t="shared" si="20"/>
        <v>386</v>
      </c>
      <c r="B3100" s="69">
        <f t="shared" si="21"/>
        <v>6</v>
      </c>
      <c r="C3100" s="67"/>
      <c r="D3100" s="70"/>
      <c r="E3100" s="70"/>
      <c r="F3100" s="70"/>
      <c r="G3100" s="42"/>
      <c r="H3100" s="67"/>
      <c r="I3100" s="67"/>
      <c r="J3100" s="67"/>
      <c r="K3100" s="67"/>
      <c r="L3100" s="67"/>
      <c r="M3100" s="67"/>
      <c r="N3100" s="67"/>
      <c r="O3100" s="67"/>
      <c r="P3100" s="67"/>
      <c r="Q3100" s="67"/>
      <c r="R3100" s="34"/>
      <c r="S3100" s="34"/>
      <c r="T3100" s="34"/>
      <c r="U3100" s="34"/>
      <c r="V3100" s="34"/>
      <c r="W3100" s="34"/>
      <c r="X3100" s="34"/>
      <c r="Y3100" s="34"/>
      <c r="Z3100" s="34"/>
    </row>
    <row r="3101" spans="1:26">
      <c r="A3101" s="69">
        <f t="shared" si="20"/>
        <v>386</v>
      </c>
      <c r="B3101" s="69">
        <f t="shared" si="21"/>
        <v>7</v>
      </c>
      <c r="C3101" s="67"/>
      <c r="D3101" s="70"/>
      <c r="E3101" s="70"/>
      <c r="F3101" s="70"/>
      <c r="G3101" s="42"/>
      <c r="H3101" s="67"/>
      <c r="I3101" s="67"/>
      <c r="J3101" s="67"/>
      <c r="K3101" s="67"/>
      <c r="L3101" s="67"/>
      <c r="M3101" s="67"/>
      <c r="N3101" s="67"/>
      <c r="O3101" s="67"/>
      <c r="P3101" s="67"/>
      <c r="Q3101" s="67"/>
      <c r="R3101" s="34"/>
      <c r="S3101" s="34"/>
      <c r="T3101" s="34"/>
      <c r="U3101" s="34"/>
      <c r="V3101" s="34"/>
      <c r="W3101" s="34"/>
      <c r="X3101" s="34"/>
      <c r="Y3101" s="34"/>
      <c r="Z3101" s="34"/>
    </row>
    <row r="3102" spans="1:26">
      <c r="A3102" s="69">
        <f t="shared" si="20"/>
        <v>386</v>
      </c>
      <c r="B3102" s="69">
        <f t="shared" si="21"/>
        <v>8</v>
      </c>
      <c r="C3102" s="67"/>
      <c r="D3102" s="70"/>
      <c r="E3102" s="70"/>
      <c r="F3102" s="70"/>
      <c r="G3102" s="42"/>
      <c r="H3102" s="67"/>
      <c r="I3102" s="67"/>
      <c r="J3102" s="67"/>
      <c r="K3102" s="67"/>
      <c r="L3102" s="67"/>
      <c r="M3102" s="67"/>
      <c r="N3102" s="67"/>
      <c r="O3102" s="67"/>
      <c r="P3102" s="67"/>
      <c r="Q3102" s="67"/>
      <c r="R3102" s="34"/>
      <c r="S3102" s="34"/>
      <c r="T3102" s="34"/>
      <c r="U3102" s="34"/>
      <c r="V3102" s="34"/>
      <c r="W3102" s="34"/>
      <c r="X3102" s="34"/>
      <c r="Y3102" s="34"/>
      <c r="Z3102" s="34"/>
    </row>
    <row r="3103" spans="1:26">
      <c r="A3103" s="69">
        <f t="shared" si="20"/>
        <v>387</v>
      </c>
      <c r="B3103" s="69">
        <f t="shared" si="21"/>
        <v>1</v>
      </c>
      <c r="C3103" s="67"/>
      <c r="D3103" s="70"/>
      <c r="E3103" s="70"/>
      <c r="F3103" s="70"/>
      <c r="G3103" s="42"/>
      <c r="H3103" s="67"/>
      <c r="I3103" s="67"/>
      <c r="J3103" s="67"/>
      <c r="K3103" s="67"/>
      <c r="L3103" s="67"/>
      <c r="M3103" s="67"/>
      <c r="N3103" s="67"/>
      <c r="O3103" s="67"/>
      <c r="P3103" s="67"/>
      <c r="Q3103" s="67"/>
      <c r="R3103" s="34"/>
      <c r="S3103" s="34"/>
      <c r="T3103" s="34"/>
      <c r="U3103" s="34"/>
      <c r="V3103" s="34"/>
      <c r="W3103" s="34"/>
      <c r="X3103" s="34"/>
      <c r="Y3103" s="34"/>
      <c r="Z3103" s="34"/>
    </row>
    <row r="3104" spans="1:26">
      <c r="A3104" s="69">
        <f t="shared" si="20"/>
        <v>387</v>
      </c>
      <c r="B3104" s="69">
        <f t="shared" si="21"/>
        <v>2</v>
      </c>
      <c r="C3104" s="67"/>
      <c r="D3104" s="70"/>
      <c r="E3104" s="70"/>
      <c r="F3104" s="70"/>
      <c r="G3104" s="42"/>
      <c r="H3104" s="67"/>
      <c r="I3104" s="67"/>
      <c r="J3104" s="67"/>
      <c r="K3104" s="67"/>
      <c r="L3104" s="67"/>
      <c r="M3104" s="67"/>
      <c r="N3104" s="67"/>
      <c r="O3104" s="67"/>
      <c r="P3104" s="67"/>
      <c r="Q3104" s="67"/>
      <c r="R3104" s="34"/>
      <c r="S3104" s="34"/>
      <c r="T3104" s="34"/>
      <c r="U3104" s="34"/>
      <c r="V3104" s="34"/>
      <c r="W3104" s="34"/>
      <c r="X3104" s="34"/>
      <c r="Y3104" s="34"/>
      <c r="Z3104" s="34"/>
    </row>
    <row r="3105" spans="1:26">
      <c r="A3105" s="69">
        <f t="shared" si="20"/>
        <v>387</v>
      </c>
      <c r="B3105" s="69">
        <f t="shared" si="21"/>
        <v>3</v>
      </c>
      <c r="C3105" s="67"/>
      <c r="D3105" s="70"/>
      <c r="E3105" s="70"/>
      <c r="F3105" s="70"/>
      <c r="G3105" s="42"/>
      <c r="H3105" s="67"/>
      <c r="I3105" s="67"/>
      <c r="J3105" s="67"/>
      <c r="K3105" s="67"/>
      <c r="L3105" s="67"/>
      <c r="M3105" s="67"/>
      <c r="N3105" s="67"/>
      <c r="O3105" s="67"/>
      <c r="P3105" s="67"/>
      <c r="Q3105" s="67"/>
      <c r="R3105" s="34"/>
      <c r="S3105" s="34"/>
      <c r="T3105" s="34"/>
      <c r="U3105" s="34"/>
      <c r="V3105" s="34"/>
      <c r="W3105" s="34"/>
      <c r="X3105" s="34"/>
      <c r="Y3105" s="34"/>
      <c r="Z3105" s="34"/>
    </row>
    <row r="3106" spans="1:26">
      <c r="A3106" s="69">
        <f t="shared" si="20"/>
        <v>387</v>
      </c>
      <c r="B3106" s="69">
        <f t="shared" si="21"/>
        <v>4</v>
      </c>
      <c r="C3106" s="67"/>
      <c r="D3106" s="70"/>
      <c r="E3106" s="70"/>
      <c r="F3106" s="70"/>
      <c r="G3106" s="42"/>
      <c r="H3106" s="67"/>
      <c r="I3106" s="67"/>
      <c r="J3106" s="67"/>
      <c r="K3106" s="67"/>
      <c r="L3106" s="67"/>
      <c r="M3106" s="67"/>
      <c r="N3106" s="67"/>
      <c r="O3106" s="67"/>
      <c r="P3106" s="67"/>
      <c r="Q3106" s="67"/>
      <c r="R3106" s="34"/>
      <c r="S3106" s="34"/>
      <c r="T3106" s="34"/>
      <c r="U3106" s="34"/>
      <c r="V3106" s="34"/>
      <c r="W3106" s="34"/>
      <c r="X3106" s="34"/>
      <c r="Y3106" s="34"/>
      <c r="Z3106" s="34"/>
    </row>
    <row r="3107" spans="1:26">
      <c r="A3107" s="69">
        <f t="shared" si="20"/>
        <v>387</v>
      </c>
      <c r="B3107" s="69">
        <f t="shared" si="21"/>
        <v>5</v>
      </c>
      <c r="C3107" s="67"/>
      <c r="D3107" s="70"/>
      <c r="E3107" s="70"/>
      <c r="F3107" s="70"/>
      <c r="G3107" s="42"/>
      <c r="H3107" s="67"/>
      <c r="I3107" s="67"/>
      <c r="J3107" s="67"/>
      <c r="K3107" s="67"/>
      <c r="L3107" s="67"/>
      <c r="M3107" s="67"/>
      <c r="N3107" s="67"/>
      <c r="O3107" s="67"/>
      <c r="P3107" s="67"/>
      <c r="Q3107" s="67"/>
      <c r="R3107" s="34"/>
      <c r="S3107" s="34"/>
      <c r="T3107" s="34"/>
      <c r="U3107" s="34"/>
      <c r="V3107" s="34"/>
      <c r="W3107" s="34"/>
      <c r="X3107" s="34"/>
      <c r="Y3107" s="34"/>
      <c r="Z3107" s="34"/>
    </row>
    <row r="3108" spans="1:26">
      <c r="A3108" s="69">
        <f t="shared" si="20"/>
        <v>387</v>
      </c>
      <c r="B3108" s="69">
        <f t="shared" si="21"/>
        <v>6</v>
      </c>
      <c r="C3108" s="67"/>
      <c r="D3108" s="70"/>
      <c r="E3108" s="70"/>
      <c r="F3108" s="70"/>
      <c r="G3108" s="42"/>
      <c r="H3108" s="67"/>
      <c r="I3108" s="67"/>
      <c r="J3108" s="67"/>
      <c r="K3108" s="67"/>
      <c r="L3108" s="67"/>
      <c r="M3108" s="67"/>
      <c r="N3108" s="67"/>
      <c r="O3108" s="67"/>
      <c r="P3108" s="67"/>
      <c r="Q3108" s="67"/>
      <c r="R3108" s="34"/>
      <c r="S3108" s="34"/>
      <c r="T3108" s="34"/>
      <c r="U3108" s="34"/>
      <c r="V3108" s="34"/>
      <c r="W3108" s="34"/>
      <c r="X3108" s="34"/>
      <c r="Y3108" s="34"/>
      <c r="Z3108" s="34"/>
    </row>
    <row r="3109" spans="1:26">
      <c r="A3109" s="69">
        <f t="shared" si="20"/>
        <v>387</v>
      </c>
      <c r="B3109" s="69">
        <f t="shared" si="21"/>
        <v>7</v>
      </c>
      <c r="C3109" s="67"/>
      <c r="D3109" s="70"/>
      <c r="E3109" s="70"/>
      <c r="F3109" s="70"/>
      <c r="G3109" s="42"/>
      <c r="H3109" s="67"/>
      <c r="I3109" s="67"/>
      <c r="J3109" s="67"/>
      <c r="K3109" s="67"/>
      <c r="L3109" s="67"/>
      <c r="M3109" s="67"/>
      <c r="N3109" s="67"/>
      <c r="O3109" s="67"/>
      <c r="P3109" s="67"/>
      <c r="Q3109" s="67"/>
      <c r="R3109" s="34"/>
      <c r="S3109" s="34"/>
      <c r="T3109" s="34"/>
      <c r="U3109" s="34"/>
      <c r="V3109" s="34"/>
      <c r="W3109" s="34"/>
      <c r="X3109" s="34"/>
      <c r="Y3109" s="34"/>
      <c r="Z3109" s="34"/>
    </row>
    <row r="3110" spans="1:26">
      <c r="A3110" s="69">
        <f t="shared" si="20"/>
        <v>387</v>
      </c>
      <c r="B3110" s="69">
        <f t="shared" si="21"/>
        <v>8</v>
      </c>
      <c r="C3110" s="67"/>
      <c r="D3110" s="70"/>
      <c r="E3110" s="70"/>
      <c r="F3110" s="70"/>
      <c r="G3110" s="42"/>
      <c r="H3110" s="67"/>
      <c r="I3110" s="67"/>
      <c r="J3110" s="67"/>
      <c r="K3110" s="67"/>
      <c r="L3110" s="67"/>
      <c r="M3110" s="67"/>
      <c r="N3110" s="67"/>
      <c r="O3110" s="67"/>
      <c r="P3110" s="67"/>
      <c r="Q3110" s="67"/>
      <c r="R3110" s="34"/>
      <c r="S3110" s="34"/>
      <c r="T3110" s="34"/>
      <c r="U3110" s="34"/>
      <c r="V3110" s="34"/>
      <c r="W3110" s="34"/>
      <c r="X3110" s="34"/>
      <c r="Y3110" s="34"/>
      <c r="Z3110" s="34"/>
    </row>
    <row r="3111" spans="1:26">
      <c r="A3111" s="69">
        <f t="shared" si="20"/>
        <v>388</v>
      </c>
      <c r="B3111" s="69">
        <f t="shared" si="21"/>
        <v>1</v>
      </c>
      <c r="C3111" s="67"/>
      <c r="D3111" s="70"/>
      <c r="E3111" s="70"/>
      <c r="F3111" s="70"/>
      <c r="G3111" s="42"/>
      <c r="H3111" s="67"/>
      <c r="I3111" s="67"/>
      <c r="J3111" s="67"/>
      <c r="K3111" s="67"/>
      <c r="L3111" s="67"/>
      <c r="M3111" s="67"/>
      <c r="N3111" s="67"/>
      <c r="O3111" s="67"/>
      <c r="P3111" s="67"/>
      <c r="Q3111" s="67"/>
      <c r="R3111" s="34"/>
      <c r="S3111" s="34"/>
      <c r="T3111" s="34"/>
      <c r="U3111" s="34"/>
      <c r="V3111" s="34"/>
      <c r="W3111" s="34"/>
      <c r="X3111" s="34"/>
      <c r="Y3111" s="34"/>
      <c r="Z3111" s="34"/>
    </row>
    <row r="3112" spans="1:26">
      <c r="A3112" s="69">
        <f t="shared" si="20"/>
        <v>388</v>
      </c>
      <c r="B3112" s="69">
        <f t="shared" si="21"/>
        <v>2</v>
      </c>
      <c r="C3112" s="67"/>
      <c r="D3112" s="70"/>
      <c r="E3112" s="70"/>
      <c r="F3112" s="70"/>
      <c r="G3112" s="42"/>
      <c r="H3112" s="67"/>
      <c r="I3112" s="67"/>
      <c r="J3112" s="67"/>
      <c r="K3112" s="67"/>
      <c r="L3112" s="67"/>
      <c r="M3112" s="67"/>
      <c r="N3112" s="67"/>
      <c r="O3112" s="67"/>
      <c r="P3112" s="67"/>
      <c r="Q3112" s="67"/>
      <c r="R3112" s="34"/>
      <c r="S3112" s="34"/>
      <c r="T3112" s="34"/>
      <c r="U3112" s="34"/>
      <c r="V3112" s="34"/>
      <c r="W3112" s="34"/>
      <c r="X3112" s="34"/>
      <c r="Y3112" s="34"/>
      <c r="Z3112" s="34"/>
    </row>
    <row r="3113" spans="1:26">
      <c r="A3113" s="69">
        <f t="shared" si="20"/>
        <v>388</v>
      </c>
      <c r="B3113" s="69">
        <f t="shared" si="21"/>
        <v>3</v>
      </c>
      <c r="C3113" s="67"/>
      <c r="D3113" s="70"/>
      <c r="E3113" s="70"/>
      <c r="F3113" s="70"/>
      <c r="G3113" s="42"/>
      <c r="H3113" s="67"/>
      <c r="I3113" s="67"/>
      <c r="J3113" s="67"/>
      <c r="K3113" s="67"/>
      <c r="L3113" s="67"/>
      <c r="M3113" s="67"/>
      <c r="N3113" s="67"/>
      <c r="O3113" s="67"/>
      <c r="P3113" s="67"/>
      <c r="Q3113" s="67"/>
      <c r="R3113" s="34"/>
      <c r="S3113" s="34"/>
      <c r="T3113" s="34"/>
      <c r="U3113" s="34"/>
      <c r="V3113" s="34"/>
      <c r="W3113" s="34"/>
      <c r="X3113" s="34"/>
      <c r="Y3113" s="34"/>
      <c r="Z3113" s="34"/>
    </row>
    <row r="3114" spans="1:26">
      <c r="A3114" s="69">
        <f t="shared" si="20"/>
        <v>388</v>
      </c>
      <c r="B3114" s="69">
        <f t="shared" si="21"/>
        <v>4</v>
      </c>
      <c r="C3114" s="67"/>
      <c r="D3114" s="70"/>
      <c r="E3114" s="70"/>
      <c r="F3114" s="70"/>
      <c r="G3114" s="42"/>
      <c r="H3114" s="67"/>
      <c r="I3114" s="67"/>
      <c r="J3114" s="67"/>
      <c r="K3114" s="67"/>
      <c r="L3114" s="67"/>
      <c r="M3114" s="67"/>
      <c r="N3114" s="67"/>
      <c r="O3114" s="67"/>
      <c r="P3114" s="67"/>
      <c r="Q3114" s="67"/>
      <c r="R3114" s="34"/>
      <c r="S3114" s="34"/>
      <c r="T3114" s="34"/>
      <c r="U3114" s="34"/>
      <c r="V3114" s="34"/>
      <c r="W3114" s="34"/>
      <c r="X3114" s="34"/>
      <c r="Y3114" s="34"/>
      <c r="Z3114" s="34"/>
    </row>
    <row r="3115" spans="1:26">
      <c r="A3115" s="69">
        <f t="shared" si="20"/>
        <v>388</v>
      </c>
      <c r="B3115" s="69">
        <f t="shared" si="21"/>
        <v>5</v>
      </c>
      <c r="C3115" s="67"/>
      <c r="D3115" s="70"/>
      <c r="E3115" s="70"/>
      <c r="F3115" s="70"/>
      <c r="G3115" s="42"/>
      <c r="H3115" s="67"/>
      <c r="I3115" s="67"/>
      <c r="J3115" s="67"/>
      <c r="K3115" s="67"/>
      <c r="L3115" s="67"/>
      <c r="M3115" s="67"/>
      <c r="N3115" s="67"/>
      <c r="O3115" s="67"/>
      <c r="P3115" s="67"/>
      <c r="Q3115" s="67"/>
      <c r="R3115" s="34"/>
      <c r="S3115" s="34"/>
      <c r="T3115" s="34"/>
      <c r="U3115" s="34"/>
      <c r="V3115" s="34"/>
      <c r="W3115" s="34"/>
      <c r="X3115" s="34"/>
      <c r="Y3115" s="34"/>
      <c r="Z3115" s="34"/>
    </row>
    <row r="3116" spans="1:26">
      <c r="A3116" s="69">
        <f t="shared" si="20"/>
        <v>388</v>
      </c>
      <c r="B3116" s="69">
        <f t="shared" si="21"/>
        <v>6</v>
      </c>
      <c r="C3116" s="67"/>
      <c r="D3116" s="70"/>
      <c r="E3116" s="70"/>
      <c r="F3116" s="70"/>
      <c r="G3116" s="42"/>
      <c r="H3116" s="67"/>
      <c r="I3116" s="67"/>
      <c r="J3116" s="67"/>
      <c r="K3116" s="67"/>
      <c r="L3116" s="67"/>
      <c r="M3116" s="67"/>
      <c r="N3116" s="67"/>
      <c r="O3116" s="67"/>
      <c r="P3116" s="67"/>
      <c r="Q3116" s="67"/>
      <c r="R3116" s="34"/>
      <c r="S3116" s="34"/>
      <c r="T3116" s="34"/>
      <c r="U3116" s="34"/>
      <c r="V3116" s="34"/>
      <c r="W3116" s="34"/>
      <c r="X3116" s="34"/>
      <c r="Y3116" s="34"/>
      <c r="Z3116" s="34"/>
    </row>
    <row r="3117" spans="1:26">
      <c r="A3117" s="69">
        <f t="shared" si="20"/>
        <v>388</v>
      </c>
      <c r="B3117" s="69">
        <f t="shared" si="21"/>
        <v>7</v>
      </c>
      <c r="C3117" s="67"/>
      <c r="D3117" s="70"/>
      <c r="E3117" s="70"/>
      <c r="F3117" s="70"/>
      <c r="G3117" s="42"/>
      <c r="H3117" s="67"/>
      <c r="I3117" s="67"/>
      <c r="J3117" s="67"/>
      <c r="K3117" s="67"/>
      <c r="L3117" s="67"/>
      <c r="M3117" s="67"/>
      <c r="N3117" s="67"/>
      <c r="O3117" s="67"/>
      <c r="P3117" s="67"/>
      <c r="Q3117" s="67"/>
      <c r="R3117" s="34"/>
      <c r="S3117" s="34"/>
      <c r="T3117" s="34"/>
      <c r="U3117" s="34"/>
      <c r="V3117" s="34"/>
      <c r="W3117" s="34"/>
      <c r="X3117" s="34"/>
      <c r="Y3117" s="34"/>
      <c r="Z3117" s="34"/>
    </row>
    <row r="3118" spans="1:26">
      <c r="A3118" s="69">
        <f t="shared" si="20"/>
        <v>388</v>
      </c>
      <c r="B3118" s="69">
        <f t="shared" si="21"/>
        <v>8</v>
      </c>
      <c r="C3118" s="67"/>
      <c r="D3118" s="70"/>
      <c r="E3118" s="70"/>
      <c r="F3118" s="70"/>
      <c r="G3118" s="42"/>
      <c r="H3118" s="67"/>
      <c r="I3118" s="67"/>
      <c r="J3118" s="67"/>
      <c r="K3118" s="67"/>
      <c r="L3118" s="67"/>
      <c r="M3118" s="67"/>
      <c r="N3118" s="67"/>
      <c r="O3118" s="67"/>
      <c r="P3118" s="67"/>
      <c r="Q3118" s="67"/>
      <c r="R3118" s="34"/>
      <c r="S3118" s="34"/>
      <c r="T3118" s="34"/>
      <c r="U3118" s="34"/>
      <c r="V3118" s="34"/>
      <c r="W3118" s="34"/>
      <c r="X3118" s="34"/>
      <c r="Y3118" s="34"/>
      <c r="Z3118" s="34"/>
    </row>
    <row r="3119" spans="1:26">
      <c r="A3119" s="69">
        <f t="shared" si="20"/>
        <v>389</v>
      </c>
      <c r="B3119" s="69">
        <f t="shared" si="21"/>
        <v>1</v>
      </c>
      <c r="C3119" s="67"/>
      <c r="D3119" s="70"/>
      <c r="E3119" s="70"/>
      <c r="F3119" s="70"/>
      <c r="G3119" s="42"/>
      <c r="H3119" s="67"/>
      <c r="I3119" s="67"/>
      <c r="J3119" s="67"/>
      <c r="K3119" s="67"/>
      <c r="L3119" s="67"/>
      <c r="M3119" s="67"/>
      <c r="N3119" s="67"/>
      <c r="O3119" s="67"/>
      <c r="P3119" s="67"/>
      <c r="Q3119" s="67"/>
      <c r="R3119" s="34"/>
      <c r="S3119" s="34"/>
      <c r="T3119" s="34"/>
      <c r="U3119" s="34"/>
      <c r="V3119" s="34"/>
      <c r="W3119" s="34"/>
      <c r="X3119" s="34"/>
      <c r="Y3119" s="34"/>
      <c r="Z3119" s="34"/>
    </row>
    <row r="3120" spans="1:26">
      <c r="A3120" s="69">
        <f t="shared" si="20"/>
        <v>389</v>
      </c>
      <c r="B3120" s="69">
        <f t="shared" si="21"/>
        <v>2</v>
      </c>
      <c r="C3120" s="67"/>
      <c r="D3120" s="70"/>
      <c r="E3120" s="70"/>
      <c r="F3120" s="70"/>
      <c r="G3120" s="42"/>
      <c r="H3120" s="67"/>
      <c r="I3120" s="67"/>
      <c r="J3120" s="67"/>
      <c r="K3120" s="67"/>
      <c r="L3120" s="67"/>
      <c r="M3120" s="67"/>
      <c r="N3120" s="67"/>
      <c r="O3120" s="67"/>
      <c r="P3120" s="67"/>
      <c r="Q3120" s="67"/>
      <c r="R3120" s="34"/>
      <c r="S3120" s="34"/>
      <c r="T3120" s="34"/>
      <c r="U3120" s="34"/>
      <c r="V3120" s="34"/>
      <c r="W3120" s="34"/>
      <c r="X3120" s="34"/>
      <c r="Y3120" s="34"/>
      <c r="Z3120" s="34"/>
    </row>
    <row r="3121" spans="1:26">
      <c r="A3121" s="69">
        <f t="shared" si="20"/>
        <v>389</v>
      </c>
      <c r="B3121" s="69">
        <f t="shared" si="21"/>
        <v>3</v>
      </c>
      <c r="C3121" s="67"/>
      <c r="D3121" s="70"/>
      <c r="E3121" s="70"/>
      <c r="F3121" s="70"/>
      <c r="G3121" s="42"/>
      <c r="H3121" s="67"/>
      <c r="I3121" s="67"/>
      <c r="J3121" s="67"/>
      <c r="K3121" s="67"/>
      <c r="L3121" s="67"/>
      <c r="M3121" s="67"/>
      <c r="N3121" s="67"/>
      <c r="O3121" s="67"/>
      <c r="P3121" s="67"/>
      <c r="Q3121" s="67"/>
      <c r="R3121" s="34"/>
      <c r="S3121" s="34"/>
      <c r="T3121" s="34"/>
      <c r="U3121" s="34"/>
      <c r="V3121" s="34"/>
      <c r="W3121" s="34"/>
      <c r="X3121" s="34"/>
      <c r="Y3121" s="34"/>
      <c r="Z3121" s="34"/>
    </row>
    <row r="3122" spans="1:26">
      <c r="A3122" s="69">
        <f t="shared" si="20"/>
        <v>389</v>
      </c>
      <c r="B3122" s="69">
        <f t="shared" si="21"/>
        <v>4</v>
      </c>
      <c r="C3122" s="67"/>
      <c r="D3122" s="70"/>
      <c r="E3122" s="70"/>
      <c r="F3122" s="70"/>
      <c r="G3122" s="42"/>
      <c r="H3122" s="67"/>
      <c r="I3122" s="67"/>
      <c r="J3122" s="67"/>
      <c r="K3122" s="67"/>
      <c r="L3122" s="67"/>
      <c r="M3122" s="67"/>
      <c r="N3122" s="67"/>
      <c r="O3122" s="67"/>
      <c r="P3122" s="67"/>
      <c r="Q3122" s="67"/>
      <c r="R3122" s="34"/>
      <c r="S3122" s="34"/>
      <c r="T3122" s="34"/>
      <c r="U3122" s="34"/>
      <c r="V3122" s="34"/>
      <c r="W3122" s="34"/>
      <c r="X3122" s="34"/>
      <c r="Y3122" s="34"/>
      <c r="Z3122" s="34"/>
    </row>
    <row r="3123" spans="1:26">
      <c r="A3123" s="69">
        <f t="shared" si="20"/>
        <v>389</v>
      </c>
      <c r="B3123" s="69">
        <f t="shared" si="21"/>
        <v>5</v>
      </c>
      <c r="C3123" s="67"/>
      <c r="D3123" s="70"/>
      <c r="E3123" s="70"/>
      <c r="F3123" s="70"/>
      <c r="G3123" s="42"/>
      <c r="H3123" s="67"/>
      <c r="I3123" s="67"/>
      <c r="J3123" s="67"/>
      <c r="K3123" s="67"/>
      <c r="L3123" s="67"/>
      <c r="M3123" s="67"/>
      <c r="N3123" s="67"/>
      <c r="O3123" s="67"/>
      <c r="P3123" s="67"/>
      <c r="Q3123" s="67"/>
      <c r="R3123" s="34"/>
      <c r="S3123" s="34"/>
      <c r="T3123" s="34"/>
      <c r="U3123" s="34"/>
      <c r="V3123" s="34"/>
      <c r="W3123" s="34"/>
      <c r="X3123" s="34"/>
      <c r="Y3123" s="34"/>
      <c r="Z3123" s="34"/>
    </row>
    <row r="3124" spans="1:26">
      <c r="A3124" s="69">
        <f t="shared" si="20"/>
        <v>389</v>
      </c>
      <c r="B3124" s="69">
        <f t="shared" si="21"/>
        <v>6</v>
      </c>
      <c r="C3124" s="67"/>
      <c r="D3124" s="70"/>
      <c r="E3124" s="70"/>
      <c r="F3124" s="70"/>
      <c r="G3124" s="42"/>
      <c r="H3124" s="67"/>
      <c r="I3124" s="67"/>
      <c r="J3124" s="67"/>
      <c r="K3124" s="67"/>
      <c r="L3124" s="67"/>
      <c r="M3124" s="67"/>
      <c r="N3124" s="67"/>
      <c r="O3124" s="67"/>
      <c r="P3124" s="67"/>
      <c r="Q3124" s="67"/>
      <c r="R3124" s="34"/>
      <c r="S3124" s="34"/>
      <c r="T3124" s="34"/>
      <c r="U3124" s="34"/>
      <c r="V3124" s="34"/>
      <c r="W3124" s="34"/>
      <c r="X3124" s="34"/>
      <c r="Y3124" s="34"/>
      <c r="Z3124" s="34"/>
    </row>
    <row r="3125" spans="1:26">
      <c r="A3125" s="69">
        <f t="shared" si="20"/>
        <v>389</v>
      </c>
      <c r="B3125" s="69">
        <f t="shared" si="21"/>
        <v>7</v>
      </c>
      <c r="C3125" s="67"/>
      <c r="D3125" s="70"/>
      <c r="E3125" s="70"/>
      <c r="F3125" s="70"/>
      <c r="G3125" s="42"/>
      <c r="H3125" s="67"/>
      <c r="I3125" s="67"/>
      <c r="J3125" s="67"/>
      <c r="K3125" s="67"/>
      <c r="L3125" s="67"/>
      <c r="M3125" s="67"/>
      <c r="N3125" s="67"/>
      <c r="O3125" s="67"/>
      <c r="P3125" s="67"/>
      <c r="Q3125" s="67"/>
      <c r="R3125" s="34"/>
      <c r="S3125" s="34"/>
      <c r="T3125" s="34"/>
      <c r="U3125" s="34"/>
      <c r="V3125" s="34"/>
      <c r="W3125" s="34"/>
      <c r="X3125" s="34"/>
      <c r="Y3125" s="34"/>
      <c r="Z3125" s="34"/>
    </row>
    <row r="3126" spans="1:26">
      <c r="A3126" s="69">
        <f t="shared" si="20"/>
        <v>389</v>
      </c>
      <c r="B3126" s="69">
        <f t="shared" si="21"/>
        <v>8</v>
      </c>
      <c r="C3126" s="67"/>
      <c r="D3126" s="70"/>
      <c r="E3126" s="70"/>
      <c r="F3126" s="70"/>
      <c r="G3126" s="42"/>
      <c r="H3126" s="67"/>
      <c r="I3126" s="67"/>
      <c r="J3126" s="67"/>
      <c r="K3126" s="67"/>
      <c r="L3126" s="67"/>
      <c r="M3126" s="67"/>
      <c r="N3126" s="67"/>
      <c r="O3126" s="67"/>
      <c r="P3126" s="67"/>
      <c r="Q3126" s="67"/>
      <c r="R3126" s="34"/>
      <c r="S3126" s="34"/>
      <c r="T3126" s="34"/>
      <c r="U3126" s="34"/>
      <c r="V3126" s="34"/>
      <c r="W3126" s="34"/>
      <c r="X3126" s="34"/>
      <c r="Y3126" s="34"/>
      <c r="Z3126" s="34"/>
    </row>
    <row r="3127" spans="1:26">
      <c r="A3127" s="69">
        <f t="shared" si="20"/>
        <v>390</v>
      </c>
      <c r="B3127" s="69">
        <f t="shared" si="21"/>
        <v>1</v>
      </c>
      <c r="C3127" s="67"/>
      <c r="D3127" s="70"/>
      <c r="E3127" s="70"/>
      <c r="F3127" s="70"/>
      <c r="G3127" s="42"/>
      <c r="H3127" s="67"/>
      <c r="I3127" s="67"/>
      <c r="J3127" s="67"/>
      <c r="K3127" s="67"/>
      <c r="L3127" s="67"/>
      <c r="M3127" s="67"/>
      <c r="N3127" s="67"/>
      <c r="O3127" s="67"/>
      <c r="P3127" s="67"/>
      <c r="Q3127" s="67"/>
      <c r="R3127" s="34"/>
      <c r="S3127" s="34"/>
      <c r="T3127" s="34"/>
      <c r="U3127" s="34"/>
      <c r="V3127" s="34"/>
      <c r="W3127" s="34"/>
      <c r="X3127" s="34"/>
      <c r="Y3127" s="34"/>
      <c r="Z3127" s="34"/>
    </row>
    <row r="3128" spans="1:26">
      <c r="A3128" s="69">
        <f t="shared" si="20"/>
        <v>390</v>
      </c>
      <c r="B3128" s="69">
        <f t="shared" si="21"/>
        <v>2</v>
      </c>
      <c r="C3128" s="67"/>
      <c r="D3128" s="70"/>
      <c r="E3128" s="70"/>
      <c r="F3128" s="70"/>
      <c r="G3128" s="42"/>
      <c r="H3128" s="67"/>
      <c r="I3128" s="67"/>
      <c r="J3128" s="67"/>
      <c r="K3128" s="67"/>
      <c r="L3128" s="67"/>
      <c r="M3128" s="67"/>
      <c r="N3128" s="67"/>
      <c r="O3128" s="67"/>
      <c r="P3128" s="67"/>
      <c r="Q3128" s="67"/>
      <c r="R3128" s="34"/>
      <c r="S3128" s="34"/>
      <c r="T3128" s="34"/>
      <c r="U3128" s="34"/>
      <c r="V3128" s="34"/>
      <c r="W3128" s="34"/>
      <c r="X3128" s="34"/>
      <c r="Y3128" s="34"/>
      <c r="Z3128" s="34"/>
    </row>
    <row r="3129" spans="1:26">
      <c r="A3129" s="69">
        <f t="shared" si="20"/>
        <v>390</v>
      </c>
      <c r="B3129" s="69">
        <f t="shared" si="21"/>
        <v>3</v>
      </c>
      <c r="C3129" s="67"/>
      <c r="D3129" s="70"/>
      <c r="E3129" s="70"/>
      <c r="F3129" s="70"/>
      <c r="G3129" s="42"/>
      <c r="H3129" s="67"/>
      <c r="I3129" s="67"/>
      <c r="J3129" s="67"/>
      <c r="K3129" s="67"/>
      <c r="L3129" s="67"/>
      <c r="M3129" s="67"/>
      <c r="N3129" s="67"/>
      <c r="O3129" s="67"/>
      <c r="P3129" s="67"/>
      <c r="Q3129" s="67"/>
      <c r="R3129" s="34"/>
      <c r="S3129" s="34"/>
      <c r="T3129" s="34"/>
      <c r="U3129" s="34"/>
      <c r="V3129" s="34"/>
      <c r="W3129" s="34"/>
      <c r="X3129" s="34"/>
      <c r="Y3129" s="34"/>
      <c r="Z3129" s="34"/>
    </row>
    <row r="3130" spans="1:26">
      <c r="A3130" s="69">
        <f t="shared" si="20"/>
        <v>390</v>
      </c>
      <c r="B3130" s="69">
        <f t="shared" si="21"/>
        <v>4</v>
      </c>
      <c r="C3130" s="67"/>
      <c r="D3130" s="70"/>
      <c r="E3130" s="70"/>
      <c r="F3130" s="70"/>
      <c r="G3130" s="42"/>
      <c r="H3130" s="67"/>
      <c r="I3130" s="67"/>
      <c r="J3130" s="67"/>
      <c r="K3130" s="67"/>
      <c r="L3130" s="67"/>
      <c r="M3130" s="67"/>
      <c r="N3130" s="67"/>
      <c r="O3130" s="67"/>
      <c r="P3130" s="67"/>
      <c r="Q3130" s="67"/>
      <c r="R3130" s="34"/>
      <c r="S3130" s="34"/>
      <c r="T3130" s="34"/>
      <c r="U3130" s="34"/>
      <c r="V3130" s="34"/>
      <c r="W3130" s="34"/>
      <c r="X3130" s="34"/>
      <c r="Y3130" s="34"/>
      <c r="Z3130" s="34"/>
    </row>
    <row r="3131" spans="1:26">
      <c r="A3131" s="69">
        <f t="shared" si="20"/>
        <v>390</v>
      </c>
      <c r="B3131" s="69">
        <f t="shared" si="21"/>
        <v>5</v>
      </c>
      <c r="C3131" s="67"/>
      <c r="D3131" s="70"/>
      <c r="E3131" s="70"/>
      <c r="F3131" s="70"/>
      <c r="G3131" s="42"/>
      <c r="H3131" s="67"/>
      <c r="I3131" s="67"/>
      <c r="J3131" s="67"/>
      <c r="K3131" s="67"/>
      <c r="L3131" s="67"/>
      <c r="M3131" s="67"/>
      <c r="N3131" s="67"/>
      <c r="O3131" s="67"/>
      <c r="P3131" s="67"/>
      <c r="Q3131" s="67"/>
      <c r="R3131" s="34"/>
      <c r="S3131" s="34"/>
      <c r="T3131" s="34"/>
      <c r="U3131" s="34"/>
      <c r="V3131" s="34"/>
      <c r="W3131" s="34"/>
      <c r="X3131" s="34"/>
      <c r="Y3131" s="34"/>
      <c r="Z3131" s="34"/>
    </row>
    <row r="3132" spans="1:26">
      <c r="A3132" s="69">
        <f t="shared" si="20"/>
        <v>390</v>
      </c>
      <c r="B3132" s="69">
        <f t="shared" si="21"/>
        <v>6</v>
      </c>
      <c r="C3132" s="67"/>
      <c r="D3132" s="70"/>
      <c r="E3132" s="70"/>
      <c r="F3132" s="70"/>
      <c r="G3132" s="42"/>
      <c r="H3132" s="67"/>
      <c r="I3132" s="67"/>
      <c r="J3132" s="67"/>
      <c r="K3132" s="67"/>
      <c r="L3132" s="67"/>
      <c r="M3132" s="67"/>
      <c r="N3132" s="67"/>
      <c r="O3132" s="67"/>
      <c r="P3132" s="67"/>
      <c r="Q3132" s="67"/>
      <c r="R3132" s="34"/>
      <c r="S3132" s="34"/>
      <c r="T3132" s="34"/>
      <c r="U3132" s="34"/>
      <c r="V3132" s="34"/>
      <c r="W3132" s="34"/>
      <c r="X3132" s="34"/>
      <c r="Y3132" s="34"/>
      <c r="Z3132" s="34"/>
    </row>
    <row r="3133" spans="1:26">
      <c r="A3133" s="69">
        <f t="shared" si="20"/>
        <v>390</v>
      </c>
      <c r="B3133" s="69">
        <f t="shared" si="21"/>
        <v>7</v>
      </c>
      <c r="C3133" s="67"/>
      <c r="D3133" s="70"/>
      <c r="E3133" s="70"/>
      <c r="F3133" s="70"/>
      <c r="G3133" s="42"/>
      <c r="H3133" s="67"/>
      <c r="I3133" s="67"/>
      <c r="J3133" s="67"/>
      <c r="K3133" s="67"/>
      <c r="L3133" s="67"/>
      <c r="M3133" s="67"/>
      <c r="N3133" s="67"/>
      <c r="O3133" s="67"/>
      <c r="P3133" s="67"/>
      <c r="Q3133" s="67"/>
      <c r="R3133" s="34"/>
      <c r="S3133" s="34"/>
      <c r="T3133" s="34"/>
      <c r="U3133" s="34"/>
      <c r="V3133" s="34"/>
      <c r="W3133" s="34"/>
      <c r="X3133" s="34"/>
      <c r="Y3133" s="34"/>
      <c r="Z3133" s="34"/>
    </row>
    <row r="3134" spans="1:26">
      <c r="A3134" s="69">
        <f t="shared" si="20"/>
        <v>390</v>
      </c>
      <c r="B3134" s="69">
        <f t="shared" si="21"/>
        <v>8</v>
      </c>
      <c r="C3134" s="67"/>
      <c r="D3134" s="70"/>
      <c r="E3134" s="70"/>
      <c r="F3134" s="70"/>
      <c r="G3134" s="42"/>
      <c r="H3134" s="67"/>
      <c r="I3134" s="67"/>
      <c r="J3134" s="67"/>
      <c r="K3134" s="67"/>
      <c r="L3134" s="67"/>
      <c r="M3134" s="67"/>
      <c r="N3134" s="67"/>
      <c r="O3134" s="67"/>
      <c r="P3134" s="67"/>
      <c r="Q3134" s="67"/>
      <c r="R3134" s="34"/>
      <c r="S3134" s="34"/>
      <c r="T3134" s="34"/>
      <c r="U3134" s="34"/>
      <c r="V3134" s="34"/>
      <c r="W3134" s="34"/>
      <c r="X3134" s="34"/>
      <c r="Y3134" s="34"/>
      <c r="Z3134" s="34"/>
    </row>
    <row r="3135" spans="1:26">
      <c r="A3135" s="69">
        <f t="shared" si="20"/>
        <v>391</v>
      </c>
      <c r="B3135" s="69">
        <f t="shared" si="21"/>
        <v>1</v>
      </c>
      <c r="C3135" s="67"/>
      <c r="D3135" s="70"/>
      <c r="E3135" s="70"/>
      <c r="F3135" s="70"/>
      <c r="G3135" s="42"/>
      <c r="H3135" s="67"/>
      <c r="I3135" s="67"/>
      <c r="J3135" s="67"/>
      <c r="K3135" s="67"/>
      <c r="L3135" s="67"/>
      <c r="M3135" s="67"/>
      <c r="N3135" s="67"/>
      <c r="O3135" s="67"/>
      <c r="P3135" s="67"/>
      <c r="Q3135" s="67"/>
      <c r="R3135" s="34"/>
      <c r="S3135" s="34"/>
      <c r="T3135" s="34"/>
      <c r="U3135" s="34"/>
      <c r="V3135" s="34"/>
      <c r="W3135" s="34"/>
      <c r="X3135" s="34"/>
      <c r="Y3135" s="34"/>
      <c r="Z3135" s="34"/>
    </row>
    <row r="3136" spans="1:26">
      <c r="A3136" s="69">
        <f t="shared" si="20"/>
        <v>391</v>
      </c>
      <c r="B3136" s="69">
        <f t="shared" si="21"/>
        <v>2</v>
      </c>
      <c r="C3136" s="67"/>
      <c r="D3136" s="70"/>
      <c r="E3136" s="70"/>
      <c r="F3136" s="70"/>
      <c r="G3136" s="42"/>
      <c r="H3136" s="67"/>
      <c r="I3136" s="67"/>
      <c r="J3136" s="67"/>
      <c r="K3136" s="67"/>
      <c r="L3136" s="67"/>
      <c r="M3136" s="67"/>
      <c r="N3136" s="67"/>
      <c r="O3136" s="67"/>
      <c r="P3136" s="67"/>
      <c r="Q3136" s="67"/>
      <c r="R3136" s="34"/>
      <c r="S3136" s="34"/>
      <c r="T3136" s="34"/>
      <c r="U3136" s="34"/>
      <c r="V3136" s="34"/>
      <c r="W3136" s="34"/>
      <c r="X3136" s="34"/>
      <c r="Y3136" s="34"/>
      <c r="Z3136" s="34"/>
    </row>
    <row r="3137" spans="1:26">
      <c r="A3137" s="69">
        <f t="shared" si="20"/>
        <v>391</v>
      </c>
      <c r="B3137" s="69">
        <f t="shared" si="21"/>
        <v>3</v>
      </c>
      <c r="C3137" s="67"/>
      <c r="D3137" s="70"/>
      <c r="E3137" s="70"/>
      <c r="F3137" s="70"/>
      <c r="G3137" s="42"/>
      <c r="H3137" s="67"/>
      <c r="I3137" s="67"/>
      <c r="J3137" s="67"/>
      <c r="K3137" s="67"/>
      <c r="L3137" s="67"/>
      <c r="M3137" s="67"/>
      <c r="N3137" s="67"/>
      <c r="O3137" s="67"/>
      <c r="P3137" s="67"/>
      <c r="Q3137" s="67"/>
      <c r="R3137" s="34"/>
      <c r="S3137" s="34"/>
      <c r="T3137" s="34"/>
      <c r="U3137" s="34"/>
      <c r="V3137" s="34"/>
      <c r="W3137" s="34"/>
      <c r="X3137" s="34"/>
      <c r="Y3137" s="34"/>
      <c r="Z3137" s="34"/>
    </row>
    <row r="3138" spans="1:26">
      <c r="A3138" s="69">
        <f t="shared" si="20"/>
        <v>391</v>
      </c>
      <c r="B3138" s="69">
        <f t="shared" si="21"/>
        <v>4</v>
      </c>
      <c r="C3138" s="67"/>
      <c r="D3138" s="70"/>
      <c r="E3138" s="70"/>
      <c r="F3138" s="70"/>
      <c r="G3138" s="42"/>
      <c r="H3138" s="67"/>
      <c r="I3138" s="67"/>
      <c r="J3138" s="67"/>
      <c r="K3138" s="67"/>
      <c r="L3138" s="67"/>
      <c r="M3138" s="67"/>
      <c r="N3138" s="67"/>
      <c r="O3138" s="67"/>
      <c r="P3138" s="67"/>
      <c r="Q3138" s="67"/>
      <c r="R3138" s="34"/>
      <c r="S3138" s="34"/>
      <c r="T3138" s="34"/>
      <c r="U3138" s="34"/>
      <c r="V3138" s="34"/>
      <c r="W3138" s="34"/>
      <c r="X3138" s="34"/>
      <c r="Y3138" s="34"/>
      <c r="Z3138" s="34"/>
    </row>
    <row r="3139" spans="1:26">
      <c r="A3139" s="69">
        <f t="shared" si="20"/>
        <v>391</v>
      </c>
      <c r="B3139" s="69">
        <f t="shared" si="21"/>
        <v>5</v>
      </c>
      <c r="C3139" s="67"/>
      <c r="D3139" s="70"/>
      <c r="E3139" s="70"/>
      <c r="F3139" s="70"/>
      <c r="G3139" s="42"/>
      <c r="H3139" s="67"/>
      <c r="I3139" s="67"/>
      <c r="J3139" s="67"/>
      <c r="K3139" s="67"/>
      <c r="L3139" s="67"/>
      <c r="M3139" s="67"/>
      <c r="N3139" s="67"/>
      <c r="O3139" s="67"/>
      <c r="P3139" s="67"/>
      <c r="Q3139" s="67"/>
      <c r="R3139" s="34"/>
      <c r="S3139" s="34"/>
      <c r="T3139" s="34"/>
      <c r="U3139" s="34"/>
      <c r="V3139" s="34"/>
      <c r="W3139" s="34"/>
      <c r="X3139" s="34"/>
      <c r="Y3139" s="34"/>
      <c r="Z3139" s="34"/>
    </row>
    <row r="3140" spans="1:26">
      <c r="A3140" s="69">
        <f t="shared" si="20"/>
        <v>391</v>
      </c>
      <c r="B3140" s="69">
        <f t="shared" si="21"/>
        <v>6</v>
      </c>
      <c r="C3140" s="67"/>
      <c r="D3140" s="70"/>
      <c r="E3140" s="70"/>
      <c r="F3140" s="70"/>
      <c r="G3140" s="42"/>
      <c r="H3140" s="67"/>
      <c r="I3140" s="67"/>
      <c r="J3140" s="67"/>
      <c r="K3140" s="67"/>
      <c r="L3140" s="67"/>
      <c r="M3140" s="67"/>
      <c r="N3140" s="67"/>
      <c r="O3140" s="67"/>
      <c r="P3140" s="67"/>
      <c r="Q3140" s="67"/>
      <c r="R3140" s="34"/>
      <c r="S3140" s="34"/>
      <c r="T3140" s="34"/>
      <c r="U3140" s="34"/>
      <c r="V3140" s="34"/>
      <c r="W3140" s="34"/>
      <c r="X3140" s="34"/>
      <c r="Y3140" s="34"/>
      <c r="Z3140" s="34"/>
    </row>
    <row r="3141" spans="1:26">
      <c r="A3141" s="69">
        <f t="shared" si="20"/>
        <v>391</v>
      </c>
      <c r="B3141" s="69">
        <f t="shared" si="21"/>
        <v>7</v>
      </c>
      <c r="C3141" s="67"/>
      <c r="D3141" s="70"/>
      <c r="E3141" s="70"/>
      <c r="F3141" s="70"/>
      <c r="G3141" s="42"/>
      <c r="H3141" s="67"/>
      <c r="I3141" s="67"/>
      <c r="J3141" s="67"/>
      <c r="K3141" s="67"/>
      <c r="L3141" s="67"/>
      <c r="M3141" s="67"/>
      <c r="N3141" s="67"/>
      <c r="O3141" s="67"/>
      <c r="P3141" s="67"/>
      <c r="Q3141" s="67"/>
      <c r="R3141" s="34"/>
      <c r="S3141" s="34"/>
      <c r="T3141" s="34"/>
      <c r="U3141" s="34"/>
      <c r="V3141" s="34"/>
      <c r="W3141" s="34"/>
      <c r="X3141" s="34"/>
      <c r="Y3141" s="34"/>
      <c r="Z3141" s="34"/>
    </row>
    <row r="3142" spans="1:26">
      <c r="A3142" s="69">
        <f t="shared" si="20"/>
        <v>391</v>
      </c>
      <c r="B3142" s="69">
        <f t="shared" si="21"/>
        <v>8</v>
      </c>
      <c r="C3142" s="67"/>
      <c r="D3142" s="70"/>
      <c r="E3142" s="70"/>
      <c r="F3142" s="70"/>
      <c r="G3142" s="42"/>
      <c r="H3142" s="67"/>
      <c r="I3142" s="67"/>
      <c r="J3142" s="67"/>
      <c r="K3142" s="67"/>
      <c r="L3142" s="67"/>
      <c r="M3142" s="67"/>
      <c r="N3142" s="67"/>
      <c r="O3142" s="67"/>
      <c r="P3142" s="67"/>
      <c r="Q3142" s="67"/>
      <c r="R3142" s="34"/>
      <c r="S3142" s="34"/>
      <c r="T3142" s="34"/>
      <c r="U3142" s="34"/>
      <c r="V3142" s="34"/>
      <c r="W3142" s="34"/>
      <c r="X3142" s="34"/>
      <c r="Y3142" s="34"/>
      <c r="Z3142" s="34"/>
    </row>
    <row r="3143" spans="1:26">
      <c r="A3143" s="69">
        <f t="shared" si="20"/>
        <v>392</v>
      </c>
      <c r="B3143" s="69">
        <f t="shared" si="21"/>
        <v>1</v>
      </c>
      <c r="C3143" s="67"/>
      <c r="D3143" s="70"/>
      <c r="E3143" s="70"/>
      <c r="F3143" s="70"/>
      <c r="G3143" s="42"/>
      <c r="H3143" s="67"/>
      <c r="I3143" s="67"/>
      <c r="J3143" s="67"/>
      <c r="K3143" s="67"/>
      <c r="L3143" s="67"/>
      <c r="M3143" s="67"/>
      <c r="N3143" s="67"/>
      <c r="O3143" s="67"/>
      <c r="P3143" s="67"/>
      <c r="Q3143" s="67"/>
      <c r="R3143" s="34"/>
      <c r="S3143" s="34"/>
      <c r="T3143" s="34"/>
      <c r="U3143" s="34"/>
      <c r="V3143" s="34"/>
      <c r="W3143" s="34"/>
      <c r="X3143" s="34"/>
      <c r="Y3143" s="34"/>
      <c r="Z3143" s="34"/>
    </row>
    <row r="3144" spans="1:26">
      <c r="A3144" s="69">
        <f t="shared" si="20"/>
        <v>392</v>
      </c>
      <c r="B3144" s="69">
        <f t="shared" si="21"/>
        <v>2</v>
      </c>
      <c r="C3144" s="67"/>
      <c r="D3144" s="70"/>
      <c r="E3144" s="70"/>
      <c r="F3144" s="70"/>
      <c r="G3144" s="42"/>
      <c r="H3144" s="67"/>
      <c r="I3144" s="67"/>
      <c r="J3144" s="67"/>
      <c r="K3144" s="67"/>
      <c r="L3144" s="67"/>
      <c r="M3144" s="67"/>
      <c r="N3144" s="67"/>
      <c r="O3144" s="67"/>
      <c r="P3144" s="67"/>
      <c r="Q3144" s="67"/>
      <c r="R3144" s="34"/>
      <c r="S3144" s="34"/>
      <c r="T3144" s="34"/>
      <c r="U3144" s="34"/>
      <c r="V3144" s="34"/>
      <c r="W3144" s="34"/>
      <c r="X3144" s="34"/>
      <c r="Y3144" s="34"/>
      <c r="Z3144" s="34"/>
    </row>
    <row r="3145" spans="1:26">
      <c r="A3145" s="69">
        <f t="shared" si="20"/>
        <v>392</v>
      </c>
      <c r="B3145" s="69">
        <f t="shared" si="21"/>
        <v>3</v>
      </c>
      <c r="C3145" s="67"/>
      <c r="D3145" s="70"/>
      <c r="E3145" s="70"/>
      <c r="F3145" s="70"/>
      <c r="G3145" s="42"/>
      <c r="H3145" s="67"/>
      <c r="I3145" s="67"/>
      <c r="J3145" s="67"/>
      <c r="K3145" s="67"/>
      <c r="L3145" s="67"/>
      <c r="M3145" s="67"/>
      <c r="N3145" s="67"/>
      <c r="O3145" s="67"/>
      <c r="P3145" s="67"/>
      <c r="Q3145" s="67"/>
      <c r="R3145" s="34"/>
      <c r="S3145" s="34"/>
      <c r="T3145" s="34"/>
      <c r="U3145" s="34"/>
      <c r="V3145" s="34"/>
      <c r="W3145" s="34"/>
      <c r="X3145" s="34"/>
      <c r="Y3145" s="34"/>
      <c r="Z3145" s="34"/>
    </row>
    <row r="3146" spans="1:26">
      <c r="A3146" s="69">
        <f t="shared" si="20"/>
        <v>392</v>
      </c>
      <c r="B3146" s="69">
        <f t="shared" si="21"/>
        <v>4</v>
      </c>
      <c r="C3146" s="67"/>
      <c r="D3146" s="70"/>
      <c r="E3146" s="70"/>
      <c r="F3146" s="70"/>
      <c r="G3146" s="42"/>
      <c r="H3146" s="67"/>
      <c r="I3146" s="67"/>
      <c r="J3146" s="67"/>
      <c r="K3146" s="67"/>
      <c r="L3146" s="67"/>
      <c r="M3146" s="67"/>
      <c r="N3146" s="67"/>
      <c r="O3146" s="67"/>
      <c r="P3146" s="67"/>
      <c r="Q3146" s="67"/>
      <c r="R3146" s="34"/>
      <c r="S3146" s="34"/>
      <c r="T3146" s="34"/>
      <c r="U3146" s="34"/>
      <c r="V3146" s="34"/>
      <c r="W3146" s="34"/>
      <c r="X3146" s="34"/>
      <c r="Y3146" s="34"/>
      <c r="Z3146" s="34"/>
    </row>
    <row r="3147" spans="1:26">
      <c r="A3147" s="69">
        <f t="shared" si="20"/>
        <v>392</v>
      </c>
      <c r="B3147" s="69">
        <f t="shared" si="21"/>
        <v>5</v>
      </c>
      <c r="C3147" s="67"/>
      <c r="D3147" s="70"/>
      <c r="E3147" s="70"/>
      <c r="F3147" s="70"/>
      <c r="G3147" s="42"/>
      <c r="H3147" s="67"/>
      <c r="I3147" s="67"/>
      <c r="J3147" s="67"/>
      <c r="K3147" s="67"/>
      <c r="L3147" s="67"/>
      <c r="M3147" s="67"/>
      <c r="N3147" s="67"/>
      <c r="O3147" s="67"/>
      <c r="P3147" s="67"/>
      <c r="Q3147" s="67"/>
      <c r="R3147" s="34"/>
      <c r="S3147" s="34"/>
      <c r="T3147" s="34"/>
      <c r="U3147" s="34"/>
      <c r="V3147" s="34"/>
      <c r="W3147" s="34"/>
      <c r="X3147" s="34"/>
      <c r="Y3147" s="34"/>
      <c r="Z3147" s="34"/>
    </row>
    <row r="3148" spans="1:26">
      <c r="A3148" s="69">
        <f t="shared" si="20"/>
        <v>392</v>
      </c>
      <c r="B3148" s="69">
        <f t="shared" si="21"/>
        <v>6</v>
      </c>
      <c r="C3148" s="67"/>
      <c r="D3148" s="70"/>
      <c r="E3148" s="70"/>
      <c r="F3148" s="70"/>
      <c r="G3148" s="42"/>
      <c r="H3148" s="67"/>
      <c r="I3148" s="67"/>
      <c r="J3148" s="67"/>
      <c r="K3148" s="67"/>
      <c r="L3148" s="67"/>
      <c r="M3148" s="67"/>
      <c r="N3148" s="67"/>
      <c r="O3148" s="67"/>
      <c r="P3148" s="67"/>
      <c r="Q3148" s="67"/>
      <c r="R3148" s="34"/>
      <c r="S3148" s="34"/>
      <c r="T3148" s="34"/>
      <c r="U3148" s="34"/>
      <c r="V3148" s="34"/>
      <c r="W3148" s="34"/>
      <c r="X3148" s="34"/>
      <c r="Y3148" s="34"/>
      <c r="Z3148" s="34"/>
    </row>
    <row r="3149" spans="1:26">
      <c r="A3149" s="69">
        <f t="shared" si="20"/>
        <v>392</v>
      </c>
      <c r="B3149" s="69">
        <f t="shared" si="21"/>
        <v>7</v>
      </c>
      <c r="C3149" s="67"/>
      <c r="D3149" s="70"/>
      <c r="E3149" s="70"/>
      <c r="F3149" s="70"/>
      <c r="G3149" s="42"/>
      <c r="H3149" s="67"/>
      <c r="I3149" s="67"/>
      <c r="J3149" s="67"/>
      <c r="K3149" s="67"/>
      <c r="L3149" s="67"/>
      <c r="M3149" s="67"/>
      <c r="N3149" s="67"/>
      <c r="O3149" s="67"/>
      <c r="P3149" s="67"/>
      <c r="Q3149" s="67"/>
      <c r="R3149" s="34"/>
      <c r="S3149" s="34"/>
      <c r="T3149" s="34"/>
      <c r="U3149" s="34"/>
      <c r="V3149" s="34"/>
      <c r="W3149" s="34"/>
      <c r="X3149" s="34"/>
      <c r="Y3149" s="34"/>
      <c r="Z3149" s="34"/>
    </row>
    <row r="3150" spans="1:26">
      <c r="A3150" s="69">
        <f t="shared" si="20"/>
        <v>392</v>
      </c>
      <c r="B3150" s="69">
        <f t="shared" si="21"/>
        <v>8</v>
      </c>
      <c r="C3150" s="67"/>
      <c r="D3150" s="70"/>
      <c r="E3150" s="70"/>
      <c r="F3150" s="70"/>
      <c r="G3150" s="42"/>
      <c r="H3150" s="67"/>
      <c r="I3150" s="67"/>
      <c r="J3150" s="67"/>
      <c r="K3150" s="67"/>
      <c r="L3150" s="67"/>
      <c r="M3150" s="67"/>
      <c r="N3150" s="67"/>
      <c r="O3150" s="67"/>
      <c r="P3150" s="67"/>
      <c r="Q3150" s="67"/>
      <c r="R3150" s="34"/>
      <c r="S3150" s="34"/>
      <c r="T3150" s="34"/>
      <c r="U3150" s="34"/>
      <c r="V3150" s="34"/>
      <c r="W3150" s="34"/>
      <c r="X3150" s="34"/>
      <c r="Y3150" s="34"/>
      <c r="Z3150" s="34"/>
    </row>
    <row r="3151" spans="1:26">
      <c r="A3151" s="69">
        <f t="shared" si="20"/>
        <v>393</v>
      </c>
      <c r="B3151" s="69">
        <f t="shared" si="21"/>
        <v>1</v>
      </c>
      <c r="C3151" s="67"/>
      <c r="D3151" s="70"/>
      <c r="E3151" s="70"/>
      <c r="F3151" s="70"/>
      <c r="G3151" s="42"/>
      <c r="H3151" s="67"/>
      <c r="I3151" s="67"/>
      <c r="J3151" s="67"/>
      <c r="K3151" s="67"/>
      <c r="L3151" s="67"/>
      <c r="M3151" s="67"/>
      <c r="N3151" s="67"/>
      <c r="O3151" s="67"/>
      <c r="P3151" s="67"/>
      <c r="Q3151" s="67"/>
      <c r="R3151" s="34"/>
      <c r="S3151" s="34"/>
      <c r="T3151" s="34"/>
      <c r="U3151" s="34"/>
      <c r="V3151" s="34"/>
      <c r="W3151" s="34"/>
      <c r="X3151" s="34"/>
      <c r="Y3151" s="34"/>
      <c r="Z3151" s="34"/>
    </row>
    <row r="3152" spans="1:26">
      <c r="A3152" s="69">
        <f t="shared" si="20"/>
        <v>393</v>
      </c>
      <c r="B3152" s="69">
        <f t="shared" si="21"/>
        <v>2</v>
      </c>
      <c r="C3152" s="67"/>
      <c r="D3152" s="70"/>
      <c r="E3152" s="70"/>
      <c r="F3152" s="70"/>
      <c r="G3152" s="42"/>
      <c r="H3152" s="67"/>
      <c r="I3152" s="67"/>
      <c r="J3152" s="67"/>
      <c r="K3152" s="67"/>
      <c r="L3152" s="67"/>
      <c r="M3152" s="67"/>
      <c r="N3152" s="67"/>
      <c r="O3152" s="67"/>
      <c r="P3152" s="67"/>
      <c r="Q3152" s="67"/>
      <c r="R3152" s="34"/>
      <c r="S3152" s="34"/>
      <c r="T3152" s="34"/>
      <c r="U3152" s="34"/>
      <c r="V3152" s="34"/>
      <c r="W3152" s="34"/>
      <c r="X3152" s="34"/>
      <c r="Y3152" s="34"/>
      <c r="Z3152" s="34"/>
    </row>
    <row r="3153" spans="1:26">
      <c r="A3153" s="69">
        <f t="shared" si="20"/>
        <v>393</v>
      </c>
      <c r="B3153" s="69">
        <f t="shared" si="21"/>
        <v>3</v>
      </c>
      <c r="C3153" s="67"/>
      <c r="D3153" s="70"/>
      <c r="E3153" s="70"/>
      <c r="F3153" s="70"/>
      <c r="G3153" s="42"/>
      <c r="H3153" s="67"/>
      <c r="I3153" s="67"/>
      <c r="J3153" s="67"/>
      <c r="K3153" s="67"/>
      <c r="L3153" s="67"/>
      <c r="M3153" s="67"/>
      <c r="N3153" s="67"/>
      <c r="O3153" s="67"/>
      <c r="P3153" s="67"/>
      <c r="Q3153" s="67"/>
      <c r="R3153" s="34"/>
      <c r="S3153" s="34"/>
      <c r="T3153" s="34"/>
      <c r="U3153" s="34"/>
      <c r="V3153" s="34"/>
      <c r="W3153" s="34"/>
      <c r="X3153" s="34"/>
      <c r="Y3153" s="34"/>
      <c r="Z3153" s="34"/>
    </row>
    <row r="3154" spans="1:26">
      <c r="A3154" s="69">
        <f t="shared" si="20"/>
        <v>393</v>
      </c>
      <c r="B3154" s="69">
        <f t="shared" si="21"/>
        <v>4</v>
      </c>
      <c r="C3154" s="67"/>
      <c r="D3154" s="70"/>
      <c r="E3154" s="70"/>
      <c r="F3154" s="70"/>
      <c r="G3154" s="42"/>
      <c r="H3154" s="67"/>
      <c r="I3154" s="67"/>
      <c r="J3154" s="67"/>
      <c r="K3154" s="67"/>
      <c r="L3154" s="67"/>
      <c r="M3154" s="67"/>
      <c r="N3154" s="67"/>
      <c r="O3154" s="67"/>
      <c r="P3154" s="67"/>
      <c r="Q3154" s="67"/>
      <c r="R3154" s="34"/>
      <c r="S3154" s="34"/>
      <c r="T3154" s="34"/>
      <c r="U3154" s="34"/>
      <c r="V3154" s="34"/>
      <c r="W3154" s="34"/>
      <c r="X3154" s="34"/>
      <c r="Y3154" s="34"/>
      <c r="Z3154" s="34"/>
    </row>
    <row r="3155" spans="1:26">
      <c r="A3155" s="69">
        <f t="shared" si="20"/>
        <v>393</v>
      </c>
      <c r="B3155" s="69">
        <f t="shared" si="21"/>
        <v>5</v>
      </c>
      <c r="C3155" s="67"/>
      <c r="D3155" s="70"/>
      <c r="E3155" s="70"/>
      <c r="F3155" s="70"/>
      <c r="G3155" s="42"/>
      <c r="H3155" s="67"/>
      <c r="I3155" s="67"/>
      <c r="J3155" s="67"/>
      <c r="K3155" s="67"/>
      <c r="L3155" s="67"/>
      <c r="M3155" s="67"/>
      <c r="N3155" s="67"/>
      <c r="O3155" s="67"/>
      <c r="P3155" s="67"/>
      <c r="Q3155" s="67"/>
      <c r="R3155" s="34"/>
      <c r="S3155" s="34"/>
      <c r="T3155" s="34"/>
      <c r="U3155" s="34"/>
      <c r="V3155" s="34"/>
      <c r="W3155" s="34"/>
      <c r="X3155" s="34"/>
      <c r="Y3155" s="34"/>
      <c r="Z3155" s="34"/>
    </row>
    <row r="3156" spans="1:26">
      <c r="A3156" s="69">
        <f t="shared" si="20"/>
        <v>393</v>
      </c>
      <c r="B3156" s="69">
        <f t="shared" si="21"/>
        <v>6</v>
      </c>
      <c r="C3156" s="67"/>
      <c r="D3156" s="70"/>
      <c r="E3156" s="70"/>
      <c r="F3156" s="70"/>
      <c r="G3156" s="42"/>
      <c r="H3156" s="67"/>
      <c r="I3156" s="67"/>
      <c r="J3156" s="67"/>
      <c r="K3156" s="67"/>
      <c r="L3156" s="67"/>
      <c r="M3156" s="67"/>
      <c r="N3156" s="67"/>
      <c r="O3156" s="67"/>
      <c r="P3156" s="67"/>
      <c r="Q3156" s="67"/>
      <c r="R3156" s="34"/>
      <c r="S3156" s="34"/>
      <c r="T3156" s="34"/>
      <c r="U3156" s="34"/>
      <c r="V3156" s="34"/>
      <c r="W3156" s="34"/>
      <c r="X3156" s="34"/>
      <c r="Y3156" s="34"/>
      <c r="Z3156" s="34"/>
    </row>
    <row r="3157" spans="1:26">
      <c r="A3157" s="69">
        <f t="shared" si="20"/>
        <v>393</v>
      </c>
      <c r="B3157" s="69">
        <f t="shared" si="21"/>
        <v>7</v>
      </c>
      <c r="C3157" s="67"/>
      <c r="D3157" s="70"/>
      <c r="E3157" s="70"/>
      <c r="F3157" s="70"/>
      <c r="G3157" s="42"/>
      <c r="H3157" s="67"/>
      <c r="I3157" s="67"/>
      <c r="J3157" s="67"/>
      <c r="K3157" s="67"/>
      <c r="L3157" s="67"/>
      <c r="M3157" s="67"/>
      <c r="N3157" s="67"/>
      <c r="O3157" s="67"/>
      <c r="P3157" s="67"/>
      <c r="Q3157" s="67"/>
      <c r="R3157" s="34"/>
      <c r="S3157" s="34"/>
      <c r="T3157" s="34"/>
      <c r="U3157" s="34"/>
      <c r="V3157" s="34"/>
      <c r="W3157" s="34"/>
      <c r="X3157" s="34"/>
      <c r="Y3157" s="34"/>
      <c r="Z3157" s="34"/>
    </row>
    <row r="3158" spans="1:26">
      <c r="A3158" s="69">
        <f t="shared" si="20"/>
        <v>393</v>
      </c>
      <c r="B3158" s="69">
        <f t="shared" si="21"/>
        <v>8</v>
      </c>
      <c r="C3158" s="67"/>
      <c r="D3158" s="70"/>
      <c r="E3158" s="70"/>
      <c r="F3158" s="70"/>
      <c r="G3158" s="42"/>
      <c r="H3158" s="67"/>
      <c r="I3158" s="67"/>
      <c r="J3158" s="67"/>
      <c r="K3158" s="67"/>
      <c r="L3158" s="67"/>
      <c r="M3158" s="67"/>
      <c r="N3158" s="67"/>
      <c r="O3158" s="67"/>
      <c r="P3158" s="67"/>
      <c r="Q3158" s="67"/>
      <c r="R3158" s="34"/>
      <c r="S3158" s="34"/>
      <c r="T3158" s="34"/>
      <c r="U3158" s="34"/>
      <c r="V3158" s="34"/>
      <c r="W3158" s="34"/>
      <c r="X3158" s="34"/>
      <c r="Y3158" s="34"/>
      <c r="Z3158" s="34"/>
    </row>
    <row r="3159" spans="1:26">
      <c r="A3159" s="69">
        <f t="shared" ref="A3159:A3214" si="22">A3151+1</f>
        <v>394</v>
      </c>
      <c r="B3159" s="69">
        <f t="shared" ref="B3159:B3214" si="23">B3151</f>
        <v>1</v>
      </c>
      <c r="C3159" s="67"/>
      <c r="D3159" s="70"/>
      <c r="E3159" s="70"/>
      <c r="F3159" s="70"/>
      <c r="G3159" s="42"/>
      <c r="H3159" s="67"/>
      <c r="I3159" s="67"/>
      <c r="J3159" s="67"/>
      <c r="K3159" s="67"/>
      <c r="L3159" s="67"/>
      <c r="M3159" s="67"/>
      <c r="N3159" s="67"/>
      <c r="O3159" s="67"/>
      <c r="P3159" s="67"/>
      <c r="Q3159" s="67"/>
      <c r="R3159" s="34"/>
      <c r="S3159" s="34"/>
      <c r="T3159" s="34"/>
      <c r="U3159" s="34"/>
      <c r="V3159" s="34"/>
      <c r="W3159" s="34"/>
      <c r="X3159" s="34"/>
      <c r="Y3159" s="34"/>
      <c r="Z3159" s="34"/>
    </row>
    <row r="3160" spans="1:26">
      <c r="A3160" s="69">
        <f t="shared" si="22"/>
        <v>394</v>
      </c>
      <c r="B3160" s="69">
        <f t="shared" si="23"/>
        <v>2</v>
      </c>
      <c r="C3160" s="67"/>
      <c r="D3160" s="70"/>
      <c r="E3160" s="70"/>
      <c r="F3160" s="70"/>
      <c r="G3160" s="42"/>
      <c r="H3160" s="67"/>
      <c r="I3160" s="67"/>
      <c r="J3160" s="67"/>
      <c r="K3160" s="67"/>
      <c r="L3160" s="67"/>
      <c r="M3160" s="67"/>
      <c r="N3160" s="67"/>
      <c r="O3160" s="67"/>
      <c r="P3160" s="67"/>
      <c r="Q3160" s="67"/>
      <c r="R3160" s="34"/>
      <c r="S3160" s="34"/>
      <c r="T3160" s="34"/>
      <c r="U3160" s="34"/>
      <c r="V3160" s="34"/>
      <c r="W3160" s="34"/>
      <c r="X3160" s="34"/>
      <c r="Y3160" s="34"/>
      <c r="Z3160" s="34"/>
    </row>
    <row r="3161" spans="1:26">
      <c r="A3161" s="69">
        <f t="shared" si="22"/>
        <v>394</v>
      </c>
      <c r="B3161" s="69">
        <f t="shared" si="23"/>
        <v>3</v>
      </c>
      <c r="C3161" s="67"/>
      <c r="D3161" s="70"/>
      <c r="E3161" s="70"/>
      <c r="F3161" s="70"/>
      <c r="G3161" s="42"/>
      <c r="H3161" s="67"/>
      <c r="I3161" s="67"/>
      <c r="J3161" s="67"/>
      <c r="K3161" s="67"/>
      <c r="L3161" s="67"/>
      <c r="M3161" s="67"/>
      <c r="N3161" s="67"/>
      <c r="O3161" s="67"/>
      <c r="P3161" s="67"/>
      <c r="Q3161" s="67"/>
      <c r="R3161" s="34"/>
      <c r="S3161" s="34"/>
      <c r="T3161" s="34"/>
      <c r="U3161" s="34"/>
      <c r="V3161" s="34"/>
      <c r="W3161" s="34"/>
      <c r="X3161" s="34"/>
      <c r="Y3161" s="34"/>
      <c r="Z3161" s="34"/>
    </row>
    <row r="3162" spans="1:26">
      <c r="A3162" s="69">
        <f t="shared" si="22"/>
        <v>394</v>
      </c>
      <c r="B3162" s="69">
        <f t="shared" si="23"/>
        <v>4</v>
      </c>
      <c r="C3162" s="67"/>
      <c r="D3162" s="70"/>
      <c r="E3162" s="70"/>
      <c r="F3162" s="70"/>
      <c r="G3162" s="42"/>
      <c r="H3162" s="67"/>
      <c r="I3162" s="67"/>
      <c r="J3162" s="67"/>
      <c r="K3162" s="67"/>
      <c r="L3162" s="67"/>
      <c r="M3162" s="67"/>
      <c r="N3162" s="67"/>
      <c r="O3162" s="67"/>
      <c r="P3162" s="67"/>
      <c r="Q3162" s="67"/>
      <c r="R3162" s="34"/>
      <c r="S3162" s="34"/>
      <c r="T3162" s="34"/>
      <c r="U3162" s="34"/>
      <c r="V3162" s="34"/>
      <c r="W3162" s="34"/>
      <c r="X3162" s="34"/>
      <c r="Y3162" s="34"/>
      <c r="Z3162" s="34"/>
    </row>
    <row r="3163" spans="1:26">
      <c r="A3163" s="69">
        <f t="shared" si="22"/>
        <v>394</v>
      </c>
      <c r="B3163" s="69">
        <f t="shared" si="23"/>
        <v>5</v>
      </c>
      <c r="C3163" s="67"/>
      <c r="D3163" s="70"/>
      <c r="E3163" s="70"/>
      <c r="F3163" s="70"/>
      <c r="G3163" s="42"/>
      <c r="H3163" s="67"/>
      <c r="I3163" s="67"/>
      <c r="J3163" s="67"/>
      <c r="K3163" s="67"/>
      <c r="L3163" s="67"/>
      <c r="M3163" s="67"/>
      <c r="N3163" s="67"/>
      <c r="O3163" s="67"/>
      <c r="P3163" s="67"/>
      <c r="Q3163" s="67"/>
      <c r="R3163" s="34"/>
      <c r="S3163" s="34"/>
      <c r="T3163" s="34"/>
      <c r="U3163" s="34"/>
      <c r="V3163" s="34"/>
      <c r="W3163" s="34"/>
      <c r="X3163" s="34"/>
      <c r="Y3163" s="34"/>
      <c r="Z3163" s="34"/>
    </row>
    <row r="3164" spans="1:26">
      <c r="A3164" s="69">
        <f t="shared" si="22"/>
        <v>394</v>
      </c>
      <c r="B3164" s="69">
        <f t="shared" si="23"/>
        <v>6</v>
      </c>
      <c r="C3164" s="67"/>
      <c r="D3164" s="70"/>
      <c r="E3164" s="70"/>
      <c r="F3164" s="70"/>
      <c r="G3164" s="42"/>
      <c r="H3164" s="67"/>
      <c r="I3164" s="67"/>
      <c r="J3164" s="67"/>
      <c r="K3164" s="67"/>
      <c r="L3164" s="67"/>
      <c r="M3164" s="67"/>
      <c r="N3164" s="67"/>
      <c r="O3164" s="67"/>
      <c r="P3164" s="67"/>
      <c r="Q3164" s="67"/>
      <c r="R3164" s="34"/>
      <c r="S3164" s="34"/>
      <c r="T3164" s="34"/>
      <c r="U3164" s="34"/>
      <c r="V3164" s="34"/>
      <c r="W3164" s="34"/>
      <c r="X3164" s="34"/>
      <c r="Y3164" s="34"/>
      <c r="Z3164" s="34"/>
    </row>
    <row r="3165" spans="1:26">
      <c r="A3165" s="69">
        <f t="shared" si="22"/>
        <v>394</v>
      </c>
      <c r="B3165" s="69">
        <f t="shared" si="23"/>
        <v>7</v>
      </c>
      <c r="C3165" s="67"/>
      <c r="D3165" s="70"/>
      <c r="E3165" s="70"/>
      <c r="F3165" s="70"/>
      <c r="G3165" s="42"/>
      <c r="H3165" s="67"/>
      <c r="I3165" s="67"/>
      <c r="J3165" s="67"/>
      <c r="K3165" s="67"/>
      <c r="L3165" s="67"/>
      <c r="M3165" s="67"/>
      <c r="N3165" s="67"/>
      <c r="O3165" s="67"/>
      <c r="P3165" s="67"/>
      <c r="Q3165" s="67"/>
      <c r="R3165" s="34"/>
      <c r="S3165" s="34"/>
      <c r="T3165" s="34"/>
      <c r="U3165" s="34"/>
      <c r="V3165" s="34"/>
      <c r="W3165" s="34"/>
      <c r="X3165" s="34"/>
      <c r="Y3165" s="34"/>
      <c r="Z3165" s="34"/>
    </row>
    <row r="3166" spans="1:26">
      <c r="A3166" s="69">
        <f t="shared" si="22"/>
        <v>394</v>
      </c>
      <c r="B3166" s="69">
        <f t="shared" si="23"/>
        <v>8</v>
      </c>
      <c r="C3166" s="67"/>
      <c r="D3166" s="70"/>
      <c r="E3166" s="70"/>
      <c r="F3166" s="70"/>
      <c r="G3166" s="42"/>
      <c r="H3166" s="67"/>
      <c r="I3166" s="67"/>
      <c r="J3166" s="67"/>
      <c r="K3166" s="67"/>
      <c r="L3166" s="67"/>
      <c r="M3166" s="67"/>
      <c r="N3166" s="67"/>
      <c r="O3166" s="67"/>
      <c r="P3166" s="67"/>
      <c r="Q3166" s="67"/>
      <c r="R3166" s="34"/>
      <c r="S3166" s="34"/>
      <c r="T3166" s="34"/>
      <c r="U3166" s="34"/>
      <c r="V3166" s="34"/>
      <c r="W3166" s="34"/>
      <c r="X3166" s="34"/>
      <c r="Y3166" s="34"/>
      <c r="Z3166" s="34"/>
    </row>
    <row r="3167" spans="1:26">
      <c r="A3167" s="69">
        <f t="shared" si="22"/>
        <v>395</v>
      </c>
      <c r="B3167" s="69">
        <f t="shared" si="23"/>
        <v>1</v>
      </c>
      <c r="C3167" s="67"/>
      <c r="D3167" s="70"/>
      <c r="E3167" s="70"/>
      <c r="F3167" s="70"/>
      <c r="G3167" s="42"/>
      <c r="H3167" s="67"/>
      <c r="I3167" s="67"/>
      <c r="J3167" s="67"/>
      <c r="K3167" s="67"/>
      <c r="L3167" s="67"/>
      <c r="M3167" s="67"/>
      <c r="N3167" s="67"/>
      <c r="O3167" s="67"/>
      <c r="P3167" s="67"/>
      <c r="Q3167" s="67"/>
      <c r="R3167" s="34"/>
      <c r="S3167" s="34"/>
      <c r="T3167" s="34"/>
      <c r="U3167" s="34"/>
      <c r="V3167" s="34"/>
      <c r="W3167" s="34"/>
      <c r="X3167" s="34"/>
      <c r="Y3167" s="34"/>
      <c r="Z3167" s="34"/>
    </row>
    <row r="3168" spans="1:26">
      <c r="A3168" s="69">
        <f t="shared" si="22"/>
        <v>395</v>
      </c>
      <c r="B3168" s="69">
        <f t="shared" si="23"/>
        <v>2</v>
      </c>
      <c r="C3168" s="67"/>
      <c r="D3168" s="70"/>
      <c r="E3168" s="70"/>
      <c r="F3168" s="70"/>
      <c r="G3168" s="42"/>
      <c r="H3168" s="67"/>
      <c r="I3168" s="67"/>
      <c r="J3168" s="67"/>
      <c r="K3168" s="67"/>
      <c r="L3168" s="67"/>
      <c r="M3168" s="67"/>
      <c r="N3168" s="67"/>
      <c r="O3168" s="67"/>
      <c r="P3168" s="67"/>
      <c r="Q3168" s="67"/>
      <c r="R3168" s="34"/>
      <c r="S3168" s="34"/>
      <c r="T3168" s="34"/>
      <c r="U3168" s="34"/>
      <c r="V3168" s="34"/>
      <c r="W3168" s="34"/>
      <c r="X3168" s="34"/>
      <c r="Y3168" s="34"/>
      <c r="Z3168" s="34"/>
    </row>
    <row r="3169" spans="1:26">
      <c r="A3169" s="69">
        <f t="shared" si="22"/>
        <v>395</v>
      </c>
      <c r="B3169" s="69">
        <f t="shared" si="23"/>
        <v>3</v>
      </c>
      <c r="C3169" s="67"/>
      <c r="D3169" s="70"/>
      <c r="E3169" s="70"/>
      <c r="F3169" s="70"/>
      <c r="G3169" s="42"/>
      <c r="H3169" s="67"/>
      <c r="I3169" s="67"/>
      <c r="J3169" s="67"/>
      <c r="K3169" s="67"/>
      <c r="L3169" s="67"/>
      <c r="M3169" s="67"/>
      <c r="N3169" s="67"/>
      <c r="O3169" s="67"/>
      <c r="P3169" s="67"/>
      <c r="Q3169" s="67"/>
      <c r="R3169" s="34"/>
      <c r="S3169" s="34"/>
      <c r="T3169" s="34"/>
      <c r="U3169" s="34"/>
      <c r="V3169" s="34"/>
      <c r="W3169" s="34"/>
      <c r="X3169" s="34"/>
      <c r="Y3169" s="34"/>
      <c r="Z3169" s="34"/>
    </row>
    <row r="3170" spans="1:26">
      <c r="A3170" s="69">
        <f t="shared" si="22"/>
        <v>395</v>
      </c>
      <c r="B3170" s="69">
        <f t="shared" si="23"/>
        <v>4</v>
      </c>
      <c r="C3170" s="67"/>
      <c r="D3170" s="70"/>
      <c r="E3170" s="70"/>
      <c r="F3170" s="70"/>
      <c r="G3170" s="42"/>
      <c r="H3170" s="67"/>
      <c r="I3170" s="67"/>
      <c r="J3170" s="67"/>
      <c r="K3170" s="67"/>
      <c r="L3170" s="67"/>
      <c r="M3170" s="67"/>
      <c r="N3170" s="67"/>
      <c r="O3170" s="67"/>
      <c r="P3170" s="67"/>
      <c r="Q3170" s="67"/>
      <c r="R3170" s="34"/>
      <c r="S3170" s="34"/>
      <c r="T3170" s="34"/>
      <c r="U3170" s="34"/>
      <c r="V3170" s="34"/>
      <c r="W3170" s="34"/>
      <c r="X3170" s="34"/>
      <c r="Y3170" s="34"/>
      <c r="Z3170" s="34"/>
    </row>
    <row r="3171" spans="1:26">
      <c r="A3171" s="69">
        <f t="shared" si="22"/>
        <v>395</v>
      </c>
      <c r="B3171" s="69">
        <f t="shared" si="23"/>
        <v>5</v>
      </c>
      <c r="C3171" s="67"/>
      <c r="D3171" s="70"/>
      <c r="E3171" s="70"/>
      <c r="F3171" s="70"/>
      <c r="G3171" s="42"/>
      <c r="H3171" s="67"/>
      <c r="I3171" s="67"/>
      <c r="J3171" s="67"/>
      <c r="K3171" s="67"/>
      <c r="L3171" s="67"/>
      <c r="M3171" s="67"/>
      <c r="N3171" s="67"/>
      <c r="O3171" s="67"/>
      <c r="P3171" s="67"/>
      <c r="Q3171" s="67"/>
      <c r="R3171" s="34"/>
      <c r="S3171" s="34"/>
      <c r="T3171" s="34"/>
      <c r="U3171" s="34"/>
      <c r="V3171" s="34"/>
      <c r="W3171" s="34"/>
      <c r="X3171" s="34"/>
      <c r="Y3171" s="34"/>
      <c r="Z3171" s="34"/>
    </row>
    <row r="3172" spans="1:26">
      <c r="A3172" s="69">
        <f t="shared" si="22"/>
        <v>395</v>
      </c>
      <c r="B3172" s="69">
        <f t="shared" si="23"/>
        <v>6</v>
      </c>
      <c r="C3172" s="67"/>
      <c r="D3172" s="70"/>
      <c r="E3172" s="70"/>
      <c r="F3172" s="70"/>
      <c r="G3172" s="42"/>
      <c r="H3172" s="67"/>
      <c r="I3172" s="67"/>
      <c r="J3172" s="67"/>
      <c r="K3172" s="67"/>
      <c r="L3172" s="67"/>
      <c r="M3172" s="67"/>
      <c r="N3172" s="67"/>
      <c r="O3172" s="67"/>
      <c r="P3172" s="67"/>
      <c r="Q3172" s="67"/>
      <c r="R3172" s="34"/>
      <c r="S3172" s="34"/>
      <c r="T3172" s="34"/>
      <c r="U3172" s="34"/>
      <c r="V3172" s="34"/>
      <c r="W3172" s="34"/>
      <c r="X3172" s="34"/>
      <c r="Y3172" s="34"/>
      <c r="Z3172" s="34"/>
    </row>
    <row r="3173" spans="1:26">
      <c r="A3173" s="69">
        <f t="shared" si="22"/>
        <v>395</v>
      </c>
      <c r="B3173" s="69">
        <f t="shared" si="23"/>
        <v>7</v>
      </c>
      <c r="C3173" s="67"/>
      <c r="D3173" s="70"/>
      <c r="E3173" s="70"/>
      <c r="F3173" s="70"/>
      <c r="G3173" s="42"/>
      <c r="H3173" s="67"/>
      <c r="I3173" s="67"/>
      <c r="J3173" s="67"/>
      <c r="K3173" s="67"/>
      <c r="L3173" s="67"/>
      <c r="M3173" s="67"/>
      <c r="N3173" s="67"/>
      <c r="O3173" s="67"/>
      <c r="P3173" s="67"/>
      <c r="Q3173" s="67"/>
      <c r="R3173" s="34"/>
      <c r="S3173" s="34"/>
      <c r="T3173" s="34"/>
      <c r="U3173" s="34"/>
      <c r="V3173" s="34"/>
      <c r="W3173" s="34"/>
      <c r="X3173" s="34"/>
      <c r="Y3173" s="34"/>
      <c r="Z3173" s="34"/>
    </row>
    <row r="3174" spans="1:26">
      <c r="A3174" s="69">
        <f t="shared" si="22"/>
        <v>395</v>
      </c>
      <c r="B3174" s="69">
        <f t="shared" si="23"/>
        <v>8</v>
      </c>
      <c r="C3174" s="67"/>
      <c r="D3174" s="70"/>
      <c r="E3174" s="70"/>
      <c r="F3174" s="70"/>
      <c r="G3174" s="42"/>
      <c r="H3174" s="67"/>
      <c r="I3174" s="67"/>
      <c r="J3174" s="67"/>
      <c r="K3174" s="67"/>
      <c r="L3174" s="67"/>
      <c r="M3174" s="67"/>
      <c r="N3174" s="67"/>
      <c r="O3174" s="67"/>
      <c r="P3174" s="67"/>
      <c r="Q3174" s="67"/>
      <c r="R3174" s="34"/>
      <c r="S3174" s="34"/>
      <c r="T3174" s="34"/>
      <c r="U3174" s="34"/>
      <c r="V3174" s="34"/>
      <c r="W3174" s="34"/>
      <c r="X3174" s="34"/>
      <c r="Y3174" s="34"/>
      <c r="Z3174" s="34"/>
    </row>
    <row r="3175" spans="1:26">
      <c r="A3175" s="69">
        <f t="shared" si="22"/>
        <v>396</v>
      </c>
      <c r="B3175" s="69">
        <f t="shared" si="23"/>
        <v>1</v>
      </c>
      <c r="C3175" s="67"/>
      <c r="D3175" s="70"/>
      <c r="E3175" s="70"/>
      <c r="F3175" s="70"/>
      <c r="G3175" s="42"/>
      <c r="H3175" s="67"/>
      <c r="I3175" s="67"/>
      <c r="J3175" s="67"/>
      <c r="K3175" s="67"/>
      <c r="L3175" s="67"/>
      <c r="M3175" s="67"/>
      <c r="N3175" s="67"/>
      <c r="O3175" s="67"/>
      <c r="P3175" s="67"/>
      <c r="Q3175" s="67"/>
      <c r="R3175" s="34"/>
      <c r="S3175" s="34"/>
      <c r="T3175" s="34"/>
      <c r="U3175" s="34"/>
      <c r="V3175" s="34"/>
      <c r="W3175" s="34"/>
      <c r="X3175" s="34"/>
      <c r="Y3175" s="34"/>
      <c r="Z3175" s="34"/>
    </row>
    <row r="3176" spans="1:26">
      <c r="A3176" s="69">
        <f t="shared" si="22"/>
        <v>396</v>
      </c>
      <c r="B3176" s="69">
        <f t="shared" si="23"/>
        <v>2</v>
      </c>
      <c r="C3176" s="67"/>
      <c r="D3176" s="70"/>
      <c r="E3176" s="70"/>
      <c r="F3176" s="70"/>
      <c r="G3176" s="42"/>
      <c r="H3176" s="67"/>
      <c r="I3176" s="67"/>
      <c r="J3176" s="67"/>
      <c r="K3176" s="67"/>
      <c r="L3176" s="67"/>
      <c r="M3176" s="67"/>
      <c r="N3176" s="67"/>
      <c r="O3176" s="67"/>
      <c r="P3176" s="67"/>
      <c r="Q3176" s="67"/>
      <c r="R3176" s="34"/>
      <c r="S3176" s="34"/>
      <c r="T3176" s="34"/>
      <c r="U3176" s="34"/>
      <c r="V3176" s="34"/>
      <c r="W3176" s="34"/>
      <c r="X3176" s="34"/>
      <c r="Y3176" s="34"/>
      <c r="Z3176" s="34"/>
    </row>
    <row r="3177" spans="1:26">
      <c r="A3177" s="69">
        <f t="shared" si="22"/>
        <v>396</v>
      </c>
      <c r="B3177" s="69">
        <f t="shared" si="23"/>
        <v>3</v>
      </c>
      <c r="C3177" s="67"/>
      <c r="D3177" s="70"/>
      <c r="E3177" s="70"/>
      <c r="F3177" s="70"/>
      <c r="G3177" s="42"/>
      <c r="H3177" s="67"/>
      <c r="I3177" s="67"/>
      <c r="J3177" s="67"/>
      <c r="K3177" s="67"/>
      <c r="L3177" s="67"/>
      <c r="M3177" s="67"/>
      <c r="N3177" s="67"/>
      <c r="O3177" s="67"/>
      <c r="P3177" s="67"/>
      <c r="Q3177" s="67"/>
      <c r="R3177" s="34"/>
      <c r="S3177" s="34"/>
      <c r="T3177" s="34"/>
      <c r="U3177" s="34"/>
      <c r="V3177" s="34"/>
      <c r="W3177" s="34"/>
      <c r="X3177" s="34"/>
      <c r="Y3177" s="34"/>
      <c r="Z3177" s="34"/>
    </row>
    <row r="3178" spans="1:26">
      <c r="A3178" s="69">
        <f t="shared" si="22"/>
        <v>396</v>
      </c>
      <c r="B3178" s="69">
        <f t="shared" si="23"/>
        <v>4</v>
      </c>
      <c r="C3178" s="67"/>
      <c r="D3178" s="70"/>
      <c r="E3178" s="70"/>
      <c r="F3178" s="70"/>
      <c r="G3178" s="42"/>
      <c r="H3178" s="67"/>
      <c r="I3178" s="67"/>
      <c r="J3178" s="67"/>
      <c r="K3178" s="67"/>
      <c r="L3178" s="67"/>
      <c r="M3178" s="67"/>
      <c r="N3178" s="67"/>
      <c r="O3178" s="67"/>
      <c r="P3178" s="67"/>
      <c r="Q3178" s="67"/>
      <c r="R3178" s="34"/>
      <c r="S3178" s="34"/>
      <c r="T3178" s="34"/>
      <c r="U3178" s="34"/>
      <c r="V3178" s="34"/>
      <c r="W3178" s="34"/>
      <c r="X3178" s="34"/>
      <c r="Y3178" s="34"/>
      <c r="Z3178" s="34"/>
    </row>
    <row r="3179" spans="1:26">
      <c r="A3179" s="69">
        <f t="shared" si="22"/>
        <v>396</v>
      </c>
      <c r="B3179" s="69">
        <f t="shared" si="23"/>
        <v>5</v>
      </c>
      <c r="C3179" s="67"/>
      <c r="D3179" s="70"/>
      <c r="E3179" s="70"/>
      <c r="F3179" s="70"/>
      <c r="G3179" s="42"/>
      <c r="H3179" s="67"/>
      <c r="I3179" s="67"/>
      <c r="J3179" s="67"/>
      <c r="K3179" s="67"/>
      <c r="L3179" s="67"/>
      <c r="M3179" s="67"/>
      <c r="N3179" s="67"/>
      <c r="O3179" s="67"/>
      <c r="P3179" s="67"/>
      <c r="Q3179" s="67"/>
      <c r="R3179" s="34"/>
      <c r="S3179" s="34"/>
      <c r="T3179" s="34"/>
      <c r="U3179" s="34"/>
      <c r="V3179" s="34"/>
      <c r="W3179" s="34"/>
      <c r="X3179" s="34"/>
      <c r="Y3179" s="34"/>
      <c r="Z3179" s="34"/>
    </row>
    <row r="3180" spans="1:26">
      <c r="A3180" s="69">
        <f t="shared" si="22"/>
        <v>396</v>
      </c>
      <c r="B3180" s="69">
        <f t="shared" si="23"/>
        <v>6</v>
      </c>
      <c r="C3180" s="67"/>
      <c r="D3180" s="70"/>
      <c r="E3180" s="70"/>
      <c r="F3180" s="70"/>
      <c r="G3180" s="42"/>
      <c r="H3180" s="67"/>
      <c r="I3180" s="67"/>
      <c r="J3180" s="67"/>
      <c r="K3180" s="67"/>
      <c r="L3180" s="67"/>
      <c r="M3180" s="67"/>
      <c r="N3180" s="67"/>
      <c r="O3180" s="67"/>
      <c r="P3180" s="67"/>
      <c r="Q3180" s="67"/>
      <c r="R3180" s="34"/>
      <c r="S3180" s="34"/>
      <c r="T3180" s="34"/>
      <c r="U3180" s="34"/>
      <c r="V3180" s="34"/>
      <c r="W3180" s="34"/>
      <c r="X3180" s="34"/>
      <c r="Y3180" s="34"/>
      <c r="Z3180" s="34"/>
    </row>
    <row r="3181" spans="1:26">
      <c r="A3181" s="69">
        <f t="shared" si="22"/>
        <v>396</v>
      </c>
      <c r="B3181" s="69">
        <f t="shared" si="23"/>
        <v>7</v>
      </c>
      <c r="C3181" s="67"/>
      <c r="D3181" s="70"/>
      <c r="E3181" s="70"/>
      <c r="F3181" s="70"/>
      <c r="G3181" s="42"/>
      <c r="H3181" s="67"/>
      <c r="I3181" s="67"/>
      <c r="J3181" s="67"/>
      <c r="K3181" s="67"/>
      <c r="L3181" s="67"/>
      <c r="M3181" s="67"/>
      <c r="N3181" s="67"/>
      <c r="O3181" s="67"/>
      <c r="P3181" s="67"/>
      <c r="Q3181" s="67"/>
      <c r="R3181" s="34"/>
      <c r="S3181" s="34"/>
      <c r="T3181" s="34"/>
      <c r="U3181" s="34"/>
      <c r="V3181" s="34"/>
      <c r="W3181" s="34"/>
      <c r="X3181" s="34"/>
      <c r="Y3181" s="34"/>
      <c r="Z3181" s="34"/>
    </row>
    <row r="3182" spans="1:26">
      <c r="A3182" s="69">
        <f t="shared" si="22"/>
        <v>396</v>
      </c>
      <c r="B3182" s="69">
        <f t="shared" si="23"/>
        <v>8</v>
      </c>
      <c r="C3182" s="67"/>
      <c r="D3182" s="70"/>
      <c r="E3182" s="70"/>
      <c r="F3182" s="70"/>
      <c r="G3182" s="42"/>
      <c r="H3182" s="67"/>
      <c r="I3182" s="67"/>
      <c r="J3182" s="67"/>
      <c r="K3182" s="67"/>
      <c r="L3182" s="67"/>
      <c r="M3182" s="67"/>
      <c r="N3182" s="67"/>
      <c r="O3182" s="67"/>
      <c r="P3182" s="67"/>
      <c r="Q3182" s="67"/>
      <c r="R3182" s="34"/>
      <c r="S3182" s="34"/>
      <c r="T3182" s="34"/>
      <c r="U3182" s="34"/>
      <c r="V3182" s="34"/>
      <c r="W3182" s="34"/>
      <c r="X3182" s="34"/>
      <c r="Y3182" s="34"/>
      <c r="Z3182" s="34"/>
    </row>
    <row r="3183" spans="1:26">
      <c r="A3183" s="69">
        <f t="shared" si="22"/>
        <v>397</v>
      </c>
      <c r="B3183" s="69">
        <f t="shared" si="23"/>
        <v>1</v>
      </c>
      <c r="C3183" s="67"/>
      <c r="D3183" s="70"/>
      <c r="E3183" s="70"/>
      <c r="F3183" s="70"/>
      <c r="G3183" s="42"/>
      <c r="H3183" s="67"/>
      <c r="I3183" s="67"/>
      <c r="J3183" s="67"/>
      <c r="K3183" s="67"/>
      <c r="L3183" s="67"/>
      <c r="M3183" s="67"/>
      <c r="N3183" s="67"/>
      <c r="O3183" s="67"/>
      <c r="P3183" s="67"/>
      <c r="Q3183" s="67"/>
      <c r="R3183" s="34"/>
      <c r="S3183" s="34"/>
      <c r="T3183" s="34"/>
      <c r="U3183" s="34"/>
      <c r="V3183" s="34"/>
      <c r="W3183" s="34"/>
      <c r="X3183" s="34"/>
      <c r="Y3183" s="34"/>
      <c r="Z3183" s="34"/>
    </row>
    <row r="3184" spans="1:26">
      <c r="A3184" s="69">
        <f t="shared" si="22"/>
        <v>397</v>
      </c>
      <c r="B3184" s="69">
        <f t="shared" si="23"/>
        <v>2</v>
      </c>
      <c r="C3184" s="67"/>
      <c r="D3184" s="70"/>
      <c r="E3184" s="70"/>
      <c r="F3184" s="70"/>
      <c r="G3184" s="42"/>
      <c r="H3184" s="67"/>
      <c r="I3184" s="67"/>
      <c r="J3184" s="67"/>
      <c r="K3184" s="67"/>
      <c r="L3184" s="67"/>
      <c r="M3184" s="67"/>
      <c r="N3184" s="67"/>
      <c r="O3184" s="67"/>
      <c r="P3184" s="67"/>
      <c r="Q3184" s="67"/>
      <c r="R3184" s="34"/>
      <c r="S3184" s="34"/>
      <c r="T3184" s="34"/>
      <c r="U3184" s="34"/>
      <c r="V3184" s="34"/>
      <c r="W3184" s="34"/>
      <c r="X3184" s="34"/>
      <c r="Y3184" s="34"/>
      <c r="Z3184" s="34"/>
    </row>
    <row r="3185" spans="1:26">
      <c r="A3185" s="69">
        <f t="shared" si="22"/>
        <v>397</v>
      </c>
      <c r="B3185" s="69">
        <f t="shared" si="23"/>
        <v>3</v>
      </c>
      <c r="C3185" s="67"/>
      <c r="D3185" s="70"/>
      <c r="E3185" s="70"/>
      <c r="F3185" s="70"/>
      <c r="G3185" s="42"/>
      <c r="H3185" s="67"/>
      <c r="I3185" s="67"/>
      <c r="J3185" s="67"/>
      <c r="K3185" s="67"/>
      <c r="L3185" s="67"/>
      <c r="M3185" s="67"/>
      <c r="N3185" s="67"/>
      <c r="O3185" s="67"/>
      <c r="P3185" s="67"/>
      <c r="Q3185" s="67"/>
      <c r="R3185" s="34"/>
      <c r="S3185" s="34"/>
      <c r="T3185" s="34"/>
      <c r="U3185" s="34"/>
      <c r="V3185" s="34"/>
      <c r="W3185" s="34"/>
      <c r="X3185" s="34"/>
      <c r="Y3185" s="34"/>
      <c r="Z3185" s="34"/>
    </row>
    <row r="3186" spans="1:26">
      <c r="A3186" s="69">
        <f t="shared" si="22"/>
        <v>397</v>
      </c>
      <c r="B3186" s="69">
        <f t="shared" si="23"/>
        <v>4</v>
      </c>
      <c r="C3186" s="67"/>
      <c r="D3186" s="70"/>
      <c r="E3186" s="70"/>
      <c r="F3186" s="70"/>
      <c r="G3186" s="42"/>
      <c r="H3186" s="67"/>
      <c r="I3186" s="67"/>
      <c r="J3186" s="67"/>
      <c r="K3186" s="67"/>
      <c r="L3186" s="67"/>
      <c r="M3186" s="67"/>
      <c r="N3186" s="67"/>
      <c r="O3186" s="67"/>
      <c r="P3186" s="67"/>
      <c r="Q3186" s="67"/>
      <c r="R3186" s="34"/>
      <c r="S3186" s="34"/>
      <c r="T3186" s="34"/>
      <c r="U3186" s="34"/>
      <c r="V3186" s="34"/>
      <c r="W3186" s="34"/>
      <c r="X3186" s="34"/>
      <c r="Y3186" s="34"/>
      <c r="Z3186" s="34"/>
    </row>
    <row r="3187" spans="1:26">
      <c r="A3187" s="69">
        <f t="shared" si="22"/>
        <v>397</v>
      </c>
      <c r="B3187" s="69">
        <f t="shared" si="23"/>
        <v>5</v>
      </c>
      <c r="C3187" s="67"/>
      <c r="D3187" s="70"/>
      <c r="E3187" s="70"/>
      <c r="F3187" s="70"/>
      <c r="G3187" s="42"/>
      <c r="H3187" s="67"/>
      <c r="I3187" s="67"/>
      <c r="J3187" s="67"/>
      <c r="K3187" s="67"/>
      <c r="L3187" s="67"/>
      <c r="M3187" s="67"/>
      <c r="N3187" s="67"/>
      <c r="O3187" s="67"/>
      <c r="P3187" s="67"/>
      <c r="Q3187" s="67"/>
      <c r="R3187" s="34"/>
      <c r="S3187" s="34"/>
      <c r="T3187" s="34"/>
      <c r="U3187" s="34"/>
      <c r="V3187" s="34"/>
      <c r="W3187" s="34"/>
      <c r="X3187" s="34"/>
      <c r="Y3187" s="34"/>
      <c r="Z3187" s="34"/>
    </row>
    <row r="3188" spans="1:26">
      <c r="A3188" s="69">
        <f t="shared" si="22"/>
        <v>397</v>
      </c>
      <c r="B3188" s="69">
        <f t="shared" si="23"/>
        <v>6</v>
      </c>
      <c r="C3188" s="67"/>
      <c r="D3188" s="70"/>
      <c r="E3188" s="70"/>
      <c r="F3188" s="70"/>
      <c r="G3188" s="42"/>
      <c r="H3188" s="67"/>
      <c r="I3188" s="67"/>
      <c r="J3188" s="67"/>
      <c r="K3188" s="67"/>
      <c r="L3188" s="67"/>
      <c r="M3188" s="67"/>
      <c r="N3188" s="67"/>
      <c r="O3188" s="67"/>
      <c r="P3188" s="67"/>
      <c r="Q3188" s="67"/>
      <c r="R3188" s="34"/>
      <c r="S3188" s="34"/>
      <c r="T3188" s="34"/>
      <c r="U3188" s="34"/>
      <c r="V3188" s="34"/>
      <c r="W3188" s="34"/>
      <c r="X3188" s="34"/>
      <c r="Y3188" s="34"/>
      <c r="Z3188" s="34"/>
    </row>
    <row r="3189" spans="1:26">
      <c r="A3189" s="69">
        <f t="shared" si="22"/>
        <v>397</v>
      </c>
      <c r="B3189" s="69">
        <f t="shared" si="23"/>
        <v>7</v>
      </c>
      <c r="C3189" s="67"/>
      <c r="D3189" s="70"/>
      <c r="E3189" s="70"/>
      <c r="F3189" s="70"/>
      <c r="G3189" s="42"/>
      <c r="H3189" s="67"/>
      <c r="I3189" s="67"/>
      <c r="J3189" s="67"/>
      <c r="K3189" s="67"/>
      <c r="L3189" s="67"/>
      <c r="M3189" s="67"/>
      <c r="N3189" s="67"/>
      <c r="O3189" s="67"/>
      <c r="P3189" s="67"/>
      <c r="Q3189" s="67"/>
      <c r="R3189" s="34"/>
      <c r="S3189" s="34"/>
      <c r="T3189" s="34"/>
      <c r="U3189" s="34"/>
      <c r="V3189" s="34"/>
      <c r="W3189" s="34"/>
      <c r="X3189" s="34"/>
      <c r="Y3189" s="34"/>
      <c r="Z3189" s="34"/>
    </row>
    <row r="3190" spans="1:26">
      <c r="A3190" s="69">
        <f t="shared" si="22"/>
        <v>397</v>
      </c>
      <c r="B3190" s="69">
        <f t="shared" si="23"/>
        <v>8</v>
      </c>
      <c r="C3190" s="67"/>
      <c r="D3190" s="70"/>
      <c r="E3190" s="70"/>
      <c r="F3190" s="70"/>
      <c r="G3190" s="42"/>
      <c r="H3190" s="67"/>
      <c r="I3190" s="67"/>
      <c r="J3190" s="67"/>
      <c r="K3190" s="67"/>
      <c r="L3190" s="67"/>
      <c r="M3190" s="67"/>
      <c r="N3190" s="67"/>
      <c r="O3190" s="67"/>
      <c r="P3190" s="67"/>
      <c r="Q3190" s="67"/>
      <c r="R3190" s="34"/>
      <c r="S3190" s="34"/>
      <c r="T3190" s="34"/>
      <c r="U3190" s="34"/>
      <c r="V3190" s="34"/>
      <c r="W3190" s="34"/>
      <c r="X3190" s="34"/>
      <c r="Y3190" s="34"/>
      <c r="Z3190" s="34"/>
    </row>
    <row r="3191" spans="1:26">
      <c r="A3191" s="69">
        <f t="shared" si="22"/>
        <v>398</v>
      </c>
      <c r="B3191" s="69">
        <f t="shared" si="23"/>
        <v>1</v>
      </c>
      <c r="C3191" s="67"/>
      <c r="D3191" s="70"/>
      <c r="E3191" s="70"/>
      <c r="F3191" s="70"/>
      <c r="G3191" s="42"/>
      <c r="H3191" s="67"/>
      <c r="I3191" s="67"/>
      <c r="J3191" s="67"/>
      <c r="K3191" s="67"/>
      <c r="L3191" s="67"/>
      <c r="M3191" s="67"/>
      <c r="N3191" s="67"/>
      <c r="O3191" s="67"/>
      <c r="P3191" s="67"/>
      <c r="Q3191" s="67"/>
      <c r="R3191" s="34"/>
      <c r="S3191" s="34"/>
      <c r="T3191" s="34"/>
      <c r="U3191" s="34"/>
      <c r="V3191" s="34"/>
      <c r="W3191" s="34"/>
      <c r="X3191" s="34"/>
      <c r="Y3191" s="34"/>
      <c r="Z3191" s="34"/>
    </row>
    <row r="3192" spans="1:26">
      <c r="A3192" s="69">
        <f t="shared" si="22"/>
        <v>398</v>
      </c>
      <c r="B3192" s="69">
        <f t="shared" si="23"/>
        <v>2</v>
      </c>
      <c r="C3192" s="67"/>
      <c r="D3192" s="70"/>
      <c r="E3192" s="70"/>
      <c r="F3192" s="70"/>
      <c r="G3192" s="42"/>
      <c r="H3192" s="67"/>
      <c r="I3192" s="67"/>
      <c r="J3192" s="67"/>
      <c r="K3192" s="67"/>
      <c r="L3192" s="67"/>
      <c r="M3192" s="67"/>
      <c r="N3192" s="67"/>
      <c r="O3192" s="67"/>
      <c r="P3192" s="67"/>
      <c r="Q3192" s="67"/>
      <c r="R3192" s="34"/>
      <c r="S3192" s="34"/>
      <c r="T3192" s="34"/>
      <c r="U3192" s="34"/>
      <c r="V3192" s="34"/>
      <c r="W3192" s="34"/>
      <c r="X3192" s="34"/>
      <c r="Y3192" s="34"/>
      <c r="Z3192" s="34"/>
    </row>
    <row r="3193" spans="1:26">
      <c r="A3193" s="69">
        <f t="shared" si="22"/>
        <v>398</v>
      </c>
      <c r="B3193" s="69">
        <f t="shared" si="23"/>
        <v>3</v>
      </c>
      <c r="C3193" s="67"/>
      <c r="D3193" s="70"/>
      <c r="E3193" s="70"/>
      <c r="F3193" s="70"/>
      <c r="G3193" s="42"/>
      <c r="H3193" s="67"/>
      <c r="I3193" s="67"/>
      <c r="J3193" s="67"/>
      <c r="K3193" s="67"/>
      <c r="L3193" s="67"/>
      <c r="M3193" s="67"/>
      <c r="N3193" s="67"/>
      <c r="O3193" s="67"/>
      <c r="P3193" s="67"/>
      <c r="Q3193" s="67"/>
      <c r="R3193" s="34"/>
      <c r="S3193" s="34"/>
      <c r="T3193" s="34"/>
      <c r="U3193" s="34"/>
      <c r="V3193" s="34"/>
      <c r="W3193" s="34"/>
      <c r="X3193" s="34"/>
      <c r="Y3193" s="34"/>
      <c r="Z3193" s="34"/>
    </row>
    <row r="3194" spans="1:26">
      <c r="A3194" s="69">
        <f t="shared" si="22"/>
        <v>398</v>
      </c>
      <c r="B3194" s="69">
        <f t="shared" si="23"/>
        <v>4</v>
      </c>
      <c r="C3194" s="67"/>
      <c r="D3194" s="70"/>
      <c r="E3194" s="70"/>
      <c r="F3194" s="70"/>
      <c r="G3194" s="42"/>
      <c r="H3194" s="67"/>
      <c r="I3194" s="67"/>
      <c r="J3194" s="67"/>
      <c r="K3194" s="67"/>
      <c r="L3194" s="67"/>
      <c r="M3194" s="67"/>
      <c r="N3194" s="67"/>
      <c r="O3194" s="67"/>
      <c r="P3194" s="67"/>
      <c r="Q3194" s="67"/>
      <c r="R3194" s="34"/>
      <c r="S3194" s="34"/>
      <c r="T3194" s="34"/>
      <c r="U3194" s="34"/>
      <c r="V3194" s="34"/>
      <c r="W3194" s="34"/>
      <c r="X3194" s="34"/>
      <c r="Y3194" s="34"/>
      <c r="Z3194" s="34"/>
    </row>
    <row r="3195" spans="1:26">
      <c r="A3195" s="69">
        <f t="shared" si="22"/>
        <v>398</v>
      </c>
      <c r="B3195" s="69">
        <f t="shared" si="23"/>
        <v>5</v>
      </c>
      <c r="C3195" s="67"/>
      <c r="D3195" s="70"/>
      <c r="E3195" s="70"/>
      <c r="F3195" s="70"/>
      <c r="G3195" s="42"/>
      <c r="H3195" s="67"/>
      <c r="I3195" s="67"/>
      <c r="J3195" s="67"/>
      <c r="K3195" s="67"/>
      <c r="L3195" s="67"/>
      <c r="M3195" s="67"/>
      <c r="N3195" s="67"/>
      <c r="O3195" s="67"/>
      <c r="P3195" s="67"/>
      <c r="Q3195" s="67"/>
      <c r="R3195" s="34"/>
      <c r="S3195" s="34"/>
      <c r="T3195" s="34"/>
      <c r="U3195" s="34"/>
      <c r="V3195" s="34"/>
      <c r="W3195" s="34"/>
      <c r="X3195" s="34"/>
      <c r="Y3195" s="34"/>
      <c r="Z3195" s="34"/>
    </row>
    <row r="3196" spans="1:26">
      <c r="A3196" s="69">
        <f t="shared" si="22"/>
        <v>398</v>
      </c>
      <c r="B3196" s="69">
        <f t="shared" si="23"/>
        <v>6</v>
      </c>
      <c r="C3196" s="67"/>
      <c r="D3196" s="70"/>
      <c r="E3196" s="70"/>
      <c r="F3196" s="70"/>
      <c r="G3196" s="42"/>
      <c r="H3196" s="67"/>
      <c r="I3196" s="67"/>
      <c r="J3196" s="67"/>
      <c r="K3196" s="67"/>
      <c r="L3196" s="67"/>
      <c r="M3196" s="67"/>
      <c r="N3196" s="67"/>
      <c r="O3196" s="67"/>
      <c r="P3196" s="67"/>
      <c r="Q3196" s="67"/>
      <c r="R3196" s="34"/>
      <c r="S3196" s="34"/>
      <c r="T3196" s="34"/>
      <c r="U3196" s="34"/>
      <c r="V3196" s="34"/>
      <c r="W3196" s="34"/>
      <c r="X3196" s="34"/>
      <c r="Y3196" s="34"/>
      <c r="Z3196" s="34"/>
    </row>
    <row r="3197" spans="1:26">
      <c r="A3197" s="69">
        <f t="shared" si="22"/>
        <v>398</v>
      </c>
      <c r="B3197" s="69">
        <f t="shared" si="23"/>
        <v>7</v>
      </c>
      <c r="C3197" s="67"/>
      <c r="D3197" s="70"/>
      <c r="E3197" s="70"/>
      <c r="F3197" s="70"/>
      <c r="G3197" s="42"/>
      <c r="H3197" s="67"/>
      <c r="I3197" s="67"/>
      <c r="J3197" s="67"/>
      <c r="K3197" s="67"/>
      <c r="L3197" s="67"/>
      <c r="M3197" s="67"/>
      <c r="N3197" s="67"/>
      <c r="O3197" s="67"/>
      <c r="P3197" s="67"/>
      <c r="Q3197" s="67"/>
      <c r="R3197" s="34"/>
      <c r="S3197" s="34"/>
      <c r="T3197" s="34"/>
      <c r="U3197" s="34"/>
      <c r="V3197" s="34"/>
      <c r="W3197" s="34"/>
      <c r="X3197" s="34"/>
      <c r="Y3197" s="34"/>
      <c r="Z3197" s="34"/>
    </row>
    <row r="3198" spans="1:26">
      <c r="A3198" s="69">
        <f t="shared" si="22"/>
        <v>398</v>
      </c>
      <c r="B3198" s="69">
        <f t="shared" si="23"/>
        <v>8</v>
      </c>
      <c r="C3198" s="67"/>
      <c r="D3198" s="70"/>
      <c r="E3198" s="70"/>
      <c r="F3198" s="70"/>
      <c r="G3198" s="42"/>
      <c r="H3198" s="67"/>
      <c r="I3198" s="67"/>
      <c r="J3198" s="67"/>
      <c r="K3198" s="67"/>
      <c r="L3198" s="67"/>
      <c r="M3198" s="67"/>
      <c r="N3198" s="67"/>
      <c r="O3198" s="67"/>
      <c r="P3198" s="67"/>
      <c r="Q3198" s="67"/>
      <c r="R3198" s="34"/>
      <c r="S3198" s="34"/>
      <c r="T3198" s="34"/>
      <c r="U3198" s="34"/>
      <c r="V3198" s="34"/>
      <c r="W3198" s="34"/>
      <c r="X3198" s="34"/>
      <c r="Y3198" s="34"/>
      <c r="Z3198" s="34"/>
    </row>
    <row r="3199" spans="1:26">
      <c r="A3199" s="69">
        <f t="shared" si="22"/>
        <v>399</v>
      </c>
      <c r="B3199" s="69">
        <f t="shared" si="23"/>
        <v>1</v>
      </c>
      <c r="C3199" s="67"/>
      <c r="D3199" s="70"/>
      <c r="E3199" s="70"/>
      <c r="F3199" s="70"/>
      <c r="G3199" s="42"/>
      <c r="H3199" s="67"/>
      <c r="I3199" s="67"/>
      <c r="J3199" s="67"/>
      <c r="K3199" s="67"/>
      <c r="L3199" s="67"/>
      <c r="M3199" s="67"/>
      <c r="N3199" s="67"/>
      <c r="O3199" s="67"/>
      <c r="P3199" s="67"/>
      <c r="Q3199" s="67"/>
      <c r="R3199" s="34"/>
      <c r="S3199" s="34"/>
      <c r="T3199" s="34"/>
      <c r="U3199" s="34"/>
      <c r="V3199" s="34"/>
      <c r="W3199" s="34"/>
      <c r="X3199" s="34"/>
      <c r="Y3199" s="34"/>
      <c r="Z3199" s="34"/>
    </row>
    <row r="3200" spans="1:26">
      <c r="A3200" s="69">
        <f t="shared" si="22"/>
        <v>399</v>
      </c>
      <c r="B3200" s="69">
        <f t="shared" si="23"/>
        <v>2</v>
      </c>
      <c r="C3200" s="67"/>
      <c r="D3200" s="70"/>
      <c r="E3200" s="70"/>
      <c r="F3200" s="70"/>
      <c r="G3200" s="42"/>
      <c r="H3200" s="67"/>
      <c r="I3200" s="67"/>
      <c r="J3200" s="67"/>
      <c r="K3200" s="67"/>
      <c r="L3200" s="67"/>
      <c r="M3200" s="67"/>
      <c r="N3200" s="67"/>
      <c r="O3200" s="67"/>
      <c r="P3200" s="67"/>
      <c r="Q3200" s="67"/>
      <c r="R3200" s="34"/>
      <c r="S3200" s="34"/>
      <c r="T3200" s="34"/>
      <c r="U3200" s="34"/>
      <c r="V3200" s="34"/>
      <c r="W3200" s="34"/>
      <c r="X3200" s="34"/>
      <c r="Y3200" s="34"/>
      <c r="Z3200" s="34"/>
    </row>
    <row r="3201" spans="1:26">
      <c r="A3201" s="69">
        <f t="shared" si="22"/>
        <v>399</v>
      </c>
      <c r="B3201" s="69">
        <f t="shared" si="23"/>
        <v>3</v>
      </c>
      <c r="C3201" s="67"/>
      <c r="D3201" s="70"/>
      <c r="E3201" s="70"/>
      <c r="F3201" s="70"/>
      <c r="G3201" s="42"/>
      <c r="H3201" s="67"/>
      <c r="I3201" s="67"/>
      <c r="J3201" s="67"/>
      <c r="K3201" s="67"/>
      <c r="L3201" s="67"/>
      <c r="M3201" s="67"/>
      <c r="N3201" s="67"/>
      <c r="O3201" s="67"/>
      <c r="P3201" s="67"/>
      <c r="Q3201" s="67"/>
      <c r="R3201" s="34"/>
      <c r="S3201" s="34"/>
      <c r="T3201" s="34"/>
      <c r="U3201" s="34"/>
      <c r="V3201" s="34"/>
      <c r="W3201" s="34"/>
      <c r="X3201" s="34"/>
      <c r="Y3201" s="34"/>
      <c r="Z3201" s="34"/>
    </row>
    <row r="3202" spans="1:26">
      <c r="A3202" s="69">
        <f t="shared" si="22"/>
        <v>399</v>
      </c>
      <c r="B3202" s="69">
        <f t="shared" si="23"/>
        <v>4</v>
      </c>
      <c r="C3202" s="67"/>
      <c r="D3202" s="70"/>
      <c r="E3202" s="70"/>
      <c r="F3202" s="70"/>
      <c r="G3202" s="42"/>
      <c r="H3202" s="67"/>
      <c r="I3202" s="67"/>
      <c r="J3202" s="67"/>
      <c r="K3202" s="67"/>
      <c r="L3202" s="67"/>
      <c r="M3202" s="67"/>
      <c r="N3202" s="67"/>
      <c r="O3202" s="67"/>
      <c r="P3202" s="67"/>
      <c r="Q3202" s="67"/>
      <c r="R3202" s="34"/>
      <c r="S3202" s="34"/>
      <c r="T3202" s="34"/>
      <c r="U3202" s="34"/>
      <c r="V3202" s="34"/>
      <c r="W3202" s="34"/>
      <c r="X3202" s="34"/>
      <c r="Y3202" s="34"/>
      <c r="Z3202" s="34"/>
    </row>
    <row r="3203" spans="1:26">
      <c r="A3203" s="69">
        <f t="shared" si="22"/>
        <v>399</v>
      </c>
      <c r="B3203" s="69">
        <f t="shared" si="23"/>
        <v>5</v>
      </c>
      <c r="C3203" s="67"/>
      <c r="D3203" s="70"/>
      <c r="E3203" s="70"/>
      <c r="F3203" s="70"/>
      <c r="G3203" s="42"/>
      <c r="H3203" s="67"/>
      <c r="I3203" s="67"/>
      <c r="J3203" s="67"/>
      <c r="K3203" s="67"/>
      <c r="L3203" s="67"/>
      <c r="M3203" s="67"/>
      <c r="N3203" s="67"/>
      <c r="O3203" s="67"/>
      <c r="P3203" s="67"/>
      <c r="Q3203" s="67"/>
      <c r="R3203" s="34"/>
      <c r="S3203" s="34"/>
      <c r="T3203" s="34"/>
      <c r="U3203" s="34"/>
      <c r="V3203" s="34"/>
      <c r="W3203" s="34"/>
      <c r="X3203" s="34"/>
      <c r="Y3203" s="34"/>
      <c r="Z3203" s="34"/>
    </row>
    <row r="3204" spans="1:26">
      <c r="A3204" s="69">
        <f t="shared" si="22"/>
        <v>399</v>
      </c>
      <c r="B3204" s="69">
        <f t="shared" si="23"/>
        <v>6</v>
      </c>
      <c r="C3204" s="67"/>
      <c r="D3204" s="70"/>
      <c r="E3204" s="70"/>
      <c r="F3204" s="70"/>
      <c r="G3204" s="42"/>
      <c r="H3204" s="67"/>
      <c r="I3204" s="67"/>
      <c r="J3204" s="67"/>
      <c r="K3204" s="67"/>
      <c r="L3204" s="67"/>
      <c r="M3204" s="67"/>
      <c r="N3204" s="67"/>
      <c r="O3204" s="67"/>
      <c r="P3204" s="67"/>
      <c r="Q3204" s="67"/>
      <c r="R3204" s="34"/>
      <c r="S3204" s="34"/>
      <c r="T3204" s="34"/>
      <c r="U3204" s="34"/>
      <c r="V3204" s="34"/>
      <c r="W3204" s="34"/>
      <c r="X3204" s="34"/>
      <c r="Y3204" s="34"/>
      <c r="Z3204" s="34"/>
    </row>
    <row r="3205" spans="1:26">
      <c r="A3205" s="69">
        <f t="shared" si="22"/>
        <v>399</v>
      </c>
      <c r="B3205" s="69">
        <f t="shared" si="23"/>
        <v>7</v>
      </c>
      <c r="C3205" s="67"/>
      <c r="D3205" s="70"/>
      <c r="E3205" s="70"/>
      <c r="F3205" s="70"/>
      <c r="G3205" s="42"/>
      <c r="H3205" s="67"/>
      <c r="I3205" s="67"/>
      <c r="J3205" s="67"/>
      <c r="K3205" s="67"/>
      <c r="L3205" s="67"/>
      <c r="M3205" s="67"/>
      <c r="N3205" s="67"/>
      <c r="O3205" s="67"/>
      <c r="P3205" s="67"/>
      <c r="Q3205" s="67"/>
      <c r="R3205" s="34"/>
      <c r="S3205" s="34"/>
      <c r="T3205" s="34"/>
      <c r="U3205" s="34"/>
      <c r="V3205" s="34"/>
      <c r="W3205" s="34"/>
      <c r="X3205" s="34"/>
      <c r="Y3205" s="34"/>
      <c r="Z3205" s="34"/>
    </row>
    <row r="3206" spans="1:26">
      <c r="A3206" s="69">
        <f t="shared" si="22"/>
        <v>399</v>
      </c>
      <c r="B3206" s="69">
        <f t="shared" si="23"/>
        <v>8</v>
      </c>
      <c r="C3206" s="67"/>
      <c r="D3206" s="70"/>
      <c r="E3206" s="70"/>
      <c r="F3206" s="70"/>
      <c r="G3206" s="42"/>
      <c r="H3206" s="67"/>
      <c r="I3206" s="67"/>
      <c r="J3206" s="67"/>
      <c r="K3206" s="67"/>
      <c r="L3206" s="67"/>
      <c r="M3206" s="67"/>
      <c r="N3206" s="67"/>
      <c r="O3206" s="67"/>
      <c r="P3206" s="67"/>
      <c r="Q3206" s="67"/>
      <c r="R3206" s="34"/>
      <c r="S3206" s="34"/>
      <c r="T3206" s="34"/>
      <c r="U3206" s="34"/>
      <c r="V3206" s="34"/>
      <c r="W3206" s="34"/>
      <c r="X3206" s="34"/>
      <c r="Y3206" s="34"/>
      <c r="Z3206" s="34"/>
    </row>
    <row r="3207" spans="1:26">
      <c r="A3207" s="69">
        <f t="shared" si="22"/>
        <v>400</v>
      </c>
      <c r="B3207" s="69">
        <f t="shared" si="23"/>
        <v>1</v>
      </c>
      <c r="C3207" s="67"/>
      <c r="D3207" s="70"/>
      <c r="E3207" s="70"/>
      <c r="F3207" s="70"/>
      <c r="G3207" s="42"/>
      <c r="H3207" s="67"/>
      <c r="I3207" s="67"/>
      <c r="J3207" s="67"/>
      <c r="K3207" s="67"/>
      <c r="L3207" s="67"/>
      <c r="M3207" s="67"/>
      <c r="N3207" s="67"/>
      <c r="O3207" s="67"/>
      <c r="P3207" s="67"/>
      <c r="Q3207" s="67"/>
      <c r="R3207" s="34"/>
      <c r="S3207" s="34"/>
      <c r="T3207" s="34"/>
      <c r="U3207" s="34"/>
      <c r="V3207" s="34"/>
      <c r="W3207" s="34"/>
      <c r="X3207" s="34"/>
      <c r="Y3207" s="34"/>
      <c r="Z3207" s="34"/>
    </row>
    <row r="3208" spans="1:26">
      <c r="A3208" s="69">
        <f t="shared" si="22"/>
        <v>400</v>
      </c>
      <c r="B3208" s="69">
        <f t="shared" si="23"/>
        <v>2</v>
      </c>
      <c r="C3208" s="67"/>
      <c r="D3208" s="70"/>
      <c r="E3208" s="70"/>
      <c r="F3208" s="70"/>
      <c r="G3208" s="42"/>
      <c r="H3208" s="67"/>
      <c r="I3208" s="67"/>
      <c r="J3208" s="67"/>
      <c r="K3208" s="67"/>
      <c r="L3208" s="67"/>
      <c r="M3208" s="67"/>
      <c r="N3208" s="67"/>
      <c r="O3208" s="67"/>
      <c r="P3208" s="67"/>
      <c r="Q3208" s="67"/>
      <c r="R3208" s="34"/>
      <c r="S3208" s="34"/>
      <c r="T3208" s="34"/>
      <c r="U3208" s="34"/>
      <c r="V3208" s="34"/>
      <c r="W3208" s="34"/>
      <c r="X3208" s="34"/>
      <c r="Y3208" s="34"/>
      <c r="Z3208" s="34"/>
    </row>
    <row r="3209" spans="1:26">
      <c r="A3209" s="69">
        <f t="shared" si="22"/>
        <v>400</v>
      </c>
      <c r="B3209" s="69">
        <f t="shared" si="23"/>
        <v>3</v>
      </c>
      <c r="C3209" s="67"/>
      <c r="D3209" s="70"/>
      <c r="E3209" s="70"/>
      <c r="F3209" s="70"/>
      <c r="G3209" s="42"/>
      <c r="H3209" s="67"/>
      <c r="I3209" s="67"/>
      <c r="J3209" s="67"/>
      <c r="K3209" s="67"/>
      <c r="L3209" s="67"/>
      <c r="M3209" s="67"/>
      <c r="N3209" s="67"/>
      <c r="O3209" s="67"/>
      <c r="P3209" s="67"/>
      <c r="Q3209" s="67"/>
      <c r="R3209" s="34"/>
      <c r="S3209" s="34"/>
      <c r="T3209" s="34"/>
      <c r="U3209" s="34"/>
      <c r="V3209" s="34"/>
      <c r="W3209" s="34"/>
      <c r="X3209" s="34"/>
      <c r="Y3209" s="34"/>
      <c r="Z3209" s="34"/>
    </row>
    <row r="3210" spans="1:26">
      <c r="A3210" s="69">
        <f t="shared" si="22"/>
        <v>400</v>
      </c>
      <c r="B3210" s="69">
        <f t="shared" si="23"/>
        <v>4</v>
      </c>
      <c r="C3210" s="67"/>
      <c r="D3210" s="70"/>
      <c r="E3210" s="70"/>
      <c r="F3210" s="70"/>
      <c r="G3210" s="42"/>
      <c r="H3210" s="67"/>
      <c r="I3210" s="67"/>
      <c r="J3210" s="67"/>
      <c r="K3210" s="67"/>
      <c r="L3210" s="67"/>
      <c r="M3210" s="67"/>
      <c r="N3210" s="67"/>
      <c r="O3210" s="67"/>
      <c r="P3210" s="67"/>
      <c r="Q3210" s="67"/>
      <c r="R3210" s="34"/>
      <c r="S3210" s="34"/>
      <c r="T3210" s="34"/>
      <c r="U3210" s="34"/>
      <c r="V3210" s="34"/>
      <c r="W3210" s="34"/>
      <c r="X3210" s="34"/>
      <c r="Y3210" s="34"/>
      <c r="Z3210" s="34"/>
    </row>
    <row r="3211" spans="1:26">
      <c r="A3211" s="69">
        <f t="shared" si="22"/>
        <v>400</v>
      </c>
      <c r="B3211" s="69">
        <f t="shared" si="23"/>
        <v>5</v>
      </c>
      <c r="C3211" s="67"/>
      <c r="D3211" s="70"/>
      <c r="E3211" s="70"/>
      <c r="F3211" s="70"/>
      <c r="G3211" s="42"/>
      <c r="H3211" s="67"/>
      <c r="I3211" s="67"/>
      <c r="J3211" s="67"/>
      <c r="K3211" s="67"/>
      <c r="L3211" s="67"/>
      <c r="M3211" s="67"/>
      <c r="N3211" s="67"/>
      <c r="O3211" s="67"/>
      <c r="P3211" s="67"/>
      <c r="Q3211" s="67"/>
      <c r="R3211" s="34"/>
      <c r="S3211" s="34"/>
      <c r="T3211" s="34"/>
      <c r="U3211" s="34"/>
      <c r="V3211" s="34"/>
      <c r="W3211" s="34"/>
      <c r="X3211" s="34"/>
      <c r="Y3211" s="34"/>
      <c r="Z3211" s="34"/>
    </row>
    <row r="3212" spans="1:26">
      <c r="A3212" s="69">
        <f t="shared" si="22"/>
        <v>400</v>
      </c>
      <c r="B3212" s="69">
        <f t="shared" si="23"/>
        <v>6</v>
      </c>
      <c r="C3212" s="67"/>
      <c r="D3212" s="70"/>
      <c r="E3212" s="70"/>
      <c r="F3212" s="70"/>
      <c r="G3212" s="42"/>
      <c r="H3212" s="67"/>
      <c r="I3212" s="67"/>
      <c r="J3212" s="67"/>
      <c r="K3212" s="67"/>
      <c r="L3212" s="67"/>
      <c r="M3212" s="67"/>
      <c r="N3212" s="67"/>
      <c r="O3212" s="67"/>
      <c r="P3212" s="67"/>
      <c r="Q3212" s="67"/>
      <c r="R3212" s="34"/>
      <c r="S3212" s="34"/>
      <c r="T3212" s="34"/>
      <c r="U3212" s="34"/>
      <c r="V3212" s="34"/>
      <c r="W3212" s="34"/>
      <c r="X3212" s="34"/>
      <c r="Y3212" s="34"/>
      <c r="Z3212" s="34"/>
    </row>
    <row r="3213" spans="1:26">
      <c r="A3213" s="69">
        <f t="shared" si="22"/>
        <v>400</v>
      </c>
      <c r="B3213" s="69">
        <f t="shared" si="23"/>
        <v>7</v>
      </c>
      <c r="C3213" s="67"/>
      <c r="D3213" s="70"/>
      <c r="E3213" s="70"/>
      <c r="F3213" s="70"/>
      <c r="G3213" s="42"/>
      <c r="H3213" s="67"/>
      <c r="I3213" s="67"/>
      <c r="J3213" s="67"/>
      <c r="K3213" s="67"/>
      <c r="L3213" s="67"/>
      <c r="M3213" s="67"/>
      <c r="N3213" s="67"/>
      <c r="O3213" s="67"/>
      <c r="P3213" s="67"/>
      <c r="Q3213" s="67"/>
      <c r="R3213" s="34"/>
      <c r="S3213" s="34"/>
      <c r="T3213" s="34"/>
      <c r="U3213" s="34"/>
      <c r="V3213" s="34"/>
      <c r="W3213" s="34"/>
      <c r="X3213" s="34"/>
      <c r="Y3213" s="34"/>
      <c r="Z3213" s="34"/>
    </row>
    <row r="3214" spans="1:26">
      <c r="A3214" s="69">
        <f t="shared" si="22"/>
        <v>400</v>
      </c>
      <c r="B3214" s="69">
        <f t="shared" si="23"/>
        <v>8</v>
      </c>
      <c r="C3214" s="67"/>
      <c r="D3214" s="70"/>
      <c r="E3214" s="70"/>
      <c r="F3214" s="70"/>
      <c r="G3214" s="42"/>
      <c r="H3214" s="67"/>
      <c r="I3214" s="67"/>
      <c r="J3214" s="67"/>
      <c r="K3214" s="67"/>
      <c r="L3214" s="67"/>
      <c r="M3214" s="67"/>
      <c r="N3214" s="67"/>
      <c r="O3214" s="67"/>
      <c r="P3214" s="67"/>
      <c r="Q3214" s="67"/>
      <c r="R3214" s="34"/>
      <c r="S3214" s="34"/>
      <c r="T3214" s="34"/>
      <c r="U3214" s="34"/>
      <c r="V3214" s="34"/>
      <c r="W3214" s="34"/>
      <c r="X3214" s="34"/>
      <c r="Y3214" s="34"/>
      <c r="Z3214" s="34"/>
    </row>
    <row r="3215" spans="1:26">
      <c r="A3215" s="69"/>
      <c r="B3215" s="69"/>
      <c r="C3215" s="71" t="s">
        <v>487</v>
      </c>
      <c r="D3215" s="70" t="s">
        <v>486</v>
      </c>
      <c r="E3215" s="70"/>
      <c r="F3215" s="70"/>
      <c r="G3215" s="42"/>
      <c r="H3215" s="67"/>
      <c r="I3215" s="67"/>
      <c r="J3215" s="67"/>
      <c r="K3215" s="67"/>
      <c r="L3215" s="67"/>
      <c r="M3215" s="67"/>
      <c r="N3215" s="67"/>
      <c r="O3215" s="67"/>
      <c r="P3215" s="67"/>
      <c r="Q3215" s="67"/>
      <c r="R3215" s="34"/>
      <c r="S3215" s="34"/>
      <c r="T3215" s="34"/>
      <c r="U3215" s="34"/>
      <c r="V3215" s="34"/>
      <c r="W3215" s="34"/>
      <c r="X3215" s="34"/>
      <c r="Y3215" s="34"/>
      <c r="Z3215" s="34"/>
    </row>
    <row r="3216" spans="1:26">
      <c r="A3216" s="69">
        <f t="shared" ref="A3216:A3223" si="24">A3207+1</f>
        <v>401</v>
      </c>
      <c r="B3216" s="69">
        <f t="shared" ref="B3216:B3223" si="25">B3207</f>
        <v>1</v>
      </c>
      <c r="C3216" s="67"/>
      <c r="E3216" s="70"/>
      <c r="F3216" s="70"/>
      <c r="G3216" s="42"/>
      <c r="H3216" s="67"/>
      <c r="I3216" s="67"/>
      <c r="J3216" s="67"/>
      <c r="K3216" s="67"/>
      <c r="L3216" s="67"/>
      <c r="M3216" s="67"/>
      <c r="N3216" s="67"/>
      <c r="O3216" s="67"/>
      <c r="P3216" s="67"/>
      <c r="Q3216" s="67"/>
      <c r="R3216" s="34"/>
      <c r="S3216" s="34"/>
      <c r="T3216" s="34"/>
      <c r="U3216" s="34"/>
      <c r="V3216" s="34"/>
      <c r="W3216" s="34"/>
      <c r="X3216" s="34"/>
      <c r="Y3216" s="34"/>
      <c r="Z3216" s="34"/>
    </row>
    <row r="3217" spans="1:26">
      <c r="A3217" s="69">
        <f t="shared" si="24"/>
        <v>401</v>
      </c>
      <c r="B3217" s="69">
        <f t="shared" si="25"/>
        <v>2</v>
      </c>
      <c r="C3217" s="67"/>
      <c r="E3217" s="70"/>
      <c r="F3217" s="70"/>
      <c r="G3217" s="42"/>
      <c r="H3217" s="67"/>
      <c r="I3217" s="67"/>
      <c r="J3217" s="67"/>
      <c r="K3217" s="67"/>
      <c r="L3217" s="67"/>
      <c r="M3217" s="67"/>
      <c r="N3217" s="67"/>
      <c r="O3217" s="67"/>
      <c r="P3217" s="67"/>
      <c r="Q3217" s="67"/>
      <c r="R3217" s="34"/>
      <c r="S3217" s="34"/>
      <c r="T3217" s="34"/>
      <c r="U3217" s="34"/>
      <c r="V3217" s="34"/>
      <c r="W3217" s="34"/>
      <c r="X3217" s="34"/>
      <c r="Y3217" s="34"/>
      <c r="Z3217" s="34"/>
    </row>
    <row r="3218" spans="1:26">
      <c r="A3218" s="69">
        <f t="shared" si="24"/>
        <v>401</v>
      </c>
      <c r="B3218" s="69">
        <f t="shared" si="25"/>
        <v>3</v>
      </c>
      <c r="C3218" s="67"/>
      <c r="D3218" s="70"/>
      <c r="E3218" s="70"/>
      <c r="F3218" s="70"/>
      <c r="G3218" s="42"/>
      <c r="H3218" s="67"/>
      <c r="I3218" s="67"/>
      <c r="J3218" s="67"/>
      <c r="K3218" s="67"/>
      <c r="L3218" s="67"/>
      <c r="M3218" s="67"/>
      <c r="N3218" s="67"/>
      <c r="O3218" s="67"/>
      <c r="P3218" s="67"/>
      <c r="Q3218" s="67"/>
      <c r="R3218" s="34"/>
      <c r="S3218" s="34"/>
      <c r="T3218" s="34"/>
      <c r="U3218" s="34"/>
      <c r="V3218" s="34"/>
      <c r="W3218" s="34"/>
      <c r="X3218" s="34"/>
      <c r="Y3218" s="34"/>
      <c r="Z3218" s="34"/>
    </row>
    <row r="3219" spans="1:26">
      <c r="A3219" s="69">
        <f t="shared" si="24"/>
        <v>401</v>
      </c>
      <c r="B3219" s="69">
        <f t="shared" si="25"/>
        <v>4</v>
      </c>
      <c r="C3219" s="67"/>
      <c r="D3219" s="70"/>
      <c r="E3219" s="70"/>
      <c r="F3219" s="70"/>
      <c r="G3219" s="42"/>
      <c r="H3219" s="67"/>
      <c r="I3219" s="67"/>
      <c r="J3219" s="67"/>
      <c r="K3219" s="67"/>
      <c r="L3219" s="67"/>
      <c r="M3219" s="67"/>
      <c r="N3219" s="67"/>
      <c r="O3219" s="67"/>
      <c r="P3219" s="67"/>
      <c r="Q3219" s="67"/>
      <c r="R3219" s="34"/>
      <c r="S3219" s="34"/>
      <c r="T3219" s="34"/>
      <c r="U3219" s="34"/>
      <c r="V3219" s="34"/>
      <c r="W3219" s="34"/>
      <c r="X3219" s="34"/>
      <c r="Y3219" s="34"/>
      <c r="Z3219" s="34"/>
    </row>
    <row r="3220" spans="1:26">
      <c r="A3220" s="69">
        <f t="shared" si="24"/>
        <v>401</v>
      </c>
      <c r="B3220" s="69">
        <f t="shared" si="25"/>
        <v>5</v>
      </c>
      <c r="C3220" s="67"/>
      <c r="D3220" s="70"/>
      <c r="E3220" s="70"/>
      <c r="F3220" s="70"/>
      <c r="G3220" s="42"/>
      <c r="H3220" s="67"/>
      <c r="I3220" s="67"/>
      <c r="J3220" s="67"/>
      <c r="K3220" s="67"/>
      <c r="L3220" s="67"/>
      <c r="M3220" s="67"/>
      <c r="N3220" s="67"/>
      <c r="O3220" s="67"/>
      <c r="P3220" s="67"/>
      <c r="Q3220" s="67"/>
      <c r="R3220" s="34"/>
      <c r="S3220" s="34"/>
      <c r="T3220" s="34"/>
      <c r="U3220" s="34"/>
      <c r="V3220" s="34"/>
      <c r="W3220" s="34"/>
      <c r="X3220" s="34"/>
      <c r="Y3220" s="34"/>
      <c r="Z3220" s="34"/>
    </row>
    <row r="3221" spans="1:26">
      <c r="A3221" s="69">
        <f t="shared" si="24"/>
        <v>401</v>
      </c>
      <c r="B3221" s="69">
        <f t="shared" si="25"/>
        <v>6</v>
      </c>
      <c r="C3221" s="67"/>
      <c r="D3221" s="70"/>
      <c r="E3221" s="70"/>
      <c r="F3221" s="70"/>
      <c r="G3221" s="42"/>
      <c r="H3221" s="67"/>
      <c r="I3221" s="67"/>
      <c r="J3221" s="67"/>
      <c r="K3221" s="67"/>
      <c r="L3221" s="67"/>
      <c r="M3221" s="67"/>
      <c r="N3221" s="67"/>
      <c r="O3221" s="67"/>
      <c r="P3221" s="67"/>
      <c r="Q3221" s="67"/>
      <c r="R3221" s="34"/>
      <c r="S3221" s="34"/>
      <c r="T3221" s="34"/>
      <c r="U3221" s="34"/>
      <c r="V3221" s="34"/>
      <c r="W3221" s="34"/>
      <c r="X3221" s="34"/>
      <c r="Y3221" s="34"/>
      <c r="Z3221" s="34"/>
    </row>
    <row r="3222" spans="1:26">
      <c r="A3222" s="69">
        <f t="shared" si="24"/>
        <v>401</v>
      </c>
      <c r="B3222" s="69">
        <f t="shared" si="25"/>
        <v>7</v>
      </c>
      <c r="C3222" s="67"/>
      <c r="D3222" s="70"/>
      <c r="E3222" s="70"/>
      <c r="F3222" s="70"/>
      <c r="G3222" s="42"/>
      <c r="H3222" s="67"/>
      <c r="I3222" s="67"/>
      <c r="J3222" s="67"/>
      <c r="K3222" s="67"/>
      <c r="L3222" s="67"/>
      <c r="M3222" s="67"/>
      <c r="N3222" s="67"/>
      <c r="O3222" s="67"/>
      <c r="P3222" s="67"/>
      <c r="Q3222" s="67"/>
      <c r="R3222" s="34"/>
      <c r="S3222" s="34"/>
      <c r="T3222" s="34"/>
      <c r="U3222" s="34"/>
      <c r="V3222" s="34"/>
      <c r="W3222" s="34"/>
      <c r="X3222" s="34"/>
      <c r="Y3222" s="34"/>
      <c r="Z3222" s="34"/>
    </row>
    <row r="3223" spans="1:26">
      <c r="A3223" s="69">
        <f t="shared" si="24"/>
        <v>401</v>
      </c>
      <c r="B3223" s="69">
        <f t="shared" si="25"/>
        <v>8</v>
      </c>
      <c r="C3223" s="67"/>
      <c r="D3223" s="70"/>
      <c r="E3223" s="70"/>
      <c r="F3223" s="70"/>
      <c r="G3223" s="42"/>
      <c r="H3223" s="67"/>
      <c r="I3223" s="67"/>
      <c r="J3223" s="67"/>
      <c r="K3223" s="67"/>
      <c r="L3223" s="67"/>
      <c r="M3223" s="67"/>
      <c r="N3223" s="67"/>
      <c r="O3223" s="67"/>
      <c r="P3223" s="67"/>
      <c r="Q3223" s="67"/>
      <c r="R3223" s="34"/>
      <c r="S3223" s="34"/>
      <c r="T3223" s="34"/>
      <c r="U3223" s="34"/>
      <c r="V3223" s="34"/>
      <c r="W3223" s="34"/>
      <c r="X3223" s="34"/>
      <c r="Y3223" s="34"/>
      <c r="Z3223" s="34"/>
    </row>
    <row r="3224" spans="1:26">
      <c r="A3224" s="69">
        <f t="shared" ref="A3224:A3287" si="26">A3216+1</f>
        <v>402</v>
      </c>
      <c r="B3224" s="69">
        <f t="shared" ref="B3224:B3287" si="27">B3216</f>
        <v>1</v>
      </c>
      <c r="C3224" s="67"/>
      <c r="D3224" s="70"/>
      <c r="E3224" s="70"/>
      <c r="F3224" s="70"/>
      <c r="G3224" s="42"/>
      <c r="H3224" s="67"/>
      <c r="I3224" s="67"/>
      <c r="J3224" s="67"/>
      <c r="K3224" s="67"/>
      <c r="L3224" s="67"/>
      <c r="M3224" s="67"/>
      <c r="N3224" s="67"/>
      <c r="O3224" s="67"/>
      <c r="P3224" s="67"/>
      <c r="Q3224" s="67"/>
      <c r="R3224" s="34"/>
      <c r="S3224" s="34"/>
      <c r="T3224" s="34"/>
      <c r="U3224" s="34"/>
      <c r="V3224" s="34"/>
      <c r="W3224" s="34"/>
      <c r="X3224" s="34"/>
      <c r="Y3224" s="34"/>
      <c r="Z3224" s="34"/>
    </row>
    <row r="3225" spans="1:26">
      <c r="A3225" s="69">
        <f t="shared" si="26"/>
        <v>402</v>
      </c>
      <c r="B3225" s="69">
        <f t="shared" si="27"/>
        <v>2</v>
      </c>
      <c r="C3225" s="67"/>
      <c r="D3225" s="70"/>
      <c r="E3225" s="70"/>
      <c r="F3225" s="70"/>
      <c r="G3225" s="42"/>
      <c r="H3225" s="67"/>
      <c r="I3225" s="67"/>
      <c r="J3225" s="67"/>
      <c r="K3225" s="67"/>
      <c r="L3225" s="67"/>
      <c r="M3225" s="67"/>
      <c r="N3225" s="67"/>
      <c r="O3225" s="67"/>
      <c r="P3225" s="67"/>
      <c r="Q3225" s="67"/>
      <c r="R3225" s="34"/>
      <c r="S3225" s="34"/>
      <c r="T3225" s="34"/>
      <c r="U3225" s="34"/>
      <c r="V3225" s="34"/>
      <c r="W3225" s="34"/>
      <c r="X3225" s="34"/>
      <c r="Y3225" s="34"/>
      <c r="Z3225" s="34"/>
    </row>
    <row r="3226" spans="1:26">
      <c r="A3226" s="69">
        <f t="shared" si="26"/>
        <v>402</v>
      </c>
      <c r="B3226" s="69">
        <f t="shared" si="27"/>
        <v>3</v>
      </c>
      <c r="C3226" s="67"/>
      <c r="D3226" s="70"/>
      <c r="E3226" s="70"/>
      <c r="F3226" s="70"/>
      <c r="G3226" s="42"/>
      <c r="H3226" s="67"/>
      <c r="I3226" s="67"/>
      <c r="J3226" s="67"/>
      <c r="K3226" s="67"/>
      <c r="L3226" s="67"/>
      <c r="M3226" s="67"/>
      <c r="N3226" s="67"/>
      <c r="O3226" s="67"/>
      <c r="P3226" s="67"/>
      <c r="Q3226" s="67"/>
      <c r="R3226" s="34"/>
      <c r="S3226" s="34"/>
      <c r="T3226" s="34"/>
      <c r="U3226" s="34"/>
      <c r="V3226" s="34"/>
      <c r="W3226" s="34"/>
      <c r="X3226" s="34"/>
      <c r="Y3226" s="34"/>
      <c r="Z3226" s="34"/>
    </row>
    <row r="3227" spans="1:26">
      <c r="A3227" s="69">
        <f t="shared" si="26"/>
        <v>402</v>
      </c>
      <c r="B3227" s="69">
        <f t="shared" si="27"/>
        <v>4</v>
      </c>
      <c r="C3227" s="67"/>
      <c r="D3227" s="70"/>
      <c r="E3227" s="70"/>
      <c r="F3227" s="70"/>
      <c r="G3227" s="42"/>
      <c r="H3227" s="67"/>
      <c r="I3227" s="67"/>
      <c r="J3227" s="67"/>
      <c r="K3227" s="67"/>
      <c r="L3227" s="67"/>
      <c r="M3227" s="67"/>
      <c r="N3227" s="67"/>
      <c r="O3227" s="67"/>
      <c r="P3227" s="67"/>
      <c r="Q3227" s="67"/>
      <c r="R3227" s="34"/>
      <c r="S3227" s="34"/>
      <c r="T3227" s="34"/>
      <c r="U3227" s="34"/>
      <c r="V3227" s="34"/>
      <c r="W3227" s="34"/>
      <c r="X3227" s="34"/>
      <c r="Y3227" s="34"/>
      <c r="Z3227" s="34"/>
    </row>
    <row r="3228" spans="1:26">
      <c r="A3228" s="69">
        <f t="shared" si="26"/>
        <v>402</v>
      </c>
      <c r="B3228" s="69">
        <f t="shared" si="27"/>
        <v>5</v>
      </c>
      <c r="C3228" s="67"/>
      <c r="D3228" s="70"/>
      <c r="E3228" s="70"/>
      <c r="F3228" s="70"/>
      <c r="G3228" s="42"/>
      <c r="H3228" s="67"/>
      <c r="I3228" s="67"/>
      <c r="J3228" s="67"/>
      <c r="K3228" s="67"/>
      <c r="L3228" s="67"/>
      <c r="M3228" s="67"/>
      <c r="N3228" s="67"/>
      <c r="O3228" s="67"/>
      <c r="P3228" s="67"/>
      <c r="Q3228" s="67"/>
      <c r="R3228" s="34"/>
      <c r="S3228" s="34"/>
      <c r="T3228" s="34"/>
      <c r="U3228" s="34"/>
      <c r="V3228" s="34"/>
      <c r="W3228" s="34"/>
      <c r="X3228" s="34"/>
      <c r="Y3228" s="34"/>
      <c r="Z3228" s="34"/>
    </row>
    <row r="3229" spans="1:26">
      <c r="A3229" s="69">
        <f t="shared" si="26"/>
        <v>402</v>
      </c>
      <c r="B3229" s="69">
        <f t="shared" si="27"/>
        <v>6</v>
      </c>
      <c r="C3229" s="67"/>
      <c r="D3229" s="70"/>
      <c r="E3229" s="70"/>
      <c r="F3229" s="70"/>
      <c r="G3229" s="42"/>
      <c r="H3229" s="67"/>
      <c r="I3229" s="67"/>
      <c r="J3229" s="67"/>
      <c r="K3229" s="67"/>
      <c r="L3229" s="67"/>
      <c r="M3229" s="67"/>
      <c r="N3229" s="67"/>
      <c r="O3229" s="67"/>
      <c r="P3229" s="67"/>
      <c r="Q3229" s="67"/>
      <c r="R3229" s="34"/>
      <c r="S3229" s="34"/>
      <c r="T3229" s="34"/>
      <c r="U3229" s="34"/>
      <c r="V3229" s="34"/>
      <c r="W3229" s="34"/>
      <c r="X3229" s="34"/>
      <c r="Y3229" s="34"/>
      <c r="Z3229" s="34"/>
    </row>
    <row r="3230" spans="1:26">
      <c r="A3230" s="69">
        <f t="shared" si="26"/>
        <v>402</v>
      </c>
      <c r="B3230" s="69">
        <f t="shared" si="27"/>
        <v>7</v>
      </c>
      <c r="C3230" s="67"/>
      <c r="D3230" s="70"/>
      <c r="E3230" s="70"/>
      <c r="F3230" s="70"/>
      <c r="G3230" s="42"/>
      <c r="H3230" s="67"/>
      <c r="I3230" s="67"/>
      <c r="J3230" s="67"/>
      <c r="K3230" s="67"/>
      <c r="L3230" s="67"/>
      <c r="M3230" s="67"/>
      <c r="N3230" s="67"/>
      <c r="O3230" s="67"/>
      <c r="P3230" s="67"/>
      <c r="Q3230" s="67"/>
      <c r="R3230" s="34"/>
      <c r="S3230" s="34"/>
      <c r="T3230" s="34"/>
      <c r="U3230" s="34"/>
      <c r="V3230" s="34"/>
      <c r="W3230" s="34"/>
      <c r="X3230" s="34"/>
      <c r="Y3230" s="34"/>
      <c r="Z3230" s="34"/>
    </row>
    <row r="3231" spans="1:26">
      <c r="A3231" s="69">
        <f t="shared" si="26"/>
        <v>402</v>
      </c>
      <c r="B3231" s="69">
        <f t="shared" si="27"/>
        <v>8</v>
      </c>
      <c r="C3231" s="67"/>
      <c r="D3231" s="70"/>
      <c r="E3231" s="70"/>
      <c r="F3231" s="70"/>
      <c r="G3231" s="42"/>
      <c r="H3231" s="67"/>
      <c r="I3231" s="67"/>
      <c r="J3231" s="67"/>
      <c r="K3231" s="67"/>
      <c r="L3231" s="67"/>
      <c r="M3231" s="67"/>
      <c r="N3231" s="67"/>
      <c r="O3231" s="67"/>
      <c r="P3231" s="67"/>
      <c r="Q3231" s="67"/>
      <c r="R3231" s="34"/>
      <c r="S3231" s="34"/>
      <c r="T3231" s="34"/>
      <c r="U3231" s="34"/>
      <c r="V3231" s="34"/>
      <c r="W3231" s="34"/>
      <c r="X3231" s="34"/>
      <c r="Y3231" s="34"/>
      <c r="Z3231" s="34"/>
    </row>
    <row r="3232" spans="1:26">
      <c r="A3232" s="69">
        <f t="shared" si="26"/>
        <v>403</v>
      </c>
      <c r="B3232" s="69">
        <f t="shared" si="27"/>
        <v>1</v>
      </c>
      <c r="C3232" s="67"/>
      <c r="D3232" s="70"/>
      <c r="E3232" s="70"/>
      <c r="F3232" s="70"/>
      <c r="G3232" s="42"/>
      <c r="H3232" s="67"/>
      <c r="I3232" s="67"/>
      <c r="J3232" s="67"/>
      <c r="K3232" s="67"/>
      <c r="L3232" s="67"/>
      <c r="M3232" s="67"/>
      <c r="N3232" s="67"/>
      <c r="O3232" s="67"/>
      <c r="P3232" s="67"/>
      <c r="Q3232" s="67"/>
      <c r="R3232" s="34"/>
      <c r="S3232" s="34"/>
      <c r="T3232" s="34"/>
      <c r="U3232" s="34"/>
      <c r="V3232" s="34"/>
      <c r="W3232" s="34"/>
      <c r="X3232" s="34"/>
      <c r="Y3232" s="34"/>
      <c r="Z3232" s="34"/>
    </row>
    <row r="3233" spans="1:26">
      <c r="A3233" s="69">
        <f t="shared" si="26"/>
        <v>403</v>
      </c>
      <c r="B3233" s="69">
        <f t="shared" si="27"/>
        <v>2</v>
      </c>
      <c r="C3233" s="67"/>
      <c r="D3233" s="70"/>
      <c r="E3233" s="70"/>
      <c r="F3233" s="70"/>
      <c r="G3233" s="42"/>
      <c r="H3233" s="67"/>
      <c r="I3233" s="67"/>
      <c r="J3233" s="67"/>
      <c r="K3233" s="67"/>
      <c r="L3233" s="67"/>
      <c r="M3233" s="67"/>
      <c r="N3233" s="67"/>
      <c r="O3233" s="67"/>
      <c r="P3233" s="67"/>
      <c r="Q3233" s="67"/>
      <c r="R3233" s="34"/>
      <c r="S3233" s="34"/>
      <c r="T3233" s="34"/>
      <c r="U3233" s="34"/>
      <c r="V3233" s="34"/>
      <c r="W3233" s="34"/>
      <c r="X3233" s="34"/>
      <c r="Y3233" s="34"/>
      <c r="Z3233" s="34"/>
    </row>
    <row r="3234" spans="1:26">
      <c r="A3234" s="69">
        <f t="shared" si="26"/>
        <v>403</v>
      </c>
      <c r="B3234" s="69">
        <f t="shared" si="27"/>
        <v>3</v>
      </c>
      <c r="C3234" s="67"/>
      <c r="D3234" s="70"/>
      <c r="E3234" s="70"/>
      <c r="F3234" s="70"/>
      <c r="G3234" s="42"/>
      <c r="H3234" s="67"/>
      <c r="I3234" s="67"/>
      <c r="J3234" s="67"/>
      <c r="K3234" s="67"/>
      <c r="L3234" s="67"/>
      <c r="M3234" s="67"/>
      <c r="N3234" s="67"/>
      <c r="O3234" s="67"/>
      <c r="P3234" s="67"/>
      <c r="Q3234" s="67"/>
      <c r="R3234" s="34"/>
      <c r="S3234" s="34"/>
      <c r="T3234" s="34"/>
      <c r="U3234" s="34"/>
      <c r="V3234" s="34"/>
      <c r="W3234" s="34"/>
      <c r="X3234" s="34"/>
      <c r="Y3234" s="34"/>
      <c r="Z3234" s="34"/>
    </row>
    <row r="3235" spans="1:26">
      <c r="A3235" s="69">
        <f t="shared" si="26"/>
        <v>403</v>
      </c>
      <c r="B3235" s="69">
        <f t="shared" si="27"/>
        <v>4</v>
      </c>
      <c r="C3235" s="67"/>
      <c r="D3235" s="70"/>
      <c r="E3235" s="70"/>
      <c r="F3235" s="70"/>
      <c r="G3235" s="42"/>
      <c r="H3235" s="67"/>
      <c r="I3235" s="67"/>
      <c r="J3235" s="67"/>
      <c r="K3235" s="67"/>
      <c r="L3235" s="67"/>
      <c r="M3235" s="67"/>
      <c r="N3235" s="67"/>
      <c r="O3235" s="67"/>
      <c r="P3235" s="67"/>
      <c r="Q3235" s="67"/>
      <c r="R3235" s="34"/>
      <c r="S3235" s="34"/>
      <c r="T3235" s="34"/>
      <c r="U3235" s="34"/>
      <c r="V3235" s="34"/>
      <c r="W3235" s="34"/>
      <c r="X3235" s="34"/>
      <c r="Y3235" s="34"/>
      <c r="Z3235" s="34"/>
    </row>
    <row r="3236" spans="1:26">
      <c r="A3236" s="69">
        <f t="shared" si="26"/>
        <v>403</v>
      </c>
      <c r="B3236" s="69">
        <f t="shared" si="27"/>
        <v>5</v>
      </c>
      <c r="C3236" s="67"/>
      <c r="D3236" s="70"/>
      <c r="E3236" s="70"/>
      <c r="F3236" s="70"/>
      <c r="G3236" s="42"/>
      <c r="H3236" s="67"/>
      <c r="I3236" s="67"/>
      <c r="J3236" s="67"/>
      <c r="K3236" s="67"/>
      <c r="L3236" s="67"/>
      <c r="M3236" s="67"/>
      <c r="N3236" s="67"/>
      <c r="O3236" s="67"/>
      <c r="P3236" s="67"/>
      <c r="Q3236" s="67"/>
      <c r="R3236" s="34"/>
      <c r="S3236" s="34"/>
      <c r="T3236" s="34"/>
      <c r="U3236" s="34"/>
      <c r="V3236" s="34"/>
      <c r="W3236" s="34"/>
      <c r="X3236" s="34"/>
      <c r="Y3236" s="34"/>
      <c r="Z3236" s="34"/>
    </row>
    <row r="3237" spans="1:26">
      <c r="A3237" s="69">
        <f t="shared" si="26"/>
        <v>403</v>
      </c>
      <c r="B3237" s="69">
        <f t="shared" si="27"/>
        <v>6</v>
      </c>
      <c r="C3237" s="67"/>
      <c r="D3237" s="70"/>
      <c r="E3237" s="70"/>
      <c r="F3237" s="70"/>
      <c r="G3237" s="42"/>
      <c r="H3237" s="67"/>
      <c r="I3237" s="67"/>
      <c r="J3237" s="67"/>
      <c r="K3237" s="67"/>
      <c r="L3237" s="67"/>
      <c r="M3237" s="67"/>
      <c r="N3237" s="67"/>
      <c r="O3237" s="67"/>
      <c r="P3237" s="67"/>
      <c r="Q3237" s="67"/>
      <c r="R3237" s="34"/>
      <c r="S3237" s="34"/>
      <c r="T3237" s="34"/>
      <c r="U3237" s="34"/>
      <c r="V3237" s="34"/>
      <c r="W3237" s="34"/>
      <c r="X3237" s="34"/>
      <c r="Y3237" s="34"/>
      <c r="Z3237" s="34"/>
    </row>
    <row r="3238" spans="1:26">
      <c r="A3238" s="69">
        <f t="shared" si="26"/>
        <v>403</v>
      </c>
      <c r="B3238" s="69">
        <f t="shared" si="27"/>
        <v>7</v>
      </c>
      <c r="C3238" s="67"/>
      <c r="D3238" s="70"/>
      <c r="E3238" s="70"/>
      <c r="F3238" s="70"/>
      <c r="G3238" s="42"/>
      <c r="H3238" s="67"/>
      <c r="I3238" s="67"/>
      <c r="J3238" s="67"/>
      <c r="K3238" s="67"/>
      <c r="L3238" s="67"/>
      <c r="M3238" s="67"/>
      <c r="N3238" s="67"/>
      <c r="O3238" s="67"/>
      <c r="P3238" s="67"/>
      <c r="Q3238" s="67"/>
      <c r="R3238" s="34"/>
      <c r="S3238" s="34"/>
      <c r="T3238" s="34"/>
      <c r="U3238" s="34"/>
      <c r="V3238" s="34"/>
      <c r="W3238" s="34"/>
      <c r="X3238" s="34"/>
      <c r="Y3238" s="34"/>
      <c r="Z3238" s="34"/>
    </row>
    <row r="3239" spans="1:26">
      <c r="A3239" s="69">
        <f t="shared" si="26"/>
        <v>403</v>
      </c>
      <c r="B3239" s="69">
        <f t="shared" si="27"/>
        <v>8</v>
      </c>
      <c r="C3239" s="67"/>
      <c r="D3239" s="70"/>
      <c r="E3239" s="70"/>
      <c r="F3239" s="70"/>
      <c r="G3239" s="42"/>
      <c r="H3239" s="67"/>
      <c r="I3239" s="67"/>
      <c r="J3239" s="67"/>
      <c r="K3239" s="67"/>
      <c r="L3239" s="67"/>
      <c r="M3239" s="67"/>
      <c r="N3239" s="67"/>
      <c r="O3239" s="67"/>
      <c r="P3239" s="67"/>
      <c r="Q3239" s="67"/>
      <c r="R3239" s="34"/>
      <c r="S3239" s="34"/>
      <c r="T3239" s="34"/>
      <c r="U3239" s="34"/>
      <c r="V3239" s="34"/>
      <c r="W3239" s="34"/>
      <c r="X3239" s="34"/>
      <c r="Y3239" s="34"/>
      <c r="Z3239" s="34"/>
    </row>
    <row r="3240" spans="1:26">
      <c r="A3240" s="69">
        <f t="shared" si="26"/>
        <v>404</v>
      </c>
      <c r="B3240" s="69">
        <f t="shared" si="27"/>
        <v>1</v>
      </c>
      <c r="C3240" s="67"/>
      <c r="D3240" s="70"/>
      <c r="E3240" s="70"/>
      <c r="F3240" s="70"/>
      <c r="G3240" s="42"/>
      <c r="H3240" s="67"/>
      <c r="I3240" s="67"/>
      <c r="J3240" s="67"/>
      <c r="K3240" s="67"/>
      <c r="L3240" s="67"/>
      <c r="M3240" s="67"/>
      <c r="N3240" s="67"/>
      <c r="O3240" s="67"/>
      <c r="P3240" s="67"/>
      <c r="Q3240" s="67"/>
      <c r="R3240" s="34"/>
      <c r="S3240" s="34"/>
      <c r="T3240" s="34"/>
      <c r="U3240" s="34"/>
      <c r="V3240" s="34"/>
      <c r="W3240" s="34"/>
      <c r="X3240" s="34"/>
      <c r="Y3240" s="34"/>
      <c r="Z3240" s="34"/>
    </row>
    <row r="3241" spans="1:26">
      <c r="A3241" s="69">
        <f t="shared" si="26"/>
        <v>404</v>
      </c>
      <c r="B3241" s="69">
        <f t="shared" si="27"/>
        <v>2</v>
      </c>
      <c r="C3241" s="67"/>
      <c r="D3241" s="70"/>
      <c r="E3241" s="70"/>
      <c r="F3241" s="70"/>
      <c r="G3241" s="42"/>
      <c r="H3241" s="67"/>
      <c r="I3241" s="67"/>
      <c r="J3241" s="67"/>
      <c r="K3241" s="67"/>
      <c r="L3241" s="67"/>
      <c r="M3241" s="67"/>
      <c r="N3241" s="67"/>
      <c r="O3241" s="67"/>
      <c r="P3241" s="67"/>
      <c r="Q3241" s="67"/>
      <c r="R3241" s="34"/>
      <c r="S3241" s="34"/>
      <c r="T3241" s="34"/>
      <c r="U3241" s="34"/>
      <c r="V3241" s="34"/>
      <c r="W3241" s="34"/>
      <c r="X3241" s="34"/>
      <c r="Y3241" s="34"/>
      <c r="Z3241" s="34"/>
    </row>
    <row r="3242" spans="1:26">
      <c r="A3242" s="69">
        <f t="shared" si="26"/>
        <v>404</v>
      </c>
      <c r="B3242" s="69">
        <f t="shared" si="27"/>
        <v>3</v>
      </c>
      <c r="C3242" s="67"/>
      <c r="D3242" s="70"/>
      <c r="E3242" s="70"/>
      <c r="F3242" s="70"/>
      <c r="G3242" s="42"/>
      <c r="H3242" s="67"/>
      <c r="I3242" s="67"/>
      <c r="J3242" s="67"/>
      <c r="K3242" s="67"/>
      <c r="L3242" s="67"/>
      <c r="M3242" s="67"/>
      <c r="N3242" s="67"/>
      <c r="O3242" s="67"/>
      <c r="P3242" s="67"/>
      <c r="Q3242" s="67"/>
      <c r="R3242" s="34"/>
      <c r="S3242" s="34"/>
      <c r="T3242" s="34"/>
      <c r="U3242" s="34"/>
      <c r="V3242" s="34"/>
      <c r="W3242" s="34"/>
      <c r="X3242" s="34"/>
      <c r="Y3242" s="34"/>
      <c r="Z3242" s="34"/>
    </row>
    <row r="3243" spans="1:26">
      <c r="A3243" s="69">
        <f t="shared" si="26"/>
        <v>404</v>
      </c>
      <c r="B3243" s="69">
        <f t="shared" si="27"/>
        <v>4</v>
      </c>
      <c r="C3243" s="67"/>
      <c r="D3243" s="70"/>
      <c r="E3243" s="70"/>
      <c r="F3243" s="70"/>
      <c r="G3243" s="42"/>
      <c r="H3243" s="67"/>
      <c r="I3243" s="67"/>
      <c r="J3243" s="67"/>
      <c r="K3243" s="67"/>
      <c r="L3243" s="67"/>
      <c r="M3243" s="67"/>
      <c r="N3243" s="67"/>
      <c r="O3243" s="67"/>
      <c r="P3243" s="67"/>
      <c r="Q3243" s="67"/>
      <c r="R3243" s="34"/>
      <c r="S3243" s="34"/>
      <c r="T3243" s="34"/>
      <c r="U3243" s="34"/>
      <c r="V3243" s="34"/>
      <c r="W3243" s="34"/>
      <c r="X3243" s="34"/>
      <c r="Y3243" s="34"/>
      <c r="Z3243" s="34"/>
    </row>
    <row r="3244" spans="1:26">
      <c r="A3244" s="69">
        <f t="shared" si="26"/>
        <v>404</v>
      </c>
      <c r="B3244" s="69">
        <f t="shared" si="27"/>
        <v>5</v>
      </c>
      <c r="C3244" s="67"/>
      <c r="D3244" s="70"/>
      <c r="E3244" s="70"/>
      <c r="F3244" s="70"/>
      <c r="G3244" s="42"/>
      <c r="H3244" s="67"/>
      <c r="I3244" s="67"/>
      <c r="J3244" s="67"/>
      <c r="K3244" s="67"/>
      <c r="L3244" s="67"/>
      <c r="M3244" s="67"/>
      <c r="N3244" s="67"/>
      <c r="O3244" s="67"/>
      <c r="P3244" s="67"/>
      <c r="Q3244" s="67"/>
      <c r="R3244" s="34"/>
      <c r="S3244" s="34"/>
      <c r="T3244" s="34"/>
      <c r="U3244" s="34"/>
      <c r="V3244" s="34"/>
      <c r="W3244" s="34"/>
      <c r="X3244" s="34"/>
      <c r="Y3244" s="34"/>
      <c r="Z3244" s="34"/>
    </row>
    <row r="3245" spans="1:26">
      <c r="A3245" s="69">
        <f t="shared" si="26"/>
        <v>404</v>
      </c>
      <c r="B3245" s="69">
        <f t="shared" si="27"/>
        <v>6</v>
      </c>
      <c r="C3245" s="67"/>
      <c r="D3245" s="70"/>
      <c r="E3245" s="70"/>
      <c r="F3245" s="70"/>
      <c r="G3245" s="42"/>
      <c r="H3245" s="67"/>
      <c r="I3245" s="67"/>
      <c r="J3245" s="67"/>
      <c r="K3245" s="67"/>
      <c r="L3245" s="67"/>
      <c r="M3245" s="67"/>
      <c r="N3245" s="67"/>
      <c r="O3245" s="67"/>
      <c r="P3245" s="67"/>
      <c r="Q3245" s="67"/>
      <c r="R3245" s="34"/>
      <c r="S3245" s="34"/>
      <c r="T3245" s="34"/>
      <c r="U3245" s="34"/>
      <c r="V3245" s="34"/>
      <c r="W3245" s="34"/>
      <c r="X3245" s="34"/>
      <c r="Y3245" s="34"/>
      <c r="Z3245" s="34"/>
    </row>
    <row r="3246" spans="1:26">
      <c r="A3246" s="69">
        <f t="shared" si="26"/>
        <v>404</v>
      </c>
      <c r="B3246" s="69">
        <f t="shared" si="27"/>
        <v>7</v>
      </c>
      <c r="C3246" s="67"/>
      <c r="D3246" s="70"/>
      <c r="E3246" s="70"/>
      <c r="F3246" s="70"/>
      <c r="G3246" s="42"/>
      <c r="H3246" s="67"/>
      <c r="I3246" s="67"/>
      <c r="J3246" s="67"/>
      <c r="K3246" s="67"/>
      <c r="L3246" s="67"/>
      <c r="M3246" s="67"/>
      <c r="N3246" s="67"/>
      <c r="O3246" s="67"/>
      <c r="P3246" s="67"/>
      <c r="Q3246" s="67"/>
      <c r="R3246" s="34"/>
      <c r="S3246" s="34"/>
      <c r="T3246" s="34"/>
      <c r="U3246" s="34"/>
      <c r="V3246" s="34"/>
      <c r="W3246" s="34"/>
      <c r="X3246" s="34"/>
      <c r="Y3246" s="34"/>
      <c r="Z3246" s="34"/>
    </row>
    <row r="3247" spans="1:26">
      <c r="A3247" s="69">
        <f t="shared" si="26"/>
        <v>404</v>
      </c>
      <c r="B3247" s="69">
        <f t="shared" si="27"/>
        <v>8</v>
      </c>
      <c r="C3247" s="67"/>
      <c r="D3247" s="70"/>
      <c r="E3247" s="70"/>
      <c r="F3247" s="70"/>
      <c r="G3247" s="42"/>
      <c r="H3247" s="67"/>
      <c r="I3247" s="67"/>
      <c r="J3247" s="67"/>
      <c r="K3247" s="67"/>
      <c r="L3247" s="67"/>
      <c r="M3247" s="67"/>
      <c r="N3247" s="67"/>
      <c r="O3247" s="67"/>
      <c r="P3247" s="67"/>
      <c r="Q3247" s="67"/>
      <c r="R3247" s="34"/>
      <c r="S3247" s="34"/>
      <c r="T3247" s="34"/>
      <c r="U3247" s="34"/>
      <c r="V3247" s="34"/>
      <c r="W3247" s="34"/>
      <c r="X3247" s="34"/>
      <c r="Y3247" s="34"/>
      <c r="Z3247" s="34"/>
    </row>
    <row r="3248" spans="1:26">
      <c r="A3248" s="69">
        <f t="shared" si="26"/>
        <v>405</v>
      </c>
      <c r="B3248" s="69">
        <f t="shared" si="27"/>
        <v>1</v>
      </c>
      <c r="C3248" s="67"/>
      <c r="D3248" s="70"/>
      <c r="E3248" s="70"/>
      <c r="F3248" s="70"/>
      <c r="G3248" s="42"/>
      <c r="H3248" s="67"/>
      <c r="I3248" s="67"/>
      <c r="J3248" s="67"/>
      <c r="K3248" s="67"/>
      <c r="L3248" s="67"/>
      <c r="M3248" s="67"/>
      <c r="N3248" s="67"/>
      <c r="O3248" s="67"/>
      <c r="P3248" s="67"/>
      <c r="Q3248" s="67"/>
      <c r="R3248" s="34"/>
      <c r="S3248" s="34"/>
      <c r="T3248" s="34"/>
      <c r="U3248" s="34"/>
      <c r="V3248" s="34"/>
      <c r="W3248" s="34"/>
      <c r="X3248" s="34"/>
      <c r="Y3248" s="34"/>
      <c r="Z3248" s="34"/>
    </row>
    <row r="3249" spans="1:26">
      <c r="A3249" s="69">
        <f t="shared" si="26"/>
        <v>405</v>
      </c>
      <c r="B3249" s="69">
        <f t="shared" si="27"/>
        <v>2</v>
      </c>
      <c r="C3249" s="67"/>
      <c r="D3249" s="70"/>
      <c r="E3249" s="70"/>
      <c r="F3249" s="70"/>
      <c r="G3249" s="42"/>
      <c r="H3249" s="67"/>
      <c r="I3249" s="67"/>
      <c r="J3249" s="67"/>
      <c r="K3249" s="67"/>
      <c r="L3249" s="67"/>
      <c r="M3249" s="67"/>
      <c r="N3249" s="67"/>
      <c r="O3249" s="67"/>
      <c r="P3249" s="67"/>
      <c r="Q3249" s="67"/>
      <c r="R3249" s="34"/>
      <c r="S3249" s="34"/>
      <c r="T3249" s="34"/>
      <c r="U3249" s="34"/>
      <c r="V3249" s="34"/>
      <c r="W3249" s="34"/>
      <c r="X3249" s="34"/>
      <c r="Y3249" s="34"/>
      <c r="Z3249" s="34"/>
    </row>
    <row r="3250" spans="1:26">
      <c r="A3250" s="69">
        <f t="shared" si="26"/>
        <v>405</v>
      </c>
      <c r="B3250" s="69">
        <f t="shared" si="27"/>
        <v>3</v>
      </c>
      <c r="C3250" s="67"/>
      <c r="D3250" s="70"/>
      <c r="E3250" s="70"/>
      <c r="F3250" s="70"/>
      <c r="G3250" s="42"/>
      <c r="H3250" s="67"/>
      <c r="I3250" s="67"/>
      <c r="J3250" s="67"/>
      <c r="K3250" s="67"/>
      <c r="L3250" s="67"/>
      <c r="M3250" s="67"/>
      <c r="N3250" s="67"/>
      <c r="O3250" s="67"/>
      <c r="P3250" s="67"/>
      <c r="Q3250" s="67"/>
      <c r="R3250" s="34"/>
      <c r="S3250" s="34"/>
      <c r="T3250" s="34"/>
      <c r="U3250" s="34"/>
      <c r="V3250" s="34"/>
      <c r="W3250" s="34"/>
      <c r="X3250" s="34"/>
      <c r="Y3250" s="34"/>
      <c r="Z3250" s="34"/>
    </row>
    <row r="3251" spans="1:26">
      <c r="A3251" s="69">
        <f t="shared" si="26"/>
        <v>405</v>
      </c>
      <c r="B3251" s="69">
        <f t="shared" si="27"/>
        <v>4</v>
      </c>
      <c r="C3251" s="67"/>
      <c r="D3251" s="70"/>
      <c r="E3251" s="70"/>
      <c r="F3251" s="70"/>
      <c r="G3251" s="42"/>
      <c r="H3251" s="67"/>
      <c r="I3251" s="67"/>
      <c r="J3251" s="67"/>
      <c r="K3251" s="67"/>
      <c r="L3251" s="67"/>
      <c r="M3251" s="67"/>
      <c r="N3251" s="67"/>
      <c r="O3251" s="67"/>
      <c r="P3251" s="67"/>
      <c r="Q3251" s="67"/>
      <c r="R3251" s="34"/>
      <c r="S3251" s="34"/>
      <c r="T3251" s="34"/>
      <c r="U3251" s="34"/>
      <c r="V3251" s="34"/>
      <c r="W3251" s="34"/>
      <c r="X3251" s="34"/>
      <c r="Y3251" s="34"/>
      <c r="Z3251" s="34"/>
    </row>
    <row r="3252" spans="1:26">
      <c r="A3252" s="69">
        <f t="shared" si="26"/>
        <v>405</v>
      </c>
      <c r="B3252" s="69">
        <f t="shared" si="27"/>
        <v>5</v>
      </c>
      <c r="C3252" s="67"/>
      <c r="D3252" s="70"/>
      <c r="E3252" s="70"/>
      <c r="F3252" s="70"/>
      <c r="G3252" s="42"/>
      <c r="H3252" s="67"/>
      <c r="I3252" s="67"/>
      <c r="J3252" s="67"/>
      <c r="K3252" s="67"/>
      <c r="L3252" s="67"/>
      <c r="M3252" s="67"/>
      <c r="N3252" s="67"/>
      <c r="O3252" s="67"/>
      <c r="P3252" s="67"/>
      <c r="Q3252" s="67"/>
      <c r="R3252" s="34"/>
      <c r="S3252" s="34"/>
      <c r="T3252" s="34"/>
      <c r="U3252" s="34"/>
      <c r="V3252" s="34"/>
      <c r="W3252" s="34"/>
      <c r="X3252" s="34"/>
      <c r="Y3252" s="34"/>
      <c r="Z3252" s="34"/>
    </row>
    <row r="3253" spans="1:26">
      <c r="A3253" s="69">
        <f t="shared" si="26"/>
        <v>405</v>
      </c>
      <c r="B3253" s="69">
        <f t="shared" si="27"/>
        <v>6</v>
      </c>
      <c r="C3253" s="67"/>
      <c r="D3253" s="70"/>
      <c r="E3253" s="70"/>
      <c r="F3253" s="70"/>
      <c r="G3253" s="42"/>
      <c r="H3253" s="67"/>
      <c r="I3253" s="67"/>
      <c r="J3253" s="67"/>
      <c r="K3253" s="67"/>
      <c r="L3253" s="67"/>
      <c r="M3253" s="67"/>
      <c r="N3253" s="67"/>
      <c r="O3253" s="67"/>
      <c r="P3253" s="67"/>
      <c r="Q3253" s="67"/>
      <c r="R3253" s="34"/>
      <c r="S3253" s="34"/>
      <c r="T3253" s="34"/>
      <c r="U3253" s="34"/>
      <c r="V3253" s="34"/>
      <c r="W3253" s="34"/>
      <c r="X3253" s="34"/>
      <c r="Y3253" s="34"/>
      <c r="Z3253" s="34"/>
    </row>
    <row r="3254" spans="1:26">
      <c r="A3254" s="69">
        <f t="shared" si="26"/>
        <v>405</v>
      </c>
      <c r="B3254" s="69">
        <f t="shared" si="27"/>
        <v>7</v>
      </c>
      <c r="C3254" s="67"/>
      <c r="D3254" s="70"/>
      <c r="E3254" s="70"/>
      <c r="F3254" s="70"/>
      <c r="G3254" s="42"/>
      <c r="H3254" s="67"/>
      <c r="I3254" s="67"/>
      <c r="J3254" s="67"/>
      <c r="K3254" s="67"/>
      <c r="L3254" s="67"/>
      <c r="M3254" s="67"/>
      <c r="N3254" s="67"/>
      <c r="O3254" s="67"/>
      <c r="P3254" s="67"/>
      <c r="Q3254" s="67"/>
      <c r="R3254" s="34"/>
      <c r="S3254" s="34"/>
      <c r="T3254" s="34"/>
      <c r="U3254" s="34"/>
      <c r="V3254" s="34"/>
      <c r="W3254" s="34"/>
      <c r="X3254" s="34"/>
      <c r="Y3254" s="34"/>
      <c r="Z3254" s="34"/>
    </row>
    <row r="3255" spans="1:26">
      <c r="A3255" s="69">
        <f t="shared" si="26"/>
        <v>405</v>
      </c>
      <c r="B3255" s="69">
        <f t="shared" si="27"/>
        <v>8</v>
      </c>
      <c r="C3255" s="67"/>
      <c r="D3255" s="70"/>
      <c r="E3255" s="70"/>
      <c r="F3255" s="70"/>
      <c r="G3255" s="42"/>
      <c r="H3255" s="67"/>
      <c r="I3255" s="67"/>
      <c r="J3255" s="67"/>
      <c r="K3255" s="67"/>
      <c r="L3255" s="67"/>
      <c r="M3255" s="67"/>
      <c r="N3255" s="67"/>
      <c r="O3255" s="67"/>
      <c r="P3255" s="67"/>
      <c r="Q3255" s="67"/>
      <c r="R3255" s="34"/>
      <c r="S3255" s="34"/>
      <c r="T3255" s="34"/>
      <c r="U3255" s="34"/>
      <c r="V3255" s="34"/>
      <c r="W3255" s="34"/>
      <c r="X3255" s="34"/>
      <c r="Y3255" s="34"/>
      <c r="Z3255" s="34"/>
    </row>
    <row r="3256" spans="1:26">
      <c r="A3256" s="69">
        <f t="shared" si="26"/>
        <v>406</v>
      </c>
      <c r="B3256" s="69">
        <f t="shared" si="27"/>
        <v>1</v>
      </c>
      <c r="C3256" s="67"/>
      <c r="D3256" s="70"/>
      <c r="E3256" s="70"/>
      <c r="F3256" s="70"/>
      <c r="G3256" s="42"/>
      <c r="H3256" s="67"/>
      <c r="I3256" s="67"/>
      <c r="J3256" s="67"/>
      <c r="K3256" s="67"/>
      <c r="L3256" s="67"/>
      <c r="M3256" s="67"/>
      <c r="N3256" s="67"/>
      <c r="O3256" s="67"/>
      <c r="P3256" s="67"/>
      <c r="Q3256" s="67"/>
      <c r="R3256" s="34"/>
      <c r="S3256" s="34"/>
      <c r="T3256" s="34"/>
      <c r="U3256" s="34"/>
      <c r="V3256" s="34"/>
      <c r="W3256" s="34"/>
      <c r="X3256" s="34"/>
      <c r="Y3256" s="34"/>
      <c r="Z3256" s="34"/>
    </row>
    <row r="3257" spans="1:26">
      <c r="A3257" s="69">
        <f t="shared" si="26"/>
        <v>406</v>
      </c>
      <c r="B3257" s="69">
        <f t="shared" si="27"/>
        <v>2</v>
      </c>
      <c r="C3257" s="67"/>
      <c r="D3257" s="70"/>
      <c r="E3257" s="70"/>
      <c r="F3257" s="70"/>
      <c r="G3257" s="42"/>
      <c r="H3257" s="67"/>
      <c r="I3257" s="67"/>
      <c r="J3257" s="67"/>
      <c r="K3257" s="67"/>
      <c r="L3257" s="67"/>
      <c r="M3257" s="67"/>
      <c r="N3257" s="67"/>
      <c r="O3257" s="67"/>
      <c r="P3257" s="67"/>
      <c r="Q3257" s="67"/>
      <c r="R3257" s="34"/>
      <c r="S3257" s="34"/>
      <c r="T3257" s="34"/>
      <c r="U3257" s="34"/>
      <c r="V3257" s="34"/>
      <c r="W3257" s="34"/>
      <c r="X3257" s="34"/>
      <c r="Y3257" s="34"/>
      <c r="Z3257" s="34"/>
    </row>
    <row r="3258" spans="1:26">
      <c r="A3258" s="69">
        <f t="shared" si="26"/>
        <v>406</v>
      </c>
      <c r="B3258" s="69">
        <f t="shared" si="27"/>
        <v>3</v>
      </c>
      <c r="C3258" s="67"/>
      <c r="D3258" s="70"/>
      <c r="E3258" s="70"/>
      <c r="F3258" s="70"/>
      <c r="G3258" s="42"/>
      <c r="H3258" s="67"/>
      <c r="I3258" s="67"/>
      <c r="J3258" s="67"/>
      <c r="K3258" s="67"/>
      <c r="L3258" s="67"/>
      <c r="M3258" s="67"/>
      <c r="N3258" s="67"/>
      <c r="O3258" s="67"/>
      <c r="P3258" s="67"/>
      <c r="Q3258" s="67"/>
      <c r="R3258" s="34"/>
      <c r="S3258" s="34"/>
      <c r="T3258" s="34"/>
      <c r="U3258" s="34"/>
      <c r="V3258" s="34"/>
      <c r="W3258" s="34"/>
      <c r="X3258" s="34"/>
      <c r="Y3258" s="34"/>
      <c r="Z3258" s="34"/>
    </row>
    <row r="3259" spans="1:26">
      <c r="A3259" s="69">
        <f t="shared" si="26"/>
        <v>406</v>
      </c>
      <c r="B3259" s="69">
        <f t="shared" si="27"/>
        <v>4</v>
      </c>
      <c r="C3259" s="67"/>
      <c r="D3259" s="70"/>
      <c r="E3259" s="70"/>
      <c r="F3259" s="70"/>
      <c r="G3259" s="42"/>
      <c r="H3259" s="67"/>
      <c r="I3259" s="67"/>
      <c r="J3259" s="67"/>
      <c r="K3259" s="67"/>
      <c r="L3259" s="67"/>
      <c r="M3259" s="67"/>
      <c r="N3259" s="67"/>
      <c r="O3259" s="67"/>
      <c r="P3259" s="67"/>
      <c r="Q3259" s="67"/>
      <c r="R3259" s="34"/>
      <c r="S3259" s="34"/>
      <c r="T3259" s="34"/>
      <c r="U3259" s="34"/>
      <c r="V3259" s="34"/>
      <c r="W3259" s="34"/>
      <c r="X3259" s="34"/>
      <c r="Y3259" s="34"/>
      <c r="Z3259" s="34"/>
    </row>
    <row r="3260" spans="1:26">
      <c r="A3260" s="69">
        <f t="shared" si="26"/>
        <v>406</v>
      </c>
      <c r="B3260" s="69">
        <f t="shared" si="27"/>
        <v>5</v>
      </c>
      <c r="C3260" s="67"/>
      <c r="D3260" s="70"/>
      <c r="E3260" s="70"/>
      <c r="F3260" s="70"/>
      <c r="G3260" s="42"/>
      <c r="H3260" s="67"/>
      <c r="I3260" s="67"/>
      <c r="J3260" s="67"/>
      <c r="K3260" s="67"/>
      <c r="L3260" s="67"/>
      <c r="M3260" s="67"/>
      <c r="N3260" s="67"/>
      <c r="O3260" s="67"/>
      <c r="P3260" s="67"/>
      <c r="Q3260" s="67"/>
      <c r="R3260" s="34"/>
      <c r="S3260" s="34"/>
      <c r="T3260" s="34"/>
      <c r="U3260" s="34"/>
      <c r="V3260" s="34"/>
      <c r="W3260" s="34"/>
      <c r="X3260" s="34"/>
      <c r="Y3260" s="34"/>
      <c r="Z3260" s="34"/>
    </row>
    <row r="3261" spans="1:26">
      <c r="A3261" s="69">
        <f t="shared" si="26"/>
        <v>406</v>
      </c>
      <c r="B3261" s="69">
        <f t="shared" si="27"/>
        <v>6</v>
      </c>
      <c r="C3261" s="67"/>
      <c r="D3261" s="70"/>
      <c r="E3261" s="70"/>
      <c r="F3261" s="70"/>
      <c r="G3261" s="42"/>
      <c r="H3261" s="67"/>
      <c r="I3261" s="67"/>
      <c r="J3261" s="67"/>
      <c r="K3261" s="67"/>
      <c r="L3261" s="67"/>
      <c r="M3261" s="67"/>
      <c r="N3261" s="67"/>
      <c r="O3261" s="67"/>
      <c r="P3261" s="67"/>
      <c r="Q3261" s="67"/>
      <c r="R3261" s="34"/>
      <c r="S3261" s="34"/>
      <c r="T3261" s="34"/>
      <c r="U3261" s="34"/>
      <c r="V3261" s="34"/>
      <c r="W3261" s="34"/>
      <c r="X3261" s="34"/>
      <c r="Y3261" s="34"/>
      <c r="Z3261" s="34"/>
    </row>
    <row r="3262" spans="1:26">
      <c r="A3262" s="69">
        <f t="shared" si="26"/>
        <v>406</v>
      </c>
      <c r="B3262" s="69">
        <f t="shared" si="27"/>
        <v>7</v>
      </c>
      <c r="C3262" s="67"/>
      <c r="D3262" s="70"/>
      <c r="E3262" s="70"/>
      <c r="F3262" s="70"/>
      <c r="G3262" s="42"/>
      <c r="H3262" s="67"/>
      <c r="I3262" s="67"/>
      <c r="J3262" s="67"/>
      <c r="K3262" s="67"/>
      <c r="L3262" s="67"/>
      <c r="M3262" s="67"/>
      <c r="N3262" s="67"/>
      <c r="O3262" s="67"/>
      <c r="P3262" s="67"/>
      <c r="Q3262" s="67"/>
      <c r="R3262" s="34"/>
      <c r="S3262" s="34"/>
      <c r="T3262" s="34"/>
      <c r="U3262" s="34"/>
      <c r="V3262" s="34"/>
      <c r="W3262" s="34"/>
      <c r="X3262" s="34"/>
      <c r="Y3262" s="34"/>
      <c r="Z3262" s="34"/>
    </row>
    <row r="3263" spans="1:26">
      <c r="A3263" s="69">
        <f t="shared" si="26"/>
        <v>406</v>
      </c>
      <c r="B3263" s="69">
        <f t="shared" si="27"/>
        <v>8</v>
      </c>
      <c r="C3263" s="67"/>
      <c r="D3263" s="70"/>
      <c r="E3263" s="70"/>
      <c r="F3263" s="70"/>
      <c r="G3263" s="42"/>
      <c r="H3263" s="67"/>
      <c r="I3263" s="67"/>
      <c r="J3263" s="67"/>
      <c r="K3263" s="67"/>
      <c r="L3263" s="67"/>
      <c r="M3263" s="67"/>
      <c r="N3263" s="67"/>
      <c r="O3263" s="67"/>
      <c r="P3263" s="67"/>
      <c r="Q3263" s="67"/>
      <c r="R3263" s="34"/>
      <c r="S3263" s="34"/>
      <c r="T3263" s="34"/>
      <c r="U3263" s="34"/>
      <c r="V3263" s="34"/>
      <c r="W3263" s="34"/>
      <c r="X3263" s="34"/>
      <c r="Y3263" s="34"/>
      <c r="Z3263" s="34"/>
    </row>
    <row r="3264" spans="1:26">
      <c r="A3264" s="69">
        <f t="shared" si="26"/>
        <v>407</v>
      </c>
      <c r="B3264" s="69">
        <f t="shared" si="27"/>
        <v>1</v>
      </c>
      <c r="C3264" s="67"/>
      <c r="D3264" s="70"/>
      <c r="E3264" s="70"/>
      <c r="F3264" s="70"/>
      <c r="G3264" s="42"/>
      <c r="H3264" s="67"/>
      <c r="I3264" s="67"/>
      <c r="J3264" s="67"/>
      <c r="K3264" s="67"/>
      <c r="L3264" s="67"/>
      <c r="M3264" s="67"/>
      <c r="N3264" s="67"/>
      <c r="O3264" s="67"/>
      <c r="P3264" s="67"/>
      <c r="Q3264" s="67"/>
      <c r="R3264" s="34"/>
      <c r="S3264" s="34"/>
      <c r="T3264" s="34"/>
      <c r="U3264" s="34"/>
      <c r="V3264" s="34"/>
      <c r="W3264" s="34"/>
      <c r="X3264" s="34"/>
      <c r="Y3264" s="34"/>
      <c r="Z3264" s="34"/>
    </row>
    <row r="3265" spans="1:26">
      <c r="A3265" s="69">
        <f t="shared" si="26"/>
        <v>407</v>
      </c>
      <c r="B3265" s="69">
        <f t="shared" si="27"/>
        <v>2</v>
      </c>
      <c r="C3265" s="67"/>
      <c r="D3265" s="70"/>
      <c r="E3265" s="70"/>
      <c r="F3265" s="70"/>
      <c r="G3265" s="42"/>
      <c r="H3265" s="67"/>
      <c r="I3265" s="67"/>
      <c r="J3265" s="67"/>
      <c r="K3265" s="67"/>
      <c r="L3265" s="67"/>
      <c r="M3265" s="67"/>
      <c r="N3265" s="67"/>
      <c r="O3265" s="67"/>
      <c r="P3265" s="67"/>
      <c r="Q3265" s="67"/>
      <c r="R3265" s="34"/>
      <c r="S3265" s="34"/>
      <c r="T3265" s="34"/>
      <c r="U3265" s="34"/>
      <c r="V3265" s="34"/>
      <c r="W3265" s="34"/>
      <c r="X3265" s="34"/>
      <c r="Y3265" s="34"/>
      <c r="Z3265" s="34"/>
    </row>
    <row r="3266" spans="1:26">
      <c r="A3266" s="69">
        <f t="shared" si="26"/>
        <v>407</v>
      </c>
      <c r="B3266" s="69">
        <f t="shared" si="27"/>
        <v>3</v>
      </c>
      <c r="C3266" s="67"/>
      <c r="D3266" s="70"/>
      <c r="E3266" s="70"/>
      <c r="F3266" s="70"/>
      <c r="G3266" s="42"/>
      <c r="H3266" s="67"/>
      <c r="I3266" s="67"/>
      <c r="J3266" s="67"/>
      <c r="K3266" s="67"/>
      <c r="L3266" s="67"/>
      <c r="M3266" s="67"/>
      <c r="N3266" s="67"/>
      <c r="O3266" s="67"/>
      <c r="P3266" s="67"/>
      <c r="Q3266" s="67"/>
      <c r="R3266" s="34"/>
      <c r="S3266" s="34"/>
      <c r="T3266" s="34"/>
      <c r="U3266" s="34"/>
      <c r="V3266" s="34"/>
      <c r="W3266" s="34"/>
      <c r="X3266" s="34"/>
      <c r="Y3266" s="34"/>
      <c r="Z3266" s="34"/>
    </row>
    <row r="3267" spans="1:26">
      <c r="A3267" s="69">
        <f t="shared" si="26"/>
        <v>407</v>
      </c>
      <c r="B3267" s="69">
        <f t="shared" si="27"/>
        <v>4</v>
      </c>
      <c r="C3267" s="67"/>
      <c r="D3267" s="70"/>
      <c r="E3267" s="70"/>
      <c r="F3267" s="70"/>
      <c r="G3267" s="42"/>
      <c r="H3267" s="67"/>
      <c r="I3267" s="67"/>
      <c r="J3267" s="67"/>
      <c r="K3267" s="67"/>
      <c r="L3267" s="67"/>
      <c r="M3267" s="67"/>
      <c r="N3267" s="67"/>
      <c r="O3267" s="67"/>
      <c r="P3267" s="67"/>
      <c r="Q3267" s="67"/>
      <c r="R3267" s="34"/>
      <c r="S3267" s="34"/>
      <c r="T3267" s="34"/>
      <c r="U3267" s="34"/>
      <c r="V3267" s="34"/>
      <c r="W3267" s="34"/>
      <c r="X3267" s="34"/>
      <c r="Y3267" s="34"/>
      <c r="Z3267" s="34"/>
    </row>
    <row r="3268" spans="1:26">
      <c r="A3268" s="69">
        <f t="shared" si="26"/>
        <v>407</v>
      </c>
      <c r="B3268" s="69">
        <f t="shared" si="27"/>
        <v>5</v>
      </c>
      <c r="C3268" s="67"/>
      <c r="D3268" s="70"/>
      <c r="E3268" s="70"/>
      <c r="F3268" s="70"/>
      <c r="G3268" s="42"/>
      <c r="H3268" s="67"/>
      <c r="I3268" s="67"/>
      <c r="J3268" s="67"/>
      <c r="K3268" s="67"/>
      <c r="L3268" s="67"/>
      <c r="M3268" s="67"/>
      <c r="N3268" s="67"/>
      <c r="O3268" s="67"/>
      <c r="P3268" s="67"/>
      <c r="Q3268" s="67"/>
      <c r="R3268" s="34"/>
      <c r="S3268" s="34"/>
      <c r="T3268" s="34"/>
      <c r="U3268" s="34"/>
      <c r="V3268" s="34"/>
      <c r="W3268" s="34"/>
      <c r="X3268" s="34"/>
      <c r="Y3268" s="34"/>
      <c r="Z3268" s="34"/>
    </row>
    <row r="3269" spans="1:26">
      <c r="A3269" s="69">
        <f t="shared" si="26"/>
        <v>407</v>
      </c>
      <c r="B3269" s="69">
        <f t="shared" si="27"/>
        <v>6</v>
      </c>
      <c r="C3269" s="67"/>
      <c r="D3269" s="70"/>
      <c r="E3269" s="70"/>
      <c r="F3269" s="70"/>
      <c r="G3269" s="42"/>
      <c r="H3269" s="67"/>
      <c r="I3269" s="67"/>
      <c r="J3269" s="67"/>
      <c r="K3269" s="67"/>
      <c r="L3269" s="67"/>
      <c r="M3269" s="67"/>
      <c r="N3269" s="67"/>
      <c r="O3269" s="67"/>
      <c r="P3269" s="67"/>
      <c r="Q3269" s="67"/>
      <c r="R3269" s="34"/>
      <c r="S3269" s="34"/>
      <c r="T3269" s="34"/>
      <c r="U3269" s="34"/>
      <c r="V3269" s="34"/>
      <c r="W3269" s="34"/>
      <c r="X3269" s="34"/>
      <c r="Y3269" s="34"/>
      <c r="Z3269" s="34"/>
    </row>
    <row r="3270" spans="1:26">
      <c r="A3270" s="69">
        <f t="shared" si="26"/>
        <v>407</v>
      </c>
      <c r="B3270" s="69">
        <f t="shared" si="27"/>
        <v>7</v>
      </c>
      <c r="C3270" s="67"/>
      <c r="D3270" s="70"/>
      <c r="E3270" s="70"/>
      <c r="F3270" s="70"/>
      <c r="G3270" s="42"/>
      <c r="H3270" s="67"/>
      <c r="I3270" s="67"/>
      <c r="J3270" s="67"/>
      <c r="K3270" s="67"/>
      <c r="L3270" s="67"/>
      <c r="M3270" s="67"/>
      <c r="N3270" s="67"/>
      <c r="O3270" s="67"/>
      <c r="P3270" s="67"/>
      <c r="Q3270" s="67"/>
      <c r="R3270" s="34"/>
      <c r="S3270" s="34"/>
      <c r="T3270" s="34"/>
      <c r="U3270" s="34"/>
      <c r="V3270" s="34"/>
      <c r="W3270" s="34"/>
      <c r="X3270" s="34"/>
      <c r="Y3270" s="34"/>
      <c r="Z3270" s="34"/>
    </row>
    <row r="3271" spans="1:26">
      <c r="A3271" s="69">
        <f t="shared" si="26"/>
        <v>407</v>
      </c>
      <c r="B3271" s="69">
        <f t="shared" si="27"/>
        <v>8</v>
      </c>
      <c r="C3271" s="67"/>
      <c r="D3271" s="70"/>
      <c r="E3271" s="70"/>
      <c r="F3271" s="70"/>
      <c r="G3271" s="42"/>
      <c r="H3271" s="67"/>
      <c r="I3271" s="67"/>
      <c r="J3271" s="67"/>
      <c r="K3271" s="67"/>
      <c r="L3271" s="67"/>
      <c r="M3271" s="67"/>
      <c r="N3271" s="67"/>
      <c r="O3271" s="67"/>
      <c r="P3271" s="67"/>
      <c r="Q3271" s="67"/>
      <c r="R3271" s="34"/>
      <c r="S3271" s="34"/>
      <c r="T3271" s="34"/>
      <c r="U3271" s="34"/>
      <c r="V3271" s="34"/>
      <c r="W3271" s="34"/>
      <c r="X3271" s="34"/>
      <c r="Y3271" s="34"/>
      <c r="Z3271" s="34"/>
    </row>
    <row r="3272" spans="1:26">
      <c r="A3272" s="69">
        <f t="shared" si="26"/>
        <v>408</v>
      </c>
      <c r="B3272" s="69">
        <f t="shared" si="27"/>
        <v>1</v>
      </c>
      <c r="C3272" s="67"/>
      <c r="D3272" s="70"/>
      <c r="E3272" s="70"/>
      <c r="F3272" s="70"/>
      <c r="G3272" s="42"/>
      <c r="H3272" s="67"/>
      <c r="I3272" s="67"/>
      <c r="J3272" s="67"/>
      <c r="K3272" s="67"/>
      <c r="L3272" s="67"/>
      <c r="M3272" s="67"/>
      <c r="N3272" s="67"/>
      <c r="O3272" s="67"/>
      <c r="P3272" s="67"/>
      <c r="Q3272" s="67"/>
      <c r="R3272" s="34"/>
      <c r="S3272" s="34"/>
      <c r="T3272" s="34"/>
      <c r="U3272" s="34"/>
      <c r="V3272" s="34"/>
      <c r="W3272" s="34"/>
      <c r="X3272" s="34"/>
      <c r="Y3272" s="34"/>
      <c r="Z3272" s="34"/>
    </row>
    <row r="3273" spans="1:26">
      <c r="A3273" s="69">
        <f t="shared" si="26"/>
        <v>408</v>
      </c>
      <c r="B3273" s="69">
        <f t="shared" si="27"/>
        <v>2</v>
      </c>
      <c r="C3273" s="67"/>
      <c r="D3273" s="70"/>
      <c r="E3273" s="70"/>
      <c r="F3273" s="70"/>
      <c r="G3273" s="42"/>
      <c r="H3273" s="67"/>
      <c r="I3273" s="67"/>
      <c r="J3273" s="67"/>
      <c r="K3273" s="67"/>
      <c r="L3273" s="67"/>
      <c r="M3273" s="67"/>
      <c r="N3273" s="67"/>
      <c r="O3273" s="67"/>
      <c r="P3273" s="67"/>
      <c r="Q3273" s="67"/>
      <c r="R3273" s="34"/>
      <c r="S3273" s="34"/>
      <c r="T3273" s="34"/>
      <c r="U3273" s="34"/>
      <c r="V3273" s="34"/>
      <c r="W3273" s="34"/>
      <c r="X3273" s="34"/>
      <c r="Y3273" s="34"/>
      <c r="Z3273" s="34"/>
    </row>
    <row r="3274" spans="1:26">
      <c r="A3274" s="69">
        <f t="shared" si="26"/>
        <v>408</v>
      </c>
      <c r="B3274" s="69">
        <f t="shared" si="27"/>
        <v>3</v>
      </c>
      <c r="C3274" s="67"/>
      <c r="D3274" s="70"/>
      <c r="E3274" s="70"/>
      <c r="F3274" s="70"/>
      <c r="G3274" s="42"/>
      <c r="H3274" s="67"/>
      <c r="I3274" s="67"/>
      <c r="J3274" s="67"/>
      <c r="K3274" s="67"/>
      <c r="L3274" s="67"/>
      <c r="M3274" s="67"/>
      <c r="N3274" s="67"/>
      <c r="O3274" s="67"/>
      <c r="P3274" s="67"/>
      <c r="Q3274" s="67"/>
      <c r="R3274" s="34"/>
      <c r="S3274" s="34"/>
      <c r="T3274" s="34"/>
      <c r="U3274" s="34"/>
      <c r="V3274" s="34"/>
      <c r="W3274" s="34"/>
      <c r="X3274" s="34"/>
      <c r="Y3274" s="34"/>
      <c r="Z3274" s="34"/>
    </row>
    <row r="3275" spans="1:26">
      <c r="A3275" s="69">
        <f t="shared" si="26"/>
        <v>408</v>
      </c>
      <c r="B3275" s="69">
        <f t="shared" si="27"/>
        <v>4</v>
      </c>
      <c r="C3275" s="67"/>
      <c r="D3275" s="70"/>
      <c r="E3275" s="70"/>
      <c r="F3275" s="70"/>
      <c r="G3275" s="42"/>
      <c r="H3275" s="67"/>
      <c r="I3275" s="67"/>
      <c r="J3275" s="67"/>
      <c r="K3275" s="67"/>
      <c r="L3275" s="67"/>
      <c r="M3275" s="67"/>
      <c r="N3275" s="67"/>
      <c r="O3275" s="67"/>
      <c r="P3275" s="67"/>
      <c r="Q3275" s="67"/>
      <c r="R3275" s="34"/>
      <c r="S3275" s="34"/>
      <c r="T3275" s="34"/>
      <c r="U3275" s="34"/>
      <c r="V3275" s="34"/>
      <c r="W3275" s="34"/>
      <c r="X3275" s="34"/>
      <c r="Y3275" s="34"/>
      <c r="Z3275" s="34"/>
    </row>
    <row r="3276" spans="1:26">
      <c r="A3276" s="69">
        <f t="shared" si="26"/>
        <v>408</v>
      </c>
      <c r="B3276" s="69">
        <f t="shared" si="27"/>
        <v>5</v>
      </c>
      <c r="C3276" s="67"/>
      <c r="D3276" s="70"/>
      <c r="E3276" s="70"/>
      <c r="F3276" s="70"/>
      <c r="G3276" s="42"/>
      <c r="H3276" s="67"/>
      <c r="I3276" s="67"/>
      <c r="J3276" s="67"/>
      <c r="K3276" s="67"/>
      <c r="L3276" s="67"/>
      <c r="M3276" s="67"/>
      <c r="N3276" s="67"/>
      <c r="O3276" s="67"/>
      <c r="P3276" s="67"/>
      <c r="Q3276" s="67"/>
      <c r="R3276" s="34"/>
      <c r="S3276" s="34"/>
      <c r="T3276" s="34"/>
      <c r="U3276" s="34"/>
      <c r="V3276" s="34"/>
      <c r="W3276" s="34"/>
      <c r="X3276" s="34"/>
      <c r="Y3276" s="34"/>
      <c r="Z3276" s="34"/>
    </row>
    <row r="3277" spans="1:26">
      <c r="A3277" s="69">
        <f t="shared" si="26"/>
        <v>408</v>
      </c>
      <c r="B3277" s="69">
        <f t="shared" si="27"/>
        <v>6</v>
      </c>
      <c r="C3277" s="67"/>
      <c r="D3277" s="70"/>
      <c r="E3277" s="70"/>
      <c r="F3277" s="70"/>
      <c r="G3277" s="42"/>
      <c r="H3277" s="67"/>
      <c r="I3277" s="67"/>
      <c r="J3277" s="67"/>
      <c r="K3277" s="67"/>
      <c r="L3277" s="67"/>
      <c r="M3277" s="67"/>
      <c r="N3277" s="67"/>
      <c r="O3277" s="67"/>
      <c r="P3277" s="67"/>
      <c r="Q3277" s="67"/>
      <c r="R3277" s="34"/>
      <c r="S3277" s="34"/>
      <c r="T3277" s="34"/>
      <c r="U3277" s="34"/>
      <c r="V3277" s="34"/>
      <c r="W3277" s="34"/>
      <c r="X3277" s="34"/>
      <c r="Y3277" s="34"/>
      <c r="Z3277" s="34"/>
    </row>
    <row r="3278" spans="1:26">
      <c r="A3278" s="69">
        <f t="shared" si="26"/>
        <v>408</v>
      </c>
      <c r="B3278" s="69">
        <f t="shared" si="27"/>
        <v>7</v>
      </c>
      <c r="C3278" s="67"/>
      <c r="D3278" s="70"/>
      <c r="E3278" s="70"/>
      <c r="F3278" s="70"/>
      <c r="G3278" s="42"/>
      <c r="H3278" s="67"/>
      <c r="I3278" s="67"/>
      <c r="J3278" s="67"/>
      <c r="K3278" s="67"/>
      <c r="L3278" s="67"/>
      <c r="M3278" s="67"/>
      <c r="N3278" s="67"/>
      <c r="O3278" s="67"/>
      <c r="P3278" s="67"/>
      <c r="Q3278" s="67"/>
      <c r="R3278" s="34"/>
      <c r="S3278" s="34"/>
      <c r="T3278" s="34"/>
      <c r="U3278" s="34"/>
      <c r="V3278" s="34"/>
      <c r="W3278" s="34"/>
      <c r="X3278" s="34"/>
      <c r="Y3278" s="34"/>
      <c r="Z3278" s="34"/>
    </row>
    <row r="3279" spans="1:26">
      <c r="A3279" s="69">
        <f t="shared" si="26"/>
        <v>408</v>
      </c>
      <c r="B3279" s="69">
        <f t="shared" si="27"/>
        <v>8</v>
      </c>
      <c r="C3279" s="67"/>
      <c r="D3279" s="70"/>
      <c r="E3279" s="70"/>
      <c r="F3279" s="70"/>
      <c r="G3279" s="42"/>
      <c r="H3279" s="67"/>
      <c r="I3279" s="67"/>
      <c r="J3279" s="67"/>
      <c r="K3279" s="67"/>
      <c r="L3279" s="67"/>
      <c r="M3279" s="67"/>
      <c r="N3279" s="67"/>
      <c r="O3279" s="67"/>
      <c r="P3279" s="67"/>
      <c r="Q3279" s="67"/>
      <c r="R3279" s="34"/>
      <c r="S3279" s="34"/>
      <c r="T3279" s="34"/>
      <c r="U3279" s="34"/>
      <c r="V3279" s="34"/>
      <c r="W3279" s="34"/>
      <c r="X3279" s="34"/>
      <c r="Y3279" s="34"/>
      <c r="Z3279" s="34"/>
    </row>
    <row r="3280" spans="1:26">
      <c r="A3280" s="69">
        <f t="shared" si="26"/>
        <v>409</v>
      </c>
      <c r="B3280" s="69">
        <f t="shared" si="27"/>
        <v>1</v>
      </c>
      <c r="C3280" s="67"/>
      <c r="D3280" s="70" t="s">
        <v>485</v>
      </c>
      <c r="E3280" s="70"/>
      <c r="F3280" s="70"/>
      <c r="G3280" s="42"/>
      <c r="H3280" s="67"/>
      <c r="I3280" s="67"/>
      <c r="J3280" s="67"/>
      <c r="K3280" s="67"/>
      <c r="L3280" s="67"/>
      <c r="M3280" s="67"/>
      <c r="N3280" s="67"/>
      <c r="O3280" s="67"/>
      <c r="P3280" s="67"/>
      <c r="Q3280" s="67"/>
      <c r="R3280" s="34"/>
      <c r="S3280" s="34"/>
      <c r="T3280" s="34"/>
      <c r="U3280" s="34"/>
      <c r="V3280" s="34"/>
      <c r="W3280" s="34"/>
      <c r="X3280" s="34"/>
      <c r="Y3280" s="34"/>
      <c r="Z3280" s="34"/>
    </row>
    <row r="3281" spans="1:26">
      <c r="A3281" s="69">
        <f t="shared" si="26"/>
        <v>409</v>
      </c>
      <c r="B3281" s="69">
        <f t="shared" si="27"/>
        <v>2</v>
      </c>
      <c r="C3281" s="67"/>
      <c r="D3281" s="70"/>
      <c r="E3281" s="70"/>
      <c r="F3281" s="70"/>
      <c r="G3281" s="42"/>
      <c r="H3281" s="67"/>
      <c r="I3281" s="67"/>
      <c r="J3281" s="67"/>
      <c r="K3281" s="67"/>
      <c r="L3281" s="67"/>
      <c r="M3281" s="67"/>
      <c r="N3281" s="67"/>
      <c r="O3281" s="67"/>
      <c r="P3281" s="67"/>
      <c r="Q3281" s="67"/>
      <c r="R3281" s="34"/>
      <c r="S3281" s="34"/>
      <c r="T3281" s="34"/>
      <c r="U3281" s="34"/>
      <c r="V3281" s="34"/>
      <c r="W3281" s="34"/>
      <c r="X3281" s="34"/>
      <c r="Y3281" s="34"/>
      <c r="Z3281" s="34"/>
    </row>
    <row r="3282" spans="1:26">
      <c r="A3282" s="69">
        <f t="shared" si="26"/>
        <v>409</v>
      </c>
      <c r="B3282" s="69">
        <f t="shared" si="27"/>
        <v>3</v>
      </c>
      <c r="C3282" s="67"/>
      <c r="D3282" s="70"/>
      <c r="E3282" s="70"/>
      <c r="F3282" s="70"/>
      <c r="G3282" s="42"/>
      <c r="H3282" s="67"/>
      <c r="I3282" s="67"/>
      <c r="J3282" s="67"/>
      <c r="K3282" s="67"/>
      <c r="L3282" s="67"/>
      <c r="M3282" s="67"/>
      <c r="N3282" s="67"/>
      <c r="O3282" s="67"/>
      <c r="P3282" s="67"/>
      <c r="Q3282" s="67"/>
      <c r="R3282" s="34"/>
      <c r="S3282" s="34"/>
      <c r="T3282" s="34"/>
      <c r="U3282" s="34"/>
      <c r="V3282" s="34"/>
      <c r="W3282" s="34"/>
      <c r="X3282" s="34"/>
      <c r="Y3282" s="34"/>
      <c r="Z3282" s="34"/>
    </row>
    <row r="3283" spans="1:26">
      <c r="A3283" s="69">
        <f t="shared" si="26"/>
        <v>409</v>
      </c>
      <c r="B3283" s="69">
        <f t="shared" si="27"/>
        <v>4</v>
      </c>
      <c r="C3283" s="67"/>
      <c r="D3283" s="70"/>
      <c r="E3283" s="70"/>
      <c r="F3283" s="70"/>
      <c r="G3283" s="42"/>
      <c r="H3283" s="67"/>
      <c r="I3283" s="67"/>
      <c r="J3283" s="67"/>
      <c r="K3283" s="67"/>
      <c r="L3283" s="67"/>
      <c r="M3283" s="67"/>
      <c r="N3283" s="67"/>
      <c r="O3283" s="67"/>
      <c r="P3283" s="67"/>
      <c r="Q3283" s="67"/>
      <c r="R3283" s="34"/>
      <c r="S3283" s="34"/>
      <c r="T3283" s="34"/>
      <c r="U3283" s="34"/>
      <c r="V3283" s="34"/>
      <c r="W3283" s="34"/>
      <c r="X3283" s="34"/>
      <c r="Y3283" s="34"/>
      <c r="Z3283" s="34"/>
    </row>
    <row r="3284" spans="1:26">
      <c r="A3284" s="69">
        <f t="shared" si="26"/>
        <v>409</v>
      </c>
      <c r="B3284" s="69">
        <f t="shared" si="27"/>
        <v>5</v>
      </c>
      <c r="C3284" s="67"/>
      <c r="D3284" s="70"/>
      <c r="E3284" s="70"/>
      <c r="F3284" s="70"/>
      <c r="G3284" s="42"/>
      <c r="H3284" s="67"/>
      <c r="I3284" s="67"/>
      <c r="J3284" s="67"/>
      <c r="K3284" s="67"/>
      <c r="L3284" s="67"/>
      <c r="M3284" s="67"/>
      <c r="N3284" s="67"/>
      <c r="O3284" s="67"/>
      <c r="P3284" s="67"/>
      <c r="Q3284" s="67"/>
      <c r="R3284" s="34"/>
      <c r="S3284" s="34"/>
      <c r="T3284" s="34"/>
      <c r="U3284" s="34"/>
      <c r="V3284" s="34"/>
      <c r="W3284" s="34"/>
      <c r="X3284" s="34"/>
      <c r="Y3284" s="34"/>
      <c r="Z3284" s="34"/>
    </row>
    <row r="3285" spans="1:26">
      <c r="A3285" s="69">
        <f t="shared" si="26"/>
        <v>409</v>
      </c>
      <c r="B3285" s="69">
        <f t="shared" si="27"/>
        <v>6</v>
      </c>
      <c r="C3285" s="67"/>
      <c r="D3285" s="70"/>
      <c r="E3285" s="70"/>
      <c r="F3285" s="70"/>
      <c r="G3285" s="42"/>
      <c r="H3285" s="67"/>
      <c r="I3285" s="67"/>
      <c r="J3285" s="67"/>
      <c r="K3285" s="67"/>
      <c r="L3285" s="67"/>
      <c r="M3285" s="67"/>
      <c r="N3285" s="67"/>
      <c r="O3285" s="67"/>
      <c r="P3285" s="67"/>
      <c r="Q3285" s="67"/>
      <c r="R3285" s="34"/>
      <c r="S3285" s="34"/>
      <c r="T3285" s="34"/>
      <c r="U3285" s="34"/>
      <c r="V3285" s="34"/>
      <c r="W3285" s="34"/>
      <c r="X3285" s="34"/>
      <c r="Y3285" s="34"/>
      <c r="Z3285" s="34"/>
    </row>
    <row r="3286" spans="1:26">
      <c r="A3286" s="69">
        <f t="shared" si="26"/>
        <v>409</v>
      </c>
      <c r="B3286" s="69">
        <f t="shared" si="27"/>
        <v>7</v>
      </c>
      <c r="C3286" s="67"/>
      <c r="D3286" s="70"/>
      <c r="E3286" s="70"/>
      <c r="F3286" s="70"/>
      <c r="G3286" s="42"/>
      <c r="H3286" s="67"/>
      <c r="I3286" s="67"/>
      <c r="J3286" s="67"/>
      <c r="K3286" s="67"/>
      <c r="L3286" s="67"/>
      <c r="M3286" s="67"/>
      <c r="N3286" s="67"/>
      <c r="O3286" s="67"/>
      <c r="P3286" s="67"/>
      <c r="Q3286" s="67"/>
      <c r="R3286" s="34"/>
      <c r="S3286" s="34"/>
      <c r="T3286" s="34"/>
      <c r="U3286" s="34"/>
      <c r="V3286" s="34"/>
      <c r="W3286" s="34"/>
      <c r="X3286" s="34"/>
      <c r="Y3286" s="34"/>
      <c r="Z3286" s="34"/>
    </row>
    <row r="3287" spans="1:26">
      <c r="A3287" s="69">
        <f t="shared" si="26"/>
        <v>409</v>
      </c>
      <c r="B3287" s="69">
        <f t="shared" si="27"/>
        <v>8</v>
      </c>
      <c r="C3287" s="67"/>
      <c r="D3287" s="70"/>
      <c r="E3287" s="70"/>
      <c r="F3287" s="70"/>
      <c r="G3287" s="42"/>
      <c r="H3287" s="67"/>
      <c r="I3287" s="67"/>
      <c r="J3287" s="67"/>
      <c r="K3287" s="67"/>
      <c r="L3287" s="67"/>
      <c r="M3287" s="67"/>
      <c r="N3287" s="67"/>
      <c r="O3287" s="67"/>
      <c r="P3287" s="67"/>
      <c r="Q3287" s="67"/>
      <c r="R3287" s="34"/>
      <c r="S3287" s="34"/>
      <c r="T3287" s="34"/>
      <c r="U3287" s="34"/>
      <c r="V3287" s="34"/>
      <c r="W3287" s="34"/>
      <c r="X3287" s="34"/>
      <c r="Y3287" s="34"/>
      <c r="Z3287" s="34"/>
    </row>
    <row r="3288" spans="1:26">
      <c r="A3288" s="69">
        <f t="shared" ref="A3288:A3351" si="28">A3280+1</f>
        <v>410</v>
      </c>
      <c r="B3288" s="69">
        <f t="shared" ref="B3288:B3351" si="29">B3280</f>
        <v>1</v>
      </c>
      <c r="C3288" s="67"/>
      <c r="D3288" s="70" t="s">
        <v>484</v>
      </c>
      <c r="E3288" s="70"/>
      <c r="F3288" s="70"/>
      <c r="G3288" s="42"/>
      <c r="H3288" s="67"/>
      <c r="I3288" s="67"/>
      <c r="J3288" s="67"/>
      <c r="K3288" s="67"/>
      <c r="L3288" s="67"/>
      <c r="M3288" s="67"/>
      <c r="N3288" s="67"/>
      <c r="O3288" s="67"/>
      <c r="P3288" s="67"/>
      <c r="Q3288" s="67"/>
      <c r="R3288" s="34"/>
      <c r="S3288" s="34"/>
      <c r="T3288" s="34"/>
      <c r="U3288" s="34"/>
      <c r="V3288" s="34"/>
      <c r="W3288" s="34"/>
      <c r="X3288" s="34"/>
      <c r="Y3288" s="34"/>
      <c r="Z3288" s="34"/>
    </row>
    <row r="3289" spans="1:26">
      <c r="A3289" s="69">
        <f t="shared" si="28"/>
        <v>410</v>
      </c>
      <c r="B3289" s="69">
        <f t="shared" si="29"/>
        <v>2</v>
      </c>
      <c r="C3289" s="67"/>
      <c r="D3289" s="70"/>
      <c r="E3289" s="70"/>
      <c r="F3289" s="70"/>
      <c r="G3289" s="42"/>
      <c r="H3289" s="67"/>
      <c r="I3289" s="67"/>
      <c r="J3289" s="67"/>
      <c r="K3289" s="67"/>
      <c r="L3289" s="67"/>
      <c r="M3289" s="67"/>
      <c r="N3289" s="67"/>
      <c r="O3289" s="67"/>
      <c r="P3289" s="67"/>
      <c r="Q3289" s="67"/>
      <c r="R3289" s="34"/>
      <c r="S3289" s="34"/>
      <c r="T3289" s="34"/>
      <c r="U3289" s="34"/>
      <c r="V3289" s="34"/>
      <c r="W3289" s="34"/>
      <c r="X3289" s="34"/>
      <c r="Y3289" s="34"/>
      <c r="Z3289" s="34"/>
    </row>
    <row r="3290" spans="1:26">
      <c r="A3290" s="69">
        <f t="shared" si="28"/>
        <v>410</v>
      </c>
      <c r="B3290" s="69">
        <f t="shared" si="29"/>
        <v>3</v>
      </c>
      <c r="C3290" s="67"/>
      <c r="D3290" s="70"/>
      <c r="E3290" s="70"/>
      <c r="F3290" s="70"/>
      <c r="G3290" s="42"/>
      <c r="H3290" s="67"/>
      <c r="I3290" s="67"/>
      <c r="J3290" s="67"/>
      <c r="K3290" s="67"/>
      <c r="L3290" s="67"/>
      <c r="M3290" s="67"/>
      <c r="N3290" s="67"/>
      <c r="O3290" s="67"/>
      <c r="P3290" s="67"/>
      <c r="Q3290" s="67"/>
      <c r="R3290" s="34"/>
      <c r="S3290" s="34"/>
      <c r="T3290" s="34"/>
      <c r="U3290" s="34"/>
      <c r="V3290" s="34"/>
      <c r="W3290" s="34"/>
      <c r="X3290" s="34"/>
      <c r="Y3290" s="34"/>
      <c r="Z3290" s="34"/>
    </row>
    <row r="3291" spans="1:26">
      <c r="A3291" s="69">
        <f t="shared" si="28"/>
        <v>410</v>
      </c>
      <c r="B3291" s="69">
        <f t="shared" si="29"/>
        <v>4</v>
      </c>
      <c r="C3291" s="67"/>
      <c r="D3291" s="70"/>
      <c r="E3291" s="70"/>
      <c r="F3291" s="70"/>
      <c r="G3291" s="42"/>
      <c r="H3291" s="67"/>
      <c r="I3291" s="67"/>
      <c r="J3291" s="67"/>
      <c r="K3291" s="67"/>
      <c r="L3291" s="67"/>
      <c r="M3291" s="67"/>
      <c r="N3291" s="67"/>
      <c r="O3291" s="67"/>
      <c r="P3291" s="67"/>
      <c r="Q3291" s="67"/>
      <c r="R3291" s="34"/>
      <c r="S3291" s="34"/>
      <c r="T3291" s="34"/>
      <c r="U3291" s="34"/>
      <c r="V3291" s="34"/>
      <c r="W3291" s="34"/>
      <c r="X3291" s="34"/>
      <c r="Y3291" s="34"/>
      <c r="Z3291" s="34"/>
    </row>
    <row r="3292" spans="1:26">
      <c r="A3292" s="69">
        <f t="shared" si="28"/>
        <v>410</v>
      </c>
      <c r="B3292" s="69">
        <f t="shared" si="29"/>
        <v>5</v>
      </c>
      <c r="C3292" s="67"/>
      <c r="D3292" s="70"/>
      <c r="E3292" s="70"/>
      <c r="F3292" s="70"/>
      <c r="G3292" s="42"/>
      <c r="H3292" s="67"/>
      <c r="I3292" s="67"/>
      <c r="J3292" s="67"/>
      <c r="K3292" s="67"/>
      <c r="L3292" s="67"/>
      <c r="M3292" s="67"/>
      <c r="N3292" s="67"/>
      <c r="O3292" s="67"/>
      <c r="P3292" s="67"/>
      <c r="Q3292" s="67"/>
      <c r="R3292" s="34"/>
      <c r="S3292" s="34"/>
      <c r="T3292" s="34"/>
      <c r="U3292" s="34"/>
      <c r="V3292" s="34"/>
      <c r="W3292" s="34"/>
      <c r="X3292" s="34"/>
      <c r="Y3292" s="34"/>
      <c r="Z3292" s="34"/>
    </row>
    <row r="3293" spans="1:26">
      <c r="A3293" s="69">
        <f t="shared" si="28"/>
        <v>410</v>
      </c>
      <c r="B3293" s="69">
        <f t="shared" si="29"/>
        <v>6</v>
      </c>
      <c r="C3293" s="67"/>
      <c r="D3293" s="70"/>
      <c r="E3293" s="70"/>
      <c r="F3293" s="70"/>
      <c r="G3293" s="42"/>
      <c r="H3293" s="67"/>
      <c r="I3293" s="67"/>
      <c r="J3293" s="67"/>
      <c r="K3293" s="67"/>
      <c r="L3293" s="67"/>
      <c r="M3293" s="67"/>
      <c r="N3293" s="67"/>
      <c r="O3293" s="67"/>
      <c r="P3293" s="67"/>
      <c r="Q3293" s="67"/>
      <c r="R3293" s="34"/>
      <c r="S3293" s="34"/>
      <c r="T3293" s="34"/>
      <c r="U3293" s="34"/>
      <c r="V3293" s="34"/>
      <c r="W3293" s="34"/>
      <c r="X3293" s="34"/>
      <c r="Y3293" s="34"/>
      <c r="Z3293" s="34"/>
    </row>
    <row r="3294" spans="1:26">
      <c r="A3294" s="69">
        <f t="shared" si="28"/>
        <v>410</v>
      </c>
      <c r="B3294" s="69">
        <f t="shared" si="29"/>
        <v>7</v>
      </c>
      <c r="C3294" s="67"/>
      <c r="D3294" s="70"/>
      <c r="E3294" s="70"/>
      <c r="F3294" s="70"/>
      <c r="G3294" s="42"/>
      <c r="H3294" s="67"/>
      <c r="I3294" s="67"/>
      <c r="J3294" s="67"/>
      <c r="K3294" s="67"/>
      <c r="L3294" s="67"/>
      <c r="M3294" s="67"/>
      <c r="N3294" s="67"/>
      <c r="O3294" s="67"/>
      <c r="P3294" s="67"/>
      <c r="Q3294" s="67"/>
      <c r="R3294" s="34"/>
      <c r="S3294" s="34"/>
      <c r="T3294" s="34"/>
      <c r="U3294" s="34"/>
      <c r="V3294" s="34"/>
      <c r="W3294" s="34"/>
      <c r="X3294" s="34"/>
      <c r="Y3294" s="34"/>
      <c r="Z3294" s="34"/>
    </row>
    <row r="3295" spans="1:26">
      <c r="A3295" s="69">
        <f t="shared" si="28"/>
        <v>410</v>
      </c>
      <c r="B3295" s="69">
        <f t="shared" si="29"/>
        <v>8</v>
      </c>
      <c r="C3295" s="67"/>
      <c r="D3295" s="70"/>
      <c r="E3295" s="70"/>
      <c r="F3295" s="70"/>
      <c r="G3295" s="42"/>
      <c r="H3295" s="67"/>
      <c r="I3295" s="67"/>
      <c r="J3295" s="67"/>
      <c r="K3295" s="67"/>
      <c r="L3295" s="67"/>
      <c r="M3295" s="67"/>
      <c r="N3295" s="67"/>
      <c r="O3295" s="67"/>
      <c r="P3295" s="67"/>
      <c r="Q3295" s="67"/>
      <c r="R3295" s="34"/>
      <c r="S3295" s="34"/>
      <c r="T3295" s="34"/>
      <c r="U3295" s="34"/>
      <c r="V3295" s="34"/>
      <c r="W3295" s="34"/>
      <c r="X3295" s="34"/>
      <c r="Y3295" s="34"/>
      <c r="Z3295" s="34"/>
    </row>
    <row r="3296" spans="1:26">
      <c r="A3296" s="69">
        <f t="shared" si="28"/>
        <v>411</v>
      </c>
      <c r="B3296" s="69">
        <f t="shared" si="29"/>
        <v>1</v>
      </c>
      <c r="C3296" s="67"/>
      <c r="D3296" s="34"/>
      <c r="E3296" s="70"/>
      <c r="F3296" s="70"/>
      <c r="G3296" s="42"/>
      <c r="H3296" s="67"/>
      <c r="I3296" s="67"/>
      <c r="J3296" s="67"/>
      <c r="K3296" s="67"/>
      <c r="L3296" s="67"/>
      <c r="M3296" s="67"/>
      <c r="N3296" s="67"/>
      <c r="O3296" s="67"/>
      <c r="P3296" s="67"/>
      <c r="Q3296" s="67"/>
      <c r="R3296" s="34"/>
      <c r="S3296" s="34"/>
      <c r="T3296" s="34"/>
      <c r="U3296" s="34"/>
      <c r="V3296" s="34"/>
      <c r="W3296" s="34"/>
      <c r="X3296" s="34"/>
      <c r="Y3296" s="34"/>
      <c r="Z3296" s="34"/>
    </row>
    <row r="3297" spans="1:26">
      <c r="A3297" s="69">
        <f t="shared" si="28"/>
        <v>411</v>
      </c>
      <c r="B3297" s="69">
        <f t="shared" si="29"/>
        <v>2</v>
      </c>
      <c r="C3297" s="67"/>
      <c r="D3297" s="70"/>
      <c r="E3297" s="70"/>
      <c r="F3297" s="70"/>
      <c r="G3297" s="42"/>
      <c r="H3297" s="67"/>
      <c r="I3297" s="67"/>
      <c r="J3297" s="67"/>
      <c r="K3297" s="67"/>
      <c r="L3297" s="67"/>
      <c r="M3297" s="67"/>
      <c r="N3297" s="67"/>
      <c r="O3297" s="67"/>
      <c r="P3297" s="67"/>
      <c r="Q3297" s="67"/>
      <c r="R3297" s="34"/>
      <c r="S3297" s="34"/>
      <c r="T3297" s="34"/>
      <c r="U3297" s="34"/>
      <c r="V3297" s="34"/>
      <c r="W3297" s="34"/>
      <c r="X3297" s="34"/>
      <c r="Y3297" s="34"/>
      <c r="Z3297" s="34"/>
    </row>
    <row r="3298" spans="1:26">
      <c r="A3298" s="69">
        <f t="shared" si="28"/>
        <v>411</v>
      </c>
      <c r="B3298" s="69">
        <f t="shared" si="29"/>
        <v>3</v>
      </c>
      <c r="C3298" s="67"/>
      <c r="D3298" s="70"/>
      <c r="E3298" s="70"/>
      <c r="F3298" s="70"/>
      <c r="G3298" s="42"/>
      <c r="H3298" s="67"/>
      <c r="I3298" s="67"/>
      <c r="J3298" s="67"/>
      <c r="K3298" s="67"/>
      <c r="L3298" s="67"/>
      <c r="M3298" s="67"/>
      <c r="N3298" s="67"/>
      <c r="O3298" s="67"/>
      <c r="P3298" s="67"/>
      <c r="Q3298" s="67"/>
      <c r="R3298" s="34"/>
      <c r="S3298" s="34"/>
      <c r="T3298" s="34"/>
      <c r="U3298" s="34"/>
      <c r="V3298" s="34"/>
      <c r="W3298" s="34"/>
      <c r="X3298" s="34"/>
      <c r="Y3298" s="34"/>
      <c r="Z3298" s="34"/>
    </row>
    <row r="3299" spans="1:26">
      <c r="A3299" s="69">
        <f t="shared" si="28"/>
        <v>411</v>
      </c>
      <c r="B3299" s="69">
        <f t="shared" si="29"/>
        <v>4</v>
      </c>
      <c r="C3299" s="67"/>
      <c r="D3299" s="70"/>
      <c r="E3299" s="70"/>
      <c r="F3299" s="70"/>
      <c r="G3299" s="42"/>
      <c r="H3299" s="67"/>
      <c r="I3299" s="67"/>
      <c r="J3299" s="67"/>
      <c r="K3299" s="67"/>
      <c r="L3299" s="67"/>
      <c r="M3299" s="67"/>
      <c r="N3299" s="67"/>
      <c r="O3299" s="67"/>
      <c r="P3299" s="67"/>
      <c r="Q3299" s="67"/>
      <c r="R3299" s="34"/>
      <c r="S3299" s="34"/>
      <c r="T3299" s="34"/>
      <c r="U3299" s="34"/>
      <c r="V3299" s="34"/>
      <c r="W3299" s="34"/>
      <c r="X3299" s="34"/>
      <c r="Y3299" s="34"/>
      <c r="Z3299" s="34"/>
    </row>
    <row r="3300" spans="1:26">
      <c r="A3300" s="69">
        <f t="shared" si="28"/>
        <v>411</v>
      </c>
      <c r="B3300" s="69">
        <f t="shared" si="29"/>
        <v>5</v>
      </c>
      <c r="C3300" s="67"/>
      <c r="D3300" s="70"/>
      <c r="E3300" s="70"/>
      <c r="F3300" s="70"/>
      <c r="G3300" s="42"/>
      <c r="H3300" s="67"/>
      <c r="I3300" s="67"/>
      <c r="J3300" s="67"/>
      <c r="K3300" s="67"/>
      <c r="L3300" s="67"/>
      <c r="M3300" s="67"/>
      <c r="N3300" s="67"/>
      <c r="O3300" s="67"/>
      <c r="P3300" s="67"/>
      <c r="Q3300" s="67"/>
      <c r="R3300" s="34"/>
      <c r="S3300" s="34"/>
      <c r="T3300" s="34"/>
      <c r="U3300" s="34"/>
      <c r="V3300" s="34"/>
      <c r="W3300" s="34"/>
      <c r="X3300" s="34"/>
      <c r="Y3300" s="34"/>
      <c r="Z3300" s="34"/>
    </row>
    <row r="3301" spans="1:26">
      <c r="A3301" s="69">
        <f t="shared" si="28"/>
        <v>411</v>
      </c>
      <c r="B3301" s="69">
        <f t="shared" si="29"/>
        <v>6</v>
      </c>
      <c r="C3301" s="67"/>
      <c r="D3301" s="70"/>
      <c r="E3301" s="70"/>
      <c r="F3301" s="70"/>
      <c r="G3301" s="42"/>
      <c r="H3301" s="67"/>
      <c r="I3301" s="67"/>
      <c r="J3301" s="67"/>
      <c r="K3301" s="67"/>
      <c r="L3301" s="67"/>
      <c r="M3301" s="67"/>
      <c r="N3301" s="67"/>
      <c r="O3301" s="67"/>
      <c r="P3301" s="67"/>
      <c r="Q3301" s="67"/>
      <c r="R3301" s="34"/>
      <c r="S3301" s="34"/>
      <c r="T3301" s="34"/>
      <c r="U3301" s="34"/>
      <c r="V3301" s="34"/>
      <c r="W3301" s="34"/>
      <c r="X3301" s="34"/>
      <c r="Y3301" s="34"/>
      <c r="Z3301" s="34"/>
    </row>
    <row r="3302" spans="1:26">
      <c r="A3302" s="69">
        <f t="shared" si="28"/>
        <v>411</v>
      </c>
      <c r="B3302" s="69">
        <f t="shared" si="29"/>
        <v>7</v>
      </c>
      <c r="C3302" s="67"/>
      <c r="D3302" s="70"/>
      <c r="E3302" s="70"/>
      <c r="F3302" s="70"/>
      <c r="G3302" s="42"/>
      <c r="H3302" s="67"/>
      <c r="I3302" s="67"/>
      <c r="J3302" s="67"/>
      <c r="K3302" s="67"/>
      <c r="L3302" s="67"/>
      <c r="M3302" s="67"/>
      <c r="N3302" s="67"/>
      <c r="O3302" s="67"/>
      <c r="P3302" s="67"/>
      <c r="Q3302" s="67"/>
      <c r="R3302" s="34"/>
      <c r="S3302" s="34"/>
      <c r="T3302" s="34"/>
      <c r="U3302" s="34"/>
      <c r="V3302" s="34"/>
      <c r="W3302" s="34"/>
      <c r="X3302" s="34"/>
      <c r="Y3302" s="34"/>
      <c r="Z3302" s="34"/>
    </row>
    <row r="3303" spans="1:26">
      <c r="A3303" s="69">
        <f t="shared" si="28"/>
        <v>411</v>
      </c>
      <c r="B3303" s="69">
        <f t="shared" si="29"/>
        <v>8</v>
      </c>
      <c r="C3303" s="67"/>
      <c r="D3303" s="70"/>
      <c r="E3303" s="70"/>
      <c r="F3303" s="70"/>
      <c r="G3303" s="42"/>
      <c r="H3303" s="67"/>
      <c r="I3303" s="67"/>
      <c r="J3303" s="67"/>
      <c r="K3303" s="67"/>
      <c r="L3303" s="67"/>
      <c r="M3303" s="67"/>
      <c r="N3303" s="67"/>
      <c r="O3303" s="67"/>
      <c r="P3303" s="67"/>
      <c r="Q3303" s="67"/>
      <c r="R3303" s="34"/>
      <c r="S3303" s="34"/>
      <c r="T3303" s="34"/>
      <c r="U3303" s="34"/>
      <c r="V3303" s="34"/>
      <c r="W3303" s="34"/>
      <c r="X3303" s="34"/>
      <c r="Y3303" s="34"/>
      <c r="Z3303" s="34"/>
    </row>
    <row r="3304" spans="1:26">
      <c r="A3304" s="69">
        <f t="shared" si="28"/>
        <v>412</v>
      </c>
      <c r="B3304" s="69">
        <f t="shared" si="29"/>
        <v>1</v>
      </c>
      <c r="C3304" s="67"/>
      <c r="D3304" s="70"/>
      <c r="E3304" s="70"/>
      <c r="F3304" s="70"/>
      <c r="G3304" s="42"/>
      <c r="H3304" s="67"/>
      <c r="I3304" s="67"/>
      <c r="J3304" s="67"/>
      <c r="K3304" s="67"/>
      <c r="L3304" s="67"/>
      <c r="M3304" s="67"/>
      <c r="N3304" s="67"/>
      <c r="O3304" s="67"/>
      <c r="P3304" s="67"/>
      <c r="Q3304" s="67"/>
      <c r="R3304" s="34"/>
      <c r="S3304" s="34"/>
      <c r="T3304" s="34"/>
      <c r="U3304" s="34"/>
      <c r="V3304" s="34"/>
      <c r="W3304" s="34"/>
      <c r="X3304" s="34"/>
      <c r="Y3304" s="34"/>
      <c r="Z3304" s="34"/>
    </row>
    <row r="3305" spans="1:26">
      <c r="A3305" s="69">
        <f t="shared" si="28"/>
        <v>412</v>
      </c>
      <c r="B3305" s="69">
        <f t="shared" si="29"/>
        <v>2</v>
      </c>
      <c r="C3305" s="67"/>
      <c r="D3305" s="70"/>
      <c r="E3305" s="70"/>
      <c r="F3305" s="70"/>
      <c r="G3305" s="42"/>
      <c r="H3305" s="67"/>
      <c r="I3305" s="67"/>
      <c r="J3305" s="67"/>
      <c r="K3305" s="67"/>
      <c r="L3305" s="67"/>
      <c r="M3305" s="67"/>
      <c r="N3305" s="67"/>
      <c r="O3305" s="67"/>
      <c r="P3305" s="67"/>
      <c r="Q3305" s="67"/>
      <c r="R3305" s="34"/>
      <c r="S3305" s="34"/>
      <c r="T3305" s="34"/>
      <c r="U3305" s="34"/>
      <c r="V3305" s="34"/>
      <c r="W3305" s="34"/>
      <c r="X3305" s="34"/>
      <c r="Y3305" s="34"/>
      <c r="Z3305" s="34"/>
    </row>
    <row r="3306" spans="1:26">
      <c r="A3306" s="69">
        <f t="shared" si="28"/>
        <v>412</v>
      </c>
      <c r="B3306" s="69">
        <f t="shared" si="29"/>
        <v>3</v>
      </c>
      <c r="C3306" s="67"/>
      <c r="D3306" s="70"/>
      <c r="E3306" s="70"/>
      <c r="F3306" s="70"/>
      <c r="G3306" s="42"/>
      <c r="H3306" s="67"/>
      <c r="I3306" s="67"/>
      <c r="J3306" s="67"/>
      <c r="K3306" s="67"/>
      <c r="L3306" s="67"/>
      <c r="M3306" s="67"/>
      <c r="N3306" s="67"/>
      <c r="O3306" s="67"/>
      <c r="P3306" s="67"/>
      <c r="Q3306" s="67"/>
      <c r="R3306" s="34"/>
      <c r="S3306" s="34"/>
      <c r="T3306" s="34"/>
      <c r="U3306" s="34"/>
      <c r="V3306" s="34"/>
      <c r="W3306" s="34"/>
      <c r="X3306" s="34"/>
      <c r="Y3306" s="34"/>
      <c r="Z3306" s="34"/>
    </row>
    <row r="3307" spans="1:26">
      <c r="A3307" s="69">
        <f t="shared" si="28"/>
        <v>412</v>
      </c>
      <c r="B3307" s="69">
        <f t="shared" si="29"/>
        <v>4</v>
      </c>
      <c r="C3307" s="67"/>
      <c r="D3307" s="70"/>
      <c r="E3307" s="70"/>
      <c r="F3307" s="70"/>
      <c r="G3307" s="42"/>
      <c r="H3307" s="67"/>
      <c r="I3307" s="67"/>
      <c r="J3307" s="67"/>
      <c r="K3307" s="67"/>
      <c r="L3307" s="67"/>
      <c r="M3307" s="67"/>
      <c r="N3307" s="67"/>
      <c r="O3307" s="67"/>
      <c r="P3307" s="67"/>
      <c r="Q3307" s="67"/>
      <c r="R3307" s="34"/>
      <c r="S3307" s="34"/>
      <c r="T3307" s="34"/>
      <c r="U3307" s="34"/>
      <c r="V3307" s="34"/>
      <c r="W3307" s="34"/>
      <c r="X3307" s="34"/>
      <c r="Y3307" s="34"/>
      <c r="Z3307" s="34"/>
    </row>
    <row r="3308" spans="1:26">
      <c r="A3308" s="69">
        <f t="shared" si="28"/>
        <v>412</v>
      </c>
      <c r="B3308" s="69">
        <f t="shared" si="29"/>
        <v>5</v>
      </c>
      <c r="C3308" s="67"/>
      <c r="D3308" s="70"/>
      <c r="E3308" s="70"/>
      <c r="F3308" s="70"/>
      <c r="G3308" s="42"/>
      <c r="H3308" s="67"/>
      <c r="I3308" s="67"/>
      <c r="J3308" s="67"/>
      <c r="K3308" s="67"/>
      <c r="L3308" s="67"/>
      <c r="M3308" s="67"/>
      <c r="N3308" s="67"/>
      <c r="O3308" s="67"/>
      <c r="P3308" s="67"/>
      <c r="Q3308" s="67"/>
      <c r="R3308" s="34"/>
      <c r="S3308" s="34"/>
      <c r="T3308" s="34"/>
      <c r="U3308" s="34"/>
      <c r="V3308" s="34"/>
      <c r="W3308" s="34"/>
      <c r="X3308" s="34"/>
      <c r="Y3308" s="34"/>
      <c r="Z3308" s="34"/>
    </row>
    <row r="3309" spans="1:26">
      <c r="A3309" s="69">
        <f t="shared" si="28"/>
        <v>412</v>
      </c>
      <c r="B3309" s="69">
        <f t="shared" si="29"/>
        <v>6</v>
      </c>
      <c r="C3309" s="67"/>
      <c r="D3309" s="70"/>
      <c r="E3309" s="70"/>
      <c r="F3309" s="70"/>
      <c r="G3309" s="42"/>
      <c r="H3309" s="67"/>
      <c r="I3309" s="67"/>
      <c r="J3309" s="67"/>
      <c r="K3309" s="67"/>
      <c r="L3309" s="67"/>
      <c r="M3309" s="67"/>
      <c r="N3309" s="67"/>
      <c r="O3309" s="67"/>
      <c r="P3309" s="67"/>
      <c r="Q3309" s="67"/>
      <c r="R3309" s="34"/>
      <c r="S3309" s="34"/>
      <c r="T3309" s="34"/>
      <c r="U3309" s="34"/>
      <c r="V3309" s="34"/>
      <c r="W3309" s="34"/>
      <c r="X3309" s="34"/>
      <c r="Y3309" s="34"/>
      <c r="Z3309" s="34"/>
    </row>
    <row r="3310" spans="1:26">
      <c r="A3310" s="69">
        <f t="shared" si="28"/>
        <v>412</v>
      </c>
      <c r="B3310" s="69">
        <f t="shared" si="29"/>
        <v>7</v>
      </c>
      <c r="C3310" s="67"/>
      <c r="D3310" s="70"/>
      <c r="E3310" s="70"/>
      <c r="F3310" s="70"/>
      <c r="G3310" s="42"/>
      <c r="H3310" s="67"/>
      <c r="I3310" s="67"/>
      <c r="J3310" s="67"/>
      <c r="K3310" s="67"/>
      <c r="L3310" s="67"/>
      <c r="M3310" s="67"/>
      <c r="N3310" s="67"/>
      <c r="O3310" s="67"/>
      <c r="P3310" s="67"/>
      <c r="Q3310" s="67"/>
      <c r="R3310" s="34"/>
      <c r="S3310" s="34"/>
      <c r="T3310" s="34"/>
      <c r="U3310" s="34"/>
      <c r="V3310" s="34"/>
      <c r="W3310" s="34"/>
      <c r="X3310" s="34"/>
      <c r="Y3310" s="34"/>
      <c r="Z3310" s="34"/>
    </row>
    <row r="3311" spans="1:26">
      <c r="A3311" s="69">
        <f t="shared" si="28"/>
        <v>412</v>
      </c>
      <c r="B3311" s="69">
        <f t="shared" si="29"/>
        <v>8</v>
      </c>
      <c r="C3311" s="67"/>
      <c r="D3311" s="70"/>
      <c r="E3311" s="70"/>
      <c r="F3311" s="70"/>
      <c r="G3311" s="42"/>
      <c r="H3311" s="67"/>
      <c r="I3311" s="67"/>
      <c r="J3311" s="67"/>
      <c r="K3311" s="67"/>
      <c r="L3311" s="67"/>
      <c r="M3311" s="67"/>
      <c r="N3311" s="67"/>
      <c r="O3311" s="67"/>
      <c r="P3311" s="67"/>
      <c r="Q3311" s="67"/>
      <c r="R3311" s="34"/>
      <c r="S3311" s="34"/>
      <c r="T3311" s="34"/>
      <c r="U3311" s="34"/>
      <c r="V3311" s="34"/>
      <c r="W3311" s="34"/>
      <c r="X3311" s="34"/>
      <c r="Y3311" s="34"/>
      <c r="Z3311" s="34"/>
    </row>
    <row r="3312" spans="1:26">
      <c r="A3312" s="69">
        <f t="shared" si="28"/>
        <v>413</v>
      </c>
      <c r="B3312" s="69">
        <f t="shared" si="29"/>
        <v>1</v>
      </c>
      <c r="C3312" s="67"/>
      <c r="D3312" s="70"/>
      <c r="E3312" s="70"/>
      <c r="F3312" s="70"/>
      <c r="G3312" s="42"/>
      <c r="H3312" s="67"/>
      <c r="I3312" s="67"/>
      <c r="J3312" s="67"/>
      <c r="K3312" s="67"/>
      <c r="L3312" s="67"/>
      <c r="M3312" s="67"/>
      <c r="N3312" s="67"/>
      <c r="O3312" s="67"/>
      <c r="P3312" s="67"/>
      <c r="Q3312" s="67"/>
      <c r="R3312" s="34"/>
      <c r="S3312" s="34"/>
      <c r="T3312" s="34"/>
      <c r="U3312" s="34"/>
      <c r="V3312" s="34"/>
      <c r="W3312" s="34"/>
      <c r="X3312" s="34"/>
      <c r="Y3312" s="34"/>
      <c r="Z3312" s="34"/>
    </row>
    <row r="3313" spans="1:26">
      <c r="A3313" s="69">
        <f t="shared" si="28"/>
        <v>413</v>
      </c>
      <c r="B3313" s="69">
        <f t="shared" si="29"/>
        <v>2</v>
      </c>
      <c r="C3313" s="67"/>
      <c r="D3313" s="70"/>
      <c r="E3313" s="70"/>
      <c r="F3313" s="70"/>
      <c r="G3313" s="42"/>
      <c r="H3313" s="67"/>
      <c r="I3313" s="67"/>
      <c r="J3313" s="67"/>
      <c r="K3313" s="67"/>
      <c r="L3313" s="67"/>
      <c r="M3313" s="67"/>
      <c r="N3313" s="67"/>
      <c r="O3313" s="67"/>
      <c r="P3313" s="67"/>
      <c r="Q3313" s="67"/>
      <c r="R3313" s="34"/>
      <c r="S3313" s="34"/>
      <c r="T3313" s="34"/>
      <c r="U3313" s="34"/>
      <c r="V3313" s="34"/>
      <c r="W3313" s="34"/>
      <c r="X3313" s="34"/>
      <c r="Y3313" s="34"/>
      <c r="Z3313" s="34"/>
    </row>
    <row r="3314" spans="1:26">
      <c r="A3314" s="69">
        <f t="shared" si="28"/>
        <v>413</v>
      </c>
      <c r="B3314" s="69">
        <f t="shared" si="29"/>
        <v>3</v>
      </c>
      <c r="C3314" s="67"/>
      <c r="D3314" s="70"/>
      <c r="E3314" s="70"/>
      <c r="F3314" s="70"/>
      <c r="G3314" s="42"/>
      <c r="H3314" s="67"/>
      <c r="I3314" s="67"/>
      <c r="J3314" s="67"/>
      <c r="K3314" s="67"/>
      <c r="L3314" s="67"/>
      <c r="M3314" s="67"/>
      <c r="N3314" s="67"/>
      <c r="O3314" s="67"/>
      <c r="P3314" s="67"/>
      <c r="Q3314" s="67"/>
      <c r="R3314" s="34"/>
      <c r="S3314" s="34"/>
      <c r="T3314" s="34"/>
      <c r="U3314" s="34"/>
      <c r="V3314" s="34"/>
      <c r="W3314" s="34"/>
      <c r="X3314" s="34"/>
      <c r="Y3314" s="34"/>
      <c r="Z3314" s="34"/>
    </row>
    <row r="3315" spans="1:26">
      <c r="A3315" s="69">
        <f t="shared" si="28"/>
        <v>413</v>
      </c>
      <c r="B3315" s="69">
        <f t="shared" si="29"/>
        <v>4</v>
      </c>
      <c r="C3315" s="67"/>
      <c r="D3315" s="70"/>
      <c r="E3315" s="70"/>
      <c r="F3315" s="70"/>
      <c r="G3315" s="42"/>
      <c r="H3315" s="67"/>
      <c r="I3315" s="67"/>
      <c r="J3315" s="67"/>
      <c r="K3315" s="67"/>
      <c r="L3315" s="67"/>
      <c r="M3315" s="67"/>
      <c r="N3315" s="67"/>
      <c r="O3315" s="67"/>
      <c r="P3315" s="67"/>
      <c r="Q3315" s="67"/>
      <c r="R3315" s="34"/>
      <c r="S3315" s="34"/>
      <c r="T3315" s="34"/>
      <c r="U3315" s="34"/>
      <c r="V3315" s="34"/>
      <c r="W3315" s="34"/>
      <c r="X3315" s="34"/>
      <c r="Y3315" s="34"/>
      <c r="Z3315" s="34"/>
    </row>
    <row r="3316" spans="1:26">
      <c r="A3316" s="69">
        <f t="shared" si="28"/>
        <v>413</v>
      </c>
      <c r="B3316" s="69">
        <f t="shared" si="29"/>
        <v>5</v>
      </c>
      <c r="C3316" s="67"/>
      <c r="D3316" s="70"/>
      <c r="E3316" s="70"/>
      <c r="F3316" s="70"/>
      <c r="G3316" s="42"/>
      <c r="H3316" s="67"/>
      <c r="I3316" s="67"/>
      <c r="J3316" s="67"/>
      <c r="K3316" s="67"/>
      <c r="L3316" s="67"/>
      <c r="M3316" s="67"/>
      <c r="N3316" s="67"/>
      <c r="O3316" s="67"/>
      <c r="P3316" s="67"/>
      <c r="Q3316" s="67"/>
      <c r="R3316" s="34"/>
      <c r="S3316" s="34"/>
      <c r="T3316" s="34"/>
      <c r="U3316" s="34"/>
      <c r="V3316" s="34"/>
      <c r="W3316" s="34"/>
      <c r="X3316" s="34"/>
      <c r="Y3316" s="34"/>
      <c r="Z3316" s="34"/>
    </row>
    <row r="3317" spans="1:26">
      <c r="A3317" s="69">
        <f t="shared" si="28"/>
        <v>413</v>
      </c>
      <c r="B3317" s="69">
        <f t="shared" si="29"/>
        <v>6</v>
      </c>
      <c r="C3317" s="67"/>
      <c r="D3317" s="70"/>
      <c r="E3317" s="70"/>
      <c r="F3317" s="70"/>
      <c r="G3317" s="42"/>
      <c r="H3317" s="67"/>
      <c r="I3317" s="67"/>
      <c r="J3317" s="67"/>
      <c r="K3317" s="67"/>
      <c r="L3317" s="67"/>
      <c r="M3317" s="67"/>
      <c r="N3317" s="67"/>
      <c r="O3317" s="67"/>
      <c r="P3317" s="67"/>
      <c r="Q3317" s="67"/>
      <c r="R3317" s="34"/>
      <c r="S3317" s="34"/>
      <c r="T3317" s="34"/>
      <c r="U3317" s="34"/>
      <c r="V3317" s="34"/>
      <c r="W3317" s="34"/>
      <c r="X3317" s="34"/>
      <c r="Y3317" s="34"/>
      <c r="Z3317" s="34"/>
    </row>
    <row r="3318" spans="1:26">
      <c r="A3318" s="69">
        <f t="shared" si="28"/>
        <v>413</v>
      </c>
      <c r="B3318" s="69">
        <f t="shared" si="29"/>
        <v>7</v>
      </c>
      <c r="C3318" s="67"/>
      <c r="D3318" s="70"/>
      <c r="E3318" s="70"/>
      <c r="F3318" s="70"/>
      <c r="G3318" s="42"/>
      <c r="H3318" s="67"/>
      <c r="I3318" s="67"/>
      <c r="J3318" s="67"/>
      <c r="K3318" s="67"/>
      <c r="L3318" s="67"/>
      <c r="M3318" s="67"/>
      <c r="N3318" s="67"/>
      <c r="O3318" s="67"/>
      <c r="P3318" s="67"/>
      <c r="Q3318" s="67"/>
      <c r="R3318" s="34"/>
      <c r="S3318" s="34"/>
      <c r="T3318" s="34"/>
      <c r="U3318" s="34"/>
      <c r="V3318" s="34"/>
      <c r="W3318" s="34"/>
      <c r="X3318" s="34"/>
      <c r="Y3318" s="34"/>
      <c r="Z3318" s="34"/>
    </row>
    <row r="3319" spans="1:26">
      <c r="A3319" s="69">
        <f t="shared" si="28"/>
        <v>413</v>
      </c>
      <c r="B3319" s="69">
        <f t="shared" si="29"/>
        <v>8</v>
      </c>
      <c r="C3319" s="67"/>
      <c r="D3319" s="70"/>
      <c r="E3319" s="70"/>
      <c r="F3319" s="70"/>
      <c r="G3319" s="42"/>
      <c r="H3319" s="67"/>
      <c r="I3319" s="67"/>
      <c r="J3319" s="67"/>
      <c r="K3319" s="67"/>
      <c r="L3319" s="67"/>
      <c r="M3319" s="67"/>
      <c r="N3319" s="67"/>
      <c r="O3319" s="67"/>
      <c r="P3319" s="67"/>
      <c r="Q3319" s="67"/>
      <c r="R3319" s="34"/>
      <c r="S3319" s="34"/>
      <c r="T3319" s="34"/>
      <c r="U3319" s="34"/>
      <c r="V3319" s="34"/>
      <c r="W3319" s="34"/>
      <c r="X3319" s="34"/>
      <c r="Y3319" s="34"/>
      <c r="Z3319" s="34"/>
    </row>
    <row r="3320" spans="1:26">
      <c r="A3320" s="69">
        <f t="shared" si="28"/>
        <v>414</v>
      </c>
      <c r="B3320" s="69">
        <f t="shared" si="29"/>
        <v>1</v>
      </c>
      <c r="C3320" s="67"/>
      <c r="D3320" s="70"/>
      <c r="E3320" s="70"/>
      <c r="F3320" s="70"/>
      <c r="G3320" s="42"/>
      <c r="H3320" s="67"/>
      <c r="I3320" s="67"/>
      <c r="J3320" s="67"/>
      <c r="K3320" s="67"/>
      <c r="L3320" s="67"/>
      <c r="M3320" s="67"/>
      <c r="N3320" s="67"/>
      <c r="O3320" s="67"/>
      <c r="P3320" s="67"/>
      <c r="Q3320" s="67"/>
      <c r="R3320" s="34"/>
      <c r="S3320" s="34"/>
      <c r="T3320" s="34"/>
      <c r="U3320" s="34"/>
      <c r="V3320" s="34"/>
      <c r="W3320" s="34"/>
      <c r="X3320" s="34"/>
      <c r="Y3320" s="34"/>
      <c r="Z3320" s="34"/>
    </row>
    <row r="3321" spans="1:26">
      <c r="A3321" s="69">
        <f t="shared" si="28"/>
        <v>414</v>
      </c>
      <c r="B3321" s="69">
        <f t="shared" si="29"/>
        <v>2</v>
      </c>
      <c r="C3321" s="67"/>
      <c r="D3321" s="70"/>
      <c r="E3321" s="70"/>
      <c r="F3321" s="70"/>
      <c r="G3321" s="42"/>
      <c r="H3321" s="67"/>
      <c r="I3321" s="67"/>
      <c r="J3321" s="67"/>
      <c r="K3321" s="67"/>
      <c r="L3321" s="67"/>
      <c r="M3321" s="67"/>
      <c r="N3321" s="67"/>
      <c r="O3321" s="67"/>
      <c r="P3321" s="67"/>
      <c r="Q3321" s="67"/>
      <c r="R3321" s="34"/>
      <c r="S3321" s="34"/>
      <c r="T3321" s="34"/>
      <c r="U3321" s="34"/>
      <c r="V3321" s="34"/>
      <c r="W3321" s="34"/>
      <c r="X3321" s="34"/>
      <c r="Y3321" s="34"/>
      <c r="Z3321" s="34"/>
    </row>
    <row r="3322" spans="1:26">
      <c r="A3322" s="69">
        <f t="shared" si="28"/>
        <v>414</v>
      </c>
      <c r="B3322" s="69">
        <f t="shared" si="29"/>
        <v>3</v>
      </c>
      <c r="C3322" s="67"/>
      <c r="D3322" s="70"/>
      <c r="E3322" s="70"/>
      <c r="F3322" s="70"/>
      <c r="G3322" s="42"/>
      <c r="H3322" s="67"/>
      <c r="I3322" s="67"/>
      <c r="J3322" s="67"/>
      <c r="K3322" s="67"/>
      <c r="L3322" s="67"/>
      <c r="M3322" s="67"/>
      <c r="N3322" s="67"/>
      <c r="O3322" s="67"/>
      <c r="P3322" s="67"/>
      <c r="Q3322" s="67"/>
      <c r="R3322" s="34"/>
      <c r="S3322" s="34"/>
      <c r="T3322" s="34"/>
      <c r="U3322" s="34"/>
      <c r="V3322" s="34"/>
      <c r="W3322" s="34"/>
      <c r="X3322" s="34"/>
      <c r="Y3322" s="34"/>
      <c r="Z3322" s="34"/>
    </row>
    <row r="3323" spans="1:26">
      <c r="A3323" s="69">
        <f t="shared" si="28"/>
        <v>414</v>
      </c>
      <c r="B3323" s="69">
        <f t="shared" si="29"/>
        <v>4</v>
      </c>
      <c r="C3323" s="67"/>
      <c r="D3323" s="70"/>
      <c r="E3323" s="70"/>
      <c r="F3323" s="70"/>
      <c r="G3323" s="42"/>
      <c r="H3323" s="67"/>
      <c r="I3323" s="67"/>
      <c r="J3323" s="67"/>
      <c r="K3323" s="67"/>
      <c r="L3323" s="67"/>
      <c r="M3323" s="67"/>
      <c r="N3323" s="67"/>
      <c r="O3323" s="67"/>
      <c r="P3323" s="67"/>
      <c r="Q3323" s="67"/>
      <c r="R3323" s="34"/>
      <c r="S3323" s="34"/>
      <c r="T3323" s="34"/>
      <c r="U3323" s="34"/>
      <c r="V3323" s="34"/>
      <c r="W3323" s="34"/>
      <c r="X3323" s="34"/>
      <c r="Y3323" s="34"/>
      <c r="Z3323" s="34"/>
    </row>
    <row r="3324" spans="1:26">
      <c r="A3324" s="69">
        <f t="shared" si="28"/>
        <v>414</v>
      </c>
      <c r="B3324" s="69">
        <f t="shared" si="29"/>
        <v>5</v>
      </c>
      <c r="C3324" s="67"/>
      <c r="D3324" s="70"/>
      <c r="E3324" s="70"/>
      <c r="F3324" s="70"/>
      <c r="G3324" s="42"/>
      <c r="H3324" s="67"/>
      <c r="I3324" s="67"/>
      <c r="J3324" s="67"/>
      <c r="K3324" s="67"/>
      <c r="L3324" s="67"/>
      <c r="M3324" s="67"/>
      <c r="N3324" s="67"/>
      <c r="O3324" s="67"/>
      <c r="P3324" s="67"/>
      <c r="Q3324" s="67"/>
      <c r="R3324" s="34"/>
      <c r="S3324" s="34"/>
      <c r="T3324" s="34"/>
      <c r="U3324" s="34"/>
      <c r="V3324" s="34"/>
      <c r="W3324" s="34"/>
      <c r="X3324" s="34"/>
      <c r="Y3324" s="34"/>
      <c r="Z3324" s="34"/>
    </row>
    <row r="3325" spans="1:26">
      <c r="A3325" s="69">
        <f t="shared" si="28"/>
        <v>414</v>
      </c>
      <c r="B3325" s="69">
        <f t="shared" si="29"/>
        <v>6</v>
      </c>
      <c r="C3325" s="67"/>
      <c r="D3325" s="70"/>
      <c r="E3325" s="70"/>
      <c r="F3325" s="70"/>
      <c r="G3325" s="42"/>
      <c r="H3325" s="67"/>
      <c r="I3325" s="67"/>
      <c r="J3325" s="67"/>
      <c r="K3325" s="67"/>
      <c r="L3325" s="67"/>
      <c r="M3325" s="67"/>
      <c r="N3325" s="67"/>
      <c r="O3325" s="67"/>
      <c r="P3325" s="67"/>
      <c r="Q3325" s="67"/>
      <c r="R3325" s="34"/>
      <c r="S3325" s="34"/>
      <c r="T3325" s="34"/>
      <c r="U3325" s="34"/>
      <c r="V3325" s="34"/>
      <c r="W3325" s="34"/>
      <c r="X3325" s="34"/>
      <c r="Y3325" s="34"/>
      <c r="Z3325" s="34"/>
    </row>
    <row r="3326" spans="1:26">
      <c r="A3326" s="69">
        <f t="shared" si="28"/>
        <v>414</v>
      </c>
      <c r="B3326" s="69">
        <f t="shared" si="29"/>
        <v>7</v>
      </c>
      <c r="C3326" s="67"/>
      <c r="D3326" s="70"/>
      <c r="E3326" s="70"/>
      <c r="F3326" s="70"/>
      <c r="G3326" s="42"/>
      <c r="H3326" s="67"/>
      <c r="I3326" s="67"/>
      <c r="J3326" s="67"/>
      <c r="K3326" s="67"/>
      <c r="L3326" s="67"/>
      <c r="M3326" s="67"/>
      <c r="N3326" s="67"/>
      <c r="O3326" s="67"/>
      <c r="P3326" s="67"/>
      <c r="Q3326" s="67"/>
      <c r="R3326" s="34"/>
      <c r="S3326" s="34"/>
      <c r="T3326" s="34"/>
      <c r="U3326" s="34"/>
      <c r="V3326" s="34"/>
      <c r="W3326" s="34"/>
      <c r="X3326" s="34"/>
      <c r="Y3326" s="34"/>
      <c r="Z3326" s="34"/>
    </row>
    <row r="3327" spans="1:26">
      <c r="A3327" s="69">
        <f t="shared" si="28"/>
        <v>414</v>
      </c>
      <c r="B3327" s="69">
        <f t="shared" si="29"/>
        <v>8</v>
      </c>
      <c r="C3327" s="67"/>
      <c r="D3327" s="70"/>
      <c r="E3327" s="70"/>
      <c r="F3327" s="70"/>
      <c r="G3327" s="42"/>
      <c r="H3327" s="67"/>
      <c r="I3327" s="67"/>
      <c r="J3327" s="67"/>
      <c r="K3327" s="67"/>
      <c r="L3327" s="67"/>
      <c r="M3327" s="67"/>
      <c r="N3327" s="67"/>
      <c r="O3327" s="67"/>
      <c r="P3327" s="67"/>
      <c r="Q3327" s="67"/>
      <c r="R3327" s="34"/>
      <c r="S3327" s="34"/>
      <c r="T3327" s="34"/>
      <c r="U3327" s="34"/>
      <c r="V3327" s="34"/>
      <c r="W3327" s="34"/>
      <c r="X3327" s="34"/>
      <c r="Y3327" s="34"/>
      <c r="Z3327" s="34"/>
    </row>
    <row r="3328" spans="1:26">
      <c r="A3328" s="69">
        <f t="shared" si="28"/>
        <v>415</v>
      </c>
      <c r="B3328" s="69">
        <f t="shared" si="29"/>
        <v>1</v>
      </c>
      <c r="C3328" s="67"/>
      <c r="D3328" s="70"/>
      <c r="E3328" s="70"/>
      <c r="F3328" s="70"/>
      <c r="G3328" s="42"/>
      <c r="H3328" s="67"/>
      <c r="I3328" s="67"/>
      <c r="J3328" s="67"/>
      <c r="K3328" s="67"/>
      <c r="L3328" s="67"/>
      <c r="M3328" s="67"/>
      <c r="N3328" s="67"/>
      <c r="O3328" s="67"/>
      <c r="P3328" s="67"/>
      <c r="Q3328" s="67"/>
      <c r="R3328" s="34"/>
      <c r="S3328" s="34"/>
      <c r="T3328" s="34"/>
      <c r="U3328" s="34"/>
      <c r="V3328" s="34"/>
      <c r="W3328" s="34"/>
      <c r="X3328" s="34"/>
      <c r="Y3328" s="34"/>
      <c r="Z3328" s="34"/>
    </row>
    <row r="3329" spans="1:26">
      <c r="A3329" s="69">
        <f t="shared" si="28"/>
        <v>415</v>
      </c>
      <c r="B3329" s="69">
        <f t="shared" si="29"/>
        <v>2</v>
      </c>
      <c r="C3329" s="67"/>
      <c r="D3329" s="70"/>
      <c r="E3329" s="70"/>
      <c r="F3329" s="70"/>
      <c r="G3329" s="42"/>
      <c r="H3329" s="67"/>
      <c r="I3329" s="67"/>
      <c r="J3329" s="67"/>
      <c r="K3329" s="67"/>
      <c r="L3329" s="67"/>
      <c r="M3329" s="67"/>
      <c r="N3329" s="67"/>
      <c r="O3329" s="67"/>
      <c r="P3329" s="67"/>
      <c r="Q3329" s="67"/>
      <c r="R3329" s="34"/>
      <c r="S3329" s="34"/>
      <c r="T3329" s="34"/>
      <c r="U3329" s="34"/>
      <c r="V3329" s="34"/>
      <c r="W3329" s="34"/>
      <c r="X3329" s="34"/>
      <c r="Y3329" s="34"/>
      <c r="Z3329" s="34"/>
    </row>
    <row r="3330" spans="1:26">
      <c r="A3330" s="69">
        <f t="shared" si="28"/>
        <v>415</v>
      </c>
      <c r="B3330" s="69">
        <f t="shared" si="29"/>
        <v>3</v>
      </c>
      <c r="C3330" s="67"/>
      <c r="D3330" s="70"/>
      <c r="E3330" s="70"/>
      <c r="F3330" s="70"/>
      <c r="G3330" s="42"/>
      <c r="H3330" s="67"/>
      <c r="I3330" s="67"/>
      <c r="J3330" s="67"/>
      <c r="K3330" s="67"/>
      <c r="L3330" s="67"/>
      <c r="M3330" s="67"/>
      <c r="N3330" s="67"/>
      <c r="O3330" s="67"/>
      <c r="P3330" s="67"/>
      <c r="Q3330" s="67"/>
      <c r="R3330" s="34"/>
      <c r="S3330" s="34"/>
      <c r="T3330" s="34"/>
      <c r="U3330" s="34"/>
      <c r="V3330" s="34"/>
      <c r="W3330" s="34"/>
      <c r="X3330" s="34"/>
      <c r="Y3330" s="34"/>
      <c r="Z3330" s="34"/>
    </row>
    <row r="3331" spans="1:26">
      <c r="A3331" s="69">
        <f t="shared" si="28"/>
        <v>415</v>
      </c>
      <c r="B3331" s="69">
        <f t="shared" si="29"/>
        <v>4</v>
      </c>
      <c r="C3331" s="67"/>
      <c r="D3331" s="70"/>
      <c r="E3331" s="70"/>
      <c r="F3331" s="70"/>
      <c r="G3331" s="42"/>
      <c r="H3331" s="67"/>
      <c r="I3331" s="67"/>
      <c r="J3331" s="67"/>
      <c r="K3331" s="67"/>
      <c r="L3331" s="67"/>
      <c r="M3331" s="67"/>
      <c r="N3331" s="67"/>
      <c r="O3331" s="67"/>
      <c r="P3331" s="67"/>
      <c r="Q3331" s="67"/>
      <c r="R3331" s="34"/>
      <c r="S3331" s="34"/>
      <c r="T3331" s="34"/>
      <c r="U3331" s="34"/>
      <c r="V3331" s="34"/>
      <c r="W3331" s="34"/>
      <c r="X3331" s="34"/>
      <c r="Y3331" s="34"/>
      <c r="Z3331" s="34"/>
    </row>
    <row r="3332" spans="1:26">
      <c r="A3332" s="69">
        <f t="shared" si="28"/>
        <v>415</v>
      </c>
      <c r="B3332" s="69">
        <f t="shared" si="29"/>
        <v>5</v>
      </c>
      <c r="C3332" s="67"/>
      <c r="D3332" s="70"/>
      <c r="E3332" s="70"/>
      <c r="F3332" s="70"/>
      <c r="G3332" s="42"/>
      <c r="H3332" s="67"/>
      <c r="I3332" s="67"/>
      <c r="J3332" s="67"/>
      <c r="K3332" s="67"/>
      <c r="L3332" s="67"/>
      <c r="M3332" s="67"/>
      <c r="N3332" s="67"/>
      <c r="O3332" s="67"/>
      <c r="P3332" s="67"/>
      <c r="Q3332" s="67"/>
      <c r="R3332" s="34"/>
      <c r="S3332" s="34"/>
      <c r="T3332" s="34"/>
      <c r="U3332" s="34"/>
      <c r="V3332" s="34"/>
      <c r="W3332" s="34"/>
      <c r="X3332" s="34"/>
      <c r="Y3332" s="34"/>
      <c r="Z3332" s="34"/>
    </row>
    <row r="3333" spans="1:26">
      <c r="A3333" s="69">
        <f t="shared" si="28"/>
        <v>415</v>
      </c>
      <c r="B3333" s="69">
        <f t="shared" si="29"/>
        <v>6</v>
      </c>
      <c r="C3333" s="67"/>
      <c r="D3333" s="70"/>
      <c r="E3333" s="70"/>
      <c r="F3333" s="70"/>
      <c r="G3333" s="42"/>
      <c r="H3333" s="67"/>
      <c r="I3333" s="67"/>
      <c r="J3333" s="67"/>
      <c r="K3333" s="67"/>
      <c r="L3333" s="67"/>
      <c r="M3333" s="67"/>
      <c r="N3333" s="67"/>
      <c r="O3333" s="67"/>
      <c r="P3333" s="67"/>
      <c r="Q3333" s="67"/>
      <c r="R3333" s="34"/>
      <c r="S3333" s="34"/>
      <c r="T3333" s="34"/>
      <c r="U3333" s="34"/>
      <c r="V3333" s="34"/>
      <c r="W3333" s="34"/>
      <c r="X3333" s="34"/>
      <c r="Y3333" s="34"/>
      <c r="Z3333" s="34"/>
    </row>
    <row r="3334" spans="1:26">
      <c r="A3334" s="69">
        <f t="shared" si="28"/>
        <v>415</v>
      </c>
      <c r="B3334" s="69">
        <f t="shared" si="29"/>
        <v>7</v>
      </c>
      <c r="C3334" s="67"/>
      <c r="D3334" s="70"/>
      <c r="E3334" s="70"/>
      <c r="F3334" s="70"/>
      <c r="G3334" s="42"/>
      <c r="H3334" s="67"/>
      <c r="I3334" s="67"/>
      <c r="J3334" s="67"/>
      <c r="K3334" s="67"/>
      <c r="L3334" s="67"/>
      <c r="M3334" s="67"/>
      <c r="N3334" s="67"/>
      <c r="O3334" s="67"/>
      <c r="P3334" s="67"/>
      <c r="Q3334" s="67"/>
      <c r="R3334" s="34"/>
      <c r="S3334" s="34"/>
      <c r="T3334" s="34"/>
      <c r="U3334" s="34"/>
      <c r="V3334" s="34"/>
      <c r="W3334" s="34"/>
      <c r="X3334" s="34"/>
      <c r="Y3334" s="34"/>
      <c r="Z3334" s="34"/>
    </row>
    <row r="3335" spans="1:26">
      <c r="A3335" s="69">
        <f t="shared" si="28"/>
        <v>415</v>
      </c>
      <c r="B3335" s="69">
        <f t="shared" si="29"/>
        <v>8</v>
      </c>
      <c r="C3335" s="67"/>
      <c r="D3335" s="70"/>
      <c r="E3335" s="70"/>
      <c r="F3335" s="70"/>
      <c r="G3335" s="42"/>
      <c r="H3335" s="67"/>
      <c r="I3335" s="67"/>
      <c r="J3335" s="67"/>
      <c r="K3335" s="67"/>
      <c r="L3335" s="67"/>
      <c r="M3335" s="67"/>
      <c r="N3335" s="67"/>
      <c r="O3335" s="67"/>
      <c r="P3335" s="67"/>
      <c r="Q3335" s="67"/>
      <c r="R3335" s="34"/>
      <c r="S3335" s="34"/>
      <c r="T3335" s="34"/>
      <c r="U3335" s="34"/>
      <c r="V3335" s="34"/>
      <c r="W3335" s="34"/>
      <c r="X3335" s="34"/>
      <c r="Y3335" s="34"/>
      <c r="Z3335" s="34"/>
    </row>
    <row r="3336" spans="1:26">
      <c r="A3336" s="69">
        <f t="shared" si="28"/>
        <v>416</v>
      </c>
      <c r="B3336" s="69">
        <f t="shared" si="29"/>
        <v>1</v>
      </c>
      <c r="C3336" s="67"/>
      <c r="D3336" s="70"/>
      <c r="E3336" s="70"/>
      <c r="F3336" s="70"/>
      <c r="G3336" s="42"/>
      <c r="H3336" s="67"/>
      <c r="I3336" s="67"/>
      <c r="J3336" s="67"/>
      <c r="K3336" s="67"/>
      <c r="L3336" s="67"/>
      <c r="M3336" s="67"/>
      <c r="N3336" s="67"/>
      <c r="O3336" s="67"/>
      <c r="P3336" s="67"/>
      <c r="Q3336" s="67"/>
      <c r="R3336" s="34"/>
      <c r="S3336" s="34"/>
      <c r="T3336" s="34"/>
      <c r="U3336" s="34"/>
      <c r="V3336" s="34"/>
      <c r="W3336" s="34"/>
      <c r="X3336" s="34"/>
      <c r="Y3336" s="34"/>
      <c r="Z3336" s="34"/>
    </row>
    <row r="3337" spans="1:26">
      <c r="A3337" s="69">
        <f t="shared" si="28"/>
        <v>416</v>
      </c>
      <c r="B3337" s="69">
        <f t="shared" si="29"/>
        <v>2</v>
      </c>
      <c r="C3337" s="67"/>
      <c r="D3337" s="70"/>
      <c r="E3337" s="70"/>
      <c r="F3337" s="70"/>
      <c r="G3337" s="42"/>
      <c r="H3337" s="67"/>
      <c r="I3337" s="67"/>
      <c r="J3337" s="67"/>
      <c r="K3337" s="67"/>
      <c r="L3337" s="67"/>
      <c r="M3337" s="67"/>
      <c r="N3337" s="67"/>
      <c r="O3337" s="67"/>
      <c r="P3337" s="67"/>
      <c r="Q3337" s="67"/>
      <c r="R3337" s="34"/>
      <c r="S3337" s="34"/>
      <c r="T3337" s="34"/>
      <c r="U3337" s="34"/>
      <c r="V3337" s="34"/>
      <c r="W3337" s="34"/>
      <c r="X3337" s="34"/>
      <c r="Y3337" s="34"/>
      <c r="Z3337" s="34"/>
    </row>
    <row r="3338" spans="1:26">
      <c r="A3338" s="69">
        <f t="shared" si="28"/>
        <v>416</v>
      </c>
      <c r="B3338" s="69">
        <f t="shared" si="29"/>
        <v>3</v>
      </c>
      <c r="C3338" s="67"/>
      <c r="D3338" s="70"/>
      <c r="E3338" s="70"/>
      <c r="F3338" s="70"/>
      <c r="G3338" s="42"/>
      <c r="H3338" s="67"/>
      <c r="I3338" s="67"/>
      <c r="J3338" s="67"/>
      <c r="K3338" s="67"/>
      <c r="L3338" s="67"/>
      <c r="M3338" s="67"/>
      <c r="N3338" s="67"/>
      <c r="O3338" s="67"/>
      <c r="P3338" s="67"/>
      <c r="Q3338" s="67"/>
      <c r="R3338" s="34"/>
      <c r="S3338" s="34"/>
      <c r="T3338" s="34"/>
      <c r="U3338" s="34"/>
      <c r="V3338" s="34"/>
      <c r="W3338" s="34"/>
      <c r="X3338" s="34"/>
      <c r="Y3338" s="34"/>
      <c r="Z3338" s="34"/>
    </row>
    <row r="3339" spans="1:26">
      <c r="A3339" s="69">
        <f t="shared" si="28"/>
        <v>416</v>
      </c>
      <c r="B3339" s="69">
        <f t="shared" si="29"/>
        <v>4</v>
      </c>
      <c r="C3339" s="67"/>
      <c r="D3339" s="70"/>
      <c r="E3339" s="70"/>
      <c r="F3339" s="70"/>
      <c r="G3339" s="42"/>
      <c r="H3339" s="67"/>
      <c r="I3339" s="67"/>
      <c r="J3339" s="67"/>
      <c r="K3339" s="67"/>
      <c r="L3339" s="67"/>
      <c r="M3339" s="67"/>
      <c r="N3339" s="67"/>
      <c r="O3339" s="67"/>
      <c r="P3339" s="67"/>
      <c r="Q3339" s="67"/>
      <c r="R3339" s="34"/>
      <c r="S3339" s="34"/>
      <c r="T3339" s="34"/>
      <c r="U3339" s="34"/>
      <c r="V3339" s="34"/>
      <c r="W3339" s="34"/>
      <c r="X3339" s="34"/>
      <c r="Y3339" s="34"/>
      <c r="Z3339" s="34"/>
    </row>
    <row r="3340" spans="1:26">
      <c r="A3340" s="69">
        <f t="shared" si="28"/>
        <v>416</v>
      </c>
      <c r="B3340" s="69">
        <f t="shared" si="29"/>
        <v>5</v>
      </c>
      <c r="C3340" s="67"/>
      <c r="D3340" s="70"/>
      <c r="E3340" s="70"/>
      <c r="F3340" s="70"/>
      <c r="G3340" s="42"/>
      <c r="H3340" s="67"/>
      <c r="I3340" s="67"/>
      <c r="J3340" s="67"/>
      <c r="K3340" s="67"/>
      <c r="L3340" s="67"/>
      <c r="M3340" s="67"/>
      <c r="N3340" s="67"/>
      <c r="O3340" s="67"/>
      <c r="P3340" s="67"/>
      <c r="Q3340" s="67"/>
      <c r="R3340" s="34"/>
      <c r="S3340" s="34"/>
      <c r="T3340" s="34"/>
      <c r="U3340" s="34"/>
      <c r="V3340" s="34"/>
      <c r="W3340" s="34"/>
      <c r="X3340" s="34"/>
      <c r="Y3340" s="34"/>
      <c r="Z3340" s="34"/>
    </row>
    <row r="3341" spans="1:26">
      <c r="A3341" s="69">
        <f t="shared" si="28"/>
        <v>416</v>
      </c>
      <c r="B3341" s="69">
        <f t="shared" si="29"/>
        <v>6</v>
      </c>
      <c r="C3341" s="67"/>
      <c r="D3341" s="70"/>
      <c r="E3341" s="70"/>
      <c r="F3341" s="70"/>
      <c r="G3341" s="42"/>
      <c r="H3341" s="67"/>
      <c r="I3341" s="67"/>
      <c r="J3341" s="67"/>
      <c r="K3341" s="67"/>
      <c r="L3341" s="67"/>
      <c r="M3341" s="67"/>
      <c r="N3341" s="67"/>
      <c r="O3341" s="67"/>
      <c r="P3341" s="67"/>
      <c r="Q3341" s="67"/>
      <c r="R3341" s="34"/>
      <c r="S3341" s="34"/>
      <c r="T3341" s="34"/>
      <c r="U3341" s="34"/>
      <c r="V3341" s="34"/>
      <c r="W3341" s="34"/>
      <c r="X3341" s="34"/>
      <c r="Y3341" s="34"/>
      <c r="Z3341" s="34"/>
    </row>
    <row r="3342" spans="1:26">
      <c r="A3342" s="69">
        <f t="shared" si="28"/>
        <v>416</v>
      </c>
      <c r="B3342" s="69">
        <f t="shared" si="29"/>
        <v>7</v>
      </c>
      <c r="C3342" s="67"/>
      <c r="D3342" s="70"/>
      <c r="E3342" s="70"/>
      <c r="F3342" s="70"/>
      <c r="G3342" s="42"/>
      <c r="H3342" s="67"/>
      <c r="I3342" s="67"/>
      <c r="J3342" s="67"/>
      <c r="K3342" s="67"/>
      <c r="L3342" s="67"/>
      <c r="M3342" s="67"/>
      <c r="N3342" s="67"/>
      <c r="O3342" s="67"/>
      <c r="P3342" s="67"/>
      <c r="Q3342" s="67"/>
      <c r="R3342" s="34"/>
      <c r="S3342" s="34"/>
      <c r="T3342" s="34"/>
      <c r="U3342" s="34"/>
      <c r="V3342" s="34"/>
      <c r="W3342" s="34"/>
      <c r="X3342" s="34"/>
      <c r="Y3342" s="34"/>
      <c r="Z3342" s="34"/>
    </row>
    <row r="3343" spans="1:26">
      <c r="A3343" s="69">
        <f t="shared" si="28"/>
        <v>416</v>
      </c>
      <c r="B3343" s="69">
        <f t="shared" si="29"/>
        <v>8</v>
      </c>
      <c r="C3343" s="67"/>
      <c r="D3343" s="70"/>
      <c r="E3343" s="70"/>
      <c r="F3343" s="70"/>
      <c r="G3343" s="42"/>
      <c r="H3343" s="67"/>
      <c r="I3343" s="67"/>
      <c r="J3343" s="67"/>
      <c r="K3343" s="67"/>
      <c r="L3343" s="67"/>
      <c r="M3343" s="67"/>
      <c r="N3343" s="67"/>
      <c r="O3343" s="67"/>
      <c r="P3343" s="67"/>
      <c r="Q3343" s="67"/>
      <c r="R3343" s="34"/>
      <c r="S3343" s="34"/>
      <c r="T3343" s="34"/>
      <c r="U3343" s="34"/>
      <c r="V3343" s="34"/>
      <c r="W3343" s="34"/>
      <c r="X3343" s="34"/>
      <c r="Y3343" s="34"/>
      <c r="Z3343" s="34"/>
    </row>
    <row r="3344" spans="1:26">
      <c r="A3344" s="69">
        <f t="shared" si="28"/>
        <v>417</v>
      </c>
      <c r="B3344" s="69">
        <f t="shared" si="29"/>
        <v>1</v>
      </c>
      <c r="C3344" s="67"/>
      <c r="D3344" s="70" t="s">
        <v>483</v>
      </c>
      <c r="E3344" s="70"/>
      <c r="F3344" s="70"/>
      <c r="G3344" s="42"/>
      <c r="H3344" s="67"/>
      <c r="I3344" s="67"/>
      <c r="J3344" s="67"/>
      <c r="K3344" s="67"/>
      <c r="L3344" s="67"/>
      <c r="M3344" s="67"/>
      <c r="N3344" s="67"/>
      <c r="O3344" s="67"/>
      <c r="P3344" s="67"/>
      <c r="Q3344" s="67"/>
      <c r="R3344" s="34"/>
      <c r="S3344" s="34"/>
      <c r="T3344" s="34"/>
      <c r="U3344" s="34"/>
      <c r="V3344" s="34"/>
      <c r="W3344" s="34"/>
      <c r="X3344" s="34"/>
      <c r="Y3344" s="34"/>
      <c r="Z3344" s="34"/>
    </row>
    <row r="3345" spans="1:26">
      <c r="A3345" s="69">
        <f t="shared" si="28"/>
        <v>417</v>
      </c>
      <c r="B3345" s="69">
        <f t="shared" si="29"/>
        <v>2</v>
      </c>
      <c r="C3345" s="67"/>
      <c r="D3345" s="70" t="s">
        <v>482</v>
      </c>
      <c r="E3345" s="70"/>
      <c r="F3345" s="70"/>
      <c r="G3345" s="42"/>
      <c r="H3345" s="67"/>
      <c r="I3345" s="67"/>
      <c r="J3345" s="67"/>
      <c r="K3345" s="67"/>
      <c r="L3345" s="67"/>
      <c r="M3345" s="67"/>
      <c r="N3345" s="67"/>
      <c r="O3345" s="67"/>
      <c r="P3345" s="67"/>
      <c r="Q3345" s="67"/>
      <c r="R3345" s="34"/>
      <c r="S3345" s="34"/>
      <c r="T3345" s="34"/>
      <c r="U3345" s="34"/>
      <c r="V3345" s="34"/>
      <c r="W3345" s="34"/>
      <c r="X3345" s="34"/>
      <c r="Y3345" s="34"/>
      <c r="Z3345" s="34"/>
    </row>
    <row r="3346" spans="1:26">
      <c r="A3346" s="69">
        <f t="shared" si="28"/>
        <v>417</v>
      </c>
      <c r="B3346" s="69">
        <f t="shared" si="29"/>
        <v>3</v>
      </c>
      <c r="C3346" s="67"/>
      <c r="D3346" s="70"/>
      <c r="E3346" s="70"/>
      <c r="F3346" s="70"/>
      <c r="G3346" s="42"/>
      <c r="H3346" s="67"/>
      <c r="I3346" s="67"/>
      <c r="J3346" s="67"/>
      <c r="K3346" s="67"/>
      <c r="L3346" s="67"/>
      <c r="M3346" s="67"/>
      <c r="N3346" s="67"/>
      <c r="O3346" s="67"/>
      <c r="P3346" s="67"/>
      <c r="Q3346" s="67"/>
      <c r="R3346" s="34"/>
      <c r="S3346" s="34"/>
      <c r="T3346" s="34"/>
      <c r="U3346" s="34"/>
      <c r="V3346" s="34"/>
      <c r="W3346" s="34"/>
      <c r="X3346" s="34"/>
      <c r="Y3346" s="34"/>
      <c r="Z3346" s="34"/>
    </row>
    <row r="3347" spans="1:26">
      <c r="A3347" s="69">
        <f t="shared" si="28"/>
        <v>417</v>
      </c>
      <c r="B3347" s="69">
        <f t="shared" si="29"/>
        <v>4</v>
      </c>
      <c r="C3347" s="67"/>
      <c r="D3347" s="70"/>
      <c r="E3347" s="70"/>
      <c r="F3347" s="70"/>
      <c r="G3347" s="42"/>
      <c r="H3347" s="67"/>
      <c r="I3347" s="67"/>
      <c r="J3347" s="67"/>
      <c r="K3347" s="67"/>
      <c r="L3347" s="67"/>
      <c r="M3347" s="67"/>
      <c r="N3347" s="67"/>
      <c r="O3347" s="67"/>
      <c r="P3347" s="67"/>
      <c r="Q3347" s="67"/>
      <c r="R3347" s="34"/>
      <c r="S3347" s="34"/>
      <c r="T3347" s="34"/>
      <c r="U3347" s="34"/>
      <c r="V3347" s="34"/>
      <c r="W3347" s="34"/>
      <c r="X3347" s="34"/>
      <c r="Y3347" s="34"/>
      <c r="Z3347" s="34"/>
    </row>
    <row r="3348" spans="1:26">
      <c r="A3348" s="69">
        <f t="shared" si="28"/>
        <v>417</v>
      </c>
      <c r="B3348" s="69">
        <f t="shared" si="29"/>
        <v>5</v>
      </c>
      <c r="C3348" s="67"/>
      <c r="D3348" s="70"/>
      <c r="E3348" s="70"/>
      <c r="F3348" s="70"/>
      <c r="G3348" s="42"/>
      <c r="H3348" s="67"/>
      <c r="I3348" s="67"/>
      <c r="J3348" s="67"/>
      <c r="K3348" s="67"/>
      <c r="L3348" s="67"/>
      <c r="M3348" s="67"/>
      <c r="N3348" s="67"/>
      <c r="O3348" s="67"/>
      <c r="P3348" s="67"/>
      <c r="Q3348" s="67"/>
      <c r="R3348" s="34"/>
      <c r="S3348" s="34"/>
      <c r="T3348" s="34"/>
      <c r="U3348" s="34"/>
      <c r="V3348" s="34"/>
      <c r="W3348" s="34"/>
      <c r="X3348" s="34"/>
      <c r="Y3348" s="34"/>
      <c r="Z3348" s="34"/>
    </row>
    <row r="3349" spans="1:26">
      <c r="A3349" s="69">
        <f t="shared" si="28"/>
        <v>417</v>
      </c>
      <c r="B3349" s="69">
        <f t="shared" si="29"/>
        <v>6</v>
      </c>
      <c r="C3349" s="67"/>
      <c r="D3349" s="70"/>
      <c r="E3349" s="70"/>
      <c r="F3349" s="70"/>
      <c r="G3349" s="42"/>
      <c r="H3349" s="67"/>
      <c r="I3349" s="67"/>
      <c r="J3349" s="67"/>
      <c r="K3349" s="67"/>
      <c r="L3349" s="67"/>
      <c r="M3349" s="67"/>
      <c r="N3349" s="67"/>
      <c r="O3349" s="67"/>
      <c r="P3349" s="67"/>
      <c r="Q3349" s="67"/>
      <c r="R3349" s="34"/>
      <c r="S3349" s="34"/>
      <c r="T3349" s="34"/>
      <c r="U3349" s="34"/>
      <c r="V3349" s="34"/>
      <c r="W3349" s="34"/>
      <c r="X3349" s="34"/>
      <c r="Y3349" s="34"/>
      <c r="Z3349" s="34"/>
    </row>
    <row r="3350" spans="1:26">
      <c r="A3350" s="69">
        <f t="shared" si="28"/>
        <v>417</v>
      </c>
      <c r="B3350" s="69">
        <f t="shared" si="29"/>
        <v>7</v>
      </c>
      <c r="C3350" s="67"/>
      <c r="D3350" s="70"/>
      <c r="E3350" s="70"/>
      <c r="F3350" s="70"/>
      <c r="G3350" s="42"/>
      <c r="H3350" s="67"/>
      <c r="I3350" s="67"/>
      <c r="J3350" s="67"/>
      <c r="K3350" s="67"/>
      <c r="L3350" s="67"/>
      <c r="M3350" s="67"/>
      <c r="N3350" s="67"/>
      <c r="O3350" s="67"/>
      <c r="P3350" s="67"/>
      <c r="Q3350" s="67"/>
      <c r="R3350" s="34"/>
      <c r="S3350" s="34"/>
      <c r="T3350" s="34"/>
      <c r="U3350" s="34"/>
      <c r="V3350" s="34"/>
      <c r="W3350" s="34"/>
      <c r="X3350" s="34"/>
      <c r="Y3350" s="34"/>
      <c r="Z3350" s="34"/>
    </row>
    <row r="3351" spans="1:26">
      <c r="A3351" s="69">
        <f t="shared" si="28"/>
        <v>417</v>
      </c>
      <c r="B3351" s="69">
        <f t="shared" si="29"/>
        <v>8</v>
      </c>
      <c r="C3351" s="67"/>
      <c r="D3351" s="70"/>
      <c r="E3351" s="70"/>
      <c r="F3351" s="70"/>
      <c r="G3351" s="42"/>
      <c r="H3351" s="67"/>
      <c r="I3351" s="67"/>
      <c r="J3351" s="67"/>
      <c r="K3351" s="67"/>
      <c r="L3351" s="67"/>
      <c r="M3351" s="67"/>
      <c r="N3351" s="67"/>
      <c r="O3351" s="67"/>
      <c r="P3351" s="67"/>
      <c r="Q3351" s="67"/>
      <c r="R3351" s="34"/>
      <c r="S3351" s="34"/>
      <c r="T3351" s="34"/>
      <c r="U3351" s="34"/>
      <c r="V3351" s="34"/>
      <c r="W3351" s="34"/>
      <c r="X3351" s="34"/>
      <c r="Y3351" s="34"/>
      <c r="Z3351" s="34"/>
    </row>
    <row r="3352" spans="1:26">
      <c r="A3352" s="69">
        <f t="shared" ref="A3352:A3415" si="30">A3344+1</f>
        <v>418</v>
      </c>
      <c r="B3352" s="69">
        <f t="shared" ref="B3352:B3415" si="31">B3344</f>
        <v>1</v>
      </c>
      <c r="C3352" s="67"/>
      <c r="D3352" s="70"/>
      <c r="E3352" s="70"/>
      <c r="F3352" s="70"/>
      <c r="G3352" s="42"/>
      <c r="H3352" s="67"/>
      <c r="I3352" s="67"/>
      <c r="J3352" s="67"/>
      <c r="K3352" s="67"/>
      <c r="L3352" s="67"/>
      <c r="M3352" s="67"/>
      <c r="N3352" s="67"/>
      <c r="O3352" s="67"/>
      <c r="P3352" s="67"/>
      <c r="Q3352" s="67"/>
      <c r="R3352" s="34"/>
      <c r="S3352" s="34"/>
      <c r="T3352" s="34"/>
      <c r="U3352" s="34"/>
      <c r="V3352" s="34"/>
      <c r="W3352" s="34"/>
      <c r="X3352" s="34"/>
      <c r="Y3352" s="34"/>
      <c r="Z3352" s="34"/>
    </row>
    <row r="3353" spans="1:26">
      <c r="A3353" s="69">
        <f t="shared" si="30"/>
        <v>418</v>
      </c>
      <c r="B3353" s="69">
        <f t="shared" si="31"/>
        <v>2</v>
      </c>
      <c r="C3353" s="67"/>
      <c r="D3353" s="70"/>
      <c r="E3353" s="70"/>
      <c r="F3353" s="70"/>
      <c r="G3353" s="42"/>
      <c r="H3353" s="67"/>
      <c r="I3353" s="67"/>
      <c r="J3353" s="67"/>
      <c r="K3353" s="67"/>
      <c r="L3353" s="67"/>
      <c r="M3353" s="67"/>
      <c r="N3353" s="67"/>
      <c r="O3353" s="67"/>
      <c r="P3353" s="67"/>
      <c r="Q3353" s="67"/>
      <c r="R3353" s="34"/>
      <c r="S3353" s="34"/>
      <c r="T3353" s="34"/>
      <c r="U3353" s="34"/>
      <c r="V3353" s="34"/>
      <c r="W3353" s="34"/>
      <c r="X3353" s="34"/>
      <c r="Y3353" s="34"/>
      <c r="Z3353" s="34"/>
    </row>
    <row r="3354" spans="1:26">
      <c r="A3354" s="69">
        <f t="shared" si="30"/>
        <v>418</v>
      </c>
      <c r="B3354" s="69">
        <f t="shared" si="31"/>
        <v>3</v>
      </c>
      <c r="C3354" s="67"/>
      <c r="D3354" s="70"/>
      <c r="E3354" s="70"/>
      <c r="F3354" s="70"/>
      <c r="G3354" s="42"/>
      <c r="H3354" s="67"/>
      <c r="I3354" s="67"/>
      <c r="J3354" s="67"/>
      <c r="K3354" s="67"/>
      <c r="L3354" s="67"/>
      <c r="M3354" s="67"/>
      <c r="N3354" s="67"/>
      <c r="O3354" s="67"/>
      <c r="P3354" s="67"/>
      <c r="Q3354" s="67"/>
      <c r="R3354" s="34"/>
      <c r="S3354" s="34"/>
      <c r="T3354" s="34"/>
      <c r="U3354" s="34"/>
      <c r="V3354" s="34"/>
      <c r="W3354" s="34"/>
      <c r="X3354" s="34"/>
      <c r="Y3354" s="34"/>
      <c r="Z3354" s="34"/>
    </row>
    <row r="3355" spans="1:26">
      <c r="A3355" s="69">
        <f t="shared" si="30"/>
        <v>418</v>
      </c>
      <c r="B3355" s="69">
        <f t="shared" si="31"/>
        <v>4</v>
      </c>
      <c r="C3355" s="67"/>
      <c r="D3355" s="70"/>
      <c r="E3355" s="70"/>
      <c r="F3355" s="70"/>
      <c r="G3355" s="42"/>
      <c r="H3355" s="67"/>
      <c r="I3355" s="67"/>
      <c r="J3355" s="67"/>
      <c r="K3355" s="67"/>
      <c r="L3355" s="67"/>
      <c r="M3355" s="67"/>
      <c r="N3355" s="67"/>
      <c r="O3355" s="67"/>
      <c r="P3355" s="67"/>
      <c r="Q3355" s="67"/>
      <c r="R3355" s="34"/>
      <c r="S3355" s="34"/>
      <c r="T3355" s="34"/>
      <c r="U3355" s="34"/>
      <c r="V3355" s="34"/>
      <c r="W3355" s="34"/>
      <c r="X3355" s="34"/>
      <c r="Y3355" s="34"/>
      <c r="Z3355" s="34"/>
    </row>
    <row r="3356" spans="1:26">
      <c r="A3356" s="69">
        <f t="shared" si="30"/>
        <v>418</v>
      </c>
      <c r="B3356" s="69">
        <f t="shared" si="31"/>
        <v>5</v>
      </c>
      <c r="C3356" s="67"/>
      <c r="D3356" s="70"/>
      <c r="E3356" s="70"/>
      <c r="F3356" s="70"/>
      <c r="G3356" s="42"/>
      <c r="H3356" s="67"/>
      <c r="I3356" s="67"/>
      <c r="J3356" s="67"/>
      <c r="K3356" s="67"/>
      <c r="L3356" s="67"/>
      <c r="M3356" s="67"/>
      <c r="N3356" s="67"/>
      <c r="O3356" s="67"/>
      <c r="P3356" s="67"/>
      <c r="Q3356" s="67"/>
      <c r="R3356" s="34"/>
      <c r="S3356" s="34"/>
      <c r="T3356" s="34"/>
      <c r="U3356" s="34"/>
      <c r="V3356" s="34"/>
      <c r="W3356" s="34"/>
      <c r="X3356" s="34"/>
      <c r="Y3356" s="34"/>
      <c r="Z3356" s="34"/>
    </row>
    <row r="3357" spans="1:26">
      <c r="A3357" s="69">
        <f t="shared" si="30"/>
        <v>418</v>
      </c>
      <c r="B3357" s="69">
        <f t="shared" si="31"/>
        <v>6</v>
      </c>
      <c r="C3357" s="67"/>
      <c r="D3357" s="70"/>
      <c r="E3357" s="70"/>
      <c r="F3357" s="70"/>
      <c r="G3357" s="42"/>
      <c r="H3357" s="67"/>
      <c r="I3357" s="67"/>
      <c r="J3357" s="67"/>
      <c r="K3357" s="67"/>
      <c r="L3357" s="67"/>
      <c r="M3357" s="67"/>
      <c r="N3357" s="67"/>
      <c r="O3357" s="67"/>
      <c r="P3357" s="67"/>
      <c r="Q3357" s="67"/>
      <c r="R3357" s="34"/>
      <c r="S3357" s="34"/>
      <c r="T3357" s="34"/>
      <c r="U3357" s="34"/>
      <c r="V3357" s="34"/>
      <c r="W3357" s="34"/>
      <c r="X3357" s="34"/>
      <c r="Y3357" s="34"/>
      <c r="Z3357" s="34"/>
    </row>
    <row r="3358" spans="1:26">
      <c r="A3358" s="69">
        <f t="shared" si="30"/>
        <v>418</v>
      </c>
      <c r="B3358" s="69">
        <f t="shared" si="31"/>
        <v>7</v>
      </c>
      <c r="C3358" s="67"/>
      <c r="D3358" s="70"/>
      <c r="E3358" s="70"/>
      <c r="F3358" s="70"/>
      <c r="G3358" s="42"/>
      <c r="H3358" s="67"/>
      <c r="I3358" s="67"/>
      <c r="J3358" s="67"/>
      <c r="K3358" s="67"/>
      <c r="L3358" s="67"/>
      <c r="M3358" s="67"/>
      <c r="N3358" s="67"/>
      <c r="O3358" s="67"/>
      <c r="P3358" s="67"/>
      <c r="Q3358" s="67"/>
      <c r="R3358" s="34"/>
      <c r="S3358" s="34"/>
      <c r="T3358" s="34"/>
      <c r="U3358" s="34"/>
      <c r="V3358" s="34"/>
      <c r="W3358" s="34"/>
      <c r="X3358" s="34"/>
      <c r="Y3358" s="34"/>
      <c r="Z3358" s="34"/>
    </row>
    <row r="3359" spans="1:26">
      <c r="A3359" s="69">
        <f t="shared" si="30"/>
        <v>418</v>
      </c>
      <c r="B3359" s="69">
        <f t="shared" si="31"/>
        <v>8</v>
      </c>
      <c r="C3359" s="67"/>
      <c r="D3359" s="70"/>
      <c r="E3359" s="70"/>
      <c r="F3359" s="70"/>
      <c r="G3359" s="42"/>
      <c r="H3359" s="67"/>
      <c r="I3359" s="67"/>
      <c r="J3359" s="67"/>
      <c r="K3359" s="67"/>
      <c r="L3359" s="67"/>
      <c r="M3359" s="67"/>
      <c r="N3359" s="67"/>
      <c r="O3359" s="67"/>
      <c r="P3359" s="67"/>
      <c r="Q3359" s="67"/>
      <c r="R3359" s="34"/>
      <c r="S3359" s="34"/>
      <c r="T3359" s="34"/>
      <c r="U3359" s="34"/>
      <c r="V3359" s="34"/>
      <c r="W3359" s="34"/>
      <c r="X3359" s="34"/>
      <c r="Y3359" s="34"/>
      <c r="Z3359" s="34"/>
    </row>
    <row r="3360" spans="1:26">
      <c r="A3360" s="69">
        <f t="shared" si="30"/>
        <v>419</v>
      </c>
      <c r="B3360" s="69">
        <f t="shared" si="31"/>
        <v>1</v>
      </c>
      <c r="C3360" s="67"/>
      <c r="D3360" s="70"/>
      <c r="E3360" s="70"/>
      <c r="F3360" s="70"/>
      <c r="G3360" s="42"/>
      <c r="H3360" s="67"/>
      <c r="I3360" s="67"/>
      <c r="J3360" s="67"/>
      <c r="K3360" s="67"/>
      <c r="L3360" s="67"/>
      <c r="M3360" s="67"/>
      <c r="N3360" s="67"/>
      <c r="O3360" s="67"/>
      <c r="P3360" s="67"/>
      <c r="Q3360" s="67"/>
      <c r="R3360" s="34"/>
      <c r="S3360" s="34"/>
      <c r="T3360" s="34"/>
      <c r="U3360" s="34"/>
      <c r="V3360" s="34"/>
      <c r="W3360" s="34"/>
      <c r="X3360" s="34"/>
      <c r="Y3360" s="34"/>
      <c r="Z3360" s="34"/>
    </row>
    <row r="3361" spans="1:26">
      <c r="A3361" s="69">
        <f t="shared" si="30"/>
        <v>419</v>
      </c>
      <c r="B3361" s="69">
        <f t="shared" si="31"/>
        <v>2</v>
      </c>
      <c r="C3361" s="67"/>
      <c r="D3361" s="70"/>
      <c r="E3361" s="70"/>
      <c r="F3361" s="70"/>
      <c r="G3361" s="42"/>
      <c r="H3361" s="67"/>
      <c r="I3361" s="67"/>
      <c r="J3361" s="67"/>
      <c r="K3361" s="67"/>
      <c r="L3361" s="67"/>
      <c r="M3361" s="67"/>
      <c r="N3361" s="67"/>
      <c r="O3361" s="67"/>
      <c r="P3361" s="67"/>
      <c r="Q3361" s="67"/>
      <c r="R3361" s="34"/>
      <c r="S3361" s="34"/>
      <c r="T3361" s="34"/>
      <c r="U3361" s="34"/>
      <c r="V3361" s="34"/>
      <c r="W3361" s="34"/>
      <c r="X3361" s="34"/>
      <c r="Y3361" s="34"/>
      <c r="Z3361" s="34"/>
    </row>
    <row r="3362" spans="1:26">
      <c r="A3362" s="69">
        <f t="shared" si="30"/>
        <v>419</v>
      </c>
      <c r="B3362" s="69">
        <f t="shared" si="31"/>
        <v>3</v>
      </c>
      <c r="C3362" s="67"/>
      <c r="D3362" s="70"/>
      <c r="E3362" s="70"/>
      <c r="F3362" s="70"/>
      <c r="G3362" s="42"/>
      <c r="H3362" s="67"/>
      <c r="I3362" s="67"/>
      <c r="J3362" s="67"/>
      <c r="K3362" s="67"/>
      <c r="L3362" s="67"/>
      <c r="M3362" s="67"/>
      <c r="N3362" s="67"/>
      <c r="O3362" s="67"/>
      <c r="P3362" s="67"/>
      <c r="Q3362" s="67"/>
      <c r="R3362" s="34"/>
      <c r="S3362" s="34"/>
      <c r="T3362" s="34"/>
      <c r="U3362" s="34"/>
      <c r="V3362" s="34"/>
      <c r="W3362" s="34"/>
      <c r="X3362" s="34"/>
      <c r="Y3362" s="34"/>
      <c r="Z3362" s="34"/>
    </row>
    <row r="3363" spans="1:26">
      <c r="A3363" s="69">
        <f t="shared" si="30"/>
        <v>419</v>
      </c>
      <c r="B3363" s="69">
        <f t="shared" si="31"/>
        <v>4</v>
      </c>
      <c r="C3363" s="67"/>
      <c r="D3363" s="70"/>
      <c r="E3363" s="70"/>
      <c r="F3363" s="70"/>
      <c r="G3363" s="42"/>
      <c r="H3363" s="67"/>
      <c r="I3363" s="67"/>
      <c r="J3363" s="67"/>
      <c r="K3363" s="67"/>
      <c r="L3363" s="67"/>
      <c r="M3363" s="67"/>
      <c r="N3363" s="67"/>
      <c r="O3363" s="67"/>
      <c r="P3363" s="67"/>
      <c r="Q3363" s="67"/>
      <c r="R3363" s="34"/>
      <c r="S3363" s="34"/>
      <c r="T3363" s="34"/>
      <c r="U3363" s="34"/>
      <c r="V3363" s="34"/>
      <c r="W3363" s="34"/>
      <c r="X3363" s="34"/>
      <c r="Y3363" s="34"/>
      <c r="Z3363" s="34"/>
    </row>
    <row r="3364" spans="1:26">
      <c r="A3364" s="69">
        <f t="shared" si="30"/>
        <v>419</v>
      </c>
      <c r="B3364" s="69">
        <f t="shared" si="31"/>
        <v>5</v>
      </c>
      <c r="C3364" s="67"/>
      <c r="D3364" s="70"/>
      <c r="E3364" s="70"/>
      <c r="F3364" s="70"/>
      <c r="G3364" s="42"/>
      <c r="H3364" s="67"/>
      <c r="I3364" s="67"/>
      <c r="J3364" s="67"/>
      <c r="K3364" s="67"/>
      <c r="L3364" s="67"/>
      <c r="M3364" s="67"/>
      <c r="N3364" s="67"/>
      <c r="O3364" s="67"/>
      <c r="P3364" s="67"/>
      <c r="Q3364" s="67"/>
      <c r="R3364" s="34"/>
      <c r="S3364" s="34"/>
      <c r="T3364" s="34"/>
      <c r="U3364" s="34"/>
      <c r="V3364" s="34"/>
      <c r="W3364" s="34"/>
      <c r="X3364" s="34"/>
      <c r="Y3364" s="34"/>
      <c r="Z3364" s="34"/>
    </row>
    <row r="3365" spans="1:26">
      <c r="A3365" s="69">
        <f t="shared" si="30"/>
        <v>419</v>
      </c>
      <c r="B3365" s="69">
        <f t="shared" si="31"/>
        <v>6</v>
      </c>
      <c r="C3365" s="67"/>
      <c r="D3365" s="70"/>
      <c r="E3365" s="70"/>
      <c r="F3365" s="70"/>
      <c r="G3365" s="42"/>
      <c r="H3365" s="67"/>
      <c r="I3365" s="67"/>
      <c r="J3365" s="67"/>
      <c r="K3365" s="67"/>
      <c r="L3365" s="67"/>
      <c r="M3365" s="67"/>
      <c r="N3365" s="67"/>
      <c r="O3365" s="67"/>
      <c r="P3365" s="67"/>
      <c r="Q3365" s="67"/>
      <c r="R3365" s="34"/>
      <c r="S3365" s="34"/>
      <c r="T3365" s="34"/>
      <c r="U3365" s="34"/>
      <c r="V3365" s="34"/>
      <c r="W3365" s="34"/>
      <c r="X3365" s="34"/>
      <c r="Y3365" s="34"/>
      <c r="Z3365" s="34"/>
    </row>
    <row r="3366" spans="1:26">
      <c r="A3366" s="69">
        <f t="shared" si="30"/>
        <v>419</v>
      </c>
      <c r="B3366" s="69">
        <f t="shared" si="31"/>
        <v>7</v>
      </c>
      <c r="C3366" s="67"/>
      <c r="D3366" s="70"/>
      <c r="E3366" s="70"/>
      <c r="F3366" s="70"/>
      <c r="G3366" s="42"/>
      <c r="H3366" s="67"/>
      <c r="I3366" s="67"/>
      <c r="J3366" s="67"/>
      <c r="K3366" s="67"/>
      <c r="L3366" s="67"/>
      <c r="M3366" s="67"/>
      <c r="N3366" s="67"/>
      <c r="O3366" s="67"/>
      <c r="P3366" s="67"/>
      <c r="Q3366" s="67"/>
      <c r="R3366" s="34"/>
      <c r="S3366" s="34"/>
      <c r="T3366" s="34"/>
      <c r="U3366" s="34"/>
      <c r="V3366" s="34"/>
      <c r="W3366" s="34"/>
      <c r="X3366" s="34"/>
      <c r="Y3366" s="34"/>
      <c r="Z3366" s="34"/>
    </row>
    <row r="3367" spans="1:26">
      <c r="A3367" s="69">
        <f t="shared" si="30"/>
        <v>419</v>
      </c>
      <c r="B3367" s="69">
        <f t="shared" si="31"/>
        <v>8</v>
      </c>
      <c r="C3367" s="67"/>
      <c r="D3367" s="70"/>
      <c r="E3367" s="70"/>
      <c r="F3367" s="70"/>
      <c r="G3367" s="42"/>
      <c r="H3367" s="67"/>
      <c r="I3367" s="67"/>
      <c r="J3367" s="67"/>
      <c r="K3367" s="67"/>
      <c r="L3367" s="67"/>
      <c r="M3367" s="67"/>
      <c r="N3367" s="67"/>
      <c r="O3367" s="67"/>
      <c r="P3367" s="67"/>
      <c r="Q3367" s="67"/>
      <c r="R3367" s="34"/>
      <c r="S3367" s="34"/>
      <c r="T3367" s="34"/>
      <c r="U3367" s="34"/>
      <c r="V3367" s="34"/>
      <c r="W3367" s="34"/>
      <c r="X3367" s="34"/>
      <c r="Y3367" s="34"/>
      <c r="Z3367" s="34"/>
    </row>
    <row r="3368" spans="1:26">
      <c r="A3368" s="69">
        <f t="shared" si="30"/>
        <v>420</v>
      </c>
      <c r="B3368" s="69">
        <f t="shared" si="31"/>
        <v>1</v>
      </c>
      <c r="C3368" s="67"/>
      <c r="D3368" s="70"/>
      <c r="E3368" s="70"/>
      <c r="F3368" s="70"/>
      <c r="G3368" s="42"/>
      <c r="H3368" s="67"/>
      <c r="I3368" s="67"/>
      <c r="J3368" s="67"/>
      <c r="K3368" s="67"/>
      <c r="L3368" s="67"/>
      <c r="M3368" s="67"/>
      <c r="N3368" s="67"/>
      <c r="O3368" s="67"/>
      <c r="P3368" s="67"/>
      <c r="Q3368" s="67"/>
      <c r="R3368" s="34"/>
      <c r="S3368" s="34"/>
      <c r="T3368" s="34"/>
      <c r="U3368" s="34"/>
      <c r="V3368" s="34"/>
      <c r="W3368" s="34"/>
      <c r="X3368" s="34"/>
      <c r="Y3368" s="34"/>
      <c r="Z3368" s="34"/>
    </row>
    <row r="3369" spans="1:26">
      <c r="A3369" s="69">
        <f t="shared" si="30"/>
        <v>420</v>
      </c>
      <c r="B3369" s="69">
        <f t="shared" si="31"/>
        <v>2</v>
      </c>
      <c r="C3369" s="67"/>
      <c r="D3369" s="70"/>
      <c r="E3369" s="70"/>
      <c r="F3369" s="70"/>
      <c r="G3369" s="42"/>
      <c r="H3369" s="67"/>
      <c r="I3369" s="67"/>
      <c r="J3369" s="67"/>
      <c r="K3369" s="67"/>
      <c r="L3369" s="67"/>
      <c r="M3369" s="67"/>
      <c r="N3369" s="67"/>
      <c r="O3369" s="67"/>
      <c r="P3369" s="67"/>
      <c r="Q3369" s="67"/>
      <c r="R3369" s="34"/>
      <c r="S3369" s="34"/>
      <c r="T3369" s="34"/>
      <c r="U3369" s="34"/>
      <c r="V3369" s="34"/>
      <c r="W3369" s="34"/>
      <c r="X3369" s="34"/>
      <c r="Y3369" s="34"/>
      <c r="Z3369" s="34"/>
    </row>
    <row r="3370" spans="1:26">
      <c r="A3370" s="69">
        <f t="shared" si="30"/>
        <v>420</v>
      </c>
      <c r="B3370" s="69">
        <f t="shared" si="31"/>
        <v>3</v>
      </c>
      <c r="C3370" s="67"/>
      <c r="D3370" s="70"/>
      <c r="E3370" s="70"/>
      <c r="F3370" s="70"/>
      <c r="G3370" s="42"/>
      <c r="H3370" s="67"/>
      <c r="I3370" s="67"/>
      <c r="J3370" s="67"/>
      <c r="K3370" s="67"/>
      <c r="L3370" s="67"/>
      <c r="M3370" s="67"/>
      <c r="N3370" s="67"/>
      <c r="O3370" s="67"/>
      <c r="P3370" s="67"/>
      <c r="Q3370" s="67"/>
      <c r="R3370" s="34"/>
      <c r="S3370" s="34"/>
      <c r="T3370" s="34"/>
      <c r="U3370" s="34"/>
      <c r="V3370" s="34"/>
      <c r="W3370" s="34"/>
      <c r="X3370" s="34"/>
      <c r="Y3370" s="34"/>
      <c r="Z3370" s="34"/>
    </row>
    <row r="3371" spans="1:26">
      <c r="A3371" s="69">
        <f t="shared" si="30"/>
        <v>420</v>
      </c>
      <c r="B3371" s="69">
        <f t="shared" si="31"/>
        <v>4</v>
      </c>
      <c r="C3371" s="67"/>
      <c r="D3371" s="70"/>
      <c r="E3371" s="70"/>
      <c r="F3371" s="70"/>
      <c r="G3371" s="42"/>
      <c r="H3371" s="67"/>
      <c r="I3371" s="67"/>
      <c r="J3371" s="67"/>
      <c r="K3371" s="67"/>
      <c r="L3371" s="67"/>
      <c r="M3371" s="67"/>
      <c r="N3371" s="67"/>
      <c r="O3371" s="67"/>
      <c r="P3371" s="67"/>
      <c r="Q3371" s="67"/>
      <c r="R3371" s="34"/>
      <c r="S3371" s="34"/>
      <c r="T3371" s="34"/>
      <c r="U3371" s="34"/>
      <c r="V3371" s="34"/>
      <c r="W3371" s="34"/>
      <c r="X3371" s="34"/>
      <c r="Y3371" s="34"/>
      <c r="Z3371" s="34"/>
    </row>
    <row r="3372" spans="1:26">
      <c r="A3372" s="69">
        <f t="shared" si="30"/>
        <v>420</v>
      </c>
      <c r="B3372" s="69">
        <f t="shared" si="31"/>
        <v>5</v>
      </c>
      <c r="C3372" s="67"/>
      <c r="D3372" s="70"/>
      <c r="E3372" s="70"/>
      <c r="F3372" s="70"/>
      <c r="G3372" s="42"/>
      <c r="H3372" s="67"/>
      <c r="I3372" s="67"/>
      <c r="J3372" s="67"/>
      <c r="K3372" s="67"/>
      <c r="L3372" s="67"/>
      <c r="M3372" s="67"/>
      <c r="N3372" s="67"/>
      <c r="O3372" s="67"/>
      <c r="P3372" s="67"/>
      <c r="Q3372" s="67"/>
      <c r="R3372" s="34"/>
      <c r="S3372" s="34"/>
      <c r="T3372" s="34"/>
      <c r="U3372" s="34"/>
      <c r="V3372" s="34"/>
      <c r="W3372" s="34"/>
      <c r="X3372" s="34"/>
      <c r="Y3372" s="34"/>
      <c r="Z3372" s="34"/>
    </row>
    <row r="3373" spans="1:26">
      <c r="A3373" s="69">
        <f t="shared" si="30"/>
        <v>420</v>
      </c>
      <c r="B3373" s="69">
        <f t="shared" si="31"/>
        <v>6</v>
      </c>
      <c r="C3373" s="67"/>
      <c r="D3373" s="70"/>
      <c r="E3373" s="70"/>
      <c r="F3373" s="70"/>
      <c r="G3373" s="42"/>
      <c r="H3373" s="67"/>
      <c r="I3373" s="67"/>
      <c r="J3373" s="67"/>
      <c r="K3373" s="67"/>
      <c r="L3373" s="67"/>
      <c r="M3373" s="67"/>
      <c r="N3373" s="67"/>
      <c r="O3373" s="67"/>
      <c r="P3373" s="67"/>
      <c r="Q3373" s="67"/>
      <c r="R3373" s="34"/>
      <c r="S3373" s="34"/>
      <c r="T3373" s="34"/>
      <c r="U3373" s="34"/>
      <c r="V3373" s="34"/>
      <c r="W3373" s="34"/>
      <c r="X3373" s="34"/>
      <c r="Y3373" s="34"/>
      <c r="Z3373" s="34"/>
    </row>
    <row r="3374" spans="1:26">
      <c r="A3374" s="69">
        <f t="shared" si="30"/>
        <v>420</v>
      </c>
      <c r="B3374" s="69">
        <f t="shared" si="31"/>
        <v>7</v>
      </c>
      <c r="C3374" s="67"/>
      <c r="D3374" s="70"/>
      <c r="E3374" s="70"/>
      <c r="F3374" s="70"/>
      <c r="G3374" s="42"/>
      <c r="H3374" s="67"/>
      <c r="I3374" s="67"/>
      <c r="J3374" s="67"/>
      <c r="K3374" s="67"/>
      <c r="L3374" s="67"/>
      <c r="M3374" s="67"/>
      <c r="N3374" s="67"/>
      <c r="O3374" s="67"/>
      <c r="P3374" s="67"/>
      <c r="Q3374" s="67"/>
      <c r="R3374" s="34"/>
      <c r="S3374" s="34"/>
      <c r="T3374" s="34"/>
      <c r="U3374" s="34"/>
      <c r="V3374" s="34"/>
      <c r="W3374" s="34"/>
      <c r="X3374" s="34"/>
      <c r="Y3374" s="34"/>
      <c r="Z3374" s="34"/>
    </row>
    <row r="3375" spans="1:26">
      <c r="A3375" s="69">
        <f t="shared" si="30"/>
        <v>420</v>
      </c>
      <c r="B3375" s="69">
        <f t="shared" si="31"/>
        <v>8</v>
      </c>
      <c r="C3375" s="67"/>
      <c r="D3375" s="70"/>
      <c r="E3375" s="70"/>
      <c r="F3375" s="70"/>
      <c r="G3375" s="42"/>
      <c r="H3375" s="67"/>
      <c r="I3375" s="67"/>
      <c r="J3375" s="67"/>
      <c r="K3375" s="67"/>
      <c r="L3375" s="67"/>
      <c r="M3375" s="67"/>
      <c r="N3375" s="67"/>
      <c r="O3375" s="67"/>
      <c r="P3375" s="67"/>
      <c r="Q3375" s="67"/>
      <c r="R3375" s="34"/>
      <c r="S3375" s="34"/>
      <c r="T3375" s="34"/>
      <c r="U3375" s="34"/>
      <c r="V3375" s="34"/>
      <c r="W3375" s="34"/>
      <c r="X3375" s="34"/>
      <c r="Y3375" s="34"/>
      <c r="Z3375" s="34"/>
    </row>
    <row r="3376" spans="1:26">
      <c r="A3376" s="69">
        <f t="shared" si="30"/>
        <v>421</v>
      </c>
      <c r="B3376" s="69">
        <f t="shared" si="31"/>
        <v>1</v>
      </c>
      <c r="C3376" s="67"/>
      <c r="D3376" s="70"/>
      <c r="E3376" s="70"/>
      <c r="F3376" s="70"/>
      <c r="G3376" s="42"/>
      <c r="H3376" s="67"/>
      <c r="I3376" s="67"/>
      <c r="J3376" s="67"/>
      <c r="K3376" s="67"/>
      <c r="L3376" s="67"/>
      <c r="M3376" s="67"/>
      <c r="N3376" s="67"/>
      <c r="O3376" s="67"/>
      <c r="P3376" s="67"/>
      <c r="Q3376" s="67"/>
      <c r="R3376" s="34"/>
      <c r="S3376" s="34"/>
      <c r="T3376" s="34"/>
      <c r="U3376" s="34"/>
      <c r="V3376" s="34"/>
      <c r="W3376" s="34"/>
      <c r="X3376" s="34"/>
      <c r="Y3376" s="34"/>
      <c r="Z3376" s="34"/>
    </row>
    <row r="3377" spans="1:26">
      <c r="A3377" s="69">
        <f t="shared" si="30"/>
        <v>421</v>
      </c>
      <c r="B3377" s="69">
        <f t="shared" si="31"/>
        <v>2</v>
      </c>
      <c r="C3377" s="67"/>
      <c r="D3377" s="70"/>
      <c r="E3377" s="70"/>
      <c r="F3377" s="70"/>
      <c r="G3377" s="42"/>
      <c r="H3377" s="67"/>
      <c r="I3377" s="67"/>
      <c r="J3377" s="67"/>
      <c r="K3377" s="67"/>
      <c r="L3377" s="67"/>
      <c r="M3377" s="67"/>
      <c r="N3377" s="67"/>
      <c r="O3377" s="67"/>
      <c r="P3377" s="67"/>
      <c r="Q3377" s="67"/>
      <c r="R3377" s="34"/>
      <c r="S3377" s="34"/>
      <c r="T3377" s="34"/>
      <c r="U3377" s="34"/>
      <c r="V3377" s="34"/>
      <c r="W3377" s="34"/>
      <c r="X3377" s="34"/>
      <c r="Y3377" s="34"/>
      <c r="Z3377" s="34"/>
    </row>
    <row r="3378" spans="1:26">
      <c r="A3378" s="69">
        <f t="shared" si="30"/>
        <v>421</v>
      </c>
      <c r="B3378" s="69">
        <f t="shared" si="31"/>
        <v>3</v>
      </c>
      <c r="C3378" s="67"/>
      <c r="D3378" s="70"/>
      <c r="E3378" s="70"/>
      <c r="F3378" s="70"/>
      <c r="G3378" s="42"/>
      <c r="H3378" s="67"/>
      <c r="I3378" s="67"/>
      <c r="J3378" s="67"/>
      <c r="K3378" s="67"/>
      <c r="L3378" s="67"/>
      <c r="M3378" s="67"/>
      <c r="N3378" s="67"/>
      <c r="O3378" s="67"/>
      <c r="P3378" s="67"/>
      <c r="Q3378" s="67"/>
      <c r="R3378" s="34"/>
      <c r="S3378" s="34"/>
      <c r="T3378" s="34"/>
      <c r="U3378" s="34"/>
      <c r="V3378" s="34"/>
      <c r="W3378" s="34"/>
      <c r="X3378" s="34"/>
      <c r="Y3378" s="34"/>
      <c r="Z3378" s="34"/>
    </row>
    <row r="3379" spans="1:26">
      <c r="A3379" s="69">
        <f t="shared" si="30"/>
        <v>421</v>
      </c>
      <c r="B3379" s="69">
        <f t="shared" si="31"/>
        <v>4</v>
      </c>
      <c r="C3379" s="67"/>
      <c r="D3379" s="70"/>
      <c r="E3379" s="70"/>
      <c r="F3379" s="70"/>
      <c r="G3379" s="42"/>
      <c r="H3379" s="67"/>
      <c r="I3379" s="67"/>
      <c r="J3379" s="67"/>
      <c r="K3379" s="67"/>
      <c r="L3379" s="67"/>
      <c r="M3379" s="67"/>
      <c r="N3379" s="67"/>
      <c r="O3379" s="67"/>
      <c r="P3379" s="67"/>
      <c r="Q3379" s="67"/>
      <c r="R3379" s="34"/>
      <c r="S3379" s="34"/>
      <c r="T3379" s="34"/>
      <c r="U3379" s="34"/>
      <c r="V3379" s="34"/>
      <c r="W3379" s="34"/>
      <c r="X3379" s="34"/>
      <c r="Y3379" s="34"/>
      <c r="Z3379" s="34"/>
    </row>
    <row r="3380" spans="1:26">
      <c r="A3380" s="69">
        <f t="shared" si="30"/>
        <v>421</v>
      </c>
      <c r="B3380" s="69">
        <f t="shared" si="31"/>
        <v>5</v>
      </c>
      <c r="C3380" s="67"/>
      <c r="D3380" s="70"/>
      <c r="E3380" s="70"/>
      <c r="F3380" s="70"/>
      <c r="G3380" s="42"/>
      <c r="H3380" s="67"/>
      <c r="I3380" s="67"/>
      <c r="J3380" s="67"/>
      <c r="K3380" s="67"/>
      <c r="L3380" s="67"/>
      <c r="M3380" s="67"/>
      <c r="N3380" s="67"/>
      <c r="O3380" s="67"/>
      <c r="P3380" s="67"/>
      <c r="Q3380" s="67"/>
      <c r="R3380" s="34"/>
      <c r="S3380" s="34"/>
      <c r="T3380" s="34"/>
      <c r="U3380" s="34"/>
      <c r="V3380" s="34"/>
      <c r="W3380" s="34"/>
      <c r="X3380" s="34"/>
      <c r="Y3380" s="34"/>
      <c r="Z3380" s="34"/>
    </row>
    <row r="3381" spans="1:26">
      <c r="A3381" s="69">
        <f t="shared" si="30"/>
        <v>421</v>
      </c>
      <c r="B3381" s="69">
        <f t="shared" si="31"/>
        <v>6</v>
      </c>
      <c r="C3381" s="67"/>
      <c r="D3381" s="70"/>
      <c r="E3381" s="70"/>
      <c r="F3381" s="70"/>
      <c r="G3381" s="42"/>
      <c r="H3381" s="67"/>
      <c r="I3381" s="67"/>
      <c r="J3381" s="67"/>
      <c r="K3381" s="67"/>
      <c r="L3381" s="67"/>
      <c r="M3381" s="67"/>
      <c r="N3381" s="67"/>
      <c r="O3381" s="67"/>
      <c r="P3381" s="67"/>
      <c r="Q3381" s="67"/>
      <c r="R3381" s="34"/>
      <c r="S3381" s="34"/>
      <c r="T3381" s="34"/>
      <c r="U3381" s="34"/>
      <c r="V3381" s="34"/>
      <c r="W3381" s="34"/>
      <c r="X3381" s="34"/>
      <c r="Y3381" s="34"/>
      <c r="Z3381" s="34"/>
    </row>
    <row r="3382" spans="1:26">
      <c r="A3382" s="69">
        <f t="shared" si="30"/>
        <v>421</v>
      </c>
      <c r="B3382" s="69">
        <f t="shared" si="31"/>
        <v>7</v>
      </c>
      <c r="C3382" s="67"/>
      <c r="D3382" s="70"/>
      <c r="E3382" s="70"/>
      <c r="F3382" s="70"/>
      <c r="G3382" s="42"/>
      <c r="H3382" s="67"/>
      <c r="I3382" s="67"/>
      <c r="J3382" s="67"/>
      <c r="K3382" s="67"/>
      <c r="L3382" s="67"/>
      <c r="M3382" s="67"/>
      <c r="N3382" s="67"/>
      <c r="O3382" s="67"/>
      <c r="P3382" s="67"/>
      <c r="Q3382" s="67"/>
      <c r="R3382" s="34"/>
      <c r="S3382" s="34"/>
      <c r="T3382" s="34"/>
      <c r="U3382" s="34"/>
      <c r="V3382" s="34"/>
      <c r="W3382" s="34"/>
      <c r="X3382" s="34"/>
      <c r="Y3382" s="34"/>
      <c r="Z3382" s="34"/>
    </row>
    <row r="3383" spans="1:26">
      <c r="A3383" s="69">
        <f t="shared" si="30"/>
        <v>421</v>
      </c>
      <c r="B3383" s="69">
        <f t="shared" si="31"/>
        <v>8</v>
      </c>
      <c r="C3383" s="67"/>
      <c r="D3383" s="70"/>
      <c r="E3383" s="70"/>
      <c r="F3383" s="70"/>
      <c r="G3383" s="42"/>
      <c r="H3383" s="67"/>
      <c r="I3383" s="67"/>
      <c r="J3383" s="67"/>
      <c r="K3383" s="67"/>
      <c r="L3383" s="67"/>
      <c r="M3383" s="67"/>
      <c r="N3383" s="67"/>
      <c r="O3383" s="67"/>
      <c r="P3383" s="67"/>
      <c r="Q3383" s="67"/>
      <c r="R3383" s="34"/>
      <c r="S3383" s="34"/>
      <c r="T3383" s="34"/>
      <c r="U3383" s="34"/>
      <c r="V3383" s="34"/>
      <c r="W3383" s="34"/>
      <c r="X3383" s="34"/>
      <c r="Y3383" s="34"/>
      <c r="Z3383" s="34"/>
    </row>
    <row r="3384" spans="1:26">
      <c r="A3384" s="69">
        <f t="shared" si="30"/>
        <v>422</v>
      </c>
      <c r="B3384" s="69">
        <f t="shared" si="31"/>
        <v>1</v>
      </c>
      <c r="C3384" s="67"/>
      <c r="D3384" s="70"/>
      <c r="E3384" s="70"/>
      <c r="F3384" s="70"/>
      <c r="G3384" s="42"/>
      <c r="H3384" s="67"/>
      <c r="I3384" s="67"/>
      <c r="J3384" s="67"/>
      <c r="K3384" s="67"/>
      <c r="L3384" s="67"/>
      <c r="M3384" s="67"/>
      <c r="N3384" s="67"/>
      <c r="O3384" s="67"/>
      <c r="P3384" s="67"/>
      <c r="Q3384" s="67"/>
      <c r="R3384" s="34"/>
      <c r="S3384" s="34"/>
      <c r="T3384" s="34"/>
      <c r="U3384" s="34"/>
      <c r="V3384" s="34"/>
      <c r="W3384" s="34"/>
      <c r="X3384" s="34"/>
      <c r="Y3384" s="34"/>
      <c r="Z3384" s="34"/>
    </row>
    <row r="3385" spans="1:26">
      <c r="A3385" s="69">
        <f t="shared" si="30"/>
        <v>422</v>
      </c>
      <c r="B3385" s="69">
        <f t="shared" si="31"/>
        <v>2</v>
      </c>
      <c r="C3385" s="67"/>
      <c r="D3385" s="70"/>
      <c r="E3385" s="70"/>
      <c r="F3385" s="70"/>
      <c r="G3385" s="42"/>
      <c r="H3385" s="67"/>
      <c r="I3385" s="67"/>
      <c r="J3385" s="67"/>
      <c r="K3385" s="67"/>
      <c r="L3385" s="67"/>
      <c r="M3385" s="67"/>
      <c r="N3385" s="67"/>
      <c r="O3385" s="67"/>
      <c r="P3385" s="67"/>
      <c r="Q3385" s="67"/>
      <c r="R3385" s="34"/>
      <c r="S3385" s="34"/>
      <c r="T3385" s="34"/>
      <c r="U3385" s="34"/>
      <c r="V3385" s="34"/>
      <c r="W3385" s="34"/>
      <c r="X3385" s="34"/>
      <c r="Y3385" s="34"/>
      <c r="Z3385" s="34"/>
    </row>
    <row r="3386" spans="1:26">
      <c r="A3386" s="69">
        <f t="shared" si="30"/>
        <v>422</v>
      </c>
      <c r="B3386" s="69">
        <f t="shared" si="31"/>
        <v>3</v>
      </c>
      <c r="C3386" s="67"/>
      <c r="D3386" s="70"/>
      <c r="E3386" s="70"/>
      <c r="F3386" s="70"/>
      <c r="G3386" s="42"/>
      <c r="H3386" s="67"/>
      <c r="I3386" s="67"/>
      <c r="J3386" s="67"/>
      <c r="K3386" s="67"/>
      <c r="L3386" s="67"/>
      <c r="M3386" s="67"/>
      <c r="N3386" s="67"/>
      <c r="O3386" s="67"/>
      <c r="P3386" s="67"/>
      <c r="Q3386" s="67"/>
      <c r="R3386" s="34"/>
      <c r="S3386" s="34"/>
      <c r="T3386" s="34"/>
      <c r="U3386" s="34"/>
      <c r="V3386" s="34"/>
      <c r="W3386" s="34"/>
      <c r="X3386" s="34"/>
      <c r="Y3386" s="34"/>
      <c r="Z3386" s="34"/>
    </row>
    <row r="3387" spans="1:26">
      <c r="A3387" s="69">
        <f t="shared" si="30"/>
        <v>422</v>
      </c>
      <c r="B3387" s="69">
        <f t="shared" si="31"/>
        <v>4</v>
      </c>
      <c r="C3387" s="67"/>
      <c r="D3387" s="70"/>
      <c r="E3387" s="70"/>
      <c r="F3387" s="70"/>
      <c r="G3387" s="42"/>
      <c r="H3387" s="67"/>
      <c r="I3387" s="67"/>
      <c r="J3387" s="67"/>
      <c r="K3387" s="67"/>
      <c r="L3387" s="67"/>
      <c r="M3387" s="67"/>
      <c r="N3387" s="67"/>
      <c r="O3387" s="67"/>
      <c r="P3387" s="67"/>
      <c r="Q3387" s="67"/>
      <c r="R3387" s="34"/>
      <c r="S3387" s="34"/>
      <c r="T3387" s="34"/>
      <c r="U3387" s="34"/>
      <c r="V3387" s="34"/>
      <c r="W3387" s="34"/>
      <c r="X3387" s="34"/>
      <c r="Y3387" s="34"/>
      <c r="Z3387" s="34"/>
    </row>
    <row r="3388" spans="1:26">
      <c r="A3388" s="69">
        <f t="shared" si="30"/>
        <v>422</v>
      </c>
      <c r="B3388" s="69">
        <f t="shared" si="31"/>
        <v>5</v>
      </c>
      <c r="C3388" s="67"/>
      <c r="D3388" s="70"/>
      <c r="E3388" s="70"/>
      <c r="F3388" s="70"/>
      <c r="G3388" s="42"/>
      <c r="H3388" s="67"/>
      <c r="I3388" s="67"/>
      <c r="J3388" s="67"/>
      <c r="K3388" s="67"/>
      <c r="L3388" s="67"/>
      <c r="M3388" s="67"/>
      <c r="N3388" s="67"/>
      <c r="O3388" s="67"/>
      <c r="P3388" s="67"/>
      <c r="Q3388" s="67"/>
      <c r="R3388" s="34"/>
      <c r="S3388" s="34"/>
      <c r="T3388" s="34"/>
      <c r="U3388" s="34"/>
      <c r="V3388" s="34"/>
      <c r="W3388" s="34"/>
      <c r="X3388" s="34"/>
      <c r="Y3388" s="34"/>
      <c r="Z3388" s="34"/>
    </row>
    <row r="3389" spans="1:26">
      <c r="A3389" s="69">
        <f t="shared" si="30"/>
        <v>422</v>
      </c>
      <c r="B3389" s="69">
        <f t="shared" si="31"/>
        <v>6</v>
      </c>
      <c r="C3389" s="67"/>
      <c r="D3389" s="70"/>
      <c r="E3389" s="70"/>
      <c r="F3389" s="70"/>
      <c r="G3389" s="42"/>
      <c r="H3389" s="67"/>
      <c r="I3389" s="67"/>
      <c r="J3389" s="67"/>
      <c r="K3389" s="67"/>
      <c r="L3389" s="67"/>
      <c r="M3389" s="67"/>
      <c r="N3389" s="67"/>
      <c r="O3389" s="67"/>
      <c r="P3389" s="67"/>
      <c r="Q3389" s="67"/>
      <c r="R3389" s="34"/>
      <c r="S3389" s="34"/>
      <c r="T3389" s="34"/>
      <c r="U3389" s="34"/>
      <c r="V3389" s="34"/>
      <c r="W3389" s="34"/>
      <c r="X3389" s="34"/>
      <c r="Y3389" s="34"/>
      <c r="Z3389" s="34"/>
    </row>
    <row r="3390" spans="1:26">
      <c r="A3390" s="69">
        <f t="shared" si="30"/>
        <v>422</v>
      </c>
      <c r="B3390" s="69">
        <f t="shared" si="31"/>
        <v>7</v>
      </c>
      <c r="C3390" s="67"/>
      <c r="D3390" s="70"/>
      <c r="E3390" s="70"/>
      <c r="F3390" s="70"/>
      <c r="G3390" s="42"/>
      <c r="H3390" s="67"/>
      <c r="I3390" s="67"/>
      <c r="J3390" s="67"/>
      <c r="K3390" s="67"/>
      <c r="L3390" s="67"/>
      <c r="M3390" s="67"/>
      <c r="N3390" s="67"/>
      <c r="O3390" s="67"/>
      <c r="P3390" s="67"/>
      <c r="Q3390" s="67"/>
      <c r="R3390" s="34"/>
      <c r="S3390" s="34"/>
      <c r="T3390" s="34"/>
      <c r="U3390" s="34"/>
      <c r="V3390" s="34"/>
      <c r="W3390" s="34"/>
      <c r="X3390" s="34"/>
      <c r="Y3390" s="34"/>
      <c r="Z3390" s="34"/>
    </row>
    <row r="3391" spans="1:26">
      <c r="A3391" s="69">
        <f t="shared" si="30"/>
        <v>422</v>
      </c>
      <c r="B3391" s="69">
        <f t="shared" si="31"/>
        <v>8</v>
      </c>
      <c r="C3391" s="67"/>
      <c r="D3391" s="70"/>
      <c r="E3391" s="70"/>
      <c r="F3391" s="70"/>
      <c r="G3391" s="42"/>
      <c r="H3391" s="67"/>
      <c r="I3391" s="67"/>
      <c r="J3391" s="67"/>
      <c r="K3391" s="67"/>
      <c r="L3391" s="67"/>
      <c r="M3391" s="67"/>
      <c r="N3391" s="67"/>
      <c r="O3391" s="67"/>
      <c r="P3391" s="67"/>
      <c r="Q3391" s="67"/>
      <c r="R3391" s="34"/>
      <c r="S3391" s="34"/>
      <c r="T3391" s="34"/>
      <c r="U3391" s="34"/>
      <c r="V3391" s="34"/>
      <c r="W3391" s="34"/>
      <c r="X3391" s="34"/>
      <c r="Y3391" s="34"/>
      <c r="Z3391" s="34"/>
    </row>
    <row r="3392" spans="1:26">
      <c r="A3392" s="69">
        <f t="shared" si="30"/>
        <v>423</v>
      </c>
      <c r="B3392" s="69">
        <f t="shared" si="31"/>
        <v>1</v>
      </c>
      <c r="C3392" s="67"/>
      <c r="D3392" s="70"/>
      <c r="E3392" s="70"/>
      <c r="F3392" s="70"/>
      <c r="G3392" s="42"/>
      <c r="H3392" s="67"/>
      <c r="I3392" s="67"/>
      <c r="J3392" s="67"/>
      <c r="K3392" s="67"/>
      <c r="L3392" s="67"/>
      <c r="M3392" s="67"/>
      <c r="N3392" s="67"/>
      <c r="O3392" s="67"/>
      <c r="P3392" s="67"/>
      <c r="Q3392" s="67"/>
      <c r="R3392" s="34"/>
      <c r="S3392" s="34"/>
      <c r="T3392" s="34"/>
      <c r="U3392" s="34"/>
      <c r="V3392" s="34"/>
      <c r="W3392" s="34"/>
      <c r="X3392" s="34"/>
      <c r="Y3392" s="34"/>
      <c r="Z3392" s="34"/>
    </row>
    <row r="3393" spans="1:26">
      <c r="A3393" s="69">
        <f t="shared" si="30"/>
        <v>423</v>
      </c>
      <c r="B3393" s="69">
        <f t="shared" si="31"/>
        <v>2</v>
      </c>
      <c r="C3393" s="67"/>
      <c r="D3393" s="70"/>
      <c r="E3393" s="70"/>
      <c r="F3393" s="70"/>
      <c r="G3393" s="42"/>
      <c r="H3393" s="67"/>
      <c r="I3393" s="67"/>
      <c r="J3393" s="67"/>
      <c r="K3393" s="67"/>
      <c r="L3393" s="67"/>
      <c r="M3393" s="67"/>
      <c r="N3393" s="67"/>
      <c r="O3393" s="67"/>
      <c r="P3393" s="67"/>
      <c r="Q3393" s="67"/>
      <c r="R3393" s="34"/>
      <c r="S3393" s="34"/>
      <c r="T3393" s="34"/>
      <c r="U3393" s="34"/>
      <c r="V3393" s="34"/>
      <c r="W3393" s="34"/>
      <c r="X3393" s="34"/>
      <c r="Y3393" s="34"/>
      <c r="Z3393" s="34"/>
    </row>
    <row r="3394" spans="1:26">
      <c r="A3394" s="69">
        <f t="shared" si="30"/>
        <v>423</v>
      </c>
      <c r="B3394" s="69">
        <f t="shared" si="31"/>
        <v>3</v>
      </c>
      <c r="C3394" s="67"/>
      <c r="D3394" s="70"/>
      <c r="E3394" s="70"/>
      <c r="F3394" s="70"/>
      <c r="G3394" s="42"/>
      <c r="H3394" s="67"/>
      <c r="I3394" s="67"/>
      <c r="J3394" s="67"/>
      <c r="K3394" s="67"/>
      <c r="L3394" s="67"/>
      <c r="M3394" s="67"/>
      <c r="N3394" s="67"/>
      <c r="O3394" s="67"/>
      <c r="P3394" s="67"/>
      <c r="Q3394" s="67"/>
      <c r="R3394" s="34"/>
      <c r="S3394" s="34"/>
      <c r="T3394" s="34"/>
      <c r="U3394" s="34"/>
      <c r="V3394" s="34"/>
      <c r="W3394" s="34"/>
      <c r="X3394" s="34"/>
      <c r="Y3394" s="34"/>
      <c r="Z3394" s="34"/>
    </row>
    <row r="3395" spans="1:26">
      <c r="A3395" s="69">
        <f t="shared" si="30"/>
        <v>423</v>
      </c>
      <c r="B3395" s="69">
        <f t="shared" si="31"/>
        <v>4</v>
      </c>
      <c r="C3395" s="67"/>
      <c r="D3395" s="70"/>
      <c r="E3395" s="70"/>
      <c r="F3395" s="70"/>
      <c r="G3395" s="42"/>
      <c r="H3395" s="67"/>
      <c r="I3395" s="67"/>
      <c r="J3395" s="67"/>
      <c r="K3395" s="67"/>
      <c r="L3395" s="67"/>
      <c r="M3395" s="67"/>
      <c r="N3395" s="67"/>
      <c r="O3395" s="67"/>
      <c r="P3395" s="67"/>
      <c r="Q3395" s="67"/>
      <c r="R3395" s="34"/>
      <c r="S3395" s="34"/>
      <c r="T3395" s="34"/>
      <c r="U3395" s="34"/>
      <c r="V3395" s="34"/>
      <c r="W3395" s="34"/>
      <c r="X3395" s="34"/>
      <c r="Y3395" s="34"/>
      <c r="Z3395" s="34"/>
    </row>
    <row r="3396" spans="1:26">
      <c r="A3396" s="69">
        <f t="shared" si="30"/>
        <v>423</v>
      </c>
      <c r="B3396" s="69">
        <f t="shared" si="31"/>
        <v>5</v>
      </c>
      <c r="C3396" s="67"/>
      <c r="D3396" s="70"/>
      <c r="E3396" s="70"/>
      <c r="F3396" s="70"/>
      <c r="G3396" s="42"/>
      <c r="H3396" s="67"/>
      <c r="I3396" s="67"/>
      <c r="J3396" s="67"/>
      <c r="K3396" s="67"/>
      <c r="L3396" s="67"/>
      <c r="M3396" s="67"/>
      <c r="N3396" s="67"/>
      <c r="O3396" s="67"/>
      <c r="P3396" s="67"/>
      <c r="Q3396" s="67"/>
      <c r="R3396" s="34"/>
      <c r="S3396" s="34"/>
      <c r="T3396" s="34"/>
      <c r="U3396" s="34"/>
      <c r="V3396" s="34"/>
      <c r="W3396" s="34"/>
      <c r="X3396" s="34"/>
      <c r="Y3396" s="34"/>
      <c r="Z3396" s="34"/>
    </row>
    <row r="3397" spans="1:26">
      <c r="A3397" s="69">
        <f t="shared" si="30"/>
        <v>423</v>
      </c>
      <c r="B3397" s="69">
        <f t="shared" si="31"/>
        <v>6</v>
      </c>
      <c r="C3397" s="67"/>
      <c r="D3397" s="70"/>
      <c r="E3397" s="70"/>
      <c r="F3397" s="70"/>
      <c r="G3397" s="42"/>
      <c r="H3397" s="67"/>
      <c r="I3397" s="67"/>
      <c r="J3397" s="67"/>
      <c r="K3397" s="67"/>
      <c r="L3397" s="67"/>
      <c r="M3397" s="67"/>
      <c r="N3397" s="67"/>
      <c r="O3397" s="67"/>
      <c r="P3397" s="67"/>
      <c r="Q3397" s="67"/>
      <c r="R3397" s="34"/>
      <c r="S3397" s="34"/>
      <c r="T3397" s="34"/>
      <c r="U3397" s="34"/>
      <c r="V3397" s="34"/>
      <c r="W3397" s="34"/>
      <c r="X3397" s="34"/>
      <c r="Y3397" s="34"/>
      <c r="Z3397" s="34"/>
    </row>
    <row r="3398" spans="1:26">
      <c r="A3398" s="69">
        <f t="shared" si="30"/>
        <v>423</v>
      </c>
      <c r="B3398" s="69">
        <f t="shared" si="31"/>
        <v>7</v>
      </c>
      <c r="C3398" s="67"/>
      <c r="D3398" s="70"/>
      <c r="E3398" s="70"/>
      <c r="F3398" s="70"/>
      <c r="G3398" s="42"/>
      <c r="H3398" s="67"/>
      <c r="I3398" s="67"/>
      <c r="J3398" s="67"/>
      <c r="K3398" s="67"/>
      <c r="L3398" s="67"/>
      <c r="M3398" s="67"/>
      <c r="N3398" s="67"/>
      <c r="O3398" s="67"/>
      <c r="P3398" s="67"/>
      <c r="Q3398" s="67"/>
      <c r="R3398" s="34"/>
      <c r="S3398" s="34"/>
      <c r="T3398" s="34"/>
      <c r="U3398" s="34"/>
      <c r="V3398" s="34"/>
      <c r="W3398" s="34"/>
      <c r="X3398" s="34"/>
      <c r="Y3398" s="34"/>
      <c r="Z3398" s="34"/>
    </row>
    <row r="3399" spans="1:26">
      <c r="A3399" s="69">
        <f t="shared" si="30"/>
        <v>423</v>
      </c>
      <c r="B3399" s="69">
        <f t="shared" si="31"/>
        <v>8</v>
      </c>
      <c r="C3399" s="67"/>
      <c r="D3399" s="70"/>
      <c r="E3399" s="70"/>
      <c r="F3399" s="70"/>
      <c r="G3399" s="42"/>
      <c r="H3399" s="67"/>
      <c r="I3399" s="67"/>
      <c r="J3399" s="67"/>
      <c r="K3399" s="67"/>
      <c r="L3399" s="67"/>
      <c r="M3399" s="67"/>
      <c r="N3399" s="67"/>
      <c r="O3399" s="67"/>
      <c r="P3399" s="67"/>
      <c r="Q3399" s="67"/>
      <c r="R3399" s="34"/>
      <c r="S3399" s="34"/>
      <c r="T3399" s="34"/>
      <c r="U3399" s="34"/>
      <c r="V3399" s="34"/>
      <c r="W3399" s="34"/>
      <c r="X3399" s="34"/>
      <c r="Y3399" s="34"/>
      <c r="Z3399" s="34"/>
    </row>
    <row r="3400" spans="1:26">
      <c r="A3400" s="69">
        <f t="shared" si="30"/>
        <v>424</v>
      </c>
      <c r="B3400" s="69">
        <f t="shared" si="31"/>
        <v>1</v>
      </c>
      <c r="C3400" s="67"/>
      <c r="D3400" s="70"/>
      <c r="E3400" s="70"/>
      <c r="F3400" s="70"/>
      <c r="G3400" s="42"/>
      <c r="H3400" s="67"/>
      <c r="I3400" s="67"/>
      <c r="J3400" s="67"/>
      <c r="K3400" s="67"/>
      <c r="L3400" s="67"/>
      <c r="M3400" s="67"/>
      <c r="N3400" s="67"/>
      <c r="O3400" s="67"/>
      <c r="P3400" s="67"/>
      <c r="Q3400" s="67"/>
      <c r="R3400" s="34"/>
      <c r="S3400" s="34"/>
      <c r="T3400" s="34"/>
      <c r="U3400" s="34"/>
      <c r="V3400" s="34"/>
      <c r="W3400" s="34"/>
      <c r="X3400" s="34"/>
      <c r="Y3400" s="34"/>
      <c r="Z3400" s="34"/>
    </row>
    <row r="3401" spans="1:26">
      <c r="A3401" s="69">
        <f t="shared" si="30"/>
        <v>424</v>
      </c>
      <c r="B3401" s="69">
        <f t="shared" si="31"/>
        <v>2</v>
      </c>
      <c r="C3401" s="67"/>
      <c r="D3401" s="70"/>
      <c r="E3401" s="70"/>
      <c r="F3401" s="70"/>
      <c r="G3401" s="42"/>
      <c r="H3401" s="67"/>
      <c r="I3401" s="67"/>
      <c r="J3401" s="67"/>
      <c r="K3401" s="67"/>
      <c r="L3401" s="67"/>
      <c r="M3401" s="67"/>
      <c r="N3401" s="67"/>
      <c r="O3401" s="67"/>
      <c r="P3401" s="67"/>
      <c r="Q3401" s="67"/>
      <c r="R3401" s="34"/>
      <c r="S3401" s="34"/>
      <c r="T3401" s="34"/>
      <c r="U3401" s="34"/>
      <c r="V3401" s="34"/>
      <c r="W3401" s="34"/>
      <c r="X3401" s="34"/>
      <c r="Y3401" s="34"/>
      <c r="Z3401" s="34"/>
    </row>
    <row r="3402" spans="1:26">
      <c r="A3402" s="69">
        <f t="shared" si="30"/>
        <v>424</v>
      </c>
      <c r="B3402" s="69">
        <f t="shared" si="31"/>
        <v>3</v>
      </c>
      <c r="C3402" s="67"/>
      <c r="D3402" s="70"/>
      <c r="E3402" s="70"/>
      <c r="F3402" s="70"/>
      <c r="G3402" s="42"/>
      <c r="H3402" s="67"/>
      <c r="I3402" s="67"/>
      <c r="J3402" s="67"/>
      <c r="K3402" s="67"/>
      <c r="L3402" s="67"/>
      <c r="M3402" s="67"/>
      <c r="N3402" s="67"/>
      <c r="O3402" s="67"/>
      <c r="P3402" s="67"/>
      <c r="Q3402" s="67"/>
      <c r="R3402" s="34"/>
      <c r="S3402" s="34"/>
      <c r="T3402" s="34"/>
      <c r="U3402" s="34"/>
      <c r="V3402" s="34"/>
      <c r="W3402" s="34"/>
      <c r="X3402" s="34"/>
      <c r="Y3402" s="34"/>
      <c r="Z3402" s="34"/>
    </row>
    <row r="3403" spans="1:26">
      <c r="A3403" s="69">
        <f t="shared" si="30"/>
        <v>424</v>
      </c>
      <c r="B3403" s="69">
        <f t="shared" si="31"/>
        <v>4</v>
      </c>
      <c r="C3403" s="67"/>
      <c r="D3403" s="70"/>
      <c r="E3403" s="70"/>
      <c r="F3403" s="70"/>
      <c r="G3403" s="42"/>
      <c r="H3403" s="67"/>
      <c r="I3403" s="67"/>
      <c r="J3403" s="67"/>
      <c r="K3403" s="67"/>
      <c r="L3403" s="67"/>
      <c r="M3403" s="67"/>
      <c r="N3403" s="67"/>
      <c r="O3403" s="67"/>
      <c r="P3403" s="67"/>
      <c r="Q3403" s="67"/>
      <c r="R3403" s="34"/>
      <c r="S3403" s="34"/>
      <c r="T3403" s="34"/>
      <c r="U3403" s="34"/>
      <c r="V3403" s="34"/>
      <c r="W3403" s="34"/>
      <c r="X3403" s="34"/>
      <c r="Y3403" s="34"/>
      <c r="Z3403" s="34"/>
    </row>
    <row r="3404" spans="1:26">
      <c r="A3404" s="69">
        <f t="shared" si="30"/>
        <v>424</v>
      </c>
      <c r="B3404" s="69">
        <f t="shared" si="31"/>
        <v>5</v>
      </c>
      <c r="C3404" s="67"/>
      <c r="D3404" s="70"/>
      <c r="E3404" s="70"/>
      <c r="F3404" s="70"/>
      <c r="G3404" s="42"/>
      <c r="H3404" s="67"/>
      <c r="I3404" s="67"/>
      <c r="J3404" s="67"/>
      <c r="K3404" s="67"/>
      <c r="L3404" s="67"/>
      <c r="M3404" s="67"/>
      <c r="N3404" s="67"/>
      <c r="O3404" s="67"/>
      <c r="P3404" s="67"/>
      <c r="Q3404" s="67"/>
      <c r="R3404" s="34"/>
      <c r="S3404" s="34"/>
      <c r="T3404" s="34"/>
      <c r="U3404" s="34"/>
      <c r="V3404" s="34"/>
      <c r="W3404" s="34"/>
      <c r="X3404" s="34"/>
      <c r="Y3404" s="34"/>
      <c r="Z3404" s="34"/>
    </row>
    <row r="3405" spans="1:26">
      <c r="A3405" s="69">
        <f t="shared" si="30"/>
        <v>424</v>
      </c>
      <c r="B3405" s="69">
        <f t="shared" si="31"/>
        <v>6</v>
      </c>
      <c r="C3405" s="67"/>
      <c r="D3405" s="70"/>
      <c r="E3405" s="70"/>
      <c r="F3405" s="70"/>
      <c r="G3405" s="42"/>
      <c r="H3405" s="67"/>
      <c r="I3405" s="67"/>
      <c r="J3405" s="67"/>
      <c r="K3405" s="67"/>
      <c r="L3405" s="67"/>
      <c r="M3405" s="67"/>
      <c r="N3405" s="67"/>
      <c r="O3405" s="67"/>
      <c r="P3405" s="67"/>
      <c r="Q3405" s="67"/>
      <c r="R3405" s="34"/>
      <c r="S3405" s="34"/>
      <c r="T3405" s="34"/>
      <c r="U3405" s="34"/>
      <c r="V3405" s="34"/>
      <c r="W3405" s="34"/>
      <c r="X3405" s="34"/>
      <c r="Y3405" s="34"/>
      <c r="Z3405" s="34"/>
    </row>
    <row r="3406" spans="1:26">
      <c r="A3406" s="69">
        <f t="shared" si="30"/>
        <v>424</v>
      </c>
      <c r="B3406" s="69">
        <f t="shared" si="31"/>
        <v>7</v>
      </c>
      <c r="C3406" s="67"/>
      <c r="D3406" s="70"/>
      <c r="E3406" s="70"/>
      <c r="F3406" s="70"/>
      <c r="G3406" s="42"/>
      <c r="H3406" s="67"/>
      <c r="I3406" s="67"/>
      <c r="J3406" s="67"/>
      <c r="K3406" s="67"/>
      <c r="L3406" s="67"/>
      <c r="M3406" s="67"/>
      <c r="N3406" s="67"/>
      <c r="O3406" s="67"/>
      <c r="P3406" s="67"/>
      <c r="Q3406" s="67"/>
      <c r="R3406" s="34"/>
      <c r="S3406" s="34"/>
      <c r="T3406" s="34"/>
      <c r="U3406" s="34"/>
      <c r="V3406" s="34"/>
      <c r="W3406" s="34"/>
      <c r="X3406" s="34"/>
      <c r="Y3406" s="34"/>
      <c r="Z3406" s="34"/>
    </row>
    <row r="3407" spans="1:26">
      <c r="A3407" s="69">
        <f t="shared" si="30"/>
        <v>424</v>
      </c>
      <c r="B3407" s="69">
        <f t="shared" si="31"/>
        <v>8</v>
      </c>
      <c r="C3407" s="67"/>
      <c r="D3407" s="70"/>
      <c r="E3407" s="70"/>
      <c r="F3407" s="70"/>
      <c r="G3407" s="42"/>
      <c r="H3407" s="67"/>
      <c r="I3407" s="67"/>
      <c r="J3407" s="67"/>
      <c r="K3407" s="67"/>
      <c r="L3407" s="67"/>
      <c r="M3407" s="67"/>
      <c r="N3407" s="67"/>
      <c r="O3407" s="67"/>
      <c r="P3407" s="67"/>
      <c r="Q3407" s="67"/>
      <c r="R3407" s="34"/>
      <c r="S3407" s="34"/>
      <c r="T3407" s="34"/>
      <c r="U3407" s="34"/>
      <c r="V3407" s="34"/>
      <c r="W3407" s="34"/>
      <c r="X3407" s="34"/>
      <c r="Y3407" s="34"/>
      <c r="Z3407" s="34"/>
    </row>
    <row r="3408" spans="1:26">
      <c r="A3408" s="69">
        <f t="shared" si="30"/>
        <v>425</v>
      </c>
      <c r="B3408" s="69">
        <f t="shared" si="31"/>
        <v>1</v>
      </c>
      <c r="C3408" s="67"/>
      <c r="D3408" s="70"/>
      <c r="E3408" s="70"/>
      <c r="F3408" s="70"/>
      <c r="G3408" s="42"/>
      <c r="H3408" s="67"/>
      <c r="I3408" s="67"/>
      <c r="J3408" s="67"/>
      <c r="K3408" s="67"/>
      <c r="L3408" s="67"/>
      <c r="M3408" s="67"/>
      <c r="N3408" s="67"/>
      <c r="O3408" s="67"/>
      <c r="P3408" s="67"/>
      <c r="Q3408" s="67"/>
      <c r="R3408" s="34"/>
      <c r="S3408" s="34"/>
      <c r="T3408" s="34"/>
      <c r="U3408" s="34"/>
      <c r="V3408" s="34"/>
      <c r="W3408" s="34"/>
      <c r="X3408" s="34"/>
      <c r="Y3408" s="34"/>
      <c r="Z3408" s="34"/>
    </row>
    <row r="3409" spans="1:26">
      <c r="A3409" s="69">
        <f t="shared" si="30"/>
        <v>425</v>
      </c>
      <c r="B3409" s="69">
        <f t="shared" si="31"/>
        <v>2</v>
      </c>
      <c r="C3409" s="67"/>
      <c r="D3409" s="70"/>
      <c r="E3409" s="70"/>
      <c r="F3409" s="70"/>
      <c r="G3409" s="42"/>
      <c r="H3409" s="67"/>
      <c r="I3409" s="67"/>
      <c r="J3409" s="67"/>
      <c r="K3409" s="67"/>
      <c r="L3409" s="67"/>
      <c r="M3409" s="67"/>
      <c r="N3409" s="67"/>
      <c r="O3409" s="67"/>
      <c r="P3409" s="67"/>
      <c r="Q3409" s="67"/>
      <c r="R3409" s="34"/>
      <c r="S3409" s="34"/>
      <c r="T3409" s="34"/>
      <c r="U3409" s="34"/>
      <c r="V3409" s="34"/>
      <c r="W3409" s="34"/>
      <c r="X3409" s="34"/>
      <c r="Y3409" s="34"/>
      <c r="Z3409" s="34"/>
    </row>
    <row r="3410" spans="1:26">
      <c r="A3410" s="69">
        <f t="shared" si="30"/>
        <v>425</v>
      </c>
      <c r="B3410" s="69">
        <f t="shared" si="31"/>
        <v>3</v>
      </c>
      <c r="C3410" s="67"/>
      <c r="D3410" s="70"/>
      <c r="E3410" s="70"/>
      <c r="F3410" s="70"/>
      <c r="G3410" s="42"/>
      <c r="H3410" s="67"/>
      <c r="I3410" s="67"/>
      <c r="J3410" s="67"/>
      <c r="K3410" s="67"/>
      <c r="L3410" s="67"/>
      <c r="M3410" s="67"/>
      <c r="N3410" s="67"/>
      <c r="O3410" s="67"/>
      <c r="P3410" s="67"/>
      <c r="Q3410" s="67"/>
      <c r="R3410" s="34"/>
      <c r="S3410" s="34"/>
      <c r="T3410" s="34"/>
      <c r="U3410" s="34"/>
      <c r="V3410" s="34"/>
      <c r="W3410" s="34"/>
      <c r="X3410" s="34"/>
      <c r="Y3410" s="34"/>
      <c r="Z3410" s="34"/>
    </row>
    <row r="3411" spans="1:26">
      <c r="A3411" s="69">
        <f t="shared" si="30"/>
        <v>425</v>
      </c>
      <c r="B3411" s="69">
        <f t="shared" si="31"/>
        <v>4</v>
      </c>
      <c r="C3411" s="67"/>
      <c r="D3411" s="70"/>
      <c r="E3411" s="70"/>
      <c r="F3411" s="70"/>
      <c r="G3411" s="42"/>
      <c r="H3411" s="67"/>
      <c r="I3411" s="67"/>
      <c r="J3411" s="67"/>
      <c r="K3411" s="67"/>
      <c r="L3411" s="67"/>
      <c r="M3411" s="67"/>
      <c r="N3411" s="67"/>
      <c r="O3411" s="67"/>
      <c r="P3411" s="67"/>
      <c r="Q3411" s="67"/>
      <c r="R3411" s="34"/>
      <c r="S3411" s="34"/>
      <c r="T3411" s="34"/>
      <c r="U3411" s="34"/>
      <c r="V3411" s="34"/>
      <c r="W3411" s="34"/>
      <c r="X3411" s="34"/>
      <c r="Y3411" s="34"/>
      <c r="Z3411" s="34"/>
    </row>
    <row r="3412" spans="1:26">
      <c r="A3412" s="69">
        <f t="shared" si="30"/>
        <v>425</v>
      </c>
      <c r="B3412" s="69">
        <f t="shared" si="31"/>
        <v>5</v>
      </c>
      <c r="C3412" s="67"/>
      <c r="D3412" s="70"/>
      <c r="E3412" s="70"/>
      <c r="F3412" s="70"/>
      <c r="G3412" s="42"/>
      <c r="H3412" s="67"/>
      <c r="I3412" s="67"/>
      <c r="J3412" s="67"/>
      <c r="K3412" s="67"/>
      <c r="L3412" s="67"/>
      <c r="M3412" s="67"/>
      <c r="N3412" s="67"/>
      <c r="O3412" s="67"/>
      <c r="P3412" s="67"/>
      <c r="Q3412" s="67"/>
      <c r="R3412" s="34"/>
      <c r="S3412" s="34"/>
      <c r="T3412" s="34"/>
      <c r="U3412" s="34"/>
      <c r="V3412" s="34"/>
      <c r="W3412" s="34"/>
      <c r="X3412" s="34"/>
      <c r="Y3412" s="34"/>
      <c r="Z3412" s="34"/>
    </row>
    <row r="3413" spans="1:26">
      <c r="A3413" s="69">
        <f t="shared" si="30"/>
        <v>425</v>
      </c>
      <c r="B3413" s="69">
        <f t="shared" si="31"/>
        <v>6</v>
      </c>
      <c r="C3413" s="67"/>
      <c r="D3413" s="70"/>
      <c r="E3413" s="70"/>
      <c r="F3413" s="70"/>
      <c r="G3413" s="42"/>
      <c r="H3413" s="67"/>
      <c r="I3413" s="67"/>
      <c r="J3413" s="67"/>
      <c r="K3413" s="67"/>
      <c r="L3413" s="67"/>
      <c r="M3413" s="67"/>
      <c r="N3413" s="67"/>
      <c r="O3413" s="67"/>
      <c r="P3413" s="67"/>
      <c r="Q3413" s="67"/>
      <c r="R3413" s="34"/>
      <c r="S3413" s="34"/>
      <c r="T3413" s="34"/>
      <c r="U3413" s="34"/>
      <c r="V3413" s="34"/>
      <c r="W3413" s="34"/>
      <c r="X3413" s="34"/>
      <c r="Y3413" s="34"/>
      <c r="Z3413" s="34"/>
    </row>
    <row r="3414" spans="1:26">
      <c r="A3414" s="69">
        <f t="shared" si="30"/>
        <v>425</v>
      </c>
      <c r="B3414" s="69">
        <f t="shared" si="31"/>
        <v>7</v>
      </c>
      <c r="C3414" s="67"/>
      <c r="D3414" s="70"/>
      <c r="E3414" s="70"/>
      <c r="F3414" s="70"/>
      <c r="G3414" s="42"/>
      <c r="H3414" s="67"/>
      <c r="I3414" s="67"/>
      <c r="J3414" s="67"/>
      <c r="K3414" s="67"/>
      <c r="L3414" s="67"/>
      <c r="M3414" s="67"/>
      <c r="N3414" s="67"/>
      <c r="O3414" s="67"/>
      <c r="P3414" s="67"/>
      <c r="Q3414" s="67"/>
      <c r="R3414" s="34"/>
      <c r="S3414" s="34"/>
      <c r="T3414" s="34"/>
      <c r="U3414" s="34"/>
      <c r="V3414" s="34"/>
      <c r="W3414" s="34"/>
      <c r="X3414" s="34"/>
      <c r="Y3414" s="34"/>
      <c r="Z3414" s="34"/>
    </row>
    <row r="3415" spans="1:26">
      <c r="A3415" s="69">
        <f t="shared" si="30"/>
        <v>425</v>
      </c>
      <c r="B3415" s="69">
        <f t="shared" si="31"/>
        <v>8</v>
      </c>
      <c r="C3415" s="67"/>
      <c r="D3415" s="70"/>
      <c r="E3415" s="70"/>
      <c r="F3415" s="70"/>
      <c r="G3415" s="42"/>
      <c r="H3415" s="67"/>
      <c r="I3415" s="67"/>
      <c r="J3415" s="67"/>
      <c r="K3415" s="67"/>
      <c r="L3415" s="67"/>
      <c r="M3415" s="67"/>
      <c r="N3415" s="67"/>
      <c r="O3415" s="67"/>
      <c r="P3415" s="67"/>
      <c r="Q3415" s="67"/>
      <c r="R3415" s="34"/>
      <c r="S3415" s="34"/>
      <c r="T3415" s="34"/>
      <c r="U3415" s="34"/>
      <c r="V3415" s="34"/>
      <c r="W3415" s="34"/>
      <c r="X3415" s="34"/>
      <c r="Y3415" s="34"/>
      <c r="Z3415" s="34"/>
    </row>
    <row r="3416" spans="1:26">
      <c r="A3416" s="69">
        <f t="shared" ref="A3416:A3479" si="32">A3408+1</f>
        <v>426</v>
      </c>
      <c r="B3416" s="69">
        <f t="shared" ref="B3416:B3479" si="33">B3408</f>
        <v>1</v>
      </c>
      <c r="C3416" s="67"/>
      <c r="D3416" s="70"/>
      <c r="E3416" s="70"/>
      <c r="F3416" s="70"/>
      <c r="G3416" s="42"/>
      <c r="H3416" s="67"/>
      <c r="I3416" s="67"/>
      <c r="J3416" s="67"/>
      <c r="K3416" s="67"/>
      <c r="L3416" s="67"/>
      <c r="M3416" s="67"/>
      <c r="N3416" s="67"/>
      <c r="O3416" s="67"/>
      <c r="P3416" s="67"/>
      <c r="Q3416" s="67"/>
      <c r="R3416" s="34"/>
      <c r="S3416" s="34"/>
      <c r="T3416" s="34"/>
      <c r="U3416" s="34"/>
      <c r="V3416" s="34"/>
      <c r="W3416" s="34"/>
      <c r="X3416" s="34"/>
      <c r="Y3416" s="34"/>
      <c r="Z3416" s="34"/>
    </row>
    <row r="3417" spans="1:26">
      <c r="A3417" s="69">
        <f t="shared" si="32"/>
        <v>426</v>
      </c>
      <c r="B3417" s="69">
        <f t="shared" si="33"/>
        <v>2</v>
      </c>
      <c r="C3417" s="67"/>
      <c r="D3417" s="70"/>
      <c r="E3417" s="70"/>
      <c r="F3417" s="70"/>
      <c r="G3417" s="42"/>
      <c r="H3417" s="67"/>
      <c r="I3417" s="67"/>
      <c r="J3417" s="67"/>
      <c r="K3417" s="67"/>
      <c r="L3417" s="67"/>
      <c r="M3417" s="67"/>
      <c r="N3417" s="67"/>
      <c r="O3417" s="67"/>
      <c r="P3417" s="67"/>
      <c r="Q3417" s="67"/>
      <c r="R3417" s="34"/>
      <c r="S3417" s="34"/>
      <c r="T3417" s="34"/>
      <c r="U3417" s="34"/>
      <c r="V3417" s="34"/>
      <c r="W3417" s="34"/>
      <c r="X3417" s="34"/>
      <c r="Y3417" s="34"/>
      <c r="Z3417" s="34"/>
    </row>
    <row r="3418" spans="1:26">
      <c r="A3418" s="69">
        <f t="shared" si="32"/>
        <v>426</v>
      </c>
      <c r="B3418" s="69">
        <f t="shared" si="33"/>
        <v>3</v>
      </c>
      <c r="C3418" s="67"/>
      <c r="D3418" s="70"/>
      <c r="E3418" s="70"/>
      <c r="F3418" s="70"/>
      <c r="G3418" s="42"/>
      <c r="H3418" s="67"/>
      <c r="I3418" s="67"/>
      <c r="J3418" s="67"/>
      <c r="K3418" s="67"/>
      <c r="L3418" s="67"/>
      <c r="M3418" s="67"/>
      <c r="N3418" s="67"/>
      <c r="O3418" s="67"/>
      <c r="P3418" s="67"/>
      <c r="Q3418" s="67"/>
      <c r="R3418" s="34"/>
      <c r="S3418" s="34"/>
      <c r="T3418" s="34"/>
      <c r="U3418" s="34"/>
      <c r="V3418" s="34"/>
      <c r="W3418" s="34"/>
      <c r="X3418" s="34"/>
      <c r="Y3418" s="34"/>
      <c r="Z3418" s="34"/>
    </row>
    <row r="3419" spans="1:26">
      <c r="A3419" s="69">
        <f t="shared" si="32"/>
        <v>426</v>
      </c>
      <c r="B3419" s="69">
        <f t="shared" si="33"/>
        <v>4</v>
      </c>
      <c r="C3419" s="67"/>
      <c r="D3419" s="70"/>
      <c r="E3419" s="70"/>
      <c r="F3419" s="70"/>
      <c r="G3419" s="42"/>
      <c r="H3419" s="67"/>
      <c r="I3419" s="67"/>
      <c r="J3419" s="67"/>
      <c r="K3419" s="67"/>
      <c r="L3419" s="67"/>
      <c r="M3419" s="67"/>
      <c r="N3419" s="67"/>
      <c r="O3419" s="67"/>
      <c r="P3419" s="67"/>
      <c r="Q3419" s="67"/>
      <c r="R3419" s="34"/>
      <c r="S3419" s="34"/>
      <c r="T3419" s="34"/>
      <c r="U3419" s="34"/>
      <c r="V3419" s="34"/>
      <c r="W3419" s="34"/>
      <c r="X3419" s="34"/>
      <c r="Y3419" s="34"/>
      <c r="Z3419" s="34"/>
    </row>
    <row r="3420" spans="1:26">
      <c r="A3420" s="69">
        <f t="shared" si="32"/>
        <v>426</v>
      </c>
      <c r="B3420" s="69">
        <f t="shared" si="33"/>
        <v>5</v>
      </c>
      <c r="C3420" s="67"/>
      <c r="D3420" s="70"/>
      <c r="E3420" s="70"/>
      <c r="F3420" s="70"/>
      <c r="G3420" s="42"/>
      <c r="H3420" s="67"/>
      <c r="I3420" s="67"/>
      <c r="J3420" s="67"/>
      <c r="K3420" s="67"/>
      <c r="L3420" s="67"/>
      <c r="M3420" s="67"/>
      <c r="N3420" s="67"/>
      <c r="O3420" s="67"/>
      <c r="P3420" s="67"/>
      <c r="Q3420" s="67"/>
      <c r="R3420" s="34"/>
      <c r="S3420" s="34"/>
      <c r="T3420" s="34"/>
      <c r="U3420" s="34"/>
      <c r="V3420" s="34"/>
      <c r="W3420" s="34"/>
      <c r="X3420" s="34"/>
      <c r="Y3420" s="34"/>
      <c r="Z3420" s="34"/>
    </row>
    <row r="3421" spans="1:26">
      <c r="A3421" s="69">
        <f t="shared" si="32"/>
        <v>426</v>
      </c>
      <c r="B3421" s="69">
        <f t="shared" si="33"/>
        <v>6</v>
      </c>
      <c r="C3421" s="67"/>
      <c r="D3421" s="70"/>
      <c r="E3421" s="70"/>
      <c r="F3421" s="70"/>
      <c r="G3421" s="42"/>
      <c r="H3421" s="67"/>
      <c r="I3421" s="67"/>
      <c r="J3421" s="67"/>
      <c r="K3421" s="67"/>
      <c r="L3421" s="67"/>
      <c r="M3421" s="67"/>
      <c r="N3421" s="67"/>
      <c r="O3421" s="67"/>
      <c r="P3421" s="67"/>
      <c r="Q3421" s="67"/>
      <c r="R3421" s="34"/>
      <c r="S3421" s="34"/>
      <c r="T3421" s="34"/>
      <c r="U3421" s="34"/>
      <c r="V3421" s="34"/>
      <c r="W3421" s="34"/>
      <c r="X3421" s="34"/>
      <c r="Y3421" s="34"/>
      <c r="Z3421" s="34"/>
    </row>
    <row r="3422" spans="1:26">
      <c r="A3422" s="69">
        <f t="shared" si="32"/>
        <v>426</v>
      </c>
      <c r="B3422" s="69">
        <f t="shared" si="33"/>
        <v>7</v>
      </c>
      <c r="C3422" s="67"/>
      <c r="D3422" s="70"/>
      <c r="E3422" s="70"/>
      <c r="F3422" s="70"/>
      <c r="G3422" s="42"/>
      <c r="H3422" s="67"/>
      <c r="I3422" s="67"/>
      <c r="J3422" s="67"/>
      <c r="K3422" s="67"/>
      <c r="L3422" s="67"/>
      <c r="M3422" s="67"/>
      <c r="N3422" s="67"/>
      <c r="O3422" s="67"/>
      <c r="P3422" s="67"/>
      <c r="Q3422" s="67"/>
      <c r="R3422" s="34"/>
      <c r="S3422" s="34"/>
      <c r="T3422" s="34"/>
      <c r="U3422" s="34"/>
      <c r="V3422" s="34"/>
      <c r="W3422" s="34"/>
      <c r="X3422" s="34"/>
      <c r="Y3422" s="34"/>
      <c r="Z3422" s="34"/>
    </row>
    <row r="3423" spans="1:26">
      <c r="A3423" s="69">
        <f t="shared" si="32"/>
        <v>426</v>
      </c>
      <c r="B3423" s="69">
        <f t="shared" si="33"/>
        <v>8</v>
      </c>
      <c r="C3423" s="67"/>
      <c r="D3423" s="70"/>
      <c r="E3423" s="70"/>
      <c r="F3423" s="70"/>
      <c r="G3423" s="42"/>
      <c r="H3423" s="67"/>
      <c r="I3423" s="67"/>
      <c r="J3423" s="67"/>
      <c r="K3423" s="67"/>
      <c r="L3423" s="67"/>
      <c r="M3423" s="67"/>
      <c r="N3423" s="67"/>
      <c r="O3423" s="67"/>
      <c r="P3423" s="67"/>
      <c r="Q3423" s="67"/>
      <c r="R3423" s="34"/>
      <c r="S3423" s="34"/>
      <c r="T3423" s="34"/>
      <c r="U3423" s="34"/>
      <c r="V3423" s="34"/>
      <c r="W3423" s="34"/>
      <c r="X3423" s="34"/>
      <c r="Y3423" s="34"/>
      <c r="Z3423" s="34"/>
    </row>
    <row r="3424" spans="1:26">
      <c r="A3424" s="69">
        <f t="shared" si="32"/>
        <v>427</v>
      </c>
      <c r="B3424" s="69">
        <f t="shared" si="33"/>
        <v>1</v>
      </c>
      <c r="C3424" s="67"/>
      <c r="D3424" s="70"/>
      <c r="E3424" s="70"/>
      <c r="F3424" s="70"/>
      <c r="G3424" s="42"/>
      <c r="H3424" s="67"/>
      <c r="I3424" s="67"/>
      <c r="J3424" s="67"/>
      <c r="K3424" s="67"/>
      <c r="L3424" s="67"/>
      <c r="M3424" s="67"/>
      <c r="N3424" s="67"/>
      <c r="O3424" s="67"/>
      <c r="P3424" s="67"/>
      <c r="Q3424" s="67"/>
      <c r="R3424" s="34"/>
      <c r="S3424" s="34"/>
      <c r="T3424" s="34"/>
      <c r="U3424" s="34"/>
      <c r="V3424" s="34"/>
      <c r="W3424" s="34"/>
      <c r="X3424" s="34"/>
      <c r="Y3424" s="34"/>
      <c r="Z3424" s="34"/>
    </row>
    <row r="3425" spans="1:26">
      <c r="A3425" s="69">
        <f t="shared" si="32"/>
        <v>427</v>
      </c>
      <c r="B3425" s="69">
        <f t="shared" si="33"/>
        <v>2</v>
      </c>
      <c r="C3425" s="67"/>
      <c r="D3425" s="70"/>
      <c r="E3425" s="70"/>
      <c r="F3425" s="70"/>
      <c r="G3425" s="42"/>
      <c r="H3425" s="67"/>
      <c r="I3425" s="67"/>
      <c r="J3425" s="67"/>
      <c r="K3425" s="67"/>
      <c r="L3425" s="67"/>
      <c r="M3425" s="67"/>
      <c r="N3425" s="67"/>
      <c r="O3425" s="67"/>
      <c r="P3425" s="67"/>
      <c r="Q3425" s="67"/>
      <c r="R3425" s="34"/>
      <c r="S3425" s="34"/>
      <c r="T3425" s="34"/>
      <c r="U3425" s="34"/>
      <c r="V3425" s="34"/>
      <c r="W3425" s="34"/>
      <c r="X3425" s="34"/>
      <c r="Y3425" s="34"/>
      <c r="Z3425" s="34"/>
    </row>
    <row r="3426" spans="1:26">
      <c r="A3426" s="69">
        <f t="shared" si="32"/>
        <v>427</v>
      </c>
      <c r="B3426" s="69">
        <f t="shared" si="33"/>
        <v>3</v>
      </c>
      <c r="C3426" s="67"/>
      <c r="D3426" s="70"/>
      <c r="E3426" s="70"/>
      <c r="F3426" s="70"/>
      <c r="G3426" s="42"/>
      <c r="H3426" s="67"/>
      <c r="I3426" s="67"/>
      <c r="J3426" s="67"/>
      <c r="K3426" s="67"/>
      <c r="L3426" s="67"/>
      <c r="M3426" s="67"/>
      <c r="N3426" s="67"/>
      <c r="O3426" s="67"/>
      <c r="P3426" s="67"/>
      <c r="Q3426" s="67"/>
      <c r="R3426" s="34"/>
      <c r="S3426" s="34"/>
      <c r="T3426" s="34"/>
      <c r="U3426" s="34"/>
      <c r="V3426" s="34"/>
      <c r="W3426" s="34"/>
      <c r="X3426" s="34"/>
      <c r="Y3426" s="34"/>
      <c r="Z3426" s="34"/>
    </row>
    <row r="3427" spans="1:26">
      <c r="A3427" s="69">
        <f t="shared" si="32"/>
        <v>427</v>
      </c>
      <c r="B3427" s="69">
        <f t="shared" si="33"/>
        <v>4</v>
      </c>
      <c r="C3427" s="67"/>
      <c r="D3427" s="70"/>
      <c r="E3427" s="70"/>
      <c r="F3427" s="70"/>
      <c r="G3427" s="42"/>
      <c r="H3427" s="67"/>
      <c r="I3427" s="67"/>
      <c r="J3427" s="67"/>
      <c r="K3427" s="67"/>
      <c r="L3427" s="67"/>
      <c r="M3427" s="67"/>
      <c r="N3427" s="67"/>
      <c r="O3427" s="67"/>
      <c r="P3427" s="67"/>
      <c r="Q3427" s="67"/>
      <c r="R3427" s="34"/>
      <c r="S3427" s="34"/>
      <c r="T3427" s="34"/>
      <c r="U3427" s="34"/>
      <c r="V3427" s="34"/>
      <c r="W3427" s="34"/>
      <c r="X3427" s="34"/>
      <c r="Y3427" s="34"/>
      <c r="Z3427" s="34"/>
    </row>
    <row r="3428" spans="1:26">
      <c r="A3428" s="69">
        <f t="shared" si="32"/>
        <v>427</v>
      </c>
      <c r="B3428" s="69">
        <f t="shared" si="33"/>
        <v>5</v>
      </c>
      <c r="C3428" s="67"/>
      <c r="D3428" s="70"/>
      <c r="E3428" s="70"/>
      <c r="F3428" s="70"/>
      <c r="G3428" s="42"/>
      <c r="H3428" s="67"/>
      <c r="I3428" s="67"/>
      <c r="J3428" s="67"/>
      <c r="K3428" s="67"/>
      <c r="L3428" s="67"/>
      <c r="M3428" s="67"/>
      <c r="N3428" s="67"/>
      <c r="O3428" s="67"/>
      <c r="P3428" s="67"/>
      <c r="Q3428" s="67"/>
      <c r="R3428" s="34"/>
      <c r="S3428" s="34"/>
      <c r="T3428" s="34"/>
      <c r="U3428" s="34"/>
      <c r="V3428" s="34"/>
      <c r="W3428" s="34"/>
      <c r="X3428" s="34"/>
      <c r="Y3428" s="34"/>
      <c r="Z3428" s="34"/>
    </row>
    <row r="3429" spans="1:26">
      <c r="A3429" s="69">
        <f t="shared" si="32"/>
        <v>427</v>
      </c>
      <c r="B3429" s="69">
        <f t="shared" si="33"/>
        <v>6</v>
      </c>
      <c r="C3429" s="67"/>
      <c r="D3429" s="70"/>
      <c r="E3429" s="70"/>
      <c r="F3429" s="70"/>
      <c r="G3429" s="42"/>
      <c r="H3429" s="67"/>
      <c r="I3429" s="67"/>
      <c r="J3429" s="67"/>
      <c r="K3429" s="67"/>
      <c r="L3429" s="67"/>
      <c r="M3429" s="67"/>
      <c r="N3429" s="67"/>
      <c r="O3429" s="67"/>
      <c r="P3429" s="67"/>
      <c r="Q3429" s="67"/>
      <c r="R3429" s="34"/>
      <c r="S3429" s="34"/>
      <c r="T3429" s="34"/>
      <c r="U3429" s="34"/>
      <c r="V3429" s="34"/>
      <c r="W3429" s="34"/>
      <c r="X3429" s="34"/>
      <c r="Y3429" s="34"/>
      <c r="Z3429" s="34"/>
    </row>
    <row r="3430" spans="1:26">
      <c r="A3430" s="69">
        <f t="shared" si="32"/>
        <v>427</v>
      </c>
      <c r="B3430" s="69">
        <f t="shared" si="33"/>
        <v>7</v>
      </c>
      <c r="C3430" s="67"/>
      <c r="D3430" s="70"/>
      <c r="E3430" s="70"/>
      <c r="F3430" s="70"/>
      <c r="G3430" s="42"/>
      <c r="H3430" s="67"/>
      <c r="I3430" s="67"/>
      <c r="J3430" s="67"/>
      <c r="K3430" s="67"/>
      <c r="L3430" s="67"/>
      <c r="M3430" s="67"/>
      <c r="N3430" s="67"/>
      <c r="O3430" s="67"/>
      <c r="P3430" s="67"/>
      <c r="Q3430" s="67"/>
      <c r="R3430" s="34"/>
      <c r="S3430" s="34"/>
      <c r="T3430" s="34"/>
      <c r="U3430" s="34"/>
      <c r="V3430" s="34"/>
      <c r="W3430" s="34"/>
      <c r="X3430" s="34"/>
      <c r="Y3430" s="34"/>
      <c r="Z3430" s="34"/>
    </row>
    <row r="3431" spans="1:26">
      <c r="A3431" s="69">
        <f t="shared" si="32"/>
        <v>427</v>
      </c>
      <c r="B3431" s="69">
        <f t="shared" si="33"/>
        <v>8</v>
      </c>
      <c r="C3431" s="67"/>
      <c r="D3431" s="70"/>
      <c r="E3431" s="70"/>
      <c r="F3431" s="70"/>
      <c r="G3431" s="42"/>
      <c r="H3431" s="67"/>
      <c r="I3431" s="67"/>
      <c r="J3431" s="67"/>
      <c r="K3431" s="67"/>
      <c r="L3431" s="67"/>
      <c r="M3431" s="67"/>
      <c r="N3431" s="67"/>
      <c r="O3431" s="67"/>
      <c r="P3431" s="67"/>
      <c r="Q3431" s="67"/>
      <c r="R3431" s="34"/>
      <c r="S3431" s="34"/>
      <c r="T3431" s="34"/>
      <c r="U3431" s="34"/>
      <c r="V3431" s="34"/>
      <c r="W3431" s="34"/>
      <c r="X3431" s="34"/>
      <c r="Y3431" s="34"/>
      <c r="Z3431" s="34"/>
    </row>
    <row r="3432" spans="1:26">
      <c r="A3432" s="69">
        <f t="shared" si="32"/>
        <v>428</v>
      </c>
      <c r="B3432" s="69">
        <f t="shared" si="33"/>
        <v>1</v>
      </c>
      <c r="C3432" s="67"/>
      <c r="D3432" s="70"/>
      <c r="E3432" s="70"/>
      <c r="F3432" s="70"/>
      <c r="G3432" s="42"/>
      <c r="H3432" s="67"/>
      <c r="I3432" s="67"/>
      <c r="J3432" s="67"/>
      <c r="K3432" s="67"/>
      <c r="L3432" s="67"/>
      <c r="M3432" s="67"/>
      <c r="N3432" s="67"/>
      <c r="O3432" s="67"/>
      <c r="P3432" s="67"/>
      <c r="Q3432" s="67"/>
      <c r="R3432" s="34"/>
      <c r="S3432" s="34"/>
      <c r="T3432" s="34"/>
      <c r="U3432" s="34"/>
      <c r="V3432" s="34"/>
      <c r="W3432" s="34"/>
      <c r="X3432" s="34"/>
      <c r="Y3432" s="34"/>
      <c r="Z3432" s="34"/>
    </row>
    <row r="3433" spans="1:26">
      <c r="A3433" s="69">
        <f t="shared" si="32"/>
        <v>428</v>
      </c>
      <c r="B3433" s="69">
        <f t="shared" si="33"/>
        <v>2</v>
      </c>
      <c r="C3433" s="67"/>
      <c r="D3433" s="70"/>
      <c r="E3433" s="70"/>
      <c r="F3433" s="70"/>
      <c r="G3433" s="42"/>
      <c r="H3433" s="67"/>
      <c r="I3433" s="67"/>
      <c r="J3433" s="67"/>
      <c r="K3433" s="67"/>
      <c r="L3433" s="67"/>
      <c r="M3433" s="67"/>
      <c r="N3433" s="67"/>
      <c r="O3433" s="67"/>
      <c r="P3433" s="67"/>
      <c r="Q3433" s="67"/>
      <c r="R3433" s="34"/>
      <c r="S3433" s="34"/>
      <c r="T3433" s="34"/>
      <c r="U3433" s="34"/>
      <c r="V3433" s="34"/>
      <c r="W3433" s="34"/>
      <c r="X3433" s="34"/>
      <c r="Y3433" s="34"/>
      <c r="Z3433" s="34"/>
    </row>
    <row r="3434" spans="1:26">
      <c r="A3434" s="69">
        <f t="shared" si="32"/>
        <v>428</v>
      </c>
      <c r="B3434" s="69">
        <f t="shared" si="33"/>
        <v>3</v>
      </c>
      <c r="C3434" s="67"/>
      <c r="D3434" s="70"/>
      <c r="E3434" s="70"/>
      <c r="F3434" s="70"/>
      <c r="G3434" s="42"/>
      <c r="H3434" s="67"/>
      <c r="I3434" s="67"/>
      <c r="J3434" s="67"/>
      <c r="K3434" s="67"/>
      <c r="L3434" s="67"/>
      <c r="M3434" s="67"/>
      <c r="N3434" s="67"/>
      <c r="O3434" s="67"/>
      <c r="P3434" s="67"/>
      <c r="Q3434" s="67"/>
      <c r="R3434" s="34"/>
      <c r="S3434" s="34"/>
      <c r="T3434" s="34"/>
      <c r="U3434" s="34"/>
      <c r="V3434" s="34"/>
      <c r="W3434" s="34"/>
      <c r="X3434" s="34"/>
      <c r="Y3434" s="34"/>
      <c r="Z3434" s="34"/>
    </row>
    <row r="3435" spans="1:26">
      <c r="A3435" s="69">
        <f t="shared" si="32"/>
        <v>428</v>
      </c>
      <c r="B3435" s="69">
        <f t="shared" si="33"/>
        <v>4</v>
      </c>
      <c r="C3435" s="67"/>
      <c r="D3435" s="70"/>
      <c r="E3435" s="70"/>
      <c r="F3435" s="70"/>
      <c r="G3435" s="42"/>
      <c r="H3435" s="67"/>
      <c r="I3435" s="67"/>
      <c r="J3435" s="67"/>
      <c r="K3435" s="67"/>
      <c r="L3435" s="67"/>
      <c r="M3435" s="67"/>
      <c r="N3435" s="67"/>
      <c r="O3435" s="67"/>
      <c r="P3435" s="67"/>
      <c r="Q3435" s="67"/>
      <c r="R3435" s="34"/>
      <c r="S3435" s="34"/>
      <c r="T3435" s="34"/>
      <c r="U3435" s="34"/>
      <c r="V3435" s="34"/>
      <c r="W3435" s="34"/>
      <c r="X3435" s="34"/>
      <c r="Y3435" s="34"/>
      <c r="Z3435" s="34"/>
    </row>
    <row r="3436" spans="1:26">
      <c r="A3436" s="69">
        <f t="shared" si="32"/>
        <v>428</v>
      </c>
      <c r="B3436" s="69">
        <f t="shared" si="33"/>
        <v>5</v>
      </c>
      <c r="C3436" s="67"/>
      <c r="D3436" s="70"/>
      <c r="E3436" s="70"/>
      <c r="F3436" s="70"/>
      <c r="G3436" s="42"/>
      <c r="H3436" s="67"/>
      <c r="I3436" s="67"/>
      <c r="J3436" s="67"/>
      <c r="K3436" s="67"/>
      <c r="L3436" s="67"/>
      <c r="M3436" s="67"/>
      <c r="N3436" s="67"/>
      <c r="O3436" s="67"/>
      <c r="P3436" s="67"/>
      <c r="Q3436" s="67"/>
      <c r="R3436" s="34"/>
      <c r="S3436" s="34"/>
      <c r="T3436" s="34"/>
      <c r="U3436" s="34"/>
      <c r="V3436" s="34"/>
      <c r="W3436" s="34"/>
      <c r="X3436" s="34"/>
      <c r="Y3436" s="34"/>
      <c r="Z3436" s="34"/>
    </row>
    <row r="3437" spans="1:26">
      <c r="A3437" s="69">
        <f t="shared" si="32"/>
        <v>428</v>
      </c>
      <c r="B3437" s="69">
        <f t="shared" si="33"/>
        <v>6</v>
      </c>
      <c r="C3437" s="67"/>
      <c r="D3437" s="70"/>
      <c r="E3437" s="70"/>
      <c r="F3437" s="70"/>
      <c r="G3437" s="42"/>
      <c r="H3437" s="67"/>
      <c r="I3437" s="67"/>
      <c r="J3437" s="67"/>
      <c r="K3437" s="67"/>
      <c r="L3437" s="67"/>
      <c r="M3437" s="67"/>
      <c r="N3437" s="67"/>
      <c r="O3437" s="67"/>
      <c r="P3437" s="67"/>
      <c r="Q3437" s="67"/>
      <c r="R3437" s="34"/>
      <c r="S3437" s="34"/>
      <c r="T3437" s="34"/>
      <c r="U3437" s="34"/>
      <c r="V3437" s="34"/>
      <c r="W3437" s="34"/>
      <c r="X3437" s="34"/>
      <c r="Y3437" s="34"/>
      <c r="Z3437" s="34"/>
    </row>
    <row r="3438" spans="1:26">
      <c r="A3438" s="69">
        <f t="shared" si="32"/>
        <v>428</v>
      </c>
      <c r="B3438" s="69">
        <f t="shared" si="33"/>
        <v>7</v>
      </c>
      <c r="C3438" s="67"/>
      <c r="D3438" s="70"/>
      <c r="E3438" s="70"/>
      <c r="F3438" s="70"/>
      <c r="G3438" s="42"/>
      <c r="H3438" s="67"/>
      <c r="I3438" s="67"/>
      <c r="J3438" s="67"/>
      <c r="K3438" s="67"/>
      <c r="L3438" s="67"/>
      <c r="M3438" s="67"/>
      <c r="N3438" s="67"/>
      <c r="O3438" s="67"/>
      <c r="P3438" s="67"/>
      <c r="Q3438" s="67"/>
      <c r="R3438" s="34"/>
      <c r="S3438" s="34"/>
      <c r="T3438" s="34"/>
      <c r="U3438" s="34"/>
      <c r="V3438" s="34"/>
      <c r="W3438" s="34"/>
      <c r="X3438" s="34"/>
      <c r="Y3438" s="34"/>
      <c r="Z3438" s="34"/>
    </row>
    <row r="3439" spans="1:26">
      <c r="A3439" s="69">
        <f t="shared" si="32"/>
        <v>428</v>
      </c>
      <c r="B3439" s="69">
        <f t="shared" si="33"/>
        <v>8</v>
      </c>
      <c r="C3439" s="67"/>
      <c r="D3439" s="70"/>
      <c r="E3439" s="70"/>
      <c r="F3439" s="70"/>
      <c r="G3439" s="42"/>
      <c r="H3439" s="67"/>
      <c r="I3439" s="67"/>
      <c r="J3439" s="67"/>
      <c r="K3439" s="67"/>
      <c r="L3439" s="67"/>
      <c r="M3439" s="67"/>
      <c r="N3439" s="67"/>
      <c r="O3439" s="67"/>
      <c r="P3439" s="67"/>
      <c r="Q3439" s="67"/>
      <c r="R3439" s="34"/>
      <c r="S3439" s="34"/>
      <c r="T3439" s="34"/>
      <c r="U3439" s="34"/>
      <c r="V3439" s="34"/>
      <c r="W3439" s="34"/>
      <c r="X3439" s="34"/>
      <c r="Y3439" s="34"/>
      <c r="Z3439" s="34"/>
    </row>
    <row r="3440" spans="1:26">
      <c r="A3440" s="69">
        <f t="shared" si="32"/>
        <v>429</v>
      </c>
      <c r="B3440" s="69">
        <f t="shared" si="33"/>
        <v>1</v>
      </c>
      <c r="C3440" s="67"/>
      <c r="D3440" s="70"/>
      <c r="E3440" s="70"/>
      <c r="F3440" s="70"/>
      <c r="G3440" s="42"/>
      <c r="H3440" s="67"/>
      <c r="I3440" s="67"/>
      <c r="J3440" s="67"/>
      <c r="K3440" s="67"/>
      <c r="L3440" s="67"/>
      <c r="M3440" s="67"/>
      <c r="N3440" s="67"/>
      <c r="O3440" s="67"/>
      <c r="P3440" s="67"/>
      <c r="Q3440" s="67"/>
      <c r="R3440" s="34"/>
      <c r="S3440" s="34"/>
      <c r="T3440" s="34"/>
      <c r="U3440" s="34"/>
      <c r="V3440" s="34"/>
      <c r="W3440" s="34"/>
      <c r="X3440" s="34"/>
      <c r="Y3440" s="34"/>
      <c r="Z3440" s="34"/>
    </row>
    <row r="3441" spans="1:26">
      <c r="A3441" s="69">
        <f t="shared" si="32"/>
        <v>429</v>
      </c>
      <c r="B3441" s="69">
        <f t="shared" si="33"/>
        <v>2</v>
      </c>
      <c r="C3441" s="67"/>
      <c r="D3441" s="70"/>
      <c r="E3441" s="70"/>
      <c r="F3441" s="70"/>
      <c r="G3441" s="42"/>
      <c r="H3441" s="67"/>
      <c r="I3441" s="67"/>
      <c r="J3441" s="67"/>
      <c r="K3441" s="67"/>
      <c r="L3441" s="67"/>
      <c r="M3441" s="67"/>
      <c r="N3441" s="67"/>
      <c r="O3441" s="67"/>
      <c r="P3441" s="67"/>
      <c r="Q3441" s="67"/>
      <c r="R3441" s="34"/>
      <c r="S3441" s="34"/>
      <c r="T3441" s="34"/>
      <c r="U3441" s="34"/>
      <c r="V3441" s="34"/>
      <c r="W3441" s="34"/>
      <c r="X3441" s="34"/>
      <c r="Y3441" s="34"/>
      <c r="Z3441" s="34"/>
    </row>
    <row r="3442" spans="1:26">
      <c r="A3442" s="69">
        <f t="shared" si="32"/>
        <v>429</v>
      </c>
      <c r="B3442" s="69">
        <f t="shared" si="33"/>
        <v>3</v>
      </c>
      <c r="C3442" s="67"/>
      <c r="D3442" s="70"/>
      <c r="E3442" s="70"/>
      <c r="F3442" s="70"/>
      <c r="G3442" s="42"/>
      <c r="H3442" s="67"/>
      <c r="I3442" s="67"/>
      <c r="J3442" s="67"/>
      <c r="K3442" s="67"/>
      <c r="L3442" s="67"/>
      <c r="M3442" s="67"/>
      <c r="N3442" s="67"/>
      <c r="O3442" s="67"/>
      <c r="P3442" s="67"/>
      <c r="Q3442" s="67"/>
      <c r="R3442" s="34"/>
      <c r="S3442" s="34"/>
      <c r="T3442" s="34"/>
      <c r="U3442" s="34"/>
      <c r="V3442" s="34"/>
      <c r="W3442" s="34"/>
      <c r="X3442" s="34"/>
      <c r="Y3442" s="34"/>
      <c r="Z3442" s="34"/>
    </row>
    <row r="3443" spans="1:26">
      <c r="A3443" s="69">
        <f t="shared" si="32"/>
        <v>429</v>
      </c>
      <c r="B3443" s="69">
        <f t="shared" si="33"/>
        <v>4</v>
      </c>
      <c r="C3443" s="67"/>
      <c r="D3443" s="70"/>
      <c r="E3443" s="70"/>
      <c r="F3443" s="70"/>
      <c r="G3443" s="42"/>
      <c r="H3443" s="67"/>
      <c r="I3443" s="67"/>
      <c r="J3443" s="67"/>
      <c r="K3443" s="67"/>
      <c r="L3443" s="67"/>
      <c r="M3443" s="67"/>
      <c r="N3443" s="67"/>
      <c r="O3443" s="67"/>
      <c r="P3443" s="67"/>
      <c r="Q3443" s="67"/>
      <c r="R3443" s="34"/>
      <c r="S3443" s="34"/>
      <c r="T3443" s="34"/>
      <c r="U3443" s="34"/>
      <c r="V3443" s="34"/>
      <c r="W3443" s="34"/>
      <c r="X3443" s="34"/>
      <c r="Y3443" s="34"/>
      <c r="Z3443" s="34"/>
    </row>
    <row r="3444" spans="1:26">
      <c r="A3444" s="69">
        <f t="shared" si="32"/>
        <v>429</v>
      </c>
      <c r="B3444" s="69">
        <f t="shared" si="33"/>
        <v>5</v>
      </c>
      <c r="C3444" s="67"/>
      <c r="D3444" s="70"/>
      <c r="E3444" s="70"/>
      <c r="F3444" s="70"/>
      <c r="G3444" s="42"/>
      <c r="H3444" s="67"/>
      <c r="I3444" s="67"/>
      <c r="J3444" s="67"/>
      <c r="K3444" s="67"/>
      <c r="L3444" s="67"/>
      <c r="M3444" s="67"/>
      <c r="N3444" s="67"/>
      <c r="O3444" s="67"/>
      <c r="P3444" s="67"/>
      <c r="Q3444" s="67"/>
      <c r="R3444" s="34"/>
      <c r="S3444" s="34"/>
      <c r="T3444" s="34"/>
      <c r="U3444" s="34"/>
      <c r="V3444" s="34"/>
      <c r="W3444" s="34"/>
      <c r="X3444" s="34"/>
      <c r="Y3444" s="34"/>
      <c r="Z3444" s="34"/>
    </row>
    <row r="3445" spans="1:26">
      <c r="A3445" s="69">
        <f t="shared" si="32"/>
        <v>429</v>
      </c>
      <c r="B3445" s="69">
        <f t="shared" si="33"/>
        <v>6</v>
      </c>
      <c r="C3445" s="67"/>
      <c r="D3445" s="70"/>
      <c r="E3445" s="70"/>
      <c r="F3445" s="70"/>
      <c r="G3445" s="42"/>
      <c r="H3445" s="67"/>
      <c r="I3445" s="67"/>
      <c r="J3445" s="67"/>
      <c r="K3445" s="67"/>
      <c r="L3445" s="67"/>
      <c r="M3445" s="67"/>
      <c r="N3445" s="67"/>
      <c r="O3445" s="67"/>
      <c r="P3445" s="67"/>
      <c r="Q3445" s="67"/>
      <c r="R3445" s="34"/>
      <c r="S3445" s="34"/>
      <c r="T3445" s="34"/>
      <c r="U3445" s="34"/>
      <c r="V3445" s="34"/>
      <c r="W3445" s="34"/>
      <c r="X3445" s="34"/>
      <c r="Y3445" s="34"/>
      <c r="Z3445" s="34"/>
    </row>
    <row r="3446" spans="1:26">
      <c r="A3446" s="69">
        <f t="shared" si="32"/>
        <v>429</v>
      </c>
      <c r="B3446" s="69">
        <f t="shared" si="33"/>
        <v>7</v>
      </c>
      <c r="C3446" s="67"/>
      <c r="D3446" s="70"/>
      <c r="E3446" s="70"/>
      <c r="F3446" s="70"/>
      <c r="G3446" s="42"/>
      <c r="H3446" s="67"/>
      <c r="I3446" s="67"/>
      <c r="J3446" s="67"/>
      <c r="K3446" s="67"/>
      <c r="L3446" s="67"/>
      <c r="M3446" s="67"/>
      <c r="N3446" s="67"/>
      <c r="O3446" s="67"/>
      <c r="P3446" s="67"/>
      <c r="Q3446" s="67"/>
      <c r="R3446" s="34"/>
      <c r="S3446" s="34"/>
      <c r="T3446" s="34"/>
      <c r="U3446" s="34"/>
      <c r="V3446" s="34"/>
      <c r="W3446" s="34"/>
      <c r="X3446" s="34"/>
      <c r="Y3446" s="34"/>
      <c r="Z3446" s="34"/>
    </row>
    <row r="3447" spans="1:26">
      <c r="A3447" s="69">
        <f t="shared" si="32"/>
        <v>429</v>
      </c>
      <c r="B3447" s="69">
        <f t="shared" si="33"/>
        <v>8</v>
      </c>
      <c r="C3447" s="67"/>
      <c r="D3447" s="70"/>
      <c r="E3447" s="70"/>
      <c r="F3447" s="70"/>
      <c r="G3447" s="42"/>
      <c r="H3447" s="67"/>
      <c r="I3447" s="67"/>
      <c r="J3447" s="67"/>
      <c r="K3447" s="67"/>
      <c r="L3447" s="67"/>
      <c r="M3447" s="67"/>
      <c r="N3447" s="67"/>
      <c r="O3447" s="67"/>
      <c r="P3447" s="67"/>
      <c r="Q3447" s="67"/>
      <c r="R3447" s="34"/>
      <c r="S3447" s="34"/>
      <c r="T3447" s="34"/>
      <c r="U3447" s="34"/>
      <c r="V3447" s="34"/>
      <c r="W3447" s="34"/>
      <c r="X3447" s="34"/>
      <c r="Y3447" s="34"/>
      <c r="Z3447" s="34"/>
    </row>
    <row r="3448" spans="1:26">
      <c r="A3448" s="69">
        <f t="shared" si="32"/>
        <v>430</v>
      </c>
      <c r="B3448" s="69">
        <f t="shared" si="33"/>
        <v>1</v>
      </c>
      <c r="C3448" s="67"/>
      <c r="D3448" s="70"/>
      <c r="E3448" s="70"/>
      <c r="F3448" s="70"/>
      <c r="G3448" s="42"/>
      <c r="H3448" s="67"/>
      <c r="I3448" s="67"/>
      <c r="J3448" s="67"/>
      <c r="K3448" s="67"/>
      <c r="L3448" s="67"/>
      <c r="M3448" s="67"/>
      <c r="N3448" s="67"/>
      <c r="O3448" s="67"/>
      <c r="P3448" s="67"/>
      <c r="Q3448" s="67"/>
      <c r="R3448" s="34"/>
      <c r="S3448" s="34"/>
      <c r="T3448" s="34"/>
      <c r="U3448" s="34"/>
      <c r="V3448" s="34"/>
      <c r="W3448" s="34"/>
      <c r="X3448" s="34"/>
      <c r="Y3448" s="34"/>
      <c r="Z3448" s="34"/>
    </row>
    <row r="3449" spans="1:26">
      <c r="A3449" s="69">
        <f t="shared" si="32"/>
        <v>430</v>
      </c>
      <c r="B3449" s="69">
        <f t="shared" si="33"/>
        <v>2</v>
      </c>
      <c r="C3449" s="67"/>
      <c r="D3449" s="70"/>
      <c r="E3449" s="70"/>
      <c r="F3449" s="70"/>
      <c r="G3449" s="42"/>
      <c r="H3449" s="67"/>
      <c r="I3449" s="67"/>
      <c r="J3449" s="67"/>
      <c r="K3449" s="67"/>
      <c r="L3449" s="67"/>
      <c r="M3449" s="67"/>
      <c r="N3449" s="67"/>
      <c r="O3449" s="67"/>
      <c r="P3449" s="67"/>
      <c r="Q3449" s="67"/>
      <c r="R3449" s="34"/>
      <c r="S3449" s="34"/>
      <c r="T3449" s="34"/>
      <c r="U3449" s="34"/>
      <c r="V3449" s="34"/>
      <c r="W3449" s="34"/>
      <c r="X3449" s="34"/>
      <c r="Y3449" s="34"/>
      <c r="Z3449" s="34"/>
    </row>
    <row r="3450" spans="1:26">
      <c r="A3450" s="69">
        <f t="shared" si="32"/>
        <v>430</v>
      </c>
      <c r="B3450" s="69">
        <f t="shared" si="33"/>
        <v>3</v>
      </c>
      <c r="C3450" s="67"/>
      <c r="D3450" s="70"/>
      <c r="E3450" s="70"/>
      <c r="F3450" s="70"/>
      <c r="G3450" s="42"/>
      <c r="H3450" s="67"/>
      <c r="I3450" s="67"/>
      <c r="J3450" s="67"/>
      <c r="K3450" s="67"/>
      <c r="L3450" s="67"/>
      <c r="M3450" s="67"/>
      <c r="N3450" s="67"/>
      <c r="O3450" s="67"/>
      <c r="P3450" s="67"/>
      <c r="Q3450" s="67"/>
      <c r="R3450" s="34"/>
      <c r="S3450" s="34"/>
      <c r="T3450" s="34"/>
      <c r="U3450" s="34"/>
      <c r="V3450" s="34"/>
      <c r="W3450" s="34"/>
      <c r="X3450" s="34"/>
      <c r="Y3450" s="34"/>
      <c r="Z3450" s="34"/>
    </row>
    <row r="3451" spans="1:26">
      <c r="A3451" s="69">
        <f t="shared" si="32"/>
        <v>430</v>
      </c>
      <c r="B3451" s="69">
        <f t="shared" si="33"/>
        <v>4</v>
      </c>
      <c r="C3451" s="67"/>
      <c r="D3451" s="70"/>
      <c r="E3451" s="70"/>
      <c r="F3451" s="70"/>
      <c r="G3451" s="42"/>
      <c r="H3451" s="67"/>
      <c r="I3451" s="67"/>
      <c r="J3451" s="67"/>
      <c r="K3451" s="67"/>
      <c r="L3451" s="67"/>
      <c r="M3451" s="67"/>
      <c r="N3451" s="67"/>
      <c r="O3451" s="67"/>
      <c r="P3451" s="67"/>
      <c r="Q3451" s="67"/>
      <c r="R3451" s="34"/>
      <c r="S3451" s="34"/>
      <c r="T3451" s="34"/>
      <c r="U3451" s="34"/>
      <c r="V3451" s="34"/>
      <c r="W3451" s="34"/>
      <c r="X3451" s="34"/>
      <c r="Y3451" s="34"/>
      <c r="Z3451" s="34"/>
    </row>
    <row r="3452" spans="1:26">
      <c r="A3452" s="69">
        <f t="shared" si="32"/>
        <v>430</v>
      </c>
      <c r="B3452" s="69">
        <f t="shared" si="33"/>
        <v>5</v>
      </c>
      <c r="C3452" s="67"/>
      <c r="D3452" s="70"/>
      <c r="E3452" s="70"/>
      <c r="F3452" s="70"/>
      <c r="G3452" s="42"/>
      <c r="H3452" s="67"/>
      <c r="I3452" s="67"/>
      <c r="J3452" s="67"/>
      <c r="K3452" s="67"/>
      <c r="L3452" s="67"/>
      <c r="M3452" s="67"/>
      <c r="N3452" s="67"/>
      <c r="O3452" s="67"/>
      <c r="P3452" s="67"/>
      <c r="Q3452" s="67"/>
      <c r="R3452" s="34"/>
      <c r="S3452" s="34"/>
      <c r="T3452" s="34"/>
      <c r="U3452" s="34"/>
      <c r="V3452" s="34"/>
      <c r="W3452" s="34"/>
      <c r="X3452" s="34"/>
      <c r="Y3452" s="34"/>
      <c r="Z3452" s="34"/>
    </row>
    <row r="3453" spans="1:26">
      <c r="A3453" s="69">
        <f t="shared" si="32"/>
        <v>430</v>
      </c>
      <c r="B3453" s="69">
        <f t="shared" si="33"/>
        <v>6</v>
      </c>
      <c r="C3453" s="67"/>
      <c r="D3453" s="70"/>
      <c r="E3453" s="70"/>
      <c r="F3453" s="70"/>
      <c r="G3453" s="42"/>
      <c r="H3453" s="67"/>
      <c r="I3453" s="67"/>
      <c r="J3453" s="67"/>
      <c r="K3453" s="67"/>
      <c r="L3453" s="67"/>
      <c r="M3453" s="67"/>
      <c r="N3453" s="67"/>
      <c r="O3453" s="67"/>
      <c r="P3453" s="67"/>
      <c r="Q3453" s="67"/>
      <c r="R3453" s="34"/>
      <c r="S3453" s="34"/>
      <c r="T3453" s="34"/>
      <c r="U3453" s="34"/>
      <c r="V3453" s="34"/>
      <c r="W3453" s="34"/>
      <c r="X3453" s="34"/>
      <c r="Y3453" s="34"/>
      <c r="Z3453" s="34"/>
    </row>
    <row r="3454" spans="1:26">
      <c r="A3454" s="69">
        <f t="shared" si="32"/>
        <v>430</v>
      </c>
      <c r="B3454" s="69">
        <f t="shared" si="33"/>
        <v>7</v>
      </c>
      <c r="C3454" s="67"/>
      <c r="D3454" s="70"/>
      <c r="E3454" s="70"/>
      <c r="F3454" s="70"/>
      <c r="G3454" s="42"/>
      <c r="H3454" s="67"/>
      <c r="I3454" s="67"/>
      <c r="J3454" s="67"/>
      <c r="K3454" s="67"/>
      <c r="L3454" s="67"/>
      <c r="M3454" s="67"/>
      <c r="N3454" s="67"/>
      <c r="O3454" s="67"/>
      <c r="P3454" s="67"/>
      <c r="Q3454" s="67"/>
      <c r="R3454" s="34"/>
      <c r="S3454" s="34"/>
      <c r="T3454" s="34"/>
      <c r="U3454" s="34"/>
      <c r="V3454" s="34"/>
      <c r="W3454" s="34"/>
      <c r="X3454" s="34"/>
      <c r="Y3454" s="34"/>
      <c r="Z3454" s="34"/>
    </row>
    <row r="3455" spans="1:26">
      <c r="A3455" s="69">
        <f t="shared" si="32"/>
        <v>430</v>
      </c>
      <c r="B3455" s="69">
        <f t="shared" si="33"/>
        <v>8</v>
      </c>
      <c r="C3455" s="67"/>
      <c r="D3455" s="70"/>
      <c r="E3455" s="70"/>
      <c r="F3455" s="70"/>
      <c r="G3455" s="42"/>
      <c r="H3455" s="67"/>
      <c r="I3455" s="67"/>
      <c r="J3455" s="67"/>
      <c r="K3455" s="67"/>
      <c r="L3455" s="67"/>
      <c r="M3455" s="67"/>
      <c r="N3455" s="67"/>
      <c r="O3455" s="67"/>
      <c r="P3455" s="67"/>
      <c r="Q3455" s="67"/>
      <c r="R3455" s="34"/>
      <c r="S3455" s="34"/>
      <c r="T3455" s="34"/>
      <c r="U3455" s="34"/>
      <c r="V3455" s="34"/>
      <c r="W3455" s="34"/>
      <c r="X3455" s="34"/>
      <c r="Y3455" s="34"/>
      <c r="Z3455" s="34"/>
    </row>
    <row r="3456" spans="1:26">
      <c r="A3456" s="69">
        <f t="shared" si="32"/>
        <v>431</v>
      </c>
      <c r="B3456" s="69">
        <f t="shared" si="33"/>
        <v>1</v>
      </c>
      <c r="C3456" s="67"/>
      <c r="D3456" s="70"/>
      <c r="E3456" s="70"/>
      <c r="F3456" s="70"/>
      <c r="G3456" s="42"/>
      <c r="H3456" s="67"/>
      <c r="I3456" s="67"/>
      <c r="J3456" s="67"/>
      <c r="K3456" s="67"/>
      <c r="L3456" s="67"/>
      <c r="M3456" s="67"/>
      <c r="N3456" s="67"/>
      <c r="O3456" s="67"/>
      <c r="P3456" s="67"/>
      <c r="Q3456" s="67"/>
      <c r="R3456" s="34"/>
      <c r="S3456" s="34"/>
      <c r="T3456" s="34"/>
      <c r="U3456" s="34"/>
      <c r="V3456" s="34"/>
      <c r="W3456" s="34"/>
      <c r="X3456" s="34"/>
      <c r="Y3456" s="34"/>
      <c r="Z3456" s="34"/>
    </row>
    <row r="3457" spans="1:26">
      <c r="A3457" s="69">
        <f t="shared" si="32"/>
        <v>431</v>
      </c>
      <c r="B3457" s="69">
        <f t="shared" si="33"/>
        <v>2</v>
      </c>
      <c r="C3457" s="67"/>
      <c r="D3457" s="70"/>
      <c r="E3457" s="70"/>
      <c r="F3457" s="70"/>
      <c r="G3457" s="42"/>
      <c r="H3457" s="67"/>
      <c r="I3457" s="67"/>
      <c r="J3457" s="67"/>
      <c r="K3457" s="67"/>
      <c r="L3457" s="67"/>
      <c r="M3457" s="67"/>
      <c r="N3457" s="67"/>
      <c r="O3457" s="67"/>
      <c r="P3457" s="67"/>
      <c r="Q3457" s="67"/>
      <c r="R3457" s="34"/>
      <c r="S3457" s="34"/>
      <c r="T3457" s="34"/>
      <c r="U3457" s="34"/>
      <c r="V3457" s="34"/>
      <c r="W3457" s="34"/>
      <c r="X3457" s="34"/>
      <c r="Y3457" s="34"/>
      <c r="Z3457" s="34"/>
    </row>
    <row r="3458" spans="1:26">
      <c r="A3458" s="69">
        <f t="shared" si="32"/>
        <v>431</v>
      </c>
      <c r="B3458" s="69">
        <f t="shared" si="33"/>
        <v>3</v>
      </c>
      <c r="C3458" s="67"/>
      <c r="D3458" s="70"/>
      <c r="E3458" s="70"/>
      <c r="F3458" s="70"/>
      <c r="G3458" s="42"/>
      <c r="H3458" s="67"/>
      <c r="I3458" s="67"/>
      <c r="J3458" s="67"/>
      <c r="K3458" s="67"/>
      <c r="L3458" s="67"/>
      <c r="M3458" s="67"/>
      <c r="N3458" s="67"/>
      <c r="O3458" s="67"/>
      <c r="P3458" s="67"/>
      <c r="Q3458" s="67"/>
      <c r="R3458" s="34"/>
      <c r="S3458" s="34"/>
      <c r="T3458" s="34"/>
      <c r="U3458" s="34"/>
      <c r="V3458" s="34"/>
      <c r="W3458" s="34"/>
      <c r="X3458" s="34"/>
      <c r="Y3458" s="34"/>
      <c r="Z3458" s="34"/>
    </row>
    <row r="3459" spans="1:26">
      <c r="A3459" s="69">
        <f t="shared" si="32"/>
        <v>431</v>
      </c>
      <c r="B3459" s="69">
        <f t="shared" si="33"/>
        <v>4</v>
      </c>
      <c r="C3459" s="67"/>
      <c r="D3459" s="70"/>
      <c r="E3459" s="70"/>
      <c r="F3459" s="70"/>
      <c r="G3459" s="42"/>
      <c r="H3459" s="67"/>
      <c r="I3459" s="67"/>
      <c r="J3459" s="67"/>
      <c r="K3459" s="67"/>
      <c r="L3459" s="67"/>
      <c r="M3459" s="67"/>
      <c r="N3459" s="67"/>
      <c r="O3459" s="67"/>
      <c r="P3459" s="67"/>
      <c r="Q3459" s="67"/>
      <c r="R3459" s="34"/>
      <c r="S3459" s="34"/>
      <c r="T3459" s="34"/>
      <c r="U3459" s="34"/>
      <c r="V3459" s="34"/>
      <c r="W3459" s="34"/>
      <c r="X3459" s="34"/>
      <c r="Y3459" s="34"/>
      <c r="Z3459" s="34"/>
    </row>
    <row r="3460" spans="1:26">
      <c r="A3460" s="69">
        <f t="shared" si="32"/>
        <v>431</v>
      </c>
      <c r="B3460" s="69">
        <f t="shared" si="33"/>
        <v>5</v>
      </c>
      <c r="C3460" s="67"/>
      <c r="D3460" s="70"/>
      <c r="E3460" s="70"/>
      <c r="F3460" s="70"/>
      <c r="G3460" s="42"/>
      <c r="H3460" s="67"/>
      <c r="I3460" s="67"/>
      <c r="J3460" s="67"/>
      <c r="K3460" s="67"/>
      <c r="L3460" s="67"/>
      <c r="M3460" s="67"/>
      <c r="N3460" s="67"/>
      <c r="O3460" s="67"/>
      <c r="P3460" s="67"/>
      <c r="Q3460" s="67"/>
      <c r="R3460" s="34"/>
      <c r="S3460" s="34"/>
      <c r="T3460" s="34"/>
      <c r="U3460" s="34"/>
      <c r="V3460" s="34"/>
      <c r="W3460" s="34"/>
      <c r="X3460" s="34"/>
      <c r="Y3460" s="34"/>
      <c r="Z3460" s="34"/>
    </row>
    <row r="3461" spans="1:26">
      <c r="A3461" s="69">
        <f t="shared" si="32"/>
        <v>431</v>
      </c>
      <c r="B3461" s="69">
        <f t="shared" si="33"/>
        <v>6</v>
      </c>
      <c r="C3461" s="67"/>
      <c r="D3461" s="70"/>
      <c r="E3461" s="70"/>
      <c r="F3461" s="70"/>
      <c r="G3461" s="42"/>
      <c r="H3461" s="67"/>
      <c r="I3461" s="67"/>
      <c r="J3461" s="67"/>
      <c r="K3461" s="67"/>
      <c r="L3461" s="67"/>
      <c r="M3461" s="67"/>
      <c r="N3461" s="67"/>
      <c r="O3461" s="67"/>
      <c r="P3461" s="67"/>
      <c r="Q3461" s="67"/>
      <c r="R3461" s="34"/>
      <c r="S3461" s="34"/>
      <c r="T3461" s="34"/>
      <c r="U3461" s="34"/>
      <c r="V3461" s="34"/>
      <c r="W3461" s="34"/>
      <c r="X3461" s="34"/>
      <c r="Y3461" s="34"/>
      <c r="Z3461" s="34"/>
    </row>
    <row r="3462" spans="1:26">
      <c r="A3462" s="69">
        <f t="shared" si="32"/>
        <v>431</v>
      </c>
      <c r="B3462" s="69">
        <f t="shared" si="33"/>
        <v>7</v>
      </c>
      <c r="C3462" s="67"/>
      <c r="D3462" s="70"/>
      <c r="E3462" s="70"/>
      <c r="F3462" s="70"/>
      <c r="G3462" s="42"/>
      <c r="H3462" s="67"/>
      <c r="I3462" s="67"/>
      <c r="J3462" s="67"/>
      <c r="K3462" s="67"/>
      <c r="L3462" s="67"/>
      <c r="M3462" s="67"/>
      <c r="N3462" s="67"/>
      <c r="O3462" s="67"/>
      <c r="P3462" s="67"/>
      <c r="Q3462" s="67"/>
      <c r="R3462" s="34"/>
      <c r="S3462" s="34"/>
      <c r="T3462" s="34"/>
      <c r="U3462" s="34"/>
      <c r="V3462" s="34"/>
      <c r="W3462" s="34"/>
      <c r="X3462" s="34"/>
      <c r="Y3462" s="34"/>
      <c r="Z3462" s="34"/>
    </row>
    <row r="3463" spans="1:26">
      <c r="A3463" s="69">
        <f t="shared" si="32"/>
        <v>431</v>
      </c>
      <c r="B3463" s="69">
        <f t="shared" si="33"/>
        <v>8</v>
      </c>
      <c r="C3463" s="67"/>
      <c r="D3463" s="70"/>
      <c r="E3463" s="70"/>
      <c r="F3463" s="70"/>
      <c r="G3463" s="42"/>
      <c r="H3463" s="67"/>
      <c r="I3463" s="67"/>
      <c r="J3463" s="67"/>
      <c r="K3463" s="67"/>
      <c r="L3463" s="67"/>
      <c r="M3463" s="67"/>
      <c r="N3463" s="67"/>
      <c r="O3463" s="67"/>
      <c r="P3463" s="67"/>
      <c r="Q3463" s="67"/>
      <c r="R3463" s="34"/>
      <c r="S3463" s="34"/>
      <c r="T3463" s="34"/>
      <c r="U3463" s="34"/>
      <c r="V3463" s="34"/>
      <c r="W3463" s="34"/>
      <c r="X3463" s="34"/>
      <c r="Y3463" s="34"/>
      <c r="Z3463" s="34"/>
    </row>
    <row r="3464" spans="1:26">
      <c r="A3464" s="69">
        <f t="shared" si="32"/>
        <v>432</v>
      </c>
      <c r="B3464" s="69">
        <f t="shared" si="33"/>
        <v>1</v>
      </c>
      <c r="C3464" s="67"/>
      <c r="D3464" s="70"/>
      <c r="E3464" s="70"/>
      <c r="F3464" s="70"/>
      <c r="G3464" s="42"/>
      <c r="H3464" s="67"/>
      <c r="I3464" s="67"/>
      <c r="J3464" s="67"/>
      <c r="K3464" s="67"/>
      <c r="L3464" s="67"/>
      <c r="M3464" s="67"/>
      <c r="N3464" s="67"/>
      <c r="O3464" s="67"/>
      <c r="P3464" s="67"/>
      <c r="Q3464" s="67"/>
      <c r="R3464" s="34"/>
      <c r="S3464" s="34"/>
      <c r="T3464" s="34"/>
      <c r="U3464" s="34"/>
      <c r="V3464" s="34"/>
      <c r="W3464" s="34"/>
      <c r="X3464" s="34"/>
      <c r="Y3464" s="34"/>
      <c r="Z3464" s="34"/>
    </row>
    <row r="3465" spans="1:26">
      <c r="A3465" s="69">
        <f t="shared" si="32"/>
        <v>432</v>
      </c>
      <c r="B3465" s="69">
        <f t="shared" si="33"/>
        <v>2</v>
      </c>
      <c r="C3465" s="67"/>
      <c r="D3465" s="70"/>
      <c r="E3465" s="70"/>
      <c r="F3465" s="70"/>
      <c r="G3465" s="42"/>
      <c r="H3465" s="67"/>
      <c r="I3465" s="67"/>
      <c r="J3465" s="67"/>
      <c r="K3465" s="67"/>
      <c r="L3465" s="67"/>
      <c r="M3465" s="67"/>
      <c r="N3465" s="67"/>
      <c r="O3465" s="67"/>
      <c r="P3465" s="67"/>
      <c r="Q3465" s="67"/>
      <c r="R3465" s="34"/>
      <c r="S3465" s="34"/>
      <c r="T3465" s="34"/>
      <c r="U3465" s="34"/>
      <c r="V3465" s="34"/>
      <c r="W3465" s="34"/>
      <c r="X3465" s="34"/>
      <c r="Y3465" s="34"/>
      <c r="Z3465" s="34"/>
    </row>
    <row r="3466" spans="1:26">
      <c r="A3466" s="69">
        <f t="shared" si="32"/>
        <v>432</v>
      </c>
      <c r="B3466" s="69">
        <f t="shared" si="33"/>
        <v>3</v>
      </c>
      <c r="C3466" s="67"/>
      <c r="D3466" s="70"/>
      <c r="E3466" s="70"/>
      <c r="F3466" s="70"/>
      <c r="G3466" s="42"/>
      <c r="H3466" s="67"/>
      <c r="I3466" s="67"/>
      <c r="J3466" s="67"/>
      <c r="K3466" s="67"/>
      <c r="L3466" s="67"/>
      <c r="M3466" s="67"/>
      <c r="N3466" s="67"/>
      <c r="O3466" s="67"/>
      <c r="P3466" s="67"/>
      <c r="Q3466" s="67"/>
      <c r="R3466" s="34"/>
      <c r="S3466" s="34"/>
      <c r="T3466" s="34"/>
      <c r="U3466" s="34"/>
      <c r="V3466" s="34"/>
      <c r="W3466" s="34"/>
      <c r="X3466" s="34"/>
      <c r="Y3466" s="34"/>
      <c r="Z3466" s="34"/>
    </row>
    <row r="3467" spans="1:26">
      <c r="A3467" s="69">
        <f t="shared" si="32"/>
        <v>432</v>
      </c>
      <c r="B3467" s="69">
        <f t="shared" si="33"/>
        <v>4</v>
      </c>
      <c r="C3467" s="67"/>
      <c r="D3467" s="70"/>
      <c r="E3467" s="70"/>
      <c r="F3467" s="70"/>
      <c r="G3467" s="42"/>
      <c r="H3467" s="67"/>
      <c r="I3467" s="67"/>
      <c r="J3467" s="67"/>
      <c r="K3467" s="67"/>
      <c r="L3467" s="67"/>
      <c r="M3467" s="67"/>
      <c r="N3467" s="67"/>
      <c r="O3467" s="67"/>
      <c r="P3467" s="67"/>
      <c r="Q3467" s="67"/>
      <c r="R3467" s="34"/>
      <c r="S3467" s="34"/>
      <c r="T3467" s="34"/>
      <c r="U3467" s="34"/>
      <c r="V3467" s="34"/>
      <c r="W3467" s="34"/>
      <c r="X3467" s="34"/>
      <c r="Y3467" s="34"/>
      <c r="Z3467" s="34"/>
    </row>
    <row r="3468" spans="1:26">
      <c r="A3468" s="69">
        <f t="shared" si="32"/>
        <v>432</v>
      </c>
      <c r="B3468" s="69">
        <f t="shared" si="33"/>
        <v>5</v>
      </c>
      <c r="C3468" s="67"/>
      <c r="D3468" s="70"/>
      <c r="E3468" s="70"/>
      <c r="F3468" s="70"/>
      <c r="G3468" s="42"/>
      <c r="H3468" s="67"/>
      <c r="I3468" s="67"/>
      <c r="J3468" s="67"/>
      <c r="K3468" s="67"/>
      <c r="L3468" s="67"/>
      <c r="M3468" s="67"/>
      <c r="N3468" s="67"/>
      <c r="O3468" s="67"/>
      <c r="P3468" s="67"/>
      <c r="Q3468" s="67"/>
      <c r="R3468" s="34"/>
      <c r="S3468" s="34"/>
      <c r="T3468" s="34"/>
      <c r="U3468" s="34"/>
      <c r="V3468" s="34"/>
      <c r="W3468" s="34"/>
      <c r="X3468" s="34"/>
      <c r="Y3468" s="34"/>
      <c r="Z3468" s="34"/>
    </row>
    <row r="3469" spans="1:26">
      <c r="A3469" s="69">
        <f t="shared" si="32"/>
        <v>432</v>
      </c>
      <c r="B3469" s="69">
        <f t="shared" si="33"/>
        <v>6</v>
      </c>
      <c r="C3469" s="67"/>
      <c r="D3469" s="70"/>
      <c r="E3469" s="70"/>
      <c r="F3469" s="70"/>
      <c r="G3469" s="42"/>
      <c r="H3469" s="67"/>
      <c r="I3469" s="67"/>
      <c r="J3469" s="67"/>
      <c r="K3469" s="67"/>
      <c r="L3469" s="67"/>
      <c r="M3469" s="67"/>
      <c r="N3469" s="67"/>
      <c r="O3469" s="67"/>
      <c r="P3469" s="67"/>
      <c r="Q3469" s="67"/>
      <c r="R3469" s="34"/>
      <c r="S3469" s="34"/>
      <c r="T3469" s="34"/>
      <c r="U3469" s="34"/>
      <c r="V3469" s="34"/>
      <c r="W3469" s="34"/>
      <c r="X3469" s="34"/>
      <c r="Y3469" s="34"/>
      <c r="Z3469" s="34"/>
    </row>
    <row r="3470" spans="1:26">
      <c r="A3470" s="69">
        <f t="shared" si="32"/>
        <v>432</v>
      </c>
      <c r="B3470" s="69">
        <f t="shared" si="33"/>
        <v>7</v>
      </c>
      <c r="C3470" s="67"/>
      <c r="D3470" s="70"/>
      <c r="E3470" s="70"/>
      <c r="F3470" s="70"/>
      <c r="G3470" s="42"/>
      <c r="H3470" s="67"/>
      <c r="I3470" s="67"/>
      <c r="J3470" s="67"/>
      <c r="K3470" s="67"/>
      <c r="L3470" s="67"/>
      <c r="M3470" s="67"/>
      <c r="N3470" s="67"/>
      <c r="O3470" s="67"/>
      <c r="P3470" s="67"/>
      <c r="Q3470" s="67"/>
      <c r="R3470" s="34"/>
      <c r="S3470" s="34"/>
      <c r="T3470" s="34"/>
      <c r="U3470" s="34"/>
      <c r="V3470" s="34"/>
      <c r="W3470" s="34"/>
      <c r="X3470" s="34"/>
      <c r="Y3470" s="34"/>
      <c r="Z3470" s="34"/>
    </row>
    <row r="3471" spans="1:26">
      <c r="A3471" s="69">
        <f t="shared" si="32"/>
        <v>432</v>
      </c>
      <c r="B3471" s="69">
        <f t="shared" si="33"/>
        <v>8</v>
      </c>
      <c r="C3471" s="67"/>
      <c r="D3471" s="70"/>
      <c r="E3471" s="70"/>
      <c r="F3471" s="70"/>
      <c r="G3471" s="42"/>
      <c r="H3471" s="67"/>
      <c r="I3471" s="67"/>
      <c r="J3471" s="67"/>
      <c r="K3471" s="67"/>
      <c r="L3471" s="67"/>
      <c r="M3471" s="67"/>
      <c r="N3471" s="67"/>
      <c r="O3471" s="67"/>
      <c r="P3471" s="67"/>
      <c r="Q3471" s="67"/>
      <c r="R3471" s="34"/>
      <c r="S3471" s="34"/>
      <c r="T3471" s="34"/>
      <c r="U3471" s="34"/>
      <c r="V3471" s="34"/>
      <c r="W3471" s="34"/>
      <c r="X3471" s="34"/>
      <c r="Y3471" s="34"/>
      <c r="Z3471" s="34"/>
    </row>
    <row r="3472" spans="1:26">
      <c r="A3472" s="69">
        <f t="shared" si="32"/>
        <v>433</v>
      </c>
      <c r="B3472" s="69">
        <f t="shared" si="33"/>
        <v>1</v>
      </c>
      <c r="C3472" s="67"/>
      <c r="D3472" s="70"/>
      <c r="E3472" s="70"/>
      <c r="F3472" s="70"/>
      <c r="G3472" s="42"/>
      <c r="H3472" s="67"/>
      <c r="I3472" s="67"/>
      <c r="J3472" s="67"/>
      <c r="K3472" s="67"/>
      <c r="L3472" s="67"/>
      <c r="M3472" s="67"/>
      <c r="N3472" s="67"/>
      <c r="O3472" s="67"/>
      <c r="P3472" s="67"/>
      <c r="Q3472" s="67"/>
      <c r="R3472" s="34"/>
      <c r="S3472" s="34"/>
      <c r="T3472" s="34"/>
      <c r="U3472" s="34"/>
      <c r="V3472" s="34"/>
      <c r="W3472" s="34"/>
      <c r="X3472" s="34"/>
      <c r="Y3472" s="34"/>
      <c r="Z3472" s="34"/>
    </row>
    <row r="3473" spans="1:26">
      <c r="A3473" s="69">
        <f t="shared" si="32"/>
        <v>433</v>
      </c>
      <c r="B3473" s="69">
        <f t="shared" si="33"/>
        <v>2</v>
      </c>
      <c r="C3473" s="67"/>
      <c r="D3473" s="70"/>
      <c r="E3473" s="70"/>
      <c r="F3473" s="70"/>
      <c r="G3473" s="42"/>
      <c r="H3473" s="67"/>
      <c r="I3473" s="67"/>
      <c r="J3473" s="67"/>
      <c r="K3473" s="67"/>
      <c r="L3473" s="67"/>
      <c r="M3473" s="67"/>
      <c r="N3473" s="67"/>
      <c r="O3473" s="67"/>
      <c r="P3473" s="67"/>
      <c r="Q3473" s="67"/>
      <c r="R3473" s="34"/>
      <c r="S3473" s="34"/>
      <c r="T3473" s="34"/>
      <c r="U3473" s="34"/>
      <c r="V3473" s="34"/>
      <c r="W3473" s="34"/>
      <c r="X3473" s="34"/>
      <c r="Y3473" s="34"/>
      <c r="Z3473" s="34"/>
    </row>
    <row r="3474" spans="1:26">
      <c r="A3474" s="69">
        <f t="shared" si="32"/>
        <v>433</v>
      </c>
      <c r="B3474" s="69">
        <f t="shared" si="33"/>
        <v>3</v>
      </c>
      <c r="C3474" s="67"/>
      <c r="D3474" s="70"/>
      <c r="E3474" s="70"/>
      <c r="F3474" s="70"/>
      <c r="G3474" s="42"/>
      <c r="H3474" s="67"/>
      <c r="I3474" s="67"/>
      <c r="J3474" s="67"/>
      <c r="K3474" s="67"/>
      <c r="L3474" s="67"/>
      <c r="M3474" s="67"/>
      <c r="N3474" s="67"/>
      <c r="O3474" s="67"/>
      <c r="P3474" s="67"/>
      <c r="Q3474" s="67"/>
      <c r="R3474" s="34"/>
      <c r="S3474" s="34"/>
      <c r="T3474" s="34"/>
      <c r="U3474" s="34"/>
      <c r="V3474" s="34"/>
      <c r="W3474" s="34"/>
      <c r="X3474" s="34"/>
      <c r="Y3474" s="34"/>
      <c r="Z3474" s="34"/>
    </row>
    <row r="3475" spans="1:26">
      <c r="A3475" s="69">
        <f t="shared" si="32"/>
        <v>433</v>
      </c>
      <c r="B3475" s="69">
        <f t="shared" si="33"/>
        <v>4</v>
      </c>
      <c r="C3475" s="67"/>
      <c r="D3475" s="70"/>
      <c r="E3475" s="70"/>
      <c r="F3475" s="70"/>
      <c r="G3475" s="42"/>
      <c r="H3475" s="67"/>
      <c r="I3475" s="67"/>
      <c r="J3475" s="67"/>
      <c r="K3475" s="67"/>
      <c r="L3475" s="67"/>
      <c r="M3475" s="67"/>
      <c r="N3475" s="67"/>
      <c r="O3475" s="67"/>
      <c r="P3475" s="67"/>
      <c r="Q3475" s="67"/>
      <c r="R3475" s="34"/>
      <c r="S3475" s="34"/>
      <c r="T3475" s="34"/>
      <c r="U3475" s="34"/>
      <c r="V3475" s="34"/>
      <c r="W3475" s="34"/>
      <c r="X3475" s="34"/>
      <c r="Y3475" s="34"/>
      <c r="Z3475" s="34"/>
    </row>
    <row r="3476" spans="1:26">
      <c r="A3476" s="69">
        <f t="shared" si="32"/>
        <v>433</v>
      </c>
      <c r="B3476" s="69">
        <f t="shared" si="33"/>
        <v>5</v>
      </c>
      <c r="C3476" s="67"/>
      <c r="D3476" s="70"/>
      <c r="E3476" s="70"/>
      <c r="F3476" s="70"/>
      <c r="G3476" s="42"/>
      <c r="H3476" s="67"/>
      <c r="I3476" s="67"/>
      <c r="J3476" s="67"/>
      <c r="K3476" s="67"/>
      <c r="L3476" s="67"/>
      <c r="M3476" s="67"/>
      <c r="N3476" s="67"/>
      <c r="O3476" s="67"/>
      <c r="P3476" s="67"/>
      <c r="Q3476" s="67"/>
      <c r="R3476" s="34"/>
      <c r="S3476" s="34"/>
      <c r="T3476" s="34"/>
      <c r="U3476" s="34"/>
      <c r="V3476" s="34"/>
      <c r="W3476" s="34"/>
      <c r="X3476" s="34"/>
      <c r="Y3476" s="34"/>
      <c r="Z3476" s="34"/>
    </row>
    <row r="3477" spans="1:26">
      <c r="A3477" s="69">
        <f t="shared" si="32"/>
        <v>433</v>
      </c>
      <c r="B3477" s="69">
        <f t="shared" si="33"/>
        <v>6</v>
      </c>
      <c r="C3477" s="67"/>
      <c r="D3477" s="70"/>
      <c r="E3477" s="70"/>
      <c r="F3477" s="70"/>
      <c r="G3477" s="42"/>
      <c r="H3477" s="67"/>
      <c r="I3477" s="67"/>
      <c r="J3477" s="67"/>
      <c r="K3477" s="67"/>
      <c r="L3477" s="67"/>
      <c r="M3477" s="67"/>
      <c r="N3477" s="67"/>
      <c r="O3477" s="67"/>
      <c r="P3477" s="67"/>
      <c r="Q3477" s="67"/>
      <c r="R3477" s="34"/>
      <c r="S3477" s="34"/>
      <c r="T3477" s="34"/>
      <c r="U3477" s="34"/>
      <c r="V3477" s="34"/>
      <c r="W3477" s="34"/>
      <c r="X3477" s="34"/>
      <c r="Y3477" s="34"/>
      <c r="Z3477" s="34"/>
    </row>
    <row r="3478" spans="1:26">
      <c r="A3478" s="69">
        <f t="shared" si="32"/>
        <v>433</v>
      </c>
      <c r="B3478" s="69">
        <f t="shared" si="33"/>
        <v>7</v>
      </c>
      <c r="C3478" s="67"/>
      <c r="D3478" s="70"/>
      <c r="E3478" s="70"/>
      <c r="F3478" s="70"/>
      <c r="G3478" s="42"/>
      <c r="H3478" s="67"/>
      <c r="I3478" s="67"/>
      <c r="J3478" s="67"/>
      <c r="K3478" s="67"/>
      <c r="L3478" s="67"/>
      <c r="M3478" s="67"/>
      <c r="N3478" s="67"/>
      <c r="O3478" s="67"/>
      <c r="P3478" s="67"/>
      <c r="Q3478" s="67"/>
      <c r="R3478" s="34"/>
      <c r="S3478" s="34"/>
      <c r="T3478" s="34"/>
      <c r="U3478" s="34"/>
      <c r="V3478" s="34"/>
      <c r="W3478" s="34"/>
      <c r="X3478" s="34"/>
      <c r="Y3478" s="34"/>
      <c r="Z3478" s="34"/>
    </row>
    <row r="3479" spans="1:26">
      <c r="A3479" s="69">
        <f t="shared" si="32"/>
        <v>433</v>
      </c>
      <c r="B3479" s="69">
        <f t="shared" si="33"/>
        <v>8</v>
      </c>
      <c r="C3479" s="67"/>
      <c r="D3479" s="70"/>
      <c r="E3479" s="70"/>
      <c r="F3479" s="70"/>
      <c r="G3479" s="42"/>
      <c r="H3479" s="67"/>
      <c r="I3479" s="67"/>
      <c r="J3479" s="67"/>
      <c r="K3479" s="67"/>
      <c r="L3479" s="67"/>
      <c r="M3479" s="67"/>
      <c r="N3479" s="67"/>
      <c r="O3479" s="67"/>
      <c r="P3479" s="67"/>
      <c r="Q3479" s="67"/>
      <c r="R3479" s="34"/>
      <c r="S3479" s="34"/>
      <c r="T3479" s="34"/>
      <c r="U3479" s="34"/>
      <c r="V3479" s="34"/>
      <c r="W3479" s="34"/>
      <c r="X3479" s="34"/>
      <c r="Y3479" s="34"/>
      <c r="Z3479" s="34"/>
    </row>
    <row r="3480" spans="1:26">
      <c r="A3480" s="69">
        <f t="shared" ref="A3480:A3535" si="34">A3472+1</f>
        <v>434</v>
      </c>
      <c r="B3480" s="69">
        <f t="shared" ref="B3480:B3535" si="35">B3472</f>
        <v>1</v>
      </c>
      <c r="C3480" s="67"/>
      <c r="D3480" s="70"/>
      <c r="E3480" s="70"/>
      <c r="F3480" s="70"/>
      <c r="G3480" s="42"/>
      <c r="H3480" s="67"/>
      <c r="I3480" s="67"/>
      <c r="J3480" s="67"/>
      <c r="K3480" s="67"/>
      <c r="L3480" s="67"/>
      <c r="M3480" s="67"/>
      <c r="N3480" s="67"/>
      <c r="O3480" s="67"/>
      <c r="P3480" s="67"/>
      <c r="Q3480" s="67"/>
      <c r="R3480" s="34"/>
      <c r="S3480" s="34"/>
      <c r="T3480" s="34"/>
      <c r="U3480" s="34"/>
      <c r="V3480" s="34"/>
      <c r="W3480" s="34"/>
      <c r="X3480" s="34"/>
      <c r="Y3480" s="34"/>
      <c r="Z3480" s="34"/>
    </row>
    <row r="3481" spans="1:26">
      <c r="A3481" s="69">
        <f t="shared" si="34"/>
        <v>434</v>
      </c>
      <c r="B3481" s="69">
        <f t="shared" si="35"/>
        <v>2</v>
      </c>
      <c r="C3481" s="67"/>
      <c r="D3481" s="70"/>
      <c r="E3481" s="70"/>
      <c r="F3481" s="70"/>
      <c r="G3481" s="42"/>
      <c r="H3481" s="67"/>
      <c r="I3481" s="67"/>
      <c r="J3481" s="67"/>
      <c r="K3481" s="67"/>
      <c r="L3481" s="67"/>
      <c r="M3481" s="67"/>
      <c r="N3481" s="67"/>
      <c r="O3481" s="67"/>
      <c r="P3481" s="67"/>
      <c r="Q3481" s="67"/>
      <c r="R3481" s="34"/>
      <c r="S3481" s="34"/>
      <c r="T3481" s="34"/>
      <c r="U3481" s="34"/>
      <c r="V3481" s="34"/>
      <c r="W3481" s="34"/>
      <c r="X3481" s="34"/>
      <c r="Y3481" s="34"/>
      <c r="Z3481" s="34"/>
    </row>
    <row r="3482" spans="1:26">
      <c r="A3482" s="69">
        <f t="shared" si="34"/>
        <v>434</v>
      </c>
      <c r="B3482" s="69">
        <f t="shared" si="35"/>
        <v>3</v>
      </c>
      <c r="C3482" s="67"/>
      <c r="D3482" s="70"/>
      <c r="E3482" s="70"/>
      <c r="F3482" s="70"/>
      <c r="G3482" s="42"/>
      <c r="H3482" s="67"/>
      <c r="I3482" s="67"/>
      <c r="J3482" s="67"/>
      <c r="K3482" s="67"/>
      <c r="L3482" s="67"/>
      <c r="M3482" s="67"/>
      <c r="N3482" s="67"/>
      <c r="O3482" s="67"/>
      <c r="P3482" s="67"/>
      <c r="Q3482" s="67"/>
      <c r="R3482" s="34"/>
      <c r="S3482" s="34"/>
      <c r="T3482" s="34"/>
      <c r="U3482" s="34"/>
      <c r="V3482" s="34"/>
      <c r="W3482" s="34"/>
      <c r="X3482" s="34"/>
      <c r="Y3482" s="34"/>
      <c r="Z3482" s="34"/>
    </row>
    <row r="3483" spans="1:26">
      <c r="A3483" s="69">
        <f t="shared" si="34"/>
        <v>434</v>
      </c>
      <c r="B3483" s="69">
        <f t="shared" si="35"/>
        <v>4</v>
      </c>
      <c r="C3483" s="67"/>
      <c r="D3483" s="70"/>
      <c r="E3483" s="70"/>
      <c r="F3483" s="70"/>
      <c r="G3483" s="42"/>
      <c r="H3483" s="67"/>
      <c r="I3483" s="67"/>
      <c r="J3483" s="67"/>
      <c r="K3483" s="67"/>
      <c r="L3483" s="67"/>
      <c r="M3483" s="67"/>
      <c r="N3483" s="67"/>
      <c r="O3483" s="67"/>
      <c r="P3483" s="67"/>
      <c r="Q3483" s="67"/>
      <c r="R3483" s="34"/>
      <c r="S3483" s="34"/>
      <c r="T3483" s="34"/>
      <c r="U3483" s="34"/>
      <c r="V3483" s="34"/>
      <c r="W3483" s="34"/>
      <c r="X3483" s="34"/>
      <c r="Y3483" s="34"/>
      <c r="Z3483" s="34"/>
    </row>
    <row r="3484" spans="1:26">
      <c r="A3484" s="69">
        <f t="shared" si="34"/>
        <v>434</v>
      </c>
      <c r="B3484" s="69">
        <f t="shared" si="35"/>
        <v>5</v>
      </c>
      <c r="C3484" s="67"/>
      <c r="D3484" s="70"/>
      <c r="E3484" s="70"/>
      <c r="F3484" s="70"/>
      <c r="G3484" s="42"/>
      <c r="H3484" s="67"/>
      <c r="I3484" s="67"/>
      <c r="J3484" s="67"/>
      <c r="K3484" s="67"/>
      <c r="L3484" s="67"/>
      <c r="M3484" s="67"/>
      <c r="N3484" s="67"/>
      <c r="O3484" s="67"/>
      <c r="P3484" s="67"/>
      <c r="Q3484" s="67"/>
      <c r="R3484" s="34"/>
      <c r="S3484" s="34"/>
      <c r="T3484" s="34"/>
      <c r="U3484" s="34"/>
      <c r="V3484" s="34"/>
      <c r="W3484" s="34"/>
      <c r="X3484" s="34"/>
      <c r="Y3484" s="34"/>
      <c r="Z3484" s="34"/>
    </row>
    <row r="3485" spans="1:26">
      <c r="A3485" s="69">
        <f t="shared" si="34"/>
        <v>434</v>
      </c>
      <c r="B3485" s="69">
        <f t="shared" si="35"/>
        <v>6</v>
      </c>
      <c r="C3485" s="67"/>
      <c r="D3485" s="70"/>
      <c r="E3485" s="70"/>
      <c r="F3485" s="70"/>
      <c r="G3485" s="42"/>
      <c r="H3485" s="67"/>
      <c r="I3485" s="67"/>
      <c r="J3485" s="67"/>
      <c r="K3485" s="67"/>
      <c r="L3485" s="67"/>
      <c r="M3485" s="67"/>
      <c r="N3485" s="67"/>
      <c r="O3485" s="67"/>
      <c r="P3485" s="67"/>
      <c r="Q3485" s="67"/>
      <c r="R3485" s="34"/>
      <c r="S3485" s="34"/>
      <c r="T3485" s="34"/>
      <c r="U3485" s="34"/>
      <c r="V3485" s="34"/>
      <c r="W3485" s="34"/>
      <c r="X3485" s="34"/>
      <c r="Y3485" s="34"/>
      <c r="Z3485" s="34"/>
    </row>
    <row r="3486" spans="1:26">
      <c r="A3486" s="69">
        <f t="shared" si="34"/>
        <v>434</v>
      </c>
      <c r="B3486" s="69">
        <f t="shared" si="35"/>
        <v>7</v>
      </c>
      <c r="C3486" s="67"/>
      <c r="D3486" s="70"/>
      <c r="E3486" s="70"/>
      <c r="F3486" s="70"/>
      <c r="G3486" s="42"/>
      <c r="H3486" s="67"/>
      <c r="I3486" s="67"/>
      <c r="J3486" s="67"/>
      <c r="K3486" s="67"/>
      <c r="L3486" s="67"/>
      <c r="M3486" s="67"/>
      <c r="N3486" s="67"/>
      <c r="O3486" s="67"/>
      <c r="P3486" s="67"/>
      <c r="Q3486" s="67"/>
      <c r="R3486" s="34"/>
      <c r="S3486" s="34"/>
      <c r="T3486" s="34"/>
      <c r="U3486" s="34"/>
      <c r="V3486" s="34"/>
      <c r="W3486" s="34"/>
      <c r="X3486" s="34"/>
      <c r="Y3486" s="34"/>
      <c r="Z3486" s="34"/>
    </row>
    <row r="3487" spans="1:26">
      <c r="A3487" s="69">
        <f t="shared" si="34"/>
        <v>434</v>
      </c>
      <c r="B3487" s="69">
        <f t="shared" si="35"/>
        <v>8</v>
      </c>
      <c r="C3487" s="67"/>
      <c r="D3487" s="70"/>
      <c r="E3487" s="70"/>
      <c r="F3487" s="70"/>
      <c r="G3487" s="42"/>
      <c r="H3487" s="67"/>
      <c r="I3487" s="67"/>
      <c r="J3487" s="67"/>
      <c r="K3487" s="67"/>
      <c r="L3487" s="67"/>
      <c r="M3487" s="67"/>
      <c r="N3487" s="67"/>
      <c r="O3487" s="67"/>
      <c r="P3487" s="67"/>
      <c r="Q3487" s="67"/>
      <c r="R3487" s="34"/>
      <c r="S3487" s="34"/>
      <c r="T3487" s="34"/>
      <c r="U3487" s="34"/>
      <c r="V3487" s="34"/>
      <c r="W3487" s="34"/>
      <c r="X3487" s="34"/>
      <c r="Y3487" s="34"/>
      <c r="Z3487" s="34"/>
    </row>
    <row r="3488" spans="1:26">
      <c r="A3488" s="69">
        <f t="shared" si="34"/>
        <v>435</v>
      </c>
      <c r="B3488" s="69">
        <f t="shared" si="35"/>
        <v>1</v>
      </c>
      <c r="C3488" s="67"/>
      <c r="D3488" s="70"/>
      <c r="E3488" s="70"/>
      <c r="F3488" s="70"/>
      <c r="G3488" s="42"/>
      <c r="H3488" s="67"/>
      <c r="I3488" s="67"/>
      <c r="J3488" s="67"/>
      <c r="K3488" s="67"/>
      <c r="L3488" s="67"/>
      <c r="M3488" s="67"/>
      <c r="N3488" s="67"/>
      <c r="O3488" s="67"/>
      <c r="P3488" s="67"/>
      <c r="Q3488" s="67"/>
      <c r="R3488" s="34"/>
      <c r="S3488" s="34"/>
      <c r="T3488" s="34"/>
      <c r="U3488" s="34"/>
      <c r="V3488" s="34"/>
      <c r="W3488" s="34"/>
      <c r="X3488" s="34"/>
      <c r="Y3488" s="34"/>
      <c r="Z3488" s="34"/>
    </row>
    <row r="3489" spans="1:26">
      <c r="A3489" s="69">
        <f t="shared" si="34"/>
        <v>435</v>
      </c>
      <c r="B3489" s="69">
        <f t="shared" si="35"/>
        <v>2</v>
      </c>
      <c r="C3489" s="67"/>
      <c r="D3489" s="70"/>
      <c r="E3489" s="70"/>
      <c r="F3489" s="70"/>
      <c r="G3489" s="42"/>
      <c r="H3489" s="67"/>
      <c r="I3489" s="67"/>
      <c r="J3489" s="67"/>
      <c r="K3489" s="67"/>
      <c r="L3489" s="67"/>
      <c r="M3489" s="67"/>
      <c r="N3489" s="67"/>
      <c r="O3489" s="67"/>
      <c r="P3489" s="67"/>
      <c r="Q3489" s="67"/>
      <c r="R3489" s="34"/>
      <c r="S3489" s="34"/>
      <c r="T3489" s="34"/>
      <c r="U3489" s="34"/>
      <c r="V3489" s="34"/>
      <c r="W3489" s="34"/>
      <c r="X3489" s="34"/>
      <c r="Y3489" s="34"/>
      <c r="Z3489" s="34"/>
    </row>
    <row r="3490" spans="1:26">
      <c r="A3490" s="69">
        <f t="shared" si="34"/>
        <v>435</v>
      </c>
      <c r="B3490" s="69">
        <f t="shared" si="35"/>
        <v>3</v>
      </c>
      <c r="C3490" s="67"/>
      <c r="D3490" s="70"/>
      <c r="E3490" s="70"/>
      <c r="F3490" s="70"/>
      <c r="G3490" s="42"/>
      <c r="H3490" s="67"/>
      <c r="I3490" s="67"/>
      <c r="J3490" s="67"/>
      <c r="K3490" s="67"/>
      <c r="L3490" s="67"/>
      <c r="M3490" s="67"/>
      <c r="N3490" s="67"/>
      <c r="O3490" s="67"/>
      <c r="P3490" s="67"/>
      <c r="Q3490" s="67"/>
      <c r="R3490" s="34"/>
      <c r="S3490" s="34"/>
      <c r="T3490" s="34"/>
      <c r="U3490" s="34"/>
      <c r="V3490" s="34"/>
      <c r="W3490" s="34"/>
      <c r="X3490" s="34"/>
      <c r="Y3490" s="34"/>
      <c r="Z3490" s="34"/>
    </row>
    <row r="3491" spans="1:26">
      <c r="A3491" s="69">
        <f t="shared" si="34"/>
        <v>435</v>
      </c>
      <c r="B3491" s="69">
        <f t="shared" si="35"/>
        <v>4</v>
      </c>
      <c r="C3491" s="67"/>
      <c r="D3491" s="70"/>
      <c r="E3491" s="70"/>
      <c r="F3491" s="70"/>
      <c r="G3491" s="42"/>
      <c r="H3491" s="67"/>
      <c r="I3491" s="67"/>
      <c r="J3491" s="67"/>
      <c r="K3491" s="67"/>
      <c r="L3491" s="67"/>
      <c r="M3491" s="67"/>
      <c r="N3491" s="67"/>
      <c r="O3491" s="67"/>
      <c r="P3491" s="67"/>
      <c r="Q3491" s="67"/>
      <c r="R3491" s="34"/>
      <c r="S3491" s="34"/>
      <c r="T3491" s="34"/>
      <c r="U3491" s="34"/>
      <c r="V3491" s="34"/>
      <c r="W3491" s="34"/>
      <c r="X3491" s="34"/>
      <c r="Y3491" s="34"/>
      <c r="Z3491" s="34"/>
    </row>
    <row r="3492" spans="1:26">
      <c r="A3492" s="69">
        <f t="shared" si="34"/>
        <v>435</v>
      </c>
      <c r="B3492" s="69">
        <f t="shared" si="35"/>
        <v>5</v>
      </c>
      <c r="C3492" s="67"/>
      <c r="D3492" s="70"/>
      <c r="E3492" s="70"/>
      <c r="F3492" s="70"/>
      <c r="G3492" s="42"/>
      <c r="H3492" s="67"/>
      <c r="I3492" s="67"/>
      <c r="J3492" s="67"/>
      <c r="K3492" s="67"/>
      <c r="L3492" s="67"/>
      <c r="M3492" s="67"/>
      <c r="N3492" s="67"/>
      <c r="O3492" s="67"/>
      <c r="P3492" s="67"/>
      <c r="Q3492" s="67"/>
      <c r="R3492" s="34"/>
      <c r="S3492" s="34"/>
      <c r="T3492" s="34"/>
      <c r="U3492" s="34"/>
      <c r="V3492" s="34"/>
      <c r="W3492" s="34"/>
      <c r="X3492" s="34"/>
      <c r="Y3492" s="34"/>
      <c r="Z3492" s="34"/>
    </row>
    <row r="3493" spans="1:26">
      <c r="A3493" s="69">
        <f t="shared" si="34"/>
        <v>435</v>
      </c>
      <c r="B3493" s="69">
        <f t="shared" si="35"/>
        <v>6</v>
      </c>
      <c r="C3493" s="67"/>
      <c r="D3493" s="70"/>
      <c r="E3493" s="70"/>
      <c r="F3493" s="70"/>
      <c r="G3493" s="42"/>
      <c r="H3493" s="67"/>
      <c r="I3493" s="67"/>
      <c r="J3493" s="67"/>
      <c r="K3493" s="67"/>
      <c r="L3493" s="67"/>
      <c r="M3493" s="67"/>
      <c r="N3493" s="67"/>
      <c r="O3493" s="67"/>
      <c r="P3493" s="67"/>
      <c r="Q3493" s="67"/>
      <c r="R3493" s="34"/>
      <c r="S3493" s="34"/>
      <c r="T3493" s="34"/>
      <c r="U3493" s="34"/>
      <c r="V3493" s="34"/>
      <c r="W3493" s="34"/>
      <c r="X3493" s="34"/>
      <c r="Y3493" s="34"/>
      <c r="Z3493" s="34"/>
    </row>
    <row r="3494" spans="1:26">
      <c r="A3494" s="69">
        <f t="shared" si="34"/>
        <v>435</v>
      </c>
      <c r="B3494" s="69">
        <f t="shared" si="35"/>
        <v>7</v>
      </c>
      <c r="C3494" s="67"/>
      <c r="D3494" s="70"/>
      <c r="E3494" s="70"/>
      <c r="F3494" s="70"/>
      <c r="G3494" s="42"/>
      <c r="H3494" s="67"/>
      <c r="I3494" s="67"/>
      <c r="J3494" s="67"/>
      <c r="K3494" s="67"/>
      <c r="L3494" s="67"/>
      <c r="M3494" s="67"/>
      <c r="N3494" s="67"/>
      <c r="O3494" s="67"/>
      <c r="P3494" s="67"/>
      <c r="Q3494" s="67"/>
      <c r="R3494" s="34"/>
      <c r="S3494" s="34"/>
      <c r="T3494" s="34"/>
      <c r="U3494" s="34"/>
      <c r="V3494" s="34"/>
      <c r="W3494" s="34"/>
      <c r="X3494" s="34"/>
      <c r="Y3494" s="34"/>
      <c r="Z3494" s="34"/>
    </row>
    <row r="3495" spans="1:26">
      <c r="A3495" s="69">
        <f t="shared" si="34"/>
        <v>435</v>
      </c>
      <c r="B3495" s="69">
        <f t="shared" si="35"/>
        <v>8</v>
      </c>
      <c r="C3495" s="67"/>
      <c r="D3495" s="70"/>
      <c r="E3495" s="70"/>
      <c r="F3495" s="70"/>
      <c r="G3495" s="42"/>
      <c r="H3495" s="67"/>
      <c r="I3495" s="67"/>
      <c r="J3495" s="67"/>
      <c r="K3495" s="67"/>
      <c r="L3495" s="67"/>
      <c r="M3495" s="67"/>
      <c r="N3495" s="67"/>
      <c r="O3495" s="67"/>
      <c r="P3495" s="67"/>
      <c r="Q3495" s="67"/>
      <c r="R3495" s="34"/>
      <c r="S3495" s="34"/>
      <c r="T3495" s="34"/>
      <c r="U3495" s="34"/>
      <c r="V3495" s="34"/>
      <c r="W3495" s="34"/>
      <c r="X3495" s="34"/>
      <c r="Y3495" s="34"/>
      <c r="Z3495" s="34"/>
    </row>
    <row r="3496" spans="1:26">
      <c r="A3496" s="69">
        <f t="shared" si="34"/>
        <v>436</v>
      </c>
      <c r="B3496" s="69">
        <f t="shared" si="35"/>
        <v>1</v>
      </c>
      <c r="C3496" s="67"/>
      <c r="D3496" s="70"/>
      <c r="E3496" s="70"/>
      <c r="F3496" s="70"/>
      <c r="G3496" s="42"/>
      <c r="H3496" s="67"/>
      <c r="I3496" s="67"/>
      <c r="J3496" s="67"/>
      <c r="K3496" s="67"/>
      <c r="L3496" s="67"/>
      <c r="M3496" s="67"/>
      <c r="N3496" s="67"/>
      <c r="O3496" s="67"/>
      <c r="P3496" s="67"/>
      <c r="Q3496" s="67"/>
      <c r="R3496" s="34"/>
      <c r="S3496" s="34"/>
      <c r="T3496" s="34"/>
      <c r="U3496" s="34"/>
      <c r="V3496" s="34"/>
      <c r="W3496" s="34"/>
      <c r="X3496" s="34"/>
      <c r="Y3496" s="34"/>
      <c r="Z3496" s="34"/>
    </row>
    <row r="3497" spans="1:26">
      <c r="A3497" s="69">
        <f t="shared" si="34"/>
        <v>436</v>
      </c>
      <c r="B3497" s="69">
        <f t="shared" si="35"/>
        <v>2</v>
      </c>
      <c r="C3497" s="67"/>
      <c r="D3497" s="70"/>
      <c r="E3497" s="70"/>
      <c r="F3497" s="70"/>
      <c r="G3497" s="42"/>
      <c r="H3497" s="67"/>
      <c r="I3497" s="67"/>
      <c r="J3497" s="67"/>
      <c r="K3497" s="67"/>
      <c r="L3497" s="67"/>
      <c r="M3497" s="67"/>
      <c r="N3497" s="67"/>
      <c r="O3497" s="67"/>
      <c r="P3497" s="67"/>
      <c r="Q3497" s="67"/>
      <c r="R3497" s="34"/>
      <c r="S3497" s="34"/>
      <c r="T3497" s="34"/>
      <c r="U3497" s="34"/>
      <c r="V3497" s="34"/>
      <c r="W3497" s="34"/>
      <c r="X3497" s="34"/>
      <c r="Y3497" s="34"/>
      <c r="Z3497" s="34"/>
    </row>
    <row r="3498" spans="1:26">
      <c r="A3498" s="69">
        <f t="shared" si="34"/>
        <v>436</v>
      </c>
      <c r="B3498" s="69">
        <f t="shared" si="35"/>
        <v>3</v>
      </c>
      <c r="C3498" s="67"/>
      <c r="D3498" s="70"/>
      <c r="E3498" s="70"/>
      <c r="F3498" s="70"/>
      <c r="G3498" s="42"/>
      <c r="H3498" s="67"/>
      <c r="I3498" s="67"/>
      <c r="J3498" s="67"/>
      <c r="K3498" s="67"/>
      <c r="L3498" s="67"/>
      <c r="M3498" s="67"/>
      <c r="N3498" s="67"/>
      <c r="O3498" s="67"/>
      <c r="P3498" s="67"/>
      <c r="Q3498" s="67"/>
      <c r="R3498" s="34"/>
      <c r="S3498" s="34"/>
      <c r="T3498" s="34"/>
      <c r="U3498" s="34"/>
      <c r="V3498" s="34"/>
      <c r="W3498" s="34"/>
      <c r="X3498" s="34"/>
      <c r="Y3498" s="34"/>
      <c r="Z3498" s="34"/>
    </row>
    <row r="3499" spans="1:26">
      <c r="A3499" s="69">
        <f t="shared" si="34"/>
        <v>436</v>
      </c>
      <c r="B3499" s="69">
        <f t="shared" si="35"/>
        <v>4</v>
      </c>
      <c r="C3499" s="67"/>
      <c r="D3499" s="70"/>
      <c r="E3499" s="70"/>
      <c r="F3499" s="70"/>
      <c r="G3499" s="42"/>
      <c r="H3499" s="67"/>
      <c r="I3499" s="67"/>
      <c r="J3499" s="67"/>
      <c r="K3499" s="67"/>
      <c r="L3499" s="67"/>
      <c r="M3499" s="67"/>
      <c r="N3499" s="67"/>
      <c r="O3499" s="67"/>
      <c r="P3499" s="67"/>
      <c r="Q3499" s="67"/>
      <c r="R3499" s="34"/>
      <c r="S3499" s="34"/>
      <c r="T3499" s="34"/>
      <c r="U3499" s="34"/>
      <c r="V3499" s="34"/>
      <c r="W3499" s="34"/>
      <c r="X3499" s="34"/>
      <c r="Y3499" s="34"/>
      <c r="Z3499" s="34"/>
    </row>
    <row r="3500" spans="1:26">
      <c r="A3500" s="69">
        <f t="shared" si="34"/>
        <v>436</v>
      </c>
      <c r="B3500" s="69">
        <f t="shared" si="35"/>
        <v>5</v>
      </c>
      <c r="C3500" s="67"/>
      <c r="D3500" s="70"/>
      <c r="E3500" s="70"/>
      <c r="F3500" s="70"/>
      <c r="G3500" s="42"/>
      <c r="H3500" s="67"/>
      <c r="I3500" s="67"/>
      <c r="J3500" s="67"/>
      <c r="K3500" s="67"/>
      <c r="L3500" s="67"/>
      <c r="M3500" s="67"/>
      <c r="N3500" s="67"/>
      <c r="O3500" s="67"/>
      <c r="P3500" s="67"/>
      <c r="Q3500" s="67"/>
      <c r="R3500" s="34"/>
      <c r="S3500" s="34"/>
      <c r="T3500" s="34"/>
      <c r="U3500" s="34"/>
      <c r="V3500" s="34"/>
      <c r="W3500" s="34"/>
      <c r="X3500" s="34"/>
      <c r="Y3500" s="34"/>
      <c r="Z3500" s="34"/>
    </row>
    <row r="3501" spans="1:26">
      <c r="A3501" s="69">
        <f t="shared" si="34"/>
        <v>436</v>
      </c>
      <c r="B3501" s="69">
        <f t="shared" si="35"/>
        <v>6</v>
      </c>
      <c r="C3501" s="67"/>
      <c r="D3501" s="70"/>
      <c r="E3501" s="70"/>
      <c r="F3501" s="70"/>
      <c r="G3501" s="42"/>
      <c r="H3501" s="67"/>
      <c r="I3501" s="67"/>
      <c r="J3501" s="67"/>
      <c r="K3501" s="67"/>
      <c r="L3501" s="67"/>
      <c r="M3501" s="67"/>
      <c r="N3501" s="67"/>
      <c r="O3501" s="67"/>
      <c r="P3501" s="67"/>
      <c r="Q3501" s="67"/>
      <c r="R3501" s="34"/>
      <c r="S3501" s="34"/>
      <c r="T3501" s="34"/>
      <c r="U3501" s="34"/>
      <c r="V3501" s="34"/>
      <c r="W3501" s="34"/>
      <c r="X3501" s="34"/>
      <c r="Y3501" s="34"/>
      <c r="Z3501" s="34"/>
    </row>
    <row r="3502" spans="1:26">
      <c r="A3502" s="69">
        <f t="shared" si="34"/>
        <v>436</v>
      </c>
      <c r="B3502" s="69">
        <f t="shared" si="35"/>
        <v>7</v>
      </c>
      <c r="C3502" s="67"/>
      <c r="D3502" s="70"/>
      <c r="E3502" s="70"/>
      <c r="F3502" s="70"/>
      <c r="G3502" s="42"/>
      <c r="H3502" s="67"/>
      <c r="I3502" s="67"/>
      <c r="J3502" s="67"/>
      <c r="K3502" s="67"/>
      <c r="L3502" s="67"/>
      <c r="M3502" s="67"/>
      <c r="N3502" s="67"/>
      <c r="O3502" s="67"/>
      <c r="P3502" s="67"/>
      <c r="Q3502" s="67"/>
      <c r="R3502" s="34"/>
      <c r="S3502" s="34"/>
      <c r="T3502" s="34"/>
      <c r="U3502" s="34"/>
      <c r="V3502" s="34"/>
      <c r="W3502" s="34"/>
      <c r="X3502" s="34"/>
      <c r="Y3502" s="34"/>
      <c r="Z3502" s="34"/>
    </row>
    <row r="3503" spans="1:26">
      <c r="A3503" s="69">
        <f t="shared" si="34"/>
        <v>436</v>
      </c>
      <c r="B3503" s="69">
        <f t="shared" si="35"/>
        <v>8</v>
      </c>
      <c r="C3503" s="67"/>
      <c r="D3503" s="70"/>
      <c r="E3503" s="70"/>
      <c r="F3503" s="70"/>
      <c r="G3503" s="42"/>
      <c r="H3503" s="67"/>
      <c r="I3503" s="67"/>
      <c r="J3503" s="67"/>
      <c r="K3503" s="67"/>
      <c r="L3503" s="67"/>
      <c r="M3503" s="67"/>
      <c r="N3503" s="67"/>
      <c r="O3503" s="67"/>
      <c r="P3503" s="67"/>
      <c r="Q3503" s="67"/>
      <c r="R3503" s="34"/>
      <c r="S3503" s="34"/>
      <c r="T3503" s="34"/>
      <c r="U3503" s="34"/>
      <c r="V3503" s="34"/>
      <c r="W3503" s="34"/>
      <c r="X3503" s="34"/>
      <c r="Y3503" s="34"/>
      <c r="Z3503" s="34"/>
    </row>
    <row r="3504" spans="1:26">
      <c r="A3504" s="69">
        <f t="shared" si="34"/>
        <v>437</v>
      </c>
      <c r="B3504" s="69">
        <f t="shared" si="35"/>
        <v>1</v>
      </c>
      <c r="C3504" s="67"/>
      <c r="D3504" s="70"/>
      <c r="E3504" s="70"/>
      <c r="F3504" s="70"/>
      <c r="G3504" s="42"/>
      <c r="H3504" s="67"/>
      <c r="I3504" s="67"/>
      <c r="J3504" s="67"/>
      <c r="K3504" s="67"/>
      <c r="L3504" s="67"/>
      <c r="M3504" s="67"/>
      <c r="N3504" s="67"/>
      <c r="O3504" s="67"/>
      <c r="P3504" s="67"/>
      <c r="Q3504" s="67"/>
      <c r="R3504" s="34"/>
      <c r="S3504" s="34"/>
      <c r="T3504" s="34"/>
      <c r="U3504" s="34"/>
      <c r="V3504" s="34"/>
      <c r="W3504" s="34"/>
      <c r="X3504" s="34"/>
      <c r="Y3504" s="34"/>
      <c r="Z3504" s="34"/>
    </row>
    <row r="3505" spans="1:26">
      <c r="A3505" s="69">
        <f t="shared" si="34"/>
        <v>437</v>
      </c>
      <c r="B3505" s="69">
        <f t="shared" si="35"/>
        <v>2</v>
      </c>
      <c r="C3505" s="67"/>
      <c r="D3505" s="70"/>
      <c r="E3505" s="70"/>
      <c r="F3505" s="70"/>
      <c r="G3505" s="42"/>
      <c r="H3505" s="67"/>
      <c r="I3505" s="67"/>
      <c r="J3505" s="67"/>
      <c r="K3505" s="67"/>
      <c r="L3505" s="67"/>
      <c r="M3505" s="67"/>
      <c r="N3505" s="67"/>
      <c r="O3505" s="67"/>
      <c r="P3505" s="67"/>
      <c r="Q3505" s="67"/>
      <c r="R3505" s="34"/>
      <c r="S3505" s="34"/>
      <c r="T3505" s="34"/>
      <c r="U3505" s="34"/>
      <c r="V3505" s="34"/>
      <c r="W3505" s="34"/>
      <c r="X3505" s="34"/>
      <c r="Y3505" s="34"/>
      <c r="Z3505" s="34"/>
    </row>
    <row r="3506" spans="1:26">
      <c r="A3506" s="69">
        <f t="shared" si="34"/>
        <v>437</v>
      </c>
      <c r="B3506" s="69">
        <f t="shared" si="35"/>
        <v>3</v>
      </c>
      <c r="C3506" s="67"/>
      <c r="D3506" s="70"/>
      <c r="E3506" s="70"/>
      <c r="F3506" s="70"/>
      <c r="G3506" s="42"/>
      <c r="H3506" s="67"/>
      <c r="I3506" s="67"/>
      <c r="J3506" s="67"/>
      <c r="K3506" s="67"/>
      <c r="L3506" s="67"/>
      <c r="M3506" s="67"/>
      <c r="N3506" s="67"/>
      <c r="O3506" s="67"/>
      <c r="P3506" s="67"/>
      <c r="Q3506" s="67"/>
      <c r="R3506" s="34"/>
      <c r="S3506" s="34"/>
      <c r="T3506" s="34"/>
      <c r="U3506" s="34"/>
      <c r="V3506" s="34"/>
      <c r="W3506" s="34"/>
      <c r="X3506" s="34"/>
      <c r="Y3506" s="34"/>
      <c r="Z3506" s="34"/>
    </row>
    <row r="3507" spans="1:26">
      <c r="A3507" s="69">
        <f t="shared" si="34"/>
        <v>437</v>
      </c>
      <c r="B3507" s="69">
        <f t="shared" si="35"/>
        <v>4</v>
      </c>
      <c r="C3507" s="67"/>
      <c r="D3507" s="70"/>
      <c r="E3507" s="70"/>
      <c r="F3507" s="70"/>
      <c r="G3507" s="42"/>
      <c r="H3507" s="67"/>
      <c r="I3507" s="67"/>
      <c r="J3507" s="67"/>
      <c r="K3507" s="67"/>
      <c r="L3507" s="67"/>
      <c r="M3507" s="67"/>
      <c r="N3507" s="67"/>
      <c r="O3507" s="67"/>
      <c r="P3507" s="67"/>
      <c r="Q3507" s="67"/>
      <c r="R3507" s="34"/>
      <c r="S3507" s="34"/>
      <c r="T3507" s="34"/>
      <c r="U3507" s="34"/>
      <c r="V3507" s="34"/>
      <c r="W3507" s="34"/>
      <c r="X3507" s="34"/>
      <c r="Y3507" s="34"/>
      <c r="Z3507" s="34"/>
    </row>
    <row r="3508" spans="1:26">
      <c r="A3508" s="69">
        <f t="shared" si="34"/>
        <v>437</v>
      </c>
      <c r="B3508" s="69">
        <f t="shared" si="35"/>
        <v>5</v>
      </c>
      <c r="C3508" s="67"/>
      <c r="D3508" s="70"/>
      <c r="E3508" s="70"/>
      <c r="F3508" s="70"/>
      <c r="G3508" s="42"/>
      <c r="H3508" s="67"/>
      <c r="I3508" s="67"/>
      <c r="J3508" s="67"/>
      <c r="K3508" s="67"/>
      <c r="L3508" s="67"/>
      <c r="M3508" s="67"/>
      <c r="N3508" s="67"/>
      <c r="O3508" s="67"/>
      <c r="P3508" s="67"/>
      <c r="Q3508" s="67"/>
      <c r="R3508" s="34"/>
      <c r="S3508" s="34"/>
      <c r="T3508" s="34"/>
      <c r="U3508" s="34"/>
      <c r="V3508" s="34"/>
      <c r="W3508" s="34"/>
      <c r="X3508" s="34"/>
      <c r="Y3508" s="34"/>
      <c r="Z3508" s="34"/>
    </row>
    <row r="3509" spans="1:26">
      <c r="A3509" s="69">
        <f t="shared" si="34"/>
        <v>437</v>
      </c>
      <c r="B3509" s="69">
        <f t="shared" si="35"/>
        <v>6</v>
      </c>
      <c r="C3509" s="67"/>
      <c r="D3509" s="70"/>
      <c r="E3509" s="70"/>
      <c r="F3509" s="70"/>
      <c r="G3509" s="42"/>
      <c r="H3509" s="67"/>
      <c r="I3509" s="67"/>
      <c r="J3509" s="67"/>
      <c r="K3509" s="67"/>
      <c r="L3509" s="67"/>
      <c r="M3509" s="67"/>
      <c r="N3509" s="67"/>
      <c r="O3509" s="67"/>
      <c r="P3509" s="67"/>
      <c r="Q3509" s="67"/>
      <c r="R3509" s="34"/>
      <c r="S3509" s="34"/>
      <c r="T3509" s="34"/>
      <c r="U3509" s="34"/>
      <c r="V3509" s="34"/>
      <c r="W3509" s="34"/>
      <c r="X3509" s="34"/>
      <c r="Y3509" s="34"/>
      <c r="Z3509" s="34"/>
    </row>
    <row r="3510" spans="1:26">
      <c r="A3510" s="69">
        <f t="shared" si="34"/>
        <v>437</v>
      </c>
      <c r="B3510" s="69">
        <f t="shared" si="35"/>
        <v>7</v>
      </c>
      <c r="C3510" s="67"/>
      <c r="D3510" s="70"/>
      <c r="E3510" s="70"/>
      <c r="F3510" s="70"/>
      <c r="G3510" s="42"/>
      <c r="H3510" s="67"/>
      <c r="I3510" s="67"/>
      <c r="J3510" s="67"/>
      <c r="K3510" s="67"/>
      <c r="L3510" s="67"/>
      <c r="M3510" s="67"/>
      <c r="N3510" s="67"/>
      <c r="O3510" s="67"/>
      <c r="P3510" s="67"/>
      <c r="Q3510" s="67"/>
      <c r="R3510" s="34"/>
      <c r="S3510" s="34"/>
      <c r="T3510" s="34"/>
      <c r="U3510" s="34"/>
      <c r="V3510" s="34"/>
      <c r="W3510" s="34"/>
      <c r="X3510" s="34"/>
      <c r="Y3510" s="34"/>
      <c r="Z3510" s="34"/>
    </row>
    <row r="3511" spans="1:26">
      <c r="A3511" s="69">
        <f t="shared" si="34"/>
        <v>437</v>
      </c>
      <c r="B3511" s="69">
        <f t="shared" si="35"/>
        <v>8</v>
      </c>
      <c r="C3511" s="67"/>
      <c r="D3511" s="70"/>
      <c r="E3511" s="70"/>
      <c r="F3511" s="70"/>
      <c r="G3511" s="42"/>
      <c r="H3511" s="67"/>
      <c r="I3511" s="67"/>
      <c r="J3511" s="67"/>
      <c r="K3511" s="67"/>
      <c r="L3511" s="67"/>
      <c r="M3511" s="67"/>
      <c r="N3511" s="67"/>
      <c r="O3511" s="67"/>
      <c r="P3511" s="67"/>
      <c r="Q3511" s="67"/>
      <c r="R3511" s="34"/>
      <c r="S3511" s="34"/>
      <c r="T3511" s="34"/>
      <c r="U3511" s="34"/>
      <c r="V3511" s="34"/>
      <c r="W3511" s="34"/>
      <c r="X3511" s="34"/>
      <c r="Y3511" s="34"/>
      <c r="Z3511" s="34"/>
    </row>
    <row r="3512" spans="1:26">
      <c r="A3512" s="69">
        <f t="shared" si="34"/>
        <v>438</v>
      </c>
      <c r="B3512" s="69">
        <f t="shared" si="35"/>
        <v>1</v>
      </c>
      <c r="C3512" s="67"/>
      <c r="D3512" s="70"/>
      <c r="E3512" s="70"/>
      <c r="F3512" s="70"/>
      <c r="G3512" s="42"/>
      <c r="H3512" s="67"/>
      <c r="I3512" s="67"/>
      <c r="J3512" s="67"/>
      <c r="K3512" s="67"/>
      <c r="L3512" s="67"/>
      <c r="M3512" s="67"/>
      <c r="N3512" s="67"/>
      <c r="O3512" s="67"/>
      <c r="P3512" s="67"/>
      <c r="Q3512" s="67"/>
      <c r="R3512" s="34"/>
      <c r="S3512" s="34"/>
      <c r="T3512" s="34"/>
      <c r="U3512" s="34"/>
      <c r="V3512" s="34"/>
      <c r="W3512" s="34"/>
      <c r="X3512" s="34"/>
      <c r="Y3512" s="34"/>
      <c r="Z3512" s="34"/>
    </row>
    <row r="3513" spans="1:26">
      <c r="A3513" s="69">
        <f t="shared" si="34"/>
        <v>438</v>
      </c>
      <c r="B3513" s="69">
        <f t="shared" si="35"/>
        <v>2</v>
      </c>
      <c r="C3513" s="67"/>
      <c r="D3513" s="70"/>
      <c r="E3513" s="70"/>
      <c r="F3513" s="70"/>
      <c r="G3513" s="42"/>
      <c r="H3513" s="67"/>
      <c r="I3513" s="67"/>
      <c r="J3513" s="67"/>
      <c r="K3513" s="67"/>
      <c r="L3513" s="67"/>
      <c r="M3513" s="67"/>
      <c r="N3513" s="67"/>
      <c r="O3513" s="67"/>
      <c r="P3513" s="67"/>
      <c r="Q3513" s="67"/>
      <c r="R3513" s="34"/>
      <c r="S3513" s="34"/>
      <c r="T3513" s="34"/>
      <c r="U3513" s="34"/>
      <c r="V3513" s="34"/>
      <c r="W3513" s="34"/>
      <c r="X3513" s="34"/>
      <c r="Y3513" s="34"/>
      <c r="Z3513" s="34"/>
    </row>
    <row r="3514" spans="1:26">
      <c r="A3514" s="69">
        <f t="shared" si="34"/>
        <v>438</v>
      </c>
      <c r="B3514" s="69">
        <f t="shared" si="35"/>
        <v>3</v>
      </c>
      <c r="C3514" s="67"/>
      <c r="D3514" s="70"/>
      <c r="E3514" s="70"/>
      <c r="F3514" s="70"/>
      <c r="G3514" s="42"/>
      <c r="H3514" s="67"/>
      <c r="I3514" s="67"/>
      <c r="J3514" s="67"/>
      <c r="K3514" s="67"/>
      <c r="L3514" s="67"/>
      <c r="M3514" s="67"/>
      <c r="N3514" s="67"/>
      <c r="O3514" s="67"/>
      <c r="P3514" s="67"/>
      <c r="Q3514" s="67"/>
      <c r="R3514" s="34"/>
      <c r="S3514" s="34"/>
      <c r="T3514" s="34"/>
      <c r="U3514" s="34"/>
      <c r="V3514" s="34"/>
      <c r="W3514" s="34"/>
      <c r="X3514" s="34"/>
      <c r="Y3514" s="34"/>
      <c r="Z3514" s="34"/>
    </row>
    <row r="3515" spans="1:26">
      <c r="A3515" s="69">
        <f t="shared" si="34"/>
        <v>438</v>
      </c>
      <c r="B3515" s="69">
        <f t="shared" si="35"/>
        <v>4</v>
      </c>
      <c r="C3515" s="67"/>
      <c r="D3515" s="70"/>
      <c r="E3515" s="70"/>
      <c r="F3515" s="70"/>
      <c r="G3515" s="42"/>
      <c r="H3515" s="67"/>
      <c r="I3515" s="67"/>
      <c r="J3515" s="67"/>
      <c r="K3515" s="67"/>
      <c r="L3515" s="67"/>
      <c r="M3515" s="67"/>
      <c r="N3515" s="67"/>
      <c r="O3515" s="67"/>
      <c r="P3515" s="67"/>
      <c r="Q3515" s="67"/>
      <c r="R3515" s="34"/>
      <c r="S3515" s="34"/>
      <c r="T3515" s="34"/>
      <c r="U3515" s="34"/>
      <c r="V3515" s="34"/>
      <c r="W3515" s="34"/>
      <c r="X3515" s="34"/>
      <c r="Y3515" s="34"/>
      <c r="Z3515" s="34"/>
    </row>
    <row r="3516" spans="1:26">
      <c r="A3516" s="69">
        <f t="shared" si="34"/>
        <v>438</v>
      </c>
      <c r="B3516" s="69">
        <f t="shared" si="35"/>
        <v>5</v>
      </c>
      <c r="C3516" s="67"/>
      <c r="D3516" s="70"/>
      <c r="E3516" s="70"/>
      <c r="F3516" s="70"/>
      <c r="G3516" s="42"/>
      <c r="H3516" s="67"/>
      <c r="I3516" s="67"/>
      <c r="J3516" s="67"/>
      <c r="K3516" s="67"/>
      <c r="L3516" s="67"/>
      <c r="M3516" s="67"/>
      <c r="N3516" s="67"/>
      <c r="O3516" s="67"/>
      <c r="P3516" s="67"/>
      <c r="Q3516" s="67"/>
      <c r="R3516" s="34"/>
      <c r="S3516" s="34"/>
      <c r="T3516" s="34"/>
      <c r="U3516" s="34"/>
      <c r="V3516" s="34"/>
      <c r="W3516" s="34"/>
      <c r="X3516" s="34"/>
      <c r="Y3516" s="34"/>
      <c r="Z3516" s="34"/>
    </row>
    <row r="3517" spans="1:26">
      <c r="A3517" s="69">
        <f t="shared" si="34"/>
        <v>438</v>
      </c>
      <c r="B3517" s="69">
        <f t="shared" si="35"/>
        <v>6</v>
      </c>
      <c r="C3517" s="67"/>
      <c r="D3517" s="70"/>
      <c r="E3517" s="70"/>
      <c r="F3517" s="70"/>
      <c r="G3517" s="42"/>
      <c r="H3517" s="67"/>
      <c r="I3517" s="67"/>
      <c r="J3517" s="67"/>
      <c r="K3517" s="67"/>
      <c r="L3517" s="67"/>
      <c r="M3517" s="67"/>
      <c r="N3517" s="67"/>
      <c r="O3517" s="67"/>
      <c r="P3517" s="67"/>
      <c r="Q3517" s="67"/>
      <c r="R3517" s="34"/>
      <c r="S3517" s="34"/>
      <c r="T3517" s="34"/>
      <c r="U3517" s="34"/>
      <c r="V3517" s="34"/>
      <c r="W3517" s="34"/>
      <c r="X3517" s="34"/>
      <c r="Y3517" s="34"/>
      <c r="Z3517" s="34"/>
    </row>
    <row r="3518" spans="1:26">
      <c r="A3518" s="69">
        <f t="shared" si="34"/>
        <v>438</v>
      </c>
      <c r="B3518" s="69">
        <f t="shared" si="35"/>
        <v>7</v>
      </c>
      <c r="C3518" s="67"/>
      <c r="D3518" s="70"/>
      <c r="E3518" s="70"/>
      <c r="F3518" s="70"/>
      <c r="G3518" s="42"/>
      <c r="H3518" s="67"/>
      <c r="I3518" s="67"/>
      <c r="J3518" s="67"/>
      <c r="K3518" s="67"/>
      <c r="L3518" s="67"/>
      <c r="M3518" s="67"/>
      <c r="N3518" s="67"/>
      <c r="O3518" s="67"/>
      <c r="P3518" s="67"/>
      <c r="Q3518" s="67"/>
      <c r="R3518" s="34"/>
      <c r="S3518" s="34"/>
      <c r="T3518" s="34"/>
      <c r="U3518" s="34"/>
      <c r="V3518" s="34"/>
      <c r="W3518" s="34"/>
      <c r="X3518" s="34"/>
      <c r="Y3518" s="34"/>
      <c r="Z3518" s="34"/>
    </row>
    <row r="3519" spans="1:26">
      <c r="A3519" s="69">
        <f t="shared" si="34"/>
        <v>438</v>
      </c>
      <c r="B3519" s="69">
        <f t="shared" si="35"/>
        <v>8</v>
      </c>
      <c r="C3519" s="67"/>
      <c r="D3519" s="70"/>
      <c r="E3519" s="70"/>
      <c r="F3519" s="70"/>
      <c r="G3519" s="42"/>
      <c r="H3519" s="67"/>
      <c r="I3519" s="67"/>
      <c r="J3519" s="67"/>
      <c r="K3519" s="67"/>
      <c r="L3519" s="67"/>
      <c r="M3519" s="67"/>
      <c r="N3519" s="67"/>
      <c r="O3519" s="67"/>
      <c r="P3519" s="67"/>
      <c r="Q3519" s="67"/>
      <c r="R3519" s="34"/>
      <c r="S3519" s="34"/>
      <c r="T3519" s="34"/>
      <c r="U3519" s="34"/>
      <c r="V3519" s="34"/>
      <c r="W3519" s="34"/>
      <c r="X3519" s="34"/>
      <c r="Y3519" s="34"/>
      <c r="Z3519" s="34"/>
    </row>
    <row r="3520" spans="1:26">
      <c r="A3520" s="69">
        <f t="shared" si="34"/>
        <v>439</v>
      </c>
      <c r="B3520" s="69">
        <f t="shared" si="35"/>
        <v>1</v>
      </c>
      <c r="C3520" s="67"/>
      <c r="D3520" s="70"/>
      <c r="E3520" s="70"/>
      <c r="F3520" s="70"/>
      <c r="G3520" s="42"/>
      <c r="H3520" s="67"/>
      <c r="I3520" s="67"/>
      <c r="J3520" s="67"/>
      <c r="K3520" s="67"/>
      <c r="L3520" s="67"/>
      <c r="M3520" s="67"/>
      <c r="N3520" s="67"/>
      <c r="O3520" s="67"/>
      <c r="P3520" s="67"/>
      <c r="Q3520" s="67"/>
      <c r="R3520" s="34"/>
      <c r="S3520" s="34"/>
      <c r="T3520" s="34"/>
      <c r="U3520" s="34"/>
      <c r="V3520" s="34"/>
      <c r="W3520" s="34"/>
      <c r="X3520" s="34"/>
      <c r="Y3520" s="34"/>
      <c r="Z3520" s="34"/>
    </row>
    <row r="3521" spans="1:26">
      <c r="A3521" s="69">
        <f t="shared" si="34"/>
        <v>439</v>
      </c>
      <c r="B3521" s="69">
        <f t="shared" si="35"/>
        <v>2</v>
      </c>
      <c r="C3521" s="67"/>
      <c r="D3521" s="70"/>
      <c r="E3521" s="70"/>
      <c r="F3521" s="70"/>
      <c r="G3521" s="42"/>
      <c r="H3521" s="67"/>
      <c r="I3521" s="67"/>
      <c r="J3521" s="67"/>
      <c r="K3521" s="67"/>
      <c r="L3521" s="67"/>
      <c r="M3521" s="67"/>
      <c r="N3521" s="67"/>
      <c r="O3521" s="67"/>
      <c r="P3521" s="67"/>
      <c r="Q3521" s="67"/>
      <c r="R3521" s="34"/>
      <c r="S3521" s="34"/>
      <c r="T3521" s="34"/>
      <c r="U3521" s="34"/>
      <c r="V3521" s="34"/>
      <c r="W3521" s="34"/>
      <c r="X3521" s="34"/>
      <c r="Y3521" s="34"/>
      <c r="Z3521" s="34"/>
    </row>
    <row r="3522" spans="1:26">
      <c r="A3522" s="69">
        <f t="shared" si="34"/>
        <v>439</v>
      </c>
      <c r="B3522" s="69">
        <f t="shared" si="35"/>
        <v>3</v>
      </c>
      <c r="C3522" s="67"/>
      <c r="D3522" s="70"/>
      <c r="E3522" s="70"/>
      <c r="F3522" s="70"/>
      <c r="G3522" s="42"/>
      <c r="H3522" s="67"/>
      <c r="I3522" s="67"/>
      <c r="J3522" s="67"/>
      <c r="K3522" s="67"/>
      <c r="L3522" s="67"/>
      <c r="M3522" s="67"/>
      <c r="N3522" s="67"/>
      <c r="O3522" s="67"/>
      <c r="P3522" s="67"/>
      <c r="Q3522" s="67"/>
      <c r="R3522" s="34"/>
      <c r="S3522" s="34"/>
      <c r="T3522" s="34"/>
      <c r="U3522" s="34"/>
      <c r="V3522" s="34"/>
      <c r="W3522" s="34"/>
      <c r="X3522" s="34"/>
      <c r="Y3522" s="34"/>
      <c r="Z3522" s="34"/>
    </row>
    <row r="3523" spans="1:26">
      <c r="A3523" s="69">
        <f t="shared" si="34"/>
        <v>439</v>
      </c>
      <c r="B3523" s="69">
        <f t="shared" si="35"/>
        <v>4</v>
      </c>
      <c r="C3523" s="67"/>
      <c r="D3523" s="70"/>
      <c r="E3523" s="70"/>
      <c r="F3523" s="70"/>
      <c r="G3523" s="42"/>
      <c r="H3523" s="67"/>
      <c r="I3523" s="67"/>
      <c r="J3523" s="67"/>
      <c r="K3523" s="67"/>
      <c r="L3523" s="67"/>
      <c r="M3523" s="67"/>
      <c r="N3523" s="67"/>
      <c r="O3523" s="67"/>
      <c r="P3523" s="67"/>
      <c r="Q3523" s="67"/>
      <c r="R3523" s="34"/>
      <c r="S3523" s="34"/>
      <c r="T3523" s="34"/>
      <c r="U3523" s="34"/>
      <c r="V3523" s="34"/>
      <c r="W3523" s="34"/>
      <c r="X3523" s="34"/>
      <c r="Y3523" s="34"/>
      <c r="Z3523" s="34"/>
    </row>
    <row r="3524" spans="1:26">
      <c r="A3524" s="69">
        <f t="shared" si="34"/>
        <v>439</v>
      </c>
      <c r="B3524" s="69">
        <f t="shared" si="35"/>
        <v>5</v>
      </c>
      <c r="C3524" s="67"/>
      <c r="D3524" s="70"/>
      <c r="E3524" s="70"/>
      <c r="F3524" s="70"/>
      <c r="G3524" s="42"/>
      <c r="H3524" s="67"/>
      <c r="I3524" s="67"/>
      <c r="J3524" s="67"/>
      <c r="K3524" s="67"/>
      <c r="L3524" s="67"/>
      <c r="M3524" s="67"/>
      <c r="N3524" s="67"/>
      <c r="O3524" s="67"/>
      <c r="P3524" s="67"/>
      <c r="Q3524" s="67"/>
      <c r="R3524" s="34"/>
      <c r="S3524" s="34"/>
      <c r="T3524" s="34"/>
      <c r="U3524" s="34"/>
      <c r="V3524" s="34"/>
      <c r="W3524" s="34"/>
      <c r="X3524" s="34"/>
      <c r="Y3524" s="34"/>
      <c r="Z3524" s="34"/>
    </row>
    <row r="3525" spans="1:26">
      <c r="A3525" s="69">
        <f t="shared" si="34"/>
        <v>439</v>
      </c>
      <c r="B3525" s="69">
        <f t="shared" si="35"/>
        <v>6</v>
      </c>
      <c r="C3525" s="67"/>
      <c r="D3525" s="70"/>
      <c r="E3525" s="70"/>
      <c r="F3525" s="70"/>
      <c r="G3525" s="42"/>
      <c r="H3525" s="67"/>
      <c r="I3525" s="67"/>
      <c r="J3525" s="67"/>
      <c r="K3525" s="67"/>
      <c r="L3525" s="67"/>
      <c r="M3525" s="67"/>
      <c r="N3525" s="67"/>
      <c r="O3525" s="67"/>
      <c r="P3525" s="67"/>
      <c r="Q3525" s="67"/>
      <c r="R3525" s="34"/>
      <c r="S3525" s="34"/>
      <c r="T3525" s="34"/>
      <c r="U3525" s="34"/>
      <c r="V3525" s="34"/>
      <c r="W3525" s="34"/>
      <c r="X3525" s="34"/>
      <c r="Y3525" s="34"/>
      <c r="Z3525" s="34"/>
    </row>
    <row r="3526" spans="1:26">
      <c r="A3526" s="69">
        <f t="shared" si="34"/>
        <v>439</v>
      </c>
      <c r="B3526" s="69">
        <f t="shared" si="35"/>
        <v>7</v>
      </c>
      <c r="C3526" s="67"/>
      <c r="D3526" s="70"/>
      <c r="E3526" s="70"/>
      <c r="F3526" s="70"/>
      <c r="G3526" s="42"/>
      <c r="H3526" s="67"/>
      <c r="I3526" s="67"/>
      <c r="J3526" s="67"/>
      <c r="K3526" s="67"/>
      <c r="L3526" s="67"/>
      <c r="M3526" s="67"/>
      <c r="N3526" s="67"/>
      <c r="O3526" s="67"/>
      <c r="P3526" s="67"/>
      <c r="Q3526" s="67"/>
      <c r="R3526" s="34"/>
      <c r="S3526" s="34"/>
      <c r="T3526" s="34"/>
      <c r="U3526" s="34"/>
      <c r="V3526" s="34"/>
      <c r="W3526" s="34"/>
      <c r="X3526" s="34"/>
      <c r="Y3526" s="34"/>
      <c r="Z3526" s="34"/>
    </row>
    <row r="3527" spans="1:26">
      <c r="A3527" s="69">
        <f t="shared" si="34"/>
        <v>439</v>
      </c>
      <c r="B3527" s="69">
        <f t="shared" si="35"/>
        <v>8</v>
      </c>
      <c r="C3527" s="67"/>
      <c r="D3527" s="70"/>
      <c r="E3527" s="70"/>
      <c r="F3527" s="70"/>
      <c r="G3527" s="42"/>
      <c r="H3527" s="67"/>
      <c r="I3527" s="67"/>
      <c r="J3527" s="67"/>
      <c r="K3527" s="67"/>
      <c r="L3527" s="67"/>
      <c r="M3527" s="67"/>
      <c r="N3527" s="67"/>
      <c r="O3527" s="67"/>
      <c r="P3527" s="67"/>
      <c r="Q3527" s="67"/>
      <c r="R3527" s="34"/>
      <c r="S3527" s="34"/>
      <c r="T3527" s="34"/>
      <c r="U3527" s="34"/>
      <c r="V3527" s="34"/>
      <c r="W3527" s="34"/>
      <c r="X3527" s="34"/>
      <c r="Y3527" s="34"/>
      <c r="Z3527" s="34"/>
    </row>
    <row r="3528" spans="1:26">
      <c r="A3528" s="69">
        <f t="shared" si="34"/>
        <v>440</v>
      </c>
      <c r="B3528" s="69">
        <f t="shared" si="35"/>
        <v>1</v>
      </c>
      <c r="C3528" s="67"/>
      <c r="D3528" s="70"/>
      <c r="E3528" s="70"/>
      <c r="F3528" s="70"/>
      <c r="G3528" s="42"/>
      <c r="H3528" s="67"/>
      <c r="I3528" s="67"/>
      <c r="J3528" s="67"/>
      <c r="K3528" s="67"/>
      <c r="L3528" s="67"/>
      <c r="M3528" s="67"/>
      <c r="N3528" s="67"/>
      <c r="O3528" s="67"/>
      <c r="P3528" s="67"/>
      <c r="Q3528" s="67"/>
      <c r="R3528" s="34"/>
      <c r="S3528" s="34"/>
      <c r="T3528" s="34"/>
      <c r="U3528" s="34"/>
      <c r="V3528" s="34"/>
      <c r="W3528" s="34"/>
      <c r="X3528" s="34"/>
      <c r="Y3528" s="34"/>
      <c r="Z3528" s="34"/>
    </row>
    <row r="3529" spans="1:26">
      <c r="A3529" s="69">
        <f t="shared" si="34"/>
        <v>440</v>
      </c>
      <c r="B3529" s="69">
        <f t="shared" si="35"/>
        <v>2</v>
      </c>
      <c r="C3529" s="67"/>
      <c r="D3529" s="70"/>
      <c r="E3529" s="70"/>
      <c r="F3529" s="70"/>
      <c r="G3529" s="42"/>
      <c r="H3529" s="67"/>
      <c r="I3529" s="67"/>
      <c r="J3529" s="67"/>
      <c r="K3529" s="67"/>
      <c r="L3529" s="67"/>
      <c r="M3529" s="67"/>
      <c r="N3529" s="67"/>
      <c r="O3529" s="67"/>
      <c r="P3529" s="67"/>
      <c r="Q3529" s="67"/>
      <c r="R3529" s="34"/>
      <c r="S3529" s="34"/>
      <c r="T3529" s="34"/>
      <c r="U3529" s="34"/>
      <c r="V3529" s="34"/>
      <c r="W3529" s="34"/>
      <c r="X3529" s="34"/>
      <c r="Y3529" s="34"/>
      <c r="Z3529" s="34"/>
    </row>
    <row r="3530" spans="1:26">
      <c r="A3530" s="69">
        <f t="shared" si="34"/>
        <v>440</v>
      </c>
      <c r="B3530" s="69">
        <f t="shared" si="35"/>
        <v>3</v>
      </c>
      <c r="C3530" s="67"/>
      <c r="D3530" s="70"/>
      <c r="E3530" s="70"/>
      <c r="F3530" s="70"/>
      <c r="G3530" s="42"/>
      <c r="H3530" s="67"/>
      <c r="I3530" s="67"/>
      <c r="J3530" s="67"/>
      <c r="K3530" s="67"/>
      <c r="L3530" s="67"/>
      <c r="M3530" s="67"/>
      <c r="N3530" s="67"/>
      <c r="O3530" s="67"/>
      <c r="P3530" s="67"/>
      <c r="Q3530" s="67"/>
      <c r="R3530" s="34"/>
      <c r="S3530" s="34"/>
      <c r="T3530" s="34"/>
      <c r="U3530" s="34"/>
      <c r="V3530" s="34"/>
      <c r="W3530" s="34"/>
      <c r="X3530" s="34"/>
      <c r="Y3530" s="34"/>
      <c r="Z3530" s="34"/>
    </row>
    <row r="3531" spans="1:26">
      <c r="A3531" s="69">
        <f t="shared" si="34"/>
        <v>440</v>
      </c>
      <c r="B3531" s="69">
        <f t="shared" si="35"/>
        <v>4</v>
      </c>
      <c r="C3531" s="67"/>
      <c r="D3531" s="70"/>
      <c r="E3531" s="70"/>
      <c r="F3531" s="70"/>
      <c r="G3531" s="42"/>
      <c r="H3531" s="67"/>
      <c r="I3531" s="67"/>
      <c r="J3531" s="67"/>
      <c r="K3531" s="67"/>
      <c r="L3531" s="67"/>
      <c r="M3531" s="67"/>
      <c r="N3531" s="67"/>
      <c r="O3531" s="67"/>
      <c r="P3531" s="67"/>
      <c r="Q3531" s="67"/>
      <c r="R3531" s="34"/>
      <c r="S3531" s="34"/>
      <c r="T3531" s="34"/>
      <c r="U3531" s="34"/>
      <c r="V3531" s="34"/>
      <c r="W3531" s="34"/>
      <c r="X3531" s="34"/>
      <c r="Y3531" s="34"/>
      <c r="Z3531" s="34"/>
    </row>
    <row r="3532" spans="1:26">
      <c r="A3532" s="69">
        <f t="shared" si="34"/>
        <v>440</v>
      </c>
      <c r="B3532" s="69">
        <f t="shared" si="35"/>
        <v>5</v>
      </c>
      <c r="C3532" s="67"/>
      <c r="D3532" s="70"/>
      <c r="E3532" s="70"/>
      <c r="F3532" s="70"/>
      <c r="G3532" s="42"/>
      <c r="H3532" s="67"/>
      <c r="I3532" s="67"/>
      <c r="J3532" s="67"/>
      <c r="K3532" s="67"/>
      <c r="L3532" s="67"/>
      <c r="M3532" s="67"/>
      <c r="N3532" s="67"/>
      <c r="O3532" s="67"/>
      <c r="P3532" s="67"/>
      <c r="Q3532" s="67"/>
      <c r="R3532" s="34"/>
      <c r="S3532" s="34"/>
      <c r="T3532" s="34"/>
      <c r="U3532" s="34"/>
      <c r="V3532" s="34"/>
      <c r="W3532" s="34"/>
      <c r="X3532" s="34"/>
      <c r="Y3532" s="34"/>
      <c r="Z3532" s="34"/>
    </row>
    <row r="3533" spans="1:26">
      <c r="A3533" s="69">
        <f t="shared" si="34"/>
        <v>440</v>
      </c>
      <c r="B3533" s="69">
        <f t="shared" si="35"/>
        <v>6</v>
      </c>
      <c r="C3533" s="67"/>
      <c r="D3533" s="70"/>
      <c r="E3533" s="70"/>
      <c r="F3533" s="70"/>
      <c r="G3533" s="42"/>
      <c r="H3533" s="67"/>
      <c r="I3533" s="67"/>
      <c r="J3533" s="67"/>
      <c r="K3533" s="67"/>
      <c r="L3533" s="67"/>
      <c r="M3533" s="67"/>
      <c r="N3533" s="67"/>
      <c r="O3533" s="67"/>
      <c r="P3533" s="67"/>
      <c r="Q3533" s="67"/>
      <c r="R3533" s="34"/>
      <c r="S3533" s="34"/>
      <c r="T3533" s="34"/>
      <c r="U3533" s="34"/>
      <c r="V3533" s="34"/>
      <c r="W3533" s="34"/>
      <c r="X3533" s="34"/>
      <c r="Y3533" s="34"/>
      <c r="Z3533" s="34"/>
    </row>
    <row r="3534" spans="1:26">
      <c r="A3534" s="69">
        <f t="shared" si="34"/>
        <v>440</v>
      </c>
      <c r="B3534" s="69">
        <f t="shared" si="35"/>
        <v>7</v>
      </c>
      <c r="C3534" s="67"/>
      <c r="D3534" s="70"/>
      <c r="E3534" s="70"/>
      <c r="F3534" s="70"/>
      <c r="G3534" s="42"/>
      <c r="H3534" s="67"/>
      <c r="I3534" s="67"/>
      <c r="J3534" s="67"/>
      <c r="K3534" s="67"/>
      <c r="L3534" s="67"/>
      <c r="M3534" s="67"/>
      <c r="N3534" s="67"/>
      <c r="O3534" s="67"/>
      <c r="P3534" s="67"/>
      <c r="Q3534" s="67"/>
      <c r="R3534" s="34"/>
      <c r="S3534" s="34"/>
      <c r="T3534" s="34"/>
      <c r="U3534" s="34"/>
      <c r="V3534" s="34"/>
      <c r="W3534" s="34"/>
      <c r="X3534" s="34"/>
      <c r="Y3534" s="34"/>
      <c r="Z3534" s="34"/>
    </row>
    <row r="3535" spans="1:26">
      <c r="A3535" s="69">
        <f t="shared" si="34"/>
        <v>440</v>
      </c>
      <c r="B3535" s="69">
        <f t="shared" si="35"/>
        <v>8</v>
      </c>
      <c r="C3535" s="67"/>
      <c r="D3535" s="70"/>
      <c r="E3535" s="70"/>
      <c r="F3535" s="70"/>
      <c r="G3535" s="42"/>
      <c r="H3535" s="67"/>
      <c r="I3535" s="67"/>
      <c r="J3535" s="67"/>
      <c r="K3535" s="67"/>
      <c r="L3535" s="67"/>
      <c r="M3535" s="67"/>
      <c r="N3535" s="67"/>
      <c r="O3535" s="67"/>
      <c r="P3535" s="67"/>
      <c r="Q3535" s="67"/>
      <c r="R3535" s="34"/>
      <c r="S3535" s="34"/>
      <c r="T3535" s="34"/>
      <c r="U3535" s="34"/>
      <c r="V3535" s="34"/>
      <c r="W3535" s="34"/>
      <c r="X3535" s="34"/>
      <c r="Y3535" s="34"/>
      <c r="Z3535" s="34"/>
    </row>
    <row r="3536" spans="1:26">
      <c r="A3536" s="69"/>
      <c r="B3536" s="69"/>
      <c r="C3536" s="67"/>
      <c r="D3536" s="70"/>
      <c r="E3536" s="70"/>
      <c r="F3536" s="70"/>
      <c r="G3536" s="42"/>
      <c r="H3536" s="67"/>
      <c r="I3536" s="67"/>
      <c r="J3536" s="67"/>
      <c r="K3536" s="67"/>
      <c r="L3536" s="67"/>
      <c r="M3536" s="67"/>
      <c r="N3536" s="67"/>
      <c r="O3536" s="67"/>
      <c r="P3536" s="67"/>
      <c r="Q3536" s="67"/>
      <c r="R3536" s="34"/>
      <c r="S3536" s="34"/>
      <c r="T3536" s="34"/>
      <c r="U3536" s="34"/>
      <c r="V3536" s="34"/>
      <c r="W3536" s="34"/>
      <c r="X3536" s="34"/>
      <c r="Y3536" s="34"/>
      <c r="Z3536" s="34"/>
    </row>
    <row r="3537" spans="1:26">
      <c r="A3537" s="69">
        <f t="shared" ref="A3537:A3544" si="36">A3528+1</f>
        <v>441</v>
      </c>
      <c r="B3537" s="69">
        <f t="shared" ref="B3537:B3544" si="37">B3528</f>
        <v>1</v>
      </c>
      <c r="C3537" s="67"/>
      <c r="D3537" s="70"/>
      <c r="E3537" s="70"/>
      <c r="F3537" s="70"/>
      <c r="G3537" s="42"/>
      <c r="H3537" s="67"/>
      <c r="I3537" s="67"/>
      <c r="J3537" s="67"/>
      <c r="K3537" s="67"/>
      <c r="L3537" s="67"/>
      <c r="M3537" s="67"/>
      <c r="N3537" s="67"/>
      <c r="O3537" s="67"/>
      <c r="P3537" s="67"/>
      <c r="Q3537" s="67"/>
      <c r="R3537" s="34"/>
      <c r="S3537" s="34"/>
      <c r="T3537" s="34"/>
      <c r="U3537" s="34"/>
      <c r="V3537" s="34"/>
      <c r="W3537" s="34"/>
      <c r="X3537" s="34"/>
      <c r="Y3537" s="34"/>
      <c r="Z3537" s="34"/>
    </row>
    <row r="3538" spans="1:26">
      <c r="A3538" s="69">
        <f t="shared" si="36"/>
        <v>441</v>
      </c>
      <c r="B3538" s="69">
        <f t="shared" si="37"/>
        <v>2</v>
      </c>
      <c r="C3538" s="67"/>
      <c r="D3538" s="70"/>
      <c r="E3538" s="70"/>
      <c r="F3538" s="70"/>
      <c r="G3538" s="42"/>
      <c r="H3538" s="67"/>
      <c r="I3538" s="67"/>
      <c r="J3538" s="67"/>
      <c r="K3538" s="67"/>
      <c r="L3538" s="67"/>
      <c r="M3538" s="67"/>
      <c r="N3538" s="67"/>
      <c r="O3538" s="67"/>
      <c r="P3538" s="67"/>
      <c r="Q3538" s="67"/>
      <c r="R3538" s="34"/>
      <c r="S3538" s="34"/>
      <c r="T3538" s="34"/>
      <c r="U3538" s="34"/>
      <c r="V3538" s="34"/>
      <c r="W3538" s="34"/>
      <c r="X3538" s="34"/>
      <c r="Y3538" s="34"/>
      <c r="Z3538" s="34"/>
    </row>
    <row r="3539" spans="1:26">
      <c r="A3539" s="69">
        <f t="shared" si="36"/>
        <v>441</v>
      </c>
      <c r="B3539" s="69">
        <f t="shared" si="37"/>
        <v>3</v>
      </c>
      <c r="C3539" s="67"/>
      <c r="D3539" s="70"/>
      <c r="E3539" s="70"/>
      <c r="F3539" s="70"/>
      <c r="G3539" s="42"/>
      <c r="H3539" s="67"/>
      <c r="I3539" s="67"/>
      <c r="J3539" s="67"/>
      <c r="K3539" s="67"/>
      <c r="L3539" s="67"/>
      <c r="M3539" s="67"/>
      <c r="N3539" s="67"/>
      <c r="O3539" s="67"/>
      <c r="P3539" s="67"/>
      <c r="Q3539" s="67"/>
      <c r="R3539" s="34"/>
      <c r="S3539" s="34"/>
      <c r="T3539" s="34"/>
      <c r="U3539" s="34"/>
      <c r="V3539" s="34"/>
      <c r="W3539" s="34"/>
      <c r="X3539" s="34"/>
      <c r="Y3539" s="34"/>
      <c r="Z3539" s="34"/>
    </row>
    <row r="3540" spans="1:26">
      <c r="A3540" s="69">
        <f t="shared" si="36"/>
        <v>441</v>
      </c>
      <c r="B3540" s="69">
        <f t="shared" si="37"/>
        <v>4</v>
      </c>
      <c r="C3540" s="67"/>
      <c r="D3540" s="70"/>
      <c r="E3540" s="70"/>
      <c r="F3540" s="70"/>
      <c r="G3540" s="42"/>
      <c r="H3540" s="67"/>
      <c r="I3540" s="67"/>
      <c r="J3540" s="67"/>
      <c r="K3540" s="67"/>
      <c r="L3540" s="67"/>
      <c r="M3540" s="67"/>
      <c r="N3540" s="67"/>
      <c r="O3540" s="67"/>
      <c r="P3540" s="67"/>
      <c r="Q3540" s="67"/>
      <c r="R3540" s="34"/>
      <c r="S3540" s="34"/>
      <c r="T3540" s="34"/>
      <c r="U3540" s="34"/>
      <c r="V3540" s="34"/>
      <c r="W3540" s="34"/>
      <c r="X3540" s="34"/>
      <c r="Y3540" s="34"/>
      <c r="Z3540" s="34"/>
    </row>
    <row r="3541" spans="1:26">
      <c r="A3541" s="69">
        <f t="shared" si="36"/>
        <v>441</v>
      </c>
      <c r="B3541" s="69">
        <f t="shared" si="37"/>
        <v>5</v>
      </c>
      <c r="C3541" s="67"/>
      <c r="D3541" s="70"/>
      <c r="E3541" s="70"/>
      <c r="F3541" s="70"/>
      <c r="G3541" s="42"/>
      <c r="H3541" s="67"/>
      <c r="I3541" s="67"/>
      <c r="J3541" s="67"/>
      <c r="K3541" s="67"/>
      <c r="L3541" s="67"/>
      <c r="M3541" s="67"/>
      <c r="N3541" s="67"/>
      <c r="O3541" s="67"/>
      <c r="P3541" s="67"/>
      <c r="Q3541" s="67"/>
      <c r="R3541" s="34"/>
      <c r="S3541" s="34"/>
      <c r="T3541" s="34"/>
      <c r="U3541" s="34"/>
      <c r="V3541" s="34"/>
      <c r="W3541" s="34"/>
      <c r="X3541" s="34"/>
      <c r="Y3541" s="34"/>
      <c r="Z3541" s="34"/>
    </row>
    <row r="3542" spans="1:26">
      <c r="A3542" s="69">
        <f t="shared" si="36"/>
        <v>441</v>
      </c>
      <c r="B3542" s="69">
        <f t="shared" si="37"/>
        <v>6</v>
      </c>
      <c r="C3542" s="67"/>
      <c r="D3542" s="70"/>
      <c r="E3542" s="70"/>
      <c r="F3542" s="70"/>
      <c r="G3542" s="42"/>
      <c r="H3542" s="67"/>
      <c r="I3542" s="67"/>
      <c r="J3542" s="67"/>
      <c r="K3542" s="67"/>
      <c r="L3542" s="67"/>
      <c r="M3542" s="67"/>
      <c r="N3542" s="67"/>
      <c r="O3542" s="67"/>
      <c r="P3542" s="67"/>
      <c r="Q3542" s="67"/>
      <c r="R3542" s="34"/>
      <c r="S3542" s="34"/>
      <c r="T3542" s="34"/>
      <c r="U3542" s="34"/>
      <c r="V3542" s="34"/>
      <c r="W3542" s="34"/>
      <c r="X3542" s="34"/>
      <c r="Y3542" s="34"/>
      <c r="Z3542" s="34"/>
    </row>
    <row r="3543" spans="1:26">
      <c r="A3543" s="69">
        <f t="shared" si="36"/>
        <v>441</v>
      </c>
      <c r="B3543" s="69">
        <f t="shared" si="37"/>
        <v>7</v>
      </c>
      <c r="C3543" s="67"/>
      <c r="D3543" s="70"/>
      <c r="E3543" s="70"/>
      <c r="F3543" s="70"/>
      <c r="G3543" s="42"/>
      <c r="H3543" s="67"/>
      <c r="I3543" s="67"/>
      <c r="J3543" s="67"/>
      <c r="K3543" s="67"/>
      <c r="L3543" s="67"/>
      <c r="M3543" s="67"/>
      <c r="N3543" s="67"/>
      <c r="O3543" s="67"/>
      <c r="P3543" s="67"/>
      <c r="Q3543" s="67"/>
      <c r="R3543" s="34"/>
      <c r="S3543" s="34"/>
      <c r="T3543" s="34"/>
      <c r="U3543" s="34"/>
      <c r="V3543" s="34"/>
      <c r="W3543" s="34"/>
      <c r="X3543" s="34"/>
      <c r="Y3543" s="34"/>
      <c r="Z3543" s="34"/>
    </row>
    <row r="3544" spans="1:26">
      <c r="A3544" s="69">
        <f t="shared" si="36"/>
        <v>441</v>
      </c>
      <c r="B3544" s="69">
        <f t="shared" si="37"/>
        <v>8</v>
      </c>
      <c r="C3544" s="67"/>
      <c r="D3544" s="70"/>
      <c r="E3544" s="70"/>
      <c r="F3544" s="70"/>
      <c r="G3544" s="42"/>
      <c r="H3544" s="67"/>
      <c r="I3544" s="67"/>
      <c r="J3544" s="67"/>
      <c r="K3544" s="67"/>
      <c r="L3544" s="67"/>
      <c r="M3544" s="67"/>
      <c r="N3544" s="67"/>
      <c r="O3544" s="67"/>
      <c r="P3544" s="67"/>
      <c r="Q3544" s="67"/>
      <c r="R3544" s="34"/>
      <c r="S3544" s="34"/>
      <c r="T3544" s="34"/>
      <c r="U3544" s="34"/>
      <c r="V3544" s="34"/>
      <c r="W3544" s="34"/>
      <c r="X3544" s="34"/>
      <c r="Y3544" s="34"/>
      <c r="Z3544" s="34"/>
    </row>
    <row r="3545" spans="1:26">
      <c r="A3545" s="69">
        <f t="shared" ref="A3545:A3608" si="38">A3537+1</f>
        <v>442</v>
      </c>
      <c r="B3545" s="69">
        <f t="shared" ref="B3545:B3608" si="39">B3537</f>
        <v>1</v>
      </c>
      <c r="C3545" s="67"/>
      <c r="D3545" s="70"/>
      <c r="E3545" s="70"/>
      <c r="F3545" s="70"/>
      <c r="G3545" s="42"/>
      <c r="H3545" s="67"/>
      <c r="I3545" s="67"/>
      <c r="J3545" s="67"/>
      <c r="K3545" s="67"/>
      <c r="L3545" s="67"/>
      <c r="M3545" s="67"/>
      <c r="N3545" s="67"/>
      <c r="O3545" s="67"/>
      <c r="P3545" s="67"/>
      <c r="Q3545" s="67"/>
      <c r="R3545" s="34"/>
      <c r="S3545" s="34"/>
      <c r="T3545" s="34"/>
      <c r="U3545" s="34"/>
      <c r="V3545" s="34"/>
      <c r="W3545" s="34"/>
      <c r="X3545" s="34"/>
      <c r="Y3545" s="34"/>
      <c r="Z3545" s="34"/>
    </row>
    <row r="3546" spans="1:26">
      <c r="A3546" s="69">
        <f t="shared" si="38"/>
        <v>442</v>
      </c>
      <c r="B3546" s="69">
        <f t="shared" si="39"/>
        <v>2</v>
      </c>
      <c r="C3546" s="67"/>
      <c r="D3546" s="70"/>
      <c r="E3546" s="70"/>
      <c r="F3546" s="70"/>
      <c r="G3546" s="42"/>
      <c r="H3546" s="67"/>
      <c r="I3546" s="67"/>
      <c r="J3546" s="67"/>
      <c r="K3546" s="67"/>
      <c r="L3546" s="67"/>
      <c r="M3546" s="67"/>
      <c r="N3546" s="67"/>
      <c r="O3546" s="67"/>
      <c r="P3546" s="67"/>
      <c r="Q3546" s="67"/>
      <c r="R3546" s="34"/>
      <c r="S3546" s="34"/>
      <c r="T3546" s="34"/>
      <c r="U3546" s="34"/>
      <c r="V3546" s="34"/>
      <c r="W3546" s="34"/>
      <c r="X3546" s="34"/>
      <c r="Y3546" s="34"/>
      <c r="Z3546" s="34"/>
    </row>
    <row r="3547" spans="1:26">
      <c r="A3547" s="69">
        <f t="shared" si="38"/>
        <v>442</v>
      </c>
      <c r="B3547" s="69">
        <f t="shared" si="39"/>
        <v>3</v>
      </c>
      <c r="C3547" s="67"/>
      <c r="D3547" s="70"/>
      <c r="E3547" s="70"/>
      <c r="F3547" s="70"/>
      <c r="G3547" s="42"/>
      <c r="H3547" s="67"/>
      <c r="I3547" s="67"/>
      <c r="J3547" s="67"/>
      <c r="K3547" s="67"/>
      <c r="L3547" s="67"/>
      <c r="M3547" s="67"/>
      <c r="N3547" s="67"/>
      <c r="O3547" s="67"/>
      <c r="P3547" s="67"/>
      <c r="Q3547" s="67"/>
      <c r="R3547" s="34"/>
      <c r="S3547" s="34"/>
      <c r="T3547" s="34"/>
      <c r="U3547" s="34"/>
      <c r="V3547" s="34"/>
      <c r="W3547" s="34"/>
      <c r="X3547" s="34"/>
      <c r="Y3547" s="34"/>
      <c r="Z3547" s="34"/>
    </row>
    <row r="3548" spans="1:26">
      <c r="A3548" s="69">
        <f t="shared" si="38"/>
        <v>442</v>
      </c>
      <c r="B3548" s="69">
        <f t="shared" si="39"/>
        <v>4</v>
      </c>
      <c r="C3548" s="67"/>
      <c r="D3548" s="70"/>
      <c r="E3548" s="70"/>
      <c r="F3548" s="70"/>
      <c r="G3548" s="42"/>
      <c r="H3548" s="67"/>
      <c r="I3548" s="67"/>
      <c r="J3548" s="67"/>
      <c r="K3548" s="67"/>
      <c r="L3548" s="67"/>
      <c r="M3548" s="67"/>
      <c r="N3548" s="67"/>
      <c r="O3548" s="67"/>
      <c r="P3548" s="67"/>
      <c r="Q3548" s="67"/>
      <c r="R3548" s="34"/>
      <c r="S3548" s="34"/>
      <c r="T3548" s="34"/>
      <c r="U3548" s="34"/>
      <c r="V3548" s="34"/>
      <c r="W3548" s="34"/>
      <c r="X3548" s="34"/>
      <c r="Y3548" s="34"/>
      <c r="Z3548" s="34"/>
    </row>
    <row r="3549" spans="1:26">
      <c r="A3549" s="69">
        <f t="shared" si="38"/>
        <v>442</v>
      </c>
      <c r="B3549" s="69">
        <f t="shared" si="39"/>
        <v>5</v>
      </c>
      <c r="C3549" s="67"/>
      <c r="D3549" s="70"/>
      <c r="E3549" s="70"/>
      <c r="F3549" s="70"/>
      <c r="G3549" s="42"/>
      <c r="H3549" s="67"/>
      <c r="I3549" s="67"/>
      <c r="J3549" s="67"/>
      <c r="K3549" s="67"/>
      <c r="L3549" s="67"/>
      <c r="M3549" s="67"/>
      <c r="N3549" s="67"/>
      <c r="O3549" s="67"/>
      <c r="P3549" s="67"/>
      <c r="Q3549" s="67"/>
      <c r="R3549" s="34"/>
      <c r="S3549" s="34"/>
      <c r="T3549" s="34"/>
      <c r="U3549" s="34"/>
      <c r="V3549" s="34"/>
      <c r="W3549" s="34"/>
      <c r="X3549" s="34"/>
      <c r="Y3549" s="34"/>
      <c r="Z3549" s="34"/>
    </row>
    <row r="3550" spans="1:26">
      <c r="A3550" s="69">
        <f t="shared" si="38"/>
        <v>442</v>
      </c>
      <c r="B3550" s="69">
        <f t="shared" si="39"/>
        <v>6</v>
      </c>
      <c r="C3550" s="67"/>
      <c r="D3550" s="70"/>
      <c r="E3550" s="70"/>
      <c r="F3550" s="70"/>
      <c r="G3550" s="42"/>
      <c r="H3550" s="67"/>
      <c r="I3550" s="67"/>
      <c r="J3550" s="67"/>
      <c r="K3550" s="67"/>
      <c r="L3550" s="67"/>
      <c r="M3550" s="67"/>
      <c r="N3550" s="67"/>
      <c r="O3550" s="67"/>
      <c r="P3550" s="67"/>
      <c r="Q3550" s="67"/>
      <c r="R3550" s="34"/>
      <c r="S3550" s="34"/>
      <c r="T3550" s="34"/>
      <c r="U3550" s="34"/>
      <c r="V3550" s="34"/>
      <c r="W3550" s="34"/>
      <c r="X3550" s="34"/>
      <c r="Y3550" s="34"/>
      <c r="Z3550" s="34"/>
    </row>
    <row r="3551" spans="1:26">
      <c r="A3551" s="69">
        <f t="shared" si="38"/>
        <v>442</v>
      </c>
      <c r="B3551" s="69">
        <f t="shared" si="39"/>
        <v>7</v>
      </c>
      <c r="C3551" s="67"/>
      <c r="D3551" s="70"/>
      <c r="E3551" s="70"/>
      <c r="F3551" s="70"/>
      <c r="G3551" s="42"/>
      <c r="H3551" s="67"/>
      <c r="I3551" s="67"/>
      <c r="J3551" s="67"/>
      <c r="K3551" s="67"/>
      <c r="L3551" s="67"/>
      <c r="M3551" s="67"/>
      <c r="N3551" s="67"/>
      <c r="O3551" s="67"/>
      <c r="P3551" s="67"/>
      <c r="Q3551" s="67"/>
      <c r="R3551" s="34"/>
      <c r="S3551" s="34"/>
      <c r="T3551" s="34"/>
      <c r="U3551" s="34"/>
      <c r="V3551" s="34"/>
      <c r="W3551" s="34"/>
      <c r="X3551" s="34"/>
      <c r="Y3551" s="34"/>
      <c r="Z3551" s="34"/>
    </row>
    <row r="3552" spans="1:26">
      <c r="A3552" s="69">
        <f t="shared" si="38"/>
        <v>442</v>
      </c>
      <c r="B3552" s="69">
        <f t="shared" si="39"/>
        <v>8</v>
      </c>
      <c r="C3552" s="67"/>
      <c r="D3552" s="70"/>
      <c r="E3552" s="70"/>
      <c r="F3552" s="70"/>
      <c r="G3552" s="42"/>
      <c r="H3552" s="67"/>
      <c r="I3552" s="67"/>
      <c r="J3552" s="67"/>
      <c r="K3552" s="67"/>
      <c r="L3552" s="67"/>
      <c r="M3552" s="67"/>
      <c r="N3552" s="67"/>
      <c r="O3552" s="67"/>
      <c r="P3552" s="67"/>
      <c r="Q3552" s="67"/>
      <c r="R3552" s="34"/>
      <c r="S3552" s="34"/>
      <c r="T3552" s="34"/>
      <c r="U3552" s="34"/>
      <c r="V3552" s="34"/>
      <c r="W3552" s="34"/>
      <c r="X3552" s="34"/>
      <c r="Y3552" s="34"/>
      <c r="Z3552" s="34"/>
    </row>
    <row r="3553" spans="1:26">
      <c r="A3553" s="69">
        <f t="shared" si="38"/>
        <v>443</v>
      </c>
      <c r="B3553" s="69">
        <f t="shared" si="39"/>
        <v>1</v>
      </c>
      <c r="C3553" s="67"/>
      <c r="D3553" s="70"/>
      <c r="E3553" s="70"/>
      <c r="F3553" s="70"/>
      <c r="G3553" s="42"/>
      <c r="H3553" s="67"/>
      <c r="I3553" s="67"/>
      <c r="J3553" s="67"/>
      <c r="K3553" s="67"/>
      <c r="L3553" s="67"/>
      <c r="M3553" s="67"/>
      <c r="N3553" s="67"/>
      <c r="O3553" s="67"/>
      <c r="P3553" s="67"/>
      <c r="Q3553" s="67"/>
      <c r="R3553" s="34"/>
      <c r="S3553" s="34"/>
      <c r="T3553" s="34"/>
      <c r="U3553" s="34"/>
      <c r="V3553" s="34"/>
      <c r="W3553" s="34"/>
      <c r="X3553" s="34"/>
      <c r="Y3553" s="34"/>
      <c r="Z3553" s="34"/>
    </row>
    <row r="3554" spans="1:26">
      <c r="A3554" s="69">
        <f t="shared" si="38"/>
        <v>443</v>
      </c>
      <c r="B3554" s="69">
        <f t="shared" si="39"/>
        <v>2</v>
      </c>
      <c r="C3554" s="67"/>
      <c r="D3554" s="70"/>
      <c r="E3554" s="70"/>
      <c r="F3554" s="70"/>
      <c r="G3554" s="42"/>
      <c r="H3554" s="67"/>
      <c r="I3554" s="67"/>
      <c r="J3554" s="67"/>
      <c r="K3554" s="67"/>
      <c r="L3554" s="67"/>
      <c r="M3554" s="67"/>
      <c r="N3554" s="67"/>
      <c r="O3554" s="67"/>
      <c r="P3554" s="67"/>
      <c r="Q3554" s="67"/>
      <c r="R3554" s="34"/>
      <c r="S3554" s="34"/>
      <c r="T3554" s="34"/>
      <c r="U3554" s="34"/>
      <c r="V3554" s="34"/>
      <c r="W3554" s="34"/>
      <c r="X3554" s="34"/>
      <c r="Y3554" s="34"/>
      <c r="Z3554" s="34"/>
    </row>
    <row r="3555" spans="1:26">
      <c r="A3555" s="69">
        <f t="shared" si="38"/>
        <v>443</v>
      </c>
      <c r="B3555" s="69">
        <f t="shared" si="39"/>
        <v>3</v>
      </c>
      <c r="C3555" s="67"/>
      <c r="D3555" s="70"/>
      <c r="E3555" s="70"/>
      <c r="F3555" s="70"/>
      <c r="G3555" s="42"/>
      <c r="H3555" s="67"/>
      <c r="I3555" s="67"/>
      <c r="J3555" s="67"/>
      <c r="K3555" s="67"/>
      <c r="L3555" s="67"/>
      <c r="M3555" s="67"/>
      <c r="N3555" s="67"/>
      <c r="O3555" s="67"/>
      <c r="P3555" s="67"/>
      <c r="Q3555" s="67"/>
      <c r="R3555" s="34"/>
      <c r="S3555" s="34"/>
      <c r="T3555" s="34"/>
      <c r="U3555" s="34"/>
      <c r="V3555" s="34"/>
      <c r="W3555" s="34"/>
      <c r="X3555" s="34"/>
      <c r="Y3555" s="34"/>
      <c r="Z3555" s="34"/>
    </row>
    <row r="3556" spans="1:26">
      <c r="A3556" s="69">
        <f t="shared" si="38"/>
        <v>443</v>
      </c>
      <c r="B3556" s="69">
        <f t="shared" si="39"/>
        <v>4</v>
      </c>
      <c r="C3556" s="67"/>
      <c r="D3556" s="70"/>
      <c r="E3556" s="70"/>
      <c r="F3556" s="70"/>
      <c r="G3556" s="42"/>
      <c r="H3556" s="67"/>
      <c r="I3556" s="67"/>
      <c r="J3556" s="67"/>
      <c r="K3556" s="67"/>
      <c r="L3556" s="67"/>
      <c r="M3556" s="67"/>
      <c r="N3556" s="67"/>
      <c r="O3556" s="67"/>
      <c r="P3556" s="67"/>
      <c r="Q3556" s="67"/>
      <c r="R3556" s="34"/>
      <c r="S3556" s="34"/>
      <c r="T3556" s="34"/>
      <c r="U3556" s="34"/>
      <c r="V3556" s="34"/>
      <c r="W3556" s="34"/>
      <c r="X3556" s="34"/>
      <c r="Y3556" s="34"/>
      <c r="Z3556" s="34"/>
    </row>
    <row r="3557" spans="1:26">
      <c r="A3557" s="69">
        <f t="shared" si="38"/>
        <v>443</v>
      </c>
      <c r="B3557" s="69">
        <f t="shared" si="39"/>
        <v>5</v>
      </c>
      <c r="C3557" s="67"/>
      <c r="D3557" s="70"/>
      <c r="E3557" s="70"/>
      <c r="F3557" s="70"/>
      <c r="G3557" s="42"/>
      <c r="H3557" s="67"/>
      <c r="I3557" s="67"/>
      <c r="J3557" s="67"/>
      <c r="K3557" s="67"/>
      <c r="L3557" s="67"/>
      <c r="M3557" s="67"/>
      <c r="N3557" s="67"/>
      <c r="O3557" s="67"/>
      <c r="P3557" s="67"/>
      <c r="Q3557" s="67"/>
      <c r="R3557" s="34"/>
      <c r="S3557" s="34"/>
      <c r="T3557" s="34"/>
      <c r="U3557" s="34"/>
      <c r="V3557" s="34"/>
      <c r="W3557" s="34"/>
      <c r="X3557" s="34"/>
      <c r="Y3557" s="34"/>
      <c r="Z3557" s="34"/>
    </row>
    <row r="3558" spans="1:26">
      <c r="A3558" s="69">
        <f t="shared" si="38"/>
        <v>443</v>
      </c>
      <c r="B3558" s="69">
        <f t="shared" si="39"/>
        <v>6</v>
      </c>
      <c r="C3558" s="67"/>
      <c r="D3558" s="70"/>
      <c r="E3558" s="70"/>
      <c r="F3558" s="70"/>
      <c r="G3558" s="42"/>
      <c r="H3558" s="67"/>
      <c r="I3558" s="67"/>
      <c r="J3558" s="67"/>
      <c r="K3558" s="67"/>
      <c r="L3558" s="67"/>
      <c r="M3558" s="67"/>
      <c r="N3558" s="67"/>
      <c r="O3558" s="67"/>
      <c r="P3558" s="67"/>
      <c r="Q3558" s="67"/>
      <c r="R3558" s="34"/>
      <c r="S3558" s="34"/>
      <c r="T3558" s="34"/>
      <c r="U3558" s="34"/>
      <c r="V3558" s="34"/>
      <c r="W3558" s="34"/>
      <c r="X3558" s="34"/>
      <c r="Y3558" s="34"/>
      <c r="Z3558" s="34"/>
    </row>
    <row r="3559" spans="1:26">
      <c r="A3559" s="69">
        <f t="shared" si="38"/>
        <v>443</v>
      </c>
      <c r="B3559" s="69">
        <f t="shared" si="39"/>
        <v>7</v>
      </c>
      <c r="C3559" s="67"/>
      <c r="D3559" s="70"/>
      <c r="E3559" s="70"/>
      <c r="F3559" s="70"/>
      <c r="G3559" s="42"/>
      <c r="H3559" s="67"/>
      <c r="I3559" s="67"/>
      <c r="J3559" s="67"/>
      <c r="K3559" s="67"/>
      <c r="L3559" s="67"/>
      <c r="M3559" s="67"/>
      <c r="N3559" s="67"/>
      <c r="O3559" s="67"/>
      <c r="P3559" s="67"/>
      <c r="Q3559" s="67"/>
      <c r="R3559" s="34"/>
      <c r="S3559" s="34"/>
      <c r="T3559" s="34"/>
      <c r="U3559" s="34"/>
      <c r="V3559" s="34"/>
      <c r="W3559" s="34"/>
      <c r="X3559" s="34"/>
      <c r="Y3559" s="34"/>
      <c r="Z3559" s="34"/>
    </row>
    <row r="3560" spans="1:26">
      <c r="A3560" s="69">
        <f t="shared" si="38"/>
        <v>443</v>
      </c>
      <c r="B3560" s="69">
        <f t="shared" si="39"/>
        <v>8</v>
      </c>
      <c r="C3560" s="67"/>
      <c r="D3560" s="70"/>
      <c r="E3560" s="70"/>
      <c r="F3560" s="70"/>
      <c r="G3560" s="42"/>
      <c r="H3560" s="67"/>
      <c r="I3560" s="67"/>
      <c r="J3560" s="67"/>
      <c r="K3560" s="67"/>
      <c r="L3560" s="67"/>
      <c r="M3560" s="67"/>
      <c r="N3560" s="67"/>
      <c r="O3560" s="67"/>
      <c r="P3560" s="67"/>
      <c r="Q3560" s="67"/>
      <c r="R3560" s="34"/>
      <c r="S3560" s="34"/>
      <c r="T3560" s="34"/>
      <c r="U3560" s="34"/>
      <c r="V3560" s="34"/>
      <c r="W3560" s="34"/>
      <c r="X3560" s="34"/>
      <c r="Y3560" s="34"/>
      <c r="Z3560" s="34"/>
    </row>
    <row r="3561" spans="1:26">
      <c r="A3561" s="69">
        <f t="shared" si="38"/>
        <v>444</v>
      </c>
      <c r="B3561" s="69">
        <f t="shared" si="39"/>
        <v>1</v>
      </c>
      <c r="C3561" s="67"/>
      <c r="D3561" s="70"/>
      <c r="E3561" s="70"/>
      <c r="F3561" s="70"/>
      <c r="G3561" s="42"/>
      <c r="H3561" s="67"/>
      <c r="I3561" s="67"/>
      <c r="J3561" s="67"/>
      <c r="K3561" s="67"/>
      <c r="L3561" s="67"/>
      <c r="M3561" s="67"/>
      <c r="N3561" s="67"/>
      <c r="O3561" s="67"/>
      <c r="P3561" s="67"/>
      <c r="Q3561" s="67"/>
      <c r="R3561" s="34"/>
      <c r="S3561" s="34"/>
      <c r="T3561" s="34"/>
      <c r="U3561" s="34"/>
      <c r="V3561" s="34"/>
      <c r="W3561" s="34"/>
      <c r="X3561" s="34"/>
      <c r="Y3561" s="34"/>
      <c r="Z3561" s="34"/>
    </row>
    <row r="3562" spans="1:26">
      <c r="A3562" s="69">
        <f t="shared" si="38"/>
        <v>444</v>
      </c>
      <c r="B3562" s="69">
        <f t="shared" si="39"/>
        <v>2</v>
      </c>
      <c r="C3562" s="67"/>
      <c r="D3562" s="70"/>
      <c r="E3562" s="70"/>
      <c r="F3562" s="70"/>
      <c r="G3562" s="42"/>
      <c r="H3562" s="67"/>
      <c r="I3562" s="67"/>
      <c r="J3562" s="67"/>
      <c r="K3562" s="67"/>
      <c r="L3562" s="67"/>
      <c r="M3562" s="67"/>
      <c r="N3562" s="67"/>
      <c r="O3562" s="67"/>
      <c r="P3562" s="67"/>
      <c r="Q3562" s="67"/>
      <c r="R3562" s="34"/>
      <c r="S3562" s="34"/>
      <c r="T3562" s="34"/>
      <c r="U3562" s="34"/>
      <c r="V3562" s="34"/>
      <c r="W3562" s="34"/>
      <c r="X3562" s="34"/>
      <c r="Y3562" s="34"/>
      <c r="Z3562" s="34"/>
    </row>
    <row r="3563" spans="1:26">
      <c r="A3563" s="69">
        <f t="shared" si="38"/>
        <v>444</v>
      </c>
      <c r="B3563" s="69">
        <f t="shared" si="39"/>
        <v>3</v>
      </c>
      <c r="C3563" s="67"/>
      <c r="D3563" s="70"/>
      <c r="E3563" s="70"/>
      <c r="F3563" s="70"/>
      <c r="G3563" s="42"/>
      <c r="H3563" s="67"/>
      <c r="I3563" s="67"/>
      <c r="J3563" s="67"/>
      <c r="K3563" s="67"/>
      <c r="L3563" s="67"/>
      <c r="M3563" s="67"/>
      <c r="N3563" s="67"/>
      <c r="O3563" s="67"/>
      <c r="P3563" s="67"/>
      <c r="Q3563" s="67"/>
      <c r="R3563" s="34"/>
      <c r="S3563" s="34"/>
      <c r="T3563" s="34"/>
      <c r="U3563" s="34"/>
      <c r="V3563" s="34"/>
      <c r="W3563" s="34"/>
      <c r="X3563" s="34"/>
      <c r="Y3563" s="34"/>
      <c r="Z3563" s="34"/>
    </row>
    <row r="3564" spans="1:26">
      <c r="A3564" s="69">
        <f t="shared" si="38"/>
        <v>444</v>
      </c>
      <c r="B3564" s="69">
        <f t="shared" si="39"/>
        <v>4</v>
      </c>
      <c r="C3564" s="67"/>
      <c r="D3564" s="70"/>
      <c r="E3564" s="70"/>
      <c r="F3564" s="70"/>
      <c r="G3564" s="42"/>
      <c r="H3564" s="67"/>
      <c r="I3564" s="67"/>
      <c r="J3564" s="67"/>
      <c r="K3564" s="67"/>
      <c r="L3564" s="67"/>
      <c r="M3564" s="67"/>
      <c r="N3564" s="67"/>
      <c r="O3564" s="67"/>
      <c r="P3564" s="67"/>
      <c r="Q3564" s="67"/>
      <c r="R3564" s="34"/>
      <c r="S3564" s="34"/>
      <c r="T3564" s="34"/>
      <c r="U3564" s="34"/>
      <c r="V3564" s="34"/>
      <c r="W3564" s="34"/>
      <c r="X3564" s="34"/>
      <c r="Y3564" s="34"/>
      <c r="Z3564" s="34"/>
    </row>
    <row r="3565" spans="1:26">
      <c r="A3565" s="69">
        <f t="shared" si="38"/>
        <v>444</v>
      </c>
      <c r="B3565" s="69">
        <f t="shared" si="39"/>
        <v>5</v>
      </c>
      <c r="C3565" s="67"/>
      <c r="D3565" s="70"/>
      <c r="E3565" s="70"/>
      <c r="F3565" s="70"/>
      <c r="G3565" s="42"/>
      <c r="H3565" s="67"/>
      <c r="I3565" s="67"/>
      <c r="J3565" s="67"/>
      <c r="K3565" s="67"/>
      <c r="L3565" s="67"/>
      <c r="M3565" s="67"/>
      <c r="N3565" s="67"/>
      <c r="O3565" s="67"/>
      <c r="P3565" s="67"/>
      <c r="Q3565" s="67"/>
      <c r="R3565" s="34"/>
      <c r="S3565" s="34"/>
      <c r="T3565" s="34"/>
      <c r="U3565" s="34"/>
      <c r="V3565" s="34"/>
      <c r="W3565" s="34"/>
      <c r="X3565" s="34"/>
      <c r="Y3565" s="34"/>
      <c r="Z3565" s="34"/>
    </row>
    <row r="3566" spans="1:26">
      <c r="A3566" s="69">
        <f t="shared" si="38"/>
        <v>444</v>
      </c>
      <c r="B3566" s="69">
        <f t="shared" si="39"/>
        <v>6</v>
      </c>
      <c r="C3566" s="67"/>
      <c r="D3566" s="70"/>
      <c r="E3566" s="70"/>
      <c r="F3566" s="70"/>
      <c r="G3566" s="42"/>
      <c r="H3566" s="67"/>
      <c r="I3566" s="67"/>
      <c r="J3566" s="67"/>
      <c r="K3566" s="67"/>
      <c r="L3566" s="67"/>
      <c r="M3566" s="67"/>
      <c r="N3566" s="67"/>
      <c r="O3566" s="67"/>
      <c r="P3566" s="67"/>
      <c r="Q3566" s="67"/>
      <c r="R3566" s="34"/>
      <c r="S3566" s="34"/>
      <c r="T3566" s="34"/>
      <c r="U3566" s="34"/>
      <c r="V3566" s="34"/>
      <c r="W3566" s="34"/>
      <c r="X3566" s="34"/>
      <c r="Y3566" s="34"/>
      <c r="Z3566" s="34"/>
    </row>
    <row r="3567" spans="1:26">
      <c r="A3567" s="69">
        <f t="shared" si="38"/>
        <v>444</v>
      </c>
      <c r="B3567" s="69">
        <f t="shared" si="39"/>
        <v>7</v>
      </c>
      <c r="C3567" s="67"/>
      <c r="D3567" s="70"/>
      <c r="E3567" s="70"/>
      <c r="F3567" s="70"/>
      <c r="G3567" s="42"/>
      <c r="H3567" s="67"/>
      <c r="I3567" s="67"/>
      <c r="J3567" s="67"/>
      <c r="K3567" s="67"/>
      <c r="L3567" s="67"/>
      <c r="M3567" s="67"/>
      <c r="N3567" s="67"/>
      <c r="O3567" s="67"/>
      <c r="P3567" s="67"/>
      <c r="Q3567" s="67"/>
      <c r="R3567" s="34"/>
      <c r="S3567" s="34"/>
      <c r="T3567" s="34"/>
      <c r="U3567" s="34"/>
      <c r="V3567" s="34"/>
      <c r="W3567" s="34"/>
      <c r="X3567" s="34"/>
      <c r="Y3567" s="34"/>
      <c r="Z3567" s="34"/>
    </row>
    <row r="3568" spans="1:26">
      <c r="A3568" s="69">
        <f t="shared" si="38"/>
        <v>444</v>
      </c>
      <c r="B3568" s="69">
        <f t="shared" si="39"/>
        <v>8</v>
      </c>
      <c r="C3568" s="67"/>
      <c r="D3568" s="70"/>
      <c r="E3568" s="70"/>
      <c r="F3568" s="70"/>
      <c r="G3568" s="42"/>
      <c r="H3568" s="67"/>
      <c r="I3568" s="67"/>
      <c r="J3568" s="67"/>
      <c r="K3568" s="67"/>
      <c r="L3568" s="67"/>
      <c r="M3568" s="67"/>
      <c r="N3568" s="67"/>
      <c r="O3568" s="67"/>
      <c r="P3568" s="67"/>
      <c r="Q3568" s="67"/>
      <c r="R3568" s="34"/>
      <c r="S3568" s="34"/>
      <c r="T3568" s="34"/>
      <c r="U3568" s="34"/>
      <c r="V3568" s="34"/>
      <c r="W3568" s="34"/>
      <c r="X3568" s="34"/>
      <c r="Y3568" s="34"/>
      <c r="Z3568" s="34"/>
    </row>
    <row r="3569" spans="1:26">
      <c r="A3569" s="69">
        <f t="shared" si="38"/>
        <v>445</v>
      </c>
      <c r="B3569" s="69">
        <f t="shared" si="39"/>
        <v>1</v>
      </c>
      <c r="C3569" s="67"/>
      <c r="D3569" s="70"/>
      <c r="E3569" s="70"/>
      <c r="F3569" s="70"/>
      <c r="G3569" s="42"/>
      <c r="H3569" s="67"/>
      <c r="I3569" s="67"/>
      <c r="J3569" s="67"/>
      <c r="K3569" s="67"/>
      <c r="L3569" s="67"/>
      <c r="M3569" s="67"/>
      <c r="N3569" s="67"/>
      <c r="O3569" s="67"/>
      <c r="P3569" s="67"/>
      <c r="Q3569" s="67"/>
      <c r="R3569" s="34"/>
      <c r="S3569" s="34"/>
      <c r="T3569" s="34"/>
      <c r="U3569" s="34"/>
      <c r="V3569" s="34"/>
      <c r="W3569" s="34"/>
      <c r="X3569" s="34"/>
      <c r="Y3569" s="34"/>
      <c r="Z3569" s="34"/>
    </row>
    <row r="3570" spans="1:26">
      <c r="A3570" s="69">
        <f t="shared" si="38"/>
        <v>445</v>
      </c>
      <c r="B3570" s="69">
        <f t="shared" si="39"/>
        <v>2</v>
      </c>
      <c r="C3570" s="67"/>
      <c r="D3570" s="70"/>
      <c r="E3570" s="70"/>
      <c r="F3570" s="70"/>
      <c r="G3570" s="42"/>
      <c r="H3570" s="67"/>
      <c r="I3570" s="67"/>
      <c r="J3570" s="67"/>
      <c r="K3570" s="67"/>
      <c r="L3570" s="67"/>
      <c r="M3570" s="67"/>
      <c r="N3570" s="67"/>
      <c r="O3570" s="67"/>
      <c r="P3570" s="67"/>
      <c r="Q3570" s="67"/>
      <c r="R3570" s="34"/>
      <c r="S3570" s="34"/>
      <c r="T3570" s="34"/>
      <c r="U3570" s="34"/>
      <c r="V3570" s="34"/>
      <c r="W3570" s="34"/>
      <c r="X3570" s="34"/>
      <c r="Y3570" s="34"/>
      <c r="Z3570" s="34"/>
    </row>
    <row r="3571" spans="1:26">
      <c r="A3571" s="69">
        <f t="shared" si="38"/>
        <v>445</v>
      </c>
      <c r="B3571" s="69">
        <f t="shared" si="39"/>
        <v>3</v>
      </c>
      <c r="C3571" s="67"/>
      <c r="D3571" s="70"/>
      <c r="E3571" s="70"/>
      <c r="F3571" s="70"/>
      <c r="G3571" s="42"/>
      <c r="H3571" s="67"/>
      <c r="I3571" s="67"/>
      <c r="J3571" s="67"/>
      <c r="K3571" s="67"/>
      <c r="L3571" s="67"/>
      <c r="M3571" s="67"/>
      <c r="N3571" s="67"/>
      <c r="O3571" s="67"/>
      <c r="P3571" s="67"/>
      <c r="Q3571" s="67"/>
      <c r="R3571" s="34"/>
      <c r="S3571" s="34"/>
      <c r="T3571" s="34"/>
      <c r="U3571" s="34"/>
      <c r="V3571" s="34"/>
      <c r="W3571" s="34"/>
      <c r="X3571" s="34"/>
      <c r="Y3571" s="34"/>
      <c r="Z3571" s="34"/>
    </row>
    <row r="3572" spans="1:26">
      <c r="A3572" s="69">
        <f t="shared" si="38"/>
        <v>445</v>
      </c>
      <c r="B3572" s="69">
        <f t="shared" si="39"/>
        <v>4</v>
      </c>
      <c r="C3572" s="67"/>
      <c r="D3572" s="70"/>
      <c r="E3572" s="70"/>
      <c r="F3572" s="70"/>
      <c r="G3572" s="42"/>
      <c r="H3572" s="67"/>
      <c r="I3572" s="67"/>
      <c r="J3572" s="67"/>
      <c r="K3572" s="67"/>
      <c r="L3572" s="67"/>
      <c r="M3572" s="67"/>
      <c r="N3572" s="67"/>
      <c r="O3572" s="67"/>
      <c r="P3572" s="67"/>
      <c r="Q3572" s="67"/>
      <c r="R3572" s="34"/>
      <c r="S3572" s="34"/>
      <c r="T3572" s="34"/>
      <c r="U3572" s="34"/>
      <c r="V3572" s="34"/>
      <c r="W3572" s="34"/>
      <c r="X3572" s="34"/>
      <c r="Y3572" s="34"/>
      <c r="Z3572" s="34"/>
    </row>
    <row r="3573" spans="1:26">
      <c r="A3573" s="69">
        <f t="shared" si="38"/>
        <v>445</v>
      </c>
      <c r="B3573" s="69">
        <f t="shared" si="39"/>
        <v>5</v>
      </c>
      <c r="C3573" s="67"/>
      <c r="D3573" s="70"/>
      <c r="E3573" s="70"/>
      <c r="F3573" s="70"/>
      <c r="G3573" s="42"/>
      <c r="H3573" s="67"/>
      <c r="I3573" s="67"/>
      <c r="J3573" s="67"/>
      <c r="K3573" s="67"/>
      <c r="L3573" s="67"/>
      <c r="M3573" s="67"/>
      <c r="N3573" s="67"/>
      <c r="O3573" s="67"/>
      <c r="P3573" s="67"/>
      <c r="Q3573" s="67"/>
      <c r="R3573" s="34"/>
      <c r="S3573" s="34"/>
      <c r="T3573" s="34"/>
      <c r="U3573" s="34"/>
      <c r="V3573" s="34"/>
      <c r="W3573" s="34"/>
      <c r="X3573" s="34"/>
      <c r="Y3573" s="34"/>
      <c r="Z3573" s="34"/>
    </row>
    <row r="3574" spans="1:26">
      <c r="A3574" s="69">
        <f t="shared" si="38"/>
        <v>445</v>
      </c>
      <c r="B3574" s="69">
        <f t="shared" si="39"/>
        <v>6</v>
      </c>
      <c r="C3574" s="67"/>
      <c r="D3574" s="70"/>
      <c r="E3574" s="70"/>
      <c r="F3574" s="70"/>
      <c r="G3574" s="42"/>
      <c r="H3574" s="67"/>
      <c r="I3574" s="67"/>
      <c r="J3574" s="67"/>
      <c r="K3574" s="67"/>
      <c r="L3574" s="67"/>
      <c r="M3574" s="67"/>
      <c r="N3574" s="67"/>
      <c r="O3574" s="67"/>
      <c r="P3574" s="67"/>
      <c r="Q3574" s="67"/>
      <c r="R3574" s="34"/>
      <c r="S3574" s="34"/>
      <c r="T3574" s="34"/>
      <c r="U3574" s="34"/>
      <c r="V3574" s="34"/>
      <c r="W3574" s="34"/>
      <c r="X3574" s="34"/>
      <c r="Y3574" s="34"/>
      <c r="Z3574" s="34"/>
    </row>
    <row r="3575" spans="1:26">
      <c r="A3575" s="69">
        <f t="shared" si="38"/>
        <v>445</v>
      </c>
      <c r="B3575" s="69">
        <f t="shared" si="39"/>
        <v>7</v>
      </c>
      <c r="C3575" s="67"/>
      <c r="D3575" s="70"/>
      <c r="E3575" s="70"/>
      <c r="F3575" s="70"/>
      <c r="G3575" s="42"/>
      <c r="H3575" s="67"/>
      <c r="I3575" s="67"/>
      <c r="J3575" s="67"/>
      <c r="K3575" s="67"/>
      <c r="L3575" s="67"/>
      <c r="M3575" s="67"/>
      <c r="N3575" s="67"/>
      <c r="O3575" s="67"/>
      <c r="P3575" s="67"/>
      <c r="Q3575" s="67"/>
      <c r="R3575" s="34"/>
      <c r="S3575" s="34"/>
      <c r="T3575" s="34"/>
      <c r="U3575" s="34"/>
      <c r="V3575" s="34"/>
      <c r="W3575" s="34"/>
      <c r="X3575" s="34"/>
      <c r="Y3575" s="34"/>
      <c r="Z3575" s="34"/>
    </row>
    <row r="3576" spans="1:26">
      <c r="A3576" s="69">
        <f t="shared" si="38"/>
        <v>445</v>
      </c>
      <c r="B3576" s="69">
        <f t="shared" si="39"/>
        <v>8</v>
      </c>
      <c r="C3576" s="67"/>
      <c r="D3576" s="70"/>
      <c r="E3576" s="70"/>
      <c r="F3576" s="70"/>
      <c r="G3576" s="42"/>
      <c r="H3576" s="67"/>
      <c r="I3576" s="67"/>
      <c r="J3576" s="67"/>
      <c r="K3576" s="67"/>
      <c r="L3576" s="67"/>
      <c r="M3576" s="67"/>
      <c r="N3576" s="67"/>
      <c r="O3576" s="67"/>
      <c r="P3576" s="67"/>
      <c r="Q3576" s="67"/>
      <c r="R3576" s="34"/>
      <c r="S3576" s="34"/>
      <c r="T3576" s="34"/>
      <c r="U3576" s="34"/>
      <c r="V3576" s="34"/>
      <c r="W3576" s="34"/>
      <c r="X3576" s="34"/>
      <c r="Y3576" s="34"/>
      <c r="Z3576" s="34"/>
    </row>
    <row r="3577" spans="1:26">
      <c r="A3577" s="69">
        <f t="shared" si="38"/>
        <v>446</v>
      </c>
      <c r="B3577" s="69">
        <f t="shared" si="39"/>
        <v>1</v>
      </c>
      <c r="C3577" s="67"/>
      <c r="D3577" s="70"/>
      <c r="E3577" s="70"/>
      <c r="F3577" s="70"/>
      <c r="G3577" s="42"/>
      <c r="H3577" s="67"/>
      <c r="I3577" s="67"/>
      <c r="J3577" s="67"/>
      <c r="K3577" s="67"/>
      <c r="L3577" s="67"/>
      <c r="M3577" s="67"/>
      <c r="N3577" s="67"/>
      <c r="O3577" s="67"/>
      <c r="P3577" s="67"/>
      <c r="Q3577" s="67"/>
      <c r="R3577" s="34"/>
      <c r="S3577" s="34"/>
      <c r="T3577" s="34"/>
      <c r="U3577" s="34"/>
      <c r="V3577" s="34"/>
      <c r="W3577" s="34"/>
      <c r="X3577" s="34"/>
      <c r="Y3577" s="34"/>
      <c r="Z3577" s="34"/>
    </row>
    <row r="3578" spans="1:26">
      <c r="A3578" s="69">
        <f t="shared" si="38"/>
        <v>446</v>
      </c>
      <c r="B3578" s="69">
        <f t="shared" si="39"/>
        <v>2</v>
      </c>
      <c r="C3578" s="67"/>
      <c r="D3578" s="70"/>
      <c r="E3578" s="70"/>
      <c r="F3578" s="70"/>
      <c r="G3578" s="42"/>
      <c r="H3578" s="67"/>
      <c r="I3578" s="67"/>
      <c r="J3578" s="67"/>
      <c r="K3578" s="67"/>
      <c r="L3578" s="67"/>
      <c r="M3578" s="67"/>
      <c r="N3578" s="67"/>
      <c r="O3578" s="67"/>
      <c r="P3578" s="67"/>
      <c r="Q3578" s="67"/>
      <c r="R3578" s="34"/>
      <c r="S3578" s="34"/>
      <c r="T3578" s="34"/>
      <c r="U3578" s="34"/>
      <c r="V3578" s="34"/>
      <c r="W3578" s="34"/>
      <c r="X3578" s="34"/>
      <c r="Y3578" s="34"/>
      <c r="Z3578" s="34"/>
    </row>
    <row r="3579" spans="1:26">
      <c r="A3579" s="69">
        <f t="shared" si="38"/>
        <v>446</v>
      </c>
      <c r="B3579" s="69">
        <f t="shared" si="39"/>
        <v>3</v>
      </c>
      <c r="C3579" s="67"/>
      <c r="D3579" s="70"/>
      <c r="E3579" s="70"/>
      <c r="F3579" s="70"/>
      <c r="G3579" s="42"/>
      <c r="H3579" s="67"/>
      <c r="I3579" s="67"/>
      <c r="J3579" s="67"/>
      <c r="K3579" s="67"/>
      <c r="L3579" s="67"/>
      <c r="M3579" s="67"/>
      <c r="N3579" s="67"/>
      <c r="O3579" s="67"/>
      <c r="P3579" s="67"/>
      <c r="Q3579" s="67"/>
      <c r="R3579" s="34"/>
      <c r="S3579" s="34"/>
      <c r="T3579" s="34"/>
      <c r="U3579" s="34"/>
      <c r="V3579" s="34"/>
      <c r="W3579" s="34"/>
      <c r="X3579" s="34"/>
      <c r="Y3579" s="34"/>
      <c r="Z3579" s="34"/>
    </row>
    <row r="3580" spans="1:26">
      <c r="A3580" s="69">
        <f t="shared" si="38"/>
        <v>446</v>
      </c>
      <c r="B3580" s="69">
        <f t="shared" si="39"/>
        <v>4</v>
      </c>
      <c r="C3580" s="67"/>
      <c r="D3580" s="70"/>
      <c r="E3580" s="70"/>
      <c r="F3580" s="70"/>
      <c r="G3580" s="42"/>
      <c r="H3580" s="67"/>
      <c r="I3580" s="67"/>
      <c r="J3580" s="67"/>
      <c r="K3580" s="67"/>
      <c r="L3580" s="67"/>
      <c r="M3580" s="67"/>
      <c r="N3580" s="67"/>
      <c r="O3580" s="67"/>
      <c r="P3580" s="67"/>
      <c r="Q3580" s="67"/>
      <c r="R3580" s="34"/>
      <c r="S3580" s="34"/>
      <c r="T3580" s="34"/>
      <c r="U3580" s="34"/>
      <c r="V3580" s="34"/>
      <c r="W3580" s="34"/>
      <c r="X3580" s="34"/>
      <c r="Y3580" s="34"/>
      <c r="Z3580" s="34"/>
    </row>
    <row r="3581" spans="1:26">
      <c r="A3581" s="69">
        <f t="shared" si="38"/>
        <v>446</v>
      </c>
      <c r="B3581" s="69">
        <f t="shared" si="39"/>
        <v>5</v>
      </c>
      <c r="C3581" s="67"/>
      <c r="D3581" s="70"/>
      <c r="E3581" s="70"/>
      <c r="F3581" s="70"/>
      <c r="G3581" s="42"/>
      <c r="H3581" s="67"/>
      <c r="I3581" s="67"/>
      <c r="J3581" s="67"/>
      <c r="K3581" s="67"/>
      <c r="L3581" s="67"/>
      <c r="M3581" s="67"/>
      <c r="N3581" s="67"/>
      <c r="O3581" s="67"/>
      <c r="P3581" s="67"/>
      <c r="Q3581" s="67"/>
      <c r="R3581" s="34"/>
      <c r="S3581" s="34"/>
      <c r="T3581" s="34"/>
      <c r="U3581" s="34"/>
      <c r="V3581" s="34"/>
      <c r="W3581" s="34"/>
      <c r="X3581" s="34"/>
      <c r="Y3581" s="34"/>
      <c r="Z3581" s="34"/>
    </row>
    <row r="3582" spans="1:26">
      <c r="A3582" s="69">
        <f t="shared" si="38"/>
        <v>446</v>
      </c>
      <c r="B3582" s="69">
        <f t="shared" si="39"/>
        <v>6</v>
      </c>
      <c r="C3582" s="67"/>
      <c r="D3582" s="70"/>
      <c r="E3582" s="70"/>
      <c r="F3582" s="70"/>
      <c r="G3582" s="42"/>
      <c r="H3582" s="67"/>
      <c r="I3582" s="67"/>
      <c r="J3582" s="67"/>
      <c r="K3582" s="67"/>
      <c r="L3582" s="67"/>
      <c r="M3582" s="67"/>
      <c r="N3582" s="67"/>
      <c r="O3582" s="67"/>
      <c r="P3582" s="67"/>
      <c r="Q3582" s="67"/>
      <c r="R3582" s="34"/>
      <c r="S3582" s="34"/>
      <c r="T3582" s="34"/>
      <c r="U3582" s="34"/>
      <c r="V3582" s="34"/>
      <c r="W3582" s="34"/>
      <c r="X3582" s="34"/>
      <c r="Y3582" s="34"/>
      <c r="Z3582" s="34"/>
    </row>
    <row r="3583" spans="1:26">
      <c r="A3583" s="69">
        <f t="shared" si="38"/>
        <v>446</v>
      </c>
      <c r="B3583" s="69">
        <f t="shared" si="39"/>
        <v>7</v>
      </c>
      <c r="C3583" s="67"/>
      <c r="D3583" s="70"/>
      <c r="E3583" s="70"/>
      <c r="F3583" s="70"/>
      <c r="G3583" s="42"/>
      <c r="H3583" s="67"/>
      <c r="I3583" s="67"/>
      <c r="J3583" s="67"/>
      <c r="K3583" s="67"/>
      <c r="L3583" s="67"/>
      <c r="M3583" s="67"/>
      <c r="N3583" s="67"/>
      <c r="O3583" s="67"/>
      <c r="P3583" s="67"/>
      <c r="Q3583" s="67"/>
      <c r="R3583" s="34"/>
      <c r="S3583" s="34"/>
      <c r="T3583" s="34"/>
      <c r="U3583" s="34"/>
      <c r="V3583" s="34"/>
      <c r="W3583" s="34"/>
      <c r="X3583" s="34"/>
      <c r="Y3583" s="34"/>
      <c r="Z3583" s="34"/>
    </row>
    <row r="3584" spans="1:26">
      <c r="A3584" s="69">
        <f t="shared" si="38"/>
        <v>446</v>
      </c>
      <c r="B3584" s="69">
        <f t="shared" si="39"/>
        <v>8</v>
      </c>
      <c r="C3584" s="67"/>
      <c r="D3584" s="70"/>
      <c r="E3584" s="70"/>
      <c r="F3584" s="70"/>
      <c r="G3584" s="42"/>
      <c r="H3584" s="67"/>
      <c r="I3584" s="67"/>
      <c r="J3584" s="67"/>
      <c r="K3584" s="67"/>
      <c r="L3584" s="67"/>
      <c r="M3584" s="67"/>
      <c r="N3584" s="67"/>
      <c r="O3584" s="67"/>
      <c r="P3584" s="67"/>
      <c r="Q3584" s="67"/>
      <c r="R3584" s="34"/>
      <c r="S3584" s="34"/>
      <c r="T3584" s="34"/>
      <c r="U3584" s="34"/>
      <c r="V3584" s="34"/>
      <c r="W3584" s="34"/>
      <c r="X3584" s="34"/>
      <c r="Y3584" s="34"/>
      <c r="Z3584" s="34"/>
    </row>
    <row r="3585" spans="1:26">
      <c r="A3585" s="69">
        <f t="shared" si="38"/>
        <v>447</v>
      </c>
      <c r="B3585" s="69">
        <f t="shared" si="39"/>
        <v>1</v>
      </c>
      <c r="C3585" s="67"/>
      <c r="D3585" s="70"/>
      <c r="E3585" s="70"/>
      <c r="F3585" s="70"/>
      <c r="G3585" s="42"/>
      <c r="H3585" s="67"/>
      <c r="I3585" s="67"/>
      <c r="J3585" s="67"/>
      <c r="K3585" s="67"/>
      <c r="L3585" s="67"/>
      <c r="M3585" s="67"/>
      <c r="N3585" s="67"/>
      <c r="O3585" s="67"/>
      <c r="P3585" s="67"/>
      <c r="Q3585" s="67"/>
      <c r="R3585" s="34"/>
      <c r="S3585" s="34"/>
      <c r="T3585" s="34"/>
      <c r="U3585" s="34"/>
      <c r="V3585" s="34"/>
      <c r="W3585" s="34"/>
      <c r="X3585" s="34"/>
      <c r="Y3585" s="34"/>
      <c r="Z3585" s="34"/>
    </row>
    <row r="3586" spans="1:26">
      <c r="A3586" s="69">
        <f t="shared" si="38"/>
        <v>447</v>
      </c>
      <c r="B3586" s="69">
        <f t="shared" si="39"/>
        <v>2</v>
      </c>
      <c r="C3586" s="67"/>
      <c r="D3586" s="70"/>
      <c r="E3586" s="70"/>
      <c r="F3586" s="70"/>
      <c r="G3586" s="42"/>
      <c r="H3586" s="67"/>
      <c r="I3586" s="67"/>
      <c r="J3586" s="67"/>
      <c r="K3586" s="67"/>
      <c r="L3586" s="67"/>
      <c r="M3586" s="67"/>
      <c r="N3586" s="67"/>
      <c r="O3586" s="67"/>
      <c r="P3586" s="67"/>
      <c r="Q3586" s="67"/>
      <c r="R3586" s="34"/>
      <c r="S3586" s="34"/>
      <c r="T3586" s="34"/>
      <c r="U3586" s="34"/>
      <c r="V3586" s="34"/>
      <c r="W3586" s="34"/>
      <c r="X3586" s="34"/>
      <c r="Y3586" s="34"/>
      <c r="Z3586" s="34"/>
    </row>
    <row r="3587" spans="1:26">
      <c r="A3587" s="69">
        <f t="shared" si="38"/>
        <v>447</v>
      </c>
      <c r="B3587" s="69">
        <f t="shared" si="39"/>
        <v>3</v>
      </c>
      <c r="C3587" s="67"/>
      <c r="D3587" s="70"/>
      <c r="E3587" s="70"/>
      <c r="F3587" s="70"/>
      <c r="G3587" s="42"/>
      <c r="H3587" s="67"/>
      <c r="I3587" s="67"/>
      <c r="J3587" s="67"/>
      <c r="K3587" s="67"/>
      <c r="L3587" s="67"/>
      <c r="M3587" s="67"/>
      <c r="N3587" s="67"/>
      <c r="O3587" s="67"/>
      <c r="P3587" s="67"/>
      <c r="Q3587" s="67"/>
      <c r="R3587" s="34"/>
      <c r="S3587" s="34"/>
      <c r="T3587" s="34"/>
      <c r="U3587" s="34"/>
      <c r="V3587" s="34"/>
      <c r="W3587" s="34"/>
      <c r="X3587" s="34"/>
      <c r="Y3587" s="34"/>
      <c r="Z3587" s="34"/>
    </row>
    <row r="3588" spans="1:26">
      <c r="A3588" s="69">
        <f t="shared" si="38"/>
        <v>447</v>
      </c>
      <c r="B3588" s="69">
        <f t="shared" si="39"/>
        <v>4</v>
      </c>
      <c r="C3588" s="67"/>
      <c r="D3588" s="70"/>
      <c r="E3588" s="70"/>
      <c r="F3588" s="70"/>
      <c r="G3588" s="42"/>
      <c r="H3588" s="67"/>
      <c r="I3588" s="67"/>
      <c r="J3588" s="67"/>
      <c r="K3588" s="67"/>
      <c r="L3588" s="67"/>
      <c r="M3588" s="67"/>
      <c r="N3588" s="67"/>
      <c r="O3588" s="67"/>
      <c r="P3588" s="67"/>
      <c r="Q3588" s="67"/>
      <c r="R3588" s="34"/>
      <c r="S3588" s="34"/>
      <c r="T3588" s="34"/>
      <c r="U3588" s="34"/>
      <c r="V3588" s="34"/>
      <c r="W3588" s="34"/>
      <c r="X3588" s="34"/>
      <c r="Y3588" s="34"/>
      <c r="Z3588" s="34"/>
    </row>
    <row r="3589" spans="1:26">
      <c r="A3589" s="69">
        <f t="shared" si="38"/>
        <v>447</v>
      </c>
      <c r="B3589" s="69">
        <f t="shared" si="39"/>
        <v>5</v>
      </c>
      <c r="C3589" s="67"/>
      <c r="D3589" s="70"/>
      <c r="E3589" s="70"/>
      <c r="F3589" s="70"/>
      <c r="G3589" s="42"/>
      <c r="H3589" s="67"/>
      <c r="I3589" s="67"/>
      <c r="J3589" s="67"/>
      <c r="K3589" s="67"/>
      <c r="L3589" s="67"/>
      <c r="M3589" s="67"/>
      <c r="N3589" s="67"/>
      <c r="O3589" s="67"/>
      <c r="P3589" s="67"/>
      <c r="Q3589" s="67"/>
      <c r="R3589" s="34"/>
      <c r="S3589" s="34"/>
      <c r="T3589" s="34"/>
      <c r="U3589" s="34"/>
      <c r="V3589" s="34"/>
      <c r="W3589" s="34"/>
      <c r="X3589" s="34"/>
      <c r="Y3589" s="34"/>
      <c r="Z3589" s="34"/>
    </row>
    <row r="3590" spans="1:26">
      <c r="A3590" s="69">
        <f t="shared" si="38"/>
        <v>447</v>
      </c>
      <c r="B3590" s="69">
        <f t="shared" si="39"/>
        <v>6</v>
      </c>
      <c r="C3590" s="67"/>
      <c r="D3590" s="70"/>
      <c r="E3590" s="70"/>
      <c r="F3590" s="70"/>
      <c r="G3590" s="42"/>
      <c r="H3590" s="67"/>
      <c r="I3590" s="67"/>
      <c r="J3590" s="67"/>
      <c r="K3590" s="67"/>
      <c r="L3590" s="67"/>
      <c r="M3590" s="67"/>
      <c r="N3590" s="67"/>
      <c r="O3590" s="67"/>
      <c r="P3590" s="67"/>
      <c r="Q3590" s="67"/>
      <c r="R3590" s="34"/>
      <c r="S3590" s="34"/>
      <c r="T3590" s="34"/>
      <c r="U3590" s="34"/>
      <c r="V3590" s="34"/>
      <c r="W3590" s="34"/>
      <c r="X3590" s="34"/>
      <c r="Y3590" s="34"/>
      <c r="Z3590" s="34"/>
    </row>
    <row r="3591" spans="1:26">
      <c r="A3591" s="69">
        <f t="shared" si="38"/>
        <v>447</v>
      </c>
      <c r="B3591" s="69">
        <f t="shared" si="39"/>
        <v>7</v>
      </c>
      <c r="C3591" s="67"/>
      <c r="D3591" s="70"/>
      <c r="E3591" s="70"/>
      <c r="F3591" s="70"/>
      <c r="G3591" s="42"/>
      <c r="H3591" s="67"/>
      <c r="I3591" s="67"/>
      <c r="J3591" s="67"/>
      <c r="K3591" s="67"/>
      <c r="L3591" s="67"/>
      <c r="M3591" s="67"/>
      <c r="N3591" s="67"/>
      <c r="O3591" s="67"/>
      <c r="P3591" s="67"/>
      <c r="Q3591" s="67"/>
      <c r="R3591" s="34"/>
      <c r="S3591" s="34"/>
      <c r="T3591" s="34"/>
      <c r="U3591" s="34"/>
      <c r="V3591" s="34"/>
      <c r="W3591" s="34"/>
      <c r="X3591" s="34"/>
      <c r="Y3591" s="34"/>
      <c r="Z3591" s="34"/>
    </row>
    <row r="3592" spans="1:26">
      <c r="A3592" s="69">
        <f t="shared" si="38"/>
        <v>447</v>
      </c>
      <c r="B3592" s="69">
        <f t="shared" si="39"/>
        <v>8</v>
      </c>
      <c r="C3592" s="67"/>
      <c r="D3592" s="70"/>
      <c r="E3592" s="70"/>
      <c r="F3592" s="70"/>
      <c r="G3592" s="42"/>
      <c r="H3592" s="67"/>
      <c r="I3592" s="67"/>
      <c r="J3592" s="67"/>
      <c r="K3592" s="67"/>
      <c r="L3592" s="67"/>
      <c r="M3592" s="67"/>
      <c r="N3592" s="67"/>
      <c r="O3592" s="67"/>
      <c r="P3592" s="67"/>
      <c r="Q3592" s="67"/>
      <c r="R3592" s="34"/>
      <c r="S3592" s="34"/>
      <c r="T3592" s="34"/>
      <c r="U3592" s="34"/>
      <c r="V3592" s="34"/>
      <c r="W3592" s="34"/>
      <c r="X3592" s="34"/>
      <c r="Y3592" s="34"/>
      <c r="Z3592" s="34"/>
    </row>
    <row r="3593" spans="1:26">
      <c r="A3593" s="69">
        <f t="shared" si="38"/>
        <v>448</v>
      </c>
      <c r="B3593" s="69">
        <f t="shared" si="39"/>
        <v>1</v>
      </c>
      <c r="C3593" s="67"/>
      <c r="D3593" s="70"/>
      <c r="E3593" s="70"/>
      <c r="F3593" s="70"/>
      <c r="G3593" s="42"/>
      <c r="H3593" s="67"/>
      <c r="I3593" s="67"/>
      <c r="J3593" s="67"/>
      <c r="K3593" s="67"/>
      <c r="L3593" s="67"/>
      <c r="M3593" s="67"/>
      <c r="N3593" s="67"/>
      <c r="O3593" s="67"/>
      <c r="P3593" s="67"/>
      <c r="Q3593" s="67"/>
      <c r="R3593" s="34"/>
      <c r="S3593" s="34"/>
      <c r="T3593" s="34"/>
      <c r="U3593" s="34"/>
      <c r="V3593" s="34"/>
      <c r="W3593" s="34"/>
      <c r="X3593" s="34"/>
      <c r="Y3593" s="34"/>
      <c r="Z3593" s="34"/>
    </row>
    <row r="3594" spans="1:26">
      <c r="A3594" s="69">
        <f t="shared" si="38"/>
        <v>448</v>
      </c>
      <c r="B3594" s="69">
        <f t="shared" si="39"/>
        <v>2</v>
      </c>
      <c r="C3594" s="67"/>
      <c r="D3594" s="70"/>
      <c r="E3594" s="70"/>
      <c r="F3594" s="70"/>
      <c r="G3594" s="42"/>
      <c r="H3594" s="67"/>
      <c r="I3594" s="67"/>
      <c r="J3594" s="67"/>
      <c r="K3594" s="67"/>
      <c r="L3594" s="67"/>
      <c r="M3594" s="67"/>
      <c r="N3594" s="67"/>
      <c r="O3594" s="67"/>
      <c r="P3594" s="67"/>
      <c r="Q3594" s="67"/>
      <c r="R3594" s="34"/>
      <c r="S3594" s="34"/>
      <c r="T3594" s="34"/>
      <c r="U3594" s="34"/>
      <c r="V3594" s="34"/>
      <c r="W3594" s="34"/>
      <c r="X3594" s="34"/>
      <c r="Y3594" s="34"/>
      <c r="Z3594" s="34"/>
    </row>
    <row r="3595" spans="1:26">
      <c r="A3595" s="69">
        <f t="shared" si="38"/>
        <v>448</v>
      </c>
      <c r="B3595" s="69">
        <f t="shared" si="39"/>
        <v>3</v>
      </c>
      <c r="C3595" s="67"/>
      <c r="D3595" s="70"/>
      <c r="E3595" s="70"/>
      <c r="F3595" s="70"/>
      <c r="G3595" s="42"/>
      <c r="H3595" s="67"/>
      <c r="I3595" s="67"/>
      <c r="J3595" s="67"/>
      <c r="K3595" s="67"/>
      <c r="L3595" s="67"/>
      <c r="M3595" s="67"/>
      <c r="N3595" s="67"/>
      <c r="O3595" s="67"/>
      <c r="P3595" s="67"/>
      <c r="Q3595" s="67"/>
      <c r="R3595" s="34"/>
      <c r="S3595" s="34"/>
      <c r="T3595" s="34"/>
      <c r="U3595" s="34"/>
      <c r="V3595" s="34"/>
      <c r="W3595" s="34"/>
      <c r="X3595" s="34"/>
      <c r="Y3595" s="34"/>
      <c r="Z3595" s="34"/>
    </row>
    <row r="3596" spans="1:26">
      <c r="A3596" s="69">
        <f t="shared" si="38"/>
        <v>448</v>
      </c>
      <c r="B3596" s="69">
        <f t="shared" si="39"/>
        <v>4</v>
      </c>
      <c r="C3596" s="67"/>
      <c r="D3596" s="70"/>
      <c r="E3596" s="70"/>
      <c r="F3596" s="70"/>
      <c r="G3596" s="42"/>
      <c r="H3596" s="67"/>
      <c r="I3596" s="67"/>
      <c r="J3596" s="67"/>
      <c r="K3596" s="67"/>
      <c r="L3596" s="67"/>
      <c r="M3596" s="67"/>
      <c r="N3596" s="67"/>
      <c r="O3596" s="67"/>
      <c r="P3596" s="67"/>
      <c r="Q3596" s="67"/>
      <c r="R3596" s="34"/>
      <c r="S3596" s="34"/>
      <c r="T3596" s="34"/>
      <c r="U3596" s="34"/>
      <c r="V3596" s="34"/>
      <c r="W3596" s="34"/>
      <c r="X3596" s="34"/>
      <c r="Y3596" s="34"/>
      <c r="Z3596" s="34"/>
    </row>
    <row r="3597" spans="1:26">
      <c r="A3597" s="69">
        <f t="shared" si="38"/>
        <v>448</v>
      </c>
      <c r="B3597" s="69">
        <f t="shared" si="39"/>
        <v>5</v>
      </c>
      <c r="C3597" s="67"/>
      <c r="D3597" s="70"/>
      <c r="E3597" s="70"/>
      <c r="F3597" s="70"/>
      <c r="G3597" s="42"/>
      <c r="H3597" s="67"/>
      <c r="I3597" s="67"/>
      <c r="J3597" s="67"/>
      <c r="K3597" s="67"/>
      <c r="L3597" s="67"/>
      <c r="M3597" s="67"/>
      <c r="N3597" s="67"/>
      <c r="O3597" s="67"/>
      <c r="P3597" s="67"/>
      <c r="Q3597" s="67"/>
      <c r="R3597" s="34"/>
      <c r="S3597" s="34"/>
      <c r="T3597" s="34"/>
      <c r="U3597" s="34"/>
      <c r="V3597" s="34"/>
      <c r="W3597" s="34"/>
      <c r="X3597" s="34"/>
      <c r="Y3597" s="34"/>
      <c r="Z3597" s="34"/>
    </row>
    <row r="3598" spans="1:26">
      <c r="A3598" s="69">
        <f t="shared" si="38"/>
        <v>448</v>
      </c>
      <c r="B3598" s="69">
        <f t="shared" si="39"/>
        <v>6</v>
      </c>
      <c r="C3598" s="67"/>
      <c r="D3598" s="70"/>
      <c r="E3598" s="70"/>
      <c r="F3598" s="70"/>
      <c r="G3598" s="42"/>
      <c r="H3598" s="67"/>
      <c r="I3598" s="67"/>
      <c r="J3598" s="67"/>
      <c r="K3598" s="67"/>
      <c r="L3598" s="67"/>
      <c r="M3598" s="67"/>
      <c r="N3598" s="67"/>
      <c r="O3598" s="67"/>
      <c r="P3598" s="67"/>
      <c r="Q3598" s="67"/>
      <c r="R3598" s="34"/>
      <c r="S3598" s="34"/>
      <c r="T3598" s="34"/>
      <c r="U3598" s="34"/>
      <c r="V3598" s="34"/>
      <c r="W3598" s="34"/>
      <c r="X3598" s="34"/>
      <c r="Y3598" s="34"/>
      <c r="Z3598" s="34"/>
    </row>
    <row r="3599" spans="1:26">
      <c r="A3599" s="69">
        <f t="shared" si="38"/>
        <v>448</v>
      </c>
      <c r="B3599" s="69">
        <f t="shared" si="39"/>
        <v>7</v>
      </c>
      <c r="C3599" s="67"/>
      <c r="D3599" s="70"/>
      <c r="E3599" s="70"/>
      <c r="F3599" s="70"/>
      <c r="G3599" s="42"/>
      <c r="H3599" s="67"/>
      <c r="I3599" s="67"/>
      <c r="J3599" s="67"/>
      <c r="K3599" s="67"/>
      <c r="L3599" s="67"/>
      <c r="M3599" s="67"/>
      <c r="N3599" s="67"/>
      <c r="O3599" s="67"/>
      <c r="P3599" s="67"/>
      <c r="Q3599" s="67"/>
      <c r="R3599" s="34"/>
      <c r="S3599" s="34"/>
      <c r="T3599" s="34"/>
      <c r="U3599" s="34"/>
      <c r="V3599" s="34"/>
      <c r="W3599" s="34"/>
      <c r="X3599" s="34"/>
      <c r="Y3599" s="34"/>
      <c r="Z3599" s="34"/>
    </row>
    <row r="3600" spans="1:26">
      <c r="A3600" s="69">
        <f t="shared" si="38"/>
        <v>448</v>
      </c>
      <c r="B3600" s="69">
        <f t="shared" si="39"/>
        <v>8</v>
      </c>
      <c r="C3600" s="67"/>
      <c r="D3600" s="70"/>
      <c r="E3600" s="70"/>
      <c r="F3600" s="70"/>
      <c r="G3600" s="42"/>
      <c r="H3600" s="67"/>
      <c r="I3600" s="67"/>
      <c r="J3600" s="67"/>
      <c r="K3600" s="67"/>
      <c r="L3600" s="67"/>
      <c r="M3600" s="67"/>
      <c r="N3600" s="67"/>
      <c r="O3600" s="67"/>
      <c r="P3600" s="67"/>
      <c r="Q3600" s="67"/>
      <c r="R3600" s="34"/>
      <c r="S3600" s="34"/>
      <c r="T3600" s="34"/>
      <c r="U3600" s="34"/>
      <c r="V3600" s="34"/>
      <c r="W3600" s="34"/>
      <c r="X3600" s="34"/>
      <c r="Y3600" s="34"/>
      <c r="Z3600" s="34"/>
    </row>
    <row r="3601" spans="1:26">
      <c r="A3601" s="69">
        <f t="shared" si="38"/>
        <v>449</v>
      </c>
      <c r="B3601" s="69">
        <f t="shared" si="39"/>
        <v>1</v>
      </c>
      <c r="C3601" s="67"/>
      <c r="D3601" s="70"/>
      <c r="E3601" s="70"/>
      <c r="F3601" s="70"/>
      <c r="G3601" s="42"/>
      <c r="H3601" s="67"/>
      <c r="I3601" s="67"/>
      <c r="J3601" s="67"/>
      <c r="K3601" s="67"/>
      <c r="L3601" s="67"/>
      <c r="M3601" s="67"/>
      <c r="N3601" s="67"/>
      <c r="O3601" s="67"/>
      <c r="P3601" s="67"/>
      <c r="Q3601" s="67"/>
      <c r="R3601" s="34"/>
      <c r="S3601" s="34"/>
      <c r="T3601" s="34"/>
      <c r="U3601" s="34"/>
      <c r="V3601" s="34"/>
      <c r="W3601" s="34"/>
      <c r="X3601" s="34"/>
      <c r="Y3601" s="34"/>
      <c r="Z3601" s="34"/>
    </row>
    <row r="3602" spans="1:26">
      <c r="A3602" s="69">
        <f t="shared" si="38"/>
        <v>449</v>
      </c>
      <c r="B3602" s="69">
        <f t="shared" si="39"/>
        <v>2</v>
      </c>
      <c r="C3602" s="67"/>
      <c r="D3602" s="70"/>
      <c r="E3602" s="70"/>
      <c r="F3602" s="70"/>
      <c r="G3602" s="42"/>
      <c r="H3602" s="67"/>
      <c r="I3602" s="67"/>
      <c r="J3602" s="67"/>
      <c r="K3602" s="67"/>
      <c r="L3602" s="67"/>
      <c r="M3602" s="67"/>
      <c r="N3602" s="67"/>
      <c r="O3602" s="67"/>
      <c r="P3602" s="67"/>
      <c r="Q3602" s="67"/>
      <c r="R3602" s="34"/>
      <c r="S3602" s="34"/>
      <c r="T3602" s="34"/>
      <c r="U3602" s="34"/>
      <c r="V3602" s="34"/>
      <c r="W3602" s="34"/>
      <c r="X3602" s="34"/>
      <c r="Y3602" s="34"/>
      <c r="Z3602" s="34"/>
    </row>
    <row r="3603" spans="1:26">
      <c r="A3603" s="69">
        <f t="shared" si="38"/>
        <v>449</v>
      </c>
      <c r="B3603" s="69">
        <f t="shared" si="39"/>
        <v>3</v>
      </c>
      <c r="C3603" s="67"/>
      <c r="D3603" s="70"/>
      <c r="E3603" s="70"/>
      <c r="F3603" s="70"/>
      <c r="G3603" s="42"/>
      <c r="H3603" s="67"/>
      <c r="I3603" s="67"/>
      <c r="J3603" s="67"/>
      <c r="K3603" s="67"/>
      <c r="L3603" s="67"/>
      <c r="M3603" s="67"/>
      <c r="N3603" s="67"/>
      <c r="O3603" s="67"/>
      <c r="P3603" s="67"/>
      <c r="Q3603" s="67"/>
      <c r="R3603" s="34"/>
      <c r="S3603" s="34"/>
      <c r="T3603" s="34"/>
      <c r="U3603" s="34"/>
      <c r="V3603" s="34"/>
      <c r="W3603" s="34"/>
      <c r="X3603" s="34"/>
      <c r="Y3603" s="34"/>
      <c r="Z3603" s="34"/>
    </row>
    <row r="3604" spans="1:26">
      <c r="A3604" s="69">
        <f t="shared" si="38"/>
        <v>449</v>
      </c>
      <c r="B3604" s="69">
        <f t="shared" si="39"/>
        <v>4</v>
      </c>
      <c r="C3604" s="67"/>
      <c r="D3604" s="70"/>
      <c r="E3604" s="70"/>
      <c r="F3604" s="70"/>
      <c r="G3604" s="42"/>
      <c r="H3604" s="67"/>
      <c r="I3604" s="67"/>
      <c r="J3604" s="67"/>
      <c r="K3604" s="67"/>
      <c r="L3604" s="67"/>
      <c r="M3604" s="67"/>
      <c r="N3604" s="67"/>
      <c r="O3604" s="67"/>
      <c r="P3604" s="67"/>
      <c r="Q3604" s="67"/>
      <c r="R3604" s="34"/>
      <c r="S3604" s="34"/>
      <c r="T3604" s="34"/>
      <c r="U3604" s="34"/>
      <c r="V3604" s="34"/>
      <c r="W3604" s="34"/>
      <c r="X3604" s="34"/>
      <c r="Y3604" s="34"/>
      <c r="Z3604" s="34"/>
    </row>
    <row r="3605" spans="1:26">
      <c r="A3605" s="69">
        <f t="shared" si="38"/>
        <v>449</v>
      </c>
      <c r="B3605" s="69">
        <f t="shared" si="39"/>
        <v>5</v>
      </c>
      <c r="C3605" s="67"/>
      <c r="D3605" s="70"/>
      <c r="E3605" s="70"/>
      <c r="F3605" s="70"/>
      <c r="G3605" s="42"/>
      <c r="H3605" s="67"/>
      <c r="I3605" s="67"/>
      <c r="J3605" s="67"/>
      <c r="K3605" s="67"/>
      <c r="L3605" s="67"/>
      <c r="M3605" s="67"/>
      <c r="N3605" s="67"/>
      <c r="O3605" s="67"/>
      <c r="P3605" s="67"/>
      <c r="Q3605" s="67"/>
      <c r="R3605" s="34"/>
      <c r="S3605" s="34"/>
      <c r="T3605" s="34"/>
      <c r="U3605" s="34"/>
      <c r="V3605" s="34"/>
      <c r="W3605" s="34"/>
      <c r="X3605" s="34"/>
      <c r="Y3605" s="34"/>
      <c r="Z3605" s="34"/>
    </row>
    <row r="3606" spans="1:26">
      <c r="A3606" s="69">
        <f t="shared" si="38"/>
        <v>449</v>
      </c>
      <c r="B3606" s="69">
        <f t="shared" si="39"/>
        <v>6</v>
      </c>
      <c r="C3606" s="67"/>
      <c r="D3606" s="70"/>
      <c r="E3606" s="70"/>
      <c r="F3606" s="70"/>
      <c r="G3606" s="42"/>
      <c r="H3606" s="67"/>
      <c r="I3606" s="67"/>
      <c r="J3606" s="67"/>
      <c r="K3606" s="67"/>
      <c r="L3606" s="67"/>
      <c r="M3606" s="67"/>
      <c r="N3606" s="67"/>
      <c r="O3606" s="67"/>
      <c r="P3606" s="67"/>
      <c r="Q3606" s="67"/>
      <c r="R3606" s="34"/>
      <c r="S3606" s="34"/>
      <c r="T3606" s="34"/>
      <c r="U3606" s="34"/>
      <c r="V3606" s="34"/>
      <c r="W3606" s="34"/>
      <c r="X3606" s="34"/>
      <c r="Y3606" s="34"/>
      <c r="Z3606" s="34"/>
    </row>
    <row r="3607" spans="1:26">
      <c r="A3607" s="69">
        <f t="shared" si="38"/>
        <v>449</v>
      </c>
      <c r="B3607" s="69">
        <f t="shared" si="39"/>
        <v>7</v>
      </c>
      <c r="C3607" s="67"/>
      <c r="D3607" s="70"/>
      <c r="E3607" s="70"/>
      <c r="F3607" s="70"/>
      <c r="G3607" s="42"/>
      <c r="H3607" s="67"/>
      <c r="I3607" s="67"/>
      <c r="J3607" s="67"/>
      <c r="K3607" s="67"/>
      <c r="L3607" s="67"/>
      <c r="M3607" s="67"/>
      <c r="N3607" s="67"/>
      <c r="O3607" s="67"/>
      <c r="P3607" s="67"/>
      <c r="Q3607" s="67"/>
      <c r="R3607" s="34"/>
      <c r="S3607" s="34"/>
      <c r="T3607" s="34"/>
      <c r="U3607" s="34"/>
      <c r="V3607" s="34"/>
      <c r="W3607" s="34"/>
      <c r="X3607" s="34"/>
      <c r="Y3607" s="34"/>
      <c r="Z3607" s="34"/>
    </row>
    <row r="3608" spans="1:26">
      <c r="A3608" s="69">
        <f t="shared" si="38"/>
        <v>449</v>
      </c>
      <c r="B3608" s="69">
        <f t="shared" si="39"/>
        <v>8</v>
      </c>
      <c r="C3608" s="67"/>
      <c r="D3608" s="70"/>
      <c r="E3608" s="70"/>
      <c r="F3608" s="70"/>
      <c r="G3608" s="42"/>
      <c r="H3608" s="67"/>
      <c r="I3608" s="67"/>
      <c r="J3608" s="67"/>
      <c r="K3608" s="67"/>
      <c r="L3608" s="67"/>
      <c r="M3608" s="67"/>
      <c r="N3608" s="67"/>
      <c r="O3608" s="67"/>
      <c r="P3608" s="67"/>
      <c r="Q3608" s="67"/>
      <c r="R3608" s="34"/>
      <c r="S3608" s="34"/>
      <c r="T3608" s="34"/>
      <c r="U3608" s="34"/>
      <c r="V3608" s="34"/>
      <c r="W3608" s="34"/>
      <c r="X3608" s="34"/>
      <c r="Y3608" s="34"/>
      <c r="Z3608" s="34"/>
    </row>
    <row r="3609" spans="1:26">
      <c r="A3609" s="69">
        <f t="shared" ref="A3609:A3672" si="40">A3601+1</f>
        <v>450</v>
      </c>
      <c r="B3609" s="69">
        <f t="shared" ref="B3609:B3672" si="41">B3601</f>
        <v>1</v>
      </c>
      <c r="C3609" s="67"/>
      <c r="D3609" s="70"/>
      <c r="E3609" s="70"/>
      <c r="F3609" s="70"/>
      <c r="G3609" s="42"/>
      <c r="H3609" s="67"/>
      <c r="I3609" s="67"/>
      <c r="J3609" s="67"/>
      <c r="K3609" s="67"/>
      <c r="L3609" s="67"/>
      <c r="M3609" s="67"/>
      <c r="N3609" s="67"/>
      <c r="O3609" s="67"/>
      <c r="P3609" s="67"/>
      <c r="Q3609" s="67"/>
      <c r="R3609" s="34"/>
      <c r="S3609" s="34"/>
      <c r="T3609" s="34"/>
      <c r="U3609" s="34"/>
      <c r="V3609" s="34"/>
      <c r="W3609" s="34"/>
      <c r="X3609" s="34"/>
      <c r="Y3609" s="34"/>
      <c r="Z3609" s="34"/>
    </row>
    <row r="3610" spans="1:26">
      <c r="A3610" s="69">
        <f t="shared" si="40"/>
        <v>450</v>
      </c>
      <c r="B3610" s="69">
        <f t="shared" si="41"/>
        <v>2</v>
      </c>
      <c r="C3610" s="67"/>
      <c r="D3610" s="70"/>
      <c r="E3610" s="70"/>
      <c r="F3610" s="70"/>
      <c r="G3610" s="42"/>
      <c r="H3610" s="67"/>
      <c r="I3610" s="67"/>
      <c r="J3610" s="67"/>
      <c r="K3610" s="67"/>
      <c r="L3610" s="67"/>
      <c r="M3610" s="67"/>
      <c r="N3610" s="67"/>
      <c r="O3610" s="67"/>
      <c r="P3610" s="67"/>
      <c r="Q3610" s="67"/>
      <c r="R3610" s="34"/>
      <c r="S3610" s="34"/>
      <c r="T3610" s="34"/>
      <c r="U3610" s="34"/>
      <c r="V3610" s="34"/>
      <c r="W3610" s="34"/>
      <c r="X3610" s="34"/>
      <c r="Y3610" s="34"/>
      <c r="Z3610" s="34"/>
    </row>
    <row r="3611" spans="1:26">
      <c r="A3611" s="69">
        <f t="shared" si="40"/>
        <v>450</v>
      </c>
      <c r="B3611" s="69">
        <f t="shared" si="41"/>
        <v>3</v>
      </c>
      <c r="C3611" s="67"/>
      <c r="D3611" s="70"/>
      <c r="E3611" s="70"/>
      <c r="F3611" s="70"/>
      <c r="G3611" s="42"/>
      <c r="H3611" s="67"/>
      <c r="I3611" s="67"/>
      <c r="J3611" s="67"/>
      <c r="K3611" s="67"/>
      <c r="L3611" s="67"/>
      <c r="M3611" s="67"/>
      <c r="N3611" s="67"/>
      <c r="O3611" s="67"/>
      <c r="P3611" s="67"/>
      <c r="Q3611" s="67"/>
      <c r="R3611" s="34"/>
      <c r="S3611" s="34"/>
      <c r="T3611" s="34"/>
      <c r="U3611" s="34"/>
      <c r="V3611" s="34"/>
      <c r="W3611" s="34"/>
      <c r="X3611" s="34"/>
      <c r="Y3611" s="34"/>
      <c r="Z3611" s="34"/>
    </row>
    <row r="3612" spans="1:26">
      <c r="A3612" s="69">
        <f t="shared" si="40"/>
        <v>450</v>
      </c>
      <c r="B3612" s="69">
        <f t="shared" si="41"/>
        <v>4</v>
      </c>
      <c r="C3612" s="67"/>
      <c r="D3612" s="70"/>
      <c r="E3612" s="70"/>
      <c r="F3612" s="70"/>
      <c r="G3612" s="42"/>
      <c r="H3612" s="67"/>
      <c r="I3612" s="67"/>
      <c r="J3612" s="67"/>
      <c r="K3612" s="67"/>
      <c r="L3612" s="67"/>
      <c r="M3612" s="67"/>
      <c r="N3612" s="67"/>
      <c r="O3612" s="67"/>
      <c r="P3612" s="67"/>
      <c r="Q3612" s="67"/>
      <c r="R3612" s="34"/>
      <c r="S3612" s="34"/>
      <c r="T3612" s="34"/>
      <c r="U3612" s="34"/>
      <c r="V3612" s="34"/>
      <c r="W3612" s="34"/>
      <c r="X3612" s="34"/>
      <c r="Y3612" s="34"/>
      <c r="Z3612" s="34"/>
    </row>
    <row r="3613" spans="1:26">
      <c r="A3613" s="69">
        <f t="shared" si="40"/>
        <v>450</v>
      </c>
      <c r="B3613" s="69">
        <f t="shared" si="41"/>
        <v>5</v>
      </c>
      <c r="C3613" s="67"/>
      <c r="D3613" s="70"/>
      <c r="E3613" s="70"/>
      <c r="F3613" s="70"/>
      <c r="G3613" s="42"/>
      <c r="H3613" s="67"/>
      <c r="I3613" s="67"/>
      <c r="J3613" s="67"/>
      <c r="K3613" s="67"/>
      <c r="L3613" s="67"/>
      <c r="M3613" s="67"/>
      <c r="N3613" s="67"/>
      <c r="O3613" s="67"/>
      <c r="P3613" s="67"/>
      <c r="Q3613" s="67"/>
      <c r="R3613" s="34"/>
      <c r="S3613" s="34"/>
      <c r="T3613" s="34"/>
      <c r="U3613" s="34"/>
      <c r="V3613" s="34"/>
      <c r="W3613" s="34"/>
      <c r="X3613" s="34"/>
      <c r="Y3613" s="34"/>
      <c r="Z3613" s="34"/>
    </row>
    <row r="3614" spans="1:26">
      <c r="A3614" s="69">
        <f t="shared" si="40"/>
        <v>450</v>
      </c>
      <c r="B3614" s="69">
        <f t="shared" si="41"/>
        <v>6</v>
      </c>
      <c r="C3614" s="67"/>
      <c r="D3614" s="70"/>
      <c r="E3614" s="70"/>
      <c r="F3614" s="70"/>
      <c r="G3614" s="42"/>
      <c r="H3614" s="67"/>
      <c r="I3614" s="67"/>
      <c r="J3614" s="67"/>
      <c r="K3614" s="67"/>
      <c r="L3614" s="67"/>
      <c r="M3614" s="67"/>
      <c r="N3614" s="67"/>
      <c r="O3614" s="67"/>
      <c r="P3614" s="67"/>
      <c r="Q3614" s="67"/>
      <c r="R3614" s="34"/>
      <c r="S3614" s="34"/>
      <c r="T3614" s="34"/>
      <c r="U3614" s="34"/>
      <c r="V3614" s="34"/>
      <c r="W3614" s="34"/>
      <c r="X3614" s="34"/>
      <c r="Y3614" s="34"/>
      <c r="Z3614" s="34"/>
    </row>
    <row r="3615" spans="1:26">
      <c r="A3615" s="69">
        <f t="shared" si="40"/>
        <v>450</v>
      </c>
      <c r="B3615" s="69">
        <f t="shared" si="41"/>
        <v>7</v>
      </c>
      <c r="C3615" s="67"/>
      <c r="D3615" s="70"/>
      <c r="E3615" s="70"/>
      <c r="F3615" s="70"/>
      <c r="G3615" s="42"/>
      <c r="H3615" s="67"/>
      <c r="I3615" s="67"/>
      <c r="J3615" s="67"/>
      <c r="K3615" s="67"/>
      <c r="L3615" s="67"/>
      <c r="M3615" s="67"/>
      <c r="N3615" s="67"/>
      <c r="O3615" s="67"/>
      <c r="P3615" s="67"/>
      <c r="Q3615" s="67"/>
      <c r="R3615" s="34"/>
      <c r="S3615" s="34"/>
      <c r="T3615" s="34"/>
      <c r="U3615" s="34"/>
      <c r="V3615" s="34"/>
      <c r="W3615" s="34"/>
      <c r="X3615" s="34"/>
      <c r="Y3615" s="34"/>
      <c r="Z3615" s="34"/>
    </row>
    <row r="3616" spans="1:26">
      <c r="A3616" s="69">
        <f t="shared" si="40"/>
        <v>450</v>
      </c>
      <c r="B3616" s="69">
        <f t="shared" si="41"/>
        <v>8</v>
      </c>
      <c r="C3616" s="67"/>
      <c r="D3616" s="70"/>
      <c r="E3616" s="70"/>
      <c r="F3616" s="70"/>
      <c r="G3616" s="42"/>
      <c r="H3616" s="67"/>
      <c r="I3616" s="67"/>
      <c r="J3616" s="67"/>
      <c r="K3616" s="67"/>
      <c r="L3616" s="67"/>
      <c r="M3616" s="67"/>
      <c r="N3616" s="67"/>
      <c r="O3616" s="67"/>
      <c r="P3616" s="67"/>
      <c r="Q3616" s="67"/>
      <c r="R3616" s="34"/>
      <c r="S3616" s="34"/>
      <c r="T3616" s="34"/>
      <c r="U3616" s="34"/>
      <c r="V3616" s="34"/>
      <c r="W3616" s="34"/>
      <c r="X3616" s="34"/>
      <c r="Y3616" s="34"/>
      <c r="Z3616" s="34"/>
    </row>
    <row r="3617" spans="1:26">
      <c r="A3617" s="69">
        <f t="shared" si="40"/>
        <v>451</v>
      </c>
      <c r="B3617" s="69">
        <f t="shared" si="41"/>
        <v>1</v>
      </c>
      <c r="C3617" s="67"/>
      <c r="D3617" s="70"/>
      <c r="E3617" s="70"/>
      <c r="F3617" s="70"/>
      <c r="G3617" s="42"/>
      <c r="H3617" s="67"/>
      <c r="I3617" s="67"/>
      <c r="J3617" s="67"/>
      <c r="K3617" s="67"/>
      <c r="L3617" s="67"/>
      <c r="M3617" s="67"/>
      <c r="N3617" s="67"/>
      <c r="O3617" s="67"/>
      <c r="P3617" s="67"/>
      <c r="Q3617" s="67"/>
      <c r="R3617" s="34"/>
      <c r="S3617" s="34"/>
      <c r="T3617" s="34"/>
      <c r="U3617" s="34"/>
      <c r="V3617" s="34"/>
      <c r="W3617" s="34"/>
      <c r="X3617" s="34"/>
      <c r="Y3617" s="34"/>
      <c r="Z3617" s="34"/>
    </row>
    <row r="3618" spans="1:26">
      <c r="A3618" s="69">
        <f t="shared" si="40"/>
        <v>451</v>
      </c>
      <c r="B3618" s="69">
        <f t="shared" si="41"/>
        <v>2</v>
      </c>
      <c r="C3618" s="67"/>
      <c r="D3618" s="70"/>
      <c r="E3618" s="70"/>
      <c r="F3618" s="70"/>
      <c r="G3618" s="42"/>
      <c r="H3618" s="67"/>
      <c r="I3618" s="67"/>
      <c r="J3618" s="67"/>
      <c r="K3618" s="67"/>
      <c r="L3618" s="67"/>
      <c r="M3618" s="67"/>
      <c r="N3618" s="67"/>
      <c r="O3618" s="67"/>
      <c r="P3618" s="67"/>
      <c r="Q3618" s="67"/>
      <c r="R3618" s="34"/>
      <c r="S3618" s="34"/>
      <c r="T3618" s="34"/>
      <c r="U3618" s="34"/>
      <c r="V3618" s="34"/>
      <c r="W3618" s="34"/>
      <c r="X3618" s="34"/>
      <c r="Y3618" s="34"/>
      <c r="Z3618" s="34"/>
    </row>
    <row r="3619" spans="1:26">
      <c r="A3619" s="69">
        <f t="shared" si="40"/>
        <v>451</v>
      </c>
      <c r="B3619" s="69">
        <f t="shared" si="41"/>
        <v>3</v>
      </c>
      <c r="C3619" s="67"/>
      <c r="D3619" s="70"/>
      <c r="E3619" s="70"/>
      <c r="F3619" s="70"/>
      <c r="G3619" s="42"/>
      <c r="H3619" s="67"/>
      <c r="I3619" s="67"/>
      <c r="J3619" s="67"/>
      <c r="K3619" s="67"/>
      <c r="L3619" s="67"/>
      <c r="M3619" s="67"/>
      <c r="N3619" s="67"/>
      <c r="O3619" s="67"/>
      <c r="P3619" s="67"/>
      <c r="Q3619" s="67"/>
      <c r="R3619" s="34"/>
      <c r="S3619" s="34"/>
      <c r="T3619" s="34"/>
      <c r="U3619" s="34"/>
      <c r="V3619" s="34"/>
      <c r="W3619" s="34"/>
      <c r="X3619" s="34"/>
      <c r="Y3619" s="34"/>
      <c r="Z3619" s="34"/>
    </row>
    <row r="3620" spans="1:26">
      <c r="A3620" s="69">
        <f t="shared" si="40"/>
        <v>451</v>
      </c>
      <c r="B3620" s="69">
        <f t="shared" si="41"/>
        <v>4</v>
      </c>
      <c r="C3620" s="67"/>
      <c r="D3620" s="70"/>
      <c r="E3620" s="70"/>
      <c r="F3620" s="70"/>
      <c r="G3620" s="42"/>
      <c r="H3620" s="67"/>
      <c r="I3620" s="67"/>
      <c r="J3620" s="67"/>
      <c r="K3620" s="67"/>
      <c r="L3620" s="67"/>
      <c r="M3620" s="67"/>
      <c r="N3620" s="67"/>
      <c r="O3620" s="67"/>
      <c r="P3620" s="67"/>
      <c r="Q3620" s="67"/>
      <c r="R3620" s="34"/>
      <c r="S3620" s="34"/>
      <c r="T3620" s="34"/>
      <c r="U3620" s="34"/>
      <c r="V3620" s="34"/>
      <c r="W3620" s="34"/>
      <c r="X3620" s="34"/>
      <c r="Y3620" s="34"/>
      <c r="Z3620" s="34"/>
    </row>
    <row r="3621" spans="1:26">
      <c r="A3621" s="69">
        <f t="shared" si="40"/>
        <v>451</v>
      </c>
      <c r="B3621" s="69">
        <f t="shared" si="41"/>
        <v>5</v>
      </c>
      <c r="C3621" s="67"/>
      <c r="D3621" s="70"/>
      <c r="E3621" s="70"/>
      <c r="F3621" s="70"/>
      <c r="G3621" s="42"/>
      <c r="H3621" s="67"/>
      <c r="I3621" s="67"/>
      <c r="J3621" s="67"/>
      <c r="K3621" s="67"/>
      <c r="L3621" s="67"/>
      <c r="M3621" s="67"/>
      <c r="N3621" s="67"/>
      <c r="O3621" s="67"/>
      <c r="P3621" s="67"/>
      <c r="Q3621" s="67"/>
      <c r="R3621" s="34"/>
      <c r="S3621" s="34"/>
      <c r="T3621" s="34"/>
      <c r="U3621" s="34"/>
      <c r="V3621" s="34"/>
      <c r="W3621" s="34"/>
      <c r="X3621" s="34"/>
      <c r="Y3621" s="34"/>
      <c r="Z3621" s="34"/>
    </row>
    <row r="3622" spans="1:26">
      <c r="A3622" s="69">
        <f t="shared" si="40"/>
        <v>451</v>
      </c>
      <c r="B3622" s="69">
        <f t="shared" si="41"/>
        <v>6</v>
      </c>
      <c r="C3622" s="67"/>
      <c r="D3622" s="70"/>
      <c r="E3622" s="70"/>
      <c r="F3622" s="70"/>
      <c r="G3622" s="42"/>
      <c r="H3622" s="67"/>
      <c r="I3622" s="67"/>
      <c r="J3622" s="67"/>
      <c r="K3622" s="67"/>
      <c r="L3622" s="67"/>
      <c r="M3622" s="67"/>
      <c r="N3622" s="67"/>
      <c r="O3622" s="67"/>
      <c r="P3622" s="67"/>
      <c r="Q3622" s="67"/>
      <c r="R3622" s="34"/>
      <c r="S3622" s="34"/>
      <c r="T3622" s="34"/>
      <c r="U3622" s="34"/>
      <c r="V3622" s="34"/>
      <c r="W3622" s="34"/>
      <c r="X3622" s="34"/>
      <c r="Y3622" s="34"/>
      <c r="Z3622" s="34"/>
    </row>
    <row r="3623" spans="1:26">
      <c r="A3623" s="69">
        <f t="shared" si="40"/>
        <v>451</v>
      </c>
      <c r="B3623" s="69">
        <f t="shared" si="41"/>
        <v>7</v>
      </c>
      <c r="C3623" s="67"/>
      <c r="D3623" s="70"/>
      <c r="E3623" s="70"/>
      <c r="F3623" s="70"/>
      <c r="G3623" s="42"/>
      <c r="H3623" s="67"/>
      <c r="I3623" s="67"/>
      <c r="J3623" s="67"/>
      <c r="K3623" s="67"/>
      <c r="L3623" s="67"/>
      <c r="M3623" s="67"/>
      <c r="N3623" s="67"/>
      <c r="O3623" s="67"/>
      <c r="P3623" s="67"/>
      <c r="Q3623" s="67"/>
      <c r="R3623" s="34"/>
      <c r="S3623" s="34"/>
      <c r="T3623" s="34"/>
      <c r="U3623" s="34"/>
      <c r="V3623" s="34"/>
      <c r="W3623" s="34"/>
      <c r="X3623" s="34"/>
      <c r="Y3623" s="34"/>
      <c r="Z3623" s="34"/>
    </row>
    <row r="3624" spans="1:26">
      <c r="A3624" s="69">
        <f t="shared" si="40"/>
        <v>451</v>
      </c>
      <c r="B3624" s="69">
        <f t="shared" si="41"/>
        <v>8</v>
      </c>
      <c r="C3624" s="67"/>
      <c r="D3624" s="70"/>
      <c r="E3624" s="70"/>
      <c r="F3624" s="70"/>
      <c r="G3624" s="42"/>
      <c r="H3624" s="67"/>
      <c r="I3624" s="67"/>
      <c r="J3624" s="67"/>
      <c r="K3624" s="67"/>
      <c r="L3624" s="67"/>
      <c r="M3624" s="67"/>
      <c r="N3624" s="67"/>
      <c r="O3624" s="67"/>
      <c r="P3624" s="67"/>
      <c r="Q3624" s="67"/>
      <c r="R3624" s="34"/>
      <c r="S3624" s="34"/>
      <c r="T3624" s="34"/>
      <c r="U3624" s="34"/>
      <c r="V3624" s="34"/>
      <c r="W3624" s="34"/>
      <c r="X3624" s="34"/>
      <c r="Y3624" s="34"/>
      <c r="Z3624" s="34"/>
    </row>
    <row r="3625" spans="1:26">
      <c r="A3625" s="69">
        <f t="shared" si="40"/>
        <v>452</v>
      </c>
      <c r="B3625" s="69">
        <f t="shared" si="41"/>
        <v>1</v>
      </c>
      <c r="C3625" s="67"/>
      <c r="D3625" s="70"/>
      <c r="E3625" s="70"/>
      <c r="F3625" s="70"/>
      <c r="G3625" s="42"/>
      <c r="H3625" s="67"/>
      <c r="I3625" s="67"/>
      <c r="J3625" s="67"/>
      <c r="K3625" s="67"/>
      <c r="L3625" s="67"/>
      <c r="M3625" s="67"/>
      <c r="N3625" s="67"/>
      <c r="O3625" s="67"/>
      <c r="P3625" s="67"/>
      <c r="Q3625" s="67"/>
      <c r="R3625" s="34"/>
      <c r="S3625" s="34"/>
      <c r="T3625" s="34"/>
      <c r="U3625" s="34"/>
      <c r="V3625" s="34"/>
      <c r="W3625" s="34"/>
      <c r="X3625" s="34"/>
      <c r="Y3625" s="34"/>
      <c r="Z3625" s="34"/>
    </row>
    <row r="3626" spans="1:26">
      <c r="A3626" s="69">
        <f t="shared" si="40"/>
        <v>452</v>
      </c>
      <c r="B3626" s="69">
        <f t="shared" si="41"/>
        <v>2</v>
      </c>
      <c r="C3626" s="67"/>
      <c r="D3626" s="70"/>
      <c r="E3626" s="70"/>
      <c r="F3626" s="70"/>
      <c r="G3626" s="42"/>
      <c r="H3626" s="67"/>
      <c r="I3626" s="67"/>
      <c r="J3626" s="67"/>
      <c r="K3626" s="67"/>
      <c r="L3626" s="67"/>
      <c r="M3626" s="67"/>
      <c r="N3626" s="67"/>
      <c r="O3626" s="67"/>
      <c r="P3626" s="67"/>
      <c r="Q3626" s="67"/>
      <c r="R3626" s="34"/>
      <c r="S3626" s="34"/>
      <c r="T3626" s="34"/>
      <c r="U3626" s="34"/>
      <c r="V3626" s="34"/>
      <c r="W3626" s="34"/>
      <c r="X3626" s="34"/>
      <c r="Y3626" s="34"/>
      <c r="Z3626" s="34"/>
    </row>
    <row r="3627" spans="1:26">
      <c r="A3627" s="69">
        <f t="shared" si="40"/>
        <v>452</v>
      </c>
      <c r="B3627" s="69">
        <f t="shared" si="41"/>
        <v>3</v>
      </c>
      <c r="C3627" s="67"/>
      <c r="D3627" s="70"/>
      <c r="E3627" s="70"/>
      <c r="F3627" s="70"/>
      <c r="G3627" s="42"/>
      <c r="H3627" s="67"/>
      <c r="I3627" s="67"/>
      <c r="J3627" s="67"/>
      <c r="K3627" s="67"/>
      <c r="L3627" s="67"/>
      <c r="M3627" s="67"/>
      <c r="N3627" s="67"/>
      <c r="O3627" s="67"/>
      <c r="P3627" s="67"/>
      <c r="Q3627" s="67"/>
      <c r="R3627" s="34"/>
      <c r="S3627" s="34"/>
      <c r="T3627" s="34"/>
      <c r="U3627" s="34"/>
      <c r="V3627" s="34"/>
      <c r="W3627" s="34"/>
      <c r="X3627" s="34"/>
      <c r="Y3627" s="34"/>
      <c r="Z3627" s="34"/>
    </row>
    <row r="3628" spans="1:26">
      <c r="A3628" s="69">
        <f t="shared" si="40"/>
        <v>452</v>
      </c>
      <c r="B3628" s="69">
        <f t="shared" si="41"/>
        <v>4</v>
      </c>
      <c r="C3628" s="67"/>
      <c r="D3628" s="70"/>
      <c r="E3628" s="70"/>
      <c r="F3628" s="70"/>
      <c r="G3628" s="42"/>
      <c r="H3628" s="67"/>
      <c r="I3628" s="67"/>
      <c r="J3628" s="67"/>
      <c r="K3628" s="67"/>
      <c r="L3628" s="67"/>
      <c r="M3628" s="67"/>
      <c r="N3628" s="67"/>
      <c r="O3628" s="67"/>
      <c r="P3628" s="67"/>
      <c r="Q3628" s="67"/>
      <c r="R3628" s="34"/>
      <c r="S3628" s="34"/>
      <c r="T3628" s="34"/>
      <c r="U3628" s="34"/>
      <c r="V3628" s="34"/>
      <c r="W3628" s="34"/>
      <c r="X3628" s="34"/>
      <c r="Y3628" s="34"/>
      <c r="Z3628" s="34"/>
    </row>
    <row r="3629" spans="1:26">
      <c r="A3629" s="69">
        <f t="shared" si="40"/>
        <v>452</v>
      </c>
      <c r="B3629" s="69">
        <f t="shared" si="41"/>
        <v>5</v>
      </c>
      <c r="C3629" s="67"/>
      <c r="D3629" s="70"/>
      <c r="E3629" s="70"/>
      <c r="F3629" s="70"/>
      <c r="G3629" s="42"/>
      <c r="H3629" s="67"/>
      <c r="I3629" s="67"/>
      <c r="J3629" s="67"/>
      <c r="K3629" s="67"/>
      <c r="L3629" s="67"/>
      <c r="M3629" s="67"/>
      <c r="N3629" s="67"/>
      <c r="O3629" s="67"/>
      <c r="P3629" s="67"/>
      <c r="Q3629" s="67"/>
      <c r="R3629" s="34"/>
      <c r="S3629" s="34"/>
      <c r="T3629" s="34"/>
      <c r="U3629" s="34"/>
      <c r="V3629" s="34"/>
      <c r="W3629" s="34"/>
      <c r="X3629" s="34"/>
      <c r="Y3629" s="34"/>
      <c r="Z3629" s="34"/>
    </row>
    <row r="3630" spans="1:26">
      <c r="A3630" s="69">
        <f t="shared" si="40"/>
        <v>452</v>
      </c>
      <c r="B3630" s="69">
        <f t="shared" si="41"/>
        <v>6</v>
      </c>
      <c r="C3630" s="67"/>
      <c r="D3630" s="70"/>
      <c r="E3630" s="70"/>
      <c r="F3630" s="70"/>
      <c r="G3630" s="42"/>
      <c r="H3630" s="67"/>
      <c r="I3630" s="67"/>
      <c r="J3630" s="67"/>
      <c r="K3630" s="67"/>
      <c r="L3630" s="67"/>
      <c r="M3630" s="67"/>
      <c r="N3630" s="67"/>
      <c r="O3630" s="67"/>
      <c r="P3630" s="67"/>
      <c r="Q3630" s="67"/>
      <c r="R3630" s="34"/>
      <c r="S3630" s="34"/>
      <c r="T3630" s="34"/>
      <c r="U3630" s="34"/>
      <c r="V3630" s="34"/>
      <c r="W3630" s="34"/>
      <c r="X3630" s="34"/>
      <c r="Y3630" s="34"/>
      <c r="Z3630" s="34"/>
    </row>
    <row r="3631" spans="1:26">
      <c r="A3631" s="69">
        <f t="shared" si="40"/>
        <v>452</v>
      </c>
      <c r="B3631" s="69">
        <f t="shared" si="41"/>
        <v>7</v>
      </c>
      <c r="C3631" s="67"/>
      <c r="D3631" s="70"/>
      <c r="E3631" s="70"/>
      <c r="F3631" s="70"/>
      <c r="G3631" s="42"/>
      <c r="H3631" s="67"/>
      <c r="I3631" s="67"/>
      <c r="J3631" s="67"/>
      <c r="K3631" s="67"/>
      <c r="L3631" s="67"/>
      <c r="M3631" s="67"/>
      <c r="N3631" s="67"/>
      <c r="O3631" s="67"/>
      <c r="P3631" s="67"/>
      <c r="Q3631" s="67"/>
      <c r="R3631" s="34"/>
      <c r="S3631" s="34"/>
      <c r="T3631" s="34"/>
      <c r="U3631" s="34"/>
      <c r="V3631" s="34"/>
      <c r="W3631" s="34"/>
      <c r="X3631" s="34"/>
      <c r="Y3631" s="34"/>
      <c r="Z3631" s="34"/>
    </row>
    <row r="3632" spans="1:26">
      <c r="A3632" s="69">
        <f t="shared" si="40"/>
        <v>452</v>
      </c>
      <c r="B3632" s="69">
        <f t="shared" si="41"/>
        <v>8</v>
      </c>
      <c r="C3632" s="67"/>
      <c r="D3632" s="70"/>
      <c r="E3632" s="70"/>
      <c r="F3632" s="70"/>
      <c r="G3632" s="42"/>
      <c r="H3632" s="67"/>
      <c r="I3632" s="67"/>
      <c r="J3632" s="67"/>
      <c r="K3632" s="67"/>
      <c r="L3632" s="67"/>
      <c r="M3632" s="67"/>
      <c r="N3632" s="67"/>
      <c r="O3632" s="67"/>
      <c r="P3632" s="67"/>
      <c r="Q3632" s="67"/>
      <c r="R3632" s="34"/>
      <c r="S3632" s="34"/>
      <c r="T3632" s="34"/>
      <c r="U3632" s="34"/>
      <c r="V3632" s="34"/>
      <c r="W3632" s="34"/>
      <c r="X3632" s="34"/>
      <c r="Y3632" s="34"/>
      <c r="Z3632" s="34"/>
    </row>
    <row r="3633" spans="1:26">
      <c r="A3633" s="69">
        <f t="shared" si="40"/>
        <v>453</v>
      </c>
      <c r="B3633" s="69">
        <f t="shared" si="41"/>
        <v>1</v>
      </c>
      <c r="C3633" s="67"/>
      <c r="D3633" s="70"/>
      <c r="E3633" s="70"/>
      <c r="F3633" s="70"/>
      <c r="G3633" s="42"/>
      <c r="H3633" s="67"/>
      <c r="I3633" s="67"/>
      <c r="J3633" s="67"/>
      <c r="K3633" s="67"/>
      <c r="L3633" s="67"/>
      <c r="M3633" s="67"/>
      <c r="N3633" s="67"/>
      <c r="O3633" s="67"/>
      <c r="P3633" s="67"/>
      <c r="Q3633" s="67"/>
      <c r="R3633" s="34"/>
      <c r="S3633" s="34"/>
      <c r="T3633" s="34"/>
      <c r="U3633" s="34"/>
      <c r="V3633" s="34"/>
      <c r="W3633" s="34"/>
      <c r="X3633" s="34"/>
      <c r="Y3633" s="34"/>
      <c r="Z3633" s="34"/>
    </row>
    <row r="3634" spans="1:26">
      <c r="A3634" s="69">
        <f t="shared" si="40"/>
        <v>453</v>
      </c>
      <c r="B3634" s="69">
        <f t="shared" si="41"/>
        <v>2</v>
      </c>
      <c r="C3634" s="67"/>
      <c r="D3634" s="70"/>
      <c r="E3634" s="70"/>
      <c r="F3634" s="70"/>
      <c r="G3634" s="42"/>
      <c r="H3634" s="67"/>
      <c r="I3634" s="67"/>
      <c r="J3634" s="67"/>
      <c r="K3634" s="67"/>
      <c r="L3634" s="67"/>
      <c r="M3634" s="67"/>
      <c r="N3634" s="67"/>
      <c r="O3634" s="67"/>
      <c r="P3634" s="67"/>
      <c r="Q3634" s="67"/>
      <c r="R3634" s="34"/>
      <c r="S3634" s="34"/>
      <c r="T3634" s="34"/>
      <c r="U3634" s="34"/>
      <c r="V3634" s="34"/>
      <c r="W3634" s="34"/>
      <c r="X3634" s="34"/>
      <c r="Y3634" s="34"/>
      <c r="Z3634" s="34"/>
    </row>
    <row r="3635" spans="1:26">
      <c r="A3635" s="69">
        <f t="shared" si="40"/>
        <v>453</v>
      </c>
      <c r="B3635" s="69">
        <f t="shared" si="41"/>
        <v>3</v>
      </c>
      <c r="C3635" s="67"/>
      <c r="D3635" s="70"/>
      <c r="E3635" s="70"/>
      <c r="F3635" s="70"/>
      <c r="G3635" s="42"/>
      <c r="H3635" s="67"/>
      <c r="I3635" s="67"/>
      <c r="J3635" s="67"/>
      <c r="K3635" s="67"/>
      <c r="L3635" s="67"/>
      <c r="M3635" s="67"/>
      <c r="N3635" s="67"/>
      <c r="O3635" s="67"/>
      <c r="P3635" s="67"/>
      <c r="Q3635" s="67"/>
      <c r="R3635" s="34"/>
      <c r="S3635" s="34"/>
      <c r="T3635" s="34"/>
      <c r="U3635" s="34"/>
      <c r="V3635" s="34"/>
      <c r="W3635" s="34"/>
      <c r="X3635" s="34"/>
      <c r="Y3635" s="34"/>
      <c r="Z3635" s="34"/>
    </row>
    <row r="3636" spans="1:26">
      <c r="A3636" s="69">
        <f t="shared" si="40"/>
        <v>453</v>
      </c>
      <c r="B3636" s="69">
        <f t="shared" si="41"/>
        <v>4</v>
      </c>
      <c r="C3636" s="67"/>
      <c r="D3636" s="70"/>
      <c r="E3636" s="70"/>
      <c r="F3636" s="70"/>
      <c r="G3636" s="42"/>
      <c r="H3636" s="67"/>
      <c r="I3636" s="67"/>
      <c r="J3636" s="67"/>
      <c r="K3636" s="67"/>
      <c r="L3636" s="67"/>
      <c r="M3636" s="67"/>
      <c r="N3636" s="67"/>
      <c r="O3636" s="67"/>
      <c r="P3636" s="67"/>
      <c r="Q3636" s="67"/>
      <c r="R3636" s="34"/>
      <c r="S3636" s="34"/>
      <c r="T3636" s="34"/>
      <c r="U3636" s="34"/>
      <c r="V3636" s="34"/>
      <c r="W3636" s="34"/>
      <c r="X3636" s="34"/>
      <c r="Y3636" s="34"/>
      <c r="Z3636" s="34"/>
    </row>
    <row r="3637" spans="1:26">
      <c r="A3637" s="69">
        <f t="shared" si="40"/>
        <v>453</v>
      </c>
      <c r="B3637" s="69">
        <f t="shared" si="41"/>
        <v>5</v>
      </c>
      <c r="C3637" s="67"/>
      <c r="D3637" s="70"/>
      <c r="E3637" s="70"/>
      <c r="F3637" s="70"/>
      <c r="G3637" s="42"/>
      <c r="H3637" s="67"/>
      <c r="I3637" s="67"/>
      <c r="J3637" s="67"/>
      <c r="K3637" s="67"/>
      <c r="L3637" s="67"/>
      <c r="M3637" s="67"/>
      <c r="N3637" s="67"/>
      <c r="O3637" s="67"/>
      <c r="P3637" s="67"/>
      <c r="Q3637" s="67"/>
      <c r="R3637" s="34"/>
      <c r="S3637" s="34"/>
      <c r="T3637" s="34"/>
      <c r="U3637" s="34"/>
      <c r="V3637" s="34"/>
      <c r="W3637" s="34"/>
      <c r="X3637" s="34"/>
      <c r="Y3637" s="34"/>
      <c r="Z3637" s="34"/>
    </row>
    <row r="3638" spans="1:26">
      <c r="A3638" s="69">
        <f t="shared" si="40"/>
        <v>453</v>
      </c>
      <c r="B3638" s="69">
        <f t="shared" si="41"/>
        <v>6</v>
      </c>
      <c r="C3638" s="67"/>
      <c r="D3638" s="70"/>
      <c r="E3638" s="70"/>
      <c r="F3638" s="70"/>
      <c r="G3638" s="42"/>
      <c r="H3638" s="67"/>
      <c r="I3638" s="67"/>
      <c r="J3638" s="67"/>
      <c r="K3638" s="67"/>
      <c r="L3638" s="67"/>
      <c r="M3638" s="67"/>
      <c r="N3638" s="67"/>
      <c r="O3638" s="67"/>
      <c r="P3638" s="67"/>
      <c r="Q3638" s="67"/>
      <c r="R3638" s="34"/>
      <c r="S3638" s="34"/>
      <c r="T3638" s="34"/>
      <c r="U3638" s="34"/>
      <c r="V3638" s="34"/>
      <c r="W3638" s="34"/>
      <c r="X3638" s="34"/>
      <c r="Y3638" s="34"/>
      <c r="Z3638" s="34"/>
    </row>
    <row r="3639" spans="1:26">
      <c r="A3639" s="69">
        <f t="shared" si="40"/>
        <v>453</v>
      </c>
      <c r="B3639" s="69">
        <f t="shared" si="41"/>
        <v>7</v>
      </c>
      <c r="C3639" s="67"/>
      <c r="D3639" s="70"/>
      <c r="E3639" s="70"/>
      <c r="F3639" s="70"/>
      <c r="G3639" s="42"/>
      <c r="H3639" s="67"/>
      <c r="I3639" s="67"/>
      <c r="J3639" s="67"/>
      <c r="K3639" s="67"/>
      <c r="L3639" s="67"/>
      <c r="M3639" s="67"/>
      <c r="N3639" s="67"/>
      <c r="O3639" s="67"/>
      <c r="P3639" s="67"/>
      <c r="Q3639" s="67"/>
      <c r="R3639" s="34"/>
      <c r="S3639" s="34"/>
      <c r="T3639" s="34"/>
      <c r="U3639" s="34"/>
      <c r="V3639" s="34"/>
      <c r="W3639" s="34"/>
      <c r="X3639" s="34"/>
      <c r="Y3639" s="34"/>
      <c r="Z3639" s="34"/>
    </row>
    <row r="3640" spans="1:26">
      <c r="A3640" s="69">
        <f t="shared" si="40"/>
        <v>453</v>
      </c>
      <c r="B3640" s="69">
        <f t="shared" si="41"/>
        <v>8</v>
      </c>
      <c r="C3640" s="67"/>
      <c r="D3640" s="70"/>
      <c r="E3640" s="70"/>
      <c r="F3640" s="70"/>
      <c r="G3640" s="42"/>
      <c r="H3640" s="67"/>
      <c r="I3640" s="67"/>
      <c r="J3640" s="67"/>
      <c r="K3640" s="67"/>
      <c r="L3640" s="67"/>
      <c r="M3640" s="67"/>
      <c r="N3640" s="67"/>
      <c r="O3640" s="67"/>
      <c r="P3640" s="67"/>
      <c r="Q3640" s="67"/>
      <c r="R3640" s="34"/>
      <c r="S3640" s="34"/>
      <c r="T3640" s="34"/>
      <c r="U3640" s="34"/>
      <c r="V3640" s="34"/>
      <c r="W3640" s="34"/>
      <c r="X3640" s="34"/>
      <c r="Y3640" s="34"/>
      <c r="Z3640" s="34"/>
    </row>
    <row r="3641" spans="1:26">
      <c r="A3641" s="69">
        <f t="shared" si="40"/>
        <v>454</v>
      </c>
      <c r="B3641" s="69">
        <f t="shared" si="41"/>
        <v>1</v>
      </c>
      <c r="C3641" s="67"/>
      <c r="D3641" s="70"/>
      <c r="E3641" s="70"/>
      <c r="F3641" s="70"/>
      <c r="G3641" s="42"/>
      <c r="H3641" s="67"/>
      <c r="I3641" s="67"/>
      <c r="J3641" s="67"/>
      <c r="K3641" s="67"/>
      <c r="L3641" s="67"/>
      <c r="M3641" s="67"/>
      <c r="N3641" s="67"/>
      <c r="O3641" s="67"/>
      <c r="P3641" s="67"/>
      <c r="Q3641" s="67"/>
      <c r="R3641" s="34"/>
      <c r="S3641" s="34"/>
      <c r="T3641" s="34"/>
      <c r="U3641" s="34"/>
      <c r="V3641" s="34"/>
      <c r="W3641" s="34"/>
      <c r="X3641" s="34"/>
      <c r="Y3641" s="34"/>
      <c r="Z3641" s="34"/>
    </row>
    <row r="3642" spans="1:26">
      <c r="A3642" s="69">
        <f t="shared" si="40"/>
        <v>454</v>
      </c>
      <c r="B3642" s="69">
        <f t="shared" si="41"/>
        <v>2</v>
      </c>
      <c r="C3642" s="67"/>
      <c r="D3642" s="70"/>
      <c r="E3642" s="70"/>
      <c r="F3642" s="70"/>
      <c r="G3642" s="42"/>
      <c r="H3642" s="67"/>
      <c r="I3642" s="67"/>
      <c r="J3642" s="67"/>
      <c r="K3642" s="67"/>
      <c r="L3642" s="67"/>
      <c r="M3642" s="67"/>
      <c r="N3642" s="67"/>
      <c r="O3642" s="67"/>
      <c r="P3642" s="67"/>
      <c r="Q3642" s="67"/>
      <c r="R3642" s="34"/>
      <c r="S3642" s="34"/>
      <c r="T3642" s="34"/>
      <c r="U3642" s="34"/>
      <c r="V3642" s="34"/>
      <c r="W3642" s="34"/>
      <c r="X3642" s="34"/>
      <c r="Y3642" s="34"/>
      <c r="Z3642" s="34"/>
    </row>
    <row r="3643" spans="1:26">
      <c r="A3643" s="69">
        <f t="shared" si="40"/>
        <v>454</v>
      </c>
      <c r="B3643" s="69">
        <f t="shared" si="41"/>
        <v>3</v>
      </c>
      <c r="C3643" s="67"/>
      <c r="D3643" s="70"/>
      <c r="E3643" s="70"/>
      <c r="F3643" s="70"/>
      <c r="G3643" s="42"/>
      <c r="H3643" s="67"/>
      <c r="I3643" s="67"/>
      <c r="J3643" s="67"/>
      <c r="K3643" s="67"/>
      <c r="L3643" s="67"/>
      <c r="M3643" s="67"/>
      <c r="N3643" s="67"/>
      <c r="O3643" s="67"/>
      <c r="P3643" s="67"/>
      <c r="Q3643" s="67"/>
      <c r="R3643" s="34"/>
      <c r="S3643" s="34"/>
      <c r="T3643" s="34"/>
      <c r="U3643" s="34"/>
      <c r="V3643" s="34"/>
      <c r="W3643" s="34"/>
      <c r="X3643" s="34"/>
      <c r="Y3643" s="34"/>
      <c r="Z3643" s="34"/>
    </row>
    <row r="3644" spans="1:26">
      <c r="A3644" s="69">
        <f t="shared" si="40"/>
        <v>454</v>
      </c>
      <c r="B3644" s="69">
        <f t="shared" si="41"/>
        <v>4</v>
      </c>
      <c r="C3644" s="67"/>
      <c r="D3644" s="70"/>
      <c r="E3644" s="70"/>
      <c r="F3644" s="70"/>
      <c r="G3644" s="42"/>
      <c r="H3644" s="67"/>
      <c r="I3644" s="67"/>
      <c r="J3644" s="67"/>
      <c r="K3644" s="67"/>
      <c r="L3644" s="67"/>
      <c r="M3644" s="67"/>
      <c r="N3644" s="67"/>
      <c r="O3644" s="67"/>
      <c r="P3644" s="67"/>
      <c r="Q3644" s="67"/>
      <c r="R3644" s="34"/>
      <c r="S3644" s="34"/>
      <c r="T3644" s="34"/>
      <c r="U3644" s="34"/>
      <c r="V3644" s="34"/>
      <c r="W3644" s="34"/>
      <c r="X3644" s="34"/>
      <c r="Y3644" s="34"/>
      <c r="Z3644" s="34"/>
    </row>
    <row r="3645" spans="1:26">
      <c r="A3645" s="69">
        <f t="shared" si="40"/>
        <v>454</v>
      </c>
      <c r="B3645" s="69">
        <f t="shared" si="41"/>
        <v>5</v>
      </c>
      <c r="C3645" s="67"/>
      <c r="D3645" s="70"/>
      <c r="E3645" s="70"/>
      <c r="F3645" s="70"/>
      <c r="G3645" s="42"/>
      <c r="H3645" s="67"/>
      <c r="I3645" s="67"/>
      <c r="J3645" s="67"/>
      <c r="K3645" s="67"/>
      <c r="L3645" s="67"/>
      <c r="M3645" s="67"/>
      <c r="N3645" s="67"/>
      <c r="O3645" s="67"/>
      <c r="P3645" s="67"/>
      <c r="Q3645" s="67"/>
      <c r="R3645" s="34"/>
      <c r="S3645" s="34"/>
      <c r="T3645" s="34"/>
      <c r="U3645" s="34"/>
      <c r="V3645" s="34"/>
      <c r="W3645" s="34"/>
      <c r="X3645" s="34"/>
      <c r="Y3645" s="34"/>
      <c r="Z3645" s="34"/>
    </row>
    <row r="3646" spans="1:26">
      <c r="A3646" s="69">
        <f t="shared" si="40"/>
        <v>454</v>
      </c>
      <c r="B3646" s="69">
        <f t="shared" si="41"/>
        <v>6</v>
      </c>
      <c r="C3646" s="67"/>
      <c r="D3646" s="70"/>
      <c r="E3646" s="70"/>
      <c r="F3646" s="70"/>
      <c r="G3646" s="42"/>
      <c r="H3646" s="67"/>
      <c r="I3646" s="67"/>
      <c r="J3646" s="67"/>
      <c r="K3646" s="67"/>
      <c r="L3646" s="67"/>
      <c r="M3646" s="67"/>
      <c r="N3646" s="67"/>
      <c r="O3646" s="67"/>
      <c r="P3646" s="67"/>
      <c r="Q3646" s="67"/>
      <c r="R3646" s="34"/>
      <c r="S3646" s="34"/>
      <c r="T3646" s="34"/>
      <c r="U3646" s="34"/>
      <c r="V3646" s="34"/>
      <c r="W3646" s="34"/>
      <c r="X3646" s="34"/>
      <c r="Y3646" s="34"/>
      <c r="Z3646" s="34"/>
    </row>
    <row r="3647" spans="1:26">
      <c r="A3647" s="69">
        <f t="shared" si="40"/>
        <v>454</v>
      </c>
      <c r="B3647" s="69">
        <f t="shared" si="41"/>
        <v>7</v>
      </c>
      <c r="C3647" s="67"/>
      <c r="D3647" s="70"/>
      <c r="E3647" s="70"/>
      <c r="F3647" s="70"/>
      <c r="G3647" s="42"/>
      <c r="H3647" s="67"/>
      <c r="I3647" s="67"/>
      <c r="J3647" s="67"/>
      <c r="K3647" s="67"/>
      <c r="L3647" s="67"/>
      <c r="M3647" s="67"/>
      <c r="N3647" s="67"/>
      <c r="O3647" s="67"/>
      <c r="P3647" s="67"/>
      <c r="Q3647" s="67"/>
      <c r="R3647" s="34"/>
      <c r="S3647" s="34"/>
      <c r="T3647" s="34"/>
      <c r="U3647" s="34"/>
      <c r="V3647" s="34"/>
      <c r="W3647" s="34"/>
      <c r="X3647" s="34"/>
      <c r="Y3647" s="34"/>
      <c r="Z3647" s="34"/>
    </row>
    <row r="3648" spans="1:26">
      <c r="A3648" s="69">
        <f t="shared" si="40"/>
        <v>454</v>
      </c>
      <c r="B3648" s="69">
        <f t="shared" si="41"/>
        <v>8</v>
      </c>
      <c r="C3648" s="67"/>
      <c r="D3648" s="70"/>
      <c r="E3648" s="70"/>
      <c r="F3648" s="70"/>
      <c r="G3648" s="42"/>
      <c r="H3648" s="67"/>
      <c r="I3648" s="67"/>
      <c r="J3648" s="67"/>
      <c r="K3648" s="67"/>
      <c r="L3648" s="67"/>
      <c r="M3648" s="67"/>
      <c r="N3648" s="67"/>
      <c r="O3648" s="67"/>
      <c r="P3648" s="67"/>
      <c r="Q3648" s="67"/>
      <c r="R3648" s="34"/>
      <c r="S3648" s="34"/>
      <c r="T3648" s="34"/>
      <c r="U3648" s="34"/>
      <c r="V3648" s="34"/>
      <c r="W3648" s="34"/>
      <c r="X3648" s="34"/>
      <c r="Y3648" s="34"/>
      <c r="Z3648" s="34"/>
    </row>
    <row r="3649" spans="1:26">
      <c r="A3649" s="69">
        <f t="shared" si="40"/>
        <v>455</v>
      </c>
      <c r="B3649" s="69">
        <f t="shared" si="41"/>
        <v>1</v>
      </c>
      <c r="C3649" s="67"/>
      <c r="D3649" s="70"/>
      <c r="E3649" s="70"/>
      <c r="F3649" s="70"/>
      <c r="G3649" s="42"/>
      <c r="H3649" s="67"/>
      <c r="I3649" s="67"/>
      <c r="J3649" s="67"/>
      <c r="K3649" s="67"/>
      <c r="L3649" s="67"/>
      <c r="M3649" s="67"/>
      <c r="N3649" s="67"/>
      <c r="O3649" s="67"/>
      <c r="P3649" s="67"/>
      <c r="Q3649" s="67"/>
      <c r="R3649" s="34"/>
      <c r="S3649" s="34"/>
      <c r="T3649" s="34"/>
      <c r="U3649" s="34"/>
      <c r="V3649" s="34"/>
      <c r="W3649" s="34"/>
      <c r="X3649" s="34"/>
      <c r="Y3649" s="34"/>
      <c r="Z3649" s="34"/>
    </row>
    <row r="3650" spans="1:26">
      <c r="A3650" s="69">
        <f t="shared" si="40"/>
        <v>455</v>
      </c>
      <c r="B3650" s="69">
        <f t="shared" si="41"/>
        <v>2</v>
      </c>
      <c r="C3650" s="67"/>
      <c r="D3650" s="70"/>
      <c r="E3650" s="70"/>
      <c r="F3650" s="70"/>
      <c r="G3650" s="42"/>
      <c r="H3650" s="67"/>
      <c r="I3650" s="67"/>
      <c r="J3650" s="67"/>
      <c r="K3650" s="67"/>
      <c r="L3650" s="67"/>
      <c r="M3650" s="67"/>
      <c r="N3650" s="67"/>
      <c r="O3650" s="67"/>
      <c r="P3650" s="67"/>
      <c r="Q3650" s="67"/>
      <c r="R3650" s="34"/>
      <c r="S3650" s="34"/>
      <c r="T3650" s="34"/>
      <c r="U3650" s="34"/>
      <c r="V3650" s="34"/>
      <c r="W3650" s="34"/>
      <c r="X3650" s="34"/>
      <c r="Y3650" s="34"/>
      <c r="Z3650" s="34"/>
    </row>
    <row r="3651" spans="1:26">
      <c r="A3651" s="69">
        <f t="shared" si="40"/>
        <v>455</v>
      </c>
      <c r="B3651" s="69">
        <f t="shared" si="41"/>
        <v>3</v>
      </c>
      <c r="C3651" s="67"/>
      <c r="D3651" s="70"/>
      <c r="E3651" s="70"/>
      <c r="F3651" s="70"/>
      <c r="G3651" s="42"/>
      <c r="H3651" s="67"/>
      <c r="I3651" s="67"/>
      <c r="J3651" s="67"/>
      <c r="K3651" s="67"/>
      <c r="L3651" s="67"/>
      <c r="M3651" s="67"/>
      <c r="N3651" s="67"/>
      <c r="O3651" s="67"/>
      <c r="P3651" s="67"/>
      <c r="Q3651" s="67"/>
      <c r="R3651" s="34"/>
      <c r="S3651" s="34"/>
      <c r="T3651" s="34"/>
      <c r="U3651" s="34"/>
      <c r="V3651" s="34"/>
      <c r="W3651" s="34"/>
      <c r="X3651" s="34"/>
      <c r="Y3651" s="34"/>
      <c r="Z3651" s="34"/>
    </row>
    <row r="3652" spans="1:26">
      <c r="A3652" s="69">
        <f t="shared" si="40"/>
        <v>455</v>
      </c>
      <c r="B3652" s="69">
        <f t="shared" si="41"/>
        <v>4</v>
      </c>
      <c r="C3652" s="67"/>
      <c r="D3652" s="70"/>
      <c r="E3652" s="70"/>
      <c r="F3652" s="70"/>
      <c r="G3652" s="42"/>
      <c r="H3652" s="67"/>
      <c r="I3652" s="67"/>
      <c r="J3652" s="67"/>
      <c r="K3652" s="67"/>
      <c r="L3652" s="67"/>
      <c r="M3652" s="67"/>
      <c r="N3652" s="67"/>
      <c r="O3652" s="67"/>
      <c r="P3652" s="67"/>
      <c r="Q3652" s="67"/>
      <c r="R3652" s="34"/>
      <c r="S3652" s="34"/>
      <c r="T3652" s="34"/>
      <c r="U3652" s="34"/>
      <c r="V3652" s="34"/>
      <c r="W3652" s="34"/>
      <c r="X3652" s="34"/>
      <c r="Y3652" s="34"/>
      <c r="Z3652" s="34"/>
    </row>
    <row r="3653" spans="1:26">
      <c r="A3653" s="69">
        <f t="shared" si="40"/>
        <v>455</v>
      </c>
      <c r="B3653" s="69">
        <f t="shared" si="41"/>
        <v>5</v>
      </c>
      <c r="C3653" s="67"/>
      <c r="D3653" s="70"/>
      <c r="E3653" s="70"/>
      <c r="F3653" s="70"/>
      <c r="G3653" s="42"/>
      <c r="H3653" s="67"/>
      <c r="I3653" s="67"/>
      <c r="J3653" s="67"/>
      <c r="K3653" s="67"/>
      <c r="L3653" s="67"/>
      <c r="M3653" s="67"/>
      <c r="N3653" s="67"/>
      <c r="O3653" s="67"/>
      <c r="P3653" s="67"/>
      <c r="Q3653" s="67"/>
      <c r="R3653" s="34"/>
      <c r="S3653" s="34"/>
      <c r="T3653" s="34"/>
      <c r="U3653" s="34"/>
      <c r="V3653" s="34"/>
      <c r="W3653" s="34"/>
      <c r="X3653" s="34"/>
      <c r="Y3653" s="34"/>
      <c r="Z3653" s="34"/>
    </row>
    <row r="3654" spans="1:26">
      <c r="A3654" s="69">
        <f t="shared" si="40"/>
        <v>455</v>
      </c>
      <c r="B3654" s="69">
        <f t="shared" si="41"/>
        <v>6</v>
      </c>
      <c r="C3654" s="67"/>
      <c r="D3654" s="70"/>
      <c r="E3654" s="70"/>
      <c r="F3654" s="70"/>
      <c r="G3654" s="42"/>
      <c r="H3654" s="67"/>
      <c r="I3654" s="67"/>
      <c r="J3654" s="67"/>
      <c r="K3654" s="67"/>
      <c r="L3654" s="67"/>
      <c r="M3654" s="67"/>
      <c r="N3654" s="67"/>
      <c r="O3654" s="67"/>
      <c r="P3654" s="67"/>
      <c r="Q3654" s="67"/>
      <c r="R3654" s="34"/>
      <c r="S3654" s="34"/>
      <c r="T3654" s="34"/>
      <c r="U3654" s="34"/>
      <c r="V3654" s="34"/>
      <c r="W3654" s="34"/>
      <c r="X3654" s="34"/>
      <c r="Y3654" s="34"/>
      <c r="Z3654" s="34"/>
    </row>
    <row r="3655" spans="1:26">
      <c r="A3655" s="69">
        <f t="shared" si="40"/>
        <v>455</v>
      </c>
      <c r="B3655" s="69">
        <f t="shared" si="41"/>
        <v>7</v>
      </c>
      <c r="C3655" s="67"/>
      <c r="D3655" s="70"/>
      <c r="E3655" s="70"/>
      <c r="F3655" s="70"/>
      <c r="G3655" s="42"/>
      <c r="H3655" s="67"/>
      <c r="I3655" s="67"/>
      <c r="J3655" s="67"/>
      <c r="K3655" s="67"/>
      <c r="L3655" s="67"/>
      <c r="M3655" s="67"/>
      <c r="N3655" s="67"/>
      <c r="O3655" s="67"/>
      <c r="P3655" s="67"/>
      <c r="Q3655" s="67"/>
      <c r="R3655" s="34"/>
      <c r="S3655" s="34"/>
      <c r="T3655" s="34"/>
      <c r="U3655" s="34"/>
      <c r="V3655" s="34"/>
      <c r="W3655" s="34"/>
      <c r="X3655" s="34"/>
      <c r="Y3655" s="34"/>
      <c r="Z3655" s="34"/>
    </row>
    <row r="3656" spans="1:26">
      <c r="A3656" s="69">
        <f t="shared" si="40"/>
        <v>455</v>
      </c>
      <c r="B3656" s="69">
        <f t="shared" si="41"/>
        <v>8</v>
      </c>
      <c r="C3656" s="67"/>
      <c r="D3656" s="70"/>
      <c r="E3656" s="70"/>
      <c r="F3656" s="70"/>
      <c r="G3656" s="42"/>
      <c r="H3656" s="67"/>
      <c r="I3656" s="67"/>
      <c r="J3656" s="67"/>
      <c r="K3656" s="67"/>
      <c r="L3656" s="67"/>
      <c r="M3656" s="67"/>
      <c r="N3656" s="67"/>
      <c r="O3656" s="67"/>
      <c r="P3656" s="67"/>
      <c r="Q3656" s="67"/>
      <c r="R3656" s="34"/>
      <c r="S3656" s="34"/>
      <c r="T3656" s="34"/>
      <c r="U3656" s="34"/>
      <c r="V3656" s="34"/>
      <c r="W3656" s="34"/>
      <c r="X3656" s="34"/>
      <c r="Y3656" s="34"/>
      <c r="Z3656" s="34"/>
    </row>
    <row r="3657" spans="1:26">
      <c r="A3657" s="69">
        <f t="shared" si="40"/>
        <v>456</v>
      </c>
      <c r="B3657" s="69">
        <f t="shared" si="41"/>
        <v>1</v>
      </c>
      <c r="C3657" s="67"/>
      <c r="D3657" s="70"/>
      <c r="E3657" s="70"/>
      <c r="F3657" s="70"/>
      <c r="G3657" s="42"/>
      <c r="H3657" s="67"/>
      <c r="I3657" s="67"/>
      <c r="J3657" s="67"/>
      <c r="K3657" s="67"/>
      <c r="L3657" s="67"/>
      <c r="M3657" s="67"/>
      <c r="N3657" s="67"/>
      <c r="O3657" s="67"/>
      <c r="P3657" s="67"/>
      <c r="Q3657" s="67"/>
      <c r="R3657" s="34"/>
      <c r="S3657" s="34"/>
      <c r="T3657" s="34"/>
      <c r="U3657" s="34"/>
      <c r="V3657" s="34"/>
      <c r="W3657" s="34"/>
      <c r="X3657" s="34"/>
      <c r="Y3657" s="34"/>
      <c r="Z3657" s="34"/>
    </row>
    <row r="3658" spans="1:26">
      <c r="A3658" s="69">
        <f t="shared" si="40"/>
        <v>456</v>
      </c>
      <c r="B3658" s="69">
        <f t="shared" si="41"/>
        <v>2</v>
      </c>
      <c r="C3658" s="67"/>
      <c r="D3658" s="70"/>
      <c r="E3658" s="70"/>
      <c r="F3658" s="70"/>
      <c r="G3658" s="42"/>
      <c r="H3658" s="67"/>
      <c r="I3658" s="67"/>
      <c r="J3658" s="67"/>
      <c r="K3658" s="67"/>
      <c r="L3658" s="67"/>
      <c r="M3658" s="67"/>
      <c r="N3658" s="67"/>
      <c r="O3658" s="67"/>
      <c r="P3658" s="67"/>
      <c r="Q3658" s="67"/>
      <c r="R3658" s="34"/>
      <c r="S3658" s="34"/>
      <c r="T3658" s="34"/>
      <c r="U3658" s="34"/>
      <c r="V3658" s="34"/>
      <c r="W3658" s="34"/>
      <c r="X3658" s="34"/>
      <c r="Y3658" s="34"/>
      <c r="Z3658" s="34"/>
    </row>
    <row r="3659" spans="1:26">
      <c r="A3659" s="69">
        <f t="shared" si="40"/>
        <v>456</v>
      </c>
      <c r="B3659" s="69">
        <f t="shared" si="41"/>
        <v>3</v>
      </c>
      <c r="C3659" s="67"/>
      <c r="D3659" s="70"/>
      <c r="E3659" s="70"/>
      <c r="F3659" s="70"/>
      <c r="G3659" s="42"/>
      <c r="H3659" s="67"/>
      <c r="I3659" s="67"/>
      <c r="J3659" s="67"/>
      <c r="K3659" s="67"/>
      <c r="L3659" s="67"/>
      <c r="M3659" s="67"/>
      <c r="N3659" s="67"/>
      <c r="O3659" s="67"/>
      <c r="P3659" s="67"/>
      <c r="Q3659" s="67"/>
      <c r="R3659" s="34"/>
      <c r="S3659" s="34"/>
      <c r="T3659" s="34"/>
      <c r="U3659" s="34"/>
      <c r="V3659" s="34"/>
      <c r="W3659" s="34"/>
      <c r="X3659" s="34"/>
      <c r="Y3659" s="34"/>
      <c r="Z3659" s="34"/>
    </row>
    <row r="3660" spans="1:26">
      <c r="A3660" s="69">
        <f t="shared" si="40"/>
        <v>456</v>
      </c>
      <c r="B3660" s="69">
        <f t="shared" si="41"/>
        <v>4</v>
      </c>
      <c r="C3660" s="67"/>
      <c r="D3660" s="70"/>
      <c r="E3660" s="70"/>
      <c r="F3660" s="70"/>
      <c r="G3660" s="42"/>
      <c r="H3660" s="67"/>
      <c r="I3660" s="67"/>
      <c r="J3660" s="67"/>
      <c r="K3660" s="67"/>
      <c r="L3660" s="67"/>
      <c r="M3660" s="67"/>
      <c r="N3660" s="67"/>
      <c r="O3660" s="67"/>
      <c r="P3660" s="67"/>
      <c r="Q3660" s="67"/>
      <c r="R3660" s="34"/>
      <c r="S3660" s="34"/>
      <c r="T3660" s="34"/>
      <c r="U3660" s="34"/>
      <c r="V3660" s="34"/>
      <c r="W3660" s="34"/>
      <c r="X3660" s="34"/>
      <c r="Y3660" s="34"/>
      <c r="Z3660" s="34"/>
    </row>
    <row r="3661" spans="1:26">
      <c r="A3661" s="69">
        <f t="shared" si="40"/>
        <v>456</v>
      </c>
      <c r="B3661" s="69">
        <f t="shared" si="41"/>
        <v>5</v>
      </c>
      <c r="C3661" s="67"/>
      <c r="D3661" s="70"/>
      <c r="E3661" s="70"/>
      <c r="F3661" s="70"/>
      <c r="G3661" s="42"/>
      <c r="H3661" s="67"/>
      <c r="I3661" s="67"/>
      <c r="J3661" s="67"/>
      <c r="K3661" s="67"/>
      <c r="L3661" s="67"/>
      <c r="M3661" s="67"/>
      <c r="N3661" s="67"/>
      <c r="O3661" s="67"/>
      <c r="P3661" s="67"/>
      <c r="Q3661" s="67"/>
      <c r="R3661" s="34"/>
      <c r="S3661" s="34"/>
      <c r="T3661" s="34"/>
      <c r="U3661" s="34"/>
      <c r="V3661" s="34"/>
      <c r="W3661" s="34"/>
      <c r="X3661" s="34"/>
      <c r="Y3661" s="34"/>
      <c r="Z3661" s="34"/>
    </row>
    <row r="3662" spans="1:26">
      <c r="A3662" s="69">
        <f t="shared" si="40"/>
        <v>456</v>
      </c>
      <c r="B3662" s="69">
        <f t="shared" si="41"/>
        <v>6</v>
      </c>
      <c r="C3662" s="67"/>
      <c r="D3662" s="70"/>
      <c r="E3662" s="70"/>
      <c r="F3662" s="70"/>
      <c r="G3662" s="42"/>
      <c r="H3662" s="67"/>
      <c r="I3662" s="67"/>
      <c r="J3662" s="67"/>
      <c r="K3662" s="67"/>
      <c r="L3662" s="67"/>
      <c r="M3662" s="67"/>
      <c r="N3662" s="67"/>
      <c r="O3662" s="67"/>
      <c r="P3662" s="67"/>
      <c r="Q3662" s="67"/>
      <c r="R3662" s="34"/>
      <c r="S3662" s="34"/>
      <c r="T3662" s="34"/>
      <c r="U3662" s="34"/>
      <c r="V3662" s="34"/>
      <c r="W3662" s="34"/>
      <c r="X3662" s="34"/>
      <c r="Y3662" s="34"/>
      <c r="Z3662" s="34"/>
    </row>
    <row r="3663" spans="1:26">
      <c r="A3663" s="69">
        <f t="shared" si="40"/>
        <v>456</v>
      </c>
      <c r="B3663" s="69">
        <f t="shared" si="41"/>
        <v>7</v>
      </c>
      <c r="C3663" s="67"/>
      <c r="D3663" s="70"/>
      <c r="E3663" s="70"/>
      <c r="F3663" s="70"/>
      <c r="G3663" s="42"/>
      <c r="H3663" s="67"/>
      <c r="I3663" s="67"/>
      <c r="J3663" s="67"/>
      <c r="K3663" s="67"/>
      <c r="L3663" s="67"/>
      <c r="M3663" s="67"/>
      <c r="N3663" s="67"/>
      <c r="O3663" s="67"/>
      <c r="P3663" s="67"/>
      <c r="Q3663" s="67"/>
      <c r="R3663" s="34"/>
      <c r="S3663" s="34"/>
      <c r="T3663" s="34"/>
      <c r="U3663" s="34"/>
      <c r="V3663" s="34"/>
      <c r="W3663" s="34"/>
      <c r="X3663" s="34"/>
      <c r="Y3663" s="34"/>
      <c r="Z3663" s="34"/>
    </row>
    <row r="3664" spans="1:26">
      <c r="A3664" s="69">
        <f t="shared" si="40"/>
        <v>456</v>
      </c>
      <c r="B3664" s="69">
        <f t="shared" si="41"/>
        <v>8</v>
      </c>
      <c r="C3664" s="67"/>
      <c r="D3664" s="70"/>
      <c r="E3664" s="70"/>
      <c r="F3664" s="70"/>
      <c r="G3664" s="42"/>
      <c r="H3664" s="67"/>
      <c r="I3664" s="67"/>
      <c r="J3664" s="67"/>
      <c r="K3664" s="67"/>
      <c r="L3664" s="67"/>
      <c r="M3664" s="67"/>
      <c r="N3664" s="67"/>
      <c r="O3664" s="67"/>
      <c r="P3664" s="67"/>
      <c r="Q3664" s="67"/>
      <c r="R3664" s="34"/>
      <c r="S3664" s="34"/>
      <c r="T3664" s="34"/>
      <c r="U3664" s="34"/>
      <c r="V3664" s="34"/>
      <c r="W3664" s="34"/>
      <c r="X3664" s="34"/>
      <c r="Y3664" s="34"/>
      <c r="Z3664" s="34"/>
    </row>
    <row r="3665" spans="1:26">
      <c r="A3665" s="69">
        <f t="shared" si="40"/>
        <v>457</v>
      </c>
      <c r="B3665" s="69">
        <f t="shared" si="41"/>
        <v>1</v>
      </c>
      <c r="C3665" s="67"/>
      <c r="D3665" s="70"/>
      <c r="E3665" s="70"/>
      <c r="F3665" s="70"/>
      <c r="G3665" s="42"/>
      <c r="H3665" s="67"/>
      <c r="I3665" s="67"/>
      <c r="J3665" s="67"/>
      <c r="K3665" s="67"/>
      <c r="L3665" s="67"/>
      <c r="M3665" s="67"/>
      <c r="N3665" s="67"/>
      <c r="O3665" s="67"/>
      <c r="P3665" s="67"/>
      <c r="Q3665" s="67"/>
      <c r="R3665" s="34"/>
      <c r="S3665" s="34"/>
      <c r="T3665" s="34"/>
      <c r="U3665" s="34"/>
      <c r="V3665" s="34"/>
      <c r="W3665" s="34"/>
      <c r="X3665" s="34"/>
      <c r="Y3665" s="34"/>
      <c r="Z3665" s="34"/>
    </row>
    <row r="3666" spans="1:26">
      <c r="A3666" s="69">
        <f t="shared" si="40"/>
        <v>457</v>
      </c>
      <c r="B3666" s="69">
        <f t="shared" si="41"/>
        <v>2</v>
      </c>
      <c r="C3666" s="67"/>
      <c r="D3666" s="70"/>
      <c r="E3666" s="70"/>
      <c r="F3666" s="70"/>
      <c r="G3666" s="42"/>
      <c r="H3666" s="67"/>
      <c r="I3666" s="67"/>
      <c r="J3666" s="67"/>
      <c r="K3666" s="67"/>
      <c r="L3666" s="67"/>
      <c r="M3666" s="67"/>
      <c r="N3666" s="67"/>
      <c r="O3666" s="67"/>
      <c r="P3666" s="67"/>
      <c r="Q3666" s="67"/>
      <c r="R3666" s="34"/>
      <c r="S3666" s="34"/>
      <c r="T3666" s="34"/>
      <c r="U3666" s="34"/>
      <c r="V3666" s="34"/>
      <c r="W3666" s="34"/>
      <c r="X3666" s="34"/>
      <c r="Y3666" s="34"/>
      <c r="Z3666" s="34"/>
    </row>
    <row r="3667" spans="1:26">
      <c r="A3667" s="69">
        <f t="shared" si="40"/>
        <v>457</v>
      </c>
      <c r="B3667" s="69">
        <f t="shared" si="41"/>
        <v>3</v>
      </c>
      <c r="C3667" s="67"/>
      <c r="D3667" s="70"/>
      <c r="E3667" s="70"/>
      <c r="F3667" s="70"/>
      <c r="G3667" s="42"/>
      <c r="H3667" s="67"/>
      <c r="I3667" s="67"/>
      <c r="J3667" s="67"/>
      <c r="K3667" s="67"/>
      <c r="L3667" s="67"/>
      <c r="M3667" s="67"/>
      <c r="N3667" s="67"/>
      <c r="O3667" s="67"/>
      <c r="P3667" s="67"/>
      <c r="Q3667" s="67"/>
      <c r="R3667" s="34"/>
      <c r="S3667" s="34"/>
      <c r="T3667" s="34"/>
      <c r="U3667" s="34"/>
      <c r="V3667" s="34"/>
      <c r="W3667" s="34"/>
      <c r="X3667" s="34"/>
      <c r="Y3667" s="34"/>
      <c r="Z3667" s="34"/>
    </row>
    <row r="3668" spans="1:26">
      <c r="A3668" s="69">
        <f t="shared" si="40"/>
        <v>457</v>
      </c>
      <c r="B3668" s="69">
        <f t="shared" si="41"/>
        <v>4</v>
      </c>
      <c r="C3668" s="67"/>
      <c r="D3668" s="70"/>
      <c r="E3668" s="70"/>
      <c r="F3668" s="70"/>
      <c r="G3668" s="42"/>
      <c r="H3668" s="67"/>
      <c r="I3668" s="67"/>
      <c r="J3668" s="67"/>
      <c r="K3668" s="67"/>
      <c r="L3668" s="67"/>
      <c r="M3668" s="67"/>
      <c r="N3668" s="67"/>
      <c r="O3668" s="67"/>
      <c r="P3668" s="67"/>
      <c r="Q3668" s="67"/>
      <c r="R3668" s="34"/>
      <c r="S3668" s="34"/>
      <c r="T3668" s="34"/>
      <c r="U3668" s="34"/>
      <c r="V3668" s="34"/>
      <c r="W3668" s="34"/>
      <c r="X3668" s="34"/>
      <c r="Y3668" s="34"/>
      <c r="Z3668" s="34"/>
    </row>
    <row r="3669" spans="1:26">
      <c r="A3669" s="69">
        <f t="shared" si="40"/>
        <v>457</v>
      </c>
      <c r="B3669" s="69">
        <f t="shared" si="41"/>
        <v>5</v>
      </c>
      <c r="C3669" s="67"/>
      <c r="D3669" s="70"/>
      <c r="E3669" s="70"/>
      <c r="F3669" s="70"/>
      <c r="G3669" s="42"/>
      <c r="H3669" s="67"/>
      <c r="I3669" s="67"/>
      <c r="J3669" s="67"/>
      <c r="K3669" s="67"/>
      <c r="L3669" s="67"/>
      <c r="M3669" s="67"/>
      <c r="N3669" s="67"/>
      <c r="O3669" s="67"/>
      <c r="P3669" s="67"/>
      <c r="Q3669" s="67"/>
      <c r="R3669" s="34"/>
      <c r="S3669" s="34"/>
      <c r="T3669" s="34"/>
      <c r="U3669" s="34"/>
      <c r="V3669" s="34"/>
      <c r="W3669" s="34"/>
      <c r="X3669" s="34"/>
      <c r="Y3669" s="34"/>
      <c r="Z3669" s="34"/>
    </row>
    <row r="3670" spans="1:26">
      <c r="A3670" s="69">
        <f t="shared" si="40"/>
        <v>457</v>
      </c>
      <c r="B3670" s="69">
        <f t="shared" si="41"/>
        <v>6</v>
      </c>
      <c r="C3670" s="67"/>
      <c r="D3670" s="70"/>
      <c r="E3670" s="70"/>
      <c r="F3670" s="70"/>
      <c r="G3670" s="42"/>
      <c r="H3670" s="67"/>
      <c r="I3670" s="67"/>
      <c r="J3670" s="67"/>
      <c r="K3670" s="67"/>
      <c r="L3670" s="67"/>
      <c r="M3670" s="67"/>
      <c r="N3670" s="67"/>
      <c r="O3670" s="67"/>
      <c r="P3670" s="67"/>
      <c r="Q3670" s="67"/>
      <c r="R3670" s="34"/>
      <c r="S3670" s="34"/>
      <c r="T3670" s="34"/>
      <c r="U3670" s="34"/>
      <c r="V3670" s="34"/>
      <c r="W3670" s="34"/>
      <c r="X3670" s="34"/>
      <c r="Y3670" s="34"/>
      <c r="Z3670" s="34"/>
    </row>
    <row r="3671" spans="1:26">
      <c r="A3671" s="69">
        <f t="shared" si="40"/>
        <v>457</v>
      </c>
      <c r="B3671" s="69">
        <f t="shared" si="41"/>
        <v>7</v>
      </c>
      <c r="C3671" s="67"/>
      <c r="D3671" s="70"/>
      <c r="E3671" s="70"/>
      <c r="F3671" s="70"/>
      <c r="G3671" s="42"/>
      <c r="H3671" s="67"/>
      <c r="I3671" s="67"/>
      <c r="J3671" s="67"/>
      <c r="K3671" s="67"/>
      <c r="L3671" s="67"/>
      <c r="M3671" s="67"/>
      <c r="N3671" s="67"/>
      <c r="O3671" s="67"/>
      <c r="P3671" s="67"/>
      <c r="Q3671" s="67"/>
      <c r="R3671" s="34"/>
      <c r="S3671" s="34"/>
      <c r="T3671" s="34"/>
      <c r="U3671" s="34"/>
      <c r="V3671" s="34"/>
      <c r="W3671" s="34"/>
      <c r="X3671" s="34"/>
      <c r="Y3671" s="34"/>
      <c r="Z3671" s="34"/>
    </row>
    <row r="3672" spans="1:26">
      <c r="A3672" s="69">
        <f t="shared" si="40"/>
        <v>457</v>
      </c>
      <c r="B3672" s="69">
        <f t="shared" si="41"/>
        <v>8</v>
      </c>
      <c r="C3672" s="67"/>
      <c r="D3672" s="70"/>
      <c r="E3672" s="70"/>
      <c r="F3672" s="70"/>
      <c r="G3672" s="42"/>
      <c r="H3672" s="67"/>
      <c r="I3672" s="67"/>
      <c r="J3672" s="67"/>
      <c r="K3672" s="67"/>
      <c r="L3672" s="67"/>
      <c r="M3672" s="67"/>
      <c r="N3672" s="67"/>
      <c r="O3672" s="67"/>
      <c r="P3672" s="67"/>
      <c r="Q3672" s="67"/>
      <c r="R3672" s="34"/>
      <c r="S3672" s="34"/>
      <c r="T3672" s="34"/>
      <c r="U3672" s="34"/>
      <c r="V3672" s="34"/>
      <c r="W3672" s="34"/>
      <c r="X3672" s="34"/>
      <c r="Y3672" s="34"/>
      <c r="Z3672" s="34"/>
    </row>
    <row r="3673" spans="1:26">
      <c r="A3673" s="69">
        <f t="shared" ref="A3673:A3736" si="42">A3665+1</f>
        <v>458</v>
      </c>
      <c r="B3673" s="69">
        <f t="shared" ref="B3673:B3736" si="43">B3665</f>
        <v>1</v>
      </c>
      <c r="C3673" s="67"/>
      <c r="D3673" s="70"/>
      <c r="E3673" s="70"/>
      <c r="F3673" s="70"/>
      <c r="G3673" s="42"/>
      <c r="H3673" s="67"/>
      <c r="I3673" s="67"/>
      <c r="J3673" s="67"/>
      <c r="K3673" s="67"/>
      <c r="L3673" s="67"/>
      <c r="M3673" s="67"/>
      <c r="N3673" s="67"/>
      <c r="O3673" s="67"/>
      <c r="P3673" s="67"/>
      <c r="Q3673" s="67"/>
      <c r="R3673" s="34"/>
      <c r="S3673" s="34"/>
      <c r="T3673" s="34"/>
      <c r="U3673" s="34"/>
      <c r="V3673" s="34"/>
      <c r="W3673" s="34"/>
      <c r="X3673" s="34"/>
      <c r="Y3673" s="34"/>
      <c r="Z3673" s="34"/>
    </row>
    <row r="3674" spans="1:26">
      <c r="A3674" s="69">
        <f t="shared" si="42"/>
        <v>458</v>
      </c>
      <c r="B3674" s="69">
        <f t="shared" si="43"/>
        <v>2</v>
      </c>
      <c r="C3674" s="67"/>
      <c r="D3674" s="70"/>
      <c r="E3674" s="70"/>
      <c r="F3674" s="70"/>
      <c r="G3674" s="42"/>
      <c r="H3674" s="67"/>
      <c r="I3674" s="67"/>
      <c r="J3674" s="67"/>
      <c r="K3674" s="67"/>
      <c r="L3674" s="67"/>
      <c r="M3674" s="67"/>
      <c r="N3674" s="67"/>
      <c r="O3674" s="67"/>
      <c r="P3674" s="67"/>
      <c r="Q3674" s="67"/>
      <c r="R3674" s="34"/>
      <c r="S3674" s="34"/>
      <c r="T3674" s="34"/>
      <c r="U3674" s="34"/>
      <c r="V3674" s="34"/>
      <c r="W3674" s="34"/>
      <c r="X3674" s="34"/>
      <c r="Y3674" s="34"/>
      <c r="Z3674" s="34"/>
    </row>
    <row r="3675" spans="1:26">
      <c r="A3675" s="69">
        <f t="shared" si="42"/>
        <v>458</v>
      </c>
      <c r="B3675" s="69">
        <f t="shared" si="43"/>
        <v>3</v>
      </c>
      <c r="C3675" s="67"/>
      <c r="D3675" s="70"/>
      <c r="E3675" s="70"/>
      <c r="F3675" s="70"/>
      <c r="G3675" s="42"/>
      <c r="H3675" s="67"/>
      <c r="I3675" s="67"/>
      <c r="J3675" s="67"/>
      <c r="K3675" s="67"/>
      <c r="L3675" s="67"/>
      <c r="M3675" s="67"/>
      <c r="N3675" s="67"/>
      <c r="O3675" s="67"/>
      <c r="P3675" s="67"/>
      <c r="Q3675" s="67"/>
      <c r="R3675" s="34"/>
      <c r="S3675" s="34"/>
      <c r="T3675" s="34"/>
      <c r="U3675" s="34"/>
      <c r="V3675" s="34"/>
      <c r="W3675" s="34"/>
      <c r="X3675" s="34"/>
      <c r="Y3675" s="34"/>
      <c r="Z3675" s="34"/>
    </row>
    <row r="3676" spans="1:26">
      <c r="A3676" s="69">
        <f t="shared" si="42"/>
        <v>458</v>
      </c>
      <c r="B3676" s="69">
        <f t="shared" si="43"/>
        <v>4</v>
      </c>
      <c r="C3676" s="67"/>
      <c r="D3676" s="70"/>
      <c r="E3676" s="70"/>
      <c r="F3676" s="70"/>
      <c r="G3676" s="42"/>
      <c r="H3676" s="67"/>
      <c r="I3676" s="67"/>
      <c r="J3676" s="67"/>
      <c r="K3676" s="67"/>
      <c r="L3676" s="67"/>
      <c r="M3676" s="67"/>
      <c r="N3676" s="67"/>
      <c r="O3676" s="67"/>
      <c r="P3676" s="67"/>
      <c r="Q3676" s="67"/>
      <c r="R3676" s="34"/>
      <c r="S3676" s="34"/>
      <c r="T3676" s="34"/>
      <c r="U3676" s="34"/>
      <c r="V3676" s="34"/>
      <c r="W3676" s="34"/>
      <c r="X3676" s="34"/>
      <c r="Y3676" s="34"/>
      <c r="Z3676" s="34"/>
    </row>
    <row r="3677" spans="1:26">
      <c r="A3677" s="69">
        <f t="shared" si="42"/>
        <v>458</v>
      </c>
      <c r="B3677" s="69">
        <f t="shared" si="43"/>
        <v>5</v>
      </c>
      <c r="C3677" s="67"/>
      <c r="D3677" s="70"/>
      <c r="E3677" s="70"/>
      <c r="F3677" s="70"/>
      <c r="G3677" s="42"/>
      <c r="H3677" s="67"/>
      <c r="I3677" s="67"/>
      <c r="J3677" s="67"/>
      <c r="K3677" s="67"/>
      <c r="L3677" s="67"/>
      <c r="M3677" s="67"/>
      <c r="N3677" s="67"/>
      <c r="O3677" s="67"/>
      <c r="P3677" s="67"/>
      <c r="Q3677" s="67"/>
      <c r="R3677" s="34"/>
      <c r="S3677" s="34"/>
      <c r="T3677" s="34"/>
      <c r="U3677" s="34"/>
      <c r="V3677" s="34"/>
      <c r="W3677" s="34"/>
      <c r="X3677" s="34"/>
      <c r="Y3677" s="34"/>
      <c r="Z3677" s="34"/>
    </row>
    <row r="3678" spans="1:26">
      <c r="A3678" s="69">
        <f t="shared" si="42"/>
        <v>458</v>
      </c>
      <c r="B3678" s="69">
        <f t="shared" si="43"/>
        <v>6</v>
      </c>
      <c r="C3678" s="67"/>
      <c r="D3678" s="70"/>
      <c r="E3678" s="70"/>
      <c r="F3678" s="70"/>
      <c r="G3678" s="42"/>
      <c r="H3678" s="67"/>
      <c r="I3678" s="67"/>
      <c r="J3678" s="67"/>
      <c r="K3678" s="67"/>
      <c r="L3678" s="67"/>
      <c r="M3678" s="67"/>
      <c r="N3678" s="67"/>
      <c r="O3678" s="67"/>
      <c r="P3678" s="67"/>
      <c r="Q3678" s="67"/>
      <c r="R3678" s="34"/>
      <c r="S3678" s="34"/>
      <c r="T3678" s="34"/>
      <c r="U3678" s="34"/>
      <c r="V3678" s="34"/>
      <c r="W3678" s="34"/>
      <c r="X3678" s="34"/>
      <c r="Y3678" s="34"/>
      <c r="Z3678" s="34"/>
    </row>
    <row r="3679" spans="1:26">
      <c r="A3679" s="69">
        <f t="shared" si="42"/>
        <v>458</v>
      </c>
      <c r="B3679" s="69">
        <f t="shared" si="43"/>
        <v>7</v>
      </c>
      <c r="C3679" s="67"/>
      <c r="D3679" s="70"/>
      <c r="E3679" s="70"/>
      <c r="F3679" s="70"/>
      <c r="G3679" s="42"/>
      <c r="H3679" s="67"/>
      <c r="I3679" s="67"/>
      <c r="J3679" s="67"/>
      <c r="K3679" s="67"/>
      <c r="L3679" s="67"/>
      <c r="M3679" s="67"/>
      <c r="N3679" s="67"/>
      <c r="O3679" s="67"/>
      <c r="P3679" s="67"/>
      <c r="Q3679" s="67"/>
      <c r="R3679" s="34"/>
      <c r="S3679" s="34"/>
      <c r="T3679" s="34"/>
      <c r="U3679" s="34"/>
      <c r="V3679" s="34"/>
      <c r="W3679" s="34"/>
      <c r="X3679" s="34"/>
      <c r="Y3679" s="34"/>
      <c r="Z3679" s="34"/>
    </row>
    <row r="3680" spans="1:26">
      <c r="A3680" s="69">
        <f t="shared" si="42"/>
        <v>458</v>
      </c>
      <c r="B3680" s="69">
        <f t="shared" si="43"/>
        <v>8</v>
      </c>
      <c r="C3680" s="67"/>
      <c r="D3680" s="70"/>
      <c r="E3680" s="70"/>
      <c r="F3680" s="70"/>
      <c r="G3680" s="42"/>
      <c r="H3680" s="67"/>
      <c r="I3680" s="67"/>
      <c r="J3680" s="67"/>
      <c r="K3680" s="67"/>
      <c r="L3680" s="67"/>
      <c r="M3680" s="67"/>
      <c r="N3680" s="67"/>
      <c r="O3680" s="67"/>
      <c r="P3680" s="67"/>
      <c r="Q3680" s="67"/>
      <c r="R3680" s="34"/>
      <c r="S3680" s="34"/>
      <c r="T3680" s="34"/>
      <c r="U3680" s="34"/>
      <c r="V3680" s="34"/>
      <c r="W3680" s="34"/>
      <c r="X3680" s="34"/>
      <c r="Y3680" s="34"/>
      <c r="Z3680" s="34"/>
    </row>
    <row r="3681" spans="1:26">
      <c r="A3681" s="69">
        <f t="shared" si="42"/>
        <v>459</v>
      </c>
      <c r="B3681" s="69">
        <f t="shared" si="43"/>
        <v>1</v>
      </c>
      <c r="C3681" s="67"/>
      <c r="D3681" s="70"/>
      <c r="E3681" s="70"/>
      <c r="F3681" s="70"/>
      <c r="G3681" s="42"/>
      <c r="H3681" s="67"/>
      <c r="I3681" s="67"/>
      <c r="J3681" s="67"/>
      <c r="K3681" s="67"/>
      <c r="L3681" s="67"/>
      <c r="M3681" s="67"/>
      <c r="N3681" s="67"/>
      <c r="O3681" s="67"/>
      <c r="P3681" s="67"/>
      <c r="Q3681" s="67"/>
      <c r="R3681" s="34"/>
      <c r="S3681" s="34"/>
      <c r="T3681" s="34"/>
      <c r="U3681" s="34"/>
      <c r="V3681" s="34"/>
      <c r="W3681" s="34"/>
      <c r="X3681" s="34"/>
      <c r="Y3681" s="34"/>
      <c r="Z3681" s="34"/>
    </row>
    <row r="3682" spans="1:26">
      <c r="A3682" s="69">
        <f t="shared" si="42"/>
        <v>459</v>
      </c>
      <c r="B3682" s="69">
        <f t="shared" si="43"/>
        <v>2</v>
      </c>
      <c r="C3682" s="67"/>
      <c r="D3682" s="70"/>
      <c r="E3682" s="70"/>
      <c r="F3682" s="70"/>
      <c r="G3682" s="42"/>
      <c r="H3682" s="67"/>
      <c r="I3682" s="67"/>
      <c r="J3682" s="67"/>
      <c r="K3682" s="67"/>
      <c r="L3682" s="67"/>
      <c r="M3682" s="67"/>
      <c r="N3682" s="67"/>
      <c r="O3682" s="67"/>
      <c r="P3682" s="67"/>
      <c r="Q3682" s="67"/>
      <c r="R3682" s="34"/>
      <c r="S3682" s="34"/>
      <c r="T3682" s="34"/>
      <c r="U3682" s="34"/>
      <c r="V3682" s="34"/>
      <c r="W3682" s="34"/>
      <c r="X3682" s="34"/>
      <c r="Y3682" s="34"/>
      <c r="Z3682" s="34"/>
    </row>
    <row r="3683" spans="1:26">
      <c r="A3683" s="69">
        <f t="shared" si="42"/>
        <v>459</v>
      </c>
      <c r="B3683" s="69">
        <f t="shared" si="43"/>
        <v>3</v>
      </c>
      <c r="C3683" s="67"/>
      <c r="D3683" s="70"/>
      <c r="E3683" s="70"/>
      <c r="F3683" s="70"/>
      <c r="G3683" s="42"/>
      <c r="H3683" s="67"/>
      <c r="I3683" s="67"/>
      <c r="J3683" s="67"/>
      <c r="K3683" s="67"/>
      <c r="L3683" s="67"/>
      <c r="M3683" s="67"/>
      <c r="N3683" s="67"/>
      <c r="O3683" s="67"/>
      <c r="P3683" s="67"/>
      <c r="Q3683" s="67"/>
      <c r="R3683" s="34"/>
      <c r="S3683" s="34"/>
      <c r="T3683" s="34"/>
      <c r="U3683" s="34"/>
      <c r="V3683" s="34"/>
      <c r="W3683" s="34"/>
      <c r="X3683" s="34"/>
      <c r="Y3683" s="34"/>
      <c r="Z3683" s="34"/>
    </row>
    <row r="3684" spans="1:26">
      <c r="A3684" s="69">
        <f t="shared" si="42"/>
        <v>459</v>
      </c>
      <c r="B3684" s="69">
        <f t="shared" si="43"/>
        <v>4</v>
      </c>
      <c r="C3684" s="67"/>
      <c r="D3684" s="70"/>
      <c r="E3684" s="70"/>
      <c r="F3684" s="70"/>
      <c r="G3684" s="42"/>
      <c r="H3684" s="67"/>
      <c r="I3684" s="67"/>
      <c r="J3684" s="67"/>
      <c r="K3684" s="67"/>
      <c r="L3684" s="67"/>
      <c r="M3684" s="67"/>
      <c r="N3684" s="67"/>
      <c r="O3684" s="67"/>
      <c r="P3684" s="67"/>
      <c r="Q3684" s="67"/>
      <c r="R3684" s="34"/>
      <c r="S3684" s="34"/>
      <c r="T3684" s="34"/>
      <c r="U3684" s="34"/>
      <c r="V3684" s="34"/>
      <c r="W3684" s="34"/>
      <c r="X3684" s="34"/>
      <c r="Y3684" s="34"/>
      <c r="Z3684" s="34"/>
    </row>
    <row r="3685" spans="1:26">
      <c r="A3685" s="69">
        <f t="shared" si="42"/>
        <v>459</v>
      </c>
      <c r="B3685" s="69">
        <f t="shared" si="43"/>
        <v>5</v>
      </c>
      <c r="C3685" s="67"/>
      <c r="D3685" s="70"/>
      <c r="E3685" s="70"/>
      <c r="F3685" s="70"/>
      <c r="G3685" s="42"/>
      <c r="H3685" s="67"/>
      <c r="I3685" s="67"/>
      <c r="J3685" s="67"/>
      <c r="K3685" s="67"/>
      <c r="L3685" s="67"/>
      <c r="M3685" s="67"/>
      <c r="N3685" s="67"/>
      <c r="O3685" s="67"/>
      <c r="P3685" s="67"/>
      <c r="Q3685" s="67"/>
      <c r="R3685" s="34"/>
      <c r="S3685" s="34"/>
      <c r="T3685" s="34"/>
      <c r="U3685" s="34"/>
      <c r="V3685" s="34"/>
      <c r="W3685" s="34"/>
      <c r="X3685" s="34"/>
      <c r="Y3685" s="34"/>
      <c r="Z3685" s="34"/>
    </row>
    <row r="3686" spans="1:26">
      <c r="A3686" s="69">
        <f t="shared" si="42"/>
        <v>459</v>
      </c>
      <c r="B3686" s="69">
        <f t="shared" si="43"/>
        <v>6</v>
      </c>
      <c r="C3686" s="67"/>
      <c r="D3686" s="70"/>
      <c r="E3686" s="70"/>
      <c r="F3686" s="70"/>
      <c r="G3686" s="42"/>
      <c r="H3686" s="67"/>
      <c r="I3686" s="67"/>
      <c r="J3686" s="67"/>
      <c r="K3686" s="67"/>
      <c r="L3686" s="67"/>
      <c r="M3686" s="67"/>
      <c r="N3686" s="67"/>
      <c r="O3686" s="67"/>
      <c r="P3686" s="67"/>
      <c r="Q3686" s="67"/>
      <c r="R3686" s="34"/>
      <c r="S3686" s="34"/>
      <c r="T3686" s="34"/>
      <c r="U3686" s="34"/>
      <c r="V3686" s="34"/>
      <c r="W3686" s="34"/>
      <c r="X3686" s="34"/>
      <c r="Y3686" s="34"/>
      <c r="Z3686" s="34"/>
    </row>
    <row r="3687" spans="1:26">
      <c r="A3687" s="69">
        <f t="shared" si="42"/>
        <v>459</v>
      </c>
      <c r="B3687" s="69">
        <f t="shared" si="43"/>
        <v>7</v>
      </c>
      <c r="C3687" s="67"/>
      <c r="D3687" s="70"/>
      <c r="E3687" s="70"/>
      <c r="F3687" s="70"/>
      <c r="G3687" s="42"/>
      <c r="H3687" s="67"/>
      <c r="I3687" s="67"/>
      <c r="J3687" s="67"/>
      <c r="K3687" s="67"/>
      <c r="L3687" s="67"/>
      <c r="M3687" s="67"/>
      <c r="N3687" s="67"/>
      <c r="O3687" s="67"/>
      <c r="P3687" s="67"/>
      <c r="Q3687" s="67"/>
      <c r="R3687" s="34"/>
      <c r="S3687" s="34"/>
      <c r="T3687" s="34"/>
      <c r="U3687" s="34"/>
      <c r="V3687" s="34"/>
      <c r="W3687" s="34"/>
      <c r="X3687" s="34"/>
      <c r="Y3687" s="34"/>
      <c r="Z3687" s="34"/>
    </row>
    <row r="3688" spans="1:26">
      <c r="A3688" s="69">
        <f t="shared" si="42"/>
        <v>459</v>
      </c>
      <c r="B3688" s="69">
        <f t="shared" si="43"/>
        <v>8</v>
      </c>
      <c r="C3688" s="67"/>
      <c r="D3688" s="70"/>
      <c r="E3688" s="70"/>
      <c r="F3688" s="70"/>
      <c r="G3688" s="42"/>
      <c r="H3688" s="67"/>
      <c r="I3688" s="67"/>
      <c r="J3688" s="67"/>
      <c r="K3688" s="67"/>
      <c r="L3688" s="67"/>
      <c r="M3688" s="67"/>
      <c r="N3688" s="67"/>
      <c r="O3688" s="67"/>
      <c r="P3688" s="67"/>
      <c r="Q3688" s="67"/>
      <c r="R3688" s="34"/>
      <c r="S3688" s="34"/>
      <c r="T3688" s="34"/>
      <c r="U3688" s="34"/>
      <c r="V3688" s="34"/>
      <c r="W3688" s="34"/>
      <c r="X3688" s="34"/>
      <c r="Y3688" s="34"/>
      <c r="Z3688" s="34"/>
    </row>
    <row r="3689" spans="1:26">
      <c r="A3689" s="69">
        <f t="shared" si="42"/>
        <v>460</v>
      </c>
      <c r="B3689" s="69">
        <f t="shared" si="43"/>
        <v>1</v>
      </c>
      <c r="C3689" s="67"/>
      <c r="D3689" s="70"/>
      <c r="E3689" s="70"/>
      <c r="F3689" s="70"/>
      <c r="G3689" s="42"/>
      <c r="H3689" s="67"/>
      <c r="I3689" s="67"/>
      <c r="J3689" s="67"/>
      <c r="K3689" s="67"/>
      <c r="L3689" s="67"/>
      <c r="M3689" s="67"/>
      <c r="N3689" s="67"/>
      <c r="O3689" s="67"/>
      <c r="P3689" s="67"/>
      <c r="Q3689" s="67"/>
      <c r="R3689" s="34"/>
      <c r="S3689" s="34"/>
      <c r="T3689" s="34"/>
      <c r="U3689" s="34"/>
      <c r="V3689" s="34"/>
      <c r="W3689" s="34"/>
      <c r="X3689" s="34"/>
      <c r="Y3689" s="34"/>
      <c r="Z3689" s="34"/>
    </row>
    <row r="3690" spans="1:26">
      <c r="A3690" s="69">
        <f t="shared" si="42"/>
        <v>460</v>
      </c>
      <c r="B3690" s="69">
        <f t="shared" si="43"/>
        <v>2</v>
      </c>
      <c r="C3690" s="67"/>
      <c r="D3690" s="70"/>
      <c r="E3690" s="70"/>
      <c r="F3690" s="70"/>
      <c r="G3690" s="42"/>
      <c r="H3690" s="67"/>
      <c r="I3690" s="67"/>
      <c r="J3690" s="67"/>
      <c r="K3690" s="67"/>
      <c r="L3690" s="67"/>
      <c r="M3690" s="67"/>
      <c r="N3690" s="67"/>
      <c r="O3690" s="67"/>
      <c r="P3690" s="67"/>
      <c r="Q3690" s="67"/>
      <c r="R3690" s="34"/>
      <c r="S3690" s="34"/>
      <c r="T3690" s="34"/>
      <c r="U3690" s="34"/>
      <c r="V3690" s="34"/>
      <c r="W3690" s="34"/>
      <c r="X3690" s="34"/>
      <c r="Y3690" s="34"/>
      <c r="Z3690" s="34"/>
    </row>
    <row r="3691" spans="1:26">
      <c r="A3691" s="69">
        <f t="shared" si="42"/>
        <v>460</v>
      </c>
      <c r="B3691" s="69">
        <f t="shared" si="43"/>
        <v>3</v>
      </c>
      <c r="C3691" s="67"/>
      <c r="D3691" s="70"/>
      <c r="E3691" s="70"/>
      <c r="F3691" s="70"/>
      <c r="G3691" s="42"/>
      <c r="H3691" s="67"/>
      <c r="I3691" s="67"/>
      <c r="J3691" s="67"/>
      <c r="K3691" s="67"/>
      <c r="L3691" s="67"/>
      <c r="M3691" s="67"/>
      <c r="N3691" s="67"/>
      <c r="O3691" s="67"/>
      <c r="P3691" s="67"/>
      <c r="Q3691" s="67"/>
      <c r="R3691" s="34"/>
      <c r="S3691" s="34"/>
      <c r="T3691" s="34"/>
      <c r="U3691" s="34"/>
      <c r="V3691" s="34"/>
      <c r="W3691" s="34"/>
      <c r="X3691" s="34"/>
      <c r="Y3691" s="34"/>
      <c r="Z3691" s="34"/>
    </row>
    <row r="3692" spans="1:26">
      <c r="A3692" s="69">
        <f t="shared" si="42"/>
        <v>460</v>
      </c>
      <c r="B3692" s="69">
        <f t="shared" si="43"/>
        <v>4</v>
      </c>
      <c r="C3692" s="67"/>
      <c r="D3692" s="70"/>
      <c r="E3692" s="70"/>
      <c r="F3692" s="70"/>
      <c r="G3692" s="42"/>
      <c r="H3692" s="67"/>
      <c r="I3692" s="67"/>
      <c r="J3692" s="67"/>
      <c r="K3692" s="67"/>
      <c r="L3692" s="67"/>
      <c r="M3692" s="67"/>
      <c r="N3692" s="67"/>
      <c r="O3692" s="67"/>
      <c r="P3692" s="67"/>
      <c r="Q3692" s="67"/>
      <c r="R3692" s="34"/>
      <c r="S3692" s="34"/>
      <c r="T3692" s="34"/>
      <c r="U3692" s="34"/>
      <c r="V3692" s="34"/>
      <c r="W3692" s="34"/>
      <c r="X3692" s="34"/>
      <c r="Y3692" s="34"/>
      <c r="Z3692" s="34"/>
    </row>
    <row r="3693" spans="1:26">
      <c r="A3693" s="69">
        <f t="shared" si="42"/>
        <v>460</v>
      </c>
      <c r="B3693" s="69">
        <f t="shared" si="43"/>
        <v>5</v>
      </c>
      <c r="C3693" s="67"/>
      <c r="D3693" s="70"/>
      <c r="E3693" s="70"/>
      <c r="F3693" s="70"/>
      <c r="G3693" s="42"/>
      <c r="H3693" s="67"/>
      <c r="I3693" s="67"/>
      <c r="J3693" s="67"/>
      <c r="K3693" s="67"/>
      <c r="L3693" s="67"/>
      <c r="M3693" s="67"/>
      <c r="N3693" s="67"/>
      <c r="O3693" s="67"/>
      <c r="P3693" s="67"/>
      <c r="Q3693" s="67"/>
      <c r="R3693" s="34"/>
      <c r="S3693" s="34"/>
      <c r="T3693" s="34"/>
      <c r="U3693" s="34"/>
      <c r="V3693" s="34"/>
      <c r="W3693" s="34"/>
      <c r="X3693" s="34"/>
      <c r="Y3693" s="34"/>
      <c r="Z3693" s="34"/>
    </row>
    <row r="3694" spans="1:26">
      <c r="A3694" s="69">
        <f t="shared" si="42"/>
        <v>460</v>
      </c>
      <c r="B3694" s="69">
        <f t="shared" si="43"/>
        <v>6</v>
      </c>
      <c r="C3694" s="67"/>
      <c r="D3694" s="70"/>
      <c r="E3694" s="70"/>
      <c r="F3694" s="70"/>
      <c r="G3694" s="42"/>
      <c r="H3694" s="67"/>
      <c r="I3694" s="67"/>
      <c r="J3694" s="67"/>
      <c r="K3694" s="67"/>
      <c r="L3694" s="67"/>
      <c r="M3694" s="67"/>
      <c r="N3694" s="67"/>
      <c r="O3694" s="67"/>
      <c r="P3694" s="67"/>
      <c r="Q3694" s="67"/>
      <c r="R3694" s="34"/>
      <c r="S3694" s="34"/>
      <c r="T3694" s="34"/>
      <c r="U3694" s="34"/>
      <c r="V3694" s="34"/>
      <c r="W3694" s="34"/>
      <c r="X3694" s="34"/>
      <c r="Y3694" s="34"/>
      <c r="Z3694" s="34"/>
    </row>
    <row r="3695" spans="1:26">
      <c r="A3695" s="69">
        <f t="shared" si="42"/>
        <v>460</v>
      </c>
      <c r="B3695" s="69">
        <f t="shared" si="43"/>
        <v>7</v>
      </c>
      <c r="C3695" s="67"/>
      <c r="D3695" s="70"/>
      <c r="E3695" s="70"/>
      <c r="F3695" s="70"/>
      <c r="G3695" s="42"/>
      <c r="H3695" s="67"/>
      <c r="I3695" s="67"/>
      <c r="J3695" s="67"/>
      <c r="K3695" s="67"/>
      <c r="L3695" s="67"/>
      <c r="M3695" s="67"/>
      <c r="N3695" s="67"/>
      <c r="O3695" s="67"/>
      <c r="P3695" s="67"/>
      <c r="Q3695" s="67"/>
      <c r="R3695" s="34"/>
      <c r="S3695" s="34"/>
      <c r="T3695" s="34"/>
      <c r="U3695" s="34"/>
      <c r="V3695" s="34"/>
      <c r="W3695" s="34"/>
      <c r="X3695" s="34"/>
      <c r="Y3695" s="34"/>
      <c r="Z3695" s="34"/>
    </row>
    <row r="3696" spans="1:26">
      <c r="A3696" s="69">
        <f t="shared" si="42"/>
        <v>460</v>
      </c>
      <c r="B3696" s="69">
        <f t="shared" si="43"/>
        <v>8</v>
      </c>
      <c r="C3696" s="67"/>
      <c r="D3696" s="70"/>
      <c r="E3696" s="70"/>
      <c r="F3696" s="70"/>
      <c r="G3696" s="42"/>
      <c r="H3696" s="67"/>
      <c r="I3696" s="67"/>
      <c r="J3696" s="67"/>
      <c r="K3696" s="67"/>
      <c r="L3696" s="67"/>
      <c r="M3696" s="67"/>
      <c r="N3696" s="67"/>
      <c r="O3696" s="67"/>
      <c r="P3696" s="67"/>
      <c r="Q3696" s="67"/>
      <c r="R3696" s="34"/>
      <c r="S3696" s="34"/>
      <c r="T3696" s="34"/>
      <c r="U3696" s="34"/>
      <c r="V3696" s="34"/>
      <c r="W3696" s="34"/>
      <c r="X3696" s="34"/>
      <c r="Y3696" s="34"/>
      <c r="Z3696" s="34"/>
    </row>
    <row r="3697" spans="1:26">
      <c r="A3697" s="69">
        <f t="shared" si="42"/>
        <v>461</v>
      </c>
      <c r="B3697" s="69">
        <f t="shared" si="43"/>
        <v>1</v>
      </c>
      <c r="C3697" s="67"/>
      <c r="D3697" s="70"/>
      <c r="E3697" s="70"/>
      <c r="F3697" s="70"/>
      <c r="G3697" s="42"/>
      <c r="H3697" s="67"/>
      <c r="I3697" s="67"/>
      <c r="J3697" s="67"/>
      <c r="K3697" s="67"/>
      <c r="L3697" s="67"/>
      <c r="M3697" s="67"/>
      <c r="N3697" s="67"/>
      <c r="O3697" s="67"/>
      <c r="P3697" s="67"/>
      <c r="Q3697" s="67"/>
      <c r="R3697" s="34"/>
      <c r="S3697" s="34"/>
      <c r="T3697" s="34"/>
      <c r="U3697" s="34"/>
      <c r="V3697" s="34"/>
      <c r="W3697" s="34"/>
      <c r="X3697" s="34"/>
      <c r="Y3697" s="34"/>
      <c r="Z3697" s="34"/>
    </row>
    <row r="3698" spans="1:26">
      <c r="A3698" s="69">
        <f t="shared" si="42"/>
        <v>461</v>
      </c>
      <c r="B3698" s="69">
        <f t="shared" si="43"/>
        <v>2</v>
      </c>
      <c r="C3698" s="67"/>
      <c r="D3698" s="70"/>
      <c r="E3698" s="70"/>
      <c r="F3698" s="70"/>
      <c r="G3698" s="42"/>
      <c r="H3698" s="67"/>
      <c r="I3698" s="67"/>
      <c r="J3698" s="67"/>
      <c r="K3698" s="67"/>
      <c r="L3698" s="67"/>
      <c r="M3698" s="67"/>
      <c r="N3698" s="67"/>
      <c r="O3698" s="67"/>
      <c r="P3698" s="67"/>
      <c r="Q3698" s="67"/>
      <c r="R3698" s="34"/>
      <c r="S3698" s="34"/>
      <c r="T3698" s="34"/>
      <c r="U3698" s="34"/>
      <c r="V3698" s="34"/>
      <c r="W3698" s="34"/>
      <c r="X3698" s="34"/>
      <c r="Y3698" s="34"/>
      <c r="Z3698" s="34"/>
    </row>
    <row r="3699" spans="1:26">
      <c r="A3699" s="69">
        <f t="shared" si="42"/>
        <v>461</v>
      </c>
      <c r="B3699" s="69">
        <f t="shared" si="43"/>
        <v>3</v>
      </c>
      <c r="C3699" s="67"/>
      <c r="D3699" s="70"/>
      <c r="E3699" s="70"/>
      <c r="F3699" s="70"/>
      <c r="G3699" s="42"/>
      <c r="H3699" s="67"/>
      <c r="I3699" s="67"/>
      <c r="J3699" s="67"/>
      <c r="K3699" s="67"/>
      <c r="L3699" s="67"/>
      <c r="M3699" s="67"/>
      <c r="N3699" s="67"/>
      <c r="O3699" s="67"/>
      <c r="P3699" s="67"/>
      <c r="Q3699" s="67"/>
      <c r="R3699" s="34"/>
      <c r="S3699" s="34"/>
      <c r="T3699" s="34"/>
      <c r="U3699" s="34"/>
      <c r="V3699" s="34"/>
      <c r="W3699" s="34"/>
      <c r="X3699" s="34"/>
      <c r="Y3699" s="34"/>
      <c r="Z3699" s="34"/>
    </row>
    <row r="3700" spans="1:26">
      <c r="A3700" s="69">
        <f t="shared" si="42"/>
        <v>461</v>
      </c>
      <c r="B3700" s="69">
        <f t="shared" si="43"/>
        <v>4</v>
      </c>
      <c r="C3700" s="67"/>
      <c r="D3700" s="70"/>
      <c r="E3700" s="70"/>
      <c r="F3700" s="70"/>
      <c r="G3700" s="42"/>
      <c r="H3700" s="67"/>
      <c r="I3700" s="67"/>
      <c r="J3700" s="67"/>
      <c r="K3700" s="67"/>
      <c r="L3700" s="67"/>
      <c r="M3700" s="67"/>
      <c r="N3700" s="67"/>
      <c r="O3700" s="67"/>
      <c r="P3700" s="67"/>
      <c r="Q3700" s="67"/>
      <c r="R3700" s="34"/>
      <c r="S3700" s="34"/>
      <c r="T3700" s="34"/>
      <c r="U3700" s="34"/>
      <c r="V3700" s="34"/>
      <c r="W3700" s="34"/>
      <c r="X3700" s="34"/>
      <c r="Y3700" s="34"/>
      <c r="Z3700" s="34"/>
    </row>
    <row r="3701" spans="1:26">
      <c r="A3701" s="69">
        <f t="shared" si="42"/>
        <v>461</v>
      </c>
      <c r="B3701" s="69">
        <f t="shared" si="43"/>
        <v>5</v>
      </c>
      <c r="C3701" s="67"/>
      <c r="D3701" s="70"/>
      <c r="E3701" s="70"/>
      <c r="F3701" s="70"/>
      <c r="G3701" s="42"/>
      <c r="H3701" s="67"/>
      <c r="I3701" s="67"/>
      <c r="J3701" s="67"/>
      <c r="K3701" s="67"/>
      <c r="L3701" s="67"/>
      <c r="M3701" s="67"/>
      <c r="N3701" s="67"/>
      <c r="O3701" s="67"/>
      <c r="P3701" s="67"/>
      <c r="Q3701" s="67"/>
      <c r="R3701" s="34"/>
      <c r="S3701" s="34"/>
      <c r="T3701" s="34"/>
      <c r="U3701" s="34"/>
      <c r="V3701" s="34"/>
      <c r="W3701" s="34"/>
      <c r="X3701" s="34"/>
      <c r="Y3701" s="34"/>
      <c r="Z3701" s="34"/>
    </row>
    <row r="3702" spans="1:26">
      <c r="A3702" s="69">
        <f t="shared" si="42"/>
        <v>461</v>
      </c>
      <c r="B3702" s="69">
        <f t="shared" si="43"/>
        <v>6</v>
      </c>
      <c r="C3702" s="67"/>
      <c r="D3702" s="70"/>
      <c r="E3702" s="70"/>
      <c r="F3702" s="70"/>
      <c r="G3702" s="42"/>
      <c r="H3702" s="67"/>
      <c r="I3702" s="67"/>
      <c r="J3702" s="67"/>
      <c r="K3702" s="67"/>
      <c r="L3702" s="67"/>
      <c r="M3702" s="67"/>
      <c r="N3702" s="67"/>
      <c r="O3702" s="67"/>
      <c r="P3702" s="67"/>
      <c r="Q3702" s="67"/>
      <c r="R3702" s="34"/>
      <c r="S3702" s="34"/>
      <c r="T3702" s="34"/>
      <c r="U3702" s="34"/>
      <c r="V3702" s="34"/>
      <c r="W3702" s="34"/>
      <c r="X3702" s="34"/>
      <c r="Y3702" s="34"/>
      <c r="Z3702" s="34"/>
    </row>
    <row r="3703" spans="1:26">
      <c r="A3703" s="69">
        <f t="shared" si="42"/>
        <v>461</v>
      </c>
      <c r="B3703" s="69">
        <f t="shared" si="43"/>
        <v>7</v>
      </c>
      <c r="C3703" s="67"/>
      <c r="D3703" s="70"/>
      <c r="E3703" s="70"/>
      <c r="F3703" s="70"/>
      <c r="G3703" s="42"/>
      <c r="H3703" s="67"/>
      <c r="I3703" s="67"/>
      <c r="J3703" s="67"/>
      <c r="K3703" s="67"/>
      <c r="L3703" s="67"/>
      <c r="M3703" s="67"/>
      <c r="N3703" s="67"/>
      <c r="O3703" s="67"/>
      <c r="P3703" s="67"/>
      <c r="Q3703" s="67"/>
      <c r="R3703" s="34"/>
      <c r="S3703" s="34"/>
      <c r="T3703" s="34"/>
      <c r="U3703" s="34"/>
      <c r="V3703" s="34"/>
      <c r="W3703" s="34"/>
      <c r="X3703" s="34"/>
      <c r="Y3703" s="34"/>
      <c r="Z3703" s="34"/>
    </row>
    <row r="3704" spans="1:26">
      <c r="A3704" s="69">
        <f t="shared" si="42"/>
        <v>461</v>
      </c>
      <c r="B3704" s="69">
        <f t="shared" si="43"/>
        <v>8</v>
      </c>
      <c r="C3704" s="67"/>
      <c r="D3704" s="70"/>
      <c r="E3704" s="70"/>
      <c r="F3704" s="70"/>
      <c r="G3704" s="42"/>
      <c r="H3704" s="67"/>
      <c r="I3704" s="67"/>
      <c r="J3704" s="67"/>
      <c r="K3704" s="67"/>
      <c r="L3704" s="67"/>
      <c r="M3704" s="67"/>
      <c r="N3704" s="67"/>
      <c r="O3704" s="67"/>
      <c r="P3704" s="67"/>
      <c r="Q3704" s="67"/>
      <c r="R3704" s="34"/>
      <c r="S3704" s="34"/>
      <c r="T3704" s="34"/>
      <c r="U3704" s="34"/>
      <c r="V3704" s="34"/>
      <c r="W3704" s="34"/>
      <c r="X3704" s="34"/>
      <c r="Y3704" s="34"/>
      <c r="Z3704" s="34"/>
    </row>
    <row r="3705" spans="1:26">
      <c r="A3705" s="69">
        <f t="shared" si="42"/>
        <v>462</v>
      </c>
      <c r="B3705" s="69">
        <f t="shared" si="43"/>
        <v>1</v>
      </c>
      <c r="C3705" s="67"/>
      <c r="D3705" s="70"/>
      <c r="E3705" s="70"/>
      <c r="F3705" s="70"/>
      <c r="G3705" s="42"/>
      <c r="H3705" s="67"/>
      <c r="I3705" s="67"/>
      <c r="J3705" s="67"/>
      <c r="K3705" s="67"/>
      <c r="L3705" s="67"/>
      <c r="M3705" s="67"/>
      <c r="N3705" s="67"/>
      <c r="O3705" s="67"/>
      <c r="P3705" s="67"/>
      <c r="Q3705" s="67"/>
      <c r="R3705" s="34"/>
      <c r="S3705" s="34"/>
      <c r="T3705" s="34"/>
      <c r="U3705" s="34"/>
      <c r="V3705" s="34"/>
      <c r="W3705" s="34"/>
      <c r="X3705" s="34"/>
      <c r="Y3705" s="34"/>
      <c r="Z3705" s="34"/>
    </row>
    <row r="3706" spans="1:26">
      <c r="A3706" s="69">
        <f t="shared" si="42"/>
        <v>462</v>
      </c>
      <c r="B3706" s="69">
        <f t="shared" si="43"/>
        <v>2</v>
      </c>
      <c r="C3706" s="67"/>
      <c r="D3706" s="70"/>
      <c r="E3706" s="70"/>
      <c r="F3706" s="70"/>
      <c r="G3706" s="42"/>
      <c r="H3706" s="67"/>
      <c r="I3706" s="67"/>
      <c r="J3706" s="67"/>
      <c r="K3706" s="67"/>
      <c r="L3706" s="67"/>
      <c r="M3706" s="67"/>
      <c r="N3706" s="67"/>
      <c r="O3706" s="67"/>
      <c r="P3706" s="67"/>
      <c r="Q3706" s="67"/>
      <c r="R3706" s="34"/>
      <c r="S3706" s="34"/>
      <c r="T3706" s="34"/>
      <c r="U3706" s="34"/>
      <c r="V3706" s="34"/>
      <c r="W3706" s="34"/>
      <c r="X3706" s="34"/>
      <c r="Y3706" s="34"/>
      <c r="Z3706" s="34"/>
    </row>
    <row r="3707" spans="1:26">
      <c r="A3707" s="69">
        <f t="shared" si="42"/>
        <v>462</v>
      </c>
      <c r="B3707" s="69">
        <f t="shared" si="43"/>
        <v>3</v>
      </c>
      <c r="C3707" s="67"/>
      <c r="D3707" s="70"/>
      <c r="E3707" s="70"/>
      <c r="F3707" s="70"/>
      <c r="G3707" s="42"/>
      <c r="H3707" s="67"/>
      <c r="I3707" s="67"/>
      <c r="J3707" s="67"/>
      <c r="K3707" s="67"/>
      <c r="L3707" s="67"/>
      <c r="M3707" s="67"/>
      <c r="N3707" s="67"/>
      <c r="O3707" s="67"/>
      <c r="P3707" s="67"/>
      <c r="Q3707" s="67"/>
      <c r="R3707" s="34"/>
      <c r="S3707" s="34"/>
      <c r="T3707" s="34"/>
      <c r="U3707" s="34"/>
      <c r="V3707" s="34"/>
      <c r="W3707" s="34"/>
      <c r="X3707" s="34"/>
      <c r="Y3707" s="34"/>
      <c r="Z3707" s="34"/>
    </row>
    <row r="3708" spans="1:26">
      <c r="A3708" s="69">
        <f t="shared" si="42"/>
        <v>462</v>
      </c>
      <c r="B3708" s="69">
        <f t="shared" si="43"/>
        <v>4</v>
      </c>
      <c r="C3708" s="67"/>
      <c r="D3708" s="70"/>
      <c r="E3708" s="70"/>
      <c r="F3708" s="70"/>
      <c r="G3708" s="42"/>
      <c r="H3708" s="67"/>
      <c r="I3708" s="67"/>
      <c r="J3708" s="67"/>
      <c r="K3708" s="67"/>
      <c r="L3708" s="67"/>
      <c r="M3708" s="67"/>
      <c r="N3708" s="67"/>
      <c r="O3708" s="67"/>
      <c r="P3708" s="67"/>
      <c r="Q3708" s="67"/>
      <c r="R3708" s="34"/>
      <c r="S3708" s="34"/>
      <c r="T3708" s="34"/>
      <c r="U3708" s="34"/>
      <c r="V3708" s="34"/>
      <c r="W3708" s="34"/>
      <c r="X3708" s="34"/>
      <c r="Y3708" s="34"/>
      <c r="Z3708" s="34"/>
    </row>
    <row r="3709" spans="1:26">
      <c r="A3709" s="69">
        <f t="shared" si="42"/>
        <v>462</v>
      </c>
      <c r="B3709" s="69">
        <f t="shared" si="43"/>
        <v>5</v>
      </c>
      <c r="C3709" s="67"/>
      <c r="D3709" s="70"/>
      <c r="E3709" s="70"/>
      <c r="F3709" s="70"/>
      <c r="G3709" s="42"/>
      <c r="H3709" s="67"/>
      <c r="I3709" s="67"/>
      <c r="J3709" s="67"/>
      <c r="K3709" s="67"/>
      <c r="L3709" s="67"/>
      <c r="M3709" s="67"/>
      <c r="N3709" s="67"/>
      <c r="O3709" s="67"/>
      <c r="P3709" s="67"/>
      <c r="Q3709" s="67"/>
      <c r="R3709" s="34"/>
      <c r="S3709" s="34"/>
      <c r="T3709" s="34"/>
      <c r="U3709" s="34"/>
      <c r="V3709" s="34"/>
      <c r="W3709" s="34"/>
      <c r="X3709" s="34"/>
      <c r="Y3709" s="34"/>
      <c r="Z3709" s="34"/>
    </row>
    <row r="3710" spans="1:26">
      <c r="A3710" s="69">
        <f t="shared" si="42"/>
        <v>462</v>
      </c>
      <c r="B3710" s="69">
        <f t="shared" si="43"/>
        <v>6</v>
      </c>
      <c r="C3710" s="67"/>
      <c r="D3710" s="70"/>
      <c r="E3710" s="70"/>
      <c r="F3710" s="70"/>
      <c r="G3710" s="42"/>
      <c r="H3710" s="67"/>
      <c r="I3710" s="67"/>
      <c r="J3710" s="67"/>
      <c r="K3710" s="67"/>
      <c r="L3710" s="67"/>
      <c r="M3710" s="67"/>
      <c r="N3710" s="67"/>
      <c r="O3710" s="67"/>
      <c r="P3710" s="67"/>
      <c r="Q3710" s="67"/>
      <c r="R3710" s="34"/>
      <c r="S3710" s="34"/>
      <c r="T3710" s="34"/>
      <c r="U3710" s="34"/>
      <c r="V3710" s="34"/>
      <c r="W3710" s="34"/>
      <c r="X3710" s="34"/>
      <c r="Y3710" s="34"/>
      <c r="Z3710" s="34"/>
    </row>
    <row r="3711" spans="1:26">
      <c r="A3711" s="69">
        <f t="shared" si="42"/>
        <v>462</v>
      </c>
      <c r="B3711" s="69">
        <f t="shared" si="43"/>
        <v>7</v>
      </c>
      <c r="C3711" s="67"/>
      <c r="D3711" s="70"/>
      <c r="E3711" s="70"/>
      <c r="F3711" s="70"/>
      <c r="G3711" s="42"/>
      <c r="H3711" s="67"/>
      <c r="I3711" s="67"/>
      <c r="J3711" s="67"/>
      <c r="K3711" s="67"/>
      <c r="L3711" s="67"/>
      <c r="M3711" s="67"/>
      <c r="N3711" s="67"/>
      <c r="O3711" s="67"/>
      <c r="P3711" s="67"/>
      <c r="Q3711" s="67"/>
      <c r="R3711" s="34"/>
      <c r="S3711" s="34"/>
      <c r="T3711" s="34"/>
      <c r="U3711" s="34"/>
      <c r="V3711" s="34"/>
      <c r="W3711" s="34"/>
      <c r="X3711" s="34"/>
      <c r="Y3711" s="34"/>
      <c r="Z3711" s="34"/>
    </row>
    <row r="3712" spans="1:26">
      <c r="A3712" s="69">
        <f t="shared" si="42"/>
        <v>462</v>
      </c>
      <c r="B3712" s="69">
        <f t="shared" si="43"/>
        <v>8</v>
      </c>
      <c r="C3712" s="67"/>
      <c r="D3712" s="70"/>
      <c r="E3712" s="70"/>
      <c r="F3712" s="70"/>
      <c r="G3712" s="42"/>
      <c r="H3712" s="67"/>
      <c r="I3712" s="67"/>
      <c r="J3712" s="67"/>
      <c r="K3712" s="67"/>
      <c r="L3712" s="67"/>
      <c r="M3712" s="67"/>
      <c r="N3712" s="67"/>
      <c r="O3712" s="67"/>
      <c r="P3712" s="67"/>
      <c r="Q3712" s="67"/>
      <c r="R3712" s="34"/>
      <c r="S3712" s="34"/>
      <c r="T3712" s="34"/>
      <c r="U3712" s="34"/>
      <c r="V3712" s="34"/>
      <c r="W3712" s="34"/>
      <c r="X3712" s="34"/>
      <c r="Y3712" s="34"/>
      <c r="Z3712" s="34"/>
    </row>
    <row r="3713" spans="1:26">
      <c r="A3713" s="69">
        <f t="shared" si="42"/>
        <v>463</v>
      </c>
      <c r="B3713" s="69">
        <f t="shared" si="43"/>
        <v>1</v>
      </c>
      <c r="C3713" s="67"/>
      <c r="D3713" s="70"/>
      <c r="E3713" s="70"/>
      <c r="F3713" s="70"/>
      <c r="G3713" s="42"/>
      <c r="H3713" s="67"/>
      <c r="I3713" s="67"/>
      <c r="J3713" s="67"/>
      <c r="K3713" s="67"/>
      <c r="L3713" s="67"/>
      <c r="M3713" s="67"/>
      <c r="N3713" s="67"/>
      <c r="O3713" s="67"/>
      <c r="P3713" s="67"/>
      <c r="Q3713" s="67"/>
      <c r="R3713" s="34"/>
      <c r="S3713" s="34"/>
      <c r="T3713" s="34"/>
      <c r="U3713" s="34"/>
      <c r="V3713" s="34"/>
      <c r="W3713" s="34"/>
      <c r="X3713" s="34"/>
      <c r="Y3713" s="34"/>
      <c r="Z3713" s="34"/>
    </row>
    <row r="3714" spans="1:26">
      <c r="A3714" s="69">
        <f t="shared" si="42"/>
        <v>463</v>
      </c>
      <c r="B3714" s="69">
        <f t="shared" si="43"/>
        <v>2</v>
      </c>
      <c r="C3714" s="67"/>
      <c r="D3714" s="70"/>
      <c r="E3714" s="70"/>
      <c r="F3714" s="70"/>
      <c r="G3714" s="42"/>
      <c r="H3714" s="67"/>
      <c r="I3714" s="67"/>
      <c r="J3714" s="67"/>
      <c r="K3714" s="67"/>
      <c r="L3714" s="67"/>
      <c r="M3714" s="67"/>
      <c r="N3714" s="67"/>
      <c r="O3714" s="67"/>
      <c r="P3714" s="67"/>
      <c r="Q3714" s="67"/>
      <c r="R3714" s="34"/>
      <c r="S3714" s="34"/>
      <c r="T3714" s="34"/>
      <c r="U3714" s="34"/>
      <c r="V3714" s="34"/>
      <c r="W3714" s="34"/>
      <c r="X3714" s="34"/>
      <c r="Y3714" s="34"/>
      <c r="Z3714" s="34"/>
    </row>
    <row r="3715" spans="1:26">
      <c r="A3715" s="69">
        <f t="shared" si="42"/>
        <v>463</v>
      </c>
      <c r="B3715" s="69">
        <f t="shared" si="43"/>
        <v>3</v>
      </c>
      <c r="C3715" s="67"/>
      <c r="D3715" s="70"/>
      <c r="E3715" s="70"/>
      <c r="F3715" s="70"/>
      <c r="G3715" s="42"/>
      <c r="H3715" s="67"/>
      <c r="I3715" s="67"/>
      <c r="J3715" s="67"/>
      <c r="K3715" s="67"/>
      <c r="L3715" s="67"/>
      <c r="M3715" s="67"/>
      <c r="N3715" s="67"/>
      <c r="O3715" s="67"/>
      <c r="P3715" s="67"/>
      <c r="Q3715" s="67"/>
      <c r="R3715" s="34"/>
      <c r="S3715" s="34"/>
      <c r="T3715" s="34"/>
      <c r="U3715" s="34"/>
      <c r="V3715" s="34"/>
      <c r="W3715" s="34"/>
      <c r="X3715" s="34"/>
      <c r="Y3715" s="34"/>
      <c r="Z3715" s="34"/>
    </row>
    <row r="3716" spans="1:26">
      <c r="A3716" s="69">
        <f t="shared" si="42"/>
        <v>463</v>
      </c>
      <c r="B3716" s="69">
        <f t="shared" si="43"/>
        <v>4</v>
      </c>
      <c r="C3716" s="67"/>
      <c r="D3716" s="70"/>
      <c r="E3716" s="70"/>
      <c r="F3716" s="70"/>
      <c r="G3716" s="42"/>
      <c r="H3716" s="67"/>
      <c r="I3716" s="67"/>
      <c r="J3716" s="67"/>
      <c r="K3716" s="67"/>
      <c r="L3716" s="67"/>
      <c r="M3716" s="67"/>
      <c r="N3716" s="67"/>
      <c r="O3716" s="67"/>
      <c r="P3716" s="67"/>
      <c r="Q3716" s="67"/>
      <c r="R3716" s="34"/>
      <c r="S3716" s="34"/>
      <c r="T3716" s="34"/>
      <c r="U3716" s="34"/>
      <c r="V3716" s="34"/>
      <c r="W3716" s="34"/>
      <c r="X3716" s="34"/>
      <c r="Y3716" s="34"/>
      <c r="Z3716" s="34"/>
    </row>
    <row r="3717" spans="1:26">
      <c r="A3717" s="69">
        <f t="shared" si="42"/>
        <v>463</v>
      </c>
      <c r="B3717" s="69">
        <f t="shared" si="43"/>
        <v>5</v>
      </c>
      <c r="C3717" s="67"/>
      <c r="D3717" s="70"/>
      <c r="E3717" s="70"/>
      <c r="F3717" s="70"/>
      <c r="G3717" s="42"/>
      <c r="H3717" s="67"/>
      <c r="I3717" s="67"/>
      <c r="J3717" s="67"/>
      <c r="K3717" s="67"/>
      <c r="L3717" s="67"/>
      <c r="M3717" s="67"/>
      <c r="N3717" s="67"/>
      <c r="O3717" s="67"/>
      <c r="P3717" s="67"/>
      <c r="Q3717" s="67"/>
      <c r="R3717" s="34"/>
      <c r="S3717" s="34"/>
      <c r="T3717" s="34"/>
      <c r="U3717" s="34"/>
      <c r="V3717" s="34"/>
      <c r="W3717" s="34"/>
      <c r="X3717" s="34"/>
      <c r="Y3717" s="34"/>
      <c r="Z3717" s="34"/>
    </row>
    <row r="3718" spans="1:26">
      <c r="A3718" s="69">
        <f t="shared" si="42"/>
        <v>463</v>
      </c>
      <c r="B3718" s="69">
        <f t="shared" si="43"/>
        <v>6</v>
      </c>
      <c r="C3718" s="67"/>
      <c r="D3718" s="70"/>
      <c r="E3718" s="70"/>
      <c r="F3718" s="70"/>
      <c r="G3718" s="42"/>
      <c r="H3718" s="67"/>
      <c r="I3718" s="67"/>
      <c r="J3718" s="67"/>
      <c r="K3718" s="67"/>
      <c r="L3718" s="67"/>
      <c r="M3718" s="67"/>
      <c r="N3718" s="67"/>
      <c r="O3718" s="67"/>
      <c r="P3718" s="67"/>
      <c r="Q3718" s="67"/>
      <c r="R3718" s="34"/>
      <c r="S3718" s="34"/>
      <c r="T3718" s="34"/>
      <c r="U3718" s="34"/>
      <c r="V3718" s="34"/>
      <c r="W3718" s="34"/>
      <c r="X3718" s="34"/>
      <c r="Y3718" s="34"/>
      <c r="Z3718" s="34"/>
    </row>
    <row r="3719" spans="1:26">
      <c r="A3719" s="69">
        <f t="shared" si="42"/>
        <v>463</v>
      </c>
      <c r="B3719" s="69">
        <f t="shared" si="43"/>
        <v>7</v>
      </c>
      <c r="C3719" s="67"/>
      <c r="D3719" s="70"/>
      <c r="E3719" s="70"/>
      <c r="F3719" s="70"/>
      <c r="G3719" s="42"/>
      <c r="H3719" s="67"/>
      <c r="I3719" s="67"/>
      <c r="J3719" s="67"/>
      <c r="K3719" s="67"/>
      <c r="L3719" s="67"/>
      <c r="M3719" s="67"/>
      <c r="N3719" s="67"/>
      <c r="O3719" s="67"/>
      <c r="P3719" s="67"/>
      <c r="Q3719" s="67"/>
      <c r="R3719" s="34"/>
      <c r="S3719" s="34"/>
      <c r="T3719" s="34"/>
      <c r="U3719" s="34"/>
      <c r="V3719" s="34"/>
      <c r="W3719" s="34"/>
      <c r="X3719" s="34"/>
      <c r="Y3719" s="34"/>
      <c r="Z3719" s="34"/>
    </row>
    <row r="3720" spans="1:26">
      <c r="A3720" s="69">
        <f t="shared" si="42"/>
        <v>463</v>
      </c>
      <c r="B3720" s="69">
        <f t="shared" si="43"/>
        <v>8</v>
      </c>
      <c r="C3720" s="67"/>
      <c r="D3720" s="70"/>
      <c r="E3720" s="70"/>
      <c r="F3720" s="70"/>
      <c r="G3720" s="42"/>
      <c r="H3720" s="67"/>
      <c r="I3720" s="67"/>
      <c r="J3720" s="67"/>
      <c r="K3720" s="67"/>
      <c r="L3720" s="67"/>
      <c r="M3720" s="67"/>
      <c r="N3720" s="67"/>
      <c r="O3720" s="67"/>
      <c r="P3720" s="67"/>
      <c r="Q3720" s="67"/>
      <c r="R3720" s="34"/>
      <c r="S3720" s="34"/>
      <c r="T3720" s="34"/>
      <c r="U3720" s="34"/>
      <c r="V3720" s="34"/>
      <c r="W3720" s="34"/>
      <c r="X3720" s="34"/>
      <c r="Y3720" s="34"/>
      <c r="Z3720" s="34"/>
    </row>
    <row r="3721" spans="1:26">
      <c r="A3721" s="69">
        <f t="shared" si="42"/>
        <v>464</v>
      </c>
      <c r="B3721" s="69">
        <f t="shared" si="43"/>
        <v>1</v>
      </c>
      <c r="C3721" s="67"/>
      <c r="D3721" s="70"/>
      <c r="E3721" s="70"/>
      <c r="F3721" s="70"/>
      <c r="G3721" s="42"/>
      <c r="H3721" s="67"/>
      <c r="I3721" s="67"/>
      <c r="J3721" s="67"/>
      <c r="K3721" s="67"/>
      <c r="L3721" s="67"/>
      <c r="M3721" s="67"/>
      <c r="N3721" s="67"/>
      <c r="O3721" s="67"/>
      <c r="P3721" s="67"/>
      <c r="Q3721" s="67"/>
      <c r="R3721" s="34"/>
      <c r="S3721" s="34"/>
      <c r="T3721" s="34"/>
      <c r="U3721" s="34"/>
      <c r="V3721" s="34"/>
      <c r="W3721" s="34"/>
      <c r="X3721" s="34"/>
      <c r="Y3721" s="34"/>
      <c r="Z3721" s="34"/>
    </row>
    <row r="3722" spans="1:26">
      <c r="A3722" s="69">
        <f t="shared" si="42"/>
        <v>464</v>
      </c>
      <c r="B3722" s="69">
        <f t="shared" si="43"/>
        <v>2</v>
      </c>
      <c r="C3722" s="67"/>
      <c r="D3722" s="70"/>
      <c r="E3722" s="70"/>
      <c r="F3722" s="70"/>
      <c r="G3722" s="42"/>
      <c r="H3722" s="67"/>
      <c r="I3722" s="67"/>
      <c r="J3722" s="67"/>
      <c r="K3722" s="67"/>
      <c r="L3722" s="67"/>
      <c r="M3722" s="67"/>
      <c r="N3722" s="67"/>
      <c r="O3722" s="67"/>
      <c r="P3722" s="67"/>
      <c r="Q3722" s="67"/>
      <c r="R3722" s="34"/>
      <c r="S3722" s="34"/>
      <c r="T3722" s="34"/>
      <c r="U3722" s="34"/>
      <c r="V3722" s="34"/>
      <c r="W3722" s="34"/>
      <c r="X3722" s="34"/>
      <c r="Y3722" s="34"/>
      <c r="Z3722" s="34"/>
    </row>
    <row r="3723" spans="1:26">
      <c r="A3723" s="69">
        <f t="shared" si="42"/>
        <v>464</v>
      </c>
      <c r="B3723" s="69">
        <f t="shared" si="43"/>
        <v>3</v>
      </c>
      <c r="C3723" s="67"/>
      <c r="D3723" s="70"/>
      <c r="E3723" s="70"/>
      <c r="F3723" s="70"/>
      <c r="G3723" s="42"/>
      <c r="H3723" s="67"/>
      <c r="I3723" s="67"/>
      <c r="J3723" s="67"/>
      <c r="K3723" s="67"/>
      <c r="L3723" s="67"/>
      <c r="M3723" s="67"/>
      <c r="N3723" s="67"/>
      <c r="O3723" s="67"/>
      <c r="P3723" s="67"/>
      <c r="Q3723" s="67"/>
      <c r="R3723" s="34"/>
      <c r="S3723" s="34"/>
      <c r="T3723" s="34"/>
      <c r="U3723" s="34"/>
      <c r="V3723" s="34"/>
      <c r="W3723" s="34"/>
      <c r="X3723" s="34"/>
      <c r="Y3723" s="34"/>
      <c r="Z3723" s="34"/>
    </row>
    <row r="3724" spans="1:26">
      <c r="A3724" s="69">
        <f t="shared" si="42"/>
        <v>464</v>
      </c>
      <c r="B3724" s="69">
        <f t="shared" si="43"/>
        <v>4</v>
      </c>
      <c r="C3724" s="67"/>
      <c r="D3724" s="70"/>
      <c r="E3724" s="70"/>
      <c r="F3724" s="70"/>
      <c r="G3724" s="42"/>
      <c r="H3724" s="67"/>
      <c r="I3724" s="67"/>
      <c r="J3724" s="67"/>
      <c r="K3724" s="67"/>
      <c r="L3724" s="67"/>
      <c r="M3724" s="67"/>
      <c r="N3724" s="67"/>
      <c r="O3724" s="67"/>
      <c r="P3724" s="67"/>
      <c r="Q3724" s="67"/>
      <c r="R3724" s="34"/>
      <c r="S3724" s="34"/>
      <c r="T3724" s="34"/>
      <c r="U3724" s="34"/>
      <c r="V3724" s="34"/>
      <c r="W3724" s="34"/>
      <c r="X3724" s="34"/>
      <c r="Y3724" s="34"/>
      <c r="Z3724" s="34"/>
    </row>
    <row r="3725" spans="1:26">
      <c r="A3725" s="69">
        <f t="shared" si="42"/>
        <v>464</v>
      </c>
      <c r="B3725" s="69">
        <f t="shared" si="43"/>
        <v>5</v>
      </c>
      <c r="C3725" s="67"/>
      <c r="D3725" s="70"/>
      <c r="E3725" s="70"/>
      <c r="F3725" s="70"/>
      <c r="G3725" s="42"/>
      <c r="H3725" s="67"/>
      <c r="I3725" s="67"/>
      <c r="J3725" s="67"/>
      <c r="K3725" s="67"/>
      <c r="L3725" s="67"/>
      <c r="M3725" s="67"/>
      <c r="N3725" s="67"/>
      <c r="O3725" s="67"/>
      <c r="P3725" s="67"/>
      <c r="Q3725" s="67"/>
      <c r="R3725" s="34"/>
      <c r="S3725" s="34"/>
      <c r="T3725" s="34"/>
      <c r="U3725" s="34"/>
      <c r="V3725" s="34"/>
      <c r="W3725" s="34"/>
      <c r="X3725" s="34"/>
      <c r="Y3725" s="34"/>
      <c r="Z3725" s="34"/>
    </row>
    <row r="3726" spans="1:26">
      <c r="A3726" s="69">
        <f t="shared" si="42"/>
        <v>464</v>
      </c>
      <c r="B3726" s="69">
        <f t="shared" si="43"/>
        <v>6</v>
      </c>
      <c r="C3726" s="67"/>
      <c r="D3726" s="70"/>
      <c r="E3726" s="70"/>
      <c r="F3726" s="70"/>
      <c r="G3726" s="42"/>
      <c r="H3726" s="67"/>
      <c r="I3726" s="67"/>
      <c r="J3726" s="67"/>
      <c r="K3726" s="67"/>
      <c r="L3726" s="67"/>
      <c r="M3726" s="67"/>
      <c r="N3726" s="67"/>
      <c r="O3726" s="67"/>
      <c r="P3726" s="67"/>
      <c r="Q3726" s="67"/>
      <c r="R3726" s="34"/>
      <c r="S3726" s="34"/>
      <c r="T3726" s="34"/>
      <c r="U3726" s="34"/>
      <c r="V3726" s="34"/>
      <c r="W3726" s="34"/>
      <c r="X3726" s="34"/>
      <c r="Y3726" s="34"/>
      <c r="Z3726" s="34"/>
    </row>
    <row r="3727" spans="1:26">
      <c r="A3727" s="69">
        <f t="shared" si="42"/>
        <v>464</v>
      </c>
      <c r="B3727" s="69">
        <f t="shared" si="43"/>
        <v>7</v>
      </c>
      <c r="C3727" s="67"/>
      <c r="D3727" s="70"/>
      <c r="E3727" s="70"/>
      <c r="F3727" s="70"/>
      <c r="G3727" s="42"/>
      <c r="H3727" s="67"/>
      <c r="I3727" s="67"/>
      <c r="J3727" s="67"/>
      <c r="K3727" s="67"/>
      <c r="L3727" s="67"/>
      <c r="M3727" s="67"/>
      <c r="N3727" s="67"/>
      <c r="O3727" s="67"/>
      <c r="P3727" s="67"/>
      <c r="Q3727" s="67"/>
      <c r="R3727" s="34"/>
      <c r="S3727" s="34"/>
      <c r="T3727" s="34"/>
      <c r="U3727" s="34"/>
      <c r="V3727" s="34"/>
      <c r="W3727" s="34"/>
      <c r="X3727" s="34"/>
      <c r="Y3727" s="34"/>
      <c r="Z3727" s="34"/>
    </row>
    <row r="3728" spans="1:26">
      <c r="A3728" s="69">
        <f t="shared" si="42"/>
        <v>464</v>
      </c>
      <c r="B3728" s="69">
        <f t="shared" si="43"/>
        <v>8</v>
      </c>
      <c r="C3728" s="67"/>
      <c r="D3728" s="70"/>
      <c r="E3728" s="70"/>
      <c r="F3728" s="70"/>
      <c r="G3728" s="42"/>
      <c r="H3728" s="67"/>
      <c r="I3728" s="67"/>
      <c r="J3728" s="67"/>
      <c r="K3728" s="67"/>
      <c r="L3728" s="67"/>
      <c r="M3728" s="67"/>
      <c r="N3728" s="67"/>
      <c r="O3728" s="67"/>
      <c r="P3728" s="67"/>
      <c r="Q3728" s="67"/>
      <c r="R3728" s="34"/>
      <c r="S3728" s="34"/>
      <c r="T3728" s="34"/>
      <c r="U3728" s="34"/>
      <c r="V3728" s="34"/>
      <c r="W3728" s="34"/>
      <c r="X3728" s="34"/>
      <c r="Y3728" s="34"/>
      <c r="Z3728" s="34"/>
    </row>
    <row r="3729" spans="1:26">
      <c r="A3729" s="69">
        <f t="shared" si="42"/>
        <v>465</v>
      </c>
      <c r="B3729" s="69">
        <f t="shared" si="43"/>
        <v>1</v>
      </c>
      <c r="C3729" s="67"/>
      <c r="D3729" s="70"/>
      <c r="E3729" s="70"/>
      <c r="F3729" s="70"/>
      <c r="G3729" s="42"/>
      <c r="H3729" s="67"/>
      <c r="I3729" s="67"/>
      <c r="J3729" s="67"/>
      <c r="K3729" s="67"/>
      <c r="L3729" s="67"/>
      <c r="M3729" s="67"/>
      <c r="N3729" s="67"/>
      <c r="O3729" s="67"/>
      <c r="P3729" s="67"/>
      <c r="Q3729" s="67"/>
      <c r="R3729" s="34"/>
      <c r="S3729" s="34"/>
      <c r="T3729" s="34"/>
      <c r="U3729" s="34"/>
      <c r="V3729" s="34"/>
      <c r="W3729" s="34"/>
      <c r="X3729" s="34"/>
      <c r="Y3729" s="34"/>
      <c r="Z3729" s="34"/>
    </row>
    <row r="3730" spans="1:26">
      <c r="A3730" s="69">
        <f t="shared" si="42"/>
        <v>465</v>
      </c>
      <c r="B3730" s="69">
        <f t="shared" si="43"/>
        <v>2</v>
      </c>
      <c r="C3730" s="67"/>
      <c r="D3730" s="70"/>
      <c r="E3730" s="70"/>
      <c r="F3730" s="70"/>
      <c r="G3730" s="42"/>
      <c r="H3730" s="67"/>
      <c r="I3730" s="67"/>
      <c r="J3730" s="67"/>
      <c r="K3730" s="67"/>
      <c r="L3730" s="67"/>
      <c r="M3730" s="67"/>
      <c r="N3730" s="67"/>
      <c r="O3730" s="67"/>
      <c r="P3730" s="67"/>
      <c r="Q3730" s="67"/>
      <c r="R3730" s="34"/>
      <c r="S3730" s="34"/>
      <c r="T3730" s="34"/>
      <c r="U3730" s="34"/>
      <c r="V3730" s="34"/>
      <c r="W3730" s="34"/>
      <c r="X3730" s="34"/>
      <c r="Y3730" s="34"/>
      <c r="Z3730" s="34"/>
    </row>
    <row r="3731" spans="1:26">
      <c r="A3731" s="69">
        <f t="shared" si="42"/>
        <v>465</v>
      </c>
      <c r="B3731" s="69">
        <f t="shared" si="43"/>
        <v>3</v>
      </c>
      <c r="C3731" s="67"/>
      <c r="D3731" s="70"/>
      <c r="E3731" s="70"/>
      <c r="F3731" s="70"/>
      <c r="G3731" s="42"/>
      <c r="H3731" s="67"/>
      <c r="I3731" s="67"/>
      <c r="J3731" s="67"/>
      <c r="K3731" s="67"/>
      <c r="L3731" s="67"/>
      <c r="M3731" s="67"/>
      <c r="N3731" s="67"/>
      <c r="O3731" s="67"/>
      <c r="P3731" s="67"/>
      <c r="Q3731" s="67"/>
      <c r="R3731" s="34"/>
      <c r="S3731" s="34"/>
      <c r="T3731" s="34"/>
      <c r="U3731" s="34"/>
      <c r="V3731" s="34"/>
      <c r="W3731" s="34"/>
      <c r="X3731" s="34"/>
      <c r="Y3731" s="34"/>
      <c r="Z3731" s="34"/>
    </row>
    <row r="3732" spans="1:26">
      <c r="A3732" s="69">
        <f t="shared" si="42"/>
        <v>465</v>
      </c>
      <c r="B3732" s="69">
        <f t="shared" si="43"/>
        <v>4</v>
      </c>
      <c r="C3732" s="67"/>
      <c r="D3732" s="70"/>
      <c r="E3732" s="70"/>
      <c r="F3732" s="70"/>
      <c r="G3732" s="42"/>
      <c r="H3732" s="67"/>
      <c r="I3732" s="67"/>
      <c r="J3732" s="67"/>
      <c r="K3732" s="67"/>
      <c r="L3732" s="67"/>
      <c r="M3732" s="67"/>
      <c r="N3732" s="67"/>
      <c r="O3732" s="67"/>
      <c r="P3732" s="67"/>
      <c r="Q3732" s="67"/>
      <c r="R3732" s="34"/>
      <c r="S3732" s="34"/>
      <c r="T3732" s="34"/>
      <c r="U3732" s="34"/>
      <c r="V3732" s="34"/>
      <c r="W3732" s="34"/>
      <c r="X3732" s="34"/>
      <c r="Y3732" s="34"/>
      <c r="Z3732" s="34"/>
    </row>
    <row r="3733" spans="1:26">
      <c r="A3733" s="69">
        <f t="shared" si="42"/>
        <v>465</v>
      </c>
      <c r="B3733" s="69">
        <f t="shared" si="43"/>
        <v>5</v>
      </c>
      <c r="C3733" s="67"/>
      <c r="D3733" s="70"/>
      <c r="E3733" s="70"/>
      <c r="F3733" s="70"/>
      <c r="G3733" s="42"/>
      <c r="H3733" s="67"/>
      <c r="I3733" s="67"/>
      <c r="J3733" s="67"/>
      <c r="K3733" s="67"/>
      <c r="L3733" s="67"/>
      <c r="M3733" s="67"/>
      <c r="N3733" s="67"/>
      <c r="O3733" s="67"/>
      <c r="P3733" s="67"/>
      <c r="Q3733" s="67"/>
      <c r="R3733" s="34"/>
      <c r="S3733" s="34"/>
      <c r="T3733" s="34"/>
      <c r="U3733" s="34"/>
      <c r="V3733" s="34"/>
      <c r="W3733" s="34"/>
      <c r="X3733" s="34"/>
      <c r="Y3733" s="34"/>
      <c r="Z3733" s="34"/>
    </row>
    <row r="3734" spans="1:26">
      <c r="A3734" s="69">
        <f t="shared" si="42"/>
        <v>465</v>
      </c>
      <c r="B3734" s="69">
        <f t="shared" si="43"/>
        <v>6</v>
      </c>
      <c r="C3734" s="67"/>
      <c r="D3734" s="70"/>
      <c r="E3734" s="70"/>
      <c r="F3734" s="70"/>
      <c r="G3734" s="42"/>
      <c r="H3734" s="67"/>
      <c r="I3734" s="67"/>
      <c r="J3734" s="67"/>
      <c r="K3734" s="67"/>
      <c r="L3734" s="67"/>
      <c r="M3734" s="67"/>
      <c r="N3734" s="67"/>
      <c r="O3734" s="67"/>
      <c r="P3734" s="67"/>
      <c r="Q3734" s="67"/>
      <c r="R3734" s="34"/>
      <c r="S3734" s="34"/>
      <c r="T3734" s="34"/>
      <c r="U3734" s="34"/>
      <c r="V3734" s="34"/>
      <c r="W3734" s="34"/>
      <c r="X3734" s="34"/>
      <c r="Y3734" s="34"/>
      <c r="Z3734" s="34"/>
    </row>
    <row r="3735" spans="1:26">
      <c r="A3735" s="69">
        <f t="shared" si="42"/>
        <v>465</v>
      </c>
      <c r="B3735" s="69">
        <f t="shared" si="43"/>
        <v>7</v>
      </c>
      <c r="C3735" s="67"/>
      <c r="D3735" s="70"/>
      <c r="E3735" s="70"/>
      <c r="F3735" s="70"/>
      <c r="G3735" s="42"/>
      <c r="H3735" s="67"/>
      <c r="I3735" s="67"/>
      <c r="J3735" s="67"/>
      <c r="K3735" s="67"/>
      <c r="L3735" s="67"/>
      <c r="M3735" s="67"/>
      <c r="N3735" s="67"/>
      <c r="O3735" s="67"/>
      <c r="P3735" s="67"/>
      <c r="Q3735" s="67"/>
      <c r="R3735" s="34"/>
      <c r="S3735" s="34"/>
      <c r="T3735" s="34"/>
      <c r="U3735" s="34"/>
      <c r="V3735" s="34"/>
      <c r="W3735" s="34"/>
      <c r="X3735" s="34"/>
      <c r="Y3735" s="34"/>
      <c r="Z3735" s="34"/>
    </row>
    <row r="3736" spans="1:26">
      <c r="A3736" s="69">
        <f t="shared" si="42"/>
        <v>465</v>
      </c>
      <c r="B3736" s="69">
        <f t="shared" si="43"/>
        <v>8</v>
      </c>
      <c r="C3736" s="67"/>
      <c r="D3736" s="70"/>
      <c r="E3736" s="70"/>
      <c r="F3736" s="70"/>
      <c r="G3736" s="42"/>
      <c r="H3736" s="67"/>
      <c r="I3736" s="67"/>
      <c r="J3736" s="67"/>
      <c r="K3736" s="67"/>
      <c r="L3736" s="67"/>
      <c r="M3736" s="67"/>
      <c r="N3736" s="67"/>
      <c r="O3736" s="67"/>
      <c r="P3736" s="67"/>
      <c r="Q3736" s="67"/>
      <c r="R3736" s="34"/>
      <c r="S3736" s="34"/>
      <c r="T3736" s="34"/>
      <c r="U3736" s="34"/>
      <c r="V3736" s="34"/>
      <c r="W3736" s="34"/>
      <c r="X3736" s="34"/>
      <c r="Y3736" s="34"/>
      <c r="Z3736" s="34"/>
    </row>
    <row r="3737" spans="1:26">
      <c r="A3737" s="69">
        <f t="shared" ref="A3737:A3800" si="44">A3729+1</f>
        <v>466</v>
      </c>
      <c r="B3737" s="69">
        <f t="shared" ref="B3737:B3800" si="45">B3729</f>
        <v>1</v>
      </c>
      <c r="C3737" s="67"/>
      <c r="D3737" s="70"/>
      <c r="E3737" s="70"/>
      <c r="F3737" s="70"/>
      <c r="G3737" s="42"/>
      <c r="H3737" s="67"/>
      <c r="I3737" s="67"/>
      <c r="J3737" s="67"/>
      <c r="K3737" s="67"/>
      <c r="L3737" s="67"/>
      <c r="M3737" s="67"/>
      <c r="N3737" s="67"/>
      <c r="O3737" s="67"/>
      <c r="P3737" s="67"/>
      <c r="Q3737" s="67"/>
      <c r="R3737" s="34"/>
      <c r="S3737" s="34"/>
      <c r="T3737" s="34"/>
      <c r="U3737" s="34"/>
      <c r="V3737" s="34"/>
      <c r="W3737" s="34"/>
      <c r="X3737" s="34"/>
      <c r="Y3737" s="34"/>
      <c r="Z3737" s="34"/>
    </row>
    <row r="3738" spans="1:26">
      <c r="A3738" s="69">
        <f t="shared" si="44"/>
        <v>466</v>
      </c>
      <c r="B3738" s="69">
        <f t="shared" si="45"/>
        <v>2</v>
      </c>
      <c r="C3738" s="67"/>
      <c r="D3738" s="70"/>
      <c r="E3738" s="70"/>
      <c r="F3738" s="70"/>
      <c r="G3738" s="42"/>
      <c r="H3738" s="67"/>
      <c r="I3738" s="67"/>
      <c r="J3738" s="67"/>
      <c r="K3738" s="67"/>
      <c r="L3738" s="67"/>
      <c r="M3738" s="67"/>
      <c r="N3738" s="67"/>
      <c r="O3738" s="67"/>
      <c r="P3738" s="67"/>
      <c r="Q3738" s="67"/>
      <c r="R3738" s="34"/>
      <c r="S3738" s="34"/>
      <c r="T3738" s="34"/>
      <c r="U3738" s="34"/>
      <c r="V3738" s="34"/>
      <c r="W3738" s="34"/>
      <c r="X3738" s="34"/>
      <c r="Y3738" s="34"/>
      <c r="Z3738" s="34"/>
    </row>
    <row r="3739" spans="1:26">
      <c r="A3739" s="69">
        <f t="shared" si="44"/>
        <v>466</v>
      </c>
      <c r="B3739" s="69">
        <f t="shared" si="45"/>
        <v>3</v>
      </c>
      <c r="C3739" s="67"/>
      <c r="D3739" s="70"/>
      <c r="E3739" s="70"/>
      <c r="F3739" s="70"/>
      <c r="G3739" s="42"/>
      <c r="H3739" s="67"/>
      <c r="I3739" s="67"/>
      <c r="J3739" s="67"/>
      <c r="K3739" s="67"/>
      <c r="L3739" s="67"/>
      <c r="M3739" s="67"/>
      <c r="N3739" s="67"/>
      <c r="O3739" s="67"/>
      <c r="P3739" s="67"/>
      <c r="Q3739" s="67"/>
      <c r="R3739" s="34"/>
      <c r="S3739" s="34"/>
      <c r="T3739" s="34"/>
      <c r="U3739" s="34"/>
      <c r="V3739" s="34"/>
      <c r="W3739" s="34"/>
      <c r="X3739" s="34"/>
      <c r="Y3739" s="34"/>
      <c r="Z3739" s="34"/>
    </row>
    <row r="3740" spans="1:26">
      <c r="A3740" s="69">
        <f t="shared" si="44"/>
        <v>466</v>
      </c>
      <c r="B3740" s="69">
        <f t="shared" si="45"/>
        <v>4</v>
      </c>
      <c r="C3740" s="67"/>
      <c r="D3740" s="70"/>
      <c r="E3740" s="70"/>
      <c r="F3740" s="70"/>
      <c r="G3740" s="42"/>
      <c r="H3740" s="67"/>
      <c r="I3740" s="67"/>
      <c r="J3740" s="67"/>
      <c r="K3740" s="67"/>
      <c r="L3740" s="67"/>
      <c r="M3740" s="67"/>
      <c r="N3740" s="67"/>
      <c r="O3740" s="67"/>
      <c r="P3740" s="67"/>
      <c r="Q3740" s="67"/>
      <c r="R3740" s="34"/>
      <c r="S3740" s="34"/>
      <c r="T3740" s="34"/>
      <c r="U3740" s="34"/>
      <c r="V3740" s="34"/>
      <c r="W3740" s="34"/>
      <c r="X3740" s="34"/>
      <c r="Y3740" s="34"/>
      <c r="Z3740" s="34"/>
    </row>
    <row r="3741" spans="1:26">
      <c r="A3741" s="69">
        <f t="shared" si="44"/>
        <v>466</v>
      </c>
      <c r="B3741" s="69">
        <f t="shared" si="45"/>
        <v>5</v>
      </c>
      <c r="C3741" s="67"/>
      <c r="D3741" s="70"/>
      <c r="E3741" s="70"/>
      <c r="F3741" s="70"/>
      <c r="G3741" s="42"/>
      <c r="H3741" s="67"/>
      <c r="I3741" s="67"/>
      <c r="J3741" s="67"/>
      <c r="K3741" s="67"/>
      <c r="L3741" s="67"/>
      <c r="M3741" s="67"/>
      <c r="N3741" s="67"/>
      <c r="O3741" s="67"/>
      <c r="P3741" s="67"/>
      <c r="Q3741" s="67"/>
      <c r="R3741" s="34"/>
      <c r="S3741" s="34"/>
      <c r="T3741" s="34"/>
      <c r="U3741" s="34"/>
      <c r="V3741" s="34"/>
      <c r="W3741" s="34"/>
      <c r="X3741" s="34"/>
      <c r="Y3741" s="34"/>
      <c r="Z3741" s="34"/>
    </row>
    <row r="3742" spans="1:26">
      <c r="A3742" s="69">
        <f t="shared" si="44"/>
        <v>466</v>
      </c>
      <c r="B3742" s="69">
        <f t="shared" si="45"/>
        <v>6</v>
      </c>
      <c r="C3742" s="67"/>
      <c r="D3742" s="70"/>
      <c r="E3742" s="70"/>
      <c r="F3742" s="70"/>
      <c r="G3742" s="42"/>
      <c r="H3742" s="67"/>
      <c r="I3742" s="67"/>
      <c r="J3742" s="67"/>
      <c r="K3742" s="67"/>
      <c r="L3742" s="67"/>
      <c r="M3742" s="67"/>
      <c r="N3742" s="67"/>
      <c r="O3742" s="67"/>
      <c r="P3742" s="67"/>
      <c r="Q3742" s="67"/>
      <c r="R3742" s="34"/>
      <c r="S3742" s="34"/>
      <c r="T3742" s="34"/>
      <c r="U3742" s="34"/>
      <c r="V3742" s="34"/>
      <c r="W3742" s="34"/>
      <c r="X3742" s="34"/>
      <c r="Y3742" s="34"/>
      <c r="Z3742" s="34"/>
    </row>
    <row r="3743" spans="1:26">
      <c r="A3743" s="69">
        <f t="shared" si="44"/>
        <v>466</v>
      </c>
      <c r="B3743" s="69">
        <f t="shared" si="45"/>
        <v>7</v>
      </c>
      <c r="C3743" s="67"/>
      <c r="D3743" s="70"/>
      <c r="E3743" s="70"/>
      <c r="F3743" s="70"/>
      <c r="G3743" s="42"/>
      <c r="H3743" s="67"/>
      <c r="I3743" s="67"/>
      <c r="J3743" s="67"/>
      <c r="K3743" s="67"/>
      <c r="L3743" s="67"/>
      <c r="M3743" s="67"/>
      <c r="N3743" s="67"/>
      <c r="O3743" s="67"/>
      <c r="P3743" s="67"/>
      <c r="Q3743" s="67"/>
      <c r="R3743" s="34"/>
      <c r="S3743" s="34"/>
      <c r="T3743" s="34"/>
      <c r="U3743" s="34"/>
      <c r="V3743" s="34"/>
      <c r="W3743" s="34"/>
      <c r="X3743" s="34"/>
      <c r="Y3743" s="34"/>
      <c r="Z3743" s="34"/>
    </row>
    <row r="3744" spans="1:26">
      <c r="A3744" s="69">
        <f t="shared" si="44"/>
        <v>466</v>
      </c>
      <c r="B3744" s="69">
        <f t="shared" si="45"/>
        <v>8</v>
      </c>
      <c r="C3744" s="67"/>
      <c r="D3744" s="70"/>
      <c r="E3744" s="70"/>
      <c r="F3744" s="70"/>
      <c r="G3744" s="42"/>
      <c r="H3744" s="67"/>
      <c r="I3744" s="67"/>
      <c r="J3744" s="67"/>
      <c r="K3744" s="67"/>
      <c r="L3744" s="67"/>
      <c r="M3744" s="67"/>
      <c r="N3744" s="67"/>
      <c r="O3744" s="67"/>
      <c r="P3744" s="67"/>
      <c r="Q3744" s="67"/>
      <c r="R3744" s="34"/>
      <c r="S3744" s="34"/>
      <c r="T3744" s="34"/>
      <c r="U3744" s="34"/>
      <c r="V3744" s="34"/>
      <c r="W3744" s="34"/>
      <c r="X3744" s="34"/>
      <c r="Y3744" s="34"/>
      <c r="Z3744" s="34"/>
    </row>
    <row r="3745" spans="1:26">
      <c r="A3745" s="69">
        <f t="shared" si="44"/>
        <v>467</v>
      </c>
      <c r="B3745" s="69">
        <f t="shared" si="45"/>
        <v>1</v>
      </c>
      <c r="C3745" s="67"/>
      <c r="D3745" s="70"/>
      <c r="E3745" s="70"/>
      <c r="F3745" s="70"/>
      <c r="G3745" s="42"/>
      <c r="H3745" s="67"/>
      <c r="I3745" s="67"/>
      <c r="J3745" s="67"/>
      <c r="K3745" s="67"/>
      <c r="L3745" s="67"/>
      <c r="M3745" s="67"/>
      <c r="N3745" s="67"/>
      <c r="O3745" s="67"/>
      <c r="P3745" s="67"/>
      <c r="Q3745" s="67"/>
      <c r="R3745" s="34"/>
      <c r="S3745" s="34"/>
      <c r="T3745" s="34"/>
      <c r="U3745" s="34"/>
      <c r="V3745" s="34"/>
      <c r="W3745" s="34"/>
      <c r="X3745" s="34"/>
      <c r="Y3745" s="34"/>
      <c r="Z3745" s="34"/>
    </row>
    <row r="3746" spans="1:26">
      <c r="A3746" s="69">
        <f t="shared" si="44"/>
        <v>467</v>
      </c>
      <c r="B3746" s="69">
        <f t="shared" si="45"/>
        <v>2</v>
      </c>
      <c r="C3746" s="67"/>
      <c r="D3746" s="70"/>
      <c r="E3746" s="70"/>
      <c r="F3746" s="70"/>
      <c r="G3746" s="42"/>
      <c r="H3746" s="67"/>
      <c r="I3746" s="67"/>
      <c r="J3746" s="67"/>
      <c r="K3746" s="67"/>
      <c r="L3746" s="67"/>
      <c r="M3746" s="67"/>
      <c r="N3746" s="67"/>
      <c r="O3746" s="67"/>
      <c r="P3746" s="67"/>
      <c r="Q3746" s="67"/>
      <c r="R3746" s="34"/>
      <c r="S3746" s="34"/>
      <c r="T3746" s="34"/>
      <c r="U3746" s="34"/>
      <c r="V3746" s="34"/>
      <c r="W3746" s="34"/>
      <c r="X3746" s="34"/>
      <c r="Y3746" s="34"/>
      <c r="Z3746" s="34"/>
    </row>
    <row r="3747" spans="1:26">
      <c r="A3747" s="69">
        <f t="shared" si="44"/>
        <v>467</v>
      </c>
      <c r="B3747" s="69">
        <f t="shared" si="45"/>
        <v>3</v>
      </c>
      <c r="C3747" s="67"/>
      <c r="D3747" s="70"/>
      <c r="E3747" s="70"/>
      <c r="F3747" s="70"/>
      <c r="G3747" s="42"/>
      <c r="H3747" s="67"/>
      <c r="I3747" s="67"/>
      <c r="J3747" s="67"/>
      <c r="K3747" s="67"/>
      <c r="L3747" s="67"/>
      <c r="M3747" s="67"/>
      <c r="N3747" s="67"/>
      <c r="O3747" s="67"/>
      <c r="P3747" s="67"/>
      <c r="Q3747" s="67"/>
      <c r="R3747" s="34"/>
      <c r="S3747" s="34"/>
      <c r="T3747" s="34"/>
      <c r="U3747" s="34"/>
      <c r="V3747" s="34"/>
      <c r="W3747" s="34"/>
      <c r="X3747" s="34"/>
      <c r="Y3747" s="34"/>
      <c r="Z3747" s="34"/>
    </row>
    <row r="3748" spans="1:26">
      <c r="A3748" s="69">
        <f t="shared" si="44"/>
        <v>467</v>
      </c>
      <c r="B3748" s="69">
        <f t="shared" si="45"/>
        <v>4</v>
      </c>
      <c r="C3748" s="67"/>
      <c r="D3748" s="70"/>
      <c r="E3748" s="70"/>
      <c r="F3748" s="70"/>
      <c r="G3748" s="42"/>
      <c r="H3748" s="67"/>
      <c r="I3748" s="67"/>
      <c r="J3748" s="67"/>
      <c r="K3748" s="67"/>
      <c r="L3748" s="67"/>
      <c r="M3748" s="67"/>
      <c r="N3748" s="67"/>
      <c r="O3748" s="67"/>
      <c r="P3748" s="67"/>
      <c r="Q3748" s="67"/>
      <c r="R3748" s="34"/>
      <c r="S3748" s="34"/>
      <c r="T3748" s="34"/>
      <c r="U3748" s="34"/>
      <c r="V3748" s="34"/>
      <c r="W3748" s="34"/>
      <c r="X3748" s="34"/>
      <c r="Y3748" s="34"/>
      <c r="Z3748" s="34"/>
    </row>
    <row r="3749" spans="1:26">
      <c r="A3749" s="69">
        <f t="shared" si="44"/>
        <v>467</v>
      </c>
      <c r="B3749" s="69">
        <f t="shared" si="45"/>
        <v>5</v>
      </c>
      <c r="C3749" s="67"/>
      <c r="D3749" s="70"/>
      <c r="E3749" s="70"/>
      <c r="F3749" s="70"/>
      <c r="G3749" s="42"/>
      <c r="H3749" s="67"/>
      <c r="I3749" s="67"/>
      <c r="J3749" s="67"/>
      <c r="K3749" s="67"/>
      <c r="L3749" s="67"/>
      <c r="M3749" s="67"/>
      <c r="N3749" s="67"/>
      <c r="O3749" s="67"/>
      <c r="P3749" s="67"/>
      <c r="Q3749" s="67"/>
      <c r="R3749" s="34"/>
      <c r="S3749" s="34"/>
      <c r="T3749" s="34"/>
      <c r="U3749" s="34"/>
      <c r="V3749" s="34"/>
      <c r="W3749" s="34"/>
      <c r="X3749" s="34"/>
      <c r="Y3749" s="34"/>
      <c r="Z3749" s="34"/>
    </row>
    <row r="3750" spans="1:26">
      <c r="A3750" s="69">
        <f t="shared" si="44"/>
        <v>467</v>
      </c>
      <c r="B3750" s="69">
        <f t="shared" si="45"/>
        <v>6</v>
      </c>
      <c r="C3750" s="67"/>
      <c r="D3750" s="70"/>
      <c r="E3750" s="70"/>
      <c r="F3750" s="70"/>
      <c r="G3750" s="42"/>
      <c r="H3750" s="67"/>
      <c r="I3750" s="67"/>
      <c r="J3750" s="67"/>
      <c r="K3750" s="67"/>
      <c r="L3750" s="67"/>
      <c r="M3750" s="67"/>
      <c r="N3750" s="67"/>
      <c r="O3750" s="67"/>
      <c r="P3750" s="67"/>
      <c r="Q3750" s="67"/>
      <c r="R3750" s="34"/>
      <c r="S3750" s="34"/>
      <c r="T3750" s="34"/>
      <c r="U3750" s="34"/>
      <c r="V3750" s="34"/>
      <c r="W3750" s="34"/>
      <c r="X3750" s="34"/>
      <c r="Y3750" s="34"/>
      <c r="Z3750" s="34"/>
    </row>
    <row r="3751" spans="1:26">
      <c r="A3751" s="69">
        <f t="shared" si="44"/>
        <v>467</v>
      </c>
      <c r="B3751" s="69">
        <f t="shared" si="45"/>
        <v>7</v>
      </c>
      <c r="C3751" s="67"/>
      <c r="D3751" s="70"/>
      <c r="E3751" s="70"/>
      <c r="F3751" s="70"/>
      <c r="G3751" s="42"/>
      <c r="H3751" s="67"/>
      <c r="I3751" s="67"/>
      <c r="J3751" s="67"/>
      <c r="K3751" s="67"/>
      <c r="L3751" s="67"/>
      <c r="M3751" s="67"/>
      <c r="N3751" s="67"/>
      <c r="O3751" s="67"/>
      <c r="P3751" s="67"/>
      <c r="Q3751" s="67"/>
      <c r="R3751" s="34"/>
      <c r="S3751" s="34"/>
      <c r="T3751" s="34"/>
      <c r="U3751" s="34"/>
      <c r="V3751" s="34"/>
      <c r="W3751" s="34"/>
      <c r="X3751" s="34"/>
      <c r="Y3751" s="34"/>
      <c r="Z3751" s="34"/>
    </row>
    <row r="3752" spans="1:26">
      <c r="A3752" s="69">
        <f t="shared" si="44"/>
        <v>467</v>
      </c>
      <c r="B3752" s="69">
        <f t="shared" si="45"/>
        <v>8</v>
      </c>
      <c r="C3752" s="67"/>
      <c r="D3752" s="70"/>
      <c r="E3752" s="70"/>
      <c r="F3752" s="70"/>
      <c r="G3752" s="42"/>
      <c r="H3752" s="67"/>
      <c r="I3752" s="67"/>
      <c r="J3752" s="67"/>
      <c r="K3752" s="67"/>
      <c r="L3752" s="67"/>
      <c r="M3752" s="67"/>
      <c r="N3752" s="67"/>
      <c r="O3752" s="67"/>
      <c r="P3752" s="67"/>
      <c r="Q3752" s="67"/>
      <c r="R3752" s="34"/>
      <c r="S3752" s="34"/>
      <c r="T3752" s="34"/>
      <c r="U3752" s="34"/>
      <c r="V3752" s="34"/>
      <c r="W3752" s="34"/>
      <c r="X3752" s="34"/>
      <c r="Y3752" s="34"/>
      <c r="Z3752" s="34"/>
    </row>
    <row r="3753" spans="1:26">
      <c r="A3753" s="69">
        <f t="shared" si="44"/>
        <v>468</v>
      </c>
      <c r="B3753" s="69">
        <f t="shared" si="45"/>
        <v>1</v>
      </c>
      <c r="C3753" s="67"/>
      <c r="D3753" s="70"/>
      <c r="E3753" s="70"/>
      <c r="F3753" s="70"/>
      <c r="G3753" s="42"/>
      <c r="H3753" s="67"/>
      <c r="I3753" s="67"/>
      <c r="J3753" s="67"/>
      <c r="K3753" s="67"/>
      <c r="L3753" s="67"/>
      <c r="M3753" s="67"/>
      <c r="N3753" s="67"/>
      <c r="O3753" s="67"/>
      <c r="P3753" s="67"/>
      <c r="Q3753" s="67"/>
      <c r="R3753" s="34"/>
      <c r="S3753" s="34"/>
      <c r="T3753" s="34"/>
      <c r="U3753" s="34"/>
      <c r="V3753" s="34"/>
      <c r="W3753" s="34"/>
      <c r="X3753" s="34"/>
      <c r="Y3753" s="34"/>
      <c r="Z3753" s="34"/>
    </row>
    <row r="3754" spans="1:26">
      <c r="A3754" s="69">
        <f t="shared" si="44"/>
        <v>468</v>
      </c>
      <c r="B3754" s="69">
        <f t="shared" si="45"/>
        <v>2</v>
      </c>
      <c r="C3754" s="67"/>
      <c r="D3754" s="70"/>
      <c r="E3754" s="70"/>
      <c r="F3754" s="70"/>
      <c r="G3754" s="42"/>
      <c r="H3754" s="67"/>
      <c r="I3754" s="67"/>
      <c r="J3754" s="67"/>
      <c r="K3754" s="67"/>
      <c r="L3754" s="67"/>
      <c r="M3754" s="67"/>
      <c r="N3754" s="67"/>
      <c r="O3754" s="67"/>
      <c r="P3754" s="67"/>
      <c r="Q3754" s="67"/>
      <c r="R3754" s="34"/>
      <c r="S3754" s="34"/>
      <c r="T3754" s="34"/>
      <c r="U3754" s="34"/>
      <c r="V3754" s="34"/>
      <c r="W3754" s="34"/>
      <c r="X3754" s="34"/>
      <c r="Y3754" s="34"/>
      <c r="Z3754" s="34"/>
    </row>
    <row r="3755" spans="1:26">
      <c r="A3755" s="69">
        <f t="shared" si="44"/>
        <v>468</v>
      </c>
      <c r="B3755" s="69">
        <f t="shared" si="45"/>
        <v>3</v>
      </c>
      <c r="C3755" s="67"/>
      <c r="D3755" s="70"/>
      <c r="E3755" s="70"/>
      <c r="F3755" s="70"/>
      <c r="G3755" s="42"/>
      <c r="H3755" s="67"/>
      <c r="I3755" s="67"/>
      <c r="J3755" s="67"/>
      <c r="K3755" s="67"/>
      <c r="L3755" s="67"/>
      <c r="M3755" s="67"/>
      <c r="N3755" s="67"/>
      <c r="O3755" s="67"/>
      <c r="P3755" s="67"/>
      <c r="Q3755" s="67"/>
      <c r="R3755" s="34"/>
      <c r="S3755" s="34"/>
      <c r="T3755" s="34"/>
      <c r="U3755" s="34"/>
      <c r="V3755" s="34"/>
      <c r="W3755" s="34"/>
      <c r="X3755" s="34"/>
      <c r="Y3755" s="34"/>
      <c r="Z3755" s="34"/>
    </row>
    <row r="3756" spans="1:26">
      <c r="A3756" s="69">
        <f t="shared" si="44"/>
        <v>468</v>
      </c>
      <c r="B3756" s="69">
        <f t="shared" si="45"/>
        <v>4</v>
      </c>
      <c r="C3756" s="67"/>
      <c r="D3756" s="70"/>
      <c r="E3756" s="70"/>
      <c r="F3756" s="70"/>
      <c r="G3756" s="42"/>
      <c r="H3756" s="67"/>
      <c r="I3756" s="67"/>
      <c r="J3756" s="67"/>
      <c r="K3756" s="67"/>
      <c r="L3756" s="67"/>
      <c r="M3756" s="67"/>
      <c r="N3756" s="67"/>
      <c r="O3756" s="67"/>
      <c r="P3756" s="67"/>
      <c r="Q3756" s="67"/>
      <c r="R3756" s="34"/>
      <c r="S3756" s="34"/>
      <c r="T3756" s="34"/>
      <c r="U3756" s="34"/>
      <c r="V3756" s="34"/>
      <c r="W3756" s="34"/>
      <c r="X3756" s="34"/>
      <c r="Y3756" s="34"/>
      <c r="Z3756" s="34"/>
    </row>
    <row r="3757" spans="1:26">
      <c r="A3757" s="69">
        <f t="shared" si="44"/>
        <v>468</v>
      </c>
      <c r="B3757" s="69">
        <f t="shared" si="45"/>
        <v>5</v>
      </c>
      <c r="C3757" s="67"/>
      <c r="D3757" s="70"/>
      <c r="E3757" s="70"/>
      <c r="F3757" s="70"/>
      <c r="G3757" s="42"/>
      <c r="H3757" s="67"/>
      <c r="I3757" s="67"/>
      <c r="J3757" s="67"/>
      <c r="K3757" s="67"/>
      <c r="L3757" s="67"/>
      <c r="M3757" s="67"/>
      <c r="N3757" s="67"/>
      <c r="O3757" s="67"/>
      <c r="P3757" s="67"/>
      <c r="Q3757" s="67"/>
      <c r="R3757" s="34"/>
      <c r="S3757" s="34"/>
      <c r="T3757" s="34"/>
      <c r="U3757" s="34"/>
      <c r="V3757" s="34"/>
      <c r="W3757" s="34"/>
      <c r="X3757" s="34"/>
      <c r="Y3757" s="34"/>
      <c r="Z3757" s="34"/>
    </row>
    <row r="3758" spans="1:26">
      <c r="A3758" s="69">
        <f t="shared" si="44"/>
        <v>468</v>
      </c>
      <c r="B3758" s="69">
        <f t="shared" si="45"/>
        <v>6</v>
      </c>
      <c r="C3758" s="67"/>
      <c r="D3758" s="70"/>
      <c r="E3758" s="70"/>
      <c r="F3758" s="70"/>
      <c r="G3758" s="42"/>
      <c r="H3758" s="67"/>
      <c r="I3758" s="67"/>
      <c r="J3758" s="67"/>
      <c r="K3758" s="67"/>
      <c r="L3758" s="67"/>
      <c r="M3758" s="67"/>
      <c r="N3758" s="67"/>
      <c r="O3758" s="67"/>
      <c r="P3758" s="67"/>
      <c r="Q3758" s="67"/>
      <c r="R3758" s="34"/>
      <c r="S3758" s="34"/>
      <c r="T3758" s="34"/>
      <c r="U3758" s="34"/>
      <c r="V3758" s="34"/>
      <c r="W3758" s="34"/>
      <c r="X3758" s="34"/>
      <c r="Y3758" s="34"/>
      <c r="Z3758" s="34"/>
    </row>
    <row r="3759" spans="1:26">
      <c r="A3759" s="69">
        <f t="shared" si="44"/>
        <v>468</v>
      </c>
      <c r="B3759" s="69">
        <f t="shared" si="45"/>
        <v>7</v>
      </c>
      <c r="C3759" s="67"/>
      <c r="D3759" s="70"/>
      <c r="E3759" s="70"/>
      <c r="F3759" s="70"/>
      <c r="G3759" s="42"/>
      <c r="H3759" s="67"/>
      <c r="I3759" s="67"/>
      <c r="J3759" s="67"/>
      <c r="K3759" s="67"/>
      <c r="L3759" s="67"/>
      <c r="M3759" s="67"/>
      <c r="N3759" s="67"/>
      <c r="O3759" s="67"/>
      <c r="P3759" s="67"/>
      <c r="Q3759" s="67"/>
      <c r="R3759" s="34"/>
      <c r="S3759" s="34"/>
      <c r="T3759" s="34"/>
      <c r="U3759" s="34"/>
      <c r="V3759" s="34"/>
      <c r="W3759" s="34"/>
      <c r="X3759" s="34"/>
      <c r="Y3759" s="34"/>
      <c r="Z3759" s="34"/>
    </row>
    <row r="3760" spans="1:26">
      <c r="A3760" s="69">
        <f t="shared" si="44"/>
        <v>468</v>
      </c>
      <c r="B3760" s="69">
        <f t="shared" si="45"/>
        <v>8</v>
      </c>
      <c r="C3760" s="67"/>
      <c r="D3760" s="70"/>
      <c r="E3760" s="70"/>
      <c r="F3760" s="70"/>
      <c r="G3760" s="42"/>
      <c r="H3760" s="67"/>
      <c r="I3760" s="67"/>
      <c r="J3760" s="67"/>
      <c r="K3760" s="67"/>
      <c r="L3760" s="67"/>
      <c r="M3760" s="67"/>
      <c r="N3760" s="67"/>
      <c r="O3760" s="67"/>
      <c r="P3760" s="67"/>
      <c r="Q3760" s="67"/>
      <c r="R3760" s="34"/>
      <c r="S3760" s="34"/>
      <c r="T3760" s="34"/>
      <c r="U3760" s="34"/>
      <c r="V3760" s="34"/>
      <c r="W3760" s="34"/>
      <c r="X3760" s="34"/>
      <c r="Y3760" s="34"/>
      <c r="Z3760" s="34"/>
    </row>
    <row r="3761" spans="1:26">
      <c r="A3761" s="69">
        <f t="shared" si="44"/>
        <v>469</v>
      </c>
      <c r="B3761" s="69">
        <f t="shared" si="45"/>
        <v>1</v>
      </c>
      <c r="C3761" s="67"/>
      <c r="D3761" s="70"/>
      <c r="E3761" s="70"/>
      <c r="F3761" s="70"/>
      <c r="G3761" s="42"/>
      <c r="H3761" s="67"/>
      <c r="I3761" s="67"/>
      <c r="J3761" s="67"/>
      <c r="K3761" s="67"/>
      <c r="L3761" s="67"/>
      <c r="M3761" s="67"/>
      <c r="N3761" s="67"/>
      <c r="O3761" s="67"/>
      <c r="P3761" s="67"/>
      <c r="Q3761" s="67"/>
      <c r="R3761" s="34"/>
      <c r="S3761" s="34"/>
      <c r="T3761" s="34"/>
      <c r="U3761" s="34"/>
      <c r="V3761" s="34"/>
      <c r="W3761" s="34"/>
      <c r="X3761" s="34"/>
      <c r="Y3761" s="34"/>
      <c r="Z3761" s="34"/>
    </row>
    <row r="3762" spans="1:26">
      <c r="A3762" s="69">
        <f t="shared" si="44"/>
        <v>469</v>
      </c>
      <c r="B3762" s="69">
        <f t="shared" si="45"/>
        <v>2</v>
      </c>
      <c r="C3762" s="67"/>
      <c r="D3762" s="70"/>
      <c r="E3762" s="70"/>
      <c r="F3762" s="70"/>
      <c r="G3762" s="42"/>
      <c r="H3762" s="67"/>
      <c r="I3762" s="67"/>
      <c r="J3762" s="67"/>
      <c r="K3762" s="67"/>
      <c r="L3762" s="67"/>
      <c r="M3762" s="67"/>
      <c r="N3762" s="67"/>
      <c r="O3762" s="67"/>
      <c r="P3762" s="67"/>
      <c r="Q3762" s="67"/>
      <c r="R3762" s="34"/>
      <c r="S3762" s="34"/>
      <c r="T3762" s="34"/>
      <c r="U3762" s="34"/>
      <c r="V3762" s="34"/>
      <c r="W3762" s="34"/>
      <c r="X3762" s="34"/>
      <c r="Y3762" s="34"/>
      <c r="Z3762" s="34"/>
    </row>
    <row r="3763" spans="1:26">
      <c r="A3763" s="69">
        <f t="shared" si="44"/>
        <v>469</v>
      </c>
      <c r="B3763" s="69">
        <f t="shared" si="45"/>
        <v>3</v>
      </c>
      <c r="C3763" s="67"/>
      <c r="D3763" s="70"/>
      <c r="E3763" s="70"/>
      <c r="F3763" s="70"/>
      <c r="G3763" s="42"/>
      <c r="H3763" s="67"/>
      <c r="I3763" s="67"/>
      <c r="J3763" s="67"/>
      <c r="K3763" s="67"/>
      <c r="L3763" s="67"/>
      <c r="M3763" s="67"/>
      <c r="N3763" s="67"/>
      <c r="O3763" s="67"/>
      <c r="P3763" s="67"/>
      <c r="Q3763" s="67"/>
      <c r="R3763" s="34"/>
      <c r="S3763" s="34"/>
      <c r="T3763" s="34"/>
      <c r="U3763" s="34"/>
      <c r="V3763" s="34"/>
      <c r="W3763" s="34"/>
      <c r="X3763" s="34"/>
      <c r="Y3763" s="34"/>
      <c r="Z3763" s="34"/>
    </row>
    <row r="3764" spans="1:26">
      <c r="A3764" s="69">
        <f t="shared" si="44"/>
        <v>469</v>
      </c>
      <c r="B3764" s="69">
        <f t="shared" si="45"/>
        <v>4</v>
      </c>
      <c r="C3764" s="67"/>
      <c r="D3764" s="70"/>
      <c r="E3764" s="70"/>
      <c r="F3764" s="70"/>
      <c r="G3764" s="42"/>
      <c r="H3764" s="67"/>
      <c r="I3764" s="67"/>
      <c r="J3764" s="67"/>
      <c r="K3764" s="67"/>
      <c r="L3764" s="67"/>
      <c r="M3764" s="67"/>
      <c r="N3764" s="67"/>
      <c r="O3764" s="67"/>
      <c r="P3764" s="67"/>
      <c r="Q3764" s="67"/>
      <c r="R3764" s="34"/>
      <c r="S3764" s="34"/>
      <c r="T3764" s="34"/>
      <c r="U3764" s="34"/>
      <c r="V3764" s="34"/>
      <c r="W3764" s="34"/>
      <c r="X3764" s="34"/>
      <c r="Y3764" s="34"/>
      <c r="Z3764" s="34"/>
    </row>
    <row r="3765" spans="1:26">
      <c r="A3765" s="69">
        <f t="shared" si="44"/>
        <v>469</v>
      </c>
      <c r="B3765" s="69">
        <f t="shared" si="45"/>
        <v>5</v>
      </c>
      <c r="C3765" s="67"/>
      <c r="D3765" s="70"/>
      <c r="E3765" s="70"/>
      <c r="F3765" s="70"/>
      <c r="G3765" s="42"/>
      <c r="H3765" s="67"/>
      <c r="I3765" s="67"/>
      <c r="J3765" s="67"/>
      <c r="K3765" s="67"/>
      <c r="L3765" s="67"/>
      <c r="M3765" s="67"/>
      <c r="N3765" s="67"/>
      <c r="O3765" s="67"/>
      <c r="P3765" s="67"/>
      <c r="Q3765" s="67"/>
      <c r="R3765" s="34"/>
      <c r="S3765" s="34"/>
      <c r="T3765" s="34"/>
      <c r="U3765" s="34"/>
      <c r="V3765" s="34"/>
      <c r="W3765" s="34"/>
      <c r="X3765" s="34"/>
      <c r="Y3765" s="34"/>
      <c r="Z3765" s="34"/>
    </row>
    <row r="3766" spans="1:26">
      <c r="A3766" s="69">
        <f t="shared" si="44"/>
        <v>469</v>
      </c>
      <c r="B3766" s="69">
        <f t="shared" si="45"/>
        <v>6</v>
      </c>
      <c r="C3766" s="67"/>
      <c r="D3766" s="70"/>
      <c r="E3766" s="70"/>
      <c r="F3766" s="70"/>
      <c r="G3766" s="42"/>
      <c r="H3766" s="67"/>
      <c r="I3766" s="67"/>
      <c r="J3766" s="67"/>
      <c r="K3766" s="67"/>
      <c r="L3766" s="67"/>
      <c r="M3766" s="67"/>
      <c r="N3766" s="67"/>
      <c r="O3766" s="67"/>
      <c r="P3766" s="67"/>
      <c r="Q3766" s="67"/>
      <c r="R3766" s="34"/>
      <c r="S3766" s="34"/>
      <c r="T3766" s="34"/>
      <c r="U3766" s="34"/>
      <c r="V3766" s="34"/>
      <c r="W3766" s="34"/>
      <c r="X3766" s="34"/>
      <c r="Y3766" s="34"/>
      <c r="Z3766" s="34"/>
    </row>
    <row r="3767" spans="1:26">
      <c r="A3767" s="69">
        <f t="shared" si="44"/>
        <v>469</v>
      </c>
      <c r="B3767" s="69">
        <f t="shared" si="45"/>
        <v>7</v>
      </c>
      <c r="C3767" s="67"/>
      <c r="D3767" s="70"/>
      <c r="E3767" s="70"/>
      <c r="F3767" s="70"/>
      <c r="G3767" s="42"/>
      <c r="H3767" s="67"/>
      <c r="I3767" s="67"/>
      <c r="J3767" s="67"/>
      <c r="K3767" s="67"/>
      <c r="L3767" s="67"/>
      <c r="M3767" s="67"/>
      <c r="N3767" s="67"/>
      <c r="O3767" s="67"/>
      <c r="P3767" s="67"/>
      <c r="Q3767" s="67"/>
      <c r="R3767" s="34"/>
      <c r="S3767" s="34"/>
      <c r="T3767" s="34"/>
      <c r="U3767" s="34"/>
      <c r="V3767" s="34"/>
      <c r="W3767" s="34"/>
      <c r="X3767" s="34"/>
      <c r="Y3767" s="34"/>
      <c r="Z3767" s="34"/>
    </row>
    <row r="3768" spans="1:26">
      <c r="A3768" s="69">
        <f t="shared" si="44"/>
        <v>469</v>
      </c>
      <c r="B3768" s="69">
        <f t="shared" si="45"/>
        <v>8</v>
      </c>
      <c r="C3768" s="67"/>
      <c r="D3768" s="70"/>
      <c r="E3768" s="70"/>
      <c r="F3768" s="70"/>
      <c r="G3768" s="42"/>
      <c r="H3768" s="67"/>
      <c r="I3768" s="67"/>
      <c r="J3768" s="67"/>
      <c r="K3768" s="67"/>
      <c r="L3768" s="67"/>
      <c r="M3768" s="67"/>
      <c r="N3768" s="67"/>
      <c r="O3768" s="67"/>
      <c r="P3768" s="67"/>
      <c r="Q3768" s="67"/>
      <c r="R3768" s="34"/>
      <c r="S3768" s="34"/>
      <c r="T3768" s="34"/>
      <c r="U3768" s="34"/>
      <c r="V3768" s="34"/>
      <c r="W3768" s="34"/>
      <c r="X3768" s="34"/>
      <c r="Y3768" s="34"/>
      <c r="Z3768" s="34"/>
    </row>
    <row r="3769" spans="1:26">
      <c r="A3769" s="69">
        <f t="shared" si="44"/>
        <v>470</v>
      </c>
      <c r="B3769" s="69">
        <f t="shared" si="45"/>
        <v>1</v>
      </c>
      <c r="C3769" s="67"/>
      <c r="D3769" s="70"/>
      <c r="E3769" s="70"/>
      <c r="F3769" s="70"/>
      <c r="G3769" s="42"/>
      <c r="H3769" s="67"/>
      <c r="I3769" s="67"/>
      <c r="J3769" s="67"/>
      <c r="K3769" s="67"/>
      <c r="L3769" s="67"/>
      <c r="M3769" s="67"/>
      <c r="N3769" s="67"/>
      <c r="O3769" s="67"/>
      <c r="P3769" s="67"/>
      <c r="Q3769" s="67"/>
      <c r="R3769" s="34"/>
      <c r="S3769" s="34"/>
      <c r="T3769" s="34"/>
      <c r="U3769" s="34"/>
      <c r="V3769" s="34"/>
      <c r="W3769" s="34"/>
      <c r="X3769" s="34"/>
      <c r="Y3769" s="34"/>
      <c r="Z3769" s="34"/>
    </row>
    <row r="3770" spans="1:26">
      <c r="A3770" s="69">
        <f t="shared" si="44"/>
        <v>470</v>
      </c>
      <c r="B3770" s="69">
        <f t="shared" si="45"/>
        <v>2</v>
      </c>
      <c r="C3770" s="67"/>
      <c r="D3770" s="70"/>
      <c r="E3770" s="70"/>
      <c r="F3770" s="70"/>
      <c r="G3770" s="42"/>
      <c r="H3770" s="67"/>
      <c r="I3770" s="67"/>
      <c r="J3770" s="67"/>
      <c r="K3770" s="67"/>
      <c r="L3770" s="67"/>
      <c r="M3770" s="67"/>
      <c r="N3770" s="67"/>
      <c r="O3770" s="67"/>
      <c r="P3770" s="67"/>
      <c r="Q3770" s="67"/>
      <c r="R3770" s="34"/>
      <c r="S3770" s="34"/>
      <c r="T3770" s="34"/>
      <c r="U3770" s="34"/>
      <c r="V3770" s="34"/>
      <c r="W3770" s="34"/>
      <c r="X3770" s="34"/>
      <c r="Y3770" s="34"/>
      <c r="Z3770" s="34"/>
    </row>
    <row r="3771" spans="1:26">
      <c r="A3771" s="69">
        <f t="shared" si="44"/>
        <v>470</v>
      </c>
      <c r="B3771" s="69">
        <f t="shared" si="45"/>
        <v>3</v>
      </c>
      <c r="C3771" s="67"/>
      <c r="D3771" s="70"/>
      <c r="E3771" s="70"/>
      <c r="F3771" s="70"/>
      <c r="G3771" s="42"/>
      <c r="H3771" s="67"/>
      <c r="I3771" s="67"/>
      <c r="J3771" s="67"/>
      <c r="K3771" s="67"/>
      <c r="L3771" s="67"/>
      <c r="M3771" s="67"/>
      <c r="N3771" s="67"/>
      <c r="O3771" s="67"/>
      <c r="P3771" s="67"/>
      <c r="Q3771" s="67"/>
      <c r="R3771" s="34"/>
      <c r="S3771" s="34"/>
      <c r="T3771" s="34"/>
      <c r="U3771" s="34"/>
      <c r="V3771" s="34"/>
      <c r="W3771" s="34"/>
      <c r="X3771" s="34"/>
      <c r="Y3771" s="34"/>
      <c r="Z3771" s="34"/>
    </row>
    <row r="3772" spans="1:26">
      <c r="A3772" s="69">
        <f t="shared" si="44"/>
        <v>470</v>
      </c>
      <c r="B3772" s="69">
        <f t="shared" si="45"/>
        <v>4</v>
      </c>
      <c r="C3772" s="67"/>
      <c r="D3772" s="70"/>
      <c r="E3772" s="70"/>
      <c r="F3772" s="70"/>
      <c r="G3772" s="42"/>
      <c r="H3772" s="67"/>
      <c r="I3772" s="67"/>
      <c r="J3772" s="67"/>
      <c r="K3772" s="67"/>
      <c r="L3772" s="67"/>
      <c r="M3772" s="67"/>
      <c r="N3772" s="67"/>
      <c r="O3772" s="67"/>
      <c r="P3772" s="67"/>
      <c r="Q3772" s="67"/>
      <c r="R3772" s="34"/>
      <c r="S3772" s="34"/>
      <c r="T3772" s="34"/>
      <c r="U3772" s="34"/>
      <c r="V3772" s="34"/>
      <c r="W3772" s="34"/>
      <c r="X3772" s="34"/>
      <c r="Y3772" s="34"/>
      <c r="Z3772" s="34"/>
    </row>
    <row r="3773" spans="1:26">
      <c r="A3773" s="69">
        <f t="shared" si="44"/>
        <v>470</v>
      </c>
      <c r="B3773" s="69">
        <f t="shared" si="45"/>
        <v>5</v>
      </c>
      <c r="C3773" s="67"/>
      <c r="D3773" s="70"/>
      <c r="E3773" s="70"/>
      <c r="F3773" s="70"/>
      <c r="G3773" s="42"/>
      <c r="H3773" s="67"/>
      <c r="I3773" s="67"/>
      <c r="J3773" s="67"/>
      <c r="K3773" s="67"/>
      <c r="L3773" s="67"/>
      <c r="M3773" s="67"/>
      <c r="N3773" s="67"/>
      <c r="O3773" s="67"/>
      <c r="P3773" s="67"/>
      <c r="Q3773" s="67"/>
      <c r="R3773" s="34"/>
      <c r="S3773" s="34"/>
      <c r="T3773" s="34"/>
      <c r="U3773" s="34"/>
      <c r="V3773" s="34"/>
      <c r="W3773" s="34"/>
      <c r="X3773" s="34"/>
      <c r="Y3773" s="34"/>
      <c r="Z3773" s="34"/>
    </row>
    <row r="3774" spans="1:26">
      <c r="A3774" s="69">
        <f t="shared" si="44"/>
        <v>470</v>
      </c>
      <c r="B3774" s="69">
        <f t="shared" si="45"/>
        <v>6</v>
      </c>
      <c r="C3774" s="67"/>
      <c r="D3774" s="70"/>
      <c r="E3774" s="70"/>
      <c r="F3774" s="70"/>
      <c r="G3774" s="42"/>
      <c r="H3774" s="67"/>
      <c r="I3774" s="67"/>
      <c r="J3774" s="67"/>
      <c r="K3774" s="67"/>
      <c r="L3774" s="67"/>
      <c r="M3774" s="67"/>
      <c r="N3774" s="67"/>
      <c r="O3774" s="67"/>
      <c r="P3774" s="67"/>
      <c r="Q3774" s="67"/>
      <c r="R3774" s="34"/>
      <c r="S3774" s="34"/>
      <c r="T3774" s="34"/>
      <c r="U3774" s="34"/>
      <c r="V3774" s="34"/>
      <c r="W3774" s="34"/>
      <c r="X3774" s="34"/>
      <c r="Y3774" s="34"/>
      <c r="Z3774" s="34"/>
    </row>
    <row r="3775" spans="1:26">
      <c r="A3775" s="69">
        <f t="shared" si="44"/>
        <v>470</v>
      </c>
      <c r="B3775" s="69">
        <f t="shared" si="45"/>
        <v>7</v>
      </c>
      <c r="C3775" s="67"/>
      <c r="D3775" s="70"/>
      <c r="E3775" s="70"/>
      <c r="F3775" s="70"/>
      <c r="G3775" s="42"/>
      <c r="H3775" s="67"/>
      <c r="I3775" s="67"/>
      <c r="J3775" s="67"/>
      <c r="K3775" s="67"/>
      <c r="L3775" s="67"/>
      <c r="M3775" s="67"/>
      <c r="N3775" s="67"/>
      <c r="O3775" s="67"/>
      <c r="P3775" s="67"/>
      <c r="Q3775" s="67"/>
      <c r="R3775" s="34"/>
      <c r="S3775" s="34"/>
      <c r="T3775" s="34"/>
      <c r="U3775" s="34"/>
      <c r="V3775" s="34"/>
      <c r="W3775" s="34"/>
      <c r="X3775" s="34"/>
      <c r="Y3775" s="34"/>
      <c r="Z3775" s="34"/>
    </row>
    <row r="3776" spans="1:26">
      <c r="A3776" s="69">
        <f t="shared" si="44"/>
        <v>470</v>
      </c>
      <c r="B3776" s="69">
        <f t="shared" si="45"/>
        <v>8</v>
      </c>
      <c r="C3776" s="67"/>
      <c r="D3776" s="70"/>
      <c r="E3776" s="70"/>
      <c r="F3776" s="70"/>
      <c r="G3776" s="42"/>
      <c r="H3776" s="67"/>
      <c r="I3776" s="67"/>
      <c r="J3776" s="67"/>
      <c r="K3776" s="67"/>
      <c r="L3776" s="67"/>
      <c r="M3776" s="67"/>
      <c r="N3776" s="67"/>
      <c r="O3776" s="67"/>
      <c r="P3776" s="67"/>
      <c r="Q3776" s="67"/>
      <c r="R3776" s="34"/>
      <c r="S3776" s="34"/>
      <c r="T3776" s="34"/>
      <c r="U3776" s="34"/>
      <c r="V3776" s="34"/>
      <c r="W3776" s="34"/>
      <c r="X3776" s="34"/>
      <c r="Y3776" s="34"/>
      <c r="Z3776" s="34"/>
    </row>
    <row r="3777" spans="1:26">
      <c r="A3777" s="69">
        <f t="shared" si="44"/>
        <v>471</v>
      </c>
      <c r="B3777" s="69">
        <f t="shared" si="45"/>
        <v>1</v>
      </c>
      <c r="C3777" s="67"/>
      <c r="D3777" s="70"/>
      <c r="E3777" s="70"/>
      <c r="F3777" s="70"/>
      <c r="G3777" s="42"/>
      <c r="H3777" s="67"/>
      <c r="I3777" s="67"/>
      <c r="J3777" s="67"/>
      <c r="K3777" s="67"/>
      <c r="L3777" s="67"/>
      <c r="M3777" s="67"/>
      <c r="N3777" s="67"/>
      <c r="O3777" s="67"/>
      <c r="P3777" s="67"/>
      <c r="Q3777" s="67"/>
      <c r="R3777" s="34"/>
      <c r="S3777" s="34"/>
      <c r="T3777" s="34"/>
      <c r="U3777" s="34"/>
      <c r="V3777" s="34"/>
      <c r="W3777" s="34"/>
      <c r="X3777" s="34"/>
      <c r="Y3777" s="34"/>
      <c r="Z3777" s="34"/>
    </row>
    <row r="3778" spans="1:26">
      <c r="A3778" s="69">
        <f t="shared" si="44"/>
        <v>471</v>
      </c>
      <c r="B3778" s="69">
        <f t="shared" si="45"/>
        <v>2</v>
      </c>
      <c r="C3778" s="67"/>
      <c r="D3778" s="70"/>
      <c r="E3778" s="70"/>
      <c r="F3778" s="70"/>
      <c r="G3778" s="42"/>
      <c r="H3778" s="67"/>
      <c r="I3778" s="67"/>
      <c r="J3778" s="67"/>
      <c r="K3778" s="67"/>
      <c r="L3778" s="67"/>
      <c r="M3778" s="67"/>
      <c r="N3778" s="67"/>
      <c r="O3778" s="67"/>
      <c r="P3778" s="67"/>
      <c r="Q3778" s="67"/>
      <c r="R3778" s="34"/>
      <c r="S3778" s="34"/>
      <c r="T3778" s="34"/>
      <c r="U3778" s="34"/>
      <c r="V3778" s="34"/>
      <c r="W3778" s="34"/>
      <c r="X3778" s="34"/>
      <c r="Y3778" s="34"/>
      <c r="Z3778" s="34"/>
    </row>
    <row r="3779" spans="1:26">
      <c r="A3779" s="69">
        <f t="shared" si="44"/>
        <v>471</v>
      </c>
      <c r="B3779" s="69">
        <f t="shared" si="45"/>
        <v>3</v>
      </c>
      <c r="C3779" s="67"/>
      <c r="D3779" s="70"/>
      <c r="E3779" s="70"/>
      <c r="F3779" s="70"/>
      <c r="G3779" s="42"/>
      <c r="H3779" s="67"/>
      <c r="I3779" s="67"/>
      <c r="J3779" s="67"/>
      <c r="K3779" s="67"/>
      <c r="L3779" s="67"/>
      <c r="M3779" s="67"/>
      <c r="N3779" s="67"/>
      <c r="O3779" s="67"/>
      <c r="P3779" s="67"/>
      <c r="Q3779" s="67"/>
      <c r="R3779" s="34"/>
      <c r="S3779" s="34"/>
      <c r="T3779" s="34"/>
      <c r="U3779" s="34"/>
      <c r="V3779" s="34"/>
      <c r="W3779" s="34"/>
      <c r="X3779" s="34"/>
      <c r="Y3779" s="34"/>
      <c r="Z3779" s="34"/>
    </row>
    <row r="3780" spans="1:26">
      <c r="A3780" s="69">
        <f t="shared" si="44"/>
        <v>471</v>
      </c>
      <c r="B3780" s="69">
        <f t="shared" si="45"/>
        <v>4</v>
      </c>
      <c r="C3780" s="67"/>
      <c r="D3780" s="70"/>
      <c r="E3780" s="70"/>
      <c r="F3780" s="70"/>
      <c r="G3780" s="42"/>
      <c r="H3780" s="67"/>
      <c r="I3780" s="67"/>
      <c r="J3780" s="67"/>
      <c r="K3780" s="67"/>
      <c r="L3780" s="67"/>
      <c r="M3780" s="67"/>
      <c r="N3780" s="67"/>
      <c r="O3780" s="67"/>
      <c r="P3780" s="67"/>
      <c r="Q3780" s="67"/>
      <c r="R3780" s="34"/>
      <c r="S3780" s="34"/>
      <c r="T3780" s="34"/>
      <c r="U3780" s="34"/>
      <c r="V3780" s="34"/>
      <c r="W3780" s="34"/>
      <c r="X3780" s="34"/>
      <c r="Y3780" s="34"/>
      <c r="Z3780" s="34"/>
    </row>
    <row r="3781" spans="1:26">
      <c r="A3781" s="69">
        <f t="shared" si="44"/>
        <v>471</v>
      </c>
      <c r="B3781" s="69">
        <f t="shared" si="45"/>
        <v>5</v>
      </c>
      <c r="C3781" s="67"/>
      <c r="D3781" s="70"/>
      <c r="E3781" s="70"/>
      <c r="F3781" s="70"/>
      <c r="G3781" s="42"/>
      <c r="H3781" s="67"/>
      <c r="I3781" s="67"/>
      <c r="J3781" s="67"/>
      <c r="K3781" s="67"/>
      <c r="L3781" s="67"/>
      <c r="M3781" s="67"/>
      <c r="N3781" s="67"/>
      <c r="O3781" s="67"/>
      <c r="P3781" s="67"/>
      <c r="Q3781" s="67"/>
      <c r="R3781" s="34"/>
      <c r="S3781" s="34"/>
      <c r="T3781" s="34"/>
      <c r="U3781" s="34"/>
      <c r="V3781" s="34"/>
      <c r="W3781" s="34"/>
      <c r="X3781" s="34"/>
      <c r="Y3781" s="34"/>
      <c r="Z3781" s="34"/>
    </row>
    <row r="3782" spans="1:26">
      <c r="A3782" s="69">
        <f t="shared" si="44"/>
        <v>471</v>
      </c>
      <c r="B3782" s="69">
        <f t="shared" si="45"/>
        <v>6</v>
      </c>
      <c r="C3782" s="67"/>
      <c r="D3782" s="70"/>
      <c r="E3782" s="70"/>
      <c r="F3782" s="70"/>
      <c r="G3782" s="42"/>
      <c r="H3782" s="67"/>
      <c r="I3782" s="67"/>
      <c r="J3782" s="67"/>
      <c r="K3782" s="67"/>
      <c r="L3782" s="67"/>
      <c r="M3782" s="67"/>
      <c r="N3782" s="67"/>
      <c r="O3782" s="67"/>
      <c r="P3782" s="67"/>
      <c r="Q3782" s="67"/>
      <c r="R3782" s="34"/>
      <c r="S3782" s="34"/>
      <c r="T3782" s="34"/>
      <c r="U3782" s="34"/>
      <c r="V3782" s="34"/>
      <c r="W3782" s="34"/>
      <c r="X3782" s="34"/>
      <c r="Y3782" s="34"/>
      <c r="Z3782" s="34"/>
    </row>
    <row r="3783" spans="1:26">
      <c r="A3783" s="69">
        <f t="shared" si="44"/>
        <v>471</v>
      </c>
      <c r="B3783" s="69">
        <f t="shared" si="45"/>
        <v>7</v>
      </c>
      <c r="C3783" s="67"/>
      <c r="D3783" s="70"/>
      <c r="E3783" s="70"/>
      <c r="F3783" s="70"/>
      <c r="G3783" s="42"/>
      <c r="H3783" s="67"/>
      <c r="I3783" s="67"/>
      <c r="J3783" s="67"/>
      <c r="K3783" s="67"/>
      <c r="L3783" s="67"/>
      <c r="M3783" s="67"/>
      <c r="N3783" s="67"/>
      <c r="O3783" s="67"/>
      <c r="P3783" s="67"/>
      <c r="Q3783" s="67"/>
      <c r="R3783" s="34"/>
      <c r="S3783" s="34"/>
      <c r="T3783" s="34"/>
      <c r="U3783" s="34"/>
      <c r="V3783" s="34"/>
      <c r="W3783" s="34"/>
      <c r="X3783" s="34"/>
      <c r="Y3783" s="34"/>
      <c r="Z3783" s="34"/>
    </row>
    <row r="3784" spans="1:26">
      <c r="A3784" s="69">
        <f t="shared" si="44"/>
        <v>471</v>
      </c>
      <c r="B3784" s="69">
        <f t="shared" si="45"/>
        <v>8</v>
      </c>
      <c r="C3784" s="67"/>
      <c r="D3784" s="70"/>
      <c r="E3784" s="70"/>
      <c r="F3784" s="70"/>
      <c r="G3784" s="42"/>
      <c r="H3784" s="67"/>
      <c r="I3784" s="67"/>
      <c r="J3784" s="67"/>
      <c r="K3784" s="67"/>
      <c r="L3784" s="67"/>
      <c r="M3784" s="67"/>
      <c r="N3784" s="67"/>
      <c r="O3784" s="67"/>
      <c r="P3784" s="67"/>
      <c r="Q3784" s="67"/>
      <c r="R3784" s="34"/>
      <c r="S3784" s="34"/>
      <c r="T3784" s="34"/>
      <c r="U3784" s="34"/>
      <c r="V3784" s="34"/>
      <c r="W3784" s="34"/>
      <c r="X3784" s="34"/>
      <c r="Y3784" s="34"/>
      <c r="Z3784" s="34"/>
    </row>
    <row r="3785" spans="1:26">
      <c r="A3785" s="69">
        <f t="shared" si="44"/>
        <v>472</v>
      </c>
      <c r="B3785" s="69">
        <f t="shared" si="45"/>
        <v>1</v>
      </c>
      <c r="C3785" s="67"/>
      <c r="D3785" s="70"/>
      <c r="E3785" s="70"/>
      <c r="F3785" s="70"/>
      <c r="G3785" s="42"/>
      <c r="H3785" s="67"/>
      <c r="I3785" s="67"/>
      <c r="J3785" s="67"/>
      <c r="K3785" s="67"/>
      <c r="L3785" s="67"/>
      <c r="M3785" s="67"/>
      <c r="N3785" s="67"/>
      <c r="O3785" s="67"/>
      <c r="P3785" s="67"/>
      <c r="Q3785" s="67"/>
      <c r="R3785" s="34"/>
      <c r="S3785" s="34"/>
      <c r="T3785" s="34"/>
      <c r="U3785" s="34"/>
      <c r="V3785" s="34"/>
      <c r="W3785" s="34"/>
      <c r="X3785" s="34"/>
      <c r="Y3785" s="34"/>
      <c r="Z3785" s="34"/>
    </row>
    <row r="3786" spans="1:26">
      <c r="A3786" s="69">
        <f t="shared" si="44"/>
        <v>472</v>
      </c>
      <c r="B3786" s="69">
        <f t="shared" si="45"/>
        <v>2</v>
      </c>
      <c r="C3786" s="67"/>
      <c r="D3786" s="70"/>
      <c r="E3786" s="70"/>
      <c r="F3786" s="70"/>
      <c r="G3786" s="42"/>
      <c r="H3786" s="67"/>
      <c r="I3786" s="67"/>
      <c r="J3786" s="67"/>
      <c r="K3786" s="67"/>
      <c r="L3786" s="67"/>
      <c r="M3786" s="67"/>
      <c r="N3786" s="67"/>
      <c r="O3786" s="67"/>
      <c r="P3786" s="67"/>
      <c r="Q3786" s="67"/>
      <c r="R3786" s="34"/>
      <c r="S3786" s="34"/>
      <c r="T3786" s="34"/>
      <c r="U3786" s="34"/>
      <c r="V3786" s="34"/>
      <c r="W3786" s="34"/>
      <c r="X3786" s="34"/>
      <c r="Y3786" s="34"/>
      <c r="Z3786" s="34"/>
    </row>
    <row r="3787" spans="1:26">
      <c r="A3787" s="69">
        <f t="shared" si="44"/>
        <v>472</v>
      </c>
      <c r="B3787" s="69">
        <f t="shared" si="45"/>
        <v>3</v>
      </c>
      <c r="C3787" s="67"/>
      <c r="D3787" s="70"/>
      <c r="E3787" s="70"/>
      <c r="F3787" s="70"/>
      <c r="G3787" s="42"/>
      <c r="H3787" s="67"/>
      <c r="I3787" s="67"/>
      <c r="J3787" s="67"/>
      <c r="K3787" s="67"/>
      <c r="L3787" s="67"/>
      <c r="M3787" s="67"/>
      <c r="N3787" s="67"/>
      <c r="O3787" s="67"/>
      <c r="P3787" s="67"/>
      <c r="Q3787" s="67"/>
      <c r="R3787" s="34"/>
      <c r="S3787" s="34"/>
      <c r="T3787" s="34"/>
      <c r="U3787" s="34"/>
      <c r="V3787" s="34"/>
      <c r="W3787" s="34"/>
      <c r="X3787" s="34"/>
      <c r="Y3787" s="34"/>
      <c r="Z3787" s="34"/>
    </row>
    <row r="3788" spans="1:26">
      <c r="A3788" s="69">
        <f t="shared" si="44"/>
        <v>472</v>
      </c>
      <c r="B3788" s="69">
        <f t="shared" si="45"/>
        <v>4</v>
      </c>
      <c r="C3788" s="67"/>
      <c r="D3788" s="70"/>
      <c r="E3788" s="70"/>
      <c r="F3788" s="70"/>
      <c r="G3788" s="42"/>
      <c r="H3788" s="67"/>
      <c r="I3788" s="67"/>
      <c r="J3788" s="67"/>
      <c r="K3788" s="67"/>
      <c r="L3788" s="67"/>
      <c r="M3788" s="67"/>
      <c r="N3788" s="67"/>
      <c r="O3788" s="67"/>
      <c r="P3788" s="67"/>
      <c r="Q3788" s="67"/>
      <c r="R3788" s="34"/>
      <c r="S3788" s="34"/>
      <c r="T3788" s="34"/>
      <c r="U3788" s="34"/>
      <c r="V3788" s="34"/>
      <c r="W3788" s="34"/>
      <c r="X3788" s="34"/>
      <c r="Y3788" s="34"/>
      <c r="Z3788" s="34"/>
    </row>
    <row r="3789" spans="1:26">
      <c r="A3789" s="69">
        <f t="shared" si="44"/>
        <v>472</v>
      </c>
      <c r="B3789" s="69">
        <f t="shared" si="45"/>
        <v>5</v>
      </c>
      <c r="C3789" s="67"/>
      <c r="D3789" s="70"/>
      <c r="E3789" s="70"/>
      <c r="F3789" s="70"/>
      <c r="G3789" s="42"/>
      <c r="H3789" s="67"/>
      <c r="I3789" s="67"/>
      <c r="J3789" s="67"/>
      <c r="K3789" s="67"/>
      <c r="L3789" s="67"/>
      <c r="M3789" s="67"/>
      <c r="N3789" s="67"/>
      <c r="O3789" s="67"/>
      <c r="P3789" s="67"/>
      <c r="Q3789" s="67"/>
      <c r="R3789" s="34"/>
      <c r="S3789" s="34"/>
      <c r="T3789" s="34"/>
      <c r="U3789" s="34"/>
      <c r="V3789" s="34"/>
      <c r="W3789" s="34"/>
      <c r="X3789" s="34"/>
      <c r="Y3789" s="34"/>
      <c r="Z3789" s="34"/>
    </row>
    <row r="3790" spans="1:26">
      <c r="A3790" s="69">
        <f t="shared" si="44"/>
        <v>472</v>
      </c>
      <c r="B3790" s="69">
        <f t="shared" si="45"/>
        <v>6</v>
      </c>
      <c r="C3790" s="67"/>
      <c r="D3790" s="70"/>
      <c r="E3790" s="70"/>
      <c r="F3790" s="70"/>
      <c r="G3790" s="42"/>
      <c r="H3790" s="67"/>
      <c r="I3790" s="67"/>
      <c r="J3790" s="67"/>
      <c r="K3790" s="67"/>
      <c r="L3790" s="67"/>
      <c r="M3790" s="67"/>
      <c r="N3790" s="67"/>
      <c r="O3790" s="67"/>
      <c r="P3790" s="67"/>
      <c r="Q3790" s="67"/>
      <c r="R3790" s="34"/>
      <c r="S3790" s="34"/>
      <c r="T3790" s="34"/>
      <c r="U3790" s="34"/>
      <c r="V3790" s="34"/>
      <c r="W3790" s="34"/>
      <c r="X3790" s="34"/>
      <c r="Y3790" s="34"/>
      <c r="Z3790" s="34"/>
    </row>
    <row r="3791" spans="1:26">
      <c r="A3791" s="69">
        <f t="shared" si="44"/>
        <v>472</v>
      </c>
      <c r="B3791" s="69">
        <f t="shared" si="45"/>
        <v>7</v>
      </c>
      <c r="C3791" s="67"/>
      <c r="D3791" s="70"/>
      <c r="E3791" s="70"/>
      <c r="F3791" s="70"/>
      <c r="G3791" s="42"/>
      <c r="H3791" s="67"/>
      <c r="I3791" s="67"/>
      <c r="J3791" s="67"/>
      <c r="K3791" s="67"/>
      <c r="L3791" s="67"/>
      <c r="M3791" s="67"/>
      <c r="N3791" s="67"/>
      <c r="O3791" s="67"/>
      <c r="P3791" s="67"/>
      <c r="Q3791" s="67"/>
      <c r="R3791" s="34"/>
      <c r="S3791" s="34"/>
      <c r="T3791" s="34"/>
      <c r="U3791" s="34"/>
      <c r="V3791" s="34"/>
      <c r="W3791" s="34"/>
      <c r="X3791" s="34"/>
      <c r="Y3791" s="34"/>
      <c r="Z3791" s="34"/>
    </row>
    <row r="3792" spans="1:26">
      <c r="A3792" s="69">
        <f t="shared" si="44"/>
        <v>472</v>
      </c>
      <c r="B3792" s="69">
        <f t="shared" si="45"/>
        <v>8</v>
      </c>
      <c r="C3792" s="67"/>
      <c r="D3792" s="70"/>
      <c r="E3792" s="70"/>
      <c r="F3792" s="70"/>
      <c r="G3792" s="42"/>
      <c r="H3792" s="67"/>
      <c r="I3792" s="67"/>
      <c r="J3792" s="67"/>
      <c r="K3792" s="67"/>
      <c r="L3792" s="67"/>
      <c r="M3792" s="67"/>
      <c r="N3792" s="67"/>
      <c r="O3792" s="67"/>
      <c r="P3792" s="67"/>
      <c r="Q3792" s="67"/>
      <c r="R3792" s="34"/>
      <c r="S3792" s="34"/>
      <c r="T3792" s="34"/>
      <c r="U3792" s="34"/>
      <c r="V3792" s="34"/>
      <c r="W3792" s="34"/>
      <c r="X3792" s="34"/>
      <c r="Y3792" s="34"/>
      <c r="Z3792" s="34"/>
    </row>
    <row r="3793" spans="1:26">
      <c r="A3793" s="69">
        <f t="shared" si="44"/>
        <v>473</v>
      </c>
      <c r="B3793" s="69">
        <f t="shared" si="45"/>
        <v>1</v>
      </c>
      <c r="C3793" s="67"/>
      <c r="D3793" s="70"/>
      <c r="E3793" s="70"/>
      <c r="F3793" s="70"/>
      <c r="G3793" s="42"/>
      <c r="H3793" s="67"/>
      <c r="I3793" s="67"/>
      <c r="J3793" s="67"/>
      <c r="K3793" s="67"/>
      <c r="L3793" s="67"/>
      <c r="M3793" s="67"/>
      <c r="N3793" s="67"/>
      <c r="O3793" s="67"/>
      <c r="P3793" s="67"/>
      <c r="Q3793" s="67"/>
      <c r="R3793" s="34"/>
      <c r="S3793" s="34"/>
      <c r="T3793" s="34"/>
      <c r="U3793" s="34"/>
      <c r="V3793" s="34"/>
      <c r="W3793" s="34"/>
      <c r="X3793" s="34"/>
      <c r="Y3793" s="34"/>
      <c r="Z3793" s="34"/>
    </row>
    <row r="3794" spans="1:26">
      <c r="A3794" s="69">
        <f t="shared" si="44"/>
        <v>473</v>
      </c>
      <c r="B3794" s="69">
        <f t="shared" si="45"/>
        <v>2</v>
      </c>
      <c r="C3794" s="67"/>
      <c r="D3794" s="70"/>
      <c r="E3794" s="70"/>
      <c r="F3794" s="70"/>
      <c r="G3794" s="42"/>
      <c r="H3794" s="67"/>
      <c r="I3794" s="67"/>
      <c r="J3794" s="67"/>
      <c r="K3794" s="67"/>
      <c r="L3794" s="67"/>
      <c r="M3794" s="67"/>
      <c r="N3794" s="67"/>
      <c r="O3794" s="67"/>
      <c r="P3794" s="67"/>
      <c r="Q3794" s="67"/>
      <c r="R3794" s="34"/>
      <c r="S3794" s="34"/>
      <c r="T3794" s="34"/>
      <c r="U3794" s="34"/>
      <c r="V3794" s="34"/>
      <c r="W3794" s="34"/>
      <c r="X3794" s="34"/>
      <c r="Y3794" s="34"/>
      <c r="Z3794" s="34"/>
    </row>
    <row r="3795" spans="1:26">
      <c r="A3795" s="69">
        <f t="shared" si="44"/>
        <v>473</v>
      </c>
      <c r="B3795" s="69">
        <f t="shared" si="45"/>
        <v>3</v>
      </c>
      <c r="C3795" s="67"/>
      <c r="D3795" s="70"/>
      <c r="E3795" s="70"/>
      <c r="F3795" s="70"/>
      <c r="G3795" s="42"/>
      <c r="H3795" s="67"/>
      <c r="I3795" s="67"/>
      <c r="J3795" s="67"/>
      <c r="K3795" s="67"/>
      <c r="L3795" s="67"/>
      <c r="M3795" s="67"/>
      <c r="N3795" s="67"/>
      <c r="O3795" s="67"/>
      <c r="P3795" s="67"/>
      <c r="Q3795" s="67"/>
      <c r="R3795" s="34"/>
      <c r="S3795" s="34"/>
      <c r="T3795" s="34"/>
      <c r="U3795" s="34"/>
      <c r="V3795" s="34"/>
      <c r="W3795" s="34"/>
      <c r="X3795" s="34"/>
      <c r="Y3795" s="34"/>
      <c r="Z3795" s="34"/>
    </row>
    <row r="3796" spans="1:26">
      <c r="A3796" s="69">
        <f t="shared" si="44"/>
        <v>473</v>
      </c>
      <c r="B3796" s="69">
        <f t="shared" si="45"/>
        <v>4</v>
      </c>
      <c r="C3796" s="67"/>
      <c r="D3796" s="70"/>
      <c r="E3796" s="70"/>
      <c r="F3796" s="70"/>
      <c r="G3796" s="42"/>
      <c r="H3796" s="67"/>
      <c r="I3796" s="67"/>
      <c r="J3796" s="67"/>
      <c r="K3796" s="67"/>
      <c r="L3796" s="67"/>
      <c r="M3796" s="67"/>
      <c r="N3796" s="67"/>
      <c r="O3796" s="67"/>
      <c r="P3796" s="67"/>
      <c r="Q3796" s="67"/>
      <c r="R3796" s="34"/>
      <c r="S3796" s="34"/>
      <c r="T3796" s="34"/>
      <c r="U3796" s="34"/>
      <c r="V3796" s="34"/>
      <c r="W3796" s="34"/>
      <c r="X3796" s="34"/>
      <c r="Y3796" s="34"/>
      <c r="Z3796" s="34"/>
    </row>
    <row r="3797" spans="1:26">
      <c r="A3797" s="69">
        <f t="shared" si="44"/>
        <v>473</v>
      </c>
      <c r="B3797" s="69">
        <f t="shared" si="45"/>
        <v>5</v>
      </c>
      <c r="C3797" s="67"/>
      <c r="D3797" s="70"/>
      <c r="E3797" s="70"/>
      <c r="F3797" s="70"/>
      <c r="G3797" s="42"/>
      <c r="H3797" s="67"/>
      <c r="I3797" s="67"/>
      <c r="J3797" s="67"/>
      <c r="K3797" s="67"/>
      <c r="L3797" s="67"/>
      <c r="M3797" s="67"/>
      <c r="N3797" s="67"/>
      <c r="O3797" s="67"/>
      <c r="P3797" s="67"/>
      <c r="Q3797" s="67"/>
      <c r="R3797" s="34"/>
      <c r="S3797" s="34"/>
      <c r="T3797" s="34"/>
      <c r="U3797" s="34"/>
      <c r="V3797" s="34"/>
      <c r="W3797" s="34"/>
      <c r="X3797" s="34"/>
      <c r="Y3797" s="34"/>
      <c r="Z3797" s="34"/>
    </row>
    <row r="3798" spans="1:26">
      <c r="A3798" s="69">
        <f t="shared" si="44"/>
        <v>473</v>
      </c>
      <c r="B3798" s="69">
        <f t="shared" si="45"/>
        <v>6</v>
      </c>
      <c r="C3798" s="67"/>
      <c r="D3798" s="70"/>
      <c r="E3798" s="70"/>
      <c r="F3798" s="70"/>
      <c r="G3798" s="42"/>
      <c r="H3798" s="67"/>
      <c r="I3798" s="67"/>
      <c r="J3798" s="67"/>
      <c r="K3798" s="67"/>
      <c r="L3798" s="67"/>
      <c r="M3798" s="67"/>
      <c r="N3798" s="67"/>
      <c r="O3798" s="67"/>
      <c r="P3798" s="67"/>
      <c r="Q3798" s="67"/>
      <c r="R3798" s="34"/>
      <c r="S3798" s="34"/>
      <c r="T3798" s="34"/>
      <c r="U3798" s="34"/>
      <c r="V3798" s="34"/>
      <c r="W3798" s="34"/>
      <c r="X3798" s="34"/>
      <c r="Y3798" s="34"/>
      <c r="Z3798" s="34"/>
    </row>
    <row r="3799" spans="1:26">
      <c r="A3799" s="69">
        <f t="shared" si="44"/>
        <v>473</v>
      </c>
      <c r="B3799" s="69">
        <f t="shared" si="45"/>
        <v>7</v>
      </c>
      <c r="C3799" s="67"/>
      <c r="D3799" s="70"/>
      <c r="E3799" s="70"/>
      <c r="F3799" s="70"/>
      <c r="G3799" s="42"/>
      <c r="H3799" s="67"/>
      <c r="I3799" s="67"/>
      <c r="J3799" s="67"/>
      <c r="K3799" s="67"/>
      <c r="L3799" s="67"/>
      <c r="M3799" s="67"/>
      <c r="N3799" s="67"/>
      <c r="O3799" s="67"/>
      <c r="P3799" s="67"/>
      <c r="Q3799" s="67"/>
      <c r="R3799" s="34"/>
      <c r="S3799" s="34"/>
      <c r="T3799" s="34"/>
      <c r="U3799" s="34"/>
      <c r="V3799" s="34"/>
      <c r="W3799" s="34"/>
      <c r="X3799" s="34"/>
      <c r="Y3799" s="34"/>
      <c r="Z3799" s="34"/>
    </row>
    <row r="3800" spans="1:26">
      <c r="A3800" s="69">
        <f t="shared" si="44"/>
        <v>473</v>
      </c>
      <c r="B3800" s="69">
        <f t="shared" si="45"/>
        <v>8</v>
      </c>
      <c r="C3800" s="67"/>
      <c r="D3800" s="70"/>
      <c r="E3800" s="70"/>
      <c r="F3800" s="70"/>
      <c r="G3800" s="42"/>
      <c r="H3800" s="67"/>
      <c r="I3800" s="67"/>
      <c r="J3800" s="67"/>
      <c r="K3800" s="67"/>
      <c r="L3800" s="67"/>
      <c r="M3800" s="67"/>
      <c r="N3800" s="67"/>
      <c r="O3800" s="67"/>
      <c r="P3800" s="67"/>
      <c r="Q3800" s="67"/>
      <c r="R3800" s="34"/>
      <c r="S3800" s="34"/>
      <c r="T3800" s="34"/>
      <c r="U3800" s="34"/>
      <c r="V3800" s="34"/>
      <c r="W3800" s="34"/>
      <c r="X3800" s="34"/>
      <c r="Y3800" s="34"/>
      <c r="Z3800" s="34"/>
    </row>
    <row r="3801" spans="1:26">
      <c r="A3801" s="69">
        <f t="shared" ref="A3801:A3856" si="46">A3793+1</f>
        <v>474</v>
      </c>
      <c r="B3801" s="69">
        <f t="shared" ref="B3801:B3856" si="47">B3793</f>
        <v>1</v>
      </c>
      <c r="C3801" s="67"/>
      <c r="D3801" s="70"/>
      <c r="E3801" s="70"/>
      <c r="F3801" s="70"/>
      <c r="G3801" s="42"/>
      <c r="H3801" s="67"/>
      <c r="I3801" s="67"/>
      <c r="J3801" s="67"/>
      <c r="K3801" s="67"/>
      <c r="L3801" s="67"/>
      <c r="M3801" s="67"/>
      <c r="N3801" s="67"/>
      <c r="O3801" s="67"/>
      <c r="P3801" s="67"/>
      <c r="Q3801" s="67"/>
      <c r="R3801" s="34"/>
      <c r="S3801" s="34"/>
      <c r="T3801" s="34"/>
      <c r="U3801" s="34"/>
      <c r="V3801" s="34"/>
      <c r="W3801" s="34"/>
      <c r="X3801" s="34"/>
      <c r="Y3801" s="34"/>
      <c r="Z3801" s="34"/>
    </row>
    <row r="3802" spans="1:26">
      <c r="A3802" s="69">
        <f t="shared" si="46"/>
        <v>474</v>
      </c>
      <c r="B3802" s="69">
        <f t="shared" si="47"/>
        <v>2</v>
      </c>
      <c r="C3802" s="67"/>
      <c r="D3802" s="70"/>
      <c r="E3802" s="70"/>
      <c r="F3802" s="70"/>
      <c r="G3802" s="42"/>
      <c r="H3802" s="67"/>
      <c r="I3802" s="67"/>
      <c r="J3802" s="67"/>
      <c r="K3802" s="67"/>
      <c r="L3802" s="67"/>
      <c r="M3802" s="67"/>
      <c r="N3802" s="67"/>
      <c r="O3802" s="67"/>
      <c r="P3802" s="67"/>
      <c r="Q3802" s="67"/>
      <c r="R3802" s="34"/>
      <c r="S3802" s="34"/>
      <c r="T3802" s="34"/>
      <c r="U3802" s="34"/>
      <c r="V3802" s="34"/>
      <c r="W3802" s="34"/>
      <c r="X3802" s="34"/>
      <c r="Y3802" s="34"/>
      <c r="Z3802" s="34"/>
    </row>
    <row r="3803" spans="1:26">
      <c r="A3803" s="69">
        <f t="shared" si="46"/>
        <v>474</v>
      </c>
      <c r="B3803" s="69">
        <f t="shared" si="47"/>
        <v>3</v>
      </c>
      <c r="C3803" s="67"/>
      <c r="D3803" s="70"/>
      <c r="E3803" s="70"/>
      <c r="F3803" s="70"/>
      <c r="G3803" s="42"/>
      <c r="H3803" s="67"/>
      <c r="I3803" s="67"/>
      <c r="J3803" s="67"/>
      <c r="K3803" s="67"/>
      <c r="L3803" s="67"/>
      <c r="M3803" s="67"/>
      <c r="N3803" s="67"/>
      <c r="O3803" s="67"/>
      <c r="P3803" s="67"/>
      <c r="Q3803" s="67"/>
      <c r="R3803" s="34"/>
      <c r="S3803" s="34"/>
      <c r="T3803" s="34"/>
      <c r="U3803" s="34"/>
      <c r="V3803" s="34"/>
      <c r="W3803" s="34"/>
      <c r="X3803" s="34"/>
      <c r="Y3803" s="34"/>
      <c r="Z3803" s="34"/>
    </row>
    <row r="3804" spans="1:26">
      <c r="A3804" s="69">
        <f t="shared" si="46"/>
        <v>474</v>
      </c>
      <c r="B3804" s="69">
        <f t="shared" si="47"/>
        <v>4</v>
      </c>
      <c r="C3804" s="67"/>
      <c r="D3804" s="70"/>
      <c r="E3804" s="70"/>
      <c r="F3804" s="70"/>
      <c r="G3804" s="42"/>
      <c r="H3804" s="67"/>
      <c r="I3804" s="67"/>
      <c r="J3804" s="67"/>
      <c r="K3804" s="67"/>
      <c r="L3804" s="67"/>
      <c r="M3804" s="67"/>
      <c r="N3804" s="67"/>
      <c r="O3804" s="67"/>
      <c r="P3804" s="67"/>
      <c r="Q3804" s="67"/>
      <c r="R3804" s="34"/>
      <c r="S3804" s="34"/>
      <c r="T3804" s="34"/>
      <c r="U3804" s="34"/>
      <c r="V3804" s="34"/>
      <c r="W3804" s="34"/>
      <c r="X3804" s="34"/>
      <c r="Y3804" s="34"/>
      <c r="Z3804" s="34"/>
    </row>
    <row r="3805" spans="1:26">
      <c r="A3805" s="69">
        <f t="shared" si="46"/>
        <v>474</v>
      </c>
      <c r="B3805" s="69">
        <f t="shared" si="47"/>
        <v>5</v>
      </c>
      <c r="C3805" s="67"/>
      <c r="D3805" s="70"/>
      <c r="E3805" s="70"/>
      <c r="F3805" s="70"/>
      <c r="G3805" s="42"/>
      <c r="H3805" s="67"/>
      <c r="I3805" s="67"/>
      <c r="J3805" s="67"/>
      <c r="K3805" s="67"/>
      <c r="L3805" s="67"/>
      <c r="M3805" s="67"/>
      <c r="N3805" s="67"/>
      <c r="O3805" s="67"/>
      <c r="P3805" s="67"/>
      <c r="Q3805" s="67"/>
      <c r="R3805" s="34"/>
      <c r="S3805" s="34"/>
      <c r="T3805" s="34"/>
      <c r="U3805" s="34"/>
      <c r="V3805" s="34"/>
      <c r="W3805" s="34"/>
      <c r="X3805" s="34"/>
      <c r="Y3805" s="34"/>
      <c r="Z3805" s="34"/>
    </row>
    <row r="3806" spans="1:26">
      <c r="A3806" s="69">
        <f t="shared" si="46"/>
        <v>474</v>
      </c>
      <c r="B3806" s="69">
        <f t="shared" si="47"/>
        <v>6</v>
      </c>
      <c r="C3806" s="67"/>
      <c r="D3806" s="70"/>
      <c r="E3806" s="70"/>
      <c r="F3806" s="70"/>
      <c r="G3806" s="42"/>
      <c r="H3806" s="67"/>
      <c r="I3806" s="67"/>
      <c r="J3806" s="67"/>
      <c r="K3806" s="67"/>
      <c r="L3806" s="67"/>
      <c r="M3806" s="67"/>
      <c r="N3806" s="67"/>
      <c r="O3806" s="67"/>
      <c r="P3806" s="67"/>
      <c r="Q3806" s="67"/>
      <c r="R3806" s="34"/>
      <c r="S3806" s="34"/>
      <c r="T3806" s="34"/>
      <c r="U3806" s="34"/>
      <c r="V3806" s="34"/>
      <c r="W3806" s="34"/>
      <c r="X3806" s="34"/>
      <c r="Y3806" s="34"/>
      <c r="Z3806" s="34"/>
    </row>
    <row r="3807" spans="1:26">
      <c r="A3807" s="69">
        <f t="shared" si="46"/>
        <v>474</v>
      </c>
      <c r="B3807" s="69">
        <f t="shared" si="47"/>
        <v>7</v>
      </c>
      <c r="C3807" s="67"/>
      <c r="D3807" s="70"/>
      <c r="E3807" s="70"/>
      <c r="F3807" s="70"/>
      <c r="G3807" s="42"/>
      <c r="H3807" s="67"/>
      <c r="I3807" s="67"/>
      <c r="J3807" s="67"/>
      <c r="K3807" s="67"/>
      <c r="L3807" s="67"/>
      <c r="M3807" s="67"/>
      <c r="N3807" s="67"/>
      <c r="O3807" s="67"/>
      <c r="P3807" s="67"/>
      <c r="Q3807" s="67"/>
      <c r="R3807" s="34"/>
      <c r="S3807" s="34"/>
      <c r="T3807" s="34"/>
      <c r="U3807" s="34"/>
      <c r="V3807" s="34"/>
      <c r="W3807" s="34"/>
      <c r="X3807" s="34"/>
      <c r="Y3807" s="34"/>
      <c r="Z3807" s="34"/>
    </row>
    <row r="3808" spans="1:26">
      <c r="A3808" s="69">
        <f t="shared" si="46"/>
        <v>474</v>
      </c>
      <c r="B3808" s="69">
        <f t="shared" si="47"/>
        <v>8</v>
      </c>
      <c r="C3808" s="67"/>
      <c r="D3808" s="70"/>
      <c r="E3808" s="70"/>
      <c r="F3808" s="70"/>
      <c r="G3808" s="42"/>
      <c r="H3808" s="67"/>
      <c r="I3808" s="67"/>
      <c r="J3808" s="67"/>
      <c r="K3808" s="67"/>
      <c r="L3808" s="67"/>
      <c r="M3808" s="67"/>
      <c r="N3808" s="67"/>
      <c r="O3808" s="67"/>
      <c r="P3808" s="67"/>
      <c r="Q3808" s="67"/>
      <c r="R3808" s="34"/>
      <c r="S3808" s="34"/>
      <c r="T3808" s="34"/>
      <c r="U3808" s="34"/>
      <c r="V3808" s="34"/>
      <c r="W3808" s="34"/>
      <c r="X3808" s="34"/>
      <c r="Y3808" s="34"/>
      <c r="Z3808" s="34"/>
    </row>
    <row r="3809" spans="1:26">
      <c r="A3809" s="69">
        <f t="shared" si="46"/>
        <v>475</v>
      </c>
      <c r="B3809" s="69">
        <f t="shared" si="47"/>
        <v>1</v>
      </c>
      <c r="C3809" s="67"/>
      <c r="D3809" s="70"/>
      <c r="E3809" s="70"/>
      <c r="F3809" s="70"/>
      <c r="G3809" s="42"/>
      <c r="H3809" s="67"/>
      <c r="I3809" s="67"/>
      <c r="J3809" s="67"/>
      <c r="K3809" s="67"/>
      <c r="L3809" s="67"/>
      <c r="M3809" s="67"/>
      <c r="N3809" s="67"/>
      <c r="O3809" s="67"/>
      <c r="P3809" s="67"/>
      <c r="Q3809" s="67"/>
      <c r="R3809" s="34"/>
      <c r="S3809" s="34"/>
      <c r="T3809" s="34"/>
      <c r="U3809" s="34"/>
      <c r="V3809" s="34"/>
      <c r="W3809" s="34"/>
      <c r="X3809" s="34"/>
      <c r="Y3809" s="34"/>
      <c r="Z3809" s="34"/>
    </row>
    <row r="3810" spans="1:26">
      <c r="A3810" s="69">
        <f t="shared" si="46"/>
        <v>475</v>
      </c>
      <c r="B3810" s="69">
        <f t="shared" si="47"/>
        <v>2</v>
      </c>
      <c r="C3810" s="67"/>
      <c r="D3810" s="70"/>
      <c r="E3810" s="70"/>
      <c r="F3810" s="70"/>
      <c r="G3810" s="42"/>
      <c r="H3810" s="67"/>
      <c r="I3810" s="67"/>
      <c r="J3810" s="67"/>
      <c r="K3810" s="67"/>
      <c r="L3810" s="67"/>
      <c r="M3810" s="67"/>
      <c r="N3810" s="67"/>
      <c r="O3810" s="67"/>
      <c r="P3810" s="67"/>
      <c r="Q3810" s="67"/>
      <c r="R3810" s="34"/>
      <c r="S3810" s="34"/>
      <c r="T3810" s="34"/>
      <c r="U3810" s="34"/>
      <c r="V3810" s="34"/>
      <c r="W3810" s="34"/>
      <c r="X3810" s="34"/>
      <c r="Y3810" s="34"/>
      <c r="Z3810" s="34"/>
    </row>
    <row r="3811" spans="1:26">
      <c r="A3811" s="69">
        <f t="shared" si="46"/>
        <v>475</v>
      </c>
      <c r="B3811" s="69">
        <f t="shared" si="47"/>
        <v>3</v>
      </c>
      <c r="C3811" s="67"/>
      <c r="D3811" s="70"/>
      <c r="E3811" s="70"/>
      <c r="F3811" s="70"/>
      <c r="G3811" s="42"/>
      <c r="H3811" s="67"/>
      <c r="I3811" s="67"/>
      <c r="J3811" s="67"/>
      <c r="K3811" s="67"/>
      <c r="L3811" s="67"/>
      <c r="M3811" s="67"/>
      <c r="N3811" s="67"/>
      <c r="O3811" s="67"/>
      <c r="P3811" s="67"/>
      <c r="Q3811" s="67"/>
      <c r="R3811" s="34"/>
      <c r="S3811" s="34"/>
      <c r="T3811" s="34"/>
      <c r="U3811" s="34"/>
      <c r="V3811" s="34"/>
      <c r="W3811" s="34"/>
      <c r="X3811" s="34"/>
      <c r="Y3811" s="34"/>
      <c r="Z3811" s="34"/>
    </row>
    <row r="3812" spans="1:26">
      <c r="A3812" s="69">
        <f t="shared" si="46"/>
        <v>475</v>
      </c>
      <c r="B3812" s="69">
        <f t="shared" si="47"/>
        <v>4</v>
      </c>
      <c r="C3812" s="67"/>
      <c r="D3812" s="70"/>
      <c r="E3812" s="70"/>
      <c r="F3812" s="70"/>
      <c r="G3812" s="42"/>
      <c r="H3812" s="67"/>
      <c r="I3812" s="67"/>
      <c r="J3812" s="67"/>
      <c r="K3812" s="67"/>
      <c r="L3812" s="67"/>
      <c r="M3812" s="67"/>
      <c r="N3812" s="67"/>
      <c r="O3812" s="67"/>
      <c r="P3812" s="67"/>
      <c r="Q3812" s="67"/>
      <c r="R3812" s="34"/>
      <c r="S3812" s="34"/>
      <c r="T3812" s="34"/>
      <c r="U3812" s="34"/>
      <c r="V3812" s="34"/>
      <c r="W3812" s="34"/>
      <c r="X3812" s="34"/>
      <c r="Y3812" s="34"/>
      <c r="Z3812" s="34"/>
    </row>
    <row r="3813" spans="1:26">
      <c r="A3813" s="69">
        <f t="shared" si="46"/>
        <v>475</v>
      </c>
      <c r="B3813" s="69">
        <f t="shared" si="47"/>
        <v>5</v>
      </c>
      <c r="C3813" s="67"/>
      <c r="D3813" s="70"/>
      <c r="E3813" s="70"/>
      <c r="F3813" s="70"/>
      <c r="G3813" s="42"/>
      <c r="H3813" s="67"/>
      <c r="I3813" s="67"/>
      <c r="J3813" s="67"/>
      <c r="K3813" s="67"/>
      <c r="L3813" s="67"/>
      <c r="M3813" s="67"/>
      <c r="N3813" s="67"/>
      <c r="O3813" s="67"/>
      <c r="P3813" s="67"/>
      <c r="Q3813" s="67"/>
      <c r="R3813" s="34"/>
      <c r="S3813" s="34"/>
      <c r="T3813" s="34"/>
      <c r="U3813" s="34"/>
      <c r="V3813" s="34"/>
      <c r="W3813" s="34"/>
      <c r="X3813" s="34"/>
      <c r="Y3813" s="34"/>
      <c r="Z3813" s="34"/>
    </row>
    <row r="3814" spans="1:26">
      <c r="A3814" s="69">
        <f t="shared" si="46"/>
        <v>475</v>
      </c>
      <c r="B3814" s="69">
        <f t="shared" si="47"/>
        <v>6</v>
      </c>
      <c r="C3814" s="67"/>
      <c r="D3814" s="70"/>
      <c r="E3814" s="70"/>
      <c r="F3814" s="70"/>
      <c r="G3814" s="42"/>
      <c r="H3814" s="67"/>
      <c r="I3814" s="67"/>
      <c r="J3814" s="67"/>
      <c r="K3814" s="67"/>
      <c r="L3814" s="67"/>
      <c r="M3814" s="67"/>
      <c r="N3814" s="67"/>
      <c r="O3814" s="67"/>
      <c r="P3814" s="67"/>
      <c r="Q3814" s="67"/>
      <c r="R3814" s="34"/>
      <c r="S3814" s="34"/>
      <c r="T3814" s="34"/>
      <c r="U3814" s="34"/>
      <c r="V3814" s="34"/>
      <c r="W3814" s="34"/>
      <c r="X3814" s="34"/>
      <c r="Y3814" s="34"/>
      <c r="Z3814" s="34"/>
    </row>
    <row r="3815" spans="1:26">
      <c r="A3815" s="69">
        <f t="shared" si="46"/>
        <v>475</v>
      </c>
      <c r="B3815" s="69">
        <f t="shared" si="47"/>
        <v>7</v>
      </c>
      <c r="C3815" s="67"/>
      <c r="D3815" s="70"/>
      <c r="E3815" s="70"/>
      <c r="F3815" s="70"/>
      <c r="G3815" s="42"/>
      <c r="H3815" s="67"/>
      <c r="I3815" s="67"/>
      <c r="J3815" s="67"/>
      <c r="K3815" s="67"/>
      <c r="L3815" s="67"/>
      <c r="M3815" s="67"/>
      <c r="N3815" s="67"/>
      <c r="O3815" s="67"/>
      <c r="P3815" s="67"/>
      <c r="Q3815" s="67"/>
      <c r="R3815" s="34"/>
      <c r="S3815" s="34"/>
      <c r="T3815" s="34"/>
      <c r="U3815" s="34"/>
      <c r="V3815" s="34"/>
      <c r="W3815" s="34"/>
      <c r="X3815" s="34"/>
      <c r="Y3815" s="34"/>
      <c r="Z3815" s="34"/>
    </row>
    <row r="3816" spans="1:26">
      <c r="A3816" s="69">
        <f t="shared" si="46"/>
        <v>475</v>
      </c>
      <c r="B3816" s="69">
        <f t="shared" si="47"/>
        <v>8</v>
      </c>
      <c r="C3816" s="67"/>
      <c r="D3816" s="70"/>
      <c r="E3816" s="70"/>
      <c r="F3816" s="70"/>
      <c r="G3816" s="42"/>
      <c r="H3816" s="67"/>
      <c r="I3816" s="67"/>
      <c r="J3816" s="67"/>
      <c r="K3816" s="67"/>
      <c r="L3816" s="67"/>
      <c r="M3816" s="67"/>
      <c r="N3816" s="67"/>
      <c r="O3816" s="67"/>
      <c r="P3816" s="67"/>
      <c r="Q3816" s="67"/>
      <c r="R3816" s="34"/>
      <c r="S3816" s="34"/>
      <c r="T3816" s="34"/>
      <c r="U3816" s="34"/>
      <c r="V3816" s="34"/>
      <c r="W3816" s="34"/>
      <c r="X3816" s="34"/>
      <c r="Y3816" s="34"/>
      <c r="Z3816" s="34"/>
    </row>
    <row r="3817" spans="1:26">
      <c r="A3817" s="69">
        <f t="shared" si="46"/>
        <v>476</v>
      </c>
      <c r="B3817" s="69">
        <f t="shared" si="47"/>
        <v>1</v>
      </c>
      <c r="C3817" s="67"/>
      <c r="D3817" s="70"/>
      <c r="E3817" s="70"/>
      <c r="F3817" s="70"/>
      <c r="G3817" s="42"/>
      <c r="H3817" s="67"/>
      <c r="I3817" s="67"/>
      <c r="J3817" s="67"/>
      <c r="K3817" s="67"/>
      <c r="L3817" s="67"/>
      <c r="M3817" s="67"/>
      <c r="N3817" s="67"/>
      <c r="O3817" s="67"/>
      <c r="P3817" s="67"/>
      <c r="Q3817" s="67"/>
      <c r="R3817" s="34"/>
      <c r="S3817" s="34"/>
      <c r="T3817" s="34"/>
      <c r="U3817" s="34"/>
      <c r="V3817" s="34"/>
      <c r="W3817" s="34"/>
      <c r="X3817" s="34"/>
      <c r="Y3817" s="34"/>
      <c r="Z3817" s="34"/>
    </row>
    <row r="3818" spans="1:26">
      <c r="A3818" s="69">
        <f t="shared" si="46"/>
        <v>476</v>
      </c>
      <c r="B3818" s="69">
        <f t="shared" si="47"/>
        <v>2</v>
      </c>
      <c r="C3818" s="67"/>
      <c r="D3818" s="70"/>
      <c r="E3818" s="70"/>
      <c r="F3818" s="70"/>
      <c r="G3818" s="42"/>
      <c r="H3818" s="67"/>
      <c r="I3818" s="67"/>
      <c r="J3818" s="67"/>
      <c r="K3818" s="67"/>
      <c r="L3818" s="67"/>
      <c r="M3818" s="67"/>
      <c r="N3818" s="67"/>
      <c r="O3818" s="67"/>
      <c r="P3818" s="67"/>
      <c r="Q3818" s="67"/>
      <c r="R3818" s="34"/>
      <c r="S3818" s="34"/>
      <c r="T3818" s="34"/>
      <c r="U3818" s="34"/>
      <c r="V3818" s="34"/>
      <c r="W3818" s="34"/>
      <c r="X3818" s="34"/>
      <c r="Y3818" s="34"/>
      <c r="Z3818" s="34"/>
    </row>
    <row r="3819" spans="1:26">
      <c r="A3819" s="69">
        <f t="shared" si="46"/>
        <v>476</v>
      </c>
      <c r="B3819" s="69">
        <f t="shared" si="47"/>
        <v>3</v>
      </c>
      <c r="C3819" s="67"/>
      <c r="D3819" s="70"/>
      <c r="E3819" s="70"/>
      <c r="F3819" s="70"/>
      <c r="G3819" s="42"/>
      <c r="H3819" s="67"/>
      <c r="I3819" s="67"/>
      <c r="J3819" s="67"/>
      <c r="K3819" s="67"/>
      <c r="L3819" s="67"/>
      <c r="M3819" s="67"/>
      <c r="N3819" s="67"/>
      <c r="O3819" s="67"/>
      <c r="P3819" s="67"/>
      <c r="Q3819" s="67"/>
      <c r="R3819" s="34"/>
      <c r="S3819" s="34"/>
      <c r="T3819" s="34"/>
      <c r="U3819" s="34"/>
      <c r="V3819" s="34"/>
      <c r="W3819" s="34"/>
      <c r="X3819" s="34"/>
      <c r="Y3819" s="34"/>
      <c r="Z3819" s="34"/>
    </row>
    <row r="3820" spans="1:26">
      <c r="A3820" s="69">
        <f t="shared" si="46"/>
        <v>476</v>
      </c>
      <c r="B3820" s="69">
        <f t="shared" si="47"/>
        <v>4</v>
      </c>
      <c r="C3820" s="67"/>
      <c r="D3820" s="70"/>
      <c r="E3820" s="70"/>
      <c r="F3820" s="70"/>
      <c r="G3820" s="42"/>
      <c r="H3820" s="67"/>
      <c r="I3820" s="67"/>
      <c r="J3820" s="67"/>
      <c r="K3820" s="67"/>
      <c r="L3820" s="67"/>
      <c r="M3820" s="67"/>
      <c r="N3820" s="67"/>
      <c r="O3820" s="67"/>
      <c r="P3820" s="67"/>
      <c r="Q3820" s="67"/>
      <c r="R3820" s="34"/>
      <c r="S3820" s="34"/>
      <c r="T3820" s="34"/>
      <c r="U3820" s="34"/>
      <c r="V3820" s="34"/>
      <c r="W3820" s="34"/>
      <c r="X3820" s="34"/>
      <c r="Y3820" s="34"/>
      <c r="Z3820" s="34"/>
    </row>
    <row r="3821" spans="1:26">
      <c r="A3821" s="69">
        <f t="shared" si="46"/>
        <v>476</v>
      </c>
      <c r="B3821" s="69">
        <f t="shared" si="47"/>
        <v>5</v>
      </c>
      <c r="C3821" s="67"/>
      <c r="D3821" s="70"/>
      <c r="E3821" s="70"/>
      <c r="F3821" s="70"/>
      <c r="G3821" s="42"/>
      <c r="H3821" s="67"/>
      <c r="I3821" s="67"/>
      <c r="J3821" s="67"/>
      <c r="K3821" s="67"/>
      <c r="L3821" s="67"/>
      <c r="M3821" s="67"/>
      <c r="N3821" s="67"/>
      <c r="O3821" s="67"/>
      <c r="P3821" s="67"/>
      <c r="Q3821" s="67"/>
      <c r="R3821" s="34"/>
      <c r="S3821" s="34"/>
      <c r="T3821" s="34"/>
      <c r="U3821" s="34"/>
      <c r="V3821" s="34"/>
      <c r="W3821" s="34"/>
      <c r="X3821" s="34"/>
      <c r="Y3821" s="34"/>
      <c r="Z3821" s="34"/>
    </row>
    <row r="3822" spans="1:26">
      <c r="A3822" s="69">
        <f t="shared" si="46"/>
        <v>476</v>
      </c>
      <c r="B3822" s="69">
        <f t="shared" si="47"/>
        <v>6</v>
      </c>
      <c r="C3822" s="67"/>
      <c r="D3822" s="70"/>
      <c r="E3822" s="70"/>
      <c r="F3822" s="70"/>
      <c r="G3822" s="42"/>
      <c r="H3822" s="67"/>
      <c r="I3822" s="67"/>
      <c r="J3822" s="67"/>
      <c r="K3822" s="67"/>
      <c r="L3822" s="67"/>
      <c r="M3822" s="67"/>
      <c r="N3822" s="67"/>
      <c r="O3822" s="67"/>
      <c r="P3822" s="67"/>
      <c r="Q3822" s="67"/>
      <c r="R3822" s="34"/>
      <c r="S3822" s="34"/>
      <c r="T3822" s="34"/>
      <c r="U3822" s="34"/>
      <c r="V3822" s="34"/>
      <c r="W3822" s="34"/>
      <c r="X3822" s="34"/>
      <c r="Y3822" s="34"/>
      <c r="Z3822" s="34"/>
    </row>
    <row r="3823" spans="1:26">
      <c r="A3823" s="69">
        <f t="shared" si="46"/>
        <v>476</v>
      </c>
      <c r="B3823" s="69">
        <f t="shared" si="47"/>
        <v>7</v>
      </c>
      <c r="C3823" s="67"/>
      <c r="D3823" s="70"/>
      <c r="E3823" s="70"/>
      <c r="F3823" s="70"/>
      <c r="G3823" s="42"/>
      <c r="H3823" s="67"/>
      <c r="I3823" s="67"/>
      <c r="J3823" s="67"/>
      <c r="K3823" s="67"/>
      <c r="L3823" s="67"/>
      <c r="M3823" s="67"/>
      <c r="N3823" s="67"/>
      <c r="O3823" s="67"/>
      <c r="P3823" s="67"/>
      <c r="Q3823" s="67"/>
      <c r="R3823" s="34"/>
      <c r="S3823" s="34"/>
      <c r="T3823" s="34"/>
      <c r="U3823" s="34"/>
      <c r="V3823" s="34"/>
      <c r="W3823" s="34"/>
      <c r="X3823" s="34"/>
      <c r="Y3823" s="34"/>
      <c r="Z3823" s="34"/>
    </row>
    <row r="3824" spans="1:26">
      <c r="A3824" s="69">
        <f t="shared" si="46"/>
        <v>476</v>
      </c>
      <c r="B3824" s="69">
        <f t="shared" si="47"/>
        <v>8</v>
      </c>
      <c r="C3824" s="67"/>
      <c r="D3824" s="70"/>
      <c r="E3824" s="70"/>
      <c r="F3824" s="70"/>
      <c r="G3824" s="42"/>
      <c r="H3824" s="67"/>
      <c r="I3824" s="67"/>
      <c r="J3824" s="67"/>
      <c r="K3824" s="67"/>
      <c r="L3824" s="67"/>
      <c r="M3824" s="67"/>
      <c r="N3824" s="67"/>
      <c r="O3824" s="67"/>
      <c r="P3824" s="67"/>
      <c r="Q3824" s="67"/>
      <c r="R3824" s="34"/>
      <c r="S3824" s="34"/>
      <c r="T3824" s="34"/>
      <c r="U3824" s="34"/>
      <c r="V3824" s="34"/>
      <c r="W3824" s="34"/>
      <c r="X3824" s="34"/>
      <c r="Y3824" s="34"/>
      <c r="Z3824" s="34"/>
    </row>
    <row r="3825" spans="1:26">
      <c r="A3825" s="69">
        <f t="shared" si="46"/>
        <v>477</v>
      </c>
      <c r="B3825" s="69">
        <f t="shared" si="47"/>
        <v>1</v>
      </c>
      <c r="C3825" s="67"/>
      <c r="D3825" s="70"/>
      <c r="E3825" s="70"/>
      <c r="F3825" s="70"/>
      <c r="G3825" s="42"/>
      <c r="H3825" s="67"/>
      <c r="I3825" s="67"/>
      <c r="J3825" s="67"/>
      <c r="K3825" s="67"/>
      <c r="L3825" s="67"/>
      <c r="M3825" s="67"/>
      <c r="N3825" s="67"/>
      <c r="O3825" s="67"/>
      <c r="P3825" s="67"/>
      <c r="Q3825" s="67"/>
      <c r="R3825" s="34"/>
      <c r="S3825" s="34"/>
      <c r="T3825" s="34"/>
      <c r="U3825" s="34"/>
      <c r="V3825" s="34"/>
      <c r="W3825" s="34"/>
      <c r="X3825" s="34"/>
      <c r="Y3825" s="34"/>
      <c r="Z3825" s="34"/>
    </row>
    <row r="3826" spans="1:26">
      <c r="A3826" s="69">
        <f t="shared" si="46"/>
        <v>477</v>
      </c>
      <c r="B3826" s="69">
        <f t="shared" si="47"/>
        <v>2</v>
      </c>
      <c r="C3826" s="67"/>
      <c r="D3826" s="70"/>
      <c r="E3826" s="70"/>
      <c r="F3826" s="70"/>
      <c r="G3826" s="42"/>
      <c r="H3826" s="67"/>
      <c r="I3826" s="67"/>
      <c r="J3826" s="67"/>
      <c r="K3826" s="67"/>
      <c r="L3826" s="67"/>
      <c r="M3826" s="67"/>
      <c r="N3826" s="67"/>
      <c r="O3826" s="67"/>
      <c r="P3826" s="67"/>
      <c r="Q3826" s="67"/>
      <c r="R3826" s="34"/>
      <c r="S3826" s="34"/>
      <c r="T3826" s="34"/>
      <c r="U3826" s="34"/>
      <c r="V3826" s="34"/>
      <c r="W3826" s="34"/>
      <c r="X3826" s="34"/>
      <c r="Y3826" s="34"/>
      <c r="Z3826" s="34"/>
    </row>
    <row r="3827" spans="1:26">
      <c r="A3827" s="69">
        <f t="shared" si="46"/>
        <v>477</v>
      </c>
      <c r="B3827" s="69">
        <f t="shared" si="47"/>
        <v>3</v>
      </c>
      <c r="C3827" s="67"/>
      <c r="D3827" s="70"/>
      <c r="E3827" s="70"/>
      <c r="F3827" s="70"/>
      <c r="G3827" s="42"/>
      <c r="H3827" s="67"/>
      <c r="I3827" s="67"/>
      <c r="J3827" s="67"/>
      <c r="K3827" s="67"/>
      <c r="L3827" s="67"/>
      <c r="M3827" s="67"/>
      <c r="N3827" s="67"/>
      <c r="O3827" s="67"/>
      <c r="P3827" s="67"/>
      <c r="Q3827" s="67"/>
      <c r="R3827" s="34"/>
      <c r="S3827" s="34"/>
      <c r="T3827" s="34"/>
      <c r="U3827" s="34"/>
      <c r="V3827" s="34"/>
      <c r="W3827" s="34"/>
      <c r="X3827" s="34"/>
      <c r="Y3827" s="34"/>
      <c r="Z3827" s="34"/>
    </row>
    <row r="3828" spans="1:26">
      <c r="A3828" s="69">
        <f t="shared" si="46"/>
        <v>477</v>
      </c>
      <c r="B3828" s="69">
        <f t="shared" si="47"/>
        <v>4</v>
      </c>
      <c r="C3828" s="67"/>
      <c r="D3828" s="70"/>
      <c r="E3828" s="70"/>
      <c r="F3828" s="70"/>
      <c r="G3828" s="42"/>
      <c r="H3828" s="67"/>
      <c r="I3828" s="67"/>
      <c r="J3828" s="67"/>
      <c r="K3828" s="67"/>
      <c r="L3828" s="67"/>
      <c r="M3828" s="67"/>
      <c r="N3828" s="67"/>
      <c r="O3828" s="67"/>
      <c r="P3828" s="67"/>
      <c r="Q3828" s="67"/>
      <c r="R3828" s="34"/>
      <c r="S3828" s="34"/>
      <c r="T3828" s="34"/>
      <c r="U3828" s="34"/>
      <c r="V3828" s="34"/>
      <c r="W3828" s="34"/>
      <c r="X3828" s="34"/>
      <c r="Y3828" s="34"/>
      <c r="Z3828" s="34"/>
    </row>
    <row r="3829" spans="1:26">
      <c r="A3829" s="69">
        <f t="shared" si="46"/>
        <v>477</v>
      </c>
      <c r="B3829" s="69">
        <f t="shared" si="47"/>
        <v>5</v>
      </c>
      <c r="C3829" s="67"/>
      <c r="D3829" s="70"/>
      <c r="E3829" s="70"/>
      <c r="F3829" s="70"/>
      <c r="G3829" s="42"/>
      <c r="H3829" s="67"/>
      <c r="I3829" s="67"/>
      <c r="J3829" s="67"/>
      <c r="K3829" s="67"/>
      <c r="L3829" s="67"/>
      <c r="M3829" s="67"/>
      <c r="N3829" s="67"/>
      <c r="O3829" s="67"/>
      <c r="P3829" s="67"/>
      <c r="Q3829" s="67"/>
      <c r="R3829" s="34"/>
      <c r="S3829" s="34"/>
      <c r="T3829" s="34"/>
      <c r="U3829" s="34"/>
      <c r="V3829" s="34"/>
      <c r="W3829" s="34"/>
      <c r="X3829" s="34"/>
      <c r="Y3829" s="34"/>
      <c r="Z3829" s="34"/>
    </row>
    <row r="3830" spans="1:26">
      <c r="A3830" s="69">
        <f t="shared" si="46"/>
        <v>477</v>
      </c>
      <c r="B3830" s="69">
        <f t="shared" si="47"/>
        <v>6</v>
      </c>
      <c r="C3830" s="67"/>
      <c r="D3830" s="70"/>
      <c r="E3830" s="70"/>
      <c r="F3830" s="70"/>
      <c r="G3830" s="42"/>
      <c r="H3830" s="67"/>
      <c r="I3830" s="67"/>
      <c r="J3830" s="67"/>
      <c r="K3830" s="67"/>
      <c r="L3830" s="67"/>
      <c r="M3830" s="67"/>
      <c r="N3830" s="67"/>
      <c r="O3830" s="67"/>
      <c r="P3830" s="67"/>
      <c r="Q3830" s="67"/>
      <c r="R3830" s="34"/>
      <c r="S3830" s="34"/>
      <c r="T3830" s="34"/>
      <c r="U3830" s="34"/>
      <c r="V3830" s="34"/>
      <c r="W3830" s="34"/>
      <c r="X3830" s="34"/>
      <c r="Y3830" s="34"/>
      <c r="Z3830" s="34"/>
    </row>
    <row r="3831" spans="1:26">
      <c r="A3831" s="69">
        <f t="shared" si="46"/>
        <v>477</v>
      </c>
      <c r="B3831" s="69">
        <f t="shared" si="47"/>
        <v>7</v>
      </c>
      <c r="C3831" s="67"/>
      <c r="D3831" s="70"/>
      <c r="E3831" s="70"/>
      <c r="F3831" s="70"/>
      <c r="G3831" s="42"/>
      <c r="H3831" s="67"/>
      <c r="I3831" s="67"/>
      <c r="J3831" s="67"/>
      <c r="K3831" s="67"/>
      <c r="L3831" s="67"/>
      <c r="M3831" s="67"/>
      <c r="N3831" s="67"/>
      <c r="O3831" s="67"/>
      <c r="P3831" s="67"/>
      <c r="Q3831" s="67"/>
      <c r="R3831" s="34"/>
      <c r="S3831" s="34"/>
      <c r="T3831" s="34"/>
      <c r="U3831" s="34"/>
      <c r="V3831" s="34"/>
      <c r="W3831" s="34"/>
      <c r="X3831" s="34"/>
      <c r="Y3831" s="34"/>
      <c r="Z3831" s="34"/>
    </row>
    <row r="3832" spans="1:26">
      <c r="A3832" s="69">
        <f t="shared" si="46"/>
        <v>477</v>
      </c>
      <c r="B3832" s="69">
        <f t="shared" si="47"/>
        <v>8</v>
      </c>
      <c r="C3832" s="67"/>
      <c r="D3832" s="70"/>
      <c r="E3832" s="70"/>
      <c r="F3832" s="70"/>
      <c r="G3832" s="42"/>
      <c r="H3832" s="67"/>
      <c r="I3832" s="67"/>
      <c r="J3832" s="67"/>
      <c r="K3832" s="67"/>
      <c r="L3832" s="67"/>
      <c r="M3832" s="67"/>
      <c r="N3832" s="67"/>
      <c r="O3832" s="67"/>
      <c r="P3832" s="67"/>
      <c r="Q3832" s="67"/>
      <c r="R3832" s="34"/>
      <c r="S3832" s="34"/>
      <c r="T3832" s="34"/>
      <c r="U3832" s="34"/>
      <c r="V3832" s="34"/>
      <c r="W3832" s="34"/>
      <c r="X3832" s="34"/>
      <c r="Y3832" s="34"/>
      <c r="Z3832" s="34"/>
    </row>
    <row r="3833" spans="1:26">
      <c r="A3833" s="69">
        <f t="shared" si="46"/>
        <v>478</v>
      </c>
      <c r="B3833" s="69">
        <f t="shared" si="47"/>
        <v>1</v>
      </c>
      <c r="C3833" s="67"/>
      <c r="D3833" s="70"/>
      <c r="E3833" s="70"/>
      <c r="F3833" s="70"/>
      <c r="G3833" s="42"/>
      <c r="H3833" s="67"/>
      <c r="I3833" s="67"/>
      <c r="J3833" s="67"/>
      <c r="K3833" s="67"/>
      <c r="L3833" s="67"/>
      <c r="M3833" s="67"/>
      <c r="N3833" s="67"/>
      <c r="O3833" s="67"/>
      <c r="P3833" s="67"/>
      <c r="Q3833" s="67"/>
      <c r="R3833" s="34"/>
      <c r="S3833" s="34"/>
      <c r="T3833" s="34"/>
      <c r="U3833" s="34"/>
      <c r="V3833" s="34"/>
      <c r="W3833" s="34"/>
      <c r="X3833" s="34"/>
      <c r="Y3833" s="34"/>
      <c r="Z3833" s="34"/>
    </row>
    <row r="3834" spans="1:26">
      <c r="A3834" s="69">
        <f t="shared" si="46"/>
        <v>478</v>
      </c>
      <c r="B3834" s="69">
        <f t="shared" si="47"/>
        <v>2</v>
      </c>
      <c r="C3834" s="67"/>
      <c r="D3834" s="70"/>
      <c r="E3834" s="70"/>
      <c r="F3834" s="70"/>
      <c r="G3834" s="42"/>
      <c r="H3834" s="67"/>
      <c r="I3834" s="67"/>
      <c r="J3834" s="67"/>
      <c r="K3834" s="67"/>
      <c r="L3834" s="67"/>
      <c r="M3834" s="67"/>
      <c r="N3834" s="67"/>
      <c r="O3834" s="67"/>
      <c r="P3834" s="67"/>
      <c r="Q3834" s="67"/>
      <c r="R3834" s="34"/>
      <c r="S3834" s="34"/>
      <c r="T3834" s="34"/>
      <c r="U3834" s="34"/>
      <c r="V3834" s="34"/>
      <c r="W3834" s="34"/>
      <c r="X3834" s="34"/>
      <c r="Y3834" s="34"/>
      <c r="Z3834" s="34"/>
    </row>
    <row r="3835" spans="1:26">
      <c r="A3835" s="69">
        <f t="shared" si="46"/>
        <v>478</v>
      </c>
      <c r="B3835" s="69">
        <f t="shared" si="47"/>
        <v>3</v>
      </c>
      <c r="C3835" s="67"/>
      <c r="D3835" s="70"/>
      <c r="E3835" s="70"/>
      <c r="F3835" s="70"/>
      <c r="G3835" s="42"/>
      <c r="H3835" s="67"/>
      <c r="I3835" s="67"/>
      <c r="J3835" s="67"/>
      <c r="K3835" s="67"/>
      <c r="L3835" s="67"/>
      <c r="M3835" s="67"/>
      <c r="N3835" s="67"/>
      <c r="O3835" s="67"/>
      <c r="P3835" s="67"/>
      <c r="Q3835" s="67"/>
      <c r="R3835" s="34"/>
      <c r="S3835" s="34"/>
      <c r="T3835" s="34"/>
      <c r="U3835" s="34"/>
      <c r="V3835" s="34"/>
      <c r="W3835" s="34"/>
      <c r="X3835" s="34"/>
      <c r="Y3835" s="34"/>
      <c r="Z3835" s="34"/>
    </row>
    <row r="3836" spans="1:26">
      <c r="A3836" s="69">
        <f t="shared" si="46"/>
        <v>478</v>
      </c>
      <c r="B3836" s="69">
        <f t="shared" si="47"/>
        <v>4</v>
      </c>
      <c r="C3836" s="67"/>
      <c r="D3836" s="70"/>
      <c r="E3836" s="70"/>
      <c r="F3836" s="70"/>
      <c r="G3836" s="42"/>
      <c r="H3836" s="67"/>
      <c r="I3836" s="67"/>
      <c r="J3836" s="67"/>
      <c r="K3836" s="67"/>
      <c r="L3836" s="67"/>
      <c r="M3836" s="67"/>
      <c r="N3836" s="67"/>
      <c r="O3836" s="67"/>
      <c r="P3836" s="67"/>
      <c r="Q3836" s="67"/>
      <c r="R3836" s="34"/>
      <c r="S3836" s="34"/>
      <c r="T3836" s="34"/>
      <c r="U3836" s="34"/>
      <c r="V3836" s="34"/>
      <c r="W3836" s="34"/>
      <c r="X3836" s="34"/>
      <c r="Y3836" s="34"/>
      <c r="Z3836" s="34"/>
    </row>
    <row r="3837" spans="1:26">
      <c r="A3837" s="69">
        <f t="shared" si="46"/>
        <v>478</v>
      </c>
      <c r="B3837" s="69">
        <f t="shared" si="47"/>
        <v>5</v>
      </c>
      <c r="C3837" s="67"/>
      <c r="D3837" s="70"/>
      <c r="E3837" s="70"/>
      <c r="F3837" s="70"/>
      <c r="G3837" s="42"/>
      <c r="H3837" s="67"/>
      <c r="I3837" s="67"/>
      <c r="J3837" s="67"/>
      <c r="K3837" s="67"/>
      <c r="L3837" s="67"/>
      <c r="M3837" s="67"/>
      <c r="N3837" s="67"/>
      <c r="O3837" s="67"/>
      <c r="P3837" s="67"/>
      <c r="Q3837" s="67"/>
      <c r="R3837" s="34"/>
      <c r="S3837" s="34"/>
      <c r="T3837" s="34"/>
      <c r="U3837" s="34"/>
      <c r="V3837" s="34"/>
      <c r="W3837" s="34"/>
      <c r="X3837" s="34"/>
      <c r="Y3837" s="34"/>
      <c r="Z3837" s="34"/>
    </row>
    <row r="3838" spans="1:26">
      <c r="A3838" s="69">
        <f t="shared" si="46"/>
        <v>478</v>
      </c>
      <c r="B3838" s="69">
        <f t="shared" si="47"/>
        <v>6</v>
      </c>
      <c r="C3838" s="67"/>
      <c r="D3838" s="70"/>
      <c r="E3838" s="70"/>
      <c r="F3838" s="70"/>
      <c r="G3838" s="42"/>
      <c r="H3838" s="67"/>
      <c r="I3838" s="67"/>
      <c r="J3838" s="67"/>
      <c r="K3838" s="67"/>
      <c r="L3838" s="67"/>
      <c r="M3838" s="67"/>
      <c r="N3838" s="67"/>
      <c r="O3838" s="67"/>
      <c r="P3838" s="67"/>
      <c r="Q3838" s="67"/>
      <c r="R3838" s="34"/>
      <c r="S3838" s="34"/>
      <c r="T3838" s="34"/>
      <c r="U3838" s="34"/>
      <c r="V3838" s="34"/>
      <c r="W3838" s="34"/>
      <c r="X3838" s="34"/>
      <c r="Y3838" s="34"/>
      <c r="Z3838" s="34"/>
    </row>
    <row r="3839" spans="1:26">
      <c r="A3839" s="69">
        <f t="shared" si="46"/>
        <v>478</v>
      </c>
      <c r="B3839" s="69">
        <f t="shared" si="47"/>
        <v>7</v>
      </c>
      <c r="C3839" s="67"/>
      <c r="D3839" s="70"/>
      <c r="E3839" s="70"/>
      <c r="F3839" s="70"/>
      <c r="G3839" s="42"/>
      <c r="H3839" s="67"/>
      <c r="I3839" s="67"/>
      <c r="J3839" s="67"/>
      <c r="K3839" s="67"/>
      <c r="L3839" s="67"/>
      <c r="M3839" s="67"/>
      <c r="N3839" s="67"/>
      <c r="O3839" s="67"/>
      <c r="P3839" s="67"/>
      <c r="Q3839" s="67"/>
      <c r="R3839" s="34"/>
      <c r="S3839" s="34"/>
      <c r="T3839" s="34"/>
      <c r="U3839" s="34"/>
      <c r="V3839" s="34"/>
      <c r="W3839" s="34"/>
      <c r="X3839" s="34"/>
      <c r="Y3839" s="34"/>
      <c r="Z3839" s="34"/>
    </row>
    <row r="3840" spans="1:26">
      <c r="A3840" s="69">
        <f t="shared" si="46"/>
        <v>478</v>
      </c>
      <c r="B3840" s="69">
        <f t="shared" si="47"/>
        <v>8</v>
      </c>
      <c r="C3840" s="67"/>
      <c r="D3840" s="70"/>
      <c r="E3840" s="70"/>
      <c r="F3840" s="70"/>
      <c r="G3840" s="42"/>
      <c r="H3840" s="67"/>
      <c r="I3840" s="67"/>
      <c r="J3840" s="67"/>
      <c r="K3840" s="67"/>
      <c r="L3840" s="67"/>
      <c r="M3840" s="67"/>
      <c r="N3840" s="67"/>
      <c r="O3840" s="67"/>
      <c r="P3840" s="67"/>
      <c r="Q3840" s="67"/>
      <c r="R3840" s="34"/>
      <c r="S3840" s="34"/>
      <c r="T3840" s="34"/>
      <c r="U3840" s="34"/>
      <c r="V3840" s="34"/>
      <c r="W3840" s="34"/>
      <c r="X3840" s="34"/>
      <c r="Y3840" s="34"/>
      <c r="Z3840" s="34"/>
    </row>
    <row r="3841" spans="1:26">
      <c r="A3841" s="69">
        <f t="shared" si="46"/>
        <v>479</v>
      </c>
      <c r="B3841" s="69">
        <f t="shared" si="47"/>
        <v>1</v>
      </c>
      <c r="C3841" s="67"/>
      <c r="D3841" s="70"/>
      <c r="E3841" s="70"/>
      <c r="F3841" s="70"/>
      <c r="G3841" s="42"/>
      <c r="H3841" s="67"/>
      <c r="I3841" s="67"/>
      <c r="J3841" s="67"/>
      <c r="K3841" s="67"/>
      <c r="L3841" s="67"/>
      <c r="M3841" s="67"/>
      <c r="N3841" s="67"/>
      <c r="O3841" s="67"/>
      <c r="P3841" s="67"/>
      <c r="Q3841" s="67"/>
      <c r="R3841" s="34"/>
      <c r="S3841" s="34"/>
      <c r="T3841" s="34"/>
      <c r="U3841" s="34"/>
      <c r="V3841" s="34"/>
      <c r="W3841" s="34"/>
      <c r="X3841" s="34"/>
      <c r="Y3841" s="34"/>
      <c r="Z3841" s="34"/>
    </row>
    <row r="3842" spans="1:26">
      <c r="A3842" s="69">
        <f t="shared" si="46"/>
        <v>479</v>
      </c>
      <c r="B3842" s="69">
        <f t="shared" si="47"/>
        <v>2</v>
      </c>
      <c r="C3842" s="67"/>
      <c r="D3842" s="70"/>
      <c r="E3842" s="70"/>
      <c r="F3842" s="70"/>
      <c r="G3842" s="42"/>
      <c r="H3842" s="67"/>
      <c r="I3842" s="67"/>
      <c r="J3842" s="67"/>
      <c r="K3842" s="67"/>
      <c r="L3842" s="67"/>
      <c r="M3842" s="67"/>
      <c r="N3842" s="67"/>
      <c r="O3842" s="67"/>
      <c r="P3842" s="67"/>
      <c r="Q3842" s="67"/>
      <c r="R3842" s="34"/>
      <c r="S3842" s="34"/>
      <c r="T3842" s="34"/>
      <c r="U3842" s="34"/>
      <c r="V3842" s="34"/>
      <c r="W3842" s="34"/>
      <c r="X3842" s="34"/>
      <c r="Y3842" s="34"/>
      <c r="Z3842" s="34"/>
    </row>
    <row r="3843" spans="1:26">
      <c r="A3843" s="69">
        <f t="shared" si="46"/>
        <v>479</v>
      </c>
      <c r="B3843" s="69">
        <f t="shared" si="47"/>
        <v>3</v>
      </c>
      <c r="C3843" s="67"/>
      <c r="D3843" s="70"/>
      <c r="E3843" s="70"/>
      <c r="F3843" s="70"/>
      <c r="G3843" s="42"/>
      <c r="H3843" s="67"/>
      <c r="I3843" s="67"/>
      <c r="J3843" s="67"/>
      <c r="K3843" s="67"/>
      <c r="L3843" s="67"/>
      <c r="M3843" s="67"/>
      <c r="N3843" s="67"/>
      <c r="O3843" s="67"/>
      <c r="P3843" s="67"/>
      <c r="Q3843" s="67"/>
      <c r="R3843" s="34"/>
      <c r="S3843" s="34"/>
      <c r="T3843" s="34"/>
      <c r="U3843" s="34"/>
      <c r="V3843" s="34"/>
      <c r="W3843" s="34"/>
      <c r="X3843" s="34"/>
      <c r="Y3843" s="34"/>
      <c r="Z3843" s="34"/>
    </row>
    <row r="3844" spans="1:26">
      <c r="A3844" s="69">
        <f t="shared" si="46"/>
        <v>479</v>
      </c>
      <c r="B3844" s="69">
        <f t="shared" si="47"/>
        <v>4</v>
      </c>
      <c r="C3844" s="67"/>
      <c r="D3844" s="70"/>
      <c r="E3844" s="70"/>
      <c r="F3844" s="70"/>
      <c r="G3844" s="42"/>
      <c r="H3844" s="67"/>
      <c r="I3844" s="67"/>
      <c r="J3844" s="67"/>
      <c r="K3844" s="67"/>
      <c r="L3844" s="67"/>
      <c r="M3844" s="67"/>
      <c r="N3844" s="67"/>
      <c r="O3844" s="67"/>
      <c r="P3844" s="67"/>
      <c r="Q3844" s="67"/>
      <c r="R3844" s="34"/>
      <c r="S3844" s="34"/>
      <c r="T3844" s="34"/>
      <c r="U3844" s="34"/>
      <c r="V3844" s="34"/>
      <c r="W3844" s="34"/>
      <c r="X3844" s="34"/>
      <c r="Y3844" s="34"/>
      <c r="Z3844" s="34"/>
    </row>
    <row r="3845" spans="1:26">
      <c r="A3845" s="69">
        <f t="shared" si="46"/>
        <v>479</v>
      </c>
      <c r="B3845" s="69">
        <f t="shared" si="47"/>
        <v>5</v>
      </c>
      <c r="C3845" s="67"/>
      <c r="D3845" s="70"/>
      <c r="E3845" s="70"/>
      <c r="F3845" s="70"/>
      <c r="G3845" s="42"/>
      <c r="H3845" s="67"/>
      <c r="I3845" s="67"/>
      <c r="J3845" s="67"/>
      <c r="K3845" s="67"/>
      <c r="L3845" s="67"/>
      <c r="M3845" s="67"/>
      <c r="N3845" s="67"/>
      <c r="O3845" s="67"/>
      <c r="P3845" s="67"/>
      <c r="Q3845" s="67"/>
      <c r="R3845" s="34"/>
      <c r="S3845" s="34"/>
      <c r="T3845" s="34"/>
      <c r="U3845" s="34"/>
      <c r="V3845" s="34"/>
      <c r="W3845" s="34"/>
      <c r="X3845" s="34"/>
      <c r="Y3845" s="34"/>
      <c r="Z3845" s="34"/>
    </row>
    <row r="3846" spans="1:26">
      <c r="A3846" s="69">
        <f t="shared" si="46"/>
        <v>479</v>
      </c>
      <c r="B3846" s="69">
        <f t="shared" si="47"/>
        <v>6</v>
      </c>
      <c r="C3846" s="67"/>
      <c r="D3846" s="70"/>
      <c r="E3846" s="70"/>
      <c r="F3846" s="70"/>
      <c r="G3846" s="42"/>
      <c r="H3846" s="67"/>
      <c r="I3846" s="67"/>
      <c r="J3846" s="67"/>
      <c r="K3846" s="67"/>
      <c r="L3846" s="67"/>
      <c r="M3846" s="67"/>
      <c r="N3846" s="67"/>
      <c r="O3846" s="67"/>
      <c r="P3846" s="67"/>
      <c r="Q3846" s="67"/>
      <c r="R3846" s="34"/>
      <c r="S3846" s="34"/>
      <c r="T3846" s="34"/>
      <c r="U3846" s="34"/>
      <c r="V3846" s="34"/>
      <c r="W3846" s="34"/>
      <c r="X3846" s="34"/>
      <c r="Y3846" s="34"/>
      <c r="Z3846" s="34"/>
    </row>
    <row r="3847" spans="1:26">
      <c r="A3847" s="69">
        <f t="shared" si="46"/>
        <v>479</v>
      </c>
      <c r="B3847" s="69">
        <f t="shared" si="47"/>
        <v>7</v>
      </c>
      <c r="C3847" s="67"/>
      <c r="D3847" s="70"/>
      <c r="E3847" s="70"/>
      <c r="F3847" s="70"/>
      <c r="G3847" s="42"/>
      <c r="H3847" s="67"/>
      <c r="I3847" s="67"/>
      <c r="J3847" s="67"/>
      <c r="K3847" s="67"/>
      <c r="L3847" s="67"/>
      <c r="M3847" s="67"/>
      <c r="N3847" s="67"/>
      <c r="O3847" s="67"/>
      <c r="P3847" s="67"/>
      <c r="Q3847" s="67"/>
      <c r="R3847" s="34"/>
      <c r="S3847" s="34"/>
      <c r="T3847" s="34"/>
      <c r="U3847" s="34"/>
      <c r="V3847" s="34"/>
      <c r="W3847" s="34"/>
      <c r="X3847" s="34"/>
      <c r="Y3847" s="34"/>
      <c r="Z3847" s="34"/>
    </row>
    <row r="3848" spans="1:26">
      <c r="A3848" s="69">
        <f t="shared" si="46"/>
        <v>479</v>
      </c>
      <c r="B3848" s="69">
        <f t="shared" si="47"/>
        <v>8</v>
      </c>
      <c r="C3848" s="67"/>
      <c r="D3848" s="70"/>
      <c r="E3848" s="70"/>
      <c r="F3848" s="70"/>
      <c r="G3848" s="42"/>
      <c r="H3848" s="67"/>
      <c r="I3848" s="67"/>
      <c r="J3848" s="67"/>
      <c r="K3848" s="67"/>
      <c r="L3848" s="67"/>
      <c r="M3848" s="67"/>
      <c r="N3848" s="67"/>
      <c r="O3848" s="67"/>
      <c r="P3848" s="67"/>
      <c r="Q3848" s="67"/>
      <c r="R3848" s="34"/>
      <c r="S3848" s="34"/>
      <c r="T3848" s="34"/>
      <c r="U3848" s="34"/>
      <c r="V3848" s="34"/>
      <c r="W3848" s="34"/>
      <c r="X3848" s="34"/>
      <c r="Y3848" s="34"/>
      <c r="Z3848" s="34"/>
    </row>
    <row r="3849" spans="1:26">
      <c r="A3849" s="69">
        <f t="shared" si="46"/>
        <v>480</v>
      </c>
      <c r="B3849" s="69">
        <f t="shared" si="47"/>
        <v>1</v>
      </c>
      <c r="C3849" s="67"/>
      <c r="D3849" s="70"/>
      <c r="E3849" s="70"/>
      <c r="F3849" s="70"/>
      <c r="G3849" s="42"/>
      <c r="H3849" s="67"/>
      <c r="I3849" s="67"/>
      <c r="J3849" s="67"/>
      <c r="K3849" s="67"/>
      <c r="L3849" s="67"/>
      <c r="M3849" s="67"/>
      <c r="N3849" s="67"/>
      <c r="O3849" s="67"/>
      <c r="P3849" s="67"/>
      <c r="Q3849" s="67"/>
      <c r="R3849" s="34"/>
      <c r="S3849" s="34"/>
      <c r="T3849" s="34"/>
      <c r="U3849" s="34"/>
      <c r="V3849" s="34"/>
      <c r="W3849" s="34"/>
      <c r="X3849" s="34"/>
      <c r="Y3849" s="34"/>
      <c r="Z3849" s="34"/>
    </row>
    <row r="3850" spans="1:26">
      <c r="A3850" s="69">
        <f t="shared" si="46"/>
        <v>480</v>
      </c>
      <c r="B3850" s="69">
        <f t="shared" si="47"/>
        <v>2</v>
      </c>
      <c r="C3850" s="67"/>
      <c r="D3850" s="70"/>
      <c r="E3850" s="70"/>
      <c r="F3850" s="70"/>
      <c r="G3850" s="42"/>
      <c r="H3850" s="67"/>
      <c r="I3850" s="67"/>
      <c r="J3850" s="67"/>
      <c r="K3850" s="67"/>
      <c r="L3850" s="67"/>
      <c r="M3850" s="67"/>
      <c r="N3850" s="67"/>
      <c r="O3850" s="67"/>
      <c r="P3850" s="67"/>
      <c r="Q3850" s="67"/>
      <c r="R3850" s="34"/>
      <c r="S3850" s="34"/>
      <c r="T3850" s="34"/>
      <c r="U3850" s="34"/>
      <c r="V3850" s="34"/>
      <c r="W3850" s="34"/>
      <c r="X3850" s="34"/>
      <c r="Y3850" s="34"/>
      <c r="Z3850" s="34"/>
    </row>
    <row r="3851" spans="1:26">
      <c r="A3851" s="69">
        <f t="shared" si="46"/>
        <v>480</v>
      </c>
      <c r="B3851" s="69">
        <f t="shared" si="47"/>
        <v>3</v>
      </c>
      <c r="C3851" s="67"/>
      <c r="D3851" s="70"/>
      <c r="E3851" s="70"/>
      <c r="F3851" s="70"/>
      <c r="G3851" s="42"/>
      <c r="H3851" s="67"/>
      <c r="I3851" s="67"/>
      <c r="J3851" s="67"/>
      <c r="K3851" s="67"/>
      <c r="L3851" s="67"/>
      <c r="M3851" s="67"/>
      <c r="N3851" s="67"/>
      <c r="O3851" s="67"/>
      <c r="P3851" s="67"/>
      <c r="Q3851" s="67"/>
      <c r="R3851" s="34"/>
      <c r="S3851" s="34"/>
      <c r="T3851" s="34"/>
      <c r="U3851" s="34"/>
      <c r="V3851" s="34"/>
      <c r="W3851" s="34"/>
      <c r="X3851" s="34"/>
      <c r="Y3851" s="34"/>
      <c r="Z3851" s="34"/>
    </row>
    <row r="3852" spans="1:26">
      <c r="A3852" s="69">
        <f t="shared" si="46"/>
        <v>480</v>
      </c>
      <c r="B3852" s="69">
        <f t="shared" si="47"/>
        <v>4</v>
      </c>
      <c r="C3852" s="67"/>
      <c r="D3852" s="70"/>
      <c r="E3852" s="70"/>
      <c r="F3852" s="70"/>
      <c r="G3852" s="42"/>
      <c r="H3852" s="67"/>
      <c r="I3852" s="67"/>
      <c r="J3852" s="67"/>
      <c r="K3852" s="67"/>
      <c r="L3852" s="67"/>
      <c r="M3852" s="67"/>
      <c r="N3852" s="67"/>
      <c r="O3852" s="67"/>
      <c r="P3852" s="67"/>
      <c r="Q3852" s="67"/>
      <c r="R3852" s="34"/>
      <c r="S3852" s="34"/>
      <c r="T3852" s="34"/>
      <c r="U3852" s="34"/>
      <c r="V3852" s="34"/>
      <c r="W3852" s="34"/>
      <c r="X3852" s="34"/>
      <c r="Y3852" s="34"/>
      <c r="Z3852" s="34"/>
    </row>
    <row r="3853" spans="1:26">
      <c r="A3853" s="69">
        <f t="shared" si="46"/>
        <v>480</v>
      </c>
      <c r="B3853" s="69">
        <f t="shared" si="47"/>
        <v>5</v>
      </c>
      <c r="C3853" s="67"/>
      <c r="D3853" s="70"/>
      <c r="E3853" s="70"/>
      <c r="F3853" s="70"/>
      <c r="G3853" s="42"/>
      <c r="H3853" s="67"/>
      <c r="I3853" s="67"/>
      <c r="J3853" s="67"/>
      <c r="K3853" s="67"/>
      <c r="L3853" s="67"/>
      <c r="M3853" s="67"/>
      <c r="N3853" s="67"/>
      <c r="O3853" s="67"/>
      <c r="P3853" s="67"/>
      <c r="Q3853" s="67"/>
      <c r="R3853" s="34"/>
      <c r="S3853" s="34"/>
      <c r="T3853" s="34"/>
      <c r="U3853" s="34"/>
      <c r="V3853" s="34"/>
      <c r="W3853" s="34"/>
      <c r="X3853" s="34"/>
      <c r="Y3853" s="34"/>
      <c r="Z3853" s="34"/>
    </row>
    <row r="3854" spans="1:26">
      <c r="A3854" s="69">
        <f t="shared" si="46"/>
        <v>480</v>
      </c>
      <c r="B3854" s="69">
        <f t="shared" si="47"/>
        <v>6</v>
      </c>
      <c r="C3854" s="67"/>
      <c r="D3854" s="70"/>
      <c r="E3854" s="70"/>
      <c r="F3854" s="70"/>
      <c r="G3854" s="42"/>
      <c r="H3854" s="67"/>
      <c r="I3854" s="67"/>
      <c r="J3854" s="67"/>
      <c r="K3854" s="67"/>
      <c r="L3854" s="67"/>
      <c r="M3854" s="67"/>
      <c r="N3854" s="67"/>
      <c r="O3854" s="67"/>
      <c r="P3854" s="67"/>
      <c r="Q3854" s="67"/>
      <c r="R3854" s="34"/>
      <c r="S3854" s="34"/>
      <c r="T3854" s="34"/>
      <c r="U3854" s="34"/>
      <c r="V3854" s="34"/>
      <c r="W3854" s="34"/>
      <c r="X3854" s="34"/>
      <c r="Y3854" s="34"/>
      <c r="Z3854" s="34"/>
    </row>
    <row r="3855" spans="1:26">
      <c r="A3855" s="69">
        <f t="shared" si="46"/>
        <v>480</v>
      </c>
      <c r="B3855" s="69">
        <f t="shared" si="47"/>
        <v>7</v>
      </c>
      <c r="C3855" s="67"/>
      <c r="D3855" s="70"/>
      <c r="E3855" s="70"/>
      <c r="F3855" s="70"/>
      <c r="G3855" s="42"/>
      <c r="H3855" s="67"/>
      <c r="I3855" s="67"/>
      <c r="J3855" s="67"/>
      <c r="K3855" s="67"/>
      <c r="L3855" s="67"/>
      <c r="M3855" s="67"/>
      <c r="N3855" s="67"/>
      <c r="O3855" s="67"/>
      <c r="P3855" s="67"/>
      <c r="Q3855" s="67"/>
      <c r="R3855" s="34"/>
      <c r="S3855" s="34"/>
      <c r="T3855" s="34"/>
      <c r="U3855" s="34"/>
      <c r="V3855" s="34"/>
      <c r="W3855" s="34"/>
      <c r="X3855" s="34"/>
      <c r="Y3855" s="34"/>
      <c r="Z3855" s="34"/>
    </row>
    <row r="3856" spans="1:26">
      <c r="A3856" s="69">
        <f t="shared" si="46"/>
        <v>480</v>
      </c>
      <c r="B3856" s="69">
        <f t="shared" si="47"/>
        <v>8</v>
      </c>
      <c r="C3856" s="67"/>
      <c r="D3856" s="70"/>
      <c r="E3856" s="70"/>
      <c r="F3856" s="70"/>
      <c r="G3856" s="42"/>
      <c r="H3856" s="67"/>
      <c r="I3856" s="67"/>
      <c r="J3856" s="67"/>
      <c r="K3856" s="67"/>
      <c r="L3856" s="67"/>
      <c r="M3856" s="67"/>
      <c r="N3856" s="67"/>
      <c r="O3856" s="67"/>
      <c r="P3856" s="67"/>
      <c r="Q3856" s="67"/>
      <c r="R3856" s="34"/>
      <c r="S3856" s="34"/>
      <c r="T3856" s="34"/>
      <c r="U3856" s="34"/>
      <c r="V3856" s="34"/>
      <c r="W3856" s="34"/>
      <c r="X3856" s="34"/>
      <c r="Y3856" s="34"/>
      <c r="Z3856" s="34"/>
    </row>
    <row r="3857" spans="1:26">
      <c r="A3857" s="69"/>
      <c r="B3857" s="69"/>
      <c r="C3857" s="67"/>
      <c r="D3857" s="70"/>
      <c r="E3857" s="70"/>
      <c r="F3857" s="70"/>
      <c r="G3857" s="42"/>
      <c r="H3857" s="67"/>
      <c r="I3857" s="67"/>
      <c r="J3857" s="67"/>
      <c r="K3857" s="67"/>
      <c r="L3857" s="67"/>
      <c r="M3857" s="67"/>
      <c r="N3857" s="67"/>
      <c r="O3857" s="67"/>
      <c r="P3857" s="67"/>
      <c r="Q3857" s="67"/>
      <c r="R3857" s="34"/>
      <c r="S3857" s="34"/>
      <c r="T3857" s="34"/>
      <c r="U3857" s="34"/>
      <c r="V3857" s="34"/>
      <c r="W3857" s="34"/>
      <c r="X3857" s="34"/>
      <c r="Y3857" s="34"/>
      <c r="Z3857" s="34"/>
    </row>
    <row r="3858" spans="1:26">
      <c r="A3858" s="69">
        <f t="shared" ref="A3858:A3865" si="48">A3849+1</f>
        <v>481</v>
      </c>
      <c r="B3858" s="69">
        <f t="shared" ref="B3858:B3865" si="49">B3849</f>
        <v>1</v>
      </c>
      <c r="C3858" s="67"/>
      <c r="D3858" s="70"/>
      <c r="E3858" s="70"/>
      <c r="F3858" s="70"/>
      <c r="G3858" s="42"/>
      <c r="H3858" s="67"/>
      <c r="I3858" s="67"/>
      <c r="J3858" s="67"/>
      <c r="K3858" s="67"/>
      <c r="L3858" s="67"/>
      <c r="M3858" s="67"/>
      <c r="N3858" s="67"/>
      <c r="O3858" s="67"/>
      <c r="P3858" s="67"/>
      <c r="Q3858" s="67"/>
      <c r="R3858" s="34"/>
      <c r="S3858" s="34"/>
      <c r="T3858" s="34"/>
      <c r="U3858" s="34"/>
      <c r="V3858" s="34"/>
      <c r="W3858" s="34"/>
      <c r="X3858" s="34"/>
      <c r="Y3858" s="34"/>
      <c r="Z3858" s="34"/>
    </row>
    <row r="3859" spans="1:26">
      <c r="A3859" s="69">
        <f t="shared" si="48"/>
        <v>481</v>
      </c>
      <c r="B3859" s="69">
        <f t="shared" si="49"/>
        <v>2</v>
      </c>
      <c r="C3859" s="67"/>
      <c r="D3859" s="70"/>
      <c r="E3859" s="70"/>
      <c r="F3859" s="70"/>
      <c r="G3859" s="42"/>
      <c r="H3859" s="67"/>
      <c r="I3859" s="67"/>
      <c r="J3859" s="67"/>
      <c r="K3859" s="67"/>
      <c r="L3859" s="67"/>
      <c r="M3859" s="67"/>
      <c r="N3859" s="67"/>
      <c r="O3859" s="67"/>
      <c r="P3859" s="67"/>
      <c r="Q3859" s="67"/>
      <c r="R3859" s="34"/>
      <c r="S3859" s="34"/>
      <c r="T3859" s="34"/>
      <c r="U3859" s="34"/>
      <c r="V3859" s="34"/>
      <c r="W3859" s="34"/>
      <c r="X3859" s="34"/>
      <c r="Y3859" s="34"/>
      <c r="Z3859" s="34"/>
    </row>
    <row r="3860" spans="1:26">
      <c r="A3860" s="69">
        <f t="shared" si="48"/>
        <v>481</v>
      </c>
      <c r="B3860" s="69">
        <f t="shared" si="49"/>
        <v>3</v>
      </c>
      <c r="C3860" s="67"/>
      <c r="D3860" s="70"/>
      <c r="E3860" s="70"/>
      <c r="F3860" s="70"/>
      <c r="G3860" s="42"/>
      <c r="H3860" s="67"/>
      <c r="I3860" s="67"/>
      <c r="J3860" s="67"/>
      <c r="K3860" s="67"/>
      <c r="L3860" s="67"/>
      <c r="M3860" s="67"/>
      <c r="N3860" s="67"/>
      <c r="O3860" s="67"/>
      <c r="P3860" s="67"/>
      <c r="Q3860" s="67"/>
      <c r="R3860" s="34"/>
      <c r="S3860" s="34"/>
      <c r="T3860" s="34"/>
      <c r="U3860" s="34"/>
      <c r="V3860" s="34"/>
      <c r="W3860" s="34"/>
      <c r="X3860" s="34"/>
      <c r="Y3860" s="34"/>
      <c r="Z3860" s="34"/>
    </row>
    <row r="3861" spans="1:26">
      <c r="A3861" s="69">
        <f t="shared" si="48"/>
        <v>481</v>
      </c>
      <c r="B3861" s="69">
        <f t="shared" si="49"/>
        <v>4</v>
      </c>
      <c r="C3861" s="67"/>
      <c r="D3861" s="70"/>
      <c r="E3861" s="70"/>
      <c r="F3861" s="70"/>
      <c r="G3861" s="42"/>
      <c r="H3861" s="67"/>
      <c r="I3861" s="67"/>
      <c r="J3861" s="67"/>
      <c r="K3861" s="67"/>
      <c r="L3861" s="67"/>
      <c r="M3861" s="67"/>
      <c r="N3861" s="67"/>
      <c r="O3861" s="67"/>
      <c r="P3861" s="67"/>
      <c r="Q3861" s="67"/>
      <c r="R3861" s="34"/>
      <c r="S3861" s="34"/>
      <c r="T3861" s="34"/>
      <c r="U3861" s="34"/>
      <c r="V3861" s="34"/>
      <c r="W3861" s="34"/>
      <c r="X3861" s="34"/>
      <c r="Y3861" s="34"/>
      <c r="Z3861" s="34"/>
    </row>
    <row r="3862" spans="1:26">
      <c r="A3862" s="69">
        <f t="shared" si="48"/>
        <v>481</v>
      </c>
      <c r="B3862" s="69">
        <f t="shared" si="49"/>
        <v>5</v>
      </c>
      <c r="C3862" s="67"/>
      <c r="D3862" s="70"/>
      <c r="E3862" s="70"/>
      <c r="F3862" s="70"/>
      <c r="G3862" s="42"/>
      <c r="H3862" s="67"/>
      <c r="I3862" s="67"/>
      <c r="J3862" s="67"/>
      <c r="K3862" s="67"/>
      <c r="L3862" s="67"/>
      <c r="M3862" s="67"/>
      <c r="N3862" s="67"/>
      <c r="O3862" s="67"/>
      <c r="P3862" s="67"/>
      <c r="Q3862" s="67"/>
      <c r="R3862" s="34"/>
      <c r="S3862" s="34"/>
      <c r="T3862" s="34"/>
      <c r="U3862" s="34"/>
      <c r="V3862" s="34"/>
      <c r="W3862" s="34"/>
      <c r="X3862" s="34"/>
      <c r="Y3862" s="34"/>
      <c r="Z3862" s="34"/>
    </row>
    <row r="3863" spans="1:26">
      <c r="A3863" s="69">
        <f t="shared" si="48"/>
        <v>481</v>
      </c>
      <c r="B3863" s="69">
        <f t="shared" si="49"/>
        <v>6</v>
      </c>
      <c r="C3863" s="67"/>
      <c r="D3863" s="70"/>
      <c r="E3863" s="70"/>
      <c r="F3863" s="70"/>
      <c r="G3863" s="42"/>
      <c r="H3863" s="67"/>
      <c r="I3863" s="67"/>
      <c r="J3863" s="67"/>
      <c r="K3863" s="67"/>
      <c r="L3863" s="67"/>
      <c r="M3863" s="67"/>
      <c r="N3863" s="67"/>
      <c r="O3863" s="67"/>
      <c r="P3863" s="67"/>
      <c r="Q3863" s="67"/>
      <c r="R3863" s="34"/>
      <c r="S3863" s="34"/>
      <c r="T3863" s="34"/>
      <c r="U3863" s="34"/>
      <c r="V3863" s="34"/>
      <c r="W3863" s="34"/>
      <c r="X3863" s="34"/>
      <c r="Y3863" s="34"/>
      <c r="Z3863" s="34"/>
    </row>
    <row r="3864" spans="1:26">
      <c r="A3864" s="69">
        <f t="shared" si="48"/>
        <v>481</v>
      </c>
      <c r="B3864" s="69">
        <f t="shared" si="49"/>
        <v>7</v>
      </c>
      <c r="C3864" s="67"/>
      <c r="D3864" s="70"/>
      <c r="E3864" s="70"/>
      <c r="F3864" s="70"/>
      <c r="G3864" s="42"/>
      <c r="H3864" s="67"/>
      <c r="I3864" s="67"/>
      <c r="J3864" s="67"/>
      <c r="K3864" s="67"/>
      <c r="L3864" s="67"/>
      <c r="M3864" s="67"/>
      <c r="N3864" s="67"/>
      <c r="O3864" s="67"/>
      <c r="P3864" s="67"/>
      <c r="Q3864" s="67"/>
      <c r="R3864" s="34"/>
      <c r="S3864" s="34"/>
      <c r="T3864" s="34"/>
      <c r="U3864" s="34"/>
      <c r="V3864" s="34"/>
      <c r="W3864" s="34"/>
      <c r="X3864" s="34"/>
      <c r="Y3864" s="34"/>
      <c r="Z3864" s="34"/>
    </row>
    <row r="3865" spans="1:26">
      <c r="A3865" s="69">
        <f t="shared" si="48"/>
        <v>481</v>
      </c>
      <c r="B3865" s="69">
        <f t="shared" si="49"/>
        <v>8</v>
      </c>
      <c r="C3865" s="67"/>
      <c r="D3865" s="70"/>
      <c r="E3865" s="70"/>
      <c r="F3865" s="70"/>
      <c r="G3865" s="42"/>
      <c r="H3865" s="67"/>
      <c r="I3865" s="67"/>
      <c r="J3865" s="67"/>
      <c r="K3865" s="67"/>
      <c r="L3865" s="67"/>
      <c r="M3865" s="67"/>
      <c r="N3865" s="67"/>
      <c r="O3865" s="67"/>
      <c r="P3865" s="67"/>
      <c r="Q3865" s="67"/>
      <c r="R3865" s="34"/>
      <c r="S3865" s="34"/>
      <c r="T3865" s="34"/>
      <c r="U3865" s="34"/>
      <c r="V3865" s="34"/>
      <c r="W3865" s="34"/>
      <c r="X3865" s="34"/>
      <c r="Y3865" s="34"/>
      <c r="Z3865" s="34"/>
    </row>
    <row r="3866" spans="1:26">
      <c r="A3866" s="69">
        <f t="shared" ref="A3866:A3929" si="50">A3858+1</f>
        <v>482</v>
      </c>
      <c r="B3866" s="69">
        <f t="shared" ref="B3866:B3929" si="51">B3858</f>
        <v>1</v>
      </c>
      <c r="C3866" s="67"/>
      <c r="D3866" s="70"/>
      <c r="E3866" s="70"/>
      <c r="F3866" s="70"/>
      <c r="G3866" s="42"/>
      <c r="H3866" s="67"/>
      <c r="I3866" s="67"/>
      <c r="J3866" s="67"/>
      <c r="K3866" s="67"/>
      <c r="L3866" s="67"/>
      <c r="M3866" s="67"/>
      <c r="N3866" s="67"/>
      <c r="O3866" s="67"/>
      <c r="P3866" s="67"/>
      <c r="Q3866" s="67"/>
      <c r="R3866" s="34"/>
      <c r="S3866" s="34"/>
      <c r="T3866" s="34"/>
      <c r="U3866" s="34"/>
      <c r="V3866" s="34"/>
      <c r="W3866" s="34"/>
      <c r="X3866" s="34"/>
      <c r="Y3866" s="34"/>
      <c r="Z3866" s="34"/>
    </row>
    <row r="3867" spans="1:26">
      <c r="A3867" s="69">
        <f t="shared" si="50"/>
        <v>482</v>
      </c>
      <c r="B3867" s="69">
        <f t="shared" si="51"/>
        <v>2</v>
      </c>
      <c r="C3867" s="67"/>
      <c r="D3867" s="70"/>
      <c r="E3867" s="70"/>
      <c r="F3867" s="70"/>
      <c r="G3867" s="42"/>
      <c r="H3867" s="67"/>
      <c r="I3867" s="67"/>
      <c r="J3867" s="67"/>
      <c r="K3867" s="67"/>
      <c r="L3867" s="67"/>
      <c r="M3867" s="67"/>
      <c r="N3867" s="67"/>
      <c r="O3867" s="67"/>
      <c r="P3867" s="67"/>
      <c r="Q3867" s="67"/>
      <c r="R3867" s="34"/>
      <c r="S3867" s="34"/>
      <c r="T3867" s="34"/>
      <c r="U3867" s="34"/>
      <c r="V3867" s="34"/>
      <c r="W3867" s="34"/>
      <c r="X3867" s="34"/>
      <c r="Y3867" s="34"/>
      <c r="Z3867" s="34"/>
    </row>
    <row r="3868" spans="1:26">
      <c r="A3868" s="69">
        <f t="shared" si="50"/>
        <v>482</v>
      </c>
      <c r="B3868" s="69">
        <f t="shared" si="51"/>
        <v>3</v>
      </c>
      <c r="C3868" s="67"/>
      <c r="D3868" s="70"/>
      <c r="E3868" s="70"/>
      <c r="F3868" s="70"/>
      <c r="G3868" s="42"/>
      <c r="H3868" s="67"/>
      <c r="I3868" s="67"/>
      <c r="J3868" s="67"/>
      <c r="K3868" s="67"/>
      <c r="L3868" s="67"/>
      <c r="M3868" s="67"/>
      <c r="N3868" s="67"/>
      <c r="O3868" s="67"/>
      <c r="P3868" s="67"/>
      <c r="Q3868" s="67"/>
      <c r="R3868" s="34"/>
      <c r="S3868" s="34"/>
      <c r="T3868" s="34"/>
      <c r="U3868" s="34"/>
      <c r="V3868" s="34"/>
      <c r="W3868" s="34"/>
      <c r="X3868" s="34"/>
      <c r="Y3868" s="34"/>
      <c r="Z3868" s="34"/>
    </row>
    <row r="3869" spans="1:26">
      <c r="A3869" s="69">
        <f t="shared" si="50"/>
        <v>482</v>
      </c>
      <c r="B3869" s="69">
        <f t="shared" si="51"/>
        <v>4</v>
      </c>
      <c r="C3869" s="67"/>
      <c r="D3869" s="70"/>
      <c r="E3869" s="70"/>
      <c r="F3869" s="70"/>
      <c r="G3869" s="42"/>
      <c r="H3869" s="67"/>
      <c r="I3869" s="67"/>
      <c r="J3869" s="67"/>
      <c r="K3869" s="67"/>
      <c r="L3869" s="67"/>
      <c r="M3869" s="67"/>
      <c r="N3869" s="67"/>
      <c r="O3869" s="67"/>
      <c r="P3869" s="67"/>
      <c r="Q3869" s="67"/>
      <c r="R3869" s="34"/>
      <c r="S3869" s="34"/>
      <c r="T3869" s="34"/>
      <c r="U3869" s="34"/>
      <c r="V3869" s="34"/>
      <c r="W3869" s="34"/>
      <c r="X3869" s="34"/>
      <c r="Y3869" s="34"/>
      <c r="Z3869" s="34"/>
    </row>
    <row r="3870" spans="1:26">
      <c r="A3870" s="69">
        <f t="shared" si="50"/>
        <v>482</v>
      </c>
      <c r="B3870" s="69">
        <f t="shared" si="51"/>
        <v>5</v>
      </c>
      <c r="C3870" s="67"/>
      <c r="D3870" s="70"/>
      <c r="E3870" s="70"/>
      <c r="F3870" s="70"/>
      <c r="G3870" s="42"/>
      <c r="H3870" s="67"/>
      <c r="I3870" s="67"/>
      <c r="J3870" s="67"/>
      <c r="K3870" s="67"/>
      <c r="L3870" s="67"/>
      <c r="M3870" s="67"/>
      <c r="N3870" s="67"/>
      <c r="O3870" s="67"/>
      <c r="P3870" s="67"/>
      <c r="Q3870" s="67"/>
      <c r="R3870" s="34"/>
      <c r="S3870" s="34"/>
      <c r="T3870" s="34"/>
      <c r="U3870" s="34"/>
      <c r="V3870" s="34"/>
      <c r="W3870" s="34"/>
      <c r="X3870" s="34"/>
      <c r="Y3870" s="34"/>
      <c r="Z3870" s="34"/>
    </row>
    <row r="3871" spans="1:26">
      <c r="A3871" s="69">
        <f t="shared" si="50"/>
        <v>482</v>
      </c>
      <c r="B3871" s="69">
        <f t="shared" si="51"/>
        <v>6</v>
      </c>
      <c r="C3871" s="67"/>
      <c r="D3871" s="70"/>
      <c r="E3871" s="70"/>
      <c r="F3871" s="70"/>
      <c r="G3871" s="42"/>
      <c r="H3871" s="67"/>
      <c r="I3871" s="67"/>
      <c r="J3871" s="67"/>
      <c r="K3871" s="67"/>
      <c r="L3871" s="67"/>
      <c r="M3871" s="67"/>
      <c r="N3871" s="67"/>
      <c r="O3871" s="67"/>
      <c r="P3871" s="67"/>
      <c r="Q3871" s="67"/>
      <c r="R3871" s="34"/>
      <c r="S3871" s="34"/>
      <c r="T3871" s="34"/>
      <c r="U3871" s="34"/>
      <c r="V3871" s="34"/>
      <c r="W3871" s="34"/>
      <c r="X3871" s="34"/>
      <c r="Y3871" s="34"/>
      <c r="Z3871" s="34"/>
    </row>
    <row r="3872" spans="1:26">
      <c r="A3872" s="69">
        <f t="shared" si="50"/>
        <v>482</v>
      </c>
      <c r="B3872" s="69">
        <f t="shared" si="51"/>
        <v>7</v>
      </c>
      <c r="C3872" s="67"/>
      <c r="D3872" s="70"/>
      <c r="E3872" s="70"/>
      <c r="F3872" s="70"/>
      <c r="G3872" s="42"/>
      <c r="H3872" s="67"/>
      <c r="I3872" s="67"/>
      <c r="J3872" s="67"/>
      <c r="K3872" s="67"/>
      <c r="L3872" s="67"/>
      <c r="M3872" s="67"/>
      <c r="N3872" s="67"/>
      <c r="O3872" s="67"/>
      <c r="P3872" s="67"/>
      <c r="Q3872" s="67"/>
      <c r="R3872" s="34"/>
      <c r="S3872" s="34"/>
      <c r="T3872" s="34"/>
      <c r="U3872" s="34"/>
      <c r="V3872" s="34"/>
      <c r="W3872" s="34"/>
      <c r="X3872" s="34"/>
      <c r="Y3872" s="34"/>
      <c r="Z3872" s="34"/>
    </row>
    <row r="3873" spans="1:26">
      <c r="A3873" s="69">
        <f t="shared" si="50"/>
        <v>482</v>
      </c>
      <c r="B3873" s="69">
        <f t="shared" si="51"/>
        <v>8</v>
      </c>
      <c r="C3873" s="67"/>
      <c r="D3873" s="70"/>
      <c r="E3873" s="70"/>
      <c r="F3873" s="70"/>
      <c r="G3873" s="42"/>
      <c r="H3873" s="67"/>
      <c r="I3873" s="67"/>
      <c r="J3873" s="67"/>
      <c r="K3873" s="67"/>
      <c r="L3873" s="67"/>
      <c r="M3873" s="67"/>
      <c r="N3873" s="67"/>
      <c r="O3873" s="67"/>
      <c r="P3873" s="67"/>
      <c r="Q3873" s="67"/>
      <c r="R3873" s="34"/>
      <c r="S3873" s="34"/>
      <c r="T3873" s="34"/>
      <c r="U3873" s="34"/>
      <c r="V3873" s="34"/>
      <c r="W3873" s="34"/>
      <c r="X3873" s="34"/>
      <c r="Y3873" s="34"/>
      <c r="Z3873" s="34"/>
    </row>
    <row r="3874" spans="1:26">
      <c r="A3874" s="69">
        <f t="shared" si="50"/>
        <v>483</v>
      </c>
      <c r="B3874" s="69">
        <f t="shared" si="51"/>
        <v>1</v>
      </c>
      <c r="C3874" s="67"/>
      <c r="D3874" s="70"/>
      <c r="E3874" s="70"/>
      <c r="F3874" s="70"/>
      <c r="G3874" s="42"/>
      <c r="H3874" s="67"/>
      <c r="I3874" s="67"/>
      <c r="J3874" s="67"/>
      <c r="K3874" s="67"/>
      <c r="L3874" s="67"/>
      <c r="M3874" s="67"/>
      <c r="N3874" s="67"/>
      <c r="O3874" s="67"/>
      <c r="P3874" s="67"/>
      <c r="Q3874" s="67"/>
      <c r="R3874" s="34"/>
      <c r="S3874" s="34"/>
      <c r="T3874" s="34"/>
      <c r="U3874" s="34"/>
      <c r="V3874" s="34"/>
      <c r="W3874" s="34"/>
      <c r="X3874" s="34"/>
      <c r="Y3874" s="34"/>
      <c r="Z3874" s="34"/>
    </row>
    <row r="3875" spans="1:26">
      <c r="A3875" s="69">
        <f t="shared" si="50"/>
        <v>483</v>
      </c>
      <c r="B3875" s="69">
        <f t="shared" si="51"/>
        <v>2</v>
      </c>
      <c r="C3875" s="67"/>
      <c r="D3875" s="70"/>
      <c r="E3875" s="70"/>
      <c r="F3875" s="70"/>
      <c r="G3875" s="42"/>
      <c r="H3875" s="67"/>
      <c r="I3875" s="67"/>
      <c r="J3875" s="67"/>
      <c r="K3875" s="67"/>
      <c r="L3875" s="67"/>
      <c r="M3875" s="67"/>
      <c r="N3875" s="67"/>
      <c r="O3875" s="67"/>
      <c r="P3875" s="67"/>
      <c r="Q3875" s="67"/>
      <c r="R3875" s="34"/>
      <c r="S3875" s="34"/>
      <c r="T3875" s="34"/>
      <c r="U3875" s="34"/>
      <c r="V3875" s="34"/>
      <c r="W3875" s="34"/>
      <c r="X3875" s="34"/>
      <c r="Y3875" s="34"/>
      <c r="Z3875" s="34"/>
    </row>
    <row r="3876" spans="1:26">
      <c r="A3876" s="69">
        <f t="shared" si="50"/>
        <v>483</v>
      </c>
      <c r="B3876" s="69">
        <f t="shared" si="51"/>
        <v>3</v>
      </c>
      <c r="C3876" s="67"/>
      <c r="D3876" s="70"/>
      <c r="E3876" s="70"/>
      <c r="F3876" s="70"/>
      <c r="G3876" s="42"/>
      <c r="H3876" s="67"/>
      <c r="I3876" s="67"/>
      <c r="J3876" s="67"/>
      <c r="K3876" s="67"/>
      <c r="L3876" s="67"/>
      <c r="M3876" s="67"/>
      <c r="N3876" s="67"/>
      <c r="O3876" s="67"/>
      <c r="P3876" s="67"/>
      <c r="Q3876" s="67"/>
      <c r="R3876" s="34"/>
      <c r="S3876" s="34"/>
      <c r="T3876" s="34"/>
      <c r="U3876" s="34"/>
      <c r="V3876" s="34"/>
      <c r="W3876" s="34"/>
      <c r="X3876" s="34"/>
      <c r="Y3876" s="34"/>
      <c r="Z3876" s="34"/>
    </row>
    <row r="3877" spans="1:26">
      <c r="A3877" s="69">
        <f t="shared" si="50"/>
        <v>483</v>
      </c>
      <c r="B3877" s="69">
        <f t="shared" si="51"/>
        <v>4</v>
      </c>
      <c r="C3877" s="67"/>
      <c r="D3877" s="70"/>
      <c r="E3877" s="70"/>
      <c r="F3877" s="70"/>
      <c r="G3877" s="42"/>
      <c r="H3877" s="67"/>
      <c r="I3877" s="67"/>
      <c r="J3877" s="67"/>
      <c r="K3877" s="67"/>
      <c r="L3877" s="67"/>
      <c r="M3877" s="67"/>
      <c r="N3877" s="67"/>
      <c r="O3877" s="67"/>
      <c r="P3877" s="67"/>
      <c r="Q3877" s="67"/>
      <c r="R3877" s="34"/>
      <c r="S3877" s="34"/>
      <c r="T3877" s="34"/>
      <c r="U3877" s="34"/>
      <c r="V3877" s="34"/>
      <c r="W3877" s="34"/>
      <c r="X3877" s="34"/>
      <c r="Y3877" s="34"/>
      <c r="Z3877" s="34"/>
    </row>
    <row r="3878" spans="1:26">
      <c r="A3878" s="69">
        <f t="shared" si="50"/>
        <v>483</v>
      </c>
      <c r="B3878" s="69">
        <f t="shared" si="51"/>
        <v>5</v>
      </c>
      <c r="C3878" s="67"/>
      <c r="D3878" s="70"/>
      <c r="E3878" s="70"/>
      <c r="F3878" s="70"/>
      <c r="G3878" s="42"/>
      <c r="H3878" s="67"/>
      <c r="I3878" s="67"/>
      <c r="J3878" s="67"/>
      <c r="K3878" s="67"/>
      <c r="L3878" s="67"/>
      <c r="M3878" s="67"/>
      <c r="N3878" s="67"/>
      <c r="O3878" s="67"/>
      <c r="P3878" s="67"/>
      <c r="Q3878" s="67"/>
      <c r="R3878" s="34"/>
      <c r="S3878" s="34"/>
      <c r="T3878" s="34"/>
      <c r="U3878" s="34"/>
      <c r="V3878" s="34"/>
      <c r="W3878" s="34"/>
      <c r="X3878" s="34"/>
      <c r="Y3878" s="34"/>
      <c r="Z3878" s="34"/>
    </row>
    <row r="3879" spans="1:26">
      <c r="A3879" s="69">
        <f t="shared" si="50"/>
        <v>483</v>
      </c>
      <c r="B3879" s="69">
        <f t="shared" si="51"/>
        <v>6</v>
      </c>
      <c r="C3879" s="67"/>
      <c r="D3879" s="70"/>
      <c r="E3879" s="70"/>
      <c r="F3879" s="70"/>
      <c r="G3879" s="42"/>
      <c r="H3879" s="67"/>
      <c r="I3879" s="67"/>
      <c r="J3879" s="67"/>
      <c r="K3879" s="67"/>
      <c r="L3879" s="67"/>
      <c r="M3879" s="67"/>
      <c r="N3879" s="67"/>
      <c r="O3879" s="67"/>
      <c r="P3879" s="67"/>
      <c r="Q3879" s="67"/>
      <c r="R3879" s="34"/>
      <c r="S3879" s="34"/>
      <c r="T3879" s="34"/>
      <c r="U3879" s="34"/>
      <c r="V3879" s="34"/>
      <c r="W3879" s="34"/>
      <c r="X3879" s="34"/>
      <c r="Y3879" s="34"/>
      <c r="Z3879" s="34"/>
    </row>
    <row r="3880" spans="1:26">
      <c r="A3880" s="69">
        <f t="shared" si="50"/>
        <v>483</v>
      </c>
      <c r="B3880" s="69">
        <f t="shared" si="51"/>
        <v>7</v>
      </c>
      <c r="C3880" s="67"/>
      <c r="D3880" s="70"/>
      <c r="E3880" s="70"/>
      <c r="F3880" s="70"/>
      <c r="G3880" s="42"/>
      <c r="H3880" s="67"/>
      <c r="I3880" s="67"/>
      <c r="J3880" s="67"/>
      <c r="K3880" s="67"/>
      <c r="L3880" s="67"/>
      <c r="M3880" s="67"/>
      <c r="N3880" s="67"/>
      <c r="O3880" s="67"/>
      <c r="P3880" s="67"/>
      <c r="Q3880" s="67"/>
      <c r="R3880" s="34"/>
      <c r="S3880" s="34"/>
      <c r="T3880" s="34"/>
      <c r="U3880" s="34"/>
      <c r="V3880" s="34"/>
      <c r="W3880" s="34"/>
      <c r="X3880" s="34"/>
      <c r="Y3880" s="34"/>
      <c r="Z3880" s="34"/>
    </row>
    <row r="3881" spans="1:26">
      <c r="A3881" s="69">
        <f t="shared" si="50"/>
        <v>483</v>
      </c>
      <c r="B3881" s="69">
        <f t="shared" si="51"/>
        <v>8</v>
      </c>
      <c r="C3881" s="67"/>
      <c r="D3881" s="70"/>
      <c r="E3881" s="70"/>
      <c r="F3881" s="70"/>
      <c r="G3881" s="42"/>
      <c r="H3881" s="67"/>
      <c r="I3881" s="67"/>
      <c r="J3881" s="67"/>
      <c r="K3881" s="67"/>
      <c r="L3881" s="67"/>
      <c r="M3881" s="67"/>
      <c r="N3881" s="67"/>
      <c r="O3881" s="67"/>
      <c r="P3881" s="67"/>
      <c r="Q3881" s="67"/>
      <c r="R3881" s="34"/>
      <c r="S3881" s="34"/>
      <c r="T3881" s="34"/>
      <c r="U3881" s="34"/>
      <c r="V3881" s="34"/>
      <c r="W3881" s="34"/>
      <c r="X3881" s="34"/>
      <c r="Y3881" s="34"/>
      <c r="Z3881" s="34"/>
    </row>
    <row r="3882" spans="1:26">
      <c r="A3882" s="69">
        <f t="shared" si="50"/>
        <v>484</v>
      </c>
      <c r="B3882" s="69">
        <f t="shared" si="51"/>
        <v>1</v>
      </c>
      <c r="C3882" s="67"/>
      <c r="D3882" s="70"/>
      <c r="E3882" s="70"/>
      <c r="F3882" s="70"/>
      <c r="G3882" s="42"/>
      <c r="H3882" s="67"/>
      <c r="I3882" s="67"/>
      <c r="J3882" s="67"/>
      <c r="K3882" s="67"/>
      <c r="L3882" s="67"/>
      <c r="M3882" s="67"/>
      <c r="N3882" s="67"/>
      <c r="O3882" s="67"/>
      <c r="P3882" s="67"/>
      <c r="Q3882" s="67"/>
      <c r="R3882" s="34"/>
      <c r="S3882" s="34"/>
      <c r="T3882" s="34"/>
      <c r="U3882" s="34"/>
      <c r="V3882" s="34"/>
      <c r="W3882" s="34"/>
      <c r="X3882" s="34"/>
      <c r="Y3882" s="34"/>
      <c r="Z3882" s="34"/>
    </row>
    <row r="3883" spans="1:26">
      <c r="A3883" s="69">
        <f t="shared" si="50"/>
        <v>484</v>
      </c>
      <c r="B3883" s="69">
        <f t="shared" si="51"/>
        <v>2</v>
      </c>
      <c r="C3883" s="67"/>
      <c r="D3883" s="70"/>
      <c r="E3883" s="70"/>
      <c r="F3883" s="70"/>
      <c r="G3883" s="42"/>
      <c r="H3883" s="67"/>
      <c r="I3883" s="67"/>
      <c r="J3883" s="67"/>
      <c r="K3883" s="67"/>
      <c r="L3883" s="67"/>
      <c r="M3883" s="67"/>
      <c r="N3883" s="67"/>
      <c r="O3883" s="67"/>
      <c r="P3883" s="67"/>
      <c r="Q3883" s="67"/>
      <c r="R3883" s="34"/>
      <c r="S3883" s="34"/>
      <c r="T3883" s="34"/>
      <c r="U3883" s="34"/>
      <c r="V3883" s="34"/>
      <c r="W3883" s="34"/>
      <c r="X3883" s="34"/>
      <c r="Y3883" s="34"/>
      <c r="Z3883" s="34"/>
    </row>
    <row r="3884" spans="1:26">
      <c r="A3884" s="69">
        <f t="shared" si="50"/>
        <v>484</v>
      </c>
      <c r="B3884" s="69">
        <f t="shared" si="51"/>
        <v>3</v>
      </c>
      <c r="C3884" s="67"/>
      <c r="D3884" s="70"/>
      <c r="E3884" s="70"/>
      <c r="F3884" s="70"/>
      <c r="G3884" s="42"/>
      <c r="H3884" s="67"/>
      <c r="I3884" s="67"/>
      <c r="J3884" s="67"/>
      <c r="K3884" s="67"/>
      <c r="L3884" s="67"/>
      <c r="M3884" s="67"/>
      <c r="N3884" s="67"/>
      <c r="O3884" s="67"/>
      <c r="P3884" s="67"/>
      <c r="Q3884" s="67"/>
      <c r="R3884" s="34"/>
      <c r="S3884" s="34"/>
      <c r="T3884" s="34"/>
      <c r="U3884" s="34"/>
      <c r="V3884" s="34"/>
      <c r="W3884" s="34"/>
      <c r="X3884" s="34"/>
      <c r="Y3884" s="34"/>
      <c r="Z3884" s="34"/>
    </row>
    <row r="3885" spans="1:26">
      <c r="A3885" s="69">
        <f t="shared" si="50"/>
        <v>484</v>
      </c>
      <c r="B3885" s="69">
        <f t="shared" si="51"/>
        <v>4</v>
      </c>
      <c r="C3885" s="67"/>
      <c r="D3885" s="70"/>
      <c r="E3885" s="70"/>
      <c r="F3885" s="70"/>
      <c r="G3885" s="42"/>
      <c r="H3885" s="67"/>
      <c r="I3885" s="67"/>
      <c r="J3885" s="67"/>
      <c r="K3885" s="67"/>
      <c r="L3885" s="67"/>
      <c r="M3885" s="67"/>
      <c r="N3885" s="67"/>
      <c r="O3885" s="67"/>
      <c r="P3885" s="67"/>
      <c r="Q3885" s="67"/>
      <c r="R3885" s="34"/>
      <c r="S3885" s="34"/>
      <c r="T3885" s="34"/>
      <c r="U3885" s="34"/>
      <c r="V3885" s="34"/>
      <c r="W3885" s="34"/>
      <c r="X3885" s="34"/>
      <c r="Y3885" s="34"/>
      <c r="Z3885" s="34"/>
    </row>
    <row r="3886" spans="1:26">
      <c r="A3886" s="69">
        <f t="shared" si="50"/>
        <v>484</v>
      </c>
      <c r="B3886" s="69">
        <f t="shared" si="51"/>
        <v>5</v>
      </c>
      <c r="C3886" s="67"/>
      <c r="D3886" s="70"/>
      <c r="E3886" s="70"/>
      <c r="F3886" s="70"/>
      <c r="G3886" s="42"/>
      <c r="H3886" s="67"/>
      <c r="I3886" s="67"/>
      <c r="J3886" s="67"/>
      <c r="K3886" s="67"/>
      <c r="L3886" s="67"/>
      <c r="M3886" s="67"/>
      <c r="N3886" s="67"/>
      <c r="O3886" s="67"/>
      <c r="P3886" s="67"/>
      <c r="Q3886" s="67"/>
      <c r="R3886" s="34"/>
      <c r="S3886" s="34"/>
      <c r="T3886" s="34"/>
      <c r="U3886" s="34"/>
      <c r="V3886" s="34"/>
      <c r="W3886" s="34"/>
      <c r="X3886" s="34"/>
      <c r="Y3886" s="34"/>
      <c r="Z3886" s="34"/>
    </row>
    <row r="3887" spans="1:26">
      <c r="A3887" s="69">
        <f t="shared" si="50"/>
        <v>484</v>
      </c>
      <c r="B3887" s="69">
        <f t="shared" si="51"/>
        <v>6</v>
      </c>
      <c r="C3887" s="67"/>
      <c r="D3887" s="70"/>
      <c r="E3887" s="70"/>
      <c r="F3887" s="70"/>
      <c r="G3887" s="42"/>
      <c r="H3887" s="67"/>
      <c r="I3887" s="67"/>
      <c r="J3887" s="67"/>
      <c r="K3887" s="67"/>
      <c r="L3887" s="67"/>
      <c r="M3887" s="67"/>
      <c r="N3887" s="67"/>
      <c r="O3887" s="67"/>
      <c r="P3887" s="67"/>
      <c r="Q3887" s="67"/>
      <c r="R3887" s="34"/>
      <c r="S3887" s="34"/>
      <c r="T3887" s="34"/>
      <c r="U3887" s="34"/>
      <c r="V3887" s="34"/>
      <c r="W3887" s="34"/>
      <c r="X3887" s="34"/>
      <c r="Y3887" s="34"/>
      <c r="Z3887" s="34"/>
    </row>
    <row r="3888" spans="1:26">
      <c r="A3888" s="69">
        <f t="shared" si="50"/>
        <v>484</v>
      </c>
      <c r="B3888" s="69">
        <f t="shared" si="51"/>
        <v>7</v>
      </c>
      <c r="C3888" s="67"/>
      <c r="D3888" s="70"/>
      <c r="E3888" s="70"/>
      <c r="F3888" s="70"/>
      <c r="G3888" s="42"/>
      <c r="H3888" s="67"/>
      <c r="I3888" s="67"/>
      <c r="J3888" s="67"/>
      <c r="K3888" s="67"/>
      <c r="L3888" s="67"/>
      <c r="M3888" s="67"/>
      <c r="N3888" s="67"/>
      <c r="O3888" s="67"/>
      <c r="P3888" s="67"/>
      <c r="Q3888" s="67"/>
      <c r="R3888" s="34"/>
      <c r="S3888" s="34"/>
      <c r="T3888" s="34"/>
      <c r="U3888" s="34"/>
      <c r="V3888" s="34"/>
      <c r="W3888" s="34"/>
      <c r="X3888" s="34"/>
      <c r="Y3888" s="34"/>
      <c r="Z3888" s="34"/>
    </row>
    <row r="3889" spans="1:26">
      <c r="A3889" s="69">
        <f t="shared" si="50"/>
        <v>484</v>
      </c>
      <c r="B3889" s="69">
        <f t="shared" si="51"/>
        <v>8</v>
      </c>
      <c r="C3889" s="67"/>
      <c r="D3889" s="70"/>
      <c r="E3889" s="70"/>
      <c r="F3889" s="70"/>
      <c r="G3889" s="42"/>
      <c r="H3889" s="67"/>
      <c r="I3889" s="67"/>
      <c r="J3889" s="67"/>
      <c r="K3889" s="67"/>
      <c r="L3889" s="67"/>
      <c r="M3889" s="67"/>
      <c r="N3889" s="67"/>
      <c r="O3889" s="67"/>
      <c r="P3889" s="67"/>
      <c r="Q3889" s="67"/>
      <c r="R3889" s="34"/>
      <c r="S3889" s="34"/>
      <c r="T3889" s="34"/>
      <c r="U3889" s="34"/>
      <c r="V3889" s="34"/>
      <c r="W3889" s="34"/>
      <c r="X3889" s="34"/>
      <c r="Y3889" s="34"/>
      <c r="Z3889" s="34"/>
    </row>
    <row r="3890" spans="1:26">
      <c r="A3890" s="69">
        <f t="shared" si="50"/>
        <v>485</v>
      </c>
      <c r="B3890" s="69">
        <f t="shared" si="51"/>
        <v>1</v>
      </c>
      <c r="C3890" s="67"/>
      <c r="D3890" s="70"/>
      <c r="E3890" s="70"/>
      <c r="F3890" s="70"/>
      <c r="G3890" s="42"/>
      <c r="H3890" s="67"/>
      <c r="I3890" s="67"/>
      <c r="J3890" s="67"/>
      <c r="K3890" s="67"/>
      <c r="L3890" s="67"/>
      <c r="M3890" s="67"/>
      <c r="N3890" s="67"/>
      <c r="O3890" s="67"/>
      <c r="P3890" s="67"/>
      <c r="Q3890" s="67"/>
      <c r="R3890" s="34"/>
      <c r="S3890" s="34"/>
      <c r="T3890" s="34"/>
      <c r="U3890" s="34"/>
      <c r="V3890" s="34"/>
      <c r="W3890" s="34"/>
      <c r="X3890" s="34"/>
      <c r="Y3890" s="34"/>
      <c r="Z3890" s="34"/>
    </row>
    <row r="3891" spans="1:26">
      <c r="A3891" s="69">
        <f t="shared" si="50"/>
        <v>485</v>
      </c>
      <c r="B3891" s="69">
        <f t="shared" si="51"/>
        <v>2</v>
      </c>
      <c r="C3891" s="67"/>
      <c r="D3891" s="70"/>
      <c r="E3891" s="70"/>
      <c r="F3891" s="70"/>
      <c r="G3891" s="42"/>
      <c r="H3891" s="67"/>
      <c r="I3891" s="67"/>
      <c r="J3891" s="67"/>
      <c r="K3891" s="67"/>
      <c r="L3891" s="67"/>
      <c r="M3891" s="67"/>
      <c r="N3891" s="67"/>
      <c r="O3891" s="67"/>
      <c r="P3891" s="67"/>
      <c r="Q3891" s="67"/>
      <c r="R3891" s="34"/>
      <c r="S3891" s="34"/>
      <c r="T3891" s="34"/>
      <c r="U3891" s="34"/>
      <c r="V3891" s="34"/>
      <c r="W3891" s="34"/>
      <c r="X3891" s="34"/>
      <c r="Y3891" s="34"/>
      <c r="Z3891" s="34"/>
    </row>
    <row r="3892" spans="1:26">
      <c r="A3892" s="69">
        <f t="shared" si="50"/>
        <v>485</v>
      </c>
      <c r="B3892" s="69">
        <f t="shared" si="51"/>
        <v>3</v>
      </c>
      <c r="C3892" s="67"/>
      <c r="D3892" s="70"/>
      <c r="E3892" s="70"/>
      <c r="F3892" s="70"/>
      <c r="G3892" s="42"/>
      <c r="H3892" s="67"/>
      <c r="I3892" s="67"/>
      <c r="J3892" s="67"/>
      <c r="K3892" s="67"/>
      <c r="L3892" s="67"/>
      <c r="M3892" s="67"/>
      <c r="N3892" s="67"/>
      <c r="O3892" s="67"/>
      <c r="P3892" s="67"/>
      <c r="Q3892" s="67"/>
      <c r="R3892" s="34"/>
      <c r="S3892" s="34"/>
      <c r="T3892" s="34"/>
      <c r="U3892" s="34"/>
      <c r="V3892" s="34"/>
      <c r="W3892" s="34"/>
      <c r="X3892" s="34"/>
      <c r="Y3892" s="34"/>
      <c r="Z3892" s="34"/>
    </row>
    <row r="3893" spans="1:26">
      <c r="A3893" s="69">
        <f t="shared" si="50"/>
        <v>485</v>
      </c>
      <c r="B3893" s="69">
        <f t="shared" si="51"/>
        <v>4</v>
      </c>
      <c r="C3893" s="67"/>
      <c r="D3893" s="70"/>
      <c r="E3893" s="70"/>
      <c r="F3893" s="70"/>
      <c r="G3893" s="42"/>
      <c r="H3893" s="67"/>
      <c r="I3893" s="67"/>
      <c r="J3893" s="67"/>
      <c r="K3893" s="67"/>
      <c r="L3893" s="67"/>
      <c r="M3893" s="67"/>
      <c r="N3893" s="67"/>
      <c r="O3893" s="67"/>
      <c r="P3893" s="67"/>
      <c r="Q3893" s="67"/>
      <c r="R3893" s="34"/>
      <c r="S3893" s="34"/>
      <c r="T3893" s="34"/>
      <c r="U3893" s="34"/>
      <c r="V3893" s="34"/>
      <c r="W3893" s="34"/>
      <c r="X3893" s="34"/>
      <c r="Y3893" s="34"/>
      <c r="Z3893" s="34"/>
    </row>
    <row r="3894" spans="1:26">
      <c r="A3894" s="69">
        <f t="shared" si="50"/>
        <v>485</v>
      </c>
      <c r="B3894" s="69">
        <f t="shared" si="51"/>
        <v>5</v>
      </c>
      <c r="C3894" s="67"/>
      <c r="D3894" s="70"/>
      <c r="E3894" s="70"/>
      <c r="F3894" s="70"/>
      <c r="G3894" s="42"/>
      <c r="H3894" s="67"/>
      <c r="I3894" s="67"/>
      <c r="J3894" s="67"/>
      <c r="K3894" s="67"/>
      <c r="L3894" s="67"/>
      <c r="M3894" s="67"/>
      <c r="N3894" s="67"/>
      <c r="O3894" s="67"/>
      <c r="P3894" s="67"/>
      <c r="Q3894" s="67"/>
      <c r="R3894" s="34"/>
      <c r="S3894" s="34"/>
      <c r="T3894" s="34"/>
      <c r="U3894" s="34"/>
      <c r="V3894" s="34"/>
      <c r="W3894" s="34"/>
      <c r="X3894" s="34"/>
      <c r="Y3894" s="34"/>
      <c r="Z3894" s="34"/>
    </row>
    <row r="3895" spans="1:26">
      <c r="A3895" s="69">
        <f t="shared" si="50"/>
        <v>485</v>
      </c>
      <c r="B3895" s="69">
        <f t="shared" si="51"/>
        <v>6</v>
      </c>
      <c r="C3895" s="67"/>
      <c r="D3895" s="70"/>
      <c r="E3895" s="70"/>
      <c r="F3895" s="70"/>
      <c r="G3895" s="42"/>
      <c r="H3895" s="67"/>
      <c r="I3895" s="67"/>
      <c r="J3895" s="67"/>
      <c r="K3895" s="67"/>
      <c r="L3895" s="67"/>
      <c r="M3895" s="67"/>
      <c r="N3895" s="67"/>
      <c r="O3895" s="67"/>
      <c r="P3895" s="67"/>
      <c r="Q3895" s="67"/>
      <c r="R3895" s="34"/>
      <c r="S3895" s="34"/>
      <c r="T3895" s="34"/>
      <c r="U3895" s="34"/>
      <c r="V3895" s="34"/>
      <c r="W3895" s="34"/>
      <c r="X3895" s="34"/>
      <c r="Y3895" s="34"/>
      <c r="Z3895" s="34"/>
    </row>
    <row r="3896" spans="1:26">
      <c r="A3896" s="69">
        <f t="shared" si="50"/>
        <v>485</v>
      </c>
      <c r="B3896" s="69">
        <f t="shared" si="51"/>
        <v>7</v>
      </c>
      <c r="C3896" s="67"/>
      <c r="D3896" s="70"/>
      <c r="E3896" s="70"/>
      <c r="F3896" s="70"/>
      <c r="G3896" s="42"/>
      <c r="H3896" s="67"/>
      <c r="I3896" s="67"/>
      <c r="J3896" s="67"/>
      <c r="K3896" s="67"/>
      <c r="L3896" s="67"/>
      <c r="M3896" s="67"/>
      <c r="N3896" s="67"/>
      <c r="O3896" s="67"/>
      <c r="P3896" s="67"/>
      <c r="Q3896" s="67"/>
      <c r="R3896" s="34"/>
      <c r="S3896" s="34"/>
      <c r="T3896" s="34"/>
      <c r="U3896" s="34"/>
      <c r="V3896" s="34"/>
      <c r="W3896" s="34"/>
      <c r="X3896" s="34"/>
      <c r="Y3896" s="34"/>
      <c r="Z3896" s="34"/>
    </row>
    <row r="3897" spans="1:26">
      <c r="A3897" s="69">
        <f t="shared" si="50"/>
        <v>485</v>
      </c>
      <c r="B3897" s="69">
        <f t="shared" si="51"/>
        <v>8</v>
      </c>
      <c r="C3897" s="67"/>
      <c r="D3897" s="70"/>
      <c r="E3897" s="70"/>
      <c r="F3897" s="70"/>
      <c r="G3897" s="42"/>
      <c r="H3897" s="67"/>
      <c r="I3897" s="67"/>
      <c r="J3897" s="67"/>
      <c r="K3897" s="67"/>
      <c r="L3897" s="67"/>
      <c r="M3897" s="67"/>
      <c r="N3897" s="67"/>
      <c r="O3897" s="67"/>
      <c r="P3897" s="67"/>
      <c r="Q3897" s="67"/>
      <c r="R3897" s="34"/>
      <c r="S3897" s="34"/>
      <c r="T3897" s="34"/>
      <c r="U3897" s="34"/>
      <c r="V3897" s="34"/>
      <c r="W3897" s="34"/>
      <c r="X3897" s="34"/>
      <c r="Y3897" s="34"/>
      <c r="Z3897" s="34"/>
    </row>
    <row r="3898" spans="1:26">
      <c r="A3898" s="69">
        <f t="shared" si="50"/>
        <v>486</v>
      </c>
      <c r="B3898" s="69">
        <f t="shared" si="51"/>
        <v>1</v>
      </c>
      <c r="C3898" s="67"/>
      <c r="D3898" s="70"/>
      <c r="E3898" s="70"/>
      <c r="F3898" s="70"/>
      <c r="G3898" s="42"/>
      <c r="H3898" s="67"/>
      <c r="I3898" s="67"/>
      <c r="J3898" s="67"/>
      <c r="K3898" s="67"/>
      <c r="L3898" s="67"/>
      <c r="M3898" s="67"/>
      <c r="N3898" s="67"/>
      <c r="O3898" s="67"/>
      <c r="P3898" s="67"/>
      <c r="Q3898" s="67"/>
      <c r="R3898" s="34"/>
      <c r="S3898" s="34"/>
      <c r="T3898" s="34"/>
      <c r="U3898" s="34"/>
      <c r="V3898" s="34"/>
      <c r="W3898" s="34"/>
      <c r="X3898" s="34"/>
      <c r="Y3898" s="34"/>
      <c r="Z3898" s="34"/>
    </row>
    <row r="3899" spans="1:26">
      <c r="A3899" s="69">
        <f t="shared" si="50"/>
        <v>486</v>
      </c>
      <c r="B3899" s="69">
        <f t="shared" si="51"/>
        <v>2</v>
      </c>
      <c r="C3899" s="67"/>
      <c r="D3899" s="70"/>
      <c r="E3899" s="70"/>
      <c r="F3899" s="70"/>
      <c r="G3899" s="42"/>
      <c r="H3899" s="67"/>
      <c r="I3899" s="67"/>
      <c r="J3899" s="67"/>
      <c r="K3899" s="67"/>
      <c r="L3899" s="67"/>
      <c r="M3899" s="67"/>
      <c r="N3899" s="67"/>
      <c r="O3899" s="67"/>
      <c r="P3899" s="67"/>
      <c r="Q3899" s="67"/>
      <c r="R3899" s="34"/>
      <c r="S3899" s="34"/>
      <c r="T3899" s="34"/>
      <c r="U3899" s="34"/>
      <c r="V3899" s="34"/>
      <c r="W3899" s="34"/>
      <c r="X3899" s="34"/>
      <c r="Y3899" s="34"/>
      <c r="Z3899" s="34"/>
    </row>
    <row r="3900" spans="1:26">
      <c r="A3900" s="69">
        <f t="shared" si="50"/>
        <v>486</v>
      </c>
      <c r="B3900" s="69">
        <f t="shared" si="51"/>
        <v>3</v>
      </c>
      <c r="C3900" s="67"/>
      <c r="D3900" s="70"/>
      <c r="E3900" s="70"/>
      <c r="F3900" s="70"/>
      <c r="G3900" s="42"/>
      <c r="H3900" s="67"/>
      <c r="I3900" s="67"/>
      <c r="J3900" s="67"/>
      <c r="K3900" s="67"/>
      <c r="L3900" s="67"/>
      <c r="M3900" s="67"/>
      <c r="N3900" s="67"/>
      <c r="O3900" s="67"/>
      <c r="P3900" s="67"/>
      <c r="Q3900" s="67"/>
      <c r="R3900" s="34"/>
      <c r="S3900" s="34"/>
      <c r="T3900" s="34"/>
      <c r="U3900" s="34"/>
      <c r="V3900" s="34"/>
      <c r="W3900" s="34"/>
      <c r="X3900" s="34"/>
      <c r="Y3900" s="34"/>
      <c r="Z3900" s="34"/>
    </row>
    <row r="3901" spans="1:26">
      <c r="A3901" s="69">
        <f t="shared" si="50"/>
        <v>486</v>
      </c>
      <c r="B3901" s="69">
        <f t="shared" si="51"/>
        <v>4</v>
      </c>
      <c r="C3901" s="67"/>
      <c r="D3901" s="70"/>
      <c r="E3901" s="70"/>
      <c r="F3901" s="70"/>
      <c r="G3901" s="42"/>
      <c r="H3901" s="67"/>
      <c r="I3901" s="67"/>
      <c r="J3901" s="67"/>
      <c r="K3901" s="67"/>
      <c r="L3901" s="67"/>
      <c r="M3901" s="67"/>
      <c r="N3901" s="67"/>
      <c r="O3901" s="67"/>
      <c r="P3901" s="67"/>
      <c r="Q3901" s="67"/>
      <c r="R3901" s="34"/>
      <c r="S3901" s="34"/>
      <c r="T3901" s="34"/>
      <c r="U3901" s="34"/>
      <c r="V3901" s="34"/>
      <c r="W3901" s="34"/>
      <c r="X3901" s="34"/>
      <c r="Y3901" s="34"/>
      <c r="Z3901" s="34"/>
    </row>
    <row r="3902" spans="1:26">
      <c r="A3902" s="69">
        <f t="shared" si="50"/>
        <v>486</v>
      </c>
      <c r="B3902" s="69">
        <f t="shared" si="51"/>
        <v>5</v>
      </c>
      <c r="C3902" s="67"/>
      <c r="D3902" s="70"/>
      <c r="E3902" s="70"/>
      <c r="F3902" s="70"/>
      <c r="G3902" s="42"/>
      <c r="H3902" s="67"/>
      <c r="I3902" s="67"/>
      <c r="J3902" s="67"/>
      <c r="K3902" s="67"/>
      <c r="L3902" s="67"/>
      <c r="M3902" s="67"/>
      <c r="N3902" s="67"/>
      <c r="O3902" s="67"/>
      <c r="P3902" s="67"/>
      <c r="Q3902" s="67"/>
      <c r="R3902" s="34"/>
      <c r="S3902" s="34"/>
      <c r="T3902" s="34"/>
      <c r="U3902" s="34"/>
      <c r="V3902" s="34"/>
      <c r="W3902" s="34"/>
      <c r="X3902" s="34"/>
      <c r="Y3902" s="34"/>
      <c r="Z3902" s="34"/>
    </row>
    <row r="3903" spans="1:26">
      <c r="A3903" s="69">
        <f t="shared" si="50"/>
        <v>486</v>
      </c>
      <c r="B3903" s="69">
        <f t="shared" si="51"/>
        <v>6</v>
      </c>
      <c r="C3903" s="67"/>
      <c r="D3903" s="70"/>
      <c r="E3903" s="70"/>
      <c r="F3903" s="70"/>
      <c r="G3903" s="42"/>
      <c r="H3903" s="67"/>
      <c r="I3903" s="67"/>
      <c r="J3903" s="67"/>
      <c r="K3903" s="67"/>
      <c r="L3903" s="67"/>
      <c r="M3903" s="67"/>
      <c r="N3903" s="67"/>
      <c r="O3903" s="67"/>
      <c r="P3903" s="67"/>
      <c r="Q3903" s="67"/>
      <c r="R3903" s="34"/>
      <c r="S3903" s="34"/>
      <c r="T3903" s="34"/>
      <c r="U3903" s="34"/>
      <c r="V3903" s="34"/>
      <c r="W3903" s="34"/>
      <c r="X3903" s="34"/>
      <c r="Y3903" s="34"/>
      <c r="Z3903" s="34"/>
    </row>
    <row r="3904" spans="1:26">
      <c r="A3904" s="69">
        <f t="shared" si="50"/>
        <v>486</v>
      </c>
      <c r="B3904" s="69">
        <f t="shared" si="51"/>
        <v>7</v>
      </c>
      <c r="C3904" s="67"/>
      <c r="D3904" s="70"/>
      <c r="E3904" s="70"/>
      <c r="F3904" s="70"/>
      <c r="G3904" s="42"/>
      <c r="H3904" s="67"/>
      <c r="I3904" s="67"/>
      <c r="J3904" s="67"/>
      <c r="K3904" s="67"/>
      <c r="L3904" s="67"/>
      <c r="M3904" s="67"/>
      <c r="N3904" s="67"/>
      <c r="O3904" s="67"/>
      <c r="P3904" s="67"/>
      <c r="Q3904" s="67"/>
      <c r="R3904" s="34"/>
      <c r="S3904" s="34"/>
      <c r="T3904" s="34"/>
      <c r="U3904" s="34"/>
      <c r="V3904" s="34"/>
      <c r="W3904" s="34"/>
      <c r="X3904" s="34"/>
      <c r="Y3904" s="34"/>
      <c r="Z3904" s="34"/>
    </row>
    <row r="3905" spans="1:26">
      <c r="A3905" s="69">
        <f t="shared" si="50"/>
        <v>486</v>
      </c>
      <c r="B3905" s="69">
        <f t="shared" si="51"/>
        <v>8</v>
      </c>
      <c r="C3905" s="67"/>
      <c r="D3905" s="70"/>
      <c r="E3905" s="70"/>
      <c r="F3905" s="70"/>
      <c r="G3905" s="42"/>
      <c r="H3905" s="67"/>
      <c r="I3905" s="67"/>
      <c r="J3905" s="67"/>
      <c r="K3905" s="67"/>
      <c r="L3905" s="67"/>
      <c r="M3905" s="67"/>
      <c r="N3905" s="67"/>
      <c r="O3905" s="67"/>
      <c r="P3905" s="67"/>
      <c r="Q3905" s="67"/>
      <c r="R3905" s="34"/>
      <c r="S3905" s="34"/>
      <c r="T3905" s="34"/>
      <c r="U3905" s="34"/>
      <c r="V3905" s="34"/>
      <c r="W3905" s="34"/>
      <c r="X3905" s="34"/>
      <c r="Y3905" s="34"/>
      <c r="Z3905" s="34"/>
    </row>
    <row r="3906" spans="1:26">
      <c r="A3906" s="69">
        <f t="shared" si="50"/>
        <v>487</v>
      </c>
      <c r="B3906" s="69">
        <f t="shared" si="51"/>
        <v>1</v>
      </c>
      <c r="C3906" s="67"/>
      <c r="D3906" s="70"/>
      <c r="E3906" s="70"/>
      <c r="F3906" s="70"/>
      <c r="G3906" s="42"/>
      <c r="H3906" s="67"/>
      <c r="I3906" s="67"/>
      <c r="J3906" s="67"/>
      <c r="K3906" s="67"/>
      <c r="L3906" s="67"/>
      <c r="M3906" s="67"/>
      <c r="N3906" s="67"/>
      <c r="O3906" s="67"/>
      <c r="P3906" s="67"/>
      <c r="Q3906" s="67"/>
      <c r="R3906" s="34"/>
      <c r="S3906" s="34"/>
      <c r="T3906" s="34"/>
      <c r="U3906" s="34"/>
      <c r="V3906" s="34"/>
      <c r="W3906" s="34"/>
      <c r="X3906" s="34"/>
      <c r="Y3906" s="34"/>
      <c r="Z3906" s="34"/>
    </row>
    <row r="3907" spans="1:26">
      <c r="A3907" s="69">
        <f t="shared" si="50"/>
        <v>487</v>
      </c>
      <c r="B3907" s="69">
        <f t="shared" si="51"/>
        <v>2</v>
      </c>
      <c r="C3907" s="67"/>
      <c r="D3907" s="70"/>
      <c r="E3907" s="70"/>
      <c r="F3907" s="70"/>
      <c r="G3907" s="42"/>
      <c r="H3907" s="67"/>
      <c r="I3907" s="67"/>
      <c r="J3907" s="67"/>
      <c r="K3907" s="67"/>
      <c r="L3907" s="67"/>
      <c r="M3907" s="67"/>
      <c r="N3907" s="67"/>
      <c r="O3907" s="67"/>
      <c r="P3907" s="67"/>
      <c r="Q3907" s="67"/>
      <c r="R3907" s="34"/>
      <c r="S3907" s="34"/>
      <c r="T3907" s="34"/>
      <c r="U3907" s="34"/>
      <c r="V3907" s="34"/>
      <c r="W3907" s="34"/>
      <c r="X3907" s="34"/>
      <c r="Y3907" s="34"/>
      <c r="Z3907" s="34"/>
    </row>
    <row r="3908" spans="1:26">
      <c r="A3908" s="69">
        <f t="shared" si="50"/>
        <v>487</v>
      </c>
      <c r="B3908" s="69">
        <f t="shared" si="51"/>
        <v>3</v>
      </c>
      <c r="C3908" s="67"/>
      <c r="D3908" s="70"/>
      <c r="E3908" s="70"/>
      <c r="F3908" s="70"/>
      <c r="G3908" s="42"/>
      <c r="H3908" s="67"/>
      <c r="I3908" s="67"/>
      <c r="J3908" s="67"/>
      <c r="K3908" s="67"/>
      <c r="L3908" s="67"/>
      <c r="M3908" s="67"/>
      <c r="N3908" s="67"/>
      <c r="O3908" s="67"/>
      <c r="P3908" s="67"/>
      <c r="Q3908" s="67"/>
      <c r="R3908" s="34"/>
      <c r="S3908" s="34"/>
      <c r="T3908" s="34"/>
      <c r="U3908" s="34"/>
      <c r="V3908" s="34"/>
      <c r="W3908" s="34"/>
      <c r="X3908" s="34"/>
      <c r="Y3908" s="34"/>
      <c r="Z3908" s="34"/>
    </row>
    <row r="3909" spans="1:26">
      <c r="A3909" s="69">
        <f t="shared" si="50"/>
        <v>487</v>
      </c>
      <c r="B3909" s="69">
        <f t="shared" si="51"/>
        <v>4</v>
      </c>
      <c r="C3909" s="67"/>
      <c r="D3909" s="70"/>
      <c r="E3909" s="70"/>
      <c r="F3909" s="70"/>
      <c r="G3909" s="42"/>
      <c r="H3909" s="67"/>
      <c r="I3909" s="67"/>
      <c r="J3909" s="67"/>
      <c r="K3909" s="67"/>
      <c r="L3909" s="67"/>
      <c r="M3909" s="67"/>
      <c r="N3909" s="67"/>
      <c r="O3909" s="67"/>
      <c r="P3909" s="67"/>
      <c r="Q3909" s="67"/>
      <c r="R3909" s="34"/>
      <c r="S3909" s="34"/>
      <c r="T3909" s="34"/>
      <c r="U3909" s="34"/>
      <c r="V3909" s="34"/>
      <c r="W3909" s="34"/>
      <c r="X3909" s="34"/>
      <c r="Y3909" s="34"/>
      <c r="Z3909" s="34"/>
    </row>
    <row r="3910" spans="1:26">
      <c r="A3910" s="69">
        <f t="shared" si="50"/>
        <v>487</v>
      </c>
      <c r="B3910" s="69">
        <f t="shared" si="51"/>
        <v>5</v>
      </c>
      <c r="C3910" s="67"/>
      <c r="D3910" s="70"/>
      <c r="E3910" s="70"/>
      <c r="F3910" s="70"/>
      <c r="G3910" s="42"/>
      <c r="H3910" s="67"/>
      <c r="I3910" s="67"/>
      <c r="J3910" s="67"/>
      <c r="K3910" s="67"/>
      <c r="L3910" s="67"/>
      <c r="M3910" s="67"/>
      <c r="N3910" s="67"/>
      <c r="O3910" s="67"/>
      <c r="P3910" s="67"/>
      <c r="Q3910" s="67"/>
      <c r="R3910" s="34"/>
      <c r="S3910" s="34"/>
      <c r="T3910" s="34"/>
      <c r="U3910" s="34"/>
      <c r="V3910" s="34"/>
      <c r="W3910" s="34"/>
      <c r="X3910" s="34"/>
      <c r="Y3910" s="34"/>
      <c r="Z3910" s="34"/>
    </row>
    <row r="3911" spans="1:26">
      <c r="A3911" s="69">
        <f t="shared" si="50"/>
        <v>487</v>
      </c>
      <c r="B3911" s="69">
        <f t="shared" si="51"/>
        <v>6</v>
      </c>
      <c r="C3911" s="67"/>
      <c r="D3911" s="70"/>
      <c r="E3911" s="70"/>
      <c r="F3911" s="70"/>
      <c r="G3911" s="42"/>
      <c r="H3911" s="67"/>
      <c r="I3911" s="67"/>
      <c r="J3911" s="67"/>
      <c r="K3911" s="67"/>
      <c r="L3911" s="67"/>
      <c r="M3911" s="67"/>
      <c r="N3911" s="67"/>
      <c r="O3911" s="67"/>
      <c r="P3911" s="67"/>
      <c r="Q3911" s="67"/>
      <c r="R3911" s="34"/>
      <c r="S3911" s="34"/>
      <c r="T3911" s="34"/>
      <c r="U3911" s="34"/>
      <c r="V3911" s="34"/>
      <c r="W3911" s="34"/>
      <c r="X3911" s="34"/>
      <c r="Y3911" s="34"/>
      <c r="Z3911" s="34"/>
    </row>
    <row r="3912" spans="1:26">
      <c r="A3912" s="69">
        <f t="shared" si="50"/>
        <v>487</v>
      </c>
      <c r="B3912" s="69">
        <f t="shared" si="51"/>
        <v>7</v>
      </c>
      <c r="C3912" s="67"/>
      <c r="D3912" s="70"/>
      <c r="E3912" s="70"/>
      <c r="F3912" s="70"/>
      <c r="G3912" s="42"/>
      <c r="H3912" s="67"/>
      <c r="I3912" s="67"/>
      <c r="J3912" s="67"/>
      <c r="K3912" s="67"/>
      <c r="L3912" s="67"/>
      <c r="M3912" s="67"/>
      <c r="N3912" s="67"/>
      <c r="O3912" s="67"/>
      <c r="P3912" s="67"/>
      <c r="Q3912" s="67"/>
      <c r="R3912" s="34"/>
      <c r="S3912" s="34"/>
      <c r="T3912" s="34"/>
      <c r="U3912" s="34"/>
      <c r="V3912" s="34"/>
      <c r="W3912" s="34"/>
      <c r="X3912" s="34"/>
      <c r="Y3912" s="34"/>
      <c r="Z3912" s="34"/>
    </row>
    <row r="3913" spans="1:26">
      <c r="A3913" s="69">
        <f t="shared" si="50"/>
        <v>487</v>
      </c>
      <c r="B3913" s="69">
        <f t="shared" si="51"/>
        <v>8</v>
      </c>
      <c r="C3913" s="67"/>
      <c r="D3913" s="70"/>
      <c r="E3913" s="70"/>
      <c r="F3913" s="70"/>
      <c r="G3913" s="42"/>
      <c r="H3913" s="67"/>
      <c r="I3913" s="67"/>
      <c r="J3913" s="67"/>
      <c r="K3913" s="67"/>
      <c r="L3913" s="67"/>
      <c r="M3913" s="67"/>
      <c r="N3913" s="67"/>
      <c r="O3913" s="67"/>
      <c r="P3913" s="67"/>
      <c r="Q3913" s="67"/>
      <c r="R3913" s="34"/>
      <c r="S3913" s="34"/>
      <c r="T3913" s="34"/>
      <c r="U3913" s="34"/>
      <c r="V3913" s="34"/>
      <c r="W3913" s="34"/>
      <c r="X3913" s="34"/>
      <c r="Y3913" s="34"/>
      <c r="Z3913" s="34"/>
    </row>
    <row r="3914" spans="1:26">
      <c r="A3914" s="69">
        <f t="shared" si="50"/>
        <v>488</v>
      </c>
      <c r="B3914" s="69">
        <f t="shared" si="51"/>
        <v>1</v>
      </c>
      <c r="C3914" s="67"/>
      <c r="D3914" s="70"/>
      <c r="E3914" s="70"/>
      <c r="F3914" s="70"/>
      <c r="G3914" s="42"/>
      <c r="H3914" s="67"/>
      <c r="I3914" s="67"/>
      <c r="J3914" s="67"/>
      <c r="K3914" s="67"/>
      <c r="L3914" s="67"/>
      <c r="M3914" s="67"/>
      <c r="N3914" s="67"/>
      <c r="O3914" s="67"/>
      <c r="P3914" s="67"/>
      <c r="Q3914" s="67"/>
      <c r="R3914" s="34"/>
      <c r="S3914" s="34"/>
      <c r="T3914" s="34"/>
      <c r="U3914" s="34"/>
      <c r="V3914" s="34"/>
      <c r="W3914" s="34"/>
      <c r="X3914" s="34"/>
      <c r="Y3914" s="34"/>
      <c r="Z3914" s="34"/>
    </row>
    <row r="3915" spans="1:26">
      <c r="A3915" s="69">
        <f t="shared" si="50"/>
        <v>488</v>
      </c>
      <c r="B3915" s="69">
        <f t="shared" si="51"/>
        <v>2</v>
      </c>
      <c r="C3915" s="67"/>
      <c r="D3915" s="70"/>
      <c r="E3915" s="70"/>
      <c r="F3915" s="70"/>
      <c r="G3915" s="42"/>
      <c r="H3915" s="67"/>
      <c r="I3915" s="67"/>
      <c r="J3915" s="67"/>
      <c r="K3915" s="67"/>
      <c r="L3915" s="67"/>
      <c r="M3915" s="67"/>
      <c r="N3915" s="67"/>
      <c r="O3915" s="67"/>
      <c r="P3915" s="67"/>
      <c r="Q3915" s="67"/>
      <c r="R3915" s="34"/>
      <c r="S3915" s="34"/>
      <c r="T3915" s="34"/>
      <c r="U3915" s="34"/>
      <c r="V3915" s="34"/>
      <c r="W3915" s="34"/>
      <c r="X3915" s="34"/>
      <c r="Y3915" s="34"/>
      <c r="Z3915" s="34"/>
    </row>
    <row r="3916" spans="1:26">
      <c r="A3916" s="69">
        <f t="shared" si="50"/>
        <v>488</v>
      </c>
      <c r="B3916" s="69">
        <f t="shared" si="51"/>
        <v>3</v>
      </c>
      <c r="C3916" s="67"/>
      <c r="D3916" s="70"/>
      <c r="E3916" s="70"/>
      <c r="F3916" s="70"/>
      <c r="G3916" s="42"/>
      <c r="H3916" s="67"/>
      <c r="I3916" s="67"/>
      <c r="J3916" s="67"/>
      <c r="K3916" s="67"/>
      <c r="L3916" s="67"/>
      <c r="M3916" s="67"/>
      <c r="N3916" s="67"/>
      <c r="O3916" s="67"/>
      <c r="P3916" s="67"/>
      <c r="Q3916" s="67"/>
      <c r="R3916" s="34"/>
      <c r="S3916" s="34"/>
      <c r="T3916" s="34"/>
      <c r="U3916" s="34"/>
      <c r="V3916" s="34"/>
      <c r="W3916" s="34"/>
      <c r="X3916" s="34"/>
      <c r="Y3916" s="34"/>
      <c r="Z3916" s="34"/>
    </row>
    <row r="3917" spans="1:26">
      <c r="A3917" s="69">
        <f t="shared" si="50"/>
        <v>488</v>
      </c>
      <c r="B3917" s="69">
        <f t="shared" si="51"/>
        <v>4</v>
      </c>
      <c r="C3917" s="67"/>
      <c r="D3917" s="70"/>
      <c r="E3917" s="70"/>
      <c r="F3917" s="70"/>
      <c r="G3917" s="42"/>
      <c r="H3917" s="67"/>
      <c r="I3917" s="67"/>
      <c r="J3917" s="67"/>
      <c r="K3917" s="67"/>
      <c r="L3917" s="67"/>
      <c r="M3917" s="67"/>
      <c r="N3917" s="67"/>
      <c r="O3917" s="67"/>
      <c r="P3917" s="67"/>
      <c r="Q3917" s="67"/>
      <c r="R3917" s="34"/>
      <c r="S3917" s="34"/>
      <c r="T3917" s="34"/>
      <c r="U3917" s="34"/>
      <c r="V3917" s="34"/>
      <c r="W3917" s="34"/>
      <c r="X3917" s="34"/>
      <c r="Y3917" s="34"/>
      <c r="Z3917" s="34"/>
    </row>
    <row r="3918" spans="1:26">
      <c r="A3918" s="69">
        <f t="shared" si="50"/>
        <v>488</v>
      </c>
      <c r="B3918" s="69">
        <f t="shared" si="51"/>
        <v>5</v>
      </c>
      <c r="C3918" s="67"/>
      <c r="D3918" s="70"/>
      <c r="E3918" s="70"/>
      <c r="F3918" s="70"/>
      <c r="G3918" s="42"/>
      <c r="H3918" s="67"/>
      <c r="I3918" s="67"/>
      <c r="J3918" s="67"/>
      <c r="K3918" s="67"/>
      <c r="L3918" s="67"/>
      <c r="M3918" s="67"/>
      <c r="N3918" s="67"/>
      <c r="O3918" s="67"/>
      <c r="P3918" s="67"/>
      <c r="Q3918" s="67"/>
      <c r="R3918" s="34"/>
      <c r="S3918" s="34"/>
      <c r="T3918" s="34"/>
      <c r="U3918" s="34"/>
      <c r="V3918" s="34"/>
      <c r="W3918" s="34"/>
      <c r="X3918" s="34"/>
      <c r="Y3918" s="34"/>
      <c r="Z3918" s="34"/>
    </row>
    <row r="3919" spans="1:26">
      <c r="A3919" s="69">
        <f t="shared" si="50"/>
        <v>488</v>
      </c>
      <c r="B3919" s="69">
        <f t="shared" si="51"/>
        <v>6</v>
      </c>
      <c r="C3919" s="67"/>
      <c r="D3919" s="70"/>
      <c r="E3919" s="70"/>
      <c r="F3919" s="70"/>
      <c r="G3919" s="42"/>
      <c r="H3919" s="67"/>
      <c r="I3919" s="67"/>
      <c r="J3919" s="67"/>
      <c r="K3919" s="67"/>
      <c r="L3919" s="67"/>
      <c r="M3919" s="67"/>
      <c r="N3919" s="67"/>
      <c r="O3919" s="67"/>
      <c r="P3919" s="67"/>
      <c r="Q3919" s="67"/>
      <c r="R3919" s="34"/>
      <c r="S3919" s="34"/>
      <c r="T3919" s="34"/>
      <c r="U3919" s="34"/>
      <c r="V3919" s="34"/>
      <c r="W3919" s="34"/>
      <c r="X3919" s="34"/>
      <c r="Y3919" s="34"/>
      <c r="Z3919" s="34"/>
    </row>
    <row r="3920" spans="1:26">
      <c r="A3920" s="69">
        <f t="shared" si="50"/>
        <v>488</v>
      </c>
      <c r="B3920" s="69">
        <f t="shared" si="51"/>
        <v>7</v>
      </c>
      <c r="C3920" s="67"/>
      <c r="D3920" s="70"/>
      <c r="E3920" s="70"/>
      <c r="F3920" s="70"/>
      <c r="G3920" s="42"/>
      <c r="H3920" s="67"/>
      <c r="I3920" s="67"/>
      <c r="J3920" s="67"/>
      <c r="K3920" s="67"/>
      <c r="L3920" s="67"/>
      <c r="M3920" s="67"/>
      <c r="N3920" s="67"/>
      <c r="O3920" s="67"/>
      <c r="P3920" s="67"/>
      <c r="Q3920" s="67"/>
      <c r="R3920" s="34"/>
      <c r="S3920" s="34"/>
      <c r="T3920" s="34"/>
      <c r="U3920" s="34"/>
      <c r="V3920" s="34"/>
      <c r="W3920" s="34"/>
      <c r="X3920" s="34"/>
      <c r="Y3920" s="34"/>
      <c r="Z3920" s="34"/>
    </row>
    <row r="3921" spans="1:26">
      <c r="A3921" s="69">
        <f t="shared" si="50"/>
        <v>488</v>
      </c>
      <c r="B3921" s="69">
        <f t="shared" si="51"/>
        <v>8</v>
      </c>
      <c r="C3921" s="67"/>
      <c r="D3921" s="70"/>
      <c r="E3921" s="70"/>
      <c r="F3921" s="70"/>
      <c r="G3921" s="42"/>
      <c r="H3921" s="67"/>
      <c r="I3921" s="67"/>
      <c r="J3921" s="67"/>
      <c r="K3921" s="67"/>
      <c r="L3921" s="67"/>
      <c r="M3921" s="67"/>
      <c r="N3921" s="67"/>
      <c r="O3921" s="67"/>
      <c r="P3921" s="67"/>
      <c r="Q3921" s="67"/>
      <c r="R3921" s="34"/>
      <c r="S3921" s="34"/>
      <c r="T3921" s="34"/>
      <c r="U3921" s="34"/>
      <c r="V3921" s="34"/>
      <c r="W3921" s="34"/>
      <c r="X3921" s="34"/>
      <c r="Y3921" s="34"/>
      <c r="Z3921" s="34"/>
    </row>
    <row r="3922" spans="1:26">
      <c r="A3922" s="69">
        <f t="shared" si="50"/>
        <v>489</v>
      </c>
      <c r="B3922" s="69">
        <f t="shared" si="51"/>
        <v>1</v>
      </c>
      <c r="C3922" s="67"/>
      <c r="D3922" s="70"/>
      <c r="E3922" s="70"/>
      <c r="F3922" s="70"/>
      <c r="G3922" s="42"/>
      <c r="H3922" s="67"/>
      <c r="I3922" s="67"/>
      <c r="J3922" s="67"/>
      <c r="K3922" s="67"/>
      <c r="L3922" s="67"/>
      <c r="M3922" s="67"/>
      <c r="N3922" s="67"/>
      <c r="O3922" s="67"/>
      <c r="P3922" s="67"/>
      <c r="Q3922" s="67"/>
      <c r="R3922" s="34"/>
      <c r="S3922" s="34"/>
      <c r="T3922" s="34"/>
      <c r="U3922" s="34"/>
      <c r="V3922" s="34"/>
      <c r="W3922" s="34"/>
      <c r="X3922" s="34"/>
      <c r="Y3922" s="34"/>
      <c r="Z3922" s="34"/>
    </row>
    <row r="3923" spans="1:26">
      <c r="A3923" s="69">
        <f t="shared" si="50"/>
        <v>489</v>
      </c>
      <c r="B3923" s="69">
        <f t="shared" si="51"/>
        <v>2</v>
      </c>
      <c r="C3923" s="67"/>
      <c r="D3923" s="70"/>
      <c r="E3923" s="70"/>
      <c r="F3923" s="70"/>
      <c r="G3923" s="42"/>
      <c r="H3923" s="67"/>
      <c r="I3923" s="67"/>
      <c r="J3923" s="67"/>
      <c r="K3923" s="67"/>
      <c r="L3923" s="67"/>
      <c r="M3923" s="67"/>
      <c r="N3923" s="67"/>
      <c r="O3923" s="67"/>
      <c r="P3923" s="67"/>
      <c r="Q3923" s="67"/>
      <c r="R3923" s="34"/>
      <c r="S3923" s="34"/>
      <c r="T3923" s="34"/>
      <c r="U3923" s="34"/>
      <c r="V3923" s="34"/>
      <c r="W3923" s="34"/>
      <c r="X3923" s="34"/>
      <c r="Y3923" s="34"/>
      <c r="Z3923" s="34"/>
    </row>
    <row r="3924" spans="1:26">
      <c r="A3924" s="69">
        <f t="shared" si="50"/>
        <v>489</v>
      </c>
      <c r="B3924" s="69">
        <f t="shared" si="51"/>
        <v>3</v>
      </c>
      <c r="C3924" s="67"/>
      <c r="D3924" s="70"/>
      <c r="E3924" s="70"/>
      <c r="F3924" s="70"/>
      <c r="G3924" s="42"/>
      <c r="H3924" s="67"/>
      <c r="I3924" s="67"/>
      <c r="J3924" s="67"/>
      <c r="K3924" s="67"/>
      <c r="L3924" s="67"/>
      <c r="M3924" s="67"/>
      <c r="N3924" s="67"/>
      <c r="O3924" s="67"/>
      <c r="P3924" s="67"/>
      <c r="Q3924" s="67"/>
      <c r="R3924" s="34"/>
      <c r="S3924" s="34"/>
      <c r="T3924" s="34"/>
      <c r="U3924" s="34"/>
      <c r="V3924" s="34"/>
      <c r="W3924" s="34"/>
      <c r="X3924" s="34"/>
      <c r="Y3924" s="34"/>
      <c r="Z3924" s="34"/>
    </row>
    <row r="3925" spans="1:26">
      <c r="A3925" s="69">
        <f t="shared" si="50"/>
        <v>489</v>
      </c>
      <c r="B3925" s="69">
        <f t="shared" si="51"/>
        <v>4</v>
      </c>
      <c r="C3925" s="67"/>
      <c r="D3925" s="70"/>
      <c r="E3925" s="70"/>
      <c r="F3925" s="70"/>
      <c r="G3925" s="42"/>
      <c r="H3925" s="67"/>
      <c r="I3925" s="67"/>
      <c r="J3925" s="67"/>
      <c r="K3925" s="67"/>
      <c r="L3925" s="67"/>
      <c r="M3925" s="67"/>
      <c r="N3925" s="67"/>
      <c r="O3925" s="67"/>
      <c r="P3925" s="67"/>
      <c r="Q3925" s="67"/>
      <c r="R3925" s="34"/>
      <c r="S3925" s="34"/>
      <c r="T3925" s="34"/>
      <c r="U3925" s="34"/>
      <c r="V3925" s="34"/>
      <c r="W3925" s="34"/>
      <c r="X3925" s="34"/>
      <c r="Y3925" s="34"/>
      <c r="Z3925" s="34"/>
    </row>
    <row r="3926" spans="1:26">
      <c r="A3926" s="69">
        <f t="shared" si="50"/>
        <v>489</v>
      </c>
      <c r="B3926" s="69">
        <f t="shared" si="51"/>
        <v>5</v>
      </c>
      <c r="C3926" s="67"/>
      <c r="D3926" s="70"/>
      <c r="E3926" s="70"/>
      <c r="F3926" s="70"/>
      <c r="G3926" s="42"/>
      <c r="H3926" s="67"/>
      <c r="I3926" s="67"/>
      <c r="J3926" s="67"/>
      <c r="K3926" s="67"/>
      <c r="L3926" s="67"/>
      <c r="M3926" s="67"/>
      <c r="N3926" s="67"/>
      <c r="O3926" s="67"/>
      <c r="P3926" s="67"/>
      <c r="Q3926" s="67"/>
      <c r="R3926" s="34"/>
      <c r="S3926" s="34"/>
      <c r="T3926" s="34"/>
      <c r="U3926" s="34"/>
      <c r="V3926" s="34"/>
      <c r="W3926" s="34"/>
      <c r="X3926" s="34"/>
      <c r="Y3926" s="34"/>
      <c r="Z3926" s="34"/>
    </row>
    <row r="3927" spans="1:26">
      <c r="A3927" s="69">
        <f t="shared" si="50"/>
        <v>489</v>
      </c>
      <c r="B3927" s="69">
        <f t="shared" si="51"/>
        <v>6</v>
      </c>
      <c r="C3927" s="67"/>
      <c r="D3927" s="70"/>
      <c r="E3927" s="70"/>
      <c r="F3927" s="70"/>
      <c r="G3927" s="42"/>
      <c r="H3927" s="67"/>
      <c r="I3927" s="67"/>
      <c r="J3927" s="67"/>
      <c r="K3927" s="67"/>
      <c r="L3927" s="67"/>
      <c r="M3927" s="67"/>
      <c r="N3927" s="67"/>
      <c r="O3927" s="67"/>
      <c r="P3927" s="67"/>
      <c r="Q3927" s="67"/>
      <c r="R3927" s="34"/>
      <c r="S3927" s="34"/>
      <c r="T3927" s="34"/>
      <c r="U3927" s="34"/>
      <c r="V3927" s="34"/>
      <c r="W3927" s="34"/>
      <c r="X3927" s="34"/>
      <c r="Y3927" s="34"/>
      <c r="Z3927" s="34"/>
    </row>
    <row r="3928" spans="1:26">
      <c r="A3928" s="69">
        <f t="shared" si="50"/>
        <v>489</v>
      </c>
      <c r="B3928" s="69">
        <f t="shared" si="51"/>
        <v>7</v>
      </c>
      <c r="C3928" s="67"/>
      <c r="D3928" s="70"/>
      <c r="E3928" s="70"/>
      <c r="F3928" s="70"/>
      <c r="G3928" s="42"/>
      <c r="H3928" s="67"/>
      <c r="I3928" s="67"/>
      <c r="J3928" s="67"/>
      <c r="K3928" s="67"/>
      <c r="L3928" s="67"/>
      <c r="M3928" s="67"/>
      <c r="N3928" s="67"/>
      <c r="O3928" s="67"/>
      <c r="P3928" s="67"/>
      <c r="Q3928" s="67"/>
      <c r="R3928" s="34"/>
      <c r="S3928" s="34"/>
      <c r="T3928" s="34"/>
      <c r="U3928" s="34"/>
      <c r="V3928" s="34"/>
      <c r="W3928" s="34"/>
      <c r="X3928" s="34"/>
      <c r="Y3928" s="34"/>
      <c r="Z3928" s="34"/>
    </row>
    <row r="3929" spans="1:26">
      <c r="A3929" s="69">
        <f t="shared" si="50"/>
        <v>489</v>
      </c>
      <c r="B3929" s="69">
        <f t="shared" si="51"/>
        <v>8</v>
      </c>
      <c r="C3929" s="67"/>
      <c r="D3929" s="70"/>
      <c r="E3929" s="70"/>
      <c r="F3929" s="70"/>
      <c r="G3929" s="42"/>
      <c r="H3929" s="67"/>
      <c r="I3929" s="67"/>
      <c r="J3929" s="67"/>
      <c r="K3929" s="67"/>
      <c r="L3929" s="67"/>
      <c r="M3929" s="67"/>
      <c r="N3929" s="67"/>
      <c r="O3929" s="67"/>
      <c r="P3929" s="67"/>
      <c r="Q3929" s="67"/>
      <c r="R3929" s="34"/>
      <c r="S3929" s="34"/>
      <c r="T3929" s="34"/>
      <c r="U3929" s="34"/>
      <c r="V3929" s="34"/>
      <c r="W3929" s="34"/>
      <c r="X3929" s="34"/>
      <c r="Y3929" s="34"/>
      <c r="Z3929" s="34"/>
    </row>
    <row r="3930" spans="1:26">
      <c r="A3930" s="69">
        <f t="shared" ref="A3930:A3993" si="52">A3922+1</f>
        <v>490</v>
      </c>
      <c r="B3930" s="69">
        <f t="shared" ref="B3930:B3993" si="53">B3922</f>
        <v>1</v>
      </c>
      <c r="C3930" s="67"/>
      <c r="D3930" s="70"/>
      <c r="E3930" s="70"/>
      <c r="F3930" s="70"/>
      <c r="G3930" s="42"/>
      <c r="H3930" s="67"/>
      <c r="I3930" s="67"/>
      <c r="J3930" s="67"/>
      <c r="K3930" s="67"/>
      <c r="L3930" s="67"/>
      <c r="M3930" s="67"/>
      <c r="N3930" s="67"/>
      <c r="O3930" s="67"/>
      <c r="P3930" s="67"/>
      <c r="Q3930" s="67"/>
      <c r="R3930" s="34"/>
      <c r="S3930" s="34"/>
      <c r="T3930" s="34"/>
      <c r="U3930" s="34"/>
      <c r="V3930" s="34"/>
      <c r="W3930" s="34"/>
      <c r="X3930" s="34"/>
      <c r="Y3930" s="34"/>
      <c r="Z3930" s="34"/>
    </row>
    <row r="3931" spans="1:26">
      <c r="A3931" s="69">
        <f t="shared" si="52"/>
        <v>490</v>
      </c>
      <c r="B3931" s="69">
        <f t="shared" si="53"/>
        <v>2</v>
      </c>
      <c r="C3931" s="67"/>
      <c r="D3931" s="70"/>
      <c r="E3931" s="70"/>
      <c r="F3931" s="70"/>
      <c r="G3931" s="42"/>
      <c r="H3931" s="67"/>
      <c r="I3931" s="67"/>
      <c r="J3931" s="67"/>
      <c r="K3931" s="67"/>
      <c r="L3931" s="67"/>
      <c r="M3931" s="67"/>
      <c r="N3931" s="67"/>
      <c r="O3931" s="67"/>
      <c r="P3931" s="67"/>
      <c r="Q3931" s="67"/>
      <c r="R3931" s="34"/>
      <c r="S3931" s="34"/>
      <c r="T3931" s="34"/>
      <c r="U3931" s="34"/>
      <c r="V3931" s="34"/>
      <c r="W3931" s="34"/>
      <c r="X3931" s="34"/>
      <c r="Y3931" s="34"/>
      <c r="Z3931" s="34"/>
    </row>
    <row r="3932" spans="1:26">
      <c r="A3932" s="69">
        <f t="shared" si="52"/>
        <v>490</v>
      </c>
      <c r="B3932" s="69">
        <f t="shared" si="53"/>
        <v>3</v>
      </c>
      <c r="C3932" s="67"/>
      <c r="D3932" s="70"/>
      <c r="E3932" s="70"/>
      <c r="F3932" s="70"/>
      <c r="G3932" s="42"/>
      <c r="H3932" s="67"/>
      <c r="I3932" s="67"/>
      <c r="J3932" s="67"/>
      <c r="K3932" s="67"/>
      <c r="L3932" s="67"/>
      <c r="M3932" s="67"/>
      <c r="N3932" s="67"/>
      <c r="O3932" s="67"/>
      <c r="P3932" s="67"/>
      <c r="Q3932" s="67"/>
      <c r="R3932" s="34"/>
      <c r="S3932" s="34"/>
      <c r="T3932" s="34"/>
      <c r="U3932" s="34"/>
      <c r="V3932" s="34"/>
      <c r="W3932" s="34"/>
      <c r="X3932" s="34"/>
      <c r="Y3932" s="34"/>
      <c r="Z3932" s="34"/>
    </row>
    <row r="3933" spans="1:26">
      <c r="A3933" s="69">
        <f t="shared" si="52"/>
        <v>490</v>
      </c>
      <c r="B3933" s="69">
        <f t="shared" si="53"/>
        <v>4</v>
      </c>
      <c r="C3933" s="67"/>
      <c r="D3933" s="70"/>
      <c r="E3933" s="70"/>
      <c r="F3933" s="70"/>
      <c r="G3933" s="42"/>
      <c r="H3933" s="67"/>
      <c r="I3933" s="67"/>
      <c r="J3933" s="67"/>
      <c r="K3933" s="67"/>
      <c r="L3933" s="67"/>
      <c r="M3933" s="67"/>
      <c r="N3933" s="67"/>
      <c r="O3933" s="67"/>
      <c r="P3933" s="67"/>
      <c r="Q3933" s="67"/>
      <c r="R3933" s="34"/>
      <c r="S3933" s="34"/>
      <c r="T3933" s="34"/>
      <c r="U3933" s="34"/>
      <c r="V3933" s="34"/>
      <c r="W3933" s="34"/>
      <c r="X3933" s="34"/>
      <c r="Y3933" s="34"/>
      <c r="Z3933" s="34"/>
    </row>
    <row r="3934" spans="1:26">
      <c r="A3934" s="69">
        <f t="shared" si="52"/>
        <v>490</v>
      </c>
      <c r="B3934" s="69">
        <f t="shared" si="53"/>
        <v>5</v>
      </c>
      <c r="C3934" s="67"/>
      <c r="D3934" s="70"/>
      <c r="E3934" s="70"/>
      <c r="F3934" s="70"/>
      <c r="G3934" s="42"/>
      <c r="H3934" s="67"/>
      <c r="I3934" s="67"/>
      <c r="J3934" s="67"/>
      <c r="K3934" s="67"/>
      <c r="L3934" s="67"/>
      <c r="M3934" s="67"/>
      <c r="N3934" s="67"/>
      <c r="O3934" s="67"/>
      <c r="P3934" s="67"/>
      <c r="Q3934" s="67"/>
      <c r="R3934" s="34"/>
      <c r="S3934" s="34"/>
      <c r="T3934" s="34"/>
      <c r="U3934" s="34"/>
      <c r="V3934" s="34"/>
      <c r="W3934" s="34"/>
      <c r="X3934" s="34"/>
      <c r="Y3934" s="34"/>
      <c r="Z3934" s="34"/>
    </row>
    <row r="3935" spans="1:26">
      <c r="A3935" s="69">
        <f t="shared" si="52"/>
        <v>490</v>
      </c>
      <c r="B3935" s="69">
        <f t="shared" si="53"/>
        <v>6</v>
      </c>
      <c r="C3935" s="67"/>
      <c r="D3935" s="70"/>
      <c r="E3935" s="70"/>
      <c r="F3935" s="70"/>
      <c r="G3935" s="42"/>
      <c r="H3935" s="67"/>
      <c r="I3935" s="67"/>
      <c r="J3935" s="67"/>
      <c r="K3935" s="67"/>
      <c r="L3935" s="67"/>
      <c r="M3935" s="67"/>
      <c r="N3935" s="67"/>
      <c r="O3935" s="67"/>
      <c r="P3935" s="67"/>
      <c r="Q3935" s="67"/>
      <c r="R3935" s="34"/>
      <c r="S3935" s="34"/>
      <c r="T3935" s="34"/>
      <c r="U3935" s="34"/>
      <c r="V3935" s="34"/>
      <c r="W3935" s="34"/>
      <c r="X3935" s="34"/>
      <c r="Y3935" s="34"/>
      <c r="Z3935" s="34"/>
    </row>
    <row r="3936" spans="1:26">
      <c r="A3936" s="69">
        <f t="shared" si="52"/>
        <v>490</v>
      </c>
      <c r="B3936" s="69">
        <f t="shared" si="53"/>
        <v>7</v>
      </c>
      <c r="C3936" s="67"/>
      <c r="D3936" s="70"/>
      <c r="E3936" s="70"/>
      <c r="F3936" s="70"/>
      <c r="G3936" s="42"/>
      <c r="H3936" s="67"/>
      <c r="I3936" s="67"/>
      <c r="J3936" s="67"/>
      <c r="K3936" s="67"/>
      <c r="L3936" s="67"/>
      <c r="M3936" s="67"/>
      <c r="N3936" s="67"/>
      <c r="O3936" s="67"/>
      <c r="P3936" s="67"/>
      <c r="Q3936" s="67"/>
      <c r="R3936" s="34"/>
      <c r="S3936" s="34"/>
      <c r="T3936" s="34"/>
      <c r="U3936" s="34"/>
      <c r="V3936" s="34"/>
      <c r="W3936" s="34"/>
      <c r="X3936" s="34"/>
      <c r="Y3936" s="34"/>
      <c r="Z3936" s="34"/>
    </row>
    <row r="3937" spans="1:26">
      <c r="A3937" s="69">
        <f t="shared" si="52"/>
        <v>490</v>
      </c>
      <c r="B3937" s="69">
        <f t="shared" si="53"/>
        <v>8</v>
      </c>
      <c r="C3937" s="67"/>
      <c r="D3937" s="70"/>
      <c r="E3937" s="70"/>
      <c r="F3937" s="70"/>
      <c r="G3937" s="42"/>
      <c r="H3937" s="67"/>
      <c r="I3937" s="67"/>
      <c r="J3937" s="67"/>
      <c r="K3937" s="67"/>
      <c r="L3937" s="67"/>
      <c r="M3937" s="67"/>
      <c r="N3937" s="67"/>
      <c r="O3937" s="67"/>
      <c r="P3937" s="67"/>
      <c r="Q3937" s="67"/>
      <c r="R3937" s="34"/>
      <c r="S3937" s="34"/>
      <c r="T3937" s="34"/>
      <c r="U3937" s="34"/>
      <c r="V3937" s="34"/>
      <c r="W3937" s="34"/>
      <c r="X3937" s="34"/>
      <c r="Y3937" s="34"/>
      <c r="Z3937" s="34"/>
    </row>
    <row r="3938" spans="1:26">
      <c r="A3938" s="69">
        <f t="shared" si="52"/>
        <v>491</v>
      </c>
      <c r="B3938" s="69">
        <f t="shared" si="53"/>
        <v>1</v>
      </c>
      <c r="C3938" s="67"/>
      <c r="D3938" s="70"/>
      <c r="E3938" s="70"/>
      <c r="F3938" s="70"/>
      <c r="G3938" s="42"/>
      <c r="H3938" s="67"/>
      <c r="I3938" s="67"/>
      <c r="J3938" s="67"/>
      <c r="K3938" s="67"/>
      <c r="L3938" s="67"/>
      <c r="M3938" s="67"/>
      <c r="N3938" s="67"/>
      <c r="O3938" s="67"/>
      <c r="P3938" s="67"/>
      <c r="Q3938" s="67"/>
      <c r="R3938" s="34"/>
      <c r="S3938" s="34"/>
      <c r="T3938" s="34"/>
      <c r="U3938" s="34"/>
      <c r="V3938" s="34"/>
      <c r="W3938" s="34"/>
      <c r="X3938" s="34"/>
      <c r="Y3938" s="34"/>
      <c r="Z3938" s="34"/>
    </row>
    <row r="3939" spans="1:26">
      <c r="A3939" s="69">
        <f t="shared" si="52"/>
        <v>491</v>
      </c>
      <c r="B3939" s="69">
        <f t="shared" si="53"/>
        <v>2</v>
      </c>
      <c r="C3939" s="67"/>
      <c r="D3939" s="70"/>
      <c r="E3939" s="70"/>
      <c r="F3939" s="70"/>
      <c r="G3939" s="42"/>
      <c r="H3939" s="67"/>
      <c r="I3939" s="67"/>
      <c r="J3939" s="67"/>
      <c r="K3939" s="67"/>
      <c r="L3939" s="67"/>
      <c r="M3939" s="67"/>
      <c r="N3939" s="67"/>
      <c r="O3939" s="67"/>
      <c r="P3939" s="67"/>
      <c r="Q3939" s="67"/>
      <c r="R3939" s="34"/>
      <c r="S3939" s="34"/>
      <c r="T3939" s="34"/>
      <c r="U3939" s="34"/>
      <c r="V3939" s="34"/>
      <c r="W3939" s="34"/>
      <c r="X3939" s="34"/>
      <c r="Y3939" s="34"/>
      <c r="Z3939" s="34"/>
    </row>
    <row r="3940" spans="1:26">
      <c r="A3940" s="69">
        <f t="shared" si="52"/>
        <v>491</v>
      </c>
      <c r="B3940" s="69">
        <f t="shared" si="53"/>
        <v>3</v>
      </c>
      <c r="C3940" s="67"/>
      <c r="D3940" s="70"/>
      <c r="E3940" s="70"/>
      <c r="F3940" s="70"/>
      <c r="G3940" s="42"/>
      <c r="H3940" s="67"/>
      <c r="I3940" s="67"/>
      <c r="J3940" s="67"/>
      <c r="K3940" s="67"/>
      <c r="L3940" s="67"/>
      <c r="M3940" s="67"/>
      <c r="N3940" s="67"/>
      <c r="O3940" s="67"/>
      <c r="P3940" s="67"/>
      <c r="Q3940" s="67"/>
      <c r="R3940" s="34"/>
      <c r="S3940" s="34"/>
      <c r="T3940" s="34"/>
      <c r="U3940" s="34"/>
      <c r="V3940" s="34"/>
      <c r="W3940" s="34"/>
      <c r="X3940" s="34"/>
      <c r="Y3940" s="34"/>
      <c r="Z3940" s="34"/>
    </row>
    <row r="3941" spans="1:26">
      <c r="A3941" s="69">
        <f t="shared" si="52"/>
        <v>491</v>
      </c>
      <c r="B3941" s="69">
        <f t="shared" si="53"/>
        <v>4</v>
      </c>
      <c r="C3941" s="67"/>
      <c r="D3941" s="70"/>
      <c r="E3941" s="70"/>
      <c r="F3941" s="70"/>
      <c r="G3941" s="42"/>
      <c r="H3941" s="67"/>
      <c r="I3941" s="67"/>
      <c r="J3941" s="67"/>
      <c r="K3941" s="67"/>
      <c r="L3941" s="67"/>
      <c r="M3941" s="67"/>
      <c r="N3941" s="67"/>
      <c r="O3941" s="67"/>
      <c r="P3941" s="67"/>
      <c r="Q3941" s="67"/>
      <c r="R3941" s="34"/>
      <c r="S3941" s="34"/>
      <c r="T3941" s="34"/>
      <c r="U3941" s="34"/>
      <c r="V3941" s="34"/>
      <c r="W3941" s="34"/>
      <c r="X3941" s="34"/>
      <c r="Y3941" s="34"/>
      <c r="Z3941" s="34"/>
    </row>
    <row r="3942" spans="1:26">
      <c r="A3942" s="69">
        <f t="shared" si="52"/>
        <v>491</v>
      </c>
      <c r="B3942" s="69">
        <f t="shared" si="53"/>
        <v>5</v>
      </c>
      <c r="C3942" s="67"/>
      <c r="D3942" s="70"/>
      <c r="E3942" s="70"/>
      <c r="F3942" s="70"/>
      <c r="G3942" s="42"/>
      <c r="H3942" s="67"/>
      <c r="I3942" s="67"/>
      <c r="J3942" s="67"/>
      <c r="K3942" s="67"/>
      <c r="L3942" s="67"/>
      <c r="M3942" s="67"/>
      <c r="N3942" s="67"/>
      <c r="O3942" s="67"/>
      <c r="P3942" s="67"/>
      <c r="Q3942" s="67"/>
      <c r="R3942" s="34"/>
      <c r="S3942" s="34"/>
      <c r="T3942" s="34"/>
      <c r="U3942" s="34"/>
      <c r="V3942" s="34"/>
      <c r="W3942" s="34"/>
      <c r="X3942" s="34"/>
      <c r="Y3942" s="34"/>
      <c r="Z3942" s="34"/>
    </row>
    <row r="3943" spans="1:26">
      <c r="A3943" s="69">
        <f t="shared" si="52"/>
        <v>491</v>
      </c>
      <c r="B3943" s="69">
        <f t="shared" si="53"/>
        <v>6</v>
      </c>
      <c r="C3943" s="67"/>
      <c r="D3943" s="70"/>
      <c r="E3943" s="70"/>
      <c r="F3943" s="70"/>
      <c r="G3943" s="42"/>
      <c r="H3943" s="67"/>
      <c r="I3943" s="67"/>
      <c r="J3943" s="67"/>
      <c r="K3943" s="67"/>
      <c r="L3943" s="67"/>
      <c r="M3943" s="67"/>
      <c r="N3943" s="67"/>
      <c r="O3943" s="67"/>
      <c r="P3943" s="67"/>
      <c r="Q3943" s="67"/>
      <c r="R3943" s="34"/>
      <c r="S3943" s="34"/>
      <c r="T3943" s="34"/>
      <c r="U3943" s="34"/>
      <c r="V3943" s="34"/>
      <c r="W3943" s="34"/>
      <c r="X3943" s="34"/>
      <c r="Y3943" s="34"/>
      <c r="Z3943" s="34"/>
    </row>
    <row r="3944" spans="1:26">
      <c r="A3944" s="69">
        <f t="shared" si="52"/>
        <v>491</v>
      </c>
      <c r="B3944" s="69">
        <f t="shared" si="53"/>
        <v>7</v>
      </c>
      <c r="C3944" s="67"/>
      <c r="D3944" s="70"/>
      <c r="E3944" s="70"/>
      <c r="F3944" s="70"/>
      <c r="G3944" s="42"/>
      <c r="H3944" s="67"/>
      <c r="I3944" s="67"/>
      <c r="J3944" s="67"/>
      <c r="K3944" s="67"/>
      <c r="L3944" s="67"/>
      <c r="M3944" s="67"/>
      <c r="N3944" s="67"/>
      <c r="O3944" s="67"/>
      <c r="P3944" s="67"/>
      <c r="Q3944" s="67"/>
      <c r="R3944" s="34"/>
      <c r="S3944" s="34"/>
      <c r="T3944" s="34"/>
      <c r="U3944" s="34"/>
      <c r="V3944" s="34"/>
      <c r="W3944" s="34"/>
      <c r="X3944" s="34"/>
      <c r="Y3944" s="34"/>
      <c r="Z3944" s="34"/>
    </row>
    <row r="3945" spans="1:26">
      <c r="A3945" s="69">
        <f t="shared" si="52"/>
        <v>491</v>
      </c>
      <c r="B3945" s="69">
        <f t="shared" si="53"/>
        <v>8</v>
      </c>
      <c r="C3945" s="67"/>
      <c r="D3945" s="70"/>
      <c r="E3945" s="70"/>
      <c r="F3945" s="70"/>
      <c r="G3945" s="42"/>
      <c r="H3945" s="67"/>
      <c r="I3945" s="67"/>
      <c r="J3945" s="67"/>
      <c r="K3945" s="67"/>
      <c r="L3945" s="67"/>
      <c r="M3945" s="67"/>
      <c r="N3945" s="67"/>
      <c r="O3945" s="67"/>
      <c r="P3945" s="67"/>
      <c r="Q3945" s="67"/>
      <c r="R3945" s="34"/>
      <c r="S3945" s="34"/>
      <c r="T3945" s="34"/>
      <c r="U3945" s="34"/>
      <c r="V3945" s="34"/>
      <c r="W3945" s="34"/>
      <c r="X3945" s="34"/>
      <c r="Y3945" s="34"/>
      <c r="Z3945" s="34"/>
    </row>
    <row r="3946" spans="1:26">
      <c r="A3946" s="69">
        <f t="shared" si="52"/>
        <v>492</v>
      </c>
      <c r="B3946" s="69">
        <f t="shared" si="53"/>
        <v>1</v>
      </c>
      <c r="C3946" s="67"/>
      <c r="D3946" s="70"/>
      <c r="E3946" s="70"/>
      <c r="F3946" s="70"/>
      <c r="G3946" s="42"/>
      <c r="H3946" s="67"/>
      <c r="I3946" s="67"/>
      <c r="J3946" s="67"/>
      <c r="K3946" s="67"/>
      <c r="L3946" s="67"/>
      <c r="M3946" s="67"/>
      <c r="N3946" s="67"/>
      <c r="O3946" s="67"/>
      <c r="P3946" s="67"/>
      <c r="Q3946" s="67"/>
      <c r="R3946" s="34"/>
      <c r="S3946" s="34"/>
      <c r="T3946" s="34"/>
      <c r="U3946" s="34"/>
      <c r="V3946" s="34"/>
      <c r="W3946" s="34"/>
      <c r="X3946" s="34"/>
      <c r="Y3946" s="34"/>
      <c r="Z3946" s="34"/>
    </row>
    <row r="3947" spans="1:26">
      <c r="A3947" s="69">
        <f t="shared" si="52"/>
        <v>492</v>
      </c>
      <c r="B3947" s="69">
        <f t="shared" si="53"/>
        <v>2</v>
      </c>
      <c r="C3947" s="67"/>
      <c r="D3947" s="70"/>
      <c r="E3947" s="70"/>
      <c r="F3947" s="70"/>
      <c r="G3947" s="42"/>
      <c r="H3947" s="67"/>
      <c r="I3947" s="67"/>
      <c r="J3947" s="67"/>
      <c r="K3947" s="67"/>
      <c r="L3947" s="67"/>
      <c r="M3947" s="67"/>
      <c r="N3947" s="67"/>
      <c r="O3947" s="67"/>
      <c r="P3947" s="67"/>
      <c r="Q3947" s="67"/>
      <c r="R3947" s="34"/>
      <c r="S3947" s="34"/>
      <c r="T3947" s="34"/>
      <c r="U3947" s="34"/>
      <c r="V3947" s="34"/>
      <c r="W3947" s="34"/>
      <c r="X3947" s="34"/>
      <c r="Y3947" s="34"/>
      <c r="Z3947" s="34"/>
    </row>
    <row r="3948" spans="1:26">
      <c r="A3948" s="69">
        <f t="shared" si="52"/>
        <v>492</v>
      </c>
      <c r="B3948" s="69">
        <f t="shared" si="53"/>
        <v>3</v>
      </c>
      <c r="C3948" s="67"/>
      <c r="D3948" s="70"/>
      <c r="E3948" s="70"/>
      <c r="F3948" s="70"/>
      <c r="G3948" s="42"/>
      <c r="H3948" s="67"/>
      <c r="I3948" s="67"/>
      <c r="J3948" s="67"/>
      <c r="K3948" s="67"/>
      <c r="L3948" s="67"/>
      <c r="M3948" s="67"/>
      <c r="N3948" s="67"/>
      <c r="O3948" s="67"/>
      <c r="P3948" s="67"/>
      <c r="Q3948" s="67"/>
      <c r="R3948" s="34"/>
      <c r="S3948" s="34"/>
      <c r="T3948" s="34"/>
      <c r="U3948" s="34"/>
      <c r="V3948" s="34"/>
      <c r="W3948" s="34"/>
      <c r="X3948" s="34"/>
      <c r="Y3948" s="34"/>
      <c r="Z3948" s="34"/>
    </row>
    <row r="3949" spans="1:26">
      <c r="A3949" s="69">
        <f t="shared" si="52"/>
        <v>492</v>
      </c>
      <c r="B3949" s="69">
        <f t="shared" si="53"/>
        <v>4</v>
      </c>
      <c r="C3949" s="67"/>
      <c r="D3949" s="70"/>
      <c r="E3949" s="70"/>
      <c r="F3949" s="70"/>
      <c r="G3949" s="42"/>
      <c r="H3949" s="67"/>
      <c r="I3949" s="67"/>
      <c r="J3949" s="67"/>
      <c r="K3949" s="67"/>
      <c r="L3949" s="67"/>
      <c r="M3949" s="67"/>
      <c r="N3949" s="67"/>
      <c r="O3949" s="67"/>
      <c r="P3949" s="67"/>
      <c r="Q3949" s="67"/>
      <c r="R3949" s="34"/>
      <c r="S3949" s="34"/>
      <c r="T3949" s="34"/>
      <c r="U3949" s="34"/>
      <c r="V3949" s="34"/>
      <c r="W3949" s="34"/>
      <c r="X3949" s="34"/>
      <c r="Y3949" s="34"/>
      <c r="Z3949" s="34"/>
    </row>
    <row r="3950" spans="1:26">
      <c r="A3950" s="69">
        <f t="shared" si="52"/>
        <v>492</v>
      </c>
      <c r="B3950" s="69">
        <f t="shared" si="53"/>
        <v>5</v>
      </c>
      <c r="C3950" s="67"/>
      <c r="D3950" s="70"/>
      <c r="E3950" s="70"/>
      <c r="F3950" s="70"/>
      <c r="G3950" s="42"/>
      <c r="H3950" s="67"/>
      <c r="I3950" s="67"/>
      <c r="J3950" s="67"/>
      <c r="K3950" s="67"/>
      <c r="L3950" s="67"/>
      <c r="M3950" s="67"/>
      <c r="N3950" s="67"/>
      <c r="O3950" s="67"/>
      <c r="P3950" s="67"/>
      <c r="Q3950" s="67"/>
      <c r="R3950" s="34"/>
      <c r="S3950" s="34"/>
      <c r="T3950" s="34"/>
      <c r="U3950" s="34"/>
      <c r="V3950" s="34"/>
      <c r="W3950" s="34"/>
      <c r="X3950" s="34"/>
      <c r="Y3950" s="34"/>
      <c r="Z3950" s="34"/>
    </row>
    <row r="3951" spans="1:26">
      <c r="A3951" s="69">
        <f t="shared" si="52"/>
        <v>492</v>
      </c>
      <c r="B3951" s="69">
        <f t="shared" si="53"/>
        <v>6</v>
      </c>
      <c r="C3951" s="67"/>
      <c r="D3951" s="70"/>
      <c r="E3951" s="70"/>
      <c r="F3951" s="70"/>
      <c r="G3951" s="42"/>
      <c r="H3951" s="67"/>
      <c r="I3951" s="67"/>
      <c r="J3951" s="67"/>
      <c r="K3951" s="67"/>
      <c r="L3951" s="67"/>
      <c r="M3951" s="67"/>
      <c r="N3951" s="67"/>
      <c r="O3951" s="67"/>
      <c r="P3951" s="67"/>
      <c r="Q3951" s="67"/>
      <c r="R3951" s="34"/>
      <c r="S3951" s="34"/>
      <c r="T3951" s="34"/>
      <c r="U3951" s="34"/>
      <c r="V3951" s="34"/>
      <c r="W3951" s="34"/>
      <c r="X3951" s="34"/>
      <c r="Y3951" s="34"/>
      <c r="Z3951" s="34"/>
    </row>
    <row r="3952" spans="1:26">
      <c r="A3952" s="69">
        <f t="shared" si="52"/>
        <v>492</v>
      </c>
      <c r="B3952" s="69">
        <f t="shared" si="53"/>
        <v>7</v>
      </c>
      <c r="C3952" s="67"/>
      <c r="D3952" s="70"/>
      <c r="E3952" s="70"/>
      <c r="F3952" s="70"/>
      <c r="G3952" s="42"/>
      <c r="H3952" s="67"/>
      <c r="I3952" s="67"/>
      <c r="J3952" s="67"/>
      <c r="K3952" s="67"/>
      <c r="L3952" s="67"/>
      <c r="M3952" s="67"/>
      <c r="N3952" s="67"/>
      <c r="O3952" s="67"/>
      <c r="P3952" s="67"/>
      <c r="Q3952" s="67"/>
      <c r="R3952" s="34"/>
      <c r="S3952" s="34"/>
      <c r="T3952" s="34"/>
      <c r="U3952" s="34"/>
      <c r="V3952" s="34"/>
      <c r="W3952" s="34"/>
      <c r="X3952" s="34"/>
      <c r="Y3952" s="34"/>
      <c r="Z3952" s="34"/>
    </row>
    <row r="3953" spans="1:26">
      <c r="A3953" s="69">
        <f t="shared" si="52"/>
        <v>492</v>
      </c>
      <c r="B3953" s="69">
        <f t="shared" si="53"/>
        <v>8</v>
      </c>
      <c r="C3953" s="67"/>
      <c r="D3953" s="70"/>
      <c r="E3953" s="70"/>
      <c r="F3953" s="70"/>
      <c r="G3953" s="42"/>
      <c r="H3953" s="67"/>
      <c r="I3953" s="67"/>
      <c r="J3953" s="67"/>
      <c r="K3953" s="67"/>
      <c r="L3953" s="67"/>
      <c r="M3953" s="67"/>
      <c r="N3953" s="67"/>
      <c r="O3953" s="67"/>
      <c r="P3953" s="67"/>
      <c r="Q3953" s="67"/>
      <c r="R3953" s="34"/>
      <c r="S3953" s="34"/>
      <c r="T3953" s="34"/>
      <c r="U3953" s="34"/>
      <c r="V3953" s="34"/>
      <c r="W3953" s="34"/>
      <c r="X3953" s="34"/>
      <c r="Y3953" s="34"/>
      <c r="Z3953" s="34"/>
    </row>
    <row r="3954" spans="1:26">
      <c r="A3954" s="69">
        <f t="shared" si="52"/>
        <v>493</v>
      </c>
      <c r="B3954" s="69">
        <f t="shared" si="53"/>
        <v>1</v>
      </c>
      <c r="C3954" s="67"/>
      <c r="D3954" s="70"/>
      <c r="E3954" s="70"/>
      <c r="F3954" s="70"/>
      <c r="G3954" s="42"/>
      <c r="H3954" s="67"/>
      <c r="I3954" s="67"/>
      <c r="J3954" s="67"/>
      <c r="K3954" s="67"/>
      <c r="L3954" s="67"/>
      <c r="M3954" s="67"/>
      <c r="N3954" s="67"/>
      <c r="O3954" s="67"/>
      <c r="P3954" s="67"/>
      <c r="Q3954" s="67"/>
      <c r="R3954" s="34"/>
      <c r="S3954" s="34"/>
      <c r="T3954" s="34"/>
      <c r="U3954" s="34"/>
      <c r="V3954" s="34"/>
      <c r="W3954" s="34"/>
      <c r="X3954" s="34"/>
      <c r="Y3954" s="34"/>
      <c r="Z3954" s="34"/>
    </row>
    <row r="3955" spans="1:26">
      <c r="A3955" s="69">
        <f t="shared" si="52"/>
        <v>493</v>
      </c>
      <c r="B3955" s="69">
        <f t="shared" si="53"/>
        <v>2</v>
      </c>
      <c r="C3955" s="67"/>
      <c r="D3955" s="70"/>
      <c r="E3955" s="70"/>
      <c r="F3955" s="70"/>
      <c r="G3955" s="42"/>
      <c r="H3955" s="67"/>
      <c r="I3955" s="67"/>
      <c r="J3955" s="67"/>
      <c r="K3955" s="67"/>
      <c r="L3955" s="67"/>
      <c r="M3955" s="67"/>
      <c r="N3955" s="67"/>
      <c r="O3955" s="67"/>
      <c r="P3955" s="67"/>
      <c r="Q3955" s="67"/>
      <c r="R3955" s="34"/>
      <c r="S3955" s="34"/>
      <c r="T3955" s="34"/>
      <c r="U3955" s="34"/>
      <c r="V3955" s="34"/>
      <c r="W3955" s="34"/>
      <c r="X3955" s="34"/>
      <c r="Y3955" s="34"/>
      <c r="Z3955" s="34"/>
    </row>
    <row r="3956" spans="1:26">
      <c r="A3956" s="69">
        <f t="shared" si="52"/>
        <v>493</v>
      </c>
      <c r="B3956" s="69">
        <f t="shared" si="53"/>
        <v>3</v>
      </c>
      <c r="C3956" s="67"/>
      <c r="D3956" s="70"/>
      <c r="E3956" s="70"/>
      <c r="F3956" s="70"/>
      <c r="G3956" s="42"/>
      <c r="H3956" s="67"/>
      <c r="I3956" s="67"/>
      <c r="J3956" s="67"/>
      <c r="K3956" s="67"/>
      <c r="L3956" s="67"/>
      <c r="M3956" s="67"/>
      <c r="N3956" s="67"/>
      <c r="O3956" s="67"/>
      <c r="P3956" s="67"/>
      <c r="Q3956" s="67"/>
      <c r="R3956" s="34"/>
      <c r="S3956" s="34"/>
      <c r="T3956" s="34"/>
      <c r="U3956" s="34"/>
      <c r="V3956" s="34"/>
      <c r="W3956" s="34"/>
      <c r="X3956" s="34"/>
      <c r="Y3956" s="34"/>
      <c r="Z3956" s="34"/>
    </row>
    <row r="3957" spans="1:26">
      <c r="A3957" s="69">
        <f t="shared" si="52"/>
        <v>493</v>
      </c>
      <c r="B3957" s="69">
        <f t="shared" si="53"/>
        <v>4</v>
      </c>
      <c r="C3957" s="67"/>
      <c r="D3957" s="70"/>
      <c r="E3957" s="70"/>
      <c r="F3957" s="70"/>
      <c r="G3957" s="42"/>
      <c r="H3957" s="67"/>
      <c r="I3957" s="67"/>
      <c r="J3957" s="67"/>
      <c r="K3957" s="67"/>
      <c r="L3957" s="67"/>
      <c r="M3957" s="67"/>
      <c r="N3957" s="67"/>
      <c r="O3957" s="67"/>
      <c r="P3957" s="67"/>
      <c r="Q3957" s="67"/>
      <c r="R3957" s="34"/>
      <c r="S3957" s="34"/>
      <c r="T3957" s="34"/>
      <c r="U3957" s="34"/>
      <c r="V3957" s="34"/>
      <c r="W3957" s="34"/>
      <c r="X3957" s="34"/>
      <c r="Y3957" s="34"/>
      <c r="Z3957" s="34"/>
    </row>
    <row r="3958" spans="1:26">
      <c r="A3958" s="69">
        <f t="shared" si="52"/>
        <v>493</v>
      </c>
      <c r="B3958" s="69">
        <f t="shared" si="53"/>
        <v>5</v>
      </c>
      <c r="C3958" s="67"/>
      <c r="D3958" s="70"/>
      <c r="E3958" s="70"/>
      <c r="F3958" s="70"/>
      <c r="G3958" s="42"/>
      <c r="H3958" s="67"/>
      <c r="I3958" s="67"/>
      <c r="J3958" s="67"/>
      <c r="K3958" s="67"/>
      <c r="L3958" s="67"/>
      <c r="M3958" s="67"/>
      <c r="N3958" s="67"/>
      <c r="O3958" s="67"/>
      <c r="P3958" s="67"/>
      <c r="Q3958" s="67"/>
      <c r="R3958" s="34"/>
      <c r="S3958" s="34"/>
      <c r="T3958" s="34"/>
      <c r="U3958" s="34"/>
      <c r="V3958" s="34"/>
      <c r="W3958" s="34"/>
      <c r="X3958" s="34"/>
      <c r="Y3958" s="34"/>
      <c r="Z3958" s="34"/>
    </row>
    <row r="3959" spans="1:26">
      <c r="A3959" s="69">
        <f t="shared" si="52"/>
        <v>493</v>
      </c>
      <c r="B3959" s="69">
        <f t="shared" si="53"/>
        <v>6</v>
      </c>
      <c r="C3959" s="67"/>
      <c r="D3959" s="70"/>
      <c r="E3959" s="70"/>
      <c r="F3959" s="70"/>
      <c r="G3959" s="42"/>
      <c r="H3959" s="67"/>
      <c r="I3959" s="67"/>
      <c r="J3959" s="67"/>
      <c r="K3959" s="67"/>
      <c r="L3959" s="67"/>
      <c r="M3959" s="67"/>
      <c r="N3959" s="67"/>
      <c r="O3959" s="67"/>
      <c r="P3959" s="67"/>
      <c r="Q3959" s="67"/>
      <c r="R3959" s="34"/>
      <c r="S3959" s="34"/>
      <c r="T3959" s="34"/>
      <c r="U3959" s="34"/>
      <c r="V3959" s="34"/>
      <c r="W3959" s="34"/>
      <c r="X3959" s="34"/>
      <c r="Y3959" s="34"/>
      <c r="Z3959" s="34"/>
    </row>
    <row r="3960" spans="1:26">
      <c r="A3960" s="69">
        <f t="shared" si="52"/>
        <v>493</v>
      </c>
      <c r="B3960" s="69">
        <f t="shared" si="53"/>
        <v>7</v>
      </c>
      <c r="C3960" s="67"/>
      <c r="D3960" s="70"/>
      <c r="E3960" s="70"/>
      <c r="F3960" s="70"/>
      <c r="G3960" s="42"/>
      <c r="H3960" s="67"/>
      <c r="I3960" s="67"/>
      <c r="J3960" s="67"/>
      <c r="K3960" s="67"/>
      <c r="L3960" s="67"/>
      <c r="M3960" s="67"/>
      <c r="N3960" s="67"/>
      <c r="O3960" s="67"/>
      <c r="P3960" s="67"/>
      <c r="Q3960" s="67"/>
      <c r="R3960" s="34"/>
      <c r="S3960" s="34"/>
      <c r="T3960" s="34"/>
      <c r="U3960" s="34"/>
      <c r="V3960" s="34"/>
      <c r="W3960" s="34"/>
      <c r="X3960" s="34"/>
      <c r="Y3960" s="34"/>
      <c r="Z3960" s="34"/>
    </row>
    <row r="3961" spans="1:26">
      <c r="A3961" s="69">
        <f t="shared" si="52"/>
        <v>493</v>
      </c>
      <c r="B3961" s="69">
        <f t="shared" si="53"/>
        <v>8</v>
      </c>
      <c r="C3961" s="67"/>
      <c r="D3961" s="70"/>
      <c r="E3961" s="70"/>
      <c r="F3961" s="70"/>
      <c r="G3961" s="42"/>
      <c r="H3961" s="67"/>
      <c r="I3961" s="67"/>
      <c r="J3961" s="67"/>
      <c r="K3961" s="67"/>
      <c r="L3961" s="67"/>
      <c r="M3961" s="67"/>
      <c r="N3961" s="67"/>
      <c r="O3961" s="67"/>
      <c r="P3961" s="67"/>
      <c r="Q3961" s="67"/>
      <c r="R3961" s="34"/>
      <c r="S3961" s="34"/>
      <c r="T3961" s="34"/>
      <c r="U3961" s="34"/>
      <c r="V3961" s="34"/>
      <c r="W3961" s="34"/>
      <c r="X3961" s="34"/>
      <c r="Y3961" s="34"/>
      <c r="Z3961" s="34"/>
    </row>
    <row r="3962" spans="1:26">
      <c r="A3962" s="69">
        <f t="shared" si="52"/>
        <v>494</v>
      </c>
      <c r="B3962" s="69">
        <f t="shared" si="53"/>
        <v>1</v>
      </c>
      <c r="C3962" s="67"/>
      <c r="D3962" s="70"/>
      <c r="E3962" s="70"/>
      <c r="F3962" s="70"/>
      <c r="G3962" s="42"/>
      <c r="H3962" s="67"/>
      <c r="I3962" s="67"/>
      <c r="J3962" s="67"/>
      <c r="K3962" s="67"/>
      <c r="L3962" s="67"/>
      <c r="M3962" s="67"/>
      <c r="N3962" s="67"/>
      <c r="O3962" s="67"/>
      <c r="P3962" s="67"/>
      <c r="Q3962" s="67"/>
      <c r="R3962" s="34"/>
      <c r="S3962" s="34"/>
      <c r="T3962" s="34"/>
      <c r="U3962" s="34"/>
      <c r="V3962" s="34"/>
      <c r="W3962" s="34"/>
      <c r="X3962" s="34"/>
      <c r="Y3962" s="34"/>
      <c r="Z3962" s="34"/>
    </row>
    <row r="3963" spans="1:26">
      <c r="A3963" s="69">
        <f t="shared" si="52"/>
        <v>494</v>
      </c>
      <c r="B3963" s="69">
        <f t="shared" si="53"/>
        <v>2</v>
      </c>
      <c r="C3963" s="67"/>
      <c r="D3963" s="70"/>
      <c r="E3963" s="70"/>
      <c r="F3963" s="70"/>
      <c r="G3963" s="42"/>
      <c r="H3963" s="67"/>
      <c r="I3963" s="67"/>
      <c r="J3963" s="67"/>
      <c r="K3963" s="67"/>
      <c r="L3963" s="67"/>
      <c r="M3963" s="67"/>
      <c r="N3963" s="67"/>
      <c r="O3963" s="67"/>
      <c r="P3963" s="67"/>
      <c r="Q3963" s="67"/>
      <c r="R3963" s="34"/>
      <c r="S3963" s="34"/>
      <c r="T3963" s="34"/>
      <c r="U3963" s="34"/>
      <c r="V3963" s="34"/>
      <c r="W3963" s="34"/>
      <c r="X3963" s="34"/>
      <c r="Y3963" s="34"/>
      <c r="Z3963" s="34"/>
    </row>
    <row r="3964" spans="1:26">
      <c r="A3964" s="69">
        <f t="shared" si="52"/>
        <v>494</v>
      </c>
      <c r="B3964" s="69">
        <f t="shared" si="53"/>
        <v>3</v>
      </c>
      <c r="C3964" s="67"/>
      <c r="D3964" s="70"/>
      <c r="E3964" s="70"/>
      <c r="F3964" s="70"/>
      <c r="G3964" s="42"/>
      <c r="H3964" s="67"/>
      <c r="I3964" s="67"/>
      <c r="J3964" s="67"/>
      <c r="K3964" s="67"/>
      <c r="L3964" s="67"/>
      <c r="M3964" s="67"/>
      <c r="N3964" s="67"/>
      <c r="O3964" s="67"/>
      <c r="P3964" s="67"/>
      <c r="Q3964" s="67"/>
      <c r="R3964" s="34"/>
      <c r="S3964" s="34"/>
      <c r="T3964" s="34"/>
      <c r="U3964" s="34"/>
      <c r="V3964" s="34"/>
      <c r="W3964" s="34"/>
      <c r="X3964" s="34"/>
      <c r="Y3964" s="34"/>
      <c r="Z3964" s="34"/>
    </row>
    <row r="3965" spans="1:26">
      <c r="A3965" s="69">
        <f t="shared" si="52"/>
        <v>494</v>
      </c>
      <c r="B3965" s="69">
        <f t="shared" si="53"/>
        <v>4</v>
      </c>
      <c r="C3965" s="67"/>
      <c r="D3965" s="70"/>
      <c r="E3965" s="70"/>
      <c r="F3965" s="70"/>
      <c r="G3965" s="42"/>
      <c r="H3965" s="67"/>
      <c r="I3965" s="67"/>
      <c r="J3965" s="67"/>
      <c r="K3965" s="67"/>
      <c r="L3965" s="67"/>
      <c r="M3965" s="67"/>
      <c r="N3965" s="67"/>
      <c r="O3965" s="67"/>
      <c r="P3965" s="67"/>
      <c r="Q3965" s="67"/>
      <c r="R3965" s="34"/>
      <c r="S3965" s="34"/>
      <c r="T3965" s="34"/>
      <c r="U3965" s="34"/>
      <c r="V3965" s="34"/>
      <c r="W3965" s="34"/>
      <c r="X3965" s="34"/>
      <c r="Y3965" s="34"/>
      <c r="Z3965" s="34"/>
    </row>
    <row r="3966" spans="1:26">
      <c r="A3966" s="69">
        <f t="shared" si="52"/>
        <v>494</v>
      </c>
      <c r="B3966" s="69">
        <f t="shared" si="53"/>
        <v>5</v>
      </c>
      <c r="C3966" s="67"/>
      <c r="D3966" s="70"/>
      <c r="E3966" s="70"/>
      <c r="F3966" s="70"/>
      <c r="G3966" s="42"/>
      <c r="H3966" s="67"/>
      <c r="I3966" s="67"/>
      <c r="J3966" s="67"/>
      <c r="K3966" s="67"/>
      <c r="L3966" s="67"/>
      <c r="M3966" s="67"/>
      <c r="N3966" s="67"/>
      <c r="O3966" s="67"/>
      <c r="P3966" s="67"/>
      <c r="Q3966" s="67"/>
      <c r="R3966" s="34"/>
      <c r="S3966" s="34"/>
      <c r="T3966" s="34"/>
      <c r="U3966" s="34"/>
      <c r="V3966" s="34"/>
      <c r="W3966" s="34"/>
      <c r="X3966" s="34"/>
      <c r="Y3966" s="34"/>
      <c r="Z3966" s="34"/>
    </row>
    <row r="3967" spans="1:26">
      <c r="A3967" s="69">
        <f t="shared" si="52"/>
        <v>494</v>
      </c>
      <c r="B3967" s="69">
        <f t="shared" si="53"/>
        <v>6</v>
      </c>
      <c r="C3967" s="67"/>
      <c r="D3967" s="70"/>
      <c r="E3967" s="70"/>
      <c r="F3967" s="70"/>
      <c r="G3967" s="42"/>
      <c r="H3967" s="67"/>
      <c r="I3967" s="67"/>
      <c r="J3967" s="67"/>
      <c r="K3967" s="67"/>
      <c r="L3967" s="67"/>
      <c r="M3967" s="67"/>
      <c r="N3967" s="67"/>
      <c r="O3967" s="67"/>
      <c r="P3967" s="67"/>
      <c r="Q3967" s="67"/>
      <c r="R3967" s="34"/>
      <c r="S3967" s="34"/>
      <c r="T3967" s="34"/>
      <c r="U3967" s="34"/>
      <c r="V3967" s="34"/>
      <c r="W3967" s="34"/>
      <c r="X3967" s="34"/>
      <c r="Y3967" s="34"/>
      <c r="Z3967" s="34"/>
    </row>
    <row r="3968" spans="1:26">
      <c r="A3968" s="69">
        <f t="shared" si="52"/>
        <v>494</v>
      </c>
      <c r="B3968" s="69">
        <f t="shared" si="53"/>
        <v>7</v>
      </c>
      <c r="C3968" s="67"/>
      <c r="D3968" s="70"/>
      <c r="E3968" s="70"/>
      <c r="F3968" s="70"/>
      <c r="G3968" s="42"/>
      <c r="H3968" s="67"/>
      <c r="I3968" s="67"/>
      <c r="J3968" s="67"/>
      <c r="K3968" s="67"/>
      <c r="L3968" s="67"/>
      <c r="M3968" s="67"/>
      <c r="N3968" s="67"/>
      <c r="O3968" s="67"/>
      <c r="P3968" s="67"/>
      <c r="Q3968" s="67"/>
      <c r="R3968" s="34"/>
      <c r="S3968" s="34"/>
      <c r="T3968" s="34"/>
      <c r="U3968" s="34"/>
      <c r="V3968" s="34"/>
      <c r="W3968" s="34"/>
      <c r="X3968" s="34"/>
      <c r="Y3968" s="34"/>
      <c r="Z3968" s="34"/>
    </row>
    <row r="3969" spans="1:26">
      <c r="A3969" s="69">
        <f t="shared" si="52"/>
        <v>494</v>
      </c>
      <c r="B3969" s="69">
        <f t="shared" si="53"/>
        <v>8</v>
      </c>
      <c r="C3969" s="67"/>
      <c r="D3969" s="70"/>
      <c r="E3969" s="70"/>
      <c r="F3969" s="70"/>
      <c r="G3969" s="42"/>
      <c r="H3969" s="67"/>
      <c r="I3969" s="67"/>
      <c r="J3969" s="67"/>
      <c r="K3969" s="67"/>
      <c r="L3969" s="67"/>
      <c r="M3969" s="67"/>
      <c r="N3969" s="67"/>
      <c r="O3969" s="67"/>
      <c r="P3969" s="67"/>
      <c r="Q3969" s="67"/>
      <c r="R3969" s="34"/>
      <c r="S3969" s="34"/>
      <c r="T3969" s="34"/>
      <c r="U3969" s="34"/>
      <c r="V3969" s="34"/>
      <c r="W3969" s="34"/>
      <c r="X3969" s="34"/>
      <c r="Y3969" s="34"/>
      <c r="Z3969" s="34"/>
    </row>
    <row r="3970" spans="1:26">
      <c r="A3970" s="69">
        <f t="shared" si="52"/>
        <v>495</v>
      </c>
      <c r="B3970" s="69">
        <f t="shared" si="53"/>
        <v>1</v>
      </c>
      <c r="C3970" s="67"/>
      <c r="D3970" s="70"/>
      <c r="E3970" s="70"/>
      <c r="F3970" s="70"/>
      <c r="G3970" s="42"/>
      <c r="H3970" s="67"/>
      <c r="I3970" s="67"/>
      <c r="J3970" s="67"/>
      <c r="K3970" s="67"/>
      <c r="L3970" s="67"/>
      <c r="M3970" s="67"/>
      <c r="N3970" s="67"/>
      <c r="O3970" s="67"/>
      <c r="P3970" s="67"/>
      <c r="Q3970" s="67"/>
      <c r="R3970" s="34"/>
      <c r="S3970" s="34"/>
      <c r="T3970" s="34"/>
      <c r="U3970" s="34"/>
      <c r="V3970" s="34"/>
      <c r="W3970" s="34"/>
      <c r="X3970" s="34"/>
      <c r="Y3970" s="34"/>
      <c r="Z3970" s="34"/>
    </row>
    <row r="3971" spans="1:26">
      <c r="A3971" s="69">
        <f t="shared" si="52"/>
        <v>495</v>
      </c>
      <c r="B3971" s="69">
        <f t="shared" si="53"/>
        <v>2</v>
      </c>
      <c r="C3971" s="67"/>
      <c r="D3971" s="70"/>
      <c r="E3971" s="70"/>
      <c r="F3971" s="70"/>
      <c r="G3971" s="42"/>
      <c r="H3971" s="67"/>
      <c r="I3971" s="67"/>
      <c r="J3971" s="67"/>
      <c r="K3971" s="67"/>
      <c r="L3971" s="67"/>
      <c r="M3971" s="67"/>
      <c r="N3971" s="67"/>
      <c r="O3971" s="67"/>
      <c r="P3971" s="67"/>
      <c r="Q3971" s="67"/>
      <c r="R3971" s="34"/>
      <c r="S3971" s="34"/>
      <c r="T3971" s="34"/>
      <c r="U3971" s="34"/>
      <c r="V3971" s="34"/>
      <c r="W3971" s="34"/>
      <c r="X3971" s="34"/>
      <c r="Y3971" s="34"/>
      <c r="Z3971" s="34"/>
    </row>
    <row r="3972" spans="1:26">
      <c r="A3972" s="69">
        <f t="shared" si="52"/>
        <v>495</v>
      </c>
      <c r="B3972" s="69">
        <f t="shared" si="53"/>
        <v>3</v>
      </c>
      <c r="C3972" s="67"/>
      <c r="D3972" s="70"/>
      <c r="E3972" s="70"/>
      <c r="F3972" s="70"/>
      <c r="G3972" s="42"/>
      <c r="H3972" s="67"/>
      <c r="I3972" s="67"/>
      <c r="J3972" s="67"/>
      <c r="K3972" s="67"/>
      <c r="L3972" s="67"/>
      <c r="M3972" s="67"/>
      <c r="N3972" s="67"/>
      <c r="O3972" s="67"/>
      <c r="P3972" s="67"/>
      <c r="Q3972" s="67"/>
      <c r="R3972" s="34"/>
      <c r="S3972" s="34"/>
      <c r="T3972" s="34"/>
      <c r="U3972" s="34"/>
      <c r="V3972" s="34"/>
      <c r="W3972" s="34"/>
      <c r="X3972" s="34"/>
      <c r="Y3972" s="34"/>
      <c r="Z3972" s="34"/>
    </row>
    <row r="3973" spans="1:26">
      <c r="A3973" s="69">
        <f t="shared" si="52"/>
        <v>495</v>
      </c>
      <c r="B3973" s="69">
        <f t="shared" si="53"/>
        <v>4</v>
      </c>
      <c r="C3973" s="67"/>
      <c r="D3973" s="70"/>
      <c r="E3973" s="70"/>
      <c r="F3973" s="70"/>
      <c r="G3973" s="42"/>
      <c r="H3973" s="67"/>
      <c r="I3973" s="67"/>
      <c r="J3973" s="67"/>
      <c r="K3973" s="67"/>
      <c r="L3973" s="67"/>
      <c r="M3973" s="67"/>
      <c r="N3973" s="67"/>
      <c r="O3973" s="67"/>
      <c r="P3973" s="67"/>
      <c r="Q3973" s="67"/>
      <c r="R3973" s="34"/>
      <c r="S3973" s="34"/>
      <c r="T3973" s="34"/>
      <c r="U3973" s="34"/>
      <c r="V3973" s="34"/>
      <c r="W3973" s="34"/>
      <c r="X3973" s="34"/>
      <c r="Y3973" s="34"/>
      <c r="Z3973" s="34"/>
    </row>
    <row r="3974" spans="1:26">
      <c r="A3974" s="69">
        <f t="shared" si="52"/>
        <v>495</v>
      </c>
      <c r="B3974" s="69">
        <f t="shared" si="53"/>
        <v>5</v>
      </c>
      <c r="C3974" s="67"/>
      <c r="D3974" s="70"/>
      <c r="E3974" s="70"/>
      <c r="F3974" s="70"/>
      <c r="G3974" s="42"/>
      <c r="H3974" s="67"/>
      <c r="I3974" s="67"/>
      <c r="J3974" s="67"/>
      <c r="K3974" s="67"/>
      <c r="L3974" s="67"/>
      <c r="M3974" s="67"/>
      <c r="N3974" s="67"/>
      <c r="O3974" s="67"/>
      <c r="P3974" s="67"/>
      <c r="Q3974" s="67"/>
      <c r="R3974" s="34"/>
      <c r="S3974" s="34"/>
      <c r="T3974" s="34"/>
      <c r="U3974" s="34"/>
      <c r="V3974" s="34"/>
      <c r="W3974" s="34"/>
      <c r="X3974" s="34"/>
      <c r="Y3974" s="34"/>
      <c r="Z3974" s="34"/>
    </row>
    <row r="3975" spans="1:26">
      <c r="A3975" s="69">
        <f t="shared" si="52"/>
        <v>495</v>
      </c>
      <c r="B3975" s="69">
        <f t="shared" si="53"/>
        <v>6</v>
      </c>
      <c r="C3975" s="67"/>
      <c r="D3975" s="70"/>
      <c r="E3975" s="70"/>
      <c r="F3975" s="70"/>
      <c r="G3975" s="42"/>
      <c r="H3975" s="67"/>
      <c r="I3975" s="67"/>
      <c r="J3975" s="67"/>
      <c r="K3975" s="67"/>
      <c r="L3975" s="67"/>
      <c r="M3975" s="67"/>
      <c r="N3975" s="67"/>
      <c r="O3975" s="67"/>
      <c r="P3975" s="67"/>
      <c r="Q3975" s="67"/>
      <c r="R3975" s="34"/>
      <c r="S3975" s="34"/>
      <c r="T3975" s="34"/>
      <c r="U3975" s="34"/>
      <c r="V3975" s="34"/>
      <c r="W3975" s="34"/>
      <c r="X3975" s="34"/>
      <c r="Y3975" s="34"/>
      <c r="Z3975" s="34"/>
    </row>
    <row r="3976" spans="1:26">
      <c r="A3976" s="69">
        <f t="shared" si="52"/>
        <v>495</v>
      </c>
      <c r="B3976" s="69">
        <f t="shared" si="53"/>
        <v>7</v>
      </c>
      <c r="C3976" s="67"/>
      <c r="D3976" s="70"/>
      <c r="E3976" s="70"/>
      <c r="F3976" s="70"/>
      <c r="G3976" s="42"/>
      <c r="H3976" s="67"/>
      <c r="I3976" s="67"/>
      <c r="J3976" s="67"/>
      <c r="K3976" s="67"/>
      <c r="L3976" s="67"/>
      <c r="M3976" s="67"/>
      <c r="N3976" s="67"/>
      <c r="O3976" s="67"/>
      <c r="P3976" s="67"/>
      <c r="Q3976" s="67"/>
      <c r="R3976" s="34"/>
      <c r="S3976" s="34"/>
      <c r="T3976" s="34"/>
      <c r="U3976" s="34"/>
      <c r="V3976" s="34"/>
      <c r="W3976" s="34"/>
      <c r="X3976" s="34"/>
      <c r="Y3976" s="34"/>
      <c r="Z3976" s="34"/>
    </row>
    <row r="3977" spans="1:26">
      <c r="A3977" s="69">
        <f t="shared" si="52"/>
        <v>495</v>
      </c>
      <c r="B3977" s="69">
        <f t="shared" si="53"/>
        <v>8</v>
      </c>
      <c r="C3977" s="67"/>
      <c r="D3977" s="70"/>
      <c r="E3977" s="70"/>
      <c r="F3977" s="70"/>
      <c r="G3977" s="42"/>
      <c r="H3977" s="67"/>
      <c r="I3977" s="67"/>
      <c r="J3977" s="67"/>
      <c r="K3977" s="67"/>
      <c r="L3977" s="67"/>
      <c r="M3977" s="67"/>
      <c r="N3977" s="67"/>
      <c r="O3977" s="67"/>
      <c r="P3977" s="67"/>
      <c r="Q3977" s="67"/>
      <c r="R3977" s="34"/>
      <c r="S3977" s="34"/>
      <c r="T3977" s="34"/>
      <c r="U3977" s="34"/>
      <c r="V3977" s="34"/>
      <c r="W3977" s="34"/>
      <c r="X3977" s="34"/>
      <c r="Y3977" s="34"/>
      <c r="Z3977" s="34"/>
    </row>
    <row r="3978" spans="1:26">
      <c r="A3978" s="69">
        <f t="shared" si="52"/>
        <v>496</v>
      </c>
      <c r="B3978" s="69">
        <f t="shared" si="53"/>
        <v>1</v>
      </c>
      <c r="C3978" s="67"/>
      <c r="D3978" s="70"/>
      <c r="E3978" s="70"/>
      <c r="F3978" s="70"/>
      <c r="G3978" s="42"/>
      <c r="H3978" s="67"/>
      <c r="I3978" s="67"/>
      <c r="J3978" s="67"/>
      <c r="K3978" s="67"/>
      <c r="L3978" s="67"/>
      <c r="M3978" s="67"/>
      <c r="N3978" s="67"/>
      <c r="O3978" s="67"/>
      <c r="P3978" s="67"/>
      <c r="Q3978" s="67"/>
      <c r="R3978" s="34"/>
      <c r="S3978" s="34"/>
      <c r="T3978" s="34"/>
      <c r="U3978" s="34"/>
      <c r="V3978" s="34"/>
      <c r="W3978" s="34"/>
      <c r="X3978" s="34"/>
      <c r="Y3978" s="34"/>
      <c r="Z3978" s="34"/>
    </row>
    <row r="3979" spans="1:26">
      <c r="A3979" s="69">
        <f t="shared" si="52"/>
        <v>496</v>
      </c>
      <c r="B3979" s="69">
        <f t="shared" si="53"/>
        <v>2</v>
      </c>
      <c r="C3979" s="67"/>
      <c r="D3979" s="70"/>
      <c r="E3979" s="70"/>
      <c r="F3979" s="70"/>
      <c r="G3979" s="42"/>
      <c r="H3979" s="67"/>
      <c r="I3979" s="67"/>
      <c r="J3979" s="67"/>
      <c r="K3979" s="67"/>
      <c r="L3979" s="67"/>
      <c r="M3979" s="67"/>
      <c r="N3979" s="67"/>
      <c r="O3979" s="67"/>
      <c r="P3979" s="67"/>
      <c r="Q3979" s="67"/>
      <c r="R3979" s="34"/>
      <c r="S3979" s="34"/>
      <c r="T3979" s="34"/>
      <c r="U3979" s="34"/>
      <c r="V3979" s="34"/>
      <c r="W3979" s="34"/>
      <c r="X3979" s="34"/>
      <c r="Y3979" s="34"/>
      <c r="Z3979" s="34"/>
    </row>
    <row r="3980" spans="1:26">
      <c r="A3980" s="69">
        <f t="shared" si="52"/>
        <v>496</v>
      </c>
      <c r="B3980" s="69">
        <f t="shared" si="53"/>
        <v>3</v>
      </c>
      <c r="C3980" s="67"/>
      <c r="D3980" s="70"/>
      <c r="E3980" s="70"/>
      <c r="F3980" s="70"/>
      <c r="G3980" s="42"/>
      <c r="H3980" s="67"/>
      <c r="I3980" s="67"/>
      <c r="J3980" s="67"/>
      <c r="K3980" s="67"/>
      <c r="L3980" s="67"/>
      <c r="M3980" s="67"/>
      <c r="N3980" s="67"/>
      <c r="O3980" s="67"/>
      <c r="P3980" s="67"/>
      <c r="Q3980" s="67"/>
      <c r="R3980" s="34"/>
      <c r="S3980" s="34"/>
      <c r="T3980" s="34"/>
      <c r="U3980" s="34"/>
      <c r="V3980" s="34"/>
      <c r="W3980" s="34"/>
      <c r="X3980" s="34"/>
      <c r="Y3980" s="34"/>
      <c r="Z3980" s="34"/>
    </row>
    <row r="3981" spans="1:26">
      <c r="A3981" s="69">
        <f t="shared" si="52"/>
        <v>496</v>
      </c>
      <c r="B3981" s="69">
        <f t="shared" si="53"/>
        <v>4</v>
      </c>
      <c r="C3981" s="67"/>
      <c r="D3981" s="70"/>
      <c r="E3981" s="70"/>
      <c r="F3981" s="70"/>
      <c r="G3981" s="42"/>
      <c r="H3981" s="67"/>
      <c r="I3981" s="67"/>
      <c r="J3981" s="67"/>
      <c r="K3981" s="67"/>
      <c r="L3981" s="67"/>
      <c r="M3981" s="67"/>
      <c r="N3981" s="67"/>
      <c r="O3981" s="67"/>
      <c r="P3981" s="67"/>
      <c r="Q3981" s="67"/>
      <c r="R3981" s="34"/>
      <c r="S3981" s="34"/>
      <c r="T3981" s="34"/>
      <c r="U3981" s="34"/>
      <c r="V3981" s="34"/>
      <c r="W3981" s="34"/>
      <c r="X3981" s="34"/>
      <c r="Y3981" s="34"/>
      <c r="Z3981" s="34"/>
    </row>
    <row r="3982" spans="1:26">
      <c r="A3982" s="69">
        <f t="shared" si="52"/>
        <v>496</v>
      </c>
      <c r="B3982" s="69">
        <f t="shared" si="53"/>
        <v>5</v>
      </c>
      <c r="C3982" s="67"/>
      <c r="D3982" s="70"/>
      <c r="E3982" s="70"/>
      <c r="F3982" s="70"/>
      <c r="G3982" s="42"/>
      <c r="H3982" s="67"/>
      <c r="I3982" s="67"/>
      <c r="J3982" s="67"/>
      <c r="K3982" s="67"/>
      <c r="L3982" s="67"/>
      <c r="M3982" s="67"/>
      <c r="N3982" s="67"/>
      <c r="O3982" s="67"/>
      <c r="P3982" s="67"/>
      <c r="Q3982" s="67"/>
      <c r="R3982" s="34"/>
      <c r="S3982" s="34"/>
      <c r="T3982" s="34"/>
      <c r="U3982" s="34"/>
      <c r="V3982" s="34"/>
      <c r="W3982" s="34"/>
      <c r="X3982" s="34"/>
      <c r="Y3982" s="34"/>
      <c r="Z3982" s="34"/>
    </row>
    <row r="3983" spans="1:26">
      <c r="A3983" s="69">
        <f t="shared" si="52"/>
        <v>496</v>
      </c>
      <c r="B3983" s="69">
        <f t="shared" si="53"/>
        <v>6</v>
      </c>
      <c r="C3983" s="67"/>
      <c r="D3983" s="70"/>
      <c r="E3983" s="70"/>
      <c r="F3983" s="70"/>
      <c r="G3983" s="42"/>
      <c r="H3983" s="67"/>
      <c r="I3983" s="67"/>
      <c r="J3983" s="67"/>
      <c r="K3983" s="67"/>
      <c r="L3983" s="67"/>
      <c r="M3983" s="67"/>
      <c r="N3983" s="67"/>
      <c r="O3983" s="67"/>
      <c r="P3983" s="67"/>
      <c r="Q3983" s="67"/>
      <c r="R3983" s="34"/>
      <c r="S3983" s="34"/>
      <c r="T3983" s="34"/>
      <c r="U3983" s="34"/>
      <c r="V3983" s="34"/>
      <c r="W3983" s="34"/>
      <c r="X3983" s="34"/>
      <c r="Y3983" s="34"/>
      <c r="Z3983" s="34"/>
    </row>
    <row r="3984" spans="1:26">
      <c r="A3984" s="69">
        <f t="shared" si="52"/>
        <v>496</v>
      </c>
      <c r="B3984" s="69">
        <f t="shared" si="53"/>
        <v>7</v>
      </c>
      <c r="C3984" s="67"/>
      <c r="D3984" s="70"/>
      <c r="E3984" s="70"/>
      <c r="F3984" s="70"/>
      <c r="G3984" s="42"/>
      <c r="H3984" s="67"/>
      <c r="I3984" s="67"/>
      <c r="J3984" s="67"/>
      <c r="K3984" s="67"/>
      <c r="L3984" s="67"/>
      <c r="M3984" s="67"/>
      <c r="N3984" s="67"/>
      <c r="O3984" s="67"/>
      <c r="P3984" s="67"/>
      <c r="Q3984" s="67"/>
      <c r="R3984" s="34"/>
      <c r="S3984" s="34"/>
      <c r="T3984" s="34"/>
      <c r="U3984" s="34"/>
      <c r="V3984" s="34"/>
      <c r="W3984" s="34"/>
      <c r="X3984" s="34"/>
      <c r="Y3984" s="34"/>
      <c r="Z3984" s="34"/>
    </row>
    <row r="3985" spans="1:26">
      <c r="A3985" s="69">
        <f t="shared" si="52"/>
        <v>496</v>
      </c>
      <c r="B3985" s="69">
        <f t="shared" si="53"/>
        <v>8</v>
      </c>
      <c r="C3985" s="67"/>
      <c r="D3985" s="70"/>
      <c r="E3985" s="70"/>
      <c r="F3985" s="70"/>
      <c r="G3985" s="42"/>
      <c r="H3985" s="67"/>
      <c r="I3985" s="67"/>
      <c r="J3985" s="67"/>
      <c r="K3985" s="67"/>
      <c r="L3985" s="67"/>
      <c r="M3985" s="67"/>
      <c r="N3985" s="67"/>
      <c r="O3985" s="67"/>
      <c r="P3985" s="67"/>
      <c r="Q3985" s="67"/>
      <c r="R3985" s="34"/>
      <c r="S3985" s="34"/>
      <c r="T3985" s="34"/>
      <c r="U3985" s="34"/>
      <c r="V3985" s="34"/>
      <c r="W3985" s="34"/>
      <c r="X3985" s="34"/>
      <c r="Y3985" s="34"/>
      <c r="Z3985" s="34"/>
    </row>
    <row r="3986" spans="1:26">
      <c r="A3986" s="69">
        <f t="shared" si="52"/>
        <v>497</v>
      </c>
      <c r="B3986" s="69">
        <f t="shared" si="53"/>
        <v>1</v>
      </c>
      <c r="C3986" s="67"/>
      <c r="D3986" s="70"/>
      <c r="E3986" s="70"/>
      <c r="F3986" s="70"/>
      <c r="G3986" s="42"/>
      <c r="H3986" s="67"/>
      <c r="I3986" s="67"/>
      <c r="J3986" s="67"/>
      <c r="K3986" s="67"/>
      <c r="L3986" s="67"/>
      <c r="M3986" s="67"/>
      <c r="N3986" s="67"/>
      <c r="O3986" s="67"/>
      <c r="P3986" s="67"/>
      <c r="Q3986" s="67"/>
      <c r="R3986" s="34"/>
      <c r="S3986" s="34"/>
      <c r="T3986" s="34"/>
      <c r="U3986" s="34"/>
      <c r="V3986" s="34"/>
      <c r="W3986" s="34"/>
      <c r="X3986" s="34"/>
      <c r="Y3986" s="34"/>
      <c r="Z3986" s="34"/>
    </row>
    <row r="3987" spans="1:26">
      <c r="A3987" s="69">
        <f t="shared" si="52"/>
        <v>497</v>
      </c>
      <c r="B3987" s="69">
        <f t="shared" si="53"/>
        <v>2</v>
      </c>
      <c r="C3987" s="67"/>
      <c r="D3987" s="70"/>
      <c r="E3987" s="70"/>
      <c r="F3987" s="70"/>
      <c r="G3987" s="42"/>
      <c r="H3987" s="67"/>
      <c r="I3987" s="67"/>
      <c r="J3987" s="67"/>
      <c r="K3987" s="67"/>
      <c r="L3987" s="67"/>
      <c r="M3987" s="67"/>
      <c r="N3987" s="67"/>
      <c r="O3987" s="67"/>
      <c r="P3987" s="67"/>
      <c r="Q3987" s="67"/>
      <c r="R3987" s="34"/>
      <c r="S3987" s="34"/>
      <c r="T3987" s="34"/>
      <c r="U3987" s="34"/>
      <c r="V3987" s="34"/>
      <c r="W3987" s="34"/>
      <c r="X3987" s="34"/>
      <c r="Y3987" s="34"/>
      <c r="Z3987" s="34"/>
    </row>
    <row r="3988" spans="1:26">
      <c r="A3988" s="69">
        <f t="shared" si="52"/>
        <v>497</v>
      </c>
      <c r="B3988" s="69">
        <f t="shared" si="53"/>
        <v>3</v>
      </c>
      <c r="C3988" s="67"/>
      <c r="D3988" s="70"/>
      <c r="E3988" s="70"/>
      <c r="F3988" s="70"/>
      <c r="G3988" s="42"/>
      <c r="H3988" s="67"/>
      <c r="I3988" s="67"/>
      <c r="J3988" s="67"/>
      <c r="K3988" s="67"/>
      <c r="L3988" s="67"/>
      <c r="M3988" s="67"/>
      <c r="N3988" s="67"/>
      <c r="O3988" s="67"/>
      <c r="P3988" s="67"/>
      <c r="Q3988" s="67"/>
      <c r="R3988" s="34"/>
      <c r="S3988" s="34"/>
      <c r="T3988" s="34"/>
      <c r="U3988" s="34"/>
      <c r="V3988" s="34"/>
      <c r="W3988" s="34"/>
      <c r="X3988" s="34"/>
      <c r="Y3988" s="34"/>
      <c r="Z3988" s="34"/>
    </row>
    <row r="3989" spans="1:26">
      <c r="A3989" s="69">
        <f t="shared" si="52"/>
        <v>497</v>
      </c>
      <c r="B3989" s="69">
        <f t="shared" si="53"/>
        <v>4</v>
      </c>
      <c r="C3989" s="67"/>
      <c r="D3989" s="70"/>
      <c r="E3989" s="70"/>
      <c r="F3989" s="70"/>
      <c r="G3989" s="42"/>
      <c r="H3989" s="67"/>
      <c r="I3989" s="67"/>
      <c r="J3989" s="67"/>
      <c r="K3989" s="67"/>
      <c r="L3989" s="67"/>
      <c r="M3989" s="67"/>
      <c r="N3989" s="67"/>
      <c r="O3989" s="67"/>
      <c r="P3989" s="67"/>
      <c r="Q3989" s="67"/>
      <c r="R3989" s="34"/>
      <c r="S3989" s="34"/>
      <c r="T3989" s="34"/>
      <c r="U3989" s="34"/>
      <c r="V3989" s="34"/>
      <c r="W3989" s="34"/>
      <c r="X3989" s="34"/>
      <c r="Y3989" s="34"/>
      <c r="Z3989" s="34"/>
    </row>
    <row r="3990" spans="1:26">
      <c r="A3990" s="69">
        <f t="shared" si="52"/>
        <v>497</v>
      </c>
      <c r="B3990" s="69">
        <f t="shared" si="53"/>
        <v>5</v>
      </c>
      <c r="C3990" s="67"/>
      <c r="D3990" s="70"/>
      <c r="E3990" s="70"/>
      <c r="F3990" s="70"/>
      <c r="G3990" s="42"/>
      <c r="H3990" s="67"/>
      <c r="I3990" s="67"/>
      <c r="J3990" s="67"/>
      <c r="K3990" s="67"/>
      <c r="L3990" s="67"/>
      <c r="M3990" s="67"/>
      <c r="N3990" s="67"/>
      <c r="O3990" s="67"/>
      <c r="P3990" s="67"/>
      <c r="Q3990" s="67"/>
      <c r="R3990" s="34"/>
      <c r="S3990" s="34"/>
      <c r="T3990" s="34"/>
      <c r="U3990" s="34"/>
      <c r="V3990" s="34"/>
      <c r="W3990" s="34"/>
      <c r="X3990" s="34"/>
      <c r="Y3990" s="34"/>
      <c r="Z3990" s="34"/>
    </row>
    <row r="3991" spans="1:26">
      <c r="A3991" s="69">
        <f t="shared" si="52"/>
        <v>497</v>
      </c>
      <c r="B3991" s="69">
        <f t="shared" si="53"/>
        <v>6</v>
      </c>
      <c r="C3991" s="67"/>
      <c r="D3991" s="70"/>
      <c r="E3991" s="70"/>
      <c r="F3991" s="70"/>
      <c r="G3991" s="42"/>
      <c r="H3991" s="67"/>
      <c r="I3991" s="67"/>
      <c r="J3991" s="67"/>
      <c r="K3991" s="67"/>
      <c r="L3991" s="67"/>
      <c r="M3991" s="67"/>
      <c r="N3991" s="67"/>
      <c r="O3991" s="67"/>
      <c r="P3991" s="67"/>
      <c r="Q3991" s="67"/>
      <c r="R3991" s="34"/>
      <c r="S3991" s="34"/>
      <c r="T3991" s="34"/>
      <c r="U3991" s="34"/>
      <c r="V3991" s="34"/>
      <c r="W3991" s="34"/>
      <c r="X3991" s="34"/>
      <c r="Y3991" s="34"/>
      <c r="Z3991" s="34"/>
    </row>
    <row r="3992" spans="1:26">
      <c r="A3992" s="69">
        <f t="shared" si="52"/>
        <v>497</v>
      </c>
      <c r="B3992" s="69">
        <f t="shared" si="53"/>
        <v>7</v>
      </c>
      <c r="C3992" s="67"/>
      <c r="D3992" s="70"/>
      <c r="E3992" s="70"/>
      <c r="F3992" s="70"/>
      <c r="G3992" s="42"/>
      <c r="H3992" s="67"/>
      <c r="I3992" s="67"/>
      <c r="J3992" s="67"/>
      <c r="K3992" s="67"/>
      <c r="L3992" s="67"/>
      <c r="M3992" s="67"/>
      <c r="N3992" s="67"/>
      <c r="O3992" s="67"/>
      <c r="P3992" s="67"/>
      <c r="Q3992" s="67"/>
      <c r="R3992" s="34"/>
      <c r="S3992" s="34"/>
      <c r="T3992" s="34"/>
      <c r="U3992" s="34"/>
      <c r="V3992" s="34"/>
      <c r="W3992" s="34"/>
      <c r="X3992" s="34"/>
      <c r="Y3992" s="34"/>
      <c r="Z3992" s="34"/>
    </row>
    <row r="3993" spans="1:26">
      <c r="A3993" s="69">
        <f t="shared" si="52"/>
        <v>497</v>
      </c>
      <c r="B3993" s="69">
        <f t="shared" si="53"/>
        <v>8</v>
      </c>
      <c r="C3993" s="67"/>
      <c r="D3993" s="70"/>
      <c r="E3993" s="70"/>
      <c r="F3993" s="70"/>
      <c r="G3993" s="42"/>
      <c r="H3993" s="67"/>
      <c r="I3993" s="67"/>
      <c r="J3993" s="67"/>
      <c r="K3993" s="67"/>
      <c r="L3993" s="67"/>
      <c r="M3993" s="67"/>
      <c r="N3993" s="67"/>
      <c r="O3993" s="67"/>
      <c r="P3993" s="67"/>
      <c r="Q3993" s="67"/>
      <c r="R3993" s="34"/>
      <c r="S3993" s="34"/>
      <c r="T3993" s="34"/>
      <c r="U3993" s="34"/>
      <c r="V3993" s="34"/>
      <c r="W3993" s="34"/>
      <c r="X3993" s="34"/>
      <c r="Y3993" s="34"/>
      <c r="Z3993" s="34"/>
    </row>
    <row r="3994" spans="1:26">
      <c r="A3994" s="69">
        <f t="shared" ref="A3994:A4057" si="54">A3986+1</f>
        <v>498</v>
      </c>
      <c r="B3994" s="69">
        <f t="shared" ref="B3994:B4057" si="55">B3986</f>
        <v>1</v>
      </c>
      <c r="C3994" s="67"/>
      <c r="D3994" s="70"/>
      <c r="E3994" s="70"/>
      <c r="F3994" s="70"/>
      <c r="G3994" s="42"/>
      <c r="H3994" s="67"/>
      <c r="I3994" s="67"/>
      <c r="J3994" s="67"/>
      <c r="K3994" s="67"/>
      <c r="L3994" s="67"/>
      <c r="M3994" s="67"/>
      <c r="N3994" s="67"/>
      <c r="O3994" s="67"/>
      <c r="P3994" s="67"/>
      <c r="Q3994" s="67"/>
      <c r="R3994" s="34"/>
      <c r="S3994" s="34"/>
      <c r="T3994" s="34"/>
      <c r="U3994" s="34"/>
      <c r="V3994" s="34"/>
      <c r="W3994" s="34"/>
      <c r="X3994" s="34"/>
      <c r="Y3994" s="34"/>
      <c r="Z3994" s="34"/>
    </row>
    <row r="3995" spans="1:26">
      <c r="A3995" s="69">
        <f t="shared" si="54"/>
        <v>498</v>
      </c>
      <c r="B3995" s="69">
        <f t="shared" si="55"/>
        <v>2</v>
      </c>
      <c r="C3995" s="67"/>
      <c r="D3995" s="70"/>
      <c r="E3995" s="70"/>
      <c r="F3995" s="70"/>
      <c r="G3995" s="42"/>
      <c r="H3995" s="67"/>
      <c r="I3995" s="67"/>
      <c r="J3995" s="67"/>
      <c r="K3995" s="67"/>
      <c r="L3995" s="67"/>
      <c r="M3995" s="67"/>
      <c r="N3995" s="67"/>
      <c r="O3995" s="67"/>
      <c r="P3995" s="67"/>
      <c r="Q3995" s="67"/>
      <c r="R3995" s="34"/>
      <c r="S3995" s="34"/>
      <c r="T3995" s="34"/>
      <c r="U3995" s="34"/>
      <c r="V3995" s="34"/>
      <c r="W3995" s="34"/>
      <c r="X3995" s="34"/>
      <c r="Y3995" s="34"/>
      <c r="Z3995" s="34"/>
    </row>
    <row r="3996" spans="1:26">
      <c r="A3996" s="69">
        <f t="shared" si="54"/>
        <v>498</v>
      </c>
      <c r="B3996" s="69">
        <f t="shared" si="55"/>
        <v>3</v>
      </c>
      <c r="C3996" s="67"/>
      <c r="D3996" s="70"/>
      <c r="E3996" s="70"/>
      <c r="F3996" s="70"/>
      <c r="G3996" s="42"/>
      <c r="H3996" s="67"/>
      <c r="I3996" s="67"/>
      <c r="J3996" s="67"/>
      <c r="K3996" s="67"/>
      <c r="L3996" s="67"/>
      <c r="M3996" s="67"/>
      <c r="N3996" s="67"/>
      <c r="O3996" s="67"/>
      <c r="P3996" s="67"/>
      <c r="Q3996" s="67"/>
      <c r="R3996" s="34"/>
      <c r="S3996" s="34"/>
      <c r="T3996" s="34"/>
      <c r="U3996" s="34"/>
      <c r="V3996" s="34"/>
      <c r="W3996" s="34"/>
      <c r="X3996" s="34"/>
      <c r="Y3996" s="34"/>
      <c r="Z3996" s="34"/>
    </row>
    <row r="3997" spans="1:26">
      <c r="A3997" s="69">
        <f t="shared" si="54"/>
        <v>498</v>
      </c>
      <c r="B3997" s="69">
        <f t="shared" si="55"/>
        <v>4</v>
      </c>
      <c r="C3997" s="67"/>
      <c r="D3997" s="70"/>
      <c r="E3997" s="70"/>
      <c r="F3997" s="70"/>
      <c r="G3997" s="42"/>
      <c r="H3997" s="67"/>
      <c r="I3997" s="67"/>
      <c r="J3997" s="67"/>
      <c r="K3997" s="67"/>
      <c r="L3997" s="67"/>
      <c r="M3997" s="67"/>
      <c r="N3997" s="67"/>
      <c r="O3997" s="67"/>
      <c r="P3997" s="67"/>
      <c r="Q3997" s="67"/>
      <c r="R3997" s="34"/>
      <c r="S3997" s="34"/>
      <c r="T3997" s="34"/>
      <c r="U3997" s="34"/>
      <c r="V3997" s="34"/>
      <c r="W3997" s="34"/>
      <c r="X3997" s="34"/>
      <c r="Y3997" s="34"/>
      <c r="Z3997" s="34"/>
    </row>
    <row r="3998" spans="1:26">
      <c r="A3998" s="69">
        <f t="shared" si="54"/>
        <v>498</v>
      </c>
      <c r="B3998" s="69">
        <f t="shared" si="55"/>
        <v>5</v>
      </c>
      <c r="C3998" s="67"/>
      <c r="D3998" s="70"/>
      <c r="E3998" s="70"/>
      <c r="F3998" s="70"/>
      <c r="G3998" s="42"/>
      <c r="H3998" s="67"/>
      <c r="I3998" s="67"/>
      <c r="J3998" s="67"/>
      <c r="K3998" s="67"/>
      <c r="L3998" s="67"/>
      <c r="M3998" s="67"/>
      <c r="N3998" s="67"/>
      <c r="O3998" s="67"/>
      <c r="P3998" s="67"/>
      <c r="Q3998" s="67"/>
      <c r="R3998" s="34"/>
      <c r="S3998" s="34"/>
      <c r="T3998" s="34"/>
      <c r="U3998" s="34"/>
      <c r="V3998" s="34"/>
      <c r="W3998" s="34"/>
      <c r="X3998" s="34"/>
      <c r="Y3998" s="34"/>
      <c r="Z3998" s="34"/>
    </row>
    <row r="3999" spans="1:26">
      <c r="A3999" s="69">
        <f t="shared" si="54"/>
        <v>498</v>
      </c>
      <c r="B3999" s="69">
        <f t="shared" si="55"/>
        <v>6</v>
      </c>
      <c r="C3999" s="67"/>
      <c r="D3999" s="70"/>
      <c r="E3999" s="70"/>
      <c r="F3999" s="70"/>
      <c r="G3999" s="42"/>
      <c r="H3999" s="67"/>
      <c r="I3999" s="67"/>
      <c r="J3999" s="67"/>
      <c r="K3999" s="67"/>
      <c r="L3999" s="67"/>
      <c r="M3999" s="67"/>
      <c r="N3999" s="67"/>
      <c r="O3999" s="67"/>
      <c r="P3999" s="67"/>
      <c r="Q3999" s="67"/>
      <c r="R3999" s="34"/>
      <c r="S3999" s="34"/>
      <c r="T3999" s="34"/>
      <c r="U3999" s="34"/>
      <c r="V3999" s="34"/>
      <c r="W3999" s="34"/>
      <c r="X3999" s="34"/>
      <c r="Y3999" s="34"/>
      <c r="Z3999" s="34"/>
    </row>
    <row r="4000" spans="1:26">
      <c r="A4000" s="69">
        <f t="shared" si="54"/>
        <v>498</v>
      </c>
      <c r="B4000" s="69">
        <f t="shared" si="55"/>
        <v>7</v>
      </c>
      <c r="C4000" s="67"/>
      <c r="D4000" s="70"/>
      <c r="E4000" s="70"/>
      <c r="F4000" s="70"/>
      <c r="G4000" s="42"/>
      <c r="H4000" s="67"/>
      <c r="I4000" s="67"/>
      <c r="J4000" s="67"/>
      <c r="K4000" s="67"/>
      <c r="L4000" s="67"/>
      <c r="M4000" s="67"/>
      <c r="N4000" s="67"/>
      <c r="O4000" s="67"/>
      <c r="P4000" s="67"/>
      <c r="Q4000" s="67"/>
      <c r="R4000" s="34"/>
      <c r="S4000" s="34"/>
      <c r="T4000" s="34"/>
      <c r="U4000" s="34"/>
      <c r="V4000" s="34"/>
      <c r="W4000" s="34"/>
      <c r="X4000" s="34"/>
      <c r="Y4000" s="34"/>
      <c r="Z4000" s="34"/>
    </row>
    <row r="4001" spans="1:26">
      <c r="A4001" s="69">
        <f t="shared" si="54"/>
        <v>498</v>
      </c>
      <c r="B4001" s="69">
        <f t="shared" si="55"/>
        <v>8</v>
      </c>
      <c r="C4001" s="67"/>
      <c r="D4001" s="70"/>
      <c r="E4001" s="70"/>
      <c r="F4001" s="70"/>
      <c r="G4001" s="42"/>
      <c r="H4001" s="67"/>
      <c r="I4001" s="67"/>
      <c r="J4001" s="67"/>
      <c r="K4001" s="67"/>
      <c r="L4001" s="67"/>
      <c r="M4001" s="67"/>
      <c r="N4001" s="67"/>
      <c r="O4001" s="67"/>
      <c r="P4001" s="67"/>
      <c r="Q4001" s="67"/>
      <c r="R4001" s="34"/>
      <c r="S4001" s="34"/>
      <c r="T4001" s="34"/>
      <c r="U4001" s="34"/>
      <c r="V4001" s="34"/>
      <c r="W4001" s="34"/>
      <c r="X4001" s="34"/>
      <c r="Y4001" s="34"/>
      <c r="Z4001" s="34"/>
    </row>
    <row r="4002" spans="1:26">
      <c r="A4002" s="69">
        <f t="shared" si="54"/>
        <v>499</v>
      </c>
      <c r="B4002" s="69">
        <f t="shared" si="55"/>
        <v>1</v>
      </c>
      <c r="C4002" s="67"/>
      <c r="D4002" s="70"/>
      <c r="E4002" s="70"/>
      <c r="F4002" s="70"/>
      <c r="G4002" s="42"/>
      <c r="H4002" s="67"/>
      <c r="I4002" s="67"/>
      <c r="J4002" s="67"/>
      <c r="K4002" s="67"/>
      <c r="L4002" s="67"/>
      <c r="M4002" s="67"/>
      <c r="N4002" s="67"/>
      <c r="O4002" s="67"/>
      <c r="P4002" s="67"/>
      <c r="Q4002" s="67"/>
      <c r="R4002" s="34"/>
      <c r="S4002" s="34"/>
      <c r="T4002" s="34"/>
      <c r="U4002" s="34"/>
      <c r="V4002" s="34"/>
      <c r="W4002" s="34"/>
      <c r="X4002" s="34"/>
      <c r="Y4002" s="34"/>
      <c r="Z4002" s="34"/>
    </row>
    <row r="4003" spans="1:26">
      <c r="A4003" s="69">
        <f t="shared" si="54"/>
        <v>499</v>
      </c>
      <c r="B4003" s="69">
        <f t="shared" si="55"/>
        <v>2</v>
      </c>
      <c r="C4003" s="67"/>
      <c r="D4003" s="70"/>
      <c r="E4003" s="70"/>
      <c r="F4003" s="70"/>
      <c r="G4003" s="42"/>
      <c r="H4003" s="67"/>
      <c r="I4003" s="67"/>
      <c r="J4003" s="67"/>
      <c r="K4003" s="67"/>
      <c r="L4003" s="67"/>
      <c r="M4003" s="67"/>
      <c r="N4003" s="67"/>
      <c r="O4003" s="67"/>
      <c r="P4003" s="67"/>
      <c r="Q4003" s="67"/>
      <c r="R4003" s="34"/>
      <c r="S4003" s="34"/>
      <c r="T4003" s="34"/>
      <c r="U4003" s="34"/>
      <c r="V4003" s="34"/>
      <c r="W4003" s="34"/>
      <c r="X4003" s="34"/>
      <c r="Y4003" s="34"/>
      <c r="Z4003" s="34"/>
    </row>
    <row r="4004" spans="1:26">
      <c r="A4004" s="69">
        <f t="shared" si="54"/>
        <v>499</v>
      </c>
      <c r="B4004" s="69">
        <f t="shared" si="55"/>
        <v>3</v>
      </c>
      <c r="C4004" s="67"/>
      <c r="D4004" s="70"/>
      <c r="E4004" s="70"/>
      <c r="F4004" s="70"/>
      <c r="G4004" s="42"/>
      <c r="H4004" s="67"/>
      <c r="I4004" s="67"/>
      <c r="J4004" s="67"/>
      <c r="K4004" s="67"/>
      <c r="L4004" s="67"/>
      <c r="M4004" s="67"/>
      <c r="N4004" s="67"/>
      <c r="O4004" s="67"/>
      <c r="P4004" s="67"/>
      <c r="Q4004" s="67"/>
      <c r="R4004" s="34"/>
      <c r="S4004" s="34"/>
      <c r="T4004" s="34"/>
      <c r="U4004" s="34"/>
      <c r="V4004" s="34"/>
      <c r="W4004" s="34"/>
      <c r="X4004" s="34"/>
      <c r="Y4004" s="34"/>
      <c r="Z4004" s="34"/>
    </row>
    <row r="4005" spans="1:26">
      <c r="A4005" s="69">
        <f t="shared" si="54"/>
        <v>499</v>
      </c>
      <c r="B4005" s="69">
        <f t="shared" si="55"/>
        <v>4</v>
      </c>
      <c r="C4005" s="67"/>
      <c r="D4005" s="70"/>
      <c r="E4005" s="70"/>
      <c r="F4005" s="70"/>
      <c r="G4005" s="42"/>
      <c r="H4005" s="67"/>
      <c r="I4005" s="67"/>
      <c r="J4005" s="67"/>
      <c r="K4005" s="67"/>
      <c r="L4005" s="67"/>
      <c r="M4005" s="67"/>
      <c r="N4005" s="67"/>
      <c r="O4005" s="67"/>
      <c r="P4005" s="67"/>
      <c r="Q4005" s="67"/>
      <c r="R4005" s="34"/>
      <c r="S4005" s="34"/>
      <c r="T4005" s="34"/>
      <c r="U4005" s="34"/>
      <c r="V4005" s="34"/>
      <c r="W4005" s="34"/>
      <c r="X4005" s="34"/>
      <c r="Y4005" s="34"/>
      <c r="Z4005" s="34"/>
    </row>
    <row r="4006" spans="1:26">
      <c r="A4006" s="69">
        <f t="shared" si="54"/>
        <v>499</v>
      </c>
      <c r="B4006" s="69">
        <f t="shared" si="55"/>
        <v>5</v>
      </c>
      <c r="C4006" s="67"/>
      <c r="D4006" s="70"/>
      <c r="E4006" s="70"/>
      <c r="F4006" s="70"/>
      <c r="G4006" s="42"/>
      <c r="H4006" s="67"/>
      <c r="I4006" s="67"/>
      <c r="J4006" s="67"/>
      <c r="K4006" s="67"/>
      <c r="L4006" s="67"/>
      <c r="M4006" s="67"/>
      <c r="N4006" s="67"/>
      <c r="O4006" s="67"/>
      <c r="P4006" s="67"/>
      <c r="Q4006" s="67"/>
      <c r="R4006" s="34"/>
      <c r="S4006" s="34"/>
      <c r="T4006" s="34"/>
      <c r="U4006" s="34"/>
      <c r="V4006" s="34"/>
      <c r="W4006" s="34"/>
      <c r="X4006" s="34"/>
      <c r="Y4006" s="34"/>
      <c r="Z4006" s="34"/>
    </row>
    <row r="4007" spans="1:26">
      <c r="A4007" s="69">
        <f t="shared" si="54"/>
        <v>499</v>
      </c>
      <c r="B4007" s="69">
        <f t="shared" si="55"/>
        <v>6</v>
      </c>
      <c r="C4007" s="67"/>
      <c r="D4007" s="70"/>
      <c r="E4007" s="70"/>
      <c r="F4007" s="70"/>
      <c r="G4007" s="42"/>
      <c r="H4007" s="67"/>
      <c r="I4007" s="67"/>
      <c r="J4007" s="67"/>
      <c r="K4007" s="67"/>
      <c r="L4007" s="67"/>
      <c r="M4007" s="67"/>
      <c r="N4007" s="67"/>
      <c r="O4007" s="67"/>
      <c r="P4007" s="67"/>
      <c r="Q4007" s="67"/>
      <c r="R4007" s="34"/>
      <c r="S4007" s="34"/>
      <c r="T4007" s="34"/>
      <c r="U4007" s="34"/>
      <c r="V4007" s="34"/>
      <c r="W4007" s="34"/>
      <c r="X4007" s="34"/>
      <c r="Y4007" s="34"/>
      <c r="Z4007" s="34"/>
    </row>
    <row r="4008" spans="1:26">
      <c r="A4008" s="69">
        <f t="shared" si="54"/>
        <v>499</v>
      </c>
      <c r="B4008" s="69">
        <f t="shared" si="55"/>
        <v>7</v>
      </c>
      <c r="C4008" s="67"/>
      <c r="D4008" s="70"/>
      <c r="E4008" s="70"/>
      <c r="F4008" s="70"/>
      <c r="G4008" s="42"/>
      <c r="H4008" s="67"/>
      <c r="I4008" s="67"/>
      <c r="J4008" s="67"/>
      <c r="K4008" s="67"/>
      <c r="L4008" s="67"/>
      <c r="M4008" s="67"/>
      <c r="N4008" s="67"/>
      <c r="O4008" s="67"/>
      <c r="P4008" s="67"/>
      <c r="Q4008" s="67"/>
      <c r="R4008" s="34"/>
      <c r="S4008" s="34"/>
      <c r="T4008" s="34"/>
      <c r="U4008" s="34"/>
      <c r="V4008" s="34"/>
      <c r="W4008" s="34"/>
      <c r="X4008" s="34"/>
      <c r="Y4008" s="34"/>
      <c r="Z4008" s="34"/>
    </row>
    <row r="4009" spans="1:26">
      <c r="A4009" s="69">
        <f t="shared" si="54"/>
        <v>499</v>
      </c>
      <c r="B4009" s="69">
        <f t="shared" si="55"/>
        <v>8</v>
      </c>
      <c r="C4009" s="67"/>
      <c r="D4009" s="70"/>
      <c r="E4009" s="70"/>
      <c r="F4009" s="70"/>
      <c r="G4009" s="42"/>
      <c r="H4009" s="67"/>
      <c r="I4009" s="67"/>
      <c r="J4009" s="67"/>
      <c r="K4009" s="67"/>
      <c r="L4009" s="67"/>
      <c r="M4009" s="67"/>
      <c r="N4009" s="67"/>
      <c r="O4009" s="67"/>
      <c r="P4009" s="67"/>
      <c r="Q4009" s="67"/>
      <c r="R4009" s="34"/>
      <c r="S4009" s="34"/>
      <c r="T4009" s="34"/>
      <c r="U4009" s="34"/>
      <c r="V4009" s="34"/>
      <c r="W4009" s="34"/>
      <c r="X4009" s="34"/>
      <c r="Y4009" s="34"/>
      <c r="Z4009" s="34"/>
    </row>
    <row r="4010" spans="1:26">
      <c r="A4010" s="69">
        <f t="shared" si="54"/>
        <v>500</v>
      </c>
      <c r="B4010" s="69">
        <f t="shared" si="55"/>
        <v>1</v>
      </c>
      <c r="C4010" s="67"/>
      <c r="D4010" s="70"/>
      <c r="E4010" s="70"/>
      <c r="F4010" s="70"/>
      <c r="G4010" s="42"/>
      <c r="H4010" s="67"/>
      <c r="I4010" s="67"/>
      <c r="J4010" s="67"/>
      <c r="K4010" s="67"/>
      <c r="L4010" s="67"/>
      <c r="M4010" s="67"/>
      <c r="N4010" s="67"/>
      <c r="O4010" s="67"/>
      <c r="P4010" s="67"/>
      <c r="Q4010" s="67"/>
      <c r="R4010" s="34"/>
      <c r="S4010" s="34"/>
      <c r="T4010" s="34"/>
      <c r="U4010" s="34"/>
      <c r="V4010" s="34"/>
      <c r="W4010" s="34"/>
      <c r="X4010" s="34"/>
      <c r="Y4010" s="34"/>
      <c r="Z4010" s="34"/>
    </row>
    <row r="4011" spans="1:26">
      <c r="A4011" s="69">
        <f t="shared" si="54"/>
        <v>500</v>
      </c>
      <c r="B4011" s="69">
        <f t="shared" si="55"/>
        <v>2</v>
      </c>
      <c r="C4011" s="67"/>
      <c r="D4011" s="70"/>
      <c r="E4011" s="70"/>
      <c r="F4011" s="70"/>
      <c r="G4011" s="42"/>
      <c r="H4011" s="67"/>
      <c r="I4011" s="67"/>
      <c r="J4011" s="67"/>
      <c r="K4011" s="67"/>
      <c r="L4011" s="67"/>
      <c r="M4011" s="67"/>
      <c r="N4011" s="67"/>
      <c r="O4011" s="67"/>
      <c r="P4011" s="67"/>
      <c r="Q4011" s="67"/>
      <c r="R4011" s="34"/>
      <c r="S4011" s="34"/>
      <c r="T4011" s="34"/>
      <c r="U4011" s="34"/>
      <c r="V4011" s="34"/>
      <c r="W4011" s="34"/>
      <c r="X4011" s="34"/>
      <c r="Y4011" s="34"/>
      <c r="Z4011" s="34"/>
    </row>
    <row r="4012" spans="1:26">
      <c r="A4012" s="69">
        <f t="shared" si="54"/>
        <v>500</v>
      </c>
      <c r="B4012" s="69">
        <f t="shared" si="55"/>
        <v>3</v>
      </c>
      <c r="C4012" s="67"/>
      <c r="D4012" s="70"/>
      <c r="E4012" s="70"/>
      <c r="F4012" s="70"/>
      <c r="G4012" s="42"/>
      <c r="H4012" s="67"/>
      <c r="I4012" s="67"/>
      <c r="J4012" s="67"/>
      <c r="K4012" s="67"/>
      <c r="L4012" s="67"/>
      <c r="M4012" s="67"/>
      <c r="N4012" s="67"/>
      <c r="O4012" s="67"/>
      <c r="P4012" s="67"/>
      <c r="Q4012" s="67"/>
      <c r="R4012" s="34"/>
      <c r="S4012" s="34"/>
      <c r="T4012" s="34"/>
      <c r="U4012" s="34"/>
      <c r="V4012" s="34"/>
      <c r="W4012" s="34"/>
      <c r="X4012" s="34"/>
      <c r="Y4012" s="34"/>
      <c r="Z4012" s="34"/>
    </row>
    <row r="4013" spans="1:26">
      <c r="A4013" s="69">
        <f t="shared" si="54"/>
        <v>500</v>
      </c>
      <c r="B4013" s="69">
        <f t="shared" si="55"/>
        <v>4</v>
      </c>
      <c r="C4013" s="67"/>
      <c r="D4013" s="70"/>
      <c r="E4013" s="70"/>
      <c r="F4013" s="70"/>
      <c r="G4013" s="42"/>
      <c r="H4013" s="67"/>
      <c r="I4013" s="67"/>
      <c r="J4013" s="67"/>
      <c r="K4013" s="67"/>
      <c r="L4013" s="67"/>
      <c r="M4013" s="67"/>
      <c r="N4013" s="67"/>
      <c r="O4013" s="67"/>
      <c r="P4013" s="67"/>
      <c r="Q4013" s="67"/>
      <c r="R4013" s="34"/>
      <c r="S4013" s="34"/>
      <c r="T4013" s="34"/>
      <c r="U4013" s="34"/>
      <c r="V4013" s="34"/>
      <c r="W4013" s="34"/>
      <c r="X4013" s="34"/>
      <c r="Y4013" s="34"/>
      <c r="Z4013" s="34"/>
    </row>
    <row r="4014" spans="1:26">
      <c r="A4014" s="69">
        <f t="shared" si="54"/>
        <v>500</v>
      </c>
      <c r="B4014" s="69">
        <f t="shared" si="55"/>
        <v>5</v>
      </c>
      <c r="C4014" s="67"/>
      <c r="D4014" s="70"/>
      <c r="E4014" s="70"/>
      <c r="F4014" s="70"/>
      <c r="G4014" s="42"/>
      <c r="H4014" s="67"/>
      <c r="I4014" s="67"/>
      <c r="J4014" s="67"/>
      <c r="K4014" s="67"/>
      <c r="L4014" s="67"/>
      <c r="M4014" s="67"/>
      <c r="N4014" s="67"/>
      <c r="O4014" s="67"/>
      <c r="P4014" s="67"/>
      <c r="Q4014" s="67"/>
      <c r="R4014" s="34"/>
      <c r="S4014" s="34"/>
      <c r="T4014" s="34"/>
      <c r="U4014" s="34"/>
      <c r="V4014" s="34"/>
      <c r="W4014" s="34"/>
      <c r="X4014" s="34"/>
      <c r="Y4014" s="34"/>
      <c r="Z4014" s="34"/>
    </row>
    <row r="4015" spans="1:26">
      <c r="A4015" s="69">
        <f t="shared" si="54"/>
        <v>500</v>
      </c>
      <c r="B4015" s="69">
        <f t="shared" si="55"/>
        <v>6</v>
      </c>
      <c r="C4015" s="67"/>
      <c r="D4015" s="70"/>
      <c r="E4015" s="70"/>
      <c r="F4015" s="70"/>
      <c r="G4015" s="42"/>
      <c r="H4015" s="67"/>
      <c r="I4015" s="67"/>
      <c r="J4015" s="67"/>
      <c r="K4015" s="67"/>
      <c r="L4015" s="67"/>
      <c r="M4015" s="67"/>
      <c r="N4015" s="67"/>
      <c r="O4015" s="67"/>
      <c r="P4015" s="67"/>
      <c r="Q4015" s="67"/>
      <c r="R4015" s="34"/>
      <c r="S4015" s="34"/>
      <c r="T4015" s="34"/>
      <c r="U4015" s="34"/>
      <c r="V4015" s="34"/>
      <c r="W4015" s="34"/>
      <c r="X4015" s="34"/>
      <c r="Y4015" s="34"/>
      <c r="Z4015" s="34"/>
    </row>
    <row r="4016" spans="1:26">
      <c r="A4016" s="69">
        <f t="shared" si="54"/>
        <v>500</v>
      </c>
      <c r="B4016" s="69">
        <f t="shared" si="55"/>
        <v>7</v>
      </c>
      <c r="C4016" s="67"/>
      <c r="D4016" s="70"/>
      <c r="E4016" s="70"/>
      <c r="F4016" s="70"/>
      <c r="G4016" s="42"/>
      <c r="H4016" s="67"/>
      <c r="I4016" s="67"/>
      <c r="J4016" s="67"/>
      <c r="K4016" s="67"/>
      <c r="L4016" s="67"/>
      <c r="M4016" s="67"/>
      <c r="N4016" s="67"/>
      <c r="O4016" s="67"/>
      <c r="P4016" s="67"/>
      <c r="Q4016" s="67"/>
      <c r="R4016" s="34"/>
      <c r="S4016" s="34"/>
      <c r="T4016" s="34"/>
      <c r="U4016" s="34"/>
      <c r="V4016" s="34"/>
      <c r="W4016" s="34"/>
      <c r="X4016" s="34"/>
      <c r="Y4016" s="34"/>
      <c r="Z4016" s="34"/>
    </row>
    <row r="4017" spans="1:26">
      <c r="A4017" s="69">
        <f t="shared" si="54"/>
        <v>500</v>
      </c>
      <c r="B4017" s="69">
        <f t="shared" si="55"/>
        <v>8</v>
      </c>
      <c r="C4017" s="67"/>
      <c r="D4017" s="70"/>
      <c r="E4017" s="70"/>
      <c r="F4017" s="70"/>
      <c r="G4017" s="42"/>
      <c r="H4017" s="67"/>
      <c r="I4017" s="67"/>
      <c r="J4017" s="67"/>
      <c r="K4017" s="67"/>
      <c r="L4017" s="67"/>
      <c r="M4017" s="67"/>
      <c r="N4017" s="67"/>
      <c r="O4017" s="67"/>
      <c r="P4017" s="67"/>
      <c r="Q4017" s="67"/>
      <c r="R4017" s="34"/>
      <c r="S4017" s="34"/>
      <c r="T4017" s="34"/>
      <c r="U4017" s="34"/>
      <c r="V4017" s="34"/>
      <c r="W4017" s="34"/>
      <c r="X4017" s="34"/>
      <c r="Y4017" s="34"/>
      <c r="Z4017" s="34"/>
    </row>
    <row r="4018" spans="1:26">
      <c r="A4018" s="69">
        <f t="shared" si="54"/>
        <v>501</v>
      </c>
      <c r="B4018" s="69">
        <f t="shared" si="55"/>
        <v>1</v>
      </c>
      <c r="C4018" s="67"/>
      <c r="D4018" s="70"/>
      <c r="E4018" s="70"/>
      <c r="F4018" s="70"/>
      <c r="G4018" s="42"/>
      <c r="H4018" s="67"/>
      <c r="I4018" s="67"/>
      <c r="J4018" s="67"/>
      <c r="K4018" s="67"/>
      <c r="L4018" s="67"/>
      <c r="M4018" s="67"/>
      <c r="N4018" s="67"/>
      <c r="O4018" s="67"/>
      <c r="P4018" s="67"/>
      <c r="Q4018" s="67"/>
      <c r="R4018" s="34"/>
      <c r="S4018" s="34"/>
      <c r="T4018" s="34"/>
      <c r="U4018" s="34"/>
      <c r="V4018" s="34"/>
      <c r="W4018" s="34"/>
      <c r="X4018" s="34"/>
      <c r="Y4018" s="34"/>
      <c r="Z4018" s="34"/>
    </row>
    <row r="4019" spans="1:26">
      <c r="A4019" s="69">
        <f t="shared" si="54"/>
        <v>501</v>
      </c>
      <c r="B4019" s="69">
        <f t="shared" si="55"/>
        <v>2</v>
      </c>
      <c r="C4019" s="67"/>
      <c r="D4019" s="70"/>
      <c r="E4019" s="70"/>
      <c r="F4019" s="70"/>
      <c r="G4019" s="42"/>
      <c r="H4019" s="67"/>
      <c r="I4019" s="67"/>
      <c r="J4019" s="67"/>
      <c r="K4019" s="67"/>
      <c r="L4019" s="67"/>
      <c r="M4019" s="67"/>
      <c r="N4019" s="67"/>
      <c r="O4019" s="67"/>
      <c r="P4019" s="67"/>
      <c r="Q4019" s="67"/>
      <c r="R4019" s="34"/>
      <c r="S4019" s="34"/>
      <c r="T4019" s="34"/>
      <c r="U4019" s="34"/>
      <c r="V4019" s="34"/>
      <c r="W4019" s="34"/>
      <c r="X4019" s="34"/>
      <c r="Y4019" s="34"/>
      <c r="Z4019" s="34"/>
    </row>
    <row r="4020" spans="1:26">
      <c r="A4020" s="69">
        <f t="shared" si="54"/>
        <v>501</v>
      </c>
      <c r="B4020" s="69">
        <f t="shared" si="55"/>
        <v>3</v>
      </c>
      <c r="C4020" s="67"/>
      <c r="D4020" s="70"/>
      <c r="E4020" s="70"/>
      <c r="F4020" s="70"/>
      <c r="G4020" s="42"/>
      <c r="H4020" s="67"/>
      <c r="I4020" s="67"/>
      <c r="J4020" s="67"/>
      <c r="K4020" s="67"/>
      <c r="L4020" s="67"/>
      <c r="M4020" s="67"/>
      <c r="N4020" s="67"/>
      <c r="O4020" s="67"/>
      <c r="P4020" s="67"/>
      <c r="Q4020" s="67"/>
      <c r="R4020" s="34"/>
      <c r="S4020" s="34"/>
      <c r="T4020" s="34"/>
      <c r="U4020" s="34"/>
      <c r="V4020" s="34"/>
      <c r="W4020" s="34"/>
      <c r="X4020" s="34"/>
      <c r="Y4020" s="34"/>
      <c r="Z4020" s="34"/>
    </row>
    <row r="4021" spans="1:26">
      <c r="A4021" s="69">
        <f t="shared" si="54"/>
        <v>501</v>
      </c>
      <c r="B4021" s="69">
        <f t="shared" si="55"/>
        <v>4</v>
      </c>
      <c r="C4021" s="67"/>
      <c r="D4021" s="70"/>
      <c r="E4021" s="70"/>
      <c r="F4021" s="70"/>
      <c r="G4021" s="42"/>
      <c r="H4021" s="67"/>
      <c r="I4021" s="67"/>
      <c r="J4021" s="67"/>
      <c r="K4021" s="67"/>
      <c r="L4021" s="67"/>
      <c r="M4021" s="67"/>
      <c r="N4021" s="67"/>
      <c r="O4021" s="67"/>
      <c r="P4021" s="67"/>
      <c r="Q4021" s="67"/>
      <c r="R4021" s="34"/>
      <c r="S4021" s="34"/>
      <c r="T4021" s="34"/>
      <c r="U4021" s="34"/>
      <c r="V4021" s="34"/>
      <c r="W4021" s="34"/>
      <c r="X4021" s="34"/>
      <c r="Y4021" s="34"/>
      <c r="Z4021" s="34"/>
    </row>
    <row r="4022" spans="1:26">
      <c r="A4022" s="69">
        <f t="shared" si="54"/>
        <v>501</v>
      </c>
      <c r="B4022" s="69">
        <f t="shared" si="55"/>
        <v>5</v>
      </c>
      <c r="C4022" s="67"/>
      <c r="D4022" s="70"/>
      <c r="E4022" s="70"/>
      <c r="F4022" s="70"/>
      <c r="G4022" s="42"/>
      <c r="H4022" s="67"/>
      <c r="I4022" s="67"/>
      <c r="J4022" s="67"/>
      <c r="K4022" s="67"/>
      <c r="L4022" s="67"/>
      <c r="M4022" s="67"/>
      <c r="N4022" s="67"/>
      <c r="O4022" s="67"/>
      <c r="P4022" s="67"/>
      <c r="Q4022" s="67"/>
      <c r="R4022" s="34"/>
      <c r="S4022" s="34"/>
      <c r="T4022" s="34"/>
      <c r="U4022" s="34"/>
      <c r="V4022" s="34"/>
      <c r="W4022" s="34"/>
      <c r="X4022" s="34"/>
      <c r="Y4022" s="34"/>
      <c r="Z4022" s="34"/>
    </row>
    <row r="4023" spans="1:26">
      <c r="A4023" s="69">
        <f t="shared" si="54"/>
        <v>501</v>
      </c>
      <c r="B4023" s="69">
        <f t="shared" si="55"/>
        <v>6</v>
      </c>
      <c r="C4023" s="67"/>
      <c r="D4023" s="70"/>
      <c r="E4023" s="70"/>
      <c r="F4023" s="70"/>
      <c r="G4023" s="42"/>
      <c r="H4023" s="67"/>
      <c r="I4023" s="67"/>
      <c r="J4023" s="67"/>
      <c r="K4023" s="67"/>
      <c r="L4023" s="67"/>
      <c r="M4023" s="67"/>
      <c r="N4023" s="67"/>
      <c r="O4023" s="67"/>
      <c r="P4023" s="67"/>
      <c r="Q4023" s="67"/>
      <c r="R4023" s="34"/>
      <c r="S4023" s="34"/>
      <c r="T4023" s="34"/>
      <c r="U4023" s="34"/>
      <c r="V4023" s="34"/>
      <c r="W4023" s="34"/>
      <c r="X4023" s="34"/>
      <c r="Y4023" s="34"/>
      <c r="Z4023" s="34"/>
    </row>
    <row r="4024" spans="1:26">
      <c r="A4024" s="69">
        <f t="shared" si="54"/>
        <v>501</v>
      </c>
      <c r="B4024" s="69">
        <f t="shared" si="55"/>
        <v>7</v>
      </c>
      <c r="C4024" s="67"/>
      <c r="D4024" s="70"/>
      <c r="E4024" s="70"/>
      <c r="F4024" s="70"/>
      <c r="G4024" s="42"/>
      <c r="H4024" s="67"/>
      <c r="I4024" s="67"/>
      <c r="J4024" s="67"/>
      <c r="K4024" s="67"/>
      <c r="L4024" s="67"/>
      <c r="M4024" s="67"/>
      <c r="N4024" s="67"/>
      <c r="O4024" s="67"/>
      <c r="P4024" s="67"/>
      <c r="Q4024" s="67"/>
      <c r="R4024" s="34"/>
      <c r="S4024" s="34"/>
      <c r="T4024" s="34"/>
      <c r="U4024" s="34"/>
      <c r="V4024" s="34"/>
      <c r="W4024" s="34"/>
      <c r="X4024" s="34"/>
      <c r="Y4024" s="34"/>
      <c r="Z4024" s="34"/>
    </row>
    <row r="4025" spans="1:26">
      <c r="A4025" s="69">
        <f t="shared" si="54"/>
        <v>501</v>
      </c>
      <c r="B4025" s="69">
        <f t="shared" si="55"/>
        <v>8</v>
      </c>
      <c r="C4025" s="67"/>
      <c r="D4025" s="70"/>
      <c r="E4025" s="70"/>
      <c r="F4025" s="70"/>
      <c r="G4025" s="42"/>
      <c r="H4025" s="67"/>
      <c r="I4025" s="67"/>
      <c r="J4025" s="67"/>
      <c r="K4025" s="67"/>
      <c r="L4025" s="67"/>
      <c r="M4025" s="67"/>
      <c r="N4025" s="67"/>
      <c r="O4025" s="67"/>
      <c r="P4025" s="67"/>
      <c r="Q4025" s="67"/>
      <c r="R4025" s="34"/>
      <c r="S4025" s="34"/>
      <c r="T4025" s="34"/>
      <c r="U4025" s="34"/>
      <c r="V4025" s="34"/>
      <c r="W4025" s="34"/>
      <c r="X4025" s="34"/>
      <c r="Y4025" s="34"/>
      <c r="Z4025" s="34"/>
    </row>
    <row r="4026" spans="1:26">
      <c r="A4026" s="69">
        <f t="shared" si="54"/>
        <v>502</v>
      </c>
      <c r="B4026" s="69">
        <f t="shared" si="55"/>
        <v>1</v>
      </c>
      <c r="C4026" s="67"/>
      <c r="D4026" s="70"/>
      <c r="E4026" s="70"/>
      <c r="F4026" s="70"/>
      <c r="G4026" s="42"/>
      <c r="H4026" s="67"/>
      <c r="I4026" s="67"/>
      <c r="J4026" s="67"/>
      <c r="K4026" s="67"/>
      <c r="L4026" s="67"/>
      <c r="M4026" s="67"/>
      <c r="N4026" s="67"/>
      <c r="O4026" s="67"/>
      <c r="P4026" s="67"/>
      <c r="Q4026" s="67"/>
      <c r="R4026" s="34"/>
      <c r="S4026" s="34"/>
      <c r="T4026" s="34"/>
      <c r="U4026" s="34"/>
      <c r="V4026" s="34"/>
      <c r="W4026" s="34"/>
      <c r="X4026" s="34"/>
      <c r="Y4026" s="34"/>
      <c r="Z4026" s="34"/>
    </row>
    <row r="4027" spans="1:26">
      <c r="A4027" s="69">
        <f t="shared" si="54"/>
        <v>502</v>
      </c>
      <c r="B4027" s="69">
        <f t="shared" si="55"/>
        <v>2</v>
      </c>
      <c r="C4027" s="67"/>
      <c r="D4027" s="70"/>
      <c r="E4027" s="70"/>
      <c r="F4027" s="70"/>
      <c r="G4027" s="42"/>
      <c r="H4027" s="67"/>
      <c r="I4027" s="67"/>
      <c r="J4027" s="67"/>
      <c r="K4027" s="67"/>
      <c r="L4027" s="67"/>
      <c r="M4027" s="67"/>
      <c r="N4027" s="67"/>
      <c r="O4027" s="67"/>
      <c r="P4027" s="67"/>
      <c r="Q4027" s="67"/>
      <c r="R4027" s="34"/>
      <c r="S4027" s="34"/>
      <c r="T4027" s="34"/>
      <c r="U4027" s="34"/>
      <c r="V4027" s="34"/>
      <c r="W4027" s="34"/>
      <c r="X4027" s="34"/>
      <c r="Y4027" s="34"/>
      <c r="Z4027" s="34"/>
    </row>
    <row r="4028" spans="1:26">
      <c r="A4028" s="69">
        <f t="shared" si="54"/>
        <v>502</v>
      </c>
      <c r="B4028" s="69">
        <f t="shared" si="55"/>
        <v>3</v>
      </c>
      <c r="C4028" s="67"/>
      <c r="D4028" s="70"/>
      <c r="E4028" s="70"/>
      <c r="F4028" s="70"/>
      <c r="G4028" s="42"/>
      <c r="H4028" s="67"/>
      <c r="I4028" s="67"/>
      <c r="J4028" s="67"/>
      <c r="K4028" s="67"/>
      <c r="L4028" s="67"/>
      <c r="M4028" s="67"/>
      <c r="N4028" s="67"/>
      <c r="O4028" s="67"/>
      <c r="P4028" s="67"/>
      <c r="Q4028" s="67"/>
      <c r="R4028" s="34"/>
      <c r="S4028" s="34"/>
      <c r="T4028" s="34"/>
      <c r="U4028" s="34"/>
      <c r="V4028" s="34"/>
      <c r="W4028" s="34"/>
      <c r="X4028" s="34"/>
      <c r="Y4028" s="34"/>
      <c r="Z4028" s="34"/>
    </row>
    <row r="4029" spans="1:26">
      <c r="A4029" s="69">
        <f t="shared" si="54"/>
        <v>502</v>
      </c>
      <c r="B4029" s="69">
        <f t="shared" si="55"/>
        <v>4</v>
      </c>
      <c r="C4029" s="67"/>
      <c r="D4029" s="70"/>
      <c r="E4029" s="70"/>
      <c r="F4029" s="70"/>
      <c r="G4029" s="42"/>
      <c r="H4029" s="67"/>
      <c r="I4029" s="67"/>
      <c r="J4029" s="67"/>
      <c r="K4029" s="67"/>
      <c r="L4029" s="67"/>
      <c r="M4029" s="67"/>
      <c r="N4029" s="67"/>
      <c r="O4029" s="67"/>
      <c r="P4029" s="67"/>
      <c r="Q4029" s="67"/>
      <c r="R4029" s="34"/>
      <c r="S4029" s="34"/>
      <c r="T4029" s="34"/>
      <c r="U4029" s="34"/>
      <c r="V4029" s="34"/>
      <c r="W4029" s="34"/>
      <c r="X4029" s="34"/>
      <c r="Y4029" s="34"/>
      <c r="Z4029" s="34"/>
    </row>
    <row r="4030" spans="1:26">
      <c r="A4030" s="69">
        <f t="shared" si="54"/>
        <v>502</v>
      </c>
      <c r="B4030" s="69">
        <f t="shared" si="55"/>
        <v>5</v>
      </c>
      <c r="C4030" s="67"/>
      <c r="D4030" s="70"/>
      <c r="E4030" s="70"/>
      <c r="F4030" s="70"/>
      <c r="G4030" s="42"/>
      <c r="H4030" s="67"/>
      <c r="I4030" s="67"/>
      <c r="J4030" s="67"/>
      <c r="K4030" s="67"/>
      <c r="L4030" s="67"/>
      <c r="M4030" s="67"/>
      <c r="N4030" s="67"/>
      <c r="O4030" s="67"/>
      <c r="P4030" s="67"/>
      <c r="Q4030" s="67"/>
      <c r="R4030" s="34"/>
      <c r="S4030" s="34"/>
      <c r="T4030" s="34"/>
      <c r="U4030" s="34"/>
      <c r="V4030" s="34"/>
      <c r="W4030" s="34"/>
      <c r="X4030" s="34"/>
      <c r="Y4030" s="34"/>
      <c r="Z4030" s="34"/>
    </row>
    <row r="4031" spans="1:26">
      <c r="A4031" s="69">
        <f t="shared" si="54"/>
        <v>502</v>
      </c>
      <c r="B4031" s="69">
        <f t="shared" si="55"/>
        <v>6</v>
      </c>
      <c r="C4031" s="67"/>
      <c r="D4031" s="70"/>
      <c r="E4031" s="70"/>
      <c r="F4031" s="70"/>
      <c r="G4031" s="42"/>
      <c r="H4031" s="67"/>
      <c r="I4031" s="67"/>
      <c r="J4031" s="67"/>
      <c r="K4031" s="67"/>
      <c r="L4031" s="67"/>
      <c r="M4031" s="67"/>
      <c r="N4031" s="67"/>
      <c r="O4031" s="67"/>
      <c r="P4031" s="67"/>
      <c r="Q4031" s="67"/>
      <c r="R4031" s="34"/>
      <c r="S4031" s="34"/>
      <c r="T4031" s="34"/>
      <c r="U4031" s="34"/>
      <c r="V4031" s="34"/>
      <c r="W4031" s="34"/>
      <c r="X4031" s="34"/>
      <c r="Y4031" s="34"/>
      <c r="Z4031" s="34"/>
    </row>
    <row r="4032" spans="1:26">
      <c r="A4032" s="69">
        <f t="shared" si="54"/>
        <v>502</v>
      </c>
      <c r="B4032" s="69">
        <f t="shared" si="55"/>
        <v>7</v>
      </c>
      <c r="C4032" s="67"/>
      <c r="D4032" s="70"/>
      <c r="E4032" s="70"/>
      <c r="F4032" s="70"/>
      <c r="G4032" s="42"/>
      <c r="H4032" s="67"/>
      <c r="I4032" s="67"/>
      <c r="J4032" s="67"/>
      <c r="K4032" s="67"/>
      <c r="L4032" s="67"/>
      <c r="M4032" s="67"/>
      <c r="N4032" s="67"/>
      <c r="O4032" s="67"/>
      <c r="P4032" s="67"/>
      <c r="Q4032" s="67"/>
      <c r="R4032" s="34"/>
      <c r="S4032" s="34"/>
      <c r="T4032" s="34"/>
      <c r="U4032" s="34"/>
      <c r="V4032" s="34"/>
      <c r="W4032" s="34"/>
      <c r="X4032" s="34"/>
      <c r="Y4032" s="34"/>
      <c r="Z4032" s="34"/>
    </row>
    <row r="4033" spans="1:26">
      <c r="A4033" s="69">
        <f t="shared" si="54"/>
        <v>502</v>
      </c>
      <c r="B4033" s="69">
        <f t="shared" si="55"/>
        <v>8</v>
      </c>
      <c r="C4033" s="67"/>
      <c r="D4033" s="70"/>
      <c r="E4033" s="70"/>
      <c r="F4033" s="70"/>
      <c r="G4033" s="42"/>
      <c r="H4033" s="67"/>
      <c r="I4033" s="67"/>
      <c r="J4033" s="67"/>
      <c r="K4033" s="67"/>
      <c r="L4033" s="67"/>
      <c r="M4033" s="67"/>
      <c r="N4033" s="67"/>
      <c r="O4033" s="67"/>
      <c r="P4033" s="67"/>
      <c r="Q4033" s="67"/>
      <c r="R4033" s="34"/>
      <c r="S4033" s="34"/>
      <c r="T4033" s="34"/>
      <c r="U4033" s="34"/>
      <c r="V4033" s="34"/>
      <c r="W4033" s="34"/>
      <c r="X4033" s="34"/>
      <c r="Y4033" s="34"/>
      <c r="Z4033" s="34"/>
    </row>
    <row r="4034" spans="1:26">
      <c r="A4034" s="69">
        <f t="shared" si="54"/>
        <v>503</v>
      </c>
      <c r="B4034" s="69">
        <f t="shared" si="55"/>
        <v>1</v>
      </c>
      <c r="C4034" s="67"/>
      <c r="D4034" s="70"/>
      <c r="E4034" s="70"/>
      <c r="F4034" s="70"/>
      <c r="G4034" s="42"/>
      <c r="H4034" s="67"/>
      <c r="I4034" s="67"/>
      <c r="J4034" s="67"/>
      <c r="K4034" s="67"/>
      <c r="L4034" s="67"/>
      <c r="M4034" s="67"/>
      <c r="N4034" s="67"/>
      <c r="O4034" s="67"/>
      <c r="P4034" s="67"/>
      <c r="Q4034" s="67"/>
      <c r="R4034" s="34"/>
      <c r="S4034" s="34"/>
      <c r="T4034" s="34"/>
      <c r="U4034" s="34"/>
      <c r="V4034" s="34"/>
      <c r="W4034" s="34"/>
      <c r="X4034" s="34"/>
      <c r="Y4034" s="34"/>
      <c r="Z4034" s="34"/>
    </row>
    <row r="4035" spans="1:26">
      <c r="A4035" s="69">
        <f t="shared" si="54"/>
        <v>503</v>
      </c>
      <c r="B4035" s="69">
        <f t="shared" si="55"/>
        <v>2</v>
      </c>
      <c r="C4035" s="67"/>
      <c r="D4035" s="70"/>
      <c r="E4035" s="70"/>
      <c r="F4035" s="70"/>
      <c r="G4035" s="42"/>
      <c r="H4035" s="67"/>
      <c r="I4035" s="67"/>
      <c r="J4035" s="67"/>
      <c r="K4035" s="67"/>
      <c r="L4035" s="67"/>
      <c r="M4035" s="67"/>
      <c r="N4035" s="67"/>
      <c r="O4035" s="67"/>
      <c r="P4035" s="67"/>
      <c r="Q4035" s="67"/>
      <c r="R4035" s="34"/>
      <c r="S4035" s="34"/>
      <c r="T4035" s="34"/>
      <c r="U4035" s="34"/>
      <c r="V4035" s="34"/>
      <c r="W4035" s="34"/>
      <c r="X4035" s="34"/>
      <c r="Y4035" s="34"/>
      <c r="Z4035" s="34"/>
    </row>
    <row r="4036" spans="1:26">
      <c r="A4036" s="69">
        <f t="shared" si="54"/>
        <v>503</v>
      </c>
      <c r="B4036" s="69">
        <f t="shared" si="55"/>
        <v>3</v>
      </c>
      <c r="C4036" s="67"/>
      <c r="D4036" s="70"/>
      <c r="E4036" s="70"/>
      <c r="F4036" s="70"/>
      <c r="G4036" s="42"/>
      <c r="H4036" s="67"/>
      <c r="I4036" s="67"/>
      <c r="J4036" s="67"/>
      <c r="K4036" s="67"/>
      <c r="L4036" s="67"/>
      <c r="M4036" s="67"/>
      <c r="N4036" s="67"/>
      <c r="O4036" s="67"/>
      <c r="P4036" s="67"/>
      <c r="Q4036" s="67"/>
      <c r="R4036" s="34"/>
      <c r="S4036" s="34"/>
      <c r="T4036" s="34"/>
      <c r="U4036" s="34"/>
      <c r="V4036" s="34"/>
      <c r="W4036" s="34"/>
      <c r="X4036" s="34"/>
      <c r="Y4036" s="34"/>
      <c r="Z4036" s="34"/>
    </row>
    <row r="4037" spans="1:26">
      <c r="A4037" s="69">
        <f t="shared" si="54"/>
        <v>503</v>
      </c>
      <c r="B4037" s="69">
        <f t="shared" si="55"/>
        <v>4</v>
      </c>
      <c r="C4037" s="67"/>
      <c r="D4037" s="70"/>
      <c r="E4037" s="70"/>
      <c r="F4037" s="70"/>
      <c r="G4037" s="42"/>
      <c r="H4037" s="67"/>
      <c r="I4037" s="67"/>
      <c r="J4037" s="67"/>
      <c r="K4037" s="67"/>
      <c r="L4037" s="67"/>
      <c r="M4037" s="67"/>
      <c r="N4037" s="67"/>
      <c r="O4037" s="67"/>
      <c r="P4037" s="67"/>
      <c r="Q4037" s="67"/>
      <c r="R4037" s="34"/>
      <c r="S4037" s="34"/>
      <c r="T4037" s="34"/>
      <c r="U4037" s="34"/>
      <c r="V4037" s="34"/>
      <c r="W4037" s="34"/>
      <c r="X4037" s="34"/>
      <c r="Y4037" s="34"/>
      <c r="Z4037" s="34"/>
    </row>
    <row r="4038" spans="1:26">
      <c r="A4038" s="69">
        <f t="shared" si="54"/>
        <v>503</v>
      </c>
      <c r="B4038" s="69">
        <f t="shared" si="55"/>
        <v>5</v>
      </c>
      <c r="C4038" s="67"/>
      <c r="D4038" s="70"/>
      <c r="E4038" s="70"/>
      <c r="F4038" s="70"/>
      <c r="G4038" s="42"/>
      <c r="H4038" s="67"/>
      <c r="I4038" s="67"/>
      <c r="J4038" s="67"/>
      <c r="K4038" s="67"/>
      <c r="L4038" s="67"/>
      <c r="M4038" s="67"/>
      <c r="N4038" s="67"/>
      <c r="O4038" s="67"/>
      <c r="P4038" s="67"/>
      <c r="Q4038" s="67"/>
      <c r="R4038" s="34"/>
      <c r="S4038" s="34"/>
      <c r="T4038" s="34"/>
      <c r="U4038" s="34"/>
      <c r="V4038" s="34"/>
      <c r="W4038" s="34"/>
      <c r="X4038" s="34"/>
      <c r="Y4038" s="34"/>
      <c r="Z4038" s="34"/>
    </row>
    <row r="4039" spans="1:26">
      <c r="A4039" s="69">
        <f t="shared" si="54"/>
        <v>503</v>
      </c>
      <c r="B4039" s="69">
        <f t="shared" si="55"/>
        <v>6</v>
      </c>
      <c r="C4039" s="67"/>
      <c r="D4039" s="70"/>
      <c r="E4039" s="70"/>
      <c r="F4039" s="70"/>
      <c r="G4039" s="42"/>
      <c r="H4039" s="67"/>
      <c r="I4039" s="67"/>
      <c r="J4039" s="67"/>
      <c r="K4039" s="67"/>
      <c r="L4039" s="67"/>
      <c r="M4039" s="67"/>
      <c r="N4039" s="67"/>
      <c r="O4039" s="67"/>
      <c r="P4039" s="67"/>
      <c r="Q4039" s="67"/>
      <c r="R4039" s="34"/>
      <c r="S4039" s="34"/>
      <c r="T4039" s="34"/>
      <c r="U4039" s="34"/>
      <c r="V4039" s="34"/>
      <c r="W4039" s="34"/>
      <c r="X4039" s="34"/>
      <c r="Y4039" s="34"/>
      <c r="Z4039" s="34"/>
    </row>
    <row r="4040" spans="1:26">
      <c r="A4040" s="69">
        <f t="shared" si="54"/>
        <v>503</v>
      </c>
      <c r="B4040" s="69">
        <f t="shared" si="55"/>
        <v>7</v>
      </c>
      <c r="C4040" s="67"/>
      <c r="D4040" s="70"/>
      <c r="E4040" s="70"/>
      <c r="F4040" s="70"/>
      <c r="G4040" s="42"/>
      <c r="H4040" s="67"/>
      <c r="I4040" s="67"/>
      <c r="J4040" s="67"/>
      <c r="K4040" s="67"/>
      <c r="L4040" s="67"/>
      <c r="M4040" s="67"/>
      <c r="N4040" s="67"/>
      <c r="O4040" s="67"/>
      <c r="P4040" s="67"/>
      <c r="Q4040" s="67"/>
      <c r="R4040" s="34"/>
      <c r="S4040" s="34"/>
      <c r="T4040" s="34"/>
      <c r="U4040" s="34"/>
      <c r="V4040" s="34"/>
      <c r="W4040" s="34"/>
      <c r="X4040" s="34"/>
      <c r="Y4040" s="34"/>
      <c r="Z4040" s="34"/>
    </row>
    <row r="4041" spans="1:26">
      <c r="A4041" s="69">
        <f t="shared" si="54"/>
        <v>503</v>
      </c>
      <c r="B4041" s="69">
        <f t="shared" si="55"/>
        <v>8</v>
      </c>
      <c r="C4041" s="67"/>
      <c r="D4041" s="70"/>
      <c r="E4041" s="70"/>
      <c r="F4041" s="70"/>
      <c r="G4041" s="42"/>
      <c r="H4041" s="67"/>
      <c r="I4041" s="67"/>
      <c r="J4041" s="67"/>
      <c r="K4041" s="67"/>
      <c r="L4041" s="67"/>
      <c r="M4041" s="67"/>
      <c r="N4041" s="67"/>
      <c r="O4041" s="67"/>
      <c r="P4041" s="67"/>
      <c r="Q4041" s="67"/>
      <c r="R4041" s="34"/>
      <c r="S4041" s="34"/>
      <c r="T4041" s="34"/>
      <c r="U4041" s="34"/>
      <c r="V4041" s="34"/>
      <c r="W4041" s="34"/>
      <c r="X4041" s="34"/>
      <c r="Y4041" s="34"/>
      <c r="Z4041" s="34"/>
    </row>
    <row r="4042" spans="1:26">
      <c r="A4042" s="69">
        <f t="shared" si="54"/>
        <v>504</v>
      </c>
      <c r="B4042" s="69">
        <f t="shared" si="55"/>
        <v>1</v>
      </c>
      <c r="C4042" s="67"/>
      <c r="D4042" s="70"/>
      <c r="E4042" s="70"/>
      <c r="F4042" s="70"/>
      <c r="G4042" s="42"/>
      <c r="H4042" s="67"/>
      <c r="I4042" s="67"/>
      <c r="J4042" s="67"/>
      <c r="K4042" s="67"/>
      <c r="L4042" s="67"/>
      <c r="M4042" s="67"/>
      <c r="N4042" s="67"/>
      <c r="O4042" s="67"/>
      <c r="P4042" s="67"/>
      <c r="Q4042" s="67"/>
      <c r="R4042" s="34"/>
      <c r="S4042" s="34"/>
      <c r="T4042" s="34"/>
      <c r="U4042" s="34"/>
      <c r="V4042" s="34"/>
      <c r="W4042" s="34"/>
      <c r="X4042" s="34"/>
      <c r="Y4042" s="34"/>
      <c r="Z4042" s="34"/>
    </row>
    <row r="4043" spans="1:26">
      <c r="A4043" s="69">
        <f t="shared" si="54"/>
        <v>504</v>
      </c>
      <c r="B4043" s="69">
        <f t="shared" si="55"/>
        <v>2</v>
      </c>
      <c r="C4043" s="67"/>
      <c r="D4043" s="70"/>
      <c r="E4043" s="70"/>
      <c r="F4043" s="70"/>
      <c r="G4043" s="42"/>
      <c r="H4043" s="67"/>
      <c r="I4043" s="67"/>
      <c r="J4043" s="67"/>
      <c r="K4043" s="67"/>
      <c r="L4043" s="67"/>
      <c r="M4043" s="67"/>
      <c r="N4043" s="67"/>
      <c r="O4043" s="67"/>
      <c r="P4043" s="67"/>
      <c r="Q4043" s="67"/>
      <c r="R4043" s="34"/>
      <c r="S4043" s="34"/>
      <c r="T4043" s="34"/>
      <c r="U4043" s="34"/>
      <c r="V4043" s="34"/>
      <c r="W4043" s="34"/>
      <c r="X4043" s="34"/>
      <c r="Y4043" s="34"/>
      <c r="Z4043" s="34"/>
    </row>
    <row r="4044" spans="1:26">
      <c r="A4044" s="69">
        <f t="shared" si="54"/>
        <v>504</v>
      </c>
      <c r="B4044" s="69">
        <f t="shared" si="55"/>
        <v>3</v>
      </c>
      <c r="C4044" s="67"/>
      <c r="D4044" s="70"/>
      <c r="E4044" s="70"/>
      <c r="F4044" s="70"/>
      <c r="G4044" s="42"/>
      <c r="H4044" s="67"/>
      <c r="I4044" s="67"/>
      <c r="J4044" s="67"/>
      <c r="K4044" s="67"/>
      <c r="L4044" s="67"/>
      <c r="M4044" s="67"/>
      <c r="N4044" s="67"/>
      <c r="O4044" s="67"/>
      <c r="P4044" s="67"/>
      <c r="Q4044" s="67"/>
      <c r="R4044" s="34"/>
      <c r="S4044" s="34"/>
      <c r="T4044" s="34"/>
      <c r="U4044" s="34"/>
      <c r="V4044" s="34"/>
      <c r="W4044" s="34"/>
      <c r="X4044" s="34"/>
      <c r="Y4044" s="34"/>
      <c r="Z4044" s="34"/>
    </row>
    <row r="4045" spans="1:26">
      <c r="A4045" s="69">
        <f t="shared" si="54"/>
        <v>504</v>
      </c>
      <c r="B4045" s="69">
        <f t="shared" si="55"/>
        <v>4</v>
      </c>
      <c r="C4045" s="67"/>
      <c r="D4045" s="70"/>
      <c r="E4045" s="70"/>
      <c r="F4045" s="70"/>
      <c r="G4045" s="42"/>
      <c r="H4045" s="67"/>
      <c r="I4045" s="67"/>
      <c r="J4045" s="67"/>
      <c r="K4045" s="67"/>
      <c r="L4045" s="67"/>
      <c r="M4045" s="67"/>
      <c r="N4045" s="67"/>
      <c r="O4045" s="67"/>
      <c r="P4045" s="67"/>
      <c r="Q4045" s="67"/>
      <c r="R4045" s="34"/>
      <c r="S4045" s="34"/>
      <c r="T4045" s="34"/>
      <c r="U4045" s="34"/>
      <c r="V4045" s="34"/>
      <c r="W4045" s="34"/>
      <c r="X4045" s="34"/>
      <c r="Y4045" s="34"/>
      <c r="Z4045" s="34"/>
    </row>
    <row r="4046" spans="1:26">
      <c r="A4046" s="69">
        <f t="shared" si="54"/>
        <v>504</v>
      </c>
      <c r="B4046" s="69">
        <f t="shared" si="55"/>
        <v>5</v>
      </c>
      <c r="C4046" s="67"/>
      <c r="D4046" s="70"/>
      <c r="E4046" s="70"/>
      <c r="F4046" s="70"/>
      <c r="G4046" s="42"/>
      <c r="H4046" s="67"/>
      <c r="I4046" s="67"/>
      <c r="J4046" s="67"/>
      <c r="K4046" s="67"/>
      <c r="L4046" s="67"/>
      <c r="M4046" s="67"/>
      <c r="N4046" s="67"/>
      <c r="O4046" s="67"/>
      <c r="P4046" s="67"/>
      <c r="Q4046" s="67"/>
      <c r="R4046" s="34"/>
      <c r="S4046" s="34"/>
      <c r="T4046" s="34"/>
      <c r="U4046" s="34"/>
      <c r="V4046" s="34"/>
      <c r="W4046" s="34"/>
      <c r="X4046" s="34"/>
      <c r="Y4046" s="34"/>
      <c r="Z4046" s="34"/>
    </row>
    <row r="4047" spans="1:26">
      <c r="A4047" s="69">
        <f t="shared" si="54"/>
        <v>504</v>
      </c>
      <c r="B4047" s="69">
        <f t="shared" si="55"/>
        <v>6</v>
      </c>
      <c r="C4047" s="67"/>
      <c r="D4047" s="70"/>
      <c r="E4047" s="70"/>
      <c r="F4047" s="70"/>
      <c r="G4047" s="42"/>
      <c r="H4047" s="67"/>
      <c r="I4047" s="67"/>
      <c r="J4047" s="67"/>
      <c r="K4047" s="67"/>
      <c r="L4047" s="67"/>
      <c r="M4047" s="67"/>
      <c r="N4047" s="67"/>
      <c r="O4047" s="67"/>
      <c r="P4047" s="67"/>
      <c r="Q4047" s="67"/>
      <c r="R4047" s="34"/>
      <c r="S4047" s="34"/>
      <c r="T4047" s="34"/>
      <c r="U4047" s="34"/>
      <c r="V4047" s="34"/>
      <c r="W4047" s="34"/>
      <c r="X4047" s="34"/>
      <c r="Y4047" s="34"/>
      <c r="Z4047" s="34"/>
    </row>
    <row r="4048" spans="1:26">
      <c r="A4048" s="69">
        <f t="shared" si="54"/>
        <v>504</v>
      </c>
      <c r="B4048" s="69">
        <f t="shared" si="55"/>
        <v>7</v>
      </c>
      <c r="C4048" s="67"/>
      <c r="D4048" s="70"/>
      <c r="E4048" s="70"/>
      <c r="F4048" s="70"/>
      <c r="G4048" s="42"/>
      <c r="H4048" s="67"/>
      <c r="I4048" s="67"/>
      <c r="J4048" s="67"/>
      <c r="K4048" s="67"/>
      <c r="L4048" s="67"/>
      <c r="M4048" s="67"/>
      <c r="N4048" s="67"/>
      <c r="O4048" s="67"/>
      <c r="P4048" s="67"/>
      <c r="Q4048" s="67"/>
      <c r="R4048" s="34"/>
      <c r="S4048" s="34"/>
      <c r="T4048" s="34"/>
      <c r="U4048" s="34"/>
      <c r="V4048" s="34"/>
      <c r="W4048" s="34"/>
      <c r="X4048" s="34"/>
      <c r="Y4048" s="34"/>
      <c r="Z4048" s="34"/>
    </row>
    <row r="4049" spans="1:26">
      <c r="A4049" s="69">
        <f t="shared" si="54"/>
        <v>504</v>
      </c>
      <c r="B4049" s="69">
        <f t="shared" si="55"/>
        <v>8</v>
      </c>
      <c r="C4049" s="67"/>
      <c r="D4049" s="70"/>
      <c r="E4049" s="70"/>
      <c r="F4049" s="70"/>
      <c r="G4049" s="42"/>
      <c r="H4049" s="67"/>
      <c r="I4049" s="67"/>
      <c r="J4049" s="67"/>
      <c r="K4049" s="67"/>
      <c r="L4049" s="67"/>
      <c r="M4049" s="67"/>
      <c r="N4049" s="67"/>
      <c r="O4049" s="67"/>
      <c r="P4049" s="67"/>
      <c r="Q4049" s="67"/>
      <c r="R4049" s="34"/>
      <c r="S4049" s="34"/>
      <c r="T4049" s="34"/>
      <c r="U4049" s="34"/>
      <c r="V4049" s="34"/>
      <c r="W4049" s="34"/>
      <c r="X4049" s="34"/>
      <c r="Y4049" s="34"/>
      <c r="Z4049" s="34"/>
    </row>
    <row r="4050" spans="1:26">
      <c r="A4050" s="69">
        <f t="shared" si="54"/>
        <v>505</v>
      </c>
      <c r="B4050" s="69">
        <f t="shared" si="55"/>
        <v>1</v>
      </c>
      <c r="C4050" s="67"/>
      <c r="D4050" s="70"/>
      <c r="E4050" s="70"/>
      <c r="F4050" s="70"/>
      <c r="G4050" s="42"/>
      <c r="H4050" s="67"/>
      <c r="I4050" s="67"/>
      <c r="J4050" s="67"/>
      <c r="K4050" s="67"/>
      <c r="L4050" s="67"/>
      <c r="M4050" s="67"/>
      <c r="N4050" s="67"/>
      <c r="O4050" s="67"/>
      <c r="P4050" s="67"/>
      <c r="Q4050" s="67"/>
      <c r="R4050" s="34"/>
      <c r="S4050" s="34"/>
      <c r="T4050" s="34"/>
      <c r="U4050" s="34"/>
      <c r="V4050" s="34"/>
      <c r="W4050" s="34"/>
      <c r="X4050" s="34"/>
      <c r="Y4050" s="34"/>
      <c r="Z4050" s="34"/>
    </row>
    <row r="4051" spans="1:26">
      <c r="A4051" s="69">
        <f t="shared" si="54"/>
        <v>505</v>
      </c>
      <c r="B4051" s="69">
        <f t="shared" si="55"/>
        <v>2</v>
      </c>
      <c r="C4051" s="67"/>
      <c r="D4051" s="70"/>
      <c r="E4051" s="70"/>
      <c r="F4051" s="70"/>
      <c r="G4051" s="42"/>
      <c r="H4051" s="67"/>
      <c r="I4051" s="67"/>
      <c r="J4051" s="67"/>
      <c r="K4051" s="67"/>
      <c r="L4051" s="67"/>
      <c r="M4051" s="67"/>
      <c r="N4051" s="67"/>
      <c r="O4051" s="67"/>
      <c r="P4051" s="67"/>
      <c r="Q4051" s="67"/>
      <c r="R4051" s="34"/>
      <c r="S4051" s="34"/>
      <c r="T4051" s="34"/>
      <c r="U4051" s="34"/>
      <c r="V4051" s="34"/>
      <c r="W4051" s="34"/>
      <c r="X4051" s="34"/>
      <c r="Y4051" s="34"/>
      <c r="Z4051" s="34"/>
    </row>
    <row r="4052" spans="1:26">
      <c r="A4052" s="69">
        <f t="shared" si="54"/>
        <v>505</v>
      </c>
      <c r="B4052" s="69">
        <f t="shared" si="55"/>
        <v>3</v>
      </c>
      <c r="C4052" s="67"/>
      <c r="D4052" s="70"/>
      <c r="E4052" s="70"/>
      <c r="F4052" s="70"/>
      <c r="G4052" s="42"/>
      <c r="H4052" s="67"/>
      <c r="I4052" s="67"/>
      <c r="J4052" s="67"/>
      <c r="K4052" s="67"/>
      <c r="L4052" s="67"/>
      <c r="M4052" s="67"/>
      <c r="N4052" s="67"/>
      <c r="O4052" s="67"/>
      <c r="P4052" s="67"/>
      <c r="Q4052" s="67"/>
      <c r="R4052" s="34"/>
      <c r="S4052" s="34"/>
      <c r="T4052" s="34"/>
      <c r="U4052" s="34"/>
      <c r="V4052" s="34"/>
      <c r="W4052" s="34"/>
      <c r="X4052" s="34"/>
      <c r="Y4052" s="34"/>
      <c r="Z4052" s="34"/>
    </row>
    <row r="4053" spans="1:26">
      <c r="A4053" s="69">
        <f t="shared" si="54"/>
        <v>505</v>
      </c>
      <c r="B4053" s="69">
        <f t="shared" si="55"/>
        <v>4</v>
      </c>
      <c r="C4053" s="67"/>
      <c r="D4053" s="70"/>
      <c r="E4053" s="70"/>
      <c r="F4053" s="70"/>
      <c r="G4053" s="42"/>
      <c r="H4053" s="67"/>
      <c r="I4053" s="67"/>
      <c r="J4053" s="67"/>
      <c r="K4053" s="67"/>
      <c r="L4053" s="67"/>
      <c r="M4053" s="67"/>
      <c r="N4053" s="67"/>
      <c r="O4053" s="67"/>
      <c r="P4053" s="67"/>
      <c r="Q4053" s="67"/>
      <c r="R4053" s="34"/>
      <c r="S4053" s="34"/>
      <c r="T4053" s="34"/>
      <c r="U4053" s="34"/>
      <c r="V4053" s="34"/>
      <c r="W4053" s="34"/>
      <c r="X4053" s="34"/>
      <c r="Y4053" s="34"/>
      <c r="Z4053" s="34"/>
    </row>
    <row r="4054" spans="1:26">
      <c r="A4054" s="69">
        <f t="shared" si="54"/>
        <v>505</v>
      </c>
      <c r="B4054" s="69">
        <f t="shared" si="55"/>
        <v>5</v>
      </c>
      <c r="C4054" s="67"/>
      <c r="D4054" s="70"/>
      <c r="E4054" s="70"/>
      <c r="F4054" s="70"/>
      <c r="G4054" s="42"/>
      <c r="H4054" s="67"/>
      <c r="I4054" s="67"/>
      <c r="J4054" s="67"/>
      <c r="K4054" s="67"/>
      <c r="L4054" s="67"/>
      <c r="M4054" s="67"/>
      <c r="N4054" s="67"/>
      <c r="O4054" s="67"/>
      <c r="P4054" s="67"/>
      <c r="Q4054" s="67"/>
      <c r="R4054" s="34"/>
      <c r="S4054" s="34"/>
      <c r="T4054" s="34"/>
      <c r="U4054" s="34"/>
      <c r="V4054" s="34"/>
      <c r="W4054" s="34"/>
      <c r="X4054" s="34"/>
      <c r="Y4054" s="34"/>
      <c r="Z4054" s="34"/>
    </row>
    <row r="4055" spans="1:26">
      <c r="A4055" s="69">
        <f t="shared" si="54"/>
        <v>505</v>
      </c>
      <c r="B4055" s="69">
        <f t="shared" si="55"/>
        <v>6</v>
      </c>
      <c r="C4055" s="67"/>
      <c r="D4055" s="70"/>
      <c r="E4055" s="70"/>
      <c r="F4055" s="70"/>
      <c r="G4055" s="42"/>
      <c r="H4055" s="67"/>
      <c r="I4055" s="67"/>
      <c r="J4055" s="67"/>
      <c r="K4055" s="67"/>
      <c r="L4055" s="67"/>
      <c r="M4055" s="67"/>
      <c r="N4055" s="67"/>
      <c r="O4055" s="67"/>
      <c r="P4055" s="67"/>
      <c r="Q4055" s="67"/>
      <c r="R4055" s="34"/>
      <c r="S4055" s="34"/>
      <c r="T4055" s="34"/>
      <c r="U4055" s="34"/>
      <c r="V4055" s="34"/>
      <c r="W4055" s="34"/>
      <c r="X4055" s="34"/>
      <c r="Y4055" s="34"/>
      <c r="Z4055" s="34"/>
    </row>
    <row r="4056" spans="1:26">
      <c r="A4056" s="69">
        <f t="shared" si="54"/>
        <v>505</v>
      </c>
      <c r="B4056" s="69">
        <f t="shared" si="55"/>
        <v>7</v>
      </c>
      <c r="C4056" s="67"/>
      <c r="D4056" s="70"/>
      <c r="E4056" s="70"/>
      <c r="F4056" s="70"/>
      <c r="G4056" s="42"/>
      <c r="H4056" s="67"/>
      <c r="I4056" s="67"/>
      <c r="J4056" s="67"/>
      <c r="K4056" s="67"/>
      <c r="L4056" s="67"/>
      <c r="M4056" s="67"/>
      <c r="N4056" s="67"/>
      <c r="O4056" s="67"/>
      <c r="P4056" s="67"/>
      <c r="Q4056" s="67"/>
      <c r="R4056" s="34"/>
      <c r="S4056" s="34"/>
      <c r="T4056" s="34"/>
      <c r="U4056" s="34"/>
      <c r="V4056" s="34"/>
      <c r="W4056" s="34"/>
      <c r="X4056" s="34"/>
      <c r="Y4056" s="34"/>
      <c r="Z4056" s="34"/>
    </row>
    <row r="4057" spans="1:26">
      <c r="A4057" s="69">
        <f t="shared" si="54"/>
        <v>505</v>
      </c>
      <c r="B4057" s="69">
        <f t="shared" si="55"/>
        <v>8</v>
      </c>
      <c r="C4057" s="67"/>
      <c r="D4057" s="70"/>
      <c r="E4057" s="70"/>
      <c r="F4057" s="70"/>
      <c r="G4057" s="42"/>
      <c r="H4057" s="67"/>
      <c r="I4057" s="67"/>
      <c r="J4057" s="67"/>
      <c r="K4057" s="67"/>
      <c r="L4057" s="67"/>
      <c r="M4057" s="67"/>
      <c r="N4057" s="67"/>
      <c r="O4057" s="67"/>
      <c r="P4057" s="67"/>
      <c r="Q4057" s="67"/>
      <c r="R4057" s="34"/>
      <c r="S4057" s="34"/>
      <c r="T4057" s="34"/>
      <c r="U4057" s="34"/>
      <c r="V4057" s="34"/>
      <c r="W4057" s="34"/>
      <c r="X4057" s="34"/>
      <c r="Y4057" s="34"/>
      <c r="Z4057" s="34"/>
    </row>
    <row r="4058" spans="1:26">
      <c r="A4058" s="69">
        <f t="shared" ref="A4058:A4121" si="56">A4050+1</f>
        <v>506</v>
      </c>
      <c r="B4058" s="69">
        <f t="shared" ref="B4058:B4121" si="57">B4050</f>
        <v>1</v>
      </c>
      <c r="C4058" s="67"/>
      <c r="D4058" s="70"/>
      <c r="E4058" s="70"/>
      <c r="F4058" s="70"/>
      <c r="G4058" s="42"/>
      <c r="H4058" s="67"/>
      <c r="I4058" s="67"/>
      <c r="J4058" s="67"/>
      <c r="K4058" s="67"/>
      <c r="L4058" s="67"/>
      <c r="M4058" s="67"/>
      <c r="N4058" s="67"/>
      <c r="O4058" s="67"/>
      <c r="P4058" s="67"/>
      <c r="Q4058" s="67"/>
      <c r="R4058" s="34"/>
      <c r="S4058" s="34"/>
      <c r="T4058" s="34"/>
      <c r="U4058" s="34"/>
      <c r="V4058" s="34"/>
      <c r="W4058" s="34"/>
      <c r="X4058" s="34"/>
      <c r="Y4058" s="34"/>
      <c r="Z4058" s="34"/>
    </row>
    <row r="4059" spans="1:26">
      <c r="A4059" s="69">
        <f t="shared" si="56"/>
        <v>506</v>
      </c>
      <c r="B4059" s="69">
        <f t="shared" si="57"/>
        <v>2</v>
      </c>
      <c r="C4059" s="67"/>
      <c r="D4059" s="70"/>
      <c r="E4059" s="70"/>
      <c r="F4059" s="70"/>
      <c r="G4059" s="42"/>
      <c r="H4059" s="67"/>
      <c r="I4059" s="67"/>
      <c r="J4059" s="67"/>
      <c r="K4059" s="67"/>
      <c r="L4059" s="67"/>
      <c r="M4059" s="67"/>
      <c r="N4059" s="67"/>
      <c r="O4059" s="67"/>
      <c r="P4059" s="67"/>
      <c r="Q4059" s="67"/>
      <c r="R4059" s="34"/>
      <c r="S4059" s="34"/>
      <c r="T4059" s="34"/>
      <c r="U4059" s="34"/>
      <c r="V4059" s="34"/>
      <c r="W4059" s="34"/>
      <c r="X4059" s="34"/>
      <c r="Y4059" s="34"/>
      <c r="Z4059" s="34"/>
    </row>
    <row r="4060" spans="1:26">
      <c r="A4060" s="69">
        <f t="shared" si="56"/>
        <v>506</v>
      </c>
      <c r="B4060" s="69">
        <f t="shared" si="57"/>
        <v>3</v>
      </c>
      <c r="C4060" s="67"/>
      <c r="D4060" s="70"/>
      <c r="E4060" s="70"/>
      <c r="F4060" s="70"/>
      <c r="G4060" s="42"/>
      <c r="H4060" s="67"/>
      <c r="I4060" s="67"/>
      <c r="J4060" s="67"/>
      <c r="K4060" s="67"/>
      <c r="L4060" s="67"/>
      <c r="M4060" s="67"/>
      <c r="N4060" s="67"/>
      <c r="O4060" s="67"/>
      <c r="P4060" s="67"/>
      <c r="Q4060" s="67"/>
      <c r="R4060" s="34"/>
      <c r="S4060" s="34"/>
      <c r="T4060" s="34"/>
      <c r="U4060" s="34"/>
      <c r="V4060" s="34"/>
      <c r="W4060" s="34"/>
      <c r="X4060" s="34"/>
      <c r="Y4060" s="34"/>
      <c r="Z4060" s="34"/>
    </row>
    <row r="4061" spans="1:26">
      <c r="A4061" s="69">
        <f t="shared" si="56"/>
        <v>506</v>
      </c>
      <c r="B4061" s="69">
        <f t="shared" si="57"/>
        <v>4</v>
      </c>
      <c r="C4061" s="67"/>
      <c r="D4061" s="70"/>
      <c r="E4061" s="70"/>
      <c r="F4061" s="70"/>
      <c r="G4061" s="42"/>
      <c r="H4061" s="67"/>
      <c r="I4061" s="67"/>
      <c r="J4061" s="67"/>
      <c r="K4061" s="67"/>
      <c r="L4061" s="67"/>
      <c r="M4061" s="67"/>
      <c r="N4061" s="67"/>
      <c r="O4061" s="67"/>
      <c r="P4061" s="67"/>
      <c r="Q4061" s="67"/>
      <c r="R4061" s="34"/>
      <c r="S4061" s="34"/>
      <c r="T4061" s="34"/>
      <c r="U4061" s="34"/>
      <c r="V4061" s="34"/>
      <c r="W4061" s="34"/>
      <c r="X4061" s="34"/>
      <c r="Y4061" s="34"/>
      <c r="Z4061" s="34"/>
    </row>
    <row r="4062" spans="1:26">
      <c r="A4062" s="69">
        <f t="shared" si="56"/>
        <v>506</v>
      </c>
      <c r="B4062" s="69">
        <f t="shared" si="57"/>
        <v>5</v>
      </c>
      <c r="C4062" s="67"/>
      <c r="D4062" s="70"/>
      <c r="E4062" s="70"/>
      <c r="F4062" s="70"/>
      <c r="G4062" s="42"/>
      <c r="H4062" s="67"/>
      <c r="I4062" s="67"/>
      <c r="J4062" s="67"/>
      <c r="K4062" s="67"/>
      <c r="L4062" s="67"/>
      <c r="M4062" s="67"/>
      <c r="N4062" s="67"/>
      <c r="O4062" s="67"/>
      <c r="P4062" s="67"/>
      <c r="Q4062" s="67"/>
      <c r="R4062" s="34"/>
      <c r="S4062" s="34"/>
      <c r="T4062" s="34"/>
      <c r="U4062" s="34"/>
      <c r="V4062" s="34"/>
      <c r="W4062" s="34"/>
      <c r="X4062" s="34"/>
      <c r="Y4062" s="34"/>
      <c r="Z4062" s="34"/>
    </row>
    <row r="4063" spans="1:26">
      <c r="A4063" s="69">
        <f t="shared" si="56"/>
        <v>506</v>
      </c>
      <c r="B4063" s="69">
        <f t="shared" si="57"/>
        <v>6</v>
      </c>
      <c r="C4063" s="67"/>
      <c r="D4063" s="70"/>
      <c r="E4063" s="70"/>
      <c r="F4063" s="70"/>
      <c r="G4063" s="42"/>
      <c r="H4063" s="67"/>
      <c r="I4063" s="67"/>
      <c r="J4063" s="67"/>
      <c r="K4063" s="67"/>
      <c r="L4063" s="67"/>
      <c r="M4063" s="67"/>
      <c r="N4063" s="67"/>
      <c r="O4063" s="67"/>
      <c r="P4063" s="67"/>
      <c r="Q4063" s="67"/>
      <c r="R4063" s="34"/>
      <c r="S4063" s="34"/>
      <c r="T4063" s="34"/>
      <c r="U4063" s="34"/>
      <c r="V4063" s="34"/>
      <c r="W4063" s="34"/>
      <c r="X4063" s="34"/>
      <c r="Y4063" s="34"/>
      <c r="Z4063" s="34"/>
    </row>
    <row r="4064" spans="1:26">
      <c r="A4064" s="69">
        <f t="shared" si="56"/>
        <v>506</v>
      </c>
      <c r="B4064" s="69">
        <f t="shared" si="57"/>
        <v>7</v>
      </c>
      <c r="C4064" s="67"/>
      <c r="D4064" s="70"/>
      <c r="E4064" s="70"/>
      <c r="F4064" s="70"/>
      <c r="G4064" s="42"/>
      <c r="H4064" s="67"/>
      <c r="I4064" s="67"/>
      <c r="J4064" s="67"/>
      <c r="K4064" s="67"/>
      <c r="L4064" s="67"/>
      <c r="M4064" s="67"/>
      <c r="N4064" s="67"/>
      <c r="O4064" s="67"/>
      <c r="P4064" s="67"/>
      <c r="Q4064" s="67"/>
      <c r="R4064" s="34"/>
      <c r="S4064" s="34"/>
      <c r="T4064" s="34"/>
      <c r="U4064" s="34"/>
      <c r="V4064" s="34"/>
      <c r="W4064" s="34"/>
      <c r="X4064" s="34"/>
      <c r="Y4064" s="34"/>
      <c r="Z4064" s="34"/>
    </row>
    <row r="4065" spans="1:26">
      <c r="A4065" s="69">
        <f t="shared" si="56"/>
        <v>506</v>
      </c>
      <c r="B4065" s="69">
        <f t="shared" si="57"/>
        <v>8</v>
      </c>
      <c r="C4065" s="67"/>
      <c r="D4065" s="70"/>
      <c r="E4065" s="70"/>
      <c r="F4065" s="70"/>
      <c r="G4065" s="42"/>
      <c r="H4065" s="67"/>
      <c r="I4065" s="67"/>
      <c r="J4065" s="67"/>
      <c r="K4065" s="67"/>
      <c r="L4065" s="67"/>
      <c r="M4065" s="67"/>
      <c r="N4065" s="67"/>
      <c r="O4065" s="67"/>
      <c r="P4065" s="67"/>
      <c r="Q4065" s="67"/>
      <c r="R4065" s="34"/>
      <c r="S4065" s="34"/>
      <c r="T4065" s="34"/>
      <c r="U4065" s="34"/>
      <c r="V4065" s="34"/>
      <c r="W4065" s="34"/>
      <c r="X4065" s="34"/>
      <c r="Y4065" s="34"/>
      <c r="Z4065" s="34"/>
    </row>
    <row r="4066" spans="1:26">
      <c r="A4066" s="69">
        <f t="shared" si="56"/>
        <v>507</v>
      </c>
      <c r="B4066" s="69">
        <f t="shared" si="57"/>
        <v>1</v>
      </c>
      <c r="C4066" s="67"/>
      <c r="D4066" s="70"/>
      <c r="E4066" s="70"/>
      <c r="F4066" s="70"/>
      <c r="G4066" s="42"/>
      <c r="H4066" s="67"/>
      <c r="I4066" s="67"/>
      <c r="J4066" s="67"/>
      <c r="K4066" s="67"/>
      <c r="L4066" s="67"/>
      <c r="M4066" s="67"/>
      <c r="N4066" s="67"/>
      <c r="O4066" s="67"/>
      <c r="P4066" s="67"/>
      <c r="Q4066" s="67"/>
      <c r="R4066" s="34"/>
      <c r="S4066" s="34"/>
      <c r="T4066" s="34"/>
      <c r="U4066" s="34"/>
      <c r="V4066" s="34"/>
      <c r="W4066" s="34"/>
      <c r="X4066" s="34"/>
      <c r="Y4066" s="34"/>
      <c r="Z4066" s="34"/>
    </row>
    <row r="4067" spans="1:26">
      <c r="A4067" s="69">
        <f t="shared" si="56"/>
        <v>507</v>
      </c>
      <c r="B4067" s="69">
        <f t="shared" si="57"/>
        <v>2</v>
      </c>
      <c r="C4067" s="67"/>
      <c r="D4067" s="70"/>
      <c r="E4067" s="70"/>
      <c r="F4067" s="70"/>
      <c r="G4067" s="42"/>
      <c r="H4067" s="67"/>
      <c r="I4067" s="67"/>
      <c r="J4067" s="67"/>
      <c r="K4067" s="67"/>
      <c r="L4067" s="67"/>
      <c r="M4067" s="67"/>
      <c r="N4067" s="67"/>
      <c r="O4067" s="67"/>
      <c r="P4067" s="67"/>
      <c r="Q4067" s="67"/>
      <c r="R4067" s="34"/>
      <c r="S4067" s="34"/>
      <c r="T4067" s="34"/>
      <c r="U4067" s="34"/>
      <c r="V4067" s="34"/>
      <c r="W4067" s="34"/>
      <c r="X4067" s="34"/>
      <c r="Y4067" s="34"/>
      <c r="Z4067" s="34"/>
    </row>
    <row r="4068" spans="1:26">
      <c r="A4068" s="69">
        <f t="shared" si="56"/>
        <v>507</v>
      </c>
      <c r="B4068" s="69">
        <f t="shared" si="57"/>
        <v>3</v>
      </c>
      <c r="C4068" s="67"/>
      <c r="D4068" s="70"/>
      <c r="E4068" s="70"/>
      <c r="F4068" s="70"/>
      <c r="G4068" s="42"/>
      <c r="H4068" s="67"/>
      <c r="I4068" s="67"/>
      <c r="J4068" s="67"/>
      <c r="K4068" s="67"/>
      <c r="L4068" s="67"/>
      <c r="M4068" s="67"/>
      <c r="N4068" s="67"/>
      <c r="O4068" s="67"/>
      <c r="P4068" s="67"/>
      <c r="Q4068" s="67"/>
      <c r="R4068" s="34"/>
      <c r="S4068" s="34"/>
      <c r="T4068" s="34"/>
      <c r="U4068" s="34"/>
      <c r="V4068" s="34"/>
      <c r="W4068" s="34"/>
      <c r="X4068" s="34"/>
      <c r="Y4068" s="34"/>
      <c r="Z4068" s="34"/>
    </row>
    <row r="4069" spans="1:26">
      <c r="A4069" s="69">
        <f t="shared" si="56"/>
        <v>507</v>
      </c>
      <c r="B4069" s="69">
        <f t="shared" si="57"/>
        <v>4</v>
      </c>
      <c r="C4069" s="67"/>
      <c r="D4069" s="70"/>
      <c r="E4069" s="70"/>
      <c r="F4069" s="70"/>
      <c r="G4069" s="42"/>
      <c r="H4069" s="67"/>
      <c r="I4069" s="67"/>
      <c r="J4069" s="67"/>
      <c r="K4069" s="67"/>
      <c r="L4069" s="67"/>
      <c r="M4069" s="67"/>
      <c r="N4069" s="67"/>
      <c r="O4069" s="67"/>
      <c r="P4069" s="67"/>
      <c r="Q4069" s="67"/>
      <c r="R4069" s="34"/>
      <c r="S4069" s="34"/>
      <c r="T4069" s="34"/>
      <c r="U4069" s="34"/>
      <c r="V4069" s="34"/>
      <c r="W4069" s="34"/>
      <c r="X4069" s="34"/>
      <c r="Y4069" s="34"/>
      <c r="Z4069" s="34"/>
    </row>
    <row r="4070" spans="1:26">
      <c r="A4070" s="69">
        <f t="shared" si="56"/>
        <v>507</v>
      </c>
      <c r="B4070" s="69">
        <f t="shared" si="57"/>
        <v>5</v>
      </c>
      <c r="C4070" s="67"/>
      <c r="D4070" s="70"/>
      <c r="E4070" s="70"/>
      <c r="F4070" s="70"/>
      <c r="G4070" s="42"/>
      <c r="H4070" s="67"/>
      <c r="I4070" s="67"/>
      <c r="J4070" s="67"/>
      <c r="K4070" s="67"/>
      <c r="L4070" s="67"/>
      <c r="M4070" s="67"/>
      <c r="N4070" s="67"/>
      <c r="O4070" s="67"/>
      <c r="P4070" s="67"/>
      <c r="Q4070" s="67"/>
      <c r="R4070" s="34"/>
      <c r="S4070" s="34"/>
      <c r="T4070" s="34"/>
      <c r="U4070" s="34"/>
      <c r="V4070" s="34"/>
      <c r="W4070" s="34"/>
      <c r="X4070" s="34"/>
      <c r="Y4070" s="34"/>
      <c r="Z4070" s="34"/>
    </row>
    <row r="4071" spans="1:26">
      <c r="A4071" s="69">
        <f t="shared" si="56"/>
        <v>507</v>
      </c>
      <c r="B4071" s="69">
        <f t="shared" si="57"/>
        <v>6</v>
      </c>
      <c r="C4071" s="67"/>
      <c r="D4071" s="70"/>
      <c r="E4071" s="70"/>
      <c r="F4071" s="70"/>
      <c r="G4071" s="42"/>
      <c r="H4071" s="67"/>
      <c r="I4071" s="67"/>
      <c r="J4071" s="67"/>
      <c r="K4071" s="67"/>
      <c r="L4071" s="67"/>
      <c r="M4071" s="67"/>
      <c r="N4071" s="67"/>
      <c r="O4071" s="67"/>
      <c r="P4071" s="67"/>
      <c r="Q4071" s="67"/>
      <c r="R4071" s="34"/>
      <c r="S4071" s="34"/>
      <c r="T4071" s="34"/>
      <c r="U4071" s="34"/>
      <c r="V4071" s="34"/>
      <c r="W4071" s="34"/>
      <c r="X4071" s="34"/>
      <c r="Y4071" s="34"/>
      <c r="Z4071" s="34"/>
    </row>
    <row r="4072" spans="1:26">
      <c r="A4072" s="69">
        <f t="shared" si="56"/>
        <v>507</v>
      </c>
      <c r="B4072" s="69">
        <f t="shared" si="57"/>
        <v>7</v>
      </c>
      <c r="C4072" s="67"/>
      <c r="D4072" s="70"/>
      <c r="E4072" s="70"/>
      <c r="F4072" s="70"/>
      <c r="G4072" s="42"/>
      <c r="H4072" s="67"/>
      <c r="I4072" s="67"/>
      <c r="J4072" s="67"/>
      <c r="K4072" s="67"/>
      <c r="L4072" s="67"/>
      <c r="M4072" s="67"/>
      <c r="N4072" s="67"/>
      <c r="O4072" s="67"/>
      <c r="P4072" s="67"/>
      <c r="Q4072" s="67"/>
      <c r="R4072" s="34"/>
      <c r="S4072" s="34"/>
      <c r="T4072" s="34"/>
      <c r="U4072" s="34"/>
      <c r="V4072" s="34"/>
      <c r="W4072" s="34"/>
      <c r="X4072" s="34"/>
      <c r="Y4072" s="34"/>
      <c r="Z4072" s="34"/>
    </row>
    <row r="4073" spans="1:26">
      <c r="A4073" s="69">
        <f t="shared" si="56"/>
        <v>507</v>
      </c>
      <c r="B4073" s="69">
        <f t="shared" si="57"/>
        <v>8</v>
      </c>
      <c r="C4073" s="67"/>
      <c r="D4073" s="70"/>
      <c r="E4073" s="70"/>
      <c r="F4073" s="70"/>
      <c r="G4073" s="42"/>
      <c r="H4073" s="67"/>
      <c r="I4073" s="67"/>
      <c r="J4073" s="67"/>
      <c r="K4073" s="67"/>
      <c r="L4073" s="67"/>
      <c r="M4073" s="67"/>
      <c r="N4073" s="67"/>
      <c r="O4073" s="67"/>
      <c r="P4073" s="67"/>
      <c r="Q4073" s="67"/>
      <c r="R4073" s="34"/>
      <c r="S4073" s="34"/>
      <c r="T4073" s="34"/>
      <c r="U4073" s="34"/>
      <c r="V4073" s="34"/>
      <c r="W4073" s="34"/>
      <c r="X4073" s="34"/>
      <c r="Y4073" s="34"/>
      <c r="Z4073" s="34"/>
    </row>
    <row r="4074" spans="1:26">
      <c r="A4074" s="69">
        <f t="shared" si="56"/>
        <v>508</v>
      </c>
      <c r="B4074" s="69">
        <f t="shared" si="57"/>
        <v>1</v>
      </c>
      <c r="C4074" s="67"/>
      <c r="D4074" s="70"/>
      <c r="E4074" s="70"/>
      <c r="F4074" s="70"/>
      <c r="G4074" s="42"/>
      <c r="H4074" s="67"/>
      <c r="I4074" s="67"/>
      <c r="J4074" s="67"/>
      <c r="K4074" s="67"/>
      <c r="L4074" s="67"/>
      <c r="M4074" s="67"/>
      <c r="N4074" s="67"/>
      <c r="O4074" s="67"/>
      <c r="P4074" s="67"/>
      <c r="Q4074" s="67"/>
      <c r="R4074" s="34"/>
      <c r="S4074" s="34"/>
      <c r="T4074" s="34"/>
      <c r="U4074" s="34"/>
      <c r="V4074" s="34"/>
      <c r="W4074" s="34"/>
      <c r="X4074" s="34"/>
      <c r="Y4074" s="34"/>
      <c r="Z4074" s="34"/>
    </row>
    <row r="4075" spans="1:26">
      <c r="A4075" s="69">
        <f t="shared" si="56"/>
        <v>508</v>
      </c>
      <c r="B4075" s="69">
        <f t="shared" si="57"/>
        <v>2</v>
      </c>
      <c r="C4075" s="67"/>
      <c r="D4075" s="70"/>
      <c r="E4075" s="70"/>
      <c r="F4075" s="70"/>
      <c r="G4075" s="42"/>
      <c r="H4075" s="67"/>
      <c r="I4075" s="67"/>
      <c r="J4075" s="67"/>
      <c r="K4075" s="67"/>
      <c r="L4075" s="67"/>
      <c r="M4075" s="67"/>
      <c r="N4075" s="67"/>
      <c r="O4075" s="67"/>
      <c r="P4075" s="67"/>
      <c r="Q4075" s="67"/>
      <c r="R4075" s="34"/>
      <c r="S4075" s="34"/>
      <c r="T4075" s="34"/>
      <c r="U4075" s="34"/>
      <c r="V4075" s="34"/>
      <c r="W4075" s="34"/>
      <c r="X4075" s="34"/>
      <c r="Y4075" s="34"/>
      <c r="Z4075" s="34"/>
    </row>
    <row r="4076" spans="1:26">
      <c r="A4076" s="69">
        <f t="shared" si="56"/>
        <v>508</v>
      </c>
      <c r="B4076" s="69">
        <f t="shared" si="57"/>
        <v>3</v>
      </c>
      <c r="C4076" s="67"/>
      <c r="D4076" s="70"/>
      <c r="E4076" s="70"/>
      <c r="F4076" s="70"/>
      <c r="G4076" s="42"/>
      <c r="H4076" s="67"/>
      <c r="I4076" s="67"/>
      <c r="J4076" s="67"/>
      <c r="K4076" s="67"/>
      <c r="L4076" s="67"/>
      <c r="M4076" s="67"/>
      <c r="N4076" s="67"/>
      <c r="O4076" s="67"/>
      <c r="P4076" s="67"/>
      <c r="Q4076" s="67"/>
      <c r="R4076" s="34"/>
      <c r="S4076" s="34"/>
      <c r="T4076" s="34"/>
      <c r="U4076" s="34"/>
      <c r="V4076" s="34"/>
      <c r="W4076" s="34"/>
      <c r="X4076" s="34"/>
      <c r="Y4076" s="34"/>
      <c r="Z4076" s="34"/>
    </row>
    <row r="4077" spans="1:26">
      <c r="A4077" s="69">
        <f t="shared" si="56"/>
        <v>508</v>
      </c>
      <c r="B4077" s="69">
        <f t="shared" si="57"/>
        <v>4</v>
      </c>
      <c r="C4077" s="67"/>
      <c r="D4077" s="70"/>
      <c r="E4077" s="70"/>
      <c r="F4077" s="70"/>
      <c r="G4077" s="42"/>
      <c r="H4077" s="67"/>
      <c r="I4077" s="67"/>
      <c r="J4077" s="67"/>
      <c r="K4077" s="67"/>
      <c r="L4077" s="67"/>
      <c r="M4077" s="67"/>
      <c r="N4077" s="67"/>
      <c r="O4077" s="67"/>
      <c r="P4077" s="67"/>
      <c r="Q4077" s="67"/>
      <c r="R4077" s="34"/>
      <c r="S4077" s="34"/>
      <c r="T4077" s="34"/>
      <c r="U4077" s="34"/>
      <c r="V4077" s="34"/>
      <c r="W4077" s="34"/>
      <c r="X4077" s="34"/>
      <c r="Y4077" s="34"/>
      <c r="Z4077" s="34"/>
    </row>
    <row r="4078" spans="1:26">
      <c r="A4078" s="69">
        <f t="shared" si="56"/>
        <v>508</v>
      </c>
      <c r="B4078" s="69">
        <f t="shared" si="57"/>
        <v>5</v>
      </c>
      <c r="C4078" s="67"/>
      <c r="D4078" s="70"/>
      <c r="E4078" s="70"/>
      <c r="F4078" s="70"/>
      <c r="G4078" s="42"/>
      <c r="H4078" s="67"/>
      <c r="I4078" s="67"/>
      <c r="J4078" s="67"/>
      <c r="K4078" s="67"/>
      <c r="L4078" s="67"/>
      <c r="M4078" s="67"/>
      <c r="N4078" s="67"/>
      <c r="O4078" s="67"/>
      <c r="P4078" s="67"/>
      <c r="Q4078" s="67"/>
      <c r="R4078" s="34"/>
      <c r="S4078" s="34"/>
      <c r="T4078" s="34"/>
      <c r="U4078" s="34"/>
      <c r="V4078" s="34"/>
      <c r="W4078" s="34"/>
      <c r="X4078" s="34"/>
      <c r="Y4078" s="34"/>
      <c r="Z4078" s="34"/>
    </row>
    <row r="4079" spans="1:26">
      <c r="A4079" s="69">
        <f t="shared" si="56"/>
        <v>508</v>
      </c>
      <c r="B4079" s="69">
        <f t="shared" si="57"/>
        <v>6</v>
      </c>
      <c r="C4079" s="67"/>
      <c r="D4079" s="70"/>
      <c r="E4079" s="70"/>
      <c r="F4079" s="70"/>
      <c r="G4079" s="42"/>
      <c r="H4079" s="67"/>
      <c r="I4079" s="67"/>
      <c r="J4079" s="67"/>
      <c r="K4079" s="67"/>
      <c r="L4079" s="67"/>
      <c r="M4079" s="67"/>
      <c r="N4079" s="67"/>
      <c r="O4079" s="67"/>
      <c r="P4079" s="67"/>
      <c r="Q4079" s="67"/>
      <c r="R4079" s="34"/>
      <c r="S4079" s="34"/>
      <c r="T4079" s="34"/>
      <c r="U4079" s="34"/>
      <c r="V4079" s="34"/>
      <c r="W4079" s="34"/>
      <c r="X4079" s="34"/>
      <c r="Y4079" s="34"/>
      <c r="Z4079" s="34"/>
    </row>
    <row r="4080" spans="1:26">
      <c r="A4080" s="69">
        <f t="shared" si="56"/>
        <v>508</v>
      </c>
      <c r="B4080" s="69">
        <f t="shared" si="57"/>
        <v>7</v>
      </c>
      <c r="C4080" s="67"/>
      <c r="D4080" s="70"/>
      <c r="E4080" s="70"/>
      <c r="F4080" s="70"/>
      <c r="G4080" s="42"/>
      <c r="H4080" s="67"/>
      <c r="I4080" s="67"/>
      <c r="J4080" s="67"/>
      <c r="K4080" s="67"/>
      <c r="L4080" s="67"/>
      <c r="M4080" s="67"/>
      <c r="N4080" s="67"/>
      <c r="O4080" s="67"/>
      <c r="P4080" s="67"/>
      <c r="Q4080" s="67"/>
      <c r="R4080" s="34"/>
      <c r="S4080" s="34"/>
      <c r="T4080" s="34"/>
      <c r="U4080" s="34"/>
      <c r="V4080" s="34"/>
      <c r="W4080" s="34"/>
      <c r="X4080" s="34"/>
      <c r="Y4080" s="34"/>
      <c r="Z4080" s="34"/>
    </row>
    <row r="4081" spans="1:26">
      <c r="A4081" s="69">
        <f t="shared" si="56"/>
        <v>508</v>
      </c>
      <c r="B4081" s="69">
        <f t="shared" si="57"/>
        <v>8</v>
      </c>
      <c r="C4081" s="67"/>
      <c r="D4081" s="70"/>
      <c r="E4081" s="70"/>
      <c r="F4081" s="70"/>
      <c r="G4081" s="42"/>
      <c r="H4081" s="67"/>
      <c r="I4081" s="67"/>
      <c r="J4081" s="67"/>
      <c r="K4081" s="67"/>
      <c r="L4081" s="67"/>
      <c r="M4081" s="67"/>
      <c r="N4081" s="67"/>
      <c r="O4081" s="67"/>
      <c r="P4081" s="67"/>
      <c r="Q4081" s="67"/>
      <c r="R4081" s="34"/>
      <c r="S4081" s="34"/>
      <c r="T4081" s="34"/>
      <c r="U4081" s="34"/>
      <c r="V4081" s="34"/>
      <c r="W4081" s="34"/>
      <c r="X4081" s="34"/>
      <c r="Y4081" s="34"/>
      <c r="Z4081" s="34"/>
    </row>
    <row r="4082" spans="1:26">
      <c r="A4082" s="69">
        <f t="shared" si="56"/>
        <v>509</v>
      </c>
      <c r="B4082" s="69">
        <f t="shared" si="57"/>
        <v>1</v>
      </c>
      <c r="C4082" s="67"/>
      <c r="D4082" s="70"/>
      <c r="E4082" s="70"/>
      <c r="F4082" s="70"/>
      <c r="G4082" s="42"/>
      <c r="H4082" s="67"/>
      <c r="I4082" s="67"/>
      <c r="J4082" s="67"/>
      <c r="K4082" s="67"/>
      <c r="L4082" s="67"/>
      <c r="M4082" s="67"/>
      <c r="N4082" s="67"/>
      <c r="O4082" s="67"/>
      <c r="P4082" s="67"/>
      <c r="Q4082" s="67"/>
      <c r="R4082" s="34"/>
      <c r="S4082" s="34"/>
      <c r="T4082" s="34"/>
      <c r="U4082" s="34"/>
      <c r="V4082" s="34"/>
      <c r="W4082" s="34"/>
      <c r="X4082" s="34"/>
      <c r="Y4082" s="34"/>
      <c r="Z4082" s="34"/>
    </row>
    <row r="4083" spans="1:26">
      <c r="A4083" s="69">
        <f t="shared" si="56"/>
        <v>509</v>
      </c>
      <c r="B4083" s="69">
        <f t="shared" si="57"/>
        <v>2</v>
      </c>
      <c r="C4083" s="67"/>
      <c r="D4083" s="70"/>
      <c r="E4083" s="70"/>
      <c r="F4083" s="70"/>
      <c r="G4083" s="42"/>
      <c r="H4083" s="67"/>
      <c r="I4083" s="67"/>
      <c r="J4083" s="67"/>
      <c r="K4083" s="67"/>
      <c r="L4083" s="67"/>
      <c r="M4083" s="67"/>
      <c r="N4083" s="67"/>
      <c r="O4083" s="67"/>
      <c r="P4083" s="67"/>
      <c r="Q4083" s="67"/>
      <c r="R4083" s="34"/>
      <c r="S4083" s="34"/>
      <c r="T4083" s="34"/>
      <c r="U4083" s="34"/>
      <c r="V4083" s="34"/>
      <c r="W4083" s="34"/>
      <c r="X4083" s="34"/>
      <c r="Y4083" s="34"/>
      <c r="Z4083" s="34"/>
    </row>
    <row r="4084" spans="1:26">
      <c r="A4084" s="69">
        <f t="shared" si="56"/>
        <v>509</v>
      </c>
      <c r="B4084" s="69">
        <f t="shared" si="57"/>
        <v>3</v>
      </c>
      <c r="C4084" s="67"/>
      <c r="D4084" s="70"/>
      <c r="E4084" s="70"/>
      <c r="F4084" s="70"/>
      <c r="G4084" s="42"/>
      <c r="H4084" s="67"/>
      <c r="I4084" s="67"/>
      <c r="J4084" s="67"/>
      <c r="K4084" s="67"/>
      <c r="L4084" s="67"/>
      <c r="M4084" s="67"/>
      <c r="N4084" s="67"/>
      <c r="O4084" s="67"/>
      <c r="P4084" s="67"/>
      <c r="Q4084" s="67"/>
      <c r="R4084" s="34"/>
      <c r="S4084" s="34"/>
      <c r="T4084" s="34"/>
      <c r="U4084" s="34"/>
      <c r="V4084" s="34"/>
      <c r="W4084" s="34"/>
      <c r="X4084" s="34"/>
      <c r="Y4084" s="34"/>
      <c r="Z4084" s="34"/>
    </row>
    <row r="4085" spans="1:26">
      <c r="A4085" s="69">
        <f t="shared" si="56"/>
        <v>509</v>
      </c>
      <c r="B4085" s="69">
        <f t="shared" si="57"/>
        <v>4</v>
      </c>
      <c r="C4085" s="67"/>
      <c r="D4085" s="70"/>
      <c r="E4085" s="70"/>
      <c r="F4085" s="70"/>
      <c r="G4085" s="42"/>
      <c r="H4085" s="67"/>
      <c r="I4085" s="67"/>
      <c r="J4085" s="67"/>
      <c r="K4085" s="67"/>
      <c r="L4085" s="67"/>
      <c r="M4085" s="67"/>
      <c r="N4085" s="67"/>
      <c r="O4085" s="67"/>
      <c r="P4085" s="67"/>
      <c r="Q4085" s="67"/>
      <c r="R4085" s="34"/>
      <c r="S4085" s="34"/>
      <c r="T4085" s="34"/>
      <c r="U4085" s="34"/>
      <c r="V4085" s="34"/>
      <c r="W4085" s="34"/>
      <c r="X4085" s="34"/>
      <c r="Y4085" s="34"/>
      <c r="Z4085" s="34"/>
    </row>
    <row r="4086" spans="1:26">
      <c r="A4086" s="69">
        <f t="shared" si="56"/>
        <v>509</v>
      </c>
      <c r="B4086" s="69">
        <f t="shared" si="57"/>
        <v>5</v>
      </c>
      <c r="C4086" s="67"/>
      <c r="D4086" s="70"/>
      <c r="E4086" s="70"/>
      <c r="F4086" s="70"/>
      <c r="G4086" s="42"/>
      <c r="H4086" s="67"/>
      <c r="I4086" s="67"/>
      <c r="J4086" s="67"/>
      <c r="K4086" s="67"/>
      <c r="L4086" s="67"/>
      <c r="M4086" s="67"/>
      <c r="N4086" s="67"/>
      <c r="O4086" s="67"/>
      <c r="P4086" s="67"/>
      <c r="Q4086" s="67"/>
      <c r="R4086" s="34"/>
      <c r="S4086" s="34"/>
      <c r="T4086" s="34"/>
      <c r="U4086" s="34"/>
      <c r="V4086" s="34"/>
      <c r="W4086" s="34"/>
      <c r="X4086" s="34"/>
      <c r="Y4086" s="34"/>
      <c r="Z4086" s="34"/>
    </row>
    <row r="4087" spans="1:26">
      <c r="A4087" s="69">
        <f t="shared" si="56"/>
        <v>509</v>
      </c>
      <c r="B4087" s="69">
        <f t="shared" si="57"/>
        <v>6</v>
      </c>
      <c r="C4087" s="67"/>
      <c r="D4087" s="70"/>
      <c r="E4087" s="70"/>
      <c r="F4087" s="70"/>
      <c r="G4087" s="42"/>
      <c r="H4087" s="67"/>
      <c r="I4087" s="67"/>
      <c r="J4087" s="67"/>
      <c r="K4087" s="67"/>
      <c r="L4087" s="67"/>
      <c r="M4087" s="67"/>
      <c r="N4087" s="67"/>
      <c r="O4087" s="67"/>
      <c r="P4087" s="67"/>
      <c r="Q4087" s="67"/>
      <c r="R4087" s="34"/>
      <c r="S4087" s="34"/>
      <c r="T4087" s="34"/>
      <c r="U4087" s="34"/>
      <c r="V4087" s="34"/>
      <c r="W4087" s="34"/>
      <c r="X4087" s="34"/>
      <c r="Y4087" s="34"/>
      <c r="Z4087" s="34"/>
    </row>
    <row r="4088" spans="1:26">
      <c r="A4088" s="69">
        <f t="shared" si="56"/>
        <v>509</v>
      </c>
      <c r="B4088" s="69">
        <f t="shared" si="57"/>
        <v>7</v>
      </c>
      <c r="C4088" s="67"/>
      <c r="D4088" s="70"/>
      <c r="E4088" s="70"/>
      <c r="F4088" s="70"/>
      <c r="G4088" s="42"/>
      <c r="H4088" s="67"/>
      <c r="I4088" s="67"/>
      <c r="J4088" s="67"/>
      <c r="K4088" s="67"/>
      <c r="L4088" s="67"/>
      <c r="M4088" s="67"/>
      <c r="N4088" s="67"/>
      <c r="O4088" s="67"/>
      <c r="P4088" s="67"/>
      <c r="Q4088" s="67"/>
      <c r="R4088" s="34"/>
      <c r="S4088" s="34"/>
      <c r="T4088" s="34"/>
      <c r="U4088" s="34"/>
      <c r="V4088" s="34"/>
      <c r="W4088" s="34"/>
      <c r="X4088" s="34"/>
      <c r="Y4088" s="34"/>
      <c r="Z4088" s="34"/>
    </row>
    <row r="4089" spans="1:26">
      <c r="A4089" s="69">
        <f t="shared" si="56"/>
        <v>509</v>
      </c>
      <c r="B4089" s="69">
        <f t="shared" si="57"/>
        <v>8</v>
      </c>
      <c r="C4089" s="67"/>
      <c r="D4089" s="70"/>
      <c r="E4089" s="70"/>
      <c r="F4089" s="70"/>
      <c r="G4089" s="42"/>
      <c r="H4089" s="67"/>
      <c r="I4089" s="67"/>
      <c r="J4089" s="67"/>
      <c r="K4089" s="67"/>
      <c r="L4089" s="67"/>
      <c r="M4089" s="67"/>
      <c r="N4089" s="67"/>
      <c r="O4089" s="67"/>
      <c r="P4089" s="67"/>
      <c r="Q4089" s="67"/>
      <c r="R4089" s="34"/>
      <c r="S4089" s="34"/>
      <c r="T4089" s="34"/>
      <c r="U4089" s="34"/>
      <c r="V4089" s="34"/>
      <c r="W4089" s="34"/>
      <c r="X4089" s="34"/>
      <c r="Y4089" s="34"/>
      <c r="Z4089" s="34"/>
    </row>
    <row r="4090" spans="1:26">
      <c r="A4090" s="69">
        <f t="shared" si="56"/>
        <v>510</v>
      </c>
      <c r="B4090" s="69">
        <f t="shared" si="57"/>
        <v>1</v>
      </c>
      <c r="C4090" s="67"/>
      <c r="D4090" s="70"/>
      <c r="E4090" s="70"/>
      <c r="F4090" s="70"/>
      <c r="G4090" s="42"/>
      <c r="H4090" s="67"/>
      <c r="I4090" s="67"/>
      <c r="J4090" s="67"/>
      <c r="K4090" s="67"/>
      <c r="L4090" s="67"/>
      <c r="M4090" s="67"/>
      <c r="N4090" s="67"/>
      <c r="O4090" s="67"/>
      <c r="P4090" s="67"/>
      <c r="Q4090" s="67"/>
      <c r="R4090" s="34"/>
      <c r="S4090" s="34"/>
      <c r="T4090" s="34"/>
      <c r="U4090" s="34"/>
      <c r="V4090" s="34"/>
      <c r="W4090" s="34"/>
      <c r="X4090" s="34"/>
      <c r="Y4090" s="34"/>
      <c r="Z4090" s="34"/>
    </row>
    <row r="4091" spans="1:26">
      <c r="A4091" s="69">
        <f t="shared" si="56"/>
        <v>510</v>
      </c>
      <c r="B4091" s="69">
        <f t="shared" si="57"/>
        <v>2</v>
      </c>
      <c r="C4091" s="67"/>
      <c r="D4091" s="70"/>
      <c r="E4091" s="70"/>
      <c r="F4091" s="70"/>
      <c r="G4091" s="42"/>
      <c r="H4091" s="67"/>
      <c r="I4091" s="67"/>
      <c r="J4091" s="67"/>
      <c r="K4091" s="67"/>
      <c r="L4091" s="67"/>
      <c r="M4091" s="67"/>
      <c r="N4091" s="67"/>
      <c r="O4091" s="67"/>
      <c r="P4091" s="67"/>
      <c r="Q4091" s="67"/>
      <c r="R4091" s="34"/>
      <c r="S4091" s="34"/>
      <c r="T4091" s="34"/>
      <c r="U4091" s="34"/>
      <c r="V4091" s="34"/>
      <c r="W4091" s="34"/>
      <c r="X4091" s="34"/>
      <c r="Y4091" s="34"/>
      <c r="Z4091" s="34"/>
    </row>
    <row r="4092" spans="1:26">
      <c r="A4092" s="69">
        <f t="shared" si="56"/>
        <v>510</v>
      </c>
      <c r="B4092" s="69">
        <f t="shared" si="57"/>
        <v>3</v>
      </c>
      <c r="C4092" s="67"/>
      <c r="D4092" s="70"/>
      <c r="E4092" s="70"/>
      <c r="F4092" s="70"/>
      <c r="G4092" s="42"/>
      <c r="H4092" s="67"/>
      <c r="I4092" s="67"/>
      <c r="J4092" s="67"/>
      <c r="K4092" s="67"/>
      <c r="L4092" s="67"/>
      <c r="M4092" s="67"/>
      <c r="N4092" s="67"/>
      <c r="O4092" s="67"/>
      <c r="P4092" s="67"/>
      <c r="Q4092" s="67"/>
      <c r="R4092" s="34"/>
      <c r="S4092" s="34"/>
      <c r="T4092" s="34"/>
      <c r="U4092" s="34"/>
      <c r="V4092" s="34"/>
      <c r="W4092" s="34"/>
      <c r="X4092" s="34"/>
      <c r="Y4092" s="34"/>
      <c r="Z4092" s="34"/>
    </row>
    <row r="4093" spans="1:26">
      <c r="A4093" s="69">
        <f t="shared" si="56"/>
        <v>510</v>
      </c>
      <c r="B4093" s="69">
        <f t="shared" si="57"/>
        <v>4</v>
      </c>
      <c r="C4093" s="67"/>
      <c r="D4093" s="70"/>
      <c r="E4093" s="70"/>
      <c r="F4093" s="70"/>
      <c r="G4093" s="42"/>
      <c r="H4093" s="67"/>
      <c r="I4093" s="67"/>
      <c r="J4093" s="67"/>
      <c r="K4093" s="67"/>
      <c r="L4093" s="67"/>
      <c r="M4093" s="67"/>
      <c r="N4093" s="67"/>
      <c r="O4093" s="67"/>
      <c r="P4093" s="67"/>
      <c r="Q4093" s="67"/>
      <c r="R4093" s="34"/>
      <c r="S4093" s="34"/>
      <c r="T4093" s="34"/>
      <c r="U4093" s="34"/>
      <c r="V4093" s="34"/>
      <c r="W4093" s="34"/>
      <c r="X4093" s="34"/>
      <c r="Y4093" s="34"/>
      <c r="Z4093" s="34"/>
    </row>
    <row r="4094" spans="1:26">
      <c r="A4094" s="69">
        <f t="shared" si="56"/>
        <v>510</v>
      </c>
      <c r="B4094" s="69">
        <f t="shared" si="57"/>
        <v>5</v>
      </c>
      <c r="C4094" s="67"/>
      <c r="D4094" s="70"/>
      <c r="E4094" s="70"/>
      <c r="F4094" s="70"/>
      <c r="G4094" s="42"/>
      <c r="H4094" s="67"/>
      <c r="I4094" s="67"/>
      <c r="J4094" s="67"/>
      <c r="K4094" s="67"/>
      <c r="L4094" s="67"/>
      <c r="M4094" s="67"/>
      <c r="N4094" s="67"/>
      <c r="O4094" s="67"/>
      <c r="P4094" s="67"/>
      <c r="Q4094" s="67"/>
      <c r="R4094" s="34"/>
      <c r="S4094" s="34"/>
      <c r="T4094" s="34"/>
      <c r="U4094" s="34"/>
      <c r="V4094" s="34"/>
      <c r="W4094" s="34"/>
      <c r="X4094" s="34"/>
      <c r="Y4094" s="34"/>
      <c r="Z4094" s="34"/>
    </row>
    <row r="4095" spans="1:26">
      <c r="A4095" s="69">
        <f t="shared" si="56"/>
        <v>510</v>
      </c>
      <c r="B4095" s="69">
        <f t="shared" si="57"/>
        <v>6</v>
      </c>
      <c r="C4095" s="67"/>
      <c r="D4095" s="70"/>
      <c r="E4095" s="70"/>
      <c r="F4095" s="70"/>
      <c r="G4095" s="42"/>
      <c r="H4095" s="67"/>
      <c r="I4095" s="67"/>
      <c r="J4095" s="67"/>
      <c r="K4095" s="67"/>
      <c r="L4095" s="67"/>
      <c r="M4095" s="67"/>
      <c r="N4095" s="67"/>
      <c r="O4095" s="67"/>
      <c r="P4095" s="67"/>
      <c r="Q4095" s="67"/>
      <c r="R4095" s="34"/>
      <c r="S4095" s="34"/>
      <c r="T4095" s="34"/>
      <c r="U4095" s="34"/>
      <c r="V4095" s="34"/>
      <c r="W4095" s="34"/>
      <c r="X4095" s="34"/>
      <c r="Y4095" s="34"/>
      <c r="Z4095" s="34"/>
    </row>
    <row r="4096" spans="1:26">
      <c r="A4096" s="69">
        <f t="shared" si="56"/>
        <v>510</v>
      </c>
      <c r="B4096" s="69">
        <f t="shared" si="57"/>
        <v>7</v>
      </c>
      <c r="C4096" s="67"/>
      <c r="D4096" s="70"/>
      <c r="E4096" s="70"/>
      <c r="F4096" s="70"/>
      <c r="G4096" s="42"/>
      <c r="H4096" s="67"/>
      <c r="I4096" s="67"/>
      <c r="J4096" s="67"/>
      <c r="K4096" s="67"/>
      <c r="L4096" s="67"/>
      <c r="M4096" s="67"/>
      <c r="N4096" s="67"/>
      <c r="O4096" s="67"/>
      <c r="P4096" s="67"/>
      <c r="Q4096" s="67"/>
      <c r="R4096" s="34"/>
      <c r="S4096" s="34"/>
      <c r="T4096" s="34"/>
      <c r="U4096" s="34"/>
      <c r="V4096" s="34"/>
      <c r="W4096" s="34"/>
      <c r="X4096" s="34"/>
      <c r="Y4096" s="34"/>
      <c r="Z4096" s="34"/>
    </row>
    <row r="4097" spans="1:26">
      <c r="A4097" s="69">
        <f t="shared" si="56"/>
        <v>510</v>
      </c>
      <c r="B4097" s="69">
        <f t="shared" si="57"/>
        <v>8</v>
      </c>
      <c r="C4097" s="67"/>
      <c r="D4097" s="70"/>
      <c r="E4097" s="70"/>
      <c r="F4097" s="70"/>
      <c r="G4097" s="42"/>
      <c r="H4097" s="67"/>
      <c r="I4097" s="67"/>
      <c r="J4097" s="67"/>
      <c r="K4097" s="67"/>
      <c r="L4097" s="67"/>
      <c r="M4097" s="67"/>
      <c r="N4097" s="67"/>
      <c r="O4097" s="67"/>
      <c r="P4097" s="67"/>
      <c r="Q4097" s="67"/>
      <c r="R4097" s="34"/>
      <c r="S4097" s="34"/>
      <c r="T4097" s="34"/>
      <c r="U4097" s="34"/>
      <c r="V4097" s="34"/>
      <c r="W4097" s="34"/>
      <c r="X4097" s="34"/>
      <c r="Y4097" s="34"/>
      <c r="Z4097" s="34"/>
    </row>
    <row r="4098" spans="1:26">
      <c r="A4098" s="69">
        <f t="shared" si="56"/>
        <v>511</v>
      </c>
      <c r="B4098" s="69">
        <f t="shared" si="57"/>
        <v>1</v>
      </c>
      <c r="C4098" s="67"/>
      <c r="D4098" s="70"/>
      <c r="E4098" s="70"/>
      <c r="F4098" s="70"/>
      <c r="G4098" s="42"/>
      <c r="H4098" s="67"/>
      <c r="I4098" s="67"/>
      <c r="J4098" s="67"/>
      <c r="K4098" s="67"/>
      <c r="L4098" s="67"/>
      <c r="M4098" s="67"/>
      <c r="N4098" s="67"/>
      <c r="O4098" s="67"/>
      <c r="P4098" s="67"/>
      <c r="Q4098" s="67"/>
      <c r="R4098" s="34"/>
      <c r="S4098" s="34"/>
      <c r="T4098" s="34"/>
      <c r="U4098" s="34"/>
      <c r="V4098" s="34"/>
      <c r="W4098" s="34"/>
      <c r="X4098" s="34"/>
      <c r="Y4098" s="34"/>
      <c r="Z4098" s="34"/>
    </row>
    <row r="4099" spans="1:26">
      <c r="A4099" s="69">
        <f t="shared" si="56"/>
        <v>511</v>
      </c>
      <c r="B4099" s="69">
        <f t="shared" si="57"/>
        <v>2</v>
      </c>
      <c r="C4099" s="67"/>
      <c r="D4099" s="70"/>
      <c r="E4099" s="70"/>
      <c r="F4099" s="70"/>
      <c r="G4099" s="42"/>
      <c r="H4099" s="67"/>
      <c r="I4099" s="67"/>
      <c r="J4099" s="67"/>
      <c r="K4099" s="67"/>
      <c r="L4099" s="67"/>
      <c r="M4099" s="67"/>
      <c r="N4099" s="67"/>
      <c r="O4099" s="67"/>
      <c r="P4099" s="67"/>
      <c r="Q4099" s="67"/>
      <c r="R4099" s="34"/>
      <c r="S4099" s="34"/>
      <c r="T4099" s="34"/>
      <c r="U4099" s="34"/>
      <c r="V4099" s="34"/>
      <c r="W4099" s="34"/>
      <c r="X4099" s="34"/>
      <c r="Y4099" s="34"/>
      <c r="Z4099" s="34"/>
    </row>
    <row r="4100" spans="1:26">
      <c r="A4100" s="69">
        <f t="shared" si="56"/>
        <v>511</v>
      </c>
      <c r="B4100" s="69">
        <f t="shared" si="57"/>
        <v>3</v>
      </c>
      <c r="C4100" s="67"/>
      <c r="D4100" s="70"/>
      <c r="E4100" s="70"/>
      <c r="F4100" s="70"/>
      <c r="G4100" s="42"/>
      <c r="H4100" s="67"/>
      <c r="I4100" s="67"/>
      <c r="J4100" s="67"/>
      <c r="K4100" s="67"/>
      <c r="L4100" s="67"/>
      <c r="M4100" s="67"/>
      <c r="N4100" s="67"/>
      <c r="O4100" s="67"/>
      <c r="P4100" s="67"/>
      <c r="Q4100" s="67"/>
      <c r="R4100" s="34"/>
      <c r="S4100" s="34"/>
      <c r="T4100" s="34"/>
      <c r="U4100" s="34"/>
      <c r="V4100" s="34"/>
      <c r="W4100" s="34"/>
      <c r="X4100" s="34"/>
      <c r="Y4100" s="34"/>
      <c r="Z4100" s="34"/>
    </row>
    <row r="4101" spans="1:26">
      <c r="A4101" s="69">
        <f t="shared" si="56"/>
        <v>511</v>
      </c>
      <c r="B4101" s="69">
        <f t="shared" si="57"/>
        <v>4</v>
      </c>
      <c r="C4101" s="67"/>
      <c r="D4101" s="70"/>
      <c r="E4101" s="70"/>
      <c r="F4101" s="70"/>
      <c r="G4101" s="42"/>
      <c r="H4101" s="67"/>
      <c r="I4101" s="67"/>
      <c r="J4101" s="67"/>
      <c r="K4101" s="67"/>
      <c r="L4101" s="67"/>
      <c r="M4101" s="67"/>
      <c r="N4101" s="67"/>
      <c r="O4101" s="67"/>
      <c r="P4101" s="67"/>
      <c r="Q4101" s="67"/>
      <c r="R4101" s="34"/>
      <c r="S4101" s="34"/>
      <c r="T4101" s="34"/>
      <c r="U4101" s="34"/>
      <c r="V4101" s="34"/>
      <c r="W4101" s="34"/>
      <c r="X4101" s="34"/>
      <c r="Y4101" s="34"/>
      <c r="Z4101" s="34"/>
    </row>
    <row r="4102" spans="1:26">
      <c r="A4102" s="69">
        <f t="shared" si="56"/>
        <v>511</v>
      </c>
      <c r="B4102" s="69">
        <f t="shared" si="57"/>
        <v>5</v>
      </c>
      <c r="C4102" s="67"/>
      <c r="D4102" s="70"/>
      <c r="E4102" s="70"/>
      <c r="F4102" s="70"/>
      <c r="G4102" s="42"/>
      <c r="H4102" s="67"/>
      <c r="I4102" s="67"/>
      <c r="J4102" s="67"/>
      <c r="K4102" s="67"/>
      <c r="L4102" s="67"/>
      <c r="M4102" s="67"/>
      <c r="N4102" s="67"/>
      <c r="O4102" s="67"/>
      <c r="P4102" s="67"/>
      <c r="Q4102" s="67"/>
      <c r="R4102" s="34"/>
      <c r="S4102" s="34"/>
      <c r="T4102" s="34"/>
      <c r="U4102" s="34"/>
      <c r="V4102" s="34"/>
      <c r="W4102" s="34"/>
      <c r="X4102" s="34"/>
      <c r="Y4102" s="34"/>
      <c r="Z4102" s="34"/>
    </row>
    <row r="4103" spans="1:26">
      <c r="A4103" s="69">
        <f t="shared" si="56"/>
        <v>511</v>
      </c>
      <c r="B4103" s="69">
        <f t="shared" si="57"/>
        <v>6</v>
      </c>
      <c r="C4103" s="67"/>
      <c r="D4103" s="70"/>
      <c r="E4103" s="70"/>
      <c r="F4103" s="70"/>
      <c r="G4103" s="42"/>
      <c r="H4103" s="67"/>
      <c r="I4103" s="67"/>
      <c r="J4103" s="67"/>
      <c r="K4103" s="67"/>
      <c r="L4103" s="67"/>
      <c r="M4103" s="67"/>
      <c r="N4103" s="67"/>
      <c r="O4103" s="67"/>
      <c r="P4103" s="67"/>
      <c r="Q4103" s="67"/>
      <c r="R4103" s="34"/>
      <c r="S4103" s="34"/>
      <c r="T4103" s="34"/>
      <c r="U4103" s="34"/>
      <c r="V4103" s="34"/>
      <c r="W4103" s="34"/>
      <c r="X4103" s="34"/>
      <c r="Y4103" s="34"/>
      <c r="Z4103" s="34"/>
    </row>
    <row r="4104" spans="1:26">
      <c r="A4104" s="69">
        <f t="shared" si="56"/>
        <v>511</v>
      </c>
      <c r="B4104" s="69">
        <f t="shared" si="57"/>
        <v>7</v>
      </c>
      <c r="C4104" s="67"/>
      <c r="D4104" s="70"/>
      <c r="E4104" s="70"/>
      <c r="F4104" s="70"/>
      <c r="G4104" s="42"/>
      <c r="H4104" s="67"/>
      <c r="I4104" s="67"/>
      <c r="J4104" s="67"/>
      <c r="K4104" s="67"/>
      <c r="L4104" s="67"/>
      <c r="M4104" s="67"/>
      <c r="N4104" s="67"/>
      <c r="O4104" s="67"/>
      <c r="P4104" s="67"/>
      <c r="Q4104" s="67"/>
      <c r="R4104" s="34"/>
      <c r="S4104" s="34"/>
      <c r="T4104" s="34"/>
      <c r="U4104" s="34"/>
      <c r="V4104" s="34"/>
      <c r="W4104" s="34"/>
      <c r="X4104" s="34"/>
      <c r="Y4104" s="34"/>
      <c r="Z4104" s="34"/>
    </row>
    <row r="4105" spans="1:26">
      <c r="A4105" s="69">
        <f t="shared" si="56"/>
        <v>511</v>
      </c>
      <c r="B4105" s="69">
        <f t="shared" si="57"/>
        <v>8</v>
      </c>
      <c r="C4105" s="67"/>
      <c r="D4105" s="70"/>
      <c r="E4105" s="70"/>
      <c r="F4105" s="70"/>
      <c r="G4105" s="42"/>
      <c r="H4105" s="67"/>
      <c r="I4105" s="67"/>
      <c r="J4105" s="67"/>
      <c r="K4105" s="67"/>
      <c r="L4105" s="67"/>
      <c r="M4105" s="67"/>
      <c r="N4105" s="67"/>
      <c r="O4105" s="67"/>
      <c r="P4105" s="67"/>
      <c r="Q4105" s="67"/>
      <c r="R4105" s="34"/>
      <c r="S4105" s="34"/>
      <c r="T4105" s="34"/>
      <c r="U4105" s="34"/>
      <c r="V4105" s="34"/>
      <c r="W4105" s="34"/>
      <c r="X4105" s="34"/>
      <c r="Y4105" s="34"/>
      <c r="Z4105" s="34"/>
    </row>
    <row r="4106" spans="1:26">
      <c r="A4106" s="69">
        <f t="shared" si="56"/>
        <v>512</v>
      </c>
      <c r="B4106" s="69">
        <f t="shared" si="57"/>
        <v>1</v>
      </c>
      <c r="C4106" s="67"/>
      <c r="D4106" s="70"/>
      <c r="E4106" s="70"/>
      <c r="F4106" s="70"/>
      <c r="G4106" s="42"/>
      <c r="H4106" s="67"/>
      <c r="I4106" s="67"/>
      <c r="J4106" s="67"/>
      <c r="K4106" s="67"/>
      <c r="L4106" s="67"/>
      <c r="M4106" s="67"/>
      <c r="N4106" s="67"/>
      <c r="O4106" s="67"/>
      <c r="P4106" s="67"/>
      <c r="Q4106" s="67"/>
      <c r="R4106" s="34"/>
      <c r="S4106" s="34"/>
      <c r="T4106" s="34"/>
      <c r="U4106" s="34"/>
      <c r="V4106" s="34"/>
      <c r="W4106" s="34"/>
      <c r="X4106" s="34"/>
      <c r="Y4106" s="34"/>
      <c r="Z4106" s="34"/>
    </row>
    <row r="4107" spans="1:26">
      <c r="A4107" s="69">
        <f t="shared" si="56"/>
        <v>512</v>
      </c>
      <c r="B4107" s="69">
        <f t="shared" si="57"/>
        <v>2</v>
      </c>
      <c r="C4107" s="67"/>
      <c r="D4107" s="70"/>
      <c r="E4107" s="70"/>
      <c r="F4107" s="70"/>
      <c r="G4107" s="42"/>
      <c r="H4107" s="67"/>
      <c r="I4107" s="67"/>
      <c r="J4107" s="67"/>
      <c r="K4107" s="67"/>
      <c r="L4107" s="67"/>
      <c r="M4107" s="67"/>
      <c r="N4107" s="67"/>
      <c r="O4107" s="67"/>
      <c r="P4107" s="67"/>
      <c r="Q4107" s="67"/>
      <c r="R4107" s="34"/>
      <c r="S4107" s="34"/>
      <c r="T4107" s="34"/>
      <c r="U4107" s="34"/>
      <c r="V4107" s="34"/>
      <c r="W4107" s="34"/>
      <c r="X4107" s="34"/>
      <c r="Y4107" s="34"/>
      <c r="Z4107" s="34"/>
    </row>
    <row r="4108" spans="1:26">
      <c r="A4108" s="69">
        <f t="shared" si="56"/>
        <v>512</v>
      </c>
      <c r="B4108" s="69">
        <f t="shared" si="57"/>
        <v>3</v>
      </c>
      <c r="C4108" s="67"/>
      <c r="D4108" s="70"/>
      <c r="E4108" s="70"/>
      <c r="F4108" s="70"/>
      <c r="G4108" s="42"/>
      <c r="H4108" s="67"/>
      <c r="I4108" s="67"/>
      <c r="J4108" s="67"/>
      <c r="K4108" s="67"/>
      <c r="L4108" s="67"/>
      <c r="M4108" s="67"/>
      <c r="N4108" s="67"/>
      <c r="O4108" s="67"/>
      <c r="P4108" s="67"/>
      <c r="Q4108" s="67"/>
      <c r="R4108" s="34"/>
      <c r="S4108" s="34"/>
      <c r="T4108" s="34"/>
      <c r="U4108" s="34"/>
      <c r="V4108" s="34"/>
      <c r="W4108" s="34"/>
      <c r="X4108" s="34"/>
      <c r="Y4108" s="34"/>
      <c r="Z4108" s="34"/>
    </row>
    <row r="4109" spans="1:26">
      <c r="A4109" s="69">
        <f t="shared" si="56"/>
        <v>512</v>
      </c>
      <c r="B4109" s="69">
        <f t="shared" si="57"/>
        <v>4</v>
      </c>
      <c r="C4109" s="67"/>
      <c r="D4109" s="70"/>
      <c r="E4109" s="70"/>
      <c r="F4109" s="70"/>
      <c r="G4109" s="42"/>
      <c r="H4109" s="67"/>
      <c r="I4109" s="67"/>
      <c r="J4109" s="67"/>
      <c r="K4109" s="67"/>
      <c r="L4109" s="67"/>
      <c r="M4109" s="67"/>
      <c r="N4109" s="67"/>
      <c r="O4109" s="67"/>
      <c r="P4109" s="67"/>
      <c r="Q4109" s="67"/>
      <c r="R4109" s="34"/>
      <c r="S4109" s="34"/>
      <c r="T4109" s="34"/>
      <c r="U4109" s="34"/>
      <c r="V4109" s="34"/>
      <c r="W4109" s="34"/>
      <c r="X4109" s="34"/>
      <c r="Y4109" s="34"/>
      <c r="Z4109" s="34"/>
    </row>
    <row r="4110" spans="1:26">
      <c r="A4110" s="69">
        <f t="shared" si="56"/>
        <v>512</v>
      </c>
      <c r="B4110" s="69">
        <f t="shared" si="57"/>
        <v>5</v>
      </c>
      <c r="C4110" s="67"/>
      <c r="D4110" s="70"/>
      <c r="E4110" s="70"/>
      <c r="F4110" s="70"/>
      <c r="G4110" s="42"/>
      <c r="H4110" s="67"/>
      <c r="I4110" s="67"/>
      <c r="J4110" s="67"/>
      <c r="K4110" s="67"/>
      <c r="L4110" s="67"/>
      <c r="M4110" s="67"/>
      <c r="N4110" s="67"/>
      <c r="O4110" s="67"/>
      <c r="P4110" s="67"/>
      <c r="Q4110" s="67"/>
      <c r="R4110" s="34"/>
      <c r="S4110" s="34"/>
      <c r="T4110" s="34"/>
      <c r="U4110" s="34"/>
      <c r="V4110" s="34"/>
      <c r="W4110" s="34"/>
      <c r="X4110" s="34"/>
      <c r="Y4110" s="34"/>
      <c r="Z4110" s="34"/>
    </row>
    <row r="4111" spans="1:26">
      <c r="A4111" s="69">
        <f t="shared" si="56"/>
        <v>512</v>
      </c>
      <c r="B4111" s="69">
        <f t="shared" si="57"/>
        <v>6</v>
      </c>
      <c r="C4111" s="67"/>
      <c r="D4111" s="70"/>
      <c r="E4111" s="70"/>
      <c r="F4111" s="70"/>
      <c r="G4111" s="42"/>
      <c r="H4111" s="67"/>
      <c r="I4111" s="67"/>
      <c r="J4111" s="67"/>
      <c r="K4111" s="67"/>
      <c r="L4111" s="67"/>
      <c r="M4111" s="67"/>
      <c r="N4111" s="67"/>
      <c r="O4111" s="67"/>
      <c r="P4111" s="67"/>
      <c r="Q4111" s="67"/>
      <c r="R4111" s="34"/>
      <c r="S4111" s="34"/>
      <c r="T4111" s="34"/>
      <c r="U4111" s="34"/>
      <c r="V4111" s="34"/>
      <c r="W4111" s="34"/>
      <c r="X4111" s="34"/>
      <c r="Y4111" s="34"/>
      <c r="Z4111" s="34"/>
    </row>
    <row r="4112" spans="1:26">
      <c r="A4112" s="69">
        <f t="shared" si="56"/>
        <v>512</v>
      </c>
      <c r="B4112" s="69">
        <f t="shared" si="57"/>
        <v>7</v>
      </c>
      <c r="C4112" s="67"/>
      <c r="D4112" s="70"/>
      <c r="E4112" s="70"/>
      <c r="F4112" s="70"/>
      <c r="G4112" s="42"/>
      <c r="H4112" s="67"/>
      <c r="I4112" s="67"/>
      <c r="J4112" s="67"/>
      <c r="K4112" s="67"/>
      <c r="L4112" s="67"/>
      <c r="M4112" s="67"/>
      <c r="N4112" s="67"/>
      <c r="O4112" s="67"/>
      <c r="P4112" s="67"/>
      <c r="Q4112" s="67"/>
      <c r="R4112" s="34"/>
      <c r="S4112" s="34"/>
      <c r="T4112" s="34"/>
      <c r="U4112" s="34"/>
      <c r="V4112" s="34"/>
      <c r="W4112" s="34"/>
      <c r="X4112" s="34"/>
      <c r="Y4112" s="34"/>
      <c r="Z4112" s="34"/>
    </row>
    <row r="4113" spans="1:26">
      <c r="A4113" s="69">
        <f t="shared" si="56"/>
        <v>512</v>
      </c>
      <c r="B4113" s="69">
        <f t="shared" si="57"/>
        <v>8</v>
      </c>
      <c r="C4113" s="67"/>
      <c r="D4113" s="70"/>
      <c r="E4113" s="70"/>
      <c r="F4113" s="70"/>
      <c r="G4113" s="42"/>
      <c r="H4113" s="67"/>
      <c r="I4113" s="67"/>
      <c r="J4113" s="67"/>
      <c r="K4113" s="67"/>
      <c r="L4113" s="67"/>
      <c r="M4113" s="67"/>
      <c r="N4113" s="67"/>
      <c r="O4113" s="67"/>
      <c r="P4113" s="67"/>
      <c r="Q4113" s="67"/>
      <c r="R4113" s="34"/>
      <c r="S4113" s="34"/>
      <c r="T4113" s="34"/>
      <c r="U4113" s="34"/>
      <c r="V4113" s="34"/>
      <c r="W4113" s="34"/>
      <c r="X4113" s="34"/>
      <c r="Y4113" s="34"/>
      <c r="Z4113" s="34"/>
    </row>
    <row r="4114" spans="1:26">
      <c r="A4114" s="69">
        <f t="shared" si="56"/>
        <v>513</v>
      </c>
      <c r="B4114" s="69">
        <f t="shared" si="57"/>
        <v>1</v>
      </c>
      <c r="C4114" s="67"/>
      <c r="D4114" s="70"/>
      <c r="E4114" s="70"/>
      <c r="F4114" s="70"/>
      <c r="G4114" s="42"/>
      <c r="H4114" s="67"/>
      <c r="I4114" s="67"/>
      <c r="J4114" s="67"/>
      <c r="K4114" s="67"/>
      <c r="L4114" s="67"/>
      <c r="M4114" s="67"/>
      <c r="N4114" s="67"/>
      <c r="O4114" s="67"/>
      <c r="P4114" s="67"/>
      <c r="Q4114" s="67"/>
      <c r="R4114" s="34"/>
      <c r="S4114" s="34"/>
      <c r="T4114" s="34"/>
      <c r="U4114" s="34"/>
      <c r="V4114" s="34"/>
      <c r="W4114" s="34"/>
      <c r="X4114" s="34"/>
      <c r="Y4114" s="34"/>
      <c r="Z4114" s="34"/>
    </row>
    <row r="4115" spans="1:26">
      <c r="A4115" s="69">
        <f t="shared" si="56"/>
        <v>513</v>
      </c>
      <c r="B4115" s="69">
        <f t="shared" si="57"/>
        <v>2</v>
      </c>
      <c r="C4115" s="67"/>
      <c r="D4115" s="70"/>
      <c r="E4115" s="70"/>
      <c r="F4115" s="70"/>
      <c r="G4115" s="42"/>
      <c r="H4115" s="67"/>
      <c r="I4115" s="67"/>
      <c r="J4115" s="67"/>
      <c r="K4115" s="67"/>
      <c r="L4115" s="67"/>
      <c r="M4115" s="67"/>
      <c r="N4115" s="67"/>
      <c r="O4115" s="67"/>
      <c r="P4115" s="67"/>
      <c r="Q4115" s="67"/>
      <c r="R4115" s="34"/>
      <c r="S4115" s="34"/>
      <c r="T4115" s="34"/>
      <c r="U4115" s="34"/>
      <c r="V4115" s="34"/>
      <c r="W4115" s="34"/>
      <c r="X4115" s="34"/>
      <c r="Y4115" s="34"/>
      <c r="Z4115" s="34"/>
    </row>
    <row r="4116" spans="1:26">
      <c r="A4116" s="69">
        <f t="shared" si="56"/>
        <v>513</v>
      </c>
      <c r="B4116" s="69">
        <f t="shared" si="57"/>
        <v>3</v>
      </c>
      <c r="C4116" s="67"/>
      <c r="D4116" s="70"/>
      <c r="E4116" s="70"/>
      <c r="F4116" s="70"/>
      <c r="G4116" s="42"/>
      <c r="H4116" s="67"/>
      <c r="I4116" s="67"/>
      <c r="J4116" s="67"/>
      <c r="K4116" s="67"/>
      <c r="L4116" s="67"/>
      <c r="M4116" s="67"/>
      <c r="N4116" s="67"/>
      <c r="O4116" s="67"/>
      <c r="P4116" s="67"/>
      <c r="Q4116" s="67"/>
      <c r="R4116" s="34"/>
      <c r="S4116" s="34"/>
      <c r="T4116" s="34"/>
      <c r="U4116" s="34"/>
      <c r="V4116" s="34"/>
      <c r="W4116" s="34"/>
      <c r="X4116" s="34"/>
      <c r="Y4116" s="34"/>
      <c r="Z4116" s="34"/>
    </row>
    <row r="4117" spans="1:26">
      <c r="A4117" s="69">
        <f t="shared" si="56"/>
        <v>513</v>
      </c>
      <c r="B4117" s="69">
        <f t="shared" si="57"/>
        <v>4</v>
      </c>
      <c r="C4117" s="67"/>
      <c r="D4117" s="70"/>
      <c r="E4117" s="70"/>
      <c r="F4117" s="70"/>
      <c r="G4117" s="42"/>
      <c r="H4117" s="67"/>
      <c r="I4117" s="67"/>
      <c r="J4117" s="67"/>
      <c r="K4117" s="67"/>
      <c r="L4117" s="67"/>
      <c r="M4117" s="67"/>
      <c r="N4117" s="67"/>
      <c r="O4117" s="67"/>
      <c r="P4117" s="67"/>
      <c r="Q4117" s="67"/>
      <c r="R4117" s="34"/>
      <c r="S4117" s="34"/>
      <c r="T4117" s="34"/>
      <c r="U4117" s="34"/>
      <c r="V4117" s="34"/>
      <c r="W4117" s="34"/>
      <c r="X4117" s="34"/>
      <c r="Y4117" s="34"/>
      <c r="Z4117" s="34"/>
    </row>
    <row r="4118" spans="1:26">
      <c r="A4118" s="69">
        <f t="shared" si="56"/>
        <v>513</v>
      </c>
      <c r="B4118" s="69">
        <f t="shared" si="57"/>
        <v>5</v>
      </c>
      <c r="C4118" s="67"/>
      <c r="D4118" s="70"/>
      <c r="E4118" s="70"/>
      <c r="F4118" s="70"/>
      <c r="G4118" s="42"/>
      <c r="H4118" s="67"/>
      <c r="I4118" s="67"/>
      <c r="J4118" s="67"/>
      <c r="K4118" s="67"/>
      <c r="L4118" s="67"/>
      <c r="M4118" s="67"/>
      <c r="N4118" s="67"/>
      <c r="O4118" s="67"/>
      <c r="P4118" s="67"/>
      <c r="Q4118" s="67"/>
      <c r="R4118" s="34"/>
      <c r="S4118" s="34"/>
      <c r="T4118" s="34"/>
      <c r="U4118" s="34"/>
      <c r="V4118" s="34"/>
      <c r="W4118" s="34"/>
      <c r="X4118" s="34"/>
      <c r="Y4118" s="34"/>
      <c r="Z4118" s="34"/>
    </row>
    <row r="4119" spans="1:26">
      <c r="A4119" s="69">
        <f t="shared" si="56"/>
        <v>513</v>
      </c>
      <c r="B4119" s="69">
        <f t="shared" si="57"/>
        <v>6</v>
      </c>
      <c r="C4119" s="67"/>
      <c r="D4119" s="70"/>
      <c r="E4119" s="70"/>
      <c r="F4119" s="70"/>
      <c r="G4119" s="42"/>
      <c r="H4119" s="67"/>
      <c r="I4119" s="67"/>
      <c r="J4119" s="67"/>
      <c r="K4119" s="67"/>
      <c r="L4119" s="67"/>
      <c r="M4119" s="67"/>
      <c r="N4119" s="67"/>
      <c r="O4119" s="67"/>
      <c r="P4119" s="67"/>
      <c r="Q4119" s="67"/>
      <c r="R4119" s="34"/>
      <c r="S4119" s="34"/>
      <c r="T4119" s="34"/>
      <c r="U4119" s="34"/>
      <c r="V4119" s="34"/>
      <c r="W4119" s="34"/>
      <c r="X4119" s="34"/>
      <c r="Y4119" s="34"/>
      <c r="Z4119" s="34"/>
    </row>
    <row r="4120" spans="1:26">
      <c r="A4120" s="69">
        <f t="shared" si="56"/>
        <v>513</v>
      </c>
      <c r="B4120" s="69">
        <f t="shared" si="57"/>
        <v>7</v>
      </c>
      <c r="C4120" s="67"/>
      <c r="D4120" s="70"/>
      <c r="E4120" s="70"/>
      <c r="F4120" s="70"/>
      <c r="G4120" s="42"/>
      <c r="H4120" s="67"/>
      <c r="I4120" s="67"/>
      <c r="J4120" s="67"/>
      <c r="K4120" s="67"/>
      <c r="L4120" s="67"/>
      <c r="M4120" s="67"/>
      <c r="N4120" s="67"/>
      <c r="O4120" s="67"/>
      <c r="P4120" s="67"/>
      <c r="Q4120" s="67"/>
      <c r="R4120" s="34"/>
      <c r="S4120" s="34"/>
      <c r="T4120" s="34"/>
      <c r="U4120" s="34"/>
      <c r="V4120" s="34"/>
      <c r="W4120" s="34"/>
      <c r="X4120" s="34"/>
      <c r="Y4120" s="34"/>
      <c r="Z4120" s="34"/>
    </row>
    <row r="4121" spans="1:26">
      <c r="A4121" s="69">
        <f t="shared" si="56"/>
        <v>513</v>
      </c>
      <c r="B4121" s="69">
        <f t="shared" si="57"/>
        <v>8</v>
      </c>
      <c r="C4121" s="67"/>
      <c r="D4121" s="70"/>
      <c r="E4121" s="70"/>
      <c r="F4121" s="70"/>
      <c r="G4121" s="42"/>
      <c r="H4121" s="67"/>
      <c r="I4121" s="67"/>
      <c r="J4121" s="67"/>
      <c r="K4121" s="67"/>
      <c r="L4121" s="67"/>
      <c r="M4121" s="67"/>
      <c r="N4121" s="67"/>
      <c r="O4121" s="67"/>
      <c r="P4121" s="67"/>
      <c r="Q4121" s="67"/>
      <c r="R4121" s="34"/>
      <c r="S4121" s="34"/>
      <c r="T4121" s="34"/>
      <c r="U4121" s="34"/>
      <c r="V4121" s="34"/>
      <c r="W4121" s="34"/>
      <c r="X4121" s="34"/>
      <c r="Y4121" s="34"/>
      <c r="Z4121" s="34"/>
    </row>
    <row r="4122" spans="1:26">
      <c r="A4122" s="69">
        <f t="shared" ref="A4122:A4177" si="58">A4114+1</f>
        <v>514</v>
      </c>
      <c r="B4122" s="69">
        <f t="shared" ref="B4122:B4177" si="59">B4114</f>
        <v>1</v>
      </c>
      <c r="C4122" s="67"/>
      <c r="D4122" s="70"/>
      <c r="E4122" s="70"/>
      <c r="F4122" s="70"/>
      <c r="G4122" s="42"/>
      <c r="H4122" s="67"/>
      <c r="I4122" s="67"/>
      <c r="J4122" s="67"/>
      <c r="K4122" s="67"/>
      <c r="L4122" s="67"/>
      <c r="M4122" s="67"/>
      <c r="N4122" s="67"/>
      <c r="O4122" s="67"/>
      <c r="P4122" s="67"/>
      <c r="Q4122" s="67"/>
      <c r="R4122" s="34"/>
      <c r="S4122" s="34"/>
      <c r="T4122" s="34"/>
      <c r="U4122" s="34"/>
      <c r="V4122" s="34"/>
      <c r="W4122" s="34"/>
      <c r="X4122" s="34"/>
      <c r="Y4122" s="34"/>
      <c r="Z4122" s="34"/>
    </row>
    <row r="4123" spans="1:26">
      <c r="A4123" s="69">
        <f t="shared" si="58"/>
        <v>514</v>
      </c>
      <c r="B4123" s="69">
        <f t="shared" si="59"/>
        <v>2</v>
      </c>
      <c r="C4123" s="67"/>
      <c r="D4123" s="70"/>
      <c r="E4123" s="70"/>
      <c r="F4123" s="70"/>
      <c r="G4123" s="42"/>
      <c r="H4123" s="67"/>
      <c r="I4123" s="67"/>
      <c r="J4123" s="67"/>
      <c r="K4123" s="67"/>
      <c r="L4123" s="67"/>
      <c r="M4123" s="67"/>
      <c r="N4123" s="67"/>
      <c r="O4123" s="67"/>
      <c r="P4123" s="67"/>
      <c r="Q4123" s="67"/>
      <c r="R4123" s="34"/>
      <c r="S4123" s="34"/>
      <c r="T4123" s="34"/>
      <c r="U4123" s="34"/>
      <c r="V4123" s="34"/>
      <c r="W4123" s="34"/>
      <c r="X4123" s="34"/>
      <c r="Y4123" s="34"/>
      <c r="Z4123" s="34"/>
    </row>
    <row r="4124" spans="1:26">
      <c r="A4124" s="69">
        <f t="shared" si="58"/>
        <v>514</v>
      </c>
      <c r="B4124" s="69">
        <f t="shared" si="59"/>
        <v>3</v>
      </c>
      <c r="C4124" s="67"/>
      <c r="D4124" s="70"/>
      <c r="E4124" s="70"/>
      <c r="F4124" s="70"/>
      <c r="G4124" s="42"/>
      <c r="H4124" s="67"/>
      <c r="I4124" s="67"/>
      <c r="J4124" s="67"/>
      <c r="K4124" s="67"/>
      <c r="L4124" s="67"/>
      <c r="M4124" s="67"/>
      <c r="N4124" s="67"/>
      <c r="O4124" s="67"/>
      <c r="P4124" s="67"/>
      <c r="Q4124" s="67"/>
      <c r="R4124" s="34"/>
      <c r="S4124" s="34"/>
      <c r="T4124" s="34"/>
      <c r="U4124" s="34"/>
      <c r="V4124" s="34"/>
      <c r="W4124" s="34"/>
      <c r="X4124" s="34"/>
      <c r="Y4124" s="34"/>
      <c r="Z4124" s="34"/>
    </row>
    <row r="4125" spans="1:26">
      <c r="A4125" s="69">
        <f t="shared" si="58"/>
        <v>514</v>
      </c>
      <c r="B4125" s="69">
        <f t="shared" si="59"/>
        <v>4</v>
      </c>
      <c r="C4125" s="67"/>
      <c r="D4125" s="70"/>
      <c r="E4125" s="70"/>
      <c r="F4125" s="70"/>
      <c r="G4125" s="42"/>
      <c r="H4125" s="67"/>
      <c r="I4125" s="67"/>
      <c r="J4125" s="67"/>
      <c r="K4125" s="67"/>
      <c r="L4125" s="67"/>
      <c r="M4125" s="67"/>
      <c r="N4125" s="67"/>
      <c r="O4125" s="67"/>
      <c r="P4125" s="67"/>
      <c r="Q4125" s="67"/>
      <c r="R4125" s="34"/>
      <c r="S4125" s="34"/>
      <c r="T4125" s="34"/>
      <c r="U4125" s="34"/>
      <c r="V4125" s="34"/>
      <c r="W4125" s="34"/>
      <c r="X4125" s="34"/>
      <c r="Y4125" s="34"/>
      <c r="Z4125" s="34"/>
    </row>
    <row r="4126" spans="1:26">
      <c r="A4126" s="69">
        <f t="shared" si="58"/>
        <v>514</v>
      </c>
      <c r="B4126" s="69">
        <f t="shared" si="59"/>
        <v>5</v>
      </c>
      <c r="C4126" s="67"/>
      <c r="D4126" s="70"/>
      <c r="E4126" s="70"/>
      <c r="F4126" s="70"/>
      <c r="G4126" s="42"/>
      <c r="H4126" s="67"/>
      <c r="I4126" s="67"/>
      <c r="J4126" s="67"/>
      <c r="K4126" s="67"/>
      <c r="L4126" s="67"/>
      <c r="M4126" s="67"/>
      <c r="N4126" s="67"/>
      <c r="O4126" s="67"/>
      <c r="P4126" s="67"/>
      <c r="Q4126" s="67"/>
      <c r="R4126" s="34"/>
      <c r="S4126" s="34"/>
      <c r="T4126" s="34"/>
      <c r="U4126" s="34"/>
      <c r="V4126" s="34"/>
      <c r="W4126" s="34"/>
      <c r="X4126" s="34"/>
      <c r="Y4126" s="34"/>
      <c r="Z4126" s="34"/>
    </row>
    <row r="4127" spans="1:26">
      <c r="A4127" s="69">
        <f t="shared" si="58"/>
        <v>514</v>
      </c>
      <c r="B4127" s="69">
        <f t="shared" si="59"/>
        <v>6</v>
      </c>
      <c r="C4127" s="67"/>
      <c r="D4127" s="70"/>
      <c r="E4127" s="70"/>
      <c r="F4127" s="70"/>
      <c r="G4127" s="42"/>
      <c r="H4127" s="67"/>
      <c r="I4127" s="67"/>
      <c r="J4127" s="67"/>
      <c r="K4127" s="67"/>
      <c r="L4127" s="67"/>
      <c r="M4127" s="67"/>
      <c r="N4127" s="67"/>
      <c r="O4127" s="67"/>
      <c r="P4127" s="67"/>
      <c r="Q4127" s="67"/>
      <c r="R4127" s="34"/>
      <c r="S4127" s="34"/>
      <c r="T4127" s="34"/>
      <c r="U4127" s="34"/>
      <c r="V4127" s="34"/>
      <c r="W4127" s="34"/>
      <c r="X4127" s="34"/>
      <c r="Y4127" s="34"/>
      <c r="Z4127" s="34"/>
    </row>
    <row r="4128" spans="1:26">
      <c r="A4128" s="69">
        <f t="shared" si="58"/>
        <v>514</v>
      </c>
      <c r="B4128" s="69">
        <f t="shared" si="59"/>
        <v>7</v>
      </c>
      <c r="C4128" s="67"/>
      <c r="D4128" s="70"/>
      <c r="E4128" s="70"/>
      <c r="F4128" s="70"/>
      <c r="G4128" s="42"/>
      <c r="H4128" s="67"/>
      <c r="I4128" s="67"/>
      <c r="J4128" s="67"/>
      <c r="K4128" s="67"/>
      <c r="L4128" s="67"/>
      <c r="M4128" s="67"/>
      <c r="N4128" s="67"/>
      <c r="O4128" s="67"/>
      <c r="P4128" s="67"/>
      <c r="Q4128" s="67"/>
      <c r="R4128" s="34"/>
      <c r="S4128" s="34"/>
      <c r="T4128" s="34"/>
      <c r="U4128" s="34"/>
      <c r="V4128" s="34"/>
      <c r="W4128" s="34"/>
      <c r="X4128" s="34"/>
      <c r="Y4128" s="34"/>
      <c r="Z4128" s="34"/>
    </row>
    <row r="4129" spans="1:26">
      <c r="A4129" s="69">
        <f t="shared" si="58"/>
        <v>514</v>
      </c>
      <c r="B4129" s="69">
        <f t="shared" si="59"/>
        <v>8</v>
      </c>
      <c r="C4129" s="67"/>
      <c r="D4129" s="70"/>
      <c r="E4129" s="70"/>
      <c r="F4129" s="70"/>
      <c r="G4129" s="42"/>
      <c r="H4129" s="67"/>
      <c r="I4129" s="67"/>
      <c r="J4129" s="67"/>
      <c r="K4129" s="67"/>
      <c r="L4129" s="67"/>
      <c r="M4129" s="67"/>
      <c r="N4129" s="67"/>
      <c r="O4129" s="67"/>
      <c r="P4129" s="67"/>
      <c r="Q4129" s="67"/>
      <c r="R4129" s="34"/>
      <c r="S4129" s="34"/>
      <c r="T4129" s="34"/>
      <c r="U4129" s="34"/>
      <c r="V4129" s="34"/>
      <c r="W4129" s="34"/>
      <c r="X4129" s="34"/>
      <c r="Y4129" s="34"/>
      <c r="Z4129" s="34"/>
    </row>
    <row r="4130" spans="1:26">
      <c r="A4130" s="69">
        <f t="shared" si="58"/>
        <v>515</v>
      </c>
      <c r="B4130" s="69">
        <f t="shared" si="59"/>
        <v>1</v>
      </c>
      <c r="C4130" s="67"/>
      <c r="D4130" s="70"/>
      <c r="E4130" s="70"/>
      <c r="F4130" s="70"/>
      <c r="G4130" s="42"/>
      <c r="H4130" s="67"/>
      <c r="I4130" s="67"/>
      <c r="J4130" s="67"/>
      <c r="K4130" s="67"/>
      <c r="L4130" s="67"/>
      <c r="M4130" s="67"/>
      <c r="N4130" s="67"/>
      <c r="O4130" s="67"/>
      <c r="P4130" s="67"/>
      <c r="Q4130" s="67"/>
      <c r="R4130" s="34"/>
      <c r="S4130" s="34"/>
      <c r="T4130" s="34"/>
      <c r="U4130" s="34"/>
      <c r="V4130" s="34"/>
      <c r="W4130" s="34"/>
      <c r="X4130" s="34"/>
      <c r="Y4130" s="34"/>
      <c r="Z4130" s="34"/>
    </row>
    <row r="4131" spans="1:26">
      <c r="A4131" s="69">
        <f t="shared" si="58"/>
        <v>515</v>
      </c>
      <c r="B4131" s="69">
        <f t="shared" si="59"/>
        <v>2</v>
      </c>
      <c r="C4131" s="67"/>
      <c r="D4131" s="70"/>
      <c r="E4131" s="70"/>
      <c r="F4131" s="70"/>
      <c r="G4131" s="42"/>
      <c r="H4131" s="67"/>
      <c r="I4131" s="67"/>
      <c r="J4131" s="67"/>
      <c r="K4131" s="67"/>
      <c r="L4131" s="67"/>
      <c r="M4131" s="67"/>
      <c r="N4131" s="67"/>
      <c r="O4131" s="67"/>
      <c r="P4131" s="67"/>
      <c r="Q4131" s="67"/>
      <c r="R4131" s="34"/>
      <c r="S4131" s="34"/>
      <c r="T4131" s="34"/>
      <c r="U4131" s="34"/>
      <c r="V4131" s="34"/>
      <c r="W4131" s="34"/>
      <c r="X4131" s="34"/>
      <c r="Y4131" s="34"/>
      <c r="Z4131" s="34"/>
    </row>
    <row r="4132" spans="1:26">
      <c r="A4132" s="69">
        <f t="shared" si="58"/>
        <v>515</v>
      </c>
      <c r="B4132" s="69">
        <f t="shared" si="59"/>
        <v>3</v>
      </c>
      <c r="C4132" s="67"/>
      <c r="D4132" s="70"/>
      <c r="E4132" s="70"/>
      <c r="F4132" s="70"/>
      <c r="G4132" s="42"/>
      <c r="H4132" s="67"/>
      <c r="I4132" s="67"/>
      <c r="J4132" s="67"/>
      <c r="K4132" s="67"/>
      <c r="L4132" s="67"/>
      <c r="M4132" s="67"/>
      <c r="N4132" s="67"/>
      <c r="O4132" s="67"/>
      <c r="P4132" s="67"/>
      <c r="Q4132" s="67"/>
      <c r="R4132" s="34"/>
      <c r="S4132" s="34"/>
      <c r="T4132" s="34"/>
      <c r="U4132" s="34"/>
      <c r="V4132" s="34"/>
      <c r="W4132" s="34"/>
      <c r="X4132" s="34"/>
      <c r="Y4132" s="34"/>
      <c r="Z4132" s="34"/>
    </row>
    <row r="4133" spans="1:26">
      <c r="A4133" s="69">
        <f t="shared" si="58"/>
        <v>515</v>
      </c>
      <c r="B4133" s="69">
        <f t="shared" si="59"/>
        <v>4</v>
      </c>
      <c r="C4133" s="67"/>
      <c r="D4133" s="70"/>
      <c r="E4133" s="70"/>
      <c r="F4133" s="70"/>
      <c r="G4133" s="42"/>
      <c r="H4133" s="67"/>
      <c r="I4133" s="67"/>
      <c r="J4133" s="67"/>
      <c r="K4133" s="67"/>
      <c r="L4133" s="67"/>
      <c r="M4133" s="67"/>
      <c r="N4133" s="67"/>
      <c r="O4133" s="67"/>
      <c r="P4133" s="67"/>
      <c r="Q4133" s="67"/>
      <c r="R4133" s="34"/>
      <c r="S4133" s="34"/>
      <c r="T4133" s="34"/>
      <c r="U4133" s="34"/>
      <c r="V4133" s="34"/>
      <c r="W4133" s="34"/>
      <c r="X4133" s="34"/>
      <c r="Y4133" s="34"/>
      <c r="Z4133" s="34"/>
    </row>
    <row r="4134" spans="1:26">
      <c r="A4134" s="69">
        <f t="shared" si="58"/>
        <v>515</v>
      </c>
      <c r="B4134" s="69">
        <f t="shared" si="59"/>
        <v>5</v>
      </c>
      <c r="C4134" s="67"/>
      <c r="D4134" s="70"/>
      <c r="E4134" s="70"/>
      <c r="F4134" s="70"/>
      <c r="G4134" s="42"/>
      <c r="H4134" s="67"/>
      <c r="I4134" s="67"/>
      <c r="J4134" s="67"/>
      <c r="K4134" s="67"/>
      <c r="L4134" s="67"/>
      <c r="M4134" s="67"/>
      <c r="N4134" s="67"/>
      <c r="O4134" s="67"/>
      <c r="P4134" s="67"/>
      <c r="Q4134" s="67"/>
      <c r="R4134" s="34"/>
      <c r="S4134" s="34"/>
      <c r="T4134" s="34"/>
      <c r="U4134" s="34"/>
      <c r="V4134" s="34"/>
      <c r="W4134" s="34"/>
      <c r="X4134" s="34"/>
      <c r="Y4134" s="34"/>
      <c r="Z4134" s="34"/>
    </row>
    <row r="4135" spans="1:26">
      <c r="A4135" s="69">
        <f t="shared" si="58"/>
        <v>515</v>
      </c>
      <c r="B4135" s="69">
        <f t="shared" si="59"/>
        <v>6</v>
      </c>
      <c r="C4135" s="67"/>
      <c r="D4135" s="70"/>
      <c r="E4135" s="70"/>
      <c r="F4135" s="70"/>
      <c r="G4135" s="42"/>
      <c r="H4135" s="67"/>
      <c r="I4135" s="67"/>
      <c r="J4135" s="67"/>
      <c r="K4135" s="67"/>
      <c r="L4135" s="67"/>
      <c r="M4135" s="67"/>
      <c r="N4135" s="67"/>
      <c r="O4135" s="67"/>
      <c r="P4135" s="67"/>
      <c r="Q4135" s="67"/>
      <c r="R4135" s="34"/>
      <c r="S4135" s="34"/>
      <c r="T4135" s="34"/>
      <c r="U4135" s="34"/>
      <c r="V4135" s="34"/>
      <c r="W4135" s="34"/>
      <c r="X4135" s="34"/>
      <c r="Y4135" s="34"/>
      <c r="Z4135" s="34"/>
    </row>
    <row r="4136" spans="1:26">
      <c r="A4136" s="69">
        <f t="shared" si="58"/>
        <v>515</v>
      </c>
      <c r="B4136" s="69">
        <f t="shared" si="59"/>
        <v>7</v>
      </c>
      <c r="C4136" s="67"/>
      <c r="D4136" s="70"/>
      <c r="E4136" s="70"/>
      <c r="F4136" s="70"/>
      <c r="G4136" s="42"/>
      <c r="H4136" s="67"/>
      <c r="I4136" s="67"/>
      <c r="J4136" s="67"/>
      <c r="K4136" s="67"/>
      <c r="L4136" s="67"/>
      <c r="M4136" s="67"/>
      <c r="N4136" s="67"/>
      <c r="O4136" s="67"/>
      <c r="P4136" s="67"/>
      <c r="Q4136" s="67"/>
      <c r="R4136" s="34"/>
      <c r="S4136" s="34"/>
      <c r="T4136" s="34"/>
      <c r="U4136" s="34"/>
      <c r="V4136" s="34"/>
      <c r="W4136" s="34"/>
      <c r="X4136" s="34"/>
      <c r="Y4136" s="34"/>
      <c r="Z4136" s="34"/>
    </row>
    <row r="4137" spans="1:26">
      <c r="A4137" s="69">
        <f t="shared" si="58"/>
        <v>515</v>
      </c>
      <c r="B4137" s="69">
        <f t="shared" si="59"/>
        <v>8</v>
      </c>
      <c r="C4137" s="67"/>
      <c r="D4137" s="70"/>
      <c r="E4137" s="70"/>
      <c r="F4137" s="70"/>
      <c r="G4137" s="42"/>
      <c r="H4137" s="67"/>
      <c r="I4137" s="67"/>
      <c r="J4137" s="67"/>
      <c r="K4137" s="67"/>
      <c r="L4137" s="67"/>
      <c r="M4137" s="67"/>
      <c r="N4137" s="67"/>
      <c r="O4137" s="67"/>
      <c r="P4137" s="67"/>
      <c r="Q4137" s="67"/>
      <c r="R4137" s="34"/>
      <c r="S4137" s="34"/>
      <c r="T4137" s="34"/>
      <c r="U4137" s="34"/>
      <c r="V4137" s="34"/>
      <c r="W4137" s="34"/>
      <c r="X4137" s="34"/>
      <c r="Y4137" s="34"/>
      <c r="Z4137" s="34"/>
    </row>
    <row r="4138" spans="1:26">
      <c r="A4138" s="69">
        <f t="shared" si="58"/>
        <v>516</v>
      </c>
      <c r="B4138" s="69">
        <f t="shared" si="59"/>
        <v>1</v>
      </c>
      <c r="C4138" s="67"/>
      <c r="D4138" s="70"/>
      <c r="E4138" s="70"/>
      <c r="F4138" s="70"/>
      <c r="G4138" s="42"/>
      <c r="H4138" s="67"/>
      <c r="I4138" s="67"/>
      <c r="J4138" s="67"/>
      <c r="K4138" s="67"/>
      <c r="L4138" s="67"/>
      <c r="M4138" s="67"/>
      <c r="N4138" s="67"/>
      <c r="O4138" s="67"/>
      <c r="P4138" s="67"/>
      <c r="Q4138" s="67"/>
      <c r="R4138" s="34"/>
      <c r="S4138" s="34"/>
      <c r="T4138" s="34"/>
      <c r="U4138" s="34"/>
      <c r="V4138" s="34"/>
      <c r="W4138" s="34"/>
      <c r="X4138" s="34"/>
      <c r="Y4138" s="34"/>
      <c r="Z4138" s="34"/>
    </row>
    <row r="4139" spans="1:26">
      <c r="A4139" s="69">
        <f t="shared" si="58"/>
        <v>516</v>
      </c>
      <c r="B4139" s="69">
        <f t="shared" si="59"/>
        <v>2</v>
      </c>
      <c r="C4139" s="67"/>
      <c r="D4139" s="70"/>
      <c r="E4139" s="70"/>
      <c r="F4139" s="70"/>
      <c r="G4139" s="42"/>
      <c r="H4139" s="67"/>
      <c r="I4139" s="67"/>
      <c r="J4139" s="67"/>
      <c r="K4139" s="67"/>
      <c r="L4139" s="67"/>
      <c r="M4139" s="67"/>
      <c r="N4139" s="67"/>
      <c r="O4139" s="67"/>
      <c r="P4139" s="67"/>
      <c r="Q4139" s="67"/>
      <c r="R4139" s="34"/>
      <c r="S4139" s="34"/>
      <c r="T4139" s="34"/>
      <c r="U4139" s="34"/>
      <c r="V4139" s="34"/>
      <c r="W4139" s="34"/>
      <c r="X4139" s="34"/>
      <c r="Y4139" s="34"/>
      <c r="Z4139" s="34"/>
    </row>
    <row r="4140" spans="1:26">
      <c r="A4140" s="69">
        <f t="shared" si="58"/>
        <v>516</v>
      </c>
      <c r="B4140" s="69">
        <f t="shared" si="59"/>
        <v>3</v>
      </c>
      <c r="C4140" s="67"/>
      <c r="D4140" s="70"/>
      <c r="E4140" s="70"/>
      <c r="F4140" s="70"/>
      <c r="G4140" s="42"/>
      <c r="H4140" s="67"/>
      <c r="I4140" s="67"/>
      <c r="J4140" s="67"/>
      <c r="K4140" s="67"/>
      <c r="L4140" s="67"/>
      <c r="M4140" s="67"/>
      <c r="N4140" s="67"/>
      <c r="O4140" s="67"/>
      <c r="P4140" s="67"/>
      <c r="Q4140" s="67"/>
      <c r="R4140" s="34"/>
      <c r="S4140" s="34"/>
      <c r="T4140" s="34"/>
      <c r="U4140" s="34"/>
      <c r="V4140" s="34"/>
      <c r="W4140" s="34"/>
      <c r="X4140" s="34"/>
      <c r="Y4140" s="34"/>
      <c r="Z4140" s="34"/>
    </row>
    <row r="4141" spans="1:26">
      <c r="A4141" s="69">
        <f t="shared" si="58"/>
        <v>516</v>
      </c>
      <c r="B4141" s="69">
        <f t="shared" si="59"/>
        <v>4</v>
      </c>
      <c r="C4141" s="67"/>
      <c r="D4141" s="70"/>
      <c r="E4141" s="70"/>
      <c r="F4141" s="70"/>
      <c r="G4141" s="42"/>
      <c r="H4141" s="67"/>
      <c r="I4141" s="67"/>
      <c r="J4141" s="67"/>
      <c r="K4141" s="67"/>
      <c r="L4141" s="67"/>
      <c r="M4141" s="67"/>
      <c r="N4141" s="67"/>
      <c r="O4141" s="67"/>
      <c r="P4141" s="67"/>
      <c r="Q4141" s="67"/>
      <c r="R4141" s="34"/>
      <c r="S4141" s="34"/>
      <c r="T4141" s="34"/>
      <c r="U4141" s="34"/>
      <c r="V4141" s="34"/>
      <c r="W4141" s="34"/>
      <c r="X4141" s="34"/>
      <c r="Y4141" s="34"/>
      <c r="Z4141" s="34"/>
    </row>
    <row r="4142" spans="1:26">
      <c r="A4142" s="69">
        <f t="shared" si="58"/>
        <v>516</v>
      </c>
      <c r="B4142" s="69">
        <f t="shared" si="59"/>
        <v>5</v>
      </c>
      <c r="C4142" s="67"/>
      <c r="D4142" s="70"/>
      <c r="E4142" s="70"/>
      <c r="F4142" s="70"/>
      <c r="G4142" s="42"/>
      <c r="H4142" s="67"/>
      <c r="I4142" s="67"/>
      <c r="J4142" s="67"/>
      <c r="K4142" s="67"/>
      <c r="L4142" s="67"/>
      <c r="M4142" s="67"/>
      <c r="N4142" s="67"/>
      <c r="O4142" s="67"/>
      <c r="P4142" s="67"/>
      <c r="Q4142" s="67"/>
      <c r="R4142" s="34"/>
      <c r="S4142" s="34"/>
      <c r="T4142" s="34"/>
      <c r="U4142" s="34"/>
      <c r="V4142" s="34"/>
      <c r="W4142" s="34"/>
      <c r="X4142" s="34"/>
      <c r="Y4142" s="34"/>
      <c r="Z4142" s="34"/>
    </row>
    <row r="4143" spans="1:26">
      <c r="A4143" s="69">
        <f t="shared" si="58"/>
        <v>516</v>
      </c>
      <c r="B4143" s="69">
        <f t="shared" si="59"/>
        <v>6</v>
      </c>
      <c r="C4143" s="67"/>
      <c r="D4143" s="70"/>
      <c r="E4143" s="70"/>
      <c r="F4143" s="70"/>
      <c r="G4143" s="42"/>
      <c r="H4143" s="67"/>
      <c r="I4143" s="67"/>
      <c r="J4143" s="67"/>
      <c r="K4143" s="67"/>
      <c r="L4143" s="67"/>
      <c r="M4143" s="67"/>
      <c r="N4143" s="67"/>
      <c r="O4143" s="67"/>
      <c r="P4143" s="67"/>
      <c r="Q4143" s="67"/>
      <c r="R4143" s="34"/>
      <c r="S4143" s="34"/>
      <c r="T4143" s="34"/>
      <c r="U4143" s="34"/>
      <c r="V4143" s="34"/>
      <c r="W4143" s="34"/>
      <c r="X4143" s="34"/>
      <c r="Y4143" s="34"/>
      <c r="Z4143" s="34"/>
    </row>
    <row r="4144" spans="1:26">
      <c r="A4144" s="69">
        <f t="shared" si="58"/>
        <v>516</v>
      </c>
      <c r="B4144" s="69">
        <f t="shared" si="59"/>
        <v>7</v>
      </c>
      <c r="C4144" s="67"/>
      <c r="D4144" s="70"/>
      <c r="E4144" s="70"/>
      <c r="F4144" s="70"/>
      <c r="G4144" s="42"/>
      <c r="H4144" s="67"/>
      <c r="I4144" s="67"/>
      <c r="J4144" s="67"/>
      <c r="K4144" s="67"/>
      <c r="L4144" s="67"/>
      <c r="M4144" s="67"/>
      <c r="N4144" s="67"/>
      <c r="O4144" s="67"/>
      <c r="P4144" s="67"/>
      <c r="Q4144" s="67"/>
      <c r="R4144" s="34"/>
      <c r="S4144" s="34"/>
      <c r="T4144" s="34"/>
      <c r="U4144" s="34"/>
      <c r="V4144" s="34"/>
      <c r="W4144" s="34"/>
      <c r="X4144" s="34"/>
      <c r="Y4144" s="34"/>
      <c r="Z4144" s="34"/>
    </row>
    <row r="4145" spans="1:26">
      <c r="A4145" s="69">
        <f t="shared" si="58"/>
        <v>516</v>
      </c>
      <c r="B4145" s="69">
        <f t="shared" si="59"/>
        <v>8</v>
      </c>
      <c r="C4145" s="67"/>
      <c r="D4145" s="70"/>
      <c r="E4145" s="70"/>
      <c r="F4145" s="70"/>
      <c r="G4145" s="42"/>
      <c r="H4145" s="67"/>
      <c r="I4145" s="67"/>
      <c r="J4145" s="67"/>
      <c r="K4145" s="67"/>
      <c r="L4145" s="67"/>
      <c r="M4145" s="67"/>
      <c r="N4145" s="67"/>
      <c r="O4145" s="67"/>
      <c r="P4145" s="67"/>
      <c r="Q4145" s="67"/>
      <c r="R4145" s="34"/>
      <c r="S4145" s="34"/>
      <c r="T4145" s="34"/>
      <c r="U4145" s="34"/>
      <c r="V4145" s="34"/>
      <c r="W4145" s="34"/>
      <c r="X4145" s="34"/>
      <c r="Y4145" s="34"/>
      <c r="Z4145" s="34"/>
    </row>
    <row r="4146" spans="1:26">
      <c r="A4146" s="69">
        <f t="shared" si="58"/>
        <v>517</v>
      </c>
      <c r="B4146" s="69">
        <f t="shared" si="59"/>
        <v>1</v>
      </c>
      <c r="C4146" s="67"/>
      <c r="D4146" s="70"/>
      <c r="E4146" s="70"/>
      <c r="F4146" s="70"/>
      <c r="G4146" s="42"/>
      <c r="H4146" s="67"/>
      <c r="I4146" s="67"/>
      <c r="J4146" s="67"/>
      <c r="K4146" s="67"/>
      <c r="L4146" s="67"/>
      <c r="M4146" s="67"/>
      <c r="N4146" s="67"/>
      <c r="O4146" s="67"/>
      <c r="P4146" s="67"/>
      <c r="Q4146" s="67"/>
      <c r="R4146" s="34"/>
      <c r="S4146" s="34"/>
      <c r="T4146" s="34"/>
      <c r="U4146" s="34"/>
      <c r="V4146" s="34"/>
      <c r="W4146" s="34"/>
      <c r="X4146" s="34"/>
      <c r="Y4146" s="34"/>
      <c r="Z4146" s="34"/>
    </row>
    <row r="4147" spans="1:26">
      <c r="A4147" s="69">
        <f t="shared" si="58"/>
        <v>517</v>
      </c>
      <c r="B4147" s="69">
        <f t="shared" si="59"/>
        <v>2</v>
      </c>
      <c r="C4147" s="67"/>
      <c r="D4147" s="70"/>
      <c r="E4147" s="70"/>
      <c r="F4147" s="70"/>
      <c r="G4147" s="42"/>
      <c r="H4147" s="67"/>
      <c r="I4147" s="67"/>
      <c r="J4147" s="67"/>
      <c r="K4147" s="67"/>
      <c r="L4147" s="67"/>
      <c r="M4147" s="67"/>
      <c r="N4147" s="67"/>
      <c r="O4147" s="67"/>
      <c r="P4147" s="67"/>
      <c r="Q4147" s="67"/>
      <c r="R4147" s="34"/>
      <c r="S4147" s="34"/>
      <c r="T4147" s="34"/>
      <c r="U4147" s="34"/>
      <c r="V4147" s="34"/>
      <c r="W4147" s="34"/>
      <c r="X4147" s="34"/>
      <c r="Y4147" s="34"/>
      <c r="Z4147" s="34"/>
    </row>
    <row r="4148" spans="1:26">
      <c r="A4148" s="69">
        <f t="shared" si="58"/>
        <v>517</v>
      </c>
      <c r="B4148" s="69">
        <f t="shared" si="59"/>
        <v>3</v>
      </c>
      <c r="C4148" s="67"/>
      <c r="D4148" s="70"/>
      <c r="E4148" s="70"/>
      <c r="F4148" s="70"/>
      <c r="G4148" s="42"/>
      <c r="H4148" s="67"/>
      <c r="I4148" s="67"/>
      <c r="J4148" s="67"/>
      <c r="K4148" s="67"/>
      <c r="L4148" s="67"/>
      <c r="M4148" s="67"/>
      <c r="N4148" s="67"/>
      <c r="O4148" s="67"/>
      <c r="P4148" s="67"/>
      <c r="Q4148" s="67"/>
      <c r="R4148" s="34"/>
      <c r="S4148" s="34"/>
      <c r="T4148" s="34"/>
      <c r="U4148" s="34"/>
      <c r="V4148" s="34"/>
      <c r="W4148" s="34"/>
      <c r="X4148" s="34"/>
      <c r="Y4148" s="34"/>
      <c r="Z4148" s="34"/>
    </row>
    <row r="4149" spans="1:26">
      <c r="A4149" s="69">
        <f t="shared" si="58"/>
        <v>517</v>
      </c>
      <c r="B4149" s="69">
        <f t="shared" si="59"/>
        <v>4</v>
      </c>
      <c r="C4149" s="67"/>
      <c r="D4149" s="70"/>
      <c r="E4149" s="70"/>
      <c r="F4149" s="70"/>
      <c r="G4149" s="42"/>
      <c r="H4149" s="67"/>
      <c r="I4149" s="67"/>
      <c r="J4149" s="67"/>
      <c r="K4149" s="67"/>
      <c r="L4149" s="67"/>
      <c r="M4149" s="67"/>
      <c r="N4149" s="67"/>
      <c r="O4149" s="67"/>
      <c r="P4149" s="67"/>
      <c r="Q4149" s="67"/>
      <c r="R4149" s="34"/>
      <c r="S4149" s="34"/>
      <c r="T4149" s="34"/>
      <c r="U4149" s="34"/>
      <c r="V4149" s="34"/>
      <c r="W4149" s="34"/>
      <c r="X4149" s="34"/>
      <c r="Y4149" s="34"/>
      <c r="Z4149" s="34"/>
    </row>
    <row r="4150" spans="1:26">
      <c r="A4150" s="69">
        <f t="shared" si="58"/>
        <v>517</v>
      </c>
      <c r="B4150" s="69">
        <f t="shared" si="59"/>
        <v>5</v>
      </c>
      <c r="C4150" s="67"/>
      <c r="D4150" s="70"/>
      <c r="E4150" s="70"/>
      <c r="F4150" s="70"/>
      <c r="G4150" s="42"/>
      <c r="H4150" s="67"/>
      <c r="I4150" s="67"/>
      <c r="J4150" s="67"/>
      <c r="K4150" s="67"/>
      <c r="L4150" s="67"/>
      <c r="M4150" s="67"/>
      <c r="N4150" s="67"/>
      <c r="O4150" s="67"/>
      <c r="P4150" s="67"/>
      <c r="Q4150" s="67"/>
      <c r="R4150" s="34"/>
      <c r="S4150" s="34"/>
      <c r="T4150" s="34"/>
      <c r="U4150" s="34"/>
      <c r="V4150" s="34"/>
      <c r="W4150" s="34"/>
      <c r="X4150" s="34"/>
      <c r="Y4150" s="34"/>
      <c r="Z4150" s="34"/>
    </row>
    <row r="4151" spans="1:26">
      <c r="A4151" s="69">
        <f t="shared" si="58"/>
        <v>517</v>
      </c>
      <c r="B4151" s="69">
        <f t="shared" si="59"/>
        <v>6</v>
      </c>
      <c r="C4151" s="67"/>
      <c r="D4151" s="70"/>
      <c r="E4151" s="70"/>
      <c r="F4151" s="70"/>
      <c r="G4151" s="42"/>
      <c r="H4151" s="67"/>
      <c r="I4151" s="67"/>
      <c r="J4151" s="67"/>
      <c r="K4151" s="67"/>
      <c r="L4151" s="67"/>
      <c r="M4151" s="67"/>
      <c r="N4151" s="67"/>
      <c r="O4151" s="67"/>
      <c r="P4151" s="67"/>
      <c r="Q4151" s="67"/>
      <c r="R4151" s="34"/>
      <c r="S4151" s="34"/>
      <c r="T4151" s="34"/>
      <c r="U4151" s="34"/>
      <c r="V4151" s="34"/>
      <c r="W4151" s="34"/>
      <c r="X4151" s="34"/>
      <c r="Y4151" s="34"/>
      <c r="Z4151" s="34"/>
    </row>
    <row r="4152" spans="1:26">
      <c r="A4152" s="69">
        <f t="shared" si="58"/>
        <v>517</v>
      </c>
      <c r="B4152" s="69">
        <f t="shared" si="59"/>
        <v>7</v>
      </c>
      <c r="C4152" s="67"/>
      <c r="D4152" s="70"/>
      <c r="E4152" s="70"/>
      <c r="F4152" s="70"/>
      <c r="G4152" s="42"/>
      <c r="H4152" s="67"/>
      <c r="I4152" s="67"/>
      <c r="J4152" s="67"/>
      <c r="K4152" s="67"/>
      <c r="L4152" s="67"/>
      <c r="M4152" s="67"/>
      <c r="N4152" s="67"/>
      <c r="O4152" s="67"/>
      <c r="P4152" s="67"/>
      <c r="Q4152" s="67"/>
      <c r="R4152" s="34"/>
      <c r="S4152" s="34"/>
      <c r="T4152" s="34"/>
      <c r="U4152" s="34"/>
      <c r="V4152" s="34"/>
      <c r="W4152" s="34"/>
      <c r="X4152" s="34"/>
      <c r="Y4152" s="34"/>
      <c r="Z4152" s="34"/>
    </row>
    <row r="4153" spans="1:26">
      <c r="A4153" s="69">
        <f t="shared" si="58"/>
        <v>517</v>
      </c>
      <c r="B4153" s="69">
        <f t="shared" si="59"/>
        <v>8</v>
      </c>
      <c r="C4153" s="67"/>
      <c r="D4153" s="70"/>
      <c r="E4153" s="70"/>
      <c r="F4153" s="70"/>
      <c r="G4153" s="42"/>
      <c r="H4153" s="67"/>
      <c r="I4153" s="67"/>
      <c r="J4153" s="67"/>
      <c r="K4153" s="67"/>
      <c r="L4153" s="67"/>
      <c r="M4153" s="67"/>
      <c r="N4153" s="67"/>
      <c r="O4153" s="67"/>
      <c r="P4153" s="67"/>
      <c r="Q4153" s="67"/>
      <c r="R4153" s="34"/>
      <c r="S4153" s="34"/>
      <c r="T4153" s="34"/>
      <c r="U4153" s="34"/>
      <c r="V4153" s="34"/>
      <c r="W4153" s="34"/>
      <c r="X4153" s="34"/>
      <c r="Y4153" s="34"/>
      <c r="Z4153" s="34"/>
    </row>
    <row r="4154" spans="1:26">
      <c r="A4154" s="69">
        <f t="shared" si="58"/>
        <v>518</v>
      </c>
      <c r="B4154" s="69">
        <f t="shared" si="59"/>
        <v>1</v>
      </c>
      <c r="C4154" s="67"/>
      <c r="D4154" s="70"/>
      <c r="E4154" s="70"/>
      <c r="F4154" s="70"/>
      <c r="G4154" s="42"/>
      <c r="H4154" s="67"/>
      <c r="I4154" s="67"/>
      <c r="J4154" s="67"/>
      <c r="K4154" s="67"/>
      <c r="L4154" s="67"/>
      <c r="M4154" s="67"/>
      <c r="N4154" s="67"/>
      <c r="O4154" s="67"/>
      <c r="P4154" s="67"/>
      <c r="Q4154" s="67"/>
      <c r="R4154" s="34"/>
      <c r="S4154" s="34"/>
      <c r="T4154" s="34"/>
      <c r="U4154" s="34"/>
      <c r="V4154" s="34"/>
      <c r="W4154" s="34"/>
      <c r="X4154" s="34"/>
      <c r="Y4154" s="34"/>
      <c r="Z4154" s="34"/>
    </row>
    <row r="4155" spans="1:26">
      <c r="A4155" s="69">
        <f t="shared" si="58"/>
        <v>518</v>
      </c>
      <c r="B4155" s="69">
        <f t="shared" si="59"/>
        <v>2</v>
      </c>
      <c r="C4155" s="67"/>
      <c r="D4155" s="70"/>
      <c r="E4155" s="70"/>
      <c r="F4155" s="70"/>
      <c r="G4155" s="42"/>
      <c r="H4155" s="67"/>
      <c r="I4155" s="67"/>
      <c r="J4155" s="67"/>
      <c r="K4155" s="67"/>
      <c r="L4155" s="67"/>
      <c r="M4155" s="67"/>
      <c r="N4155" s="67"/>
      <c r="O4155" s="67"/>
      <c r="P4155" s="67"/>
      <c r="Q4155" s="67"/>
      <c r="R4155" s="34"/>
      <c r="S4155" s="34"/>
      <c r="T4155" s="34"/>
      <c r="U4155" s="34"/>
      <c r="V4155" s="34"/>
      <c r="W4155" s="34"/>
      <c r="X4155" s="34"/>
      <c r="Y4155" s="34"/>
      <c r="Z4155" s="34"/>
    </row>
    <row r="4156" spans="1:26">
      <c r="A4156" s="69">
        <f t="shared" si="58"/>
        <v>518</v>
      </c>
      <c r="B4156" s="69">
        <f t="shared" si="59"/>
        <v>3</v>
      </c>
      <c r="C4156" s="67"/>
      <c r="D4156" s="70"/>
      <c r="E4156" s="70"/>
      <c r="F4156" s="70"/>
      <c r="G4156" s="42"/>
      <c r="H4156" s="67"/>
      <c r="I4156" s="67"/>
      <c r="J4156" s="67"/>
      <c r="K4156" s="67"/>
      <c r="L4156" s="67"/>
      <c r="M4156" s="67"/>
      <c r="N4156" s="67"/>
      <c r="O4156" s="67"/>
      <c r="P4156" s="67"/>
      <c r="Q4156" s="67"/>
      <c r="R4156" s="34"/>
      <c r="S4156" s="34"/>
      <c r="T4156" s="34"/>
      <c r="U4156" s="34"/>
      <c r="V4156" s="34"/>
      <c r="W4156" s="34"/>
      <c r="X4156" s="34"/>
      <c r="Y4156" s="34"/>
      <c r="Z4156" s="34"/>
    </row>
    <row r="4157" spans="1:26">
      <c r="A4157" s="69">
        <f t="shared" si="58"/>
        <v>518</v>
      </c>
      <c r="B4157" s="69">
        <f t="shared" si="59"/>
        <v>4</v>
      </c>
      <c r="C4157" s="67"/>
      <c r="D4157" s="70"/>
      <c r="E4157" s="70"/>
      <c r="F4157" s="70"/>
      <c r="G4157" s="42"/>
      <c r="H4157" s="67"/>
      <c r="I4157" s="67"/>
      <c r="J4157" s="67"/>
      <c r="K4157" s="67"/>
      <c r="L4157" s="67"/>
      <c r="M4157" s="67"/>
      <c r="N4157" s="67"/>
      <c r="O4157" s="67"/>
      <c r="P4157" s="67"/>
      <c r="Q4157" s="67"/>
      <c r="R4157" s="34"/>
      <c r="S4157" s="34"/>
      <c r="T4157" s="34"/>
      <c r="U4157" s="34"/>
      <c r="V4157" s="34"/>
      <c r="W4157" s="34"/>
      <c r="X4157" s="34"/>
      <c r="Y4157" s="34"/>
      <c r="Z4157" s="34"/>
    </row>
    <row r="4158" spans="1:26">
      <c r="A4158" s="69">
        <f t="shared" si="58"/>
        <v>518</v>
      </c>
      <c r="B4158" s="69">
        <f t="shared" si="59"/>
        <v>5</v>
      </c>
      <c r="C4158" s="67"/>
      <c r="D4158" s="70"/>
      <c r="E4158" s="70"/>
      <c r="F4158" s="70"/>
      <c r="G4158" s="42"/>
      <c r="H4158" s="67"/>
      <c r="I4158" s="67"/>
      <c r="J4158" s="67"/>
      <c r="K4158" s="67"/>
      <c r="L4158" s="67"/>
      <c r="M4158" s="67"/>
      <c r="N4158" s="67"/>
      <c r="O4158" s="67"/>
      <c r="P4158" s="67"/>
      <c r="Q4158" s="67"/>
      <c r="R4158" s="34"/>
      <c r="S4158" s="34"/>
      <c r="T4158" s="34"/>
      <c r="U4158" s="34"/>
      <c r="V4158" s="34"/>
      <c r="W4158" s="34"/>
      <c r="X4158" s="34"/>
      <c r="Y4158" s="34"/>
      <c r="Z4158" s="34"/>
    </row>
    <row r="4159" spans="1:26">
      <c r="A4159" s="69">
        <f t="shared" si="58"/>
        <v>518</v>
      </c>
      <c r="B4159" s="69">
        <f t="shared" si="59"/>
        <v>6</v>
      </c>
      <c r="C4159" s="67"/>
      <c r="D4159" s="70"/>
      <c r="E4159" s="70"/>
      <c r="F4159" s="70"/>
      <c r="G4159" s="42"/>
      <c r="H4159" s="67"/>
      <c r="I4159" s="67"/>
      <c r="J4159" s="67"/>
      <c r="K4159" s="67"/>
      <c r="L4159" s="67"/>
      <c r="M4159" s="67"/>
      <c r="N4159" s="67"/>
      <c r="O4159" s="67"/>
      <c r="P4159" s="67"/>
      <c r="Q4159" s="67"/>
      <c r="R4159" s="34"/>
      <c r="S4159" s="34"/>
      <c r="T4159" s="34"/>
      <c r="U4159" s="34"/>
      <c r="V4159" s="34"/>
      <c r="W4159" s="34"/>
      <c r="X4159" s="34"/>
      <c r="Y4159" s="34"/>
      <c r="Z4159" s="34"/>
    </row>
    <row r="4160" spans="1:26">
      <c r="A4160" s="69">
        <f t="shared" si="58"/>
        <v>518</v>
      </c>
      <c r="B4160" s="69">
        <f t="shared" si="59"/>
        <v>7</v>
      </c>
      <c r="C4160" s="67"/>
      <c r="D4160" s="70"/>
      <c r="E4160" s="70"/>
      <c r="F4160" s="70"/>
      <c r="G4160" s="42"/>
      <c r="H4160" s="67"/>
      <c r="I4160" s="67"/>
      <c r="J4160" s="67"/>
      <c r="K4160" s="67"/>
      <c r="L4160" s="67"/>
      <c r="M4160" s="67"/>
      <c r="N4160" s="67"/>
      <c r="O4160" s="67"/>
      <c r="P4160" s="67"/>
      <c r="Q4160" s="67"/>
      <c r="R4160" s="34"/>
      <c r="S4160" s="34"/>
      <c r="T4160" s="34"/>
      <c r="U4160" s="34"/>
      <c r="V4160" s="34"/>
      <c r="W4160" s="34"/>
      <c r="X4160" s="34"/>
      <c r="Y4160" s="34"/>
      <c r="Z4160" s="34"/>
    </row>
    <row r="4161" spans="1:26">
      <c r="A4161" s="69">
        <f t="shared" si="58"/>
        <v>518</v>
      </c>
      <c r="B4161" s="69">
        <f t="shared" si="59"/>
        <v>8</v>
      </c>
      <c r="C4161" s="67"/>
      <c r="D4161" s="70"/>
      <c r="E4161" s="70"/>
      <c r="F4161" s="70"/>
      <c r="G4161" s="42"/>
      <c r="H4161" s="67"/>
      <c r="I4161" s="67"/>
      <c r="J4161" s="67"/>
      <c r="K4161" s="67"/>
      <c r="L4161" s="67"/>
      <c r="M4161" s="67"/>
      <c r="N4161" s="67"/>
      <c r="O4161" s="67"/>
      <c r="P4161" s="67"/>
      <c r="Q4161" s="67"/>
      <c r="R4161" s="34"/>
      <c r="S4161" s="34"/>
      <c r="T4161" s="34"/>
      <c r="U4161" s="34"/>
      <c r="V4161" s="34"/>
      <c r="W4161" s="34"/>
      <c r="X4161" s="34"/>
      <c r="Y4161" s="34"/>
      <c r="Z4161" s="34"/>
    </row>
    <row r="4162" spans="1:26">
      <c r="A4162" s="69">
        <f t="shared" si="58"/>
        <v>519</v>
      </c>
      <c r="B4162" s="69">
        <f t="shared" si="59"/>
        <v>1</v>
      </c>
      <c r="C4162" s="67"/>
      <c r="D4162" s="70"/>
      <c r="E4162" s="70"/>
      <c r="F4162" s="70"/>
      <c r="G4162" s="42"/>
      <c r="H4162" s="67"/>
      <c r="I4162" s="67"/>
      <c r="J4162" s="67"/>
      <c r="K4162" s="67"/>
      <c r="L4162" s="67"/>
      <c r="M4162" s="67"/>
      <c r="N4162" s="67"/>
      <c r="O4162" s="67"/>
      <c r="P4162" s="67"/>
      <c r="Q4162" s="67"/>
      <c r="R4162" s="34"/>
      <c r="S4162" s="34"/>
      <c r="T4162" s="34"/>
      <c r="U4162" s="34"/>
      <c r="V4162" s="34"/>
      <c r="W4162" s="34"/>
      <c r="X4162" s="34"/>
      <c r="Y4162" s="34"/>
      <c r="Z4162" s="34"/>
    </row>
    <row r="4163" spans="1:26">
      <c r="A4163" s="69">
        <f t="shared" si="58"/>
        <v>519</v>
      </c>
      <c r="B4163" s="69">
        <f t="shared" si="59"/>
        <v>2</v>
      </c>
      <c r="C4163" s="67"/>
      <c r="D4163" s="70"/>
      <c r="E4163" s="70"/>
      <c r="F4163" s="70"/>
      <c r="G4163" s="42"/>
      <c r="H4163" s="67"/>
      <c r="I4163" s="67"/>
      <c r="J4163" s="67"/>
      <c r="K4163" s="67"/>
      <c r="L4163" s="67"/>
      <c r="M4163" s="67"/>
      <c r="N4163" s="67"/>
      <c r="O4163" s="67"/>
      <c r="P4163" s="67"/>
      <c r="Q4163" s="67"/>
      <c r="R4163" s="34"/>
      <c r="S4163" s="34"/>
      <c r="T4163" s="34"/>
      <c r="U4163" s="34"/>
      <c r="V4163" s="34"/>
      <c r="W4163" s="34"/>
      <c r="X4163" s="34"/>
      <c r="Y4163" s="34"/>
      <c r="Z4163" s="34"/>
    </row>
    <row r="4164" spans="1:26">
      <c r="A4164" s="69">
        <f t="shared" si="58"/>
        <v>519</v>
      </c>
      <c r="B4164" s="69">
        <f t="shared" si="59"/>
        <v>3</v>
      </c>
      <c r="C4164" s="67"/>
      <c r="D4164" s="70"/>
      <c r="E4164" s="70"/>
      <c r="F4164" s="70"/>
      <c r="G4164" s="42"/>
      <c r="H4164" s="67"/>
      <c r="I4164" s="67"/>
      <c r="J4164" s="67"/>
      <c r="K4164" s="67"/>
      <c r="L4164" s="67"/>
      <c r="M4164" s="67"/>
      <c r="N4164" s="67"/>
      <c r="O4164" s="67"/>
      <c r="P4164" s="67"/>
      <c r="Q4164" s="67"/>
      <c r="R4164" s="34"/>
      <c r="S4164" s="34"/>
      <c r="T4164" s="34"/>
      <c r="U4164" s="34"/>
      <c r="V4164" s="34"/>
      <c r="W4164" s="34"/>
      <c r="X4164" s="34"/>
      <c r="Y4164" s="34"/>
      <c r="Z4164" s="34"/>
    </row>
    <row r="4165" spans="1:26">
      <c r="A4165" s="69">
        <f t="shared" si="58"/>
        <v>519</v>
      </c>
      <c r="B4165" s="69">
        <f t="shared" si="59"/>
        <v>4</v>
      </c>
      <c r="C4165" s="67"/>
      <c r="D4165" s="70"/>
      <c r="E4165" s="70"/>
      <c r="F4165" s="70"/>
      <c r="G4165" s="42"/>
      <c r="H4165" s="67"/>
      <c r="I4165" s="67"/>
      <c r="J4165" s="67"/>
      <c r="K4165" s="67"/>
      <c r="L4165" s="67"/>
      <c r="M4165" s="67"/>
      <c r="N4165" s="67"/>
      <c r="O4165" s="67"/>
      <c r="P4165" s="67"/>
      <c r="Q4165" s="67"/>
      <c r="R4165" s="34"/>
      <c r="S4165" s="34"/>
      <c r="T4165" s="34"/>
      <c r="U4165" s="34"/>
      <c r="V4165" s="34"/>
      <c r="W4165" s="34"/>
      <c r="X4165" s="34"/>
      <c r="Y4165" s="34"/>
      <c r="Z4165" s="34"/>
    </row>
    <row r="4166" spans="1:26">
      <c r="A4166" s="69">
        <f t="shared" si="58"/>
        <v>519</v>
      </c>
      <c r="B4166" s="69">
        <f t="shared" si="59"/>
        <v>5</v>
      </c>
      <c r="C4166" s="67"/>
      <c r="D4166" s="70"/>
      <c r="E4166" s="70"/>
      <c r="F4166" s="70"/>
      <c r="G4166" s="42"/>
      <c r="H4166" s="67"/>
      <c r="I4166" s="67"/>
      <c r="J4166" s="67"/>
      <c r="K4166" s="67"/>
      <c r="L4166" s="67"/>
      <c r="M4166" s="67"/>
      <c r="N4166" s="67"/>
      <c r="O4166" s="67"/>
      <c r="P4166" s="67"/>
      <c r="Q4166" s="67"/>
      <c r="R4166" s="34"/>
      <c r="S4166" s="34"/>
      <c r="T4166" s="34"/>
      <c r="U4166" s="34"/>
      <c r="V4166" s="34"/>
      <c r="W4166" s="34"/>
      <c r="X4166" s="34"/>
      <c r="Y4166" s="34"/>
      <c r="Z4166" s="34"/>
    </row>
    <row r="4167" spans="1:26">
      <c r="A4167" s="69">
        <f t="shared" si="58"/>
        <v>519</v>
      </c>
      <c r="B4167" s="69">
        <f t="shared" si="59"/>
        <v>6</v>
      </c>
      <c r="C4167" s="67"/>
      <c r="D4167" s="70"/>
      <c r="E4167" s="70"/>
      <c r="F4167" s="70"/>
      <c r="G4167" s="42"/>
      <c r="H4167" s="67"/>
      <c r="I4167" s="67"/>
      <c r="J4167" s="67"/>
      <c r="K4167" s="67"/>
      <c r="L4167" s="67"/>
      <c r="M4167" s="67"/>
      <c r="N4167" s="67"/>
      <c r="O4167" s="67"/>
      <c r="P4167" s="67"/>
      <c r="Q4167" s="67"/>
      <c r="R4167" s="34"/>
      <c r="S4167" s="34"/>
      <c r="T4167" s="34"/>
      <c r="U4167" s="34"/>
      <c r="V4167" s="34"/>
      <c r="W4167" s="34"/>
      <c r="X4167" s="34"/>
      <c r="Y4167" s="34"/>
      <c r="Z4167" s="34"/>
    </row>
    <row r="4168" spans="1:26">
      <c r="A4168" s="69">
        <f t="shared" si="58"/>
        <v>519</v>
      </c>
      <c r="B4168" s="69">
        <f t="shared" si="59"/>
        <v>7</v>
      </c>
      <c r="C4168" s="67"/>
      <c r="D4168" s="70"/>
      <c r="E4168" s="70"/>
      <c r="F4168" s="70"/>
      <c r="G4168" s="42"/>
      <c r="H4168" s="67"/>
      <c r="I4168" s="67"/>
      <c r="J4168" s="67"/>
      <c r="K4168" s="67"/>
      <c r="L4168" s="67"/>
      <c r="M4168" s="67"/>
      <c r="N4168" s="67"/>
      <c r="O4168" s="67"/>
      <c r="P4168" s="67"/>
      <c r="Q4168" s="67"/>
      <c r="R4168" s="34"/>
      <c r="S4168" s="34"/>
      <c r="T4168" s="34"/>
      <c r="U4168" s="34"/>
      <c r="V4168" s="34"/>
      <c r="W4168" s="34"/>
      <c r="X4168" s="34"/>
      <c r="Y4168" s="34"/>
      <c r="Z4168" s="34"/>
    </row>
    <row r="4169" spans="1:26">
      <c r="A4169" s="69">
        <f t="shared" si="58"/>
        <v>519</v>
      </c>
      <c r="B4169" s="69">
        <f t="shared" si="59"/>
        <v>8</v>
      </c>
      <c r="C4169" s="67"/>
      <c r="D4169" s="70"/>
      <c r="E4169" s="70"/>
      <c r="F4169" s="70"/>
      <c r="G4169" s="42"/>
      <c r="H4169" s="67"/>
      <c r="I4169" s="67"/>
      <c r="J4169" s="67"/>
      <c r="K4169" s="67"/>
      <c r="L4169" s="67"/>
      <c r="M4169" s="67"/>
      <c r="N4169" s="67"/>
      <c r="O4169" s="67"/>
      <c r="P4169" s="67"/>
      <c r="Q4169" s="67"/>
      <c r="R4169" s="34"/>
      <c r="S4169" s="34"/>
      <c r="T4169" s="34"/>
      <c r="U4169" s="34"/>
      <c r="V4169" s="34"/>
      <c r="W4169" s="34"/>
      <c r="X4169" s="34"/>
      <c r="Y4169" s="34"/>
      <c r="Z4169" s="34"/>
    </row>
    <row r="4170" spans="1:26">
      <c r="A4170" s="69">
        <f t="shared" si="58"/>
        <v>520</v>
      </c>
      <c r="B4170" s="69">
        <f t="shared" si="59"/>
        <v>1</v>
      </c>
      <c r="C4170" s="67"/>
      <c r="D4170" s="70"/>
      <c r="E4170" s="70"/>
      <c r="F4170" s="70"/>
      <c r="G4170" s="42"/>
      <c r="H4170" s="67"/>
      <c r="I4170" s="67"/>
      <c r="J4170" s="67"/>
      <c r="K4170" s="67"/>
      <c r="L4170" s="67"/>
      <c r="M4170" s="67"/>
      <c r="N4170" s="67"/>
      <c r="O4170" s="67"/>
      <c r="P4170" s="67"/>
      <c r="Q4170" s="67"/>
      <c r="R4170" s="34"/>
      <c r="S4170" s="34"/>
      <c r="T4170" s="34"/>
      <c r="U4170" s="34"/>
      <c r="V4170" s="34"/>
      <c r="W4170" s="34"/>
      <c r="X4170" s="34"/>
      <c r="Y4170" s="34"/>
      <c r="Z4170" s="34"/>
    </row>
    <row r="4171" spans="1:26">
      <c r="A4171" s="69">
        <f t="shared" si="58"/>
        <v>520</v>
      </c>
      <c r="B4171" s="69">
        <f t="shared" si="59"/>
        <v>2</v>
      </c>
      <c r="C4171" s="67"/>
      <c r="D4171" s="70"/>
      <c r="E4171" s="70"/>
      <c r="F4171" s="70"/>
      <c r="G4171" s="42"/>
      <c r="H4171" s="67"/>
      <c r="I4171" s="67"/>
      <c r="J4171" s="67"/>
      <c r="K4171" s="67"/>
      <c r="L4171" s="67"/>
      <c r="M4171" s="67"/>
      <c r="N4171" s="67"/>
      <c r="O4171" s="67"/>
      <c r="P4171" s="67"/>
      <c r="Q4171" s="67"/>
      <c r="R4171" s="34"/>
      <c r="S4171" s="34"/>
      <c r="T4171" s="34"/>
      <c r="U4171" s="34"/>
      <c r="V4171" s="34"/>
      <c r="W4171" s="34"/>
      <c r="X4171" s="34"/>
      <c r="Y4171" s="34"/>
      <c r="Z4171" s="34"/>
    </row>
    <row r="4172" spans="1:26">
      <c r="A4172" s="69">
        <f t="shared" si="58"/>
        <v>520</v>
      </c>
      <c r="B4172" s="69">
        <f t="shared" si="59"/>
        <v>3</v>
      </c>
      <c r="C4172" s="67"/>
      <c r="D4172" s="70"/>
      <c r="E4172" s="70"/>
      <c r="F4172" s="70"/>
      <c r="G4172" s="42"/>
      <c r="H4172" s="67"/>
      <c r="I4172" s="67"/>
      <c r="J4172" s="67"/>
      <c r="K4172" s="67"/>
      <c r="L4172" s="67"/>
      <c r="M4172" s="67"/>
      <c r="N4172" s="67"/>
      <c r="O4172" s="67"/>
      <c r="P4172" s="67"/>
      <c r="Q4172" s="67"/>
      <c r="R4172" s="34"/>
      <c r="S4172" s="34"/>
      <c r="T4172" s="34"/>
      <c r="U4172" s="34"/>
      <c r="V4172" s="34"/>
      <c r="W4172" s="34"/>
      <c r="X4172" s="34"/>
      <c r="Y4172" s="34"/>
      <c r="Z4172" s="34"/>
    </row>
    <row r="4173" spans="1:26">
      <c r="A4173" s="69">
        <f t="shared" si="58"/>
        <v>520</v>
      </c>
      <c r="B4173" s="69">
        <f t="shared" si="59"/>
        <v>4</v>
      </c>
      <c r="C4173" s="67"/>
      <c r="D4173" s="70"/>
      <c r="E4173" s="70"/>
      <c r="F4173" s="70"/>
      <c r="G4173" s="42"/>
      <c r="H4173" s="67"/>
      <c r="I4173" s="67"/>
      <c r="J4173" s="67"/>
      <c r="K4173" s="67"/>
      <c r="L4173" s="67"/>
      <c r="M4173" s="67"/>
      <c r="N4173" s="67"/>
      <c r="O4173" s="67"/>
      <c r="P4173" s="67"/>
      <c r="Q4173" s="67"/>
      <c r="R4173" s="34"/>
      <c r="S4173" s="34"/>
      <c r="T4173" s="34"/>
      <c r="U4173" s="34"/>
      <c r="V4173" s="34"/>
      <c r="W4173" s="34"/>
      <c r="X4173" s="34"/>
      <c r="Y4173" s="34"/>
      <c r="Z4173" s="34"/>
    </row>
    <row r="4174" spans="1:26">
      <c r="A4174" s="69">
        <f t="shared" si="58"/>
        <v>520</v>
      </c>
      <c r="B4174" s="69">
        <f t="shared" si="59"/>
        <v>5</v>
      </c>
      <c r="C4174" s="67"/>
      <c r="D4174" s="70"/>
      <c r="E4174" s="70"/>
      <c r="F4174" s="70"/>
      <c r="G4174" s="42"/>
      <c r="H4174" s="67"/>
      <c r="I4174" s="67"/>
      <c r="J4174" s="67"/>
      <c r="K4174" s="67"/>
      <c r="L4174" s="67"/>
      <c r="M4174" s="67"/>
      <c r="N4174" s="67"/>
      <c r="O4174" s="67"/>
      <c r="P4174" s="67"/>
      <c r="Q4174" s="67"/>
      <c r="R4174" s="34"/>
      <c r="S4174" s="34"/>
      <c r="T4174" s="34"/>
      <c r="U4174" s="34"/>
      <c r="V4174" s="34"/>
      <c r="W4174" s="34"/>
      <c r="X4174" s="34"/>
      <c r="Y4174" s="34"/>
      <c r="Z4174" s="34"/>
    </row>
    <row r="4175" spans="1:26">
      <c r="A4175" s="69">
        <f t="shared" si="58"/>
        <v>520</v>
      </c>
      <c r="B4175" s="69">
        <f t="shared" si="59"/>
        <v>6</v>
      </c>
      <c r="C4175" s="67"/>
      <c r="D4175" s="70"/>
      <c r="E4175" s="70"/>
      <c r="F4175" s="70"/>
      <c r="G4175" s="42"/>
      <c r="H4175" s="67"/>
      <c r="I4175" s="67"/>
      <c r="J4175" s="67"/>
      <c r="K4175" s="67"/>
      <c r="L4175" s="67"/>
      <c r="M4175" s="67"/>
      <c r="N4175" s="67"/>
      <c r="O4175" s="67"/>
      <c r="P4175" s="67"/>
      <c r="Q4175" s="67"/>
      <c r="R4175" s="34"/>
      <c r="S4175" s="34"/>
      <c r="T4175" s="34"/>
      <c r="U4175" s="34"/>
      <c r="V4175" s="34"/>
      <c r="W4175" s="34"/>
      <c r="X4175" s="34"/>
      <c r="Y4175" s="34"/>
      <c r="Z4175" s="34"/>
    </row>
    <row r="4176" spans="1:26">
      <c r="A4176" s="69">
        <f t="shared" si="58"/>
        <v>520</v>
      </c>
      <c r="B4176" s="69">
        <f t="shared" si="59"/>
        <v>7</v>
      </c>
      <c r="C4176" s="67"/>
      <c r="D4176" s="70"/>
      <c r="E4176" s="70"/>
      <c r="F4176" s="70"/>
      <c r="G4176" s="42"/>
      <c r="H4176" s="67"/>
      <c r="I4176" s="67"/>
      <c r="J4176" s="67"/>
      <c r="K4176" s="67"/>
      <c r="L4176" s="67"/>
      <c r="M4176" s="67"/>
      <c r="N4176" s="67"/>
      <c r="O4176" s="67"/>
      <c r="P4176" s="67"/>
      <c r="Q4176" s="67"/>
      <c r="R4176" s="34"/>
      <c r="S4176" s="34"/>
      <c r="T4176" s="34"/>
      <c r="U4176" s="34"/>
      <c r="V4176" s="34"/>
      <c r="W4176" s="34"/>
      <c r="X4176" s="34"/>
      <c r="Y4176" s="34"/>
      <c r="Z4176" s="34"/>
    </row>
    <row r="4177" spans="1:26">
      <c r="A4177" s="69">
        <f t="shared" si="58"/>
        <v>520</v>
      </c>
      <c r="B4177" s="69">
        <f t="shared" si="59"/>
        <v>8</v>
      </c>
      <c r="C4177" s="67"/>
      <c r="D4177" s="70"/>
      <c r="E4177" s="70"/>
      <c r="F4177" s="70"/>
      <c r="G4177" s="42"/>
      <c r="H4177" s="67"/>
      <c r="I4177" s="67"/>
      <c r="J4177" s="67"/>
      <c r="K4177" s="67"/>
      <c r="L4177" s="67"/>
      <c r="M4177" s="67"/>
      <c r="N4177" s="67"/>
      <c r="O4177" s="67"/>
      <c r="P4177" s="67"/>
      <c r="Q4177" s="67"/>
      <c r="R4177" s="34"/>
      <c r="S4177" s="34"/>
      <c r="T4177" s="34"/>
      <c r="U4177" s="34"/>
      <c r="V4177" s="34"/>
      <c r="W4177" s="34"/>
      <c r="X4177" s="34"/>
      <c r="Y4177" s="34"/>
      <c r="Z4177" s="34"/>
    </row>
    <row r="4178" spans="1:26">
      <c r="A4178" s="69"/>
      <c r="B4178" s="69"/>
      <c r="C4178" s="67"/>
      <c r="D4178" s="70"/>
      <c r="E4178" s="70"/>
      <c r="F4178" s="70"/>
      <c r="G4178" s="42"/>
      <c r="H4178" s="67"/>
      <c r="I4178" s="67"/>
      <c r="J4178" s="67"/>
      <c r="K4178" s="67"/>
      <c r="L4178" s="67"/>
      <c r="M4178" s="67"/>
      <c r="N4178" s="67"/>
      <c r="O4178" s="67"/>
      <c r="P4178" s="67"/>
      <c r="Q4178" s="67"/>
      <c r="R4178" s="34"/>
      <c r="S4178" s="34"/>
      <c r="T4178" s="34"/>
      <c r="U4178" s="34"/>
      <c r="V4178" s="34"/>
      <c r="W4178" s="34"/>
      <c r="X4178" s="34"/>
      <c r="Y4178" s="34"/>
      <c r="Z4178" s="34"/>
    </row>
    <row r="4179" spans="1:26">
      <c r="A4179" s="69">
        <f t="shared" ref="A4179:A4186" si="60">A4170+1</f>
        <v>521</v>
      </c>
      <c r="B4179" s="69">
        <f t="shared" ref="B4179:B4186" si="61">B4170</f>
        <v>1</v>
      </c>
      <c r="C4179" s="67"/>
      <c r="D4179" s="70"/>
      <c r="E4179" s="70"/>
      <c r="F4179" s="70"/>
      <c r="G4179" s="42"/>
      <c r="H4179" s="67"/>
      <c r="I4179" s="67"/>
      <c r="J4179" s="67"/>
      <c r="K4179" s="67"/>
      <c r="L4179" s="67"/>
      <c r="M4179" s="67"/>
      <c r="N4179" s="67"/>
      <c r="O4179" s="67"/>
      <c r="P4179" s="67"/>
      <c r="Q4179" s="67"/>
      <c r="R4179" s="34"/>
      <c r="S4179" s="34"/>
      <c r="T4179" s="34"/>
      <c r="U4179" s="34"/>
      <c r="V4179" s="34"/>
      <c r="W4179" s="34"/>
      <c r="X4179" s="34"/>
      <c r="Y4179" s="34"/>
      <c r="Z4179" s="34"/>
    </row>
    <row r="4180" spans="1:26">
      <c r="A4180" s="69">
        <f t="shared" si="60"/>
        <v>521</v>
      </c>
      <c r="B4180" s="69">
        <f t="shared" si="61"/>
        <v>2</v>
      </c>
      <c r="C4180" s="67"/>
      <c r="D4180" s="70"/>
      <c r="E4180" s="70"/>
      <c r="F4180" s="70"/>
      <c r="G4180" s="42"/>
      <c r="H4180" s="67"/>
      <c r="I4180" s="67"/>
      <c r="J4180" s="67"/>
      <c r="K4180" s="67"/>
      <c r="L4180" s="67"/>
      <c r="M4180" s="67"/>
      <c r="N4180" s="67"/>
      <c r="O4180" s="67"/>
      <c r="P4180" s="67"/>
      <c r="Q4180" s="67"/>
      <c r="R4180" s="34"/>
      <c r="S4180" s="34"/>
      <c r="T4180" s="34"/>
      <c r="U4180" s="34"/>
      <c r="V4180" s="34"/>
      <c r="W4180" s="34"/>
      <c r="X4180" s="34"/>
      <c r="Y4180" s="34"/>
      <c r="Z4180" s="34"/>
    </row>
    <row r="4181" spans="1:26">
      <c r="A4181" s="69">
        <f t="shared" si="60"/>
        <v>521</v>
      </c>
      <c r="B4181" s="69">
        <f t="shared" si="61"/>
        <v>3</v>
      </c>
      <c r="C4181" s="67"/>
      <c r="D4181" s="70"/>
      <c r="E4181" s="70"/>
      <c r="F4181" s="70"/>
      <c r="G4181" s="42"/>
      <c r="H4181" s="67"/>
      <c r="I4181" s="67"/>
      <c r="J4181" s="67"/>
      <c r="K4181" s="67"/>
      <c r="L4181" s="67"/>
      <c r="M4181" s="67"/>
      <c r="N4181" s="67"/>
      <c r="O4181" s="67"/>
      <c r="P4181" s="67"/>
      <c r="Q4181" s="67"/>
      <c r="R4181" s="34"/>
      <c r="S4181" s="34"/>
      <c r="T4181" s="34"/>
      <c r="U4181" s="34"/>
      <c r="V4181" s="34"/>
      <c r="W4181" s="34"/>
      <c r="X4181" s="34"/>
      <c r="Y4181" s="34"/>
      <c r="Z4181" s="34"/>
    </row>
    <row r="4182" spans="1:26">
      <c r="A4182" s="69">
        <f t="shared" si="60"/>
        <v>521</v>
      </c>
      <c r="B4182" s="69">
        <f t="shared" si="61"/>
        <v>4</v>
      </c>
      <c r="C4182" s="67"/>
      <c r="D4182" s="70"/>
      <c r="E4182" s="70"/>
      <c r="F4182" s="70"/>
      <c r="G4182" s="42"/>
      <c r="H4182" s="67"/>
      <c r="I4182" s="67"/>
      <c r="J4182" s="67"/>
      <c r="K4182" s="67"/>
      <c r="L4182" s="67"/>
      <c r="M4182" s="67"/>
      <c r="N4182" s="67"/>
      <c r="O4182" s="67"/>
      <c r="P4182" s="67"/>
      <c r="Q4182" s="67"/>
      <c r="R4182" s="34"/>
      <c r="S4182" s="34"/>
      <c r="T4182" s="34"/>
      <c r="U4182" s="34"/>
      <c r="V4182" s="34"/>
      <c r="W4182" s="34"/>
      <c r="X4182" s="34"/>
      <c r="Y4182" s="34"/>
      <c r="Z4182" s="34"/>
    </row>
    <row r="4183" spans="1:26">
      <c r="A4183" s="69">
        <f t="shared" si="60"/>
        <v>521</v>
      </c>
      <c r="B4183" s="69">
        <f t="shared" si="61"/>
        <v>5</v>
      </c>
      <c r="C4183" s="67"/>
      <c r="D4183" s="70"/>
      <c r="E4183" s="70"/>
      <c r="F4183" s="70"/>
      <c r="G4183" s="42"/>
      <c r="H4183" s="67"/>
      <c r="I4183" s="67"/>
      <c r="J4183" s="67"/>
      <c r="K4183" s="67"/>
      <c r="L4183" s="67"/>
      <c r="M4183" s="67"/>
      <c r="N4183" s="67"/>
      <c r="O4183" s="67"/>
      <c r="P4183" s="67"/>
      <c r="Q4183" s="67"/>
      <c r="R4183" s="34"/>
      <c r="S4183" s="34"/>
      <c r="T4183" s="34"/>
      <c r="U4183" s="34"/>
      <c r="V4183" s="34"/>
      <c r="W4183" s="34"/>
      <c r="X4183" s="34"/>
      <c r="Y4183" s="34"/>
      <c r="Z4183" s="34"/>
    </row>
    <row r="4184" spans="1:26">
      <c r="A4184" s="69">
        <f t="shared" si="60"/>
        <v>521</v>
      </c>
      <c r="B4184" s="69">
        <f t="shared" si="61"/>
        <v>6</v>
      </c>
      <c r="C4184" s="67"/>
      <c r="D4184" s="70"/>
      <c r="E4184" s="70"/>
      <c r="F4184" s="70"/>
      <c r="G4184" s="42"/>
      <c r="H4184" s="67"/>
      <c r="I4184" s="67"/>
      <c r="J4184" s="67"/>
      <c r="K4184" s="67"/>
      <c r="L4184" s="67"/>
      <c r="M4184" s="67"/>
      <c r="N4184" s="67"/>
      <c r="O4184" s="67"/>
      <c r="P4184" s="67"/>
      <c r="Q4184" s="67"/>
      <c r="R4184" s="34"/>
      <c r="S4184" s="34"/>
      <c r="T4184" s="34"/>
      <c r="U4184" s="34"/>
      <c r="V4184" s="34"/>
      <c r="W4184" s="34"/>
      <c r="X4184" s="34"/>
      <c r="Y4184" s="34"/>
      <c r="Z4184" s="34"/>
    </row>
    <row r="4185" spans="1:26">
      <c r="A4185" s="69">
        <f t="shared" si="60"/>
        <v>521</v>
      </c>
      <c r="B4185" s="69">
        <f t="shared" si="61"/>
        <v>7</v>
      </c>
      <c r="C4185" s="67"/>
      <c r="D4185" s="70"/>
      <c r="E4185" s="70"/>
      <c r="F4185" s="70"/>
      <c r="G4185" s="42"/>
      <c r="H4185" s="67"/>
      <c r="I4185" s="67"/>
      <c r="J4185" s="67"/>
      <c r="K4185" s="67"/>
      <c r="L4185" s="67"/>
      <c r="M4185" s="67"/>
      <c r="N4185" s="67"/>
      <c r="O4185" s="67"/>
      <c r="P4185" s="67"/>
      <c r="Q4185" s="67"/>
      <c r="R4185" s="34"/>
      <c r="S4185" s="34"/>
      <c r="T4185" s="34"/>
      <c r="U4185" s="34"/>
      <c r="V4185" s="34"/>
      <c r="W4185" s="34"/>
      <c r="X4185" s="34"/>
      <c r="Y4185" s="34"/>
      <c r="Z4185" s="34"/>
    </row>
    <row r="4186" spans="1:26">
      <c r="A4186" s="69">
        <f t="shared" si="60"/>
        <v>521</v>
      </c>
      <c r="B4186" s="69">
        <f t="shared" si="61"/>
        <v>8</v>
      </c>
      <c r="C4186" s="67"/>
      <c r="D4186" s="70"/>
      <c r="E4186" s="70"/>
      <c r="F4186" s="70"/>
      <c r="G4186" s="42"/>
      <c r="H4186" s="67"/>
      <c r="I4186" s="67"/>
      <c r="J4186" s="67"/>
      <c r="K4186" s="67"/>
      <c r="L4186" s="67"/>
      <c r="M4186" s="67"/>
      <c r="N4186" s="67"/>
      <c r="O4186" s="67"/>
      <c r="P4186" s="67"/>
      <c r="Q4186" s="67"/>
      <c r="R4186" s="34"/>
      <c r="S4186" s="34"/>
      <c r="T4186" s="34"/>
      <c r="U4186" s="34"/>
      <c r="V4186" s="34"/>
      <c r="W4186" s="34"/>
      <c r="X4186" s="34"/>
      <c r="Y4186" s="34"/>
      <c r="Z4186" s="34"/>
    </row>
    <row r="4187" spans="1:26">
      <c r="A4187" s="69">
        <f t="shared" ref="A4187:A4250" si="62">A4179+1</f>
        <v>522</v>
      </c>
      <c r="B4187" s="69">
        <f t="shared" ref="B4187:B4250" si="63">B4179</f>
        <v>1</v>
      </c>
      <c r="C4187" s="67"/>
      <c r="D4187" s="70"/>
      <c r="E4187" s="70"/>
      <c r="F4187" s="70"/>
      <c r="G4187" s="42"/>
      <c r="H4187" s="67"/>
      <c r="I4187" s="67"/>
      <c r="J4187" s="67"/>
      <c r="K4187" s="67"/>
      <c r="L4187" s="67"/>
      <c r="M4187" s="67"/>
      <c r="N4187" s="67"/>
      <c r="O4187" s="67"/>
      <c r="P4187" s="67"/>
      <c r="Q4187" s="67"/>
      <c r="R4187" s="34"/>
      <c r="S4187" s="34"/>
      <c r="T4187" s="34"/>
      <c r="U4187" s="34"/>
      <c r="V4187" s="34"/>
      <c r="W4187" s="34"/>
      <c r="X4187" s="34"/>
      <c r="Y4187" s="34"/>
      <c r="Z4187" s="34"/>
    </row>
    <row r="4188" spans="1:26">
      <c r="A4188" s="69">
        <f t="shared" si="62"/>
        <v>522</v>
      </c>
      <c r="B4188" s="69">
        <f t="shared" si="63"/>
        <v>2</v>
      </c>
      <c r="C4188" s="67"/>
      <c r="D4188" s="70"/>
      <c r="E4188" s="70"/>
      <c r="F4188" s="70"/>
      <c r="G4188" s="42"/>
      <c r="H4188" s="67"/>
      <c r="I4188" s="67"/>
      <c r="J4188" s="67"/>
      <c r="K4188" s="67"/>
      <c r="L4188" s="67"/>
      <c r="M4188" s="67"/>
      <c r="N4188" s="67"/>
      <c r="O4188" s="67"/>
      <c r="P4188" s="67"/>
      <c r="Q4188" s="67"/>
      <c r="R4188" s="34"/>
      <c r="S4188" s="34"/>
      <c r="T4188" s="34"/>
      <c r="U4188" s="34"/>
      <c r="V4188" s="34"/>
      <c r="W4188" s="34"/>
      <c r="X4188" s="34"/>
      <c r="Y4188" s="34"/>
      <c r="Z4188" s="34"/>
    </row>
    <row r="4189" spans="1:26">
      <c r="A4189" s="69">
        <f t="shared" si="62"/>
        <v>522</v>
      </c>
      <c r="B4189" s="69">
        <f t="shared" si="63"/>
        <v>3</v>
      </c>
      <c r="C4189" s="67"/>
      <c r="D4189" s="70"/>
      <c r="E4189" s="70"/>
      <c r="F4189" s="70"/>
      <c r="G4189" s="42"/>
      <c r="H4189" s="67"/>
      <c r="I4189" s="67"/>
      <c r="J4189" s="67"/>
      <c r="K4189" s="67"/>
      <c r="L4189" s="67"/>
      <c r="M4189" s="67"/>
      <c r="N4189" s="67"/>
      <c r="O4189" s="67"/>
      <c r="P4189" s="67"/>
      <c r="Q4189" s="67"/>
      <c r="R4189" s="34"/>
      <c r="S4189" s="34"/>
      <c r="T4189" s="34"/>
      <c r="U4189" s="34"/>
      <c r="V4189" s="34"/>
      <c r="W4189" s="34"/>
      <c r="X4189" s="34"/>
      <c r="Y4189" s="34"/>
      <c r="Z4189" s="34"/>
    </row>
    <row r="4190" spans="1:26">
      <c r="A4190" s="69">
        <f t="shared" si="62"/>
        <v>522</v>
      </c>
      <c r="B4190" s="69">
        <f t="shared" si="63"/>
        <v>4</v>
      </c>
      <c r="C4190" s="67"/>
      <c r="D4190" s="70"/>
      <c r="E4190" s="70"/>
      <c r="F4190" s="70"/>
      <c r="G4190" s="42"/>
      <c r="H4190" s="67"/>
      <c r="I4190" s="67"/>
      <c r="J4190" s="67"/>
      <c r="K4190" s="67"/>
      <c r="L4190" s="67"/>
      <c r="M4190" s="67"/>
      <c r="N4190" s="67"/>
      <c r="O4190" s="67"/>
      <c r="P4190" s="67"/>
      <c r="Q4190" s="67"/>
      <c r="R4190" s="34"/>
      <c r="S4190" s="34"/>
      <c r="T4190" s="34"/>
      <c r="U4190" s="34"/>
      <c r="V4190" s="34"/>
      <c r="W4190" s="34"/>
      <c r="X4190" s="34"/>
      <c r="Y4190" s="34"/>
      <c r="Z4190" s="34"/>
    </row>
    <row r="4191" spans="1:26">
      <c r="A4191" s="69">
        <f t="shared" si="62"/>
        <v>522</v>
      </c>
      <c r="B4191" s="69">
        <f t="shared" si="63"/>
        <v>5</v>
      </c>
      <c r="C4191" s="67"/>
      <c r="D4191" s="70"/>
      <c r="E4191" s="70"/>
      <c r="F4191" s="70"/>
      <c r="G4191" s="42"/>
      <c r="H4191" s="67"/>
      <c r="I4191" s="67"/>
      <c r="J4191" s="67"/>
      <c r="K4191" s="67"/>
      <c r="L4191" s="67"/>
      <c r="M4191" s="67"/>
      <c r="N4191" s="67"/>
      <c r="O4191" s="67"/>
      <c r="P4191" s="67"/>
      <c r="Q4191" s="67"/>
      <c r="R4191" s="34"/>
      <c r="S4191" s="34"/>
      <c r="T4191" s="34"/>
      <c r="U4191" s="34"/>
      <c r="V4191" s="34"/>
      <c r="W4191" s="34"/>
      <c r="X4191" s="34"/>
      <c r="Y4191" s="34"/>
      <c r="Z4191" s="34"/>
    </row>
    <row r="4192" spans="1:26">
      <c r="A4192" s="69">
        <f t="shared" si="62"/>
        <v>522</v>
      </c>
      <c r="B4192" s="69">
        <f t="shared" si="63"/>
        <v>6</v>
      </c>
      <c r="C4192" s="67"/>
      <c r="D4192" s="70"/>
      <c r="E4192" s="70"/>
      <c r="F4192" s="70"/>
      <c r="G4192" s="42"/>
      <c r="H4192" s="67"/>
      <c r="I4192" s="67"/>
      <c r="J4192" s="67"/>
      <c r="K4192" s="67"/>
      <c r="L4192" s="67"/>
      <c r="M4192" s="67"/>
      <c r="N4192" s="67"/>
      <c r="O4192" s="67"/>
      <c r="P4192" s="67"/>
      <c r="Q4192" s="67"/>
      <c r="R4192" s="34"/>
      <c r="S4192" s="34"/>
      <c r="T4192" s="34"/>
      <c r="U4192" s="34"/>
      <c r="V4192" s="34"/>
      <c r="W4192" s="34"/>
      <c r="X4192" s="34"/>
      <c r="Y4192" s="34"/>
      <c r="Z4192" s="34"/>
    </row>
    <row r="4193" spans="1:26">
      <c r="A4193" s="69">
        <f t="shared" si="62"/>
        <v>522</v>
      </c>
      <c r="B4193" s="69">
        <f t="shared" si="63"/>
        <v>7</v>
      </c>
      <c r="C4193" s="67"/>
      <c r="D4193" s="70"/>
      <c r="E4193" s="70"/>
      <c r="F4193" s="70"/>
      <c r="G4193" s="42"/>
      <c r="H4193" s="67"/>
      <c r="I4193" s="67"/>
      <c r="J4193" s="67"/>
      <c r="K4193" s="67"/>
      <c r="L4193" s="67"/>
      <c r="M4193" s="67"/>
      <c r="N4193" s="67"/>
      <c r="O4193" s="67"/>
      <c r="P4193" s="67"/>
      <c r="Q4193" s="67"/>
      <c r="R4193" s="34"/>
      <c r="S4193" s="34"/>
      <c r="T4193" s="34"/>
      <c r="U4193" s="34"/>
      <c r="V4193" s="34"/>
      <c r="W4193" s="34"/>
      <c r="X4193" s="34"/>
      <c r="Y4193" s="34"/>
      <c r="Z4193" s="34"/>
    </row>
    <row r="4194" spans="1:26">
      <c r="A4194" s="69">
        <f t="shared" si="62"/>
        <v>522</v>
      </c>
      <c r="B4194" s="69">
        <f t="shared" si="63"/>
        <v>8</v>
      </c>
      <c r="C4194" s="67"/>
      <c r="D4194" s="70"/>
      <c r="E4194" s="70"/>
      <c r="F4194" s="70"/>
      <c r="G4194" s="42"/>
      <c r="H4194" s="67"/>
      <c r="I4194" s="67"/>
      <c r="J4194" s="67"/>
      <c r="K4194" s="67"/>
      <c r="L4194" s="67"/>
      <c r="M4194" s="67"/>
      <c r="N4194" s="67"/>
      <c r="O4194" s="67"/>
      <c r="P4194" s="67"/>
      <c r="Q4194" s="67"/>
      <c r="R4194" s="34"/>
      <c r="S4194" s="34"/>
      <c r="T4194" s="34"/>
      <c r="U4194" s="34"/>
      <c r="V4194" s="34"/>
      <c r="W4194" s="34"/>
      <c r="X4194" s="34"/>
      <c r="Y4194" s="34"/>
      <c r="Z4194" s="34"/>
    </row>
    <row r="4195" spans="1:26">
      <c r="A4195" s="69">
        <f t="shared" si="62"/>
        <v>523</v>
      </c>
      <c r="B4195" s="69">
        <f t="shared" si="63"/>
        <v>1</v>
      </c>
      <c r="C4195" s="67"/>
      <c r="D4195" s="70"/>
      <c r="E4195" s="70"/>
      <c r="F4195" s="70"/>
      <c r="G4195" s="42"/>
      <c r="H4195" s="67"/>
      <c r="I4195" s="67"/>
      <c r="J4195" s="67"/>
      <c r="K4195" s="67"/>
      <c r="L4195" s="67"/>
      <c r="M4195" s="67"/>
      <c r="N4195" s="67"/>
      <c r="O4195" s="67"/>
      <c r="P4195" s="67"/>
      <c r="Q4195" s="67"/>
      <c r="R4195" s="34"/>
      <c r="S4195" s="34"/>
      <c r="T4195" s="34"/>
      <c r="U4195" s="34"/>
      <c r="V4195" s="34"/>
      <c r="W4195" s="34"/>
      <c r="X4195" s="34"/>
      <c r="Y4195" s="34"/>
      <c r="Z4195" s="34"/>
    </row>
    <row r="4196" spans="1:26">
      <c r="A4196" s="69">
        <f t="shared" si="62"/>
        <v>523</v>
      </c>
      <c r="B4196" s="69">
        <f t="shared" si="63"/>
        <v>2</v>
      </c>
      <c r="C4196" s="67"/>
      <c r="D4196" s="70"/>
      <c r="E4196" s="70"/>
      <c r="F4196" s="70"/>
      <c r="G4196" s="42"/>
      <c r="H4196" s="67"/>
      <c r="I4196" s="67"/>
      <c r="J4196" s="67"/>
      <c r="K4196" s="67"/>
      <c r="L4196" s="67"/>
      <c r="M4196" s="67"/>
      <c r="N4196" s="67"/>
      <c r="O4196" s="67"/>
      <c r="P4196" s="67"/>
      <c r="Q4196" s="67"/>
      <c r="R4196" s="34"/>
      <c r="S4196" s="34"/>
      <c r="T4196" s="34"/>
      <c r="U4196" s="34"/>
      <c r="V4196" s="34"/>
      <c r="W4196" s="34"/>
      <c r="X4196" s="34"/>
      <c r="Y4196" s="34"/>
      <c r="Z4196" s="34"/>
    </row>
    <row r="4197" spans="1:26">
      <c r="A4197" s="69">
        <f t="shared" si="62"/>
        <v>523</v>
      </c>
      <c r="B4197" s="69">
        <f t="shared" si="63"/>
        <v>3</v>
      </c>
      <c r="C4197" s="67"/>
      <c r="D4197" s="70"/>
      <c r="E4197" s="70"/>
      <c r="F4197" s="70"/>
      <c r="G4197" s="42"/>
      <c r="H4197" s="67"/>
      <c r="I4197" s="67"/>
      <c r="J4197" s="67"/>
      <c r="K4197" s="67"/>
      <c r="L4197" s="67"/>
      <c r="M4197" s="67"/>
      <c r="N4197" s="67"/>
      <c r="O4197" s="67"/>
      <c r="P4197" s="67"/>
      <c r="Q4197" s="67"/>
      <c r="R4197" s="34"/>
      <c r="S4197" s="34"/>
      <c r="T4197" s="34"/>
      <c r="U4197" s="34"/>
      <c r="V4197" s="34"/>
      <c r="W4197" s="34"/>
      <c r="X4197" s="34"/>
      <c r="Y4197" s="34"/>
      <c r="Z4197" s="34"/>
    </row>
    <row r="4198" spans="1:26">
      <c r="A4198" s="69">
        <f t="shared" si="62"/>
        <v>523</v>
      </c>
      <c r="B4198" s="69">
        <f t="shared" si="63"/>
        <v>4</v>
      </c>
      <c r="C4198" s="67"/>
      <c r="D4198" s="70"/>
      <c r="E4198" s="70"/>
      <c r="F4198" s="70"/>
      <c r="G4198" s="42"/>
      <c r="H4198" s="67"/>
      <c r="I4198" s="67"/>
      <c r="J4198" s="67"/>
      <c r="K4198" s="67"/>
      <c r="L4198" s="67"/>
      <c r="M4198" s="67"/>
      <c r="N4198" s="67"/>
      <c r="O4198" s="67"/>
      <c r="P4198" s="67"/>
      <c r="Q4198" s="67"/>
      <c r="R4198" s="34"/>
      <c r="S4198" s="34"/>
      <c r="T4198" s="34"/>
      <c r="U4198" s="34"/>
      <c r="V4198" s="34"/>
      <c r="W4198" s="34"/>
      <c r="X4198" s="34"/>
      <c r="Y4198" s="34"/>
      <c r="Z4198" s="34"/>
    </row>
    <row r="4199" spans="1:26">
      <c r="A4199" s="69">
        <f t="shared" si="62"/>
        <v>523</v>
      </c>
      <c r="B4199" s="69">
        <f t="shared" si="63"/>
        <v>5</v>
      </c>
      <c r="C4199" s="67"/>
      <c r="D4199" s="70"/>
      <c r="E4199" s="70"/>
      <c r="F4199" s="70"/>
      <c r="G4199" s="42"/>
      <c r="H4199" s="67"/>
      <c r="I4199" s="67"/>
      <c r="J4199" s="67"/>
      <c r="K4199" s="67"/>
      <c r="L4199" s="67"/>
      <c r="M4199" s="67"/>
      <c r="N4199" s="67"/>
      <c r="O4199" s="67"/>
      <c r="P4199" s="67"/>
      <c r="Q4199" s="67"/>
      <c r="R4199" s="34"/>
      <c r="S4199" s="34"/>
      <c r="T4199" s="34"/>
      <c r="U4199" s="34"/>
      <c r="V4199" s="34"/>
      <c r="W4199" s="34"/>
      <c r="X4199" s="34"/>
      <c r="Y4199" s="34"/>
      <c r="Z4199" s="34"/>
    </row>
    <row r="4200" spans="1:26">
      <c r="A4200" s="69">
        <f t="shared" si="62"/>
        <v>523</v>
      </c>
      <c r="B4200" s="69">
        <f t="shared" si="63"/>
        <v>6</v>
      </c>
      <c r="C4200" s="67"/>
      <c r="D4200" s="70"/>
      <c r="E4200" s="70"/>
      <c r="F4200" s="70"/>
      <c r="G4200" s="42"/>
      <c r="H4200" s="67"/>
      <c r="I4200" s="67"/>
      <c r="J4200" s="67"/>
      <c r="K4200" s="67"/>
      <c r="L4200" s="67"/>
      <c r="M4200" s="67"/>
      <c r="N4200" s="67"/>
      <c r="O4200" s="67"/>
      <c r="P4200" s="67"/>
      <c r="Q4200" s="67"/>
      <c r="R4200" s="34"/>
      <c r="S4200" s="34"/>
      <c r="T4200" s="34"/>
      <c r="U4200" s="34"/>
      <c r="V4200" s="34"/>
      <c r="W4200" s="34"/>
      <c r="X4200" s="34"/>
      <c r="Y4200" s="34"/>
      <c r="Z4200" s="34"/>
    </row>
    <row r="4201" spans="1:26">
      <c r="A4201" s="69">
        <f t="shared" si="62"/>
        <v>523</v>
      </c>
      <c r="B4201" s="69">
        <f t="shared" si="63"/>
        <v>7</v>
      </c>
      <c r="C4201" s="67"/>
      <c r="D4201" s="70"/>
      <c r="E4201" s="70"/>
      <c r="F4201" s="70"/>
      <c r="G4201" s="42"/>
      <c r="H4201" s="67"/>
      <c r="I4201" s="67"/>
      <c r="J4201" s="67"/>
      <c r="K4201" s="67"/>
      <c r="L4201" s="67"/>
      <c r="M4201" s="67"/>
      <c r="N4201" s="67"/>
      <c r="O4201" s="67"/>
      <c r="P4201" s="67"/>
      <c r="Q4201" s="67"/>
      <c r="R4201" s="34"/>
      <c r="S4201" s="34"/>
      <c r="T4201" s="34"/>
      <c r="U4201" s="34"/>
      <c r="V4201" s="34"/>
      <c r="W4201" s="34"/>
      <c r="X4201" s="34"/>
      <c r="Y4201" s="34"/>
      <c r="Z4201" s="34"/>
    </row>
    <row r="4202" spans="1:26">
      <c r="A4202" s="69">
        <f t="shared" si="62"/>
        <v>523</v>
      </c>
      <c r="B4202" s="69">
        <f t="shared" si="63"/>
        <v>8</v>
      </c>
      <c r="C4202" s="67"/>
      <c r="D4202" s="70"/>
      <c r="E4202" s="70"/>
      <c r="F4202" s="70"/>
      <c r="G4202" s="42"/>
      <c r="H4202" s="67"/>
      <c r="I4202" s="67"/>
      <c r="J4202" s="67"/>
      <c r="K4202" s="67"/>
      <c r="L4202" s="67"/>
      <c r="M4202" s="67"/>
      <c r="N4202" s="67"/>
      <c r="O4202" s="67"/>
      <c r="P4202" s="67"/>
      <c r="Q4202" s="67"/>
      <c r="R4202" s="34"/>
      <c r="S4202" s="34"/>
      <c r="T4202" s="34"/>
      <c r="U4202" s="34"/>
      <c r="V4202" s="34"/>
      <c r="W4202" s="34"/>
      <c r="X4202" s="34"/>
      <c r="Y4202" s="34"/>
      <c r="Z4202" s="34"/>
    </row>
    <row r="4203" spans="1:26">
      <c r="A4203" s="69">
        <f t="shared" si="62"/>
        <v>524</v>
      </c>
      <c r="B4203" s="69">
        <f t="shared" si="63"/>
        <v>1</v>
      </c>
      <c r="C4203" s="67"/>
      <c r="D4203" s="70"/>
      <c r="E4203" s="70"/>
      <c r="F4203" s="70"/>
      <c r="G4203" s="42"/>
      <c r="H4203" s="67"/>
      <c r="I4203" s="67"/>
      <c r="J4203" s="67"/>
      <c r="K4203" s="67"/>
      <c r="L4203" s="67"/>
      <c r="M4203" s="67"/>
      <c r="N4203" s="67"/>
      <c r="O4203" s="67"/>
      <c r="P4203" s="67"/>
      <c r="Q4203" s="67"/>
      <c r="R4203" s="34"/>
      <c r="S4203" s="34"/>
      <c r="T4203" s="34"/>
      <c r="U4203" s="34"/>
      <c r="V4203" s="34"/>
      <c r="W4203" s="34"/>
      <c r="X4203" s="34"/>
      <c r="Y4203" s="34"/>
      <c r="Z4203" s="34"/>
    </row>
    <row r="4204" spans="1:26">
      <c r="A4204" s="69">
        <f t="shared" si="62"/>
        <v>524</v>
      </c>
      <c r="B4204" s="69">
        <f t="shared" si="63"/>
        <v>2</v>
      </c>
      <c r="C4204" s="67"/>
      <c r="D4204" s="70"/>
      <c r="E4204" s="70"/>
      <c r="F4204" s="70"/>
      <c r="G4204" s="42"/>
      <c r="H4204" s="67"/>
      <c r="I4204" s="67"/>
      <c r="J4204" s="67"/>
      <c r="K4204" s="67"/>
      <c r="L4204" s="67"/>
      <c r="M4204" s="67"/>
      <c r="N4204" s="67"/>
      <c r="O4204" s="67"/>
      <c r="P4204" s="67"/>
      <c r="Q4204" s="67"/>
      <c r="R4204" s="34"/>
      <c r="S4204" s="34"/>
      <c r="T4204" s="34"/>
      <c r="U4204" s="34"/>
      <c r="V4204" s="34"/>
      <c r="W4204" s="34"/>
      <c r="X4204" s="34"/>
      <c r="Y4204" s="34"/>
      <c r="Z4204" s="34"/>
    </row>
    <row r="4205" spans="1:26">
      <c r="A4205" s="69">
        <f t="shared" si="62"/>
        <v>524</v>
      </c>
      <c r="B4205" s="69">
        <f t="shared" si="63"/>
        <v>3</v>
      </c>
      <c r="C4205" s="67"/>
      <c r="D4205" s="70"/>
      <c r="E4205" s="70"/>
      <c r="F4205" s="70"/>
      <c r="G4205" s="42"/>
      <c r="H4205" s="67"/>
      <c r="I4205" s="67"/>
      <c r="J4205" s="67"/>
      <c r="K4205" s="67"/>
      <c r="L4205" s="67"/>
      <c r="M4205" s="67"/>
      <c r="N4205" s="67"/>
      <c r="O4205" s="67"/>
      <c r="P4205" s="67"/>
      <c r="Q4205" s="67"/>
      <c r="R4205" s="34"/>
      <c r="S4205" s="34"/>
      <c r="T4205" s="34"/>
      <c r="U4205" s="34"/>
      <c r="V4205" s="34"/>
      <c r="W4205" s="34"/>
      <c r="X4205" s="34"/>
      <c r="Y4205" s="34"/>
      <c r="Z4205" s="34"/>
    </row>
    <row r="4206" spans="1:26">
      <c r="A4206" s="69">
        <f t="shared" si="62"/>
        <v>524</v>
      </c>
      <c r="B4206" s="69">
        <f t="shared" si="63"/>
        <v>4</v>
      </c>
      <c r="C4206" s="67"/>
      <c r="D4206" s="70"/>
      <c r="E4206" s="70"/>
      <c r="F4206" s="70"/>
      <c r="G4206" s="42"/>
      <c r="H4206" s="67"/>
      <c r="I4206" s="67"/>
      <c r="J4206" s="67"/>
      <c r="K4206" s="67"/>
      <c r="L4206" s="67"/>
      <c r="M4206" s="67"/>
      <c r="N4206" s="67"/>
      <c r="O4206" s="67"/>
      <c r="P4206" s="67"/>
      <c r="Q4206" s="67"/>
      <c r="R4206" s="34"/>
      <c r="S4206" s="34"/>
      <c r="T4206" s="34"/>
      <c r="U4206" s="34"/>
      <c r="V4206" s="34"/>
      <c r="W4206" s="34"/>
      <c r="X4206" s="34"/>
      <c r="Y4206" s="34"/>
      <c r="Z4206" s="34"/>
    </row>
    <row r="4207" spans="1:26">
      <c r="A4207" s="69">
        <f t="shared" si="62"/>
        <v>524</v>
      </c>
      <c r="B4207" s="69">
        <f t="shared" si="63"/>
        <v>5</v>
      </c>
      <c r="C4207" s="67"/>
      <c r="D4207" s="70"/>
      <c r="E4207" s="70"/>
      <c r="F4207" s="70"/>
      <c r="G4207" s="42"/>
      <c r="H4207" s="67"/>
      <c r="I4207" s="67"/>
      <c r="J4207" s="67"/>
      <c r="K4207" s="67"/>
      <c r="L4207" s="67"/>
      <c r="M4207" s="67"/>
      <c r="N4207" s="67"/>
      <c r="O4207" s="67"/>
      <c r="P4207" s="67"/>
      <c r="Q4207" s="67"/>
      <c r="R4207" s="34"/>
      <c r="S4207" s="34"/>
      <c r="T4207" s="34"/>
      <c r="U4207" s="34"/>
      <c r="V4207" s="34"/>
      <c r="W4207" s="34"/>
      <c r="X4207" s="34"/>
      <c r="Y4207" s="34"/>
      <c r="Z4207" s="34"/>
    </row>
    <row r="4208" spans="1:26">
      <c r="A4208" s="69">
        <f t="shared" si="62"/>
        <v>524</v>
      </c>
      <c r="B4208" s="69">
        <f t="shared" si="63"/>
        <v>6</v>
      </c>
      <c r="C4208" s="67"/>
      <c r="D4208" s="70"/>
      <c r="E4208" s="70"/>
      <c r="F4208" s="70"/>
      <c r="G4208" s="42"/>
      <c r="H4208" s="67"/>
      <c r="I4208" s="67"/>
      <c r="J4208" s="67"/>
      <c r="K4208" s="67"/>
      <c r="L4208" s="67"/>
      <c r="M4208" s="67"/>
      <c r="N4208" s="67"/>
      <c r="O4208" s="67"/>
      <c r="P4208" s="67"/>
      <c r="Q4208" s="67"/>
      <c r="R4208" s="34"/>
      <c r="S4208" s="34"/>
      <c r="T4208" s="34"/>
      <c r="U4208" s="34"/>
      <c r="V4208" s="34"/>
      <c r="W4208" s="34"/>
      <c r="X4208" s="34"/>
      <c r="Y4208" s="34"/>
      <c r="Z4208" s="34"/>
    </row>
    <row r="4209" spans="1:26">
      <c r="A4209" s="69">
        <f t="shared" si="62"/>
        <v>524</v>
      </c>
      <c r="B4209" s="69">
        <f t="shared" si="63"/>
        <v>7</v>
      </c>
      <c r="C4209" s="67"/>
      <c r="D4209" s="70"/>
      <c r="E4209" s="70"/>
      <c r="F4209" s="70"/>
      <c r="G4209" s="42"/>
      <c r="H4209" s="67"/>
      <c r="I4209" s="67"/>
      <c r="J4209" s="67"/>
      <c r="K4209" s="67"/>
      <c r="L4209" s="67"/>
      <c r="M4209" s="67"/>
      <c r="N4209" s="67"/>
      <c r="O4209" s="67"/>
      <c r="P4209" s="67"/>
      <c r="Q4209" s="67"/>
      <c r="R4209" s="34"/>
      <c r="S4209" s="34"/>
      <c r="T4209" s="34"/>
      <c r="U4209" s="34"/>
      <c r="V4209" s="34"/>
      <c r="W4209" s="34"/>
      <c r="X4209" s="34"/>
      <c r="Y4209" s="34"/>
      <c r="Z4209" s="34"/>
    </row>
    <row r="4210" spans="1:26">
      <c r="A4210" s="69">
        <f t="shared" si="62"/>
        <v>524</v>
      </c>
      <c r="B4210" s="69">
        <f t="shared" si="63"/>
        <v>8</v>
      </c>
      <c r="C4210" s="67"/>
      <c r="D4210" s="70"/>
      <c r="E4210" s="70"/>
      <c r="F4210" s="70"/>
      <c r="G4210" s="42"/>
      <c r="H4210" s="67"/>
      <c r="I4210" s="67"/>
      <c r="J4210" s="67"/>
      <c r="K4210" s="67"/>
      <c r="L4210" s="67"/>
      <c r="M4210" s="67"/>
      <c r="N4210" s="67"/>
      <c r="O4210" s="67"/>
      <c r="P4210" s="67"/>
      <c r="Q4210" s="67"/>
      <c r="R4210" s="34"/>
      <c r="S4210" s="34"/>
      <c r="T4210" s="34"/>
      <c r="U4210" s="34"/>
      <c r="V4210" s="34"/>
      <c r="W4210" s="34"/>
      <c r="X4210" s="34"/>
      <c r="Y4210" s="34"/>
      <c r="Z4210" s="34"/>
    </row>
    <row r="4211" spans="1:26">
      <c r="A4211" s="69">
        <f t="shared" si="62"/>
        <v>525</v>
      </c>
      <c r="B4211" s="69">
        <f t="shared" si="63"/>
        <v>1</v>
      </c>
      <c r="C4211" s="67"/>
      <c r="D4211" s="70"/>
      <c r="E4211" s="70"/>
      <c r="F4211" s="70"/>
      <c r="G4211" s="42"/>
      <c r="H4211" s="67"/>
      <c r="I4211" s="67"/>
      <c r="J4211" s="67"/>
      <c r="K4211" s="67"/>
      <c r="L4211" s="67"/>
      <c r="M4211" s="67"/>
      <c r="N4211" s="67"/>
      <c r="O4211" s="67"/>
      <c r="P4211" s="67"/>
      <c r="Q4211" s="67"/>
      <c r="R4211" s="34"/>
      <c r="S4211" s="34"/>
      <c r="T4211" s="34"/>
      <c r="U4211" s="34"/>
      <c r="V4211" s="34"/>
      <c r="W4211" s="34"/>
      <c r="X4211" s="34"/>
      <c r="Y4211" s="34"/>
      <c r="Z4211" s="34"/>
    </row>
    <row r="4212" spans="1:26">
      <c r="A4212" s="69">
        <f t="shared" si="62"/>
        <v>525</v>
      </c>
      <c r="B4212" s="69">
        <f t="shared" si="63"/>
        <v>2</v>
      </c>
      <c r="C4212" s="67"/>
      <c r="D4212" s="70"/>
      <c r="E4212" s="70"/>
      <c r="F4212" s="70"/>
      <c r="G4212" s="42"/>
      <c r="H4212" s="67"/>
      <c r="I4212" s="67"/>
      <c r="J4212" s="67"/>
      <c r="K4212" s="67"/>
      <c r="L4212" s="67"/>
      <c r="M4212" s="67"/>
      <c r="N4212" s="67"/>
      <c r="O4212" s="67"/>
      <c r="P4212" s="67"/>
      <c r="Q4212" s="67"/>
      <c r="R4212" s="34"/>
      <c r="S4212" s="34"/>
      <c r="T4212" s="34"/>
      <c r="U4212" s="34"/>
      <c r="V4212" s="34"/>
      <c r="W4212" s="34"/>
      <c r="X4212" s="34"/>
      <c r="Y4212" s="34"/>
      <c r="Z4212" s="34"/>
    </row>
    <row r="4213" spans="1:26">
      <c r="A4213" s="69">
        <f t="shared" si="62"/>
        <v>525</v>
      </c>
      <c r="B4213" s="69">
        <f t="shared" si="63"/>
        <v>3</v>
      </c>
      <c r="C4213" s="67"/>
      <c r="D4213" s="70"/>
      <c r="E4213" s="70"/>
      <c r="F4213" s="70"/>
      <c r="G4213" s="42"/>
      <c r="H4213" s="67"/>
      <c r="I4213" s="67"/>
      <c r="J4213" s="67"/>
      <c r="K4213" s="67"/>
      <c r="L4213" s="67"/>
      <c r="M4213" s="67"/>
      <c r="N4213" s="67"/>
      <c r="O4213" s="67"/>
      <c r="P4213" s="67"/>
      <c r="Q4213" s="67"/>
      <c r="R4213" s="34"/>
      <c r="S4213" s="34"/>
      <c r="T4213" s="34"/>
      <c r="U4213" s="34"/>
      <c r="V4213" s="34"/>
      <c r="W4213" s="34"/>
      <c r="X4213" s="34"/>
      <c r="Y4213" s="34"/>
      <c r="Z4213" s="34"/>
    </row>
    <row r="4214" spans="1:26">
      <c r="A4214" s="69">
        <f t="shared" si="62"/>
        <v>525</v>
      </c>
      <c r="B4214" s="69">
        <f t="shared" si="63"/>
        <v>4</v>
      </c>
      <c r="C4214" s="67"/>
      <c r="D4214" s="70"/>
      <c r="E4214" s="70"/>
      <c r="F4214" s="70"/>
      <c r="G4214" s="42"/>
      <c r="H4214" s="67"/>
      <c r="I4214" s="67"/>
      <c r="J4214" s="67"/>
      <c r="K4214" s="67"/>
      <c r="L4214" s="67"/>
      <c r="M4214" s="67"/>
      <c r="N4214" s="67"/>
      <c r="O4214" s="67"/>
      <c r="P4214" s="67"/>
      <c r="Q4214" s="67"/>
      <c r="R4214" s="34"/>
      <c r="S4214" s="34"/>
      <c r="T4214" s="34"/>
      <c r="U4214" s="34"/>
      <c r="V4214" s="34"/>
      <c r="W4214" s="34"/>
      <c r="X4214" s="34"/>
      <c r="Y4214" s="34"/>
      <c r="Z4214" s="34"/>
    </row>
    <row r="4215" spans="1:26">
      <c r="A4215" s="69">
        <f t="shared" si="62"/>
        <v>525</v>
      </c>
      <c r="B4215" s="69">
        <f t="shared" si="63"/>
        <v>5</v>
      </c>
      <c r="C4215" s="67"/>
      <c r="D4215" s="70"/>
      <c r="E4215" s="70"/>
      <c r="F4215" s="70"/>
      <c r="G4215" s="42"/>
      <c r="H4215" s="67"/>
      <c r="I4215" s="67"/>
      <c r="J4215" s="67"/>
      <c r="K4215" s="67"/>
      <c r="L4215" s="67"/>
      <c r="M4215" s="67"/>
      <c r="N4215" s="67"/>
      <c r="O4215" s="67"/>
      <c r="P4215" s="67"/>
      <c r="Q4215" s="67"/>
      <c r="R4215" s="34"/>
      <c r="S4215" s="34"/>
      <c r="T4215" s="34"/>
      <c r="U4215" s="34"/>
      <c r="V4215" s="34"/>
      <c r="W4215" s="34"/>
      <c r="X4215" s="34"/>
      <c r="Y4215" s="34"/>
      <c r="Z4215" s="34"/>
    </row>
    <row r="4216" spans="1:26">
      <c r="A4216" s="69">
        <f t="shared" si="62"/>
        <v>525</v>
      </c>
      <c r="B4216" s="69">
        <f t="shared" si="63"/>
        <v>6</v>
      </c>
      <c r="C4216" s="67"/>
      <c r="D4216" s="70"/>
      <c r="E4216" s="70"/>
      <c r="F4216" s="70"/>
      <c r="G4216" s="42"/>
      <c r="H4216" s="67"/>
      <c r="I4216" s="67"/>
      <c r="J4216" s="67"/>
      <c r="K4216" s="67"/>
      <c r="L4216" s="67"/>
      <c r="M4216" s="67"/>
      <c r="N4216" s="67"/>
      <c r="O4216" s="67"/>
      <c r="P4216" s="67"/>
      <c r="Q4216" s="67"/>
      <c r="R4216" s="34"/>
      <c r="S4216" s="34"/>
      <c r="T4216" s="34"/>
      <c r="U4216" s="34"/>
      <c r="V4216" s="34"/>
      <c r="W4216" s="34"/>
      <c r="X4216" s="34"/>
      <c r="Y4216" s="34"/>
      <c r="Z4216" s="34"/>
    </row>
    <row r="4217" spans="1:26">
      <c r="A4217" s="69">
        <f t="shared" si="62"/>
        <v>525</v>
      </c>
      <c r="B4217" s="69">
        <f t="shared" si="63"/>
        <v>7</v>
      </c>
      <c r="C4217" s="67"/>
      <c r="D4217" s="70"/>
      <c r="E4217" s="70"/>
      <c r="F4217" s="70"/>
      <c r="G4217" s="42"/>
      <c r="H4217" s="67"/>
      <c r="I4217" s="67"/>
      <c r="J4217" s="67"/>
      <c r="K4217" s="67"/>
      <c r="L4217" s="67"/>
      <c r="M4217" s="67"/>
      <c r="N4217" s="67"/>
      <c r="O4217" s="67"/>
      <c r="P4217" s="67"/>
      <c r="Q4217" s="67"/>
      <c r="R4217" s="34"/>
      <c r="S4217" s="34"/>
      <c r="T4217" s="34"/>
      <c r="U4217" s="34"/>
      <c r="V4217" s="34"/>
      <c r="W4217" s="34"/>
      <c r="X4217" s="34"/>
      <c r="Y4217" s="34"/>
      <c r="Z4217" s="34"/>
    </row>
    <row r="4218" spans="1:26">
      <c r="A4218" s="69">
        <f t="shared" si="62"/>
        <v>525</v>
      </c>
      <c r="B4218" s="69">
        <f t="shared" si="63"/>
        <v>8</v>
      </c>
      <c r="C4218" s="67"/>
      <c r="D4218" s="70"/>
      <c r="E4218" s="70"/>
      <c r="F4218" s="70"/>
      <c r="G4218" s="42"/>
      <c r="H4218" s="67"/>
      <c r="I4218" s="67"/>
      <c r="J4218" s="67"/>
      <c r="K4218" s="67"/>
      <c r="L4218" s="67"/>
      <c r="M4218" s="67"/>
      <c r="N4218" s="67"/>
      <c r="O4218" s="67"/>
      <c r="P4218" s="67"/>
      <c r="Q4218" s="67"/>
      <c r="R4218" s="34"/>
      <c r="S4218" s="34"/>
      <c r="T4218" s="34"/>
      <c r="U4218" s="34"/>
      <c r="V4218" s="34"/>
      <c r="W4218" s="34"/>
      <c r="X4218" s="34"/>
      <c r="Y4218" s="34"/>
      <c r="Z4218" s="34"/>
    </row>
    <row r="4219" spans="1:26">
      <c r="A4219" s="69">
        <f t="shared" si="62"/>
        <v>526</v>
      </c>
      <c r="B4219" s="69">
        <f t="shared" si="63"/>
        <v>1</v>
      </c>
      <c r="C4219" s="67"/>
      <c r="D4219" s="70"/>
      <c r="E4219" s="70"/>
      <c r="F4219" s="70"/>
      <c r="G4219" s="42"/>
      <c r="H4219" s="67"/>
      <c r="I4219" s="67"/>
      <c r="J4219" s="67"/>
      <c r="K4219" s="67"/>
      <c r="L4219" s="67"/>
      <c r="M4219" s="67"/>
      <c r="N4219" s="67"/>
      <c r="O4219" s="67"/>
      <c r="P4219" s="67"/>
      <c r="Q4219" s="67"/>
      <c r="R4219" s="34"/>
      <c r="S4219" s="34"/>
      <c r="T4219" s="34"/>
      <c r="U4219" s="34"/>
      <c r="V4219" s="34"/>
      <c r="W4219" s="34"/>
      <c r="X4219" s="34"/>
      <c r="Y4219" s="34"/>
      <c r="Z4219" s="34"/>
    </row>
    <row r="4220" spans="1:26">
      <c r="A4220" s="69">
        <f t="shared" si="62"/>
        <v>526</v>
      </c>
      <c r="B4220" s="69">
        <f t="shared" si="63"/>
        <v>2</v>
      </c>
      <c r="C4220" s="67"/>
      <c r="D4220" s="70"/>
      <c r="E4220" s="70"/>
      <c r="F4220" s="70"/>
      <c r="G4220" s="42"/>
      <c r="H4220" s="67"/>
      <c r="I4220" s="67"/>
      <c r="J4220" s="67"/>
      <c r="K4220" s="67"/>
      <c r="L4220" s="67"/>
      <c r="M4220" s="67"/>
      <c r="N4220" s="67"/>
      <c r="O4220" s="67"/>
      <c r="P4220" s="67"/>
      <c r="Q4220" s="67"/>
      <c r="R4220" s="34"/>
      <c r="S4220" s="34"/>
      <c r="T4220" s="34"/>
      <c r="U4220" s="34"/>
      <c r="V4220" s="34"/>
      <c r="W4220" s="34"/>
      <c r="X4220" s="34"/>
      <c r="Y4220" s="34"/>
      <c r="Z4220" s="34"/>
    </row>
    <row r="4221" spans="1:26">
      <c r="A4221" s="69">
        <f t="shared" si="62"/>
        <v>526</v>
      </c>
      <c r="B4221" s="69">
        <f t="shared" si="63"/>
        <v>3</v>
      </c>
      <c r="C4221" s="67"/>
      <c r="D4221" s="70"/>
      <c r="E4221" s="70"/>
      <c r="F4221" s="70"/>
      <c r="G4221" s="42"/>
      <c r="H4221" s="67"/>
      <c r="I4221" s="67"/>
      <c r="J4221" s="67"/>
      <c r="K4221" s="67"/>
      <c r="L4221" s="67"/>
      <c r="M4221" s="67"/>
      <c r="N4221" s="67"/>
      <c r="O4221" s="67"/>
      <c r="P4221" s="67"/>
      <c r="Q4221" s="67"/>
      <c r="R4221" s="34"/>
      <c r="S4221" s="34"/>
      <c r="T4221" s="34"/>
      <c r="U4221" s="34"/>
      <c r="V4221" s="34"/>
      <c r="W4221" s="34"/>
      <c r="X4221" s="34"/>
      <c r="Y4221" s="34"/>
      <c r="Z4221" s="34"/>
    </row>
    <row r="4222" spans="1:26">
      <c r="A4222" s="69">
        <f t="shared" si="62"/>
        <v>526</v>
      </c>
      <c r="B4222" s="69">
        <f t="shared" si="63"/>
        <v>4</v>
      </c>
      <c r="C4222" s="67"/>
      <c r="D4222" s="70"/>
      <c r="E4222" s="70"/>
      <c r="F4222" s="70"/>
      <c r="G4222" s="42"/>
      <c r="H4222" s="67"/>
      <c r="I4222" s="67"/>
      <c r="J4222" s="67"/>
      <c r="K4222" s="67"/>
      <c r="L4222" s="67"/>
      <c r="M4222" s="67"/>
      <c r="N4222" s="67"/>
      <c r="O4222" s="67"/>
      <c r="P4222" s="67"/>
      <c r="Q4222" s="67"/>
      <c r="R4222" s="34"/>
      <c r="S4222" s="34"/>
      <c r="T4222" s="34"/>
      <c r="U4222" s="34"/>
      <c r="V4222" s="34"/>
      <c r="W4222" s="34"/>
      <c r="X4222" s="34"/>
      <c r="Y4222" s="34"/>
      <c r="Z4222" s="34"/>
    </row>
    <row r="4223" spans="1:26">
      <c r="A4223" s="69">
        <f t="shared" si="62"/>
        <v>526</v>
      </c>
      <c r="B4223" s="69">
        <f t="shared" si="63"/>
        <v>5</v>
      </c>
      <c r="C4223" s="67"/>
      <c r="D4223" s="70"/>
      <c r="E4223" s="70"/>
      <c r="F4223" s="70"/>
      <c r="G4223" s="42"/>
      <c r="H4223" s="67"/>
      <c r="I4223" s="67"/>
      <c r="J4223" s="67"/>
      <c r="K4223" s="67"/>
      <c r="L4223" s="67"/>
      <c r="M4223" s="67"/>
      <c r="N4223" s="67"/>
      <c r="O4223" s="67"/>
      <c r="P4223" s="67"/>
      <c r="Q4223" s="67"/>
      <c r="R4223" s="34"/>
      <c r="S4223" s="34"/>
      <c r="T4223" s="34"/>
      <c r="U4223" s="34"/>
      <c r="V4223" s="34"/>
      <c r="W4223" s="34"/>
      <c r="X4223" s="34"/>
      <c r="Y4223" s="34"/>
      <c r="Z4223" s="34"/>
    </row>
    <row r="4224" spans="1:26">
      <c r="A4224" s="69">
        <f t="shared" si="62"/>
        <v>526</v>
      </c>
      <c r="B4224" s="69">
        <f t="shared" si="63"/>
        <v>6</v>
      </c>
      <c r="C4224" s="67"/>
      <c r="D4224" s="70"/>
      <c r="E4224" s="70"/>
      <c r="F4224" s="70"/>
      <c r="G4224" s="42"/>
      <c r="H4224" s="67"/>
      <c r="I4224" s="67"/>
      <c r="J4224" s="67"/>
      <c r="K4224" s="67"/>
      <c r="L4224" s="67"/>
      <c r="M4224" s="67"/>
      <c r="N4224" s="67"/>
      <c r="O4224" s="67"/>
      <c r="P4224" s="67"/>
      <c r="Q4224" s="67"/>
      <c r="R4224" s="34"/>
      <c r="S4224" s="34"/>
      <c r="T4224" s="34"/>
      <c r="U4224" s="34"/>
      <c r="V4224" s="34"/>
      <c r="W4224" s="34"/>
      <c r="X4224" s="34"/>
      <c r="Y4224" s="34"/>
      <c r="Z4224" s="34"/>
    </row>
    <row r="4225" spans="1:26">
      <c r="A4225" s="69">
        <f t="shared" si="62"/>
        <v>526</v>
      </c>
      <c r="B4225" s="69">
        <f t="shared" si="63"/>
        <v>7</v>
      </c>
      <c r="C4225" s="67"/>
      <c r="D4225" s="70"/>
      <c r="E4225" s="70"/>
      <c r="F4225" s="70"/>
      <c r="G4225" s="42"/>
      <c r="H4225" s="67"/>
      <c r="I4225" s="67"/>
      <c r="J4225" s="67"/>
      <c r="K4225" s="67"/>
      <c r="L4225" s="67"/>
      <c r="M4225" s="67"/>
      <c r="N4225" s="67"/>
      <c r="O4225" s="67"/>
      <c r="P4225" s="67"/>
      <c r="Q4225" s="67"/>
      <c r="R4225" s="34"/>
      <c r="S4225" s="34"/>
      <c r="T4225" s="34"/>
      <c r="U4225" s="34"/>
      <c r="V4225" s="34"/>
      <c r="W4225" s="34"/>
      <c r="X4225" s="34"/>
      <c r="Y4225" s="34"/>
      <c r="Z4225" s="34"/>
    </row>
    <row r="4226" spans="1:26">
      <c r="A4226" s="69">
        <f t="shared" si="62"/>
        <v>526</v>
      </c>
      <c r="B4226" s="69">
        <f t="shared" si="63"/>
        <v>8</v>
      </c>
      <c r="C4226" s="67"/>
      <c r="D4226" s="70"/>
      <c r="E4226" s="70"/>
      <c r="F4226" s="70"/>
      <c r="G4226" s="42"/>
      <c r="H4226" s="67"/>
      <c r="I4226" s="67"/>
      <c r="J4226" s="67"/>
      <c r="K4226" s="67"/>
      <c r="L4226" s="67"/>
      <c r="M4226" s="67"/>
      <c r="N4226" s="67"/>
      <c r="O4226" s="67"/>
      <c r="P4226" s="67"/>
      <c r="Q4226" s="67"/>
      <c r="R4226" s="34"/>
      <c r="S4226" s="34"/>
      <c r="T4226" s="34"/>
      <c r="U4226" s="34"/>
      <c r="V4226" s="34"/>
      <c r="W4226" s="34"/>
      <c r="X4226" s="34"/>
      <c r="Y4226" s="34"/>
      <c r="Z4226" s="34"/>
    </row>
    <row r="4227" spans="1:26">
      <c r="A4227" s="69">
        <f t="shared" si="62"/>
        <v>527</v>
      </c>
      <c r="B4227" s="69">
        <f t="shared" si="63"/>
        <v>1</v>
      </c>
      <c r="C4227" s="67"/>
      <c r="D4227" s="70"/>
      <c r="E4227" s="70"/>
      <c r="F4227" s="70"/>
      <c r="G4227" s="42"/>
      <c r="H4227" s="67"/>
      <c r="I4227" s="67"/>
      <c r="J4227" s="67"/>
      <c r="K4227" s="67"/>
      <c r="L4227" s="67"/>
      <c r="M4227" s="67"/>
      <c r="N4227" s="67"/>
      <c r="O4227" s="67"/>
      <c r="P4227" s="67"/>
      <c r="Q4227" s="67"/>
      <c r="R4227" s="34"/>
      <c r="S4227" s="34"/>
      <c r="T4227" s="34"/>
      <c r="U4227" s="34"/>
      <c r="V4227" s="34"/>
      <c r="W4227" s="34"/>
      <c r="X4227" s="34"/>
      <c r="Y4227" s="34"/>
      <c r="Z4227" s="34"/>
    </row>
    <row r="4228" spans="1:26">
      <c r="A4228" s="69">
        <f t="shared" si="62"/>
        <v>527</v>
      </c>
      <c r="B4228" s="69">
        <f t="shared" si="63"/>
        <v>2</v>
      </c>
      <c r="C4228" s="67"/>
      <c r="D4228" s="70"/>
      <c r="E4228" s="70"/>
      <c r="F4228" s="70"/>
      <c r="G4228" s="42"/>
      <c r="H4228" s="67"/>
      <c r="I4228" s="67"/>
      <c r="J4228" s="67"/>
      <c r="K4228" s="67"/>
      <c r="L4228" s="67"/>
      <c r="M4228" s="67"/>
      <c r="N4228" s="67"/>
      <c r="O4228" s="67"/>
      <c r="P4228" s="67"/>
      <c r="Q4228" s="67"/>
      <c r="R4228" s="34"/>
      <c r="S4228" s="34"/>
      <c r="T4228" s="34"/>
      <c r="U4228" s="34"/>
      <c r="V4228" s="34"/>
      <c r="W4228" s="34"/>
      <c r="X4228" s="34"/>
      <c r="Y4228" s="34"/>
      <c r="Z4228" s="34"/>
    </row>
    <row r="4229" spans="1:26">
      <c r="A4229" s="69">
        <f t="shared" si="62"/>
        <v>527</v>
      </c>
      <c r="B4229" s="69">
        <f t="shared" si="63"/>
        <v>3</v>
      </c>
      <c r="C4229" s="67"/>
      <c r="D4229" s="70"/>
      <c r="E4229" s="70"/>
      <c r="F4229" s="70"/>
      <c r="G4229" s="42"/>
      <c r="H4229" s="67"/>
      <c r="I4229" s="67"/>
      <c r="J4229" s="67"/>
      <c r="K4229" s="67"/>
      <c r="L4229" s="67"/>
      <c r="M4229" s="67"/>
      <c r="N4229" s="67"/>
      <c r="O4229" s="67"/>
      <c r="P4229" s="67"/>
      <c r="Q4229" s="67"/>
      <c r="R4229" s="34"/>
      <c r="S4229" s="34"/>
      <c r="T4229" s="34"/>
      <c r="U4229" s="34"/>
      <c r="V4229" s="34"/>
      <c r="W4229" s="34"/>
      <c r="X4229" s="34"/>
      <c r="Y4229" s="34"/>
      <c r="Z4229" s="34"/>
    </row>
    <row r="4230" spans="1:26">
      <c r="A4230" s="69">
        <f t="shared" si="62"/>
        <v>527</v>
      </c>
      <c r="B4230" s="69">
        <f t="shared" si="63"/>
        <v>4</v>
      </c>
      <c r="C4230" s="67"/>
      <c r="D4230" s="70"/>
      <c r="E4230" s="70"/>
      <c r="F4230" s="70"/>
      <c r="G4230" s="42"/>
      <c r="H4230" s="67"/>
      <c r="I4230" s="67"/>
      <c r="J4230" s="67"/>
      <c r="K4230" s="67"/>
      <c r="L4230" s="67"/>
      <c r="M4230" s="67"/>
      <c r="N4230" s="67"/>
      <c r="O4230" s="67"/>
      <c r="P4230" s="67"/>
      <c r="Q4230" s="67"/>
      <c r="R4230" s="34"/>
      <c r="S4230" s="34"/>
      <c r="T4230" s="34"/>
      <c r="U4230" s="34"/>
      <c r="V4230" s="34"/>
      <c r="W4230" s="34"/>
      <c r="X4230" s="34"/>
      <c r="Y4230" s="34"/>
      <c r="Z4230" s="34"/>
    </row>
    <row r="4231" spans="1:26">
      <c r="A4231" s="69">
        <f t="shared" si="62"/>
        <v>527</v>
      </c>
      <c r="B4231" s="69">
        <f t="shared" si="63"/>
        <v>5</v>
      </c>
      <c r="C4231" s="67"/>
      <c r="D4231" s="70"/>
      <c r="E4231" s="70"/>
      <c r="F4231" s="70"/>
      <c r="G4231" s="42"/>
      <c r="H4231" s="67"/>
      <c r="I4231" s="67"/>
      <c r="J4231" s="67"/>
      <c r="K4231" s="67"/>
      <c r="L4231" s="67"/>
      <c r="M4231" s="67"/>
      <c r="N4231" s="67"/>
      <c r="O4231" s="67"/>
      <c r="P4231" s="67"/>
      <c r="Q4231" s="67"/>
      <c r="R4231" s="34"/>
      <c r="S4231" s="34"/>
      <c r="T4231" s="34"/>
      <c r="U4231" s="34"/>
      <c r="V4231" s="34"/>
      <c r="W4231" s="34"/>
      <c r="X4231" s="34"/>
      <c r="Y4231" s="34"/>
      <c r="Z4231" s="34"/>
    </row>
    <row r="4232" spans="1:26">
      <c r="A4232" s="69">
        <f t="shared" si="62"/>
        <v>527</v>
      </c>
      <c r="B4232" s="69">
        <f t="shared" si="63"/>
        <v>6</v>
      </c>
      <c r="C4232" s="67"/>
      <c r="D4232" s="70"/>
      <c r="E4232" s="70"/>
      <c r="F4232" s="70"/>
      <c r="G4232" s="42"/>
      <c r="H4232" s="67"/>
      <c r="I4232" s="67"/>
      <c r="J4232" s="67"/>
      <c r="K4232" s="67"/>
      <c r="L4232" s="67"/>
      <c r="M4232" s="67"/>
      <c r="N4232" s="67"/>
      <c r="O4232" s="67"/>
      <c r="P4232" s="67"/>
      <c r="Q4232" s="67"/>
      <c r="R4232" s="34"/>
      <c r="S4232" s="34"/>
      <c r="T4232" s="34"/>
      <c r="U4232" s="34"/>
      <c r="V4232" s="34"/>
      <c r="W4232" s="34"/>
      <c r="X4232" s="34"/>
      <c r="Y4232" s="34"/>
      <c r="Z4232" s="34"/>
    </row>
    <row r="4233" spans="1:26">
      <c r="A4233" s="69">
        <f t="shared" si="62"/>
        <v>527</v>
      </c>
      <c r="B4233" s="69">
        <f t="shared" si="63"/>
        <v>7</v>
      </c>
      <c r="C4233" s="67"/>
      <c r="D4233" s="70"/>
      <c r="E4233" s="70"/>
      <c r="F4233" s="70"/>
      <c r="G4233" s="42"/>
      <c r="H4233" s="67"/>
      <c r="I4233" s="67"/>
      <c r="J4233" s="67"/>
      <c r="K4233" s="67"/>
      <c r="L4233" s="67"/>
      <c r="M4233" s="67"/>
      <c r="N4233" s="67"/>
      <c r="O4233" s="67"/>
      <c r="P4233" s="67"/>
      <c r="Q4233" s="67"/>
      <c r="R4233" s="34"/>
      <c r="S4233" s="34"/>
      <c r="T4233" s="34"/>
      <c r="U4233" s="34"/>
      <c r="V4233" s="34"/>
      <c r="W4233" s="34"/>
      <c r="X4233" s="34"/>
      <c r="Y4233" s="34"/>
      <c r="Z4233" s="34"/>
    </row>
    <row r="4234" spans="1:26">
      <c r="A4234" s="69">
        <f t="shared" si="62"/>
        <v>527</v>
      </c>
      <c r="B4234" s="69">
        <f t="shared" si="63"/>
        <v>8</v>
      </c>
      <c r="C4234" s="67"/>
      <c r="D4234" s="70"/>
      <c r="E4234" s="70"/>
      <c r="F4234" s="70"/>
      <c r="G4234" s="42"/>
      <c r="H4234" s="67"/>
      <c r="I4234" s="67"/>
      <c r="J4234" s="67"/>
      <c r="K4234" s="67"/>
      <c r="L4234" s="67"/>
      <c r="M4234" s="67"/>
      <c r="N4234" s="67"/>
      <c r="O4234" s="67"/>
      <c r="P4234" s="67"/>
      <c r="Q4234" s="67"/>
      <c r="R4234" s="34"/>
      <c r="S4234" s="34"/>
      <c r="T4234" s="34"/>
      <c r="U4234" s="34"/>
      <c r="V4234" s="34"/>
      <c r="W4234" s="34"/>
      <c r="X4234" s="34"/>
      <c r="Y4234" s="34"/>
      <c r="Z4234" s="34"/>
    </row>
    <row r="4235" spans="1:26">
      <c r="A4235" s="69">
        <f t="shared" si="62"/>
        <v>528</v>
      </c>
      <c r="B4235" s="69">
        <f t="shared" si="63"/>
        <v>1</v>
      </c>
      <c r="C4235" s="67"/>
      <c r="D4235" s="70"/>
      <c r="E4235" s="70"/>
      <c r="F4235" s="70"/>
      <c r="G4235" s="42"/>
      <c r="H4235" s="67"/>
      <c r="I4235" s="67"/>
      <c r="J4235" s="67"/>
      <c r="K4235" s="67"/>
      <c r="L4235" s="67"/>
      <c r="M4235" s="67"/>
      <c r="N4235" s="67"/>
      <c r="O4235" s="67"/>
      <c r="P4235" s="67"/>
      <c r="Q4235" s="67"/>
      <c r="R4235" s="34"/>
      <c r="S4235" s="34"/>
      <c r="T4235" s="34"/>
      <c r="U4235" s="34"/>
      <c r="V4235" s="34"/>
      <c r="W4235" s="34"/>
      <c r="X4235" s="34"/>
      <c r="Y4235" s="34"/>
      <c r="Z4235" s="34"/>
    </row>
    <row r="4236" spans="1:26">
      <c r="A4236" s="69">
        <f t="shared" si="62"/>
        <v>528</v>
      </c>
      <c r="B4236" s="69">
        <f t="shared" si="63"/>
        <v>2</v>
      </c>
      <c r="C4236" s="67"/>
      <c r="D4236" s="70"/>
      <c r="E4236" s="70"/>
      <c r="F4236" s="70"/>
      <c r="G4236" s="42"/>
      <c r="H4236" s="67"/>
      <c r="I4236" s="67"/>
      <c r="J4236" s="67"/>
      <c r="K4236" s="67"/>
      <c r="L4236" s="67"/>
      <c r="M4236" s="67"/>
      <c r="N4236" s="67"/>
      <c r="O4236" s="67"/>
      <c r="P4236" s="67"/>
      <c r="Q4236" s="67"/>
      <c r="R4236" s="34"/>
      <c r="S4236" s="34"/>
      <c r="T4236" s="34"/>
      <c r="U4236" s="34"/>
      <c r="V4236" s="34"/>
      <c r="W4236" s="34"/>
      <c r="X4236" s="34"/>
      <c r="Y4236" s="34"/>
      <c r="Z4236" s="34"/>
    </row>
    <row r="4237" spans="1:26">
      <c r="A4237" s="69">
        <f t="shared" si="62"/>
        <v>528</v>
      </c>
      <c r="B4237" s="69">
        <f t="shared" si="63"/>
        <v>3</v>
      </c>
      <c r="C4237" s="67"/>
      <c r="D4237" s="70"/>
      <c r="E4237" s="70"/>
      <c r="F4237" s="70"/>
      <c r="G4237" s="42"/>
      <c r="H4237" s="67"/>
      <c r="I4237" s="67"/>
      <c r="J4237" s="67"/>
      <c r="K4237" s="67"/>
      <c r="L4237" s="67"/>
      <c r="M4237" s="67"/>
      <c r="N4237" s="67"/>
      <c r="O4237" s="67"/>
      <c r="P4237" s="67"/>
      <c r="Q4237" s="67"/>
      <c r="R4237" s="34"/>
      <c r="S4237" s="34"/>
      <c r="T4237" s="34"/>
      <c r="U4237" s="34"/>
      <c r="V4237" s="34"/>
      <c r="W4237" s="34"/>
      <c r="X4237" s="34"/>
      <c r="Y4237" s="34"/>
      <c r="Z4237" s="34"/>
    </row>
    <row r="4238" spans="1:26">
      <c r="A4238" s="69">
        <f t="shared" si="62"/>
        <v>528</v>
      </c>
      <c r="B4238" s="69">
        <f t="shared" si="63"/>
        <v>4</v>
      </c>
      <c r="C4238" s="67"/>
      <c r="D4238" s="70"/>
      <c r="E4238" s="70"/>
      <c r="F4238" s="70"/>
      <c r="G4238" s="42"/>
      <c r="H4238" s="67"/>
      <c r="I4238" s="67"/>
      <c r="J4238" s="67"/>
      <c r="K4238" s="67"/>
      <c r="L4238" s="67"/>
      <c r="M4238" s="67"/>
      <c r="N4238" s="67"/>
      <c r="O4238" s="67"/>
      <c r="P4238" s="67"/>
      <c r="Q4238" s="67"/>
      <c r="R4238" s="34"/>
      <c r="S4238" s="34"/>
      <c r="T4238" s="34"/>
      <c r="U4238" s="34"/>
      <c r="V4238" s="34"/>
      <c r="W4238" s="34"/>
      <c r="X4238" s="34"/>
      <c r="Y4238" s="34"/>
      <c r="Z4238" s="34"/>
    </row>
    <row r="4239" spans="1:26">
      <c r="A4239" s="69">
        <f t="shared" si="62"/>
        <v>528</v>
      </c>
      <c r="B4239" s="69">
        <f t="shared" si="63"/>
        <v>5</v>
      </c>
      <c r="C4239" s="67"/>
      <c r="D4239" s="70"/>
      <c r="E4239" s="70"/>
      <c r="F4239" s="70"/>
      <c r="G4239" s="42"/>
      <c r="H4239" s="67"/>
      <c r="I4239" s="67"/>
      <c r="J4239" s="67"/>
      <c r="K4239" s="67"/>
      <c r="L4239" s="67"/>
      <c r="M4239" s="67"/>
      <c r="N4239" s="67"/>
      <c r="O4239" s="67"/>
      <c r="P4239" s="67"/>
      <c r="Q4239" s="67"/>
      <c r="R4239" s="34"/>
      <c r="S4239" s="34"/>
      <c r="T4239" s="34"/>
      <c r="U4239" s="34"/>
      <c r="V4239" s="34"/>
      <c r="W4239" s="34"/>
      <c r="X4239" s="34"/>
      <c r="Y4239" s="34"/>
      <c r="Z4239" s="34"/>
    </row>
    <row r="4240" spans="1:26">
      <c r="A4240" s="69">
        <f t="shared" si="62"/>
        <v>528</v>
      </c>
      <c r="B4240" s="69">
        <f t="shared" si="63"/>
        <v>6</v>
      </c>
      <c r="C4240" s="67"/>
      <c r="D4240" s="70"/>
      <c r="E4240" s="70"/>
      <c r="F4240" s="70"/>
      <c r="G4240" s="42"/>
      <c r="H4240" s="67"/>
      <c r="I4240" s="67"/>
      <c r="J4240" s="67"/>
      <c r="K4240" s="67"/>
      <c r="L4240" s="67"/>
      <c r="M4240" s="67"/>
      <c r="N4240" s="67"/>
      <c r="O4240" s="67"/>
      <c r="P4240" s="67"/>
      <c r="Q4240" s="67"/>
      <c r="R4240" s="34"/>
      <c r="S4240" s="34"/>
      <c r="T4240" s="34"/>
      <c r="U4240" s="34"/>
      <c r="V4240" s="34"/>
      <c r="W4240" s="34"/>
      <c r="X4240" s="34"/>
      <c r="Y4240" s="34"/>
      <c r="Z4240" s="34"/>
    </row>
    <row r="4241" spans="1:26">
      <c r="A4241" s="69">
        <f t="shared" si="62"/>
        <v>528</v>
      </c>
      <c r="B4241" s="69">
        <f t="shared" si="63"/>
        <v>7</v>
      </c>
      <c r="C4241" s="67"/>
      <c r="D4241" s="70"/>
      <c r="E4241" s="70"/>
      <c r="F4241" s="70"/>
      <c r="G4241" s="42"/>
      <c r="H4241" s="67"/>
      <c r="I4241" s="67"/>
      <c r="J4241" s="67"/>
      <c r="K4241" s="67"/>
      <c r="L4241" s="67"/>
      <c r="M4241" s="67"/>
      <c r="N4241" s="67"/>
      <c r="O4241" s="67"/>
      <c r="P4241" s="67"/>
      <c r="Q4241" s="67"/>
      <c r="R4241" s="34"/>
      <c r="S4241" s="34"/>
      <c r="T4241" s="34"/>
      <c r="U4241" s="34"/>
      <c r="V4241" s="34"/>
      <c r="W4241" s="34"/>
      <c r="X4241" s="34"/>
      <c r="Y4241" s="34"/>
      <c r="Z4241" s="34"/>
    </row>
    <row r="4242" spans="1:26">
      <c r="A4242" s="69">
        <f t="shared" si="62"/>
        <v>528</v>
      </c>
      <c r="B4242" s="69">
        <f t="shared" si="63"/>
        <v>8</v>
      </c>
      <c r="C4242" s="67"/>
      <c r="D4242" s="70"/>
      <c r="E4242" s="70"/>
      <c r="F4242" s="70"/>
      <c r="G4242" s="42"/>
      <c r="H4242" s="67"/>
      <c r="I4242" s="67"/>
      <c r="J4242" s="67"/>
      <c r="K4242" s="67"/>
      <c r="L4242" s="67"/>
      <c r="M4242" s="67"/>
      <c r="N4242" s="67"/>
      <c r="O4242" s="67"/>
      <c r="P4242" s="67"/>
      <c r="Q4242" s="67"/>
      <c r="R4242" s="34"/>
      <c r="S4242" s="34"/>
      <c r="T4242" s="34"/>
      <c r="U4242" s="34"/>
      <c r="V4242" s="34"/>
      <c r="W4242" s="34"/>
      <c r="X4242" s="34"/>
      <c r="Y4242" s="34"/>
      <c r="Z4242" s="34"/>
    </row>
    <row r="4243" spans="1:26">
      <c r="A4243" s="69">
        <f t="shared" si="62"/>
        <v>529</v>
      </c>
      <c r="B4243" s="69">
        <f t="shared" si="63"/>
        <v>1</v>
      </c>
      <c r="C4243" s="67"/>
      <c r="D4243" s="70"/>
      <c r="E4243" s="70"/>
      <c r="F4243" s="70"/>
      <c r="G4243" s="42"/>
      <c r="H4243" s="67"/>
      <c r="I4243" s="67"/>
      <c r="J4243" s="67"/>
      <c r="K4243" s="67"/>
      <c r="L4243" s="67"/>
      <c r="M4243" s="67"/>
      <c r="N4243" s="67"/>
      <c r="O4243" s="67"/>
      <c r="P4243" s="67"/>
      <c r="Q4243" s="67"/>
      <c r="R4243" s="34"/>
      <c r="S4243" s="34"/>
      <c r="T4243" s="34"/>
      <c r="U4243" s="34"/>
      <c r="V4243" s="34"/>
      <c r="W4243" s="34"/>
      <c r="X4243" s="34"/>
      <c r="Y4243" s="34"/>
      <c r="Z4243" s="34"/>
    </row>
    <row r="4244" spans="1:26">
      <c r="A4244" s="69">
        <f t="shared" si="62"/>
        <v>529</v>
      </c>
      <c r="B4244" s="69">
        <f t="shared" si="63"/>
        <v>2</v>
      </c>
      <c r="C4244" s="67"/>
      <c r="D4244" s="70"/>
      <c r="E4244" s="70"/>
      <c r="F4244" s="70"/>
      <c r="G4244" s="42"/>
      <c r="H4244" s="67"/>
      <c r="I4244" s="67"/>
      <c r="J4244" s="67"/>
      <c r="K4244" s="67"/>
      <c r="L4244" s="67"/>
      <c r="M4244" s="67"/>
      <c r="N4244" s="67"/>
      <c r="O4244" s="67"/>
      <c r="P4244" s="67"/>
      <c r="Q4244" s="67"/>
      <c r="R4244" s="34"/>
      <c r="S4244" s="34"/>
      <c r="T4244" s="34"/>
      <c r="U4244" s="34"/>
      <c r="V4244" s="34"/>
      <c r="W4244" s="34"/>
      <c r="X4244" s="34"/>
      <c r="Y4244" s="34"/>
      <c r="Z4244" s="34"/>
    </row>
    <row r="4245" spans="1:26">
      <c r="A4245" s="69">
        <f t="shared" si="62"/>
        <v>529</v>
      </c>
      <c r="B4245" s="69">
        <f t="shared" si="63"/>
        <v>3</v>
      </c>
      <c r="C4245" s="67"/>
      <c r="D4245" s="70"/>
      <c r="E4245" s="70"/>
      <c r="F4245" s="70"/>
      <c r="G4245" s="42"/>
      <c r="H4245" s="67"/>
      <c r="I4245" s="67"/>
      <c r="J4245" s="67"/>
      <c r="K4245" s="67"/>
      <c r="L4245" s="67"/>
      <c r="M4245" s="67"/>
      <c r="N4245" s="67"/>
      <c r="O4245" s="67"/>
      <c r="P4245" s="67"/>
      <c r="Q4245" s="67"/>
      <c r="R4245" s="34"/>
      <c r="S4245" s="34"/>
      <c r="T4245" s="34"/>
      <c r="U4245" s="34"/>
      <c r="V4245" s="34"/>
      <c r="W4245" s="34"/>
      <c r="X4245" s="34"/>
      <c r="Y4245" s="34"/>
      <c r="Z4245" s="34"/>
    </row>
    <row r="4246" spans="1:26">
      <c r="A4246" s="69">
        <f t="shared" si="62"/>
        <v>529</v>
      </c>
      <c r="B4246" s="69">
        <f t="shared" si="63"/>
        <v>4</v>
      </c>
      <c r="C4246" s="67"/>
      <c r="D4246" s="70"/>
      <c r="E4246" s="70"/>
      <c r="F4246" s="70"/>
      <c r="G4246" s="42"/>
      <c r="H4246" s="67"/>
      <c r="I4246" s="67"/>
      <c r="J4246" s="67"/>
      <c r="K4246" s="67"/>
      <c r="L4246" s="67"/>
      <c r="M4246" s="67"/>
      <c r="N4246" s="67"/>
      <c r="O4246" s="67"/>
      <c r="P4246" s="67"/>
      <c r="Q4246" s="67"/>
      <c r="R4246" s="34"/>
      <c r="S4246" s="34"/>
      <c r="T4246" s="34"/>
      <c r="U4246" s="34"/>
      <c r="V4246" s="34"/>
      <c r="W4246" s="34"/>
      <c r="X4246" s="34"/>
      <c r="Y4246" s="34"/>
      <c r="Z4246" s="34"/>
    </row>
    <row r="4247" spans="1:26">
      <c r="A4247" s="69">
        <f t="shared" si="62"/>
        <v>529</v>
      </c>
      <c r="B4247" s="69">
        <f t="shared" si="63"/>
        <v>5</v>
      </c>
      <c r="C4247" s="67"/>
      <c r="D4247" s="70"/>
      <c r="E4247" s="70"/>
      <c r="F4247" s="70"/>
      <c r="G4247" s="42"/>
      <c r="H4247" s="67"/>
      <c r="I4247" s="67"/>
      <c r="J4247" s="67"/>
      <c r="K4247" s="67"/>
      <c r="L4247" s="67"/>
      <c r="M4247" s="67"/>
      <c r="N4247" s="67"/>
      <c r="O4247" s="67"/>
      <c r="P4247" s="67"/>
      <c r="Q4247" s="67"/>
      <c r="R4247" s="34"/>
      <c r="S4247" s="34"/>
      <c r="T4247" s="34"/>
      <c r="U4247" s="34"/>
      <c r="V4247" s="34"/>
      <c r="W4247" s="34"/>
      <c r="X4247" s="34"/>
      <c r="Y4247" s="34"/>
      <c r="Z4247" s="34"/>
    </row>
    <row r="4248" spans="1:26">
      <c r="A4248" s="69">
        <f t="shared" si="62"/>
        <v>529</v>
      </c>
      <c r="B4248" s="69">
        <f t="shared" si="63"/>
        <v>6</v>
      </c>
      <c r="C4248" s="67"/>
      <c r="D4248" s="70"/>
      <c r="E4248" s="70"/>
      <c r="F4248" s="70"/>
      <c r="G4248" s="42"/>
      <c r="H4248" s="67"/>
      <c r="I4248" s="67"/>
      <c r="J4248" s="67"/>
      <c r="K4248" s="67"/>
      <c r="L4248" s="67"/>
      <c r="M4248" s="67"/>
      <c r="N4248" s="67"/>
      <c r="O4248" s="67"/>
      <c r="P4248" s="67"/>
      <c r="Q4248" s="67"/>
      <c r="R4248" s="34"/>
      <c r="S4248" s="34"/>
      <c r="T4248" s="34"/>
      <c r="U4248" s="34"/>
      <c r="V4248" s="34"/>
      <c r="W4248" s="34"/>
      <c r="X4248" s="34"/>
      <c r="Y4248" s="34"/>
      <c r="Z4248" s="34"/>
    </row>
    <row r="4249" spans="1:26">
      <c r="A4249" s="69">
        <f t="shared" si="62"/>
        <v>529</v>
      </c>
      <c r="B4249" s="69">
        <f t="shared" si="63"/>
        <v>7</v>
      </c>
      <c r="C4249" s="67"/>
      <c r="D4249" s="70"/>
      <c r="E4249" s="70"/>
      <c r="F4249" s="70"/>
      <c r="G4249" s="42"/>
      <c r="H4249" s="67"/>
      <c r="I4249" s="67"/>
      <c r="J4249" s="67"/>
      <c r="K4249" s="67"/>
      <c r="L4249" s="67"/>
      <c r="M4249" s="67"/>
      <c r="N4249" s="67"/>
      <c r="O4249" s="67"/>
      <c r="P4249" s="67"/>
      <c r="Q4249" s="67"/>
      <c r="R4249" s="34"/>
      <c r="S4249" s="34"/>
      <c r="T4249" s="34"/>
      <c r="U4249" s="34"/>
      <c r="V4249" s="34"/>
      <c r="W4249" s="34"/>
      <c r="X4249" s="34"/>
      <c r="Y4249" s="34"/>
      <c r="Z4249" s="34"/>
    </row>
    <row r="4250" spans="1:26">
      <c r="A4250" s="69">
        <f t="shared" si="62"/>
        <v>529</v>
      </c>
      <c r="B4250" s="69">
        <f t="shared" si="63"/>
        <v>8</v>
      </c>
      <c r="C4250" s="67"/>
      <c r="D4250" s="70"/>
      <c r="E4250" s="70"/>
      <c r="F4250" s="70"/>
      <c r="G4250" s="42"/>
      <c r="H4250" s="67"/>
      <c r="I4250" s="67"/>
      <c r="J4250" s="67"/>
      <c r="K4250" s="67"/>
      <c r="L4250" s="67"/>
      <c r="M4250" s="67"/>
      <c r="N4250" s="67"/>
      <c r="O4250" s="67"/>
      <c r="P4250" s="67"/>
      <c r="Q4250" s="67"/>
      <c r="R4250" s="34"/>
      <c r="S4250" s="34"/>
      <c r="T4250" s="34"/>
      <c r="U4250" s="34"/>
      <c r="V4250" s="34"/>
      <c r="W4250" s="34"/>
      <c r="X4250" s="34"/>
      <c r="Y4250" s="34"/>
      <c r="Z4250" s="34"/>
    </row>
    <row r="4251" spans="1:26">
      <c r="A4251" s="69">
        <f t="shared" ref="A4251:A4314" si="64">A4243+1</f>
        <v>530</v>
      </c>
      <c r="B4251" s="69">
        <f t="shared" ref="B4251:B4314" si="65">B4243</f>
        <v>1</v>
      </c>
      <c r="C4251" s="67"/>
      <c r="D4251" s="70"/>
      <c r="E4251" s="70"/>
      <c r="F4251" s="70"/>
      <c r="G4251" s="42"/>
      <c r="H4251" s="67"/>
      <c r="I4251" s="67"/>
      <c r="J4251" s="67"/>
      <c r="K4251" s="67"/>
      <c r="L4251" s="67"/>
      <c r="M4251" s="67"/>
      <c r="N4251" s="67"/>
      <c r="O4251" s="67"/>
      <c r="P4251" s="67"/>
      <c r="Q4251" s="67"/>
      <c r="R4251" s="34"/>
      <c r="S4251" s="34"/>
      <c r="T4251" s="34"/>
      <c r="U4251" s="34"/>
      <c r="V4251" s="34"/>
      <c r="W4251" s="34"/>
      <c r="X4251" s="34"/>
      <c r="Y4251" s="34"/>
      <c r="Z4251" s="34"/>
    </row>
    <row r="4252" spans="1:26">
      <c r="A4252" s="69">
        <f t="shared" si="64"/>
        <v>530</v>
      </c>
      <c r="B4252" s="69">
        <f t="shared" si="65"/>
        <v>2</v>
      </c>
      <c r="C4252" s="67"/>
      <c r="D4252" s="70"/>
      <c r="E4252" s="70"/>
      <c r="F4252" s="70"/>
      <c r="G4252" s="42"/>
      <c r="H4252" s="67"/>
      <c r="I4252" s="67"/>
      <c r="J4252" s="67"/>
      <c r="K4252" s="67"/>
      <c r="L4252" s="67"/>
      <c r="M4252" s="67"/>
      <c r="N4252" s="67"/>
      <c r="O4252" s="67"/>
      <c r="P4252" s="67"/>
      <c r="Q4252" s="67"/>
      <c r="R4252" s="34"/>
      <c r="S4252" s="34"/>
      <c r="T4252" s="34"/>
      <c r="U4252" s="34"/>
      <c r="V4252" s="34"/>
      <c r="W4252" s="34"/>
      <c r="X4252" s="34"/>
      <c r="Y4252" s="34"/>
      <c r="Z4252" s="34"/>
    </row>
    <row r="4253" spans="1:26">
      <c r="A4253" s="69">
        <f t="shared" si="64"/>
        <v>530</v>
      </c>
      <c r="B4253" s="69">
        <f t="shared" si="65"/>
        <v>3</v>
      </c>
      <c r="C4253" s="67"/>
      <c r="D4253" s="70"/>
      <c r="E4253" s="70"/>
      <c r="F4253" s="70"/>
      <c r="G4253" s="42"/>
      <c r="H4253" s="67"/>
      <c r="I4253" s="67"/>
      <c r="J4253" s="67"/>
      <c r="K4253" s="67"/>
      <c r="L4253" s="67"/>
      <c r="M4253" s="67"/>
      <c r="N4253" s="67"/>
      <c r="O4253" s="67"/>
      <c r="P4253" s="67"/>
      <c r="Q4253" s="67"/>
      <c r="R4253" s="34"/>
      <c r="S4253" s="34"/>
      <c r="T4253" s="34"/>
      <c r="U4253" s="34"/>
      <c r="V4253" s="34"/>
      <c r="W4253" s="34"/>
      <c r="X4253" s="34"/>
      <c r="Y4253" s="34"/>
      <c r="Z4253" s="34"/>
    </row>
    <row r="4254" spans="1:26">
      <c r="A4254" s="69">
        <f t="shared" si="64"/>
        <v>530</v>
      </c>
      <c r="B4254" s="69">
        <f t="shared" si="65"/>
        <v>4</v>
      </c>
      <c r="C4254" s="67"/>
      <c r="D4254" s="70"/>
      <c r="E4254" s="70"/>
      <c r="F4254" s="70"/>
      <c r="G4254" s="42"/>
      <c r="H4254" s="67"/>
      <c r="I4254" s="67"/>
      <c r="J4254" s="67"/>
      <c r="K4254" s="67"/>
      <c r="L4254" s="67"/>
      <c r="M4254" s="67"/>
      <c r="N4254" s="67"/>
      <c r="O4254" s="67"/>
      <c r="P4254" s="67"/>
      <c r="Q4254" s="67"/>
      <c r="R4254" s="34"/>
      <c r="S4254" s="34"/>
      <c r="T4254" s="34"/>
      <c r="U4254" s="34"/>
      <c r="V4254" s="34"/>
      <c r="W4254" s="34"/>
      <c r="X4254" s="34"/>
      <c r="Y4254" s="34"/>
      <c r="Z4254" s="34"/>
    </row>
    <row r="4255" spans="1:26">
      <c r="A4255" s="69">
        <f t="shared" si="64"/>
        <v>530</v>
      </c>
      <c r="B4255" s="69">
        <f t="shared" si="65"/>
        <v>5</v>
      </c>
      <c r="C4255" s="67"/>
      <c r="D4255" s="70"/>
      <c r="E4255" s="70"/>
      <c r="F4255" s="70"/>
      <c r="G4255" s="42"/>
      <c r="H4255" s="67"/>
      <c r="I4255" s="67"/>
      <c r="J4255" s="67"/>
      <c r="K4255" s="67"/>
      <c r="L4255" s="67"/>
      <c r="M4255" s="67"/>
      <c r="N4255" s="67"/>
      <c r="O4255" s="67"/>
      <c r="P4255" s="67"/>
      <c r="Q4255" s="67"/>
      <c r="R4255" s="34"/>
      <c r="S4255" s="34"/>
      <c r="T4255" s="34"/>
      <c r="U4255" s="34"/>
      <c r="V4255" s="34"/>
      <c r="W4255" s="34"/>
      <c r="X4255" s="34"/>
      <c r="Y4255" s="34"/>
      <c r="Z4255" s="34"/>
    </row>
    <row r="4256" spans="1:26">
      <c r="A4256" s="69">
        <f t="shared" si="64"/>
        <v>530</v>
      </c>
      <c r="B4256" s="69">
        <f t="shared" si="65"/>
        <v>6</v>
      </c>
      <c r="C4256" s="67"/>
      <c r="D4256" s="70"/>
      <c r="E4256" s="70"/>
      <c r="F4256" s="70"/>
      <c r="G4256" s="42"/>
      <c r="H4256" s="67"/>
      <c r="I4256" s="67"/>
      <c r="J4256" s="67"/>
      <c r="K4256" s="67"/>
      <c r="L4256" s="67"/>
      <c r="M4256" s="67"/>
      <c r="N4256" s="67"/>
      <c r="O4256" s="67"/>
      <c r="P4256" s="67"/>
      <c r="Q4256" s="67"/>
      <c r="R4256" s="34"/>
      <c r="S4256" s="34"/>
      <c r="T4256" s="34"/>
      <c r="U4256" s="34"/>
      <c r="V4256" s="34"/>
      <c r="W4256" s="34"/>
      <c r="X4256" s="34"/>
      <c r="Y4256" s="34"/>
      <c r="Z4256" s="34"/>
    </row>
    <row r="4257" spans="1:26">
      <c r="A4257" s="69">
        <f t="shared" si="64"/>
        <v>530</v>
      </c>
      <c r="B4257" s="69">
        <f t="shared" si="65"/>
        <v>7</v>
      </c>
      <c r="C4257" s="67"/>
      <c r="D4257" s="70"/>
      <c r="E4257" s="70"/>
      <c r="F4257" s="70"/>
      <c r="G4257" s="42"/>
      <c r="H4257" s="67"/>
      <c r="I4257" s="67"/>
      <c r="J4257" s="67"/>
      <c r="K4257" s="67"/>
      <c r="L4257" s="67"/>
      <c r="M4257" s="67"/>
      <c r="N4257" s="67"/>
      <c r="O4257" s="67"/>
      <c r="P4257" s="67"/>
      <c r="Q4257" s="67"/>
      <c r="R4257" s="34"/>
      <c r="S4257" s="34"/>
      <c r="T4257" s="34"/>
      <c r="U4257" s="34"/>
      <c r="V4257" s="34"/>
      <c r="W4257" s="34"/>
      <c r="X4257" s="34"/>
      <c r="Y4257" s="34"/>
      <c r="Z4257" s="34"/>
    </row>
    <row r="4258" spans="1:26">
      <c r="A4258" s="69">
        <f t="shared" si="64"/>
        <v>530</v>
      </c>
      <c r="B4258" s="69">
        <f t="shared" si="65"/>
        <v>8</v>
      </c>
      <c r="C4258" s="67"/>
      <c r="D4258" s="70"/>
      <c r="E4258" s="70"/>
      <c r="F4258" s="70"/>
      <c r="G4258" s="42"/>
      <c r="H4258" s="67"/>
      <c r="I4258" s="67"/>
      <c r="J4258" s="67"/>
      <c r="K4258" s="67"/>
      <c r="L4258" s="67"/>
      <c r="M4258" s="67"/>
      <c r="N4258" s="67"/>
      <c r="O4258" s="67"/>
      <c r="P4258" s="67"/>
      <c r="Q4258" s="67"/>
      <c r="R4258" s="34"/>
      <c r="S4258" s="34"/>
      <c r="T4258" s="34"/>
      <c r="U4258" s="34"/>
      <c r="V4258" s="34"/>
      <c r="W4258" s="34"/>
      <c r="X4258" s="34"/>
      <c r="Y4258" s="34"/>
      <c r="Z4258" s="34"/>
    </row>
    <row r="4259" spans="1:26">
      <c r="A4259" s="69">
        <f t="shared" si="64"/>
        <v>531</v>
      </c>
      <c r="B4259" s="69">
        <f t="shared" si="65"/>
        <v>1</v>
      </c>
      <c r="C4259" s="67"/>
      <c r="D4259" s="70"/>
      <c r="E4259" s="70"/>
      <c r="F4259" s="70"/>
      <c r="G4259" s="42"/>
      <c r="H4259" s="67"/>
      <c r="I4259" s="67"/>
      <c r="J4259" s="67"/>
      <c r="K4259" s="67"/>
      <c r="L4259" s="67"/>
      <c r="M4259" s="67"/>
      <c r="N4259" s="67"/>
      <c r="O4259" s="67"/>
      <c r="P4259" s="67"/>
      <c r="Q4259" s="67"/>
      <c r="R4259" s="34"/>
      <c r="S4259" s="34"/>
      <c r="T4259" s="34"/>
      <c r="U4259" s="34"/>
      <c r="V4259" s="34"/>
      <c r="W4259" s="34"/>
      <c r="X4259" s="34"/>
      <c r="Y4259" s="34"/>
      <c r="Z4259" s="34"/>
    </row>
    <row r="4260" spans="1:26">
      <c r="A4260" s="69">
        <f t="shared" si="64"/>
        <v>531</v>
      </c>
      <c r="B4260" s="69">
        <f t="shared" si="65"/>
        <v>2</v>
      </c>
      <c r="C4260" s="67"/>
      <c r="D4260" s="70"/>
      <c r="E4260" s="70"/>
      <c r="F4260" s="70"/>
      <c r="G4260" s="42"/>
      <c r="H4260" s="67"/>
      <c r="I4260" s="67"/>
      <c r="J4260" s="67"/>
      <c r="K4260" s="67"/>
      <c r="L4260" s="67"/>
      <c r="M4260" s="67"/>
      <c r="N4260" s="67"/>
      <c r="O4260" s="67"/>
      <c r="P4260" s="67"/>
      <c r="Q4260" s="67"/>
      <c r="R4260" s="34"/>
      <c r="S4260" s="34"/>
      <c r="T4260" s="34"/>
      <c r="U4260" s="34"/>
      <c r="V4260" s="34"/>
      <c r="W4260" s="34"/>
      <c r="X4260" s="34"/>
      <c r="Y4260" s="34"/>
      <c r="Z4260" s="34"/>
    </row>
    <row r="4261" spans="1:26">
      <c r="A4261" s="69">
        <f t="shared" si="64"/>
        <v>531</v>
      </c>
      <c r="B4261" s="69">
        <f t="shared" si="65"/>
        <v>3</v>
      </c>
      <c r="C4261" s="67"/>
      <c r="D4261" s="70"/>
      <c r="E4261" s="70"/>
      <c r="F4261" s="70"/>
      <c r="G4261" s="42"/>
      <c r="H4261" s="67"/>
      <c r="I4261" s="67"/>
      <c r="J4261" s="67"/>
      <c r="K4261" s="67"/>
      <c r="L4261" s="67"/>
      <c r="M4261" s="67"/>
      <c r="N4261" s="67"/>
      <c r="O4261" s="67"/>
      <c r="P4261" s="67"/>
      <c r="Q4261" s="67"/>
      <c r="R4261" s="34"/>
      <c r="S4261" s="34"/>
      <c r="T4261" s="34"/>
      <c r="U4261" s="34"/>
      <c r="V4261" s="34"/>
      <c r="W4261" s="34"/>
      <c r="X4261" s="34"/>
      <c r="Y4261" s="34"/>
      <c r="Z4261" s="34"/>
    </row>
    <row r="4262" spans="1:26">
      <c r="A4262" s="69">
        <f t="shared" si="64"/>
        <v>531</v>
      </c>
      <c r="B4262" s="69">
        <f t="shared" si="65"/>
        <v>4</v>
      </c>
      <c r="C4262" s="67"/>
      <c r="D4262" s="70"/>
      <c r="E4262" s="70"/>
      <c r="F4262" s="70"/>
      <c r="G4262" s="42"/>
      <c r="H4262" s="67"/>
      <c r="I4262" s="67"/>
      <c r="J4262" s="67"/>
      <c r="K4262" s="67"/>
      <c r="L4262" s="67"/>
      <c r="M4262" s="67"/>
      <c r="N4262" s="67"/>
      <c r="O4262" s="67"/>
      <c r="P4262" s="67"/>
      <c r="Q4262" s="67"/>
      <c r="R4262" s="34"/>
      <c r="S4262" s="34"/>
      <c r="T4262" s="34"/>
      <c r="U4262" s="34"/>
      <c r="V4262" s="34"/>
      <c r="W4262" s="34"/>
      <c r="X4262" s="34"/>
      <c r="Y4262" s="34"/>
      <c r="Z4262" s="34"/>
    </row>
    <row r="4263" spans="1:26">
      <c r="A4263" s="69">
        <f t="shared" si="64"/>
        <v>531</v>
      </c>
      <c r="B4263" s="69">
        <f t="shared" si="65"/>
        <v>5</v>
      </c>
      <c r="C4263" s="67"/>
      <c r="D4263" s="70"/>
      <c r="E4263" s="70"/>
      <c r="F4263" s="70"/>
      <c r="G4263" s="42"/>
      <c r="H4263" s="67"/>
      <c r="I4263" s="67"/>
      <c r="J4263" s="67"/>
      <c r="K4263" s="67"/>
      <c r="L4263" s="67"/>
      <c r="M4263" s="67"/>
      <c r="N4263" s="67"/>
      <c r="O4263" s="67"/>
      <c r="P4263" s="67"/>
      <c r="Q4263" s="67"/>
      <c r="R4263" s="34"/>
      <c r="S4263" s="34"/>
      <c r="T4263" s="34"/>
      <c r="U4263" s="34"/>
      <c r="V4263" s="34"/>
      <c r="W4263" s="34"/>
      <c r="X4263" s="34"/>
      <c r="Y4263" s="34"/>
      <c r="Z4263" s="34"/>
    </row>
    <row r="4264" spans="1:26">
      <c r="A4264" s="69">
        <f t="shared" si="64"/>
        <v>531</v>
      </c>
      <c r="B4264" s="69">
        <f t="shared" si="65"/>
        <v>6</v>
      </c>
      <c r="C4264" s="67"/>
      <c r="D4264" s="70"/>
      <c r="E4264" s="70"/>
      <c r="F4264" s="70"/>
      <c r="G4264" s="42"/>
      <c r="H4264" s="67"/>
      <c r="I4264" s="67"/>
      <c r="J4264" s="67"/>
      <c r="K4264" s="67"/>
      <c r="L4264" s="67"/>
      <c r="M4264" s="67"/>
      <c r="N4264" s="67"/>
      <c r="O4264" s="67"/>
      <c r="P4264" s="67"/>
      <c r="Q4264" s="67"/>
      <c r="R4264" s="34"/>
      <c r="S4264" s="34"/>
      <c r="T4264" s="34"/>
      <c r="U4264" s="34"/>
      <c r="V4264" s="34"/>
      <c r="W4264" s="34"/>
      <c r="X4264" s="34"/>
      <c r="Y4264" s="34"/>
      <c r="Z4264" s="34"/>
    </row>
    <row r="4265" spans="1:26">
      <c r="A4265" s="69">
        <f t="shared" si="64"/>
        <v>531</v>
      </c>
      <c r="B4265" s="69">
        <f t="shared" si="65"/>
        <v>7</v>
      </c>
      <c r="C4265" s="67"/>
      <c r="D4265" s="70"/>
      <c r="E4265" s="70"/>
      <c r="F4265" s="70"/>
      <c r="G4265" s="42"/>
      <c r="H4265" s="67"/>
      <c r="I4265" s="67"/>
      <c r="J4265" s="67"/>
      <c r="K4265" s="67"/>
      <c r="L4265" s="67"/>
      <c r="M4265" s="67"/>
      <c r="N4265" s="67"/>
      <c r="O4265" s="67"/>
      <c r="P4265" s="67"/>
      <c r="Q4265" s="67"/>
      <c r="R4265" s="34"/>
      <c r="S4265" s="34"/>
      <c r="T4265" s="34"/>
      <c r="U4265" s="34"/>
      <c r="V4265" s="34"/>
      <c r="W4265" s="34"/>
      <c r="X4265" s="34"/>
      <c r="Y4265" s="34"/>
      <c r="Z4265" s="34"/>
    </row>
    <row r="4266" spans="1:26">
      <c r="A4266" s="69">
        <f t="shared" si="64"/>
        <v>531</v>
      </c>
      <c r="B4266" s="69">
        <f t="shared" si="65"/>
        <v>8</v>
      </c>
      <c r="C4266" s="67"/>
      <c r="D4266" s="70"/>
      <c r="E4266" s="70"/>
      <c r="F4266" s="70"/>
      <c r="G4266" s="42"/>
      <c r="H4266" s="67"/>
      <c r="I4266" s="67"/>
      <c r="J4266" s="67"/>
      <c r="K4266" s="67"/>
      <c r="L4266" s="67"/>
      <c r="M4266" s="67"/>
      <c r="N4266" s="67"/>
      <c r="O4266" s="67"/>
      <c r="P4266" s="67"/>
      <c r="Q4266" s="67"/>
      <c r="R4266" s="34"/>
      <c r="S4266" s="34"/>
      <c r="T4266" s="34"/>
      <c r="U4266" s="34"/>
      <c r="V4266" s="34"/>
      <c r="W4266" s="34"/>
      <c r="X4266" s="34"/>
      <c r="Y4266" s="34"/>
      <c r="Z4266" s="34"/>
    </row>
    <row r="4267" spans="1:26">
      <c r="A4267" s="69">
        <f t="shared" si="64"/>
        <v>532</v>
      </c>
      <c r="B4267" s="69">
        <f t="shared" si="65"/>
        <v>1</v>
      </c>
      <c r="C4267" s="67"/>
      <c r="D4267" s="70"/>
      <c r="E4267" s="70"/>
      <c r="F4267" s="70"/>
      <c r="G4267" s="42"/>
      <c r="H4267" s="67"/>
      <c r="I4267" s="67"/>
      <c r="J4267" s="67"/>
      <c r="K4267" s="67"/>
      <c r="L4267" s="67"/>
      <c r="M4267" s="67"/>
      <c r="N4267" s="67"/>
      <c r="O4267" s="67"/>
      <c r="P4267" s="67"/>
      <c r="Q4267" s="67"/>
      <c r="R4267" s="34"/>
      <c r="S4267" s="34"/>
      <c r="T4267" s="34"/>
      <c r="U4267" s="34"/>
      <c r="V4267" s="34"/>
      <c r="W4267" s="34"/>
      <c r="X4267" s="34"/>
      <c r="Y4267" s="34"/>
      <c r="Z4267" s="34"/>
    </row>
    <row r="4268" spans="1:26">
      <c r="A4268" s="69">
        <f t="shared" si="64"/>
        <v>532</v>
      </c>
      <c r="B4268" s="69">
        <f t="shared" si="65"/>
        <v>2</v>
      </c>
      <c r="C4268" s="67"/>
      <c r="D4268" s="70"/>
      <c r="E4268" s="70"/>
      <c r="F4268" s="70"/>
      <c r="G4268" s="42"/>
      <c r="H4268" s="67"/>
      <c r="I4268" s="67"/>
      <c r="J4268" s="67"/>
      <c r="K4268" s="67"/>
      <c r="L4268" s="67"/>
      <c r="M4268" s="67"/>
      <c r="N4268" s="67"/>
      <c r="O4268" s="67"/>
      <c r="P4268" s="67"/>
      <c r="Q4268" s="67"/>
      <c r="R4268" s="34"/>
      <c r="S4268" s="34"/>
      <c r="T4268" s="34"/>
      <c r="U4268" s="34"/>
      <c r="V4268" s="34"/>
      <c r="W4268" s="34"/>
      <c r="X4268" s="34"/>
      <c r="Y4268" s="34"/>
      <c r="Z4268" s="34"/>
    </row>
    <row r="4269" spans="1:26">
      <c r="A4269" s="69">
        <f t="shared" si="64"/>
        <v>532</v>
      </c>
      <c r="B4269" s="69">
        <f t="shared" si="65"/>
        <v>3</v>
      </c>
      <c r="C4269" s="67"/>
      <c r="D4269" s="70"/>
      <c r="E4269" s="70"/>
      <c r="F4269" s="70"/>
      <c r="G4269" s="42"/>
      <c r="H4269" s="67"/>
      <c r="I4269" s="67"/>
      <c r="J4269" s="67"/>
      <c r="K4269" s="67"/>
      <c r="L4269" s="67"/>
      <c r="M4269" s="67"/>
      <c r="N4269" s="67"/>
      <c r="O4269" s="67"/>
      <c r="P4269" s="67"/>
      <c r="Q4269" s="67"/>
      <c r="R4269" s="34"/>
      <c r="S4269" s="34"/>
      <c r="T4269" s="34"/>
      <c r="U4269" s="34"/>
      <c r="V4269" s="34"/>
      <c r="W4269" s="34"/>
      <c r="X4269" s="34"/>
      <c r="Y4269" s="34"/>
      <c r="Z4269" s="34"/>
    </row>
    <row r="4270" spans="1:26">
      <c r="A4270" s="69">
        <f t="shared" si="64"/>
        <v>532</v>
      </c>
      <c r="B4270" s="69">
        <f t="shared" si="65"/>
        <v>4</v>
      </c>
      <c r="C4270" s="67"/>
      <c r="D4270" s="70"/>
      <c r="E4270" s="70"/>
      <c r="F4270" s="70"/>
      <c r="G4270" s="42"/>
      <c r="H4270" s="67"/>
      <c r="I4270" s="67"/>
      <c r="J4270" s="67"/>
      <c r="K4270" s="67"/>
      <c r="L4270" s="67"/>
      <c r="M4270" s="67"/>
      <c r="N4270" s="67"/>
      <c r="O4270" s="67"/>
      <c r="P4270" s="67"/>
      <c r="Q4270" s="67"/>
      <c r="R4270" s="34"/>
      <c r="S4270" s="34"/>
      <c r="T4270" s="34"/>
      <c r="U4270" s="34"/>
      <c r="V4270" s="34"/>
      <c r="W4270" s="34"/>
      <c r="X4270" s="34"/>
      <c r="Y4270" s="34"/>
      <c r="Z4270" s="34"/>
    </row>
    <row r="4271" spans="1:26">
      <c r="A4271" s="69">
        <f t="shared" si="64"/>
        <v>532</v>
      </c>
      <c r="B4271" s="69">
        <f t="shared" si="65"/>
        <v>5</v>
      </c>
      <c r="C4271" s="67"/>
      <c r="D4271" s="70"/>
      <c r="E4271" s="70"/>
      <c r="F4271" s="70"/>
      <c r="G4271" s="42"/>
      <c r="H4271" s="67"/>
      <c r="I4271" s="67"/>
      <c r="J4271" s="67"/>
      <c r="K4271" s="67"/>
      <c r="L4271" s="67"/>
      <c r="M4271" s="67"/>
      <c r="N4271" s="67"/>
      <c r="O4271" s="67"/>
      <c r="P4271" s="67"/>
      <c r="Q4271" s="67"/>
      <c r="R4271" s="34"/>
      <c r="S4271" s="34"/>
      <c r="T4271" s="34"/>
      <c r="U4271" s="34"/>
      <c r="V4271" s="34"/>
      <c r="W4271" s="34"/>
      <c r="X4271" s="34"/>
      <c r="Y4271" s="34"/>
      <c r="Z4271" s="34"/>
    </row>
    <row r="4272" spans="1:26">
      <c r="A4272" s="69">
        <f t="shared" si="64"/>
        <v>532</v>
      </c>
      <c r="B4272" s="69">
        <f t="shared" si="65"/>
        <v>6</v>
      </c>
      <c r="C4272" s="67"/>
      <c r="D4272" s="70"/>
      <c r="E4272" s="70"/>
      <c r="F4272" s="70"/>
      <c r="G4272" s="42"/>
      <c r="H4272" s="67"/>
      <c r="I4272" s="67"/>
      <c r="J4272" s="67"/>
      <c r="K4272" s="67"/>
      <c r="L4272" s="67"/>
      <c r="M4272" s="67"/>
      <c r="N4272" s="67"/>
      <c r="O4272" s="67"/>
      <c r="P4272" s="67"/>
      <c r="Q4272" s="67"/>
      <c r="R4272" s="34"/>
      <c r="S4272" s="34"/>
      <c r="T4272" s="34"/>
      <c r="U4272" s="34"/>
      <c r="V4272" s="34"/>
      <c r="W4272" s="34"/>
      <c r="X4272" s="34"/>
      <c r="Y4272" s="34"/>
      <c r="Z4272" s="34"/>
    </row>
    <row r="4273" spans="1:26">
      <c r="A4273" s="69">
        <f t="shared" si="64"/>
        <v>532</v>
      </c>
      <c r="B4273" s="69">
        <f t="shared" si="65"/>
        <v>7</v>
      </c>
      <c r="C4273" s="67"/>
      <c r="D4273" s="70"/>
      <c r="E4273" s="70"/>
      <c r="F4273" s="70"/>
      <c r="G4273" s="42"/>
      <c r="H4273" s="67"/>
      <c r="I4273" s="67"/>
      <c r="J4273" s="67"/>
      <c r="K4273" s="67"/>
      <c r="L4273" s="67"/>
      <c r="M4273" s="67"/>
      <c r="N4273" s="67"/>
      <c r="O4273" s="67"/>
      <c r="P4273" s="67"/>
      <c r="Q4273" s="67"/>
      <c r="R4273" s="34"/>
      <c r="S4273" s="34"/>
      <c r="T4273" s="34"/>
      <c r="U4273" s="34"/>
      <c r="V4273" s="34"/>
      <c r="W4273" s="34"/>
      <c r="X4273" s="34"/>
      <c r="Y4273" s="34"/>
      <c r="Z4273" s="34"/>
    </row>
    <row r="4274" spans="1:26">
      <c r="A4274" s="69">
        <f t="shared" si="64"/>
        <v>532</v>
      </c>
      <c r="B4274" s="69">
        <f t="shared" si="65"/>
        <v>8</v>
      </c>
      <c r="C4274" s="67"/>
      <c r="D4274" s="70"/>
      <c r="E4274" s="70"/>
      <c r="F4274" s="70"/>
      <c r="G4274" s="42"/>
      <c r="H4274" s="67"/>
      <c r="I4274" s="67"/>
      <c r="J4274" s="67"/>
      <c r="K4274" s="67"/>
      <c r="L4274" s="67"/>
      <c r="M4274" s="67"/>
      <c r="N4274" s="67"/>
      <c r="O4274" s="67"/>
      <c r="P4274" s="67"/>
      <c r="Q4274" s="67"/>
      <c r="R4274" s="34"/>
      <c r="S4274" s="34"/>
      <c r="T4274" s="34"/>
      <c r="U4274" s="34"/>
      <c r="V4274" s="34"/>
      <c r="W4274" s="34"/>
      <c r="X4274" s="34"/>
      <c r="Y4274" s="34"/>
      <c r="Z4274" s="34"/>
    </row>
    <row r="4275" spans="1:26">
      <c r="A4275" s="69">
        <f t="shared" si="64"/>
        <v>533</v>
      </c>
      <c r="B4275" s="69">
        <f t="shared" si="65"/>
        <v>1</v>
      </c>
      <c r="C4275" s="67"/>
      <c r="D4275" s="70"/>
      <c r="E4275" s="70"/>
      <c r="F4275" s="70"/>
      <c r="G4275" s="42"/>
      <c r="H4275" s="67"/>
      <c r="I4275" s="67"/>
      <c r="J4275" s="67"/>
      <c r="K4275" s="67"/>
      <c r="L4275" s="67"/>
      <c r="M4275" s="67"/>
      <c r="N4275" s="67"/>
      <c r="O4275" s="67"/>
      <c r="P4275" s="67"/>
      <c r="Q4275" s="67"/>
      <c r="R4275" s="34"/>
      <c r="S4275" s="34"/>
      <c r="T4275" s="34"/>
      <c r="U4275" s="34"/>
      <c r="V4275" s="34"/>
      <c r="W4275" s="34"/>
      <c r="X4275" s="34"/>
      <c r="Y4275" s="34"/>
      <c r="Z4275" s="34"/>
    </row>
    <row r="4276" spans="1:26">
      <c r="A4276" s="69">
        <f t="shared" si="64"/>
        <v>533</v>
      </c>
      <c r="B4276" s="69">
        <f t="shared" si="65"/>
        <v>2</v>
      </c>
      <c r="C4276" s="67"/>
      <c r="D4276" s="70"/>
      <c r="E4276" s="70"/>
      <c r="F4276" s="70"/>
      <c r="G4276" s="42"/>
      <c r="H4276" s="67"/>
      <c r="I4276" s="67"/>
      <c r="J4276" s="67"/>
      <c r="K4276" s="67"/>
      <c r="L4276" s="67"/>
      <c r="M4276" s="67"/>
      <c r="N4276" s="67"/>
      <c r="O4276" s="67"/>
      <c r="P4276" s="67"/>
      <c r="Q4276" s="67"/>
      <c r="R4276" s="34"/>
      <c r="S4276" s="34"/>
      <c r="T4276" s="34"/>
      <c r="U4276" s="34"/>
      <c r="V4276" s="34"/>
      <c r="W4276" s="34"/>
      <c r="X4276" s="34"/>
      <c r="Y4276" s="34"/>
      <c r="Z4276" s="34"/>
    </row>
    <row r="4277" spans="1:26">
      <c r="A4277" s="69">
        <f t="shared" si="64"/>
        <v>533</v>
      </c>
      <c r="B4277" s="69">
        <f t="shared" si="65"/>
        <v>3</v>
      </c>
      <c r="C4277" s="67"/>
      <c r="D4277" s="70"/>
      <c r="E4277" s="70"/>
      <c r="F4277" s="70"/>
      <c r="G4277" s="42"/>
      <c r="H4277" s="67"/>
      <c r="I4277" s="67"/>
      <c r="J4277" s="67"/>
      <c r="K4277" s="67"/>
      <c r="L4277" s="67"/>
      <c r="M4277" s="67"/>
      <c r="N4277" s="67"/>
      <c r="O4277" s="67"/>
      <c r="P4277" s="67"/>
      <c r="Q4277" s="67"/>
      <c r="R4277" s="34"/>
      <c r="S4277" s="34"/>
      <c r="T4277" s="34"/>
      <c r="U4277" s="34"/>
      <c r="V4277" s="34"/>
      <c r="W4277" s="34"/>
      <c r="X4277" s="34"/>
      <c r="Y4277" s="34"/>
      <c r="Z4277" s="34"/>
    </row>
    <row r="4278" spans="1:26">
      <c r="A4278" s="69">
        <f t="shared" si="64"/>
        <v>533</v>
      </c>
      <c r="B4278" s="69">
        <f t="shared" si="65"/>
        <v>4</v>
      </c>
      <c r="C4278" s="67"/>
      <c r="D4278" s="70"/>
      <c r="E4278" s="70"/>
      <c r="F4278" s="70"/>
      <c r="G4278" s="42"/>
      <c r="H4278" s="67"/>
      <c r="I4278" s="67"/>
      <c r="J4278" s="67"/>
      <c r="K4278" s="67"/>
      <c r="L4278" s="67"/>
      <c r="M4278" s="67"/>
      <c r="N4278" s="67"/>
      <c r="O4278" s="67"/>
      <c r="P4278" s="67"/>
      <c r="Q4278" s="67"/>
      <c r="R4278" s="34"/>
      <c r="S4278" s="34"/>
      <c r="T4278" s="34"/>
      <c r="U4278" s="34"/>
      <c r="V4278" s="34"/>
      <c r="W4278" s="34"/>
      <c r="X4278" s="34"/>
      <c r="Y4278" s="34"/>
      <c r="Z4278" s="34"/>
    </row>
    <row r="4279" spans="1:26">
      <c r="A4279" s="69">
        <f t="shared" si="64"/>
        <v>533</v>
      </c>
      <c r="B4279" s="69">
        <f t="shared" si="65"/>
        <v>5</v>
      </c>
      <c r="C4279" s="67"/>
      <c r="D4279" s="70"/>
      <c r="E4279" s="70"/>
      <c r="F4279" s="70"/>
      <c r="G4279" s="42"/>
      <c r="H4279" s="67"/>
      <c r="I4279" s="67"/>
      <c r="J4279" s="67"/>
      <c r="K4279" s="67"/>
      <c r="L4279" s="67"/>
      <c r="M4279" s="67"/>
      <c r="N4279" s="67"/>
      <c r="O4279" s="67"/>
      <c r="P4279" s="67"/>
      <c r="Q4279" s="67"/>
      <c r="R4279" s="34"/>
      <c r="S4279" s="34"/>
      <c r="T4279" s="34"/>
      <c r="U4279" s="34"/>
      <c r="V4279" s="34"/>
      <c r="W4279" s="34"/>
      <c r="X4279" s="34"/>
      <c r="Y4279" s="34"/>
      <c r="Z4279" s="34"/>
    </row>
    <row r="4280" spans="1:26">
      <c r="A4280" s="69">
        <f t="shared" si="64"/>
        <v>533</v>
      </c>
      <c r="B4280" s="69">
        <f t="shared" si="65"/>
        <v>6</v>
      </c>
      <c r="C4280" s="67"/>
      <c r="D4280" s="70"/>
      <c r="E4280" s="70"/>
      <c r="F4280" s="70"/>
      <c r="G4280" s="42"/>
      <c r="H4280" s="67"/>
      <c r="I4280" s="67"/>
      <c r="J4280" s="67"/>
      <c r="K4280" s="67"/>
      <c r="L4280" s="67"/>
      <c r="M4280" s="67"/>
      <c r="N4280" s="67"/>
      <c r="O4280" s="67"/>
      <c r="P4280" s="67"/>
      <c r="Q4280" s="67"/>
      <c r="R4280" s="34"/>
      <c r="S4280" s="34"/>
      <c r="T4280" s="34"/>
      <c r="U4280" s="34"/>
      <c r="V4280" s="34"/>
      <c r="W4280" s="34"/>
      <c r="X4280" s="34"/>
      <c r="Y4280" s="34"/>
      <c r="Z4280" s="34"/>
    </row>
    <row r="4281" spans="1:26">
      <c r="A4281" s="69">
        <f t="shared" si="64"/>
        <v>533</v>
      </c>
      <c r="B4281" s="69">
        <f t="shared" si="65"/>
        <v>7</v>
      </c>
      <c r="C4281" s="67"/>
      <c r="D4281" s="70"/>
      <c r="E4281" s="70"/>
      <c r="F4281" s="70"/>
      <c r="G4281" s="42"/>
      <c r="H4281" s="67"/>
      <c r="I4281" s="67"/>
      <c r="J4281" s="67"/>
      <c r="K4281" s="67"/>
      <c r="L4281" s="67"/>
      <c r="M4281" s="67"/>
      <c r="N4281" s="67"/>
      <c r="O4281" s="67"/>
      <c r="P4281" s="67"/>
      <c r="Q4281" s="67"/>
      <c r="R4281" s="34"/>
      <c r="S4281" s="34"/>
      <c r="T4281" s="34"/>
      <c r="U4281" s="34"/>
      <c r="V4281" s="34"/>
      <c r="W4281" s="34"/>
      <c r="X4281" s="34"/>
      <c r="Y4281" s="34"/>
      <c r="Z4281" s="34"/>
    </row>
    <row r="4282" spans="1:26">
      <c r="A4282" s="69">
        <f t="shared" si="64"/>
        <v>533</v>
      </c>
      <c r="B4282" s="69">
        <f t="shared" si="65"/>
        <v>8</v>
      </c>
      <c r="C4282" s="67"/>
      <c r="D4282" s="70"/>
      <c r="E4282" s="70"/>
      <c r="F4282" s="70"/>
      <c r="G4282" s="42"/>
      <c r="H4282" s="67"/>
      <c r="I4282" s="67"/>
      <c r="J4282" s="67"/>
      <c r="K4282" s="67"/>
      <c r="L4282" s="67"/>
      <c r="M4282" s="67"/>
      <c r="N4282" s="67"/>
      <c r="O4282" s="67"/>
      <c r="P4282" s="67"/>
      <c r="Q4282" s="67"/>
      <c r="R4282" s="34"/>
      <c r="S4282" s="34"/>
      <c r="T4282" s="34"/>
      <c r="U4282" s="34"/>
      <c r="V4282" s="34"/>
      <c r="W4282" s="34"/>
      <c r="X4282" s="34"/>
      <c r="Y4282" s="34"/>
      <c r="Z4282" s="34"/>
    </row>
    <row r="4283" spans="1:26">
      <c r="A4283" s="69">
        <f t="shared" si="64"/>
        <v>534</v>
      </c>
      <c r="B4283" s="69">
        <f t="shared" si="65"/>
        <v>1</v>
      </c>
      <c r="C4283" s="67"/>
      <c r="D4283" s="70"/>
      <c r="E4283" s="70"/>
      <c r="F4283" s="70"/>
      <c r="G4283" s="42"/>
      <c r="H4283" s="67"/>
      <c r="I4283" s="67"/>
      <c r="J4283" s="67"/>
      <c r="K4283" s="67"/>
      <c r="L4283" s="67"/>
      <c r="M4283" s="67"/>
      <c r="N4283" s="67"/>
      <c r="O4283" s="67"/>
      <c r="P4283" s="67"/>
      <c r="Q4283" s="67"/>
      <c r="R4283" s="34"/>
      <c r="S4283" s="34"/>
      <c r="T4283" s="34"/>
      <c r="U4283" s="34"/>
      <c r="V4283" s="34"/>
      <c r="W4283" s="34"/>
      <c r="X4283" s="34"/>
      <c r="Y4283" s="34"/>
      <c r="Z4283" s="34"/>
    </row>
    <row r="4284" spans="1:26">
      <c r="A4284" s="69">
        <f t="shared" si="64"/>
        <v>534</v>
      </c>
      <c r="B4284" s="69">
        <f t="shared" si="65"/>
        <v>2</v>
      </c>
      <c r="C4284" s="67"/>
      <c r="D4284" s="70"/>
      <c r="E4284" s="70"/>
      <c r="F4284" s="70"/>
      <c r="G4284" s="42"/>
      <c r="H4284" s="67"/>
      <c r="I4284" s="67"/>
      <c r="J4284" s="67"/>
      <c r="K4284" s="67"/>
      <c r="L4284" s="67"/>
      <c r="M4284" s="67"/>
      <c r="N4284" s="67"/>
      <c r="O4284" s="67"/>
      <c r="P4284" s="67"/>
      <c r="Q4284" s="67"/>
      <c r="R4284" s="34"/>
      <c r="S4284" s="34"/>
      <c r="T4284" s="34"/>
      <c r="U4284" s="34"/>
      <c r="V4284" s="34"/>
      <c r="W4284" s="34"/>
      <c r="X4284" s="34"/>
      <c r="Y4284" s="34"/>
      <c r="Z4284" s="34"/>
    </row>
    <row r="4285" spans="1:26">
      <c r="A4285" s="69">
        <f t="shared" si="64"/>
        <v>534</v>
      </c>
      <c r="B4285" s="69">
        <f t="shared" si="65"/>
        <v>3</v>
      </c>
      <c r="C4285" s="67"/>
      <c r="D4285" s="70"/>
      <c r="E4285" s="70"/>
      <c r="F4285" s="70"/>
      <c r="G4285" s="42"/>
      <c r="H4285" s="67"/>
      <c r="I4285" s="67"/>
      <c r="J4285" s="67"/>
      <c r="K4285" s="67"/>
      <c r="L4285" s="67"/>
      <c r="M4285" s="67"/>
      <c r="N4285" s="67"/>
      <c r="O4285" s="67"/>
      <c r="P4285" s="67"/>
      <c r="Q4285" s="67"/>
      <c r="R4285" s="34"/>
      <c r="S4285" s="34"/>
      <c r="T4285" s="34"/>
      <c r="U4285" s="34"/>
      <c r="V4285" s="34"/>
      <c r="W4285" s="34"/>
      <c r="X4285" s="34"/>
      <c r="Y4285" s="34"/>
      <c r="Z4285" s="34"/>
    </row>
    <row r="4286" spans="1:26">
      <c r="A4286" s="69">
        <f t="shared" si="64"/>
        <v>534</v>
      </c>
      <c r="B4286" s="69">
        <f t="shared" si="65"/>
        <v>4</v>
      </c>
      <c r="C4286" s="67"/>
      <c r="D4286" s="70"/>
      <c r="E4286" s="70"/>
      <c r="F4286" s="70"/>
      <c r="G4286" s="42"/>
      <c r="H4286" s="67"/>
      <c r="I4286" s="67"/>
      <c r="J4286" s="67"/>
      <c r="K4286" s="67"/>
      <c r="L4286" s="67"/>
      <c r="M4286" s="67"/>
      <c r="N4286" s="67"/>
      <c r="O4286" s="67"/>
      <c r="P4286" s="67"/>
      <c r="Q4286" s="67"/>
      <c r="R4286" s="34"/>
      <c r="S4286" s="34"/>
      <c r="T4286" s="34"/>
      <c r="U4286" s="34"/>
      <c r="V4286" s="34"/>
      <c r="W4286" s="34"/>
      <c r="X4286" s="34"/>
      <c r="Y4286" s="34"/>
      <c r="Z4286" s="34"/>
    </row>
    <row r="4287" spans="1:26">
      <c r="A4287" s="69">
        <f t="shared" si="64"/>
        <v>534</v>
      </c>
      <c r="B4287" s="69">
        <f t="shared" si="65"/>
        <v>5</v>
      </c>
      <c r="C4287" s="67"/>
      <c r="D4287" s="70"/>
      <c r="E4287" s="70"/>
      <c r="F4287" s="70"/>
      <c r="G4287" s="42"/>
      <c r="H4287" s="67"/>
      <c r="I4287" s="67"/>
      <c r="J4287" s="67"/>
      <c r="K4287" s="67"/>
      <c r="L4287" s="67"/>
      <c r="M4287" s="67"/>
      <c r="N4287" s="67"/>
      <c r="O4287" s="67"/>
      <c r="P4287" s="67"/>
      <c r="Q4287" s="67"/>
      <c r="R4287" s="34"/>
      <c r="S4287" s="34"/>
      <c r="T4287" s="34"/>
      <c r="U4287" s="34"/>
      <c r="V4287" s="34"/>
      <c r="W4287" s="34"/>
      <c r="X4287" s="34"/>
      <c r="Y4287" s="34"/>
      <c r="Z4287" s="34"/>
    </row>
    <row r="4288" spans="1:26">
      <c r="A4288" s="69">
        <f t="shared" si="64"/>
        <v>534</v>
      </c>
      <c r="B4288" s="69">
        <f t="shared" si="65"/>
        <v>6</v>
      </c>
      <c r="C4288" s="67"/>
      <c r="D4288" s="70"/>
      <c r="E4288" s="70"/>
      <c r="F4288" s="70"/>
      <c r="G4288" s="42"/>
      <c r="H4288" s="67"/>
      <c r="I4288" s="67"/>
      <c r="J4288" s="67"/>
      <c r="K4288" s="67"/>
      <c r="L4288" s="67"/>
      <c r="M4288" s="67"/>
      <c r="N4288" s="67"/>
      <c r="O4288" s="67"/>
      <c r="P4288" s="67"/>
      <c r="Q4288" s="67"/>
      <c r="R4288" s="34"/>
      <c r="S4288" s="34"/>
      <c r="T4288" s="34"/>
      <c r="U4288" s="34"/>
      <c r="V4288" s="34"/>
      <c r="W4288" s="34"/>
      <c r="X4288" s="34"/>
      <c r="Y4288" s="34"/>
      <c r="Z4288" s="34"/>
    </row>
    <row r="4289" spans="1:26">
      <c r="A4289" s="69">
        <f t="shared" si="64"/>
        <v>534</v>
      </c>
      <c r="B4289" s="69">
        <f t="shared" si="65"/>
        <v>7</v>
      </c>
      <c r="C4289" s="67"/>
      <c r="D4289" s="70"/>
      <c r="E4289" s="70"/>
      <c r="F4289" s="70"/>
      <c r="G4289" s="42"/>
      <c r="H4289" s="67"/>
      <c r="I4289" s="67"/>
      <c r="J4289" s="67"/>
      <c r="K4289" s="67"/>
      <c r="L4289" s="67"/>
      <c r="M4289" s="67"/>
      <c r="N4289" s="67"/>
      <c r="O4289" s="67"/>
      <c r="P4289" s="67"/>
      <c r="Q4289" s="67"/>
      <c r="R4289" s="34"/>
      <c r="S4289" s="34"/>
      <c r="T4289" s="34"/>
      <c r="U4289" s="34"/>
      <c r="V4289" s="34"/>
      <c r="W4289" s="34"/>
      <c r="X4289" s="34"/>
      <c r="Y4289" s="34"/>
      <c r="Z4289" s="34"/>
    </row>
    <row r="4290" spans="1:26">
      <c r="A4290" s="69">
        <f t="shared" si="64"/>
        <v>534</v>
      </c>
      <c r="B4290" s="69">
        <f t="shared" si="65"/>
        <v>8</v>
      </c>
      <c r="C4290" s="67"/>
      <c r="D4290" s="70"/>
      <c r="E4290" s="70"/>
      <c r="F4290" s="70"/>
      <c r="G4290" s="42"/>
      <c r="H4290" s="67"/>
      <c r="I4290" s="67"/>
      <c r="J4290" s="67"/>
      <c r="K4290" s="67"/>
      <c r="L4290" s="67"/>
      <c r="M4290" s="67"/>
      <c r="N4290" s="67"/>
      <c r="O4290" s="67"/>
      <c r="P4290" s="67"/>
      <c r="Q4290" s="67"/>
      <c r="R4290" s="34"/>
      <c r="S4290" s="34"/>
      <c r="T4290" s="34"/>
      <c r="U4290" s="34"/>
      <c r="V4290" s="34"/>
      <c r="W4290" s="34"/>
      <c r="X4290" s="34"/>
      <c r="Y4290" s="34"/>
      <c r="Z4290" s="34"/>
    </row>
    <row r="4291" spans="1:26">
      <c r="A4291" s="69">
        <f t="shared" si="64"/>
        <v>535</v>
      </c>
      <c r="B4291" s="69">
        <f t="shared" si="65"/>
        <v>1</v>
      </c>
      <c r="C4291" s="67"/>
      <c r="D4291" s="70"/>
      <c r="E4291" s="70"/>
      <c r="F4291" s="70"/>
      <c r="G4291" s="42"/>
      <c r="H4291" s="67"/>
      <c r="I4291" s="67"/>
      <c r="J4291" s="67"/>
      <c r="K4291" s="67"/>
      <c r="L4291" s="67"/>
      <c r="M4291" s="67"/>
      <c r="N4291" s="67"/>
      <c r="O4291" s="67"/>
      <c r="P4291" s="67"/>
      <c r="Q4291" s="67"/>
      <c r="R4291" s="34"/>
      <c r="S4291" s="34"/>
      <c r="T4291" s="34"/>
      <c r="U4291" s="34"/>
      <c r="V4291" s="34"/>
      <c r="W4291" s="34"/>
      <c r="X4291" s="34"/>
      <c r="Y4291" s="34"/>
      <c r="Z4291" s="34"/>
    </row>
    <row r="4292" spans="1:26">
      <c r="A4292" s="69">
        <f t="shared" si="64"/>
        <v>535</v>
      </c>
      <c r="B4292" s="69">
        <f t="shared" si="65"/>
        <v>2</v>
      </c>
      <c r="C4292" s="67"/>
      <c r="D4292" s="70"/>
      <c r="E4292" s="70"/>
      <c r="F4292" s="70"/>
      <c r="G4292" s="42"/>
      <c r="H4292" s="67"/>
      <c r="I4292" s="67"/>
      <c r="J4292" s="67"/>
      <c r="K4292" s="67"/>
      <c r="L4292" s="67"/>
      <c r="M4292" s="67"/>
      <c r="N4292" s="67"/>
      <c r="O4292" s="67"/>
      <c r="P4292" s="67"/>
      <c r="Q4292" s="67"/>
      <c r="R4292" s="34"/>
      <c r="S4292" s="34"/>
      <c r="T4292" s="34"/>
      <c r="U4292" s="34"/>
      <c r="V4292" s="34"/>
      <c r="W4292" s="34"/>
      <c r="X4292" s="34"/>
      <c r="Y4292" s="34"/>
      <c r="Z4292" s="34"/>
    </row>
    <row r="4293" spans="1:26">
      <c r="A4293" s="69">
        <f t="shared" si="64"/>
        <v>535</v>
      </c>
      <c r="B4293" s="69">
        <f t="shared" si="65"/>
        <v>3</v>
      </c>
      <c r="C4293" s="67"/>
      <c r="D4293" s="70"/>
      <c r="E4293" s="70"/>
      <c r="F4293" s="70"/>
      <c r="G4293" s="42"/>
      <c r="H4293" s="67"/>
      <c r="I4293" s="67"/>
      <c r="J4293" s="67"/>
      <c r="K4293" s="67"/>
      <c r="L4293" s="67"/>
      <c r="M4293" s="67"/>
      <c r="N4293" s="67"/>
      <c r="O4293" s="67"/>
      <c r="P4293" s="67"/>
      <c r="Q4293" s="67"/>
      <c r="R4293" s="34"/>
      <c r="S4293" s="34"/>
      <c r="T4293" s="34"/>
      <c r="U4293" s="34"/>
      <c r="V4293" s="34"/>
      <c r="W4293" s="34"/>
      <c r="X4293" s="34"/>
      <c r="Y4293" s="34"/>
      <c r="Z4293" s="34"/>
    </row>
    <row r="4294" spans="1:26">
      <c r="A4294" s="69">
        <f t="shared" si="64"/>
        <v>535</v>
      </c>
      <c r="B4294" s="69">
        <f t="shared" si="65"/>
        <v>4</v>
      </c>
      <c r="C4294" s="67"/>
      <c r="D4294" s="70"/>
      <c r="E4294" s="70"/>
      <c r="F4294" s="70"/>
      <c r="G4294" s="42"/>
      <c r="H4294" s="67"/>
      <c r="I4294" s="67"/>
      <c r="J4294" s="67"/>
      <c r="K4294" s="67"/>
      <c r="L4294" s="67"/>
      <c r="M4294" s="67"/>
      <c r="N4294" s="67"/>
      <c r="O4294" s="67"/>
      <c r="P4294" s="67"/>
      <c r="Q4294" s="67"/>
      <c r="R4294" s="34"/>
      <c r="S4294" s="34"/>
      <c r="T4294" s="34"/>
      <c r="U4294" s="34"/>
      <c r="V4294" s="34"/>
      <c r="W4294" s="34"/>
      <c r="X4294" s="34"/>
      <c r="Y4294" s="34"/>
      <c r="Z4294" s="34"/>
    </row>
    <row r="4295" spans="1:26">
      <c r="A4295" s="69">
        <f t="shared" si="64"/>
        <v>535</v>
      </c>
      <c r="B4295" s="69">
        <f t="shared" si="65"/>
        <v>5</v>
      </c>
      <c r="C4295" s="67"/>
      <c r="D4295" s="70"/>
      <c r="E4295" s="70"/>
      <c r="F4295" s="70"/>
      <c r="G4295" s="42"/>
      <c r="H4295" s="67"/>
      <c r="I4295" s="67"/>
      <c r="J4295" s="67"/>
      <c r="K4295" s="67"/>
      <c r="L4295" s="67"/>
      <c r="M4295" s="67"/>
      <c r="N4295" s="67"/>
      <c r="O4295" s="67"/>
      <c r="P4295" s="67"/>
      <c r="Q4295" s="67"/>
      <c r="R4295" s="34"/>
      <c r="S4295" s="34"/>
      <c r="T4295" s="34"/>
      <c r="U4295" s="34"/>
      <c r="V4295" s="34"/>
      <c r="W4295" s="34"/>
      <c r="X4295" s="34"/>
      <c r="Y4295" s="34"/>
      <c r="Z4295" s="34"/>
    </row>
    <row r="4296" spans="1:26">
      <c r="A4296" s="69">
        <f t="shared" si="64"/>
        <v>535</v>
      </c>
      <c r="B4296" s="69">
        <f t="shared" si="65"/>
        <v>6</v>
      </c>
      <c r="C4296" s="67"/>
      <c r="D4296" s="70"/>
      <c r="E4296" s="70"/>
      <c r="F4296" s="70"/>
      <c r="G4296" s="42"/>
      <c r="H4296" s="67"/>
      <c r="I4296" s="67"/>
      <c r="J4296" s="67"/>
      <c r="K4296" s="67"/>
      <c r="L4296" s="67"/>
      <c r="M4296" s="67"/>
      <c r="N4296" s="67"/>
      <c r="O4296" s="67"/>
      <c r="P4296" s="67"/>
      <c r="Q4296" s="67"/>
      <c r="R4296" s="34"/>
      <c r="S4296" s="34"/>
      <c r="T4296" s="34"/>
      <c r="U4296" s="34"/>
      <c r="V4296" s="34"/>
      <c r="W4296" s="34"/>
      <c r="X4296" s="34"/>
      <c r="Y4296" s="34"/>
      <c r="Z4296" s="34"/>
    </row>
    <row r="4297" spans="1:26">
      <c r="A4297" s="69">
        <f t="shared" si="64"/>
        <v>535</v>
      </c>
      <c r="B4297" s="69">
        <f t="shared" si="65"/>
        <v>7</v>
      </c>
      <c r="C4297" s="67"/>
      <c r="D4297" s="70"/>
      <c r="E4297" s="70"/>
      <c r="F4297" s="70"/>
      <c r="G4297" s="42"/>
      <c r="H4297" s="67"/>
      <c r="I4297" s="67"/>
      <c r="J4297" s="67"/>
      <c r="K4297" s="67"/>
      <c r="L4297" s="67"/>
      <c r="M4297" s="67"/>
      <c r="N4297" s="67"/>
      <c r="O4297" s="67"/>
      <c r="P4297" s="67"/>
      <c r="Q4297" s="67"/>
      <c r="R4297" s="34"/>
      <c r="S4297" s="34"/>
      <c r="T4297" s="34"/>
      <c r="U4297" s="34"/>
      <c r="V4297" s="34"/>
      <c r="W4297" s="34"/>
      <c r="X4297" s="34"/>
      <c r="Y4297" s="34"/>
      <c r="Z4297" s="34"/>
    </row>
    <row r="4298" spans="1:26">
      <c r="A4298" s="69">
        <f t="shared" si="64"/>
        <v>535</v>
      </c>
      <c r="B4298" s="69">
        <f t="shared" si="65"/>
        <v>8</v>
      </c>
      <c r="C4298" s="67"/>
      <c r="D4298" s="70"/>
      <c r="E4298" s="70"/>
      <c r="F4298" s="70"/>
      <c r="G4298" s="42"/>
      <c r="H4298" s="67"/>
      <c r="I4298" s="67"/>
      <c r="J4298" s="67"/>
      <c r="K4298" s="67"/>
      <c r="L4298" s="67"/>
      <c r="M4298" s="67"/>
      <c r="N4298" s="67"/>
      <c r="O4298" s="67"/>
      <c r="P4298" s="67"/>
      <c r="Q4298" s="67"/>
      <c r="R4298" s="34"/>
      <c r="S4298" s="34"/>
      <c r="T4298" s="34"/>
      <c r="U4298" s="34"/>
      <c r="V4298" s="34"/>
      <c r="W4298" s="34"/>
      <c r="X4298" s="34"/>
      <c r="Y4298" s="34"/>
      <c r="Z4298" s="34"/>
    </row>
    <row r="4299" spans="1:26">
      <c r="A4299" s="69">
        <f t="shared" si="64"/>
        <v>536</v>
      </c>
      <c r="B4299" s="69">
        <f t="shared" si="65"/>
        <v>1</v>
      </c>
      <c r="C4299" s="67"/>
      <c r="D4299" s="70"/>
      <c r="E4299" s="70"/>
      <c r="F4299" s="70"/>
      <c r="G4299" s="42"/>
      <c r="H4299" s="67"/>
      <c r="I4299" s="67"/>
      <c r="J4299" s="67"/>
      <c r="K4299" s="67"/>
      <c r="L4299" s="67"/>
      <c r="M4299" s="67"/>
      <c r="N4299" s="67"/>
      <c r="O4299" s="67"/>
      <c r="P4299" s="67"/>
      <c r="Q4299" s="67"/>
      <c r="R4299" s="34"/>
      <c r="S4299" s="34"/>
      <c r="T4299" s="34"/>
      <c r="U4299" s="34"/>
      <c r="V4299" s="34"/>
      <c r="W4299" s="34"/>
      <c r="X4299" s="34"/>
      <c r="Y4299" s="34"/>
      <c r="Z4299" s="34"/>
    </row>
    <row r="4300" spans="1:26">
      <c r="A4300" s="69">
        <f t="shared" si="64"/>
        <v>536</v>
      </c>
      <c r="B4300" s="69">
        <f t="shared" si="65"/>
        <v>2</v>
      </c>
      <c r="C4300" s="67"/>
      <c r="D4300" s="70"/>
      <c r="E4300" s="70"/>
      <c r="F4300" s="70"/>
      <c r="G4300" s="42"/>
      <c r="H4300" s="67"/>
      <c r="I4300" s="67"/>
      <c r="J4300" s="67"/>
      <c r="K4300" s="67"/>
      <c r="L4300" s="67"/>
      <c r="M4300" s="67"/>
      <c r="N4300" s="67"/>
      <c r="O4300" s="67"/>
      <c r="P4300" s="67"/>
      <c r="Q4300" s="67"/>
      <c r="R4300" s="34"/>
      <c r="S4300" s="34"/>
      <c r="T4300" s="34"/>
      <c r="U4300" s="34"/>
      <c r="V4300" s="34"/>
      <c r="W4300" s="34"/>
      <c r="X4300" s="34"/>
      <c r="Y4300" s="34"/>
      <c r="Z4300" s="34"/>
    </row>
    <row r="4301" spans="1:26">
      <c r="A4301" s="69">
        <f t="shared" si="64"/>
        <v>536</v>
      </c>
      <c r="B4301" s="69">
        <f t="shared" si="65"/>
        <v>3</v>
      </c>
      <c r="C4301" s="67"/>
      <c r="D4301" s="70"/>
      <c r="E4301" s="70"/>
      <c r="F4301" s="70"/>
      <c r="G4301" s="42"/>
      <c r="H4301" s="67"/>
      <c r="I4301" s="67"/>
      <c r="J4301" s="67"/>
      <c r="K4301" s="67"/>
      <c r="L4301" s="67"/>
      <c r="M4301" s="67"/>
      <c r="N4301" s="67"/>
      <c r="O4301" s="67"/>
      <c r="P4301" s="67"/>
      <c r="Q4301" s="67"/>
      <c r="R4301" s="34"/>
      <c r="S4301" s="34"/>
      <c r="T4301" s="34"/>
      <c r="U4301" s="34"/>
      <c r="V4301" s="34"/>
      <c r="W4301" s="34"/>
      <c r="X4301" s="34"/>
      <c r="Y4301" s="34"/>
      <c r="Z4301" s="34"/>
    </row>
    <row r="4302" spans="1:26">
      <c r="A4302" s="69">
        <f t="shared" si="64"/>
        <v>536</v>
      </c>
      <c r="B4302" s="69">
        <f t="shared" si="65"/>
        <v>4</v>
      </c>
      <c r="C4302" s="67"/>
      <c r="D4302" s="70"/>
      <c r="E4302" s="70"/>
      <c r="F4302" s="70"/>
      <c r="G4302" s="42"/>
      <c r="H4302" s="67"/>
      <c r="I4302" s="67"/>
      <c r="J4302" s="67"/>
      <c r="K4302" s="67"/>
      <c r="L4302" s="67"/>
      <c r="M4302" s="67"/>
      <c r="N4302" s="67"/>
      <c r="O4302" s="67"/>
      <c r="P4302" s="67"/>
      <c r="Q4302" s="67"/>
      <c r="R4302" s="34"/>
      <c r="S4302" s="34"/>
      <c r="T4302" s="34"/>
      <c r="U4302" s="34"/>
      <c r="V4302" s="34"/>
      <c r="W4302" s="34"/>
      <c r="X4302" s="34"/>
      <c r="Y4302" s="34"/>
      <c r="Z4302" s="34"/>
    </row>
    <row r="4303" spans="1:26">
      <c r="A4303" s="69">
        <f t="shared" si="64"/>
        <v>536</v>
      </c>
      <c r="B4303" s="69">
        <f t="shared" si="65"/>
        <v>5</v>
      </c>
      <c r="C4303" s="67"/>
      <c r="D4303" s="70"/>
      <c r="E4303" s="70"/>
      <c r="F4303" s="70"/>
      <c r="G4303" s="42"/>
      <c r="H4303" s="67"/>
      <c r="I4303" s="67"/>
      <c r="J4303" s="67"/>
      <c r="K4303" s="67"/>
      <c r="L4303" s="67"/>
      <c r="M4303" s="67"/>
      <c r="N4303" s="67"/>
      <c r="O4303" s="67"/>
      <c r="P4303" s="67"/>
      <c r="Q4303" s="67"/>
      <c r="R4303" s="34"/>
      <c r="S4303" s="34"/>
      <c r="T4303" s="34"/>
      <c r="U4303" s="34"/>
      <c r="V4303" s="34"/>
      <c r="W4303" s="34"/>
      <c r="X4303" s="34"/>
      <c r="Y4303" s="34"/>
      <c r="Z4303" s="34"/>
    </row>
    <row r="4304" spans="1:26">
      <c r="A4304" s="69">
        <f t="shared" si="64"/>
        <v>536</v>
      </c>
      <c r="B4304" s="69">
        <f t="shared" si="65"/>
        <v>6</v>
      </c>
      <c r="C4304" s="67"/>
      <c r="D4304" s="70"/>
      <c r="E4304" s="70"/>
      <c r="F4304" s="70"/>
      <c r="G4304" s="42"/>
      <c r="H4304" s="67"/>
      <c r="I4304" s="67"/>
      <c r="J4304" s="67"/>
      <c r="K4304" s="67"/>
      <c r="L4304" s="67"/>
      <c r="M4304" s="67"/>
      <c r="N4304" s="67"/>
      <c r="O4304" s="67"/>
      <c r="P4304" s="67"/>
      <c r="Q4304" s="67"/>
      <c r="R4304" s="34"/>
      <c r="S4304" s="34"/>
      <c r="T4304" s="34"/>
      <c r="U4304" s="34"/>
      <c r="V4304" s="34"/>
      <c r="W4304" s="34"/>
      <c r="X4304" s="34"/>
      <c r="Y4304" s="34"/>
      <c r="Z4304" s="34"/>
    </row>
    <row r="4305" spans="1:26">
      <c r="A4305" s="69">
        <f t="shared" si="64"/>
        <v>536</v>
      </c>
      <c r="B4305" s="69">
        <f t="shared" si="65"/>
        <v>7</v>
      </c>
      <c r="C4305" s="67"/>
      <c r="D4305" s="70"/>
      <c r="E4305" s="70"/>
      <c r="F4305" s="70"/>
      <c r="G4305" s="42"/>
      <c r="H4305" s="67"/>
      <c r="I4305" s="67"/>
      <c r="J4305" s="67"/>
      <c r="K4305" s="67"/>
      <c r="L4305" s="67"/>
      <c r="M4305" s="67"/>
      <c r="N4305" s="67"/>
      <c r="O4305" s="67"/>
      <c r="P4305" s="67"/>
      <c r="Q4305" s="67"/>
      <c r="R4305" s="34"/>
      <c r="S4305" s="34"/>
      <c r="T4305" s="34"/>
      <c r="U4305" s="34"/>
      <c r="V4305" s="34"/>
      <c r="W4305" s="34"/>
      <c r="X4305" s="34"/>
      <c r="Y4305" s="34"/>
      <c r="Z4305" s="34"/>
    </row>
    <row r="4306" spans="1:26">
      <c r="A4306" s="69">
        <f t="shared" si="64"/>
        <v>536</v>
      </c>
      <c r="B4306" s="69">
        <f t="shared" si="65"/>
        <v>8</v>
      </c>
      <c r="C4306" s="67"/>
      <c r="D4306" s="70"/>
      <c r="E4306" s="70"/>
      <c r="F4306" s="70"/>
      <c r="G4306" s="42"/>
      <c r="H4306" s="67"/>
      <c r="I4306" s="67"/>
      <c r="J4306" s="67"/>
      <c r="K4306" s="67"/>
      <c r="L4306" s="67"/>
      <c r="M4306" s="67"/>
      <c r="N4306" s="67"/>
      <c r="O4306" s="67"/>
      <c r="P4306" s="67"/>
      <c r="Q4306" s="67"/>
      <c r="R4306" s="34"/>
      <c r="S4306" s="34"/>
      <c r="T4306" s="34"/>
      <c r="U4306" s="34"/>
      <c r="V4306" s="34"/>
      <c r="W4306" s="34"/>
      <c r="X4306" s="34"/>
      <c r="Y4306" s="34"/>
      <c r="Z4306" s="34"/>
    </row>
    <row r="4307" spans="1:26">
      <c r="A4307" s="69">
        <f t="shared" si="64"/>
        <v>537</v>
      </c>
      <c r="B4307" s="69">
        <f t="shared" si="65"/>
        <v>1</v>
      </c>
      <c r="C4307" s="67"/>
      <c r="D4307" s="70"/>
      <c r="E4307" s="70"/>
      <c r="F4307" s="70"/>
      <c r="G4307" s="42"/>
      <c r="H4307" s="67"/>
      <c r="I4307" s="67"/>
      <c r="J4307" s="67"/>
      <c r="K4307" s="67"/>
      <c r="L4307" s="67"/>
      <c r="M4307" s="67"/>
      <c r="N4307" s="67"/>
      <c r="O4307" s="67"/>
      <c r="P4307" s="67"/>
      <c r="Q4307" s="67"/>
      <c r="R4307" s="34"/>
      <c r="S4307" s="34"/>
      <c r="T4307" s="34"/>
      <c r="U4307" s="34"/>
      <c r="V4307" s="34"/>
      <c r="W4307" s="34"/>
      <c r="X4307" s="34"/>
      <c r="Y4307" s="34"/>
      <c r="Z4307" s="34"/>
    </row>
    <row r="4308" spans="1:26">
      <c r="A4308" s="69">
        <f t="shared" si="64"/>
        <v>537</v>
      </c>
      <c r="B4308" s="69">
        <f t="shared" si="65"/>
        <v>2</v>
      </c>
      <c r="C4308" s="67"/>
      <c r="D4308" s="70"/>
      <c r="E4308" s="70"/>
      <c r="F4308" s="70"/>
      <c r="G4308" s="42"/>
      <c r="H4308" s="67"/>
      <c r="I4308" s="67"/>
      <c r="J4308" s="67"/>
      <c r="K4308" s="67"/>
      <c r="L4308" s="67"/>
      <c r="M4308" s="67"/>
      <c r="N4308" s="67"/>
      <c r="O4308" s="67"/>
      <c r="P4308" s="67"/>
      <c r="Q4308" s="67"/>
      <c r="R4308" s="34"/>
      <c r="S4308" s="34"/>
      <c r="T4308" s="34"/>
      <c r="U4308" s="34"/>
      <c r="V4308" s="34"/>
      <c r="W4308" s="34"/>
      <c r="X4308" s="34"/>
      <c r="Y4308" s="34"/>
      <c r="Z4308" s="34"/>
    </row>
    <row r="4309" spans="1:26">
      <c r="A4309" s="69">
        <f t="shared" si="64"/>
        <v>537</v>
      </c>
      <c r="B4309" s="69">
        <f t="shared" si="65"/>
        <v>3</v>
      </c>
      <c r="C4309" s="67"/>
      <c r="D4309" s="70"/>
      <c r="E4309" s="70"/>
      <c r="F4309" s="70"/>
      <c r="G4309" s="42"/>
      <c r="H4309" s="67"/>
      <c r="I4309" s="67"/>
      <c r="J4309" s="67"/>
      <c r="K4309" s="67"/>
      <c r="L4309" s="67"/>
      <c r="M4309" s="67"/>
      <c r="N4309" s="67"/>
      <c r="O4309" s="67"/>
      <c r="P4309" s="67"/>
      <c r="Q4309" s="67"/>
      <c r="R4309" s="34"/>
      <c r="S4309" s="34"/>
      <c r="T4309" s="34"/>
      <c r="U4309" s="34"/>
      <c r="V4309" s="34"/>
      <c r="W4309" s="34"/>
      <c r="X4309" s="34"/>
      <c r="Y4309" s="34"/>
      <c r="Z4309" s="34"/>
    </row>
    <row r="4310" spans="1:26">
      <c r="A4310" s="69">
        <f t="shared" si="64"/>
        <v>537</v>
      </c>
      <c r="B4310" s="69">
        <f t="shared" si="65"/>
        <v>4</v>
      </c>
      <c r="C4310" s="67"/>
      <c r="D4310" s="70"/>
      <c r="E4310" s="70"/>
      <c r="F4310" s="70"/>
      <c r="G4310" s="42"/>
      <c r="H4310" s="67"/>
      <c r="I4310" s="67"/>
      <c r="J4310" s="67"/>
      <c r="K4310" s="67"/>
      <c r="L4310" s="67"/>
      <c r="M4310" s="67"/>
      <c r="N4310" s="67"/>
      <c r="O4310" s="67"/>
      <c r="P4310" s="67"/>
      <c r="Q4310" s="67"/>
      <c r="R4310" s="34"/>
      <c r="S4310" s="34"/>
      <c r="T4310" s="34"/>
      <c r="U4310" s="34"/>
      <c r="V4310" s="34"/>
      <c r="W4310" s="34"/>
      <c r="X4310" s="34"/>
      <c r="Y4310" s="34"/>
      <c r="Z4310" s="34"/>
    </row>
    <row r="4311" spans="1:26">
      <c r="A4311" s="69">
        <f t="shared" si="64"/>
        <v>537</v>
      </c>
      <c r="B4311" s="69">
        <f t="shared" si="65"/>
        <v>5</v>
      </c>
      <c r="C4311" s="67"/>
      <c r="D4311" s="70"/>
      <c r="E4311" s="70"/>
      <c r="F4311" s="70"/>
      <c r="G4311" s="42"/>
      <c r="H4311" s="67"/>
      <c r="I4311" s="67"/>
      <c r="J4311" s="67"/>
      <c r="K4311" s="67"/>
      <c r="L4311" s="67"/>
      <c r="M4311" s="67"/>
      <c r="N4311" s="67"/>
      <c r="O4311" s="67"/>
      <c r="P4311" s="67"/>
      <c r="Q4311" s="67"/>
      <c r="R4311" s="34"/>
      <c r="S4311" s="34"/>
      <c r="T4311" s="34"/>
      <c r="U4311" s="34"/>
      <c r="V4311" s="34"/>
      <c r="W4311" s="34"/>
      <c r="X4311" s="34"/>
      <c r="Y4311" s="34"/>
      <c r="Z4311" s="34"/>
    </row>
    <row r="4312" spans="1:26">
      <c r="A4312" s="69">
        <f t="shared" si="64"/>
        <v>537</v>
      </c>
      <c r="B4312" s="69">
        <f t="shared" si="65"/>
        <v>6</v>
      </c>
      <c r="C4312" s="67"/>
      <c r="D4312" s="70"/>
      <c r="E4312" s="70"/>
      <c r="F4312" s="70"/>
      <c r="G4312" s="42"/>
      <c r="H4312" s="67"/>
      <c r="I4312" s="67"/>
      <c r="J4312" s="67"/>
      <c r="K4312" s="67"/>
      <c r="L4312" s="67"/>
      <c r="M4312" s="67"/>
      <c r="N4312" s="67"/>
      <c r="O4312" s="67"/>
      <c r="P4312" s="67"/>
      <c r="Q4312" s="67"/>
      <c r="R4312" s="34"/>
      <c r="S4312" s="34"/>
      <c r="T4312" s="34"/>
      <c r="U4312" s="34"/>
      <c r="V4312" s="34"/>
      <c r="W4312" s="34"/>
      <c r="X4312" s="34"/>
      <c r="Y4312" s="34"/>
      <c r="Z4312" s="34"/>
    </row>
    <row r="4313" spans="1:26">
      <c r="A4313" s="69">
        <f t="shared" si="64"/>
        <v>537</v>
      </c>
      <c r="B4313" s="69">
        <f t="shared" si="65"/>
        <v>7</v>
      </c>
      <c r="C4313" s="67"/>
      <c r="D4313" s="70"/>
      <c r="E4313" s="70"/>
      <c r="F4313" s="70"/>
      <c r="G4313" s="42"/>
      <c r="H4313" s="67"/>
      <c r="I4313" s="67"/>
      <c r="J4313" s="67"/>
      <c r="K4313" s="67"/>
      <c r="L4313" s="67"/>
      <c r="M4313" s="67"/>
      <c r="N4313" s="67"/>
      <c r="O4313" s="67"/>
      <c r="P4313" s="67"/>
      <c r="Q4313" s="67"/>
      <c r="R4313" s="34"/>
      <c r="S4313" s="34"/>
      <c r="T4313" s="34"/>
      <c r="U4313" s="34"/>
      <c r="V4313" s="34"/>
      <c r="W4313" s="34"/>
      <c r="X4313" s="34"/>
      <c r="Y4313" s="34"/>
      <c r="Z4313" s="34"/>
    </row>
    <row r="4314" spans="1:26">
      <c r="A4314" s="69">
        <f t="shared" si="64"/>
        <v>537</v>
      </c>
      <c r="B4314" s="69">
        <f t="shared" si="65"/>
        <v>8</v>
      </c>
      <c r="C4314" s="67"/>
      <c r="D4314" s="70"/>
      <c r="E4314" s="70"/>
      <c r="F4314" s="70"/>
      <c r="G4314" s="42"/>
      <c r="H4314" s="67"/>
      <c r="I4314" s="67"/>
      <c r="J4314" s="67"/>
      <c r="K4314" s="67"/>
      <c r="L4314" s="67"/>
      <c r="M4314" s="67"/>
      <c r="N4314" s="67"/>
      <c r="O4314" s="67"/>
      <c r="P4314" s="67"/>
      <c r="Q4314" s="67"/>
      <c r="R4314" s="34"/>
      <c r="S4314" s="34"/>
      <c r="T4314" s="34"/>
      <c r="U4314" s="34"/>
      <c r="V4314" s="34"/>
      <c r="W4314" s="34"/>
      <c r="X4314" s="34"/>
      <c r="Y4314" s="34"/>
      <c r="Z4314" s="34"/>
    </row>
    <row r="4315" spans="1:26">
      <c r="A4315" s="69">
        <f t="shared" ref="A4315:A4378" si="66">A4307+1</f>
        <v>538</v>
      </c>
      <c r="B4315" s="69">
        <f t="shared" ref="B4315:B4378" si="67">B4307</f>
        <v>1</v>
      </c>
      <c r="C4315" s="67"/>
      <c r="D4315" s="70"/>
      <c r="E4315" s="70"/>
      <c r="F4315" s="70"/>
      <c r="G4315" s="42"/>
      <c r="H4315" s="67"/>
      <c r="I4315" s="67"/>
      <c r="J4315" s="67"/>
      <c r="K4315" s="67"/>
      <c r="L4315" s="67"/>
      <c r="M4315" s="67"/>
      <c r="N4315" s="67"/>
      <c r="O4315" s="67"/>
      <c r="P4315" s="67"/>
      <c r="Q4315" s="67"/>
      <c r="R4315" s="34"/>
      <c r="S4315" s="34"/>
      <c r="T4315" s="34"/>
      <c r="U4315" s="34"/>
      <c r="V4315" s="34"/>
      <c r="W4315" s="34"/>
      <c r="X4315" s="34"/>
      <c r="Y4315" s="34"/>
      <c r="Z4315" s="34"/>
    </row>
    <row r="4316" spans="1:26">
      <c r="A4316" s="69">
        <f t="shared" si="66"/>
        <v>538</v>
      </c>
      <c r="B4316" s="69">
        <f t="shared" si="67"/>
        <v>2</v>
      </c>
      <c r="C4316" s="67"/>
      <c r="D4316" s="70"/>
      <c r="E4316" s="70"/>
      <c r="F4316" s="70"/>
      <c r="G4316" s="42"/>
      <c r="H4316" s="67"/>
      <c r="I4316" s="67"/>
      <c r="J4316" s="67"/>
      <c r="K4316" s="67"/>
      <c r="L4316" s="67"/>
      <c r="M4316" s="67"/>
      <c r="N4316" s="67"/>
      <c r="O4316" s="67"/>
      <c r="P4316" s="67"/>
      <c r="Q4316" s="67"/>
      <c r="R4316" s="34"/>
      <c r="S4316" s="34"/>
      <c r="T4316" s="34"/>
      <c r="U4316" s="34"/>
      <c r="V4316" s="34"/>
      <c r="W4316" s="34"/>
      <c r="X4316" s="34"/>
      <c r="Y4316" s="34"/>
      <c r="Z4316" s="34"/>
    </row>
    <row r="4317" spans="1:26">
      <c r="A4317" s="69">
        <f t="shared" si="66"/>
        <v>538</v>
      </c>
      <c r="B4317" s="69">
        <f t="shared" si="67"/>
        <v>3</v>
      </c>
      <c r="C4317" s="67"/>
      <c r="D4317" s="70"/>
      <c r="E4317" s="70"/>
      <c r="F4317" s="70"/>
      <c r="G4317" s="42"/>
      <c r="H4317" s="67"/>
      <c r="I4317" s="67"/>
      <c r="J4317" s="67"/>
      <c r="K4317" s="67"/>
      <c r="L4317" s="67"/>
      <c r="M4317" s="67"/>
      <c r="N4317" s="67"/>
      <c r="O4317" s="67"/>
      <c r="P4317" s="67"/>
      <c r="Q4317" s="67"/>
      <c r="R4317" s="34"/>
      <c r="S4317" s="34"/>
      <c r="T4317" s="34"/>
      <c r="U4317" s="34"/>
      <c r="V4317" s="34"/>
      <c r="W4317" s="34"/>
      <c r="X4317" s="34"/>
      <c r="Y4317" s="34"/>
      <c r="Z4317" s="34"/>
    </row>
    <row r="4318" spans="1:26">
      <c r="A4318" s="69">
        <f t="shared" si="66"/>
        <v>538</v>
      </c>
      <c r="B4318" s="69">
        <f t="shared" si="67"/>
        <v>4</v>
      </c>
      <c r="C4318" s="67"/>
      <c r="D4318" s="70"/>
      <c r="E4318" s="70"/>
      <c r="F4318" s="70"/>
      <c r="G4318" s="42"/>
      <c r="H4318" s="67"/>
      <c r="I4318" s="67"/>
      <c r="J4318" s="67"/>
      <c r="K4318" s="67"/>
      <c r="L4318" s="67"/>
      <c r="M4318" s="67"/>
      <c r="N4318" s="67"/>
      <c r="O4318" s="67"/>
      <c r="P4318" s="67"/>
      <c r="Q4318" s="67"/>
      <c r="R4318" s="34"/>
      <c r="S4318" s="34"/>
      <c r="T4318" s="34"/>
      <c r="U4318" s="34"/>
      <c r="V4318" s="34"/>
      <c r="W4318" s="34"/>
      <c r="X4318" s="34"/>
      <c r="Y4318" s="34"/>
      <c r="Z4318" s="34"/>
    </row>
    <row r="4319" spans="1:26">
      <c r="A4319" s="69">
        <f t="shared" si="66"/>
        <v>538</v>
      </c>
      <c r="B4319" s="69">
        <f t="shared" si="67"/>
        <v>5</v>
      </c>
      <c r="C4319" s="67"/>
      <c r="D4319" s="70"/>
      <c r="E4319" s="70"/>
      <c r="F4319" s="70"/>
      <c r="G4319" s="42"/>
      <c r="H4319" s="67"/>
      <c r="I4319" s="67"/>
      <c r="J4319" s="67"/>
      <c r="K4319" s="67"/>
      <c r="L4319" s="67"/>
      <c r="M4319" s="67"/>
      <c r="N4319" s="67"/>
      <c r="O4319" s="67"/>
      <c r="P4319" s="67"/>
      <c r="Q4319" s="67"/>
      <c r="R4319" s="34"/>
      <c r="S4319" s="34"/>
      <c r="T4319" s="34"/>
      <c r="U4319" s="34"/>
      <c r="V4319" s="34"/>
      <c r="W4319" s="34"/>
      <c r="X4319" s="34"/>
      <c r="Y4319" s="34"/>
      <c r="Z4319" s="34"/>
    </row>
    <row r="4320" spans="1:26">
      <c r="A4320" s="69">
        <f t="shared" si="66"/>
        <v>538</v>
      </c>
      <c r="B4320" s="69">
        <f t="shared" si="67"/>
        <v>6</v>
      </c>
      <c r="C4320" s="67"/>
      <c r="D4320" s="70"/>
      <c r="E4320" s="70"/>
      <c r="F4320" s="70"/>
      <c r="G4320" s="42"/>
      <c r="H4320" s="67"/>
      <c r="I4320" s="67"/>
      <c r="J4320" s="67"/>
      <c r="K4320" s="67"/>
      <c r="L4320" s="67"/>
      <c r="M4320" s="67"/>
      <c r="N4320" s="67"/>
      <c r="O4320" s="67"/>
      <c r="P4320" s="67"/>
      <c r="Q4320" s="67"/>
      <c r="R4320" s="34"/>
      <c r="S4320" s="34"/>
      <c r="T4320" s="34"/>
      <c r="U4320" s="34"/>
      <c r="V4320" s="34"/>
      <c r="W4320" s="34"/>
      <c r="X4320" s="34"/>
      <c r="Y4320" s="34"/>
      <c r="Z4320" s="34"/>
    </row>
    <row r="4321" spans="1:26">
      <c r="A4321" s="69">
        <f t="shared" si="66"/>
        <v>538</v>
      </c>
      <c r="B4321" s="69">
        <f t="shared" si="67"/>
        <v>7</v>
      </c>
      <c r="C4321" s="67"/>
      <c r="D4321" s="70"/>
      <c r="E4321" s="70"/>
      <c r="F4321" s="70"/>
      <c r="G4321" s="42"/>
      <c r="H4321" s="67"/>
      <c r="I4321" s="67"/>
      <c r="J4321" s="67"/>
      <c r="K4321" s="67"/>
      <c r="L4321" s="67"/>
      <c r="M4321" s="67"/>
      <c r="N4321" s="67"/>
      <c r="O4321" s="67"/>
      <c r="P4321" s="67"/>
      <c r="Q4321" s="67"/>
      <c r="R4321" s="34"/>
      <c r="S4321" s="34"/>
      <c r="T4321" s="34"/>
      <c r="U4321" s="34"/>
      <c r="V4321" s="34"/>
      <c r="W4321" s="34"/>
      <c r="X4321" s="34"/>
      <c r="Y4321" s="34"/>
      <c r="Z4321" s="34"/>
    </row>
    <row r="4322" spans="1:26">
      <c r="A4322" s="69">
        <f t="shared" si="66"/>
        <v>538</v>
      </c>
      <c r="B4322" s="69">
        <f t="shared" si="67"/>
        <v>8</v>
      </c>
      <c r="C4322" s="67"/>
      <c r="D4322" s="70"/>
      <c r="E4322" s="70"/>
      <c r="F4322" s="70"/>
      <c r="G4322" s="42"/>
      <c r="H4322" s="67"/>
      <c r="I4322" s="67"/>
      <c r="J4322" s="67"/>
      <c r="K4322" s="67"/>
      <c r="L4322" s="67"/>
      <c r="M4322" s="67"/>
      <c r="N4322" s="67"/>
      <c r="O4322" s="67"/>
      <c r="P4322" s="67"/>
      <c r="Q4322" s="67"/>
      <c r="R4322" s="34"/>
      <c r="S4322" s="34"/>
      <c r="T4322" s="34"/>
      <c r="U4322" s="34"/>
      <c r="V4322" s="34"/>
      <c r="W4322" s="34"/>
      <c r="X4322" s="34"/>
      <c r="Y4322" s="34"/>
      <c r="Z4322" s="34"/>
    </row>
    <row r="4323" spans="1:26">
      <c r="A4323" s="69">
        <f t="shared" si="66"/>
        <v>539</v>
      </c>
      <c r="B4323" s="69">
        <f t="shared" si="67"/>
        <v>1</v>
      </c>
      <c r="C4323" s="67"/>
      <c r="D4323" s="70"/>
      <c r="E4323" s="70"/>
      <c r="F4323" s="70"/>
      <c r="G4323" s="42"/>
      <c r="H4323" s="67"/>
      <c r="I4323" s="67"/>
      <c r="J4323" s="67"/>
      <c r="K4323" s="67"/>
      <c r="L4323" s="67"/>
      <c r="M4323" s="67"/>
      <c r="N4323" s="67"/>
      <c r="O4323" s="67"/>
      <c r="P4323" s="67"/>
      <c r="Q4323" s="67"/>
      <c r="R4323" s="34"/>
      <c r="S4323" s="34"/>
      <c r="T4323" s="34"/>
      <c r="U4323" s="34"/>
      <c r="V4323" s="34"/>
      <c r="W4323" s="34"/>
      <c r="X4323" s="34"/>
      <c r="Y4323" s="34"/>
      <c r="Z4323" s="34"/>
    </row>
    <row r="4324" spans="1:26">
      <c r="A4324" s="69">
        <f t="shared" si="66"/>
        <v>539</v>
      </c>
      <c r="B4324" s="69">
        <f t="shared" si="67"/>
        <v>2</v>
      </c>
      <c r="C4324" s="67"/>
      <c r="D4324" s="70"/>
      <c r="E4324" s="70"/>
      <c r="F4324" s="70"/>
      <c r="G4324" s="42"/>
      <c r="H4324" s="67"/>
      <c r="I4324" s="67"/>
      <c r="J4324" s="67"/>
      <c r="K4324" s="67"/>
      <c r="L4324" s="67"/>
      <c r="M4324" s="67"/>
      <c r="N4324" s="67"/>
      <c r="O4324" s="67"/>
      <c r="P4324" s="67"/>
      <c r="Q4324" s="67"/>
      <c r="R4324" s="34"/>
      <c r="S4324" s="34"/>
      <c r="T4324" s="34"/>
      <c r="U4324" s="34"/>
      <c r="V4324" s="34"/>
      <c r="W4324" s="34"/>
      <c r="X4324" s="34"/>
      <c r="Y4324" s="34"/>
      <c r="Z4324" s="34"/>
    </row>
    <row r="4325" spans="1:26">
      <c r="A4325" s="69">
        <f t="shared" si="66"/>
        <v>539</v>
      </c>
      <c r="B4325" s="69">
        <f t="shared" si="67"/>
        <v>3</v>
      </c>
      <c r="C4325" s="67"/>
      <c r="D4325" s="70"/>
      <c r="E4325" s="70"/>
      <c r="F4325" s="70"/>
      <c r="G4325" s="42"/>
      <c r="H4325" s="67"/>
      <c r="I4325" s="67"/>
      <c r="J4325" s="67"/>
      <c r="K4325" s="67"/>
      <c r="L4325" s="67"/>
      <c r="M4325" s="67"/>
      <c r="N4325" s="67"/>
      <c r="O4325" s="67"/>
      <c r="P4325" s="67"/>
      <c r="Q4325" s="67"/>
      <c r="R4325" s="34"/>
      <c r="S4325" s="34"/>
      <c r="T4325" s="34"/>
      <c r="U4325" s="34"/>
      <c r="V4325" s="34"/>
      <c r="W4325" s="34"/>
      <c r="X4325" s="34"/>
      <c r="Y4325" s="34"/>
      <c r="Z4325" s="34"/>
    </row>
    <row r="4326" spans="1:26">
      <c r="A4326" s="69">
        <f t="shared" si="66"/>
        <v>539</v>
      </c>
      <c r="B4326" s="69">
        <f t="shared" si="67"/>
        <v>4</v>
      </c>
      <c r="C4326" s="67"/>
      <c r="D4326" s="70"/>
      <c r="E4326" s="70"/>
      <c r="F4326" s="70"/>
      <c r="G4326" s="42"/>
      <c r="H4326" s="67"/>
      <c r="I4326" s="67"/>
      <c r="J4326" s="67"/>
      <c r="K4326" s="67"/>
      <c r="L4326" s="67"/>
      <c r="M4326" s="67"/>
      <c r="N4326" s="67"/>
      <c r="O4326" s="67"/>
      <c r="P4326" s="67"/>
      <c r="Q4326" s="67"/>
      <c r="R4326" s="34"/>
      <c r="S4326" s="34"/>
      <c r="T4326" s="34"/>
      <c r="U4326" s="34"/>
      <c r="V4326" s="34"/>
      <c r="W4326" s="34"/>
      <c r="X4326" s="34"/>
      <c r="Y4326" s="34"/>
      <c r="Z4326" s="34"/>
    </row>
    <row r="4327" spans="1:26">
      <c r="A4327" s="69">
        <f t="shared" si="66"/>
        <v>539</v>
      </c>
      <c r="B4327" s="69">
        <f t="shared" si="67"/>
        <v>5</v>
      </c>
      <c r="C4327" s="67"/>
      <c r="D4327" s="70"/>
      <c r="E4327" s="70"/>
      <c r="F4327" s="70"/>
      <c r="G4327" s="42"/>
      <c r="H4327" s="67"/>
      <c r="I4327" s="67"/>
      <c r="J4327" s="67"/>
      <c r="K4327" s="67"/>
      <c r="L4327" s="67"/>
      <c r="M4327" s="67"/>
      <c r="N4327" s="67"/>
      <c r="O4327" s="67"/>
      <c r="P4327" s="67"/>
      <c r="Q4327" s="67"/>
      <c r="R4327" s="34"/>
      <c r="S4327" s="34"/>
      <c r="T4327" s="34"/>
      <c r="U4327" s="34"/>
      <c r="V4327" s="34"/>
      <c r="W4327" s="34"/>
      <c r="X4327" s="34"/>
      <c r="Y4327" s="34"/>
      <c r="Z4327" s="34"/>
    </row>
    <row r="4328" spans="1:26">
      <c r="A4328" s="69">
        <f t="shared" si="66"/>
        <v>539</v>
      </c>
      <c r="B4328" s="69">
        <f t="shared" si="67"/>
        <v>6</v>
      </c>
      <c r="C4328" s="67"/>
      <c r="D4328" s="70"/>
      <c r="E4328" s="70"/>
      <c r="F4328" s="70"/>
      <c r="G4328" s="42"/>
      <c r="H4328" s="67"/>
      <c r="I4328" s="67"/>
      <c r="J4328" s="67"/>
      <c r="K4328" s="67"/>
      <c r="L4328" s="67"/>
      <c r="M4328" s="67"/>
      <c r="N4328" s="67"/>
      <c r="O4328" s="67"/>
      <c r="P4328" s="67"/>
      <c r="Q4328" s="67"/>
      <c r="R4328" s="34"/>
      <c r="S4328" s="34"/>
      <c r="T4328" s="34"/>
      <c r="U4328" s="34"/>
      <c r="V4328" s="34"/>
      <c r="W4328" s="34"/>
      <c r="X4328" s="34"/>
      <c r="Y4328" s="34"/>
      <c r="Z4328" s="34"/>
    </row>
    <row r="4329" spans="1:26">
      <c r="A4329" s="69">
        <f t="shared" si="66"/>
        <v>539</v>
      </c>
      <c r="B4329" s="69">
        <f t="shared" si="67"/>
        <v>7</v>
      </c>
      <c r="C4329" s="67"/>
      <c r="D4329" s="70"/>
      <c r="E4329" s="70"/>
      <c r="F4329" s="70"/>
      <c r="G4329" s="42"/>
      <c r="H4329" s="67"/>
      <c r="I4329" s="67"/>
      <c r="J4329" s="67"/>
      <c r="K4329" s="67"/>
      <c r="L4329" s="67"/>
      <c r="M4329" s="67"/>
      <c r="N4329" s="67"/>
      <c r="O4329" s="67"/>
      <c r="P4329" s="67"/>
      <c r="Q4329" s="67"/>
      <c r="R4329" s="34"/>
      <c r="S4329" s="34"/>
      <c r="T4329" s="34"/>
      <c r="U4329" s="34"/>
      <c r="V4329" s="34"/>
      <c r="W4329" s="34"/>
      <c r="X4329" s="34"/>
      <c r="Y4329" s="34"/>
      <c r="Z4329" s="34"/>
    </row>
    <row r="4330" spans="1:26">
      <c r="A4330" s="69">
        <f t="shared" si="66"/>
        <v>539</v>
      </c>
      <c r="B4330" s="69">
        <f t="shared" si="67"/>
        <v>8</v>
      </c>
      <c r="C4330" s="67"/>
      <c r="D4330" s="70"/>
      <c r="E4330" s="70"/>
      <c r="F4330" s="70"/>
      <c r="G4330" s="42"/>
      <c r="H4330" s="67"/>
      <c r="I4330" s="67"/>
      <c r="J4330" s="67"/>
      <c r="K4330" s="67"/>
      <c r="L4330" s="67"/>
      <c r="M4330" s="67"/>
      <c r="N4330" s="67"/>
      <c r="O4330" s="67"/>
      <c r="P4330" s="67"/>
      <c r="Q4330" s="67"/>
      <c r="R4330" s="34"/>
      <c r="S4330" s="34"/>
      <c r="T4330" s="34"/>
      <c r="U4330" s="34"/>
      <c r="V4330" s="34"/>
      <c r="W4330" s="34"/>
      <c r="X4330" s="34"/>
      <c r="Y4330" s="34"/>
      <c r="Z4330" s="34"/>
    </row>
    <row r="4331" spans="1:26">
      <c r="A4331" s="69">
        <f t="shared" si="66"/>
        <v>540</v>
      </c>
      <c r="B4331" s="69">
        <f t="shared" si="67"/>
        <v>1</v>
      </c>
      <c r="C4331" s="67"/>
      <c r="D4331" s="70"/>
      <c r="E4331" s="70"/>
      <c r="F4331" s="70"/>
      <c r="G4331" s="42"/>
      <c r="H4331" s="67"/>
      <c r="I4331" s="67"/>
      <c r="J4331" s="67"/>
      <c r="K4331" s="67"/>
      <c r="L4331" s="67"/>
      <c r="M4331" s="67"/>
      <c r="N4331" s="67"/>
      <c r="O4331" s="67"/>
      <c r="P4331" s="67"/>
      <c r="Q4331" s="67"/>
      <c r="R4331" s="34"/>
      <c r="S4331" s="34"/>
      <c r="T4331" s="34"/>
      <c r="U4331" s="34"/>
      <c r="V4331" s="34"/>
      <c r="W4331" s="34"/>
      <c r="X4331" s="34"/>
      <c r="Y4331" s="34"/>
      <c r="Z4331" s="34"/>
    </row>
    <row r="4332" spans="1:26">
      <c r="A4332" s="69">
        <f t="shared" si="66"/>
        <v>540</v>
      </c>
      <c r="B4332" s="69">
        <f t="shared" si="67"/>
        <v>2</v>
      </c>
      <c r="C4332" s="67"/>
      <c r="D4332" s="70"/>
      <c r="E4332" s="70"/>
      <c r="F4332" s="70"/>
      <c r="G4332" s="42"/>
      <c r="H4332" s="67"/>
      <c r="I4332" s="67"/>
      <c r="J4332" s="67"/>
      <c r="K4332" s="67"/>
      <c r="L4332" s="67"/>
      <c r="M4332" s="67"/>
      <c r="N4332" s="67"/>
      <c r="O4332" s="67"/>
      <c r="P4332" s="67"/>
      <c r="Q4332" s="67"/>
      <c r="R4332" s="34"/>
      <c r="S4332" s="34"/>
      <c r="T4332" s="34"/>
      <c r="U4332" s="34"/>
      <c r="V4332" s="34"/>
      <c r="W4332" s="34"/>
      <c r="X4332" s="34"/>
      <c r="Y4332" s="34"/>
      <c r="Z4332" s="34"/>
    </row>
    <row r="4333" spans="1:26">
      <c r="A4333" s="69">
        <f t="shared" si="66"/>
        <v>540</v>
      </c>
      <c r="B4333" s="69">
        <f t="shared" si="67"/>
        <v>3</v>
      </c>
      <c r="C4333" s="67"/>
      <c r="D4333" s="70"/>
      <c r="E4333" s="70"/>
      <c r="F4333" s="70"/>
      <c r="G4333" s="42"/>
      <c r="H4333" s="67"/>
      <c r="I4333" s="67"/>
      <c r="J4333" s="67"/>
      <c r="K4333" s="67"/>
      <c r="L4333" s="67"/>
      <c r="M4333" s="67"/>
      <c r="N4333" s="67"/>
      <c r="O4333" s="67"/>
      <c r="P4333" s="67"/>
      <c r="Q4333" s="67"/>
      <c r="R4333" s="34"/>
      <c r="S4333" s="34"/>
      <c r="T4333" s="34"/>
      <c r="U4333" s="34"/>
      <c r="V4333" s="34"/>
      <c r="W4333" s="34"/>
      <c r="X4333" s="34"/>
      <c r="Y4333" s="34"/>
      <c r="Z4333" s="34"/>
    </row>
    <row r="4334" spans="1:26">
      <c r="A4334" s="69">
        <f t="shared" si="66"/>
        <v>540</v>
      </c>
      <c r="B4334" s="69">
        <f t="shared" si="67"/>
        <v>4</v>
      </c>
      <c r="C4334" s="67"/>
      <c r="D4334" s="70"/>
      <c r="E4334" s="70"/>
      <c r="F4334" s="70"/>
      <c r="G4334" s="42"/>
      <c r="H4334" s="67"/>
      <c r="I4334" s="67"/>
      <c r="J4334" s="67"/>
      <c r="K4334" s="67"/>
      <c r="L4334" s="67"/>
      <c r="M4334" s="67"/>
      <c r="N4334" s="67"/>
      <c r="O4334" s="67"/>
      <c r="P4334" s="67"/>
      <c r="Q4334" s="67"/>
      <c r="R4334" s="34"/>
      <c r="S4334" s="34"/>
      <c r="T4334" s="34"/>
      <c r="U4334" s="34"/>
      <c r="V4334" s="34"/>
      <c r="W4334" s="34"/>
      <c r="X4334" s="34"/>
      <c r="Y4334" s="34"/>
      <c r="Z4334" s="34"/>
    </row>
    <row r="4335" spans="1:26">
      <c r="A4335" s="69">
        <f t="shared" si="66"/>
        <v>540</v>
      </c>
      <c r="B4335" s="69">
        <f t="shared" si="67"/>
        <v>5</v>
      </c>
      <c r="C4335" s="67"/>
      <c r="D4335" s="70"/>
      <c r="E4335" s="70"/>
      <c r="F4335" s="70"/>
      <c r="G4335" s="42"/>
      <c r="H4335" s="67"/>
      <c r="I4335" s="67"/>
      <c r="J4335" s="67"/>
      <c r="K4335" s="67"/>
      <c r="L4335" s="67"/>
      <c r="M4335" s="67"/>
      <c r="N4335" s="67"/>
      <c r="O4335" s="67"/>
      <c r="P4335" s="67"/>
      <c r="Q4335" s="67"/>
      <c r="R4335" s="34"/>
      <c r="S4335" s="34"/>
      <c r="T4335" s="34"/>
      <c r="U4335" s="34"/>
      <c r="V4335" s="34"/>
      <c r="W4335" s="34"/>
      <c r="X4335" s="34"/>
      <c r="Y4335" s="34"/>
      <c r="Z4335" s="34"/>
    </row>
    <row r="4336" spans="1:26">
      <c r="A4336" s="69">
        <f t="shared" si="66"/>
        <v>540</v>
      </c>
      <c r="B4336" s="69">
        <f t="shared" si="67"/>
        <v>6</v>
      </c>
      <c r="C4336" s="67"/>
      <c r="D4336" s="70"/>
      <c r="E4336" s="70"/>
      <c r="F4336" s="70"/>
      <c r="G4336" s="42"/>
      <c r="H4336" s="67"/>
      <c r="I4336" s="67"/>
      <c r="J4336" s="67"/>
      <c r="K4336" s="67"/>
      <c r="L4336" s="67"/>
      <c r="M4336" s="67"/>
      <c r="N4336" s="67"/>
      <c r="O4336" s="67"/>
      <c r="P4336" s="67"/>
      <c r="Q4336" s="67"/>
      <c r="R4336" s="34"/>
      <c r="S4336" s="34"/>
      <c r="T4336" s="34"/>
      <c r="U4336" s="34"/>
      <c r="V4336" s="34"/>
      <c r="W4336" s="34"/>
      <c r="X4336" s="34"/>
      <c r="Y4336" s="34"/>
      <c r="Z4336" s="34"/>
    </row>
    <row r="4337" spans="1:26">
      <c r="A4337" s="69">
        <f t="shared" si="66"/>
        <v>540</v>
      </c>
      <c r="B4337" s="69">
        <f t="shared" si="67"/>
        <v>7</v>
      </c>
      <c r="C4337" s="67"/>
      <c r="D4337" s="70"/>
      <c r="E4337" s="70"/>
      <c r="F4337" s="70"/>
      <c r="G4337" s="42"/>
      <c r="H4337" s="67"/>
      <c r="I4337" s="67"/>
      <c r="J4337" s="67"/>
      <c r="K4337" s="67"/>
      <c r="L4337" s="67"/>
      <c r="M4337" s="67"/>
      <c r="N4337" s="67"/>
      <c r="O4337" s="67"/>
      <c r="P4337" s="67"/>
      <c r="Q4337" s="67"/>
      <c r="R4337" s="34"/>
      <c r="S4337" s="34"/>
      <c r="T4337" s="34"/>
      <c r="U4337" s="34"/>
      <c r="V4337" s="34"/>
      <c r="W4337" s="34"/>
      <c r="X4337" s="34"/>
      <c r="Y4337" s="34"/>
      <c r="Z4337" s="34"/>
    </row>
    <row r="4338" spans="1:26">
      <c r="A4338" s="69">
        <f t="shared" si="66"/>
        <v>540</v>
      </c>
      <c r="B4338" s="69">
        <f t="shared" si="67"/>
        <v>8</v>
      </c>
      <c r="C4338" s="67"/>
      <c r="D4338" s="70"/>
      <c r="E4338" s="70"/>
      <c r="F4338" s="70"/>
      <c r="G4338" s="42"/>
      <c r="H4338" s="67"/>
      <c r="I4338" s="67"/>
      <c r="J4338" s="67"/>
      <c r="K4338" s="67"/>
      <c r="L4338" s="67"/>
      <c r="M4338" s="67"/>
      <c r="N4338" s="67"/>
      <c r="O4338" s="67"/>
      <c r="P4338" s="67"/>
      <c r="Q4338" s="67"/>
      <c r="R4338" s="34"/>
      <c r="S4338" s="34"/>
      <c r="T4338" s="34"/>
      <c r="U4338" s="34"/>
      <c r="V4338" s="34"/>
      <c r="W4338" s="34"/>
      <c r="X4338" s="34"/>
      <c r="Y4338" s="34"/>
      <c r="Z4338" s="34"/>
    </row>
    <row r="4339" spans="1:26">
      <c r="A4339" s="69">
        <f t="shared" si="66"/>
        <v>541</v>
      </c>
      <c r="B4339" s="69">
        <f t="shared" si="67"/>
        <v>1</v>
      </c>
      <c r="C4339" s="67"/>
      <c r="D4339" s="70"/>
      <c r="E4339" s="70"/>
      <c r="F4339" s="70"/>
      <c r="G4339" s="42"/>
      <c r="H4339" s="67"/>
      <c r="I4339" s="67"/>
      <c r="J4339" s="67"/>
      <c r="K4339" s="67"/>
      <c r="L4339" s="67"/>
      <c r="M4339" s="67"/>
      <c r="N4339" s="67"/>
      <c r="O4339" s="67"/>
      <c r="P4339" s="67"/>
      <c r="Q4339" s="67"/>
      <c r="R4339" s="34"/>
      <c r="S4339" s="34"/>
      <c r="T4339" s="34"/>
      <c r="U4339" s="34"/>
      <c r="V4339" s="34"/>
      <c r="W4339" s="34"/>
      <c r="X4339" s="34"/>
      <c r="Y4339" s="34"/>
      <c r="Z4339" s="34"/>
    </row>
    <row r="4340" spans="1:26">
      <c r="A4340" s="69">
        <f t="shared" si="66"/>
        <v>541</v>
      </c>
      <c r="B4340" s="69">
        <f t="shared" si="67"/>
        <v>2</v>
      </c>
      <c r="C4340" s="67"/>
      <c r="D4340" s="70"/>
      <c r="E4340" s="70"/>
      <c r="F4340" s="70"/>
      <c r="G4340" s="42"/>
      <c r="H4340" s="67"/>
      <c r="I4340" s="67"/>
      <c r="J4340" s="67"/>
      <c r="K4340" s="67"/>
      <c r="L4340" s="67"/>
      <c r="M4340" s="67"/>
      <c r="N4340" s="67"/>
      <c r="O4340" s="67"/>
      <c r="P4340" s="67"/>
      <c r="Q4340" s="67"/>
      <c r="R4340" s="34"/>
      <c r="S4340" s="34"/>
      <c r="T4340" s="34"/>
      <c r="U4340" s="34"/>
      <c r="V4340" s="34"/>
      <c r="W4340" s="34"/>
      <c r="X4340" s="34"/>
      <c r="Y4340" s="34"/>
      <c r="Z4340" s="34"/>
    </row>
    <row r="4341" spans="1:26">
      <c r="A4341" s="69">
        <f t="shared" si="66"/>
        <v>541</v>
      </c>
      <c r="B4341" s="69">
        <f t="shared" si="67"/>
        <v>3</v>
      </c>
      <c r="C4341" s="67"/>
      <c r="D4341" s="70"/>
      <c r="E4341" s="70"/>
      <c r="F4341" s="70"/>
      <c r="G4341" s="42"/>
      <c r="H4341" s="67"/>
      <c r="I4341" s="67"/>
      <c r="J4341" s="67"/>
      <c r="K4341" s="67"/>
      <c r="L4341" s="67"/>
      <c r="M4341" s="67"/>
      <c r="N4341" s="67"/>
      <c r="O4341" s="67"/>
      <c r="P4341" s="67"/>
      <c r="Q4341" s="67"/>
      <c r="R4341" s="34"/>
      <c r="S4341" s="34"/>
      <c r="T4341" s="34"/>
      <c r="U4341" s="34"/>
      <c r="V4341" s="34"/>
      <c r="W4341" s="34"/>
      <c r="X4341" s="34"/>
      <c r="Y4341" s="34"/>
      <c r="Z4341" s="34"/>
    </row>
    <row r="4342" spans="1:26">
      <c r="A4342" s="69">
        <f t="shared" si="66"/>
        <v>541</v>
      </c>
      <c r="B4342" s="69">
        <f t="shared" si="67"/>
        <v>4</v>
      </c>
      <c r="C4342" s="67"/>
      <c r="D4342" s="70"/>
      <c r="E4342" s="70"/>
      <c r="F4342" s="70"/>
      <c r="G4342" s="42"/>
      <c r="H4342" s="67"/>
      <c r="I4342" s="67"/>
      <c r="J4342" s="67"/>
      <c r="K4342" s="67"/>
      <c r="L4342" s="67"/>
      <c r="M4342" s="67"/>
      <c r="N4342" s="67"/>
      <c r="O4342" s="67"/>
      <c r="P4342" s="67"/>
      <c r="Q4342" s="67"/>
      <c r="R4342" s="34"/>
      <c r="S4342" s="34"/>
      <c r="T4342" s="34"/>
      <c r="U4342" s="34"/>
      <c r="V4342" s="34"/>
      <c r="W4342" s="34"/>
      <c r="X4342" s="34"/>
      <c r="Y4342" s="34"/>
      <c r="Z4342" s="34"/>
    </row>
    <row r="4343" spans="1:26">
      <c r="A4343" s="69">
        <f t="shared" si="66"/>
        <v>541</v>
      </c>
      <c r="B4343" s="69">
        <f t="shared" si="67"/>
        <v>5</v>
      </c>
      <c r="C4343" s="67"/>
      <c r="D4343" s="70"/>
      <c r="E4343" s="70"/>
      <c r="F4343" s="70"/>
      <c r="G4343" s="42"/>
      <c r="H4343" s="67"/>
      <c r="I4343" s="67"/>
      <c r="J4343" s="67"/>
      <c r="K4343" s="67"/>
      <c r="L4343" s="67"/>
      <c r="M4343" s="67"/>
      <c r="N4343" s="67"/>
      <c r="O4343" s="67"/>
      <c r="P4343" s="67"/>
      <c r="Q4343" s="67"/>
      <c r="R4343" s="34"/>
      <c r="S4343" s="34"/>
      <c r="T4343" s="34"/>
      <c r="U4343" s="34"/>
      <c r="V4343" s="34"/>
      <c r="W4343" s="34"/>
      <c r="X4343" s="34"/>
      <c r="Y4343" s="34"/>
      <c r="Z4343" s="34"/>
    </row>
    <row r="4344" spans="1:26">
      <c r="A4344" s="69">
        <f t="shared" si="66"/>
        <v>541</v>
      </c>
      <c r="B4344" s="69">
        <f t="shared" si="67"/>
        <v>6</v>
      </c>
      <c r="C4344" s="67"/>
      <c r="D4344" s="70"/>
      <c r="E4344" s="70"/>
      <c r="F4344" s="70"/>
      <c r="G4344" s="42"/>
      <c r="H4344" s="67"/>
      <c r="I4344" s="67"/>
      <c r="J4344" s="67"/>
      <c r="K4344" s="67"/>
      <c r="L4344" s="67"/>
      <c r="M4344" s="67"/>
      <c r="N4344" s="67"/>
      <c r="O4344" s="67"/>
      <c r="P4344" s="67"/>
      <c r="Q4344" s="67"/>
      <c r="R4344" s="34"/>
      <c r="S4344" s="34"/>
      <c r="T4344" s="34"/>
      <c r="U4344" s="34"/>
      <c r="V4344" s="34"/>
      <c r="W4344" s="34"/>
      <c r="X4344" s="34"/>
      <c r="Y4344" s="34"/>
      <c r="Z4344" s="34"/>
    </row>
    <row r="4345" spans="1:26">
      <c r="A4345" s="69">
        <f t="shared" si="66"/>
        <v>541</v>
      </c>
      <c r="B4345" s="69">
        <f t="shared" si="67"/>
        <v>7</v>
      </c>
      <c r="C4345" s="67"/>
      <c r="D4345" s="70"/>
      <c r="E4345" s="70"/>
      <c r="F4345" s="70"/>
      <c r="G4345" s="42"/>
      <c r="H4345" s="67"/>
      <c r="I4345" s="67"/>
      <c r="J4345" s="67"/>
      <c r="K4345" s="67"/>
      <c r="L4345" s="67"/>
      <c r="M4345" s="67"/>
      <c r="N4345" s="67"/>
      <c r="O4345" s="67"/>
      <c r="P4345" s="67"/>
      <c r="Q4345" s="67"/>
      <c r="R4345" s="34"/>
      <c r="S4345" s="34"/>
      <c r="T4345" s="34"/>
      <c r="U4345" s="34"/>
      <c r="V4345" s="34"/>
      <c r="W4345" s="34"/>
      <c r="X4345" s="34"/>
      <c r="Y4345" s="34"/>
      <c r="Z4345" s="34"/>
    </row>
    <row r="4346" spans="1:26">
      <c r="A4346" s="69">
        <f t="shared" si="66"/>
        <v>541</v>
      </c>
      <c r="B4346" s="69">
        <f t="shared" si="67"/>
        <v>8</v>
      </c>
      <c r="C4346" s="67"/>
      <c r="D4346" s="70"/>
      <c r="E4346" s="70"/>
      <c r="F4346" s="70"/>
      <c r="G4346" s="42"/>
      <c r="H4346" s="67"/>
      <c r="I4346" s="67"/>
      <c r="J4346" s="67"/>
      <c r="K4346" s="67"/>
      <c r="L4346" s="67"/>
      <c r="M4346" s="67"/>
      <c r="N4346" s="67"/>
      <c r="O4346" s="67"/>
      <c r="P4346" s="67"/>
      <c r="Q4346" s="67"/>
      <c r="R4346" s="34"/>
      <c r="S4346" s="34"/>
      <c r="T4346" s="34"/>
      <c r="U4346" s="34"/>
      <c r="V4346" s="34"/>
      <c r="W4346" s="34"/>
      <c r="X4346" s="34"/>
      <c r="Y4346" s="34"/>
      <c r="Z4346" s="34"/>
    </row>
    <row r="4347" spans="1:26">
      <c r="A4347" s="69">
        <f t="shared" si="66"/>
        <v>542</v>
      </c>
      <c r="B4347" s="69">
        <f t="shared" si="67"/>
        <v>1</v>
      </c>
      <c r="C4347" s="67"/>
      <c r="D4347" s="70"/>
      <c r="E4347" s="70"/>
      <c r="F4347" s="70"/>
      <c r="G4347" s="42"/>
      <c r="H4347" s="67"/>
      <c r="I4347" s="67"/>
      <c r="J4347" s="67"/>
      <c r="K4347" s="67"/>
      <c r="L4347" s="67"/>
      <c r="M4347" s="67"/>
      <c r="N4347" s="67"/>
      <c r="O4347" s="67"/>
      <c r="P4347" s="67"/>
      <c r="Q4347" s="67"/>
      <c r="R4347" s="34"/>
      <c r="S4347" s="34"/>
      <c r="T4347" s="34"/>
      <c r="U4347" s="34"/>
      <c r="V4347" s="34"/>
      <c r="W4347" s="34"/>
      <c r="X4347" s="34"/>
      <c r="Y4347" s="34"/>
      <c r="Z4347" s="34"/>
    </row>
    <row r="4348" spans="1:26">
      <c r="A4348" s="69">
        <f t="shared" si="66"/>
        <v>542</v>
      </c>
      <c r="B4348" s="69">
        <f t="shared" si="67"/>
        <v>2</v>
      </c>
      <c r="C4348" s="67"/>
      <c r="D4348" s="70"/>
      <c r="E4348" s="70"/>
      <c r="F4348" s="70"/>
      <c r="G4348" s="42"/>
      <c r="H4348" s="67"/>
      <c r="I4348" s="67"/>
      <c r="J4348" s="67"/>
      <c r="K4348" s="67"/>
      <c r="L4348" s="67"/>
      <c r="M4348" s="67"/>
      <c r="N4348" s="67"/>
      <c r="O4348" s="67"/>
      <c r="P4348" s="67"/>
      <c r="Q4348" s="67"/>
      <c r="R4348" s="34"/>
      <c r="S4348" s="34"/>
      <c r="T4348" s="34"/>
      <c r="U4348" s="34"/>
      <c r="V4348" s="34"/>
      <c r="W4348" s="34"/>
      <c r="X4348" s="34"/>
      <c r="Y4348" s="34"/>
      <c r="Z4348" s="34"/>
    </row>
    <row r="4349" spans="1:26">
      <c r="A4349" s="69">
        <f t="shared" si="66"/>
        <v>542</v>
      </c>
      <c r="B4349" s="69">
        <f t="shared" si="67"/>
        <v>3</v>
      </c>
      <c r="C4349" s="67"/>
      <c r="D4349" s="70"/>
      <c r="E4349" s="70"/>
      <c r="F4349" s="70"/>
      <c r="G4349" s="42"/>
      <c r="H4349" s="67"/>
      <c r="I4349" s="67"/>
      <c r="J4349" s="67"/>
      <c r="K4349" s="67"/>
      <c r="L4349" s="67"/>
      <c r="M4349" s="67"/>
      <c r="N4349" s="67"/>
      <c r="O4349" s="67"/>
      <c r="P4349" s="67"/>
      <c r="Q4349" s="67"/>
      <c r="R4349" s="34"/>
      <c r="S4349" s="34"/>
      <c r="T4349" s="34"/>
      <c r="U4349" s="34"/>
      <c r="V4349" s="34"/>
      <c r="W4349" s="34"/>
      <c r="X4349" s="34"/>
      <c r="Y4349" s="34"/>
      <c r="Z4349" s="34"/>
    </row>
    <row r="4350" spans="1:26">
      <c r="A4350" s="69">
        <f t="shared" si="66"/>
        <v>542</v>
      </c>
      <c r="B4350" s="69">
        <f t="shared" si="67"/>
        <v>4</v>
      </c>
      <c r="C4350" s="67"/>
      <c r="D4350" s="70"/>
      <c r="E4350" s="70"/>
      <c r="F4350" s="70"/>
      <c r="G4350" s="42"/>
      <c r="H4350" s="67"/>
      <c r="I4350" s="67"/>
      <c r="J4350" s="67"/>
      <c r="K4350" s="67"/>
      <c r="L4350" s="67"/>
      <c r="M4350" s="67"/>
      <c r="N4350" s="67"/>
      <c r="O4350" s="67"/>
      <c r="P4350" s="67"/>
      <c r="Q4350" s="67"/>
      <c r="R4350" s="34"/>
      <c r="S4350" s="34"/>
      <c r="T4350" s="34"/>
      <c r="U4350" s="34"/>
      <c r="V4350" s="34"/>
      <c r="W4350" s="34"/>
      <c r="X4350" s="34"/>
      <c r="Y4350" s="34"/>
      <c r="Z4350" s="34"/>
    </row>
    <row r="4351" spans="1:26">
      <c r="A4351" s="69">
        <f t="shared" si="66"/>
        <v>542</v>
      </c>
      <c r="B4351" s="69">
        <f t="shared" si="67"/>
        <v>5</v>
      </c>
      <c r="C4351" s="67"/>
      <c r="D4351" s="70"/>
      <c r="E4351" s="70"/>
      <c r="F4351" s="70"/>
      <c r="G4351" s="42"/>
      <c r="H4351" s="67"/>
      <c r="I4351" s="67"/>
      <c r="J4351" s="67"/>
      <c r="K4351" s="67"/>
      <c r="L4351" s="67"/>
      <c r="M4351" s="67"/>
      <c r="N4351" s="67"/>
      <c r="O4351" s="67"/>
      <c r="P4351" s="67"/>
      <c r="Q4351" s="67"/>
      <c r="R4351" s="34"/>
      <c r="S4351" s="34"/>
      <c r="T4351" s="34"/>
      <c r="U4351" s="34"/>
      <c r="V4351" s="34"/>
      <c r="W4351" s="34"/>
      <c r="X4351" s="34"/>
      <c r="Y4351" s="34"/>
      <c r="Z4351" s="34"/>
    </row>
    <row r="4352" spans="1:26">
      <c r="A4352" s="69">
        <f t="shared" si="66"/>
        <v>542</v>
      </c>
      <c r="B4352" s="69">
        <f t="shared" si="67"/>
        <v>6</v>
      </c>
      <c r="C4352" s="67"/>
      <c r="D4352" s="70"/>
      <c r="E4352" s="70"/>
      <c r="F4352" s="70"/>
      <c r="G4352" s="42"/>
      <c r="H4352" s="67"/>
      <c r="I4352" s="67"/>
      <c r="J4352" s="67"/>
      <c r="K4352" s="67"/>
      <c r="L4352" s="67"/>
      <c r="M4352" s="67"/>
      <c r="N4352" s="67"/>
      <c r="O4352" s="67"/>
      <c r="P4352" s="67"/>
      <c r="Q4352" s="67"/>
      <c r="R4352" s="34"/>
      <c r="S4352" s="34"/>
      <c r="T4352" s="34"/>
      <c r="U4352" s="34"/>
      <c r="V4352" s="34"/>
      <c r="W4352" s="34"/>
      <c r="X4352" s="34"/>
      <c r="Y4352" s="34"/>
      <c r="Z4352" s="34"/>
    </row>
    <row r="4353" spans="1:26">
      <c r="A4353" s="69">
        <f t="shared" si="66"/>
        <v>542</v>
      </c>
      <c r="B4353" s="69">
        <f t="shared" si="67"/>
        <v>7</v>
      </c>
      <c r="C4353" s="67"/>
      <c r="D4353" s="70"/>
      <c r="E4353" s="70"/>
      <c r="F4353" s="70"/>
      <c r="G4353" s="42"/>
      <c r="H4353" s="67"/>
      <c r="I4353" s="67"/>
      <c r="J4353" s="67"/>
      <c r="K4353" s="67"/>
      <c r="L4353" s="67"/>
      <c r="M4353" s="67"/>
      <c r="N4353" s="67"/>
      <c r="O4353" s="67"/>
      <c r="P4353" s="67"/>
      <c r="Q4353" s="67"/>
      <c r="R4353" s="34"/>
      <c r="S4353" s="34"/>
      <c r="T4353" s="34"/>
      <c r="U4353" s="34"/>
      <c r="V4353" s="34"/>
      <c r="W4353" s="34"/>
      <c r="X4353" s="34"/>
      <c r="Y4353" s="34"/>
      <c r="Z4353" s="34"/>
    </row>
    <row r="4354" spans="1:26">
      <c r="A4354" s="69">
        <f t="shared" si="66"/>
        <v>542</v>
      </c>
      <c r="B4354" s="69">
        <f t="shared" si="67"/>
        <v>8</v>
      </c>
      <c r="C4354" s="67"/>
      <c r="D4354" s="70"/>
      <c r="E4354" s="70"/>
      <c r="F4354" s="70"/>
      <c r="G4354" s="42"/>
      <c r="H4354" s="67"/>
      <c r="I4354" s="67"/>
      <c r="J4354" s="67"/>
      <c r="K4354" s="67"/>
      <c r="L4354" s="67"/>
      <c r="M4354" s="67"/>
      <c r="N4354" s="67"/>
      <c r="O4354" s="67"/>
      <c r="P4354" s="67"/>
      <c r="Q4354" s="67"/>
      <c r="R4354" s="34"/>
      <c r="S4354" s="34"/>
      <c r="T4354" s="34"/>
      <c r="U4354" s="34"/>
      <c r="V4354" s="34"/>
      <c r="W4354" s="34"/>
      <c r="X4354" s="34"/>
      <c r="Y4354" s="34"/>
      <c r="Z4354" s="34"/>
    </row>
    <row r="4355" spans="1:26">
      <c r="A4355" s="69">
        <f t="shared" si="66"/>
        <v>543</v>
      </c>
      <c r="B4355" s="69">
        <f t="shared" si="67"/>
        <v>1</v>
      </c>
      <c r="C4355" s="67"/>
      <c r="D4355" s="70"/>
      <c r="E4355" s="70"/>
      <c r="F4355" s="70"/>
      <c r="G4355" s="42"/>
      <c r="H4355" s="67"/>
      <c r="I4355" s="67"/>
      <c r="J4355" s="67"/>
      <c r="K4355" s="67"/>
      <c r="L4355" s="67"/>
      <c r="M4355" s="67"/>
      <c r="N4355" s="67"/>
      <c r="O4355" s="67"/>
      <c r="P4355" s="67"/>
      <c r="Q4355" s="67"/>
      <c r="R4355" s="34"/>
      <c r="S4355" s="34"/>
      <c r="T4355" s="34"/>
      <c r="U4355" s="34"/>
      <c r="V4355" s="34"/>
      <c r="W4355" s="34"/>
      <c r="X4355" s="34"/>
      <c r="Y4355" s="34"/>
      <c r="Z4355" s="34"/>
    </row>
    <row r="4356" spans="1:26">
      <c r="A4356" s="69">
        <f t="shared" si="66"/>
        <v>543</v>
      </c>
      <c r="B4356" s="69">
        <f t="shared" si="67"/>
        <v>2</v>
      </c>
      <c r="C4356" s="67"/>
      <c r="D4356" s="70"/>
      <c r="E4356" s="70"/>
      <c r="F4356" s="70"/>
      <c r="G4356" s="42"/>
      <c r="H4356" s="67"/>
      <c r="I4356" s="67"/>
      <c r="J4356" s="67"/>
      <c r="K4356" s="67"/>
      <c r="L4356" s="67"/>
      <c r="M4356" s="67"/>
      <c r="N4356" s="67"/>
      <c r="O4356" s="67"/>
      <c r="P4356" s="67"/>
      <c r="Q4356" s="67"/>
      <c r="R4356" s="34"/>
      <c r="S4356" s="34"/>
      <c r="T4356" s="34"/>
      <c r="U4356" s="34"/>
      <c r="V4356" s="34"/>
      <c r="W4356" s="34"/>
      <c r="X4356" s="34"/>
      <c r="Y4356" s="34"/>
      <c r="Z4356" s="34"/>
    </row>
    <row r="4357" spans="1:26">
      <c r="A4357" s="69">
        <f t="shared" si="66"/>
        <v>543</v>
      </c>
      <c r="B4357" s="69">
        <f t="shared" si="67"/>
        <v>3</v>
      </c>
      <c r="C4357" s="67"/>
      <c r="D4357" s="70"/>
      <c r="E4357" s="70"/>
      <c r="F4357" s="70"/>
      <c r="G4357" s="42"/>
      <c r="H4357" s="67"/>
      <c r="I4357" s="67"/>
      <c r="J4357" s="67"/>
      <c r="K4357" s="67"/>
      <c r="L4357" s="67"/>
      <c r="M4357" s="67"/>
      <c r="N4357" s="67"/>
      <c r="O4357" s="67"/>
      <c r="P4357" s="67"/>
      <c r="Q4357" s="67"/>
      <c r="R4357" s="34"/>
      <c r="S4357" s="34"/>
      <c r="T4357" s="34"/>
      <c r="U4357" s="34"/>
      <c r="V4357" s="34"/>
      <c r="W4357" s="34"/>
      <c r="X4357" s="34"/>
      <c r="Y4357" s="34"/>
      <c r="Z4357" s="34"/>
    </row>
    <row r="4358" spans="1:26">
      <c r="A4358" s="69">
        <f t="shared" si="66"/>
        <v>543</v>
      </c>
      <c r="B4358" s="69">
        <f t="shared" si="67"/>
        <v>4</v>
      </c>
      <c r="C4358" s="67"/>
      <c r="D4358" s="70"/>
      <c r="E4358" s="70"/>
      <c r="F4358" s="70"/>
      <c r="G4358" s="42"/>
      <c r="H4358" s="67"/>
      <c r="I4358" s="67"/>
      <c r="J4358" s="67"/>
      <c r="K4358" s="67"/>
      <c r="L4358" s="67"/>
      <c r="M4358" s="67"/>
      <c r="N4358" s="67"/>
      <c r="O4358" s="67"/>
      <c r="P4358" s="67"/>
      <c r="Q4358" s="67"/>
      <c r="R4358" s="34"/>
      <c r="S4358" s="34"/>
      <c r="T4358" s="34"/>
      <c r="U4358" s="34"/>
      <c r="V4358" s="34"/>
      <c r="W4358" s="34"/>
      <c r="X4358" s="34"/>
      <c r="Y4358" s="34"/>
      <c r="Z4358" s="34"/>
    </row>
    <row r="4359" spans="1:26">
      <c r="A4359" s="69">
        <f t="shared" si="66"/>
        <v>543</v>
      </c>
      <c r="B4359" s="69">
        <f t="shared" si="67"/>
        <v>5</v>
      </c>
      <c r="C4359" s="67"/>
      <c r="D4359" s="70"/>
      <c r="E4359" s="70"/>
      <c r="F4359" s="70"/>
      <c r="G4359" s="42"/>
      <c r="H4359" s="67"/>
      <c r="I4359" s="67"/>
      <c r="J4359" s="67"/>
      <c r="K4359" s="67"/>
      <c r="L4359" s="67"/>
      <c r="M4359" s="67"/>
      <c r="N4359" s="67"/>
      <c r="O4359" s="67"/>
      <c r="P4359" s="67"/>
      <c r="Q4359" s="67"/>
      <c r="R4359" s="34"/>
      <c r="S4359" s="34"/>
      <c r="T4359" s="34"/>
      <c r="U4359" s="34"/>
      <c r="V4359" s="34"/>
      <c r="W4359" s="34"/>
      <c r="X4359" s="34"/>
      <c r="Y4359" s="34"/>
      <c r="Z4359" s="34"/>
    </row>
    <row r="4360" spans="1:26">
      <c r="A4360" s="69">
        <f t="shared" si="66"/>
        <v>543</v>
      </c>
      <c r="B4360" s="69">
        <f t="shared" si="67"/>
        <v>6</v>
      </c>
      <c r="C4360" s="67"/>
      <c r="D4360" s="70"/>
      <c r="E4360" s="70"/>
      <c r="F4360" s="70"/>
      <c r="G4360" s="42"/>
      <c r="H4360" s="67"/>
      <c r="I4360" s="67"/>
      <c r="J4360" s="67"/>
      <c r="K4360" s="67"/>
      <c r="L4360" s="67"/>
      <c r="M4360" s="67"/>
      <c r="N4360" s="67"/>
      <c r="O4360" s="67"/>
      <c r="P4360" s="67"/>
      <c r="Q4360" s="67"/>
      <c r="R4360" s="34"/>
      <c r="S4360" s="34"/>
      <c r="T4360" s="34"/>
      <c r="U4360" s="34"/>
      <c r="V4360" s="34"/>
      <c r="W4360" s="34"/>
      <c r="X4360" s="34"/>
      <c r="Y4360" s="34"/>
      <c r="Z4360" s="34"/>
    </row>
    <row r="4361" spans="1:26">
      <c r="A4361" s="69">
        <f t="shared" si="66"/>
        <v>543</v>
      </c>
      <c r="B4361" s="69">
        <f t="shared" si="67"/>
        <v>7</v>
      </c>
      <c r="C4361" s="67"/>
      <c r="D4361" s="70"/>
      <c r="E4361" s="70"/>
      <c r="F4361" s="70"/>
      <c r="G4361" s="42"/>
      <c r="H4361" s="67"/>
      <c r="I4361" s="67"/>
      <c r="J4361" s="67"/>
      <c r="K4361" s="67"/>
      <c r="L4361" s="67"/>
      <c r="M4361" s="67"/>
      <c r="N4361" s="67"/>
      <c r="O4361" s="67"/>
      <c r="P4361" s="67"/>
      <c r="Q4361" s="67"/>
      <c r="R4361" s="34"/>
      <c r="S4361" s="34"/>
      <c r="T4361" s="34"/>
      <c r="U4361" s="34"/>
      <c r="V4361" s="34"/>
      <c r="W4361" s="34"/>
      <c r="X4361" s="34"/>
      <c r="Y4361" s="34"/>
      <c r="Z4361" s="34"/>
    </row>
    <row r="4362" spans="1:26">
      <c r="A4362" s="69">
        <f t="shared" si="66"/>
        <v>543</v>
      </c>
      <c r="B4362" s="69">
        <f t="shared" si="67"/>
        <v>8</v>
      </c>
      <c r="C4362" s="67"/>
      <c r="D4362" s="70"/>
      <c r="E4362" s="70"/>
      <c r="F4362" s="70"/>
      <c r="G4362" s="42"/>
      <c r="H4362" s="67"/>
      <c r="I4362" s="67"/>
      <c r="J4362" s="67"/>
      <c r="K4362" s="67"/>
      <c r="L4362" s="67"/>
      <c r="M4362" s="67"/>
      <c r="N4362" s="67"/>
      <c r="O4362" s="67"/>
      <c r="P4362" s="67"/>
      <c r="Q4362" s="67"/>
      <c r="R4362" s="34"/>
      <c r="S4362" s="34"/>
      <c r="T4362" s="34"/>
      <c r="U4362" s="34"/>
      <c r="V4362" s="34"/>
      <c r="W4362" s="34"/>
      <c r="X4362" s="34"/>
      <c r="Y4362" s="34"/>
      <c r="Z4362" s="34"/>
    </row>
    <row r="4363" spans="1:26">
      <c r="A4363" s="69">
        <f t="shared" si="66"/>
        <v>544</v>
      </c>
      <c r="B4363" s="69">
        <f t="shared" si="67"/>
        <v>1</v>
      </c>
      <c r="C4363" s="67"/>
      <c r="D4363" s="70"/>
      <c r="E4363" s="70"/>
      <c r="F4363" s="70"/>
      <c r="G4363" s="42"/>
      <c r="H4363" s="67"/>
      <c r="I4363" s="67"/>
      <c r="J4363" s="67"/>
      <c r="K4363" s="67"/>
      <c r="L4363" s="67"/>
      <c r="M4363" s="67"/>
      <c r="N4363" s="67"/>
      <c r="O4363" s="67"/>
      <c r="P4363" s="67"/>
      <c r="Q4363" s="67"/>
      <c r="R4363" s="34"/>
      <c r="S4363" s="34"/>
      <c r="T4363" s="34"/>
      <c r="U4363" s="34"/>
      <c r="V4363" s="34"/>
      <c r="W4363" s="34"/>
      <c r="X4363" s="34"/>
      <c r="Y4363" s="34"/>
      <c r="Z4363" s="34"/>
    </row>
    <row r="4364" spans="1:26">
      <c r="A4364" s="69">
        <f t="shared" si="66"/>
        <v>544</v>
      </c>
      <c r="B4364" s="69">
        <f t="shared" si="67"/>
        <v>2</v>
      </c>
      <c r="C4364" s="67"/>
      <c r="D4364" s="70"/>
      <c r="E4364" s="70"/>
      <c r="F4364" s="70"/>
      <c r="G4364" s="42"/>
      <c r="H4364" s="67"/>
      <c r="I4364" s="67"/>
      <c r="J4364" s="67"/>
      <c r="K4364" s="67"/>
      <c r="L4364" s="67"/>
      <c r="M4364" s="67"/>
      <c r="N4364" s="67"/>
      <c r="O4364" s="67"/>
      <c r="P4364" s="67"/>
      <c r="Q4364" s="67"/>
      <c r="R4364" s="34"/>
      <c r="S4364" s="34"/>
      <c r="T4364" s="34"/>
      <c r="U4364" s="34"/>
      <c r="V4364" s="34"/>
      <c r="W4364" s="34"/>
      <c r="X4364" s="34"/>
      <c r="Y4364" s="34"/>
      <c r="Z4364" s="34"/>
    </row>
    <row r="4365" spans="1:26">
      <c r="A4365" s="69">
        <f t="shared" si="66"/>
        <v>544</v>
      </c>
      <c r="B4365" s="69">
        <f t="shared" si="67"/>
        <v>3</v>
      </c>
      <c r="C4365" s="67"/>
      <c r="D4365" s="70"/>
      <c r="E4365" s="70"/>
      <c r="F4365" s="70"/>
      <c r="G4365" s="42"/>
      <c r="H4365" s="67"/>
      <c r="I4365" s="67"/>
      <c r="J4365" s="67"/>
      <c r="K4365" s="67"/>
      <c r="L4365" s="67"/>
      <c r="M4365" s="67"/>
      <c r="N4365" s="67"/>
      <c r="O4365" s="67"/>
      <c r="P4365" s="67"/>
      <c r="Q4365" s="67"/>
      <c r="R4365" s="34"/>
      <c r="S4365" s="34"/>
      <c r="T4365" s="34"/>
      <c r="U4365" s="34"/>
      <c r="V4365" s="34"/>
      <c r="W4365" s="34"/>
      <c r="X4365" s="34"/>
      <c r="Y4365" s="34"/>
      <c r="Z4365" s="34"/>
    </row>
    <row r="4366" spans="1:26">
      <c r="A4366" s="69">
        <f t="shared" si="66"/>
        <v>544</v>
      </c>
      <c r="B4366" s="69">
        <f t="shared" si="67"/>
        <v>4</v>
      </c>
      <c r="C4366" s="67"/>
      <c r="D4366" s="70"/>
      <c r="E4366" s="70"/>
      <c r="F4366" s="70"/>
      <c r="G4366" s="42"/>
      <c r="H4366" s="67"/>
      <c r="I4366" s="67"/>
      <c r="J4366" s="67"/>
      <c r="K4366" s="67"/>
      <c r="L4366" s="67"/>
      <c r="M4366" s="67"/>
      <c r="N4366" s="67"/>
      <c r="O4366" s="67"/>
      <c r="P4366" s="67"/>
      <c r="Q4366" s="67"/>
      <c r="R4366" s="34"/>
      <c r="S4366" s="34"/>
      <c r="T4366" s="34"/>
      <c r="U4366" s="34"/>
      <c r="V4366" s="34"/>
      <c r="W4366" s="34"/>
      <c r="X4366" s="34"/>
      <c r="Y4366" s="34"/>
      <c r="Z4366" s="34"/>
    </row>
    <row r="4367" spans="1:26">
      <c r="A4367" s="69">
        <f t="shared" si="66"/>
        <v>544</v>
      </c>
      <c r="B4367" s="69">
        <f t="shared" si="67"/>
        <v>5</v>
      </c>
      <c r="C4367" s="67"/>
      <c r="D4367" s="70"/>
      <c r="E4367" s="70"/>
      <c r="F4367" s="70"/>
      <c r="G4367" s="42"/>
      <c r="H4367" s="67"/>
      <c r="I4367" s="67"/>
      <c r="J4367" s="67"/>
      <c r="K4367" s="67"/>
      <c r="L4367" s="67"/>
      <c r="M4367" s="67"/>
      <c r="N4367" s="67"/>
      <c r="O4367" s="67"/>
      <c r="P4367" s="67"/>
      <c r="Q4367" s="67"/>
      <c r="R4367" s="34"/>
      <c r="S4367" s="34"/>
      <c r="T4367" s="34"/>
      <c r="U4367" s="34"/>
      <c r="V4367" s="34"/>
      <c r="W4367" s="34"/>
      <c r="X4367" s="34"/>
      <c r="Y4367" s="34"/>
      <c r="Z4367" s="34"/>
    </row>
    <row r="4368" spans="1:26">
      <c r="A4368" s="69">
        <f t="shared" si="66"/>
        <v>544</v>
      </c>
      <c r="B4368" s="69">
        <f t="shared" si="67"/>
        <v>6</v>
      </c>
      <c r="C4368" s="67"/>
      <c r="D4368" s="70"/>
      <c r="E4368" s="70"/>
      <c r="F4368" s="70"/>
      <c r="G4368" s="42"/>
      <c r="H4368" s="67"/>
      <c r="I4368" s="67"/>
      <c r="J4368" s="67"/>
      <c r="K4368" s="67"/>
      <c r="L4368" s="67"/>
      <c r="M4368" s="67"/>
      <c r="N4368" s="67"/>
      <c r="O4368" s="67"/>
      <c r="P4368" s="67"/>
      <c r="Q4368" s="67"/>
      <c r="R4368" s="34"/>
      <c r="S4368" s="34"/>
      <c r="T4368" s="34"/>
      <c r="U4368" s="34"/>
      <c r="V4368" s="34"/>
      <c r="W4368" s="34"/>
      <c r="X4368" s="34"/>
      <c r="Y4368" s="34"/>
      <c r="Z4368" s="34"/>
    </row>
    <row r="4369" spans="1:26">
      <c r="A4369" s="69">
        <f t="shared" si="66"/>
        <v>544</v>
      </c>
      <c r="B4369" s="69">
        <f t="shared" si="67"/>
        <v>7</v>
      </c>
      <c r="C4369" s="67"/>
      <c r="D4369" s="70"/>
      <c r="E4369" s="70"/>
      <c r="F4369" s="70"/>
      <c r="G4369" s="42"/>
      <c r="H4369" s="67"/>
      <c r="I4369" s="67"/>
      <c r="J4369" s="67"/>
      <c r="K4369" s="67"/>
      <c r="L4369" s="67"/>
      <c r="M4369" s="67"/>
      <c r="N4369" s="67"/>
      <c r="O4369" s="67"/>
      <c r="P4369" s="67"/>
      <c r="Q4369" s="67"/>
      <c r="R4369" s="34"/>
      <c r="S4369" s="34"/>
      <c r="T4369" s="34"/>
      <c r="U4369" s="34"/>
      <c r="V4369" s="34"/>
      <c r="W4369" s="34"/>
      <c r="X4369" s="34"/>
      <c r="Y4369" s="34"/>
      <c r="Z4369" s="34"/>
    </row>
    <row r="4370" spans="1:26">
      <c r="A4370" s="69">
        <f t="shared" si="66"/>
        <v>544</v>
      </c>
      <c r="B4370" s="69">
        <f t="shared" si="67"/>
        <v>8</v>
      </c>
      <c r="C4370" s="67"/>
      <c r="D4370" s="70"/>
      <c r="E4370" s="70"/>
      <c r="F4370" s="70"/>
      <c r="G4370" s="42"/>
      <c r="H4370" s="67"/>
      <c r="I4370" s="67"/>
      <c r="J4370" s="67"/>
      <c r="K4370" s="67"/>
      <c r="L4370" s="67"/>
      <c r="M4370" s="67"/>
      <c r="N4370" s="67"/>
      <c r="O4370" s="67"/>
      <c r="P4370" s="67"/>
      <c r="Q4370" s="67"/>
      <c r="R4370" s="34"/>
      <c r="S4370" s="34"/>
      <c r="T4370" s="34"/>
      <c r="U4370" s="34"/>
      <c r="V4370" s="34"/>
      <c r="W4370" s="34"/>
      <c r="X4370" s="34"/>
      <c r="Y4370" s="34"/>
      <c r="Z4370" s="34"/>
    </row>
    <row r="4371" spans="1:26">
      <c r="A4371" s="69">
        <f t="shared" si="66"/>
        <v>545</v>
      </c>
      <c r="B4371" s="69">
        <f t="shared" si="67"/>
        <v>1</v>
      </c>
      <c r="C4371" s="67"/>
      <c r="D4371" s="70"/>
      <c r="E4371" s="70"/>
      <c r="F4371" s="70"/>
      <c r="G4371" s="42"/>
      <c r="H4371" s="67"/>
      <c r="I4371" s="67"/>
      <c r="J4371" s="67"/>
      <c r="K4371" s="67"/>
      <c r="L4371" s="67"/>
      <c r="M4371" s="67"/>
      <c r="N4371" s="67"/>
      <c r="O4371" s="67"/>
      <c r="P4371" s="67"/>
      <c r="Q4371" s="67"/>
      <c r="R4371" s="34"/>
      <c r="S4371" s="34"/>
      <c r="T4371" s="34"/>
      <c r="U4371" s="34"/>
      <c r="V4371" s="34"/>
      <c r="W4371" s="34"/>
      <c r="X4371" s="34"/>
      <c r="Y4371" s="34"/>
      <c r="Z4371" s="34"/>
    </row>
    <row r="4372" spans="1:26">
      <c r="A4372" s="69">
        <f t="shared" si="66"/>
        <v>545</v>
      </c>
      <c r="B4372" s="69">
        <f t="shared" si="67"/>
        <v>2</v>
      </c>
      <c r="C4372" s="67"/>
      <c r="D4372" s="70"/>
      <c r="E4372" s="70"/>
      <c r="F4372" s="70"/>
      <c r="G4372" s="42"/>
      <c r="H4372" s="67"/>
      <c r="I4372" s="67"/>
      <c r="J4372" s="67"/>
      <c r="K4372" s="67"/>
      <c r="L4372" s="67"/>
      <c r="M4372" s="67"/>
      <c r="N4372" s="67"/>
      <c r="O4372" s="67"/>
      <c r="P4372" s="67"/>
      <c r="Q4372" s="67"/>
      <c r="R4372" s="34"/>
      <c r="S4372" s="34"/>
      <c r="T4372" s="34"/>
      <c r="U4372" s="34"/>
      <c r="V4372" s="34"/>
      <c r="W4372" s="34"/>
      <c r="X4372" s="34"/>
      <c r="Y4372" s="34"/>
      <c r="Z4372" s="34"/>
    </row>
    <row r="4373" spans="1:26">
      <c r="A4373" s="69">
        <f t="shared" si="66"/>
        <v>545</v>
      </c>
      <c r="B4373" s="69">
        <f t="shared" si="67"/>
        <v>3</v>
      </c>
      <c r="C4373" s="67"/>
      <c r="D4373" s="70"/>
      <c r="E4373" s="70"/>
      <c r="F4373" s="70"/>
      <c r="G4373" s="42"/>
      <c r="H4373" s="67"/>
      <c r="I4373" s="67"/>
      <c r="J4373" s="67"/>
      <c r="K4373" s="67"/>
      <c r="L4373" s="67"/>
      <c r="M4373" s="67"/>
      <c r="N4373" s="67"/>
      <c r="O4373" s="67"/>
      <c r="P4373" s="67"/>
      <c r="Q4373" s="67"/>
      <c r="R4373" s="34"/>
      <c r="S4373" s="34"/>
      <c r="T4373" s="34"/>
      <c r="U4373" s="34"/>
      <c r="V4373" s="34"/>
      <c r="W4373" s="34"/>
      <c r="X4373" s="34"/>
      <c r="Y4373" s="34"/>
      <c r="Z4373" s="34"/>
    </row>
    <row r="4374" spans="1:26">
      <c r="A4374" s="69">
        <f t="shared" si="66"/>
        <v>545</v>
      </c>
      <c r="B4374" s="69">
        <f t="shared" si="67"/>
        <v>4</v>
      </c>
      <c r="C4374" s="67"/>
      <c r="D4374" s="70"/>
      <c r="E4374" s="70"/>
      <c r="F4374" s="70"/>
      <c r="G4374" s="42"/>
      <c r="H4374" s="67"/>
      <c r="I4374" s="67"/>
      <c r="J4374" s="67"/>
      <c r="K4374" s="67"/>
      <c r="L4374" s="67"/>
      <c r="M4374" s="67"/>
      <c r="N4374" s="67"/>
      <c r="O4374" s="67"/>
      <c r="P4374" s="67"/>
      <c r="Q4374" s="67"/>
      <c r="R4374" s="34"/>
      <c r="S4374" s="34"/>
      <c r="T4374" s="34"/>
      <c r="U4374" s="34"/>
      <c r="V4374" s="34"/>
      <c r="W4374" s="34"/>
      <c r="X4374" s="34"/>
      <c r="Y4374" s="34"/>
      <c r="Z4374" s="34"/>
    </row>
    <row r="4375" spans="1:26">
      <c r="A4375" s="69">
        <f t="shared" si="66"/>
        <v>545</v>
      </c>
      <c r="B4375" s="69">
        <f t="shared" si="67"/>
        <v>5</v>
      </c>
      <c r="C4375" s="67"/>
      <c r="D4375" s="70"/>
      <c r="E4375" s="70"/>
      <c r="F4375" s="70"/>
      <c r="G4375" s="42"/>
      <c r="H4375" s="67"/>
      <c r="I4375" s="67"/>
      <c r="J4375" s="67"/>
      <c r="K4375" s="67"/>
      <c r="L4375" s="67"/>
      <c r="M4375" s="67"/>
      <c r="N4375" s="67"/>
      <c r="O4375" s="67"/>
      <c r="P4375" s="67"/>
      <c r="Q4375" s="67"/>
      <c r="R4375" s="34"/>
      <c r="S4375" s="34"/>
      <c r="T4375" s="34"/>
      <c r="U4375" s="34"/>
      <c r="V4375" s="34"/>
      <c r="W4375" s="34"/>
      <c r="X4375" s="34"/>
      <c r="Y4375" s="34"/>
      <c r="Z4375" s="34"/>
    </row>
    <row r="4376" spans="1:26">
      <c r="A4376" s="69">
        <f t="shared" si="66"/>
        <v>545</v>
      </c>
      <c r="B4376" s="69">
        <f t="shared" si="67"/>
        <v>6</v>
      </c>
      <c r="C4376" s="67"/>
      <c r="D4376" s="70"/>
      <c r="E4376" s="70"/>
      <c r="F4376" s="70"/>
      <c r="G4376" s="42"/>
      <c r="H4376" s="67"/>
      <c r="I4376" s="67"/>
      <c r="J4376" s="67"/>
      <c r="K4376" s="67"/>
      <c r="L4376" s="67"/>
      <c r="M4376" s="67"/>
      <c r="N4376" s="67"/>
      <c r="O4376" s="67"/>
      <c r="P4376" s="67"/>
      <c r="Q4376" s="67"/>
      <c r="R4376" s="34"/>
      <c r="S4376" s="34"/>
      <c r="T4376" s="34"/>
      <c r="U4376" s="34"/>
      <c r="V4376" s="34"/>
      <c r="W4376" s="34"/>
      <c r="X4376" s="34"/>
      <c r="Y4376" s="34"/>
      <c r="Z4376" s="34"/>
    </row>
    <row r="4377" spans="1:26">
      <c r="A4377" s="69">
        <f t="shared" si="66"/>
        <v>545</v>
      </c>
      <c r="B4377" s="69">
        <f t="shared" si="67"/>
        <v>7</v>
      </c>
      <c r="C4377" s="67"/>
      <c r="D4377" s="70"/>
      <c r="E4377" s="70"/>
      <c r="F4377" s="70"/>
      <c r="G4377" s="42"/>
      <c r="H4377" s="67"/>
      <c r="I4377" s="67"/>
      <c r="J4377" s="67"/>
      <c r="K4377" s="67"/>
      <c r="L4377" s="67"/>
      <c r="M4377" s="67"/>
      <c r="N4377" s="67"/>
      <c r="O4377" s="67"/>
      <c r="P4377" s="67"/>
      <c r="Q4377" s="67"/>
      <c r="R4377" s="34"/>
      <c r="S4377" s="34"/>
      <c r="T4377" s="34"/>
      <c r="U4377" s="34"/>
      <c r="V4377" s="34"/>
      <c r="W4377" s="34"/>
      <c r="X4377" s="34"/>
      <c r="Y4377" s="34"/>
      <c r="Z4377" s="34"/>
    </row>
    <row r="4378" spans="1:26">
      <c r="A4378" s="69">
        <f t="shared" si="66"/>
        <v>545</v>
      </c>
      <c r="B4378" s="69">
        <f t="shared" si="67"/>
        <v>8</v>
      </c>
      <c r="C4378" s="67"/>
      <c r="D4378" s="70"/>
      <c r="E4378" s="70"/>
      <c r="F4378" s="70"/>
      <c r="G4378" s="42"/>
      <c r="H4378" s="67"/>
      <c r="I4378" s="67"/>
      <c r="J4378" s="67"/>
      <c r="K4378" s="67"/>
      <c r="L4378" s="67"/>
      <c r="M4378" s="67"/>
      <c r="N4378" s="67"/>
      <c r="O4378" s="67"/>
      <c r="P4378" s="67"/>
      <c r="Q4378" s="67"/>
      <c r="R4378" s="34"/>
      <c r="S4378" s="34"/>
      <c r="T4378" s="34"/>
      <c r="U4378" s="34"/>
      <c r="V4378" s="34"/>
      <c r="W4378" s="34"/>
      <c r="X4378" s="34"/>
      <c r="Y4378" s="34"/>
      <c r="Z4378" s="34"/>
    </row>
    <row r="4379" spans="1:26">
      <c r="A4379" s="69">
        <f t="shared" ref="A4379:A4442" si="68">A4371+1</f>
        <v>546</v>
      </c>
      <c r="B4379" s="69">
        <f t="shared" ref="B4379:B4442" si="69">B4371</f>
        <v>1</v>
      </c>
      <c r="C4379" s="67"/>
      <c r="D4379" s="70"/>
      <c r="E4379" s="70"/>
      <c r="F4379" s="70"/>
      <c r="G4379" s="42"/>
      <c r="H4379" s="67"/>
      <c r="I4379" s="67"/>
      <c r="J4379" s="67"/>
      <c r="K4379" s="67"/>
      <c r="L4379" s="67"/>
      <c r="M4379" s="67"/>
      <c r="N4379" s="67"/>
      <c r="O4379" s="67"/>
      <c r="P4379" s="67"/>
      <c r="Q4379" s="67"/>
      <c r="R4379" s="34"/>
      <c r="S4379" s="34"/>
      <c r="T4379" s="34"/>
      <c r="U4379" s="34"/>
      <c r="V4379" s="34"/>
      <c r="W4379" s="34"/>
      <c r="X4379" s="34"/>
      <c r="Y4379" s="34"/>
      <c r="Z4379" s="34"/>
    </row>
    <row r="4380" spans="1:26">
      <c r="A4380" s="69">
        <f t="shared" si="68"/>
        <v>546</v>
      </c>
      <c r="B4380" s="69">
        <f t="shared" si="69"/>
        <v>2</v>
      </c>
      <c r="C4380" s="67"/>
      <c r="D4380" s="70"/>
      <c r="E4380" s="70"/>
      <c r="F4380" s="70"/>
      <c r="G4380" s="42"/>
      <c r="H4380" s="67"/>
      <c r="I4380" s="67"/>
      <c r="J4380" s="67"/>
      <c r="K4380" s="67"/>
      <c r="L4380" s="67"/>
      <c r="M4380" s="67"/>
      <c r="N4380" s="67"/>
      <c r="O4380" s="67"/>
      <c r="P4380" s="67"/>
      <c r="Q4380" s="67"/>
      <c r="R4380" s="34"/>
      <c r="S4380" s="34"/>
      <c r="T4380" s="34"/>
      <c r="U4380" s="34"/>
      <c r="V4380" s="34"/>
      <c r="W4380" s="34"/>
      <c r="X4380" s="34"/>
      <c r="Y4380" s="34"/>
      <c r="Z4380" s="34"/>
    </row>
    <row r="4381" spans="1:26">
      <c r="A4381" s="69">
        <f t="shared" si="68"/>
        <v>546</v>
      </c>
      <c r="B4381" s="69">
        <f t="shared" si="69"/>
        <v>3</v>
      </c>
      <c r="C4381" s="67"/>
      <c r="D4381" s="70"/>
      <c r="E4381" s="70"/>
      <c r="F4381" s="70"/>
      <c r="G4381" s="42"/>
      <c r="H4381" s="67"/>
      <c r="I4381" s="67"/>
      <c r="J4381" s="67"/>
      <c r="K4381" s="67"/>
      <c r="L4381" s="67"/>
      <c r="M4381" s="67"/>
      <c r="N4381" s="67"/>
      <c r="O4381" s="67"/>
      <c r="P4381" s="67"/>
      <c r="Q4381" s="67"/>
      <c r="R4381" s="34"/>
      <c r="S4381" s="34"/>
      <c r="T4381" s="34"/>
      <c r="U4381" s="34"/>
      <c r="V4381" s="34"/>
      <c r="W4381" s="34"/>
      <c r="X4381" s="34"/>
      <c r="Y4381" s="34"/>
      <c r="Z4381" s="34"/>
    </row>
    <row r="4382" spans="1:26">
      <c r="A4382" s="69">
        <f t="shared" si="68"/>
        <v>546</v>
      </c>
      <c r="B4382" s="69">
        <f t="shared" si="69"/>
        <v>4</v>
      </c>
      <c r="C4382" s="67"/>
      <c r="D4382" s="70"/>
      <c r="E4382" s="70"/>
      <c r="F4382" s="70"/>
      <c r="G4382" s="42"/>
      <c r="H4382" s="67"/>
      <c r="I4382" s="67"/>
      <c r="J4382" s="67"/>
      <c r="K4382" s="67"/>
      <c r="L4382" s="67"/>
      <c r="M4382" s="67"/>
      <c r="N4382" s="67"/>
      <c r="O4382" s="67"/>
      <c r="P4382" s="67"/>
      <c r="Q4382" s="67"/>
      <c r="R4382" s="34"/>
      <c r="S4382" s="34"/>
      <c r="T4382" s="34"/>
      <c r="U4382" s="34"/>
      <c r="V4382" s="34"/>
      <c r="W4382" s="34"/>
      <c r="X4382" s="34"/>
      <c r="Y4382" s="34"/>
      <c r="Z4382" s="34"/>
    </row>
    <row r="4383" spans="1:26">
      <c r="A4383" s="69">
        <f t="shared" si="68"/>
        <v>546</v>
      </c>
      <c r="B4383" s="69">
        <f t="shared" si="69"/>
        <v>5</v>
      </c>
      <c r="C4383" s="67"/>
      <c r="D4383" s="70"/>
      <c r="E4383" s="70"/>
      <c r="F4383" s="70"/>
      <c r="G4383" s="42"/>
      <c r="H4383" s="67"/>
      <c r="I4383" s="67"/>
      <c r="J4383" s="67"/>
      <c r="K4383" s="67"/>
      <c r="L4383" s="67"/>
      <c r="M4383" s="67"/>
      <c r="N4383" s="67"/>
      <c r="O4383" s="67"/>
      <c r="P4383" s="67"/>
      <c r="Q4383" s="67"/>
      <c r="R4383" s="34"/>
      <c r="S4383" s="34"/>
      <c r="T4383" s="34"/>
      <c r="U4383" s="34"/>
      <c r="V4383" s="34"/>
      <c r="W4383" s="34"/>
      <c r="X4383" s="34"/>
      <c r="Y4383" s="34"/>
      <c r="Z4383" s="34"/>
    </row>
    <row r="4384" spans="1:26">
      <c r="A4384" s="69">
        <f t="shared" si="68"/>
        <v>546</v>
      </c>
      <c r="B4384" s="69">
        <f t="shared" si="69"/>
        <v>6</v>
      </c>
      <c r="C4384" s="67"/>
      <c r="D4384" s="70"/>
      <c r="E4384" s="70"/>
      <c r="F4384" s="70"/>
      <c r="G4384" s="42"/>
      <c r="H4384" s="67"/>
      <c r="I4384" s="67"/>
      <c r="J4384" s="67"/>
      <c r="K4384" s="67"/>
      <c r="L4384" s="67"/>
      <c r="M4384" s="67"/>
      <c r="N4384" s="67"/>
      <c r="O4384" s="67"/>
      <c r="P4384" s="67"/>
      <c r="Q4384" s="67"/>
      <c r="R4384" s="34"/>
      <c r="S4384" s="34"/>
      <c r="T4384" s="34"/>
      <c r="U4384" s="34"/>
      <c r="V4384" s="34"/>
      <c r="W4384" s="34"/>
      <c r="X4384" s="34"/>
      <c r="Y4384" s="34"/>
      <c r="Z4384" s="34"/>
    </row>
    <row r="4385" spans="1:26">
      <c r="A4385" s="69">
        <f t="shared" si="68"/>
        <v>546</v>
      </c>
      <c r="B4385" s="69">
        <f t="shared" si="69"/>
        <v>7</v>
      </c>
      <c r="C4385" s="67"/>
      <c r="D4385" s="70"/>
      <c r="E4385" s="70"/>
      <c r="F4385" s="70"/>
      <c r="G4385" s="42"/>
      <c r="H4385" s="67"/>
      <c r="I4385" s="67"/>
      <c r="J4385" s="67"/>
      <c r="K4385" s="67"/>
      <c r="L4385" s="67"/>
      <c r="M4385" s="67"/>
      <c r="N4385" s="67"/>
      <c r="O4385" s="67"/>
      <c r="P4385" s="67"/>
      <c r="Q4385" s="67"/>
      <c r="R4385" s="34"/>
      <c r="S4385" s="34"/>
      <c r="T4385" s="34"/>
      <c r="U4385" s="34"/>
      <c r="V4385" s="34"/>
      <c r="W4385" s="34"/>
      <c r="X4385" s="34"/>
      <c r="Y4385" s="34"/>
      <c r="Z4385" s="34"/>
    </row>
    <row r="4386" spans="1:26">
      <c r="A4386" s="69">
        <f t="shared" si="68"/>
        <v>546</v>
      </c>
      <c r="B4386" s="69">
        <f t="shared" si="69"/>
        <v>8</v>
      </c>
      <c r="C4386" s="67"/>
      <c r="D4386" s="70"/>
      <c r="E4386" s="70"/>
      <c r="F4386" s="70"/>
      <c r="G4386" s="42"/>
      <c r="H4386" s="67"/>
      <c r="I4386" s="67"/>
      <c r="J4386" s="67"/>
      <c r="K4386" s="67"/>
      <c r="L4386" s="67"/>
      <c r="M4386" s="67"/>
      <c r="N4386" s="67"/>
      <c r="O4386" s="67"/>
      <c r="P4386" s="67"/>
      <c r="Q4386" s="67"/>
      <c r="R4386" s="34"/>
      <c r="S4386" s="34"/>
      <c r="T4386" s="34"/>
      <c r="U4386" s="34"/>
      <c r="V4386" s="34"/>
      <c r="W4386" s="34"/>
      <c r="X4386" s="34"/>
      <c r="Y4386" s="34"/>
      <c r="Z4386" s="34"/>
    </row>
    <row r="4387" spans="1:26">
      <c r="A4387" s="69">
        <f t="shared" si="68"/>
        <v>547</v>
      </c>
      <c r="B4387" s="69">
        <f t="shared" si="69"/>
        <v>1</v>
      </c>
      <c r="C4387" s="67"/>
      <c r="D4387" s="70"/>
      <c r="E4387" s="70"/>
      <c r="F4387" s="70"/>
      <c r="G4387" s="42"/>
      <c r="H4387" s="67"/>
      <c r="I4387" s="67"/>
      <c r="J4387" s="67"/>
      <c r="K4387" s="67"/>
      <c r="L4387" s="67"/>
      <c r="M4387" s="67"/>
      <c r="N4387" s="67"/>
      <c r="O4387" s="67"/>
      <c r="P4387" s="67"/>
      <c r="Q4387" s="67"/>
      <c r="R4387" s="34"/>
      <c r="S4387" s="34"/>
      <c r="T4387" s="34"/>
      <c r="U4387" s="34"/>
      <c r="V4387" s="34"/>
      <c r="W4387" s="34"/>
      <c r="X4387" s="34"/>
      <c r="Y4387" s="34"/>
      <c r="Z4387" s="34"/>
    </row>
    <row r="4388" spans="1:26">
      <c r="A4388" s="69">
        <f t="shared" si="68"/>
        <v>547</v>
      </c>
      <c r="B4388" s="69">
        <f t="shared" si="69"/>
        <v>2</v>
      </c>
      <c r="C4388" s="67"/>
      <c r="D4388" s="70"/>
      <c r="E4388" s="70"/>
      <c r="F4388" s="70"/>
      <c r="G4388" s="42"/>
      <c r="H4388" s="67"/>
      <c r="I4388" s="67"/>
      <c r="J4388" s="67"/>
      <c r="K4388" s="67"/>
      <c r="L4388" s="67"/>
      <c r="M4388" s="67"/>
      <c r="N4388" s="67"/>
      <c r="O4388" s="67"/>
      <c r="P4388" s="67"/>
      <c r="Q4388" s="67"/>
      <c r="R4388" s="34"/>
      <c r="S4388" s="34"/>
      <c r="T4388" s="34"/>
      <c r="U4388" s="34"/>
      <c r="V4388" s="34"/>
      <c r="W4388" s="34"/>
      <c r="X4388" s="34"/>
      <c r="Y4388" s="34"/>
      <c r="Z4388" s="34"/>
    </row>
    <row r="4389" spans="1:26">
      <c r="A4389" s="69">
        <f t="shared" si="68"/>
        <v>547</v>
      </c>
      <c r="B4389" s="69">
        <f t="shared" si="69"/>
        <v>3</v>
      </c>
      <c r="C4389" s="67"/>
      <c r="D4389" s="70"/>
      <c r="E4389" s="70"/>
      <c r="F4389" s="70"/>
      <c r="G4389" s="42"/>
      <c r="H4389" s="67"/>
      <c r="I4389" s="67"/>
      <c r="J4389" s="67"/>
      <c r="K4389" s="67"/>
      <c r="L4389" s="67"/>
      <c r="M4389" s="67"/>
      <c r="N4389" s="67"/>
      <c r="O4389" s="67"/>
      <c r="P4389" s="67"/>
      <c r="Q4389" s="67"/>
      <c r="R4389" s="34"/>
      <c r="S4389" s="34"/>
      <c r="T4389" s="34"/>
      <c r="U4389" s="34"/>
      <c r="V4389" s="34"/>
      <c r="W4389" s="34"/>
      <c r="X4389" s="34"/>
      <c r="Y4389" s="34"/>
      <c r="Z4389" s="34"/>
    </row>
    <row r="4390" spans="1:26">
      <c r="A4390" s="69">
        <f t="shared" si="68"/>
        <v>547</v>
      </c>
      <c r="B4390" s="69">
        <f t="shared" si="69"/>
        <v>4</v>
      </c>
      <c r="C4390" s="67"/>
      <c r="D4390" s="70"/>
      <c r="E4390" s="70"/>
      <c r="F4390" s="70"/>
      <c r="G4390" s="42"/>
      <c r="H4390" s="67"/>
      <c r="I4390" s="67"/>
      <c r="J4390" s="67"/>
      <c r="K4390" s="67"/>
      <c r="L4390" s="67"/>
      <c r="M4390" s="67"/>
      <c r="N4390" s="67"/>
      <c r="O4390" s="67"/>
      <c r="P4390" s="67"/>
      <c r="Q4390" s="67"/>
      <c r="R4390" s="34"/>
      <c r="S4390" s="34"/>
      <c r="T4390" s="34"/>
      <c r="U4390" s="34"/>
      <c r="V4390" s="34"/>
      <c r="W4390" s="34"/>
      <c r="X4390" s="34"/>
      <c r="Y4390" s="34"/>
      <c r="Z4390" s="34"/>
    </row>
    <row r="4391" spans="1:26">
      <c r="A4391" s="69">
        <f t="shared" si="68"/>
        <v>547</v>
      </c>
      <c r="B4391" s="69">
        <f t="shared" si="69"/>
        <v>5</v>
      </c>
      <c r="C4391" s="67"/>
      <c r="D4391" s="70"/>
      <c r="E4391" s="70"/>
      <c r="F4391" s="70"/>
      <c r="G4391" s="42"/>
      <c r="H4391" s="67"/>
      <c r="I4391" s="67"/>
      <c r="J4391" s="67"/>
      <c r="K4391" s="67"/>
      <c r="L4391" s="67"/>
      <c r="M4391" s="67"/>
      <c r="N4391" s="67"/>
      <c r="O4391" s="67"/>
      <c r="P4391" s="67"/>
      <c r="Q4391" s="67"/>
      <c r="R4391" s="34"/>
      <c r="S4391" s="34"/>
      <c r="T4391" s="34"/>
      <c r="U4391" s="34"/>
      <c r="V4391" s="34"/>
      <c r="W4391" s="34"/>
      <c r="X4391" s="34"/>
      <c r="Y4391" s="34"/>
      <c r="Z4391" s="34"/>
    </row>
    <row r="4392" spans="1:26">
      <c r="A4392" s="69">
        <f t="shared" si="68"/>
        <v>547</v>
      </c>
      <c r="B4392" s="69">
        <f t="shared" si="69"/>
        <v>6</v>
      </c>
      <c r="C4392" s="67"/>
      <c r="D4392" s="70"/>
      <c r="E4392" s="70"/>
      <c r="F4392" s="70"/>
      <c r="G4392" s="42"/>
      <c r="H4392" s="67"/>
      <c r="I4392" s="67"/>
      <c r="J4392" s="67"/>
      <c r="K4392" s="67"/>
      <c r="L4392" s="67"/>
      <c r="M4392" s="67"/>
      <c r="N4392" s="67"/>
      <c r="O4392" s="67"/>
      <c r="P4392" s="67"/>
      <c r="Q4392" s="67"/>
      <c r="R4392" s="34"/>
      <c r="S4392" s="34"/>
      <c r="T4392" s="34"/>
      <c r="U4392" s="34"/>
      <c r="V4392" s="34"/>
      <c r="W4392" s="34"/>
      <c r="X4392" s="34"/>
      <c r="Y4392" s="34"/>
      <c r="Z4392" s="34"/>
    </row>
    <row r="4393" spans="1:26">
      <c r="A4393" s="69">
        <f t="shared" si="68"/>
        <v>547</v>
      </c>
      <c r="B4393" s="69">
        <f t="shared" si="69"/>
        <v>7</v>
      </c>
      <c r="C4393" s="67"/>
      <c r="D4393" s="70"/>
      <c r="E4393" s="70"/>
      <c r="F4393" s="70"/>
      <c r="G4393" s="42"/>
      <c r="H4393" s="67"/>
      <c r="I4393" s="67"/>
      <c r="J4393" s="67"/>
      <c r="K4393" s="67"/>
      <c r="L4393" s="67"/>
      <c r="M4393" s="67"/>
      <c r="N4393" s="67"/>
      <c r="O4393" s="67"/>
      <c r="P4393" s="67"/>
      <c r="Q4393" s="67"/>
      <c r="R4393" s="34"/>
      <c r="S4393" s="34"/>
      <c r="T4393" s="34"/>
      <c r="U4393" s="34"/>
      <c r="V4393" s="34"/>
      <c r="W4393" s="34"/>
      <c r="X4393" s="34"/>
      <c r="Y4393" s="34"/>
      <c r="Z4393" s="34"/>
    </row>
    <row r="4394" spans="1:26">
      <c r="A4394" s="69">
        <f t="shared" si="68"/>
        <v>547</v>
      </c>
      <c r="B4394" s="69">
        <f t="shared" si="69"/>
        <v>8</v>
      </c>
      <c r="C4394" s="67"/>
      <c r="D4394" s="70"/>
      <c r="E4394" s="70"/>
      <c r="F4394" s="70"/>
      <c r="G4394" s="42"/>
      <c r="H4394" s="67"/>
      <c r="I4394" s="67"/>
      <c r="J4394" s="67"/>
      <c r="K4394" s="67"/>
      <c r="L4394" s="67"/>
      <c r="M4394" s="67"/>
      <c r="N4394" s="67"/>
      <c r="O4394" s="67"/>
      <c r="P4394" s="67"/>
      <c r="Q4394" s="67"/>
      <c r="R4394" s="34"/>
      <c r="S4394" s="34"/>
      <c r="T4394" s="34"/>
      <c r="U4394" s="34"/>
      <c r="V4394" s="34"/>
      <c r="W4394" s="34"/>
      <c r="X4394" s="34"/>
      <c r="Y4394" s="34"/>
      <c r="Z4394" s="34"/>
    </row>
    <row r="4395" spans="1:26">
      <c r="A4395" s="69">
        <f t="shared" si="68"/>
        <v>548</v>
      </c>
      <c r="B4395" s="69">
        <f t="shared" si="69"/>
        <v>1</v>
      </c>
      <c r="C4395" s="67"/>
      <c r="D4395" s="70"/>
      <c r="E4395" s="70"/>
      <c r="F4395" s="70"/>
      <c r="G4395" s="42"/>
      <c r="H4395" s="67"/>
      <c r="I4395" s="67"/>
      <c r="J4395" s="67"/>
      <c r="K4395" s="67"/>
      <c r="L4395" s="67"/>
      <c r="M4395" s="67"/>
      <c r="N4395" s="67"/>
      <c r="O4395" s="67"/>
      <c r="P4395" s="67"/>
      <c r="Q4395" s="67"/>
      <c r="R4395" s="34"/>
      <c r="S4395" s="34"/>
      <c r="T4395" s="34"/>
      <c r="U4395" s="34"/>
      <c r="V4395" s="34"/>
      <c r="W4395" s="34"/>
      <c r="X4395" s="34"/>
      <c r="Y4395" s="34"/>
      <c r="Z4395" s="34"/>
    </row>
    <row r="4396" spans="1:26">
      <c r="A4396" s="69">
        <f t="shared" si="68"/>
        <v>548</v>
      </c>
      <c r="B4396" s="69">
        <f t="shared" si="69"/>
        <v>2</v>
      </c>
      <c r="C4396" s="67"/>
      <c r="D4396" s="70"/>
      <c r="E4396" s="70"/>
      <c r="F4396" s="70"/>
      <c r="G4396" s="42"/>
      <c r="H4396" s="67"/>
      <c r="I4396" s="67"/>
      <c r="J4396" s="67"/>
      <c r="K4396" s="67"/>
      <c r="L4396" s="67"/>
      <c r="M4396" s="67"/>
      <c r="N4396" s="67"/>
      <c r="O4396" s="67"/>
      <c r="P4396" s="67"/>
      <c r="Q4396" s="67"/>
      <c r="R4396" s="34"/>
      <c r="S4396" s="34"/>
      <c r="T4396" s="34"/>
      <c r="U4396" s="34"/>
      <c r="V4396" s="34"/>
      <c r="W4396" s="34"/>
      <c r="X4396" s="34"/>
      <c r="Y4396" s="34"/>
      <c r="Z4396" s="34"/>
    </row>
    <row r="4397" spans="1:26">
      <c r="A4397" s="69">
        <f t="shared" si="68"/>
        <v>548</v>
      </c>
      <c r="B4397" s="69">
        <f t="shared" si="69"/>
        <v>3</v>
      </c>
      <c r="C4397" s="67"/>
      <c r="D4397" s="70"/>
      <c r="E4397" s="70"/>
      <c r="F4397" s="70"/>
      <c r="G4397" s="42"/>
      <c r="H4397" s="67"/>
      <c r="I4397" s="67"/>
      <c r="J4397" s="67"/>
      <c r="K4397" s="67"/>
      <c r="L4397" s="67"/>
      <c r="M4397" s="67"/>
      <c r="N4397" s="67"/>
      <c r="O4397" s="67"/>
      <c r="P4397" s="67"/>
      <c r="Q4397" s="67"/>
      <c r="R4397" s="34"/>
      <c r="S4397" s="34"/>
      <c r="T4397" s="34"/>
      <c r="U4397" s="34"/>
      <c r="V4397" s="34"/>
      <c r="W4397" s="34"/>
      <c r="X4397" s="34"/>
      <c r="Y4397" s="34"/>
      <c r="Z4397" s="34"/>
    </row>
    <row r="4398" spans="1:26">
      <c r="A4398" s="69">
        <f t="shared" si="68"/>
        <v>548</v>
      </c>
      <c r="B4398" s="69">
        <f t="shared" si="69"/>
        <v>4</v>
      </c>
      <c r="C4398" s="67"/>
      <c r="D4398" s="70"/>
      <c r="E4398" s="70"/>
      <c r="F4398" s="70"/>
      <c r="G4398" s="42"/>
      <c r="H4398" s="67"/>
      <c r="I4398" s="67"/>
      <c r="J4398" s="67"/>
      <c r="K4398" s="67"/>
      <c r="L4398" s="67"/>
      <c r="M4398" s="67"/>
      <c r="N4398" s="67"/>
      <c r="O4398" s="67"/>
      <c r="P4398" s="67"/>
      <c r="Q4398" s="67"/>
      <c r="R4398" s="34"/>
      <c r="S4398" s="34"/>
      <c r="T4398" s="34"/>
      <c r="U4398" s="34"/>
      <c r="V4398" s="34"/>
      <c r="W4398" s="34"/>
      <c r="X4398" s="34"/>
      <c r="Y4398" s="34"/>
      <c r="Z4398" s="34"/>
    </row>
    <row r="4399" spans="1:26">
      <c r="A4399" s="69">
        <f t="shared" si="68"/>
        <v>548</v>
      </c>
      <c r="B4399" s="69">
        <f t="shared" si="69"/>
        <v>5</v>
      </c>
      <c r="C4399" s="67"/>
      <c r="D4399" s="70"/>
      <c r="E4399" s="70"/>
      <c r="F4399" s="70"/>
      <c r="G4399" s="42"/>
      <c r="H4399" s="67"/>
      <c r="I4399" s="67"/>
      <c r="J4399" s="67"/>
      <c r="K4399" s="67"/>
      <c r="L4399" s="67"/>
      <c r="M4399" s="67"/>
      <c r="N4399" s="67"/>
      <c r="O4399" s="67"/>
      <c r="P4399" s="67"/>
      <c r="Q4399" s="67"/>
      <c r="R4399" s="34"/>
      <c r="S4399" s="34"/>
      <c r="T4399" s="34"/>
      <c r="U4399" s="34"/>
      <c r="V4399" s="34"/>
      <c r="W4399" s="34"/>
      <c r="X4399" s="34"/>
      <c r="Y4399" s="34"/>
      <c r="Z4399" s="34"/>
    </row>
    <row r="4400" spans="1:26">
      <c r="A4400" s="69">
        <f t="shared" si="68"/>
        <v>548</v>
      </c>
      <c r="B4400" s="69">
        <f t="shared" si="69"/>
        <v>6</v>
      </c>
      <c r="C4400" s="67"/>
      <c r="D4400" s="70"/>
      <c r="E4400" s="70"/>
      <c r="F4400" s="70"/>
      <c r="G4400" s="42"/>
      <c r="H4400" s="67"/>
      <c r="I4400" s="67"/>
      <c r="J4400" s="67"/>
      <c r="K4400" s="67"/>
      <c r="L4400" s="67"/>
      <c r="M4400" s="67"/>
      <c r="N4400" s="67"/>
      <c r="O4400" s="67"/>
      <c r="P4400" s="67"/>
      <c r="Q4400" s="67"/>
      <c r="R4400" s="34"/>
      <c r="S4400" s="34"/>
      <c r="T4400" s="34"/>
      <c r="U4400" s="34"/>
      <c r="V4400" s="34"/>
      <c r="W4400" s="34"/>
      <c r="X4400" s="34"/>
      <c r="Y4400" s="34"/>
      <c r="Z4400" s="34"/>
    </row>
    <row r="4401" spans="1:26">
      <c r="A4401" s="69">
        <f t="shared" si="68"/>
        <v>548</v>
      </c>
      <c r="B4401" s="69">
        <f t="shared" si="69"/>
        <v>7</v>
      </c>
      <c r="C4401" s="67"/>
      <c r="D4401" s="70"/>
      <c r="E4401" s="70"/>
      <c r="F4401" s="70"/>
      <c r="G4401" s="42"/>
      <c r="H4401" s="67"/>
      <c r="I4401" s="67"/>
      <c r="J4401" s="67"/>
      <c r="K4401" s="67"/>
      <c r="L4401" s="67"/>
      <c r="M4401" s="67"/>
      <c r="N4401" s="67"/>
      <c r="O4401" s="67"/>
      <c r="P4401" s="67"/>
      <c r="Q4401" s="67"/>
      <c r="R4401" s="34"/>
      <c r="S4401" s="34"/>
      <c r="T4401" s="34"/>
      <c r="U4401" s="34"/>
      <c r="V4401" s="34"/>
      <c r="W4401" s="34"/>
      <c r="X4401" s="34"/>
      <c r="Y4401" s="34"/>
      <c r="Z4401" s="34"/>
    </row>
    <row r="4402" spans="1:26">
      <c r="A4402" s="69">
        <f t="shared" si="68"/>
        <v>548</v>
      </c>
      <c r="B4402" s="69">
        <f t="shared" si="69"/>
        <v>8</v>
      </c>
      <c r="C4402" s="67"/>
      <c r="D4402" s="70"/>
      <c r="E4402" s="70"/>
      <c r="F4402" s="70"/>
      <c r="G4402" s="42"/>
      <c r="H4402" s="67"/>
      <c r="I4402" s="67"/>
      <c r="J4402" s="67"/>
      <c r="K4402" s="67"/>
      <c r="L4402" s="67"/>
      <c r="M4402" s="67"/>
      <c r="N4402" s="67"/>
      <c r="O4402" s="67"/>
      <c r="P4402" s="67"/>
      <c r="Q4402" s="67"/>
      <c r="R4402" s="34"/>
      <c r="S4402" s="34"/>
      <c r="T4402" s="34"/>
      <c r="U4402" s="34"/>
      <c r="V4402" s="34"/>
      <c r="W4402" s="34"/>
      <c r="X4402" s="34"/>
      <c r="Y4402" s="34"/>
      <c r="Z4402" s="34"/>
    </row>
    <row r="4403" spans="1:26">
      <c r="A4403" s="69">
        <f t="shared" si="68"/>
        <v>549</v>
      </c>
      <c r="B4403" s="69">
        <f t="shared" si="69"/>
        <v>1</v>
      </c>
      <c r="C4403" s="67"/>
      <c r="D4403" s="70"/>
      <c r="E4403" s="70"/>
      <c r="F4403" s="70"/>
      <c r="G4403" s="42"/>
      <c r="H4403" s="67"/>
      <c r="I4403" s="67"/>
      <c r="J4403" s="67"/>
      <c r="K4403" s="67"/>
      <c r="L4403" s="67"/>
      <c r="M4403" s="67"/>
      <c r="N4403" s="67"/>
      <c r="O4403" s="67"/>
      <c r="P4403" s="67"/>
      <c r="Q4403" s="67"/>
      <c r="R4403" s="34"/>
      <c r="S4403" s="34"/>
      <c r="T4403" s="34"/>
      <c r="U4403" s="34"/>
      <c r="V4403" s="34"/>
      <c r="W4403" s="34"/>
      <c r="X4403" s="34"/>
      <c r="Y4403" s="34"/>
      <c r="Z4403" s="34"/>
    </row>
    <row r="4404" spans="1:26">
      <c r="A4404" s="69">
        <f t="shared" si="68"/>
        <v>549</v>
      </c>
      <c r="B4404" s="69">
        <f t="shared" si="69"/>
        <v>2</v>
      </c>
      <c r="C4404" s="67"/>
      <c r="D4404" s="70"/>
      <c r="E4404" s="70"/>
      <c r="F4404" s="70"/>
      <c r="G4404" s="42"/>
      <c r="H4404" s="67"/>
      <c r="I4404" s="67"/>
      <c r="J4404" s="67"/>
      <c r="K4404" s="67"/>
      <c r="L4404" s="67"/>
      <c r="M4404" s="67"/>
      <c r="N4404" s="67"/>
      <c r="O4404" s="67"/>
      <c r="P4404" s="67"/>
      <c r="Q4404" s="67"/>
      <c r="R4404" s="34"/>
      <c r="S4404" s="34"/>
      <c r="T4404" s="34"/>
      <c r="U4404" s="34"/>
      <c r="V4404" s="34"/>
      <c r="W4404" s="34"/>
      <c r="X4404" s="34"/>
      <c r="Y4404" s="34"/>
      <c r="Z4404" s="34"/>
    </row>
    <row r="4405" spans="1:26">
      <c r="A4405" s="69">
        <f t="shared" si="68"/>
        <v>549</v>
      </c>
      <c r="B4405" s="69">
        <f t="shared" si="69"/>
        <v>3</v>
      </c>
      <c r="C4405" s="67"/>
      <c r="D4405" s="70"/>
      <c r="E4405" s="70"/>
      <c r="F4405" s="70"/>
      <c r="G4405" s="42"/>
      <c r="H4405" s="67"/>
      <c r="I4405" s="67"/>
      <c r="J4405" s="67"/>
      <c r="K4405" s="67"/>
      <c r="L4405" s="67"/>
      <c r="M4405" s="67"/>
      <c r="N4405" s="67"/>
      <c r="O4405" s="67"/>
      <c r="P4405" s="67"/>
      <c r="Q4405" s="67"/>
      <c r="R4405" s="34"/>
      <c r="S4405" s="34"/>
      <c r="T4405" s="34"/>
      <c r="U4405" s="34"/>
      <c r="V4405" s="34"/>
      <c r="W4405" s="34"/>
      <c r="X4405" s="34"/>
      <c r="Y4405" s="34"/>
      <c r="Z4405" s="34"/>
    </row>
    <row r="4406" spans="1:26">
      <c r="A4406" s="69">
        <f t="shared" si="68"/>
        <v>549</v>
      </c>
      <c r="B4406" s="69">
        <f t="shared" si="69"/>
        <v>4</v>
      </c>
      <c r="C4406" s="67"/>
      <c r="D4406" s="70"/>
      <c r="E4406" s="70"/>
      <c r="F4406" s="70"/>
      <c r="G4406" s="42"/>
      <c r="H4406" s="67"/>
      <c r="I4406" s="67"/>
      <c r="J4406" s="67"/>
      <c r="K4406" s="67"/>
      <c r="L4406" s="67"/>
      <c r="M4406" s="67"/>
      <c r="N4406" s="67"/>
      <c r="O4406" s="67"/>
      <c r="P4406" s="67"/>
      <c r="Q4406" s="67"/>
      <c r="R4406" s="34"/>
      <c r="S4406" s="34"/>
      <c r="T4406" s="34"/>
      <c r="U4406" s="34"/>
      <c r="V4406" s="34"/>
      <c r="W4406" s="34"/>
      <c r="X4406" s="34"/>
      <c r="Y4406" s="34"/>
      <c r="Z4406" s="34"/>
    </row>
    <row r="4407" spans="1:26">
      <c r="A4407" s="69">
        <f t="shared" si="68"/>
        <v>549</v>
      </c>
      <c r="B4407" s="69">
        <f t="shared" si="69"/>
        <v>5</v>
      </c>
      <c r="C4407" s="67"/>
      <c r="D4407" s="70"/>
      <c r="E4407" s="70"/>
      <c r="F4407" s="70"/>
      <c r="G4407" s="42"/>
      <c r="H4407" s="67"/>
      <c r="I4407" s="67"/>
      <c r="J4407" s="67"/>
      <c r="K4407" s="67"/>
      <c r="L4407" s="67"/>
      <c r="M4407" s="67"/>
      <c r="N4407" s="67"/>
      <c r="O4407" s="67"/>
      <c r="P4407" s="67"/>
      <c r="Q4407" s="67"/>
      <c r="R4407" s="34"/>
      <c r="S4407" s="34"/>
      <c r="T4407" s="34"/>
      <c r="U4407" s="34"/>
      <c r="V4407" s="34"/>
      <c r="W4407" s="34"/>
      <c r="X4407" s="34"/>
      <c r="Y4407" s="34"/>
      <c r="Z4407" s="34"/>
    </row>
    <row r="4408" spans="1:26">
      <c r="A4408" s="69">
        <f t="shared" si="68"/>
        <v>549</v>
      </c>
      <c r="B4408" s="69">
        <f t="shared" si="69"/>
        <v>6</v>
      </c>
      <c r="C4408" s="67"/>
      <c r="D4408" s="70"/>
      <c r="E4408" s="70"/>
      <c r="F4408" s="70"/>
      <c r="G4408" s="42"/>
      <c r="H4408" s="67"/>
      <c r="I4408" s="67"/>
      <c r="J4408" s="67"/>
      <c r="K4408" s="67"/>
      <c r="L4408" s="67"/>
      <c r="M4408" s="67"/>
      <c r="N4408" s="67"/>
      <c r="O4408" s="67"/>
      <c r="P4408" s="67"/>
      <c r="Q4408" s="67"/>
      <c r="R4408" s="34"/>
      <c r="S4408" s="34"/>
      <c r="T4408" s="34"/>
      <c r="U4408" s="34"/>
      <c r="V4408" s="34"/>
      <c r="W4408" s="34"/>
      <c r="X4408" s="34"/>
      <c r="Y4408" s="34"/>
      <c r="Z4408" s="34"/>
    </row>
    <row r="4409" spans="1:26">
      <c r="A4409" s="69">
        <f t="shared" si="68"/>
        <v>549</v>
      </c>
      <c r="B4409" s="69">
        <f t="shared" si="69"/>
        <v>7</v>
      </c>
      <c r="C4409" s="67"/>
      <c r="D4409" s="70"/>
      <c r="E4409" s="70"/>
      <c r="F4409" s="70"/>
      <c r="G4409" s="42"/>
      <c r="H4409" s="67"/>
      <c r="I4409" s="67"/>
      <c r="J4409" s="67"/>
      <c r="K4409" s="67"/>
      <c r="L4409" s="67"/>
      <c r="M4409" s="67"/>
      <c r="N4409" s="67"/>
      <c r="O4409" s="67"/>
      <c r="P4409" s="67"/>
      <c r="Q4409" s="67"/>
      <c r="R4409" s="34"/>
      <c r="S4409" s="34"/>
      <c r="T4409" s="34"/>
      <c r="U4409" s="34"/>
      <c r="V4409" s="34"/>
      <c r="W4409" s="34"/>
      <c r="X4409" s="34"/>
      <c r="Y4409" s="34"/>
      <c r="Z4409" s="34"/>
    </row>
    <row r="4410" spans="1:26">
      <c r="A4410" s="69">
        <f t="shared" si="68"/>
        <v>549</v>
      </c>
      <c r="B4410" s="69">
        <f t="shared" si="69"/>
        <v>8</v>
      </c>
      <c r="C4410" s="67"/>
      <c r="D4410" s="70"/>
      <c r="E4410" s="70"/>
      <c r="F4410" s="70"/>
      <c r="G4410" s="42"/>
      <c r="H4410" s="67"/>
      <c r="I4410" s="67"/>
      <c r="J4410" s="67"/>
      <c r="K4410" s="67"/>
      <c r="L4410" s="67"/>
      <c r="M4410" s="67"/>
      <c r="N4410" s="67"/>
      <c r="O4410" s="67"/>
      <c r="P4410" s="67"/>
      <c r="Q4410" s="67"/>
      <c r="R4410" s="34"/>
      <c r="S4410" s="34"/>
      <c r="T4410" s="34"/>
      <c r="U4410" s="34"/>
      <c r="V4410" s="34"/>
      <c r="W4410" s="34"/>
      <c r="X4410" s="34"/>
      <c r="Y4410" s="34"/>
      <c r="Z4410" s="34"/>
    </row>
    <row r="4411" spans="1:26">
      <c r="A4411" s="69">
        <f t="shared" si="68"/>
        <v>550</v>
      </c>
      <c r="B4411" s="69">
        <f t="shared" si="69"/>
        <v>1</v>
      </c>
      <c r="C4411" s="67"/>
      <c r="D4411" s="70"/>
      <c r="E4411" s="70"/>
      <c r="F4411" s="70"/>
      <c r="G4411" s="42"/>
      <c r="H4411" s="67"/>
      <c r="I4411" s="67"/>
      <c r="J4411" s="67"/>
      <c r="K4411" s="67"/>
      <c r="L4411" s="67"/>
      <c r="M4411" s="67"/>
      <c r="N4411" s="67"/>
      <c r="O4411" s="67"/>
      <c r="P4411" s="67"/>
      <c r="Q4411" s="67"/>
      <c r="R4411" s="34"/>
      <c r="S4411" s="34"/>
      <c r="T4411" s="34"/>
      <c r="U4411" s="34"/>
      <c r="V4411" s="34"/>
      <c r="W4411" s="34"/>
      <c r="X4411" s="34"/>
      <c r="Y4411" s="34"/>
      <c r="Z4411" s="34"/>
    </row>
    <row r="4412" spans="1:26">
      <c r="A4412" s="69">
        <f t="shared" si="68"/>
        <v>550</v>
      </c>
      <c r="B4412" s="69">
        <f t="shared" si="69"/>
        <v>2</v>
      </c>
      <c r="C4412" s="67"/>
      <c r="D4412" s="70"/>
      <c r="E4412" s="70"/>
      <c r="F4412" s="70"/>
      <c r="G4412" s="42"/>
      <c r="H4412" s="67"/>
      <c r="I4412" s="67"/>
      <c r="J4412" s="67"/>
      <c r="K4412" s="67"/>
      <c r="L4412" s="67"/>
      <c r="M4412" s="67"/>
      <c r="N4412" s="67"/>
      <c r="O4412" s="67"/>
      <c r="P4412" s="67"/>
      <c r="Q4412" s="67"/>
      <c r="R4412" s="34"/>
      <c r="S4412" s="34"/>
      <c r="T4412" s="34"/>
      <c r="U4412" s="34"/>
      <c r="V4412" s="34"/>
      <c r="W4412" s="34"/>
      <c r="X4412" s="34"/>
      <c r="Y4412" s="34"/>
      <c r="Z4412" s="34"/>
    </row>
    <row r="4413" spans="1:26">
      <c r="A4413" s="69">
        <f t="shared" si="68"/>
        <v>550</v>
      </c>
      <c r="B4413" s="69">
        <f t="shared" si="69"/>
        <v>3</v>
      </c>
      <c r="C4413" s="67"/>
      <c r="D4413" s="70"/>
      <c r="E4413" s="70"/>
      <c r="F4413" s="70"/>
      <c r="G4413" s="42"/>
      <c r="H4413" s="67"/>
      <c r="I4413" s="67"/>
      <c r="J4413" s="67"/>
      <c r="K4413" s="67"/>
      <c r="L4413" s="67"/>
      <c r="M4413" s="67"/>
      <c r="N4413" s="67"/>
      <c r="O4413" s="67"/>
      <c r="P4413" s="67"/>
      <c r="Q4413" s="67"/>
      <c r="R4413" s="34"/>
      <c r="S4413" s="34"/>
      <c r="T4413" s="34"/>
      <c r="U4413" s="34"/>
      <c r="V4413" s="34"/>
      <c r="W4413" s="34"/>
      <c r="X4413" s="34"/>
      <c r="Y4413" s="34"/>
      <c r="Z4413" s="34"/>
    </row>
    <row r="4414" spans="1:26">
      <c r="A4414" s="69">
        <f t="shared" si="68"/>
        <v>550</v>
      </c>
      <c r="B4414" s="69">
        <f t="shared" si="69"/>
        <v>4</v>
      </c>
      <c r="C4414" s="67"/>
      <c r="D4414" s="70"/>
      <c r="E4414" s="70"/>
      <c r="F4414" s="70"/>
      <c r="G4414" s="42"/>
      <c r="H4414" s="67"/>
      <c r="I4414" s="67"/>
      <c r="J4414" s="67"/>
      <c r="K4414" s="67"/>
      <c r="L4414" s="67"/>
      <c r="M4414" s="67"/>
      <c r="N4414" s="67"/>
      <c r="O4414" s="67"/>
      <c r="P4414" s="67"/>
      <c r="Q4414" s="67"/>
      <c r="R4414" s="34"/>
      <c r="S4414" s="34"/>
      <c r="T4414" s="34"/>
      <c r="U4414" s="34"/>
      <c r="V4414" s="34"/>
      <c r="W4414" s="34"/>
      <c r="X4414" s="34"/>
      <c r="Y4414" s="34"/>
      <c r="Z4414" s="34"/>
    </row>
    <row r="4415" spans="1:26">
      <c r="A4415" s="69">
        <f t="shared" si="68"/>
        <v>550</v>
      </c>
      <c r="B4415" s="69">
        <f t="shared" si="69"/>
        <v>5</v>
      </c>
      <c r="C4415" s="67"/>
      <c r="D4415" s="70"/>
      <c r="E4415" s="70"/>
      <c r="F4415" s="70"/>
      <c r="G4415" s="42"/>
      <c r="H4415" s="67"/>
      <c r="I4415" s="67"/>
      <c r="J4415" s="67"/>
      <c r="K4415" s="67"/>
      <c r="L4415" s="67"/>
      <c r="M4415" s="67"/>
      <c r="N4415" s="67"/>
      <c r="O4415" s="67"/>
      <c r="P4415" s="67"/>
      <c r="Q4415" s="67"/>
      <c r="R4415" s="34"/>
      <c r="S4415" s="34"/>
      <c r="T4415" s="34"/>
      <c r="U4415" s="34"/>
      <c r="V4415" s="34"/>
      <c r="W4415" s="34"/>
      <c r="X4415" s="34"/>
      <c r="Y4415" s="34"/>
      <c r="Z4415" s="34"/>
    </row>
    <row r="4416" spans="1:26">
      <c r="A4416" s="69">
        <f t="shared" si="68"/>
        <v>550</v>
      </c>
      <c r="B4416" s="69">
        <f t="shared" si="69"/>
        <v>6</v>
      </c>
      <c r="C4416" s="67"/>
      <c r="D4416" s="70"/>
      <c r="E4416" s="70"/>
      <c r="F4416" s="70"/>
      <c r="G4416" s="42"/>
      <c r="H4416" s="67"/>
      <c r="I4416" s="67"/>
      <c r="J4416" s="67"/>
      <c r="K4416" s="67"/>
      <c r="L4416" s="67"/>
      <c r="M4416" s="67"/>
      <c r="N4416" s="67"/>
      <c r="O4416" s="67"/>
      <c r="P4416" s="67"/>
      <c r="Q4416" s="67"/>
      <c r="R4416" s="34"/>
      <c r="S4416" s="34"/>
      <c r="T4416" s="34"/>
      <c r="U4416" s="34"/>
      <c r="V4416" s="34"/>
      <c r="W4416" s="34"/>
      <c r="X4416" s="34"/>
      <c r="Y4416" s="34"/>
      <c r="Z4416" s="34"/>
    </row>
    <row r="4417" spans="1:26">
      <c r="A4417" s="69">
        <f t="shared" si="68"/>
        <v>550</v>
      </c>
      <c r="B4417" s="69">
        <f t="shared" si="69"/>
        <v>7</v>
      </c>
      <c r="C4417" s="67"/>
      <c r="D4417" s="70"/>
      <c r="E4417" s="70"/>
      <c r="F4417" s="70"/>
      <c r="G4417" s="42"/>
      <c r="H4417" s="67"/>
      <c r="I4417" s="67"/>
      <c r="J4417" s="67"/>
      <c r="K4417" s="67"/>
      <c r="L4417" s="67"/>
      <c r="M4417" s="67"/>
      <c r="N4417" s="67"/>
      <c r="O4417" s="67"/>
      <c r="P4417" s="67"/>
      <c r="Q4417" s="67"/>
      <c r="R4417" s="34"/>
      <c r="S4417" s="34"/>
      <c r="T4417" s="34"/>
      <c r="U4417" s="34"/>
      <c r="V4417" s="34"/>
      <c r="W4417" s="34"/>
      <c r="X4417" s="34"/>
      <c r="Y4417" s="34"/>
      <c r="Z4417" s="34"/>
    </row>
    <row r="4418" spans="1:26">
      <c r="A4418" s="69">
        <f t="shared" si="68"/>
        <v>550</v>
      </c>
      <c r="B4418" s="69">
        <f t="shared" si="69"/>
        <v>8</v>
      </c>
      <c r="C4418" s="67"/>
      <c r="D4418" s="70"/>
      <c r="E4418" s="70"/>
      <c r="F4418" s="70"/>
      <c r="G4418" s="42"/>
      <c r="H4418" s="67"/>
      <c r="I4418" s="67"/>
      <c r="J4418" s="67"/>
      <c r="K4418" s="67"/>
      <c r="L4418" s="67"/>
      <c r="M4418" s="67"/>
      <c r="N4418" s="67"/>
      <c r="O4418" s="67"/>
      <c r="P4418" s="67"/>
      <c r="Q4418" s="67"/>
      <c r="R4418" s="34"/>
      <c r="S4418" s="34"/>
      <c r="T4418" s="34"/>
      <c r="U4418" s="34"/>
      <c r="V4418" s="34"/>
      <c r="W4418" s="34"/>
      <c r="X4418" s="34"/>
      <c r="Y4418" s="34"/>
      <c r="Z4418" s="34"/>
    </row>
    <row r="4419" spans="1:26">
      <c r="A4419" s="69">
        <f t="shared" si="68"/>
        <v>551</v>
      </c>
      <c r="B4419" s="69">
        <f t="shared" si="69"/>
        <v>1</v>
      </c>
      <c r="C4419" s="67"/>
      <c r="D4419" s="70"/>
      <c r="E4419" s="70"/>
      <c r="F4419" s="70"/>
      <c r="G4419" s="42"/>
      <c r="H4419" s="67"/>
      <c r="I4419" s="67"/>
      <c r="J4419" s="67"/>
      <c r="K4419" s="67"/>
      <c r="L4419" s="67"/>
      <c r="M4419" s="67"/>
      <c r="N4419" s="67"/>
      <c r="O4419" s="67"/>
      <c r="P4419" s="67"/>
      <c r="Q4419" s="67"/>
      <c r="R4419" s="34"/>
      <c r="S4419" s="34"/>
      <c r="T4419" s="34"/>
      <c r="U4419" s="34"/>
      <c r="V4419" s="34"/>
      <c r="W4419" s="34"/>
      <c r="X4419" s="34"/>
      <c r="Y4419" s="34"/>
      <c r="Z4419" s="34"/>
    </row>
    <row r="4420" spans="1:26">
      <c r="A4420" s="69">
        <f t="shared" si="68"/>
        <v>551</v>
      </c>
      <c r="B4420" s="69">
        <f t="shared" si="69"/>
        <v>2</v>
      </c>
      <c r="C4420" s="67"/>
      <c r="D4420" s="70"/>
      <c r="E4420" s="70"/>
      <c r="F4420" s="70"/>
      <c r="G4420" s="42"/>
      <c r="H4420" s="67"/>
      <c r="I4420" s="67"/>
      <c r="J4420" s="67"/>
      <c r="K4420" s="67"/>
      <c r="L4420" s="67"/>
      <c r="M4420" s="67"/>
      <c r="N4420" s="67"/>
      <c r="O4420" s="67"/>
      <c r="P4420" s="67"/>
      <c r="Q4420" s="67"/>
      <c r="R4420" s="34"/>
      <c r="S4420" s="34"/>
      <c r="T4420" s="34"/>
      <c r="U4420" s="34"/>
      <c r="V4420" s="34"/>
      <c r="W4420" s="34"/>
      <c r="X4420" s="34"/>
      <c r="Y4420" s="34"/>
      <c r="Z4420" s="34"/>
    </row>
    <row r="4421" spans="1:26">
      <c r="A4421" s="69">
        <f t="shared" si="68"/>
        <v>551</v>
      </c>
      <c r="B4421" s="69">
        <f t="shared" si="69"/>
        <v>3</v>
      </c>
      <c r="C4421" s="67"/>
      <c r="D4421" s="70"/>
      <c r="E4421" s="70"/>
      <c r="F4421" s="70"/>
      <c r="G4421" s="42"/>
      <c r="H4421" s="67"/>
      <c r="I4421" s="67"/>
      <c r="J4421" s="67"/>
      <c r="K4421" s="67"/>
      <c r="L4421" s="67"/>
      <c r="M4421" s="67"/>
      <c r="N4421" s="67"/>
      <c r="O4421" s="67"/>
      <c r="P4421" s="67"/>
      <c r="Q4421" s="67"/>
      <c r="R4421" s="34"/>
      <c r="S4421" s="34"/>
      <c r="T4421" s="34"/>
      <c r="U4421" s="34"/>
      <c r="V4421" s="34"/>
      <c r="W4421" s="34"/>
      <c r="X4421" s="34"/>
      <c r="Y4421" s="34"/>
      <c r="Z4421" s="34"/>
    </row>
    <row r="4422" spans="1:26">
      <c r="A4422" s="69">
        <f t="shared" si="68"/>
        <v>551</v>
      </c>
      <c r="B4422" s="69">
        <f t="shared" si="69"/>
        <v>4</v>
      </c>
      <c r="C4422" s="67"/>
      <c r="D4422" s="70"/>
      <c r="E4422" s="70"/>
      <c r="F4422" s="70"/>
      <c r="G4422" s="42"/>
      <c r="H4422" s="67"/>
      <c r="I4422" s="67"/>
      <c r="J4422" s="67"/>
      <c r="K4422" s="67"/>
      <c r="L4422" s="67"/>
      <c r="M4422" s="67"/>
      <c r="N4422" s="67"/>
      <c r="O4422" s="67"/>
      <c r="P4422" s="67"/>
      <c r="Q4422" s="67"/>
      <c r="R4422" s="34"/>
      <c r="S4422" s="34"/>
      <c r="T4422" s="34"/>
      <c r="U4422" s="34"/>
      <c r="V4422" s="34"/>
      <c r="W4422" s="34"/>
      <c r="X4422" s="34"/>
      <c r="Y4422" s="34"/>
      <c r="Z4422" s="34"/>
    </row>
    <row r="4423" spans="1:26">
      <c r="A4423" s="69">
        <f t="shared" si="68"/>
        <v>551</v>
      </c>
      <c r="B4423" s="69">
        <f t="shared" si="69"/>
        <v>5</v>
      </c>
      <c r="C4423" s="67"/>
      <c r="D4423" s="70"/>
      <c r="E4423" s="70"/>
      <c r="F4423" s="70"/>
      <c r="G4423" s="42"/>
      <c r="H4423" s="67"/>
      <c r="I4423" s="67"/>
      <c r="J4423" s="67"/>
      <c r="K4423" s="67"/>
      <c r="L4423" s="67"/>
      <c r="M4423" s="67"/>
      <c r="N4423" s="67"/>
      <c r="O4423" s="67"/>
      <c r="P4423" s="67"/>
      <c r="Q4423" s="67"/>
      <c r="R4423" s="34"/>
      <c r="S4423" s="34"/>
      <c r="T4423" s="34"/>
      <c r="U4423" s="34"/>
      <c r="V4423" s="34"/>
      <c r="W4423" s="34"/>
      <c r="X4423" s="34"/>
      <c r="Y4423" s="34"/>
      <c r="Z4423" s="34"/>
    </row>
    <row r="4424" spans="1:26">
      <c r="A4424" s="69">
        <f t="shared" si="68"/>
        <v>551</v>
      </c>
      <c r="B4424" s="69">
        <f t="shared" si="69"/>
        <v>6</v>
      </c>
      <c r="C4424" s="67"/>
      <c r="D4424" s="70"/>
      <c r="E4424" s="70"/>
      <c r="F4424" s="70"/>
      <c r="G4424" s="42"/>
      <c r="H4424" s="67"/>
      <c r="I4424" s="67"/>
      <c r="J4424" s="67"/>
      <c r="K4424" s="67"/>
      <c r="L4424" s="67"/>
      <c r="M4424" s="67"/>
      <c r="N4424" s="67"/>
      <c r="O4424" s="67"/>
      <c r="P4424" s="67"/>
      <c r="Q4424" s="67"/>
      <c r="R4424" s="34"/>
      <c r="S4424" s="34"/>
      <c r="T4424" s="34"/>
      <c r="U4424" s="34"/>
      <c r="V4424" s="34"/>
      <c r="W4424" s="34"/>
      <c r="X4424" s="34"/>
      <c r="Y4424" s="34"/>
      <c r="Z4424" s="34"/>
    </row>
    <row r="4425" spans="1:26">
      <c r="A4425" s="69">
        <f t="shared" si="68"/>
        <v>551</v>
      </c>
      <c r="B4425" s="69">
        <f t="shared" si="69"/>
        <v>7</v>
      </c>
      <c r="C4425" s="67"/>
      <c r="D4425" s="70"/>
      <c r="E4425" s="70"/>
      <c r="F4425" s="70"/>
      <c r="G4425" s="42"/>
      <c r="H4425" s="67"/>
      <c r="I4425" s="67"/>
      <c r="J4425" s="67"/>
      <c r="K4425" s="67"/>
      <c r="L4425" s="67"/>
      <c r="M4425" s="67"/>
      <c r="N4425" s="67"/>
      <c r="O4425" s="67"/>
      <c r="P4425" s="67"/>
      <c r="Q4425" s="67"/>
      <c r="R4425" s="34"/>
      <c r="S4425" s="34"/>
      <c r="T4425" s="34"/>
      <c r="U4425" s="34"/>
      <c r="V4425" s="34"/>
      <c r="W4425" s="34"/>
      <c r="X4425" s="34"/>
      <c r="Y4425" s="34"/>
      <c r="Z4425" s="34"/>
    </row>
    <row r="4426" spans="1:26">
      <c r="A4426" s="69">
        <f t="shared" si="68"/>
        <v>551</v>
      </c>
      <c r="B4426" s="69">
        <f t="shared" si="69"/>
        <v>8</v>
      </c>
      <c r="C4426" s="67"/>
      <c r="D4426" s="70"/>
      <c r="E4426" s="70"/>
      <c r="F4426" s="70"/>
      <c r="G4426" s="42"/>
      <c r="H4426" s="67"/>
      <c r="I4426" s="67"/>
      <c r="J4426" s="67"/>
      <c r="K4426" s="67"/>
      <c r="L4426" s="67"/>
      <c r="M4426" s="67"/>
      <c r="N4426" s="67"/>
      <c r="O4426" s="67"/>
      <c r="P4426" s="67"/>
      <c r="Q4426" s="67"/>
      <c r="R4426" s="34"/>
      <c r="S4426" s="34"/>
      <c r="T4426" s="34"/>
      <c r="U4426" s="34"/>
      <c r="V4426" s="34"/>
      <c r="W4426" s="34"/>
      <c r="X4426" s="34"/>
      <c r="Y4426" s="34"/>
      <c r="Z4426" s="34"/>
    </row>
    <row r="4427" spans="1:26">
      <c r="A4427" s="69">
        <f t="shared" si="68"/>
        <v>552</v>
      </c>
      <c r="B4427" s="69">
        <f t="shared" si="69"/>
        <v>1</v>
      </c>
      <c r="C4427" s="67"/>
      <c r="D4427" s="70"/>
      <c r="E4427" s="70"/>
      <c r="F4427" s="70"/>
      <c r="G4427" s="42"/>
      <c r="H4427" s="67"/>
      <c r="I4427" s="67"/>
      <c r="J4427" s="67"/>
      <c r="K4427" s="67"/>
      <c r="L4427" s="67"/>
      <c r="M4427" s="67"/>
      <c r="N4427" s="67"/>
      <c r="O4427" s="67"/>
      <c r="P4427" s="67"/>
      <c r="Q4427" s="67"/>
      <c r="R4427" s="34"/>
      <c r="S4427" s="34"/>
      <c r="T4427" s="34"/>
      <c r="U4427" s="34"/>
      <c r="V4427" s="34"/>
      <c r="W4427" s="34"/>
      <c r="X4427" s="34"/>
      <c r="Y4427" s="34"/>
      <c r="Z4427" s="34"/>
    </row>
    <row r="4428" spans="1:26">
      <c r="A4428" s="69">
        <f t="shared" si="68"/>
        <v>552</v>
      </c>
      <c r="B4428" s="69">
        <f t="shared" si="69"/>
        <v>2</v>
      </c>
      <c r="C4428" s="67"/>
      <c r="D4428" s="70"/>
      <c r="E4428" s="70"/>
      <c r="F4428" s="70"/>
      <c r="G4428" s="42"/>
      <c r="H4428" s="67"/>
      <c r="I4428" s="67"/>
      <c r="J4428" s="67"/>
      <c r="K4428" s="67"/>
      <c r="L4428" s="67"/>
      <c r="M4428" s="67"/>
      <c r="N4428" s="67"/>
      <c r="O4428" s="67"/>
      <c r="P4428" s="67"/>
      <c r="Q4428" s="67"/>
      <c r="R4428" s="34"/>
      <c r="S4428" s="34"/>
      <c r="T4428" s="34"/>
      <c r="U4428" s="34"/>
      <c r="V4428" s="34"/>
      <c r="W4428" s="34"/>
      <c r="X4428" s="34"/>
      <c r="Y4428" s="34"/>
      <c r="Z4428" s="34"/>
    </row>
    <row r="4429" spans="1:26">
      <c r="A4429" s="69">
        <f t="shared" si="68"/>
        <v>552</v>
      </c>
      <c r="B4429" s="69">
        <f t="shared" si="69"/>
        <v>3</v>
      </c>
      <c r="C4429" s="67"/>
      <c r="D4429" s="70"/>
      <c r="E4429" s="70"/>
      <c r="F4429" s="70"/>
      <c r="G4429" s="42"/>
      <c r="H4429" s="67"/>
      <c r="I4429" s="67"/>
      <c r="J4429" s="67"/>
      <c r="K4429" s="67"/>
      <c r="L4429" s="67"/>
      <c r="M4429" s="67"/>
      <c r="N4429" s="67"/>
      <c r="O4429" s="67"/>
      <c r="P4429" s="67"/>
      <c r="Q4429" s="67"/>
      <c r="R4429" s="34"/>
      <c r="S4429" s="34"/>
      <c r="T4429" s="34"/>
      <c r="U4429" s="34"/>
      <c r="V4429" s="34"/>
      <c r="W4429" s="34"/>
      <c r="X4429" s="34"/>
      <c r="Y4429" s="34"/>
      <c r="Z4429" s="34"/>
    </row>
    <row r="4430" spans="1:26">
      <c r="A4430" s="69">
        <f t="shared" si="68"/>
        <v>552</v>
      </c>
      <c r="B4430" s="69">
        <f t="shared" si="69"/>
        <v>4</v>
      </c>
      <c r="C4430" s="67"/>
      <c r="D4430" s="70"/>
      <c r="E4430" s="70"/>
      <c r="F4430" s="70"/>
      <c r="G4430" s="42"/>
      <c r="H4430" s="67"/>
      <c r="I4430" s="67"/>
      <c r="J4430" s="67"/>
      <c r="K4430" s="67"/>
      <c r="L4430" s="67"/>
      <c r="M4430" s="67"/>
      <c r="N4430" s="67"/>
      <c r="O4430" s="67"/>
      <c r="P4430" s="67"/>
      <c r="Q4430" s="67"/>
      <c r="R4430" s="34"/>
      <c r="S4430" s="34"/>
      <c r="T4430" s="34"/>
      <c r="U4430" s="34"/>
      <c r="V4430" s="34"/>
      <c r="W4430" s="34"/>
      <c r="X4430" s="34"/>
      <c r="Y4430" s="34"/>
      <c r="Z4430" s="34"/>
    </row>
    <row r="4431" spans="1:26">
      <c r="A4431" s="69">
        <f t="shared" si="68"/>
        <v>552</v>
      </c>
      <c r="B4431" s="69">
        <f t="shared" si="69"/>
        <v>5</v>
      </c>
      <c r="C4431" s="67"/>
      <c r="D4431" s="70"/>
      <c r="E4431" s="70"/>
      <c r="F4431" s="70"/>
      <c r="G4431" s="42"/>
      <c r="H4431" s="67"/>
      <c r="I4431" s="67"/>
      <c r="J4431" s="67"/>
      <c r="K4431" s="67"/>
      <c r="L4431" s="67"/>
      <c r="M4431" s="67"/>
      <c r="N4431" s="67"/>
      <c r="O4431" s="67"/>
      <c r="P4431" s="67"/>
      <c r="Q4431" s="67"/>
      <c r="R4431" s="34"/>
      <c r="S4431" s="34"/>
      <c r="T4431" s="34"/>
      <c r="U4431" s="34"/>
      <c r="V4431" s="34"/>
      <c r="W4431" s="34"/>
      <c r="X4431" s="34"/>
      <c r="Y4431" s="34"/>
      <c r="Z4431" s="34"/>
    </row>
    <row r="4432" spans="1:26">
      <c r="A4432" s="69">
        <f t="shared" si="68"/>
        <v>552</v>
      </c>
      <c r="B4432" s="69">
        <f t="shared" si="69"/>
        <v>6</v>
      </c>
      <c r="C4432" s="67"/>
      <c r="D4432" s="70"/>
      <c r="E4432" s="70"/>
      <c r="F4432" s="70"/>
      <c r="G4432" s="42"/>
      <c r="H4432" s="67"/>
      <c r="I4432" s="67"/>
      <c r="J4432" s="67"/>
      <c r="K4432" s="67"/>
      <c r="L4432" s="67"/>
      <c r="M4432" s="67"/>
      <c r="N4432" s="67"/>
      <c r="O4432" s="67"/>
      <c r="P4432" s="67"/>
      <c r="Q4432" s="67"/>
      <c r="R4432" s="34"/>
      <c r="S4432" s="34"/>
      <c r="T4432" s="34"/>
      <c r="U4432" s="34"/>
      <c r="V4432" s="34"/>
      <c r="W4432" s="34"/>
      <c r="X4432" s="34"/>
      <c r="Y4432" s="34"/>
      <c r="Z4432" s="34"/>
    </row>
    <row r="4433" spans="1:26">
      <c r="A4433" s="69">
        <f t="shared" si="68"/>
        <v>552</v>
      </c>
      <c r="B4433" s="69">
        <f t="shared" si="69"/>
        <v>7</v>
      </c>
      <c r="C4433" s="67"/>
      <c r="D4433" s="70"/>
      <c r="E4433" s="70"/>
      <c r="F4433" s="70"/>
      <c r="G4433" s="42"/>
      <c r="H4433" s="67"/>
      <c r="I4433" s="67"/>
      <c r="J4433" s="67"/>
      <c r="K4433" s="67"/>
      <c r="L4433" s="67"/>
      <c r="M4433" s="67"/>
      <c r="N4433" s="67"/>
      <c r="O4433" s="67"/>
      <c r="P4433" s="67"/>
      <c r="Q4433" s="67"/>
      <c r="R4433" s="34"/>
      <c r="S4433" s="34"/>
      <c r="T4433" s="34"/>
      <c r="U4433" s="34"/>
      <c r="V4433" s="34"/>
      <c r="W4433" s="34"/>
      <c r="X4433" s="34"/>
      <c r="Y4433" s="34"/>
      <c r="Z4433" s="34"/>
    </row>
    <row r="4434" spans="1:26">
      <c r="A4434" s="69">
        <f t="shared" si="68"/>
        <v>552</v>
      </c>
      <c r="B4434" s="69">
        <f t="shared" si="69"/>
        <v>8</v>
      </c>
      <c r="C4434" s="67"/>
      <c r="D4434" s="70"/>
      <c r="E4434" s="70"/>
      <c r="F4434" s="70"/>
      <c r="G4434" s="42"/>
      <c r="H4434" s="67"/>
      <c r="I4434" s="67"/>
      <c r="J4434" s="67"/>
      <c r="K4434" s="67"/>
      <c r="L4434" s="67"/>
      <c r="M4434" s="67"/>
      <c r="N4434" s="67"/>
      <c r="O4434" s="67"/>
      <c r="P4434" s="67"/>
      <c r="Q4434" s="67"/>
      <c r="R4434" s="34"/>
      <c r="S4434" s="34"/>
      <c r="T4434" s="34"/>
      <c r="U4434" s="34"/>
      <c r="V4434" s="34"/>
      <c r="W4434" s="34"/>
      <c r="X4434" s="34"/>
      <c r="Y4434" s="34"/>
      <c r="Z4434" s="34"/>
    </row>
    <row r="4435" spans="1:26">
      <c r="A4435" s="69">
        <f t="shared" si="68"/>
        <v>553</v>
      </c>
      <c r="B4435" s="69">
        <f t="shared" si="69"/>
        <v>1</v>
      </c>
      <c r="C4435" s="67"/>
      <c r="D4435" s="70"/>
      <c r="E4435" s="70"/>
      <c r="F4435" s="70"/>
      <c r="G4435" s="42"/>
      <c r="H4435" s="67"/>
      <c r="I4435" s="67"/>
      <c r="J4435" s="67"/>
      <c r="K4435" s="67"/>
      <c r="L4435" s="67"/>
      <c r="M4435" s="67"/>
      <c r="N4435" s="67"/>
      <c r="O4435" s="67"/>
      <c r="P4435" s="67"/>
      <c r="Q4435" s="67"/>
      <c r="R4435" s="34"/>
      <c r="S4435" s="34"/>
      <c r="T4435" s="34"/>
      <c r="U4435" s="34"/>
      <c r="V4435" s="34"/>
      <c r="W4435" s="34"/>
      <c r="X4435" s="34"/>
      <c r="Y4435" s="34"/>
      <c r="Z4435" s="34"/>
    </row>
    <row r="4436" spans="1:26">
      <c r="A4436" s="69">
        <f t="shared" si="68"/>
        <v>553</v>
      </c>
      <c r="B4436" s="69">
        <f t="shared" si="69"/>
        <v>2</v>
      </c>
      <c r="C4436" s="67"/>
      <c r="D4436" s="70"/>
      <c r="E4436" s="70"/>
      <c r="F4436" s="70"/>
      <c r="G4436" s="42"/>
      <c r="H4436" s="67"/>
      <c r="I4436" s="67"/>
      <c r="J4436" s="67"/>
      <c r="K4436" s="67"/>
      <c r="L4436" s="67"/>
      <c r="M4436" s="67"/>
      <c r="N4436" s="67"/>
      <c r="O4436" s="67"/>
      <c r="P4436" s="67"/>
      <c r="Q4436" s="67"/>
      <c r="R4436" s="34"/>
      <c r="S4436" s="34"/>
      <c r="T4436" s="34"/>
      <c r="U4436" s="34"/>
      <c r="V4436" s="34"/>
      <c r="W4436" s="34"/>
      <c r="X4436" s="34"/>
      <c r="Y4436" s="34"/>
      <c r="Z4436" s="34"/>
    </row>
    <row r="4437" spans="1:26">
      <c r="A4437" s="69">
        <f t="shared" si="68"/>
        <v>553</v>
      </c>
      <c r="B4437" s="69">
        <f t="shared" si="69"/>
        <v>3</v>
      </c>
      <c r="C4437" s="67"/>
      <c r="D4437" s="70"/>
      <c r="E4437" s="70"/>
      <c r="F4437" s="70"/>
      <c r="G4437" s="42"/>
      <c r="H4437" s="67"/>
      <c r="I4437" s="67"/>
      <c r="J4437" s="67"/>
      <c r="K4437" s="67"/>
      <c r="L4437" s="67"/>
      <c r="M4437" s="67"/>
      <c r="N4437" s="67"/>
      <c r="O4437" s="67"/>
      <c r="P4437" s="67"/>
      <c r="Q4437" s="67"/>
      <c r="R4437" s="34"/>
      <c r="S4437" s="34"/>
      <c r="T4437" s="34"/>
      <c r="U4437" s="34"/>
      <c r="V4437" s="34"/>
      <c r="W4437" s="34"/>
      <c r="X4437" s="34"/>
      <c r="Y4437" s="34"/>
      <c r="Z4437" s="34"/>
    </row>
    <row r="4438" spans="1:26">
      <c r="A4438" s="69">
        <f t="shared" si="68"/>
        <v>553</v>
      </c>
      <c r="B4438" s="69">
        <f t="shared" si="69"/>
        <v>4</v>
      </c>
      <c r="C4438" s="67"/>
      <c r="D4438" s="70"/>
      <c r="E4438" s="70"/>
      <c r="F4438" s="70"/>
      <c r="G4438" s="42"/>
      <c r="H4438" s="67"/>
      <c r="I4438" s="67"/>
      <c r="J4438" s="67"/>
      <c r="K4438" s="67"/>
      <c r="L4438" s="67"/>
      <c r="M4438" s="67"/>
      <c r="N4438" s="67"/>
      <c r="O4438" s="67"/>
      <c r="P4438" s="67"/>
      <c r="Q4438" s="67"/>
      <c r="R4438" s="34"/>
      <c r="S4438" s="34"/>
      <c r="T4438" s="34"/>
      <c r="U4438" s="34"/>
      <c r="V4438" s="34"/>
      <c r="W4438" s="34"/>
      <c r="X4438" s="34"/>
      <c r="Y4438" s="34"/>
      <c r="Z4438" s="34"/>
    </row>
    <row r="4439" spans="1:26">
      <c r="A4439" s="69">
        <f t="shared" si="68"/>
        <v>553</v>
      </c>
      <c r="B4439" s="69">
        <f t="shared" si="69"/>
        <v>5</v>
      </c>
      <c r="C4439" s="67"/>
      <c r="D4439" s="70"/>
      <c r="E4439" s="70"/>
      <c r="F4439" s="70"/>
      <c r="G4439" s="42"/>
      <c r="H4439" s="67"/>
      <c r="I4439" s="67"/>
      <c r="J4439" s="67"/>
      <c r="K4439" s="67"/>
      <c r="L4439" s="67"/>
      <c r="M4439" s="67"/>
      <c r="N4439" s="67"/>
      <c r="O4439" s="67"/>
      <c r="P4439" s="67"/>
      <c r="Q4439" s="67"/>
      <c r="R4439" s="34"/>
      <c r="S4439" s="34"/>
      <c r="T4439" s="34"/>
      <c r="U4439" s="34"/>
      <c r="V4439" s="34"/>
      <c r="W4439" s="34"/>
      <c r="X4439" s="34"/>
      <c r="Y4439" s="34"/>
      <c r="Z4439" s="34"/>
    </row>
    <row r="4440" spans="1:26">
      <c r="A4440" s="69">
        <f t="shared" si="68"/>
        <v>553</v>
      </c>
      <c r="B4440" s="69">
        <f t="shared" si="69"/>
        <v>6</v>
      </c>
      <c r="C4440" s="67"/>
      <c r="D4440" s="70"/>
      <c r="E4440" s="70"/>
      <c r="F4440" s="70"/>
      <c r="G4440" s="42"/>
      <c r="H4440" s="67"/>
      <c r="I4440" s="67"/>
      <c r="J4440" s="67"/>
      <c r="K4440" s="67"/>
      <c r="L4440" s="67"/>
      <c r="M4440" s="67"/>
      <c r="N4440" s="67"/>
      <c r="O4440" s="67"/>
      <c r="P4440" s="67"/>
      <c r="Q4440" s="67"/>
      <c r="R4440" s="34"/>
      <c r="S4440" s="34"/>
      <c r="T4440" s="34"/>
      <c r="U4440" s="34"/>
      <c r="V4440" s="34"/>
      <c r="W4440" s="34"/>
      <c r="X4440" s="34"/>
      <c r="Y4440" s="34"/>
      <c r="Z4440" s="34"/>
    </row>
    <row r="4441" spans="1:26">
      <c r="A4441" s="69">
        <f t="shared" si="68"/>
        <v>553</v>
      </c>
      <c r="B4441" s="69">
        <f t="shared" si="69"/>
        <v>7</v>
      </c>
      <c r="C4441" s="67"/>
      <c r="D4441" s="70"/>
      <c r="E4441" s="70"/>
      <c r="F4441" s="70"/>
      <c r="G4441" s="42"/>
      <c r="H4441" s="67"/>
      <c r="I4441" s="67"/>
      <c r="J4441" s="67"/>
      <c r="K4441" s="67"/>
      <c r="L4441" s="67"/>
      <c r="M4441" s="67"/>
      <c r="N4441" s="67"/>
      <c r="O4441" s="67"/>
      <c r="P4441" s="67"/>
      <c r="Q4441" s="67"/>
      <c r="R4441" s="34"/>
      <c r="S4441" s="34"/>
      <c r="T4441" s="34"/>
      <c r="U4441" s="34"/>
      <c r="V4441" s="34"/>
      <c r="W4441" s="34"/>
      <c r="X4441" s="34"/>
      <c r="Y4441" s="34"/>
      <c r="Z4441" s="34"/>
    </row>
    <row r="4442" spans="1:26">
      <c r="A4442" s="69">
        <f t="shared" si="68"/>
        <v>553</v>
      </c>
      <c r="B4442" s="69">
        <f t="shared" si="69"/>
        <v>8</v>
      </c>
      <c r="C4442" s="67"/>
      <c r="D4442" s="70"/>
      <c r="E4442" s="70"/>
      <c r="F4442" s="70"/>
      <c r="G4442" s="42"/>
      <c r="H4442" s="67"/>
      <c r="I4442" s="67"/>
      <c r="J4442" s="67"/>
      <c r="K4442" s="67"/>
      <c r="L4442" s="67"/>
      <c r="M4442" s="67"/>
      <c r="N4442" s="67"/>
      <c r="O4442" s="67"/>
      <c r="P4442" s="67"/>
      <c r="Q4442" s="67"/>
      <c r="R4442" s="34"/>
      <c r="S4442" s="34"/>
      <c r="T4442" s="34"/>
      <c r="U4442" s="34"/>
      <c r="V4442" s="34"/>
      <c r="W4442" s="34"/>
      <c r="X4442" s="34"/>
      <c r="Y4442" s="34"/>
      <c r="Z4442" s="34"/>
    </row>
    <row r="4443" spans="1:26">
      <c r="A4443" s="69">
        <f t="shared" ref="A4443:A4498" si="70">A4435+1</f>
        <v>554</v>
      </c>
      <c r="B4443" s="69">
        <f t="shared" ref="B4443:B4498" si="71">B4435</f>
        <v>1</v>
      </c>
      <c r="C4443" s="67"/>
      <c r="D4443" s="70"/>
      <c r="E4443" s="70"/>
      <c r="F4443" s="70"/>
      <c r="G4443" s="42"/>
      <c r="H4443" s="67"/>
      <c r="I4443" s="67"/>
      <c r="J4443" s="67"/>
      <c r="K4443" s="67"/>
      <c r="L4443" s="67"/>
      <c r="M4443" s="67"/>
      <c r="N4443" s="67"/>
      <c r="O4443" s="67"/>
      <c r="P4443" s="67"/>
      <c r="Q4443" s="67"/>
      <c r="R4443" s="34"/>
      <c r="S4443" s="34"/>
      <c r="T4443" s="34"/>
      <c r="U4443" s="34"/>
      <c r="V4443" s="34"/>
      <c r="W4443" s="34"/>
      <c r="X4443" s="34"/>
      <c r="Y4443" s="34"/>
      <c r="Z4443" s="34"/>
    </row>
    <row r="4444" spans="1:26">
      <c r="A4444" s="69">
        <f t="shared" si="70"/>
        <v>554</v>
      </c>
      <c r="B4444" s="69">
        <f t="shared" si="71"/>
        <v>2</v>
      </c>
      <c r="C4444" s="67"/>
      <c r="D4444" s="70"/>
      <c r="E4444" s="70"/>
      <c r="F4444" s="70"/>
      <c r="G4444" s="42"/>
      <c r="H4444" s="67"/>
      <c r="I4444" s="67"/>
      <c r="J4444" s="67"/>
      <c r="K4444" s="67"/>
      <c r="L4444" s="67"/>
      <c r="M4444" s="67"/>
      <c r="N4444" s="67"/>
      <c r="O4444" s="67"/>
      <c r="P4444" s="67"/>
      <c r="Q4444" s="67"/>
      <c r="R4444" s="34"/>
      <c r="S4444" s="34"/>
      <c r="T4444" s="34"/>
      <c r="U4444" s="34"/>
      <c r="V4444" s="34"/>
      <c r="W4444" s="34"/>
      <c r="X4444" s="34"/>
      <c r="Y4444" s="34"/>
      <c r="Z4444" s="34"/>
    </row>
    <row r="4445" spans="1:26">
      <c r="A4445" s="69">
        <f t="shared" si="70"/>
        <v>554</v>
      </c>
      <c r="B4445" s="69">
        <f t="shared" si="71"/>
        <v>3</v>
      </c>
      <c r="C4445" s="67"/>
      <c r="D4445" s="70"/>
      <c r="E4445" s="70"/>
      <c r="F4445" s="70"/>
      <c r="G4445" s="42"/>
      <c r="H4445" s="67"/>
      <c r="I4445" s="67"/>
      <c r="J4445" s="67"/>
      <c r="K4445" s="67"/>
      <c r="L4445" s="67"/>
      <c r="M4445" s="67"/>
      <c r="N4445" s="67"/>
      <c r="O4445" s="67"/>
      <c r="P4445" s="67"/>
      <c r="Q4445" s="67"/>
      <c r="R4445" s="34"/>
      <c r="S4445" s="34"/>
      <c r="T4445" s="34"/>
      <c r="U4445" s="34"/>
      <c r="V4445" s="34"/>
      <c r="W4445" s="34"/>
      <c r="X4445" s="34"/>
      <c r="Y4445" s="34"/>
      <c r="Z4445" s="34"/>
    </row>
    <row r="4446" spans="1:26">
      <c r="A4446" s="69">
        <f t="shared" si="70"/>
        <v>554</v>
      </c>
      <c r="B4446" s="69">
        <f t="shared" si="71"/>
        <v>4</v>
      </c>
      <c r="C4446" s="67"/>
      <c r="D4446" s="70"/>
      <c r="E4446" s="70"/>
      <c r="F4446" s="70"/>
      <c r="G4446" s="42"/>
      <c r="H4446" s="67"/>
      <c r="I4446" s="67"/>
      <c r="J4446" s="67"/>
      <c r="K4446" s="67"/>
      <c r="L4446" s="67"/>
      <c r="M4446" s="67"/>
      <c r="N4446" s="67"/>
      <c r="O4446" s="67"/>
      <c r="P4446" s="67"/>
      <c r="Q4446" s="67"/>
      <c r="R4446" s="34"/>
      <c r="S4446" s="34"/>
      <c r="T4446" s="34"/>
      <c r="U4446" s="34"/>
      <c r="V4446" s="34"/>
      <c r="W4446" s="34"/>
      <c r="X4446" s="34"/>
      <c r="Y4446" s="34"/>
      <c r="Z4446" s="34"/>
    </row>
    <row r="4447" spans="1:26">
      <c r="A4447" s="69">
        <f t="shared" si="70"/>
        <v>554</v>
      </c>
      <c r="B4447" s="69">
        <f t="shared" si="71"/>
        <v>5</v>
      </c>
      <c r="C4447" s="67"/>
      <c r="D4447" s="70"/>
      <c r="E4447" s="70"/>
      <c r="F4447" s="70"/>
      <c r="G4447" s="42"/>
      <c r="H4447" s="67"/>
      <c r="I4447" s="67"/>
      <c r="J4447" s="67"/>
      <c r="K4447" s="67"/>
      <c r="L4447" s="67"/>
      <c r="M4447" s="67"/>
      <c r="N4447" s="67"/>
      <c r="O4447" s="67"/>
      <c r="P4447" s="67"/>
      <c r="Q4447" s="67"/>
      <c r="R4447" s="34"/>
      <c r="S4447" s="34"/>
      <c r="T4447" s="34"/>
      <c r="U4447" s="34"/>
      <c r="V4447" s="34"/>
      <c r="W4447" s="34"/>
      <c r="X4447" s="34"/>
      <c r="Y4447" s="34"/>
      <c r="Z4447" s="34"/>
    </row>
    <row r="4448" spans="1:26">
      <c r="A4448" s="69">
        <f t="shared" si="70"/>
        <v>554</v>
      </c>
      <c r="B4448" s="69">
        <f t="shared" si="71"/>
        <v>6</v>
      </c>
      <c r="C4448" s="67"/>
      <c r="D4448" s="70"/>
      <c r="E4448" s="70"/>
      <c r="F4448" s="70"/>
      <c r="G4448" s="42"/>
      <c r="H4448" s="67"/>
      <c r="I4448" s="67"/>
      <c r="J4448" s="67"/>
      <c r="K4448" s="67"/>
      <c r="L4448" s="67"/>
      <c r="M4448" s="67"/>
      <c r="N4448" s="67"/>
      <c r="O4448" s="67"/>
      <c r="P4448" s="67"/>
      <c r="Q4448" s="67"/>
      <c r="R4448" s="34"/>
      <c r="S4448" s="34"/>
      <c r="T4448" s="34"/>
      <c r="U4448" s="34"/>
      <c r="V4448" s="34"/>
      <c r="W4448" s="34"/>
      <c r="X4448" s="34"/>
      <c r="Y4448" s="34"/>
      <c r="Z4448" s="34"/>
    </row>
    <row r="4449" spans="1:26">
      <c r="A4449" s="69">
        <f t="shared" si="70"/>
        <v>554</v>
      </c>
      <c r="B4449" s="69">
        <f t="shared" si="71"/>
        <v>7</v>
      </c>
      <c r="C4449" s="67"/>
      <c r="D4449" s="70"/>
      <c r="E4449" s="70"/>
      <c r="F4449" s="70"/>
      <c r="G4449" s="42"/>
      <c r="H4449" s="67"/>
      <c r="I4449" s="67"/>
      <c r="J4449" s="67"/>
      <c r="K4449" s="67"/>
      <c r="L4449" s="67"/>
      <c r="M4449" s="67"/>
      <c r="N4449" s="67"/>
      <c r="O4449" s="67"/>
      <c r="P4449" s="67"/>
      <c r="Q4449" s="67"/>
      <c r="R4449" s="34"/>
      <c r="S4449" s="34"/>
      <c r="T4449" s="34"/>
      <c r="U4449" s="34"/>
      <c r="V4449" s="34"/>
      <c r="W4449" s="34"/>
      <c r="X4449" s="34"/>
      <c r="Y4449" s="34"/>
      <c r="Z4449" s="34"/>
    </row>
    <row r="4450" spans="1:26">
      <c r="A4450" s="69">
        <f t="shared" si="70"/>
        <v>554</v>
      </c>
      <c r="B4450" s="69">
        <f t="shared" si="71"/>
        <v>8</v>
      </c>
      <c r="C4450" s="67"/>
      <c r="D4450" s="70"/>
      <c r="E4450" s="70"/>
      <c r="F4450" s="70"/>
      <c r="G4450" s="42"/>
      <c r="H4450" s="67"/>
      <c r="I4450" s="67"/>
      <c r="J4450" s="67"/>
      <c r="K4450" s="67"/>
      <c r="L4450" s="67"/>
      <c r="M4450" s="67"/>
      <c r="N4450" s="67"/>
      <c r="O4450" s="67"/>
      <c r="P4450" s="67"/>
      <c r="Q4450" s="67"/>
      <c r="R4450" s="34"/>
      <c r="S4450" s="34"/>
      <c r="T4450" s="34"/>
      <c r="U4450" s="34"/>
      <c r="V4450" s="34"/>
      <c r="W4450" s="34"/>
      <c r="X4450" s="34"/>
      <c r="Y4450" s="34"/>
      <c r="Z4450" s="34"/>
    </row>
    <row r="4451" spans="1:26">
      <c r="A4451" s="69">
        <f t="shared" si="70"/>
        <v>555</v>
      </c>
      <c r="B4451" s="69">
        <f t="shared" si="71"/>
        <v>1</v>
      </c>
      <c r="C4451" s="67"/>
      <c r="D4451" s="70"/>
      <c r="E4451" s="70"/>
      <c r="F4451" s="70"/>
      <c r="G4451" s="42"/>
      <c r="H4451" s="67"/>
      <c r="I4451" s="67"/>
      <c r="J4451" s="67"/>
      <c r="K4451" s="67"/>
      <c r="L4451" s="67"/>
      <c r="M4451" s="67"/>
      <c r="N4451" s="67"/>
      <c r="O4451" s="67"/>
      <c r="P4451" s="67"/>
      <c r="Q4451" s="67"/>
      <c r="R4451" s="34"/>
      <c r="S4451" s="34"/>
      <c r="T4451" s="34"/>
      <c r="U4451" s="34"/>
      <c r="V4451" s="34"/>
      <c r="W4451" s="34"/>
      <c r="X4451" s="34"/>
      <c r="Y4451" s="34"/>
      <c r="Z4451" s="34"/>
    </row>
    <row r="4452" spans="1:26">
      <c r="A4452" s="69">
        <f t="shared" si="70"/>
        <v>555</v>
      </c>
      <c r="B4452" s="69">
        <f t="shared" si="71"/>
        <v>2</v>
      </c>
      <c r="C4452" s="67"/>
      <c r="D4452" s="70"/>
      <c r="E4452" s="70"/>
      <c r="F4452" s="70"/>
      <c r="G4452" s="42"/>
      <c r="H4452" s="67"/>
      <c r="I4452" s="67"/>
      <c r="J4452" s="67"/>
      <c r="K4452" s="67"/>
      <c r="L4452" s="67"/>
      <c r="M4452" s="67"/>
      <c r="N4452" s="67"/>
      <c r="O4452" s="67"/>
      <c r="P4452" s="67"/>
      <c r="Q4452" s="67"/>
      <c r="R4452" s="34"/>
      <c r="S4452" s="34"/>
      <c r="T4452" s="34"/>
      <c r="U4452" s="34"/>
      <c r="V4452" s="34"/>
      <c r="W4452" s="34"/>
      <c r="X4452" s="34"/>
      <c r="Y4452" s="34"/>
      <c r="Z4452" s="34"/>
    </row>
    <row r="4453" spans="1:26">
      <c r="A4453" s="69">
        <f t="shared" si="70"/>
        <v>555</v>
      </c>
      <c r="B4453" s="69">
        <f t="shared" si="71"/>
        <v>3</v>
      </c>
      <c r="C4453" s="67"/>
      <c r="D4453" s="70"/>
      <c r="E4453" s="70"/>
      <c r="F4453" s="70"/>
      <c r="G4453" s="42"/>
      <c r="H4453" s="67"/>
      <c r="I4453" s="67"/>
      <c r="J4453" s="67"/>
      <c r="K4453" s="67"/>
      <c r="L4453" s="67"/>
      <c r="M4453" s="67"/>
      <c r="N4453" s="67"/>
      <c r="O4453" s="67"/>
      <c r="P4453" s="67"/>
      <c r="Q4453" s="67"/>
      <c r="R4453" s="34"/>
      <c r="S4453" s="34"/>
      <c r="T4453" s="34"/>
      <c r="U4453" s="34"/>
      <c r="V4453" s="34"/>
      <c r="W4453" s="34"/>
      <c r="X4453" s="34"/>
      <c r="Y4453" s="34"/>
      <c r="Z4453" s="34"/>
    </row>
    <row r="4454" spans="1:26">
      <c r="A4454" s="69">
        <f t="shared" si="70"/>
        <v>555</v>
      </c>
      <c r="B4454" s="69">
        <f t="shared" si="71"/>
        <v>4</v>
      </c>
      <c r="C4454" s="67"/>
      <c r="D4454" s="70"/>
      <c r="E4454" s="70"/>
      <c r="F4454" s="70"/>
      <c r="G4454" s="42"/>
      <c r="H4454" s="67"/>
      <c r="I4454" s="67"/>
      <c r="J4454" s="67"/>
      <c r="K4454" s="67"/>
      <c r="L4454" s="67"/>
      <c r="M4454" s="67"/>
      <c r="N4454" s="67"/>
      <c r="O4454" s="67"/>
      <c r="P4454" s="67"/>
      <c r="Q4454" s="67"/>
      <c r="R4454" s="34"/>
      <c r="S4454" s="34"/>
      <c r="T4454" s="34"/>
      <c r="U4454" s="34"/>
      <c r="V4454" s="34"/>
      <c r="W4454" s="34"/>
      <c r="X4454" s="34"/>
      <c r="Y4454" s="34"/>
      <c r="Z4454" s="34"/>
    </row>
    <row r="4455" spans="1:26">
      <c r="A4455" s="69">
        <f t="shared" si="70"/>
        <v>555</v>
      </c>
      <c r="B4455" s="69">
        <f t="shared" si="71"/>
        <v>5</v>
      </c>
      <c r="C4455" s="67"/>
      <c r="D4455" s="70"/>
      <c r="E4455" s="70"/>
      <c r="F4455" s="70"/>
      <c r="G4455" s="42"/>
      <c r="H4455" s="67"/>
      <c r="I4455" s="67"/>
      <c r="J4455" s="67"/>
      <c r="K4455" s="67"/>
      <c r="L4455" s="67"/>
      <c r="M4455" s="67"/>
      <c r="N4455" s="67"/>
      <c r="O4455" s="67"/>
      <c r="P4455" s="67"/>
      <c r="Q4455" s="67"/>
      <c r="R4455" s="34"/>
      <c r="S4455" s="34"/>
      <c r="T4455" s="34"/>
      <c r="U4455" s="34"/>
      <c r="V4455" s="34"/>
      <c r="W4455" s="34"/>
      <c r="X4455" s="34"/>
      <c r="Y4455" s="34"/>
      <c r="Z4455" s="34"/>
    </row>
    <row r="4456" spans="1:26">
      <c r="A4456" s="69">
        <f t="shared" si="70"/>
        <v>555</v>
      </c>
      <c r="B4456" s="69">
        <f t="shared" si="71"/>
        <v>6</v>
      </c>
      <c r="C4456" s="67"/>
      <c r="D4456" s="70"/>
      <c r="E4456" s="70"/>
      <c r="F4456" s="70"/>
      <c r="G4456" s="42"/>
      <c r="H4456" s="67"/>
      <c r="I4456" s="67"/>
      <c r="J4456" s="67"/>
      <c r="K4456" s="67"/>
      <c r="L4456" s="67"/>
      <c r="M4456" s="67"/>
      <c r="N4456" s="67"/>
      <c r="O4456" s="67"/>
      <c r="P4456" s="67"/>
      <c r="Q4456" s="67"/>
      <c r="R4456" s="34"/>
      <c r="S4456" s="34"/>
      <c r="T4456" s="34"/>
      <c r="U4456" s="34"/>
      <c r="V4456" s="34"/>
      <c r="W4456" s="34"/>
      <c r="X4456" s="34"/>
      <c r="Y4456" s="34"/>
      <c r="Z4456" s="34"/>
    </row>
    <row r="4457" spans="1:26">
      <c r="A4457" s="69">
        <f t="shared" si="70"/>
        <v>555</v>
      </c>
      <c r="B4457" s="69">
        <f t="shared" si="71"/>
        <v>7</v>
      </c>
      <c r="C4457" s="67"/>
      <c r="D4457" s="70"/>
      <c r="E4457" s="70"/>
      <c r="F4457" s="70"/>
      <c r="G4457" s="42"/>
      <c r="H4457" s="67"/>
      <c r="I4457" s="67"/>
      <c r="J4457" s="67"/>
      <c r="K4457" s="67"/>
      <c r="L4457" s="67"/>
      <c r="M4457" s="67"/>
      <c r="N4457" s="67"/>
      <c r="O4457" s="67"/>
      <c r="P4457" s="67"/>
      <c r="Q4457" s="67"/>
      <c r="R4457" s="34"/>
      <c r="S4457" s="34"/>
      <c r="T4457" s="34"/>
      <c r="U4457" s="34"/>
      <c r="V4457" s="34"/>
      <c r="W4457" s="34"/>
      <c r="X4457" s="34"/>
      <c r="Y4457" s="34"/>
      <c r="Z4457" s="34"/>
    </row>
    <row r="4458" spans="1:26">
      <c r="A4458" s="69">
        <f t="shared" si="70"/>
        <v>555</v>
      </c>
      <c r="B4458" s="69">
        <f t="shared" si="71"/>
        <v>8</v>
      </c>
      <c r="C4458" s="67"/>
      <c r="D4458" s="70"/>
      <c r="E4458" s="70"/>
      <c r="F4458" s="70"/>
      <c r="G4458" s="42"/>
      <c r="H4458" s="67"/>
      <c r="I4458" s="67"/>
      <c r="J4458" s="67"/>
      <c r="K4458" s="67"/>
      <c r="L4458" s="67"/>
      <c r="M4458" s="67"/>
      <c r="N4458" s="67"/>
      <c r="O4458" s="67"/>
      <c r="P4458" s="67"/>
      <c r="Q4458" s="67"/>
      <c r="R4458" s="34"/>
      <c r="S4458" s="34"/>
      <c r="T4458" s="34"/>
      <c r="U4458" s="34"/>
      <c r="V4458" s="34"/>
      <c r="W4458" s="34"/>
      <c r="X4458" s="34"/>
      <c r="Y4458" s="34"/>
      <c r="Z4458" s="34"/>
    </row>
    <row r="4459" spans="1:26">
      <c r="A4459" s="69">
        <f t="shared" si="70"/>
        <v>556</v>
      </c>
      <c r="B4459" s="69">
        <f t="shared" si="71"/>
        <v>1</v>
      </c>
      <c r="C4459" s="67"/>
      <c r="D4459" s="70"/>
      <c r="E4459" s="70"/>
      <c r="F4459" s="70"/>
      <c r="G4459" s="42"/>
      <c r="H4459" s="67"/>
      <c r="I4459" s="67"/>
      <c r="J4459" s="67"/>
      <c r="K4459" s="67"/>
      <c r="L4459" s="67"/>
      <c r="M4459" s="67"/>
      <c r="N4459" s="67"/>
      <c r="O4459" s="67"/>
      <c r="P4459" s="67"/>
      <c r="Q4459" s="67"/>
      <c r="R4459" s="34"/>
      <c r="S4459" s="34"/>
      <c r="T4459" s="34"/>
      <c r="U4459" s="34"/>
      <c r="V4459" s="34"/>
      <c r="W4459" s="34"/>
      <c r="X4459" s="34"/>
      <c r="Y4459" s="34"/>
      <c r="Z4459" s="34"/>
    </row>
    <row r="4460" spans="1:26">
      <c r="A4460" s="69">
        <f t="shared" si="70"/>
        <v>556</v>
      </c>
      <c r="B4460" s="69">
        <f t="shared" si="71"/>
        <v>2</v>
      </c>
      <c r="C4460" s="67"/>
      <c r="D4460" s="70"/>
      <c r="E4460" s="70"/>
      <c r="F4460" s="70"/>
      <c r="G4460" s="42"/>
      <c r="H4460" s="67"/>
      <c r="I4460" s="67"/>
      <c r="J4460" s="67"/>
      <c r="K4460" s="67"/>
      <c r="L4460" s="67"/>
      <c r="M4460" s="67"/>
      <c r="N4460" s="67"/>
      <c r="O4460" s="67"/>
      <c r="P4460" s="67"/>
      <c r="Q4460" s="67"/>
      <c r="R4460" s="34"/>
      <c r="S4460" s="34"/>
      <c r="T4460" s="34"/>
      <c r="U4460" s="34"/>
      <c r="V4460" s="34"/>
      <c r="W4460" s="34"/>
      <c r="X4460" s="34"/>
      <c r="Y4460" s="34"/>
      <c r="Z4460" s="34"/>
    </row>
    <row r="4461" spans="1:26">
      <c r="A4461" s="69">
        <f t="shared" si="70"/>
        <v>556</v>
      </c>
      <c r="B4461" s="69">
        <f t="shared" si="71"/>
        <v>3</v>
      </c>
      <c r="C4461" s="67"/>
      <c r="D4461" s="70"/>
      <c r="E4461" s="70"/>
      <c r="F4461" s="70"/>
      <c r="G4461" s="42"/>
      <c r="H4461" s="67"/>
      <c r="I4461" s="67"/>
      <c r="J4461" s="67"/>
      <c r="K4461" s="67"/>
      <c r="L4461" s="67"/>
      <c r="M4461" s="67"/>
      <c r="N4461" s="67"/>
      <c r="O4461" s="67"/>
      <c r="P4461" s="67"/>
      <c r="Q4461" s="67"/>
      <c r="R4461" s="34"/>
      <c r="S4461" s="34"/>
      <c r="T4461" s="34"/>
      <c r="U4461" s="34"/>
      <c r="V4461" s="34"/>
      <c r="W4461" s="34"/>
      <c r="X4461" s="34"/>
      <c r="Y4461" s="34"/>
      <c r="Z4461" s="34"/>
    </row>
    <row r="4462" spans="1:26">
      <c r="A4462" s="69">
        <f t="shared" si="70"/>
        <v>556</v>
      </c>
      <c r="B4462" s="69">
        <f t="shared" si="71"/>
        <v>4</v>
      </c>
      <c r="C4462" s="67"/>
      <c r="D4462" s="70"/>
      <c r="E4462" s="70"/>
      <c r="F4462" s="70"/>
      <c r="G4462" s="42"/>
      <c r="H4462" s="67"/>
      <c r="I4462" s="67"/>
      <c r="J4462" s="67"/>
      <c r="K4462" s="67"/>
      <c r="L4462" s="67"/>
      <c r="M4462" s="67"/>
      <c r="N4462" s="67"/>
      <c r="O4462" s="67"/>
      <c r="P4462" s="67"/>
      <c r="Q4462" s="67"/>
      <c r="R4462" s="34"/>
      <c r="S4462" s="34"/>
      <c r="T4462" s="34"/>
      <c r="U4462" s="34"/>
      <c r="V4462" s="34"/>
      <c r="W4462" s="34"/>
      <c r="X4462" s="34"/>
      <c r="Y4462" s="34"/>
      <c r="Z4462" s="34"/>
    </row>
    <row r="4463" spans="1:26">
      <c r="A4463" s="69">
        <f t="shared" si="70"/>
        <v>556</v>
      </c>
      <c r="B4463" s="69">
        <f t="shared" si="71"/>
        <v>5</v>
      </c>
      <c r="C4463" s="67"/>
      <c r="D4463" s="70"/>
      <c r="E4463" s="70"/>
      <c r="F4463" s="70"/>
      <c r="G4463" s="42"/>
      <c r="H4463" s="67"/>
      <c r="I4463" s="67"/>
      <c r="J4463" s="67"/>
      <c r="K4463" s="67"/>
      <c r="L4463" s="67"/>
      <c r="M4463" s="67"/>
      <c r="N4463" s="67"/>
      <c r="O4463" s="67"/>
      <c r="P4463" s="67"/>
      <c r="Q4463" s="67"/>
      <c r="R4463" s="34"/>
      <c r="S4463" s="34"/>
      <c r="T4463" s="34"/>
      <c r="U4463" s="34"/>
      <c r="V4463" s="34"/>
      <c r="W4463" s="34"/>
      <c r="X4463" s="34"/>
      <c r="Y4463" s="34"/>
      <c r="Z4463" s="34"/>
    </row>
    <row r="4464" spans="1:26">
      <c r="A4464" s="69">
        <f t="shared" si="70"/>
        <v>556</v>
      </c>
      <c r="B4464" s="69">
        <f t="shared" si="71"/>
        <v>6</v>
      </c>
      <c r="C4464" s="67"/>
      <c r="D4464" s="70"/>
      <c r="E4464" s="70"/>
      <c r="F4464" s="70"/>
      <c r="G4464" s="42"/>
      <c r="H4464" s="67"/>
      <c r="I4464" s="67"/>
      <c r="J4464" s="67"/>
      <c r="K4464" s="67"/>
      <c r="L4464" s="67"/>
      <c r="M4464" s="67"/>
      <c r="N4464" s="67"/>
      <c r="O4464" s="67"/>
      <c r="P4464" s="67"/>
      <c r="Q4464" s="67"/>
      <c r="R4464" s="34"/>
      <c r="S4464" s="34"/>
      <c r="T4464" s="34"/>
      <c r="U4464" s="34"/>
      <c r="V4464" s="34"/>
      <c r="W4464" s="34"/>
      <c r="X4464" s="34"/>
      <c r="Y4464" s="34"/>
      <c r="Z4464" s="34"/>
    </row>
    <row r="4465" spans="1:26">
      <c r="A4465" s="69">
        <f t="shared" si="70"/>
        <v>556</v>
      </c>
      <c r="B4465" s="69">
        <f t="shared" si="71"/>
        <v>7</v>
      </c>
      <c r="C4465" s="67"/>
      <c r="D4465" s="70"/>
      <c r="E4465" s="70"/>
      <c r="F4465" s="70"/>
      <c r="G4465" s="42"/>
      <c r="H4465" s="67"/>
      <c r="I4465" s="67"/>
      <c r="J4465" s="67"/>
      <c r="K4465" s="67"/>
      <c r="L4465" s="67"/>
      <c r="M4465" s="67"/>
      <c r="N4465" s="67"/>
      <c r="O4465" s="67"/>
      <c r="P4465" s="67"/>
      <c r="Q4465" s="67"/>
      <c r="R4465" s="34"/>
      <c r="S4465" s="34"/>
      <c r="T4465" s="34"/>
      <c r="U4465" s="34"/>
      <c r="V4465" s="34"/>
      <c r="W4465" s="34"/>
      <c r="X4465" s="34"/>
      <c r="Y4465" s="34"/>
      <c r="Z4465" s="34"/>
    </row>
    <row r="4466" spans="1:26">
      <c r="A4466" s="69">
        <f t="shared" si="70"/>
        <v>556</v>
      </c>
      <c r="B4466" s="69">
        <f t="shared" si="71"/>
        <v>8</v>
      </c>
      <c r="C4466" s="67"/>
      <c r="D4466" s="70"/>
      <c r="E4466" s="70"/>
      <c r="F4466" s="70"/>
      <c r="G4466" s="42"/>
      <c r="H4466" s="67"/>
      <c r="I4466" s="67"/>
      <c r="J4466" s="67"/>
      <c r="K4466" s="67"/>
      <c r="L4466" s="67"/>
      <c r="M4466" s="67"/>
      <c r="N4466" s="67"/>
      <c r="O4466" s="67"/>
      <c r="P4466" s="67"/>
      <c r="Q4466" s="67"/>
      <c r="R4466" s="34"/>
      <c r="S4466" s="34"/>
      <c r="T4466" s="34"/>
      <c r="U4466" s="34"/>
      <c r="V4466" s="34"/>
      <c r="W4466" s="34"/>
      <c r="X4466" s="34"/>
      <c r="Y4466" s="34"/>
      <c r="Z4466" s="34"/>
    </row>
    <row r="4467" spans="1:26">
      <c r="A4467" s="69">
        <f t="shared" si="70"/>
        <v>557</v>
      </c>
      <c r="B4467" s="69">
        <f t="shared" si="71"/>
        <v>1</v>
      </c>
      <c r="C4467" s="67"/>
      <c r="D4467" s="70"/>
      <c r="E4467" s="70"/>
      <c r="F4467" s="70"/>
      <c r="G4467" s="42"/>
      <c r="H4467" s="67"/>
      <c r="I4467" s="67"/>
      <c r="J4467" s="67"/>
      <c r="K4467" s="67"/>
      <c r="L4467" s="67"/>
      <c r="M4467" s="67"/>
      <c r="N4467" s="67"/>
      <c r="O4467" s="67"/>
      <c r="P4467" s="67"/>
      <c r="Q4467" s="67"/>
      <c r="R4467" s="34"/>
      <c r="S4467" s="34"/>
      <c r="T4467" s="34"/>
      <c r="U4467" s="34"/>
      <c r="V4467" s="34"/>
      <c r="W4467" s="34"/>
      <c r="X4467" s="34"/>
      <c r="Y4467" s="34"/>
      <c r="Z4467" s="34"/>
    </row>
    <row r="4468" spans="1:26">
      <c r="A4468" s="69">
        <f t="shared" si="70"/>
        <v>557</v>
      </c>
      <c r="B4468" s="69">
        <f t="shared" si="71"/>
        <v>2</v>
      </c>
      <c r="C4468" s="67"/>
      <c r="D4468" s="70"/>
      <c r="E4468" s="70"/>
      <c r="F4468" s="70"/>
      <c r="G4468" s="42"/>
      <c r="H4468" s="67"/>
      <c r="I4468" s="67"/>
      <c r="J4468" s="67"/>
      <c r="K4468" s="67"/>
      <c r="L4468" s="67"/>
      <c r="M4468" s="67"/>
      <c r="N4468" s="67"/>
      <c r="O4468" s="67"/>
      <c r="P4468" s="67"/>
      <c r="Q4468" s="67"/>
      <c r="R4468" s="34"/>
      <c r="S4468" s="34"/>
      <c r="T4468" s="34"/>
      <c r="U4468" s="34"/>
      <c r="V4468" s="34"/>
      <c r="W4468" s="34"/>
      <c r="X4468" s="34"/>
      <c r="Y4468" s="34"/>
      <c r="Z4468" s="34"/>
    </row>
    <row r="4469" spans="1:26">
      <c r="A4469" s="69">
        <f t="shared" si="70"/>
        <v>557</v>
      </c>
      <c r="B4469" s="69">
        <f t="shared" si="71"/>
        <v>3</v>
      </c>
      <c r="C4469" s="67"/>
      <c r="D4469" s="70"/>
      <c r="E4469" s="70"/>
      <c r="F4469" s="70"/>
      <c r="G4469" s="42"/>
      <c r="H4469" s="67"/>
      <c r="I4469" s="67"/>
      <c r="J4469" s="67"/>
      <c r="K4469" s="67"/>
      <c r="L4469" s="67"/>
      <c r="M4469" s="67"/>
      <c r="N4469" s="67"/>
      <c r="O4469" s="67"/>
      <c r="P4469" s="67"/>
      <c r="Q4469" s="67"/>
      <c r="R4469" s="34"/>
      <c r="S4469" s="34"/>
      <c r="T4469" s="34"/>
      <c r="U4469" s="34"/>
      <c r="V4469" s="34"/>
      <c r="W4469" s="34"/>
      <c r="X4469" s="34"/>
      <c r="Y4469" s="34"/>
      <c r="Z4469" s="34"/>
    </row>
    <row r="4470" spans="1:26">
      <c r="A4470" s="69">
        <f t="shared" si="70"/>
        <v>557</v>
      </c>
      <c r="B4470" s="69">
        <f t="shared" si="71"/>
        <v>4</v>
      </c>
      <c r="C4470" s="67"/>
      <c r="D4470" s="70"/>
      <c r="E4470" s="70"/>
      <c r="F4470" s="70"/>
      <c r="G4470" s="42"/>
      <c r="H4470" s="67"/>
      <c r="I4470" s="67"/>
      <c r="J4470" s="67"/>
      <c r="K4470" s="67"/>
      <c r="L4470" s="67"/>
      <c r="M4470" s="67"/>
      <c r="N4470" s="67"/>
      <c r="O4470" s="67"/>
      <c r="P4470" s="67"/>
      <c r="Q4470" s="67"/>
      <c r="R4470" s="34"/>
      <c r="S4470" s="34"/>
      <c r="T4470" s="34"/>
      <c r="U4470" s="34"/>
      <c r="V4470" s="34"/>
      <c r="W4470" s="34"/>
      <c r="X4470" s="34"/>
      <c r="Y4470" s="34"/>
      <c r="Z4470" s="34"/>
    </row>
    <row r="4471" spans="1:26">
      <c r="A4471" s="69">
        <f t="shared" si="70"/>
        <v>557</v>
      </c>
      <c r="B4471" s="69">
        <f t="shared" si="71"/>
        <v>5</v>
      </c>
      <c r="C4471" s="67"/>
      <c r="D4471" s="70"/>
      <c r="E4471" s="70"/>
      <c r="F4471" s="70"/>
      <c r="G4471" s="42"/>
      <c r="H4471" s="67"/>
      <c r="I4471" s="67"/>
      <c r="J4471" s="67"/>
      <c r="K4471" s="67"/>
      <c r="L4471" s="67"/>
      <c r="M4471" s="67"/>
      <c r="N4471" s="67"/>
      <c r="O4471" s="67"/>
      <c r="P4471" s="67"/>
      <c r="Q4471" s="67"/>
      <c r="R4471" s="34"/>
      <c r="S4471" s="34"/>
      <c r="T4471" s="34"/>
      <c r="U4471" s="34"/>
      <c r="V4471" s="34"/>
      <c r="W4471" s="34"/>
      <c r="X4471" s="34"/>
      <c r="Y4471" s="34"/>
      <c r="Z4471" s="34"/>
    </row>
    <row r="4472" spans="1:26">
      <c r="A4472" s="69">
        <f t="shared" si="70"/>
        <v>557</v>
      </c>
      <c r="B4472" s="69">
        <f t="shared" si="71"/>
        <v>6</v>
      </c>
      <c r="C4472" s="67"/>
      <c r="D4472" s="70"/>
      <c r="E4472" s="70"/>
      <c r="F4472" s="70"/>
      <c r="G4472" s="42"/>
      <c r="H4472" s="67"/>
      <c r="I4472" s="67"/>
      <c r="J4472" s="67"/>
      <c r="K4472" s="67"/>
      <c r="L4472" s="67"/>
      <c r="M4472" s="67"/>
      <c r="N4472" s="67"/>
      <c r="O4472" s="67"/>
      <c r="P4472" s="67"/>
      <c r="Q4472" s="67"/>
      <c r="R4472" s="34"/>
      <c r="S4472" s="34"/>
      <c r="T4472" s="34"/>
      <c r="U4472" s="34"/>
      <c r="V4472" s="34"/>
      <c r="W4472" s="34"/>
      <c r="X4472" s="34"/>
      <c r="Y4472" s="34"/>
      <c r="Z4472" s="34"/>
    </row>
    <row r="4473" spans="1:26">
      <c r="A4473" s="69">
        <f t="shared" si="70"/>
        <v>557</v>
      </c>
      <c r="B4473" s="69">
        <f t="shared" si="71"/>
        <v>7</v>
      </c>
      <c r="C4473" s="67"/>
      <c r="D4473" s="70"/>
      <c r="E4473" s="70"/>
      <c r="F4473" s="70"/>
      <c r="G4473" s="42"/>
      <c r="H4473" s="67"/>
      <c r="I4473" s="67"/>
      <c r="J4473" s="67"/>
      <c r="K4473" s="67"/>
      <c r="L4473" s="67"/>
      <c r="M4473" s="67"/>
      <c r="N4473" s="67"/>
      <c r="O4473" s="67"/>
      <c r="P4473" s="67"/>
      <c r="Q4473" s="67"/>
      <c r="R4473" s="34"/>
      <c r="S4473" s="34"/>
      <c r="T4473" s="34"/>
      <c r="U4473" s="34"/>
      <c r="V4473" s="34"/>
      <c r="W4473" s="34"/>
      <c r="X4473" s="34"/>
      <c r="Y4473" s="34"/>
      <c r="Z4473" s="34"/>
    </row>
    <row r="4474" spans="1:26">
      <c r="A4474" s="69">
        <f t="shared" si="70"/>
        <v>557</v>
      </c>
      <c r="B4474" s="69">
        <f t="shared" si="71"/>
        <v>8</v>
      </c>
      <c r="C4474" s="67"/>
      <c r="D4474" s="70"/>
      <c r="E4474" s="70"/>
      <c r="F4474" s="70"/>
      <c r="G4474" s="42"/>
      <c r="H4474" s="67"/>
      <c r="I4474" s="67"/>
      <c r="J4474" s="67"/>
      <c r="K4474" s="67"/>
      <c r="L4474" s="67"/>
      <c r="M4474" s="67"/>
      <c r="N4474" s="67"/>
      <c r="O4474" s="67"/>
      <c r="P4474" s="67"/>
      <c r="Q4474" s="67"/>
      <c r="R4474" s="34"/>
      <c r="S4474" s="34"/>
      <c r="T4474" s="34"/>
      <c r="U4474" s="34"/>
      <c r="V4474" s="34"/>
      <c r="W4474" s="34"/>
      <c r="X4474" s="34"/>
      <c r="Y4474" s="34"/>
      <c r="Z4474" s="34"/>
    </row>
    <row r="4475" spans="1:26">
      <c r="A4475" s="69">
        <f t="shared" si="70"/>
        <v>558</v>
      </c>
      <c r="B4475" s="69">
        <f t="shared" si="71"/>
        <v>1</v>
      </c>
      <c r="C4475" s="67"/>
      <c r="D4475" s="70"/>
      <c r="E4475" s="70"/>
      <c r="F4475" s="70"/>
      <c r="G4475" s="42"/>
      <c r="H4475" s="67"/>
      <c r="I4475" s="67"/>
      <c r="J4475" s="67"/>
      <c r="K4475" s="67"/>
      <c r="L4475" s="67"/>
      <c r="M4475" s="67"/>
      <c r="N4475" s="67"/>
      <c r="O4475" s="67"/>
      <c r="P4475" s="67"/>
      <c r="Q4475" s="67"/>
      <c r="R4475" s="34"/>
      <c r="S4475" s="34"/>
      <c r="T4475" s="34"/>
      <c r="U4475" s="34"/>
      <c r="V4475" s="34"/>
      <c r="W4475" s="34"/>
      <c r="X4475" s="34"/>
      <c r="Y4475" s="34"/>
      <c r="Z4475" s="34"/>
    </row>
    <row r="4476" spans="1:26">
      <c r="A4476" s="69">
        <f t="shared" si="70"/>
        <v>558</v>
      </c>
      <c r="B4476" s="69">
        <f t="shared" si="71"/>
        <v>2</v>
      </c>
      <c r="C4476" s="67"/>
      <c r="D4476" s="70"/>
      <c r="E4476" s="70"/>
      <c r="F4476" s="70"/>
      <c r="G4476" s="42"/>
      <c r="H4476" s="67"/>
      <c r="I4476" s="67"/>
      <c r="J4476" s="67"/>
      <c r="K4476" s="67"/>
      <c r="L4476" s="67"/>
      <c r="M4476" s="67"/>
      <c r="N4476" s="67"/>
      <c r="O4476" s="67"/>
      <c r="P4476" s="67"/>
      <c r="Q4476" s="67"/>
      <c r="R4476" s="34"/>
      <c r="S4476" s="34"/>
      <c r="T4476" s="34"/>
      <c r="U4476" s="34"/>
      <c r="V4476" s="34"/>
      <c r="W4476" s="34"/>
      <c r="X4476" s="34"/>
      <c r="Y4476" s="34"/>
      <c r="Z4476" s="34"/>
    </row>
    <row r="4477" spans="1:26">
      <c r="A4477" s="69">
        <f t="shared" si="70"/>
        <v>558</v>
      </c>
      <c r="B4477" s="69">
        <f t="shared" si="71"/>
        <v>3</v>
      </c>
      <c r="C4477" s="67"/>
      <c r="D4477" s="70"/>
      <c r="E4477" s="70"/>
      <c r="F4477" s="70"/>
      <c r="G4477" s="42"/>
      <c r="H4477" s="67"/>
      <c r="I4477" s="67"/>
      <c r="J4477" s="67"/>
      <c r="K4477" s="67"/>
      <c r="L4477" s="67"/>
      <c r="M4477" s="67"/>
      <c r="N4477" s="67"/>
      <c r="O4477" s="67"/>
      <c r="P4477" s="67"/>
      <c r="Q4477" s="67"/>
      <c r="R4477" s="34"/>
      <c r="S4477" s="34"/>
      <c r="T4477" s="34"/>
      <c r="U4477" s="34"/>
      <c r="V4477" s="34"/>
      <c r="W4477" s="34"/>
      <c r="X4477" s="34"/>
      <c r="Y4477" s="34"/>
      <c r="Z4477" s="34"/>
    </row>
    <row r="4478" spans="1:26">
      <c r="A4478" s="69">
        <f t="shared" si="70"/>
        <v>558</v>
      </c>
      <c r="B4478" s="69">
        <f t="shared" si="71"/>
        <v>4</v>
      </c>
      <c r="C4478" s="67"/>
      <c r="D4478" s="70"/>
      <c r="E4478" s="70"/>
      <c r="F4478" s="70"/>
      <c r="G4478" s="42"/>
      <c r="H4478" s="67"/>
      <c r="I4478" s="67"/>
      <c r="J4478" s="67"/>
      <c r="K4478" s="67"/>
      <c r="L4478" s="67"/>
      <c r="M4478" s="67"/>
      <c r="N4478" s="67"/>
      <c r="O4478" s="67"/>
      <c r="P4478" s="67"/>
      <c r="Q4478" s="67"/>
      <c r="R4478" s="34"/>
      <c r="S4478" s="34"/>
      <c r="T4478" s="34"/>
      <c r="U4478" s="34"/>
      <c r="V4478" s="34"/>
      <c r="W4478" s="34"/>
      <c r="X4478" s="34"/>
      <c r="Y4478" s="34"/>
      <c r="Z4478" s="34"/>
    </row>
    <row r="4479" spans="1:26">
      <c r="A4479" s="69">
        <f t="shared" si="70"/>
        <v>558</v>
      </c>
      <c r="B4479" s="69">
        <f t="shared" si="71"/>
        <v>5</v>
      </c>
      <c r="C4479" s="67"/>
      <c r="D4479" s="70"/>
      <c r="E4479" s="70"/>
      <c r="F4479" s="70"/>
      <c r="G4479" s="42"/>
      <c r="H4479" s="67"/>
      <c r="I4479" s="67"/>
      <c r="J4479" s="67"/>
      <c r="K4479" s="67"/>
      <c r="L4479" s="67"/>
      <c r="M4479" s="67"/>
      <c r="N4479" s="67"/>
      <c r="O4479" s="67"/>
      <c r="P4479" s="67"/>
      <c r="Q4479" s="67"/>
      <c r="R4479" s="34"/>
      <c r="S4479" s="34"/>
      <c r="T4479" s="34"/>
      <c r="U4479" s="34"/>
      <c r="V4479" s="34"/>
      <c r="W4479" s="34"/>
      <c r="X4479" s="34"/>
      <c r="Y4479" s="34"/>
      <c r="Z4479" s="34"/>
    </row>
    <row r="4480" spans="1:26">
      <c r="A4480" s="69">
        <f t="shared" si="70"/>
        <v>558</v>
      </c>
      <c r="B4480" s="69">
        <f t="shared" si="71"/>
        <v>6</v>
      </c>
      <c r="C4480" s="67"/>
      <c r="D4480" s="70"/>
      <c r="E4480" s="70"/>
      <c r="F4480" s="70"/>
      <c r="G4480" s="42"/>
      <c r="H4480" s="67"/>
      <c r="I4480" s="67"/>
      <c r="J4480" s="67"/>
      <c r="K4480" s="67"/>
      <c r="L4480" s="67"/>
      <c r="M4480" s="67"/>
      <c r="N4480" s="67"/>
      <c r="O4480" s="67"/>
      <c r="P4480" s="67"/>
      <c r="Q4480" s="67"/>
      <c r="R4480" s="34"/>
      <c r="S4480" s="34"/>
      <c r="T4480" s="34"/>
      <c r="U4480" s="34"/>
      <c r="V4480" s="34"/>
      <c r="W4480" s="34"/>
      <c r="X4480" s="34"/>
      <c r="Y4480" s="34"/>
      <c r="Z4480" s="34"/>
    </row>
    <row r="4481" spans="1:26">
      <c r="A4481" s="69">
        <f t="shared" si="70"/>
        <v>558</v>
      </c>
      <c r="B4481" s="69">
        <f t="shared" si="71"/>
        <v>7</v>
      </c>
      <c r="C4481" s="67"/>
      <c r="D4481" s="70"/>
      <c r="E4481" s="70"/>
      <c r="F4481" s="70"/>
      <c r="G4481" s="42"/>
      <c r="H4481" s="67"/>
      <c r="I4481" s="67"/>
      <c r="J4481" s="67"/>
      <c r="K4481" s="67"/>
      <c r="L4481" s="67"/>
      <c r="M4481" s="67"/>
      <c r="N4481" s="67"/>
      <c r="O4481" s="67"/>
      <c r="P4481" s="67"/>
      <c r="Q4481" s="67"/>
      <c r="R4481" s="34"/>
      <c r="S4481" s="34"/>
      <c r="T4481" s="34"/>
      <c r="U4481" s="34"/>
      <c r="V4481" s="34"/>
      <c r="W4481" s="34"/>
      <c r="X4481" s="34"/>
      <c r="Y4481" s="34"/>
      <c r="Z4481" s="34"/>
    </row>
    <row r="4482" spans="1:26">
      <c r="A4482" s="69">
        <f t="shared" si="70"/>
        <v>558</v>
      </c>
      <c r="B4482" s="69">
        <f t="shared" si="71"/>
        <v>8</v>
      </c>
      <c r="C4482" s="67"/>
      <c r="D4482" s="70"/>
      <c r="E4482" s="70"/>
      <c r="F4482" s="70"/>
      <c r="G4482" s="42"/>
      <c r="H4482" s="67"/>
      <c r="I4482" s="67"/>
      <c r="J4482" s="67"/>
      <c r="K4482" s="67"/>
      <c r="L4482" s="67"/>
      <c r="M4482" s="67"/>
      <c r="N4482" s="67"/>
      <c r="O4482" s="67"/>
      <c r="P4482" s="67"/>
      <c r="Q4482" s="67"/>
      <c r="R4482" s="34"/>
      <c r="S4482" s="34"/>
      <c r="T4482" s="34"/>
      <c r="U4482" s="34"/>
      <c r="V4482" s="34"/>
      <c r="W4482" s="34"/>
      <c r="X4482" s="34"/>
      <c r="Y4482" s="34"/>
      <c r="Z4482" s="34"/>
    </row>
    <row r="4483" spans="1:26">
      <c r="A4483" s="69">
        <f t="shared" si="70"/>
        <v>559</v>
      </c>
      <c r="B4483" s="69">
        <f t="shared" si="71"/>
        <v>1</v>
      </c>
      <c r="C4483" s="67"/>
      <c r="D4483" s="70"/>
      <c r="E4483" s="70"/>
      <c r="F4483" s="70"/>
      <c r="G4483" s="42"/>
      <c r="H4483" s="67"/>
      <c r="I4483" s="67"/>
      <c r="J4483" s="67"/>
      <c r="K4483" s="67"/>
      <c r="L4483" s="67"/>
      <c r="M4483" s="67"/>
      <c r="N4483" s="67"/>
      <c r="O4483" s="67"/>
      <c r="P4483" s="67"/>
      <c r="Q4483" s="67"/>
      <c r="R4483" s="34"/>
      <c r="S4483" s="34"/>
      <c r="T4483" s="34"/>
      <c r="U4483" s="34"/>
      <c r="V4483" s="34"/>
      <c r="W4483" s="34"/>
      <c r="X4483" s="34"/>
      <c r="Y4483" s="34"/>
      <c r="Z4483" s="34"/>
    </row>
    <row r="4484" spans="1:26">
      <c r="A4484" s="69">
        <f t="shared" si="70"/>
        <v>559</v>
      </c>
      <c r="B4484" s="69">
        <f t="shared" si="71"/>
        <v>2</v>
      </c>
      <c r="C4484" s="67"/>
      <c r="D4484" s="70"/>
      <c r="E4484" s="70"/>
      <c r="F4484" s="70"/>
      <c r="G4484" s="42"/>
      <c r="H4484" s="67"/>
      <c r="I4484" s="67"/>
      <c r="J4484" s="67"/>
      <c r="K4484" s="67"/>
      <c r="L4484" s="67"/>
      <c r="M4484" s="67"/>
      <c r="N4484" s="67"/>
      <c r="O4484" s="67"/>
      <c r="P4484" s="67"/>
      <c r="Q4484" s="67"/>
      <c r="R4484" s="34"/>
      <c r="S4484" s="34"/>
      <c r="T4484" s="34"/>
      <c r="U4484" s="34"/>
      <c r="V4484" s="34"/>
      <c r="W4484" s="34"/>
      <c r="X4484" s="34"/>
      <c r="Y4484" s="34"/>
      <c r="Z4484" s="34"/>
    </row>
    <row r="4485" spans="1:26">
      <c r="A4485" s="69">
        <f t="shared" si="70"/>
        <v>559</v>
      </c>
      <c r="B4485" s="69">
        <f t="shared" si="71"/>
        <v>3</v>
      </c>
      <c r="C4485" s="67"/>
      <c r="D4485" s="70"/>
      <c r="E4485" s="70"/>
      <c r="F4485" s="70"/>
      <c r="G4485" s="42"/>
      <c r="H4485" s="67"/>
      <c r="I4485" s="67"/>
      <c r="J4485" s="67"/>
      <c r="K4485" s="67"/>
      <c r="L4485" s="67"/>
      <c r="M4485" s="67"/>
      <c r="N4485" s="67"/>
      <c r="O4485" s="67"/>
      <c r="P4485" s="67"/>
      <c r="Q4485" s="67"/>
      <c r="R4485" s="34"/>
      <c r="S4485" s="34"/>
      <c r="T4485" s="34"/>
      <c r="U4485" s="34"/>
      <c r="V4485" s="34"/>
      <c r="W4485" s="34"/>
      <c r="X4485" s="34"/>
      <c r="Y4485" s="34"/>
      <c r="Z4485" s="34"/>
    </row>
    <row r="4486" spans="1:26">
      <c r="A4486" s="69">
        <f t="shared" si="70"/>
        <v>559</v>
      </c>
      <c r="B4486" s="69">
        <f t="shared" si="71"/>
        <v>4</v>
      </c>
      <c r="C4486" s="67"/>
      <c r="D4486" s="70"/>
      <c r="E4486" s="70"/>
      <c r="F4486" s="70"/>
      <c r="G4486" s="42"/>
      <c r="H4486" s="67"/>
      <c r="I4486" s="67"/>
      <c r="J4486" s="67"/>
      <c r="K4486" s="67"/>
      <c r="L4486" s="67"/>
      <c r="M4486" s="67"/>
      <c r="N4486" s="67"/>
      <c r="O4486" s="67"/>
      <c r="P4486" s="67"/>
      <c r="Q4486" s="67"/>
      <c r="R4486" s="34"/>
      <c r="S4486" s="34"/>
      <c r="T4486" s="34"/>
      <c r="U4486" s="34"/>
      <c r="V4486" s="34"/>
      <c r="W4486" s="34"/>
      <c r="X4486" s="34"/>
      <c r="Y4486" s="34"/>
      <c r="Z4486" s="34"/>
    </row>
    <row r="4487" spans="1:26">
      <c r="A4487" s="69">
        <f t="shared" si="70"/>
        <v>559</v>
      </c>
      <c r="B4487" s="69">
        <f t="shared" si="71"/>
        <v>5</v>
      </c>
      <c r="C4487" s="67"/>
      <c r="D4487" s="70"/>
      <c r="E4487" s="70"/>
      <c r="F4487" s="70"/>
      <c r="G4487" s="42"/>
      <c r="H4487" s="67"/>
      <c r="I4487" s="67"/>
      <c r="J4487" s="67"/>
      <c r="K4487" s="67"/>
      <c r="L4487" s="67"/>
      <c r="M4487" s="67"/>
      <c r="N4487" s="67"/>
      <c r="O4487" s="67"/>
      <c r="P4487" s="67"/>
      <c r="Q4487" s="67"/>
      <c r="R4487" s="34"/>
      <c r="S4487" s="34"/>
      <c r="T4487" s="34"/>
      <c r="U4487" s="34"/>
      <c r="V4487" s="34"/>
      <c r="W4487" s="34"/>
      <c r="X4487" s="34"/>
      <c r="Y4487" s="34"/>
      <c r="Z4487" s="34"/>
    </row>
    <row r="4488" spans="1:26">
      <c r="A4488" s="69">
        <f t="shared" si="70"/>
        <v>559</v>
      </c>
      <c r="B4488" s="69">
        <f t="shared" si="71"/>
        <v>6</v>
      </c>
      <c r="C4488" s="67"/>
      <c r="D4488" s="70"/>
      <c r="E4488" s="70"/>
      <c r="F4488" s="70"/>
      <c r="G4488" s="42"/>
      <c r="H4488" s="67"/>
      <c r="I4488" s="67"/>
      <c r="J4488" s="67"/>
      <c r="K4488" s="67"/>
      <c r="L4488" s="67"/>
      <c r="M4488" s="67"/>
      <c r="N4488" s="67"/>
      <c r="O4488" s="67"/>
      <c r="P4488" s="67"/>
      <c r="Q4488" s="67"/>
      <c r="R4488" s="34"/>
      <c r="S4488" s="34"/>
      <c r="T4488" s="34"/>
      <c r="U4488" s="34"/>
      <c r="V4488" s="34"/>
      <c r="W4488" s="34"/>
      <c r="X4488" s="34"/>
      <c r="Y4488" s="34"/>
      <c r="Z4488" s="34"/>
    </row>
    <row r="4489" spans="1:26">
      <c r="A4489" s="69">
        <f t="shared" si="70"/>
        <v>559</v>
      </c>
      <c r="B4489" s="69">
        <f t="shared" si="71"/>
        <v>7</v>
      </c>
      <c r="C4489" s="67"/>
      <c r="D4489" s="70"/>
      <c r="E4489" s="70"/>
      <c r="F4489" s="70"/>
      <c r="G4489" s="42"/>
      <c r="H4489" s="67"/>
      <c r="I4489" s="67"/>
      <c r="J4489" s="67"/>
      <c r="K4489" s="67"/>
      <c r="L4489" s="67"/>
      <c r="M4489" s="67"/>
      <c r="N4489" s="67"/>
      <c r="O4489" s="67"/>
      <c r="P4489" s="67"/>
      <c r="Q4489" s="67"/>
      <c r="R4489" s="34"/>
      <c r="S4489" s="34"/>
      <c r="T4489" s="34"/>
      <c r="U4489" s="34"/>
      <c r="V4489" s="34"/>
      <c r="W4489" s="34"/>
      <c r="X4489" s="34"/>
      <c r="Y4489" s="34"/>
      <c r="Z4489" s="34"/>
    </row>
    <row r="4490" spans="1:26">
      <c r="A4490" s="69">
        <f t="shared" si="70"/>
        <v>559</v>
      </c>
      <c r="B4490" s="69">
        <f t="shared" si="71"/>
        <v>8</v>
      </c>
      <c r="C4490" s="67"/>
      <c r="D4490" s="70"/>
      <c r="E4490" s="70"/>
      <c r="F4490" s="70"/>
      <c r="G4490" s="42"/>
      <c r="H4490" s="67"/>
      <c r="I4490" s="67"/>
      <c r="J4490" s="67"/>
      <c r="K4490" s="67"/>
      <c r="L4490" s="67"/>
      <c r="M4490" s="67"/>
      <c r="N4490" s="67"/>
      <c r="O4490" s="67"/>
      <c r="P4490" s="67"/>
      <c r="Q4490" s="67"/>
      <c r="R4490" s="34"/>
      <c r="S4490" s="34"/>
      <c r="T4490" s="34"/>
      <c r="U4490" s="34"/>
      <c r="V4490" s="34"/>
      <c r="W4490" s="34"/>
      <c r="X4490" s="34"/>
      <c r="Y4490" s="34"/>
      <c r="Z4490" s="34"/>
    </row>
    <row r="4491" spans="1:26">
      <c r="A4491" s="69">
        <f t="shared" si="70"/>
        <v>560</v>
      </c>
      <c r="B4491" s="69">
        <f t="shared" si="71"/>
        <v>1</v>
      </c>
      <c r="C4491" s="67"/>
      <c r="D4491" s="70"/>
      <c r="E4491" s="70"/>
      <c r="F4491" s="70"/>
      <c r="G4491" s="42"/>
      <c r="H4491" s="67"/>
      <c r="I4491" s="67"/>
      <c r="J4491" s="67"/>
      <c r="K4491" s="67"/>
      <c r="L4491" s="67"/>
      <c r="M4491" s="67"/>
      <c r="N4491" s="67"/>
      <c r="O4491" s="67"/>
      <c r="P4491" s="67"/>
      <c r="Q4491" s="67"/>
      <c r="R4491" s="34"/>
      <c r="S4491" s="34"/>
      <c r="T4491" s="34"/>
      <c r="U4491" s="34"/>
      <c r="V4491" s="34"/>
      <c r="W4491" s="34"/>
      <c r="X4491" s="34"/>
      <c r="Y4491" s="34"/>
      <c r="Z4491" s="34"/>
    </row>
    <row r="4492" spans="1:26">
      <c r="A4492" s="69">
        <f t="shared" si="70"/>
        <v>560</v>
      </c>
      <c r="B4492" s="69">
        <f t="shared" si="71"/>
        <v>2</v>
      </c>
      <c r="C4492" s="67"/>
      <c r="D4492" s="70"/>
      <c r="E4492" s="70"/>
      <c r="F4492" s="70"/>
      <c r="G4492" s="42"/>
      <c r="H4492" s="67"/>
      <c r="I4492" s="67"/>
      <c r="J4492" s="67"/>
      <c r="K4492" s="67"/>
      <c r="L4492" s="67"/>
      <c r="M4492" s="67"/>
      <c r="N4492" s="67"/>
      <c r="O4492" s="67"/>
      <c r="P4492" s="67"/>
      <c r="Q4492" s="67"/>
      <c r="R4492" s="34"/>
      <c r="S4492" s="34"/>
      <c r="T4492" s="34"/>
      <c r="U4492" s="34"/>
      <c r="V4492" s="34"/>
      <c r="W4492" s="34"/>
      <c r="X4492" s="34"/>
      <c r="Y4492" s="34"/>
      <c r="Z4492" s="34"/>
    </row>
    <row r="4493" spans="1:26">
      <c r="A4493" s="69">
        <f t="shared" si="70"/>
        <v>560</v>
      </c>
      <c r="B4493" s="69">
        <f t="shared" si="71"/>
        <v>3</v>
      </c>
      <c r="C4493" s="67"/>
      <c r="D4493" s="70"/>
      <c r="E4493" s="70"/>
      <c r="F4493" s="70"/>
      <c r="G4493" s="42"/>
      <c r="H4493" s="67"/>
      <c r="I4493" s="67"/>
      <c r="J4493" s="67"/>
      <c r="K4493" s="67"/>
      <c r="L4493" s="67"/>
      <c r="M4493" s="67"/>
      <c r="N4493" s="67"/>
      <c r="O4493" s="67"/>
      <c r="P4493" s="67"/>
      <c r="Q4493" s="67"/>
      <c r="R4493" s="34"/>
      <c r="S4493" s="34"/>
      <c r="T4493" s="34"/>
      <c r="U4493" s="34"/>
      <c r="V4493" s="34"/>
      <c r="W4493" s="34"/>
      <c r="X4493" s="34"/>
      <c r="Y4493" s="34"/>
      <c r="Z4493" s="34"/>
    </row>
    <row r="4494" spans="1:26">
      <c r="A4494" s="69">
        <f t="shared" si="70"/>
        <v>560</v>
      </c>
      <c r="B4494" s="69">
        <f t="shared" si="71"/>
        <v>4</v>
      </c>
      <c r="C4494" s="67"/>
      <c r="D4494" s="70"/>
      <c r="E4494" s="70"/>
      <c r="F4494" s="70"/>
      <c r="G4494" s="42"/>
      <c r="H4494" s="67"/>
      <c r="I4494" s="67"/>
      <c r="J4494" s="67"/>
      <c r="K4494" s="67"/>
      <c r="L4494" s="67"/>
      <c r="M4494" s="67"/>
      <c r="N4494" s="67"/>
      <c r="O4494" s="67"/>
      <c r="P4494" s="67"/>
      <c r="Q4494" s="67"/>
      <c r="R4494" s="34"/>
      <c r="S4494" s="34"/>
      <c r="T4494" s="34"/>
      <c r="U4494" s="34"/>
      <c r="V4494" s="34"/>
      <c r="W4494" s="34"/>
      <c r="X4494" s="34"/>
      <c r="Y4494" s="34"/>
      <c r="Z4494" s="34"/>
    </row>
    <row r="4495" spans="1:26">
      <c r="A4495" s="69">
        <f t="shared" si="70"/>
        <v>560</v>
      </c>
      <c r="B4495" s="69">
        <f t="shared" si="71"/>
        <v>5</v>
      </c>
      <c r="C4495" s="67"/>
      <c r="D4495" s="70"/>
      <c r="E4495" s="70"/>
      <c r="F4495" s="70"/>
      <c r="G4495" s="42"/>
      <c r="H4495" s="67"/>
      <c r="I4495" s="67"/>
      <c r="J4495" s="67"/>
      <c r="K4495" s="67"/>
      <c r="L4495" s="67"/>
      <c r="M4495" s="67"/>
      <c r="N4495" s="67"/>
      <c r="O4495" s="67"/>
      <c r="P4495" s="67"/>
      <c r="Q4495" s="67"/>
      <c r="R4495" s="34"/>
      <c r="S4495" s="34"/>
      <c r="T4495" s="34"/>
      <c r="U4495" s="34"/>
      <c r="V4495" s="34"/>
      <c r="W4495" s="34"/>
      <c r="X4495" s="34"/>
      <c r="Y4495" s="34"/>
      <c r="Z4495" s="34"/>
    </row>
    <row r="4496" spans="1:26">
      <c r="A4496" s="69">
        <f t="shared" si="70"/>
        <v>560</v>
      </c>
      <c r="B4496" s="69">
        <f t="shared" si="71"/>
        <v>6</v>
      </c>
      <c r="C4496" s="67"/>
      <c r="D4496" s="70"/>
      <c r="E4496" s="70"/>
      <c r="F4496" s="70"/>
      <c r="G4496" s="42"/>
      <c r="H4496" s="67"/>
      <c r="I4496" s="67"/>
      <c r="J4496" s="67"/>
      <c r="K4496" s="67"/>
      <c r="L4496" s="67"/>
      <c r="M4496" s="67"/>
      <c r="N4496" s="67"/>
      <c r="O4496" s="67"/>
      <c r="P4496" s="67"/>
      <c r="Q4496" s="67"/>
      <c r="R4496" s="34"/>
      <c r="S4496" s="34"/>
      <c r="T4496" s="34"/>
      <c r="U4496" s="34"/>
      <c r="V4496" s="34"/>
      <c r="W4496" s="34"/>
      <c r="X4496" s="34"/>
      <c r="Y4496" s="34"/>
      <c r="Z4496" s="34"/>
    </row>
    <row r="4497" spans="1:26">
      <c r="A4497" s="69">
        <f t="shared" si="70"/>
        <v>560</v>
      </c>
      <c r="B4497" s="69">
        <f t="shared" si="71"/>
        <v>7</v>
      </c>
      <c r="C4497" s="67"/>
      <c r="D4497" s="70"/>
      <c r="E4497" s="70"/>
      <c r="F4497" s="70"/>
      <c r="G4497" s="42"/>
      <c r="H4497" s="67"/>
      <c r="I4497" s="67"/>
      <c r="J4497" s="67"/>
      <c r="K4497" s="67"/>
      <c r="L4497" s="67"/>
      <c r="M4497" s="67"/>
      <c r="N4497" s="67"/>
      <c r="O4497" s="67"/>
      <c r="P4497" s="67"/>
      <c r="Q4497" s="67"/>
      <c r="R4497" s="34"/>
      <c r="S4497" s="34"/>
      <c r="T4497" s="34"/>
      <c r="U4497" s="34"/>
      <c r="V4497" s="34"/>
      <c r="W4497" s="34"/>
      <c r="X4497" s="34"/>
      <c r="Y4497" s="34"/>
      <c r="Z4497" s="34"/>
    </row>
    <row r="4498" spans="1:26">
      <c r="A4498" s="69">
        <f t="shared" si="70"/>
        <v>560</v>
      </c>
      <c r="B4498" s="69">
        <f t="shared" si="71"/>
        <v>8</v>
      </c>
      <c r="C4498" s="67"/>
      <c r="D4498" s="70"/>
      <c r="E4498" s="70"/>
      <c r="F4498" s="70"/>
      <c r="G4498" s="42"/>
      <c r="H4498" s="67"/>
      <c r="I4498" s="67"/>
      <c r="J4498" s="67"/>
      <c r="K4498" s="67"/>
      <c r="L4498" s="67"/>
      <c r="M4498" s="67"/>
      <c r="N4498" s="67"/>
      <c r="O4498" s="67"/>
      <c r="P4498" s="67"/>
      <c r="Q4498" s="67"/>
      <c r="R4498" s="34"/>
      <c r="S4498" s="34"/>
      <c r="T4498" s="34"/>
      <c r="U4498" s="34"/>
      <c r="V4498" s="34"/>
      <c r="W4498" s="34"/>
      <c r="X4498" s="34"/>
      <c r="Y4498" s="34"/>
      <c r="Z4498" s="34"/>
    </row>
    <row r="4499" spans="1:26">
      <c r="A4499" s="69"/>
      <c r="B4499" s="69"/>
      <c r="C4499" s="67"/>
      <c r="D4499" s="70"/>
      <c r="E4499" s="70"/>
      <c r="F4499" s="70"/>
      <c r="G4499" s="42"/>
      <c r="H4499" s="67"/>
      <c r="I4499" s="67"/>
      <c r="J4499" s="67"/>
      <c r="K4499" s="67"/>
      <c r="L4499" s="67"/>
      <c r="M4499" s="67"/>
      <c r="N4499" s="67"/>
      <c r="O4499" s="67"/>
      <c r="P4499" s="67"/>
      <c r="Q4499" s="67"/>
      <c r="R4499" s="34"/>
      <c r="S4499" s="34"/>
      <c r="T4499" s="34"/>
      <c r="U4499" s="34"/>
      <c r="V4499" s="34"/>
      <c r="W4499" s="34"/>
      <c r="X4499" s="34"/>
      <c r="Y4499" s="34"/>
      <c r="Z4499" s="34"/>
    </row>
    <row r="4500" spans="1:26">
      <c r="A4500" s="69">
        <f t="shared" ref="A4500:A4507" si="72">A4491+1</f>
        <v>561</v>
      </c>
      <c r="B4500" s="69">
        <f t="shared" ref="B4500:B4507" si="73">B4491</f>
        <v>1</v>
      </c>
      <c r="C4500" s="67"/>
      <c r="D4500" s="70"/>
      <c r="E4500" s="70"/>
      <c r="F4500" s="70"/>
      <c r="G4500" s="42"/>
      <c r="H4500" s="67"/>
      <c r="I4500" s="67"/>
      <c r="J4500" s="67"/>
      <c r="K4500" s="67"/>
      <c r="L4500" s="67"/>
      <c r="M4500" s="67"/>
      <c r="N4500" s="67"/>
      <c r="O4500" s="67"/>
      <c r="P4500" s="67"/>
      <c r="Q4500" s="67"/>
      <c r="R4500" s="34"/>
      <c r="S4500" s="34"/>
      <c r="T4500" s="34"/>
      <c r="U4500" s="34"/>
      <c r="V4500" s="34"/>
      <c r="W4500" s="34"/>
      <c r="X4500" s="34"/>
      <c r="Y4500" s="34"/>
      <c r="Z4500" s="34"/>
    </row>
    <row r="4501" spans="1:26">
      <c r="A4501" s="69">
        <f t="shared" si="72"/>
        <v>561</v>
      </c>
      <c r="B4501" s="69">
        <f t="shared" si="73"/>
        <v>2</v>
      </c>
      <c r="C4501" s="67"/>
      <c r="D4501" s="70"/>
      <c r="E4501" s="70"/>
      <c r="F4501" s="70"/>
      <c r="G4501" s="42"/>
      <c r="H4501" s="67"/>
      <c r="I4501" s="67"/>
      <c r="J4501" s="67"/>
      <c r="K4501" s="67"/>
      <c r="L4501" s="67"/>
      <c r="M4501" s="67"/>
      <c r="N4501" s="67"/>
      <c r="O4501" s="67"/>
      <c r="P4501" s="67"/>
      <c r="Q4501" s="67"/>
      <c r="R4501" s="34"/>
      <c r="S4501" s="34"/>
      <c r="T4501" s="34"/>
      <c r="U4501" s="34"/>
      <c r="V4501" s="34"/>
      <c r="W4501" s="34"/>
      <c r="X4501" s="34"/>
      <c r="Y4501" s="34"/>
      <c r="Z4501" s="34"/>
    </row>
    <row r="4502" spans="1:26">
      <c r="A4502" s="69">
        <f t="shared" si="72"/>
        <v>561</v>
      </c>
      <c r="B4502" s="69">
        <f t="shared" si="73"/>
        <v>3</v>
      </c>
      <c r="C4502" s="67"/>
      <c r="D4502" s="70"/>
      <c r="E4502" s="70"/>
      <c r="F4502" s="70"/>
      <c r="G4502" s="42"/>
      <c r="H4502" s="67"/>
      <c r="I4502" s="67"/>
      <c r="J4502" s="67"/>
      <c r="K4502" s="67"/>
      <c r="L4502" s="67"/>
      <c r="M4502" s="67"/>
      <c r="N4502" s="67"/>
      <c r="O4502" s="67"/>
      <c r="P4502" s="67"/>
      <c r="Q4502" s="67"/>
      <c r="R4502" s="34"/>
      <c r="S4502" s="34"/>
      <c r="T4502" s="34"/>
      <c r="U4502" s="34"/>
      <c r="V4502" s="34"/>
      <c r="W4502" s="34"/>
      <c r="X4502" s="34"/>
      <c r="Y4502" s="34"/>
      <c r="Z4502" s="34"/>
    </row>
    <row r="4503" spans="1:26">
      <c r="A4503" s="69">
        <f t="shared" si="72"/>
        <v>561</v>
      </c>
      <c r="B4503" s="69">
        <f t="shared" si="73"/>
        <v>4</v>
      </c>
      <c r="C4503" s="67"/>
      <c r="D4503" s="70"/>
      <c r="E4503" s="70"/>
      <c r="F4503" s="70"/>
      <c r="G4503" s="42"/>
      <c r="H4503" s="67"/>
      <c r="I4503" s="67"/>
      <c r="J4503" s="67"/>
      <c r="K4503" s="67"/>
      <c r="L4503" s="67"/>
      <c r="M4503" s="67"/>
      <c r="N4503" s="67"/>
      <c r="O4503" s="67"/>
      <c r="P4503" s="67"/>
      <c r="Q4503" s="67"/>
      <c r="R4503" s="34"/>
      <c r="S4503" s="34"/>
      <c r="T4503" s="34"/>
      <c r="U4503" s="34"/>
      <c r="V4503" s="34"/>
      <c r="W4503" s="34"/>
      <c r="X4503" s="34"/>
      <c r="Y4503" s="34"/>
      <c r="Z4503" s="34"/>
    </row>
    <row r="4504" spans="1:26">
      <c r="A4504" s="69">
        <f t="shared" si="72"/>
        <v>561</v>
      </c>
      <c r="B4504" s="69">
        <f t="shared" si="73"/>
        <v>5</v>
      </c>
      <c r="C4504" s="67"/>
      <c r="D4504" s="70"/>
      <c r="E4504" s="70"/>
      <c r="F4504" s="70"/>
      <c r="G4504" s="42"/>
      <c r="H4504" s="67"/>
      <c r="I4504" s="67"/>
      <c r="J4504" s="67"/>
      <c r="K4504" s="67"/>
      <c r="L4504" s="67"/>
      <c r="M4504" s="67"/>
      <c r="N4504" s="67"/>
      <c r="O4504" s="67"/>
      <c r="P4504" s="67"/>
      <c r="Q4504" s="67"/>
      <c r="R4504" s="34"/>
      <c r="S4504" s="34"/>
      <c r="T4504" s="34"/>
      <c r="U4504" s="34"/>
      <c r="V4504" s="34"/>
      <c r="W4504" s="34"/>
      <c r="X4504" s="34"/>
      <c r="Y4504" s="34"/>
      <c r="Z4504" s="34"/>
    </row>
    <row r="4505" spans="1:26">
      <c r="A4505" s="69">
        <f t="shared" si="72"/>
        <v>561</v>
      </c>
      <c r="B4505" s="69">
        <f t="shared" si="73"/>
        <v>6</v>
      </c>
      <c r="C4505" s="67"/>
      <c r="D4505" s="70"/>
      <c r="E4505" s="70"/>
      <c r="F4505" s="70"/>
      <c r="G4505" s="42"/>
      <c r="H4505" s="67"/>
      <c r="I4505" s="67"/>
      <c r="J4505" s="67"/>
      <c r="K4505" s="67"/>
      <c r="L4505" s="67"/>
      <c r="M4505" s="67"/>
      <c r="N4505" s="67"/>
      <c r="O4505" s="67"/>
      <c r="P4505" s="67"/>
      <c r="Q4505" s="67"/>
      <c r="R4505" s="34"/>
      <c r="S4505" s="34"/>
      <c r="T4505" s="34"/>
      <c r="U4505" s="34"/>
      <c r="V4505" s="34"/>
      <c r="W4505" s="34"/>
      <c r="X4505" s="34"/>
      <c r="Y4505" s="34"/>
      <c r="Z4505" s="34"/>
    </row>
    <row r="4506" spans="1:26">
      <c r="A4506" s="69">
        <f t="shared" si="72"/>
        <v>561</v>
      </c>
      <c r="B4506" s="69">
        <f t="shared" si="73"/>
        <v>7</v>
      </c>
      <c r="C4506" s="67"/>
      <c r="D4506" s="70"/>
      <c r="E4506" s="70"/>
      <c r="F4506" s="70"/>
      <c r="G4506" s="42"/>
      <c r="H4506" s="67"/>
      <c r="I4506" s="67"/>
      <c r="J4506" s="67"/>
      <c r="K4506" s="67"/>
      <c r="L4506" s="67"/>
      <c r="M4506" s="67"/>
      <c r="N4506" s="67"/>
      <c r="O4506" s="67"/>
      <c r="P4506" s="67"/>
      <c r="Q4506" s="67"/>
      <c r="R4506" s="34"/>
      <c r="S4506" s="34"/>
      <c r="T4506" s="34"/>
      <c r="U4506" s="34"/>
      <c r="V4506" s="34"/>
      <c r="W4506" s="34"/>
      <c r="X4506" s="34"/>
      <c r="Y4506" s="34"/>
      <c r="Z4506" s="34"/>
    </row>
    <row r="4507" spans="1:26">
      <c r="A4507" s="69">
        <f t="shared" si="72"/>
        <v>561</v>
      </c>
      <c r="B4507" s="69">
        <f t="shared" si="73"/>
        <v>8</v>
      </c>
      <c r="C4507" s="67"/>
      <c r="D4507" s="70"/>
      <c r="E4507" s="70"/>
      <c r="F4507" s="70"/>
      <c r="G4507" s="42"/>
      <c r="H4507" s="67"/>
      <c r="I4507" s="67"/>
      <c r="J4507" s="67"/>
      <c r="K4507" s="67"/>
      <c r="L4507" s="67"/>
      <c r="M4507" s="67"/>
      <c r="N4507" s="67"/>
      <c r="O4507" s="67"/>
      <c r="P4507" s="67"/>
      <c r="Q4507" s="67"/>
      <c r="R4507" s="34"/>
      <c r="S4507" s="34"/>
      <c r="T4507" s="34"/>
      <c r="U4507" s="34"/>
      <c r="V4507" s="34"/>
      <c r="W4507" s="34"/>
      <c r="X4507" s="34"/>
      <c r="Y4507" s="34"/>
      <c r="Z4507" s="34"/>
    </row>
    <row r="4508" spans="1:26">
      <c r="A4508" s="69">
        <f t="shared" ref="A4508:A4539" si="74">A4500+1</f>
        <v>562</v>
      </c>
      <c r="B4508" s="69">
        <f t="shared" ref="B4508:B4539" si="75">B4500</f>
        <v>1</v>
      </c>
      <c r="C4508" s="67"/>
      <c r="D4508" s="70"/>
      <c r="E4508" s="70"/>
      <c r="F4508" s="70"/>
      <c r="G4508" s="42"/>
      <c r="H4508" s="67"/>
      <c r="I4508" s="67"/>
      <c r="J4508" s="67"/>
      <c r="K4508" s="67"/>
      <c r="L4508" s="67"/>
      <c r="M4508" s="67"/>
      <c r="N4508" s="67"/>
      <c r="O4508" s="67"/>
      <c r="P4508" s="67"/>
      <c r="Q4508" s="67"/>
      <c r="R4508" s="34"/>
      <c r="S4508" s="34"/>
      <c r="T4508" s="34"/>
      <c r="U4508" s="34"/>
      <c r="V4508" s="34"/>
      <c r="W4508" s="34"/>
      <c r="X4508" s="34"/>
      <c r="Y4508" s="34"/>
      <c r="Z4508" s="34"/>
    </row>
    <row r="4509" spans="1:26">
      <c r="A4509" s="69">
        <f t="shared" si="74"/>
        <v>562</v>
      </c>
      <c r="B4509" s="69">
        <f t="shared" si="75"/>
        <v>2</v>
      </c>
      <c r="C4509" s="67"/>
      <c r="D4509" s="70"/>
      <c r="E4509" s="70"/>
      <c r="F4509" s="70"/>
      <c r="G4509" s="42"/>
      <c r="H4509" s="67"/>
      <c r="I4509" s="67"/>
      <c r="J4509" s="67"/>
      <c r="K4509" s="67"/>
      <c r="L4509" s="67"/>
      <c r="M4509" s="67"/>
      <c r="N4509" s="67"/>
      <c r="O4509" s="67"/>
      <c r="P4509" s="67"/>
      <c r="Q4509" s="67"/>
      <c r="R4509" s="34"/>
      <c r="S4509" s="34"/>
      <c r="T4509" s="34"/>
      <c r="U4509" s="34"/>
      <c r="V4509" s="34"/>
      <c r="W4509" s="34"/>
      <c r="X4509" s="34"/>
      <c r="Y4509" s="34"/>
      <c r="Z4509" s="34"/>
    </row>
    <row r="4510" spans="1:26">
      <c r="A4510" s="69">
        <f t="shared" si="74"/>
        <v>562</v>
      </c>
      <c r="B4510" s="69">
        <f t="shared" si="75"/>
        <v>3</v>
      </c>
      <c r="C4510" s="67"/>
      <c r="D4510" s="70"/>
      <c r="E4510" s="70"/>
      <c r="F4510" s="70"/>
      <c r="G4510" s="42"/>
      <c r="H4510" s="67"/>
      <c r="I4510" s="67"/>
      <c r="J4510" s="67"/>
      <c r="K4510" s="67"/>
      <c r="L4510" s="67"/>
      <c r="M4510" s="67"/>
      <c r="N4510" s="67"/>
      <c r="O4510" s="67"/>
      <c r="P4510" s="67"/>
      <c r="Q4510" s="67"/>
      <c r="R4510" s="34"/>
      <c r="S4510" s="34"/>
      <c r="T4510" s="34"/>
      <c r="U4510" s="34"/>
      <c r="V4510" s="34"/>
      <c r="W4510" s="34"/>
      <c r="X4510" s="34"/>
      <c r="Y4510" s="34"/>
      <c r="Z4510" s="34"/>
    </row>
    <row r="4511" spans="1:26">
      <c r="A4511" s="69">
        <f t="shared" si="74"/>
        <v>562</v>
      </c>
      <c r="B4511" s="69">
        <f t="shared" si="75"/>
        <v>4</v>
      </c>
      <c r="C4511" s="67"/>
      <c r="D4511" s="70"/>
      <c r="E4511" s="70"/>
      <c r="F4511" s="70"/>
      <c r="G4511" s="42"/>
      <c r="H4511" s="67"/>
      <c r="I4511" s="67"/>
      <c r="J4511" s="67"/>
      <c r="K4511" s="67"/>
      <c r="L4511" s="67"/>
      <c r="M4511" s="67"/>
      <c r="N4511" s="67"/>
      <c r="O4511" s="67"/>
      <c r="P4511" s="67"/>
      <c r="Q4511" s="67"/>
      <c r="R4511" s="34"/>
      <c r="S4511" s="34"/>
      <c r="T4511" s="34"/>
      <c r="U4511" s="34"/>
      <c r="V4511" s="34"/>
      <c r="W4511" s="34"/>
      <c r="X4511" s="34"/>
      <c r="Y4511" s="34"/>
      <c r="Z4511" s="34"/>
    </row>
    <row r="4512" spans="1:26">
      <c r="A4512" s="69">
        <f t="shared" si="74"/>
        <v>562</v>
      </c>
      <c r="B4512" s="69">
        <f t="shared" si="75"/>
        <v>5</v>
      </c>
      <c r="C4512" s="67"/>
      <c r="D4512" s="70"/>
      <c r="E4512" s="70"/>
      <c r="F4512" s="70"/>
      <c r="G4512" s="42"/>
      <c r="H4512" s="67"/>
      <c r="I4512" s="67"/>
      <c r="J4512" s="67"/>
      <c r="K4512" s="67"/>
      <c r="L4512" s="67"/>
      <c r="M4512" s="67"/>
      <c r="N4512" s="67"/>
      <c r="O4512" s="67"/>
      <c r="P4512" s="67"/>
      <c r="Q4512" s="67"/>
      <c r="R4512" s="34"/>
      <c r="S4512" s="34"/>
      <c r="T4512" s="34"/>
      <c r="U4512" s="34"/>
      <c r="V4512" s="34"/>
      <c r="W4512" s="34"/>
      <c r="X4512" s="34"/>
      <c r="Y4512" s="34"/>
      <c r="Z4512" s="34"/>
    </row>
    <row r="4513" spans="1:26">
      <c r="A4513" s="69">
        <f t="shared" si="74"/>
        <v>562</v>
      </c>
      <c r="B4513" s="69">
        <f t="shared" si="75"/>
        <v>6</v>
      </c>
      <c r="C4513" s="67"/>
      <c r="D4513" s="70"/>
      <c r="E4513" s="70"/>
      <c r="F4513" s="70"/>
      <c r="G4513" s="42"/>
      <c r="H4513" s="67"/>
      <c r="I4513" s="67"/>
      <c r="J4513" s="67"/>
      <c r="K4513" s="67"/>
      <c r="L4513" s="67"/>
      <c r="M4513" s="67"/>
      <c r="N4513" s="67"/>
      <c r="O4513" s="67"/>
      <c r="P4513" s="67"/>
      <c r="Q4513" s="67"/>
      <c r="R4513" s="34"/>
      <c r="S4513" s="34"/>
      <c r="T4513" s="34"/>
      <c r="U4513" s="34"/>
      <c r="V4513" s="34"/>
      <c r="W4513" s="34"/>
      <c r="X4513" s="34"/>
      <c r="Y4513" s="34"/>
      <c r="Z4513" s="34"/>
    </row>
    <row r="4514" spans="1:26">
      <c r="A4514" s="69">
        <f t="shared" si="74"/>
        <v>562</v>
      </c>
      <c r="B4514" s="69">
        <f t="shared" si="75"/>
        <v>7</v>
      </c>
      <c r="C4514" s="67"/>
      <c r="D4514" s="70"/>
      <c r="E4514" s="70"/>
      <c r="F4514" s="70"/>
      <c r="G4514" s="42"/>
      <c r="H4514" s="67"/>
      <c r="I4514" s="67"/>
      <c r="J4514" s="67"/>
      <c r="K4514" s="67"/>
      <c r="L4514" s="67"/>
      <c r="M4514" s="67"/>
      <c r="N4514" s="67"/>
      <c r="O4514" s="67"/>
      <c r="P4514" s="67"/>
      <c r="Q4514" s="67"/>
      <c r="R4514" s="34"/>
      <c r="S4514" s="34"/>
      <c r="T4514" s="34"/>
      <c r="U4514" s="34"/>
      <c r="V4514" s="34"/>
      <c r="W4514" s="34"/>
      <c r="X4514" s="34"/>
      <c r="Y4514" s="34"/>
      <c r="Z4514" s="34"/>
    </row>
    <row r="4515" spans="1:26">
      <c r="A4515" s="69">
        <f t="shared" si="74"/>
        <v>562</v>
      </c>
      <c r="B4515" s="69">
        <f t="shared" si="75"/>
        <v>8</v>
      </c>
      <c r="C4515" s="67"/>
      <c r="D4515" s="70"/>
      <c r="E4515" s="70"/>
      <c r="F4515" s="70"/>
      <c r="G4515" s="42"/>
      <c r="H4515" s="67"/>
      <c r="I4515" s="67"/>
      <c r="J4515" s="67"/>
      <c r="K4515" s="67"/>
      <c r="L4515" s="67"/>
      <c r="M4515" s="67"/>
      <c r="N4515" s="67"/>
      <c r="O4515" s="67"/>
      <c r="P4515" s="67"/>
      <c r="Q4515" s="67"/>
      <c r="R4515" s="34"/>
      <c r="S4515" s="34"/>
      <c r="T4515" s="34"/>
      <c r="U4515" s="34"/>
      <c r="V4515" s="34"/>
      <c r="W4515" s="34"/>
      <c r="X4515" s="34"/>
      <c r="Y4515" s="34"/>
      <c r="Z4515" s="34"/>
    </row>
    <row r="4516" spans="1:26">
      <c r="A4516" s="69">
        <f t="shared" si="74"/>
        <v>563</v>
      </c>
      <c r="B4516" s="69">
        <f t="shared" si="75"/>
        <v>1</v>
      </c>
      <c r="C4516" s="67"/>
      <c r="D4516" s="70"/>
      <c r="E4516" s="70"/>
      <c r="F4516" s="70"/>
      <c r="G4516" s="42"/>
      <c r="H4516" s="67"/>
      <c r="I4516" s="67"/>
      <c r="J4516" s="67"/>
      <c r="K4516" s="67"/>
      <c r="L4516" s="67"/>
      <c r="M4516" s="67"/>
      <c r="N4516" s="67"/>
      <c r="O4516" s="67"/>
      <c r="P4516" s="67"/>
      <c r="Q4516" s="67"/>
      <c r="R4516" s="34"/>
      <c r="S4516" s="34"/>
      <c r="T4516" s="34"/>
      <c r="U4516" s="34"/>
      <c r="V4516" s="34"/>
      <c r="W4516" s="34"/>
      <c r="X4516" s="34"/>
      <c r="Y4516" s="34"/>
      <c r="Z4516" s="34"/>
    </row>
    <row r="4517" spans="1:26">
      <c r="A4517" s="69">
        <f t="shared" si="74"/>
        <v>563</v>
      </c>
      <c r="B4517" s="69">
        <f t="shared" si="75"/>
        <v>2</v>
      </c>
      <c r="C4517" s="67"/>
      <c r="D4517" s="70"/>
      <c r="E4517" s="70"/>
      <c r="F4517" s="70"/>
      <c r="G4517" s="42"/>
      <c r="H4517" s="67"/>
      <c r="I4517" s="67"/>
      <c r="J4517" s="67"/>
      <c r="K4517" s="67"/>
      <c r="L4517" s="67"/>
      <c r="M4517" s="67"/>
      <c r="N4517" s="67"/>
      <c r="O4517" s="67"/>
      <c r="P4517" s="67"/>
      <c r="Q4517" s="67"/>
      <c r="R4517" s="34"/>
      <c r="S4517" s="34"/>
      <c r="T4517" s="34"/>
      <c r="U4517" s="34"/>
      <c r="V4517" s="34"/>
      <c r="W4517" s="34"/>
      <c r="X4517" s="34"/>
      <c r="Y4517" s="34"/>
      <c r="Z4517" s="34"/>
    </row>
    <row r="4518" spans="1:26">
      <c r="A4518" s="69">
        <f t="shared" si="74"/>
        <v>563</v>
      </c>
      <c r="B4518" s="69">
        <f t="shared" si="75"/>
        <v>3</v>
      </c>
      <c r="C4518" s="67"/>
      <c r="D4518" s="70"/>
      <c r="E4518" s="70"/>
      <c r="F4518" s="70"/>
      <c r="G4518" s="42"/>
      <c r="H4518" s="67"/>
      <c r="I4518" s="67"/>
      <c r="J4518" s="67"/>
      <c r="K4518" s="67"/>
      <c r="L4518" s="67"/>
      <c r="M4518" s="67"/>
      <c r="N4518" s="67"/>
      <c r="O4518" s="67"/>
      <c r="P4518" s="67"/>
      <c r="Q4518" s="67"/>
      <c r="R4518" s="34"/>
      <c r="S4518" s="34"/>
      <c r="T4518" s="34"/>
      <c r="U4518" s="34"/>
      <c r="V4518" s="34"/>
      <c r="W4518" s="34"/>
      <c r="X4518" s="34"/>
      <c r="Y4518" s="34"/>
      <c r="Z4518" s="34"/>
    </row>
    <row r="4519" spans="1:26">
      <c r="A4519" s="69">
        <f t="shared" si="74"/>
        <v>563</v>
      </c>
      <c r="B4519" s="69">
        <f t="shared" si="75"/>
        <v>4</v>
      </c>
      <c r="C4519" s="67"/>
      <c r="D4519" s="70"/>
      <c r="E4519" s="70"/>
      <c r="F4519" s="70"/>
      <c r="G4519" s="42"/>
      <c r="H4519" s="67"/>
      <c r="I4519" s="67"/>
      <c r="J4519" s="67"/>
      <c r="K4519" s="67"/>
      <c r="L4519" s="67"/>
      <c r="M4519" s="67"/>
      <c r="N4519" s="67"/>
      <c r="O4519" s="67"/>
      <c r="P4519" s="67"/>
      <c r="Q4519" s="67"/>
      <c r="R4519" s="34"/>
      <c r="S4519" s="34"/>
      <c r="T4519" s="34"/>
      <c r="U4519" s="34"/>
      <c r="V4519" s="34"/>
      <c r="W4519" s="34"/>
      <c r="X4519" s="34"/>
      <c r="Y4519" s="34"/>
      <c r="Z4519" s="34"/>
    </row>
    <row r="4520" spans="1:26">
      <c r="A4520" s="69">
        <f t="shared" si="74"/>
        <v>563</v>
      </c>
      <c r="B4520" s="69">
        <f t="shared" si="75"/>
        <v>5</v>
      </c>
      <c r="C4520" s="67"/>
      <c r="D4520" s="70"/>
      <c r="E4520" s="70"/>
      <c r="F4520" s="70"/>
      <c r="G4520" s="42"/>
      <c r="H4520" s="67"/>
      <c r="I4520" s="67"/>
      <c r="J4520" s="67"/>
      <c r="K4520" s="67"/>
      <c r="L4520" s="67"/>
      <c r="M4520" s="67"/>
      <c r="N4520" s="67"/>
      <c r="O4520" s="67"/>
      <c r="P4520" s="67"/>
      <c r="Q4520" s="67"/>
      <c r="R4520" s="34"/>
      <c r="S4520" s="34"/>
      <c r="T4520" s="34"/>
      <c r="U4520" s="34"/>
      <c r="V4520" s="34"/>
      <c r="W4520" s="34"/>
      <c r="X4520" s="34"/>
      <c r="Y4520" s="34"/>
      <c r="Z4520" s="34"/>
    </row>
    <row r="4521" spans="1:26">
      <c r="A4521" s="69">
        <f t="shared" si="74"/>
        <v>563</v>
      </c>
      <c r="B4521" s="69">
        <f t="shared" si="75"/>
        <v>6</v>
      </c>
      <c r="C4521" s="67"/>
      <c r="D4521" s="70"/>
      <c r="E4521" s="70"/>
      <c r="F4521" s="70"/>
      <c r="G4521" s="42"/>
      <c r="H4521" s="67"/>
      <c r="I4521" s="67"/>
      <c r="J4521" s="67"/>
      <c r="K4521" s="67"/>
      <c r="L4521" s="67"/>
      <c r="M4521" s="67"/>
      <c r="N4521" s="67"/>
      <c r="O4521" s="67"/>
      <c r="P4521" s="67"/>
      <c r="Q4521" s="67"/>
      <c r="R4521" s="34"/>
      <c r="S4521" s="34"/>
      <c r="T4521" s="34"/>
      <c r="U4521" s="34"/>
      <c r="V4521" s="34"/>
      <c r="W4521" s="34"/>
      <c r="X4521" s="34"/>
      <c r="Y4521" s="34"/>
      <c r="Z4521" s="34"/>
    </row>
    <row r="4522" spans="1:26">
      <c r="A4522" s="69">
        <f t="shared" si="74"/>
        <v>563</v>
      </c>
      <c r="B4522" s="69">
        <f t="shared" si="75"/>
        <v>7</v>
      </c>
      <c r="C4522" s="67"/>
      <c r="D4522" s="70"/>
      <c r="E4522" s="70"/>
      <c r="F4522" s="70"/>
      <c r="G4522" s="42"/>
      <c r="H4522" s="67"/>
      <c r="I4522" s="67"/>
      <c r="J4522" s="67"/>
      <c r="K4522" s="67"/>
      <c r="L4522" s="67"/>
      <c r="M4522" s="67"/>
      <c r="N4522" s="67"/>
      <c r="O4522" s="67"/>
      <c r="P4522" s="67"/>
      <c r="Q4522" s="67"/>
      <c r="R4522" s="34"/>
      <c r="S4522" s="34"/>
      <c r="T4522" s="34"/>
      <c r="U4522" s="34"/>
      <c r="V4522" s="34"/>
      <c r="W4522" s="34"/>
      <c r="X4522" s="34"/>
      <c r="Y4522" s="34"/>
      <c r="Z4522" s="34"/>
    </row>
    <row r="4523" spans="1:26">
      <c r="A4523" s="69">
        <f t="shared" si="74"/>
        <v>563</v>
      </c>
      <c r="B4523" s="69">
        <f t="shared" si="75"/>
        <v>8</v>
      </c>
      <c r="C4523" s="67"/>
      <c r="D4523" s="70"/>
      <c r="E4523" s="70"/>
      <c r="F4523" s="70"/>
      <c r="G4523" s="42"/>
      <c r="H4523" s="67"/>
      <c r="I4523" s="67"/>
      <c r="J4523" s="67"/>
      <c r="K4523" s="67"/>
      <c r="L4523" s="67"/>
      <c r="M4523" s="67"/>
      <c r="N4523" s="67"/>
      <c r="O4523" s="67"/>
      <c r="P4523" s="67"/>
      <c r="Q4523" s="67"/>
      <c r="R4523" s="34"/>
      <c r="S4523" s="34"/>
      <c r="T4523" s="34"/>
      <c r="U4523" s="34"/>
      <c r="V4523" s="34"/>
      <c r="W4523" s="34"/>
      <c r="X4523" s="34"/>
      <c r="Y4523" s="34"/>
      <c r="Z4523" s="34"/>
    </row>
    <row r="4524" spans="1:26">
      <c r="A4524" s="69">
        <f t="shared" si="74"/>
        <v>564</v>
      </c>
      <c r="B4524" s="69">
        <f t="shared" si="75"/>
        <v>1</v>
      </c>
      <c r="C4524" s="67"/>
      <c r="D4524" s="70"/>
      <c r="E4524" s="70"/>
      <c r="F4524" s="70"/>
      <c r="G4524" s="42"/>
      <c r="H4524" s="67"/>
      <c r="I4524" s="67"/>
      <c r="J4524" s="67"/>
      <c r="K4524" s="67"/>
      <c r="L4524" s="67"/>
      <c r="M4524" s="67"/>
      <c r="N4524" s="67"/>
      <c r="O4524" s="67"/>
      <c r="P4524" s="67"/>
      <c r="Q4524" s="67"/>
      <c r="R4524" s="34"/>
      <c r="S4524" s="34"/>
      <c r="T4524" s="34"/>
      <c r="U4524" s="34"/>
      <c r="V4524" s="34"/>
      <c r="W4524" s="34"/>
      <c r="X4524" s="34"/>
      <c r="Y4524" s="34"/>
      <c r="Z4524" s="34"/>
    </row>
    <row r="4525" spans="1:26">
      <c r="A4525" s="69">
        <f t="shared" si="74"/>
        <v>564</v>
      </c>
      <c r="B4525" s="69">
        <f t="shared" si="75"/>
        <v>2</v>
      </c>
      <c r="C4525" s="67"/>
      <c r="D4525" s="70"/>
      <c r="E4525" s="70"/>
      <c r="F4525" s="70"/>
      <c r="G4525" s="42"/>
      <c r="H4525" s="67"/>
      <c r="I4525" s="67"/>
      <c r="J4525" s="67"/>
      <c r="K4525" s="67"/>
      <c r="L4525" s="67"/>
      <c r="M4525" s="67"/>
      <c r="N4525" s="67"/>
      <c r="O4525" s="67"/>
      <c r="P4525" s="67"/>
      <c r="Q4525" s="67"/>
      <c r="R4525" s="34"/>
      <c r="S4525" s="34"/>
      <c r="T4525" s="34"/>
      <c r="U4525" s="34"/>
      <c r="V4525" s="34"/>
      <c r="W4525" s="34"/>
      <c r="X4525" s="34"/>
      <c r="Y4525" s="34"/>
      <c r="Z4525" s="34"/>
    </row>
    <row r="4526" spans="1:26">
      <c r="A4526" s="69">
        <f t="shared" si="74"/>
        <v>564</v>
      </c>
      <c r="B4526" s="69">
        <f t="shared" si="75"/>
        <v>3</v>
      </c>
      <c r="C4526" s="67"/>
      <c r="D4526" s="70"/>
      <c r="E4526" s="70"/>
      <c r="F4526" s="70"/>
      <c r="G4526" s="42"/>
      <c r="H4526" s="67"/>
      <c r="I4526" s="67"/>
      <c r="J4526" s="67"/>
      <c r="K4526" s="67"/>
      <c r="L4526" s="67"/>
      <c r="M4526" s="67"/>
      <c r="N4526" s="67"/>
      <c r="O4526" s="67"/>
      <c r="P4526" s="67"/>
      <c r="Q4526" s="67"/>
      <c r="R4526" s="34"/>
      <c r="S4526" s="34"/>
      <c r="T4526" s="34"/>
      <c r="U4526" s="34"/>
      <c r="V4526" s="34"/>
      <c r="W4526" s="34"/>
      <c r="X4526" s="34"/>
      <c r="Y4526" s="34"/>
      <c r="Z4526" s="34"/>
    </row>
    <row r="4527" spans="1:26">
      <c r="A4527" s="69">
        <f t="shared" si="74"/>
        <v>564</v>
      </c>
      <c r="B4527" s="69">
        <f t="shared" si="75"/>
        <v>4</v>
      </c>
      <c r="C4527" s="67"/>
      <c r="D4527" s="70"/>
      <c r="E4527" s="70"/>
      <c r="F4527" s="70"/>
      <c r="G4527" s="42"/>
      <c r="H4527" s="67"/>
      <c r="I4527" s="67"/>
      <c r="J4527" s="67"/>
      <c r="K4527" s="67"/>
      <c r="L4527" s="67"/>
      <c r="M4527" s="67"/>
      <c r="N4527" s="67"/>
      <c r="O4527" s="67"/>
      <c r="P4527" s="67"/>
      <c r="Q4527" s="67"/>
      <c r="R4527" s="34"/>
      <c r="S4527" s="34"/>
      <c r="T4527" s="34"/>
      <c r="U4527" s="34"/>
      <c r="V4527" s="34"/>
      <c r="W4527" s="34"/>
      <c r="X4527" s="34"/>
      <c r="Y4527" s="34"/>
      <c r="Z4527" s="34"/>
    </row>
    <row r="4528" spans="1:26">
      <c r="A4528" s="69">
        <f t="shared" si="74"/>
        <v>564</v>
      </c>
      <c r="B4528" s="69">
        <f t="shared" si="75"/>
        <v>5</v>
      </c>
      <c r="C4528" s="67"/>
      <c r="D4528" s="70"/>
      <c r="E4528" s="70"/>
      <c r="F4528" s="70"/>
      <c r="G4528" s="42"/>
      <c r="H4528" s="67"/>
      <c r="I4528" s="67"/>
      <c r="J4528" s="67"/>
      <c r="K4528" s="67"/>
      <c r="L4528" s="67"/>
      <c r="M4528" s="67"/>
      <c r="N4528" s="67"/>
      <c r="O4528" s="67"/>
      <c r="P4528" s="67"/>
      <c r="Q4528" s="67"/>
      <c r="R4528" s="34"/>
      <c r="S4528" s="34"/>
      <c r="T4528" s="34"/>
      <c r="U4528" s="34"/>
      <c r="V4528" s="34"/>
      <c r="W4528" s="34"/>
      <c r="X4528" s="34"/>
      <c r="Y4528" s="34"/>
      <c r="Z4528" s="34"/>
    </row>
    <row r="4529" spans="1:26">
      <c r="A4529" s="69">
        <f t="shared" si="74"/>
        <v>564</v>
      </c>
      <c r="B4529" s="69">
        <f t="shared" si="75"/>
        <v>6</v>
      </c>
      <c r="C4529" s="67"/>
      <c r="D4529" s="70"/>
      <c r="E4529" s="70"/>
      <c r="F4529" s="70"/>
      <c r="G4529" s="42"/>
      <c r="H4529" s="67"/>
      <c r="I4529" s="67"/>
      <c r="J4529" s="67"/>
      <c r="K4529" s="67"/>
      <c r="L4529" s="67"/>
      <c r="M4529" s="67"/>
      <c r="N4529" s="67"/>
      <c r="O4529" s="67"/>
      <c r="P4529" s="67"/>
      <c r="Q4529" s="67"/>
      <c r="R4529" s="34"/>
      <c r="S4529" s="34"/>
      <c r="T4529" s="34"/>
      <c r="U4529" s="34"/>
      <c r="V4529" s="34"/>
      <c r="W4529" s="34"/>
      <c r="X4529" s="34"/>
      <c r="Y4529" s="34"/>
      <c r="Z4529" s="34"/>
    </row>
    <row r="4530" spans="1:26">
      <c r="A4530" s="69">
        <f t="shared" si="74"/>
        <v>564</v>
      </c>
      <c r="B4530" s="69">
        <f t="shared" si="75"/>
        <v>7</v>
      </c>
      <c r="C4530" s="67"/>
      <c r="D4530" s="70"/>
      <c r="E4530" s="70"/>
      <c r="F4530" s="70"/>
      <c r="G4530" s="42"/>
      <c r="H4530" s="67"/>
      <c r="I4530" s="67"/>
      <c r="J4530" s="67"/>
      <c r="K4530" s="67"/>
      <c r="L4530" s="67"/>
      <c r="M4530" s="67"/>
      <c r="N4530" s="67"/>
      <c r="O4530" s="67"/>
      <c r="P4530" s="67"/>
      <c r="Q4530" s="67"/>
      <c r="R4530" s="34"/>
      <c r="S4530" s="34"/>
      <c r="T4530" s="34"/>
      <c r="U4530" s="34"/>
      <c r="V4530" s="34"/>
      <c r="W4530" s="34"/>
      <c r="X4530" s="34"/>
      <c r="Y4530" s="34"/>
      <c r="Z4530" s="34"/>
    </row>
    <row r="4531" spans="1:26">
      <c r="A4531" s="69">
        <f t="shared" si="74"/>
        <v>564</v>
      </c>
      <c r="B4531" s="69">
        <f t="shared" si="75"/>
        <v>8</v>
      </c>
      <c r="C4531" s="67"/>
      <c r="D4531" s="70"/>
      <c r="E4531" s="70"/>
      <c r="F4531" s="70"/>
      <c r="G4531" s="42"/>
      <c r="H4531" s="67"/>
      <c r="I4531" s="67"/>
      <c r="J4531" s="67"/>
      <c r="K4531" s="67"/>
      <c r="L4531" s="67"/>
      <c r="M4531" s="67"/>
      <c r="N4531" s="67"/>
      <c r="O4531" s="67"/>
      <c r="P4531" s="67"/>
      <c r="Q4531" s="67"/>
      <c r="R4531" s="34"/>
      <c r="S4531" s="34"/>
      <c r="T4531" s="34"/>
      <c r="U4531" s="34"/>
      <c r="V4531" s="34"/>
      <c r="W4531" s="34"/>
      <c r="X4531" s="34"/>
      <c r="Y4531" s="34"/>
      <c r="Z4531" s="34"/>
    </row>
    <row r="4532" spans="1:26">
      <c r="A4532" s="69">
        <f t="shared" si="74"/>
        <v>565</v>
      </c>
      <c r="B4532" s="69">
        <f t="shared" si="75"/>
        <v>1</v>
      </c>
      <c r="C4532" s="67"/>
      <c r="D4532" s="70"/>
      <c r="E4532" s="70"/>
      <c r="F4532" s="70"/>
      <c r="G4532" s="42"/>
      <c r="H4532" s="67"/>
      <c r="I4532" s="67"/>
      <c r="J4532" s="67"/>
      <c r="K4532" s="67"/>
      <c r="L4532" s="67"/>
      <c r="M4532" s="67"/>
      <c r="N4532" s="67"/>
      <c r="O4532" s="67"/>
      <c r="P4532" s="67"/>
      <c r="Q4532" s="67"/>
      <c r="R4532" s="34"/>
      <c r="S4532" s="34"/>
      <c r="T4532" s="34"/>
      <c r="U4532" s="34"/>
      <c r="V4532" s="34"/>
      <c r="W4532" s="34"/>
      <c r="X4532" s="34"/>
      <c r="Y4532" s="34"/>
      <c r="Z4532" s="34"/>
    </row>
    <row r="4533" spans="1:26">
      <c r="A4533" s="69">
        <f t="shared" si="74"/>
        <v>565</v>
      </c>
      <c r="B4533" s="69">
        <f t="shared" si="75"/>
        <v>2</v>
      </c>
      <c r="C4533" s="67"/>
      <c r="D4533" s="70"/>
      <c r="E4533" s="70"/>
      <c r="F4533" s="70"/>
      <c r="G4533" s="42"/>
      <c r="H4533" s="67"/>
      <c r="I4533" s="67"/>
      <c r="J4533" s="67"/>
      <c r="K4533" s="67"/>
      <c r="L4533" s="67"/>
      <c r="M4533" s="67"/>
      <c r="N4533" s="67"/>
      <c r="O4533" s="67"/>
      <c r="P4533" s="67"/>
      <c r="Q4533" s="67"/>
      <c r="R4533" s="34"/>
      <c r="S4533" s="34"/>
      <c r="T4533" s="34"/>
      <c r="U4533" s="34"/>
      <c r="V4533" s="34"/>
      <c r="W4533" s="34"/>
      <c r="X4533" s="34"/>
      <c r="Y4533" s="34"/>
      <c r="Z4533" s="34"/>
    </row>
    <row r="4534" spans="1:26">
      <c r="A4534" s="69">
        <f t="shared" si="74"/>
        <v>565</v>
      </c>
      <c r="B4534" s="69">
        <f t="shared" si="75"/>
        <v>3</v>
      </c>
      <c r="C4534" s="67"/>
      <c r="D4534" s="70"/>
      <c r="E4534" s="70"/>
      <c r="F4534" s="70"/>
      <c r="G4534" s="42"/>
      <c r="H4534" s="67"/>
      <c r="I4534" s="67"/>
      <c r="J4534" s="67"/>
      <c r="K4534" s="67"/>
      <c r="L4534" s="67"/>
      <c r="M4534" s="67"/>
      <c r="N4534" s="67"/>
      <c r="O4534" s="67"/>
      <c r="P4534" s="67"/>
      <c r="Q4534" s="67"/>
      <c r="R4534" s="34"/>
      <c r="S4534" s="34"/>
      <c r="T4534" s="34"/>
      <c r="U4534" s="34"/>
      <c r="V4534" s="34"/>
      <c r="W4534" s="34"/>
      <c r="X4534" s="34"/>
      <c r="Y4534" s="34"/>
      <c r="Z4534" s="34"/>
    </row>
    <row r="4535" spans="1:26">
      <c r="A4535" s="69">
        <f t="shared" si="74"/>
        <v>565</v>
      </c>
      <c r="B4535" s="69">
        <f t="shared" si="75"/>
        <v>4</v>
      </c>
      <c r="C4535" s="67"/>
      <c r="D4535" s="70"/>
      <c r="E4535" s="70"/>
      <c r="F4535" s="70"/>
      <c r="G4535" s="42"/>
      <c r="H4535" s="67"/>
      <c r="I4535" s="67"/>
      <c r="J4535" s="67"/>
      <c r="K4535" s="67"/>
      <c r="L4535" s="67"/>
      <c r="M4535" s="67"/>
      <c r="N4535" s="67"/>
      <c r="O4535" s="67"/>
      <c r="P4535" s="67"/>
      <c r="Q4535" s="67"/>
      <c r="R4535" s="34"/>
      <c r="S4535" s="34"/>
      <c r="T4535" s="34"/>
      <c r="U4535" s="34"/>
      <c r="V4535" s="34"/>
      <c r="W4535" s="34"/>
      <c r="X4535" s="34"/>
      <c r="Y4535" s="34"/>
      <c r="Z4535" s="34"/>
    </row>
    <row r="4536" spans="1:26">
      <c r="A4536" s="69">
        <f t="shared" si="74"/>
        <v>565</v>
      </c>
      <c r="B4536" s="69">
        <f t="shared" si="75"/>
        <v>5</v>
      </c>
      <c r="C4536" s="67"/>
      <c r="D4536" s="70"/>
      <c r="E4536" s="70"/>
      <c r="F4536" s="70"/>
      <c r="G4536" s="42"/>
      <c r="H4536" s="67"/>
      <c r="I4536" s="67"/>
      <c r="J4536" s="67"/>
      <c r="K4536" s="67"/>
      <c r="L4536" s="67"/>
      <c r="M4536" s="67"/>
      <c r="N4536" s="67"/>
      <c r="O4536" s="67"/>
      <c r="P4536" s="67"/>
      <c r="Q4536" s="67"/>
      <c r="R4536" s="34"/>
      <c r="S4536" s="34"/>
      <c r="T4536" s="34"/>
      <c r="U4536" s="34"/>
      <c r="V4536" s="34"/>
      <c r="W4536" s="34"/>
      <c r="X4536" s="34"/>
      <c r="Y4536" s="34"/>
      <c r="Z4536" s="34"/>
    </row>
    <row r="4537" spans="1:26">
      <c r="A4537" s="69">
        <f t="shared" si="74"/>
        <v>565</v>
      </c>
      <c r="B4537" s="69">
        <f t="shared" si="75"/>
        <v>6</v>
      </c>
      <c r="C4537" s="67"/>
      <c r="D4537" s="70"/>
      <c r="E4537" s="70"/>
      <c r="F4537" s="70"/>
      <c r="G4537" s="42"/>
      <c r="H4537" s="67"/>
      <c r="I4537" s="67"/>
      <c r="J4537" s="67"/>
      <c r="K4537" s="67"/>
      <c r="L4537" s="67"/>
      <c r="M4537" s="67"/>
      <c r="N4537" s="67"/>
      <c r="O4537" s="67"/>
      <c r="P4537" s="67"/>
      <c r="Q4537" s="67"/>
      <c r="R4537" s="34"/>
      <c r="S4537" s="34"/>
      <c r="T4537" s="34"/>
      <c r="U4537" s="34"/>
      <c r="V4537" s="34"/>
      <c r="W4537" s="34"/>
      <c r="X4537" s="34"/>
      <c r="Y4537" s="34"/>
      <c r="Z4537" s="34"/>
    </row>
    <row r="4538" spans="1:26">
      <c r="A4538" s="69">
        <f t="shared" si="74"/>
        <v>565</v>
      </c>
      <c r="B4538" s="69">
        <f t="shared" si="75"/>
        <v>7</v>
      </c>
      <c r="C4538" s="67"/>
      <c r="D4538" s="70"/>
      <c r="E4538" s="70"/>
      <c r="F4538" s="70"/>
      <c r="G4538" s="42"/>
      <c r="H4538" s="67"/>
      <c r="I4538" s="67"/>
      <c r="J4538" s="67"/>
      <c r="K4538" s="67"/>
      <c r="L4538" s="67"/>
      <c r="M4538" s="67"/>
      <c r="N4538" s="67"/>
      <c r="O4538" s="67"/>
      <c r="P4538" s="67"/>
      <c r="Q4538" s="67"/>
      <c r="R4538" s="34"/>
      <c r="S4538" s="34"/>
      <c r="T4538" s="34"/>
      <c r="U4538" s="34"/>
      <c r="V4538" s="34"/>
      <c r="W4538" s="34"/>
      <c r="X4538" s="34"/>
      <c r="Y4538" s="34"/>
      <c r="Z4538" s="34"/>
    </row>
    <row r="4539" spans="1:26">
      <c r="A4539" s="69">
        <f t="shared" si="74"/>
        <v>565</v>
      </c>
      <c r="B4539" s="69">
        <f t="shared" si="75"/>
        <v>8</v>
      </c>
      <c r="C4539" s="67"/>
      <c r="D4539" s="70"/>
      <c r="E4539" s="70"/>
      <c r="F4539" s="70"/>
      <c r="G4539" s="42"/>
      <c r="H4539" s="67"/>
      <c r="I4539" s="67"/>
      <c r="J4539" s="67"/>
      <c r="K4539" s="67"/>
      <c r="L4539" s="67"/>
      <c r="M4539" s="67"/>
      <c r="N4539" s="67"/>
      <c r="O4539" s="67"/>
      <c r="P4539" s="67"/>
      <c r="Q4539" s="67"/>
      <c r="R4539" s="34"/>
      <c r="S4539" s="34"/>
      <c r="T4539" s="34"/>
      <c r="U4539" s="34"/>
      <c r="V4539" s="34"/>
      <c r="W4539" s="34"/>
      <c r="X4539" s="34"/>
      <c r="Y4539" s="34"/>
      <c r="Z4539" s="34"/>
    </row>
    <row r="4540" spans="1:26">
      <c r="A4540" s="69">
        <f t="shared" ref="A4540:A4571" si="76">A4532+1</f>
        <v>566</v>
      </c>
      <c r="B4540" s="69">
        <f t="shared" ref="B4540:B4571" si="77">B4532</f>
        <v>1</v>
      </c>
      <c r="C4540" s="67"/>
      <c r="D4540" s="70"/>
      <c r="E4540" s="70"/>
      <c r="F4540" s="70"/>
      <c r="G4540" s="42"/>
      <c r="H4540" s="67"/>
      <c r="I4540" s="67"/>
      <c r="J4540" s="67"/>
      <c r="K4540" s="67"/>
      <c r="L4540" s="67"/>
      <c r="M4540" s="67"/>
      <c r="N4540" s="67"/>
      <c r="O4540" s="67"/>
      <c r="P4540" s="67"/>
      <c r="Q4540" s="67"/>
      <c r="R4540" s="34"/>
      <c r="S4540" s="34"/>
      <c r="T4540" s="34"/>
      <c r="U4540" s="34"/>
      <c r="V4540" s="34"/>
      <c r="W4540" s="34"/>
      <c r="X4540" s="34"/>
      <c r="Y4540" s="34"/>
      <c r="Z4540" s="34"/>
    </row>
    <row r="4541" spans="1:26">
      <c r="A4541" s="69">
        <f t="shared" si="76"/>
        <v>566</v>
      </c>
      <c r="B4541" s="69">
        <f t="shared" si="77"/>
        <v>2</v>
      </c>
      <c r="C4541" s="67"/>
      <c r="D4541" s="70"/>
      <c r="E4541" s="70"/>
      <c r="F4541" s="70"/>
      <c r="G4541" s="42"/>
      <c r="H4541" s="67"/>
      <c r="I4541" s="67"/>
      <c r="J4541" s="67"/>
      <c r="K4541" s="67"/>
      <c r="L4541" s="67"/>
      <c r="M4541" s="67"/>
      <c r="N4541" s="67"/>
      <c r="O4541" s="67"/>
      <c r="P4541" s="67"/>
      <c r="Q4541" s="67"/>
      <c r="R4541" s="34"/>
      <c r="S4541" s="34"/>
      <c r="T4541" s="34"/>
      <c r="U4541" s="34"/>
      <c r="V4541" s="34"/>
      <c r="W4541" s="34"/>
      <c r="X4541" s="34"/>
      <c r="Y4541" s="34"/>
      <c r="Z4541" s="34"/>
    </row>
    <row r="4542" spans="1:26">
      <c r="A4542" s="69">
        <f t="shared" si="76"/>
        <v>566</v>
      </c>
      <c r="B4542" s="69">
        <f t="shared" si="77"/>
        <v>3</v>
      </c>
      <c r="C4542" s="67"/>
      <c r="D4542" s="70"/>
      <c r="E4542" s="70"/>
      <c r="F4542" s="70"/>
      <c r="G4542" s="42"/>
      <c r="H4542" s="67"/>
      <c r="I4542" s="67"/>
      <c r="J4542" s="67"/>
      <c r="K4542" s="67"/>
      <c r="L4542" s="67"/>
      <c r="M4542" s="67"/>
      <c r="N4542" s="67"/>
      <c r="O4542" s="67"/>
      <c r="P4542" s="67"/>
      <c r="Q4542" s="67"/>
      <c r="R4542" s="34"/>
      <c r="S4542" s="34"/>
      <c r="T4542" s="34"/>
      <c r="U4542" s="34"/>
      <c r="V4542" s="34"/>
      <c r="W4542" s="34"/>
      <c r="X4542" s="34"/>
      <c r="Y4542" s="34"/>
      <c r="Z4542" s="34"/>
    </row>
    <row r="4543" spans="1:26">
      <c r="A4543" s="69">
        <f t="shared" si="76"/>
        <v>566</v>
      </c>
      <c r="B4543" s="69">
        <f t="shared" si="77"/>
        <v>4</v>
      </c>
      <c r="C4543" s="67"/>
      <c r="D4543" s="70"/>
      <c r="E4543" s="70"/>
      <c r="F4543" s="70"/>
      <c r="G4543" s="42"/>
      <c r="H4543" s="67"/>
      <c r="I4543" s="67"/>
      <c r="J4543" s="67"/>
      <c r="K4543" s="67"/>
      <c r="L4543" s="67"/>
      <c r="M4543" s="67"/>
      <c r="N4543" s="67"/>
      <c r="O4543" s="67"/>
      <c r="P4543" s="67"/>
      <c r="Q4543" s="67"/>
      <c r="R4543" s="34"/>
      <c r="S4543" s="34"/>
      <c r="T4543" s="34"/>
      <c r="U4543" s="34"/>
      <c r="V4543" s="34"/>
      <c r="W4543" s="34"/>
      <c r="X4543" s="34"/>
      <c r="Y4543" s="34"/>
      <c r="Z4543" s="34"/>
    </row>
    <row r="4544" spans="1:26">
      <c r="A4544" s="69">
        <f t="shared" si="76"/>
        <v>566</v>
      </c>
      <c r="B4544" s="69">
        <f t="shared" si="77"/>
        <v>5</v>
      </c>
      <c r="C4544" s="67"/>
      <c r="D4544" s="70"/>
      <c r="E4544" s="70"/>
      <c r="F4544" s="70"/>
      <c r="G4544" s="42"/>
      <c r="H4544" s="67"/>
      <c r="I4544" s="67"/>
      <c r="J4544" s="67"/>
      <c r="K4544" s="67"/>
      <c r="L4544" s="67"/>
      <c r="M4544" s="67"/>
      <c r="N4544" s="67"/>
      <c r="O4544" s="67"/>
      <c r="P4544" s="67"/>
      <c r="Q4544" s="67"/>
      <c r="R4544" s="34"/>
      <c r="S4544" s="34"/>
      <c r="T4544" s="34"/>
      <c r="U4544" s="34"/>
      <c r="V4544" s="34"/>
      <c r="W4544" s="34"/>
      <c r="X4544" s="34"/>
      <c r="Y4544" s="34"/>
      <c r="Z4544" s="34"/>
    </row>
    <row r="4545" spans="1:26">
      <c r="A4545" s="69">
        <f t="shared" si="76"/>
        <v>566</v>
      </c>
      <c r="B4545" s="69">
        <f t="shared" si="77"/>
        <v>6</v>
      </c>
      <c r="C4545" s="67"/>
      <c r="D4545" s="70"/>
      <c r="E4545" s="70"/>
      <c r="F4545" s="70"/>
      <c r="G4545" s="42"/>
      <c r="H4545" s="67"/>
      <c r="I4545" s="67"/>
      <c r="J4545" s="67"/>
      <c r="K4545" s="67"/>
      <c r="L4545" s="67"/>
      <c r="M4545" s="67"/>
      <c r="N4545" s="67"/>
      <c r="O4545" s="67"/>
      <c r="P4545" s="67"/>
      <c r="Q4545" s="67"/>
      <c r="R4545" s="34"/>
      <c r="S4545" s="34"/>
      <c r="T4545" s="34"/>
      <c r="U4545" s="34"/>
      <c r="V4545" s="34"/>
      <c r="W4545" s="34"/>
      <c r="X4545" s="34"/>
      <c r="Y4545" s="34"/>
      <c r="Z4545" s="34"/>
    </row>
    <row r="4546" spans="1:26">
      <c r="A4546" s="69">
        <f t="shared" si="76"/>
        <v>566</v>
      </c>
      <c r="B4546" s="69">
        <f t="shared" si="77"/>
        <v>7</v>
      </c>
      <c r="C4546" s="67"/>
      <c r="D4546" s="70"/>
      <c r="E4546" s="70"/>
      <c r="F4546" s="70"/>
      <c r="G4546" s="42"/>
      <c r="H4546" s="67"/>
      <c r="I4546" s="67"/>
      <c r="J4546" s="67"/>
      <c r="K4546" s="67"/>
      <c r="L4546" s="67"/>
      <c r="M4546" s="67"/>
      <c r="N4546" s="67"/>
      <c r="O4546" s="67"/>
      <c r="P4546" s="67"/>
      <c r="Q4546" s="67"/>
      <c r="R4546" s="34"/>
      <c r="S4546" s="34"/>
      <c r="T4546" s="34"/>
      <c r="U4546" s="34"/>
      <c r="V4546" s="34"/>
      <c r="W4546" s="34"/>
      <c r="X4546" s="34"/>
      <c r="Y4546" s="34"/>
      <c r="Z4546" s="34"/>
    </row>
    <row r="4547" spans="1:26">
      <c r="A4547" s="69">
        <f t="shared" si="76"/>
        <v>566</v>
      </c>
      <c r="B4547" s="69">
        <f t="shared" si="77"/>
        <v>8</v>
      </c>
      <c r="C4547" s="67"/>
      <c r="D4547" s="70"/>
      <c r="E4547" s="70"/>
      <c r="F4547" s="70"/>
      <c r="G4547" s="42"/>
      <c r="H4547" s="67"/>
      <c r="I4547" s="67"/>
      <c r="J4547" s="67"/>
      <c r="K4547" s="67"/>
      <c r="L4547" s="67"/>
      <c r="M4547" s="67"/>
      <c r="N4547" s="67"/>
      <c r="O4547" s="67"/>
      <c r="P4547" s="67"/>
      <c r="Q4547" s="67"/>
      <c r="R4547" s="34"/>
      <c r="S4547" s="34"/>
      <c r="T4547" s="34"/>
      <c r="U4547" s="34"/>
      <c r="V4547" s="34"/>
      <c r="W4547" s="34"/>
      <c r="X4547" s="34"/>
      <c r="Y4547" s="34"/>
      <c r="Z4547" s="34"/>
    </row>
    <row r="4548" spans="1:26">
      <c r="A4548" s="69">
        <f t="shared" si="76"/>
        <v>567</v>
      </c>
      <c r="B4548" s="69">
        <f t="shared" si="77"/>
        <v>1</v>
      </c>
      <c r="C4548" s="67"/>
      <c r="D4548" s="70"/>
      <c r="E4548" s="70"/>
      <c r="F4548" s="70"/>
      <c r="G4548" s="42"/>
      <c r="H4548" s="67"/>
      <c r="I4548" s="67"/>
      <c r="J4548" s="67"/>
      <c r="K4548" s="67"/>
      <c r="L4548" s="67"/>
      <c r="M4548" s="67"/>
      <c r="N4548" s="67"/>
      <c r="O4548" s="67"/>
      <c r="P4548" s="67"/>
      <c r="Q4548" s="67"/>
      <c r="R4548" s="34"/>
      <c r="S4548" s="34"/>
      <c r="T4548" s="34"/>
      <c r="U4548" s="34"/>
      <c r="V4548" s="34"/>
      <c r="W4548" s="34"/>
      <c r="X4548" s="34"/>
      <c r="Y4548" s="34"/>
      <c r="Z4548" s="34"/>
    </row>
    <row r="4549" spans="1:26">
      <c r="A4549" s="69">
        <f t="shared" si="76"/>
        <v>567</v>
      </c>
      <c r="B4549" s="69">
        <f t="shared" si="77"/>
        <v>2</v>
      </c>
      <c r="C4549" s="67"/>
      <c r="D4549" s="70"/>
      <c r="E4549" s="70"/>
      <c r="F4549" s="70"/>
      <c r="G4549" s="42"/>
      <c r="H4549" s="67"/>
      <c r="I4549" s="67"/>
      <c r="J4549" s="67"/>
      <c r="K4549" s="67"/>
      <c r="L4549" s="67"/>
      <c r="M4549" s="67"/>
      <c r="N4549" s="67"/>
      <c r="O4549" s="67"/>
      <c r="P4549" s="67"/>
      <c r="Q4549" s="67"/>
      <c r="R4549" s="34"/>
      <c r="S4549" s="34"/>
      <c r="T4549" s="34"/>
      <c r="U4549" s="34"/>
      <c r="V4549" s="34"/>
      <c r="W4549" s="34"/>
      <c r="X4549" s="34"/>
      <c r="Y4549" s="34"/>
      <c r="Z4549" s="34"/>
    </row>
    <row r="4550" spans="1:26">
      <c r="A4550" s="69">
        <f t="shared" si="76"/>
        <v>567</v>
      </c>
      <c r="B4550" s="69">
        <f t="shared" si="77"/>
        <v>3</v>
      </c>
      <c r="C4550" s="67"/>
      <c r="D4550" s="70"/>
      <c r="E4550" s="70"/>
      <c r="F4550" s="70"/>
      <c r="G4550" s="42"/>
      <c r="H4550" s="67"/>
      <c r="I4550" s="67"/>
      <c r="J4550" s="67"/>
      <c r="K4550" s="67"/>
      <c r="L4550" s="67"/>
      <c r="M4550" s="67"/>
      <c r="N4550" s="67"/>
      <c r="O4550" s="67"/>
      <c r="P4550" s="67"/>
      <c r="Q4550" s="67"/>
      <c r="R4550" s="34"/>
      <c r="S4550" s="34"/>
      <c r="T4550" s="34"/>
      <c r="U4550" s="34"/>
      <c r="V4550" s="34"/>
      <c r="W4550" s="34"/>
      <c r="X4550" s="34"/>
      <c r="Y4550" s="34"/>
      <c r="Z4550" s="34"/>
    </row>
    <row r="4551" spans="1:26">
      <c r="A4551" s="69">
        <f t="shared" si="76"/>
        <v>567</v>
      </c>
      <c r="B4551" s="69">
        <f t="shared" si="77"/>
        <v>4</v>
      </c>
      <c r="C4551" s="67"/>
      <c r="D4551" s="70"/>
      <c r="E4551" s="70"/>
      <c r="F4551" s="70"/>
      <c r="G4551" s="42"/>
      <c r="H4551" s="67"/>
      <c r="I4551" s="67"/>
      <c r="J4551" s="67"/>
      <c r="K4551" s="67"/>
      <c r="L4551" s="67"/>
      <c r="M4551" s="67"/>
      <c r="N4551" s="67"/>
      <c r="O4551" s="67"/>
      <c r="P4551" s="67"/>
      <c r="Q4551" s="67"/>
      <c r="R4551" s="34"/>
      <c r="S4551" s="34"/>
      <c r="T4551" s="34"/>
      <c r="U4551" s="34"/>
      <c r="V4551" s="34"/>
      <c r="W4551" s="34"/>
      <c r="X4551" s="34"/>
      <c r="Y4551" s="34"/>
      <c r="Z4551" s="34"/>
    </row>
    <row r="4552" spans="1:26">
      <c r="A4552" s="69">
        <f t="shared" si="76"/>
        <v>567</v>
      </c>
      <c r="B4552" s="69">
        <f t="shared" si="77"/>
        <v>5</v>
      </c>
      <c r="C4552" s="67"/>
      <c r="D4552" s="70"/>
      <c r="E4552" s="70"/>
      <c r="F4552" s="70"/>
      <c r="G4552" s="42"/>
      <c r="H4552" s="67"/>
      <c r="I4552" s="67"/>
      <c r="J4552" s="67"/>
      <c r="K4552" s="67"/>
      <c r="L4552" s="67"/>
      <c r="M4552" s="67"/>
      <c r="N4552" s="67"/>
      <c r="O4552" s="67"/>
      <c r="P4552" s="67"/>
      <c r="Q4552" s="67"/>
      <c r="R4552" s="34"/>
      <c r="S4552" s="34"/>
      <c r="T4552" s="34"/>
      <c r="U4552" s="34"/>
      <c r="V4552" s="34"/>
      <c r="W4552" s="34"/>
      <c r="X4552" s="34"/>
      <c r="Y4552" s="34"/>
      <c r="Z4552" s="34"/>
    </row>
    <row r="4553" spans="1:26">
      <c r="A4553" s="69">
        <f t="shared" si="76"/>
        <v>567</v>
      </c>
      <c r="B4553" s="69">
        <f t="shared" si="77"/>
        <v>6</v>
      </c>
      <c r="C4553" s="67"/>
      <c r="D4553" s="70"/>
      <c r="E4553" s="70"/>
      <c r="F4553" s="70"/>
      <c r="G4553" s="42"/>
      <c r="H4553" s="67"/>
      <c r="I4553" s="67"/>
      <c r="J4553" s="67"/>
      <c r="K4553" s="67"/>
      <c r="L4553" s="67"/>
      <c r="M4553" s="67"/>
      <c r="N4553" s="67"/>
      <c r="O4553" s="67"/>
      <c r="P4553" s="67"/>
      <c r="Q4553" s="67"/>
      <c r="R4553" s="34"/>
      <c r="S4553" s="34"/>
      <c r="T4553" s="34"/>
      <c r="U4553" s="34"/>
      <c r="V4553" s="34"/>
      <c r="W4553" s="34"/>
      <c r="X4553" s="34"/>
      <c r="Y4553" s="34"/>
      <c r="Z4553" s="34"/>
    </row>
    <row r="4554" spans="1:26">
      <c r="A4554" s="69">
        <f t="shared" si="76"/>
        <v>567</v>
      </c>
      <c r="B4554" s="69">
        <f t="shared" si="77"/>
        <v>7</v>
      </c>
      <c r="C4554" s="67"/>
      <c r="D4554" s="70"/>
      <c r="E4554" s="70"/>
      <c r="F4554" s="70"/>
      <c r="G4554" s="42"/>
      <c r="H4554" s="67"/>
      <c r="I4554" s="67"/>
      <c r="J4554" s="67"/>
      <c r="K4554" s="67"/>
      <c r="L4554" s="67"/>
      <c r="M4554" s="67"/>
      <c r="N4554" s="67"/>
      <c r="O4554" s="67"/>
      <c r="P4554" s="67"/>
      <c r="Q4554" s="67"/>
      <c r="R4554" s="34"/>
      <c r="S4554" s="34"/>
      <c r="T4554" s="34"/>
      <c r="U4554" s="34"/>
      <c r="V4554" s="34"/>
      <c r="W4554" s="34"/>
      <c r="X4554" s="34"/>
      <c r="Y4554" s="34"/>
      <c r="Z4554" s="34"/>
    </row>
    <row r="4555" spans="1:26">
      <c r="A4555" s="69">
        <f t="shared" si="76"/>
        <v>567</v>
      </c>
      <c r="B4555" s="69">
        <f t="shared" si="77"/>
        <v>8</v>
      </c>
      <c r="C4555" s="67"/>
      <c r="D4555" s="70"/>
      <c r="E4555" s="70"/>
      <c r="F4555" s="70"/>
      <c r="G4555" s="42"/>
      <c r="H4555" s="67"/>
      <c r="I4555" s="67"/>
      <c r="J4555" s="67"/>
      <c r="K4555" s="67"/>
      <c r="L4555" s="67"/>
      <c r="M4555" s="67"/>
      <c r="N4555" s="67"/>
      <c r="O4555" s="67"/>
      <c r="P4555" s="67"/>
      <c r="Q4555" s="67"/>
      <c r="R4555" s="34"/>
      <c r="S4555" s="34"/>
      <c r="T4555" s="34"/>
      <c r="U4555" s="34"/>
      <c r="V4555" s="34"/>
      <c r="W4555" s="34"/>
      <c r="X4555" s="34"/>
      <c r="Y4555" s="34"/>
      <c r="Z4555" s="34"/>
    </row>
    <row r="4556" spans="1:26">
      <c r="A4556" s="69">
        <f t="shared" si="76"/>
        <v>568</v>
      </c>
      <c r="B4556" s="69">
        <f t="shared" si="77"/>
        <v>1</v>
      </c>
      <c r="C4556" s="67"/>
      <c r="D4556" s="70"/>
      <c r="E4556" s="70"/>
      <c r="F4556" s="70"/>
      <c r="G4556" s="42"/>
      <c r="H4556" s="67"/>
      <c r="I4556" s="67"/>
      <c r="J4556" s="67"/>
      <c r="K4556" s="67"/>
      <c r="L4556" s="67"/>
      <c r="M4556" s="67"/>
      <c r="N4556" s="67"/>
      <c r="O4556" s="67"/>
      <c r="P4556" s="67"/>
      <c r="Q4556" s="67"/>
      <c r="R4556" s="34"/>
      <c r="S4556" s="34"/>
      <c r="T4556" s="34"/>
      <c r="U4556" s="34"/>
      <c r="V4556" s="34"/>
      <c r="W4556" s="34"/>
      <c r="X4556" s="34"/>
      <c r="Y4556" s="34"/>
      <c r="Z4556" s="34"/>
    </row>
    <row r="4557" spans="1:26">
      <c r="A4557" s="69">
        <f t="shared" si="76"/>
        <v>568</v>
      </c>
      <c r="B4557" s="69">
        <f t="shared" si="77"/>
        <v>2</v>
      </c>
      <c r="C4557" s="67"/>
      <c r="D4557" s="70"/>
      <c r="E4557" s="70"/>
      <c r="F4557" s="70"/>
      <c r="G4557" s="42"/>
      <c r="H4557" s="67"/>
      <c r="I4557" s="67"/>
      <c r="J4557" s="67"/>
      <c r="K4557" s="67"/>
      <c r="L4557" s="67"/>
      <c r="M4557" s="67"/>
      <c r="N4557" s="67"/>
      <c r="O4557" s="67"/>
      <c r="P4557" s="67"/>
      <c r="Q4557" s="67"/>
      <c r="R4557" s="34"/>
      <c r="S4557" s="34"/>
      <c r="T4557" s="34"/>
      <c r="U4557" s="34"/>
      <c r="V4557" s="34"/>
      <c r="W4557" s="34"/>
      <c r="X4557" s="34"/>
      <c r="Y4557" s="34"/>
      <c r="Z4557" s="34"/>
    </row>
    <row r="4558" spans="1:26">
      <c r="A4558" s="69">
        <f t="shared" si="76"/>
        <v>568</v>
      </c>
      <c r="B4558" s="69">
        <f t="shared" si="77"/>
        <v>3</v>
      </c>
      <c r="C4558" s="67"/>
      <c r="D4558" s="70"/>
      <c r="E4558" s="70"/>
      <c r="F4558" s="70"/>
      <c r="G4558" s="42"/>
      <c r="H4558" s="67"/>
      <c r="I4558" s="67"/>
      <c r="J4558" s="67"/>
      <c r="K4558" s="67"/>
      <c r="L4558" s="67"/>
      <c r="M4558" s="67"/>
      <c r="N4558" s="67"/>
      <c r="O4558" s="67"/>
      <c r="P4558" s="67"/>
      <c r="Q4558" s="67"/>
      <c r="R4558" s="34"/>
      <c r="S4558" s="34"/>
      <c r="T4558" s="34"/>
      <c r="U4558" s="34"/>
      <c r="V4558" s="34"/>
      <c r="W4558" s="34"/>
      <c r="X4558" s="34"/>
      <c r="Y4558" s="34"/>
      <c r="Z4558" s="34"/>
    </row>
    <row r="4559" spans="1:26">
      <c r="A4559" s="69">
        <f t="shared" si="76"/>
        <v>568</v>
      </c>
      <c r="B4559" s="69">
        <f t="shared" si="77"/>
        <v>4</v>
      </c>
      <c r="C4559" s="67"/>
      <c r="D4559" s="70"/>
      <c r="E4559" s="70"/>
      <c r="F4559" s="70"/>
      <c r="G4559" s="42"/>
      <c r="H4559" s="67"/>
      <c r="I4559" s="67"/>
      <c r="J4559" s="67"/>
      <c r="K4559" s="67"/>
      <c r="L4559" s="67"/>
      <c r="M4559" s="67"/>
      <c r="N4559" s="67"/>
      <c r="O4559" s="67"/>
      <c r="P4559" s="67"/>
      <c r="Q4559" s="67"/>
      <c r="R4559" s="34"/>
      <c r="S4559" s="34"/>
      <c r="T4559" s="34"/>
      <c r="U4559" s="34"/>
      <c r="V4559" s="34"/>
      <c r="W4559" s="34"/>
      <c r="X4559" s="34"/>
      <c r="Y4559" s="34"/>
      <c r="Z4559" s="34"/>
    </row>
    <row r="4560" spans="1:26">
      <c r="A4560" s="69">
        <f t="shared" si="76"/>
        <v>568</v>
      </c>
      <c r="B4560" s="69">
        <f t="shared" si="77"/>
        <v>5</v>
      </c>
      <c r="C4560" s="67"/>
      <c r="D4560" s="70"/>
      <c r="E4560" s="70"/>
      <c r="F4560" s="70"/>
      <c r="G4560" s="42"/>
      <c r="H4560" s="67"/>
      <c r="I4560" s="67"/>
      <c r="J4560" s="67"/>
      <c r="K4560" s="67"/>
      <c r="L4560" s="67"/>
      <c r="M4560" s="67"/>
      <c r="N4560" s="67"/>
      <c r="O4560" s="67"/>
      <c r="P4560" s="67"/>
      <c r="Q4560" s="67"/>
      <c r="R4560" s="34"/>
      <c r="S4560" s="34"/>
      <c r="T4560" s="34"/>
      <c r="U4560" s="34"/>
      <c r="V4560" s="34"/>
      <c r="W4560" s="34"/>
      <c r="X4560" s="34"/>
      <c r="Y4560" s="34"/>
      <c r="Z4560" s="34"/>
    </row>
    <row r="4561" spans="1:26">
      <c r="A4561" s="69">
        <f t="shared" si="76"/>
        <v>568</v>
      </c>
      <c r="B4561" s="69">
        <f t="shared" si="77"/>
        <v>6</v>
      </c>
      <c r="C4561" s="67"/>
      <c r="D4561" s="70"/>
      <c r="E4561" s="70"/>
      <c r="F4561" s="70"/>
      <c r="G4561" s="42"/>
      <c r="H4561" s="67"/>
      <c r="I4561" s="67"/>
      <c r="J4561" s="67"/>
      <c r="K4561" s="67"/>
      <c r="L4561" s="67"/>
      <c r="M4561" s="67"/>
      <c r="N4561" s="67"/>
      <c r="O4561" s="67"/>
      <c r="P4561" s="67"/>
      <c r="Q4561" s="67"/>
      <c r="R4561" s="34"/>
      <c r="S4561" s="34"/>
      <c r="T4561" s="34"/>
      <c r="U4561" s="34"/>
      <c r="V4561" s="34"/>
      <c r="W4561" s="34"/>
      <c r="X4561" s="34"/>
      <c r="Y4561" s="34"/>
      <c r="Z4561" s="34"/>
    </row>
    <row r="4562" spans="1:26">
      <c r="A4562" s="69">
        <f t="shared" si="76"/>
        <v>568</v>
      </c>
      <c r="B4562" s="69">
        <f t="shared" si="77"/>
        <v>7</v>
      </c>
      <c r="C4562" s="67"/>
      <c r="D4562" s="70"/>
      <c r="E4562" s="70"/>
      <c r="F4562" s="70"/>
      <c r="G4562" s="42"/>
      <c r="H4562" s="67"/>
      <c r="I4562" s="67"/>
      <c r="J4562" s="67"/>
      <c r="K4562" s="67"/>
      <c r="L4562" s="67"/>
      <c r="M4562" s="67"/>
      <c r="N4562" s="67"/>
      <c r="O4562" s="67"/>
      <c r="P4562" s="67"/>
      <c r="Q4562" s="67"/>
      <c r="R4562" s="34"/>
      <c r="S4562" s="34"/>
      <c r="T4562" s="34"/>
      <c r="U4562" s="34"/>
      <c r="V4562" s="34"/>
      <c r="W4562" s="34"/>
      <c r="X4562" s="34"/>
      <c r="Y4562" s="34"/>
      <c r="Z4562" s="34"/>
    </row>
    <row r="4563" spans="1:26">
      <c r="A4563" s="69">
        <f t="shared" si="76"/>
        <v>568</v>
      </c>
      <c r="B4563" s="69">
        <f t="shared" si="77"/>
        <v>8</v>
      </c>
      <c r="C4563" s="67"/>
      <c r="D4563" s="70"/>
      <c r="E4563" s="70"/>
      <c r="F4563" s="70"/>
      <c r="G4563" s="42"/>
      <c r="H4563" s="67"/>
      <c r="I4563" s="67"/>
      <c r="J4563" s="67"/>
      <c r="K4563" s="67"/>
      <c r="L4563" s="67"/>
      <c r="M4563" s="67"/>
      <c r="N4563" s="67"/>
      <c r="O4563" s="67"/>
      <c r="P4563" s="67"/>
      <c r="Q4563" s="67"/>
      <c r="R4563" s="34"/>
      <c r="S4563" s="34"/>
      <c r="T4563" s="34"/>
      <c r="U4563" s="34"/>
      <c r="V4563" s="34"/>
      <c r="W4563" s="34"/>
      <c r="X4563" s="34"/>
      <c r="Y4563" s="34"/>
      <c r="Z4563" s="34"/>
    </row>
    <row r="4564" spans="1:26">
      <c r="A4564" s="69">
        <f t="shared" si="76"/>
        <v>569</v>
      </c>
      <c r="B4564" s="69">
        <f t="shared" si="77"/>
        <v>1</v>
      </c>
      <c r="C4564" s="67"/>
      <c r="D4564" s="70"/>
      <c r="E4564" s="70"/>
      <c r="F4564" s="70"/>
      <c r="G4564" s="42"/>
      <c r="H4564" s="67"/>
      <c r="I4564" s="67"/>
      <c r="J4564" s="67"/>
      <c r="K4564" s="67"/>
      <c r="L4564" s="67"/>
      <c r="M4564" s="67"/>
      <c r="N4564" s="67"/>
      <c r="O4564" s="67"/>
      <c r="P4564" s="67"/>
      <c r="Q4564" s="67"/>
      <c r="R4564" s="34"/>
      <c r="S4564" s="34"/>
      <c r="T4564" s="34"/>
      <c r="U4564" s="34"/>
      <c r="V4564" s="34"/>
      <c r="W4564" s="34"/>
      <c r="X4564" s="34"/>
      <c r="Y4564" s="34"/>
      <c r="Z4564" s="34"/>
    </row>
    <row r="4565" spans="1:26">
      <c r="A4565" s="69">
        <f t="shared" si="76"/>
        <v>569</v>
      </c>
      <c r="B4565" s="69">
        <f t="shared" si="77"/>
        <v>2</v>
      </c>
      <c r="C4565" s="67"/>
      <c r="D4565" s="70"/>
      <c r="E4565" s="70"/>
      <c r="F4565" s="70"/>
      <c r="G4565" s="42"/>
      <c r="H4565" s="67"/>
      <c r="I4565" s="67"/>
      <c r="J4565" s="67"/>
      <c r="K4565" s="67"/>
      <c r="L4565" s="67"/>
      <c r="M4565" s="67"/>
      <c r="N4565" s="67"/>
      <c r="O4565" s="67"/>
      <c r="P4565" s="67"/>
      <c r="Q4565" s="67"/>
      <c r="R4565" s="34"/>
      <c r="S4565" s="34"/>
      <c r="T4565" s="34"/>
      <c r="U4565" s="34"/>
      <c r="V4565" s="34"/>
      <c r="W4565" s="34"/>
      <c r="X4565" s="34"/>
      <c r="Y4565" s="34"/>
      <c r="Z4565" s="34"/>
    </row>
    <row r="4566" spans="1:26">
      <c r="A4566" s="69">
        <f t="shared" si="76"/>
        <v>569</v>
      </c>
      <c r="B4566" s="69">
        <f t="shared" si="77"/>
        <v>3</v>
      </c>
      <c r="C4566" s="67"/>
      <c r="D4566" s="70"/>
      <c r="E4566" s="70"/>
      <c r="F4566" s="70"/>
      <c r="G4566" s="42"/>
      <c r="H4566" s="67"/>
      <c r="I4566" s="67"/>
      <c r="J4566" s="67"/>
      <c r="K4566" s="67"/>
      <c r="L4566" s="67"/>
      <c r="M4566" s="67"/>
      <c r="N4566" s="67"/>
      <c r="O4566" s="67"/>
      <c r="P4566" s="67"/>
      <c r="Q4566" s="67"/>
      <c r="R4566" s="34"/>
      <c r="S4566" s="34"/>
      <c r="T4566" s="34"/>
      <c r="U4566" s="34"/>
      <c r="V4566" s="34"/>
      <c r="W4566" s="34"/>
      <c r="X4566" s="34"/>
      <c r="Y4566" s="34"/>
      <c r="Z4566" s="34"/>
    </row>
    <row r="4567" spans="1:26">
      <c r="A4567" s="69">
        <f t="shared" si="76"/>
        <v>569</v>
      </c>
      <c r="B4567" s="69">
        <f t="shared" si="77"/>
        <v>4</v>
      </c>
      <c r="C4567" s="67"/>
      <c r="D4567" s="70"/>
      <c r="E4567" s="70"/>
      <c r="F4567" s="70"/>
      <c r="G4567" s="42"/>
      <c r="H4567" s="67"/>
      <c r="I4567" s="67"/>
      <c r="J4567" s="67"/>
      <c r="K4567" s="67"/>
      <c r="L4567" s="67"/>
      <c r="M4567" s="67"/>
      <c r="N4567" s="67"/>
      <c r="O4567" s="67"/>
      <c r="P4567" s="67"/>
      <c r="Q4567" s="67"/>
      <c r="R4567" s="34"/>
      <c r="S4567" s="34"/>
      <c r="T4567" s="34"/>
      <c r="U4567" s="34"/>
      <c r="V4567" s="34"/>
      <c r="W4567" s="34"/>
      <c r="X4567" s="34"/>
      <c r="Y4567" s="34"/>
      <c r="Z4567" s="34"/>
    </row>
    <row r="4568" spans="1:26">
      <c r="A4568" s="69">
        <f t="shared" si="76"/>
        <v>569</v>
      </c>
      <c r="B4568" s="69">
        <f t="shared" si="77"/>
        <v>5</v>
      </c>
      <c r="C4568" s="67"/>
      <c r="D4568" s="70"/>
      <c r="E4568" s="70"/>
      <c r="F4568" s="70"/>
      <c r="G4568" s="42"/>
      <c r="H4568" s="67"/>
      <c r="I4568" s="67"/>
      <c r="J4568" s="67"/>
      <c r="K4568" s="67"/>
      <c r="L4568" s="67"/>
      <c r="M4568" s="67"/>
      <c r="N4568" s="67"/>
      <c r="O4568" s="67"/>
      <c r="P4568" s="67"/>
      <c r="Q4568" s="67"/>
      <c r="R4568" s="34"/>
      <c r="S4568" s="34"/>
      <c r="T4568" s="34"/>
      <c r="U4568" s="34"/>
      <c r="V4568" s="34"/>
      <c r="W4568" s="34"/>
      <c r="X4568" s="34"/>
      <c r="Y4568" s="34"/>
      <c r="Z4568" s="34"/>
    </row>
    <row r="4569" spans="1:26">
      <c r="A4569" s="69">
        <f t="shared" si="76"/>
        <v>569</v>
      </c>
      <c r="B4569" s="69">
        <f t="shared" si="77"/>
        <v>6</v>
      </c>
      <c r="C4569" s="67"/>
      <c r="D4569" s="70"/>
      <c r="E4569" s="70"/>
      <c r="F4569" s="70"/>
      <c r="G4569" s="42"/>
      <c r="H4569" s="67"/>
      <c r="I4569" s="67"/>
      <c r="J4569" s="67"/>
      <c r="K4569" s="67"/>
      <c r="L4569" s="67"/>
      <c r="M4569" s="67"/>
      <c r="N4569" s="67"/>
      <c r="O4569" s="67"/>
      <c r="P4569" s="67"/>
      <c r="Q4569" s="67"/>
      <c r="R4569" s="34"/>
      <c r="S4569" s="34"/>
      <c r="T4569" s="34"/>
      <c r="U4569" s="34"/>
      <c r="V4569" s="34"/>
      <c r="W4569" s="34"/>
      <c r="X4569" s="34"/>
      <c r="Y4569" s="34"/>
      <c r="Z4569" s="34"/>
    </row>
    <row r="4570" spans="1:26">
      <c r="A4570" s="69">
        <f t="shared" si="76"/>
        <v>569</v>
      </c>
      <c r="B4570" s="69">
        <f t="shared" si="77"/>
        <v>7</v>
      </c>
      <c r="C4570" s="67"/>
      <c r="D4570" s="70"/>
      <c r="E4570" s="70"/>
      <c r="F4570" s="70"/>
      <c r="G4570" s="42"/>
      <c r="H4570" s="67"/>
      <c r="I4570" s="67"/>
      <c r="J4570" s="67"/>
      <c r="K4570" s="67"/>
      <c r="L4570" s="67"/>
      <c r="M4570" s="67"/>
      <c r="N4570" s="67"/>
      <c r="O4570" s="67"/>
      <c r="P4570" s="67"/>
      <c r="Q4570" s="67"/>
      <c r="R4570" s="34"/>
      <c r="S4570" s="34"/>
      <c r="T4570" s="34"/>
      <c r="U4570" s="34"/>
      <c r="V4570" s="34"/>
      <c r="W4570" s="34"/>
      <c r="X4570" s="34"/>
      <c r="Y4570" s="34"/>
      <c r="Z4570" s="34"/>
    </row>
    <row r="4571" spans="1:26">
      <c r="A4571" s="69">
        <f t="shared" si="76"/>
        <v>569</v>
      </c>
      <c r="B4571" s="69">
        <f t="shared" si="77"/>
        <v>8</v>
      </c>
      <c r="C4571" s="67"/>
      <c r="D4571" s="70"/>
      <c r="E4571" s="70"/>
      <c r="F4571" s="70"/>
      <c r="G4571" s="42"/>
      <c r="H4571" s="67"/>
      <c r="I4571" s="67"/>
      <c r="J4571" s="67"/>
      <c r="K4571" s="67"/>
      <c r="L4571" s="67"/>
      <c r="M4571" s="67"/>
      <c r="N4571" s="67"/>
      <c r="O4571" s="67"/>
      <c r="P4571" s="67"/>
      <c r="Q4571" s="67"/>
      <c r="R4571" s="34"/>
      <c r="S4571" s="34"/>
      <c r="T4571" s="34"/>
      <c r="U4571" s="34"/>
      <c r="V4571" s="34"/>
      <c r="W4571" s="34"/>
      <c r="X4571" s="34"/>
      <c r="Y4571" s="34"/>
      <c r="Z4571" s="34"/>
    </row>
    <row r="4572" spans="1:26">
      <c r="A4572" s="69">
        <f t="shared" ref="A4572:A4603" si="78">A4564+1</f>
        <v>570</v>
      </c>
      <c r="B4572" s="69">
        <f t="shared" ref="B4572:B4603" si="79">B4564</f>
        <v>1</v>
      </c>
      <c r="C4572" s="67"/>
      <c r="D4572" s="70"/>
      <c r="E4572" s="70"/>
      <c r="F4572" s="70"/>
      <c r="G4572" s="42"/>
      <c r="H4572" s="67"/>
      <c r="I4572" s="67"/>
      <c r="J4572" s="67"/>
      <c r="K4572" s="67"/>
      <c r="L4572" s="67"/>
      <c r="M4572" s="67"/>
      <c r="N4572" s="67"/>
      <c r="O4572" s="67"/>
      <c r="P4572" s="67"/>
      <c r="Q4572" s="67"/>
      <c r="R4572" s="34"/>
      <c r="S4572" s="34"/>
      <c r="T4572" s="34"/>
      <c r="U4572" s="34"/>
      <c r="V4572" s="34"/>
      <c r="W4572" s="34"/>
      <c r="X4572" s="34"/>
      <c r="Y4572" s="34"/>
      <c r="Z4572" s="34"/>
    </row>
    <row r="4573" spans="1:26">
      <c r="A4573" s="69">
        <f t="shared" si="78"/>
        <v>570</v>
      </c>
      <c r="B4573" s="69">
        <f t="shared" si="79"/>
        <v>2</v>
      </c>
      <c r="C4573" s="67"/>
      <c r="D4573" s="70"/>
      <c r="E4573" s="70"/>
      <c r="F4573" s="70"/>
      <c r="G4573" s="42"/>
      <c r="H4573" s="67"/>
      <c r="I4573" s="67"/>
      <c r="J4573" s="67"/>
      <c r="K4573" s="67"/>
      <c r="L4573" s="67"/>
      <c r="M4573" s="67"/>
      <c r="N4573" s="67"/>
      <c r="O4573" s="67"/>
      <c r="P4573" s="67"/>
      <c r="Q4573" s="67"/>
      <c r="R4573" s="34"/>
      <c r="S4573" s="34"/>
      <c r="T4573" s="34"/>
      <c r="U4573" s="34"/>
      <c r="V4573" s="34"/>
      <c r="W4573" s="34"/>
      <c r="X4573" s="34"/>
      <c r="Y4573" s="34"/>
      <c r="Z4573" s="34"/>
    </row>
    <row r="4574" spans="1:26">
      <c r="A4574" s="69">
        <f t="shared" si="78"/>
        <v>570</v>
      </c>
      <c r="B4574" s="69">
        <f t="shared" si="79"/>
        <v>3</v>
      </c>
      <c r="C4574" s="67"/>
      <c r="D4574" s="70"/>
      <c r="E4574" s="70"/>
      <c r="F4574" s="70"/>
      <c r="G4574" s="42"/>
      <c r="H4574" s="67"/>
      <c r="I4574" s="67"/>
      <c r="J4574" s="67"/>
      <c r="K4574" s="67"/>
      <c r="L4574" s="67"/>
      <c r="M4574" s="67"/>
      <c r="N4574" s="67"/>
      <c r="O4574" s="67"/>
      <c r="P4574" s="67"/>
      <c r="Q4574" s="67"/>
      <c r="R4574" s="34"/>
      <c r="S4574" s="34"/>
      <c r="T4574" s="34"/>
      <c r="U4574" s="34"/>
      <c r="V4574" s="34"/>
      <c r="W4574" s="34"/>
      <c r="X4574" s="34"/>
      <c r="Y4574" s="34"/>
      <c r="Z4574" s="34"/>
    </row>
    <row r="4575" spans="1:26">
      <c r="A4575" s="69">
        <f t="shared" si="78"/>
        <v>570</v>
      </c>
      <c r="B4575" s="69">
        <f t="shared" si="79"/>
        <v>4</v>
      </c>
      <c r="C4575" s="67"/>
      <c r="D4575" s="70"/>
      <c r="E4575" s="70"/>
      <c r="F4575" s="70"/>
      <c r="G4575" s="42"/>
      <c r="H4575" s="67"/>
      <c r="I4575" s="67"/>
      <c r="J4575" s="67"/>
      <c r="K4575" s="67"/>
      <c r="L4575" s="67"/>
      <c r="M4575" s="67"/>
      <c r="N4575" s="67"/>
      <c r="O4575" s="67"/>
      <c r="P4575" s="67"/>
      <c r="Q4575" s="67"/>
      <c r="R4575" s="34"/>
      <c r="S4575" s="34"/>
      <c r="T4575" s="34"/>
      <c r="U4575" s="34"/>
      <c r="V4575" s="34"/>
      <c r="W4575" s="34"/>
      <c r="X4575" s="34"/>
      <c r="Y4575" s="34"/>
      <c r="Z4575" s="34"/>
    </row>
    <row r="4576" spans="1:26">
      <c r="A4576" s="69">
        <f t="shared" si="78"/>
        <v>570</v>
      </c>
      <c r="B4576" s="69">
        <f t="shared" si="79"/>
        <v>5</v>
      </c>
      <c r="C4576" s="67"/>
      <c r="D4576" s="70"/>
      <c r="E4576" s="70"/>
      <c r="F4576" s="70"/>
      <c r="G4576" s="42"/>
      <c r="H4576" s="67"/>
      <c r="I4576" s="67"/>
      <c r="J4576" s="67"/>
      <c r="K4576" s="67"/>
      <c r="L4576" s="67"/>
      <c r="M4576" s="67"/>
      <c r="N4576" s="67"/>
      <c r="O4576" s="67"/>
      <c r="P4576" s="67"/>
      <c r="Q4576" s="67"/>
      <c r="R4576" s="34"/>
      <c r="S4576" s="34"/>
      <c r="T4576" s="34"/>
      <c r="U4576" s="34"/>
      <c r="V4576" s="34"/>
      <c r="W4576" s="34"/>
      <c r="X4576" s="34"/>
      <c r="Y4576" s="34"/>
      <c r="Z4576" s="34"/>
    </row>
    <row r="4577" spans="1:26">
      <c r="A4577" s="69">
        <f t="shared" si="78"/>
        <v>570</v>
      </c>
      <c r="B4577" s="69">
        <f t="shared" si="79"/>
        <v>6</v>
      </c>
      <c r="C4577" s="67"/>
      <c r="D4577" s="70"/>
      <c r="E4577" s="70"/>
      <c r="F4577" s="70"/>
      <c r="G4577" s="42"/>
      <c r="H4577" s="67"/>
      <c r="I4577" s="67"/>
      <c r="J4577" s="67"/>
      <c r="K4577" s="67"/>
      <c r="L4577" s="67"/>
      <c r="M4577" s="67"/>
      <c r="N4577" s="67"/>
      <c r="O4577" s="67"/>
      <c r="P4577" s="67"/>
      <c r="Q4577" s="67"/>
      <c r="R4577" s="34"/>
      <c r="S4577" s="34"/>
      <c r="T4577" s="34"/>
      <c r="U4577" s="34"/>
      <c r="V4577" s="34"/>
      <c r="W4577" s="34"/>
      <c r="X4577" s="34"/>
      <c r="Y4577" s="34"/>
      <c r="Z4577" s="34"/>
    </row>
    <row r="4578" spans="1:26">
      <c r="A4578" s="69">
        <f t="shared" si="78"/>
        <v>570</v>
      </c>
      <c r="B4578" s="69">
        <f t="shared" si="79"/>
        <v>7</v>
      </c>
      <c r="C4578" s="67"/>
      <c r="D4578" s="70"/>
      <c r="E4578" s="70"/>
      <c r="F4578" s="70"/>
      <c r="G4578" s="42"/>
      <c r="H4578" s="67"/>
      <c r="I4578" s="67"/>
      <c r="J4578" s="67"/>
      <c r="K4578" s="67"/>
      <c r="L4578" s="67"/>
      <c r="M4578" s="67"/>
      <c r="N4578" s="67"/>
      <c r="O4578" s="67"/>
      <c r="P4578" s="67"/>
      <c r="Q4578" s="67"/>
      <c r="R4578" s="34"/>
      <c r="S4578" s="34"/>
      <c r="T4578" s="34"/>
      <c r="U4578" s="34"/>
      <c r="V4578" s="34"/>
      <c r="W4578" s="34"/>
      <c r="X4578" s="34"/>
      <c r="Y4578" s="34"/>
      <c r="Z4578" s="34"/>
    </row>
    <row r="4579" spans="1:26">
      <c r="A4579" s="69">
        <f t="shared" si="78"/>
        <v>570</v>
      </c>
      <c r="B4579" s="69">
        <f t="shared" si="79"/>
        <v>8</v>
      </c>
      <c r="C4579" s="67"/>
      <c r="D4579" s="70"/>
      <c r="E4579" s="70"/>
      <c r="F4579" s="70"/>
      <c r="G4579" s="42"/>
      <c r="H4579" s="67"/>
      <c r="I4579" s="67"/>
      <c r="J4579" s="67"/>
      <c r="K4579" s="67"/>
      <c r="L4579" s="67"/>
      <c r="M4579" s="67"/>
      <c r="N4579" s="67"/>
      <c r="O4579" s="67"/>
      <c r="P4579" s="67"/>
      <c r="Q4579" s="67"/>
      <c r="R4579" s="34"/>
      <c r="S4579" s="34"/>
      <c r="T4579" s="34"/>
      <c r="U4579" s="34"/>
      <c r="V4579" s="34"/>
      <c r="W4579" s="34"/>
      <c r="X4579" s="34"/>
      <c r="Y4579" s="34"/>
      <c r="Z4579" s="34"/>
    </row>
    <row r="4580" spans="1:26">
      <c r="A4580" s="69">
        <f t="shared" si="78"/>
        <v>571</v>
      </c>
      <c r="B4580" s="69">
        <f t="shared" si="79"/>
        <v>1</v>
      </c>
      <c r="C4580" s="67"/>
      <c r="D4580" s="70"/>
      <c r="E4580" s="70"/>
      <c r="F4580" s="70"/>
      <c r="G4580" s="42"/>
      <c r="H4580" s="67"/>
      <c r="I4580" s="67"/>
      <c r="J4580" s="67"/>
      <c r="K4580" s="67"/>
      <c r="L4580" s="67"/>
      <c r="M4580" s="67"/>
      <c r="N4580" s="67"/>
      <c r="O4580" s="67"/>
      <c r="P4580" s="67"/>
      <c r="Q4580" s="67"/>
      <c r="R4580" s="34"/>
      <c r="S4580" s="34"/>
      <c r="T4580" s="34"/>
      <c r="U4580" s="34"/>
      <c r="V4580" s="34"/>
      <c r="W4580" s="34"/>
      <c r="X4580" s="34"/>
      <c r="Y4580" s="34"/>
      <c r="Z4580" s="34"/>
    </row>
    <row r="4581" spans="1:26">
      <c r="A4581" s="69">
        <f t="shared" si="78"/>
        <v>571</v>
      </c>
      <c r="B4581" s="69">
        <f t="shared" si="79"/>
        <v>2</v>
      </c>
      <c r="C4581" s="67"/>
      <c r="D4581" s="70"/>
      <c r="E4581" s="70"/>
      <c r="F4581" s="70"/>
      <c r="G4581" s="42"/>
      <c r="H4581" s="67"/>
      <c r="I4581" s="67"/>
      <c r="J4581" s="67"/>
      <c r="K4581" s="67"/>
      <c r="L4581" s="67"/>
      <c r="M4581" s="67"/>
      <c r="N4581" s="67"/>
      <c r="O4581" s="67"/>
      <c r="P4581" s="67"/>
      <c r="Q4581" s="67"/>
      <c r="R4581" s="34"/>
      <c r="S4581" s="34"/>
      <c r="T4581" s="34"/>
      <c r="U4581" s="34"/>
      <c r="V4581" s="34"/>
      <c r="W4581" s="34"/>
      <c r="X4581" s="34"/>
      <c r="Y4581" s="34"/>
      <c r="Z4581" s="34"/>
    </row>
    <row r="4582" spans="1:26">
      <c r="A4582" s="69">
        <f t="shared" si="78"/>
        <v>571</v>
      </c>
      <c r="B4582" s="69">
        <f t="shared" si="79"/>
        <v>3</v>
      </c>
      <c r="C4582" s="67"/>
      <c r="D4582" s="70"/>
      <c r="E4582" s="70"/>
      <c r="F4582" s="70"/>
      <c r="G4582" s="42"/>
      <c r="H4582" s="67"/>
      <c r="I4582" s="67"/>
      <c r="J4582" s="67"/>
      <c r="K4582" s="67"/>
      <c r="L4582" s="67"/>
      <c r="M4582" s="67"/>
      <c r="N4582" s="67"/>
      <c r="O4582" s="67"/>
      <c r="P4582" s="67"/>
      <c r="Q4582" s="67"/>
      <c r="R4582" s="34"/>
      <c r="S4582" s="34"/>
      <c r="T4582" s="34"/>
      <c r="U4582" s="34"/>
      <c r="V4582" s="34"/>
      <c r="W4582" s="34"/>
      <c r="X4582" s="34"/>
      <c r="Y4582" s="34"/>
      <c r="Z4582" s="34"/>
    </row>
    <row r="4583" spans="1:26">
      <c r="A4583" s="69">
        <f t="shared" si="78"/>
        <v>571</v>
      </c>
      <c r="B4583" s="69">
        <f t="shared" si="79"/>
        <v>4</v>
      </c>
      <c r="C4583" s="67"/>
      <c r="D4583" s="70"/>
      <c r="E4583" s="70"/>
      <c r="F4583" s="70"/>
      <c r="G4583" s="42"/>
      <c r="H4583" s="67"/>
      <c r="I4583" s="67"/>
      <c r="J4583" s="67"/>
      <c r="K4583" s="67"/>
      <c r="L4583" s="67"/>
      <c r="M4583" s="67"/>
      <c r="N4583" s="67"/>
      <c r="O4583" s="67"/>
      <c r="P4583" s="67"/>
      <c r="Q4583" s="67"/>
      <c r="R4583" s="34"/>
      <c r="S4583" s="34"/>
      <c r="T4583" s="34"/>
      <c r="U4583" s="34"/>
      <c r="V4583" s="34"/>
      <c r="W4583" s="34"/>
      <c r="X4583" s="34"/>
      <c r="Y4583" s="34"/>
      <c r="Z4583" s="34"/>
    </row>
    <row r="4584" spans="1:26">
      <c r="A4584" s="69">
        <f t="shared" si="78"/>
        <v>571</v>
      </c>
      <c r="B4584" s="69">
        <f t="shared" si="79"/>
        <v>5</v>
      </c>
      <c r="C4584" s="67"/>
      <c r="D4584" s="70"/>
      <c r="E4584" s="70"/>
      <c r="F4584" s="70"/>
      <c r="G4584" s="42"/>
      <c r="H4584" s="67"/>
      <c r="I4584" s="67"/>
      <c r="J4584" s="67"/>
      <c r="K4584" s="67"/>
      <c r="L4584" s="67"/>
      <c r="M4584" s="67"/>
      <c r="N4584" s="67"/>
      <c r="O4584" s="67"/>
      <c r="P4584" s="67"/>
      <c r="Q4584" s="67"/>
      <c r="R4584" s="34"/>
      <c r="S4584" s="34"/>
      <c r="T4584" s="34"/>
      <c r="U4584" s="34"/>
      <c r="V4584" s="34"/>
      <c r="W4584" s="34"/>
      <c r="X4584" s="34"/>
      <c r="Y4584" s="34"/>
      <c r="Z4584" s="34"/>
    </row>
    <row r="4585" spans="1:26">
      <c r="A4585" s="69">
        <f t="shared" si="78"/>
        <v>571</v>
      </c>
      <c r="B4585" s="69">
        <f t="shared" si="79"/>
        <v>6</v>
      </c>
      <c r="C4585" s="67"/>
      <c r="D4585" s="70"/>
      <c r="E4585" s="70"/>
      <c r="F4585" s="70"/>
      <c r="G4585" s="42"/>
      <c r="H4585" s="67"/>
      <c r="I4585" s="67"/>
      <c r="J4585" s="67"/>
      <c r="K4585" s="67"/>
      <c r="L4585" s="67"/>
      <c r="M4585" s="67"/>
      <c r="N4585" s="67"/>
      <c r="O4585" s="67"/>
      <c r="P4585" s="67"/>
      <c r="Q4585" s="67"/>
      <c r="R4585" s="34"/>
      <c r="S4585" s="34"/>
      <c r="T4585" s="34"/>
      <c r="U4585" s="34"/>
      <c r="V4585" s="34"/>
      <c r="W4585" s="34"/>
      <c r="X4585" s="34"/>
      <c r="Y4585" s="34"/>
      <c r="Z4585" s="34"/>
    </row>
    <row r="4586" spans="1:26">
      <c r="A4586" s="69">
        <f t="shared" si="78"/>
        <v>571</v>
      </c>
      <c r="B4586" s="69">
        <f t="shared" si="79"/>
        <v>7</v>
      </c>
      <c r="C4586" s="67"/>
      <c r="D4586" s="70"/>
      <c r="E4586" s="70"/>
      <c r="F4586" s="70"/>
      <c r="G4586" s="42"/>
      <c r="H4586" s="67"/>
      <c r="I4586" s="67"/>
      <c r="J4586" s="67"/>
      <c r="K4586" s="67"/>
      <c r="L4586" s="67"/>
      <c r="M4586" s="67"/>
      <c r="N4586" s="67"/>
      <c r="O4586" s="67"/>
      <c r="P4586" s="67"/>
      <c r="Q4586" s="67"/>
      <c r="R4586" s="34"/>
      <c r="S4586" s="34"/>
      <c r="T4586" s="34"/>
      <c r="U4586" s="34"/>
      <c r="V4586" s="34"/>
      <c r="W4586" s="34"/>
      <c r="X4586" s="34"/>
      <c r="Y4586" s="34"/>
      <c r="Z4586" s="34"/>
    </row>
    <row r="4587" spans="1:26">
      <c r="A4587" s="69">
        <f t="shared" si="78"/>
        <v>571</v>
      </c>
      <c r="B4587" s="69">
        <f t="shared" si="79"/>
        <v>8</v>
      </c>
      <c r="C4587" s="67"/>
      <c r="D4587" s="70"/>
      <c r="E4587" s="70"/>
      <c r="F4587" s="70"/>
      <c r="G4587" s="42"/>
      <c r="H4587" s="67"/>
      <c r="I4587" s="67"/>
      <c r="J4587" s="67"/>
      <c r="K4587" s="67"/>
      <c r="L4587" s="67"/>
      <c r="M4587" s="67"/>
      <c r="N4587" s="67"/>
      <c r="O4587" s="67"/>
      <c r="P4587" s="67"/>
      <c r="Q4587" s="67"/>
      <c r="R4587" s="34"/>
      <c r="S4587" s="34"/>
      <c r="T4587" s="34"/>
      <c r="U4587" s="34"/>
      <c r="V4587" s="34"/>
      <c r="W4587" s="34"/>
      <c r="X4587" s="34"/>
      <c r="Y4587" s="34"/>
      <c r="Z4587" s="34"/>
    </row>
    <row r="4588" spans="1:26">
      <c r="A4588" s="69">
        <f t="shared" si="78"/>
        <v>572</v>
      </c>
      <c r="B4588" s="69">
        <f t="shared" si="79"/>
        <v>1</v>
      </c>
      <c r="C4588" s="67"/>
      <c r="D4588" s="70"/>
      <c r="E4588" s="70"/>
      <c r="F4588" s="70"/>
      <c r="G4588" s="42"/>
      <c r="H4588" s="67"/>
      <c r="I4588" s="67"/>
      <c r="J4588" s="67"/>
      <c r="K4588" s="67"/>
      <c r="L4588" s="67"/>
      <c r="M4588" s="67"/>
      <c r="N4588" s="67"/>
      <c r="O4588" s="67"/>
      <c r="P4588" s="67"/>
      <c r="Q4588" s="67"/>
      <c r="R4588" s="34"/>
      <c r="S4588" s="34"/>
      <c r="T4588" s="34"/>
      <c r="U4588" s="34"/>
      <c r="V4588" s="34"/>
      <c r="W4588" s="34"/>
      <c r="X4588" s="34"/>
      <c r="Y4588" s="34"/>
      <c r="Z4588" s="34"/>
    </row>
    <row r="4589" spans="1:26">
      <c r="A4589" s="69">
        <f t="shared" si="78"/>
        <v>572</v>
      </c>
      <c r="B4589" s="69">
        <f t="shared" si="79"/>
        <v>2</v>
      </c>
      <c r="C4589" s="67"/>
      <c r="D4589" s="70"/>
      <c r="E4589" s="70"/>
      <c r="F4589" s="70"/>
      <c r="G4589" s="42"/>
      <c r="H4589" s="67"/>
      <c r="I4589" s="67"/>
      <c r="J4589" s="67"/>
      <c r="K4589" s="67"/>
      <c r="L4589" s="67"/>
      <c r="M4589" s="67"/>
      <c r="N4589" s="67"/>
      <c r="O4589" s="67"/>
      <c r="P4589" s="67"/>
      <c r="Q4589" s="67"/>
      <c r="R4589" s="34"/>
      <c r="S4589" s="34"/>
      <c r="T4589" s="34"/>
      <c r="U4589" s="34"/>
      <c r="V4589" s="34"/>
      <c r="W4589" s="34"/>
      <c r="X4589" s="34"/>
      <c r="Y4589" s="34"/>
      <c r="Z4589" s="34"/>
    </row>
    <row r="4590" spans="1:26">
      <c r="A4590" s="69">
        <f t="shared" si="78"/>
        <v>572</v>
      </c>
      <c r="B4590" s="69">
        <f t="shared" si="79"/>
        <v>3</v>
      </c>
      <c r="C4590" s="67"/>
      <c r="D4590" s="70"/>
      <c r="E4590" s="70"/>
      <c r="F4590" s="70"/>
      <c r="G4590" s="42"/>
      <c r="H4590" s="67"/>
      <c r="I4590" s="67"/>
      <c r="J4590" s="67"/>
      <c r="K4590" s="67"/>
      <c r="L4590" s="67"/>
      <c r="M4590" s="67"/>
      <c r="N4590" s="67"/>
      <c r="O4590" s="67"/>
      <c r="P4590" s="67"/>
      <c r="Q4590" s="67"/>
      <c r="R4590" s="34"/>
      <c r="S4590" s="34"/>
      <c r="T4590" s="34"/>
      <c r="U4590" s="34"/>
      <c r="V4590" s="34"/>
      <c r="W4590" s="34"/>
      <c r="X4590" s="34"/>
      <c r="Y4590" s="34"/>
      <c r="Z4590" s="34"/>
    </row>
    <row r="4591" spans="1:26">
      <c r="A4591" s="69">
        <f t="shared" si="78"/>
        <v>572</v>
      </c>
      <c r="B4591" s="69">
        <f t="shared" si="79"/>
        <v>4</v>
      </c>
      <c r="C4591" s="67"/>
      <c r="D4591" s="70"/>
      <c r="E4591" s="70"/>
      <c r="F4591" s="70"/>
      <c r="G4591" s="42"/>
      <c r="H4591" s="67"/>
      <c r="I4591" s="67"/>
      <c r="J4591" s="67"/>
      <c r="K4591" s="67"/>
      <c r="L4591" s="67"/>
      <c r="M4591" s="67"/>
      <c r="N4591" s="67"/>
      <c r="O4591" s="67"/>
      <c r="P4591" s="67"/>
      <c r="Q4591" s="67"/>
      <c r="R4591" s="34"/>
      <c r="S4591" s="34"/>
      <c r="T4591" s="34"/>
      <c r="U4591" s="34"/>
      <c r="V4591" s="34"/>
      <c r="W4591" s="34"/>
      <c r="X4591" s="34"/>
      <c r="Y4591" s="34"/>
      <c r="Z4591" s="34"/>
    </row>
    <row r="4592" spans="1:26">
      <c r="A4592" s="69">
        <f t="shared" si="78"/>
        <v>572</v>
      </c>
      <c r="B4592" s="69">
        <f t="shared" si="79"/>
        <v>5</v>
      </c>
      <c r="C4592" s="67"/>
      <c r="D4592" s="70"/>
      <c r="E4592" s="70"/>
      <c r="F4592" s="70"/>
      <c r="G4592" s="42"/>
      <c r="H4592" s="67"/>
      <c r="I4592" s="67"/>
      <c r="J4592" s="67"/>
      <c r="K4592" s="67"/>
      <c r="L4592" s="67"/>
      <c r="M4592" s="67"/>
      <c r="N4592" s="67"/>
      <c r="O4592" s="67"/>
      <c r="P4592" s="67"/>
      <c r="Q4592" s="67"/>
      <c r="R4592" s="34"/>
      <c r="S4592" s="34"/>
      <c r="T4592" s="34"/>
      <c r="U4592" s="34"/>
      <c r="V4592" s="34"/>
      <c r="W4592" s="34"/>
      <c r="X4592" s="34"/>
      <c r="Y4592" s="34"/>
      <c r="Z4592" s="34"/>
    </row>
    <row r="4593" spans="1:26">
      <c r="A4593" s="69">
        <f t="shared" si="78"/>
        <v>572</v>
      </c>
      <c r="B4593" s="69">
        <f t="shared" si="79"/>
        <v>6</v>
      </c>
      <c r="C4593" s="67"/>
      <c r="D4593" s="70"/>
      <c r="E4593" s="70"/>
      <c r="F4593" s="70"/>
      <c r="G4593" s="42"/>
      <c r="H4593" s="67"/>
      <c r="I4593" s="67"/>
      <c r="J4593" s="67"/>
      <c r="K4593" s="67"/>
      <c r="L4593" s="67"/>
      <c r="M4593" s="67"/>
      <c r="N4593" s="67"/>
      <c r="O4593" s="67"/>
      <c r="P4593" s="67"/>
      <c r="Q4593" s="67"/>
      <c r="R4593" s="34"/>
      <c r="S4593" s="34"/>
      <c r="T4593" s="34"/>
      <c r="U4593" s="34"/>
      <c r="V4593" s="34"/>
      <c r="W4593" s="34"/>
      <c r="X4593" s="34"/>
      <c r="Y4593" s="34"/>
      <c r="Z4593" s="34"/>
    </row>
    <row r="4594" spans="1:26">
      <c r="A4594" s="69">
        <f t="shared" si="78"/>
        <v>572</v>
      </c>
      <c r="B4594" s="69">
        <f t="shared" si="79"/>
        <v>7</v>
      </c>
      <c r="C4594" s="67"/>
      <c r="D4594" s="70"/>
      <c r="E4594" s="70"/>
      <c r="F4594" s="70"/>
      <c r="G4594" s="42"/>
      <c r="H4594" s="67"/>
      <c r="I4594" s="67"/>
      <c r="J4594" s="67"/>
      <c r="K4594" s="67"/>
      <c r="L4594" s="67"/>
      <c r="M4594" s="67"/>
      <c r="N4594" s="67"/>
      <c r="O4594" s="67"/>
      <c r="P4594" s="67"/>
      <c r="Q4594" s="67"/>
      <c r="R4594" s="34"/>
      <c r="S4594" s="34"/>
      <c r="T4594" s="34"/>
      <c r="U4594" s="34"/>
      <c r="V4594" s="34"/>
      <c r="W4594" s="34"/>
      <c r="X4594" s="34"/>
      <c r="Y4594" s="34"/>
      <c r="Z4594" s="34"/>
    </row>
    <row r="4595" spans="1:26">
      <c r="A4595" s="69">
        <f t="shared" si="78"/>
        <v>572</v>
      </c>
      <c r="B4595" s="69">
        <f t="shared" si="79"/>
        <v>8</v>
      </c>
      <c r="C4595" s="67"/>
      <c r="D4595" s="70"/>
      <c r="E4595" s="70"/>
      <c r="F4595" s="70"/>
      <c r="G4595" s="42"/>
      <c r="H4595" s="67"/>
      <c r="I4595" s="67"/>
      <c r="J4595" s="67"/>
      <c r="K4595" s="67"/>
      <c r="L4595" s="67"/>
      <c r="M4595" s="67"/>
      <c r="N4595" s="67"/>
      <c r="O4595" s="67"/>
      <c r="P4595" s="67"/>
      <c r="Q4595" s="67"/>
      <c r="R4595" s="34"/>
      <c r="S4595" s="34"/>
      <c r="T4595" s="34"/>
      <c r="U4595" s="34"/>
      <c r="V4595" s="34"/>
      <c r="W4595" s="34"/>
      <c r="X4595" s="34"/>
      <c r="Y4595" s="34"/>
      <c r="Z4595" s="34"/>
    </row>
    <row r="4596" spans="1:26">
      <c r="A4596" s="69">
        <f t="shared" si="78"/>
        <v>573</v>
      </c>
      <c r="B4596" s="69">
        <f t="shared" si="79"/>
        <v>1</v>
      </c>
      <c r="C4596" s="67"/>
      <c r="D4596" s="70"/>
      <c r="E4596" s="70"/>
      <c r="F4596" s="70"/>
      <c r="G4596" s="42"/>
      <c r="H4596" s="67"/>
      <c r="I4596" s="67"/>
      <c r="J4596" s="67"/>
      <c r="K4596" s="67"/>
      <c r="L4596" s="67"/>
      <c r="M4596" s="67"/>
      <c r="N4596" s="67"/>
      <c r="O4596" s="67"/>
      <c r="P4596" s="67"/>
      <c r="Q4596" s="67"/>
      <c r="R4596" s="34"/>
      <c r="S4596" s="34"/>
      <c r="T4596" s="34"/>
      <c r="U4596" s="34"/>
      <c r="V4596" s="34"/>
      <c r="W4596" s="34"/>
      <c r="X4596" s="34"/>
      <c r="Y4596" s="34"/>
      <c r="Z4596" s="34"/>
    </row>
    <row r="4597" spans="1:26">
      <c r="A4597" s="69">
        <f t="shared" si="78"/>
        <v>573</v>
      </c>
      <c r="B4597" s="69">
        <f t="shared" si="79"/>
        <v>2</v>
      </c>
      <c r="C4597" s="67"/>
      <c r="D4597" s="70"/>
      <c r="E4597" s="70"/>
      <c r="F4597" s="70"/>
      <c r="G4597" s="42"/>
      <c r="H4597" s="67"/>
      <c r="I4597" s="67"/>
      <c r="J4597" s="67"/>
      <c r="K4597" s="67"/>
      <c r="L4597" s="67"/>
      <c r="M4597" s="67"/>
      <c r="N4597" s="67"/>
      <c r="O4597" s="67"/>
      <c r="P4597" s="67"/>
      <c r="Q4597" s="67"/>
      <c r="R4597" s="34"/>
      <c r="S4597" s="34"/>
      <c r="T4597" s="34"/>
      <c r="U4597" s="34"/>
      <c r="V4597" s="34"/>
      <c r="W4597" s="34"/>
      <c r="X4597" s="34"/>
      <c r="Y4597" s="34"/>
      <c r="Z4597" s="34"/>
    </row>
    <row r="4598" spans="1:26">
      <c r="A4598" s="69">
        <f t="shared" si="78"/>
        <v>573</v>
      </c>
      <c r="B4598" s="69">
        <f t="shared" si="79"/>
        <v>3</v>
      </c>
      <c r="C4598" s="67"/>
      <c r="D4598" s="70"/>
      <c r="E4598" s="70"/>
      <c r="F4598" s="70"/>
      <c r="G4598" s="42"/>
      <c r="H4598" s="67"/>
      <c r="I4598" s="67"/>
      <c r="J4598" s="67"/>
      <c r="K4598" s="67"/>
      <c r="L4598" s="67"/>
      <c r="M4598" s="67"/>
      <c r="N4598" s="67"/>
      <c r="O4598" s="67"/>
      <c r="P4598" s="67"/>
      <c r="Q4598" s="67"/>
      <c r="R4598" s="34"/>
      <c r="S4598" s="34"/>
      <c r="T4598" s="34"/>
      <c r="U4598" s="34"/>
      <c r="V4598" s="34"/>
      <c r="W4598" s="34"/>
      <c r="X4598" s="34"/>
      <c r="Y4598" s="34"/>
      <c r="Z4598" s="34"/>
    </row>
    <row r="4599" spans="1:26">
      <c r="A4599" s="69">
        <f t="shared" si="78"/>
        <v>573</v>
      </c>
      <c r="B4599" s="69">
        <f t="shared" si="79"/>
        <v>4</v>
      </c>
      <c r="C4599" s="67"/>
      <c r="D4599" s="70"/>
      <c r="E4599" s="70"/>
      <c r="F4599" s="70"/>
      <c r="G4599" s="42"/>
      <c r="H4599" s="67"/>
      <c r="I4599" s="67"/>
      <c r="J4599" s="67"/>
      <c r="K4599" s="67"/>
      <c r="L4599" s="67"/>
      <c r="M4599" s="67"/>
      <c r="N4599" s="67"/>
      <c r="O4599" s="67"/>
      <c r="P4599" s="67"/>
      <c r="Q4599" s="67"/>
      <c r="R4599" s="34"/>
      <c r="S4599" s="34"/>
      <c r="T4599" s="34"/>
      <c r="U4599" s="34"/>
      <c r="V4599" s="34"/>
      <c r="W4599" s="34"/>
      <c r="X4599" s="34"/>
      <c r="Y4599" s="34"/>
      <c r="Z4599" s="34"/>
    </row>
    <row r="4600" spans="1:26">
      <c r="A4600" s="69">
        <f t="shared" si="78"/>
        <v>573</v>
      </c>
      <c r="B4600" s="69">
        <f t="shared" si="79"/>
        <v>5</v>
      </c>
      <c r="C4600" s="67"/>
      <c r="D4600" s="70"/>
      <c r="E4600" s="70"/>
      <c r="F4600" s="70"/>
      <c r="G4600" s="42"/>
      <c r="H4600" s="67"/>
      <c r="I4600" s="67"/>
      <c r="J4600" s="67"/>
      <c r="K4600" s="67"/>
      <c r="L4600" s="67"/>
      <c r="M4600" s="67"/>
      <c r="N4600" s="67"/>
      <c r="O4600" s="67"/>
      <c r="P4600" s="67"/>
      <c r="Q4600" s="67"/>
      <c r="R4600" s="34"/>
      <c r="S4600" s="34"/>
      <c r="T4600" s="34"/>
      <c r="U4600" s="34"/>
      <c r="V4600" s="34"/>
      <c r="W4600" s="34"/>
      <c r="X4600" s="34"/>
      <c r="Y4600" s="34"/>
      <c r="Z4600" s="34"/>
    </row>
    <row r="4601" spans="1:26">
      <c r="A4601" s="69">
        <f t="shared" si="78"/>
        <v>573</v>
      </c>
      <c r="B4601" s="69">
        <f t="shared" si="79"/>
        <v>6</v>
      </c>
      <c r="C4601" s="67"/>
      <c r="D4601" s="70"/>
      <c r="E4601" s="70"/>
      <c r="F4601" s="70"/>
      <c r="G4601" s="42"/>
      <c r="H4601" s="67"/>
      <c r="I4601" s="67"/>
      <c r="J4601" s="67"/>
      <c r="K4601" s="67"/>
      <c r="L4601" s="67"/>
      <c r="M4601" s="67"/>
      <c r="N4601" s="67"/>
      <c r="O4601" s="67"/>
      <c r="P4601" s="67"/>
      <c r="Q4601" s="67"/>
      <c r="R4601" s="34"/>
      <c r="S4601" s="34"/>
      <c r="T4601" s="34"/>
      <c r="U4601" s="34"/>
      <c r="V4601" s="34"/>
      <c r="W4601" s="34"/>
      <c r="X4601" s="34"/>
      <c r="Y4601" s="34"/>
      <c r="Z4601" s="34"/>
    </row>
    <row r="4602" spans="1:26">
      <c r="A4602" s="69">
        <f t="shared" si="78"/>
        <v>573</v>
      </c>
      <c r="B4602" s="69">
        <f t="shared" si="79"/>
        <v>7</v>
      </c>
      <c r="C4602" s="67"/>
      <c r="D4602" s="70"/>
      <c r="E4602" s="70"/>
      <c r="F4602" s="70"/>
      <c r="G4602" s="42"/>
      <c r="H4602" s="67"/>
      <c r="I4602" s="67"/>
      <c r="J4602" s="67"/>
      <c r="K4602" s="67"/>
      <c r="L4602" s="67"/>
      <c r="M4602" s="67"/>
      <c r="N4602" s="67"/>
      <c r="O4602" s="67"/>
      <c r="P4602" s="67"/>
      <c r="Q4602" s="67"/>
      <c r="R4602" s="34"/>
      <c r="S4602" s="34"/>
      <c r="T4602" s="34"/>
      <c r="U4602" s="34"/>
      <c r="V4602" s="34"/>
      <c r="W4602" s="34"/>
      <c r="X4602" s="34"/>
      <c r="Y4602" s="34"/>
      <c r="Z4602" s="34"/>
    </row>
    <row r="4603" spans="1:26">
      <c r="A4603" s="69">
        <f t="shared" si="78"/>
        <v>573</v>
      </c>
      <c r="B4603" s="69">
        <f t="shared" si="79"/>
        <v>8</v>
      </c>
      <c r="C4603" s="67"/>
      <c r="D4603" s="70"/>
      <c r="E4603" s="70"/>
      <c r="F4603" s="70"/>
      <c r="G4603" s="42"/>
      <c r="H4603" s="67"/>
      <c r="I4603" s="67"/>
      <c r="J4603" s="67"/>
      <c r="K4603" s="67"/>
      <c r="L4603" s="67"/>
      <c r="M4603" s="67"/>
      <c r="N4603" s="67"/>
      <c r="O4603" s="67"/>
      <c r="P4603" s="67"/>
      <c r="Q4603" s="67"/>
      <c r="R4603" s="34"/>
      <c r="S4603" s="34"/>
      <c r="T4603" s="34"/>
      <c r="U4603" s="34"/>
      <c r="V4603" s="34"/>
      <c r="W4603" s="34"/>
      <c r="X4603" s="34"/>
      <c r="Y4603" s="34"/>
      <c r="Z4603" s="34"/>
    </row>
    <row r="4604" spans="1:26">
      <c r="A4604" s="69">
        <f t="shared" ref="A4604:A4635" si="80">A4596+1</f>
        <v>574</v>
      </c>
      <c r="B4604" s="69">
        <f t="shared" ref="B4604:B4635" si="81">B4596</f>
        <v>1</v>
      </c>
      <c r="C4604" s="67"/>
      <c r="D4604" s="70"/>
      <c r="E4604" s="70"/>
      <c r="F4604" s="70"/>
      <c r="G4604" s="42"/>
      <c r="H4604" s="67"/>
      <c r="I4604" s="67"/>
      <c r="J4604" s="67"/>
      <c r="K4604" s="67"/>
      <c r="L4604" s="67"/>
      <c r="M4604" s="67"/>
      <c r="N4604" s="67"/>
      <c r="O4604" s="67"/>
      <c r="P4604" s="67"/>
      <c r="Q4604" s="67"/>
      <c r="R4604" s="34"/>
      <c r="S4604" s="34"/>
      <c r="T4604" s="34"/>
      <c r="U4604" s="34"/>
      <c r="V4604" s="34"/>
      <c r="W4604" s="34"/>
      <c r="X4604" s="34"/>
      <c r="Y4604" s="34"/>
      <c r="Z4604" s="34"/>
    </row>
    <row r="4605" spans="1:26">
      <c r="A4605" s="69">
        <f t="shared" si="80"/>
        <v>574</v>
      </c>
      <c r="B4605" s="69">
        <f t="shared" si="81"/>
        <v>2</v>
      </c>
      <c r="C4605" s="67"/>
      <c r="D4605" s="70"/>
      <c r="E4605" s="70"/>
      <c r="F4605" s="70"/>
      <c r="G4605" s="42"/>
      <c r="H4605" s="67"/>
      <c r="I4605" s="67"/>
      <c r="J4605" s="67"/>
      <c r="K4605" s="67"/>
      <c r="L4605" s="67"/>
      <c r="M4605" s="67"/>
      <c r="N4605" s="67"/>
      <c r="O4605" s="67"/>
      <c r="P4605" s="67"/>
      <c r="Q4605" s="67"/>
      <c r="R4605" s="34"/>
      <c r="S4605" s="34"/>
      <c r="T4605" s="34"/>
      <c r="U4605" s="34"/>
      <c r="V4605" s="34"/>
      <c r="W4605" s="34"/>
      <c r="X4605" s="34"/>
      <c r="Y4605" s="34"/>
      <c r="Z4605" s="34"/>
    </row>
    <row r="4606" spans="1:26">
      <c r="A4606" s="69">
        <f t="shared" si="80"/>
        <v>574</v>
      </c>
      <c r="B4606" s="69">
        <f t="shared" si="81"/>
        <v>3</v>
      </c>
      <c r="C4606" s="67"/>
      <c r="D4606" s="70"/>
      <c r="E4606" s="70"/>
      <c r="F4606" s="70"/>
      <c r="G4606" s="42"/>
      <c r="H4606" s="67"/>
      <c r="I4606" s="67"/>
      <c r="J4606" s="67"/>
      <c r="K4606" s="67"/>
      <c r="L4606" s="67"/>
      <c r="M4606" s="67"/>
      <c r="N4606" s="67"/>
      <c r="O4606" s="67"/>
      <c r="P4606" s="67"/>
      <c r="Q4606" s="67"/>
      <c r="R4606" s="34"/>
      <c r="S4606" s="34"/>
      <c r="T4606" s="34"/>
      <c r="U4606" s="34"/>
      <c r="V4606" s="34"/>
      <c r="W4606" s="34"/>
      <c r="X4606" s="34"/>
      <c r="Y4606" s="34"/>
      <c r="Z4606" s="34"/>
    </row>
    <row r="4607" spans="1:26">
      <c r="A4607" s="69">
        <f t="shared" si="80"/>
        <v>574</v>
      </c>
      <c r="B4607" s="69">
        <f t="shared" si="81"/>
        <v>4</v>
      </c>
      <c r="C4607" s="67"/>
      <c r="D4607" s="70"/>
      <c r="E4607" s="70"/>
      <c r="F4607" s="70"/>
      <c r="G4607" s="42"/>
      <c r="H4607" s="67"/>
      <c r="I4607" s="67"/>
      <c r="J4607" s="67"/>
      <c r="K4607" s="67"/>
      <c r="L4607" s="67"/>
      <c r="M4607" s="67"/>
      <c r="N4607" s="67"/>
      <c r="O4607" s="67"/>
      <c r="P4607" s="67"/>
      <c r="Q4607" s="67"/>
      <c r="R4607" s="34"/>
      <c r="S4607" s="34"/>
      <c r="T4607" s="34"/>
      <c r="U4607" s="34"/>
      <c r="V4607" s="34"/>
      <c r="W4607" s="34"/>
      <c r="X4607" s="34"/>
      <c r="Y4607" s="34"/>
      <c r="Z4607" s="34"/>
    </row>
    <row r="4608" spans="1:26">
      <c r="A4608" s="69">
        <f t="shared" si="80"/>
        <v>574</v>
      </c>
      <c r="B4608" s="69">
        <f t="shared" si="81"/>
        <v>5</v>
      </c>
      <c r="C4608" s="67"/>
      <c r="D4608" s="70"/>
      <c r="E4608" s="70"/>
      <c r="F4608" s="70"/>
      <c r="G4608" s="42"/>
      <c r="H4608" s="67"/>
      <c r="I4608" s="67"/>
      <c r="J4608" s="67"/>
      <c r="K4608" s="67"/>
      <c r="L4608" s="67"/>
      <c r="M4608" s="67"/>
      <c r="N4608" s="67"/>
      <c r="O4608" s="67"/>
      <c r="P4608" s="67"/>
      <c r="Q4608" s="67"/>
      <c r="R4608" s="34"/>
      <c r="S4608" s="34"/>
      <c r="T4608" s="34"/>
      <c r="U4608" s="34"/>
      <c r="V4608" s="34"/>
      <c r="W4608" s="34"/>
      <c r="X4608" s="34"/>
      <c r="Y4608" s="34"/>
      <c r="Z4608" s="34"/>
    </row>
    <row r="4609" spans="1:26">
      <c r="A4609" s="69">
        <f t="shared" si="80"/>
        <v>574</v>
      </c>
      <c r="B4609" s="69">
        <f t="shared" si="81"/>
        <v>6</v>
      </c>
      <c r="C4609" s="67"/>
      <c r="D4609" s="70"/>
      <c r="E4609" s="70"/>
      <c r="F4609" s="70"/>
      <c r="G4609" s="42"/>
      <c r="H4609" s="67"/>
      <c r="I4609" s="67"/>
      <c r="J4609" s="67"/>
      <c r="K4609" s="67"/>
      <c r="L4609" s="67"/>
      <c r="M4609" s="67"/>
      <c r="N4609" s="67"/>
      <c r="O4609" s="67"/>
      <c r="P4609" s="67"/>
      <c r="Q4609" s="67"/>
      <c r="R4609" s="34"/>
      <c r="S4609" s="34"/>
      <c r="T4609" s="34"/>
      <c r="U4609" s="34"/>
      <c r="V4609" s="34"/>
      <c r="W4609" s="34"/>
      <c r="X4609" s="34"/>
      <c r="Y4609" s="34"/>
      <c r="Z4609" s="34"/>
    </row>
    <row r="4610" spans="1:26">
      <c r="A4610" s="69">
        <f t="shared" si="80"/>
        <v>574</v>
      </c>
      <c r="B4610" s="69">
        <f t="shared" si="81"/>
        <v>7</v>
      </c>
      <c r="C4610" s="67"/>
      <c r="D4610" s="70"/>
      <c r="E4610" s="70"/>
      <c r="F4610" s="70"/>
      <c r="G4610" s="42"/>
      <c r="H4610" s="67"/>
      <c r="I4610" s="67"/>
      <c r="J4610" s="67"/>
      <c r="K4610" s="67"/>
      <c r="L4610" s="67"/>
      <c r="M4610" s="67"/>
      <c r="N4610" s="67"/>
      <c r="O4610" s="67"/>
      <c r="P4610" s="67"/>
      <c r="Q4610" s="67"/>
      <c r="R4610" s="34"/>
      <c r="S4610" s="34"/>
      <c r="T4610" s="34"/>
      <c r="U4610" s="34"/>
      <c r="V4610" s="34"/>
      <c r="W4610" s="34"/>
      <c r="X4610" s="34"/>
      <c r="Y4610" s="34"/>
      <c r="Z4610" s="34"/>
    </row>
    <row r="4611" spans="1:26">
      <c r="A4611" s="69">
        <f t="shared" si="80"/>
        <v>574</v>
      </c>
      <c r="B4611" s="69">
        <f t="shared" si="81"/>
        <v>8</v>
      </c>
      <c r="C4611" s="67"/>
      <c r="D4611" s="70"/>
      <c r="E4611" s="70"/>
      <c r="F4611" s="70"/>
      <c r="G4611" s="42"/>
      <c r="H4611" s="67"/>
      <c r="I4611" s="67"/>
      <c r="J4611" s="67"/>
      <c r="K4611" s="67"/>
      <c r="L4611" s="67"/>
      <c r="M4611" s="67"/>
      <c r="N4611" s="67"/>
      <c r="O4611" s="67"/>
      <c r="P4611" s="67"/>
      <c r="Q4611" s="67"/>
      <c r="R4611" s="34"/>
      <c r="S4611" s="34"/>
      <c r="T4611" s="34"/>
      <c r="U4611" s="34"/>
      <c r="V4611" s="34"/>
      <c r="W4611" s="34"/>
      <c r="X4611" s="34"/>
      <c r="Y4611" s="34"/>
      <c r="Z4611" s="34"/>
    </row>
    <row r="4612" spans="1:26">
      <c r="A4612" s="69">
        <f t="shared" si="80"/>
        <v>575</v>
      </c>
      <c r="B4612" s="69">
        <f t="shared" si="81"/>
        <v>1</v>
      </c>
      <c r="C4612" s="67"/>
      <c r="D4612" s="70"/>
      <c r="E4612" s="70"/>
      <c r="F4612" s="70"/>
      <c r="G4612" s="42"/>
      <c r="H4612" s="67"/>
      <c r="I4612" s="67"/>
      <c r="J4612" s="67"/>
      <c r="K4612" s="67"/>
      <c r="L4612" s="67"/>
      <c r="M4612" s="67"/>
      <c r="N4612" s="67"/>
      <c r="O4612" s="67"/>
      <c r="P4612" s="67"/>
      <c r="Q4612" s="67"/>
      <c r="R4612" s="34"/>
      <c r="S4612" s="34"/>
      <c r="T4612" s="34"/>
      <c r="U4612" s="34"/>
      <c r="V4612" s="34"/>
      <c r="W4612" s="34"/>
      <c r="X4612" s="34"/>
      <c r="Y4612" s="34"/>
      <c r="Z4612" s="34"/>
    </row>
    <row r="4613" spans="1:26">
      <c r="A4613" s="69">
        <f t="shared" si="80"/>
        <v>575</v>
      </c>
      <c r="B4613" s="69">
        <f t="shared" si="81"/>
        <v>2</v>
      </c>
      <c r="C4613" s="67"/>
      <c r="D4613" s="70"/>
      <c r="E4613" s="70"/>
      <c r="F4613" s="70"/>
      <c r="G4613" s="42"/>
      <c r="H4613" s="67"/>
      <c r="I4613" s="67"/>
      <c r="J4613" s="67"/>
      <c r="K4613" s="67"/>
      <c r="L4613" s="67"/>
      <c r="M4613" s="67"/>
      <c r="N4613" s="67"/>
      <c r="O4613" s="67"/>
      <c r="P4613" s="67"/>
      <c r="Q4613" s="67"/>
      <c r="R4613" s="34"/>
      <c r="S4613" s="34"/>
      <c r="T4613" s="34"/>
      <c r="U4613" s="34"/>
      <c r="V4613" s="34"/>
      <c r="W4613" s="34"/>
      <c r="X4613" s="34"/>
      <c r="Y4613" s="34"/>
      <c r="Z4613" s="34"/>
    </row>
    <row r="4614" spans="1:26">
      <c r="A4614" s="69">
        <f t="shared" si="80"/>
        <v>575</v>
      </c>
      <c r="B4614" s="69">
        <f t="shared" si="81"/>
        <v>3</v>
      </c>
      <c r="C4614" s="67"/>
      <c r="D4614" s="70"/>
      <c r="E4614" s="70"/>
      <c r="F4614" s="70"/>
      <c r="G4614" s="42"/>
      <c r="H4614" s="67"/>
      <c r="I4614" s="67"/>
      <c r="J4614" s="67"/>
      <c r="K4614" s="67"/>
      <c r="L4614" s="67"/>
      <c r="M4614" s="67"/>
      <c r="N4614" s="67"/>
      <c r="O4614" s="67"/>
      <c r="P4614" s="67"/>
      <c r="Q4614" s="67"/>
      <c r="R4614" s="34"/>
      <c r="S4614" s="34"/>
      <c r="T4614" s="34"/>
      <c r="U4614" s="34"/>
      <c r="V4614" s="34"/>
      <c r="W4614" s="34"/>
      <c r="X4614" s="34"/>
      <c r="Y4614" s="34"/>
      <c r="Z4614" s="34"/>
    </row>
    <row r="4615" spans="1:26">
      <c r="A4615" s="69">
        <f t="shared" si="80"/>
        <v>575</v>
      </c>
      <c r="B4615" s="69">
        <f t="shared" si="81"/>
        <v>4</v>
      </c>
      <c r="C4615" s="67"/>
      <c r="D4615" s="70"/>
      <c r="E4615" s="70"/>
      <c r="F4615" s="70"/>
      <c r="G4615" s="42"/>
      <c r="H4615" s="67"/>
      <c r="I4615" s="67"/>
      <c r="J4615" s="67"/>
      <c r="K4615" s="67"/>
      <c r="L4615" s="67"/>
      <c r="M4615" s="67"/>
      <c r="N4615" s="67"/>
      <c r="O4615" s="67"/>
      <c r="P4615" s="67"/>
      <c r="Q4615" s="67"/>
      <c r="R4615" s="34"/>
      <c r="S4615" s="34"/>
      <c r="T4615" s="34"/>
      <c r="U4615" s="34"/>
      <c r="V4615" s="34"/>
      <c r="W4615" s="34"/>
      <c r="X4615" s="34"/>
      <c r="Y4615" s="34"/>
      <c r="Z4615" s="34"/>
    </row>
    <row r="4616" spans="1:26">
      <c r="A4616" s="69">
        <f t="shared" si="80"/>
        <v>575</v>
      </c>
      <c r="B4616" s="69">
        <f t="shared" si="81"/>
        <v>5</v>
      </c>
      <c r="C4616" s="67"/>
      <c r="D4616" s="70"/>
      <c r="E4616" s="70"/>
      <c r="F4616" s="70"/>
      <c r="G4616" s="42"/>
      <c r="H4616" s="67"/>
      <c r="I4616" s="67"/>
      <c r="J4616" s="67"/>
      <c r="K4616" s="67"/>
      <c r="L4616" s="67"/>
      <c r="M4616" s="67"/>
      <c r="N4616" s="67"/>
      <c r="O4616" s="67"/>
      <c r="P4616" s="67"/>
      <c r="Q4616" s="67"/>
      <c r="R4616" s="34"/>
      <c r="S4616" s="34"/>
      <c r="T4616" s="34"/>
      <c r="U4616" s="34"/>
      <c r="V4616" s="34"/>
      <c r="W4616" s="34"/>
      <c r="X4616" s="34"/>
      <c r="Y4616" s="34"/>
      <c r="Z4616" s="34"/>
    </row>
    <row r="4617" spans="1:26">
      <c r="A4617" s="69">
        <f t="shared" si="80"/>
        <v>575</v>
      </c>
      <c r="B4617" s="69">
        <f t="shared" si="81"/>
        <v>6</v>
      </c>
      <c r="C4617" s="67"/>
      <c r="D4617" s="70"/>
      <c r="E4617" s="70"/>
      <c r="F4617" s="70"/>
      <c r="G4617" s="42"/>
      <c r="H4617" s="67"/>
      <c r="I4617" s="67"/>
      <c r="J4617" s="67"/>
      <c r="K4617" s="67"/>
      <c r="L4617" s="67"/>
      <c r="M4617" s="67"/>
      <c r="N4617" s="67"/>
      <c r="O4617" s="67"/>
      <c r="P4617" s="67"/>
      <c r="Q4617" s="67"/>
      <c r="R4617" s="34"/>
      <c r="S4617" s="34"/>
      <c r="T4617" s="34"/>
      <c r="U4617" s="34"/>
      <c r="V4617" s="34"/>
      <c r="W4617" s="34"/>
      <c r="X4617" s="34"/>
      <c r="Y4617" s="34"/>
      <c r="Z4617" s="34"/>
    </row>
    <row r="4618" spans="1:26">
      <c r="A4618" s="69">
        <f t="shared" si="80"/>
        <v>575</v>
      </c>
      <c r="B4618" s="69">
        <f t="shared" si="81"/>
        <v>7</v>
      </c>
      <c r="C4618" s="67"/>
      <c r="D4618" s="70"/>
      <c r="E4618" s="70"/>
      <c r="F4618" s="70"/>
      <c r="G4618" s="42"/>
      <c r="H4618" s="67"/>
      <c r="I4618" s="67"/>
      <c r="J4618" s="67"/>
      <c r="K4618" s="67"/>
      <c r="L4618" s="67"/>
      <c r="M4618" s="67"/>
      <c r="N4618" s="67"/>
      <c r="O4618" s="67"/>
      <c r="P4618" s="67"/>
      <c r="Q4618" s="67"/>
      <c r="R4618" s="34"/>
      <c r="S4618" s="34"/>
      <c r="T4618" s="34"/>
      <c r="U4618" s="34"/>
      <c r="V4618" s="34"/>
      <c r="W4618" s="34"/>
      <c r="X4618" s="34"/>
      <c r="Y4618" s="34"/>
      <c r="Z4618" s="34"/>
    </row>
    <row r="4619" spans="1:26">
      <c r="A4619" s="69">
        <f t="shared" si="80"/>
        <v>575</v>
      </c>
      <c r="B4619" s="69">
        <f t="shared" si="81"/>
        <v>8</v>
      </c>
      <c r="C4619" s="67"/>
      <c r="D4619" s="70"/>
      <c r="E4619" s="70"/>
      <c r="F4619" s="70"/>
      <c r="G4619" s="42"/>
      <c r="H4619" s="67"/>
      <c r="I4619" s="67"/>
      <c r="J4619" s="67"/>
      <c r="K4619" s="67"/>
      <c r="L4619" s="67"/>
      <c r="M4619" s="67"/>
      <c r="N4619" s="67"/>
      <c r="O4619" s="67"/>
      <c r="P4619" s="67"/>
      <c r="Q4619" s="67"/>
      <c r="R4619" s="34"/>
      <c r="S4619" s="34"/>
      <c r="T4619" s="34"/>
      <c r="U4619" s="34"/>
      <c r="V4619" s="34"/>
      <c r="W4619" s="34"/>
      <c r="X4619" s="34"/>
      <c r="Y4619" s="34"/>
      <c r="Z4619" s="34"/>
    </row>
    <row r="4620" spans="1:26">
      <c r="A4620" s="69">
        <f t="shared" si="80"/>
        <v>576</v>
      </c>
      <c r="B4620" s="69">
        <f t="shared" si="81"/>
        <v>1</v>
      </c>
      <c r="C4620" s="67"/>
      <c r="D4620" s="70"/>
      <c r="E4620" s="70"/>
      <c r="F4620" s="70"/>
      <c r="G4620" s="42"/>
      <c r="H4620" s="67"/>
      <c r="I4620" s="67"/>
      <c r="J4620" s="67"/>
      <c r="K4620" s="67"/>
      <c r="L4620" s="67"/>
      <c r="M4620" s="67"/>
      <c r="N4620" s="67"/>
      <c r="O4620" s="67"/>
      <c r="P4620" s="67"/>
      <c r="Q4620" s="67"/>
      <c r="R4620" s="34"/>
      <c r="S4620" s="34"/>
      <c r="T4620" s="34"/>
      <c r="U4620" s="34"/>
      <c r="V4620" s="34"/>
      <c r="W4620" s="34"/>
      <c r="X4620" s="34"/>
      <c r="Y4620" s="34"/>
      <c r="Z4620" s="34"/>
    </row>
    <row r="4621" spans="1:26">
      <c r="A4621" s="69">
        <f t="shared" si="80"/>
        <v>576</v>
      </c>
      <c r="B4621" s="69">
        <f t="shared" si="81"/>
        <v>2</v>
      </c>
      <c r="C4621" s="67"/>
      <c r="D4621" s="70"/>
      <c r="E4621" s="70"/>
      <c r="F4621" s="70"/>
      <c r="G4621" s="42"/>
      <c r="H4621" s="67"/>
      <c r="I4621" s="67"/>
      <c r="J4621" s="67"/>
      <c r="K4621" s="67"/>
      <c r="L4621" s="67"/>
      <c r="M4621" s="67"/>
      <c r="N4621" s="67"/>
      <c r="O4621" s="67"/>
      <c r="P4621" s="67"/>
      <c r="Q4621" s="67"/>
      <c r="R4621" s="34"/>
      <c r="S4621" s="34"/>
      <c r="T4621" s="34"/>
      <c r="U4621" s="34"/>
      <c r="V4621" s="34"/>
      <c r="W4621" s="34"/>
      <c r="X4621" s="34"/>
      <c r="Y4621" s="34"/>
      <c r="Z4621" s="34"/>
    </row>
    <row r="4622" spans="1:26">
      <c r="A4622" s="69">
        <f t="shared" si="80"/>
        <v>576</v>
      </c>
      <c r="B4622" s="69">
        <f t="shared" si="81"/>
        <v>3</v>
      </c>
      <c r="C4622" s="67"/>
      <c r="D4622" s="70"/>
      <c r="E4622" s="70"/>
      <c r="F4622" s="70"/>
      <c r="G4622" s="42"/>
      <c r="H4622" s="67"/>
      <c r="I4622" s="67"/>
      <c r="J4622" s="67"/>
      <c r="K4622" s="67"/>
      <c r="L4622" s="67"/>
      <c r="M4622" s="67"/>
      <c r="N4622" s="67"/>
      <c r="O4622" s="67"/>
      <c r="P4622" s="67"/>
      <c r="Q4622" s="67"/>
      <c r="R4622" s="34"/>
      <c r="S4622" s="34"/>
      <c r="T4622" s="34"/>
      <c r="U4622" s="34"/>
      <c r="V4622" s="34"/>
      <c r="W4622" s="34"/>
      <c r="X4622" s="34"/>
      <c r="Y4622" s="34"/>
      <c r="Z4622" s="34"/>
    </row>
    <row r="4623" spans="1:26">
      <c r="A4623" s="69">
        <f t="shared" si="80"/>
        <v>576</v>
      </c>
      <c r="B4623" s="69">
        <f t="shared" si="81"/>
        <v>4</v>
      </c>
      <c r="C4623" s="67"/>
      <c r="D4623" s="70"/>
      <c r="E4623" s="70"/>
      <c r="F4623" s="70"/>
      <c r="G4623" s="42"/>
      <c r="H4623" s="67"/>
      <c r="I4623" s="67"/>
      <c r="J4623" s="67"/>
      <c r="K4623" s="67"/>
      <c r="L4623" s="67"/>
      <c r="M4623" s="67"/>
      <c r="N4623" s="67"/>
      <c r="O4623" s="67"/>
      <c r="P4623" s="67"/>
      <c r="Q4623" s="67"/>
      <c r="R4623" s="34"/>
      <c r="S4623" s="34"/>
      <c r="T4623" s="34"/>
      <c r="U4623" s="34"/>
      <c r="V4623" s="34"/>
      <c r="W4623" s="34"/>
      <c r="X4623" s="34"/>
      <c r="Y4623" s="34"/>
      <c r="Z4623" s="34"/>
    </row>
    <row r="4624" spans="1:26">
      <c r="A4624" s="69">
        <f t="shared" si="80"/>
        <v>576</v>
      </c>
      <c r="B4624" s="69">
        <f t="shared" si="81"/>
        <v>5</v>
      </c>
      <c r="C4624" s="67"/>
      <c r="D4624" s="70"/>
      <c r="E4624" s="70"/>
      <c r="F4624" s="70"/>
      <c r="G4624" s="42"/>
      <c r="H4624" s="67"/>
      <c r="I4624" s="67"/>
      <c r="J4624" s="67"/>
      <c r="K4624" s="67"/>
      <c r="L4624" s="67"/>
      <c r="M4624" s="67"/>
      <c r="N4624" s="67"/>
      <c r="O4624" s="67"/>
      <c r="P4624" s="67"/>
      <c r="Q4624" s="67"/>
      <c r="R4624" s="34"/>
      <c r="S4624" s="34"/>
      <c r="T4624" s="34"/>
      <c r="U4624" s="34"/>
      <c r="V4624" s="34"/>
      <c r="W4624" s="34"/>
      <c r="X4624" s="34"/>
      <c r="Y4624" s="34"/>
      <c r="Z4624" s="34"/>
    </row>
    <row r="4625" spans="1:26">
      <c r="A4625" s="69">
        <f t="shared" si="80"/>
        <v>576</v>
      </c>
      <c r="B4625" s="69">
        <f t="shared" si="81"/>
        <v>6</v>
      </c>
      <c r="C4625" s="67"/>
      <c r="D4625" s="70"/>
      <c r="E4625" s="70"/>
      <c r="F4625" s="70"/>
      <c r="G4625" s="42"/>
      <c r="H4625" s="67"/>
      <c r="I4625" s="67"/>
      <c r="J4625" s="67"/>
      <c r="K4625" s="67"/>
      <c r="L4625" s="67"/>
      <c r="M4625" s="67"/>
      <c r="N4625" s="67"/>
      <c r="O4625" s="67"/>
      <c r="P4625" s="67"/>
      <c r="Q4625" s="67"/>
      <c r="R4625" s="34"/>
      <c r="S4625" s="34"/>
      <c r="T4625" s="34"/>
      <c r="U4625" s="34"/>
      <c r="V4625" s="34"/>
      <c r="W4625" s="34"/>
      <c r="X4625" s="34"/>
      <c r="Y4625" s="34"/>
      <c r="Z4625" s="34"/>
    </row>
    <row r="4626" spans="1:26">
      <c r="A4626" s="69">
        <f t="shared" si="80"/>
        <v>576</v>
      </c>
      <c r="B4626" s="69">
        <f t="shared" si="81"/>
        <v>7</v>
      </c>
      <c r="C4626" s="67"/>
      <c r="D4626" s="70"/>
      <c r="E4626" s="70"/>
      <c r="F4626" s="70"/>
      <c r="G4626" s="42"/>
      <c r="H4626" s="67"/>
      <c r="I4626" s="67"/>
      <c r="J4626" s="67"/>
      <c r="K4626" s="67"/>
      <c r="L4626" s="67"/>
      <c r="M4626" s="67"/>
      <c r="N4626" s="67"/>
      <c r="O4626" s="67"/>
      <c r="P4626" s="67"/>
      <c r="Q4626" s="67"/>
      <c r="R4626" s="34"/>
      <c r="S4626" s="34"/>
      <c r="T4626" s="34"/>
      <c r="U4626" s="34"/>
      <c r="V4626" s="34"/>
      <c r="W4626" s="34"/>
      <c r="X4626" s="34"/>
      <c r="Y4626" s="34"/>
      <c r="Z4626" s="34"/>
    </row>
    <row r="4627" spans="1:26">
      <c r="A4627" s="69">
        <f t="shared" si="80"/>
        <v>576</v>
      </c>
      <c r="B4627" s="69">
        <f t="shared" si="81"/>
        <v>8</v>
      </c>
      <c r="C4627" s="67"/>
      <c r="D4627" s="70"/>
      <c r="E4627" s="70"/>
      <c r="F4627" s="70"/>
      <c r="G4627" s="42"/>
      <c r="H4627" s="67"/>
      <c r="I4627" s="67"/>
      <c r="J4627" s="67"/>
      <c r="K4627" s="67"/>
      <c r="L4627" s="67"/>
      <c r="M4627" s="67"/>
      <c r="N4627" s="67"/>
      <c r="O4627" s="67"/>
      <c r="P4627" s="67"/>
      <c r="Q4627" s="67"/>
      <c r="R4627" s="34"/>
      <c r="S4627" s="34"/>
      <c r="T4627" s="34"/>
      <c r="U4627" s="34"/>
      <c r="V4627" s="34"/>
      <c r="W4627" s="34"/>
      <c r="X4627" s="34"/>
      <c r="Y4627" s="34"/>
      <c r="Z4627" s="34"/>
    </row>
    <row r="4628" spans="1:26">
      <c r="A4628" s="69">
        <f t="shared" si="80"/>
        <v>577</v>
      </c>
      <c r="B4628" s="69">
        <f t="shared" si="81"/>
        <v>1</v>
      </c>
      <c r="C4628" s="67"/>
      <c r="D4628" s="70"/>
      <c r="E4628" s="70"/>
      <c r="F4628" s="70"/>
      <c r="G4628" s="42"/>
      <c r="H4628" s="67"/>
      <c r="I4628" s="67"/>
      <c r="J4628" s="67"/>
      <c r="K4628" s="67"/>
      <c r="L4628" s="67"/>
      <c r="M4628" s="67"/>
      <c r="N4628" s="67"/>
      <c r="O4628" s="67"/>
      <c r="P4628" s="67"/>
      <c r="Q4628" s="67"/>
      <c r="R4628" s="34"/>
      <c r="S4628" s="34"/>
      <c r="T4628" s="34"/>
      <c r="U4628" s="34"/>
      <c r="V4628" s="34"/>
      <c r="W4628" s="34"/>
      <c r="X4628" s="34"/>
      <c r="Y4628" s="34"/>
      <c r="Z4628" s="34"/>
    </row>
    <row r="4629" spans="1:26">
      <c r="A4629" s="69">
        <f t="shared" si="80"/>
        <v>577</v>
      </c>
      <c r="B4629" s="69">
        <f t="shared" si="81"/>
        <v>2</v>
      </c>
      <c r="C4629" s="67"/>
      <c r="D4629" s="70"/>
      <c r="E4629" s="70"/>
      <c r="F4629" s="70"/>
      <c r="G4629" s="42"/>
      <c r="H4629" s="67"/>
      <c r="I4629" s="67"/>
      <c r="J4629" s="67"/>
      <c r="K4629" s="67"/>
      <c r="L4629" s="67"/>
      <c r="M4629" s="67"/>
      <c r="N4629" s="67"/>
      <c r="O4629" s="67"/>
      <c r="P4629" s="67"/>
      <c r="Q4629" s="67"/>
      <c r="R4629" s="34"/>
      <c r="S4629" s="34"/>
      <c r="T4629" s="34"/>
      <c r="U4629" s="34"/>
      <c r="V4629" s="34"/>
      <c r="W4629" s="34"/>
      <c r="X4629" s="34"/>
      <c r="Y4629" s="34"/>
      <c r="Z4629" s="34"/>
    </row>
    <row r="4630" spans="1:26">
      <c r="A4630" s="69">
        <f t="shared" si="80"/>
        <v>577</v>
      </c>
      <c r="B4630" s="69">
        <f t="shared" si="81"/>
        <v>3</v>
      </c>
      <c r="C4630" s="67"/>
      <c r="D4630" s="70"/>
      <c r="E4630" s="70"/>
      <c r="F4630" s="70"/>
      <c r="G4630" s="42"/>
      <c r="H4630" s="67"/>
      <c r="I4630" s="67"/>
      <c r="J4630" s="67"/>
      <c r="K4630" s="67"/>
      <c r="L4630" s="67"/>
      <c r="M4630" s="67"/>
      <c r="N4630" s="67"/>
      <c r="O4630" s="67"/>
      <c r="P4630" s="67"/>
      <c r="Q4630" s="67"/>
      <c r="R4630" s="34"/>
      <c r="S4630" s="34"/>
      <c r="T4630" s="34"/>
      <c r="U4630" s="34"/>
      <c r="V4630" s="34"/>
      <c r="W4630" s="34"/>
      <c r="X4630" s="34"/>
      <c r="Y4630" s="34"/>
      <c r="Z4630" s="34"/>
    </row>
    <row r="4631" spans="1:26">
      <c r="A4631" s="69">
        <f t="shared" si="80"/>
        <v>577</v>
      </c>
      <c r="B4631" s="69">
        <f t="shared" si="81"/>
        <v>4</v>
      </c>
      <c r="C4631" s="67"/>
      <c r="D4631" s="70"/>
      <c r="E4631" s="70"/>
      <c r="F4631" s="70"/>
      <c r="G4631" s="42"/>
      <c r="H4631" s="67"/>
      <c r="I4631" s="67"/>
      <c r="J4631" s="67"/>
      <c r="K4631" s="67"/>
      <c r="L4631" s="67"/>
      <c r="M4631" s="67"/>
      <c r="N4631" s="67"/>
      <c r="O4631" s="67"/>
      <c r="P4631" s="67"/>
      <c r="Q4631" s="67"/>
      <c r="R4631" s="34"/>
      <c r="S4631" s="34"/>
      <c r="T4631" s="34"/>
      <c r="U4631" s="34"/>
      <c r="V4631" s="34"/>
      <c r="W4631" s="34"/>
      <c r="X4631" s="34"/>
      <c r="Y4631" s="34"/>
      <c r="Z4631" s="34"/>
    </row>
    <row r="4632" spans="1:26">
      <c r="A4632" s="69">
        <f t="shared" si="80"/>
        <v>577</v>
      </c>
      <c r="B4632" s="69">
        <f t="shared" si="81"/>
        <v>5</v>
      </c>
      <c r="C4632" s="67"/>
      <c r="D4632" s="70"/>
      <c r="E4632" s="70"/>
      <c r="F4632" s="70"/>
      <c r="G4632" s="42"/>
      <c r="H4632" s="67"/>
      <c r="I4632" s="67"/>
      <c r="J4632" s="67"/>
      <c r="K4632" s="67"/>
      <c r="L4632" s="67"/>
      <c r="M4632" s="67"/>
      <c r="N4632" s="67"/>
      <c r="O4632" s="67"/>
      <c r="P4632" s="67"/>
      <c r="Q4632" s="67"/>
      <c r="R4632" s="34"/>
      <c r="S4632" s="34"/>
      <c r="T4632" s="34"/>
      <c r="U4632" s="34"/>
      <c r="V4632" s="34"/>
      <c r="W4632" s="34"/>
      <c r="X4632" s="34"/>
      <c r="Y4632" s="34"/>
      <c r="Z4632" s="34"/>
    </row>
    <row r="4633" spans="1:26">
      <c r="A4633" s="69">
        <f t="shared" si="80"/>
        <v>577</v>
      </c>
      <c r="B4633" s="69">
        <f t="shared" si="81"/>
        <v>6</v>
      </c>
      <c r="C4633" s="67"/>
      <c r="D4633" s="70"/>
      <c r="E4633" s="70"/>
      <c r="F4633" s="70"/>
      <c r="G4633" s="42"/>
      <c r="H4633" s="67"/>
      <c r="I4633" s="67"/>
      <c r="J4633" s="67"/>
      <c r="K4633" s="67"/>
      <c r="L4633" s="67"/>
      <c r="M4633" s="67"/>
      <c r="N4633" s="67"/>
      <c r="O4633" s="67"/>
      <c r="P4633" s="67"/>
      <c r="Q4633" s="67"/>
      <c r="R4633" s="34"/>
      <c r="S4633" s="34"/>
      <c r="T4633" s="34"/>
      <c r="U4633" s="34"/>
      <c r="V4633" s="34"/>
      <c r="W4633" s="34"/>
      <c r="X4633" s="34"/>
      <c r="Y4633" s="34"/>
      <c r="Z4633" s="34"/>
    </row>
    <row r="4634" spans="1:26">
      <c r="A4634" s="69">
        <f t="shared" si="80"/>
        <v>577</v>
      </c>
      <c r="B4634" s="69">
        <f t="shared" si="81"/>
        <v>7</v>
      </c>
      <c r="C4634" s="67"/>
      <c r="D4634" s="70"/>
      <c r="E4634" s="70"/>
      <c r="F4634" s="70"/>
      <c r="G4634" s="42"/>
      <c r="H4634" s="67"/>
      <c r="I4634" s="67"/>
      <c r="J4634" s="67"/>
      <c r="K4634" s="67"/>
      <c r="L4634" s="67"/>
      <c r="M4634" s="67"/>
      <c r="N4634" s="67"/>
      <c r="O4634" s="67"/>
      <c r="P4634" s="67"/>
      <c r="Q4634" s="67"/>
      <c r="R4634" s="34"/>
      <c r="S4634" s="34"/>
      <c r="T4634" s="34"/>
      <c r="U4634" s="34"/>
      <c r="V4634" s="34"/>
      <c r="W4634" s="34"/>
      <c r="X4634" s="34"/>
      <c r="Y4634" s="34"/>
      <c r="Z4634" s="34"/>
    </row>
    <row r="4635" spans="1:26">
      <c r="A4635" s="69">
        <f t="shared" si="80"/>
        <v>577</v>
      </c>
      <c r="B4635" s="69">
        <f t="shared" si="81"/>
        <v>8</v>
      </c>
      <c r="C4635" s="67"/>
      <c r="D4635" s="70"/>
      <c r="E4635" s="70"/>
      <c r="F4635" s="70"/>
      <c r="G4635" s="42"/>
      <c r="H4635" s="67"/>
      <c r="I4635" s="67"/>
      <c r="J4635" s="67"/>
      <c r="K4635" s="67"/>
      <c r="L4635" s="67"/>
      <c r="M4635" s="67"/>
      <c r="N4635" s="67"/>
      <c r="O4635" s="67"/>
      <c r="P4635" s="67"/>
      <c r="Q4635" s="67"/>
      <c r="R4635" s="34"/>
      <c r="S4635" s="34"/>
      <c r="T4635" s="34"/>
      <c r="U4635" s="34"/>
      <c r="V4635" s="34"/>
      <c r="W4635" s="34"/>
      <c r="X4635" s="34"/>
      <c r="Y4635" s="34"/>
      <c r="Z4635" s="34"/>
    </row>
    <row r="4636" spans="1:26">
      <c r="A4636" s="69">
        <f t="shared" ref="A4636:A4659" si="82">A4628+1</f>
        <v>578</v>
      </c>
      <c r="B4636" s="69">
        <f t="shared" ref="B4636:B4659" si="83">B4628</f>
        <v>1</v>
      </c>
      <c r="C4636" s="67"/>
      <c r="D4636" s="70"/>
      <c r="E4636" s="70"/>
      <c r="F4636" s="70"/>
      <c r="G4636" s="42"/>
      <c r="H4636" s="67"/>
      <c r="I4636" s="67"/>
      <c r="J4636" s="67"/>
      <c r="K4636" s="67"/>
      <c r="L4636" s="67"/>
      <c r="M4636" s="67"/>
      <c r="N4636" s="67"/>
      <c r="O4636" s="67"/>
      <c r="P4636" s="67"/>
      <c r="Q4636" s="67"/>
      <c r="R4636" s="34"/>
      <c r="S4636" s="34"/>
      <c r="T4636" s="34"/>
      <c r="U4636" s="34"/>
      <c r="V4636" s="34"/>
      <c r="W4636" s="34"/>
      <c r="X4636" s="34"/>
      <c r="Y4636" s="34"/>
      <c r="Z4636" s="34"/>
    </row>
    <row r="4637" spans="1:26">
      <c r="A4637" s="69">
        <f t="shared" si="82"/>
        <v>578</v>
      </c>
      <c r="B4637" s="69">
        <f t="shared" si="83"/>
        <v>2</v>
      </c>
      <c r="C4637" s="67"/>
      <c r="D4637" s="70"/>
      <c r="E4637" s="70"/>
      <c r="F4637" s="70"/>
      <c r="G4637" s="42"/>
      <c r="H4637" s="67"/>
      <c r="I4637" s="67"/>
      <c r="J4637" s="67"/>
      <c r="K4637" s="67"/>
      <c r="L4637" s="67"/>
      <c r="M4637" s="67"/>
      <c r="N4637" s="67"/>
      <c r="O4637" s="67"/>
      <c r="P4637" s="67"/>
      <c r="Q4637" s="67"/>
      <c r="R4637" s="34"/>
      <c r="S4637" s="34"/>
      <c r="T4637" s="34"/>
      <c r="U4637" s="34"/>
      <c r="V4637" s="34"/>
      <c r="W4637" s="34"/>
      <c r="X4637" s="34"/>
      <c r="Y4637" s="34"/>
      <c r="Z4637" s="34"/>
    </row>
    <row r="4638" spans="1:26">
      <c r="A4638" s="69">
        <f t="shared" si="82"/>
        <v>578</v>
      </c>
      <c r="B4638" s="69">
        <f t="shared" si="83"/>
        <v>3</v>
      </c>
      <c r="C4638" s="67"/>
      <c r="D4638" s="70"/>
      <c r="E4638" s="70"/>
      <c r="F4638" s="70"/>
      <c r="G4638" s="42"/>
      <c r="H4638" s="67"/>
      <c r="I4638" s="67"/>
      <c r="J4638" s="67"/>
      <c r="K4638" s="67"/>
      <c r="L4638" s="67"/>
      <c r="M4638" s="67"/>
      <c r="N4638" s="67"/>
      <c r="O4638" s="67"/>
      <c r="P4638" s="67"/>
      <c r="Q4638" s="67"/>
      <c r="R4638" s="34"/>
      <c r="S4638" s="34"/>
      <c r="T4638" s="34"/>
      <c r="U4638" s="34"/>
      <c r="V4638" s="34"/>
      <c r="W4638" s="34"/>
      <c r="X4638" s="34"/>
      <c r="Y4638" s="34"/>
      <c r="Z4638" s="34"/>
    </row>
    <row r="4639" spans="1:26">
      <c r="A4639" s="69">
        <f t="shared" si="82"/>
        <v>578</v>
      </c>
      <c r="B4639" s="69">
        <f t="shared" si="83"/>
        <v>4</v>
      </c>
      <c r="C4639" s="67"/>
      <c r="D4639" s="70"/>
      <c r="E4639" s="70"/>
      <c r="F4639" s="70"/>
      <c r="G4639" s="42"/>
      <c r="H4639" s="67"/>
      <c r="I4639" s="67"/>
      <c r="J4639" s="67"/>
      <c r="K4639" s="67"/>
      <c r="L4639" s="67"/>
      <c r="M4639" s="67"/>
      <c r="N4639" s="67"/>
      <c r="O4639" s="67"/>
      <c r="P4639" s="67"/>
      <c r="Q4639" s="67"/>
      <c r="R4639" s="34"/>
      <c r="S4639" s="34"/>
      <c r="T4639" s="34"/>
      <c r="U4639" s="34"/>
      <c r="V4639" s="34"/>
      <c r="W4639" s="34"/>
      <c r="X4639" s="34"/>
      <c r="Y4639" s="34"/>
      <c r="Z4639" s="34"/>
    </row>
    <row r="4640" spans="1:26">
      <c r="A4640" s="69">
        <f t="shared" si="82"/>
        <v>578</v>
      </c>
      <c r="B4640" s="69">
        <f t="shared" si="83"/>
        <v>5</v>
      </c>
      <c r="C4640" s="67"/>
      <c r="D4640" s="70"/>
      <c r="E4640" s="70"/>
      <c r="F4640" s="70"/>
      <c r="G4640" s="42"/>
      <c r="H4640" s="67"/>
      <c r="I4640" s="67"/>
      <c r="J4640" s="67"/>
      <c r="K4640" s="67"/>
      <c r="L4640" s="67"/>
      <c r="M4640" s="67"/>
      <c r="N4640" s="67"/>
      <c r="O4640" s="67"/>
      <c r="P4640" s="67"/>
      <c r="Q4640" s="67"/>
      <c r="R4640" s="34"/>
      <c r="S4640" s="34"/>
      <c r="T4640" s="34"/>
      <c r="U4640" s="34"/>
      <c r="V4640" s="34"/>
      <c r="W4640" s="34"/>
      <c r="X4640" s="34"/>
      <c r="Y4640" s="34"/>
      <c r="Z4640" s="34"/>
    </row>
    <row r="4641" spans="1:26">
      <c r="A4641" s="69">
        <f t="shared" si="82"/>
        <v>578</v>
      </c>
      <c r="B4641" s="69">
        <f t="shared" si="83"/>
        <v>6</v>
      </c>
      <c r="C4641" s="67"/>
      <c r="D4641" s="70"/>
      <c r="E4641" s="70"/>
      <c r="F4641" s="70"/>
      <c r="G4641" s="42"/>
      <c r="H4641" s="67"/>
      <c r="I4641" s="67"/>
      <c r="J4641" s="67"/>
      <c r="K4641" s="67"/>
      <c r="L4641" s="67"/>
      <c r="M4641" s="67"/>
      <c r="N4641" s="67"/>
      <c r="O4641" s="67"/>
      <c r="P4641" s="67"/>
      <c r="Q4641" s="67"/>
      <c r="R4641" s="34"/>
      <c r="S4641" s="34"/>
      <c r="T4641" s="34"/>
      <c r="U4641" s="34"/>
      <c r="V4641" s="34"/>
      <c r="W4641" s="34"/>
      <c r="X4641" s="34"/>
      <c r="Y4641" s="34"/>
      <c r="Z4641" s="34"/>
    </row>
    <row r="4642" spans="1:26">
      <c r="A4642" s="69">
        <f t="shared" si="82"/>
        <v>578</v>
      </c>
      <c r="B4642" s="69">
        <f t="shared" si="83"/>
        <v>7</v>
      </c>
      <c r="C4642" s="67"/>
      <c r="D4642" s="70"/>
      <c r="E4642" s="70"/>
      <c r="F4642" s="70"/>
      <c r="G4642" s="42"/>
      <c r="H4642" s="67"/>
      <c r="I4642" s="67"/>
      <c r="J4642" s="67"/>
      <c r="K4642" s="67"/>
      <c r="L4642" s="67"/>
      <c r="M4642" s="67"/>
      <c r="N4642" s="67"/>
      <c r="O4642" s="67"/>
      <c r="P4642" s="67"/>
      <c r="Q4642" s="67"/>
      <c r="R4642" s="34"/>
      <c r="S4642" s="34"/>
      <c r="T4642" s="34"/>
      <c r="U4642" s="34"/>
      <c r="V4642" s="34"/>
      <c r="W4642" s="34"/>
      <c r="X4642" s="34"/>
      <c r="Y4642" s="34"/>
      <c r="Z4642" s="34"/>
    </row>
    <row r="4643" spans="1:26">
      <c r="A4643" s="69">
        <f t="shared" si="82"/>
        <v>578</v>
      </c>
      <c r="B4643" s="69">
        <f t="shared" si="83"/>
        <v>8</v>
      </c>
      <c r="C4643" s="67"/>
      <c r="D4643" s="70"/>
      <c r="E4643" s="70"/>
      <c r="F4643" s="70"/>
      <c r="G4643" s="42"/>
      <c r="H4643" s="67"/>
      <c r="I4643" s="67"/>
      <c r="J4643" s="67"/>
      <c r="K4643" s="67"/>
      <c r="L4643" s="67"/>
      <c r="M4643" s="67"/>
      <c r="N4643" s="67"/>
      <c r="O4643" s="67"/>
      <c r="P4643" s="67"/>
      <c r="Q4643" s="67"/>
      <c r="R4643" s="34"/>
      <c r="S4643" s="34"/>
      <c r="T4643" s="34"/>
      <c r="U4643" s="34"/>
      <c r="V4643" s="34"/>
      <c r="W4643" s="34"/>
      <c r="X4643" s="34"/>
      <c r="Y4643" s="34"/>
      <c r="Z4643" s="34"/>
    </row>
    <row r="4644" spans="1:26">
      <c r="A4644" s="69">
        <f t="shared" si="82"/>
        <v>579</v>
      </c>
      <c r="B4644" s="69">
        <f t="shared" si="83"/>
        <v>1</v>
      </c>
      <c r="C4644" s="67"/>
      <c r="D4644" s="70"/>
      <c r="E4644" s="70"/>
      <c r="F4644" s="70"/>
      <c r="G4644" s="42"/>
      <c r="H4644" s="67"/>
      <c r="I4644" s="67"/>
      <c r="J4644" s="67"/>
      <c r="K4644" s="67"/>
      <c r="L4644" s="67"/>
      <c r="M4644" s="67"/>
      <c r="N4644" s="67"/>
      <c r="O4644" s="67"/>
      <c r="P4644" s="67"/>
      <c r="Q4644" s="67"/>
      <c r="R4644" s="34"/>
      <c r="S4644" s="34"/>
      <c r="T4644" s="34"/>
      <c r="U4644" s="34"/>
      <c r="V4644" s="34"/>
      <c r="W4644" s="34"/>
      <c r="X4644" s="34"/>
      <c r="Y4644" s="34"/>
      <c r="Z4644" s="34"/>
    </row>
    <row r="4645" spans="1:26">
      <c r="A4645" s="69">
        <f t="shared" si="82"/>
        <v>579</v>
      </c>
      <c r="B4645" s="69">
        <f t="shared" si="83"/>
        <v>2</v>
      </c>
      <c r="C4645" s="67"/>
      <c r="D4645" s="70"/>
      <c r="E4645" s="70"/>
      <c r="F4645" s="70"/>
      <c r="G4645" s="42"/>
      <c r="H4645" s="67"/>
      <c r="I4645" s="67"/>
      <c r="J4645" s="67"/>
      <c r="K4645" s="67"/>
      <c r="L4645" s="67"/>
      <c r="M4645" s="67"/>
      <c r="N4645" s="67"/>
      <c r="O4645" s="67"/>
      <c r="P4645" s="67"/>
      <c r="Q4645" s="67"/>
      <c r="R4645" s="34"/>
      <c r="S4645" s="34"/>
      <c r="T4645" s="34"/>
      <c r="U4645" s="34"/>
      <c r="V4645" s="34"/>
      <c r="W4645" s="34"/>
      <c r="X4645" s="34"/>
      <c r="Y4645" s="34"/>
      <c r="Z4645" s="34"/>
    </row>
    <row r="4646" spans="1:26">
      <c r="A4646" s="69">
        <f t="shared" si="82"/>
        <v>579</v>
      </c>
      <c r="B4646" s="69">
        <f t="shared" si="83"/>
        <v>3</v>
      </c>
      <c r="C4646" s="67"/>
      <c r="D4646" s="70"/>
      <c r="E4646" s="70"/>
      <c r="F4646" s="70"/>
      <c r="G4646" s="42"/>
      <c r="H4646" s="67"/>
      <c r="I4646" s="67"/>
      <c r="J4646" s="67"/>
      <c r="K4646" s="67"/>
      <c r="L4646" s="67"/>
      <c r="M4646" s="67"/>
      <c r="N4646" s="67"/>
      <c r="O4646" s="67"/>
      <c r="P4646" s="67"/>
      <c r="Q4646" s="67"/>
      <c r="R4646" s="34"/>
      <c r="S4646" s="34"/>
      <c r="T4646" s="34"/>
      <c r="U4646" s="34"/>
      <c r="V4646" s="34"/>
      <c r="W4646" s="34"/>
      <c r="X4646" s="34"/>
      <c r="Y4646" s="34"/>
      <c r="Z4646" s="34"/>
    </row>
    <row r="4647" spans="1:26">
      <c r="A4647" s="69">
        <f t="shared" si="82"/>
        <v>579</v>
      </c>
      <c r="B4647" s="69">
        <f t="shared" si="83"/>
        <v>4</v>
      </c>
      <c r="C4647" s="67"/>
      <c r="D4647" s="70"/>
      <c r="E4647" s="70"/>
      <c r="F4647" s="70"/>
      <c r="G4647" s="42"/>
      <c r="H4647" s="67"/>
      <c r="I4647" s="67"/>
      <c r="J4647" s="67"/>
      <c r="K4647" s="67"/>
      <c r="L4647" s="67"/>
      <c r="M4647" s="67"/>
      <c r="N4647" s="67"/>
      <c r="O4647" s="67"/>
      <c r="P4647" s="67"/>
      <c r="Q4647" s="67"/>
      <c r="R4647" s="34"/>
      <c r="S4647" s="34"/>
      <c r="T4647" s="34"/>
      <c r="U4647" s="34"/>
      <c r="V4647" s="34"/>
      <c r="W4647" s="34"/>
      <c r="X4647" s="34"/>
      <c r="Y4647" s="34"/>
      <c r="Z4647" s="34"/>
    </row>
    <row r="4648" spans="1:26">
      <c r="A4648" s="69">
        <f t="shared" si="82"/>
        <v>579</v>
      </c>
      <c r="B4648" s="69">
        <f t="shared" si="83"/>
        <v>5</v>
      </c>
      <c r="C4648" s="67"/>
      <c r="D4648" s="70"/>
      <c r="E4648" s="70"/>
      <c r="F4648" s="70"/>
      <c r="G4648" s="42"/>
      <c r="H4648" s="67"/>
      <c r="I4648" s="67"/>
      <c r="J4648" s="67"/>
      <c r="K4648" s="67"/>
      <c r="L4648" s="67"/>
      <c r="M4648" s="67"/>
      <c r="N4648" s="67"/>
      <c r="O4648" s="67"/>
      <c r="P4648" s="67"/>
      <c r="Q4648" s="67"/>
      <c r="R4648" s="34"/>
      <c r="S4648" s="34"/>
      <c r="T4648" s="34"/>
      <c r="U4648" s="34"/>
      <c r="V4648" s="34"/>
      <c r="W4648" s="34"/>
      <c r="X4648" s="34"/>
      <c r="Y4648" s="34"/>
      <c r="Z4648" s="34"/>
    </row>
    <row r="4649" spans="1:26">
      <c r="A4649" s="69">
        <f t="shared" si="82"/>
        <v>579</v>
      </c>
      <c r="B4649" s="69">
        <f t="shared" si="83"/>
        <v>6</v>
      </c>
      <c r="C4649" s="67"/>
      <c r="D4649" s="70"/>
      <c r="E4649" s="70"/>
      <c r="F4649" s="70"/>
      <c r="G4649" s="42"/>
      <c r="H4649" s="67"/>
      <c r="I4649" s="67"/>
      <c r="J4649" s="67"/>
      <c r="K4649" s="67"/>
      <c r="L4649" s="67"/>
      <c r="M4649" s="67"/>
      <c r="N4649" s="67"/>
      <c r="O4649" s="67"/>
      <c r="P4649" s="67"/>
      <c r="Q4649" s="67"/>
      <c r="R4649" s="34"/>
      <c r="S4649" s="34"/>
      <c r="T4649" s="34"/>
      <c r="U4649" s="34"/>
      <c r="V4649" s="34"/>
      <c r="W4649" s="34"/>
      <c r="X4649" s="34"/>
      <c r="Y4649" s="34"/>
      <c r="Z4649" s="34"/>
    </row>
    <row r="4650" spans="1:26">
      <c r="A4650" s="69">
        <f t="shared" si="82"/>
        <v>579</v>
      </c>
      <c r="B4650" s="69">
        <f t="shared" si="83"/>
        <v>7</v>
      </c>
      <c r="C4650" s="67"/>
      <c r="D4650" s="70"/>
      <c r="E4650" s="70"/>
      <c r="F4650" s="70"/>
      <c r="G4650" s="42"/>
      <c r="H4650" s="67"/>
      <c r="I4650" s="67"/>
      <c r="J4650" s="67"/>
      <c r="K4650" s="67"/>
      <c r="L4650" s="67"/>
      <c r="M4650" s="67"/>
      <c r="N4650" s="67"/>
      <c r="O4650" s="67"/>
      <c r="P4650" s="67"/>
      <c r="Q4650" s="67"/>
      <c r="R4650" s="34"/>
      <c r="S4650" s="34"/>
      <c r="T4650" s="34"/>
      <c r="U4650" s="34"/>
      <c r="V4650" s="34"/>
      <c r="W4650" s="34"/>
      <c r="X4650" s="34"/>
      <c r="Y4650" s="34"/>
      <c r="Z4650" s="34"/>
    </row>
    <row r="4651" spans="1:26">
      <c r="A4651" s="69">
        <f t="shared" si="82"/>
        <v>579</v>
      </c>
      <c r="B4651" s="69">
        <f t="shared" si="83"/>
        <v>8</v>
      </c>
      <c r="C4651" s="67"/>
      <c r="D4651" s="70"/>
      <c r="E4651" s="70"/>
      <c r="F4651" s="70"/>
      <c r="G4651" s="42"/>
      <c r="H4651" s="67"/>
      <c r="I4651" s="67"/>
      <c r="J4651" s="67"/>
      <c r="K4651" s="67"/>
      <c r="L4651" s="67"/>
      <c r="M4651" s="67"/>
      <c r="N4651" s="67"/>
      <c r="O4651" s="67"/>
      <c r="P4651" s="67"/>
      <c r="Q4651" s="67"/>
      <c r="R4651" s="34"/>
      <c r="S4651" s="34"/>
      <c r="T4651" s="34"/>
      <c r="U4651" s="34"/>
      <c r="V4651" s="34"/>
      <c r="W4651" s="34"/>
      <c r="X4651" s="34"/>
      <c r="Y4651" s="34"/>
      <c r="Z4651" s="34"/>
    </row>
    <row r="4652" spans="1:26">
      <c r="A4652" s="69">
        <f t="shared" si="82"/>
        <v>580</v>
      </c>
      <c r="B4652" s="69">
        <f t="shared" si="83"/>
        <v>1</v>
      </c>
      <c r="C4652" s="67"/>
      <c r="D4652" s="70"/>
      <c r="E4652" s="70"/>
      <c r="F4652" s="70"/>
      <c r="G4652" s="42"/>
      <c r="H4652" s="67"/>
      <c r="I4652" s="67"/>
      <c r="J4652" s="67"/>
      <c r="K4652" s="67"/>
      <c r="L4652" s="67"/>
      <c r="M4652" s="67"/>
      <c r="N4652" s="67"/>
      <c r="O4652" s="67"/>
      <c r="P4652" s="67"/>
      <c r="Q4652" s="67"/>
      <c r="R4652" s="34"/>
      <c r="S4652" s="34"/>
      <c r="T4652" s="34"/>
      <c r="U4652" s="34"/>
      <c r="V4652" s="34"/>
      <c r="W4652" s="34"/>
      <c r="X4652" s="34"/>
      <c r="Y4652" s="34"/>
      <c r="Z4652" s="34"/>
    </row>
    <row r="4653" spans="1:26">
      <c r="A4653" s="69">
        <f t="shared" si="82"/>
        <v>580</v>
      </c>
      <c r="B4653" s="69">
        <f t="shared" si="83"/>
        <v>2</v>
      </c>
      <c r="C4653" s="67"/>
      <c r="D4653" s="70"/>
      <c r="E4653" s="70"/>
      <c r="F4653" s="70"/>
      <c r="G4653" s="42"/>
      <c r="H4653" s="67"/>
      <c r="I4653" s="67"/>
      <c r="J4653" s="67"/>
      <c r="K4653" s="67"/>
      <c r="L4653" s="67"/>
      <c r="M4653" s="67"/>
      <c r="N4653" s="67"/>
      <c r="O4653" s="67"/>
      <c r="P4653" s="67"/>
      <c r="Q4653" s="67"/>
      <c r="R4653" s="34"/>
      <c r="S4653" s="34"/>
      <c r="T4653" s="34"/>
      <c r="U4653" s="34"/>
      <c r="V4653" s="34"/>
      <c r="W4653" s="34"/>
      <c r="X4653" s="34"/>
      <c r="Y4653" s="34"/>
      <c r="Z4653" s="34"/>
    </row>
    <row r="4654" spans="1:26">
      <c r="A4654" s="69">
        <f t="shared" si="82"/>
        <v>580</v>
      </c>
      <c r="B4654" s="69">
        <f t="shared" si="83"/>
        <v>3</v>
      </c>
      <c r="C4654" s="67"/>
      <c r="D4654" s="70"/>
      <c r="E4654" s="70"/>
      <c r="F4654" s="70"/>
      <c r="G4654" s="42"/>
      <c r="H4654" s="67"/>
      <c r="I4654" s="67"/>
      <c r="J4654" s="67"/>
      <c r="K4654" s="67"/>
      <c r="L4654" s="67"/>
      <c r="M4654" s="67"/>
      <c r="N4654" s="67"/>
      <c r="O4654" s="67"/>
      <c r="P4654" s="67"/>
      <c r="Q4654" s="67"/>
      <c r="R4654" s="34"/>
      <c r="S4654" s="34"/>
      <c r="T4654" s="34"/>
      <c r="U4654" s="34"/>
      <c r="V4654" s="34"/>
      <c r="W4654" s="34"/>
      <c r="X4654" s="34"/>
      <c r="Y4654" s="34"/>
      <c r="Z4654" s="34"/>
    </row>
    <row r="4655" spans="1:26">
      <c r="A4655" s="69">
        <f t="shared" si="82"/>
        <v>580</v>
      </c>
      <c r="B4655" s="69">
        <f t="shared" si="83"/>
        <v>4</v>
      </c>
      <c r="C4655" s="67"/>
      <c r="D4655" s="70"/>
      <c r="E4655" s="70"/>
      <c r="F4655" s="70"/>
      <c r="G4655" s="42"/>
      <c r="H4655" s="67"/>
      <c r="I4655" s="67"/>
      <c r="J4655" s="67"/>
      <c r="K4655" s="67"/>
      <c r="L4655" s="67"/>
      <c r="M4655" s="67"/>
      <c r="N4655" s="67"/>
      <c r="O4655" s="67"/>
      <c r="P4655" s="67"/>
      <c r="Q4655" s="67"/>
      <c r="R4655" s="34"/>
      <c r="S4655" s="34"/>
      <c r="T4655" s="34"/>
      <c r="U4655" s="34"/>
      <c r="V4655" s="34"/>
      <c r="W4655" s="34"/>
      <c r="X4655" s="34"/>
      <c r="Y4655" s="34"/>
      <c r="Z4655" s="34"/>
    </row>
    <row r="4656" spans="1:26">
      <c r="A4656" s="69">
        <f t="shared" si="82"/>
        <v>580</v>
      </c>
      <c r="B4656" s="69">
        <f t="shared" si="83"/>
        <v>5</v>
      </c>
      <c r="C4656" s="67"/>
      <c r="D4656" s="70"/>
      <c r="E4656" s="70"/>
      <c r="F4656" s="70"/>
      <c r="G4656" s="42"/>
      <c r="H4656" s="67"/>
      <c r="I4656" s="67"/>
      <c r="J4656" s="67"/>
      <c r="K4656" s="67"/>
      <c r="L4656" s="67"/>
      <c r="M4656" s="67"/>
      <c r="N4656" s="67"/>
      <c r="O4656" s="67"/>
      <c r="P4656" s="67"/>
      <c r="Q4656" s="67"/>
      <c r="R4656" s="34"/>
      <c r="S4656" s="34"/>
      <c r="T4656" s="34"/>
      <c r="U4656" s="34"/>
      <c r="V4656" s="34"/>
      <c r="W4656" s="34"/>
      <c r="X4656" s="34"/>
      <c r="Y4656" s="34"/>
      <c r="Z4656" s="34"/>
    </row>
    <row r="4657" spans="1:26">
      <c r="A4657" s="69">
        <f t="shared" si="82"/>
        <v>580</v>
      </c>
      <c r="B4657" s="69">
        <f t="shared" si="83"/>
        <v>6</v>
      </c>
      <c r="C4657" s="67"/>
      <c r="D4657" s="70"/>
      <c r="E4657" s="70"/>
      <c r="F4657" s="70"/>
      <c r="G4657" s="42"/>
      <c r="H4657" s="67"/>
      <c r="I4657" s="67"/>
      <c r="J4657" s="67"/>
      <c r="K4657" s="67"/>
      <c r="L4657" s="67"/>
      <c r="M4657" s="67"/>
      <c r="N4657" s="67"/>
      <c r="O4657" s="67"/>
      <c r="P4657" s="67"/>
      <c r="Q4657" s="67"/>
      <c r="R4657" s="34"/>
      <c r="S4657" s="34"/>
      <c r="T4657" s="34"/>
      <c r="U4657" s="34"/>
      <c r="V4657" s="34"/>
      <c r="W4657" s="34"/>
      <c r="X4657" s="34"/>
      <c r="Y4657" s="34"/>
      <c r="Z4657" s="34"/>
    </row>
    <row r="4658" spans="1:26">
      <c r="A4658" s="69">
        <f t="shared" si="82"/>
        <v>580</v>
      </c>
      <c r="B4658" s="69">
        <f t="shared" si="83"/>
        <v>7</v>
      </c>
      <c r="C4658" s="67"/>
      <c r="D4658" s="70"/>
      <c r="E4658" s="70"/>
      <c r="F4658" s="70"/>
      <c r="G4658" s="42"/>
      <c r="H4658" s="67"/>
      <c r="I4658" s="67"/>
      <c r="J4658" s="67"/>
      <c r="K4658" s="67"/>
      <c r="L4658" s="67"/>
      <c r="M4658" s="67"/>
      <c r="N4658" s="67"/>
      <c r="O4658" s="67"/>
      <c r="P4658" s="67"/>
      <c r="Q4658" s="67"/>
      <c r="R4658" s="34"/>
      <c r="S4658" s="34"/>
      <c r="T4658" s="34"/>
      <c r="U4658" s="34"/>
      <c r="V4658" s="34"/>
      <c r="W4658" s="34"/>
      <c r="X4658" s="34"/>
      <c r="Y4658" s="34"/>
      <c r="Z4658" s="34"/>
    </row>
    <row r="4659" spans="1:26">
      <c r="A4659" s="69">
        <f t="shared" si="82"/>
        <v>580</v>
      </c>
      <c r="B4659" s="69">
        <f t="shared" si="83"/>
        <v>8</v>
      </c>
      <c r="C4659" s="67"/>
      <c r="D4659" s="70"/>
      <c r="E4659" s="70"/>
      <c r="F4659" s="70"/>
      <c r="G4659" s="42"/>
      <c r="H4659" s="67"/>
      <c r="I4659" s="67"/>
      <c r="J4659" s="67"/>
      <c r="K4659" s="67"/>
      <c r="L4659" s="67"/>
      <c r="M4659" s="67"/>
      <c r="N4659" s="67"/>
      <c r="O4659" s="67"/>
      <c r="P4659" s="67"/>
      <c r="Q4659" s="67"/>
      <c r="R4659" s="34"/>
      <c r="S4659" s="34"/>
      <c r="T4659" s="34"/>
      <c r="U4659" s="34"/>
      <c r="V4659" s="34"/>
      <c r="W4659" s="34"/>
      <c r="X4659" s="34"/>
      <c r="Y4659" s="34"/>
      <c r="Z4659" s="34"/>
    </row>
    <row r="4660" spans="1:26">
      <c r="A4660" s="69"/>
      <c r="B4660" s="69"/>
      <c r="C4660" s="67"/>
      <c r="D4660" s="70"/>
      <c r="E4660" s="70"/>
      <c r="F4660" s="70"/>
      <c r="G4660" s="42"/>
      <c r="H4660" s="67"/>
      <c r="I4660" s="67"/>
      <c r="J4660" s="67"/>
      <c r="K4660" s="67"/>
      <c r="L4660" s="67"/>
      <c r="M4660" s="67"/>
      <c r="N4660" s="67"/>
      <c r="O4660" s="67"/>
      <c r="P4660" s="67"/>
      <c r="Q4660" s="67"/>
      <c r="R4660" s="34"/>
      <c r="S4660" s="34"/>
      <c r="T4660" s="34"/>
      <c r="U4660" s="34"/>
      <c r="V4660" s="34"/>
      <c r="W4660" s="34"/>
      <c r="X4660" s="34"/>
      <c r="Y4660" s="34"/>
      <c r="Z4660" s="34"/>
    </row>
    <row r="4661" spans="1:26">
      <c r="A4661" s="69">
        <f t="shared" ref="A4661:A4668" si="84">A4652+1</f>
        <v>581</v>
      </c>
      <c r="B4661" s="69">
        <f t="shared" ref="B4661:B4668" si="85">B4652</f>
        <v>1</v>
      </c>
      <c r="C4661" s="67"/>
      <c r="D4661" s="70"/>
      <c r="E4661" s="70"/>
      <c r="F4661" s="70"/>
      <c r="G4661" s="42"/>
      <c r="H4661" s="67"/>
      <c r="I4661" s="67"/>
      <c r="J4661" s="67"/>
      <c r="K4661" s="67"/>
      <c r="L4661" s="67"/>
      <c r="M4661" s="67"/>
      <c r="N4661" s="67"/>
      <c r="O4661" s="67"/>
      <c r="P4661" s="67"/>
      <c r="Q4661" s="67"/>
      <c r="R4661" s="34"/>
      <c r="S4661" s="34"/>
      <c r="T4661" s="34"/>
      <c r="U4661" s="34"/>
      <c r="V4661" s="34"/>
      <c r="W4661" s="34"/>
      <c r="X4661" s="34"/>
      <c r="Y4661" s="34"/>
      <c r="Z4661" s="34"/>
    </row>
    <row r="4662" spans="1:26">
      <c r="A4662" s="69">
        <f t="shared" si="84"/>
        <v>581</v>
      </c>
      <c r="B4662" s="69">
        <f t="shared" si="85"/>
        <v>2</v>
      </c>
      <c r="C4662" s="67"/>
      <c r="D4662" s="70"/>
      <c r="E4662" s="70"/>
      <c r="F4662" s="70"/>
      <c r="G4662" s="42"/>
      <c r="H4662" s="67"/>
      <c r="I4662" s="67"/>
      <c r="J4662" s="67"/>
      <c r="K4662" s="67"/>
      <c r="L4662" s="67"/>
      <c r="M4662" s="67"/>
      <c r="N4662" s="67"/>
      <c r="O4662" s="67"/>
      <c r="P4662" s="67"/>
      <c r="Q4662" s="67"/>
      <c r="R4662" s="34"/>
      <c r="S4662" s="34"/>
      <c r="T4662" s="34"/>
      <c r="U4662" s="34"/>
      <c r="V4662" s="34"/>
      <c r="W4662" s="34"/>
      <c r="X4662" s="34"/>
      <c r="Y4662" s="34"/>
      <c r="Z4662" s="34"/>
    </row>
    <row r="4663" spans="1:26">
      <c r="A4663" s="69">
        <f t="shared" si="84"/>
        <v>581</v>
      </c>
      <c r="B4663" s="69">
        <f t="shared" si="85"/>
        <v>3</v>
      </c>
      <c r="C4663" s="67"/>
      <c r="D4663" s="70"/>
      <c r="E4663" s="70"/>
      <c r="F4663" s="70"/>
      <c r="G4663" s="42"/>
      <c r="H4663" s="67"/>
      <c r="I4663" s="67"/>
      <c r="J4663" s="67"/>
      <c r="K4663" s="67"/>
      <c r="L4663" s="67"/>
      <c r="M4663" s="67"/>
      <c r="N4663" s="67"/>
      <c r="O4663" s="67"/>
      <c r="P4663" s="67"/>
      <c r="Q4663" s="67"/>
      <c r="R4663" s="34"/>
      <c r="S4663" s="34"/>
      <c r="T4663" s="34"/>
      <c r="U4663" s="34"/>
      <c r="V4663" s="34"/>
      <c r="W4663" s="34"/>
      <c r="X4663" s="34"/>
      <c r="Y4663" s="34"/>
      <c r="Z4663" s="34"/>
    </row>
    <row r="4664" spans="1:26">
      <c r="A4664" s="69">
        <f t="shared" si="84"/>
        <v>581</v>
      </c>
      <c r="B4664" s="69">
        <f t="shared" si="85"/>
        <v>4</v>
      </c>
      <c r="C4664" s="67"/>
      <c r="D4664" s="70"/>
      <c r="E4664" s="70"/>
      <c r="F4664" s="70"/>
      <c r="G4664" s="42"/>
      <c r="H4664" s="67"/>
      <c r="I4664" s="67"/>
      <c r="J4664" s="67"/>
      <c r="K4664" s="67"/>
      <c r="L4664" s="67"/>
      <c r="M4664" s="67"/>
      <c r="N4664" s="67"/>
      <c r="O4664" s="67"/>
      <c r="P4664" s="67"/>
      <c r="Q4664" s="67"/>
      <c r="R4664" s="34"/>
      <c r="S4664" s="34"/>
      <c r="T4664" s="34"/>
      <c r="U4664" s="34"/>
      <c r="V4664" s="34"/>
      <c r="W4664" s="34"/>
      <c r="X4664" s="34"/>
      <c r="Y4664" s="34"/>
      <c r="Z4664" s="34"/>
    </row>
    <row r="4665" spans="1:26">
      <c r="A4665" s="69">
        <f t="shared" si="84"/>
        <v>581</v>
      </c>
      <c r="B4665" s="69">
        <f t="shared" si="85"/>
        <v>5</v>
      </c>
      <c r="C4665" s="67"/>
      <c r="D4665" s="70"/>
      <c r="E4665" s="70"/>
      <c r="F4665" s="70"/>
      <c r="G4665" s="42"/>
      <c r="H4665" s="67"/>
      <c r="I4665" s="67"/>
      <c r="J4665" s="67"/>
      <c r="K4665" s="67"/>
      <c r="L4665" s="67"/>
      <c r="M4665" s="67"/>
      <c r="N4665" s="67"/>
      <c r="O4665" s="67"/>
      <c r="P4665" s="67"/>
      <c r="Q4665" s="67"/>
      <c r="R4665" s="34"/>
      <c r="S4665" s="34"/>
      <c r="T4665" s="34"/>
      <c r="U4665" s="34"/>
      <c r="V4665" s="34"/>
      <c r="W4665" s="34"/>
      <c r="X4665" s="34"/>
      <c r="Y4665" s="34"/>
      <c r="Z4665" s="34"/>
    </row>
    <row r="4666" spans="1:26">
      <c r="A4666" s="69">
        <f t="shared" si="84"/>
        <v>581</v>
      </c>
      <c r="B4666" s="69">
        <f t="shared" si="85"/>
        <v>6</v>
      </c>
      <c r="C4666" s="67"/>
      <c r="D4666" s="70"/>
      <c r="E4666" s="70"/>
      <c r="F4666" s="70"/>
      <c r="G4666" s="42"/>
      <c r="H4666" s="67"/>
      <c r="I4666" s="67"/>
      <c r="J4666" s="67"/>
      <c r="K4666" s="67"/>
      <c r="L4666" s="67"/>
      <c r="M4666" s="67"/>
      <c r="N4666" s="67"/>
      <c r="O4666" s="67"/>
      <c r="P4666" s="67"/>
      <c r="Q4666" s="67"/>
      <c r="R4666" s="34"/>
      <c r="S4666" s="34"/>
      <c r="T4666" s="34"/>
      <c r="U4666" s="34"/>
      <c r="V4666" s="34"/>
      <c r="W4666" s="34"/>
      <c r="X4666" s="34"/>
      <c r="Y4666" s="34"/>
      <c r="Z4666" s="34"/>
    </row>
    <row r="4667" spans="1:26">
      <c r="A4667" s="69">
        <f t="shared" si="84"/>
        <v>581</v>
      </c>
      <c r="B4667" s="69">
        <f t="shared" si="85"/>
        <v>7</v>
      </c>
      <c r="C4667" s="67"/>
      <c r="D4667" s="70"/>
      <c r="E4667" s="70"/>
      <c r="F4667" s="70"/>
      <c r="G4667" s="42"/>
      <c r="H4667" s="67"/>
      <c r="I4667" s="67"/>
      <c r="J4667" s="67"/>
      <c r="K4667" s="67"/>
      <c r="L4667" s="67"/>
      <c r="M4667" s="67"/>
      <c r="N4667" s="67"/>
      <c r="O4667" s="67"/>
      <c r="P4667" s="67"/>
      <c r="Q4667" s="67"/>
      <c r="R4667" s="34"/>
      <c r="S4667" s="34"/>
      <c r="T4667" s="34"/>
      <c r="U4667" s="34"/>
      <c r="V4667" s="34"/>
      <c r="W4667" s="34"/>
      <c r="X4667" s="34"/>
      <c r="Y4667" s="34"/>
      <c r="Z4667" s="34"/>
    </row>
    <row r="4668" spans="1:26">
      <c r="A4668" s="69">
        <f t="shared" si="84"/>
        <v>581</v>
      </c>
      <c r="B4668" s="69">
        <f t="shared" si="85"/>
        <v>8</v>
      </c>
      <c r="C4668" s="67"/>
      <c r="D4668" s="70"/>
      <c r="E4668" s="70"/>
      <c r="F4668" s="70"/>
      <c r="G4668" s="42"/>
      <c r="H4668" s="67"/>
      <c r="I4668" s="67"/>
      <c r="J4668" s="67"/>
      <c r="K4668" s="67"/>
      <c r="L4668" s="67"/>
      <c r="M4668" s="67"/>
      <c r="N4668" s="67"/>
      <c r="O4668" s="67"/>
      <c r="P4668" s="67"/>
      <c r="Q4668" s="67"/>
      <c r="R4668" s="34"/>
      <c r="S4668" s="34"/>
      <c r="T4668" s="34"/>
      <c r="U4668" s="34"/>
      <c r="V4668" s="34"/>
      <c r="W4668" s="34"/>
      <c r="X4668" s="34"/>
      <c r="Y4668" s="34"/>
      <c r="Z4668" s="34"/>
    </row>
    <row r="4669" spans="1:26">
      <c r="A4669" s="69">
        <f t="shared" ref="A4669:A4700" si="86">A4661+1</f>
        <v>582</v>
      </c>
      <c r="B4669" s="69">
        <f t="shared" ref="B4669:B4700" si="87">B4661</f>
        <v>1</v>
      </c>
      <c r="C4669" s="67"/>
      <c r="D4669" s="70"/>
      <c r="E4669" s="70"/>
      <c r="F4669" s="70"/>
      <c r="G4669" s="42"/>
      <c r="H4669" s="67"/>
      <c r="I4669" s="67"/>
      <c r="J4669" s="67"/>
      <c r="K4669" s="67"/>
      <c r="L4669" s="67"/>
      <c r="M4669" s="67"/>
      <c r="N4669" s="67"/>
      <c r="O4669" s="67"/>
      <c r="P4669" s="67"/>
      <c r="Q4669" s="67"/>
      <c r="R4669" s="34"/>
      <c r="S4669" s="34"/>
      <c r="T4669" s="34"/>
      <c r="U4669" s="34"/>
      <c r="V4669" s="34"/>
      <c r="W4669" s="34"/>
      <c r="X4669" s="34"/>
      <c r="Y4669" s="34"/>
      <c r="Z4669" s="34"/>
    </row>
    <row r="4670" spans="1:26">
      <c r="A4670" s="69">
        <f t="shared" si="86"/>
        <v>582</v>
      </c>
      <c r="B4670" s="69">
        <f t="shared" si="87"/>
        <v>2</v>
      </c>
      <c r="C4670" s="67"/>
      <c r="D4670" s="70"/>
      <c r="E4670" s="70"/>
      <c r="F4670" s="70"/>
      <c r="G4670" s="42"/>
      <c r="H4670" s="67"/>
      <c r="I4670" s="67"/>
      <c r="J4670" s="67"/>
      <c r="K4670" s="67"/>
      <c r="L4670" s="67"/>
      <c r="M4670" s="67"/>
      <c r="N4670" s="67"/>
      <c r="O4670" s="67"/>
      <c r="P4670" s="67"/>
      <c r="Q4670" s="67"/>
      <c r="R4670" s="34"/>
      <c r="S4670" s="34"/>
      <c r="T4670" s="34"/>
      <c r="U4670" s="34"/>
      <c r="V4670" s="34"/>
      <c r="W4670" s="34"/>
      <c r="X4670" s="34"/>
      <c r="Y4670" s="34"/>
      <c r="Z4670" s="34"/>
    </row>
    <row r="4671" spans="1:26">
      <c r="A4671" s="69">
        <f t="shared" si="86"/>
        <v>582</v>
      </c>
      <c r="B4671" s="69">
        <f t="shared" si="87"/>
        <v>3</v>
      </c>
      <c r="C4671" s="67"/>
      <c r="D4671" s="70"/>
      <c r="E4671" s="70"/>
      <c r="F4671" s="70"/>
      <c r="G4671" s="42"/>
      <c r="H4671" s="67"/>
      <c r="I4671" s="67"/>
      <c r="J4671" s="67"/>
      <c r="K4671" s="67"/>
      <c r="L4671" s="67"/>
      <c r="M4671" s="67"/>
      <c r="N4671" s="67"/>
      <c r="O4671" s="67"/>
      <c r="P4671" s="67"/>
      <c r="Q4671" s="67"/>
      <c r="R4671" s="34"/>
      <c r="S4671" s="34"/>
      <c r="T4671" s="34"/>
      <c r="U4671" s="34"/>
      <c r="V4671" s="34"/>
      <c r="W4671" s="34"/>
      <c r="X4671" s="34"/>
      <c r="Y4671" s="34"/>
      <c r="Z4671" s="34"/>
    </row>
    <row r="4672" spans="1:26">
      <c r="A4672" s="69">
        <f t="shared" si="86"/>
        <v>582</v>
      </c>
      <c r="B4672" s="69">
        <f t="shared" si="87"/>
        <v>4</v>
      </c>
      <c r="C4672" s="67"/>
      <c r="D4672" s="70"/>
      <c r="E4672" s="70"/>
      <c r="F4672" s="70"/>
      <c r="G4672" s="42"/>
      <c r="H4672" s="67"/>
      <c r="I4672" s="67"/>
      <c r="J4672" s="67"/>
      <c r="K4672" s="67"/>
      <c r="L4672" s="67"/>
      <c r="M4672" s="67"/>
      <c r="N4672" s="67"/>
      <c r="O4672" s="67"/>
      <c r="P4672" s="67"/>
      <c r="Q4672" s="67"/>
      <c r="R4672" s="34"/>
      <c r="S4672" s="34"/>
      <c r="T4672" s="34"/>
      <c r="U4672" s="34"/>
      <c r="V4672" s="34"/>
      <c r="W4672" s="34"/>
      <c r="X4672" s="34"/>
      <c r="Y4672" s="34"/>
      <c r="Z4672" s="34"/>
    </row>
    <row r="4673" spans="1:26">
      <c r="A4673" s="69">
        <f t="shared" si="86"/>
        <v>582</v>
      </c>
      <c r="B4673" s="69">
        <f t="shared" si="87"/>
        <v>5</v>
      </c>
      <c r="C4673" s="67"/>
      <c r="D4673" s="70"/>
      <c r="E4673" s="70"/>
      <c r="F4673" s="70"/>
      <c r="G4673" s="42"/>
      <c r="H4673" s="67"/>
      <c r="I4673" s="67"/>
      <c r="J4673" s="67"/>
      <c r="K4673" s="67"/>
      <c r="L4673" s="67"/>
      <c r="M4673" s="67"/>
      <c r="N4673" s="67"/>
      <c r="O4673" s="67"/>
      <c r="P4673" s="67"/>
      <c r="Q4673" s="67"/>
      <c r="R4673" s="34"/>
      <c r="S4673" s="34"/>
      <c r="T4673" s="34"/>
      <c r="U4673" s="34"/>
      <c r="V4673" s="34"/>
      <c r="W4673" s="34"/>
      <c r="X4673" s="34"/>
      <c r="Y4673" s="34"/>
      <c r="Z4673" s="34"/>
    </row>
    <row r="4674" spans="1:26">
      <c r="A4674" s="69">
        <f t="shared" si="86"/>
        <v>582</v>
      </c>
      <c r="B4674" s="69">
        <f t="shared" si="87"/>
        <v>6</v>
      </c>
      <c r="C4674" s="67"/>
      <c r="D4674" s="70"/>
      <c r="E4674" s="70"/>
      <c r="F4674" s="70"/>
      <c r="G4674" s="42"/>
      <c r="H4674" s="67"/>
      <c r="I4674" s="67"/>
      <c r="J4674" s="67"/>
      <c r="K4674" s="67"/>
      <c r="L4674" s="67"/>
      <c r="M4674" s="67"/>
      <c r="N4674" s="67"/>
      <c r="O4674" s="67"/>
      <c r="P4674" s="67"/>
      <c r="Q4674" s="67"/>
      <c r="R4674" s="34"/>
      <c r="S4674" s="34"/>
      <c r="T4674" s="34"/>
      <c r="U4674" s="34"/>
      <c r="V4674" s="34"/>
      <c r="W4674" s="34"/>
      <c r="X4674" s="34"/>
      <c r="Y4674" s="34"/>
      <c r="Z4674" s="34"/>
    </row>
    <row r="4675" spans="1:26">
      <c r="A4675" s="69">
        <f t="shared" si="86"/>
        <v>582</v>
      </c>
      <c r="B4675" s="69">
        <f t="shared" si="87"/>
        <v>7</v>
      </c>
      <c r="C4675" s="67"/>
      <c r="D4675" s="70"/>
      <c r="E4675" s="70"/>
      <c r="F4675" s="70"/>
      <c r="G4675" s="42"/>
      <c r="H4675" s="67"/>
      <c r="I4675" s="67"/>
      <c r="J4675" s="67"/>
      <c r="K4675" s="67"/>
      <c r="L4675" s="67"/>
      <c r="M4675" s="67"/>
      <c r="N4675" s="67"/>
      <c r="O4675" s="67"/>
      <c r="P4675" s="67"/>
      <c r="Q4675" s="67"/>
      <c r="R4675" s="34"/>
      <c r="S4675" s="34"/>
      <c r="T4675" s="34"/>
      <c r="U4675" s="34"/>
      <c r="V4675" s="34"/>
      <c r="W4675" s="34"/>
      <c r="X4675" s="34"/>
      <c r="Y4675" s="34"/>
      <c r="Z4675" s="34"/>
    </row>
    <row r="4676" spans="1:26">
      <c r="A4676" s="69">
        <f t="shared" si="86"/>
        <v>582</v>
      </c>
      <c r="B4676" s="69">
        <f t="shared" si="87"/>
        <v>8</v>
      </c>
      <c r="C4676" s="67"/>
      <c r="D4676" s="70"/>
      <c r="E4676" s="70"/>
      <c r="F4676" s="70"/>
      <c r="G4676" s="42"/>
      <c r="H4676" s="67"/>
      <c r="I4676" s="67"/>
      <c r="J4676" s="67"/>
      <c r="K4676" s="67"/>
      <c r="L4676" s="67"/>
      <c r="M4676" s="67"/>
      <c r="N4676" s="67"/>
      <c r="O4676" s="67"/>
      <c r="P4676" s="67"/>
      <c r="Q4676" s="67"/>
      <c r="R4676" s="34"/>
      <c r="S4676" s="34"/>
      <c r="T4676" s="34"/>
      <c r="U4676" s="34"/>
      <c r="V4676" s="34"/>
      <c r="W4676" s="34"/>
      <c r="X4676" s="34"/>
      <c r="Y4676" s="34"/>
      <c r="Z4676" s="34"/>
    </row>
    <row r="4677" spans="1:26">
      <c r="A4677" s="69">
        <f t="shared" si="86"/>
        <v>583</v>
      </c>
      <c r="B4677" s="69">
        <f t="shared" si="87"/>
        <v>1</v>
      </c>
      <c r="C4677" s="67"/>
      <c r="D4677" s="70"/>
      <c r="E4677" s="70"/>
      <c r="F4677" s="70"/>
      <c r="G4677" s="42"/>
      <c r="H4677" s="67"/>
      <c r="I4677" s="67"/>
      <c r="J4677" s="67"/>
      <c r="K4677" s="67"/>
      <c r="L4677" s="67"/>
      <c r="M4677" s="67"/>
      <c r="N4677" s="67"/>
      <c r="O4677" s="67"/>
      <c r="P4677" s="67"/>
      <c r="Q4677" s="67"/>
      <c r="R4677" s="34"/>
      <c r="S4677" s="34"/>
      <c r="T4677" s="34"/>
      <c r="U4677" s="34"/>
      <c r="V4677" s="34"/>
      <c r="W4677" s="34"/>
      <c r="X4677" s="34"/>
      <c r="Y4677" s="34"/>
      <c r="Z4677" s="34"/>
    </row>
    <row r="4678" spans="1:26">
      <c r="A4678" s="69">
        <f t="shared" si="86"/>
        <v>583</v>
      </c>
      <c r="B4678" s="69">
        <f t="shared" si="87"/>
        <v>2</v>
      </c>
      <c r="C4678" s="67"/>
      <c r="D4678" s="70"/>
      <c r="E4678" s="70"/>
      <c r="F4678" s="70"/>
      <c r="G4678" s="42"/>
      <c r="H4678" s="67"/>
      <c r="I4678" s="67"/>
      <c r="J4678" s="67"/>
      <c r="K4678" s="67"/>
      <c r="L4678" s="67"/>
      <c r="M4678" s="67"/>
      <c r="N4678" s="67"/>
      <c r="O4678" s="67"/>
      <c r="P4678" s="67"/>
      <c r="Q4678" s="67"/>
      <c r="R4678" s="34"/>
      <c r="S4678" s="34"/>
      <c r="T4678" s="34"/>
      <c r="U4678" s="34"/>
      <c r="V4678" s="34"/>
      <c r="W4678" s="34"/>
      <c r="X4678" s="34"/>
      <c r="Y4678" s="34"/>
      <c r="Z4678" s="34"/>
    </row>
    <row r="4679" spans="1:26">
      <c r="A4679" s="69">
        <f t="shared" si="86"/>
        <v>583</v>
      </c>
      <c r="B4679" s="69">
        <f t="shared" si="87"/>
        <v>3</v>
      </c>
      <c r="C4679" s="67"/>
      <c r="D4679" s="70"/>
      <c r="E4679" s="70"/>
      <c r="F4679" s="70"/>
      <c r="G4679" s="42"/>
      <c r="H4679" s="67"/>
      <c r="I4679" s="67"/>
      <c r="J4679" s="67"/>
      <c r="K4679" s="67"/>
      <c r="L4679" s="67"/>
      <c r="M4679" s="67"/>
      <c r="N4679" s="67"/>
      <c r="O4679" s="67"/>
      <c r="P4679" s="67"/>
      <c r="Q4679" s="67"/>
      <c r="R4679" s="34"/>
      <c r="S4679" s="34"/>
      <c r="T4679" s="34"/>
      <c r="U4679" s="34"/>
      <c r="V4679" s="34"/>
      <c r="W4679" s="34"/>
      <c r="X4679" s="34"/>
      <c r="Y4679" s="34"/>
      <c r="Z4679" s="34"/>
    </row>
    <row r="4680" spans="1:26">
      <c r="A4680" s="69">
        <f t="shared" si="86"/>
        <v>583</v>
      </c>
      <c r="B4680" s="69">
        <f t="shared" si="87"/>
        <v>4</v>
      </c>
      <c r="C4680" s="67"/>
      <c r="D4680" s="70"/>
      <c r="E4680" s="70"/>
      <c r="F4680" s="70"/>
      <c r="G4680" s="42"/>
      <c r="H4680" s="67"/>
      <c r="I4680" s="67"/>
      <c r="J4680" s="67"/>
      <c r="K4680" s="67"/>
      <c r="L4680" s="67"/>
      <c r="M4680" s="67"/>
      <c r="N4680" s="67"/>
      <c r="O4680" s="67"/>
      <c r="P4680" s="67"/>
      <c r="Q4680" s="67"/>
      <c r="R4680" s="34"/>
      <c r="S4680" s="34"/>
      <c r="T4680" s="34"/>
      <c r="U4680" s="34"/>
      <c r="V4680" s="34"/>
      <c r="W4680" s="34"/>
      <c r="X4680" s="34"/>
      <c r="Y4680" s="34"/>
      <c r="Z4680" s="34"/>
    </row>
    <row r="4681" spans="1:26">
      <c r="A4681" s="69">
        <f t="shared" si="86"/>
        <v>583</v>
      </c>
      <c r="B4681" s="69">
        <f t="shared" si="87"/>
        <v>5</v>
      </c>
      <c r="C4681" s="67"/>
      <c r="D4681" s="70"/>
      <c r="E4681" s="70"/>
      <c r="F4681" s="70"/>
      <c r="G4681" s="42"/>
      <c r="H4681" s="67"/>
      <c r="I4681" s="67"/>
      <c r="J4681" s="67"/>
      <c r="K4681" s="67"/>
      <c r="L4681" s="67"/>
      <c r="M4681" s="67"/>
      <c r="N4681" s="67"/>
      <c r="O4681" s="67"/>
      <c r="P4681" s="67"/>
      <c r="Q4681" s="67"/>
      <c r="R4681" s="34"/>
      <c r="S4681" s="34"/>
      <c r="T4681" s="34"/>
      <c r="U4681" s="34"/>
      <c r="V4681" s="34"/>
      <c r="W4681" s="34"/>
      <c r="X4681" s="34"/>
      <c r="Y4681" s="34"/>
      <c r="Z4681" s="34"/>
    </row>
    <row r="4682" spans="1:26">
      <c r="A4682" s="69">
        <f t="shared" si="86"/>
        <v>583</v>
      </c>
      <c r="B4682" s="69">
        <f t="shared" si="87"/>
        <v>6</v>
      </c>
      <c r="C4682" s="67"/>
      <c r="D4682" s="70"/>
      <c r="E4682" s="70"/>
      <c r="F4682" s="70"/>
      <c r="G4682" s="42"/>
      <c r="H4682" s="67"/>
      <c r="I4682" s="67"/>
      <c r="J4682" s="67"/>
      <c r="K4682" s="67"/>
      <c r="L4682" s="67"/>
      <c r="M4682" s="67"/>
      <c r="N4682" s="67"/>
      <c r="O4682" s="67"/>
      <c r="P4682" s="67"/>
      <c r="Q4682" s="67"/>
      <c r="R4682" s="34"/>
      <c r="S4682" s="34"/>
      <c r="T4682" s="34"/>
      <c r="U4682" s="34"/>
      <c r="V4682" s="34"/>
      <c r="W4682" s="34"/>
      <c r="X4682" s="34"/>
      <c r="Y4682" s="34"/>
      <c r="Z4682" s="34"/>
    </row>
    <row r="4683" spans="1:26">
      <c r="A4683" s="69">
        <f t="shared" si="86"/>
        <v>583</v>
      </c>
      <c r="B4683" s="69">
        <f t="shared" si="87"/>
        <v>7</v>
      </c>
      <c r="C4683" s="67"/>
      <c r="D4683" s="70"/>
      <c r="E4683" s="70"/>
      <c r="F4683" s="70"/>
      <c r="G4683" s="42"/>
      <c r="H4683" s="67"/>
      <c r="I4683" s="67"/>
      <c r="J4683" s="67"/>
      <c r="K4683" s="67"/>
      <c r="L4683" s="67"/>
      <c r="M4683" s="67"/>
      <c r="N4683" s="67"/>
      <c r="O4683" s="67"/>
      <c r="P4683" s="67"/>
      <c r="Q4683" s="67"/>
      <c r="R4683" s="34"/>
      <c r="S4683" s="34"/>
      <c r="T4683" s="34"/>
      <c r="U4683" s="34"/>
      <c r="V4683" s="34"/>
      <c r="W4683" s="34"/>
      <c r="X4683" s="34"/>
      <c r="Y4683" s="34"/>
      <c r="Z4683" s="34"/>
    </row>
    <row r="4684" spans="1:26">
      <c r="A4684" s="69">
        <f t="shared" si="86"/>
        <v>583</v>
      </c>
      <c r="B4684" s="69">
        <f t="shared" si="87"/>
        <v>8</v>
      </c>
      <c r="C4684" s="67"/>
      <c r="D4684" s="70"/>
      <c r="E4684" s="70"/>
      <c r="F4684" s="70"/>
      <c r="G4684" s="42"/>
      <c r="H4684" s="67"/>
      <c r="I4684" s="67"/>
      <c r="J4684" s="67"/>
      <c r="K4684" s="67"/>
      <c r="L4684" s="67"/>
      <c r="M4684" s="67"/>
      <c r="N4684" s="67"/>
      <c r="O4684" s="67"/>
      <c r="P4684" s="67"/>
      <c r="Q4684" s="67"/>
      <c r="R4684" s="34"/>
      <c r="S4684" s="34"/>
      <c r="T4684" s="34"/>
      <c r="U4684" s="34"/>
      <c r="V4684" s="34"/>
      <c r="W4684" s="34"/>
      <c r="X4684" s="34"/>
      <c r="Y4684" s="34"/>
      <c r="Z4684" s="34"/>
    </row>
    <row r="4685" spans="1:26">
      <c r="A4685" s="69">
        <f t="shared" si="86"/>
        <v>584</v>
      </c>
      <c r="B4685" s="69">
        <f t="shared" si="87"/>
        <v>1</v>
      </c>
      <c r="C4685" s="67"/>
      <c r="D4685" s="70"/>
      <c r="E4685" s="70"/>
      <c r="F4685" s="70"/>
      <c r="G4685" s="42"/>
      <c r="H4685" s="67"/>
      <c r="I4685" s="67"/>
      <c r="J4685" s="67"/>
      <c r="K4685" s="67"/>
      <c r="L4685" s="67"/>
      <c r="M4685" s="67"/>
      <c r="N4685" s="67"/>
      <c r="O4685" s="67"/>
      <c r="P4685" s="67"/>
      <c r="Q4685" s="67"/>
      <c r="R4685" s="34"/>
      <c r="S4685" s="34"/>
      <c r="T4685" s="34"/>
      <c r="U4685" s="34"/>
      <c r="V4685" s="34"/>
      <c r="W4685" s="34"/>
      <c r="X4685" s="34"/>
      <c r="Y4685" s="34"/>
      <c r="Z4685" s="34"/>
    </row>
    <row r="4686" spans="1:26">
      <c r="A4686" s="69">
        <f t="shared" si="86"/>
        <v>584</v>
      </c>
      <c r="B4686" s="69">
        <f t="shared" si="87"/>
        <v>2</v>
      </c>
      <c r="C4686" s="67"/>
      <c r="D4686" s="70"/>
      <c r="E4686" s="70"/>
      <c r="F4686" s="70"/>
      <c r="G4686" s="42"/>
      <c r="H4686" s="67"/>
      <c r="I4686" s="67"/>
      <c r="J4686" s="67"/>
      <c r="K4686" s="67"/>
      <c r="L4686" s="67"/>
      <c r="M4686" s="67"/>
      <c r="N4686" s="67"/>
      <c r="O4686" s="67"/>
      <c r="P4686" s="67"/>
      <c r="Q4686" s="67"/>
      <c r="R4686" s="34"/>
      <c r="S4686" s="34"/>
      <c r="T4686" s="34"/>
      <c r="U4686" s="34"/>
      <c r="V4686" s="34"/>
      <c r="W4686" s="34"/>
      <c r="X4686" s="34"/>
      <c r="Y4686" s="34"/>
      <c r="Z4686" s="34"/>
    </row>
    <row r="4687" spans="1:26">
      <c r="A4687" s="69">
        <f t="shared" si="86"/>
        <v>584</v>
      </c>
      <c r="B4687" s="69">
        <f t="shared" si="87"/>
        <v>3</v>
      </c>
      <c r="C4687" s="67"/>
      <c r="D4687" s="70"/>
      <c r="E4687" s="70"/>
      <c r="F4687" s="70"/>
      <c r="G4687" s="42"/>
      <c r="H4687" s="67"/>
      <c r="I4687" s="67"/>
      <c r="J4687" s="67"/>
      <c r="K4687" s="67"/>
      <c r="L4687" s="67"/>
      <c r="M4687" s="67"/>
      <c r="N4687" s="67"/>
      <c r="O4687" s="67"/>
      <c r="P4687" s="67"/>
      <c r="Q4687" s="67"/>
      <c r="R4687" s="34"/>
      <c r="S4687" s="34"/>
      <c r="T4687" s="34"/>
      <c r="U4687" s="34"/>
      <c r="V4687" s="34"/>
      <c r="W4687" s="34"/>
      <c r="X4687" s="34"/>
      <c r="Y4687" s="34"/>
      <c r="Z4687" s="34"/>
    </row>
    <row r="4688" spans="1:26">
      <c r="A4688" s="69">
        <f t="shared" si="86"/>
        <v>584</v>
      </c>
      <c r="B4688" s="69">
        <f t="shared" si="87"/>
        <v>4</v>
      </c>
      <c r="C4688" s="67"/>
      <c r="D4688" s="70"/>
      <c r="E4688" s="70"/>
      <c r="F4688" s="70"/>
      <c r="G4688" s="42"/>
      <c r="H4688" s="67"/>
      <c r="I4688" s="67"/>
      <c r="J4688" s="67"/>
      <c r="K4688" s="67"/>
      <c r="L4688" s="67"/>
      <c r="M4688" s="67"/>
      <c r="N4688" s="67"/>
      <c r="O4688" s="67"/>
      <c r="P4688" s="67"/>
      <c r="Q4688" s="67"/>
      <c r="R4688" s="34"/>
      <c r="S4688" s="34"/>
      <c r="T4688" s="34"/>
      <c r="U4688" s="34"/>
      <c r="V4688" s="34"/>
      <c r="W4688" s="34"/>
      <c r="X4688" s="34"/>
      <c r="Y4688" s="34"/>
      <c r="Z4688" s="34"/>
    </row>
    <row r="4689" spans="1:26">
      <c r="A4689" s="69">
        <f t="shared" si="86"/>
        <v>584</v>
      </c>
      <c r="B4689" s="69">
        <f t="shared" si="87"/>
        <v>5</v>
      </c>
      <c r="C4689" s="67"/>
      <c r="D4689" s="70"/>
      <c r="E4689" s="70"/>
      <c r="F4689" s="70"/>
      <c r="G4689" s="42"/>
      <c r="H4689" s="67"/>
      <c r="I4689" s="67"/>
      <c r="J4689" s="67"/>
      <c r="K4689" s="67"/>
      <c r="L4689" s="67"/>
      <c r="M4689" s="67"/>
      <c r="N4689" s="67"/>
      <c r="O4689" s="67"/>
      <c r="P4689" s="67"/>
      <c r="Q4689" s="67"/>
      <c r="R4689" s="34"/>
      <c r="S4689" s="34"/>
      <c r="T4689" s="34"/>
      <c r="U4689" s="34"/>
      <c r="V4689" s="34"/>
      <c r="W4689" s="34"/>
      <c r="X4689" s="34"/>
      <c r="Y4689" s="34"/>
      <c r="Z4689" s="34"/>
    </row>
    <row r="4690" spans="1:26">
      <c r="A4690" s="69">
        <f t="shared" si="86"/>
        <v>584</v>
      </c>
      <c r="B4690" s="69">
        <f t="shared" si="87"/>
        <v>6</v>
      </c>
      <c r="C4690" s="67"/>
      <c r="D4690" s="70"/>
      <c r="E4690" s="70"/>
      <c r="F4690" s="70"/>
      <c r="G4690" s="42"/>
      <c r="H4690" s="67"/>
      <c r="I4690" s="67"/>
      <c r="J4690" s="67"/>
      <c r="K4690" s="67"/>
      <c r="L4690" s="67"/>
      <c r="M4690" s="67"/>
      <c r="N4690" s="67"/>
      <c r="O4690" s="67"/>
      <c r="P4690" s="67"/>
      <c r="Q4690" s="67"/>
      <c r="R4690" s="34"/>
      <c r="S4690" s="34"/>
      <c r="T4690" s="34"/>
      <c r="U4690" s="34"/>
      <c r="V4690" s="34"/>
      <c r="W4690" s="34"/>
      <c r="X4690" s="34"/>
      <c r="Y4690" s="34"/>
      <c r="Z4690" s="34"/>
    </row>
    <row r="4691" spans="1:26">
      <c r="A4691" s="69">
        <f t="shared" si="86"/>
        <v>584</v>
      </c>
      <c r="B4691" s="69">
        <f t="shared" si="87"/>
        <v>7</v>
      </c>
      <c r="C4691" s="67"/>
      <c r="D4691" s="70"/>
      <c r="E4691" s="70"/>
      <c r="F4691" s="70"/>
      <c r="G4691" s="42"/>
      <c r="H4691" s="67"/>
      <c r="I4691" s="67"/>
      <c r="J4691" s="67"/>
      <c r="K4691" s="67"/>
      <c r="L4691" s="67"/>
      <c r="M4691" s="67"/>
      <c r="N4691" s="67"/>
      <c r="O4691" s="67"/>
      <c r="P4691" s="67"/>
      <c r="Q4691" s="67"/>
      <c r="R4691" s="34"/>
      <c r="S4691" s="34"/>
      <c r="T4691" s="34"/>
      <c r="U4691" s="34"/>
      <c r="V4691" s="34"/>
      <c r="W4691" s="34"/>
      <c r="X4691" s="34"/>
      <c r="Y4691" s="34"/>
      <c r="Z4691" s="34"/>
    </row>
    <row r="4692" spans="1:26">
      <c r="A4692" s="69">
        <f t="shared" si="86"/>
        <v>584</v>
      </c>
      <c r="B4692" s="69">
        <f t="shared" si="87"/>
        <v>8</v>
      </c>
      <c r="C4692" s="67"/>
      <c r="D4692" s="70"/>
      <c r="E4692" s="70"/>
      <c r="F4692" s="70"/>
      <c r="G4692" s="42"/>
      <c r="H4692" s="67"/>
      <c r="I4692" s="67"/>
      <c r="J4692" s="67"/>
      <c r="K4692" s="67"/>
      <c r="L4692" s="67"/>
      <c r="M4692" s="67"/>
      <c r="N4692" s="67"/>
      <c r="O4692" s="67"/>
      <c r="P4692" s="67"/>
      <c r="Q4692" s="67"/>
      <c r="R4692" s="34"/>
      <c r="S4692" s="34"/>
      <c r="T4692" s="34"/>
      <c r="U4692" s="34"/>
      <c r="V4692" s="34"/>
      <c r="W4692" s="34"/>
      <c r="X4692" s="34"/>
      <c r="Y4692" s="34"/>
      <c r="Z4692" s="34"/>
    </row>
    <row r="4693" spans="1:26">
      <c r="A4693" s="69">
        <f t="shared" si="86"/>
        <v>585</v>
      </c>
      <c r="B4693" s="69">
        <f t="shared" si="87"/>
        <v>1</v>
      </c>
      <c r="C4693" s="67"/>
      <c r="D4693" s="70"/>
      <c r="E4693" s="70"/>
      <c r="F4693" s="70"/>
      <c r="G4693" s="42"/>
      <c r="H4693" s="67"/>
      <c r="I4693" s="67"/>
      <c r="J4693" s="67"/>
      <c r="K4693" s="67"/>
      <c r="L4693" s="67"/>
      <c r="M4693" s="67"/>
      <c r="N4693" s="67"/>
      <c r="O4693" s="67"/>
      <c r="P4693" s="67"/>
      <c r="Q4693" s="67"/>
      <c r="R4693" s="34"/>
      <c r="S4693" s="34"/>
      <c r="T4693" s="34"/>
      <c r="U4693" s="34"/>
      <c r="V4693" s="34"/>
      <c r="W4693" s="34"/>
      <c r="X4693" s="34"/>
      <c r="Y4693" s="34"/>
      <c r="Z4693" s="34"/>
    </row>
    <row r="4694" spans="1:26">
      <c r="A4694" s="69">
        <f t="shared" si="86"/>
        <v>585</v>
      </c>
      <c r="B4694" s="69">
        <f t="shared" si="87"/>
        <v>2</v>
      </c>
      <c r="C4694" s="67"/>
      <c r="D4694" s="70"/>
      <c r="E4694" s="70"/>
      <c r="F4694" s="70"/>
      <c r="G4694" s="42"/>
      <c r="H4694" s="67"/>
      <c r="I4694" s="67"/>
      <c r="J4694" s="67"/>
      <c r="K4694" s="67"/>
      <c r="L4694" s="67"/>
      <c r="M4694" s="67"/>
      <c r="N4694" s="67"/>
      <c r="O4694" s="67"/>
      <c r="P4694" s="67"/>
      <c r="Q4694" s="67"/>
      <c r="R4694" s="34"/>
      <c r="S4694" s="34"/>
      <c r="T4694" s="34"/>
      <c r="U4694" s="34"/>
      <c r="V4694" s="34"/>
      <c r="W4694" s="34"/>
      <c r="X4694" s="34"/>
      <c r="Y4694" s="34"/>
      <c r="Z4694" s="34"/>
    </row>
    <row r="4695" spans="1:26">
      <c r="A4695" s="69">
        <f t="shared" si="86"/>
        <v>585</v>
      </c>
      <c r="B4695" s="69">
        <f t="shared" si="87"/>
        <v>3</v>
      </c>
      <c r="C4695" s="67"/>
      <c r="D4695" s="70"/>
      <c r="E4695" s="70"/>
      <c r="F4695" s="70"/>
      <c r="G4695" s="42"/>
      <c r="H4695" s="67"/>
      <c r="I4695" s="67"/>
      <c r="J4695" s="67"/>
      <c r="K4695" s="67"/>
      <c r="L4695" s="67"/>
      <c r="M4695" s="67"/>
      <c r="N4695" s="67"/>
      <c r="O4695" s="67"/>
      <c r="P4695" s="67"/>
      <c r="Q4695" s="67"/>
      <c r="R4695" s="34"/>
      <c r="S4695" s="34"/>
      <c r="T4695" s="34"/>
      <c r="U4695" s="34"/>
      <c r="V4695" s="34"/>
      <c r="W4695" s="34"/>
      <c r="X4695" s="34"/>
      <c r="Y4695" s="34"/>
      <c r="Z4695" s="34"/>
    </row>
    <row r="4696" spans="1:26">
      <c r="A4696" s="69">
        <f t="shared" si="86"/>
        <v>585</v>
      </c>
      <c r="B4696" s="69">
        <f t="shared" si="87"/>
        <v>4</v>
      </c>
      <c r="C4696" s="67"/>
      <c r="D4696" s="70"/>
      <c r="E4696" s="70"/>
      <c r="F4696" s="70"/>
      <c r="G4696" s="42"/>
      <c r="H4696" s="67"/>
      <c r="I4696" s="67"/>
      <c r="J4696" s="67"/>
      <c r="K4696" s="67"/>
      <c r="L4696" s="67"/>
      <c r="M4696" s="67"/>
      <c r="N4696" s="67"/>
      <c r="O4696" s="67"/>
      <c r="P4696" s="67"/>
      <c r="Q4696" s="67"/>
      <c r="R4696" s="34"/>
      <c r="S4696" s="34"/>
      <c r="T4696" s="34"/>
      <c r="U4696" s="34"/>
      <c r="V4696" s="34"/>
      <c r="W4696" s="34"/>
      <c r="X4696" s="34"/>
      <c r="Y4696" s="34"/>
      <c r="Z4696" s="34"/>
    </row>
    <row r="4697" spans="1:26">
      <c r="A4697" s="69">
        <f t="shared" si="86"/>
        <v>585</v>
      </c>
      <c r="B4697" s="69">
        <f t="shared" si="87"/>
        <v>5</v>
      </c>
      <c r="C4697" s="67"/>
      <c r="D4697" s="70"/>
      <c r="E4697" s="70"/>
      <c r="F4697" s="70"/>
      <c r="G4697" s="42"/>
      <c r="H4697" s="67"/>
      <c r="I4697" s="67"/>
      <c r="J4697" s="67"/>
      <c r="K4697" s="67"/>
      <c r="L4697" s="67"/>
      <c r="M4697" s="67"/>
      <c r="N4697" s="67"/>
      <c r="O4697" s="67"/>
      <c r="P4697" s="67"/>
      <c r="Q4697" s="67"/>
      <c r="R4697" s="34"/>
      <c r="S4697" s="34"/>
      <c r="T4697" s="34"/>
      <c r="U4697" s="34"/>
      <c r="V4697" s="34"/>
      <c r="W4697" s="34"/>
      <c r="X4697" s="34"/>
      <c r="Y4697" s="34"/>
      <c r="Z4697" s="34"/>
    </row>
    <row r="4698" spans="1:26">
      <c r="A4698" s="69">
        <f t="shared" si="86"/>
        <v>585</v>
      </c>
      <c r="B4698" s="69">
        <f t="shared" si="87"/>
        <v>6</v>
      </c>
      <c r="C4698" s="67"/>
      <c r="D4698" s="70"/>
      <c r="E4698" s="70"/>
      <c r="F4698" s="70"/>
      <c r="G4698" s="42"/>
      <c r="H4698" s="67"/>
      <c r="I4698" s="67"/>
      <c r="J4698" s="67"/>
      <c r="K4698" s="67"/>
      <c r="L4698" s="67"/>
      <c r="M4698" s="67"/>
      <c r="N4698" s="67"/>
      <c r="O4698" s="67"/>
      <c r="P4698" s="67"/>
      <c r="Q4698" s="67"/>
      <c r="R4698" s="34"/>
      <c r="S4698" s="34"/>
      <c r="T4698" s="34"/>
      <c r="U4698" s="34"/>
      <c r="V4698" s="34"/>
      <c r="W4698" s="34"/>
      <c r="X4698" s="34"/>
      <c r="Y4698" s="34"/>
      <c r="Z4698" s="34"/>
    </row>
    <row r="4699" spans="1:26">
      <c r="A4699" s="69">
        <f t="shared" si="86"/>
        <v>585</v>
      </c>
      <c r="B4699" s="69">
        <f t="shared" si="87"/>
        <v>7</v>
      </c>
      <c r="C4699" s="67"/>
      <c r="D4699" s="70"/>
      <c r="E4699" s="70"/>
      <c r="F4699" s="70"/>
      <c r="G4699" s="42"/>
      <c r="H4699" s="67"/>
      <c r="I4699" s="67"/>
      <c r="J4699" s="67"/>
      <c r="K4699" s="67"/>
      <c r="L4699" s="67"/>
      <c r="M4699" s="67"/>
      <c r="N4699" s="67"/>
      <c r="O4699" s="67"/>
      <c r="P4699" s="67"/>
      <c r="Q4699" s="67"/>
      <c r="R4699" s="34"/>
      <c r="S4699" s="34"/>
      <c r="T4699" s="34"/>
      <c r="U4699" s="34"/>
      <c r="V4699" s="34"/>
      <c r="W4699" s="34"/>
      <c r="X4699" s="34"/>
      <c r="Y4699" s="34"/>
      <c r="Z4699" s="34"/>
    </row>
    <row r="4700" spans="1:26">
      <c r="A4700" s="69">
        <f t="shared" si="86"/>
        <v>585</v>
      </c>
      <c r="B4700" s="69">
        <f t="shared" si="87"/>
        <v>8</v>
      </c>
      <c r="C4700" s="67"/>
      <c r="D4700" s="70"/>
      <c r="E4700" s="70"/>
      <c r="F4700" s="70"/>
      <c r="G4700" s="42"/>
      <c r="H4700" s="67"/>
      <c r="I4700" s="67"/>
      <c r="J4700" s="67"/>
      <c r="K4700" s="67"/>
      <c r="L4700" s="67"/>
      <c r="M4700" s="67"/>
      <c r="N4700" s="67"/>
      <c r="O4700" s="67"/>
      <c r="P4700" s="67"/>
      <c r="Q4700" s="67"/>
      <c r="R4700" s="34"/>
      <c r="S4700" s="34"/>
      <c r="T4700" s="34"/>
      <c r="U4700" s="34"/>
      <c r="V4700" s="34"/>
      <c r="W4700" s="34"/>
      <c r="X4700" s="34"/>
      <c r="Y4700" s="34"/>
      <c r="Z4700" s="34"/>
    </row>
    <row r="4701" spans="1:26">
      <c r="A4701" s="69">
        <f t="shared" ref="A4701:A4732" si="88">A4693+1</f>
        <v>586</v>
      </c>
      <c r="B4701" s="69">
        <f t="shared" ref="B4701:B4732" si="89">B4693</f>
        <v>1</v>
      </c>
      <c r="C4701" s="67"/>
      <c r="D4701" s="70"/>
      <c r="E4701" s="70"/>
      <c r="F4701" s="70"/>
      <c r="G4701" s="42"/>
      <c r="H4701" s="67"/>
      <c r="I4701" s="67"/>
      <c r="J4701" s="67"/>
      <c r="K4701" s="67"/>
      <c r="L4701" s="67"/>
      <c r="M4701" s="67"/>
      <c r="N4701" s="67"/>
      <c r="O4701" s="67"/>
      <c r="P4701" s="67"/>
      <c r="Q4701" s="67"/>
      <c r="R4701" s="34"/>
      <c r="S4701" s="34"/>
      <c r="T4701" s="34"/>
      <c r="U4701" s="34"/>
      <c r="V4701" s="34"/>
      <c r="W4701" s="34"/>
      <c r="X4701" s="34"/>
      <c r="Y4701" s="34"/>
      <c r="Z4701" s="34"/>
    </row>
    <row r="4702" spans="1:26">
      <c r="A4702" s="69">
        <f t="shared" si="88"/>
        <v>586</v>
      </c>
      <c r="B4702" s="69">
        <f t="shared" si="89"/>
        <v>2</v>
      </c>
      <c r="C4702" s="67"/>
      <c r="D4702" s="70"/>
      <c r="E4702" s="70"/>
      <c r="F4702" s="70"/>
      <c r="G4702" s="42"/>
      <c r="H4702" s="67"/>
      <c r="I4702" s="67"/>
      <c r="J4702" s="67"/>
      <c r="K4702" s="67"/>
      <c r="L4702" s="67"/>
      <c r="M4702" s="67"/>
      <c r="N4702" s="67"/>
      <c r="O4702" s="67"/>
      <c r="P4702" s="67"/>
      <c r="Q4702" s="67"/>
      <c r="R4702" s="34"/>
      <c r="S4702" s="34"/>
      <c r="T4702" s="34"/>
      <c r="U4702" s="34"/>
      <c r="V4702" s="34"/>
      <c r="W4702" s="34"/>
      <c r="X4702" s="34"/>
      <c r="Y4702" s="34"/>
      <c r="Z4702" s="34"/>
    </row>
    <row r="4703" spans="1:26">
      <c r="A4703" s="69">
        <f t="shared" si="88"/>
        <v>586</v>
      </c>
      <c r="B4703" s="69">
        <f t="shared" si="89"/>
        <v>3</v>
      </c>
      <c r="C4703" s="67"/>
      <c r="D4703" s="70"/>
      <c r="E4703" s="70"/>
      <c r="F4703" s="70"/>
      <c r="G4703" s="42"/>
      <c r="H4703" s="67"/>
      <c r="I4703" s="67"/>
      <c r="J4703" s="67"/>
      <c r="K4703" s="67"/>
      <c r="L4703" s="67"/>
      <c r="M4703" s="67"/>
      <c r="N4703" s="67"/>
      <c r="O4703" s="67"/>
      <c r="P4703" s="67"/>
      <c r="Q4703" s="67"/>
      <c r="R4703" s="34"/>
      <c r="S4703" s="34"/>
      <c r="T4703" s="34"/>
      <c r="U4703" s="34"/>
      <c r="V4703" s="34"/>
      <c r="W4703" s="34"/>
      <c r="X4703" s="34"/>
      <c r="Y4703" s="34"/>
      <c r="Z4703" s="34"/>
    </row>
    <row r="4704" spans="1:26">
      <c r="A4704" s="69">
        <f t="shared" si="88"/>
        <v>586</v>
      </c>
      <c r="B4704" s="69">
        <f t="shared" si="89"/>
        <v>4</v>
      </c>
      <c r="C4704" s="67"/>
      <c r="D4704" s="70"/>
      <c r="E4704" s="70"/>
      <c r="F4704" s="70"/>
      <c r="G4704" s="42"/>
      <c r="H4704" s="67"/>
      <c r="I4704" s="67"/>
      <c r="J4704" s="67"/>
      <c r="K4704" s="67"/>
      <c r="L4704" s="67"/>
      <c r="M4704" s="67"/>
      <c r="N4704" s="67"/>
      <c r="O4704" s="67"/>
      <c r="P4704" s="67"/>
      <c r="Q4704" s="67"/>
      <c r="R4704" s="34"/>
      <c r="S4704" s="34"/>
      <c r="T4704" s="34"/>
      <c r="U4704" s="34"/>
      <c r="V4704" s="34"/>
      <c r="W4704" s="34"/>
      <c r="X4704" s="34"/>
      <c r="Y4704" s="34"/>
      <c r="Z4704" s="34"/>
    </row>
    <row r="4705" spans="1:26">
      <c r="A4705" s="69">
        <f t="shared" si="88"/>
        <v>586</v>
      </c>
      <c r="B4705" s="69">
        <f t="shared" si="89"/>
        <v>5</v>
      </c>
      <c r="C4705" s="67"/>
      <c r="D4705" s="70"/>
      <c r="E4705" s="70"/>
      <c r="F4705" s="70"/>
      <c r="G4705" s="42"/>
      <c r="H4705" s="67"/>
      <c r="I4705" s="67"/>
      <c r="J4705" s="67"/>
      <c r="K4705" s="67"/>
      <c r="L4705" s="67"/>
      <c r="M4705" s="67"/>
      <c r="N4705" s="67"/>
      <c r="O4705" s="67"/>
      <c r="P4705" s="67"/>
      <c r="Q4705" s="67"/>
      <c r="R4705" s="34"/>
      <c r="S4705" s="34"/>
      <c r="T4705" s="34"/>
      <c r="U4705" s="34"/>
      <c r="V4705" s="34"/>
      <c r="W4705" s="34"/>
      <c r="X4705" s="34"/>
      <c r="Y4705" s="34"/>
      <c r="Z4705" s="34"/>
    </row>
    <row r="4706" spans="1:26">
      <c r="A4706" s="69">
        <f t="shared" si="88"/>
        <v>586</v>
      </c>
      <c r="B4706" s="69">
        <f t="shared" si="89"/>
        <v>6</v>
      </c>
      <c r="C4706" s="67"/>
      <c r="D4706" s="70"/>
      <c r="E4706" s="70"/>
      <c r="F4706" s="70"/>
      <c r="G4706" s="42"/>
      <c r="H4706" s="67"/>
      <c r="I4706" s="67"/>
      <c r="J4706" s="67"/>
      <c r="K4706" s="67"/>
      <c r="L4706" s="67"/>
      <c r="M4706" s="67"/>
      <c r="N4706" s="67"/>
      <c r="O4706" s="67"/>
      <c r="P4706" s="67"/>
      <c r="Q4706" s="67"/>
      <c r="R4706" s="34"/>
      <c r="S4706" s="34"/>
      <c r="T4706" s="34"/>
      <c r="U4706" s="34"/>
      <c r="V4706" s="34"/>
      <c r="W4706" s="34"/>
      <c r="X4706" s="34"/>
      <c r="Y4706" s="34"/>
      <c r="Z4706" s="34"/>
    </row>
    <row r="4707" spans="1:26">
      <c r="A4707" s="69">
        <f t="shared" si="88"/>
        <v>586</v>
      </c>
      <c r="B4707" s="69">
        <f t="shared" si="89"/>
        <v>7</v>
      </c>
      <c r="C4707" s="67"/>
      <c r="D4707" s="70"/>
      <c r="E4707" s="70"/>
      <c r="F4707" s="70"/>
      <c r="G4707" s="42"/>
      <c r="H4707" s="67"/>
      <c r="I4707" s="67"/>
      <c r="J4707" s="67"/>
      <c r="K4707" s="67"/>
      <c r="L4707" s="67"/>
      <c r="M4707" s="67"/>
      <c r="N4707" s="67"/>
      <c r="O4707" s="67"/>
      <c r="P4707" s="67"/>
      <c r="Q4707" s="67"/>
      <c r="R4707" s="34"/>
      <c r="S4707" s="34"/>
      <c r="T4707" s="34"/>
      <c r="U4707" s="34"/>
      <c r="V4707" s="34"/>
      <c r="W4707" s="34"/>
      <c r="X4707" s="34"/>
      <c r="Y4707" s="34"/>
      <c r="Z4707" s="34"/>
    </row>
    <row r="4708" spans="1:26">
      <c r="A4708" s="69">
        <f t="shared" si="88"/>
        <v>586</v>
      </c>
      <c r="B4708" s="69">
        <f t="shared" si="89"/>
        <v>8</v>
      </c>
      <c r="C4708" s="67"/>
      <c r="D4708" s="70"/>
      <c r="E4708" s="70"/>
      <c r="F4708" s="70"/>
      <c r="G4708" s="42"/>
      <c r="H4708" s="67"/>
      <c r="I4708" s="67"/>
      <c r="J4708" s="67"/>
      <c r="K4708" s="67"/>
      <c r="L4708" s="67"/>
      <c r="M4708" s="67"/>
      <c r="N4708" s="67"/>
      <c r="O4708" s="67"/>
      <c r="P4708" s="67"/>
      <c r="Q4708" s="67"/>
      <c r="R4708" s="34"/>
      <c r="S4708" s="34"/>
      <c r="T4708" s="34"/>
      <c r="U4708" s="34"/>
      <c r="V4708" s="34"/>
      <c r="W4708" s="34"/>
      <c r="X4708" s="34"/>
      <c r="Y4708" s="34"/>
      <c r="Z4708" s="34"/>
    </row>
    <row r="4709" spans="1:26">
      <c r="A4709" s="69">
        <f t="shared" si="88"/>
        <v>587</v>
      </c>
      <c r="B4709" s="69">
        <f t="shared" si="89"/>
        <v>1</v>
      </c>
      <c r="C4709" s="67"/>
      <c r="D4709" s="70"/>
      <c r="E4709" s="70"/>
      <c r="F4709" s="70"/>
      <c r="G4709" s="42"/>
      <c r="H4709" s="67"/>
      <c r="I4709" s="67"/>
      <c r="J4709" s="67"/>
      <c r="K4709" s="67"/>
      <c r="L4709" s="67"/>
      <c r="M4709" s="67"/>
      <c r="N4709" s="67"/>
      <c r="O4709" s="67"/>
      <c r="P4709" s="67"/>
      <c r="Q4709" s="67"/>
      <c r="R4709" s="34"/>
      <c r="S4709" s="34"/>
      <c r="T4709" s="34"/>
      <c r="U4709" s="34"/>
      <c r="V4709" s="34"/>
      <c r="W4709" s="34"/>
      <c r="X4709" s="34"/>
      <c r="Y4709" s="34"/>
      <c r="Z4709" s="34"/>
    </row>
    <row r="4710" spans="1:26">
      <c r="A4710" s="69">
        <f t="shared" si="88"/>
        <v>587</v>
      </c>
      <c r="B4710" s="69">
        <f t="shared" si="89"/>
        <v>2</v>
      </c>
      <c r="C4710" s="67"/>
      <c r="D4710" s="70"/>
      <c r="E4710" s="70"/>
      <c r="F4710" s="70"/>
      <c r="G4710" s="42"/>
      <c r="H4710" s="67"/>
      <c r="I4710" s="67"/>
      <c r="J4710" s="67"/>
      <c r="K4710" s="67"/>
      <c r="L4710" s="67"/>
      <c r="M4710" s="67"/>
      <c r="N4710" s="67"/>
      <c r="O4710" s="67"/>
      <c r="P4710" s="67"/>
      <c r="Q4710" s="67"/>
      <c r="R4710" s="34"/>
      <c r="S4710" s="34"/>
      <c r="T4710" s="34"/>
      <c r="U4710" s="34"/>
      <c r="V4710" s="34"/>
      <c r="W4710" s="34"/>
      <c r="X4710" s="34"/>
      <c r="Y4710" s="34"/>
      <c r="Z4710" s="34"/>
    </row>
    <row r="4711" spans="1:26">
      <c r="A4711" s="69">
        <f t="shared" si="88"/>
        <v>587</v>
      </c>
      <c r="B4711" s="69">
        <f t="shared" si="89"/>
        <v>3</v>
      </c>
      <c r="C4711" s="67"/>
      <c r="D4711" s="70"/>
      <c r="E4711" s="70"/>
      <c r="F4711" s="70"/>
      <c r="G4711" s="42"/>
      <c r="H4711" s="67"/>
      <c r="I4711" s="67"/>
      <c r="J4711" s="67"/>
      <c r="K4711" s="67"/>
      <c r="L4711" s="67"/>
      <c r="M4711" s="67"/>
      <c r="N4711" s="67"/>
      <c r="O4711" s="67"/>
      <c r="P4711" s="67"/>
      <c r="Q4711" s="67"/>
      <c r="R4711" s="34"/>
      <c r="S4711" s="34"/>
      <c r="T4711" s="34"/>
      <c r="U4711" s="34"/>
      <c r="V4711" s="34"/>
      <c r="W4711" s="34"/>
      <c r="X4711" s="34"/>
      <c r="Y4711" s="34"/>
      <c r="Z4711" s="34"/>
    </row>
    <row r="4712" spans="1:26">
      <c r="A4712" s="69">
        <f t="shared" si="88"/>
        <v>587</v>
      </c>
      <c r="B4712" s="69">
        <f t="shared" si="89"/>
        <v>4</v>
      </c>
      <c r="C4712" s="67"/>
      <c r="D4712" s="70"/>
      <c r="E4712" s="70"/>
      <c r="F4712" s="70"/>
      <c r="G4712" s="42"/>
      <c r="H4712" s="67"/>
      <c r="I4712" s="67"/>
      <c r="J4712" s="67"/>
      <c r="K4712" s="67"/>
      <c r="L4712" s="67"/>
      <c r="M4712" s="67"/>
      <c r="N4712" s="67"/>
      <c r="O4712" s="67"/>
      <c r="P4712" s="67"/>
      <c r="Q4712" s="67"/>
      <c r="R4712" s="34"/>
      <c r="S4712" s="34"/>
      <c r="T4712" s="34"/>
      <c r="U4712" s="34"/>
      <c r="V4712" s="34"/>
      <c r="W4712" s="34"/>
      <c r="X4712" s="34"/>
      <c r="Y4712" s="34"/>
      <c r="Z4712" s="34"/>
    </row>
    <row r="4713" spans="1:26">
      <c r="A4713" s="69">
        <f t="shared" si="88"/>
        <v>587</v>
      </c>
      <c r="B4713" s="69">
        <f t="shared" si="89"/>
        <v>5</v>
      </c>
      <c r="C4713" s="67"/>
      <c r="D4713" s="70"/>
      <c r="E4713" s="70"/>
      <c r="F4713" s="70"/>
      <c r="G4713" s="42"/>
      <c r="H4713" s="67"/>
      <c r="I4713" s="67"/>
      <c r="J4713" s="67"/>
      <c r="K4713" s="67"/>
      <c r="L4713" s="67"/>
      <c r="M4713" s="67"/>
      <c r="N4713" s="67"/>
      <c r="O4713" s="67"/>
      <c r="P4713" s="67"/>
      <c r="Q4713" s="67"/>
      <c r="R4713" s="34"/>
      <c r="S4713" s="34"/>
      <c r="T4713" s="34"/>
      <c r="U4713" s="34"/>
      <c r="V4713" s="34"/>
      <c r="W4713" s="34"/>
      <c r="X4713" s="34"/>
      <c r="Y4713" s="34"/>
      <c r="Z4713" s="34"/>
    </row>
    <row r="4714" spans="1:26">
      <c r="A4714" s="69">
        <f t="shared" si="88"/>
        <v>587</v>
      </c>
      <c r="B4714" s="69">
        <f t="shared" si="89"/>
        <v>6</v>
      </c>
      <c r="C4714" s="67"/>
      <c r="D4714" s="70"/>
      <c r="E4714" s="70"/>
      <c r="F4714" s="70"/>
      <c r="G4714" s="42"/>
      <c r="H4714" s="67"/>
      <c r="I4714" s="67"/>
      <c r="J4714" s="67"/>
      <c r="K4714" s="67"/>
      <c r="L4714" s="67"/>
      <c r="M4714" s="67"/>
      <c r="N4714" s="67"/>
      <c r="O4714" s="67"/>
      <c r="P4714" s="67"/>
      <c r="Q4714" s="67"/>
      <c r="R4714" s="34"/>
      <c r="S4714" s="34"/>
      <c r="T4714" s="34"/>
      <c r="U4714" s="34"/>
      <c r="V4714" s="34"/>
      <c r="W4714" s="34"/>
      <c r="X4714" s="34"/>
      <c r="Y4714" s="34"/>
      <c r="Z4714" s="34"/>
    </row>
    <row r="4715" spans="1:26">
      <c r="A4715" s="69">
        <f t="shared" si="88"/>
        <v>587</v>
      </c>
      <c r="B4715" s="69">
        <f t="shared" si="89"/>
        <v>7</v>
      </c>
      <c r="C4715" s="67"/>
      <c r="D4715" s="70"/>
      <c r="E4715" s="70"/>
      <c r="F4715" s="70"/>
      <c r="G4715" s="42"/>
      <c r="H4715" s="67"/>
      <c r="I4715" s="67"/>
      <c r="J4715" s="67"/>
      <c r="K4715" s="67"/>
      <c r="L4715" s="67"/>
      <c r="M4715" s="67"/>
      <c r="N4715" s="67"/>
      <c r="O4715" s="67"/>
      <c r="P4715" s="67"/>
      <c r="Q4715" s="67"/>
      <c r="R4715" s="34"/>
      <c r="S4715" s="34"/>
      <c r="T4715" s="34"/>
      <c r="U4715" s="34"/>
      <c r="V4715" s="34"/>
      <c r="W4715" s="34"/>
      <c r="X4715" s="34"/>
      <c r="Y4715" s="34"/>
      <c r="Z4715" s="34"/>
    </row>
    <row r="4716" spans="1:26">
      <c r="A4716" s="69">
        <f t="shared" si="88"/>
        <v>587</v>
      </c>
      <c r="B4716" s="69">
        <f t="shared" si="89"/>
        <v>8</v>
      </c>
      <c r="C4716" s="67"/>
      <c r="D4716" s="70"/>
      <c r="E4716" s="70"/>
      <c r="F4716" s="70"/>
      <c r="G4716" s="42"/>
      <c r="H4716" s="67"/>
      <c r="I4716" s="67"/>
      <c r="J4716" s="67"/>
      <c r="K4716" s="67"/>
      <c r="L4716" s="67"/>
      <c r="M4716" s="67"/>
      <c r="N4716" s="67"/>
      <c r="O4716" s="67"/>
      <c r="P4716" s="67"/>
      <c r="Q4716" s="67"/>
      <c r="R4716" s="34"/>
      <c r="S4716" s="34"/>
      <c r="T4716" s="34"/>
      <c r="U4716" s="34"/>
      <c r="V4716" s="34"/>
      <c r="W4716" s="34"/>
      <c r="X4716" s="34"/>
      <c r="Y4716" s="34"/>
      <c r="Z4716" s="34"/>
    </row>
    <row r="4717" spans="1:26">
      <c r="A4717" s="69">
        <f t="shared" si="88"/>
        <v>588</v>
      </c>
      <c r="B4717" s="69">
        <f t="shared" si="89"/>
        <v>1</v>
      </c>
      <c r="C4717" s="67"/>
      <c r="D4717" s="70"/>
      <c r="E4717" s="70"/>
      <c r="F4717" s="70"/>
      <c r="G4717" s="42"/>
      <c r="H4717" s="67"/>
      <c r="I4717" s="67"/>
      <c r="J4717" s="67"/>
      <c r="K4717" s="67"/>
      <c r="L4717" s="67"/>
      <c r="M4717" s="67"/>
      <c r="N4717" s="67"/>
      <c r="O4717" s="67"/>
      <c r="P4717" s="67"/>
      <c r="Q4717" s="67"/>
      <c r="R4717" s="34"/>
      <c r="S4717" s="34"/>
      <c r="T4717" s="34"/>
      <c r="U4717" s="34"/>
      <c r="V4717" s="34"/>
      <c r="W4717" s="34"/>
      <c r="X4717" s="34"/>
      <c r="Y4717" s="34"/>
      <c r="Z4717" s="34"/>
    </row>
    <row r="4718" spans="1:26">
      <c r="A4718" s="69">
        <f t="shared" si="88"/>
        <v>588</v>
      </c>
      <c r="B4718" s="69">
        <f t="shared" si="89"/>
        <v>2</v>
      </c>
      <c r="C4718" s="67"/>
      <c r="D4718" s="70"/>
      <c r="E4718" s="70"/>
      <c r="F4718" s="70"/>
      <c r="G4718" s="42"/>
      <c r="H4718" s="67"/>
      <c r="I4718" s="67"/>
      <c r="J4718" s="67"/>
      <c r="K4718" s="67"/>
      <c r="L4718" s="67"/>
      <c r="M4718" s="67"/>
      <c r="N4718" s="67"/>
      <c r="O4718" s="67"/>
      <c r="P4718" s="67"/>
      <c r="Q4718" s="67"/>
      <c r="R4718" s="34"/>
      <c r="S4718" s="34"/>
      <c r="T4718" s="34"/>
      <c r="U4718" s="34"/>
      <c r="V4718" s="34"/>
      <c r="W4718" s="34"/>
      <c r="X4718" s="34"/>
      <c r="Y4718" s="34"/>
      <c r="Z4718" s="34"/>
    </row>
    <row r="4719" spans="1:26">
      <c r="A4719" s="69">
        <f t="shared" si="88"/>
        <v>588</v>
      </c>
      <c r="B4719" s="69">
        <f t="shared" si="89"/>
        <v>3</v>
      </c>
      <c r="C4719" s="67"/>
      <c r="D4719" s="70"/>
      <c r="E4719" s="70"/>
      <c r="F4719" s="70"/>
      <c r="G4719" s="42"/>
      <c r="H4719" s="67"/>
      <c r="I4719" s="67"/>
      <c r="J4719" s="67"/>
      <c r="K4719" s="67"/>
      <c r="L4719" s="67"/>
      <c r="M4719" s="67"/>
      <c r="N4719" s="67"/>
      <c r="O4719" s="67"/>
      <c r="P4719" s="67"/>
      <c r="Q4719" s="67"/>
      <c r="R4719" s="34"/>
      <c r="S4719" s="34"/>
      <c r="T4719" s="34"/>
      <c r="U4719" s="34"/>
      <c r="V4719" s="34"/>
      <c r="W4719" s="34"/>
      <c r="X4719" s="34"/>
      <c r="Y4719" s="34"/>
      <c r="Z4719" s="34"/>
    </row>
    <row r="4720" spans="1:26">
      <c r="A4720" s="69">
        <f t="shared" si="88"/>
        <v>588</v>
      </c>
      <c r="B4720" s="69">
        <f t="shared" si="89"/>
        <v>4</v>
      </c>
      <c r="C4720" s="67"/>
      <c r="D4720" s="70"/>
      <c r="E4720" s="70"/>
      <c r="F4720" s="70"/>
      <c r="G4720" s="42"/>
      <c r="H4720" s="67"/>
      <c r="I4720" s="67"/>
      <c r="J4720" s="67"/>
      <c r="K4720" s="67"/>
      <c r="L4720" s="67"/>
      <c r="M4720" s="67"/>
      <c r="N4720" s="67"/>
      <c r="O4720" s="67"/>
      <c r="P4720" s="67"/>
      <c r="Q4720" s="67"/>
      <c r="R4720" s="34"/>
      <c r="S4720" s="34"/>
      <c r="T4720" s="34"/>
      <c r="U4720" s="34"/>
      <c r="V4720" s="34"/>
      <c r="W4720" s="34"/>
      <c r="X4720" s="34"/>
      <c r="Y4720" s="34"/>
      <c r="Z4720" s="34"/>
    </row>
    <row r="4721" spans="1:26">
      <c r="A4721" s="69">
        <f t="shared" si="88"/>
        <v>588</v>
      </c>
      <c r="B4721" s="69">
        <f t="shared" si="89"/>
        <v>5</v>
      </c>
      <c r="C4721" s="67"/>
      <c r="D4721" s="70"/>
      <c r="E4721" s="70"/>
      <c r="F4721" s="70"/>
      <c r="G4721" s="42"/>
      <c r="H4721" s="67"/>
      <c r="I4721" s="67"/>
      <c r="J4721" s="67"/>
      <c r="K4721" s="67"/>
      <c r="L4721" s="67"/>
      <c r="M4721" s="67"/>
      <c r="N4721" s="67"/>
      <c r="O4721" s="67"/>
      <c r="P4721" s="67"/>
      <c r="Q4721" s="67"/>
      <c r="R4721" s="34"/>
      <c r="S4721" s="34"/>
      <c r="T4721" s="34"/>
      <c r="U4721" s="34"/>
      <c r="V4721" s="34"/>
      <c r="W4721" s="34"/>
      <c r="X4721" s="34"/>
      <c r="Y4721" s="34"/>
      <c r="Z4721" s="34"/>
    </row>
    <row r="4722" spans="1:26">
      <c r="A4722" s="69">
        <f t="shared" si="88"/>
        <v>588</v>
      </c>
      <c r="B4722" s="69">
        <f t="shared" si="89"/>
        <v>6</v>
      </c>
      <c r="C4722" s="67"/>
      <c r="D4722" s="70"/>
      <c r="E4722" s="70"/>
      <c r="F4722" s="70"/>
      <c r="G4722" s="42"/>
      <c r="H4722" s="67"/>
      <c r="I4722" s="67"/>
      <c r="J4722" s="67"/>
      <c r="K4722" s="67"/>
      <c r="L4722" s="67"/>
      <c r="M4722" s="67"/>
      <c r="N4722" s="67"/>
      <c r="O4722" s="67"/>
      <c r="P4722" s="67"/>
      <c r="Q4722" s="67"/>
      <c r="R4722" s="34"/>
      <c r="S4722" s="34"/>
      <c r="T4722" s="34"/>
      <c r="U4722" s="34"/>
      <c r="V4722" s="34"/>
      <c r="W4722" s="34"/>
      <c r="X4722" s="34"/>
      <c r="Y4722" s="34"/>
      <c r="Z4722" s="34"/>
    </row>
    <row r="4723" spans="1:26">
      <c r="A4723" s="69">
        <f t="shared" si="88"/>
        <v>588</v>
      </c>
      <c r="B4723" s="69">
        <f t="shared" si="89"/>
        <v>7</v>
      </c>
      <c r="C4723" s="67"/>
      <c r="D4723" s="70"/>
      <c r="E4723" s="70"/>
      <c r="F4723" s="70"/>
      <c r="G4723" s="42"/>
      <c r="H4723" s="67"/>
      <c r="I4723" s="67"/>
      <c r="J4723" s="67"/>
      <c r="K4723" s="67"/>
      <c r="L4723" s="67"/>
      <c r="M4723" s="67"/>
      <c r="N4723" s="67"/>
      <c r="O4723" s="67"/>
      <c r="P4723" s="67"/>
      <c r="Q4723" s="67"/>
      <c r="R4723" s="34"/>
      <c r="S4723" s="34"/>
      <c r="T4723" s="34"/>
      <c r="U4723" s="34"/>
      <c r="V4723" s="34"/>
      <c r="W4723" s="34"/>
      <c r="X4723" s="34"/>
      <c r="Y4723" s="34"/>
      <c r="Z4723" s="34"/>
    </row>
    <row r="4724" spans="1:26">
      <c r="A4724" s="69">
        <f t="shared" si="88"/>
        <v>588</v>
      </c>
      <c r="B4724" s="69">
        <f t="shared" si="89"/>
        <v>8</v>
      </c>
      <c r="C4724" s="67"/>
      <c r="D4724" s="70"/>
      <c r="E4724" s="70"/>
      <c r="F4724" s="70"/>
      <c r="G4724" s="42"/>
      <c r="H4724" s="67"/>
      <c r="I4724" s="67"/>
      <c r="J4724" s="67"/>
      <c r="K4724" s="67"/>
      <c r="L4724" s="67"/>
      <c r="M4724" s="67"/>
      <c r="N4724" s="67"/>
      <c r="O4724" s="67"/>
      <c r="P4724" s="67"/>
      <c r="Q4724" s="67"/>
      <c r="R4724" s="34"/>
      <c r="S4724" s="34"/>
      <c r="T4724" s="34"/>
      <c r="U4724" s="34"/>
      <c r="V4724" s="34"/>
      <c r="W4724" s="34"/>
      <c r="X4724" s="34"/>
      <c r="Y4724" s="34"/>
      <c r="Z4724" s="34"/>
    </row>
    <row r="4725" spans="1:26">
      <c r="A4725" s="69">
        <f t="shared" si="88"/>
        <v>589</v>
      </c>
      <c r="B4725" s="69">
        <f t="shared" si="89"/>
        <v>1</v>
      </c>
      <c r="C4725" s="67"/>
      <c r="D4725" s="70"/>
      <c r="E4725" s="70"/>
      <c r="F4725" s="70"/>
      <c r="G4725" s="42"/>
      <c r="H4725" s="67"/>
      <c r="I4725" s="67"/>
      <c r="J4725" s="67"/>
      <c r="K4725" s="67"/>
      <c r="L4725" s="67"/>
      <c r="M4725" s="67"/>
      <c r="N4725" s="67"/>
      <c r="O4725" s="67"/>
      <c r="P4725" s="67"/>
      <c r="Q4725" s="67"/>
      <c r="R4725" s="34"/>
      <c r="S4725" s="34"/>
      <c r="T4725" s="34"/>
      <c r="U4725" s="34"/>
      <c r="V4725" s="34"/>
      <c r="W4725" s="34"/>
      <c r="X4725" s="34"/>
      <c r="Y4725" s="34"/>
      <c r="Z4725" s="34"/>
    </row>
    <row r="4726" spans="1:26">
      <c r="A4726" s="69">
        <f t="shared" si="88"/>
        <v>589</v>
      </c>
      <c r="B4726" s="69">
        <f t="shared" si="89"/>
        <v>2</v>
      </c>
      <c r="C4726" s="67"/>
      <c r="D4726" s="70"/>
      <c r="E4726" s="70"/>
      <c r="F4726" s="70"/>
      <c r="G4726" s="42"/>
      <c r="H4726" s="67"/>
      <c r="I4726" s="67"/>
      <c r="J4726" s="67"/>
      <c r="K4726" s="67"/>
      <c r="L4726" s="67"/>
      <c r="M4726" s="67"/>
      <c r="N4726" s="67"/>
      <c r="O4726" s="67"/>
      <c r="P4726" s="67"/>
      <c r="Q4726" s="67"/>
      <c r="R4726" s="34"/>
      <c r="S4726" s="34"/>
      <c r="T4726" s="34"/>
      <c r="U4726" s="34"/>
      <c r="V4726" s="34"/>
      <c r="W4726" s="34"/>
      <c r="X4726" s="34"/>
      <c r="Y4726" s="34"/>
      <c r="Z4726" s="34"/>
    </row>
    <row r="4727" spans="1:26">
      <c r="A4727" s="69">
        <f t="shared" si="88"/>
        <v>589</v>
      </c>
      <c r="B4727" s="69">
        <f t="shared" si="89"/>
        <v>3</v>
      </c>
      <c r="C4727" s="67"/>
      <c r="D4727" s="70"/>
      <c r="E4727" s="70"/>
      <c r="F4727" s="70"/>
      <c r="G4727" s="42"/>
      <c r="H4727" s="67"/>
      <c r="I4727" s="67"/>
      <c r="J4727" s="67"/>
      <c r="K4727" s="67"/>
      <c r="L4727" s="67"/>
      <c r="M4727" s="67"/>
      <c r="N4727" s="67"/>
      <c r="O4727" s="67"/>
      <c r="P4727" s="67"/>
      <c r="Q4727" s="67"/>
      <c r="R4727" s="34"/>
      <c r="S4727" s="34"/>
      <c r="T4727" s="34"/>
      <c r="U4727" s="34"/>
      <c r="V4727" s="34"/>
      <c r="W4727" s="34"/>
      <c r="X4727" s="34"/>
      <c r="Y4727" s="34"/>
      <c r="Z4727" s="34"/>
    </row>
    <row r="4728" spans="1:26">
      <c r="A4728" s="69">
        <f t="shared" si="88"/>
        <v>589</v>
      </c>
      <c r="B4728" s="69">
        <f t="shared" si="89"/>
        <v>4</v>
      </c>
      <c r="C4728" s="67"/>
      <c r="D4728" s="70"/>
      <c r="E4728" s="70"/>
      <c r="F4728" s="70"/>
      <c r="G4728" s="42"/>
      <c r="H4728" s="67"/>
      <c r="I4728" s="67"/>
      <c r="J4728" s="67"/>
      <c r="K4728" s="67"/>
      <c r="L4728" s="67"/>
      <c r="M4728" s="67"/>
      <c r="N4728" s="67"/>
      <c r="O4728" s="67"/>
      <c r="P4728" s="67"/>
      <c r="Q4728" s="67"/>
      <c r="R4728" s="34"/>
      <c r="S4728" s="34"/>
      <c r="T4728" s="34"/>
      <c r="U4728" s="34"/>
      <c r="V4728" s="34"/>
      <c r="W4728" s="34"/>
      <c r="X4728" s="34"/>
      <c r="Y4728" s="34"/>
      <c r="Z4728" s="34"/>
    </row>
    <row r="4729" spans="1:26">
      <c r="A4729" s="69">
        <f t="shared" si="88"/>
        <v>589</v>
      </c>
      <c r="B4729" s="69">
        <f t="shared" si="89"/>
        <v>5</v>
      </c>
      <c r="C4729" s="67"/>
      <c r="D4729" s="70"/>
      <c r="E4729" s="70"/>
      <c r="F4729" s="70"/>
      <c r="G4729" s="42"/>
      <c r="H4729" s="67"/>
      <c r="I4729" s="67"/>
      <c r="J4729" s="67"/>
      <c r="K4729" s="67"/>
      <c r="L4729" s="67"/>
      <c r="M4729" s="67"/>
      <c r="N4729" s="67"/>
      <c r="O4729" s="67"/>
      <c r="P4729" s="67"/>
      <c r="Q4729" s="67"/>
      <c r="R4729" s="34"/>
      <c r="S4729" s="34"/>
      <c r="T4729" s="34"/>
      <c r="U4729" s="34"/>
      <c r="V4729" s="34"/>
      <c r="W4729" s="34"/>
      <c r="X4729" s="34"/>
      <c r="Y4729" s="34"/>
      <c r="Z4729" s="34"/>
    </row>
    <row r="4730" spans="1:26">
      <c r="A4730" s="69">
        <f t="shared" si="88"/>
        <v>589</v>
      </c>
      <c r="B4730" s="69">
        <f t="shared" si="89"/>
        <v>6</v>
      </c>
      <c r="C4730" s="67"/>
      <c r="D4730" s="70"/>
      <c r="E4730" s="70"/>
      <c r="F4730" s="70"/>
      <c r="G4730" s="42"/>
      <c r="H4730" s="67"/>
      <c r="I4730" s="67"/>
      <c r="J4730" s="67"/>
      <c r="K4730" s="67"/>
      <c r="L4730" s="67"/>
      <c r="M4730" s="67"/>
      <c r="N4730" s="67"/>
      <c r="O4730" s="67"/>
      <c r="P4730" s="67"/>
      <c r="Q4730" s="67"/>
      <c r="R4730" s="34"/>
      <c r="S4730" s="34"/>
      <c r="T4730" s="34"/>
      <c r="U4730" s="34"/>
      <c r="V4730" s="34"/>
      <c r="W4730" s="34"/>
      <c r="X4730" s="34"/>
      <c r="Y4730" s="34"/>
      <c r="Z4730" s="34"/>
    </row>
    <row r="4731" spans="1:26">
      <c r="A4731" s="69">
        <f t="shared" si="88"/>
        <v>589</v>
      </c>
      <c r="B4731" s="69">
        <f t="shared" si="89"/>
        <v>7</v>
      </c>
      <c r="C4731" s="67"/>
      <c r="D4731" s="70"/>
      <c r="E4731" s="70"/>
      <c r="F4731" s="70"/>
      <c r="G4731" s="42"/>
      <c r="H4731" s="67"/>
      <c r="I4731" s="67"/>
      <c r="J4731" s="67"/>
      <c r="K4731" s="67"/>
      <c r="L4731" s="67"/>
      <c r="M4731" s="67"/>
      <c r="N4731" s="67"/>
      <c r="O4731" s="67"/>
      <c r="P4731" s="67"/>
      <c r="Q4731" s="67"/>
      <c r="R4731" s="34"/>
      <c r="S4731" s="34"/>
      <c r="T4731" s="34"/>
      <c r="U4731" s="34"/>
      <c r="V4731" s="34"/>
      <c r="W4731" s="34"/>
      <c r="X4731" s="34"/>
      <c r="Y4731" s="34"/>
      <c r="Z4731" s="34"/>
    </row>
    <row r="4732" spans="1:26">
      <c r="A4732" s="69">
        <f t="shared" si="88"/>
        <v>589</v>
      </c>
      <c r="B4732" s="69">
        <f t="shared" si="89"/>
        <v>8</v>
      </c>
      <c r="C4732" s="67"/>
      <c r="D4732" s="70"/>
      <c r="E4732" s="70"/>
      <c r="F4732" s="70"/>
      <c r="G4732" s="42"/>
      <c r="H4732" s="67"/>
      <c r="I4732" s="67"/>
      <c r="J4732" s="67"/>
      <c r="K4732" s="67"/>
      <c r="L4732" s="67"/>
      <c r="M4732" s="67"/>
      <c r="N4732" s="67"/>
      <c r="O4732" s="67"/>
      <c r="P4732" s="67"/>
      <c r="Q4732" s="67"/>
      <c r="R4732" s="34"/>
      <c r="S4732" s="34"/>
      <c r="T4732" s="34"/>
      <c r="U4732" s="34"/>
      <c r="V4732" s="34"/>
      <c r="W4732" s="34"/>
      <c r="X4732" s="34"/>
      <c r="Y4732" s="34"/>
      <c r="Z4732" s="34"/>
    </row>
    <row r="4733" spans="1:26">
      <c r="A4733" s="69">
        <f t="shared" ref="A4733:A4764" si="90">A4725+1</f>
        <v>590</v>
      </c>
      <c r="B4733" s="69">
        <f t="shared" ref="B4733:B4764" si="91">B4725</f>
        <v>1</v>
      </c>
      <c r="C4733" s="67"/>
      <c r="D4733" s="70"/>
      <c r="E4733" s="70"/>
      <c r="F4733" s="70"/>
      <c r="G4733" s="42"/>
      <c r="H4733" s="67"/>
      <c r="I4733" s="67"/>
      <c r="J4733" s="67"/>
      <c r="K4733" s="67"/>
      <c r="L4733" s="67"/>
      <c r="M4733" s="67"/>
      <c r="N4733" s="67"/>
      <c r="O4733" s="67"/>
      <c r="P4733" s="67"/>
      <c r="Q4733" s="67"/>
      <c r="R4733" s="34"/>
      <c r="S4733" s="34"/>
      <c r="T4733" s="34"/>
      <c r="U4733" s="34"/>
      <c r="V4733" s="34"/>
      <c r="W4733" s="34"/>
      <c r="X4733" s="34"/>
      <c r="Y4733" s="34"/>
      <c r="Z4733" s="34"/>
    </row>
    <row r="4734" spans="1:26">
      <c r="A4734" s="69">
        <f t="shared" si="90"/>
        <v>590</v>
      </c>
      <c r="B4734" s="69">
        <f t="shared" si="91"/>
        <v>2</v>
      </c>
      <c r="C4734" s="67"/>
      <c r="D4734" s="70"/>
      <c r="E4734" s="70"/>
      <c r="F4734" s="70"/>
      <c r="G4734" s="42"/>
      <c r="H4734" s="67"/>
      <c r="I4734" s="67"/>
      <c r="J4734" s="67"/>
      <c r="K4734" s="67"/>
      <c r="L4734" s="67"/>
      <c r="M4734" s="67"/>
      <c r="N4734" s="67"/>
      <c r="O4734" s="67"/>
      <c r="P4734" s="67"/>
      <c r="Q4734" s="67"/>
      <c r="R4734" s="34"/>
      <c r="S4734" s="34"/>
      <c r="T4734" s="34"/>
      <c r="U4734" s="34"/>
      <c r="V4734" s="34"/>
      <c r="W4734" s="34"/>
      <c r="X4734" s="34"/>
      <c r="Y4734" s="34"/>
      <c r="Z4734" s="34"/>
    </row>
    <row r="4735" spans="1:26">
      <c r="A4735" s="69">
        <f t="shared" si="90"/>
        <v>590</v>
      </c>
      <c r="B4735" s="69">
        <f t="shared" si="91"/>
        <v>3</v>
      </c>
      <c r="C4735" s="67"/>
      <c r="D4735" s="70"/>
      <c r="E4735" s="70"/>
      <c r="F4735" s="70"/>
      <c r="G4735" s="42"/>
      <c r="H4735" s="67"/>
      <c r="I4735" s="67"/>
      <c r="J4735" s="67"/>
      <c r="K4735" s="67"/>
      <c r="L4735" s="67"/>
      <c r="M4735" s="67"/>
      <c r="N4735" s="67"/>
      <c r="O4735" s="67"/>
      <c r="P4735" s="67"/>
      <c r="Q4735" s="67"/>
      <c r="R4735" s="34"/>
      <c r="S4735" s="34"/>
      <c r="T4735" s="34"/>
      <c r="U4735" s="34"/>
      <c r="V4735" s="34"/>
      <c r="W4735" s="34"/>
      <c r="X4735" s="34"/>
      <c r="Y4735" s="34"/>
      <c r="Z4735" s="34"/>
    </row>
    <row r="4736" spans="1:26">
      <c r="A4736" s="69">
        <f t="shared" si="90"/>
        <v>590</v>
      </c>
      <c r="B4736" s="69">
        <f t="shared" si="91"/>
        <v>4</v>
      </c>
      <c r="C4736" s="67"/>
      <c r="D4736" s="70"/>
      <c r="E4736" s="70"/>
      <c r="F4736" s="70"/>
      <c r="G4736" s="42"/>
      <c r="H4736" s="67"/>
      <c r="I4736" s="67"/>
      <c r="J4736" s="67"/>
      <c r="K4736" s="67"/>
      <c r="L4736" s="67"/>
      <c r="M4736" s="67"/>
      <c r="N4736" s="67"/>
      <c r="O4736" s="67"/>
      <c r="P4736" s="67"/>
      <c r="Q4736" s="67"/>
      <c r="R4736" s="34"/>
      <c r="S4736" s="34"/>
      <c r="T4736" s="34"/>
      <c r="U4736" s="34"/>
      <c r="V4736" s="34"/>
      <c r="W4736" s="34"/>
      <c r="X4736" s="34"/>
      <c r="Y4736" s="34"/>
      <c r="Z4736" s="34"/>
    </row>
    <row r="4737" spans="1:26">
      <c r="A4737" s="69">
        <f t="shared" si="90"/>
        <v>590</v>
      </c>
      <c r="B4737" s="69">
        <f t="shared" si="91"/>
        <v>5</v>
      </c>
      <c r="C4737" s="67"/>
      <c r="D4737" s="70"/>
      <c r="E4737" s="70"/>
      <c r="F4737" s="70"/>
      <c r="G4737" s="42"/>
      <c r="H4737" s="67"/>
      <c r="I4737" s="67"/>
      <c r="J4737" s="67"/>
      <c r="K4737" s="67"/>
      <c r="L4737" s="67"/>
      <c r="M4737" s="67"/>
      <c r="N4737" s="67"/>
      <c r="O4737" s="67"/>
      <c r="P4737" s="67"/>
      <c r="Q4737" s="67"/>
      <c r="R4737" s="34"/>
      <c r="S4737" s="34"/>
      <c r="T4737" s="34"/>
      <c r="U4737" s="34"/>
      <c r="V4737" s="34"/>
      <c r="W4737" s="34"/>
      <c r="X4737" s="34"/>
      <c r="Y4737" s="34"/>
      <c r="Z4737" s="34"/>
    </row>
    <row r="4738" spans="1:26">
      <c r="A4738" s="69">
        <f t="shared" si="90"/>
        <v>590</v>
      </c>
      <c r="B4738" s="69">
        <f t="shared" si="91"/>
        <v>6</v>
      </c>
      <c r="C4738" s="67"/>
      <c r="D4738" s="70"/>
      <c r="E4738" s="70"/>
      <c r="F4738" s="70"/>
      <c r="G4738" s="42"/>
      <c r="H4738" s="67"/>
      <c r="I4738" s="67"/>
      <c r="J4738" s="67"/>
      <c r="K4738" s="67"/>
      <c r="L4738" s="67"/>
      <c r="M4738" s="67"/>
      <c r="N4738" s="67"/>
      <c r="O4738" s="67"/>
      <c r="P4738" s="67"/>
      <c r="Q4738" s="67"/>
      <c r="R4738" s="34"/>
      <c r="S4738" s="34"/>
      <c r="T4738" s="34"/>
      <c r="U4738" s="34"/>
      <c r="V4738" s="34"/>
      <c r="W4738" s="34"/>
      <c r="X4738" s="34"/>
      <c r="Y4738" s="34"/>
      <c r="Z4738" s="34"/>
    </row>
    <row r="4739" spans="1:26">
      <c r="A4739" s="69">
        <f t="shared" si="90"/>
        <v>590</v>
      </c>
      <c r="B4739" s="69">
        <f t="shared" si="91"/>
        <v>7</v>
      </c>
      <c r="C4739" s="67"/>
      <c r="D4739" s="70"/>
      <c r="E4739" s="70"/>
      <c r="F4739" s="70"/>
      <c r="G4739" s="42"/>
      <c r="H4739" s="67"/>
      <c r="I4739" s="67"/>
      <c r="J4739" s="67"/>
      <c r="K4739" s="67"/>
      <c r="L4739" s="67"/>
      <c r="M4739" s="67"/>
      <c r="N4739" s="67"/>
      <c r="O4739" s="67"/>
      <c r="P4739" s="67"/>
      <c r="Q4739" s="67"/>
      <c r="R4739" s="34"/>
      <c r="S4739" s="34"/>
      <c r="T4739" s="34"/>
      <c r="U4739" s="34"/>
      <c r="V4739" s="34"/>
      <c r="W4739" s="34"/>
      <c r="X4739" s="34"/>
      <c r="Y4739" s="34"/>
      <c r="Z4739" s="34"/>
    </row>
    <row r="4740" spans="1:26">
      <c r="A4740" s="69">
        <f t="shared" si="90"/>
        <v>590</v>
      </c>
      <c r="B4740" s="69">
        <f t="shared" si="91"/>
        <v>8</v>
      </c>
      <c r="C4740" s="67"/>
      <c r="D4740" s="70"/>
      <c r="E4740" s="70"/>
      <c r="F4740" s="70"/>
      <c r="G4740" s="42"/>
      <c r="H4740" s="67"/>
      <c r="I4740" s="67"/>
      <c r="J4740" s="67"/>
      <c r="K4740" s="67"/>
      <c r="L4740" s="67"/>
      <c r="M4740" s="67"/>
      <c r="N4740" s="67"/>
      <c r="O4740" s="67"/>
      <c r="P4740" s="67"/>
      <c r="Q4740" s="67"/>
      <c r="R4740" s="34"/>
      <c r="S4740" s="34"/>
      <c r="T4740" s="34"/>
      <c r="U4740" s="34"/>
      <c r="V4740" s="34"/>
      <c r="W4740" s="34"/>
      <c r="X4740" s="34"/>
      <c r="Y4740" s="34"/>
      <c r="Z4740" s="34"/>
    </row>
    <row r="4741" spans="1:26">
      <c r="A4741" s="69">
        <f t="shared" si="90"/>
        <v>591</v>
      </c>
      <c r="B4741" s="69">
        <f t="shared" si="91"/>
        <v>1</v>
      </c>
      <c r="C4741" s="67"/>
      <c r="D4741" s="70"/>
      <c r="E4741" s="70"/>
      <c r="F4741" s="70"/>
      <c r="G4741" s="42"/>
      <c r="H4741" s="67"/>
      <c r="I4741" s="67"/>
      <c r="J4741" s="67"/>
      <c r="K4741" s="67"/>
      <c r="L4741" s="67"/>
      <c r="M4741" s="67"/>
      <c r="N4741" s="67"/>
      <c r="O4741" s="67"/>
      <c r="P4741" s="67"/>
      <c r="Q4741" s="67"/>
      <c r="R4741" s="34"/>
      <c r="S4741" s="34"/>
      <c r="T4741" s="34"/>
      <c r="U4741" s="34"/>
      <c r="V4741" s="34"/>
      <c r="W4741" s="34"/>
      <c r="X4741" s="34"/>
      <c r="Y4741" s="34"/>
      <c r="Z4741" s="34"/>
    </row>
    <row r="4742" spans="1:26">
      <c r="A4742" s="69">
        <f t="shared" si="90"/>
        <v>591</v>
      </c>
      <c r="B4742" s="69">
        <f t="shared" si="91"/>
        <v>2</v>
      </c>
      <c r="C4742" s="67"/>
      <c r="D4742" s="70"/>
      <c r="E4742" s="70"/>
      <c r="F4742" s="70"/>
      <c r="G4742" s="42"/>
      <c r="H4742" s="67"/>
      <c r="I4742" s="67"/>
      <c r="J4742" s="67"/>
      <c r="K4742" s="67"/>
      <c r="L4742" s="67"/>
      <c r="M4742" s="67"/>
      <c r="N4742" s="67"/>
      <c r="O4742" s="67"/>
      <c r="P4742" s="67"/>
      <c r="Q4742" s="67"/>
      <c r="R4742" s="34"/>
      <c r="S4742" s="34"/>
      <c r="T4742" s="34"/>
      <c r="U4742" s="34"/>
      <c r="V4742" s="34"/>
      <c r="W4742" s="34"/>
      <c r="X4742" s="34"/>
      <c r="Y4742" s="34"/>
      <c r="Z4742" s="34"/>
    </row>
    <row r="4743" spans="1:26">
      <c r="A4743" s="69">
        <f t="shared" si="90"/>
        <v>591</v>
      </c>
      <c r="B4743" s="69">
        <f t="shared" si="91"/>
        <v>3</v>
      </c>
      <c r="C4743" s="67"/>
      <c r="D4743" s="70"/>
      <c r="E4743" s="70"/>
      <c r="F4743" s="70"/>
      <c r="G4743" s="42"/>
      <c r="H4743" s="67"/>
      <c r="I4743" s="67"/>
      <c r="J4743" s="67"/>
      <c r="K4743" s="67"/>
      <c r="L4743" s="67"/>
      <c r="M4743" s="67"/>
      <c r="N4743" s="67"/>
      <c r="O4743" s="67"/>
      <c r="P4743" s="67"/>
      <c r="Q4743" s="67"/>
      <c r="R4743" s="34"/>
      <c r="S4743" s="34"/>
      <c r="T4743" s="34"/>
      <c r="U4743" s="34"/>
      <c r="V4743" s="34"/>
      <c r="W4743" s="34"/>
      <c r="X4743" s="34"/>
      <c r="Y4743" s="34"/>
      <c r="Z4743" s="34"/>
    </row>
    <row r="4744" spans="1:26">
      <c r="A4744" s="69">
        <f t="shared" si="90"/>
        <v>591</v>
      </c>
      <c r="B4744" s="69">
        <f t="shared" si="91"/>
        <v>4</v>
      </c>
      <c r="C4744" s="67"/>
      <c r="D4744" s="70"/>
      <c r="E4744" s="70"/>
      <c r="F4744" s="70"/>
      <c r="G4744" s="42"/>
      <c r="H4744" s="67"/>
      <c r="I4744" s="67"/>
      <c r="J4744" s="67"/>
      <c r="K4744" s="67"/>
      <c r="L4744" s="67"/>
      <c r="M4744" s="67"/>
      <c r="N4744" s="67"/>
      <c r="O4744" s="67"/>
      <c r="P4744" s="67"/>
      <c r="Q4744" s="67"/>
      <c r="R4744" s="34"/>
      <c r="S4744" s="34"/>
      <c r="T4744" s="34"/>
      <c r="U4744" s="34"/>
      <c r="V4744" s="34"/>
      <c r="W4744" s="34"/>
      <c r="X4744" s="34"/>
      <c r="Y4744" s="34"/>
      <c r="Z4744" s="34"/>
    </row>
    <row r="4745" spans="1:26">
      <c r="A4745" s="69">
        <f t="shared" si="90"/>
        <v>591</v>
      </c>
      <c r="B4745" s="69">
        <f t="shared" si="91"/>
        <v>5</v>
      </c>
      <c r="C4745" s="67"/>
      <c r="D4745" s="70"/>
      <c r="E4745" s="70"/>
      <c r="F4745" s="70"/>
      <c r="G4745" s="42"/>
      <c r="H4745" s="67"/>
      <c r="I4745" s="67"/>
      <c r="J4745" s="67"/>
      <c r="K4745" s="67"/>
      <c r="L4745" s="67"/>
      <c r="M4745" s="67"/>
      <c r="N4745" s="67"/>
      <c r="O4745" s="67"/>
      <c r="P4745" s="67"/>
      <c r="Q4745" s="67"/>
      <c r="R4745" s="34"/>
      <c r="S4745" s="34"/>
      <c r="T4745" s="34"/>
      <c r="U4745" s="34"/>
      <c r="V4745" s="34"/>
      <c r="W4745" s="34"/>
      <c r="X4745" s="34"/>
      <c r="Y4745" s="34"/>
      <c r="Z4745" s="34"/>
    </row>
    <row r="4746" spans="1:26">
      <c r="A4746" s="69">
        <f t="shared" si="90"/>
        <v>591</v>
      </c>
      <c r="B4746" s="69">
        <f t="shared" si="91"/>
        <v>6</v>
      </c>
      <c r="C4746" s="67"/>
      <c r="D4746" s="70"/>
      <c r="E4746" s="70"/>
      <c r="F4746" s="70"/>
      <c r="G4746" s="42"/>
      <c r="H4746" s="67"/>
      <c r="I4746" s="67"/>
      <c r="J4746" s="67"/>
      <c r="K4746" s="67"/>
      <c r="L4746" s="67"/>
      <c r="M4746" s="67"/>
      <c r="N4746" s="67"/>
      <c r="O4746" s="67"/>
      <c r="P4746" s="67"/>
      <c r="Q4746" s="67"/>
      <c r="R4746" s="34"/>
      <c r="S4746" s="34"/>
      <c r="T4746" s="34"/>
      <c r="U4746" s="34"/>
      <c r="V4746" s="34"/>
      <c r="W4746" s="34"/>
      <c r="X4746" s="34"/>
      <c r="Y4746" s="34"/>
      <c r="Z4746" s="34"/>
    </row>
    <row r="4747" spans="1:26">
      <c r="A4747" s="69">
        <f t="shared" si="90"/>
        <v>591</v>
      </c>
      <c r="B4747" s="69">
        <f t="shared" si="91"/>
        <v>7</v>
      </c>
      <c r="C4747" s="67"/>
      <c r="D4747" s="70"/>
      <c r="E4747" s="70"/>
      <c r="F4747" s="70"/>
      <c r="G4747" s="42"/>
      <c r="H4747" s="67"/>
      <c r="I4747" s="67"/>
      <c r="J4747" s="67"/>
      <c r="K4747" s="67"/>
      <c r="L4747" s="67"/>
      <c r="M4747" s="67"/>
      <c r="N4747" s="67"/>
      <c r="O4747" s="67"/>
      <c r="P4747" s="67"/>
      <c r="Q4747" s="67"/>
      <c r="R4747" s="34"/>
      <c r="S4747" s="34"/>
      <c r="T4747" s="34"/>
      <c r="U4747" s="34"/>
      <c r="V4747" s="34"/>
      <c r="W4747" s="34"/>
      <c r="X4747" s="34"/>
      <c r="Y4747" s="34"/>
      <c r="Z4747" s="34"/>
    </row>
    <row r="4748" spans="1:26">
      <c r="A4748" s="69">
        <f t="shared" si="90"/>
        <v>591</v>
      </c>
      <c r="B4748" s="69">
        <f t="shared" si="91"/>
        <v>8</v>
      </c>
      <c r="C4748" s="67"/>
      <c r="D4748" s="70"/>
      <c r="E4748" s="70"/>
      <c r="F4748" s="70"/>
      <c r="G4748" s="42"/>
      <c r="H4748" s="67"/>
      <c r="I4748" s="67"/>
      <c r="J4748" s="67"/>
      <c r="K4748" s="67"/>
      <c r="L4748" s="67"/>
      <c r="M4748" s="67"/>
      <c r="N4748" s="67"/>
      <c r="O4748" s="67"/>
      <c r="P4748" s="67"/>
      <c r="Q4748" s="67"/>
      <c r="R4748" s="34"/>
      <c r="S4748" s="34"/>
      <c r="T4748" s="34"/>
      <c r="U4748" s="34"/>
      <c r="V4748" s="34"/>
      <c r="W4748" s="34"/>
      <c r="X4748" s="34"/>
      <c r="Y4748" s="34"/>
      <c r="Z4748" s="34"/>
    </row>
    <row r="4749" spans="1:26">
      <c r="A4749" s="69">
        <f t="shared" si="90"/>
        <v>592</v>
      </c>
      <c r="B4749" s="69">
        <f t="shared" si="91"/>
        <v>1</v>
      </c>
      <c r="C4749" s="67"/>
      <c r="D4749" s="70"/>
      <c r="E4749" s="70"/>
      <c r="F4749" s="70"/>
      <c r="G4749" s="42"/>
      <c r="H4749" s="67"/>
      <c r="I4749" s="67"/>
      <c r="J4749" s="67"/>
      <c r="K4749" s="67"/>
      <c r="L4749" s="67"/>
      <c r="M4749" s="67"/>
      <c r="N4749" s="67"/>
      <c r="O4749" s="67"/>
      <c r="P4749" s="67"/>
      <c r="Q4749" s="67"/>
      <c r="R4749" s="34"/>
      <c r="S4749" s="34"/>
      <c r="T4749" s="34"/>
      <c r="U4749" s="34"/>
      <c r="V4749" s="34"/>
      <c r="W4749" s="34"/>
      <c r="X4749" s="34"/>
      <c r="Y4749" s="34"/>
      <c r="Z4749" s="34"/>
    </row>
    <row r="4750" spans="1:26">
      <c r="A4750" s="69">
        <f t="shared" si="90"/>
        <v>592</v>
      </c>
      <c r="B4750" s="69">
        <f t="shared" si="91"/>
        <v>2</v>
      </c>
      <c r="C4750" s="67"/>
      <c r="D4750" s="70"/>
      <c r="E4750" s="70"/>
      <c r="F4750" s="70"/>
      <c r="G4750" s="42"/>
      <c r="H4750" s="67"/>
      <c r="I4750" s="67"/>
      <c r="J4750" s="67"/>
      <c r="K4750" s="67"/>
      <c r="L4750" s="67"/>
      <c r="M4750" s="67"/>
      <c r="N4750" s="67"/>
      <c r="O4750" s="67"/>
      <c r="P4750" s="67"/>
      <c r="Q4750" s="67"/>
      <c r="R4750" s="34"/>
      <c r="S4750" s="34"/>
      <c r="T4750" s="34"/>
      <c r="U4750" s="34"/>
      <c r="V4750" s="34"/>
      <c r="W4750" s="34"/>
      <c r="X4750" s="34"/>
      <c r="Y4750" s="34"/>
      <c r="Z4750" s="34"/>
    </row>
    <row r="4751" spans="1:26">
      <c r="A4751" s="69">
        <f t="shared" si="90"/>
        <v>592</v>
      </c>
      <c r="B4751" s="69">
        <f t="shared" si="91"/>
        <v>3</v>
      </c>
      <c r="C4751" s="67"/>
      <c r="D4751" s="70"/>
      <c r="E4751" s="70"/>
      <c r="F4751" s="70"/>
      <c r="G4751" s="42"/>
      <c r="H4751" s="67"/>
      <c r="I4751" s="67"/>
      <c r="J4751" s="67"/>
      <c r="K4751" s="67"/>
      <c r="L4751" s="67"/>
      <c r="M4751" s="67"/>
      <c r="N4751" s="67"/>
      <c r="O4751" s="67"/>
      <c r="P4751" s="67"/>
      <c r="Q4751" s="67"/>
      <c r="R4751" s="34"/>
      <c r="S4751" s="34"/>
      <c r="T4751" s="34"/>
      <c r="U4751" s="34"/>
      <c r="V4751" s="34"/>
      <c r="W4751" s="34"/>
      <c r="X4751" s="34"/>
      <c r="Y4751" s="34"/>
      <c r="Z4751" s="34"/>
    </row>
    <row r="4752" spans="1:26">
      <c r="A4752" s="69">
        <f t="shared" si="90"/>
        <v>592</v>
      </c>
      <c r="B4752" s="69">
        <f t="shared" si="91"/>
        <v>4</v>
      </c>
      <c r="C4752" s="67"/>
      <c r="D4752" s="70"/>
      <c r="E4752" s="70"/>
      <c r="F4752" s="70"/>
      <c r="G4752" s="42"/>
      <c r="H4752" s="67"/>
      <c r="I4752" s="67"/>
      <c r="J4752" s="67"/>
      <c r="K4752" s="67"/>
      <c r="L4752" s="67"/>
      <c r="M4752" s="67"/>
      <c r="N4752" s="67"/>
      <c r="O4752" s="67"/>
      <c r="P4752" s="67"/>
      <c r="Q4752" s="67"/>
      <c r="R4752" s="34"/>
      <c r="S4752" s="34"/>
      <c r="T4752" s="34"/>
      <c r="U4752" s="34"/>
      <c r="V4752" s="34"/>
      <c r="W4752" s="34"/>
      <c r="X4752" s="34"/>
      <c r="Y4752" s="34"/>
      <c r="Z4752" s="34"/>
    </row>
    <row r="4753" spans="1:26">
      <c r="A4753" s="69">
        <f t="shared" si="90"/>
        <v>592</v>
      </c>
      <c r="B4753" s="69">
        <f t="shared" si="91"/>
        <v>5</v>
      </c>
      <c r="C4753" s="67"/>
      <c r="D4753" s="70"/>
      <c r="E4753" s="70"/>
      <c r="F4753" s="70"/>
      <c r="G4753" s="42"/>
      <c r="H4753" s="67"/>
      <c r="I4753" s="67"/>
      <c r="J4753" s="67"/>
      <c r="K4753" s="67"/>
      <c r="L4753" s="67"/>
      <c r="M4753" s="67"/>
      <c r="N4753" s="67"/>
      <c r="O4753" s="67"/>
      <c r="P4753" s="67"/>
      <c r="Q4753" s="67"/>
      <c r="R4753" s="34"/>
      <c r="S4753" s="34"/>
      <c r="T4753" s="34"/>
      <c r="U4753" s="34"/>
      <c r="V4753" s="34"/>
      <c r="W4753" s="34"/>
      <c r="X4753" s="34"/>
      <c r="Y4753" s="34"/>
      <c r="Z4753" s="34"/>
    </row>
    <row r="4754" spans="1:26">
      <c r="A4754" s="69">
        <f t="shared" si="90"/>
        <v>592</v>
      </c>
      <c r="B4754" s="69">
        <f t="shared" si="91"/>
        <v>6</v>
      </c>
      <c r="C4754" s="67"/>
      <c r="D4754" s="70"/>
      <c r="E4754" s="70"/>
      <c r="F4754" s="70"/>
      <c r="G4754" s="42"/>
      <c r="H4754" s="67"/>
      <c r="I4754" s="67"/>
      <c r="J4754" s="67"/>
      <c r="K4754" s="67"/>
      <c r="L4754" s="67"/>
      <c r="M4754" s="67"/>
      <c r="N4754" s="67"/>
      <c r="O4754" s="67"/>
      <c r="P4754" s="67"/>
      <c r="Q4754" s="67"/>
      <c r="R4754" s="34"/>
      <c r="S4754" s="34"/>
      <c r="T4754" s="34"/>
      <c r="U4754" s="34"/>
      <c r="V4754" s="34"/>
      <c r="W4754" s="34"/>
      <c r="X4754" s="34"/>
      <c r="Y4754" s="34"/>
      <c r="Z4754" s="34"/>
    </row>
    <row r="4755" spans="1:26">
      <c r="A4755" s="69">
        <f t="shared" si="90"/>
        <v>592</v>
      </c>
      <c r="B4755" s="69">
        <f t="shared" si="91"/>
        <v>7</v>
      </c>
      <c r="C4755" s="67"/>
      <c r="D4755" s="70"/>
      <c r="E4755" s="70"/>
      <c r="F4755" s="70"/>
      <c r="G4755" s="42"/>
      <c r="H4755" s="67"/>
      <c r="I4755" s="67"/>
      <c r="J4755" s="67"/>
      <c r="K4755" s="67"/>
      <c r="L4755" s="67"/>
      <c r="M4755" s="67"/>
      <c r="N4755" s="67"/>
      <c r="O4755" s="67"/>
      <c r="P4755" s="67"/>
      <c r="Q4755" s="67"/>
      <c r="R4755" s="34"/>
      <c r="S4755" s="34"/>
      <c r="T4755" s="34"/>
      <c r="U4755" s="34"/>
      <c r="V4755" s="34"/>
      <c r="W4755" s="34"/>
      <c r="X4755" s="34"/>
      <c r="Y4755" s="34"/>
      <c r="Z4755" s="34"/>
    </row>
    <row r="4756" spans="1:26">
      <c r="A4756" s="69">
        <f t="shared" si="90"/>
        <v>592</v>
      </c>
      <c r="B4756" s="69">
        <f t="shared" si="91"/>
        <v>8</v>
      </c>
      <c r="C4756" s="67"/>
      <c r="D4756" s="70"/>
      <c r="E4756" s="70"/>
      <c r="F4756" s="70"/>
      <c r="G4756" s="42"/>
      <c r="H4756" s="67"/>
      <c r="I4756" s="67"/>
      <c r="J4756" s="67"/>
      <c r="K4756" s="67"/>
      <c r="L4756" s="67"/>
      <c r="M4756" s="67"/>
      <c r="N4756" s="67"/>
      <c r="O4756" s="67"/>
      <c r="P4756" s="67"/>
      <c r="Q4756" s="67"/>
      <c r="R4756" s="34"/>
      <c r="S4756" s="34"/>
      <c r="T4756" s="34"/>
      <c r="U4756" s="34"/>
      <c r="V4756" s="34"/>
      <c r="W4756" s="34"/>
      <c r="X4756" s="34"/>
      <c r="Y4756" s="34"/>
      <c r="Z4756" s="34"/>
    </row>
    <row r="4757" spans="1:26">
      <c r="A4757" s="69">
        <f t="shared" si="90"/>
        <v>593</v>
      </c>
      <c r="B4757" s="69">
        <f t="shared" si="91"/>
        <v>1</v>
      </c>
      <c r="C4757" s="67"/>
      <c r="D4757" s="70"/>
      <c r="E4757" s="70"/>
      <c r="F4757" s="70"/>
      <c r="G4757" s="42"/>
      <c r="H4757" s="67"/>
      <c r="I4757" s="67"/>
      <c r="J4757" s="67"/>
      <c r="K4757" s="67"/>
      <c r="L4757" s="67"/>
      <c r="M4757" s="67"/>
      <c r="N4757" s="67"/>
      <c r="O4757" s="67"/>
      <c r="P4757" s="67"/>
      <c r="Q4757" s="67"/>
      <c r="R4757" s="34"/>
      <c r="S4757" s="34"/>
      <c r="T4757" s="34"/>
      <c r="U4757" s="34"/>
      <c r="V4757" s="34"/>
      <c r="W4757" s="34"/>
      <c r="X4757" s="34"/>
      <c r="Y4757" s="34"/>
      <c r="Z4757" s="34"/>
    </row>
    <row r="4758" spans="1:26">
      <c r="A4758" s="69">
        <f t="shared" si="90"/>
        <v>593</v>
      </c>
      <c r="B4758" s="69">
        <f t="shared" si="91"/>
        <v>2</v>
      </c>
      <c r="C4758" s="67"/>
      <c r="D4758" s="70"/>
      <c r="E4758" s="70"/>
      <c r="F4758" s="70"/>
      <c r="G4758" s="42"/>
      <c r="H4758" s="67"/>
      <c r="I4758" s="67"/>
      <c r="J4758" s="67"/>
      <c r="K4758" s="67"/>
      <c r="L4758" s="67"/>
      <c r="M4758" s="67"/>
      <c r="N4758" s="67"/>
      <c r="O4758" s="67"/>
      <c r="P4758" s="67"/>
      <c r="Q4758" s="67"/>
      <c r="R4758" s="34"/>
      <c r="S4758" s="34"/>
      <c r="T4758" s="34"/>
      <c r="U4758" s="34"/>
      <c r="V4758" s="34"/>
      <c r="W4758" s="34"/>
      <c r="X4758" s="34"/>
      <c r="Y4758" s="34"/>
      <c r="Z4758" s="34"/>
    </row>
    <row r="4759" spans="1:26">
      <c r="A4759" s="69">
        <f t="shared" si="90"/>
        <v>593</v>
      </c>
      <c r="B4759" s="69">
        <f t="shared" si="91"/>
        <v>3</v>
      </c>
      <c r="C4759" s="67"/>
      <c r="D4759" s="70"/>
      <c r="E4759" s="70"/>
      <c r="F4759" s="70"/>
      <c r="G4759" s="42"/>
      <c r="H4759" s="67"/>
      <c r="I4759" s="67"/>
      <c r="J4759" s="67"/>
      <c r="K4759" s="67"/>
      <c r="L4759" s="67"/>
      <c r="M4759" s="67"/>
      <c r="N4759" s="67"/>
      <c r="O4759" s="67"/>
      <c r="P4759" s="67"/>
      <c r="Q4759" s="67"/>
      <c r="R4759" s="34"/>
      <c r="S4759" s="34"/>
      <c r="T4759" s="34"/>
      <c r="U4759" s="34"/>
      <c r="V4759" s="34"/>
      <c r="W4759" s="34"/>
      <c r="X4759" s="34"/>
      <c r="Y4759" s="34"/>
      <c r="Z4759" s="34"/>
    </row>
    <row r="4760" spans="1:26">
      <c r="A4760" s="69">
        <f t="shared" si="90"/>
        <v>593</v>
      </c>
      <c r="B4760" s="69">
        <f t="shared" si="91"/>
        <v>4</v>
      </c>
      <c r="C4760" s="67"/>
      <c r="D4760" s="70"/>
      <c r="E4760" s="70"/>
      <c r="F4760" s="70"/>
      <c r="G4760" s="42"/>
      <c r="H4760" s="67"/>
      <c r="I4760" s="67"/>
      <c r="J4760" s="67"/>
      <c r="K4760" s="67"/>
      <c r="L4760" s="67"/>
      <c r="M4760" s="67"/>
      <c r="N4760" s="67"/>
      <c r="O4760" s="67"/>
      <c r="P4760" s="67"/>
      <c r="Q4760" s="67"/>
      <c r="R4760" s="34"/>
      <c r="S4760" s="34"/>
      <c r="T4760" s="34"/>
      <c r="U4760" s="34"/>
      <c r="V4760" s="34"/>
      <c r="W4760" s="34"/>
      <c r="X4760" s="34"/>
      <c r="Y4760" s="34"/>
      <c r="Z4760" s="34"/>
    </row>
    <row r="4761" spans="1:26">
      <c r="A4761" s="69">
        <f t="shared" si="90"/>
        <v>593</v>
      </c>
      <c r="B4761" s="69">
        <f t="shared" si="91"/>
        <v>5</v>
      </c>
      <c r="C4761" s="67"/>
      <c r="D4761" s="70"/>
      <c r="E4761" s="70"/>
      <c r="F4761" s="70"/>
      <c r="G4761" s="42"/>
      <c r="H4761" s="67"/>
      <c r="I4761" s="67"/>
      <c r="J4761" s="67"/>
      <c r="K4761" s="67"/>
      <c r="L4761" s="67"/>
      <c r="M4761" s="67"/>
      <c r="N4761" s="67"/>
      <c r="O4761" s="67"/>
      <c r="P4761" s="67"/>
      <c r="Q4761" s="67"/>
      <c r="R4761" s="34"/>
      <c r="S4761" s="34"/>
      <c r="T4761" s="34"/>
      <c r="U4761" s="34"/>
      <c r="V4761" s="34"/>
      <c r="W4761" s="34"/>
      <c r="X4761" s="34"/>
      <c r="Y4761" s="34"/>
      <c r="Z4761" s="34"/>
    </row>
    <row r="4762" spans="1:26">
      <c r="A4762" s="69">
        <f t="shared" si="90"/>
        <v>593</v>
      </c>
      <c r="B4762" s="69">
        <f t="shared" si="91"/>
        <v>6</v>
      </c>
      <c r="C4762" s="67"/>
      <c r="D4762" s="70"/>
      <c r="E4762" s="70"/>
      <c r="F4762" s="70"/>
      <c r="G4762" s="42"/>
      <c r="H4762" s="67"/>
      <c r="I4762" s="67"/>
      <c r="J4762" s="67"/>
      <c r="K4762" s="67"/>
      <c r="L4762" s="67"/>
      <c r="M4762" s="67"/>
      <c r="N4762" s="67"/>
      <c r="O4762" s="67"/>
      <c r="P4762" s="67"/>
      <c r="Q4762" s="67"/>
      <c r="R4762" s="34"/>
      <c r="S4762" s="34"/>
      <c r="T4762" s="34"/>
      <c r="U4762" s="34"/>
      <c r="V4762" s="34"/>
      <c r="W4762" s="34"/>
      <c r="X4762" s="34"/>
      <c r="Y4762" s="34"/>
      <c r="Z4762" s="34"/>
    </row>
    <row r="4763" spans="1:26">
      <c r="A4763" s="69">
        <f t="shared" si="90"/>
        <v>593</v>
      </c>
      <c r="B4763" s="69">
        <f t="shared" si="91"/>
        <v>7</v>
      </c>
      <c r="C4763" s="67"/>
      <c r="D4763" s="70"/>
      <c r="E4763" s="70"/>
      <c r="F4763" s="70"/>
      <c r="G4763" s="42"/>
      <c r="H4763" s="67"/>
      <c r="I4763" s="67"/>
      <c r="J4763" s="67"/>
      <c r="K4763" s="67"/>
      <c r="L4763" s="67"/>
      <c r="M4763" s="67"/>
      <c r="N4763" s="67"/>
      <c r="O4763" s="67"/>
      <c r="P4763" s="67"/>
      <c r="Q4763" s="67"/>
      <c r="R4763" s="34"/>
      <c r="S4763" s="34"/>
      <c r="T4763" s="34"/>
      <c r="U4763" s="34"/>
      <c r="V4763" s="34"/>
      <c r="W4763" s="34"/>
      <c r="X4763" s="34"/>
      <c r="Y4763" s="34"/>
      <c r="Z4763" s="34"/>
    </row>
    <row r="4764" spans="1:26">
      <c r="A4764" s="69">
        <f t="shared" si="90"/>
        <v>593</v>
      </c>
      <c r="B4764" s="69">
        <f t="shared" si="91"/>
        <v>8</v>
      </c>
      <c r="C4764" s="67"/>
      <c r="D4764" s="70"/>
      <c r="E4764" s="70"/>
      <c r="F4764" s="70"/>
      <c r="G4764" s="42"/>
      <c r="H4764" s="67"/>
      <c r="I4764" s="67"/>
      <c r="J4764" s="67"/>
      <c r="K4764" s="67"/>
      <c r="L4764" s="67"/>
      <c r="M4764" s="67"/>
      <c r="N4764" s="67"/>
      <c r="O4764" s="67"/>
      <c r="P4764" s="67"/>
      <c r="Q4764" s="67"/>
      <c r="R4764" s="34"/>
      <c r="S4764" s="34"/>
      <c r="T4764" s="34"/>
      <c r="U4764" s="34"/>
      <c r="V4764" s="34"/>
      <c r="W4764" s="34"/>
      <c r="X4764" s="34"/>
      <c r="Y4764" s="34"/>
      <c r="Z4764" s="34"/>
    </row>
    <row r="4765" spans="1:26">
      <c r="A4765" s="69">
        <f t="shared" ref="A4765:A4796" si="92">A4757+1</f>
        <v>594</v>
      </c>
      <c r="B4765" s="69">
        <f t="shared" ref="B4765:B4796" si="93">B4757</f>
        <v>1</v>
      </c>
      <c r="C4765" s="67"/>
      <c r="D4765" s="70"/>
      <c r="E4765" s="70"/>
      <c r="F4765" s="70"/>
      <c r="G4765" s="42"/>
      <c r="H4765" s="67"/>
      <c r="I4765" s="67"/>
      <c r="J4765" s="67"/>
      <c r="K4765" s="67"/>
      <c r="L4765" s="67"/>
      <c r="M4765" s="67"/>
      <c r="N4765" s="67"/>
      <c r="O4765" s="67"/>
      <c r="P4765" s="67"/>
      <c r="Q4765" s="67"/>
      <c r="R4765" s="34"/>
      <c r="S4765" s="34"/>
      <c r="T4765" s="34"/>
      <c r="U4765" s="34"/>
      <c r="V4765" s="34"/>
      <c r="W4765" s="34"/>
      <c r="X4765" s="34"/>
      <c r="Y4765" s="34"/>
      <c r="Z4765" s="34"/>
    </row>
    <row r="4766" spans="1:26">
      <c r="A4766" s="69">
        <f t="shared" si="92"/>
        <v>594</v>
      </c>
      <c r="B4766" s="69">
        <f t="shared" si="93"/>
        <v>2</v>
      </c>
      <c r="C4766" s="67"/>
      <c r="D4766" s="70"/>
      <c r="E4766" s="70"/>
      <c r="F4766" s="70"/>
      <c r="G4766" s="42"/>
      <c r="H4766" s="67"/>
      <c r="I4766" s="67"/>
      <c r="J4766" s="67"/>
      <c r="K4766" s="67"/>
      <c r="L4766" s="67"/>
      <c r="M4766" s="67"/>
      <c r="N4766" s="67"/>
      <c r="O4766" s="67"/>
      <c r="P4766" s="67"/>
      <c r="Q4766" s="67"/>
      <c r="R4766" s="34"/>
      <c r="S4766" s="34"/>
      <c r="T4766" s="34"/>
      <c r="U4766" s="34"/>
      <c r="V4766" s="34"/>
      <c r="W4766" s="34"/>
      <c r="X4766" s="34"/>
      <c r="Y4766" s="34"/>
      <c r="Z4766" s="34"/>
    </row>
    <row r="4767" spans="1:26">
      <c r="A4767" s="69">
        <f t="shared" si="92"/>
        <v>594</v>
      </c>
      <c r="B4767" s="69">
        <f t="shared" si="93"/>
        <v>3</v>
      </c>
      <c r="C4767" s="67"/>
      <c r="D4767" s="70"/>
      <c r="E4767" s="70"/>
      <c r="F4767" s="70"/>
      <c r="G4767" s="42"/>
      <c r="H4767" s="67"/>
      <c r="I4767" s="67"/>
      <c r="J4767" s="67"/>
      <c r="K4767" s="67"/>
      <c r="L4767" s="67"/>
      <c r="M4767" s="67"/>
      <c r="N4767" s="67"/>
      <c r="O4767" s="67"/>
      <c r="P4767" s="67"/>
      <c r="Q4767" s="67"/>
      <c r="R4767" s="34"/>
      <c r="S4767" s="34"/>
      <c r="T4767" s="34"/>
      <c r="U4767" s="34"/>
      <c r="V4767" s="34"/>
      <c r="W4767" s="34"/>
      <c r="X4767" s="34"/>
      <c r="Y4767" s="34"/>
      <c r="Z4767" s="34"/>
    </row>
    <row r="4768" spans="1:26">
      <c r="A4768" s="69">
        <f t="shared" si="92"/>
        <v>594</v>
      </c>
      <c r="B4768" s="69">
        <f t="shared" si="93"/>
        <v>4</v>
      </c>
      <c r="C4768" s="67"/>
      <c r="D4768" s="70"/>
      <c r="E4768" s="70"/>
      <c r="F4768" s="70"/>
      <c r="G4768" s="42"/>
      <c r="H4768" s="67"/>
      <c r="I4768" s="67"/>
      <c r="J4768" s="67"/>
      <c r="K4768" s="67"/>
      <c r="L4768" s="67"/>
      <c r="M4768" s="67"/>
      <c r="N4768" s="67"/>
      <c r="O4768" s="67"/>
      <c r="P4768" s="67"/>
      <c r="Q4768" s="67"/>
      <c r="R4768" s="34"/>
      <c r="S4768" s="34"/>
      <c r="T4768" s="34"/>
      <c r="U4768" s="34"/>
      <c r="V4768" s="34"/>
      <c r="W4768" s="34"/>
      <c r="X4768" s="34"/>
      <c r="Y4768" s="34"/>
      <c r="Z4768" s="34"/>
    </row>
    <row r="4769" spans="1:26">
      <c r="A4769" s="69">
        <f t="shared" si="92"/>
        <v>594</v>
      </c>
      <c r="B4769" s="69">
        <f t="shared" si="93"/>
        <v>5</v>
      </c>
      <c r="C4769" s="67"/>
      <c r="D4769" s="70"/>
      <c r="E4769" s="70"/>
      <c r="F4769" s="70"/>
      <c r="G4769" s="42"/>
      <c r="H4769" s="67"/>
      <c r="I4769" s="67"/>
      <c r="J4769" s="67"/>
      <c r="K4769" s="67"/>
      <c r="L4769" s="67"/>
      <c r="M4769" s="67"/>
      <c r="N4769" s="67"/>
      <c r="O4769" s="67"/>
      <c r="P4769" s="67"/>
      <c r="Q4769" s="67"/>
      <c r="R4769" s="34"/>
      <c r="S4769" s="34"/>
      <c r="T4769" s="34"/>
      <c r="U4769" s="34"/>
      <c r="V4769" s="34"/>
      <c r="W4769" s="34"/>
      <c r="X4769" s="34"/>
      <c r="Y4769" s="34"/>
      <c r="Z4769" s="34"/>
    </row>
    <row r="4770" spans="1:26">
      <c r="A4770" s="69">
        <f t="shared" si="92"/>
        <v>594</v>
      </c>
      <c r="B4770" s="69">
        <f t="shared" si="93"/>
        <v>6</v>
      </c>
      <c r="C4770" s="67"/>
      <c r="D4770" s="70"/>
      <c r="E4770" s="70"/>
      <c r="F4770" s="70"/>
      <c r="G4770" s="42"/>
      <c r="H4770" s="67"/>
      <c r="I4770" s="67"/>
      <c r="J4770" s="67"/>
      <c r="K4770" s="67"/>
      <c r="L4770" s="67"/>
      <c r="M4770" s="67"/>
      <c r="N4770" s="67"/>
      <c r="O4770" s="67"/>
      <c r="P4770" s="67"/>
      <c r="Q4770" s="67"/>
      <c r="R4770" s="34"/>
      <c r="S4770" s="34"/>
      <c r="T4770" s="34"/>
      <c r="U4770" s="34"/>
      <c r="V4770" s="34"/>
      <c r="W4770" s="34"/>
      <c r="X4770" s="34"/>
      <c r="Y4770" s="34"/>
      <c r="Z4770" s="34"/>
    </row>
    <row r="4771" spans="1:26">
      <c r="A4771" s="69">
        <f t="shared" si="92"/>
        <v>594</v>
      </c>
      <c r="B4771" s="69">
        <f t="shared" si="93"/>
        <v>7</v>
      </c>
      <c r="C4771" s="67"/>
      <c r="D4771" s="70"/>
      <c r="E4771" s="70"/>
      <c r="F4771" s="70"/>
      <c r="G4771" s="42"/>
      <c r="H4771" s="67"/>
      <c r="I4771" s="67"/>
      <c r="J4771" s="67"/>
      <c r="K4771" s="67"/>
      <c r="L4771" s="67"/>
      <c r="M4771" s="67"/>
      <c r="N4771" s="67"/>
      <c r="O4771" s="67"/>
      <c r="P4771" s="67"/>
      <c r="Q4771" s="67"/>
      <c r="R4771" s="34"/>
      <c r="S4771" s="34"/>
      <c r="T4771" s="34"/>
      <c r="U4771" s="34"/>
      <c r="V4771" s="34"/>
      <c r="W4771" s="34"/>
      <c r="X4771" s="34"/>
      <c r="Y4771" s="34"/>
      <c r="Z4771" s="34"/>
    </row>
    <row r="4772" spans="1:26">
      <c r="A4772" s="69">
        <f t="shared" si="92"/>
        <v>594</v>
      </c>
      <c r="B4772" s="69">
        <f t="shared" si="93"/>
        <v>8</v>
      </c>
      <c r="C4772" s="67"/>
      <c r="D4772" s="70"/>
      <c r="E4772" s="70"/>
      <c r="F4772" s="70"/>
      <c r="G4772" s="42"/>
      <c r="H4772" s="67"/>
      <c r="I4772" s="67"/>
      <c r="J4772" s="67"/>
      <c r="K4772" s="67"/>
      <c r="L4772" s="67"/>
      <c r="M4772" s="67"/>
      <c r="N4772" s="67"/>
      <c r="O4772" s="67"/>
      <c r="P4772" s="67"/>
      <c r="Q4772" s="67"/>
      <c r="R4772" s="34"/>
      <c r="S4772" s="34"/>
      <c r="T4772" s="34"/>
      <c r="U4772" s="34"/>
      <c r="V4772" s="34"/>
      <c r="W4772" s="34"/>
      <c r="X4772" s="34"/>
      <c r="Y4772" s="34"/>
      <c r="Z4772" s="34"/>
    </row>
    <row r="4773" spans="1:26">
      <c r="A4773" s="69">
        <f t="shared" si="92"/>
        <v>595</v>
      </c>
      <c r="B4773" s="69">
        <f t="shared" si="93"/>
        <v>1</v>
      </c>
      <c r="C4773" s="67"/>
      <c r="D4773" s="70"/>
      <c r="E4773" s="70"/>
      <c r="F4773" s="70"/>
      <c r="G4773" s="42"/>
      <c r="H4773" s="67"/>
      <c r="I4773" s="67"/>
      <c r="J4773" s="67"/>
      <c r="K4773" s="67"/>
      <c r="L4773" s="67"/>
      <c r="M4773" s="67"/>
      <c r="N4773" s="67"/>
      <c r="O4773" s="67"/>
      <c r="P4773" s="67"/>
      <c r="Q4773" s="67"/>
      <c r="R4773" s="34"/>
      <c r="S4773" s="34"/>
      <c r="T4773" s="34"/>
      <c r="U4773" s="34"/>
      <c r="V4773" s="34"/>
      <c r="W4773" s="34"/>
      <c r="X4773" s="34"/>
      <c r="Y4773" s="34"/>
      <c r="Z4773" s="34"/>
    </row>
    <row r="4774" spans="1:26">
      <c r="A4774" s="69">
        <f t="shared" si="92"/>
        <v>595</v>
      </c>
      <c r="B4774" s="69">
        <f t="shared" si="93"/>
        <v>2</v>
      </c>
      <c r="C4774" s="67"/>
      <c r="D4774" s="70"/>
      <c r="E4774" s="70"/>
      <c r="F4774" s="70"/>
      <c r="G4774" s="42"/>
      <c r="H4774" s="67"/>
      <c r="I4774" s="67"/>
      <c r="J4774" s="67"/>
      <c r="K4774" s="67"/>
      <c r="L4774" s="67"/>
      <c r="M4774" s="67"/>
      <c r="N4774" s="67"/>
      <c r="O4774" s="67"/>
      <c r="P4774" s="67"/>
      <c r="Q4774" s="67"/>
      <c r="R4774" s="34"/>
      <c r="S4774" s="34"/>
      <c r="T4774" s="34"/>
      <c r="U4774" s="34"/>
      <c r="V4774" s="34"/>
      <c r="W4774" s="34"/>
      <c r="X4774" s="34"/>
      <c r="Y4774" s="34"/>
      <c r="Z4774" s="34"/>
    </row>
    <row r="4775" spans="1:26">
      <c r="A4775" s="69">
        <f t="shared" si="92"/>
        <v>595</v>
      </c>
      <c r="B4775" s="69">
        <f t="shared" si="93"/>
        <v>3</v>
      </c>
      <c r="C4775" s="67"/>
      <c r="D4775" s="70"/>
      <c r="E4775" s="70"/>
      <c r="F4775" s="70"/>
      <c r="G4775" s="42"/>
      <c r="H4775" s="67"/>
      <c r="I4775" s="67"/>
      <c r="J4775" s="67"/>
      <c r="K4775" s="67"/>
      <c r="L4775" s="67"/>
      <c r="M4775" s="67"/>
      <c r="N4775" s="67"/>
      <c r="O4775" s="67"/>
      <c r="P4775" s="67"/>
      <c r="Q4775" s="67"/>
      <c r="R4775" s="34"/>
      <c r="S4775" s="34"/>
      <c r="T4775" s="34"/>
      <c r="U4775" s="34"/>
      <c r="V4775" s="34"/>
      <c r="W4775" s="34"/>
      <c r="X4775" s="34"/>
      <c r="Y4775" s="34"/>
      <c r="Z4775" s="34"/>
    </row>
    <row r="4776" spans="1:26">
      <c r="A4776" s="69">
        <f t="shared" si="92"/>
        <v>595</v>
      </c>
      <c r="B4776" s="69">
        <f t="shared" si="93"/>
        <v>4</v>
      </c>
      <c r="C4776" s="67"/>
      <c r="D4776" s="70"/>
      <c r="E4776" s="70"/>
      <c r="F4776" s="70"/>
      <c r="G4776" s="42"/>
      <c r="H4776" s="67"/>
      <c r="I4776" s="67"/>
      <c r="J4776" s="67"/>
      <c r="K4776" s="67"/>
      <c r="L4776" s="67"/>
      <c r="M4776" s="67"/>
      <c r="N4776" s="67"/>
      <c r="O4776" s="67"/>
      <c r="P4776" s="67"/>
      <c r="Q4776" s="67"/>
      <c r="R4776" s="34"/>
      <c r="S4776" s="34"/>
      <c r="T4776" s="34"/>
      <c r="U4776" s="34"/>
      <c r="V4776" s="34"/>
      <c r="W4776" s="34"/>
      <c r="X4776" s="34"/>
      <c r="Y4776" s="34"/>
      <c r="Z4776" s="34"/>
    </row>
    <row r="4777" spans="1:26">
      <c r="A4777" s="69">
        <f t="shared" si="92"/>
        <v>595</v>
      </c>
      <c r="B4777" s="69">
        <f t="shared" si="93"/>
        <v>5</v>
      </c>
      <c r="C4777" s="67"/>
      <c r="D4777" s="70"/>
      <c r="E4777" s="70"/>
      <c r="F4777" s="70"/>
      <c r="G4777" s="42"/>
      <c r="H4777" s="67"/>
      <c r="I4777" s="67"/>
      <c r="J4777" s="67"/>
      <c r="K4777" s="67"/>
      <c r="L4777" s="67"/>
      <c r="M4777" s="67"/>
      <c r="N4777" s="67"/>
      <c r="O4777" s="67"/>
      <c r="P4777" s="67"/>
      <c r="Q4777" s="67"/>
      <c r="R4777" s="34"/>
      <c r="S4777" s="34"/>
      <c r="T4777" s="34"/>
      <c r="U4777" s="34"/>
      <c r="V4777" s="34"/>
      <c r="W4777" s="34"/>
      <c r="X4777" s="34"/>
      <c r="Y4777" s="34"/>
      <c r="Z4777" s="34"/>
    </row>
    <row r="4778" spans="1:26">
      <c r="A4778" s="69">
        <f t="shared" si="92"/>
        <v>595</v>
      </c>
      <c r="B4778" s="69">
        <f t="shared" si="93"/>
        <v>6</v>
      </c>
      <c r="C4778" s="67"/>
      <c r="D4778" s="70"/>
      <c r="E4778" s="70"/>
      <c r="F4778" s="70"/>
      <c r="G4778" s="42"/>
      <c r="H4778" s="67"/>
      <c r="I4778" s="67"/>
      <c r="J4778" s="67"/>
      <c r="K4778" s="67"/>
      <c r="L4778" s="67"/>
      <c r="M4778" s="67"/>
      <c r="N4778" s="67"/>
      <c r="O4778" s="67"/>
      <c r="P4778" s="67"/>
      <c r="Q4778" s="67"/>
      <c r="R4778" s="34"/>
      <c r="S4778" s="34"/>
      <c r="T4778" s="34"/>
      <c r="U4778" s="34"/>
      <c r="V4778" s="34"/>
      <c r="W4778" s="34"/>
      <c r="X4778" s="34"/>
      <c r="Y4778" s="34"/>
      <c r="Z4778" s="34"/>
    </row>
    <row r="4779" spans="1:26">
      <c r="A4779" s="69">
        <f t="shared" si="92"/>
        <v>595</v>
      </c>
      <c r="B4779" s="69">
        <f t="shared" si="93"/>
        <v>7</v>
      </c>
      <c r="C4779" s="67"/>
      <c r="D4779" s="70"/>
      <c r="E4779" s="70"/>
      <c r="F4779" s="70"/>
      <c r="G4779" s="42"/>
      <c r="H4779" s="67"/>
      <c r="I4779" s="67"/>
      <c r="J4779" s="67"/>
      <c r="K4779" s="67"/>
      <c r="L4779" s="67"/>
      <c r="M4779" s="67"/>
      <c r="N4779" s="67"/>
      <c r="O4779" s="67"/>
      <c r="P4779" s="67"/>
      <c r="Q4779" s="67"/>
      <c r="R4779" s="34"/>
      <c r="S4779" s="34"/>
      <c r="T4779" s="34"/>
      <c r="U4779" s="34"/>
      <c r="V4779" s="34"/>
      <c r="W4779" s="34"/>
      <c r="X4779" s="34"/>
      <c r="Y4779" s="34"/>
      <c r="Z4779" s="34"/>
    </row>
    <row r="4780" spans="1:26">
      <c r="A4780" s="69">
        <f t="shared" si="92"/>
        <v>595</v>
      </c>
      <c r="B4780" s="69">
        <f t="shared" si="93"/>
        <v>8</v>
      </c>
      <c r="C4780" s="67"/>
      <c r="D4780" s="70"/>
      <c r="E4780" s="70"/>
      <c r="F4780" s="70"/>
      <c r="G4780" s="42"/>
      <c r="H4780" s="67"/>
      <c r="I4780" s="67"/>
      <c r="J4780" s="67"/>
      <c r="K4780" s="67"/>
      <c r="L4780" s="67"/>
      <c r="M4780" s="67"/>
      <c r="N4780" s="67"/>
      <c r="O4780" s="67"/>
      <c r="P4780" s="67"/>
      <c r="Q4780" s="67"/>
      <c r="R4780" s="34"/>
      <c r="S4780" s="34"/>
      <c r="T4780" s="34"/>
      <c r="U4780" s="34"/>
      <c r="V4780" s="34"/>
      <c r="W4780" s="34"/>
      <c r="X4780" s="34"/>
      <c r="Y4780" s="34"/>
      <c r="Z4780" s="34"/>
    </row>
    <row r="4781" spans="1:26">
      <c r="A4781" s="69">
        <f t="shared" si="92"/>
        <v>596</v>
      </c>
      <c r="B4781" s="69">
        <f t="shared" si="93"/>
        <v>1</v>
      </c>
      <c r="C4781" s="67"/>
      <c r="D4781" s="70"/>
      <c r="E4781" s="70"/>
      <c r="F4781" s="70"/>
      <c r="G4781" s="42"/>
      <c r="H4781" s="67"/>
      <c r="I4781" s="67"/>
      <c r="J4781" s="67"/>
      <c r="K4781" s="67"/>
      <c r="L4781" s="67"/>
      <c r="M4781" s="67"/>
      <c r="N4781" s="67"/>
      <c r="O4781" s="67"/>
      <c r="P4781" s="67"/>
      <c r="Q4781" s="67"/>
      <c r="R4781" s="34"/>
      <c r="S4781" s="34"/>
      <c r="T4781" s="34"/>
      <c r="U4781" s="34"/>
      <c r="V4781" s="34"/>
      <c r="W4781" s="34"/>
      <c r="X4781" s="34"/>
      <c r="Y4781" s="34"/>
      <c r="Z4781" s="34"/>
    </row>
    <row r="4782" spans="1:26">
      <c r="A4782" s="69">
        <f t="shared" si="92"/>
        <v>596</v>
      </c>
      <c r="B4782" s="69">
        <f t="shared" si="93"/>
        <v>2</v>
      </c>
      <c r="C4782" s="67"/>
      <c r="D4782" s="70"/>
      <c r="E4782" s="70"/>
      <c r="F4782" s="70"/>
      <c r="G4782" s="42"/>
      <c r="H4782" s="67"/>
      <c r="I4782" s="67"/>
      <c r="J4782" s="67"/>
      <c r="K4782" s="67"/>
      <c r="L4782" s="67"/>
      <c r="M4782" s="67"/>
      <c r="N4782" s="67"/>
      <c r="O4782" s="67"/>
      <c r="P4782" s="67"/>
      <c r="Q4782" s="67"/>
      <c r="R4782" s="34"/>
      <c r="S4782" s="34"/>
      <c r="T4782" s="34"/>
      <c r="U4782" s="34"/>
      <c r="V4782" s="34"/>
      <c r="W4782" s="34"/>
      <c r="X4782" s="34"/>
      <c r="Y4782" s="34"/>
      <c r="Z4782" s="34"/>
    </row>
    <row r="4783" spans="1:26">
      <c r="A4783" s="69">
        <f t="shared" si="92"/>
        <v>596</v>
      </c>
      <c r="B4783" s="69">
        <f t="shared" si="93"/>
        <v>3</v>
      </c>
      <c r="C4783" s="67"/>
      <c r="D4783" s="70"/>
      <c r="E4783" s="70"/>
      <c r="F4783" s="70"/>
      <c r="G4783" s="42"/>
      <c r="H4783" s="67"/>
      <c r="I4783" s="67"/>
      <c r="J4783" s="67"/>
      <c r="K4783" s="67"/>
      <c r="L4783" s="67"/>
      <c r="M4783" s="67"/>
      <c r="N4783" s="67"/>
      <c r="O4783" s="67"/>
      <c r="P4783" s="67"/>
      <c r="Q4783" s="67"/>
      <c r="R4783" s="34"/>
      <c r="S4783" s="34"/>
      <c r="T4783" s="34"/>
      <c r="U4783" s="34"/>
      <c r="V4783" s="34"/>
      <c r="W4783" s="34"/>
      <c r="X4783" s="34"/>
      <c r="Y4783" s="34"/>
      <c r="Z4783" s="34"/>
    </row>
    <row r="4784" spans="1:26">
      <c r="A4784" s="69">
        <f t="shared" si="92"/>
        <v>596</v>
      </c>
      <c r="B4784" s="69">
        <f t="shared" si="93"/>
        <v>4</v>
      </c>
      <c r="C4784" s="67"/>
      <c r="D4784" s="70"/>
      <c r="E4784" s="70"/>
      <c r="F4784" s="70"/>
      <c r="G4784" s="42"/>
      <c r="H4784" s="67"/>
      <c r="I4784" s="67"/>
      <c r="J4784" s="67"/>
      <c r="K4784" s="67"/>
      <c r="L4784" s="67"/>
      <c r="M4784" s="67"/>
      <c r="N4784" s="67"/>
      <c r="O4784" s="67"/>
      <c r="P4784" s="67"/>
      <c r="Q4784" s="67"/>
      <c r="R4784" s="34"/>
      <c r="S4784" s="34"/>
      <c r="T4784" s="34"/>
      <c r="U4784" s="34"/>
      <c r="V4784" s="34"/>
      <c r="W4784" s="34"/>
      <c r="X4784" s="34"/>
      <c r="Y4784" s="34"/>
      <c r="Z4784" s="34"/>
    </row>
    <row r="4785" spans="1:26">
      <c r="A4785" s="69">
        <f t="shared" si="92"/>
        <v>596</v>
      </c>
      <c r="B4785" s="69">
        <f t="shared" si="93"/>
        <v>5</v>
      </c>
      <c r="C4785" s="67"/>
      <c r="D4785" s="70"/>
      <c r="E4785" s="70"/>
      <c r="F4785" s="70"/>
      <c r="G4785" s="42"/>
      <c r="H4785" s="67"/>
      <c r="I4785" s="67"/>
      <c r="J4785" s="67"/>
      <c r="K4785" s="67"/>
      <c r="L4785" s="67"/>
      <c r="M4785" s="67"/>
      <c r="N4785" s="67"/>
      <c r="O4785" s="67"/>
      <c r="P4785" s="67"/>
      <c r="Q4785" s="67"/>
      <c r="R4785" s="34"/>
      <c r="S4785" s="34"/>
      <c r="T4785" s="34"/>
      <c r="U4785" s="34"/>
      <c r="V4785" s="34"/>
      <c r="W4785" s="34"/>
      <c r="X4785" s="34"/>
      <c r="Y4785" s="34"/>
      <c r="Z4785" s="34"/>
    </row>
    <row r="4786" spans="1:26">
      <c r="A4786" s="69">
        <f t="shared" si="92"/>
        <v>596</v>
      </c>
      <c r="B4786" s="69">
        <f t="shared" si="93"/>
        <v>6</v>
      </c>
      <c r="C4786" s="67"/>
      <c r="D4786" s="70"/>
      <c r="E4786" s="70"/>
      <c r="F4786" s="70"/>
      <c r="G4786" s="42"/>
      <c r="H4786" s="67"/>
      <c r="I4786" s="67"/>
      <c r="J4786" s="67"/>
      <c r="K4786" s="67"/>
      <c r="L4786" s="67"/>
      <c r="M4786" s="67"/>
      <c r="N4786" s="67"/>
      <c r="O4786" s="67"/>
      <c r="P4786" s="67"/>
      <c r="Q4786" s="67"/>
      <c r="R4786" s="34"/>
      <c r="S4786" s="34"/>
      <c r="T4786" s="34"/>
      <c r="U4786" s="34"/>
      <c r="V4786" s="34"/>
      <c r="W4786" s="34"/>
      <c r="X4786" s="34"/>
      <c r="Y4786" s="34"/>
      <c r="Z4786" s="34"/>
    </row>
    <row r="4787" spans="1:26">
      <c r="A4787" s="69">
        <f t="shared" si="92"/>
        <v>596</v>
      </c>
      <c r="B4787" s="69">
        <f t="shared" si="93"/>
        <v>7</v>
      </c>
      <c r="C4787" s="67"/>
      <c r="D4787" s="70"/>
      <c r="E4787" s="70"/>
      <c r="F4787" s="70"/>
      <c r="G4787" s="42"/>
      <c r="H4787" s="67"/>
      <c r="I4787" s="67"/>
      <c r="J4787" s="67"/>
      <c r="K4787" s="67"/>
      <c r="L4787" s="67"/>
      <c r="M4787" s="67"/>
      <c r="N4787" s="67"/>
      <c r="O4787" s="67"/>
      <c r="P4787" s="67"/>
      <c r="Q4787" s="67"/>
      <c r="R4787" s="34"/>
      <c r="S4787" s="34"/>
      <c r="T4787" s="34"/>
      <c r="U4787" s="34"/>
      <c r="V4787" s="34"/>
      <c r="W4787" s="34"/>
      <c r="X4787" s="34"/>
      <c r="Y4787" s="34"/>
      <c r="Z4787" s="34"/>
    </row>
    <row r="4788" spans="1:26">
      <c r="A4788" s="69">
        <f t="shared" si="92"/>
        <v>596</v>
      </c>
      <c r="B4788" s="69">
        <f t="shared" si="93"/>
        <v>8</v>
      </c>
      <c r="C4788" s="67"/>
      <c r="D4788" s="70"/>
      <c r="E4788" s="70"/>
      <c r="F4788" s="70"/>
      <c r="G4788" s="42"/>
      <c r="H4788" s="67"/>
      <c r="I4788" s="67"/>
      <c r="J4788" s="67"/>
      <c r="K4788" s="67"/>
      <c r="L4788" s="67"/>
      <c r="M4788" s="67"/>
      <c r="N4788" s="67"/>
      <c r="O4788" s="67"/>
      <c r="P4788" s="67"/>
      <c r="Q4788" s="67"/>
      <c r="R4788" s="34"/>
      <c r="S4788" s="34"/>
      <c r="T4788" s="34"/>
      <c r="U4788" s="34"/>
      <c r="V4788" s="34"/>
      <c r="W4788" s="34"/>
      <c r="X4788" s="34"/>
      <c r="Y4788" s="34"/>
      <c r="Z4788" s="34"/>
    </row>
    <row r="4789" spans="1:26">
      <c r="A4789" s="69">
        <f t="shared" si="92"/>
        <v>597</v>
      </c>
      <c r="B4789" s="69">
        <f t="shared" si="93"/>
        <v>1</v>
      </c>
      <c r="C4789" s="67"/>
      <c r="D4789" s="70"/>
      <c r="E4789" s="70"/>
      <c r="F4789" s="70"/>
      <c r="G4789" s="42"/>
      <c r="H4789" s="67"/>
      <c r="I4789" s="67"/>
      <c r="J4789" s="67"/>
      <c r="K4789" s="67"/>
      <c r="L4789" s="67"/>
      <c r="M4789" s="67"/>
      <c r="N4789" s="67"/>
      <c r="O4789" s="67"/>
      <c r="P4789" s="67"/>
      <c r="Q4789" s="67"/>
      <c r="R4789" s="34"/>
      <c r="S4789" s="34"/>
      <c r="T4789" s="34"/>
      <c r="U4789" s="34"/>
      <c r="V4789" s="34"/>
      <c r="W4789" s="34"/>
      <c r="X4789" s="34"/>
      <c r="Y4789" s="34"/>
      <c r="Z4789" s="34"/>
    </row>
    <row r="4790" spans="1:26">
      <c r="A4790" s="69">
        <f t="shared" si="92"/>
        <v>597</v>
      </c>
      <c r="B4790" s="69">
        <f t="shared" si="93"/>
        <v>2</v>
      </c>
      <c r="C4790" s="67"/>
      <c r="D4790" s="70"/>
      <c r="E4790" s="70"/>
      <c r="F4790" s="70"/>
      <c r="G4790" s="42"/>
      <c r="H4790" s="67"/>
      <c r="I4790" s="67"/>
      <c r="J4790" s="67"/>
      <c r="K4790" s="67"/>
      <c r="L4790" s="67"/>
      <c r="M4790" s="67"/>
      <c r="N4790" s="67"/>
      <c r="O4790" s="67"/>
      <c r="P4790" s="67"/>
      <c r="Q4790" s="67"/>
      <c r="R4790" s="34"/>
      <c r="S4790" s="34"/>
      <c r="T4790" s="34"/>
      <c r="U4790" s="34"/>
      <c r="V4790" s="34"/>
      <c r="W4790" s="34"/>
      <c r="X4790" s="34"/>
      <c r="Y4790" s="34"/>
      <c r="Z4790" s="34"/>
    </row>
    <row r="4791" spans="1:26">
      <c r="A4791" s="69">
        <f t="shared" si="92"/>
        <v>597</v>
      </c>
      <c r="B4791" s="69">
        <f t="shared" si="93"/>
        <v>3</v>
      </c>
      <c r="C4791" s="67"/>
      <c r="D4791" s="70"/>
      <c r="E4791" s="70"/>
      <c r="F4791" s="70"/>
      <c r="G4791" s="42"/>
      <c r="H4791" s="67"/>
      <c r="I4791" s="67"/>
      <c r="J4791" s="67"/>
      <c r="K4791" s="67"/>
      <c r="L4791" s="67"/>
      <c r="M4791" s="67"/>
      <c r="N4791" s="67"/>
      <c r="O4791" s="67"/>
      <c r="P4791" s="67"/>
      <c r="Q4791" s="67"/>
      <c r="R4791" s="34"/>
      <c r="S4791" s="34"/>
      <c r="T4791" s="34"/>
      <c r="U4791" s="34"/>
      <c r="V4791" s="34"/>
      <c r="W4791" s="34"/>
      <c r="X4791" s="34"/>
      <c r="Y4791" s="34"/>
      <c r="Z4791" s="34"/>
    </row>
    <row r="4792" spans="1:26">
      <c r="A4792" s="69">
        <f t="shared" si="92"/>
        <v>597</v>
      </c>
      <c r="B4792" s="69">
        <f t="shared" si="93"/>
        <v>4</v>
      </c>
      <c r="C4792" s="67"/>
      <c r="D4792" s="70"/>
      <c r="E4792" s="70"/>
      <c r="F4792" s="70"/>
      <c r="G4792" s="42"/>
      <c r="H4792" s="67"/>
      <c r="I4792" s="67"/>
      <c r="J4792" s="67"/>
      <c r="K4792" s="67"/>
      <c r="L4792" s="67"/>
      <c r="M4792" s="67"/>
      <c r="N4792" s="67"/>
      <c r="O4792" s="67"/>
      <c r="P4792" s="67"/>
      <c r="Q4792" s="67"/>
      <c r="R4792" s="34"/>
      <c r="S4792" s="34"/>
      <c r="T4792" s="34"/>
      <c r="U4792" s="34"/>
      <c r="V4792" s="34"/>
      <c r="W4792" s="34"/>
      <c r="X4792" s="34"/>
      <c r="Y4792" s="34"/>
      <c r="Z4792" s="34"/>
    </row>
    <row r="4793" spans="1:26">
      <c r="A4793" s="69">
        <f t="shared" si="92"/>
        <v>597</v>
      </c>
      <c r="B4793" s="69">
        <f t="shared" si="93"/>
        <v>5</v>
      </c>
      <c r="C4793" s="67"/>
      <c r="D4793" s="70"/>
      <c r="E4793" s="70"/>
      <c r="F4793" s="70"/>
      <c r="G4793" s="42"/>
      <c r="H4793" s="67"/>
      <c r="I4793" s="67"/>
      <c r="J4793" s="67"/>
      <c r="K4793" s="67"/>
      <c r="L4793" s="67"/>
      <c r="M4793" s="67"/>
      <c r="N4793" s="67"/>
      <c r="O4793" s="67"/>
      <c r="P4793" s="67"/>
      <c r="Q4793" s="67"/>
      <c r="R4793" s="34"/>
      <c r="S4793" s="34"/>
      <c r="T4793" s="34"/>
      <c r="U4793" s="34"/>
      <c r="V4793" s="34"/>
      <c r="W4793" s="34"/>
      <c r="X4793" s="34"/>
      <c r="Y4793" s="34"/>
      <c r="Z4793" s="34"/>
    </row>
    <row r="4794" spans="1:26">
      <c r="A4794" s="69">
        <f t="shared" si="92"/>
        <v>597</v>
      </c>
      <c r="B4794" s="69">
        <f t="shared" si="93"/>
        <v>6</v>
      </c>
      <c r="C4794" s="67"/>
      <c r="D4794" s="70"/>
      <c r="E4794" s="70"/>
      <c r="F4794" s="70"/>
      <c r="G4794" s="42"/>
      <c r="H4794" s="67"/>
      <c r="I4794" s="67"/>
      <c r="J4794" s="67"/>
      <c r="K4794" s="67"/>
      <c r="L4794" s="67"/>
      <c r="M4794" s="67"/>
      <c r="N4794" s="67"/>
      <c r="O4794" s="67"/>
      <c r="P4794" s="67"/>
      <c r="Q4794" s="67"/>
      <c r="R4794" s="34"/>
      <c r="S4794" s="34"/>
      <c r="T4794" s="34"/>
      <c r="U4794" s="34"/>
      <c r="V4794" s="34"/>
      <c r="W4794" s="34"/>
      <c r="X4794" s="34"/>
      <c r="Y4794" s="34"/>
      <c r="Z4794" s="34"/>
    </row>
    <row r="4795" spans="1:26">
      <c r="A4795" s="69">
        <f t="shared" si="92"/>
        <v>597</v>
      </c>
      <c r="B4795" s="69">
        <f t="shared" si="93"/>
        <v>7</v>
      </c>
      <c r="C4795" s="67"/>
      <c r="D4795" s="70"/>
      <c r="E4795" s="70"/>
      <c r="F4795" s="70"/>
      <c r="G4795" s="42"/>
      <c r="H4795" s="67"/>
      <c r="I4795" s="67"/>
      <c r="J4795" s="67"/>
      <c r="K4795" s="67"/>
      <c r="L4795" s="67"/>
      <c r="M4795" s="67"/>
      <c r="N4795" s="67"/>
      <c r="O4795" s="67"/>
      <c r="P4795" s="67"/>
      <c r="Q4795" s="67"/>
      <c r="R4795" s="34"/>
      <c r="S4795" s="34"/>
      <c r="T4795" s="34"/>
      <c r="U4795" s="34"/>
      <c r="V4795" s="34"/>
      <c r="W4795" s="34"/>
      <c r="X4795" s="34"/>
      <c r="Y4795" s="34"/>
      <c r="Z4795" s="34"/>
    </row>
    <row r="4796" spans="1:26">
      <c r="A4796" s="69">
        <f t="shared" si="92"/>
        <v>597</v>
      </c>
      <c r="B4796" s="69">
        <f t="shared" si="93"/>
        <v>8</v>
      </c>
      <c r="C4796" s="67"/>
      <c r="D4796" s="70"/>
      <c r="E4796" s="70"/>
      <c r="F4796" s="70"/>
      <c r="G4796" s="42"/>
      <c r="H4796" s="67"/>
      <c r="I4796" s="67"/>
      <c r="J4796" s="67"/>
      <c r="K4796" s="67"/>
      <c r="L4796" s="67"/>
      <c r="M4796" s="67"/>
      <c r="N4796" s="67"/>
      <c r="O4796" s="67"/>
      <c r="P4796" s="67"/>
      <c r="Q4796" s="67"/>
      <c r="R4796" s="34"/>
      <c r="S4796" s="34"/>
      <c r="T4796" s="34"/>
      <c r="U4796" s="34"/>
      <c r="V4796" s="34"/>
      <c r="W4796" s="34"/>
      <c r="X4796" s="34"/>
      <c r="Y4796" s="34"/>
      <c r="Z4796" s="34"/>
    </row>
    <row r="4797" spans="1:26">
      <c r="A4797" s="69">
        <f t="shared" ref="A4797:A4820" si="94">A4789+1</f>
        <v>598</v>
      </c>
      <c r="B4797" s="69">
        <f t="shared" ref="B4797:B4820" si="95">B4789</f>
        <v>1</v>
      </c>
      <c r="C4797" s="67"/>
      <c r="D4797" s="70"/>
      <c r="E4797" s="70"/>
      <c r="F4797" s="70"/>
      <c r="G4797" s="42"/>
      <c r="H4797" s="67"/>
      <c r="I4797" s="67"/>
      <c r="J4797" s="67"/>
      <c r="K4797" s="67"/>
      <c r="L4797" s="67"/>
      <c r="M4797" s="67"/>
      <c r="N4797" s="67"/>
      <c r="O4797" s="67"/>
      <c r="P4797" s="67"/>
      <c r="Q4797" s="67"/>
      <c r="R4797" s="34"/>
      <c r="S4797" s="34"/>
      <c r="T4797" s="34"/>
      <c r="U4797" s="34"/>
      <c r="V4797" s="34"/>
      <c r="W4797" s="34"/>
      <c r="X4797" s="34"/>
      <c r="Y4797" s="34"/>
      <c r="Z4797" s="34"/>
    </row>
    <row r="4798" spans="1:26">
      <c r="A4798" s="69">
        <f t="shared" si="94"/>
        <v>598</v>
      </c>
      <c r="B4798" s="69">
        <f t="shared" si="95"/>
        <v>2</v>
      </c>
      <c r="C4798" s="67"/>
      <c r="D4798" s="70"/>
      <c r="E4798" s="70"/>
      <c r="F4798" s="70"/>
      <c r="G4798" s="42"/>
      <c r="H4798" s="67"/>
      <c r="I4798" s="67"/>
      <c r="J4798" s="67"/>
      <c r="K4798" s="67"/>
      <c r="L4798" s="67"/>
      <c r="M4798" s="67"/>
      <c r="N4798" s="67"/>
      <c r="O4798" s="67"/>
      <c r="P4798" s="67"/>
      <c r="Q4798" s="67"/>
      <c r="R4798" s="34"/>
      <c r="S4798" s="34"/>
      <c r="T4798" s="34"/>
      <c r="U4798" s="34"/>
      <c r="V4798" s="34"/>
      <c r="W4798" s="34"/>
      <c r="X4798" s="34"/>
      <c r="Y4798" s="34"/>
      <c r="Z4798" s="34"/>
    </row>
    <row r="4799" spans="1:26">
      <c r="A4799" s="69">
        <f t="shared" si="94"/>
        <v>598</v>
      </c>
      <c r="B4799" s="69">
        <f t="shared" si="95"/>
        <v>3</v>
      </c>
      <c r="C4799" s="67"/>
      <c r="D4799" s="70"/>
      <c r="E4799" s="70"/>
      <c r="F4799" s="70"/>
      <c r="G4799" s="42"/>
      <c r="H4799" s="67"/>
      <c r="I4799" s="67"/>
      <c r="J4799" s="67"/>
      <c r="K4799" s="67"/>
      <c r="L4799" s="67"/>
      <c r="M4799" s="67"/>
      <c r="N4799" s="67"/>
      <c r="O4799" s="67"/>
      <c r="P4799" s="67"/>
      <c r="Q4799" s="67"/>
      <c r="R4799" s="34"/>
      <c r="S4799" s="34"/>
      <c r="T4799" s="34"/>
      <c r="U4799" s="34"/>
      <c r="V4799" s="34"/>
      <c r="W4799" s="34"/>
      <c r="X4799" s="34"/>
      <c r="Y4799" s="34"/>
      <c r="Z4799" s="34"/>
    </row>
    <row r="4800" spans="1:26">
      <c r="A4800" s="69">
        <f t="shared" si="94"/>
        <v>598</v>
      </c>
      <c r="B4800" s="69">
        <f t="shared" si="95"/>
        <v>4</v>
      </c>
      <c r="C4800" s="67"/>
      <c r="D4800" s="70"/>
      <c r="E4800" s="70"/>
      <c r="F4800" s="70"/>
      <c r="G4800" s="42"/>
      <c r="H4800" s="67"/>
      <c r="I4800" s="67"/>
      <c r="J4800" s="67"/>
      <c r="K4800" s="67"/>
      <c r="L4800" s="67"/>
      <c r="M4800" s="67"/>
      <c r="N4800" s="67"/>
      <c r="O4800" s="67"/>
      <c r="P4800" s="67"/>
      <c r="Q4800" s="67"/>
      <c r="R4800" s="34"/>
      <c r="S4800" s="34"/>
      <c r="T4800" s="34"/>
      <c r="U4800" s="34"/>
      <c r="V4800" s="34"/>
      <c r="W4800" s="34"/>
      <c r="X4800" s="34"/>
      <c r="Y4800" s="34"/>
      <c r="Z4800" s="34"/>
    </row>
    <row r="4801" spans="1:26">
      <c r="A4801" s="69">
        <f t="shared" si="94"/>
        <v>598</v>
      </c>
      <c r="B4801" s="69">
        <f t="shared" si="95"/>
        <v>5</v>
      </c>
      <c r="C4801" s="67"/>
      <c r="D4801" s="70"/>
      <c r="E4801" s="70"/>
      <c r="F4801" s="70"/>
      <c r="G4801" s="42"/>
      <c r="H4801" s="67"/>
      <c r="I4801" s="67"/>
      <c r="J4801" s="67"/>
      <c r="K4801" s="67"/>
      <c r="L4801" s="67"/>
      <c r="M4801" s="67"/>
      <c r="N4801" s="67"/>
      <c r="O4801" s="67"/>
      <c r="P4801" s="67"/>
      <c r="Q4801" s="67"/>
      <c r="R4801" s="34"/>
      <c r="S4801" s="34"/>
      <c r="T4801" s="34"/>
      <c r="U4801" s="34"/>
      <c r="V4801" s="34"/>
      <c r="W4801" s="34"/>
      <c r="X4801" s="34"/>
      <c r="Y4801" s="34"/>
      <c r="Z4801" s="34"/>
    </row>
    <row r="4802" spans="1:26">
      <c r="A4802" s="69">
        <f t="shared" si="94"/>
        <v>598</v>
      </c>
      <c r="B4802" s="69">
        <f t="shared" si="95"/>
        <v>6</v>
      </c>
      <c r="C4802" s="67"/>
      <c r="D4802" s="70"/>
      <c r="E4802" s="70"/>
      <c r="F4802" s="70"/>
      <c r="G4802" s="42"/>
      <c r="H4802" s="67"/>
      <c r="I4802" s="67"/>
      <c r="J4802" s="67"/>
      <c r="K4802" s="67"/>
      <c r="L4802" s="67"/>
      <c r="M4802" s="67"/>
      <c r="N4802" s="67"/>
      <c r="O4802" s="67"/>
      <c r="P4802" s="67"/>
      <c r="Q4802" s="67"/>
      <c r="R4802" s="34"/>
      <c r="S4802" s="34"/>
      <c r="T4802" s="34"/>
      <c r="U4802" s="34"/>
      <c r="V4802" s="34"/>
      <c r="W4802" s="34"/>
      <c r="X4802" s="34"/>
      <c r="Y4802" s="34"/>
      <c r="Z4802" s="34"/>
    </row>
    <row r="4803" spans="1:26">
      <c r="A4803" s="69">
        <f t="shared" si="94"/>
        <v>598</v>
      </c>
      <c r="B4803" s="69">
        <f t="shared" si="95"/>
        <v>7</v>
      </c>
      <c r="C4803" s="67"/>
      <c r="D4803" s="70"/>
      <c r="E4803" s="70"/>
      <c r="F4803" s="70"/>
      <c r="G4803" s="42"/>
      <c r="H4803" s="67"/>
      <c r="I4803" s="67"/>
      <c r="J4803" s="67"/>
      <c r="K4803" s="67"/>
      <c r="L4803" s="67"/>
      <c r="M4803" s="67"/>
      <c r="N4803" s="67"/>
      <c r="O4803" s="67"/>
      <c r="P4803" s="67"/>
      <c r="Q4803" s="67"/>
      <c r="R4803" s="34"/>
      <c r="S4803" s="34"/>
      <c r="T4803" s="34"/>
      <c r="U4803" s="34"/>
      <c r="V4803" s="34"/>
      <c r="W4803" s="34"/>
      <c r="X4803" s="34"/>
      <c r="Y4803" s="34"/>
      <c r="Z4803" s="34"/>
    </row>
    <row r="4804" spans="1:26">
      <c r="A4804" s="69">
        <f t="shared" si="94"/>
        <v>598</v>
      </c>
      <c r="B4804" s="69">
        <f t="shared" si="95"/>
        <v>8</v>
      </c>
      <c r="C4804" s="67"/>
      <c r="D4804" s="70"/>
      <c r="E4804" s="70"/>
      <c r="F4804" s="70"/>
      <c r="G4804" s="42"/>
      <c r="H4804" s="67"/>
      <c r="I4804" s="67"/>
      <c r="J4804" s="67"/>
      <c r="K4804" s="67"/>
      <c r="L4804" s="67"/>
      <c r="M4804" s="67"/>
      <c r="N4804" s="67"/>
      <c r="O4804" s="67"/>
      <c r="P4804" s="67"/>
      <c r="Q4804" s="67"/>
      <c r="R4804" s="34"/>
      <c r="S4804" s="34"/>
      <c r="T4804" s="34"/>
      <c r="U4804" s="34"/>
      <c r="V4804" s="34"/>
      <c r="W4804" s="34"/>
      <c r="X4804" s="34"/>
      <c r="Y4804" s="34"/>
      <c r="Z4804" s="34"/>
    </row>
    <row r="4805" spans="1:26">
      <c r="A4805" s="69">
        <f t="shared" si="94"/>
        <v>599</v>
      </c>
      <c r="B4805" s="69">
        <f t="shared" si="95"/>
        <v>1</v>
      </c>
      <c r="C4805" s="67"/>
      <c r="D4805" s="70"/>
      <c r="E4805" s="70"/>
      <c r="F4805" s="70"/>
      <c r="G4805" s="42"/>
      <c r="H4805" s="67"/>
      <c r="I4805" s="67"/>
      <c r="J4805" s="67"/>
      <c r="K4805" s="67"/>
      <c r="L4805" s="67"/>
      <c r="M4805" s="67"/>
      <c r="N4805" s="67"/>
      <c r="O4805" s="67"/>
      <c r="P4805" s="67"/>
      <c r="Q4805" s="67"/>
      <c r="R4805" s="34"/>
      <c r="S4805" s="34"/>
      <c r="T4805" s="34"/>
      <c r="U4805" s="34"/>
      <c r="V4805" s="34"/>
      <c r="W4805" s="34"/>
      <c r="X4805" s="34"/>
      <c r="Y4805" s="34"/>
      <c r="Z4805" s="34"/>
    </row>
    <row r="4806" spans="1:26">
      <c r="A4806" s="69">
        <f t="shared" si="94"/>
        <v>599</v>
      </c>
      <c r="B4806" s="69">
        <f t="shared" si="95"/>
        <v>2</v>
      </c>
      <c r="C4806" s="67"/>
      <c r="D4806" s="70"/>
      <c r="E4806" s="70"/>
      <c r="F4806" s="70"/>
      <c r="G4806" s="42"/>
      <c r="H4806" s="67"/>
      <c r="I4806" s="67"/>
      <c r="J4806" s="67"/>
      <c r="K4806" s="67"/>
      <c r="L4806" s="67"/>
      <c r="M4806" s="67"/>
      <c r="N4806" s="67"/>
      <c r="O4806" s="67"/>
      <c r="P4806" s="67"/>
      <c r="Q4806" s="67"/>
      <c r="R4806" s="34"/>
      <c r="S4806" s="34"/>
      <c r="T4806" s="34"/>
      <c r="U4806" s="34"/>
      <c r="V4806" s="34"/>
      <c r="W4806" s="34"/>
      <c r="X4806" s="34"/>
      <c r="Y4806" s="34"/>
      <c r="Z4806" s="34"/>
    </row>
    <row r="4807" spans="1:26">
      <c r="A4807" s="69">
        <f t="shared" si="94"/>
        <v>599</v>
      </c>
      <c r="B4807" s="69">
        <f t="shared" si="95"/>
        <v>3</v>
      </c>
      <c r="C4807" s="67"/>
      <c r="D4807" s="70"/>
      <c r="E4807" s="70"/>
      <c r="F4807" s="70"/>
      <c r="G4807" s="42"/>
      <c r="H4807" s="67"/>
      <c r="I4807" s="67"/>
      <c r="J4807" s="67"/>
      <c r="K4807" s="67"/>
      <c r="L4807" s="67"/>
      <c r="M4807" s="67"/>
      <c r="N4807" s="67"/>
      <c r="O4807" s="67"/>
      <c r="P4807" s="67"/>
      <c r="Q4807" s="67"/>
      <c r="R4807" s="34"/>
      <c r="S4807" s="34"/>
      <c r="T4807" s="34"/>
      <c r="U4807" s="34"/>
      <c r="V4807" s="34"/>
      <c r="W4807" s="34"/>
      <c r="X4807" s="34"/>
      <c r="Y4807" s="34"/>
      <c r="Z4807" s="34"/>
    </row>
    <row r="4808" spans="1:26">
      <c r="A4808" s="69">
        <f t="shared" si="94"/>
        <v>599</v>
      </c>
      <c r="B4808" s="69">
        <f t="shared" si="95"/>
        <v>4</v>
      </c>
      <c r="C4808" s="67"/>
      <c r="D4808" s="70"/>
      <c r="E4808" s="70"/>
      <c r="F4808" s="70"/>
      <c r="G4808" s="42"/>
      <c r="H4808" s="67"/>
      <c r="I4808" s="67"/>
      <c r="J4808" s="67"/>
      <c r="K4808" s="67"/>
      <c r="L4808" s="67"/>
      <c r="M4808" s="67"/>
      <c r="N4808" s="67"/>
      <c r="O4808" s="67"/>
      <c r="P4808" s="67"/>
      <c r="Q4808" s="67"/>
      <c r="R4808" s="34"/>
      <c r="S4808" s="34"/>
      <c r="T4808" s="34"/>
      <c r="U4808" s="34"/>
      <c r="V4808" s="34"/>
      <c r="W4808" s="34"/>
      <c r="X4808" s="34"/>
      <c r="Y4808" s="34"/>
      <c r="Z4808" s="34"/>
    </row>
    <row r="4809" spans="1:26">
      <c r="A4809" s="69">
        <f t="shared" si="94"/>
        <v>599</v>
      </c>
      <c r="B4809" s="69">
        <f t="shared" si="95"/>
        <v>5</v>
      </c>
      <c r="C4809" s="67"/>
      <c r="D4809" s="70"/>
      <c r="E4809" s="70"/>
      <c r="F4809" s="70"/>
      <c r="G4809" s="42"/>
      <c r="H4809" s="67"/>
      <c r="I4809" s="67"/>
      <c r="J4809" s="67"/>
      <c r="K4809" s="67"/>
      <c r="L4809" s="67"/>
      <c r="M4809" s="67"/>
      <c r="N4809" s="67"/>
      <c r="O4809" s="67"/>
      <c r="P4809" s="67"/>
      <c r="Q4809" s="67"/>
      <c r="R4809" s="34"/>
      <c r="S4809" s="34"/>
      <c r="T4809" s="34"/>
      <c r="U4809" s="34"/>
      <c r="V4809" s="34"/>
      <c r="W4809" s="34"/>
      <c r="X4809" s="34"/>
      <c r="Y4809" s="34"/>
      <c r="Z4809" s="34"/>
    </row>
    <row r="4810" spans="1:26">
      <c r="A4810" s="69">
        <f t="shared" si="94"/>
        <v>599</v>
      </c>
      <c r="B4810" s="69">
        <f t="shared" si="95"/>
        <v>6</v>
      </c>
      <c r="C4810" s="67"/>
      <c r="D4810" s="70"/>
      <c r="E4810" s="70"/>
      <c r="F4810" s="70"/>
      <c r="G4810" s="42"/>
      <c r="H4810" s="67"/>
      <c r="I4810" s="67"/>
      <c r="J4810" s="67"/>
      <c r="K4810" s="67"/>
      <c r="L4810" s="67"/>
      <c r="M4810" s="67"/>
      <c r="N4810" s="67"/>
      <c r="O4810" s="67"/>
      <c r="P4810" s="67"/>
      <c r="Q4810" s="67"/>
      <c r="R4810" s="34"/>
      <c r="S4810" s="34"/>
      <c r="T4810" s="34"/>
      <c r="U4810" s="34"/>
      <c r="V4810" s="34"/>
      <c r="W4810" s="34"/>
      <c r="X4810" s="34"/>
      <c r="Y4810" s="34"/>
      <c r="Z4810" s="34"/>
    </row>
    <row r="4811" spans="1:26">
      <c r="A4811" s="69">
        <f t="shared" si="94"/>
        <v>599</v>
      </c>
      <c r="B4811" s="69">
        <f t="shared" si="95"/>
        <v>7</v>
      </c>
      <c r="C4811" s="67"/>
      <c r="D4811" s="70"/>
      <c r="E4811" s="70"/>
      <c r="F4811" s="70"/>
      <c r="G4811" s="42"/>
      <c r="H4811" s="67"/>
      <c r="I4811" s="67"/>
      <c r="J4811" s="67"/>
      <c r="K4811" s="67"/>
      <c r="L4811" s="67"/>
      <c r="M4811" s="67"/>
      <c r="N4811" s="67"/>
      <c r="O4811" s="67"/>
      <c r="P4811" s="67"/>
      <c r="Q4811" s="67"/>
      <c r="R4811" s="34"/>
      <c r="S4811" s="34"/>
      <c r="T4811" s="34"/>
      <c r="U4811" s="34"/>
      <c r="V4811" s="34"/>
      <c r="W4811" s="34"/>
      <c r="X4811" s="34"/>
      <c r="Y4811" s="34"/>
      <c r="Z4811" s="34"/>
    </row>
    <row r="4812" spans="1:26">
      <c r="A4812" s="69">
        <f t="shared" si="94"/>
        <v>599</v>
      </c>
      <c r="B4812" s="69">
        <f t="shared" si="95"/>
        <v>8</v>
      </c>
      <c r="C4812" s="67"/>
      <c r="D4812" s="70"/>
      <c r="E4812" s="70"/>
      <c r="F4812" s="70"/>
      <c r="G4812" s="42"/>
      <c r="H4812" s="67"/>
      <c r="I4812" s="67"/>
      <c r="J4812" s="67"/>
      <c r="K4812" s="67"/>
      <c r="L4812" s="67"/>
      <c r="M4812" s="67"/>
      <c r="N4812" s="67"/>
      <c r="O4812" s="67"/>
      <c r="P4812" s="67"/>
      <c r="Q4812" s="67"/>
      <c r="R4812" s="34"/>
      <c r="S4812" s="34"/>
      <c r="T4812" s="34"/>
      <c r="U4812" s="34"/>
      <c r="V4812" s="34"/>
      <c r="W4812" s="34"/>
      <c r="X4812" s="34"/>
      <c r="Y4812" s="34"/>
      <c r="Z4812" s="34"/>
    </row>
    <row r="4813" spans="1:26">
      <c r="A4813" s="69">
        <f t="shared" si="94"/>
        <v>600</v>
      </c>
      <c r="B4813" s="69">
        <f t="shared" si="95"/>
        <v>1</v>
      </c>
      <c r="C4813" s="67"/>
      <c r="D4813" s="70"/>
      <c r="E4813" s="70"/>
      <c r="F4813" s="70"/>
      <c r="G4813" s="42"/>
      <c r="H4813" s="67"/>
      <c r="I4813" s="67"/>
      <c r="J4813" s="67"/>
      <c r="K4813" s="67"/>
      <c r="L4813" s="67"/>
      <c r="M4813" s="67"/>
      <c r="N4813" s="67"/>
      <c r="O4813" s="67"/>
      <c r="P4813" s="67"/>
      <c r="Q4813" s="67"/>
      <c r="R4813" s="34"/>
      <c r="S4813" s="34"/>
      <c r="T4813" s="34"/>
      <c r="U4813" s="34"/>
      <c r="V4813" s="34"/>
      <c r="W4813" s="34"/>
      <c r="X4813" s="34"/>
      <c r="Y4813" s="34"/>
      <c r="Z4813" s="34"/>
    </row>
    <row r="4814" spans="1:26">
      <c r="A4814" s="69">
        <f t="shared" si="94"/>
        <v>600</v>
      </c>
      <c r="B4814" s="69">
        <f t="shared" si="95"/>
        <v>2</v>
      </c>
      <c r="C4814" s="67"/>
      <c r="D4814" s="70"/>
      <c r="E4814" s="70"/>
      <c r="F4814" s="70"/>
      <c r="G4814" s="42"/>
      <c r="H4814" s="67"/>
      <c r="I4814" s="67"/>
      <c r="J4814" s="67"/>
      <c r="K4814" s="67"/>
      <c r="L4814" s="67"/>
      <c r="M4814" s="67"/>
      <c r="N4814" s="67"/>
      <c r="O4814" s="67"/>
      <c r="P4814" s="67"/>
      <c r="Q4814" s="67"/>
      <c r="R4814" s="34"/>
      <c r="S4814" s="34"/>
      <c r="T4814" s="34"/>
      <c r="U4814" s="34"/>
      <c r="V4814" s="34"/>
      <c r="W4814" s="34"/>
      <c r="X4814" s="34"/>
      <c r="Y4814" s="34"/>
      <c r="Z4814" s="34"/>
    </row>
    <row r="4815" spans="1:26">
      <c r="A4815" s="69">
        <f t="shared" si="94"/>
        <v>600</v>
      </c>
      <c r="B4815" s="69">
        <f t="shared" si="95"/>
        <v>3</v>
      </c>
      <c r="C4815" s="67"/>
      <c r="D4815" s="70"/>
      <c r="E4815" s="70"/>
      <c r="F4815" s="70"/>
      <c r="G4815" s="42"/>
      <c r="H4815" s="67"/>
      <c r="I4815" s="67"/>
      <c r="J4815" s="67"/>
      <c r="K4815" s="67"/>
      <c r="L4815" s="67"/>
      <c r="M4815" s="67"/>
      <c r="N4815" s="67"/>
      <c r="O4815" s="67"/>
      <c r="P4815" s="67"/>
      <c r="Q4815" s="67"/>
      <c r="R4815" s="34"/>
      <c r="S4815" s="34"/>
      <c r="T4815" s="34"/>
      <c r="U4815" s="34"/>
      <c r="V4815" s="34"/>
      <c r="W4815" s="34"/>
      <c r="X4815" s="34"/>
      <c r="Y4815" s="34"/>
      <c r="Z4815" s="34"/>
    </row>
    <row r="4816" spans="1:26">
      <c r="A4816" s="69">
        <f t="shared" si="94"/>
        <v>600</v>
      </c>
      <c r="B4816" s="69">
        <f t="shared" si="95"/>
        <v>4</v>
      </c>
      <c r="C4816" s="67"/>
      <c r="D4816" s="70"/>
      <c r="E4816" s="70"/>
      <c r="F4816" s="70"/>
      <c r="G4816" s="42"/>
      <c r="H4816" s="67"/>
      <c r="I4816" s="67"/>
      <c r="J4816" s="67"/>
      <c r="K4816" s="67"/>
      <c r="L4816" s="67"/>
      <c r="M4816" s="67"/>
      <c r="N4816" s="67"/>
      <c r="O4816" s="67"/>
      <c r="P4816" s="67"/>
      <c r="Q4816" s="67"/>
      <c r="R4816" s="34"/>
      <c r="S4816" s="34"/>
      <c r="T4816" s="34"/>
      <c r="U4816" s="34"/>
      <c r="V4816" s="34"/>
      <c r="W4816" s="34"/>
      <c r="X4816" s="34"/>
      <c r="Y4816" s="34"/>
      <c r="Z4816" s="34"/>
    </row>
    <row r="4817" spans="1:26">
      <c r="A4817" s="69">
        <f t="shared" si="94"/>
        <v>600</v>
      </c>
      <c r="B4817" s="69">
        <f t="shared" si="95"/>
        <v>5</v>
      </c>
      <c r="C4817" s="67"/>
      <c r="D4817" s="70"/>
      <c r="E4817" s="70"/>
      <c r="F4817" s="70"/>
      <c r="G4817" s="42"/>
      <c r="H4817" s="67"/>
      <c r="I4817" s="67"/>
      <c r="J4817" s="67"/>
      <c r="K4817" s="67"/>
      <c r="L4817" s="67"/>
      <c r="M4817" s="67"/>
      <c r="N4817" s="67"/>
      <c r="O4817" s="67"/>
      <c r="P4817" s="67"/>
      <c r="Q4817" s="67"/>
      <c r="R4817" s="34"/>
      <c r="S4817" s="34"/>
      <c r="T4817" s="34"/>
      <c r="U4817" s="34"/>
      <c r="V4817" s="34"/>
      <c r="W4817" s="34"/>
      <c r="X4817" s="34"/>
      <c r="Y4817" s="34"/>
      <c r="Z4817" s="34"/>
    </row>
    <row r="4818" spans="1:26">
      <c r="A4818" s="69">
        <f t="shared" si="94"/>
        <v>600</v>
      </c>
      <c r="B4818" s="69">
        <f t="shared" si="95"/>
        <v>6</v>
      </c>
      <c r="C4818" s="67"/>
      <c r="D4818" s="70"/>
      <c r="E4818" s="70"/>
      <c r="F4818" s="70"/>
      <c r="G4818" s="42"/>
      <c r="H4818" s="67"/>
      <c r="I4818" s="67"/>
      <c r="J4818" s="67"/>
      <c r="K4818" s="67"/>
      <c r="L4818" s="67"/>
      <c r="M4818" s="67"/>
      <c r="N4818" s="67"/>
      <c r="O4818" s="67"/>
      <c r="P4818" s="67"/>
      <c r="Q4818" s="67"/>
      <c r="R4818" s="34"/>
      <c r="S4818" s="34"/>
      <c r="T4818" s="34"/>
      <c r="U4818" s="34"/>
      <c r="V4818" s="34"/>
      <c r="W4818" s="34"/>
      <c r="X4818" s="34"/>
      <c r="Y4818" s="34"/>
      <c r="Z4818" s="34"/>
    </row>
    <row r="4819" spans="1:26">
      <c r="A4819" s="69">
        <f t="shared" si="94"/>
        <v>600</v>
      </c>
      <c r="B4819" s="69">
        <f t="shared" si="95"/>
        <v>7</v>
      </c>
      <c r="C4819" s="67"/>
      <c r="D4819" s="70"/>
      <c r="E4819" s="70"/>
      <c r="F4819" s="70"/>
      <c r="G4819" s="42"/>
      <c r="H4819" s="67"/>
      <c r="I4819" s="67"/>
      <c r="J4819" s="67"/>
      <c r="K4819" s="67"/>
      <c r="L4819" s="67"/>
      <c r="M4819" s="67"/>
      <c r="N4819" s="67"/>
      <c r="O4819" s="67"/>
      <c r="P4819" s="67"/>
      <c r="Q4819" s="67"/>
      <c r="R4819" s="34"/>
      <c r="S4819" s="34"/>
      <c r="T4819" s="34"/>
      <c r="U4819" s="34"/>
      <c r="V4819" s="34"/>
      <c r="W4819" s="34"/>
      <c r="X4819" s="34"/>
      <c r="Y4819" s="34"/>
      <c r="Z4819" s="34"/>
    </row>
    <row r="4820" spans="1:26">
      <c r="A4820" s="69">
        <f t="shared" si="94"/>
        <v>600</v>
      </c>
      <c r="B4820" s="69">
        <f t="shared" si="95"/>
        <v>8</v>
      </c>
      <c r="C4820" s="67"/>
      <c r="D4820" s="70"/>
      <c r="E4820" s="70"/>
      <c r="F4820" s="70"/>
      <c r="G4820" s="42"/>
      <c r="H4820" s="67"/>
      <c r="I4820" s="67"/>
      <c r="J4820" s="67"/>
      <c r="K4820" s="67"/>
      <c r="L4820" s="67"/>
      <c r="M4820" s="67"/>
      <c r="N4820" s="67"/>
      <c r="O4820" s="67"/>
      <c r="P4820" s="67"/>
      <c r="Q4820" s="67"/>
      <c r="R4820" s="34"/>
      <c r="S4820" s="34"/>
      <c r="T4820" s="34"/>
      <c r="U4820" s="34"/>
      <c r="V4820" s="34"/>
      <c r="W4820" s="34"/>
      <c r="X4820" s="34"/>
      <c r="Y4820" s="34"/>
      <c r="Z4820" s="34"/>
    </row>
    <row r="4821" spans="1:26">
      <c r="A4821" s="69"/>
      <c r="B4821" s="69"/>
      <c r="C4821" s="67"/>
      <c r="D4821" s="70"/>
      <c r="E4821" s="70"/>
      <c r="F4821" s="70"/>
      <c r="G4821" s="42"/>
      <c r="H4821" s="67"/>
      <c r="I4821" s="67"/>
      <c r="J4821" s="67"/>
      <c r="K4821" s="67"/>
      <c r="L4821" s="67"/>
      <c r="M4821" s="67"/>
      <c r="N4821" s="67"/>
      <c r="O4821" s="67"/>
      <c r="P4821" s="67"/>
      <c r="Q4821" s="67"/>
      <c r="R4821" s="34"/>
      <c r="S4821" s="34"/>
      <c r="T4821" s="34"/>
      <c r="U4821" s="34"/>
      <c r="V4821" s="34"/>
      <c r="W4821" s="34"/>
      <c r="X4821" s="34"/>
      <c r="Y4821" s="34"/>
      <c r="Z4821" s="34"/>
    </row>
    <row r="4822" spans="1:26">
      <c r="A4822" s="69">
        <f t="shared" ref="A4822:A4829" si="96">A4813+1</f>
        <v>601</v>
      </c>
      <c r="B4822" s="69">
        <f t="shared" ref="B4822:B4829" si="97">B4813</f>
        <v>1</v>
      </c>
      <c r="C4822" s="67"/>
      <c r="D4822" s="70"/>
      <c r="E4822" s="70"/>
      <c r="F4822" s="70"/>
      <c r="G4822" s="42"/>
      <c r="H4822" s="67"/>
      <c r="I4822" s="67"/>
      <c r="J4822" s="67"/>
      <c r="K4822" s="67"/>
      <c r="L4822" s="67"/>
      <c r="M4822" s="67"/>
      <c r="N4822" s="67"/>
      <c r="O4822" s="67"/>
      <c r="P4822" s="67"/>
      <c r="Q4822" s="67"/>
      <c r="R4822" s="34"/>
      <c r="S4822" s="34"/>
      <c r="T4822" s="34"/>
      <c r="U4822" s="34"/>
      <c r="V4822" s="34"/>
      <c r="W4822" s="34"/>
      <c r="X4822" s="34"/>
      <c r="Y4822" s="34"/>
      <c r="Z4822" s="34"/>
    </row>
    <row r="4823" spans="1:26">
      <c r="A4823" s="69">
        <f t="shared" si="96"/>
        <v>601</v>
      </c>
      <c r="B4823" s="69">
        <f t="shared" si="97"/>
        <v>2</v>
      </c>
      <c r="C4823" s="67"/>
      <c r="D4823" s="70"/>
      <c r="E4823" s="70"/>
      <c r="F4823" s="70"/>
      <c r="G4823" s="42"/>
      <c r="H4823" s="67"/>
      <c r="I4823" s="67"/>
      <c r="J4823" s="67"/>
      <c r="K4823" s="67"/>
      <c r="L4823" s="67"/>
      <c r="M4823" s="67"/>
      <c r="N4823" s="67"/>
      <c r="O4823" s="67"/>
      <c r="P4823" s="67"/>
      <c r="Q4823" s="67"/>
      <c r="R4823" s="34"/>
      <c r="S4823" s="34"/>
      <c r="T4823" s="34"/>
      <c r="U4823" s="34"/>
      <c r="V4823" s="34"/>
      <c r="W4823" s="34"/>
      <c r="X4823" s="34"/>
      <c r="Y4823" s="34"/>
      <c r="Z4823" s="34"/>
    </row>
    <row r="4824" spans="1:26">
      <c r="A4824" s="69">
        <f t="shared" si="96"/>
        <v>601</v>
      </c>
      <c r="B4824" s="69">
        <f t="shared" si="97"/>
        <v>3</v>
      </c>
      <c r="C4824" s="67"/>
      <c r="D4824" s="70"/>
      <c r="E4824" s="70"/>
      <c r="F4824" s="70"/>
      <c r="G4824" s="42"/>
      <c r="H4824" s="67"/>
      <c r="I4824" s="67"/>
      <c r="J4824" s="67"/>
      <c r="K4824" s="67"/>
      <c r="L4824" s="67"/>
      <c r="M4824" s="67"/>
      <c r="N4824" s="67"/>
      <c r="O4824" s="67"/>
      <c r="P4824" s="67"/>
      <c r="Q4824" s="67"/>
      <c r="R4824" s="34"/>
      <c r="S4824" s="34"/>
      <c r="T4824" s="34"/>
      <c r="U4824" s="34"/>
      <c r="V4824" s="34"/>
      <c r="W4824" s="34"/>
      <c r="X4824" s="34"/>
      <c r="Y4824" s="34"/>
      <c r="Z4824" s="34"/>
    </row>
    <row r="4825" spans="1:26">
      <c r="A4825" s="69">
        <f t="shared" si="96"/>
        <v>601</v>
      </c>
      <c r="B4825" s="69">
        <f t="shared" si="97"/>
        <v>4</v>
      </c>
      <c r="C4825" s="67"/>
      <c r="D4825" s="70"/>
      <c r="E4825" s="70"/>
      <c r="F4825" s="70"/>
      <c r="G4825" s="42"/>
      <c r="H4825" s="67"/>
      <c r="I4825" s="67"/>
      <c r="J4825" s="67"/>
      <c r="K4825" s="67"/>
      <c r="L4825" s="67"/>
      <c r="M4825" s="67"/>
      <c r="N4825" s="67"/>
      <c r="O4825" s="67"/>
      <c r="P4825" s="67"/>
      <c r="Q4825" s="67"/>
      <c r="R4825" s="34"/>
      <c r="S4825" s="34"/>
      <c r="T4825" s="34"/>
      <c r="U4825" s="34"/>
      <c r="V4825" s="34"/>
      <c r="W4825" s="34"/>
      <c r="X4825" s="34"/>
      <c r="Y4825" s="34"/>
      <c r="Z4825" s="34"/>
    </row>
    <row r="4826" spans="1:26">
      <c r="A4826" s="69">
        <f t="shared" si="96"/>
        <v>601</v>
      </c>
      <c r="B4826" s="69">
        <f t="shared" si="97"/>
        <v>5</v>
      </c>
      <c r="C4826" s="67"/>
      <c r="D4826" s="70"/>
      <c r="E4826" s="70"/>
      <c r="F4826" s="70"/>
      <c r="G4826" s="42"/>
      <c r="H4826" s="67"/>
      <c r="I4826" s="67"/>
      <c r="J4826" s="67"/>
      <c r="K4826" s="67"/>
      <c r="L4826" s="67"/>
      <c r="M4826" s="67"/>
      <c r="N4826" s="67"/>
      <c r="O4826" s="67"/>
      <c r="P4826" s="67"/>
      <c r="Q4826" s="67"/>
      <c r="R4826" s="34"/>
      <c r="S4826" s="34"/>
      <c r="T4826" s="34"/>
      <c r="U4826" s="34"/>
      <c r="V4826" s="34"/>
      <c r="W4826" s="34"/>
      <c r="X4826" s="34"/>
      <c r="Y4826" s="34"/>
      <c r="Z4826" s="34"/>
    </row>
    <row r="4827" spans="1:26">
      <c r="A4827" s="69">
        <f t="shared" si="96"/>
        <v>601</v>
      </c>
      <c r="B4827" s="69">
        <f t="shared" si="97"/>
        <v>6</v>
      </c>
      <c r="C4827" s="67"/>
      <c r="D4827" s="70"/>
      <c r="E4827" s="70"/>
      <c r="F4827" s="70"/>
      <c r="G4827" s="42"/>
      <c r="H4827" s="67"/>
      <c r="I4827" s="67"/>
      <c r="J4827" s="67"/>
      <c r="K4827" s="67"/>
      <c r="L4827" s="67"/>
      <c r="M4827" s="67"/>
      <c r="N4827" s="67"/>
      <c r="O4827" s="67"/>
      <c r="P4827" s="67"/>
      <c r="Q4827" s="67"/>
      <c r="R4827" s="34"/>
      <c r="S4827" s="34"/>
      <c r="T4827" s="34"/>
      <c r="U4827" s="34"/>
      <c r="V4827" s="34"/>
      <c r="W4827" s="34"/>
      <c r="X4827" s="34"/>
      <c r="Y4827" s="34"/>
      <c r="Z4827" s="34"/>
    </row>
    <row r="4828" spans="1:26">
      <c r="A4828" s="69">
        <f t="shared" si="96"/>
        <v>601</v>
      </c>
      <c r="B4828" s="69">
        <f t="shared" si="97"/>
        <v>7</v>
      </c>
      <c r="C4828" s="67"/>
      <c r="D4828" s="70"/>
      <c r="E4828" s="70"/>
      <c r="F4828" s="70"/>
      <c r="G4828" s="42"/>
      <c r="H4828" s="67"/>
      <c r="I4828" s="67"/>
      <c r="J4828" s="67"/>
      <c r="K4828" s="67"/>
      <c r="L4828" s="67"/>
      <c r="M4828" s="67"/>
      <c r="N4828" s="67"/>
      <c r="O4828" s="67"/>
      <c r="P4828" s="67"/>
      <c r="Q4828" s="67"/>
      <c r="R4828" s="34"/>
      <c r="S4828" s="34"/>
      <c r="T4828" s="34"/>
      <c r="U4828" s="34"/>
      <c r="V4828" s="34"/>
      <c r="W4828" s="34"/>
      <c r="X4828" s="34"/>
      <c r="Y4828" s="34"/>
      <c r="Z4828" s="34"/>
    </row>
    <row r="4829" spans="1:26">
      <c r="A4829" s="69">
        <f t="shared" si="96"/>
        <v>601</v>
      </c>
      <c r="B4829" s="69">
        <f t="shared" si="97"/>
        <v>8</v>
      </c>
      <c r="C4829" s="67"/>
      <c r="D4829" s="70"/>
      <c r="E4829" s="70"/>
      <c r="F4829" s="70"/>
      <c r="G4829" s="42"/>
      <c r="H4829" s="67"/>
      <c r="I4829" s="67"/>
      <c r="J4829" s="67"/>
      <c r="K4829" s="67"/>
      <c r="L4829" s="67"/>
      <c r="M4829" s="67"/>
      <c r="N4829" s="67"/>
      <c r="O4829" s="67"/>
      <c r="P4829" s="67"/>
      <c r="Q4829" s="67"/>
      <c r="R4829" s="34"/>
      <c r="S4829" s="34"/>
      <c r="T4829" s="34"/>
      <c r="U4829" s="34"/>
      <c r="V4829" s="34"/>
      <c r="W4829" s="34"/>
      <c r="X4829" s="34"/>
      <c r="Y4829" s="34"/>
      <c r="Z4829" s="34"/>
    </row>
    <row r="4830" spans="1:26">
      <c r="A4830" s="69">
        <f t="shared" ref="A4830:A4861" si="98">A4822+1</f>
        <v>602</v>
      </c>
      <c r="B4830" s="69">
        <f t="shared" ref="B4830:B4861" si="99">B4822</f>
        <v>1</v>
      </c>
      <c r="C4830" s="67"/>
      <c r="D4830" s="70"/>
      <c r="E4830" s="70"/>
      <c r="F4830" s="70"/>
      <c r="G4830" s="42"/>
      <c r="H4830" s="67"/>
      <c r="I4830" s="67"/>
      <c r="J4830" s="67"/>
      <c r="K4830" s="67"/>
      <c r="L4830" s="67"/>
      <c r="M4830" s="67"/>
      <c r="N4830" s="67"/>
      <c r="O4830" s="67"/>
      <c r="P4830" s="67"/>
      <c r="Q4830" s="67"/>
      <c r="R4830" s="34"/>
      <c r="S4830" s="34"/>
      <c r="T4830" s="34"/>
      <c r="U4830" s="34"/>
      <c r="V4830" s="34"/>
      <c r="W4830" s="34"/>
      <c r="X4830" s="34"/>
      <c r="Y4830" s="34"/>
      <c r="Z4830" s="34"/>
    </row>
    <row r="4831" spans="1:26">
      <c r="A4831" s="69">
        <f t="shared" si="98"/>
        <v>602</v>
      </c>
      <c r="B4831" s="69">
        <f t="shared" si="99"/>
        <v>2</v>
      </c>
      <c r="C4831" s="67"/>
      <c r="D4831" s="70"/>
      <c r="E4831" s="70"/>
      <c r="F4831" s="70"/>
      <c r="G4831" s="42"/>
      <c r="H4831" s="67"/>
      <c r="I4831" s="67"/>
      <c r="J4831" s="67"/>
      <c r="K4831" s="67"/>
      <c r="L4831" s="67"/>
      <c r="M4831" s="67"/>
      <c r="N4831" s="67"/>
      <c r="O4831" s="67"/>
      <c r="P4831" s="67"/>
      <c r="Q4831" s="67"/>
      <c r="R4831" s="34"/>
      <c r="S4831" s="34"/>
      <c r="T4831" s="34"/>
      <c r="U4831" s="34"/>
      <c r="V4831" s="34"/>
      <c r="W4831" s="34"/>
      <c r="X4831" s="34"/>
      <c r="Y4831" s="34"/>
      <c r="Z4831" s="34"/>
    </row>
    <row r="4832" spans="1:26">
      <c r="A4832" s="69">
        <f t="shared" si="98"/>
        <v>602</v>
      </c>
      <c r="B4832" s="69">
        <f t="shared" si="99"/>
        <v>3</v>
      </c>
      <c r="C4832" s="67"/>
      <c r="D4832" s="70"/>
      <c r="E4832" s="70"/>
      <c r="F4832" s="70"/>
      <c r="G4832" s="42"/>
      <c r="H4832" s="67"/>
      <c r="I4832" s="67"/>
      <c r="J4832" s="67"/>
      <c r="K4832" s="67"/>
      <c r="L4832" s="67"/>
      <c r="M4832" s="67"/>
      <c r="N4832" s="67"/>
      <c r="O4832" s="67"/>
      <c r="P4832" s="67"/>
      <c r="Q4832" s="67"/>
      <c r="R4832" s="34"/>
      <c r="S4832" s="34"/>
      <c r="T4832" s="34"/>
      <c r="U4832" s="34"/>
      <c r="V4832" s="34"/>
      <c r="W4832" s="34"/>
      <c r="X4832" s="34"/>
      <c r="Y4832" s="34"/>
      <c r="Z4832" s="34"/>
    </row>
    <row r="4833" spans="1:26">
      <c r="A4833" s="69">
        <f t="shared" si="98"/>
        <v>602</v>
      </c>
      <c r="B4833" s="69">
        <f t="shared" si="99"/>
        <v>4</v>
      </c>
      <c r="C4833" s="67"/>
      <c r="D4833" s="70"/>
      <c r="E4833" s="70"/>
      <c r="F4833" s="70"/>
      <c r="G4833" s="42"/>
      <c r="H4833" s="67"/>
      <c r="I4833" s="67"/>
      <c r="J4833" s="67"/>
      <c r="K4833" s="67"/>
      <c r="L4833" s="67"/>
      <c r="M4833" s="67"/>
      <c r="N4833" s="67"/>
      <c r="O4833" s="67"/>
      <c r="P4833" s="67"/>
      <c r="Q4833" s="67"/>
      <c r="R4833" s="34"/>
      <c r="S4833" s="34"/>
      <c r="T4833" s="34"/>
      <c r="U4833" s="34"/>
      <c r="V4833" s="34"/>
      <c r="W4833" s="34"/>
      <c r="X4833" s="34"/>
      <c r="Y4833" s="34"/>
      <c r="Z4833" s="34"/>
    </row>
    <row r="4834" spans="1:26">
      <c r="A4834" s="69">
        <f t="shared" si="98"/>
        <v>602</v>
      </c>
      <c r="B4834" s="69">
        <f t="shared" si="99"/>
        <v>5</v>
      </c>
      <c r="C4834" s="67"/>
      <c r="D4834" s="70"/>
      <c r="E4834" s="70"/>
      <c r="F4834" s="70"/>
      <c r="G4834" s="42"/>
      <c r="H4834" s="67"/>
      <c r="I4834" s="67"/>
      <c r="J4834" s="67"/>
      <c r="K4834" s="67"/>
      <c r="L4834" s="67"/>
      <c r="M4834" s="67"/>
      <c r="N4834" s="67"/>
      <c r="O4834" s="67"/>
      <c r="P4834" s="67"/>
      <c r="Q4834" s="67"/>
      <c r="R4834" s="34"/>
      <c r="S4834" s="34"/>
      <c r="T4834" s="34"/>
      <c r="U4834" s="34"/>
      <c r="V4834" s="34"/>
      <c r="W4834" s="34"/>
      <c r="X4834" s="34"/>
      <c r="Y4834" s="34"/>
      <c r="Z4834" s="34"/>
    </row>
    <row r="4835" spans="1:26">
      <c r="A4835" s="69">
        <f t="shared" si="98"/>
        <v>602</v>
      </c>
      <c r="B4835" s="69">
        <f t="shared" si="99"/>
        <v>6</v>
      </c>
      <c r="C4835" s="67"/>
      <c r="D4835" s="70"/>
      <c r="E4835" s="70"/>
      <c r="F4835" s="70"/>
      <c r="G4835" s="42"/>
      <c r="H4835" s="67"/>
      <c r="I4835" s="67"/>
      <c r="J4835" s="67"/>
      <c r="K4835" s="67"/>
      <c r="L4835" s="67"/>
      <c r="M4835" s="67"/>
      <c r="N4835" s="67"/>
      <c r="O4835" s="67"/>
      <c r="P4835" s="67"/>
      <c r="Q4835" s="67"/>
      <c r="R4835" s="34"/>
      <c r="S4835" s="34"/>
      <c r="T4835" s="34"/>
      <c r="U4835" s="34"/>
      <c r="V4835" s="34"/>
      <c r="W4835" s="34"/>
      <c r="X4835" s="34"/>
      <c r="Y4835" s="34"/>
      <c r="Z4835" s="34"/>
    </row>
    <row r="4836" spans="1:26">
      <c r="A4836" s="69">
        <f t="shared" si="98"/>
        <v>602</v>
      </c>
      <c r="B4836" s="69">
        <f t="shared" si="99"/>
        <v>7</v>
      </c>
      <c r="C4836" s="67"/>
      <c r="D4836" s="70"/>
      <c r="E4836" s="70"/>
      <c r="F4836" s="70"/>
      <c r="G4836" s="42"/>
      <c r="H4836" s="67"/>
      <c r="I4836" s="67"/>
      <c r="J4836" s="67"/>
      <c r="K4836" s="67"/>
      <c r="L4836" s="67"/>
      <c r="M4836" s="67"/>
      <c r="N4836" s="67"/>
      <c r="O4836" s="67"/>
      <c r="P4836" s="67"/>
      <c r="Q4836" s="67"/>
      <c r="R4836" s="34"/>
      <c r="S4836" s="34"/>
      <c r="T4836" s="34"/>
      <c r="U4836" s="34"/>
      <c r="V4836" s="34"/>
      <c r="W4836" s="34"/>
      <c r="X4836" s="34"/>
      <c r="Y4836" s="34"/>
      <c r="Z4836" s="34"/>
    </row>
    <row r="4837" spans="1:26">
      <c r="A4837" s="69">
        <f t="shared" si="98"/>
        <v>602</v>
      </c>
      <c r="B4837" s="69">
        <f t="shared" si="99"/>
        <v>8</v>
      </c>
      <c r="C4837" s="67"/>
      <c r="D4837" s="70"/>
      <c r="E4837" s="70"/>
      <c r="F4837" s="70"/>
      <c r="G4837" s="42"/>
      <c r="H4837" s="67"/>
      <c r="I4837" s="67"/>
      <c r="J4837" s="67"/>
      <c r="K4837" s="67"/>
      <c r="L4837" s="67"/>
      <c r="M4837" s="67"/>
      <c r="N4837" s="67"/>
      <c r="O4837" s="67"/>
      <c r="P4837" s="67"/>
      <c r="Q4837" s="67"/>
      <c r="R4837" s="34"/>
      <c r="S4837" s="34"/>
      <c r="T4837" s="34"/>
      <c r="U4837" s="34"/>
      <c r="V4837" s="34"/>
      <c r="W4837" s="34"/>
      <c r="X4837" s="34"/>
      <c r="Y4837" s="34"/>
      <c r="Z4837" s="34"/>
    </row>
    <row r="4838" spans="1:26">
      <c r="A4838" s="69">
        <f t="shared" si="98"/>
        <v>603</v>
      </c>
      <c r="B4838" s="69">
        <f t="shared" si="99"/>
        <v>1</v>
      </c>
      <c r="C4838" s="67"/>
      <c r="D4838" s="70"/>
      <c r="E4838" s="70"/>
      <c r="F4838" s="70"/>
      <c r="G4838" s="42"/>
      <c r="H4838" s="67"/>
      <c r="I4838" s="67"/>
      <c r="J4838" s="67"/>
      <c r="K4838" s="67"/>
      <c r="L4838" s="67"/>
      <c r="M4838" s="67"/>
      <c r="N4838" s="67"/>
      <c r="O4838" s="67"/>
      <c r="P4838" s="67"/>
      <c r="Q4838" s="67"/>
      <c r="R4838" s="34"/>
      <c r="S4838" s="34"/>
      <c r="T4838" s="34"/>
      <c r="U4838" s="34"/>
      <c r="V4838" s="34"/>
      <c r="W4838" s="34"/>
      <c r="X4838" s="34"/>
      <c r="Y4838" s="34"/>
      <c r="Z4838" s="34"/>
    </row>
    <row r="4839" spans="1:26">
      <c r="A4839" s="69">
        <f t="shared" si="98"/>
        <v>603</v>
      </c>
      <c r="B4839" s="69">
        <f t="shared" si="99"/>
        <v>2</v>
      </c>
      <c r="C4839" s="67"/>
      <c r="D4839" s="70"/>
      <c r="E4839" s="70"/>
      <c r="F4839" s="70"/>
      <c r="G4839" s="42"/>
      <c r="H4839" s="67"/>
      <c r="I4839" s="67"/>
      <c r="J4839" s="67"/>
      <c r="K4839" s="67"/>
      <c r="L4839" s="67"/>
      <c r="M4839" s="67"/>
      <c r="N4839" s="67"/>
      <c r="O4839" s="67"/>
      <c r="P4839" s="67"/>
      <c r="Q4839" s="67"/>
      <c r="R4839" s="34"/>
      <c r="S4839" s="34"/>
      <c r="T4839" s="34"/>
      <c r="U4839" s="34"/>
      <c r="V4839" s="34"/>
      <c r="W4839" s="34"/>
      <c r="X4839" s="34"/>
      <c r="Y4839" s="34"/>
      <c r="Z4839" s="34"/>
    </row>
    <row r="4840" spans="1:26">
      <c r="A4840" s="69">
        <f t="shared" si="98"/>
        <v>603</v>
      </c>
      <c r="B4840" s="69">
        <f t="shared" si="99"/>
        <v>3</v>
      </c>
      <c r="C4840" s="67"/>
      <c r="D4840" s="70"/>
      <c r="E4840" s="70"/>
      <c r="F4840" s="70"/>
      <c r="G4840" s="42"/>
      <c r="H4840" s="67"/>
      <c r="I4840" s="67"/>
      <c r="J4840" s="67"/>
      <c r="K4840" s="67"/>
      <c r="L4840" s="67"/>
      <c r="M4840" s="67"/>
      <c r="N4840" s="67"/>
      <c r="O4840" s="67"/>
      <c r="P4840" s="67"/>
      <c r="Q4840" s="67"/>
      <c r="R4840" s="34"/>
      <c r="S4840" s="34"/>
      <c r="T4840" s="34"/>
      <c r="U4840" s="34"/>
      <c r="V4840" s="34"/>
      <c r="W4840" s="34"/>
      <c r="X4840" s="34"/>
      <c r="Y4840" s="34"/>
      <c r="Z4840" s="34"/>
    </row>
    <row r="4841" spans="1:26">
      <c r="A4841" s="69">
        <f t="shared" si="98"/>
        <v>603</v>
      </c>
      <c r="B4841" s="69">
        <f t="shared" si="99"/>
        <v>4</v>
      </c>
      <c r="C4841" s="67"/>
      <c r="D4841" s="70"/>
      <c r="E4841" s="70"/>
      <c r="F4841" s="70"/>
      <c r="G4841" s="42"/>
      <c r="H4841" s="67"/>
      <c r="I4841" s="67"/>
      <c r="J4841" s="67"/>
      <c r="K4841" s="67"/>
      <c r="L4841" s="67"/>
      <c r="M4841" s="67"/>
      <c r="N4841" s="67"/>
      <c r="O4841" s="67"/>
      <c r="P4841" s="67"/>
      <c r="Q4841" s="67"/>
      <c r="R4841" s="34"/>
      <c r="S4841" s="34"/>
      <c r="T4841" s="34"/>
      <c r="U4841" s="34"/>
      <c r="V4841" s="34"/>
      <c r="W4841" s="34"/>
      <c r="X4841" s="34"/>
      <c r="Y4841" s="34"/>
      <c r="Z4841" s="34"/>
    </row>
    <row r="4842" spans="1:26">
      <c r="A4842" s="69">
        <f t="shared" si="98"/>
        <v>603</v>
      </c>
      <c r="B4842" s="69">
        <f t="shared" si="99"/>
        <v>5</v>
      </c>
      <c r="C4842" s="67"/>
      <c r="D4842" s="70"/>
      <c r="E4842" s="70"/>
      <c r="F4842" s="70"/>
      <c r="G4842" s="42"/>
      <c r="H4842" s="67"/>
      <c r="I4842" s="67"/>
      <c r="J4842" s="67"/>
      <c r="K4842" s="67"/>
      <c r="L4842" s="67"/>
      <c r="M4842" s="67"/>
      <c r="N4842" s="67"/>
      <c r="O4842" s="67"/>
      <c r="P4842" s="67"/>
      <c r="Q4842" s="67"/>
      <c r="R4842" s="34"/>
      <c r="S4842" s="34"/>
      <c r="T4842" s="34"/>
      <c r="U4842" s="34"/>
      <c r="V4842" s="34"/>
      <c r="W4842" s="34"/>
      <c r="X4842" s="34"/>
      <c r="Y4842" s="34"/>
      <c r="Z4842" s="34"/>
    </row>
    <row r="4843" spans="1:26">
      <c r="A4843" s="69">
        <f t="shared" si="98"/>
        <v>603</v>
      </c>
      <c r="B4843" s="69">
        <f t="shared" si="99"/>
        <v>6</v>
      </c>
      <c r="C4843" s="67"/>
      <c r="D4843" s="70"/>
      <c r="E4843" s="70"/>
      <c r="F4843" s="70"/>
      <c r="G4843" s="42"/>
      <c r="H4843" s="67"/>
      <c r="I4843" s="67"/>
      <c r="J4843" s="67"/>
      <c r="K4843" s="67"/>
      <c r="L4843" s="67"/>
      <c r="M4843" s="67"/>
      <c r="N4843" s="67"/>
      <c r="O4843" s="67"/>
      <c r="P4843" s="67"/>
      <c r="Q4843" s="67"/>
      <c r="R4843" s="34"/>
      <c r="S4843" s="34"/>
      <c r="T4843" s="34"/>
      <c r="U4843" s="34"/>
      <c r="V4843" s="34"/>
      <c r="W4843" s="34"/>
      <c r="X4843" s="34"/>
      <c r="Y4843" s="34"/>
      <c r="Z4843" s="34"/>
    </row>
    <row r="4844" spans="1:26">
      <c r="A4844" s="69">
        <f t="shared" si="98"/>
        <v>603</v>
      </c>
      <c r="B4844" s="69">
        <f t="shared" si="99"/>
        <v>7</v>
      </c>
      <c r="C4844" s="67"/>
      <c r="D4844" s="70"/>
      <c r="E4844" s="70"/>
      <c r="F4844" s="70"/>
      <c r="G4844" s="42"/>
      <c r="H4844" s="67"/>
      <c r="I4844" s="67"/>
      <c r="J4844" s="67"/>
      <c r="K4844" s="67"/>
      <c r="L4844" s="67"/>
      <c r="M4844" s="67"/>
      <c r="N4844" s="67"/>
      <c r="O4844" s="67"/>
      <c r="P4844" s="67"/>
      <c r="Q4844" s="67"/>
      <c r="R4844" s="34"/>
      <c r="S4844" s="34"/>
      <c r="T4844" s="34"/>
      <c r="U4844" s="34"/>
      <c r="V4844" s="34"/>
      <c r="W4844" s="34"/>
      <c r="X4844" s="34"/>
      <c r="Y4844" s="34"/>
      <c r="Z4844" s="34"/>
    </row>
    <row r="4845" spans="1:26">
      <c r="A4845" s="69">
        <f t="shared" si="98"/>
        <v>603</v>
      </c>
      <c r="B4845" s="69">
        <f t="shared" si="99"/>
        <v>8</v>
      </c>
      <c r="C4845" s="67"/>
      <c r="D4845" s="70"/>
      <c r="E4845" s="70"/>
      <c r="F4845" s="70"/>
      <c r="G4845" s="42"/>
      <c r="H4845" s="67"/>
      <c r="I4845" s="67"/>
      <c r="J4845" s="67"/>
      <c r="K4845" s="67"/>
      <c r="L4845" s="67"/>
      <c r="M4845" s="67"/>
      <c r="N4845" s="67"/>
      <c r="O4845" s="67"/>
      <c r="P4845" s="67"/>
      <c r="Q4845" s="67"/>
      <c r="R4845" s="34"/>
      <c r="S4845" s="34"/>
      <c r="T4845" s="34"/>
      <c r="U4845" s="34"/>
      <c r="V4845" s="34"/>
      <c r="W4845" s="34"/>
      <c r="X4845" s="34"/>
      <c r="Y4845" s="34"/>
      <c r="Z4845" s="34"/>
    </row>
    <row r="4846" spans="1:26">
      <c r="A4846" s="69">
        <f t="shared" si="98"/>
        <v>604</v>
      </c>
      <c r="B4846" s="69">
        <f t="shared" si="99"/>
        <v>1</v>
      </c>
      <c r="C4846" s="67"/>
      <c r="D4846" s="70"/>
      <c r="E4846" s="70"/>
      <c r="F4846" s="70"/>
      <c r="G4846" s="42"/>
      <c r="H4846" s="67"/>
      <c r="I4846" s="67"/>
      <c r="J4846" s="67"/>
      <c r="K4846" s="67"/>
      <c r="L4846" s="67"/>
      <c r="M4846" s="67"/>
      <c r="N4846" s="67"/>
      <c r="O4846" s="67"/>
      <c r="P4846" s="67"/>
      <c r="Q4846" s="67"/>
      <c r="R4846" s="34"/>
      <c r="S4846" s="34"/>
      <c r="T4846" s="34"/>
      <c r="U4846" s="34"/>
      <c r="V4846" s="34"/>
      <c r="W4846" s="34"/>
      <c r="X4846" s="34"/>
      <c r="Y4846" s="34"/>
      <c r="Z4846" s="34"/>
    </row>
    <row r="4847" spans="1:26">
      <c r="A4847" s="69">
        <f t="shared" si="98"/>
        <v>604</v>
      </c>
      <c r="B4847" s="69">
        <f t="shared" si="99"/>
        <v>2</v>
      </c>
      <c r="C4847" s="67"/>
      <c r="D4847" s="70"/>
      <c r="E4847" s="70"/>
      <c r="F4847" s="70"/>
      <c r="G4847" s="42"/>
      <c r="H4847" s="67"/>
      <c r="I4847" s="67"/>
      <c r="J4847" s="67"/>
      <c r="K4847" s="67"/>
      <c r="L4847" s="67"/>
      <c r="M4847" s="67"/>
      <c r="N4847" s="67"/>
      <c r="O4847" s="67"/>
      <c r="P4847" s="67"/>
      <c r="Q4847" s="67"/>
      <c r="R4847" s="34"/>
      <c r="S4847" s="34"/>
      <c r="T4847" s="34"/>
      <c r="U4847" s="34"/>
      <c r="V4847" s="34"/>
      <c r="W4847" s="34"/>
      <c r="X4847" s="34"/>
      <c r="Y4847" s="34"/>
      <c r="Z4847" s="34"/>
    </row>
    <row r="4848" spans="1:26">
      <c r="A4848" s="69">
        <f t="shared" si="98"/>
        <v>604</v>
      </c>
      <c r="B4848" s="69">
        <f t="shared" si="99"/>
        <v>3</v>
      </c>
      <c r="C4848" s="67"/>
      <c r="D4848" s="70"/>
      <c r="E4848" s="70"/>
      <c r="F4848" s="70"/>
      <c r="G4848" s="42"/>
      <c r="H4848" s="67"/>
      <c r="I4848" s="67"/>
      <c r="J4848" s="67"/>
      <c r="K4848" s="67"/>
      <c r="L4848" s="67"/>
      <c r="M4848" s="67"/>
      <c r="N4848" s="67"/>
      <c r="O4848" s="67"/>
      <c r="P4848" s="67"/>
      <c r="Q4848" s="67"/>
      <c r="R4848" s="34"/>
      <c r="S4848" s="34"/>
      <c r="T4848" s="34"/>
      <c r="U4848" s="34"/>
      <c r="V4848" s="34"/>
      <c r="W4848" s="34"/>
      <c r="X4848" s="34"/>
      <c r="Y4848" s="34"/>
      <c r="Z4848" s="34"/>
    </row>
    <row r="4849" spans="1:26">
      <c r="A4849" s="69">
        <f t="shared" si="98"/>
        <v>604</v>
      </c>
      <c r="B4849" s="69">
        <f t="shared" si="99"/>
        <v>4</v>
      </c>
      <c r="C4849" s="67"/>
      <c r="D4849" s="70"/>
      <c r="E4849" s="70"/>
      <c r="F4849" s="70"/>
      <c r="G4849" s="42"/>
      <c r="H4849" s="67"/>
      <c r="I4849" s="67"/>
      <c r="J4849" s="67"/>
      <c r="K4849" s="67"/>
      <c r="L4849" s="67"/>
      <c r="M4849" s="67"/>
      <c r="N4849" s="67"/>
      <c r="O4849" s="67"/>
      <c r="P4849" s="67"/>
      <c r="Q4849" s="67"/>
      <c r="R4849" s="34"/>
      <c r="S4849" s="34"/>
      <c r="T4849" s="34"/>
      <c r="U4849" s="34"/>
      <c r="V4849" s="34"/>
      <c r="W4849" s="34"/>
      <c r="X4849" s="34"/>
      <c r="Y4849" s="34"/>
      <c r="Z4849" s="34"/>
    </row>
    <row r="4850" spans="1:26">
      <c r="A4850" s="69">
        <f t="shared" si="98"/>
        <v>604</v>
      </c>
      <c r="B4850" s="69">
        <f t="shared" si="99"/>
        <v>5</v>
      </c>
      <c r="C4850" s="67"/>
      <c r="D4850" s="70"/>
      <c r="E4850" s="70"/>
      <c r="F4850" s="70"/>
      <c r="G4850" s="42"/>
      <c r="H4850" s="67"/>
      <c r="I4850" s="67"/>
      <c r="J4850" s="67"/>
      <c r="K4850" s="67"/>
      <c r="L4850" s="67"/>
      <c r="M4850" s="67"/>
      <c r="N4850" s="67"/>
      <c r="O4850" s="67"/>
      <c r="P4850" s="67"/>
      <c r="Q4850" s="67"/>
      <c r="R4850" s="34"/>
      <c r="S4850" s="34"/>
      <c r="T4850" s="34"/>
      <c r="U4850" s="34"/>
      <c r="V4850" s="34"/>
      <c r="W4850" s="34"/>
      <c r="X4850" s="34"/>
      <c r="Y4850" s="34"/>
      <c r="Z4850" s="34"/>
    </row>
    <row r="4851" spans="1:26">
      <c r="A4851" s="69">
        <f t="shared" si="98"/>
        <v>604</v>
      </c>
      <c r="B4851" s="69">
        <f t="shared" si="99"/>
        <v>6</v>
      </c>
      <c r="C4851" s="67"/>
      <c r="D4851" s="70"/>
      <c r="E4851" s="70"/>
      <c r="F4851" s="70"/>
      <c r="G4851" s="42"/>
      <c r="H4851" s="67"/>
      <c r="I4851" s="67"/>
      <c r="J4851" s="67"/>
      <c r="K4851" s="67"/>
      <c r="L4851" s="67"/>
      <c r="M4851" s="67"/>
      <c r="N4851" s="67"/>
      <c r="O4851" s="67"/>
      <c r="P4851" s="67"/>
      <c r="Q4851" s="67"/>
      <c r="R4851" s="34"/>
      <c r="S4851" s="34"/>
      <c r="T4851" s="34"/>
      <c r="U4851" s="34"/>
      <c r="V4851" s="34"/>
      <c r="W4851" s="34"/>
      <c r="X4851" s="34"/>
      <c r="Y4851" s="34"/>
      <c r="Z4851" s="34"/>
    </row>
    <row r="4852" spans="1:26">
      <c r="A4852" s="69">
        <f t="shared" si="98"/>
        <v>604</v>
      </c>
      <c r="B4852" s="69">
        <f t="shared" si="99"/>
        <v>7</v>
      </c>
      <c r="C4852" s="67"/>
      <c r="D4852" s="70"/>
      <c r="E4852" s="70"/>
      <c r="F4852" s="70"/>
      <c r="G4852" s="42"/>
      <c r="H4852" s="67"/>
      <c r="I4852" s="67"/>
      <c r="J4852" s="67"/>
      <c r="K4852" s="67"/>
      <c r="L4852" s="67"/>
      <c r="M4852" s="67"/>
      <c r="N4852" s="67"/>
      <c r="O4852" s="67"/>
      <c r="P4852" s="67"/>
      <c r="Q4852" s="67"/>
      <c r="R4852" s="34"/>
      <c r="S4852" s="34"/>
      <c r="T4852" s="34"/>
      <c r="U4852" s="34"/>
      <c r="V4852" s="34"/>
      <c r="W4852" s="34"/>
      <c r="X4852" s="34"/>
      <c r="Y4852" s="34"/>
      <c r="Z4852" s="34"/>
    </row>
    <row r="4853" spans="1:26">
      <c r="A4853" s="69">
        <f t="shared" si="98"/>
        <v>604</v>
      </c>
      <c r="B4853" s="69">
        <f t="shared" si="99"/>
        <v>8</v>
      </c>
      <c r="C4853" s="67"/>
      <c r="D4853" s="70"/>
      <c r="E4853" s="70"/>
      <c r="F4853" s="70"/>
      <c r="G4853" s="42"/>
      <c r="H4853" s="67"/>
      <c r="I4853" s="67"/>
      <c r="J4853" s="67"/>
      <c r="K4853" s="67"/>
      <c r="L4853" s="67"/>
      <c r="M4853" s="67"/>
      <c r="N4853" s="67"/>
      <c r="O4853" s="67"/>
      <c r="P4853" s="67"/>
      <c r="Q4853" s="67"/>
      <c r="R4853" s="34"/>
      <c r="S4853" s="34"/>
      <c r="T4853" s="34"/>
      <c r="U4853" s="34"/>
      <c r="V4853" s="34"/>
      <c r="W4853" s="34"/>
      <c r="X4853" s="34"/>
      <c r="Y4853" s="34"/>
      <c r="Z4853" s="34"/>
    </row>
    <row r="4854" spans="1:26">
      <c r="A4854" s="69">
        <f t="shared" si="98"/>
        <v>605</v>
      </c>
      <c r="B4854" s="69">
        <f t="shared" si="99"/>
        <v>1</v>
      </c>
      <c r="C4854" s="67"/>
      <c r="D4854" s="70"/>
      <c r="E4854" s="70"/>
      <c r="F4854" s="70"/>
      <c r="G4854" s="42"/>
      <c r="H4854" s="67"/>
      <c r="I4854" s="67"/>
      <c r="J4854" s="67"/>
      <c r="K4854" s="67"/>
      <c r="L4854" s="67"/>
      <c r="M4854" s="67"/>
      <c r="N4854" s="67"/>
      <c r="O4854" s="67"/>
      <c r="P4854" s="67"/>
      <c r="Q4854" s="67"/>
      <c r="R4854" s="34"/>
      <c r="S4854" s="34"/>
      <c r="T4854" s="34"/>
      <c r="U4854" s="34"/>
      <c r="V4854" s="34"/>
      <c r="W4854" s="34"/>
      <c r="X4854" s="34"/>
      <c r="Y4854" s="34"/>
      <c r="Z4854" s="34"/>
    </row>
    <row r="4855" spans="1:26">
      <c r="A4855" s="69">
        <f t="shared" si="98"/>
        <v>605</v>
      </c>
      <c r="B4855" s="69">
        <f t="shared" si="99"/>
        <v>2</v>
      </c>
      <c r="C4855" s="67"/>
      <c r="D4855" s="70"/>
      <c r="E4855" s="70"/>
      <c r="F4855" s="70"/>
      <c r="G4855" s="42"/>
      <c r="H4855" s="67"/>
      <c r="I4855" s="67"/>
      <c r="J4855" s="67"/>
      <c r="K4855" s="67"/>
      <c r="L4855" s="67"/>
      <c r="M4855" s="67"/>
      <c r="N4855" s="67"/>
      <c r="O4855" s="67"/>
      <c r="P4855" s="67"/>
      <c r="Q4855" s="67"/>
      <c r="R4855" s="34"/>
      <c r="S4855" s="34"/>
      <c r="T4855" s="34"/>
      <c r="U4855" s="34"/>
      <c r="V4855" s="34"/>
      <c r="W4855" s="34"/>
      <c r="X4855" s="34"/>
      <c r="Y4855" s="34"/>
      <c r="Z4855" s="34"/>
    </row>
    <row r="4856" spans="1:26">
      <c r="A4856" s="69">
        <f t="shared" si="98"/>
        <v>605</v>
      </c>
      <c r="B4856" s="69">
        <f t="shared" si="99"/>
        <v>3</v>
      </c>
      <c r="C4856" s="67"/>
      <c r="D4856" s="70"/>
      <c r="E4856" s="70"/>
      <c r="F4856" s="70"/>
      <c r="G4856" s="42"/>
      <c r="H4856" s="67"/>
      <c r="I4856" s="67"/>
      <c r="J4856" s="67"/>
      <c r="K4856" s="67"/>
      <c r="L4856" s="67"/>
      <c r="M4856" s="67"/>
      <c r="N4856" s="67"/>
      <c r="O4856" s="67"/>
      <c r="P4856" s="67"/>
      <c r="Q4856" s="67"/>
      <c r="R4856" s="34"/>
      <c r="S4856" s="34"/>
      <c r="T4856" s="34"/>
      <c r="U4856" s="34"/>
      <c r="V4856" s="34"/>
      <c r="W4856" s="34"/>
      <c r="X4856" s="34"/>
      <c r="Y4856" s="34"/>
      <c r="Z4856" s="34"/>
    </row>
    <row r="4857" spans="1:26">
      <c r="A4857" s="69">
        <f t="shared" si="98"/>
        <v>605</v>
      </c>
      <c r="B4857" s="69">
        <f t="shared" si="99"/>
        <v>4</v>
      </c>
      <c r="C4857" s="67"/>
      <c r="D4857" s="70"/>
      <c r="E4857" s="70"/>
      <c r="F4857" s="70"/>
      <c r="G4857" s="42"/>
      <c r="H4857" s="67"/>
      <c r="I4857" s="67"/>
      <c r="J4857" s="67"/>
      <c r="K4857" s="67"/>
      <c r="L4857" s="67"/>
      <c r="M4857" s="67"/>
      <c r="N4857" s="67"/>
      <c r="O4857" s="67"/>
      <c r="P4857" s="67"/>
      <c r="Q4857" s="67"/>
      <c r="R4857" s="34"/>
      <c r="S4857" s="34"/>
      <c r="T4857" s="34"/>
      <c r="U4857" s="34"/>
      <c r="V4857" s="34"/>
      <c r="W4857" s="34"/>
      <c r="X4857" s="34"/>
      <c r="Y4857" s="34"/>
      <c r="Z4857" s="34"/>
    </row>
    <row r="4858" spans="1:26">
      <c r="A4858" s="69">
        <f t="shared" si="98"/>
        <v>605</v>
      </c>
      <c r="B4858" s="69">
        <f t="shared" si="99"/>
        <v>5</v>
      </c>
      <c r="C4858" s="67"/>
      <c r="D4858" s="70"/>
      <c r="E4858" s="70"/>
      <c r="F4858" s="70"/>
      <c r="G4858" s="42"/>
      <c r="H4858" s="67"/>
      <c r="I4858" s="67"/>
      <c r="J4858" s="67"/>
      <c r="K4858" s="67"/>
      <c r="L4858" s="67"/>
      <c r="M4858" s="67"/>
      <c r="N4858" s="67"/>
      <c r="O4858" s="67"/>
      <c r="P4858" s="67"/>
      <c r="Q4858" s="67"/>
      <c r="R4858" s="34"/>
      <c r="S4858" s="34"/>
      <c r="T4858" s="34"/>
      <c r="U4858" s="34"/>
      <c r="V4858" s="34"/>
      <c r="W4858" s="34"/>
      <c r="X4858" s="34"/>
      <c r="Y4858" s="34"/>
      <c r="Z4858" s="34"/>
    </row>
    <row r="4859" spans="1:26">
      <c r="A4859" s="69">
        <f t="shared" si="98"/>
        <v>605</v>
      </c>
      <c r="B4859" s="69">
        <f t="shared" si="99"/>
        <v>6</v>
      </c>
      <c r="C4859" s="67"/>
      <c r="D4859" s="70"/>
      <c r="E4859" s="70"/>
      <c r="F4859" s="70"/>
      <c r="G4859" s="42"/>
      <c r="H4859" s="67"/>
      <c r="I4859" s="67"/>
      <c r="J4859" s="67"/>
      <c r="K4859" s="67"/>
      <c r="L4859" s="67"/>
      <c r="M4859" s="67"/>
      <c r="N4859" s="67"/>
      <c r="O4859" s="67"/>
      <c r="P4859" s="67"/>
      <c r="Q4859" s="67"/>
      <c r="R4859" s="34"/>
      <c r="S4859" s="34"/>
      <c r="T4859" s="34"/>
      <c r="U4859" s="34"/>
      <c r="V4859" s="34"/>
      <c r="W4859" s="34"/>
      <c r="X4859" s="34"/>
      <c r="Y4859" s="34"/>
      <c r="Z4859" s="34"/>
    </row>
    <row r="4860" spans="1:26">
      <c r="A4860" s="69">
        <f t="shared" si="98"/>
        <v>605</v>
      </c>
      <c r="B4860" s="69">
        <f t="shared" si="99"/>
        <v>7</v>
      </c>
      <c r="C4860" s="67"/>
      <c r="D4860" s="70"/>
      <c r="E4860" s="70"/>
      <c r="F4860" s="70"/>
      <c r="G4860" s="42"/>
      <c r="H4860" s="67"/>
      <c r="I4860" s="67"/>
      <c r="J4860" s="67"/>
      <c r="K4860" s="67"/>
      <c r="L4860" s="67"/>
      <c r="M4860" s="67"/>
      <c r="N4860" s="67"/>
      <c r="O4860" s="67"/>
      <c r="P4860" s="67"/>
      <c r="Q4860" s="67"/>
      <c r="R4860" s="34"/>
      <c r="S4860" s="34"/>
      <c r="T4860" s="34"/>
      <c r="U4860" s="34"/>
      <c r="V4860" s="34"/>
      <c r="W4860" s="34"/>
      <c r="X4860" s="34"/>
      <c r="Y4860" s="34"/>
      <c r="Z4860" s="34"/>
    </row>
    <row r="4861" spans="1:26">
      <c r="A4861" s="69">
        <f t="shared" si="98"/>
        <v>605</v>
      </c>
      <c r="B4861" s="69">
        <f t="shared" si="99"/>
        <v>8</v>
      </c>
      <c r="C4861" s="67"/>
      <c r="D4861" s="70"/>
      <c r="E4861" s="70"/>
      <c r="F4861" s="70"/>
      <c r="G4861" s="42"/>
      <c r="H4861" s="67"/>
      <c r="I4861" s="67"/>
      <c r="J4861" s="67"/>
      <c r="K4861" s="67"/>
      <c r="L4861" s="67"/>
      <c r="M4861" s="67"/>
      <c r="N4861" s="67"/>
      <c r="O4861" s="67"/>
      <c r="P4861" s="67"/>
      <c r="Q4861" s="67"/>
      <c r="R4861" s="34"/>
      <c r="S4861" s="34"/>
      <c r="T4861" s="34"/>
      <c r="U4861" s="34"/>
      <c r="V4861" s="34"/>
      <c r="W4861" s="34"/>
      <c r="X4861" s="34"/>
      <c r="Y4861" s="34"/>
      <c r="Z4861" s="34"/>
    </row>
    <row r="4862" spans="1:26">
      <c r="A4862" s="69">
        <f t="shared" ref="A4862:A4893" si="100">A4854+1</f>
        <v>606</v>
      </c>
      <c r="B4862" s="69">
        <f t="shared" ref="B4862:B4893" si="101">B4854</f>
        <v>1</v>
      </c>
      <c r="C4862" s="67"/>
      <c r="D4862" s="70"/>
      <c r="E4862" s="70"/>
      <c r="F4862" s="70"/>
      <c r="G4862" s="42"/>
      <c r="H4862" s="67"/>
      <c r="I4862" s="67"/>
      <c r="J4862" s="67"/>
      <c r="K4862" s="67"/>
      <c r="L4862" s="67"/>
      <c r="M4862" s="67"/>
      <c r="N4862" s="67"/>
      <c r="O4862" s="67"/>
      <c r="P4862" s="67"/>
      <c r="Q4862" s="67"/>
      <c r="R4862" s="34"/>
      <c r="S4862" s="34"/>
      <c r="T4862" s="34"/>
      <c r="U4862" s="34"/>
      <c r="V4862" s="34"/>
      <c r="W4862" s="34"/>
      <c r="X4862" s="34"/>
      <c r="Y4862" s="34"/>
      <c r="Z4862" s="34"/>
    </row>
    <row r="4863" spans="1:26">
      <c r="A4863" s="69">
        <f t="shared" si="100"/>
        <v>606</v>
      </c>
      <c r="B4863" s="69">
        <f t="shared" si="101"/>
        <v>2</v>
      </c>
      <c r="C4863" s="67"/>
      <c r="D4863" s="70"/>
      <c r="E4863" s="70"/>
      <c r="F4863" s="70"/>
      <c r="G4863" s="42"/>
      <c r="H4863" s="67"/>
      <c r="I4863" s="67"/>
      <c r="J4863" s="67"/>
      <c r="K4863" s="67"/>
      <c r="L4863" s="67"/>
      <c r="M4863" s="67"/>
      <c r="N4863" s="67"/>
      <c r="O4863" s="67"/>
      <c r="P4863" s="67"/>
      <c r="Q4863" s="67"/>
      <c r="R4863" s="34"/>
      <c r="S4863" s="34"/>
      <c r="T4863" s="34"/>
      <c r="U4863" s="34"/>
      <c r="V4863" s="34"/>
      <c r="W4863" s="34"/>
      <c r="X4863" s="34"/>
      <c r="Y4863" s="34"/>
      <c r="Z4863" s="34"/>
    </row>
    <row r="4864" spans="1:26">
      <c r="A4864" s="69">
        <f t="shared" si="100"/>
        <v>606</v>
      </c>
      <c r="B4864" s="69">
        <f t="shared" si="101"/>
        <v>3</v>
      </c>
      <c r="C4864" s="67"/>
      <c r="D4864" s="70"/>
      <c r="E4864" s="70"/>
      <c r="F4864" s="70"/>
      <c r="G4864" s="42"/>
      <c r="H4864" s="67"/>
      <c r="I4864" s="67"/>
      <c r="J4864" s="67"/>
      <c r="K4864" s="67"/>
      <c r="L4864" s="67"/>
      <c r="M4864" s="67"/>
      <c r="N4864" s="67"/>
      <c r="O4864" s="67"/>
      <c r="P4864" s="67"/>
      <c r="Q4864" s="67"/>
      <c r="R4864" s="34"/>
      <c r="S4864" s="34"/>
      <c r="T4864" s="34"/>
      <c r="U4864" s="34"/>
      <c r="V4864" s="34"/>
      <c r="W4864" s="34"/>
      <c r="X4864" s="34"/>
      <c r="Y4864" s="34"/>
      <c r="Z4864" s="34"/>
    </row>
    <row r="4865" spans="1:26">
      <c r="A4865" s="69">
        <f t="shared" si="100"/>
        <v>606</v>
      </c>
      <c r="B4865" s="69">
        <f t="shared" si="101"/>
        <v>4</v>
      </c>
      <c r="C4865" s="67"/>
      <c r="D4865" s="70"/>
      <c r="E4865" s="70"/>
      <c r="F4865" s="70"/>
      <c r="G4865" s="42"/>
      <c r="H4865" s="67"/>
      <c r="I4865" s="67"/>
      <c r="J4865" s="67"/>
      <c r="K4865" s="67"/>
      <c r="L4865" s="67"/>
      <c r="M4865" s="67"/>
      <c r="N4865" s="67"/>
      <c r="O4865" s="67"/>
      <c r="P4865" s="67"/>
      <c r="Q4865" s="67"/>
      <c r="R4865" s="34"/>
      <c r="S4865" s="34"/>
      <c r="T4865" s="34"/>
      <c r="U4865" s="34"/>
      <c r="V4865" s="34"/>
      <c r="W4865" s="34"/>
      <c r="X4865" s="34"/>
      <c r="Y4865" s="34"/>
      <c r="Z4865" s="34"/>
    </row>
    <row r="4866" spans="1:26">
      <c r="A4866" s="69">
        <f t="shared" si="100"/>
        <v>606</v>
      </c>
      <c r="B4866" s="69">
        <f t="shared" si="101"/>
        <v>5</v>
      </c>
      <c r="C4866" s="67"/>
      <c r="D4866" s="70"/>
      <c r="E4866" s="70"/>
      <c r="F4866" s="70"/>
      <c r="G4866" s="42"/>
      <c r="H4866" s="67"/>
      <c r="I4866" s="67"/>
      <c r="J4866" s="67"/>
      <c r="K4866" s="67"/>
      <c r="L4866" s="67"/>
      <c r="M4866" s="67"/>
      <c r="N4866" s="67"/>
      <c r="O4866" s="67"/>
      <c r="P4866" s="67"/>
      <c r="Q4866" s="67"/>
      <c r="R4866" s="34"/>
      <c r="S4866" s="34"/>
      <c r="T4866" s="34"/>
      <c r="U4866" s="34"/>
      <c r="V4866" s="34"/>
      <c r="W4866" s="34"/>
      <c r="X4866" s="34"/>
      <c r="Y4866" s="34"/>
      <c r="Z4866" s="34"/>
    </row>
    <row r="4867" spans="1:26">
      <c r="A4867" s="69">
        <f t="shared" si="100"/>
        <v>606</v>
      </c>
      <c r="B4867" s="69">
        <f t="shared" si="101"/>
        <v>6</v>
      </c>
      <c r="C4867" s="67"/>
      <c r="D4867" s="70"/>
      <c r="E4867" s="70"/>
      <c r="F4867" s="70"/>
      <c r="G4867" s="42"/>
      <c r="H4867" s="67"/>
      <c r="I4867" s="67"/>
      <c r="J4867" s="67"/>
      <c r="K4867" s="67"/>
      <c r="L4867" s="67"/>
      <c r="M4867" s="67"/>
      <c r="N4867" s="67"/>
      <c r="O4867" s="67"/>
      <c r="P4867" s="67"/>
      <c r="Q4867" s="67"/>
      <c r="R4867" s="34"/>
      <c r="S4867" s="34"/>
      <c r="T4867" s="34"/>
      <c r="U4867" s="34"/>
      <c r="V4867" s="34"/>
      <c r="W4867" s="34"/>
      <c r="X4867" s="34"/>
      <c r="Y4867" s="34"/>
      <c r="Z4867" s="34"/>
    </row>
    <row r="4868" spans="1:26">
      <c r="A4868" s="69">
        <f t="shared" si="100"/>
        <v>606</v>
      </c>
      <c r="B4868" s="69">
        <f t="shared" si="101"/>
        <v>7</v>
      </c>
      <c r="C4868" s="67"/>
      <c r="D4868" s="70"/>
      <c r="E4868" s="70"/>
      <c r="F4868" s="70"/>
      <c r="G4868" s="42"/>
      <c r="H4868" s="67"/>
      <c r="I4868" s="67"/>
      <c r="J4868" s="67"/>
      <c r="K4868" s="67"/>
      <c r="L4868" s="67"/>
      <c r="M4868" s="67"/>
      <c r="N4868" s="67"/>
      <c r="O4868" s="67"/>
      <c r="P4868" s="67"/>
      <c r="Q4868" s="67"/>
      <c r="R4868" s="34"/>
      <c r="S4868" s="34"/>
      <c r="T4868" s="34"/>
      <c r="U4868" s="34"/>
      <c r="V4868" s="34"/>
      <c r="W4868" s="34"/>
      <c r="X4868" s="34"/>
      <c r="Y4868" s="34"/>
      <c r="Z4868" s="34"/>
    </row>
    <row r="4869" spans="1:26">
      <c r="A4869" s="69">
        <f t="shared" si="100"/>
        <v>606</v>
      </c>
      <c r="B4869" s="69">
        <f t="shared" si="101"/>
        <v>8</v>
      </c>
      <c r="C4869" s="67"/>
      <c r="D4869" s="70"/>
      <c r="E4869" s="70"/>
      <c r="F4869" s="70"/>
      <c r="G4869" s="42"/>
      <c r="H4869" s="67"/>
      <c r="I4869" s="67"/>
      <c r="J4869" s="67"/>
      <c r="K4869" s="67"/>
      <c r="L4869" s="67"/>
      <c r="M4869" s="67"/>
      <c r="N4869" s="67"/>
      <c r="O4869" s="67"/>
      <c r="P4869" s="67"/>
      <c r="Q4869" s="67"/>
      <c r="R4869" s="34"/>
      <c r="S4869" s="34"/>
      <c r="T4869" s="34"/>
      <c r="U4869" s="34"/>
      <c r="V4869" s="34"/>
      <c r="W4869" s="34"/>
      <c r="X4869" s="34"/>
      <c r="Y4869" s="34"/>
      <c r="Z4869" s="34"/>
    </row>
    <row r="4870" spans="1:26">
      <c r="A4870" s="69">
        <f t="shared" si="100"/>
        <v>607</v>
      </c>
      <c r="B4870" s="69">
        <f t="shared" si="101"/>
        <v>1</v>
      </c>
      <c r="C4870" s="67"/>
      <c r="D4870" s="70"/>
      <c r="E4870" s="70"/>
      <c r="F4870" s="70"/>
      <c r="G4870" s="42"/>
      <c r="H4870" s="67"/>
      <c r="I4870" s="67"/>
      <c r="J4870" s="67"/>
      <c r="K4870" s="67"/>
      <c r="L4870" s="67"/>
      <c r="M4870" s="67"/>
      <c r="N4870" s="67"/>
      <c r="O4870" s="67"/>
      <c r="P4870" s="67"/>
      <c r="Q4870" s="67"/>
      <c r="R4870" s="34"/>
      <c r="S4870" s="34"/>
      <c r="T4870" s="34"/>
      <c r="U4870" s="34"/>
      <c r="V4870" s="34"/>
      <c r="W4870" s="34"/>
      <c r="X4870" s="34"/>
      <c r="Y4870" s="34"/>
      <c r="Z4870" s="34"/>
    </row>
    <row r="4871" spans="1:26">
      <c r="A4871" s="69">
        <f t="shared" si="100"/>
        <v>607</v>
      </c>
      <c r="B4871" s="69">
        <f t="shared" si="101"/>
        <v>2</v>
      </c>
      <c r="C4871" s="67"/>
      <c r="D4871" s="70"/>
      <c r="E4871" s="70"/>
      <c r="F4871" s="70"/>
      <c r="G4871" s="42"/>
      <c r="H4871" s="67"/>
      <c r="I4871" s="67"/>
      <c r="J4871" s="67"/>
      <c r="K4871" s="67"/>
      <c r="L4871" s="67"/>
      <c r="M4871" s="67"/>
      <c r="N4871" s="67"/>
      <c r="O4871" s="67"/>
      <c r="P4871" s="67"/>
      <c r="Q4871" s="67"/>
      <c r="R4871" s="34"/>
      <c r="S4871" s="34"/>
      <c r="T4871" s="34"/>
      <c r="U4871" s="34"/>
      <c r="V4871" s="34"/>
      <c r="W4871" s="34"/>
      <c r="X4871" s="34"/>
      <c r="Y4871" s="34"/>
      <c r="Z4871" s="34"/>
    </row>
    <row r="4872" spans="1:26">
      <c r="A4872" s="69">
        <f t="shared" si="100"/>
        <v>607</v>
      </c>
      <c r="B4872" s="69">
        <f t="shared" si="101"/>
        <v>3</v>
      </c>
      <c r="C4872" s="67"/>
      <c r="D4872" s="70"/>
      <c r="E4872" s="70"/>
      <c r="F4872" s="70"/>
      <c r="G4872" s="42"/>
      <c r="H4872" s="67"/>
      <c r="I4872" s="67"/>
      <c r="J4872" s="67"/>
      <c r="K4872" s="67"/>
      <c r="L4872" s="67"/>
      <c r="M4872" s="67"/>
      <c r="N4872" s="67"/>
      <c r="O4872" s="67"/>
      <c r="P4872" s="67"/>
      <c r="Q4872" s="67"/>
      <c r="R4872" s="34"/>
      <c r="S4872" s="34"/>
      <c r="T4872" s="34"/>
      <c r="U4872" s="34"/>
      <c r="V4872" s="34"/>
      <c r="W4872" s="34"/>
      <c r="X4872" s="34"/>
      <c r="Y4872" s="34"/>
      <c r="Z4872" s="34"/>
    </row>
    <row r="4873" spans="1:26">
      <c r="A4873" s="69">
        <f t="shared" si="100"/>
        <v>607</v>
      </c>
      <c r="B4873" s="69">
        <f t="shared" si="101"/>
        <v>4</v>
      </c>
      <c r="C4873" s="67"/>
      <c r="D4873" s="70"/>
      <c r="E4873" s="70"/>
      <c r="F4873" s="70"/>
      <c r="G4873" s="42"/>
      <c r="H4873" s="67"/>
      <c r="I4873" s="67"/>
      <c r="J4873" s="67"/>
      <c r="K4873" s="67"/>
      <c r="L4873" s="67"/>
      <c r="M4873" s="67"/>
      <c r="N4873" s="67"/>
      <c r="O4873" s="67"/>
      <c r="P4873" s="67"/>
      <c r="Q4873" s="67"/>
      <c r="R4873" s="34"/>
      <c r="S4873" s="34"/>
      <c r="T4873" s="34"/>
      <c r="U4873" s="34"/>
      <c r="V4873" s="34"/>
      <c r="W4873" s="34"/>
      <c r="X4873" s="34"/>
      <c r="Y4873" s="34"/>
      <c r="Z4873" s="34"/>
    </row>
    <row r="4874" spans="1:26">
      <c r="A4874" s="69">
        <f t="shared" si="100"/>
        <v>607</v>
      </c>
      <c r="B4874" s="69">
        <f t="shared" si="101"/>
        <v>5</v>
      </c>
      <c r="C4874" s="67"/>
      <c r="D4874" s="70"/>
      <c r="E4874" s="70"/>
      <c r="F4874" s="70"/>
      <c r="G4874" s="42"/>
      <c r="H4874" s="67"/>
      <c r="I4874" s="67"/>
      <c r="J4874" s="67"/>
      <c r="K4874" s="67"/>
      <c r="L4874" s="67"/>
      <c r="M4874" s="67"/>
      <c r="N4874" s="67"/>
      <c r="O4874" s="67"/>
      <c r="P4874" s="67"/>
      <c r="Q4874" s="67"/>
      <c r="R4874" s="34"/>
      <c r="S4874" s="34"/>
      <c r="T4874" s="34"/>
      <c r="U4874" s="34"/>
      <c r="V4874" s="34"/>
      <c r="W4874" s="34"/>
      <c r="X4874" s="34"/>
      <c r="Y4874" s="34"/>
      <c r="Z4874" s="34"/>
    </row>
    <row r="4875" spans="1:26">
      <c r="A4875" s="69">
        <f t="shared" si="100"/>
        <v>607</v>
      </c>
      <c r="B4875" s="69">
        <f t="shared" si="101"/>
        <v>6</v>
      </c>
      <c r="C4875" s="67"/>
      <c r="D4875" s="70"/>
      <c r="E4875" s="70"/>
      <c r="F4875" s="70"/>
      <c r="G4875" s="42"/>
      <c r="H4875" s="67"/>
      <c r="I4875" s="67"/>
      <c r="J4875" s="67"/>
      <c r="K4875" s="67"/>
      <c r="L4875" s="67"/>
      <c r="M4875" s="67"/>
      <c r="N4875" s="67"/>
      <c r="O4875" s="67"/>
      <c r="P4875" s="67"/>
      <c r="Q4875" s="67"/>
      <c r="R4875" s="34"/>
      <c r="S4875" s="34"/>
      <c r="T4875" s="34"/>
      <c r="U4875" s="34"/>
      <c r="V4875" s="34"/>
      <c r="W4875" s="34"/>
      <c r="X4875" s="34"/>
      <c r="Y4875" s="34"/>
      <c r="Z4875" s="34"/>
    </row>
    <row r="4876" spans="1:26">
      <c r="A4876" s="69">
        <f t="shared" si="100"/>
        <v>607</v>
      </c>
      <c r="B4876" s="69">
        <f t="shared" si="101"/>
        <v>7</v>
      </c>
      <c r="C4876" s="67"/>
      <c r="D4876" s="70"/>
      <c r="E4876" s="70"/>
      <c r="F4876" s="70"/>
      <c r="G4876" s="42"/>
      <c r="H4876" s="67"/>
      <c r="I4876" s="67"/>
      <c r="J4876" s="67"/>
      <c r="K4876" s="67"/>
      <c r="L4876" s="67"/>
      <c r="M4876" s="67"/>
      <c r="N4876" s="67"/>
      <c r="O4876" s="67"/>
      <c r="P4876" s="67"/>
      <c r="Q4876" s="67"/>
      <c r="R4876" s="34"/>
      <c r="S4876" s="34"/>
      <c r="T4876" s="34"/>
      <c r="U4876" s="34"/>
      <c r="V4876" s="34"/>
      <c r="W4876" s="34"/>
      <c r="X4876" s="34"/>
      <c r="Y4876" s="34"/>
      <c r="Z4876" s="34"/>
    </row>
    <row r="4877" spans="1:26">
      <c r="A4877" s="69">
        <f t="shared" si="100"/>
        <v>607</v>
      </c>
      <c r="B4877" s="69">
        <f t="shared" si="101"/>
        <v>8</v>
      </c>
      <c r="C4877" s="67"/>
      <c r="D4877" s="70"/>
      <c r="E4877" s="70"/>
      <c r="F4877" s="70"/>
      <c r="G4877" s="42"/>
      <c r="H4877" s="67"/>
      <c r="I4877" s="67"/>
      <c r="J4877" s="67"/>
      <c r="K4877" s="67"/>
      <c r="L4877" s="67"/>
      <c r="M4877" s="67"/>
      <c r="N4877" s="67"/>
      <c r="O4877" s="67"/>
      <c r="P4877" s="67"/>
      <c r="Q4877" s="67"/>
      <c r="R4877" s="34"/>
      <c r="S4877" s="34"/>
      <c r="T4877" s="34"/>
      <c r="U4877" s="34"/>
      <c r="V4877" s="34"/>
      <c r="W4877" s="34"/>
      <c r="X4877" s="34"/>
      <c r="Y4877" s="34"/>
      <c r="Z4877" s="34"/>
    </row>
    <row r="4878" spans="1:26">
      <c r="A4878" s="69">
        <f t="shared" si="100"/>
        <v>608</v>
      </c>
      <c r="B4878" s="69">
        <f t="shared" si="101"/>
        <v>1</v>
      </c>
      <c r="C4878" s="67"/>
      <c r="D4878" s="70"/>
      <c r="E4878" s="70"/>
      <c r="F4878" s="70"/>
      <c r="G4878" s="42"/>
      <c r="H4878" s="67"/>
      <c r="I4878" s="67"/>
      <c r="J4878" s="67"/>
      <c r="K4878" s="67"/>
      <c r="L4878" s="67"/>
      <c r="M4878" s="67"/>
      <c r="N4878" s="67"/>
      <c r="O4878" s="67"/>
      <c r="P4878" s="67"/>
      <c r="Q4878" s="67"/>
      <c r="R4878" s="34"/>
      <c r="S4878" s="34"/>
      <c r="T4878" s="34"/>
      <c r="U4878" s="34"/>
      <c r="V4878" s="34"/>
      <c r="W4878" s="34"/>
      <c r="X4878" s="34"/>
      <c r="Y4878" s="34"/>
      <c r="Z4878" s="34"/>
    </row>
    <row r="4879" spans="1:26">
      <c r="A4879" s="69">
        <f t="shared" si="100"/>
        <v>608</v>
      </c>
      <c r="B4879" s="69">
        <f t="shared" si="101"/>
        <v>2</v>
      </c>
      <c r="C4879" s="67"/>
      <c r="D4879" s="70"/>
      <c r="E4879" s="70"/>
      <c r="F4879" s="70"/>
      <c r="G4879" s="42"/>
      <c r="H4879" s="67"/>
      <c r="I4879" s="67"/>
      <c r="J4879" s="67"/>
      <c r="K4879" s="67"/>
      <c r="L4879" s="67"/>
      <c r="M4879" s="67"/>
      <c r="N4879" s="67"/>
      <c r="O4879" s="67"/>
      <c r="P4879" s="67"/>
      <c r="Q4879" s="67"/>
      <c r="R4879" s="34"/>
      <c r="S4879" s="34"/>
      <c r="T4879" s="34"/>
      <c r="U4879" s="34"/>
      <c r="V4879" s="34"/>
      <c r="W4879" s="34"/>
      <c r="X4879" s="34"/>
      <c r="Y4879" s="34"/>
      <c r="Z4879" s="34"/>
    </row>
    <row r="4880" spans="1:26">
      <c r="A4880" s="69">
        <f t="shared" si="100"/>
        <v>608</v>
      </c>
      <c r="B4880" s="69">
        <f t="shared" si="101"/>
        <v>3</v>
      </c>
      <c r="C4880" s="67"/>
      <c r="D4880" s="70"/>
      <c r="E4880" s="70"/>
      <c r="F4880" s="70"/>
      <c r="G4880" s="42"/>
      <c r="H4880" s="67"/>
      <c r="I4880" s="67"/>
      <c r="J4880" s="67"/>
      <c r="K4880" s="67"/>
      <c r="L4880" s="67"/>
      <c r="M4880" s="67"/>
      <c r="N4880" s="67"/>
      <c r="O4880" s="67"/>
      <c r="P4880" s="67"/>
      <c r="Q4880" s="67"/>
      <c r="R4880" s="34"/>
      <c r="S4880" s="34"/>
      <c r="T4880" s="34"/>
      <c r="U4880" s="34"/>
      <c r="V4880" s="34"/>
      <c r="W4880" s="34"/>
      <c r="X4880" s="34"/>
      <c r="Y4880" s="34"/>
      <c r="Z4880" s="34"/>
    </row>
    <row r="4881" spans="1:26">
      <c r="A4881" s="69">
        <f t="shared" si="100"/>
        <v>608</v>
      </c>
      <c r="B4881" s="69">
        <f t="shared" si="101"/>
        <v>4</v>
      </c>
      <c r="C4881" s="67"/>
      <c r="D4881" s="70"/>
      <c r="E4881" s="70"/>
      <c r="F4881" s="70"/>
      <c r="G4881" s="42"/>
      <c r="H4881" s="67"/>
      <c r="I4881" s="67"/>
      <c r="J4881" s="67"/>
      <c r="K4881" s="67"/>
      <c r="L4881" s="67"/>
      <c r="M4881" s="67"/>
      <c r="N4881" s="67"/>
      <c r="O4881" s="67"/>
      <c r="P4881" s="67"/>
      <c r="Q4881" s="67"/>
      <c r="R4881" s="34"/>
      <c r="S4881" s="34"/>
      <c r="T4881" s="34"/>
      <c r="U4881" s="34"/>
      <c r="V4881" s="34"/>
      <c r="W4881" s="34"/>
      <c r="X4881" s="34"/>
      <c r="Y4881" s="34"/>
      <c r="Z4881" s="34"/>
    </row>
    <row r="4882" spans="1:26">
      <c r="A4882" s="69">
        <f t="shared" si="100"/>
        <v>608</v>
      </c>
      <c r="B4882" s="69">
        <f t="shared" si="101"/>
        <v>5</v>
      </c>
      <c r="C4882" s="67"/>
      <c r="D4882" s="70"/>
      <c r="E4882" s="70"/>
      <c r="F4882" s="70"/>
      <c r="G4882" s="42"/>
      <c r="H4882" s="67"/>
      <c r="I4882" s="67"/>
      <c r="J4882" s="67"/>
      <c r="K4882" s="67"/>
      <c r="L4882" s="67"/>
      <c r="M4882" s="67"/>
      <c r="N4882" s="67"/>
      <c r="O4882" s="67"/>
      <c r="P4882" s="67"/>
      <c r="Q4882" s="67"/>
      <c r="R4882" s="34"/>
      <c r="S4882" s="34"/>
      <c r="T4882" s="34"/>
      <c r="U4882" s="34"/>
      <c r="V4882" s="34"/>
      <c r="W4882" s="34"/>
      <c r="X4882" s="34"/>
      <c r="Y4882" s="34"/>
      <c r="Z4882" s="34"/>
    </row>
    <row r="4883" spans="1:26">
      <c r="A4883" s="69">
        <f t="shared" si="100"/>
        <v>608</v>
      </c>
      <c r="B4883" s="69">
        <f t="shared" si="101"/>
        <v>6</v>
      </c>
      <c r="C4883" s="67"/>
      <c r="D4883" s="70"/>
      <c r="E4883" s="70"/>
      <c r="F4883" s="70"/>
      <c r="G4883" s="42"/>
      <c r="H4883" s="67"/>
      <c r="I4883" s="67"/>
      <c r="J4883" s="67"/>
      <c r="K4883" s="67"/>
      <c r="L4883" s="67"/>
      <c r="M4883" s="67"/>
      <c r="N4883" s="67"/>
      <c r="O4883" s="67"/>
      <c r="P4883" s="67"/>
      <c r="Q4883" s="67"/>
      <c r="R4883" s="34"/>
      <c r="S4883" s="34"/>
      <c r="T4883" s="34"/>
      <c r="U4883" s="34"/>
      <c r="V4883" s="34"/>
      <c r="W4883" s="34"/>
      <c r="X4883" s="34"/>
      <c r="Y4883" s="34"/>
      <c r="Z4883" s="34"/>
    </row>
    <row r="4884" spans="1:26">
      <c r="A4884" s="69">
        <f t="shared" si="100"/>
        <v>608</v>
      </c>
      <c r="B4884" s="69">
        <f t="shared" si="101"/>
        <v>7</v>
      </c>
      <c r="C4884" s="67"/>
      <c r="D4884" s="70"/>
      <c r="E4884" s="70"/>
      <c r="F4884" s="70"/>
      <c r="G4884" s="42"/>
      <c r="H4884" s="67"/>
      <c r="I4884" s="67"/>
      <c r="J4884" s="67"/>
      <c r="K4884" s="67"/>
      <c r="L4884" s="67"/>
      <c r="M4884" s="67"/>
      <c r="N4884" s="67"/>
      <c r="O4884" s="67"/>
      <c r="P4884" s="67"/>
      <c r="Q4884" s="67"/>
      <c r="R4884" s="34"/>
      <c r="S4884" s="34"/>
      <c r="T4884" s="34"/>
      <c r="U4884" s="34"/>
      <c r="V4884" s="34"/>
      <c r="W4884" s="34"/>
      <c r="X4884" s="34"/>
      <c r="Y4884" s="34"/>
      <c r="Z4884" s="34"/>
    </row>
    <row r="4885" spans="1:26">
      <c r="A4885" s="69">
        <f t="shared" si="100"/>
        <v>608</v>
      </c>
      <c r="B4885" s="69">
        <f t="shared" si="101"/>
        <v>8</v>
      </c>
      <c r="C4885" s="67"/>
      <c r="D4885" s="70"/>
      <c r="E4885" s="70"/>
      <c r="F4885" s="70"/>
      <c r="G4885" s="42"/>
      <c r="H4885" s="67"/>
      <c r="I4885" s="67"/>
      <c r="J4885" s="67"/>
      <c r="K4885" s="67"/>
      <c r="L4885" s="67"/>
      <c r="M4885" s="67"/>
      <c r="N4885" s="67"/>
      <c r="O4885" s="67"/>
      <c r="P4885" s="67"/>
      <c r="Q4885" s="67"/>
      <c r="R4885" s="34"/>
      <c r="S4885" s="34"/>
      <c r="T4885" s="34"/>
      <c r="U4885" s="34"/>
      <c r="V4885" s="34"/>
      <c r="W4885" s="34"/>
      <c r="X4885" s="34"/>
      <c r="Y4885" s="34"/>
      <c r="Z4885" s="34"/>
    </row>
    <row r="4886" spans="1:26">
      <c r="A4886" s="69">
        <f t="shared" si="100"/>
        <v>609</v>
      </c>
      <c r="B4886" s="69">
        <f t="shared" si="101"/>
        <v>1</v>
      </c>
      <c r="C4886" s="67"/>
      <c r="D4886" s="70"/>
      <c r="E4886" s="70"/>
      <c r="F4886" s="70"/>
      <c r="G4886" s="42"/>
      <c r="H4886" s="67"/>
      <c r="I4886" s="67"/>
      <c r="J4886" s="67"/>
      <c r="K4886" s="67"/>
      <c r="L4886" s="67"/>
      <c r="M4886" s="67"/>
      <c r="N4886" s="67"/>
      <c r="O4886" s="67"/>
      <c r="P4886" s="67"/>
      <c r="Q4886" s="67"/>
      <c r="R4886" s="34"/>
      <c r="S4886" s="34"/>
      <c r="T4886" s="34"/>
      <c r="U4886" s="34"/>
      <c r="V4886" s="34"/>
      <c r="W4886" s="34"/>
      <c r="X4886" s="34"/>
      <c r="Y4886" s="34"/>
      <c r="Z4886" s="34"/>
    </row>
    <row r="4887" spans="1:26">
      <c r="A4887" s="69">
        <f t="shared" si="100"/>
        <v>609</v>
      </c>
      <c r="B4887" s="69">
        <f t="shared" si="101"/>
        <v>2</v>
      </c>
      <c r="C4887" s="67"/>
      <c r="D4887" s="70"/>
      <c r="E4887" s="70"/>
      <c r="F4887" s="70"/>
      <c r="G4887" s="42"/>
      <c r="H4887" s="67"/>
      <c r="I4887" s="67"/>
      <c r="J4887" s="67"/>
      <c r="K4887" s="67"/>
      <c r="L4887" s="67"/>
      <c r="M4887" s="67"/>
      <c r="N4887" s="67"/>
      <c r="O4887" s="67"/>
      <c r="P4887" s="67"/>
      <c r="Q4887" s="67"/>
      <c r="R4887" s="34"/>
      <c r="S4887" s="34"/>
      <c r="T4887" s="34"/>
      <c r="U4887" s="34"/>
      <c r="V4887" s="34"/>
      <c r="W4887" s="34"/>
      <c r="X4887" s="34"/>
      <c r="Y4887" s="34"/>
      <c r="Z4887" s="34"/>
    </row>
    <row r="4888" spans="1:26">
      <c r="A4888" s="69">
        <f t="shared" si="100"/>
        <v>609</v>
      </c>
      <c r="B4888" s="69">
        <f t="shared" si="101"/>
        <v>3</v>
      </c>
      <c r="C4888" s="67"/>
      <c r="D4888" s="70"/>
      <c r="E4888" s="70"/>
      <c r="F4888" s="70"/>
      <c r="G4888" s="42"/>
      <c r="H4888" s="67"/>
      <c r="I4888" s="67"/>
      <c r="J4888" s="67"/>
      <c r="K4888" s="67"/>
      <c r="L4888" s="67"/>
      <c r="M4888" s="67"/>
      <c r="N4888" s="67"/>
      <c r="O4888" s="67"/>
      <c r="P4888" s="67"/>
      <c r="Q4888" s="67"/>
      <c r="R4888" s="34"/>
      <c r="S4888" s="34"/>
      <c r="T4888" s="34"/>
      <c r="U4888" s="34"/>
      <c r="V4888" s="34"/>
      <c r="W4888" s="34"/>
      <c r="X4888" s="34"/>
      <c r="Y4888" s="34"/>
      <c r="Z4888" s="34"/>
    </row>
    <row r="4889" spans="1:26">
      <c r="A4889" s="69">
        <f t="shared" si="100"/>
        <v>609</v>
      </c>
      <c r="B4889" s="69">
        <f t="shared" si="101"/>
        <v>4</v>
      </c>
      <c r="C4889" s="67"/>
      <c r="D4889" s="70"/>
      <c r="E4889" s="70"/>
      <c r="F4889" s="70"/>
      <c r="G4889" s="42"/>
      <c r="H4889" s="67"/>
      <c r="I4889" s="67"/>
      <c r="J4889" s="67"/>
      <c r="K4889" s="67"/>
      <c r="L4889" s="67"/>
      <c r="M4889" s="67"/>
      <c r="N4889" s="67"/>
      <c r="O4889" s="67"/>
      <c r="P4889" s="67"/>
      <c r="Q4889" s="67"/>
      <c r="R4889" s="34"/>
      <c r="S4889" s="34"/>
      <c r="T4889" s="34"/>
      <c r="U4889" s="34"/>
      <c r="V4889" s="34"/>
      <c r="W4889" s="34"/>
      <c r="X4889" s="34"/>
      <c r="Y4889" s="34"/>
      <c r="Z4889" s="34"/>
    </row>
    <row r="4890" spans="1:26">
      <c r="A4890" s="69">
        <f t="shared" si="100"/>
        <v>609</v>
      </c>
      <c r="B4890" s="69">
        <f t="shared" si="101"/>
        <v>5</v>
      </c>
      <c r="C4890" s="67"/>
      <c r="D4890" s="70"/>
      <c r="E4890" s="70"/>
      <c r="F4890" s="70"/>
      <c r="G4890" s="42"/>
      <c r="H4890" s="67"/>
      <c r="I4890" s="67"/>
      <c r="J4890" s="67"/>
      <c r="K4890" s="67"/>
      <c r="L4890" s="67"/>
      <c r="M4890" s="67"/>
      <c r="N4890" s="67"/>
      <c r="O4890" s="67"/>
      <c r="P4890" s="67"/>
      <c r="Q4890" s="67"/>
      <c r="R4890" s="34"/>
      <c r="S4890" s="34"/>
      <c r="T4890" s="34"/>
      <c r="U4890" s="34"/>
      <c r="V4890" s="34"/>
      <c r="W4890" s="34"/>
      <c r="X4890" s="34"/>
      <c r="Y4890" s="34"/>
      <c r="Z4890" s="34"/>
    </row>
    <row r="4891" spans="1:26">
      <c r="A4891" s="69">
        <f t="shared" si="100"/>
        <v>609</v>
      </c>
      <c r="B4891" s="69">
        <f t="shared" si="101"/>
        <v>6</v>
      </c>
      <c r="C4891" s="67"/>
      <c r="D4891" s="70"/>
      <c r="E4891" s="70"/>
      <c r="F4891" s="70"/>
      <c r="G4891" s="42"/>
      <c r="H4891" s="67"/>
      <c r="I4891" s="67"/>
      <c r="J4891" s="67"/>
      <c r="K4891" s="67"/>
      <c r="L4891" s="67"/>
      <c r="M4891" s="67"/>
      <c r="N4891" s="67"/>
      <c r="O4891" s="67"/>
      <c r="P4891" s="67"/>
      <c r="Q4891" s="67"/>
      <c r="R4891" s="34"/>
      <c r="S4891" s="34"/>
      <c r="T4891" s="34"/>
      <c r="U4891" s="34"/>
      <c r="V4891" s="34"/>
      <c r="W4891" s="34"/>
      <c r="X4891" s="34"/>
      <c r="Y4891" s="34"/>
      <c r="Z4891" s="34"/>
    </row>
    <row r="4892" spans="1:26">
      <c r="A4892" s="69">
        <f t="shared" si="100"/>
        <v>609</v>
      </c>
      <c r="B4892" s="69">
        <f t="shared" si="101"/>
        <v>7</v>
      </c>
      <c r="C4892" s="67"/>
      <c r="D4892" s="70"/>
      <c r="E4892" s="70"/>
      <c r="F4892" s="70"/>
      <c r="G4892" s="42"/>
      <c r="H4892" s="67"/>
      <c r="I4892" s="67"/>
      <c r="J4892" s="67"/>
      <c r="K4892" s="67"/>
      <c r="L4892" s="67"/>
      <c r="M4892" s="67"/>
      <c r="N4892" s="67"/>
      <c r="O4892" s="67"/>
      <c r="P4892" s="67"/>
      <c r="Q4892" s="67"/>
      <c r="R4892" s="34"/>
      <c r="S4892" s="34"/>
      <c r="T4892" s="34"/>
      <c r="U4892" s="34"/>
      <c r="V4892" s="34"/>
      <c r="W4892" s="34"/>
      <c r="X4892" s="34"/>
      <c r="Y4892" s="34"/>
      <c r="Z4892" s="34"/>
    </row>
    <row r="4893" spans="1:26">
      <c r="A4893" s="69">
        <f t="shared" si="100"/>
        <v>609</v>
      </c>
      <c r="B4893" s="69">
        <f t="shared" si="101"/>
        <v>8</v>
      </c>
      <c r="C4893" s="67"/>
      <c r="D4893" s="70"/>
      <c r="E4893" s="70"/>
      <c r="F4893" s="70"/>
      <c r="G4893" s="42"/>
      <c r="H4893" s="67"/>
      <c r="I4893" s="67"/>
      <c r="J4893" s="67"/>
      <c r="K4893" s="67"/>
      <c r="L4893" s="67"/>
      <c r="M4893" s="67"/>
      <c r="N4893" s="67"/>
      <c r="O4893" s="67"/>
      <c r="P4893" s="67"/>
      <c r="Q4893" s="67"/>
      <c r="R4893" s="34"/>
      <c r="S4893" s="34"/>
      <c r="T4893" s="34"/>
      <c r="U4893" s="34"/>
      <c r="V4893" s="34"/>
      <c r="W4893" s="34"/>
      <c r="X4893" s="34"/>
      <c r="Y4893" s="34"/>
      <c r="Z4893" s="34"/>
    </row>
    <row r="4894" spans="1:26">
      <c r="A4894" s="69">
        <f t="shared" ref="A4894:A4925" si="102">A4886+1</f>
        <v>610</v>
      </c>
      <c r="B4894" s="69">
        <f t="shared" ref="B4894:B4925" si="103">B4886</f>
        <v>1</v>
      </c>
      <c r="C4894" s="67"/>
      <c r="D4894" s="70"/>
      <c r="E4894" s="70"/>
      <c r="F4894" s="70"/>
      <c r="G4894" s="42"/>
      <c r="H4894" s="67"/>
      <c r="I4894" s="67"/>
      <c r="J4894" s="67"/>
      <c r="K4894" s="67"/>
      <c r="L4894" s="67"/>
      <c r="M4894" s="67"/>
      <c r="N4894" s="67"/>
      <c r="O4894" s="67"/>
      <c r="P4894" s="67"/>
      <c r="Q4894" s="67"/>
      <c r="R4894" s="34"/>
      <c r="S4894" s="34"/>
      <c r="T4894" s="34"/>
      <c r="U4894" s="34"/>
      <c r="V4894" s="34"/>
      <c r="W4894" s="34"/>
      <c r="X4894" s="34"/>
      <c r="Y4894" s="34"/>
      <c r="Z4894" s="34"/>
    </row>
    <row r="4895" spans="1:26">
      <c r="A4895" s="69">
        <f t="shared" si="102"/>
        <v>610</v>
      </c>
      <c r="B4895" s="69">
        <f t="shared" si="103"/>
        <v>2</v>
      </c>
      <c r="C4895" s="67"/>
      <c r="D4895" s="70"/>
      <c r="E4895" s="70"/>
      <c r="F4895" s="70"/>
      <c r="G4895" s="42"/>
      <c r="H4895" s="67"/>
      <c r="I4895" s="67"/>
      <c r="J4895" s="67"/>
      <c r="K4895" s="67"/>
      <c r="L4895" s="67"/>
      <c r="M4895" s="67"/>
      <c r="N4895" s="67"/>
      <c r="O4895" s="67"/>
      <c r="P4895" s="67"/>
      <c r="Q4895" s="67"/>
      <c r="R4895" s="34"/>
      <c r="S4895" s="34"/>
      <c r="T4895" s="34"/>
      <c r="U4895" s="34"/>
      <c r="V4895" s="34"/>
      <c r="W4895" s="34"/>
      <c r="X4895" s="34"/>
      <c r="Y4895" s="34"/>
      <c r="Z4895" s="34"/>
    </row>
    <row r="4896" spans="1:26">
      <c r="A4896" s="69">
        <f t="shared" si="102"/>
        <v>610</v>
      </c>
      <c r="B4896" s="69">
        <f t="shared" si="103"/>
        <v>3</v>
      </c>
      <c r="C4896" s="67"/>
      <c r="D4896" s="70"/>
      <c r="E4896" s="70"/>
      <c r="F4896" s="70"/>
      <c r="G4896" s="42"/>
      <c r="H4896" s="67"/>
      <c r="I4896" s="67"/>
      <c r="J4896" s="67"/>
      <c r="K4896" s="67"/>
      <c r="L4896" s="67"/>
      <c r="M4896" s="67"/>
      <c r="N4896" s="67"/>
      <c r="O4896" s="67"/>
      <c r="P4896" s="67"/>
      <c r="Q4896" s="67"/>
      <c r="R4896" s="34"/>
      <c r="S4896" s="34"/>
      <c r="T4896" s="34"/>
      <c r="U4896" s="34"/>
      <c r="V4896" s="34"/>
      <c r="W4896" s="34"/>
      <c r="X4896" s="34"/>
      <c r="Y4896" s="34"/>
      <c r="Z4896" s="34"/>
    </row>
    <row r="4897" spans="1:26">
      <c r="A4897" s="69">
        <f t="shared" si="102"/>
        <v>610</v>
      </c>
      <c r="B4897" s="69">
        <f t="shared" si="103"/>
        <v>4</v>
      </c>
      <c r="C4897" s="67"/>
      <c r="D4897" s="70"/>
      <c r="E4897" s="70"/>
      <c r="F4897" s="70"/>
      <c r="G4897" s="42"/>
      <c r="H4897" s="67"/>
      <c r="I4897" s="67"/>
      <c r="J4897" s="67"/>
      <c r="K4897" s="67"/>
      <c r="L4897" s="67"/>
      <c r="M4897" s="67"/>
      <c r="N4897" s="67"/>
      <c r="O4897" s="67"/>
      <c r="P4897" s="67"/>
      <c r="Q4897" s="67"/>
      <c r="R4897" s="34"/>
      <c r="S4897" s="34"/>
      <c r="T4897" s="34"/>
      <c r="U4897" s="34"/>
      <c r="V4897" s="34"/>
      <c r="W4897" s="34"/>
      <c r="X4897" s="34"/>
      <c r="Y4897" s="34"/>
      <c r="Z4897" s="34"/>
    </row>
    <row r="4898" spans="1:26">
      <c r="A4898" s="69">
        <f t="shared" si="102"/>
        <v>610</v>
      </c>
      <c r="B4898" s="69">
        <f t="shared" si="103"/>
        <v>5</v>
      </c>
      <c r="C4898" s="67"/>
      <c r="D4898" s="70"/>
      <c r="E4898" s="70"/>
      <c r="F4898" s="70"/>
      <c r="G4898" s="42"/>
      <c r="H4898" s="67"/>
      <c r="I4898" s="67"/>
      <c r="J4898" s="67"/>
      <c r="K4898" s="67"/>
      <c r="L4898" s="67"/>
      <c r="M4898" s="67"/>
      <c r="N4898" s="67"/>
      <c r="O4898" s="67"/>
      <c r="P4898" s="67"/>
      <c r="Q4898" s="67"/>
      <c r="R4898" s="34"/>
      <c r="S4898" s="34"/>
      <c r="T4898" s="34"/>
      <c r="U4898" s="34"/>
      <c r="V4898" s="34"/>
      <c r="W4898" s="34"/>
      <c r="X4898" s="34"/>
      <c r="Y4898" s="34"/>
      <c r="Z4898" s="34"/>
    </row>
    <row r="4899" spans="1:26">
      <c r="A4899" s="69">
        <f t="shared" si="102"/>
        <v>610</v>
      </c>
      <c r="B4899" s="69">
        <f t="shared" si="103"/>
        <v>6</v>
      </c>
      <c r="C4899" s="67"/>
      <c r="D4899" s="70"/>
      <c r="E4899" s="70"/>
      <c r="F4899" s="70"/>
      <c r="G4899" s="42"/>
      <c r="H4899" s="67"/>
      <c r="I4899" s="67"/>
      <c r="J4899" s="67"/>
      <c r="K4899" s="67"/>
      <c r="L4899" s="67"/>
      <c r="M4899" s="67"/>
      <c r="N4899" s="67"/>
      <c r="O4899" s="67"/>
      <c r="P4899" s="67"/>
      <c r="Q4899" s="67"/>
      <c r="R4899" s="34"/>
      <c r="S4899" s="34"/>
      <c r="T4899" s="34"/>
      <c r="U4899" s="34"/>
      <c r="V4899" s="34"/>
      <c r="W4899" s="34"/>
      <c r="X4899" s="34"/>
      <c r="Y4899" s="34"/>
      <c r="Z4899" s="34"/>
    </row>
    <row r="4900" spans="1:26">
      <c r="A4900" s="69">
        <f t="shared" si="102"/>
        <v>610</v>
      </c>
      <c r="B4900" s="69">
        <f t="shared" si="103"/>
        <v>7</v>
      </c>
      <c r="C4900" s="67"/>
      <c r="D4900" s="70"/>
      <c r="E4900" s="70"/>
      <c r="F4900" s="70"/>
      <c r="G4900" s="42"/>
      <c r="H4900" s="67"/>
      <c r="I4900" s="67"/>
      <c r="J4900" s="67"/>
      <c r="K4900" s="67"/>
      <c r="L4900" s="67"/>
      <c r="M4900" s="67"/>
      <c r="N4900" s="67"/>
      <c r="O4900" s="67"/>
      <c r="P4900" s="67"/>
      <c r="Q4900" s="67"/>
      <c r="R4900" s="34"/>
      <c r="S4900" s="34"/>
      <c r="T4900" s="34"/>
      <c r="U4900" s="34"/>
      <c r="V4900" s="34"/>
      <c r="W4900" s="34"/>
      <c r="X4900" s="34"/>
      <c r="Y4900" s="34"/>
      <c r="Z4900" s="34"/>
    </row>
    <row r="4901" spans="1:26">
      <c r="A4901" s="69">
        <f t="shared" si="102"/>
        <v>610</v>
      </c>
      <c r="B4901" s="69">
        <f t="shared" si="103"/>
        <v>8</v>
      </c>
      <c r="C4901" s="67"/>
      <c r="D4901" s="70"/>
      <c r="E4901" s="70"/>
      <c r="F4901" s="70"/>
      <c r="G4901" s="42"/>
      <c r="H4901" s="67"/>
      <c r="I4901" s="67"/>
      <c r="J4901" s="67"/>
      <c r="K4901" s="67"/>
      <c r="L4901" s="67"/>
      <c r="M4901" s="67"/>
      <c r="N4901" s="67"/>
      <c r="O4901" s="67"/>
      <c r="P4901" s="67"/>
      <c r="Q4901" s="67"/>
      <c r="R4901" s="34"/>
      <c r="S4901" s="34"/>
      <c r="T4901" s="34"/>
      <c r="U4901" s="34"/>
      <c r="V4901" s="34"/>
      <c r="W4901" s="34"/>
      <c r="X4901" s="34"/>
      <c r="Y4901" s="34"/>
      <c r="Z4901" s="34"/>
    </row>
    <row r="4902" spans="1:26">
      <c r="A4902" s="69">
        <f t="shared" si="102"/>
        <v>611</v>
      </c>
      <c r="B4902" s="69">
        <f t="shared" si="103"/>
        <v>1</v>
      </c>
      <c r="C4902" s="67"/>
      <c r="D4902" s="70"/>
      <c r="E4902" s="70"/>
      <c r="F4902" s="70"/>
      <c r="G4902" s="42"/>
      <c r="H4902" s="67"/>
      <c r="I4902" s="67"/>
      <c r="J4902" s="67"/>
      <c r="K4902" s="67"/>
      <c r="L4902" s="67"/>
      <c r="M4902" s="67"/>
      <c r="N4902" s="67"/>
      <c r="O4902" s="67"/>
      <c r="P4902" s="67"/>
      <c r="Q4902" s="67"/>
      <c r="R4902" s="34"/>
      <c r="S4902" s="34"/>
      <c r="T4902" s="34"/>
      <c r="U4902" s="34"/>
      <c r="V4902" s="34"/>
      <c r="W4902" s="34"/>
      <c r="X4902" s="34"/>
      <c r="Y4902" s="34"/>
      <c r="Z4902" s="34"/>
    </row>
    <row r="4903" spans="1:26">
      <c r="A4903" s="69">
        <f t="shared" si="102"/>
        <v>611</v>
      </c>
      <c r="B4903" s="69">
        <f t="shared" si="103"/>
        <v>2</v>
      </c>
      <c r="C4903" s="67"/>
      <c r="D4903" s="70"/>
      <c r="E4903" s="70"/>
      <c r="F4903" s="70"/>
      <c r="G4903" s="42"/>
      <c r="H4903" s="67"/>
      <c r="I4903" s="67"/>
      <c r="J4903" s="67"/>
      <c r="K4903" s="67"/>
      <c r="L4903" s="67"/>
      <c r="M4903" s="67"/>
      <c r="N4903" s="67"/>
      <c r="O4903" s="67"/>
      <c r="P4903" s="67"/>
      <c r="Q4903" s="67"/>
      <c r="R4903" s="34"/>
      <c r="S4903" s="34"/>
      <c r="T4903" s="34"/>
      <c r="U4903" s="34"/>
      <c r="V4903" s="34"/>
      <c r="W4903" s="34"/>
      <c r="X4903" s="34"/>
      <c r="Y4903" s="34"/>
      <c r="Z4903" s="34"/>
    </row>
    <row r="4904" spans="1:26">
      <c r="A4904" s="69">
        <f t="shared" si="102"/>
        <v>611</v>
      </c>
      <c r="B4904" s="69">
        <f t="shared" si="103"/>
        <v>3</v>
      </c>
      <c r="C4904" s="67"/>
      <c r="D4904" s="70"/>
      <c r="E4904" s="70"/>
      <c r="F4904" s="70"/>
      <c r="G4904" s="42"/>
      <c r="H4904" s="67"/>
      <c r="I4904" s="67"/>
      <c r="J4904" s="67"/>
      <c r="K4904" s="67"/>
      <c r="L4904" s="67"/>
      <c r="M4904" s="67"/>
      <c r="N4904" s="67"/>
      <c r="O4904" s="67"/>
      <c r="P4904" s="67"/>
      <c r="Q4904" s="67"/>
      <c r="R4904" s="34"/>
      <c r="S4904" s="34"/>
      <c r="T4904" s="34"/>
      <c r="U4904" s="34"/>
      <c r="V4904" s="34"/>
      <c r="W4904" s="34"/>
      <c r="X4904" s="34"/>
      <c r="Y4904" s="34"/>
      <c r="Z4904" s="34"/>
    </row>
    <row r="4905" spans="1:26">
      <c r="A4905" s="69">
        <f t="shared" si="102"/>
        <v>611</v>
      </c>
      <c r="B4905" s="69">
        <f t="shared" si="103"/>
        <v>4</v>
      </c>
      <c r="C4905" s="67"/>
      <c r="D4905" s="70"/>
      <c r="E4905" s="70"/>
      <c r="F4905" s="70"/>
      <c r="G4905" s="42"/>
      <c r="H4905" s="67"/>
      <c r="I4905" s="67"/>
      <c r="J4905" s="67"/>
      <c r="K4905" s="67"/>
      <c r="L4905" s="67"/>
      <c r="M4905" s="67"/>
      <c r="N4905" s="67"/>
      <c r="O4905" s="67"/>
      <c r="P4905" s="67"/>
      <c r="Q4905" s="67"/>
      <c r="R4905" s="34"/>
      <c r="S4905" s="34"/>
      <c r="T4905" s="34"/>
      <c r="U4905" s="34"/>
      <c r="V4905" s="34"/>
      <c r="W4905" s="34"/>
      <c r="X4905" s="34"/>
      <c r="Y4905" s="34"/>
      <c r="Z4905" s="34"/>
    </row>
    <row r="4906" spans="1:26">
      <c r="A4906" s="69">
        <f t="shared" si="102"/>
        <v>611</v>
      </c>
      <c r="B4906" s="69">
        <f t="shared" si="103"/>
        <v>5</v>
      </c>
      <c r="C4906" s="67"/>
      <c r="D4906" s="70"/>
      <c r="E4906" s="70"/>
      <c r="F4906" s="70"/>
      <c r="G4906" s="42"/>
      <c r="H4906" s="67"/>
      <c r="I4906" s="67"/>
      <c r="J4906" s="67"/>
      <c r="K4906" s="67"/>
      <c r="L4906" s="67"/>
      <c r="M4906" s="67"/>
      <c r="N4906" s="67"/>
      <c r="O4906" s="67"/>
      <c r="P4906" s="67"/>
      <c r="Q4906" s="67"/>
      <c r="R4906" s="34"/>
      <c r="S4906" s="34"/>
      <c r="T4906" s="34"/>
      <c r="U4906" s="34"/>
      <c r="V4906" s="34"/>
      <c r="W4906" s="34"/>
      <c r="X4906" s="34"/>
      <c r="Y4906" s="34"/>
      <c r="Z4906" s="34"/>
    </row>
    <row r="4907" spans="1:26">
      <c r="A4907" s="69">
        <f t="shared" si="102"/>
        <v>611</v>
      </c>
      <c r="B4907" s="69">
        <f t="shared" si="103"/>
        <v>6</v>
      </c>
      <c r="C4907" s="67"/>
      <c r="D4907" s="70"/>
      <c r="E4907" s="70"/>
      <c r="F4907" s="70"/>
      <c r="G4907" s="42"/>
      <c r="H4907" s="67"/>
      <c r="I4907" s="67"/>
      <c r="J4907" s="67"/>
      <c r="K4907" s="67"/>
      <c r="L4907" s="67"/>
      <c r="M4907" s="67"/>
      <c r="N4907" s="67"/>
      <c r="O4907" s="67"/>
      <c r="P4907" s="67"/>
      <c r="Q4907" s="67"/>
      <c r="R4907" s="34"/>
      <c r="S4907" s="34"/>
      <c r="T4907" s="34"/>
      <c r="U4907" s="34"/>
      <c r="V4907" s="34"/>
      <c r="W4907" s="34"/>
      <c r="X4907" s="34"/>
      <c r="Y4907" s="34"/>
      <c r="Z4907" s="34"/>
    </row>
    <row r="4908" spans="1:26">
      <c r="A4908" s="69">
        <f t="shared" si="102"/>
        <v>611</v>
      </c>
      <c r="B4908" s="69">
        <f t="shared" si="103"/>
        <v>7</v>
      </c>
      <c r="C4908" s="67"/>
      <c r="D4908" s="70"/>
      <c r="E4908" s="70"/>
      <c r="F4908" s="70"/>
      <c r="G4908" s="42"/>
      <c r="H4908" s="67"/>
      <c r="I4908" s="67"/>
      <c r="J4908" s="67"/>
      <c r="K4908" s="67"/>
      <c r="L4908" s="67"/>
      <c r="M4908" s="67"/>
      <c r="N4908" s="67"/>
      <c r="O4908" s="67"/>
      <c r="P4908" s="67"/>
      <c r="Q4908" s="67"/>
      <c r="R4908" s="34"/>
      <c r="S4908" s="34"/>
      <c r="T4908" s="34"/>
      <c r="U4908" s="34"/>
      <c r="V4908" s="34"/>
      <c r="W4908" s="34"/>
      <c r="X4908" s="34"/>
      <c r="Y4908" s="34"/>
      <c r="Z4908" s="34"/>
    </row>
    <row r="4909" spans="1:26">
      <c r="A4909" s="69">
        <f t="shared" si="102"/>
        <v>611</v>
      </c>
      <c r="B4909" s="69">
        <f t="shared" si="103"/>
        <v>8</v>
      </c>
      <c r="C4909" s="67"/>
      <c r="D4909" s="70"/>
      <c r="E4909" s="70"/>
      <c r="F4909" s="70"/>
      <c r="G4909" s="42"/>
      <c r="H4909" s="67"/>
      <c r="I4909" s="67"/>
      <c r="J4909" s="67"/>
      <c r="K4909" s="67"/>
      <c r="L4909" s="67"/>
      <c r="M4909" s="67"/>
      <c r="N4909" s="67"/>
      <c r="O4909" s="67"/>
      <c r="P4909" s="67"/>
      <c r="Q4909" s="67"/>
      <c r="R4909" s="34"/>
      <c r="S4909" s="34"/>
      <c r="T4909" s="34"/>
      <c r="U4909" s="34"/>
      <c r="V4909" s="34"/>
      <c r="W4909" s="34"/>
      <c r="X4909" s="34"/>
      <c r="Y4909" s="34"/>
      <c r="Z4909" s="34"/>
    </row>
    <row r="4910" spans="1:26">
      <c r="A4910" s="69">
        <f t="shared" si="102"/>
        <v>612</v>
      </c>
      <c r="B4910" s="69">
        <f t="shared" si="103"/>
        <v>1</v>
      </c>
      <c r="C4910" s="67"/>
      <c r="D4910" s="70"/>
      <c r="E4910" s="70"/>
      <c r="F4910" s="70"/>
      <c r="G4910" s="42"/>
      <c r="H4910" s="67"/>
      <c r="I4910" s="67"/>
      <c r="J4910" s="67"/>
      <c r="K4910" s="67"/>
      <c r="L4910" s="67"/>
      <c r="M4910" s="67"/>
      <c r="N4910" s="67"/>
      <c r="O4910" s="67"/>
      <c r="P4910" s="67"/>
      <c r="Q4910" s="67"/>
      <c r="R4910" s="34"/>
      <c r="S4910" s="34"/>
      <c r="T4910" s="34"/>
      <c r="U4910" s="34"/>
      <c r="V4910" s="34"/>
      <c r="W4910" s="34"/>
      <c r="X4910" s="34"/>
      <c r="Y4910" s="34"/>
      <c r="Z4910" s="34"/>
    </row>
    <row r="4911" spans="1:26">
      <c r="A4911" s="69">
        <f t="shared" si="102"/>
        <v>612</v>
      </c>
      <c r="B4911" s="69">
        <f t="shared" si="103"/>
        <v>2</v>
      </c>
      <c r="C4911" s="67"/>
      <c r="D4911" s="70"/>
      <c r="E4911" s="70"/>
      <c r="F4911" s="70"/>
      <c r="G4911" s="42"/>
      <c r="H4911" s="67"/>
      <c r="I4911" s="67"/>
      <c r="J4911" s="67"/>
      <c r="K4911" s="67"/>
      <c r="L4911" s="67"/>
      <c r="M4911" s="67"/>
      <c r="N4911" s="67"/>
      <c r="O4911" s="67"/>
      <c r="P4911" s="67"/>
      <c r="Q4911" s="67"/>
      <c r="R4911" s="34"/>
      <c r="S4911" s="34"/>
      <c r="T4911" s="34"/>
      <c r="U4911" s="34"/>
      <c r="V4911" s="34"/>
      <c r="W4911" s="34"/>
      <c r="X4911" s="34"/>
      <c r="Y4911" s="34"/>
      <c r="Z4911" s="34"/>
    </row>
    <row r="4912" spans="1:26">
      <c r="A4912" s="69">
        <f t="shared" si="102"/>
        <v>612</v>
      </c>
      <c r="B4912" s="69">
        <f t="shared" si="103"/>
        <v>3</v>
      </c>
      <c r="C4912" s="67"/>
      <c r="D4912" s="70"/>
      <c r="E4912" s="70"/>
      <c r="F4912" s="70"/>
      <c r="G4912" s="42"/>
      <c r="H4912" s="67"/>
      <c r="I4912" s="67"/>
      <c r="J4912" s="67"/>
      <c r="K4912" s="67"/>
      <c r="L4912" s="67"/>
      <c r="M4912" s="67"/>
      <c r="N4912" s="67"/>
      <c r="O4912" s="67"/>
      <c r="P4912" s="67"/>
      <c r="Q4912" s="67"/>
      <c r="R4912" s="34"/>
      <c r="S4912" s="34"/>
      <c r="T4912" s="34"/>
      <c r="U4912" s="34"/>
      <c r="V4912" s="34"/>
      <c r="W4912" s="34"/>
      <c r="X4912" s="34"/>
      <c r="Y4912" s="34"/>
      <c r="Z4912" s="34"/>
    </row>
    <row r="4913" spans="1:26">
      <c r="A4913" s="69">
        <f t="shared" si="102"/>
        <v>612</v>
      </c>
      <c r="B4913" s="69">
        <f t="shared" si="103"/>
        <v>4</v>
      </c>
      <c r="C4913" s="67"/>
      <c r="D4913" s="70"/>
      <c r="E4913" s="70"/>
      <c r="F4913" s="70"/>
      <c r="G4913" s="42"/>
      <c r="H4913" s="67"/>
      <c r="I4913" s="67"/>
      <c r="J4913" s="67"/>
      <c r="K4913" s="67"/>
      <c r="L4913" s="67"/>
      <c r="M4913" s="67"/>
      <c r="N4913" s="67"/>
      <c r="O4913" s="67"/>
      <c r="P4913" s="67"/>
      <c r="Q4913" s="67"/>
      <c r="R4913" s="34"/>
      <c r="S4913" s="34"/>
      <c r="T4913" s="34"/>
      <c r="U4913" s="34"/>
      <c r="V4913" s="34"/>
      <c r="W4913" s="34"/>
      <c r="X4913" s="34"/>
      <c r="Y4913" s="34"/>
      <c r="Z4913" s="34"/>
    </row>
    <row r="4914" spans="1:26">
      <c r="A4914" s="69">
        <f t="shared" si="102"/>
        <v>612</v>
      </c>
      <c r="B4914" s="69">
        <f t="shared" si="103"/>
        <v>5</v>
      </c>
      <c r="C4914" s="67"/>
      <c r="D4914" s="70"/>
      <c r="E4914" s="70"/>
      <c r="F4914" s="70"/>
      <c r="G4914" s="42"/>
      <c r="H4914" s="67"/>
      <c r="I4914" s="67"/>
      <c r="J4914" s="67"/>
      <c r="K4914" s="67"/>
      <c r="L4914" s="67"/>
      <c r="M4914" s="67"/>
      <c r="N4914" s="67"/>
      <c r="O4914" s="67"/>
      <c r="P4914" s="67"/>
      <c r="Q4914" s="67"/>
      <c r="R4914" s="34"/>
      <c r="S4914" s="34"/>
      <c r="T4914" s="34"/>
      <c r="U4914" s="34"/>
      <c r="V4914" s="34"/>
      <c r="W4914" s="34"/>
      <c r="X4914" s="34"/>
      <c r="Y4914" s="34"/>
      <c r="Z4914" s="34"/>
    </row>
    <row r="4915" spans="1:26">
      <c r="A4915" s="69">
        <f t="shared" si="102"/>
        <v>612</v>
      </c>
      <c r="B4915" s="69">
        <f t="shared" si="103"/>
        <v>6</v>
      </c>
      <c r="C4915" s="67"/>
      <c r="D4915" s="70"/>
      <c r="E4915" s="70"/>
      <c r="F4915" s="70"/>
      <c r="G4915" s="42"/>
      <c r="H4915" s="67"/>
      <c r="I4915" s="67"/>
      <c r="J4915" s="67"/>
      <c r="K4915" s="67"/>
      <c r="L4915" s="67"/>
      <c r="M4915" s="67"/>
      <c r="N4915" s="67"/>
      <c r="O4915" s="67"/>
      <c r="P4915" s="67"/>
      <c r="Q4915" s="67"/>
      <c r="R4915" s="34"/>
      <c r="S4915" s="34"/>
      <c r="T4915" s="34"/>
      <c r="U4915" s="34"/>
      <c r="V4915" s="34"/>
      <c r="W4915" s="34"/>
      <c r="X4915" s="34"/>
      <c r="Y4915" s="34"/>
      <c r="Z4915" s="34"/>
    </row>
    <row r="4916" spans="1:26">
      <c r="A4916" s="69">
        <f t="shared" si="102"/>
        <v>612</v>
      </c>
      <c r="B4916" s="69">
        <f t="shared" si="103"/>
        <v>7</v>
      </c>
      <c r="C4916" s="67"/>
      <c r="D4916" s="70"/>
      <c r="E4916" s="70"/>
      <c r="F4916" s="70"/>
      <c r="G4916" s="42"/>
      <c r="H4916" s="67"/>
      <c r="I4916" s="67"/>
      <c r="J4916" s="67"/>
      <c r="K4916" s="67"/>
      <c r="L4916" s="67"/>
      <c r="M4916" s="67"/>
      <c r="N4916" s="67"/>
      <c r="O4916" s="67"/>
      <c r="P4916" s="67"/>
      <c r="Q4916" s="67"/>
      <c r="R4916" s="34"/>
      <c r="S4916" s="34"/>
      <c r="T4916" s="34"/>
      <c r="U4916" s="34"/>
      <c r="V4916" s="34"/>
      <c r="W4916" s="34"/>
      <c r="X4916" s="34"/>
      <c r="Y4916" s="34"/>
      <c r="Z4916" s="34"/>
    </row>
    <row r="4917" spans="1:26">
      <c r="A4917" s="69">
        <f t="shared" si="102"/>
        <v>612</v>
      </c>
      <c r="B4917" s="69">
        <f t="shared" si="103"/>
        <v>8</v>
      </c>
      <c r="C4917" s="67"/>
      <c r="D4917" s="70"/>
      <c r="E4917" s="70"/>
      <c r="F4917" s="70"/>
      <c r="G4917" s="42"/>
      <c r="H4917" s="67"/>
      <c r="I4917" s="67"/>
      <c r="J4917" s="67"/>
      <c r="K4917" s="67"/>
      <c r="L4917" s="67"/>
      <c r="M4917" s="67"/>
      <c r="N4917" s="67"/>
      <c r="O4917" s="67"/>
      <c r="P4917" s="67"/>
      <c r="Q4917" s="67"/>
      <c r="R4917" s="34"/>
      <c r="S4917" s="34"/>
      <c r="T4917" s="34"/>
      <c r="U4917" s="34"/>
      <c r="V4917" s="34"/>
      <c r="W4917" s="34"/>
      <c r="X4917" s="34"/>
      <c r="Y4917" s="34"/>
      <c r="Z4917" s="34"/>
    </row>
    <row r="4918" spans="1:26">
      <c r="A4918" s="69">
        <f t="shared" si="102"/>
        <v>613</v>
      </c>
      <c r="B4918" s="69">
        <f t="shared" si="103"/>
        <v>1</v>
      </c>
      <c r="C4918" s="67"/>
      <c r="D4918" s="70"/>
      <c r="E4918" s="70"/>
      <c r="F4918" s="70"/>
      <c r="G4918" s="42"/>
      <c r="H4918" s="67"/>
      <c r="I4918" s="67"/>
      <c r="J4918" s="67"/>
      <c r="K4918" s="67"/>
      <c r="L4918" s="67"/>
      <c r="M4918" s="67"/>
      <c r="N4918" s="67"/>
      <c r="O4918" s="67"/>
      <c r="P4918" s="67"/>
      <c r="Q4918" s="67"/>
      <c r="R4918" s="34"/>
      <c r="S4918" s="34"/>
      <c r="T4918" s="34"/>
      <c r="U4918" s="34"/>
      <c r="V4918" s="34"/>
      <c r="W4918" s="34"/>
      <c r="X4918" s="34"/>
      <c r="Y4918" s="34"/>
      <c r="Z4918" s="34"/>
    </row>
    <row r="4919" spans="1:26">
      <c r="A4919" s="69">
        <f t="shared" si="102"/>
        <v>613</v>
      </c>
      <c r="B4919" s="69">
        <f t="shared" si="103"/>
        <v>2</v>
      </c>
      <c r="C4919" s="67"/>
      <c r="D4919" s="70"/>
      <c r="E4919" s="70"/>
      <c r="F4919" s="70"/>
      <c r="G4919" s="42"/>
      <c r="H4919" s="67"/>
      <c r="I4919" s="67"/>
      <c r="J4919" s="67"/>
      <c r="K4919" s="67"/>
      <c r="L4919" s="67"/>
      <c r="M4919" s="67"/>
      <c r="N4919" s="67"/>
      <c r="O4919" s="67"/>
      <c r="P4919" s="67"/>
      <c r="Q4919" s="67"/>
      <c r="R4919" s="34"/>
      <c r="S4919" s="34"/>
      <c r="T4919" s="34"/>
      <c r="U4919" s="34"/>
      <c r="V4919" s="34"/>
      <c r="W4919" s="34"/>
      <c r="X4919" s="34"/>
      <c r="Y4919" s="34"/>
      <c r="Z4919" s="34"/>
    </row>
    <row r="4920" spans="1:26">
      <c r="A4920" s="69">
        <f t="shared" si="102"/>
        <v>613</v>
      </c>
      <c r="B4920" s="69">
        <f t="shared" si="103"/>
        <v>3</v>
      </c>
      <c r="C4920" s="67"/>
      <c r="D4920" s="70"/>
      <c r="E4920" s="70"/>
      <c r="F4920" s="70"/>
      <c r="G4920" s="42"/>
      <c r="H4920" s="67"/>
      <c r="I4920" s="67"/>
      <c r="J4920" s="67"/>
      <c r="K4920" s="67"/>
      <c r="L4920" s="67"/>
      <c r="M4920" s="67"/>
      <c r="N4920" s="67"/>
      <c r="O4920" s="67"/>
      <c r="P4920" s="67"/>
      <c r="Q4920" s="67"/>
      <c r="R4920" s="34"/>
      <c r="S4920" s="34"/>
      <c r="T4920" s="34"/>
      <c r="U4920" s="34"/>
      <c r="V4920" s="34"/>
      <c r="W4920" s="34"/>
      <c r="X4920" s="34"/>
      <c r="Y4920" s="34"/>
      <c r="Z4920" s="34"/>
    </row>
    <row r="4921" spans="1:26">
      <c r="A4921" s="69">
        <f t="shared" si="102"/>
        <v>613</v>
      </c>
      <c r="B4921" s="69">
        <f t="shared" si="103"/>
        <v>4</v>
      </c>
      <c r="C4921" s="67"/>
      <c r="D4921" s="70"/>
      <c r="E4921" s="70"/>
      <c r="F4921" s="70"/>
      <c r="G4921" s="42"/>
      <c r="H4921" s="67"/>
      <c r="I4921" s="67"/>
      <c r="J4921" s="67"/>
      <c r="K4921" s="67"/>
      <c r="L4921" s="67"/>
      <c r="M4921" s="67"/>
      <c r="N4921" s="67"/>
      <c r="O4921" s="67"/>
      <c r="P4921" s="67"/>
      <c r="Q4921" s="67"/>
      <c r="R4921" s="34"/>
      <c r="S4921" s="34"/>
      <c r="T4921" s="34"/>
      <c r="U4921" s="34"/>
      <c r="V4921" s="34"/>
      <c r="W4921" s="34"/>
      <c r="X4921" s="34"/>
      <c r="Y4921" s="34"/>
      <c r="Z4921" s="34"/>
    </row>
    <row r="4922" spans="1:26">
      <c r="A4922" s="69">
        <f t="shared" si="102"/>
        <v>613</v>
      </c>
      <c r="B4922" s="69">
        <f t="shared" si="103"/>
        <v>5</v>
      </c>
      <c r="C4922" s="67"/>
      <c r="D4922" s="70"/>
      <c r="E4922" s="70"/>
      <c r="F4922" s="70"/>
      <c r="G4922" s="42"/>
      <c r="H4922" s="67"/>
      <c r="I4922" s="67"/>
      <c r="J4922" s="67"/>
      <c r="K4922" s="67"/>
      <c r="L4922" s="67"/>
      <c r="M4922" s="67"/>
      <c r="N4922" s="67"/>
      <c r="O4922" s="67"/>
      <c r="P4922" s="67"/>
      <c r="Q4922" s="67"/>
      <c r="R4922" s="34"/>
      <c r="S4922" s="34"/>
      <c r="T4922" s="34"/>
      <c r="U4922" s="34"/>
      <c r="V4922" s="34"/>
      <c r="W4922" s="34"/>
      <c r="X4922" s="34"/>
      <c r="Y4922" s="34"/>
      <c r="Z4922" s="34"/>
    </row>
    <row r="4923" spans="1:26">
      <c r="A4923" s="69">
        <f t="shared" si="102"/>
        <v>613</v>
      </c>
      <c r="B4923" s="69">
        <f t="shared" si="103"/>
        <v>6</v>
      </c>
      <c r="C4923" s="67"/>
      <c r="D4923" s="70"/>
      <c r="E4923" s="70"/>
      <c r="F4923" s="70"/>
      <c r="G4923" s="42"/>
      <c r="H4923" s="67"/>
      <c r="I4923" s="67"/>
      <c r="J4923" s="67"/>
      <c r="K4923" s="67"/>
      <c r="L4923" s="67"/>
      <c r="M4923" s="67"/>
      <c r="N4923" s="67"/>
      <c r="O4923" s="67"/>
      <c r="P4923" s="67"/>
      <c r="Q4923" s="67"/>
      <c r="R4923" s="34"/>
      <c r="S4923" s="34"/>
      <c r="T4923" s="34"/>
      <c r="U4923" s="34"/>
      <c r="V4923" s="34"/>
      <c r="W4923" s="34"/>
      <c r="X4923" s="34"/>
      <c r="Y4923" s="34"/>
      <c r="Z4923" s="34"/>
    </row>
    <row r="4924" spans="1:26">
      <c r="A4924" s="69">
        <f t="shared" si="102"/>
        <v>613</v>
      </c>
      <c r="B4924" s="69">
        <f t="shared" si="103"/>
        <v>7</v>
      </c>
      <c r="C4924" s="67"/>
      <c r="D4924" s="70"/>
      <c r="E4924" s="70"/>
      <c r="F4924" s="70"/>
      <c r="G4924" s="42"/>
      <c r="H4924" s="67"/>
      <c r="I4924" s="67"/>
      <c r="J4924" s="67"/>
      <c r="K4924" s="67"/>
      <c r="L4924" s="67"/>
      <c r="M4924" s="67"/>
      <c r="N4924" s="67"/>
      <c r="O4924" s="67"/>
      <c r="P4924" s="67"/>
      <c r="Q4924" s="67"/>
      <c r="R4924" s="34"/>
      <c r="S4924" s="34"/>
      <c r="T4924" s="34"/>
      <c r="U4924" s="34"/>
      <c r="V4924" s="34"/>
      <c r="W4924" s="34"/>
      <c r="X4924" s="34"/>
      <c r="Y4924" s="34"/>
      <c r="Z4924" s="34"/>
    </row>
    <row r="4925" spans="1:26">
      <c r="A4925" s="69">
        <f t="shared" si="102"/>
        <v>613</v>
      </c>
      <c r="B4925" s="69">
        <f t="shared" si="103"/>
        <v>8</v>
      </c>
      <c r="C4925" s="67"/>
      <c r="D4925" s="70"/>
      <c r="E4925" s="70"/>
      <c r="F4925" s="70"/>
      <c r="G4925" s="42"/>
      <c r="H4925" s="67"/>
      <c r="I4925" s="67"/>
      <c r="J4925" s="67"/>
      <c r="K4925" s="67"/>
      <c r="L4925" s="67"/>
      <c r="M4925" s="67"/>
      <c r="N4925" s="67"/>
      <c r="O4925" s="67"/>
      <c r="P4925" s="67"/>
      <c r="Q4925" s="67"/>
      <c r="R4925" s="34"/>
      <c r="S4925" s="34"/>
      <c r="T4925" s="34"/>
      <c r="U4925" s="34"/>
      <c r="V4925" s="34"/>
      <c r="W4925" s="34"/>
      <c r="X4925" s="34"/>
      <c r="Y4925" s="34"/>
      <c r="Z4925" s="34"/>
    </row>
    <row r="4926" spans="1:26">
      <c r="A4926" s="69">
        <f t="shared" ref="A4926:A4957" si="104">A4918+1</f>
        <v>614</v>
      </c>
      <c r="B4926" s="69">
        <f t="shared" ref="B4926:B4957" si="105">B4918</f>
        <v>1</v>
      </c>
      <c r="C4926" s="67"/>
      <c r="D4926" s="70"/>
      <c r="E4926" s="70"/>
      <c r="F4926" s="70"/>
      <c r="G4926" s="42"/>
      <c r="H4926" s="67"/>
      <c r="I4926" s="67"/>
      <c r="J4926" s="67"/>
      <c r="K4926" s="67"/>
      <c r="L4926" s="67"/>
      <c r="M4926" s="67"/>
      <c r="N4926" s="67"/>
      <c r="O4926" s="67"/>
      <c r="P4926" s="67"/>
      <c r="Q4926" s="67"/>
      <c r="R4926" s="34"/>
      <c r="S4926" s="34"/>
      <c r="T4926" s="34"/>
      <c r="U4926" s="34"/>
      <c r="V4926" s="34"/>
      <c r="W4926" s="34"/>
      <c r="X4926" s="34"/>
      <c r="Y4926" s="34"/>
      <c r="Z4926" s="34"/>
    </row>
    <row r="4927" spans="1:26">
      <c r="A4927" s="69">
        <f t="shared" si="104"/>
        <v>614</v>
      </c>
      <c r="B4927" s="69">
        <f t="shared" si="105"/>
        <v>2</v>
      </c>
      <c r="C4927" s="67"/>
      <c r="D4927" s="70"/>
      <c r="E4927" s="70"/>
      <c r="F4927" s="70"/>
      <c r="G4927" s="42"/>
      <c r="H4927" s="67"/>
      <c r="I4927" s="67"/>
      <c r="J4927" s="67"/>
      <c r="K4927" s="67"/>
      <c r="L4927" s="67"/>
      <c r="M4927" s="67"/>
      <c r="N4927" s="67"/>
      <c r="O4927" s="67"/>
      <c r="P4927" s="67"/>
      <c r="Q4927" s="67"/>
      <c r="R4927" s="34"/>
      <c r="S4927" s="34"/>
      <c r="T4927" s="34"/>
      <c r="U4927" s="34"/>
      <c r="V4927" s="34"/>
      <c r="W4927" s="34"/>
      <c r="X4927" s="34"/>
      <c r="Y4927" s="34"/>
      <c r="Z4927" s="34"/>
    </row>
    <row r="4928" spans="1:26">
      <c r="A4928" s="69">
        <f t="shared" si="104"/>
        <v>614</v>
      </c>
      <c r="B4928" s="69">
        <f t="shared" si="105"/>
        <v>3</v>
      </c>
      <c r="C4928" s="67"/>
      <c r="D4928" s="70"/>
      <c r="E4928" s="70"/>
      <c r="F4928" s="70"/>
      <c r="G4928" s="42"/>
      <c r="H4928" s="67"/>
      <c r="I4928" s="67"/>
      <c r="J4928" s="67"/>
      <c r="K4928" s="67"/>
      <c r="L4928" s="67"/>
      <c r="M4928" s="67"/>
      <c r="N4928" s="67"/>
      <c r="O4928" s="67"/>
      <c r="P4928" s="67"/>
      <c r="Q4928" s="67"/>
      <c r="R4928" s="34"/>
      <c r="S4928" s="34"/>
      <c r="T4928" s="34"/>
      <c r="U4928" s="34"/>
      <c r="V4928" s="34"/>
      <c r="W4928" s="34"/>
      <c r="X4928" s="34"/>
      <c r="Y4928" s="34"/>
      <c r="Z4928" s="34"/>
    </row>
    <row r="4929" spans="1:26">
      <c r="A4929" s="69">
        <f t="shared" si="104"/>
        <v>614</v>
      </c>
      <c r="B4929" s="69">
        <f t="shared" si="105"/>
        <v>4</v>
      </c>
      <c r="C4929" s="67"/>
      <c r="D4929" s="70"/>
      <c r="E4929" s="70"/>
      <c r="F4929" s="70"/>
      <c r="G4929" s="42"/>
      <c r="H4929" s="67"/>
      <c r="I4929" s="67"/>
      <c r="J4929" s="67"/>
      <c r="K4929" s="67"/>
      <c r="L4929" s="67"/>
      <c r="M4929" s="67"/>
      <c r="N4929" s="67"/>
      <c r="O4929" s="67"/>
      <c r="P4929" s="67"/>
      <c r="Q4929" s="67"/>
      <c r="R4929" s="34"/>
      <c r="S4929" s="34"/>
      <c r="T4929" s="34"/>
      <c r="U4929" s="34"/>
      <c r="V4929" s="34"/>
      <c r="W4929" s="34"/>
      <c r="X4929" s="34"/>
      <c r="Y4929" s="34"/>
      <c r="Z4929" s="34"/>
    </row>
    <row r="4930" spans="1:26">
      <c r="A4930" s="69">
        <f t="shared" si="104"/>
        <v>614</v>
      </c>
      <c r="B4930" s="69">
        <f t="shared" si="105"/>
        <v>5</v>
      </c>
      <c r="C4930" s="67"/>
      <c r="D4930" s="70"/>
      <c r="E4930" s="70"/>
      <c r="F4930" s="70"/>
      <c r="G4930" s="42"/>
      <c r="H4930" s="67"/>
      <c r="I4930" s="67"/>
      <c r="J4930" s="67"/>
      <c r="K4930" s="67"/>
      <c r="L4930" s="67"/>
      <c r="M4930" s="67"/>
      <c r="N4930" s="67"/>
      <c r="O4930" s="67"/>
      <c r="P4930" s="67"/>
      <c r="Q4930" s="67"/>
      <c r="R4930" s="34"/>
      <c r="S4930" s="34"/>
      <c r="T4930" s="34"/>
      <c r="U4930" s="34"/>
      <c r="V4930" s="34"/>
      <c r="W4930" s="34"/>
      <c r="X4930" s="34"/>
      <c r="Y4930" s="34"/>
      <c r="Z4930" s="34"/>
    </row>
    <row r="4931" spans="1:26">
      <c r="A4931" s="69">
        <f t="shared" si="104"/>
        <v>614</v>
      </c>
      <c r="B4931" s="69">
        <f t="shared" si="105"/>
        <v>6</v>
      </c>
      <c r="C4931" s="67"/>
      <c r="D4931" s="70"/>
      <c r="E4931" s="70"/>
      <c r="F4931" s="70"/>
      <c r="G4931" s="42"/>
      <c r="H4931" s="67"/>
      <c r="I4931" s="67"/>
      <c r="J4931" s="67"/>
      <c r="K4931" s="67"/>
      <c r="L4931" s="67"/>
      <c r="M4931" s="67"/>
      <c r="N4931" s="67"/>
      <c r="O4931" s="67"/>
      <c r="P4931" s="67"/>
      <c r="Q4931" s="67"/>
      <c r="R4931" s="34"/>
      <c r="S4931" s="34"/>
      <c r="T4931" s="34"/>
      <c r="U4931" s="34"/>
      <c r="V4931" s="34"/>
      <c r="W4931" s="34"/>
      <c r="X4931" s="34"/>
      <c r="Y4931" s="34"/>
      <c r="Z4931" s="34"/>
    </row>
    <row r="4932" spans="1:26">
      <c r="A4932" s="69">
        <f t="shared" si="104"/>
        <v>614</v>
      </c>
      <c r="B4932" s="69">
        <f t="shared" si="105"/>
        <v>7</v>
      </c>
      <c r="C4932" s="67"/>
      <c r="D4932" s="70"/>
      <c r="E4932" s="70"/>
      <c r="F4932" s="70"/>
      <c r="G4932" s="42"/>
      <c r="H4932" s="67"/>
      <c r="I4932" s="67"/>
      <c r="J4932" s="67"/>
      <c r="K4932" s="67"/>
      <c r="L4932" s="67"/>
      <c r="M4932" s="67"/>
      <c r="N4932" s="67"/>
      <c r="O4932" s="67"/>
      <c r="P4932" s="67"/>
      <c r="Q4932" s="67"/>
      <c r="R4932" s="34"/>
      <c r="S4932" s="34"/>
      <c r="T4932" s="34"/>
      <c r="U4932" s="34"/>
      <c r="V4932" s="34"/>
      <c r="W4932" s="34"/>
      <c r="X4932" s="34"/>
      <c r="Y4932" s="34"/>
      <c r="Z4932" s="34"/>
    </row>
    <row r="4933" spans="1:26">
      <c r="A4933" s="69">
        <f t="shared" si="104"/>
        <v>614</v>
      </c>
      <c r="B4933" s="69">
        <f t="shared" si="105"/>
        <v>8</v>
      </c>
      <c r="C4933" s="67"/>
      <c r="D4933" s="70"/>
      <c r="E4933" s="70"/>
      <c r="F4933" s="70"/>
      <c r="G4933" s="42"/>
      <c r="H4933" s="67"/>
      <c r="I4933" s="67"/>
      <c r="J4933" s="67"/>
      <c r="K4933" s="67"/>
      <c r="L4933" s="67"/>
      <c r="M4933" s="67"/>
      <c r="N4933" s="67"/>
      <c r="O4933" s="67"/>
      <c r="P4933" s="67"/>
      <c r="Q4933" s="67"/>
      <c r="R4933" s="34"/>
      <c r="S4933" s="34"/>
      <c r="T4933" s="34"/>
      <c r="U4933" s="34"/>
      <c r="V4933" s="34"/>
      <c r="W4933" s="34"/>
      <c r="X4933" s="34"/>
      <c r="Y4933" s="34"/>
      <c r="Z4933" s="34"/>
    </row>
    <row r="4934" spans="1:26">
      <c r="A4934" s="69">
        <f t="shared" si="104"/>
        <v>615</v>
      </c>
      <c r="B4934" s="69">
        <f t="shared" si="105"/>
        <v>1</v>
      </c>
      <c r="C4934" s="67"/>
      <c r="D4934" s="70"/>
      <c r="E4934" s="70"/>
      <c r="F4934" s="70"/>
      <c r="G4934" s="42"/>
      <c r="H4934" s="67"/>
      <c r="I4934" s="67"/>
      <c r="J4934" s="67"/>
      <c r="K4934" s="67"/>
      <c r="L4934" s="67"/>
      <c r="M4934" s="67"/>
      <c r="N4934" s="67"/>
      <c r="O4934" s="67"/>
      <c r="P4934" s="67"/>
      <c r="Q4934" s="67"/>
      <c r="R4934" s="34"/>
      <c r="S4934" s="34"/>
      <c r="T4934" s="34"/>
      <c r="U4934" s="34"/>
      <c r="V4934" s="34"/>
      <c r="W4934" s="34"/>
      <c r="X4934" s="34"/>
      <c r="Y4934" s="34"/>
      <c r="Z4934" s="34"/>
    </row>
    <row r="4935" spans="1:26">
      <c r="A4935" s="69">
        <f t="shared" si="104"/>
        <v>615</v>
      </c>
      <c r="B4935" s="69">
        <f t="shared" si="105"/>
        <v>2</v>
      </c>
      <c r="C4935" s="67"/>
      <c r="D4935" s="70"/>
      <c r="E4935" s="70"/>
      <c r="F4935" s="70"/>
      <c r="G4935" s="42"/>
      <c r="H4935" s="67"/>
      <c r="I4935" s="67"/>
      <c r="J4935" s="67"/>
      <c r="K4935" s="67"/>
      <c r="L4935" s="67"/>
      <c r="M4935" s="67"/>
      <c r="N4935" s="67"/>
      <c r="O4935" s="67"/>
      <c r="P4935" s="67"/>
      <c r="Q4935" s="67"/>
      <c r="R4935" s="34"/>
      <c r="S4935" s="34"/>
      <c r="T4935" s="34"/>
      <c r="U4935" s="34"/>
      <c r="V4935" s="34"/>
      <c r="W4935" s="34"/>
      <c r="X4935" s="34"/>
      <c r="Y4935" s="34"/>
      <c r="Z4935" s="34"/>
    </row>
    <row r="4936" spans="1:26">
      <c r="A4936" s="69">
        <f t="shared" si="104"/>
        <v>615</v>
      </c>
      <c r="B4936" s="69">
        <f t="shared" si="105"/>
        <v>3</v>
      </c>
      <c r="C4936" s="67"/>
      <c r="D4936" s="70"/>
      <c r="E4936" s="70"/>
      <c r="F4936" s="70"/>
      <c r="G4936" s="42"/>
      <c r="H4936" s="67"/>
      <c r="I4936" s="67"/>
      <c r="J4936" s="67"/>
      <c r="K4936" s="67"/>
      <c r="L4936" s="67"/>
      <c r="M4936" s="67"/>
      <c r="N4936" s="67"/>
      <c r="O4936" s="67"/>
      <c r="P4936" s="67"/>
      <c r="Q4936" s="67"/>
      <c r="R4936" s="34"/>
      <c r="S4936" s="34"/>
      <c r="T4936" s="34"/>
      <c r="U4936" s="34"/>
      <c r="V4936" s="34"/>
      <c r="W4936" s="34"/>
      <c r="X4936" s="34"/>
      <c r="Y4936" s="34"/>
      <c r="Z4936" s="34"/>
    </row>
    <row r="4937" spans="1:26">
      <c r="A4937" s="69">
        <f t="shared" si="104"/>
        <v>615</v>
      </c>
      <c r="B4937" s="69">
        <f t="shared" si="105"/>
        <v>4</v>
      </c>
      <c r="C4937" s="67"/>
      <c r="D4937" s="70"/>
      <c r="E4937" s="70"/>
      <c r="F4937" s="70"/>
      <c r="G4937" s="42"/>
      <c r="H4937" s="67"/>
      <c r="I4937" s="67"/>
      <c r="J4937" s="67"/>
      <c r="K4937" s="67"/>
      <c r="L4937" s="67"/>
      <c r="M4937" s="67"/>
      <c r="N4937" s="67"/>
      <c r="O4937" s="67"/>
      <c r="P4937" s="67"/>
      <c r="Q4937" s="67"/>
      <c r="R4937" s="34"/>
      <c r="S4937" s="34"/>
      <c r="T4937" s="34"/>
      <c r="U4937" s="34"/>
      <c r="V4937" s="34"/>
      <c r="W4937" s="34"/>
      <c r="X4937" s="34"/>
      <c r="Y4937" s="34"/>
      <c r="Z4937" s="34"/>
    </row>
    <row r="4938" spans="1:26">
      <c r="A4938" s="69">
        <f t="shared" si="104"/>
        <v>615</v>
      </c>
      <c r="B4938" s="69">
        <f t="shared" si="105"/>
        <v>5</v>
      </c>
      <c r="C4938" s="67"/>
      <c r="D4938" s="70"/>
      <c r="E4938" s="70"/>
      <c r="F4938" s="70"/>
      <c r="G4938" s="42"/>
      <c r="H4938" s="67"/>
      <c r="I4938" s="67"/>
      <c r="J4938" s="67"/>
      <c r="K4938" s="67"/>
      <c r="L4938" s="67"/>
      <c r="M4938" s="67"/>
      <c r="N4938" s="67"/>
      <c r="O4938" s="67"/>
      <c r="P4938" s="67"/>
      <c r="Q4938" s="67"/>
      <c r="R4938" s="34"/>
      <c r="S4938" s="34"/>
      <c r="T4938" s="34"/>
      <c r="U4938" s="34"/>
      <c r="V4938" s="34"/>
      <c r="W4938" s="34"/>
      <c r="X4938" s="34"/>
      <c r="Y4938" s="34"/>
      <c r="Z4938" s="34"/>
    </row>
    <row r="4939" spans="1:26">
      <c r="A4939" s="69">
        <f t="shared" si="104"/>
        <v>615</v>
      </c>
      <c r="B4939" s="69">
        <f t="shared" si="105"/>
        <v>6</v>
      </c>
      <c r="C4939" s="67"/>
      <c r="D4939" s="70"/>
      <c r="E4939" s="70"/>
      <c r="F4939" s="70"/>
      <c r="G4939" s="42"/>
      <c r="H4939" s="67"/>
      <c r="I4939" s="67"/>
      <c r="J4939" s="67"/>
      <c r="K4939" s="67"/>
      <c r="L4939" s="67"/>
      <c r="M4939" s="67"/>
      <c r="N4939" s="67"/>
      <c r="O4939" s="67"/>
      <c r="P4939" s="67"/>
      <c r="Q4939" s="67"/>
      <c r="R4939" s="34"/>
      <c r="S4939" s="34"/>
      <c r="T4939" s="34"/>
      <c r="U4939" s="34"/>
      <c r="V4939" s="34"/>
      <c r="W4939" s="34"/>
      <c r="X4939" s="34"/>
      <c r="Y4939" s="34"/>
      <c r="Z4939" s="34"/>
    </row>
    <row r="4940" spans="1:26">
      <c r="A4940" s="69">
        <f t="shared" si="104"/>
        <v>615</v>
      </c>
      <c r="B4940" s="69">
        <f t="shared" si="105"/>
        <v>7</v>
      </c>
      <c r="C4940" s="67"/>
      <c r="D4940" s="70"/>
      <c r="E4940" s="70"/>
      <c r="F4940" s="70"/>
      <c r="G4940" s="42"/>
      <c r="H4940" s="67"/>
      <c r="I4940" s="67"/>
      <c r="J4940" s="67"/>
      <c r="K4940" s="67"/>
      <c r="L4940" s="67"/>
      <c r="M4940" s="67"/>
      <c r="N4940" s="67"/>
      <c r="O4940" s="67"/>
      <c r="P4940" s="67"/>
      <c r="Q4940" s="67"/>
      <c r="R4940" s="34"/>
      <c r="S4940" s="34"/>
      <c r="T4940" s="34"/>
      <c r="U4940" s="34"/>
      <c r="V4940" s="34"/>
      <c r="W4940" s="34"/>
      <c r="X4940" s="34"/>
      <c r="Y4940" s="34"/>
      <c r="Z4940" s="34"/>
    </row>
    <row r="4941" spans="1:26">
      <c r="A4941" s="69">
        <f t="shared" si="104"/>
        <v>615</v>
      </c>
      <c r="B4941" s="69">
        <f t="shared" si="105"/>
        <v>8</v>
      </c>
      <c r="C4941" s="67"/>
      <c r="D4941" s="70"/>
      <c r="E4941" s="70"/>
      <c r="F4941" s="70"/>
      <c r="G4941" s="42"/>
      <c r="H4941" s="67"/>
      <c r="I4941" s="67"/>
      <c r="J4941" s="67"/>
      <c r="K4941" s="67"/>
      <c r="L4941" s="67"/>
      <c r="M4941" s="67"/>
      <c r="N4941" s="67"/>
      <c r="O4941" s="67"/>
      <c r="P4941" s="67"/>
      <c r="Q4941" s="67"/>
      <c r="R4941" s="34"/>
      <c r="S4941" s="34"/>
      <c r="T4941" s="34"/>
      <c r="U4941" s="34"/>
      <c r="V4941" s="34"/>
      <c r="W4941" s="34"/>
      <c r="X4941" s="34"/>
      <c r="Y4941" s="34"/>
      <c r="Z4941" s="34"/>
    </row>
    <row r="4942" spans="1:26">
      <c r="A4942" s="69">
        <f t="shared" si="104"/>
        <v>616</v>
      </c>
      <c r="B4942" s="69">
        <f t="shared" si="105"/>
        <v>1</v>
      </c>
      <c r="C4942" s="67"/>
      <c r="D4942" s="70"/>
      <c r="E4942" s="70"/>
      <c r="F4942" s="70"/>
      <c r="G4942" s="42"/>
      <c r="H4942" s="67"/>
      <c r="I4942" s="67"/>
      <c r="J4942" s="67"/>
      <c r="K4942" s="67"/>
      <c r="L4942" s="67"/>
      <c r="M4942" s="67"/>
      <c r="N4942" s="67"/>
      <c r="O4942" s="67"/>
      <c r="P4942" s="67"/>
      <c r="Q4942" s="67"/>
      <c r="R4942" s="34"/>
      <c r="S4942" s="34"/>
      <c r="T4942" s="34"/>
      <c r="U4942" s="34"/>
      <c r="V4942" s="34"/>
      <c r="W4942" s="34"/>
      <c r="X4942" s="34"/>
      <c r="Y4942" s="34"/>
      <c r="Z4942" s="34"/>
    </row>
    <row r="4943" spans="1:26">
      <c r="A4943" s="69">
        <f t="shared" si="104"/>
        <v>616</v>
      </c>
      <c r="B4943" s="69">
        <f t="shared" si="105"/>
        <v>2</v>
      </c>
      <c r="C4943" s="67"/>
      <c r="D4943" s="70"/>
      <c r="E4943" s="70"/>
      <c r="F4943" s="70"/>
      <c r="G4943" s="42"/>
      <c r="H4943" s="67"/>
      <c r="I4943" s="67"/>
      <c r="J4943" s="67"/>
      <c r="K4943" s="67"/>
      <c r="L4943" s="67"/>
      <c r="M4943" s="67"/>
      <c r="N4943" s="67"/>
      <c r="O4943" s="67"/>
      <c r="P4943" s="67"/>
      <c r="Q4943" s="67"/>
      <c r="R4943" s="34"/>
      <c r="S4943" s="34"/>
      <c r="T4943" s="34"/>
      <c r="U4943" s="34"/>
      <c r="V4943" s="34"/>
      <c r="W4943" s="34"/>
      <c r="X4943" s="34"/>
      <c r="Y4943" s="34"/>
      <c r="Z4943" s="34"/>
    </row>
    <row r="4944" spans="1:26">
      <c r="A4944" s="69">
        <f t="shared" si="104"/>
        <v>616</v>
      </c>
      <c r="B4944" s="69">
        <f t="shared" si="105"/>
        <v>3</v>
      </c>
      <c r="C4944" s="67"/>
      <c r="D4944" s="70"/>
      <c r="E4944" s="70"/>
      <c r="F4944" s="70"/>
      <c r="G4944" s="42"/>
      <c r="H4944" s="67"/>
      <c r="I4944" s="67"/>
      <c r="J4944" s="67"/>
      <c r="K4944" s="67"/>
      <c r="L4944" s="67"/>
      <c r="M4944" s="67"/>
      <c r="N4944" s="67"/>
      <c r="O4944" s="67"/>
      <c r="P4944" s="67"/>
      <c r="Q4944" s="67"/>
      <c r="R4944" s="34"/>
      <c r="S4944" s="34"/>
      <c r="T4944" s="34"/>
      <c r="U4944" s="34"/>
      <c r="V4944" s="34"/>
      <c r="W4944" s="34"/>
      <c r="X4944" s="34"/>
      <c r="Y4944" s="34"/>
      <c r="Z4944" s="34"/>
    </row>
    <row r="4945" spans="1:26">
      <c r="A4945" s="69">
        <f t="shared" si="104"/>
        <v>616</v>
      </c>
      <c r="B4945" s="69">
        <f t="shared" si="105"/>
        <v>4</v>
      </c>
      <c r="C4945" s="67"/>
      <c r="D4945" s="70"/>
      <c r="E4945" s="70"/>
      <c r="F4945" s="70"/>
      <c r="G4945" s="42"/>
      <c r="H4945" s="67"/>
      <c r="I4945" s="67"/>
      <c r="J4945" s="67"/>
      <c r="K4945" s="67"/>
      <c r="L4945" s="67"/>
      <c r="M4945" s="67"/>
      <c r="N4945" s="67"/>
      <c r="O4945" s="67"/>
      <c r="P4945" s="67"/>
      <c r="Q4945" s="67"/>
      <c r="R4945" s="34"/>
      <c r="S4945" s="34"/>
      <c r="T4945" s="34"/>
      <c r="U4945" s="34"/>
      <c r="V4945" s="34"/>
      <c r="W4945" s="34"/>
      <c r="X4945" s="34"/>
      <c r="Y4945" s="34"/>
      <c r="Z4945" s="34"/>
    </row>
    <row r="4946" spans="1:26">
      <c r="A4946" s="69">
        <f t="shared" si="104"/>
        <v>616</v>
      </c>
      <c r="B4946" s="69">
        <f t="shared" si="105"/>
        <v>5</v>
      </c>
      <c r="C4946" s="67"/>
      <c r="D4946" s="70"/>
      <c r="E4946" s="70"/>
      <c r="F4946" s="70"/>
      <c r="G4946" s="42"/>
      <c r="H4946" s="67"/>
      <c r="I4946" s="67"/>
      <c r="J4946" s="67"/>
      <c r="K4946" s="67"/>
      <c r="L4946" s="67"/>
      <c r="M4946" s="67"/>
      <c r="N4946" s="67"/>
      <c r="O4946" s="67"/>
      <c r="P4946" s="67"/>
      <c r="Q4946" s="67"/>
      <c r="R4946" s="34"/>
      <c r="S4946" s="34"/>
      <c r="T4946" s="34"/>
      <c r="U4946" s="34"/>
      <c r="V4946" s="34"/>
      <c r="W4946" s="34"/>
      <c r="X4946" s="34"/>
      <c r="Y4946" s="34"/>
      <c r="Z4946" s="34"/>
    </row>
    <row r="4947" spans="1:26">
      <c r="A4947" s="69">
        <f t="shared" si="104"/>
        <v>616</v>
      </c>
      <c r="B4947" s="69">
        <f t="shared" si="105"/>
        <v>6</v>
      </c>
      <c r="C4947" s="67"/>
      <c r="D4947" s="70"/>
      <c r="E4947" s="70"/>
      <c r="F4947" s="70"/>
      <c r="G4947" s="42"/>
      <c r="H4947" s="67"/>
      <c r="I4947" s="67"/>
      <c r="J4947" s="67"/>
      <c r="K4947" s="67"/>
      <c r="L4947" s="67"/>
      <c r="M4947" s="67"/>
      <c r="N4947" s="67"/>
      <c r="O4947" s="67"/>
      <c r="P4947" s="67"/>
      <c r="Q4947" s="67"/>
      <c r="R4947" s="34"/>
      <c r="S4947" s="34"/>
      <c r="T4947" s="34"/>
      <c r="U4947" s="34"/>
      <c r="V4947" s="34"/>
      <c r="W4947" s="34"/>
      <c r="X4947" s="34"/>
      <c r="Y4947" s="34"/>
      <c r="Z4947" s="34"/>
    </row>
    <row r="4948" spans="1:26">
      <c r="A4948" s="69">
        <f t="shared" si="104"/>
        <v>616</v>
      </c>
      <c r="B4948" s="69">
        <f t="shared" si="105"/>
        <v>7</v>
      </c>
      <c r="C4948" s="67"/>
      <c r="D4948" s="70"/>
      <c r="E4948" s="70"/>
      <c r="F4948" s="70"/>
      <c r="G4948" s="42"/>
      <c r="H4948" s="67"/>
      <c r="I4948" s="67"/>
      <c r="J4948" s="67"/>
      <c r="K4948" s="67"/>
      <c r="L4948" s="67"/>
      <c r="M4948" s="67"/>
      <c r="N4948" s="67"/>
      <c r="O4948" s="67"/>
      <c r="P4948" s="67"/>
      <c r="Q4948" s="67"/>
      <c r="R4948" s="34"/>
      <c r="S4948" s="34"/>
      <c r="T4948" s="34"/>
      <c r="U4948" s="34"/>
      <c r="V4948" s="34"/>
      <c r="W4948" s="34"/>
      <c r="X4948" s="34"/>
      <c r="Y4948" s="34"/>
      <c r="Z4948" s="34"/>
    </row>
    <row r="4949" spans="1:26">
      <c r="A4949" s="69">
        <f t="shared" si="104"/>
        <v>616</v>
      </c>
      <c r="B4949" s="69">
        <f t="shared" si="105"/>
        <v>8</v>
      </c>
      <c r="C4949" s="67"/>
      <c r="D4949" s="70"/>
      <c r="E4949" s="70"/>
      <c r="F4949" s="70"/>
      <c r="G4949" s="42"/>
      <c r="H4949" s="67"/>
      <c r="I4949" s="67"/>
      <c r="J4949" s="67"/>
      <c r="K4949" s="67"/>
      <c r="L4949" s="67"/>
      <c r="M4949" s="67"/>
      <c r="N4949" s="67"/>
      <c r="O4949" s="67"/>
      <c r="P4949" s="67"/>
      <c r="Q4949" s="67"/>
      <c r="R4949" s="34"/>
      <c r="S4949" s="34"/>
      <c r="T4949" s="34"/>
      <c r="U4949" s="34"/>
      <c r="V4949" s="34"/>
      <c r="W4949" s="34"/>
      <c r="X4949" s="34"/>
      <c r="Y4949" s="34"/>
      <c r="Z4949" s="34"/>
    </row>
    <row r="4950" spans="1:26">
      <c r="A4950" s="69">
        <f t="shared" si="104"/>
        <v>617</v>
      </c>
      <c r="B4950" s="69">
        <f t="shared" si="105"/>
        <v>1</v>
      </c>
      <c r="C4950" s="67"/>
      <c r="D4950" s="70"/>
      <c r="E4950" s="70"/>
      <c r="F4950" s="70"/>
      <c r="G4950" s="42"/>
      <c r="H4950" s="67"/>
      <c r="I4950" s="67"/>
      <c r="J4950" s="67"/>
      <c r="K4950" s="67"/>
      <c r="L4950" s="67"/>
      <c r="M4950" s="67"/>
      <c r="N4950" s="67"/>
      <c r="O4950" s="67"/>
      <c r="P4950" s="67"/>
      <c r="Q4950" s="67"/>
      <c r="R4950" s="34"/>
      <c r="S4950" s="34"/>
      <c r="T4950" s="34"/>
      <c r="U4950" s="34"/>
      <c r="V4950" s="34"/>
      <c r="W4950" s="34"/>
      <c r="X4950" s="34"/>
      <c r="Y4950" s="34"/>
      <c r="Z4950" s="34"/>
    </row>
    <row r="4951" spans="1:26">
      <c r="A4951" s="69">
        <f t="shared" si="104"/>
        <v>617</v>
      </c>
      <c r="B4951" s="69">
        <f t="shared" si="105"/>
        <v>2</v>
      </c>
      <c r="C4951" s="67"/>
      <c r="D4951" s="70"/>
      <c r="E4951" s="70"/>
      <c r="F4951" s="70"/>
      <c r="G4951" s="42"/>
      <c r="H4951" s="67"/>
      <c r="I4951" s="67"/>
      <c r="J4951" s="67"/>
      <c r="K4951" s="67"/>
      <c r="L4951" s="67"/>
      <c r="M4951" s="67"/>
      <c r="N4951" s="67"/>
      <c r="O4951" s="67"/>
      <c r="P4951" s="67"/>
      <c r="Q4951" s="67"/>
      <c r="R4951" s="34"/>
      <c r="S4951" s="34"/>
      <c r="T4951" s="34"/>
      <c r="U4951" s="34"/>
      <c r="V4951" s="34"/>
      <c r="W4951" s="34"/>
      <c r="X4951" s="34"/>
      <c r="Y4951" s="34"/>
      <c r="Z4951" s="34"/>
    </row>
    <row r="4952" spans="1:26">
      <c r="A4952" s="69">
        <f t="shared" si="104"/>
        <v>617</v>
      </c>
      <c r="B4952" s="69">
        <f t="shared" si="105"/>
        <v>3</v>
      </c>
      <c r="C4952" s="67"/>
      <c r="D4952" s="70"/>
      <c r="E4952" s="70"/>
      <c r="F4952" s="70"/>
      <c r="G4952" s="42"/>
      <c r="H4952" s="67"/>
      <c r="I4952" s="67"/>
      <c r="J4952" s="67"/>
      <c r="K4952" s="67"/>
      <c r="L4952" s="67"/>
      <c r="M4952" s="67"/>
      <c r="N4952" s="67"/>
      <c r="O4952" s="67"/>
      <c r="P4952" s="67"/>
      <c r="Q4952" s="67"/>
      <c r="R4952" s="34"/>
      <c r="S4952" s="34"/>
      <c r="T4952" s="34"/>
      <c r="U4952" s="34"/>
      <c r="V4952" s="34"/>
      <c r="W4952" s="34"/>
      <c r="X4952" s="34"/>
      <c r="Y4952" s="34"/>
      <c r="Z4952" s="34"/>
    </row>
    <row r="4953" spans="1:26">
      <c r="A4953" s="69">
        <f t="shared" si="104"/>
        <v>617</v>
      </c>
      <c r="B4953" s="69">
        <f t="shared" si="105"/>
        <v>4</v>
      </c>
      <c r="C4953" s="67"/>
      <c r="D4953" s="70"/>
      <c r="E4953" s="70"/>
      <c r="F4953" s="70"/>
      <c r="G4953" s="42"/>
      <c r="H4953" s="67"/>
      <c r="I4953" s="67"/>
      <c r="J4953" s="67"/>
      <c r="K4953" s="67"/>
      <c r="L4953" s="67"/>
      <c r="M4953" s="67"/>
      <c r="N4953" s="67"/>
      <c r="O4953" s="67"/>
      <c r="P4953" s="67"/>
      <c r="Q4953" s="67"/>
      <c r="R4953" s="34"/>
      <c r="S4953" s="34"/>
      <c r="T4953" s="34"/>
      <c r="U4953" s="34"/>
      <c r="V4953" s="34"/>
      <c r="W4953" s="34"/>
      <c r="X4953" s="34"/>
      <c r="Y4953" s="34"/>
      <c r="Z4953" s="34"/>
    </row>
    <row r="4954" spans="1:26">
      <c r="A4954" s="69">
        <f t="shared" si="104"/>
        <v>617</v>
      </c>
      <c r="B4954" s="69">
        <f t="shared" si="105"/>
        <v>5</v>
      </c>
      <c r="C4954" s="67"/>
      <c r="D4954" s="70"/>
      <c r="E4954" s="70"/>
      <c r="F4954" s="70"/>
      <c r="G4954" s="42"/>
      <c r="H4954" s="67"/>
      <c r="I4954" s="67"/>
      <c r="J4954" s="67"/>
      <c r="K4954" s="67"/>
      <c r="L4954" s="67"/>
      <c r="M4954" s="67"/>
      <c r="N4954" s="67"/>
      <c r="O4954" s="67"/>
      <c r="P4954" s="67"/>
      <c r="Q4954" s="67"/>
      <c r="R4954" s="34"/>
      <c r="S4954" s="34"/>
      <c r="T4954" s="34"/>
      <c r="U4954" s="34"/>
      <c r="V4954" s="34"/>
      <c r="W4954" s="34"/>
      <c r="X4954" s="34"/>
      <c r="Y4954" s="34"/>
      <c r="Z4954" s="34"/>
    </row>
    <row r="4955" spans="1:26">
      <c r="A4955" s="69">
        <f t="shared" si="104"/>
        <v>617</v>
      </c>
      <c r="B4955" s="69">
        <f t="shared" si="105"/>
        <v>6</v>
      </c>
      <c r="C4955" s="67"/>
      <c r="D4955" s="70"/>
      <c r="E4955" s="70"/>
      <c r="F4955" s="70"/>
      <c r="G4955" s="42"/>
      <c r="H4955" s="67"/>
      <c r="I4955" s="67"/>
      <c r="J4955" s="67"/>
      <c r="K4955" s="67"/>
      <c r="L4955" s="67"/>
      <c r="M4955" s="67"/>
      <c r="N4955" s="67"/>
      <c r="O4955" s="67"/>
      <c r="P4955" s="67"/>
      <c r="Q4955" s="67"/>
      <c r="R4955" s="34"/>
      <c r="S4955" s="34"/>
      <c r="T4955" s="34"/>
      <c r="U4955" s="34"/>
      <c r="V4955" s="34"/>
      <c r="W4955" s="34"/>
      <c r="X4955" s="34"/>
      <c r="Y4955" s="34"/>
      <c r="Z4955" s="34"/>
    </row>
    <row r="4956" spans="1:26">
      <c r="A4956" s="69">
        <f t="shared" si="104"/>
        <v>617</v>
      </c>
      <c r="B4956" s="69">
        <f t="shared" si="105"/>
        <v>7</v>
      </c>
      <c r="C4956" s="67"/>
      <c r="D4956" s="70"/>
      <c r="E4956" s="70"/>
      <c r="F4956" s="70"/>
      <c r="G4956" s="42"/>
      <c r="H4956" s="67"/>
      <c r="I4956" s="67"/>
      <c r="J4956" s="67"/>
      <c r="K4956" s="67"/>
      <c r="L4956" s="67"/>
      <c r="M4956" s="67"/>
      <c r="N4956" s="67"/>
      <c r="O4956" s="67"/>
      <c r="P4956" s="67"/>
      <c r="Q4956" s="67"/>
      <c r="R4956" s="34"/>
      <c r="S4956" s="34"/>
      <c r="T4956" s="34"/>
      <c r="U4956" s="34"/>
      <c r="V4956" s="34"/>
      <c r="W4956" s="34"/>
      <c r="X4956" s="34"/>
      <c r="Y4956" s="34"/>
      <c r="Z4956" s="34"/>
    </row>
    <row r="4957" spans="1:26">
      <c r="A4957" s="69">
        <f t="shared" si="104"/>
        <v>617</v>
      </c>
      <c r="B4957" s="69">
        <f t="shared" si="105"/>
        <v>8</v>
      </c>
      <c r="C4957" s="67"/>
      <c r="D4957" s="70"/>
      <c r="E4957" s="70"/>
      <c r="F4957" s="70"/>
      <c r="G4957" s="42"/>
      <c r="H4957" s="67"/>
      <c r="I4957" s="67"/>
      <c r="J4957" s="67"/>
      <c r="K4957" s="67"/>
      <c r="L4957" s="67"/>
      <c r="M4957" s="67"/>
      <c r="N4957" s="67"/>
      <c r="O4957" s="67"/>
      <c r="P4957" s="67"/>
      <c r="Q4957" s="67"/>
      <c r="R4957" s="34"/>
      <c r="S4957" s="34"/>
      <c r="T4957" s="34"/>
      <c r="U4957" s="34"/>
      <c r="V4957" s="34"/>
      <c r="W4957" s="34"/>
      <c r="X4957" s="34"/>
      <c r="Y4957" s="34"/>
      <c r="Z4957" s="34"/>
    </row>
    <row r="4958" spans="1:26">
      <c r="A4958" s="69">
        <f t="shared" ref="A4958:A4981" si="106">A4950+1</f>
        <v>618</v>
      </c>
      <c r="B4958" s="69">
        <f t="shared" ref="B4958:B4981" si="107">B4950</f>
        <v>1</v>
      </c>
      <c r="C4958" s="67"/>
      <c r="D4958" s="70"/>
      <c r="E4958" s="70"/>
      <c r="F4958" s="70"/>
      <c r="G4958" s="42"/>
      <c r="H4958" s="67"/>
      <c r="I4958" s="67"/>
      <c r="J4958" s="67"/>
      <c r="K4958" s="67"/>
      <c r="L4958" s="67"/>
      <c r="M4958" s="67"/>
      <c r="N4958" s="67"/>
      <c r="O4958" s="67"/>
      <c r="P4958" s="67"/>
      <c r="Q4958" s="67"/>
      <c r="R4958" s="34"/>
      <c r="S4958" s="34"/>
      <c r="T4958" s="34"/>
      <c r="U4958" s="34"/>
      <c r="V4958" s="34"/>
      <c r="W4958" s="34"/>
      <c r="X4958" s="34"/>
      <c r="Y4958" s="34"/>
      <c r="Z4958" s="34"/>
    </row>
    <row r="4959" spans="1:26">
      <c r="A4959" s="69">
        <f t="shared" si="106"/>
        <v>618</v>
      </c>
      <c r="B4959" s="69">
        <f t="shared" si="107"/>
        <v>2</v>
      </c>
      <c r="C4959" s="67"/>
      <c r="D4959" s="70"/>
      <c r="E4959" s="70"/>
      <c r="F4959" s="70"/>
      <c r="G4959" s="42"/>
      <c r="H4959" s="67"/>
      <c r="I4959" s="67"/>
      <c r="J4959" s="67"/>
      <c r="K4959" s="67"/>
      <c r="L4959" s="67"/>
      <c r="M4959" s="67"/>
      <c r="N4959" s="67"/>
      <c r="O4959" s="67"/>
      <c r="P4959" s="67"/>
      <c r="Q4959" s="67"/>
      <c r="R4959" s="34"/>
      <c r="S4959" s="34"/>
      <c r="T4959" s="34"/>
      <c r="U4959" s="34"/>
      <c r="V4959" s="34"/>
      <c r="W4959" s="34"/>
      <c r="X4959" s="34"/>
      <c r="Y4959" s="34"/>
      <c r="Z4959" s="34"/>
    </row>
    <row r="4960" spans="1:26">
      <c r="A4960" s="69">
        <f t="shared" si="106"/>
        <v>618</v>
      </c>
      <c r="B4960" s="69">
        <f t="shared" si="107"/>
        <v>3</v>
      </c>
      <c r="C4960" s="67"/>
      <c r="D4960" s="70"/>
      <c r="E4960" s="70"/>
      <c r="F4960" s="70"/>
      <c r="G4960" s="42"/>
      <c r="H4960" s="67"/>
      <c r="I4960" s="67"/>
      <c r="J4960" s="67"/>
      <c r="K4960" s="67"/>
      <c r="L4960" s="67"/>
      <c r="M4960" s="67"/>
      <c r="N4960" s="67"/>
      <c r="O4960" s="67"/>
      <c r="P4960" s="67"/>
      <c r="Q4960" s="67"/>
      <c r="R4960" s="34"/>
      <c r="S4960" s="34"/>
      <c r="T4960" s="34"/>
      <c r="U4960" s="34"/>
      <c r="V4960" s="34"/>
      <c r="W4960" s="34"/>
      <c r="X4960" s="34"/>
      <c r="Y4960" s="34"/>
      <c r="Z4960" s="34"/>
    </row>
    <row r="4961" spans="1:26">
      <c r="A4961" s="69">
        <f t="shared" si="106"/>
        <v>618</v>
      </c>
      <c r="B4961" s="69">
        <f t="shared" si="107"/>
        <v>4</v>
      </c>
      <c r="C4961" s="67"/>
      <c r="D4961" s="70"/>
      <c r="E4961" s="70"/>
      <c r="F4961" s="70"/>
      <c r="G4961" s="42"/>
      <c r="H4961" s="67"/>
      <c r="I4961" s="67"/>
      <c r="J4961" s="67"/>
      <c r="K4961" s="67"/>
      <c r="L4961" s="67"/>
      <c r="M4961" s="67"/>
      <c r="N4961" s="67"/>
      <c r="O4961" s="67"/>
      <c r="P4961" s="67"/>
      <c r="Q4961" s="67"/>
      <c r="R4961" s="34"/>
      <c r="S4961" s="34"/>
      <c r="T4961" s="34"/>
      <c r="U4961" s="34"/>
      <c r="V4961" s="34"/>
      <c r="W4961" s="34"/>
      <c r="X4961" s="34"/>
      <c r="Y4961" s="34"/>
      <c r="Z4961" s="34"/>
    </row>
    <row r="4962" spans="1:26">
      <c r="A4962" s="69">
        <f t="shared" si="106"/>
        <v>618</v>
      </c>
      <c r="B4962" s="69">
        <f t="shared" si="107"/>
        <v>5</v>
      </c>
      <c r="C4962" s="67"/>
      <c r="D4962" s="70"/>
      <c r="E4962" s="70"/>
      <c r="F4962" s="70"/>
      <c r="G4962" s="42"/>
      <c r="H4962" s="67"/>
      <c r="I4962" s="67"/>
      <c r="J4962" s="67"/>
      <c r="K4962" s="67"/>
      <c r="L4962" s="67"/>
      <c r="M4962" s="67"/>
      <c r="N4962" s="67"/>
      <c r="O4962" s="67"/>
      <c r="P4962" s="67"/>
      <c r="Q4962" s="67"/>
      <c r="R4962" s="34"/>
      <c r="S4962" s="34"/>
      <c r="T4962" s="34"/>
      <c r="U4962" s="34"/>
      <c r="V4962" s="34"/>
      <c r="W4962" s="34"/>
      <c r="X4962" s="34"/>
      <c r="Y4962" s="34"/>
      <c r="Z4962" s="34"/>
    </row>
    <row r="4963" spans="1:26">
      <c r="A4963" s="69">
        <f t="shared" si="106"/>
        <v>618</v>
      </c>
      <c r="B4963" s="69">
        <f t="shared" si="107"/>
        <v>6</v>
      </c>
      <c r="C4963" s="67"/>
      <c r="D4963" s="70"/>
      <c r="E4963" s="70"/>
      <c r="F4963" s="70"/>
      <c r="G4963" s="42"/>
      <c r="H4963" s="67"/>
      <c r="I4963" s="67"/>
      <c r="J4963" s="67"/>
      <c r="K4963" s="67"/>
      <c r="L4963" s="67"/>
      <c r="M4963" s="67"/>
      <c r="N4963" s="67"/>
      <c r="O4963" s="67"/>
      <c r="P4963" s="67"/>
      <c r="Q4963" s="67"/>
      <c r="R4963" s="34"/>
      <c r="S4963" s="34"/>
      <c r="T4963" s="34"/>
      <c r="U4963" s="34"/>
      <c r="V4963" s="34"/>
      <c r="W4963" s="34"/>
      <c r="X4963" s="34"/>
      <c r="Y4963" s="34"/>
      <c r="Z4963" s="34"/>
    </row>
    <row r="4964" spans="1:26">
      <c r="A4964" s="69">
        <f t="shared" si="106"/>
        <v>618</v>
      </c>
      <c r="B4964" s="69">
        <f t="shared" si="107"/>
        <v>7</v>
      </c>
      <c r="C4964" s="67"/>
      <c r="D4964" s="70"/>
      <c r="E4964" s="70"/>
      <c r="F4964" s="70"/>
      <c r="G4964" s="42"/>
      <c r="H4964" s="67"/>
      <c r="I4964" s="67"/>
      <c r="J4964" s="67"/>
      <c r="K4964" s="67"/>
      <c r="L4964" s="67"/>
      <c r="M4964" s="67"/>
      <c r="N4964" s="67"/>
      <c r="O4964" s="67"/>
      <c r="P4964" s="67"/>
      <c r="Q4964" s="67"/>
      <c r="R4964" s="34"/>
      <c r="S4964" s="34"/>
      <c r="T4964" s="34"/>
      <c r="U4964" s="34"/>
      <c r="V4964" s="34"/>
      <c r="W4964" s="34"/>
      <c r="X4964" s="34"/>
      <c r="Y4964" s="34"/>
      <c r="Z4964" s="34"/>
    </row>
    <row r="4965" spans="1:26">
      <c r="A4965" s="69">
        <f t="shared" si="106"/>
        <v>618</v>
      </c>
      <c r="B4965" s="69">
        <f t="shared" si="107"/>
        <v>8</v>
      </c>
      <c r="C4965" s="67"/>
      <c r="D4965" s="70"/>
      <c r="E4965" s="70"/>
      <c r="F4965" s="70"/>
      <c r="G4965" s="42"/>
      <c r="H4965" s="67"/>
      <c r="I4965" s="67"/>
      <c r="J4965" s="67"/>
      <c r="K4965" s="67"/>
      <c r="L4965" s="67"/>
      <c r="M4965" s="67"/>
      <c r="N4965" s="67"/>
      <c r="O4965" s="67"/>
      <c r="P4965" s="67"/>
      <c r="Q4965" s="67"/>
      <c r="R4965" s="34"/>
      <c r="S4965" s="34"/>
      <c r="T4965" s="34"/>
      <c r="U4965" s="34"/>
      <c r="V4965" s="34"/>
      <c r="W4965" s="34"/>
      <c r="X4965" s="34"/>
      <c r="Y4965" s="34"/>
      <c r="Z4965" s="34"/>
    </row>
    <row r="4966" spans="1:26">
      <c r="A4966" s="69">
        <f t="shared" si="106"/>
        <v>619</v>
      </c>
      <c r="B4966" s="69">
        <f t="shared" si="107"/>
        <v>1</v>
      </c>
      <c r="C4966" s="67"/>
      <c r="D4966" s="70"/>
      <c r="E4966" s="70"/>
      <c r="F4966" s="70"/>
      <c r="G4966" s="42"/>
      <c r="H4966" s="67"/>
      <c r="I4966" s="67"/>
      <c r="J4966" s="67"/>
      <c r="K4966" s="67"/>
      <c r="L4966" s="67"/>
      <c r="M4966" s="67"/>
      <c r="N4966" s="67"/>
      <c r="O4966" s="67"/>
      <c r="P4966" s="67"/>
      <c r="Q4966" s="67"/>
      <c r="R4966" s="34"/>
      <c r="S4966" s="34"/>
      <c r="T4966" s="34"/>
      <c r="U4966" s="34"/>
      <c r="V4966" s="34"/>
      <c r="W4966" s="34"/>
      <c r="X4966" s="34"/>
      <c r="Y4966" s="34"/>
      <c r="Z4966" s="34"/>
    </row>
    <row r="4967" spans="1:26">
      <c r="A4967" s="69">
        <f t="shared" si="106"/>
        <v>619</v>
      </c>
      <c r="B4967" s="69">
        <f t="shared" si="107"/>
        <v>2</v>
      </c>
      <c r="C4967" s="67"/>
      <c r="D4967" s="70"/>
      <c r="E4967" s="70"/>
      <c r="F4967" s="70"/>
      <c r="G4967" s="42"/>
      <c r="H4967" s="67"/>
      <c r="I4967" s="67"/>
      <c r="J4967" s="67"/>
      <c r="K4967" s="67"/>
      <c r="L4967" s="67"/>
      <c r="M4967" s="67"/>
      <c r="N4967" s="67"/>
      <c r="O4967" s="67"/>
      <c r="P4967" s="67"/>
      <c r="Q4967" s="67"/>
      <c r="R4967" s="34"/>
      <c r="S4967" s="34"/>
      <c r="T4967" s="34"/>
      <c r="U4967" s="34"/>
      <c r="V4967" s="34"/>
      <c r="W4967" s="34"/>
      <c r="X4967" s="34"/>
      <c r="Y4967" s="34"/>
      <c r="Z4967" s="34"/>
    </row>
    <row r="4968" spans="1:26">
      <c r="A4968" s="69">
        <f t="shared" si="106"/>
        <v>619</v>
      </c>
      <c r="B4968" s="69">
        <f t="shared" si="107"/>
        <v>3</v>
      </c>
      <c r="C4968" s="67"/>
      <c r="D4968" s="70"/>
      <c r="E4968" s="70"/>
      <c r="F4968" s="70"/>
      <c r="G4968" s="42"/>
      <c r="H4968" s="67"/>
      <c r="I4968" s="67"/>
      <c r="J4968" s="67"/>
      <c r="K4968" s="67"/>
      <c r="L4968" s="67"/>
      <c r="M4968" s="67"/>
      <c r="N4968" s="67"/>
      <c r="O4968" s="67"/>
      <c r="P4968" s="67"/>
      <c r="Q4968" s="67"/>
      <c r="R4968" s="34"/>
      <c r="S4968" s="34"/>
      <c r="T4968" s="34"/>
      <c r="U4968" s="34"/>
      <c r="V4968" s="34"/>
      <c r="W4968" s="34"/>
      <c r="X4968" s="34"/>
      <c r="Y4968" s="34"/>
      <c r="Z4968" s="34"/>
    </row>
    <row r="4969" spans="1:26">
      <c r="A4969" s="69">
        <f t="shared" si="106"/>
        <v>619</v>
      </c>
      <c r="B4969" s="69">
        <f t="shared" si="107"/>
        <v>4</v>
      </c>
      <c r="C4969" s="67"/>
      <c r="D4969" s="70"/>
      <c r="E4969" s="70"/>
      <c r="F4969" s="70"/>
      <c r="G4969" s="42"/>
      <c r="H4969" s="67"/>
      <c r="I4969" s="67"/>
      <c r="J4969" s="67"/>
      <c r="K4969" s="67"/>
      <c r="L4969" s="67"/>
      <c r="M4969" s="67"/>
      <c r="N4969" s="67"/>
      <c r="O4969" s="67"/>
      <c r="P4969" s="67"/>
      <c r="Q4969" s="67"/>
      <c r="R4969" s="34"/>
      <c r="S4969" s="34"/>
      <c r="T4969" s="34"/>
      <c r="U4969" s="34"/>
      <c r="V4969" s="34"/>
      <c r="W4969" s="34"/>
      <c r="X4969" s="34"/>
      <c r="Y4969" s="34"/>
      <c r="Z4969" s="34"/>
    </row>
    <row r="4970" spans="1:26">
      <c r="A4970" s="69">
        <f t="shared" si="106"/>
        <v>619</v>
      </c>
      <c r="B4970" s="69">
        <f t="shared" si="107"/>
        <v>5</v>
      </c>
      <c r="C4970" s="67"/>
      <c r="D4970" s="70"/>
      <c r="E4970" s="70"/>
      <c r="F4970" s="70"/>
      <c r="G4970" s="42"/>
      <c r="H4970" s="67"/>
      <c r="I4970" s="67"/>
      <c r="J4970" s="67"/>
      <c r="K4970" s="67"/>
      <c r="L4970" s="67"/>
      <c r="M4970" s="67"/>
      <c r="N4970" s="67"/>
      <c r="O4970" s="67"/>
      <c r="P4970" s="67"/>
      <c r="Q4970" s="67"/>
      <c r="R4970" s="34"/>
      <c r="S4970" s="34"/>
      <c r="T4970" s="34"/>
      <c r="U4970" s="34"/>
      <c r="V4970" s="34"/>
      <c r="W4970" s="34"/>
      <c r="X4970" s="34"/>
      <c r="Y4970" s="34"/>
      <c r="Z4970" s="34"/>
    </row>
    <row r="4971" spans="1:26">
      <c r="A4971" s="69">
        <f t="shared" si="106"/>
        <v>619</v>
      </c>
      <c r="B4971" s="69">
        <f t="shared" si="107"/>
        <v>6</v>
      </c>
      <c r="C4971" s="67"/>
      <c r="D4971" s="70"/>
      <c r="E4971" s="70"/>
      <c r="F4971" s="70"/>
      <c r="G4971" s="42"/>
      <c r="H4971" s="67"/>
      <c r="I4971" s="67"/>
      <c r="J4971" s="67"/>
      <c r="K4971" s="67"/>
      <c r="L4971" s="67"/>
      <c r="M4971" s="67"/>
      <c r="N4971" s="67"/>
      <c r="O4971" s="67"/>
      <c r="P4971" s="67"/>
      <c r="Q4971" s="67"/>
      <c r="R4971" s="34"/>
      <c r="S4971" s="34"/>
      <c r="T4971" s="34"/>
      <c r="U4971" s="34"/>
      <c r="V4971" s="34"/>
      <c r="W4971" s="34"/>
      <c r="X4971" s="34"/>
      <c r="Y4971" s="34"/>
      <c r="Z4971" s="34"/>
    </row>
    <row r="4972" spans="1:26">
      <c r="A4972" s="69">
        <f t="shared" si="106"/>
        <v>619</v>
      </c>
      <c r="B4972" s="69">
        <f t="shared" si="107"/>
        <v>7</v>
      </c>
      <c r="C4972" s="67"/>
      <c r="D4972" s="70"/>
      <c r="E4972" s="70"/>
      <c r="F4972" s="70"/>
      <c r="G4972" s="42"/>
      <c r="H4972" s="67"/>
      <c r="I4972" s="67"/>
      <c r="J4972" s="67"/>
      <c r="K4972" s="67"/>
      <c r="L4972" s="67"/>
      <c r="M4972" s="67"/>
      <c r="N4972" s="67"/>
      <c r="O4972" s="67"/>
      <c r="P4972" s="67"/>
      <c r="Q4972" s="67"/>
      <c r="R4972" s="34"/>
      <c r="S4972" s="34"/>
      <c r="T4972" s="34"/>
      <c r="U4972" s="34"/>
      <c r="V4972" s="34"/>
      <c r="W4972" s="34"/>
      <c r="X4972" s="34"/>
      <c r="Y4972" s="34"/>
      <c r="Z4972" s="34"/>
    </row>
    <row r="4973" spans="1:26">
      <c r="A4973" s="69">
        <f t="shared" si="106"/>
        <v>619</v>
      </c>
      <c r="B4973" s="69">
        <f t="shared" si="107"/>
        <v>8</v>
      </c>
      <c r="C4973" s="67"/>
      <c r="D4973" s="70"/>
      <c r="E4973" s="70"/>
      <c r="F4973" s="70"/>
      <c r="G4973" s="42"/>
      <c r="H4973" s="67"/>
      <c r="I4973" s="67"/>
      <c r="J4973" s="67"/>
      <c r="K4973" s="67"/>
      <c r="L4973" s="67"/>
      <c r="M4973" s="67"/>
      <c r="N4973" s="67"/>
      <c r="O4973" s="67"/>
      <c r="P4973" s="67"/>
      <c r="Q4973" s="67"/>
      <c r="R4973" s="34"/>
      <c r="S4973" s="34"/>
      <c r="T4973" s="34"/>
      <c r="U4973" s="34"/>
      <c r="V4973" s="34"/>
      <c r="W4973" s="34"/>
      <c r="X4973" s="34"/>
      <c r="Y4973" s="34"/>
      <c r="Z4973" s="34"/>
    </row>
    <row r="4974" spans="1:26">
      <c r="A4974" s="69">
        <f t="shared" si="106"/>
        <v>620</v>
      </c>
      <c r="B4974" s="69">
        <f t="shared" si="107"/>
        <v>1</v>
      </c>
      <c r="C4974" s="67"/>
      <c r="D4974" s="70"/>
      <c r="E4974" s="70"/>
      <c r="F4974" s="70"/>
      <c r="G4974" s="42"/>
      <c r="H4974" s="67"/>
      <c r="I4974" s="67"/>
      <c r="J4974" s="67"/>
      <c r="K4974" s="67"/>
      <c r="L4974" s="67"/>
      <c r="M4974" s="67"/>
      <c r="N4974" s="67"/>
      <c r="O4974" s="67"/>
      <c r="P4974" s="67"/>
      <c r="Q4974" s="67"/>
      <c r="R4974" s="34"/>
      <c r="S4974" s="34"/>
      <c r="T4974" s="34"/>
      <c r="U4974" s="34"/>
      <c r="V4974" s="34"/>
      <c r="W4974" s="34"/>
      <c r="X4974" s="34"/>
      <c r="Y4974" s="34"/>
      <c r="Z4974" s="34"/>
    </row>
    <row r="4975" spans="1:26">
      <c r="A4975" s="69">
        <f t="shared" si="106"/>
        <v>620</v>
      </c>
      <c r="B4975" s="69">
        <f t="shared" si="107"/>
        <v>2</v>
      </c>
      <c r="C4975" s="67"/>
      <c r="D4975" s="70"/>
      <c r="E4975" s="70"/>
      <c r="F4975" s="70"/>
      <c r="G4975" s="42"/>
      <c r="H4975" s="67"/>
      <c r="I4975" s="67"/>
      <c r="J4975" s="67"/>
      <c r="K4975" s="67"/>
      <c r="L4975" s="67"/>
      <c r="M4975" s="67"/>
      <c r="N4975" s="67"/>
      <c r="O4975" s="67"/>
      <c r="P4975" s="67"/>
      <c r="Q4975" s="67"/>
      <c r="R4975" s="34"/>
      <c r="S4975" s="34"/>
      <c r="T4975" s="34"/>
      <c r="U4975" s="34"/>
      <c r="V4975" s="34"/>
      <c r="W4975" s="34"/>
      <c r="X4975" s="34"/>
      <c r="Y4975" s="34"/>
      <c r="Z4975" s="34"/>
    </row>
    <row r="4976" spans="1:26">
      <c r="A4976" s="69">
        <f t="shared" si="106"/>
        <v>620</v>
      </c>
      <c r="B4976" s="69">
        <f t="shared" si="107"/>
        <v>3</v>
      </c>
      <c r="C4976" s="67"/>
      <c r="D4976" s="70"/>
      <c r="E4976" s="70"/>
      <c r="F4976" s="70"/>
      <c r="G4976" s="42"/>
      <c r="H4976" s="67"/>
      <c r="I4976" s="67"/>
      <c r="J4976" s="67"/>
      <c r="K4976" s="67"/>
      <c r="L4976" s="67"/>
      <c r="M4976" s="67"/>
      <c r="N4976" s="67"/>
      <c r="O4976" s="67"/>
      <c r="P4976" s="67"/>
      <c r="Q4976" s="67"/>
      <c r="R4976" s="34"/>
      <c r="S4976" s="34"/>
      <c r="T4976" s="34"/>
      <c r="U4976" s="34"/>
      <c r="V4976" s="34"/>
      <c r="W4976" s="34"/>
      <c r="X4976" s="34"/>
      <c r="Y4976" s="34"/>
      <c r="Z4976" s="34"/>
    </row>
    <row r="4977" spans="1:26">
      <c r="A4977" s="69">
        <f t="shared" si="106"/>
        <v>620</v>
      </c>
      <c r="B4977" s="69">
        <f t="shared" si="107"/>
        <v>4</v>
      </c>
      <c r="C4977" s="67"/>
      <c r="D4977" s="70"/>
      <c r="E4977" s="70"/>
      <c r="F4977" s="70"/>
      <c r="G4977" s="42"/>
      <c r="H4977" s="67"/>
      <c r="I4977" s="67"/>
      <c r="J4977" s="67"/>
      <c r="K4977" s="67"/>
      <c r="L4977" s="67"/>
      <c r="M4977" s="67"/>
      <c r="N4977" s="67"/>
      <c r="O4977" s="67"/>
      <c r="P4977" s="67"/>
      <c r="Q4977" s="67"/>
      <c r="R4977" s="34"/>
      <c r="S4977" s="34"/>
      <c r="T4977" s="34"/>
      <c r="U4977" s="34"/>
      <c r="V4977" s="34"/>
      <c r="W4977" s="34"/>
      <c r="X4977" s="34"/>
      <c r="Y4977" s="34"/>
      <c r="Z4977" s="34"/>
    </row>
    <row r="4978" spans="1:26">
      <c r="A4978" s="69">
        <f t="shared" si="106"/>
        <v>620</v>
      </c>
      <c r="B4978" s="69">
        <f t="shared" si="107"/>
        <v>5</v>
      </c>
      <c r="C4978" s="67"/>
      <c r="D4978" s="70"/>
      <c r="E4978" s="70"/>
      <c r="F4978" s="70"/>
      <c r="G4978" s="42"/>
      <c r="H4978" s="67"/>
      <c r="I4978" s="67"/>
      <c r="J4978" s="67"/>
      <c r="K4978" s="67"/>
      <c r="L4978" s="67"/>
      <c r="M4978" s="67"/>
      <c r="N4978" s="67"/>
      <c r="O4978" s="67"/>
      <c r="P4978" s="67"/>
      <c r="Q4978" s="67"/>
      <c r="R4978" s="34"/>
      <c r="S4978" s="34"/>
      <c r="T4978" s="34"/>
      <c r="U4978" s="34"/>
      <c r="V4978" s="34"/>
      <c r="W4978" s="34"/>
      <c r="X4978" s="34"/>
      <c r="Y4978" s="34"/>
      <c r="Z4978" s="34"/>
    </row>
    <row r="4979" spans="1:26">
      <c r="A4979" s="69">
        <f t="shared" si="106"/>
        <v>620</v>
      </c>
      <c r="B4979" s="69">
        <f t="shared" si="107"/>
        <v>6</v>
      </c>
      <c r="C4979" s="67"/>
      <c r="D4979" s="70"/>
      <c r="E4979" s="70"/>
      <c r="F4979" s="70"/>
      <c r="G4979" s="42"/>
      <c r="H4979" s="67"/>
      <c r="I4979" s="67"/>
      <c r="J4979" s="67"/>
      <c r="K4979" s="67"/>
      <c r="L4979" s="67"/>
      <c r="M4979" s="67"/>
      <c r="N4979" s="67"/>
      <c r="O4979" s="67"/>
      <c r="P4979" s="67"/>
      <c r="Q4979" s="67"/>
      <c r="R4979" s="34"/>
      <c r="S4979" s="34"/>
      <c r="T4979" s="34"/>
      <c r="U4979" s="34"/>
      <c r="V4979" s="34"/>
      <c r="W4979" s="34"/>
      <c r="X4979" s="34"/>
      <c r="Y4979" s="34"/>
      <c r="Z4979" s="34"/>
    </row>
    <row r="4980" spans="1:26">
      <c r="A4980" s="69">
        <f t="shared" si="106"/>
        <v>620</v>
      </c>
      <c r="B4980" s="69">
        <f t="shared" si="107"/>
        <v>7</v>
      </c>
      <c r="C4980" s="67"/>
      <c r="D4980" s="70"/>
      <c r="E4980" s="70"/>
      <c r="F4980" s="70"/>
      <c r="G4980" s="42"/>
      <c r="H4980" s="67"/>
      <c r="I4980" s="67"/>
      <c r="J4980" s="67"/>
      <c r="K4980" s="67"/>
      <c r="L4980" s="67"/>
      <c r="M4980" s="67"/>
      <c r="N4980" s="67"/>
      <c r="O4980" s="67"/>
      <c r="P4980" s="67"/>
      <c r="Q4980" s="67"/>
      <c r="R4980" s="34"/>
      <c r="S4980" s="34"/>
      <c r="T4980" s="34"/>
      <c r="U4980" s="34"/>
      <c r="V4980" s="34"/>
      <c r="W4980" s="34"/>
      <c r="X4980" s="34"/>
      <c r="Y4980" s="34"/>
      <c r="Z4980" s="34"/>
    </row>
    <row r="4981" spans="1:26">
      <c r="A4981" s="69">
        <f t="shared" si="106"/>
        <v>620</v>
      </c>
      <c r="B4981" s="69">
        <f t="shared" si="107"/>
        <v>8</v>
      </c>
      <c r="C4981" s="67"/>
      <c r="D4981" s="70"/>
      <c r="E4981" s="70"/>
      <c r="F4981" s="70"/>
      <c r="G4981" s="42"/>
      <c r="H4981" s="67"/>
      <c r="I4981" s="67"/>
      <c r="J4981" s="67"/>
      <c r="K4981" s="67"/>
      <c r="L4981" s="67"/>
      <c r="M4981" s="67"/>
      <c r="N4981" s="67"/>
      <c r="O4981" s="67"/>
      <c r="P4981" s="67"/>
      <c r="Q4981" s="67"/>
      <c r="R4981" s="34"/>
      <c r="S4981" s="34"/>
      <c r="T4981" s="34"/>
      <c r="U4981" s="34"/>
      <c r="V4981" s="34"/>
      <c r="W4981" s="34"/>
      <c r="X4981" s="34"/>
      <c r="Y4981" s="34"/>
      <c r="Z4981" s="34"/>
    </row>
    <row r="4982" spans="1:26">
      <c r="A4982" s="69"/>
      <c r="B4982" s="69"/>
      <c r="C4982" s="67"/>
      <c r="D4982" s="70"/>
      <c r="E4982" s="70"/>
      <c r="F4982" s="70"/>
      <c r="G4982" s="42"/>
      <c r="H4982" s="67"/>
      <c r="I4982" s="67"/>
      <c r="J4982" s="67"/>
      <c r="K4982" s="67"/>
      <c r="L4982" s="67"/>
      <c r="M4982" s="67"/>
      <c r="N4982" s="67"/>
      <c r="O4982" s="67"/>
      <c r="P4982" s="67"/>
      <c r="Q4982" s="67"/>
      <c r="R4982" s="34"/>
      <c r="S4982" s="34"/>
      <c r="T4982" s="34"/>
      <c r="U4982" s="34"/>
      <c r="V4982" s="34"/>
      <c r="W4982" s="34"/>
      <c r="X4982" s="34"/>
      <c r="Y4982" s="34"/>
      <c r="Z4982" s="34"/>
    </row>
    <row r="4983" spans="1:26">
      <c r="A4983" s="69">
        <f t="shared" ref="A4983:A4990" si="108">A4974+1</f>
        <v>621</v>
      </c>
      <c r="B4983" s="69">
        <f t="shared" ref="B4983:B4990" si="109">B4974</f>
        <v>1</v>
      </c>
      <c r="C4983" s="67"/>
      <c r="D4983" s="70"/>
      <c r="E4983" s="70"/>
      <c r="F4983" s="70"/>
      <c r="G4983" s="42"/>
      <c r="H4983" s="67"/>
      <c r="I4983" s="67"/>
      <c r="J4983" s="67"/>
      <c r="K4983" s="67"/>
      <c r="L4983" s="67"/>
      <c r="M4983" s="67"/>
      <c r="N4983" s="67"/>
      <c r="O4983" s="67"/>
      <c r="P4983" s="67"/>
      <c r="Q4983" s="67"/>
      <c r="R4983" s="34"/>
      <c r="S4983" s="34"/>
      <c r="T4983" s="34"/>
      <c r="U4983" s="34"/>
      <c r="V4983" s="34"/>
      <c r="W4983" s="34"/>
      <c r="X4983" s="34"/>
      <c r="Y4983" s="34"/>
      <c r="Z4983" s="34"/>
    </row>
    <row r="4984" spans="1:26">
      <c r="A4984" s="69">
        <f t="shared" si="108"/>
        <v>621</v>
      </c>
      <c r="B4984" s="69">
        <f t="shared" si="109"/>
        <v>2</v>
      </c>
      <c r="C4984" s="67"/>
      <c r="D4984" s="70"/>
      <c r="E4984" s="70"/>
      <c r="F4984" s="70"/>
      <c r="G4984" s="42"/>
      <c r="H4984" s="67"/>
      <c r="I4984" s="67"/>
      <c r="J4984" s="67"/>
      <c r="K4984" s="67"/>
      <c r="L4984" s="67"/>
      <c r="M4984" s="67"/>
      <c r="N4984" s="67"/>
      <c r="O4984" s="67"/>
      <c r="P4984" s="67"/>
      <c r="Q4984" s="67"/>
      <c r="R4984" s="34"/>
      <c r="S4984" s="34"/>
      <c r="T4984" s="34"/>
      <c r="U4984" s="34"/>
      <c r="V4984" s="34"/>
      <c r="W4984" s="34"/>
      <c r="X4984" s="34"/>
      <c r="Y4984" s="34"/>
      <c r="Z4984" s="34"/>
    </row>
    <row r="4985" spans="1:26">
      <c r="A4985" s="69">
        <f t="shared" si="108"/>
        <v>621</v>
      </c>
      <c r="B4985" s="69">
        <f t="shared" si="109"/>
        <v>3</v>
      </c>
      <c r="C4985" s="67"/>
      <c r="D4985" s="70"/>
      <c r="E4985" s="70"/>
      <c r="F4985" s="70"/>
      <c r="G4985" s="42"/>
      <c r="H4985" s="67"/>
      <c r="I4985" s="67"/>
      <c r="J4985" s="67"/>
      <c r="K4985" s="67"/>
      <c r="L4985" s="67"/>
      <c r="M4985" s="67"/>
      <c r="N4985" s="67"/>
      <c r="O4985" s="67"/>
      <c r="P4985" s="67"/>
      <c r="Q4985" s="67"/>
      <c r="R4985" s="34"/>
      <c r="S4985" s="34"/>
      <c r="T4985" s="34"/>
      <c r="U4985" s="34"/>
      <c r="V4985" s="34"/>
      <c r="W4985" s="34"/>
      <c r="X4985" s="34"/>
      <c r="Y4985" s="34"/>
      <c r="Z4985" s="34"/>
    </row>
    <row r="4986" spans="1:26">
      <c r="A4986" s="69">
        <f t="shared" si="108"/>
        <v>621</v>
      </c>
      <c r="B4986" s="69">
        <f t="shared" si="109"/>
        <v>4</v>
      </c>
      <c r="C4986" s="67"/>
      <c r="D4986" s="70"/>
      <c r="E4986" s="70"/>
      <c r="F4986" s="70"/>
      <c r="G4986" s="42"/>
      <c r="H4986" s="67"/>
      <c r="I4986" s="67"/>
      <c r="J4986" s="67"/>
      <c r="K4986" s="67"/>
      <c r="L4986" s="67"/>
      <c r="M4986" s="67"/>
      <c r="N4986" s="67"/>
      <c r="O4986" s="67"/>
      <c r="P4986" s="67"/>
      <c r="Q4986" s="67"/>
      <c r="R4986" s="34"/>
      <c r="S4986" s="34"/>
      <c r="T4986" s="34"/>
      <c r="U4986" s="34"/>
      <c r="V4986" s="34"/>
      <c r="W4986" s="34"/>
      <c r="X4986" s="34"/>
      <c r="Y4986" s="34"/>
      <c r="Z4986" s="34"/>
    </row>
    <row r="4987" spans="1:26">
      <c r="A4987" s="69">
        <f t="shared" si="108"/>
        <v>621</v>
      </c>
      <c r="B4987" s="69">
        <f t="shared" si="109"/>
        <v>5</v>
      </c>
      <c r="C4987" s="67"/>
      <c r="D4987" s="70"/>
      <c r="E4987" s="70"/>
      <c r="F4987" s="70"/>
      <c r="G4987" s="42"/>
      <c r="H4987" s="67"/>
      <c r="I4987" s="67"/>
      <c r="J4987" s="67"/>
      <c r="K4987" s="67"/>
      <c r="L4987" s="67"/>
      <c r="M4987" s="67"/>
      <c r="N4987" s="67"/>
      <c r="O4987" s="67"/>
      <c r="P4987" s="67"/>
      <c r="Q4987" s="67"/>
      <c r="R4987" s="34"/>
      <c r="S4987" s="34"/>
      <c r="T4987" s="34"/>
      <c r="U4987" s="34"/>
      <c r="V4987" s="34"/>
      <c r="W4987" s="34"/>
      <c r="X4987" s="34"/>
      <c r="Y4987" s="34"/>
      <c r="Z4987" s="34"/>
    </row>
    <row r="4988" spans="1:26">
      <c r="A4988" s="69">
        <f t="shared" si="108"/>
        <v>621</v>
      </c>
      <c r="B4988" s="69">
        <f t="shared" si="109"/>
        <v>6</v>
      </c>
      <c r="C4988" s="67"/>
      <c r="D4988" s="70"/>
      <c r="E4988" s="70"/>
      <c r="F4988" s="70"/>
      <c r="G4988" s="42"/>
      <c r="H4988" s="67"/>
      <c r="I4988" s="67"/>
      <c r="J4988" s="67"/>
      <c r="K4988" s="67"/>
      <c r="L4988" s="67"/>
      <c r="M4988" s="67"/>
      <c r="N4988" s="67"/>
      <c r="O4988" s="67"/>
      <c r="P4988" s="67"/>
      <c r="Q4988" s="67"/>
      <c r="R4988" s="34"/>
      <c r="S4988" s="34"/>
      <c r="T4988" s="34"/>
      <c r="U4988" s="34"/>
      <c r="V4988" s="34"/>
      <c r="W4988" s="34"/>
      <c r="X4988" s="34"/>
      <c r="Y4988" s="34"/>
      <c r="Z4988" s="34"/>
    </row>
    <row r="4989" spans="1:26">
      <c r="A4989" s="69">
        <f t="shared" si="108"/>
        <v>621</v>
      </c>
      <c r="B4989" s="69">
        <f t="shared" si="109"/>
        <v>7</v>
      </c>
      <c r="C4989" s="67"/>
      <c r="D4989" s="70"/>
      <c r="E4989" s="70"/>
      <c r="F4989" s="70"/>
      <c r="G4989" s="42"/>
      <c r="H4989" s="67"/>
      <c r="I4989" s="67"/>
      <c r="J4989" s="67"/>
      <c r="K4989" s="67"/>
      <c r="L4989" s="67"/>
      <c r="M4989" s="67"/>
      <c r="N4989" s="67"/>
      <c r="O4989" s="67"/>
      <c r="P4989" s="67"/>
      <c r="Q4989" s="67"/>
      <c r="R4989" s="34"/>
      <c r="S4989" s="34"/>
      <c r="T4989" s="34"/>
      <c r="U4989" s="34"/>
      <c r="V4989" s="34"/>
      <c r="W4989" s="34"/>
      <c r="X4989" s="34"/>
      <c r="Y4989" s="34"/>
      <c r="Z4989" s="34"/>
    </row>
    <row r="4990" spans="1:26">
      <c r="A4990" s="69">
        <f t="shared" si="108"/>
        <v>621</v>
      </c>
      <c r="B4990" s="69">
        <f t="shared" si="109"/>
        <v>8</v>
      </c>
      <c r="C4990" s="67"/>
      <c r="D4990" s="70"/>
      <c r="E4990" s="70"/>
      <c r="F4990" s="70"/>
      <c r="G4990" s="42"/>
      <c r="H4990" s="67"/>
      <c r="I4990" s="67"/>
      <c r="J4990" s="67"/>
      <c r="K4990" s="67"/>
      <c r="L4990" s="67"/>
      <c r="M4990" s="67"/>
      <c r="N4990" s="67"/>
      <c r="O4990" s="67"/>
      <c r="P4990" s="67"/>
      <c r="Q4990" s="67"/>
      <c r="R4990" s="34"/>
      <c r="S4990" s="34"/>
      <c r="T4990" s="34"/>
      <c r="U4990" s="34"/>
      <c r="V4990" s="34"/>
      <c r="W4990" s="34"/>
      <c r="X4990" s="34"/>
      <c r="Y4990" s="34"/>
      <c r="Z4990" s="34"/>
    </row>
    <row r="4991" spans="1:26">
      <c r="A4991" s="69">
        <f t="shared" ref="A4991:A5054" si="110">A4983+1</f>
        <v>622</v>
      </c>
      <c r="B4991" s="69">
        <f t="shared" ref="B4991:B5054" si="111">B4983</f>
        <v>1</v>
      </c>
      <c r="C4991" s="67"/>
      <c r="D4991" s="70"/>
      <c r="E4991" s="70"/>
      <c r="F4991" s="70"/>
      <c r="G4991" s="42"/>
      <c r="H4991" s="67"/>
      <c r="I4991" s="67"/>
      <c r="J4991" s="67"/>
      <c r="K4991" s="67"/>
      <c r="L4991" s="67"/>
      <c r="M4991" s="67"/>
      <c r="N4991" s="67"/>
      <c r="O4991" s="67"/>
      <c r="P4991" s="67"/>
      <c r="Q4991" s="67"/>
      <c r="R4991" s="34"/>
      <c r="S4991" s="34"/>
      <c r="T4991" s="34"/>
      <c r="U4991" s="34"/>
      <c r="V4991" s="34"/>
      <c r="W4991" s="34"/>
      <c r="X4991" s="34"/>
      <c r="Y4991" s="34"/>
      <c r="Z4991" s="34"/>
    </row>
    <row r="4992" spans="1:26">
      <c r="A4992" s="69">
        <f t="shared" si="110"/>
        <v>622</v>
      </c>
      <c r="B4992" s="69">
        <f t="shared" si="111"/>
        <v>2</v>
      </c>
      <c r="C4992" s="67"/>
      <c r="D4992" s="70"/>
      <c r="E4992" s="70"/>
      <c r="F4992" s="70"/>
      <c r="G4992" s="42"/>
      <c r="H4992" s="67"/>
      <c r="I4992" s="67"/>
      <c r="J4992" s="67"/>
      <c r="K4992" s="67"/>
      <c r="L4992" s="67"/>
      <c r="M4992" s="67"/>
      <c r="N4992" s="67"/>
      <c r="O4992" s="67"/>
      <c r="P4992" s="67"/>
      <c r="Q4992" s="67"/>
      <c r="R4992" s="34"/>
      <c r="S4992" s="34"/>
      <c r="T4992" s="34"/>
      <c r="U4992" s="34"/>
      <c r="V4992" s="34"/>
      <c r="W4992" s="34"/>
      <c r="X4992" s="34"/>
      <c r="Y4992" s="34"/>
      <c r="Z4992" s="34"/>
    </row>
    <row r="4993" spans="1:26">
      <c r="A4993" s="69">
        <f t="shared" si="110"/>
        <v>622</v>
      </c>
      <c r="B4993" s="69">
        <f t="shared" si="111"/>
        <v>3</v>
      </c>
      <c r="C4993" s="67"/>
      <c r="D4993" s="70"/>
      <c r="E4993" s="70"/>
      <c r="F4993" s="70"/>
      <c r="G4993" s="42"/>
      <c r="H4993" s="67"/>
      <c r="I4993" s="67"/>
      <c r="J4993" s="67"/>
      <c r="K4993" s="67"/>
      <c r="L4993" s="67"/>
      <c r="M4993" s="67"/>
      <c r="N4993" s="67"/>
      <c r="O4993" s="67"/>
      <c r="P4993" s="67"/>
      <c r="Q4993" s="67"/>
      <c r="R4993" s="34"/>
      <c r="S4993" s="34"/>
      <c r="T4993" s="34"/>
      <c r="U4993" s="34"/>
      <c r="V4993" s="34"/>
      <c r="W4993" s="34"/>
      <c r="X4993" s="34"/>
      <c r="Y4993" s="34"/>
      <c r="Z4993" s="34"/>
    </row>
    <row r="4994" spans="1:26">
      <c r="A4994" s="69">
        <f t="shared" si="110"/>
        <v>622</v>
      </c>
      <c r="B4994" s="69">
        <f t="shared" si="111"/>
        <v>4</v>
      </c>
      <c r="C4994" s="67"/>
      <c r="D4994" s="70"/>
      <c r="E4994" s="70"/>
      <c r="F4994" s="70"/>
      <c r="G4994" s="42"/>
      <c r="H4994" s="67"/>
      <c r="I4994" s="67"/>
      <c r="J4994" s="67"/>
      <c r="K4994" s="67"/>
      <c r="L4994" s="67"/>
      <c r="M4994" s="67"/>
      <c r="N4994" s="67"/>
      <c r="O4994" s="67"/>
      <c r="P4994" s="67"/>
      <c r="Q4994" s="67"/>
      <c r="R4994" s="34"/>
      <c r="S4994" s="34"/>
      <c r="T4994" s="34"/>
      <c r="U4994" s="34"/>
      <c r="V4994" s="34"/>
      <c r="W4994" s="34"/>
      <c r="X4994" s="34"/>
      <c r="Y4994" s="34"/>
      <c r="Z4994" s="34"/>
    </row>
    <row r="4995" spans="1:26">
      <c r="A4995" s="69">
        <f t="shared" si="110"/>
        <v>622</v>
      </c>
      <c r="B4995" s="69">
        <f t="shared" si="111"/>
        <v>5</v>
      </c>
      <c r="C4995" s="67"/>
      <c r="D4995" s="70"/>
      <c r="E4995" s="70"/>
      <c r="F4995" s="70"/>
      <c r="G4995" s="42"/>
      <c r="H4995" s="67"/>
      <c r="I4995" s="67"/>
      <c r="J4995" s="67"/>
      <c r="K4995" s="67"/>
      <c r="L4995" s="67"/>
      <c r="M4995" s="67"/>
      <c r="N4995" s="67"/>
      <c r="O4995" s="67"/>
      <c r="P4995" s="67"/>
      <c r="Q4995" s="67"/>
      <c r="R4995" s="34"/>
      <c r="S4995" s="34"/>
      <c r="T4995" s="34"/>
      <c r="U4995" s="34"/>
      <c r="V4995" s="34"/>
      <c r="W4995" s="34"/>
      <c r="X4995" s="34"/>
      <c r="Y4995" s="34"/>
      <c r="Z4995" s="34"/>
    </row>
    <row r="4996" spans="1:26">
      <c r="A4996" s="69">
        <f t="shared" si="110"/>
        <v>622</v>
      </c>
      <c r="B4996" s="69">
        <f t="shared" si="111"/>
        <v>6</v>
      </c>
      <c r="C4996" s="67"/>
      <c r="D4996" s="70"/>
      <c r="E4996" s="70"/>
      <c r="F4996" s="70"/>
      <c r="G4996" s="42"/>
      <c r="H4996" s="67"/>
      <c r="I4996" s="67"/>
      <c r="J4996" s="67"/>
      <c r="K4996" s="67"/>
      <c r="L4996" s="67"/>
      <c r="M4996" s="67"/>
      <c r="N4996" s="67"/>
      <c r="O4996" s="67"/>
      <c r="P4996" s="67"/>
      <c r="Q4996" s="67"/>
      <c r="R4996" s="34"/>
      <c r="S4996" s="34"/>
      <c r="T4996" s="34"/>
      <c r="U4996" s="34"/>
      <c r="V4996" s="34"/>
      <c r="W4996" s="34"/>
      <c r="X4996" s="34"/>
      <c r="Y4996" s="34"/>
      <c r="Z4996" s="34"/>
    </row>
    <row r="4997" spans="1:26">
      <c r="A4997" s="69">
        <f t="shared" si="110"/>
        <v>622</v>
      </c>
      <c r="B4997" s="69">
        <f t="shared" si="111"/>
        <v>7</v>
      </c>
      <c r="C4997" s="67"/>
      <c r="D4997" s="70"/>
      <c r="E4997" s="70"/>
      <c r="F4997" s="70"/>
      <c r="G4997" s="42"/>
      <c r="H4997" s="67"/>
      <c r="I4997" s="67"/>
      <c r="J4997" s="67"/>
      <c r="K4997" s="67"/>
      <c r="L4997" s="67"/>
      <c r="M4997" s="67"/>
      <c r="N4997" s="67"/>
      <c r="O4997" s="67"/>
      <c r="P4997" s="67"/>
      <c r="Q4997" s="67"/>
      <c r="R4997" s="34"/>
      <c r="S4997" s="34"/>
      <c r="T4997" s="34"/>
      <c r="U4997" s="34"/>
      <c r="V4997" s="34"/>
      <c r="W4997" s="34"/>
      <c r="X4997" s="34"/>
      <c r="Y4997" s="34"/>
      <c r="Z4997" s="34"/>
    </row>
    <row r="4998" spans="1:26">
      <c r="A4998" s="69">
        <f t="shared" si="110"/>
        <v>622</v>
      </c>
      <c r="B4998" s="69">
        <f t="shared" si="111"/>
        <v>8</v>
      </c>
      <c r="C4998" s="67"/>
      <c r="D4998" s="70"/>
      <c r="E4998" s="70"/>
      <c r="F4998" s="70"/>
      <c r="G4998" s="42"/>
      <c r="H4998" s="67"/>
      <c r="I4998" s="67"/>
      <c r="J4998" s="67"/>
      <c r="K4998" s="67"/>
      <c r="L4998" s="67"/>
      <c r="M4998" s="67"/>
      <c r="N4998" s="67"/>
      <c r="O4998" s="67"/>
      <c r="P4998" s="67"/>
      <c r="Q4998" s="67"/>
      <c r="R4998" s="34"/>
      <c r="S4998" s="34"/>
      <c r="T4998" s="34"/>
      <c r="U4998" s="34"/>
      <c r="V4998" s="34"/>
      <c r="W4998" s="34"/>
      <c r="X4998" s="34"/>
      <c r="Y4998" s="34"/>
      <c r="Z4998" s="34"/>
    </row>
    <row r="4999" spans="1:26">
      <c r="A4999" s="69">
        <f t="shared" si="110"/>
        <v>623</v>
      </c>
      <c r="B4999" s="69">
        <f t="shared" si="111"/>
        <v>1</v>
      </c>
      <c r="C4999" s="67"/>
      <c r="D4999" s="70"/>
      <c r="E4999" s="70"/>
      <c r="F4999" s="70"/>
      <c r="G4999" s="42"/>
      <c r="H4999" s="67"/>
      <c r="I4999" s="67"/>
      <c r="J4999" s="67"/>
      <c r="K4999" s="67"/>
      <c r="L4999" s="67"/>
      <c r="M4999" s="67"/>
      <c r="N4999" s="67"/>
      <c r="O4999" s="67"/>
      <c r="P4999" s="67"/>
      <c r="Q4999" s="67"/>
      <c r="R4999" s="34"/>
      <c r="S4999" s="34"/>
      <c r="T4999" s="34"/>
      <c r="U4999" s="34"/>
      <c r="V4999" s="34"/>
      <c r="W4999" s="34"/>
      <c r="X4999" s="34"/>
      <c r="Y4999" s="34"/>
      <c r="Z4999" s="34"/>
    </row>
    <row r="5000" spans="1:26">
      <c r="A5000" s="69">
        <f t="shared" si="110"/>
        <v>623</v>
      </c>
      <c r="B5000" s="69">
        <f t="shared" si="111"/>
        <v>2</v>
      </c>
      <c r="C5000" s="67"/>
      <c r="D5000" s="70"/>
      <c r="E5000" s="70"/>
      <c r="F5000" s="70"/>
      <c r="G5000" s="42"/>
      <c r="H5000" s="67"/>
      <c r="I5000" s="67"/>
      <c r="J5000" s="67"/>
      <c r="K5000" s="67"/>
      <c r="L5000" s="67"/>
      <c r="M5000" s="67"/>
      <c r="N5000" s="67"/>
      <c r="O5000" s="67"/>
      <c r="P5000" s="67"/>
      <c r="Q5000" s="67"/>
      <c r="R5000" s="34"/>
      <c r="S5000" s="34"/>
      <c r="T5000" s="34"/>
      <c r="U5000" s="34"/>
      <c r="V5000" s="34"/>
      <c r="W5000" s="34"/>
      <c r="X5000" s="34"/>
      <c r="Y5000" s="34"/>
      <c r="Z5000" s="34"/>
    </row>
    <row r="5001" spans="1:26">
      <c r="A5001" s="69">
        <f t="shared" si="110"/>
        <v>623</v>
      </c>
      <c r="B5001" s="69">
        <f t="shared" si="111"/>
        <v>3</v>
      </c>
      <c r="C5001" s="67"/>
      <c r="D5001" s="70"/>
      <c r="E5001" s="70"/>
      <c r="F5001" s="70"/>
      <c r="G5001" s="42"/>
      <c r="H5001" s="67"/>
      <c r="I5001" s="67"/>
      <c r="J5001" s="67"/>
      <c r="K5001" s="67"/>
      <c r="L5001" s="67"/>
      <c r="M5001" s="67"/>
      <c r="N5001" s="67"/>
      <c r="O5001" s="67"/>
      <c r="P5001" s="67"/>
      <c r="Q5001" s="67"/>
      <c r="R5001" s="34"/>
      <c r="S5001" s="34"/>
      <c r="T5001" s="34"/>
      <c r="U5001" s="34"/>
      <c r="V5001" s="34"/>
      <c r="W5001" s="34"/>
      <c r="X5001" s="34"/>
      <c r="Y5001" s="34"/>
      <c r="Z5001" s="34"/>
    </row>
    <row r="5002" spans="1:26">
      <c r="A5002" s="69">
        <f t="shared" si="110"/>
        <v>623</v>
      </c>
      <c r="B5002" s="69">
        <f t="shared" si="111"/>
        <v>4</v>
      </c>
      <c r="C5002" s="67"/>
      <c r="D5002" s="70"/>
      <c r="E5002" s="70"/>
      <c r="F5002" s="70"/>
      <c r="G5002" s="42"/>
      <c r="H5002" s="67"/>
      <c r="I5002" s="67"/>
      <c r="J5002" s="67"/>
      <c r="K5002" s="67"/>
      <c r="L5002" s="67"/>
      <c r="M5002" s="67"/>
      <c r="N5002" s="67"/>
      <c r="O5002" s="67"/>
      <c r="P5002" s="67"/>
      <c r="Q5002" s="67"/>
      <c r="R5002" s="34"/>
      <c r="S5002" s="34"/>
      <c r="T5002" s="34"/>
      <c r="U5002" s="34"/>
      <c r="V5002" s="34"/>
      <c r="W5002" s="34"/>
      <c r="X5002" s="34"/>
      <c r="Y5002" s="34"/>
      <c r="Z5002" s="34"/>
    </row>
    <row r="5003" spans="1:26">
      <c r="A5003" s="69">
        <f t="shared" si="110"/>
        <v>623</v>
      </c>
      <c r="B5003" s="69">
        <f t="shared" si="111"/>
        <v>5</v>
      </c>
      <c r="C5003" s="67"/>
      <c r="D5003" s="70"/>
      <c r="E5003" s="70"/>
      <c r="F5003" s="70"/>
      <c r="G5003" s="42"/>
      <c r="H5003" s="67"/>
      <c r="I5003" s="67"/>
      <c r="J5003" s="67"/>
      <c r="K5003" s="67"/>
      <c r="L5003" s="67"/>
      <c r="M5003" s="67"/>
      <c r="N5003" s="67"/>
      <c r="O5003" s="67"/>
      <c r="P5003" s="67"/>
      <c r="Q5003" s="67"/>
      <c r="R5003" s="34"/>
      <c r="S5003" s="34"/>
      <c r="T5003" s="34"/>
      <c r="U5003" s="34"/>
      <c r="V5003" s="34"/>
      <c r="W5003" s="34"/>
      <c r="X5003" s="34"/>
      <c r="Y5003" s="34"/>
      <c r="Z5003" s="34"/>
    </row>
    <row r="5004" spans="1:26">
      <c r="A5004" s="69">
        <f t="shared" si="110"/>
        <v>623</v>
      </c>
      <c r="B5004" s="69">
        <f t="shared" si="111"/>
        <v>6</v>
      </c>
      <c r="C5004" s="67"/>
      <c r="D5004" s="70"/>
      <c r="E5004" s="70"/>
      <c r="F5004" s="70"/>
      <c r="G5004" s="42"/>
      <c r="H5004" s="67"/>
      <c r="I5004" s="67"/>
      <c r="J5004" s="67"/>
      <c r="K5004" s="67"/>
      <c r="L5004" s="67"/>
      <c r="M5004" s="67"/>
      <c r="N5004" s="67"/>
      <c r="O5004" s="67"/>
      <c r="P5004" s="67"/>
      <c r="Q5004" s="67"/>
      <c r="R5004" s="34"/>
      <c r="S5004" s="34"/>
      <c r="T5004" s="34"/>
      <c r="U5004" s="34"/>
      <c r="V5004" s="34"/>
      <c r="W5004" s="34"/>
      <c r="X5004" s="34"/>
      <c r="Y5004" s="34"/>
      <c r="Z5004" s="34"/>
    </row>
    <row r="5005" spans="1:26">
      <c r="A5005" s="69">
        <f t="shared" si="110"/>
        <v>623</v>
      </c>
      <c r="B5005" s="69">
        <f t="shared" si="111"/>
        <v>7</v>
      </c>
      <c r="C5005" s="67"/>
      <c r="D5005" s="70"/>
      <c r="E5005" s="70"/>
      <c r="F5005" s="70"/>
      <c r="G5005" s="42"/>
      <c r="H5005" s="67"/>
      <c r="I5005" s="67"/>
      <c r="J5005" s="67"/>
      <c r="K5005" s="67"/>
      <c r="L5005" s="67"/>
      <c r="M5005" s="67"/>
      <c r="N5005" s="67"/>
      <c r="O5005" s="67"/>
      <c r="P5005" s="67"/>
      <c r="Q5005" s="67"/>
      <c r="R5005" s="34"/>
      <c r="S5005" s="34"/>
      <c r="T5005" s="34"/>
      <c r="U5005" s="34"/>
      <c r="V5005" s="34"/>
      <c r="W5005" s="34"/>
      <c r="X5005" s="34"/>
      <c r="Y5005" s="34"/>
      <c r="Z5005" s="34"/>
    </row>
    <row r="5006" spans="1:26">
      <c r="A5006" s="69">
        <f t="shared" si="110"/>
        <v>623</v>
      </c>
      <c r="B5006" s="69">
        <f t="shared" si="111"/>
        <v>8</v>
      </c>
      <c r="C5006" s="67"/>
      <c r="D5006" s="70"/>
      <c r="E5006" s="70"/>
      <c r="F5006" s="70"/>
      <c r="G5006" s="42"/>
      <c r="H5006" s="67"/>
      <c r="I5006" s="67"/>
      <c r="J5006" s="67"/>
      <c r="K5006" s="67"/>
      <c r="L5006" s="67"/>
      <c r="M5006" s="67"/>
      <c r="N5006" s="67"/>
      <c r="O5006" s="67"/>
      <c r="P5006" s="67"/>
      <c r="Q5006" s="67"/>
      <c r="R5006" s="34"/>
      <c r="S5006" s="34"/>
      <c r="T5006" s="34"/>
      <c r="U5006" s="34"/>
      <c r="V5006" s="34"/>
      <c r="W5006" s="34"/>
      <c r="X5006" s="34"/>
      <c r="Y5006" s="34"/>
      <c r="Z5006" s="34"/>
    </row>
    <row r="5007" spans="1:26">
      <c r="A5007" s="69">
        <f t="shared" si="110"/>
        <v>624</v>
      </c>
      <c r="B5007" s="69">
        <f t="shared" si="111"/>
        <v>1</v>
      </c>
      <c r="C5007" s="67"/>
      <c r="D5007" s="70"/>
      <c r="E5007" s="70"/>
      <c r="F5007" s="70"/>
      <c r="G5007" s="42"/>
      <c r="H5007" s="67"/>
      <c r="I5007" s="67"/>
      <c r="J5007" s="67"/>
      <c r="K5007" s="67"/>
      <c r="L5007" s="67"/>
      <c r="M5007" s="67"/>
      <c r="N5007" s="67"/>
      <c r="O5007" s="67"/>
      <c r="P5007" s="67"/>
      <c r="Q5007" s="67"/>
      <c r="R5007" s="34"/>
      <c r="S5007" s="34"/>
      <c r="T5007" s="34"/>
      <c r="U5007" s="34"/>
      <c r="V5007" s="34"/>
      <c r="W5007" s="34"/>
      <c r="X5007" s="34"/>
      <c r="Y5007" s="34"/>
      <c r="Z5007" s="34"/>
    </row>
    <row r="5008" spans="1:26">
      <c r="A5008" s="69">
        <f t="shared" si="110"/>
        <v>624</v>
      </c>
      <c r="B5008" s="69">
        <f t="shared" si="111"/>
        <v>2</v>
      </c>
      <c r="C5008" s="67"/>
      <c r="D5008" s="70"/>
      <c r="E5008" s="70"/>
      <c r="F5008" s="70"/>
      <c r="G5008" s="42"/>
      <c r="H5008" s="67"/>
      <c r="I5008" s="67"/>
      <c r="J5008" s="67"/>
      <c r="K5008" s="67"/>
      <c r="L5008" s="67"/>
      <c r="M5008" s="67"/>
      <c r="N5008" s="67"/>
      <c r="O5008" s="67"/>
      <c r="P5008" s="67"/>
      <c r="Q5008" s="67"/>
      <c r="R5008" s="34"/>
      <c r="S5008" s="34"/>
      <c r="T5008" s="34"/>
      <c r="U5008" s="34"/>
      <c r="V5008" s="34"/>
      <c r="W5008" s="34"/>
      <c r="X5008" s="34"/>
      <c r="Y5008" s="34"/>
      <c r="Z5008" s="34"/>
    </row>
    <row r="5009" spans="1:26">
      <c r="A5009" s="69">
        <f t="shared" si="110"/>
        <v>624</v>
      </c>
      <c r="B5009" s="69">
        <f t="shared" si="111"/>
        <v>3</v>
      </c>
      <c r="C5009" s="67"/>
      <c r="D5009" s="70"/>
      <c r="E5009" s="70"/>
      <c r="F5009" s="70"/>
      <c r="G5009" s="42"/>
      <c r="H5009" s="67"/>
      <c r="I5009" s="67"/>
      <c r="J5009" s="67"/>
      <c r="K5009" s="67"/>
      <c r="L5009" s="67"/>
      <c r="M5009" s="67"/>
      <c r="N5009" s="67"/>
      <c r="O5009" s="67"/>
      <c r="P5009" s="67"/>
      <c r="Q5009" s="67"/>
      <c r="R5009" s="34"/>
      <c r="S5009" s="34"/>
      <c r="T5009" s="34"/>
      <c r="U5009" s="34"/>
      <c r="V5009" s="34"/>
      <c r="W5009" s="34"/>
      <c r="X5009" s="34"/>
      <c r="Y5009" s="34"/>
      <c r="Z5009" s="34"/>
    </row>
    <row r="5010" spans="1:26">
      <c r="A5010" s="69">
        <f t="shared" si="110"/>
        <v>624</v>
      </c>
      <c r="B5010" s="69">
        <f t="shared" si="111"/>
        <v>4</v>
      </c>
      <c r="C5010" s="67"/>
      <c r="D5010" s="70"/>
      <c r="E5010" s="70"/>
      <c r="F5010" s="70"/>
      <c r="G5010" s="42"/>
      <c r="H5010" s="67"/>
      <c r="I5010" s="67"/>
      <c r="J5010" s="67"/>
      <c r="K5010" s="67"/>
      <c r="L5010" s="67"/>
      <c r="M5010" s="67"/>
      <c r="N5010" s="67"/>
      <c r="O5010" s="67"/>
      <c r="P5010" s="67"/>
      <c r="Q5010" s="67"/>
      <c r="R5010" s="34"/>
      <c r="S5010" s="34"/>
      <c r="T5010" s="34"/>
      <c r="U5010" s="34"/>
      <c r="V5010" s="34"/>
      <c r="W5010" s="34"/>
      <c r="X5010" s="34"/>
      <c r="Y5010" s="34"/>
      <c r="Z5010" s="34"/>
    </row>
    <row r="5011" spans="1:26">
      <c r="A5011" s="69">
        <f t="shared" si="110"/>
        <v>624</v>
      </c>
      <c r="B5011" s="69">
        <f t="shared" si="111"/>
        <v>5</v>
      </c>
      <c r="C5011" s="67"/>
      <c r="D5011" s="70"/>
      <c r="E5011" s="70"/>
      <c r="F5011" s="70"/>
      <c r="G5011" s="42"/>
      <c r="H5011" s="67"/>
      <c r="I5011" s="67"/>
      <c r="J5011" s="67"/>
      <c r="K5011" s="67"/>
      <c r="L5011" s="67"/>
      <c r="M5011" s="67"/>
      <c r="N5011" s="67"/>
      <c r="O5011" s="67"/>
      <c r="P5011" s="67"/>
      <c r="Q5011" s="67"/>
      <c r="R5011" s="34"/>
      <c r="S5011" s="34"/>
      <c r="T5011" s="34"/>
      <c r="U5011" s="34"/>
      <c r="V5011" s="34"/>
      <c r="W5011" s="34"/>
      <c r="X5011" s="34"/>
      <c r="Y5011" s="34"/>
      <c r="Z5011" s="34"/>
    </row>
    <row r="5012" spans="1:26">
      <c r="A5012" s="69">
        <f t="shared" si="110"/>
        <v>624</v>
      </c>
      <c r="B5012" s="69">
        <f t="shared" si="111"/>
        <v>6</v>
      </c>
      <c r="C5012" s="67"/>
      <c r="D5012" s="70"/>
      <c r="E5012" s="70"/>
      <c r="F5012" s="70"/>
      <c r="G5012" s="42"/>
      <c r="H5012" s="67"/>
      <c r="I5012" s="67"/>
      <c r="J5012" s="67"/>
      <c r="K5012" s="67"/>
      <c r="L5012" s="67"/>
      <c r="M5012" s="67"/>
      <c r="N5012" s="67"/>
      <c r="O5012" s="67"/>
      <c r="P5012" s="67"/>
      <c r="Q5012" s="67"/>
      <c r="R5012" s="34"/>
      <c r="S5012" s="34"/>
      <c r="T5012" s="34"/>
      <c r="U5012" s="34"/>
      <c r="V5012" s="34"/>
      <c r="W5012" s="34"/>
      <c r="X5012" s="34"/>
      <c r="Y5012" s="34"/>
      <c r="Z5012" s="34"/>
    </row>
    <row r="5013" spans="1:26">
      <c r="A5013" s="69">
        <f t="shared" si="110"/>
        <v>624</v>
      </c>
      <c r="B5013" s="69">
        <f t="shared" si="111"/>
        <v>7</v>
      </c>
      <c r="C5013" s="67"/>
      <c r="D5013" s="70"/>
      <c r="E5013" s="70"/>
      <c r="F5013" s="70"/>
      <c r="G5013" s="42"/>
      <c r="H5013" s="67"/>
      <c r="I5013" s="67"/>
      <c r="J5013" s="67"/>
      <c r="K5013" s="67"/>
      <c r="L5013" s="67"/>
      <c r="M5013" s="67"/>
      <c r="N5013" s="67"/>
      <c r="O5013" s="67"/>
      <c r="P5013" s="67"/>
      <c r="Q5013" s="67"/>
      <c r="R5013" s="34"/>
      <c r="S5013" s="34"/>
      <c r="T5013" s="34"/>
      <c r="U5013" s="34"/>
      <c r="V5013" s="34"/>
      <c r="W5013" s="34"/>
      <c r="X5013" s="34"/>
      <c r="Y5013" s="34"/>
      <c r="Z5013" s="34"/>
    </row>
    <row r="5014" spans="1:26">
      <c r="A5014" s="69">
        <f t="shared" si="110"/>
        <v>624</v>
      </c>
      <c r="B5014" s="69">
        <f t="shared" si="111"/>
        <v>8</v>
      </c>
      <c r="C5014" s="67"/>
      <c r="D5014" s="70"/>
      <c r="E5014" s="70"/>
      <c r="F5014" s="70"/>
      <c r="G5014" s="42"/>
      <c r="H5014" s="67"/>
      <c r="I5014" s="67"/>
      <c r="J5014" s="67"/>
      <c r="K5014" s="67"/>
      <c r="L5014" s="67"/>
      <c r="M5014" s="67"/>
      <c r="N5014" s="67"/>
      <c r="O5014" s="67"/>
      <c r="P5014" s="67"/>
      <c r="Q5014" s="67"/>
      <c r="R5014" s="34"/>
      <c r="S5014" s="34"/>
      <c r="T5014" s="34"/>
      <c r="U5014" s="34"/>
      <c r="V5014" s="34"/>
      <c r="W5014" s="34"/>
      <c r="X5014" s="34"/>
      <c r="Y5014" s="34"/>
      <c r="Z5014" s="34"/>
    </row>
    <row r="5015" spans="1:26">
      <c r="A5015" s="69">
        <f t="shared" si="110"/>
        <v>625</v>
      </c>
      <c r="B5015" s="69">
        <f t="shared" si="111"/>
        <v>1</v>
      </c>
      <c r="C5015" s="67"/>
      <c r="D5015" s="70"/>
      <c r="E5015" s="70"/>
      <c r="F5015" s="70"/>
      <c r="G5015" s="42"/>
      <c r="H5015" s="67"/>
      <c r="I5015" s="67"/>
      <c r="J5015" s="67"/>
      <c r="K5015" s="67"/>
      <c r="L5015" s="67"/>
      <c r="M5015" s="67"/>
      <c r="N5015" s="67"/>
      <c r="O5015" s="67"/>
      <c r="P5015" s="67"/>
      <c r="Q5015" s="67"/>
      <c r="R5015" s="34"/>
      <c r="S5015" s="34"/>
      <c r="T5015" s="34"/>
      <c r="U5015" s="34"/>
      <c r="V5015" s="34"/>
      <c r="W5015" s="34"/>
      <c r="X5015" s="34"/>
      <c r="Y5015" s="34"/>
      <c r="Z5015" s="34"/>
    </row>
    <row r="5016" spans="1:26">
      <c r="A5016" s="69">
        <f t="shared" si="110"/>
        <v>625</v>
      </c>
      <c r="B5016" s="69">
        <f t="shared" si="111"/>
        <v>2</v>
      </c>
      <c r="C5016" s="67"/>
      <c r="D5016" s="70"/>
      <c r="E5016" s="70"/>
      <c r="F5016" s="70"/>
      <c r="G5016" s="42"/>
      <c r="H5016" s="67"/>
      <c r="I5016" s="67"/>
      <c r="J5016" s="67"/>
      <c r="K5016" s="67"/>
      <c r="L5016" s="67"/>
      <c r="M5016" s="67"/>
      <c r="N5016" s="67"/>
      <c r="O5016" s="67"/>
      <c r="P5016" s="67"/>
      <c r="Q5016" s="67"/>
      <c r="R5016" s="34"/>
      <c r="S5016" s="34"/>
      <c r="T5016" s="34"/>
      <c r="U5016" s="34"/>
      <c r="V5016" s="34"/>
      <c r="W5016" s="34"/>
      <c r="X5016" s="34"/>
      <c r="Y5016" s="34"/>
      <c r="Z5016" s="34"/>
    </row>
    <row r="5017" spans="1:26">
      <c r="A5017" s="69">
        <f t="shared" si="110"/>
        <v>625</v>
      </c>
      <c r="B5017" s="69">
        <f t="shared" si="111"/>
        <v>3</v>
      </c>
      <c r="C5017" s="67"/>
      <c r="D5017" s="70"/>
      <c r="E5017" s="70"/>
      <c r="F5017" s="70"/>
      <c r="G5017" s="42"/>
      <c r="H5017" s="67"/>
      <c r="I5017" s="67"/>
      <c r="J5017" s="67"/>
      <c r="K5017" s="67"/>
      <c r="L5017" s="67"/>
      <c r="M5017" s="67"/>
      <c r="N5017" s="67"/>
      <c r="O5017" s="67"/>
      <c r="P5017" s="67"/>
      <c r="Q5017" s="67"/>
      <c r="R5017" s="34"/>
      <c r="S5017" s="34"/>
      <c r="T5017" s="34"/>
      <c r="U5017" s="34"/>
      <c r="V5017" s="34"/>
      <c r="W5017" s="34"/>
      <c r="X5017" s="34"/>
      <c r="Y5017" s="34"/>
      <c r="Z5017" s="34"/>
    </row>
    <row r="5018" spans="1:26">
      <c r="A5018" s="69">
        <f t="shared" si="110"/>
        <v>625</v>
      </c>
      <c r="B5018" s="69">
        <f t="shared" si="111"/>
        <v>4</v>
      </c>
      <c r="C5018" s="67"/>
      <c r="D5018" s="70"/>
      <c r="E5018" s="70"/>
      <c r="F5018" s="70"/>
      <c r="G5018" s="42"/>
      <c r="H5018" s="67"/>
      <c r="I5018" s="67"/>
      <c r="J5018" s="67"/>
      <c r="K5018" s="67"/>
      <c r="L5018" s="67"/>
      <c r="M5018" s="67"/>
      <c r="N5018" s="67"/>
      <c r="O5018" s="67"/>
      <c r="P5018" s="67"/>
      <c r="Q5018" s="67"/>
      <c r="R5018" s="34"/>
      <c r="S5018" s="34"/>
      <c r="T5018" s="34"/>
      <c r="U5018" s="34"/>
      <c r="V5018" s="34"/>
      <c r="W5018" s="34"/>
      <c r="X5018" s="34"/>
      <c r="Y5018" s="34"/>
      <c r="Z5018" s="34"/>
    </row>
    <row r="5019" spans="1:26">
      <c r="A5019" s="69">
        <f t="shared" si="110"/>
        <v>625</v>
      </c>
      <c r="B5019" s="69">
        <f t="shared" si="111"/>
        <v>5</v>
      </c>
      <c r="C5019" s="67"/>
      <c r="D5019" s="70"/>
      <c r="E5019" s="70"/>
      <c r="F5019" s="70"/>
      <c r="G5019" s="42"/>
      <c r="H5019" s="67"/>
      <c r="I5019" s="67"/>
      <c r="J5019" s="67"/>
      <c r="K5019" s="67"/>
      <c r="L5019" s="67"/>
      <c r="M5019" s="67"/>
      <c r="N5019" s="67"/>
      <c r="O5019" s="67"/>
      <c r="P5019" s="67"/>
      <c r="Q5019" s="67"/>
      <c r="R5019" s="34"/>
      <c r="S5019" s="34"/>
      <c r="T5019" s="34"/>
      <c r="U5019" s="34"/>
      <c r="V5019" s="34"/>
      <c r="W5019" s="34"/>
      <c r="X5019" s="34"/>
      <c r="Y5019" s="34"/>
      <c r="Z5019" s="34"/>
    </row>
    <row r="5020" spans="1:26">
      <c r="A5020" s="69">
        <f t="shared" si="110"/>
        <v>625</v>
      </c>
      <c r="B5020" s="69">
        <f t="shared" si="111"/>
        <v>6</v>
      </c>
      <c r="C5020" s="67"/>
      <c r="D5020" s="70"/>
      <c r="E5020" s="70"/>
      <c r="F5020" s="70"/>
      <c r="G5020" s="42"/>
      <c r="H5020" s="67"/>
      <c r="I5020" s="67"/>
      <c r="J5020" s="67"/>
      <c r="K5020" s="67"/>
      <c r="L5020" s="67"/>
      <c r="M5020" s="67"/>
      <c r="N5020" s="67"/>
      <c r="O5020" s="67"/>
      <c r="P5020" s="67"/>
      <c r="Q5020" s="67"/>
      <c r="R5020" s="34"/>
      <c r="S5020" s="34"/>
      <c r="T5020" s="34"/>
      <c r="U5020" s="34"/>
      <c r="V5020" s="34"/>
      <c r="W5020" s="34"/>
      <c r="X5020" s="34"/>
      <c r="Y5020" s="34"/>
      <c r="Z5020" s="34"/>
    </row>
    <row r="5021" spans="1:26">
      <c r="A5021" s="69">
        <f t="shared" si="110"/>
        <v>625</v>
      </c>
      <c r="B5021" s="69">
        <f t="shared" si="111"/>
        <v>7</v>
      </c>
      <c r="C5021" s="67"/>
      <c r="D5021" s="70"/>
      <c r="E5021" s="70"/>
      <c r="F5021" s="70"/>
      <c r="G5021" s="42"/>
      <c r="H5021" s="67"/>
      <c r="I5021" s="67"/>
      <c r="J5021" s="67"/>
      <c r="K5021" s="67"/>
      <c r="L5021" s="67"/>
      <c r="M5021" s="67"/>
      <c r="N5021" s="67"/>
      <c r="O5021" s="67"/>
      <c r="P5021" s="67"/>
      <c r="Q5021" s="67"/>
      <c r="R5021" s="34"/>
      <c r="S5021" s="34"/>
      <c r="T5021" s="34"/>
      <c r="U5021" s="34"/>
      <c r="V5021" s="34"/>
      <c r="W5021" s="34"/>
      <c r="X5021" s="34"/>
      <c r="Y5021" s="34"/>
      <c r="Z5021" s="34"/>
    </row>
    <row r="5022" spans="1:26">
      <c r="A5022" s="69">
        <f t="shared" si="110"/>
        <v>625</v>
      </c>
      <c r="B5022" s="69">
        <f t="shared" si="111"/>
        <v>8</v>
      </c>
      <c r="C5022" s="67"/>
      <c r="D5022" s="70"/>
      <c r="E5022" s="70"/>
      <c r="F5022" s="70"/>
      <c r="G5022" s="42"/>
      <c r="H5022" s="67"/>
      <c r="I5022" s="67"/>
      <c r="J5022" s="67"/>
      <c r="K5022" s="67"/>
      <c r="L5022" s="67"/>
      <c r="M5022" s="67"/>
      <c r="N5022" s="67"/>
      <c r="O5022" s="67"/>
      <c r="P5022" s="67"/>
      <c r="Q5022" s="67"/>
      <c r="R5022" s="34"/>
      <c r="S5022" s="34"/>
      <c r="T5022" s="34"/>
      <c r="U5022" s="34"/>
      <c r="V5022" s="34"/>
      <c r="W5022" s="34"/>
      <c r="X5022" s="34"/>
      <c r="Y5022" s="34"/>
      <c r="Z5022" s="34"/>
    </row>
    <row r="5023" spans="1:26">
      <c r="A5023" s="69">
        <f t="shared" si="110"/>
        <v>626</v>
      </c>
      <c r="B5023" s="69">
        <f t="shared" si="111"/>
        <v>1</v>
      </c>
      <c r="C5023" s="67"/>
      <c r="D5023" s="70"/>
      <c r="E5023" s="70"/>
      <c r="F5023" s="70"/>
      <c r="G5023" s="42"/>
      <c r="H5023" s="67"/>
      <c r="I5023" s="67"/>
      <c r="J5023" s="67"/>
      <c r="K5023" s="67"/>
      <c r="L5023" s="67"/>
      <c r="M5023" s="67"/>
      <c r="N5023" s="67"/>
      <c r="O5023" s="67"/>
      <c r="P5023" s="67"/>
      <c r="Q5023" s="67"/>
      <c r="R5023" s="34"/>
      <c r="S5023" s="34"/>
      <c r="T5023" s="34"/>
      <c r="U5023" s="34"/>
      <c r="V5023" s="34"/>
      <c r="W5023" s="34"/>
      <c r="X5023" s="34"/>
      <c r="Y5023" s="34"/>
      <c r="Z5023" s="34"/>
    </row>
    <row r="5024" spans="1:26">
      <c r="A5024" s="69">
        <f t="shared" si="110"/>
        <v>626</v>
      </c>
      <c r="B5024" s="69">
        <f t="shared" si="111"/>
        <v>2</v>
      </c>
      <c r="C5024" s="67"/>
      <c r="D5024" s="70"/>
      <c r="E5024" s="70"/>
      <c r="F5024" s="70"/>
      <c r="G5024" s="42"/>
      <c r="H5024" s="67"/>
      <c r="I5024" s="67"/>
      <c r="J5024" s="67"/>
      <c r="K5024" s="67"/>
      <c r="L5024" s="67"/>
      <c r="M5024" s="67"/>
      <c r="N5024" s="67"/>
      <c r="O5024" s="67"/>
      <c r="P5024" s="67"/>
      <c r="Q5024" s="67"/>
      <c r="R5024" s="34"/>
      <c r="S5024" s="34"/>
      <c r="T5024" s="34"/>
      <c r="U5024" s="34"/>
      <c r="V5024" s="34"/>
      <c r="W5024" s="34"/>
      <c r="X5024" s="34"/>
      <c r="Y5024" s="34"/>
      <c r="Z5024" s="34"/>
    </row>
    <row r="5025" spans="1:26">
      <c r="A5025" s="69">
        <f t="shared" si="110"/>
        <v>626</v>
      </c>
      <c r="B5025" s="69">
        <f t="shared" si="111"/>
        <v>3</v>
      </c>
      <c r="C5025" s="67"/>
      <c r="D5025" s="70"/>
      <c r="E5025" s="70"/>
      <c r="F5025" s="70"/>
      <c r="G5025" s="42"/>
      <c r="H5025" s="67"/>
      <c r="I5025" s="67"/>
      <c r="J5025" s="67"/>
      <c r="K5025" s="67"/>
      <c r="L5025" s="67"/>
      <c r="M5025" s="67"/>
      <c r="N5025" s="67"/>
      <c r="O5025" s="67"/>
      <c r="P5025" s="67"/>
      <c r="Q5025" s="67"/>
      <c r="R5025" s="34"/>
      <c r="S5025" s="34"/>
      <c r="T5025" s="34"/>
      <c r="U5025" s="34"/>
      <c r="V5025" s="34"/>
      <c r="W5025" s="34"/>
      <c r="X5025" s="34"/>
      <c r="Y5025" s="34"/>
      <c r="Z5025" s="34"/>
    </row>
    <row r="5026" spans="1:26">
      <c r="A5026" s="69">
        <f t="shared" si="110"/>
        <v>626</v>
      </c>
      <c r="B5026" s="69">
        <f t="shared" si="111"/>
        <v>4</v>
      </c>
      <c r="C5026" s="67"/>
      <c r="D5026" s="70"/>
      <c r="E5026" s="70"/>
      <c r="F5026" s="70"/>
      <c r="G5026" s="42"/>
      <c r="H5026" s="67"/>
      <c r="I5026" s="67"/>
      <c r="J5026" s="67"/>
      <c r="K5026" s="67"/>
      <c r="L5026" s="67"/>
      <c r="M5026" s="67"/>
      <c r="N5026" s="67"/>
      <c r="O5026" s="67"/>
      <c r="P5026" s="67"/>
      <c r="Q5026" s="67"/>
      <c r="R5026" s="34"/>
      <c r="S5026" s="34"/>
      <c r="T5026" s="34"/>
      <c r="U5026" s="34"/>
      <c r="V5026" s="34"/>
      <c r="W5026" s="34"/>
      <c r="X5026" s="34"/>
      <c r="Y5026" s="34"/>
      <c r="Z5026" s="34"/>
    </row>
    <row r="5027" spans="1:26">
      <c r="A5027" s="69">
        <f t="shared" si="110"/>
        <v>626</v>
      </c>
      <c r="B5027" s="69">
        <f t="shared" si="111"/>
        <v>5</v>
      </c>
      <c r="C5027" s="67"/>
      <c r="D5027" s="70"/>
      <c r="E5027" s="70"/>
      <c r="F5027" s="70"/>
      <c r="G5027" s="42"/>
      <c r="H5027" s="67"/>
      <c r="I5027" s="67"/>
      <c r="J5027" s="67"/>
      <c r="K5027" s="67"/>
      <c r="L5027" s="67"/>
      <c r="M5027" s="67"/>
      <c r="N5027" s="67"/>
      <c r="O5027" s="67"/>
      <c r="P5027" s="67"/>
      <c r="Q5027" s="67"/>
      <c r="R5027" s="34"/>
      <c r="S5027" s="34"/>
      <c r="T5027" s="34"/>
      <c r="U5027" s="34"/>
      <c r="V5027" s="34"/>
      <c r="W5027" s="34"/>
      <c r="X5027" s="34"/>
      <c r="Y5027" s="34"/>
      <c r="Z5027" s="34"/>
    </row>
    <row r="5028" spans="1:26">
      <c r="A5028" s="69">
        <f t="shared" si="110"/>
        <v>626</v>
      </c>
      <c r="B5028" s="69">
        <f t="shared" si="111"/>
        <v>6</v>
      </c>
      <c r="C5028" s="67"/>
      <c r="D5028" s="70"/>
      <c r="E5028" s="70"/>
      <c r="F5028" s="70"/>
      <c r="G5028" s="42"/>
      <c r="H5028" s="67"/>
      <c r="I5028" s="67"/>
      <c r="J5028" s="67"/>
      <c r="K5028" s="67"/>
      <c r="L5028" s="67"/>
      <c r="M5028" s="67"/>
      <c r="N5028" s="67"/>
      <c r="O5028" s="67"/>
      <c r="P5028" s="67"/>
      <c r="Q5028" s="67"/>
      <c r="R5028" s="34"/>
      <c r="S5028" s="34"/>
      <c r="T5028" s="34"/>
      <c r="U5028" s="34"/>
      <c r="V5028" s="34"/>
      <c r="W5028" s="34"/>
      <c r="X5028" s="34"/>
      <c r="Y5028" s="34"/>
      <c r="Z5028" s="34"/>
    </row>
    <row r="5029" spans="1:26">
      <c r="A5029" s="69">
        <f t="shared" si="110"/>
        <v>626</v>
      </c>
      <c r="B5029" s="69">
        <f t="shared" si="111"/>
        <v>7</v>
      </c>
      <c r="C5029" s="67"/>
      <c r="D5029" s="70"/>
      <c r="E5029" s="70"/>
      <c r="F5029" s="70"/>
      <c r="G5029" s="42"/>
      <c r="H5029" s="67"/>
      <c r="I5029" s="67"/>
      <c r="J5029" s="67"/>
      <c r="K5029" s="67"/>
      <c r="L5029" s="67"/>
      <c r="M5029" s="67"/>
      <c r="N5029" s="67"/>
      <c r="O5029" s="67"/>
      <c r="P5029" s="67"/>
      <c r="Q5029" s="67"/>
      <c r="R5029" s="34"/>
      <c r="S5029" s="34"/>
      <c r="T5029" s="34"/>
      <c r="U5029" s="34"/>
      <c r="V5029" s="34"/>
      <c r="W5029" s="34"/>
      <c r="X5029" s="34"/>
      <c r="Y5029" s="34"/>
      <c r="Z5029" s="34"/>
    </row>
    <row r="5030" spans="1:26">
      <c r="A5030" s="69">
        <f t="shared" si="110"/>
        <v>626</v>
      </c>
      <c r="B5030" s="69">
        <f t="shared" si="111"/>
        <v>8</v>
      </c>
      <c r="C5030" s="67"/>
      <c r="D5030" s="70"/>
      <c r="E5030" s="70"/>
      <c r="F5030" s="70"/>
      <c r="G5030" s="42"/>
      <c r="H5030" s="67"/>
      <c r="I5030" s="67"/>
      <c r="J5030" s="67"/>
      <c r="K5030" s="67"/>
      <c r="L5030" s="67"/>
      <c r="M5030" s="67"/>
      <c r="N5030" s="67"/>
      <c r="O5030" s="67"/>
      <c r="P5030" s="67"/>
      <c r="Q5030" s="67"/>
      <c r="R5030" s="34"/>
      <c r="S5030" s="34"/>
      <c r="T5030" s="34"/>
      <c r="U5030" s="34"/>
      <c r="V5030" s="34"/>
      <c r="W5030" s="34"/>
      <c r="X5030" s="34"/>
      <c r="Y5030" s="34"/>
      <c r="Z5030" s="34"/>
    </row>
    <row r="5031" spans="1:26">
      <c r="A5031" s="69">
        <f t="shared" si="110"/>
        <v>627</v>
      </c>
      <c r="B5031" s="69">
        <f t="shared" si="111"/>
        <v>1</v>
      </c>
      <c r="C5031" s="67"/>
      <c r="D5031" s="70"/>
      <c r="E5031" s="70"/>
      <c r="F5031" s="70"/>
      <c r="G5031" s="42"/>
      <c r="H5031" s="67"/>
      <c r="I5031" s="67"/>
      <c r="J5031" s="67"/>
      <c r="K5031" s="67"/>
      <c r="L5031" s="67"/>
      <c r="M5031" s="67"/>
      <c r="N5031" s="67"/>
      <c r="O5031" s="67"/>
      <c r="P5031" s="67"/>
      <c r="Q5031" s="67"/>
      <c r="R5031" s="34"/>
      <c r="S5031" s="34"/>
      <c r="T5031" s="34"/>
      <c r="U5031" s="34"/>
      <c r="V5031" s="34"/>
      <c r="W5031" s="34"/>
      <c r="X5031" s="34"/>
      <c r="Y5031" s="34"/>
      <c r="Z5031" s="34"/>
    </row>
    <row r="5032" spans="1:26">
      <c r="A5032" s="69">
        <f t="shared" si="110"/>
        <v>627</v>
      </c>
      <c r="B5032" s="69">
        <f t="shared" si="111"/>
        <v>2</v>
      </c>
      <c r="C5032" s="67"/>
      <c r="D5032" s="70"/>
      <c r="E5032" s="70"/>
      <c r="F5032" s="70"/>
      <c r="G5032" s="42"/>
      <c r="H5032" s="67"/>
      <c r="I5032" s="67"/>
      <c r="J5032" s="67"/>
      <c r="K5032" s="67"/>
      <c r="L5032" s="67"/>
      <c r="M5032" s="67"/>
      <c r="N5032" s="67"/>
      <c r="O5032" s="67"/>
      <c r="P5032" s="67"/>
      <c r="Q5032" s="67"/>
      <c r="R5032" s="34"/>
      <c r="S5032" s="34"/>
      <c r="T5032" s="34"/>
      <c r="U5032" s="34"/>
      <c r="V5032" s="34"/>
      <c r="W5032" s="34"/>
      <c r="X5032" s="34"/>
      <c r="Y5032" s="34"/>
      <c r="Z5032" s="34"/>
    </row>
    <row r="5033" spans="1:26">
      <c r="A5033" s="69">
        <f t="shared" si="110"/>
        <v>627</v>
      </c>
      <c r="B5033" s="69">
        <f t="shared" si="111"/>
        <v>3</v>
      </c>
      <c r="C5033" s="67"/>
      <c r="D5033" s="70"/>
      <c r="E5033" s="70"/>
      <c r="F5033" s="70"/>
      <c r="G5033" s="42"/>
      <c r="H5033" s="67"/>
      <c r="I5033" s="67"/>
      <c r="J5033" s="67"/>
      <c r="K5033" s="67"/>
      <c r="L5033" s="67"/>
      <c r="M5033" s="67"/>
      <c r="N5033" s="67"/>
      <c r="O5033" s="67"/>
      <c r="P5033" s="67"/>
      <c r="Q5033" s="67"/>
      <c r="R5033" s="34"/>
      <c r="S5033" s="34"/>
      <c r="T5033" s="34"/>
      <c r="U5033" s="34"/>
      <c r="V5033" s="34"/>
      <c r="W5033" s="34"/>
      <c r="X5033" s="34"/>
      <c r="Y5033" s="34"/>
      <c r="Z5033" s="34"/>
    </row>
    <row r="5034" spans="1:26">
      <c r="A5034" s="69">
        <f t="shared" si="110"/>
        <v>627</v>
      </c>
      <c r="B5034" s="69">
        <f t="shared" si="111"/>
        <v>4</v>
      </c>
      <c r="C5034" s="67"/>
      <c r="D5034" s="70"/>
      <c r="E5034" s="70"/>
      <c r="F5034" s="70"/>
      <c r="G5034" s="42"/>
      <c r="H5034" s="67"/>
      <c r="I5034" s="67"/>
      <c r="J5034" s="67"/>
      <c r="K5034" s="67"/>
      <c r="L5034" s="67"/>
      <c r="M5034" s="67"/>
      <c r="N5034" s="67"/>
      <c r="O5034" s="67"/>
      <c r="P5034" s="67"/>
      <c r="Q5034" s="67"/>
      <c r="R5034" s="34"/>
      <c r="S5034" s="34"/>
      <c r="T5034" s="34"/>
      <c r="U5034" s="34"/>
      <c r="V5034" s="34"/>
      <c r="W5034" s="34"/>
      <c r="X5034" s="34"/>
      <c r="Y5034" s="34"/>
      <c r="Z5034" s="34"/>
    </row>
    <row r="5035" spans="1:26">
      <c r="A5035" s="69">
        <f t="shared" si="110"/>
        <v>627</v>
      </c>
      <c r="B5035" s="69">
        <f t="shared" si="111"/>
        <v>5</v>
      </c>
      <c r="C5035" s="67"/>
      <c r="D5035" s="70"/>
      <c r="E5035" s="70"/>
      <c r="F5035" s="70"/>
      <c r="G5035" s="42"/>
      <c r="H5035" s="67"/>
      <c r="I5035" s="67"/>
      <c r="J5035" s="67"/>
      <c r="K5035" s="67"/>
      <c r="L5035" s="67"/>
      <c r="M5035" s="67"/>
      <c r="N5035" s="67"/>
      <c r="O5035" s="67"/>
      <c r="P5035" s="67"/>
      <c r="Q5035" s="67"/>
      <c r="R5035" s="34"/>
      <c r="S5035" s="34"/>
      <c r="T5035" s="34"/>
      <c r="U5035" s="34"/>
      <c r="V5035" s="34"/>
      <c r="W5035" s="34"/>
      <c r="X5035" s="34"/>
      <c r="Y5035" s="34"/>
      <c r="Z5035" s="34"/>
    </row>
    <row r="5036" spans="1:26">
      <c r="A5036" s="69">
        <f t="shared" si="110"/>
        <v>627</v>
      </c>
      <c r="B5036" s="69">
        <f t="shared" si="111"/>
        <v>6</v>
      </c>
      <c r="C5036" s="67"/>
      <c r="D5036" s="70"/>
      <c r="E5036" s="70"/>
      <c r="F5036" s="70"/>
      <c r="G5036" s="42"/>
      <c r="H5036" s="67"/>
      <c r="I5036" s="67"/>
      <c r="J5036" s="67"/>
      <c r="K5036" s="67"/>
      <c r="L5036" s="67"/>
      <c r="M5036" s="67"/>
      <c r="N5036" s="67"/>
      <c r="O5036" s="67"/>
      <c r="P5036" s="67"/>
      <c r="Q5036" s="67"/>
      <c r="R5036" s="34"/>
      <c r="S5036" s="34"/>
      <c r="T5036" s="34"/>
      <c r="U5036" s="34"/>
      <c r="V5036" s="34"/>
      <c r="W5036" s="34"/>
      <c r="X5036" s="34"/>
      <c r="Y5036" s="34"/>
      <c r="Z5036" s="34"/>
    </row>
    <row r="5037" spans="1:26">
      <c r="A5037" s="69">
        <f t="shared" si="110"/>
        <v>627</v>
      </c>
      <c r="B5037" s="69">
        <f t="shared" si="111"/>
        <v>7</v>
      </c>
      <c r="C5037" s="67"/>
      <c r="D5037" s="70"/>
      <c r="E5037" s="70"/>
      <c r="F5037" s="70"/>
      <c r="G5037" s="42"/>
      <c r="H5037" s="67"/>
      <c r="I5037" s="67"/>
      <c r="J5037" s="67"/>
      <c r="K5037" s="67"/>
      <c r="L5037" s="67"/>
      <c r="M5037" s="67"/>
      <c r="N5037" s="67"/>
      <c r="O5037" s="67"/>
      <c r="P5037" s="67"/>
      <c r="Q5037" s="67"/>
      <c r="R5037" s="34"/>
      <c r="S5037" s="34"/>
      <c r="T5037" s="34"/>
      <c r="U5037" s="34"/>
      <c r="V5037" s="34"/>
      <c r="W5037" s="34"/>
      <c r="X5037" s="34"/>
      <c r="Y5037" s="34"/>
      <c r="Z5037" s="34"/>
    </row>
    <row r="5038" spans="1:26">
      <c r="A5038" s="69">
        <f t="shared" si="110"/>
        <v>627</v>
      </c>
      <c r="B5038" s="69">
        <f t="shared" si="111"/>
        <v>8</v>
      </c>
      <c r="C5038" s="67"/>
      <c r="D5038" s="70"/>
      <c r="E5038" s="70"/>
      <c r="F5038" s="70"/>
      <c r="G5038" s="42"/>
      <c r="H5038" s="67"/>
      <c r="I5038" s="67"/>
      <c r="J5038" s="67"/>
      <c r="K5038" s="67"/>
      <c r="L5038" s="67"/>
      <c r="M5038" s="67"/>
      <c r="N5038" s="67"/>
      <c r="O5038" s="67"/>
      <c r="P5038" s="67"/>
      <c r="Q5038" s="67"/>
      <c r="R5038" s="34"/>
      <c r="S5038" s="34"/>
      <c r="T5038" s="34"/>
      <c r="U5038" s="34"/>
      <c r="V5038" s="34"/>
      <c r="W5038" s="34"/>
      <c r="X5038" s="34"/>
      <c r="Y5038" s="34"/>
      <c r="Z5038" s="34"/>
    </row>
    <row r="5039" spans="1:26">
      <c r="A5039" s="69">
        <f t="shared" si="110"/>
        <v>628</v>
      </c>
      <c r="B5039" s="69">
        <f t="shared" si="111"/>
        <v>1</v>
      </c>
      <c r="C5039" s="67"/>
      <c r="D5039" s="70"/>
      <c r="E5039" s="70"/>
      <c r="F5039" s="70"/>
      <c r="G5039" s="42"/>
      <c r="H5039" s="67"/>
      <c r="I5039" s="67"/>
      <c r="J5039" s="67"/>
      <c r="K5039" s="67"/>
      <c r="L5039" s="67"/>
      <c r="M5039" s="67"/>
      <c r="N5039" s="67"/>
      <c r="O5039" s="67"/>
      <c r="P5039" s="67"/>
      <c r="Q5039" s="67"/>
      <c r="R5039" s="34"/>
      <c r="S5039" s="34"/>
      <c r="T5039" s="34"/>
      <c r="U5039" s="34"/>
      <c r="V5039" s="34"/>
      <c r="W5039" s="34"/>
      <c r="X5039" s="34"/>
      <c r="Y5039" s="34"/>
      <c r="Z5039" s="34"/>
    </row>
    <row r="5040" spans="1:26">
      <c r="A5040" s="69">
        <f t="shared" si="110"/>
        <v>628</v>
      </c>
      <c r="B5040" s="69">
        <f t="shared" si="111"/>
        <v>2</v>
      </c>
      <c r="C5040" s="67"/>
      <c r="D5040" s="70"/>
      <c r="E5040" s="70"/>
      <c r="F5040" s="70"/>
      <c r="G5040" s="42"/>
      <c r="H5040" s="67"/>
      <c r="I5040" s="67"/>
      <c r="J5040" s="67"/>
      <c r="K5040" s="67"/>
      <c r="L5040" s="67"/>
      <c r="M5040" s="67"/>
      <c r="N5040" s="67"/>
      <c r="O5040" s="67"/>
      <c r="P5040" s="67"/>
      <c r="Q5040" s="67"/>
      <c r="R5040" s="34"/>
      <c r="S5040" s="34"/>
      <c r="T5040" s="34"/>
      <c r="U5040" s="34"/>
      <c r="V5040" s="34"/>
      <c r="W5040" s="34"/>
      <c r="X5040" s="34"/>
      <c r="Y5040" s="34"/>
      <c r="Z5040" s="34"/>
    </row>
    <row r="5041" spans="1:26">
      <c r="A5041" s="69">
        <f t="shared" si="110"/>
        <v>628</v>
      </c>
      <c r="B5041" s="69">
        <f t="shared" si="111"/>
        <v>3</v>
      </c>
      <c r="C5041" s="67"/>
      <c r="D5041" s="70"/>
      <c r="E5041" s="70"/>
      <c r="F5041" s="70"/>
      <c r="G5041" s="42"/>
      <c r="H5041" s="67"/>
      <c r="I5041" s="67"/>
      <c r="J5041" s="67"/>
      <c r="K5041" s="67"/>
      <c r="L5041" s="67"/>
      <c r="M5041" s="67"/>
      <c r="N5041" s="67"/>
      <c r="O5041" s="67"/>
      <c r="P5041" s="67"/>
      <c r="Q5041" s="67"/>
      <c r="R5041" s="34"/>
      <c r="S5041" s="34"/>
      <c r="T5041" s="34"/>
      <c r="U5041" s="34"/>
      <c r="V5041" s="34"/>
      <c r="W5041" s="34"/>
      <c r="X5041" s="34"/>
      <c r="Y5041" s="34"/>
      <c r="Z5041" s="34"/>
    </row>
    <row r="5042" spans="1:26">
      <c r="A5042" s="69">
        <f t="shared" si="110"/>
        <v>628</v>
      </c>
      <c r="B5042" s="69">
        <f t="shared" si="111"/>
        <v>4</v>
      </c>
      <c r="C5042" s="67"/>
      <c r="D5042" s="70"/>
      <c r="E5042" s="70"/>
      <c r="F5042" s="70"/>
      <c r="G5042" s="42"/>
      <c r="H5042" s="67"/>
      <c r="I5042" s="67"/>
      <c r="J5042" s="67"/>
      <c r="K5042" s="67"/>
      <c r="L5042" s="67"/>
      <c r="M5042" s="67"/>
      <c r="N5042" s="67"/>
      <c r="O5042" s="67"/>
      <c r="P5042" s="67"/>
      <c r="Q5042" s="67"/>
      <c r="R5042" s="34"/>
      <c r="S5042" s="34"/>
      <c r="T5042" s="34"/>
      <c r="U5042" s="34"/>
      <c r="V5042" s="34"/>
      <c r="W5042" s="34"/>
      <c r="X5042" s="34"/>
      <c r="Y5042" s="34"/>
      <c r="Z5042" s="34"/>
    </row>
    <row r="5043" spans="1:26">
      <c r="A5043" s="69">
        <f t="shared" si="110"/>
        <v>628</v>
      </c>
      <c r="B5043" s="69">
        <f t="shared" si="111"/>
        <v>5</v>
      </c>
      <c r="C5043" s="67"/>
      <c r="D5043" s="70"/>
      <c r="E5043" s="70"/>
      <c r="F5043" s="70"/>
      <c r="G5043" s="42"/>
      <c r="H5043" s="67"/>
      <c r="I5043" s="67"/>
      <c r="J5043" s="67"/>
      <c r="K5043" s="67"/>
      <c r="L5043" s="67"/>
      <c r="M5043" s="67"/>
      <c r="N5043" s="67"/>
      <c r="O5043" s="67"/>
      <c r="P5043" s="67"/>
      <c r="Q5043" s="67"/>
      <c r="R5043" s="34"/>
      <c r="S5043" s="34"/>
      <c r="T5043" s="34"/>
      <c r="U5043" s="34"/>
      <c r="V5043" s="34"/>
      <c r="W5043" s="34"/>
      <c r="X5043" s="34"/>
      <c r="Y5043" s="34"/>
      <c r="Z5043" s="34"/>
    </row>
    <row r="5044" spans="1:26">
      <c r="A5044" s="69">
        <f t="shared" si="110"/>
        <v>628</v>
      </c>
      <c r="B5044" s="69">
        <f t="shared" si="111"/>
        <v>6</v>
      </c>
      <c r="C5044" s="67"/>
      <c r="D5044" s="70"/>
      <c r="E5044" s="70"/>
      <c r="F5044" s="70"/>
      <c r="G5044" s="42"/>
      <c r="H5044" s="67"/>
      <c r="I5044" s="67"/>
      <c r="J5044" s="67"/>
      <c r="K5044" s="67"/>
      <c r="L5044" s="67"/>
      <c r="M5044" s="67"/>
      <c r="N5044" s="67"/>
      <c r="O5044" s="67"/>
      <c r="P5044" s="67"/>
      <c r="Q5044" s="67"/>
      <c r="R5044" s="34"/>
      <c r="S5044" s="34"/>
      <c r="T5044" s="34"/>
      <c r="U5044" s="34"/>
      <c r="V5044" s="34"/>
      <c r="W5044" s="34"/>
      <c r="X5044" s="34"/>
      <c r="Y5044" s="34"/>
      <c r="Z5044" s="34"/>
    </row>
    <row r="5045" spans="1:26">
      <c r="A5045" s="69">
        <f t="shared" si="110"/>
        <v>628</v>
      </c>
      <c r="B5045" s="69">
        <f t="shared" si="111"/>
        <v>7</v>
      </c>
      <c r="C5045" s="67"/>
      <c r="D5045" s="70"/>
      <c r="E5045" s="70"/>
      <c r="F5045" s="70"/>
      <c r="G5045" s="42"/>
      <c r="H5045" s="67"/>
      <c r="I5045" s="67"/>
      <c r="J5045" s="67"/>
      <c r="K5045" s="67"/>
      <c r="L5045" s="67"/>
      <c r="M5045" s="67"/>
      <c r="N5045" s="67"/>
      <c r="O5045" s="67"/>
      <c r="P5045" s="67"/>
      <c r="Q5045" s="67"/>
      <c r="R5045" s="34"/>
      <c r="S5045" s="34"/>
      <c r="T5045" s="34"/>
      <c r="U5045" s="34"/>
      <c r="V5045" s="34"/>
      <c r="W5045" s="34"/>
      <c r="X5045" s="34"/>
      <c r="Y5045" s="34"/>
      <c r="Z5045" s="34"/>
    </row>
    <row r="5046" spans="1:26">
      <c r="A5046" s="69">
        <f t="shared" si="110"/>
        <v>628</v>
      </c>
      <c r="B5046" s="69">
        <f t="shared" si="111"/>
        <v>8</v>
      </c>
      <c r="C5046" s="67"/>
      <c r="D5046" s="70"/>
      <c r="E5046" s="70"/>
      <c r="F5046" s="70"/>
      <c r="G5046" s="42"/>
      <c r="H5046" s="67"/>
      <c r="I5046" s="67"/>
      <c r="J5046" s="67"/>
      <c r="K5046" s="67"/>
      <c r="L5046" s="67"/>
      <c r="M5046" s="67"/>
      <c r="N5046" s="67"/>
      <c r="O5046" s="67"/>
      <c r="P5046" s="67"/>
      <c r="Q5046" s="67"/>
      <c r="R5046" s="34"/>
      <c r="S5046" s="34"/>
      <c r="T5046" s="34"/>
      <c r="U5046" s="34"/>
      <c r="V5046" s="34"/>
      <c r="W5046" s="34"/>
      <c r="X5046" s="34"/>
      <c r="Y5046" s="34"/>
      <c r="Z5046" s="34"/>
    </row>
    <row r="5047" spans="1:26">
      <c r="A5047" s="69">
        <f t="shared" si="110"/>
        <v>629</v>
      </c>
      <c r="B5047" s="69">
        <f t="shared" si="111"/>
        <v>1</v>
      </c>
      <c r="C5047" s="67"/>
      <c r="D5047" s="70"/>
      <c r="E5047" s="70"/>
      <c r="F5047" s="70"/>
      <c r="G5047" s="42"/>
      <c r="H5047" s="67"/>
      <c r="I5047" s="67"/>
      <c r="J5047" s="67"/>
      <c r="K5047" s="67"/>
      <c r="L5047" s="67"/>
      <c r="M5047" s="67"/>
      <c r="N5047" s="67"/>
      <c r="O5047" s="67"/>
      <c r="P5047" s="67"/>
      <c r="Q5047" s="67"/>
      <c r="R5047" s="34"/>
      <c r="S5047" s="34"/>
      <c r="T5047" s="34"/>
      <c r="U5047" s="34"/>
      <c r="V5047" s="34"/>
      <c r="W5047" s="34"/>
      <c r="X5047" s="34"/>
      <c r="Y5047" s="34"/>
      <c r="Z5047" s="34"/>
    </row>
    <row r="5048" spans="1:26">
      <c r="A5048" s="69">
        <f t="shared" si="110"/>
        <v>629</v>
      </c>
      <c r="B5048" s="69">
        <f t="shared" si="111"/>
        <v>2</v>
      </c>
      <c r="C5048" s="67"/>
      <c r="D5048" s="70"/>
      <c r="E5048" s="70"/>
      <c r="F5048" s="70"/>
      <c r="G5048" s="42"/>
      <c r="H5048" s="67"/>
      <c r="I5048" s="67"/>
      <c r="J5048" s="67"/>
      <c r="K5048" s="67"/>
      <c r="L5048" s="67"/>
      <c r="M5048" s="67"/>
      <c r="N5048" s="67"/>
      <c r="O5048" s="67"/>
      <c r="P5048" s="67"/>
      <c r="Q5048" s="67"/>
      <c r="R5048" s="34"/>
      <c r="S5048" s="34"/>
      <c r="T5048" s="34"/>
      <c r="U5048" s="34"/>
      <c r="V5048" s="34"/>
      <c r="W5048" s="34"/>
      <c r="X5048" s="34"/>
      <c r="Y5048" s="34"/>
      <c r="Z5048" s="34"/>
    </row>
    <row r="5049" spans="1:26">
      <c r="A5049" s="69">
        <f t="shared" si="110"/>
        <v>629</v>
      </c>
      <c r="B5049" s="69">
        <f t="shared" si="111"/>
        <v>3</v>
      </c>
      <c r="C5049" s="67"/>
      <c r="D5049" s="70"/>
      <c r="E5049" s="70"/>
      <c r="F5049" s="70"/>
      <c r="G5049" s="42"/>
      <c r="H5049" s="67"/>
      <c r="I5049" s="67"/>
      <c r="J5049" s="67"/>
      <c r="K5049" s="67"/>
      <c r="L5049" s="67"/>
      <c r="M5049" s="67"/>
      <c r="N5049" s="67"/>
      <c r="O5049" s="67"/>
      <c r="P5049" s="67"/>
      <c r="Q5049" s="67"/>
      <c r="R5049" s="34"/>
      <c r="S5049" s="34"/>
      <c r="T5049" s="34"/>
      <c r="U5049" s="34"/>
      <c r="V5049" s="34"/>
      <c r="W5049" s="34"/>
      <c r="X5049" s="34"/>
      <c r="Y5049" s="34"/>
      <c r="Z5049" s="34"/>
    </row>
    <row r="5050" spans="1:26">
      <c r="A5050" s="69">
        <f t="shared" si="110"/>
        <v>629</v>
      </c>
      <c r="B5050" s="69">
        <f t="shared" si="111"/>
        <v>4</v>
      </c>
      <c r="C5050" s="67"/>
      <c r="D5050" s="70"/>
      <c r="E5050" s="70"/>
      <c r="F5050" s="70"/>
      <c r="G5050" s="42"/>
      <c r="H5050" s="67"/>
      <c r="I5050" s="67"/>
      <c r="J5050" s="67"/>
      <c r="K5050" s="67"/>
      <c r="L5050" s="67"/>
      <c r="M5050" s="67"/>
      <c r="N5050" s="67"/>
      <c r="O5050" s="67"/>
      <c r="P5050" s="67"/>
      <c r="Q5050" s="67"/>
      <c r="R5050" s="34"/>
      <c r="S5050" s="34"/>
      <c r="T5050" s="34"/>
      <c r="U5050" s="34"/>
      <c r="V5050" s="34"/>
      <c r="W5050" s="34"/>
      <c r="X5050" s="34"/>
      <c r="Y5050" s="34"/>
      <c r="Z5050" s="34"/>
    </row>
    <row r="5051" spans="1:26">
      <c r="A5051" s="69">
        <f t="shared" si="110"/>
        <v>629</v>
      </c>
      <c r="B5051" s="69">
        <f t="shared" si="111"/>
        <v>5</v>
      </c>
      <c r="C5051" s="67"/>
      <c r="D5051" s="70"/>
      <c r="E5051" s="70"/>
      <c r="F5051" s="70"/>
      <c r="G5051" s="42"/>
      <c r="H5051" s="67"/>
      <c r="I5051" s="67"/>
      <c r="J5051" s="67"/>
      <c r="K5051" s="67"/>
      <c r="L5051" s="67"/>
      <c r="M5051" s="67"/>
      <c r="N5051" s="67"/>
      <c r="O5051" s="67"/>
      <c r="P5051" s="67"/>
      <c r="Q5051" s="67"/>
      <c r="R5051" s="34"/>
      <c r="S5051" s="34"/>
      <c r="T5051" s="34"/>
      <c r="U5051" s="34"/>
      <c r="V5051" s="34"/>
      <c r="W5051" s="34"/>
      <c r="X5051" s="34"/>
      <c r="Y5051" s="34"/>
      <c r="Z5051" s="34"/>
    </row>
    <row r="5052" spans="1:26">
      <c r="A5052" s="69">
        <f t="shared" si="110"/>
        <v>629</v>
      </c>
      <c r="B5052" s="69">
        <f t="shared" si="111"/>
        <v>6</v>
      </c>
      <c r="C5052" s="67"/>
      <c r="D5052" s="70"/>
      <c r="E5052" s="70"/>
      <c r="F5052" s="70"/>
      <c r="G5052" s="42"/>
      <c r="H5052" s="67"/>
      <c r="I5052" s="67"/>
      <c r="J5052" s="67"/>
      <c r="K5052" s="67"/>
      <c r="L5052" s="67"/>
      <c r="M5052" s="67"/>
      <c r="N5052" s="67"/>
      <c r="O5052" s="67"/>
      <c r="P5052" s="67"/>
      <c r="Q5052" s="67"/>
      <c r="R5052" s="34"/>
      <c r="S5052" s="34"/>
      <c r="T5052" s="34"/>
      <c r="U5052" s="34"/>
      <c r="V5052" s="34"/>
      <c r="W5052" s="34"/>
      <c r="X5052" s="34"/>
      <c r="Y5052" s="34"/>
      <c r="Z5052" s="34"/>
    </row>
    <row r="5053" spans="1:26">
      <c r="A5053" s="69">
        <f t="shared" si="110"/>
        <v>629</v>
      </c>
      <c r="B5053" s="69">
        <f t="shared" si="111"/>
        <v>7</v>
      </c>
      <c r="C5053" s="67"/>
      <c r="D5053" s="70"/>
      <c r="E5053" s="70"/>
      <c r="F5053" s="70"/>
      <c r="G5053" s="42"/>
      <c r="H5053" s="67"/>
      <c r="I5053" s="67"/>
      <c r="J5053" s="67"/>
      <c r="K5053" s="67"/>
      <c r="L5053" s="67"/>
      <c r="M5053" s="67"/>
      <c r="N5053" s="67"/>
      <c r="O5053" s="67"/>
      <c r="P5053" s="67"/>
      <c r="Q5053" s="67"/>
      <c r="R5053" s="34"/>
      <c r="S5053" s="34"/>
      <c r="T5053" s="34"/>
      <c r="U5053" s="34"/>
      <c r="V5053" s="34"/>
      <c r="W5053" s="34"/>
      <c r="X5053" s="34"/>
      <c r="Y5053" s="34"/>
      <c r="Z5053" s="34"/>
    </row>
    <row r="5054" spans="1:26">
      <c r="A5054" s="69">
        <f t="shared" si="110"/>
        <v>629</v>
      </c>
      <c r="B5054" s="69">
        <f t="shared" si="111"/>
        <v>8</v>
      </c>
      <c r="C5054" s="67"/>
      <c r="D5054" s="70"/>
      <c r="E5054" s="70"/>
      <c r="F5054" s="70"/>
      <c r="G5054" s="42"/>
      <c r="H5054" s="67"/>
      <c r="I5054" s="67"/>
      <c r="J5054" s="67"/>
      <c r="K5054" s="67"/>
      <c r="L5054" s="67"/>
      <c r="M5054" s="67"/>
      <c r="N5054" s="67"/>
      <c r="O5054" s="67"/>
      <c r="P5054" s="67"/>
      <c r="Q5054" s="67"/>
      <c r="R5054" s="34"/>
      <c r="S5054" s="34"/>
      <c r="T5054" s="34"/>
      <c r="U5054" s="34"/>
      <c r="V5054" s="34"/>
      <c r="W5054" s="34"/>
      <c r="X5054" s="34"/>
      <c r="Y5054" s="34"/>
      <c r="Z5054" s="34"/>
    </row>
    <row r="5055" spans="1:26">
      <c r="A5055" s="69">
        <f t="shared" ref="A5055:A5118" si="112">A5047+1</f>
        <v>630</v>
      </c>
      <c r="B5055" s="69">
        <f t="shared" ref="B5055:B5118" si="113">B5047</f>
        <v>1</v>
      </c>
      <c r="C5055" s="67"/>
      <c r="D5055" s="70"/>
      <c r="E5055" s="70"/>
      <c r="F5055" s="70"/>
      <c r="G5055" s="42"/>
      <c r="H5055" s="67"/>
      <c r="I5055" s="67"/>
      <c r="J5055" s="67"/>
      <c r="K5055" s="67"/>
      <c r="L5055" s="67"/>
      <c r="M5055" s="67"/>
      <c r="N5055" s="67"/>
      <c r="O5055" s="67"/>
      <c r="P5055" s="67"/>
      <c r="Q5055" s="67"/>
      <c r="R5055" s="34"/>
      <c r="S5055" s="34"/>
      <c r="T5055" s="34"/>
      <c r="U5055" s="34"/>
      <c r="V5055" s="34"/>
      <c r="W5055" s="34"/>
      <c r="X5055" s="34"/>
      <c r="Y5055" s="34"/>
      <c r="Z5055" s="34"/>
    </row>
    <row r="5056" spans="1:26">
      <c r="A5056" s="69">
        <f t="shared" si="112"/>
        <v>630</v>
      </c>
      <c r="B5056" s="69">
        <f t="shared" si="113"/>
        <v>2</v>
      </c>
      <c r="C5056" s="67"/>
      <c r="D5056" s="70"/>
      <c r="E5056" s="70"/>
      <c r="F5056" s="70"/>
      <c r="G5056" s="42"/>
      <c r="H5056" s="67"/>
      <c r="I5056" s="67"/>
      <c r="J5056" s="67"/>
      <c r="K5056" s="67"/>
      <c r="L5056" s="67"/>
      <c r="M5056" s="67"/>
      <c r="N5056" s="67"/>
      <c r="O5056" s="67"/>
      <c r="P5056" s="67"/>
      <c r="Q5056" s="67"/>
      <c r="R5056" s="34"/>
      <c r="S5056" s="34"/>
      <c r="T5056" s="34"/>
      <c r="U5056" s="34"/>
      <c r="V5056" s="34"/>
      <c r="W5056" s="34"/>
      <c r="X5056" s="34"/>
      <c r="Y5056" s="34"/>
      <c r="Z5056" s="34"/>
    </row>
    <row r="5057" spans="1:26">
      <c r="A5057" s="69">
        <f t="shared" si="112"/>
        <v>630</v>
      </c>
      <c r="B5057" s="69">
        <f t="shared" si="113"/>
        <v>3</v>
      </c>
      <c r="C5057" s="67"/>
      <c r="D5057" s="70"/>
      <c r="E5057" s="70"/>
      <c r="F5057" s="70"/>
      <c r="G5057" s="42"/>
      <c r="H5057" s="67"/>
      <c r="I5057" s="67"/>
      <c r="J5057" s="67"/>
      <c r="K5057" s="67"/>
      <c r="L5057" s="67"/>
      <c r="M5057" s="67"/>
      <c r="N5057" s="67"/>
      <c r="O5057" s="67"/>
      <c r="P5057" s="67"/>
      <c r="Q5057" s="67"/>
      <c r="R5057" s="34"/>
      <c r="S5057" s="34"/>
      <c r="T5057" s="34"/>
      <c r="U5057" s="34"/>
      <c r="V5057" s="34"/>
      <c r="W5057" s="34"/>
      <c r="X5057" s="34"/>
      <c r="Y5057" s="34"/>
      <c r="Z5057" s="34"/>
    </row>
    <row r="5058" spans="1:26">
      <c r="A5058" s="69">
        <f t="shared" si="112"/>
        <v>630</v>
      </c>
      <c r="B5058" s="69">
        <f t="shared" si="113"/>
        <v>4</v>
      </c>
      <c r="C5058" s="67"/>
      <c r="D5058" s="70"/>
      <c r="E5058" s="70"/>
      <c r="F5058" s="70"/>
      <c r="G5058" s="42"/>
      <c r="H5058" s="67"/>
      <c r="I5058" s="67"/>
      <c r="J5058" s="67"/>
      <c r="K5058" s="67"/>
      <c r="L5058" s="67"/>
      <c r="M5058" s="67"/>
      <c r="N5058" s="67"/>
      <c r="O5058" s="67"/>
      <c r="P5058" s="67"/>
      <c r="Q5058" s="67"/>
      <c r="R5058" s="34"/>
      <c r="S5058" s="34"/>
      <c r="T5058" s="34"/>
      <c r="U5058" s="34"/>
      <c r="V5058" s="34"/>
      <c r="W5058" s="34"/>
      <c r="X5058" s="34"/>
      <c r="Y5058" s="34"/>
      <c r="Z5058" s="34"/>
    </row>
    <row r="5059" spans="1:26">
      <c r="A5059" s="69">
        <f t="shared" si="112"/>
        <v>630</v>
      </c>
      <c r="B5059" s="69">
        <f t="shared" si="113"/>
        <v>5</v>
      </c>
      <c r="C5059" s="67"/>
      <c r="D5059" s="70"/>
      <c r="E5059" s="70"/>
      <c r="F5059" s="70"/>
      <c r="G5059" s="42"/>
      <c r="H5059" s="67"/>
      <c r="I5059" s="67"/>
      <c r="J5059" s="67"/>
      <c r="K5059" s="67"/>
      <c r="L5059" s="67"/>
      <c r="M5059" s="67"/>
      <c r="N5059" s="67"/>
      <c r="O5059" s="67"/>
      <c r="P5059" s="67"/>
      <c r="Q5059" s="67"/>
      <c r="R5059" s="34"/>
      <c r="S5059" s="34"/>
      <c r="T5059" s="34"/>
      <c r="U5059" s="34"/>
      <c r="V5059" s="34"/>
      <c r="W5059" s="34"/>
      <c r="X5059" s="34"/>
      <c r="Y5059" s="34"/>
      <c r="Z5059" s="34"/>
    </row>
    <row r="5060" spans="1:26">
      <c r="A5060" s="69">
        <f t="shared" si="112"/>
        <v>630</v>
      </c>
      <c r="B5060" s="69">
        <f t="shared" si="113"/>
        <v>6</v>
      </c>
      <c r="C5060" s="67"/>
      <c r="D5060" s="70"/>
      <c r="E5060" s="70"/>
      <c r="F5060" s="70"/>
      <c r="G5060" s="42"/>
      <c r="H5060" s="67"/>
      <c r="I5060" s="67"/>
      <c r="J5060" s="67"/>
      <c r="K5060" s="67"/>
      <c r="L5060" s="67"/>
      <c r="M5060" s="67"/>
      <c r="N5060" s="67"/>
      <c r="O5060" s="67"/>
      <c r="P5060" s="67"/>
      <c r="Q5060" s="67"/>
      <c r="R5060" s="34"/>
      <c r="S5060" s="34"/>
      <c r="T5060" s="34"/>
      <c r="U5060" s="34"/>
      <c r="V5060" s="34"/>
      <c r="W5060" s="34"/>
      <c r="X5060" s="34"/>
      <c r="Y5060" s="34"/>
      <c r="Z5060" s="34"/>
    </row>
    <row r="5061" spans="1:26">
      <c r="A5061" s="69">
        <f t="shared" si="112"/>
        <v>630</v>
      </c>
      <c r="B5061" s="69">
        <f t="shared" si="113"/>
        <v>7</v>
      </c>
      <c r="C5061" s="67"/>
      <c r="D5061" s="70"/>
      <c r="E5061" s="70"/>
      <c r="F5061" s="70"/>
      <c r="G5061" s="42"/>
      <c r="H5061" s="67"/>
      <c r="I5061" s="67"/>
      <c r="J5061" s="67"/>
      <c r="K5061" s="67"/>
      <c r="L5061" s="67"/>
      <c r="M5061" s="67"/>
      <c r="N5061" s="67"/>
      <c r="O5061" s="67"/>
      <c r="P5061" s="67"/>
      <c r="Q5061" s="67"/>
      <c r="R5061" s="34"/>
      <c r="S5061" s="34"/>
      <c r="T5061" s="34"/>
      <c r="U5061" s="34"/>
      <c r="V5061" s="34"/>
      <c r="W5061" s="34"/>
      <c r="X5061" s="34"/>
      <c r="Y5061" s="34"/>
      <c r="Z5061" s="34"/>
    </row>
    <row r="5062" spans="1:26">
      <c r="A5062" s="69">
        <f t="shared" si="112"/>
        <v>630</v>
      </c>
      <c r="B5062" s="69">
        <f t="shared" si="113"/>
        <v>8</v>
      </c>
      <c r="C5062" s="67"/>
      <c r="D5062" s="70"/>
      <c r="E5062" s="70"/>
      <c r="F5062" s="70"/>
      <c r="G5062" s="42"/>
      <c r="H5062" s="67"/>
      <c r="I5062" s="67"/>
      <c r="J5062" s="67"/>
      <c r="K5062" s="67"/>
      <c r="L5062" s="67"/>
      <c r="M5062" s="67"/>
      <c r="N5062" s="67"/>
      <c r="O5062" s="67"/>
      <c r="P5062" s="67"/>
      <c r="Q5062" s="67"/>
      <c r="R5062" s="34"/>
      <c r="S5062" s="34"/>
      <c r="T5062" s="34"/>
      <c r="U5062" s="34"/>
      <c r="V5062" s="34"/>
      <c r="W5062" s="34"/>
      <c r="X5062" s="34"/>
      <c r="Y5062" s="34"/>
      <c r="Z5062" s="34"/>
    </row>
    <row r="5063" spans="1:26">
      <c r="A5063" s="69">
        <f t="shared" si="112"/>
        <v>631</v>
      </c>
      <c r="B5063" s="69">
        <f t="shared" si="113"/>
        <v>1</v>
      </c>
      <c r="C5063" s="67"/>
      <c r="D5063" s="70"/>
      <c r="E5063" s="70"/>
      <c r="F5063" s="70"/>
      <c r="G5063" s="42"/>
      <c r="H5063" s="67"/>
      <c r="I5063" s="67"/>
      <c r="J5063" s="67"/>
      <c r="K5063" s="67"/>
      <c r="L5063" s="67"/>
      <c r="M5063" s="67"/>
      <c r="N5063" s="67"/>
      <c r="O5063" s="67"/>
      <c r="P5063" s="67"/>
      <c r="Q5063" s="67"/>
      <c r="R5063" s="34"/>
      <c r="S5063" s="34"/>
      <c r="T5063" s="34"/>
      <c r="U5063" s="34"/>
      <c r="V5063" s="34"/>
      <c r="W5063" s="34"/>
      <c r="X5063" s="34"/>
      <c r="Y5063" s="34"/>
      <c r="Z5063" s="34"/>
    </row>
    <row r="5064" spans="1:26">
      <c r="A5064" s="69">
        <f t="shared" si="112"/>
        <v>631</v>
      </c>
      <c r="B5064" s="69">
        <f t="shared" si="113"/>
        <v>2</v>
      </c>
      <c r="C5064" s="67"/>
      <c r="D5064" s="70"/>
      <c r="E5064" s="70"/>
      <c r="F5064" s="70"/>
      <c r="G5064" s="42"/>
      <c r="H5064" s="67"/>
      <c r="I5064" s="67"/>
      <c r="J5064" s="67"/>
      <c r="K5064" s="67"/>
      <c r="L5064" s="67"/>
      <c r="M5064" s="67"/>
      <c r="N5064" s="67"/>
      <c r="O5064" s="67"/>
      <c r="P5064" s="67"/>
      <c r="Q5064" s="67"/>
      <c r="R5064" s="34"/>
      <c r="S5064" s="34"/>
      <c r="T5064" s="34"/>
      <c r="U5064" s="34"/>
      <c r="V5064" s="34"/>
      <c r="W5064" s="34"/>
      <c r="X5064" s="34"/>
      <c r="Y5064" s="34"/>
      <c r="Z5064" s="34"/>
    </row>
    <row r="5065" spans="1:26">
      <c r="A5065" s="69">
        <f t="shared" si="112"/>
        <v>631</v>
      </c>
      <c r="B5065" s="69">
        <f t="shared" si="113"/>
        <v>3</v>
      </c>
      <c r="C5065" s="67"/>
      <c r="D5065" s="70"/>
      <c r="E5065" s="70"/>
      <c r="F5065" s="70"/>
      <c r="G5065" s="42"/>
      <c r="H5065" s="67"/>
      <c r="I5065" s="67"/>
      <c r="J5065" s="67"/>
      <c r="K5065" s="67"/>
      <c r="L5065" s="67"/>
      <c r="M5065" s="67"/>
      <c r="N5065" s="67"/>
      <c r="O5065" s="67"/>
      <c r="P5065" s="67"/>
      <c r="Q5065" s="67"/>
      <c r="R5065" s="34"/>
      <c r="S5065" s="34"/>
      <c r="T5065" s="34"/>
      <c r="U5065" s="34"/>
      <c r="V5065" s="34"/>
      <c r="W5065" s="34"/>
      <c r="X5065" s="34"/>
      <c r="Y5065" s="34"/>
      <c r="Z5065" s="34"/>
    </row>
    <row r="5066" spans="1:26">
      <c r="A5066" s="69">
        <f t="shared" si="112"/>
        <v>631</v>
      </c>
      <c r="B5066" s="69">
        <f t="shared" si="113"/>
        <v>4</v>
      </c>
      <c r="C5066" s="67"/>
      <c r="D5066" s="70"/>
      <c r="E5066" s="70"/>
      <c r="F5066" s="70"/>
      <c r="G5066" s="42"/>
      <c r="H5066" s="67"/>
      <c r="I5066" s="67"/>
      <c r="J5066" s="67"/>
      <c r="K5066" s="67"/>
      <c r="L5066" s="67"/>
      <c r="M5066" s="67"/>
      <c r="N5066" s="67"/>
      <c r="O5066" s="67"/>
      <c r="P5066" s="67"/>
      <c r="Q5066" s="67"/>
      <c r="R5066" s="34"/>
      <c r="S5066" s="34"/>
      <c r="T5066" s="34"/>
      <c r="U5066" s="34"/>
      <c r="V5066" s="34"/>
      <c r="W5066" s="34"/>
      <c r="X5066" s="34"/>
      <c r="Y5066" s="34"/>
      <c r="Z5066" s="34"/>
    </row>
    <row r="5067" spans="1:26">
      <c r="A5067" s="69">
        <f t="shared" si="112"/>
        <v>631</v>
      </c>
      <c r="B5067" s="69">
        <f t="shared" si="113"/>
        <v>5</v>
      </c>
      <c r="C5067" s="67"/>
      <c r="D5067" s="70"/>
      <c r="E5067" s="70"/>
      <c r="F5067" s="70"/>
      <c r="G5067" s="42"/>
      <c r="H5067" s="67"/>
      <c r="I5067" s="67"/>
      <c r="J5067" s="67"/>
      <c r="K5067" s="67"/>
      <c r="L5067" s="67"/>
      <c r="M5067" s="67"/>
      <c r="N5067" s="67"/>
      <c r="O5067" s="67"/>
      <c r="P5067" s="67"/>
      <c r="Q5067" s="67"/>
      <c r="R5067" s="34"/>
      <c r="S5067" s="34"/>
      <c r="T5067" s="34"/>
      <c r="U5067" s="34"/>
      <c r="V5067" s="34"/>
      <c r="W5067" s="34"/>
      <c r="X5067" s="34"/>
      <c r="Y5067" s="34"/>
      <c r="Z5067" s="34"/>
    </row>
    <row r="5068" spans="1:26">
      <c r="A5068" s="69">
        <f t="shared" si="112"/>
        <v>631</v>
      </c>
      <c r="B5068" s="69">
        <f t="shared" si="113"/>
        <v>6</v>
      </c>
      <c r="C5068" s="67"/>
      <c r="D5068" s="70"/>
      <c r="E5068" s="70"/>
      <c r="F5068" s="70"/>
      <c r="G5068" s="42"/>
      <c r="H5068" s="67"/>
      <c r="I5068" s="67"/>
      <c r="J5068" s="67"/>
      <c r="K5068" s="67"/>
      <c r="L5068" s="67"/>
      <c r="M5068" s="67"/>
      <c r="N5068" s="67"/>
      <c r="O5068" s="67"/>
      <c r="P5068" s="67"/>
      <c r="Q5068" s="67"/>
      <c r="R5068" s="34"/>
      <c r="S5068" s="34"/>
      <c r="T5068" s="34"/>
      <c r="U5068" s="34"/>
      <c r="V5068" s="34"/>
      <c r="W5068" s="34"/>
      <c r="X5068" s="34"/>
      <c r="Y5068" s="34"/>
      <c r="Z5068" s="34"/>
    </row>
    <row r="5069" spans="1:26">
      <c r="A5069" s="69">
        <f t="shared" si="112"/>
        <v>631</v>
      </c>
      <c r="B5069" s="69">
        <f t="shared" si="113"/>
        <v>7</v>
      </c>
      <c r="C5069" s="67"/>
      <c r="D5069" s="70"/>
      <c r="E5069" s="70"/>
      <c r="F5069" s="70"/>
      <c r="G5069" s="42"/>
      <c r="H5069" s="67"/>
      <c r="I5069" s="67"/>
      <c r="J5069" s="67"/>
      <c r="K5069" s="67"/>
      <c r="L5069" s="67"/>
      <c r="M5069" s="67"/>
      <c r="N5069" s="67"/>
      <c r="O5069" s="67"/>
      <c r="P5069" s="67"/>
      <c r="Q5069" s="67"/>
      <c r="R5069" s="34"/>
      <c r="S5069" s="34"/>
      <c r="T5069" s="34"/>
      <c r="U5069" s="34"/>
      <c r="V5069" s="34"/>
      <c r="W5069" s="34"/>
      <c r="X5069" s="34"/>
      <c r="Y5069" s="34"/>
      <c r="Z5069" s="34"/>
    </row>
    <row r="5070" spans="1:26">
      <c r="A5070" s="69">
        <f t="shared" si="112"/>
        <v>631</v>
      </c>
      <c r="B5070" s="69">
        <f t="shared" si="113"/>
        <v>8</v>
      </c>
      <c r="C5070" s="67"/>
      <c r="D5070" s="70"/>
      <c r="E5070" s="70"/>
      <c r="F5070" s="70"/>
      <c r="G5070" s="42"/>
      <c r="H5070" s="67"/>
      <c r="I5070" s="67"/>
      <c r="J5070" s="67"/>
      <c r="K5070" s="67"/>
      <c r="L5070" s="67"/>
      <c r="M5070" s="67"/>
      <c r="N5070" s="67"/>
      <c r="O5070" s="67"/>
      <c r="P5070" s="67"/>
      <c r="Q5070" s="67"/>
      <c r="R5070" s="34"/>
      <c r="S5070" s="34"/>
      <c r="T5070" s="34"/>
      <c r="U5070" s="34"/>
      <c r="V5070" s="34"/>
      <c r="W5070" s="34"/>
      <c r="X5070" s="34"/>
      <c r="Y5070" s="34"/>
      <c r="Z5070" s="34"/>
    </row>
    <row r="5071" spans="1:26">
      <c r="A5071" s="69">
        <f t="shared" si="112"/>
        <v>632</v>
      </c>
      <c r="B5071" s="69">
        <f t="shared" si="113"/>
        <v>1</v>
      </c>
      <c r="C5071" s="67"/>
      <c r="D5071" s="70"/>
      <c r="E5071" s="70"/>
      <c r="F5071" s="70"/>
      <c r="G5071" s="42"/>
      <c r="H5071" s="67"/>
      <c r="I5071" s="67"/>
      <c r="J5071" s="67"/>
      <c r="K5071" s="67"/>
      <c r="L5071" s="67"/>
      <c r="M5071" s="67"/>
      <c r="N5071" s="67"/>
      <c r="O5071" s="67"/>
      <c r="P5071" s="67"/>
      <c r="Q5071" s="67"/>
      <c r="R5071" s="34"/>
      <c r="S5071" s="34"/>
      <c r="T5071" s="34"/>
      <c r="U5071" s="34"/>
      <c r="V5071" s="34"/>
      <c r="W5071" s="34"/>
      <c r="X5071" s="34"/>
      <c r="Y5071" s="34"/>
      <c r="Z5071" s="34"/>
    </row>
    <row r="5072" spans="1:26">
      <c r="A5072" s="69">
        <f t="shared" si="112"/>
        <v>632</v>
      </c>
      <c r="B5072" s="69">
        <f t="shared" si="113"/>
        <v>2</v>
      </c>
      <c r="C5072" s="67"/>
      <c r="D5072" s="70"/>
      <c r="E5072" s="70"/>
      <c r="F5072" s="70"/>
      <c r="G5072" s="42"/>
      <c r="H5072" s="67"/>
      <c r="I5072" s="67"/>
      <c r="J5072" s="67"/>
      <c r="K5072" s="67"/>
      <c r="L5072" s="67"/>
      <c r="M5072" s="67"/>
      <c r="N5072" s="67"/>
      <c r="O5072" s="67"/>
      <c r="P5072" s="67"/>
      <c r="Q5072" s="67"/>
      <c r="R5072" s="34"/>
      <c r="S5072" s="34"/>
      <c r="T5072" s="34"/>
      <c r="U5072" s="34"/>
      <c r="V5072" s="34"/>
      <c r="W5072" s="34"/>
      <c r="X5072" s="34"/>
      <c r="Y5072" s="34"/>
      <c r="Z5072" s="34"/>
    </row>
    <row r="5073" spans="1:26">
      <c r="A5073" s="69">
        <f t="shared" si="112"/>
        <v>632</v>
      </c>
      <c r="B5073" s="69">
        <f t="shared" si="113"/>
        <v>3</v>
      </c>
      <c r="C5073" s="67"/>
      <c r="D5073" s="70"/>
      <c r="E5073" s="70"/>
      <c r="F5073" s="70"/>
      <c r="G5073" s="42"/>
      <c r="H5073" s="67"/>
      <c r="I5073" s="67"/>
      <c r="J5073" s="67"/>
      <c r="K5073" s="67"/>
      <c r="L5073" s="67"/>
      <c r="M5073" s="67"/>
      <c r="N5073" s="67"/>
      <c r="O5073" s="67"/>
      <c r="P5073" s="67"/>
      <c r="Q5073" s="67"/>
      <c r="R5073" s="34"/>
      <c r="S5073" s="34"/>
      <c r="T5073" s="34"/>
      <c r="U5073" s="34"/>
      <c r="V5073" s="34"/>
      <c r="W5073" s="34"/>
      <c r="X5073" s="34"/>
      <c r="Y5073" s="34"/>
      <c r="Z5073" s="34"/>
    </row>
    <row r="5074" spans="1:26">
      <c r="A5074" s="69">
        <f t="shared" si="112"/>
        <v>632</v>
      </c>
      <c r="B5074" s="69">
        <f t="shared" si="113"/>
        <v>4</v>
      </c>
      <c r="C5074" s="67"/>
      <c r="D5074" s="70"/>
      <c r="E5074" s="70"/>
      <c r="F5074" s="70"/>
      <c r="G5074" s="42"/>
      <c r="H5074" s="67"/>
      <c r="I5074" s="67"/>
      <c r="J5074" s="67"/>
      <c r="K5074" s="67"/>
      <c r="L5074" s="67"/>
      <c r="M5074" s="67"/>
      <c r="N5074" s="67"/>
      <c r="O5074" s="67"/>
      <c r="P5074" s="67"/>
      <c r="Q5074" s="67"/>
      <c r="R5074" s="34"/>
      <c r="S5074" s="34"/>
      <c r="T5074" s="34"/>
      <c r="U5074" s="34"/>
      <c r="V5074" s="34"/>
      <c r="W5074" s="34"/>
      <c r="X5074" s="34"/>
      <c r="Y5074" s="34"/>
      <c r="Z5074" s="34"/>
    </row>
    <row r="5075" spans="1:26">
      <c r="A5075" s="69">
        <f t="shared" si="112"/>
        <v>632</v>
      </c>
      <c r="B5075" s="69">
        <f t="shared" si="113"/>
        <v>5</v>
      </c>
      <c r="C5075" s="67"/>
      <c r="D5075" s="70"/>
      <c r="E5075" s="70"/>
      <c r="F5075" s="70"/>
      <c r="G5075" s="42"/>
      <c r="H5075" s="67"/>
      <c r="I5075" s="67"/>
      <c r="J5075" s="67"/>
      <c r="K5075" s="67"/>
      <c r="L5075" s="67"/>
      <c r="M5075" s="67"/>
      <c r="N5075" s="67"/>
      <c r="O5075" s="67"/>
      <c r="P5075" s="67"/>
      <c r="Q5075" s="67"/>
      <c r="R5075" s="34"/>
      <c r="S5075" s="34"/>
      <c r="T5075" s="34"/>
      <c r="U5075" s="34"/>
      <c r="V5075" s="34"/>
      <c r="W5075" s="34"/>
      <c r="X5075" s="34"/>
      <c r="Y5075" s="34"/>
      <c r="Z5075" s="34"/>
    </row>
    <row r="5076" spans="1:26">
      <c r="A5076" s="69">
        <f t="shared" si="112"/>
        <v>632</v>
      </c>
      <c r="B5076" s="69">
        <f t="shared" si="113"/>
        <v>6</v>
      </c>
      <c r="C5076" s="67"/>
      <c r="D5076" s="70"/>
      <c r="E5076" s="70"/>
      <c r="F5076" s="70"/>
      <c r="G5076" s="42"/>
      <c r="H5076" s="67"/>
      <c r="I5076" s="67"/>
      <c r="J5076" s="67"/>
      <c r="K5076" s="67"/>
      <c r="L5076" s="67"/>
      <c r="M5076" s="67"/>
      <c r="N5076" s="67"/>
      <c r="O5076" s="67"/>
      <c r="P5076" s="67"/>
      <c r="Q5076" s="67"/>
      <c r="R5076" s="34"/>
      <c r="S5076" s="34"/>
      <c r="T5076" s="34"/>
      <c r="U5076" s="34"/>
      <c r="V5076" s="34"/>
      <c r="W5076" s="34"/>
      <c r="X5076" s="34"/>
      <c r="Y5076" s="34"/>
      <c r="Z5076" s="34"/>
    </row>
    <row r="5077" spans="1:26">
      <c r="A5077" s="69">
        <f t="shared" si="112"/>
        <v>632</v>
      </c>
      <c r="B5077" s="69">
        <f t="shared" si="113"/>
        <v>7</v>
      </c>
      <c r="C5077" s="67"/>
      <c r="D5077" s="70"/>
      <c r="E5077" s="70"/>
      <c r="F5077" s="70"/>
      <c r="G5077" s="42"/>
      <c r="H5077" s="67"/>
      <c r="I5077" s="67"/>
      <c r="J5077" s="67"/>
      <c r="K5077" s="67"/>
      <c r="L5077" s="67"/>
      <c r="M5077" s="67"/>
      <c r="N5077" s="67"/>
      <c r="O5077" s="67"/>
      <c r="P5077" s="67"/>
      <c r="Q5077" s="67"/>
      <c r="R5077" s="34"/>
      <c r="S5077" s="34"/>
      <c r="T5077" s="34"/>
      <c r="U5077" s="34"/>
      <c r="V5077" s="34"/>
      <c r="W5077" s="34"/>
      <c r="X5077" s="34"/>
      <c r="Y5077" s="34"/>
      <c r="Z5077" s="34"/>
    </row>
    <row r="5078" spans="1:26">
      <c r="A5078" s="69">
        <f t="shared" si="112"/>
        <v>632</v>
      </c>
      <c r="B5078" s="69">
        <f t="shared" si="113"/>
        <v>8</v>
      </c>
      <c r="C5078" s="67"/>
      <c r="D5078" s="70"/>
      <c r="E5078" s="70"/>
      <c r="F5078" s="70"/>
      <c r="G5078" s="42"/>
      <c r="H5078" s="67"/>
      <c r="I5078" s="67"/>
      <c r="J5078" s="67"/>
      <c r="K5078" s="67"/>
      <c r="L5078" s="67"/>
      <c r="M5078" s="67"/>
      <c r="N5078" s="67"/>
      <c r="O5078" s="67"/>
      <c r="P5078" s="67"/>
      <c r="Q5078" s="67"/>
      <c r="R5078" s="34"/>
      <c r="S5078" s="34"/>
      <c r="T5078" s="34"/>
      <c r="U5078" s="34"/>
      <c r="V5078" s="34"/>
      <c r="W5078" s="34"/>
      <c r="X5078" s="34"/>
      <c r="Y5078" s="34"/>
      <c r="Z5078" s="34"/>
    </row>
    <row r="5079" spans="1:26">
      <c r="A5079" s="69">
        <f t="shared" si="112"/>
        <v>633</v>
      </c>
      <c r="B5079" s="69">
        <f t="shared" si="113"/>
        <v>1</v>
      </c>
      <c r="C5079" s="67"/>
      <c r="D5079" s="70"/>
      <c r="E5079" s="70"/>
      <c r="F5079" s="70"/>
      <c r="G5079" s="42"/>
      <c r="H5079" s="67"/>
      <c r="I5079" s="67"/>
      <c r="J5079" s="67"/>
      <c r="K5079" s="67"/>
      <c r="L5079" s="67"/>
      <c r="M5079" s="67"/>
      <c r="N5079" s="67"/>
      <c r="O5079" s="67"/>
      <c r="P5079" s="67"/>
      <c r="Q5079" s="67"/>
      <c r="R5079" s="34"/>
      <c r="S5079" s="34"/>
      <c r="T5079" s="34"/>
      <c r="U5079" s="34"/>
      <c r="V5079" s="34"/>
      <c r="W5079" s="34"/>
      <c r="X5079" s="34"/>
      <c r="Y5079" s="34"/>
      <c r="Z5079" s="34"/>
    </row>
    <row r="5080" spans="1:26">
      <c r="A5080" s="69">
        <f t="shared" si="112"/>
        <v>633</v>
      </c>
      <c r="B5080" s="69">
        <f t="shared" si="113"/>
        <v>2</v>
      </c>
      <c r="C5080" s="67"/>
      <c r="D5080" s="70"/>
      <c r="E5080" s="70"/>
      <c r="F5080" s="70"/>
      <c r="G5080" s="42"/>
      <c r="H5080" s="67"/>
      <c r="I5080" s="67"/>
      <c r="J5080" s="67"/>
      <c r="K5080" s="67"/>
      <c r="L5080" s="67"/>
      <c r="M5080" s="67"/>
      <c r="N5080" s="67"/>
      <c r="O5080" s="67"/>
      <c r="P5080" s="67"/>
      <c r="Q5080" s="67"/>
      <c r="R5080" s="34"/>
      <c r="S5080" s="34"/>
      <c r="T5080" s="34"/>
      <c r="U5080" s="34"/>
      <c r="V5080" s="34"/>
      <c r="W5080" s="34"/>
      <c r="X5080" s="34"/>
      <c r="Y5080" s="34"/>
      <c r="Z5080" s="34"/>
    </row>
    <row r="5081" spans="1:26">
      <c r="A5081" s="69">
        <f t="shared" si="112"/>
        <v>633</v>
      </c>
      <c r="B5081" s="69">
        <f t="shared" si="113"/>
        <v>3</v>
      </c>
      <c r="C5081" s="67"/>
      <c r="D5081" s="70"/>
      <c r="E5081" s="70"/>
      <c r="F5081" s="70"/>
      <c r="G5081" s="42"/>
      <c r="H5081" s="67"/>
      <c r="I5081" s="67"/>
      <c r="J5081" s="67"/>
      <c r="K5081" s="67"/>
      <c r="L5081" s="67"/>
      <c r="M5081" s="67"/>
      <c r="N5081" s="67"/>
      <c r="O5081" s="67"/>
      <c r="P5081" s="67"/>
      <c r="Q5081" s="67"/>
      <c r="R5081" s="34"/>
      <c r="S5081" s="34"/>
      <c r="T5081" s="34"/>
      <c r="U5081" s="34"/>
      <c r="V5081" s="34"/>
      <c r="W5081" s="34"/>
      <c r="X5081" s="34"/>
      <c r="Y5081" s="34"/>
      <c r="Z5081" s="34"/>
    </row>
    <row r="5082" spans="1:26">
      <c r="A5082" s="69">
        <f t="shared" si="112"/>
        <v>633</v>
      </c>
      <c r="B5082" s="69">
        <f t="shared" si="113"/>
        <v>4</v>
      </c>
      <c r="C5082" s="67"/>
      <c r="D5082" s="70"/>
      <c r="E5082" s="70"/>
      <c r="F5082" s="70"/>
      <c r="G5082" s="42"/>
      <c r="H5082" s="67"/>
      <c r="I5082" s="67"/>
      <c r="J5082" s="67"/>
      <c r="K5082" s="67"/>
      <c r="L5082" s="67"/>
      <c r="M5082" s="67"/>
      <c r="N5082" s="67"/>
      <c r="O5082" s="67"/>
      <c r="P5082" s="67"/>
      <c r="Q5082" s="67"/>
      <c r="R5082" s="34"/>
      <c r="S5082" s="34"/>
      <c r="T5082" s="34"/>
      <c r="U5082" s="34"/>
      <c r="V5082" s="34"/>
      <c r="W5082" s="34"/>
      <c r="X5082" s="34"/>
      <c r="Y5082" s="34"/>
      <c r="Z5082" s="34"/>
    </row>
    <row r="5083" spans="1:26">
      <c r="A5083" s="69">
        <f t="shared" si="112"/>
        <v>633</v>
      </c>
      <c r="B5083" s="69">
        <f t="shared" si="113"/>
        <v>5</v>
      </c>
      <c r="C5083" s="67"/>
      <c r="D5083" s="70"/>
      <c r="E5083" s="70"/>
      <c r="F5083" s="70"/>
      <c r="G5083" s="42"/>
      <c r="H5083" s="67"/>
      <c r="I5083" s="67"/>
      <c r="J5083" s="67"/>
      <c r="K5083" s="67"/>
      <c r="L5083" s="67"/>
      <c r="M5083" s="67"/>
      <c r="N5083" s="67"/>
      <c r="O5083" s="67"/>
      <c r="P5083" s="67"/>
      <c r="Q5083" s="67"/>
      <c r="R5083" s="34"/>
      <c r="S5083" s="34"/>
      <c r="T5083" s="34"/>
      <c r="U5083" s="34"/>
      <c r="V5083" s="34"/>
      <c r="W5083" s="34"/>
      <c r="X5083" s="34"/>
      <c r="Y5083" s="34"/>
      <c r="Z5083" s="34"/>
    </row>
    <row r="5084" spans="1:26">
      <c r="A5084" s="69">
        <f t="shared" si="112"/>
        <v>633</v>
      </c>
      <c r="B5084" s="69">
        <f t="shared" si="113"/>
        <v>6</v>
      </c>
      <c r="C5084" s="67"/>
      <c r="D5084" s="70"/>
      <c r="E5084" s="70"/>
      <c r="F5084" s="70"/>
      <c r="G5084" s="42"/>
      <c r="H5084" s="67"/>
      <c r="I5084" s="67"/>
      <c r="J5084" s="67"/>
      <c r="K5084" s="67"/>
      <c r="L5084" s="67"/>
      <c r="M5084" s="67"/>
      <c r="N5084" s="67"/>
      <c r="O5084" s="67"/>
      <c r="P5084" s="67"/>
      <c r="Q5084" s="67"/>
      <c r="R5084" s="34"/>
      <c r="S5084" s="34"/>
      <c r="T5084" s="34"/>
      <c r="U5084" s="34"/>
      <c r="V5084" s="34"/>
      <c r="W5084" s="34"/>
      <c r="X5084" s="34"/>
      <c r="Y5084" s="34"/>
      <c r="Z5084" s="34"/>
    </row>
    <row r="5085" spans="1:26">
      <c r="A5085" s="69">
        <f t="shared" si="112"/>
        <v>633</v>
      </c>
      <c r="B5085" s="69">
        <f t="shared" si="113"/>
        <v>7</v>
      </c>
      <c r="C5085" s="67"/>
      <c r="D5085" s="70"/>
      <c r="E5085" s="70"/>
      <c r="F5085" s="70"/>
      <c r="G5085" s="42"/>
      <c r="H5085" s="67"/>
      <c r="I5085" s="67"/>
      <c r="J5085" s="67"/>
      <c r="K5085" s="67"/>
      <c r="L5085" s="67"/>
      <c r="M5085" s="67"/>
      <c r="N5085" s="67"/>
      <c r="O5085" s="67"/>
      <c r="P5085" s="67"/>
      <c r="Q5085" s="67"/>
      <c r="R5085" s="34"/>
      <c r="S5085" s="34"/>
      <c r="T5085" s="34"/>
      <c r="U5085" s="34"/>
      <c r="V5085" s="34"/>
      <c r="W5085" s="34"/>
      <c r="X5085" s="34"/>
      <c r="Y5085" s="34"/>
      <c r="Z5085" s="34"/>
    </row>
    <row r="5086" spans="1:26">
      <c r="A5086" s="69">
        <f t="shared" si="112"/>
        <v>633</v>
      </c>
      <c r="B5086" s="69">
        <f t="shared" si="113"/>
        <v>8</v>
      </c>
      <c r="C5086" s="67"/>
      <c r="D5086" s="70"/>
      <c r="E5086" s="70"/>
      <c r="F5086" s="70"/>
      <c r="G5086" s="42"/>
      <c r="H5086" s="67"/>
      <c r="I5086" s="67"/>
      <c r="J5086" s="67"/>
      <c r="K5086" s="67"/>
      <c r="L5086" s="67"/>
      <c r="M5086" s="67"/>
      <c r="N5086" s="67"/>
      <c r="O5086" s="67"/>
      <c r="P5086" s="67"/>
      <c r="Q5086" s="67"/>
      <c r="R5086" s="34"/>
      <c r="S5086" s="34"/>
      <c r="T5086" s="34"/>
      <c r="U5086" s="34"/>
      <c r="V5086" s="34"/>
      <c r="W5086" s="34"/>
      <c r="X5086" s="34"/>
      <c r="Y5086" s="34"/>
      <c r="Z5086" s="34"/>
    </row>
    <row r="5087" spans="1:26">
      <c r="A5087" s="69">
        <f t="shared" si="112"/>
        <v>634</v>
      </c>
      <c r="B5087" s="69">
        <f t="shared" si="113"/>
        <v>1</v>
      </c>
      <c r="C5087" s="67"/>
      <c r="D5087" s="70"/>
      <c r="E5087" s="70"/>
      <c r="F5087" s="70"/>
      <c r="G5087" s="42"/>
      <c r="H5087" s="67"/>
      <c r="I5087" s="67"/>
      <c r="J5087" s="67"/>
      <c r="K5087" s="67"/>
      <c r="L5087" s="67"/>
      <c r="M5087" s="67"/>
      <c r="N5087" s="67"/>
      <c r="O5087" s="67"/>
      <c r="P5087" s="67"/>
      <c r="Q5087" s="67"/>
      <c r="R5087" s="34"/>
      <c r="S5087" s="34"/>
      <c r="T5087" s="34"/>
      <c r="U5087" s="34"/>
      <c r="V5087" s="34"/>
      <c r="W5087" s="34"/>
      <c r="X5087" s="34"/>
      <c r="Y5087" s="34"/>
      <c r="Z5087" s="34"/>
    </row>
    <row r="5088" spans="1:26">
      <c r="A5088" s="69">
        <f t="shared" si="112"/>
        <v>634</v>
      </c>
      <c r="B5088" s="69">
        <f t="shared" si="113"/>
        <v>2</v>
      </c>
      <c r="C5088" s="67"/>
      <c r="D5088" s="70"/>
      <c r="E5088" s="70"/>
      <c r="F5088" s="70"/>
      <c r="G5088" s="42"/>
      <c r="H5088" s="67"/>
      <c r="I5088" s="67"/>
      <c r="J5088" s="67"/>
      <c r="K5088" s="67"/>
      <c r="L5088" s="67"/>
      <c r="M5088" s="67"/>
      <c r="N5088" s="67"/>
      <c r="O5088" s="67"/>
      <c r="P5088" s="67"/>
      <c r="Q5088" s="67"/>
      <c r="R5088" s="34"/>
      <c r="S5088" s="34"/>
      <c r="T5088" s="34"/>
      <c r="U5088" s="34"/>
      <c r="V5088" s="34"/>
      <c r="W5088" s="34"/>
      <c r="X5088" s="34"/>
      <c r="Y5088" s="34"/>
      <c r="Z5088" s="34"/>
    </row>
    <row r="5089" spans="1:26">
      <c r="A5089" s="69">
        <f t="shared" si="112"/>
        <v>634</v>
      </c>
      <c r="B5089" s="69">
        <f t="shared" si="113"/>
        <v>3</v>
      </c>
      <c r="C5089" s="67"/>
      <c r="D5089" s="70"/>
      <c r="E5089" s="70"/>
      <c r="F5089" s="70"/>
      <c r="G5089" s="42"/>
      <c r="H5089" s="67"/>
      <c r="I5089" s="67"/>
      <c r="J5089" s="67"/>
      <c r="K5089" s="67"/>
      <c r="L5089" s="67"/>
      <c r="M5089" s="67"/>
      <c r="N5089" s="67"/>
      <c r="O5089" s="67"/>
      <c r="P5089" s="67"/>
      <c r="Q5089" s="67"/>
      <c r="R5089" s="34"/>
      <c r="S5089" s="34"/>
      <c r="T5089" s="34"/>
      <c r="U5089" s="34"/>
      <c r="V5089" s="34"/>
      <c r="W5089" s="34"/>
      <c r="X5089" s="34"/>
      <c r="Y5089" s="34"/>
      <c r="Z5089" s="34"/>
    </row>
    <row r="5090" spans="1:26">
      <c r="A5090" s="69">
        <f t="shared" si="112"/>
        <v>634</v>
      </c>
      <c r="B5090" s="69">
        <f t="shared" si="113"/>
        <v>4</v>
      </c>
      <c r="C5090" s="67"/>
      <c r="D5090" s="70"/>
      <c r="E5090" s="70"/>
      <c r="F5090" s="70"/>
      <c r="G5090" s="42"/>
      <c r="H5090" s="67"/>
      <c r="I5090" s="67"/>
      <c r="J5090" s="67"/>
      <c r="K5090" s="67"/>
      <c r="L5090" s="67"/>
      <c r="M5090" s="67"/>
      <c r="N5090" s="67"/>
      <c r="O5090" s="67"/>
      <c r="P5090" s="67"/>
      <c r="Q5090" s="67"/>
      <c r="R5090" s="34"/>
      <c r="S5090" s="34"/>
      <c r="T5090" s="34"/>
      <c r="U5090" s="34"/>
      <c r="V5090" s="34"/>
      <c r="W5090" s="34"/>
      <c r="X5090" s="34"/>
      <c r="Y5090" s="34"/>
      <c r="Z5090" s="34"/>
    </row>
    <row r="5091" spans="1:26">
      <c r="A5091" s="69">
        <f t="shared" si="112"/>
        <v>634</v>
      </c>
      <c r="B5091" s="69">
        <f t="shared" si="113"/>
        <v>5</v>
      </c>
      <c r="C5091" s="67"/>
      <c r="D5091" s="70"/>
      <c r="E5091" s="70"/>
      <c r="F5091" s="70"/>
      <c r="G5091" s="42"/>
      <c r="H5091" s="67"/>
      <c r="I5091" s="67"/>
      <c r="J5091" s="67"/>
      <c r="K5091" s="67"/>
      <c r="L5091" s="67"/>
      <c r="M5091" s="67"/>
      <c r="N5091" s="67"/>
      <c r="O5091" s="67"/>
      <c r="P5091" s="67"/>
      <c r="Q5091" s="67"/>
      <c r="R5091" s="34"/>
      <c r="S5091" s="34"/>
      <c r="T5091" s="34"/>
      <c r="U5091" s="34"/>
      <c r="V5091" s="34"/>
      <c r="W5091" s="34"/>
      <c r="X5091" s="34"/>
      <c r="Y5091" s="34"/>
      <c r="Z5091" s="34"/>
    </row>
    <row r="5092" spans="1:26">
      <c r="A5092" s="69">
        <f t="shared" si="112"/>
        <v>634</v>
      </c>
      <c r="B5092" s="69">
        <f t="shared" si="113"/>
        <v>6</v>
      </c>
      <c r="C5092" s="67"/>
      <c r="D5092" s="70"/>
      <c r="E5092" s="70"/>
      <c r="F5092" s="70"/>
      <c r="G5092" s="42"/>
      <c r="H5092" s="67"/>
      <c r="I5092" s="67"/>
      <c r="J5092" s="67"/>
      <c r="K5092" s="67"/>
      <c r="L5092" s="67"/>
      <c r="M5092" s="67"/>
      <c r="N5092" s="67"/>
      <c r="O5092" s="67"/>
      <c r="P5092" s="67"/>
      <c r="Q5092" s="67"/>
      <c r="R5092" s="34"/>
      <c r="S5092" s="34"/>
      <c r="T5092" s="34"/>
      <c r="U5092" s="34"/>
      <c r="V5092" s="34"/>
      <c r="W5092" s="34"/>
      <c r="X5092" s="34"/>
      <c r="Y5092" s="34"/>
      <c r="Z5092" s="34"/>
    </row>
    <row r="5093" spans="1:26">
      <c r="A5093" s="69">
        <f t="shared" si="112"/>
        <v>634</v>
      </c>
      <c r="B5093" s="69">
        <f t="shared" si="113"/>
        <v>7</v>
      </c>
      <c r="C5093" s="67"/>
      <c r="D5093" s="70"/>
      <c r="E5093" s="70"/>
      <c r="F5093" s="70"/>
      <c r="G5093" s="42"/>
      <c r="H5093" s="67"/>
      <c r="I5093" s="67"/>
      <c r="J5093" s="67"/>
      <c r="K5093" s="67"/>
      <c r="L5093" s="67"/>
      <c r="M5093" s="67"/>
      <c r="N5093" s="67"/>
      <c r="O5093" s="67"/>
      <c r="P5093" s="67"/>
      <c r="Q5093" s="67"/>
      <c r="R5093" s="34"/>
      <c r="S5093" s="34"/>
      <c r="T5093" s="34"/>
      <c r="U5093" s="34"/>
      <c r="V5093" s="34"/>
      <c r="W5093" s="34"/>
      <c r="X5093" s="34"/>
      <c r="Y5093" s="34"/>
      <c r="Z5093" s="34"/>
    </row>
    <row r="5094" spans="1:26">
      <c r="A5094" s="69">
        <f t="shared" si="112"/>
        <v>634</v>
      </c>
      <c r="B5094" s="69">
        <f t="shared" si="113"/>
        <v>8</v>
      </c>
      <c r="C5094" s="67"/>
      <c r="D5094" s="70"/>
      <c r="E5094" s="70"/>
      <c r="F5094" s="70"/>
      <c r="G5094" s="42"/>
      <c r="H5094" s="67"/>
      <c r="I5094" s="67"/>
      <c r="J5094" s="67"/>
      <c r="K5094" s="67"/>
      <c r="L5094" s="67"/>
      <c r="M5094" s="67"/>
      <c r="N5094" s="67"/>
      <c r="O5094" s="67"/>
      <c r="P5094" s="67"/>
      <c r="Q5094" s="67"/>
      <c r="R5094" s="34"/>
      <c r="S5094" s="34"/>
      <c r="T5094" s="34"/>
      <c r="U5094" s="34"/>
      <c r="V5094" s="34"/>
      <c r="W5094" s="34"/>
      <c r="X5094" s="34"/>
      <c r="Y5094" s="34"/>
      <c r="Z5094" s="34"/>
    </row>
    <row r="5095" spans="1:26">
      <c r="A5095" s="69">
        <f t="shared" si="112"/>
        <v>635</v>
      </c>
      <c r="B5095" s="69">
        <f t="shared" si="113"/>
        <v>1</v>
      </c>
      <c r="C5095" s="67"/>
      <c r="D5095" s="70"/>
      <c r="E5095" s="70"/>
      <c r="F5095" s="70"/>
      <c r="G5095" s="42"/>
      <c r="H5095" s="67"/>
      <c r="I5095" s="67"/>
      <c r="J5095" s="67"/>
      <c r="K5095" s="67"/>
      <c r="L5095" s="67"/>
      <c r="M5095" s="67"/>
      <c r="N5095" s="67"/>
      <c r="O5095" s="67"/>
      <c r="P5095" s="67"/>
      <c r="Q5095" s="67"/>
      <c r="R5095" s="34"/>
      <c r="S5095" s="34"/>
      <c r="T5095" s="34"/>
      <c r="U5095" s="34"/>
      <c r="V5095" s="34"/>
      <c r="W5095" s="34"/>
      <c r="X5095" s="34"/>
      <c r="Y5095" s="34"/>
      <c r="Z5095" s="34"/>
    </row>
    <row r="5096" spans="1:26">
      <c r="A5096" s="69">
        <f t="shared" si="112"/>
        <v>635</v>
      </c>
      <c r="B5096" s="69">
        <f t="shared" si="113"/>
        <v>2</v>
      </c>
      <c r="C5096" s="67"/>
      <c r="D5096" s="70"/>
      <c r="E5096" s="70"/>
      <c r="F5096" s="70"/>
      <c r="G5096" s="42"/>
      <c r="H5096" s="67"/>
      <c r="I5096" s="67"/>
      <c r="J5096" s="67"/>
      <c r="K5096" s="67"/>
      <c r="L5096" s="67"/>
      <c r="M5096" s="67"/>
      <c r="N5096" s="67"/>
      <c r="O5096" s="67"/>
      <c r="P5096" s="67"/>
      <c r="Q5096" s="67"/>
      <c r="R5096" s="34"/>
      <c r="S5096" s="34"/>
      <c r="T5096" s="34"/>
      <c r="U5096" s="34"/>
      <c r="V5096" s="34"/>
      <c r="W5096" s="34"/>
      <c r="X5096" s="34"/>
      <c r="Y5096" s="34"/>
      <c r="Z5096" s="34"/>
    </row>
    <row r="5097" spans="1:26">
      <c r="A5097" s="69">
        <f t="shared" si="112"/>
        <v>635</v>
      </c>
      <c r="B5097" s="69">
        <f t="shared" si="113"/>
        <v>3</v>
      </c>
      <c r="C5097" s="67"/>
      <c r="D5097" s="70"/>
      <c r="E5097" s="70"/>
      <c r="F5097" s="70"/>
      <c r="G5097" s="42"/>
      <c r="H5097" s="67"/>
      <c r="I5097" s="67"/>
      <c r="J5097" s="67"/>
      <c r="K5097" s="67"/>
      <c r="L5097" s="67"/>
      <c r="M5097" s="67"/>
      <c r="N5097" s="67"/>
      <c r="O5097" s="67"/>
      <c r="P5097" s="67"/>
      <c r="Q5097" s="67"/>
      <c r="R5097" s="34"/>
      <c r="S5097" s="34"/>
      <c r="T5097" s="34"/>
      <c r="U5097" s="34"/>
      <c r="V5097" s="34"/>
      <c r="W5097" s="34"/>
      <c r="X5097" s="34"/>
      <c r="Y5097" s="34"/>
      <c r="Z5097" s="34"/>
    </row>
    <row r="5098" spans="1:26">
      <c r="A5098" s="69">
        <f t="shared" si="112"/>
        <v>635</v>
      </c>
      <c r="B5098" s="69">
        <f t="shared" si="113"/>
        <v>4</v>
      </c>
      <c r="C5098" s="67"/>
      <c r="D5098" s="70"/>
      <c r="E5098" s="70"/>
      <c r="F5098" s="70"/>
      <c r="G5098" s="42"/>
      <c r="H5098" s="67"/>
      <c r="I5098" s="67"/>
      <c r="J5098" s="67"/>
      <c r="K5098" s="67"/>
      <c r="L5098" s="67"/>
      <c r="M5098" s="67"/>
      <c r="N5098" s="67"/>
      <c r="O5098" s="67"/>
      <c r="P5098" s="67"/>
      <c r="Q5098" s="67"/>
      <c r="R5098" s="34"/>
      <c r="S5098" s="34"/>
      <c r="T5098" s="34"/>
      <c r="U5098" s="34"/>
      <c r="V5098" s="34"/>
      <c r="W5098" s="34"/>
      <c r="X5098" s="34"/>
      <c r="Y5098" s="34"/>
      <c r="Z5098" s="34"/>
    </row>
    <row r="5099" spans="1:26">
      <c r="A5099" s="69">
        <f t="shared" si="112"/>
        <v>635</v>
      </c>
      <c r="B5099" s="69">
        <f t="shared" si="113"/>
        <v>5</v>
      </c>
      <c r="C5099" s="67"/>
      <c r="D5099" s="70"/>
      <c r="E5099" s="70"/>
      <c r="F5099" s="70"/>
      <c r="G5099" s="42"/>
      <c r="H5099" s="67"/>
      <c r="I5099" s="67"/>
      <c r="J5099" s="67"/>
      <c r="K5099" s="67"/>
      <c r="L5099" s="67"/>
      <c r="M5099" s="67"/>
      <c r="N5099" s="67"/>
      <c r="O5099" s="67"/>
      <c r="P5099" s="67"/>
      <c r="Q5099" s="67"/>
      <c r="R5099" s="34"/>
      <c r="S5099" s="34"/>
      <c r="T5099" s="34"/>
      <c r="U5099" s="34"/>
      <c r="V5099" s="34"/>
      <c r="W5099" s="34"/>
      <c r="X5099" s="34"/>
      <c r="Y5099" s="34"/>
      <c r="Z5099" s="34"/>
    </row>
    <row r="5100" spans="1:26">
      <c r="A5100" s="69">
        <f t="shared" si="112"/>
        <v>635</v>
      </c>
      <c r="B5100" s="69">
        <f t="shared" si="113"/>
        <v>6</v>
      </c>
      <c r="C5100" s="67"/>
      <c r="D5100" s="70"/>
      <c r="E5100" s="70"/>
      <c r="F5100" s="70"/>
      <c r="G5100" s="42"/>
      <c r="H5100" s="67"/>
      <c r="I5100" s="67"/>
      <c r="J5100" s="67"/>
      <c r="K5100" s="67"/>
      <c r="L5100" s="67"/>
      <c r="M5100" s="67"/>
      <c r="N5100" s="67"/>
      <c r="O5100" s="67"/>
      <c r="P5100" s="67"/>
      <c r="Q5100" s="67"/>
      <c r="R5100" s="34"/>
      <c r="S5100" s="34"/>
      <c r="T5100" s="34"/>
      <c r="U5100" s="34"/>
      <c r="V5100" s="34"/>
      <c r="W5100" s="34"/>
      <c r="X5100" s="34"/>
      <c r="Y5100" s="34"/>
      <c r="Z5100" s="34"/>
    </row>
    <row r="5101" spans="1:26">
      <c r="A5101" s="69">
        <f t="shared" si="112"/>
        <v>635</v>
      </c>
      <c r="B5101" s="69">
        <f t="shared" si="113"/>
        <v>7</v>
      </c>
      <c r="C5101" s="67"/>
      <c r="D5101" s="70"/>
      <c r="E5101" s="70"/>
      <c r="F5101" s="70"/>
      <c r="G5101" s="42"/>
      <c r="H5101" s="67"/>
      <c r="I5101" s="67"/>
      <c r="J5101" s="67"/>
      <c r="K5101" s="67"/>
      <c r="L5101" s="67"/>
      <c r="M5101" s="67"/>
      <c r="N5101" s="67"/>
      <c r="O5101" s="67"/>
      <c r="P5101" s="67"/>
      <c r="Q5101" s="67"/>
      <c r="R5101" s="34"/>
      <c r="S5101" s="34"/>
      <c r="T5101" s="34"/>
      <c r="U5101" s="34"/>
      <c r="V5101" s="34"/>
      <c r="W5101" s="34"/>
      <c r="X5101" s="34"/>
      <c r="Y5101" s="34"/>
      <c r="Z5101" s="34"/>
    </row>
    <row r="5102" spans="1:26">
      <c r="A5102" s="69">
        <f t="shared" si="112"/>
        <v>635</v>
      </c>
      <c r="B5102" s="69">
        <f t="shared" si="113"/>
        <v>8</v>
      </c>
      <c r="C5102" s="67"/>
      <c r="D5102" s="70"/>
      <c r="E5102" s="70"/>
      <c r="F5102" s="70"/>
      <c r="G5102" s="42"/>
      <c r="H5102" s="67"/>
      <c r="I5102" s="67"/>
      <c r="J5102" s="67"/>
      <c r="K5102" s="67"/>
      <c r="L5102" s="67"/>
      <c r="M5102" s="67"/>
      <c r="N5102" s="67"/>
      <c r="O5102" s="67"/>
      <c r="P5102" s="67"/>
      <c r="Q5102" s="67"/>
      <c r="R5102" s="34"/>
      <c r="S5102" s="34"/>
      <c r="T5102" s="34"/>
      <c r="U5102" s="34"/>
      <c r="V5102" s="34"/>
      <c r="W5102" s="34"/>
      <c r="X5102" s="34"/>
      <c r="Y5102" s="34"/>
      <c r="Z5102" s="34"/>
    </row>
    <row r="5103" spans="1:26">
      <c r="A5103" s="69">
        <f t="shared" si="112"/>
        <v>636</v>
      </c>
      <c r="B5103" s="69">
        <f t="shared" si="113"/>
        <v>1</v>
      </c>
      <c r="C5103" s="67"/>
      <c r="D5103" s="70"/>
      <c r="E5103" s="70"/>
      <c r="F5103" s="70"/>
      <c r="G5103" s="42"/>
      <c r="H5103" s="67"/>
      <c r="I5103" s="67"/>
      <c r="J5103" s="67"/>
      <c r="K5103" s="67"/>
      <c r="L5103" s="67"/>
      <c r="M5103" s="67"/>
      <c r="N5103" s="67"/>
      <c r="O5103" s="67"/>
      <c r="P5103" s="67"/>
      <c r="Q5103" s="67"/>
      <c r="R5103" s="34"/>
      <c r="S5103" s="34"/>
      <c r="T5103" s="34"/>
      <c r="U5103" s="34"/>
      <c r="V5103" s="34"/>
      <c r="W5103" s="34"/>
      <c r="X5103" s="34"/>
      <c r="Y5103" s="34"/>
      <c r="Z5103" s="34"/>
    </row>
    <row r="5104" spans="1:26">
      <c r="A5104" s="69">
        <f t="shared" si="112"/>
        <v>636</v>
      </c>
      <c r="B5104" s="69">
        <f t="shared" si="113"/>
        <v>2</v>
      </c>
      <c r="C5104" s="67"/>
      <c r="D5104" s="70"/>
      <c r="E5104" s="70"/>
      <c r="F5104" s="70"/>
      <c r="G5104" s="42"/>
      <c r="H5104" s="67"/>
      <c r="I5104" s="67"/>
      <c r="J5104" s="67"/>
      <c r="K5104" s="67"/>
      <c r="L5104" s="67"/>
      <c r="M5104" s="67"/>
      <c r="N5104" s="67"/>
      <c r="O5104" s="67"/>
      <c r="P5104" s="67"/>
      <c r="Q5104" s="67"/>
      <c r="R5104" s="34"/>
      <c r="S5104" s="34"/>
      <c r="T5104" s="34"/>
      <c r="U5104" s="34"/>
      <c r="V5104" s="34"/>
      <c r="W5104" s="34"/>
      <c r="X5104" s="34"/>
      <c r="Y5104" s="34"/>
      <c r="Z5104" s="34"/>
    </row>
    <row r="5105" spans="1:26">
      <c r="A5105" s="69">
        <f t="shared" si="112"/>
        <v>636</v>
      </c>
      <c r="B5105" s="69">
        <f t="shared" si="113"/>
        <v>3</v>
      </c>
      <c r="C5105" s="67"/>
      <c r="D5105" s="70"/>
      <c r="E5105" s="70"/>
      <c r="F5105" s="70"/>
      <c r="G5105" s="42"/>
      <c r="H5105" s="67"/>
      <c r="I5105" s="67"/>
      <c r="J5105" s="67"/>
      <c r="K5105" s="67"/>
      <c r="L5105" s="67"/>
      <c r="M5105" s="67"/>
      <c r="N5105" s="67"/>
      <c r="O5105" s="67"/>
      <c r="P5105" s="67"/>
      <c r="Q5105" s="67"/>
      <c r="R5105" s="34"/>
      <c r="S5105" s="34"/>
      <c r="T5105" s="34"/>
      <c r="U5105" s="34"/>
      <c r="V5105" s="34"/>
      <c r="W5105" s="34"/>
      <c r="X5105" s="34"/>
      <c r="Y5105" s="34"/>
      <c r="Z5105" s="34"/>
    </row>
    <row r="5106" spans="1:26">
      <c r="A5106" s="69">
        <f t="shared" si="112"/>
        <v>636</v>
      </c>
      <c r="B5106" s="69">
        <f t="shared" si="113"/>
        <v>4</v>
      </c>
      <c r="C5106" s="67"/>
      <c r="D5106" s="70"/>
      <c r="E5106" s="70"/>
      <c r="F5106" s="70"/>
      <c r="G5106" s="42"/>
      <c r="H5106" s="67"/>
      <c r="I5106" s="67"/>
      <c r="J5106" s="67"/>
      <c r="K5106" s="67"/>
      <c r="L5106" s="67"/>
      <c r="M5106" s="67"/>
      <c r="N5106" s="67"/>
      <c r="O5106" s="67"/>
      <c r="P5106" s="67"/>
      <c r="Q5106" s="67"/>
      <c r="R5106" s="34"/>
      <c r="S5106" s="34"/>
      <c r="T5106" s="34"/>
      <c r="U5106" s="34"/>
      <c r="V5106" s="34"/>
      <c r="W5106" s="34"/>
      <c r="X5106" s="34"/>
      <c r="Y5106" s="34"/>
      <c r="Z5106" s="34"/>
    </row>
    <row r="5107" spans="1:26">
      <c r="A5107" s="69">
        <f t="shared" si="112"/>
        <v>636</v>
      </c>
      <c r="B5107" s="69">
        <f t="shared" si="113"/>
        <v>5</v>
      </c>
      <c r="C5107" s="67"/>
      <c r="D5107" s="70"/>
      <c r="E5107" s="70"/>
      <c r="F5107" s="70"/>
      <c r="G5107" s="42"/>
      <c r="H5107" s="67"/>
      <c r="I5107" s="67"/>
      <c r="J5107" s="67"/>
      <c r="K5107" s="67"/>
      <c r="L5107" s="67"/>
      <c r="M5107" s="67"/>
      <c r="N5107" s="67"/>
      <c r="O5107" s="67"/>
      <c r="P5107" s="67"/>
      <c r="Q5107" s="67"/>
      <c r="R5107" s="34"/>
      <c r="S5107" s="34"/>
      <c r="T5107" s="34"/>
      <c r="U5107" s="34"/>
      <c r="V5107" s="34"/>
      <c r="W5107" s="34"/>
      <c r="X5107" s="34"/>
      <c r="Y5107" s="34"/>
      <c r="Z5107" s="34"/>
    </row>
    <row r="5108" spans="1:26">
      <c r="A5108" s="69">
        <f t="shared" si="112"/>
        <v>636</v>
      </c>
      <c r="B5108" s="69">
        <f t="shared" si="113"/>
        <v>6</v>
      </c>
      <c r="C5108" s="67"/>
      <c r="D5108" s="70"/>
      <c r="E5108" s="70"/>
      <c r="F5108" s="70"/>
      <c r="G5108" s="42"/>
      <c r="H5108" s="67"/>
      <c r="I5108" s="67"/>
      <c r="J5108" s="67"/>
      <c r="K5108" s="67"/>
      <c r="L5108" s="67"/>
      <c r="M5108" s="67"/>
      <c r="N5108" s="67"/>
      <c r="O5108" s="67"/>
      <c r="P5108" s="67"/>
      <c r="Q5108" s="67"/>
      <c r="R5108" s="34"/>
      <c r="S5108" s="34"/>
      <c r="T5108" s="34"/>
      <c r="U5108" s="34"/>
      <c r="V5108" s="34"/>
      <c r="W5108" s="34"/>
      <c r="X5108" s="34"/>
      <c r="Y5108" s="34"/>
      <c r="Z5108" s="34"/>
    </row>
    <row r="5109" spans="1:26">
      <c r="A5109" s="69">
        <f t="shared" si="112"/>
        <v>636</v>
      </c>
      <c r="B5109" s="69">
        <f t="shared" si="113"/>
        <v>7</v>
      </c>
      <c r="C5109" s="67"/>
      <c r="D5109" s="70"/>
      <c r="E5109" s="70"/>
      <c r="F5109" s="70"/>
      <c r="G5109" s="42"/>
      <c r="H5109" s="67"/>
      <c r="I5109" s="67"/>
      <c r="J5109" s="67"/>
      <c r="K5109" s="67"/>
      <c r="L5109" s="67"/>
      <c r="M5109" s="67"/>
      <c r="N5109" s="67"/>
      <c r="O5109" s="67"/>
      <c r="P5109" s="67"/>
      <c r="Q5109" s="67"/>
      <c r="R5109" s="34"/>
      <c r="S5109" s="34"/>
      <c r="T5109" s="34"/>
      <c r="U5109" s="34"/>
      <c r="V5109" s="34"/>
      <c r="W5109" s="34"/>
      <c r="X5109" s="34"/>
      <c r="Y5109" s="34"/>
      <c r="Z5109" s="34"/>
    </row>
    <row r="5110" spans="1:26">
      <c r="A5110" s="69">
        <f t="shared" si="112"/>
        <v>636</v>
      </c>
      <c r="B5110" s="69">
        <f t="shared" si="113"/>
        <v>8</v>
      </c>
      <c r="C5110" s="67"/>
      <c r="D5110" s="70"/>
      <c r="E5110" s="70"/>
      <c r="F5110" s="70"/>
      <c r="G5110" s="42"/>
      <c r="H5110" s="67"/>
      <c r="I5110" s="67"/>
      <c r="J5110" s="67"/>
      <c r="K5110" s="67"/>
      <c r="L5110" s="67"/>
      <c r="M5110" s="67"/>
      <c r="N5110" s="67"/>
      <c r="O5110" s="67"/>
      <c r="P5110" s="67"/>
      <c r="Q5110" s="67"/>
      <c r="R5110" s="34"/>
      <c r="S5110" s="34"/>
      <c r="T5110" s="34"/>
      <c r="U5110" s="34"/>
      <c r="V5110" s="34"/>
      <c r="W5110" s="34"/>
      <c r="X5110" s="34"/>
      <c r="Y5110" s="34"/>
      <c r="Z5110" s="34"/>
    </row>
    <row r="5111" spans="1:26">
      <c r="A5111" s="69">
        <f t="shared" si="112"/>
        <v>637</v>
      </c>
      <c r="B5111" s="69">
        <f t="shared" si="113"/>
        <v>1</v>
      </c>
      <c r="C5111" s="67"/>
      <c r="D5111" s="70"/>
      <c r="E5111" s="70"/>
      <c r="F5111" s="70"/>
      <c r="G5111" s="42"/>
      <c r="H5111" s="67"/>
      <c r="I5111" s="67"/>
      <c r="J5111" s="67"/>
      <c r="K5111" s="67"/>
      <c r="L5111" s="67"/>
      <c r="M5111" s="67"/>
      <c r="N5111" s="67"/>
      <c r="O5111" s="67"/>
      <c r="P5111" s="67"/>
      <c r="Q5111" s="67"/>
      <c r="R5111" s="34"/>
      <c r="S5111" s="34"/>
      <c r="T5111" s="34"/>
      <c r="U5111" s="34"/>
      <c r="V5111" s="34"/>
      <c r="W5111" s="34"/>
      <c r="X5111" s="34"/>
      <c r="Y5111" s="34"/>
      <c r="Z5111" s="34"/>
    </row>
    <row r="5112" spans="1:26">
      <c r="A5112" s="69">
        <f t="shared" si="112"/>
        <v>637</v>
      </c>
      <c r="B5112" s="69">
        <f t="shared" si="113"/>
        <v>2</v>
      </c>
      <c r="C5112" s="67"/>
      <c r="D5112" s="70"/>
      <c r="E5112" s="70"/>
      <c r="F5112" s="70"/>
      <c r="G5112" s="42"/>
      <c r="H5112" s="67"/>
      <c r="I5112" s="67"/>
      <c r="J5112" s="67"/>
      <c r="K5112" s="67"/>
      <c r="L5112" s="67"/>
      <c r="M5112" s="67"/>
      <c r="N5112" s="67"/>
      <c r="O5112" s="67"/>
      <c r="P5112" s="67"/>
      <c r="Q5112" s="67"/>
      <c r="R5112" s="34"/>
      <c r="S5112" s="34"/>
      <c r="T5112" s="34"/>
      <c r="U5112" s="34"/>
      <c r="V5112" s="34"/>
      <c r="W5112" s="34"/>
      <c r="X5112" s="34"/>
      <c r="Y5112" s="34"/>
      <c r="Z5112" s="34"/>
    </row>
    <row r="5113" spans="1:26">
      <c r="A5113" s="69">
        <f t="shared" si="112"/>
        <v>637</v>
      </c>
      <c r="B5113" s="69">
        <f t="shared" si="113"/>
        <v>3</v>
      </c>
      <c r="C5113" s="67"/>
      <c r="D5113" s="70"/>
      <c r="E5113" s="70"/>
      <c r="F5113" s="70"/>
      <c r="G5113" s="42"/>
      <c r="H5113" s="67"/>
      <c r="I5113" s="67"/>
      <c r="J5113" s="67"/>
      <c r="K5113" s="67"/>
      <c r="L5113" s="67"/>
      <c r="M5113" s="67"/>
      <c r="N5113" s="67"/>
      <c r="O5113" s="67"/>
      <c r="P5113" s="67"/>
      <c r="Q5113" s="67"/>
      <c r="R5113" s="34"/>
      <c r="S5113" s="34"/>
      <c r="T5113" s="34"/>
      <c r="U5113" s="34"/>
      <c r="V5113" s="34"/>
      <c r="W5113" s="34"/>
      <c r="X5113" s="34"/>
      <c r="Y5113" s="34"/>
      <c r="Z5113" s="34"/>
    </row>
    <row r="5114" spans="1:26">
      <c r="A5114" s="69">
        <f t="shared" si="112"/>
        <v>637</v>
      </c>
      <c r="B5114" s="69">
        <f t="shared" si="113"/>
        <v>4</v>
      </c>
      <c r="C5114" s="67"/>
      <c r="D5114" s="70"/>
      <c r="E5114" s="70"/>
      <c r="F5114" s="70"/>
      <c r="G5114" s="42"/>
      <c r="H5114" s="67"/>
      <c r="I5114" s="67"/>
      <c r="J5114" s="67"/>
      <c r="K5114" s="67"/>
      <c r="L5114" s="67"/>
      <c r="M5114" s="67"/>
      <c r="N5114" s="67"/>
      <c r="O5114" s="67"/>
      <c r="P5114" s="67"/>
      <c r="Q5114" s="67"/>
      <c r="R5114" s="34"/>
      <c r="S5114" s="34"/>
      <c r="T5114" s="34"/>
      <c r="U5114" s="34"/>
      <c r="V5114" s="34"/>
      <c r="W5114" s="34"/>
      <c r="X5114" s="34"/>
      <c r="Y5114" s="34"/>
      <c r="Z5114" s="34"/>
    </row>
    <row r="5115" spans="1:26">
      <c r="A5115" s="69">
        <f t="shared" si="112"/>
        <v>637</v>
      </c>
      <c r="B5115" s="69">
        <f t="shared" si="113"/>
        <v>5</v>
      </c>
      <c r="C5115" s="67"/>
      <c r="D5115" s="70"/>
      <c r="E5115" s="70"/>
      <c r="F5115" s="70"/>
      <c r="G5115" s="42"/>
      <c r="H5115" s="67"/>
      <c r="I5115" s="67"/>
      <c r="J5115" s="67"/>
      <c r="K5115" s="67"/>
      <c r="L5115" s="67"/>
      <c r="M5115" s="67"/>
      <c r="N5115" s="67"/>
      <c r="O5115" s="67"/>
      <c r="P5115" s="67"/>
      <c r="Q5115" s="67"/>
      <c r="R5115" s="34"/>
      <c r="S5115" s="34"/>
      <c r="T5115" s="34"/>
      <c r="U5115" s="34"/>
      <c r="V5115" s="34"/>
      <c r="W5115" s="34"/>
      <c r="X5115" s="34"/>
      <c r="Y5115" s="34"/>
      <c r="Z5115" s="34"/>
    </row>
    <row r="5116" spans="1:26">
      <c r="A5116" s="69">
        <f t="shared" si="112"/>
        <v>637</v>
      </c>
      <c r="B5116" s="69">
        <f t="shared" si="113"/>
        <v>6</v>
      </c>
      <c r="C5116" s="67"/>
      <c r="D5116" s="70"/>
      <c r="E5116" s="70"/>
      <c r="F5116" s="70"/>
      <c r="G5116" s="42"/>
      <c r="H5116" s="67"/>
      <c r="I5116" s="67"/>
      <c r="J5116" s="67"/>
      <c r="K5116" s="67"/>
      <c r="L5116" s="67"/>
      <c r="M5116" s="67"/>
      <c r="N5116" s="67"/>
      <c r="O5116" s="67"/>
      <c r="P5116" s="67"/>
      <c r="Q5116" s="67"/>
      <c r="R5116" s="34"/>
      <c r="S5116" s="34"/>
      <c r="T5116" s="34"/>
      <c r="U5116" s="34"/>
      <c r="V5116" s="34"/>
      <c r="W5116" s="34"/>
      <c r="X5116" s="34"/>
      <c r="Y5116" s="34"/>
      <c r="Z5116" s="34"/>
    </row>
    <row r="5117" spans="1:26">
      <c r="A5117" s="69">
        <f t="shared" si="112"/>
        <v>637</v>
      </c>
      <c r="B5117" s="69">
        <f t="shared" si="113"/>
        <v>7</v>
      </c>
      <c r="C5117" s="67"/>
      <c r="D5117" s="70"/>
      <c r="E5117" s="70"/>
      <c r="F5117" s="70"/>
      <c r="G5117" s="42"/>
      <c r="H5117" s="67"/>
      <c r="I5117" s="67"/>
      <c r="J5117" s="67"/>
      <c r="K5117" s="67"/>
      <c r="L5117" s="67"/>
      <c r="M5117" s="67"/>
      <c r="N5117" s="67"/>
      <c r="O5117" s="67"/>
      <c r="P5117" s="67"/>
      <c r="Q5117" s="67"/>
      <c r="R5117" s="34"/>
      <c r="S5117" s="34"/>
      <c r="T5117" s="34"/>
      <c r="U5117" s="34"/>
      <c r="V5117" s="34"/>
      <c r="W5117" s="34"/>
      <c r="X5117" s="34"/>
      <c r="Y5117" s="34"/>
      <c r="Z5117" s="34"/>
    </row>
    <row r="5118" spans="1:26">
      <c r="A5118" s="69">
        <f t="shared" si="112"/>
        <v>637</v>
      </c>
      <c r="B5118" s="69">
        <f t="shared" si="113"/>
        <v>8</v>
      </c>
      <c r="C5118" s="67"/>
      <c r="D5118" s="70"/>
      <c r="E5118" s="70"/>
      <c r="F5118" s="70"/>
      <c r="G5118" s="42"/>
      <c r="H5118" s="67"/>
      <c r="I5118" s="67"/>
      <c r="J5118" s="67"/>
      <c r="K5118" s="67"/>
      <c r="L5118" s="67"/>
      <c r="M5118" s="67"/>
      <c r="N5118" s="67"/>
      <c r="O5118" s="67"/>
      <c r="P5118" s="67"/>
      <c r="Q5118" s="67"/>
      <c r="R5118" s="34"/>
      <c r="S5118" s="34"/>
      <c r="T5118" s="34"/>
      <c r="U5118" s="34"/>
      <c r="V5118" s="34"/>
      <c r="W5118" s="34"/>
      <c r="X5118" s="34"/>
      <c r="Y5118" s="34"/>
      <c r="Z5118" s="34"/>
    </row>
    <row r="5119" spans="1:26">
      <c r="A5119" s="69">
        <f t="shared" ref="A5119:A5182" si="114">A5111+1</f>
        <v>638</v>
      </c>
      <c r="B5119" s="69">
        <f t="shared" ref="B5119:B5182" si="115">B5111</f>
        <v>1</v>
      </c>
      <c r="C5119" s="67"/>
      <c r="D5119" s="70"/>
      <c r="E5119" s="70"/>
      <c r="F5119" s="70"/>
      <c r="G5119" s="42"/>
      <c r="H5119" s="67"/>
      <c r="I5119" s="67"/>
      <c r="J5119" s="67"/>
      <c r="K5119" s="67"/>
      <c r="L5119" s="67"/>
      <c r="M5119" s="67"/>
      <c r="N5119" s="67"/>
      <c r="O5119" s="67"/>
      <c r="P5119" s="67"/>
      <c r="Q5119" s="67"/>
      <c r="R5119" s="34"/>
      <c r="S5119" s="34"/>
      <c r="T5119" s="34"/>
      <c r="U5119" s="34"/>
      <c r="V5119" s="34"/>
      <c r="W5119" s="34"/>
      <c r="X5119" s="34"/>
      <c r="Y5119" s="34"/>
      <c r="Z5119" s="34"/>
    </row>
    <row r="5120" spans="1:26">
      <c r="A5120" s="69">
        <f t="shared" si="114"/>
        <v>638</v>
      </c>
      <c r="B5120" s="69">
        <f t="shared" si="115"/>
        <v>2</v>
      </c>
      <c r="C5120" s="67"/>
      <c r="D5120" s="70"/>
      <c r="E5120" s="70"/>
      <c r="F5120" s="70"/>
      <c r="G5120" s="42"/>
      <c r="H5120" s="67"/>
      <c r="I5120" s="67"/>
      <c r="J5120" s="67"/>
      <c r="K5120" s="67"/>
      <c r="L5120" s="67"/>
      <c r="M5120" s="67"/>
      <c r="N5120" s="67"/>
      <c r="O5120" s="67"/>
      <c r="P5120" s="67"/>
      <c r="Q5120" s="67"/>
      <c r="R5120" s="34"/>
      <c r="S5120" s="34"/>
      <c r="T5120" s="34"/>
      <c r="U5120" s="34"/>
      <c r="V5120" s="34"/>
      <c r="W5120" s="34"/>
      <c r="X5120" s="34"/>
      <c r="Y5120" s="34"/>
      <c r="Z5120" s="34"/>
    </row>
    <row r="5121" spans="1:26">
      <c r="A5121" s="69">
        <f t="shared" si="114"/>
        <v>638</v>
      </c>
      <c r="B5121" s="69">
        <f t="shared" si="115"/>
        <v>3</v>
      </c>
      <c r="C5121" s="67"/>
      <c r="D5121" s="70"/>
      <c r="E5121" s="70"/>
      <c r="F5121" s="70"/>
      <c r="G5121" s="42"/>
      <c r="H5121" s="67"/>
      <c r="I5121" s="67"/>
      <c r="J5121" s="67"/>
      <c r="K5121" s="67"/>
      <c r="L5121" s="67"/>
      <c r="M5121" s="67"/>
      <c r="N5121" s="67"/>
      <c r="O5121" s="67"/>
      <c r="P5121" s="67"/>
      <c r="Q5121" s="67"/>
      <c r="R5121" s="34"/>
      <c r="S5121" s="34"/>
      <c r="T5121" s="34"/>
      <c r="U5121" s="34"/>
      <c r="V5121" s="34"/>
      <c r="W5121" s="34"/>
      <c r="X5121" s="34"/>
      <c r="Y5121" s="34"/>
      <c r="Z5121" s="34"/>
    </row>
    <row r="5122" spans="1:26">
      <c r="A5122" s="69">
        <f t="shared" si="114"/>
        <v>638</v>
      </c>
      <c r="B5122" s="69">
        <f t="shared" si="115"/>
        <v>4</v>
      </c>
      <c r="C5122" s="67"/>
      <c r="D5122" s="70"/>
      <c r="E5122" s="70"/>
      <c r="F5122" s="70"/>
      <c r="G5122" s="42"/>
      <c r="H5122" s="67"/>
      <c r="I5122" s="67"/>
      <c r="J5122" s="67"/>
      <c r="K5122" s="67"/>
      <c r="L5122" s="67"/>
      <c r="M5122" s="67"/>
      <c r="N5122" s="67"/>
      <c r="O5122" s="67"/>
      <c r="P5122" s="67"/>
      <c r="Q5122" s="67"/>
      <c r="R5122" s="34"/>
      <c r="S5122" s="34"/>
      <c r="T5122" s="34"/>
      <c r="U5122" s="34"/>
      <c r="V5122" s="34"/>
      <c r="W5122" s="34"/>
      <c r="X5122" s="34"/>
      <c r="Y5122" s="34"/>
      <c r="Z5122" s="34"/>
    </row>
    <row r="5123" spans="1:26">
      <c r="A5123" s="69">
        <f t="shared" si="114"/>
        <v>638</v>
      </c>
      <c r="B5123" s="69">
        <f t="shared" si="115"/>
        <v>5</v>
      </c>
      <c r="C5123" s="67"/>
      <c r="D5123" s="70"/>
      <c r="E5123" s="70"/>
      <c r="F5123" s="70"/>
      <c r="G5123" s="42"/>
      <c r="H5123" s="67"/>
      <c r="I5123" s="67"/>
      <c r="J5123" s="67"/>
      <c r="K5123" s="67"/>
      <c r="L5123" s="67"/>
      <c r="M5123" s="67"/>
      <c r="N5123" s="67"/>
      <c r="O5123" s="67"/>
      <c r="P5123" s="67"/>
      <c r="Q5123" s="67"/>
      <c r="R5123" s="34"/>
      <c r="S5123" s="34"/>
      <c r="T5123" s="34"/>
      <c r="U5123" s="34"/>
      <c r="V5123" s="34"/>
      <c r="W5123" s="34"/>
      <c r="X5123" s="34"/>
      <c r="Y5123" s="34"/>
      <c r="Z5123" s="34"/>
    </row>
    <row r="5124" spans="1:26">
      <c r="A5124" s="69">
        <f t="shared" si="114"/>
        <v>638</v>
      </c>
      <c r="B5124" s="69">
        <f t="shared" si="115"/>
        <v>6</v>
      </c>
      <c r="C5124" s="67"/>
      <c r="D5124" s="70"/>
      <c r="E5124" s="70"/>
      <c r="F5124" s="70"/>
      <c r="G5124" s="42"/>
      <c r="H5124" s="67"/>
      <c r="I5124" s="67"/>
      <c r="J5124" s="67"/>
      <c r="K5124" s="67"/>
      <c r="L5124" s="67"/>
      <c r="M5124" s="67"/>
      <c r="N5124" s="67"/>
      <c r="O5124" s="67"/>
      <c r="P5124" s="67"/>
      <c r="Q5124" s="67"/>
      <c r="R5124" s="34"/>
      <c r="S5124" s="34"/>
      <c r="T5124" s="34"/>
      <c r="U5124" s="34"/>
      <c r="V5124" s="34"/>
      <c r="W5124" s="34"/>
      <c r="X5124" s="34"/>
      <c r="Y5124" s="34"/>
      <c r="Z5124" s="34"/>
    </row>
    <row r="5125" spans="1:26">
      <c r="A5125" s="69">
        <f t="shared" si="114"/>
        <v>638</v>
      </c>
      <c r="B5125" s="69">
        <f t="shared" si="115"/>
        <v>7</v>
      </c>
      <c r="C5125" s="67"/>
      <c r="D5125" s="70"/>
      <c r="E5125" s="70"/>
      <c r="F5125" s="70"/>
      <c r="G5125" s="42"/>
      <c r="H5125" s="67"/>
      <c r="I5125" s="67"/>
      <c r="J5125" s="67"/>
      <c r="K5125" s="67"/>
      <c r="L5125" s="67"/>
      <c r="M5125" s="67"/>
      <c r="N5125" s="67"/>
      <c r="O5125" s="67"/>
      <c r="P5125" s="67"/>
      <c r="Q5125" s="67"/>
      <c r="R5125" s="34"/>
      <c r="S5125" s="34"/>
      <c r="T5125" s="34"/>
      <c r="U5125" s="34"/>
      <c r="V5125" s="34"/>
      <c r="W5125" s="34"/>
      <c r="X5125" s="34"/>
      <c r="Y5125" s="34"/>
      <c r="Z5125" s="34"/>
    </row>
    <row r="5126" spans="1:26">
      <c r="A5126" s="69">
        <f t="shared" si="114"/>
        <v>638</v>
      </c>
      <c r="B5126" s="69">
        <f t="shared" si="115"/>
        <v>8</v>
      </c>
      <c r="C5126" s="67"/>
      <c r="D5126" s="70"/>
      <c r="E5126" s="70"/>
      <c r="F5126" s="70"/>
      <c r="G5126" s="42"/>
      <c r="H5126" s="67"/>
      <c r="I5126" s="67"/>
      <c r="J5126" s="67"/>
      <c r="K5126" s="67"/>
      <c r="L5126" s="67"/>
      <c r="M5126" s="67"/>
      <c r="N5126" s="67"/>
      <c r="O5126" s="67"/>
      <c r="P5126" s="67"/>
      <c r="Q5126" s="67"/>
      <c r="R5126" s="34"/>
      <c r="S5126" s="34"/>
      <c r="T5126" s="34"/>
      <c r="U5126" s="34"/>
      <c r="V5126" s="34"/>
      <c r="W5126" s="34"/>
      <c r="X5126" s="34"/>
      <c r="Y5126" s="34"/>
      <c r="Z5126" s="34"/>
    </row>
    <row r="5127" spans="1:26">
      <c r="A5127" s="69">
        <f t="shared" si="114"/>
        <v>639</v>
      </c>
      <c r="B5127" s="69">
        <f t="shared" si="115"/>
        <v>1</v>
      </c>
      <c r="C5127" s="67"/>
      <c r="D5127" s="70"/>
      <c r="E5127" s="70"/>
      <c r="F5127" s="70"/>
      <c r="G5127" s="42"/>
      <c r="H5127" s="67"/>
      <c r="I5127" s="67"/>
      <c r="J5127" s="67"/>
      <c r="K5127" s="67"/>
      <c r="L5127" s="67"/>
      <c r="M5127" s="67"/>
      <c r="N5127" s="67"/>
      <c r="O5127" s="67"/>
      <c r="P5127" s="67"/>
      <c r="Q5127" s="67"/>
      <c r="R5127" s="34"/>
      <c r="S5127" s="34"/>
      <c r="T5127" s="34"/>
      <c r="U5127" s="34"/>
      <c r="V5127" s="34"/>
      <c r="W5127" s="34"/>
      <c r="X5127" s="34"/>
      <c r="Y5127" s="34"/>
      <c r="Z5127" s="34"/>
    </row>
    <row r="5128" spans="1:26">
      <c r="A5128" s="69">
        <f t="shared" si="114"/>
        <v>639</v>
      </c>
      <c r="B5128" s="69">
        <f t="shared" si="115"/>
        <v>2</v>
      </c>
      <c r="C5128" s="67"/>
      <c r="D5128" s="70"/>
      <c r="E5128" s="70"/>
      <c r="F5128" s="70"/>
      <c r="G5128" s="42"/>
      <c r="H5128" s="67"/>
      <c r="I5128" s="67"/>
      <c r="J5128" s="67"/>
      <c r="K5128" s="67"/>
      <c r="L5128" s="67"/>
      <c r="M5128" s="67"/>
      <c r="N5128" s="67"/>
      <c r="O5128" s="67"/>
      <c r="P5128" s="67"/>
      <c r="Q5128" s="67"/>
      <c r="R5128" s="34"/>
      <c r="S5128" s="34"/>
      <c r="T5128" s="34"/>
      <c r="U5128" s="34"/>
      <c r="V5128" s="34"/>
      <c r="W5128" s="34"/>
      <c r="X5128" s="34"/>
      <c r="Y5128" s="34"/>
      <c r="Z5128" s="34"/>
    </row>
    <row r="5129" spans="1:26">
      <c r="A5129" s="69">
        <f t="shared" si="114"/>
        <v>639</v>
      </c>
      <c r="B5129" s="69">
        <f t="shared" si="115"/>
        <v>3</v>
      </c>
      <c r="C5129" s="67"/>
      <c r="D5129" s="70"/>
      <c r="E5129" s="70"/>
      <c r="F5129" s="70"/>
      <c r="G5129" s="42"/>
      <c r="H5129" s="67"/>
      <c r="I5129" s="67"/>
      <c r="J5129" s="67"/>
      <c r="K5129" s="67"/>
      <c r="L5129" s="67"/>
      <c r="M5129" s="67"/>
      <c r="N5129" s="67"/>
      <c r="O5129" s="67"/>
      <c r="P5129" s="67"/>
      <c r="Q5129" s="67"/>
      <c r="R5129" s="34"/>
      <c r="S5129" s="34"/>
      <c r="T5129" s="34"/>
      <c r="U5129" s="34"/>
      <c r="V5129" s="34"/>
      <c r="W5129" s="34"/>
      <c r="X5129" s="34"/>
      <c r="Y5129" s="34"/>
      <c r="Z5129" s="34"/>
    </row>
    <row r="5130" spans="1:26">
      <c r="A5130" s="69">
        <f t="shared" si="114"/>
        <v>639</v>
      </c>
      <c r="B5130" s="69">
        <f t="shared" si="115"/>
        <v>4</v>
      </c>
      <c r="C5130" s="67"/>
      <c r="D5130" s="70"/>
      <c r="E5130" s="70"/>
      <c r="F5130" s="70"/>
      <c r="G5130" s="42"/>
      <c r="H5130" s="67"/>
      <c r="I5130" s="67"/>
      <c r="J5130" s="67"/>
      <c r="K5130" s="67"/>
      <c r="L5130" s="67"/>
      <c r="M5130" s="67"/>
      <c r="N5130" s="67"/>
      <c r="O5130" s="67"/>
      <c r="P5130" s="67"/>
      <c r="Q5130" s="67"/>
      <c r="R5130" s="34"/>
      <c r="S5130" s="34"/>
      <c r="T5130" s="34"/>
      <c r="U5130" s="34"/>
      <c r="V5130" s="34"/>
      <c r="W5130" s="34"/>
      <c r="X5130" s="34"/>
      <c r="Y5130" s="34"/>
      <c r="Z5130" s="34"/>
    </row>
    <row r="5131" spans="1:26">
      <c r="A5131" s="69">
        <f t="shared" si="114"/>
        <v>639</v>
      </c>
      <c r="B5131" s="69">
        <f t="shared" si="115"/>
        <v>5</v>
      </c>
      <c r="C5131" s="67"/>
      <c r="D5131" s="70"/>
      <c r="E5131" s="70"/>
      <c r="F5131" s="70"/>
      <c r="G5131" s="42"/>
      <c r="H5131" s="67"/>
      <c r="I5131" s="67"/>
      <c r="J5131" s="67"/>
      <c r="K5131" s="67"/>
      <c r="L5131" s="67"/>
      <c r="M5131" s="67"/>
      <c r="N5131" s="67"/>
      <c r="O5131" s="67"/>
      <c r="P5131" s="67"/>
      <c r="Q5131" s="67"/>
      <c r="R5131" s="34"/>
      <c r="S5131" s="34"/>
      <c r="T5131" s="34"/>
      <c r="U5131" s="34"/>
      <c r="V5131" s="34"/>
      <c r="W5131" s="34"/>
      <c r="X5131" s="34"/>
      <c r="Y5131" s="34"/>
      <c r="Z5131" s="34"/>
    </row>
    <row r="5132" spans="1:26">
      <c r="A5132" s="69">
        <f t="shared" si="114"/>
        <v>639</v>
      </c>
      <c r="B5132" s="69">
        <f t="shared" si="115"/>
        <v>6</v>
      </c>
      <c r="C5132" s="67"/>
      <c r="D5132" s="70"/>
      <c r="E5132" s="70"/>
      <c r="F5132" s="70"/>
      <c r="G5132" s="42"/>
      <c r="H5132" s="67"/>
      <c r="I5132" s="67"/>
      <c r="J5132" s="67"/>
      <c r="K5132" s="67"/>
      <c r="L5132" s="67"/>
      <c r="M5132" s="67"/>
      <c r="N5132" s="67"/>
      <c r="O5132" s="67"/>
      <c r="P5132" s="67"/>
      <c r="Q5132" s="67"/>
      <c r="R5132" s="34"/>
      <c r="S5132" s="34"/>
      <c r="T5132" s="34"/>
      <c r="U5132" s="34"/>
      <c r="V5132" s="34"/>
      <c r="W5132" s="34"/>
      <c r="X5132" s="34"/>
      <c r="Y5132" s="34"/>
      <c r="Z5132" s="34"/>
    </row>
    <row r="5133" spans="1:26">
      <c r="A5133" s="69">
        <f t="shared" si="114"/>
        <v>639</v>
      </c>
      <c r="B5133" s="69">
        <f t="shared" si="115"/>
        <v>7</v>
      </c>
      <c r="C5133" s="67"/>
      <c r="D5133" s="70"/>
      <c r="E5133" s="70"/>
      <c r="F5133" s="70"/>
      <c r="G5133" s="42"/>
      <c r="H5133" s="67"/>
      <c r="I5133" s="67"/>
      <c r="J5133" s="67"/>
      <c r="K5133" s="67"/>
      <c r="L5133" s="67"/>
      <c r="M5133" s="67"/>
      <c r="N5133" s="67"/>
      <c r="O5133" s="67"/>
      <c r="P5133" s="67"/>
      <c r="Q5133" s="67"/>
      <c r="R5133" s="34"/>
      <c r="S5133" s="34"/>
      <c r="T5133" s="34"/>
      <c r="U5133" s="34"/>
      <c r="V5133" s="34"/>
      <c r="W5133" s="34"/>
      <c r="X5133" s="34"/>
      <c r="Y5133" s="34"/>
      <c r="Z5133" s="34"/>
    </row>
    <row r="5134" spans="1:26">
      <c r="A5134" s="69">
        <f t="shared" si="114"/>
        <v>639</v>
      </c>
      <c r="B5134" s="69">
        <f t="shared" si="115"/>
        <v>8</v>
      </c>
      <c r="C5134" s="67"/>
      <c r="D5134" s="70"/>
      <c r="E5134" s="70"/>
      <c r="F5134" s="70"/>
      <c r="G5134" s="42"/>
      <c r="H5134" s="67"/>
      <c r="I5134" s="67"/>
      <c r="J5134" s="67"/>
      <c r="K5134" s="67"/>
      <c r="L5134" s="67"/>
      <c r="M5134" s="67"/>
      <c r="N5134" s="67"/>
      <c r="O5134" s="67"/>
      <c r="P5134" s="67"/>
      <c r="Q5134" s="67"/>
      <c r="R5134" s="34"/>
      <c r="S5134" s="34"/>
      <c r="T5134" s="34"/>
      <c r="U5134" s="34"/>
      <c r="V5134" s="34"/>
      <c r="W5134" s="34"/>
      <c r="X5134" s="34"/>
      <c r="Y5134" s="34"/>
      <c r="Z5134" s="34"/>
    </row>
    <row r="5135" spans="1:26">
      <c r="A5135" s="69">
        <f t="shared" si="114"/>
        <v>640</v>
      </c>
      <c r="B5135" s="69">
        <f t="shared" si="115"/>
        <v>1</v>
      </c>
      <c r="C5135" s="67"/>
      <c r="D5135" s="70"/>
      <c r="E5135" s="70"/>
      <c r="F5135" s="70"/>
      <c r="G5135" s="42"/>
      <c r="H5135" s="67"/>
      <c r="I5135" s="67"/>
      <c r="J5135" s="67"/>
      <c r="K5135" s="67"/>
      <c r="L5135" s="67"/>
      <c r="M5135" s="67"/>
      <c r="N5135" s="67"/>
      <c r="O5135" s="67"/>
      <c r="P5135" s="67"/>
      <c r="Q5135" s="67"/>
      <c r="R5135" s="34"/>
      <c r="S5135" s="34"/>
      <c r="T5135" s="34"/>
      <c r="U5135" s="34"/>
      <c r="V5135" s="34"/>
      <c r="W5135" s="34"/>
      <c r="X5135" s="34"/>
      <c r="Y5135" s="34"/>
      <c r="Z5135" s="34"/>
    </row>
    <row r="5136" spans="1:26">
      <c r="A5136" s="69">
        <f t="shared" si="114"/>
        <v>640</v>
      </c>
      <c r="B5136" s="69">
        <f t="shared" si="115"/>
        <v>2</v>
      </c>
      <c r="C5136" s="67"/>
      <c r="D5136" s="70"/>
      <c r="E5136" s="70"/>
      <c r="F5136" s="70"/>
      <c r="G5136" s="42"/>
      <c r="H5136" s="67"/>
      <c r="I5136" s="67"/>
      <c r="J5136" s="67"/>
      <c r="K5136" s="67"/>
      <c r="L5136" s="67"/>
      <c r="M5136" s="67"/>
      <c r="N5136" s="67"/>
      <c r="O5136" s="67"/>
      <c r="P5136" s="67"/>
      <c r="Q5136" s="67"/>
      <c r="R5136" s="34"/>
      <c r="S5136" s="34"/>
      <c r="T5136" s="34"/>
      <c r="U5136" s="34"/>
      <c r="V5136" s="34"/>
      <c r="W5136" s="34"/>
      <c r="X5136" s="34"/>
      <c r="Y5136" s="34"/>
      <c r="Z5136" s="34"/>
    </row>
    <row r="5137" spans="1:26">
      <c r="A5137" s="69">
        <f t="shared" si="114"/>
        <v>640</v>
      </c>
      <c r="B5137" s="69">
        <f t="shared" si="115"/>
        <v>3</v>
      </c>
      <c r="C5137" s="67"/>
      <c r="D5137" s="70"/>
      <c r="E5137" s="70"/>
      <c r="F5137" s="70"/>
      <c r="G5137" s="42"/>
      <c r="H5137" s="67"/>
      <c r="I5137" s="67"/>
      <c r="J5137" s="67"/>
      <c r="K5137" s="67"/>
      <c r="L5137" s="67"/>
      <c r="M5137" s="67"/>
      <c r="N5137" s="67"/>
      <c r="O5137" s="67"/>
      <c r="P5137" s="67"/>
      <c r="Q5137" s="67"/>
      <c r="R5137" s="34"/>
      <c r="S5137" s="34"/>
      <c r="T5137" s="34"/>
      <c r="U5137" s="34"/>
      <c r="V5137" s="34"/>
      <c r="W5137" s="34"/>
      <c r="X5137" s="34"/>
      <c r="Y5137" s="34"/>
      <c r="Z5137" s="34"/>
    </row>
    <row r="5138" spans="1:26">
      <c r="A5138" s="69">
        <f t="shared" si="114"/>
        <v>640</v>
      </c>
      <c r="B5138" s="69">
        <f t="shared" si="115"/>
        <v>4</v>
      </c>
      <c r="C5138" s="67"/>
      <c r="D5138" s="70"/>
      <c r="E5138" s="70"/>
      <c r="F5138" s="70"/>
      <c r="G5138" s="42"/>
      <c r="H5138" s="67"/>
      <c r="I5138" s="67"/>
      <c r="J5138" s="67"/>
      <c r="K5138" s="67"/>
      <c r="L5138" s="67"/>
      <c r="M5138" s="67"/>
      <c r="N5138" s="67"/>
      <c r="O5138" s="67"/>
      <c r="P5138" s="67"/>
      <c r="Q5138" s="67"/>
      <c r="R5138" s="34"/>
      <c r="S5138" s="34"/>
      <c r="T5138" s="34"/>
      <c r="U5138" s="34"/>
      <c r="V5138" s="34"/>
      <c r="W5138" s="34"/>
      <c r="X5138" s="34"/>
      <c r="Y5138" s="34"/>
      <c r="Z5138" s="34"/>
    </row>
    <row r="5139" spans="1:26">
      <c r="A5139" s="69">
        <f t="shared" si="114"/>
        <v>640</v>
      </c>
      <c r="B5139" s="69">
        <f t="shared" si="115"/>
        <v>5</v>
      </c>
      <c r="C5139" s="67"/>
      <c r="D5139" s="70"/>
      <c r="E5139" s="70"/>
      <c r="F5139" s="70"/>
      <c r="G5139" s="42"/>
      <c r="H5139" s="67"/>
      <c r="I5139" s="67"/>
      <c r="J5139" s="67"/>
      <c r="K5139" s="67"/>
      <c r="L5139" s="67"/>
      <c r="M5139" s="67"/>
      <c r="N5139" s="67"/>
      <c r="O5139" s="67"/>
      <c r="P5139" s="67"/>
      <c r="Q5139" s="67"/>
      <c r="R5139" s="34"/>
      <c r="S5139" s="34"/>
      <c r="T5139" s="34"/>
      <c r="U5139" s="34"/>
      <c r="V5139" s="34"/>
      <c r="W5139" s="34"/>
      <c r="X5139" s="34"/>
      <c r="Y5139" s="34"/>
      <c r="Z5139" s="34"/>
    </row>
    <row r="5140" spans="1:26">
      <c r="A5140" s="69">
        <f t="shared" si="114"/>
        <v>640</v>
      </c>
      <c r="B5140" s="69">
        <f t="shared" si="115"/>
        <v>6</v>
      </c>
      <c r="C5140" s="67"/>
      <c r="D5140" s="70"/>
      <c r="E5140" s="70"/>
      <c r="F5140" s="70"/>
      <c r="G5140" s="42"/>
      <c r="H5140" s="67"/>
      <c r="I5140" s="67"/>
      <c r="J5140" s="67"/>
      <c r="K5140" s="67"/>
      <c r="L5140" s="67"/>
      <c r="M5140" s="67"/>
      <c r="N5140" s="67"/>
      <c r="O5140" s="67"/>
      <c r="P5140" s="67"/>
      <c r="Q5140" s="67"/>
      <c r="R5140" s="34"/>
      <c r="S5140" s="34"/>
      <c r="T5140" s="34"/>
      <c r="U5140" s="34"/>
      <c r="V5140" s="34"/>
      <c r="W5140" s="34"/>
      <c r="X5140" s="34"/>
      <c r="Y5140" s="34"/>
      <c r="Z5140" s="34"/>
    </row>
    <row r="5141" spans="1:26">
      <c r="A5141" s="69">
        <f t="shared" si="114"/>
        <v>640</v>
      </c>
      <c r="B5141" s="69">
        <f t="shared" si="115"/>
        <v>7</v>
      </c>
      <c r="C5141" s="67"/>
      <c r="D5141" s="70"/>
      <c r="E5141" s="70"/>
      <c r="F5141" s="70"/>
      <c r="G5141" s="42"/>
      <c r="H5141" s="67"/>
      <c r="I5141" s="67"/>
      <c r="J5141" s="67"/>
      <c r="K5141" s="67"/>
      <c r="L5141" s="67"/>
      <c r="M5141" s="67"/>
      <c r="N5141" s="67"/>
      <c r="O5141" s="67"/>
      <c r="P5141" s="67"/>
      <c r="Q5141" s="67"/>
      <c r="R5141" s="34"/>
      <c r="S5141" s="34"/>
      <c r="T5141" s="34"/>
      <c r="U5141" s="34"/>
      <c r="V5141" s="34"/>
      <c r="W5141" s="34"/>
      <c r="X5141" s="34"/>
      <c r="Y5141" s="34"/>
      <c r="Z5141" s="34"/>
    </row>
    <row r="5142" spans="1:26">
      <c r="A5142" s="69">
        <f t="shared" si="114"/>
        <v>640</v>
      </c>
      <c r="B5142" s="69">
        <f t="shared" si="115"/>
        <v>8</v>
      </c>
      <c r="C5142" s="67"/>
      <c r="D5142" s="70"/>
      <c r="E5142" s="70"/>
      <c r="F5142" s="70"/>
      <c r="G5142" s="42"/>
      <c r="H5142" s="67"/>
      <c r="I5142" s="67"/>
      <c r="J5142" s="67"/>
      <c r="K5142" s="67"/>
      <c r="L5142" s="67"/>
      <c r="M5142" s="67"/>
      <c r="N5142" s="67"/>
      <c r="O5142" s="67"/>
      <c r="P5142" s="67"/>
      <c r="Q5142" s="67"/>
      <c r="R5142" s="34"/>
      <c r="S5142" s="34"/>
      <c r="T5142" s="34"/>
      <c r="U5142" s="34"/>
      <c r="V5142" s="34"/>
      <c r="W5142" s="34"/>
      <c r="X5142" s="34"/>
      <c r="Y5142" s="34"/>
      <c r="Z5142" s="34"/>
    </row>
    <row r="5143" spans="1:26">
      <c r="A5143" s="69">
        <f t="shared" si="114"/>
        <v>641</v>
      </c>
      <c r="B5143" s="69">
        <f t="shared" si="115"/>
        <v>1</v>
      </c>
      <c r="C5143" s="67"/>
      <c r="D5143" s="70"/>
      <c r="E5143" s="70"/>
      <c r="F5143" s="70"/>
      <c r="G5143" s="42"/>
      <c r="H5143" s="67"/>
      <c r="I5143" s="67"/>
      <c r="J5143" s="67"/>
      <c r="K5143" s="67"/>
      <c r="L5143" s="67"/>
      <c r="M5143" s="67"/>
      <c r="N5143" s="67"/>
      <c r="O5143" s="67"/>
      <c r="P5143" s="67"/>
      <c r="Q5143" s="67"/>
      <c r="R5143" s="34"/>
      <c r="S5143" s="34"/>
      <c r="T5143" s="34"/>
      <c r="U5143" s="34"/>
      <c r="V5143" s="34"/>
      <c r="W5143" s="34"/>
      <c r="X5143" s="34"/>
      <c r="Y5143" s="34"/>
      <c r="Z5143" s="34"/>
    </row>
    <row r="5144" spans="1:26">
      <c r="A5144" s="69">
        <f t="shared" si="114"/>
        <v>641</v>
      </c>
      <c r="B5144" s="69">
        <f t="shared" si="115"/>
        <v>2</v>
      </c>
      <c r="C5144" s="67"/>
      <c r="D5144" s="70"/>
      <c r="E5144" s="70"/>
      <c r="F5144" s="70"/>
      <c r="G5144" s="42"/>
      <c r="H5144" s="67"/>
      <c r="I5144" s="67"/>
      <c r="J5144" s="67"/>
      <c r="K5144" s="67"/>
      <c r="L5144" s="67"/>
      <c r="M5144" s="67"/>
      <c r="N5144" s="67"/>
      <c r="O5144" s="67"/>
      <c r="P5144" s="67"/>
      <c r="Q5144" s="67"/>
      <c r="R5144" s="34"/>
      <c r="S5144" s="34"/>
      <c r="T5144" s="34"/>
      <c r="U5144" s="34"/>
      <c r="V5144" s="34"/>
      <c r="W5144" s="34"/>
      <c r="X5144" s="34"/>
      <c r="Y5144" s="34"/>
      <c r="Z5144" s="34"/>
    </row>
    <row r="5145" spans="1:26">
      <c r="A5145" s="69">
        <f t="shared" si="114"/>
        <v>641</v>
      </c>
      <c r="B5145" s="69">
        <f t="shared" si="115"/>
        <v>3</v>
      </c>
      <c r="C5145" s="67"/>
      <c r="D5145" s="70"/>
      <c r="E5145" s="70"/>
      <c r="F5145" s="70"/>
      <c r="G5145" s="42"/>
      <c r="H5145" s="67"/>
      <c r="I5145" s="67"/>
      <c r="J5145" s="67"/>
      <c r="K5145" s="67"/>
      <c r="L5145" s="67"/>
      <c r="M5145" s="67"/>
      <c r="N5145" s="67"/>
      <c r="O5145" s="67"/>
      <c r="P5145" s="67"/>
      <c r="Q5145" s="67"/>
      <c r="R5145" s="34"/>
      <c r="S5145" s="34"/>
      <c r="T5145" s="34"/>
      <c r="U5145" s="34"/>
      <c r="V5145" s="34"/>
      <c r="W5145" s="34"/>
      <c r="X5145" s="34"/>
      <c r="Y5145" s="34"/>
      <c r="Z5145" s="34"/>
    </row>
    <row r="5146" spans="1:26">
      <c r="A5146" s="69">
        <f t="shared" si="114"/>
        <v>641</v>
      </c>
      <c r="B5146" s="69">
        <f t="shared" si="115"/>
        <v>4</v>
      </c>
      <c r="C5146" s="67"/>
      <c r="D5146" s="70"/>
      <c r="E5146" s="70"/>
      <c r="F5146" s="70"/>
      <c r="G5146" s="42"/>
      <c r="H5146" s="67"/>
      <c r="I5146" s="67"/>
      <c r="J5146" s="67"/>
      <c r="K5146" s="67"/>
      <c r="L5146" s="67"/>
      <c r="M5146" s="67"/>
      <c r="N5146" s="67"/>
      <c r="O5146" s="67"/>
      <c r="P5146" s="67"/>
      <c r="Q5146" s="67"/>
      <c r="R5146" s="34"/>
      <c r="S5146" s="34"/>
      <c r="T5146" s="34"/>
      <c r="U5146" s="34"/>
      <c r="V5146" s="34"/>
      <c r="W5146" s="34"/>
      <c r="X5146" s="34"/>
      <c r="Y5146" s="34"/>
      <c r="Z5146" s="34"/>
    </row>
    <row r="5147" spans="1:26">
      <c r="A5147" s="69">
        <f t="shared" si="114"/>
        <v>641</v>
      </c>
      <c r="B5147" s="69">
        <f t="shared" si="115"/>
        <v>5</v>
      </c>
      <c r="C5147" s="67"/>
      <c r="D5147" s="70"/>
      <c r="E5147" s="70"/>
      <c r="F5147" s="70"/>
      <c r="G5147" s="42"/>
      <c r="H5147" s="67"/>
      <c r="I5147" s="67"/>
      <c r="J5147" s="67"/>
      <c r="K5147" s="67"/>
      <c r="L5147" s="67"/>
      <c r="M5147" s="67"/>
      <c r="N5147" s="67"/>
      <c r="O5147" s="67"/>
      <c r="P5147" s="67"/>
      <c r="Q5147" s="67"/>
      <c r="R5147" s="34"/>
      <c r="S5147" s="34"/>
      <c r="T5147" s="34"/>
      <c r="U5147" s="34"/>
      <c r="V5147" s="34"/>
      <c r="W5147" s="34"/>
      <c r="X5147" s="34"/>
      <c r="Y5147" s="34"/>
      <c r="Z5147" s="34"/>
    </row>
    <row r="5148" spans="1:26">
      <c r="A5148" s="69">
        <f t="shared" si="114"/>
        <v>641</v>
      </c>
      <c r="B5148" s="69">
        <f t="shared" si="115"/>
        <v>6</v>
      </c>
      <c r="C5148" s="67"/>
      <c r="D5148" s="70"/>
      <c r="E5148" s="70"/>
      <c r="F5148" s="70"/>
      <c r="G5148" s="42"/>
      <c r="H5148" s="67"/>
      <c r="I5148" s="67"/>
      <c r="J5148" s="67"/>
      <c r="K5148" s="67"/>
      <c r="L5148" s="67"/>
      <c r="M5148" s="67"/>
      <c r="N5148" s="67"/>
      <c r="O5148" s="67"/>
      <c r="P5148" s="67"/>
      <c r="Q5148" s="67"/>
      <c r="R5148" s="34"/>
      <c r="S5148" s="34"/>
      <c r="T5148" s="34"/>
      <c r="U5148" s="34"/>
      <c r="V5148" s="34"/>
      <c r="W5148" s="34"/>
      <c r="X5148" s="34"/>
      <c r="Y5148" s="34"/>
      <c r="Z5148" s="34"/>
    </row>
    <row r="5149" spans="1:26">
      <c r="A5149" s="69">
        <f t="shared" si="114"/>
        <v>641</v>
      </c>
      <c r="B5149" s="69">
        <f t="shared" si="115"/>
        <v>7</v>
      </c>
      <c r="C5149" s="67"/>
      <c r="D5149" s="70"/>
      <c r="E5149" s="70"/>
      <c r="F5149" s="70"/>
      <c r="G5149" s="42"/>
      <c r="H5149" s="67"/>
      <c r="I5149" s="67"/>
      <c r="J5149" s="67"/>
      <c r="K5149" s="67"/>
      <c r="L5149" s="67"/>
      <c r="M5149" s="67"/>
      <c r="N5149" s="67"/>
      <c r="O5149" s="67"/>
      <c r="P5149" s="67"/>
      <c r="Q5149" s="67"/>
      <c r="R5149" s="34"/>
      <c r="S5149" s="34"/>
      <c r="T5149" s="34"/>
      <c r="U5149" s="34"/>
      <c r="V5149" s="34"/>
      <c r="W5149" s="34"/>
      <c r="X5149" s="34"/>
      <c r="Y5149" s="34"/>
      <c r="Z5149" s="34"/>
    </row>
    <row r="5150" spans="1:26">
      <c r="A5150" s="69">
        <f t="shared" si="114"/>
        <v>641</v>
      </c>
      <c r="B5150" s="69">
        <f t="shared" si="115"/>
        <v>8</v>
      </c>
      <c r="C5150" s="67"/>
      <c r="D5150" s="70"/>
      <c r="E5150" s="70"/>
      <c r="F5150" s="70"/>
      <c r="G5150" s="42"/>
      <c r="H5150" s="67"/>
      <c r="I5150" s="67"/>
      <c r="J5150" s="67"/>
      <c r="K5150" s="67"/>
      <c r="L5150" s="67"/>
      <c r="M5150" s="67"/>
      <c r="N5150" s="67"/>
      <c r="O5150" s="67"/>
      <c r="P5150" s="67"/>
      <c r="Q5150" s="67"/>
      <c r="R5150" s="34"/>
      <c r="S5150" s="34"/>
      <c r="T5150" s="34"/>
      <c r="U5150" s="34"/>
      <c r="V5150" s="34"/>
      <c r="W5150" s="34"/>
      <c r="X5150" s="34"/>
      <c r="Y5150" s="34"/>
      <c r="Z5150" s="34"/>
    </row>
    <row r="5151" spans="1:26">
      <c r="A5151" s="69">
        <f t="shared" si="114"/>
        <v>642</v>
      </c>
      <c r="B5151" s="69">
        <f t="shared" si="115"/>
        <v>1</v>
      </c>
      <c r="C5151" s="67"/>
      <c r="D5151" s="70"/>
      <c r="E5151" s="70"/>
      <c r="F5151" s="70"/>
      <c r="G5151" s="42"/>
      <c r="H5151" s="67"/>
      <c r="I5151" s="67"/>
      <c r="J5151" s="67"/>
      <c r="K5151" s="67"/>
      <c r="L5151" s="67"/>
      <c r="M5151" s="67"/>
      <c r="N5151" s="67"/>
      <c r="O5151" s="67"/>
      <c r="P5151" s="67"/>
      <c r="Q5151" s="67"/>
      <c r="R5151" s="34"/>
      <c r="S5151" s="34"/>
      <c r="T5151" s="34"/>
      <c r="U5151" s="34"/>
      <c r="V5151" s="34"/>
      <c r="W5151" s="34"/>
      <c r="X5151" s="34"/>
      <c r="Y5151" s="34"/>
      <c r="Z5151" s="34"/>
    </row>
    <row r="5152" spans="1:26">
      <c r="A5152" s="69">
        <f t="shared" si="114"/>
        <v>642</v>
      </c>
      <c r="B5152" s="69">
        <f t="shared" si="115"/>
        <v>2</v>
      </c>
      <c r="C5152" s="67"/>
      <c r="D5152" s="70"/>
      <c r="E5152" s="70"/>
      <c r="F5152" s="70"/>
      <c r="G5152" s="42"/>
      <c r="H5152" s="67"/>
      <c r="I5152" s="67"/>
      <c r="J5152" s="67"/>
      <c r="K5152" s="67"/>
      <c r="L5152" s="67"/>
      <c r="M5152" s="67"/>
      <c r="N5152" s="67"/>
      <c r="O5152" s="67"/>
      <c r="P5152" s="67"/>
      <c r="Q5152" s="67"/>
      <c r="R5152" s="34"/>
      <c r="S5152" s="34"/>
      <c r="T5152" s="34"/>
      <c r="U5152" s="34"/>
      <c r="V5152" s="34"/>
      <c r="W5152" s="34"/>
      <c r="X5152" s="34"/>
      <c r="Y5152" s="34"/>
      <c r="Z5152" s="34"/>
    </row>
    <row r="5153" spans="1:26">
      <c r="A5153" s="69">
        <f t="shared" si="114"/>
        <v>642</v>
      </c>
      <c r="B5153" s="69">
        <f t="shared" si="115"/>
        <v>3</v>
      </c>
      <c r="C5153" s="67"/>
      <c r="D5153" s="70"/>
      <c r="E5153" s="70"/>
      <c r="F5153" s="70"/>
      <c r="G5153" s="42"/>
      <c r="H5153" s="67"/>
      <c r="I5153" s="67"/>
      <c r="J5153" s="67"/>
      <c r="K5153" s="67"/>
      <c r="L5153" s="67"/>
      <c r="M5153" s="67"/>
      <c r="N5153" s="67"/>
      <c r="O5153" s="67"/>
      <c r="P5153" s="67"/>
      <c r="Q5153" s="67"/>
      <c r="R5153" s="34"/>
      <c r="S5153" s="34"/>
      <c r="T5153" s="34"/>
      <c r="U5153" s="34"/>
      <c r="V5153" s="34"/>
      <c r="W5153" s="34"/>
      <c r="X5153" s="34"/>
      <c r="Y5153" s="34"/>
      <c r="Z5153" s="34"/>
    </row>
    <row r="5154" spans="1:26">
      <c r="A5154" s="69">
        <f t="shared" si="114"/>
        <v>642</v>
      </c>
      <c r="B5154" s="69">
        <f t="shared" si="115"/>
        <v>4</v>
      </c>
      <c r="C5154" s="67"/>
      <c r="D5154" s="70"/>
      <c r="E5154" s="70"/>
      <c r="F5154" s="70"/>
      <c r="G5154" s="42"/>
      <c r="H5154" s="67"/>
      <c r="I5154" s="67"/>
      <c r="J5154" s="67"/>
      <c r="K5154" s="67"/>
      <c r="L5154" s="67"/>
      <c r="M5154" s="67"/>
      <c r="N5154" s="67"/>
      <c r="O5154" s="67"/>
      <c r="P5154" s="67"/>
      <c r="Q5154" s="67"/>
      <c r="R5154" s="34"/>
      <c r="S5154" s="34"/>
      <c r="T5154" s="34"/>
      <c r="U5154" s="34"/>
      <c r="V5154" s="34"/>
      <c r="W5154" s="34"/>
      <c r="X5154" s="34"/>
      <c r="Y5154" s="34"/>
      <c r="Z5154" s="34"/>
    </row>
    <row r="5155" spans="1:26">
      <c r="A5155" s="69">
        <f t="shared" si="114"/>
        <v>642</v>
      </c>
      <c r="B5155" s="69">
        <f t="shared" si="115"/>
        <v>5</v>
      </c>
      <c r="C5155" s="67"/>
      <c r="D5155" s="70"/>
      <c r="E5155" s="70"/>
      <c r="F5155" s="70"/>
      <c r="G5155" s="42"/>
      <c r="H5155" s="67"/>
      <c r="I5155" s="67"/>
      <c r="J5155" s="67"/>
      <c r="K5155" s="67"/>
      <c r="L5155" s="67"/>
      <c r="M5155" s="67"/>
      <c r="N5155" s="67"/>
      <c r="O5155" s="67"/>
      <c r="P5155" s="67"/>
      <c r="Q5155" s="67"/>
      <c r="R5155" s="34"/>
      <c r="S5155" s="34"/>
      <c r="T5155" s="34"/>
      <c r="U5155" s="34"/>
      <c r="V5155" s="34"/>
      <c r="W5155" s="34"/>
      <c r="X5155" s="34"/>
      <c r="Y5155" s="34"/>
      <c r="Z5155" s="34"/>
    </row>
    <row r="5156" spans="1:26">
      <c r="A5156" s="69">
        <f t="shared" si="114"/>
        <v>642</v>
      </c>
      <c r="B5156" s="69">
        <f t="shared" si="115"/>
        <v>6</v>
      </c>
      <c r="C5156" s="67"/>
      <c r="D5156" s="70"/>
      <c r="E5156" s="70"/>
      <c r="F5156" s="70"/>
      <c r="G5156" s="42"/>
      <c r="H5156" s="67"/>
      <c r="I5156" s="67"/>
      <c r="J5156" s="67"/>
      <c r="K5156" s="67"/>
      <c r="L5156" s="67"/>
      <c r="M5156" s="67"/>
      <c r="N5156" s="67"/>
      <c r="O5156" s="67"/>
      <c r="P5156" s="67"/>
      <c r="Q5156" s="67"/>
      <c r="R5156" s="34"/>
      <c r="S5156" s="34"/>
      <c r="T5156" s="34"/>
      <c r="U5156" s="34"/>
      <c r="V5156" s="34"/>
      <c r="W5156" s="34"/>
      <c r="X5156" s="34"/>
      <c r="Y5156" s="34"/>
      <c r="Z5156" s="34"/>
    </row>
    <row r="5157" spans="1:26">
      <c r="A5157" s="69">
        <f t="shared" si="114"/>
        <v>642</v>
      </c>
      <c r="B5157" s="69">
        <f t="shared" si="115"/>
        <v>7</v>
      </c>
      <c r="C5157" s="67"/>
      <c r="D5157" s="70"/>
      <c r="E5157" s="70"/>
      <c r="F5157" s="70"/>
      <c r="G5157" s="42"/>
      <c r="H5157" s="67"/>
      <c r="I5157" s="67"/>
      <c r="J5157" s="67"/>
      <c r="K5157" s="67"/>
      <c r="L5157" s="67"/>
      <c r="M5157" s="67"/>
      <c r="N5157" s="67"/>
      <c r="O5157" s="67"/>
      <c r="P5157" s="67"/>
      <c r="Q5157" s="67"/>
      <c r="R5157" s="34"/>
      <c r="S5157" s="34"/>
      <c r="T5157" s="34"/>
      <c r="U5157" s="34"/>
      <c r="V5157" s="34"/>
      <c r="W5157" s="34"/>
      <c r="X5157" s="34"/>
      <c r="Y5157" s="34"/>
      <c r="Z5157" s="34"/>
    </row>
    <row r="5158" spans="1:26">
      <c r="A5158" s="69">
        <f t="shared" si="114"/>
        <v>642</v>
      </c>
      <c r="B5158" s="69">
        <f t="shared" si="115"/>
        <v>8</v>
      </c>
      <c r="C5158" s="67"/>
      <c r="D5158" s="70"/>
      <c r="E5158" s="70"/>
      <c r="F5158" s="70"/>
      <c r="G5158" s="42"/>
      <c r="H5158" s="67"/>
      <c r="I5158" s="67"/>
      <c r="J5158" s="67"/>
      <c r="K5158" s="67"/>
      <c r="L5158" s="67"/>
      <c r="M5158" s="67"/>
      <c r="N5158" s="67"/>
      <c r="O5158" s="67"/>
      <c r="P5158" s="67"/>
      <c r="Q5158" s="67"/>
      <c r="R5158" s="34"/>
      <c r="S5158" s="34"/>
      <c r="T5158" s="34"/>
      <c r="U5158" s="34"/>
      <c r="V5158" s="34"/>
      <c r="W5158" s="34"/>
      <c r="X5158" s="34"/>
      <c r="Y5158" s="34"/>
      <c r="Z5158" s="34"/>
    </row>
    <row r="5159" spans="1:26">
      <c r="A5159" s="69">
        <f t="shared" si="114"/>
        <v>643</v>
      </c>
      <c r="B5159" s="69">
        <f t="shared" si="115"/>
        <v>1</v>
      </c>
      <c r="C5159" s="67"/>
      <c r="D5159" s="70"/>
      <c r="E5159" s="70"/>
      <c r="F5159" s="70"/>
      <c r="G5159" s="42"/>
      <c r="H5159" s="67"/>
      <c r="I5159" s="67"/>
      <c r="J5159" s="67"/>
      <c r="K5159" s="67"/>
      <c r="L5159" s="67"/>
      <c r="M5159" s="67"/>
      <c r="N5159" s="67"/>
      <c r="O5159" s="67"/>
      <c r="P5159" s="67"/>
      <c r="Q5159" s="67"/>
      <c r="R5159" s="34"/>
      <c r="S5159" s="34"/>
      <c r="T5159" s="34"/>
      <c r="U5159" s="34"/>
      <c r="V5159" s="34"/>
      <c r="W5159" s="34"/>
      <c r="X5159" s="34"/>
      <c r="Y5159" s="34"/>
      <c r="Z5159" s="34"/>
    </row>
    <row r="5160" spans="1:26">
      <c r="A5160" s="69">
        <f t="shared" si="114"/>
        <v>643</v>
      </c>
      <c r="B5160" s="69">
        <f t="shared" si="115"/>
        <v>2</v>
      </c>
      <c r="C5160" s="67"/>
      <c r="D5160" s="70"/>
      <c r="E5160" s="70"/>
      <c r="F5160" s="70"/>
      <c r="G5160" s="42"/>
      <c r="H5160" s="67"/>
      <c r="I5160" s="67"/>
      <c r="J5160" s="67"/>
      <c r="K5160" s="67"/>
      <c r="L5160" s="67"/>
      <c r="M5160" s="67"/>
      <c r="N5160" s="67"/>
      <c r="O5160" s="67"/>
      <c r="P5160" s="67"/>
      <c r="Q5160" s="67"/>
      <c r="R5160" s="34"/>
      <c r="S5160" s="34"/>
      <c r="T5160" s="34"/>
      <c r="U5160" s="34"/>
      <c r="V5160" s="34"/>
      <c r="W5160" s="34"/>
      <c r="X5160" s="34"/>
      <c r="Y5160" s="34"/>
      <c r="Z5160" s="34"/>
    </row>
    <row r="5161" spans="1:26">
      <c r="A5161" s="69">
        <f t="shared" si="114"/>
        <v>643</v>
      </c>
      <c r="B5161" s="69">
        <f t="shared" si="115"/>
        <v>3</v>
      </c>
      <c r="C5161" s="67"/>
      <c r="D5161" s="70"/>
      <c r="E5161" s="70"/>
      <c r="F5161" s="70"/>
      <c r="G5161" s="42"/>
      <c r="H5161" s="67"/>
      <c r="I5161" s="67"/>
      <c r="J5161" s="67"/>
      <c r="K5161" s="67"/>
      <c r="L5161" s="67"/>
      <c r="M5161" s="67"/>
      <c r="N5161" s="67"/>
      <c r="O5161" s="67"/>
      <c r="P5161" s="67"/>
      <c r="Q5161" s="67"/>
      <c r="R5161" s="34"/>
      <c r="S5161" s="34"/>
      <c r="T5161" s="34"/>
      <c r="U5161" s="34"/>
      <c r="V5161" s="34"/>
      <c r="W5161" s="34"/>
      <c r="X5161" s="34"/>
      <c r="Y5161" s="34"/>
      <c r="Z5161" s="34"/>
    </row>
    <row r="5162" spans="1:26">
      <c r="A5162" s="69">
        <f t="shared" si="114"/>
        <v>643</v>
      </c>
      <c r="B5162" s="69">
        <f t="shared" si="115"/>
        <v>4</v>
      </c>
      <c r="C5162" s="67"/>
      <c r="D5162" s="70"/>
      <c r="E5162" s="70"/>
      <c r="F5162" s="70"/>
      <c r="G5162" s="42"/>
      <c r="H5162" s="67"/>
      <c r="I5162" s="67"/>
      <c r="J5162" s="67"/>
      <c r="K5162" s="67"/>
      <c r="L5162" s="67"/>
      <c r="M5162" s="67"/>
      <c r="N5162" s="67"/>
      <c r="O5162" s="67"/>
      <c r="P5162" s="67"/>
      <c r="Q5162" s="67"/>
      <c r="R5162" s="34"/>
      <c r="S5162" s="34"/>
      <c r="T5162" s="34"/>
      <c r="U5162" s="34"/>
      <c r="V5162" s="34"/>
      <c r="W5162" s="34"/>
      <c r="X5162" s="34"/>
      <c r="Y5162" s="34"/>
      <c r="Z5162" s="34"/>
    </row>
    <row r="5163" spans="1:26">
      <c r="A5163" s="69">
        <f t="shared" si="114"/>
        <v>643</v>
      </c>
      <c r="B5163" s="69">
        <f t="shared" si="115"/>
        <v>5</v>
      </c>
      <c r="C5163" s="67"/>
      <c r="D5163" s="70"/>
      <c r="E5163" s="70"/>
      <c r="F5163" s="70"/>
      <c r="G5163" s="42"/>
      <c r="H5163" s="67"/>
      <c r="I5163" s="67"/>
      <c r="J5163" s="67"/>
      <c r="K5163" s="67"/>
      <c r="L5163" s="67"/>
      <c r="M5163" s="67"/>
      <c r="N5163" s="67"/>
      <c r="O5163" s="67"/>
      <c r="P5163" s="67"/>
      <c r="Q5163" s="67"/>
      <c r="R5163" s="34"/>
      <c r="S5163" s="34"/>
      <c r="T5163" s="34"/>
      <c r="U5163" s="34"/>
      <c r="V5163" s="34"/>
      <c r="W5163" s="34"/>
      <c r="X5163" s="34"/>
      <c r="Y5163" s="34"/>
      <c r="Z5163" s="34"/>
    </row>
    <row r="5164" spans="1:26">
      <c r="A5164" s="69">
        <f t="shared" si="114"/>
        <v>643</v>
      </c>
      <c r="B5164" s="69">
        <f t="shared" si="115"/>
        <v>6</v>
      </c>
      <c r="C5164" s="67"/>
      <c r="D5164" s="70"/>
      <c r="E5164" s="70"/>
      <c r="F5164" s="70"/>
      <c r="G5164" s="42"/>
      <c r="H5164" s="67"/>
      <c r="I5164" s="67"/>
      <c r="J5164" s="67"/>
      <c r="K5164" s="67"/>
      <c r="L5164" s="67"/>
      <c r="M5164" s="67"/>
      <c r="N5164" s="67"/>
      <c r="O5164" s="67"/>
      <c r="P5164" s="67"/>
      <c r="Q5164" s="67"/>
      <c r="R5164" s="34"/>
      <c r="S5164" s="34"/>
      <c r="T5164" s="34"/>
      <c r="U5164" s="34"/>
      <c r="V5164" s="34"/>
      <c r="W5164" s="34"/>
      <c r="X5164" s="34"/>
      <c r="Y5164" s="34"/>
      <c r="Z5164" s="34"/>
    </row>
    <row r="5165" spans="1:26">
      <c r="A5165" s="69">
        <f t="shared" si="114"/>
        <v>643</v>
      </c>
      <c r="B5165" s="69">
        <f t="shared" si="115"/>
        <v>7</v>
      </c>
      <c r="C5165" s="67"/>
      <c r="D5165" s="70"/>
      <c r="E5165" s="70"/>
      <c r="F5165" s="70"/>
      <c r="G5165" s="42"/>
      <c r="H5165" s="67"/>
      <c r="I5165" s="67"/>
      <c r="J5165" s="67"/>
      <c r="K5165" s="67"/>
      <c r="L5165" s="67"/>
      <c r="M5165" s="67"/>
      <c r="N5165" s="67"/>
      <c r="O5165" s="67"/>
      <c r="P5165" s="67"/>
      <c r="Q5165" s="67"/>
      <c r="R5165" s="34"/>
      <c r="S5165" s="34"/>
      <c r="T5165" s="34"/>
      <c r="U5165" s="34"/>
      <c r="V5165" s="34"/>
      <c r="W5165" s="34"/>
      <c r="X5165" s="34"/>
      <c r="Y5165" s="34"/>
      <c r="Z5165" s="34"/>
    </row>
    <row r="5166" spans="1:26">
      <c r="A5166" s="69">
        <f t="shared" si="114"/>
        <v>643</v>
      </c>
      <c r="B5166" s="69">
        <f t="shared" si="115"/>
        <v>8</v>
      </c>
      <c r="C5166" s="67"/>
      <c r="D5166" s="70"/>
      <c r="E5166" s="70"/>
      <c r="F5166" s="70"/>
      <c r="G5166" s="42"/>
      <c r="H5166" s="67"/>
      <c r="I5166" s="67"/>
      <c r="J5166" s="67"/>
      <c r="K5166" s="67"/>
      <c r="L5166" s="67"/>
      <c r="M5166" s="67"/>
      <c r="N5166" s="67"/>
      <c r="O5166" s="67"/>
      <c r="P5166" s="67"/>
      <c r="Q5166" s="67"/>
      <c r="R5166" s="34"/>
      <c r="S5166" s="34"/>
      <c r="T5166" s="34"/>
      <c r="U5166" s="34"/>
      <c r="V5166" s="34"/>
      <c r="W5166" s="34"/>
      <c r="X5166" s="34"/>
      <c r="Y5166" s="34"/>
      <c r="Z5166" s="34"/>
    </row>
    <row r="5167" spans="1:26">
      <c r="A5167" s="69">
        <f t="shared" si="114"/>
        <v>644</v>
      </c>
      <c r="B5167" s="69">
        <f t="shared" si="115"/>
        <v>1</v>
      </c>
      <c r="C5167" s="67"/>
      <c r="D5167" s="70"/>
      <c r="E5167" s="70"/>
      <c r="F5167" s="70"/>
      <c r="G5167" s="42"/>
      <c r="H5167" s="67"/>
      <c r="I5167" s="67"/>
      <c r="J5167" s="67"/>
      <c r="K5167" s="67"/>
      <c r="L5167" s="67"/>
      <c r="M5167" s="67"/>
      <c r="N5167" s="67"/>
      <c r="O5167" s="67"/>
      <c r="P5167" s="67"/>
      <c r="Q5167" s="67"/>
      <c r="R5167" s="34"/>
      <c r="S5167" s="34"/>
      <c r="T5167" s="34"/>
      <c r="U5167" s="34"/>
      <c r="V5167" s="34"/>
      <c r="W5167" s="34"/>
      <c r="X5167" s="34"/>
      <c r="Y5167" s="34"/>
      <c r="Z5167" s="34"/>
    </row>
    <row r="5168" spans="1:26">
      <c r="A5168" s="69">
        <f t="shared" si="114"/>
        <v>644</v>
      </c>
      <c r="B5168" s="69">
        <f t="shared" si="115"/>
        <v>2</v>
      </c>
      <c r="C5168" s="67"/>
      <c r="D5168" s="70"/>
      <c r="E5168" s="70"/>
      <c r="F5168" s="70"/>
      <c r="G5168" s="42"/>
      <c r="H5168" s="67"/>
      <c r="I5168" s="67"/>
      <c r="J5168" s="67"/>
      <c r="K5168" s="67"/>
      <c r="L5168" s="67"/>
      <c r="M5168" s="67"/>
      <c r="N5168" s="67"/>
      <c r="O5168" s="67"/>
      <c r="P5168" s="67"/>
      <c r="Q5168" s="67"/>
      <c r="R5168" s="34"/>
      <c r="S5168" s="34"/>
      <c r="T5168" s="34"/>
      <c r="U5168" s="34"/>
      <c r="V5168" s="34"/>
      <c r="W5168" s="34"/>
      <c r="X5168" s="34"/>
      <c r="Y5168" s="34"/>
      <c r="Z5168" s="34"/>
    </row>
    <row r="5169" spans="1:26">
      <c r="A5169" s="69">
        <f t="shared" si="114"/>
        <v>644</v>
      </c>
      <c r="B5169" s="69">
        <f t="shared" si="115"/>
        <v>3</v>
      </c>
      <c r="C5169" s="67"/>
      <c r="D5169" s="70"/>
      <c r="E5169" s="70"/>
      <c r="F5169" s="70"/>
      <c r="G5169" s="42"/>
      <c r="H5169" s="67"/>
      <c r="I5169" s="67"/>
      <c r="J5169" s="67"/>
      <c r="K5169" s="67"/>
      <c r="L5169" s="67"/>
      <c r="M5169" s="67"/>
      <c r="N5169" s="67"/>
      <c r="O5169" s="67"/>
      <c r="P5169" s="67"/>
      <c r="Q5169" s="67"/>
      <c r="R5169" s="34"/>
      <c r="S5169" s="34"/>
      <c r="T5169" s="34"/>
      <c r="U5169" s="34"/>
      <c r="V5169" s="34"/>
      <c r="W5169" s="34"/>
      <c r="X5169" s="34"/>
      <c r="Y5169" s="34"/>
      <c r="Z5169" s="34"/>
    </row>
    <row r="5170" spans="1:26">
      <c r="A5170" s="69">
        <f t="shared" si="114"/>
        <v>644</v>
      </c>
      <c r="B5170" s="69">
        <f t="shared" si="115"/>
        <v>4</v>
      </c>
      <c r="C5170" s="67"/>
      <c r="D5170" s="70"/>
      <c r="E5170" s="70"/>
      <c r="F5170" s="70"/>
      <c r="G5170" s="42"/>
      <c r="H5170" s="67"/>
      <c r="I5170" s="67"/>
      <c r="J5170" s="67"/>
      <c r="K5170" s="67"/>
      <c r="L5170" s="67"/>
      <c r="M5170" s="67"/>
      <c r="N5170" s="67"/>
      <c r="O5170" s="67"/>
      <c r="P5170" s="67"/>
      <c r="Q5170" s="67"/>
      <c r="R5170" s="34"/>
      <c r="S5170" s="34"/>
      <c r="T5170" s="34"/>
      <c r="U5170" s="34"/>
      <c r="V5170" s="34"/>
      <c r="W5170" s="34"/>
      <c r="X5170" s="34"/>
      <c r="Y5170" s="34"/>
      <c r="Z5170" s="34"/>
    </row>
    <row r="5171" spans="1:26">
      <c r="A5171" s="69">
        <f t="shared" si="114"/>
        <v>644</v>
      </c>
      <c r="B5171" s="69">
        <f t="shared" si="115"/>
        <v>5</v>
      </c>
      <c r="C5171" s="67"/>
      <c r="D5171" s="70"/>
      <c r="E5171" s="70"/>
      <c r="F5171" s="70"/>
      <c r="G5171" s="42"/>
      <c r="H5171" s="67"/>
      <c r="I5171" s="67"/>
      <c r="J5171" s="67"/>
      <c r="K5171" s="67"/>
      <c r="L5171" s="67"/>
      <c r="M5171" s="67"/>
      <c r="N5171" s="67"/>
      <c r="O5171" s="67"/>
      <c r="P5171" s="67"/>
      <c r="Q5171" s="67"/>
      <c r="R5171" s="34"/>
      <c r="S5171" s="34"/>
      <c r="T5171" s="34"/>
      <c r="U5171" s="34"/>
      <c r="V5171" s="34"/>
      <c r="W5171" s="34"/>
      <c r="X5171" s="34"/>
      <c r="Y5171" s="34"/>
      <c r="Z5171" s="34"/>
    </row>
    <row r="5172" spans="1:26">
      <c r="A5172" s="69">
        <f t="shared" si="114"/>
        <v>644</v>
      </c>
      <c r="B5172" s="69">
        <f t="shared" si="115"/>
        <v>6</v>
      </c>
      <c r="C5172" s="67"/>
      <c r="D5172" s="70"/>
      <c r="E5172" s="70"/>
      <c r="F5172" s="70"/>
      <c r="G5172" s="42"/>
      <c r="H5172" s="67"/>
      <c r="I5172" s="67"/>
      <c r="J5172" s="67"/>
      <c r="K5172" s="67"/>
      <c r="L5172" s="67"/>
      <c r="M5172" s="67"/>
      <c r="N5172" s="67"/>
      <c r="O5172" s="67"/>
      <c r="P5172" s="67"/>
      <c r="Q5172" s="67"/>
      <c r="R5172" s="34"/>
      <c r="S5172" s="34"/>
      <c r="T5172" s="34"/>
      <c r="U5172" s="34"/>
      <c r="V5172" s="34"/>
      <c r="W5172" s="34"/>
      <c r="X5172" s="34"/>
      <c r="Y5172" s="34"/>
      <c r="Z5172" s="34"/>
    </row>
    <row r="5173" spans="1:26">
      <c r="A5173" s="69">
        <f t="shared" si="114"/>
        <v>644</v>
      </c>
      <c r="B5173" s="69">
        <f t="shared" si="115"/>
        <v>7</v>
      </c>
      <c r="C5173" s="67"/>
      <c r="D5173" s="70"/>
      <c r="E5173" s="70"/>
      <c r="F5173" s="70"/>
      <c r="G5173" s="42"/>
      <c r="H5173" s="67"/>
      <c r="I5173" s="67"/>
      <c r="J5173" s="67"/>
      <c r="K5173" s="67"/>
      <c r="L5173" s="67"/>
      <c r="M5173" s="67"/>
      <c r="N5173" s="67"/>
      <c r="O5173" s="67"/>
      <c r="P5173" s="67"/>
      <c r="Q5173" s="67"/>
      <c r="R5173" s="34"/>
      <c r="S5173" s="34"/>
      <c r="T5173" s="34"/>
      <c r="U5173" s="34"/>
      <c r="V5173" s="34"/>
      <c r="W5173" s="34"/>
      <c r="X5173" s="34"/>
      <c r="Y5173" s="34"/>
      <c r="Z5173" s="34"/>
    </row>
    <row r="5174" spans="1:26">
      <c r="A5174" s="69">
        <f t="shared" si="114"/>
        <v>644</v>
      </c>
      <c r="B5174" s="69">
        <f t="shared" si="115"/>
        <v>8</v>
      </c>
      <c r="C5174" s="67"/>
      <c r="D5174" s="70"/>
      <c r="E5174" s="70"/>
      <c r="F5174" s="70"/>
      <c r="G5174" s="42"/>
      <c r="H5174" s="67"/>
      <c r="I5174" s="67"/>
      <c r="J5174" s="67"/>
      <c r="K5174" s="67"/>
      <c r="L5174" s="67"/>
      <c r="M5174" s="67"/>
      <c r="N5174" s="67"/>
      <c r="O5174" s="67"/>
      <c r="P5174" s="67"/>
      <c r="Q5174" s="67"/>
      <c r="R5174" s="34"/>
      <c r="S5174" s="34"/>
      <c r="T5174" s="34"/>
      <c r="U5174" s="34"/>
      <c r="V5174" s="34"/>
      <c r="W5174" s="34"/>
      <c r="X5174" s="34"/>
      <c r="Y5174" s="34"/>
      <c r="Z5174" s="34"/>
    </row>
    <row r="5175" spans="1:26">
      <c r="A5175" s="69">
        <f t="shared" si="114"/>
        <v>645</v>
      </c>
      <c r="B5175" s="69">
        <f t="shared" si="115"/>
        <v>1</v>
      </c>
      <c r="C5175" s="67"/>
      <c r="D5175" s="70"/>
      <c r="E5175" s="70"/>
      <c r="F5175" s="70"/>
      <c r="G5175" s="42"/>
      <c r="H5175" s="67"/>
      <c r="I5175" s="67"/>
      <c r="J5175" s="67"/>
      <c r="K5175" s="67"/>
      <c r="L5175" s="67"/>
      <c r="M5175" s="67"/>
      <c r="N5175" s="67"/>
      <c r="O5175" s="67"/>
      <c r="P5175" s="67"/>
      <c r="Q5175" s="67"/>
      <c r="R5175" s="34"/>
      <c r="S5175" s="34"/>
      <c r="T5175" s="34"/>
      <c r="U5175" s="34"/>
      <c r="V5175" s="34"/>
      <c r="W5175" s="34"/>
      <c r="X5175" s="34"/>
      <c r="Y5175" s="34"/>
      <c r="Z5175" s="34"/>
    </row>
    <row r="5176" spans="1:26">
      <c r="A5176" s="69">
        <f t="shared" si="114"/>
        <v>645</v>
      </c>
      <c r="B5176" s="69">
        <f t="shared" si="115"/>
        <v>2</v>
      </c>
      <c r="C5176" s="67"/>
      <c r="D5176" s="70"/>
      <c r="E5176" s="70"/>
      <c r="F5176" s="70"/>
      <c r="G5176" s="42"/>
      <c r="H5176" s="67"/>
      <c r="I5176" s="67"/>
      <c r="J5176" s="67"/>
      <c r="K5176" s="67"/>
      <c r="L5176" s="67"/>
      <c r="M5176" s="67"/>
      <c r="N5176" s="67"/>
      <c r="O5176" s="67"/>
      <c r="P5176" s="67"/>
      <c r="Q5176" s="67"/>
      <c r="R5176" s="34"/>
      <c r="S5176" s="34"/>
      <c r="T5176" s="34"/>
      <c r="U5176" s="34"/>
      <c r="V5176" s="34"/>
      <c r="W5176" s="34"/>
      <c r="X5176" s="34"/>
      <c r="Y5176" s="34"/>
      <c r="Z5176" s="34"/>
    </row>
    <row r="5177" spans="1:26">
      <c r="A5177" s="69">
        <f t="shared" si="114"/>
        <v>645</v>
      </c>
      <c r="B5177" s="69">
        <f t="shared" si="115"/>
        <v>3</v>
      </c>
      <c r="C5177" s="67"/>
      <c r="D5177" s="70"/>
      <c r="E5177" s="70"/>
      <c r="F5177" s="70"/>
      <c r="G5177" s="42"/>
      <c r="H5177" s="67"/>
      <c r="I5177" s="67"/>
      <c r="J5177" s="67"/>
      <c r="K5177" s="67"/>
      <c r="L5177" s="67"/>
      <c r="M5177" s="67"/>
      <c r="N5177" s="67"/>
      <c r="O5177" s="67"/>
      <c r="P5177" s="67"/>
      <c r="Q5177" s="67"/>
      <c r="R5177" s="34"/>
      <c r="S5177" s="34"/>
      <c r="T5177" s="34"/>
      <c r="U5177" s="34"/>
      <c r="V5177" s="34"/>
      <c r="W5177" s="34"/>
      <c r="X5177" s="34"/>
      <c r="Y5177" s="34"/>
      <c r="Z5177" s="34"/>
    </row>
    <row r="5178" spans="1:26">
      <c r="A5178" s="69">
        <f t="shared" si="114"/>
        <v>645</v>
      </c>
      <c r="B5178" s="69">
        <f t="shared" si="115"/>
        <v>4</v>
      </c>
      <c r="C5178" s="67"/>
      <c r="D5178" s="70"/>
      <c r="E5178" s="70"/>
      <c r="F5178" s="70"/>
      <c r="G5178" s="42"/>
      <c r="H5178" s="67"/>
      <c r="I5178" s="67"/>
      <c r="J5178" s="67"/>
      <c r="K5178" s="67"/>
      <c r="L5178" s="67"/>
      <c r="M5178" s="67"/>
      <c r="N5178" s="67"/>
      <c r="O5178" s="67"/>
      <c r="P5178" s="67"/>
      <c r="Q5178" s="67"/>
      <c r="R5178" s="34"/>
      <c r="S5178" s="34"/>
      <c r="T5178" s="34"/>
      <c r="U5178" s="34"/>
      <c r="V5178" s="34"/>
      <c r="W5178" s="34"/>
      <c r="X5178" s="34"/>
      <c r="Y5178" s="34"/>
      <c r="Z5178" s="34"/>
    </row>
    <row r="5179" spans="1:26">
      <c r="A5179" s="69">
        <f t="shared" si="114"/>
        <v>645</v>
      </c>
      <c r="B5179" s="69">
        <f t="shared" si="115"/>
        <v>5</v>
      </c>
      <c r="C5179" s="67"/>
      <c r="D5179" s="70"/>
      <c r="E5179" s="70"/>
      <c r="F5179" s="70"/>
      <c r="G5179" s="42"/>
      <c r="H5179" s="67"/>
      <c r="I5179" s="67"/>
      <c r="J5179" s="67"/>
      <c r="K5179" s="67"/>
      <c r="L5179" s="67"/>
      <c r="M5179" s="67"/>
      <c r="N5179" s="67"/>
      <c r="O5179" s="67"/>
      <c r="P5179" s="67"/>
      <c r="Q5179" s="67"/>
      <c r="R5179" s="34"/>
      <c r="S5179" s="34"/>
      <c r="T5179" s="34"/>
      <c r="U5179" s="34"/>
      <c r="V5179" s="34"/>
      <c r="W5179" s="34"/>
      <c r="X5179" s="34"/>
      <c r="Y5179" s="34"/>
      <c r="Z5179" s="34"/>
    </row>
    <row r="5180" spans="1:26">
      <c r="A5180" s="69">
        <f t="shared" si="114"/>
        <v>645</v>
      </c>
      <c r="B5180" s="69">
        <f t="shared" si="115"/>
        <v>6</v>
      </c>
      <c r="C5180" s="67"/>
      <c r="D5180" s="70"/>
      <c r="E5180" s="70"/>
      <c r="F5180" s="70"/>
      <c r="G5180" s="42"/>
      <c r="H5180" s="67"/>
      <c r="I5180" s="67"/>
      <c r="J5180" s="67"/>
      <c r="K5180" s="67"/>
      <c r="L5180" s="67"/>
      <c r="M5180" s="67"/>
      <c r="N5180" s="67"/>
      <c r="O5180" s="67"/>
      <c r="P5180" s="67"/>
      <c r="Q5180" s="67"/>
      <c r="R5180" s="34"/>
      <c r="S5180" s="34"/>
      <c r="T5180" s="34"/>
      <c r="U5180" s="34"/>
      <c r="V5180" s="34"/>
      <c r="W5180" s="34"/>
      <c r="X5180" s="34"/>
      <c r="Y5180" s="34"/>
      <c r="Z5180" s="34"/>
    </row>
    <row r="5181" spans="1:26">
      <c r="A5181" s="69">
        <f t="shared" si="114"/>
        <v>645</v>
      </c>
      <c r="B5181" s="69">
        <f t="shared" si="115"/>
        <v>7</v>
      </c>
      <c r="C5181" s="67"/>
      <c r="D5181" s="70"/>
      <c r="E5181" s="70"/>
      <c r="F5181" s="70"/>
      <c r="G5181" s="42"/>
      <c r="H5181" s="67"/>
      <c r="I5181" s="67"/>
      <c r="J5181" s="67"/>
      <c r="K5181" s="67"/>
      <c r="L5181" s="67"/>
      <c r="M5181" s="67"/>
      <c r="N5181" s="67"/>
      <c r="O5181" s="67"/>
      <c r="P5181" s="67"/>
      <c r="Q5181" s="67"/>
      <c r="R5181" s="34"/>
      <c r="S5181" s="34"/>
      <c r="T5181" s="34"/>
      <c r="U5181" s="34"/>
      <c r="V5181" s="34"/>
      <c r="W5181" s="34"/>
      <c r="X5181" s="34"/>
      <c r="Y5181" s="34"/>
      <c r="Z5181" s="34"/>
    </row>
    <row r="5182" spans="1:26">
      <c r="A5182" s="69">
        <f t="shared" si="114"/>
        <v>645</v>
      </c>
      <c r="B5182" s="69">
        <f t="shared" si="115"/>
        <v>8</v>
      </c>
      <c r="C5182" s="67"/>
      <c r="D5182" s="70"/>
      <c r="E5182" s="70"/>
      <c r="F5182" s="70"/>
      <c r="G5182" s="42"/>
      <c r="H5182" s="67"/>
      <c r="I5182" s="67"/>
      <c r="J5182" s="67"/>
      <c r="K5182" s="67"/>
      <c r="L5182" s="67"/>
      <c r="M5182" s="67"/>
      <c r="N5182" s="67"/>
      <c r="O5182" s="67"/>
      <c r="P5182" s="67"/>
      <c r="Q5182" s="67"/>
      <c r="R5182" s="34"/>
      <c r="S5182" s="34"/>
      <c r="T5182" s="34"/>
      <c r="U5182" s="34"/>
      <c r="V5182" s="34"/>
      <c r="W5182" s="34"/>
      <c r="X5182" s="34"/>
      <c r="Y5182" s="34"/>
      <c r="Z5182" s="34"/>
    </row>
    <row r="5183" spans="1:26">
      <c r="A5183" s="69">
        <f t="shared" ref="A5183:A5246" si="116">A5175+1</f>
        <v>646</v>
      </c>
      <c r="B5183" s="69">
        <f t="shared" ref="B5183:B5246" si="117">B5175</f>
        <v>1</v>
      </c>
      <c r="C5183" s="67"/>
      <c r="D5183" s="70"/>
      <c r="E5183" s="70"/>
      <c r="F5183" s="70"/>
      <c r="G5183" s="42"/>
      <c r="H5183" s="67"/>
      <c r="I5183" s="67"/>
      <c r="J5183" s="67"/>
      <c r="K5183" s="67"/>
      <c r="L5183" s="67"/>
      <c r="M5183" s="67"/>
      <c r="N5183" s="67"/>
      <c r="O5183" s="67"/>
      <c r="P5183" s="67"/>
      <c r="Q5183" s="67"/>
      <c r="R5183" s="34"/>
      <c r="S5183" s="34"/>
      <c r="T5183" s="34"/>
      <c r="U5183" s="34"/>
      <c r="V5183" s="34"/>
      <c r="W5183" s="34"/>
      <c r="X5183" s="34"/>
      <c r="Y5183" s="34"/>
      <c r="Z5183" s="34"/>
    </row>
    <row r="5184" spans="1:26">
      <c r="A5184" s="69">
        <f t="shared" si="116"/>
        <v>646</v>
      </c>
      <c r="B5184" s="69">
        <f t="shared" si="117"/>
        <v>2</v>
      </c>
      <c r="C5184" s="67"/>
      <c r="D5184" s="70"/>
      <c r="E5184" s="70"/>
      <c r="F5184" s="70"/>
      <c r="G5184" s="42"/>
      <c r="H5184" s="67"/>
      <c r="I5184" s="67"/>
      <c r="J5184" s="67"/>
      <c r="K5184" s="67"/>
      <c r="L5184" s="67"/>
      <c r="M5184" s="67"/>
      <c r="N5184" s="67"/>
      <c r="O5184" s="67"/>
      <c r="P5184" s="67"/>
      <c r="Q5184" s="67"/>
      <c r="R5184" s="34"/>
      <c r="S5184" s="34"/>
      <c r="T5184" s="34"/>
      <c r="U5184" s="34"/>
      <c r="V5184" s="34"/>
      <c r="W5184" s="34"/>
      <c r="X5184" s="34"/>
      <c r="Y5184" s="34"/>
      <c r="Z5184" s="34"/>
    </row>
    <row r="5185" spans="1:26">
      <c r="A5185" s="69">
        <f t="shared" si="116"/>
        <v>646</v>
      </c>
      <c r="B5185" s="69">
        <f t="shared" si="117"/>
        <v>3</v>
      </c>
      <c r="C5185" s="67"/>
      <c r="D5185" s="70"/>
      <c r="E5185" s="70"/>
      <c r="F5185" s="70"/>
      <c r="G5185" s="42"/>
      <c r="H5185" s="67"/>
      <c r="I5185" s="67"/>
      <c r="J5185" s="67"/>
      <c r="K5185" s="67"/>
      <c r="L5185" s="67"/>
      <c r="M5185" s="67"/>
      <c r="N5185" s="67"/>
      <c r="O5185" s="67"/>
      <c r="P5185" s="67"/>
      <c r="Q5185" s="67"/>
      <c r="R5185" s="34"/>
      <c r="S5185" s="34"/>
      <c r="T5185" s="34"/>
      <c r="U5185" s="34"/>
      <c r="V5185" s="34"/>
      <c r="W5185" s="34"/>
      <c r="X5185" s="34"/>
      <c r="Y5185" s="34"/>
      <c r="Z5185" s="34"/>
    </row>
    <row r="5186" spans="1:26">
      <c r="A5186" s="69">
        <f t="shared" si="116"/>
        <v>646</v>
      </c>
      <c r="B5186" s="69">
        <f t="shared" si="117"/>
        <v>4</v>
      </c>
      <c r="C5186" s="67"/>
      <c r="D5186" s="70"/>
      <c r="E5186" s="70"/>
      <c r="F5186" s="70"/>
      <c r="G5186" s="42"/>
      <c r="H5186" s="67"/>
      <c r="I5186" s="67"/>
      <c r="J5186" s="67"/>
      <c r="K5186" s="67"/>
      <c r="L5186" s="67"/>
      <c r="M5186" s="67"/>
      <c r="N5186" s="67"/>
      <c r="O5186" s="67"/>
      <c r="P5186" s="67"/>
      <c r="Q5186" s="67"/>
      <c r="R5186" s="34"/>
      <c r="S5186" s="34"/>
      <c r="T5186" s="34"/>
      <c r="U5186" s="34"/>
      <c r="V5186" s="34"/>
      <c r="W5186" s="34"/>
      <c r="X5186" s="34"/>
      <c r="Y5186" s="34"/>
      <c r="Z5186" s="34"/>
    </row>
    <row r="5187" spans="1:26">
      <c r="A5187" s="69">
        <f t="shared" si="116"/>
        <v>646</v>
      </c>
      <c r="B5187" s="69">
        <f t="shared" si="117"/>
        <v>5</v>
      </c>
      <c r="C5187" s="67"/>
      <c r="D5187" s="70"/>
      <c r="E5187" s="70"/>
      <c r="F5187" s="70"/>
      <c r="G5187" s="42"/>
      <c r="H5187" s="67"/>
      <c r="I5187" s="67"/>
      <c r="J5187" s="67"/>
      <c r="K5187" s="67"/>
      <c r="L5187" s="67"/>
      <c r="M5187" s="67"/>
      <c r="N5187" s="67"/>
      <c r="O5187" s="67"/>
      <c r="P5187" s="67"/>
      <c r="Q5187" s="67"/>
      <c r="R5187" s="34"/>
      <c r="S5187" s="34"/>
      <c r="T5187" s="34"/>
      <c r="U5187" s="34"/>
      <c r="V5187" s="34"/>
      <c r="W5187" s="34"/>
      <c r="X5187" s="34"/>
      <c r="Y5187" s="34"/>
      <c r="Z5187" s="34"/>
    </row>
    <row r="5188" spans="1:26">
      <c r="A5188" s="69">
        <f t="shared" si="116"/>
        <v>646</v>
      </c>
      <c r="B5188" s="69">
        <f t="shared" si="117"/>
        <v>6</v>
      </c>
      <c r="C5188" s="67"/>
      <c r="D5188" s="70"/>
      <c r="E5188" s="70"/>
      <c r="F5188" s="70"/>
      <c r="G5188" s="42"/>
      <c r="H5188" s="67"/>
      <c r="I5188" s="67"/>
      <c r="J5188" s="67"/>
      <c r="K5188" s="67"/>
      <c r="L5188" s="67"/>
      <c r="M5188" s="67"/>
      <c r="N5188" s="67"/>
      <c r="O5188" s="67"/>
      <c r="P5188" s="67"/>
      <c r="Q5188" s="67"/>
      <c r="R5188" s="34"/>
      <c r="S5188" s="34"/>
      <c r="T5188" s="34"/>
      <c r="U5188" s="34"/>
      <c r="V5188" s="34"/>
      <c r="W5188" s="34"/>
      <c r="X5188" s="34"/>
      <c r="Y5188" s="34"/>
      <c r="Z5188" s="34"/>
    </row>
    <row r="5189" spans="1:26">
      <c r="A5189" s="69">
        <f t="shared" si="116"/>
        <v>646</v>
      </c>
      <c r="B5189" s="69">
        <f t="shared" si="117"/>
        <v>7</v>
      </c>
      <c r="C5189" s="67"/>
      <c r="D5189" s="70"/>
      <c r="E5189" s="70"/>
      <c r="F5189" s="70"/>
      <c r="G5189" s="42"/>
      <c r="H5189" s="67"/>
      <c r="I5189" s="67"/>
      <c r="J5189" s="67"/>
      <c r="K5189" s="67"/>
      <c r="L5189" s="67"/>
      <c r="M5189" s="67"/>
      <c r="N5189" s="67"/>
      <c r="O5189" s="67"/>
      <c r="P5189" s="67"/>
      <c r="Q5189" s="67"/>
      <c r="R5189" s="34"/>
      <c r="S5189" s="34"/>
      <c r="T5189" s="34"/>
      <c r="U5189" s="34"/>
      <c r="V5189" s="34"/>
      <c r="W5189" s="34"/>
      <c r="X5189" s="34"/>
      <c r="Y5189" s="34"/>
      <c r="Z5189" s="34"/>
    </row>
    <row r="5190" spans="1:26">
      <c r="A5190" s="69">
        <f t="shared" si="116"/>
        <v>646</v>
      </c>
      <c r="B5190" s="69">
        <f t="shared" si="117"/>
        <v>8</v>
      </c>
      <c r="C5190" s="67"/>
      <c r="D5190" s="70"/>
      <c r="E5190" s="70"/>
      <c r="F5190" s="70"/>
      <c r="G5190" s="42"/>
      <c r="H5190" s="67"/>
      <c r="I5190" s="67"/>
      <c r="J5190" s="67"/>
      <c r="K5190" s="67"/>
      <c r="L5190" s="67"/>
      <c r="M5190" s="67"/>
      <c r="N5190" s="67"/>
      <c r="O5190" s="67"/>
      <c r="P5190" s="67"/>
      <c r="Q5190" s="67"/>
      <c r="R5190" s="34"/>
      <c r="S5190" s="34"/>
      <c r="T5190" s="34"/>
      <c r="U5190" s="34"/>
      <c r="V5190" s="34"/>
      <c r="W5190" s="34"/>
      <c r="X5190" s="34"/>
      <c r="Y5190" s="34"/>
      <c r="Z5190" s="34"/>
    </row>
    <row r="5191" spans="1:26">
      <c r="A5191" s="69">
        <f t="shared" si="116"/>
        <v>647</v>
      </c>
      <c r="B5191" s="69">
        <f t="shared" si="117"/>
        <v>1</v>
      </c>
      <c r="C5191" s="67"/>
      <c r="D5191" s="70"/>
      <c r="E5191" s="70"/>
      <c r="F5191" s="70"/>
      <c r="G5191" s="42"/>
      <c r="H5191" s="67"/>
      <c r="I5191" s="67"/>
      <c r="J5191" s="67"/>
      <c r="K5191" s="67"/>
      <c r="L5191" s="67"/>
      <c r="M5191" s="67"/>
      <c r="N5191" s="67"/>
      <c r="O5191" s="67"/>
      <c r="P5191" s="67"/>
      <c r="Q5191" s="67"/>
      <c r="R5191" s="34"/>
      <c r="S5191" s="34"/>
      <c r="T5191" s="34"/>
      <c r="U5191" s="34"/>
      <c r="V5191" s="34"/>
      <c r="W5191" s="34"/>
      <c r="X5191" s="34"/>
      <c r="Y5191" s="34"/>
      <c r="Z5191" s="34"/>
    </row>
    <row r="5192" spans="1:26">
      <c r="A5192" s="69">
        <f t="shared" si="116"/>
        <v>647</v>
      </c>
      <c r="B5192" s="69">
        <f t="shared" si="117"/>
        <v>2</v>
      </c>
      <c r="C5192" s="67"/>
      <c r="D5192" s="70"/>
      <c r="E5192" s="70"/>
      <c r="F5192" s="70"/>
      <c r="G5192" s="42"/>
      <c r="H5192" s="67"/>
      <c r="I5192" s="67"/>
      <c r="J5192" s="67"/>
      <c r="K5192" s="67"/>
      <c r="L5192" s="67"/>
      <c r="M5192" s="67"/>
      <c r="N5192" s="67"/>
      <c r="O5192" s="67"/>
      <c r="P5192" s="67"/>
      <c r="Q5192" s="67"/>
      <c r="R5192" s="34"/>
      <c r="S5192" s="34"/>
      <c r="T5192" s="34"/>
      <c r="U5192" s="34"/>
      <c r="V5192" s="34"/>
      <c r="W5192" s="34"/>
      <c r="X5192" s="34"/>
      <c r="Y5192" s="34"/>
      <c r="Z5192" s="34"/>
    </row>
    <row r="5193" spans="1:26">
      <c r="A5193" s="69">
        <f t="shared" si="116"/>
        <v>647</v>
      </c>
      <c r="B5193" s="69">
        <f t="shared" si="117"/>
        <v>3</v>
      </c>
      <c r="C5193" s="67"/>
      <c r="D5193" s="70"/>
      <c r="E5193" s="70"/>
      <c r="F5193" s="70"/>
      <c r="G5193" s="42"/>
      <c r="H5193" s="67"/>
      <c r="I5193" s="67"/>
      <c r="J5193" s="67"/>
      <c r="K5193" s="67"/>
      <c r="L5193" s="67"/>
      <c r="M5193" s="67"/>
      <c r="N5193" s="67"/>
      <c r="O5193" s="67"/>
      <c r="P5193" s="67"/>
      <c r="Q5193" s="67"/>
      <c r="R5193" s="34"/>
      <c r="S5193" s="34"/>
      <c r="T5193" s="34"/>
      <c r="U5193" s="34"/>
      <c r="V5193" s="34"/>
      <c r="W5193" s="34"/>
      <c r="X5193" s="34"/>
      <c r="Y5193" s="34"/>
      <c r="Z5193" s="34"/>
    </row>
    <row r="5194" spans="1:26">
      <c r="A5194" s="69">
        <f t="shared" si="116"/>
        <v>647</v>
      </c>
      <c r="B5194" s="69">
        <f t="shared" si="117"/>
        <v>4</v>
      </c>
      <c r="C5194" s="67"/>
      <c r="D5194" s="70"/>
      <c r="E5194" s="70"/>
      <c r="F5194" s="70"/>
      <c r="G5194" s="42"/>
      <c r="H5194" s="67"/>
      <c r="I5194" s="67"/>
      <c r="J5194" s="67"/>
      <c r="K5194" s="67"/>
      <c r="L5194" s="67"/>
      <c r="M5194" s="67"/>
      <c r="N5194" s="67"/>
      <c r="O5194" s="67"/>
      <c r="P5194" s="67"/>
      <c r="Q5194" s="67"/>
      <c r="R5194" s="34"/>
      <c r="S5194" s="34"/>
      <c r="T5194" s="34"/>
      <c r="U5194" s="34"/>
      <c r="V5194" s="34"/>
      <c r="W5194" s="34"/>
      <c r="X5194" s="34"/>
      <c r="Y5194" s="34"/>
      <c r="Z5194" s="34"/>
    </row>
    <row r="5195" spans="1:26">
      <c r="A5195" s="69">
        <f t="shared" si="116"/>
        <v>647</v>
      </c>
      <c r="B5195" s="69">
        <f t="shared" si="117"/>
        <v>5</v>
      </c>
      <c r="C5195" s="67"/>
      <c r="D5195" s="70"/>
      <c r="E5195" s="70"/>
      <c r="F5195" s="70"/>
      <c r="G5195" s="42"/>
      <c r="H5195" s="67"/>
      <c r="I5195" s="67"/>
      <c r="J5195" s="67"/>
      <c r="K5195" s="67"/>
      <c r="L5195" s="67"/>
      <c r="M5195" s="67"/>
      <c r="N5195" s="67"/>
      <c r="O5195" s="67"/>
      <c r="P5195" s="67"/>
      <c r="Q5195" s="67"/>
      <c r="R5195" s="34"/>
      <c r="S5195" s="34"/>
      <c r="T5195" s="34"/>
      <c r="U5195" s="34"/>
      <c r="V5195" s="34"/>
      <c r="W5195" s="34"/>
      <c r="X5195" s="34"/>
      <c r="Y5195" s="34"/>
      <c r="Z5195" s="34"/>
    </row>
    <row r="5196" spans="1:26">
      <c r="A5196" s="69">
        <f t="shared" si="116"/>
        <v>647</v>
      </c>
      <c r="B5196" s="69">
        <f t="shared" si="117"/>
        <v>6</v>
      </c>
      <c r="C5196" s="67"/>
      <c r="D5196" s="70"/>
      <c r="E5196" s="70"/>
      <c r="F5196" s="70"/>
      <c r="G5196" s="42"/>
      <c r="H5196" s="67"/>
      <c r="I5196" s="67"/>
      <c r="J5196" s="67"/>
      <c r="K5196" s="67"/>
      <c r="L5196" s="67"/>
      <c r="M5196" s="67"/>
      <c r="N5196" s="67"/>
      <c r="O5196" s="67"/>
      <c r="P5196" s="67"/>
      <c r="Q5196" s="67"/>
      <c r="R5196" s="34"/>
      <c r="S5196" s="34"/>
      <c r="T5196" s="34"/>
      <c r="U5196" s="34"/>
      <c r="V5196" s="34"/>
      <c r="W5196" s="34"/>
      <c r="X5196" s="34"/>
      <c r="Y5196" s="34"/>
      <c r="Z5196" s="34"/>
    </row>
    <row r="5197" spans="1:26">
      <c r="A5197" s="69">
        <f t="shared" si="116"/>
        <v>647</v>
      </c>
      <c r="B5197" s="69">
        <f t="shared" si="117"/>
        <v>7</v>
      </c>
      <c r="C5197" s="67"/>
      <c r="D5197" s="70"/>
      <c r="E5197" s="70"/>
      <c r="F5197" s="70"/>
      <c r="G5197" s="42"/>
      <c r="H5197" s="67"/>
      <c r="I5197" s="67"/>
      <c r="J5197" s="67"/>
      <c r="K5197" s="67"/>
      <c r="L5197" s="67"/>
      <c r="M5197" s="67"/>
      <c r="N5197" s="67"/>
      <c r="O5197" s="67"/>
      <c r="P5197" s="67"/>
      <c r="Q5197" s="67"/>
      <c r="R5197" s="34"/>
      <c r="S5197" s="34"/>
      <c r="T5197" s="34"/>
      <c r="U5197" s="34"/>
      <c r="V5197" s="34"/>
      <c r="W5197" s="34"/>
      <c r="X5197" s="34"/>
      <c r="Y5197" s="34"/>
      <c r="Z5197" s="34"/>
    </row>
    <row r="5198" spans="1:26">
      <c r="A5198" s="69">
        <f t="shared" si="116"/>
        <v>647</v>
      </c>
      <c r="B5198" s="69">
        <f t="shared" si="117"/>
        <v>8</v>
      </c>
      <c r="C5198" s="67"/>
      <c r="D5198" s="70"/>
      <c r="E5198" s="70"/>
      <c r="F5198" s="70"/>
      <c r="G5198" s="42"/>
      <c r="H5198" s="67"/>
      <c r="I5198" s="67"/>
      <c r="J5198" s="67"/>
      <c r="K5198" s="67"/>
      <c r="L5198" s="67"/>
      <c r="M5198" s="67"/>
      <c r="N5198" s="67"/>
      <c r="O5198" s="67"/>
      <c r="P5198" s="67"/>
      <c r="Q5198" s="67"/>
      <c r="R5198" s="34"/>
      <c r="S5198" s="34"/>
      <c r="T5198" s="34"/>
      <c r="U5198" s="34"/>
      <c r="V5198" s="34"/>
      <c r="W5198" s="34"/>
      <c r="X5198" s="34"/>
      <c r="Y5198" s="34"/>
      <c r="Z5198" s="34"/>
    </row>
    <row r="5199" spans="1:26">
      <c r="A5199" s="69">
        <f t="shared" si="116"/>
        <v>648</v>
      </c>
      <c r="B5199" s="69">
        <f t="shared" si="117"/>
        <v>1</v>
      </c>
      <c r="C5199" s="67"/>
      <c r="D5199" s="70"/>
      <c r="E5199" s="70"/>
      <c r="F5199" s="70"/>
      <c r="G5199" s="42"/>
      <c r="H5199" s="67"/>
      <c r="I5199" s="67"/>
      <c r="J5199" s="67"/>
      <c r="K5199" s="67"/>
      <c r="L5199" s="67"/>
      <c r="M5199" s="67"/>
      <c r="N5199" s="67"/>
      <c r="O5199" s="67"/>
      <c r="P5199" s="67"/>
      <c r="Q5199" s="67"/>
      <c r="R5199" s="34"/>
      <c r="S5199" s="34"/>
      <c r="T5199" s="34"/>
      <c r="U5199" s="34"/>
      <c r="V5199" s="34"/>
      <c r="W5199" s="34"/>
      <c r="X5199" s="34"/>
      <c r="Y5199" s="34"/>
      <c r="Z5199" s="34"/>
    </row>
    <row r="5200" spans="1:26">
      <c r="A5200" s="69">
        <f t="shared" si="116"/>
        <v>648</v>
      </c>
      <c r="B5200" s="69">
        <f t="shared" si="117"/>
        <v>2</v>
      </c>
      <c r="C5200" s="67"/>
      <c r="D5200" s="70"/>
      <c r="E5200" s="70"/>
      <c r="F5200" s="70"/>
      <c r="G5200" s="42"/>
      <c r="H5200" s="67"/>
      <c r="I5200" s="67"/>
      <c r="J5200" s="67"/>
      <c r="K5200" s="67"/>
      <c r="L5200" s="67"/>
      <c r="M5200" s="67"/>
      <c r="N5200" s="67"/>
      <c r="O5200" s="67"/>
      <c r="P5200" s="67"/>
      <c r="Q5200" s="67"/>
      <c r="R5200" s="34"/>
      <c r="S5200" s="34"/>
      <c r="T5200" s="34"/>
      <c r="U5200" s="34"/>
      <c r="V5200" s="34"/>
      <c r="W5200" s="34"/>
      <c r="X5200" s="34"/>
      <c r="Y5200" s="34"/>
      <c r="Z5200" s="34"/>
    </row>
    <row r="5201" spans="1:26">
      <c r="A5201" s="69">
        <f t="shared" si="116"/>
        <v>648</v>
      </c>
      <c r="B5201" s="69">
        <f t="shared" si="117"/>
        <v>3</v>
      </c>
      <c r="C5201" s="67"/>
      <c r="D5201" s="70"/>
      <c r="E5201" s="70"/>
      <c r="F5201" s="70"/>
      <c r="G5201" s="42"/>
      <c r="H5201" s="67"/>
      <c r="I5201" s="67"/>
      <c r="J5201" s="67"/>
      <c r="K5201" s="67"/>
      <c r="L5201" s="67"/>
      <c r="M5201" s="67"/>
      <c r="N5201" s="67"/>
      <c r="O5201" s="67"/>
      <c r="P5201" s="67"/>
      <c r="Q5201" s="67"/>
      <c r="R5201" s="34"/>
      <c r="S5201" s="34"/>
      <c r="T5201" s="34"/>
      <c r="U5201" s="34"/>
      <c r="V5201" s="34"/>
      <c r="W5201" s="34"/>
      <c r="X5201" s="34"/>
      <c r="Y5201" s="34"/>
      <c r="Z5201" s="34"/>
    </row>
    <row r="5202" spans="1:26">
      <c r="A5202" s="69">
        <f t="shared" si="116"/>
        <v>648</v>
      </c>
      <c r="B5202" s="69">
        <f t="shared" si="117"/>
        <v>4</v>
      </c>
      <c r="C5202" s="67"/>
      <c r="D5202" s="70"/>
      <c r="E5202" s="70"/>
      <c r="F5202" s="70"/>
      <c r="G5202" s="42"/>
      <c r="H5202" s="67"/>
      <c r="I5202" s="67"/>
      <c r="J5202" s="67"/>
      <c r="K5202" s="67"/>
      <c r="L5202" s="67"/>
      <c r="M5202" s="67"/>
      <c r="N5202" s="67"/>
      <c r="O5202" s="67"/>
      <c r="P5202" s="67"/>
      <c r="Q5202" s="67"/>
      <c r="R5202" s="34"/>
      <c r="S5202" s="34"/>
      <c r="T5202" s="34"/>
      <c r="U5202" s="34"/>
      <c r="V5202" s="34"/>
      <c r="W5202" s="34"/>
      <c r="X5202" s="34"/>
      <c r="Y5202" s="34"/>
      <c r="Z5202" s="34"/>
    </row>
    <row r="5203" spans="1:26">
      <c r="A5203" s="69">
        <f t="shared" si="116"/>
        <v>648</v>
      </c>
      <c r="B5203" s="69">
        <f t="shared" si="117"/>
        <v>5</v>
      </c>
      <c r="C5203" s="67"/>
      <c r="D5203" s="70"/>
      <c r="E5203" s="70"/>
      <c r="F5203" s="70"/>
      <c r="G5203" s="42"/>
      <c r="H5203" s="67"/>
      <c r="I5203" s="67"/>
      <c r="J5203" s="67"/>
      <c r="K5203" s="67"/>
      <c r="L5203" s="67"/>
      <c r="M5203" s="67"/>
      <c r="N5203" s="67"/>
      <c r="O5203" s="67"/>
      <c r="P5203" s="67"/>
      <c r="Q5203" s="67"/>
      <c r="R5203" s="34"/>
      <c r="S5203" s="34"/>
      <c r="T5203" s="34"/>
      <c r="U5203" s="34"/>
      <c r="V5203" s="34"/>
      <c r="W5203" s="34"/>
      <c r="X5203" s="34"/>
      <c r="Y5203" s="34"/>
      <c r="Z5203" s="34"/>
    </row>
    <row r="5204" spans="1:26">
      <c r="A5204" s="69">
        <f t="shared" si="116"/>
        <v>648</v>
      </c>
      <c r="B5204" s="69">
        <f t="shared" si="117"/>
        <v>6</v>
      </c>
      <c r="C5204" s="67"/>
      <c r="D5204" s="70"/>
      <c r="E5204" s="70"/>
      <c r="F5204" s="70"/>
      <c r="G5204" s="42"/>
      <c r="H5204" s="67"/>
      <c r="I5204" s="67"/>
      <c r="J5204" s="67"/>
      <c r="K5204" s="67"/>
      <c r="L5204" s="67"/>
      <c r="M5204" s="67"/>
      <c r="N5204" s="67"/>
      <c r="O5204" s="67"/>
      <c r="P5204" s="67"/>
      <c r="Q5204" s="67"/>
      <c r="R5204" s="34"/>
      <c r="S5204" s="34"/>
      <c r="T5204" s="34"/>
      <c r="U5204" s="34"/>
      <c r="V5204" s="34"/>
      <c r="W5204" s="34"/>
      <c r="X5204" s="34"/>
      <c r="Y5204" s="34"/>
      <c r="Z5204" s="34"/>
    </row>
    <row r="5205" spans="1:26">
      <c r="A5205" s="69">
        <f t="shared" si="116"/>
        <v>648</v>
      </c>
      <c r="B5205" s="69">
        <f t="shared" si="117"/>
        <v>7</v>
      </c>
      <c r="C5205" s="67"/>
      <c r="D5205" s="70"/>
      <c r="E5205" s="70"/>
      <c r="F5205" s="70"/>
      <c r="G5205" s="42"/>
      <c r="H5205" s="67"/>
      <c r="I5205" s="67"/>
      <c r="J5205" s="67"/>
      <c r="K5205" s="67"/>
      <c r="L5205" s="67"/>
      <c r="M5205" s="67"/>
      <c r="N5205" s="67"/>
      <c r="O5205" s="67"/>
      <c r="P5205" s="67"/>
      <c r="Q5205" s="67"/>
      <c r="R5205" s="34"/>
      <c r="S5205" s="34"/>
      <c r="T5205" s="34"/>
      <c r="U5205" s="34"/>
      <c r="V5205" s="34"/>
      <c r="W5205" s="34"/>
      <c r="X5205" s="34"/>
      <c r="Y5205" s="34"/>
      <c r="Z5205" s="34"/>
    </row>
    <row r="5206" spans="1:26">
      <c r="A5206" s="69">
        <f t="shared" si="116"/>
        <v>648</v>
      </c>
      <c r="B5206" s="69">
        <f t="shared" si="117"/>
        <v>8</v>
      </c>
      <c r="C5206" s="67"/>
      <c r="D5206" s="70"/>
      <c r="E5206" s="70"/>
      <c r="F5206" s="70"/>
      <c r="G5206" s="42"/>
      <c r="H5206" s="67"/>
      <c r="I5206" s="67"/>
      <c r="J5206" s="67"/>
      <c r="K5206" s="67"/>
      <c r="L5206" s="67"/>
      <c r="M5206" s="67"/>
      <c r="N5206" s="67"/>
      <c r="O5206" s="67"/>
      <c r="P5206" s="67"/>
      <c r="Q5206" s="67"/>
      <c r="R5206" s="34"/>
      <c r="S5206" s="34"/>
      <c r="T5206" s="34"/>
      <c r="U5206" s="34"/>
      <c r="V5206" s="34"/>
      <c r="W5206" s="34"/>
      <c r="X5206" s="34"/>
      <c r="Y5206" s="34"/>
      <c r="Z5206" s="34"/>
    </row>
    <row r="5207" spans="1:26">
      <c r="A5207" s="69">
        <f t="shared" si="116"/>
        <v>649</v>
      </c>
      <c r="B5207" s="69">
        <f t="shared" si="117"/>
        <v>1</v>
      </c>
      <c r="C5207" s="67"/>
      <c r="D5207" s="70"/>
      <c r="E5207" s="70"/>
      <c r="F5207" s="70"/>
      <c r="G5207" s="42"/>
      <c r="H5207" s="67"/>
      <c r="I5207" s="67"/>
      <c r="J5207" s="67"/>
      <c r="K5207" s="67"/>
      <c r="L5207" s="67"/>
      <c r="M5207" s="67"/>
      <c r="N5207" s="67"/>
      <c r="O5207" s="67"/>
      <c r="P5207" s="67"/>
      <c r="Q5207" s="67"/>
      <c r="R5207" s="34"/>
      <c r="S5207" s="34"/>
      <c r="T5207" s="34"/>
      <c r="U5207" s="34"/>
      <c r="V5207" s="34"/>
      <c r="W5207" s="34"/>
      <c r="X5207" s="34"/>
      <c r="Y5207" s="34"/>
      <c r="Z5207" s="34"/>
    </row>
    <row r="5208" spans="1:26">
      <c r="A5208" s="69">
        <f t="shared" si="116"/>
        <v>649</v>
      </c>
      <c r="B5208" s="69">
        <f t="shared" si="117"/>
        <v>2</v>
      </c>
      <c r="C5208" s="67"/>
      <c r="D5208" s="70"/>
      <c r="E5208" s="70"/>
      <c r="F5208" s="70"/>
      <c r="G5208" s="42"/>
      <c r="H5208" s="67"/>
      <c r="I5208" s="67"/>
      <c r="J5208" s="67"/>
      <c r="K5208" s="67"/>
      <c r="L5208" s="67"/>
      <c r="M5208" s="67"/>
      <c r="N5208" s="67"/>
      <c r="O5208" s="67"/>
      <c r="P5208" s="67"/>
      <c r="Q5208" s="67"/>
      <c r="R5208" s="34"/>
      <c r="S5208" s="34"/>
      <c r="T5208" s="34"/>
      <c r="U5208" s="34"/>
      <c r="V5208" s="34"/>
      <c r="W5208" s="34"/>
      <c r="X5208" s="34"/>
      <c r="Y5208" s="34"/>
      <c r="Z5208" s="34"/>
    </row>
    <row r="5209" spans="1:26">
      <c r="A5209" s="69">
        <f t="shared" si="116"/>
        <v>649</v>
      </c>
      <c r="B5209" s="69">
        <f t="shared" si="117"/>
        <v>3</v>
      </c>
      <c r="C5209" s="67"/>
      <c r="D5209" s="70"/>
      <c r="E5209" s="70"/>
      <c r="F5209" s="70"/>
      <c r="G5209" s="42"/>
      <c r="H5209" s="67"/>
      <c r="I5209" s="67"/>
      <c r="J5209" s="67"/>
      <c r="K5209" s="67"/>
      <c r="L5209" s="67"/>
      <c r="M5209" s="67"/>
      <c r="N5209" s="67"/>
      <c r="O5209" s="67"/>
      <c r="P5209" s="67"/>
      <c r="Q5209" s="67"/>
      <c r="R5209" s="34"/>
      <c r="S5209" s="34"/>
      <c r="T5209" s="34"/>
      <c r="U5209" s="34"/>
      <c r="V5209" s="34"/>
      <c r="W5209" s="34"/>
      <c r="X5209" s="34"/>
      <c r="Y5209" s="34"/>
      <c r="Z5209" s="34"/>
    </row>
    <row r="5210" spans="1:26">
      <c r="A5210" s="69">
        <f t="shared" si="116"/>
        <v>649</v>
      </c>
      <c r="B5210" s="69">
        <f t="shared" si="117"/>
        <v>4</v>
      </c>
      <c r="C5210" s="67"/>
      <c r="D5210" s="70"/>
      <c r="E5210" s="70"/>
      <c r="F5210" s="70"/>
      <c r="G5210" s="42"/>
      <c r="H5210" s="67"/>
      <c r="I5210" s="67"/>
      <c r="J5210" s="67"/>
      <c r="K5210" s="67"/>
      <c r="L5210" s="67"/>
      <c r="M5210" s="67"/>
      <c r="N5210" s="67"/>
      <c r="O5210" s="67"/>
      <c r="P5210" s="67"/>
      <c r="Q5210" s="67"/>
      <c r="R5210" s="34"/>
      <c r="S5210" s="34"/>
      <c r="T5210" s="34"/>
      <c r="U5210" s="34"/>
      <c r="V5210" s="34"/>
      <c r="W5210" s="34"/>
      <c r="X5210" s="34"/>
      <c r="Y5210" s="34"/>
      <c r="Z5210" s="34"/>
    </row>
    <row r="5211" spans="1:26">
      <c r="A5211" s="69">
        <f t="shared" si="116"/>
        <v>649</v>
      </c>
      <c r="B5211" s="69">
        <f t="shared" si="117"/>
        <v>5</v>
      </c>
      <c r="C5211" s="67"/>
      <c r="D5211" s="70"/>
      <c r="E5211" s="70"/>
      <c r="F5211" s="70"/>
      <c r="G5211" s="42"/>
      <c r="H5211" s="67"/>
      <c r="I5211" s="67"/>
      <c r="J5211" s="67"/>
      <c r="K5211" s="67"/>
      <c r="L5211" s="67"/>
      <c r="M5211" s="67"/>
      <c r="N5211" s="67"/>
      <c r="O5211" s="67"/>
      <c r="P5211" s="67"/>
      <c r="Q5211" s="67"/>
      <c r="R5211" s="34"/>
      <c r="S5211" s="34"/>
      <c r="T5211" s="34"/>
      <c r="U5211" s="34"/>
      <c r="V5211" s="34"/>
      <c r="W5211" s="34"/>
      <c r="X5211" s="34"/>
      <c r="Y5211" s="34"/>
      <c r="Z5211" s="34"/>
    </row>
    <row r="5212" spans="1:26">
      <c r="A5212" s="69">
        <f t="shared" si="116"/>
        <v>649</v>
      </c>
      <c r="B5212" s="69">
        <f t="shared" si="117"/>
        <v>6</v>
      </c>
      <c r="C5212" s="67"/>
      <c r="D5212" s="70"/>
      <c r="E5212" s="70"/>
      <c r="F5212" s="70"/>
      <c r="G5212" s="42"/>
      <c r="H5212" s="67"/>
      <c r="I5212" s="67"/>
      <c r="J5212" s="67"/>
      <c r="K5212" s="67"/>
      <c r="L5212" s="67"/>
      <c r="M5212" s="67"/>
      <c r="N5212" s="67"/>
      <c r="O5212" s="67"/>
      <c r="P5212" s="67"/>
      <c r="Q5212" s="67"/>
      <c r="R5212" s="34"/>
      <c r="S5212" s="34"/>
      <c r="T5212" s="34"/>
      <c r="U5212" s="34"/>
      <c r="V5212" s="34"/>
      <c r="W5212" s="34"/>
      <c r="X5212" s="34"/>
      <c r="Y5212" s="34"/>
      <c r="Z5212" s="34"/>
    </row>
    <row r="5213" spans="1:26">
      <c r="A5213" s="69">
        <f t="shared" si="116"/>
        <v>649</v>
      </c>
      <c r="B5213" s="69">
        <f t="shared" si="117"/>
        <v>7</v>
      </c>
      <c r="C5213" s="67"/>
      <c r="D5213" s="70"/>
      <c r="E5213" s="70"/>
      <c r="F5213" s="70"/>
      <c r="G5213" s="42"/>
      <c r="H5213" s="67"/>
      <c r="I5213" s="67"/>
      <c r="J5213" s="67"/>
      <c r="K5213" s="67"/>
      <c r="L5213" s="67"/>
      <c r="M5213" s="67"/>
      <c r="N5213" s="67"/>
      <c r="O5213" s="67"/>
      <c r="P5213" s="67"/>
      <c r="Q5213" s="67"/>
      <c r="R5213" s="34"/>
      <c r="S5213" s="34"/>
      <c r="T5213" s="34"/>
      <c r="U5213" s="34"/>
      <c r="V5213" s="34"/>
      <c r="W5213" s="34"/>
      <c r="X5213" s="34"/>
      <c r="Y5213" s="34"/>
      <c r="Z5213" s="34"/>
    </row>
    <row r="5214" spans="1:26">
      <c r="A5214" s="69">
        <f t="shared" si="116"/>
        <v>649</v>
      </c>
      <c r="B5214" s="69">
        <f t="shared" si="117"/>
        <v>8</v>
      </c>
      <c r="C5214" s="67"/>
      <c r="D5214" s="70"/>
      <c r="E5214" s="70"/>
      <c r="F5214" s="70"/>
      <c r="G5214" s="42"/>
      <c r="H5214" s="67"/>
      <c r="I5214" s="67"/>
      <c r="J5214" s="67"/>
      <c r="K5214" s="67"/>
      <c r="L5214" s="67"/>
      <c r="M5214" s="67"/>
      <c r="N5214" s="67"/>
      <c r="O5214" s="67"/>
      <c r="P5214" s="67"/>
      <c r="Q5214" s="67"/>
      <c r="R5214" s="34"/>
      <c r="S5214" s="34"/>
      <c r="T5214" s="34"/>
      <c r="U5214" s="34"/>
      <c r="V5214" s="34"/>
      <c r="W5214" s="34"/>
      <c r="X5214" s="34"/>
      <c r="Y5214" s="34"/>
      <c r="Z5214" s="34"/>
    </row>
    <row r="5215" spans="1:26">
      <c r="A5215" s="69">
        <f t="shared" si="116"/>
        <v>650</v>
      </c>
      <c r="B5215" s="69">
        <f t="shared" si="117"/>
        <v>1</v>
      </c>
      <c r="C5215" s="67"/>
      <c r="D5215" s="70"/>
      <c r="E5215" s="70"/>
      <c r="F5215" s="70"/>
      <c r="G5215" s="42"/>
      <c r="H5215" s="67"/>
      <c r="I5215" s="67"/>
      <c r="J5215" s="67"/>
      <c r="K5215" s="67"/>
      <c r="L5215" s="67"/>
      <c r="M5215" s="67"/>
      <c r="N5215" s="67"/>
      <c r="O5215" s="67"/>
      <c r="P5215" s="67"/>
      <c r="Q5215" s="67"/>
      <c r="R5215" s="34"/>
      <c r="S5215" s="34"/>
      <c r="T5215" s="34"/>
      <c r="U5215" s="34"/>
      <c r="V5215" s="34"/>
      <c r="W5215" s="34"/>
      <c r="X5215" s="34"/>
      <c r="Y5215" s="34"/>
      <c r="Z5215" s="34"/>
    </row>
    <row r="5216" spans="1:26">
      <c r="A5216" s="69">
        <f t="shared" si="116"/>
        <v>650</v>
      </c>
      <c r="B5216" s="69">
        <f t="shared" si="117"/>
        <v>2</v>
      </c>
      <c r="C5216" s="67"/>
      <c r="D5216" s="70"/>
      <c r="E5216" s="70"/>
      <c r="F5216" s="70"/>
      <c r="G5216" s="42"/>
      <c r="H5216" s="67"/>
      <c r="I5216" s="67"/>
      <c r="J5216" s="67"/>
      <c r="K5216" s="67"/>
      <c r="L5216" s="67"/>
      <c r="M5216" s="67"/>
      <c r="N5216" s="67"/>
      <c r="O5216" s="67"/>
      <c r="P5216" s="67"/>
      <c r="Q5216" s="67"/>
      <c r="R5216" s="34"/>
      <c r="S5216" s="34"/>
      <c r="T5216" s="34"/>
      <c r="U5216" s="34"/>
      <c r="V5216" s="34"/>
      <c r="W5216" s="34"/>
      <c r="X5216" s="34"/>
      <c r="Y5216" s="34"/>
      <c r="Z5216" s="34"/>
    </row>
    <row r="5217" spans="1:26">
      <c r="A5217" s="69">
        <f t="shared" si="116"/>
        <v>650</v>
      </c>
      <c r="B5217" s="69">
        <f t="shared" si="117"/>
        <v>3</v>
      </c>
      <c r="C5217" s="67"/>
      <c r="D5217" s="70"/>
      <c r="E5217" s="70"/>
      <c r="F5217" s="70"/>
      <c r="G5217" s="42"/>
      <c r="H5217" s="67"/>
      <c r="I5217" s="67"/>
      <c r="J5217" s="67"/>
      <c r="K5217" s="67"/>
      <c r="L5217" s="67"/>
      <c r="M5217" s="67"/>
      <c r="N5217" s="67"/>
      <c r="O5217" s="67"/>
      <c r="P5217" s="67"/>
      <c r="Q5217" s="67"/>
      <c r="R5217" s="34"/>
      <c r="S5217" s="34"/>
      <c r="T5217" s="34"/>
      <c r="U5217" s="34"/>
      <c r="V5217" s="34"/>
      <c r="W5217" s="34"/>
      <c r="X5217" s="34"/>
      <c r="Y5217" s="34"/>
      <c r="Z5217" s="34"/>
    </row>
    <row r="5218" spans="1:26">
      <c r="A5218" s="69">
        <f t="shared" si="116"/>
        <v>650</v>
      </c>
      <c r="B5218" s="69">
        <f t="shared" si="117"/>
        <v>4</v>
      </c>
      <c r="C5218" s="67"/>
      <c r="D5218" s="70"/>
      <c r="E5218" s="70"/>
      <c r="F5218" s="70"/>
      <c r="G5218" s="42"/>
      <c r="H5218" s="67"/>
      <c r="I5218" s="67"/>
      <c r="J5218" s="67"/>
      <c r="K5218" s="67"/>
      <c r="L5218" s="67"/>
      <c r="M5218" s="67"/>
      <c r="N5218" s="67"/>
      <c r="O5218" s="67"/>
      <c r="P5218" s="67"/>
      <c r="Q5218" s="67"/>
      <c r="R5218" s="34"/>
      <c r="S5218" s="34"/>
      <c r="T5218" s="34"/>
      <c r="U5218" s="34"/>
      <c r="V5218" s="34"/>
      <c r="W5218" s="34"/>
      <c r="X5218" s="34"/>
      <c r="Y5218" s="34"/>
      <c r="Z5218" s="34"/>
    </row>
    <row r="5219" spans="1:26">
      <c r="A5219" s="69">
        <f t="shared" si="116"/>
        <v>650</v>
      </c>
      <c r="B5219" s="69">
        <f t="shared" si="117"/>
        <v>5</v>
      </c>
      <c r="C5219" s="67"/>
      <c r="D5219" s="70"/>
      <c r="E5219" s="70"/>
      <c r="F5219" s="70"/>
      <c r="G5219" s="42"/>
      <c r="H5219" s="67"/>
      <c r="I5219" s="67"/>
      <c r="J5219" s="67"/>
      <c r="K5219" s="67"/>
      <c r="L5219" s="67"/>
      <c r="M5219" s="67"/>
      <c r="N5219" s="67"/>
      <c r="O5219" s="67"/>
      <c r="P5219" s="67"/>
      <c r="Q5219" s="67"/>
      <c r="R5219" s="34"/>
      <c r="S5219" s="34"/>
      <c r="T5219" s="34"/>
      <c r="U5219" s="34"/>
      <c r="V5219" s="34"/>
      <c r="W5219" s="34"/>
      <c r="X5219" s="34"/>
      <c r="Y5219" s="34"/>
      <c r="Z5219" s="34"/>
    </row>
    <row r="5220" spans="1:26">
      <c r="A5220" s="69">
        <f t="shared" si="116"/>
        <v>650</v>
      </c>
      <c r="B5220" s="69">
        <f t="shared" si="117"/>
        <v>6</v>
      </c>
      <c r="C5220" s="67"/>
      <c r="D5220" s="70"/>
      <c r="E5220" s="70"/>
      <c r="F5220" s="70"/>
      <c r="G5220" s="42"/>
      <c r="H5220" s="67"/>
      <c r="I5220" s="67"/>
      <c r="J5220" s="67"/>
      <c r="K5220" s="67"/>
      <c r="L5220" s="67"/>
      <c r="M5220" s="67"/>
      <c r="N5220" s="67"/>
      <c r="O5220" s="67"/>
      <c r="P5220" s="67"/>
      <c r="Q5220" s="67"/>
      <c r="R5220" s="34"/>
      <c r="S5220" s="34"/>
      <c r="T5220" s="34"/>
      <c r="U5220" s="34"/>
      <c r="V5220" s="34"/>
      <c r="W5220" s="34"/>
      <c r="X5220" s="34"/>
      <c r="Y5220" s="34"/>
      <c r="Z5220" s="34"/>
    </row>
    <row r="5221" spans="1:26">
      <c r="A5221" s="69">
        <f t="shared" si="116"/>
        <v>650</v>
      </c>
      <c r="B5221" s="69">
        <f t="shared" si="117"/>
        <v>7</v>
      </c>
      <c r="C5221" s="67"/>
      <c r="D5221" s="70"/>
      <c r="E5221" s="70"/>
      <c r="F5221" s="70"/>
      <c r="G5221" s="42"/>
      <c r="H5221" s="67"/>
      <c r="I5221" s="67"/>
      <c r="J5221" s="67"/>
      <c r="K5221" s="67"/>
      <c r="L5221" s="67"/>
      <c r="M5221" s="67"/>
      <c r="N5221" s="67"/>
      <c r="O5221" s="67"/>
      <c r="P5221" s="67"/>
      <c r="Q5221" s="67"/>
      <c r="R5221" s="34"/>
      <c r="S5221" s="34"/>
      <c r="T5221" s="34"/>
      <c r="U5221" s="34"/>
      <c r="V5221" s="34"/>
      <c r="W5221" s="34"/>
      <c r="X5221" s="34"/>
      <c r="Y5221" s="34"/>
      <c r="Z5221" s="34"/>
    </row>
    <row r="5222" spans="1:26">
      <c r="A5222" s="69">
        <f t="shared" si="116"/>
        <v>650</v>
      </c>
      <c r="B5222" s="69">
        <f t="shared" si="117"/>
        <v>8</v>
      </c>
      <c r="C5222" s="67"/>
      <c r="D5222" s="70"/>
      <c r="E5222" s="70"/>
      <c r="F5222" s="70"/>
      <c r="G5222" s="42"/>
      <c r="H5222" s="67"/>
      <c r="I5222" s="67"/>
      <c r="J5222" s="67"/>
      <c r="K5222" s="67"/>
      <c r="L5222" s="67"/>
      <c r="M5222" s="67"/>
      <c r="N5222" s="67"/>
      <c r="O5222" s="67"/>
      <c r="P5222" s="67"/>
      <c r="Q5222" s="67"/>
      <c r="R5222" s="34"/>
      <c r="S5222" s="34"/>
      <c r="T5222" s="34"/>
      <c r="U5222" s="34"/>
      <c r="V5222" s="34"/>
      <c r="W5222" s="34"/>
      <c r="X5222" s="34"/>
      <c r="Y5222" s="34"/>
      <c r="Z5222" s="34"/>
    </row>
    <row r="5223" spans="1:26">
      <c r="A5223" s="69">
        <f t="shared" si="116"/>
        <v>651</v>
      </c>
      <c r="B5223" s="69">
        <f t="shared" si="117"/>
        <v>1</v>
      </c>
      <c r="C5223" s="67"/>
      <c r="D5223" s="70"/>
      <c r="E5223" s="70"/>
      <c r="F5223" s="70"/>
      <c r="G5223" s="42"/>
      <c r="H5223" s="67"/>
      <c r="I5223" s="67"/>
      <c r="J5223" s="67"/>
      <c r="K5223" s="67"/>
      <c r="L5223" s="67"/>
      <c r="M5223" s="67"/>
      <c r="N5223" s="67"/>
      <c r="O5223" s="67"/>
      <c r="P5223" s="67"/>
      <c r="Q5223" s="67"/>
      <c r="R5223" s="34"/>
      <c r="S5223" s="34"/>
      <c r="T5223" s="34"/>
      <c r="U5223" s="34"/>
      <c r="V5223" s="34"/>
      <c r="W5223" s="34"/>
      <c r="X5223" s="34"/>
      <c r="Y5223" s="34"/>
      <c r="Z5223" s="34"/>
    </row>
    <row r="5224" spans="1:26">
      <c r="A5224" s="69">
        <f t="shared" si="116"/>
        <v>651</v>
      </c>
      <c r="B5224" s="69">
        <f t="shared" si="117"/>
        <v>2</v>
      </c>
      <c r="C5224" s="67"/>
      <c r="D5224" s="70"/>
      <c r="E5224" s="70"/>
      <c r="F5224" s="70"/>
      <c r="G5224" s="42"/>
      <c r="H5224" s="67"/>
      <c r="I5224" s="67"/>
      <c r="J5224" s="67"/>
      <c r="K5224" s="67"/>
      <c r="L5224" s="67"/>
      <c r="M5224" s="67"/>
      <c r="N5224" s="67"/>
      <c r="O5224" s="67"/>
      <c r="P5224" s="67"/>
      <c r="Q5224" s="67"/>
      <c r="R5224" s="34"/>
      <c r="S5224" s="34"/>
      <c r="T5224" s="34"/>
      <c r="U5224" s="34"/>
      <c r="V5224" s="34"/>
      <c r="W5224" s="34"/>
      <c r="X5224" s="34"/>
      <c r="Y5224" s="34"/>
      <c r="Z5224" s="34"/>
    </row>
    <row r="5225" spans="1:26">
      <c r="A5225" s="69">
        <f t="shared" si="116"/>
        <v>651</v>
      </c>
      <c r="B5225" s="69">
        <f t="shared" si="117"/>
        <v>3</v>
      </c>
      <c r="C5225" s="67"/>
      <c r="D5225" s="70"/>
      <c r="E5225" s="70"/>
      <c r="F5225" s="70"/>
      <c r="G5225" s="42"/>
      <c r="H5225" s="67"/>
      <c r="I5225" s="67"/>
      <c r="J5225" s="67"/>
      <c r="K5225" s="67"/>
      <c r="L5225" s="67"/>
      <c r="M5225" s="67"/>
      <c r="N5225" s="67"/>
      <c r="O5225" s="67"/>
      <c r="P5225" s="67"/>
      <c r="Q5225" s="67"/>
      <c r="R5225" s="34"/>
      <c r="S5225" s="34"/>
      <c r="T5225" s="34"/>
      <c r="U5225" s="34"/>
      <c r="V5225" s="34"/>
      <c r="W5225" s="34"/>
      <c r="X5225" s="34"/>
      <c r="Y5225" s="34"/>
      <c r="Z5225" s="34"/>
    </row>
    <row r="5226" spans="1:26">
      <c r="A5226" s="69">
        <f t="shared" si="116"/>
        <v>651</v>
      </c>
      <c r="B5226" s="69">
        <f t="shared" si="117"/>
        <v>4</v>
      </c>
      <c r="C5226" s="67"/>
      <c r="D5226" s="70"/>
      <c r="E5226" s="70"/>
      <c r="F5226" s="70"/>
      <c r="G5226" s="42"/>
      <c r="H5226" s="67"/>
      <c r="I5226" s="67"/>
      <c r="J5226" s="67"/>
      <c r="K5226" s="67"/>
      <c r="L5226" s="67"/>
      <c r="M5226" s="67"/>
      <c r="N5226" s="67"/>
      <c r="O5226" s="67"/>
      <c r="P5226" s="67"/>
      <c r="Q5226" s="67"/>
      <c r="R5226" s="34"/>
      <c r="S5226" s="34"/>
      <c r="T5226" s="34"/>
      <c r="U5226" s="34"/>
      <c r="V5226" s="34"/>
      <c r="W5226" s="34"/>
      <c r="X5226" s="34"/>
      <c r="Y5226" s="34"/>
      <c r="Z5226" s="34"/>
    </row>
    <row r="5227" spans="1:26">
      <c r="A5227" s="69">
        <f t="shared" si="116"/>
        <v>651</v>
      </c>
      <c r="B5227" s="69">
        <f t="shared" si="117"/>
        <v>5</v>
      </c>
      <c r="C5227" s="67"/>
      <c r="D5227" s="70"/>
      <c r="E5227" s="70"/>
      <c r="F5227" s="70"/>
      <c r="G5227" s="42"/>
      <c r="H5227" s="67"/>
      <c r="I5227" s="67"/>
      <c r="J5227" s="67"/>
      <c r="K5227" s="67"/>
      <c r="L5227" s="67"/>
      <c r="M5227" s="67"/>
      <c r="N5227" s="67"/>
      <c r="O5227" s="67"/>
      <c r="P5227" s="67"/>
      <c r="Q5227" s="67"/>
      <c r="R5227" s="34"/>
      <c r="S5227" s="34"/>
      <c r="T5227" s="34"/>
      <c r="U5227" s="34"/>
      <c r="V5227" s="34"/>
      <c r="W5227" s="34"/>
      <c r="X5227" s="34"/>
      <c r="Y5227" s="34"/>
      <c r="Z5227" s="34"/>
    </row>
    <row r="5228" spans="1:26">
      <c r="A5228" s="69">
        <f t="shared" si="116"/>
        <v>651</v>
      </c>
      <c r="B5228" s="69">
        <f t="shared" si="117"/>
        <v>6</v>
      </c>
      <c r="C5228" s="67"/>
      <c r="D5228" s="70"/>
      <c r="E5228" s="70"/>
      <c r="F5228" s="70"/>
      <c r="G5228" s="42"/>
      <c r="H5228" s="67"/>
      <c r="I5228" s="67"/>
      <c r="J5228" s="67"/>
      <c r="K5228" s="67"/>
      <c r="L5228" s="67"/>
      <c r="M5228" s="67"/>
      <c r="N5228" s="67"/>
      <c r="O5228" s="67"/>
      <c r="P5228" s="67"/>
      <c r="Q5228" s="67"/>
      <c r="R5228" s="34"/>
      <c r="S5228" s="34"/>
      <c r="T5228" s="34"/>
      <c r="U5228" s="34"/>
      <c r="V5228" s="34"/>
      <c r="W5228" s="34"/>
      <c r="X5228" s="34"/>
      <c r="Y5228" s="34"/>
      <c r="Z5228" s="34"/>
    </row>
    <row r="5229" spans="1:26">
      <c r="A5229" s="69">
        <f t="shared" si="116"/>
        <v>651</v>
      </c>
      <c r="B5229" s="69">
        <f t="shared" si="117"/>
        <v>7</v>
      </c>
      <c r="C5229" s="67"/>
      <c r="D5229" s="70"/>
      <c r="E5229" s="70"/>
      <c r="F5229" s="70"/>
      <c r="G5229" s="42"/>
      <c r="H5229" s="67"/>
      <c r="I5229" s="67"/>
      <c r="J5229" s="67"/>
      <c r="K5229" s="67"/>
      <c r="L5229" s="67"/>
      <c r="M5229" s="67"/>
      <c r="N5229" s="67"/>
      <c r="O5229" s="67"/>
      <c r="P5229" s="67"/>
      <c r="Q5229" s="67"/>
      <c r="R5229" s="34"/>
      <c r="S5229" s="34"/>
      <c r="T5229" s="34"/>
      <c r="U5229" s="34"/>
      <c r="V5229" s="34"/>
      <c r="W5229" s="34"/>
      <c r="X5229" s="34"/>
      <c r="Y5229" s="34"/>
      <c r="Z5229" s="34"/>
    </row>
    <row r="5230" spans="1:26">
      <c r="A5230" s="69">
        <f t="shared" si="116"/>
        <v>651</v>
      </c>
      <c r="B5230" s="69">
        <f t="shared" si="117"/>
        <v>8</v>
      </c>
      <c r="C5230" s="67"/>
      <c r="D5230" s="70"/>
      <c r="E5230" s="70"/>
      <c r="F5230" s="70"/>
      <c r="G5230" s="42"/>
      <c r="H5230" s="67"/>
      <c r="I5230" s="67"/>
      <c r="J5230" s="67"/>
      <c r="K5230" s="67"/>
      <c r="L5230" s="67"/>
      <c r="M5230" s="67"/>
      <c r="N5230" s="67"/>
      <c r="O5230" s="67"/>
      <c r="P5230" s="67"/>
      <c r="Q5230" s="67"/>
      <c r="R5230" s="34"/>
      <c r="S5230" s="34"/>
      <c r="T5230" s="34"/>
      <c r="U5230" s="34"/>
      <c r="V5230" s="34"/>
      <c r="W5230" s="34"/>
      <c r="X5230" s="34"/>
      <c r="Y5230" s="34"/>
      <c r="Z5230" s="34"/>
    </row>
    <row r="5231" spans="1:26">
      <c r="A5231" s="69">
        <f t="shared" si="116"/>
        <v>652</v>
      </c>
      <c r="B5231" s="69">
        <f t="shared" si="117"/>
        <v>1</v>
      </c>
      <c r="C5231" s="67"/>
      <c r="D5231" s="70"/>
      <c r="E5231" s="70"/>
      <c r="F5231" s="70"/>
      <c r="G5231" s="42"/>
      <c r="H5231" s="67"/>
      <c r="I5231" s="67"/>
      <c r="J5231" s="67"/>
      <c r="K5231" s="67"/>
      <c r="L5231" s="67"/>
      <c r="M5231" s="67"/>
      <c r="N5231" s="67"/>
      <c r="O5231" s="67"/>
      <c r="P5231" s="67"/>
      <c r="Q5231" s="67"/>
      <c r="R5231" s="34"/>
      <c r="S5231" s="34"/>
      <c r="T5231" s="34"/>
      <c r="U5231" s="34"/>
      <c r="V5231" s="34"/>
      <c r="W5231" s="34"/>
      <c r="X5231" s="34"/>
      <c r="Y5231" s="34"/>
      <c r="Z5231" s="34"/>
    </row>
    <row r="5232" spans="1:26">
      <c r="A5232" s="69">
        <f t="shared" si="116"/>
        <v>652</v>
      </c>
      <c r="B5232" s="69">
        <f t="shared" si="117"/>
        <v>2</v>
      </c>
      <c r="C5232" s="67"/>
      <c r="D5232" s="70"/>
      <c r="E5232" s="70"/>
      <c r="F5232" s="70"/>
      <c r="G5232" s="42"/>
      <c r="H5232" s="67"/>
      <c r="I5232" s="67"/>
      <c r="J5232" s="67"/>
      <c r="K5232" s="67"/>
      <c r="L5232" s="67"/>
      <c r="M5232" s="67"/>
      <c r="N5232" s="67"/>
      <c r="O5232" s="67"/>
      <c r="P5232" s="67"/>
      <c r="Q5232" s="67"/>
      <c r="R5232" s="34"/>
      <c r="S5232" s="34"/>
      <c r="T5232" s="34"/>
      <c r="U5232" s="34"/>
      <c r="V5232" s="34"/>
      <c r="W5232" s="34"/>
      <c r="X5232" s="34"/>
      <c r="Y5232" s="34"/>
      <c r="Z5232" s="34"/>
    </row>
    <row r="5233" spans="1:26">
      <c r="A5233" s="69">
        <f t="shared" si="116"/>
        <v>652</v>
      </c>
      <c r="B5233" s="69">
        <f t="shared" si="117"/>
        <v>3</v>
      </c>
      <c r="C5233" s="67"/>
      <c r="D5233" s="70"/>
      <c r="E5233" s="70"/>
      <c r="F5233" s="70"/>
      <c r="G5233" s="42"/>
      <c r="H5233" s="67"/>
      <c r="I5233" s="67"/>
      <c r="J5233" s="67"/>
      <c r="K5233" s="67"/>
      <c r="L5233" s="67"/>
      <c r="M5233" s="67"/>
      <c r="N5233" s="67"/>
      <c r="O5233" s="67"/>
      <c r="P5233" s="67"/>
      <c r="Q5233" s="67"/>
      <c r="R5233" s="34"/>
      <c r="S5233" s="34"/>
      <c r="T5233" s="34"/>
      <c r="U5233" s="34"/>
      <c r="V5233" s="34"/>
      <c r="W5233" s="34"/>
      <c r="X5233" s="34"/>
      <c r="Y5233" s="34"/>
      <c r="Z5233" s="34"/>
    </row>
    <row r="5234" spans="1:26">
      <c r="A5234" s="69">
        <f t="shared" si="116"/>
        <v>652</v>
      </c>
      <c r="B5234" s="69">
        <f t="shared" si="117"/>
        <v>4</v>
      </c>
      <c r="C5234" s="67"/>
      <c r="D5234" s="70"/>
      <c r="E5234" s="70"/>
      <c r="F5234" s="70"/>
      <c r="G5234" s="42"/>
      <c r="H5234" s="67"/>
      <c r="I5234" s="67"/>
      <c r="J5234" s="67"/>
      <c r="K5234" s="67"/>
      <c r="L5234" s="67"/>
      <c r="M5234" s="67"/>
      <c r="N5234" s="67"/>
      <c r="O5234" s="67"/>
      <c r="P5234" s="67"/>
      <c r="Q5234" s="67"/>
      <c r="R5234" s="34"/>
      <c r="S5234" s="34"/>
      <c r="T5234" s="34"/>
      <c r="U5234" s="34"/>
      <c r="V5234" s="34"/>
      <c r="W5234" s="34"/>
      <c r="X5234" s="34"/>
      <c r="Y5234" s="34"/>
      <c r="Z5234" s="34"/>
    </row>
    <row r="5235" spans="1:26">
      <c r="A5235" s="69">
        <f t="shared" si="116"/>
        <v>652</v>
      </c>
      <c r="B5235" s="69">
        <f t="shared" si="117"/>
        <v>5</v>
      </c>
      <c r="C5235" s="67"/>
      <c r="D5235" s="70"/>
      <c r="E5235" s="70"/>
      <c r="F5235" s="70"/>
      <c r="G5235" s="42"/>
      <c r="H5235" s="67"/>
      <c r="I5235" s="67"/>
      <c r="J5235" s="67"/>
      <c r="K5235" s="67"/>
      <c r="L5235" s="67"/>
      <c r="M5235" s="67"/>
      <c r="N5235" s="67"/>
      <c r="O5235" s="67"/>
      <c r="P5235" s="67"/>
      <c r="Q5235" s="67"/>
      <c r="R5235" s="34"/>
      <c r="S5235" s="34"/>
      <c r="T5235" s="34"/>
      <c r="U5235" s="34"/>
      <c r="V5235" s="34"/>
      <c r="W5235" s="34"/>
      <c r="X5235" s="34"/>
      <c r="Y5235" s="34"/>
      <c r="Z5235" s="34"/>
    </row>
    <row r="5236" spans="1:26">
      <c r="A5236" s="69">
        <f t="shared" si="116"/>
        <v>652</v>
      </c>
      <c r="B5236" s="69">
        <f t="shared" si="117"/>
        <v>6</v>
      </c>
      <c r="C5236" s="67"/>
      <c r="D5236" s="70"/>
      <c r="E5236" s="70"/>
      <c r="F5236" s="70"/>
      <c r="G5236" s="42"/>
      <c r="H5236" s="67"/>
      <c r="I5236" s="67"/>
      <c r="J5236" s="67"/>
      <c r="K5236" s="67"/>
      <c r="L5236" s="67"/>
      <c r="M5236" s="67"/>
      <c r="N5236" s="67"/>
      <c r="O5236" s="67"/>
      <c r="P5236" s="67"/>
      <c r="Q5236" s="67"/>
      <c r="R5236" s="34"/>
      <c r="S5236" s="34"/>
      <c r="T5236" s="34"/>
      <c r="U5236" s="34"/>
      <c r="V5236" s="34"/>
      <c r="W5236" s="34"/>
      <c r="X5236" s="34"/>
      <c r="Y5236" s="34"/>
      <c r="Z5236" s="34"/>
    </row>
    <row r="5237" spans="1:26">
      <c r="A5237" s="69">
        <f t="shared" si="116"/>
        <v>652</v>
      </c>
      <c r="B5237" s="69">
        <f t="shared" si="117"/>
        <v>7</v>
      </c>
      <c r="C5237" s="67"/>
      <c r="D5237" s="70"/>
      <c r="E5237" s="70"/>
      <c r="F5237" s="70"/>
      <c r="G5237" s="42"/>
      <c r="H5237" s="67"/>
      <c r="I5237" s="67"/>
      <c r="J5237" s="67"/>
      <c r="K5237" s="67"/>
      <c r="L5237" s="67"/>
      <c r="M5237" s="67"/>
      <c r="N5237" s="67"/>
      <c r="O5237" s="67"/>
      <c r="P5237" s="67"/>
      <c r="Q5237" s="67"/>
      <c r="R5237" s="34"/>
      <c r="S5237" s="34"/>
      <c r="T5237" s="34"/>
      <c r="U5237" s="34"/>
      <c r="V5237" s="34"/>
      <c r="W5237" s="34"/>
      <c r="X5237" s="34"/>
      <c r="Y5237" s="34"/>
      <c r="Z5237" s="34"/>
    </row>
    <row r="5238" spans="1:26">
      <c r="A5238" s="69">
        <f t="shared" si="116"/>
        <v>652</v>
      </c>
      <c r="B5238" s="69">
        <f t="shared" si="117"/>
        <v>8</v>
      </c>
      <c r="C5238" s="67"/>
      <c r="D5238" s="70"/>
      <c r="E5238" s="70"/>
      <c r="F5238" s="70"/>
      <c r="G5238" s="42"/>
      <c r="H5238" s="67"/>
      <c r="I5238" s="67"/>
      <c r="J5238" s="67"/>
      <c r="K5238" s="67"/>
      <c r="L5238" s="67"/>
      <c r="M5238" s="67"/>
      <c r="N5238" s="67"/>
      <c r="O5238" s="67"/>
      <c r="P5238" s="67"/>
      <c r="Q5238" s="67"/>
      <c r="R5238" s="34"/>
      <c r="S5238" s="34"/>
      <c r="T5238" s="34"/>
      <c r="U5238" s="34"/>
      <c r="V5238" s="34"/>
      <c r="W5238" s="34"/>
      <c r="X5238" s="34"/>
      <c r="Y5238" s="34"/>
      <c r="Z5238" s="34"/>
    </row>
    <row r="5239" spans="1:26">
      <c r="A5239" s="69">
        <f t="shared" si="116"/>
        <v>653</v>
      </c>
      <c r="B5239" s="69">
        <f t="shared" si="117"/>
        <v>1</v>
      </c>
      <c r="C5239" s="67"/>
      <c r="D5239" s="70"/>
      <c r="E5239" s="70"/>
      <c r="F5239" s="70"/>
      <c r="G5239" s="42"/>
      <c r="H5239" s="67"/>
      <c r="I5239" s="67"/>
      <c r="J5239" s="67"/>
      <c r="K5239" s="67"/>
      <c r="L5239" s="67"/>
      <c r="M5239" s="67"/>
      <c r="N5239" s="67"/>
      <c r="O5239" s="67"/>
      <c r="P5239" s="67"/>
      <c r="Q5239" s="67"/>
      <c r="R5239" s="34"/>
      <c r="S5239" s="34"/>
      <c r="T5239" s="34"/>
      <c r="U5239" s="34"/>
      <c r="V5239" s="34"/>
      <c r="W5239" s="34"/>
      <c r="X5239" s="34"/>
      <c r="Y5239" s="34"/>
      <c r="Z5239" s="34"/>
    </row>
    <row r="5240" spans="1:26">
      <c r="A5240" s="69">
        <f t="shared" si="116"/>
        <v>653</v>
      </c>
      <c r="B5240" s="69">
        <f t="shared" si="117"/>
        <v>2</v>
      </c>
      <c r="C5240" s="67"/>
      <c r="D5240" s="70"/>
      <c r="E5240" s="70"/>
      <c r="F5240" s="70"/>
      <c r="G5240" s="42"/>
      <c r="H5240" s="67"/>
      <c r="I5240" s="67"/>
      <c r="J5240" s="67"/>
      <c r="K5240" s="67"/>
      <c r="L5240" s="67"/>
      <c r="M5240" s="67"/>
      <c r="N5240" s="67"/>
      <c r="O5240" s="67"/>
      <c r="P5240" s="67"/>
      <c r="Q5240" s="67"/>
      <c r="R5240" s="34"/>
      <c r="S5240" s="34"/>
      <c r="T5240" s="34"/>
      <c r="U5240" s="34"/>
      <c r="V5240" s="34"/>
      <c r="W5240" s="34"/>
      <c r="X5240" s="34"/>
      <c r="Y5240" s="34"/>
      <c r="Z5240" s="34"/>
    </row>
    <row r="5241" spans="1:26">
      <c r="A5241" s="69">
        <f t="shared" si="116"/>
        <v>653</v>
      </c>
      <c r="B5241" s="69">
        <f t="shared" si="117"/>
        <v>3</v>
      </c>
      <c r="C5241" s="67"/>
      <c r="D5241" s="70"/>
      <c r="E5241" s="70"/>
      <c r="F5241" s="70"/>
      <c r="G5241" s="42"/>
      <c r="H5241" s="67"/>
      <c r="I5241" s="67"/>
      <c r="J5241" s="67"/>
      <c r="K5241" s="67"/>
      <c r="L5241" s="67"/>
      <c r="M5241" s="67"/>
      <c r="N5241" s="67"/>
      <c r="O5241" s="67"/>
      <c r="P5241" s="67"/>
      <c r="Q5241" s="67"/>
      <c r="R5241" s="34"/>
      <c r="S5241" s="34"/>
      <c r="T5241" s="34"/>
      <c r="U5241" s="34"/>
      <c r="V5241" s="34"/>
      <c r="W5241" s="34"/>
      <c r="X5241" s="34"/>
      <c r="Y5241" s="34"/>
      <c r="Z5241" s="34"/>
    </row>
    <row r="5242" spans="1:26">
      <c r="A5242" s="69">
        <f t="shared" si="116"/>
        <v>653</v>
      </c>
      <c r="B5242" s="69">
        <f t="shared" si="117"/>
        <v>4</v>
      </c>
      <c r="C5242" s="67"/>
      <c r="D5242" s="70"/>
      <c r="E5242" s="70"/>
      <c r="F5242" s="70"/>
      <c r="G5242" s="42"/>
      <c r="H5242" s="67"/>
      <c r="I5242" s="67"/>
      <c r="J5242" s="67"/>
      <c r="K5242" s="67"/>
      <c r="L5242" s="67"/>
      <c r="M5242" s="67"/>
      <c r="N5242" s="67"/>
      <c r="O5242" s="67"/>
      <c r="P5242" s="67"/>
      <c r="Q5242" s="67"/>
      <c r="R5242" s="34"/>
      <c r="S5242" s="34"/>
      <c r="T5242" s="34"/>
      <c r="U5242" s="34"/>
      <c r="V5242" s="34"/>
      <c r="W5242" s="34"/>
      <c r="X5242" s="34"/>
      <c r="Y5242" s="34"/>
      <c r="Z5242" s="34"/>
    </row>
    <row r="5243" spans="1:26">
      <c r="A5243" s="69">
        <f t="shared" si="116"/>
        <v>653</v>
      </c>
      <c r="B5243" s="69">
        <f t="shared" si="117"/>
        <v>5</v>
      </c>
      <c r="C5243" s="67"/>
      <c r="D5243" s="70"/>
      <c r="E5243" s="70"/>
      <c r="F5243" s="70"/>
      <c r="G5243" s="42"/>
      <c r="H5243" s="67"/>
      <c r="I5243" s="67"/>
      <c r="J5243" s="67"/>
      <c r="K5243" s="67"/>
      <c r="L5243" s="67"/>
      <c r="M5243" s="67"/>
      <c r="N5243" s="67"/>
      <c r="O5243" s="67"/>
      <c r="P5243" s="67"/>
      <c r="Q5243" s="67"/>
      <c r="R5243" s="34"/>
      <c r="S5243" s="34"/>
      <c r="T5243" s="34"/>
      <c r="U5243" s="34"/>
      <c r="V5243" s="34"/>
      <c r="W5243" s="34"/>
      <c r="X5243" s="34"/>
      <c r="Y5243" s="34"/>
      <c r="Z5243" s="34"/>
    </row>
    <row r="5244" spans="1:26">
      <c r="A5244" s="69">
        <f t="shared" si="116"/>
        <v>653</v>
      </c>
      <c r="B5244" s="69">
        <f t="shared" si="117"/>
        <v>6</v>
      </c>
      <c r="C5244" s="67"/>
      <c r="D5244" s="70"/>
      <c r="E5244" s="70"/>
      <c r="F5244" s="70"/>
      <c r="G5244" s="42"/>
      <c r="H5244" s="67"/>
      <c r="I5244" s="67"/>
      <c r="J5244" s="67"/>
      <c r="K5244" s="67"/>
      <c r="L5244" s="67"/>
      <c r="M5244" s="67"/>
      <c r="N5244" s="67"/>
      <c r="O5244" s="67"/>
      <c r="P5244" s="67"/>
      <c r="Q5244" s="67"/>
      <c r="R5244" s="34"/>
      <c r="S5244" s="34"/>
      <c r="T5244" s="34"/>
      <c r="U5244" s="34"/>
      <c r="V5244" s="34"/>
      <c r="W5244" s="34"/>
      <c r="X5244" s="34"/>
      <c r="Y5244" s="34"/>
      <c r="Z5244" s="34"/>
    </row>
    <row r="5245" spans="1:26">
      <c r="A5245" s="69">
        <f t="shared" si="116"/>
        <v>653</v>
      </c>
      <c r="B5245" s="69">
        <f t="shared" si="117"/>
        <v>7</v>
      </c>
      <c r="C5245" s="67"/>
      <c r="D5245" s="70"/>
      <c r="E5245" s="70"/>
      <c r="F5245" s="70"/>
      <c r="G5245" s="42"/>
      <c r="H5245" s="67"/>
      <c r="I5245" s="67"/>
      <c r="J5245" s="67"/>
      <c r="K5245" s="67"/>
      <c r="L5245" s="67"/>
      <c r="M5245" s="67"/>
      <c r="N5245" s="67"/>
      <c r="O5245" s="67"/>
      <c r="P5245" s="67"/>
      <c r="Q5245" s="67"/>
      <c r="R5245" s="34"/>
      <c r="S5245" s="34"/>
      <c r="T5245" s="34"/>
      <c r="U5245" s="34"/>
      <c r="V5245" s="34"/>
      <c r="W5245" s="34"/>
      <c r="X5245" s="34"/>
      <c r="Y5245" s="34"/>
      <c r="Z5245" s="34"/>
    </row>
    <row r="5246" spans="1:26">
      <c r="A5246" s="69">
        <f t="shared" si="116"/>
        <v>653</v>
      </c>
      <c r="B5246" s="69">
        <f t="shared" si="117"/>
        <v>8</v>
      </c>
      <c r="C5246" s="67"/>
      <c r="D5246" s="70"/>
      <c r="E5246" s="70"/>
      <c r="F5246" s="70"/>
      <c r="G5246" s="42"/>
      <c r="H5246" s="67"/>
      <c r="I5246" s="67"/>
      <c r="J5246" s="67"/>
      <c r="K5246" s="67"/>
      <c r="L5246" s="67"/>
      <c r="M5246" s="67"/>
      <c r="N5246" s="67"/>
      <c r="O5246" s="67"/>
      <c r="P5246" s="67"/>
      <c r="Q5246" s="67"/>
      <c r="R5246" s="34"/>
      <c r="S5246" s="34"/>
      <c r="T5246" s="34"/>
      <c r="U5246" s="34"/>
      <c r="V5246" s="34"/>
      <c r="W5246" s="34"/>
      <c r="X5246" s="34"/>
      <c r="Y5246" s="34"/>
      <c r="Z5246" s="34"/>
    </row>
    <row r="5247" spans="1:26">
      <c r="A5247" s="69">
        <f t="shared" ref="A5247:A5310" si="118">A5239+1</f>
        <v>654</v>
      </c>
      <c r="B5247" s="69">
        <f t="shared" ref="B5247:B5310" si="119">B5239</f>
        <v>1</v>
      </c>
      <c r="C5247" s="67"/>
      <c r="D5247" s="70"/>
      <c r="E5247" s="70"/>
      <c r="F5247" s="70"/>
      <c r="G5247" s="42"/>
      <c r="H5247" s="67"/>
      <c r="I5247" s="67"/>
      <c r="J5247" s="67"/>
      <c r="K5247" s="67"/>
      <c r="L5247" s="67"/>
      <c r="M5247" s="67"/>
      <c r="N5247" s="67"/>
      <c r="O5247" s="67"/>
      <c r="P5247" s="67"/>
      <c r="Q5247" s="67"/>
      <c r="R5247" s="34"/>
      <c r="S5247" s="34"/>
      <c r="T5247" s="34"/>
      <c r="U5247" s="34"/>
      <c r="V5247" s="34"/>
      <c r="W5247" s="34"/>
      <c r="X5247" s="34"/>
      <c r="Y5247" s="34"/>
      <c r="Z5247" s="34"/>
    </row>
    <row r="5248" spans="1:26">
      <c r="A5248" s="69">
        <f t="shared" si="118"/>
        <v>654</v>
      </c>
      <c r="B5248" s="69">
        <f t="shared" si="119"/>
        <v>2</v>
      </c>
      <c r="C5248" s="67"/>
      <c r="D5248" s="70"/>
      <c r="E5248" s="70"/>
      <c r="F5248" s="70"/>
      <c r="G5248" s="42"/>
      <c r="H5248" s="67"/>
      <c r="I5248" s="67"/>
      <c r="J5248" s="67"/>
      <c r="K5248" s="67"/>
      <c r="L5248" s="67"/>
      <c r="M5248" s="67"/>
      <c r="N5248" s="67"/>
      <c r="O5248" s="67"/>
      <c r="P5248" s="67"/>
      <c r="Q5248" s="67"/>
      <c r="R5248" s="34"/>
      <c r="S5248" s="34"/>
      <c r="T5248" s="34"/>
      <c r="U5248" s="34"/>
      <c r="V5248" s="34"/>
      <c r="W5248" s="34"/>
      <c r="X5248" s="34"/>
      <c r="Y5248" s="34"/>
      <c r="Z5248" s="34"/>
    </row>
    <row r="5249" spans="1:26">
      <c r="A5249" s="69">
        <f t="shared" si="118"/>
        <v>654</v>
      </c>
      <c r="B5249" s="69">
        <f t="shared" si="119"/>
        <v>3</v>
      </c>
      <c r="C5249" s="67"/>
      <c r="D5249" s="70"/>
      <c r="E5249" s="70"/>
      <c r="F5249" s="70"/>
      <c r="G5249" s="42"/>
      <c r="H5249" s="67"/>
      <c r="I5249" s="67"/>
      <c r="J5249" s="67"/>
      <c r="K5249" s="67"/>
      <c r="L5249" s="67"/>
      <c r="M5249" s="67"/>
      <c r="N5249" s="67"/>
      <c r="O5249" s="67"/>
      <c r="P5249" s="67"/>
      <c r="Q5249" s="67"/>
      <c r="R5249" s="34"/>
      <c r="S5249" s="34"/>
      <c r="T5249" s="34"/>
      <c r="U5249" s="34"/>
      <c r="V5249" s="34"/>
      <c r="W5249" s="34"/>
      <c r="X5249" s="34"/>
      <c r="Y5249" s="34"/>
      <c r="Z5249" s="34"/>
    </row>
    <row r="5250" spans="1:26">
      <c r="A5250" s="69">
        <f t="shared" si="118"/>
        <v>654</v>
      </c>
      <c r="B5250" s="69">
        <f t="shared" si="119"/>
        <v>4</v>
      </c>
      <c r="C5250" s="67"/>
      <c r="D5250" s="70"/>
      <c r="E5250" s="70"/>
      <c r="F5250" s="70"/>
      <c r="G5250" s="42"/>
      <c r="H5250" s="67"/>
      <c r="I5250" s="67"/>
      <c r="J5250" s="67"/>
      <c r="K5250" s="67"/>
      <c r="L5250" s="67"/>
      <c r="M5250" s="67"/>
      <c r="N5250" s="67"/>
      <c r="O5250" s="67"/>
      <c r="P5250" s="67"/>
      <c r="Q5250" s="67"/>
      <c r="R5250" s="34"/>
      <c r="S5250" s="34"/>
      <c r="T5250" s="34"/>
      <c r="U5250" s="34"/>
      <c r="V5250" s="34"/>
      <c r="W5250" s="34"/>
      <c r="X5250" s="34"/>
      <c r="Y5250" s="34"/>
      <c r="Z5250" s="34"/>
    </row>
    <row r="5251" spans="1:26">
      <c r="A5251" s="69">
        <f t="shared" si="118"/>
        <v>654</v>
      </c>
      <c r="B5251" s="69">
        <f t="shared" si="119"/>
        <v>5</v>
      </c>
      <c r="C5251" s="67"/>
      <c r="D5251" s="70"/>
      <c r="E5251" s="70"/>
      <c r="F5251" s="70"/>
      <c r="G5251" s="42"/>
      <c r="H5251" s="67"/>
      <c r="I5251" s="67"/>
      <c r="J5251" s="67"/>
      <c r="K5251" s="67"/>
      <c r="L5251" s="67"/>
      <c r="M5251" s="67"/>
      <c r="N5251" s="67"/>
      <c r="O5251" s="67"/>
      <c r="P5251" s="67"/>
      <c r="Q5251" s="67"/>
      <c r="R5251" s="34"/>
      <c r="S5251" s="34"/>
      <c r="T5251" s="34"/>
      <c r="U5251" s="34"/>
      <c r="V5251" s="34"/>
      <c r="W5251" s="34"/>
      <c r="X5251" s="34"/>
      <c r="Y5251" s="34"/>
      <c r="Z5251" s="34"/>
    </row>
    <row r="5252" spans="1:26">
      <c r="A5252" s="69">
        <f t="shared" si="118"/>
        <v>654</v>
      </c>
      <c r="B5252" s="69">
        <f t="shared" si="119"/>
        <v>6</v>
      </c>
      <c r="C5252" s="67"/>
      <c r="D5252" s="70"/>
      <c r="E5252" s="70"/>
      <c r="F5252" s="70"/>
      <c r="G5252" s="42"/>
      <c r="H5252" s="67"/>
      <c r="I5252" s="67"/>
      <c r="J5252" s="67"/>
      <c r="K5252" s="67"/>
      <c r="L5252" s="67"/>
      <c r="M5252" s="67"/>
      <c r="N5252" s="67"/>
      <c r="O5252" s="67"/>
      <c r="P5252" s="67"/>
      <c r="Q5252" s="67"/>
      <c r="R5252" s="34"/>
      <c r="S5252" s="34"/>
      <c r="T5252" s="34"/>
      <c r="U5252" s="34"/>
      <c r="V5252" s="34"/>
      <c r="W5252" s="34"/>
      <c r="X5252" s="34"/>
      <c r="Y5252" s="34"/>
      <c r="Z5252" s="34"/>
    </row>
    <row r="5253" spans="1:26">
      <c r="A5253" s="69">
        <f t="shared" si="118"/>
        <v>654</v>
      </c>
      <c r="B5253" s="69">
        <f t="shared" si="119"/>
        <v>7</v>
      </c>
      <c r="C5253" s="67"/>
      <c r="D5253" s="70"/>
      <c r="E5253" s="70"/>
      <c r="F5253" s="70"/>
      <c r="G5253" s="42"/>
      <c r="H5253" s="67"/>
      <c r="I5253" s="67"/>
      <c r="J5253" s="67"/>
      <c r="K5253" s="67"/>
      <c r="L5253" s="67"/>
      <c r="M5253" s="67"/>
      <c r="N5253" s="67"/>
      <c r="O5253" s="67"/>
      <c r="P5253" s="67"/>
      <c r="Q5253" s="67"/>
      <c r="R5253" s="34"/>
      <c r="S5253" s="34"/>
      <c r="T5253" s="34"/>
      <c r="U5253" s="34"/>
      <c r="V5253" s="34"/>
      <c r="W5253" s="34"/>
      <c r="X5253" s="34"/>
      <c r="Y5253" s="34"/>
      <c r="Z5253" s="34"/>
    </row>
    <row r="5254" spans="1:26">
      <c r="A5254" s="69">
        <f t="shared" si="118"/>
        <v>654</v>
      </c>
      <c r="B5254" s="69">
        <f t="shared" si="119"/>
        <v>8</v>
      </c>
      <c r="C5254" s="67"/>
      <c r="D5254" s="70"/>
      <c r="E5254" s="70"/>
      <c r="F5254" s="70"/>
      <c r="G5254" s="42"/>
      <c r="H5254" s="67"/>
      <c r="I5254" s="67"/>
      <c r="J5254" s="67"/>
      <c r="K5254" s="67"/>
      <c r="L5254" s="67"/>
      <c r="M5254" s="67"/>
      <c r="N5254" s="67"/>
      <c r="O5254" s="67"/>
      <c r="P5254" s="67"/>
      <c r="Q5254" s="67"/>
      <c r="R5254" s="34"/>
      <c r="S5254" s="34"/>
      <c r="T5254" s="34"/>
      <c r="U5254" s="34"/>
      <c r="V5254" s="34"/>
      <c r="W5254" s="34"/>
      <c r="X5254" s="34"/>
      <c r="Y5254" s="34"/>
      <c r="Z5254" s="34"/>
    </row>
    <row r="5255" spans="1:26">
      <c r="A5255" s="69">
        <f t="shared" si="118"/>
        <v>655</v>
      </c>
      <c r="B5255" s="69">
        <f t="shared" si="119"/>
        <v>1</v>
      </c>
      <c r="C5255" s="67"/>
      <c r="D5255" s="70"/>
      <c r="E5255" s="70"/>
      <c r="F5255" s="70"/>
      <c r="G5255" s="42"/>
      <c r="H5255" s="67"/>
      <c r="I5255" s="67"/>
      <c r="J5255" s="67"/>
      <c r="K5255" s="67"/>
      <c r="L5255" s="67"/>
      <c r="M5255" s="67"/>
      <c r="N5255" s="67"/>
      <c r="O5255" s="67"/>
      <c r="P5255" s="67"/>
      <c r="Q5255" s="67"/>
      <c r="R5255" s="34"/>
      <c r="S5255" s="34"/>
      <c r="T5255" s="34"/>
      <c r="U5255" s="34"/>
      <c r="V5255" s="34"/>
      <c r="W5255" s="34"/>
      <c r="X5255" s="34"/>
      <c r="Y5255" s="34"/>
      <c r="Z5255" s="34"/>
    </row>
    <row r="5256" spans="1:26">
      <c r="A5256" s="69">
        <f t="shared" si="118"/>
        <v>655</v>
      </c>
      <c r="B5256" s="69">
        <f t="shared" si="119"/>
        <v>2</v>
      </c>
      <c r="C5256" s="67"/>
      <c r="D5256" s="70"/>
      <c r="E5256" s="70"/>
      <c r="F5256" s="70"/>
      <c r="G5256" s="42"/>
      <c r="H5256" s="67"/>
      <c r="I5256" s="67"/>
      <c r="J5256" s="67"/>
      <c r="K5256" s="67"/>
      <c r="L5256" s="67"/>
      <c r="M5256" s="67"/>
      <c r="N5256" s="67"/>
      <c r="O5256" s="67"/>
      <c r="P5256" s="67"/>
      <c r="Q5256" s="67"/>
      <c r="R5256" s="34"/>
      <c r="S5256" s="34"/>
      <c r="T5256" s="34"/>
      <c r="U5256" s="34"/>
      <c r="V5256" s="34"/>
      <c r="W5256" s="34"/>
      <c r="X5256" s="34"/>
      <c r="Y5256" s="34"/>
      <c r="Z5256" s="34"/>
    </row>
    <row r="5257" spans="1:26">
      <c r="A5257" s="69">
        <f t="shared" si="118"/>
        <v>655</v>
      </c>
      <c r="B5257" s="69">
        <f t="shared" si="119"/>
        <v>3</v>
      </c>
      <c r="C5257" s="67"/>
      <c r="D5257" s="70"/>
      <c r="E5257" s="70"/>
      <c r="F5257" s="70"/>
      <c r="G5257" s="42"/>
      <c r="H5257" s="67"/>
      <c r="I5257" s="67"/>
      <c r="J5257" s="67"/>
      <c r="K5257" s="67"/>
      <c r="L5257" s="67"/>
      <c r="M5257" s="67"/>
      <c r="N5257" s="67"/>
      <c r="O5257" s="67"/>
      <c r="P5257" s="67"/>
      <c r="Q5257" s="67"/>
      <c r="R5257" s="34"/>
      <c r="S5257" s="34"/>
      <c r="T5257" s="34"/>
      <c r="U5257" s="34"/>
      <c r="V5257" s="34"/>
      <c r="W5257" s="34"/>
      <c r="X5257" s="34"/>
      <c r="Y5257" s="34"/>
      <c r="Z5257" s="34"/>
    </row>
    <row r="5258" spans="1:26">
      <c r="A5258" s="69">
        <f t="shared" si="118"/>
        <v>655</v>
      </c>
      <c r="B5258" s="69">
        <f t="shared" si="119"/>
        <v>4</v>
      </c>
      <c r="C5258" s="67"/>
      <c r="D5258" s="70"/>
      <c r="E5258" s="70"/>
      <c r="F5258" s="70"/>
      <c r="G5258" s="42"/>
      <c r="H5258" s="67"/>
      <c r="I5258" s="67"/>
      <c r="J5258" s="67"/>
      <c r="K5258" s="67"/>
      <c r="L5258" s="67"/>
      <c r="M5258" s="67"/>
      <c r="N5258" s="67"/>
      <c r="O5258" s="67"/>
      <c r="P5258" s="67"/>
      <c r="Q5258" s="67"/>
      <c r="R5258" s="34"/>
      <c r="S5258" s="34"/>
      <c r="T5258" s="34"/>
      <c r="U5258" s="34"/>
      <c r="V5258" s="34"/>
      <c r="W5258" s="34"/>
      <c r="X5258" s="34"/>
      <c r="Y5258" s="34"/>
      <c r="Z5258" s="34"/>
    </row>
    <row r="5259" spans="1:26">
      <c r="A5259" s="69">
        <f t="shared" si="118"/>
        <v>655</v>
      </c>
      <c r="B5259" s="69">
        <f t="shared" si="119"/>
        <v>5</v>
      </c>
      <c r="C5259" s="67"/>
      <c r="D5259" s="70"/>
      <c r="E5259" s="70"/>
      <c r="F5259" s="70"/>
      <c r="G5259" s="42"/>
      <c r="H5259" s="67"/>
      <c r="I5259" s="67"/>
      <c r="J5259" s="67"/>
      <c r="K5259" s="67"/>
      <c r="L5259" s="67"/>
      <c r="M5259" s="67"/>
      <c r="N5259" s="67"/>
      <c r="O5259" s="67"/>
      <c r="P5259" s="67"/>
      <c r="Q5259" s="67"/>
      <c r="R5259" s="34"/>
      <c r="S5259" s="34"/>
      <c r="T5259" s="34"/>
      <c r="U5259" s="34"/>
      <c r="V5259" s="34"/>
      <c r="W5259" s="34"/>
      <c r="X5259" s="34"/>
      <c r="Y5259" s="34"/>
      <c r="Z5259" s="34"/>
    </row>
    <row r="5260" spans="1:26">
      <c r="A5260" s="69">
        <f t="shared" si="118"/>
        <v>655</v>
      </c>
      <c r="B5260" s="69">
        <f t="shared" si="119"/>
        <v>6</v>
      </c>
      <c r="C5260" s="67"/>
      <c r="D5260" s="70"/>
      <c r="E5260" s="70"/>
      <c r="F5260" s="70"/>
      <c r="G5260" s="42"/>
      <c r="H5260" s="67"/>
      <c r="I5260" s="67"/>
      <c r="J5260" s="67"/>
      <c r="K5260" s="67"/>
      <c r="L5260" s="67"/>
      <c r="M5260" s="67"/>
      <c r="N5260" s="67"/>
      <c r="O5260" s="67"/>
      <c r="P5260" s="67"/>
      <c r="Q5260" s="67"/>
      <c r="R5260" s="34"/>
      <c r="S5260" s="34"/>
      <c r="T5260" s="34"/>
      <c r="U5260" s="34"/>
      <c r="V5260" s="34"/>
      <c r="W5260" s="34"/>
      <c r="X5260" s="34"/>
      <c r="Y5260" s="34"/>
      <c r="Z5260" s="34"/>
    </row>
    <row r="5261" spans="1:26">
      <c r="A5261" s="69">
        <f t="shared" si="118"/>
        <v>655</v>
      </c>
      <c r="B5261" s="69">
        <f t="shared" si="119"/>
        <v>7</v>
      </c>
      <c r="C5261" s="67"/>
      <c r="D5261" s="70"/>
      <c r="E5261" s="70"/>
      <c r="F5261" s="70"/>
      <c r="G5261" s="42"/>
      <c r="H5261" s="67"/>
      <c r="I5261" s="67"/>
      <c r="J5261" s="67"/>
      <c r="K5261" s="67"/>
      <c r="L5261" s="67"/>
      <c r="M5261" s="67"/>
      <c r="N5261" s="67"/>
      <c r="O5261" s="67"/>
      <c r="P5261" s="67"/>
      <c r="Q5261" s="67"/>
      <c r="R5261" s="34"/>
      <c r="S5261" s="34"/>
      <c r="T5261" s="34"/>
      <c r="U5261" s="34"/>
      <c r="V5261" s="34"/>
      <c r="W5261" s="34"/>
      <c r="X5261" s="34"/>
      <c r="Y5261" s="34"/>
      <c r="Z5261" s="34"/>
    </row>
    <row r="5262" spans="1:26">
      <c r="A5262" s="69">
        <f t="shared" si="118"/>
        <v>655</v>
      </c>
      <c r="B5262" s="69">
        <f t="shared" si="119"/>
        <v>8</v>
      </c>
      <c r="C5262" s="67"/>
      <c r="D5262" s="70"/>
      <c r="E5262" s="70"/>
      <c r="F5262" s="70"/>
      <c r="G5262" s="42"/>
      <c r="H5262" s="67"/>
      <c r="I5262" s="67"/>
      <c r="J5262" s="67"/>
      <c r="K5262" s="67"/>
      <c r="L5262" s="67"/>
      <c r="M5262" s="67"/>
      <c r="N5262" s="67"/>
      <c r="O5262" s="67"/>
      <c r="P5262" s="67"/>
      <c r="Q5262" s="67"/>
      <c r="R5262" s="34"/>
      <c r="S5262" s="34"/>
      <c r="T5262" s="34"/>
      <c r="U5262" s="34"/>
      <c r="V5262" s="34"/>
      <c r="W5262" s="34"/>
      <c r="X5262" s="34"/>
      <c r="Y5262" s="34"/>
      <c r="Z5262" s="34"/>
    </row>
    <row r="5263" spans="1:26">
      <c r="A5263" s="69">
        <f t="shared" si="118"/>
        <v>656</v>
      </c>
      <c r="B5263" s="69">
        <f t="shared" si="119"/>
        <v>1</v>
      </c>
      <c r="C5263" s="67"/>
      <c r="D5263" s="70"/>
      <c r="E5263" s="70"/>
      <c r="F5263" s="70"/>
      <c r="G5263" s="42"/>
      <c r="H5263" s="67"/>
      <c r="I5263" s="67"/>
      <c r="J5263" s="67"/>
      <c r="K5263" s="67"/>
      <c r="L5263" s="67"/>
      <c r="M5263" s="67"/>
      <c r="N5263" s="67"/>
      <c r="O5263" s="67"/>
      <c r="P5263" s="67"/>
      <c r="Q5263" s="67"/>
      <c r="R5263" s="34"/>
      <c r="S5263" s="34"/>
      <c r="T5263" s="34"/>
      <c r="U5263" s="34"/>
      <c r="V5263" s="34"/>
      <c r="W5263" s="34"/>
      <c r="X5263" s="34"/>
      <c r="Y5263" s="34"/>
      <c r="Z5263" s="34"/>
    </row>
    <row r="5264" spans="1:26">
      <c r="A5264" s="69">
        <f t="shared" si="118"/>
        <v>656</v>
      </c>
      <c r="B5264" s="69">
        <f t="shared" si="119"/>
        <v>2</v>
      </c>
      <c r="C5264" s="67"/>
      <c r="D5264" s="70"/>
      <c r="E5264" s="70"/>
      <c r="F5264" s="70"/>
      <c r="G5264" s="42"/>
      <c r="H5264" s="67"/>
      <c r="I5264" s="67"/>
      <c r="J5264" s="67"/>
      <c r="K5264" s="67"/>
      <c r="L5264" s="67"/>
      <c r="M5264" s="67"/>
      <c r="N5264" s="67"/>
      <c r="O5264" s="67"/>
      <c r="P5264" s="67"/>
      <c r="Q5264" s="67"/>
      <c r="R5264" s="34"/>
      <c r="S5264" s="34"/>
      <c r="T5264" s="34"/>
      <c r="U5264" s="34"/>
      <c r="V5264" s="34"/>
      <c r="W5264" s="34"/>
      <c r="X5264" s="34"/>
      <c r="Y5264" s="34"/>
      <c r="Z5264" s="34"/>
    </row>
    <row r="5265" spans="1:26">
      <c r="A5265" s="69">
        <f t="shared" si="118"/>
        <v>656</v>
      </c>
      <c r="B5265" s="69">
        <f t="shared" si="119"/>
        <v>3</v>
      </c>
      <c r="C5265" s="67"/>
      <c r="D5265" s="70"/>
      <c r="E5265" s="70"/>
      <c r="F5265" s="70"/>
      <c r="G5265" s="42"/>
      <c r="H5265" s="67"/>
      <c r="I5265" s="67"/>
      <c r="J5265" s="67"/>
      <c r="K5265" s="67"/>
      <c r="L5265" s="67"/>
      <c r="M5265" s="67"/>
      <c r="N5265" s="67"/>
      <c r="O5265" s="67"/>
      <c r="P5265" s="67"/>
      <c r="Q5265" s="67"/>
      <c r="R5265" s="34"/>
      <c r="S5265" s="34"/>
      <c r="T5265" s="34"/>
      <c r="U5265" s="34"/>
      <c r="V5265" s="34"/>
      <c r="W5265" s="34"/>
      <c r="X5265" s="34"/>
      <c r="Y5265" s="34"/>
      <c r="Z5265" s="34"/>
    </row>
    <row r="5266" spans="1:26">
      <c r="A5266" s="69">
        <f t="shared" si="118"/>
        <v>656</v>
      </c>
      <c r="B5266" s="69">
        <f t="shared" si="119"/>
        <v>4</v>
      </c>
      <c r="C5266" s="67"/>
      <c r="D5266" s="70"/>
      <c r="E5266" s="70"/>
      <c r="F5266" s="70"/>
      <c r="G5266" s="42"/>
      <c r="H5266" s="67"/>
      <c r="I5266" s="67"/>
      <c r="J5266" s="67"/>
      <c r="K5266" s="67"/>
      <c r="L5266" s="67"/>
      <c r="M5266" s="67"/>
      <c r="N5266" s="67"/>
      <c r="O5266" s="67"/>
      <c r="P5266" s="67"/>
      <c r="Q5266" s="67"/>
      <c r="R5266" s="34"/>
      <c r="S5266" s="34"/>
      <c r="T5266" s="34"/>
      <c r="U5266" s="34"/>
      <c r="V5266" s="34"/>
      <c r="W5266" s="34"/>
      <c r="X5266" s="34"/>
      <c r="Y5266" s="34"/>
      <c r="Z5266" s="34"/>
    </row>
    <row r="5267" spans="1:26">
      <c r="A5267" s="69">
        <f t="shared" si="118"/>
        <v>656</v>
      </c>
      <c r="B5267" s="69">
        <f t="shared" si="119"/>
        <v>5</v>
      </c>
      <c r="C5267" s="67"/>
      <c r="D5267" s="70"/>
      <c r="E5267" s="70"/>
      <c r="F5267" s="70"/>
      <c r="G5267" s="42"/>
      <c r="H5267" s="67"/>
      <c r="I5267" s="67"/>
      <c r="J5267" s="67"/>
      <c r="K5267" s="67"/>
      <c r="L5267" s="67"/>
      <c r="M5267" s="67"/>
      <c r="N5267" s="67"/>
      <c r="O5267" s="67"/>
      <c r="P5267" s="67"/>
      <c r="Q5267" s="67"/>
      <c r="R5267" s="34"/>
      <c r="S5267" s="34"/>
      <c r="T5267" s="34"/>
      <c r="U5267" s="34"/>
      <c r="V5267" s="34"/>
      <c r="W5267" s="34"/>
      <c r="X5267" s="34"/>
      <c r="Y5267" s="34"/>
      <c r="Z5267" s="34"/>
    </row>
    <row r="5268" spans="1:26">
      <c r="A5268" s="69">
        <f t="shared" si="118"/>
        <v>656</v>
      </c>
      <c r="B5268" s="69">
        <f t="shared" si="119"/>
        <v>6</v>
      </c>
      <c r="C5268" s="67"/>
      <c r="D5268" s="70"/>
      <c r="E5268" s="70"/>
      <c r="F5268" s="70"/>
      <c r="G5268" s="42"/>
      <c r="H5268" s="67"/>
      <c r="I5268" s="67"/>
      <c r="J5268" s="67"/>
      <c r="K5268" s="67"/>
      <c r="L5268" s="67"/>
      <c r="M5268" s="67"/>
      <c r="N5268" s="67"/>
      <c r="O5268" s="67"/>
      <c r="P5268" s="67"/>
      <c r="Q5268" s="67"/>
      <c r="R5268" s="34"/>
      <c r="S5268" s="34"/>
      <c r="T5268" s="34"/>
      <c r="U5268" s="34"/>
      <c r="V5268" s="34"/>
      <c r="W5268" s="34"/>
      <c r="X5268" s="34"/>
      <c r="Y5268" s="34"/>
      <c r="Z5268" s="34"/>
    </row>
    <row r="5269" spans="1:26">
      <c r="A5269" s="69">
        <f t="shared" si="118"/>
        <v>656</v>
      </c>
      <c r="B5269" s="69">
        <f t="shared" si="119"/>
        <v>7</v>
      </c>
      <c r="C5269" s="67"/>
      <c r="D5269" s="70"/>
      <c r="E5269" s="70"/>
      <c r="F5269" s="70"/>
      <c r="G5269" s="42"/>
      <c r="H5269" s="67"/>
      <c r="I5269" s="67"/>
      <c r="J5269" s="67"/>
      <c r="K5269" s="67"/>
      <c r="L5269" s="67"/>
      <c r="M5269" s="67"/>
      <c r="N5269" s="67"/>
      <c r="O5269" s="67"/>
      <c r="P5269" s="67"/>
      <c r="Q5269" s="67"/>
      <c r="R5269" s="34"/>
      <c r="S5269" s="34"/>
      <c r="T5269" s="34"/>
      <c r="U5269" s="34"/>
      <c r="V5269" s="34"/>
      <c r="W5269" s="34"/>
      <c r="X5269" s="34"/>
      <c r="Y5269" s="34"/>
      <c r="Z5269" s="34"/>
    </row>
    <row r="5270" spans="1:26">
      <c r="A5270" s="69">
        <f t="shared" si="118"/>
        <v>656</v>
      </c>
      <c r="B5270" s="69">
        <f t="shared" si="119"/>
        <v>8</v>
      </c>
      <c r="C5270" s="67"/>
      <c r="D5270" s="70"/>
      <c r="E5270" s="70"/>
      <c r="F5270" s="70"/>
      <c r="G5270" s="42"/>
      <c r="H5270" s="67"/>
      <c r="I5270" s="67"/>
      <c r="J5270" s="67"/>
      <c r="K5270" s="67"/>
      <c r="L5270" s="67"/>
      <c r="M5270" s="67"/>
      <c r="N5270" s="67"/>
      <c r="O5270" s="67"/>
      <c r="P5270" s="67"/>
      <c r="Q5270" s="67"/>
      <c r="R5270" s="34"/>
      <c r="S5270" s="34"/>
      <c r="T5270" s="34"/>
      <c r="U5270" s="34"/>
      <c r="V5270" s="34"/>
      <c r="W5270" s="34"/>
      <c r="X5270" s="34"/>
      <c r="Y5270" s="34"/>
      <c r="Z5270" s="34"/>
    </row>
    <row r="5271" spans="1:26">
      <c r="A5271" s="69">
        <f t="shared" si="118"/>
        <v>657</v>
      </c>
      <c r="B5271" s="69">
        <f t="shared" si="119"/>
        <v>1</v>
      </c>
      <c r="C5271" s="67"/>
      <c r="D5271" s="70"/>
      <c r="E5271" s="70"/>
      <c r="F5271" s="70"/>
      <c r="G5271" s="42"/>
      <c r="H5271" s="67"/>
      <c r="I5271" s="67"/>
      <c r="J5271" s="67"/>
      <c r="K5271" s="67"/>
      <c r="L5271" s="67"/>
      <c r="M5271" s="67"/>
      <c r="N5271" s="67"/>
      <c r="O5271" s="67"/>
      <c r="P5271" s="67"/>
      <c r="Q5271" s="67"/>
      <c r="R5271" s="34"/>
      <c r="S5271" s="34"/>
      <c r="T5271" s="34"/>
      <c r="U5271" s="34"/>
      <c r="V5271" s="34"/>
      <c r="W5271" s="34"/>
      <c r="X5271" s="34"/>
      <c r="Y5271" s="34"/>
      <c r="Z5271" s="34"/>
    </row>
    <row r="5272" spans="1:26">
      <c r="A5272" s="69">
        <f t="shared" si="118"/>
        <v>657</v>
      </c>
      <c r="B5272" s="69">
        <f t="shared" si="119"/>
        <v>2</v>
      </c>
      <c r="C5272" s="67"/>
      <c r="D5272" s="70"/>
      <c r="E5272" s="70"/>
      <c r="F5272" s="70"/>
      <c r="G5272" s="42"/>
      <c r="H5272" s="67"/>
      <c r="I5272" s="67"/>
      <c r="J5272" s="67"/>
      <c r="K5272" s="67"/>
      <c r="L5272" s="67"/>
      <c r="M5272" s="67"/>
      <c r="N5272" s="67"/>
      <c r="O5272" s="67"/>
      <c r="P5272" s="67"/>
      <c r="Q5272" s="67"/>
      <c r="R5272" s="34"/>
      <c r="S5272" s="34"/>
      <c r="T5272" s="34"/>
      <c r="U5272" s="34"/>
      <c r="V5272" s="34"/>
      <c r="W5272" s="34"/>
      <c r="X5272" s="34"/>
      <c r="Y5272" s="34"/>
      <c r="Z5272" s="34"/>
    </row>
    <row r="5273" spans="1:26">
      <c r="A5273" s="69">
        <f t="shared" si="118"/>
        <v>657</v>
      </c>
      <c r="B5273" s="69">
        <f t="shared" si="119"/>
        <v>3</v>
      </c>
      <c r="C5273" s="67"/>
      <c r="D5273" s="70"/>
      <c r="E5273" s="70"/>
      <c r="F5273" s="70"/>
      <c r="G5273" s="42"/>
      <c r="H5273" s="67"/>
      <c r="I5273" s="67"/>
      <c r="J5273" s="67"/>
      <c r="K5273" s="67"/>
      <c r="L5273" s="67"/>
      <c r="M5273" s="67"/>
      <c r="N5273" s="67"/>
      <c r="O5273" s="67"/>
      <c r="P5273" s="67"/>
      <c r="Q5273" s="67"/>
      <c r="R5273" s="34"/>
      <c r="S5273" s="34"/>
      <c r="T5273" s="34"/>
      <c r="U5273" s="34"/>
      <c r="V5273" s="34"/>
      <c r="W5273" s="34"/>
      <c r="X5273" s="34"/>
      <c r="Y5273" s="34"/>
      <c r="Z5273" s="34"/>
    </row>
    <row r="5274" spans="1:26">
      <c r="A5274" s="69">
        <f t="shared" si="118"/>
        <v>657</v>
      </c>
      <c r="B5274" s="69">
        <f t="shared" si="119"/>
        <v>4</v>
      </c>
      <c r="C5274" s="67"/>
      <c r="D5274" s="70"/>
      <c r="E5274" s="70"/>
      <c r="F5274" s="70"/>
      <c r="G5274" s="42"/>
      <c r="H5274" s="67"/>
      <c r="I5274" s="67"/>
      <c r="J5274" s="67"/>
      <c r="K5274" s="67"/>
      <c r="L5274" s="67"/>
      <c r="M5274" s="67"/>
      <c r="N5274" s="67"/>
      <c r="O5274" s="67"/>
      <c r="P5274" s="67"/>
      <c r="Q5274" s="67"/>
      <c r="R5274" s="34"/>
      <c r="S5274" s="34"/>
      <c r="T5274" s="34"/>
      <c r="U5274" s="34"/>
      <c r="V5274" s="34"/>
      <c r="W5274" s="34"/>
      <c r="X5274" s="34"/>
      <c r="Y5274" s="34"/>
      <c r="Z5274" s="34"/>
    </row>
    <row r="5275" spans="1:26">
      <c r="A5275" s="69">
        <f t="shared" si="118"/>
        <v>657</v>
      </c>
      <c r="B5275" s="69">
        <f t="shared" si="119"/>
        <v>5</v>
      </c>
      <c r="C5275" s="67"/>
      <c r="D5275" s="70"/>
      <c r="E5275" s="70"/>
      <c r="F5275" s="70"/>
      <c r="G5275" s="42"/>
      <c r="H5275" s="67"/>
      <c r="I5275" s="67"/>
      <c r="J5275" s="67"/>
      <c r="K5275" s="67"/>
      <c r="L5275" s="67"/>
      <c r="M5275" s="67"/>
      <c r="N5275" s="67"/>
      <c r="O5275" s="67"/>
      <c r="P5275" s="67"/>
      <c r="Q5275" s="67"/>
      <c r="R5275" s="34"/>
      <c r="S5275" s="34"/>
      <c r="T5275" s="34"/>
      <c r="U5275" s="34"/>
      <c r="V5275" s="34"/>
      <c r="W5275" s="34"/>
      <c r="X5275" s="34"/>
      <c r="Y5275" s="34"/>
      <c r="Z5275" s="34"/>
    </row>
    <row r="5276" spans="1:26">
      <c r="A5276" s="69">
        <f t="shared" si="118"/>
        <v>657</v>
      </c>
      <c r="B5276" s="69">
        <f t="shared" si="119"/>
        <v>6</v>
      </c>
      <c r="C5276" s="67"/>
      <c r="D5276" s="70"/>
      <c r="E5276" s="70"/>
      <c r="F5276" s="70"/>
      <c r="G5276" s="42"/>
      <c r="H5276" s="67"/>
      <c r="I5276" s="67"/>
      <c r="J5276" s="67"/>
      <c r="K5276" s="67"/>
      <c r="L5276" s="67"/>
      <c r="M5276" s="67"/>
      <c r="N5276" s="67"/>
      <c r="O5276" s="67"/>
      <c r="P5276" s="67"/>
      <c r="Q5276" s="67"/>
      <c r="R5276" s="34"/>
      <c r="S5276" s="34"/>
      <c r="T5276" s="34"/>
      <c r="U5276" s="34"/>
      <c r="V5276" s="34"/>
      <c r="W5276" s="34"/>
      <c r="X5276" s="34"/>
      <c r="Y5276" s="34"/>
      <c r="Z5276" s="34"/>
    </row>
    <row r="5277" spans="1:26">
      <c r="A5277" s="69">
        <f t="shared" si="118"/>
        <v>657</v>
      </c>
      <c r="B5277" s="69">
        <f t="shared" si="119"/>
        <v>7</v>
      </c>
      <c r="C5277" s="67"/>
      <c r="D5277" s="70"/>
      <c r="E5277" s="70"/>
      <c r="F5277" s="70"/>
      <c r="G5277" s="42"/>
      <c r="H5277" s="67"/>
      <c r="I5277" s="67"/>
      <c r="J5277" s="67"/>
      <c r="K5277" s="67"/>
      <c r="L5277" s="67"/>
      <c r="M5277" s="67"/>
      <c r="N5277" s="67"/>
      <c r="O5277" s="67"/>
      <c r="P5277" s="67"/>
      <c r="Q5277" s="67"/>
      <c r="R5277" s="34"/>
      <c r="S5277" s="34"/>
      <c r="T5277" s="34"/>
      <c r="U5277" s="34"/>
      <c r="V5277" s="34"/>
      <c r="W5277" s="34"/>
      <c r="X5277" s="34"/>
      <c r="Y5277" s="34"/>
      <c r="Z5277" s="34"/>
    </row>
    <row r="5278" spans="1:26">
      <c r="A5278" s="69">
        <f t="shared" si="118"/>
        <v>657</v>
      </c>
      <c r="B5278" s="69">
        <f t="shared" si="119"/>
        <v>8</v>
      </c>
      <c r="C5278" s="67"/>
      <c r="D5278" s="70"/>
      <c r="E5278" s="70"/>
      <c r="F5278" s="70"/>
      <c r="G5278" s="42"/>
      <c r="H5278" s="67"/>
      <c r="I5278" s="67"/>
      <c r="J5278" s="67"/>
      <c r="K5278" s="67"/>
      <c r="L5278" s="67"/>
      <c r="M5278" s="67"/>
      <c r="N5278" s="67"/>
      <c r="O5278" s="67"/>
      <c r="P5278" s="67"/>
      <c r="Q5278" s="67"/>
      <c r="R5278" s="34"/>
      <c r="S5278" s="34"/>
      <c r="T5278" s="34"/>
      <c r="U5278" s="34"/>
      <c r="V5278" s="34"/>
      <c r="W5278" s="34"/>
      <c r="X5278" s="34"/>
      <c r="Y5278" s="34"/>
      <c r="Z5278" s="34"/>
    </row>
    <row r="5279" spans="1:26">
      <c r="A5279" s="69">
        <f t="shared" si="118"/>
        <v>658</v>
      </c>
      <c r="B5279" s="69">
        <f t="shared" si="119"/>
        <v>1</v>
      </c>
      <c r="C5279" s="67"/>
      <c r="D5279" s="70"/>
      <c r="E5279" s="70"/>
      <c r="F5279" s="70"/>
      <c r="G5279" s="42"/>
      <c r="H5279" s="67"/>
      <c r="I5279" s="67"/>
      <c r="J5279" s="67"/>
      <c r="K5279" s="67"/>
      <c r="L5279" s="67"/>
      <c r="M5279" s="67"/>
      <c r="N5279" s="67"/>
      <c r="O5279" s="67"/>
      <c r="P5279" s="67"/>
      <c r="Q5279" s="67"/>
      <c r="R5279" s="34"/>
      <c r="S5279" s="34"/>
      <c r="T5279" s="34"/>
      <c r="U5279" s="34"/>
      <c r="V5279" s="34"/>
      <c r="W5279" s="34"/>
      <c r="X5279" s="34"/>
      <c r="Y5279" s="34"/>
      <c r="Z5279" s="34"/>
    </row>
    <row r="5280" spans="1:26">
      <c r="A5280" s="69">
        <f t="shared" si="118"/>
        <v>658</v>
      </c>
      <c r="B5280" s="69">
        <f t="shared" si="119"/>
        <v>2</v>
      </c>
      <c r="C5280" s="67"/>
      <c r="D5280" s="70"/>
      <c r="E5280" s="70"/>
      <c r="F5280" s="70"/>
      <c r="G5280" s="42"/>
      <c r="H5280" s="67"/>
      <c r="I5280" s="67"/>
      <c r="J5280" s="67"/>
      <c r="K5280" s="67"/>
      <c r="L5280" s="67"/>
      <c r="M5280" s="67"/>
      <c r="N5280" s="67"/>
      <c r="O5280" s="67"/>
      <c r="P5280" s="67"/>
      <c r="Q5280" s="67"/>
      <c r="R5280" s="34"/>
      <c r="S5280" s="34"/>
      <c r="T5280" s="34"/>
      <c r="U5280" s="34"/>
      <c r="V5280" s="34"/>
      <c r="W5280" s="34"/>
      <c r="X5280" s="34"/>
      <c r="Y5280" s="34"/>
      <c r="Z5280" s="34"/>
    </row>
    <row r="5281" spans="1:26">
      <c r="A5281" s="69">
        <f t="shared" si="118"/>
        <v>658</v>
      </c>
      <c r="B5281" s="69">
        <f t="shared" si="119"/>
        <v>3</v>
      </c>
      <c r="C5281" s="67"/>
      <c r="D5281" s="70"/>
      <c r="E5281" s="70"/>
      <c r="F5281" s="70"/>
      <c r="G5281" s="42"/>
      <c r="H5281" s="67"/>
      <c r="I5281" s="67"/>
      <c r="J5281" s="67"/>
      <c r="K5281" s="67"/>
      <c r="L5281" s="67"/>
      <c r="M5281" s="67"/>
      <c r="N5281" s="67"/>
      <c r="O5281" s="67"/>
      <c r="P5281" s="67"/>
      <c r="Q5281" s="67"/>
      <c r="R5281" s="34"/>
      <c r="S5281" s="34"/>
      <c r="T5281" s="34"/>
      <c r="U5281" s="34"/>
      <c r="V5281" s="34"/>
      <c r="W5281" s="34"/>
      <c r="X5281" s="34"/>
      <c r="Y5281" s="34"/>
      <c r="Z5281" s="34"/>
    </row>
    <row r="5282" spans="1:26">
      <c r="A5282" s="69">
        <f t="shared" si="118"/>
        <v>658</v>
      </c>
      <c r="B5282" s="69">
        <f t="shared" si="119"/>
        <v>4</v>
      </c>
      <c r="C5282" s="67"/>
      <c r="D5282" s="70"/>
      <c r="E5282" s="70"/>
      <c r="F5282" s="70"/>
      <c r="G5282" s="42"/>
      <c r="H5282" s="67"/>
      <c r="I5282" s="67"/>
      <c r="J5282" s="67"/>
      <c r="K5282" s="67"/>
      <c r="L5282" s="67"/>
      <c r="M5282" s="67"/>
      <c r="N5282" s="67"/>
      <c r="O5282" s="67"/>
      <c r="P5282" s="67"/>
      <c r="Q5282" s="67"/>
      <c r="R5282" s="34"/>
      <c r="S5282" s="34"/>
      <c r="T5282" s="34"/>
      <c r="U5282" s="34"/>
      <c r="V5282" s="34"/>
      <c r="W5282" s="34"/>
      <c r="X5282" s="34"/>
      <c r="Y5282" s="34"/>
      <c r="Z5282" s="34"/>
    </row>
    <row r="5283" spans="1:26">
      <c r="A5283" s="69">
        <f t="shared" si="118"/>
        <v>658</v>
      </c>
      <c r="B5283" s="69">
        <f t="shared" si="119"/>
        <v>5</v>
      </c>
      <c r="C5283" s="67"/>
      <c r="D5283" s="70"/>
      <c r="E5283" s="70"/>
      <c r="F5283" s="70"/>
      <c r="G5283" s="42"/>
      <c r="H5283" s="67"/>
      <c r="I5283" s="67"/>
      <c r="J5283" s="67"/>
      <c r="K5283" s="67"/>
      <c r="L5283" s="67"/>
      <c r="M5283" s="67"/>
      <c r="N5283" s="67"/>
      <c r="O5283" s="67"/>
      <c r="P5283" s="67"/>
      <c r="Q5283" s="67"/>
      <c r="R5283" s="34"/>
      <c r="S5283" s="34"/>
      <c r="T5283" s="34"/>
      <c r="U5283" s="34"/>
      <c r="V5283" s="34"/>
      <c r="W5283" s="34"/>
      <c r="X5283" s="34"/>
      <c r="Y5283" s="34"/>
      <c r="Z5283" s="34"/>
    </row>
    <row r="5284" spans="1:26">
      <c r="A5284" s="69">
        <f t="shared" si="118"/>
        <v>658</v>
      </c>
      <c r="B5284" s="69">
        <f t="shared" si="119"/>
        <v>6</v>
      </c>
      <c r="C5284" s="67"/>
      <c r="D5284" s="70"/>
      <c r="E5284" s="70"/>
      <c r="F5284" s="70"/>
      <c r="G5284" s="42"/>
      <c r="H5284" s="67"/>
      <c r="I5284" s="67"/>
      <c r="J5284" s="67"/>
      <c r="K5284" s="67"/>
      <c r="L5284" s="67"/>
      <c r="M5284" s="67"/>
      <c r="N5284" s="67"/>
      <c r="O5284" s="67"/>
      <c r="P5284" s="67"/>
      <c r="Q5284" s="67"/>
      <c r="R5284" s="34"/>
      <c r="S5284" s="34"/>
      <c r="T5284" s="34"/>
      <c r="U5284" s="34"/>
      <c r="V5284" s="34"/>
      <c r="W5284" s="34"/>
      <c r="X5284" s="34"/>
      <c r="Y5284" s="34"/>
      <c r="Z5284" s="34"/>
    </row>
    <row r="5285" spans="1:26">
      <c r="A5285" s="69">
        <f t="shared" si="118"/>
        <v>658</v>
      </c>
      <c r="B5285" s="69">
        <f t="shared" si="119"/>
        <v>7</v>
      </c>
      <c r="C5285" s="67"/>
      <c r="D5285" s="70"/>
      <c r="E5285" s="70"/>
      <c r="F5285" s="70"/>
      <c r="G5285" s="42"/>
      <c r="H5285" s="67"/>
      <c r="I5285" s="67"/>
      <c r="J5285" s="67"/>
      <c r="K5285" s="67"/>
      <c r="L5285" s="67"/>
      <c r="M5285" s="67"/>
      <c r="N5285" s="67"/>
      <c r="O5285" s="67"/>
      <c r="P5285" s="67"/>
      <c r="Q5285" s="67"/>
      <c r="R5285" s="34"/>
      <c r="S5285" s="34"/>
      <c r="T5285" s="34"/>
      <c r="U5285" s="34"/>
      <c r="V5285" s="34"/>
      <c r="W5285" s="34"/>
      <c r="X5285" s="34"/>
      <c r="Y5285" s="34"/>
      <c r="Z5285" s="34"/>
    </row>
    <row r="5286" spans="1:26">
      <c r="A5286" s="69">
        <f t="shared" si="118"/>
        <v>658</v>
      </c>
      <c r="B5286" s="69">
        <f t="shared" si="119"/>
        <v>8</v>
      </c>
      <c r="C5286" s="67"/>
      <c r="D5286" s="70"/>
      <c r="E5286" s="70"/>
      <c r="F5286" s="70"/>
      <c r="G5286" s="42"/>
      <c r="H5286" s="67"/>
      <c r="I5286" s="67"/>
      <c r="J5286" s="67"/>
      <c r="K5286" s="67"/>
      <c r="L5286" s="67"/>
      <c r="M5286" s="67"/>
      <c r="N5286" s="67"/>
      <c r="O5286" s="67"/>
      <c r="P5286" s="67"/>
      <c r="Q5286" s="67"/>
      <c r="R5286" s="34"/>
      <c r="S5286" s="34"/>
      <c r="T5286" s="34"/>
      <c r="U5286" s="34"/>
      <c r="V5286" s="34"/>
      <c r="W5286" s="34"/>
      <c r="X5286" s="34"/>
      <c r="Y5286" s="34"/>
      <c r="Z5286" s="34"/>
    </row>
    <row r="5287" spans="1:26">
      <c r="A5287" s="69">
        <f t="shared" si="118"/>
        <v>659</v>
      </c>
      <c r="B5287" s="69">
        <f t="shared" si="119"/>
        <v>1</v>
      </c>
      <c r="C5287" s="67"/>
      <c r="D5287" s="70"/>
      <c r="E5287" s="70"/>
      <c r="F5287" s="70"/>
      <c r="G5287" s="42"/>
      <c r="H5287" s="67"/>
      <c r="I5287" s="67"/>
      <c r="J5287" s="67"/>
      <c r="K5287" s="67"/>
      <c r="L5287" s="67"/>
      <c r="M5287" s="67"/>
      <c r="N5287" s="67"/>
      <c r="O5287" s="67"/>
      <c r="P5287" s="67"/>
      <c r="Q5287" s="67"/>
      <c r="R5287" s="34"/>
      <c r="S5287" s="34"/>
      <c r="T5287" s="34"/>
      <c r="U5287" s="34"/>
      <c r="V5287" s="34"/>
      <c r="W5287" s="34"/>
      <c r="X5287" s="34"/>
      <c r="Y5287" s="34"/>
      <c r="Z5287" s="34"/>
    </row>
    <row r="5288" spans="1:26">
      <c r="A5288" s="69">
        <f t="shared" si="118"/>
        <v>659</v>
      </c>
      <c r="B5288" s="69">
        <f t="shared" si="119"/>
        <v>2</v>
      </c>
      <c r="C5288" s="67"/>
      <c r="D5288" s="70"/>
      <c r="E5288" s="70"/>
      <c r="F5288" s="70"/>
      <c r="G5288" s="42"/>
      <c r="H5288" s="67"/>
      <c r="I5288" s="67"/>
      <c r="J5288" s="67"/>
      <c r="K5288" s="67"/>
      <c r="L5288" s="67"/>
      <c r="M5288" s="67"/>
      <c r="N5288" s="67"/>
      <c r="O5288" s="67"/>
      <c r="P5288" s="67"/>
      <c r="Q5288" s="67"/>
      <c r="R5288" s="34"/>
      <c r="S5288" s="34"/>
      <c r="T5288" s="34"/>
      <c r="U5288" s="34"/>
      <c r="V5288" s="34"/>
      <c r="W5288" s="34"/>
      <c r="X5288" s="34"/>
      <c r="Y5288" s="34"/>
      <c r="Z5288" s="34"/>
    </row>
    <row r="5289" spans="1:26">
      <c r="A5289" s="69">
        <f t="shared" si="118"/>
        <v>659</v>
      </c>
      <c r="B5289" s="69">
        <f t="shared" si="119"/>
        <v>3</v>
      </c>
      <c r="C5289" s="67"/>
      <c r="D5289" s="70"/>
      <c r="E5289" s="70"/>
      <c r="F5289" s="70"/>
      <c r="G5289" s="42"/>
      <c r="H5289" s="67"/>
      <c r="I5289" s="67"/>
      <c r="J5289" s="67"/>
      <c r="K5289" s="67"/>
      <c r="L5289" s="67"/>
      <c r="M5289" s="67"/>
      <c r="N5289" s="67"/>
      <c r="O5289" s="67"/>
      <c r="P5289" s="67"/>
      <c r="Q5289" s="67"/>
      <c r="R5289" s="34"/>
      <c r="S5289" s="34"/>
      <c r="T5289" s="34"/>
      <c r="U5289" s="34"/>
      <c r="V5289" s="34"/>
      <c r="W5289" s="34"/>
      <c r="X5289" s="34"/>
      <c r="Y5289" s="34"/>
      <c r="Z5289" s="34"/>
    </row>
    <row r="5290" spans="1:26">
      <c r="A5290" s="69">
        <f t="shared" si="118"/>
        <v>659</v>
      </c>
      <c r="B5290" s="69">
        <f t="shared" si="119"/>
        <v>4</v>
      </c>
      <c r="C5290" s="67"/>
      <c r="D5290" s="70"/>
      <c r="E5290" s="70"/>
      <c r="F5290" s="70"/>
      <c r="G5290" s="42"/>
      <c r="H5290" s="67"/>
      <c r="I5290" s="67"/>
      <c r="J5290" s="67"/>
      <c r="K5290" s="67"/>
      <c r="L5290" s="67"/>
      <c r="M5290" s="67"/>
      <c r="N5290" s="67"/>
      <c r="O5290" s="67"/>
      <c r="P5290" s="67"/>
      <c r="Q5290" s="67"/>
      <c r="R5290" s="34"/>
      <c r="S5290" s="34"/>
      <c r="T5290" s="34"/>
      <c r="U5290" s="34"/>
      <c r="V5290" s="34"/>
      <c r="W5290" s="34"/>
      <c r="X5290" s="34"/>
      <c r="Y5290" s="34"/>
      <c r="Z5290" s="34"/>
    </row>
    <row r="5291" spans="1:26">
      <c r="A5291" s="69">
        <f t="shared" si="118"/>
        <v>659</v>
      </c>
      <c r="B5291" s="69">
        <f t="shared" si="119"/>
        <v>5</v>
      </c>
      <c r="C5291" s="67"/>
      <c r="D5291" s="70"/>
      <c r="E5291" s="70"/>
      <c r="F5291" s="70"/>
      <c r="G5291" s="42"/>
      <c r="H5291" s="67"/>
      <c r="I5291" s="67"/>
      <c r="J5291" s="67"/>
      <c r="K5291" s="67"/>
      <c r="L5291" s="67"/>
      <c r="M5291" s="67"/>
      <c r="N5291" s="67"/>
      <c r="O5291" s="67"/>
      <c r="P5291" s="67"/>
      <c r="Q5291" s="67"/>
      <c r="R5291" s="34"/>
      <c r="S5291" s="34"/>
      <c r="T5291" s="34"/>
      <c r="U5291" s="34"/>
      <c r="V5291" s="34"/>
      <c r="W5291" s="34"/>
      <c r="X5291" s="34"/>
      <c r="Y5291" s="34"/>
      <c r="Z5291" s="34"/>
    </row>
    <row r="5292" spans="1:26">
      <c r="A5292" s="69">
        <f t="shared" si="118"/>
        <v>659</v>
      </c>
      <c r="B5292" s="69">
        <f t="shared" si="119"/>
        <v>6</v>
      </c>
      <c r="C5292" s="67"/>
      <c r="D5292" s="70"/>
      <c r="E5292" s="70"/>
      <c r="F5292" s="70"/>
      <c r="G5292" s="42"/>
      <c r="H5292" s="67"/>
      <c r="I5292" s="67"/>
      <c r="J5292" s="67"/>
      <c r="K5292" s="67"/>
      <c r="L5292" s="67"/>
      <c r="M5292" s="67"/>
      <c r="N5292" s="67"/>
      <c r="O5292" s="67"/>
      <c r="P5292" s="67"/>
      <c r="Q5292" s="67"/>
      <c r="R5292" s="34"/>
      <c r="S5292" s="34"/>
      <c r="T5292" s="34"/>
      <c r="U5292" s="34"/>
      <c r="V5292" s="34"/>
      <c r="W5292" s="34"/>
      <c r="X5292" s="34"/>
      <c r="Y5292" s="34"/>
      <c r="Z5292" s="34"/>
    </row>
    <row r="5293" spans="1:26">
      <c r="A5293" s="69">
        <f t="shared" si="118"/>
        <v>659</v>
      </c>
      <c r="B5293" s="69">
        <f t="shared" si="119"/>
        <v>7</v>
      </c>
      <c r="C5293" s="67"/>
      <c r="D5293" s="70"/>
      <c r="E5293" s="70"/>
      <c r="F5293" s="70"/>
      <c r="G5293" s="42"/>
      <c r="H5293" s="67"/>
      <c r="I5293" s="67"/>
      <c r="J5293" s="67"/>
      <c r="K5293" s="67"/>
      <c r="L5293" s="67"/>
      <c r="M5293" s="67"/>
      <c r="N5293" s="67"/>
      <c r="O5293" s="67"/>
      <c r="P5293" s="67"/>
      <c r="Q5293" s="67"/>
      <c r="R5293" s="34"/>
      <c r="S5293" s="34"/>
      <c r="T5293" s="34"/>
      <c r="U5293" s="34"/>
      <c r="V5293" s="34"/>
      <c r="W5293" s="34"/>
      <c r="X5293" s="34"/>
      <c r="Y5293" s="34"/>
      <c r="Z5293" s="34"/>
    </row>
    <row r="5294" spans="1:26">
      <c r="A5294" s="69">
        <f t="shared" si="118"/>
        <v>659</v>
      </c>
      <c r="B5294" s="69">
        <f t="shared" si="119"/>
        <v>8</v>
      </c>
      <c r="C5294" s="67"/>
      <c r="D5294" s="70"/>
      <c r="E5294" s="70"/>
      <c r="F5294" s="70"/>
      <c r="G5294" s="42"/>
      <c r="H5294" s="67"/>
      <c r="I5294" s="67"/>
      <c r="J5294" s="67"/>
      <c r="K5294" s="67"/>
      <c r="L5294" s="67"/>
      <c r="M5294" s="67"/>
      <c r="N5294" s="67"/>
      <c r="O5294" s="67"/>
      <c r="P5294" s="67"/>
      <c r="Q5294" s="67"/>
      <c r="R5294" s="34"/>
      <c r="S5294" s="34"/>
      <c r="T5294" s="34"/>
      <c r="U5294" s="34"/>
      <c r="V5294" s="34"/>
      <c r="W5294" s="34"/>
      <c r="X5294" s="34"/>
      <c r="Y5294" s="34"/>
      <c r="Z5294" s="34"/>
    </row>
    <row r="5295" spans="1:26">
      <c r="A5295" s="69">
        <f t="shared" si="118"/>
        <v>660</v>
      </c>
      <c r="B5295" s="69">
        <f t="shared" si="119"/>
        <v>1</v>
      </c>
      <c r="C5295" s="67"/>
      <c r="D5295" s="70"/>
      <c r="E5295" s="70"/>
      <c r="F5295" s="70"/>
      <c r="G5295" s="42"/>
      <c r="H5295" s="67"/>
      <c r="I5295" s="67"/>
      <c r="J5295" s="67"/>
      <c r="K5295" s="67"/>
      <c r="L5295" s="67"/>
      <c r="M5295" s="67"/>
      <c r="N5295" s="67"/>
      <c r="O5295" s="67"/>
      <c r="P5295" s="67"/>
      <c r="Q5295" s="67"/>
      <c r="R5295" s="34"/>
      <c r="S5295" s="34"/>
      <c r="T5295" s="34"/>
      <c r="U5295" s="34"/>
      <c r="V5295" s="34"/>
      <c r="W5295" s="34"/>
      <c r="X5295" s="34"/>
      <c r="Y5295" s="34"/>
      <c r="Z5295" s="34"/>
    </row>
    <row r="5296" spans="1:26">
      <c r="A5296" s="69">
        <f t="shared" si="118"/>
        <v>660</v>
      </c>
      <c r="B5296" s="69">
        <f t="shared" si="119"/>
        <v>2</v>
      </c>
      <c r="C5296" s="67"/>
      <c r="D5296" s="70"/>
      <c r="E5296" s="70"/>
      <c r="F5296" s="70"/>
      <c r="G5296" s="42"/>
      <c r="H5296" s="67"/>
      <c r="I5296" s="67"/>
      <c r="J5296" s="67"/>
      <c r="K5296" s="67"/>
      <c r="L5296" s="67"/>
      <c r="M5296" s="67"/>
      <c r="N5296" s="67"/>
      <c r="O5296" s="67"/>
      <c r="P5296" s="67"/>
      <c r="Q5296" s="67"/>
      <c r="R5296" s="34"/>
      <c r="S5296" s="34"/>
      <c r="T5296" s="34"/>
      <c r="U5296" s="34"/>
      <c r="V5296" s="34"/>
      <c r="W5296" s="34"/>
      <c r="X5296" s="34"/>
      <c r="Y5296" s="34"/>
      <c r="Z5296" s="34"/>
    </row>
    <row r="5297" spans="1:26">
      <c r="A5297" s="69">
        <f t="shared" si="118"/>
        <v>660</v>
      </c>
      <c r="B5297" s="69">
        <f t="shared" si="119"/>
        <v>3</v>
      </c>
      <c r="C5297" s="67"/>
      <c r="D5297" s="70"/>
      <c r="E5297" s="70"/>
      <c r="F5297" s="70"/>
      <c r="G5297" s="42"/>
      <c r="H5297" s="67"/>
      <c r="I5297" s="67"/>
      <c r="J5297" s="67"/>
      <c r="K5297" s="67"/>
      <c r="L5297" s="67"/>
      <c r="M5297" s="67"/>
      <c r="N5297" s="67"/>
      <c r="O5297" s="67"/>
      <c r="P5297" s="67"/>
      <c r="Q5297" s="67"/>
      <c r="R5297" s="34"/>
      <c r="S5297" s="34"/>
      <c r="T5297" s="34"/>
      <c r="U5297" s="34"/>
      <c r="V5297" s="34"/>
      <c r="W5297" s="34"/>
      <c r="X5297" s="34"/>
      <c r="Y5297" s="34"/>
      <c r="Z5297" s="34"/>
    </row>
    <row r="5298" spans="1:26">
      <c r="A5298" s="69">
        <f t="shared" si="118"/>
        <v>660</v>
      </c>
      <c r="B5298" s="69">
        <f t="shared" si="119"/>
        <v>4</v>
      </c>
      <c r="C5298" s="67"/>
      <c r="D5298" s="70"/>
      <c r="E5298" s="70"/>
      <c r="F5298" s="70"/>
      <c r="G5298" s="42"/>
      <c r="H5298" s="67"/>
      <c r="I5298" s="67"/>
      <c r="J5298" s="67"/>
      <c r="K5298" s="67"/>
      <c r="L5298" s="67"/>
      <c r="M5298" s="67"/>
      <c r="N5298" s="67"/>
      <c r="O5298" s="67"/>
      <c r="P5298" s="67"/>
      <c r="Q5298" s="67"/>
      <c r="R5298" s="34"/>
      <c r="S5298" s="34"/>
      <c r="T5298" s="34"/>
      <c r="U5298" s="34"/>
      <c r="V5298" s="34"/>
      <c r="W5298" s="34"/>
      <c r="X5298" s="34"/>
      <c r="Y5298" s="34"/>
      <c r="Z5298" s="34"/>
    </row>
    <row r="5299" spans="1:26">
      <c r="A5299" s="69">
        <f t="shared" si="118"/>
        <v>660</v>
      </c>
      <c r="B5299" s="69">
        <f t="shared" si="119"/>
        <v>5</v>
      </c>
      <c r="C5299" s="67"/>
      <c r="D5299" s="70"/>
      <c r="E5299" s="70"/>
      <c r="F5299" s="70"/>
      <c r="G5299" s="42"/>
      <c r="H5299" s="67"/>
      <c r="I5299" s="67"/>
      <c r="J5299" s="67"/>
      <c r="K5299" s="67"/>
      <c r="L5299" s="67"/>
      <c r="M5299" s="67"/>
      <c r="N5299" s="67"/>
      <c r="O5299" s="67"/>
      <c r="P5299" s="67"/>
      <c r="Q5299" s="67"/>
      <c r="R5299" s="34"/>
      <c r="S5299" s="34"/>
      <c r="T5299" s="34"/>
      <c r="U5299" s="34"/>
      <c r="V5299" s="34"/>
      <c r="W5299" s="34"/>
      <c r="X5299" s="34"/>
      <c r="Y5299" s="34"/>
      <c r="Z5299" s="34"/>
    </row>
    <row r="5300" spans="1:26">
      <c r="A5300" s="69">
        <f t="shared" si="118"/>
        <v>660</v>
      </c>
      <c r="B5300" s="69">
        <f t="shared" si="119"/>
        <v>6</v>
      </c>
      <c r="C5300" s="67"/>
      <c r="D5300" s="70"/>
      <c r="E5300" s="70"/>
      <c r="F5300" s="70"/>
      <c r="G5300" s="42"/>
      <c r="H5300" s="67"/>
      <c r="I5300" s="67"/>
      <c r="J5300" s="67"/>
      <c r="K5300" s="67"/>
      <c r="L5300" s="67"/>
      <c r="M5300" s="67"/>
      <c r="N5300" s="67"/>
      <c r="O5300" s="67"/>
      <c r="P5300" s="67"/>
      <c r="Q5300" s="67"/>
      <c r="R5300" s="34"/>
      <c r="S5300" s="34"/>
      <c r="T5300" s="34"/>
      <c r="U5300" s="34"/>
      <c r="V5300" s="34"/>
      <c r="W5300" s="34"/>
      <c r="X5300" s="34"/>
      <c r="Y5300" s="34"/>
      <c r="Z5300" s="34"/>
    </row>
    <row r="5301" spans="1:26">
      <c r="A5301" s="69">
        <f t="shared" si="118"/>
        <v>660</v>
      </c>
      <c r="B5301" s="69">
        <f t="shared" si="119"/>
        <v>7</v>
      </c>
      <c r="C5301" s="67"/>
      <c r="D5301" s="70"/>
      <c r="E5301" s="70"/>
      <c r="F5301" s="70"/>
      <c r="G5301" s="42"/>
      <c r="H5301" s="67"/>
      <c r="I5301" s="67"/>
      <c r="J5301" s="67"/>
      <c r="K5301" s="67"/>
      <c r="L5301" s="67"/>
      <c r="M5301" s="67"/>
      <c r="N5301" s="67"/>
      <c r="O5301" s="67"/>
      <c r="P5301" s="67"/>
      <c r="Q5301" s="67"/>
      <c r="R5301" s="34"/>
      <c r="S5301" s="34"/>
      <c r="T5301" s="34"/>
      <c r="U5301" s="34"/>
      <c r="V5301" s="34"/>
      <c r="W5301" s="34"/>
      <c r="X5301" s="34"/>
      <c r="Y5301" s="34"/>
      <c r="Z5301" s="34"/>
    </row>
    <row r="5302" spans="1:26">
      <c r="A5302" s="69">
        <f t="shared" si="118"/>
        <v>660</v>
      </c>
      <c r="B5302" s="69">
        <f t="shared" si="119"/>
        <v>8</v>
      </c>
      <c r="C5302" s="67"/>
      <c r="D5302" s="70"/>
      <c r="E5302" s="70"/>
      <c r="F5302" s="70"/>
      <c r="G5302" s="42"/>
      <c r="H5302" s="67"/>
      <c r="I5302" s="67"/>
      <c r="J5302" s="67"/>
      <c r="K5302" s="67"/>
      <c r="L5302" s="67"/>
      <c r="M5302" s="67"/>
      <c r="N5302" s="67"/>
      <c r="O5302" s="67"/>
      <c r="P5302" s="67"/>
      <c r="Q5302" s="67"/>
      <c r="R5302" s="34"/>
      <c r="S5302" s="34"/>
      <c r="T5302" s="34"/>
      <c r="U5302" s="34"/>
      <c r="V5302" s="34"/>
      <c r="W5302" s="34"/>
      <c r="X5302" s="34"/>
      <c r="Y5302" s="34"/>
      <c r="Z5302" s="34"/>
    </row>
    <row r="5303" spans="1:26">
      <c r="A5303" s="69">
        <f t="shared" si="118"/>
        <v>661</v>
      </c>
      <c r="B5303" s="69">
        <f t="shared" si="119"/>
        <v>1</v>
      </c>
      <c r="C5303" s="67"/>
      <c r="D5303" s="70"/>
      <c r="E5303" s="70"/>
      <c r="F5303" s="70"/>
      <c r="G5303" s="42"/>
      <c r="H5303" s="67"/>
      <c r="I5303" s="67"/>
      <c r="J5303" s="67"/>
      <c r="K5303" s="67"/>
      <c r="L5303" s="67"/>
      <c r="M5303" s="67"/>
      <c r="N5303" s="67"/>
      <c r="O5303" s="67"/>
      <c r="P5303" s="67"/>
      <c r="Q5303" s="67"/>
      <c r="R5303" s="34"/>
      <c r="S5303" s="34"/>
      <c r="T5303" s="34"/>
      <c r="U5303" s="34"/>
      <c r="V5303" s="34"/>
      <c r="W5303" s="34"/>
      <c r="X5303" s="34"/>
      <c r="Y5303" s="34"/>
      <c r="Z5303" s="34"/>
    </row>
    <row r="5304" spans="1:26">
      <c r="A5304" s="69">
        <f t="shared" si="118"/>
        <v>661</v>
      </c>
      <c r="B5304" s="69">
        <f t="shared" si="119"/>
        <v>2</v>
      </c>
      <c r="C5304" s="67"/>
      <c r="D5304" s="70"/>
      <c r="E5304" s="70"/>
      <c r="F5304" s="70"/>
      <c r="G5304" s="42"/>
      <c r="H5304" s="67"/>
      <c r="I5304" s="67"/>
      <c r="J5304" s="67"/>
      <c r="K5304" s="67"/>
      <c r="L5304" s="67"/>
      <c r="M5304" s="67"/>
      <c r="N5304" s="67"/>
      <c r="O5304" s="67"/>
      <c r="P5304" s="67"/>
      <c r="Q5304" s="67"/>
      <c r="R5304" s="34"/>
      <c r="S5304" s="34"/>
      <c r="T5304" s="34"/>
      <c r="U5304" s="34"/>
      <c r="V5304" s="34"/>
      <c r="W5304" s="34"/>
      <c r="X5304" s="34"/>
      <c r="Y5304" s="34"/>
      <c r="Z5304" s="34"/>
    </row>
    <row r="5305" spans="1:26">
      <c r="A5305" s="69">
        <f t="shared" si="118"/>
        <v>661</v>
      </c>
      <c r="B5305" s="69">
        <f t="shared" si="119"/>
        <v>3</v>
      </c>
      <c r="C5305" s="67"/>
      <c r="D5305" s="70"/>
      <c r="E5305" s="70"/>
      <c r="F5305" s="70"/>
      <c r="G5305" s="42"/>
      <c r="H5305" s="67"/>
      <c r="I5305" s="67"/>
      <c r="J5305" s="67"/>
      <c r="K5305" s="67"/>
      <c r="L5305" s="67"/>
      <c r="M5305" s="67"/>
      <c r="N5305" s="67"/>
      <c r="O5305" s="67"/>
      <c r="P5305" s="67"/>
      <c r="Q5305" s="67"/>
      <c r="R5305" s="34"/>
      <c r="S5305" s="34"/>
      <c r="T5305" s="34"/>
      <c r="U5305" s="34"/>
      <c r="V5305" s="34"/>
      <c r="W5305" s="34"/>
      <c r="X5305" s="34"/>
      <c r="Y5305" s="34"/>
      <c r="Z5305" s="34"/>
    </row>
    <row r="5306" spans="1:26">
      <c r="A5306" s="69">
        <f t="shared" si="118"/>
        <v>661</v>
      </c>
      <c r="B5306" s="69">
        <f t="shared" si="119"/>
        <v>4</v>
      </c>
      <c r="C5306" s="67"/>
      <c r="D5306" s="70"/>
      <c r="E5306" s="70"/>
      <c r="F5306" s="70"/>
      <c r="G5306" s="42"/>
      <c r="H5306" s="67"/>
      <c r="I5306" s="67"/>
      <c r="J5306" s="67"/>
      <c r="K5306" s="67"/>
      <c r="L5306" s="67"/>
      <c r="M5306" s="67"/>
      <c r="N5306" s="67"/>
      <c r="O5306" s="67"/>
      <c r="P5306" s="67"/>
      <c r="Q5306" s="67"/>
      <c r="R5306" s="34"/>
      <c r="S5306" s="34"/>
      <c r="T5306" s="34"/>
      <c r="U5306" s="34"/>
      <c r="V5306" s="34"/>
      <c r="W5306" s="34"/>
      <c r="X5306" s="34"/>
      <c r="Y5306" s="34"/>
      <c r="Z5306" s="34"/>
    </row>
    <row r="5307" spans="1:26">
      <c r="A5307" s="69">
        <f t="shared" si="118"/>
        <v>661</v>
      </c>
      <c r="B5307" s="69">
        <f t="shared" si="119"/>
        <v>5</v>
      </c>
      <c r="C5307" s="67"/>
      <c r="D5307" s="70"/>
      <c r="E5307" s="70"/>
      <c r="F5307" s="70"/>
      <c r="G5307" s="42"/>
      <c r="H5307" s="67"/>
      <c r="I5307" s="67"/>
      <c r="J5307" s="67"/>
      <c r="K5307" s="67"/>
      <c r="L5307" s="67"/>
      <c r="M5307" s="67"/>
      <c r="N5307" s="67"/>
      <c r="O5307" s="67"/>
      <c r="P5307" s="67"/>
      <c r="Q5307" s="67"/>
      <c r="R5307" s="34"/>
      <c r="S5307" s="34"/>
      <c r="T5307" s="34"/>
      <c r="U5307" s="34"/>
      <c r="V5307" s="34"/>
      <c r="W5307" s="34"/>
      <c r="X5307" s="34"/>
      <c r="Y5307" s="34"/>
      <c r="Z5307" s="34"/>
    </row>
    <row r="5308" spans="1:26">
      <c r="A5308" s="69">
        <f t="shared" si="118"/>
        <v>661</v>
      </c>
      <c r="B5308" s="69">
        <f t="shared" si="119"/>
        <v>6</v>
      </c>
      <c r="C5308" s="67"/>
      <c r="D5308" s="70"/>
      <c r="E5308" s="70"/>
      <c r="F5308" s="70"/>
      <c r="G5308" s="42"/>
      <c r="H5308" s="67"/>
      <c r="I5308" s="67"/>
      <c r="J5308" s="67"/>
      <c r="K5308" s="67"/>
      <c r="L5308" s="67"/>
      <c r="M5308" s="67"/>
      <c r="N5308" s="67"/>
      <c r="O5308" s="67"/>
      <c r="P5308" s="67"/>
      <c r="Q5308" s="67"/>
      <c r="R5308" s="34"/>
      <c r="S5308" s="34"/>
      <c r="T5308" s="34"/>
      <c r="U5308" s="34"/>
      <c r="V5308" s="34"/>
      <c r="W5308" s="34"/>
      <c r="X5308" s="34"/>
      <c r="Y5308" s="34"/>
      <c r="Z5308" s="34"/>
    </row>
    <row r="5309" spans="1:26">
      <c r="A5309" s="69">
        <f t="shared" si="118"/>
        <v>661</v>
      </c>
      <c r="B5309" s="69">
        <f t="shared" si="119"/>
        <v>7</v>
      </c>
      <c r="C5309" s="67"/>
      <c r="D5309" s="70"/>
      <c r="E5309" s="70"/>
      <c r="F5309" s="70"/>
      <c r="G5309" s="42"/>
      <c r="H5309" s="67"/>
      <c r="I5309" s="67"/>
      <c r="J5309" s="67"/>
      <c r="K5309" s="67"/>
      <c r="L5309" s="67"/>
      <c r="M5309" s="67"/>
      <c r="N5309" s="67"/>
      <c r="O5309" s="67"/>
      <c r="P5309" s="67"/>
      <c r="Q5309" s="67"/>
      <c r="R5309" s="34"/>
      <c r="S5309" s="34"/>
      <c r="T5309" s="34"/>
      <c r="U5309" s="34"/>
      <c r="V5309" s="34"/>
      <c r="W5309" s="34"/>
      <c r="X5309" s="34"/>
      <c r="Y5309" s="34"/>
      <c r="Z5309" s="34"/>
    </row>
    <row r="5310" spans="1:26">
      <c r="A5310" s="69">
        <f t="shared" si="118"/>
        <v>661</v>
      </c>
      <c r="B5310" s="69">
        <f t="shared" si="119"/>
        <v>8</v>
      </c>
      <c r="C5310" s="67"/>
      <c r="D5310" s="70"/>
      <c r="E5310" s="70"/>
      <c r="F5310" s="70"/>
      <c r="G5310" s="42"/>
      <c r="H5310" s="67"/>
      <c r="I5310" s="67"/>
      <c r="J5310" s="67"/>
      <c r="K5310" s="67"/>
      <c r="L5310" s="67"/>
      <c r="M5310" s="67"/>
      <c r="N5310" s="67"/>
      <c r="O5310" s="67"/>
      <c r="P5310" s="67"/>
      <c r="Q5310" s="67"/>
      <c r="R5310" s="34"/>
      <c r="S5310" s="34"/>
      <c r="T5310" s="34"/>
      <c r="U5310" s="34"/>
      <c r="V5310" s="34"/>
      <c r="W5310" s="34"/>
      <c r="X5310" s="34"/>
      <c r="Y5310" s="34"/>
      <c r="Z5310" s="34"/>
    </row>
    <row r="5311" spans="1:26">
      <c r="A5311" s="69">
        <f t="shared" ref="A5311:A5374" si="120">A5303+1</f>
        <v>662</v>
      </c>
      <c r="B5311" s="69">
        <f t="shared" ref="B5311:B5374" si="121">B5303</f>
        <v>1</v>
      </c>
      <c r="C5311" s="67"/>
      <c r="D5311" s="70"/>
      <c r="E5311" s="70"/>
      <c r="F5311" s="70"/>
      <c r="G5311" s="42"/>
      <c r="H5311" s="67"/>
      <c r="I5311" s="67"/>
      <c r="J5311" s="67"/>
      <c r="K5311" s="67"/>
      <c r="L5311" s="67"/>
      <c r="M5311" s="67"/>
      <c r="N5311" s="67"/>
      <c r="O5311" s="67"/>
      <c r="P5311" s="67"/>
      <c r="Q5311" s="67"/>
      <c r="R5311" s="34"/>
      <c r="S5311" s="34"/>
      <c r="T5311" s="34"/>
      <c r="U5311" s="34"/>
      <c r="V5311" s="34"/>
      <c r="W5311" s="34"/>
      <c r="X5311" s="34"/>
      <c r="Y5311" s="34"/>
      <c r="Z5311" s="34"/>
    </row>
    <row r="5312" spans="1:26">
      <c r="A5312" s="69">
        <f t="shared" si="120"/>
        <v>662</v>
      </c>
      <c r="B5312" s="69">
        <f t="shared" si="121"/>
        <v>2</v>
      </c>
      <c r="C5312" s="67"/>
      <c r="D5312" s="70"/>
      <c r="E5312" s="70"/>
      <c r="F5312" s="70"/>
      <c r="G5312" s="42"/>
      <c r="H5312" s="67"/>
      <c r="I5312" s="67"/>
      <c r="J5312" s="67"/>
      <c r="K5312" s="67"/>
      <c r="L5312" s="67"/>
      <c r="M5312" s="67"/>
      <c r="N5312" s="67"/>
      <c r="O5312" s="67"/>
      <c r="P5312" s="67"/>
      <c r="Q5312" s="67"/>
      <c r="R5312" s="34"/>
      <c r="S5312" s="34"/>
      <c r="T5312" s="34"/>
      <c r="U5312" s="34"/>
      <c r="V5312" s="34"/>
      <c r="W5312" s="34"/>
      <c r="X5312" s="34"/>
      <c r="Y5312" s="34"/>
      <c r="Z5312" s="34"/>
    </row>
    <row r="5313" spans="1:26">
      <c r="A5313" s="69">
        <f t="shared" si="120"/>
        <v>662</v>
      </c>
      <c r="B5313" s="69">
        <f t="shared" si="121"/>
        <v>3</v>
      </c>
      <c r="C5313" s="67"/>
      <c r="D5313" s="70"/>
      <c r="E5313" s="70"/>
      <c r="F5313" s="70"/>
      <c r="G5313" s="42"/>
      <c r="H5313" s="67"/>
      <c r="I5313" s="67"/>
      <c r="J5313" s="67"/>
      <c r="K5313" s="67"/>
      <c r="L5313" s="67"/>
      <c r="M5313" s="67"/>
      <c r="N5313" s="67"/>
      <c r="O5313" s="67"/>
      <c r="P5313" s="67"/>
      <c r="Q5313" s="67"/>
      <c r="R5313" s="34"/>
      <c r="S5313" s="34"/>
      <c r="T5313" s="34"/>
      <c r="U5313" s="34"/>
      <c r="V5313" s="34"/>
      <c r="W5313" s="34"/>
      <c r="X5313" s="34"/>
      <c r="Y5313" s="34"/>
      <c r="Z5313" s="34"/>
    </row>
    <row r="5314" spans="1:26">
      <c r="A5314" s="69">
        <f t="shared" si="120"/>
        <v>662</v>
      </c>
      <c r="B5314" s="69">
        <f t="shared" si="121"/>
        <v>4</v>
      </c>
      <c r="C5314" s="67"/>
      <c r="D5314" s="70"/>
      <c r="E5314" s="70"/>
      <c r="F5314" s="70"/>
      <c r="G5314" s="42"/>
      <c r="H5314" s="67"/>
      <c r="I5314" s="67"/>
      <c r="J5314" s="67"/>
      <c r="K5314" s="67"/>
      <c r="L5314" s="67"/>
      <c r="M5314" s="67"/>
      <c r="N5314" s="67"/>
      <c r="O5314" s="67"/>
      <c r="P5314" s="67"/>
      <c r="Q5314" s="67"/>
      <c r="R5314" s="34"/>
      <c r="S5314" s="34"/>
      <c r="T5314" s="34"/>
      <c r="U5314" s="34"/>
      <c r="V5314" s="34"/>
      <c r="W5314" s="34"/>
      <c r="X5314" s="34"/>
      <c r="Y5314" s="34"/>
      <c r="Z5314" s="34"/>
    </row>
    <row r="5315" spans="1:26">
      <c r="A5315" s="69">
        <f t="shared" si="120"/>
        <v>662</v>
      </c>
      <c r="B5315" s="69">
        <f t="shared" si="121"/>
        <v>5</v>
      </c>
      <c r="C5315" s="67"/>
      <c r="D5315" s="70"/>
      <c r="E5315" s="70"/>
      <c r="F5315" s="70"/>
      <c r="G5315" s="42"/>
      <c r="H5315" s="67"/>
      <c r="I5315" s="67"/>
      <c r="J5315" s="67"/>
      <c r="K5315" s="67"/>
      <c r="L5315" s="67"/>
      <c r="M5315" s="67"/>
      <c r="N5315" s="67"/>
      <c r="O5315" s="67"/>
      <c r="P5315" s="67"/>
      <c r="Q5315" s="67"/>
      <c r="R5315" s="34"/>
      <c r="S5315" s="34"/>
      <c r="T5315" s="34"/>
      <c r="U5315" s="34"/>
      <c r="V5315" s="34"/>
      <c r="W5315" s="34"/>
      <c r="X5315" s="34"/>
      <c r="Y5315" s="34"/>
      <c r="Z5315" s="34"/>
    </row>
    <row r="5316" spans="1:26">
      <c r="A5316" s="69">
        <f t="shared" si="120"/>
        <v>662</v>
      </c>
      <c r="B5316" s="69">
        <f t="shared" si="121"/>
        <v>6</v>
      </c>
      <c r="C5316" s="67"/>
      <c r="D5316" s="70"/>
      <c r="E5316" s="70"/>
      <c r="F5316" s="70"/>
      <c r="G5316" s="42"/>
      <c r="H5316" s="67"/>
      <c r="I5316" s="67"/>
      <c r="J5316" s="67"/>
      <c r="K5316" s="67"/>
      <c r="L5316" s="67"/>
      <c r="M5316" s="67"/>
      <c r="N5316" s="67"/>
      <c r="O5316" s="67"/>
      <c r="P5316" s="67"/>
      <c r="Q5316" s="67"/>
      <c r="R5316" s="34"/>
      <c r="S5316" s="34"/>
      <c r="T5316" s="34"/>
      <c r="U5316" s="34"/>
      <c r="V5316" s="34"/>
      <c r="W5316" s="34"/>
      <c r="X5316" s="34"/>
      <c r="Y5316" s="34"/>
      <c r="Z5316" s="34"/>
    </row>
    <row r="5317" spans="1:26">
      <c r="A5317" s="69">
        <f t="shared" si="120"/>
        <v>662</v>
      </c>
      <c r="B5317" s="69">
        <f t="shared" si="121"/>
        <v>7</v>
      </c>
      <c r="C5317" s="67"/>
      <c r="D5317" s="70"/>
      <c r="E5317" s="70"/>
      <c r="F5317" s="70"/>
      <c r="G5317" s="42"/>
      <c r="H5317" s="67"/>
      <c r="I5317" s="67"/>
      <c r="J5317" s="67"/>
      <c r="K5317" s="67"/>
      <c r="L5317" s="67"/>
      <c r="M5317" s="67"/>
      <c r="N5317" s="67"/>
      <c r="O5317" s="67"/>
      <c r="P5317" s="67"/>
      <c r="Q5317" s="67"/>
      <c r="R5317" s="34"/>
      <c r="S5317" s="34"/>
      <c r="T5317" s="34"/>
      <c r="U5317" s="34"/>
      <c r="V5317" s="34"/>
      <c r="W5317" s="34"/>
      <c r="X5317" s="34"/>
      <c r="Y5317" s="34"/>
      <c r="Z5317" s="34"/>
    </row>
    <row r="5318" spans="1:26">
      <c r="A5318" s="69">
        <f t="shared" si="120"/>
        <v>662</v>
      </c>
      <c r="B5318" s="69">
        <f t="shared" si="121"/>
        <v>8</v>
      </c>
      <c r="C5318" s="67"/>
      <c r="D5318" s="70"/>
      <c r="E5318" s="70"/>
      <c r="F5318" s="70"/>
      <c r="G5318" s="42"/>
      <c r="H5318" s="67"/>
      <c r="I5318" s="67"/>
      <c r="J5318" s="67"/>
      <c r="K5318" s="67"/>
      <c r="L5318" s="67"/>
      <c r="M5318" s="67"/>
      <c r="N5318" s="67"/>
      <c r="O5318" s="67"/>
      <c r="P5318" s="67"/>
      <c r="Q5318" s="67"/>
      <c r="R5318" s="34"/>
      <c r="S5318" s="34"/>
      <c r="T5318" s="34"/>
      <c r="U5318" s="34"/>
      <c r="V5318" s="34"/>
      <c r="W5318" s="34"/>
      <c r="X5318" s="34"/>
      <c r="Y5318" s="34"/>
      <c r="Z5318" s="34"/>
    </row>
    <row r="5319" spans="1:26">
      <c r="A5319" s="69">
        <f t="shared" si="120"/>
        <v>663</v>
      </c>
      <c r="B5319" s="69">
        <f t="shared" si="121"/>
        <v>1</v>
      </c>
      <c r="C5319" s="67"/>
      <c r="D5319" s="70"/>
      <c r="E5319" s="70"/>
      <c r="F5319" s="70"/>
      <c r="G5319" s="42"/>
      <c r="H5319" s="67"/>
      <c r="I5319" s="67"/>
      <c r="J5319" s="67"/>
      <c r="K5319" s="67"/>
      <c r="L5319" s="67"/>
      <c r="M5319" s="67"/>
      <c r="N5319" s="67"/>
      <c r="O5319" s="67"/>
      <c r="P5319" s="67"/>
      <c r="Q5319" s="67"/>
      <c r="R5319" s="34"/>
      <c r="S5319" s="34"/>
      <c r="T5319" s="34"/>
      <c r="U5319" s="34"/>
      <c r="V5319" s="34"/>
      <c r="W5319" s="34"/>
      <c r="X5319" s="34"/>
      <c r="Y5319" s="34"/>
      <c r="Z5319" s="34"/>
    </row>
    <row r="5320" spans="1:26">
      <c r="A5320" s="69">
        <f t="shared" si="120"/>
        <v>663</v>
      </c>
      <c r="B5320" s="69">
        <f t="shared" si="121"/>
        <v>2</v>
      </c>
      <c r="C5320" s="67"/>
      <c r="D5320" s="70"/>
      <c r="E5320" s="70"/>
      <c r="F5320" s="70"/>
      <c r="G5320" s="42"/>
      <c r="H5320" s="67"/>
      <c r="I5320" s="67"/>
      <c r="J5320" s="67"/>
      <c r="K5320" s="67"/>
      <c r="L5320" s="67"/>
      <c r="M5320" s="67"/>
      <c r="N5320" s="67"/>
      <c r="O5320" s="67"/>
      <c r="P5320" s="67"/>
      <c r="Q5320" s="67"/>
      <c r="R5320" s="34"/>
      <c r="S5320" s="34"/>
      <c r="T5320" s="34"/>
      <c r="U5320" s="34"/>
      <c r="V5320" s="34"/>
      <c r="W5320" s="34"/>
      <c r="X5320" s="34"/>
      <c r="Y5320" s="34"/>
      <c r="Z5320" s="34"/>
    </row>
    <row r="5321" spans="1:26">
      <c r="A5321" s="69">
        <f t="shared" si="120"/>
        <v>663</v>
      </c>
      <c r="B5321" s="69">
        <f t="shared" si="121"/>
        <v>3</v>
      </c>
      <c r="C5321" s="67"/>
      <c r="D5321" s="70"/>
      <c r="E5321" s="70"/>
      <c r="F5321" s="70"/>
      <c r="G5321" s="42"/>
      <c r="H5321" s="67"/>
      <c r="I5321" s="67"/>
      <c r="J5321" s="67"/>
      <c r="K5321" s="67"/>
      <c r="L5321" s="67"/>
      <c r="M5321" s="67"/>
      <c r="N5321" s="67"/>
      <c r="O5321" s="67"/>
      <c r="P5321" s="67"/>
      <c r="Q5321" s="67"/>
      <c r="R5321" s="34"/>
      <c r="S5321" s="34"/>
      <c r="T5321" s="34"/>
      <c r="U5321" s="34"/>
      <c r="V5321" s="34"/>
      <c r="W5321" s="34"/>
      <c r="X5321" s="34"/>
      <c r="Y5321" s="34"/>
      <c r="Z5321" s="34"/>
    </row>
    <row r="5322" spans="1:26">
      <c r="A5322" s="69">
        <f t="shared" si="120"/>
        <v>663</v>
      </c>
      <c r="B5322" s="69">
        <f t="shared" si="121"/>
        <v>4</v>
      </c>
      <c r="C5322" s="67"/>
      <c r="D5322" s="70"/>
      <c r="E5322" s="70"/>
      <c r="F5322" s="70"/>
      <c r="G5322" s="42"/>
      <c r="H5322" s="67"/>
      <c r="I5322" s="67"/>
      <c r="J5322" s="67"/>
      <c r="K5322" s="67"/>
      <c r="L5322" s="67"/>
      <c r="M5322" s="67"/>
      <c r="N5322" s="67"/>
      <c r="O5322" s="67"/>
      <c r="P5322" s="67"/>
      <c r="Q5322" s="67"/>
      <c r="R5322" s="34"/>
      <c r="S5322" s="34"/>
      <c r="T5322" s="34"/>
      <c r="U5322" s="34"/>
      <c r="V5322" s="34"/>
      <c r="W5322" s="34"/>
      <c r="X5322" s="34"/>
      <c r="Y5322" s="34"/>
      <c r="Z5322" s="34"/>
    </row>
    <row r="5323" spans="1:26">
      <c r="A5323" s="69">
        <f t="shared" si="120"/>
        <v>663</v>
      </c>
      <c r="B5323" s="69">
        <f t="shared" si="121"/>
        <v>5</v>
      </c>
      <c r="C5323" s="67"/>
      <c r="D5323" s="70"/>
      <c r="E5323" s="70"/>
      <c r="F5323" s="70"/>
      <c r="G5323" s="42"/>
      <c r="H5323" s="67"/>
      <c r="I5323" s="67"/>
      <c r="J5323" s="67"/>
      <c r="K5323" s="67"/>
      <c r="L5323" s="67"/>
      <c r="M5323" s="67"/>
      <c r="N5323" s="67"/>
      <c r="O5323" s="67"/>
      <c r="P5323" s="67"/>
      <c r="Q5323" s="67"/>
      <c r="R5323" s="34"/>
      <c r="S5323" s="34"/>
      <c r="T5323" s="34"/>
      <c r="U5323" s="34"/>
      <c r="V5323" s="34"/>
      <c r="W5323" s="34"/>
      <c r="X5323" s="34"/>
      <c r="Y5323" s="34"/>
      <c r="Z5323" s="34"/>
    </row>
    <row r="5324" spans="1:26">
      <c r="A5324" s="69">
        <f t="shared" si="120"/>
        <v>663</v>
      </c>
      <c r="B5324" s="69">
        <f t="shared" si="121"/>
        <v>6</v>
      </c>
      <c r="C5324" s="67"/>
      <c r="D5324" s="70"/>
      <c r="E5324" s="70"/>
      <c r="F5324" s="70"/>
      <c r="G5324" s="42"/>
      <c r="H5324" s="67"/>
      <c r="I5324" s="67"/>
      <c r="J5324" s="67"/>
      <c r="K5324" s="67"/>
      <c r="L5324" s="67"/>
      <c r="M5324" s="67"/>
      <c r="N5324" s="67"/>
      <c r="O5324" s="67"/>
      <c r="P5324" s="67"/>
      <c r="Q5324" s="67"/>
      <c r="R5324" s="34"/>
      <c r="S5324" s="34"/>
      <c r="T5324" s="34"/>
      <c r="U5324" s="34"/>
      <c r="V5324" s="34"/>
      <c r="W5324" s="34"/>
      <c r="X5324" s="34"/>
      <c r="Y5324" s="34"/>
      <c r="Z5324" s="34"/>
    </row>
    <row r="5325" spans="1:26">
      <c r="A5325" s="69">
        <f t="shared" si="120"/>
        <v>663</v>
      </c>
      <c r="B5325" s="69">
        <f t="shared" si="121"/>
        <v>7</v>
      </c>
      <c r="C5325" s="67"/>
      <c r="D5325" s="70"/>
      <c r="E5325" s="70"/>
      <c r="F5325" s="70"/>
      <c r="G5325" s="42"/>
      <c r="H5325" s="67"/>
      <c r="I5325" s="67"/>
      <c r="J5325" s="67"/>
      <c r="K5325" s="67"/>
      <c r="L5325" s="67"/>
      <c r="M5325" s="67"/>
      <c r="N5325" s="67"/>
      <c r="O5325" s="67"/>
      <c r="P5325" s="67"/>
      <c r="Q5325" s="67"/>
      <c r="R5325" s="34"/>
      <c r="S5325" s="34"/>
      <c r="T5325" s="34"/>
      <c r="U5325" s="34"/>
      <c r="V5325" s="34"/>
      <c r="W5325" s="34"/>
      <c r="X5325" s="34"/>
      <c r="Y5325" s="34"/>
      <c r="Z5325" s="34"/>
    </row>
    <row r="5326" spans="1:26">
      <c r="A5326" s="69">
        <f t="shared" si="120"/>
        <v>663</v>
      </c>
      <c r="B5326" s="69">
        <f t="shared" si="121"/>
        <v>8</v>
      </c>
      <c r="C5326" s="67"/>
      <c r="D5326" s="70"/>
      <c r="E5326" s="70"/>
      <c r="F5326" s="70"/>
      <c r="G5326" s="42"/>
      <c r="H5326" s="67"/>
      <c r="I5326" s="67"/>
      <c r="J5326" s="67"/>
      <c r="K5326" s="67"/>
      <c r="L5326" s="67"/>
      <c r="M5326" s="67"/>
      <c r="N5326" s="67"/>
      <c r="O5326" s="67"/>
      <c r="P5326" s="67"/>
      <c r="Q5326" s="67"/>
      <c r="R5326" s="34"/>
      <c r="S5326" s="34"/>
      <c r="T5326" s="34"/>
      <c r="U5326" s="34"/>
      <c r="V5326" s="34"/>
      <c r="W5326" s="34"/>
      <c r="X5326" s="34"/>
      <c r="Y5326" s="34"/>
      <c r="Z5326" s="34"/>
    </row>
    <row r="5327" spans="1:26">
      <c r="A5327" s="69">
        <f t="shared" si="120"/>
        <v>664</v>
      </c>
      <c r="B5327" s="69">
        <f t="shared" si="121"/>
        <v>1</v>
      </c>
      <c r="C5327" s="67"/>
      <c r="D5327" s="70"/>
      <c r="E5327" s="70"/>
      <c r="F5327" s="70"/>
      <c r="G5327" s="42"/>
      <c r="H5327" s="67"/>
      <c r="I5327" s="67"/>
      <c r="J5327" s="67"/>
      <c r="K5327" s="67"/>
      <c r="L5327" s="67"/>
      <c r="M5327" s="67"/>
      <c r="N5327" s="67"/>
      <c r="O5327" s="67"/>
      <c r="P5327" s="67"/>
      <c r="Q5327" s="67"/>
      <c r="R5327" s="34"/>
      <c r="S5327" s="34"/>
      <c r="T5327" s="34"/>
      <c r="U5327" s="34"/>
      <c r="V5327" s="34"/>
      <c r="W5327" s="34"/>
      <c r="X5327" s="34"/>
      <c r="Y5327" s="34"/>
      <c r="Z5327" s="34"/>
    </row>
    <row r="5328" spans="1:26">
      <c r="A5328" s="69">
        <f t="shared" si="120"/>
        <v>664</v>
      </c>
      <c r="B5328" s="69">
        <f t="shared" si="121"/>
        <v>2</v>
      </c>
      <c r="C5328" s="67"/>
      <c r="D5328" s="70"/>
      <c r="E5328" s="70"/>
      <c r="F5328" s="70"/>
      <c r="G5328" s="42"/>
      <c r="H5328" s="67"/>
      <c r="I5328" s="67"/>
      <c r="J5328" s="67"/>
      <c r="K5328" s="67"/>
      <c r="L5328" s="67"/>
      <c r="M5328" s="67"/>
      <c r="N5328" s="67"/>
      <c r="O5328" s="67"/>
      <c r="P5328" s="67"/>
      <c r="Q5328" s="67"/>
      <c r="R5328" s="34"/>
      <c r="S5328" s="34"/>
      <c r="T5328" s="34"/>
      <c r="U5328" s="34"/>
      <c r="V5328" s="34"/>
      <c r="W5328" s="34"/>
      <c r="X5328" s="34"/>
      <c r="Y5328" s="34"/>
      <c r="Z5328" s="34"/>
    </row>
    <row r="5329" spans="1:26">
      <c r="A5329" s="69">
        <f t="shared" si="120"/>
        <v>664</v>
      </c>
      <c r="B5329" s="69">
        <f t="shared" si="121"/>
        <v>3</v>
      </c>
      <c r="C5329" s="67"/>
      <c r="D5329" s="70"/>
      <c r="E5329" s="70"/>
      <c r="F5329" s="70"/>
      <c r="G5329" s="42"/>
      <c r="H5329" s="67"/>
      <c r="I5329" s="67"/>
      <c r="J5329" s="67"/>
      <c r="K5329" s="67"/>
      <c r="L5329" s="67"/>
      <c r="M5329" s="67"/>
      <c r="N5329" s="67"/>
      <c r="O5329" s="67"/>
      <c r="P5329" s="67"/>
      <c r="Q5329" s="67"/>
      <c r="R5329" s="34"/>
      <c r="S5329" s="34"/>
      <c r="T5329" s="34"/>
      <c r="U5329" s="34"/>
      <c r="V5329" s="34"/>
      <c r="W5329" s="34"/>
      <c r="X5329" s="34"/>
      <c r="Y5329" s="34"/>
      <c r="Z5329" s="34"/>
    </row>
    <row r="5330" spans="1:26">
      <c r="A5330" s="69">
        <f t="shared" si="120"/>
        <v>664</v>
      </c>
      <c r="B5330" s="69">
        <f t="shared" si="121"/>
        <v>4</v>
      </c>
      <c r="C5330" s="67"/>
      <c r="D5330" s="70"/>
      <c r="E5330" s="70"/>
      <c r="F5330" s="70"/>
      <c r="G5330" s="42"/>
      <c r="H5330" s="67"/>
      <c r="I5330" s="67"/>
      <c r="J5330" s="67"/>
      <c r="K5330" s="67"/>
      <c r="L5330" s="67"/>
      <c r="M5330" s="67"/>
      <c r="N5330" s="67"/>
      <c r="O5330" s="67"/>
      <c r="P5330" s="67"/>
      <c r="Q5330" s="67"/>
      <c r="R5330" s="34"/>
      <c r="S5330" s="34"/>
      <c r="T5330" s="34"/>
      <c r="U5330" s="34"/>
      <c r="V5330" s="34"/>
      <c r="W5330" s="34"/>
      <c r="X5330" s="34"/>
      <c r="Y5330" s="34"/>
      <c r="Z5330" s="34"/>
    </row>
    <row r="5331" spans="1:26">
      <c r="A5331" s="69">
        <f t="shared" si="120"/>
        <v>664</v>
      </c>
      <c r="B5331" s="69">
        <f t="shared" si="121"/>
        <v>5</v>
      </c>
      <c r="C5331" s="67"/>
      <c r="D5331" s="70"/>
      <c r="E5331" s="70"/>
      <c r="F5331" s="70"/>
      <c r="G5331" s="42"/>
      <c r="H5331" s="67"/>
      <c r="I5331" s="67"/>
      <c r="J5331" s="67"/>
      <c r="K5331" s="67"/>
      <c r="L5331" s="67"/>
      <c r="M5331" s="67"/>
      <c r="N5331" s="67"/>
      <c r="O5331" s="67"/>
      <c r="P5331" s="67"/>
      <c r="Q5331" s="67"/>
      <c r="R5331" s="34"/>
      <c r="S5331" s="34"/>
      <c r="T5331" s="34"/>
      <c r="U5331" s="34"/>
      <c r="V5331" s="34"/>
      <c r="W5331" s="34"/>
      <c r="X5331" s="34"/>
      <c r="Y5331" s="34"/>
      <c r="Z5331" s="34"/>
    </row>
    <row r="5332" spans="1:26">
      <c r="A5332" s="69">
        <f t="shared" si="120"/>
        <v>664</v>
      </c>
      <c r="B5332" s="69">
        <f t="shared" si="121"/>
        <v>6</v>
      </c>
      <c r="C5332" s="67"/>
      <c r="D5332" s="70"/>
      <c r="E5332" s="70"/>
      <c r="F5332" s="70"/>
      <c r="G5332" s="42"/>
      <c r="H5332" s="67"/>
      <c r="I5332" s="67"/>
      <c r="J5332" s="67"/>
      <c r="K5332" s="67"/>
      <c r="L5332" s="67"/>
      <c r="M5332" s="67"/>
      <c r="N5332" s="67"/>
      <c r="O5332" s="67"/>
      <c r="P5332" s="67"/>
      <c r="Q5332" s="67"/>
      <c r="R5332" s="34"/>
      <c r="S5332" s="34"/>
      <c r="T5332" s="34"/>
      <c r="U5332" s="34"/>
      <c r="V5332" s="34"/>
      <c r="W5332" s="34"/>
      <c r="X5332" s="34"/>
      <c r="Y5332" s="34"/>
      <c r="Z5332" s="34"/>
    </row>
    <row r="5333" spans="1:26">
      <c r="A5333" s="69">
        <f t="shared" si="120"/>
        <v>664</v>
      </c>
      <c r="B5333" s="69">
        <f t="shared" si="121"/>
        <v>7</v>
      </c>
      <c r="C5333" s="67"/>
      <c r="D5333" s="70"/>
      <c r="E5333" s="70"/>
      <c r="F5333" s="70"/>
      <c r="G5333" s="42"/>
      <c r="H5333" s="67"/>
      <c r="I5333" s="67"/>
      <c r="J5333" s="67"/>
      <c r="K5333" s="67"/>
      <c r="L5333" s="67"/>
      <c r="M5333" s="67"/>
      <c r="N5333" s="67"/>
      <c r="O5333" s="67"/>
      <c r="P5333" s="67"/>
      <c r="Q5333" s="67"/>
      <c r="R5333" s="34"/>
      <c r="S5333" s="34"/>
      <c r="T5333" s="34"/>
      <c r="U5333" s="34"/>
      <c r="V5333" s="34"/>
      <c r="W5333" s="34"/>
      <c r="X5333" s="34"/>
      <c r="Y5333" s="34"/>
      <c r="Z5333" s="34"/>
    </row>
    <row r="5334" spans="1:26">
      <c r="A5334" s="69">
        <f t="shared" si="120"/>
        <v>664</v>
      </c>
      <c r="B5334" s="69">
        <f t="shared" si="121"/>
        <v>8</v>
      </c>
      <c r="C5334" s="67"/>
      <c r="D5334" s="70"/>
      <c r="E5334" s="70"/>
      <c r="F5334" s="70"/>
      <c r="G5334" s="42"/>
      <c r="H5334" s="67"/>
      <c r="I5334" s="67"/>
      <c r="J5334" s="67"/>
      <c r="K5334" s="67"/>
      <c r="L5334" s="67"/>
      <c r="M5334" s="67"/>
      <c r="N5334" s="67"/>
      <c r="O5334" s="67"/>
      <c r="P5334" s="67"/>
      <c r="Q5334" s="67"/>
      <c r="R5334" s="34"/>
      <c r="S5334" s="34"/>
      <c r="T5334" s="34"/>
      <c r="U5334" s="34"/>
      <c r="V5334" s="34"/>
      <c r="W5334" s="34"/>
      <c r="X5334" s="34"/>
      <c r="Y5334" s="34"/>
      <c r="Z5334" s="34"/>
    </row>
    <row r="5335" spans="1:26">
      <c r="A5335" s="69">
        <f t="shared" si="120"/>
        <v>665</v>
      </c>
      <c r="B5335" s="69">
        <f t="shared" si="121"/>
        <v>1</v>
      </c>
      <c r="C5335" s="67"/>
      <c r="D5335" s="70"/>
      <c r="E5335" s="70"/>
      <c r="F5335" s="70"/>
      <c r="G5335" s="42"/>
      <c r="H5335" s="67"/>
      <c r="I5335" s="67"/>
      <c r="J5335" s="67"/>
      <c r="K5335" s="67"/>
      <c r="L5335" s="67"/>
      <c r="M5335" s="67"/>
      <c r="N5335" s="67"/>
      <c r="O5335" s="67"/>
      <c r="P5335" s="67"/>
      <c r="Q5335" s="67"/>
      <c r="R5335" s="34"/>
      <c r="S5335" s="34"/>
      <c r="T5335" s="34"/>
      <c r="U5335" s="34"/>
      <c r="V5335" s="34"/>
      <c r="W5335" s="34"/>
      <c r="X5335" s="34"/>
      <c r="Y5335" s="34"/>
      <c r="Z5335" s="34"/>
    </row>
    <row r="5336" spans="1:26">
      <c r="A5336" s="69">
        <f t="shared" si="120"/>
        <v>665</v>
      </c>
      <c r="B5336" s="69">
        <f t="shared" si="121"/>
        <v>2</v>
      </c>
      <c r="C5336" s="67"/>
      <c r="D5336" s="70"/>
      <c r="E5336" s="70"/>
      <c r="F5336" s="70"/>
      <c r="G5336" s="42"/>
      <c r="H5336" s="67"/>
      <c r="I5336" s="67"/>
      <c r="J5336" s="67"/>
      <c r="K5336" s="67"/>
      <c r="L5336" s="67"/>
      <c r="M5336" s="67"/>
      <c r="N5336" s="67"/>
      <c r="O5336" s="67"/>
      <c r="P5336" s="67"/>
      <c r="Q5336" s="67"/>
      <c r="R5336" s="34"/>
      <c r="S5336" s="34"/>
      <c r="T5336" s="34"/>
      <c r="U5336" s="34"/>
      <c r="V5336" s="34"/>
      <c r="W5336" s="34"/>
      <c r="X5336" s="34"/>
      <c r="Y5336" s="34"/>
      <c r="Z5336" s="34"/>
    </row>
    <row r="5337" spans="1:26">
      <c r="A5337" s="69">
        <f t="shared" si="120"/>
        <v>665</v>
      </c>
      <c r="B5337" s="69">
        <f t="shared" si="121"/>
        <v>3</v>
      </c>
      <c r="C5337" s="67"/>
      <c r="D5337" s="70"/>
      <c r="E5337" s="70"/>
      <c r="F5337" s="70"/>
      <c r="G5337" s="42"/>
      <c r="H5337" s="67"/>
      <c r="I5337" s="67"/>
      <c r="J5337" s="67"/>
      <c r="K5337" s="67"/>
      <c r="L5337" s="67"/>
      <c r="M5337" s="67"/>
      <c r="N5337" s="67"/>
      <c r="O5337" s="67"/>
      <c r="P5337" s="67"/>
      <c r="Q5337" s="67"/>
      <c r="R5337" s="34"/>
      <c r="S5337" s="34"/>
      <c r="T5337" s="34"/>
      <c r="U5337" s="34"/>
      <c r="V5337" s="34"/>
      <c r="W5337" s="34"/>
      <c r="X5337" s="34"/>
      <c r="Y5337" s="34"/>
      <c r="Z5337" s="34"/>
    </row>
    <row r="5338" spans="1:26">
      <c r="A5338" s="69">
        <f t="shared" si="120"/>
        <v>665</v>
      </c>
      <c r="B5338" s="69">
        <f t="shared" si="121"/>
        <v>4</v>
      </c>
      <c r="C5338" s="67"/>
      <c r="D5338" s="70"/>
      <c r="E5338" s="70"/>
      <c r="F5338" s="70"/>
      <c r="G5338" s="42"/>
      <c r="H5338" s="67"/>
      <c r="I5338" s="67"/>
      <c r="J5338" s="67"/>
      <c r="K5338" s="67"/>
      <c r="L5338" s="67"/>
      <c r="M5338" s="67"/>
      <c r="N5338" s="67"/>
      <c r="O5338" s="67"/>
      <c r="P5338" s="67"/>
      <c r="Q5338" s="67"/>
      <c r="R5338" s="34"/>
      <c r="S5338" s="34"/>
      <c r="T5338" s="34"/>
      <c r="U5338" s="34"/>
      <c r="V5338" s="34"/>
      <c r="W5338" s="34"/>
      <c r="X5338" s="34"/>
      <c r="Y5338" s="34"/>
      <c r="Z5338" s="34"/>
    </row>
    <row r="5339" spans="1:26">
      <c r="A5339" s="69">
        <f t="shared" si="120"/>
        <v>665</v>
      </c>
      <c r="B5339" s="69">
        <f t="shared" si="121"/>
        <v>5</v>
      </c>
      <c r="C5339" s="67"/>
      <c r="D5339" s="70"/>
      <c r="E5339" s="70"/>
      <c r="F5339" s="70"/>
      <c r="G5339" s="42"/>
      <c r="H5339" s="67"/>
      <c r="I5339" s="67"/>
      <c r="J5339" s="67"/>
      <c r="K5339" s="67"/>
      <c r="L5339" s="67"/>
      <c r="M5339" s="67"/>
      <c r="N5339" s="67"/>
      <c r="O5339" s="67"/>
      <c r="P5339" s="67"/>
      <c r="Q5339" s="67"/>
      <c r="R5339" s="34"/>
      <c r="S5339" s="34"/>
      <c r="T5339" s="34"/>
      <c r="U5339" s="34"/>
      <c r="V5339" s="34"/>
      <c r="W5339" s="34"/>
      <c r="X5339" s="34"/>
      <c r="Y5339" s="34"/>
      <c r="Z5339" s="34"/>
    </row>
    <row r="5340" spans="1:26">
      <c r="A5340" s="69">
        <f t="shared" si="120"/>
        <v>665</v>
      </c>
      <c r="B5340" s="69">
        <f t="shared" si="121"/>
        <v>6</v>
      </c>
      <c r="C5340" s="67"/>
      <c r="D5340" s="70"/>
      <c r="E5340" s="70"/>
      <c r="F5340" s="70"/>
      <c r="G5340" s="42"/>
      <c r="H5340" s="67"/>
      <c r="I5340" s="67"/>
      <c r="J5340" s="67"/>
      <c r="K5340" s="67"/>
      <c r="L5340" s="67"/>
      <c r="M5340" s="67"/>
      <c r="N5340" s="67"/>
      <c r="O5340" s="67"/>
      <c r="P5340" s="67"/>
      <c r="Q5340" s="67"/>
      <c r="R5340" s="34"/>
      <c r="S5340" s="34"/>
      <c r="T5340" s="34"/>
      <c r="U5340" s="34"/>
      <c r="V5340" s="34"/>
      <c r="W5340" s="34"/>
      <c r="X5340" s="34"/>
      <c r="Y5340" s="34"/>
      <c r="Z5340" s="34"/>
    </row>
    <row r="5341" spans="1:26">
      <c r="A5341" s="69">
        <f t="shared" si="120"/>
        <v>665</v>
      </c>
      <c r="B5341" s="69">
        <f t="shared" si="121"/>
        <v>7</v>
      </c>
      <c r="C5341" s="67"/>
      <c r="D5341" s="70"/>
      <c r="E5341" s="70"/>
      <c r="F5341" s="70"/>
      <c r="G5341" s="42"/>
      <c r="H5341" s="67"/>
      <c r="I5341" s="67"/>
      <c r="J5341" s="67"/>
      <c r="K5341" s="67"/>
      <c r="L5341" s="67"/>
      <c r="M5341" s="67"/>
      <c r="N5341" s="67"/>
      <c r="O5341" s="67"/>
      <c r="P5341" s="67"/>
      <c r="Q5341" s="67"/>
      <c r="R5341" s="34"/>
      <c r="S5341" s="34"/>
      <c r="T5341" s="34"/>
      <c r="U5341" s="34"/>
      <c r="V5341" s="34"/>
      <c r="W5341" s="34"/>
      <c r="X5341" s="34"/>
      <c r="Y5341" s="34"/>
      <c r="Z5341" s="34"/>
    </row>
    <row r="5342" spans="1:26">
      <c r="A5342" s="69">
        <f t="shared" si="120"/>
        <v>665</v>
      </c>
      <c r="B5342" s="69">
        <f t="shared" si="121"/>
        <v>8</v>
      </c>
      <c r="C5342" s="67"/>
      <c r="D5342" s="70"/>
      <c r="E5342" s="70"/>
      <c r="F5342" s="70"/>
      <c r="G5342" s="42"/>
      <c r="H5342" s="67"/>
      <c r="I5342" s="67"/>
      <c r="J5342" s="67"/>
      <c r="K5342" s="67"/>
      <c r="L5342" s="67"/>
      <c r="M5342" s="67"/>
      <c r="N5342" s="67"/>
      <c r="O5342" s="67"/>
      <c r="P5342" s="67"/>
      <c r="Q5342" s="67"/>
      <c r="R5342" s="34"/>
      <c r="S5342" s="34"/>
      <c r="T5342" s="34"/>
      <c r="U5342" s="34"/>
      <c r="V5342" s="34"/>
      <c r="W5342" s="34"/>
      <c r="X5342" s="34"/>
      <c r="Y5342" s="34"/>
      <c r="Z5342" s="34"/>
    </row>
    <row r="5343" spans="1:26">
      <c r="A5343" s="69">
        <f t="shared" si="120"/>
        <v>666</v>
      </c>
      <c r="B5343" s="69">
        <f t="shared" si="121"/>
        <v>1</v>
      </c>
      <c r="C5343" s="67"/>
      <c r="D5343" s="70"/>
      <c r="E5343" s="70"/>
      <c r="F5343" s="70"/>
      <c r="G5343" s="42"/>
      <c r="H5343" s="67"/>
      <c r="I5343" s="67"/>
      <c r="J5343" s="67"/>
      <c r="K5343" s="67"/>
      <c r="L5343" s="67"/>
      <c r="M5343" s="67"/>
      <c r="N5343" s="67"/>
      <c r="O5343" s="67"/>
      <c r="P5343" s="67"/>
      <c r="Q5343" s="67"/>
      <c r="R5343" s="34"/>
      <c r="S5343" s="34"/>
      <c r="T5343" s="34"/>
      <c r="U5343" s="34"/>
      <c r="V5343" s="34"/>
      <c r="W5343" s="34"/>
      <c r="X5343" s="34"/>
      <c r="Y5343" s="34"/>
      <c r="Z5343" s="34"/>
    </row>
    <row r="5344" spans="1:26">
      <c r="A5344" s="69">
        <f t="shared" si="120"/>
        <v>666</v>
      </c>
      <c r="B5344" s="69">
        <f t="shared" si="121"/>
        <v>2</v>
      </c>
      <c r="C5344" s="67"/>
      <c r="D5344" s="70"/>
      <c r="E5344" s="70"/>
      <c r="F5344" s="70"/>
      <c r="G5344" s="42"/>
      <c r="H5344" s="67"/>
      <c r="I5344" s="67"/>
      <c r="J5344" s="67"/>
      <c r="K5344" s="67"/>
      <c r="L5344" s="67"/>
      <c r="M5344" s="67"/>
      <c r="N5344" s="67"/>
      <c r="O5344" s="67"/>
      <c r="P5344" s="67"/>
      <c r="Q5344" s="67"/>
      <c r="R5344" s="34"/>
      <c r="S5344" s="34"/>
      <c r="T5344" s="34"/>
      <c r="U5344" s="34"/>
      <c r="V5344" s="34"/>
      <c r="W5344" s="34"/>
      <c r="X5344" s="34"/>
      <c r="Y5344" s="34"/>
      <c r="Z5344" s="34"/>
    </row>
    <row r="5345" spans="1:26">
      <c r="A5345" s="69">
        <f t="shared" si="120"/>
        <v>666</v>
      </c>
      <c r="B5345" s="69">
        <f t="shared" si="121"/>
        <v>3</v>
      </c>
      <c r="C5345" s="67"/>
      <c r="D5345" s="70"/>
      <c r="E5345" s="70"/>
      <c r="F5345" s="70"/>
      <c r="G5345" s="42"/>
      <c r="H5345" s="67"/>
      <c r="I5345" s="67"/>
      <c r="J5345" s="67"/>
      <c r="K5345" s="67"/>
      <c r="L5345" s="67"/>
      <c r="M5345" s="67"/>
      <c r="N5345" s="67"/>
      <c r="O5345" s="67"/>
      <c r="P5345" s="67"/>
      <c r="Q5345" s="67"/>
      <c r="R5345" s="34"/>
      <c r="S5345" s="34"/>
      <c r="T5345" s="34"/>
      <c r="U5345" s="34"/>
      <c r="V5345" s="34"/>
      <c r="W5345" s="34"/>
      <c r="X5345" s="34"/>
      <c r="Y5345" s="34"/>
      <c r="Z5345" s="34"/>
    </row>
    <row r="5346" spans="1:26">
      <c r="A5346" s="69">
        <f t="shared" si="120"/>
        <v>666</v>
      </c>
      <c r="B5346" s="69">
        <f t="shared" si="121"/>
        <v>4</v>
      </c>
      <c r="C5346" s="67"/>
      <c r="D5346" s="70"/>
      <c r="E5346" s="70"/>
      <c r="F5346" s="70"/>
      <c r="G5346" s="42"/>
      <c r="H5346" s="67"/>
      <c r="I5346" s="67"/>
      <c r="J5346" s="67"/>
      <c r="K5346" s="67"/>
      <c r="L5346" s="67"/>
      <c r="M5346" s="67"/>
      <c r="N5346" s="67"/>
      <c r="O5346" s="67"/>
      <c r="P5346" s="67"/>
      <c r="Q5346" s="67"/>
      <c r="R5346" s="34"/>
      <c r="S5346" s="34"/>
      <c r="T5346" s="34"/>
      <c r="U5346" s="34"/>
      <c r="V5346" s="34"/>
      <c r="W5346" s="34"/>
      <c r="X5346" s="34"/>
      <c r="Y5346" s="34"/>
      <c r="Z5346" s="34"/>
    </row>
    <row r="5347" spans="1:26">
      <c r="A5347" s="69">
        <f t="shared" si="120"/>
        <v>666</v>
      </c>
      <c r="B5347" s="69">
        <f t="shared" si="121"/>
        <v>5</v>
      </c>
      <c r="C5347" s="67"/>
      <c r="D5347" s="70"/>
      <c r="E5347" s="70"/>
      <c r="F5347" s="70"/>
      <c r="G5347" s="42"/>
      <c r="H5347" s="67"/>
      <c r="I5347" s="67"/>
      <c r="J5347" s="67"/>
      <c r="K5347" s="67"/>
      <c r="L5347" s="67"/>
      <c r="M5347" s="67"/>
      <c r="N5347" s="67"/>
      <c r="O5347" s="67"/>
      <c r="P5347" s="67"/>
      <c r="Q5347" s="67"/>
      <c r="R5347" s="34"/>
      <c r="S5347" s="34"/>
      <c r="T5347" s="34"/>
      <c r="U5347" s="34"/>
      <c r="V5347" s="34"/>
      <c r="W5347" s="34"/>
      <c r="X5347" s="34"/>
      <c r="Y5347" s="34"/>
      <c r="Z5347" s="34"/>
    </row>
    <row r="5348" spans="1:26">
      <c r="A5348" s="69">
        <f t="shared" si="120"/>
        <v>666</v>
      </c>
      <c r="B5348" s="69">
        <f t="shared" si="121"/>
        <v>6</v>
      </c>
      <c r="C5348" s="67"/>
      <c r="D5348" s="70"/>
      <c r="E5348" s="70"/>
      <c r="F5348" s="70"/>
      <c r="G5348" s="42"/>
      <c r="H5348" s="67"/>
      <c r="I5348" s="67"/>
      <c r="J5348" s="67"/>
      <c r="K5348" s="67"/>
      <c r="L5348" s="67"/>
      <c r="M5348" s="67"/>
      <c r="N5348" s="67"/>
      <c r="O5348" s="67"/>
      <c r="P5348" s="67"/>
      <c r="Q5348" s="67"/>
      <c r="R5348" s="34"/>
      <c r="S5348" s="34"/>
      <c r="T5348" s="34"/>
      <c r="U5348" s="34"/>
      <c r="V5348" s="34"/>
      <c r="W5348" s="34"/>
      <c r="X5348" s="34"/>
      <c r="Y5348" s="34"/>
      <c r="Z5348" s="34"/>
    </row>
    <row r="5349" spans="1:26">
      <c r="A5349" s="69">
        <f t="shared" si="120"/>
        <v>666</v>
      </c>
      <c r="B5349" s="69">
        <f t="shared" si="121"/>
        <v>7</v>
      </c>
      <c r="C5349" s="67"/>
      <c r="D5349" s="70"/>
      <c r="E5349" s="70"/>
      <c r="F5349" s="70"/>
      <c r="G5349" s="42"/>
      <c r="H5349" s="67"/>
      <c r="I5349" s="67"/>
      <c r="J5349" s="67"/>
      <c r="K5349" s="67"/>
      <c r="L5349" s="67"/>
      <c r="M5349" s="67"/>
      <c r="N5349" s="67"/>
      <c r="O5349" s="67"/>
      <c r="P5349" s="67"/>
      <c r="Q5349" s="67"/>
      <c r="R5349" s="34"/>
      <c r="S5349" s="34"/>
      <c r="T5349" s="34"/>
      <c r="U5349" s="34"/>
      <c r="V5349" s="34"/>
      <c r="W5349" s="34"/>
      <c r="X5349" s="34"/>
      <c r="Y5349" s="34"/>
      <c r="Z5349" s="34"/>
    </row>
    <row r="5350" spans="1:26">
      <c r="A5350" s="69">
        <f t="shared" si="120"/>
        <v>666</v>
      </c>
      <c r="B5350" s="69">
        <f t="shared" si="121"/>
        <v>8</v>
      </c>
      <c r="C5350" s="67"/>
      <c r="D5350" s="70"/>
      <c r="E5350" s="70"/>
      <c r="F5350" s="70"/>
      <c r="G5350" s="42"/>
      <c r="H5350" s="67"/>
      <c r="I5350" s="67"/>
      <c r="J5350" s="67"/>
      <c r="K5350" s="67"/>
      <c r="L5350" s="67"/>
      <c r="M5350" s="67"/>
      <c r="N5350" s="67"/>
      <c r="O5350" s="67"/>
      <c r="P5350" s="67"/>
      <c r="Q5350" s="67"/>
      <c r="R5350" s="34"/>
      <c r="S5350" s="34"/>
      <c r="T5350" s="34"/>
      <c r="U5350" s="34"/>
      <c r="V5350" s="34"/>
      <c r="W5350" s="34"/>
      <c r="X5350" s="34"/>
      <c r="Y5350" s="34"/>
      <c r="Z5350" s="34"/>
    </row>
    <row r="5351" spans="1:26">
      <c r="A5351" s="69">
        <f t="shared" si="120"/>
        <v>667</v>
      </c>
      <c r="B5351" s="69">
        <f t="shared" si="121"/>
        <v>1</v>
      </c>
      <c r="C5351" s="67"/>
      <c r="D5351" s="70"/>
      <c r="E5351" s="70"/>
      <c r="F5351" s="70"/>
      <c r="G5351" s="42"/>
      <c r="H5351" s="67"/>
      <c r="I5351" s="67"/>
      <c r="J5351" s="67"/>
      <c r="K5351" s="67"/>
      <c r="L5351" s="67"/>
      <c r="M5351" s="67"/>
      <c r="N5351" s="67"/>
      <c r="O5351" s="67"/>
      <c r="P5351" s="67"/>
      <c r="Q5351" s="67"/>
      <c r="R5351" s="34"/>
      <c r="S5351" s="34"/>
      <c r="T5351" s="34"/>
      <c r="U5351" s="34"/>
      <c r="V5351" s="34"/>
      <c r="W5351" s="34"/>
      <c r="X5351" s="34"/>
      <c r="Y5351" s="34"/>
      <c r="Z5351" s="34"/>
    </row>
    <row r="5352" spans="1:26">
      <c r="A5352" s="69">
        <f t="shared" si="120"/>
        <v>667</v>
      </c>
      <c r="B5352" s="69">
        <f t="shared" si="121"/>
        <v>2</v>
      </c>
      <c r="C5352" s="67"/>
      <c r="D5352" s="70"/>
      <c r="E5352" s="70"/>
      <c r="F5352" s="70"/>
      <c r="G5352" s="42"/>
      <c r="H5352" s="67"/>
      <c r="I5352" s="67"/>
      <c r="J5352" s="67"/>
      <c r="K5352" s="67"/>
      <c r="L5352" s="67"/>
      <c r="M5352" s="67"/>
      <c r="N5352" s="67"/>
      <c r="O5352" s="67"/>
      <c r="P5352" s="67"/>
      <c r="Q5352" s="67"/>
      <c r="R5352" s="34"/>
      <c r="S5352" s="34"/>
      <c r="T5352" s="34"/>
      <c r="U5352" s="34"/>
      <c r="V5352" s="34"/>
      <c r="W5352" s="34"/>
      <c r="X5352" s="34"/>
      <c r="Y5352" s="34"/>
      <c r="Z5352" s="34"/>
    </row>
    <row r="5353" spans="1:26">
      <c r="A5353" s="69">
        <f t="shared" si="120"/>
        <v>667</v>
      </c>
      <c r="B5353" s="69">
        <f t="shared" si="121"/>
        <v>3</v>
      </c>
      <c r="C5353" s="67"/>
      <c r="D5353" s="70"/>
      <c r="E5353" s="70"/>
      <c r="F5353" s="70"/>
      <c r="G5353" s="42"/>
      <c r="H5353" s="67"/>
      <c r="I5353" s="67"/>
      <c r="J5353" s="67"/>
      <c r="K5353" s="67"/>
      <c r="L5353" s="67"/>
      <c r="M5353" s="67"/>
      <c r="N5353" s="67"/>
      <c r="O5353" s="67"/>
      <c r="P5353" s="67"/>
      <c r="Q5353" s="67"/>
      <c r="R5353" s="34"/>
      <c r="S5353" s="34"/>
      <c r="T5353" s="34"/>
      <c r="U5353" s="34"/>
      <c r="V5353" s="34"/>
      <c r="W5353" s="34"/>
      <c r="X5353" s="34"/>
      <c r="Y5353" s="34"/>
      <c r="Z5353" s="34"/>
    </row>
    <row r="5354" spans="1:26">
      <c r="A5354" s="69">
        <f t="shared" si="120"/>
        <v>667</v>
      </c>
      <c r="B5354" s="69">
        <f t="shared" si="121"/>
        <v>4</v>
      </c>
      <c r="C5354" s="67"/>
      <c r="D5354" s="70"/>
      <c r="E5354" s="70"/>
      <c r="F5354" s="70"/>
      <c r="G5354" s="42"/>
      <c r="H5354" s="67"/>
      <c r="I5354" s="67"/>
      <c r="J5354" s="67"/>
      <c r="K5354" s="67"/>
      <c r="L5354" s="67"/>
      <c r="M5354" s="67"/>
      <c r="N5354" s="67"/>
      <c r="O5354" s="67"/>
      <c r="P5354" s="67"/>
      <c r="Q5354" s="67"/>
      <c r="R5354" s="34"/>
      <c r="S5354" s="34"/>
      <c r="T5354" s="34"/>
      <c r="U5354" s="34"/>
      <c r="V5354" s="34"/>
      <c r="W5354" s="34"/>
      <c r="X5354" s="34"/>
      <c r="Y5354" s="34"/>
      <c r="Z5354" s="34"/>
    </row>
    <row r="5355" spans="1:26">
      <c r="A5355" s="69">
        <f t="shared" si="120"/>
        <v>667</v>
      </c>
      <c r="B5355" s="69">
        <f t="shared" si="121"/>
        <v>5</v>
      </c>
      <c r="C5355" s="67"/>
      <c r="D5355" s="70"/>
      <c r="E5355" s="70"/>
      <c r="F5355" s="70"/>
      <c r="G5355" s="42"/>
      <c r="H5355" s="67"/>
      <c r="I5355" s="67"/>
      <c r="J5355" s="67"/>
      <c r="K5355" s="67"/>
      <c r="L5355" s="67"/>
      <c r="M5355" s="67"/>
      <c r="N5355" s="67"/>
      <c r="O5355" s="67"/>
      <c r="P5355" s="67"/>
      <c r="Q5355" s="67"/>
      <c r="R5355" s="34"/>
      <c r="S5355" s="34"/>
      <c r="T5355" s="34"/>
      <c r="U5355" s="34"/>
      <c r="V5355" s="34"/>
      <c r="W5355" s="34"/>
      <c r="X5355" s="34"/>
      <c r="Y5355" s="34"/>
      <c r="Z5355" s="34"/>
    </row>
    <row r="5356" spans="1:26">
      <c r="A5356" s="69">
        <f t="shared" si="120"/>
        <v>667</v>
      </c>
      <c r="B5356" s="69">
        <f t="shared" si="121"/>
        <v>6</v>
      </c>
      <c r="C5356" s="67"/>
      <c r="D5356" s="70"/>
      <c r="E5356" s="70"/>
      <c r="F5356" s="70"/>
      <c r="G5356" s="42"/>
      <c r="H5356" s="67"/>
      <c r="I5356" s="67"/>
      <c r="J5356" s="67"/>
      <c r="K5356" s="67"/>
      <c r="L5356" s="67"/>
      <c r="M5356" s="67"/>
      <c r="N5356" s="67"/>
      <c r="O5356" s="67"/>
      <c r="P5356" s="67"/>
      <c r="Q5356" s="67"/>
      <c r="R5356" s="34"/>
      <c r="S5356" s="34"/>
      <c r="T5356" s="34"/>
      <c r="U5356" s="34"/>
      <c r="V5356" s="34"/>
      <c r="W5356" s="34"/>
      <c r="X5356" s="34"/>
      <c r="Y5356" s="34"/>
      <c r="Z5356" s="34"/>
    </row>
    <row r="5357" spans="1:26">
      <c r="A5357" s="69">
        <f t="shared" si="120"/>
        <v>667</v>
      </c>
      <c r="B5357" s="69">
        <f t="shared" si="121"/>
        <v>7</v>
      </c>
      <c r="C5357" s="67"/>
      <c r="D5357" s="70"/>
      <c r="E5357" s="70"/>
      <c r="F5357" s="70"/>
      <c r="G5357" s="42"/>
      <c r="H5357" s="67"/>
      <c r="I5357" s="67"/>
      <c r="J5357" s="67"/>
      <c r="K5357" s="67"/>
      <c r="L5357" s="67"/>
      <c r="M5357" s="67"/>
      <c r="N5357" s="67"/>
      <c r="O5357" s="67"/>
      <c r="P5357" s="67"/>
      <c r="Q5357" s="67"/>
      <c r="R5357" s="34"/>
      <c r="S5357" s="34"/>
      <c r="T5357" s="34"/>
      <c r="U5357" s="34"/>
      <c r="V5357" s="34"/>
      <c r="W5357" s="34"/>
      <c r="X5357" s="34"/>
      <c r="Y5357" s="34"/>
      <c r="Z5357" s="34"/>
    </row>
    <row r="5358" spans="1:26">
      <c r="A5358" s="69">
        <f t="shared" si="120"/>
        <v>667</v>
      </c>
      <c r="B5358" s="69">
        <f t="shared" si="121"/>
        <v>8</v>
      </c>
      <c r="C5358" s="67"/>
      <c r="D5358" s="70"/>
      <c r="E5358" s="70"/>
      <c r="F5358" s="70"/>
      <c r="G5358" s="42"/>
      <c r="H5358" s="67"/>
      <c r="I5358" s="67"/>
      <c r="J5358" s="67"/>
      <c r="K5358" s="67"/>
      <c r="L5358" s="67"/>
      <c r="M5358" s="67"/>
      <c r="N5358" s="67"/>
      <c r="O5358" s="67"/>
      <c r="P5358" s="67"/>
      <c r="Q5358" s="67"/>
      <c r="R5358" s="34"/>
      <c r="S5358" s="34"/>
      <c r="T5358" s="34"/>
      <c r="U5358" s="34"/>
      <c r="V5358" s="34"/>
      <c r="W5358" s="34"/>
      <c r="X5358" s="34"/>
      <c r="Y5358" s="34"/>
      <c r="Z5358" s="34"/>
    </row>
    <row r="5359" spans="1:26">
      <c r="A5359" s="69">
        <f t="shared" si="120"/>
        <v>668</v>
      </c>
      <c r="B5359" s="69">
        <f t="shared" si="121"/>
        <v>1</v>
      </c>
      <c r="C5359" s="67"/>
      <c r="D5359" s="70"/>
      <c r="E5359" s="70"/>
      <c r="F5359" s="70"/>
      <c r="G5359" s="42"/>
      <c r="H5359" s="67"/>
      <c r="I5359" s="67"/>
      <c r="J5359" s="67"/>
      <c r="K5359" s="67"/>
      <c r="L5359" s="67"/>
      <c r="M5359" s="67"/>
      <c r="N5359" s="67"/>
      <c r="O5359" s="67"/>
      <c r="P5359" s="67"/>
      <c r="Q5359" s="67"/>
      <c r="R5359" s="34"/>
      <c r="S5359" s="34"/>
      <c r="T5359" s="34"/>
      <c r="U5359" s="34"/>
      <c r="V5359" s="34"/>
      <c r="W5359" s="34"/>
      <c r="X5359" s="34"/>
      <c r="Y5359" s="34"/>
      <c r="Z5359" s="34"/>
    </row>
    <row r="5360" spans="1:26">
      <c r="A5360" s="69">
        <f t="shared" si="120"/>
        <v>668</v>
      </c>
      <c r="B5360" s="69">
        <f t="shared" si="121"/>
        <v>2</v>
      </c>
      <c r="C5360" s="67"/>
      <c r="D5360" s="70"/>
      <c r="E5360" s="70"/>
      <c r="F5360" s="70"/>
      <c r="G5360" s="42"/>
      <c r="H5360" s="67"/>
      <c r="I5360" s="67"/>
      <c r="J5360" s="67"/>
      <c r="K5360" s="67"/>
      <c r="L5360" s="67"/>
      <c r="M5360" s="67"/>
      <c r="N5360" s="67"/>
      <c r="O5360" s="67"/>
      <c r="P5360" s="67"/>
      <c r="Q5360" s="67"/>
      <c r="R5360" s="34"/>
      <c r="S5360" s="34"/>
      <c r="T5360" s="34"/>
      <c r="U5360" s="34"/>
      <c r="V5360" s="34"/>
      <c r="W5360" s="34"/>
      <c r="X5360" s="34"/>
      <c r="Y5360" s="34"/>
      <c r="Z5360" s="34"/>
    </row>
    <row r="5361" spans="1:26">
      <c r="A5361" s="69">
        <f t="shared" si="120"/>
        <v>668</v>
      </c>
      <c r="B5361" s="69">
        <f t="shared" si="121"/>
        <v>3</v>
      </c>
      <c r="C5361" s="67"/>
      <c r="D5361" s="70"/>
      <c r="E5361" s="70"/>
      <c r="F5361" s="70"/>
      <c r="G5361" s="42"/>
      <c r="H5361" s="67"/>
      <c r="I5361" s="67"/>
      <c r="J5361" s="67"/>
      <c r="K5361" s="67"/>
      <c r="L5361" s="67"/>
      <c r="M5361" s="67"/>
      <c r="N5361" s="67"/>
      <c r="O5361" s="67"/>
      <c r="P5361" s="67"/>
      <c r="Q5361" s="67"/>
      <c r="R5361" s="34"/>
      <c r="S5361" s="34"/>
      <c r="T5361" s="34"/>
      <c r="U5361" s="34"/>
      <c r="V5361" s="34"/>
      <c r="W5361" s="34"/>
      <c r="X5361" s="34"/>
      <c r="Y5361" s="34"/>
      <c r="Z5361" s="34"/>
    </row>
    <row r="5362" spans="1:26">
      <c r="A5362" s="69">
        <f t="shared" si="120"/>
        <v>668</v>
      </c>
      <c r="B5362" s="69">
        <f t="shared" si="121"/>
        <v>4</v>
      </c>
      <c r="C5362" s="67"/>
      <c r="D5362" s="70"/>
      <c r="E5362" s="70"/>
      <c r="F5362" s="70"/>
      <c r="G5362" s="42"/>
      <c r="H5362" s="67"/>
      <c r="I5362" s="67"/>
      <c r="J5362" s="67"/>
      <c r="K5362" s="67"/>
      <c r="L5362" s="67"/>
      <c r="M5362" s="67"/>
      <c r="N5362" s="67"/>
      <c r="O5362" s="67"/>
      <c r="P5362" s="67"/>
      <c r="Q5362" s="67"/>
      <c r="R5362" s="34"/>
      <c r="S5362" s="34"/>
      <c r="T5362" s="34"/>
      <c r="U5362" s="34"/>
      <c r="V5362" s="34"/>
      <c r="W5362" s="34"/>
      <c r="X5362" s="34"/>
      <c r="Y5362" s="34"/>
      <c r="Z5362" s="34"/>
    </row>
    <row r="5363" spans="1:26">
      <c r="A5363" s="69">
        <f t="shared" si="120"/>
        <v>668</v>
      </c>
      <c r="B5363" s="69">
        <f t="shared" si="121"/>
        <v>5</v>
      </c>
      <c r="C5363" s="67"/>
      <c r="D5363" s="70"/>
      <c r="E5363" s="70"/>
      <c r="F5363" s="70"/>
      <c r="G5363" s="42"/>
      <c r="H5363" s="67"/>
      <c r="I5363" s="67"/>
      <c r="J5363" s="67"/>
      <c r="K5363" s="67"/>
      <c r="L5363" s="67"/>
      <c r="M5363" s="67"/>
      <c r="N5363" s="67"/>
      <c r="O5363" s="67"/>
      <c r="P5363" s="67"/>
      <c r="Q5363" s="67"/>
      <c r="R5363" s="34"/>
      <c r="S5363" s="34"/>
      <c r="T5363" s="34"/>
      <c r="U5363" s="34"/>
      <c r="V5363" s="34"/>
      <c r="W5363" s="34"/>
      <c r="X5363" s="34"/>
      <c r="Y5363" s="34"/>
      <c r="Z5363" s="34"/>
    </row>
    <row r="5364" spans="1:26">
      <c r="A5364" s="69">
        <f t="shared" si="120"/>
        <v>668</v>
      </c>
      <c r="B5364" s="69">
        <f t="shared" si="121"/>
        <v>6</v>
      </c>
      <c r="C5364" s="67"/>
      <c r="D5364" s="70"/>
      <c r="E5364" s="70"/>
      <c r="F5364" s="70"/>
      <c r="G5364" s="42"/>
      <c r="H5364" s="67"/>
      <c r="I5364" s="67"/>
      <c r="J5364" s="67"/>
      <c r="K5364" s="67"/>
      <c r="L5364" s="67"/>
      <c r="M5364" s="67"/>
      <c r="N5364" s="67"/>
      <c r="O5364" s="67"/>
      <c r="P5364" s="67"/>
      <c r="Q5364" s="67"/>
      <c r="R5364" s="34"/>
      <c r="S5364" s="34"/>
      <c r="T5364" s="34"/>
      <c r="U5364" s="34"/>
      <c r="V5364" s="34"/>
      <c r="W5364" s="34"/>
      <c r="X5364" s="34"/>
      <c r="Y5364" s="34"/>
      <c r="Z5364" s="34"/>
    </row>
    <row r="5365" spans="1:26">
      <c r="A5365" s="69">
        <f t="shared" si="120"/>
        <v>668</v>
      </c>
      <c r="B5365" s="69">
        <f t="shared" si="121"/>
        <v>7</v>
      </c>
      <c r="C5365" s="67"/>
      <c r="D5365" s="70"/>
      <c r="E5365" s="70"/>
      <c r="F5365" s="70"/>
      <c r="G5365" s="42"/>
      <c r="H5365" s="67"/>
      <c r="I5365" s="67"/>
      <c r="J5365" s="67"/>
      <c r="K5365" s="67"/>
      <c r="L5365" s="67"/>
      <c r="M5365" s="67"/>
      <c r="N5365" s="67"/>
      <c r="O5365" s="67"/>
      <c r="P5365" s="67"/>
      <c r="Q5365" s="67"/>
      <c r="R5365" s="34"/>
      <c r="S5365" s="34"/>
      <c r="T5365" s="34"/>
      <c r="U5365" s="34"/>
      <c r="V5365" s="34"/>
      <c r="W5365" s="34"/>
      <c r="X5365" s="34"/>
      <c r="Y5365" s="34"/>
      <c r="Z5365" s="34"/>
    </row>
    <row r="5366" spans="1:26">
      <c r="A5366" s="69">
        <f t="shared" si="120"/>
        <v>668</v>
      </c>
      <c r="B5366" s="69">
        <f t="shared" si="121"/>
        <v>8</v>
      </c>
      <c r="C5366" s="67"/>
      <c r="D5366" s="70"/>
      <c r="E5366" s="70"/>
      <c r="F5366" s="70"/>
      <c r="G5366" s="42"/>
      <c r="H5366" s="67"/>
      <c r="I5366" s="67"/>
      <c r="J5366" s="67"/>
      <c r="K5366" s="67"/>
      <c r="L5366" s="67"/>
      <c r="M5366" s="67"/>
      <c r="N5366" s="67"/>
      <c r="O5366" s="67"/>
      <c r="P5366" s="67"/>
      <c r="Q5366" s="67"/>
      <c r="R5366" s="34"/>
      <c r="S5366" s="34"/>
      <c r="T5366" s="34"/>
      <c r="U5366" s="34"/>
      <c r="V5366" s="34"/>
      <c r="W5366" s="34"/>
      <c r="X5366" s="34"/>
      <c r="Y5366" s="34"/>
      <c r="Z5366" s="34"/>
    </row>
    <row r="5367" spans="1:26">
      <c r="A5367" s="69">
        <f t="shared" si="120"/>
        <v>669</v>
      </c>
      <c r="B5367" s="69">
        <f t="shared" si="121"/>
        <v>1</v>
      </c>
      <c r="C5367" s="67"/>
      <c r="D5367" s="70"/>
      <c r="E5367" s="70"/>
      <c r="F5367" s="70"/>
      <c r="G5367" s="42"/>
      <c r="H5367" s="67"/>
      <c r="I5367" s="67"/>
      <c r="J5367" s="67"/>
      <c r="K5367" s="67"/>
      <c r="L5367" s="67"/>
      <c r="M5367" s="67"/>
      <c r="N5367" s="67"/>
      <c r="O5367" s="67"/>
      <c r="P5367" s="67"/>
      <c r="Q5367" s="67"/>
      <c r="R5367" s="34"/>
      <c r="S5367" s="34"/>
      <c r="T5367" s="34"/>
      <c r="U5367" s="34"/>
      <c r="V5367" s="34"/>
      <c r="W5367" s="34"/>
      <c r="X5367" s="34"/>
      <c r="Y5367" s="34"/>
      <c r="Z5367" s="34"/>
    </row>
    <row r="5368" spans="1:26">
      <c r="A5368" s="69">
        <f t="shared" si="120"/>
        <v>669</v>
      </c>
      <c r="B5368" s="69">
        <f t="shared" si="121"/>
        <v>2</v>
      </c>
      <c r="C5368" s="67"/>
      <c r="D5368" s="70"/>
      <c r="E5368" s="70"/>
      <c r="F5368" s="70"/>
      <c r="G5368" s="42"/>
      <c r="H5368" s="67"/>
      <c r="I5368" s="67"/>
      <c r="J5368" s="67"/>
      <c r="K5368" s="67"/>
      <c r="L5368" s="67"/>
      <c r="M5368" s="67"/>
      <c r="N5368" s="67"/>
      <c r="O5368" s="67"/>
      <c r="P5368" s="67"/>
      <c r="Q5368" s="67"/>
      <c r="R5368" s="34"/>
      <c r="S5368" s="34"/>
      <c r="T5368" s="34"/>
      <c r="U5368" s="34"/>
      <c r="V5368" s="34"/>
      <c r="W5368" s="34"/>
      <c r="X5368" s="34"/>
      <c r="Y5368" s="34"/>
      <c r="Z5368" s="34"/>
    </row>
    <row r="5369" spans="1:26">
      <c r="A5369" s="69">
        <f t="shared" si="120"/>
        <v>669</v>
      </c>
      <c r="B5369" s="69">
        <f t="shared" si="121"/>
        <v>3</v>
      </c>
      <c r="C5369" s="67"/>
      <c r="D5369" s="70"/>
      <c r="E5369" s="70"/>
      <c r="F5369" s="70"/>
      <c r="G5369" s="42"/>
      <c r="H5369" s="67"/>
      <c r="I5369" s="67"/>
      <c r="J5369" s="67"/>
      <c r="K5369" s="67"/>
      <c r="L5369" s="67"/>
      <c r="M5369" s="67"/>
      <c r="N5369" s="67"/>
      <c r="O5369" s="67"/>
      <c r="P5369" s="67"/>
      <c r="Q5369" s="67"/>
      <c r="R5369" s="34"/>
      <c r="S5369" s="34"/>
      <c r="T5369" s="34"/>
      <c r="U5369" s="34"/>
      <c r="V5369" s="34"/>
      <c r="W5369" s="34"/>
      <c r="X5369" s="34"/>
      <c r="Y5369" s="34"/>
      <c r="Z5369" s="34"/>
    </row>
    <row r="5370" spans="1:26">
      <c r="A5370" s="69">
        <f t="shared" si="120"/>
        <v>669</v>
      </c>
      <c r="B5370" s="69">
        <f t="shared" si="121"/>
        <v>4</v>
      </c>
      <c r="C5370" s="67"/>
      <c r="D5370" s="70"/>
      <c r="E5370" s="70"/>
      <c r="F5370" s="70"/>
      <c r="G5370" s="42"/>
      <c r="H5370" s="67"/>
      <c r="I5370" s="67"/>
      <c r="J5370" s="67"/>
      <c r="K5370" s="67"/>
      <c r="L5370" s="67"/>
      <c r="M5370" s="67"/>
      <c r="N5370" s="67"/>
      <c r="O5370" s="67"/>
      <c r="P5370" s="67"/>
      <c r="Q5370" s="67"/>
      <c r="R5370" s="34"/>
      <c r="S5370" s="34"/>
      <c r="T5370" s="34"/>
      <c r="U5370" s="34"/>
      <c r="V5370" s="34"/>
      <c r="W5370" s="34"/>
      <c r="X5370" s="34"/>
      <c r="Y5370" s="34"/>
      <c r="Z5370" s="34"/>
    </row>
    <row r="5371" spans="1:26">
      <c r="A5371" s="69">
        <f t="shared" si="120"/>
        <v>669</v>
      </c>
      <c r="B5371" s="69">
        <f t="shared" si="121"/>
        <v>5</v>
      </c>
      <c r="C5371" s="67"/>
      <c r="D5371" s="70"/>
      <c r="E5371" s="70"/>
      <c r="F5371" s="70"/>
      <c r="G5371" s="42"/>
      <c r="H5371" s="67"/>
      <c r="I5371" s="67"/>
      <c r="J5371" s="67"/>
      <c r="K5371" s="67"/>
      <c r="L5371" s="67"/>
      <c r="M5371" s="67"/>
      <c r="N5371" s="67"/>
      <c r="O5371" s="67"/>
      <c r="P5371" s="67"/>
      <c r="Q5371" s="67"/>
      <c r="R5371" s="34"/>
      <c r="S5371" s="34"/>
      <c r="T5371" s="34"/>
      <c r="U5371" s="34"/>
      <c r="V5371" s="34"/>
      <c r="W5371" s="34"/>
      <c r="X5371" s="34"/>
      <c r="Y5371" s="34"/>
      <c r="Z5371" s="34"/>
    </row>
    <row r="5372" spans="1:26">
      <c r="A5372" s="69">
        <f t="shared" si="120"/>
        <v>669</v>
      </c>
      <c r="B5372" s="69">
        <f t="shared" si="121"/>
        <v>6</v>
      </c>
      <c r="C5372" s="67"/>
      <c r="D5372" s="70"/>
      <c r="E5372" s="70"/>
      <c r="F5372" s="70"/>
      <c r="G5372" s="42"/>
      <c r="H5372" s="67"/>
      <c r="I5372" s="67"/>
      <c r="J5372" s="67"/>
      <c r="K5372" s="67"/>
      <c r="L5372" s="67"/>
      <c r="M5372" s="67"/>
      <c r="N5372" s="67"/>
      <c r="O5372" s="67"/>
      <c r="P5372" s="67"/>
      <c r="Q5372" s="67"/>
      <c r="R5372" s="34"/>
      <c r="S5372" s="34"/>
      <c r="T5372" s="34"/>
      <c r="U5372" s="34"/>
      <c r="V5372" s="34"/>
      <c r="W5372" s="34"/>
      <c r="X5372" s="34"/>
      <c r="Y5372" s="34"/>
      <c r="Z5372" s="34"/>
    </row>
    <row r="5373" spans="1:26">
      <c r="A5373" s="69">
        <f t="shared" si="120"/>
        <v>669</v>
      </c>
      <c r="B5373" s="69">
        <f t="shared" si="121"/>
        <v>7</v>
      </c>
      <c r="C5373" s="67"/>
      <c r="D5373" s="70"/>
      <c r="E5373" s="70"/>
      <c r="F5373" s="70"/>
      <c r="G5373" s="42"/>
      <c r="H5373" s="67"/>
      <c r="I5373" s="67"/>
      <c r="J5373" s="67"/>
      <c r="K5373" s="67"/>
      <c r="L5373" s="67"/>
      <c r="M5373" s="67"/>
      <c r="N5373" s="67"/>
      <c r="O5373" s="67"/>
      <c r="P5373" s="67"/>
      <c r="Q5373" s="67"/>
      <c r="R5373" s="34"/>
      <c r="S5373" s="34"/>
      <c r="T5373" s="34"/>
      <c r="U5373" s="34"/>
      <c r="V5373" s="34"/>
      <c r="W5373" s="34"/>
      <c r="X5373" s="34"/>
      <c r="Y5373" s="34"/>
      <c r="Z5373" s="34"/>
    </row>
    <row r="5374" spans="1:26">
      <c r="A5374" s="69">
        <f t="shared" si="120"/>
        <v>669</v>
      </c>
      <c r="B5374" s="69">
        <f t="shared" si="121"/>
        <v>8</v>
      </c>
      <c r="C5374" s="67"/>
      <c r="D5374" s="70"/>
      <c r="E5374" s="70"/>
      <c r="F5374" s="70"/>
      <c r="G5374" s="42"/>
      <c r="H5374" s="67"/>
      <c r="I5374" s="67"/>
      <c r="J5374" s="67"/>
      <c r="K5374" s="67"/>
      <c r="L5374" s="67"/>
      <c r="M5374" s="67"/>
      <c r="N5374" s="67"/>
      <c r="O5374" s="67"/>
      <c r="P5374" s="67"/>
      <c r="Q5374" s="67"/>
      <c r="R5374" s="34"/>
      <c r="S5374" s="34"/>
      <c r="T5374" s="34"/>
      <c r="U5374" s="34"/>
      <c r="V5374" s="34"/>
      <c r="W5374" s="34"/>
      <c r="X5374" s="34"/>
      <c r="Y5374" s="34"/>
      <c r="Z5374" s="34"/>
    </row>
    <row r="5375" spans="1:26">
      <c r="A5375" s="69">
        <f t="shared" ref="A5375:A5438" si="122">A5367+1</f>
        <v>670</v>
      </c>
      <c r="B5375" s="69">
        <f t="shared" ref="B5375:B5438" si="123">B5367</f>
        <v>1</v>
      </c>
      <c r="C5375" s="67"/>
      <c r="D5375" s="70"/>
      <c r="E5375" s="70"/>
      <c r="F5375" s="70"/>
      <c r="G5375" s="42"/>
      <c r="H5375" s="67"/>
      <c r="I5375" s="67"/>
      <c r="J5375" s="67"/>
      <c r="K5375" s="67"/>
      <c r="L5375" s="67"/>
      <c r="M5375" s="67"/>
      <c r="N5375" s="67"/>
      <c r="O5375" s="67"/>
      <c r="P5375" s="67"/>
      <c r="Q5375" s="67"/>
      <c r="R5375" s="34"/>
      <c r="S5375" s="34"/>
      <c r="T5375" s="34"/>
      <c r="U5375" s="34"/>
      <c r="V5375" s="34"/>
      <c r="W5375" s="34"/>
      <c r="X5375" s="34"/>
      <c r="Y5375" s="34"/>
      <c r="Z5375" s="34"/>
    </row>
    <row r="5376" spans="1:26">
      <c r="A5376" s="69">
        <f t="shared" si="122"/>
        <v>670</v>
      </c>
      <c r="B5376" s="69">
        <f t="shared" si="123"/>
        <v>2</v>
      </c>
      <c r="C5376" s="67"/>
      <c r="D5376" s="70"/>
      <c r="E5376" s="70"/>
      <c r="F5376" s="70"/>
      <c r="G5376" s="42"/>
      <c r="H5376" s="67"/>
      <c r="I5376" s="67"/>
      <c r="J5376" s="67"/>
      <c r="K5376" s="67"/>
      <c r="L5376" s="67"/>
      <c r="M5376" s="67"/>
      <c r="N5376" s="67"/>
      <c r="O5376" s="67"/>
      <c r="P5376" s="67"/>
      <c r="Q5376" s="67"/>
      <c r="R5376" s="34"/>
      <c r="S5376" s="34"/>
      <c r="T5376" s="34"/>
      <c r="U5376" s="34"/>
      <c r="V5376" s="34"/>
      <c r="W5376" s="34"/>
      <c r="X5376" s="34"/>
      <c r="Y5376" s="34"/>
      <c r="Z5376" s="34"/>
    </row>
    <row r="5377" spans="1:26">
      <c r="A5377" s="69">
        <f t="shared" si="122"/>
        <v>670</v>
      </c>
      <c r="B5377" s="69">
        <f t="shared" si="123"/>
        <v>3</v>
      </c>
      <c r="C5377" s="67"/>
      <c r="D5377" s="70"/>
      <c r="E5377" s="70"/>
      <c r="F5377" s="70"/>
      <c r="G5377" s="42"/>
      <c r="H5377" s="67"/>
      <c r="I5377" s="67"/>
      <c r="J5377" s="67"/>
      <c r="K5377" s="67"/>
      <c r="L5377" s="67"/>
      <c r="M5377" s="67"/>
      <c r="N5377" s="67"/>
      <c r="O5377" s="67"/>
      <c r="P5377" s="67"/>
      <c r="Q5377" s="67"/>
      <c r="R5377" s="34"/>
      <c r="S5377" s="34"/>
      <c r="T5377" s="34"/>
      <c r="U5377" s="34"/>
      <c r="V5377" s="34"/>
      <c r="W5377" s="34"/>
      <c r="X5377" s="34"/>
      <c r="Y5377" s="34"/>
      <c r="Z5377" s="34"/>
    </row>
    <row r="5378" spans="1:26">
      <c r="A5378" s="69">
        <f t="shared" si="122"/>
        <v>670</v>
      </c>
      <c r="B5378" s="69">
        <f t="shared" si="123"/>
        <v>4</v>
      </c>
      <c r="C5378" s="67"/>
      <c r="D5378" s="70"/>
      <c r="E5378" s="70"/>
      <c r="F5378" s="70"/>
      <c r="G5378" s="42"/>
      <c r="H5378" s="67"/>
      <c r="I5378" s="67"/>
      <c r="J5378" s="67"/>
      <c r="K5378" s="67"/>
      <c r="L5378" s="67"/>
      <c r="M5378" s="67"/>
      <c r="N5378" s="67"/>
      <c r="O5378" s="67"/>
      <c r="P5378" s="67"/>
      <c r="Q5378" s="67"/>
      <c r="R5378" s="34"/>
      <c r="S5378" s="34"/>
      <c r="T5378" s="34"/>
      <c r="U5378" s="34"/>
      <c r="V5378" s="34"/>
      <c r="W5378" s="34"/>
      <c r="X5378" s="34"/>
      <c r="Y5378" s="34"/>
      <c r="Z5378" s="34"/>
    </row>
    <row r="5379" spans="1:26">
      <c r="A5379" s="69">
        <f t="shared" si="122"/>
        <v>670</v>
      </c>
      <c r="B5379" s="69">
        <f t="shared" si="123"/>
        <v>5</v>
      </c>
      <c r="C5379" s="67"/>
      <c r="D5379" s="70"/>
      <c r="E5379" s="70"/>
      <c r="F5379" s="70"/>
      <c r="G5379" s="42"/>
      <c r="H5379" s="67"/>
      <c r="I5379" s="67"/>
      <c r="J5379" s="67"/>
      <c r="K5379" s="67"/>
      <c r="L5379" s="67"/>
      <c r="M5379" s="67"/>
      <c r="N5379" s="67"/>
      <c r="O5379" s="67"/>
      <c r="P5379" s="67"/>
      <c r="Q5379" s="67"/>
      <c r="R5379" s="34"/>
      <c r="S5379" s="34"/>
      <c r="T5379" s="34"/>
      <c r="U5379" s="34"/>
      <c r="V5379" s="34"/>
      <c r="W5379" s="34"/>
      <c r="X5379" s="34"/>
      <c r="Y5379" s="34"/>
      <c r="Z5379" s="34"/>
    </row>
    <row r="5380" spans="1:26">
      <c r="A5380" s="69">
        <f t="shared" si="122"/>
        <v>670</v>
      </c>
      <c r="B5380" s="69">
        <f t="shared" si="123"/>
        <v>6</v>
      </c>
      <c r="C5380" s="67"/>
      <c r="D5380" s="70"/>
      <c r="E5380" s="70"/>
      <c r="F5380" s="70"/>
      <c r="G5380" s="42"/>
      <c r="H5380" s="67"/>
      <c r="I5380" s="67"/>
      <c r="J5380" s="67"/>
      <c r="K5380" s="67"/>
      <c r="L5380" s="67"/>
      <c r="M5380" s="67"/>
      <c r="N5380" s="67"/>
      <c r="O5380" s="67"/>
      <c r="P5380" s="67"/>
      <c r="Q5380" s="67"/>
      <c r="R5380" s="34"/>
      <c r="S5380" s="34"/>
      <c r="T5380" s="34"/>
      <c r="U5380" s="34"/>
      <c r="V5380" s="34"/>
      <c r="W5380" s="34"/>
      <c r="X5380" s="34"/>
      <c r="Y5380" s="34"/>
      <c r="Z5380" s="34"/>
    </row>
    <row r="5381" spans="1:26">
      <c r="A5381" s="69">
        <f t="shared" si="122"/>
        <v>670</v>
      </c>
      <c r="B5381" s="69">
        <f t="shared" si="123"/>
        <v>7</v>
      </c>
      <c r="C5381" s="67"/>
      <c r="D5381" s="70"/>
      <c r="E5381" s="70"/>
      <c r="F5381" s="70"/>
      <c r="G5381" s="42"/>
      <c r="H5381" s="67"/>
      <c r="I5381" s="67"/>
      <c r="J5381" s="67"/>
      <c r="K5381" s="67"/>
      <c r="L5381" s="67"/>
      <c r="M5381" s="67"/>
      <c r="N5381" s="67"/>
      <c r="O5381" s="67"/>
      <c r="P5381" s="67"/>
      <c r="Q5381" s="67"/>
      <c r="R5381" s="34"/>
      <c r="S5381" s="34"/>
      <c r="T5381" s="34"/>
      <c r="U5381" s="34"/>
      <c r="V5381" s="34"/>
      <c r="W5381" s="34"/>
      <c r="X5381" s="34"/>
      <c r="Y5381" s="34"/>
      <c r="Z5381" s="34"/>
    </row>
    <row r="5382" spans="1:26">
      <c r="A5382" s="69">
        <f t="shared" si="122"/>
        <v>670</v>
      </c>
      <c r="B5382" s="69">
        <f t="shared" si="123"/>
        <v>8</v>
      </c>
      <c r="C5382" s="67"/>
      <c r="D5382" s="70"/>
      <c r="E5382" s="70"/>
      <c r="F5382" s="70"/>
      <c r="G5382" s="42"/>
      <c r="H5382" s="67"/>
      <c r="I5382" s="67"/>
      <c r="J5382" s="67"/>
      <c r="K5382" s="67"/>
      <c r="L5382" s="67"/>
      <c r="M5382" s="67"/>
      <c r="N5382" s="67"/>
      <c r="O5382" s="67"/>
      <c r="P5382" s="67"/>
      <c r="Q5382" s="67"/>
      <c r="R5382" s="34"/>
      <c r="S5382" s="34"/>
      <c r="T5382" s="34"/>
      <c r="U5382" s="34"/>
      <c r="V5382" s="34"/>
      <c r="W5382" s="34"/>
      <c r="X5382" s="34"/>
      <c r="Y5382" s="34"/>
      <c r="Z5382" s="34"/>
    </row>
    <row r="5383" spans="1:26">
      <c r="A5383" s="69">
        <f t="shared" si="122"/>
        <v>671</v>
      </c>
      <c r="B5383" s="69">
        <f t="shared" si="123"/>
        <v>1</v>
      </c>
      <c r="C5383" s="67"/>
      <c r="D5383" s="70"/>
      <c r="E5383" s="70"/>
      <c r="F5383" s="70"/>
      <c r="G5383" s="42"/>
      <c r="H5383" s="67"/>
      <c r="I5383" s="67"/>
      <c r="J5383" s="67"/>
      <c r="K5383" s="67"/>
      <c r="L5383" s="67"/>
      <c r="M5383" s="67"/>
      <c r="N5383" s="67"/>
      <c r="O5383" s="67"/>
      <c r="P5383" s="67"/>
      <c r="Q5383" s="67"/>
      <c r="R5383" s="34"/>
      <c r="S5383" s="34"/>
      <c r="T5383" s="34"/>
      <c r="U5383" s="34"/>
      <c r="V5383" s="34"/>
      <c r="W5383" s="34"/>
      <c r="X5383" s="34"/>
      <c r="Y5383" s="34"/>
      <c r="Z5383" s="34"/>
    </row>
    <row r="5384" spans="1:26">
      <c r="A5384" s="69">
        <f t="shared" si="122"/>
        <v>671</v>
      </c>
      <c r="B5384" s="69">
        <f t="shared" si="123"/>
        <v>2</v>
      </c>
      <c r="C5384" s="67"/>
      <c r="D5384" s="70"/>
      <c r="E5384" s="70"/>
      <c r="F5384" s="70"/>
      <c r="G5384" s="42"/>
      <c r="H5384" s="67"/>
      <c r="I5384" s="67"/>
      <c r="J5384" s="67"/>
      <c r="K5384" s="67"/>
      <c r="L5384" s="67"/>
      <c r="M5384" s="67"/>
      <c r="N5384" s="67"/>
      <c r="O5384" s="67"/>
      <c r="P5384" s="67"/>
      <c r="Q5384" s="67"/>
      <c r="R5384" s="34"/>
      <c r="S5384" s="34"/>
      <c r="T5384" s="34"/>
      <c r="U5384" s="34"/>
      <c r="V5384" s="34"/>
      <c r="W5384" s="34"/>
      <c r="X5384" s="34"/>
      <c r="Y5384" s="34"/>
      <c r="Z5384" s="34"/>
    </row>
    <row r="5385" spans="1:26">
      <c r="A5385" s="69">
        <f t="shared" si="122"/>
        <v>671</v>
      </c>
      <c r="B5385" s="69">
        <f t="shared" si="123"/>
        <v>3</v>
      </c>
      <c r="C5385" s="67"/>
      <c r="D5385" s="70"/>
      <c r="E5385" s="70"/>
      <c r="F5385" s="70"/>
      <c r="G5385" s="42"/>
      <c r="H5385" s="67"/>
      <c r="I5385" s="67"/>
      <c r="J5385" s="67"/>
      <c r="K5385" s="67"/>
      <c r="L5385" s="67"/>
      <c r="M5385" s="67"/>
      <c r="N5385" s="67"/>
      <c r="O5385" s="67"/>
      <c r="P5385" s="67"/>
      <c r="Q5385" s="67"/>
      <c r="R5385" s="34"/>
      <c r="S5385" s="34"/>
      <c r="T5385" s="34"/>
      <c r="U5385" s="34"/>
      <c r="V5385" s="34"/>
      <c r="W5385" s="34"/>
      <c r="X5385" s="34"/>
      <c r="Y5385" s="34"/>
      <c r="Z5385" s="34"/>
    </row>
    <row r="5386" spans="1:26">
      <c r="A5386" s="69">
        <f t="shared" si="122"/>
        <v>671</v>
      </c>
      <c r="B5386" s="69">
        <f t="shared" si="123"/>
        <v>4</v>
      </c>
      <c r="C5386" s="67"/>
      <c r="D5386" s="70"/>
      <c r="E5386" s="70"/>
      <c r="F5386" s="70"/>
      <c r="G5386" s="42"/>
      <c r="H5386" s="67"/>
      <c r="I5386" s="67"/>
      <c r="J5386" s="67"/>
      <c r="K5386" s="67"/>
      <c r="L5386" s="67"/>
      <c r="M5386" s="67"/>
      <c r="N5386" s="67"/>
      <c r="O5386" s="67"/>
      <c r="P5386" s="67"/>
      <c r="Q5386" s="67"/>
      <c r="R5386" s="34"/>
      <c r="S5386" s="34"/>
      <c r="T5386" s="34"/>
      <c r="U5386" s="34"/>
      <c r="V5386" s="34"/>
      <c r="W5386" s="34"/>
      <c r="X5386" s="34"/>
      <c r="Y5386" s="34"/>
      <c r="Z5386" s="34"/>
    </row>
    <row r="5387" spans="1:26">
      <c r="A5387" s="69">
        <f t="shared" si="122"/>
        <v>671</v>
      </c>
      <c r="B5387" s="69">
        <f t="shared" si="123"/>
        <v>5</v>
      </c>
      <c r="C5387" s="67"/>
      <c r="D5387" s="70"/>
      <c r="E5387" s="70"/>
      <c r="F5387" s="70"/>
      <c r="G5387" s="42"/>
      <c r="H5387" s="67"/>
      <c r="I5387" s="67"/>
      <c r="J5387" s="67"/>
      <c r="K5387" s="67"/>
      <c r="L5387" s="67"/>
      <c r="M5387" s="67"/>
      <c r="N5387" s="67"/>
      <c r="O5387" s="67"/>
      <c r="P5387" s="67"/>
      <c r="Q5387" s="67"/>
      <c r="R5387" s="34"/>
      <c r="S5387" s="34"/>
      <c r="T5387" s="34"/>
      <c r="U5387" s="34"/>
      <c r="V5387" s="34"/>
      <c r="W5387" s="34"/>
      <c r="X5387" s="34"/>
      <c r="Y5387" s="34"/>
      <c r="Z5387" s="34"/>
    </row>
    <row r="5388" spans="1:26">
      <c r="A5388" s="69">
        <f t="shared" si="122"/>
        <v>671</v>
      </c>
      <c r="B5388" s="69">
        <f t="shared" si="123"/>
        <v>6</v>
      </c>
      <c r="C5388" s="67"/>
      <c r="D5388" s="70"/>
      <c r="E5388" s="70"/>
      <c r="F5388" s="70"/>
      <c r="G5388" s="42"/>
      <c r="H5388" s="67"/>
      <c r="I5388" s="67"/>
      <c r="J5388" s="67"/>
      <c r="K5388" s="67"/>
      <c r="L5388" s="67"/>
      <c r="M5388" s="67"/>
      <c r="N5388" s="67"/>
      <c r="O5388" s="67"/>
      <c r="P5388" s="67"/>
      <c r="Q5388" s="67"/>
      <c r="R5388" s="34"/>
      <c r="S5388" s="34"/>
      <c r="T5388" s="34"/>
      <c r="U5388" s="34"/>
      <c r="V5388" s="34"/>
      <c r="W5388" s="34"/>
      <c r="X5388" s="34"/>
      <c r="Y5388" s="34"/>
      <c r="Z5388" s="34"/>
    </row>
    <row r="5389" spans="1:26">
      <c r="A5389" s="69">
        <f t="shared" si="122"/>
        <v>671</v>
      </c>
      <c r="B5389" s="69">
        <f t="shared" si="123"/>
        <v>7</v>
      </c>
      <c r="C5389" s="67"/>
      <c r="D5389" s="70"/>
      <c r="E5389" s="70"/>
      <c r="F5389" s="70"/>
      <c r="G5389" s="42"/>
      <c r="H5389" s="67"/>
      <c r="I5389" s="67"/>
      <c r="J5389" s="67"/>
      <c r="K5389" s="67"/>
      <c r="L5389" s="67"/>
      <c r="M5389" s="67"/>
      <c r="N5389" s="67"/>
      <c r="O5389" s="67"/>
      <c r="P5389" s="67"/>
      <c r="Q5389" s="67"/>
      <c r="R5389" s="34"/>
      <c r="S5389" s="34"/>
      <c r="T5389" s="34"/>
      <c r="U5389" s="34"/>
      <c r="V5389" s="34"/>
      <c r="W5389" s="34"/>
      <c r="X5389" s="34"/>
      <c r="Y5389" s="34"/>
      <c r="Z5389" s="34"/>
    </row>
    <row r="5390" spans="1:26">
      <c r="A5390" s="69">
        <f t="shared" si="122"/>
        <v>671</v>
      </c>
      <c r="B5390" s="69">
        <f t="shared" si="123"/>
        <v>8</v>
      </c>
      <c r="C5390" s="67"/>
      <c r="D5390" s="70"/>
      <c r="E5390" s="70"/>
      <c r="F5390" s="70"/>
      <c r="G5390" s="42"/>
      <c r="H5390" s="67"/>
      <c r="I5390" s="67"/>
      <c r="J5390" s="67"/>
      <c r="K5390" s="67"/>
      <c r="L5390" s="67"/>
      <c r="M5390" s="67"/>
      <c r="N5390" s="67"/>
      <c r="O5390" s="67"/>
      <c r="P5390" s="67"/>
      <c r="Q5390" s="67"/>
      <c r="R5390" s="34"/>
      <c r="S5390" s="34"/>
      <c r="T5390" s="34"/>
      <c r="U5390" s="34"/>
      <c r="V5390" s="34"/>
      <c r="W5390" s="34"/>
      <c r="X5390" s="34"/>
      <c r="Y5390" s="34"/>
      <c r="Z5390" s="34"/>
    </row>
    <row r="5391" spans="1:26">
      <c r="A5391" s="69">
        <f t="shared" si="122"/>
        <v>672</v>
      </c>
      <c r="B5391" s="69">
        <f t="shared" si="123"/>
        <v>1</v>
      </c>
      <c r="C5391" s="67"/>
      <c r="D5391" s="70"/>
      <c r="E5391" s="70"/>
      <c r="F5391" s="70"/>
      <c r="G5391" s="42"/>
      <c r="H5391" s="67"/>
      <c r="I5391" s="67"/>
      <c r="J5391" s="67"/>
      <c r="K5391" s="67"/>
      <c r="L5391" s="67"/>
      <c r="M5391" s="67"/>
      <c r="N5391" s="67"/>
      <c r="O5391" s="67"/>
      <c r="P5391" s="67"/>
      <c r="Q5391" s="67"/>
      <c r="R5391" s="34"/>
      <c r="S5391" s="34"/>
      <c r="T5391" s="34"/>
      <c r="U5391" s="34"/>
      <c r="V5391" s="34"/>
      <c r="W5391" s="34"/>
      <c r="X5391" s="34"/>
      <c r="Y5391" s="34"/>
      <c r="Z5391" s="34"/>
    </row>
    <row r="5392" spans="1:26">
      <c r="A5392" s="69">
        <f t="shared" si="122"/>
        <v>672</v>
      </c>
      <c r="B5392" s="69">
        <f t="shared" si="123"/>
        <v>2</v>
      </c>
      <c r="C5392" s="67"/>
      <c r="D5392" s="70"/>
      <c r="E5392" s="70"/>
      <c r="F5392" s="70"/>
      <c r="G5392" s="42"/>
      <c r="H5392" s="67"/>
      <c r="I5392" s="67"/>
      <c r="J5392" s="67"/>
      <c r="K5392" s="67"/>
      <c r="L5392" s="67"/>
      <c r="M5392" s="67"/>
      <c r="N5392" s="67"/>
      <c r="O5392" s="67"/>
      <c r="P5392" s="67"/>
      <c r="Q5392" s="67"/>
      <c r="R5392" s="34"/>
      <c r="S5392" s="34"/>
      <c r="T5392" s="34"/>
      <c r="U5392" s="34"/>
      <c r="V5392" s="34"/>
      <c r="W5392" s="34"/>
      <c r="X5392" s="34"/>
      <c r="Y5392" s="34"/>
      <c r="Z5392" s="34"/>
    </row>
    <row r="5393" spans="1:26">
      <c r="A5393" s="69">
        <f t="shared" si="122"/>
        <v>672</v>
      </c>
      <c r="B5393" s="69">
        <f t="shared" si="123"/>
        <v>3</v>
      </c>
      <c r="C5393" s="67"/>
      <c r="D5393" s="70"/>
      <c r="E5393" s="70"/>
      <c r="F5393" s="70"/>
      <c r="G5393" s="42"/>
      <c r="H5393" s="67"/>
      <c r="I5393" s="67"/>
      <c r="J5393" s="67"/>
      <c r="K5393" s="67"/>
      <c r="L5393" s="67"/>
      <c r="M5393" s="67"/>
      <c r="N5393" s="67"/>
      <c r="O5393" s="67"/>
      <c r="P5393" s="67"/>
      <c r="Q5393" s="67"/>
      <c r="R5393" s="34"/>
      <c r="S5393" s="34"/>
      <c r="T5393" s="34"/>
      <c r="U5393" s="34"/>
      <c r="V5393" s="34"/>
      <c r="W5393" s="34"/>
      <c r="X5393" s="34"/>
      <c r="Y5393" s="34"/>
      <c r="Z5393" s="34"/>
    </row>
    <row r="5394" spans="1:26">
      <c r="A5394" s="69">
        <f t="shared" si="122"/>
        <v>672</v>
      </c>
      <c r="B5394" s="69">
        <f t="shared" si="123"/>
        <v>4</v>
      </c>
      <c r="C5394" s="67"/>
      <c r="D5394" s="70"/>
      <c r="E5394" s="70"/>
      <c r="F5394" s="70"/>
      <c r="G5394" s="42"/>
      <c r="H5394" s="67"/>
      <c r="I5394" s="67"/>
      <c r="J5394" s="67"/>
      <c r="K5394" s="67"/>
      <c r="L5394" s="67"/>
      <c r="M5394" s="67"/>
      <c r="N5394" s="67"/>
      <c r="O5394" s="67"/>
      <c r="P5394" s="67"/>
      <c r="Q5394" s="67"/>
      <c r="R5394" s="34"/>
      <c r="S5394" s="34"/>
      <c r="T5394" s="34"/>
      <c r="U5394" s="34"/>
      <c r="V5394" s="34"/>
      <c r="W5394" s="34"/>
      <c r="X5394" s="34"/>
      <c r="Y5394" s="34"/>
      <c r="Z5394" s="34"/>
    </row>
    <row r="5395" spans="1:26">
      <c r="A5395" s="69">
        <f t="shared" si="122"/>
        <v>672</v>
      </c>
      <c r="B5395" s="69">
        <f t="shared" si="123"/>
        <v>5</v>
      </c>
      <c r="C5395" s="67"/>
      <c r="D5395" s="70"/>
      <c r="E5395" s="70"/>
      <c r="F5395" s="70"/>
      <c r="G5395" s="42"/>
      <c r="H5395" s="67"/>
      <c r="I5395" s="67"/>
      <c r="J5395" s="67"/>
      <c r="K5395" s="67"/>
      <c r="L5395" s="67"/>
      <c r="M5395" s="67"/>
      <c r="N5395" s="67"/>
      <c r="O5395" s="67"/>
      <c r="P5395" s="67"/>
      <c r="Q5395" s="67"/>
      <c r="R5395" s="34"/>
      <c r="S5395" s="34"/>
      <c r="T5395" s="34"/>
      <c r="U5395" s="34"/>
      <c r="V5395" s="34"/>
      <c r="W5395" s="34"/>
      <c r="X5395" s="34"/>
      <c r="Y5395" s="34"/>
      <c r="Z5395" s="34"/>
    </row>
    <row r="5396" spans="1:26">
      <c r="A5396" s="69">
        <f t="shared" si="122"/>
        <v>672</v>
      </c>
      <c r="B5396" s="69">
        <f t="shared" si="123"/>
        <v>6</v>
      </c>
      <c r="C5396" s="67"/>
      <c r="D5396" s="70"/>
      <c r="E5396" s="70"/>
      <c r="F5396" s="70"/>
      <c r="G5396" s="42"/>
      <c r="H5396" s="67"/>
      <c r="I5396" s="67"/>
      <c r="J5396" s="67"/>
      <c r="K5396" s="67"/>
      <c r="L5396" s="67"/>
      <c r="M5396" s="67"/>
      <c r="N5396" s="67"/>
      <c r="O5396" s="67"/>
      <c r="P5396" s="67"/>
      <c r="Q5396" s="67"/>
      <c r="R5396" s="34"/>
      <c r="S5396" s="34"/>
      <c r="T5396" s="34"/>
      <c r="U5396" s="34"/>
      <c r="V5396" s="34"/>
      <c r="W5396" s="34"/>
      <c r="X5396" s="34"/>
      <c r="Y5396" s="34"/>
      <c r="Z5396" s="34"/>
    </row>
    <row r="5397" spans="1:26">
      <c r="A5397" s="69">
        <f t="shared" si="122"/>
        <v>672</v>
      </c>
      <c r="B5397" s="69">
        <f t="shared" si="123"/>
        <v>7</v>
      </c>
      <c r="C5397" s="67"/>
      <c r="D5397" s="70"/>
      <c r="E5397" s="70"/>
      <c r="F5397" s="70"/>
      <c r="G5397" s="42"/>
      <c r="H5397" s="67"/>
      <c r="I5397" s="67"/>
      <c r="J5397" s="67"/>
      <c r="K5397" s="67"/>
      <c r="L5397" s="67"/>
      <c r="M5397" s="67"/>
      <c r="N5397" s="67"/>
      <c r="O5397" s="67"/>
      <c r="P5397" s="67"/>
      <c r="Q5397" s="67"/>
      <c r="R5397" s="34"/>
      <c r="S5397" s="34"/>
      <c r="T5397" s="34"/>
      <c r="U5397" s="34"/>
      <c r="V5397" s="34"/>
      <c r="W5397" s="34"/>
      <c r="X5397" s="34"/>
      <c r="Y5397" s="34"/>
      <c r="Z5397" s="34"/>
    </row>
    <row r="5398" spans="1:26">
      <c r="A5398" s="69">
        <f t="shared" si="122"/>
        <v>672</v>
      </c>
      <c r="B5398" s="69">
        <f t="shared" si="123"/>
        <v>8</v>
      </c>
      <c r="C5398" s="67"/>
      <c r="D5398" s="70"/>
      <c r="E5398" s="70"/>
      <c r="F5398" s="70"/>
      <c r="G5398" s="42"/>
      <c r="H5398" s="67"/>
      <c r="I5398" s="67"/>
      <c r="J5398" s="67"/>
      <c r="K5398" s="67"/>
      <c r="L5398" s="67"/>
      <c r="M5398" s="67"/>
      <c r="N5398" s="67"/>
      <c r="O5398" s="67"/>
      <c r="P5398" s="67"/>
      <c r="Q5398" s="67"/>
      <c r="R5398" s="34"/>
      <c r="S5398" s="34"/>
      <c r="T5398" s="34"/>
      <c r="U5398" s="34"/>
      <c r="V5398" s="34"/>
      <c r="W5398" s="34"/>
      <c r="X5398" s="34"/>
      <c r="Y5398" s="34"/>
      <c r="Z5398" s="34"/>
    </row>
    <row r="5399" spans="1:26">
      <c r="A5399" s="69">
        <f t="shared" si="122"/>
        <v>673</v>
      </c>
      <c r="B5399" s="69">
        <f t="shared" si="123"/>
        <v>1</v>
      </c>
      <c r="C5399" s="67"/>
      <c r="D5399" s="70"/>
      <c r="E5399" s="70"/>
      <c r="F5399" s="70"/>
      <c r="G5399" s="42"/>
      <c r="H5399" s="67"/>
      <c r="I5399" s="67"/>
      <c r="J5399" s="67"/>
      <c r="K5399" s="67"/>
      <c r="L5399" s="67"/>
      <c r="M5399" s="67"/>
      <c r="N5399" s="67"/>
      <c r="O5399" s="67"/>
      <c r="P5399" s="67"/>
      <c r="Q5399" s="67"/>
      <c r="R5399" s="34"/>
      <c r="S5399" s="34"/>
      <c r="T5399" s="34"/>
      <c r="U5399" s="34"/>
      <c r="V5399" s="34"/>
      <c r="W5399" s="34"/>
      <c r="X5399" s="34"/>
      <c r="Y5399" s="34"/>
      <c r="Z5399" s="34"/>
    </row>
    <row r="5400" spans="1:26">
      <c r="A5400" s="69">
        <f t="shared" si="122"/>
        <v>673</v>
      </c>
      <c r="B5400" s="69">
        <f t="shared" si="123"/>
        <v>2</v>
      </c>
      <c r="C5400" s="67"/>
      <c r="D5400" s="70"/>
      <c r="E5400" s="70"/>
      <c r="F5400" s="70"/>
      <c r="G5400" s="42"/>
      <c r="H5400" s="67"/>
      <c r="I5400" s="67"/>
      <c r="J5400" s="67"/>
      <c r="K5400" s="67"/>
      <c r="L5400" s="67"/>
      <c r="M5400" s="67"/>
      <c r="N5400" s="67"/>
      <c r="O5400" s="67"/>
      <c r="P5400" s="67"/>
      <c r="Q5400" s="67"/>
      <c r="R5400" s="34"/>
      <c r="S5400" s="34"/>
      <c r="T5400" s="34"/>
      <c r="U5400" s="34"/>
      <c r="V5400" s="34"/>
      <c r="W5400" s="34"/>
      <c r="X5400" s="34"/>
      <c r="Y5400" s="34"/>
      <c r="Z5400" s="34"/>
    </row>
    <row r="5401" spans="1:26">
      <c r="A5401" s="69">
        <f t="shared" si="122"/>
        <v>673</v>
      </c>
      <c r="B5401" s="69">
        <f t="shared" si="123"/>
        <v>3</v>
      </c>
      <c r="C5401" s="67"/>
      <c r="D5401" s="70"/>
      <c r="E5401" s="70"/>
      <c r="F5401" s="70"/>
      <c r="G5401" s="42"/>
      <c r="H5401" s="67"/>
      <c r="I5401" s="67"/>
      <c r="J5401" s="67"/>
      <c r="K5401" s="67"/>
      <c r="L5401" s="67"/>
      <c r="M5401" s="67"/>
      <c r="N5401" s="67"/>
      <c r="O5401" s="67"/>
      <c r="P5401" s="67"/>
      <c r="Q5401" s="67"/>
      <c r="R5401" s="34"/>
      <c r="S5401" s="34"/>
      <c r="T5401" s="34"/>
      <c r="U5401" s="34"/>
      <c r="V5401" s="34"/>
      <c r="W5401" s="34"/>
      <c r="X5401" s="34"/>
      <c r="Y5401" s="34"/>
      <c r="Z5401" s="34"/>
    </row>
    <row r="5402" spans="1:26">
      <c r="A5402" s="69">
        <f t="shared" si="122"/>
        <v>673</v>
      </c>
      <c r="B5402" s="69">
        <f t="shared" si="123"/>
        <v>4</v>
      </c>
      <c r="C5402" s="67"/>
      <c r="D5402" s="70"/>
      <c r="E5402" s="70"/>
      <c r="F5402" s="70"/>
      <c r="G5402" s="42"/>
      <c r="H5402" s="67"/>
      <c r="I5402" s="67"/>
      <c r="J5402" s="67"/>
      <c r="K5402" s="67"/>
      <c r="L5402" s="67"/>
      <c r="M5402" s="67"/>
      <c r="N5402" s="67"/>
      <c r="O5402" s="67"/>
      <c r="P5402" s="67"/>
      <c r="Q5402" s="67"/>
      <c r="R5402" s="34"/>
      <c r="S5402" s="34"/>
      <c r="T5402" s="34"/>
      <c r="U5402" s="34"/>
      <c r="V5402" s="34"/>
      <c r="W5402" s="34"/>
      <c r="X5402" s="34"/>
      <c r="Y5402" s="34"/>
      <c r="Z5402" s="34"/>
    </row>
    <row r="5403" spans="1:26">
      <c r="A5403" s="69">
        <f t="shared" si="122"/>
        <v>673</v>
      </c>
      <c r="B5403" s="69">
        <f t="shared" si="123"/>
        <v>5</v>
      </c>
      <c r="C5403" s="67"/>
      <c r="D5403" s="70"/>
      <c r="E5403" s="70"/>
      <c r="F5403" s="70"/>
      <c r="G5403" s="42"/>
      <c r="H5403" s="67"/>
      <c r="I5403" s="67"/>
      <c r="J5403" s="67"/>
      <c r="K5403" s="67"/>
      <c r="L5403" s="67"/>
      <c r="M5403" s="67"/>
      <c r="N5403" s="67"/>
      <c r="O5403" s="67"/>
      <c r="P5403" s="67"/>
      <c r="Q5403" s="67"/>
      <c r="R5403" s="34"/>
      <c r="S5403" s="34"/>
      <c r="T5403" s="34"/>
      <c r="U5403" s="34"/>
      <c r="V5403" s="34"/>
      <c r="W5403" s="34"/>
      <c r="X5403" s="34"/>
      <c r="Y5403" s="34"/>
      <c r="Z5403" s="34"/>
    </row>
    <row r="5404" spans="1:26">
      <c r="A5404" s="69">
        <f t="shared" si="122"/>
        <v>673</v>
      </c>
      <c r="B5404" s="69">
        <f t="shared" si="123"/>
        <v>6</v>
      </c>
      <c r="C5404" s="67"/>
      <c r="D5404" s="70"/>
      <c r="E5404" s="70"/>
      <c r="F5404" s="70"/>
      <c r="G5404" s="42"/>
      <c r="H5404" s="67"/>
      <c r="I5404" s="67"/>
      <c r="J5404" s="67"/>
      <c r="K5404" s="67"/>
      <c r="L5404" s="67"/>
      <c r="M5404" s="67"/>
      <c r="N5404" s="67"/>
      <c r="O5404" s="67"/>
      <c r="P5404" s="67"/>
      <c r="Q5404" s="67"/>
      <c r="R5404" s="34"/>
      <c r="S5404" s="34"/>
      <c r="T5404" s="34"/>
      <c r="U5404" s="34"/>
      <c r="V5404" s="34"/>
      <c r="W5404" s="34"/>
      <c r="X5404" s="34"/>
      <c r="Y5404" s="34"/>
      <c r="Z5404" s="34"/>
    </row>
    <row r="5405" spans="1:26">
      <c r="A5405" s="69">
        <f t="shared" si="122"/>
        <v>673</v>
      </c>
      <c r="B5405" s="69">
        <f t="shared" si="123"/>
        <v>7</v>
      </c>
      <c r="C5405" s="67"/>
      <c r="D5405" s="70"/>
      <c r="E5405" s="70"/>
      <c r="F5405" s="70"/>
      <c r="G5405" s="42"/>
      <c r="H5405" s="67"/>
      <c r="I5405" s="67"/>
      <c r="J5405" s="67"/>
      <c r="K5405" s="67"/>
      <c r="L5405" s="67"/>
      <c r="M5405" s="67"/>
      <c r="N5405" s="67"/>
      <c r="O5405" s="67"/>
      <c r="P5405" s="67"/>
      <c r="Q5405" s="67"/>
      <c r="R5405" s="34"/>
      <c r="S5405" s="34"/>
      <c r="T5405" s="34"/>
      <c r="U5405" s="34"/>
      <c r="V5405" s="34"/>
      <c r="W5405" s="34"/>
      <c r="X5405" s="34"/>
      <c r="Y5405" s="34"/>
      <c r="Z5405" s="34"/>
    </row>
    <row r="5406" spans="1:26">
      <c r="A5406" s="69">
        <f t="shared" si="122"/>
        <v>673</v>
      </c>
      <c r="B5406" s="69">
        <f t="shared" si="123"/>
        <v>8</v>
      </c>
      <c r="C5406" s="67"/>
      <c r="D5406" s="70"/>
      <c r="E5406" s="70"/>
      <c r="F5406" s="70"/>
      <c r="G5406" s="42"/>
      <c r="H5406" s="67"/>
      <c r="I5406" s="67"/>
      <c r="J5406" s="67"/>
      <c r="K5406" s="67"/>
      <c r="L5406" s="67"/>
      <c r="M5406" s="67"/>
      <c r="N5406" s="67"/>
      <c r="O5406" s="67"/>
      <c r="P5406" s="67"/>
      <c r="Q5406" s="67"/>
      <c r="R5406" s="34"/>
      <c r="S5406" s="34"/>
      <c r="T5406" s="34"/>
      <c r="U5406" s="34"/>
      <c r="V5406" s="34"/>
      <c r="W5406" s="34"/>
      <c r="X5406" s="34"/>
      <c r="Y5406" s="34"/>
      <c r="Z5406" s="34"/>
    </row>
    <row r="5407" spans="1:26">
      <c r="A5407" s="69">
        <f t="shared" si="122"/>
        <v>674</v>
      </c>
      <c r="B5407" s="69">
        <f t="shared" si="123"/>
        <v>1</v>
      </c>
      <c r="C5407" s="67"/>
      <c r="D5407" s="70"/>
      <c r="E5407" s="70"/>
      <c r="F5407" s="70"/>
      <c r="G5407" s="42"/>
      <c r="H5407" s="67"/>
      <c r="I5407" s="67"/>
      <c r="J5407" s="67"/>
      <c r="K5407" s="67"/>
      <c r="L5407" s="67"/>
      <c r="M5407" s="67"/>
      <c r="N5407" s="67"/>
      <c r="O5407" s="67"/>
      <c r="P5407" s="67"/>
      <c r="Q5407" s="67"/>
      <c r="R5407" s="34"/>
      <c r="S5407" s="34"/>
      <c r="T5407" s="34"/>
      <c r="U5407" s="34"/>
      <c r="V5407" s="34"/>
      <c r="W5407" s="34"/>
      <c r="X5407" s="34"/>
      <c r="Y5407" s="34"/>
      <c r="Z5407" s="34"/>
    </row>
    <row r="5408" spans="1:26">
      <c r="A5408" s="69">
        <f t="shared" si="122"/>
        <v>674</v>
      </c>
      <c r="B5408" s="69">
        <f t="shared" si="123"/>
        <v>2</v>
      </c>
      <c r="C5408" s="67"/>
      <c r="D5408" s="70"/>
      <c r="E5408" s="70"/>
      <c r="F5408" s="70"/>
      <c r="G5408" s="42"/>
      <c r="H5408" s="67"/>
      <c r="I5408" s="67"/>
      <c r="J5408" s="67"/>
      <c r="K5408" s="67"/>
      <c r="L5408" s="67"/>
      <c r="M5408" s="67"/>
      <c r="N5408" s="67"/>
      <c r="O5408" s="67"/>
      <c r="P5408" s="67"/>
      <c r="Q5408" s="67"/>
      <c r="R5408" s="34"/>
      <c r="S5408" s="34"/>
      <c r="T5408" s="34"/>
      <c r="U5408" s="34"/>
      <c r="V5408" s="34"/>
      <c r="W5408" s="34"/>
      <c r="X5408" s="34"/>
      <c r="Y5408" s="34"/>
      <c r="Z5408" s="34"/>
    </row>
    <row r="5409" spans="1:26">
      <c r="A5409" s="69">
        <f t="shared" si="122"/>
        <v>674</v>
      </c>
      <c r="B5409" s="69">
        <f t="shared" si="123"/>
        <v>3</v>
      </c>
      <c r="C5409" s="67"/>
      <c r="D5409" s="70"/>
      <c r="E5409" s="70"/>
      <c r="F5409" s="70"/>
      <c r="G5409" s="42"/>
      <c r="H5409" s="67"/>
      <c r="I5409" s="67"/>
      <c r="J5409" s="67"/>
      <c r="K5409" s="67"/>
      <c r="L5409" s="67"/>
      <c r="M5409" s="67"/>
      <c r="N5409" s="67"/>
      <c r="O5409" s="67"/>
      <c r="P5409" s="67"/>
      <c r="Q5409" s="67"/>
      <c r="R5409" s="34"/>
      <c r="S5409" s="34"/>
      <c r="T5409" s="34"/>
      <c r="U5409" s="34"/>
      <c r="V5409" s="34"/>
      <c r="W5409" s="34"/>
      <c r="X5409" s="34"/>
      <c r="Y5409" s="34"/>
      <c r="Z5409" s="34"/>
    </row>
    <row r="5410" spans="1:26">
      <c r="A5410" s="69">
        <f t="shared" si="122"/>
        <v>674</v>
      </c>
      <c r="B5410" s="69">
        <f t="shared" si="123"/>
        <v>4</v>
      </c>
      <c r="C5410" s="67"/>
      <c r="D5410" s="70"/>
      <c r="E5410" s="70"/>
      <c r="F5410" s="70"/>
      <c r="G5410" s="42"/>
      <c r="H5410" s="67"/>
      <c r="I5410" s="67"/>
      <c r="J5410" s="67"/>
      <c r="K5410" s="67"/>
      <c r="L5410" s="67"/>
      <c r="M5410" s="67"/>
      <c r="N5410" s="67"/>
      <c r="O5410" s="67"/>
      <c r="P5410" s="67"/>
      <c r="Q5410" s="67"/>
      <c r="R5410" s="34"/>
      <c r="S5410" s="34"/>
      <c r="T5410" s="34"/>
      <c r="U5410" s="34"/>
      <c r="V5410" s="34"/>
      <c r="W5410" s="34"/>
      <c r="X5410" s="34"/>
      <c r="Y5410" s="34"/>
      <c r="Z5410" s="34"/>
    </row>
    <row r="5411" spans="1:26">
      <c r="A5411" s="69">
        <f t="shared" si="122"/>
        <v>674</v>
      </c>
      <c r="B5411" s="69">
        <f t="shared" si="123"/>
        <v>5</v>
      </c>
      <c r="C5411" s="67"/>
      <c r="D5411" s="70"/>
      <c r="E5411" s="70"/>
      <c r="F5411" s="70"/>
      <c r="G5411" s="42"/>
      <c r="H5411" s="67"/>
      <c r="I5411" s="67"/>
      <c r="J5411" s="67"/>
      <c r="K5411" s="67"/>
      <c r="L5411" s="67"/>
      <c r="M5411" s="67"/>
      <c r="N5411" s="67"/>
      <c r="O5411" s="67"/>
      <c r="P5411" s="67"/>
      <c r="Q5411" s="67"/>
      <c r="R5411" s="34"/>
      <c r="S5411" s="34"/>
      <c r="T5411" s="34"/>
      <c r="U5411" s="34"/>
      <c r="V5411" s="34"/>
      <c r="W5411" s="34"/>
      <c r="X5411" s="34"/>
      <c r="Y5411" s="34"/>
      <c r="Z5411" s="34"/>
    </row>
    <row r="5412" spans="1:26">
      <c r="A5412" s="69">
        <f t="shared" si="122"/>
        <v>674</v>
      </c>
      <c r="B5412" s="69">
        <f t="shared" si="123"/>
        <v>6</v>
      </c>
      <c r="C5412" s="67"/>
      <c r="D5412" s="70"/>
      <c r="E5412" s="70"/>
      <c r="F5412" s="70"/>
      <c r="G5412" s="42"/>
      <c r="H5412" s="67"/>
      <c r="I5412" s="67"/>
      <c r="J5412" s="67"/>
      <c r="K5412" s="67"/>
      <c r="L5412" s="67"/>
      <c r="M5412" s="67"/>
      <c r="N5412" s="67"/>
      <c r="O5412" s="67"/>
      <c r="P5412" s="67"/>
      <c r="Q5412" s="67"/>
      <c r="R5412" s="34"/>
      <c r="S5412" s="34"/>
      <c r="T5412" s="34"/>
      <c r="U5412" s="34"/>
      <c r="V5412" s="34"/>
      <c r="W5412" s="34"/>
      <c r="X5412" s="34"/>
      <c r="Y5412" s="34"/>
      <c r="Z5412" s="34"/>
    </row>
    <row r="5413" spans="1:26">
      <c r="A5413" s="69">
        <f t="shared" si="122"/>
        <v>674</v>
      </c>
      <c r="B5413" s="69">
        <f t="shared" si="123"/>
        <v>7</v>
      </c>
      <c r="C5413" s="67"/>
      <c r="D5413" s="70"/>
      <c r="E5413" s="70"/>
      <c r="F5413" s="70"/>
      <c r="G5413" s="42"/>
      <c r="H5413" s="67"/>
      <c r="I5413" s="67"/>
      <c r="J5413" s="67"/>
      <c r="K5413" s="67"/>
      <c r="L5413" s="67"/>
      <c r="M5413" s="67"/>
      <c r="N5413" s="67"/>
      <c r="O5413" s="67"/>
      <c r="P5413" s="67"/>
      <c r="Q5413" s="67"/>
      <c r="R5413" s="34"/>
      <c r="S5413" s="34"/>
      <c r="T5413" s="34"/>
      <c r="U5413" s="34"/>
      <c r="V5413" s="34"/>
      <c r="W5413" s="34"/>
      <c r="X5413" s="34"/>
      <c r="Y5413" s="34"/>
      <c r="Z5413" s="34"/>
    </row>
    <row r="5414" spans="1:26">
      <c r="A5414" s="69">
        <f t="shared" si="122"/>
        <v>674</v>
      </c>
      <c r="B5414" s="69">
        <f t="shared" si="123"/>
        <v>8</v>
      </c>
      <c r="C5414" s="67"/>
      <c r="D5414" s="70"/>
      <c r="E5414" s="70"/>
      <c r="F5414" s="70"/>
      <c r="G5414" s="42"/>
      <c r="H5414" s="67"/>
      <c r="I5414" s="67"/>
      <c r="J5414" s="67"/>
      <c r="K5414" s="67"/>
      <c r="L5414" s="67"/>
      <c r="M5414" s="67"/>
      <c r="N5414" s="67"/>
      <c r="O5414" s="67"/>
      <c r="P5414" s="67"/>
      <c r="Q5414" s="67"/>
      <c r="R5414" s="34"/>
      <c r="S5414" s="34"/>
      <c r="T5414" s="34"/>
      <c r="U5414" s="34"/>
      <c r="V5414" s="34"/>
      <c r="W5414" s="34"/>
      <c r="X5414" s="34"/>
      <c r="Y5414" s="34"/>
      <c r="Z5414" s="34"/>
    </row>
    <row r="5415" spans="1:26">
      <c r="A5415" s="69">
        <f t="shared" si="122"/>
        <v>675</v>
      </c>
      <c r="B5415" s="69">
        <f t="shared" si="123"/>
        <v>1</v>
      </c>
      <c r="C5415" s="67"/>
      <c r="D5415" s="70"/>
      <c r="E5415" s="70"/>
      <c r="F5415" s="70"/>
      <c r="G5415" s="42"/>
      <c r="H5415" s="67"/>
      <c r="I5415" s="67"/>
      <c r="J5415" s="67"/>
      <c r="K5415" s="67"/>
      <c r="L5415" s="67"/>
      <c r="M5415" s="67"/>
      <c r="N5415" s="67"/>
      <c r="O5415" s="67"/>
      <c r="P5415" s="67"/>
      <c r="Q5415" s="67"/>
      <c r="R5415" s="34"/>
      <c r="S5415" s="34"/>
      <c r="T5415" s="34"/>
      <c r="U5415" s="34"/>
      <c r="V5415" s="34"/>
      <c r="W5415" s="34"/>
      <c r="X5415" s="34"/>
      <c r="Y5415" s="34"/>
      <c r="Z5415" s="34"/>
    </row>
    <row r="5416" spans="1:26">
      <c r="A5416" s="69">
        <f t="shared" si="122"/>
        <v>675</v>
      </c>
      <c r="B5416" s="69">
        <f t="shared" si="123"/>
        <v>2</v>
      </c>
      <c r="C5416" s="67"/>
      <c r="D5416" s="70"/>
      <c r="E5416" s="70"/>
      <c r="F5416" s="70"/>
      <c r="G5416" s="42"/>
      <c r="H5416" s="67"/>
      <c r="I5416" s="67"/>
      <c r="J5416" s="67"/>
      <c r="K5416" s="67"/>
      <c r="L5416" s="67"/>
      <c r="M5416" s="67"/>
      <c r="N5416" s="67"/>
      <c r="O5416" s="67"/>
      <c r="P5416" s="67"/>
      <c r="Q5416" s="67"/>
      <c r="R5416" s="34"/>
      <c r="S5416" s="34"/>
      <c r="T5416" s="34"/>
      <c r="U5416" s="34"/>
      <c r="V5416" s="34"/>
      <c r="W5416" s="34"/>
      <c r="X5416" s="34"/>
      <c r="Y5416" s="34"/>
      <c r="Z5416" s="34"/>
    </row>
    <row r="5417" spans="1:26">
      <c r="A5417" s="69">
        <f t="shared" si="122"/>
        <v>675</v>
      </c>
      <c r="B5417" s="69">
        <f t="shared" si="123"/>
        <v>3</v>
      </c>
      <c r="C5417" s="67"/>
      <c r="D5417" s="70"/>
      <c r="E5417" s="70"/>
      <c r="F5417" s="70"/>
      <c r="G5417" s="42"/>
      <c r="H5417" s="67"/>
      <c r="I5417" s="67"/>
      <c r="J5417" s="67"/>
      <c r="K5417" s="67"/>
      <c r="L5417" s="67"/>
      <c r="M5417" s="67"/>
      <c r="N5417" s="67"/>
      <c r="O5417" s="67"/>
      <c r="P5417" s="67"/>
      <c r="Q5417" s="67"/>
      <c r="R5417" s="34"/>
      <c r="S5417" s="34"/>
      <c r="T5417" s="34"/>
      <c r="U5417" s="34"/>
      <c r="V5417" s="34"/>
      <c r="W5417" s="34"/>
      <c r="X5417" s="34"/>
      <c r="Y5417" s="34"/>
      <c r="Z5417" s="34"/>
    </row>
    <row r="5418" spans="1:26">
      <c r="A5418" s="69">
        <f t="shared" si="122"/>
        <v>675</v>
      </c>
      <c r="B5418" s="69">
        <f t="shared" si="123"/>
        <v>4</v>
      </c>
      <c r="C5418" s="67"/>
      <c r="D5418" s="70"/>
      <c r="E5418" s="70"/>
      <c r="F5418" s="70"/>
      <c r="G5418" s="42"/>
      <c r="H5418" s="67"/>
      <c r="I5418" s="67"/>
      <c r="J5418" s="67"/>
      <c r="K5418" s="67"/>
      <c r="L5418" s="67"/>
      <c r="M5418" s="67"/>
      <c r="N5418" s="67"/>
      <c r="O5418" s="67"/>
      <c r="P5418" s="67"/>
      <c r="Q5418" s="67"/>
      <c r="R5418" s="34"/>
      <c r="S5418" s="34"/>
      <c r="T5418" s="34"/>
      <c r="U5418" s="34"/>
      <c r="V5418" s="34"/>
      <c r="W5418" s="34"/>
      <c r="X5418" s="34"/>
      <c r="Y5418" s="34"/>
      <c r="Z5418" s="34"/>
    </row>
    <row r="5419" spans="1:26">
      <c r="A5419" s="69">
        <f t="shared" si="122"/>
        <v>675</v>
      </c>
      <c r="B5419" s="69">
        <f t="shared" si="123"/>
        <v>5</v>
      </c>
      <c r="C5419" s="67"/>
      <c r="D5419" s="70"/>
      <c r="E5419" s="70"/>
      <c r="F5419" s="70"/>
      <c r="G5419" s="42"/>
      <c r="H5419" s="67"/>
      <c r="I5419" s="67"/>
      <c r="J5419" s="67"/>
      <c r="K5419" s="67"/>
      <c r="L5419" s="67"/>
      <c r="M5419" s="67"/>
      <c r="N5419" s="67"/>
      <c r="O5419" s="67"/>
      <c r="P5419" s="67"/>
      <c r="Q5419" s="67"/>
      <c r="R5419" s="34"/>
      <c r="S5419" s="34"/>
      <c r="T5419" s="34"/>
      <c r="U5419" s="34"/>
      <c r="V5419" s="34"/>
      <c r="W5419" s="34"/>
      <c r="X5419" s="34"/>
      <c r="Y5419" s="34"/>
      <c r="Z5419" s="34"/>
    </row>
    <row r="5420" spans="1:26">
      <c r="A5420" s="69">
        <f t="shared" si="122"/>
        <v>675</v>
      </c>
      <c r="B5420" s="69">
        <f t="shared" si="123"/>
        <v>6</v>
      </c>
      <c r="C5420" s="67"/>
      <c r="D5420" s="70"/>
      <c r="E5420" s="70"/>
      <c r="F5420" s="70"/>
      <c r="G5420" s="42"/>
      <c r="H5420" s="67"/>
      <c r="I5420" s="67"/>
      <c r="J5420" s="67"/>
      <c r="K5420" s="67"/>
      <c r="L5420" s="67"/>
      <c r="M5420" s="67"/>
      <c r="N5420" s="67"/>
      <c r="O5420" s="67"/>
      <c r="P5420" s="67"/>
      <c r="Q5420" s="67"/>
      <c r="R5420" s="34"/>
      <c r="S5420" s="34"/>
      <c r="T5420" s="34"/>
      <c r="U5420" s="34"/>
      <c r="V5420" s="34"/>
      <c r="W5420" s="34"/>
      <c r="X5420" s="34"/>
      <c r="Y5420" s="34"/>
      <c r="Z5420" s="34"/>
    </row>
    <row r="5421" spans="1:26">
      <c r="A5421" s="69">
        <f t="shared" si="122"/>
        <v>675</v>
      </c>
      <c r="B5421" s="69">
        <f t="shared" si="123"/>
        <v>7</v>
      </c>
      <c r="C5421" s="67"/>
      <c r="D5421" s="70"/>
      <c r="E5421" s="70"/>
      <c r="F5421" s="70"/>
      <c r="G5421" s="42"/>
      <c r="H5421" s="67"/>
      <c r="I5421" s="67"/>
      <c r="J5421" s="67"/>
      <c r="K5421" s="67"/>
      <c r="L5421" s="67"/>
      <c r="M5421" s="67"/>
      <c r="N5421" s="67"/>
      <c r="O5421" s="67"/>
      <c r="P5421" s="67"/>
      <c r="Q5421" s="67"/>
      <c r="R5421" s="34"/>
      <c r="S5421" s="34"/>
      <c r="T5421" s="34"/>
      <c r="U5421" s="34"/>
      <c r="V5421" s="34"/>
      <c r="W5421" s="34"/>
      <c r="X5421" s="34"/>
      <c r="Y5421" s="34"/>
      <c r="Z5421" s="34"/>
    </row>
    <row r="5422" spans="1:26">
      <c r="A5422" s="69">
        <f t="shared" si="122"/>
        <v>675</v>
      </c>
      <c r="B5422" s="69">
        <f t="shared" si="123"/>
        <v>8</v>
      </c>
      <c r="C5422" s="67"/>
      <c r="D5422" s="70"/>
      <c r="E5422" s="70"/>
      <c r="F5422" s="70"/>
      <c r="G5422" s="42"/>
      <c r="H5422" s="67"/>
      <c r="I5422" s="67"/>
      <c r="J5422" s="67"/>
      <c r="K5422" s="67"/>
      <c r="L5422" s="67"/>
      <c r="M5422" s="67"/>
      <c r="N5422" s="67"/>
      <c r="O5422" s="67"/>
      <c r="P5422" s="67"/>
      <c r="Q5422" s="67"/>
      <c r="R5422" s="34"/>
      <c r="S5422" s="34"/>
      <c r="T5422" s="34"/>
      <c r="U5422" s="34"/>
      <c r="V5422" s="34"/>
      <c r="W5422" s="34"/>
      <c r="X5422" s="34"/>
      <c r="Y5422" s="34"/>
      <c r="Z5422" s="34"/>
    </row>
    <row r="5423" spans="1:26">
      <c r="A5423" s="69">
        <f t="shared" si="122"/>
        <v>676</v>
      </c>
      <c r="B5423" s="69">
        <f t="shared" si="123"/>
        <v>1</v>
      </c>
      <c r="C5423" s="67"/>
      <c r="D5423" s="70"/>
      <c r="E5423" s="70"/>
      <c r="F5423" s="70"/>
      <c r="G5423" s="42"/>
      <c r="H5423" s="67"/>
      <c r="I5423" s="67"/>
      <c r="J5423" s="67"/>
      <c r="K5423" s="67"/>
      <c r="L5423" s="67"/>
      <c r="M5423" s="67"/>
      <c r="N5423" s="67"/>
      <c r="O5423" s="67"/>
      <c r="P5423" s="67"/>
      <c r="Q5423" s="67"/>
      <c r="R5423" s="34"/>
      <c r="S5423" s="34"/>
      <c r="T5423" s="34"/>
      <c r="U5423" s="34"/>
      <c r="V5423" s="34"/>
      <c r="W5423" s="34"/>
      <c r="X5423" s="34"/>
      <c r="Y5423" s="34"/>
      <c r="Z5423" s="34"/>
    </row>
    <row r="5424" spans="1:26">
      <c r="A5424" s="69">
        <f t="shared" si="122"/>
        <v>676</v>
      </c>
      <c r="B5424" s="69">
        <f t="shared" si="123"/>
        <v>2</v>
      </c>
      <c r="C5424" s="67"/>
      <c r="D5424" s="70"/>
      <c r="E5424" s="70"/>
      <c r="F5424" s="70"/>
      <c r="G5424" s="42"/>
      <c r="H5424" s="67"/>
      <c r="I5424" s="67"/>
      <c r="J5424" s="67"/>
      <c r="K5424" s="67"/>
      <c r="L5424" s="67"/>
      <c r="M5424" s="67"/>
      <c r="N5424" s="67"/>
      <c r="O5424" s="67"/>
      <c r="P5424" s="67"/>
      <c r="Q5424" s="67"/>
      <c r="R5424" s="34"/>
      <c r="S5424" s="34"/>
      <c r="T5424" s="34"/>
      <c r="U5424" s="34"/>
      <c r="V5424" s="34"/>
      <c r="W5424" s="34"/>
      <c r="X5424" s="34"/>
      <c r="Y5424" s="34"/>
      <c r="Z5424" s="34"/>
    </row>
    <row r="5425" spans="1:26">
      <c r="A5425" s="69">
        <f t="shared" si="122"/>
        <v>676</v>
      </c>
      <c r="B5425" s="69">
        <f t="shared" si="123"/>
        <v>3</v>
      </c>
      <c r="C5425" s="67"/>
      <c r="D5425" s="70"/>
      <c r="E5425" s="70"/>
      <c r="F5425" s="70"/>
      <c r="G5425" s="42"/>
      <c r="H5425" s="67"/>
      <c r="I5425" s="67"/>
      <c r="J5425" s="67"/>
      <c r="K5425" s="67"/>
      <c r="L5425" s="67"/>
      <c r="M5425" s="67"/>
      <c r="N5425" s="67"/>
      <c r="O5425" s="67"/>
      <c r="P5425" s="67"/>
      <c r="Q5425" s="67"/>
      <c r="R5425" s="34"/>
      <c r="S5425" s="34"/>
      <c r="T5425" s="34"/>
      <c r="U5425" s="34"/>
      <c r="V5425" s="34"/>
      <c r="W5425" s="34"/>
      <c r="X5425" s="34"/>
      <c r="Y5425" s="34"/>
      <c r="Z5425" s="34"/>
    </row>
    <row r="5426" spans="1:26">
      <c r="A5426" s="69">
        <f t="shared" si="122"/>
        <v>676</v>
      </c>
      <c r="B5426" s="69">
        <f t="shared" si="123"/>
        <v>4</v>
      </c>
      <c r="C5426" s="67"/>
      <c r="D5426" s="70"/>
      <c r="E5426" s="70"/>
      <c r="F5426" s="70"/>
      <c r="G5426" s="42"/>
      <c r="H5426" s="67"/>
      <c r="I5426" s="67"/>
      <c r="J5426" s="67"/>
      <c r="K5426" s="67"/>
      <c r="L5426" s="67"/>
      <c r="M5426" s="67"/>
      <c r="N5426" s="67"/>
      <c r="O5426" s="67"/>
      <c r="P5426" s="67"/>
      <c r="Q5426" s="67"/>
      <c r="R5426" s="34"/>
      <c r="S5426" s="34"/>
      <c r="T5426" s="34"/>
      <c r="U5426" s="34"/>
      <c r="V5426" s="34"/>
      <c r="W5426" s="34"/>
      <c r="X5426" s="34"/>
      <c r="Y5426" s="34"/>
      <c r="Z5426" s="34"/>
    </row>
    <row r="5427" spans="1:26">
      <c r="A5427" s="69">
        <f t="shared" si="122"/>
        <v>676</v>
      </c>
      <c r="B5427" s="69">
        <f t="shared" si="123"/>
        <v>5</v>
      </c>
      <c r="C5427" s="67"/>
      <c r="D5427" s="70"/>
      <c r="E5427" s="70"/>
      <c r="F5427" s="70"/>
      <c r="G5427" s="42"/>
      <c r="H5427" s="67"/>
      <c r="I5427" s="67"/>
      <c r="J5427" s="67"/>
      <c r="K5427" s="67"/>
      <c r="L5427" s="67"/>
      <c r="M5427" s="67"/>
      <c r="N5427" s="67"/>
      <c r="O5427" s="67"/>
      <c r="P5427" s="67"/>
      <c r="Q5427" s="67"/>
      <c r="R5427" s="34"/>
      <c r="S5427" s="34"/>
      <c r="T5427" s="34"/>
      <c r="U5427" s="34"/>
      <c r="V5427" s="34"/>
      <c r="W5427" s="34"/>
      <c r="X5427" s="34"/>
      <c r="Y5427" s="34"/>
      <c r="Z5427" s="34"/>
    </row>
    <row r="5428" spans="1:26">
      <c r="A5428" s="69">
        <f t="shared" si="122"/>
        <v>676</v>
      </c>
      <c r="B5428" s="69">
        <f t="shared" si="123"/>
        <v>6</v>
      </c>
      <c r="C5428" s="67"/>
      <c r="D5428" s="70"/>
      <c r="E5428" s="70"/>
      <c r="F5428" s="70"/>
      <c r="G5428" s="42"/>
      <c r="H5428" s="67"/>
      <c r="I5428" s="67"/>
      <c r="J5428" s="67"/>
      <c r="K5428" s="67"/>
      <c r="L5428" s="67"/>
      <c r="M5428" s="67"/>
      <c r="N5428" s="67"/>
      <c r="O5428" s="67"/>
      <c r="P5428" s="67"/>
      <c r="Q5428" s="67"/>
      <c r="R5428" s="34"/>
      <c r="S5428" s="34"/>
      <c r="T5428" s="34"/>
      <c r="U5428" s="34"/>
      <c r="V5428" s="34"/>
      <c r="W5428" s="34"/>
      <c r="X5428" s="34"/>
      <c r="Y5428" s="34"/>
      <c r="Z5428" s="34"/>
    </row>
    <row r="5429" spans="1:26">
      <c r="A5429" s="69">
        <f t="shared" si="122"/>
        <v>676</v>
      </c>
      <c r="B5429" s="69">
        <f t="shared" si="123"/>
        <v>7</v>
      </c>
      <c r="C5429" s="67"/>
      <c r="D5429" s="70"/>
      <c r="E5429" s="70"/>
      <c r="F5429" s="70"/>
      <c r="G5429" s="42"/>
      <c r="H5429" s="67"/>
      <c r="I5429" s="67"/>
      <c r="J5429" s="67"/>
      <c r="K5429" s="67"/>
      <c r="L5429" s="67"/>
      <c r="M5429" s="67"/>
      <c r="N5429" s="67"/>
      <c r="O5429" s="67"/>
      <c r="P5429" s="67"/>
      <c r="Q5429" s="67"/>
      <c r="R5429" s="34"/>
      <c r="S5429" s="34"/>
      <c r="T5429" s="34"/>
      <c r="U5429" s="34"/>
      <c r="V5429" s="34"/>
      <c r="W5429" s="34"/>
      <c r="X5429" s="34"/>
      <c r="Y5429" s="34"/>
      <c r="Z5429" s="34"/>
    </row>
    <row r="5430" spans="1:26">
      <c r="A5430" s="69">
        <f t="shared" si="122"/>
        <v>676</v>
      </c>
      <c r="B5430" s="69">
        <f t="shared" si="123"/>
        <v>8</v>
      </c>
      <c r="C5430" s="67"/>
      <c r="D5430" s="70"/>
      <c r="E5430" s="70"/>
      <c r="F5430" s="70"/>
      <c r="G5430" s="42"/>
      <c r="H5430" s="67"/>
      <c r="I5430" s="67"/>
      <c r="J5430" s="67"/>
      <c r="K5430" s="67"/>
      <c r="L5430" s="67"/>
      <c r="M5430" s="67"/>
      <c r="N5430" s="67"/>
      <c r="O5430" s="67"/>
      <c r="P5430" s="67"/>
      <c r="Q5430" s="67"/>
      <c r="R5430" s="34"/>
      <c r="S5430" s="34"/>
      <c r="T5430" s="34"/>
      <c r="U5430" s="34"/>
      <c r="V5430" s="34"/>
      <c r="W5430" s="34"/>
      <c r="X5430" s="34"/>
      <c r="Y5430" s="34"/>
      <c r="Z5430" s="34"/>
    </row>
    <row r="5431" spans="1:26">
      <c r="A5431" s="69">
        <f t="shared" si="122"/>
        <v>677</v>
      </c>
      <c r="B5431" s="69">
        <f t="shared" si="123"/>
        <v>1</v>
      </c>
      <c r="C5431" s="67"/>
      <c r="D5431" s="70"/>
      <c r="E5431" s="70"/>
      <c r="F5431" s="70"/>
      <c r="G5431" s="42"/>
      <c r="H5431" s="67"/>
      <c r="I5431" s="67"/>
      <c r="J5431" s="67"/>
      <c r="K5431" s="67"/>
      <c r="L5431" s="67"/>
      <c r="M5431" s="67"/>
      <c r="N5431" s="67"/>
      <c r="O5431" s="67"/>
      <c r="P5431" s="67"/>
      <c r="Q5431" s="67"/>
      <c r="R5431" s="34"/>
      <c r="S5431" s="34"/>
      <c r="T5431" s="34"/>
      <c r="U5431" s="34"/>
      <c r="V5431" s="34"/>
      <c r="W5431" s="34"/>
      <c r="X5431" s="34"/>
      <c r="Y5431" s="34"/>
      <c r="Z5431" s="34"/>
    </row>
    <row r="5432" spans="1:26">
      <c r="A5432" s="69">
        <f t="shared" si="122"/>
        <v>677</v>
      </c>
      <c r="B5432" s="69">
        <f t="shared" si="123"/>
        <v>2</v>
      </c>
      <c r="C5432" s="67"/>
      <c r="D5432" s="70"/>
      <c r="E5432" s="70"/>
      <c r="F5432" s="70"/>
      <c r="G5432" s="42"/>
      <c r="H5432" s="67"/>
      <c r="I5432" s="67"/>
      <c r="J5432" s="67"/>
      <c r="K5432" s="67"/>
      <c r="L5432" s="67"/>
      <c r="M5432" s="67"/>
      <c r="N5432" s="67"/>
      <c r="O5432" s="67"/>
      <c r="P5432" s="67"/>
      <c r="Q5432" s="67"/>
      <c r="R5432" s="34"/>
      <c r="S5432" s="34"/>
      <c r="T5432" s="34"/>
      <c r="U5432" s="34"/>
      <c r="V5432" s="34"/>
      <c r="W5432" s="34"/>
      <c r="X5432" s="34"/>
      <c r="Y5432" s="34"/>
      <c r="Z5432" s="34"/>
    </row>
    <row r="5433" spans="1:26">
      <c r="A5433" s="69">
        <f t="shared" si="122"/>
        <v>677</v>
      </c>
      <c r="B5433" s="69">
        <f t="shared" si="123"/>
        <v>3</v>
      </c>
      <c r="C5433" s="67"/>
      <c r="D5433" s="70"/>
      <c r="E5433" s="70"/>
      <c r="F5433" s="70"/>
      <c r="G5433" s="42"/>
      <c r="H5433" s="67"/>
      <c r="I5433" s="67"/>
      <c r="J5433" s="67"/>
      <c r="K5433" s="67"/>
      <c r="L5433" s="67"/>
      <c r="M5433" s="67"/>
      <c r="N5433" s="67"/>
      <c r="O5433" s="67"/>
      <c r="P5433" s="67"/>
      <c r="Q5433" s="67"/>
      <c r="R5433" s="34"/>
      <c r="S5433" s="34"/>
      <c r="T5433" s="34"/>
      <c r="U5433" s="34"/>
      <c r="V5433" s="34"/>
      <c r="W5433" s="34"/>
      <c r="X5433" s="34"/>
      <c r="Y5433" s="34"/>
      <c r="Z5433" s="34"/>
    </row>
    <row r="5434" spans="1:26">
      <c r="A5434" s="69">
        <f t="shared" si="122"/>
        <v>677</v>
      </c>
      <c r="B5434" s="69">
        <f t="shared" si="123"/>
        <v>4</v>
      </c>
      <c r="C5434" s="67"/>
      <c r="D5434" s="70"/>
      <c r="E5434" s="70"/>
      <c r="F5434" s="70"/>
      <c r="G5434" s="42"/>
      <c r="H5434" s="67"/>
      <c r="I5434" s="67"/>
      <c r="J5434" s="67"/>
      <c r="K5434" s="67"/>
      <c r="L5434" s="67"/>
      <c r="M5434" s="67"/>
      <c r="N5434" s="67"/>
      <c r="O5434" s="67"/>
      <c r="P5434" s="67"/>
      <c r="Q5434" s="67"/>
      <c r="R5434" s="34"/>
      <c r="S5434" s="34"/>
      <c r="T5434" s="34"/>
      <c r="U5434" s="34"/>
      <c r="V5434" s="34"/>
      <c r="W5434" s="34"/>
      <c r="X5434" s="34"/>
      <c r="Y5434" s="34"/>
      <c r="Z5434" s="34"/>
    </row>
    <row r="5435" spans="1:26">
      <c r="A5435" s="69">
        <f t="shared" si="122"/>
        <v>677</v>
      </c>
      <c r="B5435" s="69">
        <f t="shared" si="123"/>
        <v>5</v>
      </c>
      <c r="C5435" s="67"/>
      <c r="D5435" s="70"/>
      <c r="E5435" s="70"/>
      <c r="F5435" s="70"/>
      <c r="G5435" s="42"/>
      <c r="H5435" s="67"/>
      <c r="I5435" s="67"/>
      <c r="J5435" s="67"/>
      <c r="K5435" s="67"/>
      <c r="L5435" s="67"/>
      <c r="M5435" s="67"/>
      <c r="N5435" s="67"/>
      <c r="O5435" s="67"/>
      <c r="P5435" s="67"/>
      <c r="Q5435" s="67"/>
      <c r="R5435" s="34"/>
      <c r="S5435" s="34"/>
      <c r="T5435" s="34"/>
      <c r="U5435" s="34"/>
      <c r="V5435" s="34"/>
      <c r="W5435" s="34"/>
      <c r="X5435" s="34"/>
      <c r="Y5435" s="34"/>
      <c r="Z5435" s="34"/>
    </row>
    <row r="5436" spans="1:26">
      <c r="A5436" s="69">
        <f t="shared" si="122"/>
        <v>677</v>
      </c>
      <c r="B5436" s="69">
        <f t="shared" si="123"/>
        <v>6</v>
      </c>
      <c r="C5436" s="67"/>
      <c r="D5436" s="70"/>
      <c r="E5436" s="70"/>
      <c r="F5436" s="70"/>
      <c r="G5436" s="42"/>
      <c r="H5436" s="67"/>
      <c r="I5436" s="67"/>
      <c r="J5436" s="67"/>
      <c r="K5436" s="67"/>
      <c r="L5436" s="67"/>
      <c r="M5436" s="67"/>
      <c r="N5436" s="67"/>
      <c r="O5436" s="67"/>
      <c r="P5436" s="67"/>
      <c r="Q5436" s="67"/>
      <c r="R5436" s="34"/>
      <c r="S5436" s="34"/>
      <c r="T5436" s="34"/>
      <c r="U5436" s="34"/>
      <c r="V5436" s="34"/>
      <c r="W5436" s="34"/>
      <c r="X5436" s="34"/>
      <c r="Y5436" s="34"/>
      <c r="Z5436" s="34"/>
    </row>
    <row r="5437" spans="1:26">
      <c r="A5437" s="69">
        <f t="shared" si="122"/>
        <v>677</v>
      </c>
      <c r="B5437" s="69">
        <f t="shared" si="123"/>
        <v>7</v>
      </c>
      <c r="C5437" s="67"/>
      <c r="D5437" s="70"/>
      <c r="E5437" s="70"/>
      <c r="F5437" s="70"/>
      <c r="G5437" s="42"/>
      <c r="H5437" s="67"/>
      <c r="I5437" s="67"/>
      <c r="J5437" s="67"/>
      <c r="K5437" s="67"/>
      <c r="L5437" s="67"/>
      <c r="M5437" s="67"/>
      <c r="N5437" s="67"/>
      <c r="O5437" s="67"/>
      <c r="P5437" s="67"/>
      <c r="Q5437" s="67"/>
      <c r="R5437" s="34"/>
      <c r="S5437" s="34"/>
      <c r="T5437" s="34"/>
      <c r="U5437" s="34"/>
      <c r="V5437" s="34"/>
      <c r="W5437" s="34"/>
      <c r="X5437" s="34"/>
      <c r="Y5437" s="34"/>
      <c r="Z5437" s="34"/>
    </row>
    <row r="5438" spans="1:26">
      <c r="A5438" s="69">
        <f t="shared" si="122"/>
        <v>677</v>
      </c>
      <c r="B5438" s="69">
        <f t="shared" si="123"/>
        <v>8</v>
      </c>
      <c r="C5438" s="67"/>
      <c r="D5438" s="70"/>
      <c r="E5438" s="70"/>
      <c r="F5438" s="70"/>
      <c r="G5438" s="42"/>
      <c r="H5438" s="67"/>
      <c r="I5438" s="67"/>
      <c r="J5438" s="67"/>
      <c r="K5438" s="67"/>
      <c r="L5438" s="67"/>
      <c r="M5438" s="67"/>
      <c r="N5438" s="67"/>
      <c r="O5438" s="67"/>
      <c r="P5438" s="67"/>
      <c r="Q5438" s="67"/>
      <c r="R5438" s="34"/>
      <c r="S5438" s="34"/>
      <c r="T5438" s="34"/>
      <c r="U5438" s="34"/>
      <c r="V5438" s="34"/>
      <c r="W5438" s="34"/>
      <c r="X5438" s="34"/>
      <c r="Y5438" s="34"/>
      <c r="Z5438" s="34"/>
    </row>
    <row r="5439" spans="1:26">
      <c r="A5439" s="69">
        <f t="shared" ref="A5439:A5502" si="124">A5431+1</f>
        <v>678</v>
      </c>
      <c r="B5439" s="69">
        <f t="shared" ref="B5439:B5502" si="125">B5431</f>
        <v>1</v>
      </c>
      <c r="C5439" s="67"/>
      <c r="D5439" s="70"/>
      <c r="E5439" s="70"/>
      <c r="F5439" s="70"/>
      <c r="G5439" s="42"/>
      <c r="H5439" s="67"/>
      <c r="I5439" s="67"/>
      <c r="J5439" s="67"/>
      <c r="K5439" s="67"/>
      <c r="L5439" s="67"/>
      <c r="M5439" s="67"/>
      <c r="N5439" s="67"/>
      <c r="O5439" s="67"/>
      <c r="P5439" s="67"/>
      <c r="Q5439" s="67"/>
      <c r="R5439" s="34"/>
      <c r="S5439" s="34"/>
      <c r="T5439" s="34"/>
      <c r="U5439" s="34"/>
      <c r="V5439" s="34"/>
      <c r="W5439" s="34"/>
      <c r="X5439" s="34"/>
      <c r="Y5439" s="34"/>
      <c r="Z5439" s="34"/>
    </row>
    <row r="5440" spans="1:26">
      <c r="A5440" s="69">
        <f t="shared" si="124"/>
        <v>678</v>
      </c>
      <c r="B5440" s="69">
        <f t="shared" si="125"/>
        <v>2</v>
      </c>
      <c r="C5440" s="67"/>
      <c r="D5440" s="70"/>
      <c r="E5440" s="70"/>
      <c r="F5440" s="70"/>
      <c r="G5440" s="42"/>
      <c r="H5440" s="67"/>
      <c r="I5440" s="67"/>
      <c r="J5440" s="67"/>
      <c r="K5440" s="67"/>
      <c r="L5440" s="67"/>
      <c r="M5440" s="67"/>
      <c r="N5440" s="67"/>
      <c r="O5440" s="67"/>
      <c r="P5440" s="67"/>
      <c r="Q5440" s="67"/>
      <c r="R5440" s="34"/>
      <c r="S5440" s="34"/>
      <c r="T5440" s="34"/>
      <c r="U5440" s="34"/>
      <c r="V5440" s="34"/>
      <c r="W5440" s="34"/>
      <c r="X5440" s="34"/>
      <c r="Y5440" s="34"/>
      <c r="Z5440" s="34"/>
    </row>
    <row r="5441" spans="1:26">
      <c r="A5441" s="69">
        <f t="shared" si="124"/>
        <v>678</v>
      </c>
      <c r="B5441" s="69">
        <f t="shared" si="125"/>
        <v>3</v>
      </c>
      <c r="C5441" s="67"/>
      <c r="D5441" s="70"/>
      <c r="E5441" s="70"/>
      <c r="F5441" s="70"/>
      <c r="G5441" s="42"/>
      <c r="H5441" s="67"/>
      <c r="I5441" s="67"/>
      <c r="J5441" s="67"/>
      <c r="K5441" s="67"/>
      <c r="L5441" s="67"/>
      <c r="M5441" s="67"/>
      <c r="N5441" s="67"/>
      <c r="O5441" s="67"/>
      <c r="P5441" s="67"/>
      <c r="Q5441" s="67"/>
      <c r="R5441" s="34"/>
      <c r="S5441" s="34"/>
      <c r="T5441" s="34"/>
      <c r="U5441" s="34"/>
      <c r="V5441" s="34"/>
      <c r="W5441" s="34"/>
      <c r="X5441" s="34"/>
      <c r="Y5441" s="34"/>
      <c r="Z5441" s="34"/>
    </row>
    <row r="5442" spans="1:26">
      <c r="A5442" s="69">
        <f t="shared" si="124"/>
        <v>678</v>
      </c>
      <c r="B5442" s="69">
        <f t="shared" si="125"/>
        <v>4</v>
      </c>
      <c r="C5442" s="67"/>
      <c r="D5442" s="70"/>
      <c r="E5442" s="70"/>
      <c r="F5442" s="70"/>
      <c r="G5442" s="42"/>
      <c r="H5442" s="67"/>
      <c r="I5442" s="67"/>
      <c r="J5442" s="67"/>
      <c r="K5442" s="67"/>
      <c r="L5442" s="67"/>
      <c r="M5442" s="67"/>
      <c r="N5442" s="67"/>
      <c r="O5442" s="67"/>
      <c r="P5442" s="67"/>
      <c r="Q5442" s="67"/>
      <c r="R5442" s="34"/>
      <c r="S5442" s="34"/>
      <c r="T5442" s="34"/>
      <c r="U5442" s="34"/>
      <c r="V5442" s="34"/>
      <c r="W5442" s="34"/>
      <c r="X5442" s="34"/>
      <c r="Y5442" s="34"/>
      <c r="Z5442" s="34"/>
    </row>
    <row r="5443" spans="1:26">
      <c r="A5443" s="69">
        <f t="shared" si="124"/>
        <v>678</v>
      </c>
      <c r="B5443" s="69">
        <f t="shared" si="125"/>
        <v>5</v>
      </c>
      <c r="C5443" s="67"/>
      <c r="D5443" s="70"/>
      <c r="E5443" s="70"/>
      <c r="F5443" s="70"/>
      <c r="G5443" s="42"/>
      <c r="H5443" s="67"/>
      <c r="I5443" s="67"/>
      <c r="J5443" s="67"/>
      <c r="K5443" s="67"/>
      <c r="L5443" s="67"/>
      <c r="M5443" s="67"/>
      <c r="N5443" s="67"/>
      <c r="O5443" s="67"/>
      <c r="P5443" s="67"/>
      <c r="Q5443" s="67"/>
      <c r="R5443" s="34"/>
      <c r="S5443" s="34"/>
      <c r="T5443" s="34"/>
      <c r="U5443" s="34"/>
      <c r="V5443" s="34"/>
      <c r="W5443" s="34"/>
      <c r="X5443" s="34"/>
      <c r="Y5443" s="34"/>
      <c r="Z5443" s="34"/>
    </row>
    <row r="5444" spans="1:26">
      <c r="A5444" s="69">
        <f t="shared" si="124"/>
        <v>678</v>
      </c>
      <c r="B5444" s="69">
        <f t="shared" si="125"/>
        <v>6</v>
      </c>
      <c r="C5444" s="67"/>
      <c r="D5444" s="70"/>
      <c r="E5444" s="70"/>
      <c r="F5444" s="70"/>
      <c r="G5444" s="42"/>
      <c r="H5444" s="67"/>
      <c r="I5444" s="67"/>
      <c r="J5444" s="67"/>
      <c r="K5444" s="67"/>
      <c r="L5444" s="67"/>
      <c r="M5444" s="67"/>
      <c r="N5444" s="67"/>
      <c r="O5444" s="67"/>
      <c r="P5444" s="67"/>
      <c r="Q5444" s="67"/>
      <c r="R5444" s="34"/>
      <c r="S5444" s="34"/>
      <c r="T5444" s="34"/>
      <c r="U5444" s="34"/>
      <c r="V5444" s="34"/>
      <c r="W5444" s="34"/>
      <c r="X5444" s="34"/>
      <c r="Y5444" s="34"/>
      <c r="Z5444" s="34"/>
    </row>
    <row r="5445" spans="1:26">
      <c r="A5445" s="69">
        <f t="shared" si="124"/>
        <v>678</v>
      </c>
      <c r="B5445" s="69">
        <f t="shared" si="125"/>
        <v>7</v>
      </c>
      <c r="C5445" s="67"/>
      <c r="D5445" s="70"/>
      <c r="E5445" s="70"/>
      <c r="F5445" s="70"/>
      <c r="G5445" s="42"/>
      <c r="H5445" s="67"/>
      <c r="I5445" s="67"/>
      <c r="J5445" s="67"/>
      <c r="K5445" s="67"/>
      <c r="L5445" s="67"/>
      <c r="M5445" s="67"/>
      <c r="N5445" s="67"/>
      <c r="O5445" s="67"/>
      <c r="P5445" s="67"/>
      <c r="Q5445" s="67"/>
      <c r="R5445" s="34"/>
      <c r="S5445" s="34"/>
      <c r="T5445" s="34"/>
      <c r="U5445" s="34"/>
      <c r="V5445" s="34"/>
      <c r="W5445" s="34"/>
      <c r="X5445" s="34"/>
      <c r="Y5445" s="34"/>
      <c r="Z5445" s="34"/>
    </row>
    <row r="5446" spans="1:26">
      <c r="A5446" s="69">
        <f t="shared" si="124"/>
        <v>678</v>
      </c>
      <c r="B5446" s="69">
        <f t="shared" si="125"/>
        <v>8</v>
      </c>
      <c r="C5446" s="67"/>
      <c r="D5446" s="70"/>
      <c r="E5446" s="70"/>
      <c r="F5446" s="70"/>
      <c r="G5446" s="42"/>
      <c r="H5446" s="67"/>
      <c r="I5446" s="67"/>
      <c r="J5446" s="67"/>
      <c r="K5446" s="67"/>
      <c r="L5446" s="67"/>
      <c r="M5446" s="67"/>
      <c r="N5446" s="67"/>
      <c r="O5446" s="67"/>
      <c r="P5446" s="67"/>
      <c r="Q5446" s="67"/>
      <c r="R5446" s="34"/>
      <c r="S5446" s="34"/>
      <c r="T5446" s="34"/>
      <c r="U5446" s="34"/>
      <c r="V5446" s="34"/>
      <c r="W5446" s="34"/>
      <c r="X5446" s="34"/>
      <c r="Y5446" s="34"/>
      <c r="Z5446" s="34"/>
    </row>
    <row r="5447" spans="1:26">
      <c r="A5447" s="69">
        <f t="shared" si="124"/>
        <v>679</v>
      </c>
      <c r="B5447" s="69">
        <f t="shared" si="125"/>
        <v>1</v>
      </c>
      <c r="C5447" s="67"/>
      <c r="D5447" s="70"/>
      <c r="E5447" s="70"/>
      <c r="F5447" s="70"/>
      <c r="G5447" s="42"/>
      <c r="H5447" s="67"/>
      <c r="I5447" s="67"/>
      <c r="J5447" s="67"/>
      <c r="K5447" s="67"/>
      <c r="L5447" s="67"/>
      <c r="M5447" s="67"/>
      <c r="N5447" s="67"/>
      <c r="O5447" s="67"/>
      <c r="P5447" s="67"/>
      <c r="Q5447" s="67"/>
      <c r="R5447" s="34"/>
      <c r="S5447" s="34"/>
      <c r="T5447" s="34"/>
      <c r="U5447" s="34"/>
      <c r="V5447" s="34"/>
      <c r="W5447" s="34"/>
      <c r="X5447" s="34"/>
      <c r="Y5447" s="34"/>
      <c r="Z5447" s="34"/>
    </row>
    <row r="5448" spans="1:26">
      <c r="A5448" s="69">
        <f t="shared" si="124"/>
        <v>679</v>
      </c>
      <c r="B5448" s="69">
        <f t="shared" si="125"/>
        <v>2</v>
      </c>
      <c r="C5448" s="67"/>
      <c r="D5448" s="70"/>
      <c r="E5448" s="70"/>
      <c r="F5448" s="70"/>
      <c r="G5448" s="42"/>
      <c r="H5448" s="67"/>
      <c r="I5448" s="67"/>
      <c r="J5448" s="67"/>
      <c r="K5448" s="67"/>
      <c r="L5448" s="67"/>
      <c r="M5448" s="67"/>
      <c r="N5448" s="67"/>
      <c r="O5448" s="67"/>
      <c r="P5448" s="67"/>
      <c r="Q5448" s="67"/>
      <c r="R5448" s="34"/>
      <c r="S5448" s="34"/>
      <c r="T5448" s="34"/>
      <c r="U5448" s="34"/>
      <c r="V5448" s="34"/>
      <c r="W5448" s="34"/>
      <c r="X5448" s="34"/>
      <c r="Y5448" s="34"/>
      <c r="Z5448" s="34"/>
    </row>
    <row r="5449" spans="1:26">
      <c r="A5449" s="69">
        <f t="shared" si="124"/>
        <v>679</v>
      </c>
      <c r="B5449" s="69">
        <f t="shared" si="125"/>
        <v>3</v>
      </c>
      <c r="C5449" s="67"/>
      <c r="D5449" s="70"/>
      <c r="E5449" s="70"/>
      <c r="F5449" s="70"/>
      <c r="G5449" s="42"/>
      <c r="H5449" s="67"/>
      <c r="I5449" s="67"/>
      <c r="J5449" s="67"/>
      <c r="K5449" s="67"/>
      <c r="L5449" s="67"/>
      <c r="M5449" s="67"/>
      <c r="N5449" s="67"/>
      <c r="O5449" s="67"/>
      <c r="P5449" s="67"/>
      <c r="Q5449" s="67"/>
      <c r="R5449" s="34"/>
      <c r="S5449" s="34"/>
      <c r="T5449" s="34"/>
      <c r="U5449" s="34"/>
      <c r="V5449" s="34"/>
      <c r="W5449" s="34"/>
      <c r="X5449" s="34"/>
      <c r="Y5449" s="34"/>
      <c r="Z5449" s="34"/>
    </row>
    <row r="5450" spans="1:26">
      <c r="A5450" s="69">
        <f t="shared" si="124"/>
        <v>679</v>
      </c>
      <c r="B5450" s="69">
        <f t="shared" si="125"/>
        <v>4</v>
      </c>
      <c r="C5450" s="67"/>
      <c r="D5450" s="70"/>
      <c r="E5450" s="70"/>
      <c r="F5450" s="70"/>
      <c r="G5450" s="42"/>
      <c r="H5450" s="67"/>
      <c r="I5450" s="67"/>
      <c r="J5450" s="67"/>
      <c r="K5450" s="67"/>
      <c r="L5450" s="67"/>
      <c r="M5450" s="67"/>
      <c r="N5450" s="67"/>
      <c r="O5450" s="67"/>
      <c r="P5450" s="67"/>
      <c r="Q5450" s="67"/>
      <c r="R5450" s="34"/>
      <c r="S5450" s="34"/>
      <c r="T5450" s="34"/>
      <c r="U5450" s="34"/>
      <c r="V5450" s="34"/>
      <c r="W5450" s="34"/>
      <c r="X5450" s="34"/>
      <c r="Y5450" s="34"/>
      <c r="Z5450" s="34"/>
    </row>
    <row r="5451" spans="1:26">
      <c r="A5451" s="69">
        <f t="shared" si="124"/>
        <v>679</v>
      </c>
      <c r="B5451" s="69">
        <f t="shared" si="125"/>
        <v>5</v>
      </c>
      <c r="C5451" s="67"/>
      <c r="D5451" s="70"/>
      <c r="E5451" s="70"/>
      <c r="F5451" s="70"/>
      <c r="G5451" s="42"/>
      <c r="H5451" s="67"/>
      <c r="I5451" s="67"/>
      <c r="J5451" s="67"/>
      <c r="K5451" s="67"/>
      <c r="L5451" s="67"/>
      <c r="M5451" s="67"/>
      <c r="N5451" s="67"/>
      <c r="O5451" s="67"/>
      <c r="P5451" s="67"/>
      <c r="Q5451" s="67"/>
      <c r="R5451" s="34"/>
      <c r="S5451" s="34"/>
      <c r="T5451" s="34"/>
      <c r="U5451" s="34"/>
      <c r="V5451" s="34"/>
      <c r="W5451" s="34"/>
      <c r="X5451" s="34"/>
      <c r="Y5451" s="34"/>
      <c r="Z5451" s="34"/>
    </row>
    <row r="5452" spans="1:26">
      <c r="A5452" s="69">
        <f t="shared" si="124"/>
        <v>679</v>
      </c>
      <c r="B5452" s="69">
        <f t="shared" si="125"/>
        <v>6</v>
      </c>
      <c r="C5452" s="67"/>
      <c r="D5452" s="70"/>
      <c r="E5452" s="70"/>
      <c r="F5452" s="70"/>
      <c r="G5452" s="42"/>
      <c r="H5452" s="67"/>
      <c r="I5452" s="67"/>
      <c r="J5452" s="67"/>
      <c r="K5452" s="67"/>
      <c r="L5452" s="67"/>
      <c r="M5452" s="67"/>
      <c r="N5452" s="67"/>
      <c r="O5452" s="67"/>
      <c r="P5452" s="67"/>
      <c r="Q5452" s="67"/>
      <c r="R5452" s="34"/>
      <c r="S5452" s="34"/>
      <c r="T5452" s="34"/>
      <c r="U5452" s="34"/>
      <c r="V5452" s="34"/>
      <c r="W5452" s="34"/>
      <c r="X5452" s="34"/>
      <c r="Y5452" s="34"/>
      <c r="Z5452" s="34"/>
    </row>
    <row r="5453" spans="1:26">
      <c r="A5453" s="69">
        <f t="shared" si="124"/>
        <v>679</v>
      </c>
      <c r="B5453" s="69">
        <f t="shared" si="125"/>
        <v>7</v>
      </c>
      <c r="C5453" s="67"/>
      <c r="D5453" s="70"/>
      <c r="E5453" s="70"/>
      <c r="F5453" s="70"/>
      <c r="G5453" s="42"/>
      <c r="H5453" s="67"/>
      <c r="I5453" s="67"/>
      <c r="J5453" s="67"/>
      <c r="K5453" s="67"/>
      <c r="L5453" s="67"/>
      <c r="M5453" s="67"/>
      <c r="N5453" s="67"/>
      <c r="O5453" s="67"/>
      <c r="P5453" s="67"/>
      <c r="Q5453" s="67"/>
      <c r="R5453" s="34"/>
      <c r="S5453" s="34"/>
      <c r="T5453" s="34"/>
      <c r="U5453" s="34"/>
      <c r="V5453" s="34"/>
      <c r="W5453" s="34"/>
      <c r="X5453" s="34"/>
      <c r="Y5453" s="34"/>
      <c r="Z5453" s="34"/>
    </row>
    <row r="5454" spans="1:26">
      <c r="A5454" s="69">
        <f t="shared" si="124"/>
        <v>679</v>
      </c>
      <c r="B5454" s="69">
        <f t="shared" si="125"/>
        <v>8</v>
      </c>
      <c r="C5454" s="67"/>
      <c r="D5454" s="70"/>
      <c r="E5454" s="70"/>
      <c r="F5454" s="70"/>
      <c r="G5454" s="42"/>
      <c r="H5454" s="67"/>
      <c r="I5454" s="67"/>
      <c r="J5454" s="67"/>
      <c r="K5454" s="67"/>
      <c r="L5454" s="67"/>
      <c r="M5454" s="67"/>
      <c r="N5454" s="67"/>
      <c r="O5454" s="67"/>
      <c r="P5454" s="67"/>
      <c r="Q5454" s="67"/>
      <c r="R5454" s="34"/>
      <c r="S5454" s="34"/>
      <c r="T5454" s="34"/>
      <c r="U5454" s="34"/>
      <c r="V5454" s="34"/>
      <c r="W5454" s="34"/>
      <c r="X5454" s="34"/>
      <c r="Y5454" s="34"/>
      <c r="Z5454" s="34"/>
    </row>
    <row r="5455" spans="1:26">
      <c r="A5455" s="69">
        <f t="shared" si="124"/>
        <v>680</v>
      </c>
      <c r="B5455" s="69">
        <f t="shared" si="125"/>
        <v>1</v>
      </c>
      <c r="C5455" s="67"/>
      <c r="D5455" s="70"/>
      <c r="E5455" s="70"/>
      <c r="F5455" s="70"/>
      <c r="G5455" s="42"/>
      <c r="H5455" s="67"/>
      <c r="I5455" s="67"/>
      <c r="J5455" s="67"/>
      <c r="K5455" s="67"/>
      <c r="L5455" s="67"/>
      <c r="M5455" s="67"/>
      <c r="N5455" s="67"/>
      <c r="O5455" s="67"/>
      <c r="P5455" s="67"/>
      <c r="Q5455" s="67"/>
      <c r="R5455" s="34"/>
      <c r="S5455" s="34"/>
      <c r="T5455" s="34"/>
      <c r="U5455" s="34"/>
      <c r="V5455" s="34"/>
      <c r="W5455" s="34"/>
      <c r="X5455" s="34"/>
      <c r="Y5455" s="34"/>
      <c r="Z5455" s="34"/>
    </row>
    <row r="5456" spans="1:26">
      <c r="A5456" s="69">
        <f t="shared" si="124"/>
        <v>680</v>
      </c>
      <c r="B5456" s="69">
        <f t="shared" si="125"/>
        <v>2</v>
      </c>
      <c r="C5456" s="67"/>
      <c r="D5456" s="70"/>
      <c r="E5456" s="70"/>
      <c r="F5456" s="70"/>
      <c r="G5456" s="42"/>
      <c r="H5456" s="67"/>
      <c r="I5456" s="67"/>
      <c r="J5456" s="67"/>
      <c r="K5456" s="67"/>
      <c r="L5456" s="67"/>
      <c r="M5456" s="67"/>
      <c r="N5456" s="67"/>
      <c r="O5456" s="67"/>
      <c r="P5456" s="67"/>
      <c r="Q5456" s="67"/>
      <c r="R5456" s="34"/>
      <c r="S5456" s="34"/>
      <c r="T5456" s="34"/>
      <c r="U5456" s="34"/>
      <c r="V5456" s="34"/>
      <c r="W5456" s="34"/>
      <c r="X5456" s="34"/>
      <c r="Y5456" s="34"/>
      <c r="Z5456" s="34"/>
    </row>
    <row r="5457" spans="1:26">
      <c r="A5457" s="69">
        <f t="shared" si="124"/>
        <v>680</v>
      </c>
      <c r="B5457" s="69">
        <f t="shared" si="125"/>
        <v>3</v>
      </c>
      <c r="C5457" s="67"/>
      <c r="D5457" s="70"/>
      <c r="E5457" s="70"/>
      <c r="F5457" s="70"/>
      <c r="G5457" s="42"/>
      <c r="H5457" s="67"/>
      <c r="I5457" s="67"/>
      <c r="J5457" s="67"/>
      <c r="K5457" s="67"/>
      <c r="L5457" s="67"/>
      <c r="M5457" s="67"/>
      <c r="N5457" s="67"/>
      <c r="O5457" s="67"/>
      <c r="P5457" s="67"/>
      <c r="Q5457" s="67"/>
      <c r="R5457" s="34"/>
      <c r="S5457" s="34"/>
      <c r="T5457" s="34"/>
      <c r="U5457" s="34"/>
      <c r="V5457" s="34"/>
      <c r="W5457" s="34"/>
      <c r="X5457" s="34"/>
      <c r="Y5457" s="34"/>
      <c r="Z5457" s="34"/>
    </row>
    <row r="5458" spans="1:26">
      <c r="A5458" s="69">
        <f t="shared" si="124"/>
        <v>680</v>
      </c>
      <c r="B5458" s="69">
        <f t="shared" si="125"/>
        <v>4</v>
      </c>
      <c r="C5458" s="67"/>
      <c r="D5458" s="70"/>
      <c r="E5458" s="70"/>
      <c r="F5458" s="70"/>
      <c r="G5458" s="42"/>
      <c r="H5458" s="67"/>
      <c r="I5458" s="67"/>
      <c r="J5458" s="67"/>
      <c r="K5458" s="67"/>
      <c r="L5458" s="67"/>
      <c r="M5458" s="67"/>
      <c r="N5458" s="67"/>
      <c r="O5458" s="67"/>
      <c r="P5458" s="67"/>
      <c r="Q5458" s="67"/>
      <c r="R5458" s="34"/>
      <c r="S5458" s="34"/>
      <c r="T5458" s="34"/>
      <c r="U5458" s="34"/>
      <c r="V5458" s="34"/>
      <c r="W5458" s="34"/>
      <c r="X5458" s="34"/>
      <c r="Y5458" s="34"/>
      <c r="Z5458" s="34"/>
    </row>
    <row r="5459" spans="1:26">
      <c r="A5459" s="69">
        <f t="shared" si="124"/>
        <v>680</v>
      </c>
      <c r="B5459" s="69">
        <f t="shared" si="125"/>
        <v>5</v>
      </c>
      <c r="C5459" s="67"/>
      <c r="D5459" s="70"/>
      <c r="E5459" s="70"/>
      <c r="F5459" s="70"/>
      <c r="G5459" s="42"/>
      <c r="H5459" s="67"/>
      <c r="I5459" s="67"/>
      <c r="J5459" s="67"/>
      <c r="K5459" s="67"/>
      <c r="L5459" s="67"/>
      <c r="M5459" s="67"/>
      <c r="N5459" s="67"/>
      <c r="O5459" s="67"/>
      <c r="P5459" s="67"/>
      <c r="Q5459" s="67"/>
      <c r="R5459" s="34"/>
      <c r="S5459" s="34"/>
      <c r="T5459" s="34"/>
      <c r="U5459" s="34"/>
      <c r="V5459" s="34"/>
      <c r="W5459" s="34"/>
      <c r="X5459" s="34"/>
      <c r="Y5459" s="34"/>
      <c r="Z5459" s="34"/>
    </row>
    <row r="5460" spans="1:26">
      <c r="A5460" s="69">
        <f t="shared" si="124"/>
        <v>680</v>
      </c>
      <c r="B5460" s="69">
        <f t="shared" si="125"/>
        <v>6</v>
      </c>
      <c r="C5460" s="67"/>
      <c r="D5460" s="70"/>
      <c r="E5460" s="70"/>
      <c r="F5460" s="70"/>
      <c r="G5460" s="42"/>
      <c r="H5460" s="67"/>
      <c r="I5460" s="67"/>
      <c r="J5460" s="67"/>
      <c r="K5460" s="67"/>
      <c r="L5460" s="67"/>
      <c r="M5460" s="67"/>
      <c r="N5460" s="67"/>
      <c r="O5460" s="67"/>
      <c r="P5460" s="67"/>
      <c r="Q5460" s="67"/>
      <c r="R5460" s="34"/>
      <c r="S5460" s="34"/>
      <c r="T5460" s="34"/>
      <c r="U5460" s="34"/>
      <c r="V5460" s="34"/>
      <c r="W5460" s="34"/>
      <c r="X5460" s="34"/>
      <c r="Y5460" s="34"/>
      <c r="Z5460" s="34"/>
    </row>
    <row r="5461" spans="1:26">
      <c r="A5461" s="69">
        <f t="shared" si="124"/>
        <v>680</v>
      </c>
      <c r="B5461" s="69">
        <f t="shared" si="125"/>
        <v>7</v>
      </c>
      <c r="C5461" s="67"/>
      <c r="D5461" s="70"/>
      <c r="E5461" s="70"/>
      <c r="F5461" s="70"/>
      <c r="G5461" s="42"/>
      <c r="H5461" s="67"/>
      <c r="I5461" s="67"/>
      <c r="J5461" s="67"/>
      <c r="K5461" s="67"/>
      <c r="L5461" s="67"/>
      <c r="M5461" s="67"/>
      <c r="N5461" s="67"/>
      <c r="O5461" s="67"/>
      <c r="P5461" s="67"/>
      <c r="Q5461" s="67"/>
      <c r="R5461" s="34"/>
      <c r="S5461" s="34"/>
      <c r="T5461" s="34"/>
      <c r="U5461" s="34"/>
      <c r="V5461" s="34"/>
      <c r="W5461" s="34"/>
      <c r="X5461" s="34"/>
      <c r="Y5461" s="34"/>
      <c r="Z5461" s="34"/>
    </row>
    <row r="5462" spans="1:26">
      <c r="A5462" s="69">
        <f t="shared" si="124"/>
        <v>680</v>
      </c>
      <c r="B5462" s="69">
        <f t="shared" si="125"/>
        <v>8</v>
      </c>
      <c r="C5462" s="67"/>
      <c r="D5462" s="70"/>
      <c r="E5462" s="70"/>
      <c r="F5462" s="70"/>
      <c r="G5462" s="42"/>
      <c r="H5462" s="67"/>
      <c r="I5462" s="67"/>
      <c r="J5462" s="67"/>
      <c r="K5462" s="67"/>
      <c r="L5462" s="67"/>
      <c r="M5462" s="67"/>
      <c r="N5462" s="67"/>
      <c r="O5462" s="67"/>
      <c r="P5462" s="67"/>
      <c r="Q5462" s="67"/>
      <c r="R5462" s="34"/>
      <c r="S5462" s="34"/>
      <c r="T5462" s="34"/>
      <c r="U5462" s="34"/>
      <c r="V5462" s="34"/>
      <c r="W5462" s="34"/>
      <c r="X5462" s="34"/>
      <c r="Y5462" s="34"/>
      <c r="Z5462" s="34"/>
    </row>
    <row r="5463" spans="1:26">
      <c r="A5463" s="69">
        <f t="shared" si="124"/>
        <v>681</v>
      </c>
      <c r="B5463" s="69">
        <f t="shared" si="125"/>
        <v>1</v>
      </c>
      <c r="C5463" s="67"/>
      <c r="D5463" s="70"/>
      <c r="E5463" s="70"/>
      <c r="F5463" s="70"/>
      <c r="G5463" s="42"/>
      <c r="H5463" s="67"/>
      <c r="I5463" s="67"/>
      <c r="J5463" s="67"/>
      <c r="K5463" s="67"/>
      <c r="L5463" s="67"/>
      <c r="M5463" s="67"/>
      <c r="N5463" s="67"/>
      <c r="O5463" s="67"/>
      <c r="P5463" s="67"/>
      <c r="Q5463" s="67"/>
      <c r="R5463" s="34"/>
      <c r="S5463" s="34"/>
      <c r="T5463" s="34"/>
      <c r="U5463" s="34"/>
      <c r="V5463" s="34"/>
      <c r="W5463" s="34"/>
      <c r="X5463" s="34"/>
      <c r="Y5463" s="34"/>
      <c r="Z5463" s="34"/>
    </row>
    <row r="5464" spans="1:26">
      <c r="A5464" s="69">
        <f t="shared" si="124"/>
        <v>681</v>
      </c>
      <c r="B5464" s="69">
        <f t="shared" si="125"/>
        <v>2</v>
      </c>
      <c r="C5464" s="67"/>
      <c r="D5464" s="70"/>
      <c r="E5464" s="70"/>
      <c r="F5464" s="70"/>
      <c r="G5464" s="42"/>
      <c r="H5464" s="67"/>
      <c r="I5464" s="67"/>
      <c r="J5464" s="67"/>
      <c r="K5464" s="67"/>
      <c r="L5464" s="67"/>
      <c r="M5464" s="67"/>
      <c r="N5464" s="67"/>
      <c r="O5464" s="67"/>
      <c r="P5464" s="67"/>
      <c r="Q5464" s="67"/>
      <c r="R5464" s="34"/>
      <c r="S5464" s="34"/>
      <c r="T5464" s="34"/>
      <c r="U5464" s="34"/>
      <c r="V5464" s="34"/>
      <c r="W5464" s="34"/>
      <c r="X5464" s="34"/>
      <c r="Y5464" s="34"/>
      <c r="Z5464" s="34"/>
    </row>
    <row r="5465" spans="1:26">
      <c r="A5465" s="69">
        <f t="shared" si="124"/>
        <v>681</v>
      </c>
      <c r="B5465" s="69">
        <f t="shared" si="125"/>
        <v>3</v>
      </c>
      <c r="C5465" s="67"/>
      <c r="D5465" s="70"/>
      <c r="E5465" s="70"/>
      <c r="F5465" s="70"/>
      <c r="G5465" s="42"/>
      <c r="H5465" s="67"/>
      <c r="I5465" s="67"/>
      <c r="J5465" s="67"/>
      <c r="K5465" s="67"/>
      <c r="L5465" s="67"/>
      <c r="M5465" s="67"/>
      <c r="N5465" s="67"/>
      <c r="O5465" s="67"/>
      <c r="P5465" s="67"/>
      <c r="Q5465" s="67"/>
      <c r="R5465" s="34"/>
      <c r="S5465" s="34"/>
      <c r="T5465" s="34"/>
      <c r="U5465" s="34"/>
      <c r="V5465" s="34"/>
      <c r="W5465" s="34"/>
      <c r="X5465" s="34"/>
      <c r="Y5465" s="34"/>
      <c r="Z5465" s="34"/>
    </row>
    <row r="5466" spans="1:26">
      <c r="A5466" s="69">
        <f t="shared" si="124"/>
        <v>681</v>
      </c>
      <c r="B5466" s="69">
        <f t="shared" si="125"/>
        <v>4</v>
      </c>
      <c r="C5466" s="67"/>
      <c r="D5466" s="70"/>
      <c r="E5466" s="70"/>
      <c r="F5466" s="70"/>
      <c r="G5466" s="42"/>
      <c r="H5466" s="67"/>
      <c r="I5466" s="67"/>
      <c r="J5466" s="67"/>
      <c r="K5466" s="67"/>
      <c r="L5466" s="67"/>
      <c r="M5466" s="67"/>
      <c r="N5466" s="67"/>
      <c r="O5466" s="67"/>
      <c r="P5466" s="67"/>
      <c r="Q5466" s="67"/>
      <c r="R5466" s="34"/>
      <c r="S5466" s="34"/>
      <c r="T5466" s="34"/>
      <c r="U5466" s="34"/>
      <c r="V5466" s="34"/>
      <c r="W5466" s="34"/>
      <c r="X5466" s="34"/>
      <c r="Y5466" s="34"/>
      <c r="Z5466" s="34"/>
    </row>
    <row r="5467" spans="1:26">
      <c r="A5467" s="69">
        <f t="shared" si="124"/>
        <v>681</v>
      </c>
      <c r="B5467" s="69">
        <f t="shared" si="125"/>
        <v>5</v>
      </c>
      <c r="C5467" s="67"/>
      <c r="D5467" s="70"/>
      <c r="E5467" s="70"/>
      <c r="F5467" s="70"/>
      <c r="G5467" s="42"/>
      <c r="H5467" s="67"/>
      <c r="I5467" s="67"/>
      <c r="J5467" s="67"/>
      <c r="K5467" s="67"/>
      <c r="L5467" s="67"/>
      <c r="M5467" s="67"/>
      <c r="N5467" s="67"/>
      <c r="O5467" s="67"/>
      <c r="P5467" s="67"/>
      <c r="Q5467" s="67"/>
      <c r="R5467" s="34"/>
      <c r="S5467" s="34"/>
      <c r="T5467" s="34"/>
      <c r="U5467" s="34"/>
      <c r="V5467" s="34"/>
      <c r="W5467" s="34"/>
      <c r="X5467" s="34"/>
      <c r="Y5467" s="34"/>
      <c r="Z5467" s="34"/>
    </row>
    <row r="5468" spans="1:26">
      <c r="A5468" s="69">
        <f t="shared" si="124"/>
        <v>681</v>
      </c>
      <c r="B5468" s="69">
        <f t="shared" si="125"/>
        <v>6</v>
      </c>
      <c r="C5468" s="67"/>
      <c r="D5468" s="70"/>
      <c r="E5468" s="70"/>
      <c r="F5468" s="70"/>
      <c r="G5468" s="42"/>
      <c r="H5468" s="67"/>
      <c r="I5468" s="67"/>
      <c r="J5468" s="67"/>
      <c r="K5468" s="67"/>
      <c r="L5468" s="67"/>
      <c r="M5468" s="67"/>
      <c r="N5468" s="67"/>
      <c r="O5468" s="67"/>
      <c r="P5468" s="67"/>
      <c r="Q5468" s="67"/>
      <c r="R5468" s="34"/>
      <c r="S5468" s="34"/>
      <c r="T5468" s="34"/>
      <c r="U5468" s="34"/>
      <c r="V5468" s="34"/>
      <c r="W5468" s="34"/>
      <c r="X5468" s="34"/>
      <c r="Y5468" s="34"/>
      <c r="Z5468" s="34"/>
    </row>
    <row r="5469" spans="1:26">
      <c r="A5469" s="69">
        <f t="shared" si="124"/>
        <v>681</v>
      </c>
      <c r="B5469" s="69">
        <f t="shared" si="125"/>
        <v>7</v>
      </c>
      <c r="C5469" s="67"/>
      <c r="D5469" s="70"/>
      <c r="E5469" s="70"/>
      <c r="F5469" s="70"/>
      <c r="G5469" s="42"/>
      <c r="H5469" s="67"/>
      <c r="I5469" s="67"/>
      <c r="J5469" s="67"/>
      <c r="K5469" s="67"/>
      <c r="L5469" s="67"/>
      <c r="M5469" s="67"/>
      <c r="N5469" s="67"/>
      <c r="O5469" s="67"/>
      <c r="P5469" s="67"/>
      <c r="Q5469" s="67"/>
      <c r="R5469" s="34"/>
      <c r="S5469" s="34"/>
      <c r="T5469" s="34"/>
      <c r="U5469" s="34"/>
      <c r="V5469" s="34"/>
      <c r="W5469" s="34"/>
      <c r="X5469" s="34"/>
      <c r="Y5469" s="34"/>
      <c r="Z5469" s="34"/>
    </row>
    <row r="5470" spans="1:26">
      <c r="A5470" s="69">
        <f t="shared" si="124"/>
        <v>681</v>
      </c>
      <c r="B5470" s="69">
        <f t="shared" si="125"/>
        <v>8</v>
      </c>
      <c r="C5470" s="67"/>
      <c r="D5470" s="70"/>
      <c r="E5470" s="70"/>
      <c r="F5470" s="70"/>
      <c r="G5470" s="42"/>
      <c r="H5470" s="67"/>
      <c r="I5470" s="67"/>
      <c r="J5470" s="67"/>
      <c r="K5470" s="67"/>
      <c r="L5470" s="67"/>
      <c r="M5470" s="67"/>
      <c r="N5470" s="67"/>
      <c r="O5470" s="67"/>
      <c r="P5470" s="67"/>
      <c r="Q5470" s="67"/>
      <c r="R5470" s="34"/>
      <c r="S5470" s="34"/>
      <c r="T5470" s="34"/>
      <c r="U5470" s="34"/>
      <c r="V5470" s="34"/>
      <c r="W5470" s="34"/>
      <c r="X5470" s="34"/>
      <c r="Y5470" s="34"/>
      <c r="Z5470" s="34"/>
    </row>
    <row r="5471" spans="1:26">
      <c r="A5471" s="69">
        <f t="shared" si="124"/>
        <v>682</v>
      </c>
      <c r="B5471" s="69">
        <f t="shared" si="125"/>
        <v>1</v>
      </c>
      <c r="C5471" s="67"/>
      <c r="D5471" s="70"/>
      <c r="E5471" s="70"/>
      <c r="F5471" s="70"/>
      <c r="G5471" s="42"/>
      <c r="H5471" s="67"/>
      <c r="I5471" s="67"/>
      <c r="J5471" s="67"/>
      <c r="K5471" s="67"/>
      <c r="L5471" s="67"/>
      <c r="M5471" s="67"/>
      <c r="N5471" s="67"/>
      <c r="O5471" s="67"/>
      <c r="P5471" s="67"/>
      <c r="Q5471" s="67"/>
      <c r="R5471" s="34"/>
      <c r="S5471" s="34"/>
      <c r="T5471" s="34"/>
      <c r="U5471" s="34"/>
      <c r="V5471" s="34"/>
      <c r="W5471" s="34"/>
      <c r="X5471" s="34"/>
      <c r="Y5471" s="34"/>
      <c r="Z5471" s="34"/>
    </row>
    <row r="5472" spans="1:26">
      <c r="A5472" s="69">
        <f t="shared" si="124"/>
        <v>682</v>
      </c>
      <c r="B5472" s="69">
        <f t="shared" si="125"/>
        <v>2</v>
      </c>
      <c r="C5472" s="67"/>
      <c r="D5472" s="70"/>
      <c r="E5472" s="70"/>
      <c r="F5472" s="70"/>
      <c r="G5472" s="42"/>
      <c r="H5472" s="67"/>
      <c r="I5472" s="67"/>
      <c r="J5472" s="67"/>
      <c r="K5472" s="67"/>
      <c r="L5472" s="67"/>
      <c r="M5472" s="67"/>
      <c r="N5472" s="67"/>
      <c r="O5472" s="67"/>
      <c r="P5472" s="67"/>
      <c r="Q5472" s="67"/>
      <c r="R5472" s="34"/>
      <c r="S5472" s="34"/>
      <c r="T5472" s="34"/>
      <c r="U5472" s="34"/>
      <c r="V5472" s="34"/>
      <c r="W5472" s="34"/>
      <c r="X5472" s="34"/>
      <c r="Y5472" s="34"/>
      <c r="Z5472" s="34"/>
    </row>
    <row r="5473" spans="1:26">
      <c r="A5473" s="69">
        <f t="shared" si="124"/>
        <v>682</v>
      </c>
      <c r="B5473" s="69">
        <f t="shared" si="125"/>
        <v>3</v>
      </c>
      <c r="C5473" s="67"/>
      <c r="D5473" s="70"/>
      <c r="E5473" s="70"/>
      <c r="F5473" s="70"/>
      <c r="G5473" s="42"/>
      <c r="H5473" s="67"/>
      <c r="I5473" s="67"/>
      <c r="J5473" s="67"/>
      <c r="K5473" s="67"/>
      <c r="L5473" s="67"/>
      <c r="M5473" s="67"/>
      <c r="N5473" s="67"/>
      <c r="O5473" s="67"/>
      <c r="P5473" s="67"/>
      <c r="Q5473" s="67"/>
      <c r="R5473" s="34"/>
      <c r="S5473" s="34"/>
      <c r="T5473" s="34"/>
      <c r="U5473" s="34"/>
      <c r="V5473" s="34"/>
      <c r="W5473" s="34"/>
      <c r="X5473" s="34"/>
      <c r="Y5473" s="34"/>
      <c r="Z5473" s="34"/>
    </row>
    <row r="5474" spans="1:26">
      <c r="A5474" s="69">
        <f t="shared" si="124"/>
        <v>682</v>
      </c>
      <c r="B5474" s="69">
        <f t="shared" si="125"/>
        <v>4</v>
      </c>
      <c r="C5474" s="67"/>
      <c r="D5474" s="70"/>
      <c r="E5474" s="70"/>
      <c r="F5474" s="70"/>
      <c r="G5474" s="42"/>
      <c r="H5474" s="67"/>
      <c r="I5474" s="67"/>
      <c r="J5474" s="67"/>
      <c r="K5474" s="67"/>
      <c r="L5474" s="67"/>
      <c r="M5474" s="67"/>
      <c r="N5474" s="67"/>
      <c r="O5474" s="67"/>
      <c r="P5474" s="67"/>
      <c r="Q5474" s="67"/>
      <c r="R5474" s="34"/>
      <c r="S5474" s="34"/>
      <c r="T5474" s="34"/>
      <c r="U5474" s="34"/>
      <c r="V5474" s="34"/>
      <c r="W5474" s="34"/>
      <c r="X5474" s="34"/>
      <c r="Y5474" s="34"/>
      <c r="Z5474" s="34"/>
    </row>
    <row r="5475" spans="1:26">
      <c r="A5475" s="69">
        <f t="shared" si="124"/>
        <v>682</v>
      </c>
      <c r="B5475" s="69">
        <f t="shared" si="125"/>
        <v>5</v>
      </c>
      <c r="C5475" s="67"/>
      <c r="D5475" s="70"/>
      <c r="E5475" s="70"/>
      <c r="F5475" s="70"/>
      <c r="G5475" s="42"/>
      <c r="H5475" s="67"/>
      <c r="I5475" s="67"/>
      <c r="J5475" s="67"/>
      <c r="K5475" s="67"/>
      <c r="L5475" s="67"/>
      <c r="M5475" s="67"/>
      <c r="N5475" s="67"/>
      <c r="O5475" s="67"/>
      <c r="P5475" s="67"/>
      <c r="Q5475" s="67"/>
      <c r="R5475" s="34"/>
      <c r="S5475" s="34"/>
      <c r="T5475" s="34"/>
      <c r="U5475" s="34"/>
      <c r="V5475" s="34"/>
      <c r="W5475" s="34"/>
      <c r="X5475" s="34"/>
      <c r="Y5475" s="34"/>
      <c r="Z5475" s="34"/>
    </row>
    <row r="5476" spans="1:26">
      <c r="A5476" s="69">
        <f t="shared" si="124"/>
        <v>682</v>
      </c>
      <c r="B5476" s="69">
        <f t="shared" si="125"/>
        <v>6</v>
      </c>
      <c r="C5476" s="67"/>
      <c r="D5476" s="70"/>
      <c r="E5476" s="70"/>
      <c r="F5476" s="70"/>
      <c r="G5476" s="42"/>
      <c r="H5476" s="67"/>
      <c r="I5476" s="67"/>
      <c r="J5476" s="67"/>
      <c r="K5476" s="67"/>
      <c r="L5476" s="67"/>
      <c r="M5476" s="67"/>
      <c r="N5476" s="67"/>
      <c r="O5476" s="67"/>
      <c r="P5476" s="67"/>
      <c r="Q5476" s="67"/>
      <c r="R5476" s="34"/>
      <c r="S5476" s="34"/>
      <c r="T5476" s="34"/>
      <c r="U5476" s="34"/>
      <c r="V5476" s="34"/>
      <c r="W5476" s="34"/>
      <c r="X5476" s="34"/>
      <c r="Y5476" s="34"/>
      <c r="Z5476" s="34"/>
    </row>
    <row r="5477" spans="1:26">
      <c r="A5477" s="69">
        <f t="shared" si="124"/>
        <v>682</v>
      </c>
      <c r="B5477" s="69">
        <f t="shared" si="125"/>
        <v>7</v>
      </c>
      <c r="C5477" s="67"/>
      <c r="D5477" s="70"/>
      <c r="E5477" s="70"/>
      <c r="F5477" s="70"/>
      <c r="G5477" s="42"/>
      <c r="H5477" s="67"/>
      <c r="I5477" s="67"/>
      <c r="J5477" s="67"/>
      <c r="K5477" s="67"/>
      <c r="L5477" s="67"/>
      <c r="M5477" s="67"/>
      <c r="N5477" s="67"/>
      <c r="O5477" s="67"/>
      <c r="P5477" s="67"/>
      <c r="Q5477" s="67"/>
      <c r="R5477" s="34"/>
      <c r="S5477" s="34"/>
      <c r="T5477" s="34"/>
      <c r="U5477" s="34"/>
      <c r="V5477" s="34"/>
      <c r="W5477" s="34"/>
      <c r="X5477" s="34"/>
      <c r="Y5477" s="34"/>
      <c r="Z5477" s="34"/>
    </row>
    <row r="5478" spans="1:26">
      <c r="A5478" s="69">
        <f t="shared" si="124"/>
        <v>682</v>
      </c>
      <c r="B5478" s="69">
        <f t="shared" si="125"/>
        <v>8</v>
      </c>
      <c r="C5478" s="67"/>
      <c r="D5478" s="70"/>
      <c r="E5478" s="70"/>
      <c r="F5478" s="70"/>
      <c r="G5478" s="42"/>
      <c r="H5478" s="67"/>
      <c r="I5478" s="67"/>
      <c r="J5478" s="67"/>
      <c r="K5478" s="67"/>
      <c r="L5478" s="67"/>
      <c r="M5478" s="67"/>
      <c r="N5478" s="67"/>
      <c r="O5478" s="67"/>
      <c r="P5478" s="67"/>
      <c r="Q5478" s="67"/>
      <c r="R5478" s="34"/>
      <c r="S5478" s="34"/>
      <c r="T5478" s="34"/>
      <c r="U5478" s="34"/>
      <c r="V5478" s="34"/>
      <c r="W5478" s="34"/>
      <c r="X5478" s="34"/>
      <c r="Y5478" s="34"/>
      <c r="Z5478" s="34"/>
    </row>
    <row r="5479" spans="1:26">
      <c r="A5479" s="69">
        <f t="shared" si="124"/>
        <v>683</v>
      </c>
      <c r="B5479" s="69">
        <f t="shared" si="125"/>
        <v>1</v>
      </c>
      <c r="C5479" s="67"/>
      <c r="D5479" s="70"/>
      <c r="E5479" s="70"/>
      <c r="F5479" s="70"/>
      <c r="G5479" s="42"/>
      <c r="H5479" s="67"/>
      <c r="I5479" s="67"/>
      <c r="J5479" s="67"/>
      <c r="K5479" s="67"/>
      <c r="L5479" s="67"/>
      <c r="M5479" s="67"/>
      <c r="N5479" s="67"/>
      <c r="O5479" s="67"/>
      <c r="P5479" s="67"/>
      <c r="Q5479" s="67"/>
      <c r="R5479" s="34"/>
      <c r="S5479" s="34"/>
      <c r="T5479" s="34"/>
      <c r="U5479" s="34"/>
      <c r="V5479" s="34"/>
      <c r="W5479" s="34"/>
      <c r="X5479" s="34"/>
      <c r="Y5479" s="34"/>
      <c r="Z5479" s="34"/>
    </row>
    <row r="5480" spans="1:26">
      <c r="A5480" s="69">
        <f t="shared" si="124"/>
        <v>683</v>
      </c>
      <c r="B5480" s="69">
        <f t="shared" si="125"/>
        <v>2</v>
      </c>
      <c r="C5480" s="67"/>
      <c r="D5480" s="70"/>
      <c r="E5480" s="70"/>
      <c r="F5480" s="70"/>
      <c r="G5480" s="42"/>
      <c r="H5480" s="67"/>
      <c r="I5480" s="67"/>
      <c r="J5480" s="67"/>
      <c r="K5480" s="67"/>
      <c r="L5480" s="67"/>
      <c r="M5480" s="67"/>
      <c r="N5480" s="67"/>
      <c r="O5480" s="67"/>
      <c r="P5480" s="67"/>
      <c r="Q5480" s="67"/>
      <c r="R5480" s="34"/>
      <c r="S5480" s="34"/>
      <c r="T5480" s="34"/>
      <c r="U5480" s="34"/>
      <c r="V5480" s="34"/>
      <c r="W5480" s="34"/>
      <c r="X5480" s="34"/>
      <c r="Y5480" s="34"/>
      <c r="Z5480" s="34"/>
    </row>
    <row r="5481" spans="1:26">
      <c r="A5481" s="69">
        <f t="shared" si="124"/>
        <v>683</v>
      </c>
      <c r="B5481" s="69">
        <f t="shared" si="125"/>
        <v>3</v>
      </c>
      <c r="C5481" s="67"/>
      <c r="D5481" s="70"/>
      <c r="E5481" s="70"/>
      <c r="F5481" s="70"/>
      <c r="G5481" s="42"/>
      <c r="H5481" s="67"/>
      <c r="I5481" s="67"/>
      <c r="J5481" s="67"/>
      <c r="K5481" s="67"/>
      <c r="L5481" s="67"/>
      <c r="M5481" s="67"/>
      <c r="N5481" s="67"/>
      <c r="O5481" s="67"/>
      <c r="P5481" s="67"/>
      <c r="Q5481" s="67"/>
      <c r="R5481" s="34"/>
      <c r="S5481" s="34"/>
      <c r="T5481" s="34"/>
      <c r="U5481" s="34"/>
      <c r="V5481" s="34"/>
      <c r="W5481" s="34"/>
      <c r="X5481" s="34"/>
      <c r="Y5481" s="34"/>
      <c r="Z5481" s="34"/>
    </row>
    <row r="5482" spans="1:26">
      <c r="A5482" s="69">
        <f t="shared" si="124"/>
        <v>683</v>
      </c>
      <c r="B5482" s="69">
        <f t="shared" si="125"/>
        <v>4</v>
      </c>
      <c r="C5482" s="67"/>
      <c r="D5482" s="70"/>
      <c r="E5482" s="70"/>
      <c r="F5482" s="70"/>
      <c r="G5482" s="42"/>
      <c r="H5482" s="67"/>
      <c r="I5482" s="67"/>
      <c r="J5482" s="67"/>
      <c r="K5482" s="67"/>
      <c r="L5482" s="67"/>
      <c r="M5482" s="67"/>
      <c r="N5482" s="67"/>
      <c r="O5482" s="67"/>
      <c r="P5482" s="67"/>
      <c r="Q5482" s="67"/>
      <c r="R5482" s="34"/>
      <c r="S5482" s="34"/>
      <c r="T5482" s="34"/>
      <c r="U5482" s="34"/>
      <c r="V5482" s="34"/>
      <c r="W5482" s="34"/>
      <c r="X5482" s="34"/>
      <c r="Y5482" s="34"/>
      <c r="Z5482" s="34"/>
    </row>
    <row r="5483" spans="1:26">
      <c r="A5483" s="69">
        <f t="shared" si="124"/>
        <v>683</v>
      </c>
      <c r="B5483" s="69">
        <f t="shared" si="125"/>
        <v>5</v>
      </c>
      <c r="C5483" s="67"/>
      <c r="D5483" s="70"/>
      <c r="E5483" s="70"/>
      <c r="F5483" s="70"/>
      <c r="G5483" s="42"/>
      <c r="H5483" s="67"/>
      <c r="I5483" s="67"/>
      <c r="J5483" s="67"/>
      <c r="K5483" s="67"/>
      <c r="L5483" s="67"/>
      <c r="M5483" s="67"/>
      <c r="N5483" s="67"/>
      <c r="O5483" s="67"/>
      <c r="P5483" s="67"/>
      <c r="Q5483" s="67"/>
      <c r="R5483" s="34"/>
      <c r="S5483" s="34"/>
      <c r="T5483" s="34"/>
      <c r="U5483" s="34"/>
      <c r="V5483" s="34"/>
      <c r="W5483" s="34"/>
      <c r="X5483" s="34"/>
      <c r="Y5483" s="34"/>
      <c r="Z5483" s="34"/>
    </row>
    <row r="5484" spans="1:26">
      <c r="A5484" s="69">
        <f t="shared" si="124"/>
        <v>683</v>
      </c>
      <c r="B5484" s="69">
        <f t="shared" si="125"/>
        <v>6</v>
      </c>
      <c r="C5484" s="67"/>
      <c r="D5484" s="70"/>
      <c r="E5484" s="70"/>
      <c r="F5484" s="70"/>
      <c r="G5484" s="42"/>
      <c r="H5484" s="67"/>
      <c r="I5484" s="67"/>
      <c r="J5484" s="67"/>
      <c r="K5484" s="67"/>
      <c r="L5484" s="67"/>
      <c r="M5484" s="67"/>
      <c r="N5484" s="67"/>
      <c r="O5484" s="67"/>
      <c r="P5484" s="67"/>
      <c r="Q5484" s="67"/>
      <c r="R5484" s="34"/>
      <c r="S5484" s="34"/>
      <c r="T5484" s="34"/>
      <c r="U5484" s="34"/>
      <c r="V5484" s="34"/>
      <c r="W5484" s="34"/>
      <c r="X5484" s="34"/>
      <c r="Y5484" s="34"/>
      <c r="Z5484" s="34"/>
    </row>
    <row r="5485" spans="1:26">
      <c r="A5485" s="69">
        <f t="shared" si="124"/>
        <v>683</v>
      </c>
      <c r="B5485" s="69">
        <f t="shared" si="125"/>
        <v>7</v>
      </c>
      <c r="C5485" s="67"/>
      <c r="D5485" s="70"/>
      <c r="E5485" s="70"/>
      <c r="F5485" s="70"/>
      <c r="G5485" s="42"/>
      <c r="H5485" s="67"/>
      <c r="I5485" s="67"/>
      <c r="J5485" s="67"/>
      <c r="K5485" s="67"/>
      <c r="L5485" s="67"/>
      <c r="M5485" s="67"/>
      <c r="N5485" s="67"/>
      <c r="O5485" s="67"/>
      <c r="P5485" s="67"/>
      <c r="Q5485" s="67"/>
      <c r="R5485" s="34"/>
      <c r="S5485" s="34"/>
      <c r="T5485" s="34"/>
      <c r="U5485" s="34"/>
      <c r="V5485" s="34"/>
      <c r="W5485" s="34"/>
      <c r="X5485" s="34"/>
      <c r="Y5485" s="34"/>
      <c r="Z5485" s="34"/>
    </row>
    <row r="5486" spans="1:26">
      <c r="A5486" s="69">
        <f t="shared" si="124"/>
        <v>683</v>
      </c>
      <c r="B5486" s="69">
        <f t="shared" si="125"/>
        <v>8</v>
      </c>
      <c r="C5486" s="67"/>
      <c r="D5486" s="70"/>
      <c r="E5486" s="70"/>
      <c r="F5486" s="70"/>
      <c r="G5486" s="42"/>
      <c r="H5486" s="67"/>
      <c r="I5486" s="67"/>
      <c r="J5486" s="67"/>
      <c r="K5486" s="67"/>
      <c r="L5486" s="67"/>
      <c r="M5486" s="67"/>
      <c r="N5486" s="67"/>
      <c r="O5486" s="67"/>
      <c r="P5486" s="67"/>
      <c r="Q5486" s="67"/>
      <c r="R5486" s="34"/>
      <c r="S5486" s="34"/>
      <c r="T5486" s="34"/>
      <c r="U5486" s="34"/>
      <c r="V5486" s="34"/>
      <c r="W5486" s="34"/>
      <c r="X5486" s="34"/>
      <c r="Y5486" s="34"/>
      <c r="Z5486" s="34"/>
    </row>
    <row r="5487" spans="1:26">
      <c r="A5487" s="69">
        <f t="shared" si="124"/>
        <v>684</v>
      </c>
      <c r="B5487" s="69">
        <f t="shared" si="125"/>
        <v>1</v>
      </c>
      <c r="C5487" s="67"/>
      <c r="D5487" s="70"/>
      <c r="E5487" s="70"/>
      <c r="F5487" s="70"/>
      <c r="G5487" s="42"/>
      <c r="H5487" s="67"/>
      <c r="I5487" s="67"/>
      <c r="J5487" s="67"/>
      <c r="K5487" s="67"/>
      <c r="L5487" s="67"/>
      <c r="M5487" s="67"/>
      <c r="N5487" s="67"/>
      <c r="O5487" s="67"/>
      <c r="P5487" s="67"/>
      <c r="Q5487" s="67"/>
      <c r="R5487" s="34"/>
      <c r="S5487" s="34"/>
      <c r="T5487" s="34"/>
      <c r="U5487" s="34"/>
      <c r="V5487" s="34"/>
      <c r="W5487" s="34"/>
      <c r="X5487" s="34"/>
      <c r="Y5487" s="34"/>
      <c r="Z5487" s="34"/>
    </row>
    <row r="5488" spans="1:26">
      <c r="A5488" s="69">
        <f t="shared" si="124"/>
        <v>684</v>
      </c>
      <c r="B5488" s="69">
        <f t="shared" si="125"/>
        <v>2</v>
      </c>
      <c r="C5488" s="67"/>
      <c r="D5488" s="70"/>
      <c r="E5488" s="70"/>
      <c r="F5488" s="70"/>
      <c r="G5488" s="42"/>
      <c r="H5488" s="67"/>
      <c r="I5488" s="67"/>
      <c r="J5488" s="67"/>
      <c r="K5488" s="67"/>
      <c r="L5488" s="67"/>
      <c r="M5488" s="67"/>
      <c r="N5488" s="67"/>
      <c r="O5488" s="67"/>
      <c r="P5488" s="67"/>
      <c r="Q5488" s="67"/>
      <c r="R5488" s="34"/>
      <c r="S5488" s="34"/>
      <c r="T5488" s="34"/>
      <c r="U5488" s="34"/>
      <c r="V5488" s="34"/>
      <c r="W5488" s="34"/>
      <c r="X5488" s="34"/>
      <c r="Y5488" s="34"/>
      <c r="Z5488" s="34"/>
    </row>
    <row r="5489" spans="1:26">
      <c r="A5489" s="69">
        <f t="shared" si="124"/>
        <v>684</v>
      </c>
      <c r="B5489" s="69">
        <f t="shared" si="125"/>
        <v>3</v>
      </c>
      <c r="C5489" s="67"/>
      <c r="D5489" s="70"/>
      <c r="E5489" s="70"/>
      <c r="F5489" s="70"/>
      <c r="G5489" s="42"/>
      <c r="H5489" s="67"/>
      <c r="I5489" s="67"/>
      <c r="J5489" s="67"/>
      <c r="K5489" s="67"/>
      <c r="L5489" s="67"/>
      <c r="M5489" s="67"/>
      <c r="N5489" s="67"/>
      <c r="O5489" s="67"/>
      <c r="P5489" s="67"/>
      <c r="Q5489" s="67"/>
      <c r="R5489" s="34"/>
      <c r="S5489" s="34"/>
      <c r="T5489" s="34"/>
      <c r="U5489" s="34"/>
      <c r="V5489" s="34"/>
      <c r="W5489" s="34"/>
      <c r="X5489" s="34"/>
      <c r="Y5489" s="34"/>
      <c r="Z5489" s="34"/>
    </row>
    <row r="5490" spans="1:26">
      <c r="A5490" s="69">
        <f t="shared" si="124"/>
        <v>684</v>
      </c>
      <c r="B5490" s="69">
        <f t="shared" si="125"/>
        <v>4</v>
      </c>
      <c r="C5490" s="67"/>
      <c r="D5490" s="70"/>
      <c r="E5490" s="70"/>
      <c r="F5490" s="70"/>
      <c r="G5490" s="42"/>
      <c r="H5490" s="67"/>
      <c r="I5490" s="67"/>
      <c r="J5490" s="67"/>
      <c r="K5490" s="67"/>
      <c r="L5490" s="67"/>
      <c r="M5490" s="67"/>
      <c r="N5490" s="67"/>
      <c r="O5490" s="67"/>
      <c r="P5490" s="67"/>
      <c r="Q5490" s="67"/>
      <c r="R5490" s="34"/>
      <c r="S5490" s="34"/>
      <c r="T5490" s="34"/>
      <c r="U5490" s="34"/>
      <c r="V5490" s="34"/>
      <c r="W5490" s="34"/>
      <c r="X5490" s="34"/>
      <c r="Y5490" s="34"/>
      <c r="Z5490" s="34"/>
    </row>
    <row r="5491" spans="1:26">
      <c r="A5491" s="69">
        <f t="shared" si="124"/>
        <v>684</v>
      </c>
      <c r="B5491" s="69">
        <f t="shared" si="125"/>
        <v>5</v>
      </c>
      <c r="C5491" s="67"/>
      <c r="D5491" s="70"/>
      <c r="E5491" s="70"/>
      <c r="F5491" s="70"/>
      <c r="G5491" s="42"/>
      <c r="H5491" s="67"/>
      <c r="I5491" s="67"/>
      <c r="J5491" s="67"/>
      <c r="K5491" s="67"/>
      <c r="L5491" s="67"/>
      <c r="M5491" s="67"/>
      <c r="N5491" s="67"/>
      <c r="O5491" s="67"/>
      <c r="P5491" s="67"/>
      <c r="Q5491" s="67"/>
      <c r="R5491" s="34"/>
      <c r="S5491" s="34"/>
      <c r="T5491" s="34"/>
      <c r="U5491" s="34"/>
      <c r="V5491" s="34"/>
      <c r="W5491" s="34"/>
      <c r="X5491" s="34"/>
      <c r="Y5491" s="34"/>
      <c r="Z5491" s="34"/>
    </row>
    <row r="5492" spans="1:26">
      <c r="A5492" s="69">
        <f t="shared" si="124"/>
        <v>684</v>
      </c>
      <c r="B5492" s="69">
        <f t="shared" si="125"/>
        <v>6</v>
      </c>
      <c r="C5492" s="67"/>
      <c r="D5492" s="70"/>
      <c r="E5492" s="70"/>
      <c r="F5492" s="70"/>
      <c r="G5492" s="42"/>
      <c r="H5492" s="67"/>
      <c r="I5492" s="67"/>
      <c r="J5492" s="67"/>
      <c r="K5492" s="67"/>
      <c r="L5492" s="67"/>
      <c r="M5492" s="67"/>
      <c r="N5492" s="67"/>
      <c r="O5492" s="67"/>
      <c r="P5492" s="67"/>
      <c r="Q5492" s="67"/>
      <c r="R5492" s="34"/>
      <c r="S5492" s="34"/>
      <c r="T5492" s="34"/>
      <c r="U5492" s="34"/>
      <c r="V5492" s="34"/>
      <c r="W5492" s="34"/>
      <c r="X5492" s="34"/>
      <c r="Y5492" s="34"/>
      <c r="Z5492" s="34"/>
    </row>
    <row r="5493" spans="1:26">
      <c r="A5493" s="69">
        <f t="shared" si="124"/>
        <v>684</v>
      </c>
      <c r="B5493" s="69">
        <f t="shared" si="125"/>
        <v>7</v>
      </c>
      <c r="C5493" s="67"/>
      <c r="D5493" s="70"/>
      <c r="E5493" s="70"/>
      <c r="F5493" s="70"/>
      <c r="G5493" s="42"/>
      <c r="H5493" s="67"/>
      <c r="I5493" s="67"/>
      <c r="J5493" s="67"/>
      <c r="K5493" s="67"/>
      <c r="L5493" s="67"/>
      <c r="M5493" s="67"/>
      <c r="N5493" s="67"/>
      <c r="O5493" s="67"/>
      <c r="P5493" s="67"/>
      <c r="Q5493" s="67"/>
      <c r="R5493" s="34"/>
      <c r="S5493" s="34"/>
      <c r="T5493" s="34"/>
      <c r="U5493" s="34"/>
      <c r="V5493" s="34"/>
      <c r="W5493" s="34"/>
      <c r="X5493" s="34"/>
      <c r="Y5493" s="34"/>
      <c r="Z5493" s="34"/>
    </row>
    <row r="5494" spans="1:26">
      <c r="A5494" s="69">
        <f t="shared" si="124"/>
        <v>684</v>
      </c>
      <c r="B5494" s="69">
        <f t="shared" si="125"/>
        <v>8</v>
      </c>
      <c r="C5494" s="67"/>
      <c r="D5494" s="70"/>
      <c r="E5494" s="70"/>
      <c r="F5494" s="70"/>
      <c r="G5494" s="42"/>
      <c r="H5494" s="67"/>
      <c r="I5494" s="67"/>
      <c r="J5494" s="67"/>
      <c r="K5494" s="67"/>
      <c r="L5494" s="67"/>
      <c r="M5494" s="67"/>
      <c r="N5494" s="67"/>
      <c r="O5494" s="67"/>
      <c r="P5494" s="67"/>
      <c r="Q5494" s="67"/>
      <c r="R5494" s="34"/>
      <c r="S5494" s="34"/>
      <c r="T5494" s="34"/>
      <c r="U5494" s="34"/>
      <c r="V5494" s="34"/>
      <c r="W5494" s="34"/>
      <c r="X5494" s="34"/>
      <c r="Y5494" s="34"/>
      <c r="Z5494" s="34"/>
    </row>
    <row r="5495" spans="1:26">
      <c r="A5495" s="69">
        <f t="shared" si="124"/>
        <v>685</v>
      </c>
      <c r="B5495" s="69">
        <f t="shared" si="125"/>
        <v>1</v>
      </c>
      <c r="C5495" s="67"/>
      <c r="D5495" s="70"/>
      <c r="E5495" s="70"/>
      <c r="F5495" s="70"/>
      <c r="G5495" s="42"/>
      <c r="H5495" s="67"/>
      <c r="I5495" s="67"/>
      <c r="J5495" s="67"/>
      <c r="K5495" s="67"/>
      <c r="L5495" s="67"/>
      <c r="M5495" s="67"/>
      <c r="N5495" s="67"/>
      <c r="O5495" s="67"/>
      <c r="P5495" s="67"/>
      <c r="Q5495" s="67"/>
      <c r="R5495" s="34"/>
      <c r="S5495" s="34"/>
      <c r="T5495" s="34"/>
      <c r="U5495" s="34"/>
      <c r="V5495" s="34"/>
      <c r="W5495" s="34"/>
      <c r="X5495" s="34"/>
      <c r="Y5495" s="34"/>
      <c r="Z5495" s="34"/>
    </row>
    <row r="5496" spans="1:26">
      <c r="A5496" s="69">
        <f t="shared" si="124"/>
        <v>685</v>
      </c>
      <c r="B5496" s="69">
        <f t="shared" si="125"/>
        <v>2</v>
      </c>
      <c r="C5496" s="67"/>
      <c r="D5496" s="70"/>
      <c r="E5496" s="70"/>
      <c r="F5496" s="70"/>
      <c r="G5496" s="42"/>
      <c r="H5496" s="67"/>
      <c r="I5496" s="67"/>
      <c r="J5496" s="67"/>
      <c r="K5496" s="67"/>
      <c r="L5496" s="67"/>
      <c r="M5496" s="67"/>
      <c r="N5496" s="67"/>
      <c r="O5496" s="67"/>
      <c r="P5496" s="67"/>
      <c r="Q5496" s="67"/>
      <c r="R5496" s="34"/>
      <c r="S5496" s="34"/>
      <c r="T5496" s="34"/>
      <c r="U5496" s="34"/>
      <c r="V5496" s="34"/>
      <c r="W5496" s="34"/>
      <c r="X5496" s="34"/>
      <c r="Y5496" s="34"/>
      <c r="Z5496" s="34"/>
    </row>
    <row r="5497" spans="1:26">
      <c r="A5497" s="69">
        <f t="shared" si="124"/>
        <v>685</v>
      </c>
      <c r="B5497" s="69">
        <f t="shared" si="125"/>
        <v>3</v>
      </c>
      <c r="C5497" s="67"/>
      <c r="D5497" s="70"/>
      <c r="E5497" s="70"/>
      <c r="F5497" s="70"/>
      <c r="G5497" s="42"/>
      <c r="H5497" s="67"/>
      <c r="I5497" s="67"/>
      <c r="J5497" s="67"/>
      <c r="K5497" s="67"/>
      <c r="L5497" s="67"/>
      <c r="M5497" s="67"/>
      <c r="N5497" s="67"/>
      <c r="O5497" s="67"/>
      <c r="P5497" s="67"/>
      <c r="Q5497" s="67"/>
      <c r="R5497" s="34"/>
      <c r="S5497" s="34"/>
      <c r="T5497" s="34"/>
      <c r="U5497" s="34"/>
      <c r="V5497" s="34"/>
      <c r="W5497" s="34"/>
      <c r="X5497" s="34"/>
      <c r="Y5497" s="34"/>
      <c r="Z5497" s="34"/>
    </row>
    <row r="5498" spans="1:26">
      <c r="A5498" s="69">
        <f t="shared" si="124"/>
        <v>685</v>
      </c>
      <c r="B5498" s="69">
        <f t="shared" si="125"/>
        <v>4</v>
      </c>
      <c r="C5498" s="67"/>
      <c r="D5498" s="70"/>
      <c r="E5498" s="70"/>
      <c r="F5498" s="70"/>
      <c r="G5498" s="42"/>
      <c r="H5498" s="67"/>
      <c r="I5498" s="67"/>
      <c r="J5498" s="67"/>
      <c r="K5498" s="67"/>
      <c r="L5498" s="67"/>
      <c r="M5498" s="67"/>
      <c r="N5498" s="67"/>
      <c r="O5498" s="67"/>
      <c r="P5498" s="67"/>
      <c r="Q5498" s="67"/>
      <c r="R5498" s="34"/>
      <c r="S5498" s="34"/>
      <c r="T5498" s="34"/>
      <c r="U5498" s="34"/>
      <c r="V5498" s="34"/>
      <c r="W5498" s="34"/>
      <c r="X5498" s="34"/>
      <c r="Y5498" s="34"/>
      <c r="Z5498" s="34"/>
    </row>
    <row r="5499" spans="1:26">
      <c r="A5499" s="69">
        <f t="shared" si="124"/>
        <v>685</v>
      </c>
      <c r="B5499" s="69">
        <f t="shared" si="125"/>
        <v>5</v>
      </c>
      <c r="C5499" s="67"/>
      <c r="D5499" s="70"/>
      <c r="E5499" s="70"/>
      <c r="F5499" s="70"/>
      <c r="G5499" s="42"/>
      <c r="H5499" s="67"/>
      <c r="I5499" s="67"/>
      <c r="J5499" s="67"/>
      <c r="K5499" s="67"/>
      <c r="L5499" s="67"/>
      <c r="M5499" s="67"/>
      <c r="N5499" s="67"/>
      <c r="O5499" s="67"/>
      <c r="P5499" s="67"/>
      <c r="Q5499" s="67"/>
      <c r="R5499" s="34"/>
      <c r="S5499" s="34"/>
      <c r="T5499" s="34"/>
      <c r="U5499" s="34"/>
      <c r="V5499" s="34"/>
      <c r="W5499" s="34"/>
      <c r="X5499" s="34"/>
      <c r="Y5499" s="34"/>
      <c r="Z5499" s="34"/>
    </row>
    <row r="5500" spans="1:26">
      <c r="A5500" s="69">
        <f t="shared" si="124"/>
        <v>685</v>
      </c>
      <c r="B5500" s="69">
        <f t="shared" si="125"/>
        <v>6</v>
      </c>
      <c r="C5500" s="67"/>
      <c r="D5500" s="70"/>
      <c r="E5500" s="70"/>
      <c r="F5500" s="70"/>
      <c r="G5500" s="42"/>
      <c r="H5500" s="67"/>
      <c r="I5500" s="67"/>
      <c r="J5500" s="67"/>
      <c r="K5500" s="67"/>
      <c r="L5500" s="67"/>
      <c r="M5500" s="67"/>
      <c r="N5500" s="67"/>
      <c r="O5500" s="67"/>
      <c r="P5500" s="67"/>
      <c r="Q5500" s="67"/>
      <c r="R5500" s="34"/>
      <c r="S5500" s="34"/>
      <c r="T5500" s="34"/>
      <c r="U5500" s="34"/>
      <c r="V5500" s="34"/>
      <c r="W5500" s="34"/>
      <c r="X5500" s="34"/>
      <c r="Y5500" s="34"/>
      <c r="Z5500" s="34"/>
    </row>
    <row r="5501" spans="1:26">
      <c r="A5501" s="69">
        <f t="shared" si="124"/>
        <v>685</v>
      </c>
      <c r="B5501" s="69">
        <f t="shared" si="125"/>
        <v>7</v>
      </c>
      <c r="C5501" s="67"/>
      <c r="D5501" s="70"/>
      <c r="E5501" s="70"/>
      <c r="F5501" s="70"/>
      <c r="G5501" s="42"/>
      <c r="H5501" s="67"/>
      <c r="I5501" s="67"/>
      <c r="J5501" s="67"/>
      <c r="K5501" s="67"/>
      <c r="L5501" s="67"/>
      <c r="M5501" s="67"/>
      <c r="N5501" s="67"/>
      <c r="O5501" s="67"/>
      <c r="P5501" s="67"/>
      <c r="Q5501" s="67"/>
      <c r="R5501" s="34"/>
      <c r="S5501" s="34"/>
      <c r="T5501" s="34"/>
      <c r="U5501" s="34"/>
      <c r="V5501" s="34"/>
      <c r="W5501" s="34"/>
      <c r="X5501" s="34"/>
      <c r="Y5501" s="34"/>
      <c r="Z5501" s="34"/>
    </row>
    <row r="5502" spans="1:26">
      <c r="A5502" s="69">
        <f t="shared" si="124"/>
        <v>685</v>
      </c>
      <c r="B5502" s="69">
        <f t="shared" si="125"/>
        <v>8</v>
      </c>
      <c r="C5502" s="67"/>
      <c r="D5502" s="70"/>
      <c r="E5502" s="70"/>
      <c r="F5502" s="70"/>
      <c r="G5502" s="42"/>
      <c r="H5502" s="67"/>
      <c r="I5502" s="67"/>
      <c r="J5502" s="67"/>
      <c r="K5502" s="67"/>
      <c r="L5502" s="67"/>
      <c r="M5502" s="67"/>
      <c r="N5502" s="67"/>
      <c r="O5502" s="67"/>
      <c r="P5502" s="67"/>
      <c r="Q5502" s="67"/>
      <c r="R5502" s="34"/>
      <c r="S5502" s="34"/>
      <c r="T5502" s="34"/>
      <c r="U5502" s="34"/>
      <c r="V5502" s="34"/>
      <c r="W5502" s="34"/>
      <c r="X5502" s="34"/>
      <c r="Y5502" s="34"/>
      <c r="Z5502" s="34"/>
    </row>
    <row r="5503" spans="1:26">
      <c r="A5503" s="69">
        <f t="shared" ref="A5503:A5566" si="126">A5495+1</f>
        <v>686</v>
      </c>
      <c r="B5503" s="69">
        <f t="shared" ref="B5503:B5566" si="127">B5495</f>
        <v>1</v>
      </c>
      <c r="C5503" s="67"/>
      <c r="D5503" s="70"/>
      <c r="E5503" s="70"/>
      <c r="F5503" s="70"/>
      <c r="G5503" s="42"/>
      <c r="H5503" s="67"/>
      <c r="I5503" s="67"/>
      <c r="J5503" s="67"/>
      <c r="K5503" s="67"/>
      <c r="L5503" s="67"/>
      <c r="M5503" s="67"/>
      <c r="N5503" s="67"/>
      <c r="O5503" s="67"/>
      <c r="P5503" s="67"/>
      <c r="Q5503" s="67"/>
      <c r="R5503" s="34"/>
      <c r="S5503" s="34"/>
      <c r="T5503" s="34"/>
      <c r="U5503" s="34"/>
      <c r="V5503" s="34"/>
      <c r="W5503" s="34"/>
      <c r="X5503" s="34"/>
      <c r="Y5503" s="34"/>
      <c r="Z5503" s="34"/>
    </row>
    <row r="5504" spans="1:26">
      <c r="A5504" s="69">
        <f t="shared" si="126"/>
        <v>686</v>
      </c>
      <c r="B5504" s="69">
        <f t="shared" si="127"/>
        <v>2</v>
      </c>
      <c r="C5504" s="67"/>
      <c r="D5504" s="70"/>
      <c r="E5504" s="70"/>
      <c r="F5504" s="70"/>
      <c r="G5504" s="42"/>
      <c r="H5504" s="67"/>
      <c r="I5504" s="67"/>
      <c r="J5504" s="67"/>
      <c r="K5504" s="67"/>
      <c r="L5504" s="67"/>
      <c r="M5504" s="67"/>
      <c r="N5504" s="67"/>
      <c r="O5504" s="67"/>
      <c r="P5504" s="67"/>
      <c r="Q5504" s="67"/>
      <c r="R5504" s="34"/>
      <c r="S5504" s="34"/>
      <c r="T5504" s="34"/>
      <c r="U5504" s="34"/>
      <c r="V5504" s="34"/>
      <c r="W5504" s="34"/>
      <c r="X5504" s="34"/>
      <c r="Y5504" s="34"/>
      <c r="Z5504" s="34"/>
    </row>
    <row r="5505" spans="1:26">
      <c r="A5505" s="69">
        <f t="shared" si="126"/>
        <v>686</v>
      </c>
      <c r="B5505" s="69">
        <f t="shared" si="127"/>
        <v>3</v>
      </c>
      <c r="C5505" s="67"/>
      <c r="D5505" s="70"/>
      <c r="E5505" s="70"/>
      <c r="F5505" s="70"/>
      <c r="G5505" s="42"/>
      <c r="H5505" s="67"/>
      <c r="I5505" s="67"/>
      <c r="J5505" s="67"/>
      <c r="K5505" s="67"/>
      <c r="L5505" s="67"/>
      <c r="M5505" s="67"/>
      <c r="N5505" s="67"/>
      <c r="O5505" s="67"/>
      <c r="P5505" s="67"/>
      <c r="Q5505" s="67"/>
      <c r="R5505" s="34"/>
      <c r="S5505" s="34"/>
      <c r="T5505" s="34"/>
      <c r="U5505" s="34"/>
      <c r="V5505" s="34"/>
      <c r="W5505" s="34"/>
      <c r="X5505" s="34"/>
      <c r="Y5505" s="34"/>
      <c r="Z5505" s="34"/>
    </row>
    <row r="5506" spans="1:26">
      <c r="A5506" s="69">
        <f t="shared" si="126"/>
        <v>686</v>
      </c>
      <c r="B5506" s="69">
        <f t="shared" si="127"/>
        <v>4</v>
      </c>
      <c r="C5506" s="67"/>
      <c r="D5506" s="70"/>
      <c r="E5506" s="70"/>
      <c r="F5506" s="70"/>
      <c r="G5506" s="42"/>
      <c r="H5506" s="67"/>
      <c r="I5506" s="67"/>
      <c r="J5506" s="67"/>
      <c r="K5506" s="67"/>
      <c r="L5506" s="67"/>
      <c r="M5506" s="67"/>
      <c r="N5506" s="67"/>
      <c r="O5506" s="67"/>
      <c r="P5506" s="67"/>
      <c r="Q5506" s="67"/>
      <c r="R5506" s="34"/>
      <c r="S5506" s="34"/>
      <c r="T5506" s="34"/>
      <c r="U5506" s="34"/>
      <c r="V5506" s="34"/>
      <c r="W5506" s="34"/>
      <c r="X5506" s="34"/>
      <c r="Y5506" s="34"/>
      <c r="Z5506" s="34"/>
    </row>
    <row r="5507" spans="1:26">
      <c r="A5507" s="69">
        <f t="shared" si="126"/>
        <v>686</v>
      </c>
      <c r="B5507" s="69">
        <f t="shared" si="127"/>
        <v>5</v>
      </c>
      <c r="C5507" s="67"/>
      <c r="D5507" s="70"/>
      <c r="E5507" s="70"/>
      <c r="F5507" s="70"/>
      <c r="G5507" s="42"/>
      <c r="H5507" s="67"/>
      <c r="I5507" s="67"/>
      <c r="J5507" s="67"/>
      <c r="K5507" s="67"/>
      <c r="L5507" s="67"/>
      <c r="M5507" s="67"/>
      <c r="N5507" s="67"/>
      <c r="O5507" s="67"/>
      <c r="P5507" s="67"/>
      <c r="Q5507" s="67"/>
      <c r="R5507" s="34"/>
      <c r="S5507" s="34"/>
      <c r="T5507" s="34"/>
      <c r="U5507" s="34"/>
      <c r="V5507" s="34"/>
      <c r="W5507" s="34"/>
      <c r="X5507" s="34"/>
      <c r="Y5507" s="34"/>
      <c r="Z5507" s="34"/>
    </row>
    <row r="5508" spans="1:26">
      <c r="A5508" s="69">
        <f t="shared" si="126"/>
        <v>686</v>
      </c>
      <c r="B5508" s="69">
        <f t="shared" si="127"/>
        <v>6</v>
      </c>
      <c r="C5508" s="67"/>
      <c r="D5508" s="70"/>
      <c r="E5508" s="70"/>
      <c r="F5508" s="70"/>
      <c r="G5508" s="42"/>
      <c r="H5508" s="67"/>
      <c r="I5508" s="67"/>
      <c r="J5508" s="67"/>
      <c r="K5508" s="67"/>
      <c r="L5508" s="67"/>
      <c r="M5508" s="67"/>
      <c r="N5508" s="67"/>
      <c r="O5508" s="67"/>
      <c r="P5508" s="67"/>
      <c r="Q5508" s="67"/>
      <c r="R5508" s="34"/>
      <c r="S5508" s="34"/>
      <c r="T5508" s="34"/>
      <c r="U5508" s="34"/>
      <c r="V5508" s="34"/>
      <c r="W5508" s="34"/>
      <c r="X5508" s="34"/>
      <c r="Y5508" s="34"/>
      <c r="Z5508" s="34"/>
    </row>
    <row r="5509" spans="1:26">
      <c r="A5509" s="69">
        <f t="shared" si="126"/>
        <v>686</v>
      </c>
      <c r="B5509" s="69">
        <f t="shared" si="127"/>
        <v>7</v>
      </c>
      <c r="C5509" s="67"/>
      <c r="D5509" s="70"/>
      <c r="E5509" s="70"/>
      <c r="F5509" s="70"/>
      <c r="G5509" s="42"/>
      <c r="H5509" s="67"/>
      <c r="I5509" s="67"/>
      <c r="J5509" s="67"/>
      <c r="K5509" s="67"/>
      <c r="L5509" s="67"/>
      <c r="M5509" s="67"/>
      <c r="N5509" s="67"/>
      <c r="O5509" s="67"/>
      <c r="P5509" s="67"/>
      <c r="Q5509" s="67"/>
      <c r="R5509" s="34"/>
      <c r="S5509" s="34"/>
      <c r="T5509" s="34"/>
      <c r="U5509" s="34"/>
      <c r="V5509" s="34"/>
      <c r="W5509" s="34"/>
      <c r="X5509" s="34"/>
      <c r="Y5509" s="34"/>
      <c r="Z5509" s="34"/>
    </row>
    <row r="5510" spans="1:26">
      <c r="A5510" s="69">
        <f t="shared" si="126"/>
        <v>686</v>
      </c>
      <c r="B5510" s="69">
        <f t="shared" si="127"/>
        <v>8</v>
      </c>
      <c r="C5510" s="67"/>
      <c r="D5510" s="70"/>
      <c r="E5510" s="70"/>
      <c r="F5510" s="70"/>
      <c r="G5510" s="42"/>
      <c r="H5510" s="67"/>
      <c r="I5510" s="67"/>
      <c r="J5510" s="67"/>
      <c r="K5510" s="67"/>
      <c r="L5510" s="67"/>
      <c r="M5510" s="67"/>
      <c r="N5510" s="67"/>
      <c r="O5510" s="67"/>
      <c r="P5510" s="67"/>
      <c r="Q5510" s="67"/>
      <c r="R5510" s="34"/>
      <c r="S5510" s="34"/>
      <c r="T5510" s="34"/>
      <c r="U5510" s="34"/>
      <c r="V5510" s="34"/>
      <c r="W5510" s="34"/>
      <c r="X5510" s="34"/>
      <c r="Y5510" s="34"/>
      <c r="Z5510" s="34"/>
    </row>
    <row r="5511" spans="1:26">
      <c r="A5511" s="69">
        <f t="shared" si="126"/>
        <v>687</v>
      </c>
      <c r="B5511" s="69">
        <f t="shared" si="127"/>
        <v>1</v>
      </c>
      <c r="C5511" s="67"/>
      <c r="D5511" s="70"/>
      <c r="E5511" s="70"/>
      <c r="F5511" s="70"/>
      <c r="G5511" s="42"/>
      <c r="H5511" s="67"/>
      <c r="I5511" s="67"/>
      <c r="J5511" s="67"/>
      <c r="K5511" s="67"/>
      <c r="L5511" s="67"/>
      <c r="M5511" s="67"/>
      <c r="N5511" s="67"/>
      <c r="O5511" s="67"/>
      <c r="P5511" s="67"/>
      <c r="Q5511" s="67"/>
      <c r="R5511" s="34"/>
      <c r="S5511" s="34"/>
      <c r="T5511" s="34"/>
      <c r="U5511" s="34"/>
      <c r="V5511" s="34"/>
      <c r="W5511" s="34"/>
      <c r="X5511" s="34"/>
      <c r="Y5511" s="34"/>
      <c r="Z5511" s="34"/>
    </row>
    <row r="5512" spans="1:26">
      <c r="A5512" s="69">
        <f t="shared" si="126"/>
        <v>687</v>
      </c>
      <c r="B5512" s="69">
        <f t="shared" si="127"/>
        <v>2</v>
      </c>
      <c r="C5512" s="67"/>
      <c r="D5512" s="70"/>
      <c r="E5512" s="70"/>
      <c r="F5512" s="70"/>
      <c r="G5512" s="42"/>
      <c r="H5512" s="67"/>
      <c r="I5512" s="67"/>
      <c r="J5512" s="67"/>
      <c r="K5512" s="67"/>
      <c r="L5512" s="67"/>
      <c r="M5512" s="67"/>
      <c r="N5512" s="67"/>
      <c r="O5512" s="67"/>
      <c r="P5512" s="67"/>
      <c r="Q5512" s="67"/>
      <c r="R5512" s="34"/>
      <c r="S5512" s="34"/>
      <c r="T5512" s="34"/>
      <c r="U5512" s="34"/>
      <c r="V5512" s="34"/>
      <c r="W5512" s="34"/>
      <c r="X5512" s="34"/>
      <c r="Y5512" s="34"/>
      <c r="Z5512" s="34"/>
    </row>
    <row r="5513" spans="1:26">
      <c r="A5513" s="69">
        <f t="shared" si="126"/>
        <v>687</v>
      </c>
      <c r="B5513" s="69">
        <f t="shared" si="127"/>
        <v>3</v>
      </c>
      <c r="C5513" s="67"/>
      <c r="D5513" s="70"/>
      <c r="E5513" s="70"/>
      <c r="F5513" s="70"/>
      <c r="G5513" s="42"/>
      <c r="H5513" s="67"/>
      <c r="I5513" s="67"/>
      <c r="J5513" s="67"/>
      <c r="K5513" s="67"/>
      <c r="L5513" s="67"/>
      <c r="M5513" s="67"/>
      <c r="N5513" s="67"/>
      <c r="O5513" s="67"/>
      <c r="P5513" s="67"/>
      <c r="Q5513" s="67"/>
      <c r="R5513" s="34"/>
      <c r="S5513" s="34"/>
      <c r="T5513" s="34"/>
      <c r="U5513" s="34"/>
      <c r="V5513" s="34"/>
      <c r="W5513" s="34"/>
      <c r="X5513" s="34"/>
      <c r="Y5513" s="34"/>
      <c r="Z5513" s="34"/>
    </row>
    <row r="5514" spans="1:26">
      <c r="A5514" s="69">
        <f t="shared" si="126"/>
        <v>687</v>
      </c>
      <c r="B5514" s="69">
        <f t="shared" si="127"/>
        <v>4</v>
      </c>
      <c r="C5514" s="67"/>
      <c r="D5514" s="70"/>
      <c r="E5514" s="70"/>
      <c r="F5514" s="70"/>
      <c r="G5514" s="42"/>
      <c r="H5514" s="67"/>
      <c r="I5514" s="67"/>
      <c r="J5514" s="67"/>
      <c r="K5514" s="67"/>
      <c r="L5514" s="67"/>
      <c r="M5514" s="67"/>
      <c r="N5514" s="67"/>
      <c r="O5514" s="67"/>
      <c r="P5514" s="67"/>
      <c r="Q5514" s="67"/>
      <c r="R5514" s="34"/>
      <c r="S5514" s="34"/>
      <c r="T5514" s="34"/>
      <c r="U5514" s="34"/>
      <c r="V5514" s="34"/>
      <c r="W5514" s="34"/>
      <c r="X5514" s="34"/>
      <c r="Y5514" s="34"/>
      <c r="Z5514" s="34"/>
    </row>
    <row r="5515" spans="1:26">
      <c r="A5515" s="69">
        <f t="shared" si="126"/>
        <v>687</v>
      </c>
      <c r="B5515" s="69">
        <f t="shared" si="127"/>
        <v>5</v>
      </c>
      <c r="C5515" s="67"/>
      <c r="D5515" s="70"/>
      <c r="E5515" s="70"/>
      <c r="F5515" s="70"/>
      <c r="G5515" s="42"/>
      <c r="H5515" s="67"/>
      <c r="I5515" s="67"/>
      <c r="J5515" s="67"/>
      <c r="K5515" s="67"/>
      <c r="L5515" s="67"/>
      <c r="M5515" s="67"/>
      <c r="N5515" s="67"/>
      <c r="O5515" s="67"/>
      <c r="P5515" s="67"/>
      <c r="Q5515" s="67"/>
      <c r="R5515" s="34"/>
      <c r="S5515" s="34"/>
      <c r="T5515" s="34"/>
      <c r="U5515" s="34"/>
      <c r="V5515" s="34"/>
      <c r="W5515" s="34"/>
      <c r="X5515" s="34"/>
      <c r="Y5515" s="34"/>
      <c r="Z5515" s="34"/>
    </row>
    <row r="5516" spans="1:26">
      <c r="A5516" s="69">
        <f t="shared" si="126"/>
        <v>687</v>
      </c>
      <c r="B5516" s="69">
        <f t="shared" si="127"/>
        <v>6</v>
      </c>
      <c r="C5516" s="67"/>
      <c r="D5516" s="70"/>
      <c r="E5516" s="70"/>
      <c r="F5516" s="70"/>
      <c r="G5516" s="42"/>
      <c r="H5516" s="67"/>
      <c r="I5516" s="67"/>
      <c r="J5516" s="67"/>
      <c r="K5516" s="67"/>
      <c r="L5516" s="67"/>
      <c r="M5516" s="67"/>
      <c r="N5516" s="67"/>
      <c r="O5516" s="67"/>
      <c r="P5516" s="67"/>
      <c r="Q5516" s="67"/>
      <c r="R5516" s="34"/>
      <c r="S5516" s="34"/>
      <c r="T5516" s="34"/>
      <c r="U5516" s="34"/>
      <c r="V5516" s="34"/>
      <c r="W5516" s="34"/>
      <c r="X5516" s="34"/>
      <c r="Y5516" s="34"/>
      <c r="Z5516" s="34"/>
    </row>
    <row r="5517" spans="1:26">
      <c r="A5517" s="69">
        <f t="shared" si="126"/>
        <v>687</v>
      </c>
      <c r="B5517" s="69">
        <f t="shared" si="127"/>
        <v>7</v>
      </c>
      <c r="C5517" s="67"/>
      <c r="D5517" s="70"/>
      <c r="E5517" s="70"/>
      <c r="F5517" s="70"/>
      <c r="G5517" s="42"/>
      <c r="H5517" s="67"/>
      <c r="I5517" s="67"/>
      <c r="J5517" s="67"/>
      <c r="K5517" s="67"/>
      <c r="L5517" s="67"/>
      <c r="M5517" s="67"/>
      <c r="N5517" s="67"/>
      <c r="O5517" s="67"/>
      <c r="P5517" s="67"/>
      <c r="Q5517" s="67"/>
      <c r="R5517" s="34"/>
      <c r="S5517" s="34"/>
      <c r="T5517" s="34"/>
      <c r="U5517" s="34"/>
      <c r="V5517" s="34"/>
      <c r="W5517" s="34"/>
      <c r="X5517" s="34"/>
      <c r="Y5517" s="34"/>
      <c r="Z5517" s="34"/>
    </row>
    <row r="5518" spans="1:26">
      <c r="A5518" s="69">
        <f t="shared" si="126"/>
        <v>687</v>
      </c>
      <c r="B5518" s="69">
        <f t="shared" si="127"/>
        <v>8</v>
      </c>
      <c r="C5518" s="67"/>
      <c r="D5518" s="70"/>
      <c r="E5518" s="70"/>
      <c r="F5518" s="70"/>
      <c r="G5518" s="42"/>
      <c r="H5518" s="67"/>
      <c r="I5518" s="67"/>
      <c r="J5518" s="67"/>
      <c r="K5518" s="67"/>
      <c r="L5518" s="67"/>
      <c r="M5518" s="67"/>
      <c r="N5518" s="67"/>
      <c r="O5518" s="67"/>
      <c r="P5518" s="67"/>
      <c r="Q5518" s="67"/>
      <c r="R5518" s="34"/>
      <c r="S5518" s="34"/>
      <c r="T5518" s="34"/>
      <c r="U5518" s="34"/>
      <c r="V5518" s="34"/>
      <c r="W5518" s="34"/>
      <c r="X5518" s="34"/>
      <c r="Y5518" s="34"/>
      <c r="Z5518" s="34"/>
    </row>
    <row r="5519" spans="1:26">
      <c r="A5519" s="69">
        <f t="shared" si="126"/>
        <v>688</v>
      </c>
      <c r="B5519" s="69">
        <f t="shared" si="127"/>
        <v>1</v>
      </c>
      <c r="C5519" s="67"/>
      <c r="D5519" s="70"/>
      <c r="E5519" s="70"/>
      <c r="F5519" s="70"/>
      <c r="G5519" s="42"/>
      <c r="H5519" s="67"/>
      <c r="I5519" s="67"/>
      <c r="J5519" s="67"/>
      <c r="K5519" s="67"/>
      <c r="L5519" s="67"/>
      <c r="M5519" s="67"/>
      <c r="N5519" s="67"/>
      <c r="O5519" s="67"/>
      <c r="P5519" s="67"/>
      <c r="Q5519" s="67"/>
      <c r="R5519" s="34"/>
      <c r="S5519" s="34"/>
      <c r="T5519" s="34"/>
      <c r="U5519" s="34"/>
      <c r="V5519" s="34"/>
      <c r="W5519" s="34"/>
      <c r="X5519" s="34"/>
      <c r="Y5519" s="34"/>
      <c r="Z5519" s="34"/>
    </row>
    <row r="5520" spans="1:26">
      <c r="A5520" s="69">
        <f t="shared" si="126"/>
        <v>688</v>
      </c>
      <c r="B5520" s="69">
        <f t="shared" si="127"/>
        <v>2</v>
      </c>
      <c r="C5520" s="67"/>
      <c r="D5520" s="70"/>
      <c r="E5520" s="70"/>
      <c r="F5520" s="70"/>
      <c r="G5520" s="42"/>
      <c r="H5520" s="67"/>
      <c r="I5520" s="67"/>
      <c r="J5520" s="67"/>
      <c r="K5520" s="67"/>
      <c r="L5520" s="67"/>
      <c r="M5520" s="67"/>
      <c r="N5520" s="67"/>
      <c r="O5520" s="67"/>
      <c r="P5520" s="67"/>
      <c r="Q5520" s="67"/>
      <c r="R5520" s="34"/>
      <c r="S5520" s="34"/>
      <c r="T5520" s="34"/>
      <c r="U5520" s="34"/>
      <c r="V5520" s="34"/>
      <c r="W5520" s="34"/>
      <c r="X5520" s="34"/>
      <c r="Y5520" s="34"/>
      <c r="Z5520" s="34"/>
    </row>
    <row r="5521" spans="1:26">
      <c r="A5521" s="69">
        <f t="shared" si="126"/>
        <v>688</v>
      </c>
      <c r="B5521" s="69">
        <f t="shared" si="127"/>
        <v>3</v>
      </c>
      <c r="C5521" s="67"/>
      <c r="D5521" s="70"/>
      <c r="E5521" s="70"/>
      <c r="F5521" s="70"/>
      <c r="G5521" s="42"/>
      <c r="H5521" s="67"/>
      <c r="I5521" s="67"/>
      <c r="J5521" s="67"/>
      <c r="K5521" s="67"/>
      <c r="L5521" s="67"/>
      <c r="M5521" s="67"/>
      <c r="N5521" s="67"/>
      <c r="O5521" s="67"/>
      <c r="P5521" s="67"/>
      <c r="Q5521" s="67"/>
      <c r="R5521" s="34"/>
      <c r="S5521" s="34"/>
      <c r="T5521" s="34"/>
      <c r="U5521" s="34"/>
      <c r="V5521" s="34"/>
      <c r="W5521" s="34"/>
      <c r="X5521" s="34"/>
      <c r="Y5521" s="34"/>
      <c r="Z5521" s="34"/>
    </row>
    <row r="5522" spans="1:26">
      <c r="A5522" s="69">
        <f t="shared" si="126"/>
        <v>688</v>
      </c>
      <c r="B5522" s="69">
        <f t="shared" si="127"/>
        <v>4</v>
      </c>
      <c r="C5522" s="67"/>
      <c r="D5522" s="70"/>
      <c r="E5522" s="70"/>
      <c r="F5522" s="70"/>
      <c r="G5522" s="42"/>
      <c r="H5522" s="67"/>
      <c r="I5522" s="67"/>
      <c r="J5522" s="67"/>
      <c r="K5522" s="67"/>
      <c r="L5522" s="67"/>
      <c r="M5522" s="67"/>
      <c r="N5522" s="67"/>
      <c r="O5522" s="67"/>
      <c r="P5522" s="67"/>
      <c r="Q5522" s="67"/>
      <c r="R5522" s="34"/>
      <c r="S5522" s="34"/>
      <c r="T5522" s="34"/>
      <c r="U5522" s="34"/>
      <c r="V5522" s="34"/>
      <c r="W5522" s="34"/>
      <c r="X5522" s="34"/>
      <c r="Y5522" s="34"/>
      <c r="Z5522" s="34"/>
    </row>
    <row r="5523" spans="1:26">
      <c r="A5523" s="69">
        <f t="shared" si="126"/>
        <v>688</v>
      </c>
      <c r="B5523" s="69">
        <f t="shared" si="127"/>
        <v>5</v>
      </c>
      <c r="C5523" s="67"/>
      <c r="D5523" s="70"/>
      <c r="E5523" s="70"/>
      <c r="F5523" s="70"/>
      <c r="G5523" s="42"/>
      <c r="H5523" s="67"/>
      <c r="I5523" s="67"/>
      <c r="J5523" s="67"/>
      <c r="K5523" s="67"/>
      <c r="L5523" s="67"/>
      <c r="M5523" s="67"/>
      <c r="N5523" s="67"/>
      <c r="O5523" s="67"/>
      <c r="P5523" s="67"/>
      <c r="Q5523" s="67"/>
      <c r="R5523" s="34"/>
      <c r="S5523" s="34"/>
      <c r="T5523" s="34"/>
      <c r="U5523" s="34"/>
      <c r="V5523" s="34"/>
      <c r="W5523" s="34"/>
      <c r="X5523" s="34"/>
      <c r="Y5523" s="34"/>
      <c r="Z5523" s="34"/>
    </row>
    <row r="5524" spans="1:26">
      <c r="A5524" s="69">
        <f t="shared" si="126"/>
        <v>688</v>
      </c>
      <c r="B5524" s="69">
        <f t="shared" si="127"/>
        <v>6</v>
      </c>
      <c r="C5524" s="67"/>
      <c r="D5524" s="70"/>
      <c r="E5524" s="70"/>
      <c r="F5524" s="70"/>
      <c r="G5524" s="42"/>
      <c r="H5524" s="67"/>
      <c r="I5524" s="67"/>
      <c r="J5524" s="67"/>
      <c r="K5524" s="67"/>
      <c r="L5524" s="67"/>
      <c r="M5524" s="67"/>
      <c r="N5524" s="67"/>
      <c r="O5524" s="67"/>
      <c r="P5524" s="67"/>
      <c r="Q5524" s="67"/>
      <c r="R5524" s="34"/>
      <c r="S5524" s="34"/>
      <c r="T5524" s="34"/>
      <c r="U5524" s="34"/>
      <c r="V5524" s="34"/>
      <c r="W5524" s="34"/>
      <c r="X5524" s="34"/>
      <c r="Y5524" s="34"/>
      <c r="Z5524" s="34"/>
    </row>
    <row r="5525" spans="1:26">
      <c r="A5525" s="69">
        <f t="shared" si="126"/>
        <v>688</v>
      </c>
      <c r="B5525" s="69">
        <f t="shared" si="127"/>
        <v>7</v>
      </c>
      <c r="C5525" s="67"/>
      <c r="D5525" s="70"/>
      <c r="E5525" s="70"/>
      <c r="F5525" s="70"/>
      <c r="G5525" s="42"/>
      <c r="H5525" s="67"/>
      <c r="I5525" s="67"/>
      <c r="J5525" s="67"/>
      <c r="K5525" s="67"/>
      <c r="L5525" s="67"/>
      <c r="M5525" s="67"/>
      <c r="N5525" s="67"/>
      <c r="O5525" s="67"/>
      <c r="P5525" s="67"/>
      <c r="Q5525" s="67"/>
      <c r="R5525" s="34"/>
      <c r="S5525" s="34"/>
      <c r="T5525" s="34"/>
      <c r="U5525" s="34"/>
      <c r="V5525" s="34"/>
      <c r="W5525" s="34"/>
      <c r="X5525" s="34"/>
      <c r="Y5525" s="34"/>
      <c r="Z5525" s="34"/>
    </row>
    <row r="5526" spans="1:26">
      <c r="A5526" s="69">
        <f t="shared" si="126"/>
        <v>688</v>
      </c>
      <c r="B5526" s="69">
        <f t="shared" si="127"/>
        <v>8</v>
      </c>
      <c r="C5526" s="67"/>
      <c r="D5526" s="70"/>
      <c r="E5526" s="70"/>
      <c r="F5526" s="70"/>
      <c r="G5526" s="42"/>
      <c r="H5526" s="67"/>
      <c r="I5526" s="67"/>
      <c r="J5526" s="67"/>
      <c r="K5526" s="67"/>
      <c r="L5526" s="67"/>
      <c r="M5526" s="67"/>
      <c r="N5526" s="67"/>
      <c r="O5526" s="67"/>
      <c r="P5526" s="67"/>
      <c r="Q5526" s="67"/>
      <c r="R5526" s="34"/>
      <c r="S5526" s="34"/>
      <c r="T5526" s="34"/>
      <c r="U5526" s="34"/>
      <c r="V5526" s="34"/>
      <c r="W5526" s="34"/>
      <c r="X5526" s="34"/>
      <c r="Y5526" s="34"/>
      <c r="Z5526" s="34"/>
    </row>
    <row r="5527" spans="1:26">
      <c r="A5527" s="69">
        <f t="shared" si="126"/>
        <v>689</v>
      </c>
      <c r="B5527" s="69">
        <f t="shared" si="127"/>
        <v>1</v>
      </c>
      <c r="C5527" s="67"/>
      <c r="D5527" s="70"/>
      <c r="E5527" s="70"/>
      <c r="F5527" s="70"/>
      <c r="G5527" s="42"/>
      <c r="H5527" s="67"/>
      <c r="I5527" s="67"/>
      <c r="J5527" s="67"/>
      <c r="K5527" s="67"/>
      <c r="L5527" s="67"/>
      <c r="M5527" s="67"/>
      <c r="N5527" s="67"/>
      <c r="O5527" s="67"/>
      <c r="P5527" s="67"/>
      <c r="Q5527" s="67"/>
      <c r="R5527" s="34"/>
      <c r="S5527" s="34"/>
      <c r="T5527" s="34"/>
      <c r="U5527" s="34"/>
      <c r="V5527" s="34"/>
      <c r="W5527" s="34"/>
      <c r="X5527" s="34"/>
      <c r="Y5527" s="34"/>
      <c r="Z5527" s="34"/>
    </row>
    <row r="5528" spans="1:26">
      <c r="A5528" s="69">
        <f t="shared" si="126"/>
        <v>689</v>
      </c>
      <c r="B5528" s="69">
        <f t="shared" si="127"/>
        <v>2</v>
      </c>
      <c r="C5528" s="67"/>
      <c r="D5528" s="70"/>
      <c r="E5528" s="70"/>
      <c r="F5528" s="70"/>
      <c r="G5528" s="42"/>
      <c r="H5528" s="67"/>
      <c r="I5528" s="67"/>
      <c r="J5528" s="67"/>
      <c r="K5528" s="67"/>
      <c r="L5528" s="67"/>
      <c r="M5528" s="67"/>
      <c r="N5528" s="67"/>
      <c r="O5528" s="67"/>
      <c r="P5528" s="67"/>
      <c r="Q5528" s="67"/>
      <c r="R5528" s="34"/>
      <c r="S5528" s="34"/>
      <c r="T5528" s="34"/>
      <c r="U5528" s="34"/>
      <c r="V5528" s="34"/>
      <c r="W5528" s="34"/>
      <c r="X5528" s="34"/>
      <c r="Y5528" s="34"/>
      <c r="Z5528" s="34"/>
    </row>
    <row r="5529" spans="1:26">
      <c r="A5529" s="69">
        <f t="shared" si="126"/>
        <v>689</v>
      </c>
      <c r="B5529" s="69">
        <f t="shared" si="127"/>
        <v>3</v>
      </c>
      <c r="C5529" s="67"/>
      <c r="D5529" s="70"/>
      <c r="E5529" s="70"/>
      <c r="F5529" s="70"/>
      <c r="G5529" s="42"/>
      <c r="H5529" s="67"/>
      <c r="I5529" s="67"/>
      <c r="J5529" s="67"/>
      <c r="K5529" s="67"/>
      <c r="L5529" s="67"/>
      <c r="M5529" s="67"/>
      <c r="N5529" s="67"/>
      <c r="O5529" s="67"/>
      <c r="P5529" s="67"/>
      <c r="Q5529" s="67"/>
      <c r="R5529" s="34"/>
      <c r="S5529" s="34"/>
      <c r="T5529" s="34"/>
      <c r="U5529" s="34"/>
      <c r="V5529" s="34"/>
      <c r="W5529" s="34"/>
      <c r="X5529" s="34"/>
      <c r="Y5529" s="34"/>
      <c r="Z5529" s="34"/>
    </row>
    <row r="5530" spans="1:26">
      <c r="A5530" s="69">
        <f t="shared" si="126"/>
        <v>689</v>
      </c>
      <c r="B5530" s="69">
        <f t="shared" si="127"/>
        <v>4</v>
      </c>
      <c r="C5530" s="67"/>
      <c r="D5530" s="70"/>
      <c r="E5530" s="70"/>
      <c r="F5530" s="70"/>
      <c r="G5530" s="42"/>
      <c r="H5530" s="67"/>
      <c r="I5530" s="67"/>
      <c r="J5530" s="67"/>
      <c r="K5530" s="67"/>
      <c r="L5530" s="67"/>
      <c r="M5530" s="67"/>
      <c r="N5530" s="67"/>
      <c r="O5530" s="67"/>
      <c r="P5530" s="67"/>
      <c r="Q5530" s="67"/>
      <c r="R5530" s="34"/>
      <c r="S5530" s="34"/>
      <c r="T5530" s="34"/>
      <c r="U5530" s="34"/>
      <c r="V5530" s="34"/>
      <c r="W5530" s="34"/>
      <c r="X5530" s="34"/>
      <c r="Y5530" s="34"/>
      <c r="Z5530" s="34"/>
    </row>
    <row r="5531" spans="1:26">
      <c r="A5531" s="69">
        <f t="shared" si="126"/>
        <v>689</v>
      </c>
      <c r="B5531" s="69">
        <f t="shared" si="127"/>
        <v>5</v>
      </c>
      <c r="C5531" s="67"/>
      <c r="D5531" s="70"/>
      <c r="E5531" s="70"/>
      <c r="F5531" s="70"/>
      <c r="G5531" s="42"/>
      <c r="H5531" s="67"/>
      <c r="I5531" s="67"/>
      <c r="J5531" s="67"/>
      <c r="K5531" s="67"/>
      <c r="L5531" s="67"/>
      <c r="M5531" s="67"/>
      <c r="N5531" s="67"/>
      <c r="O5531" s="67"/>
      <c r="P5531" s="67"/>
      <c r="Q5531" s="67"/>
      <c r="R5531" s="34"/>
      <c r="S5531" s="34"/>
      <c r="T5531" s="34"/>
      <c r="U5531" s="34"/>
      <c r="V5531" s="34"/>
      <c r="W5531" s="34"/>
      <c r="X5531" s="34"/>
      <c r="Y5531" s="34"/>
      <c r="Z5531" s="34"/>
    </row>
    <row r="5532" spans="1:26">
      <c r="A5532" s="69">
        <f t="shared" si="126"/>
        <v>689</v>
      </c>
      <c r="B5532" s="69">
        <f t="shared" si="127"/>
        <v>6</v>
      </c>
      <c r="C5532" s="67"/>
      <c r="D5532" s="70"/>
      <c r="E5532" s="70"/>
      <c r="F5532" s="70"/>
      <c r="G5532" s="42"/>
      <c r="H5532" s="67"/>
      <c r="I5532" s="67"/>
      <c r="J5532" s="67"/>
      <c r="K5532" s="67"/>
      <c r="L5532" s="67"/>
      <c r="M5532" s="67"/>
      <c r="N5532" s="67"/>
      <c r="O5532" s="67"/>
      <c r="P5532" s="67"/>
      <c r="Q5532" s="67"/>
      <c r="R5532" s="34"/>
      <c r="S5532" s="34"/>
      <c r="T5532" s="34"/>
      <c r="U5532" s="34"/>
      <c r="V5532" s="34"/>
      <c r="W5532" s="34"/>
      <c r="X5532" s="34"/>
      <c r="Y5532" s="34"/>
      <c r="Z5532" s="34"/>
    </row>
    <row r="5533" spans="1:26">
      <c r="A5533" s="69">
        <f t="shared" si="126"/>
        <v>689</v>
      </c>
      <c r="B5533" s="69">
        <f t="shared" si="127"/>
        <v>7</v>
      </c>
      <c r="C5533" s="67"/>
      <c r="D5533" s="70"/>
      <c r="E5533" s="70"/>
      <c r="F5533" s="70"/>
      <c r="G5533" s="42"/>
      <c r="H5533" s="67"/>
      <c r="I5533" s="67"/>
      <c r="J5533" s="67"/>
      <c r="K5533" s="67"/>
      <c r="L5533" s="67"/>
      <c r="M5533" s="67"/>
      <c r="N5533" s="67"/>
      <c r="O5533" s="67"/>
      <c r="P5533" s="67"/>
      <c r="Q5533" s="67"/>
      <c r="R5533" s="34"/>
      <c r="S5533" s="34"/>
      <c r="T5533" s="34"/>
      <c r="U5533" s="34"/>
      <c r="V5533" s="34"/>
      <c r="W5533" s="34"/>
      <c r="X5533" s="34"/>
      <c r="Y5533" s="34"/>
      <c r="Z5533" s="34"/>
    </row>
    <row r="5534" spans="1:26">
      <c r="A5534" s="69">
        <f t="shared" si="126"/>
        <v>689</v>
      </c>
      <c r="B5534" s="69">
        <f t="shared" si="127"/>
        <v>8</v>
      </c>
      <c r="C5534" s="67"/>
      <c r="D5534" s="70"/>
      <c r="E5534" s="70"/>
      <c r="F5534" s="70"/>
      <c r="G5534" s="42"/>
      <c r="H5534" s="67"/>
      <c r="I5534" s="67"/>
      <c r="J5534" s="67"/>
      <c r="K5534" s="67"/>
      <c r="L5534" s="67"/>
      <c r="M5534" s="67"/>
      <c r="N5534" s="67"/>
      <c r="O5534" s="67"/>
      <c r="P5534" s="67"/>
      <c r="Q5534" s="67"/>
      <c r="R5534" s="34"/>
      <c r="S5534" s="34"/>
      <c r="T5534" s="34"/>
      <c r="U5534" s="34"/>
      <c r="V5534" s="34"/>
      <c r="W5534" s="34"/>
      <c r="X5534" s="34"/>
      <c r="Y5534" s="34"/>
      <c r="Z5534" s="34"/>
    </row>
    <row r="5535" spans="1:26">
      <c r="A5535" s="69">
        <f t="shared" si="126"/>
        <v>690</v>
      </c>
      <c r="B5535" s="69">
        <f t="shared" si="127"/>
        <v>1</v>
      </c>
      <c r="C5535" s="67"/>
      <c r="D5535" s="70"/>
      <c r="E5535" s="70"/>
      <c r="F5535" s="70"/>
      <c r="G5535" s="42"/>
      <c r="H5535" s="67"/>
      <c r="I5535" s="67"/>
      <c r="J5535" s="67"/>
      <c r="K5535" s="67"/>
      <c r="L5535" s="67"/>
      <c r="M5535" s="67"/>
      <c r="N5535" s="67"/>
      <c r="O5535" s="67"/>
      <c r="P5535" s="67"/>
      <c r="Q5535" s="67"/>
      <c r="R5535" s="34"/>
      <c r="S5535" s="34"/>
      <c r="T5535" s="34"/>
      <c r="U5535" s="34"/>
      <c r="V5535" s="34"/>
      <c r="W5535" s="34"/>
      <c r="X5535" s="34"/>
      <c r="Y5535" s="34"/>
      <c r="Z5535" s="34"/>
    </row>
    <row r="5536" spans="1:26">
      <c r="A5536" s="69">
        <f t="shared" si="126"/>
        <v>690</v>
      </c>
      <c r="B5536" s="69">
        <f t="shared" si="127"/>
        <v>2</v>
      </c>
      <c r="C5536" s="67"/>
      <c r="D5536" s="70"/>
      <c r="E5536" s="70"/>
      <c r="F5536" s="70"/>
      <c r="G5536" s="42"/>
      <c r="H5536" s="67"/>
      <c r="I5536" s="67"/>
      <c r="J5536" s="67"/>
      <c r="K5536" s="67"/>
      <c r="L5536" s="67"/>
      <c r="M5536" s="67"/>
      <c r="N5536" s="67"/>
      <c r="O5536" s="67"/>
      <c r="P5536" s="67"/>
      <c r="Q5536" s="67"/>
      <c r="R5536" s="34"/>
      <c r="S5536" s="34"/>
      <c r="T5536" s="34"/>
      <c r="U5536" s="34"/>
      <c r="V5536" s="34"/>
      <c r="W5536" s="34"/>
      <c r="X5536" s="34"/>
      <c r="Y5536" s="34"/>
      <c r="Z5536" s="34"/>
    </row>
    <row r="5537" spans="1:26">
      <c r="A5537" s="69">
        <f t="shared" si="126"/>
        <v>690</v>
      </c>
      <c r="B5537" s="69">
        <f t="shared" si="127"/>
        <v>3</v>
      </c>
      <c r="C5537" s="67"/>
      <c r="D5537" s="70"/>
      <c r="E5537" s="70"/>
      <c r="F5537" s="70"/>
      <c r="G5537" s="42"/>
      <c r="H5537" s="67"/>
      <c r="I5537" s="67"/>
      <c r="J5537" s="67"/>
      <c r="K5537" s="67"/>
      <c r="L5537" s="67"/>
      <c r="M5537" s="67"/>
      <c r="N5537" s="67"/>
      <c r="O5537" s="67"/>
      <c r="P5537" s="67"/>
      <c r="Q5537" s="67"/>
      <c r="R5537" s="34"/>
      <c r="S5537" s="34"/>
      <c r="T5537" s="34"/>
      <c r="U5537" s="34"/>
      <c r="V5537" s="34"/>
      <c r="W5537" s="34"/>
      <c r="X5537" s="34"/>
      <c r="Y5537" s="34"/>
      <c r="Z5537" s="34"/>
    </row>
    <row r="5538" spans="1:26">
      <c r="A5538" s="69">
        <f t="shared" si="126"/>
        <v>690</v>
      </c>
      <c r="B5538" s="69">
        <f t="shared" si="127"/>
        <v>4</v>
      </c>
      <c r="C5538" s="67"/>
      <c r="D5538" s="70"/>
      <c r="E5538" s="70"/>
      <c r="F5538" s="70"/>
      <c r="G5538" s="42"/>
      <c r="H5538" s="67"/>
      <c r="I5538" s="67"/>
      <c r="J5538" s="67"/>
      <c r="K5538" s="67"/>
      <c r="L5538" s="67"/>
      <c r="M5538" s="67"/>
      <c r="N5538" s="67"/>
      <c r="O5538" s="67"/>
      <c r="P5538" s="67"/>
      <c r="Q5538" s="67"/>
      <c r="R5538" s="34"/>
      <c r="S5538" s="34"/>
      <c r="T5538" s="34"/>
      <c r="U5538" s="34"/>
      <c r="V5538" s="34"/>
      <c r="W5538" s="34"/>
      <c r="X5538" s="34"/>
      <c r="Y5538" s="34"/>
      <c r="Z5538" s="34"/>
    </row>
    <row r="5539" spans="1:26">
      <c r="A5539" s="69">
        <f t="shared" si="126"/>
        <v>690</v>
      </c>
      <c r="B5539" s="69">
        <f t="shared" si="127"/>
        <v>5</v>
      </c>
      <c r="C5539" s="67"/>
      <c r="D5539" s="70"/>
      <c r="E5539" s="70"/>
      <c r="F5539" s="70"/>
      <c r="G5539" s="42"/>
      <c r="H5539" s="67"/>
      <c r="I5539" s="67"/>
      <c r="J5539" s="67"/>
      <c r="K5539" s="67"/>
      <c r="L5539" s="67"/>
      <c r="M5539" s="67"/>
      <c r="N5539" s="67"/>
      <c r="O5539" s="67"/>
      <c r="P5539" s="67"/>
      <c r="Q5539" s="67"/>
      <c r="R5539" s="34"/>
      <c r="S5539" s="34"/>
      <c r="T5539" s="34"/>
      <c r="U5539" s="34"/>
      <c r="V5539" s="34"/>
      <c r="W5539" s="34"/>
      <c r="X5539" s="34"/>
      <c r="Y5539" s="34"/>
      <c r="Z5539" s="34"/>
    </row>
    <row r="5540" spans="1:26">
      <c r="A5540" s="69">
        <f t="shared" si="126"/>
        <v>690</v>
      </c>
      <c r="B5540" s="69">
        <f t="shared" si="127"/>
        <v>6</v>
      </c>
      <c r="C5540" s="67"/>
      <c r="D5540" s="70"/>
      <c r="E5540" s="70"/>
      <c r="F5540" s="70"/>
      <c r="G5540" s="42"/>
      <c r="H5540" s="67"/>
      <c r="I5540" s="67"/>
      <c r="J5540" s="67"/>
      <c r="K5540" s="67"/>
      <c r="L5540" s="67"/>
      <c r="M5540" s="67"/>
      <c r="N5540" s="67"/>
      <c r="O5540" s="67"/>
      <c r="P5540" s="67"/>
      <c r="Q5540" s="67"/>
      <c r="R5540" s="34"/>
      <c r="S5540" s="34"/>
      <c r="T5540" s="34"/>
      <c r="U5540" s="34"/>
      <c r="V5540" s="34"/>
      <c r="W5540" s="34"/>
      <c r="X5540" s="34"/>
      <c r="Y5540" s="34"/>
      <c r="Z5540" s="34"/>
    </row>
    <row r="5541" spans="1:26">
      <c r="A5541" s="69">
        <f t="shared" si="126"/>
        <v>690</v>
      </c>
      <c r="B5541" s="69">
        <f t="shared" si="127"/>
        <v>7</v>
      </c>
      <c r="C5541" s="67"/>
      <c r="D5541" s="70"/>
      <c r="E5541" s="70"/>
      <c r="F5541" s="70"/>
      <c r="G5541" s="42"/>
      <c r="H5541" s="67"/>
      <c r="I5541" s="67"/>
      <c r="J5541" s="67"/>
      <c r="K5541" s="67"/>
      <c r="L5541" s="67"/>
      <c r="M5541" s="67"/>
      <c r="N5541" s="67"/>
      <c r="O5541" s="67"/>
      <c r="P5541" s="67"/>
      <c r="Q5541" s="67"/>
      <c r="R5541" s="34"/>
      <c r="S5541" s="34"/>
      <c r="T5541" s="34"/>
      <c r="U5541" s="34"/>
      <c r="V5541" s="34"/>
      <c r="W5541" s="34"/>
      <c r="X5541" s="34"/>
      <c r="Y5541" s="34"/>
      <c r="Z5541" s="34"/>
    </row>
    <row r="5542" spans="1:26">
      <c r="A5542" s="69">
        <f t="shared" si="126"/>
        <v>690</v>
      </c>
      <c r="B5542" s="69">
        <f t="shared" si="127"/>
        <v>8</v>
      </c>
      <c r="C5542" s="67"/>
      <c r="D5542" s="70"/>
      <c r="E5542" s="70"/>
      <c r="F5542" s="70"/>
      <c r="G5542" s="42"/>
      <c r="H5542" s="67"/>
      <c r="I5542" s="67"/>
      <c r="J5542" s="67"/>
      <c r="K5542" s="67"/>
      <c r="L5542" s="67"/>
      <c r="M5542" s="67"/>
      <c r="N5542" s="67"/>
      <c r="O5542" s="67"/>
      <c r="P5542" s="67"/>
      <c r="Q5542" s="67"/>
      <c r="R5542" s="34"/>
      <c r="S5542" s="34"/>
      <c r="T5542" s="34"/>
      <c r="U5542" s="34"/>
      <c r="V5542" s="34"/>
      <c r="W5542" s="34"/>
      <c r="X5542" s="34"/>
      <c r="Y5542" s="34"/>
      <c r="Z5542" s="34"/>
    </row>
    <row r="5543" spans="1:26">
      <c r="A5543" s="69">
        <f t="shared" si="126"/>
        <v>691</v>
      </c>
      <c r="B5543" s="69">
        <f t="shared" si="127"/>
        <v>1</v>
      </c>
      <c r="C5543" s="67"/>
      <c r="D5543" s="70"/>
      <c r="E5543" s="70"/>
      <c r="F5543" s="70"/>
      <c r="G5543" s="42"/>
      <c r="H5543" s="67"/>
      <c r="I5543" s="67"/>
      <c r="J5543" s="67"/>
      <c r="K5543" s="67"/>
      <c r="L5543" s="67"/>
      <c r="M5543" s="67"/>
      <c r="N5543" s="67"/>
      <c r="O5543" s="67"/>
      <c r="P5543" s="67"/>
      <c r="Q5543" s="67"/>
      <c r="R5543" s="34"/>
      <c r="S5543" s="34"/>
      <c r="T5543" s="34"/>
      <c r="U5543" s="34"/>
      <c r="V5543" s="34"/>
      <c r="W5543" s="34"/>
      <c r="X5543" s="34"/>
      <c r="Y5543" s="34"/>
      <c r="Z5543" s="34"/>
    </row>
    <row r="5544" spans="1:26">
      <c r="A5544" s="69">
        <f t="shared" si="126"/>
        <v>691</v>
      </c>
      <c r="B5544" s="69">
        <f t="shared" si="127"/>
        <v>2</v>
      </c>
      <c r="C5544" s="67"/>
      <c r="D5544" s="70"/>
      <c r="E5544" s="70"/>
      <c r="F5544" s="70"/>
      <c r="G5544" s="42"/>
      <c r="H5544" s="67"/>
      <c r="I5544" s="67"/>
      <c r="J5544" s="67"/>
      <c r="K5544" s="67"/>
      <c r="L5544" s="67"/>
      <c r="M5544" s="67"/>
      <c r="N5544" s="67"/>
      <c r="O5544" s="67"/>
      <c r="P5544" s="67"/>
      <c r="Q5544" s="67"/>
      <c r="R5544" s="34"/>
      <c r="S5544" s="34"/>
      <c r="T5544" s="34"/>
      <c r="U5544" s="34"/>
      <c r="V5544" s="34"/>
      <c r="W5544" s="34"/>
      <c r="X5544" s="34"/>
      <c r="Y5544" s="34"/>
      <c r="Z5544" s="34"/>
    </row>
    <row r="5545" spans="1:26">
      <c r="A5545" s="69">
        <f t="shared" si="126"/>
        <v>691</v>
      </c>
      <c r="B5545" s="69">
        <f t="shared" si="127"/>
        <v>3</v>
      </c>
      <c r="C5545" s="67"/>
      <c r="D5545" s="70"/>
      <c r="E5545" s="70"/>
      <c r="F5545" s="70"/>
      <c r="G5545" s="42"/>
      <c r="H5545" s="67"/>
      <c r="I5545" s="67"/>
      <c r="J5545" s="67"/>
      <c r="K5545" s="67"/>
      <c r="L5545" s="67"/>
      <c r="M5545" s="67"/>
      <c r="N5545" s="67"/>
      <c r="O5545" s="67"/>
      <c r="P5545" s="67"/>
      <c r="Q5545" s="67"/>
      <c r="R5545" s="34"/>
      <c r="S5545" s="34"/>
      <c r="T5545" s="34"/>
      <c r="U5545" s="34"/>
      <c r="V5545" s="34"/>
      <c r="W5545" s="34"/>
      <c r="X5545" s="34"/>
      <c r="Y5545" s="34"/>
      <c r="Z5545" s="34"/>
    </row>
    <row r="5546" spans="1:26">
      <c r="A5546" s="69">
        <f t="shared" si="126"/>
        <v>691</v>
      </c>
      <c r="B5546" s="69">
        <f t="shared" si="127"/>
        <v>4</v>
      </c>
      <c r="C5546" s="67"/>
      <c r="D5546" s="70"/>
      <c r="E5546" s="70"/>
      <c r="F5546" s="70"/>
      <c r="G5546" s="42"/>
      <c r="H5546" s="67"/>
      <c r="I5546" s="67"/>
      <c r="J5546" s="67"/>
      <c r="K5546" s="67"/>
      <c r="L5546" s="67"/>
      <c r="M5546" s="67"/>
      <c r="N5546" s="67"/>
      <c r="O5546" s="67"/>
      <c r="P5546" s="67"/>
      <c r="Q5546" s="67"/>
      <c r="R5546" s="34"/>
      <c r="S5546" s="34"/>
      <c r="T5546" s="34"/>
      <c r="U5546" s="34"/>
      <c r="V5546" s="34"/>
      <c r="W5546" s="34"/>
      <c r="X5546" s="34"/>
      <c r="Y5546" s="34"/>
      <c r="Z5546" s="34"/>
    </row>
    <row r="5547" spans="1:26">
      <c r="A5547" s="69">
        <f t="shared" si="126"/>
        <v>691</v>
      </c>
      <c r="B5547" s="69">
        <f t="shared" si="127"/>
        <v>5</v>
      </c>
      <c r="C5547" s="67"/>
      <c r="D5547" s="70"/>
      <c r="E5547" s="70"/>
      <c r="F5547" s="70"/>
      <c r="G5547" s="42"/>
      <c r="H5547" s="67"/>
      <c r="I5547" s="67"/>
      <c r="J5547" s="67"/>
      <c r="K5547" s="67"/>
      <c r="L5547" s="67"/>
      <c r="M5547" s="67"/>
      <c r="N5547" s="67"/>
      <c r="O5547" s="67"/>
      <c r="P5547" s="67"/>
      <c r="Q5547" s="67"/>
      <c r="R5547" s="34"/>
      <c r="S5547" s="34"/>
      <c r="T5547" s="34"/>
      <c r="U5547" s="34"/>
      <c r="V5547" s="34"/>
      <c r="W5547" s="34"/>
      <c r="X5547" s="34"/>
      <c r="Y5547" s="34"/>
      <c r="Z5547" s="34"/>
    </row>
    <row r="5548" spans="1:26">
      <c r="A5548" s="69">
        <f t="shared" si="126"/>
        <v>691</v>
      </c>
      <c r="B5548" s="69">
        <f t="shared" si="127"/>
        <v>6</v>
      </c>
      <c r="C5548" s="67"/>
      <c r="D5548" s="70"/>
      <c r="E5548" s="70"/>
      <c r="F5548" s="70"/>
      <c r="G5548" s="42"/>
      <c r="H5548" s="67"/>
      <c r="I5548" s="67"/>
      <c r="J5548" s="67"/>
      <c r="K5548" s="67"/>
      <c r="L5548" s="67"/>
      <c r="M5548" s="67"/>
      <c r="N5548" s="67"/>
      <c r="O5548" s="67"/>
      <c r="P5548" s="67"/>
      <c r="Q5548" s="67"/>
      <c r="R5548" s="34"/>
      <c r="S5548" s="34"/>
      <c r="T5548" s="34"/>
      <c r="U5548" s="34"/>
      <c r="V5548" s="34"/>
      <c r="W5548" s="34"/>
      <c r="X5548" s="34"/>
      <c r="Y5548" s="34"/>
      <c r="Z5548" s="34"/>
    </row>
    <row r="5549" spans="1:26">
      <c r="A5549" s="69">
        <f t="shared" si="126"/>
        <v>691</v>
      </c>
      <c r="B5549" s="69">
        <f t="shared" si="127"/>
        <v>7</v>
      </c>
      <c r="C5549" s="67"/>
      <c r="D5549" s="70"/>
      <c r="E5549" s="70"/>
      <c r="F5549" s="70"/>
      <c r="G5549" s="42"/>
      <c r="H5549" s="67"/>
      <c r="I5549" s="67"/>
      <c r="J5549" s="67"/>
      <c r="K5549" s="67"/>
      <c r="L5549" s="67"/>
      <c r="M5549" s="67"/>
      <c r="N5549" s="67"/>
      <c r="O5549" s="67"/>
      <c r="P5549" s="67"/>
      <c r="Q5549" s="67"/>
      <c r="R5549" s="34"/>
      <c r="S5549" s="34"/>
      <c r="T5549" s="34"/>
      <c r="U5549" s="34"/>
      <c r="V5549" s="34"/>
      <c r="W5549" s="34"/>
      <c r="X5549" s="34"/>
      <c r="Y5549" s="34"/>
      <c r="Z5549" s="34"/>
    </row>
    <row r="5550" spans="1:26">
      <c r="A5550" s="69">
        <f t="shared" si="126"/>
        <v>691</v>
      </c>
      <c r="B5550" s="69">
        <f t="shared" si="127"/>
        <v>8</v>
      </c>
      <c r="C5550" s="67"/>
      <c r="D5550" s="70"/>
      <c r="E5550" s="70"/>
      <c r="F5550" s="70"/>
      <c r="G5550" s="42"/>
      <c r="H5550" s="67"/>
      <c r="I5550" s="67"/>
      <c r="J5550" s="67"/>
      <c r="K5550" s="67"/>
      <c r="L5550" s="67"/>
      <c r="M5550" s="67"/>
      <c r="N5550" s="67"/>
      <c r="O5550" s="67"/>
      <c r="P5550" s="67"/>
      <c r="Q5550" s="67"/>
      <c r="R5550" s="34"/>
      <c r="S5550" s="34"/>
      <c r="T5550" s="34"/>
      <c r="U5550" s="34"/>
      <c r="V5550" s="34"/>
      <c r="W5550" s="34"/>
      <c r="X5550" s="34"/>
      <c r="Y5550" s="34"/>
      <c r="Z5550" s="34"/>
    </row>
    <row r="5551" spans="1:26">
      <c r="A5551" s="69">
        <f t="shared" si="126"/>
        <v>692</v>
      </c>
      <c r="B5551" s="69">
        <f t="shared" si="127"/>
        <v>1</v>
      </c>
      <c r="C5551" s="67"/>
      <c r="D5551" s="70"/>
      <c r="E5551" s="70"/>
      <c r="F5551" s="70"/>
      <c r="G5551" s="42"/>
      <c r="H5551" s="67"/>
      <c r="I5551" s="67"/>
      <c r="J5551" s="67"/>
      <c r="K5551" s="67"/>
      <c r="L5551" s="67"/>
      <c r="M5551" s="67"/>
      <c r="N5551" s="67"/>
      <c r="O5551" s="67"/>
      <c r="P5551" s="67"/>
      <c r="Q5551" s="67"/>
      <c r="R5551" s="34"/>
      <c r="S5551" s="34"/>
      <c r="T5551" s="34"/>
      <c r="U5551" s="34"/>
      <c r="V5551" s="34"/>
      <c r="W5551" s="34"/>
      <c r="X5551" s="34"/>
      <c r="Y5551" s="34"/>
      <c r="Z5551" s="34"/>
    </row>
    <row r="5552" spans="1:26">
      <c r="A5552" s="69">
        <f t="shared" si="126"/>
        <v>692</v>
      </c>
      <c r="B5552" s="69">
        <f t="shared" si="127"/>
        <v>2</v>
      </c>
      <c r="C5552" s="67"/>
      <c r="D5552" s="70"/>
      <c r="E5552" s="70"/>
      <c r="F5552" s="70"/>
      <c r="G5552" s="42"/>
      <c r="H5552" s="67"/>
      <c r="I5552" s="67"/>
      <c r="J5552" s="67"/>
      <c r="K5552" s="67"/>
      <c r="L5552" s="67"/>
      <c r="M5552" s="67"/>
      <c r="N5552" s="67"/>
      <c r="O5552" s="67"/>
      <c r="P5552" s="67"/>
      <c r="Q5552" s="67"/>
      <c r="R5552" s="34"/>
      <c r="S5552" s="34"/>
      <c r="T5552" s="34"/>
      <c r="U5552" s="34"/>
      <c r="V5552" s="34"/>
      <c r="W5552" s="34"/>
      <c r="X5552" s="34"/>
      <c r="Y5552" s="34"/>
      <c r="Z5552" s="34"/>
    </row>
    <row r="5553" spans="1:26">
      <c r="A5553" s="69">
        <f t="shared" si="126"/>
        <v>692</v>
      </c>
      <c r="B5553" s="69">
        <f t="shared" si="127"/>
        <v>3</v>
      </c>
      <c r="C5553" s="67"/>
      <c r="D5553" s="70"/>
      <c r="E5553" s="70"/>
      <c r="F5553" s="70"/>
      <c r="G5553" s="42"/>
      <c r="H5553" s="67"/>
      <c r="I5553" s="67"/>
      <c r="J5553" s="67"/>
      <c r="K5553" s="67"/>
      <c r="L5553" s="67"/>
      <c r="M5553" s="67"/>
      <c r="N5553" s="67"/>
      <c r="O5553" s="67"/>
      <c r="P5553" s="67"/>
      <c r="Q5553" s="67"/>
      <c r="R5553" s="34"/>
      <c r="S5553" s="34"/>
      <c r="T5553" s="34"/>
      <c r="U5553" s="34"/>
      <c r="V5553" s="34"/>
      <c r="W5553" s="34"/>
      <c r="X5553" s="34"/>
      <c r="Y5553" s="34"/>
      <c r="Z5553" s="34"/>
    </row>
    <row r="5554" spans="1:26">
      <c r="A5554" s="69">
        <f t="shared" si="126"/>
        <v>692</v>
      </c>
      <c r="B5554" s="69">
        <f t="shared" si="127"/>
        <v>4</v>
      </c>
      <c r="C5554" s="67"/>
      <c r="D5554" s="70"/>
      <c r="E5554" s="70"/>
      <c r="F5554" s="70"/>
      <c r="G5554" s="42"/>
      <c r="H5554" s="67"/>
      <c r="I5554" s="67"/>
      <c r="J5554" s="67"/>
      <c r="K5554" s="67"/>
      <c r="L5554" s="67"/>
      <c r="M5554" s="67"/>
      <c r="N5554" s="67"/>
      <c r="O5554" s="67"/>
      <c r="P5554" s="67"/>
      <c r="Q5554" s="67"/>
      <c r="R5554" s="34"/>
      <c r="S5554" s="34"/>
      <c r="T5554" s="34"/>
      <c r="U5554" s="34"/>
      <c r="V5554" s="34"/>
      <c r="W5554" s="34"/>
      <c r="X5554" s="34"/>
      <c r="Y5554" s="34"/>
      <c r="Z5554" s="34"/>
    </row>
    <row r="5555" spans="1:26">
      <c r="A5555" s="69">
        <f t="shared" si="126"/>
        <v>692</v>
      </c>
      <c r="B5555" s="69">
        <f t="shared" si="127"/>
        <v>5</v>
      </c>
      <c r="C5555" s="67"/>
      <c r="D5555" s="70"/>
      <c r="E5555" s="70"/>
      <c r="F5555" s="70"/>
      <c r="G5555" s="42"/>
      <c r="H5555" s="67"/>
      <c r="I5555" s="67"/>
      <c r="J5555" s="67"/>
      <c r="K5555" s="67"/>
      <c r="L5555" s="67"/>
      <c r="M5555" s="67"/>
      <c r="N5555" s="67"/>
      <c r="O5555" s="67"/>
      <c r="P5555" s="67"/>
      <c r="Q5555" s="67"/>
      <c r="R5555" s="34"/>
      <c r="S5555" s="34"/>
      <c r="T5555" s="34"/>
      <c r="U5555" s="34"/>
      <c r="V5555" s="34"/>
      <c r="W5555" s="34"/>
      <c r="X5555" s="34"/>
      <c r="Y5555" s="34"/>
      <c r="Z5555" s="34"/>
    </row>
    <row r="5556" spans="1:26">
      <c r="A5556" s="69">
        <f t="shared" si="126"/>
        <v>692</v>
      </c>
      <c r="B5556" s="69">
        <f t="shared" si="127"/>
        <v>6</v>
      </c>
      <c r="C5556" s="67"/>
      <c r="D5556" s="70"/>
      <c r="E5556" s="70"/>
      <c r="F5556" s="70"/>
      <c r="G5556" s="42"/>
      <c r="H5556" s="67"/>
      <c r="I5556" s="67"/>
      <c r="J5556" s="67"/>
      <c r="K5556" s="67"/>
      <c r="L5556" s="67"/>
      <c r="M5556" s="67"/>
      <c r="N5556" s="67"/>
      <c r="O5556" s="67"/>
      <c r="P5556" s="67"/>
      <c r="Q5556" s="67"/>
      <c r="R5556" s="34"/>
      <c r="S5556" s="34"/>
      <c r="T5556" s="34"/>
      <c r="U5556" s="34"/>
      <c r="V5556" s="34"/>
      <c r="W5556" s="34"/>
      <c r="X5556" s="34"/>
      <c r="Y5556" s="34"/>
      <c r="Z5556" s="34"/>
    </row>
    <row r="5557" spans="1:26">
      <c r="A5557" s="69">
        <f t="shared" si="126"/>
        <v>692</v>
      </c>
      <c r="B5557" s="69">
        <f t="shared" si="127"/>
        <v>7</v>
      </c>
      <c r="C5557" s="67"/>
      <c r="D5557" s="70"/>
      <c r="E5557" s="70"/>
      <c r="F5557" s="70"/>
      <c r="G5557" s="42"/>
      <c r="H5557" s="67"/>
      <c r="I5557" s="67"/>
      <c r="J5557" s="67"/>
      <c r="K5557" s="67"/>
      <c r="L5557" s="67"/>
      <c r="M5557" s="67"/>
      <c r="N5557" s="67"/>
      <c r="O5557" s="67"/>
      <c r="P5557" s="67"/>
      <c r="Q5557" s="67"/>
      <c r="R5557" s="34"/>
      <c r="S5557" s="34"/>
      <c r="T5557" s="34"/>
      <c r="U5557" s="34"/>
      <c r="V5557" s="34"/>
      <c r="W5557" s="34"/>
      <c r="X5557" s="34"/>
      <c r="Y5557" s="34"/>
      <c r="Z5557" s="34"/>
    </row>
    <row r="5558" spans="1:26">
      <c r="A5558" s="69">
        <f t="shared" si="126"/>
        <v>692</v>
      </c>
      <c r="B5558" s="69">
        <f t="shared" si="127"/>
        <v>8</v>
      </c>
      <c r="C5558" s="67"/>
      <c r="D5558" s="70"/>
      <c r="E5558" s="70"/>
      <c r="F5558" s="70"/>
      <c r="G5558" s="42"/>
      <c r="H5558" s="67"/>
      <c r="I5558" s="67"/>
      <c r="J5558" s="67"/>
      <c r="K5558" s="67"/>
      <c r="L5558" s="67"/>
      <c r="M5558" s="67"/>
      <c r="N5558" s="67"/>
      <c r="O5558" s="67"/>
      <c r="P5558" s="67"/>
      <c r="Q5558" s="67"/>
      <c r="R5558" s="34"/>
      <c r="S5558" s="34"/>
      <c r="T5558" s="34"/>
      <c r="U5558" s="34"/>
      <c r="V5558" s="34"/>
      <c r="W5558" s="34"/>
      <c r="X5558" s="34"/>
      <c r="Y5558" s="34"/>
      <c r="Z5558" s="34"/>
    </row>
    <row r="5559" spans="1:26">
      <c r="A5559" s="69">
        <f t="shared" si="126"/>
        <v>693</v>
      </c>
      <c r="B5559" s="69">
        <f t="shared" si="127"/>
        <v>1</v>
      </c>
      <c r="C5559" s="67"/>
      <c r="D5559" s="70"/>
      <c r="E5559" s="70"/>
      <c r="F5559" s="70"/>
      <c r="G5559" s="42"/>
      <c r="H5559" s="67"/>
      <c r="I5559" s="67"/>
      <c r="J5559" s="67"/>
      <c r="K5559" s="67"/>
      <c r="L5559" s="67"/>
      <c r="M5559" s="67"/>
      <c r="N5559" s="67"/>
      <c r="O5559" s="67"/>
      <c r="P5559" s="67"/>
      <c r="Q5559" s="67"/>
      <c r="R5559" s="34"/>
      <c r="S5559" s="34"/>
      <c r="T5559" s="34"/>
      <c r="U5559" s="34"/>
      <c r="V5559" s="34"/>
      <c r="W5559" s="34"/>
      <c r="X5559" s="34"/>
      <c r="Y5559" s="34"/>
      <c r="Z5559" s="34"/>
    </row>
    <row r="5560" spans="1:26">
      <c r="A5560" s="69">
        <f t="shared" si="126"/>
        <v>693</v>
      </c>
      <c r="B5560" s="69">
        <f t="shared" si="127"/>
        <v>2</v>
      </c>
      <c r="C5560" s="67"/>
      <c r="D5560" s="70"/>
      <c r="E5560" s="70"/>
      <c r="F5560" s="70"/>
      <c r="G5560" s="42"/>
      <c r="H5560" s="67"/>
      <c r="I5560" s="67"/>
      <c r="J5560" s="67"/>
      <c r="K5560" s="67"/>
      <c r="L5560" s="67"/>
      <c r="M5560" s="67"/>
      <c r="N5560" s="67"/>
      <c r="O5560" s="67"/>
      <c r="P5560" s="67"/>
      <c r="Q5560" s="67"/>
      <c r="R5560" s="34"/>
      <c r="S5560" s="34"/>
      <c r="T5560" s="34"/>
      <c r="U5560" s="34"/>
      <c r="V5560" s="34"/>
      <c r="W5560" s="34"/>
      <c r="X5560" s="34"/>
      <c r="Y5560" s="34"/>
      <c r="Z5560" s="34"/>
    </row>
    <row r="5561" spans="1:26">
      <c r="A5561" s="69">
        <f t="shared" si="126"/>
        <v>693</v>
      </c>
      <c r="B5561" s="69">
        <f t="shared" si="127"/>
        <v>3</v>
      </c>
      <c r="C5561" s="67"/>
      <c r="D5561" s="70"/>
      <c r="E5561" s="70"/>
      <c r="F5561" s="70"/>
      <c r="G5561" s="42"/>
      <c r="H5561" s="67"/>
      <c r="I5561" s="67"/>
      <c r="J5561" s="67"/>
      <c r="K5561" s="67"/>
      <c r="L5561" s="67"/>
      <c r="M5561" s="67"/>
      <c r="N5561" s="67"/>
      <c r="O5561" s="67"/>
      <c r="P5561" s="67"/>
      <c r="Q5561" s="67"/>
      <c r="R5561" s="34"/>
      <c r="S5561" s="34"/>
      <c r="T5561" s="34"/>
      <c r="U5561" s="34"/>
      <c r="V5561" s="34"/>
      <c r="W5561" s="34"/>
      <c r="X5561" s="34"/>
      <c r="Y5561" s="34"/>
      <c r="Z5561" s="34"/>
    </row>
    <row r="5562" spans="1:26">
      <c r="A5562" s="69">
        <f t="shared" si="126"/>
        <v>693</v>
      </c>
      <c r="B5562" s="69">
        <f t="shared" si="127"/>
        <v>4</v>
      </c>
      <c r="C5562" s="67"/>
      <c r="D5562" s="70"/>
      <c r="E5562" s="70"/>
      <c r="F5562" s="70"/>
      <c r="G5562" s="42"/>
      <c r="H5562" s="67"/>
      <c r="I5562" s="67"/>
      <c r="J5562" s="67"/>
      <c r="K5562" s="67"/>
      <c r="L5562" s="67"/>
      <c r="M5562" s="67"/>
      <c r="N5562" s="67"/>
      <c r="O5562" s="67"/>
      <c r="P5562" s="67"/>
      <c r="Q5562" s="67"/>
      <c r="R5562" s="34"/>
      <c r="S5562" s="34"/>
      <c r="T5562" s="34"/>
      <c r="U5562" s="34"/>
      <c r="V5562" s="34"/>
      <c r="W5562" s="34"/>
      <c r="X5562" s="34"/>
      <c r="Y5562" s="34"/>
      <c r="Z5562" s="34"/>
    </row>
    <row r="5563" spans="1:26">
      <c r="A5563" s="69">
        <f t="shared" si="126"/>
        <v>693</v>
      </c>
      <c r="B5563" s="69">
        <f t="shared" si="127"/>
        <v>5</v>
      </c>
      <c r="C5563" s="67"/>
      <c r="D5563" s="70"/>
      <c r="E5563" s="70"/>
      <c r="F5563" s="70"/>
      <c r="G5563" s="42"/>
      <c r="H5563" s="67"/>
      <c r="I5563" s="67"/>
      <c r="J5563" s="67"/>
      <c r="K5563" s="67"/>
      <c r="L5563" s="67"/>
      <c r="M5563" s="67"/>
      <c r="N5563" s="67"/>
      <c r="O5563" s="67"/>
      <c r="P5563" s="67"/>
      <c r="Q5563" s="67"/>
      <c r="R5563" s="34"/>
      <c r="S5563" s="34"/>
      <c r="T5563" s="34"/>
      <c r="U5563" s="34"/>
      <c r="V5563" s="34"/>
      <c r="W5563" s="34"/>
      <c r="X5563" s="34"/>
      <c r="Y5563" s="34"/>
      <c r="Z5563" s="34"/>
    </row>
    <row r="5564" spans="1:26">
      <c r="A5564" s="69">
        <f t="shared" si="126"/>
        <v>693</v>
      </c>
      <c r="B5564" s="69">
        <f t="shared" si="127"/>
        <v>6</v>
      </c>
      <c r="C5564" s="67"/>
      <c r="D5564" s="70"/>
      <c r="E5564" s="70"/>
      <c r="F5564" s="70"/>
      <c r="G5564" s="42"/>
      <c r="H5564" s="67"/>
      <c r="I5564" s="67"/>
      <c r="J5564" s="67"/>
      <c r="K5564" s="67"/>
      <c r="L5564" s="67"/>
      <c r="M5564" s="67"/>
      <c r="N5564" s="67"/>
      <c r="O5564" s="67"/>
      <c r="P5564" s="67"/>
      <c r="Q5564" s="67"/>
      <c r="R5564" s="34"/>
      <c r="S5564" s="34"/>
      <c r="T5564" s="34"/>
      <c r="U5564" s="34"/>
      <c r="V5564" s="34"/>
      <c r="W5564" s="34"/>
      <c r="X5564" s="34"/>
      <c r="Y5564" s="34"/>
      <c r="Z5564" s="34"/>
    </row>
    <row r="5565" spans="1:26">
      <c r="A5565" s="69">
        <f t="shared" si="126"/>
        <v>693</v>
      </c>
      <c r="B5565" s="69">
        <f t="shared" si="127"/>
        <v>7</v>
      </c>
      <c r="C5565" s="67"/>
      <c r="D5565" s="70"/>
      <c r="E5565" s="70"/>
      <c r="F5565" s="70"/>
      <c r="G5565" s="42"/>
      <c r="H5565" s="67"/>
      <c r="I5565" s="67"/>
      <c r="J5565" s="67"/>
      <c r="K5565" s="67"/>
      <c r="L5565" s="67"/>
      <c r="M5565" s="67"/>
      <c r="N5565" s="67"/>
      <c r="O5565" s="67"/>
      <c r="P5565" s="67"/>
      <c r="Q5565" s="67"/>
      <c r="R5565" s="34"/>
      <c r="S5565" s="34"/>
      <c r="T5565" s="34"/>
      <c r="U5565" s="34"/>
      <c r="V5565" s="34"/>
      <c r="W5565" s="34"/>
      <c r="X5565" s="34"/>
      <c r="Y5565" s="34"/>
      <c r="Z5565" s="34"/>
    </row>
    <row r="5566" spans="1:26">
      <c r="A5566" s="69">
        <f t="shared" si="126"/>
        <v>693</v>
      </c>
      <c r="B5566" s="69">
        <f t="shared" si="127"/>
        <v>8</v>
      </c>
      <c r="C5566" s="67"/>
      <c r="D5566" s="70"/>
      <c r="E5566" s="70"/>
      <c r="F5566" s="70"/>
      <c r="G5566" s="42"/>
      <c r="H5566" s="67"/>
      <c r="I5566" s="67"/>
      <c r="J5566" s="67"/>
      <c r="K5566" s="67"/>
      <c r="L5566" s="67"/>
      <c r="M5566" s="67"/>
      <c r="N5566" s="67"/>
      <c r="O5566" s="67"/>
      <c r="P5566" s="67"/>
      <c r="Q5566" s="67"/>
      <c r="R5566" s="34"/>
      <c r="S5566" s="34"/>
      <c r="T5566" s="34"/>
      <c r="U5566" s="34"/>
      <c r="V5566" s="34"/>
      <c r="W5566" s="34"/>
      <c r="X5566" s="34"/>
      <c r="Y5566" s="34"/>
      <c r="Z5566" s="34"/>
    </row>
    <row r="5567" spans="1:26">
      <c r="A5567" s="69">
        <f t="shared" ref="A5567:A5630" si="128">A5559+1</f>
        <v>694</v>
      </c>
      <c r="B5567" s="69">
        <f t="shared" ref="B5567:B5630" si="129">B5559</f>
        <v>1</v>
      </c>
      <c r="C5567" s="67"/>
      <c r="D5567" s="70"/>
      <c r="E5567" s="70"/>
      <c r="F5567" s="70"/>
      <c r="G5567" s="42"/>
      <c r="H5567" s="67"/>
      <c r="I5567" s="67"/>
      <c r="J5567" s="67"/>
      <c r="K5567" s="67"/>
      <c r="L5567" s="67"/>
      <c r="M5567" s="67"/>
      <c r="N5567" s="67"/>
      <c r="O5567" s="67"/>
      <c r="P5567" s="67"/>
      <c r="Q5567" s="67"/>
      <c r="R5567" s="34"/>
      <c r="S5567" s="34"/>
      <c r="T5567" s="34"/>
      <c r="U5567" s="34"/>
      <c r="V5567" s="34"/>
      <c r="W5567" s="34"/>
      <c r="X5567" s="34"/>
      <c r="Y5567" s="34"/>
      <c r="Z5567" s="34"/>
    </row>
    <row r="5568" spans="1:26">
      <c r="A5568" s="69">
        <f t="shared" si="128"/>
        <v>694</v>
      </c>
      <c r="B5568" s="69">
        <f t="shared" si="129"/>
        <v>2</v>
      </c>
      <c r="C5568" s="67"/>
      <c r="D5568" s="70"/>
      <c r="E5568" s="70"/>
      <c r="F5568" s="70"/>
      <c r="G5568" s="42"/>
      <c r="H5568" s="67"/>
      <c r="I5568" s="67"/>
      <c r="J5568" s="67"/>
      <c r="K5568" s="67"/>
      <c r="L5568" s="67"/>
      <c r="M5568" s="67"/>
      <c r="N5568" s="67"/>
      <c r="O5568" s="67"/>
      <c r="P5568" s="67"/>
      <c r="Q5568" s="67"/>
      <c r="R5568" s="34"/>
      <c r="S5568" s="34"/>
      <c r="T5568" s="34"/>
      <c r="U5568" s="34"/>
      <c r="V5568" s="34"/>
      <c r="W5568" s="34"/>
      <c r="X5568" s="34"/>
      <c r="Y5568" s="34"/>
      <c r="Z5568" s="34"/>
    </row>
    <row r="5569" spans="1:26">
      <c r="A5569" s="69">
        <f t="shared" si="128"/>
        <v>694</v>
      </c>
      <c r="B5569" s="69">
        <f t="shared" si="129"/>
        <v>3</v>
      </c>
      <c r="C5569" s="67"/>
      <c r="D5569" s="70"/>
      <c r="E5569" s="70"/>
      <c r="F5569" s="70"/>
      <c r="G5569" s="42"/>
      <c r="H5569" s="67"/>
      <c r="I5569" s="67"/>
      <c r="J5569" s="67"/>
      <c r="K5569" s="67"/>
      <c r="L5569" s="67"/>
      <c r="M5569" s="67"/>
      <c r="N5569" s="67"/>
      <c r="O5569" s="67"/>
      <c r="P5569" s="67"/>
      <c r="Q5569" s="67"/>
      <c r="R5569" s="34"/>
      <c r="S5569" s="34"/>
      <c r="T5569" s="34"/>
      <c r="U5569" s="34"/>
      <c r="V5569" s="34"/>
      <c r="W5569" s="34"/>
      <c r="X5569" s="34"/>
      <c r="Y5569" s="34"/>
      <c r="Z5569" s="34"/>
    </row>
    <row r="5570" spans="1:26">
      <c r="A5570" s="69">
        <f t="shared" si="128"/>
        <v>694</v>
      </c>
      <c r="B5570" s="69">
        <f t="shared" si="129"/>
        <v>4</v>
      </c>
      <c r="C5570" s="67"/>
      <c r="D5570" s="70"/>
      <c r="E5570" s="70"/>
      <c r="F5570" s="70"/>
      <c r="G5570" s="42"/>
      <c r="H5570" s="67"/>
      <c r="I5570" s="67"/>
      <c r="J5570" s="67"/>
      <c r="K5570" s="67"/>
      <c r="L5570" s="67"/>
      <c r="M5570" s="67"/>
      <c r="N5570" s="67"/>
      <c r="O5570" s="67"/>
      <c r="P5570" s="67"/>
      <c r="Q5570" s="67"/>
      <c r="R5570" s="34"/>
      <c r="S5570" s="34"/>
      <c r="T5570" s="34"/>
      <c r="U5570" s="34"/>
      <c r="V5570" s="34"/>
      <c r="W5570" s="34"/>
      <c r="X5570" s="34"/>
      <c r="Y5570" s="34"/>
      <c r="Z5570" s="34"/>
    </row>
    <row r="5571" spans="1:26">
      <c r="A5571" s="69">
        <f t="shared" si="128"/>
        <v>694</v>
      </c>
      <c r="B5571" s="69">
        <f t="shared" si="129"/>
        <v>5</v>
      </c>
      <c r="C5571" s="67"/>
      <c r="D5571" s="70"/>
      <c r="E5571" s="70"/>
      <c r="F5571" s="70"/>
      <c r="G5571" s="42"/>
      <c r="H5571" s="67"/>
      <c r="I5571" s="67"/>
      <c r="J5571" s="67"/>
      <c r="K5571" s="67"/>
      <c r="L5571" s="67"/>
      <c r="M5571" s="67"/>
      <c r="N5571" s="67"/>
      <c r="O5571" s="67"/>
      <c r="P5571" s="67"/>
      <c r="Q5571" s="67"/>
      <c r="R5571" s="34"/>
      <c r="S5571" s="34"/>
      <c r="T5571" s="34"/>
      <c r="U5571" s="34"/>
      <c r="V5571" s="34"/>
      <c r="W5571" s="34"/>
      <c r="X5571" s="34"/>
      <c r="Y5571" s="34"/>
      <c r="Z5571" s="34"/>
    </row>
    <row r="5572" spans="1:26">
      <c r="A5572" s="69">
        <f t="shared" si="128"/>
        <v>694</v>
      </c>
      <c r="B5572" s="69">
        <f t="shared" si="129"/>
        <v>6</v>
      </c>
      <c r="C5572" s="67"/>
      <c r="D5572" s="70"/>
      <c r="E5572" s="70"/>
      <c r="F5572" s="70"/>
      <c r="G5572" s="42"/>
      <c r="H5572" s="67"/>
      <c r="I5572" s="67"/>
      <c r="J5572" s="67"/>
      <c r="K5572" s="67"/>
      <c r="L5572" s="67"/>
      <c r="M5572" s="67"/>
      <c r="N5572" s="67"/>
      <c r="O5572" s="67"/>
      <c r="P5572" s="67"/>
      <c r="Q5572" s="67"/>
      <c r="R5572" s="34"/>
      <c r="S5572" s="34"/>
      <c r="T5572" s="34"/>
      <c r="U5572" s="34"/>
      <c r="V5572" s="34"/>
      <c r="W5572" s="34"/>
      <c r="X5572" s="34"/>
      <c r="Y5572" s="34"/>
      <c r="Z5572" s="34"/>
    </row>
    <row r="5573" spans="1:26">
      <c r="A5573" s="69">
        <f t="shared" si="128"/>
        <v>694</v>
      </c>
      <c r="B5573" s="69">
        <f t="shared" si="129"/>
        <v>7</v>
      </c>
      <c r="C5573" s="67"/>
      <c r="D5573" s="70"/>
      <c r="E5573" s="70"/>
      <c r="F5573" s="70"/>
      <c r="G5573" s="42"/>
      <c r="H5573" s="67"/>
      <c r="I5573" s="67"/>
      <c r="J5573" s="67"/>
      <c r="K5573" s="67"/>
      <c r="L5573" s="67"/>
      <c r="M5573" s="67"/>
      <c r="N5573" s="67"/>
      <c r="O5573" s="67"/>
      <c r="P5573" s="67"/>
      <c r="Q5573" s="67"/>
      <c r="R5573" s="34"/>
      <c r="S5573" s="34"/>
      <c r="T5573" s="34"/>
      <c r="U5573" s="34"/>
      <c r="V5573" s="34"/>
      <c r="W5573" s="34"/>
      <c r="X5573" s="34"/>
      <c r="Y5573" s="34"/>
      <c r="Z5573" s="34"/>
    </row>
    <row r="5574" spans="1:26">
      <c r="A5574" s="69">
        <f t="shared" si="128"/>
        <v>694</v>
      </c>
      <c r="B5574" s="69">
        <f t="shared" si="129"/>
        <v>8</v>
      </c>
      <c r="C5574" s="67"/>
      <c r="D5574" s="70"/>
      <c r="E5574" s="70"/>
      <c r="F5574" s="70"/>
      <c r="G5574" s="42"/>
      <c r="H5574" s="67"/>
      <c r="I5574" s="67"/>
      <c r="J5574" s="67"/>
      <c r="K5574" s="67"/>
      <c r="L5574" s="67"/>
      <c r="M5574" s="67"/>
      <c r="N5574" s="67"/>
      <c r="O5574" s="67"/>
      <c r="P5574" s="67"/>
      <c r="Q5574" s="67"/>
      <c r="R5574" s="34"/>
      <c r="S5574" s="34"/>
      <c r="T5574" s="34"/>
      <c r="U5574" s="34"/>
      <c r="V5574" s="34"/>
      <c r="W5574" s="34"/>
      <c r="X5574" s="34"/>
      <c r="Y5574" s="34"/>
      <c r="Z5574" s="34"/>
    </row>
    <row r="5575" spans="1:26">
      <c r="A5575" s="69">
        <f t="shared" si="128"/>
        <v>695</v>
      </c>
      <c r="B5575" s="69">
        <f t="shared" si="129"/>
        <v>1</v>
      </c>
      <c r="C5575" s="67"/>
      <c r="D5575" s="70"/>
      <c r="E5575" s="70"/>
      <c r="F5575" s="70"/>
      <c r="G5575" s="42"/>
      <c r="H5575" s="67"/>
      <c r="I5575" s="67"/>
      <c r="J5575" s="67"/>
      <c r="K5575" s="67"/>
      <c r="L5575" s="67"/>
      <c r="M5575" s="67"/>
      <c r="N5575" s="67"/>
      <c r="O5575" s="67"/>
      <c r="P5575" s="67"/>
      <c r="Q5575" s="67"/>
      <c r="R5575" s="34"/>
      <c r="S5575" s="34"/>
      <c r="T5575" s="34"/>
      <c r="U5575" s="34"/>
      <c r="V5575" s="34"/>
      <c r="W5575" s="34"/>
      <c r="X5575" s="34"/>
      <c r="Y5575" s="34"/>
      <c r="Z5575" s="34"/>
    </row>
    <row r="5576" spans="1:26">
      <c r="A5576" s="69">
        <f t="shared" si="128"/>
        <v>695</v>
      </c>
      <c r="B5576" s="69">
        <f t="shared" si="129"/>
        <v>2</v>
      </c>
      <c r="C5576" s="67"/>
      <c r="D5576" s="70"/>
      <c r="E5576" s="70"/>
      <c r="F5576" s="70"/>
      <c r="G5576" s="42"/>
      <c r="H5576" s="67"/>
      <c r="I5576" s="67"/>
      <c r="J5576" s="67"/>
      <c r="K5576" s="67"/>
      <c r="L5576" s="67"/>
      <c r="M5576" s="67"/>
      <c r="N5576" s="67"/>
      <c r="O5576" s="67"/>
      <c r="P5576" s="67"/>
      <c r="Q5576" s="67"/>
      <c r="R5576" s="34"/>
      <c r="S5576" s="34"/>
      <c r="T5576" s="34"/>
      <c r="U5576" s="34"/>
      <c r="V5576" s="34"/>
      <c r="W5576" s="34"/>
      <c r="X5576" s="34"/>
      <c r="Y5576" s="34"/>
      <c r="Z5576" s="34"/>
    </row>
    <row r="5577" spans="1:26">
      <c r="A5577" s="69">
        <f t="shared" si="128"/>
        <v>695</v>
      </c>
      <c r="B5577" s="69">
        <f t="shared" si="129"/>
        <v>3</v>
      </c>
      <c r="C5577" s="67"/>
      <c r="D5577" s="70"/>
      <c r="E5577" s="70"/>
      <c r="F5577" s="70"/>
      <c r="G5577" s="42"/>
      <c r="H5577" s="67"/>
      <c r="I5577" s="67"/>
      <c r="J5577" s="67"/>
      <c r="K5577" s="67"/>
      <c r="L5577" s="67"/>
      <c r="M5577" s="67"/>
      <c r="N5577" s="67"/>
      <c r="O5577" s="67"/>
      <c r="P5577" s="67"/>
      <c r="Q5577" s="67"/>
      <c r="R5577" s="34"/>
      <c r="S5577" s="34"/>
      <c r="T5577" s="34"/>
      <c r="U5577" s="34"/>
      <c r="V5577" s="34"/>
      <c r="W5577" s="34"/>
      <c r="X5577" s="34"/>
      <c r="Y5577" s="34"/>
      <c r="Z5577" s="34"/>
    </row>
    <row r="5578" spans="1:26">
      <c r="A5578" s="69">
        <f t="shared" si="128"/>
        <v>695</v>
      </c>
      <c r="B5578" s="69">
        <f t="shared" si="129"/>
        <v>4</v>
      </c>
      <c r="C5578" s="67"/>
      <c r="D5578" s="70"/>
      <c r="E5578" s="70"/>
      <c r="F5578" s="70"/>
      <c r="G5578" s="42"/>
      <c r="H5578" s="67"/>
      <c r="I5578" s="67"/>
      <c r="J5578" s="67"/>
      <c r="K5578" s="67"/>
      <c r="L5578" s="67"/>
      <c r="M5578" s="67"/>
      <c r="N5578" s="67"/>
      <c r="O5578" s="67"/>
      <c r="P5578" s="67"/>
      <c r="Q5578" s="67"/>
      <c r="R5578" s="34"/>
      <c r="S5578" s="34"/>
      <c r="T5578" s="34"/>
      <c r="U5578" s="34"/>
      <c r="V5578" s="34"/>
      <c r="W5578" s="34"/>
      <c r="X5578" s="34"/>
      <c r="Y5578" s="34"/>
      <c r="Z5578" s="34"/>
    </row>
    <row r="5579" spans="1:26">
      <c r="A5579" s="69">
        <f t="shared" si="128"/>
        <v>695</v>
      </c>
      <c r="B5579" s="69">
        <f t="shared" si="129"/>
        <v>5</v>
      </c>
      <c r="C5579" s="67"/>
      <c r="D5579" s="70"/>
      <c r="E5579" s="70"/>
      <c r="F5579" s="70"/>
      <c r="G5579" s="42"/>
      <c r="H5579" s="67"/>
      <c r="I5579" s="67"/>
      <c r="J5579" s="67"/>
      <c r="K5579" s="67"/>
      <c r="L5579" s="67"/>
      <c r="M5579" s="67"/>
      <c r="N5579" s="67"/>
      <c r="O5579" s="67"/>
      <c r="P5579" s="67"/>
      <c r="Q5579" s="67"/>
      <c r="R5579" s="34"/>
      <c r="S5579" s="34"/>
      <c r="T5579" s="34"/>
      <c r="U5579" s="34"/>
      <c r="V5579" s="34"/>
      <c r="W5579" s="34"/>
      <c r="X5579" s="34"/>
      <c r="Y5579" s="34"/>
      <c r="Z5579" s="34"/>
    </row>
    <row r="5580" spans="1:26">
      <c r="A5580" s="69">
        <f t="shared" si="128"/>
        <v>695</v>
      </c>
      <c r="B5580" s="69">
        <f t="shared" si="129"/>
        <v>6</v>
      </c>
      <c r="C5580" s="67"/>
      <c r="D5580" s="70"/>
      <c r="E5580" s="70"/>
      <c r="F5580" s="70"/>
      <c r="G5580" s="42"/>
      <c r="H5580" s="67"/>
      <c r="I5580" s="67"/>
      <c r="J5580" s="67"/>
      <c r="K5580" s="67"/>
      <c r="L5580" s="67"/>
      <c r="M5580" s="67"/>
      <c r="N5580" s="67"/>
      <c r="O5580" s="67"/>
      <c r="P5580" s="67"/>
      <c r="Q5580" s="67"/>
      <c r="R5580" s="34"/>
      <c r="S5580" s="34"/>
      <c r="T5580" s="34"/>
      <c r="U5580" s="34"/>
      <c r="V5580" s="34"/>
      <c r="W5580" s="34"/>
      <c r="X5580" s="34"/>
      <c r="Y5580" s="34"/>
      <c r="Z5580" s="34"/>
    </row>
    <row r="5581" spans="1:26">
      <c r="A5581" s="69">
        <f t="shared" si="128"/>
        <v>695</v>
      </c>
      <c r="B5581" s="69">
        <f t="shared" si="129"/>
        <v>7</v>
      </c>
      <c r="C5581" s="67"/>
      <c r="D5581" s="70"/>
      <c r="E5581" s="70"/>
      <c r="F5581" s="70"/>
      <c r="G5581" s="42"/>
      <c r="H5581" s="67"/>
      <c r="I5581" s="67"/>
      <c r="J5581" s="67"/>
      <c r="K5581" s="67"/>
      <c r="L5581" s="67"/>
      <c r="M5581" s="67"/>
      <c r="N5581" s="67"/>
      <c r="O5581" s="67"/>
      <c r="P5581" s="67"/>
      <c r="Q5581" s="67"/>
      <c r="R5581" s="34"/>
      <c r="S5581" s="34"/>
      <c r="T5581" s="34"/>
      <c r="U5581" s="34"/>
      <c r="V5581" s="34"/>
      <c r="W5581" s="34"/>
      <c r="X5581" s="34"/>
      <c r="Y5581" s="34"/>
      <c r="Z5581" s="34"/>
    </row>
    <row r="5582" spans="1:26">
      <c r="A5582" s="69">
        <f t="shared" si="128"/>
        <v>695</v>
      </c>
      <c r="B5582" s="69">
        <f t="shared" si="129"/>
        <v>8</v>
      </c>
      <c r="C5582" s="67"/>
      <c r="D5582" s="70"/>
      <c r="E5582" s="70"/>
      <c r="F5582" s="70"/>
      <c r="G5582" s="42"/>
      <c r="H5582" s="67"/>
      <c r="I5582" s="67"/>
      <c r="J5582" s="67"/>
      <c r="K5582" s="67"/>
      <c r="L5582" s="67"/>
      <c r="M5582" s="67"/>
      <c r="N5582" s="67"/>
      <c r="O5582" s="67"/>
      <c r="P5582" s="67"/>
      <c r="Q5582" s="67"/>
      <c r="R5582" s="34"/>
      <c r="S5582" s="34"/>
      <c r="T5582" s="34"/>
      <c r="U5582" s="34"/>
      <c r="V5582" s="34"/>
      <c r="W5582" s="34"/>
      <c r="X5582" s="34"/>
      <c r="Y5582" s="34"/>
      <c r="Z5582" s="34"/>
    </row>
    <row r="5583" spans="1:26">
      <c r="A5583" s="69">
        <f t="shared" si="128"/>
        <v>696</v>
      </c>
      <c r="B5583" s="69">
        <f t="shared" si="129"/>
        <v>1</v>
      </c>
      <c r="C5583" s="67"/>
      <c r="D5583" s="70"/>
      <c r="E5583" s="70"/>
      <c r="F5583" s="70"/>
      <c r="G5583" s="42"/>
      <c r="H5583" s="67"/>
      <c r="I5583" s="67"/>
      <c r="J5583" s="67"/>
      <c r="K5583" s="67"/>
      <c r="L5583" s="67"/>
      <c r="M5583" s="67"/>
      <c r="N5583" s="67"/>
      <c r="O5583" s="67"/>
      <c r="P5583" s="67"/>
      <c r="Q5583" s="67"/>
      <c r="R5583" s="34"/>
      <c r="S5583" s="34"/>
      <c r="T5583" s="34"/>
      <c r="U5583" s="34"/>
      <c r="V5583" s="34"/>
      <c r="W5583" s="34"/>
      <c r="X5583" s="34"/>
      <c r="Y5583" s="34"/>
      <c r="Z5583" s="34"/>
    </row>
    <row r="5584" spans="1:26">
      <c r="A5584" s="69">
        <f t="shared" si="128"/>
        <v>696</v>
      </c>
      <c r="B5584" s="69">
        <f t="shared" si="129"/>
        <v>2</v>
      </c>
      <c r="C5584" s="67"/>
      <c r="D5584" s="70"/>
      <c r="E5584" s="70"/>
      <c r="F5584" s="70"/>
      <c r="G5584" s="42"/>
      <c r="H5584" s="67"/>
      <c r="I5584" s="67"/>
      <c r="J5584" s="67"/>
      <c r="K5584" s="67"/>
      <c r="L5584" s="67"/>
      <c r="M5584" s="67"/>
      <c r="N5584" s="67"/>
      <c r="O5584" s="67"/>
      <c r="P5584" s="67"/>
      <c r="Q5584" s="67"/>
      <c r="R5584" s="34"/>
      <c r="S5584" s="34"/>
      <c r="T5584" s="34"/>
      <c r="U5584" s="34"/>
      <c r="V5584" s="34"/>
      <c r="W5584" s="34"/>
      <c r="X5584" s="34"/>
      <c r="Y5584" s="34"/>
      <c r="Z5584" s="34"/>
    </row>
    <row r="5585" spans="1:26">
      <c r="A5585" s="69">
        <f t="shared" si="128"/>
        <v>696</v>
      </c>
      <c r="B5585" s="69">
        <f t="shared" si="129"/>
        <v>3</v>
      </c>
      <c r="C5585" s="67"/>
      <c r="D5585" s="70"/>
      <c r="E5585" s="70"/>
      <c r="F5585" s="70"/>
      <c r="G5585" s="42"/>
      <c r="H5585" s="67"/>
      <c r="I5585" s="67"/>
      <c r="J5585" s="67"/>
      <c r="K5585" s="67"/>
      <c r="L5585" s="67"/>
      <c r="M5585" s="67"/>
      <c r="N5585" s="67"/>
      <c r="O5585" s="67"/>
      <c r="P5585" s="67"/>
      <c r="Q5585" s="67"/>
      <c r="R5585" s="34"/>
      <c r="S5585" s="34"/>
      <c r="T5585" s="34"/>
      <c r="U5585" s="34"/>
      <c r="V5585" s="34"/>
      <c r="W5585" s="34"/>
      <c r="X5585" s="34"/>
      <c r="Y5585" s="34"/>
      <c r="Z5585" s="34"/>
    </row>
    <row r="5586" spans="1:26">
      <c r="A5586" s="69">
        <f t="shared" si="128"/>
        <v>696</v>
      </c>
      <c r="B5586" s="69">
        <f t="shared" si="129"/>
        <v>4</v>
      </c>
      <c r="C5586" s="67"/>
      <c r="D5586" s="70"/>
      <c r="E5586" s="70"/>
      <c r="F5586" s="70"/>
      <c r="G5586" s="42"/>
      <c r="H5586" s="67"/>
      <c r="I5586" s="67"/>
      <c r="J5586" s="67"/>
      <c r="K5586" s="67"/>
      <c r="L5586" s="67"/>
      <c r="M5586" s="67"/>
      <c r="N5586" s="67"/>
      <c r="O5586" s="67"/>
      <c r="P5586" s="67"/>
      <c r="Q5586" s="67"/>
      <c r="R5586" s="34"/>
      <c r="S5586" s="34"/>
      <c r="T5586" s="34"/>
      <c r="U5586" s="34"/>
      <c r="V5586" s="34"/>
      <c r="W5586" s="34"/>
      <c r="X5586" s="34"/>
      <c r="Y5586" s="34"/>
      <c r="Z5586" s="34"/>
    </row>
    <row r="5587" spans="1:26">
      <c r="A5587" s="69">
        <f t="shared" si="128"/>
        <v>696</v>
      </c>
      <c r="B5587" s="69">
        <f t="shared" si="129"/>
        <v>5</v>
      </c>
      <c r="C5587" s="67"/>
      <c r="D5587" s="70"/>
      <c r="E5587" s="70"/>
      <c r="F5587" s="70"/>
      <c r="G5587" s="42"/>
      <c r="H5587" s="67"/>
      <c r="I5587" s="67"/>
      <c r="J5587" s="67"/>
      <c r="K5587" s="67"/>
      <c r="L5587" s="67"/>
      <c r="M5587" s="67"/>
      <c r="N5587" s="67"/>
      <c r="O5587" s="67"/>
      <c r="P5587" s="67"/>
      <c r="Q5587" s="67"/>
      <c r="R5587" s="34"/>
      <c r="S5587" s="34"/>
      <c r="T5587" s="34"/>
      <c r="U5587" s="34"/>
      <c r="V5587" s="34"/>
      <c r="W5587" s="34"/>
      <c r="X5587" s="34"/>
      <c r="Y5587" s="34"/>
      <c r="Z5587" s="34"/>
    </row>
    <row r="5588" spans="1:26">
      <c r="A5588" s="69">
        <f t="shared" si="128"/>
        <v>696</v>
      </c>
      <c r="B5588" s="69">
        <f t="shared" si="129"/>
        <v>6</v>
      </c>
      <c r="C5588" s="67"/>
      <c r="D5588" s="70"/>
      <c r="E5588" s="70"/>
      <c r="F5588" s="70"/>
      <c r="G5588" s="42"/>
      <c r="H5588" s="67"/>
      <c r="I5588" s="67"/>
      <c r="J5588" s="67"/>
      <c r="K5588" s="67"/>
      <c r="L5588" s="67"/>
      <c r="M5588" s="67"/>
      <c r="N5588" s="67"/>
      <c r="O5588" s="67"/>
      <c r="P5588" s="67"/>
      <c r="Q5588" s="67"/>
      <c r="R5588" s="34"/>
      <c r="S5588" s="34"/>
      <c r="T5588" s="34"/>
      <c r="U5588" s="34"/>
      <c r="V5588" s="34"/>
      <c r="W5588" s="34"/>
      <c r="X5588" s="34"/>
      <c r="Y5588" s="34"/>
      <c r="Z5588" s="34"/>
    </row>
    <row r="5589" spans="1:26">
      <c r="A5589" s="69">
        <f t="shared" si="128"/>
        <v>696</v>
      </c>
      <c r="B5589" s="69">
        <f t="shared" si="129"/>
        <v>7</v>
      </c>
      <c r="C5589" s="67"/>
      <c r="D5589" s="70"/>
      <c r="E5589" s="70"/>
      <c r="F5589" s="70"/>
      <c r="G5589" s="42"/>
      <c r="H5589" s="67"/>
      <c r="I5589" s="67"/>
      <c r="J5589" s="67"/>
      <c r="K5589" s="67"/>
      <c r="L5589" s="67"/>
      <c r="M5589" s="67"/>
      <c r="N5589" s="67"/>
      <c r="O5589" s="67"/>
      <c r="P5589" s="67"/>
      <c r="Q5589" s="67"/>
      <c r="R5589" s="34"/>
      <c r="S5589" s="34"/>
      <c r="T5589" s="34"/>
      <c r="U5589" s="34"/>
      <c r="V5589" s="34"/>
      <c r="W5589" s="34"/>
      <c r="X5589" s="34"/>
      <c r="Y5589" s="34"/>
      <c r="Z5589" s="34"/>
    </row>
    <row r="5590" spans="1:26">
      <c r="A5590" s="69">
        <f t="shared" si="128"/>
        <v>696</v>
      </c>
      <c r="B5590" s="69">
        <f t="shared" si="129"/>
        <v>8</v>
      </c>
      <c r="C5590" s="67"/>
      <c r="D5590" s="70"/>
      <c r="E5590" s="70"/>
      <c r="F5590" s="70"/>
      <c r="G5590" s="42"/>
      <c r="H5590" s="67"/>
      <c r="I5590" s="67"/>
      <c r="J5590" s="67"/>
      <c r="K5590" s="67"/>
      <c r="L5590" s="67"/>
      <c r="M5590" s="67"/>
      <c r="N5590" s="67"/>
      <c r="O5590" s="67"/>
      <c r="P5590" s="67"/>
      <c r="Q5590" s="67"/>
      <c r="R5590" s="34"/>
      <c r="S5590" s="34"/>
      <c r="T5590" s="34"/>
      <c r="U5590" s="34"/>
      <c r="V5590" s="34"/>
      <c r="W5590" s="34"/>
      <c r="X5590" s="34"/>
      <c r="Y5590" s="34"/>
      <c r="Z5590" s="34"/>
    </row>
    <row r="5591" spans="1:26">
      <c r="A5591" s="69">
        <f t="shared" si="128"/>
        <v>697</v>
      </c>
      <c r="B5591" s="69">
        <f t="shared" si="129"/>
        <v>1</v>
      </c>
      <c r="C5591" s="67"/>
      <c r="D5591" s="70"/>
      <c r="E5591" s="70"/>
      <c r="F5591" s="70"/>
      <c r="G5591" s="42"/>
      <c r="H5591" s="67"/>
      <c r="I5591" s="67"/>
      <c r="J5591" s="67"/>
      <c r="K5591" s="67"/>
      <c r="L5591" s="67"/>
      <c r="M5591" s="67"/>
      <c r="N5591" s="67"/>
      <c r="O5591" s="67"/>
      <c r="P5591" s="67"/>
      <c r="Q5591" s="67"/>
      <c r="R5591" s="34"/>
      <c r="S5591" s="34"/>
      <c r="T5591" s="34"/>
      <c r="U5591" s="34"/>
      <c r="V5591" s="34"/>
      <c r="W5591" s="34"/>
      <c r="X5591" s="34"/>
      <c r="Y5591" s="34"/>
      <c r="Z5591" s="34"/>
    </row>
    <row r="5592" spans="1:26">
      <c r="A5592" s="69">
        <f t="shared" si="128"/>
        <v>697</v>
      </c>
      <c r="B5592" s="69">
        <f t="shared" si="129"/>
        <v>2</v>
      </c>
      <c r="C5592" s="67"/>
      <c r="D5592" s="70"/>
      <c r="E5592" s="70"/>
      <c r="F5592" s="70"/>
      <c r="G5592" s="42"/>
      <c r="H5592" s="67"/>
      <c r="I5592" s="67"/>
      <c r="J5592" s="67"/>
      <c r="K5592" s="67"/>
      <c r="L5592" s="67"/>
      <c r="M5592" s="67"/>
      <c r="N5592" s="67"/>
      <c r="O5592" s="67"/>
      <c r="P5592" s="67"/>
      <c r="Q5592" s="67"/>
      <c r="R5592" s="34"/>
      <c r="S5592" s="34"/>
      <c r="T5592" s="34"/>
      <c r="U5592" s="34"/>
      <c r="V5592" s="34"/>
      <c r="W5592" s="34"/>
      <c r="X5592" s="34"/>
      <c r="Y5592" s="34"/>
      <c r="Z5592" s="34"/>
    </row>
    <row r="5593" spans="1:26">
      <c r="A5593" s="69">
        <f t="shared" si="128"/>
        <v>697</v>
      </c>
      <c r="B5593" s="69">
        <f t="shared" si="129"/>
        <v>3</v>
      </c>
      <c r="C5593" s="67"/>
      <c r="D5593" s="70"/>
      <c r="E5593" s="70"/>
      <c r="F5593" s="70"/>
      <c r="G5593" s="42"/>
      <c r="H5593" s="67"/>
      <c r="I5593" s="67"/>
      <c r="J5593" s="67"/>
      <c r="K5593" s="67"/>
      <c r="L5593" s="67"/>
      <c r="M5593" s="67"/>
      <c r="N5593" s="67"/>
      <c r="O5593" s="67"/>
      <c r="P5593" s="67"/>
      <c r="Q5593" s="67"/>
      <c r="R5593" s="34"/>
      <c r="S5593" s="34"/>
      <c r="T5593" s="34"/>
      <c r="U5593" s="34"/>
      <c r="V5593" s="34"/>
      <c r="W5593" s="34"/>
      <c r="X5593" s="34"/>
      <c r="Y5593" s="34"/>
      <c r="Z5593" s="34"/>
    </row>
    <row r="5594" spans="1:26">
      <c r="A5594" s="69">
        <f t="shared" si="128"/>
        <v>697</v>
      </c>
      <c r="B5594" s="69">
        <f t="shared" si="129"/>
        <v>4</v>
      </c>
      <c r="C5594" s="67"/>
      <c r="D5594" s="70"/>
      <c r="E5594" s="70"/>
      <c r="F5594" s="70"/>
      <c r="G5594" s="42"/>
      <c r="H5594" s="67"/>
      <c r="I5594" s="67"/>
      <c r="J5594" s="67"/>
      <c r="K5594" s="67"/>
      <c r="L5594" s="67"/>
      <c r="M5594" s="67"/>
      <c r="N5594" s="67"/>
      <c r="O5594" s="67"/>
      <c r="P5594" s="67"/>
      <c r="Q5594" s="67"/>
      <c r="R5594" s="34"/>
      <c r="S5594" s="34"/>
      <c r="T5594" s="34"/>
      <c r="U5594" s="34"/>
      <c r="V5594" s="34"/>
      <c r="W5594" s="34"/>
      <c r="X5594" s="34"/>
      <c r="Y5594" s="34"/>
      <c r="Z5594" s="34"/>
    </row>
    <row r="5595" spans="1:26">
      <c r="A5595" s="69">
        <f t="shared" si="128"/>
        <v>697</v>
      </c>
      <c r="B5595" s="69">
        <f t="shared" si="129"/>
        <v>5</v>
      </c>
      <c r="C5595" s="67"/>
      <c r="D5595" s="70"/>
      <c r="E5595" s="70"/>
      <c r="F5595" s="70"/>
      <c r="G5595" s="42"/>
      <c r="H5595" s="67"/>
      <c r="I5595" s="67"/>
      <c r="J5595" s="67"/>
      <c r="K5595" s="67"/>
      <c r="L5595" s="67"/>
      <c r="M5595" s="67"/>
      <c r="N5595" s="67"/>
      <c r="O5595" s="67"/>
      <c r="P5595" s="67"/>
      <c r="Q5595" s="67"/>
      <c r="R5595" s="34"/>
      <c r="S5595" s="34"/>
      <c r="T5595" s="34"/>
      <c r="U5595" s="34"/>
      <c r="V5595" s="34"/>
      <c r="W5595" s="34"/>
      <c r="X5595" s="34"/>
      <c r="Y5595" s="34"/>
      <c r="Z5595" s="34"/>
    </row>
    <row r="5596" spans="1:26">
      <c r="A5596" s="69">
        <f t="shared" si="128"/>
        <v>697</v>
      </c>
      <c r="B5596" s="69">
        <f t="shared" si="129"/>
        <v>6</v>
      </c>
      <c r="C5596" s="67"/>
      <c r="D5596" s="70"/>
      <c r="E5596" s="70"/>
      <c r="F5596" s="70"/>
      <c r="G5596" s="42"/>
      <c r="H5596" s="67"/>
      <c r="I5596" s="67"/>
      <c r="J5596" s="67"/>
      <c r="K5596" s="67"/>
      <c r="L5596" s="67"/>
      <c r="M5596" s="67"/>
      <c r="N5596" s="67"/>
      <c r="O5596" s="67"/>
      <c r="P5596" s="67"/>
      <c r="Q5596" s="67"/>
      <c r="R5596" s="34"/>
      <c r="S5596" s="34"/>
      <c r="T5596" s="34"/>
      <c r="U5596" s="34"/>
      <c r="V5596" s="34"/>
      <c r="W5596" s="34"/>
      <c r="X5596" s="34"/>
      <c r="Y5596" s="34"/>
      <c r="Z5596" s="34"/>
    </row>
    <row r="5597" spans="1:26">
      <c r="A5597" s="69">
        <f t="shared" si="128"/>
        <v>697</v>
      </c>
      <c r="B5597" s="69">
        <f t="shared" si="129"/>
        <v>7</v>
      </c>
      <c r="C5597" s="67"/>
      <c r="D5597" s="70"/>
      <c r="E5597" s="70"/>
      <c r="F5597" s="70"/>
      <c r="G5597" s="42"/>
      <c r="H5597" s="67"/>
      <c r="I5597" s="67"/>
      <c r="J5597" s="67"/>
      <c r="K5597" s="67"/>
      <c r="L5597" s="67"/>
      <c r="M5597" s="67"/>
      <c r="N5597" s="67"/>
      <c r="O5597" s="67"/>
      <c r="P5597" s="67"/>
      <c r="Q5597" s="67"/>
      <c r="R5597" s="34"/>
      <c r="S5597" s="34"/>
      <c r="T5597" s="34"/>
      <c r="U5597" s="34"/>
      <c r="V5597" s="34"/>
      <c r="W5597" s="34"/>
      <c r="X5597" s="34"/>
      <c r="Y5597" s="34"/>
      <c r="Z5597" s="34"/>
    </row>
    <row r="5598" spans="1:26">
      <c r="A5598" s="69">
        <f t="shared" si="128"/>
        <v>697</v>
      </c>
      <c r="B5598" s="69">
        <f t="shared" si="129"/>
        <v>8</v>
      </c>
      <c r="C5598" s="67"/>
      <c r="D5598" s="70"/>
      <c r="E5598" s="70"/>
      <c r="F5598" s="70"/>
      <c r="G5598" s="42"/>
      <c r="H5598" s="67"/>
      <c r="I5598" s="67"/>
      <c r="J5598" s="67"/>
      <c r="K5598" s="67"/>
      <c r="L5598" s="67"/>
      <c r="M5598" s="67"/>
      <c r="N5598" s="67"/>
      <c r="O5598" s="67"/>
      <c r="P5598" s="67"/>
      <c r="Q5598" s="67"/>
      <c r="R5598" s="34"/>
      <c r="S5598" s="34"/>
      <c r="T5598" s="34"/>
      <c r="U5598" s="34"/>
      <c r="V5598" s="34"/>
      <c r="W5598" s="34"/>
      <c r="X5598" s="34"/>
      <c r="Y5598" s="34"/>
      <c r="Z5598" s="34"/>
    </row>
    <row r="5599" spans="1:26">
      <c r="A5599" s="69">
        <f t="shared" si="128"/>
        <v>698</v>
      </c>
      <c r="B5599" s="69">
        <f t="shared" si="129"/>
        <v>1</v>
      </c>
      <c r="C5599" s="67"/>
      <c r="D5599" s="70"/>
      <c r="E5599" s="70"/>
      <c r="F5599" s="70"/>
      <c r="G5599" s="42"/>
      <c r="H5599" s="67"/>
      <c r="I5599" s="67"/>
      <c r="J5599" s="67"/>
      <c r="K5599" s="67"/>
      <c r="L5599" s="67"/>
      <c r="M5599" s="67"/>
      <c r="N5599" s="67"/>
      <c r="O5599" s="67"/>
      <c r="P5599" s="67"/>
      <c r="Q5599" s="67"/>
      <c r="R5599" s="34"/>
      <c r="S5599" s="34"/>
      <c r="T5599" s="34"/>
      <c r="U5599" s="34"/>
      <c r="V5599" s="34"/>
      <c r="W5599" s="34"/>
      <c r="X5599" s="34"/>
      <c r="Y5599" s="34"/>
      <c r="Z5599" s="34"/>
    </row>
    <row r="5600" spans="1:26">
      <c r="A5600" s="69">
        <f t="shared" si="128"/>
        <v>698</v>
      </c>
      <c r="B5600" s="69">
        <f t="shared" si="129"/>
        <v>2</v>
      </c>
      <c r="C5600" s="67"/>
      <c r="D5600" s="70"/>
      <c r="E5600" s="70"/>
      <c r="F5600" s="70"/>
      <c r="G5600" s="42"/>
      <c r="H5600" s="67"/>
      <c r="I5600" s="67"/>
      <c r="J5600" s="67"/>
      <c r="K5600" s="67"/>
      <c r="L5600" s="67"/>
      <c r="M5600" s="67"/>
      <c r="N5600" s="67"/>
      <c r="O5600" s="67"/>
      <c r="P5600" s="67"/>
      <c r="Q5600" s="67"/>
      <c r="R5600" s="34"/>
      <c r="S5600" s="34"/>
      <c r="T5600" s="34"/>
      <c r="U5600" s="34"/>
      <c r="V5600" s="34"/>
      <c r="W5600" s="34"/>
      <c r="X5600" s="34"/>
      <c r="Y5600" s="34"/>
      <c r="Z5600" s="34"/>
    </row>
    <row r="5601" spans="1:26">
      <c r="A5601" s="69">
        <f t="shared" si="128"/>
        <v>698</v>
      </c>
      <c r="B5601" s="69">
        <f t="shared" si="129"/>
        <v>3</v>
      </c>
      <c r="C5601" s="67"/>
      <c r="D5601" s="70"/>
      <c r="E5601" s="70"/>
      <c r="F5601" s="70"/>
      <c r="G5601" s="42"/>
      <c r="H5601" s="67"/>
      <c r="I5601" s="67"/>
      <c r="J5601" s="67"/>
      <c r="K5601" s="67"/>
      <c r="L5601" s="67"/>
      <c r="M5601" s="67"/>
      <c r="N5601" s="67"/>
      <c r="O5601" s="67"/>
      <c r="P5601" s="67"/>
      <c r="Q5601" s="67"/>
      <c r="R5601" s="34"/>
      <c r="S5601" s="34"/>
      <c r="T5601" s="34"/>
      <c r="U5601" s="34"/>
      <c r="V5601" s="34"/>
      <c r="W5601" s="34"/>
      <c r="X5601" s="34"/>
      <c r="Y5601" s="34"/>
      <c r="Z5601" s="34"/>
    </row>
    <row r="5602" spans="1:26">
      <c r="A5602" s="69">
        <f t="shared" si="128"/>
        <v>698</v>
      </c>
      <c r="B5602" s="69">
        <f t="shared" si="129"/>
        <v>4</v>
      </c>
      <c r="C5602" s="67"/>
      <c r="D5602" s="70"/>
      <c r="E5602" s="70"/>
      <c r="F5602" s="70"/>
      <c r="G5602" s="42"/>
      <c r="H5602" s="67"/>
      <c r="I5602" s="67"/>
      <c r="J5602" s="67"/>
      <c r="K5602" s="67"/>
      <c r="L5602" s="67"/>
      <c r="M5602" s="67"/>
      <c r="N5602" s="67"/>
      <c r="O5602" s="67"/>
      <c r="P5602" s="67"/>
      <c r="Q5602" s="67"/>
      <c r="R5602" s="34"/>
      <c r="S5602" s="34"/>
      <c r="T5602" s="34"/>
      <c r="U5602" s="34"/>
      <c r="V5602" s="34"/>
      <c r="W5602" s="34"/>
      <c r="X5602" s="34"/>
      <c r="Y5602" s="34"/>
      <c r="Z5602" s="34"/>
    </row>
    <row r="5603" spans="1:26">
      <c r="A5603" s="69">
        <f t="shared" si="128"/>
        <v>698</v>
      </c>
      <c r="B5603" s="69">
        <f t="shared" si="129"/>
        <v>5</v>
      </c>
      <c r="C5603" s="67"/>
      <c r="D5603" s="70"/>
      <c r="E5603" s="70"/>
      <c r="F5603" s="70"/>
      <c r="G5603" s="42"/>
      <c r="H5603" s="67"/>
      <c r="I5603" s="67"/>
      <c r="J5603" s="67"/>
      <c r="K5603" s="67"/>
      <c r="L5603" s="67"/>
      <c r="M5603" s="67"/>
      <c r="N5603" s="67"/>
      <c r="O5603" s="67"/>
      <c r="P5603" s="67"/>
      <c r="Q5603" s="67"/>
      <c r="R5603" s="34"/>
      <c r="S5603" s="34"/>
      <c r="T5603" s="34"/>
      <c r="U5603" s="34"/>
      <c r="V5603" s="34"/>
      <c r="W5603" s="34"/>
      <c r="X5603" s="34"/>
      <c r="Y5603" s="34"/>
      <c r="Z5603" s="34"/>
    </row>
    <row r="5604" spans="1:26">
      <c r="A5604" s="69">
        <f t="shared" si="128"/>
        <v>698</v>
      </c>
      <c r="B5604" s="69">
        <f t="shared" si="129"/>
        <v>6</v>
      </c>
      <c r="C5604" s="67"/>
      <c r="D5604" s="70"/>
      <c r="E5604" s="70"/>
      <c r="F5604" s="70"/>
      <c r="G5604" s="42"/>
      <c r="H5604" s="67"/>
      <c r="I5604" s="67"/>
      <c r="J5604" s="67"/>
      <c r="K5604" s="67"/>
      <c r="L5604" s="67"/>
      <c r="M5604" s="67"/>
      <c r="N5604" s="67"/>
      <c r="O5604" s="67"/>
      <c r="P5604" s="67"/>
      <c r="Q5604" s="67"/>
      <c r="R5604" s="34"/>
      <c r="S5604" s="34"/>
      <c r="T5604" s="34"/>
      <c r="U5604" s="34"/>
      <c r="V5604" s="34"/>
      <c r="W5604" s="34"/>
      <c r="X5604" s="34"/>
      <c r="Y5604" s="34"/>
      <c r="Z5604" s="34"/>
    </row>
    <row r="5605" spans="1:26">
      <c r="A5605" s="69">
        <f t="shared" si="128"/>
        <v>698</v>
      </c>
      <c r="B5605" s="69">
        <f t="shared" si="129"/>
        <v>7</v>
      </c>
      <c r="C5605" s="67"/>
      <c r="D5605" s="70"/>
      <c r="E5605" s="70"/>
      <c r="F5605" s="70"/>
      <c r="G5605" s="42"/>
      <c r="H5605" s="67"/>
      <c r="I5605" s="67"/>
      <c r="J5605" s="67"/>
      <c r="K5605" s="67"/>
      <c r="L5605" s="67"/>
      <c r="M5605" s="67"/>
      <c r="N5605" s="67"/>
      <c r="O5605" s="67"/>
      <c r="P5605" s="67"/>
      <c r="Q5605" s="67"/>
      <c r="R5605" s="34"/>
      <c r="S5605" s="34"/>
      <c r="T5605" s="34"/>
      <c r="U5605" s="34"/>
      <c r="V5605" s="34"/>
      <c r="W5605" s="34"/>
      <c r="X5605" s="34"/>
      <c r="Y5605" s="34"/>
      <c r="Z5605" s="34"/>
    </row>
    <row r="5606" spans="1:26">
      <c r="A5606" s="69">
        <f t="shared" si="128"/>
        <v>698</v>
      </c>
      <c r="B5606" s="69">
        <f t="shared" si="129"/>
        <v>8</v>
      </c>
      <c r="C5606" s="67"/>
      <c r="D5606" s="70"/>
      <c r="E5606" s="70"/>
      <c r="F5606" s="70"/>
      <c r="G5606" s="42"/>
      <c r="H5606" s="67"/>
      <c r="I5606" s="67"/>
      <c r="J5606" s="67"/>
      <c r="K5606" s="67"/>
      <c r="L5606" s="67"/>
      <c r="M5606" s="67"/>
      <c r="N5606" s="67"/>
      <c r="O5606" s="67"/>
      <c r="P5606" s="67"/>
      <c r="Q5606" s="67"/>
      <c r="R5606" s="34"/>
      <c r="S5606" s="34"/>
      <c r="T5606" s="34"/>
      <c r="U5606" s="34"/>
      <c r="V5606" s="34"/>
      <c r="W5606" s="34"/>
      <c r="X5606" s="34"/>
      <c r="Y5606" s="34"/>
      <c r="Z5606" s="34"/>
    </row>
    <row r="5607" spans="1:26">
      <c r="A5607" s="69">
        <f t="shared" si="128"/>
        <v>699</v>
      </c>
      <c r="B5607" s="69">
        <f t="shared" si="129"/>
        <v>1</v>
      </c>
      <c r="C5607" s="67"/>
      <c r="D5607" s="70"/>
      <c r="E5607" s="70"/>
      <c r="F5607" s="70"/>
      <c r="G5607" s="42"/>
      <c r="H5607" s="67"/>
      <c r="I5607" s="67"/>
      <c r="J5607" s="67"/>
      <c r="K5607" s="67"/>
      <c r="L5607" s="67"/>
      <c r="M5607" s="67"/>
      <c r="N5607" s="67"/>
      <c r="O5607" s="67"/>
      <c r="P5607" s="67"/>
      <c r="Q5607" s="67"/>
      <c r="R5607" s="34"/>
      <c r="S5607" s="34"/>
      <c r="T5607" s="34"/>
      <c r="U5607" s="34"/>
      <c r="V5607" s="34"/>
      <c r="W5607" s="34"/>
      <c r="X5607" s="34"/>
      <c r="Y5607" s="34"/>
      <c r="Z5607" s="34"/>
    </row>
    <row r="5608" spans="1:26">
      <c r="A5608" s="69">
        <f t="shared" si="128"/>
        <v>699</v>
      </c>
      <c r="B5608" s="69">
        <f t="shared" si="129"/>
        <v>2</v>
      </c>
      <c r="C5608" s="67"/>
      <c r="D5608" s="70"/>
      <c r="E5608" s="70"/>
      <c r="F5608" s="70"/>
      <c r="G5608" s="42"/>
      <c r="H5608" s="67"/>
      <c r="I5608" s="67"/>
      <c r="J5608" s="67"/>
      <c r="K5608" s="67"/>
      <c r="L5608" s="67"/>
      <c r="M5608" s="67"/>
      <c r="N5608" s="67"/>
      <c r="O5608" s="67"/>
      <c r="P5608" s="67"/>
      <c r="Q5608" s="67"/>
      <c r="R5608" s="34"/>
      <c r="S5608" s="34"/>
      <c r="T5608" s="34"/>
      <c r="U5608" s="34"/>
      <c r="V5608" s="34"/>
      <c r="W5608" s="34"/>
      <c r="X5608" s="34"/>
      <c r="Y5608" s="34"/>
      <c r="Z5608" s="34"/>
    </row>
    <row r="5609" spans="1:26">
      <c r="A5609" s="69">
        <f t="shared" si="128"/>
        <v>699</v>
      </c>
      <c r="B5609" s="69">
        <f t="shared" si="129"/>
        <v>3</v>
      </c>
      <c r="C5609" s="67"/>
      <c r="D5609" s="70"/>
      <c r="E5609" s="70"/>
      <c r="F5609" s="70"/>
      <c r="G5609" s="42"/>
      <c r="H5609" s="67"/>
      <c r="I5609" s="67"/>
      <c r="J5609" s="67"/>
      <c r="K5609" s="67"/>
      <c r="L5609" s="67"/>
      <c r="M5609" s="67"/>
      <c r="N5609" s="67"/>
      <c r="O5609" s="67"/>
      <c r="P5609" s="67"/>
      <c r="Q5609" s="67"/>
      <c r="R5609" s="34"/>
      <c r="S5609" s="34"/>
      <c r="T5609" s="34"/>
      <c r="U5609" s="34"/>
      <c r="V5609" s="34"/>
      <c r="W5609" s="34"/>
      <c r="X5609" s="34"/>
      <c r="Y5609" s="34"/>
      <c r="Z5609" s="34"/>
    </row>
    <row r="5610" spans="1:26">
      <c r="A5610" s="69">
        <f t="shared" si="128"/>
        <v>699</v>
      </c>
      <c r="B5610" s="69">
        <f t="shared" si="129"/>
        <v>4</v>
      </c>
      <c r="C5610" s="67"/>
      <c r="D5610" s="70"/>
      <c r="E5610" s="70"/>
      <c r="F5610" s="70"/>
      <c r="G5610" s="42"/>
      <c r="H5610" s="67"/>
      <c r="I5610" s="67"/>
      <c r="J5610" s="67"/>
      <c r="K5610" s="67"/>
      <c r="L5610" s="67"/>
      <c r="M5610" s="67"/>
      <c r="N5610" s="67"/>
      <c r="O5610" s="67"/>
      <c r="P5610" s="67"/>
      <c r="Q5610" s="67"/>
      <c r="R5610" s="34"/>
      <c r="S5610" s="34"/>
      <c r="T5610" s="34"/>
      <c r="U5610" s="34"/>
      <c r="V5610" s="34"/>
      <c r="W5610" s="34"/>
      <c r="X5610" s="34"/>
      <c r="Y5610" s="34"/>
      <c r="Z5610" s="34"/>
    </row>
    <row r="5611" spans="1:26">
      <c r="A5611" s="69">
        <f t="shared" si="128"/>
        <v>699</v>
      </c>
      <c r="B5611" s="69">
        <f t="shared" si="129"/>
        <v>5</v>
      </c>
      <c r="C5611" s="67"/>
      <c r="D5611" s="70"/>
      <c r="E5611" s="70"/>
      <c r="F5611" s="70"/>
      <c r="G5611" s="42"/>
      <c r="H5611" s="67"/>
      <c r="I5611" s="67"/>
      <c r="J5611" s="67"/>
      <c r="K5611" s="67"/>
      <c r="L5611" s="67"/>
      <c r="M5611" s="67"/>
      <c r="N5611" s="67"/>
      <c r="O5611" s="67"/>
      <c r="P5611" s="67"/>
      <c r="Q5611" s="67"/>
      <c r="R5611" s="34"/>
      <c r="S5611" s="34"/>
      <c r="T5611" s="34"/>
      <c r="U5611" s="34"/>
      <c r="V5611" s="34"/>
      <c r="W5611" s="34"/>
      <c r="X5611" s="34"/>
      <c r="Y5611" s="34"/>
      <c r="Z5611" s="34"/>
    </row>
    <row r="5612" spans="1:26">
      <c r="A5612" s="69">
        <f t="shared" si="128"/>
        <v>699</v>
      </c>
      <c r="B5612" s="69">
        <f t="shared" si="129"/>
        <v>6</v>
      </c>
      <c r="C5612" s="67"/>
      <c r="D5612" s="70"/>
      <c r="E5612" s="70"/>
      <c r="F5612" s="70"/>
      <c r="G5612" s="42"/>
      <c r="H5612" s="67"/>
      <c r="I5612" s="67"/>
      <c r="J5612" s="67"/>
      <c r="K5612" s="67"/>
      <c r="L5612" s="67"/>
      <c r="M5612" s="67"/>
      <c r="N5612" s="67"/>
      <c r="O5612" s="67"/>
      <c r="P5612" s="67"/>
      <c r="Q5612" s="67"/>
      <c r="R5612" s="34"/>
      <c r="S5612" s="34"/>
      <c r="T5612" s="34"/>
      <c r="U5612" s="34"/>
      <c r="V5612" s="34"/>
      <c r="W5612" s="34"/>
      <c r="X5612" s="34"/>
      <c r="Y5612" s="34"/>
      <c r="Z5612" s="34"/>
    </row>
    <row r="5613" spans="1:26">
      <c r="A5613" s="69">
        <f t="shared" si="128"/>
        <v>699</v>
      </c>
      <c r="B5613" s="69">
        <f t="shared" si="129"/>
        <v>7</v>
      </c>
      <c r="C5613" s="67"/>
      <c r="D5613" s="70"/>
      <c r="E5613" s="70"/>
      <c r="F5613" s="70"/>
      <c r="G5613" s="42"/>
      <c r="H5613" s="67"/>
      <c r="I5613" s="67"/>
      <c r="J5613" s="67"/>
      <c r="K5613" s="67"/>
      <c r="L5613" s="67"/>
      <c r="M5613" s="67"/>
      <c r="N5613" s="67"/>
      <c r="O5613" s="67"/>
      <c r="P5613" s="67"/>
      <c r="Q5613" s="67"/>
      <c r="R5613" s="34"/>
      <c r="S5613" s="34"/>
      <c r="T5613" s="34"/>
      <c r="U5613" s="34"/>
      <c r="V5613" s="34"/>
      <c r="W5613" s="34"/>
      <c r="X5613" s="34"/>
      <c r="Y5613" s="34"/>
      <c r="Z5613" s="34"/>
    </row>
    <row r="5614" spans="1:26">
      <c r="A5614" s="69">
        <f t="shared" si="128"/>
        <v>699</v>
      </c>
      <c r="B5614" s="69">
        <f t="shared" si="129"/>
        <v>8</v>
      </c>
      <c r="C5614" s="67"/>
      <c r="D5614" s="70"/>
      <c r="E5614" s="70"/>
      <c r="F5614" s="70"/>
      <c r="G5614" s="42"/>
      <c r="H5614" s="67"/>
      <c r="I5614" s="67"/>
      <c r="J5614" s="67"/>
      <c r="K5614" s="67"/>
      <c r="L5614" s="67"/>
      <c r="M5614" s="67"/>
      <c r="N5614" s="67"/>
      <c r="O5614" s="67"/>
      <c r="P5614" s="67"/>
      <c r="Q5614" s="67"/>
      <c r="R5614" s="34"/>
      <c r="S5614" s="34"/>
      <c r="T5614" s="34"/>
      <c r="U5614" s="34"/>
      <c r="V5614" s="34"/>
      <c r="W5614" s="34"/>
      <c r="X5614" s="34"/>
      <c r="Y5614" s="34"/>
      <c r="Z5614" s="34"/>
    </row>
    <row r="5615" spans="1:26">
      <c r="A5615" s="69">
        <f t="shared" si="128"/>
        <v>700</v>
      </c>
      <c r="B5615" s="69">
        <f t="shared" si="129"/>
        <v>1</v>
      </c>
      <c r="C5615" s="67"/>
      <c r="D5615" s="70"/>
      <c r="E5615" s="70"/>
      <c r="F5615" s="70"/>
      <c r="G5615" s="42"/>
      <c r="H5615" s="67"/>
      <c r="I5615" s="67"/>
      <c r="J5615" s="67"/>
      <c r="K5615" s="67"/>
      <c r="L5615" s="67"/>
      <c r="M5615" s="67"/>
      <c r="N5615" s="67"/>
      <c r="O5615" s="67"/>
      <c r="P5615" s="67"/>
      <c r="Q5615" s="67"/>
      <c r="R5615" s="34"/>
      <c r="S5615" s="34"/>
      <c r="T5615" s="34"/>
      <c r="U5615" s="34"/>
      <c r="V5615" s="34"/>
      <c r="W5615" s="34"/>
      <c r="X5615" s="34"/>
      <c r="Y5615" s="34"/>
      <c r="Z5615" s="34"/>
    </row>
    <row r="5616" spans="1:26">
      <c r="A5616" s="69">
        <f t="shared" si="128"/>
        <v>700</v>
      </c>
      <c r="B5616" s="69">
        <f t="shared" si="129"/>
        <v>2</v>
      </c>
      <c r="C5616" s="67"/>
      <c r="D5616" s="70"/>
      <c r="E5616" s="70"/>
      <c r="F5616" s="70"/>
      <c r="G5616" s="42"/>
      <c r="H5616" s="67"/>
      <c r="I5616" s="67"/>
      <c r="J5616" s="67"/>
      <c r="K5616" s="67"/>
      <c r="L5616" s="67"/>
      <c r="M5616" s="67"/>
      <c r="N5616" s="67"/>
      <c r="O5616" s="67"/>
      <c r="P5616" s="67"/>
      <c r="Q5616" s="67"/>
      <c r="R5616" s="34"/>
      <c r="S5616" s="34"/>
      <c r="T5616" s="34"/>
      <c r="U5616" s="34"/>
      <c r="V5616" s="34"/>
      <c r="W5616" s="34"/>
      <c r="X5616" s="34"/>
      <c r="Y5616" s="34"/>
      <c r="Z5616" s="34"/>
    </row>
    <row r="5617" spans="1:26">
      <c r="A5617" s="69">
        <f t="shared" si="128"/>
        <v>700</v>
      </c>
      <c r="B5617" s="69">
        <f t="shared" si="129"/>
        <v>3</v>
      </c>
      <c r="C5617" s="67"/>
      <c r="D5617" s="70"/>
      <c r="E5617" s="70"/>
      <c r="F5617" s="70"/>
      <c r="G5617" s="42"/>
      <c r="H5617" s="67"/>
      <c r="I5617" s="67"/>
      <c r="J5617" s="67"/>
      <c r="K5617" s="67"/>
      <c r="L5617" s="67"/>
      <c r="M5617" s="67"/>
      <c r="N5617" s="67"/>
      <c r="O5617" s="67"/>
      <c r="P5617" s="67"/>
      <c r="Q5617" s="67"/>
      <c r="R5617" s="34"/>
      <c r="S5617" s="34"/>
      <c r="T5617" s="34"/>
      <c r="U5617" s="34"/>
      <c r="V5617" s="34"/>
      <c r="W5617" s="34"/>
      <c r="X5617" s="34"/>
      <c r="Y5617" s="34"/>
      <c r="Z5617" s="34"/>
    </row>
    <row r="5618" spans="1:26">
      <c r="A5618" s="69">
        <f t="shared" si="128"/>
        <v>700</v>
      </c>
      <c r="B5618" s="69">
        <f t="shared" si="129"/>
        <v>4</v>
      </c>
      <c r="C5618" s="67"/>
      <c r="D5618" s="70"/>
      <c r="E5618" s="70"/>
      <c r="F5618" s="70"/>
      <c r="G5618" s="42"/>
      <c r="H5618" s="67"/>
      <c r="I5618" s="67"/>
      <c r="J5618" s="67"/>
      <c r="K5618" s="67"/>
      <c r="L5618" s="67"/>
      <c r="M5618" s="67"/>
      <c r="N5618" s="67"/>
      <c r="O5618" s="67"/>
      <c r="P5618" s="67"/>
      <c r="Q5618" s="67"/>
      <c r="R5618" s="34"/>
      <c r="S5618" s="34"/>
      <c r="T5618" s="34"/>
      <c r="U5618" s="34"/>
      <c r="V5618" s="34"/>
      <c r="W5618" s="34"/>
      <c r="X5618" s="34"/>
      <c r="Y5618" s="34"/>
      <c r="Z5618" s="34"/>
    </row>
    <row r="5619" spans="1:26">
      <c r="A5619" s="69">
        <f t="shared" si="128"/>
        <v>700</v>
      </c>
      <c r="B5619" s="69">
        <f t="shared" si="129"/>
        <v>5</v>
      </c>
      <c r="C5619" s="67"/>
      <c r="D5619" s="70"/>
      <c r="E5619" s="70"/>
      <c r="F5619" s="70"/>
      <c r="G5619" s="42"/>
      <c r="H5619" s="67"/>
      <c r="I5619" s="67"/>
      <c r="J5619" s="67"/>
      <c r="K5619" s="67"/>
      <c r="L5619" s="67"/>
      <c r="M5619" s="67"/>
      <c r="N5619" s="67"/>
      <c r="O5619" s="67"/>
      <c r="P5619" s="67"/>
      <c r="Q5619" s="67"/>
      <c r="R5619" s="34"/>
      <c r="S5619" s="34"/>
      <c r="T5619" s="34"/>
      <c r="U5619" s="34"/>
      <c r="V5619" s="34"/>
      <c r="W5619" s="34"/>
      <c r="X5619" s="34"/>
      <c r="Y5619" s="34"/>
      <c r="Z5619" s="34"/>
    </row>
    <row r="5620" spans="1:26">
      <c r="A5620" s="69">
        <f t="shared" si="128"/>
        <v>700</v>
      </c>
      <c r="B5620" s="69">
        <f t="shared" si="129"/>
        <v>6</v>
      </c>
      <c r="C5620" s="67"/>
      <c r="D5620" s="70"/>
      <c r="E5620" s="70"/>
      <c r="F5620" s="70"/>
      <c r="G5620" s="42"/>
      <c r="H5620" s="67"/>
      <c r="I5620" s="67"/>
      <c r="J5620" s="67"/>
      <c r="K5620" s="67"/>
      <c r="L5620" s="67"/>
      <c r="M5620" s="67"/>
      <c r="N5620" s="67"/>
      <c r="O5620" s="67"/>
      <c r="P5620" s="67"/>
      <c r="Q5620" s="67"/>
      <c r="R5620" s="34"/>
      <c r="S5620" s="34"/>
      <c r="T5620" s="34"/>
      <c r="U5620" s="34"/>
      <c r="V5620" s="34"/>
      <c r="W5620" s="34"/>
      <c r="X5620" s="34"/>
      <c r="Y5620" s="34"/>
      <c r="Z5620" s="34"/>
    </row>
    <row r="5621" spans="1:26">
      <c r="A5621" s="69">
        <f t="shared" si="128"/>
        <v>700</v>
      </c>
      <c r="B5621" s="69">
        <f t="shared" si="129"/>
        <v>7</v>
      </c>
      <c r="C5621" s="67"/>
      <c r="D5621" s="70"/>
      <c r="E5621" s="70"/>
      <c r="F5621" s="70"/>
      <c r="G5621" s="42"/>
      <c r="H5621" s="67"/>
      <c r="I5621" s="67"/>
      <c r="J5621" s="67"/>
      <c r="K5621" s="67"/>
      <c r="L5621" s="67"/>
      <c r="M5621" s="67"/>
      <c r="N5621" s="67"/>
      <c r="O5621" s="67"/>
      <c r="P5621" s="67"/>
      <c r="Q5621" s="67"/>
      <c r="R5621" s="34"/>
      <c r="S5621" s="34"/>
      <c r="T5621" s="34"/>
      <c r="U5621" s="34"/>
      <c r="V5621" s="34"/>
      <c r="W5621" s="34"/>
      <c r="X5621" s="34"/>
      <c r="Y5621" s="34"/>
      <c r="Z5621" s="34"/>
    </row>
    <row r="5622" spans="1:26">
      <c r="A5622" s="69">
        <f t="shared" si="128"/>
        <v>700</v>
      </c>
      <c r="B5622" s="69">
        <f t="shared" si="129"/>
        <v>8</v>
      </c>
      <c r="C5622" s="67"/>
      <c r="D5622" s="70"/>
      <c r="E5622" s="70"/>
      <c r="F5622" s="70"/>
      <c r="G5622" s="42"/>
      <c r="H5622" s="67"/>
      <c r="I5622" s="67"/>
      <c r="J5622" s="67"/>
      <c r="K5622" s="67"/>
      <c r="L5622" s="67"/>
      <c r="M5622" s="67"/>
      <c r="N5622" s="67"/>
      <c r="O5622" s="67"/>
      <c r="P5622" s="67"/>
      <c r="Q5622" s="67"/>
      <c r="R5622" s="34"/>
      <c r="S5622" s="34"/>
      <c r="T5622" s="34"/>
      <c r="U5622" s="34"/>
      <c r="V5622" s="34"/>
      <c r="W5622" s="34"/>
      <c r="X5622" s="34"/>
      <c r="Y5622" s="34"/>
      <c r="Z5622" s="34"/>
    </row>
    <row r="5623" spans="1:26">
      <c r="A5623" s="69">
        <f t="shared" si="128"/>
        <v>701</v>
      </c>
      <c r="B5623" s="69">
        <f t="shared" si="129"/>
        <v>1</v>
      </c>
      <c r="C5623" s="67"/>
      <c r="D5623" s="70"/>
      <c r="E5623" s="70"/>
      <c r="F5623" s="70"/>
      <c r="G5623" s="42"/>
      <c r="H5623" s="67"/>
      <c r="I5623" s="67"/>
      <c r="J5623" s="67"/>
      <c r="K5623" s="67"/>
      <c r="L5623" s="67"/>
      <c r="M5623" s="67"/>
      <c r="N5623" s="67"/>
      <c r="O5623" s="67"/>
      <c r="P5623" s="67"/>
      <c r="Q5623" s="67"/>
      <c r="R5623" s="34"/>
      <c r="S5623" s="34"/>
      <c r="T5623" s="34"/>
      <c r="U5623" s="34"/>
      <c r="V5623" s="34"/>
      <c r="W5623" s="34"/>
      <c r="X5623" s="34"/>
      <c r="Y5623" s="34"/>
      <c r="Z5623" s="34"/>
    </row>
    <row r="5624" spans="1:26">
      <c r="A5624" s="69">
        <f t="shared" si="128"/>
        <v>701</v>
      </c>
      <c r="B5624" s="69">
        <f t="shared" si="129"/>
        <v>2</v>
      </c>
      <c r="C5624" s="67"/>
      <c r="D5624" s="70"/>
      <c r="E5624" s="70"/>
      <c r="F5624" s="70"/>
      <c r="G5624" s="42"/>
      <c r="H5624" s="67"/>
      <c r="I5624" s="67"/>
      <c r="J5624" s="67"/>
      <c r="K5624" s="67"/>
      <c r="L5624" s="67"/>
      <c r="M5624" s="67"/>
      <c r="N5624" s="67"/>
      <c r="O5624" s="67"/>
      <c r="P5624" s="67"/>
      <c r="Q5624" s="67"/>
      <c r="R5624" s="34"/>
      <c r="S5624" s="34"/>
      <c r="T5624" s="34"/>
      <c r="U5624" s="34"/>
      <c r="V5624" s="34"/>
      <c r="W5624" s="34"/>
      <c r="X5624" s="34"/>
      <c r="Y5624" s="34"/>
      <c r="Z5624" s="34"/>
    </row>
    <row r="5625" spans="1:26">
      <c r="A5625" s="69">
        <f t="shared" si="128"/>
        <v>701</v>
      </c>
      <c r="B5625" s="69">
        <f t="shared" si="129"/>
        <v>3</v>
      </c>
      <c r="C5625" s="67"/>
      <c r="D5625" s="70"/>
      <c r="E5625" s="70"/>
      <c r="F5625" s="70"/>
      <c r="G5625" s="42"/>
      <c r="H5625" s="67"/>
      <c r="I5625" s="67"/>
      <c r="J5625" s="67"/>
      <c r="K5625" s="67"/>
      <c r="L5625" s="67"/>
      <c r="M5625" s="67"/>
      <c r="N5625" s="67"/>
      <c r="O5625" s="67"/>
      <c r="P5625" s="67"/>
      <c r="Q5625" s="67"/>
      <c r="R5625" s="34"/>
      <c r="S5625" s="34"/>
      <c r="T5625" s="34"/>
      <c r="U5625" s="34"/>
      <c r="V5625" s="34"/>
      <c r="W5625" s="34"/>
      <c r="X5625" s="34"/>
      <c r="Y5625" s="34"/>
      <c r="Z5625" s="34"/>
    </row>
    <row r="5626" spans="1:26">
      <c r="A5626" s="69">
        <f t="shared" si="128"/>
        <v>701</v>
      </c>
      <c r="B5626" s="69">
        <f t="shared" si="129"/>
        <v>4</v>
      </c>
      <c r="C5626" s="67"/>
      <c r="D5626" s="70"/>
      <c r="E5626" s="70"/>
      <c r="F5626" s="70"/>
      <c r="G5626" s="42"/>
      <c r="H5626" s="67"/>
      <c r="I5626" s="67"/>
      <c r="J5626" s="67"/>
      <c r="K5626" s="67"/>
      <c r="L5626" s="67"/>
      <c r="M5626" s="67"/>
      <c r="N5626" s="67"/>
      <c r="O5626" s="67"/>
      <c r="P5626" s="67"/>
      <c r="Q5626" s="67"/>
      <c r="R5626" s="34"/>
      <c r="S5626" s="34"/>
      <c r="T5626" s="34"/>
      <c r="U5626" s="34"/>
      <c r="V5626" s="34"/>
      <c r="W5626" s="34"/>
      <c r="X5626" s="34"/>
      <c r="Y5626" s="34"/>
      <c r="Z5626" s="34"/>
    </row>
    <row r="5627" spans="1:26">
      <c r="A5627" s="69">
        <f t="shared" si="128"/>
        <v>701</v>
      </c>
      <c r="B5627" s="69">
        <f t="shared" si="129"/>
        <v>5</v>
      </c>
      <c r="C5627" s="67"/>
      <c r="D5627" s="70"/>
      <c r="E5627" s="70"/>
      <c r="F5627" s="70"/>
      <c r="G5627" s="42"/>
      <c r="H5627" s="67"/>
      <c r="I5627" s="67"/>
      <c r="J5627" s="67"/>
      <c r="K5627" s="67"/>
      <c r="L5627" s="67"/>
      <c r="M5627" s="67"/>
      <c r="N5627" s="67"/>
      <c r="O5627" s="67"/>
      <c r="P5627" s="67"/>
      <c r="Q5627" s="67"/>
      <c r="R5627" s="34"/>
      <c r="S5627" s="34"/>
      <c r="T5627" s="34"/>
      <c r="U5627" s="34"/>
      <c r="V5627" s="34"/>
      <c r="W5627" s="34"/>
      <c r="X5627" s="34"/>
      <c r="Y5627" s="34"/>
      <c r="Z5627" s="34"/>
    </row>
    <row r="5628" spans="1:26">
      <c r="A5628" s="69">
        <f t="shared" si="128"/>
        <v>701</v>
      </c>
      <c r="B5628" s="69">
        <f t="shared" si="129"/>
        <v>6</v>
      </c>
      <c r="C5628" s="67"/>
      <c r="D5628" s="70"/>
      <c r="E5628" s="70"/>
      <c r="F5628" s="70"/>
      <c r="G5628" s="42"/>
      <c r="H5628" s="67"/>
      <c r="I5628" s="67"/>
      <c r="J5628" s="67"/>
      <c r="K5628" s="67"/>
      <c r="L5628" s="67"/>
      <c r="M5628" s="67"/>
      <c r="N5628" s="67"/>
      <c r="O5628" s="67"/>
      <c r="P5628" s="67"/>
      <c r="Q5628" s="67"/>
      <c r="R5628" s="34"/>
      <c r="S5628" s="34"/>
      <c r="T5628" s="34"/>
      <c r="U5628" s="34"/>
      <c r="V5628" s="34"/>
      <c r="W5628" s="34"/>
      <c r="X5628" s="34"/>
      <c r="Y5628" s="34"/>
      <c r="Z5628" s="34"/>
    </row>
    <row r="5629" spans="1:26">
      <c r="A5629" s="69">
        <f t="shared" si="128"/>
        <v>701</v>
      </c>
      <c r="B5629" s="69">
        <f t="shared" si="129"/>
        <v>7</v>
      </c>
      <c r="C5629" s="67"/>
      <c r="D5629" s="70"/>
      <c r="E5629" s="70"/>
      <c r="F5629" s="70"/>
      <c r="G5629" s="42"/>
      <c r="H5629" s="67"/>
      <c r="I5629" s="67"/>
      <c r="J5629" s="67"/>
      <c r="K5629" s="67"/>
      <c r="L5629" s="67"/>
      <c r="M5629" s="67"/>
      <c r="N5629" s="67"/>
      <c r="O5629" s="67"/>
      <c r="P5629" s="67"/>
      <c r="Q5629" s="67"/>
      <c r="R5629" s="34"/>
      <c r="S5629" s="34"/>
      <c r="T5629" s="34"/>
      <c r="U5629" s="34"/>
      <c r="V5629" s="34"/>
      <c r="W5629" s="34"/>
      <c r="X5629" s="34"/>
      <c r="Y5629" s="34"/>
      <c r="Z5629" s="34"/>
    </row>
    <row r="5630" spans="1:26">
      <c r="A5630" s="69">
        <f t="shared" si="128"/>
        <v>701</v>
      </c>
      <c r="B5630" s="69">
        <f t="shared" si="129"/>
        <v>8</v>
      </c>
      <c r="C5630" s="67"/>
      <c r="D5630" s="70"/>
      <c r="E5630" s="70"/>
      <c r="F5630" s="70"/>
      <c r="G5630" s="42"/>
      <c r="H5630" s="67"/>
      <c r="I5630" s="67"/>
      <c r="J5630" s="67"/>
      <c r="K5630" s="67"/>
      <c r="L5630" s="67"/>
      <c r="M5630" s="67"/>
      <c r="N5630" s="67"/>
      <c r="O5630" s="67"/>
      <c r="P5630" s="67"/>
      <c r="Q5630" s="67"/>
      <c r="R5630" s="34"/>
      <c r="S5630" s="34"/>
      <c r="T5630" s="34"/>
      <c r="U5630" s="34"/>
      <c r="V5630" s="34"/>
      <c r="W5630" s="34"/>
      <c r="X5630" s="34"/>
      <c r="Y5630" s="34"/>
      <c r="Z5630" s="34"/>
    </row>
    <row r="5631" spans="1:26">
      <c r="A5631" s="69">
        <f t="shared" ref="A5631:A5694" si="130">A5623+1</f>
        <v>702</v>
      </c>
      <c r="B5631" s="69">
        <f t="shared" ref="B5631:B5694" si="131">B5623</f>
        <v>1</v>
      </c>
      <c r="C5631" s="67"/>
      <c r="D5631" s="70"/>
      <c r="E5631" s="70"/>
      <c r="F5631" s="70"/>
      <c r="G5631" s="42"/>
      <c r="H5631" s="67"/>
      <c r="I5631" s="67"/>
      <c r="J5631" s="67"/>
      <c r="K5631" s="67"/>
      <c r="L5631" s="67"/>
      <c r="M5631" s="67"/>
      <c r="N5631" s="67"/>
      <c r="O5631" s="67"/>
      <c r="P5631" s="67"/>
      <c r="Q5631" s="67"/>
      <c r="R5631" s="34"/>
      <c r="S5631" s="34"/>
      <c r="T5631" s="34"/>
      <c r="U5631" s="34"/>
      <c r="V5631" s="34"/>
      <c r="W5631" s="34"/>
      <c r="X5631" s="34"/>
      <c r="Y5631" s="34"/>
      <c r="Z5631" s="34"/>
    </row>
    <row r="5632" spans="1:26">
      <c r="A5632" s="69">
        <f t="shared" si="130"/>
        <v>702</v>
      </c>
      <c r="B5632" s="69">
        <f t="shared" si="131"/>
        <v>2</v>
      </c>
      <c r="C5632" s="67"/>
      <c r="D5632" s="70"/>
      <c r="E5632" s="70"/>
      <c r="F5632" s="70"/>
      <c r="G5632" s="42"/>
      <c r="H5632" s="67"/>
      <c r="I5632" s="67"/>
      <c r="J5632" s="67"/>
      <c r="K5632" s="67"/>
      <c r="L5632" s="67"/>
      <c r="M5632" s="67"/>
      <c r="N5632" s="67"/>
      <c r="O5632" s="67"/>
      <c r="P5632" s="67"/>
      <c r="Q5632" s="67"/>
      <c r="R5632" s="34"/>
      <c r="S5632" s="34"/>
      <c r="T5632" s="34"/>
      <c r="U5632" s="34"/>
      <c r="V5632" s="34"/>
      <c r="W5632" s="34"/>
      <c r="X5632" s="34"/>
      <c r="Y5632" s="34"/>
      <c r="Z5632" s="34"/>
    </row>
    <row r="5633" spans="1:26">
      <c r="A5633" s="69">
        <f t="shared" si="130"/>
        <v>702</v>
      </c>
      <c r="B5633" s="69">
        <f t="shared" si="131"/>
        <v>3</v>
      </c>
      <c r="C5633" s="67"/>
      <c r="D5633" s="70"/>
      <c r="E5633" s="70"/>
      <c r="F5633" s="70"/>
      <c r="G5633" s="42"/>
      <c r="H5633" s="67"/>
      <c r="I5633" s="67"/>
      <c r="J5633" s="67"/>
      <c r="K5633" s="67"/>
      <c r="L5633" s="67"/>
      <c r="M5633" s="67"/>
      <c r="N5633" s="67"/>
      <c r="O5633" s="67"/>
      <c r="P5633" s="67"/>
      <c r="Q5633" s="67"/>
      <c r="R5633" s="34"/>
      <c r="S5633" s="34"/>
      <c r="T5633" s="34"/>
      <c r="U5633" s="34"/>
      <c r="V5633" s="34"/>
      <c r="W5633" s="34"/>
      <c r="X5633" s="34"/>
      <c r="Y5633" s="34"/>
      <c r="Z5633" s="34"/>
    </row>
    <row r="5634" spans="1:26">
      <c r="A5634" s="69">
        <f t="shared" si="130"/>
        <v>702</v>
      </c>
      <c r="B5634" s="69">
        <f t="shared" si="131"/>
        <v>4</v>
      </c>
      <c r="C5634" s="67"/>
      <c r="D5634" s="70"/>
      <c r="E5634" s="70"/>
      <c r="F5634" s="70"/>
      <c r="G5634" s="42"/>
      <c r="H5634" s="67"/>
      <c r="I5634" s="67"/>
      <c r="J5634" s="67"/>
      <c r="K5634" s="67"/>
      <c r="L5634" s="67"/>
      <c r="M5634" s="67"/>
      <c r="N5634" s="67"/>
      <c r="O5634" s="67"/>
      <c r="P5634" s="67"/>
      <c r="Q5634" s="67"/>
      <c r="R5634" s="34"/>
      <c r="S5634" s="34"/>
      <c r="T5634" s="34"/>
      <c r="U5634" s="34"/>
      <c r="V5634" s="34"/>
      <c r="W5634" s="34"/>
      <c r="X5634" s="34"/>
      <c r="Y5634" s="34"/>
      <c r="Z5634" s="34"/>
    </row>
    <row r="5635" spans="1:26">
      <c r="A5635" s="69">
        <f t="shared" si="130"/>
        <v>702</v>
      </c>
      <c r="B5635" s="69">
        <f t="shared" si="131"/>
        <v>5</v>
      </c>
      <c r="C5635" s="67"/>
      <c r="D5635" s="70"/>
      <c r="E5635" s="70"/>
      <c r="F5635" s="70"/>
      <c r="G5635" s="42"/>
      <c r="H5635" s="67"/>
      <c r="I5635" s="67"/>
      <c r="J5635" s="67"/>
      <c r="K5635" s="67"/>
      <c r="L5635" s="67"/>
      <c r="M5635" s="67"/>
      <c r="N5635" s="67"/>
      <c r="O5635" s="67"/>
      <c r="P5635" s="67"/>
      <c r="Q5635" s="67"/>
      <c r="R5635" s="34"/>
      <c r="S5635" s="34"/>
      <c r="T5635" s="34"/>
      <c r="U5635" s="34"/>
      <c r="V5635" s="34"/>
      <c r="W5635" s="34"/>
      <c r="X5635" s="34"/>
      <c r="Y5635" s="34"/>
      <c r="Z5635" s="34"/>
    </row>
    <row r="5636" spans="1:26">
      <c r="A5636" s="69">
        <f t="shared" si="130"/>
        <v>702</v>
      </c>
      <c r="B5636" s="69">
        <f t="shared" si="131"/>
        <v>6</v>
      </c>
      <c r="C5636" s="67"/>
      <c r="D5636" s="70"/>
      <c r="E5636" s="70"/>
      <c r="F5636" s="70"/>
      <c r="G5636" s="42"/>
      <c r="H5636" s="67"/>
      <c r="I5636" s="67"/>
      <c r="J5636" s="67"/>
      <c r="K5636" s="67"/>
      <c r="L5636" s="67"/>
      <c r="M5636" s="67"/>
      <c r="N5636" s="67"/>
      <c r="O5636" s="67"/>
      <c r="P5636" s="67"/>
      <c r="Q5636" s="67"/>
      <c r="R5636" s="34"/>
      <c r="S5636" s="34"/>
      <c r="T5636" s="34"/>
      <c r="U5636" s="34"/>
      <c r="V5636" s="34"/>
      <c r="W5636" s="34"/>
      <c r="X5636" s="34"/>
      <c r="Y5636" s="34"/>
      <c r="Z5636" s="34"/>
    </row>
    <row r="5637" spans="1:26">
      <c r="A5637" s="69">
        <f t="shared" si="130"/>
        <v>702</v>
      </c>
      <c r="B5637" s="69">
        <f t="shared" si="131"/>
        <v>7</v>
      </c>
      <c r="C5637" s="67"/>
      <c r="D5637" s="70"/>
      <c r="E5637" s="70"/>
      <c r="F5637" s="70"/>
      <c r="G5637" s="42"/>
      <c r="H5637" s="67"/>
      <c r="I5637" s="67"/>
      <c r="J5637" s="67"/>
      <c r="K5637" s="67"/>
      <c r="L5637" s="67"/>
      <c r="M5637" s="67"/>
      <c r="N5637" s="67"/>
      <c r="O5637" s="67"/>
      <c r="P5637" s="67"/>
      <c r="Q5637" s="67"/>
      <c r="R5637" s="34"/>
      <c r="S5637" s="34"/>
      <c r="T5637" s="34"/>
      <c r="U5637" s="34"/>
      <c r="V5637" s="34"/>
      <c r="W5637" s="34"/>
      <c r="X5637" s="34"/>
      <c r="Y5637" s="34"/>
      <c r="Z5637" s="34"/>
    </row>
    <row r="5638" spans="1:26">
      <c r="A5638" s="69">
        <f t="shared" si="130"/>
        <v>702</v>
      </c>
      <c r="B5638" s="69">
        <f t="shared" si="131"/>
        <v>8</v>
      </c>
      <c r="C5638" s="67"/>
      <c r="D5638" s="70"/>
      <c r="E5638" s="70"/>
      <c r="F5638" s="70"/>
      <c r="G5638" s="42"/>
      <c r="H5638" s="67"/>
      <c r="I5638" s="67"/>
      <c r="J5638" s="67"/>
      <c r="K5638" s="67"/>
      <c r="L5638" s="67"/>
      <c r="M5638" s="67"/>
      <c r="N5638" s="67"/>
      <c r="O5638" s="67"/>
      <c r="P5638" s="67"/>
      <c r="Q5638" s="67"/>
      <c r="R5638" s="34"/>
      <c r="S5638" s="34"/>
      <c r="T5638" s="34"/>
      <c r="U5638" s="34"/>
      <c r="V5638" s="34"/>
      <c r="W5638" s="34"/>
      <c r="X5638" s="34"/>
      <c r="Y5638" s="34"/>
      <c r="Z5638" s="34"/>
    </row>
    <row r="5639" spans="1:26">
      <c r="A5639" s="69">
        <f t="shared" si="130"/>
        <v>703</v>
      </c>
      <c r="B5639" s="69">
        <f t="shared" si="131"/>
        <v>1</v>
      </c>
      <c r="C5639" s="67"/>
      <c r="D5639" s="70"/>
      <c r="E5639" s="70"/>
      <c r="F5639" s="70"/>
      <c r="G5639" s="42"/>
      <c r="H5639" s="67"/>
      <c r="I5639" s="67"/>
      <c r="J5639" s="67"/>
      <c r="K5639" s="67"/>
      <c r="L5639" s="67"/>
      <c r="M5639" s="67"/>
      <c r="N5639" s="67"/>
      <c r="O5639" s="67"/>
      <c r="P5639" s="67"/>
      <c r="Q5639" s="67"/>
      <c r="R5639" s="34"/>
      <c r="S5639" s="34"/>
      <c r="T5639" s="34"/>
      <c r="U5639" s="34"/>
      <c r="V5639" s="34"/>
      <c r="W5639" s="34"/>
      <c r="X5639" s="34"/>
      <c r="Y5639" s="34"/>
      <c r="Z5639" s="34"/>
    </row>
    <row r="5640" spans="1:26">
      <c r="A5640" s="69">
        <f t="shared" si="130"/>
        <v>703</v>
      </c>
      <c r="B5640" s="69">
        <f t="shared" si="131"/>
        <v>2</v>
      </c>
      <c r="C5640" s="67"/>
      <c r="D5640" s="70"/>
      <c r="E5640" s="70"/>
      <c r="F5640" s="70"/>
      <c r="G5640" s="42"/>
      <c r="H5640" s="67"/>
      <c r="I5640" s="67"/>
      <c r="J5640" s="67"/>
      <c r="K5640" s="67"/>
      <c r="L5640" s="67"/>
      <c r="M5640" s="67"/>
      <c r="N5640" s="67"/>
      <c r="O5640" s="67"/>
      <c r="P5640" s="67"/>
      <c r="Q5640" s="67"/>
      <c r="R5640" s="34"/>
      <c r="S5640" s="34"/>
      <c r="T5640" s="34"/>
      <c r="U5640" s="34"/>
      <c r="V5640" s="34"/>
      <c r="W5640" s="34"/>
      <c r="X5640" s="34"/>
      <c r="Y5640" s="34"/>
      <c r="Z5640" s="34"/>
    </row>
    <row r="5641" spans="1:26">
      <c r="A5641" s="69">
        <f t="shared" si="130"/>
        <v>703</v>
      </c>
      <c r="B5641" s="69">
        <f t="shared" si="131"/>
        <v>3</v>
      </c>
      <c r="C5641" s="67"/>
      <c r="D5641" s="70"/>
      <c r="E5641" s="70"/>
      <c r="F5641" s="70"/>
      <c r="G5641" s="42"/>
      <c r="H5641" s="67"/>
      <c r="I5641" s="67"/>
      <c r="J5641" s="67"/>
      <c r="K5641" s="67"/>
      <c r="L5641" s="67"/>
      <c r="M5641" s="67"/>
      <c r="N5641" s="67"/>
      <c r="O5641" s="67"/>
      <c r="P5641" s="67"/>
      <c r="Q5641" s="67"/>
      <c r="R5641" s="34"/>
      <c r="S5641" s="34"/>
      <c r="T5641" s="34"/>
      <c r="U5641" s="34"/>
      <c r="V5641" s="34"/>
      <c r="W5641" s="34"/>
      <c r="X5641" s="34"/>
      <c r="Y5641" s="34"/>
      <c r="Z5641" s="34"/>
    </row>
    <row r="5642" spans="1:26">
      <c r="A5642" s="69">
        <f t="shared" si="130"/>
        <v>703</v>
      </c>
      <c r="B5642" s="69">
        <f t="shared" si="131"/>
        <v>4</v>
      </c>
      <c r="C5642" s="67"/>
      <c r="D5642" s="70"/>
      <c r="E5642" s="70"/>
      <c r="F5642" s="70"/>
      <c r="G5642" s="42"/>
      <c r="H5642" s="67"/>
      <c r="I5642" s="67"/>
      <c r="J5642" s="67"/>
      <c r="K5642" s="67"/>
      <c r="L5642" s="67"/>
      <c r="M5642" s="67"/>
      <c r="N5642" s="67"/>
      <c r="O5642" s="67"/>
      <c r="P5642" s="67"/>
      <c r="Q5642" s="67"/>
      <c r="R5642" s="34"/>
      <c r="S5642" s="34"/>
      <c r="T5642" s="34"/>
      <c r="U5642" s="34"/>
      <c r="V5642" s="34"/>
      <c r="W5642" s="34"/>
      <c r="X5642" s="34"/>
      <c r="Y5642" s="34"/>
      <c r="Z5642" s="34"/>
    </row>
    <row r="5643" spans="1:26">
      <c r="A5643" s="69">
        <f t="shared" si="130"/>
        <v>703</v>
      </c>
      <c r="B5643" s="69">
        <f t="shared" si="131"/>
        <v>5</v>
      </c>
      <c r="C5643" s="67"/>
      <c r="D5643" s="70"/>
      <c r="E5643" s="70"/>
      <c r="F5643" s="70"/>
      <c r="G5643" s="42"/>
      <c r="H5643" s="67"/>
      <c r="I5643" s="67"/>
      <c r="J5643" s="67"/>
      <c r="K5643" s="67"/>
      <c r="L5643" s="67"/>
      <c r="M5643" s="67"/>
      <c r="N5643" s="67"/>
      <c r="O5643" s="67"/>
      <c r="P5643" s="67"/>
      <c r="Q5643" s="67"/>
      <c r="R5643" s="34"/>
      <c r="S5643" s="34"/>
      <c r="T5643" s="34"/>
      <c r="U5643" s="34"/>
      <c r="V5643" s="34"/>
      <c r="W5643" s="34"/>
      <c r="X5643" s="34"/>
      <c r="Y5643" s="34"/>
      <c r="Z5643" s="34"/>
    </row>
    <row r="5644" spans="1:26">
      <c r="A5644" s="69">
        <f t="shared" si="130"/>
        <v>703</v>
      </c>
      <c r="B5644" s="69">
        <f t="shared" si="131"/>
        <v>6</v>
      </c>
      <c r="C5644" s="67"/>
      <c r="D5644" s="70"/>
      <c r="E5644" s="70"/>
      <c r="F5644" s="70"/>
      <c r="G5644" s="42"/>
      <c r="H5644" s="67"/>
      <c r="I5644" s="67"/>
      <c r="J5644" s="67"/>
      <c r="K5644" s="67"/>
      <c r="L5644" s="67"/>
      <c r="M5644" s="67"/>
      <c r="N5644" s="67"/>
      <c r="O5644" s="67"/>
      <c r="P5644" s="67"/>
      <c r="Q5644" s="67"/>
      <c r="R5644" s="34"/>
      <c r="S5644" s="34"/>
      <c r="T5644" s="34"/>
      <c r="U5644" s="34"/>
      <c r="V5644" s="34"/>
      <c r="W5644" s="34"/>
      <c r="X5644" s="34"/>
      <c r="Y5644" s="34"/>
      <c r="Z5644" s="34"/>
    </row>
    <row r="5645" spans="1:26">
      <c r="A5645" s="69">
        <f t="shared" si="130"/>
        <v>703</v>
      </c>
      <c r="B5645" s="69">
        <f t="shared" si="131"/>
        <v>7</v>
      </c>
      <c r="C5645" s="67"/>
      <c r="D5645" s="70"/>
      <c r="E5645" s="70"/>
      <c r="F5645" s="70"/>
      <c r="G5645" s="42"/>
      <c r="H5645" s="67"/>
      <c r="I5645" s="67"/>
      <c r="J5645" s="67"/>
      <c r="K5645" s="67"/>
      <c r="L5645" s="67"/>
      <c r="M5645" s="67"/>
      <c r="N5645" s="67"/>
      <c r="O5645" s="67"/>
      <c r="P5645" s="67"/>
      <c r="Q5645" s="67"/>
      <c r="R5645" s="34"/>
      <c r="S5645" s="34"/>
      <c r="T5645" s="34"/>
      <c r="U5645" s="34"/>
      <c r="V5645" s="34"/>
      <c r="W5645" s="34"/>
      <c r="X5645" s="34"/>
      <c r="Y5645" s="34"/>
      <c r="Z5645" s="34"/>
    </row>
    <row r="5646" spans="1:26">
      <c r="A5646" s="69">
        <f t="shared" si="130"/>
        <v>703</v>
      </c>
      <c r="B5646" s="69">
        <f t="shared" si="131"/>
        <v>8</v>
      </c>
      <c r="C5646" s="67"/>
      <c r="D5646" s="70"/>
      <c r="E5646" s="70"/>
      <c r="F5646" s="70"/>
      <c r="G5646" s="42"/>
      <c r="H5646" s="67"/>
      <c r="I5646" s="67"/>
      <c r="J5646" s="67"/>
      <c r="K5646" s="67"/>
      <c r="L5646" s="67"/>
      <c r="M5646" s="67"/>
      <c r="N5646" s="67"/>
      <c r="O5646" s="67"/>
      <c r="P5646" s="67"/>
      <c r="Q5646" s="67"/>
      <c r="R5646" s="34"/>
      <c r="S5646" s="34"/>
      <c r="T5646" s="34"/>
      <c r="U5646" s="34"/>
      <c r="V5646" s="34"/>
      <c r="W5646" s="34"/>
      <c r="X5646" s="34"/>
      <c r="Y5646" s="34"/>
      <c r="Z5646" s="34"/>
    </row>
    <row r="5647" spans="1:26">
      <c r="A5647" s="69">
        <f t="shared" si="130"/>
        <v>704</v>
      </c>
      <c r="B5647" s="69">
        <f t="shared" si="131"/>
        <v>1</v>
      </c>
      <c r="C5647" s="67"/>
      <c r="D5647" s="70"/>
      <c r="E5647" s="70"/>
      <c r="F5647" s="70"/>
      <c r="G5647" s="42"/>
      <c r="H5647" s="67"/>
      <c r="I5647" s="67"/>
      <c r="J5647" s="67"/>
      <c r="K5647" s="67"/>
      <c r="L5647" s="67"/>
      <c r="M5647" s="67"/>
      <c r="N5647" s="67"/>
      <c r="O5647" s="67"/>
      <c r="P5647" s="67"/>
      <c r="Q5647" s="67"/>
      <c r="R5647" s="34"/>
      <c r="S5647" s="34"/>
      <c r="T5647" s="34"/>
      <c r="U5647" s="34"/>
      <c r="V5647" s="34"/>
      <c r="W5647" s="34"/>
      <c r="X5647" s="34"/>
      <c r="Y5647" s="34"/>
      <c r="Z5647" s="34"/>
    </row>
    <row r="5648" spans="1:26">
      <c r="A5648" s="69">
        <f t="shared" si="130"/>
        <v>704</v>
      </c>
      <c r="B5648" s="69">
        <f t="shared" si="131"/>
        <v>2</v>
      </c>
      <c r="C5648" s="67"/>
      <c r="D5648" s="70"/>
      <c r="E5648" s="70"/>
      <c r="F5648" s="70"/>
      <c r="G5648" s="42"/>
      <c r="H5648" s="67"/>
      <c r="I5648" s="67"/>
      <c r="J5648" s="67"/>
      <c r="K5648" s="67"/>
      <c r="L5648" s="67"/>
      <c r="M5648" s="67"/>
      <c r="N5648" s="67"/>
      <c r="O5648" s="67"/>
      <c r="P5648" s="67"/>
      <c r="Q5648" s="67"/>
      <c r="R5648" s="34"/>
      <c r="S5648" s="34"/>
      <c r="T5648" s="34"/>
      <c r="U5648" s="34"/>
      <c r="V5648" s="34"/>
      <c r="W5648" s="34"/>
      <c r="X5648" s="34"/>
      <c r="Y5648" s="34"/>
      <c r="Z5648" s="34"/>
    </row>
    <row r="5649" spans="1:26">
      <c r="A5649" s="69">
        <f t="shared" si="130"/>
        <v>704</v>
      </c>
      <c r="B5649" s="69">
        <f t="shared" si="131"/>
        <v>3</v>
      </c>
      <c r="C5649" s="67"/>
      <c r="D5649" s="70"/>
      <c r="E5649" s="70"/>
      <c r="F5649" s="70"/>
      <c r="G5649" s="42"/>
      <c r="H5649" s="67"/>
      <c r="I5649" s="67"/>
      <c r="J5649" s="67"/>
      <c r="K5649" s="67"/>
      <c r="L5649" s="67"/>
      <c r="M5649" s="67"/>
      <c r="N5649" s="67"/>
      <c r="O5649" s="67"/>
      <c r="P5649" s="67"/>
      <c r="Q5649" s="67"/>
      <c r="R5649" s="34"/>
      <c r="S5649" s="34"/>
      <c r="T5649" s="34"/>
      <c r="U5649" s="34"/>
      <c r="V5649" s="34"/>
      <c r="W5649" s="34"/>
      <c r="X5649" s="34"/>
      <c r="Y5649" s="34"/>
      <c r="Z5649" s="34"/>
    </row>
    <row r="5650" spans="1:26">
      <c r="A5650" s="69">
        <f t="shared" si="130"/>
        <v>704</v>
      </c>
      <c r="B5650" s="69">
        <f t="shared" si="131"/>
        <v>4</v>
      </c>
      <c r="C5650" s="67"/>
      <c r="D5650" s="70"/>
      <c r="E5650" s="70"/>
      <c r="F5650" s="70"/>
      <c r="G5650" s="42"/>
      <c r="H5650" s="67"/>
      <c r="I5650" s="67"/>
      <c r="J5650" s="67"/>
      <c r="K5650" s="67"/>
      <c r="L5650" s="67"/>
      <c r="M5650" s="67"/>
      <c r="N5650" s="67"/>
      <c r="O5650" s="67"/>
      <c r="P5650" s="67"/>
      <c r="Q5650" s="67"/>
      <c r="R5650" s="34"/>
      <c r="S5650" s="34"/>
      <c r="T5650" s="34"/>
      <c r="U5650" s="34"/>
      <c r="V5650" s="34"/>
      <c r="W5650" s="34"/>
      <c r="X5650" s="34"/>
      <c r="Y5650" s="34"/>
      <c r="Z5650" s="34"/>
    </row>
    <row r="5651" spans="1:26">
      <c r="A5651" s="69">
        <f t="shared" si="130"/>
        <v>704</v>
      </c>
      <c r="B5651" s="69">
        <f t="shared" si="131"/>
        <v>5</v>
      </c>
      <c r="C5651" s="67"/>
      <c r="D5651" s="70"/>
      <c r="E5651" s="70"/>
      <c r="F5651" s="70"/>
      <c r="G5651" s="42"/>
      <c r="H5651" s="67"/>
      <c r="I5651" s="67"/>
      <c r="J5651" s="67"/>
      <c r="K5651" s="67"/>
      <c r="L5651" s="67"/>
      <c r="M5651" s="67"/>
      <c r="N5651" s="67"/>
      <c r="O5651" s="67"/>
      <c r="P5651" s="67"/>
      <c r="Q5651" s="67"/>
      <c r="R5651" s="34"/>
      <c r="S5651" s="34"/>
      <c r="T5651" s="34"/>
      <c r="U5651" s="34"/>
      <c r="V5651" s="34"/>
      <c r="W5651" s="34"/>
      <c r="X5651" s="34"/>
      <c r="Y5651" s="34"/>
      <c r="Z5651" s="34"/>
    </row>
    <row r="5652" spans="1:26">
      <c r="A5652" s="69">
        <f t="shared" si="130"/>
        <v>704</v>
      </c>
      <c r="B5652" s="69">
        <f t="shared" si="131"/>
        <v>6</v>
      </c>
      <c r="C5652" s="67"/>
      <c r="D5652" s="70"/>
      <c r="E5652" s="70"/>
      <c r="F5652" s="70"/>
      <c r="G5652" s="42"/>
      <c r="H5652" s="67"/>
      <c r="I5652" s="67"/>
      <c r="J5652" s="67"/>
      <c r="K5652" s="67"/>
      <c r="L5652" s="67"/>
      <c r="M5652" s="67"/>
      <c r="N5652" s="67"/>
      <c r="O5652" s="67"/>
      <c r="P5652" s="67"/>
      <c r="Q5652" s="67"/>
      <c r="R5652" s="34"/>
      <c r="S5652" s="34"/>
      <c r="T5652" s="34"/>
      <c r="U5652" s="34"/>
      <c r="V5652" s="34"/>
      <c r="W5652" s="34"/>
      <c r="X5652" s="34"/>
      <c r="Y5652" s="34"/>
      <c r="Z5652" s="34"/>
    </row>
    <row r="5653" spans="1:26">
      <c r="A5653" s="69">
        <f t="shared" si="130"/>
        <v>704</v>
      </c>
      <c r="B5653" s="69">
        <f t="shared" si="131"/>
        <v>7</v>
      </c>
      <c r="C5653" s="67"/>
      <c r="D5653" s="70"/>
      <c r="E5653" s="70"/>
      <c r="F5653" s="70"/>
      <c r="G5653" s="42"/>
      <c r="H5653" s="67"/>
      <c r="I5653" s="67"/>
      <c r="J5653" s="67"/>
      <c r="K5653" s="67"/>
      <c r="L5653" s="67"/>
      <c r="M5653" s="67"/>
      <c r="N5653" s="67"/>
      <c r="O5653" s="67"/>
      <c r="P5653" s="67"/>
      <c r="Q5653" s="67"/>
      <c r="R5653" s="34"/>
      <c r="S5653" s="34"/>
      <c r="T5653" s="34"/>
      <c r="U5653" s="34"/>
      <c r="V5653" s="34"/>
      <c r="W5653" s="34"/>
      <c r="X5653" s="34"/>
      <c r="Y5653" s="34"/>
      <c r="Z5653" s="34"/>
    </row>
    <row r="5654" spans="1:26">
      <c r="A5654" s="69">
        <f t="shared" si="130"/>
        <v>704</v>
      </c>
      <c r="B5654" s="69">
        <f t="shared" si="131"/>
        <v>8</v>
      </c>
      <c r="C5654" s="67"/>
      <c r="D5654" s="70"/>
      <c r="E5654" s="70"/>
      <c r="F5654" s="70"/>
      <c r="G5654" s="42"/>
      <c r="H5654" s="67"/>
      <c r="I5654" s="67"/>
      <c r="J5654" s="67"/>
      <c r="K5654" s="67"/>
      <c r="L5654" s="67"/>
      <c r="M5654" s="67"/>
      <c r="N5654" s="67"/>
      <c r="O5654" s="67"/>
      <c r="P5654" s="67"/>
      <c r="Q5654" s="67"/>
      <c r="R5654" s="34"/>
      <c r="S5654" s="34"/>
      <c r="T5654" s="34"/>
      <c r="U5654" s="34"/>
      <c r="V5654" s="34"/>
      <c r="W5654" s="34"/>
      <c r="X5654" s="34"/>
      <c r="Y5654" s="34"/>
      <c r="Z5654" s="34"/>
    </row>
    <row r="5655" spans="1:26">
      <c r="A5655" s="69">
        <f t="shared" si="130"/>
        <v>705</v>
      </c>
      <c r="B5655" s="69">
        <f t="shared" si="131"/>
        <v>1</v>
      </c>
      <c r="C5655" s="67"/>
      <c r="D5655" s="70"/>
      <c r="E5655" s="70"/>
      <c r="F5655" s="70"/>
      <c r="G5655" s="42"/>
      <c r="H5655" s="67"/>
      <c r="I5655" s="67"/>
      <c r="J5655" s="67"/>
      <c r="K5655" s="67"/>
      <c r="L5655" s="67"/>
      <c r="M5655" s="67"/>
      <c r="N5655" s="67"/>
      <c r="O5655" s="67"/>
      <c r="P5655" s="67"/>
      <c r="Q5655" s="67"/>
      <c r="R5655" s="34"/>
      <c r="S5655" s="34"/>
      <c r="T5655" s="34"/>
      <c r="U5655" s="34"/>
      <c r="V5655" s="34"/>
      <c r="W5655" s="34"/>
      <c r="X5655" s="34"/>
      <c r="Y5655" s="34"/>
      <c r="Z5655" s="34"/>
    </row>
    <row r="5656" spans="1:26">
      <c r="A5656" s="69">
        <f t="shared" si="130"/>
        <v>705</v>
      </c>
      <c r="B5656" s="69">
        <f t="shared" si="131"/>
        <v>2</v>
      </c>
      <c r="C5656" s="67"/>
      <c r="D5656" s="70"/>
      <c r="E5656" s="70"/>
      <c r="F5656" s="70"/>
      <c r="G5656" s="42"/>
      <c r="H5656" s="67"/>
      <c r="I5656" s="67"/>
      <c r="J5656" s="67"/>
      <c r="K5656" s="67"/>
      <c r="L5656" s="67"/>
      <c r="M5656" s="67"/>
      <c r="N5656" s="67"/>
      <c r="O5656" s="67"/>
      <c r="P5656" s="67"/>
      <c r="Q5656" s="67"/>
      <c r="R5656" s="34"/>
      <c r="S5656" s="34"/>
      <c r="T5656" s="34"/>
      <c r="U5656" s="34"/>
      <c r="V5656" s="34"/>
      <c r="W5656" s="34"/>
      <c r="X5656" s="34"/>
      <c r="Y5656" s="34"/>
      <c r="Z5656" s="34"/>
    </row>
    <row r="5657" spans="1:26">
      <c r="A5657" s="69">
        <f t="shared" si="130"/>
        <v>705</v>
      </c>
      <c r="B5657" s="69">
        <f t="shared" si="131"/>
        <v>3</v>
      </c>
      <c r="C5657" s="67"/>
      <c r="D5657" s="70"/>
      <c r="E5657" s="70"/>
      <c r="F5657" s="70"/>
      <c r="G5657" s="42"/>
      <c r="H5657" s="67"/>
      <c r="I5657" s="67"/>
      <c r="J5657" s="67"/>
      <c r="K5657" s="67"/>
      <c r="L5657" s="67"/>
      <c r="M5657" s="67"/>
      <c r="N5657" s="67"/>
      <c r="O5657" s="67"/>
      <c r="P5657" s="67"/>
      <c r="Q5657" s="67"/>
      <c r="R5657" s="34"/>
      <c r="S5657" s="34"/>
      <c r="T5657" s="34"/>
      <c r="U5657" s="34"/>
      <c r="V5657" s="34"/>
      <c r="W5657" s="34"/>
      <c r="X5657" s="34"/>
      <c r="Y5657" s="34"/>
      <c r="Z5657" s="34"/>
    </row>
    <row r="5658" spans="1:26">
      <c r="A5658" s="69">
        <f t="shared" si="130"/>
        <v>705</v>
      </c>
      <c r="B5658" s="69">
        <f t="shared" si="131"/>
        <v>4</v>
      </c>
      <c r="C5658" s="67"/>
      <c r="D5658" s="70"/>
      <c r="E5658" s="70"/>
      <c r="F5658" s="70"/>
      <c r="G5658" s="42"/>
      <c r="H5658" s="67"/>
      <c r="I5658" s="67"/>
      <c r="J5658" s="67"/>
      <c r="K5658" s="67"/>
      <c r="L5658" s="67"/>
      <c r="M5658" s="67"/>
      <c r="N5658" s="67"/>
      <c r="O5658" s="67"/>
      <c r="P5658" s="67"/>
      <c r="Q5658" s="67"/>
      <c r="R5658" s="34"/>
      <c r="S5658" s="34"/>
      <c r="T5658" s="34"/>
      <c r="U5658" s="34"/>
      <c r="V5658" s="34"/>
      <c r="W5658" s="34"/>
      <c r="X5658" s="34"/>
      <c r="Y5658" s="34"/>
      <c r="Z5658" s="34"/>
    </row>
    <row r="5659" spans="1:26">
      <c r="A5659" s="69">
        <f t="shared" si="130"/>
        <v>705</v>
      </c>
      <c r="B5659" s="69">
        <f t="shared" si="131"/>
        <v>5</v>
      </c>
      <c r="C5659" s="67"/>
      <c r="D5659" s="70"/>
      <c r="E5659" s="70"/>
      <c r="F5659" s="70"/>
      <c r="G5659" s="42"/>
      <c r="H5659" s="67"/>
      <c r="I5659" s="67"/>
      <c r="J5659" s="67"/>
      <c r="K5659" s="67"/>
      <c r="L5659" s="67"/>
      <c r="M5659" s="67"/>
      <c r="N5659" s="67"/>
      <c r="O5659" s="67"/>
      <c r="P5659" s="67"/>
      <c r="Q5659" s="67"/>
      <c r="R5659" s="34"/>
      <c r="S5659" s="34"/>
      <c r="T5659" s="34"/>
      <c r="U5659" s="34"/>
      <c r="V5659" s="34"/>
      <c r="W5659" s="34"/>
      <c r="X5659" s="34"/>
      <c r="Y5659" s="34"/>
      <c r="Z5659" s="34"/>
    </row>
    <row r="5660" spans="1:26">
      <c r="A5660" s="69">
        <f t="shared" si="130"/>
        <v>705</v>
      </c>
      <c r="B5660" s="69">
        <f t="shared" si="131"/>
        <v>6</v>
      </c>
      <c r="C5660" s="67"/>
      <c r="D5660" s="70"/>
      <c r="E5660" s="70"/>
      <c r="F5660" s="70"/>
      <c r="G5660" s="42"/>
      <c r="H5660" s="67"/>
      <c r="I5660" s="67"/>
      <c r="J5660" s="67"/>
      <c r="K5660" s="67"/>
      <c r="L5660" s="67"/>
      <c r="M5660" s="67"/>
      <c r="N5660" s="67"/>
      <c r="O5660" s="67"/>
      <c r="P5660" s="67"/>
      <c r="Q5660" s="67"/>
      <c r="R5660" s="34"/>
      <c r="S5660" s="34"/>
      <c r="T5660" s="34"/>
      <c r="U5660" s="34"/>
      <c r="V5660" s="34"/>
      <c r="W5660" s="34"/>
      <c r="X5660" s="34"/>
      <c r="Y5660" s="34"/>
      <c r="Z5660" s="34"/>
    </row>
    <row r="5661" spans="1:26">
      <c r="A5661" s="69">
        <f t="shared" si="130"/>
        <v>705</v>
      </c>
      <c r="B5661" s="69">
        <f t="shared" si="131"/>
        <v>7</v>
      </c>
      <c r="C5661" s="67"/>
      <c r="D5661" s="70"/>
      <c r="E5661" s="70"/>
      <c r="F5661" s="70"/>
      <c r="G5661" s="42"/>
      <c r="H5661" s="67"/>
      <c r="I5661" s="67"/>
      <c r="J5661" s="67"/>
      <c r="K5661" s="67"/>
      <c r="L5661" s="67"/>
      <c r="M5661" s="67"/>
      <c r="N5661" s="67"/>
      <c r="O5661" s="67"/>
      <c r="P5661" s="67"/>
      <c r="Q5661" s="67"/>
      <c r="R5661" s="34"/>
      <c r="S5661" s="34"/>
      <c r="T5661" s="34"/>
      <c r="U5661" s="34"/>
      <c r="V5661" s="34"/>
      <c r="W5661" s="34"/>
      <c r="X5661" s="34"/>
      <c r="Y5661" s="34"/>
      <c r="Z5661" s="34"/>
    </row>
    <row r="5662" spans="1:26">
      <c r="A5662" s="69">
        <f t="shared" si="130"/>
        <v>705</v>
      </c>
      <c r="B5662" s="69">
        <f t="shared" si="131"/>
        <v>8</v>
      </c>
      <c r="C5662" s="67"/>
      <c r="D5662" s="70"/>
      <c r="E5662" s="70"/>
      <c r="F5662" s="70"/>
      <c r="G5662" s="42"/>
      <c r="H5662" s="67"/>
      <c r="I5662" s="67"/>
      <c r="J5662" s="67"/>
      <c r="K5662" s="67"/>
      <c r="L5662" s="67"/>
      <c r="M5662" s="67"/>
      <c r="N5662" s="67"/>
      <c r="O5662" s="67"/>
      <c r="P5662" s="67"/>
      <c r="Q5662" s="67"/>
      <c r="R5662" s="34"/>
      <c r="S5662" s="34"/>
      <c r="T5662" s="34"/>
      <c r="U5662" s="34"/>
      <c r="V5662" s="34"/>
      <c r="W5662" s="34"/>
      <c r="X5662" s="34"/>
      <c r="Y5662" s="34"/>
      <c r="Z5662" s="34"/>
    </row>
    <row r="5663" spans="1:26">
      <c r="A5663" s="69">
        <f t="shared" si="130"/>
        <v>706</v>
      </c>
      <c r="B5663" s="69">
        <f t="shared" si="131"/>
        <v>1</v>
      </c>
      <c r="C5663" s="67"/>
      <c r="D5663" s="70"/>
      <c r="E5663" s="70"/>
      <c r="F5663" s="70"/>
      <c r="G5663" s="42"/>
      <c r="H5663" s="67"/>
      <c r="I5663" s="67"/>
      <c r="J5663" s="67"/>
      <c r="K5663" s="67"/>
      <c r="L5663" s="67"/>
      <c r="M5663" s="67"/>
      <c r="N5663" s="67"/>
      <c r="O5663" s="67"/>
      <c r="P5663" s="67"/>
      <c r="Q5663" s="67"/>
      <c r="R5663" s="34"/>
      <c r="S5663" s="34"/>
      <c r="T5663" s="34"/>
      <c r="U5663" s="34"/>
      <c r="V5663" s="34"/>
      <c r="W5663" s="34"/>
      <c r="X5663" s="34"/>
      <c r="Y5663" s="34"/>
      <c r="Z5663" s="34"/>
    </row>
    <row r="5664" spans="1:26">
      <c r="A5664" s="69">
        <f t="shared" si="130"/>
        <v>706</v>
      </c>
      <c r="B5664" s="69">
        <f t="shared" si="131"/>
        <v>2</v>
      </c>
      <c r="C5664" s="67"/>
      <c r="D5664" s="70"/>
      <c r="E5664" s="70"/>
      <c r="F5664" s="70"/>
      <c r="G5664" s="42"/>
      <c r="H5664" s="67"/>
      <c r="I5664" s="67"/>
      <c r="J5664" s="67"/>
      <c r="K5664" s="67"/>
      <c r="L5664" s="67"/>
      <c r="M5664" s="67"/>
      <c r="N5664" s="67"/>
      <c r="O5664" s="67"/>
      <c r="P5664" s="67"/>
      <c r="Q5664" s="67"/>
      <c r="R5664" s="34"/>
      <c r="S5664" s="34"/>
      <c r="T5664" s="34"/>
      <c r="U5664" s="34"/>
      <c r="V5664" s="34"/>
      <c r="W5664" s="34"/>
      <c r="X5664" s="34"/>
      <c r="Y5664" s="34"/>
      <c r="Z5664" s="34"/>
    </row>
    <row r="5665" spans="1:26">
      <c r="A5665" s="69">
        <f t="shared" si="130"/>
        <v>706</v>
      </c>
      <c r="B5665" s="69">
        <f t="shared" si="131"/>
        <v>3</v>
      </c>
      <c r="C5665" s="67"/>
      <c r="D5665" s="70"/>
      <c r="E5665" s="70"/>
      <c r="F5665" s="70"/>
      <c r="G5665" s="42"/>
      <c r="H5665" s="67"/>
      <c r="I5665" s="67"/>
      <c r="J5665" s="67"/>
      <c r="K5665" s="67"/>
      <c r="L5665" s="67"/>
      <c r="M5665" s="67"/>
      <c r="N5665" s="67"/>
      <c r="O5665" s="67"/>
      <c r="P5665" s="67"/>
      <c r="Q5665" s="67"/>
      <c r="R5665" s="34"/>
      <c r="S5665" s="34"/>
      <c r="T5665" s="34"/>
      <c r="U5665" s="34"/>
      <c r="V5665" s="34"/>
      <c r="W5665" s="34"/>
      <c r="X5665" s="34"/>
      <c r="Y5665" s="34"/>
      <c r="Z5665" s="34"/>
    </row>
    <row r="5666" spans="1:26">
      <c r="A5666" s="69">
        <f t="shared" si="130"/>
        <v>706</v>
      </c>
      <c r="B5666" s="69">
        <f t="shared" si="131"/>
        <v>4</v>
      </c>
      <c r="C5666" s="67"/>
      <c r="D5666" s="70"/>
      <c r="E5666" s="70"/>
      <c r="F5666" s="70"/>
      <c r="G5666" s="42"/>
      <c r="H5666" s="67"/>
      <c r="I5666" s="67"/>
      <c r="J5666" s="67"/>
      <c r="K5666" s="67"/>
      <c r="L5666" s="67"/>
      <c r="M5666" s="67"/>
      <c r="N5666" s="67"/>
      <c r="O5666" s="67"/>
      <c r="P5666" s="67"/>
      <c r="Q5666" s="67"/>
      <c r="R5666" s="34"/>
      <c r="S5666" s="34"/>
      <c r="T5666" s="34"/>
      <c r="U5666" s="34"/>
      <c r="V5666" s="34"/>
      <c r="W5666" s="34"/>
      <c r="X5666" s="34"/>
      <c r="Y5666" s="34"/>
      <c r="Z5666" s="34"/>
    </row>
    <row r="5667" spans="1:26">
      <c r="A5667" s="69">
        <f t="shared" si="130"/>
        <v>706</v>
      </c>
      <c r="B5667" s="69">
        <f t="shared" si="131"/>
        <v>5</v>
      </c>
      <c r="C5667" s="67"/>
      <c r="D5667" s="70"/>
      <c r="E5667" s="70"/>
      <c r="F5667" s="70"/>
      <c r="G5667" s="42"/>
      <c r="H5667" s="67"/>
      <c r="I5667" s="67"/>
      <c r="J5667" s="67"/>
      <c r="K5667" s="67"/>
      <c r="L5667" s="67"/>
      <c r="M5667" s="67"/>
      <c r="N5667" s="67"/>
      <c r="O5667" s="67"/>
      <c r="P5667" s="67"/>
      <c r="Q5667" s="67"/>
      <c r="R5667" s="34"/>
      <c r="S5667" s="34"/>
      <c r="T5667" s="34"/>
      <c r="U5667" s="34"/>
      <c r="V5667" s="34"/>
      <c r="W5667" s="34"/>
      <c r="X5667" s="34"/>
      <c r="Y5667" s="34"/>
      <c r="Z5667" s="34"/>
    </row>
    <row r="5668" spans="1:26">
      <c r="A5668" s="69">
        <f t="shared" si="130"/>
        <v>706</v>
      </c>
      <c r="B5668" s="69">
        <f t="shared" si="131"/>
        <v>6</v>
      </c>
      <c r="C5668" s="67"/>
      <c r="D5668" s="70"/>
      <c r="E5668" s="70"/>
      <c r="F5668" s="70"/>
      <c r="G5668" s="42"/>
      <c r="H5668" s="67"/>
      <c r="I5668" s="67"/>
      <c r="J5668" s="67"/>
      <c r="K5668" s="67"/>
      <c r="L5668" s="67"/>
      <c r="M5668" s="67"/>
      <c r="N5668" s="67"/>
      <c r="O5668" s="67"/>
      <c r="P5668" s="67"/>
      <c r="Q5668" s="67"/>
      <c r="R5668" s="34"/>
      <c r="S5668" s="34"/>
      <c r="T5668" s="34"/>
      <c r="U5668" s="34"/>
      <c r="V5668" s="34"/>
      <c r="W5668" s="34"/>
      <c r="X5668" s="34"/>
      <c r="Y5668" s="34"/>
      <c r="Z5668" s="34"/>
    </row>
    <row r="5669" spans="1:26">
      <c r="A5669" s="69">
        <f t="shared" si="130"/>
        <v>706</v>
      </c>
      <c r="B5669" s="69">
        <f t="shared" si="131"/>
        <v>7</v>
      </c>
      <c r="C5669" s="67"/>
      <c r="D5669" s="70"/>
      <c r="E5669" s="70"/>
      <c r="F5669" s="70"/>
      <c r="G5669" s="42"/>
      <c r="H5669" s="67"/>
      <c r="I5669" s="67"/>
      <c r="J5669" s="67"/>
      <c r="K5669" s="67"/>
      <c r="L5669" s="67"/>
      <c r="M5669" s="67"/>
      <c r="N5669" s="67"/>
      <c r="O5669" s="67"/>
      <c r="P5669" s="67"/>
      <c r="Q5669" s="67"/>
      <c r="R5669" s="34"/>
      <c r="S5669" s="34"/>
      <c r="T5669" s="34"/>
      <c r="U5669" s="34"/>
      <c r="V5669" s="34"/>
      <c r="W5669" s="34"/>
      <c r="X5669" s="34"/>
      <c r="Y5669" s="34"/>
      <c r="Z5669" s="34"/>
    </row>
    <row r="5670" spans="1:26">
      <c r="A5670" s="69">
        <f t="shared" si="130"/>
        <v>706</v>
      </c>
      <c r="B5670" s="69">
        <f t="shared" si="131"/>
        <v>8</v>
      </c>
      <c r="C5670" s="67"/>
      <c r="D5670" s="70"/>
      <c r="E5670" s="70"/>
      <c r="F5670" s="70"/>
      <c r="G5670" s="42"/>
      <c r="H5670" s="67"/>
      <c r="I5670" s="67"/>
      <c r="J5670" s="67"/>
      <c r="K5670" s="67"/>
      <c r="L5670" s="67"/>
      <c r="M5670" s="67"/>
      <c r="N5670" s="67"/>
      <c r="O5670" s="67"/>
      <c r="P5670" s="67"/>
      <c r="Q5670" s="67"/>
      <c r="R5670" s="34"/>
      <c r="S5670" s="34"/>
      <c r="T5670" s="34"/>
      <c r="U5670" s="34"/>
      <c r="V5670" s="34"/>
      <c r="W5670" s="34"/>
      <c r="X5670" s="34"/>
      <c r="Y5670" s="34"/>
      <c r="Z5670" s="34"/>
    </row>
    <row r="5671" spans="1:26">
      <c r="A5671" s="69">
        <f t="shared" si="130"/>
        <v>707</v>
      </c>
      <c r="B5671" s="69">
        <f t="shared" si="131"/>
        <v>1</v>
      </c>
      <c r="C5671" s="67"/>
      <c r="D5671" s="70"/>
      <c r="E5671" s="70"/>
      <c r="F5671" s="70"/>
      <c r="G5671" s="42"/>
      <c r="H5671" s="67"/>
      <c r="I5671" s="67"/>
      <c r="J5671" s="67"/>
      <c r="K5671" s="67"/>
      <c r="L5671" s="67"/>
      <c r="M5671" s="67"/>
      <c r="N5671" s="67"/>
      <c r="O5671" s="67"/>
      <c r="P5671" s="67"/>
      <c r="Q5671" s="67"/>
      <c r="R5671" s="34"/>
      <c r="S5671" s="34"/>
      <c r="T5671" s="34"/>
      <c r="U5671" s="34"/>
      <c r="V5671" s="34"/>
      <c r="W5671" s="34"/>
      <c r="X5671" s="34"/>
      <c r="Y5671" s="34"/>
      <c r="Z5671" s="34"/>
    </row>
    <row r="5672" spans="1:26">
      <c r="A5672" s="69">
        <f t="shared" si="130"/>
        <v>707</v>
      </c>
      <c r="B5672" s="69">
        <f t="shared" si="131"/>
        <v>2</v>
      </c>
      <c r="C5672" s="67"/>
      <c r="D5672" s="70"/>
      <c r="E5672" s="70"/>
      <c r="F5672" s="70"/>
      <c r="G5672" s="42"/>
      <c r="H5672" s="67"/>
      <c r="I5672" s="67"/>
      <c r="J5672" s="67"/>
      <c r="K5672" s="67"/>
      <c r="L5672" s="67"/>
      <c r="M5672" s="67"/>
      <c r="N5672" s="67"/>
      <c r="O5672" s="67"/>
      <c r="P5672" s="67"/>
      <c r="Q5672" s="67"/>
      <c r="R5672" s="34"/>
      <c r="S5672" s="34"/>
      <c r="T5672" s="34"/>
      <c r="U5672" s="34"/>
      <c r="V5672" s="34"/>
      <c r="W5672" s="34"/>
      <c r="X5672" s="34"/>
      <c r="Y5672" s="34"/>
      <c r="Z5672" s="34"/>
    </row>
    <row r="5673" spans="1:26">
      <c r="A5673" s="69">
        <f t="shared" si="130"/>
        <v>707</v>
      </c>
      <c r="B5673" s="69">
        <f t="shared" si="131"/>
        <v>3</v>
      </c>
      <c r="C5673" s="67"/>
      <c r="D5673" s="70"/>
      <c r="E5673" s="70"/>
      <c r="F5673" s="70"/>
      <c r="G5673" s="42"/>
      <c r="H5673" s="67"/>
      <c r="I5673" s="67"/>
      <c r="J5673" s="67"/>
      <c r="K5673" s="67"/>
      <c r="L5673" s="67"/>
      <c r="M5673" s="67"/>
      <c r="N5673" s="67"/>
      <c r="O5673" s="67"/>
      <c r="P5673" s="67"/>
      <c r="Q5673" s="67"/>
      <c r="R5673" s="34"/>
      <c r="S5673" s="34"/>
      <c r="T5673" s="34"/>
      <c r="U5673" s="34"/>
      <c r="V5673" s="34"/>
      <c r="W5673" s="34"/>
      <c r="X5673" s="34"/>
      <c r="Y5673" s="34"/>
      <c r="Z5673" s="34"/>
    </row>
    <row r="5674" spans="1:26">
      <c r="A5674" s="69">
        <f t="shared" si="130"/>
        <v>707</v>
      </c>
      <c r="B5674" s="69">
        <f t="shared" si="131"/>
        <v>4</v>
      </c>
      <c r="C5674" s="67"/>
      <c r="D5674" s="70"/>
      <c r="E5674" s="70"/>
      <c r="F5674" s="70"/>
      <c r="G5674" s="42"/>
      <c r="H5674" s="67"/>
      <c r="I5674" s="67"/>
      <c r="J5674" s="67"/>
      <c r="K5674" s="67"/>
      <c r="L5674" s="67"/>
      <c r="M5674" s="67"/>
      <c r="N5674" s="67"/>
      <c r="O5674" s="67"/>
      <c r="P5674" s="67"/>
      <c r="Q5674" s="67"/>
      <c r="R5674" s="34"/>
      <c r="S5674" s="34"/>
      <c r="T5674" s="34"/>
      <c r="U5674" s="34"/>
      <c r="V5674" s="34"/>
      <c r="W5674" s="34"/>
      <c r="X5674" s="34"/>
      <c r="Y5674" s="34"/>
      <c r="Z5674" s="34"/>
    </row>
    <row r="5675" spans="1:26">
      <c r="A5675" s="69">
        <f t="shared" si="130"/>
        <v>707</v>
      </c>
      <c r="B5675" s="69">
        <f t="shared" si="131"/>
        <v>5</v>
      </c>
      <c r="C5675" s="67"/>
      <c r="D5675" s="70"/>
      <c r="E5675" s="70"/>
      <c r="F5675" s="70"/>
      <c r="G5675" s="42"/>
      <c r="H5675" s="67"/>
      <c r="I5675" s="67"/>
      <c r="J5675" s="67"/>
      <c r="K5675" s="67"/>
      <c r="L5675" s="67"/>
      <c r="M5675" s="67"/>
      <c r="N5675" s="67"/>
      <c r="O5675" s="67"/>
      <c r="P5675" s="67"/>
      <c r="Q5675" s="67"/>
      <c r="R5675" s="34"/>
      <c r="S5675" s="34"/>
      <c r="T5675" s="34"/>
      <c r="U5675" s="34"/>
      <c r="V5675" s="34"/>
      <c r="W5675" s="34"/>
      <c r="X5675" s="34"/>
      <c r="Y5675" s="34"/>
      <c r="Z5675" s="34"/>
    </row>
    <row r="5676" spans="1:26">
      <c r="A5676" s="69">
        <f t="shared" si="130"/>
        <v>707</v>
      </c>
      <c r="B5676" s="69">
        <f t="shared" si="131"/>
        <v>6</v>
      </c>
      <c r="C5676" s="67"/>
      <c r="D5676" s="70"/>
      <c r="E5676" s="70"/>
      <c r="F5676" s="70"/>
      <c r="G5676" s="42"/>
      <c r="H5676" s="67"/>
      <c r="I5676" s="67"/>
      <c r="J5676" s="67"/>
      <c r="K5676" s="67"/>
      <c r="L5676" s="67"/>
      <c r="M5676" s="67"/>
      <c r="N5676" s="67"/>
      <c r="O5676" s="67"/>
      <c r="P5676" s="67"/>
      <c r="Q5676" s="67"/>
      <c r="R5676" s="34"/>
      <c r="S5676" s="34"/>
      <c r="T5676" s="34"/>
      <c r="U5676" s="34"/>
      <c r="V5676" s="34"/>
      <c r="W5676" s="34"/>
      <c r="X5676" s="34"/>
      <c r="Y5676" s="34"/>
      <c r="Z5676" s="34"/>
    </row>
    <row r="5677" spans="1:26">
      <c r="A5677" s="69">
        <f t="shared" si="130"/>
        <v>707</v>
      </c>
      <c r="B5677" s="69">
        <f t="shared" si="131"/>
        <v>7</v>
      </c>
      <c r="C5677" s="67"/>
      <c r="D5677" s="70"/>
      <c r="E5677" s="70"/>
      <c r="F5677" s="70"/>
      <c r="G5677" s="42"/>
      <c r="H5677" s="67"/>
      <c r="I5677" s="67"/>
      <c r="J5677" s="67"/>
      <c r="K5677" s="67"/>
      <c r="L5677" s="67"/>
      <c r="M5677" s="67"/>
      <c r="N5677" s="67"/>
      <c r="O5677" s="67"/>
      <c r="P5677" s="67"/>
      <c r="Q5677" s="67"/>
      <c r="R5677" s="34"/>
      <c r="S5677" s="34"/>
      <c r="T5677" s="34"/>
      <c r="U5677" s="34"/>
      <c r="V5677" s="34"/>
      <c r="W5677" s="34"/>
      <c r="X5677" s="34"/>
      <c r="Y5677" s="34"/>
      <c r="Z5677" s="34"/>
    </row>
    <row r="5678" spans="1:26">
      <c r="A5678" s="69">
        <f t="shared" si="130"/>
        <v>707</v>
      </c>
      <c r="B5678" s="69">
        <f t="shared" si="131"/>
        <v>8</v>
      </c>
      <c r="C5678" s="67"/>
      <c r="D5678" s="70"/>
      <c r="E5678" s="70"/>
      <c r="F5678" s="70"/>
      <c r="G5678" s="42"/>
      <c r="H5678" s="67"/>
      <c r="I5678" s="67"/>
      <c r="J5678" s="67"/>
      <c r="K5678" s="67"/>
      <c r="L5678" s="67"/>
      <c r="M5678" s="67"/>
      <c r="N5678" s="67"/>
      <c r="O5678" s="67"/>
      <c r="P5678" s="67"/>
      <c r="Q5678" s="67"/>
      <c r="R5678" s="34"/>
      <c r="S5678" s="34"/>
      <c r="T5678" s="34"/>
      <c r="U5678" s="34"/>
      <c r="V5678" s="34"/>
      <c r="W5678" s="34"/>
      <c r="X5678" s="34"/>
      <c r="Y5678" s="34"/>
      <c r="Z5678" s="34"/>
    </row>
    <row r="5679" spans="1:26">
      <c r="A5679" s="69">
        <f t="shared" si="130"/>
        <v>708</v>
      </c>
      <c r="B5679" s="69">
        <f t="shared" si="131"/>
        <v>1</v>
      </c>
      <c r="C5679" s="67"/>
      <c r="D5679" s="70"/>
      <c r="E5679" s="70"/>
      <c r="F5679" s="70"/>
      <c r="G5679" s="42"/>
      <c r="H5679" s="67"/>
      <c r="I5679" s="67"/>
      <c r="J5679" s="67"/>
      <c r="K5679" s="67"/>
      <c r="L5679" s="67"/>
      <c r="M5679" s="67"/>
      <c r="N5679" s="67"/>
      <c r="O5679" s="67"/>
      <c r="P5679" s="67"/>
      <c r="Q5679" s="67"/>
      <c r="R5679" s="34"/>
      <c r="S5679" s="34"/>
      <c r="T5679" s="34"/>
      <c r="U5679" s="34"/>
      <c r="V5679" s="34"/>
      <c r="W5679" s="34"/>
      <c r="X5679" s="34"/>
      <c r="Y5679" s="34"/>
      <c r="Z5679" s="34"/>
    </row>
    <row r="5680" spans="1:26">
      <c r="A5680" s="69">
        <f t="shared" si="130"/>
        <v>708</v>
      </c>
      <c r="B5680" s="69">
        <f t="shared" si="131"/>
        <v>2</v>
      </c>
      <c r="C5680" s="67"/>
      <c r="D5680" s="70"/>
      <c r="E5680" s="70"/>
      <c r="F5680" s="70"/>
      <c r="G5680" s="42"/>
      <c r="H5680" s="67"/>
      <c r="I5680" s="67"/>
      <c r="J5680" s="67"/>
      <c r="K5680" s="67"/>
      <c r="L5680" s="67"/>
      <c r="M5680" s="67"/>
      <c r="N5680" s="67"/>
      <c r="O5680" s="67"/>
      <c r="P5680" s="67"/>
      <c r="Q5680" s="67"/>
      <c r="R5680" s="34"/>
      <c r="S5680" s="34"/>
      <c r="T5680" s="34"/>
      <c r="U5680" s="34"/>
      <c r="V5680" s="34"/>
      <c r="W5680" s="34"/>
      <c r="X5680" s="34"/>
      <c r="Y5680" s="34"/>
      <c r="Z5680" s="34"/>
    </row>
    <row r="5681" spans="1:26">
      <c r="A5681" s="69">
        <f t="shared" si="130"/>
        <v>708</v>
      </c>
      <c r="B5681" s="69">
        <f t="shared" si="131"/>
        <v>3</v>
      </c>
      <c r="C5681" s="67"/>
      <c r="D5681" s="70"/>
      <c r="E5681" s="70"/>
      <c r="F5681" s="70"/>
      <c r="G5681" s="42"/>
      <c r="H5681" s="67"/>
      <c r="I5681" s="67"/>
      <c r="J5681" s="67"/>
      <c r="K5681" s="67"/>
      <c r="L5681" s="67"/>
      <c r="M5681" s="67"/>
      <c r="N5681" s="67"/>
      <c r="O5681" s="67"/>
      <c r="P5681" s="67"/>
      <c r="Q5681" s="67"/>
      <c r="R5681" s="34"/>
      <c r="S5681" s="34"/>
      <c r="T5681" s="34"/>
      <c r="U5681" s="34"/>
      <c r="V5681" s="34"/>
      <c r="W5681" s="34"/>
      <c r="X5681" s="34"/>
      <c r="Y5681" s="34"/>
      <c r="Z5681" s="34"/>
    </row>
    <row r="5682" spans="1:26">
      <c r="A5682" s="69">
        <f t="shared" si="130"/>
        <v>708</v>
      </c>
      <c r="B5682" s="69">
        <f t="shared" si="131"/>
        <v>4</v>
      </c>
      <c r="C5682" s="67"/>
      <c r="D5682" s="70"/>
      <c r="E5682" s="70"/>
      <c r="F5682" s="70"/>
      <c r="G5682" s="42"/>
      <c r="H5682" s="67"/>
      <c r="I5682" s="67"/>
      <c r="J5682" s="67"/>
      <c r="K5682" s="67"/>
      <c r="L5682" s="67"/>
      <c r="M5682" s="67"/>
      <c r="N5682" s="67"/>
      <c r="O5682" s="67"/>
      <c r="P5682" s="67"/>
      <c r="Q5682" s="67"/>
      <c r="R5682" s="34"/>
      <c r="S5682" s="34"/>
      <c r="T5682" s="34"/>
      <c r="U5682" s="34"/>
      <c r="V5682" s="34"/>
      <c r="W5682" s="34"/>
      <c r="X5682" s="34"/>
      <c r="Y5682" s="34"/>
      <c r="Z5682" s="34"/>
    </row>
    <row r="5683" spans="1:26">
      <c r="A5683" s="69">
        <f t="shared" si="130"/>
        <v>708</v>
      </c>
      <c r="B5683" s="69">
        <f t="shared" si="131"/>
        <v>5</v>
      </c>
      <c r="C5683" s="67"/>
      <c r="D5683" s="70"/>
      <c r="E5683" s="70"/>
      <c r="F5683" s="70"/>
      <c r="G5683" s="42"/>
      <c r="H5683" s="67"/>
      <c r="I5683" s="67"/>
      <c r="J5683" s="67"/>
      <c r="K5683" s="67"/>
      <c r="L5683" s="67"/>
      <c r="M5683" s="67"/>
      <c r="N5683" s="67"/>
      <c r="O5683" s="67"/>
      <c r="P5683" s="67"/>
      <c r="Q5683" s="67"/>
      <c r="R5683" s="34"/>
      <c r="S5683" s="34"/>
      <c r="T5683" s="34"/>
      <c r="U5683" s="34"/>
      <c r="V5683" s="34"/>
      <c r="W5683" s="34"/>
      <c r="X5683" s="34"/>
      <c r="Y5683" s="34"/>
      <c r="Z5683" s="34"/>
    </row>
    <row r="5684" spans="1:26">
      <c r="A5684" s="69">
        <f t="shared" si="130"/>
        <v>708</v>
      </c>
      <c r="B5684" s="69">
        <f t="shared" si="131"/>
        <v>6</v>
      </c>
      <c r="C5684" s="67"/>
      <c r="D5684" s="70"/>
      <c r="E5684" s="70"/>
      <c r="F5684" s="70"/>
      <c r="G5684" s="42"/>
      <c r="H5684" s="67"/>
      <c r="I5684" s="67"/>
      <c r="J5684" s="67"/>
      <c r="K5684" s="67"/>
      <c r="L5684" s="67"/>
      <c r="M5684" s="67"/>
      <c r="N5684" s="67"/>
      <c r="O5684" s="67"/>
      <c r="P5684" s="67"/>
      <c r="Q5684" s="67"/>
      <c r="R5684" s="34"/>
      <c r="S5684" s="34"/>
      <c r="T5684" s="34"/>
      <c r="U5684" s="34"/>
      <c r="V5684" s="34"/>
      <c r="W5684" s="34"/>
      <c r="X5684" s="34"/>
      <c r="Y5684" s="34"/>
      <c r="Z5684" s="34"/>
    </row>
    <row r="5685" spans="1:26">
      <c r="A5685" s="69">
        <f t="shared" si="130"/>
        <v>708</v>
      </c>
      <c r="B5685" s="69">
        <f t="shared" si="131"/>
        <v>7</v>
      </c>
      <c r="C5685" s="67"/>
      <c r="D5685" s="70"/>
      <c r="E5685" s="70"/>
      <c r="F5685" s="70"/>
      <c r="G5685" s="42"/>
      <c r="H5685" s="67"/>
      <c r="I5685" s="67"/>
      <c r="J5685" s="67"/>
      <c r="K5685" s="67"/>
      <c r="L5685" s="67"/>
      <c r="M5685" s="67"/>
      <c r="N5685" s="67"/>
      <c r="O5685" s="67"/>
      <c r="P5685" s="67"/>
      <c r="Q5685" s="67"/>
      <c r="R5685" s="34"/>
      <c r="S5685" s="34"/>
      <c r="T5685" s="34"/>
      <c r="U5685" s="34"/>
      <c r="V5685" s="34"/>
      <c r="W5685" s="34"/>
      <c r="X5685" s="34"/>
      <c r="Y5685" s="34"/>
      <c r="Z5685" s="34"/>
    </row>
    <row r="5686" spans="1:26">
      <c r="A5686" s="69">
        <f t="shared" si="130"/>
        <v>708</v>
      </c>
      <c r="B5686" s="69">
        <f t="shared" si="131"/>
        <v>8</v>
      </c>
      <c r="C5686" s="67"/>
      <c r="D5686" s="70"/>
      <c r="E5686" s="70"/>
      <c r="F5686" s="70"/>
      <c r="G5686" s="42"/>
      <c r="H5686" s="67"/>
      <c r="I5686" s="67"/>
      <c r="J5686" s="67"/>
      <c r="K5686" s="67"/>
      <c r="L5686" s="67"/>
      <c r="M5686" s="67"/>
      <c r="N5686" s="67"/>
      <c r="O5686" s="67"/>
      <c r="P5686" s="67"/>
      <c r="Q5686" s="67"/>
      <c r="R5686" s="34"/>
      <c r="S5686" s="34"/>
      <c r="T5686" s="34"/>
      <c r="U5686" s="34"/>
      <c r="V5686" s="34"/>
      <c r="W5686" s="34"/>
      <c r="X5686" s="34"/>
      <c r="Y5686" s="34"/>
      <c r="Z5686" s="34"/>
    </row>
    <row r="5687" spans="1:26">
      <c r="A5687" s="69">
        <f t="shared" si="130"/>
        <v>709</v>
      </c>
      <c r="B5687" s="69">
        <f t="shared" si="131"/>
        <v>1</v>
      </c>
      <c r="C5687" s="67"/>
      <c r="D5687" s="70"/>
      <c r="E5687" s="70"/>
      <c r="F5687" s="70"/>
      <c r="G5687" s="42"/>
      <c r="H5687" s="67"/>
      <c r="I5687" s="67"/>
      <c r="J5687" s="67"/>
      <c r="K5687" s="67"/>
      <c r="L5687" s="67"/>
      <c r="M5687" s="67"/>
      <c r="N5687" s="67"/>
      <c r="O5687" s="67"/>
      <c r="P5687" s="67"/>
      <c r="Q5687" s="67"/>
      <c r="R5687" s="34"/>
      <c r="S5687" s="34"/>
      <c r="T5687" s="34"/>
      <c r="U5687" s="34"/>
      <c r="V5687" s="34"/>
      <c r="W5687" s="34"/>
      <c r="X5687" s="34"/>
      <c r="Y5687" s="34"/>
      <c r="Z5687" s="34"/>
    </row>
    <row r="5688" spans="1:26">
      <c r="A5688" s="69">
        <f t="shared" si="130"/>
        <v>709</v>
      </c>
      <c r="B5688" s="69">
        <f t="shared" si="131"/>
        <v>2</v>
      </c>
      <c r="C5688" s="67"/>
      <c r="D5688" s="70"/>
      <c r="E5688" s="70"/>
      <c r="F5688" s="70"/>
      <c r="G5688" s="42"/>
      <c r="H5688" s="67"/>
      <c r="I5688" s="67"/>
      <c r="J5688" s="67"/>
      <c r="K5688" s="67"/>
      <c r="L5688" s="67"/>
      <c r="M5688" s="67"/>
      <c r="N5688" s="67"/>
      <c r="O5688" s="67"/>
      <c r="P5688" s="67"/>
      <c r="Q5688" s="67"/>
      <c r="R5688" s="34"/>
      <c r="S5688" s="34"/>
      <c r="T5688" s="34"/>
      <c r="U5688" s="34"/>
      <c r="V5688" s="34"/>
      <c r="W5688" s="34"/>
      <c r="X5688" s="34"/>
      <c r="Y5688" s="34"/>
      <c r="Z5688" s="34"/>
    </row>
    <row r="5689" spans="1:26">
      <c r="A5689" s="69">
        <f t="shared" si="130"/>
        <v>709</v>
      </c>
      <c r="B5689" s="69">
        <f t="shared" si="131"/>
        <v>3</v>
      </c>
      <c r="C5689" s="67"/>
      <c r="D5689" s="70"/>
      <c r="E5689" s="70"/>
      <c r="F5689" s="70"/>
      <c r="G5689" s="42"/>
      <c r="H5689" s="67"/>
      <c r="I5689" s="67"/>
      <c r="J5689" s="67"/>
      <c r="K5689" s="67"/>
      <c r="L5689" s="67"/>
      <c r="M5689" s="67"/>
      <c r="N5689" s="67"/>
      <c r="O5689" s="67"/>
      <c r="P5689" s="67"/>
      <c r="Q5689" s="67"/>
      <c r="R5689" s="34"/>
      <c r="S5689" s="34"/>
      <c r="T5689" s="34"/>
      <c r="U5689" s="34"/>
      <c r="V5689" s="34"/>
      <c r="W5689" s="34"/>
      <c r="X5689" s="34"/>
      <c r="Y5689" s="34"/>
      <c r="Z5689" s="34"/>
    </row>
    <row r="5690" spans="1:26">
      <c r="A5690" s="69">
        <f t="shared" si="130"/>
        <v>709</v>
      </c>
      <c r="B5690" s="69">
        <f t="shared" si="131"/>
        <v>4</v>
      </c>
      <c r="C5690" s="67"/>
      <c r="D5690" s="70"/>
      <c r="E5690" s="70"/>
      <c r="F5690" s="70"/>
      <c r="G5690" s="42"/>
      <c r="H5690" s="67"/>
      <c r="I5690" s="67"/>
      <c r="J5690" s="67"/>
      <c r="K5690" s="67"/>
      <c r="L5690" s="67"/>
      <c r="M5690" s="67"/>
      <c r="N5690" s="67"/>
      <c r="O5690" s="67"/>
      <c r="P5690" s="67"/>
      <c r="Q5690" s="67"/>
      <c r="R5690" s="34"/>
      <c r="S5690" s="34"/>
      <c r="T5690" s="34"/>
      <c r="U5690" s="34"/>
      <c r="V5690" s="34"/>
      <c r="W5690" s="34"/>
      <c r="X5690" s="34"/>
      <c r="Y5690" s="34"/>
      <c r="Z5690" s="34"/>
    </row>
    <row r="5691" spans="1:26">
      <c r="A5691" s="69">
        <f t="shared" si="130"/>
        <v>709</v>
      </c>
      <c r="B5691" s="69">
        <f t="shared" si="131"/>
        <v>5</v>
      </c>
      <c r="C5691" s="67"/>
      <c r="D5691" s="70"/>
      <c r="E5691" s="70"/>
      <c r="F5691" s="70"/>
      <c r="G5691" s="42"/>
      <c r="H5691" s="67"/>
      <c r="I5691" s="67"/>
      <c r="J5691" s="67"/>
      <c r="K5691" s="67"/>
      <c r="L5691" s="67"/>
      <c r="M5691" s="67"/>
      <c r="N5691" s="67"/>
      <c r="O5691" s="67"/>
      <c r="P5691" s="67"/>
      <c r="Q5691" s="67"/>
      <c r="R5691" s="34"/>
      <c r="S5691" s="34"/>
      <c r="T5691" s="34"/>
      <c r="U5691" s="34"/>
      <c r="V5691" s="34"/>
      <c r="W5691" s="34"/>
      <c r="X5691" s="34"/>
      <c r="Y5691" s="34"/>
      <c r="Z5691" s="34"/>
    </row>
    <row r="5692" spans="1:26">
      <c r="A5692" s="69">
        <f t="shared" si="130"/>
        <v>709</v>
      </c>
      <c r="B5692" s="69">
        <f t="shared" si="131"/>
        <v>6</v>
      </c>
      <c r="C5692" s="67"/>
      <c r="D5692" s="70"/>
      <c r="E5692" s="70"/>
      <c r="F5692" s="70"/>
      <c r="G5692" s="42"/>
      <c r="H5692" s="67"/>
      <c r="I5692" s="67"/>
      <c r="J5692" s="67"/>
      <c r="K5692" s="67"/>
      <c r="L5692" s="67"/>
      <c r="M5692" s="67"/>
      <c r="N5692" s="67"/>
      <c r="O5692" s="67"/>
      <c r="P5692" s="67"/>
      <c r="Q5692" s="67"/>
      <c r="R5692" s="34"/>
      <c r="S5692" s="34"/>
      <c r="T5692" s="34"/>
      <c r="U5692" s="34"/>
      <c r="V5692" s="34"/>
      <c r="W5692" s="34"/>
      <c r="X5692" s="34"/>
      <c r="Y5692" s="34"/>
      <c r="Z5692" s="34"/>
    </row>
    <row r="5693" spans="1:26">
      <c r="A5693" s="69">
        <f t="shared" si="130"/>
        <v>709</v>
      </c>
      <c r="B5693" s="69">
        <f t="shared" si="131"/>
        <v>7</v>
      </c>
      <c r="C5693" s="67"/>
      <c r="D5693" s="70"/>
      <c r="E5693" s="70"/>
      <c r="F5693" s="70"/>
      <c r="G5693" s="42"/>
      <c r="H5693" s="67"/>
      <c r="I5693" s="67"/>
      <c r="J5693" s="67"/>
      <c r="K5693" s="67"/>
      <c r="L5693" s="67"/>
      <c r="M5693" s="67"/>
      <c r="N5693" s="67"/>
      <c r="O5693" s="67"/>
      <c r="P5693" s="67"/>
      <c r="Q5693" s="67"/>
      <c r="R5693" s="34"/>
      <c r="S5693" s="34"/>
      <c r="T5693" s="34"/>
      <c r="U5693" s="34"/>
      <c r="V5693" s="34"/>
      <c r="W5693" s="34"/>
      <c r="X5693" s="34"/>
      <c r="Y5693" s="34"/>
      <c r="Z5693" s="34"/>
    </row>
    <row r="5694" spans="1:26">
      <c r="A5694" s="69">
        <f t="shared" si="130"/>
        <v>709</v>
      </c>
      <c r="B5694" s="69">
        <f t="shared" si="131"/>
        <v>8</v>
      </c>
      <c r="C5694" s="67"/>
      <c r="D5694" s="70"/>
      <c r="E5694" s="70"/>
      <c r="F5694" s="70"/>
      <c r="G5694" s="42"/>
      <c r="H5694" s="67"/>
      <c r="I5694" s="67"/>
      <c r="J5694" s="67"/>
      <c r="K5694" s="67"/>
      <c r="L5694" s="67"/>
      <c r="M5694" s="67"/>
      <c r="N5694" s="67"/>
      <c r="O5694" s="67"/>
      <c r="P5694" s="67"/>
      <c r="Q5694" s="67"/>
      <c r="R5694" s="34"/>
      <c r="S5694" s="34"/>
      <c r="T5694" s="34"/>
      <c r="U5694" s="34"/>
      <c r="V5694" s="34"/>
      <c r="W5694" s="34"/>
      <c r="X5694" s="34"/>
      <c r="Y5694" s="34"/>
      <c r="Z5694" s="34"/>
    </row>
    <row r="5695" spans="1:26">
      <c r="A5695" s="69">
        <f t="shared" ref="A5695:A5758" si="132">A5687+1</f>
        <v>710</v>
      </c>
      <c r="B5695" s="69">
        <f t="shared" ref="B5695:B5758" si="133">B5687</f>
        <v>1</v>
      </c>
      <c r="C5695" s="67"/>
      <c r="D5695" s="70"/>
      <c r="E5695" s="70"/>
      <c r="F5695" s="70"/>
      <c r="G5695" s="42"/>
      <c r="H5695" s="67"/>
      <c r="I5695" s="67"/>
      <c r="J5695" s="67"/>
      <c r="K5695" s="67"/>
      <c r="L5695" s="67"/>
      <c r="M5695" s="67"/>
      <c r="N5695" s="67"/>
      <c r="O5695" s="67"/>
      <c r="P5695" s="67"/>
      <c r="Q5695" s="67"/>
      <c r="R5695" s="34"/>
      <c r="S5695" s="34"/>
      <c r="T5695" s="34"/>
      <c r="U5695" s="34"/>
      <c r="V5695" s="34"/>
      <c r="W5695" s="34"/>
      <c r="X5695" s="34"/>
      <c r="Y5695" s="34"/>
      <c r="Z5695" s="34"/>
    </row>
    <row r="5696" spans="1:26">
      <c r="A5696" s="69">
        <f t="shared" si="132"/>
        <v>710</v>
      </c>
      <c r="B5696" s="69">
        <f t="shared" si="133"/>
        <v>2</v>
      </c>
      <c r="C5696" s="67"/>
      <c r="D5696" s="70"/>
      <c r="E5696" s="70"/>
      <c r="F5696" s="70"/>
      <c r="G5696" s="42"/>
      <c r="H5696" s="67"/>
      <c r="I5696" s="67"/>
      <c r="J5696" s="67"/>
      <c r="K5696" s="67"/>
      <c r="L5696" s="67"/>
      <c r="M5696" s="67"/>
      <c r="N5696" s="67"/>
      <c r="O5696" s="67"/>
      <c r="P5696" s="67"/>
      <c r="Q5696" s="67"/>
      <c r="R5696" s="34"/>
      <c r="S5696" s="34"/>
      <c r="T5696" s="34"/>
      <c r="U5696" s="34"/>
      <c r="V5696" s="34"/>
      <c r="W5696" s="34"/>
      <c r="X5696" s="34"/>
      <c r="Y5696" s="34"/>
      <c r="Z5696" s="34"/>
    </row>
    <row r="5697" spans="1:26">
      <c r="A5697" s="69">
        <f t="shared" si="132"/>
        <v>710</v>
      </c>
      <c r="B5697" s="69">
        <f t="shared" si="133"/>
        <v>3</v>
      </c>
      <c r="C5697" s="67"/>
      <c r="D5697" s="70"/>
      <c r="E5697" s="70"/>
      <c r="F5697" s="70"/>
      <c r="G5697" s="42"/>
      <c r="H5697" s="67"/>
      <c r="I5697" s="67"/>
      <c r="J5697" s="67"/>
      <c r="K5697" s="67"/>
      <c r="L5697" s="67"/>
      <c r="M5697" s="67"/>
      <c r="N5697" s="67"/>
      <c r="O5697" s="67"/>
      <c r="P5697" s="67"/>
      <c r="Q5697" s="67"/>
      <c r="R5697" s="34"/>
      <c r="S5697" s="34"/>
      <c r="T5697" s="34"/>
      <c r="U5697" s="34"/>
      <c r="V5697" s="34"/>
      <c r="W5697" s="34"/>
      <c r="X5697" s="34"/>
      <c r="Y5697" s="34"/>
      <c r="Z5697" s="34"/>
    </row>
    <row r="5698" spans="1:26">
      <c r="A5698" s="69">
        <f t="shared" si="132"/>
        <v>710</v>
      </c>
      <c r="B5698" s="69">
        <f t="shared" si="133"/>
        <v>4</v>
      </c>
      <c r="C5698" s="67"/>
      <c r="D5698" s="70"/>
      <c r="E5698" s="70"/>
      <c r="F5698" s="70"/>
      <c r="G5698" s="42"/>
      <c r="H5698" s="67"/>
      <c r="I5698" s="67"/>
      <c r="J5698" s="67"/>
      <c r="K5698" s="67"/>
      <c r="L5698" s="67"/>
      <c r="M5698" s="67"/>
      <c r="N5698" s="67"/>
      <c r="O5698" s="67"/>
      <c r="P5698" s="67"/>
      <c r="Q5698" s="67"/>
      <c r="R5698" s="34"/>
      <c r="S5698" s="34"/>
      <c r="T5698" s="34"/>
      <c r="U5698" s="34"/>
      <c r="V5698" s="34"/>
      <c r="W5698" s="34"/>
      <c r="X5698" s="34"/>
      <c r="Y5698" s="34"/>
      <c r="Z5698" s="34"/>
    </row>
    <row r="5699" spans="1:26">
      <c r="A5699" s="69">
        <f t="shared" si="132"/>
        <v>710</v>
      </c>
      <c r="B5699" s="69">
        <f t="shared" si="133"/>
        <v>5</v>
      </c>
      <c r="C5699" s="67"/>
      <c r="D5699" s="70"/>
      <c r="E5699" s="70"/>
      <c r="F5699" s="70"/>
      <c r="G5699" s="42"/>
      <c r="H5699" s="67"/>
      <c r="I5699" s="67"/>
      <c r="J5699" s="67"/>
      <c r="K5699" s="67"/>
      <c r="L5699" s="67"/>
      <c r="M5699" s="67"/>
      <c r="N5699" s="67"/>
      <c r="O5699" s="67"/>
      <c r="P5699" s="67"/>
      <c r="Q5699" s="67"/>
      <c r="R5699" s="34"/>
      <c r="S5699" s="34"/>
      <c r="T5699" s="34"/>
      <c r="U5699" s="34"/>
      <c r="V5699" s="34"/>
      <c r="W5699" s="34"/>
      <c r="X5699" s="34"/>
      <c r="Y5699" s="34"/>
      <c r="Z5699" s="34"/>
    </row>
    <row r="5700" spans="1:26">
      <c r="A5700" s="69">
        <f t="shared" si="132"/>
        <v>710</v>
      </c>
      <c r="B5700" s="69">
        <f t="shared" si="133"/>
        <v>6</v>
      </c>
      <c r="C5700" s="67"/>
      <c r="D5700" s="70"/>
      <c r="E5700" s="70"/>
      <c r="F5700" s="70"/>
      <c r="G5700" s="42"/>
      <c r="H5700" s="67"/>
      <c r="I5700" s="67"/>
      <c r="J5700" s="67"/>
      <c r="K5700" s="67"/>
      <c r="L5700" s="67"/>
      <c r="M5700" s="67"/>
      <c r="N5700" s="67"/>
      <c r="O5700" s="67"/>
      <c r="P5700" s="67"/>
      <c r="Q5700" s="67"/>
      <c r="R5700" s="34"/>
      <c r="S5700" s="34"/>
      <c r="T5700" s="34"/>
      <c r="U5700" s="34"/>
      <c r="V5700" s="34"/>
      <c r="W5700" s="34"/>
      <c r="X5700" s="34"/>
      <c r="Y5700" s="34"/>
      <c r="Z5700" s="34"/>
    </row>
    <row r="5701" spans="1:26">
      <c r="A5701" s="69">
        <f t="shared" si="132"/>
        <v>710</v>
      </c>
      <c r="B5701" s="69">
        <f t="shared" si="133"/>
        <v>7</v>
      </c>
      <c r="C5701" s="67"/>
      <c r="D5701" s="70"/>
      <c r="E5701" s="70"/>
      <c r="F5701" s="70"/>
      <c r="G5701" s="42"/>
      <c r="H5701" s="67"/>
      <c r="I5701" s="67"/>
      <c r="J5701" s="67"/>
      <c r="K5701" s="67"/>
      <c r="L5701" s="67"/>
      <c r="M5701" s="67"/>
      <c r="N5701" s="67"/>
      <c r="O5701" s="67"/>
      <c r="P5701" s="67"/>
      <c r="Q5701" s="67"/>
      <c r="R5701" s="34"/>
      <c r="S5701" s="34"/>
      <c r="T5701" s="34"/>
      <c r="U5701" s="34"/>
      <c r="V5701" s="34"/>
      <c r="W5701" s="34"/>
      <c r="X5701" s="34"/>
      <c r="Y5701" s="34"/>
      <c r="Z5701" s="34"/>
    </row>
    <row r="5702" spans="1:26">
      <c r="A5702" s="69">
        <f t="shared" si="132"/>
        <v>710</v>
      </c>
      <c r="B5702" s="69">
        <f t="shared" si="133"/>
        <v>8</v>
      </c>
      <c r="C5702" s="67"/>
      <c r="D5702" s="70"/>
      <c r="E5702" s="70"/>
      <c r="F5702" s="70"/>
      <c r="G5702" s="42"/>
      <c r="H5702" s="67"/>
      <c r="I5702" s="67"/>
      <c r="J5702" s="67"/>
      <c r="K5702" s="67"/>
      <c r="L5702" s="67"/>
      <c r="M5702" s="67"/>
      <c r="N5702" s="67"/>
      <c r="O5702" s="67"/>
      <c r="P5702" s="67"/>
      <c r="Q5702" s="67"/>
      <c r="R5702" s="34"/>
      <c r="S5702" s="34"/>
      <c r="T5702" s="34"/>
      <c r="U5702" s="34"/>
      <c r="V5702" s="34"/>
      <c r="W5702" s="34"/>
      <c r="X5702" s="34"/>
      <c r="Y5702" s="34"/>
      <c r="Z5702" s="34"/>
    </row>
    <row r="5703" spans="1:26">
      <c r="A5703" s="69">
        <f t="shared" si="132"/>
        <v>711</v>
      </c>
      <c r="B5703" s="69">
        <f t="shared" si="133"/>
        <v>1</v>
      </c>
      <c r="C5703" s="67"/>
      <c r="D5703" s="70"/>
      <c r="E5703" s="70"/>
      <c r="F5703" s="70"/>
      <c r="G5703" s="42"/>
      <c r="H5703" s="67"/>
      <c r="I5703" s="67"/>
      <c r="J5703" s="67"/>
      <c r="K5703" s="67"/>
      <c r="L5703" s="67"/>
      <c r="M5703" s="67"/>
      <c r="N5703" s="67"/>
      <c r="O5703" s="67"/>
      <c r="P5703" s="67"/>
      <c r="Q5703" s="67"/>
      <c r="R5703" s="34"/>
      <c r="S5703" s="34"/>
      <c r="T5703" s="34"/>
      <c r="U5703" s="34"/>
      <c r="V5703" s="34"/>
      <c r="W5703" s="34"/>
      <c r="X5703" s="34"/>
      <c r="Y5703" s="34"/>
      <c r="Z5703" s="34"/>
    </row>
    <row r="5704" spans="1:26">
      <c r="A5704" s="69">
        <f t="shared" si="132"/>
        <v>711</v>
      </c>
      <c r="B5704" s="69">
        <f t="shared" si="133"/>
        <v>2</v>
      </c>
      <c r="C5704" s="67"/>
      <c r="D5704" s="70"/>
      <c r="E5704" s="70"/>
      <c r="F5704" s="70"/>
      <c r="G5704" s="42"/>
      <c r="H5704" s="67"/>
      <c r="I5704" s="67"/>
      <c r="J5704" s="67"/>
      <c r="K5704" s="67"/>
      <c r="L5704" s="67"/>
      <c r="M5704" s="67"/>
      <c r="N5704" s="67"/>
      <c r="O5704" s="67"/>
      <c r="P5704" s="67"/>
      <c r="Q5704" s="67"/>
      <c r="R5704" s="34"/>
      <c r="S5704" s="34"/>
      <c r="T5704" s="34"/>
      <c r="U5704" s="34"/>
      <c r="V5704" s="34"/>
      <c r="W5704" s="34"/>
      <c r="X5704" s="34"/>
      <c r="Y5704" s="34"/>
      <c r="Z5704" s="34"/>
    </row>
    <row r="5705" spans="1:26">
      <c r="A5705" s="69">
        <f t="shared" si="132"/>
        <v>711</v>
      </c>
      <c r="B5705" s="69">
        <f t="shared" si="133"/>
        <v>3</v>
      </c>
      <c r="C5705" s="67"/>
      <c r="D5705" s="70"/>
      <c r="E5705" s="70"/>
      <c r="F5705" s="70"/>
      <c r="G5705" s="42"/>
      <c r="H5705" s="67"/>
      <c r="I5705" s="67"/>
      <c r="J5705" s="67"/>
      <c r="K5705" s="67"/>
      <c r="L5705" s="67"/>
      <c r="M5705" s="67"/>
      <c r="N5705" s="67"/>
      <c r="O5705" s="67"/>
      <c r="P5705" s="67"/>
      <c r="Q5705" s="67"/>
      <c r="R5705" s="34"/>
      <c r="S5705" s="34"/>
      <c r="T5705" s="34"/>
      <c r="U5705" s="34"/>
      <c r="V5705" s="34"/>
      <c r="W5705" s="34"/>
      <c r="X5705" s="34"/>
      <c r="Y5705" s="34"/>
      <c r="Z5705" s="34"/>
    </row>
    <row r="5706" spans="1:26">
      <c r="A5706" s="69">
        <f t="shared" si="132"/>
        <v>711</v>
      </c>
      <c r="B5706" s="69">
        <f t="shared" si="133"/>
        <v>4</v>
      </c>
      <c r="C5706" s="67"/>
      <c r="D5706" s="70"/>
      <c r="E5706" s="70"/>
      <c r="F5706" s="70"/>
      <c r="G5706" s="42"/>
      <c r="H5706" s="67"/>
      <c r="I5706" s="67"/>
      <c r="J5706" s="67"/>
      <c r="K5706" s="67"/>
      <c r="L5706" s="67"/>
      <c r="M5706" s="67"/>
      <c r="N5706" s="67"/>
      <c r="O5706" s="67"/>
      <c r="P5706" s="67"/>
      <c r="Q5706" s="67"/>
      <c r="R5706" s="34"/>
      <c r="S5706" s="34"/>
      <c r="T5706" s="34"/>
      <c r="U5706" s="34"/>
      <c r="V5706" s="34"/>
      <c r="W5706" s="34"/>
      <c r="X5706" s="34"/>
      <c r="Y5706" s="34"/>
      <c r="Z5706" s="34"/>
    </row>
    <row r="5707" spans="1:26">
      <c r="A5707" s="69">
        <f t="shared" si="132"/>
        <v>711</v>
      </c>
      <c r="B5707" s="69">
        <f t="shared" si="133"/>
        <v>5</v>
      </c>
      <c r="C5707" s="67"/>
      <c r="D5707" s="70"/>
      <c r="E5707" s="70"/>
      <c r="F5707" s="70"/>
      <c r="G5707" s="42"/>
      <c r="H5707" s="67"/>
      <c r="I5707" s="67"/>
      <c r="J5707" s="67"/>
      <c r="K5707" s="67"/>
      <c r="L5707" s="67"/>
      <c r="M5707" s="67"/>
      <c r="N5707" s="67"/>
      <c r="O5707" s="67"/>
      <c r="P5707" s="67"/>
      <c r="Q5707" s="67"/>
      <c r="R5707" s="34"/>
      <c r="S5707" s="34"/>
      <c r="T5707" s="34"/>
      <c r="U5707" s="34"/>
      <c r="V5707" s="34"/>
      <c r="W5707" s="34"/>
      <c r="X5707" s="34"/>
      <c r="Y5707" s="34"/>
      <c r="Z5707" s="34"/>
    </row>
    <row r="5708" spans="1:26">
      <c r="A5708" s="69">
        <f t="shared" si="132"/>
        <v>711</v>
      </c>
      <c r="B5708" s="69">
        <f t="shared" si="133"/>
        <v>6</v>
      </c>
      <c r="C5708" s="67"/>
      <c r="D5708" s="70"/>
      <c r="E5708" s="70"/>
      <c r="F5708" s="70"/>
      <c r="G5708" s="42"/>
      <c r="H5708" s="67"/>
      <c r="I5708" s="67"/>
      <c r="J5708" s="67"/>
      <c r="K5708" s="67"/>
      <c r="L5708" s="67"/>
      <c r="M5708" s="67"/>
      <c r="N5708" s="67"/>
      <c r="O5708" s="67"/>
      <c r="P5708" s="67"/>
      <c r="Q5708" s="67"/>
      <c r="R5708" s="34"/>
      <c r="S5708" s="34"/>
      <c r="T5708" s="34"/>
      <c r="U5708" s="34"/>
      <c r="V5708" s="34"/>
      <c r="W5708" s="34"/>
      <c r="X5708" s="34"/>
      <c r="Y5708" s="34"/>
      <c r="Z5708" s="34"/>
    </row>
    <row r="5709" spans="1:26">
      <c r="A5709" s="69">
        <f t="shared" si="132"/>
        <v>711</v>
      </c>
      <c r="B5709" s="69">
        <f t="shared" si="133"/>
        <v>7</v>
      </c>
      <c r="C5709" s="67"/>
      <c r="D5709" s="70"/>
      <c r="E5709" s="70"/>
      <c r="F5709" s="70"/>
      <c r="G5709" s="42"/>
      <c r="H5709" s="67"/>
      <c r="I5709" s="67"/>
      <c r="J5709" s="67"/>
      <c r="K5709" s="67"/>
      <c r="L5709" s="67"/>
      <c r="M5709" s="67"/>
      <c r="N5709" s="67"/>
      <c r="O5709" s="67"/>
      <c r="P5709" s="67"/>
      <c r="Q5709" s="67"/>
      <c r="R5709" s="34"/>
      <c r="S5709" s="34"/>
      <c r="T5709" s="34"/>
      <c r="U5709" s="34"/>
      <c r="V5709" s="34"/>
      <c r="W5709" s="34"/>
      <c r="X5709" s="34"/>
      <c r="Y5709" s="34"/>
      <c r="Z5709" s="34"/>
    </row>
    <row r="5710" spans="1:26">
      <c r="A5710" s="69">
        <f t="shared" si="132"/>
        <v>711</v>
      </c>
      <c r="B5710" s="69">
        <f t="shared" si="133"/>
        <v>8</v>
      </c>
      <c r="C5710" s="67"/>
      <c r="D5710" s="70"/>
      <c r="E5710" s="70"/>
      <c r="F5710" s="70"/>
      <c r="G5710" s="42"/>
      <c r="H5710" s="67"/>
      <c r="I5710" s="67"/>
      <c r="J5710" s="67"/>
      <c r="K5710" s="67"/>
      <c r="L5710" s="67"/>
      <c r="M5710" s="67"/>
      <c r="N5710" s="67"/>
      <c r="O5710" s="67"/>
      <c r="P5710" s="67"/>
      <c r="Q5710" s="67"/>
      <c r="R5710" s="34"/>
      <c r="S5710" s="34"/>
      <c r="T5710" s="34"/>
      <c r="U5710" s="34"/>
      <c r="V5710" s="34"/>
      <c r="W5710" s="34"/>
      <c r="X5710" s="34"/>
      <c r="Y5710" s="34"/>
      <c r="Z5710" s="34"/>
    </row>
    <row r="5711" spans="1:26">
      <c r="A5711" s="69">
        <f t="shared" si="132"/>
        <v>712</v>
      </c>
      <c r="B5711" s="69">
        <f t="shared" si="133"/>
        <v>1</v>
      </c>
      <c r="C5711" s="67"/>
      <c r="D5711" s="70"/>
      <c r="E5711" s="70"/>
      <c r="F5711" s="70"/>
      <c r="G5711" s="42"/>
      <c r="H5711" s="67"/>
      <c r="I5711" s="67"/>
      <c r="J5711" s="67"/>
      <c r="K5711" s="67"/>
      <c r="L5711" s="67"/>
      <c r="M5711" s="67"/>
      <c r="N5711" s="67"/>
      <c r="O5711" s="67"/>
      <c r="P5711" s="67"/>
      <c r="Q5711" s="67"/>
      <c r="R5711" s="34"/>
      <c r="S5711" s="34"/>
      <c r="T5711" s="34"/>
      <c r="U5711" s="34"/>
      <c r="V5711" s="34"/>
      <c r="W5711" s="34"/>
      <c r="X5711" s="34"/>
      <c r="Y5711" s="34"/>
      <c r="Z5711" s="34"/>
    </row>
    <row r="5712" spans="1:26">
      <c r="A5712" s="69">
        <f t="shared" si="132"/>
        <v>712</v>
      </c>
      <c r="B5712" s="69">
        <f t="shared" si="133"/>
        <v>2</v>
      </c>
      <c r="C5712" s="67"/>
      <c r="D5712" s="70"/>
      <c r="E5712" s="70"/>
      <c r="F5712" s="70"/>
      <c r="G5712" s="42"/>
      <c r="H5712" s="67"/>
      <c r="I5712" s="67"/>
      <c r="J5712" s="67"/>
      <c r="K5712" s="67"/>
      <c r="L5712" s="67"/>
      <c r="M5712" s="67"/>
      <c r="N5712" s="67"/>
      <c r="O5712" s="67"/>
      <c r="P5712" s="67"/>
      <c r="Q5712" s="67"/>
      <c r="R5712" s="34"/>
      <c r="S5712" s="34"/>
      <c r="T5712" s="34"/>
      <c r="U5712" s="34"/>
      <c r="V5712" s="34"/>
      <c r="W5712" s="34"/>
      <c r="X5712" s="34"/>
      <c r="Y5712" s="34"/>
      <c r="Z5712" s="34"/>
    </row>
    <row r="5713" spans="1:26">
      <c r="A5713" s="69">
        <f t="shared" si="132"/>
        <v>712</v>
      </c>
      <c r="B5713" s="69">
        <f t="shared" si="133"/>
        <v>3</v>
      </c>
      <c r="C5713" s="67"/>
      <c r="D5713" s="70"/>
      <c r="E5713" s="70"/>
      <c r="F5713" s="70"/>
      <c r="G5713" s="42"/>
      <c r="H5713" s="67"/>
      <c r="I5713" s="67"/>
      <c r="J5713" s="67"/>
      <c r="K5713" s="67"/>
      <c r="L5713" s="67"/>
      <c r="M5713" s="67"/>
      <c r="N5713" s="67"/>
      <c r="O5713" s="67"/>
      <c r="P5713" s="67"/>
      <c r="Q5713" s="67"/>
      <c r="R5713" s="34"/>
      <c r="S5713" s="34"/>
      <c r="T5713" s="34"/>
      <c r="U5713" s="34"/>
      <c r="V5713" s="34"/>
      <c r="W5713" s="34"/>
      <c r="X5713" s="34"/>
      <c r="Y5713" s="34"/>
      <c r="Z5713" s="34"/>
    </row>
    <row r="5714" spans="1:26">
      <c r="A5714" s="69">
        <f t="shared" si="132"/>
        <v>712</v>
      </c>
      <c r="B5714" s="69">
        <f t="shared" si="133"/>
        <v>4</v>
      </c>
      <c r="C5714" s="67"/>
      <c r="D5714" s="70"/>
      <c r="E5714" s="70"/>
      <c r="F5714" s="70"/>
      <c r="G5714" s="42"/>
      <c r="H5714" s="67"/>
      <c r="I5714" s="67"/>
      <c r="J5714" s="67"/>
      <c r="K5714" s="67"/>
      <c r="L5714" s="67"/>
      <c r="M5714" s="67"/>
      <c r="N5714" s="67"/>
      <c r="O5714" s="67"/>
      <c r="P5714" s="67"/>
      <c r="Q5714" s="67"/>
      <c r="R5714" s="34"/>
      <c r="S5714" s="34"/>
      <c r="T5714" s="34"/>
      <c r="U5714" s="34"/>
      <c r="V5714" s="34"/>
      <c r="W5714" s="34"/>
      <c r="X5714" s="34"/>
      <c r="Y5714" s="34"/>
      <c r="Z5714" s="34"/>
    </row>
    <row r="5715" spans="1:26">
      <c r="A5715" s="69">
        <f t="shared" si="132"/>
        <v>712</v>
      </c>
      <c r="B5715" s="69">
        <f t="shared" si="133"/>
        <v>5</v>
      </c>
      <c r="C5715" s="67"/>
      <c r="D5715" s="70"/>
      <c r="E5715" s="70"/>
      <c r="F5715" s="70"/>
      <c r="G5715" s="42"/>
      <c r="H5715" s="67"/>
      <c r="I5715" s="67"/>
      <c r="J5715" s="67"/>
      <c r="K5715" s="67"/>
      <c r="L5715" s="67"/>
      <c r="M5715" s="67"/>
      <c r="N5715" s="67"/>
      <c r="O5715" s="67"/>
      <c r="P5715" s="67"/>
      <c r="Q5715" s="67"/>
      <c r="R5715" s="34"/>
      <c r="S5715" s="34"/>
      <c r="T5715" s="34"/>
      <c r="U5715" s="34"/>
      <c r="V5715" s="34"/>
      <c r="W5715" s="34"/>
      <c r="X5715" s="34"/>
      <c r="Y5715" s="34"/>
      <c r="Z5715" s="34"/>
    </row>
    <row r="5716" spans="1:26">
      <c r="A5716" s="69">
        <f t="shared" si="132"/>
        <v>712</v>
      </c>
      <c r="B5716" s="69">
        <f t="shared" si="133"/>
        <v>6</v>
      </c>
      <c r="C5716" s="67"/>
      <c r="D5716" s="70"/>
      <c r="E5716" s="70"/>
      <c r="F5716" s="70"/>
      <c r="G5716" s="42"/>
      <c r="H5716" s="67"/>
      <c r="I5716" s="67"/>
      <c r="J5716" s="67"/>
      <c r="K5716" s="67"/>
      <c r="L5716" s="67"/>
      <c r="M5716" s="67"/>
      <c r="N5716" s="67"/>
      <c r="O5716" s="67"/>
      <c r="P5716" s="67"/>
      <c r="Q5716" s="67"/>
      <c r="R5716" s="34"/>
      <c r="S5716" s="34"/>
      <c r="T5716" s="34"/>
      <c r="U5716" s="34"/>
      <c r="V5716" s="34"/>
      <c r="W5716" s="34"/>
      <c r="X5716" s="34"/>
      <c r="Y5716" s="34"/>
      <c r="Z5716" s="34"/>
    </row>
    <row r="5717" spans="1:26">
      <c r="A5717" s="69">
        <f t="shared" si="132"/>
        <v>712</v>
      </c>
      <c r="B5717" s="69">
        <f t="shared" si="133"/>
        <v>7</v>
      </c>
      <c r="C5717" s="67"/>
      <c r="D5717" s="70"/>
      <c r="E5717" s="70"/>
      <c r="F5717" s="70"/>
      <c r="G5717" s="42"/>
      <c r="H5717" s="67"/>
      <c r="I5717" s="67"/>
      <c r="J5717" s="67"/>
      <c r="K5717" s="67"/>
      <c r="L5717" s="67"/>
      <c r="M5717" s="67"/>
      <c r="N5717" s="67"/>
      <c r="O5717" s="67"/>
      <c r="P5717" s="67"/>
      <c r="Q5717" s="67"/>
      <c r="R5717" s="34"/>
      <c r="S5717" s="34"/>
      <c r="T5717" s="34"/>
      <c r="U5717" s="34"/>
      <c r="V5717" s="34"/>
      <c r="W5717" s="34"/>
      <c r="X5717" s="34"/>
      <c r="Y5717" s="34"/>
      <c r="Z5717" s="34"/>
    </row>
    <row r="5718" spans="1:26">
      <c r="A5718" s="69">
        <f t="shared" si="132"/>
        <v>712</v>
      </c>
      <c r="B5718" s="69">
        <f t="shared" si="133"/>
        <v>8</v>
      </c>
      <c r="C5718" s="67"/>
      <c r="D5718" s="70"/>
      <c r="E5718" s="70"/>
      <c r="F5718" s="70"/>
      <c r="G5718" s="42"/>
      <c r="H5718" s="67"/>
      <c r="I5718" s="67"/>
      <c r="J5718" s="67"/>
      <c r="K5718" s="67"/>
      <c r="L5718" s="67"/>
      <c r="M5718" s="67"/>
      <c r="N5718" s="67"/>
      <c r="O5718" s="67"/>
      <c r="P5718" s="67"/>
      <c r="Q5718" s="67"/>
      <c r="R5718" s="34"/>
      <c r="S5718" s="34"/>
      <c r="T5718" s="34"/>
      <c r="U5718" s="34"/>
      <c r="V5718" s="34"/>
      <c r="W5718" s="34"/>
      <c r="X5718" s="34"/>
      <c r="Y5718" s="34"/>
      <c r="Z5718" s="34"/>
    </row>
    <row r="5719" spans="1:26">
      <c r="A5719" s="69">
        <f t="shared" si="132"/>
        <v>713</v>
      </c>
      <c r="B5719" s="69">
        <f t="shared" si="133"/>
        <v>1</v>
      </c>
      <c r="C5719" s="67"/>
      <c r="D5719" s="70"/>
      <c r="E5719" s="70"/>
      <c r="F5719" s="70"/>
      <c r="G5719" s="42"/>
      <c r="H5719" s="67"/>
      <c r="I5719" s="67"/>
      <c r="J5719" s="67"/>
      <c r="K5719" s="67"/>
      <c r="L5719" s="67"/>
      <c r="M5719" s="67"/>
      <c r="N5719" s="67"/>
      <c r="O5719" s="67"/>
      <c r="P5719" s="67"/>
      <c r="Q5719" s="67"/>
      <c r="R5719" s="34"/>
      <c r="S5719" s="34"/>
      <c r="T5719" s="34"/>
      <c r="U5719" s="34"/>
      <c r="V5719" s="34"/>
      <c r="W5719" s="34"/>
      <c r="X5719" s="34"/>
      <c r="Y5719" s="34"/>
      <c r="Z5719" s="34"/>
    </row>
    <row r="5720" spans="1:26">
      <c r="A5720" s="69">
        <f t="shared" si="132"/>
        <v>713</v>
      </c>
      <c r="B5720" s="69">
        <f t="shared" si="133"/>
        <v>2</v>
      </c>
      <c r="C5720" s="67"/>
      <c r="D5720" s="70"/>
      <c r="E5720" s="70"/>
      <c r="F5720" s="70"/>
      <c r="G5720" s="42"/>
      <c r="H5720" s="67"/>
      <c r="I5720" s="67"/>
      <c r="J5720" s="67"/>
      <c r="K5720" s="67"/>
      <c r="L5720" s="67"/>
      <c r="M5720" s="67"/>
      <c r="N5720" s="67"/>
      <c r="O5720" s="67"/>
      <c r="P5720" s="67"/>
      <c r="Q5720" s="67"/>
      <c r="R5720" s="34"/>
      <c r="S5720" s="34"/>
      <c r="T5720" s="34"/>
      <c r="U5720" s="34"/>
      <c r="V5720" s="34"/>
      <c r="W5720" s="34"/>
      <c r="X5720" s="34"/>
      <c r="Y5720" s="34"/>
      <c r="Z5720" s="34"/>
    </row>
    <row r="5721" spans="1:26">
      <c r="A5721" s="69">
        <f t="shared" si="132"/>
        <v>713</v>
      </c>
      <c r="B5721" s="69">
        <f t="shared" si="133"/>
        <v>3</v>
      </c>
      <c r="C5721" s="67"/>
      <c r="D5721" s="70"/>
      <c r="E5721" s="70"/>
      <c r="F5721" s="70"/>
      <c r="G5721" s="42"/>
      <c r="H5721" s="67"/>
      <c r="I5721" s="67"/>
      <c r="J5721" s="67"/>
      <c r="K5721" s="67"/>
      <c r="L5721" s="67"/>
      <c r="M5721" s="67"/>
      <c r="N5721" s="67"/>
      <c r="O5721" s="67"/>
      <c r="P5721" s="67"/>
      <c r="Q5721" s="67"/>
      <c r="R5721" s="34"/>
      <c r="S5721" s="34"/>
      <c r="T5721" s="34"/>
      <c r="U5721" s="34"/>
      <c r="V5721" s="34"/>
      <c r="W5721" s="34"/>
      <c r="X5721" s="34"/>
      <c r="Y5721" s="34"/>
      <c r="Z5721" s="34"/>
    </row>
    <row r="5722" spans="1:26">
      <c r="A5722" s="69">
        <f t="shared" si="132"/>
        <v>713</v>
      </c>
      <c r="B5722" s="69">
        <f t="shared" si="133"/>
        <v>4</v>
      </c>
      <c r="C5722" s="67"/>
      <c r="D5722" s="70"/>
      <c r="E5722" s="70"/>
      <c r="F5722" s="70"/>
      <c r="G5722" s="42"/>
      <c r="H5722" s="67"/>
      <c r="I5722" s="67"/>
      <c r="J5722" s="67"/>
      <c r="K5722" s="67"/>
      <c r="L5722" s="67"/>
      <c r="M5722" s="67"/>
      <c r="N5722" s="67"/>
      <c r="O5722" s="67"/>
      <c r="P5722" s="67"/>
      <c r="Q5722" s="67"/>
      <c r="R5722" s="34"/>
      <c r="S5722" s="34"/>
      <c r="T5722" s="34"/>
      <c r="U5722" s="34"/>
      <c r="V5722" s="34"/>
      <c r="W5722" s="34"/>
      <c r="X5722" s="34"/>
      <c r="Y5722" s="34"/>
      <c r="Z5722" s="34"/>
    </row>
    <row r="5723" spans="1:26">
      <c r="A5723" s="69">
        <f t="shared" si="132"/>
        <v>713</v>
      </c>
      <c r="B5723" s="69">
        <f t="shared" si="133"/>
        <v>5</v>
      </c>
      <c r="C5723" s="67"/>
      <c r="D5723" s="70"/>
      <c r="E5723" s="70"/>
      <c r="F5723" s="70"/>
      <c r="G5723" s="42"/>
      <c r="H5723" s="67"/>
      <c r="I5723" s="67"/>
      <c r="J5723" s="67"/>
      <c r="K5723" s="67"/>
      <c r="L5723" s="67"/>
      <c r="M5723" s="67"/>
      <c r="N5723" s="67"/>
      <c r="O5723" s="67"/>
      <c r="P5723" s="67"/>
      <c r="Q5723" s="67"/>
      <c r="R5723" s="34"/>
      <c r="S5723" s="34"/>
      <c r="T5723" s="34"/>
      <c r="U5723" s="34"/>
      <c r="V5723" s="34"/>
      <c r="W5723" s="34"/>
      <c r="X5723" s="34"/>
      <c r="Y5723" s="34"/>
      <c r="Z5723" s="34"/>
    </row>
    <row r="5724" spans="1:26">
      <c r="A5724" s="69">
        <f t="shared" si="132"/>
        <v>713</v>
      </c>
      <c r="B5724" s="69">
        <f t="shared" si="133"/>
        <v>6</v>
      </c>
      <c r="C5724" s="67"/>
      <c r="D5724" s="70"/>
      <c r="E5724" s="70"/>
      <c r="F5724" s="70"/>
      <c r="G5724" s="42"/>
      <c r="H5724" s="67"/>
      <c r="I5724" s="67"/>
      <c r="J5724" s="67"/>
      <c r="K5724" s="67"/>
      <c r="L5724" s="67"/>
      <c r="M5724" s="67"/>
      <c r="N5724" s="67"/>
      <c r="O5724" s="67"/>
      <c r="P5724" s="67"/>
      <c r="Q5724" s="67"/>
      <c r="R5724" s="34"/>
      <c r="S5724" s="34"/>
      <c r="T5724" s="34"/>
      <c r="U5724" s="34"/>
      <c r="V5724" s="34"/>
      <c r="W5724" s="34"/>
      <c r="X5724" s="34"/>
      <c r="Y5724" s="34"/>
      <c r="Z5724" s="34"/>
    </row>
    <row r="5725" spans="1:26">
      <c r="A5725" s="69">
        <f t="shared" si="132"/>
        <v>713</v>
      </c>
      <c r="B5725" s="69">
        <f t="shared" si="133"/>
        <v>7</v>
      </c>
      <c r="C5725" s="67"/>
      <c r="D5725" s="70"/>
      <c r="E5725" s="70"/>
      <c r="F5725" s="70"/>
      <c r="G5725" s="42"/>
      <c r="H5725" s="67"/>
      <c r="I5725" s="67"/>
      <c r="J5725" s="67"/>
      <c r="K5725" s="67"/>
      <c r="L5725" s="67"/>
      <c r="M5725" s="67"/>
      <c r="N5725" s="67"/>
      <c r="O5725" s="67"/>
      <c r="P5725" s="67"/>
      <c r="Q5725" s="67"/>
      <c r="R5725" s="34"/>
      <c r="S5725" s="34"/>
      <c r="T5725" s="34"/>
      <c r="U5725" s="34"/>
      <c r="V5725" s="34"/>
      <c r="W5725" s="34"/>
      <c r="X5725" s="34"/>
      <c r="Y5725" s="34"/>
      <c r="Z5725" s="34"/>
    </row>
    <row r="5726" spans="1:26">
      <c r="A5726" s="69">
        <f t="shared" si="132"/>
        <v>713</v>
      </c>
      <c r="B5726" s="69">
        <f t="shared" si="133"/>
        <v>8</v>
      </c>
      <c r="C5726" s="67"/>
      <c r="D5726" s="70"/>
      <c r="E5726" s="70"/>
      <c r="F5726" s="70"/>
      <c r="G5726" s="42"/>
      <c r="H5726" s="67"/>
      <c r="I5726" s="67"/>
      <c r="J5726" s="67"/>
      <c r="K5726" s="67"/>
      <c r="L5726" s="67"/>
      <c r="M5726" s="67"/>
      <c r="N5726" s="67"/>
      <c r="O5726" s="67"/>
      <c r="P5726" s="67"/>
      <c r="Q5726" s="67"/>
      <c r="R5726" s="34"/>
      <c r="S5726" s="34"/>
      <c r="T5726" s="34"/>
      <c r="U5726" s="34"/>
      <c r="V5726" s="34"/>
      <c r="W5726" s="34"/>
      <c r="X5726" s="34"/>
      <c r="Y5726" s="34"/>
      <c r="Z5726" s="34"/>
    </row>
    <row r="5727" spans="1:26">
      <c r="A5727" s="69">
        <f t="shared" si="132"/>
        <v>714</v>
      </c>
      <c r="B5727" s="69">
        <f t="shared" si="133"/>
        <v>1</v>
      </c>
      <c r="C5727" s="67"/>
      <c r="D5727" s="70"/>
      <c r="E5727" s="70"/>
      <c r="F5727" s="70"/>
      <c r="G5727" s="42"/>
      <c r="H5727" s="67"/>
      <c r="I5727" s="67"/>
      <c r="J5727" s="67"/>
      <c r="K5727" s="67"/>
      <c r="L5727" s="67"/>
      <c r="M5727" s="67"/>
      <c r="N5727" s="67"/>
      <c r="O5727" s="67"/>
      <c r="P5727" s="67"/>
      <c r="Q5727" s="67"/>
      <c r="R5727" s="34"/>
      <c r="S5727" s="34"/>
      <c r="T5727" s="34"/>
      <c r="U5727" s="34"/>
      <c r="V5727" s="34"/>
      <c r="W5727" s="34"/>
      <c r="X5727" s="34"/>
      <c r="Y5727" s="34"/>
      <c r="Z5727" s="34"/>
    </row>
    <row r="5728" spans="1:26">
      <c r="A5728" s="69">
        <f t="shared" si="132"/>
        <v>714</v>
      </c>
      <c r="B5728" s="69">
        <f t="shared" si="133"/>
        <v>2</v>
      </c>
      <c r="C5728" s="67"/>
      <c r="D5728" s="70"/>
      <c r="E5728" s="70"/>
      <c r="F5728" s="70"/>
      <c r="G5728" s="42"/>
      <c r="H5728" s="67"/>
      <c r="I5728" s="67"/>
      <c r="J5728" s="67"/>
      <c r="K5728" s="67"/>
      <c r="L5728" s="67"/>
      <c r="M5728" s="67"/>
      <c r="N5728" s="67"/>
      <c r="O5728" s="67"/>
      <c r="P5728" s="67"/>
      <c r="Q5728" s="67"/>
      <c r="R5728" s="34"/>
      <c r="S5728" s="34"/>
      <c r="T5728" s="34"/>
      <c r="U5728" s="34"/>
      <c r="V5728" s="34"/>
      <c r="W5728" s="34"/>
      <c r="X5728" s="34"/>
      <c r="Y5728" s="34"/>
      <c r="Z5728" s="34"/>
    </row>
    <row r="5729" spans="1:26">
      <c r="A5729" s="69">
        <f t="shared" si="132"/>
        <v>714</v>
      </c>
      <c r="B5729" s="69">
        <f t="shared" si="133"/>
        <v>3</v>
      </c>
      <c r="C5729" s="67"/>
      <c r="D5729" s="70"/>
      <c r="E5729" s="70"/>
      <c r="F5729" s="70"/>
      <c r="G5729" s="42"/>
      <c r="H5729" s="67"/>
      <c r="I5729" s="67"/>
      <c r="J5729" s="67"/>
      <c r="K5729" s="67"/>
      <c r="L5729" s="67"/>
      <c r="M5729" s="67"/>
      <c r="N5729" s="67"/>
      <c r="O5729" s="67"/>
      <c r="P5729" s="67"/>
      <c r="Q5729" s="67"/>
      <c r="R5729" s="34"/>
      <c r="S5729" s="34"/>
      <c r="T5729" s="34"/>
      <c r="U5729" s="34"/>
      <c r="V5729" s="34"/>
      <c r="W5729" s="34"/>
      <c r="X5729" s="34"/>
      <c r="Y5729" s="34"/>
      <c r="Z5729" s="34"/>
    </row>
    <row r="5730" spans="1:26">
      <c r="A5730" s="69">
        <f t="shared" si="132"/>
        <v>714</v>
      </c>
      <c r="B5730" s="69">
        <f t="shared" si="133"/>
        <v>4</v>
      </c>
      <c r="C5730" s="67"/>
      <c r="D5730" s="70"/>
      <c r="E5730" s="70"/>
      <c r="F5730" s="70"/>
      <c r="G5730" s="42"/>
      <c r="H5730" s="67"/>
      <c r="I5730" s="67"/>
      <c r="J5730" s="67"/>
      <c r="K5730" s="67"/>
      <c r="L5730" s="67"/>
      <c r="M5730" s="67"/>
      <c r="N5730" s="67"/>
      <c r="O5730" s="67"/>
      <c r="P5730" s="67"/>
      <c r="Q5730" s="67"/>
      <c r="R5730" s="34"/>
      <c r="S5730" s="34"/>
      <c r="T5730" s="34"/>
      <c r="U5730" s="34"/>
      <c r="V5730" s="34"/>
      <c r="W5730" s="34"/>
      <c r="X5730" s="34"/>
      <c r="Y5730" s="34"/>
      <c r="Z5730" s="34"/>
    </row>
    <row r="5731" spans="1:26">
      <c r="A5731" s="69">
        <f t="shared" si="132"/>
        <v>714</v>
      </c>
      <c r="B5731" s="69">
        <f t="shared" si="133"/>
        <v>5</v>
      </c>
      <c r="C5731" s="67"/>
      <c r="D5731" s="70"/>
      <c r="E5731" s="70"/>
      <c r="F5731" s="70"/>
      <c r="G5731" s="42"/>
      <c r="H5731" s="67"/>
      <c r="I5731" s="67"/>
      <c r="J5731" s="67"/>
      <c r="K5731" s="67"/>
      <c r="L5731" s="67"/>
      <c r="M5731" s="67"/>
      <c r="N5731" s="67"/>
      <c r="O5731" s="67"/>
      <c r="P5731" s="67"/>
      <c r="Q5731" s="67"/>
      <c r="R5731" s="34"/>
      <c r="S5731" s="34"/>
      <c r="T5731" s="34"/>
      <c r="U5731" s="34"/>
      <c r="V5731" s="34"/>
      <c r="W5731" s="34"/>
      <c r="X5731" s="34"/>
      <c r="Y5731" s="34"/>
      <c r="Z5731" s="34"/>
    </row>
    <row r="5732" spans="1:26">
      <c r="A5732" s="69">
        <f t="shared" si="132"/>
        <v>714</v>
      </c>
      <c r="B5732" s="69">
        <f t="shared" si="133"/>
        <v>6</v>
      </c>
      <c r="C5732" s="67"/>
      <c r="D5732" s="70"/>
      <c r="E5732" s="70"/>
      <c r="F5732" s="70"/>
      <c r="G5732" s="42"/>
      <c r="H5732" s="67"/>
      <c r="I5732" s="67"/>
      <c r="J5732" s="67"/>
      <c r="K5732" s="67"/>
      <c r="L5732" s="67"/>
      <c r="M5732" s="67"/>
      <c r="N5732" s="67"/>
      <c r="O5732" s="67"/>
      <c r="P5732" s="67"/>
      <c r="Q5732" s="67"/>
      <c r="R5732" s="34"/>
      <c r="S5732" s="34"/>
      <c r="T5732" s="34"/>
      <c r="U5732" s="34"/>
      <c r="V5732" s="34"/>
      <c r="W5732" s="34"/>
      <c r="X5732" s="34"/>
      <c r="Y5732" s="34"/>
      <c r="Z5732" s="34"/>
    </row>
    <row r="5733" spans="1:26">
      <c r="A5733" s="69">
        <f t="shared" si="132"/>
        <v>714</v>
      </c>
      <c r="B5733" s="69">
        <f t="shared" si="133"/>
        <v>7</v>
      </c>
      <c r="C5733" s="67"/>
      <c r="D5733" s="70"/>
      <c r="E5733" s="70"/>
      <c r="F5733" s="70"/>
      <c r="G5733" s="42"/>
      <c r="H5733" s="67"/>
      <c r="I5733" s="67"/>
      <c r="J5733" s="67"/>
      <c r="K5733" s="67"/>
      <c r="L5733" s="67"/>
      <c r="M5733" s="67"/>
      <c r="N5733" s="67"/>
      <c r="O5733" s="67"/>
      <c r="P5733" s="67"/>
      <c r="Q5733" s="67"/>
      <c r="R5733" s="34"/>
      <c r="S5733" s="34"/>
      <c r="T5733" s="34"/>
      <c r="U5733" s="34"/>
      <c r="V5733" s="34"/>
      <c r="W5733" s="34"/>
      <c r="X5733" s="34"/>
      <c r="Y5733" s="34"/>
      <c r="Z5733" s="34"/>
    </row>
    <row r="5734" spans="1:26">
      <c r="A5734" s="69">
        <f t="shared" si="132"/>
        <v>714</v>
      </c>
      <c r="B5734" s="69">
        <f t="shared" si="133"/>
        <v>8</v>
      </c>
      <c r="C5734" s="67"/>
      <c r="D5734" s="70"/>
      <c r="E5734" s="70"/>
      <c r="F5734" s="70"/>
      <c r="G5734" s="42"/>
      <c r="H5734" s="67"/>
      <c r="I5734" s="67"/>
      <c r="J5734" s="67"/>
      <c r="K5734" s="67"/>
      <c r="L5734" s="67"/>
      <c r="M5734" s="67"/>
      <c r="N5734" s="67"/>
      <c r="O5734" s="67"/>
      <c r="P5734" s="67"/>
      <c r="Q5734" s="67"/>
      <c r="R5734" s="34"/>
      <c r="S5734" s="34"/>
      <c r="T5734" s="34"/>
      <c r="U5734" s="34"/>
      <c r="V5734" s="34"/>
      <c r="W5734" s="34"/>
      <c r="X5734" s="34"/>
      <c r="Y5734" s="34"/>
      <c r="Z5734" s="34"/>
    </row>
    <row r="5735" spans="1:26">
      <c r="A5735" s="69">
        <f t="shared" si="132"/>
        <v>715</v>
      </c>
      <c r="B5735" s="69">
        <f t="shared" si="133"/>
        <v>1</v>
      </c>
      <c r="C5735" s="67"/>
      <c r="D5735" s="70"/>
      <c r="E5735" s="70"/>
      <c r="F5735" s="70"/>
      <c r="G5735" s="42"/>
      <c r="H5735" s="67"/>
      <c r="I5735" s="67"/>
      <c r="J5735" s="67"/>
      <c r="K5735" s="67"/>
      <c r="L5735" s="67"/>
      <c r="M5735" s="67"/>
      <c r="N5735" s="67"/>
      <c r="O5735" s="67"/>
      <c r="P5735" s="67"/>
      <c r="Q5735" s="67"/>
      <c r="R5735" s="34"/>
      <c r="S5735" s="34"/>
      <c r="T5735" s="34"/>
      <c r="U5735" s="34"/>
      <c r="V5735" s="34"/>
      <c r="W5735" s="34"/>
      <c r="X5735" s="34"/>
      <c r="Y5735" s="34"/>
      <c r="Z5735" s="34"/>
    </row>
    <row r="5736" spans="1:26">
      <c r="A5736" s="69">
        <f t="shared" si="132"/>
        <v>715</v>
      </c>
      <c r="B5736" s="69">
        <f t="shared" si="133"/>
        <v>2</v>
      </c>
      <c r="C5736" s="67"/>
      <c r="D5736" s="70"/>
      <c r="E5736" s="70"/>
      <c r="F5736" s="70"/>
      <c r="G5736" s="42"/>
      <c r="H5736" s="67"/>
      <c r="I5736" s="67"/>
      <c r="J5736" s="67"/>
      <c r="K5736" s="67"/>
      <c r="L5736" s="67"/>
      <c r="M5736" s="67"/>
      <c r="N5736" s="67"/>
      <c r="O5736" s="67"/>
      <c r="P5736" s="67"/>
      <c r="Q5736" s="67"/>
      <c r="R5736" s="34"/>
      <c r="S5736" s="34"/>
      <c r="T5736" s="34"/>
      <c r="U5736" s="34"/>
      <c r="V5736" s="34"/>
      <c r="W5736" s="34"/>
      <c r="X5736" s="34"/>
      <c r="Y5736" s="34"/>
      <c r="Z5736" s="34"/>
    </row>
    <row r="5737" spans="1:26">
      <c r="A5737" s="69">
        <f t="shared" si="132"/>
        <v>715</v>
      </c>
      <c r="B5737" s="69">
        <f t="shared" si="133"/>
        <v>3</v>
      </c>
      <c r="C5737" s="67"/>
      <c r="D5737" s="70"/>
      <c r="E5737" s="70"/>
      <c r="F5737" s="70"/>
      <c r="G5737" s="42"/>
      <c r="H5737" s="67"/>
      <c r="I5737" s="67"/>
      <c r="J5737" s="67"/>
      <c r="K5737" s="67"/>
      <c r="L5737" s="67"/>
      <c r="M5737" s="67"/>
      <c r="N5737" s="67"/>
      <c r="O5737" s="67"/>
      <c r="P5737" s="67"/>
      <c r="Q5737" s="67"/>
      <c r="R5737" s="34"/>
      <c r="S5737" s="34"/>
      <c r="T5737" s="34"/>
      <c r="U5737" s="34"/>
      <c r="V5737" s="34"/>
      <c r="W5737" s="34"/>
      <c r="X5737" s="34"/>
      <c r="Y5737" s="34"/>
      <c r="Z5737" s="34"/>
    </row>
    <row r="5738" spans="1:26">
      <c r="A5738" s="69">
        <f t="shared" si="132"/>
        <v>715</v>
      </c>
      <c r="B5738" s="69">
        <f t="shared" si="133"/>
        <v>4</v>
      </c>
      <c r="C5738" s="67"/>
      <c r="D5738" s="70"/>
      <c r="E5738" s="70"/>
      <c r="F5738" s="70"/>
      <c r="G5738" s="42"/>
      <c r="H5738" s="67"/>
      <c r="I5738" s="67"/>
      <c r="J5738" s="67"/>
      <c r="K5738" s="67"/>
      <c r="L5738" s="67"/>
      <c r="M5738" s="67"/>
      <c r="N5738" s="67"/>
      <c r="O5738" s="67"/>
      <c r="P5738" s="67"/>
      <c r="Q5738" s="67"/>
      <c r="R5738" s="34"/>
      <c r="S5738" s="34"/>
      <c r="T5738" s="34"/>
      <c r="U5738" s="34"/>
      <c r="V5738" s="34"/>
      <c r="W5738" s="34"/>
      <c r="X5738" s="34"/>
      <c r="Y5738" s="34"/>
      <c r="Z5738" s="34"/>
    </row>
    <row r="5739" spans="1:26">
      <c r="A5739" s="69">
        <f t="shared" si="132"/>
        <v>715</v>
      </c>
      <c r="B5739" s="69">
        <f t="shared" si="133"/>
        <v>5</v>
      </c>
      <c r="C5739" s="67"/>
      <c r="D5739" s="70"/>
      <c r="E5739" s="70"/>
      <c r="F5739" s="70"/>
      <c r="G5739" s="42"/>
      <c r="H5739" s="67"/>
      <c r="I5739" s="67"/>
      <c r="J5739" s="67"/>
      <c r="K5739" s="67"/>
      <c r="L5739" s="67"/>
      <c r="M5739" s="67"/>
      <c r="N5739" s="67"/>
      <c r="O5739" s="67"/>
      <c r="P5739" s="67"/>
      <c r="Q5739" s="67"/>
      <c r="R5739" s="34"/>
      <c r="S5739" s="34"/>
      <c r="T5739" s="34"/>
      <c r="U5739" s="34"/>
      <c r="V5739" s="34"/>
      <c r="W5739" s="34"/>
      <c r="X5739" s="34"/>
      <c r="Y5739" s="34"/>
      <c r="Z5739" s="34"/>
    </row>
    <row r="5740" spans="1:26">
      <c r="A5740" s="69">
        <f t="shared" si="132"/>
        <v>715</v>
      </c>
      <c r="B5740" s="69">
        <f t="shared" si="133"/>
        <v>6</v>
      </c>
      <c r="C5740" s="67"/>
      <c r="D5740" s="70"/>
      <c r="E5740" s="70"/>
      <c r="F5740" s="70"/>
      <c r="G5740" s="42"/>
      <c r="H5740" s="67"/>
      <c r="I5740" s="67"/>
      <c r="J5740" s="67"/>
      <c r="K5740" s="67"/>
      <c r="L5740" s="67"/>
      <c r="M5740" s="67"/>
      <c r="N5740" s="67"/>
      <c r="O5740" s="67"/>
      <c r="P5740" s="67"/>
      <c r="Q5740" s="67"/>
      <c r="R5740" s="34"/>
      <c r="S5740" s="34"/>
      <c r="T5740" s="34"/>
      <c r="U5740" s="34"/>
      <c r="V5740" s="34"/>
      <c r="W5740" s="34"/>
      <c r="X5740" s="34"/>
      <c r="Y5740" s="34"/>
      <c r="Z5740" s="34"/>
    </row>
    <row r="5741" spans="1:26">
      <c r="A5741" s="69">
        <f t="shared" si="132"/>
        <v>715</v>
      </c>
      <c r="B5741" s="69">
        <f t="shared" si="133"/>
        <v>7</v>
      </c>
      <c r="C5741" s="67"/>
      <c r="D5741" s="70"/>
      <c r="E5741" s="70"/>
      <c r="F5741" s="70"/>
      <c r="G5741" s="42"/>
      <c r="H5741" s="67"/>
      <c r="I5741" s="67"/>
      <c r="J5741" s="67"/>
      <c r="K5741" s="67"/>
      <c r="L5741" s="67"/>
      <c r="M5741" s="67"/>
      <c r="N5741" s="67"/>
      <c r="O5741" s="67"/>
      <c r="P5741" s="67"/>
      <c r="Q5741" s="67"/>
      <c r="R5741" s="34"/>
      <c r="S5741" s="34"/>
      <c r="T5741" s="34"/>
      <c r="U5741" s="34"/>
      <c r="V5741" s="34"/>
      <c r="W5741" s="34"/>
      <c r="X5741" s="34"/>
      <c r="Y5741" s="34"/>
      <c r="Z5741" s="34"/>
    </row>
    <row r="5742" spans="1:26">
      <c r="A5742" s="69">
        <f t="shared" si="132"/>
        <v>715</v>
      </c>
      <c r="B5742" s="69">
        <f t="shared" si="133"/>
        <v>8</v>
      </c>
      <c r="C5742" s="67"/>
      <c r="D5742" s="70"/>
      <c r="E5742" s="70"/>
      <c r="F5742" s="70"/>
      <c r="G5742" s="42"/>
      <c r="H5742" s="67"/>
      <c r="I5742" s="67"/>
      <c r="J5742" s="67"/>
      <c r="K5742" s="67"/>
      <c r="L5742" s="67"/>
      <c r="M5742" s="67"/>
      <c r="N5742" s="67"/>
      <c r="O5742" s="67"/>
      <c r="P5742" s="67"/>
      <c r="Q5742" s="67"/>
      <c r="R5742" s="34"/>
      <c r="S5742" s="34"/>
      <c r="T5742" s="34"/>
      <c r="U5742" s="34"/>
      <c r="V5742" s="34"/>
      <c r="W5742" s="34"/>
      <c r="X5742" s="34"/>
      <c r="Y5742" s="34"/>
      <c r="Z5742" s="34"/>
    </row>
    <row r="5743" spans="1:26">
      <c r="A5743" s="69">
        <f t="shared" si="132"/>
        <v>716</v>
      </c>
      <c r="B5743" s="69">
        <f t="shared" si="133"/>
        <v>1</v>
      </c>
      <c r="C5743" s="67"/>
      <c r="D5743" s="70"/>
      <c r="E5743" s="70"/>
      <c r="F5743" s="70"/>
      <c r="G5743" s="42"/>
      <c r="H5743" s="67"/>
      <c r="I5743" s="67"/>
      <c r="J5743" s="67"/>
      <c r="K5743" s="67"/>
      <c r="L5743" s="67"/>
      <c r="M5743" s="67"/>
      <c r="N5743" s="67"/>
      <c r="O5743" s="67"/>
      <c r="P5743" s="67"/>
      <c r="Q5743" s="67"/>
      <c r="R5743" s="34"/>
      <c r="S5743" s="34"/>
      <c r="T5743" s="34"/>
      <c r="U5743" s="34"/>
      <c r="V5743" s="34"/>
      <c r="W5743" s="34"/>
      <c r="X5743" s="34"/>
      <c r="Y5743" s="34"/>
      <c r="Z5743" s="34"/>
    </row>
    <row r="5744" spans="1:26">
      <c r="A5744" s="69">
        <f t="shared" si="132"/>
        <v>716</v>
      </c>
      <c r="B5744" s="69">
        <f t="shared" si="133"/>
        <v>2</v>
      </c>
      <c r="C5744" s="67"/>
      <c r="D5744" s="70"/>
      <c r="E5744" s="70"/>
      <c r="F5744" s="70"/>
      <c r="G5744" s="42"/>
      <c r="H5744" s="67"/>
      <c r="I5744" s="67"/>
      <c r="J5744" s="67"/>
      <c r="K5744" s="67"/>
      <c r="L5744" s="67"/>
      <c r="M5744" s="67"/>
      <c r="N5744" s="67"/>
      <c r="O5744" s="67"/>
      <c r="P5744" s="67"/>
      <c r="Q5744" s="67"/>
      <c r="R5744" s="34"/>
      <c r="S5744" s="34"/>
      <c r="T5744" s="34"/>
      <c r="U5744" s="34"/>
      <c r="V5744" s="34"/>
      <c r="W5744" s="34"/>
      <c r="X5744" s="34"/>
      <c r="Y5744" s="34"/>
      <c r="Z5744" s="34"/>
    </row>
    <row r="5745" spans="1:26">
      <c r="A5745" s="69">
        <f t="shared" si="132"/>
        <v>716</v>
      </c>
      <c r="B5745" s="69">
        <f t="shared" si="133"/>
        <v>3</v>
      </c>
      <c r="C5745" s="67"/>
      <c r="D5745" s="70"/>
      <c r="E5745" s="70"/>
      <c r="F5745" s="70"/>
      <c r="G5745" s="42"/>
      <c r="H5745" s="67"/>
      <c r="I5745" s="67"/>
      <c r="J5745" s="67"/>
      <c r="K5745" s="67"/>
      <c r="L5745" s="67"/>
      <c r="M5745" s="67"/>
      <c r="N5745" s="67"/>
      <c r="O5745" s="67"/>
      <c r="P5745" s="67"/>
      <c r="Q5745" s="67"/>
      <c r="R5745" s="34"/>
      <c r="S5745" s="34"/>
      <c r="T5745" s="34"/>
      <c r="U5745" s="34"/>
      <c r="V5745" s="34"/>
      <c r="W5745" s="34"/>
      <c r="X5745" s="34"/>
      <c r="Y5745" s="34"/>
      <c r="Z5745" s="34"/>
    </row>
    <row r="5746" spans="1:26">
      <c r="A5746" s="69">
        <f t="shared" si="132"/>
        <v>716</v>
      </c>
      <c r="B5746" s="69">
        <f t="shared" si="133"/>
        <v>4</v>
      </c>
      <c r="C5746" s="67"/>
      <c r="D5746" s="70"/>
      <c r="E5746" s="70"/>
      <c r="F5746" s="70"/>
      <c r="G5746" s="42"/>
      <c r="H5746" s="67"/>
      <c r="I5746" s="67"/>
      <c r="J5746" s="67"/>
      <c r="K5746" s="67"/>
      <c r="L5746" s="67"/>
      <c r="M5746" s="67"/>
      <c r="N5746" s="67"/>
      <c r="O5746" s="67"/>
      <c r="P5746" s="67"/>
      <c r="Q5746" s="67"/>
      <c r="R5746" s="34"/>
      <c r="S5746" s="34"/>
      <c r="T5746" s="34"/>
      <c r="U5746" s="34"/>
      <c r="V5746" s="34"/>
      <c r="W5746" s="34"/>
      <c r="X5746" s="34"/>
      <c r="Y5746" s="34"/>
      <c r="Z5746" s="34"/>
    </row>
    <row r="5747" spans="1:26">
      <c r="A5747" s="69">
        <f t="shared" si="132"/>
        <v>716</v>
      </c>
      <c r="B5747" s="69">
        <f t="shared" si="133"/>
        <v>5</v>
      </c>
      <c r="C5747" s="67"/>
      <c r="D5747" s="70"/>
      <c r="E5747" s="70"/>
      <c r="F5747" s="70"/>
      <c r="G5747" s="42"/>
      <c r="H5747" s="67"/>
      <c r="I5747" s="67"/>
      <c r="J5747" s="67"/>
      <c r="K5747" s="67"/>
      <c r="L5747" s="67"/>
      <c r="M5747" s="67"/>
      <c r="N5747" s="67"/>
      <c r="O5747" s="67"/>
      <c r="P5747" s="67"/>
      <c r="Q5747" s="67"/>
      <c r="R5747" s="34"/>
      <c r="S5747" s="34"/>
      <c r="T5747" s="34"/>
      <c r="U5747" s="34"/>
      <c r="V5747" s="34"/>
      <c r="W5747" s="34"/>
      <c r="X5747" s="34"/>
      <c r="Y5747" s="34"/>
      <c r="Z5747" s="34"/>
    </row>
    <row r="5748" spans="1:26">
      <c r="A5748" s="69">
        <f t="shared" si="132"/>
        <v>716</v>
      </c>
      <c r="B5748" s="69">
        <f t="shared" si="133"/>
        <v>6</v>
      </c>
      <c r="C5748" s="67"/>
      <c r="D5748" s="70"/>
      <c r="E5748" s="70"/>
      <c r="F5748" s="70"/>
      <c r="G5748" s="42"/>
      <c r="H5748" s="67"/>
      <c r="I5748" s="67"/>
      <c r="J5748" s="67"/>
      <c r="K5748" s="67"/>
      <c r="L5748" s="67"/>
      <c r="M5748" s="67"/>
      <c r="N5748" s="67"/>
      <c r="O5748" s="67"/>
      <c r="P5748" s="67"/>
      <c r="Q5748" s="67"/>
      <c r="R5748" s="34"/>
      <c r="S5748" s="34"/>
      <c r="T5748" s="34"/>
      <c r="U5748" s="34"/>
      <c r="V5748" s="34"/>
      <c r="W5748" s="34"/>
      <c r="X5748" s="34"/>
      <c r="Y5748" s="34"/>
      <c r="Z5748" s="34"/>
    </row>
    <row r="5749" spans="1:26">
      <c r="A5749" s="69">
        <f t="shared" si="132"/>
        <v>716</v>
      </c>
      <c r="B5749" s="69">
        <f t="shared" si="133"/>
        <v>7</v>
      </c>
      <c r="C5749" s="67"/>
      <c r="D5749" s="70"/>
      <c r="E5749" s="70"/>
      <c r="F5749" s="70"/>
      <c r="G5749" s="42"/>
      <c r="H5749" s="67"/>
      <c r="I5749" s="67"/>
      <c r="J5749" s="67"/>
      <c r="K5749" s="67"/>
      <c r="L5749" s="67"/>
      <c r="M5749" s="67"/>
      <c r="N5749" s="67"/>
      <c r="O5749" s="67"/>
      <c r="P5749" s="67"/>
      <c r="Q5749" s="67"/>
      <c r="R5749" s="34"/>
      <c r="S5749" s="34"/>
      <c r="T5749" s="34"/>
      <c r="U5749" s="34"/>
      <c r="V5749" s="34"/>
      <c r="W5749" s="34"/>
      <c r="X5749" s="34"/>
      <c r="Y5749" s="34"/>
      <c r="Z5749" s="34"/>
    </row>
    <row r="5750" spans="1:26">
      <c r="A5750" s="69">
        <f t="shared" si="132"/>
        <v>716</v>
      </c>
      <c r="B5750" s="69">
        <f t="shared" si="133"/>
        <v>8</v>
      </c>
      <c r="C5750" s="67"/>
      <c r="D5750" s="70"/>
      <c r="E5750" s="70"/>
      <c r="F5750" s="70"/>
      <c r="G5750" s="42"/>
      <c r="H5750" s="67"/>
      <c r="I5750" s="67"/>
      <c r="J5750" s="67"/>
      <c r="K5750" s="67"/>
      <c r="L5750" s="67"/>
      <c r="M5750" s="67"/>
      <c r="N5750" s="67"/>
      <c r="O5750" s="67"/>
      <c r="P5750" s="67"/>
      <c r="Q5750" s="67"/>
      <c r="R5750" s="34"/>
      <c r="S5750" s="34"/>
      <c r="T5750" s="34"/>
      <c r="U5750" s="34"/>
      <c r="V5750" s="34"/>
      <c r="W5750" s="34"/>
      <c r="X5750" s="34"/>
      <c r="Y5750" s="34"/>
      <c r="Z5750" s="34"/>
    </row>
    <row r="5751" spans="1:26">
      <c r="A5751" s="69">
        <f t="shared" si="132"/>
        <v>717</v>
      </c>
      <c r="B5751" s="69">
        <f t="shared" si="133"/>
        <v>1</v>
      </c>
      <c r="C5751" s="67"/>
      <c r="D5751" s="70"/>
      <c r="E5751" s="70"/>
      <c r="F5751" s="70"/>
      <c r="G5751" s="42"/>
      <c r="H5751" s="67"/>
      <c r="I5751" s="67"/>
      <c r="J5751" s="67"/>
      <c r="K5751" s="67"/>
      <c r="L5751" s="67"/>
      <c r="M5751" s="67"/>
      <c r="N5751" s="67"/>
      <c r="O5751" s="67"/>
      <c r="P5751" s="67"/>
      <c r="Q5751" s="67"/>
      <c r="R5751" s="34"/>
      <c r="S5751" s="34"/>
      <c r="T5751" s="34"/>
      <c r="U5751" s="34"/>
      <c r="V5751" s="34"/>
      <c r="W5751" s="34"/>
      <c r="X5751" s="34"/>
      <c r="Y5751" s="34"/>
      <c r="Z5751" s="34"/>
    </row>
    <row r="5752" spans="1:26">
      <c r="A5752" s="69">
        <f t="shared" si="132"/>
        <v>717</v>
      </c>
      <c r="B5752" s="69">
        <f t="shared" si="133"/>
        <v>2</v>
      </c>
      <c r="C5752" s="67"/>
      <c r="D5752" s="70"/>
      <c r="E5752" s="70"/>
      <c r="F5752" s="70"/>
      <c r="G5752" s="42"/>
      <c r="H5752" s="67"/>
      <c r="I5752" s="67"/>
      <c r="J5752" s="67"/>
      <c r="K5752" s="67"/>
      <c r="L5752" s="67"/>
      <c r="M5752" s="67"/>
      <c r="N5752" s="67"/>
      <c r="O5752" s="67"/>
      <c r="P5752" s="67"/>
      <c r="Q5752" s="67"/>
      <c r="R5752" s="34"/>
      <c r="S5752" s="34"/>
      <c r="T5752" s="34"/>
      <c r="U5752" s="34"/>
      <c r="V5752" s="34"/>
      <c r="W5752" s="34"/>
      <c r="X5752" s="34"/>
      <c r="Y5752" s="34"/>
      <c r="Z5752" s="34"/>
    </row>
    <row r="5753" spans="1:26">
      <c r="A5753" s="69">
        <f t="shared" si="132"/>
        <v>717</v>
      </c>
      <c r="B5753" s="69">
        <f t="shared" si="133"/>
        <v>3</v>
      </c>
      <c r="C5753" s="67"/>
      <c r="D5753" s="70"/>
      <c r="E5753" s="70"/>
      <c r="F5753" s="70"/>
      <c r="G5753" s="42"/>
      <c r="H5753" s="67"/>
      <c r="I5753" s="67"/>
      <c r="J5753" s="67"/>
      <c r="K5753" s="67"/>
      <c r="L5753" s="67"/>
      <c r="M5753" s="67"/>
      <c r="N5753" s="67"/>
      <c r="O5753" s="67"/>
      <c r="P5753" s="67"/>
      <c r="Q5753" s="67"/>
      <c r="R5753" s="34"/>
      <c r="S5753" s="34"/>
      <c r="T5753" s="34"/>
      <c r="U5753" s="34"/>
      <c r="V5753" s="34"/>
      <c r="W5753" s="34"/>
      <c r="X5753" s="34"/>
      <c r="Y5753" s="34"/>
      <c r="Z5753" s="34"/>
    </row>
    <row r="5754" spans="1:26">
      <c r="A5754" s="69">
        <f t="shared" si="132"/>
        <v>717</v>
      </c>
      <c r="B5754" s="69">
        <f t="shared" si="133"/>
        <v>4</v>
      </c>
      <c r="C5754" s="67"/>
      <c r="D5754" s="70"/>
      <c r="E5754" s="70"/>
      <c r="F5754" s="70"/>
      <c r="G5754" s="42"/>
      <c r="H5754" s="67"/>
      <c r="I5754" s="67"/>
      <c r="J5754" s="67"/>
      <c r="K5754" s="67"/>
      <c r="L5754" s="67"/>
      <c r="M5754" s="67"/>
      <c r="N5754" s="67"/>
      <c r="O5754" s="67"/>
      <c r="P5754" s="67"/>
      <c r="Q5754" s="67"/>
      <c r="R5754" s="34"/>
      <c r="S5754" s="34"/>
      <c r="T5754" s="34"/>
      <c r="U5754" s="34"/>
      <c r="V5754" s="34"/>
      <c r="W5754" s="34"/>
      <c r="X5754" s="34"/>
      <c r="Y5754" s="34"/>
      <c r="Z5754" s="34"/>
    </row>
    <row r="5755" spans="1:26">
      <c r="A5755" s="69">
        <f t="shared" si="132"/>
        <v>717</v>
      </c>
      <c r="B5755" s="69">
        <f t="shared" si="133"/>
        <v>5</v>
      </c>
      <c r="C5755" s="67"/>
      <c r="D5755" s="70"/>
      <c r="E5755" s="70"/>
      <c r="F5755" s="70"/>
      <c r="G5755" s="42"/>
      <c r="H5755" s="67"/>
      <c r="I5755" s="67"/>
      <c r="J5755" s="67"/>
      <c r="K5755" s="67"/>
      <c r="L5755" s="67"/>
      <c r="M5755" s="67"/>
      <c r="N5755" s="67"/>
      <c r="O5755" s="67"/>
      <c r="P5755" s="67"/>
      <c r="Q5755" s="67"/>
      <c r="R5755" s="34"/>
      <c r="S5755" s="34"/>
      <c r="T5755" s="34"/>
      <c r="U5755" s="34"/>
      <c r="V5755" s="34"/>
      <c r="W5755" s="34"/>
      <c r="X5755" s="34"/>
      <c r="Y5755" s="34"/>
      <c r="Z5755" s="34"/>
    </row>
    <row r="5756" spans="1:26">
      <c r="A5756" s="69">
        <f t="shared" si="132"/>
        <v>717</v>
      </c>
      <c r="B5756" s="69">
        <f t="shared" si="133"/>
        <v>6</v>
      </c>
      <c r="C5756" s="67"/>
      <c r="D5756" s="70"/>
      <c r="E5756" s="70"/>
      <c r="F5756" s="70"/>
      <c r="G5756" s="42"/>
      <c r="H5756" s="67"/>
      <c r="I5756" s="67"/>
      <c r="J5756" s="67"/>
      <c r="K5756" s="67"/>
      <c r="L5756" s="67"/>
      <c r="M5756" s="67"/>
      <c r="N5756" s="67"/>
      <c r="O5756" s="67"/>
      <c r="P5756" s="67"/>
      <c r="Q5756" s="67"/>
      <c r="R5756" s="34"/>
      <c r="S5756" s="34"/>
      <c r="T5756" s="34"/>
      <c r="U5756" s="34"/>
      <c r="V5756" s="34"/>
      <c r="W5756" s="34"/>
      <c r="X5756" s="34"/>
      <c r="Y5756" s="34"/>
      <c r="Z5756" s="34"/>
    </row>
    <row r="5757" spans="1:26">
      <c r="A5757" s="69">
        <f t="shared" si="132"/>
        <v>717</v>
      </c>
      <c r="B5757" s="69">
        <f t="shared" si="133"/>
        <v>7</v>
      </c>
      <c r="C5757" s="67"/>
      <c r="D5757" s="70"/>
      <c r="E5757" s="70"/>
      <c r="F5757" s="70"/>
      <c r="G5757" s="42"/>
      <c r="H5757" s="67"/>
      <c r="I5757" s="67"/>
      <c r="J5757" s="67"/>
      <c r="K5757" s="67"/>
      <c r="L5757" s="67"/>
      <c r="M5757" s="67"/>
      <c r="N5757" s="67"/>
      <c r="O5757" s="67"/>
      <c r="P5757" s="67"/>
      <c r="Q5757" s="67"/>
      <c r="R5757" s="34"/>
      <c r="S5757" s="34"/>
      <c r="T5757" s="34"/>
      <c r="U5757" s="34"/>
      <c r="V5757" s="34"/>
      <c r="W5757" s="34"/>
      <c r="X5757" s="34"/>
      <c r="Y5757" s="34"/>
      <c r="Z5757" s="34"/>
    </row>
    <row r="5758" spans="1:26">
      <c r="A5758" s="69">
        <f t="shared" si="132"/>
        <v>717</v>
      </c>
      <c r="B5758" s="69">
        <f t="shared" si="133"/>
        <v>8</v>
      </c>
      <c r="C5758" s="67"/>
      <c r="D5758" s="70"/>
      <c r="E5758" s="70"/>
      <c r="F5758" s="70"/>
      <c r="G5758" s="42"/>
      <c r="H5758" s="67"/>
      <c r="I5758" s="67"/>
      <c r="J5758" s="67"/>
      <c r="K5758" s="67"/>
      <c r="L5758" s="67"/>
      <c r="M5758" s="67"/>
      <c r="N5758" s="67"/>
      <c r="O5758" s="67"/>
      <c r="P5758" s="67"/>
      <c r="Q5758" s="67"/>
      <c r="R5758" s="34"/>
      <c r="S5758" s="34"/>
      <c r="T5758" s="34"/>
      <c r="U5758" s="34"/>
      <c r="V5758" s="34"/>
      <c r="W5758" s="34"/>
      <c r="X5758" s="34"/>
      <c r="Y5758" s="34"/>
      <c r="Z5758" s="34"/>
    </row>
    <row r="5759" spans="1:26">
      <c r="A5759" s="69">
        <f t="shared" ref="A5759:A5822" si="134">A5751+1</f>
        <v>718</v>
      </c>
      <c r="B5759" s="69">
        <f t="shared" ref="B5759:B5822" si="135">B5751</f>
        <v>1</v>
      </c>
      <c r="C5759" s="67"/>
      <c r="D5759" s="70"/>
      <c r="E5759" s="70"/>
      <c r="F5759" s="70"/>
      <c r="G5759" s="42"/>
      <c r="H5759" s="67"/>
      <c r="I5759" s="67"/>
      <c r="J5759" s="67"/>
      <c r="K5759" s="67"/>
      <c r="L5759" s="67"/>
      <c r="M5759" s="67"/>
      <c r="N5759" s="67"/>
      <c r="O5759" s="67"/>
      <c r="P5759" s="67"/>
      <c r="Q5759" s="67"/>
      <c r="R5759" s="34"/>
      <c r="S5759" s="34"/>
      <c r="T5759" s="34"/>
      <c r="U5759" s="34"/>
      <c r="V5759" s="34"/>
      <c r="W5759" s="34"/>
      <c r="X5759" s="34"/>
      <c r="Y5759" s="34"/>
      <c r="Z5759" s="34"/>
    </row>
    <row r="5760" spans="1:26">
      <c r="A5760" s="69">
        <f t="shared" si="134"/>
        <v>718</v>
      </c>
      <c r="B5760" s="69">
        <f t="shared" si="135"/>
        <v>2</v>
      </c>
      <c r="C5760" s="67"/>
      <c r="D5760" s="70"/>
      <c r="E5760" s="70"/>
      <c r="F5760" s="70"/>
      <c r="G5760" s="42"/>
      <c r="H5760" s="67"/>
      <c r="I5760" s="67"/>
      <c r="J5760" s="67"/>
      <c r="K5760" s="67"/>
      <c r="L5760" s="67"/>
      <c r="M5760" s="67"/>
      <c r="N5760" s="67"/>
      <c r="O5760" s="67"/>
      <c r="P5760" s="67"/>
      <c r="Q5760" s="67"/>
      <c r="R5760" s="34"/>
      <c r="S5760" s="34"/>
      <c r="T5760" s="34"/>
      <c r="U5760" s="34"/>
      <c r="V5760" s="34"/>
      <c r="W5760" s="34"/>
      <c r="X5760" s="34"/>
      <c r="Y5760" s="34"/>
      <c r="Z5760" s="34"/>
    </row>
    <row r="5761" spans="1:26">
      <c r="A5761" s="69">
        <f t="shared" si="134"/>
        <v>718</v>
      </c>
      <c r="B5761" s="69">
        <f t="shared" si="135"/>
        <v>3</v>
      </c>
      <c r="C5761" s="67"/>
      <c r="D5761" s="70"/>
      <c r="E5761" s="70"/>
      <c r="F5761" s="70"/>
      <c r="G5761" s="42"/>
      <c r="H5761" s="67"/>
      <c r="I5761" s="67"/>
      <c r="J5761" s="67"/>
      <c r="K5761" s="67"/>
      <c r="L5761" s="67"/>
      <c r="M5761" s="67"/>
      <c r="N5761" s="67"/>
      <c r="O5761" s="67"/>
      <c r="P5761" s="67"/>
      <c r="Q5761" s="67"/>
      <c r="R5761" s="34"/>
      <c r="S5761" s="34"/>
      <c r="T5761" s="34"/>
      <c r="U5761" s="34"/>
      <c r="V5761" s="34"/>
      <c r="W5761" s="34"/>
      <c r="X5761" s="34"/>
      <c r="Y5761" s="34"/>
      <c r="Z5761" s="34"/>
    </row>
    <row r="5762" spans="1:26">
      <c r="A5762" s="69">
        <f t="shared" si="134"/>
        <v>718</v>
      </c>
      <c r="B5762" s="69">
        <f t="shared" si="135"/>
        <v>4</v>
      </c>
      <c r="C5762" s="67"/>
      <c r="D5762" s="70"/>
      <c r="E5762" s="70"/>
      <c r="F5762" s="70"/>
      <c r="G5762" s="42"/>
      <c r="H5762" s="67"/>
      <c r="I5762" s="67"/>
      <c r="J5762" s="67"/>
      <c r="K5762" s="67"/>
      <c r="L5762" s="67"/>
      <c r="M5762" s="67"/>
      <c r="N5762" s="67"/>
      <c r="O5762" s="67"/>
      <c r="P5762" s="67"/>
      <c r="Q5762" s="67"/>
      <c r="R5762" s="34"/>
      <c r="S5762" s="34"/>
      <c r="T5762" s="34"/>
      <c r="U5762" s="34"/>
      <c r="V5762" s="34"/>
      <c r="W5762" s="34"/>
      <c r="X5762" s="34"/>
      <c r="Y5762" s="34"/>
      <c r="Z5762" s="34"/>
    </row>
    <row r="5763" spans="1:26">
      <c r="A5763" s="69">
        <f t="shared" si="134"/>
        <v>718</v>
      </c>
      <c r="B5763" s="69">
        <f t="shared" si="135"/>
        <v>5</v>
      </c>
      <c r="C5763" s="67"/>
      <c r="D5763" s="70"/>
      <c r="E5763" s="70"/>
      <c r="F5763" s="70"/>
      <c r="G5763" s="42"/>
      <c r="H5763" s="67"/>
      <c r="I5763" s="67"/>
      <c r="J5763" s="67"/>
      <c r="K5763" s="67"/>
      <c r="L5763" s="67"/>
      <c r="M5763" s="67"/>
      <c r="N5763" s="67"/>
      <c r="O5763" s="67"/>
      <c r="P5763" s="67"/>
      <c r="Q5763" s="67"/>
      <c r="R5763" s="34"/>
      <c r="S5763" s="34"/>
      <c r="T5763" s="34"/>
      <c r="U5763" s="34"/>
      <c r="V5763" s="34"/>
      <c r="W5763" s="34"/>
      <c r="X5763" s="34"/>
      <c r="Y5763" s="34"/>
      <c r="Z5763" s="34"/>
    </row>
    <row r="5764" spans="1:26">
      <c r="A5764" s="69">
        <f t="shared" si="134"/>
        <v>718</v>
      </c>
      <c r="B5764" s="69">
        <f t="shared" si="135"/>
        <v>6</v>
      </c>
      <c r="C5764" s="67"/>
      <c r="D5764" s="70"/>
      <c r="E5764" s="70"/>
      <c r="F5764" s="70"/>
      <c r="G5764" s="42"/>
      <c r="H5764" s="67"/>
      <c r="I5764" s="67"/>
      <c r="J5764" s="67"/>
      <c r="K5764" s="67"/>
      <c r="L5764" s="67"/>
      <c r="M5764" s="67"/>
      <c r="N5764" s="67"/>
      <c r="O5764" s="67"/>
      <c r="P5764" s="67"/>
      <c r="Q5764" s="67"/>
      <c r="R5764" s="34"/>
      <c r="S5764" s="34"/>
      <c r="T5764" s="34"/>
      <c r="U5764" s="34"/>
      <c r="V5764" s="34"/>
      <c r="W5764" s="34"/>
      <c r="X5764" s="34"/>
      <c r="Y5764" s="34"/>
      <c r="Z5764" s="34"/>
    </row>
    <row r="5765" spans="1:26">
      <c r="A5765" s="69">
        <f t="shared" si="134"/>
        <v>718</v>
      </c>
      <c r="B5765" s="69">
        <f t="shared" si="135"/>
        <v>7</v>
      </c>
      <c r="C5765" s="67"/>
      <c r="D5765" s="70"/>
      <c r="E5765" s="70"/>
      <c r="F5765" s="70"/>
      <c r="G5765" s="42"/>
      <c r="H5765" s="67"/>
      <c r="I5765" s="67"/>
      <c r="J5765" s="67"/>
      <c r="K5765" s="67"/>
      <c r="L5765" s="67"/>
      <c r="M5765" s="67"/>
      <c r="N5765" s="67"/>
      <c r="O5765" s="67"/>
      <c r="P5765" s="67"/>
      <c r="Q5765" s="67"/>
      <c r="R5765" s="34"/>
      <c r="S5765" s="34"/>
      <c r="T5765" s="34"/>
      <c r="U5765" s="34"/>
      <c r="V5765" s="34"/>
      <c r="W5765" s="34"/>
      <c r="X5765" s="34"/>
      <c r="Y5765" s="34"/>
      <c r="Z5765" s="34"/>
    </row>
    <row r="5766" spans="1:26">
      <c r="A5766" s="69">
        <f t="shared" si="134"/>
        <v>718</v>
      </c>
      <c r="B5766" s="69">
        <f t="shared" si="135"/>
        <v>8</v>
      </c>
      <c r="C5766" s="67"/>
      <c r="D5766" s="70"/>
      <c r="E5766" s="70"/>
      <c r="F5766" s="70"/>
      <c r="G5766" s="42"/>
      <c r="H5766" s="67"/>
      <c r="I5766" s="67"/>
      <c r="J5766" s="67"/>
      <c r="K5766" s="67"/>
      <c r="L5766" s="67"/>
      <c r="M5766" s="67"/>
      <c r="N5766" s="67"/>
      <c r="O5766" s="67"/>
      <c r="P5766" s="67"/>
      <c r="Q5766" s="67"/>
      <c r="R5766" s="34"/>
      <c r="S5766" s="34"/>
      <c r="T5766" s="34"/>
      <c r="U5766" s="34"/>
      <c r="V5766" s="34"/>
      <c r="W5766" s="34"/>
      <c r="X5766" s="34"/>
      <c r="Y5766" s="34"/>
      <c r="Z5766" s="34"/>
    </row>
    <row r="5767" spans="1:26">
      <c r="A5767" s="69">
        <f t="shared" si="134"/>
        <v>719</v>
      </c>
      <c r="B5767" s="69">
        <f t="shared" si="135"/>
        <v>1</v>
      </c>
      <c r="C5767" s="67"/>
      <c r="D5767" s="70"/>
      <c r="E5767" s="70"/>
      <c r="F5767" s="70"/>
      <c r="G5767" s="42"/>
      <c r="H5767" s="67"/>
      <c r="I5767" s="67"/>
      <c r="J5767" s="67"/>
      <c r="K5767" s="67"/>
      <c r="L5767" s="67"/>
      <c r="M5767" s="67"/>
      <c r="N5767" s="67"/>
      <c r="O5767" s="67"/>
      <c r="P5767" s="67"/>
      <c r="Q5767" s="67"/>
      <c r="R5767" s="34"/>
      <c r="S5767" s="34"/>
      <c r="T5767" s="34"/>
      <c r="U5767" s="34"/>
      <c r="V5767" s="34"/>
      <c r="W5767" s="34"/>
      <c r="X5767" s="34"/>
      <c r="Y5767" s="34"/>
      <c r="Z5767" s="34"/>
    </row>
    <row r="5768" spans="1:26">
      <c r="A5768" s="69">
        <f t="shared" si="134"/>
        <v>719</v>
      </c>
      <c r="B5768" s="69">
        <f t="shared" si="135"/>
        <v>2</v>
      </c>
      <c r="C5768" s="67"/>
      <c r="D5768" s="70"/>
      <c r="E5768" s="70"/>
      <c r="F5768" s="70"/>
      <c r="G5768" s="42"/>
      <c r="H5768" s="67"/>
      <c r="I5768" s="67"/>
      <c r="J5768" s="67"/>
      <c r="K5768" s="67"/>
      <c r="L5768" s="67"/>
      <c r="M5768" s="67"/>
      <c r="N5768" s="67"/>
      <c r="O5768" s="67"/>
      <c r="P5768" s="67"/>
      <c r="Q5768" s="67"/>
      <c r="R5768" s="34"/>
      <c r="S5768" s="34"/>
      <c r="T5768" s="34"/>
      <c r="U5768" s="34"/>
      <c r="V5768" s="34"/>
      <c r="W5768" s="34"/>
      <c r="X5768" s="34"/>
      <c r="Y5768" s="34"/>
      <c r="Z5768" s="34"/>
    </row>
    <row r="5769" spans="1:26">
      <c r="A5769" s="69">
        <f t="shared" si="134"/>
        <v>719</v>
      </c>
      <c r="B5769" s="69">
        <f t="shared" si="135"/>
        <v>3</v>
      </c>
      <c r="C5769" s="67"/>
      <c r="D5769" s="70"/>
      <c r="E5769" s="70"/>
      <c r="F5769" s="70"/>
      <c r="G5769" s="42"/>
      <c r="H5769" s="67"/>
      <c r="I5769" s="67"/>
      <c r="J5769" s="67"/>
      <c r="K5769" s="67"/>
      <c r="L5769" s="67"/>
      <c r="M5769" s="67"/>
      <c r="N5769" s="67"/>
      <c r="O5769" s="67"/>
      <c r="P5769" s="67"/>
      <c r="Q5769" s="67"/>
      <c r="R5769" s="34"/>
      <c r="S5769" s="34"/>
      <c r="T5769" s="34"/>
      <c r="U5769" s="34"/>
      <c r="V5769" s="34"/>
      <c r="W5769" s="34"/>
      <c r="X5769" s="34"/>
      <c r="Y5769" s="34"/>
      <c r="Z5769" s="34"/>
    </row>
    <row r="5770" spans="1:26">
      <c r="A5770" s="69">
        <f t="shared" si="134"/>
        <v>719</v>
      </c>
      <c r="B5770" s="69">
        <f t="shared" si="135"/>
        <v>4</v>
      </c>
      <c r="C5770" s="67"/>
      <c r="D5770" s="70"/>
      <c r="E5770" s="70"/>
      <c r="F5770" s="70"/>
      <c r="G5770" s="42"/>
      <c r="H5770" s="67"/>
      <c r="I5770" s="67"/>
      <c r="J5770" s="67"/>
      <c r="K5770" s="67"/>
      <c r="L5770" s="67"/>
      <c r="M5770" s="67"/>
      <c r="N5770" s="67"/>
      <c r="O5770" s="67"/>
      <c r="P5770" s="67"/>
      <c r="Q5770" s="67"/>
      <c r="R5770" s="34"/>
      <c r="S5770" s="34"/>
      <c r="T5770" s="34"/>
      <c r="U5770" s="34"/>
      <c r="V5770" s="34"/>
      <c r="W5770" s="34"/>
      <c r="X5770" s="34"/>
      <c r="Y5770" s="34"/>
      <c r="Z5770" s="34"/>
    </row>
    <row r="5771" spans="1:26">
      <c r="A5771" s="69">
        <f t="shared" si="134"/>
        <v>719</v>
      </c>
      <c r="B5771" s="69">
        <f t="shared" si="135"/>
        <v>5</v>
      </c>
      <c r="C5771" s="67"/>
      <c r="D5771" s="70"/>
      <c r="E5771" s="70"/>
      <c r="F5771" s="70"/>
      <c r="G5771" s="42"/>
      <c r="H5771" s="67"/>
      <c r="I5771" s="67"/>
      <c r="J5771" s="67"/>
      <c r="K5771" s="67"/>
      <c r="L5771" s="67"/>
      <c r="M5771" s="67"/>
      <c r="N5771" s="67"/>
      <c r="O5771" s="67"/>
      <c r="P5771" s="67"/>
      <c r="Q5771" s="67"/>
      <c r="R5771" s="34"/>
      <c r="S5771" s="34"/>
      <c r="T5771" s="34"/>
      <c r="U5771" s="34"/>
      <c r="V5771" s="34"/>
      <c r="W5771" s="34"/>
      <c r="X5771" s="34"/>
      <c r="Y5771" s="34"/>
      <c r="Z5771" s="34"/>
    </row>
    <row r="5772" spans="1:26">
      <c r="A5772" s="69">
        <f t="shared" si="134"/>
        <v>719</v>
      </c>
      <c r="B5772" s="69">
        <f t="shared" si="135"/>
        <v>6</v>
      </c>
      <c r="C5772" s="67"/>
      <c r="D5772" s="70"/>
      <c r="E5772" s="70"/>
      <c r="F5772" s="70"/>
      <c r="G5772" s="42"/>
      <c r="H5772" s="67"/>
      <c r="I5772" s="67"/>
      <c r="J5772" s="67"/>
      <c r="K5772" s="67"/>
      <c r="L5772" s="67"/>
      <c r="M5772" s="67"/>
      <c r="N5772" s="67"/>
      <c r="O5772" s="67"/>
      <c r="P5772" s="67"/>
      <c r="Q5772" s="67"/>
      <c r="R5772" s="34"/>
      <c r="S5772" s="34"/>
      <c r="T5772" s="34"/>
      <c r="U5772" s="34"/>
      <c r="V5772" s="34"/>
      <c r="W5772" s="34"/>
      <c r="X5772" s="34"/>
      <c r="Y5772" s="34"/>
      <c r="Z5772" s="34"/>
    </row>
    <row r="5773" spans="1:26">
      <c r="A5773" s="69">
        <f t="shared" si="134"/>
        <v>719</v>
      </c>
      <c r="B5773" s="69">
        <f t="shared" si="135"/>
        <v>7</v>
      </c>
      <c r="C5773" s="67"/>
      <c r="D5773" s="70"/>
      <c r="E5773" s="70"/>
      <c r="F5773" s="70"/>
      <c r="G5773" s="42"/>
      <c r="H5773" s="67"/>
      <c r="I5773" s="67"/>
      <c r="J5773" s="67"/>
      <c r="K5773" s="67"/>
      <c r="L5773" s="67"/>
      <c r="M5773" s="67"/>
      <c r="N5773" s="67"/>
      <c r="O5773" s="67"/>
      <c r="P5773" s="67"/>
      <c r="Q5773" s="67"/>
      <c r="R5773" s="34"/>
      <c r="S5773" s="34"/>
      <c r="T5773" s="34"/>
      <c r="U5773" s="34"/>
      <c r="V5773" s="34"/>
      <c r="W5773" s="34"/>
      <c r="X5773" s="34"/>
      <c r="Y5773" s="34"/>
      <c r="Z5773" s="34"/>
    </row>
    <row r="5774" spans="1:26">
      <c r="A5774" s="69">
        <f t="shared" si="134"/>
        <v>719</v>
      </c>
      <c r="B5774" s="69">
        <f t="shared" si="135"/>
        <v>8</v>
      </c>
      <c r="C5774" s="67"/>
      <c r="D5774" s="70"/>
      <c r="E5774" s="70"/>
      <c r="F5774" s="70"/>
      <c r="G5774" s="42"/>
      <c r="H5774" s="67"/>
      <c r="I5774" s="67"/>
      <c r="J5774" s="67"/>
      <c r="K5774" s="67"/>
      <c r="L5774" s="67"/>
      <c r="M5774" s="67"/>
      <c r="N5774" s="67"/>
      <c r="O5774" s="67"/>
      <c r="P5774" s="67"/>
      <c r="Q5774" s="67"/>
      <c r="R5774" s="34"/>
      <c r="S5774" s="34"/>
      <c r="T5774" s="34"/>
      <c r="U5774" s="34"/>
      <c r="V5774" s="34"/>
      <c r="W5774" s="34"/>
      <c r="X5774" s="34"/>
      <c r="Y5774" s="34"/>
      <c r="Z5774" s="34"/>
    </row>
    <row r="5775" spans="1:26">
      <c r="A5775" s="69">
        <f t="shared" si="134"/>
        <v>720</v>
      </c>
      <c r="B5775" s="69">
        <f t="shared" si="135"/>
        <v>1</v>
      </c>
      <c r="C5775" s="67"/>
      <c r="D5775" s="70"/>
      <c r="E5775" s="70"/>
      <c r="F5775" s="70"/>
      <c r="G5775" s="42"/>
      <c r="H5775" s="67"/>
      <c r="I5775" s="67"/>
      <c r="J5775" s="67"/>
      <c r="K5775" s="67"/>
      <c r="L5775" s="67"/>
      <c r="M5775" s="67"/>
      <c r="N5775" s="67"/>
      <c r="O5775" s="67"/>
      <c r="P5775" s="67"/>
      <c r="Q5775" s="67"/>
      <c r="R5775" s="34"/>
      <c r="S5775" s="34"/>
      <c r="T5775" s="34"/>
      <c r="U5775" s="34"/>
      <c r="V5775" s="34"/>
      <c r="W5775" s="34"/>
      <c r="X5775" s="34"/>
      <c r="Y5775" s="34"/>
      <c r="Z5775" s="34"/>
    </row>
    <row r="5776" spans="1:26">
      <c r="A5776" s="69">
        <f t="shared" si="134"/>
        <v>720</v>
      </c>
      <c r="B5776" s="69">
        <f t="shared" si="135"/>
        <v>2</v>
      </c>
      <c r="C5776" s="67"/>
      <c r="D5776" s="70"/>
      <c r="E5776" s="70"/>
      <c r="F5776" s="70"/>
      <c r="G5776" s="42"/>
      <c r="H5776" s="67"/>
      <c r="I5776" s="67"/>
      <c r="J5776" s="67"/>
      <c r="K5776" s="67"/>
      <c r="L5776" s="67"/>
      <c r="M5776" s="67"/>
      <c r="N5776" s="67"/>
      <c r="O5776" s="67"/>
      <c r="P5776" s="67"/>
      <c r="Q5776" s="67"/>
      <c r="R5776" s="34"/>
      <c r="S5776" s="34"/>
      <c r="T5776" s="34"/>
      <c r="U5776" s="34"/>
      <c r="V5776" s="34"/>
      <c r="W5776" s="34"/>
      <c r="X5776" s="34"/>
      <c r="Y5776" s="34"/>
      <c r="Z5776" s="34"/>
    </row>
    <row r="5777" spans="1:26">
      <c r="A5777" s="69">
        <f t="shared" si="134"/>
        <v>720</v>
      </c>
      <c r="B5777" s="69">
        <f t="shared" si="135"/>
        <v>3</v>
      </c>
      <c r="C5777" s="67"/>
      <c r="D5777" s="70"/>
      <c r="E5777" s="70"/>
      <c r="F5777" s="70"/>
      <c r="G5777" s="42"/>
      <c r="H5777" s="67"/>
      <c r="I5777" s="67"/>
      <c r="J5777" s="67"/>
      <c r="K5777" s="67"/>
      <c r="L5777" s="67"/>
      <c r="M5777" s="67"/>
      <c r="N5777" s="67"/>
      <c r="O5777" s="67"/>
      <c r="P5777" s="67"/>
      <c r="Q5777" s="67"/>
      <c r="R5777" s="34"/>
      <c r="S5777" s="34"/>
      <c r="T5777" s="34"/>
      <c r="U5777" s="34"/>
      <c r="V5777" s="34"/>
      <c r="W5777" s="34"/>
      <c r="X5777" s="34"/>
      <c r="Y5777" s="34"/>
      <c r="Z5777" s="34"/>
    </row>
    <row r="5778" spans="1:26">
      <c r="A5778" s="69">
        <f t="shared" si="134"/>
        <v>720</v>
      </c>
      <c r="B5778" s="69">
        <f t="shared" si="135"/>
        <v>4</v>
      </c>
      <c r="C5778" s="67"/>
      <c r="D5778" s="70"/>
      <c r="E5778" s="70"/>
      <c r="F5778" s="70"/>
      <c r="G5778" s="42"/>
      <c r="H5778" s="67"/>
      <c r="I5778" s="67"/>
      <c r="J5778" s="67"/>
      <c r="K5778" s="67"/>
      <c r="L5778" s="67"/>
      <c r="M5778" s="67"/>
      <c r="N5778" s="67"/>
      <c r="O5778" s="67"/>
      <c r="P5778" s="67"/>
      <c r="Q5778" s="67"/>
      <c r="R5778" s="34"/>
      <c r="S5778" s="34"/>
      <c r="T5778" s="34"/>
      <c r="U5778" s="34"/>
      <c r="V5778" s="34"/>
      <c r="W5778" s="34"/>
      <c r="X5778" s="34"/>
      <c r="Y5778" s="34"/>
      <c r="Z5778" s="34"/>
    </row>
    <row r="5779" spans="1:26">
      <c r="A5779" s="69">
        <f t="shared" si="134"/>
        <v>720</v>
      </c>
      <c r="B5779" s="69">
        <f t="shared" si="135"/>
        <v>5</v>
      </c>
      <c r="C5779" s="67"/>
      <c r="D5779" s="70"/>
      <c r="E5779" s="70"/>
      <c r="F5779" s="70"/>
      <c r="G5779" s="42"/>
      <c r="H5779" s="67"/>
      <c r="I5779" s="67"/>
      <c r="J5779" s="67"/>
      <c r="K5779" s="67"/>
      <c r="L5779" s="67"/>
      <c r="M5779" s="67"/>
      <c r="N5779" s="67"/>
      <c r="O5779" s="67"/>
      <c r="P5779" s="67"/>
      <c r="Q5779" s="67"/>
      <c r="R5779" s="34"/>
      <c r="S5779" s="34"/>
      <c r="T5779" s="34"/>
      <c r="U5779" s="34"/>
      <c r="V5779" s="34"/>
      <c r="W5779" s="34"/>
      <c r="X5779" s="34"/>
      <c r="Y5779" s="34"/>
      <c r="Z5779" s="34"/>
    </row>
    <row r="5780" spans="1:26">
      <c r="A5780" s="69">
        <f t="shared" si="134"/>
        <v>720</v>
      </c>
      <c r="B5780" s="69">
        <f t="shared" si="135"/>
        <v>6</v>
      </c>
      <c r="C5780" s="67"/>
      <c r="D5780" s="70"/>
      <c r="E5780" s="70"/>
      <c r="F5780" s="70"/>
      <c r="G5780" s="42"/>
      <c r="H5780" s="67"/>
      <c r="I5780" s="67"/>
      <c r="J5780" s="67"/>
      <c r="K5780" s="67"/>
      <c r="L5780" s="67"/>
      <c r="M5780" s="67"/>
      <c r="N5780" s="67"/>
      <c r="O5780" s="67"/>
      <c r="P5780" s="67"/>
      <c r="Q5780" s="67"/>
      <c r="R5780" s="34"/>
      <c r="S5780" s="34"/>
      <c r="T5780" s="34"/>
      <c r="U5780" s="34"/>
      <c r="V5780" s="34"/>
      <c r="W5780" s="34"/>
      <c r="X5780" s="34"/>
      <c r="Y5780" s="34"/>
      <c r="Z5780" s="34"/>
    </row>
    <row r="5781" spans="1:26">
      <c r="A5781" s="69">
        <f t="shared" si="134"/>
        <v>720</v>
      </c>
      <c r="B5781" s="69">
        <f t="shared" si="135"/>
        <v>7</v>
      </c>
      <c r="C5781" s="67"/>
      <c r="D5781" s="70"/>
      <c r="E5781" s="70"/>
      <c r="F5781" s="70"/>
      <c r="G5781" s="42"/>
      <c r="H5781" s="67"/>
      <c r="I5781" s="67"/>
      <c r="J5781" s="67"/>
      <c r="K5781" s="67"/>
      <c r="L5781" s="67"/>
      <c r="M5781" s="67"/>
      <c r="N5781" s="67"/>
      <c r="O5781" s="67"/>
      <c r="P5781" s="67"/>
      <c r="Q5781" s="67"/>
      <c r="R5781" s="34"/>
      <c r="S5781" s="34"/>
      <c r="T5781" s="34"/>
      <c r="U5781" s="34"/>
      <c r="V5781" s="34"/>
      <c r="W5781" s="34"/>
      <c r="X5781" s="34"/>
      <c r="Y5781" s="34"/>
      <c r="Z5781" s="34"/>
    </row>
    <row r="5782" spans="1:26">
      <c r="A5782" s="69">
        <f t="shared" si="134"/>
        <v>720</v>
      </c>
      <c r="B5782" s="69">
        <f t="shared" si="135"/>
        <v>8</v>
      </c>
      <c r="C5782" s="67"/>
      <c r="D5782" s="70"/>
      <c r="E5782" s="70"/>
      <c r="F5782" s="70"/>
      <c r="G5782" s="42"/>
      <c r="H5782" s="67"/>
      <c r="I5782" s="67"/>
      <c r="J5782" s="67"/>
      <c r="K5782" s="67"/>
      <c r="L5782" s="67"/>
      <c r="M5782" s="67"/>
      <c r="N5782" s="67"/>
      <c r="O5782" s="67"/>
      <c r="P5782" s="67"/>
      <c r="Q5782" s="67"/>
      <c r="R5782" s="34"/>
      <c r="S5782" s="34"/>
      <c r="T5782" s="34"/>
      <c r="U5782" s="34"/>
      <c r="V5782" s="34"/>
      <c r="W5782" s="34"/>
      <c r="X5782" s="34"/>
      <c r="Y5782" s="34"/>
      <c r="Z5782" s="34"/>
    </row>
    <row r="5783" spans="1:26">
      <c r="A5783" s="69">
        <f t="shared" si="134"/>
        <v>721</v>
      </c>
      <c r="B5783" s="69">
        <f t="shared" si="135"/>
        <v>1</v>
      </c>
      <c r="C5783" s="67"/>
      <c r="D5783" s="70"/>
      <c r="E5783" s="70"/>
      <c r="F5783" s="70"/>
      <c r="G5783" s="42"/>
      <c r="H5783" s="67"/>
      <c r="I5783" s="67"/>
      <c r="J5783" s="67"/>
      <c r="K5783" s="67"/>
      <c r="L5783" s="67"/>
      <c r="M5783" s="67"/>
      <c r="N5783" s="67"/>
      <c r="O5783" s="67"/>
      <c r="P5783" s="67"/>
      <c r="Q5783" s="67"/>
      <c r="R5783" s="34"/>
      <c r="S5783" s="34"/>
      <c r="T5783" s="34"/>
      <c r="U5783" s="34"/>
      <c r="V5783" s="34"/>
      <c r="W5783" s="34"/>
      <c r="X5783" s="34"/>
      <c r="Y5783" s="34"/>
      <c r="Z5783" s="34"/>
    </row>
    <row r="5784" spans="1:26">
      <c r="A5784" s="69">
        <f t="shared" si="134"/>
        <v>721</v>
      </c>
      <c r="B5784" s="69">
        <f t="shared" si="135"/>
        <v>2</v>
      </c>
      <c r="C5784" s="67"/>
      <c r="D5784" s="70"/>
      <c r="E5784" s="70"/>
      <c r="F5784" s="70"/>
      <c r="G5784" s="42"/>
      <c r="H5784" s="67"/>
      <c r="I5784" s="67"/>
      <c r="J5784" s="67"/>
      <c r="K5784" s="67"/>
      <c r="L5784" s="67"/>
      <c r="M5784" s="67"/>
      <c r="N5784" s="67"/>
      <c r="O5784" s="67"/>
      <c r="P5784" s="67"/>
      <c r="Q5784" s="67"/>
      <c r="R5784" s="34"/>
      <c r="S5784" s="34"/>
      <c r="T5784" s="34"/>
      <c r="U5784" s="34"/>
      <c r="V5784" s="34"/>
      <c r="W5784" s="34"/>
      <c r="X5784" s="34"/>
      <c r="Y5784" s="34"/>
      <c r="Z5784" s="34"/>
    </row>
    <row r="5785" spans="1:26">
      <c r="A5785" s="69">
        <f t="shared" si="134"/>
        <v>721</v>
      </c>
      <c r="B5785" s="69">
        <f t="shared" si="135"/>
        <v>3</v>
      </c>
      <c r="C5785" s="67"/>
      <c r="D5785" s="70"/>
      <c r="E5785" s="70"/>
      <c r="F5785" s="70"/>
      <c r="G5785" s="42"/>
      <c r="H5785" s="67"/>
      <c r="I5785" s="67"/>
      <c r="J5785" s="67"/>
      <c r="K5785" s="67"/>
      <c r="L5785" s="67"/>
      <c r="M5785" s="67"/>
      <c r="N5785" s="67"/>
      <c r="O5785" s="67"/>
      <c r="P5785" s="67"/>
      <c r="Q5785" s="67"/>
      <c r="R5785" s="34"/>
      <c r="S5785" s="34"/>
      <c r="T5785" s="34"/>
      <c r="U5785" s="34"/>
      <c r="V5785" s="34"/>
      <c r="W5785" s="34"/>
      <c r="X5785" s="34"/>
      <c r="Y5785" s="34"/>
      <c r="Z5785" s="34"/>
    </row>
    <row r="5786" spans="1:26">
      <c r="A5786" s="69">
        <f t="shared" si="134"/>
        <v>721</v>
      </c>
      <c r="B5786" s="69">
        <f t="shared" si="135"/>
        <v>4</v>
      </c>
      <c r="C5786" s="67"/>
      <c r="D5786" s="70"/>
      <c r="E5786" s="70"/>
      <c r="F5786" s="70"/>
      <c r="G5786" s="42"/>
      <c r="H5786" s="67"/>
      <c r="I5786" s="67"/>
      <c r="J5786" s="67"/>
      <c r="K5786" s="67"/>
      <c r="L5786" s="67"/>
      <c r="M5786" s="67"/>
      <c r="N5786" s="67"/>
      <c r="O5786" s="67"/>
      <c r="P5786" s="67"/>
      <c r="Q5786" s="67"/>
      <c r="R5786" s="34"/>
      <c r="S5786" s="34"/>
      <c r="T5786" s="34"/>
      <c r="U5786" s="34"/>
      <c r="V5786" s="34"/>
      <c r="W5786" s="34"/>
      <c r="X5786" s="34"/>
      <c r="Y5786" s="34"/>
      <c r="Z5786" s="34"/>
    </row>
    <row r="5787" spans="1:26">
      <c r="A5787" s="69">
        <f t="shared" si="134"/>
        <v>721</v>
      </c>
      <c r="B5787" s="69">
        <f t="shared" si="135"/>
        <v>5</v>
      </c>
      <c r="C5787" s="67"/>
      <c r="D5787" s="70"/>
      <c r="E5787" s="70"/>
      <c r="F5787" s="70"/>
      <c r="G5787" s="42"/>
      <c r="H5787" s="67"/>
      <c r="I5787" s="67"/>
      <c r="J5787" s="67"/>
      <c r="K5787" s="67"/>
      <c r="L5787" s="67"/>
      <c r="M5787" s="67"/>
      <c r="N5787" s="67"/>
      <c r="O5787" s="67"/>
      <c r="P5787" s="67"/>
      <c r="Q5787" s="67"/>
      <c r="R5787" s="34"/>
      <c r="S5787" s="34"/>
      <c r="T5787" s="34"/>
      <c r="U5787" s="34"/>
      <c r="V5787" s="34"/>
      <c r="W5787" s="34"/>
      <c r="X5787" s="34"/>
      <c r="Y5787" s="34"/>
      <c r="Z5787" s="34"/>
    </row>
    <row r="5788" spans="1:26">
      <c r="A5788" s="69">
        <f t="shared" si="134"/>
        <v>721</v>
      </c>
      <c r="B5788" s="69">
        <f t="shared" si="135"/>
        <v>6</v>
      </c>
      <c r="C5788" s="67"/>
      <c r="D5788" s="70"/>
      <c r="E5788" s="70"/>
      <c r="F5788" s="70"/>
      <c r="G5788" s="42"/>
      <c r="H5788" s="67"/>
      <c r="I5788" s="67"/>
      <c r="J5788" s="67"/>
      <c r="K5788" s="67"/>
      <c r="L5788" s="67"/>
      <c r="M5788" s="67"/>
      <c r="N5788" s="67"/>
      <c r="O5788" s="67"/>
      <c r="P5788" s="67"/>
      <c r="Q5788" s="67"/>
      <c r="R5788" s="34"/>
      <c r="S5788" s="34"/>
      <c r="T5788" s="34"/>
      <c r="U5788" s="34"/>
      <c r="V5788" s="34"/>
      <c r="W5788" s="34"/>
      <c r="X5788" s="34"/>
      <c r="Y5788" s="34"/>
      <c r="Z5788" s="34"/>
    </row>
    <row r="5789" spans="1:26">
      <c r="A5789" s="69">
        <f t="shared" si="134"/>
        <v>721</v>
      </c>
      <c r="B5789" s="69">
        <f t="shared" si="135"/>
        <v>7</v>
      </c>
      <c r="C5789" s="67"/>
      <c r="D5789" s="70"/>
      <c r="E5789" s="70"/>
      <c r="F5789" s="70"/>
      <c r="G5789" s="42"/>
      <c r="H5789" s="67"/>
      <c r="I5789" s="67"/>
      <c r="J5789" s="67"/>
      <c r="K5789" s="67"/>
      <c r="L5789" s="67"/>
      <c r="M5789" s="67"/>
      <c r="N5789" s="67"/>
      <c r="O5789" s="67"/>
      <c r="P5789" s="67"/>
      <c r="Q5789" s="67"/>
      <c r="R5789" s="34"/>
      <c r="S5789" s="34"/>
      <c r="T5789" s="34"/>
      <c r="U5789" s="34"/>
      <c r="V5789" s="34"/>
      <c r="W5789" s="34"/>
      <c r="X5789" s="34"/>
      <c r="Y5789" s="34"/>
      <c r="Z5789" s="34"/>
    </row>
    <row r="5790" spans="1:26">
      <c r="A5790" s="69">
        <f t="shared" si="134"/>
        <v>721</v>
      </c>
      <c r="B5790" s="69">
        <f t="shared" si="135"/>
        <v>8</v>
      </c>
      <c r="C5790" s="67"/>
      <c r="D5790" s="70"/>
      <c r="E5790" s="70"/>
      <c r="F5790" s="70"/>
      <c r="G5790" s="42"/>
      <c r="H5790" s="67"/>
      <c r="I5790" s="67"/>
      <c r="J5790" s="67"/>
      <c r="K5790" s="67"/>
      <c r="L5790" s="67"/>
      <c r="M5790" s="67"/>
      <c r="N5790" s="67"/>
      <c r="O5790" s="67"/>
      <c r="P5790" s="67"/>
      <c r="Q5790" s="67"/>
      <c r="R5790" s="34"/>
      <c r="S5790" s="34"/>
      <c r="T5790" s="34"/>
      <c r="U5790" s="34"/>
      <c r="V5790" s="34"/>
      <c r="W5790" s="34"/>
      <c r="X5790" s="34"/>
      <c r="Y5790" s="34"/>
      <c r="Z5790" s="34"/>
    </row>
    <row r="5791" spans="1:26">
      <c r="A5791" s="69">
        <f t="shared" si="134"/>
        <v>722</v>
      </c>
      <c r="B5791" s="69">
        <f t="shared" si="135"/>
        <v>1</v>
      </c>
      <c r="C5791" s="67"/>
      <c r="D5791" s="70"/>
      <c r="E5791" s="70"/>
      <c r="F5791" s="70"/>
      <c r="G5791" s="42"/>
      <c r="H5791" s="67"/>
      <c r="I5791" s="67"/>
      <c r="J5791" s="67"/>
      <c r="K5791" s="67"/>
      <c r="L5791" s="67"/>
      <c r="M5791" s="67"/>
      <c r="N5791" s="67"/>
      <c r="O5791" s="67"/>
      <c r="P5791" s="67"/>
      <c r="Q5791" s="67"/>
      <c r="R5791" s="34"/>
      <c r="S5791" s="34"/>
      <c r="T5791" s="34"/>
      <c r="U5791" s="34"/>
      <c r="V5791" s="34"/>
      <c r="W5791" s="34"/>
      <c r="X5791" s="34"/>
      <c r="Y5791" s="34"/>
      <c r="Z5791" s="34"/>
    </row>
    <row r="5792" spans="1:26">
      <c r="A5792" s="69">
        <f t="shared" si="134"/>
        <v>722</v>
      </c>
      <c r="B5792" s="69">
        <f t="shared" si="135"/>
        <v>2</v>
      </c>
      <c r="C5792" s="67"/>
      <c r="D5792" s="70"/>
      <c r="E5792" s="70"/>
      <c r="F5792" s="70"/>
      <c r="G5792" s="42"/>
      <c r="H5792" s="67"/>
      <c r="I5792" s="67"/>
      <c r="J5792" s="67"/>
      <c r="K5792" s="67"/>
      <c r="L5792" s="67"/>
      <c r="M5792" s="67"/>
      <c r="N5792" s="67"/>
      <c r="O5792" s="67"/>
      <c r="P5792" s="67"/>
      <c r="Q5792" s="67"/>
      <c r="R5792" s="34"/>
      <c r="S5792" s="34"/>
      <c r="T5792" s="34"/>
      <c r="U5792" s="34"/>
      <c r="V5792" s="34"/>
      <c r="W5792" s="34"/>
      <c r="X5792" s="34"/>
      <c r="Y5792" s="34"/>
      <c r="Z5792" s="34"/>
    </row>
    <row r="5793" spans="1:26">
      <c r="A5793" s="69">
        <f t="shared" si="134"/>
        <v>722</v>
      </c>
      <c r="B5793" s="69">
        <f t="shared" si="135"/>
        <v>3</v>
      </c>
      <c r="C5793" s="67"/>
      <c r="D5793" s="70"/>
      <c r="E5793" s="70"/>
      <c r="F5793" s="70"/>
      <c r="G5793" s="42"/>
      <c r="H5793" s="67"/>
      <c r="I5793" s="67"/>
      <c r="J5793" s="67"/>
      <c r="K5793" s="67"/>
      <c r="L5793" s="67"/>
      <c r="M5793" s="67"/>
      <c r="N5793" s="67"/>
      <c r="O5793" s="67"/>
      <c r="P5793" s="67"/>
      <c r="Q5793" s="67"/>
      <c r="R5793" s="34"/>
      <c r="S5793" s="34"/>
      <c r="T5793" s="34"/>
      <c r="U5793" s="34"/>
      <c r="V5793" s="34"/>
      <c r="W5793" s="34"/>
      <c r="X5793" s="34"/>
      <c r="Y5793" s="34"/>
      <c r="Z5793" s="34"/>
    </row>
    <row r="5794" spans="1:26">
      <c r="A5794" s="69">
        <f t="shared" si="134"/>
        <v>722</v>
      </c>
      <c r="B5794" s="69">
        <f t="shared" si="135"/>
        <v>4</v>
      </c>
      <c r="C5794" s="67"/>
      <c r="D5794" s="70"/>
      <c r="E5794" s="70"/>
      <c r="F5794" s="70"/>
      <c r="G5794" s="42"/>
      <c r="H5794" s="67"/>
      <c r="I5794" s="67"/>
      <c r="J5794" s="67"/>
      <c r="K5794" s="67"/>
      <c r="L5794" s="67"/>
      <c r="M5794" s="67"/>
      <c r="N5794" s="67"/>
      <c r="O5794" s="67"/>
      <c r="P5794" s="67"/>
      <c r="Q5794" s="67"/>
      <c r="R5794" s="34"/>
      <c r="S5794" s="34"/>
      <c r="T5794" s="34"/>
      <c r="U5794" s="34"/>
      <c r="V5794" s="34"/>
      <c r="W5794" s="34"/>
      <c r="X5794" s="34"/>
      <c r="Y5794" s="34"/>
      <c r="Z5794" s="34"/>
    </row>
    <row r="5795" spans="1:26">
      <c r="A5795" s="69">
        <f t="shared" si="134"/>
        <v>722</v>
      </c>
      <c r="B5795" s="69">
        <f t="shared" si="135"/>
        <v>5</v>
      </c>
      <c r="C5795" s="67"/>
      <c r="D5795" s="70"/>
      <c r="E5795" s="70"/>
      <c r="F5795" s="70"/>
      <c r="G5795" s="42"/>
      <c r="H5795" s="67"/>
      <c r="I5795" s="67"/>
      <c r="J5795" s="67"/>
      <c r="K5795" s="67"/>
      <c r="L5795" s="67"/>
      <c r="M5795" s="67"/>
      <c r="N5795" s="67"/>
      <c r="O5795" s="67"/>
      <c r="P5795" s="67"/>
      <c r="Q5795" s="67"/>
      <c r="R5795" s="34"/>
      <c r="S5795" s="34"/>
      <c r="T5795" s="34"/>
      <c r="U5795" s="34"/>
      <c r="V5795" s="34"/>
      <c r="W5795" s="34"/>
      <c r="X5795" s="34"/>
      <c r="Y5795" s="34"/>
      <c r="Z5795" s="34"/>
    </row>
    <row r="5796" spans="1:26">
      <c r="A5796" s="69">
        <f t="shared" si="134"/>
        <v>722</v>
      </c>
      <c r="B5796" s="69">
        <f t="shared" si="135"/>
        <v>6</v>
      </c>
      <c r="C5796" s="67"/>
      <c r="D5796" s="70"/>
      <c r="E5796" s="70"/>
      <c r="F5796" s="70"/>
      <c r="G5796" s="42"/>
      <c r="H5796" s="67"/>
      <c r="I5796" s="67"/>
      <c r="J5796" s="67"/>
      <c r="K5796" s="67"/>
      <c r="L5796" s="67"/>
      <c r="M5796" s="67"/>
      <c r="N5796" s="67"/>
      <c r="O5796" s="67"/>
      <c r="P5796" s="67"/>
      <c r="Q5796" s="67"/>
      <c r="R5796" s="34"/>
      <c r="S5796" s="34"/>
      <c r="T5796" s="34"/>
      <c r="U5796" s="34"/>
      <c r="V5796" s="34"/>
      <c r="W5796" s="34"/>
      <c r="X5796" s="34"/>
      <c r="Y5796" s="34"/>
      <c r="Z5796" s="34"/>
    </row>
    <row r="5797" spans="1:26">
      <c r="A5797" s="69">
        <f t="shared" si="134"/>
        <v>722</v>
      </c>
      <c r="B5797" s="69">
        <f t="shared" si="135"/>
        <v>7</v>
      </c>
      <c r="C5797" s="67"/>
      <c r="D5797" s="70"/>
      <c r="E5797" s="70"/>
      <c r="F5797" s="70"/>
      <c r="G5797" s="42"/>
      <c r="H5797" s="67"/>
      <c r="I5797" s="67"/>
      <c r="J5797" s="67"/>
      <c r="K5797" s="67"/>
      <c r="L5797" s="67"/>
      <c r="M5797" s="67"/>
      <c r="N5797" s="67"/>
      <c r="O5797" s="67"/>
      <c r="P5797" s="67"/>
      <c r="Q5797" s="67"/>
      <c r="R5797" s="34"/>
      <c r="S5797" s="34"/>
      <c r="T5797" s="34"/>
      <c r="U5797" s="34"/>
      <c r="V5797" s="34"/>
      <c r="W5797" s="34"/>
      <c r="X5797" s="34"/>
      <c r="Y5797" s="34"/>
      <c r="Z5797" s="34"/>
    </row>
    <row r="5798" spans="1:26">
      <c r="A5798" s="69">
        <f t="shared" si="134"/>
        <v>722</v>
      </c>
      <c r="B5798" s="69">
        <f t="shared" si="135"/>
        <v>8</v>
      </c>
      <c r="C5798" s="67"/>
      <c r="D5798" s="70"/>
      <c r="E5798" s="70"/>
      <c r="F5798" s="70"/>
      <c r="G5798" s="42"/>
      <c r="H5798" s="67"/>
      <c r="I5798" s="67"/>
      <c r="J5798" s="67"/>
      <c r="K5798" s="67"/>
      <c r="L5798" s="67"/>
      <c r="M5798" s="67"/>
      <c r="N5798" s="67"/>
      <c r="O5798" s="67"/>
      <c r="P5798" s="67"/>
      <c r="Q5798" s="67"/>
      <c r="R5798" s="34"/>
      <c r="S5798" s="34"/>
      <c r="T5798" s="34"/>
      <c r="U5798" s="34"/>
      <c r="V5798" s="34"/>
      <c r="W5798" s="34"/>
      <c r="X5798" s="34"/>
      <c r="Y5798" s="34"/>
      <c r="Z5798" s="34"/>
    </row>
    <row r="5799" spans="1:26">
      <c r="A5799" s="69">
        <f t="shared" si="134"/>
        <v>723</v>
      </c>
      <c r="B5799" s="69">
        <f t="shared" si="135"/>
        <v>1</v>
      </c>
      <c r="C5799" s="67"/>
      <c r="D5799" s="70"/>
      <c r="E5799" s="70"/>
      <c r="F5799" s="70"/>
      <c r="G5799" s="42"/>
      <c r="H5799" s="67"/>
      <c r="I5799" s="67"/>
      <c r="J5799" s="67"/>
      <c r="K5799" s="67"/>
      <c r="L5799" s="67"/>
      <c r="M5799" s="67"/>
      <c r="N5799" s="67"/>
      <c r="O5799" s="67"/>
      <c r="P5799" s="67"/>
      <c r="Q5799" s="67"/>
      <c r="R5799" s="34"/>
      <c r="S5799" s="34"/>
      <c r="T5799" s="34"/>
      <c r="U5799" s="34"/>
      <c r="V5799" s="34"/>
      <c r="W5799" s="34"/>
      <c r="X5799" s="34"/>
      <c r="Y5799" s="34"/>
      <c r="Z5799" s="34"/>
    </row>
    <row r="5800" spans="1:26">
      <c r="A5800" s="69">
        <f t="shared" si="134"/>
        <v>723</v>
      </c>
      <c r="B5800" s="69">
        <f t="shared" si="135"/>
        <v>2</v>
      </c>
      <c r="C5800" s="67"/>
      <c r="D5800" s="70"/>
      <c r="E5800" s="70"/>
      <c r="F5800" s="70"/>
      <c r="G5800" s="42"/>
      <c r="H5800" s="67"/>
      <c r="I5800" s="67"/>
      <c r="J5800" s="67"/>
      <c r="K5800" s="67"/>
      <c r="L5800" s="67"/>
      <c r="M5800" s="67"/>
      <c r="N5800" s="67"/>
      <c r="O5800" s="67"/>
      <c r="P5800" s="67"/>
      <c r="Q5800" s="67"/>
      <c r="R5800" s="34"/>
      <c r="S5800" s="34"/>
      <c r="T5800" s="34"/>
      <c r="U5800" s="34"/>
      <c r="V5800" s="34"/>
      <c r="W5800" s="34"/>
      <c r="X5800" s="34"/>
      <c r="Y5800" s="34"/>
      <c r="Z5800" s="34"/>
    </row>
    <row r="5801" spans="1:26">
      <c r="A5801" s="69">
        <f t="shared" si="134"/>
        <v>723</v>
      </c>
      <c r="B5801" s="69">
        <f t="shared" si="135"/>
        <v>3</v>
      </c>
      <c r="C5801" s="67"/>
      <c r="D5801" s="70"/>
      <c r="E5801" s="70"/>
      <c r="F5801" s="70"/>
      <c r="G5801" s="42"/>
      <c r="H5801" s="67"/>
      <c r="I5801" s="67"/>
      <c r="J5801" s="67"/>
      <c r="K5801" s="67"/>
      <c r="L5801" s="67"/>
      <c r="M5801" s="67"/>
      <c r="N5801" s="67"/>
      <c r="O5801" s="67"/>
      <c r="P5801" s="67"/>
      <c r="Q5801" s="67"/>
      <c r="R5801" s="34"/>
      <c r="S5801" s="34"/>
      <c r="T5801" s="34"/>
      <c r="U5801" s="34"/>
      <c r="V5801" s="34"/>
      <c r="W5801" s="34"/>
      <c r="X5801" s="34"/>
      <c r="Y5801" s="34"/>
      <c r="Z5801" s="34"/>
    </row>
    <row r="5802" spans="1:26">
      <c r="A5802" s="69">
        <f t="shared" si="134"/>
        <v>723</v>
      </c>
      <c r="B5802" s="69">
        <f t="shared" si="135"/>
        <v>4</v>
      </c>
      <c r="C5802" s="67"/>
      <c r="D5802" s="70"/>
      <c r="E5802" s="70"/>
      <c r="F5802" s="70"/>
      <c r="G5802" s="42"/>
      <c r="H5802" s="67"/>
      <c r="I5802" s="67"/>
      <c r="J5802" s="67"/>
      <c r="K5802" s="67"/>
      <c r="L5802" s="67"/>
      <c r="M5802" s="67"/>
      <c r="N5802" s="67"/>
      <c r="O5802" s="67"/>
      <c r="P5802" s="67"/>
      <c r="Q5802" s="67"/>
      <c r="R5802" s="34"/>
      <c r="S5802" s="34"/>
      <c r="T5802" s="34"/>
      <c r="U5802" s="34"/>
      <c r="V5802" s="34"/>
      <c r="W5802" s="34"/>
      <c r="X5802" s="34"/>
      <c r="Y5802" s="34"/>
      <c r="Z5802" s="34"/>
    </row>
    <row r="5803" spans="1:26">
      <c r="A5803" s="69">
        <f t="shared" si="134"/>
        <v>723</v>
      </c>
      <c r="B5803" s="69">
        <f t="shared" si="135"/>
        <v>5</v>
      </c>
      <c r="C5803" s="67"/>
      <c r="D5803" s="70"/>
      <c r="E5803" s="70"/>
      <c r="F5803" s="70"/>
      <c r="G5803" s="42"/>
      <c r="H5803" s="67"/>
      <c r="I5803" s="67"/>
      <c r="J5803" s="67"/>
      <c r="K5803" s="67"/>
      <c r="L5803" s="67"/>
      <c r="M5803" s="67"/>
      <c r="N5803" s="67"/>
      <c r="O5803" s="67"/>
      <c r="P5803" s="67"/>
      <c r="Q5803" s="67"/>
      <c r="R5803" s="34"/>
      <c r="S5803" s="34"/>
      <c r="T5803" s="34"/>
      <c r="U5803" s="34"/>
      <c r="V5803" s="34"/>
      <c r="W5803" s="34"/>
      <c r="X5803" s="34"/>
      <c r="Y5803" s="34"/>
      <c r="Z5803" s="34"/>
    </row>
    <row r="5804" spans="1:26">
      <c r="A5804" s="69">
        <f t="shared" si="134"/>
        <v>723</v>
      </c>
      <c r="B5804" s="69">
        <f t="shared" si="135"/>
        <v>6</v>
      </c>
      <c r="C5804" s="67"/>
      <c r="D5804" s="70"/>
      <c r="E5804" s="70"/>
      <c r="F5804" s="70"/>
      <c r="G5804" s="42"/>
      <c r="H5804" s="67"/>
      <c r="I5804" s="67"/>
      <c r="J5804" s="67"/>
      <c r="K5804" s="67"/>
      <c r="L5804" s="67"/>
      <c r="M5804" s="67"/>
      <c r="N5804" s="67"/>
      <c r="O5804" s="67"/>
      <c r="P5804" s="67"/>
      <c r="Q5804" s="67"/>
      <c r="R5804" s="34"/>
      <c r="S5804" s="34"/>
      <c r="T5804" s="34"/>
      <c r="U5804" s="34"/>
      <c r="V5804" s="34"/>
      <c r="W5804" s="34"/>
      <c r="X5804" s="34"/>
      <c r="Y5804" s="34"/>
      <c r="Z5804" s="34"/>
    </row>
    <row r="5805" spans="1:26">
      <c r="A5805" s="69">
        <f t="shared" si="134"/>
        <v>723</v>
      </c>
      <c r="B5805" s="69">
        <f t="shared" si="135"/>
        <v>7</v>
      </c>
      <c r="C5805" s="67"/>
      <c r="D5805" s="70"/>
      <c r="E5805" s="70"/>
      <c r="F5805" s="70"/>
      <c r="G5805" s="42"/>
      <c r="H5805" s="67"/>
      <c r="I5805" s="67"/>
      <c r="J5805" s="67"/>
      <c r="K5805" s="67"/>
      <c r="L5805" s="67"/>
      <c r="M5805" s="67"/>
      <c r="N5805" s="67"/>
      <c r="O5805" s="67"/>
      <c r="P5805" s="67"/>
      <c r="Q5805" s="67"/>
      <c r="R5805" s="34"/>
      <c r="S5805" s="34"/>
      <c r="T5805" s="34"/>
      <c r="U5805" s="34"/>
      <c r="V5805" s="34"/>
      <c r="W5805" s="34"/>
      <c r="X5805" s="34"/>
      <c r="Y5805" s="34"/>
      <c r="Z5805" s="34"/>
    </row>
    <row r="5806" spans="1:26">
      <c r="A5806" s="69">
        <f t="shared" si="134"/>
        <v>723</v>
      </c>
      <c r="B5806" s="69">
        <f t="shared" si="135"/>
        <v>8</v>
      </c>
      <c r="C5806" s="67"/>
      <c r="D5806" s="70"/>
      <c r="E5806" s="70"/>
      <c r="F5806" s="70"/>
      <c r="G5806" s="42"/>
      <c r="H5806" s="67"/>
      <c r="I5806" s="67"/>
      <c r="J5806" s="67"/>
      <c r="K5806" s="67"/>
      <c r="L5806" s="67"/>
      <c r="M5806" s="67"/>
      <c r="N5806" s="67"/>
      <c r="O5806" s="67"/>
      <c r="P5806" s="67"/>
      <c r="Q5806" s="67"/>
      <c r="R5806" s="34"/>
      <c r="S5806" s="34"/>
      <c r="T5806" s="34"/>
      <c r="U5806" s="34"/>
      <c r="V5806" s="34"/>
      <c r="W5806" s="34"/>
      <c r="X5806" s="34"/>
      <c r="Y5806" s="34"/>
      <c r="Z5806" s="34"/>
    </row>
    <row r="5807" spans="1:26">
      <c r="A5807" s="69">
        <f t="shared" si="134"/>
        <v>724</v>
      </c>
      <c r="B5807" s="69">
        <f t="shared" si="135"/>
        <v>1</v>
      </c>
      <c r="C5807" s="67"/>
      <c r="D5807" s="70"/>
      <c r="E5807" s="70"/>
      <c r="F5807" s="70"/>
      <c r="G5807" s="42"/>
      <c r="H5807" s="67"/>
      <c r="I5807" s="67"/>
      <c r="J5807" s="67"/>
      <c r="K5807" s="67"/>
      <c r="L5807" s="67"/>
      <c r="M5807" s="67"/>
      <c r="N5807" s="67"/>
      <c r="O5807" s="67"/>
      <c r="P5807" s="67"/>
      <c r="Q5807" s="67"/>
      <c r="R5807" s="34"/>
      <c r="S5807" s="34"/>
      <c r="T5807" s="34"/>
      <c r="U5807" s="34"/>
      <c r="V5807" s="34"/>
      <c r="W5807" s="34"/>
      <c r="X5807" s="34"/>
      <c r="Y5807" s="34"/>
      <c r="Z5807" s="34"/>
    </row>
    <row r="5808" spans="1:26">
      <c r="A5808" s="69">
        <f t="shared" si="134"/>
        <v>724</v>
      </c>
      <c r="B5808" s="69">
        <f t="shared" si="135"/>
        <v>2</v>
      </c>
      <c r="C5808" s="67"/>
      <c r="D5808" s="70"/>
      <c r="E5808" s="70"/>
      <c r="F5808" s="70"/>
      <c r="G5808" s="42"/>
      <c r="H5808" s="67"/>
      <c r="I5808" s="67"/>
      <c r="J5808" s="67"/>
      <c r="K5808" s="67"/>
      <c r="L5808" s="67"/>
      <c r="M5808" s="67"/>
      <c r="N5808" s="67"/>
      <c r="O5808" s="67"/>
      <c r="P5808" s="67"/>
      <c r="Q5808" s="67"/>
      <c r="R5808" s="34"/>
      <c r="S5808" s="34"/>
      <c r="T5808" s="34"/>
      <c r="U5808" s="34"/>
      <c r="V5808" s="34"/>
      <c r="W5808" s="34"/>
      <c r="X5808" s="34"/>
      <c r="Y5808" s="34"/>
      <c r="Z5808" s="34"/>
    </row>
    <row r="5809" spans="1:26">
      <c r="A5809" s="69">
        <f t="shared" si="134"/>
        <v>724</v>
      </c>
      <c r="B5809" s="69">
        <f t="shared" si="135"/>
        <v>3</v>
      </c>
      <c r="C5809" s="67"/>
      <c r="D5809" s="70"/>
      <c r="E5809" s="70"/>
      <c r="F5809" s="70"/>
      <c r="G5809" s="42"/>
      <c r="H5809" s="67"/>
      <c r="I5809" s="67"/>
      <c r="J5809" s="67"/>
      <c r="K5809" s="67"/>
      <c r="L5809" s="67"/>
      <c r="M5809" s="67"/>
      <c r="N5809" s="67"/>
      <c r="O5809" s="67"/>
      <c r="P5809" s="67"/>
      <c r="Q5809" s="67"/>
      <c r="R5809" s="34"/>
      <c r="S5809" s="34"/>
      <c r="T5809" s="34"/>
      <c r="U5809" s="34"/>
      <c r="V5809" s="34"/>
      <c r="W5809" s="34"/>
      <c r="X5809" s="34"/>
      <c r="Y5809" s="34"/>
      <c r="Z5809" s="34"/>
    </row>
    <row r="5810" spans="1:26">
      <c r="A5810" s="69">
        <f t="shared" si="134"/>
        <v>724</v>
      </c>
      <c r="B5810" s="69">
        <f t="shared" si="135"/>
        <v>4</v>
      </c>
      <c r="C5810" s="67"/>
      <c r="D5810" s="70"/>
      <c r="E5810" s="70"/>
      <c r="F5810" s="70"/>
      <c r="G5810" s="42"/>
      <c r="H5810" s="67"/>
      <c r="I5810" s="67"/>
      <c r="J5810" s="67"/>
      <c r="K5810" s="67"/>
      <c r="L5810" s="67"/>
      <c r="M5810" s="67"/>
      <c r="N5810" s="67"/>
      <c r="O5810" s="67"/>
      <c r="P5810" s="67"/>
      <c r="Q5810" s="67"/>
      <c r="R5810" s="34"/>
      <c r="S5810" s="34"/>
      <c r="T5810" s="34"/>
      <c r="U5810" s="34"/>
      <c r="V5810" s="34"/>
      <c r="W5810" s="34"/>
      <c r="X5810" s="34"/>
      <c r="Y5810" s="34"/>
      <c r="Z5810" s="34"/>
    </row>
    <row r="5811" spans="1:26">
      <c r="A5811" s="69">
        <f t="shared" si="134"/>
        <v>724</v>
      </c>
      <c r="B5811" s="69">
        <f t="shared" si="135"/>
        <v>5</v>
      </c>
      <c r="C5811" s="67"/>
      <c r="D5811" s="70"/>
      <c r="E5811" s="70"/>
      <c r="F5811" s="70"/>
      <c r="G5811" s="42"/>
      <c r="H5811" s="67"/>
      <c r="I5811" s="67"/>
      <c r="J5811" s="67"/>
      <c r="K5811" s="67"/>
      <c r="L5811" s="67"/>
      <c r="M5811" s="67"/>
      <c r="N5811" s="67"/>
      <c r="O5811" s="67"/>
      <c r="P5811" s="67"/>
      <c r="Q5811" s="67"/>
      <c r="R5811" s="34"/>
      <c r="S5811" s="34"/>
      <c r="T5811" s="34"/>
      <c r="U5811" s="34"/>
      <c r="V5811" s="34"/>
      <c r="W5811" s="34"/>
      <c r="X5811" s="34"/>
      <c r="Y5811" s="34"/>
      <c r="Z5811" s="34"/>
    </row>
    <row r="5812" spans="1:26">
      <c r="A5812" s="69">
        <f t="shared" si="134"/>
        <v>724</v>
      </c>
      <c r="B5812" s="69">
        <f t="shared" si="135"/>
        <v>6</v>
      </c>
      <c r="C5812" s="67"/>
      <c r="D5812" s="70"/>
      <c r="E5812" s="70"/>
      <c r="F5812" s="70"/>
      <c r="G5812" s="42"/>
      <c r="H5812" s="67"/>
      <c r="I5812" s="67"/>
      <c r="J5812" s="67"/>
      <c r="K5812" s="67"/>
      <c r="L5812" s="67"/>
      <c r="M5812" s="67"/>
      <c r="N5812" s="67"/>
      <c r="O5812" s="67"/>
      <c r="P5812" s="67"/>
      <c r="Q5812" s="67"/>
      <c r="R5812" s="34"/>
      <c r="S5812" s="34"/>
      <c r="T5812" s="34"/>
      <c r="U5812" s="34"/>
      <c r="V5812" s="34"/>
      <c r="W5812" s="34"/>
      <c r="X5812" s="34"/>
      <c r="Y5812" s="34"/>
      <c r="Z5812" s="34"/>
    </row>
    <row r="5813" spans="1:26">
      <c r="A5813" s="69">
        <f t="shared" si="134"/>
        <v>724</v>
      </c>
      <c r="B5813" s="69">
        <f t="shared" si="135"/>
        <v>7</v>
      </c>
      <c r="C5813" s="67"/>
      <c r="D5813" s="70"/>
      <c r="E5813" s="70"/>
      <c r="F5813" s="70"/>
      <c r="G5813" s="42"/>
      <c r="H5813" s="67"/>
      <c r="I5813" s="67"/>
      <c r="J5813" s="67"/>
      <c r="K5813" s="67"/>
      <c r="L5813" s="67"/>
      <c r="M5813" s="67"/>
      <c r="N5813" s="67"/>
      <c r="O5813" s="67"/>
      <c r="P5813" s="67"/>
      <c r="Q5813" s="67"/>
      <c r="R5813" s="34"/>
      <c r="S5813" s="34"/>
      <c r="T5813" s="34"/>
      <c r="U5813" s="34"/>
      <c r="V5813" s="34"/>
      <c r="W5813" s="34"/>
      <c r="X5813" s="34"/>
      <c r="Y5813" s="34"/>
      <c r="Z5813" s="34"/>
    </row>
    <row r="5814" spans="1:26">
      <c r="A5814" s="69">
        <f t="shared" si="134"/>
        <v>724</v>
      </c>
      <c r="B5814" s="69">
        <f t="shared" si="135"/>
        <v>8</v>
      </c>
      <c r="C5814" s="67"/>
      <c r="D5814" s="70"/>
      <c r="E5814" s="70"/>
      <c r="F5814" s="70"/>
      <c r="G5814" s="42"/>
      <c r="H5814" s="67"/>
      <c r="I5814" s="67"/>
      <c r="J5814" s="67"/>
      <c r="K5814" s="67"/>
      <c r="L5814" s="67"/>
      <c r="M5814" s="67"/>
      <c r="N5814" s="67"/>
      <c r="O5814" s="67"/>
      <c r="P5814" s="67"/>
      <c r="Q5814" s="67"/>
      <c r="R5814" s="34"/>
      <c r="S5814" s="34"/>
      <c r="T5814" s="34"/>
      <c r="U5814" s="34"/>
      <c r="V5814" s="34"/>
      <c r="W5814" s="34"/>
      <c r="X5814" s="34"/>
      <c r="Y5814" s="34"/>
      <c r="Z5814" s="34"/>
    </row>
    <row r="5815" spans="1:26">
      <c r="A5815" s="69">
        <f t="shared" si="134"/>
        <v>725</v>
      </c>
      <c r="B5815" s="69">
        <f t="shared" si="135"/>
        <v>1</v>
      </c>
      <c r="C5815" s="67"/>
      <c r="D5815" s="70"/>
      <c r="E5815" s="70"/>
      <c r="F5815" s="70"/>
      <c r="G5815" s="42"/>
      <c r="H5815" s="67"/>
      <c r="I5815" s="67"/>
      <c r="J5815" s="67"/>
      <c r="K5815" s="67"/>
      <c r="L5815" s="67"/>
      <c r="M5815" s="67"/>
      <c r="N5815" s="67"/>
      <c r="O5815" s="67"/>
      <c r="P5815" s="67"/>
      <c r="Q5815" s="67"/>
      <c r="R5815" s="34"/>
      <c r="S5815" s="34"/>
      <c r="T5815" s="34"/>
      <c r="U5815" s="34"/>
      <c r="V5815" s="34"/>
      <c r="W5815" s="34"/>
      <c r="X5815" s="34"/>
      <c r="Y5815" s="34"/>
      <c r="Z5815" s="34"/>
    </row>
    <row r="5816" spans="1:26">
      <c r="A5816" s="69">
        <f t="shared" si="134"/>
        <v>725</v>
      </c>
      <c r="B5816" s="69">
        <f t="shared" si="135"/>
        <v>2</v>
      </c>
      <c r="C5816" s="67"/>
      <c r="D5816" s="70"/>
      <c r="E5816" s="70"/>
      <c r="F5816" s="70"/>
      <c r="G5816" s="42"/>
      <c r="H5816" s="67"/>
      <c r="I5816" s="67"/>
      <c r="J5816" s="67"/>
      <c r="K5816" s="67"/>
      <c r="L5816" s="67"/>
      <c r="M5816" s="67"/>
      <c r="N5816" s="67"/>
      <c r="O5816" s="67"/>
      <c r="P5816" s="67"/>
      <c r="Q5816" s="67"/>
      <c r="R5816" s="34"/>
      <c r="S5816" s="34"/>
      <c r="T5816" s="34"/>
      <c r="U5816" s="34"/>
      <c r="V5816" s="34"/>
      <c r="W5816" s="34"/>
      <c r="X5816" s="34"/>
      <c r="Y5816" s="34"/>
      <c r="Z5816" s="34"/>
    </row>
    <row r="5817" spans="1:26">
      <c r="A5817" s="69">
        <f t="shared" si="134"/>
        <v>725</v>
      </c>
      <c r="B5817" s="69">
        <f t="shared" si="135"/>
        <v>3</v>
      </c>
      <c r="C5817" s="67"/>
      <c r="D5817" s="70"/>
      <c r="E5817" s="70"/>
      <c r="F5817" s="70"/>
      <c r="G5817" s="42"/>
      <c r="H5817" s="67"/>
      <c r="I5817" s="67"/>
      <c r="J5817" s="67"/>
      <c r="K5817" s="67"/>
      <c r="L5817" s="67"/>
      <c r="M5817" s="67"/>
      <c r="N5817" s="67"/>
      <c r="O5817" s="67"/>
      <c r="P5817" s="67"/>
      <c r="Q5817" s="67"/>
      <c r="R5817" s="34"/>
      <c r="S5817" s="34"/>
      <c r="T5817" s="34"/>
      <c r="U5817" s="34"/>
      <c r="V5817" s="34"/>
      <c r="W5817" s="34"/>
      <c r="X5817" s="34"/>
      <c r="Y5817" s="34"/>
      <c r="Z5817" s="34"/>
    </row>
    <row r="5818" spans="1:26">
      <c r="A5818" s="69">
        <f t="shared" si="134"/>
        <v>725</v>
      </c>
      <c r="B5818" s="69">
        <f t="shared" si="135"/>
        <v>4</v>
      </c>
      <c r="C5818" s="67"/>
      <c r="D5818" s="70"/>
      <c r="E5818" s="70"/>
      <c r="F5818" s="70"/>
      <c r="G5818" s="42"/>
      <c r="H5818" s="67"/>
      <c r="I5818" s="67"/>
      <c r="J5818" s="67"/>
      <c r="K5818" s="67"/>
      <c r="L5818" s="67"/>
      <c r="M5818" s="67"/>
      <c r="N5818" s="67"/>
      <c r="O5818" s="67"/>
      <c r="P5818" s="67"/>
      <c r="Q5818" s="67"/>
      <c r="R5818" s="34"/>
      <c r="S5818" s="34"/>
      <c r="T5818" s="34"/>
      <c r="U5818" s="34"/>
      <c r="V5818" s="34"/>
      <c r="W5818" s="34"/>
      <c r="X5818" s="34"/>
      <c r="Y5818" s="34"/>
      <c r="Z5818" s="34"/>
    </row>
    <row r="5819" spans="1:26">
      <c r="A5819" s="69">
        <f t="shared" si="134"/>
        <v>725</v>
      </c>
      <c r="B5819" s="69">
        <f t="shared" si="135"/>
        <v>5</v>
      </c>
      <c r="C5819" s="67"/>
      <c r="D5819" s="70"/>
      <c r="E5819" s="70"/>
      <c r="F5819" s="70"/>
      <c r="G5819" s="42"/>
      <c r="H5819" s="67"/>
      <c r="I5819" s="67"/>
      <c r="J5819" s="67"/>
      <c r="K5819" s="67"/>
      <c r="L5819" s="67"/>
      <c r="M5819" s="67"/>
      <c r="N5819" s="67"/>
      <c r="O5819" s="67"/>
      <c r="P5819" s="67"/>
      <c r="Q5819" s="67"/>
      <c r="R5819" s="34"/>
      <c r="S5819" s="34"/>
      <c r="T5819" s="34"/>
      <c r="U5819" s="34"/>
      <c r="V5819" s="34"/>
      <c r="W5819" s="34"/>
      <c r="X5819" s="34"/>
      <c r="Y5819" s="34"/>
      <c r="Z5819" s="34"/>
    </row>
    <row r="5820" spans="1:26">
      <c r="A5820" s="69">
        <f t="shared" si="134"/>
        <v>725</v>
      </c>
      <c r="B5820" s="69">
        <f t="shared" si="135"/>
        <v>6</v>
      </c>
      <c r="C5820" s="67"/>
      <c r="D5820" s="70"/>
      <c r="E5820" s="70"/>
      <c r="F5820" s="70"/>
      <c r="G5820" s="42"/>
      <c r="H5820" s="67"/>
      <c r="I5820" s="67"/>
      <c r="J5820" s="67"/>
      <c r="K5820" s="67"/>
      <c r="L5820" s="67"/>
      <c r="M5820" s="67"/>
      <c r="N5820" s="67"/>
      <c r="O5820" s="67"/>
      <c r="P5820" s="67"/>
      <c r="Q5820" s="67"/>
      <c r="R5820" s="34"/>
      <c r="S5820" s="34"/>
      <c r="T5820" s="34"/>
      <c r="U5820" s="34"/>
      <c r="V5820" s="34"/>
      <c r="W5820" s="34"/>
      <c r="X5820" s="34"/>
      <c r="Y5820" s="34"/>
      <c r="Z5820" s="34"/>
    </row>
    <row r="5821" spans="1:26">
      <c r="A5821" s="69">
        <f t="shared" si="134"/>
        <v>725</v>
      </c>
      <c r="B5821" s="69">
        <f t="shared" si="135"/>
        <v>7</v>
      </c>
      <c r="C5821" s="67"/>
      <c r="D5821" s="70"/>
      <c r="E5821" s="70"/>
      <c r="F5821" s="70"/>
      <c r="G5821" s="42"/>
      <c r="H5821" s="67"/>
      <c r="I5821" s="67"/>
      <c r="J5821" s="67"/>
      <c r="K5821" s="67"/>
      <c r="L5821" s="67"/>
      <c r="M5821" s="67"/>
      <c r="N5821" s="67"/>
      <c r="O5821" s="67"/>
      <c r="P5821" s="67"/>
      <c r="Q5821" s="67"/>
      <c r="R5821" s="34"/>
      <c r="S5821" s="34"/>
      <c r="T5821" s="34"/>
      <c r="U5821" s="34"/>
      <c r="V5821" s="34"/>
      <c r="W5821" s="34"/>
      <c r="X5821" s="34"/>
      <c r="Y5821" s="34"/>
      <c r="Z5821" s="34"/>
    </row>
    <row r="5822" spans="1:26">
      <c r="A5822" s="69">
        <f t="shared" si="134"/>
        <v>725</v>
      </c>
      <c r="B5822" s="69">
        <f t="shared" si="135"/>
        <v>8</v>
      </c>
      <c r="C5822" s="67"/>
      <c r="D5822" s="70"/>
      <c r="E5822" s="70"/>
      <c r="F5822" s="70"/>
      <c r="G5822" s="42"/>
      <c r="H5822" s="67"/>
      <c r="I5822" s="67"/>
      <c r="J5822" s="67"/>
      <c r="K5822" s="67"/>
      <c r="L5822" s="67"/>
      <c r="M5822" s="67"/>
      <c r="N5822" s="67"/>
      <c r="O5822" s="67"/>
      <c r="P5822" s="67"/>
      <c r="Q5822" s="67"/>
      <c r="R5822" s="34"/>
      <c r="S5822" s="34"/>
      <c r="T5822" s="34"/>
      <c r="U5822" s="34"/>
      <c r="V5822" s="34"/>
      <c r="W5822" s="34"/>
      <c r="X5822" s="34"/>
      <c r="Y5822" s="34"/>
      <c r="Z5822" s="34"/>
    </row>
    <row r="5823" spans="1:26">
      <c r="A5823" s="69">
        <f t="shared" ref="A5823:A5886" si="136">A5815+1</f>
        <v>726</v>
      </c>
      <c r="B5823" s="69">
        <f t="shared" ref="B5823:B5886" si="137">B5815</f>
        <v>1</v>
      </c>
      <c r="C5823" s="67"/>
      <c r="D5823" s="70"/>
      <c r="E5823" s="70"/>
      <c r="F5823" s="70"/>
      <c r="G5823" s="42"/>
      <c r="H5823" s="67"/>
      <c r="I5823" s="67"/>
      <c r="J5823" s="67"/>
      <c r="K5823" s="67"/>
      <c r="L5823" s="67"/>
      <c r="M5823" s="67"/>
      <c r="N5823" s="67"/>
      <c r="O5823" s="67"/>
      <c r="P5823" s="67"/>
      <c r="Q5823" s="67"/>
      <c r="R5823" s="34"/>
      <c r="S5823" s="34"/>
      <c r="T5823" s="34"/>
      <c r="U5823" s="34"/>
      <c r="V5823" s="34"/>
      <c r="W5823" s="34"/>
      <c r="X5823" s="34"/>
      <c r="Y5823" s="34"/>
      <c r="Z5823" s="34"/>
    </row>
    <row r="5824" spans="1:26">
      <c r="A5824" s="69">
        <f t="shared" si="136"/>
        <v>726</v>
      </c>
      <c r="B5824" s="69">
        <f t="shared" si="137"/>
        <v>2</v>
      </c>
      <c r="C5824" s="67"/>
      <c r="D5824" s="70"/>
      <c r="E5824" s="70"/>
      <c r="F5824" s="70"/>
      <c r="G5824" s="42"/>
      <c r="H5824" s="67"/>
      <c r="I5824" s="67"/>
      <c r="J5824" s="67"/>
      <c r="K5824" s="67"/>
      <c r="L5824" s="67"/>
      <c r="M5824" s="67"/>
      <c r="N5824" s="67"/>
      <c r="O5824" s="67"/>
      <c r="P5824" s="67"/>
      <c r="Q5824" s="67"/>
      <c r="R5824" s="34"/>
      <c r="S5824" s="34"/>
      <c r="T5824" s="34"/>
      <c r="U5824" s="34"/>
      <c r="V5824" s="34"/>
      <c r="W5824" s="34"/>
      <c r="X5824" s="34"/>
      <c r="Y5824" s="34"/>
      <c r="Z5824" s="34"/>
    </row>
    <row r="5825" spans="1:26">
      <c r="A5825" s="69">
        <f t="shared" si="136"/>
        <v>726</v>
      </c>
      <c r="B5825" s="69">
        <f t="shared" si="137"/>
        <v>3</v>
      </c>
      <c r="C5825" s="67"/>
      <c r="D5825" s="70"/>
      <c r="E5825" s="70"/>
      <c r="F5825" s="70"/>
      <c r="G5825" s="42"/>
      <c r="H5825" s="67"/>
      <c r="I5825" s="67"/>
      <c r="J5825" s="67"/>
      <c r="K5825" s="67"/>
      <c r="L5825" s="67"/>
      <c r="M5825" s="67"/>
      <c r="N5825" s="67"/>
      <c r="O5825" s="67"/>
      <c r="P5825" s="67"/>
      <c r="Q5825" s="67"/>
      <c r="R5825" s="34"/>
      <c r="S5825" s="34"/>
      <c r="T5825" s="34"/>
      <c r="U5825" s="34"/>
      <c r="V5825" s="34"/>
      <c r="W5825" s="34"/>
      <c r="X5825" s="34"/>
      <c r="Y5825" s="34"/>
      <c r="Z5825" s="34"/>
    </row>
    <row r="5826" spans="1:26">
      <c r="A5826" s="69">
        <f t="shared" si="136"/>
        <v>726</v>
      </c>
      <c r="B5826" s="69">
        <f t="shared" si="137"/>
        <v>4</v>
      </c>
      <c r="C5826" s="67"/>
      <c r="D5826" s="70"/>
      <c r="E5826" s="70"/>
      <c r="F5826" s="70"/>
      <c r="G5826" s="42"/>
      <c r="H5826" s="67"/>
      <c r="I5826" s="67"/>
      <c r="J5826" s="67"/>
      <c r="K5826" s="67"/>
      <c r="L5826" s="67"/>
      <c r="M5826" s="67"/>
      <c r="N5826" s="67"/>
      <c r="O5826" s="67"/>
      <c r="P5826" s="67"/>
      <c r="Q5826" s="67"/>
      <c r="R5826" s="34"/>
      <c r="S5826" s="34"/>
      <c r="T5826" s="34"/>
      <c r="U5826" s="34"/>
      <c r="V5826" s="34"/>
      <c r="W5826" s="34"/>
      <c r="X5826" s="34"/>
      <c r="Y5826" s="34"/>
      <c r="Z5826" s="34"/>
    </row>
    <row r="5827" spans="1:26">
      <c r="A5827" s="69">
        <f t="shared" si="136"/>
        <v>726</v>
      </c>
      <c r="B5827" s="69">
        <f t="shared" si="137"/>
        <v>5</v>
      </c>
      <c r="C5827" s="67"/>
      <c r="D5827" s="70"/>
      <c r="E5827" s="70"/>
      <c r="F5827" s="70"/>
      <c r="G5827" s="42"/>
      <c r="H5827" s="67"/>
      <c r="I5827" s="67"/>
      <c r="J5827" s="67"/>
      <c r="K5827" s="67"/>
      <c r="L5827" s="67"/>
      <c r="M5827" s="67"/>
      <c r="N5827" s="67"/>
      <c r="O5827" s="67"/>
      <c r="P5827" s="67"/>
      <c r="Q5827" s="67"/>
      <c r="R5827" s="34"/>
      <c r="S5827" s="34"/>
      <c r="T5827" s="34"/>
      <c r="U5827" s="34"/>
      <c r="V5827" s="34"/>
      <c r="W5827" s="34"/>
      <c r="X5827" s="34"/>
      <c r="Y5827" s="34"/>
      <c r="Z5827" s="34"/>
    </row>
    <row r="5828" spans="1:26">
      <c r="A5828" s="69">
        <f t="shared" si="136"/>
        <v>726</v>
      </c>
      <c r="B5828" s="69">
        <f t="shared" si="137"/>
        <v>6</v>
      </c>
      <c r="C5828" s="67"/>
      <c r="D5828" s="70"/>
      <c r="E5828" s="70"/>
      <c r="F5828" s="70"/>
      <c r="G5828" s="42"/>
      <c r="H5828" s="67"/>
      <c r="I5828" s="67"/>
      <c r="J5828" s="67"/>
      <c r="K5828" s="67"/>
      <c r="L5828" s="67"/>
      <c r="M5828" s="67"/>
      <c r="N5828" s="67"/>
      <c r="O5828" s="67"/>
      <c r="P5828" s="67"/>
      <c r="Q5828" s="67"/>
      <c r="R5828" s="34"/>
      <c r="S5828" s="34"/>
      <c r="T5828" s="34"/>
      <c r="U5828" s="34"/>
      <c r="V5828" s="34"/>
      <c r="W5828" s="34"/>
      <c r="X5828" s="34"/>
      <c r="Y5828" s="34"/>
      <c r="Z5828" s="34"/>
    </row>
    <row r="5829" spans="1:26">
      <c r="A5829" s="69">
        <f t="shared" si="136"/>
        <v>726</v>
      </c>
      <c r="B5829" s="69">
        <f t="shared" si="137"/>
        <v>7</v>
      </c>
      <c r="C5829" s="67"/>
      <c r="D5829" s="70"/>
      <c r="E5829" s="70"/>
      <c r="F5829" s="70"/>
      <c r="G5829" s="42"/>
      <c r="H5829" s="67"/>
      <c r="I5829" s="67"/>
      <c r="J5829" s="67"/>
      <c r="K5829" s="67"/>
      <c r="L5829" s="67"/>
      <c r="M5829" s="67"/>
      <c r="N5829" s="67"/>
      <c r="O5829" s="67"/>
      <c r="P5829" s="67"/>
      <c r="Q5829" s="67"/>
      <c r="R5829" s="34"/>
      <c r="S5829" s="34"/>
      <c r="T5829" s="34"/>
      <c r="U5829" s="34"/>
      <c r="V5829" s="34"/>
      <c r="W5829" s="34"/>
      <c r="X5829" s="34"/>
      <c r="Y5829" s="34"/>
      <c r="Z5829" s="34"/>
    </row>
    <row r="5830" spans="1:26">
      <c r="A5830" s="69">
        <f t="shared" si="136"/>
        <v>726</v>
      </c>
      <c r="B5830" s="69">
        <f t="shared" si="137"/>
        <v>8</v>
      </c>
      <c r="C5830" s="67"/>
      <c r="D5830" s="70"/>
      <c r="E5830" s="70"/>
      <c r="F5830" s="70"/>
      <c r="G5830" s="42"/>
      <c r="H5830" s="67"/>
      <c r="I5830" s="67"/>
      <c r="J5830" s="67"/>
      <c r="K5830" s="67"/>
      <c r="L5830" s="67"/>
      <c r="M5830" s="67"/>
      <c r="N5830" s="67"/>
      <c r="O5830" s="67"/>
      <c r="P5830" s="67"/>
      <c r="Q5830" s="67"/>
      <c r="R5830" s="34"/>
      <c r="S5830" s="34"/>
      <c r="T5830" s="34"/>
      <c r="U5830" s="34"/>
      <c r="V5830" s="34"/>
      <c r="W5830" s="34"/>
      <c r="X5830" s="34"/>
      <c r="Y5830" s="34"/>
      <c r="Z5830" s="34"/>
    </row>
    <row r="5831" spans="1:26">
      <c r="A5831" s="69">
        <f t="shared" si="136"/>
        <v>727</v>
      </c>
      <c r="B5831" s="69">
        <f t="shared" si="137"/>
        <v>1</v>
      </c>
      <c r="C5831" s="67"/>
      <c r="D5831" s="70"/>
      <c r="E5831" s="70"/>
      <c r="F5831" s="70"/>
      <c r="G5831" s="42"/>
      <c r="H5831" s="67"/>
      <c r="I5831" s="67"/>
      <c r="J5831" s="67"/>
      <c r="K5831" s="67"/>
      <c r="L5831" s="67"/>
      <c r="M5831" s="67"/>
      <c r="N5831" s="67"/>
      <c r="O5831" s="67"/>
      <c r="P5831" s="67"/>
      <c r="Q5831" s="67"/>
      <c r="R5831" s="34"/>
      <c r="S5831" s="34"/>
      <c r="T5831" s="34"/>
      <c r="U5831" s="34"/>
      <c r="V5831" s="34"/>
      <c r="W5831" s="34"/>
      <c r="X5831" s="34"/>
      <c r="Y5831" s="34"/>
      <c r="Z5831" s="34"/>
    </row>
    <row r="5832" spans="1:26">
      <c r="A5832" s="69">
        <f t="shared" si="136"/>
        <v>727</v>
      </c>
      <c r="B5832" s="69">
        <f t="shared" si="137"/>
        <v>2</v>
      </c>
      <c r="C5832" s="67"/>
      <c r="D5832" s="70"/>
      <c r="E5832" s="70"/>
      <c r="F5832" s="70"/>
      <c r="G5832" s="42"/>
      <c r="H5832" s="67"/>
      <c r="I5832" s="67"/>
      <c r="J5832" s="67"/>
      <c r="K5832" s="67"/>
      <c r="L5832" s="67"/>
      <c r="M5832" s="67"/>
      <c r="N5832" s="67"/>
      <c r="O5832" s="67"/>
      <c r="P5832" s="67"/>
      <c r="Q5832" s="67"/>
      <c r="R5832" s="34"/>
      <c r="S5832" s="34"/>
      <c r="T5832" s="34"/>
      <c r="U5832" s="34"/>
      <c r="V5832" s="34"/>
      <c r="W5832" s="34"/>
      <c r="X5832" s="34"/>
      <c r="Y5832" s="34"/>
      <c r="Z5832" s="34"/>
    </row>
    <row r="5833" spans="1:26">
      <c r="A5833" s="69">
        <f t="shared" si="136"/>
        <v>727</v>
      </c>
      <c r="B5833" s="69">
        <f t="shared" si="137"/>
        <v>3</v>
      </c>
      <c r="C5833" s="67"/>
      <c r="D5833" s="70"/>
      <c r="E5833" s="70"/>
      <c r="F5833" s="70"/>
      <c r="G5833" s="42"/>
      <c r="H5833" s="67"/>
      <c r="I5833" s="67"/>
      <c r="J5833" s="67"/>
      <c r="K5833" s="67"/>
      <c r="L5833" s="67"/>
      <c r="M5833" s="67"/>
      <c r="N5833" s="67"/>
      <c r="O5833" s="67"/>
      <c r="P5833" s="67"/>
      <c r="Q5833" s="67"/>
      <c r="R5833" s="34"/>
      <c r="S5833" s="34"/>
      <c r="T5833" s="34"/>
      <c r="U5833" s="34"/>
      <c r="V5833" s="34"/>
      <c r="W5833" s="34"/>
      <c r="X5833" s="34"/>
      <c r="Y5833" s="34"/>
      <c r="Z5833" s="34"/>
    </row>
    <row r="5834" spans="1:26">
      <c r="A5834" s="69">
        <f t="shared" si="136"/>
        <v>727</v>
      </c>
      <c r="B5834" s="69">
        <f t="shared" si="137"/>
        <v>4</v>
      </c>
      <c r="C5834" s="67"/>
      <c r="D5834" s="70"/>
      <c r="E5834" s="70"/>
      <c r="F5834" s="70"/>
      <c r="G5834" s="42"/>
      <c r="H5834" s="67"/>
      <c r="I5834" s="67"/>
      <c r="J5834" s="67"/>
      <c r="K5834" s="67"/>
      <c r="L5834" s="67"/>
      <c r="M5834" s="67"/>
      <c r="N5834" s="67"/>
      <c r="O5834" s="67"/>
      <c r="P5834" s="67"/>
      <c r="Q5834" s="67"/>
      <c r="R5834" s="34"/>
      <c r="S5834" s="34"/>
      <c r="T5834" s="34"/>
      <c r="U5834" s="34"/>
      <c r="V5834" s="34"/>
      <c r="W5834" s="34"/>
      <c r="X5834" s="34"/>
      <c r="Y5834" s="34"/>
      <c r="Z5834" s="34"/>
    </row>
    <row r="5835" spans="1:26">
      <c r="A5835" s="69">
        <f t="shared" si="136"/>
        <v>727</v>
      </c>
      <c r="B5835" s="69">
        <f t="shared" si="137"/>
        <v>5</v>
      </c>
      <c r="C5835" s="67"/>
      <c r="D5835" s="70"/>
      <c r="E5835" s="70"/>
      <c r="F5835" s="70"/>
      <c r="G5835" s="42"/>
      <c r="H5835" s="67"/>
      <c r="I5835" s="67"/>
      <c r="J5835" s="67"/>
      <c r="K5835" s="67"/>
      <c r="L5835" s="67"/>
      <c r="M5835" s="67"/>
      <c r="N5835" s="67"/>
      <c r="O5835" s="67"/>
      <c r="P5835" s="67"/>
      <c r="Q5835" s="67"/>
      <c r="R5835" s="34"/>
      <c r="S5835" s="34"/>
      <c r="T5835" s="34"/>
      <c r="U5835" s="34"/>
      <c r="V5835" s="34"/>
      <c r="W5835" s="34"/>
      <c r="X5835" s="34"/>
      <c r="Y5835" s="34"/>
      <c r="Z5835" s="34"/>
    </row>
    <row r="5836" spans="1:26">
      <c r="A5836" s="69">
        <f t="shared" si="136"/>
        <v>727</v>
      </c>
      <c r="B5836" s="69">
        <f t="shared" si="137"/>
        <v>6</v>
      </c>
      <c r="C5836" s="67"/>
      <c r="D5836" s="70"/>
      <c r="E5836" s="70"/>
      <c r="F5836" s="70"/>
      <c r="G5836" s="42"/>
      <c r="H5836" s="67"/>
      <c r="I5836" s="67"/>
      <c r="J5836" s="67"/>
      <c r="K5836" s="67"/>
      <c r="L5836" s="67"/>
      <c r="M5836" s="67"/>
      <c r="N5836" s="67"/>
      <c r="O5836" s="67"/>
      <c r="P5836" s="67"/>
      <c r="Q5836" s="67"/>
      <c r="R5836" s="34"/>
      <c r="S5836" s="34"/>
      <c r="T5836" s="34"/>
      <c r="U5836" s="34"/>
      <c r="V5836" s="34"/>
      <c r="W5836" s="34"/>
      <c r="X5836" s="34"/>
      <c r="Y5836" s="34"/>
      <c r="Z5836" s="34"/>
    </row>
    <row r="5837" spans="1:26">
      <c r="A5837" s="69">
        <f t="shared" si="136"/>
        <v>727</v>
      </c>
      <c r="B5837" s="69">
        <f t="shared" si="137"/>
        <v>7</v>
      </c>
      <c r="C5837" s="67"/>
      <c r="D5837" s="70"/>
      <c r="E5837" s="70"/>
      <c r="F5837" s="70"/>
      <c r="G5837" s="42"/>
      <c r="H5837" s="67"/>
      <c r="I5837" s="67"/>
      <c r="J5837" s="67"/>
      <c r="K5837" s="67"/>
      <c r="L5837" s="67"/>
      <c r="M5837" s="67"/>
      <c r="N5837" s="67"/>
      <c r="O5837" s="67"/>
      <c r="P5837" s="67"/>
      <c r="Q5837" s="67"/>
      <c r="R5837" s="34"/>
      <c r="S5837" s="34"/>
      <c r="T5837" s="34"/>
      <c r="U5837" s="34"/>
      <c r="V5837" s="34"/>
      <c r="W5837" s="34"/>
      <c r="X5837" s="34"/>
      <c r="Y5837" s="34"/>
      <c r="Z5837" s="34"/>
    </row>
    <row r="5838" spans="1:26">
      <c r="A5838" s="69">
        <f t="shared" si="136"/>
        <v>727</v>
      </c>
      <c r="B5838" s="69">
        <f t="shared" si="137"/>
        <v>8</v>
      </c>
      <c r="C5838" s="67"/>
      <c r="D5838" s="70"/>
      <c r="E5838" s="70"/>
      <c r="F5838" s="70"/>
      <c r="G5838" s="42"/>
      <c r="H5838" s="67"/>
      <c r="I5838" s="67"/>
      <c r="J5838" s="67"/>
      <c r="K5838" s="67"/>
      <c r="L5838" s="67"/>
      <c r="M5838" s="67"/>
      <c r="N5838" s="67"/>
      <c r="O5838" s="67"/>
      <c r="P5838" s="67"/>
      <c r="Q5838" s="67"/>
      <c r="R5838" s="34"/>
      <c r="S5838" s="34"/>
      <c r="T5838" s="34"/>
      <c r="U5838" s="34"/>
      <c r="V5838" s="34"/>
      <c r="W5838" s="34"/>
      <c r="X5838" s="34"/>
      <c r="Y5838" s="34"/>
      <c r="Z5838" s="34"/>
    </row>
    <row r="5839" spans="1:26">
      <c r="A5839" s="69">
        <f t="shared" si="136"/>
        <v>728</v>
      </c>
      <c r="B5839" s="69">
        <f t="shared" si="137"/>
        <v>1</v>
      </c>
      <c r="C5839" s="67"/>
      <c r="D5839" s="70"/>
      <c r="E5839" s="70"/>
      <c r="F5839" s="70"/>
      <c r="G5839" s="42"/>
      <c r="H5839" s="67"/>
      <c r="I5839" s="67"/>
      <c r="J5839" s="67"/>
      <c r="K5839" s="67"/>
      <c r="L5839" s="67"/>
      <c r="M5839" s="67"/>
      <c r="N5839" s="67"/>
      <c r="O5839" s="67"/>
      <c r="P5839" s="67"/>
      <c r="Q5839" s="67"/>
      <c r="R5839" s="34"/>
      <c r="S5839" s="34"/>
      <c r="T5839" s="34"/>
      <c r="U5839" s="34"/>
      <c r="V5839" s="34"/>
      <c r="W5839" s="34"/>
      <c r="X5839" s="34"/>
      <c r="Y5839" s="34"/>
      <c r="Z5839" s="34"/>
    </row>
    <row r="5840" spans="1:26">
      <c r="A5840" s="69">
        <f t="shared" si="136"/>
        <v>728</v>
      </c>
      <c r="B5840" s="69">
        <f t="shared" si="137"/>
        <v>2</v>
      </c>
      <c r="C5840" s="67"/>
      <c r="D5840" s="70"/>
      <c r="E5840" s="70"/>
      <c r="F5840" s="70"/>
      <c r="G5840" s="42"/>
      <c r="H5840" s="67"/>
      <c r="I5840" s="67"/>
      <c r="J5840" s="67"/>
      <c r="K5840" s="67"/>
      <c r="L5840" s="67"/>
      <c r="M5840" s="67"/>
      <c r="N5840" s="67"/>
      <c r="O5840" s="67"/>
      <c r="P5840" s="67"/>
      <c r="Q5840" s="67"/>
      <c r="R5840" s="34"/>
      <c r="S5840" s="34"/>
      <c r="T5840" s="34"/>
      <c r="U5840" s="34"/>
      <c r="V5840" s="34"/>
      <c r="W5840" s="34"/>
      <c r="X5840" s="34"/>
      <c r="Y5840" s="34"/>
      <c r="Z5840" s="34"/>
    </row>
    <row r="5841" spans="1:26">
      <c r="A5841" s="69">
        <f t="shared" si="136"/>
        <v>728</v>
      </c>
      <c r="B5841" s="69">
        <f t="shared" si="137"/>
        <v>3</v>
      </c>
      <c r="C5841" s="67"/>
      <c r="D5841" s="70"/>
      <c r="E5841" s="70"/>
      <c r="F5841" s="70"/>
      <c r="G5841" s="42"/>
      <c r="H5841" s="67"/>
      <c r="I5841" s="67"/>
      <c r="J5841" s="67"/>
      <c r="K5841" s="67"/>
      <c r="L5841" s="67"/>
      <c r="M5841" s="67"/>
      <c r="N5841" s="67"/>
      <c r="O5841" s="67"/>
      <c r="P5841" s="67"/>
      <c r="Q5841" s="67"/>
      <c r="R5841" s="34"/>
      <c r="S5841" s="34"/>
      <c r="T5841" s="34"/>
      <c r="U5841" s="34"/>
      <c r="V5841" s="34"/>
      <c r="W5841" s="34"/>
      <c r="X5841" s="34"/>
      <c r="Y5841" s="34"/>
      <c r="Z5841" s="34"/>
    </row>
    <row r="5842" spans="1:26">
      <c r="A5842" s="69">
        <f t="shared" si="136"/>
        <v>728</v>
      </c>
      <c r="B5842" s="69">
        <f t="shared" si="137"/>
        <v>4</v>
      </c>
      <c r="C5842" s="67"/>
      <c r="D5842" s="70"/>
      <c r="E5842" s="70"/>
      <c r="F5842" s="70"/>
      <c r="G5842" s="42"/>
      <c r="H5842" s="67"/>
      <c r="I5842" s="67"/>
      <c r="J5842" s="67"/>
      <c r="K5842" s="67"/>
      <c r="L5842" s="67"/>
      <c r="M5842" s="67"/>
      <c r="N5842" s="67"/>
      <c r="O5842" s="67"/>
      <c r="P5842" s="67"/>
      <c r="Q5842" s="67"/>
      <c r="R5842" s="34"/>
      <c r="S5842" s="34"/>
      <c r="T5842" s="34"/>
      <c r="U5842" s="34"/>
      <c r="V5842" s="34"/>
      <c r="W5842" s="34"/>
      <c r="X5842" s="34"/>
      <c r="Y5842" s="34"/>
      <c r="Z5842" s="34"/>
    </row>
    <row r="5843" spans="1:26">
      <c r="A5843" s="69">
        <f t="shared" si="136"/>
        <v>728</v>
      </c>
      <c r="B5843" s="69">
        <f t="shared" si="137"/>
        <v>5</v>
      </c>
      <c r="C5843" s="67"/>
      <c r="D5843" s="70"/>
      <c r="E5843" s="70"/>
      <c r="F5843" s="70"/>
      <c r="G5843" s="42"/>
      <c r="H5843" s="67"/>
      <c r="I5843" s="67"/>
      <c r="J5843" s="67"/>
      <c r="K5843" s="67"/>
      <c r="L5843" s="67"/>
      <c r="M5843" s="67"/>
      <c r="N5843" s="67"/>
      <c r="O5843" s="67"/>
      <c r="P5843" s="67"/>
      <c r="Q5843" s="67"/>
      <c r="R5843" s="34"/>
      <c r="S5843" s="34"/>
      <c r="T5843" s="34"/>
      <c r="U5843" s="34"/>
      <c r="V5843" s="34"/>
      <c r="W5843" s="34"/>
      <c r="X5843" s="34"/>
      <c r="Y5843" s="34"/>
      <c r="Z5843" s="34"/>
    </row>
    <row r="5844" spans="1:26">
      <c r="A5844" s="69">
        <f t="shared" si="136"/>
        <v>728</v>
      </c>
      <c r="B5844" s="69">
        <f t="shared" si="137"/>
        <v>6</v>
      </c>
      <c r="C5844" s="67"/>
      <c r="D5844" s="70"/>
      <c r="E5844" s="70"/>
      <c r="F5844" s="70"/>
      <c r="G5844" s="42"/>
      <c r="H5844" s="67"/>
      <c r="I5844" s="67"/>
      <c r="J5844" s="67"/>
      <c r="K5844" s="67"/>
      <c r="L5844" s="67"/>
      <c r="M5844" s="67"/>
      <c r="N5844" s="67"/>
      <c r="O5844" s="67"/>
      <c r="P5844" s="67"/>
      <c r="Q5844" s="67"/>
      <c r="R5844" s="34"/>
      <c r="S5844" s="34"/>
      <c r="T5844" s="34"/>
      <c r="U5844" s="34"/>
      <c r="V5844" s="34"/>
      <c r="W5844" s="34"/>
      <c r="X5844" s="34"/>
      <c r="Y5844" s="34"/>
      <c r="Z5844" s="34"/>
    </row>
    <row r="5845" spans="1:26">
      <c r="A5845" s="69">
        <f t="shared" si="136"/>
        <v>728</v>
      </c>
      <c r="B5845" s="69">
        <f t="shared" si="137"/>
        <v>7</v>
      </c>
      <c r="C5845" s="67"/>
      <c r="D5845" s="70"/>
      <c r="E5845" s="70"/>
      <c r="F5845" s="70"/>
      <c r="G5845" s="42"/>
      <c r="H5845" s="67"/>
      <c r="I5845" s="67"/>
      <c r="J5845" s="67"/>
      <c r="K5845" s="67"/>
      <c r="L5845" s="67"/>
      <c r="M5845" s="67"/>
      <c r="N5845" s="67"/>
      <c r="O5845" s="67"/>
      <c r="P5845" s="67"/>
      <c r="Q5845" s="67"/>
      <c r="R5845" s="34"/>
      <c r="S5845" s="34"/>
      <c r="T5845" s="34"/>
      <c r="U5845" s="34"/>
      <c r="V5845" s="34"/>
      <c r="W5845" s="34"/>
      <c r="X5845" s="34"/>
      <c r="Y5845" s="34"/>
      <c r="Z5845" s="34"/>
    </row>
    <row r="5846" spans="1:26">
      <c r="A5846" s="69">
        <f t="shared" si="136"/>
        <v>728</v>
      </c>
      <c r="B5846" s="69">
        <f t="shared" si="137"/>
        <v>8</v>
      </c>
      <c r="C5846" s="67"/>
      <c r="D5846" s="70"/>
      <c r="E5846" s="70"/>
      <c r="F5846" s="70"/>
      <c r="G5846" s="42"/>
      <c r="H5846" s="67"/>
      <c r="I5846" s="67"/>
      <c r="J5846" s="67"/>
      <c r="K5846" s="67"/>
      <c r="L5846" s="67"/>
      <c r="M5846" s="67"/>
      <c r="N5846" s="67"/>
      <c r="O5846" s="67"/>
      <c r="P5846" s="67"/>
      <c r="Q5846" s="67"/>
      <c r="R5846" s="34"/>
      <c r="S5846" s="34"/>
      <c r="T5846" s="34"/>
      <c r="U5846" s="34"/>
      <c r="V5846" s="34"/>
      <c r="W5846" s="34"/>
      <c r="X5846" s="34"/>
      <c r="Y5846" s="34"/>
      <c r="Z5846" s="34"/>
    </row>
    <row r="5847" spans="1:26">
      <c r="A5847" s="69">
        <f t="shared" si="136"/>
        <v>729</v>
      </c>
      <c r="B5847" s="69">
        <f t="shared" si="137"/>
        <v>1</v>
      </c>
      <c r="C5847" s="67"/>
      <c r="D5847" s="70"/>
      <c r="E5847" s="70"/>
      <c r="F5847" s="70"/>
      <c r="G5847" s="42"/>
      <c r="H5847" s="67"/>
      <c r="I5847" s="67"/>
      <c r="J5847" s="67"/>
      <c r="K5847" s="67"/>
      <c r="L5847" s="67"/>
      <c r="M5847" s="67"/>
      <c r="N5847" s="67"/>
      <c r="O5847" s="67"/>
      <c r="P5847" s="67"/>
      <c r="Q5847" s="67"/>
      <c r="R5847" s="34"/>
      <c r="S5847" s="34"/>
      <c r="T5847" s="34"/>
      <c r="U5847" s="34"/>
      <c r="V5847" s="34"/>
      <c r="W5847" s="34"/>
      <c r="X5847" s="34"/>
      <c r="Y5847" s="34"/>
      <c r="Z5847" s="34"/>
    </row>
    <row r="5848" spans="1:26">
      <c r="A5848" s="69">
        <f t="shared" si="136"/>
        <v>729</v>
      </c>
      <c r="B5848" s="69">
        <f t="shared" si="137"/>
        <v>2</v>
      </c>
      <c r="C5848" s="67"/>
      <c r="D5848" s="70"/>
      <c r="E5848" s="70"/>
      <c r="F5848" s="70"/>
      <c r="G5848" s="42"/>
      <c r="H5848" s="67"/>
      <c r="I5848" s="67"/>
      <c r="J5848" s="67"/>
      <c r="K5848" s="67"/>
      <c r="L5848" s="67"/>
      <c r="M5848" s="67"/>
      <c r="N5848" s="67"/>
      <c r="O5848" s="67"/>
      <c r="P5848" s="67"/>
      <c r="Q5848" s="67"/>
      <c r="R5848" s="34"/>
      <c r="S5848" s="34"/>
      <c r="T5848" s="34"/>
      <c r="U5848" s="34"/>
      <c r="V5848" s="34"/>
      <c r="W5848" s="34"/>
      <c r="X5848" s="34"/>
      <c r="Y5848" s="34"/>
      <c r="Z5848" s="34"/>
    </row>
    <row r="5849" spans="1:26">
      <c r="A5849" s="69">
        <f t="shared" si="136"/>
        <v>729</v>
      </c>
      <c r="B5849" s="69">
        <f t="shared" si="137"/>
        <v>3</v>
      </c>
      <c r="C5849" s="67"/>
      <c r="D5849" s="70"/>
      <c r="E5849" s="70"/>
      <c r="F5849" s="70"/>
      <c r="G5849" s="42"/>
      <c r="H5849" s="67"/>
      <c r="I5849" s="67"/>
      <c r="J5849" s="67"/>
      <c r="K5849" s="67"/>
      <c r="L5849" s="67"/>
      <c r="M5849" s="67"/>
      <c r="N5849" s="67"/>
      <c r="O5849" s="67"/>
      <c r="P5849" s="67"/>
      <c r="Q5849" s="67"/>
      <c r="R5849" s="34"/>
      <c r="S5849" s="34"/>
      <c r="T5849" s="34"/>
      <c r="U5849" s="34"/>
      <c r="V5849" s="34"/>
      <c r="W5849" s="34"/>
      <c r="X5849" s="34"/>
      <c r="Y5849" s="34"/>
      <c r="Z5849" s="34"/>
    </row>
    <row r="5850" spans="1:26">
      <c r="A5850" s="69">
        <f t="shared" si="136"/>
        <v>729</v>
      </c>
      <c r="B5850" s="69">
        <f t="shared" si="137"/>
        <v>4</v>
      </c>
      <c r="C5850" s="67"/>
      <c r="D5850" s="70"/>
      <c r="E5850" s="70"/>
      <c r="F5850" s="70"/>
      <c r="G5850" s="42"/>
      <c r="H5850" s="67"/>
      <c r="I5850" s="67"/>
      <c r="J5850" s="67"/>
      <c r="K5850" s="67"/>
      <c r="L5850" s="67"/>
      <c r="M5850" s="67"/>
      <c r="N5850" s="67"/>
      <c r="O5850" s="67"/>
      <c r="P5850" s="67"/>
      <c r="Q5850" s="67"/>
      <c r="R5850" s="34"/>
      <c r="S5850" s="34"/>
      <c r="T5850" s="34"/>
      <c r="U5850" s="34"/>
      <c r="V5850" s="34"/>
      <c r="W5850" s="34"/>
      <c r="X5850" s="34"/>
      <c r="Y5850" s="34"/>
      <c r="Z5850" s="34"/>
    </row>
    <row r="5851" spans="1:26">
      <c r="A5851" s="69">
        <f t="shared" si="136"/>
        <v>729</v>
      </c>
      <c r="B5851" s="69">
        <f t="shared" si="137"/>
        <v>5</v>
      </c>
      <c r="C5851" s="67"/>
      <c r="D5851" s="70"/>
      <c r="E5851" s="70"/>
      <c r="F5851" s="70"/>
      <c r="G5851" s="42"/>
      <c r="H5851" s="67"/>
      <c r="I5851" s="67"/>
      <c r="J5851" s="67"/>
      <c r="K5851" s="67"/>
      <c r="L5851" s="67"/>
      <c r="M5851" s="67"/>
      <c r="N5851" s="67"/>
      <c r="O5851" s="67"/>
      <c r="P5851" s="67"/>
      <c r="Q5851" s="67"/>
      <c r="R5851" s="34"/>
      <c r="S5851" s="34"/>
      <c r="T5851" s="34"/>
      <c r="U5851" s="34"/>
      <c r="V5851" s="34"/>
      <c r="W5851" s="34"/>
      <c r="X5851" s="34"/>
      <c r="Y5851" s="34"/>
      <c r="Z5851" s="34"/>
    </row>
    <row r="5852" spans="1:26">
      <c r="A5852" s="69">
        <f t="shared" si="136"/>
        <v>729</v>
      </c>
      <c r="B5852" s="69">
        <f t="shared" si="137"/>
        <v>6</v>
      </c>
      <c r="C5852" s="67"/>
      <c r="D5852" s="70"/>
      <c r="E5852" s="70"/>
      <c r="F5852" s="70"/>
      <c r="G5852" s="42"/>
      <c r="H5852" s="67"/>
      <c r="I5852" s="67"/>
      <c r="J5852" s="67"/>
      <c r="K5852" s="67"/>
      <c r="L5852" s="67"/>
      <c r="M5852" s="67"/>
      <c r="N5852" s="67"/>
      <c r="O5852" s="67"/>
      <c r="P5852" s="67"/>
      <c r="Q5852" s="67"/>
      <c r="R5852" s="34"/>
      <c r="S5852" s="34"/>
      <c r="T5852" s="34"/>
      <c r="U5852" s="34"/>
      <c r="V5852" s="34"/>
      <c r="W5852" s="34"/>
      <c r="X5852" s="34"/>
      <c r="Y5852" s="34"/>
      <c r="Z5852" s="34"/>
    </row>
    <row r="5853" spans="1:26">
      <c r="A5853" s="69">
        <f t="shared" si="136"/>
        <v>729</v>
      </c>
      <c r="B5853" s="69">
        <f t="shared" si="137"/>
        <v>7</v>
      </c>
      <c r="C5853" s="67"/>
      <c r="D5853" s="70"/>
      <c r="E5853" s="70"/>
      <c r="F5853" s="70"/>
      <c r="G5853" s="42"/>
      <c r="H5853" s="67"/>
      <c r="I5853" s="67"/>
      <c r="J5853" s="67"/>
      <c r="K5853" s="67"/>
      <c r="L5853" s="67"/>
      <c r="M5853" s="67"/>
      <c r="N5853" s="67"/>
      <c r="O5853" s="67"/>
      <c r="P5853" s="67"/>
      <c r="Q5853" s="67"/>
      <c r="R5853" s="34"/>
      <c r="S5853" s="34"/>
      <c r="T5853" s="34"/>
      <c r="U5853" s="34"/>
      <c r="V5853" s="34"/>
      <c r="W5853" s="34"/>
      <c r="X5853" s="34"/>
      <c r="Y5853" s="34"/>
      <c r="Z5853" s="34"/>
    </row>
    <row r="5854" spans="1:26">
      <c r="A5854" s="69">
        <f t="shared" si="136"/>
        <v>729</v>
      </c>
      <c r="B5854" s="69">
        <f t="shared" si="137"/>
        <v>8</v>
      </c>
      <c r="C5854" s="67"/>
      <c r="D5854" s="70"/>
      <c r="E5854" s="70"/>
      <c r="F5854" s="70"/>
      <c r="G5854" s="42"/>
      <c r="H5854" s="67"/>
      <c r="I5854" s="67"/>
      <c r="J5854" s="67"/>
      <c r="K5854" s="67"/>
      <c r="L5854" s="67"/>
      <c r="M5854" s="67"/>
      <c r="N5854" s="67"/>
      <c r="O5854" s="67"/>
      <c r="P5854" s="67"/>
      <c r="Q5854" s="67"/>
      <c r="R5854" s="34"/>
      <c r="S5854" s="34"/>
      <c r="T5854" s="34"/>
      <c r="U5854" s="34"/>
      <c r="V5854" s="34"/>
      <c r="W5854" s="34"/>
      <c r="X5854" s="34"/>
      <c r="Y5854" s="34"/>
      <c r="Z5854" s="34"/>
    </row>
    <row r="5855" spans="1:26">
      <c r="A5855" s="69">
        <f t="shared" si="136"/>
        <v>730</v>
      </c>
      <c r="B5855" s="69">
        <f t="shared" si="137"/>
        <v>1</v>
      </c>
      <c r="C5855" s="67"/>
      <c r="D5855" s="70"/>
      <c r="E5855" s="70"/>
      <c r="F5855" s="70"/>
      <c r="G5855" s="42"/>
      <c r="H5855" s="67"/>
      <c r="I5855" s="67"/>
      <c r="J5855" s="67"/>
      <c r="K5855" s="67"/>
      <c r="L5855" s="67"/>
      <c r="M5855" s="67"/>
      <c r="N5855" s="67"/>
      <c r="O5855" s="67"/>
      <c r="P5855" s="67"/>
      <c r="Q5855" s="67"/>
      <c r="R5855" s="34"/>
      <c r="S5855" s="34"/>
      <c r="T5855" s="34"/>
      <c r="U5855" s="34"/>
      <c r="V5855" s="34"/>
      <c r="W5855" s="34"/>
      <c r="X5855" s="34"/>
      <c r="Y5855" s="34"/>
      <c r="Z5855" s="34"/>
    </row>
    <row r="5856" spans="1:26">
      <c r="A5856" s="69">
        <f t="shared" si="136"/>
        <v>730</v>
      </c>
      <c r="B5856" s="69">
        <f t="shared" si="137"/>
        <v>2</v>
      </c>
      <c r="C5856" s="67"/>
      <c r="D5856" s="70"/>
      <c r="E5856" s="70"/>
      <c r="F5856" s="70"/>
      <c r="G5856" s="42"/>
      <c r="H5856" s="67"/>
      <c r="I5856" s="67"/>
      <c r="J5856" s="67"/>
      <c r="K5856" s="67"/>
      <c r="L5856" s="67"/>
      <c r="M5856" s="67"/>
      <c r="N5856" s="67"/>
      <c r="O5856" s="67"/>
      <c r="P5856" s="67"/>
      <c r="Q5856" s="67"/>
      <c r="R5856" s="34"/>
      <c r="S5856" s="34"/>
      <c r="T5856" s="34"/>
      <c r="U5856" s="34"/>
      <c r="V5856" s="34"/>
      <c r="W5856" s="34"/>
      <c r="X5856" s="34"/>
      <c r="Y5856" s="34"/>
      <c r="Z5856" s="34"/>
    </row>
    <row r="5857" spans="1:26">
      <c r="A5857" s="69">
        <f t="shared" si="136"/>
        <v>730</v>
      </c>
      <c r="B5857" s="69">
        <f t="shared" si="137"/>
        <v>3</v>
      </c>
      <c r="C5857" s="67"/>
      <c r="D5857" s="70"/>
      <c r="E5857" s="70"/>
      <c r="F5857" s="70"/>
      <c r="G5857" s="42"/>
      <c r="H5857" s="67"/>
      <c r="I5857" s="67"/>
      <c r="J5857" s="67"/>
      <c r="K5857" s="67"/>
      <c r="L5857" s="67"/>
      <c r="M5857" s="67"/>
      <c r="N5857" s="67"/>
      <c r="O5857" s="67"/>
      <c r="P5857" s="67"/>
      <c r="Q5857" s="67"/>
      <c r="R5857" s="34"/>
      <c r="S5857" s="34"/>
      <c r="T5857" s="34"/>
      <c r="U5857" s="34"/>
      <c r="V5857" s="34"/>
      <c r="W5857" s="34"/>
      <c r="X5857" s="34"/>
      <c r="Y5857" s="34"/>
      <c r="Z5857" s="34"/>
    </row>
    <row r="5858" spans="1:26">
      <c r="A5858" s="69">
        <f t="shared" si="136"/>
        <v>730</v>
      </c>
      <c r="B5858" s="69">
        <f t="shared" si="137"/>
        <v>4</v>
      </c>
      <c r="C5858" s="67"/>
      <c r="D5858" s="70"/>
      <c r="E5858" s="70"/>
      <c r="F5858" s="70"/>
      <c r="G5858" s="42"/>
      <c r="H5858" s="67"/>
      <c r="I5858" s="67"/>
      <c r="J5858" s="67"/>
      <c r="K5858" s="67"/>
      <c r="L5858" s="67"/>
      <c r="M5858" s="67"/>
      <c r="N5858" s="67"/>
      <c r="O5858" s="67"/>
      <c r="P5858" s="67"/>
      <c r="Q5858" s="67"/>
      <c r="R5858" s="34"/>
      <c r="S5858" s="34"/>
      <c r="T5858" s="34"/>
      <c r="U5858" s="34"/>
      <c r="V5858" s="34"/>
      <c r="W5858" s="34"/>
      <c r="X5858" s="34"/>
      <c r="Y5858" s="34"/>
      <c r="Z5858" s="34"/>
    </row>
    <row r="5859" spans="1:26">
      <c r="A5859" s="69">
        <f t="shared" si="136"/>
        <v>730</v>
      </c>
      <c r="B5859" s="69">
        <f t="shared" si="137"/>
        <v>5</v>
      </c>
      <c r="C5859" s="67"/>
      <c r="D5859" s="70"/>
      <c r="E5859" s="70"/>
      <c r="F5859" s="70"/>
      <c r="G5859" s="42"/>
      <c r="H5859" s="67"/>
      <c r="I5859" s="67"/>
      <c r="J5859" s="67"/>
      <c r="K5859" s="67"/>
      <c r="L5859" s="67"/>
      <c r="M5859" s="67"/>
      <c r="N5859" s="67"/>
      <c r="O5859" s="67"/>
      <c r="P5859" s="67"/>
      <c r="Q5859" s="67"/>
      <c r="R5859" s="34"/>
      <c r="S5859" s="34"/>
      <c r="T5859" s="34"/>
      <c r="U5859" s="34"/>
      <c r="V5859" s="34"/>
      <c r="W5859" s="34"/>
      <c r="X5859" s="34"/>
      <c r="Y5859" s="34"/>
      <c r="Z5859" s="34"/>
    </row>
    <row r="5860" spans="1:26">
      <c r="A5860" s="69">
        <f t="shared" si="136"/>
        <v>730</v>
      </c>
      <c r="B5860" s="69">
        <f t="shared" si="137"/>
        <v>6</v>
      </c>
      <c r="C5860" s="67"/>
      <c r="D5860" s="70"/>
      <c r="E5860" s="70"/>
      <c r="F5860" s="70"/>
      <c r="G5860" s="42"/>
      <c r="H5860" s="67"/>
      <c r="I5860" s="67"/>
      <c r="J5860" s="67"/>
      <c r="K5860" s="67"/>
      <c r="L5860" s="67"/>
      <c r="M5860" s="67"/>
      <c r="N5860" s="67"/>
      <c r="O5860" s="67"/>
      <c r="P5860" s="67"/>
      <c r="Q5860" s="67"/>
      <c r="R5860" s="34"/>
      <c r="S5860" s="34"/>
      <c r="T5860" s="34"/>
      <c r="U5860" s="34"/>
      <c r="V5860" s="34"/>
      <c r="W5860" s="34"/>
      <c r="X5860" s="34"/>
      <c r="Y5860" s="34"/>
      <c r="Z5860" s="34"/>
    </row>
    <row r="5861" spans="1:26">
      <c r="A5861" s="69">
        <f t="shared" si="136"/>
        <v>730</v>
      </c>
      <c r="B5861" s="69">
        <f t="shared" si="137"/>
        <v>7</v>
      </c>
      <c r="C5861" s="67"/>
      <c r="D5861" s="70"/>
      <c r="E5861" s="70"/>
      <c r="F5861" s="70"/>
      <c r="G5861" s="42"/>
      <c r="H5861" s="67"/>
      <c r="I5861" s="67"/>
      <c r="J5861" s="67"/>
      <c r="K5861" s="67"/>
      <c r="L5861" s="67"/>
      <c r="M5861" s="67"/>
      <c r="N5861" s="67"/>
      <c r="O5861" s="67"/>
      <c r="P5861" s="67"/>
      <c r="Q5861" s="67"/>
      <c r="R5861" s="34"/>
      <c r="S5861" s="34"/>
      <c r="T5861" s="34"/>
      <c r="U5861" s="34"/>
      <c r="V5861" s="34"/>
      <c r="W5861" s="34"/>
      <c r="X5861" s="34"/>
      <c r="Y5861" s="34"/>
      <c r="Z5861" s="34"/>
    </row>
    <row r="5862" spans="1:26">
      <c r="A5862" s="69">
        <f t="shared" si="136"/>
        <v>730</v>
      </c>
      <c r="B5862" s="69">
        <f t="shared" si="137"/>
        <v>8</v>
      </c>
      <c r="C5862" s="67"/>
      <c r="D5862" s="70"/>
      <c r="E5862" s="70"/>
      <c r="F5862" s="70"/>
      <c r="G5862" s="42"/>
      <c r="H5862" s="67"/>
      <c r="I5862" s="67"/>
      <c r="J5862" s="67"/>
      <c r="K5862" s="67"/>
      <c r="L5862" s="67"/>
      <c r="M5862" s="67"/>
      <c r="N5862" s="67"/>
      <c r="O5862" s="67"/>
      <c r="P5862" s="67"/>
      <c r="Q5862" s="67"/>
      <c r="R5862" s="34"/>
      <c r="S5862" s="34"/>
      <c r="T5862" s="34"/>
      <c r="U5862" s="34"/>
      <c r="V5862" s="34"/>
      <c r="W5862" s="34"/>
      <c r="X5862" s="34"/>
      <c r="Y5862" s="34"/>
      <c r="Z5862" s="34"/>
    </row>
    <row r="5863" spans="1:26">
      <c r="A5863" s="69">
        <f t="shared" si="136"/>
        <v>731</v>
      </c>
      <c r="B5863" s="69">
        <f t="shared" si="137"/>
        <v>1</v>
      </c>
      <c r="C5863" s="67"/>
      <c r="D5863" s="70"/>
      <c r="E5863" s="70"/>
      <c r="F5863" s="70"/>
      <c r="G5863" s="42"/>
      <c r="H5863" s="67"/>
      <c r="I5863" s="67"/>
      <c r="J5863" s="67"/>
      <c r="K5863" s="67"/>
      <c r="L5863" s="67"/>
      <c r="M5863" s="67"/>
      <c r="N5863" s="67"/>
      <c r="O5863" s="67"/>
      <c r="P5863" s="67"/>
      <c r="Q5863" s="67"/>
      <c r="R5863" s="34"/>
      <c r="S5863" s="34"/>
      <c r="T5863" s="34"/>
      <c r="U5863" s="34"/>
      <c r="V5863" s="34"/>
      <c r="W5863" s="34"/>
      <c r="X5863" s="34"/>
      <c r="Y5863" s="34"/>
      <c r="Z5863" s="34"/>
    </row>
    <row r="5864" spans="1:26">
      <c r="A5864" s="69">
        <f t="shared" si="136"/>
        <v>731</v>
      </c>
      <c r="B5864" s="69">
        <f t="shared" si="137"/>
        <v>2</v>
      </c>
      <c r="C5864" s="67"/>
      <c r="D5864" s="70"/>
      <c r="E5864" s="70"/>
      <c r="F5864" s="70"/>
      <c r="G5864" s="42"/>
      <c r="H5864" s="67"/>
      <c r="I5864" s="67"/>
      <c r="J5864" s="67"/>
      <c r="K5864" s="67"/>
      <c r="L5864" s="67"/>
      <c r="M5864" s="67"/>
      <c r="N5864" s="67"/>
      <c r="O5864" s="67"/>
      <c r="P5864" s="67"/>
      <c r="Q5864" s="67"/>
      <c r="R5864" s="34"/>
      <c r="S5864" s="34"/>
      <c r="T5864" s="34"/>
      <c r="U5864" s="34"/>
      <c r="V5864" s="34"/>
      <c r="W5864" s="34"/>
      <c r="X5864" s="34"/>
      <c r="Y5864" s="34"/>
      <c r="Z5864" s="34"/>
    </row>
    <row r="5865" spans="1:26">
      <c r="A5865" s="69">
        <f t="shared" si="136"/>
        <v>731</v>
      </c>
      <c r="B5865" s="69">
        <f t="shared" si="137"/>
        <v>3</v>
      </c>
      <c r="C5865" s="67"/>
      <c r="D5865" s="70"/>
      <c r="E5865" s="70"/>
      <c r="F5865" s="70"/>
      <c r="G5865" s="42"/>
      <c r="H5865" s="67"/>
      <c r="I5865" s="67"/>
      <c r="J5865" s="67"/>
      <c r="K5865" s="67"/>
      <c r="L5865" s="67"/>
      <c r="M5865" s="67"/>
      <c r="N5865" s="67"/>
      <c r="O5865" s="67"/>
      <c r="P5865" s="67"/>
      <c r="Q5865" s="67"/>
      <c r="R5865" s="34"/>
      <c r="S5865" s="34"/>
      <c r="T5865" s="34"/>
      <c r="U5865" s="34"/>
      <c r="V5865" s="34"/>
      <c r="W5865" s="34"/>
      <c r="X5865" s="34"/>
      <c r="Y5865" s="34"/>
      <c r="Z5865" s="34"/>
    </row>
    <row r="5866" spans="1:26">
      <c r="A5866" s="69">
        <f t="shared" si="136"/>
        <v>731</v>
      </c>
      <c r="B5866" s="69">
        <f t="shared" si="137"/>
        <v>4</v>
      </c>
      <c r="C5866" s="67"/>
      <c r="D5866" s="70"/>
      <c r="E5866" s="70"/>
      <c r="F5866" s="70"/>
      <c r="G5866" s="42"/>
      <c r="H5866" s="67"/>
      <c r="I5866" s="67"/>
      <c r="J5866" s="67"/>
      <c r="K5866" s="67"/>
      <c r="L5866" s="67"/>
      <c r="M5866" s="67"/>
      <c r="N5866" s="67"/>
      <c r="O5866" s="67"/>
      <c r="P5866" s="67"/>
      <c r="Q5866" s="67"/>
      <c r="R5866" s="34"/>
      <c r="S5866" s="34"/>
      <c r="T5866" s="34"/>
      <c r="U5866" s="34"/>
      <c r="V5866" s="34"/>
      <c r="W5866" s="34"/>
      <c r="X5866" s="34"/>
      <c r="Y5866" s="34"/>
      <c r="Z5866" s="34"/>
    </row>
    <row r="5867" spans="1:26">
      <c r="A5867" s="69">
        <f t="shared" si="136"/>
        <v>731</v>
      </c>
      <c r="B5867" s="69">
        <f t="shared" si="137"/>
        <v>5</v>
      </c>
      <c r="C5867" s="67"/>
      <c r="D5867" s="70"/>
      <c r="E5867" s="70"/>
      <c r="F5867" s="70"/>
      <c r="G5867" s="42"/>
      <c r="H5867" s="67"/>
      <c r="I5867" s="67"/>
      <c r="J5867" s="67"/>
      <c r="K5867" s="67"/>
      <c r="L5867" s="67"/>
      <c r="M5867" s="67"/>
      <c r="N5867" s="67"/>
      <c r="O5867" s="67"/>
      <c r="P5867" s="67"/>
      <c r="Q5867" s="67"/>
      <c r="R5867" s="34"/>
      <c r="S5867" s="34"/>
      <c r="T5867" s="34"/>
      <c r="U5867" s="34"/>
      <c r="V5867" s="34"/>
      <c r="W5867" s="34"/>
      <c r="X5867" s="34"/>
      <c r="Y5867" s="34"/>
      <c r="Z5867" s="34"/>
    </row>
    <row r="5868" spans="1:26">
      <c r="A5868" s="69">
        <f t="shared" si="136"/>
        <v>731</v>
      </c>
      <c r="B5868" s="69">
        <f t="shared" si="137"/>
        <v>6</v>
      </c>
      <c r="C5868" s="67"/>
      <c r="D5868" s="70"/>
      <c r="E5868" s="70"/>
      <c r="F5868" s="70"/>
      <c r="G5868" s="42"/>
      <c r="H5868" s="67"/>
      <c r="I5868" s="67"/>
      <c r="J5868" s="67"/>
      <c r="K5868" s="67"/>
      <c r="L5868" s="67"/>
      <c r="M5868" s="67"/>
      <c r="N5868" s="67"/>
      <c r="O5868" s="67"/>
      <c r="P5868" s="67"/>
      <c r="Q5868" s="67"/>
      <c r="R5868" s="34"/>
      <c r="S5868" s="34"/>
      <c r="T5868" s="34"/>
      <c r="U5868" s="34"/>
      <c r="V5868" s="34"/>
      <c r="W5868" s="34"/>
      <c r="X5868" s="34"/>
      <c r="Y5868" s="34"/>
      <c r="Z5868" s="34"/>
    </row>
    <row r="5869" spans="1:26">
      <c r="A5869" s="69">
        <f t="shared" si="136"/>
        <v>731</v>
      </c>
      <c r="B5869" s="69">
        <f t="shared" si="137"/>
        <v>7</v>
      </c>
      <c r="C5869" s="67"/>
      <c r="D5869" s="70"/>
      <c r="E5869" s="70"/>
      <c r="F5869" s="70"/>
      <c r="G5869" s="42"/>
      <c r="H5869" s="67"/>
      <c r="I5869" s="67"/>
      <c r="J5869" s="67"/>
      <c r="K5869" s="67"/>
      <c r="L5869" s="67"/>
      <c r="M5869" s="67"/>
      <c r="N5869" s="67"/>
      <c r="O5869" s="67"/>
      <c r="P5869" s="67"/>
      <c r="Q5869" s="67"/>
      <c r="R5869" s="34"/>
      <c r="S5869" s="34"/>
      <c r="T5869" s="34"/>
      <c r="U5869" s="34"/>
      <c r="V5869" s="34"/>
      <c r="W5869" s="34"/>
      <c r="X5869" s="34"/>
      <c r="Y5869" s="34"/>
      <c r="Z5869" s="34"/>
    </row>
    <row r="5870" spans="1:26">
      <c r="A5870" s="69">
        <f t="shared" si="136"/>
        <v>731</v>
      </c>
      <c r="B5870" s="69">
        <f t="shared" si="137"/>
        <v>8</v>
      </c>
      <c r="C5870" s="67"/>
      <c r="D5870" s="70"/>
      <c r="E5870" s="70"/>
      <c r="F5870" s="70"/>
      <c r="G5870" s="42"/>
      <c r="H5870" s="67"/>
      <c r="I5870" s="67"/>
      <c r="J5870" s="67"/>
      <c r="K5870" s="67"/>
      <c r="L5870" s="67"/>
      <c r="M5870" s="67"/>
      <c r="N5870" s="67"/>
      <c r="O5870" s="67"/>
      <c r="P5870" s="67"/>
      <c r="Q5870" s="67"/>
      <c r="R5870" s="34"/>
      <c r="S5870" s="34"/>
      <c r="T5870" s="34"/>
      <c r="U5870" s="34"/>
      <c r="V5870" s="34"/>
      <c r="W5870" s="34"/>
      <c r="X5870" s="34"/>
      <c r="Y5870" s="34"/>
      <c r="Z5870" s="34"/>
    </row>
    <row r="5871" spans="1:26">
      <c r="A5871" s="69">
        <f t="shared" si="136"/>
        <v>732</v>
      </c>
      <c r="B5871" s="69">
        <f t="shared" si="137"/>
        <v>1</v>
      </c>
      <c r="C5871" s="67"/>
      <c r="D5871" s="70"/>
      <c r="E5871" s="70"/>
      <c r="F5871" s="70"/>
      <c r="G5871" s="42"/>
      <c r="H5871" s="67"/>
      <c r="I5871" s="67"/>
      <c r="J5871" s="67"/>
      <c r="K5871" s="67"/>
      <c r="L5871" s="67"/>
      <c r="M5871" s="67"/>
      <c r="N5871" s="67"/>
      <c r="O5871" s="67"/>
      <c r="P5871" s="67"/>
      <c r="Q5871" s="67"/>
      <c r="R5871" s="34"/>
      <c r="S5871" s="34"/>
      <c r="T5871" s="34"/>
      <c r="U5871" s="34"/>
      <c r="V5871" s="34"/>
      <c r="W5871" s="34"/>
      <c r="X5871" s="34"/>
      <c r="Y5871" s="34"/>
      <c r="Z5871" s="34"/>
    </row>
    <row r="5872" spans="1:26">
      <c r="A5872" s="69">
        <f t="shared" si="136"/>
        <v>732</v>
      </c>
      <c r="B5872" s="69">
        <f t="shared" si="137"/>
        <v>2</v>
      </c>
      <c r="C5872" s="67"/>
      <c r="D5872" s="70"/>
      <c r="E5872" s="70"/>
      <c r="F5872" s="70"/>
      <c r="G5872" s="42"/>
      <c r="H5872" s="67"/>
      <c r="I5872" s="67"/>
      <c r="J5872" s="67"/>
      <c r="K5872" s="67"/>
      <c r="L5872" s="67"/>
      <c r="M5872" s="67"/>
      <c r="N5872" s="67"/>
      <c r="O5872" s="67"/>
      <c r="P5872" s="67"/>
      <c r="Q5872" s="67"/>
      <c r="R5872" s="34"/>
      <c r="S5872" s="34"/>
      <c r="T5872" s="34"/>
      <c r="U5872" s="34"/>
      <c r="V5872" s="34"/>
      <c r="W5872" s="34"/>
      <c r="X5872" s="34"/>
      <c r="Y5872" s="34"/>
      <c r="Z5872" s="34"/>
    </row>
    <row r="5873" spans="1:26">
      <c r="A5873" s="69">
        <f t="shared" si="136"/>
        <v>732</v>
      </c>
      <c r="B5873" s="69">
        <f t="shared" si="137"/>
        <v>3</v>
      </c>
      <c r="C5873" s="67"/>
      <c r="D5873" s="70"/>
      <c r="E5873" s="70"/>
      <c r="F5873" s="70"/>
      <c r="G5873" s="42"/>
      <c r="H5873" s="67"/>
      <c r="I5873" s="67"/>
      <c r="J5873" s="67"/>
      <c r="K5873" s="67"/>
      <c r="L5873" s="67"/>
      <c r="M5873" s="67"/>
      <c r="N5873" s="67"/>
      <c r="O5873" s="67"/>
      <c r="P5873" s="67"/>
      <c r="Q5873" s="67"/>
      <c r="R5873" s="34"/>
      <c r="S5873" s="34"/>
      <c r="T5873" s="34"/>
      <c r="U5873" s="34"/>
      <c r="V5873" s="34"/>
      <c r="W5873" s="34"/>
      <c r="X5873" s="34"/>
      <c r="Y5873" s="34"/>
      <c r="Z5873" s="34"/>
    </row>
    <row r="5874" spans="1:26">
      <c r="A5874" s="69">
        <f t="shared" si="136"/>
        <v>732</v>
      </c>
      <c r="B5874" s="69">
        <f t="shared" si="137"/>
        <v>4</v>
      </c>
      <c r="C5874" s="67"/>
      <c r="D5874" s="70"/>
      <c r="E5874" s="70"/>
      <c r="F5874" s="70"/>
      <c r="G5874" s="42"/>
      <c r="H5874" s="67"/>
      <c r="I5874" s="67"/>
      <c r="J5874" s="67"/>
      <c r="K5874" s="67"/>
      <c r="L5874" s="67"/>
      <c r="M5874" s="67"/>
      <c r="N5874" s="67"/>
      <c r="O5874" s="67"/>
      <c r="P5874" s="67"/>
      <c r="Q5874" s="67"/>
      <c r="R5874" s="34"/>
      <c r="S5874" s="34"/>
      <c r="T5874" s="34"/>
      <c r="U5874" s="34"/>
      <c r="V5874" s="34"/>
      <c r="W5874" s="34"/>
      <c r="X5874" s="34"/>
      <c r="Y5874" s="34"/>
      <c r="Z5874" s="34"/>
    </row>
    <row r="5875" spans="1:26">
      <c r="A5875" s="69">
        <f t="shared" si="136"/>
        <v>732</v>
      </c>
      <c r="B5875" s="69">
        <f t="shared" si="137"/>
        <v>5</v>
      </c>
      <c r="C5875" s="67"/>
      <c r="D5875" s="70"/>
      <c r="E5875" s="70"/>
      <c r="F5875" s="70"/>
      <c r="G5875" s="42"/>
      <c r="H5875" s="67"/>
      <c r="I5875" s="67"/>
      <c r="J5875" s="67"/>
      <c r="K5875" s="67"/>
      <c r="L5875" s="67"/>
      <c r="M5875" s="67"/>
      <c r="N5875" s="67"/>
      <c r="O5875" s="67"/>
      <c r="P5875" s="67"/>
      <c r="Q5875" s="67"/>
      <c r="R5875" s="34"/>
      <c r="S5875" s="34"/>
      <c r="T5875" s="34"/>
      <c r="U5875" s="34"/>
      <c r="V5875" s="34"/>
      <c r="W5875" s="34"/>
      <c r="X5875" s="34"/>
      <c r="Y5875" s="34"/>
      <c r="Z5875" s="34"/>
    </row>
    <row r="5876" spans="1:26">
      <c r="A5876" s="69">
        <f t="shared" si="136"/>
        <v>732</v>
      </c>
      <c r="B5876" s="69">
        <f t="shared" si="137"/>
        <v>6</v>
      </c>
      <c r="C5876" s="67"/>
      <c r="D5876" s="70"/>
      <c r="E5876" s="70"/>
      <c r="F5876" s="70"/>
      <c r="G5876" s="42"/>
      <c r="H5876" s="67"/>
      <c r="I5876" s="67"/>
      <c r="J5876" s="67"/>
      <c r="K5876" s="67"/>
      <c r="L5876" s="67"/>
      <c r="M5876" s="67"/>
      <c r="N5876" s="67"/>
      <c r="O5876" s="67"/>
      <c r="P5876" s="67"/>
      <c r="Q5876" s="67"/>
      <c r="R5876" s="34"/>
      <c r="S5876" s="34"/>
      <c r="T5876" s="34"/>
      <c r="U5876" s="34"/>
      <c r="V5876" s="34"/>
      <c r="W5876" s="34"/>
      <c r="X5876" s="34"/>
      <c r="Y5876" s="34"/>
      <c r="Z5876" s="34"/>
    </row>
    <row r="5877" spans="1:26">
      <c r="A5877" s="69">
        <f t="shared" si="136"/>
        <v>732</v>
      </c>
      <c r="B5877" s="69">
        <f t="shared" si="137"/>
        <v>7</v>
      </c>
      <c r="C5877" s="67"/>
      <c r="D5877" s="70"/>
      <c r="E5877" s="70"/>
      <c r="F5877" s="70"/>
      <c r="G5877" s="42"/>
      <c r="H5877" s="67"/>
      <c r="I5877" s="67"/>
      <c r="J5877" s="67"/>
      <c r="K5877" s="67"/>
      <c r="L5877" s="67"/>
      <c r="M5877" s="67"/>
      <c r="N5877" s="67"/>
      <c r="O5877" s="67"/>
      <c r="P5877" s="67"/>
      <c r="Q5877" s="67"/>
      <c r="R5877" s="34"/>
      <c r="S5877" s="34"/>
      <c r="T5877" s="34"/>
      <c r="U5877" s="34"/>
      <c r="V5877" s="34"/>
      <c r="W5877" s="34"/>
      <c r="X5877" s="34"/>
      <c r="Y5877" s="34"/>
      <c r="Z5877" s="34"/>
    </row>
    <row r="5878" spans="1:26">
      <c r="A5878" s="69">
        <f t="shared" si="136"/>
        <v>732</v>
      </c>
      <c r="B5878" s="69">
        <f t="shared" si="137"/>
        <v>8</v>
      </c>
      <c r="C5878" s="67"/>
      <c r="D5878" s="70"/>
      <c r="E5878" s="70"/>
      <c r="F5878" s="70"/>
      <c r="G5878" s="42"/>
      <c r="H5878" s="67"/>
      <c r="I5878" s="67"/>
      <c r="J5878" s="67"/>
      <c r="K5878" s="67"/>
      <c r="L5878" s="67"/>
      <c r="M5878" s="67"/>
      <c r="N5878" s="67"/>
      <c r="O5878" s="67"/>
      <c r="P5878" s="67"/>
      <c r="Q5878" s="67"/>
      <c r="R5878" s="34"/>
      <c r="S5878" s="34"/>
      <c r="T5878" s="34"/>
      <c r="U5878" s="34"/>
      <c r="V5878" s="34"/>
      <c r="W5878" s="34"/>
      <c r="X5878" s="34"/>
      <c r="Y5878" s="34"/>
      <c r="Z5878" s="34"/>
    </row>
    <row r="5879" spans="1:26">
      <c r="A5879" s="69">
        <f t="shared" si="136"/>
        <v>733</v>
      </c>
      <c r="B5879" s="69">
        <f t="shared" si="137"/>
        <v>1</v>
      </c>
      <c r="C5879" s="67"/>
      <c r="D5879" s="70"/>
      <c r="E5879" s="70"/>
      <c r="F5879" s="70"/>
      <c r="G5879" s="42"/>
      <c r="H5879" s="67"/>
      <c r="I5879" s="67"/>
      <c r="J5879" s="67"/>
      <c r="K5879" s="67"/>
      <c r="L5879" s="67"/>
      <c r="M5879" s="67"/>
      <c r="N5879" s="67"/>
      <c r="O5879" s="67"/>
      <c r="P5879" s="67"/>
      <c r="Q5879" s="67"/>
      <c r="R5879" s="34"/>
      <c r="S5879" s="34"/>
      <c r="T5879" s="34"/>
      <c r="U5879" s="34"/>
      <c r="V5879" s="34"/>
      <c r="W5879" s="34"/>
      <c r="X5879" s="34"/>
      <c r="Y5879" s="34"/>
      <c r="Z5879" s="34"/>
    </row>
    <row r="5880" spans="1:26">
      <c r="A5880" s="69">
        <f t="shared" si="136"/>
        <v>733</v>
      </c>
      <c r="B5880" s="69">
        <f t="shared" si="137"/>
        <v>2</v>
      </c>
      <c r="C5880" s="67"/>
      <c r="D5880" s="70"/>
      <c r="E5880" s="70"/>
      <c r="F5880" s="70"/>
      <c r="G5880" s="42"/>
      <c r="H5880" s="67"/>
      <c r="I5880" s="67"/>
      <c r="J5880" s="67"/>
      <c r="K5880" s="67"/>
      <c r="L5880" s="67"/>
      <c r="M5880" s="67"/>
      <c r="N5880" s="67"/>
      <c r="O5880" s="67"/>
      <c r="P5880" s="67"/>
      <c r="Q5880" s="67"/>
      <c r="R5880" s="34"/>
      <c r="S5880" s="34"/>
      <c r="T5880" s="34"/>
      <c r="U5880" s="34"/>
      <c r="V5880" s="34"/>
      <c r="W5880" s="34"/>
      <c r="X5880" s="34"/>
      <c r="Y5880" s="34"/>
      <c r="Z5880" s="34"/>
    </row>
    <row r="5881" spans="1:26">
      <c r="A5881" s="69">
        <f t="shared" si="136"/>
        <v>733</v>
      </c>
      <c r="B5881" s="69">
        <f t="shared" si="137"/>
        <v>3</v>
      </c>
      <c r="C5881" s="67"/>
      <c r="D5881" s="70"/>
      <c r="E5881" s="70"/>
      <c r="F5881" s="70"/>
      <c r="G5881" s="42"/>
      <c r="H5881" s="67"/>
      <c r="I5881" s="67"/>
      <c r="J5881" s="67"/>
      <c r="K5881" s="67"/>
      <c r="L5881" s="67"/>
      <c r="M5881" s="67"/>
      <c r="N5881" s="67"/>
      <c r="O5881" s="67"/>
      <c r="P5881" s="67"/>
      <c r="Q5881" s="67"/>
      <c r="R5881" s="34"/>
      <c r="S5881" s="34"/>
      <c r="T5881" s="34"/>
      <c r="U5881" s="34"/>
      <c r="V5881" s="34"/>
      <c r="W5881" s="34"/>
      <c r="X5881" s="34"/>
      <c r="Y5881" s="34"/>
      <c r="Z5881" s="34"/>
    </row>
    <row r="5882" spans="1:26">
      <c r="A5882" s="69">
        <f t="shared" si="136"/>
        <v>733</v>
      </c>
      <c r="B5882" s="69">
        <f t="shared" si="137"/>
        <v>4</v>
      </c>
      <c r="C5882" s="67"/>
      <c r="D5882" s="70"/>
      <c r="E5882" s="70"/>
      <c r="F5882" s="70"/>
      <c r="G5882" s="42"/>
      <c r="H5882" s="67"/>
      <c r="I5882" s="67"/>
      <c r="J5882" s="67"/>
      <c r="K5882" s="67"/>
      <c r="L5882" s="67"/>
      <c r="M5882" s="67"/>
      <c r="N5882" s="67"/>
      <c r="O5882" s="67"/>
      <c r="P5882" s="67"/>
      <c r="Q5882" s="67"/>
      <c r="R5882" s="34"/>
      <c r="S5882" s="34"/>
      <c r="T5882" s="34"/>
      <c r="U5882" s="34"/>
      <c r="V5882" s="34"/>
      <c r="W5882" s="34"/>
      <c r="X5882" s="34"/>
      <c r="Y5882" s="34"/>
      <c r="Z5882" s="34"/>
    </row>
    <row r="5883" spans="1:26">
      <c r="A5883" s="69">
        <f t="shared" si="136"/>
        <v>733</v>
      </c>
      <c r="B5883" s="69">
        <f t="shared" si="137"/>
        <v>5</v>
      </c>
      <c r="C5883" s="67"/>
      <c r="D5883" s="70"/>
      <c r="E5883" s="70"/>
      <c r="F5883" s="70"/>
      <c r="G5883" s="42"/>
      <c r="H5883" s="67"/>
      <c r="I5883" s="67"/>
      <c r="J5883" s="67"/>
      <c r="K5883" s="67"/>
      <c r="L5883" s="67"/>
      <c r="M5883" s="67"/>
      <c r="N5883" s="67"/>
      <c r="O5883" s="67"/>
      <c r="P5883" s="67"/>
      <c r="Q5883" s="67"/>
      <c r="R5883" s="34"/>
      <c r="S5883" s="34"/>
      <c r="T5883" s="34"/>
      <c r="U5883" s="34"/>
      <c r="V5883" s="34"/>
      <c r="W5883" s="34"/>
      <c r="X5883" s="34"/>
      <c r="Y5883" s="34"/>
      <c r="Z5883" s="34"/>
    </row>
    <row r="5884" spans="1:26">
      <c r="A5884" s="69">
        <f t="shared" si="136"/>
        <v>733</v>
      </c>
      <c r="B5884" s="69">
        <f t="shared" si="137"/>
        <v>6</v>
      </c>
      <c r="C5884" s="67"/>
      <c r="D5884" s="70"/>
      <c r="E5884" s="70"/>
      <c r="F5884" s="70"/>
      <c r="G5884" s="42"/>
      <c r="H5884" s="67"/>
      <c r="I5884" s="67"/>
      <c r="J5884" s="67"/>
      <c r="K5884" s="67"/>
      <c r="L5884" s="67"/>
      <c r="M5884" s="67"/>
      <c r="N5884" s="67"/>
      <c r="O5884" s="67"/>
      <c r="P5884" s="67"/>
      <c r="Q5884" s="67"/>
      <c r="R5884" s="34"/>
      <c r="S5884" s="34"/>
      <c r="T5884" s="34"/>
      <c r="U5884" s="34"/>
      <c r="V5884" s="34"/>
      <c r="W5884" s="34"/>
      <c r="X5884" s="34"/>
      <c r="Y5884" s="34"/>
      <c r="Z5884" s="34"/>
    </row>
    <row r="5885" spans="1:26">
      <c r="A5885" s="69">
        <f t="shared" si="136"/>
        <v>733</v>
      </c>
      <c r="B5885" s="69">
        <f t="shared" si="137"/>
        <v>7</v>
      </c>
      <c r="C5885" s="67"/>
      <c r="D5885" s="70"/>
      <c r="E5885" s="70"/>
      <c r="F5885" s="70"/>
      <c r="G5885" s="42"/>
      <c r="H5885" s="67"/>
      <c r="I5885" s="67"/>
      <c r="J5885" s="67"/>
      <c r="K5885" s="67"/>
      <c r="L5885" s="67"/>
      <c r="M5885" s="67"/>
      <c r="N5885" s="67"/>
      <c r="O5885" s="67"/>
      <c r="P5885" s="67"/>
      <c r="Q5885" s="67"/>
      <c r="R5885" s="34"/>
      <c r="S5885" s="34"/>
      <c r="T5885" s="34"/>
      <c r="U5885" s="34"/>
      <c r="V5885" s="34"/>
      <c r="W5885" s="34"/>
      <c r="X5885" s="34"/>
      <c r="Y5885" s="34"/>
      <c r="Z5885" s="34"/>
    </row>
    <row r="5886" spans="1:26">
      <c r="A5886" s="69">
        <f t="shared" si="136"/>
        <v>733</v>
      </c>
      <c r="B5886" s="69">
        <f t="shared" si="137"/>
        <v>8</v>
      </c>
      <c r="C5886" s="67"/>
      <c r="D5886" s="70"/>
      <c r="E5886" s="70"/>
      <c r="F5886" s="70"/>
      <c r="G5886" s="42"/>
      <c r="H5886" s="67"/>
      <c r="I5886" s="67"/>
      <c r="J5886" s="67"/>
      <c r="K5886" s="67"/>
      <c r="L5886" s="67"/>
      <c r="M5886" s="67"/>
      <c r="N5886" s="67"/>
      <c r="O5886" s="67"/>
      <c r="P5886" s="67"/>
      <c r="Q5886" s="67"/>
      <c r="R5886" s="34"/>
      <c r="S5886" s="34"/>
      <c r="T5886" s="34"/>
      <c r="U5886" s="34"/>
      <c r="V5886" s="34"/>
      <c r="W5886" s="34"/>
      <c r="X5886" s="34"/>
      <c r="Y5886" s="34"/>
      <c r="Z5886" s="34"/>
    </row>
    <row r="5887" spans="1:26">
      <c r="A5887" s="69">
        <f t="shared" ref="A5887:A5950" si="138">A5879+1</f>
        <v>734</v>
      </c>
      <c r="B5887" s="69">
        <f t="shared" ref="B5887:B5950" si="139">B5879</f>
        <v>1</v>
      </c>
      <c r="C5887" s="67"/>
      <c r="D5887" s="70"/>
      <c r="E5887" s="70"/>
      <c r="F5887" s="70"/>
      <c r="G5887" s="42"/>
      <c r="H5887" s="67"/>
      <c r="I5887" s="67"/>
      <c r="J5887" s="67"/>
      <c r="K5887" s="67"/>
      <c r="L5887" s="67"/>
      <c r="M5887" s="67"/>
      <c r="N5887" s="67"/>
      <c r="O5887" s="67"/>
      <c r="P5887" s="67"/>
      <c r="Q5887" s="67"/>
      <c r="R5887" s="34"/>
      <c r="S5887" s="34"/>
      <c r="T5887" s="34"/>
      <c r="U5887" s="34"/>
      <c r="V5887" s="34"/>
      <c r="W5887" s="34"/>
      <c r="X5887" s="34"/>
      <c r="Y5887" s="34"/>
      <c r="Z5887" s="34"/>
    </row>
    <row r="5888" spans="1:26">
      <c r="A5888" s="69">
        <f t="shared" si="138"/>
        <v>734</v>
      </c>
      <c r="B5888" s="69">
        <f t="shared" si="139"/>
        <v>2</v>
      </c>
      <c r="C5888" s="67"/>
      <c r="D5888" s="70"/>
      <c r="E5888" s="70"/>
      <c r="F5888" s="70"/>
      <c r="G5888" s="42"/>
      <c r="H5888" s="67"/>
      <c r="I5888" s="67"/>
      <c r="J5888" s="67"/>
      <c r="K5888" s="67"/>
      <c r="L5888" s="67"/>
      <c r="M5888" s="67"/>
      <c r="N5888" s="67"/>
      <c r="O5888" s="67"/>
      <c r="P5888" s="67"/>
      <c r="Q5888" s="67"/>
      <c r="R5888" s="34"/>
      <c r="S5888" s="34"/>
      <c r="T5888" s="34"/>
      <c r="U5888" s="34"/>
      <c r="V5888" s="34"/>
      <c r="W5888" s="34"/>
      <c r="X5888" s="34"/>
      <c r="Y5888" s="34"/>
      <c r="Z5888" s="34"/>
    </row>
    <row r="5889" spans="1:26">
      <c r="A5889" s="69">
        <f t="shared" si="138"/>
        <v>734</v>
      </c>
      <c r="B5889" s="69">
        <f t="shared" si="139"/>
        <v>3</v>
      </c>
      <c r="C5889" s="67"/>
      <c r="D5889" s="70"/>
      <c r="E5889" s="70"/>
      <c r="F5889" s="70"/>
      <c r="G5889" s="42"/>
      <c r="H5889" s="67"/>
      <c r="I5889" s="67"/>
      <c r="J5889" s="67"/>
      <c r="K5889" s="67"/>
      <c r="L5889" s="67"/>
      <c r="M5889" s="67"/>
      <c r="N5889" s="67"/>
      <c r="O5889" s="67"/>
      <c r="P5889" s="67"/>
      <c r="Q5889" s="67"/>
      <c r="R5889" s="34"/>
      <c r="S5889" s="34"/>
      <c r="T5889" s="34"/>
      <c r="U5889" s="34"/>
      <c r="V5889" s="34"/>
      <c r="W5889" s="34"/>
      <c r="X5889" s="34"/>
      <c r="Y5889" s="34"/>
      <c r="Z5889" s="34"/>
    </row>
    <row r="5890" spans="1:26">
      <c r="A5890" s="69">
        <f t="shared" si="138"/>
        <v>734</v>
      </c>
      <c r="B5890" s="69">
        <f t="shared" si="139"/>
        <v>4</v>
      </c>
      <c r="C5890" s="67"/>
      <c r="D5890" s="70"/>
      <c r="E5890" s="70"/>
      <c r="F5890" s="70"/>
      <c r="G5890" s="42"/>
      <c r="H5890" s="67"/>
      <c r="I5890" s="67"/>
      <c r="J5890" s="67"/>
      <c r="K5890" s="67"/>
      <c r="L5890" s="67"/>
      <c r="M5890" s="67"/>
      <c r="N5890" s="67"/>
      <c r="O5890" s="67"/>
      <c r="P5890" s="67"/>
      <c r="Q5890" s="67"/>
      <c r="R5890" s="34"/>
      <c r="S5890" s="34"/>
      <c r="T5890" s="34"/>
      <c r="U5890" s="34"/>
      <c r="V5890" s="34"/>
      <c r="W5890" s="34"/>
      <c r="X5890" s="34"/>
      <c r="Y5890" s="34"/>
      <c r="Z5890" s="34"/>
    </row>
    <row r="5891" spans="1:26">
      <c r="A5891" s="69">
        <f t="shared" si="138"/>
        <v>734</v>
      </c>
      <c r="B5891" s="69">
        <f t="shared" si="139"/>
        <v>5</v>
      </c>
      <c r="C5891" s="67"/>
      <c r="D5891" s="70"/>
      <c r="E5891" s="70"/>
      <c r="F5891" s="70"/>
      <c r="G5891" s="42"/>
      <c r="H5891" s="67"/>
      <c r="I5891" s="67"/>
      <c r="J5891" s="67"/>
      <c r="K5891" s="67"/>
      <c r="L5891" s="67"/>
      <c r="M5891" s="67"/>
      <c r="N5891" s="67"/>
      <c r="O5891" s="67"/>
      <c r="P5891" s="67"/>
      <c r="Q5891" s="67"/>
      <c r="R5891" s="34"/>
      <c r="S5891" s="34"/>
      <c r="T5891" s="34"/>
      <c r="U5891" s="34"/>
      <c r="V5891" s="34"/>
      <c r="W5891" s="34"/>
      <c r="X5891" s="34"/>
      <c r="Y5891" s="34"/>
      <c r="Z5891" s="34"/>
    </row>
    <row r="5892" spans="1:26">
      <c r="A5892" s="69">
        <f t="shared" si="138"/>
        <v>734</v>
      </c>
      <c r="B5892" s="69">
        <f t="shared" si="139"/>
        <v>6</v>
      </c>
      <c r="C5892" s="67"/>
      <c r="D5892" s="70"/>
      <c r="E5892" s="70"/>
      <c r="F5892" s="70"/>
      <c r="G5892" s="42"/>
      <c r="H5892" s="67"/>
      <c r="I5892" s="67"/>
      <c r="J5892" s="67"/>
      <c r="K5892" s="67"/>
      <c r="L5892" s="67"/>
      <c r="M5892" s="67"/>
      <c r="N5892" s="67"/>
      <c r="O5892" s="67"/>
      <c r="P5892" s="67"/>
      <c r="Q5892" s="67"/>
      <c r="R5892" s="34"/>
      <c r="S5892" s="34"/>
      <c r="T5892" s="34"/>
      <c r="U5892" s="34"/>
      <c r="V5892" s="34"/>
      <c r="W5892" s="34"/>
      <c r="X5892" s="34"/>
      <c r="Y5892" s="34"/>
      <c r="Z5892" s="34"/>
    </row>
    <row r="5893" spans="1:26">
      <c r="A5893" s="69">
        <f t="shared" si="138"/>
        <v>734</v>
      </c>
      <c r="B5893" s="69">
        <f t="shared" si="139"/>
        <v>7</v>
      </c>
      <c r="C5893" s="67"/>
      <c r="D5893" s="70"/>
      <c r="E5893" s="70"/>
      <c r="F5893" s="70"/>
      <c r="G5893" s="42"/>
      <c r="H5893" s="67"/>
      <c r="I5893" s="67"/>
      <c r="J5893" s="67"/>
      <c r="K5893" s="67"/>
      <c r="L5893" s="67"/>
      <c r="M5893" s="67"/>
      <c r="N5893" s="67"/>
      <c r="O5893" s="67"/>
      <c r="P5893" s="67"/>
      <c r="Q5893" s="67"/>
      <c r="R5893" s="34"/>
      <c r="S5893" s="34"/>
      <c r="T5893" s="34"/>
      <c r="U5893" s="34"/>
      <c r="V5893" s="34"/>
      <c r="W5893" s="34"/>
      <c r="X5893" s="34"/>
      <c r="Y5893" s="34"/>
      <c r="Z5893" s="34"/>
    </row>
    <row r="5894" spans="1:26">
      <c r="A5894" s="69">
        <f t="shared" si="138"/>
        <v>734</v>
      </c>
      <c r="B5894" s="69">
        <f t="shared" si="139"/>
        <v>8</v>
      </c>
      <c r="C5894" s="67"/>
      <c r="D5894" s="70"/>
      <c r="E5894" s="70"/>
      <c r="F5894" s="70"/>
      <c r="G5894" s="42"/>
      <c r="H5894" s="67"/>
      <c r="I5894" s="67"/>
      <c r="J5894" s="67"/>
      <c r="K5894" s="67"/>
      <c r="L5894" s="67"/>
      <c r="M5894" s="67"/>
      <c r="N5894" s="67"/>
      <c r="O5894" s="67"/>
      <c r="P5894" s="67"/>
      <c r="Q5894" s="67"/>
      <c r="R5894" s="34"/>
      <c r="S5894" s="34"/>
      <c r="T5894" s="34"/>
      <c r="U5894" s="34"/>
      <c r="V5894" s="34"/>
      <c r="W5894" s="34"/>
      <c r="X5894" s="34"/>
      <c r="Y5894" s="34"/>
      <c r="Z5894" s="34"/>
    </row>
    <row r="5895" spans="1:26">
      <c r="A5895" s="69">
        <f t="shared" si="138"/>
        <v>735</v>
      </c>
      <c r="B5895" s="69">
        <f t="shared" si="139"/>
        <v>1</v>
      </c>
      <c r="C5895" s="67"/>
      <c r="D5895" s="70"/>
      <c r="E5895" s="70"/>
      <c r="F5895" s="70"/>
      <c r="G5895" s="42"/>
      <c r="H5895" s="67"/>
      <c r="I5895" s="67"/>
      <c r="J5895" s="67"/>
      <c r="K5895" s="67"/>
      <c r="L5895" s="67"/>
      <c r="M5895" s="67"/>
      <c r="N5895" s="67"/>
      <c r="O5895" s="67"/>
      <c r="P5895" s="67"/>
      <c r="Q5895" s="67"/>
      <c r="R5895" s="34"/>
      <c r="S5895" s="34"/>
      <c r="T5895" s="34"/>
      <c r="U5895" s="34"/>
      <c r="V5895" s="34"/>
      <c r="W5895" s="34"/>
      <c r="X5895" s="34"/>
      <c r="Y5895" s="34"/>
      <c r="Z5895" s="34"/>
    </row>
    <row r="5896" spans="1:26">
      <c r="A5896" s="69">
        <f t="shared" si="138"/>
        <v>735</v>
      </c>
      <c r="B5896" s="69">
        <f t="shared" si="139"/>
        <v>2</v>
      </c>
      <c r="C5896" s="67"/>
      <c r="D5896" s="70"/>
      <c r="E5896" s="70"/>
      <c r="F5896" s="70"/>
      <c r="G5896" s="42"/>
      <c r="H5896" s="67"/>
      <c r="I5896" s="67"/>
      <c r="J5896" s="67"/>
      <c r="K5896" s="67"/>
      <c r="L5896" s="67"/>
      <c r="M5896" s="67"/>
      <c r="N5896" s="67"/>
      <c r="O5896" s="67"/>
      <c r="P5896" s="67"/>
      <c r="Q5896" s="67"/>
      <c r="R5896" s="34"/>
      <c r="S5896" s="34"/>
      <c r="T5896" s="34"/>
      <c r="U5896" s="34"/>
      <c r="V5896" s="34"/>
      <c r="W5896" s="34"/>
      <c r="X5896" s="34"/>
      <c r="Y5896" s="34"/>
      <c r="Z5896" s="34"/>
    </row>
    <row r="5897" spans="1:26">
      <c r="A5897" s="69">
        <f t="shared" si="138"/>
        <v>735</v>
      </c>
      <c r="B5897" s="69">
        <f t="shared" si="139"/>
        <v>3</v>
      </c>
      <c r="C5897" s="67"/>
      <c r="D5897" s="70"/>
      <c r="E5897" s="70"/>
      <c r="F5897" s="70"/>
      <c r="G5897" s="42"/>
      <c r="H5897" s="67"/>
      <c r="I5897" s="67"/>
      <c r="J5897" s="67"/>
      <c r="K5897" s="67"/>
      <c r="L5897" s="67"/>
      <c r="M5897" s="67"/>
      <c r="N5897" s="67"/>
      <c r="O5897" s="67"/>
      <c r="P5897" s="67"/>
      <c r="Q5897" s="67"/>
      <c r="R5897" s="34"/>
      <c r="S5897" s="34"/>
      <c r="T5897" s="34"/>
      <c r="U5897" s="34"/>
      <c r="V5897" s="34"/>
      <c r="W5897" s="34"/>
      <c r="X5897" s="34"/>
      <c r="Y5897" s="34"/>
      <c r="Z5897" s="34"/>
    </row>
    <row r="5898" spans="1:26">
      <c r="A5898" s="69">
        <f t="shared" si="138"/>
        <v>735</v>
      </c>
      <c r="B5898" s="69">
        <f t="shared" si="139"/>
        <v>4</v>
      </c>
      <c r="C5898" s="67"/>
      <c r="D5898" s="70"/>
      <c r="E5898" s="70"/>
      <c r="F5898" s="70"/>
      <c r="G5898" s="42"/>
      <c r="H5898" s="67"/>
      <c r="I5898" s="67"/>
      <c r="J5898" s="67"/>
      <c r="K5898" s="67"/>
      <c r="L5898" s="67"/>
      <c r="M5898" s="67"/>
      <c r="N5898" s="67"/>
      <c r="O5898" s="67"/>
      <c r="P5898" s="67"/>
      <c r="Q5898" s="67"/>
      <c r="R5898" s="34"/>
      <c r="S5898" s="34"/>
      <c r="T5898" s="34"/>
      <c r="U5898" s="34"/>
      <c r="V5898" s="34"/>
      <c r="W5898" s="34"/>
      <c r="X5898" s="34"/>
      <c r="Y5898" s="34"/>
      <c r="Z5898" s="34"/>
    </row>
    <row r="5899" spans="1:26">
      <c r="A5899" s="69">
        <f t="shared" si="138"/>
        <v>735</v>
      </c>
      <c r="B5899" s="69">
        <f t="shared" si="139"/>
        <v>5</v>
      </c>
      <c r="C5899" s="67"/>
      <c r="D5899" s="70"/>
      <c r="E5899" s="70"/>
      <c r="F5899" s="70"/>
      <c r="G5899" s="42"/>
      <c r="H5899" s="67"/>
      <c r="I5899" s="67"/>
      <c r="J5899" s="67"/>
      <c r="K5899" s="67"/>
      <c r="L5899" s="67"/>
      <c r="M5899" s="67"/>
      <c r="N5899" s="67"/>
      <c r="O5899" s="67"/>
      <c r="P5899" s="67"/>
      <c r="Q5899" s="67"/>
      <c r="R5899" s="34"/>
      <c r="S5899" s="34"/>
      <c r="T5899" s="34"/>
      <c r="U5899" s="34"/>
      <c r="V5899" s="34"/>
      <c r="W5899" s="34"/>
      <c r="X5899" s="34"/>
      <c r="Y5899" s="34"/>
      <c r="Z5899" s="34"/>
    </row>
    <row r="5900" spans="1:26">
      <c r="A5900" s="69">
        <f t="shared" si="138"/>
        <v>735</v>
      </c>
      <c r="B5900" s="69">
        <f t="shared" si="139"/>
        <v>6</v>
      </c>
      <c r="C5900" s="67"/>
      <c r="D5900" s="70"/>
      <c r="E5900" s="70"/>
      <c r="F5900" s="70"/>
      <c r="G5900" s="42"/>
      <c r="H5900" s="67"/>
      <c r="I5900" s="67"/>
      <c r="J5900" s="67"/>
      <c r="K5900" s="67"/>
      <c r="L5900" s="67"/>
      <c r="M5900" s="67"/>
      <c r="N5900" s="67"/>
      <c r="O5900" s="67"/>
      <c r="P5900" s="67"/>
      <c r="Q5900" s="67"/>
      <c r="R5900" s="34"/>
      <c r="S5900" s="34"/>
      <c r="T5900" s="34"/>
      <c r="U5900" s="34"/>
      <c r="V5900" s="34"/>
      <c r="W5900" s="34"/>
      <c r="X5900" s="34"/>
      <c r="Y5900" s="34"/>
      <c r="Z5900" s="34"/>
    </row>
    <row r="5901" spans="1:26">
      <c r="A5901" s="69">
        <f t="shared" si="138"/>
        <v>735</v>
      </c>
      <c r="B5901" s="69">
        <f t="shared" si="139"/>
        <v>7</v>
      </c>
      <c r="C5901" s="67"/>
      <c r="D5901" s="70"/>
      <c r="E5901" s="70"/>
      <c r="F5901" s="70"/>
      <c r="G5901" s="42"/>
      <c r="H5901" s="67"/>
      <c r="I5901" s="67"/>
      <c r="J5901" s="67"/>
      <c r="K5901" s="67"/>
      <c r="L5901" s="67"/>
      <c r="M5901" s="67"/>
      <c r="N5901" s="67"/>
      <c r="O5901" s="67"/>
      <c r="P5901" s="67"/>
      <c r="Q5901" s="67"/>
      <c r="R5901" s="34"/>
      <c r="S5901" s="34"/>
      <c r="T5901" s="34"/>
      <c r="U5901" s="34"/>
      <c r="V5901" s="34"/>
      <c r="W5901" s="34"/>
      <c r="X5901" s="34"/>
      <c r="Y5901" s="34"/>
      <c r="Z5901" s="34"/>
    </row>
    <row r="5902" spans="1:26">
      <c r="A5902" s="69">
        <f t="shared" si="138"/>
        <v>735</v>
      </c>
      <c r="B5902" s="69">
        <f t="shared" si="139"/>
        <v>8</v>
      </c>
      <c r="C5902" s="67"/>
      <c r="D5902" s="70"/>
      <c r="E5902" s="70"/>
      <c r="F5902" s="70"/>
      <c r="G5902" s="42"/>
      <c r="H5902" s="67"/>
      <c r="I5902" s="67"/>
      <c r="J5902" s="67"/>
      <c r="K5902" s="67"/>
      <c r="L5902" s="67"/>
      <c r="M5902" s="67"/>
      <c r="N5902" s="67"/>
      <c r="O5902" s="67"/>
      <c r="P5902" s="67"/>
      <c r="Q5902" s="67"/>
      <c r="R5902" s="34"/>
      <c r="S5902" s="34"/>
      <c r="T5902" s="34"/>
      <c r="U5902" s="34"/>
      <c r="V5902" s="34"/>
      <c r="W5902" s="34"/>
      <c r="X5902" s="34"/>
      <c r="Y5902" s="34"/>
      <c r="Z5902" s="34"/>
    </row>
    <row r="5903" spans="1:26">
      <c r="A5903" s="69">
        <f t="shared" si="138"/>
        <v>736</v>
      </c>
      <c r="B5903" s="69">
        <f t="shared" si="139"/>
        <v>1</v>
      </c>
      <c r="C5903" s="67"/>
      <c r="D5903" s="70"/>
      <c r="E5903" s="70"/>
      <c r="F5903" s="70"/>
      <c r="G5903" s="42"/>
      <c r="H5903" s="67"/>
      <c r="I5903" s="67"/>
      <c r="J5903" s="67"/>
      <c r="K5903" s="67"/>
      <c r="L5903" s="67"/>
      <c r="M5903" s="67"/>
      <c r="N5903" s="67"/>
      <c r="O5903" s="67"/>
      <c r="P5903" s="67"/>
      <c r="Q5903" s="67"/>
      <c r="R5903" s="34"/>
      <c r="S5903" s="34"/>
      <c r="T5903" s="34"/>
      <c r="U5903" s="34"/>
      <c r="V5903" s="34"/>
      <c r="W5903" s="34"/>
      <c r="X5903" s="34"/>
      <c r="Y5903" s="34"/>
      <c r="Z5903" s="34"/>
    </row>
    <row r="5904" spans="1:26">
      <c r="A5904" s="69">
        <f t="shared" si="138"/>
        <v>736</v>
      </c>
      <c r="B5904" s="69">
        <f t="shared" si="139"/>
        <v>2</v>
      </c>
      <c r="C5904" s="67"/>
      <c r="D5904" s="70"/>
      <c r="E5904" s="70"/>
      <c r="F5904" s="70"/>
      <c r="G5904" s="42"/>
      <c r="H5904" s="67"/>
      <c r="I5904" s="67"/>
      <c r="J5904" s="67"/>
      <c r="K5904" s="67"/>
      <c r="L5904" s="67"/>
      <c r="M5904" s="67"/>
      <c r="N5904" s="67"/>
      <c r="O5904" s="67"/>
      <c r="P5904" s="67"/>
      <c r="Q5904" s="67"/>
      <c r="R5904" s="34"/>
      <c r="S5904" s="34"/>
      <c r="T5904" s="34"/>
      <c r="U5904" s="34"/>
      <c r="V5904" s="34"/>
      <c r="W5904" s="34"/>
      <c r="X5904" s="34"/>
      <c r="Y5904" s="34"/>
      <c r="Z5904" s="34"/>
    </row>
    <row r="5905" spans="1:26">
      <c r="A5905" s="69">
        <f t="shared" si="138"/>
        <v>736</v>
      </c>
      <c r="B5905" s="69">
        <f t="shared" si="139"/>
        <v>3</v>
      </c>
      <c r="C5905" s="67"/>
      <c r="D5905" s="70"/>
      <c r="E5905" s="70"/>
      <c r="F5905" s="70"/>
      <c r="G5905" s="42"/>
      <c r="H5905" s="67"/>
      <c r="I5905" s="67"/>
      <c r="J5905" s="67"/>
      <c r="K5905" s="67"/>
      <c r="L5905" s="67"/>
      <c r="M5905" s="67"/>
      <c r="N5905" s="67"/>
      <c r="O5905" s="67"/>
      <c r="P5905" s="67"/>
      <c r="Q5905" s="67"/>
      <c r="R5905" s="34"/>
      <c r="S5905" s="34"/>
      <c r="T5905" s="34"/>
      <c r="U5905" s="34"/>
      <c r="V5905" s="34"/>
      <c r="W5905" s="34"/>
      <c r="X5905" s="34"/>
      <c r="Y5905" s="34"/>
      <c r="Z5905" s="34"/>
    </row>
    <row r="5906" spans="1:26">
      <c r="A5906" s="69">
        <f t="shared" si="138"/>
        <v>736</v>
      </c>
      <c r="B5906" s="69">
        <f t="shared" si="139"/>
        <v>4</v>
      </c>
      <c r="C5906" s="67"/>
      <c r="D5906" s="70"/>
      <c r="E5906" s="70"/>
      <c r="F5906" s="70"/>
      <c r="G5906" s="42"/>
      <c r="H5906" s="67"/>
      <c r="I5906" s="67"/>
      <c r="J5906" s="67"/>
      <c r="K5906" s="67"/>
      <c r="L5906" s="67"/>
      <c r="M5906" s="67"/>
      <c r="N5906" s="67"/>
      <c r="O5906" s="67"/>
      <c r="P5906" s="67"/>
      <c r="Q5906" s="67"/>
      <c r="R5906" s="34"/>
      <c r="S5906" s="34"/>
      <c r="T5906" s="34"/>
      <c r="U5906" s="34"/>
      <c r="V5906" s="34"/>
      <c r="W5906" s="34"/>
      <c r="X5906" s="34"/>
      <c r="Y5906" s="34"/>
      <c r="Z5906" s="34"/>
    </row>
    <row r="5907" spans="1:26">
      <c r="A5907" s="69">
        <f t="shared" si="138"/>
        <v>736</v>
      </c>
      <c r="B5907" s="69">
        <f t="shared" si="139"/>
        <v>5</v>
      </c>
      <c r="C5907" s="67"/>
      <c r="D5907" s="70"/>
      <c r="E5907" s="70"/>
      <c r="F5907" s="70"/>
      <c r="G5907" s="42"/>
      <c r="H5907" s="67"/>
      <c r="I5907" s="67"/>
      <c r="J5907" s="67"/>
      <c r="K5907" s="67"/>
      <c r="L5907" s="67"/>
      <c r="M5907" s="67"/>
      <c r="N5907" s="67"/>
      <c r="O5907" s="67"/>
      <c r="P5907" s="67"/>
      <c r="Q5907" s="67"/>
      <c r="R5907" s="34"/>
      <c r="S5907" s="34"/>
      <c r="T5907" s="34"/>
      <c r="U5907" s="34"/>
      <c r="V5907" s="34"/>
      <c r="W5907" s="34"/>
      <c r="X5907" s="34"/>
      <c r="Y5907" s="34"/>
      <c r="Z5907" s="34"/>
    </row>
    <row r="5908" spans="1:26">
      <c r="A5908" s="69">
        <f t="shared" si="138"/>
        <v>736</v>
      </c>
      <c r="B5908" s="69">
        <f t="shared" si="139"/>
        <v>6</v>
      </c>
      <c r="C5908" s="67"/>
      <c r="D5908" s="70"/>
      <c r="E5908" s="70"/>
      <c r="F5908" s="70"/>
      <c r="G5908" s="42"/>
      <c r="H5908" s="67"/>
      <c r="I5908" s="67"/>
      <c r="J5908" s="67"/>
      <c r="K5908" s="67"/>
      <c r="L5908" s="67"/>
      <c r="M5908" s="67"/>
      <c r="N5908" s="67"/>
      <c r="O5908" s="67"/>
      <c r="P5908" s="67"/>
      <c r="Q5908" s="67"/>
      <c r="R5908" s="34"/>
      <c r="S5908" s="34"/>
      <c r="T5908" s="34"/>
      <c r="U5908" s="34"/>
      <c r="V5908" s="34"/>
      <c r="W5908" s="34"/>
      <c r="X5908" s="34"/>
      <c r="Y5908" s="34"/>
      <c r="Z5908" s="34"/>
    </row>
    <row r="5909" spans="1:26">
      <c r="A5909" s="69">
        <f t="shared" si="138"/>
        <v>736</v>
      </c>
      <c r="B5909" s="69">
        <f t="shared" si="139"/>
        <v>7</v>
      </c>
      <c r="C5909" s="67"/>
      <c r="D5909" s="70"/>
      <c r="E5909" s="70"/>
      <c r="F5909" s="70"/>
      <c r="G5909" s="42"/>
      <c r="H5909" s="67"/>
      <c r="I5909" s="67"/>
      <c r="J5909" s="67"/>
      <c r="K5909" s="67"/>
      <c r="L5909" s="67"/>
      <c r="M5909" s="67"/>
      <c r="N5909" s="67"/>
      <c r="O5909" s="67"/>
      <c r="P5909" s="67"/>
      <c r="Q5909" s="67"/>
      <c r="R5909" s="34"/>
      <c r="S5909" s="34"/>
      <c r="T5909" s="34"/>
      <c r="U5909" s="34"/>
      <c r="V5909" s="34"/>
      <c r="W5909" s="34"/>
      <c r="X5909" s="34"/>
      <c r="Y5909" s="34"/>
      <c r="Z5909" s="34"/>
    </row>
    <row r="5910" spans="1:26">
      <c r="A5910" s="69">
        <f t="shared" si="138"/>
        <v>736</v>
      </c>
      <c r="B5910" s="69">
        <f t="shared" si="139"/>
        <v>8</v>
      </c>
      <c r="C5910" s="67"/>
      <c r="D5910" s="70"/>
      <c r="E5910" s="70"/>
      <c r="F5910" s="70"/>
      <c r="G5910" s="42"/>
      <c r="H5910" s="67"/>
      <c r="I5910" s="67"/>
      <c r="J5910" s="67"/>
      <c r="K5910" s="67"/>
      <c r="L5910" s="67"/>
      <c r="M5910" s="67"/>
      <c r="N5910" s="67"/>
      <c r="O5910" s="67"/>
      <c r="P5910" s="67"/>
      <c r="Q5910" s="67"/>
      <c r="R5910" s="34"/>
      <c r="S5910" s="34"/>
      <c r="T5910" s="34"/>
      <c r="U5910" s="34"/>
      <c r="V5910" s="34"/>
      <c r="W5910" s="34"/>
      <c r="X5910" s="34"/>
      <c r="Y5910" s="34"/>
      <c r="Z5910" s="34"/>
    </row>
    <row r="5911" spans="1:26">
      <c r="A5911" s="69">
        <f t="shared" si="138"/>
        <v>737</v>
      </c>
      <c r="B5911" s="69">
        <f t="shared" si="139"/>
        <v>1</v>
      </c>
      <c r="C5911" s="67"/>
      <c r="D5911" s="70"/>
      <c r="E5911" s="70"/>
      <c r="F5911" s="70"/>
      <c r="G5911" s="42"/>
      <c r="H5911" s="67"/>
      <c r="I5911" s="67"/>
      <c r="J5911" s="67"/>
      <c r="K5911" s="67"/>
      <c r="L5911" s="67"/>
      <c r="M5911" s="67"/>
      <c r="N5911" s="67"/>
      <c r="O5911" s="67"/>
      <c r="P5911" s="67"/>
      <c r="Q5911" s="67"/>
      <c r="R5911" s="34"/>
      <c r="S5911" s="34"/>
      <c r="T5911" s="34"/>
      <c r="U5911" s="34"/>
      <c r="V5911" s="34"/>
      <c r="W5911" s="34"/>
      <c r="X5911" s="34"/>
      <c r="Y5911" s="34"/>
      <c r="Z5911" s="34"/>
    </row>
    <row r="5912" spans="1:26">
      <c r="A5912" s="69">
        <f t="shared" si="138"/>
        <v>737</v>
      </c>
      <c r="B5912" s="69">
        <f t="shared" si="139"/>
        <v>2</v>
      </c>
      <c r="C5912" s="67"/>
      <c r="D5912" s="70"/>
      <c r="E5912" s="70"/>
      <c r="F5912" s="70"/>
      <c r="G5912" s="42"/>
      <c r="H5912" s="67"/>
      <c r="I5912" s="67"/>
      <c r="J5912" s="67"/>
      <c r="K5912" s="67"/>
      <c r="L5912" s="67"/>
      <c r="M5912" s="67"/>
      <c r="N5912" s="67"/>
      <c r="O5912" s="67"/>
      <c r="P5912" s="67"/>
      <c r="Q5912" s="67"/>
      <c r="R5912" s="34"/>
      <c r="S5912" s="34"/>
      <c r="T5912" s="34"/>
      <c r="U5912" s="34"/>
      <c r="V5912" s="34"/>
      <c r="W5912" s="34"/>
      <c r="X5912" s="34"/>
      <c r="Y5912" s="34"/>
      <c r="Z5912" s="34"/>
    </row>
    <row r="5913" spans="1:26">
      <c r="A5913" s="69">
        <f t="shared" si="138"/>
        <v>737</v>
      </c>
      <c r="B5913" s="69">
        <f t="shared" si="139"/>
        <v>3</v>
      </c>
      <c r="C5913" s="67"/>
      <c r="D5913" s="70"/>
      <c r="E5913" s="70"/>
      <c r="F5913" s="70"/>
      <c r="G5913" s="42"/>
      <c r="H5913" s="67"/>
      <c r="I5913" s="67"/>
      <c r="J5913" s="67"/>
      <c r="K5913" s="67"/>
      <c r="L5913" s="67"/>
      <c r="M5913" s="67"/>
      <c r="N5913" s="67"/>
      <c r="O5913" s="67"/>
      <c r="P5913" s="67"/>
      <c r="Q5913" s="67"/>
      <c r="R5913" s="34"/>
      <c r="S5913" s="34"/>
      <c r="T5913" s="34"/>
      <c r="U5913" s="34"/>
      <c r="V5913" s="34"/>
      <c r="W5913" s="34"/>
      <c r="X5913" s="34"/>
      <c r="Y5913" s="34"/>
      <c r="Z5913" s="34"/>
    </row>
    <row r="5914" spans="1:26">
      <c r="A5914" s="69">
        <f t="shared" si="138"/>
        <v>737</v>
      </c>
      <c r="B5914" s="69">
        <f t="shared" si="139"/>
        <v>4</v>
      </c>
      <c r="C5914" s="67"/>
      <c r="D5914" s="70"/>
      <c r="E5914" s="70"/>
      <c r="F5914" s="70"/>
      <c r="G5914" s="42"/>
      <c r="H5914" s="67"/>
      <c r="I5914" s="67"/>
      <c r="J5914" s="67"/>
      <c r="K5914" s="67"/>
      <c r="L5914" s="67"/>
      <c r="M5914" s="67"/>
      <c r="N5914" s="67"/>
      <c r="O5914" s="67"/>
      <c r="P5914" s="67"/>
      <c r="Q5914" s="67"/>
      <c r="R5914" s="34"/>
      <c r="S5914" s="34"/>
      <c r="T5914" s="34"/>
      <c r="U5914" s="34"/>
      <c r="V5914" s="34"/>
      <c r="W5914" s="34"/>
      <c r="X5914" s="34"/>
      <c r="Y5914" s="34"/>
      <c r="Z5914" s="34"/>
    </row>
    <row r="5915" spans="1:26">
      <c r="A5915" s="69">
        <f t="shared" si="138"/>
        <v>737</v>
      </c>
      <c r="B5915" s="69">
        <f t="shared" si="139"/>
        <v>5</v>
      </c>
      <c r="C5915" s="67"/>
      <c r="D5915" s="70"/>
      <c r="E5915" s="70"/>
      <c r="F5915" s="70"/>
      <c r="G5915" s="42"/>
      <c r="H5915" s="67"/>
      <c r="I5915" s="67"/>
      <c r="J5915" s="67"/>
      <c r="K5915" s="67"/>
      <c r="L5915" s="67"/>
      <c r="M5915" s="67"/>
      <c r="N5915" s="67"/>
      <c r="O5915" s="67"/>
      <c r="P5915" s="67"/>
      <c r="Q5915" s="67"/>
      <c r="R5915" s="34"/>
      <c r="S5915" s="34"/>
      <c r="T5915" s="34"/>
      <c r="U5915" s="34"/>
      <c r="V5915" s="34"/>
      <c r="W5915" s="34"/>
      <c r="X5915" s="34"/>
      <c r="Y5915" s="34"/>
      <c r="Z5915" s="34"/>
    </row>
    <row r="5916" spans="1:26">
      <c r="A5916" s="69">
        <f t="shared" si="138"/>
        <v>737</v>
      </c>
      <c r="B5916" s="69">
        <f t="shared" si="139"/>
        <v>6</v>
      </c>
      <c r="C5916" s="67"/>
      <c r="D5916" s="70"/>
      <c r="E5916" s="70"/>
      <c r="F5916" s="70"/>
      <c r="G5916" s="42"/>
      <c r="H5916" s="67"/>
      <c r="I5916" s="67"/>
      <c r="J5916" s="67"/>
      <c r="K5916" s="67"/>
      <c r="L5916" s="67"/>
      <c r="M5916" s="67"/>
      <c r="N5916" s="67"/>
      <c r="O5916" s="67"/>
      <c r="P5916" s="67"/>
      <c r="Q5916" s="67"/>
      <c r="R5916" s="34"/>
      <c r="S5916" s="34"/>
      <c r="T5916" s="34"/>
      <c r="U5916" s="34"/>
      <c r="V5916" s="34"/>
      <c r="W5916" s="34"/>
      <c r="X5916" s="34"/>
      <c r="Y5916" s="34"/>
      <c r="Z5916" s="34"/>
    </row>
    <row r="5917" spans="1:26">
      <c r="A5917" s="69">
        <f t="shared" si="138"/>
        <v>737</v>
      </c>
      <c r="B5917" s="69">
        <f t="shared" si="139"/>
        <v>7</v>
      </c>
      <c r="C5917" s="67"/>
      <c r="D5917" s="70"/>
      <c r="E5917" s="70"/>
      <c r="F5917" s="70"/>
      <c r="G5917" s="42"/>
      <c r="H5917" s="67"/>
      <c r="I5917" s="67"/>
      <c r="J5917" s="67"/>
      <c r="K5917" s="67"/>
      <c r="L5917" s="67"/>
      <c r="M5917" s="67"/>
      <c r="N5917" s="67"/>
      <c r="O5917" s="67"/>
      <c r="P5917" s="67"/>
      <c r="Q5917" s="67"/>
      <c r="R5917" s="34"/>
      <c r="S5917" s="34"/>
      <c r="T5917" s="34"/>
      <c r="U5917" s="34"/>
      <c r="V5917" s="34"/>
      <c r="W5917" s="34"/>
      <c r="X5917" s="34"/>
      <c r="Y5917" s="34"/>
      <c r="Z5917" s="34"/>
    </row>
    <row r="5918" spans="1:26">
      <c r="A5918" s="69">
        <f t="shared" si="138"/>
        <v>737</v>
      </c>
      <c r="B5918" s="69">
        <f t="shared" si="139"/>
        <v>8</v>
      </c>
      <c r="C5918" s="67"/>
      <c r="D5918" s="70"/>
      <c r="E5918" s="70"/>
      <c r="F5918" s="70"/>
      <c r="G5918" s="42"/>
      <c r="H5918" s="67"/>
      <c r="I5918" s="67"/>
      <c r="J5918" s="67"/>
      <c r="K5918" s="67"/>
      <c r="L5918" s="67"/>
      <c r="M5918" s="67"/>
      <c r="N5918" s="67"/>
      <c r="O5918" s="67"/>
      <c r="P5918" s="67"/>
      <c r="Q5918" s="67"/>
      <c r="R5918" s="34"/>
      <c r="S5918" s="34"/>
      <c r="T5918" s="34"/>
      <c r="U5918" s="34"/>
      <c r="V5918" s="34"/>
      <c r="W5918" s="34"/>
      <c r="X5918" s="34"/>
      <c r="Y5918" s="34"/>
      <c r="Z5918" s="34"/>
    </row>
    <row r="5919" spans="1:26">
      <c r="A5919" s="69">
        <f t="shared" si="138"/>
        <v>738</v>
      </c>
      <c r="B5919" s="69">
        <f t="shared" si="139"/>
        <v>1</v>
      </c>
      <c r="C5919" s="67"/>
      <c r="D5919" s="70"/>
      <c r="E5919" s="70"/>
      <c r="F5919" s="70"/>
      <c r="G5919" s="42"/>
      <c r="H5919" s="67"/>
      <c r="I5919" s="67"/>
      <c r="J5919" s="67"/>
      <c r="K5919" s="67"/>
      <c r="L5919" s="67"/>
      <c r="M5919" s="67"/>
      <c r="N5919" s="67"/>
      <c r="O5919" s="67"/>
      <c r="P5919" s="67"/>
      <c r="Q5919" s="67"/>
      <c r="R5919" s="34"/>
      <c r="S5919" s="34"/>
      <c r="T5919" s="34"/>
      <c r="U5919" s="34"/>
      <c r="V5919" s="34"/>
      <c r="W5919" s="34"/>
      <c r="X5919" s="34"/>
      <c r="Y5919" s="34"/>
      <c r="Z5919" s="34"/>
    </row>
    <row r="5920" spans="1:26">
      <c r="A5920" s="69">
        <f t="shared" si="138"/>
        <v>738</v>
      </c>
      <c r="B5920" s="69">
        <f t="shared" si="139"/>
        <v>2</v>
      </c>
      <c r="C5920" s="67"/>
      <c r="D5920" s="70"/>
      <c r="E5920" s="70"/>
      <c r="F5920" s="70"/>
      <c r="G5920" s="42"/>
      <c r="H5920" s="67"/>
      <c r="I5920" s="67"/>
      <c r="J5920" s="67"/>
      <c r="K5920" s="67"/>
      <c r="L5920" s="67"/>
      <c r="M5920" s="67"/>
      <c r="N5920" s="67"/>
      <c r="O5920" s="67"/>
      <c r="P5920" s="67"/>
      <c r="Q5920" s="67"/>
      <c r="R5920" s="34"/>
      <c r="S5920" s="34"/>
      <c r="T5920" s="34"/>
      <c r="U5920" s="34"/>
      <c r="V5920" s="34"/>
      <c r="W5920" s="34"/>
      <c r="X5920" s="34"/>
      <c r="Y5920" s="34"/>
      <c r="Z5920" s="34"/>
    </row>
    <row r="5921" spans="1:26">
      <c r="A5921" s="69">
        <f t="shared" si="138"/>
        <v>738</v>
      </c>
      <c r="B5921" s="69">
        <f t="shared" si="139"/>
        <v>3</v>
      </c>
      <c r="C5921" s="67"/>
      <c r="D5921" s="70"/>
      <c r="E5921" s="70"/>
      <c r="F5921" s="70"/>
      <c r="G5921" s="42"/>
      <c r="H5921" s="67"/>
      <c r="I5921" s="67"/>
      <c r="J5921" s="67"/>
      <c r="K5921" s="67"/>
      <c r="L5921" s="67"/>
      <c r="M5921" s="67"/>
      <c r="N5921" s="67"/>
      <c r="O5921" s="67"/>
      <c r="P5921" s="67"/>
      <c r="Q5921" s="67"/>
      <c r="R5921" s="34"/>
      <c r="S5921" s="34"/>
      <c r="T5921" s="34"/>
      <c r="U5921" s="34"/>
      <c r="V5921" s="34"/>
      <c r="W5921" s="34"/>
      <c r="X5921" s="34"/>
      <c r="Y5921" s="34"/>
      <c r="Z5921" s="34"/>
    </row>
    <row r="5922" spans="1:26">
      <c r="A5922" s="69">
        <f t="shared" si="138"/>
        <v>738</v>
      </c>
      <c r="B5922" s="69">
        <f t="shared" si="139"/>
        <v>4</v>
      </c>
      <c r="C5922" s="67"/>
      <c r="D5922" s="70"/>
      <c r="E5922" s="70"/>
      <c r="F5922" s="70"/>
      <c r="G5922" s="42"/>
      <c r="H5922" s="67"/>
      <c r="I5922" s="67"/>
      <c r="J5922" s="67"/>
      <c r="K5922" s="67"/>
      <c r="L5922" s="67"/>
      <c r="M5922" s="67"/>
      <c r="N5922" s="67"/>
      <c r="O5922" s="67"/>
      <c r="P5922" s="67"/>
      <c r="Q5922" s="67"/>
      <c r="R5922" s="34"/>
      <c r="S5922" s="34"/>
      <c r="T5922" s="34"/>
      <c r="U5922" s="34"/>
      <c r="V5922" s="34"/>
      <c r="W5922" s="34"/>
      <c r="X5922" s="34"/>
      <c r="Y5922" s="34"/>
      <c r="Z5922" s="34"/>
    </row>
    <row r="5923" spans="1:26">
      <c r="A5923" s="69">
        <f t="shared" si="138"/>
        <v>738</v>
      </c>
      <c r="B5923" s="69">
        <f t="shared" si="139"/>
        <v>5</v>
      </c>
      <c r="C5923" s="67"/>
      <c r="D5923" s="70"/>
      <c r="E5923" s="70"/>
      <c r="F5923" s="70"/>
      <c r="G5923" s="42"/>
      <c r="H5923" s="67"/>
      <c r="I5923" s="67"/>
      <c r="J5923" s="67"/>
      <c r="K5923" s="67"/>
      <c r="L5923" s="67"/>
      <c r="M5923" s="67"/>
      <c r="N5923" s="67"/>
      <c r="O5923" s="67"/>
      <c r="P5923" s="67"/>
      <c r="Q5923" s="67"/>
      <c r="R5923" s="34"/>
      <c r="S5923" s="34"/>
      <c r="T5923" s="34"/>
      <c r="U5923" s="34"/>
      <c r="V5923" s="34"/>
      <c r="W5923" s="34"/>
      <c r="X5923" s="34"/>
      <c r="Y5923" s="34"/>
      <c r="Z5923" s="34"/>
    </row>
    <row r="5924" spans="1:26">
      <c r="A5924" s="69">
        <f t="shared" si="138"/>
        <v>738</v>
      </c>
      <c r="B5924" s="69">
        <f t="shared" si="139"/>
        <v>6</v>
      </c>
      <c r="C5924" s="67"/>
      <c r="D5924" s="70"/>
      <c r="E5924" s="70"/>
      <c r="F5924" s="70"/>
      <c r="G5924" s="42"/>
      <c r="H5924" s="67"/>
      <c r="I5924" s="67"/>
      <c r="J5924" s="67"/>
      <c r="K5924" s="67"/>
      <c r="L5924" s="67"/>
      <c r="M5924" s="67"/>
      <c r="N5924" s="67"/>
      <c r="O5924" s="67"/>
      <c r="P5924" s="67"/>
      <c r="Q5924" s="67"/>
      <c r="R5924" s="34"/>
      <c r="S5924" s="34"/>
      <c r="T5924" s="34"/>
      <c r="U5924" s="34"/>
      <c r="V5924" s="34"/>
      <c r="W5924" s="34"/>
      <c r="X5924" s="34"/>
      <c r="Y5924" s="34"/>
      <c r="Z5924" s="34"/>
    </row>
    <row r="5925" spans="1:26">
      <c r="A5925" s="69">
        <f t="shared" si="138"/>
        <v>738</v>
      </c>
      <c r="B5925" s="69">
        <f t="shared" si="139"/>
        <v>7</v>
      </c>
      <c r="C5925" s="67"/>
      <c r="D5925" s="70"/>
      <c r="E5925" s="70"/>
      <c r="F5925" s="70"/>
      <c r="G5925" s="42"/>
      <c r="H5925" s="67"/>
      <c r="I5925" s="67"/>
      <c r="J5925" s="67"/>
      <c r="K5925" s="67"/>
      <c r="L5925" s="67"/>
      <c r="M5925" s="67"/>
      <c r="N5925" s="67"/>
      <c r="O5925" s="67"/>
      <c r="P5925" s="67"/>
      <c r="Q5925" s="67"/>
      <c r="R5925" s="34"/>
      <c r="S5925" s="34"/>
      <c r="T5925" s="34"/>
      <c r="U5925" s="34"/>
      <c r="V5925" s="34"/>
      <c r="W5925" s="34"/>
      <c r="X5925" s="34"/>
      <c r="Y5925" s="34"/>
      <c r="Z5925" s="34"/>
    </row>
    <row r="5926" spans="1:26">
      <c r="A5926" s="69">
        <f t="shared" si="138"/>
        <v>738</v>
      </c>
      <c r="B5926" s="69">
        <f t="shared" si="139"/>
        <v>8</v>
      </c>
      <c r="C5926" s="67"/>
      <c r="D5926" s="70"/>
      <c r="E5926" s="70"/>
      <c r="F5926" s="70"/>
      <c r="G5926" s="42"/>
      <c r="H5926" s="67"/>
      <c r="I5926" s="67"/>
      <c r="J5926" s="67"/>
      <c r="K5926" s="67"/>
      <c r="L5926" s="67"/>
      <c r="M5926" s="67"/>
      <c r="N5926" s="67"/>
      <c r="O5926" s="67"/>
      <c r="P5926" s="67"/>
      <c r="Q5926" s="67"/>
      <c r="R5926" s="34"/>
      <c r="S5926" s="34"/>
      <c r="T5926" s="34"/>
      <c r="U5926" s="34"/>
      <c r="V5926" s="34"/>
      <c r="W5926" s="34"/>
      <c r="X5926" s="34"/>
      <c r="Y5926" s="34"/>
      <c r="Z5926" s="34"/>
    </row>
    <row r="5927" spans="1:26">
      <c r="A5927" s="69">
        <f t="shared" si="138"/>
        <v>739</v>
      </c>
      <c r="B5927" s="69">
        <f t="shared" si="139"/>
        <v>1</v>
      </c>
      <c r="C5927" s="67"/>
      <c r="D5927" s="70"/>
      <c r="E5927" s="70"/>
      <c r="F5927" s="70"/>
      <c r="G5927" s="42"/>
      <c r="H5927" s="67"/>
      <c r="I5927" s="67"/>
      <c r="J5927" s="67"/>
      <c r="K5927" s="67"/>
      <c r="L5927" s="67"/>
      <c r="M5927" s="67"/>
      <c r="N5927" s="67"/>
      <c r="O5927" s="67"/>
      <c r="P5927" s="67"/>
      <c r="Q5927" s="67"/>
      <c r="R5927" s="34"/>
      <c r="S5927" s="34"/>
      <c r="T5927" s="34"/>
      <c r="U5927" s="34"/>
      <c r="V5927" s="34"/>
      <c r="W5927" s="34"/>
      <c r="X5927" s="34"/>
      <c r="Y5927" s="34"/>
      <c r="Z5927" s="34"/>
    </row>
    <row r="5928" spans="1:26">
      <c r="A5928" s="69">
        <f t="shared" si="138"/>
        <v>739</v>
      </c>
      <c r="B5928" s="69">
        <f t="shared" si="139"/>
        <v>2</v>
      </c>
      <c r="C5928" s="67"/>
      <c r="D5928" s="70"/>
      <c r="E5928" s="70"/>
      <c r="F5928" s="70"/>
      <c r="G5928" s="42"/>
      <c r="H5928" s="67"/>
      <c r="I5928" s="67"/>
      <c r="J5928" s="67"/>
      <c r="K5928" s="67"/>
      <c r="L5928" s="67"/>
      <c r="M5928" s="67"/>
      <c r="N5928" s="67"/>
      <c r="O5928" s="67"/>
      <c r="P5928" s="67"/>
      <c r="Q5928" s="67"/>
      <c r="R5928" s="34"/>
      <c r="S5928" s="34"/>
      <c r="T5928" s="34"/>
      <c r="U5928" s="34"/>
      <c r="V5928" s="34"/>
      <c r="W5928" s="34"/>
      <c r="X5928" s="34"/>
      <c r="Y5928" s="34"/>
      <c r="Z5928" s="34"/>
    </row>
    <row r="5929" spans="1:26">
      <c r="A5929" s="69">
        <f t="shared" si="138"/>
        <v>739</v>
      </c>
      <c r="B5929" s="69">
        <f t="shared" si="139"/>
        <v>3</v>
      </c>
      <c r="C5929" s="67"/>
      <c r="D5929" s="70"/>
      <c r="E5929" s="70"/>
      <c r="F5929" s="70"/>
      <c r="G5929" s="42"/>
      <c r="H5929" s="67"/>
      <c r="I5929" s="67"/>
      <c r="J5929" s="67"/>
      <c r="K5929" s="67"/>
      <c r="L5929" s="67"/>
      <c r="M5929" s="67"/>
      <c r="N5929" s="67"/>
      <c r="O5929" s="67"/>
      <c r="P5929" s="67"/>
      <c r="Q5929" s="67"/>
      <c r="R5929" s="34"/>
      <c r="S5929" s="34"/>
      <c r="T5929" s="34"/>
      <c r="U5929" s="34"/>
      <c r="V5929" s="34"/>
      <c r="W5929" s="34"/>
      <c r="X5929" s="34"/>
      <c r="Y5929" s="34"/>
      <c r="Z5929" s="34"/>
    </row>
    <row r="5930" spans="1:26">
      <c r="A5930" s="69">
        <f t="shared" si="138"/>
        <v>739</v>
      </c>
      <c r="B5930" s="69">
        <f t="shared" si="139"/>
        <v>4</v>
      </c>
      <c r="C5930" s="67"/>
      <c r="D5930" s="70"/>
      <c r="E5930" s="70"/>
      <c r="F5930" s="70"/>
      <c r="G5930" s="42"/>
      <c r="H5930" s="67"/>
      <c r="I5930" s="67"/>
      <c r="J5930" s="67"/>
      <c r="K5930" s="67"/>
      <c r="L5930" s="67"/>
      <c r="M5930" s="67"/>
      <c r="N5930" s="67"/>
      <c r="O5930" s="67"/>
      <c r="P5930" s="67"/>
      <c r="Q5930" s="67"/>
      <c r="R5930" s="34"/>
      <c r="S5930" s="34"/>
      <c r="T5930" s="34"/>
      <c r="U5930" s="34"/>
      <c r="V5930" s="34"/>
      <c r="W5930" s="34"/>
      <c r="X5930" s="34"/>
      <c r="Y5930" s="34"/>
      <c r="Z5930" s="34"/>
    </row>
    <row r="5931" spans="1:26">
      <c r="A5931" s="69">
        <f t="shared" si="138"/>
        <v>739</v>
      </c>
      <c r="B5931" s="69">
        <f t="shared" si="139"/>
        <v>5</v>
      </c>
      <c r="C5931" s="67"/>
      <c r="D5931" s="70"/>
      <c r="E5931" s="70"/>
      <c r="F5931" s="70"/>
      <c r="G5931" s="42"/>
      <c r="H5931" s="67"/>
      <c r="I5931" s="67"/>
      <c r="J5931" s="67"/>
      <c r="K5931" s="67"/>
      <c r="L5931" s="67"/>
      <c r="M5931" s="67"/>
      <c r="N5931" s="67"/>
      <c r="O5931" s="67"/>
      <c r="P5931" s="67"/>
      <c r="Q5931" s="67"/>
      <c r="R5931" s="34"/>
      <c r="S5931" s="34"/>
      <c r="T5931" s="34"/>
      <c r="U5931" s="34"/>
      <c r="V5931" s="34"/>
      <c r="W5931" s="34"/>
      <c r="X5931" s="34"/>
      <c r="Y5931" s="34"/>
      <c r="Z5931" s="34"/>
    </row>
    <row r="5932" spans="1:26">
      <c r="A5932" s="69">
        <f t="shared" si="138"/>
        <v>739</v>
      </c>
      <c r="B5932" s="69">
        <f t="shared" si="139"/>
        <v>6</v>
      </c>
      <c r="C5932" s="67"/>
      <c r="D5932" s="70"/>
      <c r="E5932" s="70"/>
      <c r="F5932" s="70"/>
      <c r="G5932" s="42"/>
      <c r="H5932" s="67"/>
      <c r="I5932" s="67"/>
      <c r="J5932" s="67"/>
      <c r="K5932" s="67"/>
      <c r="L5932" s="67"/>
      <c r="M5932" s="67"/>
      <c r="N5932" s="67"/>
      <c r="O5932" s="67"/>
      <c r="P5932" s="67"/>
      <c r="Q5932" s="67"/>
      <c r="R5932" s="34"/>
      <c r="S5932" s="34"/>
      <c r="T5932" s="34"/>
      <c r="U5932" s="34"/>
      <c r="V5932" s="34"/>
      <c r="W5932" s="34"/>
      <c r="X5932" s="34"/>
      <c r="Y5932" s="34"/>
      <c r="Z5932" s="34"/>
    </row>
    <row r="5933" spans="1:26">
      <c r="A5933" s="69">
        <f t="shared" si="138"/>
        <v>739</v>
      </c>
      <c r="B5933" s="69">
        <f t="shared" si="139"/>
        <v>7</v>
      </c>
      <c r="C5933" s="67"/>
      <c r="D5933" s="70"/>
      <c r="E5933" s="70"/>
      <c r="F5933" s="70"/>
      <c r="G5933" s="42"/>
      <c r="H5933" s="67"/>
      <c r="I5933" s="67"/>
      <c r="J5933" s="67"/>
      <c r="K5933" s="67"/>
      <c r="L5933" s="67"/>
      <c r="M5933" s="67"/>
      <c r="N5933" s="67"/>
      <c r="O5933" s="67"/>
      <c r="P5933" s="67"/>
      <c r="Q5933" s="67"/>
      <c r="R5933" s="34"/>
      <c r="S5933" s="34"/>
      <c r="T5933" s="34"/>
      <c r="U5933" s="34"/>
      <c r="V5933" s="34"/>
      <c r="W5933" s="34"/>
      <c r="X5933" s="34"/>
      <c r="Y5933" s="34"/>
      <c r="Z5933" s="34"/>
    </row>
    <row r="5934" spans="1:26">
      <c r="A5934" s="69">
        <f t="shared" si="138"/>
        <v>739</v>
      </c>
      <c r="B5934" s="69">
        <f t="shared" si="139"/>
        <v>8</v>
      </c>
      <c r="C5934" s="67"/>
      <c r="D5934" s="70"/>
      <c r="E5934" s="70"/>
      <c r="F5934" s="70"/>
      <c r="G5934" s="42"/>
      <c r="H5934" s="67"/>
      <c r="I5934" s="67"/>
      <c r="J5934" s="67"/>
      <c r="K5934" s="67"/>
      <c r="L5934" s="67"/>
      <c r="M5934" s="67"/>
      <c r="N5934" s="67"/>
      <c r="O5934" s="67"/>
      <c r="P5934" s="67"/>
      <c r="Q5934" s="67"/>
      <c r="R5934" s="34"/>
      <c r="S5934" s="34"/>
      <c r="T5934" s="34"/>
      <c r="U5934" s="34"/>
      <c r="V5934" s="34"/>
      <c r="W5934" s="34"/>
      <c r="X5934" s="34"/>
      <c r="Y5934" s="34"/>
      <c r="Z5934" s="34"/>
    </row>
    <row r="5935" spans="1:26">
      <c r="A5935" s="69">
        <f t="shared" si="138"/>
        <v>740</v>
      </c>
      <c r="B5935" s="69">
        <f t="shared" si="139"/>
        <v>1</v>
      </c>
      <c r="C5935" s="67"/>
      <c r="D5935" s="70"/>
      <c r="E5935" s="70"/>
      <c r="F5935" s="70"/>
      <c r="G5935" s="42"/>
      <c r="H5935" s="67"/>
      <c r="I5935" s="67"/>
      <c r="J5935" s="67"/>
      <c r="K5935" s="67"/>
      <c r="L5935" s="67"/>
      <c r="M5935" s="67"/>
      <c r="N5935" s="67"/>
      <c r="O5935" s="67"/>
      <c r="P5935" s="67"/>
      <c r="Q5935" s="67"/>
      <c r="R5935" s="34"/>
      <c r="S5935" s="34"/>
      <c r="T5935" s="34"/>
      <c r="U5935" s="34"/>
      <c r="V5935" s="34"/>
      <c r="W5935" s="34"/>
      <c r="X5935" s="34"/>
      <c r="Y5935" s="34"/>
      <c r="Z5935" s="34"/>
    </row>
    <row r="5936" spans="1:26">
      <c r="A5936" s="69">
        <f t="shared" si="138"/>
        <v>740</v>
      </c>
      <c r="B5936" s="69">
        <f t="shared" si="139"/>
        <v>2</v>
      </c>
      <c r="C5936" s="67"/>
      <c r="D5936" s="70"/>
      <c r="E5936" s="70"/>
      <c r="F5936" s="70"/>
      <c r="G5936" s="42"/>
      <c r="H5936" s="67"/>
      <c r="I5936" s="67"/>
      <c r="J5936" s="67"/>
      <c r="K5936" s="67"/>
      <c r="L5936" s="67"/>
      <c r="M5936" s="67"/>
      <c r="N5936" s="67"/>
      <c r="O5936" s="67"/>
      <c r="P5936" s="67"/>
      <c r="Q5936" s="67"/>
      <c r="R5936" s="34"/>
      <c r="S5936" s="34"/>
      <c r="T5936" s="34"/>
      <c r="U5936" s="34"/>
      <c r="V5936" s="34"/>
      <c r="W5936" s="34"/>
      <c r="X5936" s="34"/>
      <c r="Y5936" s="34"/>
      <c r="Z5936" s="34"/>
    </row>
    <row r="5937" spans="1:26">
      <c r="A5937" s="69">
        <f t="shared" si="138"/>
        <v>740</v>
      </c>
      <c r="B5937" s="69">
        <f t="shared" si="139"/>
        <v>3</v>
      </c>
      <c r="C5937" s="67"/>
      <c r="D5937" s="70"/>
      <c r="E5937" s="70"/>
      <c r="F5937" s="70"/>
      <c r="G5937" s="42"/>
      <c r="H5937" s="67"/>
      <c r="I5937" s="67"/>
      <c r="J5937" s="67"/>
      <c r="K5937" s="67"/>
      <c r="L5937" s="67"/>
      <c r="M5937" s="67"/>
      <c r="N5937" s="67"/>
      <c r="O5937" s="67"/>
      <c r="P5937" s="67"/>
      <c r="Q5937" s="67"/>
      <c r="R5937" s="34"/>
      <c r="S5937" s="34"/>
      <c r="T5937" s="34"/>
      <c r="U5937" s="34"/>
      <c r="V5937" s="34"/>
      <c r="W5937" s="34"/>
      <c r="X5937" s="34"/>
      <c r="Y5937" s="34"/>
      <c r="Z5937" s="34"/>
    </row>
    <row r="5938" spans="1:26">
      <c r="A5938" s="69">
        <f t="shared" si="138"/>
        <v>740</v>
      </c>
      <c r="B5938" s="69">
        <f t="shared" si="139"/>
        <v>4</v>
      </c>
      <c r="C5938" s="67"/>
      <c r="D5938" s="70"/>
      <c r="E5938" s="70"/>
      <c r="F5938" s="70"/>
      <c r="G5938" s="42"/>
      <c r="H5938" s="67"/>
      <c r="I5938" s="67"/>
      <c r="J5938" s="67"/>
      <c r="K5938" s="67"/>
      <c r="L5938" s="67"/>
      <c r="M5938" s="67"/>
      <c r="N5938" s="67"/>
      <c r="O5938" s="67"/>
      <c r="P5938" s="67"/>
      <c r="Q5938" s="67"/>
      <c r="R5938" s="34"/>
      <c r="S5938" s="34"/>
      <c r="T5938" s="34"/>
      <c r="U5938" s="34"/>
      <c r="V5938" s="34"/>
      <c r="W5938" s="34"/>
      <c r="X5938" s="34"/>
      <c r="Y5938" s="34"/>
      <c r="Z5938" s="34"/>
    </row>
    <row r="5939" spans="1:26">
      <c r="A5939" s="69">
        <f t="shared" si="138"/>
        <v>740</v>
      </c>
      <c r="B5939" s="69">
        <f t="shared" si="139"/>
        <v>5</v>
      </c>
      <c r="C5939" s="67"/>
      <c r="D5939" s="70"/>
      <c r="E5939" s="70"/>
      <c r="F5939" s="70"/>
      <c r="G5939" s="42"/>
      <c r="H5939" s="67"/>
      <c r="I5939" s="67"/>
      <c r="J5939" s="67"/>
      <c r="K5939" s="67"/>
      <c r="L5939" s="67"/>
      <c r="M5939" s="67"/>
      <c r="N5939" s="67"/>
      <c r="O5939" s="67"/>
      <c r="P5939" s="67"/>
      <c r="Q5939" s="67"/>
      <c r="R5939" s="34"/>
      <c r="S5939" s="34"/>
      <c r="T5939" s="34"/>
      <c r="U5939" s="34"/>
      <c r="V5939" s="34"/>
      <c r="W5939" s="34"/>
      <c r="X5939" s="34"/>
      <c r="Y5939" s="34"/>
      <c r="Z5939" s="34"/>
    </row>
    <row r="5940" spans="1:26">
      <c r="A5940" s="69">
        <f t="shared" si="138"/>
        <v>740</v>
      </c>
      <c r="B5940" s="69">
        <f t="shared" si="139"/>
        <v>6</v>
      </c>
      <c r="C5940" s="67"/>
      <c r="D5940" s="70"/>
      <c r="E5940" s="70"/>
      <c r="F5940" s="70"/>
      <c r="G5940" s="42"/>
      <c r="H5940" s="67"/>
      <c r="I5940" s="67"/>
      <c r="J5940" s="67"/>
      <c r="K5940" s="67"/>
      <c r="L5940" s="67"/>
      <c r="M5940" s="67"/>
      <c r="N5940" s="67"/>
      <c r="O5940" s="67"/>
      <c r="P5940" s="67"/>
      <c r="Q5940" s="67"/>
      <c r="R5940" s="34"/>
      <c r="S5940" s="34"/>
      <c r="T5940" s="34"/>
      <c r="U5940" s="34"/>
      <c r="V5940" s="34"/>
      <c r="W5940" s="34"/>
      <c r="X5940" s="34"/>
      <c r="Y5940" s="34"/>
      <c r="Z5940" s="34"/>
    </row>
    <row r="5941" spans="1:26">
      <c r="A5941" s="69">
        <f t="shared" si="138"/>
        <v>740</v>
      </c>
      <c r="B5941" s="69">
        <f t="shared" si="139"/>
        <v>7</v>
      </c>
      <c r="C5941" s="67"/>
      <c r="D5941" s="70"/>
      <c r="E5941" s="70"/>
      <c r="F5941" s="70"/>
      <c r="G5941" s="42"/>
      <c r="H5941" s="67"/>
      <c r="I5941" s="67"/>
      <c r="J5941" s="67"/>
      <c r="K5941" s="67"/>
      <c r="L5941" s="67"/>
      <c r="M5941" s="67"/>
      <c r="N5941" s="67"/>
      <c r="O5941" s="67"/>
      <c r="P5941" s="67"/>
      <c r="Q5941" s="67"/>
      <c r="R5941" s="34"/>
      <c r="S5941" s="34"/>
      <c r="T5941" s="34"/>
      <c r="U5941" s="34"/>
      <c r="V5941" s="34"/>
      <c r="W5941" s="34"/>
      <c r="X5941" s="34"/>
      <c r="Y5941" s="34"/>
      <c r="Z5941" s="34"/>
    </row>
    <row r="5942" spans="1:26">
      <c r="A5942" s="69">
        <f t="shared" si="138"/>
        <v>740</v>
      </c>
      <c r="B5942" s="69">
        <f t="shared" si="139"/>
        <v>8</v>
      </c>
      <c r="C5942" s="67"/>
      <c r="D5942" s="70"/>
      <c r="E5942" s="70"/>
      <c r="F5942" s="70"/>
      <c r="G5942" s="42"/>
      <c r="H5942" s="67"/>
      <c r="I5942" s="67"/>
      <c r="J5942" s="67"/>
      <c r="K5942" s="67"/>
      <c r="L5942" s="67"/>
      <c r="M5942" s="67"/>
      <c r="N5942" s="67"/>
      <c r="O5942" s="67"/>
      <c r="P5942" s="67"/>
      <c r="Q5942" s="67"/>
      <c r="R5942" s="34"/>
      <c r="S5942" s="34"/>
      <c r="T5942" s="34"/>
      <c r="U5942" s="34"/>
      <c r="V5942" s="34"/>
      <c r="W5942" s="34"/>
      <c r="X5942" s="34"/>
      <c r="Y5942" s="34"/>
      <c r="Z5942" s="34"/>
    </row>
    <row r="5943" spans="1:26">
      <c r="A5943" s="69">
        <f t="shared" si="138"/>
        <v>741</v>
      </c>
      <c r="B5943" s="69">
        <f t="shared" si="139"/>
        <v>1</v>
      </c>
      <c r="C5943" s="67"/>
      <c r="D5943" s="70"/>
      <c r="E5943" s="70"/>
      <c r="F5943" s="70"/>
      <c r="G5943" s="42"/>
      <c r="H5943" s="67"/>
      <c r="I5943" s="67"/>
      <c r="J5943" s="67"/>
      <c r="K5943" s="67"/>
      <c r="L5943" s="67"/>
      <c r="M5943" s="67"/>
      <c r="N5943" s="67"/>
      <c r="O5943" s="67"/>
      <c r="P5943" s="67"/>
      <c r="Q5943" s="67"/>
      <c r="R5943" s="34"/>
      <c r="S5943" s="34"/>
      <c r="T5943" s="34"/>
      <c r="U5943" s="34"/>
      <c r="V5943" s="34"/>
      <c r="W5943" s="34"/>
      <c r="X5943" s="34"/>
      <c r="Y5943" s="34"/>
      <c r="Z5943" s="34"/>
    </row>
    <row r="5944" spans="1:26">
      <c r="A5944" s="69">
        <f t="shared" si="138"/>
        <v>741</v>
      </c>
      <c r="B5944" s="69">
        <f t="shared" si="139"/>
        <v>2</v>
      </c>
      <c r="C5944" s="67"/>
      <c r="D5944" s="70"/>
      <c r="E5944" s="70"/>
      <c r="F5944" s="70"/>
      <c r="G5944" s="42"/>
      <c r="H5944" s="67"/>
      <c r="I5944" s="67"/>
      <c r="J5944" s="67"/>
      <c r="K5944" s="67"/>
      <c r="L5944" s="67"/>
      <c r="M5944" s="67"/>
      <c r="N5944" s="67"/>
      <c r="O5944" s="67"/>
      <c r="P5944" s="67"/>
      <c r="Q5944" s="67"/>
      <c r="R5944" s="34"/>
      <c r="S5944" s="34"/>
      <c r="T5944" s="34"/>
      <c r="U5944" s="34"/>
      <c r="V5944" s="34"/>
      <c r="W5944" s="34"/>
      <c r="X5944" s="34"/>
      <c r="Y5944" s="34"/>
      <c r="Z5944" s="34"/>
    </row>
    <row r="5945" spans="1:26">
      <c r="A5945" s="69">
        <f t="shared" si="138"/>
        <v>741</v>
      </c>
      <c r="B5945" s="69">
        <f t="shared" si="139"/>
        <v>3</v>
      </c>
      <c r="C5945" s="67"/>
      <c r="D5945" s="70"/>
      <c r="E5945" s="70"/>
      <c r="F5945" s="70"/>
      <c r="G5945" s="42"/>
      <c r="H5945" s="67"/>
      <c r="I5945" s="67"/>
      <c r="J5945" s="67"/>
      <c r="K5945" s="67"/>
      <c r="L5945" s="67"/>
      <c r="M5945" s="67"/>
      <c r="N5945" s="67"/>
      <c r="O5945" s="67"/>
      <c r="P5945" s="67"/>
      <c r="Q5945" s="67"/>
      <c r="R5945" s="34"/>
      <c r="S5945" s="34"/>
      <c r="T5945" s="34"/>
      <c r="U5945" s="34"/>
      <c r="V5945" s="34"/>
      <c r="W5945" s="34"/>
      <c r="X5945" s="34"/>
      <c r="Y5945" s="34"/>
      <c r="Z5945" s="34"/>
    </row>
    <row r="5946" spans="1:26">
      <c r="A5946" s="69">
        <f t="shared" si="138"/>
        <v>741</v>
      </c>
      <c r="B5946" s="69">
        <f t="shared" si="139"/>
        <v>4</v>
      </c>
      <c r="C5946" s="67"/>
      <c r="D5946" s="70"/>
      <c r="E5946" s="70"/>
      <c r="F5946" s="70"/>
      <c r="G5946" s="42"/>
      <c r="H5946" s="67"/>
      <c r="I5946" s="67"/>
      <c r="J5946" s="67"/>
      <c r="K5946" s="67"/>
      <c r="L5946" s="67"/>
      <c r="M5946" s="67"/>
      <c r="N5946" s="67"/>
      <c r="O5946" s="67"/>
      <c r="P5946" s="67"/>
      <c r="Q5946" s="67"/>
      <c r="R5946" s="34"/>
      <c r="S5946" s="34"/>
      <c r="T5946" s="34"/>
      <c r="U5946" s="34"/>
      <c r="V5946" s="34"/>
      <c r="W5946" s="34"/>
      <c r="X5946" s="34"/>
      <c r="Y5946" s="34"/>
      <c r="Z5946" s="34"/>
    </row>
    <row r="5947" spans="1:26">
      <c r="A5947" s="69">
        <f t="shared" si="138"/>
        <v>741</v>
      </c>
      <c r="B5947" s="69">
        <f t="shared" si="139"/>
        <v>5</v>
      </c>
      <c r="C5947" s="67"/>
      <c r="D5947" s="70"/>
      <c r="E5947" s="70"/>
      <c r="F5947" s="70"/>
      <c r="G5947" s="42"/>
      <c r="H5947" s="67"/>
      <c r="I5947" s="67"/>
      <c r="J5947" s="67"/>
      <c r="K5947" s="67"/>
      <c r="L5947" s="67"/>
      <c r="M5947" s="67"/>
      <c r="N5947" s="67"/>
      <c r="O5947" s="67"/>
      <c r="P5947" s="67"/>
      <c r="Q5947" s="67"/>
      <c r="R5947" s="34"/>
      <c r="S5947" s="34"/>
      <c r="T5947" s="34"/>
      <c r="U5947" s="34"/>
      <c r="V5947" s="34"/>
      <c r="W5947" s="34"/>
      <c r="X5947" s="34"/>
      <c r="Y5947" s="34"/>
      <c r="Z5947" s="34"/>
    </row>
    <row r="5948" spans="1:26">
      <c r="A5948" s="69">
        <f t="shared" si="138"/>
        <v>741</v>
      </c>
      <c r="B5948" s="69">
        <f t="shared" si="139"/>
        <v>6</v>
      </c>
      <c r="C5948" s="67"/>
      <c r="D5948" s="70"/>
      <c r="E5948" s="70"/>
      <c r="F5948" s="70"/>
      <c r="G5948" s="42"/>
      <c r="H5948" s="67"/>
      <c r="I5948" s="67"/>
      <c r="J5948" s="67"/>
      <c r="K5948" s="67"/>
      <c r="L5948" s="67"/>
      <c r="M5948" s="67"/>
      <c r="N5948" s="67"/>
      <c r="O5948" s="67"/>
      <c r="P5948" s="67"/>
      <c r="Q5948" s="67"/>
      <c r="R5948" s="34"/>
      <c r="S5948" s="34"/>
      <c r="T5948" s="34"/>
      <c r="U5948" s="34"/>
      <c r="V5948" s="34"/>
      <c r="W5948" s="34"/>
      <c r="X5948" s="34"/>
      <c r="Y5948" s="34"/>
      <c r="Z5948" s="34"/>
    </row>
    <row r="5949" spans="1:26">
      <c r="A5949" s="69">
        <f t="shared" si="138"/>
        <v>741</v>
      </c>
      <c r="B5949" s="69">
        <f t="shared" si="139"/>
        <v>7</v>
      </c>
      <c r="C5949" s="67"/>
      <c r="D5949" s="70"/>
      <c r="E5949" s="70"/>
      <c r="F5949" s="70"/>
      <c r="G5949" s="42"/>
      <c r="H5949" s="67"/>
      <c r="I5949" s="67"/>
      <c r="J5949" s="67"/>
      <c r="K5949" s="67"/>
      <c r="L5949" s="67"/>
      <c r="M5949" s="67"/>
      <c r="N5949" s="67"/>
      <c r="O5949" s="67"/>
      <c r="P5949" s="67"/>
      <c r="Q5949" s="67"/>
      <c r="R5949" s="34"/>
      <c r="S5949" s="34"/>
      <c r="T5949" s="34"/>
      <c r="U5949" s="34"/>
      <c r="V5949" s="34"/>
      <c r="W5949" s="34"/>
      <c r="X5949" s="34"/>
      <c r="Y5949" s="34"/>
      <c r="Z5949" s="34"/>
    </row>
    <row r="5950" spans="1:26">
      <c r="A5950" s="69">
        <f t="shared" si="138"/>
        <v>741</v>
      </c>
      <c r="B5950" s="69">
        <f t="shared" si="139"/>
        <v>8</v>
      </c>
      <c r="C5950" s="67"/>
      <c r="D5950" s="70"/>
      <c r="E5950" s="70"/>
      <c r="F5950" s="70"/>
      <c r="G5950" s="42"/>
      <c r="H5950" s="67"/>
      <c r="I5950" s="67"/>
      <c r="J5950" s="67"/>
      <c r="K5950" s="67"/>
      <c r="L5950" s="67"/>
      <c r="M5950" s="67"/>
      <c r="N5950" s="67"/>
      <c r="O5950" s="67"/>
      <c r="P5950" s="67"/>
      <c r="Q5950" s="67"/>
      <c r="R5950" s="34"/>
      <c r="S5950" s="34"/>
      <c r="T5950" s="34"/>
      <c r="U5950" s="34"/>
      <c r="V5950" s="34"/>
      <c r="W5950" s="34"/>
      <c r="X5950" s="34"/>
      <c r="Y5950" s="34"/>
      <c r="Z5950" s="34"/>
    </row>
    <row r="5951" spans="1:26">
      <c r="A5951" s="69">
        <f t="shared" ref="A5951:A6014" si="140">A5943+1</f>
        <v>742</v>
      </c>
      <c r="B5951" s="69">
        <f t="shared" ref="B5951:B6014" si="141">B5943</f>
        <v>1</v>
      </c>
      <c r="C5951" s="67"/>
      <c r="D5951" s="70"/>
      <c r="E5951" s="70"/>
      <c r="F5951" s="70"/>
      <c r="G5951" s="42"/>
      <c r="H5951" s="67"/>
      <c r="I5951" s="67"/>
      <c r="J5951" s="67"/>
      <c r="K5951" s="67"/>
      <c r="L5951" s="67"/>
      <c r="M5951" s="67"/>
      <c r="N5951" s="67"/>
      <c r="O5951" s="67"/>
      <c r="P5951" s="67"/>
      <c r="Q5951" s="67"/>
      <c r="R5951" s="34"/>
      <c r="S5951" s="34"/>
      <c r="T5951" s="34"/>
      <c r="U5951" s="34"/>
      <c r="V5951" s="34"/>
      <c r="W5951" s="34"/>
      <c r="X5951" s="34"/>
      <c r="Y5951" s="34"/>
      <c r="Z5951" s="34"/>
    </row>
    <row r="5952" spans="1:26">
      <c r="A5952" s="69">
        <f t="shared" si="140"/>
        <v>742</v>
      </c>
      <c r="B5952" s="69">
        <f t="shared" si="141"/>
        <v>2</v>
      </c>
      <c r="C5952" s="67"/>
      <c r="D5952" s="70"/>
      <c r="E5952" s="70"/>
      <c r="F5952" s="70"/>
      <c r="G5952" s="42"/>
      <c r="H5952" s="67"/>
      <c r="I5952" s="67"/>
      <c r="J5952" s="67"/>
      <c r="K5952" s="67"/>
      <c r="L5952" s="67"/>
      <c r="M5952" s="67"/>
      <c r="N5952" s="67"/>
      <c r="O5952" s="67"/>
      <c r="P5952" s="67"/>
      <c r="Q5952" s="67"/>
      <c r="R5952" s="34"/>
      <c r="S5952" s="34"/>
      <c r="T5952" s="34"/>
      <c r="U5952" s="34"/>
      <c r="V5952" s="34"/>
      <c r="W5952" s="34"/>
      <c r="X5952" s="34"/>
      <c r="Y5952" s="34"/>
      <c r="Z5952" s="34"/>
    </row>
    <row r="5953" spans="1:26">
      <c r="A5953" s="69">
        <f t="shared" si="140"/>
        <v>742</v>
      </c>
      <c r="B5953" s="69">
        <f t="shared" si="141"/>
        <v>3</v>
      </c>
      <c r="C5953" s="67"/>
      <c r="D5953" s="70"/>
      <c r="E5953" s="70"/>
      <c r="F5953" s="70"/>
      <c r="G5953" s="42"/>
      <c r="H5953" s="67"/>
      <c r="I5953" s="67"/>
      <c r="J5953" s="67"/>
      <c r="K5953" s="67"/>
      <c r="L5953" s="67"/>
      <c r="M5953" s="67"/>
      <c r="N5953" s="67"/>
      <c r="O5953" s="67"/>
      <c r="P5953" s="67"/>
      <c r="Q5953" s="67"/>
      <c r="R5953" s="34"/>
      <c r="S5953" s="34"/>
      <c r="T5953" s="34"/>
      <c r="U5953" s="34"/>
      <c r="V5953" s="34"/>
      <c r="W5953" s="34"/>
      <c r="X5953" s="34"/>
      <c r="Y5953" s="34"/>
      <c r="Z5953" s="34"/>
    </row>
    <row r="5954" spans="1:26">
      <c r="A5954" s="69">
        <f t="shared" si="140"/>
        <v>742</v>
      </c>
      <c r="B5954" s="69">
        <f t="shared" si="141"/>
        <v>4</v>
      </c>
      <c r="C5954" s="67"/>
      <c r="D5954" s="70"/>
      <c r="E5954" s="70"/>
      <c r="F5954" s="70"/>
      <c r="G5954" s="42"/>
      <c r="H5954" s="67"/>
      <c r="I5954" s="67"/>
      <c r="J5954" s="67"/>
      <c r="K5954" s="67"/>
      <c r="L5954" s="67"/>
      <c r="M5954" s="67"/>
      <c r="N5954" s="67"/>
      <c r="O5954" s="67"/>
      <c r="P5954" s="67"/>
      <c r="Q5954" s="67"/>
      <c r="R5954" s="34"/>
      <c r="S5954" s="34"/>
      <c r="T5954" s="34"/>
      <c r="U5954" s="34"/>
      <c r="V5954" s="34"/>
      <c r="W5954" s="34"/>
      <c r="X5954" s="34"/>
      <c r="Y5954" s="34"/>
      <c r="Z5954" s="34"/>
    </row>
    <row r="5955" spans="1:26">
      <c r="A5955" s="69">
        <f t="shared" si="140"/>
        <v>742</v>
      </c>
      <c r="B5955" s="69">
        <f t="shared" si="141"/>
        <v>5</v>
      </c>
      <c r="C5955" s="67"/>
      <c r="D5955" s="70"/>
      <c r="E5955" s="70"/>
      <c r="F5955" s="70"/>
      <c r="G5955" s="42"/>
      <c r="H5955" s="67"/>
      <c r="I5955" s="67"/>
      <c r="J5955" s="67"/>
      <c r="K5955" s="67"/>
      <c r="L5955" s="67"/>
      <c r="M5955" s="67"/>
      <c r="N5955" s="67"/>
      <c r="O5955" s="67"/>
      <c r="P5955" s="67"/>
      <c r="Q5955" s="67"/>
      <c r="R5955" s="34"/>
      <c r="S5955" s="34"/>
      <c r="T5955" s="34"/>
      <c r="U5955" s="34"/>
      <c r="V5955" s="34"/>
      <c r="W5955" s="34"/>
      <c r="X5955" s="34"/>
      <c r="Y5955" s="34"/>
      <c r="Z5955" s="34"/>
    </row>
    <row r="5956" spans="1:26">
      <c r="A5956" s="69">
        <f t="shared" si="140"/>
        <v>742</v>
      </c>
      <c r="B5956" s="69">
        <f t="shared" si="141"/>
        <v>6</v>
      </c>
      <c r="C5956" s="67"/>
      <c r="D5956" s="70"/>
      <c r="E5956" s="70"/>
      <c r="F5956" s="70"/>
      <c r="G5956" s="42"/>
      <c r="H5956" s="67"/>
      <c r="I5956" s="67"/>
      <c r="J5956" s="67"/>
      <c r="K5956" s="67"/>
      <c r="L5956" s="67"/>
      <c r="M5956" s="67"/>
      <c r="N5956" s="67"/>
      <c r="O5956" s="67"/>
      <c r="P5956" s="67"/>
      <c r="Q5956" s="67"/>
      <c r="R5956" s="34"/>
      <c r="S5956" s="34"/>
      <c r="T5956" s="34"/>
      <c r="U5956" s="34"/>
      <c r="V5956" s="34"/>
      <c r="W5956" s="34"/>
      <c r="X5956" s="34"/>
      <c r="Y5956" s="34"/>
      <c r="Z5956" s="34"/>
    </row>
    <row r="5957" spans="1:26">
      <c r="A5957" s="69">
        <f t="shared" si="140"/>
        <v>742</v>
      </c>
      <c r="B5957" s="69">
        <f t="shared" si="141"/>
        <v>7</v>
      </c>
      <c r="C5957" s="67"/>
      <c r="D5957" s="70"/>
      <c r="E5957" s="70"/>
      <c r="F5957" s="70"/>
      <c r="G5957" s="42"/>
      <c r="H5957" s="67"/>
      <c r="I5957" s="67"/>
      <c r="J5957" s="67"/>
      <c r="K5957" s="67"/>
      <c r="L5957" s="67"/>
      <c r="M5957" s="67"/>
      <c r="N5957" s="67"/>
      <c r="O5957" s="67"/>
      <c r="P5957" s="67"/>
      <c r="Q5957" s="67"/>
      <c r="R5957" s="34"/>
      <c r="S5957" s="34"/>
      <c r="T5957" s="34"/>
      <c r="U5957" s="34"/>
      <c r="V5957" s="34"/>
      <c r="W5957" s="34"/>
      <c r="X5957" s="34"/>
      <c r="Y5957" s="34"/>
      <c r="Z5957" s="34"/>
    </row>
    <row r="5958" spans="1:26">
      <c r="A5958" s="69">
        <f t="shared" si="140"/>
        <v>742</v>
      </c>
      <c r="B5958" s="69">
        <f t="shared" si="141"/>
        <v>8</v>
      </c>
      <c r="C5958" s="67"/>
      <c r="D5958" s="70"/>
      <c r="E5958" s="70"/>
      <c r="F5958" s="70"/>
      <c r="G5958" s="42"/>
      <c r="H5958" s="67"/>
      <c r="I5958" s="67"/>
      <c r="J5958" s="67"/>
      <c r="K5958" s="67"/>
      <c r="L5958" s="67"/>
      <c r="M5958" s="67"/>
      <c r="N5958" s="67"/>
      <c r="O5958" s="67"/>
      <c r="P5958" s="67"/>
      <c r="Q5958" s="67"/>
      <c r="R5958" s="34"/>
      <c r="S5958" s="34"/>
      <c r="T5958" s="34"/>
      <c r="U5958" s="34"/>
      <c r="V5958" s="34"/>
      <c r="W5958" s="34"/>
      <c r="X5958" s="34"/>
      <c r="Y5958" s="34"/>
      <c r="Z5958" s="34"/>
    </row>
    <row r="5959" spans="1:26">
      <c r="A5959" s="69">
        <f t="shared" si="140"/>
        <v>743</v>
      </c>
      <c r="B5959" s="69">
        <f t="shared" si="141"/>
        <v>1</v>
      </c>
      <c r="C5959" s="67"/>
      <c r="D5959" s="70"/>
      <c r="E5959" s="70"/>
      <c r="F5959" s="70"/>
      <c r="G5959" s="42"/>
      <c r="H5959" s="67"/>
      <c r="I5959" s="67"/>
      <c r="J5959" s="67"/>
      <c r="K5959" s="67"/>
      <c r="L5959" s="67"/>
      <c r="M5959" s="67"/>
      <c r="N5959" s="67"/>
      <c r="O5959" s="67"/>
      <c r="P5959" s="67"/>
      <c r="Q5959" s="67"/>
      <c r="R5959" s="34"/>
      <c r="S5959" s="34"/>
      <c r="T5959" s="34"/>
      <c r="U5959" s="34"/>
      <c r="V5959" s="34"/>
      <c r="W5959" s="34"/>
      <c r="X5959" s="34"/>
      <c r="Y5959" s="34"/>
      <c r="Z5959" s="34"/>
    </row>
    <row r="5960" spans="1:26">
      <c r="A5960" s="69">
        <f t="shared" si="140"/>
        <v>743</v>
      </c>
      <c r="B5960" s="69">
        <f t="shared" si="141"/>
        <v>2</v>
      </c>
      <c r="C5960" s="67"/>
      <c r="D5960" s="70"/>
      <c r="E5960" s="70"/>
      <c r="F5960" s="70"/>
      <c r="G5960" s="42"/>
      <c r="H5960" s="67"/>
      <c r="I5960" s="67"/>
      <c r="J5960" s="67"/>
      <c r="K5960" s="67"/>
      <c r="L5960" s="67"/>
      <c r="M5960" s="67"/>
      <c r="N5960" s="67"/>
      <c r="O5960" s="67"/>
      <c r="P5960" s="67"/>
      <c r="Q5960" s="67"/>
      <c r="R5960" s="34"/>
      <c r="S5960" s="34"/>
      <c r="T5960" s="34"/>
      <c r="U5960" s="34"/>
      <c r="V5960" s="34"/>
      <c r="W5960" s="34"/>
      <c r="X5960" s="34"/>
      <c r="Y5960" s="34"/>
      <c r="Z5960" s="34"/>
    </row>
    <row r="5961" spans="1:26">
      <c r="A5961" s="69">
        <f t="shared" si="140"/>
        <v>743</v>
      </c>
      <c r="B5961" s="69">
        <f t="shared" si="141"/>
        <v>3</v>
      </c>
      <c r="C5961" s="67"/>
      <c r="D5961" s="70"/>
      <c r="E5961" s="70"/>
      <c r="F5961" s="70"/>
      <c r="G5961" s="42"/>
      <c r="H5961" s="67"/>
      <c r="I5961" s="67"/>
      <c r="J5961" s="67"/>
      <c r="K5961" s="67"/>
      <c r="L5961" s="67"/>
      <c r="M5961" s="67"/>
      <c r="N5961" s="67"/>
      <c r="O5961" s="67"/>
      <c r="P5961" s="67"/>
      <c r="Q5961" s="67"/>
      <c r="R5961" s="34"/>
      <c r="S5961" s="34"/>
      <c r="T5961" s="34"/>
      <c r="U5961" s="34"/>
      <c r="V5961" s="34"/>
      <c r="W5961" s="34"/>
      <c r="X5961" s="34"/>
      <c r="Y5961" s="34"/>
      <c r="Z5961" s="34"/>
    </row>
    <row r="5962" spans="1:26">
      <c r="A5962" s="69">
        <f t="shared" si="140"/>
        <v>743</v>
      </c>
      <c r="B5962" s="69">
        <f t="shared" si="141"/>
        <v>4</v>
      </c>
      <c r="C5962" s="67"/>
      <c r="D5962" s="70"/>
      <c r="E5962" s="70"/>
      <c r="F5962" s="70"/>
      <c r="G5962" s="42"/>
      <c r="H5962" s="67"/>
      <c r="I5962" s="67"/>
      <c r="J5962" s="67"/>
      <c r="K5962" s="67"/>
      <c r="L5962" s="67"/>
      <c r="M5962" s="67"/>
      <c r="N5962" s="67"/>
      <c r="O5962" s="67"/>
      <c r="P5962" s="67"/>
      <c r="Q5962" s="67"/>
      <c r="R5962" s="34"/>
      <c r="S5962" s="34"/>
      <c r="T5962" s="34"/>
      <c r="U5962" s="34"/>
      <c r="V5962" s="34"/>
      <c r="W5962" s="34"/>
      <c r="X5962" s="34"/>
      <c r="Y5962" s="34"/>
      <c r="Z5962" s="34"/>
    </row>
    <row r="5963" spans="1:26">
      <c r="A5963" s="69">
        <f t="shared" si="140"/>
        <v>743</v>
      </c>
      <c r="B5963" s="69">
        <f t="shared" si="141"/>
        <v>5</v>
      </c>
      <c r="C5963" s="67"/>
      <c r="D5963" s="70"/>
      <c r="E5963" s="70"/>
      <c r="F5963" s="70"/>
      <c r="G5963" s="42"/>
      <c r="H5963" s="67"/>
      <c r="I5963" s="67"/>
      <c r="J5963" s="67"/>
      <c r="K5963" s="67"/>
      <c r="L5963" s="67"/>
      <c r="M5963" s="67"/>
      <c r="N5963" s="67"/>
      <c r="O5963" s="67"/>
      <c r="P5963" s="67"/>
      <c r="Q5963" s="67"/>
      <c r="R5963" s="34"/>
      <c r="S5963" s="34"/>
      <c r="T5963" s="34"/>
      <c r="U5963" s="34"/>
      <c r="V5963" s="34"/>
      <c r="W5963" s="34"/>
      <c r="X5963" s="34"/>
      <c r="Y5963" s="34"/>
      <c r="Z5963" s="34"/>
    </row>
    <row r="5964" spans="1:26">
      <c r="A5964" s="69">
        <f t="shared" si="140"/>
        <v>743</v>
      </c>
      <c r="B5964" s="69">
        <f t="shared" si="141"/>
        <v>6</v>
      </c>
      <c r="C5964" s="67"/>
      <c r="D5964" s="70"/>
      <c r="E5964" s="70"/>
      <c r="F5964" s="70"/>
      <c r="G5964" s="42"/>
      <c r="H5964" s="67"/>
      <c r="I5964" s="67"/>
      <c r="J5964" s="67"/>
      <c r="K5964" s="67"/>
      <c r="L5964" s="67"/>
      <c r="M5964" s="67"/>
      <c r="N5964" s="67"/>
      <c r="O5964" s="67"/>
      <c r="P5964" s="67"/>
      <c r="Q5964" s="67"/>
      <c r="R5964" s="34"/>
      <c r="S5964" s="34"/>
      <c r="T5964" s="34"/>
      <c r="U5964" s="34"/>
      <c r="V5964" s="34"/>
      <c r="W5964" s="34"/>
      <c r="X5964" s="34"/>
      <c r="Y5964" s="34"/>
      <c r="Z5964" s="34"/>
    </row>
    <row r="5965" spans="1:26">
      <c r="A5965" s="69">
        <f t="shared" si="140"/>
        <v>743</v>
      </c>
      <c r="B5965" s="69">
        <f t="shared" si="141"/>
        <v>7</v>
      </c>
      <c r="C5965" s="67"/>
      <c r="D5965" s="70"/>
      <c r="E5965" s="70"/>
      <c r="F5965" s="70"/>
      <c r="G5965" s="42"/>
      <c r="H5965" s="67"/>
      <c r="I5965" s="67"/>
      <c r="J5965" s="67"/>
      <c r="K5965" s="67"/>
      <c r="L5965" s="67"/>
      <c r="M5965" s="67"/>
      <c r="N5965" s="67"/>
      <c r="O5965" s="67"/>
      <c r="P5965" s="67"/>
      <c r="Q5965" s="67"/>
      <c r="R5965" s="34"/>
      <c r="S5965" s="34"/>
      <c r="T5965" s="34"/>
      <c r="U5965" s="34"/>
      <c r="V5965" s="34"/>
      <c r="W5965" s="34"/>
      <c r="X5965" s="34"/>
      <c r="Y5965" s="34"/>
      <c r="Z5965" s="34"/>
    </row>
    <row r="5966" spans="1:26">
      <c r="A5966" s="69">
        <f t="shared" si="140"/>
        <v>743</v>
      </c>
      <c r="B5966" s="69">
        <f t="shared" si="141"/>
        <v>8</v>
      </c>
      <c r="C5966" s="67"/>
      <c r="D5966" s="70"/>
      <c r="E5966" s="70"/>
      <c r="F5966" s="70"/>
      <c r="G5966" s="42"/>
      <c r="H5966" s="67"/>
      <c r="I5966" s="67"/>
      <c r="J5966" s="67"/>
      <c r="K5966" s="67"/>
      <c r="L5966" s="67"/>
      <c r="M5966" s="67"/>
      <c r="N5966" s="67"/>
      <c r="O5966" s="67"/>
      <c r="P5966" s="67"/>
      <c r="Q5966" s="67"/>
      <c r="R5966" s="34"/>
      <c r="S5966" s="34"/>
      <c r="T5966" s="34"/>
      <c r="U5966" s="34"/>
      <c r="V5966" s="34"/>
      <c r="W5966" s="34"/>
      <c r="X5966" s="34"/>
      <c r="Y5966" s="34"/>
      <c r="Z5966" s="34"/>
    </row>
    <row r="5967" spans="1:26">
      <c r="A5967" s="69">
        <f t="shared" si="140"/>
        <v>744</v>
      </c>
      <c r="B5967" s="69">
        <f t="shared" si="141"/>
        <v>1</v>
      </c>
      <c r="C5967" s="67"/>
      <c r="D5967" s="70"/>
      <c r="E5967" s="70"/>
      <c r="F5967" s="70"/>
      <c r="G5967" s="42"/>
      <c r="H5967" s="67"/>
      <c r="I5967" s="67"/>
      <c r="J5967" s="67"/>
      <c r="K5967" s="67"/>
      <c r="L5967" s="67"/>
      <c r="M5967" s="67"/>
      <c r="N5967" s="67"/>
      <c r="O5967" s="67"/>
      <c r="P5967" s="67"/>
      <c r="Q5967" s="67"/>
      <c r="R5967" s="34"/>
      <c r="S5967" s="34"/>
      <c r="T5967" s="34"/>
      <c r="U5967" s="34"/>
      <c r="V5967" s="34"/>
      <c r="W5967" s="34"/>
      <c r="X5967" s="34"/>
      <c r="Y5967" s="34"/>
      <c r="Z5967" s="34"/>
    </row>
    <row r="5968" spans="1:26">
      <c r="A5968" s="69">
        <f t="shared" si="140"/>
        <v>744</v>
      </c>
      <c r="B5968" s="69">
        <f t="shared" si="141"/>
        <v>2</v>
      </c>
      <c r="C5968" s="67"/>
      <c r="D5968" s="70"/>
      <c r="E5968" s="70"/>
      <c r="F5968" s="70"/>
      <c r="G5968" s="42"/>
      <c r="H5968" s="67"/>
      <c r="I5968" s="67"/>
      <c r="J5968" s="67"/>
      <c r="K5968" s="67"/>
      <c r="L5968" s="67"/>
      <c r="M5968" s="67"/>
      <c r="N5968" s="67"/>
      <c r="O5968" s="67"/>
      <c r="P5968" s="67"/>
      <c r="Q5968" s="67"/>
      <c r="R5968" s="34"/>
      <c r="S5968" s="34"/>
      <c r="T5968" s="34"/>
      <c r="U5968" s="34"/>
      <c r="V5968" s="34"/>
      <c r="W5968" s="34"/>
      <c r="X5968" s="34"/>
      <c r="Y5968" s="34"/>
      <c r="Z5968" s="34"/>
    </row>
    <row r="5969" spans="1:26">
      <c r="A5969" s="69">
        <f t="shared" si="140"/>
        <v>744</v>
      </c>
      <c r="B5969" s="69">
        <f t="shared" si="141"/>
        <v>3</v>
      </c>
      <c r="C5969" s="67"/>
      <c r="D5969" s="70"/>
      <c r="E5969" s="70"/>
      <c r="F5969" s="70"/>
      <c r="G5969" s="42"/>
      <c r="H5969" s="67"/>
      <c r="I5969" s="67"/>
      <c r="J5969" s="67"/>
      <c r="K5969" s="67"/>
      <c r="L5969" s="67"/>
      <c r="M5969" s="67"/>
      <c r="N5969" s="67"/>
      <c r="O5969" s="67"/>
      <c r="P5969" s="67"/>
      <c r="Q5969" s="67"/>
      <c r="R5969" s="34"/>
      <c r="S5969" s="34"/>
      <c r="T5969" s="34"/>
      <c r="U5969" s="34"/>
      <c r="V5969" s="34"/>
      <c r="W5969" s="34"/>
      <c r="X5969" s="34"/>
      <c r="Y5969" s="34"/>
      <c r="Z5969" s="34"/>
    </row>
    <row r="5970" spans="1:26">
      <c r="A5970" s="69">
        <f t="shared" si="140"/>
        <v>744</v>
      </c>
      <c r="B5970" s="69">
        <f t="shared" si="141"/>
        <v>4</v>
      </c>
      <c r="C5970" s="67"/>
      <c r="D5970" s="70"/>
      <c r="E5970" s="70"/>
      <c r="F5970" s="70"/>
      <c r="G5970" s="42"/>
      <c r="H5970" s="67"/>
      <c r="I5970" s="67"/>
      <c r="J5970" s="67"/>
      <c r="K5970" s="67"/>
      <c r="L5970" s="67"/>
      <c r="M5970" s="67"/>
      <c r="N5970" s="67"/>
      <c r="O5970" s="67"/>
      <c r="P5970" s="67"/>
      <c r="Q5970" s="67"/>
      <c r="R5970" s="34"/>
      <c r="S5970" s="34"/>
      <c r="T5970" s="34"/>
      <c r="U5970" s="34"/>
      <c r="V5970" s="34"/>
      <c r="W5970" s="34"/>
      <c r="X5970" s="34"/>
      <c r="Y5970" s="34"/>
      <c r="Z5970" s="34"/>
    </row>
    <row r="5971" spans="1:26">
      <c r="A5971" s="69">
        <f t="shared" si="140"/>
        <v>744</v>
      </c>
      <c r="B5971" s="69">
        <f t="shared" si="141"/>
        <v>5</v>
      </c>
      <c r="C5971" s="67"/>
      <c r="D5971" s="70"/>
      <c r="E5971" s="70"/>
      <c r="F5971" s="70"/>
      <c r="G5971" s="42"/>
      <c r="H5971" s="67"/>
      <c r="I5971" s="67"/>
      <c r="J5971" s="67"/>
      <c r="K5971" s="67"/>
      <c r="L5971" s="67"/>
      <c r="M5971" s="67"/>
      <c r="N5971" s="67"/>
      <c r="O5971" s="67"/>
      <c r="P5971" s="67"/>
      <c r="Q5971" s="67"/>
      <c r="R5971" s="34"/>
      <c r="S5971" s="34"/>
      <c r="T5971" s="34"/>
      <c r="U5971" s="34"/>
      <c r="V5971" s="34"/>
      <c r="W5971" s="34"/>
      <c r="X5971" s="34"/>
      <c r="Y5971" s="34"/>
      <c r="Z5971" s="34"/>
    </row>
    <row r="5972" spans="1:26">
      <c r="A5972" s="69">
        <f t="shared" si="140"/>
        <v>744</v>
      </c>
      <c r="B5972" s="69">
        <f t="shared" si="141"/>
        <v>6</v>
      </c>
      <c r="C5972" s="67"/>
      <c r="D5972" s="70"/>
      <c r="E5972" s="70"/>
      <c r="F5972" s="70"/>
      <c r="G5972" s="42"/>
      <c r="H5972" s="67"/>
      <c r="I5972" s="67"/>
      <c r="J5972" s="67"/>
      <c r="K5972" s="67"/>
      <c r="L5972" s="67"/>
      <c r="M5972" s="67"/>
      <c r="N5972" s="67"/>
      <c r="O5972" s="67"/>
      <c r="P5972" s="67"/>
      <c r="Q5972" s="67"/>
      <c r="R5972" s="34"/>
      <c r="S5972" s="34"/>
      <c r="T5972" s="34"/>
      <c r="U5972" s="34"/>
      <c r="V5972" s="34"/>
      <c r="W5972" s="34"/>
      <c r="X5972" s="34"/>
      <c r="Y5972" s="34"/>
      <c r="Z5972" s="34"/>
    </row>
    <row r="5973" spans="1:26">
      <c r="A5973" s="69">
        <f t="shared" si="140"/>
        <v>744</v>
      </c>
      <c r="B5973" s="69">
        <f t="shared" si="141"/>
        <v>7</v>
      </c>
      <c r="C5973" s="67"/>
      <c r="D5973" s="70"/>
      <c r="E5973" s="70"/>
      <c r="F5973" s="70"/>
      <c r="G5973" s="42"/>
      <c r="H5973" s="67"/>
      <c r="I5973" s="67"/>
      <c r="J5973" s="67"/>
      <c r="K5973" s="67"/>
      <c r="L5973" s="67"/>
      <c r="M5973" s="67"/>
      <c r="N5973" s="67"/>
      <c r="O5973" s="67"/>
      <c r="P5973" s="67"/>
      <c r="Q5973" s="67"/>
      <c r="R5973" s="34"/>
      <c r="S5973" s="34"/>
      <c r="T5973" s="34"/>
      <c r="U5973" s="34"/>
      <c r="V5973" s="34"/>
      <c r="W5973" s="34"/>
      <c r="X5973" s="34"/>
      <c r="Y5973" s="34"/>
      <c r="Z5973" s="34"/>
    </row>
    <row r="5974" spans="1:26">
      <c r="A5974" s="69">
        <f t="shared" si="140"/>
        <v>744</v>
      </c>
      <c r="B5974" s="69">
        <f t="shared" si="141"/>
        <v>8</v>
      </c>
      <c r="C5974" s="67"/>
      <c r="D5974" s="70"/>
      <c r="E5974" s="70"/>
      <c r="F5974" s="70"/>
      <c r="G5974" s="42"/>
      <c r="H5974" s="67"/>
      <c r="I5974" s="67"/>
      <c r="J5974" s="67"/>
      <c r="K5974" s="67"/>
      <c r="L5974" s="67"/>
      <c r="M5974" s="67"/>
      <c r="N5974" s="67"/>
      <c r="O5974" s="67"/>
      <c r="P5974" s="67"/>
      <c r="Q5974" s="67"/>
      <c r="R5974" s="34"/>
      <c r="S5974" s="34"/>
      <c r="T5974" s="34"/>
      <c r="U5974" s="34"/>
      <c r="V5974" s="34"/>
      <c r="W5974" s="34"/>
      <c r="X5974" s="34"/>
      <c r="Y5974" s="34"/>
      <c r="Z5974" s="34"/>
    </row>
    <row r="5975" spans="1:26">
      <c r="A5975" s="69">
        <f t="shared" si="140"/>
        <v>745</v>
      </c>
      <c r="B5975" s="69">
        <f t="shared" si="141"/>
        <v>1</v>
      </c>
      <c r="C5975" s="67"/>
      <c r="D5975" s="70"/>
      <c r="E5975" s="70"/>
      <c r="F5975" s="70"/>
      <c r="G5975" s="42"/>
      <c r="H5975" s="67"/>
      <c r="I5975" s="67"/>
      <c r="J5975" s="67"/>
      <c r="K5975" s="67"/>
      <c r="L5975" s="67"/>
      <c r="M5975" s="67"/>
      <c r="N5975" s="67"/>
      <c r="O5975" s="67"/>
      <c r="P5975" s="67"/>
      <c r="Q5975" s="67"/>
      <c r="R5975" s="34"/>
      <c r="S5975" s="34"/>
      <c r="T5975" s="34"/>
      <c r="U5975" s="34"/>
      <c r="V5975" s="34"/>
      <c r="W5975" s="34"/>
      <c r="X5975" s="34"/>
      <c r="Y5975" s="34"/>
      <c r="Z5975" s="34"/>
    </row>
    <row r="5976" spans="1:26">
      <c r="A5976" s="69">
        <f t="shared" si="140"/>
        <v>745</v>
      </c>
      <c r="B5976" s="69">
        <f t="shared" si="141"/>
        <v>2</v>
      </c>
      <c r="C5976" s="67"/>
      <c r="D5976" s="70"/>
      <c r="E5976" s="70"/>
      <c r="F5976" s="70"/>
      <c r="G5976" s="42"/>
      <c r="H5976" s="67"/>
      <c r="I5976" s="67"/>
      <c r="J5976" s="67"/>
      <c r="K5976" s="67"/>
      <c r="L5976" s="67"/>
      <c r="M5976" s="67"/>
      <c r="N5976" s="67"/>
      <c r="O5976" s="67"/>
      <c r="P5976" s="67"/>
      <c r="Q5976" s="67"/>
      <c r="R5976" s="34"/>
      <c r="S5976" s="34"/>
      <c r="T5976" s="34"/>
      <c r="U5976" s="34"/>
      <c r="V5976" s="34"/>
      <c r="W5976" s="34"/>
      <c r="X5976" s="34"/>
      <c r="Y5976" s="34"/>
      <c r="Z5976" s="34"/>
    </row>
    <row r="5977" spans="1:26">
      <c r="A5977" s="69">
        <f t="shared" si="140"/>
        <v>745</v>
      </c>
      <c r="B5977" s="69">
        <f t="shared" si="141"/>
        <v>3</v>
      </c>
      <c r="C5977" s="67"/>
      <c r="D5977" s="70"/>
      <c r="E5977" s="70"/>
      <c r="F5977" s="70"/>
      <c r="G5977" s="42"/>
      <c r="H5977" s="67"/>
      <c r="I5977" s="67"/>
      <c r="J5977" s="67"/>
      <c r="K5977" s="67"/>
      <c r="L5977" s="67"/>
      <c r="M5977" s="67"/>
      <c r="N5977" s="67"/>
      <c r="O5977" s="67"/>
      <c r="P5977" s="67"/>
      <c r="Q5977" s="67"/>
      <c r="R5977" s="34"/>
      <c r="S5977" s="34"/>
      <c r="T5977" s="34"/>
      <c r="U5977" s="34"/>
      <c r="V5977" s="34"/>
      <c r="W5977" s="34"/>
      <c r="X5977" s="34"/>
      <c r="Y5977" s="34"/>
      <c r="Z5977" s="34"/>
    </row>
    <row r="5978" spans="1:26">
      <c r="A5978" s="69">
        <f t="shared" si="140"/>
        <v>745</v>
      </c>
      <c r="B5978" s="69">
        <f t="shared" si="141"/>
        <v>4</v>
      </c>
      <c r="C5978" s="67"/>
      <c r="D5978" s="70"/>
      <c r="E5978" s="70"/>
      <c r="F5978" s="70"/>
      <c r="G5978" s="42"/>
      <c r="H5978" s="67"/>
      <c r="I5978" s="67"/>
      <c r="J5978" s="67"/>
      <c r="K5978" s="67"/>
      <c r="L5978" s="67"/>
      <c r="M5978" s="67"/>
      <c r="N5978" s="67"/>
      <c r="O5978" s="67"/>
      <c r="P5978" s="67"/>
      <c r="Q5978" s="67"/>
      <c r="R5978" s="34"/>
      <c r="S5978" s="34"/>
      <c r="T5978" s="34"/>
      <c r="U5978" s="34"/>
      <c r="V5978" s="34"/>
      <c r="W5978" s="34"/>
      <c r="X5978" s="34"/>
      <c r="Y5978" s="34"/>
      <c r="Z5978" s="34"/>
    </row>
    <row r="5979" spans="1:26">
      <c r="A5979" s="69">
        <f t="shared" si="140"/>
        <v>745</v>
      </c>
      <c r="B5979" s="69">
        <f t="shared" si="141"/>
        <v>5</v>
      </c>
      <c r="C5979" s="67"/>
      <c r="D5979" s="70"/>
      <c r="E5979" s="70"/>
      <c r="F5979" s="70"/>
      <c r="G5979" s="42"/>
      <c r="H5979" s="67"/>
      <c r="I5979" s="67"/>
      <c r="J5979" s="67"/>
      <c r="K5979" s="67"/>
      <c r="L5979" s="67"/>
      <c r="M5979" s="67"/>
      <c r="N5979" s="67"/>
      <c r="O5979" s="67"/>
      <c r="P5979" s="67"/>
      <c r="Q5979" s="67"/>
      <c r="R5979" s="34"/>
      <c r="S5979" s="34"/>
      <c r="T5979" s="34"/>
      <c r="U5979" s="34"/>
      <c r="V5979" s="34"/>
      <c r="W5979" s="34"/>
      <c r="X5979" s="34"/>
      <c r="Y5979" s="34"/>
      <c r="Z5979" s="34"/>
    </row>
    <row r="5980" spans="1:26">
      <c r="A5980" s="69">
        <f t="shared" si="140"/>
        <v>745</v>
      </c>
      <c r="B5980" s="69">
        <f t="shared" si="141"/>
        <v>6</v>
      </c>
      <c r="C5980" s="67"/>
      <c r="D5980" s="70"/>
      <c r="E5980" s="70"/>
      <c r="F5980" s="70"/>
      <c r="G5980" s="42"/>
      <c r="H5980" s="67"/>
      <c r="I5980" s="67"/>
      <c r="J5980" s="67"/>
      <c r="K5980" s="67"/>
      <c r="L5980" s="67"/>
      <c r="M5980" s="67"/>
      <c r="N5980" s="67"/>
      <c r="O5980" s="67"/>
      <c r="P5980" s="67"/>
      <c r="Q5980" s="67"/>
      <c r="R5980" s="34"/>
      <c r="S5980" s="34"/>
      <c r="T5980" s="34"/>
      <c r="U5980" s="34"/>
      <c r="V5980" s="34"/>
      <c r="W5980" s="34"/>
      <c r="X5980" s="34"/>
      <c r="Y5980" s="34"/>
      <c r="Z5980" s="34"/>
    </row>
    <row r="5981" spans="1:26">
      <c r="A5981" s="69">
        <f t="shared" si="140"/>
        <v>745</v>
      </c>
      <c r="B5981" s="69">
        <f t="shared" si="141"/>
        <v>7</v>
      </c>
      <c r="C5981" s="67"/>
      <c r="D5981" s="70"/>
      <c r="E5981" s="70"/>
      <c r="F5981" s="70"/>
      <c r="G5981" s="42"/>
      <c r="H5981" s="67"/>
      <c r="I5981" s="67"/>
      <c r="J5981" s="67"/>
      <c r="K5981" s="67"/>
      <c r="L5981" s="67"/>
      <c r="M5981" s="67"/>
      <c r="N5981" s="67"/>
      <c r="O5981" s="67"/>
      <c r="P5981" s="67"/>
      <c r="Q5981" s="67"/>
      <c r="R5981" s="34"/>
      <c r="S5981" s="34"/>
      <c r="T5981" s="34"/>
      <c r="U5981" s="34"/>
      <c r="V5981" s="34"/>
      <c r="W5981" s="34"/>
      <c r="X5981" s="34"/>
      <c r="Y5981" s="34"/>
      <c r="Z5981" s="34"/>
    </row>
    <row r="5982" spans="1:26">
      <c r="A5982" s="69">
        <f t="shared" si="140"/>
        <v>745</v>
      </c>
      <c r="B5982" s="69">
        <f t="shared" si="141"/>
        <v>8</v>
      </c>
      <c r="C5982" s="67"/>
      <c r="D5982" s="70"/>
      <c r="E5982" s="70"/>
      <c r="F5982" s="70"/>
      <c r="G5982" s="42"/>
      <c r="H5982" s="67"/>
      <c r="I5982" s="67"/>
      <c r="J5982" s="67"/>
      <c r="K5982" s="67"/>
      <c r="L5982" s="67"/>
      <c r="M5982" s="67"/>
      <c r="N5982" s="67"/>
      <c r="O5982" s="67"/>
      <c r="P5982" s="67"/>
      <c r="Q5982" s="67"/>
      <c r="R5982" s="34"/>
      <c r="S5982" s="34"/>
      <c r="T5982" s="34"/>
      <c r="U5982" s="34"/>
      <c r="V5982" s="34"/>
      <c r="W5982" s="34"/>
      <c r="X5982" s="34"/>
      <c r="Y5982" s="34"/>
      <c r="Z5982" s="34"/>
    </row>
    <row r="5983" spans="1:26">
      <c r="A5983" s="69">
        <f t="shared" si="140"/>
        <v>746</v>
      </c>
      <c r="B5983" s="69">
        <f t="shared" si="141"/>
        <v>1</v>
      </c>
      <c r="C5983" s="67"/>
      <c r="D5983" s="70"/>
      <c r="E5983" s="70"/>
      <c r="F5983" s="70"/>
      <c r="G5983" s="42"/>
      <c r="H5983" s="67"/>
      <c r="I5983" s="67"/>
      <c r="J5983" s="67"/>
      <c r="K5983" s="67"/>
      <c r="L5983" s="67"/>
      <c r="M5983" s="67"/>
      <c r="N5983" s="67"/>
      <c r="O5983" s="67"/>
      <c r="P5983" s="67"/>
      <c r="Q5983" s="67"/>
      <c r="R5983" s="34"/>
      <c r="S5983" s="34"/>
      <c r="T5983" s="34"/>
      <c r="U5983" s="34"/>
      <c r="V5983" s="34"/>
      <c r="W5983" s="34"/>
      <c r="X5983" s="34"/>
      <c r="Y5983" s="34"/>
      <c r="Z5983" s="34"/>
    </row>
    <row r="5984" spans="1:26">
      <c r="A5984" s="69">
        <f t="shared" si="140"/>
        <v>746</v>
      </c>
      <c r="B5984" s="69">
        <f t="shared" si="141"/>
        <v>2</v>
      </c>
      <c r="C5984" s="67"/>
      <c r="D5984" s="70"/>
      <c r="E5984" s="70"/>
      <c r="F5984" s="70"/>
      <c r="G5984" s="42"/>
      <c r="H5984" s="67"/>
      <c r="I5984" s="67"/>
      <c r="J5984" s="67"/>
      <c r="K5984" s="67"/>
      <c r="L5984" s="67"/>
      <c r="M5984" s="67"/>
      <c r="N5984" s="67"/>
      <c r="O5984" s="67"/>
      <c r="P5984" s="67"/>
      <c r="Q5984" s="67"/>
      <c r="R5984" s="34"/>
      <c r="S5984" s="34"/>
      <c r="T5984" s="34"/>
      <c r="U5984" s="34"/>
      <c r="V5984" s="34"/>
      <c r="W5984" s="34"/>
      <c r="X5984" s="34"/>
      <c r="Y5984" s="34"/>
      <c r="Z5984" s="34"/>
    </row>
    <row r="5985" spans="1:26">
      <c r="A5985" s="69">
        <f t="shared" si="140"/>
        <v>746</v>
      </c>
      <c r="B5985" s="69">
        <f t="shared" si="141"/>
        <v>3</v>
      </c>
      <c r="C5985" s="67"/>
      <c r="D5985" s="70"/>
      <c r="E5985" s="70"/>
      <c r="F5985" s="70"/>
      <c r="G5985" s="42"/>
      <c r="H5985" s="67"/>
      <c r="I5985" s="67"/>
      <c r="J5985" s="67"/>
      <c r="K5985" s="67"/>
      <c r="L5985" s="67"/>
      <c r="M5985" s="67"/>
      <c r="N5985" s="67"/>
      <c r="O5985" s="67"/>
      <c r="P5985" s="67"/>
      <c r="Q5985" s="67"/>
      <c r="R5985" s="34"/>
      <c r="S5985" s="34"/>
      <c r="T5985" s="34"/>
      <c r="U5985" s="34"/>
      <c r="V5985" s="34"/>
      <c r="W5985" s="34"/>
      <c r="X5985" s="34"/>
      <c r="Y5985" s="34"/>
      <c r="Z5985" s="34"/>
    </row>
    <row r="5986" spans="1:26">
      <c r="A5986" s="69">
        <f t="shared" si="140"/>
        <v>746</v>
      </c>
      <c r="B5986" s="69">
        <f t="shared" si="141"/>
        <v>4</v>
      </c>
      <c r="C5986" s="67"/>
      <c r="D5986" s="70"/>
      <c r="E5986" s="70"/>
      <c r="F5986" s="70"/>
      <c r="G5986" s="42"/>
      <c r="H5986" s="67"/>
      <c r="I5986" s="67"/>
      <c r="J5986" s="67"/>
      <c r="K5986" s="67"/>
      <c r="L5986" s="67"/>
      <c r="M5986" s="67"/>
      <c r="N5986" s="67"/>
      <c r="O5986" s="67"/>
      <c r="P5986" s="67"/>
      <c r="Q5986" s="67"/>
      <c r="R5986" s="34"/>
      <c r="S5986" s="34"/>
      <c r="T5986" s="34"/>
      <c r="U5986" s="34"/>
      <c r="V5986" s="34"/>
      <c r="W5986" s="34"/>
      <c r="X5986" s="34"/>
      <c r="Y5986" s="34"/>
      <c r="Z5986" s="34"/>
    </row>
    <row r="5987" spans="1:26">
      <c r="A5987" s="69">
        <f t="shared" si="140"/>
        <v>746</v>
      </c>
      <c r="B5987" s="69">
        <f t="shared" si="141"/>
        <v>5</v>
      </c>
      <c r="C5987" s="67"/>
      <c r="D5987" s="70"/>
      <c r="E5987" s="70"/>
      <c r="F5987" s="70"/>
      <c r="G5987" s="42"/>
      <c r="H5987" s="67"/>
      <c r="I5987" s="67"/>
      <c r="J5987" s="67"/>
      <c r="K5987" s="67"/>
      <c r="L5987" s="67"/>
      <c r="M5987" s="67"/>
      <c r="N5987" s="67"/>
      <c r="O5987" s="67"/>
      <c r="P5987" s="67"/>
      <c r="Q5987" s="67"/>
      <c r="R5987" s="34"/>
      <c r="S5987" s="34"/>
      <c r="T5987" s="34"/>
      <c r="U5987" s="34"/>
      <c r="V5987" s="34"/>
      <c r="W5987" s="34"/>
      <c r="X5987" s="34"/>
      <c r="Y5987" s="34"/>
      <c r="Z5987" s="34"/>
    </row>
    <row r="5988" spans="1:26">
      <c r="A5988" s="69">
        <f t="shared" si="140"/>
        <v>746</v>
      </c>
      <c r="B5988" s="69">
        <f t="shared" si="141"/>
        <v>6</v>
      </c>
      <c r="C5988" s="67"/>
      <c r="D5988" s="70"/>
      <c r="E5988" s="70"/>
      <c r="F5988" s="70"/>
      <c r="G5988" s="42"/>
      <c r="H5988" s="67"/>
      <c r="I5988" s="67"/>
      <c r="J5988" s="67"/>
      <c r="K5988" s="67"/>
      <c r="L5988" s="67"/>
      <c r="M5988" s="67"/>
      <c r="N5988" s="67"/>
      <c r="O5988" s="67"/>
      <c r="P5988" s="67"/>
      <c r="Q5988" s="67"/>
      <c r="R5988" s="34"/>
      <c r="S5988" s="34"/>
      <c r="T5988" s="34"/>
      <c r="U5988" s="34"/>
      <c r="V5988" s="34"/>
      <c r="W5988" s="34"/>
      <c r="X5988" s="34"/>
      <c r="Y5988" s="34"/>
      <c r="Z5988" s="34"/>
    </row>
    <row r="5989" spans="1:26">
      <c r="A5989" s="69">
        <f t="shared" si="140"/>
        <v>746</v>
      </c>
      <c r="B5989" s="69">
        <f t="shared" si="141"/>
        <v>7</v>
      </c>
      <c r="C5989" s="67"/>
      <c r="D5989" s="70"/>
      <c r="E5989" s="70"/>
      <c r="F5989" s="70"/>
      <c r="G5989" s="42"/>
      <c r="H5989" s="67"/>
      <c r="I5989" s="67"/>
      <c r="J5989" s="67"/>
      <c r="K5989" s="67"/>
      <c r="L5989" s="67"/>
      <c r="M5989" s="67"/>
      <c r="N5989" s="67"/>
      <c r="O5989" s="67"/>
      <c r="P5989" s="67"/>
      <c r="Q5989" s="67"/>
      <c r="R5989" s="34"/>
      <c r="S5989" s="34"/>
      <c r="T5989" s="34"/>
      <c r="U5989" s="34"/>
      <c r="V5989" s="34"/>
      <c r="W5989" s="34"/>
      <c r="X5989" s="34"/>
      <c r="Y5989" s="34"/>
      <c r="Z5989" s="34"/>
    </row>
    <row r="5990" spans="1:26">
      <c r="A5990" s="69">
        <f t="shared" si="140"/>
        <v>746</v>
      </c>
      <c r="B5990" s="69">
        <f t="shared" si="141"/>
        <v>8</v>
      </c>
      <c r="C5990" s="67"/>
      <c r="D5990" s="70"/>
      <c r="E5990" s="70"/>
      <c r="F5990" s="70"/>
      <c r="G5990" s="42"/>
      <c r="H5990" s="67"/>
      <c r="I5990" s="67"/>
      <c r="J5990" s="67"/>
      <c r="K5990" s="67"/>
      <c r="L5990" s="67"/>
      <c r="M5990" s="67"/>
      <c r="N5990" s="67"/>
      <c r="O5990" s="67"/>
      <c r="P5990" s="67"/>
      <c r="Q5990" s="67"/>
      <c r="R5990" s="34"/>
      <c r="S5990" s="34"/>
      <c r="T5990" s="34"/>
      <c r="U5990" s="34"/>
      <c r="V5990" s="34"/>
      <c r="W5990" s="34"/>
      <c r="X5990" s="34"/>
      <c r="Y5990" s="34"/>
      <c r="Z5990" s="34"/>
    </row>
    <row r="5991" spans="1:26">
      <c r="A5991" s="69">
        <f t="shared" si="140"/>
        <v>747</v>
      </c>
      <c r="B5991" s="69">
        <f t="shared" si="141"/>
        <v>1</v>
      </c>
      <c r="C5991" s="67"/>
      <c r="D5991" s="70"/>
      <c r="E5991" s="70"/>
      <c r="F5991" s="70"/>
      <c r="G5991" s="42"/>
      <c r="H5991" s="67"/>
      <c r="I5991" s="67"/>
      <c r="J5991" s="67"/>
      <c r="K5991" s="67"/>
      <c r="L5991" s="67"/>
      <c r="M5991" s="67"/>
      <c r="N5991" s="67"/>
      <c r="O5991" s="67"/>
      <c r="P5991" s="67"/>
      <c r="Q5991" s="67"/>
      <c r="R5991" s="34"/>
      <c r="S5991" s="34"/>
      <c r="T5991" s="34"/>
      <c r="U5991" s="34"/>
      <c r="V5991" s="34"/>
      <c r="W5991" s="34"/>
      <c r="X5991" s="34"/>
      <c r="Y5991" s="34"/>
      <c r="Z5991" s="34"/>
    </row>
    <row r="5992" spans="1:26">
      <c r="A5992" s="69">
        <f t="shared" si="140"/>
        <v>747</v>
      </c>
      <c r="B5992" s="69">
        <f t="shared" si="141"/>
        <v>2</v>
      </c>
      <c r="C5992" s="67"/>
      <c r="D5992" s="70"/>
      <c r="E5992" s="70"/>
      <c r="F5992" s="70"/>
      <c r="G5992" s="42"/>
      <c r="H5992" s="67"/>
      <c r="I5992" s="67"/>
      <c r="J5992" s="67"/>
      <c r="K5992" s="67"/>
      <c r="L5992" s="67"/>
      <c r="M5992" s="67"/>
      <c r="N5992" s="67"/>
      <c r="O5992" s="67"/>
      <c r="P5992" s="67"/>
      <c r="Q5992" s="67"/>
      <c r="R5992" s="34"/>
      <c r="S5992" s="34"/>
      <c r="T5992" s="34"/>
      <c r="U5992" s="34"/>
      <c r="V5992" s="34"/>
      <c r="W5992" s="34"/>
      <c r="X5992" s="34"/>
      <c r="Y5992" s="34"/>
      <c r="Z5992" s="34"/>
    </row>
    <row r="5993" spans="1:26">
      <c r="A5993" s="69">
        <f t="shared" si="140"/>
        <v>747</v>
      </c>
      <c r="B5993" s="69">
        <f t="shared" si="141"/>
        <v>3</v>
      </c>
      <c r="C5993" s="67"/>
      <c r="D5993" s="70"/>
      <c r="E5993" s="70"/>
      <c r="F5993" s="70"/>
      <c r="G5993" s="42"/>
      <c r="H5993" s="67"/>
      <c r="I5993" s="67"/>
      <c r="J5993" s="67"/>
      <c r="K5993" s="67"/>
      <c r="L5993" s="67"/>
      <c r="M5993" s="67"/>
      <c r="N5993" s="67"/>
      <c r="O5993" s="67"/>
      <c r="P5993" s="67"/>
      <c r="Q5993" s="67"/>
      <c r="R5993" s="34"/>
      <c r="S5993" s="34"/>
      <c r="T5993" s="34"/>
      <c r="U5993" s="34"/>
      <c r="V5993" s="34"/>
      <c r="W5993" s="34"/>
      <c r="X5993" s="34"/>
      <c r="Y5993" s="34"/>
      <c r="Z5993" s="34"/>
    </row>
    <row r="5994" spans="1:26">
      <c r="A5994" s="69">
        <f t="shared" si="140"/>
        <v>747</v>
      </c>
      <c r="B5994" s="69">
        <f t="shared" si="141"/>
        <v>4</v>
      </c>
      <c r="C5994" s="67"/>
      <c r="D5994" s="70"/>
      <c r="E5994" s="70"/>
      <c r="F5994" s="70"/>
      <c r="G5994" s="42"/>
      <c r="H5994" s="67"/>
      <c r="I5994" s="67"/>
      <c r="J5994" s="67"/>
      <c r="K5994" s="67"/>
      <c r="L5994" s="67"/>
      <c r="M5994" s="67"/>
      <c r="N5994" s="67"/>
      <c r="O5994" s="67"/>
      <c r="P5994" s="67"/>
      <c r="Q5994" s="67"/>
      <c r="R5994" s="34"/>
      <c r="S5994" s="34"/>
      <c r="T5994" s="34"/>
      <c r="U5994" s="34"/>
      <c r="V5994" s="34"/>
      <c r="W5994" s="34"/>
      <c r="X5994" s="34"/>
      <c r="Y5994" s="34"/>
      <c r="Z5994" s="34"/>
    </row>
    <row r="5995" spans="1:26">
      <c r="A5995" s="69">
        <f t="shared" si="140"/>
        <v>747</v>
      </c>
      <c r="B5995" s="69">
        <f t="shared" si="141"/>
        <v>5</v>
      </c>
      <c r="C5995" s="67"/>
      <c r="D5995" s="70"/>
      <c r="E5995" s="70"/>
      <c r="F5995" s="70"/>
      <c r="G5995" s="42"/>
      <c r="H5995" s="67"/>
      <c r="I5995" s="67"/>
      <c r="J5995" s="67"/>
      <c r="K5995" s="67"/>
      <c r="L5995" s="67"/>
      <c r="M5995" s="67"/>
      <c r="N5995" s="67"/>
      <c r="O5995" s="67"/>
      <c r="P5995" s="67"/>
      <c r="Q5995" s="67"/>
      <c r="R5995" s="34"/>
      <c r="S5995" s="34"/>
      <c r="T5995" s="34"/>
      <c r="U5995" s="34"/>
      <c r="V5995" s="34"/>
      <c r="W5995" s="34"/>
      <c r="X5995" s="34"/>
      <c r="Y5995" s="34"/>
      <c r="Z5995" s="34"/>
    </row>
    <row r="5996" spans="1:26">
      <c r="A5996" s="69">
        <f t="shared" si="140"/>
        <v>747</v>
      </c>
      <c r="B5996" s="69">
        <f t="shared" si="141"/>
        <v>6</v>
      </c>
      <c r="C5996" s="67"/>
      <c r="D5996" s="70"/>
      <c r="E5996" s="70"/>
      <c r="F5996" s="70"/>
      <c r="G5996" s="42"/>
      <c r="H5996" s="67"/>
      <c r="I5996" s="67"/>
      <c r="J5996" s="67"/>
      <c r="K5996" s="67"/>
      <c r="L5996" s="67"/>
      <c r="M5996" s="67"/>
      <c r="N5996" s="67"/>
      <c r="O5996" s="67"/>
      <c r="P5996" s="67"/>
      <c r="Q5996" s="67"/>
      <c r="R5996" s="34"/>
      <c r="S5996" s="34"/>
      <c r="T5996" s="34"/>
      <c r="U5996" s="34"/>
      <c r="V5996" s="34"/>
      <c r="W5996" s="34"/>
      <c r="X5996" s="34"/>
      <c r="Y5996" s="34"/>
      <c r="Z5996" s="34"/>
    </row>
    <row r="5997" spans="1:26">
      <c r="A5997" s="69">
        <f t="shared" si="140"/>
        <v>747</v>
      </c>
      <c r="B5997" s="69">
        <f t="shared" si="141"/>
        <v>7</v>
      </c>
      <c r="C5997" s="67"/>
      <c r="D5997" s="70"/>
      <c r="E5997" s="70"/>
      <c r="F5997" s="70"/>
      <c r="G5997" s="42"/>
      <c r="H5997" s="67"/>
      <c r="I5997" s="67"/>
      <c r="J5997" s="67"/>
      <c r="K5997" s="67"/>
      <c r="L5997" s="67"/>
      <c r="M5997" s="67"/>
      <c r="N5997" s="67"/>
      <c r="O5997" s="67"/>
      <c r="P5997" s="67"/>
      <c r="Q5997" s="67"/>
      <c r="R5997" s="34"/>
      <c r="S5997" s="34"/>
      <c r="T5997" s="34"/>
      <c r="U5997" s="34"/>
      <c r="V5997" s="34"/>
      <c r="W5997" s="34"/>
      <c r="X5997" s="34"/>
      <c r="Y5997" s="34"/>
      <c r="Z5997" s="34"/>
    </row>
    <row r="5998" spans="1:26">
      <c r="A5998" s="69">
        <f t="shared" si="140"/>
        <v>747</v>
      </c>
      <c r="B5998" s="69">
        <f t="shared" si="141"/>
        <v>8</v>
      </c>
      <c r="C5998" s="67"/>
      <c r="D5998" s="70"/>
      <c r="E5998" s="70"/>
      <c r="F5998" s="70"/>
      <c r="G5998" s="42"/>
      <c r="H5998" s="67"/>
      <c r="I5998" s="67"/>
      <c r="J5998" s="67"/>
      <c r="K5998" s="67"/>
      <c r="L5998" s="67"/>
      <c r="M5998" s="67"/>
      <c r="N5998" s="67"/>
      <c r="O5998" s="67"/>
      <c r="P5998" s="67"/>
      <c r="Q5998" s="67"/>
      <c r="R5998" s="34"/>
      <c r="S5998" s="34"/>
      <c r="T5998" s="34"/>
      <c r="U5998" s="34"/>
      <c r="V5998" s="34"/>
      <c r="W5998" s="34"/>
      <c r="X5998" s="34"/>
      <c r="Y5998" s="34"/>
      <c r="Z5998" s="34"/>
    </row>
    <row r="5999" spans="1:26">
      <c r="A5999" s="69">
        <f t="shared" si="140"/>
        <v>748</v>
      </c>
      <c r="B5999" s="69">
        <f t="shared" si="141"/>
        <v>1</v>
      </c>
      <c r="C5999" s="67"/>
      <c r="D5999" s="70"/>
      <c r="E5999" s="70"/>
      <c r="F5999" s="70"/>
      <c r="G5999" s="42"/>
      <c r="H5999" s="67"/>
      <c r="I5999" s="67"/>
      <c r="J5999" s="67"/>
      <c r="K5999" s="67"/>
      <c r="L5999" s="67"/>
      <c r="M5999" s="67"/>
      <c r="N5999" s="67"/>
      <c r="O5999" s="67"/>
      <c r="P5999" s="67"/>
      <c r="Q5999" s="67"/>
      <c r="R5999" s="34"/>
      <c r="S5999" s="34"/>
      <c r="T5999" s="34"/>
      <c r="U5999" s="34"/>
      <c r="V5999" s="34"/>
      <c r="W5999" s="34"/>
      <c r="X5999" s="34"/>
      <c r="Y5999" s="34"/>
      <c r="Z5999" s="34"/>
    </row>
    <row r="6000" spans="1:26">
      <c r="A6000" s="69">
        <f t="shared" si="140"/>
        <v>748</v>
      </c>
      <c r="B6000" s="69">
        <f t="shared" si="141"/>
        <v>2</v>
      </c>
      <c r="C6000" s="67"/>
      <c r="D6000" s="70"/>
      <c r="E6000" s="70"/>
      <c r="F6000" s="70"/>
      <c r="G6000" s="42"/>
      <c r="H6000" s="67"/>
      <c r="I6000" s="67"/>
      <c r="J6000" s="67"/>
      <c r="K6000" s="67"/>
      <c r="L6000" s="67"/>
      <c r="M6000" s="67"/>
      <c r="N6000" s="67"/>
      <c r="O6000" s="67"/>
      <c r="P6000" s="67"/>
      <c r="Q6000" s="67"/>
      <c r="R6000" s="34"/>
      <c r="S6000" s="34"/>
      <c r="T6000" s="34"/>
      <c r="U6000" s="34"/>
      <c r="V6000" s="34"/>
      <c r="W6000" s="34"/>
      <c r="X6000" s="34"/>
      <c r="Y6000" s="34"/>
      <c r="Z6000" s="34"/>
    </row>
    <row r="6001" spans="1:26">
      <c r="A6001" s="69">
        <f t="shared" si="140"/>
        <v>748</v>
      </c>
      <c r="B6001" s="69">
        <f t="shared" si="141"/>
        <v>3</v>
      </c>
      <c r="C6001" s="67"/>
      <c r="D6001" s="70"/>
      <c r="E6001" s="70"/>
      <c r="F6001" s="70"/>
      <c r="G6001" s="42"/>
      <c r="H6001" s="67"/>
      <c r="I6001" s="67"/>
      <c r="J6001" s="67"/>
      <c r="K6001" s="67"/>
      <c r="L6001" s="67"/>
      <c r="M6001" s="67"/>
      <c r="N6001" s="67"/>
      <c r="O6001" s="67"/>
      <c r="P6001" s="67"/>
      <c r="Q6001" s="67"/>
      <c r="R6001" s="34"/>
      <c r="S6001" s="34"/>
      <c r="T6001" s="34"/>
      <c r="U6001" s="34"/>
      <c r="V6001" s="34"/>
      <c r="W6001" s="34"/>
      <c r="X6001" s="34"/>
      <c r="Y6001" s="34"/>
      <c r="Z6001" s="34"/>
    </row>
    <row r="6002" spans="1:26">
      <c r="A6002" s="69">
        <f t="shared" si="140"/>
        <v>748</v>
      </c>
      <c r="B6002" s="69">
        <f t="shared" si="141"/>
        <v>4</v>
      </c>
      <c r="C6002" s="67"/>
      <c r="D6002" s="70"/>
      <c r="E6002" s="70"/>
      <c r="F6002" s="70"/>
      <c r="G6002" s="42"/>
      <c r="H6002" s="67"/>
      <c r="I6002" s="67"/>
      <c r="J6002" s="67"/>
      <c r="K6002" s="67"/>
      <c r="L6002" s="67"/>
      <c r="M6002" s="67"/>
      <c r="N6002" s="67"/>
      <c r="O6002" s="67"/>
      <c r="P6002" s="67"/>
      <c r="Q6002" s="67"/>
      <c r="R6002" s="34"/>
      <c r="S6002" s="34"/>
      <c r="T6002" s="34"/>
      <c r="U6002" s="34"/>
      <c r="V6002" s="34"/>
      <c r="W6002" s="34"/>
      <c r="X6002" s="34"/>
      <c r="Y6002" s="34"/>
      <c r="Z6002" s="34"/>
    </row>
    <row r="6003" spans="1:26">
      <c r="A6003" s="69">
        <f t="shared" si="140"/>
        <v>748</v>
      </c>
      <c r="B6003" s="69">
        <f t="shared" si="141"/>
        <v>5</v>
      </c>
      <c r="C6003" s="67"/>
      <c r="D6003" s="70"/>
      <c r="E6003" s="70"/>
      <c r="F6003" s="70"/>
      <c r="G6003" s="42"/>
      <c r="H6003" s="67"/>
      <c r="I6003" s="67"/>
      <c r="J6003" s="67"/>
      <c r="K6003" s="67"/>
      <c r="L6003" s="67"/>
      <c r="M6003" s="67"/>
      <c r="N6003" s="67"/>
      <c r="O6003" s="67"/>
      <c r="P6003" s="67"/>
      <c r="Q6003" s="67"/>
      <c r="R6003" s="34"/>
      <c r="S6003" s="34"/>
      <c r="T6003" s="34"/>
      <c r="U6003" s="34"/>
      <c r="V6003" s="34"/>
      <c r="W6003" s="34"/>
      <c r="X6003" s="34"/>
      <c r="Y6003" s="34"/>
      <c r="Z6003" s="34"/>
    </row>
    <row r="6004" spans="1:26">
      <c r="A6004" s="69">
        <f t="shared" si="140"/>
        <v>748</v>
      </c>
      <c r="B6004" s="69">
        <f t="shared" si="141"/>
        <v>6</v>
      </c>
      <c r="C6004" s="67"/>
      <c r="D6004" s="70"/>
      <c r="E6004" s="70"/>
      <c r="F6004" s="70"/>
      <c r="G6004" s="42"/>
      <c r="H6004" s="67"/>
      <c r="I6004" s="67"/>
      <c r="J6004" s="67"/>
      <c r="K6004" s="67"/>
      <c r="L6004" s="67"/>
      <c r="M6004" s="67"/>
      <c r="N6004" s="67"/>
      <c r="O6004" s="67"/>
      <c r="P6004" s="67"/>
      <c r="Q6004" s="67"/>
      <c r="R6004" s="34"/>
      <c r="S6004" s="34"/>
      <c r="T6004" s="34"/>
      <c r="U6004" s="34"/>
      <c r="V6004" s="34"/>
      <c r="W6004" s="34"/>
      <c r="X6004" s="34"/>
      <c r="Y6004" s="34"/>
      <c r="Z6004" s="34"/>
    </row>
    <row r="6005" spans="1:26">
      <c r="A6005" s="69">
        <f t="shared" si="140"/>
        <v>748</v>
      </c>
      <c r="B6005" s="69">
        <f t="shared" si="141"/>
        <v>7</v>
      </c>
      <c r="C6005" s="67"/>
      <c r="D6005" s="70"/>
      <c r="E6005" s="70"/>
      <c r="F6005" s="70"/>
      <c r="G6005" s="42"/>
      <c r="H6005" s="67"/>
      <c r="I6005" s="67"/>
      <c r="J6005" s="67"/>
      <c r="K6005" s="67"/>
      <c r="L6005" s="67"/>
      <c r="M6005" s="67"/>
      <c r="N6005" s="67"/>
      <c r="O6005" s="67"/>
      <c r="P6005" s="67"/>
      <c r="Q6005" s="67"/>
      <c r="R6005" s="34"/>
      <c r="S6005" s="34"/>
      <c r="T6005" s="34"/>
      <c r="U6005" s="34"/>
      <c r="V6005" s="34"/>
      <c r="W6005" s="34"/>
      <c r="X6005" s="34"/>
      <c r="Y6005" s="34"/>
      <c r="Z6005" s="34"/>
    </row>
    <row r="6006" spans="1:26">
      <c r="A6006" s="69">
        <f t="shared" si="140"/>
        <v>748</v>
      </c>
      <c r="B6006" s="69">
        <f t="shared" si="141"/>
        <v>8</v>
      </c>
      <c r="C6006" s="67"/>
      <c r="D6006" s="70"/>
      <c r="E6006" s="70"/>
      <c r="F6006" s="70"/>
      <c r="G6006" s="42"/>
      <c r="H6006" s="67"/>
      <c r="I6006" s="67"/>
      <c r="J6006" s="67"/>
      <c r="K6006" s="67"/>
      <c r="L6006" s="67"/>
      <c r="M6006" s="67"/>
      <c r="N6006" s="67"/>
      <c r="O6006" s="67"/>
      <c r="P6006" s="67"/>
      <c r="Q6006" s="67"/>
      <c r="R6006" s="34"/>
      <c r="S6006" s="34"/>
      <c r="T6006" s="34"/>
      <c r="U6006" s="34"/>
      <c r="V6006" s="34"/>
      <c r="W6006" s="34"/>
      <c r="X6006" s="34"/>
      <c r="Y6006" s="34"/>
      <c r="Z6006" s="34"/>
    </row>
    <row r="6007" spans="1:26">
      <c r="A6007" s="69">
        <f t="shared" si="140"/>
        <v>749</v>
      </c>
      <c r="B6007" s="69">
        <f t="shared" si="141"/>
        <v>1</v>
      </c>
      <c r="C6007" s="67"/>
      <c r="D6007" s="70"/>
      <c r="E6007" s="70"/>
      <c r="F6007" s="70"/>
      <c r="G6007" s="42"/>
      <c r="H6007" s="67"/>
      <c r="I6007" s="67"/>
      <c r="J6007" s="67"/>
      <c r="K6007" s="67"/>
      <c r="L6007" s="67"/>
      <c r="M6007" s="67"/>
      <c r="N6007" s="67"/>
      <c r="O6007" s="67"/>
      <c r="P6007" s="67"/>
      <c r="Q6007" s="67"/>
      <c r="R6007" s="34"/>
      <c r="S6007" s="34"/>
      <c r="T6007" s="34"/>
      <c r="U6007" s="34"/>
      <c r="V6007" s="34"/>
      <c r="W6007" s="34"/>
      <c r="X6007" s="34"/>
      <c r="Y6007" s="34"/>
      <c r="Z6007" s="34"/>
    </row>
    <row r="6008" spans="1:26">
      <c r="A6008" s="69">
        <f t="shared" si="140"/>
        <v>749</v>
      </c>
      <c r="B6008" s="69">
        <f t="shared" si="141"/>
        <v>2</v>
      </c>
      <c r="C6008" s="67"/>
      <c r="D6008" s="70"/>
      <c r="E6008" s="70"/>
      <c r="F6008" s="70"/>
      <c r="G6008" s="42"/>
      <c r="H6008" s="67"/>
      <c r="I6008" s="67"/>
      <c r="J6008" s="67"/>
      <c r="K6008" s="67"/>
      <c r="L6008" s="67"/>
      <c r="M6008" s="67"/>
      <c r="N6008" s="67"/>
      <c r="O6008" s="67"/>
      <c r="P6008" s="67"/>
      <c r="Q6008" s="67"/>
      <c r="R6008" s="34"/>
      <c r="S6008" s="34"/>
      <c r="T6008" s="34"/>
      <c r="U6008" s="34"/>
      <c r="V6008" s="34"/>
      <c r="W6008" s="34"/>
      <c r="X6008" s="34"/>
      <c r="Y6008" s="34"/>
      <c r="Z6008" s="34"/>
    </row>
    <row r="6009" spans="1:26">
      <c r="A6009" s="69">
        <f t="shared" si="140"/>
        <v>749</v>
      </c>
      <c r="B6009" s="69">
        <f t="shared" si="141"/>
        <v>3</v>
      </c>
      <c r="C6009" s="67"/>
      <c r="D6009" s="70"/>
      <c r="E6009" s="70"/>
      <c r="F6009" s="70"/>
      <c r="G6009" s="42"/>
      <c r="H6009" s="67"/>
      <c r="I6009" s="67"/>
      <c r="J6009" s="67"/>
      <c r="K6009" s="67"/>
      <c r="L6009" s="67"/>
      <c r="M6009" s="67"/>
      <c r="N6009" s="67"/>
      <c r="O6009" s="67"/>
      <c r="P6009" s="67"/>
      <c r="Q6009" s="67"/>
      <c r="R6009" s="34"/>
      <c r="S6009" s="34"/>
      <c r="T6009" s="34"/>
      <c r="U6009" s="34"/>
      <c r="V6009" s="34"/>
      <c r="W6009" s="34"/>
      <c r="X6009" s="34"/>
      <c r="Y6009" s="34"/>
      <c r="Z6009" s="34"/>
    </row>
    <row r="6010" spans="1:26">
      <c r="A6010" s="69">
        <f t="shared" si="140"/>
        <v>749</v>
      </c>
      <c r="B6010" s="69">
        <f t="shared" si="141"/>
        <v>4</v>
      </c>
      <c r="C6010" s="67"/>
      <c r="D6010" s="70"/>
      <c r="E6010" s="70"/>
      <c r="F6010" s="70"/>
      <c r="G6010" s="42"/>
      <c r="H6010" s="67"/>
      <c r="I6010" s="67"/>
      <c r="J6010" s="67"/>
      <c r="K6010" s="67"/>
      <c r="L6010" s="67"/>
      <c r="M6010" s="67"/>
      <c r="N6010" s="67"/>
      <c r="O6010" s="67"/>
      <c r="P6010" s="67"/>
      <c r="Q6010" s="67"/>
      <c r="R6010" s="34"/>
      <c r="S6010" s="34"/>
      <c r="T6010" s="34"/>
      <c r="U6010" s="34"/>
      <c r="V6010" s="34"/>
      <c r="W6010" s="34"/>
      <c r="X6010" s="34"/>
      <c r="Y6010" s="34"/>
      <c r="Z6010" s="34"/>
    </row>
    <row r="6011" spans="1:26">
      <c r="A6011" s="69">
        <f t="shared" si="140"/>
        <v>749</v>
      </c>
      <c r="B6011" s="69">
        <f t="shared" si="141"/>
        <v>5</v>
      </c>
      <c r="C6011" s="67"/>
      <c r="D6011" s="70"/>
      <c r="E6011" s="70"/>
      <c r="F6011" s="70"/>
      <c r="G6011" s="42"/>
      <c r="H6011" s="67"/>
      <c r="I6011" s="67"/>
      <c r="J6011" s="67"/>
      <c r="K6011" s="67"/>
      <c r="L6011" s="67"/>
      <c r="M6011" s="67"/>
      <c r="N6011" s="67"/>
      <c r="O6011" s="67"/>
      <c r="P6011" s="67"/>
      <c r="Q6011" s="67"/>
      <c r="R6011" s="34"/>
      <c r="S6011" s="34"/>
      <c r="T6011" s="34"/>
      <c r="U6011" s="34"/>
      <c r="V6011" s="34"/>
      <c r="W6011" s="34"/>
      <c r="X6011" s="34"/>
      <c r="Y6011" s="34"/>
      <c r="Z6011" s="34"/>
    </row>
    <row r="6012" spans="1:26">
      <c r="A6012" s="69">
        <f t="shared" si="140"/>
        <v>749</v>
      </c>
      <c r="B6012" s="69">
        <f t="shared" si="141"/>
        <v>6</v>
      </c>
      <c r="C6012" s="67"/>
      <c r="D6012" s="70"/>
      <c r="E6012" s="70"/>
      <c r="F6012" s="70"/>
      <c r="G6012" s="42"/>
      <c r="H6012" s="67"/>
      <c r="I6012" s="67"/>
      <c r="J6012" s="67"/>
      <c r="K6012" s="67"/>
      <c r="L6012" s="67"/>
      <c r="M6012" s="67"/>
      <c r="N6012" s="67"/>
      <c r="O6012" s="67"/>
      <c r="P6012" s="67"/>
      <c r="Q6012" s="67"/>
      <c r="R6012" s="34"/>
      <c r="S6012" s="34"/>
      <c r="T6012" s="34"/>
      <c r="U6012" s="34"/>
      <c r="V6012" s="34"/>
      <c r="W6012" s="34"/>
      <c r="X6012" s="34"/>
      <c r="Y6012" s="34"/>
      <c r="Z6012" s="34"/>
    </row>
    <row r="6013" spans="1:26">
      <c r="A6013" s="69">
        <f t="shared" si="140"/>
        <v>749</v>
      </c>
      <c r="B6013" s="69">
        <f t="shared" si="141"/>
        <v>7</v>
      </c>
      <c r="C6013" s="67"/>
      <c r="D6013" s="70"/>
      <c r="E6013" s="70"/>
      <c r="F6013" s="70"/>
      <c r="G6013" s="42"/>
      <c r="H6013" s="67"/>
      <c r="I6013" s="67"/>
      <c r="J6013" s="67"/>
      <c r="K6013" s="67"/>
      <c r="L6013" s="67"/>
      <c r="M6013" s="67"/>
      <c r="N6013" s="67"/>
      <c r="O6013" s="67"/>
      <c r="P6013" s="67"/>
      <c r="Q6013" s="67"/>
      <c r="R6013" s="34"/>
      <c r="S6013" s="34"/>
      <c r="T6013" s="34"/>
      <c r="U6013" s="34"/>
      <c r="V6013" s="34"/>
      <c r="W6013" s="34"/>
      <c r="X6013" s="34"/>
      <c r="Y6013" s="34"/>
      <c r="Z6013" s="34"/>
    </row>
    <row r="6014" spans="1:26">
      <c r="A6014" s="69">
        <f t="shared" si="140"/>
        <v>749</v>
      </c>
      <c r="B6014" s="69">
        <f t="shared" si="141"/>
        <v>8</v>
      </c>
      <c r="C6014" s="67"/>
      <c r="D6014" s="70"/>
      <c r="E6014" s="70"/>
      <c r="F6014" s="70"/>
      <c r="G6014" s="42"/>
      <c r="H6014" s="67"/>
      <c r="I6014" s="67"/>
      <c r="J6014" s="67"/>
      <c r="K6014" s="67"/>
      <c r="L6014" s="67"/>
      <c r="M6014" s="67"/>
      <c r="N6014" s="67"/>
      <c r="O6014" s="67"/>
      <c r="P6014" s="67"/>
      <c r="Q6014" s="67"/>
      <c r="R6014" s="34"/>
      <c r="S6014" s="34"/>
      <c r="T6014" s="34"/>
      <c r="U6014" s="34"/>
      <c r="V6014" s="34"/>
      <c r="W6014" s="34"/>
      <c r="X6014" s="34"/>
      <c r="Y6014" s="34"/>
      <c r="Z6014" s="34"/>
    </row>
    <row r="6015" spans="1:26">
      <c r="A6015" s="69">
        <f t="shared" ref="A6015:A6078" si="142">A6007+1</f>
        <v>750</v>
      </c>
      <c r="B6015" s="69">
        <f t="shared" ref="B6015:B6078" si="143">B6007</f>
        <v>1</v>
      </c>
      <c r="C6015" s="67"/>
      <c r="D6015" s="70"/>
      <c r="E6015" s="70"/>
      <c r="F6015" s="70"/>
      <c r="G6015" s="42"/>
      <c r="H6015" s="67"/>
      <c r="I6015" s="67"/>
      <c r="J6015" s="67"/>
      <c r="K6015" s="67"/>
      <c r="L6015" s="67"/>
      <c r="M6015" s="67"/>
      <c r="N6015" s="67"/>
      <c r="O6015" s="67"/>
      <c r="P6015" s="67"/>
      <c r="Q6015" s="67"/>
      <c r="R6015" s="34"/>
      <c r="S6015" s="34"/>
      <c r="T6015" s="34"/>
      <c r="U6015" s="34"/>
      <c r="V6015" s="34"/>
      <c r="W6015" s="34"/>
      <c r="X6015" s="34"/>
      <c r="Y6015" s="34"/>
      <c r="Z6015" s="34"/>
    </row>
    <row r="6016" spans="1:26">
      <c r="A6016" s="69">
        <f t="shared" si="142"/>
        <v>750</v>
      </c>
      <c r="B6016" s="69">
        <f t="shared" si="143"/>
        <v>2</v>
      </c>
      <c r="C6016" s="67"/>
      <c r="D6016" s="70"/>
      <c r="E6016" s="70"/>
      <c r="F6016" s="70"/>
      <c r="G6016" s="42"/>
      <c r="H6016" s="67"/>
      <c r="I6016" s="67"/>
      <c r="J6016" s="67"/>
      <c r="K6016" s="67"/>
      <c r="L6016" s="67"/>
      <c r="M6016" s="67"/>
      <c r="N6016" s="67"/>
      <c r="O6016" s="67"/>
      <c r="P6016" s="67"/>
      <c r="Q6016" s="67"/>
      <c r="R6016" s="34"/>
      <c r="S6016" s="34"/>
      <c r="T6016" s="34"/>
      <c r="U6016" s="34"/>
      <c r="V6016" s="34"/>
      <c r="W6016" s="34"/>
      <c r="X6016" s="34"/>
      <c r="Y6016" s="34"/>
      <c r="Z6016" s="34"/>
    </row>
    <row r="6017" spans="1:26">
      <c r="A6017" s="69">
        <f t="shared" si="142"/>
        <v>750</v>
      </c>
      <c r="B6017" s="69">
        <f t="shared" si="143"/>
        <v>3</v>
      </c>
      <c r="C6017" s="67"/>
      <c r="D6017" s="70"/>
      <c r="E6017" s="70"/>
      <c r="F6017" s="70"/>
      <c r="G6017" s="42"/>
      <c r="H6017" s="67"/>
      <c r="I6017" s="67"/>
      <c r="J6017" s="67"/>
      <c r="K6017" s="67"/>
      <c r="L6017" s="67"/>
      <c r="M6017" s="67"/>
      <c r="N6017" s="67"/>
      <c r="O6017" s="67"/>
      <c r="P6017" s="67"/>
      <c r="Q6017" s="67"/>
      <c r="R6017" s="34"/>
      <c r="S6017" s="34"/>
      <c r="T6017" s="34"/>
      <c r="U6017" s="34"/>
      <c r="V6017" s="34"/>
      <c r="W6017" s="34"/>
      <c r="X6017" s="34"/>
      <c r="Y6017" s="34"/>
      <c r="Z6017" s="34"/>
    </row>
    <row r="6018" spans="1:26">
      <c r="A6018" s="69">
        <f t="shared" si="142"/>
        <v>750</v>
      </c>
      <c r="B6018" s="69">
        <f t="shared" si="143"/>
        <v>4</v>
      </c>
      <c r="C6018" s="67"/>
      <c r="D6018" s="70"/>
      <c r="E6018" s="70"/>
      <c r="F6018" s="70"/>
      <c r="G6018" s="42"/>
      <c r="H6018" s="67"/>
      <c r="I6018" s="67"/>
      <c r="J6018" s="67"/>
      <c r="K6018" s="67"/>
      <c r="L6018" s="67"/>
      <c r="M6018" s="67"/>
      <c r="N6018" s="67"/>
      <c r="O6018" s="67"/>
      <c r="P6018" s="67"/>
      <c r="Q6018" s="67"/>
      <c r="R6018" s="34"/>
      <c r="S6018" s="34"/>
      <c r="T6018" s="34"/>
      <c r="U6018" s="34"/>
      <c r="V6018" s="34"/>
      <c r="W6018" s="34"/>
      <c r="X6018" s="34"/>
      <c r="Y6018" s="34"/>
      <c r="Z6018" s="34"/>
    </row>
    <row r="6019" spans="1:26">
      <c r="A6019" s="69">
        <f t="shared" si="142"/>
        <v>750</v>
      </c>
      <c r="B6019" s="69">
        <f t="shared" si="143"/>
        <v>5</v>
      </c>
      <c r="C6019" s="67"/>
      <c r="D6019" s="70"/>
      <c r="E6019" s="70"/>
      <c r="F6019" s="70"/>
      <c r="G6019" s="42"/>
      <c r="H6019" s="67"/>
      <c r="I6019" s="67"/>
      <c r="J6019" s="67"/>
      <c r="K6019" s="67"/>
      <c r="L6019" s="67"/>
      <c r="M6019" s="67"/>
      <c r="N6019" s="67"/>
      <c r="O6019" s="67"/>
      <c r="P6019" s="67"/>
      <c r="Q6019" s="67"/>
      <c r="R6019" s="34"/>
      <c r="S6019" s="34"/>
      <c r="T6019" s="34"/>
      <c r="U6019" s="34"/>
      <c r="V6019" s="34"/>
      <c r="W6019" s="34"/>
      <c r="X6019" s="34"/>
      <c r="Y6019" s="34"/>
      <c r="Z6019" s="34"/>
    </row>
    <row r="6020" spans="1:26">
      <c r="A6020" s="69">
        <f t="shared" si="142"/>
        <v>750</v>
      </c>
      <c r="B6020" s="69">
        <f t="shared" si="143"/>
        <v>6</v>
      </c>
      <c r="C6020" s="67"/>
      <c r="D6020" s="70"/>
      <c r="E6020" s="70"/>
      <c r="F6020" s="70"/>
      <c r="G6020" s="42"/>
      <c r="H6020" s="67"/>
      <c r="I6020" s="67"/>
      <c r="J6020" s="67"/>
      <c r="K6020" s="67"/>
      <c r="L6020" s="67"/>
      <c r="M6020" s="67"/>
      <c r="N6020" s="67"/>
      <c r="O6020" s="67"/>
      <c r="P6020" s="67"/>
      <c r="Q6020" s="67"/>
      <c r="R6020" s="34"/>
      <c r="S6020" s="34"/>
      <c r="T6020" s="34"/>
      <c r="U6020" s="34"/>
      <c r="V6020" s="34"/>
      <c r="W6020" s="34"/>
      <c r="X6020" s="34"/>
      <c r="Y6020" s="34"/>
      <c r="Z6020" s="34"/>
    </row>
    <row r="6021" spans="1:26">
      <c r="A6021" s="69">
        <f t="shared" si="142"/>
        <v>750</v>
      </c>
      <c r="B6021" s="69">
        <f t="shared" si="143"/>
        <v>7</v>
      </c>
      <c r="C6021" s="67"/>
      <c r="D6021" s="70"/>
      <c r="E6021" s="70"/>
      <c r="F6021" s="70"/>
      <c r="G6021" s="42"/>
      <c r="H6021" s="67"/>
      <c r="I6021" s="67"/>
      <c r="J6021" s="67"/>
      <c r="K6021" s="67"/>
      <c r="L6021" s="67"/>
      <c r="M6021" s="67"/>
      <c r="N6021" s="67"/>
      <c r="O6021" s="67"/>
      <c r="P6021" s="67"/>
      <c r="Q6021" s="67"/>
      <c r="R6021" s="34"/>
      <c r="S6021" s="34"/>
      <c r="T6021" s="34"/>
      <c r="U6021" s="34"/>
      <c r="V6021" s="34"/>
      <c r="W6021" s="34"/>
      <c r="X6021" s="34"/>
      <c r="Y6021" s="34"/>
      <c r="Z6021" s="34"/>
    </row>
    <row r="6022" spans="1:26">
      <c r="A6022" s="69">
        <f t="shared" si="142"/>
        <v>750</v>
      </c>
      <c r="B6022" s="69">
        <f t="shared" si="143"/>
        <v>8</v>
      </c>
      <c r="C6022" s="67"/>
      <c r="D6022" s="70"/>
      <c r="E6022" s="70"/>
      <c r="F6022" s="70"/>
      <c r="G6022" s="42"/>
      <c r="H6022" s="67"/>
      <c r="I6022" s="67"/>
      <c r="J6022" s="67"/>
      <c r="K6022" s="67"/>
      <c r="L6022" s="67"/>
      <c r="M6022" s="67"/>
      <c r="N6022" s="67"/>
      <c r="O6022" s="67"/>
      <c r="P6022" s="67"/>
      <c r="Q6022" s="67"/>
      <c r="R6022" s="34"/>
      <c r="S6022" s="34"/>
      <c r="T6022" s="34"/>
      <c r="U6022" s="34"/>
      <c r="V6022" s="34"/>
      <c r="W6022" s="34"/>
      <c r="X6022" s="34"/>
      <c r="Y6022" s="34"/>
      <c r="Z6022" s="34"/>
    </row>
    <row r="6023" spans="1:26">
      <c r="A6023" s="69">
        <f t="shared" si="142"/>
        <v>751</v>
      </c>
      <c r="B6023" s="69">
        <f t="shared" si="143"/>
        <v>1</v>
      </c>
      <c r="C6023" s="67"/>
      <c r="D6023" s="70"/>
      <c r="E6023" s="70"/>
      <c r="F6023" s="70"/>
      <c r="G6023" s="42"/>
      <c r="H6023" s="67"/>
      <c r="I6023" s="67"/>
      <c r="J6023" s="67"/>
      <c r="K6023" s="67"/>
      <c r="L6023" s="67"/>
      <c r="M6023" s="67"/>
      <c r="N6023" s="67"/>
      <c r="O6023" s="67"/>
      <c r="P6023" s="67"/>
      <c r="Q6023" s="67"/>
      <c r="R6023" s="34"/>
      <c r="S6023" s="34"/>
      <c r="T6023" s="34"/>
      <c r="U6023" s="34"/>
      <c r="V6023" s="34"/>
      <c r="W6023" s="34"/>
      <c r="X6023" s="34"/>
      <c r="Y6023" s="34"/>
      <c r="Z6023" s="34"/>
    </row>
    <row r="6024" spans="1:26">
      <c r="A6024" s="69">
        <f t="shared" si="142"/>
        <v>751</v>
      </c>
      <c r="B6024" s="69">
        <f t="shared" si="143"/>
        <v>2</v>
      </c>
      <c r="C6024" s="67"/>
      <c r="D6024" s="70"/>
      <c r="E6024" s="70"/>
      <c r="F6024" s="70"/>
      <c r="G6024" s="42"/>
      <c r="H6024" s="67"/>
      <c r="I6024" s="67"/>
      <c r="J6024" s="67"/>
      <c r="K6024" s="67"/>
      <c r="L6024" s="67"/>
      <c r="M6024" s="67"/>
      <c r="N6024" s="67"/>
      <c r="O6024" s="67"/>
      <c r="P6024" s="67"/>
      <c r="Q6024" s="67"/>
      <c r="R6024" s="34"/>
      <c r="S6024" s="34"/>
      <c r="T6024" s="34"/>
      <c r="U6024" s="34"/>
      <c r="V6024" s="34"/>
      <c r="W6024" s="34"/>
      <c r="X6024" s="34"/>
      <c r="Y6024" s="34"/>
      <c r="Z6024" s="34"/>
    </row>
    <row r="6025" spans="1:26">
      <c r="A6025" s="69">
        <f t="shared" si="142"/>
        <v>751</v>
      </c>
      <c r="B6025" s="69">
        <f t="shared" si="143"/>
        <v>3</v>
      </c>
      <c r="C6025" s="67"/>
      <c r="D6025" s="70"/>
      <c r="E6025" s="70"/>
      <c r="F6025" s="70"/>
      <c r="G6025" s="42"/>
      <c r="H6025" s="67"/>
      <c r="I6025" s="67"/>
      <c r="J6025" s="67"/>
      <c r="K6025" s="67"/>
      <c r="L6025" s="67"/>
      <c r="M6025" s="67"/>
      <c r="N6025" s="67"/>
      <c r="O6025" s="67"/>
      <c r="P6025" s="67"/>
      <c r="Q6025" s="67"/>
      <c r="R6025" s="34"/>
      <c r="S6025" s="34"/>
      <c r="T6025" s="34"/>
      <c r="U6025" s="34"/>
      <c r="V6025" s="34"/>
      <c r="W6025" s="34"/>
      <c r="X6025" s="34"/>
      <c r="Y6025" s="34"/>
      <c r="Z6025" s="34"/>
    </row>
    <row r="6026" spans="1:26">
      <c r="A6026" s="69">
        <f t="shared" si="142"/>
        <v>751</v>
      </c>
      <c r="B6026" s="69">
        <f t="shared" si="143"/>
        <v>4</v>
      </c>
      <c r="C6026" s="67"/>
      <c r="D6026" s="70"/>
      <c r="E6026" s="70"/>
      <c r="F6026" s="70"/>
      <c r="G6026" s="42"/>
      <c r="H6026" s="67"/>
      <c r="I6026" s="67"/>
      <c r="J6026" s="67"/>
      <c r="K6026" s="67"/>
      <c r="L6026" s="67"/>
      <c r="M6026" s="67"/>
      <c r="N6026" s="67"/>
      <c r="O6026" s="67"/>
      <c r="P6026" s="67"/>
      <c r="Q6026" s="67"/>
      <c r="R6026" s="34"/>
      <c r="S6026" s="34"/>
      <c r="T6026" s="34"/>
      <c r="U6026" s="34"/>
      <c r="V6026" s="34"/>
      <c r="W6026" s="34"/>
      <c r="X6026" s="34"/>
      <c r="Y6026" s="34"/>
      <c r="Z6026" s="34"/>
    </row>
    <row r="6027" spans="1:26">
      <c r="A6027" s="69">
        <f t="shared" si="142"/>
        <v>751</v>
      </c>
      <c r="B6027" s="69">
        <f t="shared" si="143"/>
        <v>5</v>
      </c>
      <c r="C6027" s="67"/>
      <c r="D6027" s="70"/>
      <c r="E6027" s="70"/>
      <c r="F6027" s="70"/>
      <c r="G6027" s="42"/>
      <c r="H6027" s="67"/>
      <c r="I6027" s="67"/>
      <c r="J6027" s="67"/>
      <c r="K6027" s="67"/>
      <c r="L6027" s="67"/>
      <c r="M6027" s="67"/>
      <c r="N6027" s="67"/>
      <c r="O6027" s="67"/>
      <c r="P6027" s="67"/>
      <c r="Q6027" s="67"/>
      <c r="R6027" s="34"/>
      <c r="S6027" s="34"/>
      <c r="T6027" s="34"/>
      <c r="U6027" s="34"/>
      <c r="V6027" s="34"/>
      <c r="W6027" s="34"/>
      <c r="X6027" s="34"/>
      <c r="Y6027" s="34"/>
      <c r="Z6027" s="34"/>
    </row>
    <row r="6028" spans="1:26">
      <c r="A6028" s="69">
        <f t="shared" si="142"/>
        <v>751</v>
      </c>
      <c r="B6028" s="69">
        <f t="shared" si="143"/>
        <v>6</v>
      </c>
      <c r="C6028" s="67"/>
      <c r="D6028" s="70"/>
      <c r="E6028" s="70"/>
      <c r="F6028" s="70"/>
      <c r="G6028" s="42"/>
      <c r="H6028" s="67"/>
      <c r="I6028" s="67"/>
      <c r="J6028" s="67"/>
      <c r="K6028" s="67"/>
      <c r="L6028" s="67"/>
      <c r="M6028" s="67"/>
      <c r="N6028" s="67"/>
      <c r="O6028" s="67"/>
      <c r="P6028" s="67"/>
      <c r="Q6028" s="67"/>
      <c r="R6028" s="34"/>
      <c r="S6028" s="34"/>
      <c r="T6028" s="34"/>
      <c r="U6028" s="34"/>
      <c r="V6028" s="34"/>
      <c r="W6028" s="34"/>
      <c r="X6028" s="34"/>
      <c r="Y6028" s="34"/>
      <c r="Z6028" s="34"/>
    </row>
    <row r="6029" spans="1:26">
      <c r="A6029" s="69">
        <f t="shared" si="142"/>
        <v>751</v>
      </c>
      <c r="B6029" s="69">
        <f t="shared" si="143"/>
        <v>7</v>
      </c>
      <c r="C6029" s="67"/>
      <c r="D6029" s="70"/>
      <c r="E6029" s="70"/>
      <c r="F6029" s="70"/>
      <c r="G6029" s="42"/>
      <c r="H6029" s="67"/>
      <c r="I6029" s="67"/>
      <c r="J6029" s="67"/>
      <c r="K6029" s="67"/>
      <c r="L6029" s="67"/>
      <c r="M6029" s="67"/>
      <c r="N6029" s="67"/>
      <c r="O6029" s="67"/>
      <c r="P6029" s="67"/>
      <c r="Q6029" s="67"/>
      <c r="R6029" s="34"/>
      <c r="S6029" s="34"/>
      <c r="T6029" s="34"/>
      <c r="U6029" s="34"/>
      <c r="V6029" s="34"/>
      <c r="W6029" s="34"/>
      <c r="X6029" s="34"/>
      <c r="Y6029" s="34"/>
      <c r="Z6029" s="34"/>
    </row>
    <row r="6030" spans="1:26">
      <c r="A6030" s="69">
        <f t="shared" si="142"/>
        <v>751</v>
      </c>
      <c r="B6030" s="69">
        <f t="shared" si="143"/>
        <v>8</v>
      </c>
      <c r="C6030" s="67"/>
      <c r="D6030" s="70"/>
      <c r="E6030" s="70"/>
      <c r="F6030" s="70"/>
      <c r="G6030" s="42"/>
      <c r="H6030" s="67"/>
      <c r="I6030" s="67"/>
      <c r="J6030" s="67"/>
      <c r="K6030" s="67"/>
      <c r="L6030" s="67"/>
      <c r="M6030" s="67"/>
      <c r="N6030" s="67"/>
      <c r="O6030" s="67"/>
      <c r="P6030" s="67"/>
      <c r="Q6030" s="67"/>
      <c r="R6030" s="34"/>
      <c r="S6030" s="34"/>
      <c r="T6030" s="34"/>
      <c r="U6030" s="34"/>
      <c r="V6030" s="34"/>
      <c r="W6030" s="34"/>
      <c r="X6030" s="34"/>
      <c r="Y6030" s="34"/>
      <c r="Z6030" s="34"/>
    </row>
    <row r="6031" spans="1:26">
      <c r="A6031" s="69">
        <f t="shared" si="142"/>
        <v>752</v>
      </c>
      <c r="B6031" s="69">
        <f t="shared" si="143"/>
        <v>1</v>
      </c>
      <c r="C6031" s="67"/>
      <c r="D6031" s="70"/>
      <c r="E6031" s="70"/>
      <c r="F6031" s="70"/>
      <c r="G6031" s="42"/>
      <c r="H6031" s="67"/>
      <c r="I6031" s="67"/>
      <c r="J6031" s="67"/>
      <c r="K6031" s="67"/>
      <c r="L6031" s="67"/>
      <c r="M6031" s="67"/>
      <c r="N6031" s="67"/>
      <c r="O6031" s="67"/>
      <c r="P6031" s="67"/>
      <c r="Q6031" s="67"/>
      <c r="R6031" s="34"/>
      <c r="S6031" s="34"/>
      <c r="T6031" s="34"/>
      <c r="U6031" s="34"/>
      <c r="V6031" s="34"/>
      <c r="W6031" s="34"/>
      <c r="X6031" s="34"/>
      <c r="Y6031" s="34"/>
      <c r="Z6031" s="34"/>
    </row>
    <row r="6032" spans="1:26">
      <c r="A6032" s="69">
        <f t="shared" si="142"/>
        <v>752</v>
      </c>
      <c r="B6032" s="69">
        <f t="shared" si="143"/>
        <v>2</v>
      </c>
      <c r="C6032" s="67"/>
      <c r="D6032" s="70"/>
      <c r="E6032" s="70"/>
      <c r="F6032" s="70"/>
      <c r="G6032" s="42"/>
      <c r="H6032" s="67"/>
      <c r="I6032" s="67"/>
      <c r="J6032" s="67"/>
      <c r="K6032" s="67"/>
      <c r="L6032" s="67"/>
      <c r="M6032" s="67"/>
      <c r="N6032" s="67"/>
      <c r="O6032" s="67"/>
      <c r="P6032" s="67"/>
      <c r="Q6032" s="67"/>
      <c r="R6032" s="34"/>
      <c r="S6032" s="34"/>
      <c r="T6032" s="34"/>
      <c r="U6032" s="34"/>
      <c r="V6032" s="34"/>
      <c r="W6032" s="34"/>
      <c r="X6032" s="34"/>
      <c r="Y6032" s="34"/>
      <c r="Z6032" s="34"/>
    </row>
    <row r="6033" spans="1:26">
      <c r="A6033" s="69">
        <f t="shared" si="142"/>
        <v>752</v>
      </c>
      <c r="B6033" s="69">
        <f t="shared" si="143"/>
        <v>3</v>
      </c>
      <c r="C6033" s="67"/>
      <c r="D6033" s="70"/>
      <c r="E6033" s="70"/>
      <c r="F6033" s="70"/>
      <c r="G6033" s="42"/>
      <c r="H6033" s="67"/>
      <c r="I6033" s="67"/>
      <c r="J6033" s="67"/>
      <c r="K6033" s="67"/>
      <c r="L6033" s="67"/>
      <c r="M6033" s="67"/>
      <c r="N6033" s="67"/>
      <c r="O6033" s="67"/>
      <c r="P6033" s="67"/>
      <c r="Q6033" s="67"/>
      <c r="R6033" s="34"/>
      <c r="S6033" s="34"/>
      <c r="T6033" s="34"/>
      <c r="U6033" s="34"/>
      <c r="V6033" s="34"/>
      <c r="W6033" s="34"/>
      <c r="X6033" s="34"/>
      <c r="Y6033" s="34"/>
      <c r="Z6033" s="34"/>
    </row>
    <row r="6034" spans="1:26">
      <c r="A6034" s="69">
        <f t="shared" si="142"/>
        <v>752</v>
      </c>
      <c r="B6034" s="69">
        <f t="shared" si="143"/>
        <v>4</v>
      </c>
      <c r="C6034" s="67"/>
      <c r="D6034" s="70"/>
      <c r="E6034" s="70"/>
      <c r="F6034" s="70"/>
      <c r="G6034" s="42"/>
      <c r="H6034" s="67"/>
      <c r="I6034" s="67"/>
      <c r="J6034" s="67"/>
      <c r="K6034" s="67"/>
      <c r="L6034" s="67"/>
      <c r="M6034" s="67"/>
      <c r="N6034" s="67"/>
      <c r="O6034" s="67"/>
      <c r="P6034" s="67"/>
      <c r="Q6034" s="67"/>
      <c r="R6034" s="34"/>
      <c r="S6034" s="34"/>
      <c r="T6034" s="34"/>
      <c r="U6034" s="34"/>
      <c r="V6034" s="34"/>
      <c r="W6034" s="34"/>
      <c r="X6034" s="34"/>
      <c r="Y6034" s="34"/>
      <c r="Z6034" s="34"/>
    </row>
    <row r="6035" spans="1:26">
      <c r="A6035" s="69">
        <f t="shared" si="142"/>
        <v>752</v>
      </c>
      <c r="B6035" s="69">
        <f t="shared" si="143"/>
        <v>5</v>
      </c>
      <c r="C6035" s="67"/>
      <c r="D6035" s="70"/>
      <c r="E6035" s="70"/>
      <c r="F6035" s="70"/>
      <c r="G6035" s="42"/>
      <c r="H6035" s="67"/>
      <c r="I6035" s="67"/>
      <c r="J6035" s="67"/>
      <c r="K6035" s="67"/>
      <c r="L6035" s="67"/>
      <c r="M6035" s="67"/>
      <c r="N6035" s="67"/>
      <c r="O6035" s="67"/>
      <c r="P6035" s="67"/>
      <c r="Q6035" s="67"/>
      <c r="R6035" s="34"/>
      <c r="S6035" s="34"/>
      <c r="T6035" s="34"/>
      <c r="U6035" s="34"/>
      <c r="V6035" s="34"/>
      <c r="W6035" s="34"/>
      <c r="X6035" s="34"/>
      <c r="Y6035" s="34"/>
      <c r="Z6035" s="34"/>
    </row>
    <row r="6036" spans="1:26">
      <c r="A6036" s="69">
        <f t="shared" si="142"/>
        <v>752</v>
      </c>
      <c r="B6036" s="69">
        <f t="shared" si="143"/>
        <v>6</v>
      </c>
      <c r="C6036" s="67"/>
      <c r="D6036" s="70"/>
      <c r="E6036" s="70"/>
      <c r="F6036" s="70"/>
      <c r="G6036" s="42"/>
      <c r="H6036" s="67"/>
      <c r="I6036" s="67"/>
      <c r="J6036" s="67"/>
      <c r="K6036" s="67"/>
      <c r="L6036" s="67"/>
      <c r="M6036" s="67"/>
      <c r="N6036" s="67"/>
      <c r="O6036" s="67"/>
      <c r="P6036" s="67"/>
      <c r="Q6036" s="67"/>
      <c r="R6036" s="34"/>
      <c r="S6036" s="34"/>
      <c r="T6036" s="34"/>
      <c r="U6036" s="34"/>
      <c r="V6036" s="34"/>
      <c r="W6036" s="34"/>
      <c r="X6036" s="34"/>
      <c r="Y6036" s="34"/>
      <c r="Z6036" s="34"/>
    </row>
    <row r="6037" spans="1:26">
      <c r="A6037" s="69">
        <f t="shared" si="142"/>
        <v>752</v>
      </c>
      <c r="B6037" s="69">
        <f t="shared" si="143"/>
        <v>7</v>
      </c>
      <c r="C6037" s="67"/>
      <c r="D6037" s="70"/>
      <c r="E6037" s="70"/>
      <c r="F6037" s="70"/>
      <c r="G6037" s="42"/>
      <c r="H6037" s="67"/>
      <c r="I6037" s="67"/>
      <c r="J6037" s="67"/>
      <c r="K6037" s="67"/>
      <c r="L6037" s="67"/>
      <c r="M6037" s="67"/>
      <c r="N6037" s="67"/>
      <c r="O6037" s="67"/>
      <c r="P6037" s="67"/>
      <c r="Q6037" s="67"/>
      <c r="R6037" s="34"/>
      <c r="S6037" s="34"/>
      <c r="T6037" s="34"/>
      <c r="U6037" s="34"/>
      <c r="V6037" s="34"/>
      <c r="W6037" s="34"/>
      <c r="X6037" s="34"/>
      <c r="Y6037" s="34"/>
      <c r="Z6037" s="34"/>
    </row>
    <row r="6038" spans="1:26">
      <c r="A6038" s="69">
        <f t="shared" si="142"/>
        <v>752</v>
      </c>
      <c r="B6038" s="69">
        <f t="shared" si="143"/>
        <v>8</v>
      </c>
      <c r="C6038" s="67"/>
      <c r="D6038" s="70"/>
      <c r="E6038" s="70"/>
      <c r="F6038" s="70"/>
      <c r="G6038" s="42"/>
      <c r="H6038" s="67"/>
      <c r="I6038" s="67"/>
      <c r="J6038" s="67"/>
      <c r="K6038" s="67"/>
      <c r="L6038" s="67"/>
      <c r="M6038" s="67"/>
      <c r="N6038" s="67"/>
      <c r="O6038" s="67"/>
      <c r="P6038" s="67"/>
      <c r="Q6038" s="67"/>
      <c r="R6038" s="34"/>
      <c r="S6038" s="34"/>
      <c r="T6038" s="34"/>
      <c r="U6038" s="34"/>
      <c r="V6038" s="34"/>
      <c r="W6038" s="34"/>
      <c r="X6038" s="34"/>
      <c r="Y6038" s="34"/>
      <c r="Z6038" s="34"/>
    </row>
    <row r="6039" spans="1:26">
      <c r="A6039" s="69">
        <f t="shared" si="142"/>
        <v>753</v>
      </c>
      <c r="B6039" s="69">
        <f t="shared" si="143"/>
        <v>1</v>
      </c>
      <c r="C6039" s="67"/>
      <c r="D6039" s="70"/>
      <c r="E6039" s="70"/>
      <c r="F6039" s="70"/>
      <c r="G6039" s="42"/>
      <c r="H6039" s="67"/>
      <c r="I6039" s="67"/>
      <c r="J6039" s="67"/>
      <c r="K6039" s="67"/>
      <c r="L6039" s="67"/>
      <c r="M6039" s="67"/>
      <c r="N6039" s="67"/>
      <c r="O6039" s="67"/>
      <c r="P6039" s="67"/>
      <c r="Q6039" s="67"/>
      <c r="R6039" s="34"/>
      <c r="S6039" s="34"/>
      <c r="T6039" s="34"/>
      <c r="U6039" s="34"/>
      <c r="V6039" s="34"/>
      <c r="W6039" s="34"/>
      <c r="X6039" s="34"/>
      <c r="Y6039" s="34"/>
      <c r="Z6039" s="34"/>
    </row>
    <row r="6040" spans="1:26">
      <c r="A6040" s="69">
        <f t="shared" si="142"/>
        <v>753</v>
      </c>
      <c r="B6040" s="69">
        <f t="shared" si="143"/>
        <v>2</v>
      </c>
      <c r="C6040" s="67"/>
      <c r="D6040" s="70"/>
      <c r="E6040" s="70"/>
      <c r="F6040" s="70"/>
      <c r="G6040" s="42"/>
      <c r="H6040" s="67"/>
      <c r="I6040" s="67"/>
      <c r="J6040" s="67"/>
      <c r="K6040" s="67"/>
      <c r="L6040" s="67"/>
      <c r="M6040" s="67"/>
      <c r="N6040" s="67"/>
      <c r="O6040" s="67"/>
      <c r="P6040" s="67"/>
      <c r="Q6040" s="67"/>
      <c r="R6040" s="34"/>
      <c r="S6040" s="34"/>
      <c r="T6040" s="34"/>
      <c r="U6040" s="34"/>
      <c r="V6040" s="34"/>
      <c r="W6040" s="34"/>
      <c r="X6040" s="34"/>
      <c r="Y6040" s="34"/>
      <c r="Z6040" s="34"/>
    </row>
    <row r="6041" spans="1:26">
      <c r="A6041" s="69">
        <f t="shared" si="142"/>
        <v>753</v>
      </c>
      <c r="B6041" s="69">
        <f t="shared" si="143"/>
        <v>3</v>
      </c>
      <c r="C6041" s="67"/>
      <c r="D6041" s="70"/>
      <c r="E6041" s="70"/>
      <c r="F6041" s="70"/>
      <c r="G6041" s="42"/>
      <c r="H6041" s="67"/>
      <c r="I6041" s="67"/>
      <c r="J6041" s="67"/>
      <c r="K6041" s="67"/>
      <c r="L6041" s="67"/>
      <c r="M6041" s="67"/>
      <c r="N6041" s="67"/>
      <c r="O6041" s="67"/>
      <c r="P6041" s="67"/>
      <c r="Q6041" s="67"/>
      <c r="R6041" s="34"/>
      <c r="S6041" s="34"/>
      <c r="T6041" s="34"/>
      <c r="U6041" s="34"/>
      <c r="V6041" s="34"/>
      <c r="W6041" s="34"/>
      <c r="X6041" s="34"/>
      <c r="Y6041" s="34"/>
      <c r="Z6041" s="34"/>
    </row>
    <row r="6042" spans="1:26">
      <c r="A6042" s="69">
        <f t="shared" si="142"/>
        <v>753</v>
      </c>
      <c r="B6042" s="69">
        <f t="shared" si="143"/>
        <v>4</v>
      </c>
      <c r="C6042" s="67"/>
      <c r="D6042" s="70"/>
      <c r="E6042" s="70"/>
      <c r="F6042" s="70"/>
      <c r="G6042" s="42"/>
      <c r="H6042" s="67"/>
      <c r="I6042" s="67"/>
      <c r="J6042" s="67"/>
      <c r="K6042" s="67"/>
      <c r="L6042" s="67"/>
      <c r="M6042" s="67"/>
      <c r="N6042" s="67"/>
      <c r="O6042" s="67"/>
      <c r="P6042" s="67"/>
      <c r="Q6042" s="67"/>
      <c r="R6042" s="34"/>
      <c r="S6042" s="34"/>
      <c r="T6042" s="34"/>
      <c r="U6042" s="34"/>
      <c r="V6042" s="34"/>
      <c r="W6042" s="34"/>
      <c r="X6042" s="34"/>
      <c r="Y6042" s="34"/>
      <c r="Z6042" s="34"/>
    </row>
    <row r="6043" spans="1:26">
      <c r="A6043" s="69">
        <f t="shared" si="142"/>
        <v>753</v>
      </c>
      <c r="B6043" s="69">
        <f t="shared" si="143"/>
        <v>5</v>
      </c>
      <c r="C6043" s="67"/>
      <c r="D6043" s="70"/>
      <c r="E6043" s="70"/>
      <c r="F6043" s="70"/>
      <c r="G6043" s="42"/>
      <c r="H6043" s="67"/>
      <c r="I6043" s="67"/>
      <c r="J6043" s="67"/>
      <c r="K6043" s="67"/>
      <c r="L6043" s="67"/>
      <c r="M6043" s="67"/>
      <c r="N6043" s="67"/>
      <c r="O6043" s="67"/>
      <c r="P6043" s="67"/>
      <c r="Q6043" s="67"/>
      <c r="R6043" s="34"/>
      <c r="S6043" s="34"/>
      <c r="T6043" s="34"/>
      <c r="U6043" s="34"/>
      <c r="V6043" s="34"/>
      <c r="W6043" s="34"/>
      <c r="X6043" s="34"/>
      <c r="Y6043" s="34"/>
      <c r="Z6043" s="34"/>
    </row>
    <row r="6044" spans="1:26">
      <c r="A6044" s="69">
        <f t="shared" si="142"/>
        <v>753</v>
      </c>
      <c r="B6044" s="69">
        <f t="shared" si="143"/>
        <v>6</v>
      </c>
      <c r="C6044" s="67"/>
      <c r="D6044" s="70"/>
      <c r="E6044" s="70"/>
      <c r="F6044" s="70"/>
      <c r="G6044" s="42"/>
      <c r="H6044" s="67"/>
      <c r="I6044" s="67"/>
      <c r="J6044" s="67"/>
      <c r="K6044" s="67"/>
      <c r="L6044" s="67"/>
      <c r="M6044" s="67"/>
      <c r="N6044" s="67"/>
      <c r="O6044" s="67"/>
      <c r="P6044" s="67"/>
      <c r="Q6044" s="67"/>
      <c r="R6044" s="34"/>
      <c r="S6044" s="34"/>
      <c r="T6044" s="34"/>
      <c r="U6044" s="34"/>
      <c r="V6044" s="34"/>
      <c r="W6044" s="34"/>
      <c r="X6044" s="34"/>
      <c r="Y6044" s="34"/>
      <c r="Z6044" s="34"/>
    </row>
    <row r="6045" spans="1:26">
      <c r="A6045" s="69">
        <f t="shared" si="142"/>
        <v>753</v>
      </c>
      <c r="B6045" s="69">
        <f t="shared" si="143"/>
        <v>7</v>
      </c>
      <c r="C6045" s="67"/>
      <c r="D6045" s="70"/>
      <c r="E6045" s="70"/>
      <c r="F6045" s="70"/>
      <c r="G6045" s="42"/>
      <c r="H6045" s="67"/>
      <c r="I6045" s="67"/>
      <c r="J6045" s="67"/>
      <c r="K6045" s="67"/>
      <c r="L6045" s="67"/>
      <c r="M6045" s="67"/>
      <c r="N6045" s="67"/>
      <c r="O6045" s="67"/>
      <c r="P6045" s="67"/>
      <c r="Q6045" s="67"/>
      <c r="R6045" s="34"/>
      <c r="S6045" s="34"/>
      <c r="T6045" s="34"/>
      <c r="U6045" s="34"/>
      <c r="V6045" s="34"/>
      <c r="W6045" s="34"/>
      <c r="X6045" s="34"/>
      <c r="Y6045" s="34"/>
      <c r="Z6045" s="34"/>
    </row>
    <row r="6046" spans="1:26">
      <c r="A6046" s="69">
        <f t="shared" si="142"/>
        <v>753</v>
      </c>
      <c r="B6046" s="69">
        <f t="shared" si="143"/>
        <v>8</v>
      </c>
      <c r="C6046" s="67"/>
      <c r="D6046" s="70"/>
      <c r="E6046" s="70"/>
      <c r="F6046" s="70"/>
      <c r="G6046" s="42"/>
      <c r="H6046" s="67"/>
      <c r="I6046" s="67"/>
      <c r="J6046" s="67"/>
      <c r="K6046" s="67"/>
      <c r="L6046" s="67"/>
      <c r="M6046" s="67"/>
      <c r="N6046" s="67"/>
      <c r="O6046" s="67"/>
      <c r="P6046" s="67"/>
      <c r="Q6046" s="67"/>
      <c r="R6046" s="34"/>
      <c r="S6046" s="34"/>
      <c r="T6046" s="34"/>
      <c r="U6046" s="34"/>
      <c r="V6046" s="34"/>
      <c r="W6046" s="34"/>
      <c r="X6046" s="34"/>
      <c r="Y6046" s="34"/>
      <c r="Z6046" s="34"/>
    </row>
    <row r="6047" spans="1:26">
      <c r="A6047" s="69">
        <f t="shared" si="142"/>
        <v>754</v>
      </c>
      <c r="B6047" s="69">
        <f t="shared" si="143"/>
        <v>1</v>
      </c>
      <c r="C6047" s="67"/>
      <c r="D6047" s="70"/>
      <c r="E6047" s="70"/>
      <c r="F6047" s="70"/>
      <c r="G6047" s="42"/>
      <c r="H6047" s="67"/>
      <c r="I6047" s="67"/>
      <c r="J6047" s="67"/>
      <c r="K6047" s="67"/>
      <c r="L6047" s="67"/>
      <c r="M6047" s="67"/>
      <c r="N6047" s="67"/>
      <c r="O6047" s="67"/>
      <c r="P6047" s="67"/>
      <c r="Q6047" s="67"/>
      <c r="R6047" s="34"/>
      <c r="S6047" s="34"/>
      <c r="T6047" s="34"/>
      <c r="U6047" s="34"/>
      <c r="V6047" s="34"/>
      <c r="W6047" s="34"/>
      <c r="X6047" s="34"/>
      <c r="Y6047" s="34"/>
      <c r="Z6047" s="34"/>
    </row>
    <row r="6048" spans="1:26">
      <c r="A6048" s="69">
        <f t="shared" si="142"/>
        <v>754</v>
      </c>
      <c r="B6048" s="69">
        <f t="shared" si="143"/>
        <v>2</v>
      </c>
      <c r="C6048" s="67"/>
      <c r="D6048" s="70"/>
      <c r="E6048" s="70"/>
      <c r="F6048" s="70"/>
      <c r="G6048" s="42"/>
      <c r="H6048" s="67"/>
      <c r="I6048" s="67"/>
      <c r="J6048" s="67"/>
      <c r="K6048" s="67"/>
      <c r="L6048" s="67"/>
      <c r="M6048" s="67"/>
      <c r="N6048" s="67"/>
      <c r="O6048" s="67"/>
      <c r="P6048" s="67"/>
      <c r="Q6048" s="67"/>
      <c r="R6048" s="34"/>
      <c r="S6048" s="34"/>
      <c r="T6048" s="34"/>
      <c r="U6048" s="34"/>
      <c r="V6048" s="34"/>
      <c r="W6048" s="34"/>
      <c r="X6048" s="34"/>
      <c r="Y6048" s="34"/>
      <c r="Z6048" s="34"/>
    </row>
    <row r="6049" spans="1:26">
      <c r="A6049" s="69">
        <f t="shared" si="142"/>
        <v>754</v>
      </c>
      <c r="B6049" s="69">
        <f t="shared" si="143"/>
        <v>3</v>
      </c>
      <c r="C6049" s="67"/>
      <c r="D6049" s="70"/>
      <c r="E6049" s="70"/>
      <c r="F6049" s="70"/>
      <c r="G6049" s="42"/>
      <c r="H6049" s="67"/>
      <c r="I6049" s="67"/>
      <c r="J6049" s="67"/>
      <c r="K6049" s="67"/>
      <c r="L6049" s="67"/>
      <c r="M6049" s="67"/>
      <c r="N6049" s="67"/>
      <c r="O6049" s="67"/>
      <c r="P6049" s="67"/>
      <c r="Q6049" s="67"/>
      <c r="R6049" s="34"/>
      <c r="S6049" s="34"/>
      <c r="T6049" s="34"/>
      <c r="U6049" s="34"/>
      <c r="V6049" s="34"/>
      <c r="W6049" s="34"/>
      <c r="X6049" s="34"/>
      <c r="Y6049" s="34"/>
      <c r="Z6049" s="34"/>
    </row>
    <row r="6050" spans="1:26">
      <c r="A6050" s="69">
        <f t="shared" si="142"/>
        <v>754</v>
      </c>
      <c r="B6050" s="69">
        <f t="shared" si="143"/>
        <v>4</v>
      </c>
      <c r="C6050" s="67"/>
      <c r="D6050" s="70"/>
      <c r="E6050" s="70"/>
      <c r="F6050" s="70"/>
      <c r="G6050" s="42"/>
      <c r="H6050" s="67"/>
      <c r="I6050" s="67"/>
      <c r="J6050" s="67"/>
      <c r="K6050" s="67"/>
      <c r="L6050" s="67"/>
      <c r="M6050" s="67"/>
      <c r="N6050" s="67"/>
      <c r="O6050" s="67"/>
      <c r="P6050" s="67"/>
      <c r="Q6050" s="67"/>
      <c r="R6050" s="34"/>
      <c r="S6050" s="34"/>
      <c r="T6050" s="34"/>
      <c r="U6050" s="34"/>
      <c r="V6050" s="34"/>
      <c r="W6050" s="34"/>
      <c r="X6050" s="34"/>
      <c r="Y6050" s="34"/>
      <c r="Z6050" s="34"/>
    </row>
    <row r="6051" spans="1:26">
      <c r="A6051" s="69">
        <f t="shared" si="142"/>
        <v>754</v>
      </c>
      <c r="B6051" s="69">
        <f t="shared" si="143"/>
        <v>5</v>
      </c>
      <c r="C6051" s="67"/>
      <c r="D6051" s="70"/>
      <c r="E6051" s="70"/>
      <c r="F6051" s="70"/>
      <c r="G6051" s="42"/>
      <c r="H6051" s="67"/>
      <c r="I6051" s="67"/>
      <c r="J6051" s="67"/>
      <c r="K6051" s="67"/>
      <c r="L6051" s="67"/>
      <c r="M6051" s="67"/>
      <c r="N6051" s="67"/>
      <c r="O6051" s="67"/>
      <c r="P6051" s="67"/>
      <c r="Q6051" s="67"/>
      <c r="R6051" s="34"/>
      <c r="S6051" s="34"/>
      <c r="T6051" s="34"/>
      <c r="U6051" s="34"/>
      <c r="V6051" s="34"/>
      <c r="W6051" s="34"/>
      <c r="X6051" s="34"/>
      <c r="Y6051" s="34"/>
      <c r="Z6051" s="34"/>
    </row>
    <row r="6052" spans="1:26">
      <c r="A6052" s="69">
        <f t="shared" si="142"/>
        <v>754</v>
      </c>
      <c r="B6052" s="69">
        <f t="shared" si="143"/>
        <v>6</v>
      </c>
      <c r="C6052" s="67"/>
      <c r="D6052" s="70"/>
      <c r="E6052" s="70"/>
      <c r="F6052" s="70"/>
      <c r="G6052" s="42"/>
      <c r="H6052" s="67"/>
      <c r="I6052" s="67"/>
      <c r="J6052" s="67"/>
      <c r="K6052" s="67"/>
      <c r="L6052" s="67"/>
      <c r="M6052" s="67"/>
      <c r="N6052" s="67"/>
      <c r="O6052" s="67"/>
      <c r="P6052" s="67"/>
      <c r="Q6052" s="67"/>
      <c r="R6052" s="34"/>
      <c r="S6052" s="34"/>
      <c r="T6052" s="34"/>
      <c r="U6052" s="34"/>
      <c r="V6052" s="34"/>
      <c r="W6052" s="34"/>
      <c r="X6052" s="34"/>
      <c r="Y6052" s="34"/>
      <c r="Z6052" s="34"/>
    </row>
    <row r="6053" spans="1:26">
      <c r="A6053" s="69">
        <f t="shared" si="142"/>
        <v>754</v>
      </c>
      <c r="B6053" s="69">
        <f t="shared" si="143"/>
        <v>7</v>
      </c>
      <c r="C6053" s="67"/>
      <c r="D6053" s="70"/>
      <c r="E6053" s="70"/>
      <c r="F6053" s="70"/>
      <c r="G6053" s="42"/>
      <c r="H6053" s="67"/>
      <c r="I6053" s="67"/>
      <c r="J6053" s="67"/>
      <c r="K6053" s="67"/>
      <c r="L6053" s="67"/>
      <c r="M6053" s="67"/>
      <c r="N6053" s="67"/>
      <c r="O6053" s="67"/>
      <c r="P6053" s="67"/>
      <c r="Q6053" s="67"/>
      <c r="R6053" s="34"/>
      <c r="S6053" s="34"/>
      <c r="T6053" s="34"/>
      <c r="U6053" s="34"/>
      <c r="V6053" s="34"/>
      <c r="W6053" s="34"/>
      <c r="X6053" s="34"/>
      <c r="Y6053" s="34"/>
      <c r="Z6053" s="34"/>
    </row>
    <row r="6054" spans="1:26">
      <c r="A6054" s="69">
        <f t="shared" si="142"/>
        <v>754</v>
      </c>
      <c r="B6054" s="69">
        <f t="shared" si="143"/>
        <v>8</v>
      </c>
      <c r="C6054" s="67"/>
      <c r="D6054" s="70"/>
      <c r="E6054" s="70"/>
      <c r="F6054" s="70"/>
      <c r="G6054" s="42"/>
      <c r="H6054" s="67"/>
      <c r="I6054" s="67"/>
      <c r="J6054" s="67"/>
      <c r="K6054" s="67"/>
      <c r="L6054" s="67"/>
      <c r="M6054" s="67"/>
      <c r="N6054" s="67"/>
      <c r="O6054" s="67"/>
      <c r="P6054" s="67"/>
      <c r="Q6054" s="67"/>
      <c r="R6054" s="34"/>
      <c r="S6054" s="34"/>
      <c r="T6054" s="34"/>
      <c r="U6054" s="34"/>
      <c r="V6054" s="34"/>
      <c r="W6054" s="34"/>
      <c r="X6054" s="34"/>
      <c r="Y6054" s="34"/>
      <c r="Z6054" s="34"/>
    </row>
    <row r="6055" spans="1:26">
      <c r="A6055" s="69">
        <f t="shared" si="142"/>
        <v>755</v>
      </c>
      <c r="B6055" s="69">
        <f t="shared" si="143"/>
        <v>1</v>
      </c>
      <c r="C6055" s="67"/>
      <c r="D6055" s="70"/>
      <c r="E6055" s="70"/>
      <c r="F6055" s="70"/>
      <c r="G6055" s="42"/>
      <c r="H6055" s="67"/>
      <c r="I6055" s="67"/>
      <c r="J6055" s="67"/>
      <c r="K6055" s="67"/>
      <c r="L6055" s="67"/>
      <c r="M6055" s="67"/>
      <c r="N6055" s="67"/>
      <c r="O6055" s="67"/>
      <c r="P6055" s="67"/>
      <c r="Q6055" s="67"/>
      <c r="R6055" s="34"/>
      <c r="S6055" s="34"/>
      <c r="T6055" s="34"/>
      <c r="U6055" s="34"/>
      <c r="V6055" s="34"/>
      <c r="W6055" s="34"/>
      <c r="X6055" s="34"/>
      <c r="Y6055" s="34"/>
      <c r="Z6055" s="34"/>
    </row>
    <row r="6056" spans="1:26">
      <c r="A6056" s="69">
        <f t="shared" si="142"/>
        <v>755</v>
      </c>
      <c r="B6056" s="69">
        <f t="shared" si="143"/>
        <v>2</v>
      </c>
      <c r="C6056" s="67"/>
      <c r="D6056" s="70"/>
      <c r="E6056" s="70"/>
      <c r="F6056" s="70"/>
      <c r="G6056" s="42"/>
      <c r="H6056" s="67"/>
      <c r="I6056" s="67"/>
      <c r="J6056" s="67"/>
      <c r="K6056" s="67"/>
      <c r="L6056" s="67"/>
      <c r="M6056" s="67"/>
      <c r="N6056" s="67"/>
      <c r="O6056" s="67"/>
      <c r="P6056" s="67"/>
      <c r="Q6056" s="67"/>
      <c r="R6056" s="34"/>
      <c r="S6056" s="34"/>
      <c r="T6056" s="34"/>
      <c r="U6056" s="34"/>
      <c r="V6056" s="34"/>
      <c r="W6056" s="34"/>
      <c r="X6056" s="34"/>
      <c r="Y6056" s="34"/>
      <c r="Z6056" s="34"/>
    </row>
    <row r="6057" spans="1:26">
      <c r="A6057" s="69">
        <f t="shared" si="142"/>
        <v>755</v>
      </c>
      <c r="B6057" s="69">
        <f t="shared" si="143"/>
        <v>3</v>
      </c>
      <c r="C6057" s="67"/>
      <c r="D6057" s="70"/>
      <c r="E6057" s="70"/>
      <c r="F6057" s="70"/>
      <c r="G6057" s="42"/>
      <c r="H6057" s="67"/>
      <c r="I6057" s="67"/>
      <c r="J6057" s="67"/>
      <c r="K6057" s="67"/>
      <c r="L6057" s="67"/>
      <c r="M6057" s="67"/>
      <c r="N6057" s="67"/>
      <c r="O6057" s="67"/>
      <c r="P6057" s="67"/>
      <c r="Q6057" s="67"/>
      <c r="R6057" s="34"/>
      <c r="S6057" s="34"/>
      <c r="T6057" s="34"/>
      <c r="U6057" s="34"/>
      <c r="V6057" s="34"/>
      <c r="W6057" s="34"/>
      <c r="X6057" s="34"/>
      <c r="Y6057" s="34"/>
      <c r="Z6057" s="34"/>
    </row>
    <row r="6058" spans="1:26">
      <c r="A6058" s="69">
        <f t="shared" si="142"/>
        <v>755</v>
      </c>
      <c r="B6058" s="69">
        <f t="shared" si="143"/>
        <v>4</v>
      </c>
      <c r="C6058" s="67"/>
      <c r="D6058" s="70"/>
      <c r="E6058" s="70"/>
      <c r="F6058" s="70"/>
      <c r="G6058" s="42"/>
      <c r="H6058" s="67"/>
      <c r="I6058" s="67"/>
      <c r="J6058" s="67"/>
      <c r="K6058" s="67"/>
      <c r="L6058" s="67"/>
      <c r="M6058" s="67"/>
      <c r="N6058" s="67"/>
      <c r="O6058" s="67"/>
      <c r="P6058" s="67"/>
      <c r="Q6058" s="67"/>
      <c r="R6058" s="34"/>
      <c r="S6058" s="34"/>
      <c r="T6058" s="34"/>
      <c r="U6058" s="34"/>
      <c r="V6058" s="34"/>
      <c r="W6058" s="34"/>
      <c r="X6058" s="34"/>
      <c r="Y6058" s="34"/>
      <c r="Z6058" s="34"/>
    </row>
    <row r="6059" spans="1:26">
      <c r="A6059" s="69">
        <f t="shared" si="142"/>
        <v>755</v>
      </c>
      <c r="B6059" s="69">
        <f t="shared" si="143"/>
        <v>5</v>
      </c>
      <c r="C6059" s="67"/>
      <c r="D6059" s="70"/>
      <c r="E6059" s="70"/>
      <c r="F6059" s="70"/>
      <c r="G6059" s="42"/>
      <c r="H6059" s="67"/>
      <c r="I6059" s="67"/>
      <c r="J6059" s="67"/>
      <c r="K6059" s="67"/>
      <c r="L6059" s="67"/>
      <c r="M6059" s="67"/>
      <c r="N6059" s="67"/>
      <c r="O6059" s="67"/>
      <c r="P6059" s="67"/>
      <c r="Q6059" s="67"/>
      <c r="R6059" s="34"/>
      <c r="S6059" s="34"/>
      <c r="T6059" s="34"/>
      <c r="U6059" s="34"/>
      <c r="V6059" s="34"/>
      <c r="W6059" s="34"/>
      <c r="X6059" s="34"/>
      <c r="Y6059" s="34"/>
      <c r="Z6059" s="34"/>
    </row>
    <row r="6060" spans="1:26">
      <c r="A6060" s="69">
        <f t="shared" si="142"/>
        <v>755</v>
      </c>
      <c r="B6060" s="69">
        <f t="shared" si="143"/>
        <v>6</v>
      </c>
      <c r="C6060" s="67"/>
      <c r="D6060" s="70"/>
      <c r="E6060" s="70"/>
      <c r="F6060" s="70"/>
      <c r="G6060" s="42"/>
      <c r="H6060" s="67"/>
      <c r="I6060" s="67"/>
      <c r="J6060" s="67"/>
      <c r="K6060" s="67"/>
      <c r="L6060" s="67"/>
      <c r="M6060" s="67"/>
      <c r="N6060" s="67"/>
      <c r="O6060" s="67"/>
      <c r="P6060" s="67"/>
      <c r="Q6060" s="67"/>
      <c r="R6060" s="34"/>
      <c r="S6060" s="34"/>
      <c r="T6060" s="34"/>
      <c r="U6060" s="34"/>
      <c r="V6060" s="34"/>
      <c r="W6060" s="34"/>
      <c r="X6060" s="34"/>
      <c r="Y6060" s="34"/>
      <c r="Z6060" s="34"/>
    </row>
    <row r="6061" spans="1:26">
      <c r="A6061" s="69">
        <f t="shared" si="142"/>
        <v>755</v>
      </c>
      <c r="B6061" s="69">
        <f t="shared" si="143"/>
        <v>7</v>
      </c>
      <c r="C6061" s="67"/>
      <c r="D6061" s="70"/>
      <c r="E6061" s="70"/>
      <c r="F6061" s="70"/>
      <c r="G6061" s="42"/>
      <c r="H6061" s="67"/>
      <c r="I6061" s="67"/>
      <c r="J6061" s="67"/>
      <c r="K6061" s="67"/>
      <c r="L6061" s="67"/>
      <c r="M6061" s="67"/>
      <c r="N6061" s="67"/>
      <c r="O6061" s="67"/>
      <c r="P6061" s="67"/>
      <c r="Q6061" s="67"/>
      <c r="R6061" s="34"/>
      <c r="S6061" s="34"/>
      <c r="T6061" s="34"/>
      <c r="U6061" s="34"/>
      <c r="V6061" s="34"/>
      <c r="W6061" s="34"/>
      <c r="X6061" s="34"/>
      <c r="Y6061" s="34"/>
      <c r="Z6061" s="34"/>
    </row>
    <row r="6062" spans="1:26">
      <c r="A6062" s="69">
        <f t="shared" si="142"/>
        <v>755</v>
      </c>
      <c r="B6062" s="69">
        <f t="shared" si="143"/>
        <v>8</v>
      </c>
      <c r="C6062" s="67"/>
      <c r="D6062" s="70"/>
      <c r="E6062" s="70"/>
      <c r="F6062" s="70"/>
      <c r="G6062" s="42"/>
      <c r="H6062" s="67"/>
      <c r="I6062" s="67"/>
      <c r="J6062" s="67"/>
      <c r="K6062" s="67"/>
      <c r="L6062" s="67"/>
      <c r="M6062" s="67"/>
      <c r="N6062" s="67"/>
      <c r="O6062" s="67"/>
      <c r="P6062" s="67"/>
      <c r="Q6062" s="67"/>
      <c r="R6062" s="34"/>
      <c r="S6062" s="34"/>
      <c r="T6062" s="34"/>
      <c r="U6062" s="34"/>
      <c r="V6062" s="34"/>
      <c r="W6062" s="34"/>
      <c r="X6062" s="34"/>
      <c r="Y6062" s="34"/>
      <c r="Z6062" s="34"/>
    </row>
    <row r="6063" spans="1:26">
      <c r="A6063" s="69">
        <f t="shared" si="142"/>
        <v>756</v>
      </c>
      <c r="B6063" s="69">
        <f t="shared" si="143"/>
        <v>1</v>
      </c>
      <c r="C6063" s="67"/>
      <c r="D6063" s="70"/>
      <c r="E6063" s="70"/>
      <c r="F6063" s="70"/>
      <c r="G6063" s="42"/>
      <c r="H6063" s="67"/>
      <c r="I6063" s="67"/>
      <c r="J6063" s="67"/>
      <c r="K6063" s="67"/>
      <c r="L6063" s="67"/>
      <c r="M6063" s="67"/>
      <c r="N6063" s="67"/>
      <c r="O6063" s="67"/>
      <c r="P6063" s="67"/>
      <c r="Q6063" s="67"/>
      <c r="R6063" s="34"/>
      <c r="S6063" s="34"/>
      <c r="T6063" s="34"/>
      <c r="U6063" s="34"/>
      <c r="V6063" s="34"/>
      <c r="W6063" s="34"/>
      <c r="X6063" s="34"/>
      <c r="Y6063" s="34"/>
      <c r="Z6063" s="34"/>
    </row>
    <row r="6064" spans="1:26">
      <c r="A6064" s="69">
        <f t="shared" si="142"/>
        <v>756</v>
      </c>
      <c r="B6064" s="69">
        <f t="shared" si="143"/>
        <v>2</v>
      </c>
      <c r="C6064" s="67"/>
      <c r="D6064" s="70"/>
      <c r="E6064" s="70"/>
      <c r="F6064" s="70"/>
      <c r="G6064" s="42"/>
      <c r="H6064" s="67"/>
      <c r="I6064" s="67"/>
      <c r="J6064" s="67"/>
      <c r="K6064" s="67"/>
      <c r="L6064" s="67"/>
      <c r="M6064" s="67"/>
      <c r="N6064" s="67"/>
      <c r="O6064" s="67"/>
      <c r="P6064" s="67"/>
      <c r="Q6064" s="67"/>
      <c r="R6064" s="34"/>
      <c r="S6064" s="34"/>
      <c r="T6064" s="34"/>
      <c r="U6064" s="34"/>
      <c r="V6064" s="34"/>
      <c r="W6064" s="34"/>
      <c r="X6064" s="34"/>
      <c r="Y6064" s="34"/>
      <c r="Z6064" s="34"/>
    </row>
    <row r="6065" spans="1:26">
      <c r="A6065" s="69">
        <f t="shared" si="142"/>
        <v>756</v>
      </c>
      <c r="B6065" s="69">
        <f t="shared" si="143"/>
        <v>3</v>
      </c>
      <c r="C6065" s="67"/>
      <c r="D6065" s="70"/>
      <c r="E6065" s="70"/>
      <c r="F6065" s="70"/>
      <c r="G6065" s="42"/>
      <c r="H6065" s="67"/>
      <c r="I6065" s="67"/>
      <c r="J6065" s="67"/>
      <c r="K6065" s="67"/>
      <c r="L6065" s="67"/>
      <c r="M6065" s="67"/>
      <c r="N6065" s="67"/>
      <c r="O6065" s="67"/>
      <c r="P6065" s="67"/>
      <c r="Q6065" s="67"/>
      <c r="R6065" s="34"/>
      <c r="S6065" s="34"/>
      <c r="T6065" s="34"/>
      <c r="U6065" s="34"/>
      <c r="V6065" s="34"/>
      <c r="W6065" s="34"/>
      <c r="X6065" s="34"/>
      <c r="Y6065" s="34"/>
      <c r="Z6065" s="34"/>
    </row>
    <row r="6066" spans="1:26">
      <c r="A6066" s="69">
        <f t="shared" si="142"/>
        <v>756</v>
      </c>
      <c r="B6066" s="69">
        <f t="shared" si="143"/>
        <v>4</v>
      </c>
      <c r="C6066" s="67"/>
      <c r="D6066" s="70"/>
      <c r="E6066" s="70"/>
      <c r="F6066" s="70"/>
      <c r="G6066" s="42"/>
      <c r="H6066" s="67"/>
      <c r="I6066" s="67"/>
      <c r="J6066" s="67"/>
      <c r="K6066" s="67"/>
      <c r="L6066" s="67"/>
      <c r="M6066" s="67"/>
      <c r="N6066" s="67"/>
      <c r="O6066" s="67"/>
      <c r="P6066" s="67"/>
      <c r="Q6066" s="67"/>
      <c r="R6066" s="34"/>
      <c r="S6066" s="34"/>
      <c r="T6066" s="34"/>
      <c r="U6066" s="34"/>
      <c r="V6066" s="34"/>
      <c r="W6066" s="34"/>
      <c r="X6066" s="34"/>
      <c r="Y6066" s="34"/>
      <c r="Z6066" s="34"/>
    </row>
    <row r="6067" spans="1:26">
      <c r="A6067" s="69">
        <f t="shared" si="142"/>
        <v>756</v>
      </c>
      <c r="B6067" s="69">
        <f t="shared" si="143"/>
        <v>5</v>
      </c>
      <c r="C6067" s="67"/>
      <c r="D6067" s="70"/>
      <c r="E6067" s="70"/>
      <c r="F6067" s="70"/>
      <c r="G6067" s="42"/>
      <c r="H6067" s="67"/>
      <c r="I6067" s="67"/>
      <c r="J6067" s="67"/>
      <c r="K6067" s="67"/>
      <c r="L6067" s="67"/>
      <c r="M6067" s="67"/>
      <c r="N6067" s="67"/>
      <c r="O6067" s="67"/>
      <c r="P6067" s="67"/>
      <c r="Q6067" s="67"/>
      <c r="R6067" s="34"/>
      <c r="S6067" s="34"/>
      <c r="T6067" s="34"/>
      <c r="U6067" s="34"/>
      <c r="V6067" s="34"/>
      <c r="W6067" s="34"/>
      <c r="X6067" s="34"/>
      <c r="Y6067" s="34"/>
      <c r="Z6067" s="34"/>
    </row>
    <row r="6068" spans="1:26">
      <c r="A6068" s="69">
        <f t="shared" si="142"/>
        <v>756</v>
      </c>
      <c r="B6068" s="69">
        <f t="shared" si="143"/>
        <v>6</v>
      </c>
      <c r="C6068" s="67"/>
      <c r="D6068" s="70"/>
      <c r="E6068" s="70"/>
      <c r="F6068" s="70"/>
      <c r="G6068" s="42"/>
      <c r="H6068" s="67"/>
      <c r="I6068" s="67"/>
      <c r="J6068" s="67"/>
      <c r="K6068" s="67"/>
      <c r="L6068" s="67"/>
      <c r="M6068" s="67"/>
      <c r="N6068" s="67"/>
      <c r="O6068" s="67"/>
      <c r="P6068" s="67"/>
      <c r="Q6068" s="67"/>
      <c r="R6068" s="34"/>
      <c r="S6068" s="34"/>
      <c r="T6068" s="34"/>
      <c r="U6068" s="34"/>
      <c r="V6068" s="34"/>
      <c r="W6068" s="34"/>
      <c r="X6068" s="34"/>
      <c r="Y6068" s="34"/>
      <c r="Z6068" s="34"/>
    </row>
    <row r="6069" spans="1:26">
      <c r="A6069" s="69">
        <f t="shared" si="142"/>
        <v>756</v>
      </c>
      <c r="B6069" s="69">
        <f t="shared" si="143"/>
        <v>7</v>
      </c>
      <c r="C6069" s="67"/>
      <c r="D6069" s="70"/>
      <c r="E6069" s="70"/>
      <c r="F6069" s="70"/>
      <c r="G6069" s="42"/>
      <c r="H6069" s="67"/>
      <c r="I6069" s="67"/>
      <c r="J6069" s="67"/>
      <c r="K6069" s="67"/>
      <c r="L6069" s="67"/>
      <c r="M6069" s="67"/>
      <c r="N6069" s="67"/>
      <c r="O6069" s="67"/>
      <c r="P6069" s="67"/>
      <c r="Q6069" s="67"/>
      <c r="R6069" s="34"/>
      <c r="S6069" s="34"/>
      <c r="T6069" s="34"/>
      <c r="U6069" s="34"/>
      <c r="V6069" s="34"/>
      <c r="W6069" s="34"/>
      <c r="X6069" s="34"/>
      <c r="Y6069" s="34"/>
      <c r="Z6069" s="34"/>
    </row>
    <row r="6070" spans="1:26">
      <c r="A6070" s="69">
        <f t="shared" si="142"/>
        <v>756</v>
      </c>
      <c r="B6070" s="69">
        <f t="shared" si="143"/>
        <v>8</v>
      </c>
      <c r="C6070" s="67"/>
      <c r="D6070" s="70"/>
      <c r="E6070" s="70"/>
      <c r="F6070" s="70"/>
      <c r="G6070" s="42"/>
      <c r="H6070" s="67"/>
      <c r="I6070" s="67"/>
      <c r="J6070" s="67"/>
      <c r="K6070" s="67"/>
      <c r="L6070" s="67"/>
      <c r="M6070" s="67"/>
      <c r="N6070" s="67"/>
      <c r="O6070" s="67"/>
      <c r="P6070" s="67"/>
      <c r="Q6070" s="67"/>
      <c r="R6070" s="34"/>
      <c r="S6070" s="34"/>
      <c r="T6070" s="34"/>
      <c r="U6070" s="34"/>
      <c r="V6070" s="34"/>
      <c r="W6070" s="34"/>
      <c r="X6070" s="34"/>
      <c r="Y6070" s="34"/>
      <c r="Z6070" s="34"/>
    </row>
    <row r="6071" spans="1:26">
      <c r="A6071" s="69">
        <f t="shared" si="142"/>
        <v>757</v>
      </c>
      <c r="B6071" s="69">
        <f t="shared" si="143"/>
        <v>1</v>
      </c>
      <c r="C6071" s="67"/>
      <c r="D6071" s="70"/>
      <c r="E6071" s="70"/>
      <c r="F6071" s="70"/>
      <c r="G6071" s="42"/>
      <c r="H6071" s="67"/>
      <c r="I6071" s="67"/>
      <c r="J6071" s="67"/>
      <c r="K6071" s="67"/>
      <c r="L6071" s="67"/>
      <c r="M6071" s="67"/>
      <c r="N6071" s="67"/>
      <c r="O6071" s="67"/>
      <c r="P6071" s="67"/>
      <c r="Q6071" s="67"/>
      <c r="R6071" s="34"/>
      <c r="S6071" s="34"/>
      <c r="T6071" s="34"/>
      <c r="U6071" s="34"/>
      <c r="V6071" s="34"/>
      <c r="W6071" s="34"/>
      <c r="X6071" s="34"/>
      <c r="Y6071" s="34"/>
      <c r="Z6071" s="34"/>
    </row>
    <row r="6072" spans="1:26">
      <c r="A6072" s="69">
        <f t="shared" si="142"/>
        <v>757</v>
      </c>
      <c r="B6072" s="69">
        <f t="shared" si="143"/>
        <v>2</v>
      </c>
      <c r="C6072" s="67"/>
      <c r="D6072" s="70"/>
      <c r="E6072" s="70"/>
      <c r="F6072" s="70"/>
      <c r="G6072" s="42"/>
      <c r="H6072" s="67"/>
      <c r="I6072" s="67"/>
      <c r="J6072" s="67"/>
      <c r="K6072" s="67"/>
      <c r="L6072" s="67"/>
      <c r="M6072" s="67"/>
      <c r="N6072" s="67"/>
      <c r="O6072" s="67"/>
      <c r="P6072" s="67"/>
      <c r="Q6072" s="67"/>
      <c r="R6072" s="34"/>
      <c r="S6072" s="34"/>
      <c r="T6072" s="34"/>
      <c r="U6072" s="34"/>
      <c r="V6072" s="34"/>
      <c r="W6072" s="34"/>
      <c r="X6072" s="34"/>
      <c r="Y6072" s="34"/>
      <c r="Z6072" s="34"/>
    </row>
    <row r="6073" spans="1:26">
      <c r="A6073" s="69">
        <f t="shared" si="142"/>
        <v>757</v>
      </c>
      <c r="B6073" s="69">
        <f t="shared" si="143"/>
        <v>3</v>
      </c>
      <c r="C6073" s="67"/>
      <c r="D6073" s="70"/>
      <c r="E6073" s="70"/>
      <c r="F6073" s="70"/>
      <c r="G6073" s="42"/>
      <c r="H6073" s="67"/>
      <c r="I6073" s="67"/>
      <c r="J6073" s="67"/>
      <c r="K6073" s="67"/>
      <c r="L6073" s="67"/>
      <c r="M6073" s="67"/>
      <c r="N6073" s="67"/>
      <c r="O6073" s="67"/>
      <c r="P6073" s="67"/>
      <c r="Q6073" s="67"/>
      <c r="R6073" s="34"/>
      <c r="S6073" s="34"/>
      <c r="T6073" s="34"/>
      <c r="U6073" s="34"/>
      <c r="V6073" s="34"/>
      <c r="W6073" s="34"/>
      <c r="X6073" s="34"/>
      <c r="Y6073" s="34"/>
      <c r="Z6073" s="34"/>
    </row>
    <row r="6074" spans="1:26">
      <c r="A6074" s="69">
        <f t="shared" si="142"/>
        <v>757</v>
      </c>
      <c r="B6074" s="69">
        <f t="shared" si="143"/>
        <v>4</v>
      </c>
      <c r="C6074" s="67"/>
      <c r="D6074" s="70"/>
      <c r="E6074" s="70"/>
      <c r="F6074" s="70"/>
      <c r="G6074" s="42"/>
      <c r="H6074" s="67"/>
      <c r="I6074" s="67"/>
      <c r="J6074" s="67"/>
      <c r="K6074" s="67"/>
      <c r="L6074" s="67"/>
      <c r="M6074" s="67"/>
      <c r="N6074" s="67"/>
      <c r="O6074" s="67"/>
      <c r="P6074" s="67"/>
      <c r="Q6074" s="67"/>
      <c r="R6074" s="34"/>
      <c r="S6074" s="34"/>
      <c r="T6074" s="34"/>
      <c r="U6074" s="34"/>
      <c r="V6074" s="34"/>
      <c r="W6074" s="34"/>
      <c r="X6074" s="34"/>
      <c r="Y6074" s="34"/>
      <c r="Z6074" s="34"/>
    </row>
    <row r="6075" spans="1:26">
      <c r="A6075" s="69">
        <f t="shared" si="142"/>
        <v>757</v>
      </c>
      <c r="B6075" s="69">
        <f t="shared" si="143"/>
        <v>5</v>
      </c>
      <c r="C6075" s="67"/>
      <c r="D6075" s="70"/>
      <c r="E6075" s="70"/>
      <c r="F6075" s="70"/>
      <c r="G6075" s="42"/>
      <c r="H6075" s="67"/>
      <c r="I6075" s="67"/>
      <c r="J6075" s="67"/>
      <c r="K6075" s="67"/>
      <c r="L6075" s="67"/>
      <c r="M6075" s="67"/>
      <c r="N6075" s="67"/>
      <c r="O6075" s="67"/>
      <c r="P6075" s="67"/>
      <c r="Q6075" s="67"/>
      <c r="R6075" s="34"/>
      <c r="S6075" s="34"/>
      <c r="T6075" s="34"/>
      <c r="U6075" s="34"/>
      <c r="V6075" s="34"/>
      <c r="W6075" s="34"/>
      <c r="X6075" s="34"/>
      <c r="Y6075" s="34"/>
      <c r="Z6075" s="34"/>
    </row>
    <row r="6076" spans="1:26">
      <c r="A6076" s="69">
        <f t="shared" si="142"/>
        <v>757</v>
      </c>
      <c r="B6076" s="69">
        <f t="shared" si="143"/>
        <v>6</v>
      </c>
      <c r="C6076" s="67"/>
      <c r="D6076" s="70"/>
      <c r="E6076" s="70"/>
      <c r="F6076" s="70"/>
      <c r="G6076" s="42"/>
      <c r="H6076" s="67"/>
      <c r="I6076" s="67"/>
      <c r="J6076" s="67"/>
      <c r="K6076" s="67"/>
      <c r="L6076" s="67"/>
      <c r="M6076" s="67"/>
      <c r="N6076" s="67"/>
      <c r="O6076" s="67"/>
      <c r="P6076" s="67"/>
      <c r="Q6076" s="67"/>
      <c r="R6076" s="34"/>
      <c r="S6076" s="34"/>
      <c r="T6076" s="34"/>
      <c r="U6076" s="34"/>
      <c r="V6076" s="34"/>
      <c r="W6076" s="34"/>
      <c r="X6076" s="34"/>
      <c r="Y6076" s="34"/>
      <c r="Z6076" s="34"/>
    </row>
    <row r="6077" spans="1:26">
      <c r="A6077" s="69">
        <f t="shared" si="142"/>
        <v>757</v>
      </c>
      <c r="B6077" s="69">
        <f t="shared" si="143"/>
        <v>7</v>
      </c>
      <c r="C6077" s="67"/>
      <c r="D6077" s="70"/>
      <c r="E6077" s="70"/>
      <c r="F6077" s="70"/>
      <c r="G6077" s="42"/>
      <c r="H6077" s="67"/>
      <c r="I6077" s="67"/>
      <c r="J6077" s="67"/>
      <c r="K6077" s="67"/>
      <c r="L6077" s="67"/>
      <c r="M6077" s="67"/>
      <c r="N6077" s="67"/>
      <c r="O6077" s="67"/>
      <c r="P6077" s="67"/>
      <c r="Q6077" s="67"/>
      <c r="R6077" s="34"/>
      <c r="S6077" s="34"/>
      <c r="T6077" s="34"/>
      <c r="U6077" s="34"/>
      <c r="V6077" s="34"/>
      <c r="W6077" s="34"/>
      <c r="X6077" s="34"/>
      <c r="Y6077" s="34"/>
      <c r="Z6077" s="34"/>
    </row>
    <row r="6078" spans="1:26">
      <c r="A6078" s="69">
        <f t="shared" si="142"/>
        <v>757</v>
      </c>
      <c r="B6078" s="69">
        <f t="shared" si="143"/>
        <v>8</v>
      </c>
      <c r="C6078" s="67"/>
      <c r="D6078" s="70"/>
      <c r="E6078" s="70"/>
      <c r="F6078" s="70"/>
      <c r="G6078" s="42"/>
      <c r="H6078" s="67"/>
      <c r="I6078" s="67"/>
      <c r="J6078" s="67"/>
      <c r="K6078" s="67"/>
      <c r="L6078" s="67"/>
      <c r="M6078" s="67"/>
      <c r="N6078" s="67"/>
      <c r="O6078" s="67"/>
      <c r="P6078" s="67"/>
      <c r="Q6078" s="67"/>
      <c r="R6078" s="34"/>
      <c r="S6078" s="34"/>
      <c r="T6078" s="34"/>
      <c r="U6078" s="34"/>
      <c r="V6078" s="34"/>
      <c r="W6078" s="34"/>
      <c r="X6078" s="34"/>
      <c r="Y6078" s="34"/>
      <c r="Z6078" s="34"/>
    </row>
    <row r="6079" spans="1:26">
      <c r="A6079" s="69">
        <f t="shared" ref="A6079:A6142" si="144">A6071+1</f>
        <v>758</v>
      </c>
      <c r="B6079" s="69">
        <f t="shared" ref="B6079:B6142" si="145">B6071</f>
        <v>1</v>
      </c>
      <c r="C6079" s="67"/>
      <c r="D6079" s="70"/>
      <c r="E6079" s="70"/>
      <c r="F6079" s="70"/>
      <c r="G6079" s="42"/>
      <c r="H6079" s="67"/>
      <c r="I6079" s="67"/>
      <c r="J6079" s="67"/>
      <c r="K6079" s="67"/>
      <c r="L6079" s="67"/>
      <c r="M6079" s="67"/>
      <c r="N6079" s="67"/>
      <c r="O6079" s="67"/>
      <c r="P6079" s="67"/>
      <c r="Q6079" s="67"/>
      <c r="R6079" s="34"/>
      <c r="S6079" s="34"/>
      <c r="T6079" s="34"/>
      <c r="U6079" s="34"/>
      <c r="V6079" s="34"/>
      <c r="W6079" s="34"/>
      <c r="X6079" s="34"/>
      <c r="Y6079" s="34"/>
      <c r="Z6079" s="34"/>
    </row>
    <row r="6080" spans="1:26">
      <c r="A6080" s="69">
        <f t="shared" si="144"/>
        <v>758</v>
      </c>
      <c r="B6080" s="69">
        <f t="shared" si="145"/>
        <v>2</v>
      </c>
      <c r="C6080" s="67"/>
      <c r="D6080" s="70"/>
      <c r="E6080" s="70"/>
      <c r="F6080" s="70"/>
      <c r="G6080" s="42"/>
      <c r="H6080" s="67"/>
      <c r="I6080" s="67"/>
      <c r="J6080" s="67"/>
      <c r="K6080" s="67"/>
      <c r="L6080" s="67"/>
      <c r="M6080" s="67"/>
      <c r="N6080" s="67"/>
      <c r="O6080" s="67"/>
      <c r="P6080" s="67"/>
      <c r="Q6080" s="67"/>
      <c r="R6080" s="34"/>
      <c r="S6080" s="34"/>
      <c r="T6080" s="34"/>
      <c r="U6080" s="34"/>
      <c r="V6080" s="34"/>
      <c r="W6080" s="34"/>
      <c r="X6080" s="34"/>
      <c r="Y6080" s="34"/>
      <c r="Z6080" s="34"/>
    </row>
    <row r="6081" spans="1:26">
      <c r="A6081" s="69">
        <f t="shared" si="144"/>
        <v>758</v>
      </c>
      <c r="B6081" s="69">
        <f t="shared" si="145"/>
        <v>3</v>
      </c>
      <c r="C6081" s="67"/>
      <c r="D6081" s="70"/>
      <c r="E6081" s="70"/>
      <c r="F6081" s="70"/>
      <c r="G6081" s="42"/>
      <c r="H6081" s="67"/>
      <c r="I6081" s="67"/>
      <c r="J6081" s="67"/>
      <c r="K6081" s="67"/>
      <c r="L6081" s="67"/>
      <c r="M6081" s="67"/>
      <c r="N6081" s="67"/>
      <c r="O6081" s="67"/>
      <c r="P6081" s="67"/>
      <c r="Q6081" s="67"/>
      <c r="R6081" s="34"/>
      <c r="S6081" s="34"/>
      <c r="T6081" s="34"/>
      <c r="U6081" s="34"/>
      <c r="V6081" s="34"/>
      <c r="W6081" s="34"/>
      <c r="X6081" s="34"/>
      <c r="Y6081" s="34"/>
      <c r="Z6081" s="34"/>
    </row>
    <row r="6082" spans="1:26">
      <c r="A6082" s="69">
        <f t="shared" si="144"/>
        <v>758</v>
      </c>
      <c r="B6082" s="69">
        <f t="shared" si="145"/>
        <v>4</v>
      </c>
      <c r="C6082" s="67"/>
      <c r="D6082" s="70"/>
      <c r="E6082" s="70"/>
      <c r="F6082" s="70"/>
      <c r="G6082" s="42"/>
      <c r="H6082" s="67"/>
      <c r="I6082" s="67"/>
      <c r="J6082" s="67"/>
      <c r="K6082" s="67"/>
      <c r="L6082" s="67"/>
      <c r="M6082" s="67"/>
      <c r="N6082" s="67"/>
      <c r="O6082" s="67"/>
      <c r="P6082" s="67"/>
      <c r="Q6082" s="67"/>
      <c r="R6082" s="34"/>
      <c r="S6082" s="34"/>
      <c r="T6082" s="34"/>
      <c r="U6082" s="34"/>
      <c r="V6082" s="34"/>
      <c r="W6082" s="34"/>
      <c r="X6082" s="34"/>
      <c r="Y6082" s="34"/>
      <c r="Z6082" s="34"/>
    </row>
    <row r="6083" spans="1:26">
      <c r="A6083" s="69">
        <f t="shared" si="144"/>
        <v>758</v>
      </c>
      <c r="B6083" s="69">
        <f t="shared" si="145"/>
        <v>5</v>
      </c>
      <c r="C6083" s="67"/>
      <c r="D6083" s="70"/>
      <c r="E6083" s="70"/>
      <c r="F6083" s="70"/>
      <c r="G6083" s="42"/>
      <c r="H6083" s="67"/>
      <c r="I6083" s="67"/>
      <c r="J6083" s="67"/>
      <c r="K6083" s="67"/>
      <c r="L6083" s="67"/>
      <c r="M6083" s="67"/>
      <c r="N6083" s="67"/>
      <c r="O6083" s="67"/>
      <c r="P6083" s="67"/>
      <c r="Q6083" s="67"/>
      <c r="R6083" s="34"/>
      <c r="S6083" s="34"/>
      <c r="T6083" s="34"/>
      <c r="U6083" s="34"/>
      <c r="V6083" s="34"/>
      <c r="W6083" s="34"/>
      <c r="X6083" s="34"/>
      <c r="Y6083" s="34"/>
      <c r="Z6083" s="34"/>
    </row>
    <row r="6084" spans="1:26">
      <c r="A6084" s="69">
        <f t="shared" si="144"/>
        <v>758</v>
      </c>
      <c r="B6084" s="69">
        <f t="shared" si="145"/>
        <v>6</v>
      </c>
      <c r="C6084" s="67"/>
      <c r="D6084" s="70"/>
      <c r="E6084" s="70"/>
      <c r="F6084" s="70"/>
      <c r="G6084" s="42"/>
      <c r="H6084" s="67"/>
      <c r="I6084" s="67"/>
      <c r="J6084" s="67"/>
      <c r="K6084" s="67"/>
      <c r="L6084" s="67"/>
      <c r="M6084" s="67"/>
      <c r="N6084" s="67"/>
      <c r="O6084" s="67"/>
      <c r="P6084" s="67"/>
      <c r="Q6084" s="67"/>
      <c r="R6084" s="34"/>
      <c r="S6084" s="34"/>
      <c r="T6084" s="34"/>
      <c r="U6084" s="34"/>
      <c r="V6084" s="34"/>
      <c r="W6084" s="34"/>
      <c r="X6084" s="34"/>
      <c r="Y6084" s="34"/>
      <c r="Z6084" s="34"/>
    </row>
    <row r="6085" spans="1:26">
      <c r="A6085" s="69">
        <f t="shared" si="144"/>
        <v>758</v>
      </c>
      <c r="B6085" s="69">
        <f t="shared" si="145"/>
        <v>7</v>
      </c>
      <c r="C6085" s="67"/>
      <c r="D6085" s="70"/>
      <c r="E6085" s="70"/>
      <c r="F6085" s="70"/>
      <c r="G6085" s="42"/>
      <c r="H6085" s="67"/>
      <c r="I6085" s="67"/>
      <c r="J6085" s="67"/>
      <c r="K6085" s="67"/>
      <c r="L6085" s="67"/>
      <c r="M6085" s="67"/>
      <c r="N6085" s="67"/>
      <c r="O6085" s="67"/>
      <c r="P6085" s="67"/>
      <c r="Q6085" s="67"/>
      <c r="R6085" s="34"/>
      <c r="S6085" s="34"/>
      <c r="T6085" s="34"/>
      <c r="U6085" s="34"/>
      <c r="V6085" s="34"/>
      <c r="W6085" s="34"/>
      <c r="X6085" s="34"/>
      <c r="Y6085" s="34"/>
      <c r="Z6085" s="34"/>
    </row>
    <row r="6086" spans="1:26">
      <c r="A6086" s="69">
        <f t="shared" si="144"/>
        <v>758</v>
      </c>
      <c r="B6086" s="69">
        <f t="shared" si="145"/>
        <v>8</v>
      </c>
      <c r="C6086" s="67"/>
      <c r="D6086" s="70"/>
      <c r="E6086" s="70"/>
      <c r="F6086" s="70"/>
      <c r="G6086" s="42"/>
      <c r="H6086" s="67"/>
      <c r="I6086" s="67"/>
      <c r="J6086" s="67"/>
      <c r="K6086" s="67"/>
      <c r="L6086" s="67"/>
      <c r="M6086" s="67"/>
      <c r="N6086" s="67"/>
      <c r="O6086" s="67"/>
      <c r="P6086" s="67"/>
      <c r="Q6086" s="67"/>
      <c r="R6086" s="34"/>
      <c r="S6086" s="34"/>
      <c r="T6086" s="34"/>
      <c r="U6086" s="34"/>
      <c r="V6086" s="34"/>
      <c r="W6086" s="34"/>
      <c r="X6086" s="34"/>
      <c r="Y6086" s="34"/>
      <c r="Z6086" s="34"/>
    </row>
    <row r="6087" spans="1:26">
      <c r="A6087" s="69">
        <f t="shared" si="144"/>
        <v>759</v>
      </c>
      <c r="B6087" s="69">
        <f t="shared" si="145"/>
        <v>1</v>
      </c>
      <c r="C6087" s="67"/>
      <c r="D6087" s="70"/>
      <c r="E6087" s="70"/>
      <c r="F6087" s="70"/>
      <c r="G6087" s="42"/>
      <c r="H6087" s="67"/>
      <c r="I6087" s="67"/>
      <c r="J6087" s="67"/>
      <c r="K6087" s="67"/>
      <c r="L6087" s="67"/>
      <c r="M6087" s="67"/>
      <c r="N6087" s="67"/>
      <c r="O6087" s="67"/>
      <c r="P6087" s="67"/>
      <c r="Q6087" s="67"/>
      <c r="R6087" s="34"/>
      <c r="S6087" s="34"/>
      <c r="T6087" s="34"/>
      <c r="U6087" s="34"/>
      <c r="V6087" s="34"/>
      <c r="W6087" s="34"/>
      <c r="X6087" s="34"/>
      <c r="Y6087" s="34"/>
      <c r="Z6087" s="34"/>
    </row>
    <row r="6088" spans="1:26">
      <c r="A6088" s="69">
        <f t="shared" si="144"/>
        <v>759</v>
      </c>
      <c r="B6088" s="69">
        <f t="shared" si="145"/>
        <v>2</v>
      </c>
      <c r="C6088" s="67"/>
      <c r="D6088" s="70"/>
      <c r="E6088" s="70"/>
      <c r="F6088" s="70"/>
      <c r="G6088" s="42"/>
      <c r="H6088" s="67"/>
      <c r="I6088" s="67"/>
      <c r="J6088" s="67"/>
      <c r="K6088" s="67"/>
      <c r="L6088" s="67"/>
      <c r="M6088" s="67"/>
      <c r="N6088" s="67"/>
      <c r="O6088" s="67"/>
      <c r="P6088" s="67"/>
      <c r="Q6088" s="67"/>
      <c r="R6088" s="34"/>
      <c r="S6088" s="34"/>
      <c r="T6088" s="34"/>
      <c r="U6088" s="34"/>
      <c r="V6088" s="34"/>
      <c r="W6088" s="34"/>
      <c r="X6088" s="34"/>
      <c r="Y6088" s="34"/>
      <c r="Z6088" s="34"/>
    </row>
    <row r="6089" spans="1:26">
      <c r="A6089" s="69">
        <f t="shared" si="144"/>
        <v>759</v>
      </c>
      <c r="B6089" s="69">
        <f t="shared" si="145"/>
        <v>3</v>
      </c>
      <c r="C6089" s="67"/>
      <c r="D6089" s="70"/>
      <c r="E6089" s="70"/>
      <c r="F6089" s="70"/>
      <c r="G6089" s="42"/>
      <c r="H6089" s="67"/>
      <c r="I6089" s="67"/>
      <c r="J6089" s="67"/>
      <c r="K6089" s="67"/>
      <c r="L6089" s="67"/>
      <c r="M6089" s="67"/>
      <c r="N6089" s="67"/>
      <c r="O6089" s="67"/>
      <c r="P6089" s="67"/>
      <c r="Q6089" s="67"/>
      <c r="R6089" s="34"/>
      <c r="S6089" s="34"/>
      <c r="T6089" s="34"/>
      <c r="U6089" s="34"/>
      <c r="V6089" s="34"/>
      <c r="W6089" s="34"/>
      <c r="X6089" s="34"/>
      <c r="Y6089" s="34"/>
      <c r="Z6089" s="34"/>
    </row>
    <row r="6090" spans="1:26">
      <c r="A6090" s="69">
        <f t="shared" si="144"/>
        <v>759</v>
      </c>
      <c r="B6090" s="69">
        <f t="shared" si="145"/>
        <v>4</v>
      </c>
      <c r="C6090" s="67"/>
      <c r="D6090" s="70"/>
      <c r="E6090" s="70"/>
      <c r="F6090" s="70"/>
      <c r="G6090" s="42"/>
      <c r="H6090" s="67"/>
      <c r="I6090" s="67"/>
      <c r="J6090" s="67"/>
      <c r="K6090" s="67"/>
      <c r="L6090" s="67"/>
      <c r="M6090" s="67"/>
      <c r="N6090" s="67"/>
      <c r="O6090" s="67"/>
      <c r="P6090" s="67"/>
      <c r="Q6090" s="67"/>
      <c r="R6090" s="34"/>
      <c r="S6090" s="34"/>
      <c r="T6090" s="34"/>
      <c r="U6090" s="34"/>
      <c r="V6090" s="34"/>
      <c r="W6090" s="34"/>
      <c r="X6090" s="34"/>
      <c r="Y6090" s="34"/>
      <c r="Z6090" s="34"/>
    </row>
    <row r="6091" spans="1:26">
      <c r="A6091" s="69">
        <f t="shared" si="144"/>
        <v>759</v>
      </c>
      <c r="B6091" s="69">
        <f t="shared" si="145"/>
        <v>5</v>
      </c>
      <c r="C6091" s="67"/>
      <c r="D6091" s="70"/>
      <c r="E6091" s="70"/>
      <c r="F6091" s="70"/>
      <c r="G6091" s="42"/>
      <c r="H6091" s="67"/>
      <c r="I6091" s="67"/>
      <c r="J6091" s="67"/>
      <c r="K6091" s="67"/>
      <c r="L6091" s="67"/>
      <c r="M6091" s="67"/>
      <c r="N6091" s="67"/>
      <c r="O6091" s="67"/>
      <c r="P6091" s="67"/>
      <c r="Q6091" s="67"/>
      <c r="R6091" s="34"/>
      <c r="S6091" s="34"/>
      <c r="T6091" s="34"/>
      <c r="U6091" s="34"/>
      <c r="V6091" s="34"/>
      <c r="W6091" s="34"/>
      <c r="X6091" s="34"/>
      <c r="Y6091" s="34"/>
      <c r="Z6091" s="34"/>
    </row>
    <row r="6092" spans="1:26">
      <c r="A6092" s="69">
        <f t="shared" si="144"/>
        <v>759</v>
      </c>
      <c r="B6092" s="69">
        <f t="shared" si="145"/>
        <v>6</v>
      </c>
      <c r="C6092" s="67"/>
      <c r="D6092" s="70"/>
      <c r="E6092" s="70"/>
      <c r="F6092" s="70"/>
      <c r="G6092" s="42"/>
      <c r="H6092" s="67"/>
      <c r="I6092" s="67"/>
      <c r="J6092" s="67"/>
      <c r="K6092" s="67"/>
      <c r="L6092" s="67"/>
      <c r="M6092" s="67"/>
      <c r="N6092" s="67"/>
      <c r="O6092" s="67"/>
      <c r="P6092" s="67"/>
      <c r="Q6092" s="67"/>
      <c r="R6092" s="34"/>
      <c r="S6092" s="34"/>
      <c r="T6092" s="34"/>
      <c r="U6092" s="34"/>
      <c r="V6092" s="34"/>
      <c r="W6092" s="34"/>
      <c r="X6092" s="34"/>
      <c r="Y6092" s="34"/>
      <c r="Z6092" s="34"/>
    </row>
    <row r="6093" spans="1:26">
      <c r="A6093" s="69">
        <f t="shared" si="144"/>
        <v>759</v>
      </c>
      <c r="B6093" s="69">
        <f t="shared" si="145"/>
        <v>7</v>
      </c>
      <c r="C6093" s="67"/>
      <c r="D6093" s="70"/>
      <c r="E6093" s="70"/>
      <c r="F6093" s="70"/>
      <c r="G6093" s="42"/>
      <c r="H6093" s="67"/>
      <c r="I6093" s="67"/>
      <c r="J6093" s="67"/>
      <c r="K6093" s="67"/>
      <c r="L6093" s="67"/>
      <c r="M6093" s="67"/>
      <c r="N6093" s="67"/>
      <c r="O6093" s="67"/>
      <c r="P6093" s="67"/>
      <c r="Q6093" s="67"/>
      <c r="R6093" s="34"/>
      <c r="S6093" s="34"/>
      <c r="T6093" s="34"/>
      <c r="U6093" s="34"/>
      <c r="V6093" s="34"/>
      <c r="W6093" s="34"/>
      <c r="X6093" s="34"/>
      <c r="Y6093" s="34"/>
      <c r="Z6093" s="34"/>
    </row>
    <row r="6094" spans="1:26">
      <c r="A6094" s="69">
        <f t="shared" si="144"/>
        <v>759</v>
      </c>
      <c r="B6094" s="69">
        <f t="shared" si="145"/>
        <v>8</v>
      </c>
      <c r="C6094" s="67"/>
      <c r="D6094" s="70"/>
      <c r="E6094" s="70"/>
      <c r="F6094" s="70"/>
      <c r="G6094" s="42"/>
      <c r="H6094" s="67"/>
      <c r="I6094" s="67"/>
      <c r="J6094" s="67"/>
      <c r="K6094" s="67"/>
      <c r="L6094" s="67"/>
      <c r="M6094" s="67"/>
      <c r="N6094" s="67"/>
      <c r="O6094" s="67"/>
      <c r="P6094" s="67"/>
      <c r="Q6094" s="67"/>
      <c r="R6094" s="34"/>
      <c r="S6094" s="34"/>
      <c r="T6094" s="34"/>
      <c r="U6094" s="34"/>
      <c r="V6094" s="34"/>
      <c r="W6094" s="34"/>
      <c r="X6094" s="34"/>
      <c r="Y6094" s="34"/>
      <c r="Z6094" s="34"/>
    </row>
    <row r="6095" spans="1:26">
      <c r="A6095" s="69">
        <f t="shared" si="144"/>
        <v>760</v>
      </c>
      <c r="B6095" s="69">
        <f t="shared" si="145"/>
        <v>1</v>
      </c>
      <c r="C6095" s="67"/>
      <c r="D6095" s="70"/>
      <c r="E6095" s="70"/>
      <c r="F6095" s="70"/>
      <c r="G6095" s="42"/>
      <c r="H6095" s="67"/>
      <c r="I6095" s="67"/>
      <c r="J6095" s="67"/>
      <c r="K6095" s="67"/>
      <c r="L6095" s="67"/>
      <c r="M6095" s="67"/>
      <c r="N6095" s="67"/>
      <c r="O6095" s="67"/>
      <c r="P6095" s="67"/>
      <c r="Q6095" s="67"/>
      <c r="R6095" s="34"/>
      <c r="S6095" s="34"/>
      <c r="T6095" s="34"/>
      <c r="U6095" s="34"/>
      <c r="V6095" s="34"/>
      <c r="W6095" s="34"/>
      <c r="X6095" s="34"/>
      <c r="Y6095" s="34"/>
      <c r="Z6095" s="34"/>
    </row>
    <row r="6096" spans="1:26">
      <c r="A6096" s="69">
        <f t="shared" si="144"/>
        <v>760</v>
      </c>
      <c r="B6096" s="69">
        <f t="shared" si="145"/>
        <v>2</v>
      </c>
      <c r="C6096" s="67"/>
      <c r="D6096" s="70"/>
      <c r="E6096" s="70"/>
      <c r="F6096" s="70"/>
      <c r="G6096" s="42"/>
      <c r="H6096" s="67"/>
      <c r="I6096" s="67"/>
      <c r="J6096" s="67"/>
      <c r="K6096" s="67"/>
      <c r="L6096" s="67"/>
      <c r="M6096" s="67"/>
      <c r="N6096" s="67"/>
      <c r="O6096" s="67"/>
      <c r="P6096" s="67"/>
      <c r="Q6096" s="67"/>
      <c r="R6096" s="34"/>
      <c r="S6096" s="34"/>
      <c r="T6096" s="34"/>
      <c r="U6096" s="34"/>
      <c r="V6096" s="34"/>
      <c r="W6096" s="34"/>
      <c r="X6096" s="34"/>
      <c r="Y6096" s="34"/>
      <c r="Z6096" s="34"/>
    </row>
    <row r="6097" spans="1:26">
      <c r="A6097" s="69">
        <f t="shared" si="144"/>
        <v>760</v>
      </c>
      <c r="B6097" s="69">
        <f t="shared" si="145"/>
        <v>3</v>
      </c>
      <c r="C6097" s="67"/>
      <c r="D6097" s="70"/>
      <c r="E6097" s="70"/>
      <c r="F6097" s="70"/>
      <c r="G6097" s="42"/>
      <c r="H6097" s="67"/>
      <c r="I6097" s="67"/>
      <c r="J6097" s="67"/>
      <c r="K6097" s="67"/>
      <c r="L6097" s="67"/>
      <c r="M6097" s="67"/>
      <c r="N6097" s="67"/>
      <c r="O6097" s="67"/>
      <c r="P6097" s="67"/>
      <c r="Q6097" s="67"/>
      <c r="R6097" s="34"/>
      <c r="S6097" s="34"/>
      <c r="T6097" s="34"/>
      <c r="U6097" s="34"/>
      <c r="V6097" s="34"/>
      <c r="W6097" s="34"/>
      <c r="X6097" s="34"/>
      <c r="Y6097" s="34"/>
      <c r="Z6097" s="34"/>
    </row>
    <row r="6098" spans="1:26">
      <c r="A6098" s="69">
        <f t="shared" si="144"/>
        <v>760</v>
      </c>
      <c r="B6098" s="69">
        <f t="shared" si="145"/>
        <v>4</v>
      </c>
      <c r="C6098" s="67"/>
      <c r="D6098" s="70"/>
      <c r="E6098" s="70"/>
      <c r="F6098" s="70"/>
      <c r="G6098" s="42"/>
      <c r="H6098" s="67"/>
      <c r="I6098" s="67"/>
      <c r="J6098" s="67"/>
      <c r="K6098" s="67"/>
      <c r="L6098" s="67"/>
      <c r="M6098" s="67"/>
      <c r="N6098" s="67"/>
      <c r="O6098" s="67"/>
      <c r="P6098" s="67"/>
      <c r="Q6098" s="67"/>
      <c r="R6098" s="34"/>
      <c r="S6098" s="34"/>
      <c r="T6098" s="34"/>
      <c r="U6098" s="34"/>
      <c r="V6098" s="34"/>
      <c r="W6098" s="34"/>
      <c r="X6098" s="34"/>
      <c r="Y6098" s="34"/>
      <c r="Z6098" s="34"/>
    </row>
    <row r="6099" spans="1:26">
      <c r="A6099" s="69">
        <f t="shared" si="144"/>
        <v>760</v>
      </c>
      <c r="B6099" s="69">
        <f t="shared" si="145"/>
        <v>5</v>
      </c>
      <c r="C6099" s="67"/>
      <c r="D6099" s="70"/>
      <c r="E6099" s="70"/>
      <c r="F6099" s="70"/>
      <c r="G6099" s="42"/>
      <c r="H6099" s="67"/>
      <c r="I6099" s="67"/>
      <c r="J6099" s="67"/>
      <c r="K6099" s="67"/>
      <c r="L6099" s="67"/>
      <c r="M6099" s="67"/>
      <c r="N6099" s="67"/>
      <c r="O6099" s="67"/>
      <c r="P6099" s="67"/>
      <c r="Q6099" s="67"/>
      <c r="R6099" s="34"/>
      <c r="S6099" s="34"/>
      <c r="T6099" s="34"/>
      <c r="U6099" s="34"/>
      <c r="V6099" s="34"/>
      <c r="W6099" s="34"/>
      <c r="X6099" s="34"/>
      <c r="Y6099" s="34"/>
      <c r="Z6099" s="34"/>
    </row>
    <row r="6100" spans="1:26">
      <c r="A6100" s="69">
        <f t="shared" si="144"/>
        <v>760</v>
      </c>
      <c r="B6100" s="69">
        <f t="shared" si="145"/>
        <v>6</v>
      </c>
      <c r="C6100" s="67"/>
      <c r="D6100" s="70"/>
      <c r="E6100" s="70"/>
      <c r="F6100" s="70"/>
      <c r="G6100" s="42"/>
      <c r="H6100" s="67"/>
      <c r="I6100" s="67"/>
      <c r="J6100" s="67"/>
      <c r="K6100" s="67"/>
      <c r="L6100" s="67"/>
      <c r="M6100" s="67"/>
      <c r="N6100" s="67"/>
      <c r="O6100" s="67"/>
      <c r="P6100" s="67"/>
      <c r="Q6100" s="67"/>
      <c r="R6100" s="34"/>
      <c r="S6100" s="34"/>
      <c r="T6100" s="34"/>
      <c r="U6100" s="34"/>
      <c r="V6100" s="34"/>
      <c r="W6100" s="34"/>
      <c r="X6100" s="34"/>
      <c r="Y6100" s="34"/>
      <c r="Z6100" s="34"/>
    </row>
    <row r="6101" spans="1:26">
      <c r="A6101" s="69">
        <f t="shared" si="144"/>
        <v>760</v>
      </c>
      <c r="B6101" s="69">
        <f t="shared" si="145"/>
        <v>7</v>
      </c>
      <c r="C6101" s="67"/>
      <c r="D6101" s="70"/>
      <c r="E6101" s="70"/>
      <c r="F6101" s="70"/>
      <c r="G6101" s="42"/>
      <c r="H6101" s="67"/>
      <c r="I6101" s="67"/>
      <c r="J6101" s="67"/>
      <c r="K6101" s="67"/>
      <c r="L6101" s="67"/>
      <c r="M6101" s="67"/>
      <c r="N6101" s="67"/>
      <c r="O6101" s="67"/>
      <c r="P6101" s="67"/>
      <c r="Q6101" s="67"/>
      <c r="R6101" s="34"/>
      <c r="S6101" s="34"/>
      <c r="T6101" s="34"/>
      <c r="U6101" s="34"/>
      <c r="V6101" s="34"/>
      <c r="W6101" s="34"/>
      <c r="X6101" s="34"/>
      <c r="Y6101" s="34"/>
      <c r="Z6101" s="34"/>
    </row>
    <row r="6102" spans="1:26">
      <c r="A6102" s="69">
        <f t="shared" si="144"/>
        <v>760</v>
      </c>
      <c r="B6102" s="69">
        <f t="shared" si="145"/>
        <v>8</v>
      </c>
      <c r="C6102" s="67"/>
      <c r="D6102" s="70"/>
      <c r="E6102" s="70"/>
      <c r="F6102" s="70"/>
      <c r="G6102" s="42"/>
      <c r="H6102" s="67"/>
      <c r="I6102" s="67"/>
      <c r="J6102" s="67"/>
      <c r="K6102" s="67"/>
      <c r="L6102" s="67"/>
      <c r="M6102" s="67"/>
      <c r="N6102" s="67"/>
      <c r="O6102" s="67"/>
      <c r="P6102" s="67"/>
      <c r="Q6102" s="67"/>
      <c r="R6102" s="34"/>
      <c r="S6102" s="34"/>
      <c r="T6102" s="34"/>
      <c r="U6102" s="34"/>
      <c r="V6102" s="34"/>
      <c r="W6102" s="34"/>
      <c r="X6102" s="34"/>
      <c r="Y6102" s="34"/>
      <c r="Z6102" s="34"/>
    </row>
    <row r="6103" spans="1:26">
      <c r="A6103" s="69">
        <f t="shared" si="144"/>
        <v>761</v>
      </c>
      <c r="B6103" s="69">
        <f t="shared" si="145"/>
        <v>1</v>
      </c>
      <c r="C6103" s="67"/>
      <c r="D6103" s="70"/>
      <c r="E6103" s="70"/>
      <c r="F6103" s="70"/>
      <c r="G6103" s="42"/>
      <c r="H6103" s="67"/>
      <c r="I6103" s="67"/>
      <c r="J6103" s="67"/>
      <c r="K6103" s="67"/>
      <c r="L6103" s="67"/>
      <c r="M6103" s="67"/>
      <c r="N6103" s="67"/>
      <c r="O6103" s="67"/>
      <c r="P6103" s="67"/>
      <c r="Q6103" s="67"/>
      <c r="R6103" s="34"/>
      <c r="S6103" s="34"/>
      <c r="T6103" s="34"/>
      <c r="U6103" s="34"/>
      <c r="V6103" s="34"/>
      <c r="W6103" s="34"/>
      <c r="X6103" s="34"/>
      <c r="Y6103" s="34"/>
      <c r="Z6103" s="34"/>
    </row>
    <row r="6104" spans="1:26">
      <c r="A6104" s="69">
        <f t="shared" si="144"/>
        <v>761</v>
      </c>
      <c r="B6104" s="69">
        <f t="shared" si="145"/>
        <v>2</v>
      </c>
      <c r="C6104" s="67"/>
      <c r="D6104" s="70"/>
      <c r="E6104" s="70"/>
      <c r="F6104" s="70"/>
      <c r="G6104" s="42"/>
      <c r="H6104" s="67"/>
      <c r="I6104" s="67"/>
      <c r="J6104" s="67"/>
      <c r="K6104" s="67"/>
      <c r="L6104" s="67"/>
      <c r="M6104" s="67"/>
      <c r="N6104" s="67"/>
      <c r="O6104" s="67"/>
      <c r="P6104" s="67"/>
      <c r="Q6104" s="67"/>
      <c r="R6104" s="34"/>
      <c r="S6104" s="34"/>
      <c r="T6104" s="34"/>
      <c r="U6104" s="34"/>
      <c r="V6104" s="34"/>
      <c r="W6104" s="34"/>
      <c r="X6104" s="34"/>
      <c r="Y6104" s="34"/>
      <c r="Z6104" s="34"/>
    </row>
    <row r="6105" spans="1:26">
      <c r="A6105" s="69">
        <f t="shared" si="144"/>
        <v>761</v>
      </c>
      <c r="B6105" s="69">
        <f t="shared" si="145"/>
        <v>3</v>
      </c>
      <c r="C6105" s="67"/>
      <c r="D6105" s="70"/>
      <c r="E6105" s="70"/>
      <c r="F6105" s="70"/>
      <c r="G6105" s="42"/>
      <c r="H6105" s="67"/>
      <c r="I6105" s="67"/>
      <c r="J6105" s="67"/>
      <c r="K6105" s="67"/>
      <c r="L6105" s="67"/>
      <c r="M6105" s="67"/>
      <c r="N6105" s="67"/>
      <c r="O6105" s="67"/>
      <c r="P6105" s="67"/>
      <c r="Q6105" s="67"/>
      <c r="R6105" s="34"/>
      <c r="S6105" s="34"/>
      <c r="T6105" s="34"/>
      <c r="U6105" s="34"/>
      <c r="V6105" s="34"/>
      <c r="W6105" s="34"/>
      <c r="X6105" s="34"/>
      <c r="Y6105" s="34"/>
      <c r="Z6105" s="34"/>
    </row>
    <row r="6106" spans="1:26">
      <c r="A6106" s="69">
        <f t="shared" si="144"/>
        <v>761</v>
      </c>
      <c r="B6106" s="69">
        <f t="shared" si="145"/>
        <v>4</v>
      </c>
      <c r="C6106" s="67"/>
      <c r="D6106" s="70"/>
      <c r="E6106" s="70"/>
      <c r="F6106" s="70"/>
      <c r="G6106" s="42"/>
      <c r="H6106" s="67"/>
      <c r="I6106" s="67"/>
      <c r="J6106" s="67"/>
      <c r="K6106" s="67"/>
      <c r="L6106" s="67"/>
      <c r="M6106" s="67"/>
      <c r="N6106" s="67"/>
      <c r="O6106" s="67"/>
      <c r="P6106" s="67"/>
      <c r="Q6106" s="67"/>
      <c r="R6106" s="34"/>
      <c r="S6106" s="34"/>
      <c r="T6106" s="34"/>
      <c r="U6106" s="34"/>
      <c r="V6106" s="34"/>
      <c r="W6106" s="34"/>
      <c r="X6106" s="34"/>
      <c r="Y6106" s="34"/>
      <c r="Z6106" s="34"/>
    </row>
    <row r="6107" spans="1:26">
      <c r="A6107" s="69">
        <f t="shared" si="144"/>
        <v>761</v>
      </c>
      <c r="B6107" s="69">
        <f t="shared" si="145"/>
        <v>5</v>
      </c>
      <c r="C6107" s="67"/>
      <c r="D6107" s="70"/>
      <c r="E6107" s="70"/>
      <c r="F6107" s="70"/>
      <c r="G6107" s="42"/>
      <c r="H6107" s="67"/>
      <c r="I6107" s="67"/>
      <c r="J6107" s="67"/>
      <c r="K6107" s="67"/>
      <c r="L6107" s="67"/>
      <c r="M6107" s="67"/>
      <c r="N6107" s="67"/>
      <c r="O6107" s="67"/>
      <c r="P6107" s="67"/>
      <c r="Q6107" s="67"/>
      <c r="R6107" s="34"/>
      <c r="S6107" s="34"/>
      <c r="T6107" s="34"/>
      <c r="U6107" s="34"/>
      <c r="V6107" s="34"/>
      <c r="W6107" s="34"/>
      <c r="X6107" s="34"/>
      <c r="Y6107" s="34"/>
      <c r="Z6107" s="34"/>
    </row>
    <row r="6108" spans="1:26">
      <c r="A6108" s="69">
        <f t="shared" si="144"/>
        <v>761</v>
      </c>
      <c r="B6108" s="69">
        <f t="shared" si="145"/>
        <v>6</v>
      </c>
      <c r="C6108" s="67"/>
      <c r="D6108" s="70"/>
      <c r="E6108" s="70"/>
      <c r="F6108" s="70"/>
      <c r="G6108" s="42"/>
      <c r="H6108" s="67"/>
      <c r="I6108" s="67"/>
      <c r="J6108" s="67"/>
      <c r="K6108" s="67"/>
      <c r="L6108" s="67"/>
      <c r="M6108" s="67"/>
      <c r="N6108" s="67"/>
      <c r="O6108" s="67"/>
      <c r="P6108" s="67"/>
      <c r="Q6108" s="67"/>
      <c r="R6108" s="34"/>
      <c r="S6108" s="34"/>
      <c r="T6108" s="34"/>
      <c r="U6108" s="34"/>
      <c r="V6108" s="34"/>
      <c r="W6108" s="34"/>
      <c r="X6108" s="34"/>
      <c r="Y6108" s="34"/>
      <c r="Z6108" s="34"/>
    </row>
    <row r="6109" spans="1:26">
      <c r="A6109" s="69">
        <f t="shared" si="144"/>
        <v>761</v>
      </c>
      <c r="B6109" s="69">
        <f t="shared" si="145"/>
        <v>7</v>
      </c>
      <c r="C6109" s="67"/>
      <c r="D6109" s="70"/>
      <c r="E6109" s="70"/>
      <c r="F6109" s="70"/>
      <c r="G6109" s="42"/>
      <c r="H6109" s="67"/>
      <c r="I6109" s="67"/>
      <c r="J6109" s="67"/>
      <c r="K6109" s="67"/>
      <c r="L6109" s="67"/>
      <c r="M6109" s="67"/>
      <c r="N6109" s="67"/>
      <c r="O6109" s="67"/>
      <c r="P6109" s="67"/>
      <c r="Q6109" s="67"/>
      <c r="R6109" s="34"/>
      <c r="S6109" s="34"/>
      <c r="T6109" s="34"/>
      <c r="U6109" s="34"/>
      <c r="V6109" s="34"/>
      <c r="W6109" s="34"/>
      <c r="X6109" s="34"/>
      <c r="Y6109" s="34"/>
      <c r="Z6109" s="34"/>
    </row>
    <row r="6110" spans="1:26">
      <c r="A6110" s="69">
        <f t="shared" si="144"/>
        <v>761</v>
      </c>
      <c r="B6110" s="69">
        <f t="shared" si="145"/>
        <v>8</v>
      </c>
      <c r="C6110" s="67"/>
      <c r="D6110" s="70"/>
      <c r="E6110" s="70"/>
      <c r="F6110" s="70"/>
      <c r="G6110" s="42"/>
      <c r="H6110" s="67"/>
      <c r="I6110" s="67"/>
      <c r="J6110" s="67"/>
      <c r="K6110" s="67"/>
      <c r="L6110" s="67"/>
      <c r="M6110" s="67"/>
      <c r="N6110" s="67"/>
      <c r="O6110" s="67"/>
      <c r="P6110" s="67"/>
      <c r="Q6110" s="67"/>
      <c r="R6110" s="34"/>
      <c r="S6110" s="34"/>
      <c r="T6110" s="34"/>
      <c r="U6110" s="34"/>
      <c r="V6110" s="34"/>
      <c r="W6110" s="34"/>
      <c r="X6110" s="34"/>
      <c r="Y6110" s="34"/>
      <c r="Z6110" s="34"/>
    </row>
    <row r="6111" spans="1:26">
      <c r="A6111" s="69">
        <f t="shared" si="144"/>
        <v>762</v>
      </c>
      <c r="B6111" s="69">
        <f t="shared" si="145"/>
        <v>1</v>
      </c>
      <c r="C6111" s="67"/>
      <c r="D6111" s="70"/>
      <c r="E6111" s="70"/>
      <c r="F6111" s="70"/>
      <c r="G6111" s="42"/>
      <c r="H6111" s="67"/>
      <c r="I6111" s="67"/>
      <c r="J6111" s="67"/>
      <c r="K6111" s="67"/>
      <c r="L6111" s="67"/>
      <c r="M6111" s="67"/>
      <c r="N6111" s="67"/>
      <c r="O6111" s="67"/>
      <c r="P6111" s="67"/>
      <c r="Q6111" s="67"/>
      <c r="R6111" s="34"/>
      <c r="S6111" s="34"/>
      <c r="T6111" s="34"/>
      <c r="U6111" s="34"/>
      <c r="V6111" s="34"/>
      <c r="W6111" s="34"/>
      <c r="X6111" s="34"/>
      <c r="Y6111" s="34"/>
      <c r="Z6111" s="34"/>
    </row>
    <row r="6112" spans="1:26">
      <c r="A6112" s="69">
        <f t="shared" si="144"/>
        <v>762</v>
      </c>
      <c r="B6112" s="69">
        <f t="shared" si="145"/>
        <v>2</v>
      </c>
      <c r="C6112" s="67"/>
      <c r="D6112" s="70"/>
      <c r="E6112" s="70"/>
      <c r="F6112" s="70"/>
      <c r="G6112" s="42"/>
      <c r="H6112" s="67"/>
      <c r="I6112" s="67"/>
      <c r="J6112" s="67"/>
      <c r="K6112" s="67"/>
      <c r="L6112" s="67"/>
      <c r="M6112" s="67"/>
      <c r="N6112" s="67"/>
      <c r="O6112" s="67"/>
      <c r="P6112" s="67"/>
      <c r="Q6112" s="67"/>
      <c r="R6112" s="34"/>
      <c r="S6112" s="34"/>
      <c r="T6112" s="34"/>
      <c r="U6112" s="34"/>
      <c r="V6112" s="34"/>
      <c r="W6112" s="34"/>
      <c r="X6112" s="34"/>
      <c r="Y6112" s="34"/>
      <c r="Z6112" s="34"/>
    </row>
    <row r="6113" spans="1:26">
      <c r="A6113" s="69">
        <f t="shared" si="144"/>
        <v>762</v>
      </c>
      <c r="B6113" s="69">
        <f t="shared" si="145"/>
        <v>3</v>
      </c>
      <c r="C6113" s="67"/>
      <c r="D6113" s="70"/>
      <c r="E6113" s="70"/>
      <c r="F6113" s="70"/>
      <c r="G6113" s="42"/>
      <c r="H6113" s="67"/>
      <c r="I6113" s="67"/>
      <c r="J6113" s="67"/>
      <c r="K6113" s="67"/>
      <c r="L6113" s="67"/>
      <c r="M6113" s="67"/>
      <c r="N6113" s="67"/>
      <c r="O6113" s="67"/>
      <c r="P6113" s="67"/>
      <c r="Q6113" s="67"/>
      <c r="R6113" s="34"/>
      <c r="S6113" s="34"/>
      <c r="T6113" s="34"/>
      <c r="U6113" s="34"/>
      <c r="V6113" s="34"/>
      <c r="W6113" s="34"/>
      <c r="X6113" s="34"/>
      <c r="Y6113" s="34"/>
      <c r="Z6113" s="34"/>
    </row>
    <row r="6114" spans="1:26">
      <c r="A6114" s="69">
        <f t="shared" si="144"/>
        <v>762</v>
      </c>
      <c r="B6114" s="69">
        <f t="shared" si="145"/>
        <v>4</v>
      </c>
      <c r="C6114" s="67"/>
      <c r="D6114" s="70"/>
      <c r="E6114" s="70"/>
      <c r="F6114" s="70"/>
      <c r="G6114" s="42"/>
      <c r="H6114" s="67"/>
      <c r="I6114" s="67"/>
      <c r="J6114" s="67"/>
      <c r="K6114" s="67"/>
      <c r="L6114" s="67"/>
      <c r="M6114" s="67"/>
      <c r="N6114" s="67"/>
      <c r="O6114" s="67"/>
      <c r="P6114" s="67"/>
      <c r="Q6114" s="67"/>
      <c r="R6114" s="34"/>
      <c r="S6114" s="34"/>
      <c r="T6114" s="34"/>
      <c r="U6114" s="34"/>
      <c r="V6114" s="34"/>
      <c r="W6114" s="34"/>
      <c r="X6114" s="34"/>
      <c r="Y6114" s="34"/>
      <c r="Z6114" s="34"/>
    </row>
    <row r="6115" spans="1:26">
      <c r="A6115" s="69">
        <f t="shared" si="144"/>
        <v>762</v>
      </c>
      <c r="B6115" s="69">
        <f t="shared" si="145"/>
        <v>5</v>
      </c>
      <c r="C6115" s="67"/>
      <c r="D6115" s="70"/>
      <c r="E6115" s="70"/>
      <c r="F6115" s="70"/>
      <c r="G6115" s="42"/>
      <c r="H6115" s="67"/>
      <c r="I6115" s="67"/>
      <c r="J6115" s="67"/>
      <c r="K6115" s="67"/>
      <c r="L6115" s="67"/>
      <c r="M6115" s="67"/>
      <c r="N6115" s="67"/>
      <c r="O6115" s="67"/>
      <c r="P6115" s="67"/>
      <c r="Q6115" s="67"/>
      <c r="R6115" s="34"/>
      <c r="S6115" s="34"/>
      <c r="T6115" s="34"/>
      <c r="U6115" s="34"/>
      <c r="V6115" s="34"/>
      <c r="W6115" s="34"/>
      <c r="X6115" s="34"/>
      <c r="Y6115" s="34"/>
      <c r="Z6115" s="34"/>
    </row>
    <row r="6116" spans="1:26">
      <c r="A6116" s="69">
        <f t="shared" si="144"/>
        <v>762</v>
      </c>
      <c r="B6116" s="69">
        <f t="shared" si="145"/>
        <v>6</v>
      </c>
      <c r="C6116" s="67"/>
      <c r="D6116" s="70"/>
      <c r="E6116" s="70"/>
      <c r="F6116" s="70"/>
      <c r="G6116" s="42"/>
      <c r="H6116" s="67"/>
      <c r="I6116" s="67"/>
      <c r="J6116" s="67"/>
      <c r="K6116" s="67"/>
      <c r="L6116" s="67"/>
      <c r="M6116" s="67"/>
      <c r="N6116" s="67"/>
      <c r="O6116" s="67"/>
      <c r="P6116" s="67"/>
      <c r="Q6116" s="67"/>
      <c r="R6116" s="34"/>
      <c r="S6116" s="34"/>
      <c r="T6116" s="34"/>
      <c r="U6116" s="34"/>
      <c r="V6116" s="34"/>
      <c r="W6116" s="34"/>
      <c r="X6116" s="34"/>
      <c r="Y6116" s="34"/>
      <c r="Z6116" s="34"/>
    </row>
    <row r="6117" spans="1:26">
      <c r="A6117" s="69">
        <f t="shared" si="144"/>
        <v>762</v>
      </c>
      <c r="B6117" s="69">
        <f t="shared" si="145"/>
        <v>7</v>
      </c>
      <c r="C6117" s="67"/>
      <c r="D6117" s="70"/>
      <c r="E6117" s="70"/>
      <c r="F6117" s="70"/>
      <c r="G6117" s="42"/>
      <c r="H6117" s="67"/>
      <c r="I6117" s="67"/>
      <c r="J6117" s="67"/>
      <c r="K6117" s="67"/>
      <c r="L6117" s="67"/>
      <c r="M6117" s="67"/>
      <c r="N6117" s="67"/>
      <c r="O6117" s="67"/>
      <c r="P6117" s="67"/>
      <c r="Q6117" s="67"/>
      <c r="R6117" s="34"/>
      <c r="S6117" s="34"/>
      <c r="T6117" s="34"/>
      <c r="U6117" s="34"/>
      <c r="V6117" s="34"/>
      <c r="W6117" s="34"/>
      <c r="X6117" s="34"/>
      <c r="Y6117" s="34"/>
      <c r="Z6117" s="34"/>
    </row>
    <row r="6118" spans="1:26">
      <c r="A6118" s="69">
        <f t="shared" si="144"/>
        <v>762</v>
      </c>
      <c r="B6118" s="69">
        <f t="shared" si="145"/>
        <v>8</v>
      </c>
      <c r="C6118" s="67"/>
      <c r="D6118" s="70"/>
      <c r="E6118" s="70"/>
      <c r="F6118" s="70"/>
      <c r="G6118" s="42"/>
      <c r="H6118" s="67"/>
      <c r="I6118" s="67"/>
      <c r="J6118" s="67"/>
      <c r="K6118" s="67"/>
      <c r="L6118" s="67"/>
      <c r="M6118" s="67"/>
      <c r="N6118" s="67"/>
      <c r="O6118" s="67"/>
      <c r="P6118" s="67"/>
      <c r="Q6118" s="67"/>
      <c r="R6118" s="34"/>
      <c r="S6118" s="34"/>
      <c r="T6118" s="34"/>
      <c r="U6118" s="34"/>
      <c r="V6118" s="34"/>
      <c r="W6118" s="34"/>
      <c r="X6118" s="34"/>
      <c r="Y6118" s="34"/>
      <c r="Z6118" s="34"/>
    </row>
    <row r="6119" spans="1:26">
      <c r="A6119" s="69">
        <f t="shared" si="144"/>
        <v>763</v>
      </c>
      <c r="B6119" s="69">
        <f t="shared" si="145"/>
        <v>1</v>
      </c>
      <c r="C6119" s="67"/>
      <c r="D6119" s="70"/>
      <c r="E6119" s="70"/>
      <c r="F6119" s="70"/>
      <c r="G6119" s="42"/>
      <c r="H6119" s="67"/>
      <c r="I6119" s="67"/>
      <c r="J6119" s="67"/>
      <c r="K6119" s="67"/>
      <c r="L6119" s="67"/>
      <c r="M6119" s="67"/>
      <c r="N6119" s="67"/>
      <c r="O6119" s="67"/>
      <c r="P6119" s="67"/>
      <c r="Q6119" s="67"/>
      <c r="R6119" s="34"/>
      <c r="S6119" s="34"/>
      <c r="T6119" s="34"/>
      <c r="U6119" s="34"/>
      <c r="V6119" s="34"/>
      <c r="W6119" s="34"/>
      <c r="X6119" s="34"/>
      <c r="Y6119" s="34"/>
      <c r="Z6119" s="34"/>
    </row>
    <row r="6120" spans="1:26">
      <c r="A6120" s="69">
        <f t="shared" si="144"/>
        <v>763</v>
      </c>
      <c r="B6120" s="69">
        <f t="shared" si="145"/>
        <v>2</v>
      </c>
      <c r="C6120" s="67"/>
      <c r="D6120" s="70"/>
      <c r="E6120" s="70"/>
      <c r="F6120" s="70"/>
      <c r="G6120" s="42"/>
      <c r="H6120" s="67"/>
      <c r="I6120" s="67"/>
      <c r="J6120" s="67"/>
      <c r="K6120" s="67"/>
      <c r="L6120" s="67"/>
      <c r="M6120" s="67"/>
      <c r="N6120" s="67"/>
      <c r="O6120" s="67"/>
      <c r="P6120" s="67"/>
      <c r="Q6120" s="67"/>
      <c r="R6120" s="34"/>
      <c r="S6120" s="34"/>
      <c r="T6120" s="34"/>
      <c r="U6120" s="34"/>
      <c r="V6120" s="34"/>
      <c r="W6120" s="34"/>
      <c r="X6120" s="34"/>
      <c r="Y6120" s="34"/>
      <c r="Z6120" s="34"/>
    </row>
    <row r="6121" spans="1:26">
      <c r="A6121" s="69">
        <f t="shared" si="144"/>
        <v>763</v>
      </c>
      <c r="B6121" s="69">
        <f t="shared" si="145"/>
        <v>3</v>
      </c>
      <c r="C6121" s="67"/>
      <c r="D6121" s="70"/>
      <c r="E6121" s="70"/>
      <c r="F6121" s="70"/>
      <c r="G6121" s="42"/>
      <c r="H6121" s="67"/>
      <c r="I6121" s="67"/>
      <c r="J6121" s="67"/>
      <c r="K6121" s="67"/>
      <c r="L6121" s="67"/>
      <c r="M6121" s="67"/>
      <c r="N6121" s="67"/>
      <c r="O6121" s="67"/>
      <c r="P6121" s="67"/>
      <c r="Q6121" s="67"/>
      <c r="R6121" s="34"/>
      <c r="S6121" s="34"/>
      <c r="T6121" s="34"/>
      <c r="U6121" s="34"/>
      <c r="V6121" s="34"/>
      <c r="W6121" s="34"/>
      <c r="X6121" s="34"/>
      <c r="Y6121" s="34"/>
      <c r="Z6121" s="34"/>
    </row>
    <row r="6122" spans="1:26">
      <c r="A6122" s="69">
        <f t="shared" si="144"/>
        <v>763</v>
      </c>
      <c r="B6122" s="69">
        <f t="shared" si="145"/>
        <v>4</v>
      </c>
      <c r="C6122" s="67"/>
      <c r="D6122" s="70"/>
      <c r="E6122" s="70"/>
      <c r="F6122" s="70"/>
      <c r="G6122" s="42"/>
      <c r="H6122" s="67"/>
      <c r="I6122" s="67"/>
      <c r="J6122" s="67"/>
      <c r="K6122" s="67"/>
      <c r="L6122" s="67"/>
      <c r="M6122" s="67"/>
      <c r="N6122" s="67"/>
      <c r="O6122" s="67"/>
      <c r="P6122" s="67"/>
      <c r="Q6122" s="67"/>
      <c r="R6122" s="34"/>
      <c r="S6122" s="34"/>
      <c r="T6122" s="34"/>
      <c r="U6122" s="34"/>
      <c r="V6122" s="34"/>
      <c r="W6122" s="34"/>
      <c r="X6122" s="34"/>
      <c r="Y6122" s="34"/>
      <c r="Z6122" s="34"/>
    </row>
    <row r="6123" spans="1:26">
      <c r="A6123" s="69">
        <f t="shared" si="144"/>
        <v>763</v>
      </c>
      <c r="B6123" s="69">
        <f t="shared" si="145"/>
        <v>5</v>
      </c>
      <c r="C6123" s="67"/>
      <c r="D6123" s="70"/>
      <c r="E6123" s="70"/>
      <c r="F6123" s="70"/>
      <c r="G6123" s="42"/>
      <c r="H6123" s="67"/>
      <c r="I6123" s="67"/>
      <c r="J6123" s="67"/>
      <c r="K6123" s="67"/>
      <c r="L6123" s="67"/>
      <c r="M6123" s="67"/>
      <c r="N6123" s="67"/>
      <c r="O6123" s="67"/>
      <c r="P6123" s="67"/>
      <c r="Q6123" s="67"/>
      <c r="R6123" s="34"/>
      <c r="S6123" s="34"/>
      <c r="T6123" s="34"/>
      <c r="U6123" s="34"/>
      <c r="V6123" s="34"/>
      <c r="W6123" s="34"/>
      <c r="X6123" s="34"/>
      <c r="Y6123" s="34"/>
      <c r="Z6123" s="34"/>
    </row>
    <row r="6124" spans="1:26">
      <c r="A6124" s="69">
        <f t="shared" si="144"/>
        <v>763</v>
      </c>
      <c r="B6124" s="69">
        <f t="shared" si="145"/>
        <v>6</v>
      </c>
      <c r="C6124" s="67"/>
      <c r="D6124" s="70"/>
      <c r="E6124" s="70"/>
      <c r="F6124" s="70"/>
      <c r="G6124" s="42"/>
      <c r="H6124" s="67"/>
      <c r="I6124" s="67"/>
      <c r="J6124" s="67"/>
      <c r="K6124" s="67"/>
      <c r="L6124" s="67"/>
      <c r="M6124" s="67"/>
      <c r="N6124" s="67"/>
      <c r="O6124" s="67"/>
      <c r="P6124" s="67"/>
      <c r="Q6124" s="67"/>
      <c r="R6124" s="34"/>
      <c r="S6124" s="34"/>
      <c r="T6124" s="34"/>
      <c r="U6124" s="34"/>
      <c r="V6124" s="34"/>
      <c r="W6124" s="34"/>
      <c r="X6124" s="34"/>
      <c r="Y6124" s="34"/>
      <c r="Z6124" s="34"/>
    </row>
    <row r="6125" spans="1:26">
      <c r="A6125" s="69">
        <f t="shared" si="144"/>
        <v>763</v>
      </c>
      <c r="B6125" s="69">
        <f t="shared" si="145"/>
        <v>7</v>
      </c>
      <c r="C6125" s="67"/>
      <c r="D6125" s="70"/>
      <c r="E6125" s="70"/>
      <c r="F6125" s="70"/>
      <c r="G6125" s="42"/>
      <c r="H6125" s="67"/>
      <c r="I6125" s="67"/>
      <c r="J6125" s="67"/>
      <c r="K6125" s="67"/>
      <c r="L6125" s="67"/>
      <c r="M6125" s="67"/>
      <c r="N6125" s="67"/>
      <c r="O6125" s="67"/>
      <c r="P6125" s="67"/>
      <c r="Q6125" s="67"/>
      <c r="R6125" s="34"/>
      <c r="S6125" s="34"/>
      <c r="T6125" s="34"/>
      <c r="U6125" s="34"/>
      <c r="V6125" s="34"/>
      <c r="W6125" s="34"/>
      <c r="X6125" s="34"/>
      <c r="Y6125" s="34"/>
      <c r="Z6125" s="34"/>
    </row>
    <row r="6126" spans="1:26">
      <c r="A6126" s="69">
        <f t="shared" si="144"/>
        <v>763</v>
      </c>
      <c r="B6126" s="69">
        <f t="shared" si="145"/>
        <v>8</v>
      </c>
      <c r="C6126" s="67"/>
      <c r="D6126" s="70"/>
      <c r="E6126" s="70"/>
      <c r="F6126" s="70"/>
      <c r="G6126" s="42"/>
      <c r="H6126" s="67"/>
      <c r="I6126" s="67"/>
      <c r="J6126" s="67"/>
      <c r="K6126" s="67"/>
      <c r="L6126" s="67"/>
      <c r="M6126" s="67"/>
      <c r="N6126" s="67"/>
      <c r="O6126" s="67"/>
      <c r="P6126" s="67"/>
      <c r="Q6126" s="67"/>
      <c r="R6126" s="34"/>
      <c r="S6126" s="34"/>
      <c r="T6126" s="34"/>
      <c r="U6126" s="34"/>
      <c r="V6126" s="34"/>
      <c r="W6126" s="34"/>
      <c r="X6126" s="34"/>
      <c r="Y6126" s="34"/>
      <c r="Z6126" s="34"/>
    </row>
    <row r="6127" spans="1:26">
      <c r="A6127" s="69">
        <f t="shared" si="144"/>
        <v>764</v>
      </c>
      <c r="B6127" s="69">
        <f t="shared" si="145"/>
        <v>1</v>
      </c>
      <c r="C6127" s="67"/>
      <c r="D6127" s="70"/>
      <c r="E6127" s="70"/>
      <c r="F6127" s="70"/>
      <c r="G6127" s="42"/>
      <c r="H6127" s="67"/>
      <c r="I6127" s="67"/>
      <c r="J6127" s="67"/>
      <c r="K6127" s="67"/>
      <c r="L6127" s="67"/>
      <c r="M6127" s="67"/>
      <c r="N6127" s="67"/>
      <c r="O6127" s="67"/>
      <c r="P6127" s="67"/>
      <c r="Q6127" s="67"/>
      <c r="R6127" s="34"/>
      <c r="S6127" s="34"/>
      <c r="T6127" s="34"/>
      <c r="U6127" s="34"/>
      <c r="V6127" s="34"/>
      <c r="W6127" s="34"/>
      <c r="X6127" s="34"/>
      <c r="Y6127" s="34"/>
      <c r="Z6127" s="34"/>
    </row>
    <row r="6128" spans="1:26">
      <c r="A6128" s="69">
        <f t="shared" si="144"/>
        <v>764</v>
      </c>
      <c r="B6128" s="69">
        <f t="shared" si="145"/>
        <v>2</v>
      </c>
      <c r="C6128" s="67"/>
      <c r="D6128" s="70"/>
      <c r="E6128" s="70"/>
      <c r="F6128" s="70"/>
      <c r="G6128" s="42"/>
      <c r="H6128" s="67"/>
      <c r="I6128" s="67"/>
      <c r="J6128" s="67"/>
      <c r="K6128" s="67"/>
      <c r="L6128" s="67"/>
      <c r="M6128" s="67"/>
      <c r="N6128" s="67"/>
      <c r="O6128" s="67"/>
      <c r="P6128" s="67"/>
      <c r="Q6128" s="67"/>
      <c r="R6128" s="34"/>
      <c r="S6128" s="34"/>
      <c r="T6128" s="34"/>
      <c r="U6128" s="34"/>
      <c r="V6128" s="34"/>
      <c r="W6128" s="34"/>
      <c r="X6128" s="34"/>
      <c r="Y6128" s="34"/>
      <c r="Z6128" s="34"/>
    </row>
    <row r="6129" spans="1:26">
      <c r="A6129" s="69">
        <f t="shared" si="144"/>
        <v>764</v>
      </c>
      <c r="B6129" s="69">
        <f t="shared" si="145"/>
        <v>3</v>
      </c>
      <c r="C6129" s="67"/>
      <c r="D6129" s="70"/>
      <c r="E6129" s="70"/>
      <c r="F6129" s="70"/>
      <c r="G6129" s="42"/>
      <c r="H6129" s="67"/>
      <c r="I6129" s="67"/>
      <c r="J6129" s="67"/>
      <c r="K6129" s="67"/>
      <c r="L6129" s="67"/>
      <c r="M6129" s="67"/>
      <c r="N6129" s="67"/>
      <c r="O6129" s="67"/>
      <c r="P6129" s="67"/>
      <c r="Q6129" s="67"/>
      <c r="R6129" s="34"/>
      <c r="S6129" s="34"/>
      <c r="T6129" s="34"/>
      <c r="U6129" s="34"/>
      <c r="V6129" s="34"/>
      <c r="W6129" s="34"/>
      <c r="X6129" s="34"/>
      <c r="Y6129" s="34"/>
      <c r="Z6129" s="34"/>
    </row>
    <row r="6130" spans="1:26">
      <c r="A6130" s="69">
        <f t="shared" si="144"/>
        <v>764</v>
      </c>
      <c r="B6130" s="69">
        <f t="shared" si="145"/>
        <v>4</v>
      </c>
      <c r="C6130" s="67"/>
      <c r="D6130" s="70"/>
      <c r="E6130" s="70"/>
      <c r="F6130" s="70"/>
      <c r="G6130" s="42"/>
      <c r="H6130" s="67"/>
      <c r="I6130" s="67"/>
      <c r="J6130" s="67"/>
      <c r="K6130" s="67"/>
      <c r="L6130" s="67"/>
      <c r="M6130" s="67"/>
      <c r="N6130" s="67"/>
      <c r="O6130" s="67"/>
      <c r="P6130" s="67"/>
      <c r="Q6130" s="67"/>
      <c r="R6130" s="34"/>
      <c r="S6130" s="34"/>
      <c r="T6130" s="34"/>
      <c r="U6130" s="34"/>
      <c r="V6130" s="34"/>
      <c r="W6130" s="34"/>
      <c r="X6130" s="34"/>
      <c r="Y6130" s="34"/>
      <c r="Z6130" s="34"/>
    </row>
    <row r="6131" spans="1:26">
      <c r="A6131" s="69">
        <f t="shared" si="144"/>
        <v>764</v>
      </c>
      <c r="B6131" s="69">
        <f t="shared" si="145"/>
        <v>5</v>
      </c>
      <c r="C6131" s="67"/>
      <c r="D6131" s="70"/>
      <c r="E6131" s="70"/>
      <c r="F6131" s="70"/>
      <c r="G6131" s="42"/>
      <c r="H6131" s="67"/>
      <c r="I6131" s="67"/>
      <c r="J6131" s="67"/>
      <c r="K6131" s="67"/>
      <c r="L6131" s="67"/>
      <c r="M6131" s="67"/>
      <c r="N6131" s="67"/>
      <c r="O6131" s="67"/>
      <c r="P6131" s="67"/>
      <c r="Q6131" s="67"/>
      <c r="R6131" s="34"/>
      <c r="S6131" s="34"/>
      <c r="T6131" s="34"/>
      <c r="U6131" s="34"/>
      <c r="V6131" s="34"/>
      <c r="W6131" s="34"/>
      <c r="X6131" s="34"/>
      <c r="Y6131" s="34"/>
      <c r="Z6131" s="34"/>
    </row>
    <row r="6132" spans="1:26">
      <c r="A6132" s="69">
        <f t="shared" si="144"/>
        <v>764</v>
      </c>
      <c r="B6132" s="69">
        <f t="shared" si="145"/>
        <v>6</v>
      </c>
      <c r="C6132" s="67"/>
      <c r="D6132" s="70"/>
      <c r="E6132" s="70"/>
      <c r="F6132" s="70"/>
      <c r="G6132" s="42"/>
      <c r="H6132" s="67"/>
      <c r="I6132" s="67"/>
      <c r="J6132" s="67"/>
      <c r="K6132" s="67"/>
      <c r="L6132" s="67"/>
      <c r="M6132" s="67"/>
      <c r="N6132" s="67"/>
      <c r="O6132" s="67"/>
      <c r="P6132" s="67"/>
      <c r="Q6132" s="67"/>
      <c r="R6132" s="34"/>
      <c r="S6132" s="34"/>
      <c r="T6132" s="34"/>
      <c r="U6132" s="34"/>
      <c r="V6132" s="34"/>
      <c r="W6132" s="34"/>
      <c r="X6132" s="34"/>
      <c r="Y6132" s="34"/>
      <c r="Z6132" s="34"/>
    </row>
    <row r="6133" spans="1:26">
      <c r="A6133" s="69">
        <f t="shared" si="144"/>
        <v>764</v>
      </c>
      <c r="B6133" s="69">
        <f t="shared" si="145"/>
        <v>7</v>
      </c>
      <c r="C6133" s="67"/>
      <c r="D6133" s="70"/>
      <c r="E6133" s="70"/>
      <c r="F6133" s="70"/>
      <c r="G6133" s="42"/>
      <c r="H6133" s="67"/>
      <c r="I6133" s="67"/>
      <c r="J6133" s="67"/>
      <c r="K6133" s="67"/>
      <c r="L6133" s="67"/>
      <c r="M6133" s="67"/>
      <c r="N6133" s="67"/>
      <c r="O6133" s="67"/>
      <c r="P6133" s="67"/>
      <c r="Q6133" s="67"/>
      <c r="R6133" s="34"/>
      <c r="S6133" s="34"/>
      <c r="T6133" s="34"/>
      <c r="U6133" s="34"/>
      <c r="V6133" s="34"/>
      <c r="W6133" s="34"/>
      <c r="X6133" s="34"/>
      <c r="Y6133" s="34"/>
      <c r="Z6133" s="34"/>
    </row>
    <row r="6134" spans="1:26">
      <c r="A6134" s="69">
        <f t="shared" si="144"/>
        <v>764</v>
      </c>
      <c r="B6134" s="69">
        <f t="shared" si="145"/>
        <v>8</v>
      </c>
      <c r="C6134" s="67"/>
      <c r="D6134" s="70"/>
      <c r="E6134" s="70"/>
      <c r="F6134" s="70"/>
      <c r="G6134" s="42"/>
      <c r="H6134" s="67"/>
      <c r="I6134" s="67"/>
      <c r="J6134" s="67"/>
      <c r="K6134" s="67"/>
      <c r="L6134" s="67"/>
      <c r="M6134" s="67"/>
      <c r="N6134" s="67"/>
      <c r="O6134" s="67"/>
      <c r="P6134" s="67"/>
      <c r="Q6134" s="67"/>
      <c r="R6134" s="34"/>
      <c r="S6134" s="34"/>
      <c r="T6134" s="34"/>
      <c r="U6134" s="34"/>
      <c r="V6134" s="34"/>
      <c r="W6134" s="34"/>
      <c r="X6134" s="34"/>
      <c r="Y6134" s="34"/>
      <c r="Z6134" s="34"/>
    </row>
    <row r="6135" spans="1:26">
      <c r="A6135" s="69">
        <f t="shared" si="144"/>
        <v>765</v>
      </c>
      <c r="B6135" s="69">
        <f t="shared" si="145"/>
        <v>1</v>
      </c>
      <c r="C6135" s="67"/>
      <c r="D6135" s="70"/>
      <c r="E6135" s="70"/>
      <c r="F6135" s="70"/>
      <c r="G6135" s="42"/>
      <c r="H6135" s="67"/>
      <c r="I6135" s="67"/>
      <c r="J6135" s="67"/>
      <c r="K6135" s="67"/>
      <c r="L6135" s="67"/>
      <c r="M6135" s="67"/>
      <c r="N6135" s="67"/>
      <c r="O6135" s="67"/>
      <c r="P6135" s="67"/>
      <c r="Q6135" s="67"/>
      <c r="R6135" s="34"/>
      <c r="S6135" s="34"/>
      <c r="T6135" s="34"/>
      <c r="U6135" s="34"/>
      <c r="V6135" s="34"/>
      <c r="W6135" s="34"/>
      <c r="X6135" s="34"/>
      <c r="Y6135" s="34"/>
      <c r="Z6135" s="34"/>
    </row>
    <row r="6136" spans="1:26">
      <c r="A6136" s="69">
        <f t="shared" si="144"/>
        <v>765</v>
      </c>
      <c r="B6136" s="69">
        <f t="shared" si="145"/>
        <v>2</v>
      </c>
      <c r="C6136" s="67"/>
      <c r="D6136" s="70"/>
      <c r="E6136" s="70"/>
      <c r="F6136" s="70"/>
      <c r="G6136" s="42"/>
      <c r="H6136" s="67"/>
      <c r="I6136" s="67"/>
      <c r="J6136" s="67"/>
      <c r="K6136" s="67"/>
      <c r="L6136" s="67"/>
      <c r="M6136" s="67"/>
      <c r="N6136" s="67"/>
      <c r="O6136" s="67"/>
      <c r="P6136" s="67"/>
      <c r="Q6136" s="67"/>
      <c r="R6136" s="34"/>
      <c r="S6136" s="34"/>
      <c r="T6136" s="34"/>
      <c r="U6136" s="34"/>
      <c r="V6136" s="34"/>
      <c r="W6136" s="34"/>
      <c r="X6136" s="34"/>
      <c r="Y6136" s="34"/>
      <c r="Z6136" s="34"/>
    </row>
    <row r="6137" spans="1:26">
      <c r="A6137" s="69">
        <f t="shared" si="144"/>
        <v>765</v>
      </c>
      <c r="B6137" s="69">
        <f t="shared" si="145"/>
        <v>3</v>
      </c>
      <c r="C6137" s="67"/>
      <c r="D6137" s="70"/>
      <c r="E6137" s="70"/>
      <c r="F6137" s="70"/>
      <c r="G6137" s="42"/>
      <c r="H6137" s="67"/>
      <c r="I6137" s="67"/>
      <c r="J6137" s="67"/>
      <c r="K6137" s="67"/>
      <c r="L6137" s="67"/>
      <c r="M6137" s="67"/>
      <c r="N6137" s="67"/>
      <c r="O6137" s="67"/>
      <c r="P6137" s="67"/>
      <c r="Q6137" s="67"/>
      <c r="R6137" s="34"/>
      <c r="S6137" s="34"/>
      <c r="T6137" s="34"/>
      <c r="U6137" s="34"/>
      <c r="V6137" s="34"/>
      <c r="W6137" s="34"/>
      <c r="X6137" s="34"/>
      <c r="Y6137" s="34"/>
      <c r="Z6137" s="34"/>
    </row>
    <row r="6138" spans="1:26">
      <c r="A6138" s="69">
        <f t="shared" si="144"/>
        <v>765</v>
      </c>
      <c r="B6138" s="69">
        <f t="shared" si="145"/>
        <v>4</v>
      </c>
      <c r="C6138" s="67"/>
      <c r="D6138" s="70"/>
      <c r="E6138" s="70"/>
      <c r="F6138" s="70"/>
      <c r="G6138" s="42"/>
      <c r="H6138" s="67"/>
      <c r="I6138" s="67"/>
      <c r="J6138" s="67"/>
      <c r="K6138" s="67"/>
      <c r="L6138" s="67"/>
      <c r="M6138" s="67"/>
      <c r="N6138" s="67"/>
      <c r="O6138" s="67"/>
      <c r="P6138" s="67"/>
      <c r="Q6138" s="67"/>
      <c r="R6138" s="34"/>
      <c r="S6138" s="34"/>
      <c r="T6138" s="34"/>
      <c r="U6138" s="34"/>
      <c r="V6138" s="34"/>
      <c r="W6138" s="34"/>
      <c r="X6138" s="34"/>
      <c r="Y6138" s="34"/>
      <c r="Z6138" s="34"/>
    </row>
    <row r="6139" spans="1:26">
      <c r="A6139" s="69">
        <f t="shared" si="144"/>
        <v>765</v>
      </c>
      <c r="B6139" s="69">
        <f t="shared" si="145"/>
        <v>5</v>
      </c>
      <c r="C6139" s="67"/>
      <c r="D6139" s="70"/>
      <c r="E6139" s="70"/>
      <c r="F6139" s="70"/>
      <c r="G6139" s="42"/>
      <c r="H6139" s="67"/>
      <c r="I6139" s="67"/>
      <c r="J6139" s="67"/>
      <c r="K6139" s="67"/>
      <c r="L6139" s="67"/>
      <c r="M6139" s="67"/>
      <c r="N6139" s="67"/>
      <c r="O6139" s="67"/>
      <c r="P6139" s="67"/>
      <c r="Q6139" s="67"/>
      <c r="R6139" s="34"/>
      <c r="S6139" s="34"/>
      <c r="T6139" s="34"/>
      <c r="U6139" s="34"/>
      <c r="V6139" s="34"/>
      <c r="W6139" s="34"/>
      <c r="X6139" s="34"/>
      <c r="Y6139" s="34"/>
      <c r="Z6139" s="34"/>
    </row>
    <row r="6140" spans="1:26">
      <c r="A6140" s="69">
        <f t="shared" si="144"/>
        <v>765</v>
      </c>
      <c r="B6140" s="69">
        <f t="shared" si="145"/>
        <v>6</v>
      </c>
      <c r="C6140" s="67"/>
      <c r="D6140" s="70"/>
      <c r="E6140" s="70"/>
      <c r="F6140" s="70"/>
      <c r="G6140" s="42"/>
      <c r="H6140" s="67"/>
      <c r="I6140" s="67"/>
      <c r="J6140" s="67"/>
      <c r="K6140" s="67"/>
      <c r="L6140" s="67"/>
      <c r="M6140" s="67"/>
      <c r="N6140" s="67"/>
      <c r="O6140" s="67"/>
      <c r="P6140" s="67"/>
      <c r="Q6140" s="67"/>
      <c r="R6140" s="34"/>
      <c r="S6140" s="34"/>
      <c r="T6140" s="34"/>
      <c r="U6140" s="34"/>
      <c r="V6140" s="34"/>
      <c r="W6140" s="34"/>
      <c r="X6140" s="34"/>
      <c r="Y6140" s="34"/>
      <c r="Z6140" s="34"/>
    </row>
    <row r="6141" spans="1:26">
      <c r="A6141" s="69">
        <f t="shared" si="144"/>
        <v>765</v>
      </c>
      <c r="B6141" s="69">
        <f t="shared" si="145"/>
        <v>7</v>
      </c>
      <c r="C6141" s="67"/>
      <c r="D6141" s="70"/>
      <c r="E6141" s="70"/>
      <c r="F6141" s="70"/>
      <c r="G6141" s="42"/>
      <c r="H6141" s="67"/>
      <c r="I6141" s="67"/>
      <c r="J6141" s="67"/>
      <c r="K6141" s="67"/>
      <c r="L6141" s="67"/>
      <c r="M6141" s="67"/>
      <c r="N6141" s="67"/>
      <c r="O6141" s="67"/>
      <c r="P6141" s="67"/>
      <c r="Q6141" s="67"/>
      <c r="R6141" s="34"/>
      <c r="S6141" s="34"/>
      <c r="T6141" s="34"/>
      <c r="U6141" s="34"/>
      <c r="V6141" s="34"/>
      <c r="W6141" s="34"/>
      <c r="X6141" s="34"/>
      <c r="Y6141" s="34"/>
      <c r="Z6141" s="34"/>
    </row>
    <row r="6142" spans="1:26">
      <c r="A6142" s="69">
        <f t="shared" si="144"/>
        <v>765</v>
      </c>
      <c r="B6142" s="69">
        <f t="shared" si="145"/>
        <v>8</v>
      </c>
      <c r="C6142" s="67"/>
      <c r="D6142" s="70"/>
      <c r="E6142" s="70"/>
      <c r="F6142" s="70"/>
      <c r="G6142" s="42"/>
      <c r="H6142" s="67"/>
      <c r="I6142" s="67"/>
      <c r="J6142" s="67"/>
      <c r="K6142" s="67"/>
      <c r="L6142" s="67"/>
      <c r="M6142" s="67"/>
      <c r="N6142" s="67"/>
      <c r="O6142" s="67"/>
      <c r="P6142" s="67"/>
      <c r="Q6142" s="67"/>
      <c r="R6142" s="34"/>
      <c r="S6142" s="34"/>
      <c r="T6142" s="34"/>
      <c r="U6142" s="34"/>
      <c r="V6142" s="34"/>
      <c r="W6142" s="34"/>
      <c r="X6142" s="34"/>
      <c r="Y6142" s="34"/>
      <c r="Z6142" s="34"/>
    </row>
    <row r="6143" spans="1:26">
      <c r="A6143" s="69">
        <f t="shared" ref="A6143:A6206" si="146">A6135+1</f>
        <v>766</v>
      </c>
      <c r="B6143" s="69">
        <f t="shared" ref="B6143:B6206" si="147">B6135</f>
        <v>1</v>
      </c>
      <c r="C6143" s="67"/>
      <c r="D6143" s="70"/>
      <c r="E6143" s="70"/>
      <c r="F6143" s="70"/>
      <c r="G6143" s="42"/>
      <c r="H6143" s="67"/>
      <c r="I6143" s="67"/>
      <c r="J6143" s="67"/>
      <c r="K6143" s="67"/>
      <c r="L6143" s="67"/>
      <c r="M6143" s="67"/>
      <c r="N6143" s="67"/>
      <c r="O6143" s="67"/>
      <c r="P6143" s="67"/>
      <c r="Q6143" s="67"/>
      <c r="R6143" s="34"/>
      <c r="S6143" s="34"/>
      <c r="T6143" s="34"/>
      <c r="U6143" s="34"/>
      <c r="V6143" s="34"/>
      <c r="W6143" s="34"/>
      <c r="X6143" s="34"/>
      <c r="Y6143" s="34"/>
      <c r="Z6143" s="34"/>
    </row>
    <row r="6144" spans="1:26">
      <c r="A6144" s="69">
        <f t="shared" si="146"/>
        <v>766</v>
      </c>
      <c r="B6144" s="69">
        <f t="shared" si="147"/>
        <v>2</v>
      </c>
      <c r="C6144" s="67"/>
      <c r="D6144" s="70"/>
      <c r="E6144" s="70"/>
      <c r="F6144" s="70"/>
      <c r="G6144" s="42"/>
      <c r="H6144" s="67"/>
      <c r="I6144" s="67"/>
      <c r="J6144" s="67"/>
      <c r="K6144" s="67"/>
      <c r="L6144" s="67"/>
      <c r="M6144" s="67"/>
      <c r="N6144" s="67"/>
      <c r="O6144" s="67"/>
      <c r="P6144" s="67"/>
      <c r="Q6144" s="67"/>
      <c r="R6144" s="34"/>
      <c r="S6144" s="34"/>
      <c r="T6144" s="34"/>
      <c r="U6144" s="34"/>
      <c r="V6144" s="34"/>
      <c r="W6144" s="34"/>
      <c r="X6144" s="34"/>
      <c r="Y6144" s="34"/>
      <c r="Z6144" s="34"/>
    </row>
    <row r="6145" spans="1:26">
      <c r="A6145" s="69">
        <f t="shared" si="146"/>
        <v>766</v>
      </c>
      <c r="B6145" s="69">
        <f t="shared" si="147"/>
        <v>3</v>
      </c>
      <c r="C6145" s="67"/>
      <c r="D6145" s="70"/>
      <c r="E6145" s="70"/>
      <c r="F6145" s="70"/>
      <c r="G6145" s="42"/>
      <c r="H6145" s="67"/>
      <c r="I6145" s="67"/>
      <c r="J6145" s="67"/>
      <c r="K6145" s="67"/>
      <c r="L6145" s="67"/>
      <c r="M6145" s="67"/>
      <c r="N6145" s="67"/>
      <c r="O6145" s="67"/>
      <c r="P6145" s="67"/>
      <c r="Q6145" s="67"/>
      <c r="R6145" s="34"/>
      <c r="S6145" s="34"/>
      <c r="T6145" s="34"/>
      <c r="U6145" s="34"/>
      <c r="V6145" s="34"/>
      <c r="W6145" s="34"/>
      <c r="X6145" s="34"/>
      <c r="Y6145" s="34"/>
      <c r="Z6145" s="34"/>
    </row>
    <row r="6146" spans="1:26">
      <c r="A6146" s="69">
        <f t="shared" si="146"/>
        <v>766</v>
      </c>
      <c r="B6146" s="69">
        <f t="shared" si="147"/>
        <v>4</v>
      </c>
      <c r="C6146" s="67"/>
      <c r="D6146" s="70"/>
      <c r="E6146" s="70"/>
      <c r="F6146" s="70"/>
      <c r="G6146" s="42"/>
      <c r="H6146" s="67"/>
      <c r="I6146" s="67"/>
      <c r="J6146" s="67"/>
      <c r="K6146" s="67"/>
      <c r="L6146" s="67"/>
      <c r="M6146" s="67"/>
      <c r="N6146" s="67"/>
      <c r="O6146" s="67"/>
      <c r="P6146" s="67"/>
      <c r="Q6146" s="67"/>
      <c r="R6146" s="34"/>
      <c r="S6146" s="34"/>
      <c r="T6146" s="34"/>
      <c r="U6146" s="34"/>
      <c r="V6146" s="34"/>
      <c r="W6146" s="34"/>
      <c r="X6146" s="34"/>
      <c r="Y6146" s="34"/>
      <c r="Z6146" s="34"/>
    </row>
    <row r="6147" spans="1:26">
      <c r="A6147" s="69">
        <f t="shared" si="146"/>
        <v>766</v>
      </c>
      <c r="B6147" s="69">
        <f t="shared" si="147"/>
        <v>5</v>
      </c>
      <c r="C6147" s="67"/>
      <c r="D6147" s="70"/>
      <c r="E6147" s="70"/>
      <c r="F6147" s="70"/>
      <c r="G6147" s="42"/>
      <c r="H6147" s="67"/>
      <c r="I6147" s="67"/>
      <c r="J6147" s="67"/>
      <c r="K6147" s="67"/>
      <c r="L6147" s="67"/>
      <c r="M6147" s="67"/>
      <c r="N6147" s="67"/>
      <c r="O6147" s="67"/>
      <c r="P6147" s="67"/>
      <c r="Q6147" s="67"/>
      <c r="R6147" s="34"/>
      <c r="S6147" s="34"/>
      <c r="T6147" s="34"/>
      <c r="U6147" s="34"/>
      <c r="V6147" s="34"/>
      <c r="W6147" s="34"/>
      <c r="X6147" s="34"/>
      <c r="Y6147" s="34"/>
      <c r="Z6147" s="34"/>
    </row>
    <row r="6148" spans="1:26">
      <c r="A6148" s="69">
        <f t="shared" si="146"/>
        <v>766</v>
      </c>
      <c r="B6148" s="69">
        <f t="shared" si="147"/>
        <v>6</v>
      </c>
      <c r="C6148" s="67"/>
      <c r="D6148" s="70"/>
      <c r="E6148" s="70"/>
      <c r="F6148" s="70"/>
      <c r="G6148" s="42"/>
      <c r="H6148" s="67"/>
      <c r="I6148" s="67"/>
      <c r="J6148" s="67"/>
      <c r="K6148" s="67"/>
      <c r="L6148" s="67"/>
      <c r="M6148" s="67"/>
      <c r="N6148" s="67"/>
      <c r="O6148" s="67"/>
      <c r="P6148" s="67"/>
      <c r="Q6148" s="67"/>
      <c r="R6148" s="34"/>
      <c r="S6148" s="34"/>
      <c r="T6148" s="34"/>
      <c r="U6148" s="34"/>
      <c r="V6148" s="34"/>
      <c r="W6148" s="34"/>
      <c r="X6148" s="34"/>
      <c r="Y6148" s="34"/>
      <c r="Z6148" s="34"/>
    </row>
    <row r="6149" spans="1:26">
      <c r="A6149" s="69">
        <f t="shared" si="146"/>
        <v>766</v>
      </c>
      <c r="B6149" s="69">
        <f t="shared" si="147"/>
        <v>7</v>
      </c>
      <c r="C6149" s="67"/>
      <c r="D6149" s="70"/>
      <c r="E6149" s="70"/>
      <c r="F6149" s="70"/>
      <c r="G6149" s="42"/>
      <c r="H6149" s="67"/>
      <c r="I6149" s="67"/>
      <c r="J6149" s="67"/>
      <c r="K6149" s="67"/>
      <c r="L6149" s="67"/>
      <c r="M6149" s="67"/>
      <c r="N6149" s="67"/>
      <c r="O6149" s="67"/>
      <c r="P6149" s="67"/>
      <c r="Q6149" s="67"/>
      <c r="R6149" s="34"/>
      <c r="S6149" s="34"/>
      <c r="T6149" s="34"/>
      <c r="U6149" s="34"/>
      <c r="V6149" s="34"/>
      <c r="W6149" s="34"/>
      <c r="X6149" s="34"/>
      <c r="Y6149" s="34"/>
      <c r="Z6149" s="34"/>
    </row>
    <row r="6150" spans="1:26">
      <c r="A6150" s="69">
        <f t="shared" si="146"/>
        <v>766</v>
      </c>
      <c r="B6150" s="69">
        <f t="shared" si="147"/>
        <v>8</v>
      </c>
      <c r="C6150" s="67"/>
      <c r="D6150" s="70"/>
      <c r="E6150" s="70"/>
      <c r="F6150" s="70"/>
      <c r="G6150" s="42"/>
      <c r="H6150" s="67"/>
      <c r="I6150" s="67"/>
      <c r="J6150" s="67"/>
      <c r="K6150" s="67"/>
      <c r="L6150" s="67"/>
      <c r="M6150" s="67"/>
      <c r="N6150" s="67"/>
      <c r="O6150" s="67"/>
      <c r="P6150" s="67"/>
      <c r="Q6150" s="67"/>
      <c r="R6150" s="34"/>
      <c r="S6150" s="34"/>
      <c r="T6150" s="34"/>
      <c r="U6150" s="34"/>
      <c r="V6150" s="34"/>
      <c r="W6150" s="34"/>
      <c r="X6150" s="34"/>
      <c r="Y6150" s="34"/>
      <c r="Z6150" s="34"/>
    </row>
    <row r="6151" spans="1:26">
      <c r="A6151" s="69">
        <f t="shared" si="146"/>
        <v>767</v>
      </c>
      <c r="B6151" s="69">
        <f t="shared" si="147"/>
        <v>1</v>
      </c>
      <c r="C6151" s="67"/>
      <c r="D6151" s="70"/>
      <c r="E6151" s="70"/>
      <c r="F6151" s="70"/>
      <c r="G6151" s="42"/>
      <c r="H6151" s="67"/>
      <c r="I6151" s="67"/>
      <c r="J6151" s="67"/>
      <c r="K6151" s="67"/>
      <c r="L6151" s="67"/>
      <c r="M6151" s="67"/>
      <c r="N6151" s="67"/>
      <c r="O6151" s="67"/>
      <c r="P6151" s="67"/>
      <c r="Q6151" s="67"/>
      <c r="R6151" s="34"/>
      <c r="S6151" s="34"/>
      <c r="T6151" s="34"/>
      <c r="U6151" s="34"/>
      <c r="V6151" s="34"/>
      <c r="W6151" s="34"/>
      <c r="X6151" s="34"/>
      <c r="Y6151" s="34"/>
      <c r="Z6151" s="34"/>
    </row>
    <row r="6152" spans="1:26">
      <c r="A6152" s="69">
        <f t="shared" si="146"/>
        <v>767</v>
      </c>
      <c r="B6152" s="69">
        <f t="shared" si="147"/>
        <v>2</v>
      </c>
      <c r="C6152" s="67"/>
      <c r="D6152" s="70"/>
      <c r="E6152" s="70"/>
      <c r="F6152" s="70"/>
      <c r="G6152" s="42"/>
      <c r="H6152" s="67"/>
      <c r="I6152" s="67"/>
      <c r="J6152" s="67"/>
      <c r="K6152" s="67"/>
      <c r="L6152" s="67"/>
      <c r="M6152" s="67"/>
      <c r="N6152" s="67"/>
      <c r="O6152" s="67"/>
      <c r="P6152" s="67"/>
      <c r="Q6152" s="67"/>
      <c r="R6152" s="34"/>
      <c r="S6152" s="34"/>
      <c r="T6152" s="34"/>
      <c r="U6152" s="34"/>
      <c r="V6152" s="34"/>
      <c r="W6152" s="34"/>
      <c r="X6152" s="34"/>
      <c r="Y6152" s="34"/>
      <c r="Z6152" s="34"/>
    </row>
    <row r="6153" spans="1:26">
      <c r="A6153" s="69">
        <f t="shared" si="146"/>
        <v>767</v>
      </c>
      <c r="B6153" s="69">
        <f t="shared" si="147"/>
        <v>3</v>
      </c>
      <c r="C6153" s="67"/>
      <c r="D6153" s="70"/>
      <c r="E6153" s="70"/>
      <c r="F6153" s="70"/>
      <c r="G6153" s="42"/>
      <c r="H6153" s="67"/>
      <c r="I6153" s="67"/>
      <c r="J6153" s="67"/>
      <c r="K6153" s="67"/>
      <c r="L6153" s="67"/>
      <c r="M6153" s="67"/>
      <c r="N6153" s="67"/>
      <c r="O6153" s="67"/>
      <c r="P6153" s="67"/>
      <c r="Q6153" s="67"/>
      <c r="R6153" s="34"/>
      <c r="S6153" s="34"/>
      <c r="T6153" s="34"/>
      <c r="U6153" s="34"/>
      <c r="V6153" s="34"/>
      <c r="W6153" s="34"/>
      <c r="X6153" s="34"/>
      <c r="Y6153" s="34"/>
      <c r="Z6153" s="34"/>
    </row>
    <row r="6154" spans="1:26">
      <c r="A6154" s="69">
        <f t="shared" si="146"/>
        <v>767</v>
      </c>
      <c r="B6154" s="69">
        <f t="shared" si="147"/>
        <v>4</v>
      </c>
      <c r="C6154" s="67"/>
      <c r="D6154" s="70"/>
      <c r="E6154" s="70"/>
      <c r="F6154" s="70"/>
      <c r="G6154" s="42"/>
      <c r="H6154" s="67"/>
      <c r="I6154" s="67"/>
      <c r="J6154" s="67"/>
      <c r="K6154" s="67"/>
      <c r="L6154" s="67"/>
      <c r="M6154" s="67"/>
      <c r="N6154" s="67"/>
      <c r="O6154" s="67"/>
      <c r="P6154" s="67"/>
      <c r="Q6154" s="67"/>
      <c r="R6154" s="34"/>
      <c r="S6154" s="34"/>
      <c r="T6154" s="34"/>
      <c r="U6154" s="34"/>
      <c r="V6154" s="34"/>
      <c r="W6154" s="34"/>
      <c r="X6154" s="34"/>
      <c r="Y6154" s="34"/>
      <c r="Z6154" s="34"/>
    </row>
    <row r="6155" spans="1:26">
      <c r="A6155" s="69">
        <f t="shared" si="146"/>
        <v>767</v>
      </c>
      <c r="B6155" s="69">
        <f t="shared" si="147"/>
        <v>5</v>
      </c>
      <c r="C6155" s="67"/>
      <c r="D6155" s="70"/>
      <c r="E6155" s="70"/>
      <c r="F6155" s="70"/>
      <c r="G6155" s="42"/>
      <c r="H6155" s="67"/>
      <c r="I6155" s="67"/>
      <c r="J6155" s="67"/>
      <c r="K6155" s="67"/>
      <c r="L6155" s="67"/>
      <c r="M6155" s="67"/>
      <c r="N6155" s="67"/>
      <c r="O6155" s="67"/>
      <c r="P6155" s="67"/>
      <c r="Q6155" s="67"/>
      <c r="R6155" s="34"/>
      <c r="S6155" s="34"/>
      <c r="T6155" s="34"/>
      <c r="U6155" s="34"/>
      <c r="V6155" s="34"/>
      <c r="W6155" s="34"/>
      <c r="X6155" s="34"/>
      <c r="Y6155" s="34"/>
      <c r="Z6155" s="34"/>
    </row>
    <row r="6156" spans="1:26">
      <c r="A6156" s="69">
        <f t="shared" si="146"/>
        <v>767</v>
      </c>
      <c r="B6156" s="69">
        <f t="shared" si="147"/>
        <v>6</v>
      </c>
      <c r="C6156" s="67"/>
      <c r="D6156" s="70"/>
      <c r="E6156" s="70"/>
      <c r="F6156" s="70"/>
      <c r="G6156" s="42"/>
      <c r="H6156" s="67"/>
      <c r="I6156" s="67"/>
      <c r="J6156" s="67"/>
      <c r="K6156" s="67"/>
      <c r="L6156" s="67"/>
      <c r="M6156" s="67"/>
      <c r="N6156" s="67"/>
      <c r="O6156" s="67"/>
      <c r="P6156" s="67"/>
      <c r="Q6156" s="67"/>
      <c r="R6156" s="34"/>
      <c r="S6156" s="34"/>
      <c r="T6156" s="34"/>
      <c r="U6156" s="34"/>
      <c r="V6156" s="34"/>
      <c r="W6156" s="34"/>
      <c r="X6156" s="34"/>
      <c r="Y6156" s="34"/>
      <c r="Z6156" s="34"/>
    </row>
    <row r="6157" spans="1:26">
      <c r="A6157" s="69">
        <f t="shared" si="146"/>
        <v>767</v>
      </c>
      <c r="B6157" s="69">
        <f t="shared" si="147"/>
        <v>7</v>
      </c>
      <c r="C6157" s="67"/>
      <c r="D6157" s="70"/>
      <c r="E6157" s="70"/>
      <c r="F6157" s="70"/>
      <c r="G6157" s="42"/>
      <c r="H6157" s="67"/>
      <c r="I6157" s="67"/>
      <c r="J6157" s="67"/>
      <c r="K6157" s="67"/>
      <c r="L6157" s="67"/>
      <c r="M6157" s="67"/>
      <c r="N6157" s="67"/>
      <c r="O6157" s="67"/>
      <c r="P6157" s="67"/>
      <c r="Q6157" s="67"/>
      <c r="R6157" s="34"/>
      <c r="S6157" s="34"/>
      <c r="T6157" s="34"/>
      <c r="U6157" s="34"/>
      <c r="V6157" s="34"/>
      <c r="W6157" s="34"/>
      <c r="X6157" s="34"/>
      <c r="Y6157" s="34"/>
      <c r="Z6157" s="34"/>
    </row>
    <row r="6158" spans="1:26">
      <c r="A6158" s="69">
        <f t="shared" si="146"/>
        <v>767</v>
      </c>
      <c r="B6158" s="69">
        <f t="shared" si="147"/>
        <v>8</v>
      </c>
      <c r="C6158" s="67"/>
      <c r="D6158" s="70"/>
      <c r="E6158" s="70"/>
      <c r="F6158" s="70"/>
      <c r="G6158" s="42"/>
      <c r="H6158" s="67"/>
      <c r="I6158" s="67"/>
      <c r="J6158" s="67"/>
      <c r="K6158" s="67"/>
      <c r="L6158" s="67"/>
      <c r="M6158" s="67"/>
      <c r="N6158" s="67"/>
      <c r="O6158" s="67"/>
      <c r="P6158" s="67"/>
      <c r="Q6158" s="67"/>
      <c r="R6158" s="34"/>
      <c r="S6158" s="34"/>
      <c r="T6158" s="34"/>
      <c r="U6158" s="34"/>
      <c r="V6158" s="34"/>
      <c r="W6158" s="34"/>
      <c r="X6158" s="34"/>
      <c r="Y6158" s="34"/>
      <c r="Z6158" s="34"/>
    </row>
    <row r="6159" spans="1:26">
      <c r="A6159" s="69">
        <f t="shared" si="146"/>
        <v>768</v>
      </c>
      <c r="B6159" s="69">
        <f t="shared" si="147"/>
        <v>1</v>
      </c>
      <c r="C6159" s="67"/>
      <c r="D6159" s="70"/>
      <c r="E6159" s="70"/>
      <c r="F6159" s="70"/>
      <c r="G6159" s="42"/>
      <c r="H6159" s="67"/>
      <c r="I6159" s="67"/>
      <c r="J6159" s="67"/>
      <c r="K6159" s="67"/>
      <c r="L6159" s="67"/>
      <c r="M6159" s="67"/>
      <c r="N6159" s="67"/>
      <c r="O6159" s="67"/>
      <c r="P6159" s="67"/>
      <c r="Q6159" s="67"/>
      <c r="R6159" s="34"/>
      <c r="S6159" s="34"/>
      <c r="T6159" s="34"/>
      <c r="U6159" s="34"/>
      <c r="V6159" s="34"/>
      <c r="W6159" s="34"/>
      <c r="X6159" s="34"/>
      <c r="Y6159" s="34"/>
      <c r="Z6159" s="34"/>
    </row>
    <row r="6160" spans="1:26">
      <c r="A6160" s="69">
        <f t="shared" si="146"/>
        <v>768</v>
      </c>
      <c r="B6160" s="69">
        <f t="shared" si="147"/>
        <v>2</v>
      </c>
      <c r="C6160" s="67"/>
      <c r="D6160" s="70"/>
      <c r="E6160" s="70"/>
      <c r="F6160" s="70"/>
      <c r="G6160" s="42"/>
      <c r="H6160" s="67"/>
      <c r="I6160" s="67"/>
      <c r="J6160" s="67"/>
      <c r="K6160" s="67"/>
      <c r="L6160" s="67"/>
      <c r="M6160" s="67"/>
      <c r="N6160" s="67"/>
      <c r="O6160" s="67"/>
      <c r="P6160" s="67"/>
      <c r="Q6160" s="67"/>
      <c r="R6160" s="34"/>
      <c r="S6160" s="34"/>
      <c r="T6160" s="34"/>
      <c r="U6160" s="34"/>
      <c r="V6160" s="34"/>
      <c r="W6160" s="34"/>
      <c r="X6160" s="34"/>
      <c r="Y6160" s="34"/>
      <c r="Z6160" s="34"/>
    </row>
    <row r="6161" spans="1:26">
      <c r="A6161" s="69">
        <f t="shared" si="146"/>
        <v>768</v>
      </c>
      <c r="B6161" s="69">
        <f t="shared" si="147"/>
        <v>3</v>
      </c>
      <c r="C6161" s="67"/>
      <c r="D6161" s="70"/>
      <c r="E6161" s="70"/>
      <c r="F6161" s="70"/>
      <c r="G6161" s="42"/>
      <c r="H6161" s="67"/>
      <c r="I6161" s="67"/>
      <c r="J6161" s="67"/>
      <c r="K6161" s="67"/>
      <c r="L6161" s="67"/>
      <c r="M6161" s="67"/>
      <c r="N6161" s="67"/>
      <c r="O6161" s="67"/>
      <c r="P6161" s="67"/>
      <c r="Q6161" s="67"/>
      <c r="R6161" s="34"/>
      <c r="S6161" s="34"/>
      <c r="T6161" s="34"/>
      <c r="U6161" s="34"/>
      <c r="V6161" s="34"/>
      <c r="W6161" s="34"/>
      <c r="X6161" s="34"/>
      <c r="Y6161" s="34"/>
      <c r="Z6161" s="34"/>
    </row>
    <row r="6162" spans="1:26">
      <c r="A6162" s="69">
        <f t="shared" si="146"/>
        <v>768</v>
      </c>
      <c r="B6162" s="69">
        <f t="shared" si="147"/>
        <v>4</v>
      </c>
      <c r="C6162" s="67"/>
      <c r="D6162" s="70"/>
      <c r="E6162" s="70"/>
      <c r="F6162" s="70"/>
      <c r="G6162" s="42"/>
      <c r="H6162" s="67"/>
      <c r="I6162" s="67"/>
      <c r="J6162" s="67"/>
      <c r="K6162" s="67"/>
      <c r="L6162" s="67"/>
      <c r="M6162" s="67"/>
      <c r="N6162" s="67"/>
      <c r="O6162" s="67"/>
      <c r="P6162" s="67"/>
      <c r="Q6162" s="67"/>
      <c r="R6162" s="34"/>
      <c r="S6162" s="34"/>
      <c r="T6162" s="34"/>
      <c r="U6162" s="34"/>
      <c r="V6162" s="34"/>
      <c r="W6162" s="34"/>
      <c r="X6162" s="34"/>
      <c r="Y6162" s="34"/>
      <c r="Z6162" s="34"/>
    </row>
    <row r="6163" spans="1:26">
      <c r="A6163" s="69">
        <f t="shared" si="146"/>
        <v>768</v>
      </c>
      <c r="B6163" s="69">
        <f t="shared" si="147"/>
        <v>5</v>
      </c>
      <c r="C6163" s="67"/>
      <c r="D6163" s="70"/>
      <c r="E6163" s="70"/>
      <c r="F6163" s="70"/>
      <c r="G6163" s="42"/>
      <c r="H6163" s="67"/>
      <c r="I6163" s="67"/>
      <c r="J6163" s="67"/>
      <c r="K6163" s="67"/>
      <c r="L6163" s="67"/>
      <c r="M6163" s="67"/>
      <c r="N6163" s="67"/>
      <c r="O6163" s="67"/>
      <c r="P6163" s="67"/>
      <c r="Q6163" s="67"/>
      <c r="R6163" s="34"/>
      <c r="S6163" s="34"/>
      <c r="T6163" s="34"/>
      <c r="U6163" s="34"/>
      <c r="V6163" s="34"/>
      <c r="W6163" s="34"/>
      <c r="X6163" s="34"/>
      <c r="Y6163" s="34"/>
      <c r="Z6163" s="34"/>
    </row>
    <row r="6164" spans="1:26">
      <c r="A6164" s="69">
        <f t="shared" si="146"/>
        <v>768</v>
      </c>
      <c r="B6164" s="69">
        <f t="shared" si="147"/>
        <v>6</v>
      </c>
      <c r="C6164" s="67"/>
      <c r="D6164" s="70"/>
      <c r="E6164" s="70"/>
      <c r="F6164" s="70"/>
      <c r="G6164" s="42"/>
      <c r="H6164" s="67"/>
      <c r="I6164" s="67"/>
      <c r="J6164" s="67"/>
      <c r="K6164" s="67"/>
      <c r="L6164" s="67"/>
      <c r="M6164" s="67"/>
      <c r="N6164" s="67"/>
      <c r="O6164" s="67"/>
      <c r="P6164" s="67"/>
      <c r="Q6164" s="67"/>
      <c r="R6164" s="34"/>
      <c r="S6164" s="34"/>
      <c r="T6164" s="34"/>
      <c r="U6164" s="34"/>
      <c r="V6164" s="34"/>
      <c r="W6164" s="34"/>
      <c r="X6164" s="34"/>
      <c r="Y6164" s="34"/>
      <c r="Z6164" s="34"/>
    </row>
    <row r="6165" spans="1:26">
      <c r="A6165" s="69">
        <f t="shared" si="146"/>
        <v>768</v>
      </c>
      <c r="B6165" s="69">
        <f t="shared" si="147"/>
        <v>7</v>
      </c>
      <c r="C6165" s="67"/>
      <c r="D6165" s="70"/>
      <c r="E6165" s="70"/>
      <c r="F6165" s="70"/>
      <c r="G6165" s="42"/>
      <c r="H6165" s="67"/>
      <c r="I6165" s="67"/>
      <c r="J6165" s="67"/>
      <c r="K6165" s="67"/>
      <c r="L6165" s="67"/>
      <c r="M6165" s="67"/>
      <c r="N6165" s="67"/>
      <c r="O6165" s="67"/>
      <c r="P6165" s="67"/>
      <c r="Q6165" s="67"/>
      <c r="R6165" s="34"/>
      <c r="S6165" s="34"/>
      <c r="T6165" s="34"/>
      <c r="U6165" s="34"/>
      <c r="V6165" s="34"/>
      <c r="W6165" s="34"/>
      <c r="X6165" s="34"/>
      <c r="Y6165" s="34"/>
      <c r="Z6165" s="34"/>
    </row>
    <row r="6166" spans="1:26">
      <c r="A6166" s="69">
        <f t="shared" si="146"/>
        <v>768</v>
      </c>
      <c r="B6166" s="69">
        <f t="shared" si="147"/>
        <v>8</v>
      </c>
      <c r="C6166" s="67"/>
      <c r="D6166" s="70"/>
      <c r="E6166" s="70"/>
      <c r="F6166" s="70"/>
      <c r="G6166" s="42"/>
      <c r="H6166" s="67"/>
      <c r="I6166" s="67"/>
      <c r="J6166" s="67"/>
      <c r="K6166" s="67"/>
      <c r="L6166" s="67"/>
      <c r="M6166" s="67"/>
      <c r="N6166" s="67"/>
      <c r="O6166" s="67"/>
      <c r="P6166" s="67"/>
      <c r="Q6166" s="67"/>
      <c r="R6166" s="34"/>
      <c r="S6166" s="34"/>
      <c r="T6166" s="34"/>
      <c r="U6166" s="34"/>
      <c r="V6166" s="34"/>
      <c r="W6166" s="34"/>
      <c r="X6166" s="34"/>
      <c r="Y6166" s="34"/>
      <c r="Z6166" s="34"/>
    </row>
    <row r="6167" spans="1:26">
      <c r="A6167" s="69">
        <f t="shared" si="146"/>
        <v>769</v>
      </c>
      <c r="B6167" s="69">
        <f t="shared" si="147"/>
        <v>1</v>
      </c>
      <c r="C6167" s="67"/>
      <c r="D6167" s="70"/>
      <c r="E6167" s="70"/>
      <c r="F6167" s="70"/>
      <c r="G6167" s="42"/>
      <c r="H6167" s="67"/>
      <c r="I6167" s="67"/>
      <c r="J6167" s="67"/>
      <c r="K6167" s="67"/>
      <c r="L6167" s="67"/>
      <c r="M6167" s="67"/>
      <c r="N6167" s="67"/>
      <c r="O6167" s="67"/>
      <c r="P6167" s="67"/>
      <c r="Q6167" s="67"/>
      <c r="R6167" s="34"/>
      <c r="S6167" s="34"/>
      <c r="T6167" s="34"/>
      <c r="U6167" s="34"/>
      <c r="V6167" s="34"/>
      <c r="W6167" s="34"/>
      <c r="X6167" s="34"/>
      <c r="Y6167" s="34"/>
      <c r="Z6167" s="34"/>
    </row>
    <row r="6168" spans="1:26">
      <c r="A6168" s="69">
        <f t="shared" si="146"/>
        <v>769</v>
      </c>
      <c r="B6168" s="69">
        <f t="shared" si="147"/>
        <v>2</v>
      </c>
      <c r="C6168" s="67"/>
      <c r="D6168" s="70"/>
      <c r="E6168" s="70"/>
      <c r="F6168" s="70"/>
      <c r="G6168" s="42"/>
      <c r="H6168" s="67"/>
      <c r="I6168" s="67"/>
      <c r="J6168" s="67"/>
      <c r="K6168" s="67"/>
      <c r="L6168" s="67"/>
      <c r="M6168" s="67"/>
      <c r="N6168" s="67"/>
      <c r="O6168" s="67"/>
      <c r="P6168" s="67"/>
      <c r="Q6168" s="67"/>
      <c r="R6168" s="34"/>
      <c r="S6168" s="34"/>
      <c r="T6168" s="34"/>
      <c r="U6168" s="34"/>
      <c r="V6168" s="34"/>
      <c r="W6168" s="34"/>
      <c r="X6168" s="34"/>
      <c r="Y6168" s="34"/>
      <c r="Z6168" s="34"/>
    </row>
    <row r="6169" spans="1:26">
      <c r="A6169" s="69">
        <f t="shared" si="146"/>
        <v>769</v>
      </c>
      <c r="B6169" s="69">
        <f t="shared" si="147"/>
        <v>3</v>
      </c>
      <c r="C6169" s="67"/>
      <c r="D6169" s="70"/>
      <c r="E6169" s="70"/>
      <c r="F6169" s="70"/>
      <c r="G6169" s="42"/>
      <c r="H6169" s="67"/>
      <c r="I6169" s="67"/>
      <c r="J6169" s="67"/>
      <c r="K6169" s="67"/>
      <c r="L6169" s="67"/>
      <c r="M6169" s="67"/>
      <c r="N6169" s="67"/>
      <c r="O6169" s="67"/>
      <c r="P6169" s="67"/>
      <c r="Q6169" s="67"/>
      <c r="R6169" s="34"/>
      <c r="S6169" s="34"/>
      <c r="T6169" s="34"/>
      <c r="U6169" s="34"/>
      <c r="V6169" s="34"/>
      <c r="W6169" s="34"/>
      <c r="X6169" s="34"/>
      <c r="Y6169" s="34"/>
      <c r="Z6169" s="34"/>
    </row>
    <row r="6170" spans="1:26">
      <c r="A6170" s="69">
        <f t="shared" si="146"/>
        <v>769</v>
      </c>
      <c r="B6170" s="69">
        <f t="shared" si="147"/>
        <v>4</v>
      </c>
      <c r="C6170" s="67"/>
      <c r="D6170" s="70"/>
      <c r="E6170" s="70"/>
      <c r="F6170" s="70"/>
      <c r="G6170" s="42"/>
      <c r="H6170" s="67"/>
      <c r="I6170" s="67"/>
      <c r="J6170" s="67"/>
      <c r="K6170" s="67"/>
      <c r="L6170" s="67"/>
      <c r="M6170" s="67"/>
      <c r="N6170" s="67"/>
      <c r="O6170" s="67"/>
      <c r="P6170" s="67"/>
      <c r="Q6170" s="67"/>
      <c r="R6170" s="34"/>
      <c r="S6170" s="34"/>
      <c r="T6170" s="34"/>
      <c r="U6170" s="34"/>
      <c r="V6170" s="34"/>
      <c r="W6170" s="34"/>
      <c r="X6170" s="34"/>
      <c r="Y6170" s="34"/>
      <c r="Z6170" s="34"/>
    </row>
    <row r="6171" spans="1:26">
      <c r="A6171" s="69">
        <f t="shared" si="146"/>
        <v>769</v>
      </c>
      <c r="B6171" s="69">
        <f t="shared" si="147"/>
        <v>5</v>
      </c>
      <c r="C6171" s="67"/>
      <c r="D6171" s="70"/>
      <c r="E6171" s="70"/>
      <c r="F6171" s="70"/>
      <c r="G6171" s="42"/>
      <c r="H6171" s="67"/>
      <c r="I6171" s="67"/>
      <c r="J6171" s="67"/>
      <c r="K6171" s="67"/>
      <c r="L6171" s="67"/>
      <c r="M6171" s="67"/>
      <c r="N6171" s="67"/>
      <c r="O6171" s="67"/>
      <c r="P6171" s="67"/>
      <c r="Q6171" s="67"/>
      <c r="R6171" s="34"/>
      <c r="S6171" s="34"/>
      <c r="T6171" s="34"/>
      <c r="U6171" s="34"/>
      <c r="V6171" s="34"/>
      <c r="W6171" s="34"/>
      <c r="X6171" s="34"/>
      <c r="Y6171" s="34"/>
      <c r="Z6171" s="34"/>
    </row>
    <row r="6172" spans="1:26">
      <c r="A6172" s="69">
        <f t="shared" si="146"/>
        <v>769</v>
      </c>
      <c r="B6172" s="69">
        <f t="shared" si="147"/>
        <v>6</v>
      </c>
      <c r="C6172" s="67"/>
      <c r="D6172" s="70"/>
      <c r="E6172" s="70"/>
      <c r="F6172" s="70"/>
      <c r="G6172" s="42"/>
      <c r="H6172" s="67"/>
      <c r="I6172" s="67"/>
      <c r="J6172" s="67"/>
      <c r="K6172" s="67"/>
      <c r="L6172" s="67"/>
      <c r="M6172" s="67"/>
      <c r="N6172" s="67"/>
      <c r="O6172" s="67"/>
      <c r="P6172" s="67"/>
      <c r="Q6172" s="67"/>
      <c r="R6172" s="34"/>
      <c r="S6172" s="34"/>
      <c r="T6172" s="34"/>
      <c r="U6172" s="34"/>
      <c r="V6172" s="34"/>
      <c r="W6172" s="34"/>
      <c r="X6172" s="34"/>
      <c r="Y6172" s="34"/>
      <c r="Z6172" s="34"/>
    </row>
    <row r="6173" spans="1:26">
      <c r="A6173" s="69">
        <f t="shared" si="146"/>
        <v>769</v>
      </c>
      <c r="B6173" s="69">
        <f t="shared" si="147"/>
        <v>7</v>
      </c>
      <c r="C6173" s="67"/>
      <c r="D6173" s="70"/>
      <c r="E6173" s="70"/>
      <c r="F6173" s="70"/>
      <c r="G6173" s="42"/>
      <c r="H6173" s="67"/>
      <c r="I6173" s="67"/>
      <c r="J6173" s="67"/>
      <c r="K6173" s="67"/>
      <c r="L6173" s="67"/>
      <c r="M6173" s="67"/>
      <c r="N6173" s="67"/>
      <c r="O6173" s="67"/>
      <c r="P6173" s="67"/>
      <c r="Q6173" s="67"/>
      <c r="R6173" s="34"/>
      <c r="S6173" s="34"/>
      <c r="T6173" s="34"/>
      <c r="U6173" s="34"/>
      <c r="V6173" s="34"/>
      <c r="W6173" s="34"/>
      <c r="X6173" s="34"/>
      <c r="Y6173" s="34"/>
      <c r="Z6173" s="34"/>
    </row>
    <row r="6174" spans="1:26">
      <c r="A6174" s="69">
        <f t="shared" si="146"/>
        <v>769</v>
      </c>
      <c r="B6174" s="69">
        <f t="shared" si="147"/>
        <v>8</v>
      </c>
      <c r="C6174" s="67"/>
      <c r="D6174" s="70"/>
      <c r="E6174" s="70"/>
      <c r="F6174" s="70"/>
      <c r="G6174" s="42"/>
      <c r="H6174" s="67"/>
      <c r="I6174" s="67"/>
      <c r="J6174" s="67"/>
      <c r="K6174" s="67"/>
      <c r="L6174" s="67"/>
      <c r="M6174" s="67"/>
      <c r="N6174" s="67"/>
      <c r="O6174" s="67"/>
      <c r="P6174" s="67"/>
      <c r="Q6174" s="67"/>
      <c r="R6174" s="34"/>
      <c r="S6174" s="34"/>
      <c r="T6174" s="34"/>
      <c r="U6174" s="34"/>
      <c r="V6174" s="34"/>
      <c r="W6174" s="34"/>
      <c r="X6174" s="34"/>
      <c r="Y6174" s="34"/>
      <c r="Z6174" s="34"/>
    </row>
    <row r="6175" spans="1:26">
      <c r="A6175" s="69">
        <f t="shared" si="146"/>
        <v>770</v>
      </c>
      <c r="B6175" s="69">
        <f t="shared" si="147"/>
        <v>1</v>
      </c>
      <c r="C6175" s="67"/>
      <c r="D6175" s="70"/>
      <c r="E6175" s="70"/>
      <c r="F6175" s="70"/>
      <c r="G6175" s="42"/>
      <c r="H6175" s="67"/>
      <c r="I6175" s="67"/>
      <c r="J6175" s="67"/>
      <c r="K6175" s="67"/>
      <c r="L6175" s="67"/>
      <c r="M6175" s="67"/>
      <c r="N6175" s="67"/>
      <c r="O6175" s="67"/>
      <c r="P6175" s="67"/>
      <c r="Q6175" s="67"/>
      <c r="R6175" s="34"/>
      <c r="S6175" s="34"/>
      <c r="T6175" s="34"/>
      <c r="U6175" s="34"/>
      <c r="V6175" s="34"/>
      <c r="W6175" s="34"/>
      <c r="X6175" s="34"/>
      <c r="Y6175" s="34"/>
      <c r="Z6175" s="34"/>
    </row>
    <row r="6176" spans="1:26">
      <c r="A6176" s="69">
        <f t="shared" si="146"/>
        <v>770</v>
      </c>
      <c r="B6176" s="69">
        <f t="shared" si="147"/>
        <v>2</v>
      </c>
      <c r="C6176" s="67"/>
      <c r="D6176" s="70"/>
      <c r="E6176" s="70"/>
      <c r="F6176" s="70"/>
      <c r="G6176" s="42"/>
      <c r="H6176" s="67"/>
      <c r="I6176" s="67"/>
      <c r="J6176" s="67"/>
      <c r="K6176" s="67"/>
      <c r="L6176" s="67"/>
      <c r="M6176" s="67"/>
      <c r="N6176" s="67"/>
      <c r="O6176" s="67"/>
      <c r="P6176" s="67"/>
      <c r="Q6176" s="67"/>
      <c r="R6176" s="34"/>
      <c r="S6176" s="34"/>
      <c r="T6176" s="34"/>
      <c r="U6176" s="34"/>
      <c r="V6176" s="34"/>
      <c r="W6176" s="34"/>
      <c r="X6176" s="34"/>
      <c r="Y6176" s="34"/>
      <c r="Z6176" s="34"/>
    </row>
    <row r="6177" spans="1:26">
      <c r="A6177" s="69">
        <f t="shared" si="146"/>
        <v>770</v>
      </c>
      <c r="B6177" s="69">
        <f t="shared" si="147"/>
        <v>3</v>
      </c>
      <c r="C6177" s="67"/>
      <c r="D6177" s="70"/>
      <c r="E6177" s="70"/>
      <c r="F6177" s="70"/>
      <c r="G6177" s="42"/>
      <c r="H6177" s="67"/>
      <c r="I6177" s="67"/>
      <c r="J6177" s="67"/>
      <c r="K6177" s="67"/>
      <c r="L6177" s="67"/>
      <c r="M6177" s="67"/>
      <c r="N6177" s="67"/>
      <c r="O6177" s="67"/>
      <c r="P6177" s="67"/>
      <c r="Q6177" s="67"/>
      <c r="R6177" s="34"/>
      <c r="S6177" s="34"/>
      <c r="T6177" s="34"/>
      <c r="U6177" s="34"/>
      <c r="V6177" s="34"/>
      <c r="W6177" s="34"/>
      <c r="X6177" s="34"/>
      <c r="Y6177" s="34"/>
      <c r="Z6177" s="34"/>
    </row>
    <row r="6178" spans="1:26">
      <c r="A6178" s="69">
        <f t="shared" si="146"/>
        <v>770</v>
      </c>
      <c r="B6178" s="69">
        <f t="shared" si="147"/>
        <v>4</v>
      </c>
      <c r="C6178" s="67"/>
      <c r="D6178" s="70"/>
      <c r="E6178" s="70"/>
      <c r="F6178" s="70"/>
      <c r="G6178" s="42"/>
      <c r="H6178" s="67"/>
      <c r="I6178" s="67"/>
      <c r="J6178" s="67"/>
      <c r="K6178" s="67"/>
      <c r="L6178" s="67"/>
      <c r="M6178" s="67"/>
      <c r="N6178" s="67"/>
      <c r="O6178" s="67"/>
      <c r="P6178" s="67"/>
      <c r="Q6178" s="67"/>
      <c r="R6178" s="34"/>
      <c r="S6178" s="34"/>
      <c r="T6178" s="34"/>
      <c r="U6178" s="34"/>
      <c r="V6178" s="34"/>
      <c r="W6178" s="34"/>
      <c r="X6178" s="34"/>
      <c r="Y6178" s="34"/>
      <c r="Z6178" s="34"/>
    </row>
    <row r="6179" spans="1:26">
      <c r="A6179" s="69">
        <f t="shared" si="146"/>
        <v>770</v>
      </c>
      <c r="B6179" s="69">
        <f t="shared" si="147"/>
        <v>5</v>
      </c>
      <c r="C6179" s="67"/>
      <c r="D6179" s="70"/>
      <c r="E6179" s="70"/>
      <c r="F6179" s="70"/>
      <c r="G6179" s="42"/>
      <c r="H6179" s="67"/>
      <c r="I6179" s="67"/>
      <c r="J6179" s="67"/>
      <c r="K6179" s="67"/>
      <c r="L6179" s="67"/>
      <c r="M6179" s="67"/>
      <c r="N6179" s="67"/>
      <c r="O6179" s="67"/>
      <c r="P6179" s="67"/>
      <c r="Q6179" s="67"/>
      <c r="R6179" s="34"/>
      <c r="S6179" s="34"/>
      <c r="T6179" s="34"/>
      <c r="U6179" s="34"/>
      <c r="V6179" s="34"/>
      <c r="W6179" s="34"/>
      <c r="X6179" s="34"/>
      <c r="Y6179" s="34"/>
      <c r="Z6179" s="34"/>
    </row>
    <row r="6180" spans="1:26">
      <c r="A6180" s="69">
        <f t="shared" si="146"/>
        <v>770</v>
      </c>
      <c r="B6180" s="69">
        <f t="shared" si="147"/>
        <v>6</v>
      </c>
      <c r="C6180" s="67"/>
      <c r="D6180" s="70"/>
      <c r="E6180" s="70"/>
      <c r="F6180" s="70"/>
      <c r="G6180" s="42"/>
      <c r="H6180" s="67"/>
      <c r="I6180" s="67"/>
      <c r="J6180" s="67"/>
      <c r="K6180" s="67"/>
      <c r="L6180" s="67"/>
      <c r="M6180" s="67"/>
      <c r="N6180" s="67"/>
      <c r="O6180" s="67"/>
      <c r="P6180" s="67"/>
      <c r="Q6180" s="67"/>
      <c r="R6180" s="34"/>
      <c r="S6180" s="34"/>
      <c r="T6180" s="34"/>
      <c r="U6180" s="34"/>
      <c r="V6180" s="34"/>
      <c r="W6180" s="34"/>
      <c r="X6180" s="34"/>
      <c r="Y6180" s="34"/>
      <c r="Z6180" s="34"/>
    </row>
    <row r="6181" spans="1:26">
      <c r="A6181" s="69">
        <f t="shared" si="146"/>
        <v>770</v>
      </c>
      <c r="B6181" s="69">
        <f t="shared" si="147"/>
        <v>7</v>
      </c>
      <c r="C6181" s="67"/>
      <c r="D6181" s="70"/>
      <c r="E6181" s="70"/>
      <c r="F6181" s="70"/>
      <c r="G6181" s="42"/>
      <c r="H6181" s="67"/>
      <c r="I6181" s="67"/>
      <c r="J6181" s="67"/>
      <c r="K6181" s="67"/>
      <c r="L6181" s="67"/>
      <c r="M6181" s="67"/>
      <c r="N6181" s="67"/>
      <c r="O6181" s="67"/>
      <c r="P6181" s="67"/>
      <c r="Q6181" s="67"/>
      <c r="R6181" s="34"/>
      <c r="S6181" s="34"/>
      <c r="T6181" s="34"/>
      <c r="U6181" s="34"/>
      <c r="V6181" s="34"/>
      <c r="W6181" s="34"/>
      <c r="X6181" s="34"/>
      <c r="Y6181" s="34"/>
      <c r="Z6181" s="34"/>
    </row>
    <row r="6182" spans="1:26">
      <c r="A6182" s="69">
        <f t="shared" si="146"/>
        <v>770</v>
      </c>
      <c r="B6182" s="69">
        <f t="shared" si="147"/>
        <v>8</v>
      </c>
      <c r="C6182" s="67"/>
      <c r="D6182" s="70"/>
      <c r="E6182" s="70"/>
      <c r="F6182" s="70"/>
      <c r="G6182" s="42"/>
      <c r="H6182" s="67"/>
      <c r="I6182" s="67"/>
      <c r="J6182" s="67"/>
      <c r="K6182" s="67"/>
      <c r="L6182" s="67"/>
      <c r="M6182" s="67"/>
      <c r="N6182" s="67"/>
      <c r="O6182" s="67"/>
      <c r="P6182" s="67"/>
      <c r="Q6182" s="67"/>
      <c r="R6182" s="34"/>
      <c r="S6182" s="34"/>
      <c r="T6182" s="34"/>
      <c r="U6182" s="34"/>
      <c r="V6182" s="34"/>
      <c r="W6182" s="34"/>
      <c r="X6182" s="34"/>
      <c r="Y6182" s="34"/>
      <c r="Z6182" s="34"/>
    </row>
    <row r="6183" spans="1:26">
      <c r="A6183" s="69">
        <f t="shared" si="146"/>
        <v>771</v>
      </c>
      <c r="B6183" s="69">
        <f t="shared" si="147"/>
        <v>1</v>
      </c>
      <c r="C6183" s="67"/>
      <c r="D6183" s="70"/>
      <c r="E6183" s="70"/>
      <c r="F6183" s="70"/>
      <c r="G6183" s="42"/>
      <c r="H6183" s="67"/>
      <c r="I6183" s="67"/>
      <c r="J6183" s="67"/>
      <c r="K6183" s="67"/>
      <c r="L6183" s="67"/>
      <c r="M6183" s="67"/>
      <c r="N6183" s="67"/>
      <c r="O6183" s="67"/>
      <c r="P6183" s="67"/>
      <c r="Q6183" s="67"/>
      <c r="R6183" s="34"/>
      <c r="S6183" s="34"/>
      <c r="T6183" s="34"/>
      <c r="U6183" s="34"/>
      <c r="V6183" s="34"/>
      <c r="W6183" s="34"/>
      <c r="X6183" s="34"/>
      <c r="Y6183" s="34"/>
      <c r="Z6183" s="34"/>
    </row>
    <row r="6184" spans="1:26">
      <c r="A6184" s="69">
        <f t="shared" si="146"/>
        <v>771</v>
      </c>
      <c r="B6184" s="69">
        <f t="shared" si="147"/>
        <v>2</v>
      </c>
      <c r="C6184" s="67"/>
      <c r="D6184" s="70"/>
      <c r="E6184" s="70"/>
      <c r="F6184" s="70"/>
      <c r="G6184" s="42"/>
      <c r="H6184" s="67"/>
      <c r="I6184" s="67"/>
      <c r="J6184" s="67"/>
      <c r="K6184" s="67"/>
      <c r="L6184" s="67"/>
      <c r="M6184" s="67"/>
      <c r="N6184" s="67"/>
      <c r="O6184" s="67"/>
      <c r="P6184" s="67"/>
      <c r="Q6184" s="67"/>
      <c r="R6184" s="34"/>
      <c r="S6184" s="34"/>
      <c r="T6184" s="34"/>
      <c r="U6184" s="34"/>
      <c r="V6184" s="34"/>
      <c r="W6184" s="34"/>
      <c r="X6184" s="34"/>
      <c r="Y6184" s="34"/>
      <c r="Z6184" s="34"/>
    </row>
    <row r="6185" spans="1:26">
      <c r="A6185" s="69">
        <f t="shared" si="146"/>
        <v>771</v>
      </c>
      <c r="B6185" s="69">
        <f t="shared" si="147"/>
        <v>3</v>
      </c>
      <c r="C6185" s="67"/>
      <c r="D6185" s="70"/>
      <c r="E6185" s="70"/>
      <c r="F6185" s="70"/>
      <c r="G6185" s="42"/>
      <c r="H6185" s="67"/>
      <c r="I6185" s="67"/>
      <c r="J6185" s="67"/>
      <c r="K6185" s="67"/>
      <c r="L6185" s="67"/>
      <c r="M6185" s="67"/>
      <c r="N6185" s="67"/>
      <c r="O6185" s="67"/>
      <c r="P6185" s="67"/>
      <c r="Q6185" s="67"/>
      <c r="R6185" s="34"/>
      <c r="S6185" s="34"/>
      <c r="T6185" s="34"/>
      <c r="U6185" s="34"/>
      <c r="V6185" s="34"/>
      <c r="W6185" s="34"/>
      <c r="X6185" s="34"/>
      <c r="Y6185" s="34"/>
      <c r="Z6185" s="34"/>
    </row>
    <row r="6186" spans="1:26">
      <c r="A6186" s="69">
        <f t="shared" si="146"/>
        <v>771</v>
      </c>
      <c r="B6186" s="69">
        <f t="shared" si="147"/>
        <v>4</v>
      </c>
      <c r="C6186" s="67"/>
      <c r="D6186" s="70"/>
      <c r="E6186" s="70"/>
      <c r="F6186" s="70"/>
      <c r="G6186" s="42"/>
      <c r="H6186" s="67"/>
      <c r="I6186" s="67"/>
      <c r="J6186" s="67"/>
      <c r="K6186" s="67"/>
      <c r="L6186" s="67"/>
      <c r="M6186" s="67"/>
      <c r="N6186" s="67"/>
      <c r="O6186" s="67"/>
      <c r="P6186" s="67"/>
      <c r="Q6186" s="67"/>
      <c r="R6186" s="34"/>
      <c r="S6186" s="34"/>
      <c r="T6186" s="34"/>
      <c r="U6186" s="34"/>
      <c r="V6186" s="34"/>
      <c r="W6186" s="34"/>
      <c r="X6186" s="34"/>
      <c r="Y6186" s="34"/>
      <c r="Z6186" s="34"/>
    </row>
    <row r="6187" spans="1:26">
      <c r="A6187" s="69">
        <f t="shared" si="146"/>
        <v>771</v>
      </c>
      <c r="B6187" s="69">
        <f t="shared" si="147"/>
        <v>5</v>
      </c>
      <c r="C6187" s="67"/>
      <c r="D6187" s="70"/>
      <c r="E6187" s="70"/>
      <c r="F6187" s="70"/>
      <c r="G6187" s="42"/>
      <c r="H6187" s="67"/>
      <c r="I6187" s="67"/>
      <c r="J6187" s="67"/>
      <c r="K6187" s="67"/>
      <c r="L6187" s="67"/>
      <c r="M6187" s="67"/>
      <c r="N6187" s="67"/>
      <c r="O6187" s="67"/>
      <c r="P6187" s="67"/>
      <c r="Q6187" s="67"/>
      <c r="R6187" s="34"/>
      <c r="S6187" s="34"/>
      <c r="T6187" s="34"/>
      <c r="U6187" s="34"/>
      <c r="V6187" s="34"/>
      <c r="W6187" s="34"/>
      <c r="X6187" s="34"/>
      <c r="Y6187" s="34"/>
      <c r="Z6187" s="34"/>
    </row>
    <row r="6188" spans="1:26">
      <c r="A6188" s="69">
        <f t="shared" si="146"/>
        <v>771</v>
      </c>
      <c r="B6188" s="69">
        <f t="shared" si="147"/>
        <v>6</v>
      </c>
      <c r="C6188" s="67"/>
      <c r="D6188" s="70"/>
      <c r="E6188" s="70"/>
      <c r="F6188" s="70"/>
      <c r="G6188" s="42"/>
      <c r="H6188" s="67"/>
      <c r="I6188" s="67"/>
      <c r="J6188" s="67"/>
      <c r="K6188" s="67"/>
      <c r="L6188" s="67"/>
      <c r="M6188" s="67"/>
      <c r="N6188" s="67"/>
      <c r="O6188" s="67"/>
      <c r="P6188" s="67"/>
      <c r="Q6188" s="67"/>
      <c r="R6188" s="34"/>
      <c r="S6188" s="34"/>
      <c r="T6188" s="34"/>
      <c r="U6188" s="34"/>
      <c r="V6188" s="34"/>
      <c r="W6188" s="34"/>
      <c r="X6188" s="34"/>
      <c r="Y6188" s="34"/>
      <c r="Z6188" s="34"/>
    </row>
    <row r="6189" spans="1:26">
      <c r="A6189" s="69">
        <f t="shared" si="146"/>
        <v>771</v>
      </c>
      <c r="B6189" s="69">
        <f t="shared" si="147"/>
        <v>7</v>
      </c>
      <c r="C6189" s="67"/>
      <c r="D6189" s="70"/>
      <c r="E6189" s="70"/>
      <c r="F6189" s="70"/>
      <c r="G6189" s="42"/>
      <c r="H6189" s="67"/>
      <c r="I6189" s="67"/>
      <c r="J6189" s="67"/>
      <c r="K6189" s="67"/>
      <c r="L6189" s="67"/>
      <c r="M6189" s="67"/>
      <c r="N6189" s="67"/>
      <c r="O6189" s="67"/>
      <c r="P6189" s="67"/>
      <c r="Q6189" s="67"/>
      <c r="R6189" s="34"/>
      <c r="S6189" s="34"/>
      <c r="T6189" s="34"/>
      <c r="U6189" s="34"/>
      <c r="V6189" s="34"/>
      <c r="W6189" s="34"/>
      <c r="X6189" s="34"/>
      <c r="Y6189" s="34"/>
      <c r="Z6189" s="34"/>
    </row>
    <row r="6190" spans="1:26">
      <c r="A6190" s="69">
        <f t="shared" si="146"/>
        <v>771</v>
      </c>
      <c r="B6190" s="69">
        <f t="shared" si="147"/>
        <v>8</v>
      </c>
      <c r="C6190" s="67"/>
      <c r="D6190" s="70"/>
      <c r="E6190" s="70"/>
      <c r="F6190" s="70"/>
      <c r="G6190" s="42"/>
      <c r="H6190" s="67"/>
      <c r="I6190" s="67"/>
      <c r="J6190" s="67"/>
      <c r="K6190" s="67"/>
      <c r="L6190" s="67"/>
      <c r="M6190" s="67"/>
      <c r="N6190" s="67"/>
      <c r="O6190" s="67"/>
      <c r="P6190" s="67"/>
      <c r="Q6190" s="67"/>
      <c r="R6190" s="34"/>
      <c r="S6190" s="34"/>
      <c r="T6190" s="34"/>
      <c r="U6190" s="34"/>
      <c r="V6190" s="34"/>
      <c r="W6190" s="34"/>
      <c r="X6190" s="34"/>
      <c r="Y6190" s="34"/>
      <c r="Z6190" s="34"/>
    </row>
    <row r="6191" spans="1:26">
      <c r="A6191" s="69">
        <f t="shared" si="146"/>
        <v>772</v>
      </c>
      <c r="B6191" s="69">
        <f t="shared" si="147"/>
        <v>1</v>
      </c>
      <c r="C6191" s="67"/>
      <c r="D6191" s="70"/>
      <c r="E6191" s="70"/>
      <c r="F6191" s="70"/>
      <c r="G6191" s="42"/>
      <c r="H6191" s="67"/>
      <c r="I6191" s="67"/>
      <c r="J6191" s="67"/>
      <c r="K6191" s="67"/>
      <c r="L6191" s="67"/>
      <c r="M6191" s="67"/>
      <c r="N6191" s="67"/>
      <c r="O6191" s="67"/>
      <c r="P6191" s="67"/>
      <c r="Q6191" s="67"/>
      <c r="R6191" s="34"/>
      <c r="S6191" s="34"/>
      <c r="T6191" s="34"/>
      <c r="U6191" s="34"/>
      <c r="V6191" s="34"/>
      <c r="W6191" s="34"/>
      <c r="X6191" s="34"/>
      <c r="Y6191" s="34"/>
      <c r="Z6191" s="34"/>
    </row>
    <row r="6192" spans="1:26">
      <c r="A6192" s="69">
        <f t="shared" si="146"/>
        <v>772</v>
      </c>
      <c r="B6192" s="69">
        <f t="shared" si="147"/>
        <v>2</v>
      </c>
      <c r="C6192" s="67"/>
      <c r="D6192" s="70"/>
      <c r="E6192" s="70"/>
      <c r="F6192" s="70"/>
      <c r="G6192" s="42"/>
      <c r="H6192" s="67"/>
      <c r="I6192" s="67"/>
      <c r="J6192" s="67"/>
      <c r="K6192" s="67"/>
      <c r="L6192" s="67"/>
      <c r="M6192" s="67"/>
      <c r="N6192" s="67"/>
      <c r="O6192" s="67"/>
      <c r="P6192" s="67"/>
      <c r="Q6192" s="67"/>
      <c r="R6192" s="34"/>
      <c r="S6192" s="34"/>
      <c r="T6192" s="34"/>
      <c r="U6192" s="34"/>
      <c r="V6192" s="34"/>
      <c r="W6192" s="34"/>
      <c r="X6192" s="34"/>
      <c r="Y6192" s="34"/>
      <c r="Z6192" s="34"/>
    </row>
    <row r="6193" spans="1:26">
      <c r="A6193" s="69">
        <f t="shared" si="146"/>
        <v>772</v>
      </c>
      <c r="B6193" s="69">
        <f t="shared" si="147"/>
        <v>3</v>
      </c>
      <c r="C6193" s="67"/>
      <c r="D6193" s="70"/>
      <c r="E6193" s="70"/>
      <c r="F6193" s="70"/>
      <c r="G6193" s="42"/>
      <c r="H6193" s="67"/>
      <c r="I6193" s="67"/>
      <c r="J6193" s="67"/>
      <c r="K6193" s="67"/>
      <c r="L6193" s="67"/>
      <c r="M6193" s="67"/>
      <c r="N6193" s="67"/>
      <c r="O6193" s="67"/>
      <c r="P6193" s="67"/>
      <c r="Q6193" s="67"/>
      <c r="R6193" s="34"/>
      <c r="S6193" s="34"/>
      <c r="T6193" s="34"/>
      <c r="U6193" s="34"/>
      <c r="V6193" s="34"/>
      <c r="W6193" s="34"/>
      <c r="X6193" s="34"/>
      <c r="Y6193" s="34"/>
      <c r="Z6193" s="34"/>
    </row>
    <row r="6194" spans="1:26">
      <c r="A6194" s="69">
        <f t="shared" si="146"/>
        <v>772</v>
      </c>
      <c r="B6194" s="69">
        <f t="shared" si="147"/>
        <v>4</v>
      </c>
      <c r="C6194" s="67"/>
      <c r="D6194" s="70"/>
      <c r="E6194" s="70"/>
      <c r="F6194" s="70"/>
      <c r="G6194" s="42"/>
      <c r="H6194" s="67"/>
      <c r="I6194" s="67"/>
      <c r="J6194" s="67"/>
      <c r="K6194" s="67"/>
      <c r="L6194" s="67"/>
      <c r="M6194" s="67"/>
      <c r="N6194" s="67"/>
      <c r="O6194" s="67"/>
      <c r="P6194" s="67"/>
      <c r="Q6194" s="67"/>
      <c r="R6194" s="34"/>
      <c r="S6194" s="34"/>
      <c r="T6194" s="34"/>
      <c r="U6194" s="34"/>
      <c r="V6194" s="34"/>
      <c r="W6194" s="34"/>
      <c r="X6194" s="34"/>
      <c r="Y6194" s="34"/>
      <c r="Z6194" s="34"/>
    </row>
    <row r="6195" spans="1:26">
      <c r="A6195" s="69">
        <f t="shared" si="146"/>
        <v>772</v>
      </c>
      <c r="B6195" s="69">
        <f t="shared" si="147"/>
        <v>5</v>
      </c>
      <c r="C6195" s="67"/>
      <c r="D6195" s="70"/>
      <c r="E6195" s="70"/>
      <c r="F6195" s="70"/>
      <c r="G6195" s="42"/>
      <c r="H6195" s="67"/>
      <c r="I6195" s="67"/>
      <c r="J6195" s="67"/>
      <c r="K6195" s="67"/>
      <c r="L6195" s="67"/>
      <c r="M6195" s="67"/>
      <c r="N6195" s="67"/>
      <c r="O6195" s="67"/>
      <c r="P6195" s="67"/>
      <c r="Q6195" s="67"/>
      <c r="R6195" s="34"/>
      <c r="S6195" s="34"/>
      <c r="T6195" s="34"/>
      <c r="U6195" s="34"/>
      <c r="V6195" s="34"/>
      <c r="W6195" s="34"/>
      <c r="X6195" s="34"/>
      <c r="Y6195" s="34"/>
      <c r="Z6195" s="34"/>
    </row>
    <row r="6196" spans="1:26">
      <c r="A6196" s="69">
        <f t="shared" si="146"/>
        <v>772</v>
      </c>
      <c r="B6196" s="69">
        <f t="shared" si="147"/>
        <v>6</v>
      </c>
      <c r="C6196" s="67"/>
      <c r="D6196" s="70"/>
      <c r="E6196" s="70"/>
      <c r="F6196" s="70"/>
      <c r="G6196" s="42"/>
      <c r="H6196" s="67"/>
      <c r="I6196" s="67"/>
      <c r="J6196" s="67"/>
      <c r="K6196" s="67"/>
      <c r="L6196" s="67"/>
      <c r="M6196" s="67"/>
      <c r="N6196" s="67"/>
      <c r="O6196" s="67"/>
      <c r="P6196" s="67"/>
      <c r="Q6196" s="67"/>
      <c r="R6196" s="34"/>
      <c r="S6196" s="34"/>
      <c r="T6196" s="34"/>
      <c r="U6196" s="34"/>
      <c r="V6196" s="34"/>
      <c r="W6196" s="34"/>
      <c r="X6196" s="34"/>
      <c r="Y6196" s="34"/>
      <c r="Z6196" s="34"/>
    </row>
    <row r="6197" spans="1:26">
      <c r="A6197" s="69">
        <f t="shared" si="146"/>
        <v>772</v>
      </c>
      <c r="B6197" s="69">
        <f t="shared" si="147"/>
        <v>7</v>
      </c>
      <c r="C6197" s="67"/>
      <c r="D6197" s="70"/>
      <c r="E6197" s="70"/>
      <c r="F6197" s="70"/>
      <c r="G6197" s="42"/>
      <c r="H6197" s="67"/>
      <c r="I6197" s="67"/>
      <c r="J6197" s="67"/>
      <c r="K6197" s="67"/>
      <c r="L6197" s="67"/>
      <c r="M6197" s="67"/>
      <c r="N6197" s="67"/>
      <c r="O6197" s="67"/>
      <c r="P6197" s="67"/>
      <c r="Q6197" s="67"/>
      <c r="R6197" s="34"/>
      <c r="S6197" s="34"/>
      <c r="T6197" s="34"/>
      <c r="U6197" s="34"/>
      <c r="V6197" s="34"/>
      <c r="W6197" s="34"/>
      <c r="X6197" s="34"/>
      <c r="Y6197" s="34"/>
      <c r="Z6197" s="34"/>
    </row>
    <row r="6198" spans="1:26">
      <c r="A6198" s="69">
        <f t="shared" si="146"/>
        <v>772</v>
      </c>
      <c r="B6198" s="69">
        <f t="shared" si="147"/>
        <v>8</v>
      </c>
      <c r="C6198" s="67"/>
      <c r="D6198" s="70"/>
      <c r="E6198" s="70"/>
      <c r="F6198" s="70"/>
      <c r="G6198" s="42"/>
      <c r="H6198" s="67"/>
      <c r="I6198" s="67"/>
      <c r="J6198" s="67"/>
      <c r="K6198" s="67"/>
      <c r="L6198" s="67"/>
      <c r="M6198" s="67"/>
      <c r="N6198" s="67"/>
      <c r="O6198" s="67"/>
      <c r="P6198" s="67"/>
      <c r="Q6198" s="67"/>
      <c r="R6198" s="34"/>
      <c r="S6198" s="34"/>
      <c r="T6198" s="34"/>
      <c r="U6198" s="34"/>
      <c r="V6198" s="34"/>
      <c r="W6198" s="34"/>
      <c r="X6198" s="34"/>
      <c r="Y6198" s="34"/>
      <c r="Z6198" s="34"/>
    </row>
    <row r="6199" spans="1:26">
      <c r="A6199" s="69">
        <f t="shared" si="146"/>
        <v>773</v>
      </c>
      <c r="B6199" s="69">
        <f t="shared" si="147"/>
        <v>1</v>
      </c>
      <c r="C6199" s="67"/>
      <c r="D6199" s="70"/>
      <c r="E6199" s="70"/>
      <c r="F6199" s="70"/>
      <c r="G6199" s="42"/>
      <c r="H6199" s="67"/>
      <c r="I6199" s="67"/>
      <c r="J6199" s="67"/>
      <c r="K6199" s="67"/>
      <c r="L6199" s="67"/>
      <c r="M6199" s="67"/>
      <c r="N6199" s="67"/>
      <c r="O6199" s="67"/>
      <c r="P6199" s="67"/>
      <c r="Q6199" s="67"/>
      <c r="R6199" s="34"/>
      <c r="S6199" s="34"/>
      <c r="T6199" s="34"/>
      <c r="U6199" s="34"/>
      <c r="V6199" s="34"/>
      <c r="W6199" s="34"/>
      <c r="X6199" s="34"/>
      <c r="Y6199" s="34"/>
      <c r="Z6199" s="34"/>
    </row>
    <row r="6200" spans="1:26">
      <c r="A6200" s="69">
        <f t="shared" si="146"/>
        <v>773</v>
      </c>
      <c r="B6200" s="69">
        <f t="shared" si="147"/>
        <v>2</v>
      </c>
      <c r="C6200" s="67"/>
      <c r="D6200" s="70"/>
      <c r="E6200" s="70"/>
      <c r="F6200" s="70"/>
      <c r="G6200" s="42"/>
      <c r="H6200" s="67"/>
      <c r="I6200" s="67"/>
      <c r="J6200" s="67"/>
      <c r="K6200" s="67"/>
      <c r="L6200" s="67"/>
      <c r="M6200" s="67"/>
      <c r="N6200" s="67"/>
      <c r="O6200" s="67"/>
      <c r="P6200" s="67"/>
      <c r="Q6200" s="67"/>
      <c r="R6200" s="34"/>
      <c r="S6200" s="34"/>
      <c r="T6200" s="34"/>
      <c r="U6200" s="34"/>
      <c r="V6200" s="34"/>
      <c r="W6200" s="34"/>
      <c r="X6200" s="34"/>
      <c r="Y6200" s="34"/>
      <c r="Z6200" s="34"/>
    </row>
    <row r="6201" spans="1:26">
      <c r="A6201" s="69">
        <f t="shared" si="146"/>
        <v>773</v>
      </c>
      <c r="B6201" s="69">
        <f t="shared" si="147"/>
        <v>3</v>
      </c>
      <c r="C6201" s="67"/>
      <c r="D6201" s="70"/>
      <c r="E6201" s="70"/>
      <c r="F6201" s="70"/>
      <c r="G6201" s="42"/>
      <c r="H6201" s="67"/>
      <c r="I6201" s="67"/>
      <c r="J6201" s="67"/>
      <c r="K6201" s="67"/>
      <c r="L6201" s="67"/>
      <c r="M6201" s="67"/>
      <c r="N6201" s="67"/>
      <c r="O6201" s="67"/>
      <c r="P6201" s="67"/>
      <c r="Q6201" s="67"/>
      <c r="R6201" s="34"/>
      <c r="S6201" s="34"/>
      <c r="T6201" s="34"/>
      <c r="U6201" s="34"/>
      <c r="V6201" s="34"/>
      <c r="W6201" s="34"/>
      <c r="X6201" s="34"/>
      <c r="Y6201" s="34"/>
      <c r="Z6201" s="34"/>
    </row>
    <row r="6202" spans="1:26">
      <c r="A6202" s="69">
        <f t="shared" si="146"/>
        <v>773</v>
      </c>
      <c r="B6202" s="69">
        <f t="shared" si="147"/>
        <v>4</v>
      </c>
      <c r="C6202" s="67"/>
      <c r="D6202" s="70"/>
      <c r="E6202" s="70"/>
      <c r="F6202" s="70"/>
      <c r="G6202" s="42"/>
      <c r="H6202" s="67"/>
      <c r="I6202" s="67"/>
      <c r="J6202" s="67"/>
      <c r="K6202" s="67"/>
      <c r="L6202" s="67"/>
      <c r="M6202" s="67"/>
      <c r="N6202" s="67"/>
      <c r="O6202" s="67"/>
      <c r="P6202" s="67"/>
      <c r="Q6202" s="67"/>
      <c r="R6202" s="34"/>
      <c r="S6202" s="34"/>
      <c r="T6202" s="34"/>
      <c r="U6202" s="34"/>
      <c r="V6202" s="34"/>
      <c r="W6202" s="34"/>
      <c r="X6202" s="34"/>
      <c r="Y6202" s="34"/>
      <c r="Z6202" s="34"/>
    </row>
    <row r="6203" spans="1:26">
      <c r="A6203" s="69">
        <f t="shared" si="146"/>
        <v>773</v>
      </c>
      <c r="B6203" s="69">
        <f t="shared" si="147"/>
        <v>5</v>
      </c>
      <c r="C6203" s="67"/>
      <c r="D6203" s="70"/>
      <c r="E6203" s="70"/>
      <c r="F6203" s="70"/>
      <c r="G6203" s="42"/>
      <c r="H6203" s="67"/>
      <c r="I6203" s="67"/>
      <c r="J6203" s="67"/>
      <c r="K6203" s="67"/>
      <c r="L6203" s="67"/>
      <c r="M6203" s="67"/>
      <c r="N6203" s="67"/>
      <c r="O6203" s="67"/>
      <c r="P6203" s="67"/>
      <c r="Q6203" s="67"/>
      <c r="R6203" s="34"/>
      <c r="S6203" s="34"/>
      <c r="T6203" s="34"/>
      <c r="U6203" s="34"/>
      <c r="V6203" s="34"/>
      <c r="W6203" s="34"/>
      <c r="X6203" s="34"/>
      <c r="Y6203" s="34"/>
      <c r="Z6203" s="34"/>
    </row>
    <row r="6204" spans="1:26">
      <c r="A6204" s="69">
        <f t="shared" si="146"/>
        <v>773</v>
      </c>
      <c r="B6204" s="69">
        <f t="shared" si="147"/>
        <v>6</v>
      </c>
      <c r="C6204" s="67"/>
      <c r="D6204" s="70"/>
      <c r="E6204" s="70"/>
      <c r="F6204" s="70"/>
      <c r="G6204" s="42"/>
      <c r="H6204" s="67"/>
      <c r="I6204" s="67"/>
      <c r="J6204" s="67"/>
      <c r="K6204" s="67"/>
      <c r="L6204" s="67"/>
      <c r="M6204" s="67"/>
      <c r="N6204" s="67"/>
      <c r="O6204" s="67"/>
      <c r="P6204" s="67"/>
      <c r="Q6204" s="67"/>
      <c r="R6204" s="34"/>
      <c r="S6204" s="34"/>
      <c r="T6204" s="34"/>
      <c r="U6204" s="34"/>
      <c r="V6204" s="34"/>
      <c r="W6204" s="34"/>
      <c r="X6204" s="34"/>
      <c r="Y6204" s="34"/>
      <c r="Z6204" s="34"/>
    </row>
    <row r="6205" spans="1:26">
      <c r="A6205" s="69">
        <f t="shared" si="146"/>
        <v>773</v>
      </c>
      <c r="B6205" s="69">
        <f t="shared" si="147"/>
        <v>7</v>
      </c>
      <c r="C6205" s="67"/>
      <c r="D6205" s="70"/>
      <c r="E6205" s="70"/>
      <c r="F6205" s="70"/>
      <c r="G6205" s="42"/>
      <c r="H6205" s="67"/>
      <c r="I6205" s="67"/>
      <c r="J6205" s="67"/>
      <c r="K6205" s="67"/>
      <c r="L6205" s="67"/>
      <c r="M6205" s="67"/>
      <c r="N6205" s="67"/>
      <c r="O6205" s="67"/>
      <c r="P6205" s="67"/>
      <c r="Q6205" s="67"/>
      <c r="R6205" s="34"/>
      <c r="S6205" s="34"/>
      <c r="T6205" s="34"/>
      <c r="U6205" s="34"/>
      <c r="V6205" s="34"/>
      <c r="W6205" s="34"/>
      <c r="X6205" s="34"/>
      <c r="Y6205" s="34"/>
      <c r="Z6205" s="34"/>
    </row>
    <row r="6206" spans="1:26">
      <c r="A6206" s="69">
        <f t="shared" si="146"/>
        <v>773</v>
      </c>
      <c r="B6206" s="69">
        <f t="shared" si="147"/>
        <v>8</v>
      </c>
      <c r="C6206" s="67"/>
      <c r="D6206" s="70"/>
      <c r="E6206" s="70"/>
      <c r="F6206" s="70"/>
      <c r="G6206" s="42"/>
      <c r="H6206" s="67"/>
      <c r="I6206" s="67"/>
      <c r="J6206" s="67"/>
      <c r="K6206" s="67"/>
      <c r="L6206" s="67"/>
      <c r="M6206" s="67"/>
      <c r="N6206" s="67"/>
      <c r="O6206" s="67"/>
      <c r="P6206" s="67"/>
      <c r="Q6206" s="67"/>
      <c r="R6206" s="34"/>
      <c r="S6206" s="34"/>
      <c r="T6206" s="34"/>
      <c r="U6206" s="34"/>
      <c r="V6206" s="34"/>
      <c r="W6206" s="34"/>
      <c r="X6206" s="34"/>
      <c r="Y6206" s="34"/>
      <c r="Z6206" s="34"/>
    </row>
    <row r="6207" spans="1:26">
      <c r="A6207" s="69">
        <f t="shared" ref="A6207:A6270" si="148">A6199+1</f>
        <v>774</v>
      </c>
      <c r="B6207" s="69">
        <f t="shared" ref="B6207:B6270" si="149">B6199</f>
        <v>1</v>
      </c>
      <c r="C6207" s="67"/>
      <c r="D6207" s="70"/>
      <c r="E6207" s="70"/>
      <c r="F6207" s="70"/>
      <c r="G6207" s="42"/>
      <c r="H6207" s="67"/>
      <c r="I6207" s="67"/>
      <c r="J6207" s="67"/>
      <c r="K6207" s="67"/>
      <c r="L6207" s="67"/>
      <c r="M6207" s="67"/>
      <c r="N6207" s="67"/>
      <c r="O6207" s="67"/>
      <c r="P6207" s="67"/>
      <c r="Q6207" s="67"/>
      <c r="R6207" s="34"/>
      <c r="S6207" s="34"/>
      <c r="T6207" s="34"/>
      <c r="U6207" s="34"/>
      <c r="V6207" s="34"/>
      <c r="W6207" s="34"/>
      <c r="X6207" s="34"/>
      <c r="Y6207" s="34"/>
      <c r="Z6207" s="34"/>
    </row>
    <row r="6208" spans="1:26">
      <c r="A6208" s="69">
        <f t="shared" si="148"/>
        <v>774</v>
      </c>
      <c r="B6208" s="69">
        <f t="shared" si="149"/>
        <v>2</v>
      </c>
      <c r="C6208" s="67"/>
      <c r="D6208" s="70"/>
      <c r="E6208" s="70"/>
      <c r="F6208" s="70"/>
      <c r="G6208" s="42"/>
      <c r="H6208" s="67"/>
      <c r="I6208" s="67"/>
      <c r="J6208" s="67"/>
      <c r="K6208" s="67"/>
      <c r="L6208" s="67"/>
      <c r="M6208" s="67"/>
      <c r="N6208" s="67"/>
      <c r="O6208" s="67"/>
      <c r="P6208" s="67"/>
      <c r="Q6208" s="67"/>
      <c r="R6208" s="34"/>
      <c r="S6208" s="34"/>
      <c r="T6208" s="34"/>
      <c r="U6208" s="34"/>
      <c r="V6208" s="34"/>
      <c r="W6208" s="34"/>
      <c r="X6208" s="34"/>
      <c r="Y6208" s="34"/>
      <c r="Z6208" s="34"/>
    </row>
    <row r="6209" spans="1:26">
      <c r="A6209" s="69">
        <f t="shared" si="148"/>
        <v>774</v>
      </c>
      <c r="B6209" s="69">
        <f t="shared" si="149"/>
        <v>3</v>
      </c>
      <c r="C6209" s="67"/>
      <c r="D6209" s="70"/>
      <c r="E6209" s="70"/>
      <c r="F6209" s="70"/>
      <c r="G6209" s="42"/>
      <c r="H6209" s="67"/>
      <c r="I6209" s="67"/>
      <c r="J6209" s="67"/>
      <c r="K6209" s="67"/>
      <c r="L6209" s="67"/>
      <c r="M6209" s="67"/>
      <c r="N6209" s="67"/>
      <c r="O6209" s="67"/>
      <c r="P6209" s="67"/>
      <c r="Q6209" s="67"/>
      <c r="R6209" s="34"/>
      <c r="S6209" s="34"/>
      <c r="T6209" s="34"/>
      <c r="U6209" s="34"/>
      <c r="V6209" s="34"/>
      <c r="W6209" s="34"/>
      <c r="X6209" s="34"/>
      <c r="Y6209" s="34"/>
      <c r="Z6209" s="34"/>
    </row>
    <row r="6210" spans="1:26">
      <c r="A6210" s="69">
        <f t="shared" si="148"/>
        <v>774</v>
      </c>
      <c r="B6210" s="69">
        <f t="shared" si="149"/>
        <v>4</v>
      </c>
      <c r="C6210" s="67"/>
      <c r="D6210" s="70"/>
      <c r="E6210" s="70"/>
      <c r="F6210" s="70"/>
      <c r="G6210" s="42"/>
      <c r="H6210" s="67"/>
      <c r="I6210" s="67"/>
      <c r="J6210" s="67"/>
      <c r="K6210" s="67"/>
      <c r="L6210" s="67"/>
      <c r="M6210" s="67"/>
      <c r="N6210" s="67"/>
      <c r="O6210" s="67"/>
      <c r="P6210" s="67"/>
      <c r="Q6210" s="67"/>
      <c r="R6210" s="34"/>
      <c r="S6210" s="34"/>
      <c r="T6210" s="34"/>
      <c r="U6210" s="34"/>
      <c r="V6210" s="34"/>
      <c r="W6210" s="34"/>
      <c r="X6210" s="34"/>
      <c r="Y6210" s="34"/>
      <c r="Z6210" s="34"/>
    </row>
    <row r="6211" spans="1:26">
      <c r="A6211" s="69">
        <f t="shared" si="148"/>
        <v>774</v>
      </c>
      <c r="B6211" s="69">
        <f t="shared" si="149"/>
        <v>5</v>
      </c>
      <c r="C6211" s="67"/>
      <c r="D6211" s="70"/>
      <c r="E6211" s="70"/>
      <c r="F6211" s="70"/>
      <c r="G6211" s="42"/>
      <c r="H6211" s="67"/>
      <c r="I6211" s="67"/>
      <c r="J6211" s="67"/>
      <c r="K6211" s="67"/>
      <c r="L6211" s="67"/>
      <c r="M6211" s="67"/>
      <c r="N6211" s="67"/>
      <c r="O6211" s="67"/>
      <c r="P6211" s="67"/>
      <c r="Q6211" s="67"/>
      <c r="R6211" s="34"/>
      <c r="S6211" s="34"/>
      <c r="T6211" s="34"/>
      <c r="U6211" s="34"/>
      <c r="V6211" s="34"/>
      <c r="W6211" s="34"/>
      <c r="X6211" s="34"/>
      <c r="Y6211" s="34"/>
      <c r="Z6211" s="34"/>
    </row>
    <row r="6212" spans="1:26">
      <c r="A6212" s="69">
        <f t="shared" si="148"/>
        <v>774</v>
      </c>
      <c r="B6212" s="69">
        <f t="shared" si="149"/>
        <v>6</v>
      </c>
      <c r="C6212" s="67"/>
      <c r="D6212" s="70"/>
      <c r="E6212" s="70"/>
      <c r="F6212" s="70"/>
      <c r="G6212" s="42"/>
      <c r="H6212" s="67"/>
      <c r="I6212" s="67"/>
      <c r="J6212" s="67"/>
      <c r="K6212" s="67"/>
      <c r="L6212" s="67"/>
      <c r="M6212" s="67"/>
      <c r="N6212" s="67"/>
      <c r="O6212" s="67"/>
      <c r="P6212" s="67"/>
      <c r="Q6212" s="67"/>
      <c r="R6212" s="34"/>
      <c r="S6212" s="34"/>
      <c r="T6212" s="34"/>
      <c r="U6212" s="34"/>
      <c r="V6212" s="34"/>
      <c r="W6212" s="34"/>
      <c r="X6212" s="34"/>
      <c r="Y6212" s="34"/>
      <c r="Z6212" s="34"/>
    </row>
    <row r="6213" spans="1:26">
      <c r="A6213" s="69">
        <f t="shared" si="148"/>
        <v>774</v>
      </c>
      <c r="B6213" s="69">
        <f t="shared" si="149"/>
        <v>7</v>
      </c>
      <c r="C6213" s="67"/>
      <c r="D6213" s="70"/>
      <c r="E6213" s="70"/>
      <c r="F6213" s="70"/>
      <c r="G6213" s="42"/>
      <c r="H6213" s="67"/>
      <c r="I6213" s="67"/>
      <c r="J6213" s="67"/>
      <c r="K6213" s="67"/>
      <c r="L6213" s="67"/>
      <c r="M6213" s="67"/>
      <c r="N6213" s="67"/>
      <c r="O6213" s="67"/>
      <c r="P6213" s="67"/>
      <c r="Q6213" s="67"/>
      <c r="R6213" s="34"/>
      <c r="S6213" s="34"/>
      <c r="T6213" s="34"/>
      <c r="U6213" s="34"/>
      <c r="V6213" s="34"/>
      <c r="W6213" s="34"/>
      <c r="X6213" s="34"/>
      <c r="Y6213" s="34"/>
      <c r="Z6213" s="34"/>
    </row>
    <row r="6214" spans="1:26">
      <c r="A6214" s="69">
        <f t="shared" si="148"/>
        <v>774</v>
      </c>
      <c r="B6214" s="69">
        <f t="shared" si="149"/>
        <v>8</v>
      </c>
      <c r="C6214" s="67"/>
      <c r="D6214" s="70"/>
      <c r="E6214" s="70"/>
      <c r="F6214" s="70"/>
      <c r="G6214" s="42"/>
      <c r="H6214" s="67"/>
      <c r="I6214" s="67"/>
      <c r="J6214" s="67"/>
      <c r="K6214" s="67"/>
      <c r="L6214" s="67"/>
      <c r="M6214" s="67"/>
      <c r="N6214" s="67"/>
      <c r="O6214" s="67"/>
      <c r="P6214" s="67"/>
      <c r="Q6214" s="67"/>
      <c r="R6214" s="34"/>
      <c r="S6214" s="34"/>
      <c r="T6214" s="34"/>
      <c r="U6214" s="34"/>
      <c r="V6214" s="34"/>
      <c r="W6214" s="34"/>
      <c r="X6214" s="34"/>
      <c r="Y6214" s="34"/>
      <c r="Z6214" s="34"/>
    </row>
    <row r="6215" spans="1:26">
      <c r="A6215" s="69">
        <f t="shared" si="148"/>
        <v>775</v>
      </c>
      <c r="B6215" s="69">
        <f t="shared" si="149"/>
        <v>1</v>
      </c>
      <c r="C6215" s="67"/>
      <c r="D6215" s="70"/>
      <c r="E6215" s="70"/>
      <c r="F6215" s="70"/>
      <c r="G6215" s="42"/>
      <c r="H6215" s="67"/>
      <c r="I6215" s="67"/>
      <c r="J6215" s="67"/>
      <c r="K6215" s="67"/>
      <c r="L6215" s="67"/>
      <c r="M6215" s="67"/>
      <c r="N6215" s="67"/>
      <c r="O6215" s="67"/>
      <c r="P6215" s="67"/>
      <c r="Q6215" s="67"/>
      <c r="R6215" s="34"/>
      <c r="S6215" s="34"/>
      <c r="T6215" s="34"/>
      <c r="U6215" s="34"/>
      <c r="V6215" s="34"/>
      <c r="W6215" s="34"/>
      <c r="X6215" s="34"/>
      <c r="Y6215" s="34"/>
      <c r="Z6215" s="34"/>
    </row>
    <row r="6216" spans="1:26">
      <c r="A6216" s="69">
        <f t="shared" si="148"/>
        <v>775</v>
      </c>
      <c r="B6216" s="69">
        <f t="shared" si="149"/>
        <v>2</v>
      </c>
      <c r="C6216" s="67"/>
      <c r="D6216" s="70"/>
      <c r="E6216" s="70"/>
      <c r="F6216" s="70"/>
      <c r="G6216" s="42"/>
      <c r="H6216" s="67"/>
      <c r="I6216" s="67"/>
      <c r="J6216" s="67"/>
      <c r="K6216" s="67"/>
      <c r="L6216" s="67"/>
      <c r="M6216" s="67"/>
      <c r="N6216" s="67"/>
      <c r="O6216" s="67"/>
      <c r="P6216" s="67"/>
      <c r="Q6216" s="67"/>
      <c r="R6216" s="34"/>
      <c r="S6216" s="34"/>
      <c r="T6216" s="34"/>
      <c r="U6216" s="34"/>
      <c r="V6216" s="34"/>
      <c r="W6216" s="34"/>
      <c r="X6216" s="34"/>
      <c r="Y6216" s="34"/>
      <c r="Z6216" s="34"/>
    </row>
    <row r="6217" spans="1:26">
      <c r="A6217" s="69">
        <f t="shared" si="148"/>
        <v>775</v>
      </c>
      <c r="B6217" s="69">
        <f t="shared" si="149"/>
        <v>3</v>
      </c>
      <c r="C6217" s="67"/>
      <c r="D6217" s="70"/>
      <c r="E6217" s="70"/>
      <c r="F6217" s="70"/>
      <c r="G6217" s="42"/>
      <c r="H6217" s="67"/>
      <c r="I6217" s="67"/>
      <c r="J6217" s="67"/>
      <c r="K6217" s="67"/>
      <c r="L6217" s="67"/>
      <c r="M6217" s="67"/>
      <c r="N6217" s="67"/>
      <c r="O6217" s="67"/>
      <c r="P6217" s="67"/>
      <c r="Q6217" s="67"/>
      <c r="R6217" s="34"/>
      <c r="S6217" s="34"/>
      <c r="T6217" s="34"/>
      <c r="U6217" s="34"/>
      <c r="V6217" s="34"/>
      <c r="W6217" s="34"/>
      <c r="X6217" s="34"/>
      <c r="Y6217" s="34"/>
      <c r="Z6217" s="34"/>
    </row>
    <row r="6218" spans="1:26">
      <c r="A6218" s="69">
        <f t="shared" si="148"/>
        <v>775</v>
      </c>
      <c r="B6218" s="69">
        <f t="shared" si="149"/>
        <v>4</v>
      </c>
      <c r="C6218" s="67"/>
      <c r="D6218" s="70"/>
      <c r="E6218" s="70"/>
      <c r="F6218" s="70"/>
      <c r="G6218" s="42"/>
      <c r="H6218" s="67"/>
      <c r="I6218" s="67"/>
      <c r="J6218" s="67"/>
      <c r="K6218" s="67"/>
      <c r="L6218" s="67"/>
      <c r="M6218" s="67"/>
      <c r="N6218" s="67"/>
      <c r="O6218" s="67"/>
      <c r="P6218" s="67"/>
      <c r="Q6218" s="67"/>
      <c r="R6218" s="34"/>
      <c r="S6218" s="34"/>
      <c r="T6218" s="34"/>
      <c r="U6218" s="34"/>
      <c r="V6218" s="34"/>
      <c r="W6218" s="34"/>
      <c r="X6218" s="34"/>
      <c r="Y6218" s="34"/>
      <c r="Z6218" s="34"/>
    </row>
    <row r="6219" spans="1:26">
      <c r="A6219" s="69">
        <f t="shared" si="148"/>
        <v>775</v>
      </c>
      <c r="B6219" s="69">
        <f t="shared" si="149"/>
        <v>5</v>
      </c>
      <c r="C6219" s="67"/>
      <c r="D6219" s="70"/>
      <c r="E6219" s="70"/>
      <c r="F6219" s="70"/>
      <c r="G6219" s="42"/>
      <c r="H6219" s="67"/>
      <c r="I6219" s="67"/>
      <c r="J6219" s="67"/>
      <c r="K6219" s="67"/>
      <c r="L6219" s="67"/>
      <c r="M6219" s="67"/>
      <c r="N6219" s="67"/>
      <c r="O6219" s="67"/>
      <c r="P6219" s="67"/>
      <c r="Q6219" s="67"/>
      <c r="R6219" s="34"/>
      <c r="S6219" s="34"/>
      <c r="T6219" s="34"/>
      <c r="U6219" s="34"/>
      <c r="V6219" s="34"/>
      <c r="W6219" s="34"/>
      <c r="X6219" s="34"/>
      <c r="Y6219" s="34"/>
      <c r="Z6219" s="34"/>
    </row>
    <row r="6220" spans="1:26">
      <c r="A6220" s="69">
        <f t="shared" si="148"/>
        <v>775</v>
      </c>
      <c r="B6220" s="69">
        <f t="shared" si="149"/>
        <v>6</v>
      </c>
      <c r="C6220" s="67"/>
      <c r="D6220" s="70"/>
      <c r="E6220" s="70"/>
      <c r="F6220" s="70"/>
      <c r="G6220" s="42"/>
      <c r="H6220" s="67"/>
      <c r="I6220" s="67"/>
      <c r="J6220" s="67"/>
      <c r="K6220" s="67"/>
      <c r="L6220" s="67"/>
      <c r="M6220" s="67"/>
      <c r="N6220" s="67"/>
      <c r="O6220" s="67"/>
      <c r="P6220" s="67"/>
      <c r="Q6220" s="67"/>
      <c r="R6220" s="34"/>
      <c r="S6220" s="34"/>
      <c r="T6220" s="34"/>
      <c r="U6220" s="34"/>
      <c r="V6220" s="34"/>
      <c r="W6220" s="34"/>
      <c r="X6220" s="34"/>
      <c r="Y6220" s="34"/>
      <c r="Z6220" s="34"/>
    </row>
    <row r="6221" spans="1:26">
      <c r="A6221" s="69">
        <f t="shared" si="148"/>
        <v>775</v>
      </c>
      <c r="B6221" s="69">
        <f t="shared" si="149"/>
        <v>7</v>
      </c>
      <c r="C6221" s="67"/>
      <c r="D6221" s="70"/>
      <c r="E6221" s="70"/>
      <c r="F6221" s="70"/>
      <c r="G6221" s="42"/>
      <c r="H6221" s="67"/>
      <c r="I6221" s="67"/>
      <c r="J6221" s="67"/>
      <c r="K6221" s="67"/>
      <c r="L6221" s="67"/>
      <c r="M6221" s="67"/>
      <c r="N6221" s="67"/>
      <c r="O6221" s="67"/>
      <c r="P6221" s="67"/>
      <c r="Q6221" s="67"/>
      <c r="R6221" s="34"/>
      <c r="S6221" s="34"/>
      <c r="T6221" s="34"/>
      <c r="U6221" s="34"/>
      <c r="V6221" s="34"/>
      <c r="W6221" s="34"/>
      <c r="X6221" s="34"/>
      <c r="Y6221" s="34"/>
      <c r="Z6221" s="34"/>
    </row>
    <row r="6222" spans="1:26">
      <c r="A6222" s="69">
        <f t="shared" si="148"/>
        <v>775</v>
      </c>
      <c r="B6222" s="69">
        <f t="shared" si="149"/>
        <v>8</v>
      </c>
      <c r="C6222" s="67"/>
      <c r="D6222" s="70"/>
      <c r="E6222" s="70"/>
      <c r="F6222" s="70"/>
      <c r="G6222" s="42"/>
      <c r="H6222" s="67"/>
      <c r="I6222" s="67"/>
      <c r="J6222" s="67"/>
      <c r="K6222" s="67"/>
      <c r="L6222" s="67"/>
      <c r="M6222" s="67"/>
      <c r="N6222" s="67"/>
      <c r="O6222" s="67"/>
      <c r="P6222" s="67"/>
      <c r="Q6222" s="67"/>
      <c r="R6222" s="34"/>
      <c r="S6222" s="34"/>
      <c r="T6222" s="34"/>
      <c r="U6222" s="34"/>
      <c r="V6222" s="34"/>
      <c r="W6222" s="34"/>
      <c r="X6222" s="34"/>
      <c r="Y6222" s="34"/>
      <c r="Z6222" s="34"/>
    </row>
    <row r="6223" spans="1:26">
      <c r="A6223" s="69">
        <f t="shared" si="148"/>
        <v>776</v>
      </c>
      <c r="B6223" s="69">
        <f t="shared" si="149"/>
        <v>1</v>
      </c>
      <c r="C6223" s="67"/>
      <c r="D6223" s="70"/>
      <c r="E6223" s="70"/>
      <c r="F6223" s="70"/>
      <c r="G6223" s="42"/>
      <c r="H6223" s="67"/>
      <c r="I6223" s="67"/>
      <c r="J6223" s="67"/>
      <c r="K6223" s="67"/>
      <c r="L6223" s="67"/>
      <c r="M6223" s="67"/>
      <c r="N6223" s="67"/>
      <c r="O6223" s="67"/>
      <c r="P6223" s="67"/>
      <c r="Q6223" s="67"/>
      <c r="R6223" s="34"/>
      <c r="S6223" s="34"/>
      <c r="T6223" s="34"/>
      <c r="U6223" s="34"/>
      <c r="V6223" s="34"/>
      <c r="W6223" s="34"/>
      <c r="X6223" s="34"/>
      <c r="Y6223" s="34"/>
      <c r="Z6223" s="34"/>
    </row>
    <row r="6224" spans="1:26">
      <c r="A6224" s="69">
        <f t="shared" si="148"/>
        <v>776</v>
      </c>
      <c r="B6224" s="69">
        <f t="shared" si="149"/>
        <v>2</v>
      </c>
      <c r="C6224" s="67"/>
      <c r="D6224" s="70"/>
      <c r="E6224" s="70"/>
      <c r="F6224" s="70"/>
      <c r="G6224" s="42"/>
      <c r="H6224" s="67"/>
      <c r="I6224" s="67"/>
      <c r="J6224" s="67"/>
      <c r="K6224" s="67"/>
      <c r="L6224" s="67"/>
      <c r="M6224" s="67"/>
      <c r="N6224" s="67"/>
      <c r="O6224" s="67"/>
      <c r="P6224" s="67"/>
      <c r="Q6224" s="67"/>
      <c r="R6224" s="34"/>
      <c r="S6224" s="34"/>
      <c r="T6224" s="34"/>
      <c r="U6224" s="34"/>
      <c r="V6224" s="34"/>
      <c r="W6224" s="34"/>
      <c r="X6224" s="34"/>
      <c r="Y6224" s="34"/>
      <c r="Z6224" s="34"/>
    </row>
    <row r="6225" spans="1:26">
      <c r="A6225" s="69">
        <f t="shared" si="148"/>
        <v>776</v>
      </c>
      <c r="B6225" s="69">
        <f t="shared" si="149"/>
        <v>3</v>
      </c>
      <c r="C6225" s="67"/>
      <c r="D6225" s="70"/>
      <c r="E6225" s="70"/>
      <c r="F6225" s="70"/>
      <c r="G6225" s="42"/>
      <c r="H6225" s="67"/>
      <c r="I6225" s="67"/>
      <c r="J6225" s="67"/>
      <c r="K6225" s="67"/>
      <c r="L6225" s="67"/>
      <c r="M6225" s="67"/>
      <c r="N6225" s="67"/>
      <c r="O6225" s="67"/>
      <c r="P6225" s="67"/>
      <c r="Q6225" s="67"/>
      <c r="R6225" s="34"/>
      <c r="S6225" s="34"/>
      <c r="T6225" s="34"/>
      <c r="U6225" s="34"/>
      <c r="V6225" s="34"/>
      <c r="W6225" s="34"/>
      <c r="X6225" s="34"/>
      <c r="Y6225" s="34"/>
      <c r="Z6225" s="34"/>
    </row>
    <row r="6226" spans="1:26">
      <c r="A6226" s="69">
        <f t="shared" si="148"/>
        <v>776</v>
      </c>
      <c r="B6226" s="69">
        <f t="shared" si="149"/>
        <v>4</v>
      </c>
      <c r="C6226" s="67"/>
      <c r="D6226" s="70"/>
      <c r="E6226" s="70"/>
      <c r="F6226" s="70"/>
      <c r="G6226" s="42"/>
      <c r="H6226" s="67"/>
      <c r="I6226" s="67"/>
      <c r="J6226" s="67"/>
      <c r="K6226" s="67"/>
      <c r="L6226" s="67"/>
      <c r="M6226" s="67"/>
      <c r="N6226" s="67"/>
      <c r="O6226" s="67"/>
      <c r="P6226" s="67"/>
      <c r="Q6226" s="67"/>
      <c r="R6226" s="34"/>
      <c r="S6226" s="34"/>
      <c r="T6226" s="34"/>
      <c r="U6226" s="34"/>
      <c r="V6226" s="34"/>
      <c r="W6226" s="34"/>
      <c r="X6226" s="34"/>
      <c r="Y6226" s="34"/>
      <c r="Z6226" s="34"/>
    </row>
    <row r="6227" spans="1:26">
      <c r="A6227" s="69">
        <f t="shared" si="148"/>
        <v>776</v>
      </c>
      <c r="B6227" s="69">
        <f t="shared" si="149"/>
        <v>5</v>
      </c>
      <c r="C6227" s="67"/>
      <c r="D6227" s="70"/>
      <c r="E6227" s="70"/>
      <c r="F6227" s="70"/>
      <c r="G6227" s="42"/>
      <c r="H6227" s="67"/>
      <c r="I6227" s="67"/>
      <c r="J6227" s="67"/>
      <c r="K6227" s="67"/>
      <c r="L6227" s="67"/>
      <c r="M6227" s="67"/>
      <c r="N6227" s="67"/>
      <c r="O6227" s="67"/>
      <c r="P6227" s="67"/>
      <c r="Q6227" s="67"/>
      <c r="R6227" s="34"/>
      <c r="S6227" s="34"/>
      <c r="T6227" s="34"/>
      <c r="U6227" s="34"/>
      <c r="V6227" s="34"/>
      <c r="W6227" s="34"/>
      <c r="X6227" s="34"/>
      <c r="Y6227" s="34"/>
      <c r="Z6227" s="34"/>
    </row>
    <row r="6228" spans="1:26">
      <c r="A6228" s="69">
        <f t="shared" si="148"/>
        <v>776</v>
      </c>
      <c r="B6228" s="69">
        <f t="shared" si="149"/>
        <v>6</v>
      </c>
      <c r="C6228" s="67"/>
      <c r="D6228" s="70"/>
      <c r="E6228" s="70"/>
      <c r="F6228" s="70"/>
      <c r="G6228" s="42"/>
      <c r="H6228" s="67"/>
      <c r="I6228" s="67"/>
      <c r="J6228" s="67"/>
      <c r="K6228" s="67"/>
      <c r="L6228" s="67"/>
      <c r="M6228" s="67"/>
      <c r="N6228" s="67"/>
      <c r="O6228" s="67"/>
      <c r="P6228" s="67"/>
      <c r="Q6228" s="67"/>
      <c r="R6228" s="34"/>
      <c r="S6228" s="34"/>
      <c r="T6228" s="34"/>
      <c r="U6228" s="34"/>
      <c r="V6228" s="34"/>
      <c r="W6228" s="34"/>
      <c r="X6228" s="34"/>
      <c r="Y6228" s="34"/>
      <c r="Z6228" s="34"/>
    </row>
    <row r="6229" spans="1:26">
      <c r="A6229" s="69">
        <f t="shared" si="148"/>
        <v>776</v>
      </c>
      <c r="B6229" s="69">
        <f t="shared" si="149"/>
        <v>7</v>
      </c>
      <c r="C6229" s="67"/>
      <c r="D6229" s="70"/>
      <c r="E6229" s="70"/>
      <c r="F6229" s="70"/>
      <c r="G6229" s="42"/>
      <c r="H6229" s="67"/>
      <c r="I6229" s="67"/>
      <c r="J6229" s="67"/>
      <c r="K6229" s="67"/>
      <c r="L6229" s="67"/>
      <c r="M6229" s="67"/>
      <c r="N6229" s="67"/>
      <c r="O6229" s="67"/>
      <c r="P6229" s="67"/>
      <c r="Q6229" s="67"/>
      <c r="R6229" s="34"/>
      <c r="S6229" s="34"/>
      <c r="T6229" s="34"/>
      <c r="U6229" s="34"/>
      <c r="V6229" s="34"/>
      <c r="W6229" s="34"/>
      <c r="X6229" s="34"/>
      <c r="Y6229" s="34"/>
      <c r="Z6229" s="34"/>
    </row>
    <row r="6230" spans="1:26">
      <c r="A6230" s="69">
        <f t="shared" si="148"/>
        <v>776</v>
      </c>
      <c r="B6230" s="69">
        <f t="shared" si="149"/>
        <v>8</v>
      </c>
      <c r="C6230" s="67"/>
      <c r="D6230" s="70"/>
      <c r="E6230" s="70"/>
      <c r="F6230" s="70"/>
      <c r="G6230" s="42"/>
      <c r="H6230" s="67"/>
      <c r="I6230" s="67"/>
      <c r="J6230" s="67"/>
      <c r="K6230" s="67"/>
      <c r="L6230" s="67"/>
      <c r="M6230" s="67"/>
      <c r="N6230" s="67"/>
      <c r="O6230" s="67"/>
      <c r="P6230" s="67"/>
      <c r="Q6230" s="67"/>
      <c r="R6230" s="34"/>
      <c r="S6230" s="34"/>
      <c r="T6230" s="34"/>
      <c r="U6230" s="34"/>
      <c r="V6230" s="34"/>
      <c r="W6230" s="34"/>
      <c r="X6230" s="34"/>
      <c r="Y6230" s="34"/>
      <c r="Z6230" s="34"/>
    </row>
    <row r="6231" spans="1:26">
      <c r="A6231" s="69">
        <f t="shared" si="148"/>
        <v>777</v>
      </c>
      <c r="B6231" s="69">
        <f t="shared" si="149"/>
        <v>1</v>
      </c>
      <c r="C6231" s="67"/>
      <c r="D6231" s="70"/>
      <c r="E6231" s="70"/>
      <c r="F6231" s="70"/>
      <c r="G6231" s="42"/>
      <c r="H6231" s="67"/>
      <c r="I6231" s="67"/>
      <c r="J6231" s="67"/>
      <c r="K6231" s="67"/>
      <c r="L6231" s="67"/>
      <c r="M6231" s="67"/>
      <c r="N6231" s="67"/>
      <c r="O6231" s="67"/>
      <c r="P6231" s="67"/>
      <c r="Q6231" s="67"/>
      <c r="R6231" s="34"/>
      <c r="S6231" s="34"/>
      <c r="T6231" s="34"/>
      <c r="U6231" s="34"/>
      <c r="V6231" s="34"/>
      <c r="W6231" s="34"/>
      <c r="X6231" s="34"/>
      <c r="Y6231" s="34"/>
      <c r="Z6231" s="34"/>
    </row>
    <row r="6232" spans="1:26">
      <c r="A6232" s="69">
        <f t="shared" si="148"/>
        <v>777</v>
      </c>
      <c r="B6232" s="69">
        <f t="shared" si="149"/>
        <v>2</v>
      </c>
      <c r="C6232" s="67"/>
      <c r="D6232" s="70"/>
      <c r="E6232" s="70"/>
      <c r="F6232" s="70"/>
      <c r="G6232" s="42"/>
      <c r="H6232" s="67"/>
      <c r="I6232" s="67"/>
      <c r="J6232" s="67"/>
      <c r="K6232" s="67"/>
      <c r="L6232" s="67"/>
      <c r="M6232" s="67"/>
      <c r="N6232" s="67"/>
      <c r="O6232" s="67"/>
      <c r="P6232" s="67"/>
      <c r="Q6232" s="67"/>
      <c r="R6232" s="34"/>
      <c r="S6232" s="34"/>
      <c r="T6232" s="34"/>
      <c r="U6232" s="34"/>
      <c r="V6232" s="34"/>
      <c r="W6232" s="34"/>
      <c r="X6232" s="34"/>
      <c r="Y6232" s="34"/>
      <c r="Z6232" s="34"/>
    </row>
    <row r="6233" spans="1:26">
      <c r="A6233" s="69">
        <f t="shared" si="148"/>
        <v>777</v>
      </c>
      <c r="B6233" s="69">
        <f t="shared" si="149"/>
        <v>3</v>
      </c>
      <c r="C6233" s="67"/>
      <c r="D6233" s="70"/>
      <c r="E6233" s="70"/>
      <c r="F6233" s="70"/>
      <c r="G6233" s="42"/>
      <c r="H6233" s="67"/>
      <c r="I6233" s="67"/>
      <c r="J6233" s="67"/>
      <c r="K6233" s="67"/>
      <c r="L6233" s="67"/>
      <c r="M6233" s="67"/>
      <c r="N6233" s="67"/>
      <c r="O6233" s="67"/>
      <c r="P6233" s="67"/>
      <c r="Q6233" s="67"/>
      <c r="R6233" s="34"/>
      <c r="S6233" s="34"/>
      <c r="T6233" s="34"/>
      <c r="U6233" s="34"/>
      <c r="V6233" s="34"/>
      <c r="W6233" s="34"/>
      <c r="X6233" s="34"/>
      <c r="Y6233" s="34"/>
      <c r="Z6233" s="34"/>
    </row>
    <row r="6234" spans="1:26">
      <c r="A6234" s="69">
        <f t="shared" si="148"/>
        <v>777</v>
      </c>
      <c r="B6234" s="69">
        <f t="shared" si="149"/>
        <v>4</v>
      </c>
      <c r="C6234" s="67"/>
      <c r="D6234" s="70"/>
      <c r="E6234" s="70"/>
      <c r="F6234" s="70"/>
      <c r="G6234" s="42"/>
      <c r="H6234" s="67"/>
      <c r="I6234" s="67"/>
      <c r="J6234" s="67"/>
      <c r="K6234" s="67"/>
      <c r="L6234" s="67"/>
      <c r="M6234" s="67"/>
      <c r="N6234" s="67"/>
      <c r="O6234" s="67"/>
      <c r="P6234" s="67"/>
      <c r="Q6234" s="67"/>
      <c r="R6234" s="34"/>
      <c r="S6234" s="34"/>
      <c r="T6234" s="34"/>
      <c r="U6234" s="34"/>
      <c r="V6234" s="34"/>
      <c r="W6234" s="34"/>
      <c r="X6234" s="34"/>
      <c r="Y6234" s="34"/>
      <c r="Z6234" s="34"/>
    </row>
    <row r="6235" spans="1:26">
      <c r="A6235" s="69">
        <f t="shared" si="148"/>
        <v>777</v>
      </c>
      <c r="B6235" s="69">
        <f t="shared" si="149"/>
        <v>5</v>
      </c>
      <c r="C6235" s="67"/>
      <c r="D6235" s="70"/>
      <c r="E6235" s="70"/>
      <c r="F6235" s="70"/>
      <c r="G6235" s="42"/>
      <c r="H6235" s="67"/>
      <c r="I6235" s="67"/>
      <c r="J6235" s="67"/>
      <c r="K6235" s="67"/>
      <c r="L6235" s="67"/>
      <c r="M6235" s="67"/>
      <c r="N6235" s="67"/>
      <c r="O6235" s="67"/>
      <c r="P6235" s="67"/>
      <c r="Q6235" s="67"/>
      <c r="R6235" s="34"/>
      <c r="S6235" s="34"/>
      <c r="T6235" s="34"/>
      <c r="U6235" s="34"/>
      <c r="V6235" s="34"/>
      <c r="W6235" s="34"/>
      <c r="X6235" s="34"/>
      <c r="Y6235" s="34"/>
      <c r="Z6235" s="34"/>
    </row>
    <row r="6236" spans="1:26">
      <c r="A6236" s="69">
        <f t="shared" si="148"/>
        <v>777</v>
      </c>
      <c r="B6236" s="69">
        <f t="shared" si="149"/>
        <v>6</v>
      </c>
      <c r="C6236" s="67"/>
      <c r="D6236" s="70"/>
      <c r="E6236" s="70"/>
      <c r="F6236" s="70"/>
      <c r="G6236" s="42"/>
      <c r="H6236" s="67"/>
      <c r="I6236" s="67"/>
      <c r="J6236" s="67"/>
      <c r="K6236" s="67"/>
      <c r="L6236" s="67"/>
      <c r="M6236" s="67"/>
      <c r="N6236" s="67"/>
      <c r="O6236" s="67"/>
      <c r="P6236" s="67"/>
      <c r="Q6236" s="67"/>
      <c r="R6236" s="34"/>
      <c r="S6236" s="34"/>
      <c r="T6236" s="34"/>
      <c r="U6236" s="34"/>
      <c r="V6236" s="34"/>
      <c r="W6236" s="34"/>
      <c r="X6236" s="34"/>
      <c r="Y6236" s="34"/>
      <c r="Z6236" s="34"/>
    </row>
    <row r="6237" spans="1:26">
      <c r="A6237" s="69">
        <f t="shared" si="148"/>
        <v>777</v>
      </c>
      <c r="B6237" s="69">
        <f t="shared" si="149"/>
        <v>7</v>
      </c>
      <c r="C6237" s="67"/>
      <c r="D6237" s="70"/>
      <c r="E6237" s="70"/>
      <c r="F6237" s="70"/>
      <c r="G6237" s="42"/>
      <c r="H6237" s="67"/>
      <c r="I6237" s="67"/>
      <c r="J6237" s="67"/>
      <c r="K6237" s="67"/>
      <c r="L6237" s="67"/>
      <c r="M6237" s="67"/>
      <c r="N6237" s="67"/>
      <c r="O6237" s="67"/>
      <c r="P6237" s="67"/>
      <c r="Q6237" s="67"/>
      <c r="R6237" s="34"/>
      <c r="S6237" s="34"/>
      <c r="T6237" s="34"/>
      <c r="U6237" s="34"/>
      <c r="V6237" s="34"/>
      <c r="W6237" s="34"/>
      <c r="X6237" s="34"/>
      <c r="Y6237" s="34"/>
      <c r="Z6237" s="34"/>
    </row>
    <row r="6238" spans="1:26">
      <c r="A6238" s="69">
        <f t="shared" si="148"/>
        <v>777</v>
      </c>
      <c r="B6238" s="69">
        <f t="shared" si="149"/>
        <v>8</v>
      </c>
      <c r="C6238" s="67"/>
      <c r="D6238" s="70"/>
      <c r="E6238" s="70"/>
      <c r="F6238" s="70"/>
      <c r="G6238" s="42"/>
      <c r="H6238" s="67"/>
      <c r="I6238" s="67"/>
      <c r="J6238" s="67"/>
      <c r="K6238" s="67"/>
      <c r="L6238" s="67"/>
      <c r="M6238" s="67"/>
      <c r="N6238" s="67"/>
      <c r="O6238" s="67"/>
      <c r="P6238" s="67"/>
      <c r="Q6238" s="67"/>
      <c r="R6238" s="34"/>
      <c r="S6238" s="34"/>
      <c r="T6238" s="34"/>
      <c r="U6238" s="34"/>
      <c r="V6238" s="34"/>
      <c r="W6238" s="34"/>
      <c r="X6238" s="34"/>
      <c r="Y6238" s="34"/>
      <c r="Z6238" s="34"/>
    </row>
    <row r="6239" spans="1:26">
      <c r="A6239" s="69">
        <f t="shared" si="148"/>
        <v>778</v>
      </c>
      <c r="B6239" s="69">
        <f t="shared" si="149"/>
        <v>1</v>
      </c>
      <c r="C6239" s="67"/>
      <c r="D6239" s="70"/>
      <c r="E6239" s="70"/>
      <c r="F6239" s="70"/>
      <c r="G6239" s="42"/>
      <c r="H6239" s="67"/>
      <c r="I6239" s="67"/>
      <c r="J6239" s="67"/>
      <c r="K6239" s="67"/>
      <c r="L6239" s="67"/>
      <c r="M6239" s="67"/>
      <c r="N6239" s="67"/>
      <c r="O6239" s="67"/>
      <c r="P6239" s="67"/>
      <c r="Q6239" s="67"/>
      <c r="R6239" s="34"/>
      <c r="S6239" s="34"/>
      <c r="T6239" s="34"/>
      <c r="U6239" s="34"/>
      <c r="V6239" s="34"/>
      <c r="W6239" s="34"/>
      <c r="X6239" s="34"/>
      <c r="Y6239" s="34"/>
      <c r="Z6239" s="34"/>
    </row>
    <row r="6240" spans="1:26">
      <c r="A6240" s="69">
        <f t="shared" si="148"/>
        <v>778</v>
      </c>
      <c r="B6240" s="69">
        <f t="shared" si="149"/>
        <v>2</v>
      </c>
      <c r="C6240" s="67"/>
      <c r="D6240" s="70"/>
      <c r="E6240" s="70"/>
      <c r="F6240" s="70"/>
      <c r="G6240" s="42"/>
      <c r="H6240" s="67"/>
      <c r="I6240" s="67"/>
      <c r="J6240" s="67"/>
      <c r="K6240" s="67"/>
      <c r="L6240" s="67"/>
      <c r="M6240" s="67"/>
      <c r="N6240" s="67"/>
      <c r="O6240" s="67"/>
      <c r="P6240" s="67"/>
      <c r="Q6240" s="67"/>
      <c r="R6240" s="34"/>
      <c r="S6240" s="34"/>
      <c r="T6240" s="34"/>
      <c r="U6240" s="34"/>
      <c r="V6240" s="34"/>
      <c r="W6240" s="34"/>
      <c r="X6240" s="34"/>
      <c r="Y6240" s="34"/>
      <c r="Z6240" s="34"/>
    </row>
    <row r="6241" spans="1:26">
      <c r="A6241" s="69">
        <f t="shared" si="148"/>
        <v>778</v>
      </c>
      <c r="B6241" s="69">
        <f t="shared" si="149"/>
        <v>3</v>
      </c>
      <c r="C6241" s="67"/>
      <c r="D6241" s="70"/>
      <c r="E6241" s="70"/>
      <c r="F6241" s="70"/>
      <c r="G6241" s="42"/>
      <c r="H6241" s="67"/>
      <c r="I6241" s="67"/>
      <c r="J6241" s="67"/>
      <c r="K6241" s="67"/>
      <c r="L6241" s="67"/>
      <c r="M6241" s="67"/>
      <c r="N6241" s="67"/>
      <c r="O6241" s="67"/>
      <c r="P6241" s="67"/>
      <c r="Q6241" s="67"/>
      <c r="R6241" s="34"/>
      <c r="S6241" s="34"/>
      <c r="T6241" s="34"/>
      <c r="U6241" s="34"/>
      <c r="V6241" s="34"/>
      <c r="W6241" s="34"/>
      <c r="X6241" s="34"/>
      <c r="Y6241" s="34"/>
      <c r="Z6241" s="34"/>
    </row>
    <row r="6242" spans="1:26">
      <c r="A6242" s="69">
        <f t="shared" si="148"/>
        <v>778</v>
      </c>
      <c r="B6242" s="69">
        <f t="shared" si="149"/>
        <v>4</v>
      </c>
      <c r="C6242" s="67"/>
      <c r="D6242" s="70"/>
      <c r="E6242" s="70"/>
      <c r="F6242" s="70"/>
      <c r="G6242" s="42"/>
      <c r="H6242" s="67"/>
      <c r="I6242" s="67"/>
      <c r="J6242" s="67"/>
      <c r="K6242" s="67"/>
      <c r="L6242" s="67"/>
      <c r="M6242" s="67"/>
      <c r="N6242" s="67"/>
      <c r="O6242" s="67"/>
      <c r="P6242" s="67"/>
      <c r="Q6242" s="67"/>
      <c r="R6242" s="34"/>
      <c r="S6242" s="34"/>
      <c r="T6242" s="34"/>
      <c r="U6242" s="34"/>
      <c r="V6242" s="34"/>
      <c r="W6242" s="34"/>
      <c r="X6242" s="34"/>
      <c r="Y6242" s="34"/>
      <c r="Z6242" s="34"/>
    </row>
    <row r="6243" spans="1:26">
      <c r="A6243" s="69">
        <f t="shared" si="148"/>
        <v>778</v>
      </c>
      <c r="B6243" s="69">
        <f t="shared" si="149"/>
        <v>5</v>
      </c>
      <c r="C6243" s="67"/>
      <c r="D6243" s="70"/>
      <c r="E6243" s="70"/>
      <c r="F6243" s="70"/>
      <c r="G6243" s="42"/>
      <c r="H6243" s="67"/>
      <c r="I6243" s="67"/>
      <c r="J6243" s="67"/>
      <c r="K6243" s="67"/>
      <c r="L6243" s="67"/>
      <c r="M6243" s="67"/>
      <c r="N6243" s="67"/>
      <c r="O6243" s="67"/>
      <c r="P6243" s="67"/>
      <c r="Q6243" s="67"/>
      <c r="R6243" s="34"/>
      <c r="S6243" s="34"/>
      <c r="T6243" s="34"/>
      <c r="U6243" s="34"/>
      <c r="V6243" s="34"/>
      <c r="W6243" s="34"/>
      <c r="X6243" s="34"/>
      <c r="Y6243" s="34"/>
      <c r="Z6243" s="34"/>
    </row>
    <row r="6244" spans="1:26">
      <c r="A6244" s="69">
        <f t="shared" si="148"/>
        <v>778</v>
      </c>
      <c r="B6244" s="69">
        <f t="shared" si="149"/>
        <v>6</v>
      </c>
      <c r="C6244" s="67"/>
      <c r="D6244" s="70"/>
      <c r="E6244" s="70"/>
      <c r="F6244" s="70"/>
      <c r="G6244" s="42"/>
      <c r="H6244" s="67"/>
      <c r="I6244" s="67"/>
      <c r="J6244" s="67"/>
      <c r="K6244" s="67"/>
      <c r="L6244" s="67"/>
      <c r="M6244" s="67"/>
      <c r="N6244" s="67"/>
      <c r="O6244" s="67"/>
      <c r="P6244" s="67"/>
      <c r="Q6244" s="67"/>
      <c r="R6244" s="34"/>
      <c r="S6244" s="34"/>
      <c r="T6244" s="34"/>
      <c r="U6244" s="34"/>
      <c r="V6244" s="34"/>
      <c r="W6244" s="34"/>
      <c r="X6244" s="34"/>
      <c r="Y6244" s="34"/>
      <c r="Z6244" s="34"/>
    </row>
    <row r="6245" spans="1:26">
      <c r="A6245" s="69">
        <f t="shared" si="148"/>
        <v>778</v>
      </c>
      <c r="B6245" s="69">
        <f t="shared" si="149"/>
        <v>7</v>
      </c>
      <c r="C6245" s="67"/>
      <c r="D6245" s="70"/>
      <c r="E6245" s="70"/>
      <c r="F6245" s="70"/>
      <c r="G6245" s="42"/>
      <c r="H6245" s="67"/>
      <c r="I6245" s="67"/>
      <c r="J6245" s="67"/>
      <c r="K6245" s="67"/>
      <c r="L6245" s="67"/>
      <c r="M6245" s="67"/>
      <c r="N6245" s="67"/>
      <c r="O6245" s="67"/>
      <c r="P6245" s="67"/>
      <c r="Q6245" s="67"/>
      <c r="R6245" s="34"/>
      <c r="S6245" s="34"/>
      <c r="T6245" s="34"/>
      <c r="U6245" s="34"/>
      <c r="V6245" s="34"/>
      <c r="W6245" s="34"/>
      <c r="X6245" s="34"/>
      <c r="Y6245" s="34"/>
      <c r="Z6245" s="34"/>
    </row>
    <row r="6246" spans="1:26">
      <c r="A6246" s="69">
        <f t="shared" si="148"/>
        <v>778</v>
      </c>
      <c r="B6246" s="69">
        <f t="shared" si="149"/>
        <v>8</v>
      </c>
      <c r="C6246" s="67"/>
      <c r="D6246" s="70"/>
      <c r="E6246" s="70"/>
      <c r="F6246" s="70"/>
      <c r="G6246" s="42"/>
      <c r="H6246" s="67"/>
      <c r="I6246" s="67"/>
      <c r="J6246" s="67"/>
      <c r="K6246" s="67"/>
      <c r="L6246" s="67"/>
      <c r="M6246" s="67"/>
      <c r="N6246" s="67"/>
      <c r="O6246" s="67"/>
      <c r="P6246" s="67"/>
      <c r="Q6246" s="67"/>
      <c r="R6246" s="34"/>
      <c r="S6246" s="34"/>
      <c r="T6246" s="34"/>
      <c r="U6246" s="34"/>
      <c r="V6246" s="34"/>
      <c r="W6246" s="34"/>
      <c r="X6246" s="34"/>
      <c r="Y6246" s="34"/>
      <c r="Z6246" s="34"/>
    </row>
    <row r="6247" spans="1:26">
      <c r="A6247" s="69">
        <f t="shared" si="148"/>
        <v>779</v>
      </c>
      <c r="B6247" s="69">
        <f t="shared" si="149"/>
        <v>1</v>
      </c>
      <c r="C6247" s="67"/>
      <c r="D6247" s="70"/>
      <c r="E6247" s="70"/>
      <c r="F6247" s="70"/>
      <c r="G6247" s="42"/>
      <c r="H6247" s="67"/>
      <c r="I6247" s="67"/>
      <c r="J6247" s="67"/>
      <c r="K6247" s="67"/>
      <c r="L6247" s="67"/>
      <c r="M6247" s="67"/>
      <c r="N6247" s="67"/>
      <c r="O6247" s="67"/>
      <c r="P6247" s="67"/>
      <c r="Q6247" s="67"/>
      <c r="R6247" s="34"/>
      <c r="S6247" s="34"/>
      <c r="T6247" s="34"/>
      <c r="U6247" s="34"/>
      <c r="V6247" s="34"/>
      <c r="W6247" s="34"/>
      <c r="X6247" s="34"/>
      <c r="Y6247" s="34"/>
      <c r="Z6247" s="34"/>
    </row>
    <row r="6248" spans="1:26">
      <c r="A6248" s="69">
        <f t="shared" si="148"/>
        <v>779</v>
      </c>
      <c r="B6248" s="69">
        <f t="shared" si="149"/>
        <v>2</v>
      </c>
      <c r="C6248" s="67"/>
      <c r="D6248" s="70"/>
      <c r="E6248" s="70"/>
      <c r="F6248" s="70"/>
      <c r="G6248" s="42"/>
      <c r="H6248" s="67"/>
      <c r="I6248" s="67"/>
      <c r="J6248" s="67"/>
      <c r="K6248" s="67"/>
      <c r="L6248" s="67"/>
      <c r="M6248" s="67"/>
      <c r="N6248" s="67"/>
      <c r="O6248" s="67"/>
      <c r="P6248" s="67"/>
      <c r="Q6248" s="67"/>
      <c r="R6248" s="34"/>
      <c r="S6248" s="34"/>
      <c r="T6248" s="34"/>
      <c r="U6248" s="34"/>
      <c r="V6248" s="34"/>
      <c r="W6248" s="34"/>
      <c r="X6248" s="34"/>
      <c r="Y6248" s="34"/>
      <c r="Z6248" s="34"/>
    </row>
    <row r="6249" spans="1:26">
      <c r="A6249" s="69">
        <f t="shared" si="148"/>
        <v>779</v>
      </c>
      <c r="B6249" s="69">
        <f t="shared" si="149"/>
        <v>3</v>
      </c>
      <c r="C6249" s="67"/>
      <c r="D6249" s="70"/>
      <c r="E6249" s="70"/>
      <c r="F6249" s="70"/>
      <c r="G6249" s="42"/>
      <c r="H6249" s="67"/>
      <c r="I6249" s="67"/>
      <c r="J6249" s="67"/>
      <c r="K6249" s="67"/>
      <c r="L6249" s="67"/>
      <c r="M6249" s="67"/>
      <c r="N6249" s="67"/>
      <c r="O6249" s="67"/>
      <c r="P6249" s="67"/>
      <c r="Q6249" s="67"/>
      <c r="R6249" s="34"/>
      <c r="S6249" s="34"/>
      <c r="T6249" s="34"/>
      <c r="U6249" s="34"/>
      <c r="V6249" s="34"/>
      <c r="W6249" s="34"/>
      <c r="X6249" s="34"/>
      <c r="Y6249" s="34"/>
      <c r="Z6249" s="34"/>
    </row>
    <row r="6250" spans="1:26">
      <c r="A6250" s="69">
        <f t="shared" si="148"/>
        <v>779</v>
      </c>
      <c r="B6250" s="69">
        <f t="shared" si="149"/>
        <v>4</v>
      </c>
      <c r="C6250" s="67"/>
      <c r="D6250" s="70"/>
      <c r="E6250" s="70"/>
      <c r="F6250" s="70"/>
      <c r="G6250" s="42"/>
      <c r="H6250" s="67"/>
      <c r="I6250" s="67"/>
      <c r="J6250" s="67"/>
      <c r="K6250" s="67"/>
      <c r="L6250" s="67"/>
      <c r="M6250" s="67"/>
      <c r="N6250" s="67"/>
      <c r="O6250" s="67"/>
      <c r="P6250" s="67"/>
      <c r="Q6250" s="67"/>
      <c r="R6250" s="34"/>
      <c r="S6250" s="34"/>
      <c r="T6250" s="34"/>
      <c r="U6250" s="34"/>
      <c r="V6250" s="34"/>
      <c r="W6250" s="34"/>
      <c r="X6250" s="34"/>
      <c r="Y6250" s="34"/>
      <c r="Z6250" s="34"/>
    </row>
    <row r="6251" spans="1:26">
      <c r="A6251" s="69">
        <f t="shared" si="148"/>
        <v>779</v>
      </c>
      <c r="B6251" s="69">
        <f t="shared" si="149"/>
        <v>5</v>
      </c>
      <c r="C6251" s="67"/>
      <c r="D6251" s="70"/>
      <c r="E6251" s="70"/>
      <c r="F6251" s="70"/>
      <c r="G6251" s="42"/>
      <c r="H6251" s="67"/>
      <c r="I6251" s="67"/>
      <c r="J6251" s="67"/>
      <c r="K6251" s="67"/>
      <c r="L6251" s="67"/>
      <c r="M6251" s="67"/>
      <c r="N6251" s="67"/>
      <c r="O6251" s="67"/>
      <c r="P6251" s="67"/>
      <c r="Q6251" s="67"/>
      <c r="R6251" s="34"/>
      <c r="S6251" s="34"/>
      <c r="T6251" s="34"/>
      <c r="U6251" s="34"/>
      <c r="V6251" s="34"/>
      <c r="W6251" s="34"/>
      <c r="X6251" s="34"/>
      <c r="Y6251" s="34"/>
      <c r="Z6251" s="34"/>
    </row>
    <row r="6252" spans="1:26">
      <c r="A6252" s="69">
        <f t="shared" si="148"/>
        <v>779</v>
      </c>
      <c r="B6252" s="69">
        <f t="shared" si="149"/>
        <v>6</v>
      </c>
      <c r="C6252" s="67"/>
      <c r="D6252" s="70"/>
      <c r="E6252" s="70"/>
      <c r="F6252" s="70"/>
      <c r="G6252" s="42"/>
      <c r="H6252" s="67"/>
      <c r="I6252" s="67"/>
      <c r="J6252" s="67"/>
      <c r="K6252" s="67"/>
      <c r="L6252" s="67"/>
      <c r="M6252" s="67"/>
      <c r="N6252" s="67"/>
      <c r="O6252" s="67"/>
      <c r="P6252" s="67"/>
      <c r="Q6252" s="67"/>
      <c r="R6252" s="34"/>
      <c r="S6252" s="34"/>
      <c r="T6252" s="34"/>
      <c r="U6252" s="34"/>
      <c r="V6252" s="34"/>
      <c r="W6252" s="34"/>
      <c r="X6252" s="34"/>
      <c r="Y6252" s="34"/>
      <c r="Z6252" s="34"/>
    </row>
    <row r="6253" spans="1:26">
      <c r="A6253" s="69">
        <f t="shared" si="148"/>
        <v>779</v>
      </c>
      <c r="B6253" s="69">
        <f t="shared" si="149"/>
        <v>7</v>
      </c>
      <c r="C6253" s="67"/>
      <c r="D6253" s="70"/>
      <c r="E6253" s="70"/>
      <c r="F6253" s="70"/>
      <c r="G6253" s="42"/>
      <c r="H6253" s="67"/>
      <c r="I6253" s="67"/>
      <c r="J6253" s="67"/>
      <c r="K6253" s="67"/>
      <c r="L6253" s="67"/>
      <c r="M6253" s="67"/>
      <c r="N6253" s="67"/>
      <c r="O6253" s="67"/>
      <c r="P6253" s="67"/>
      <c r="Q6253" s="67"/>
      <c r="R6253" s="34"/>
      <c r="S6253" s="34"/>
      <c r="T6253" s="34"/>
      <c r="U6253" s="34"/>
      <c r="V6253" s="34"/>
      <c r="W6253" s="34"/>
      <c r="X6253" s="34"/>
      <c r="Y6253" s="34"/>
      <c r="Z6253" s="34"/>
    </row>
    <row r="6254" spans="1:26">
      <c r="A6254" s="69">
        <f t="shared" si="148"/>
        <v>779</v>
      </c>
      <c r="B6254" s="69">
        <f t="shared" si="149"/>
        <v>8</v>
      </c>
      <c r="C6254" s="67"/>
      <c r="D6254" s="70"/>
      <c r="E6254" s="70"/>
      <c r="F6254" s="70"/>
      <c r="G6254" s="42"/>
      <c r="H6254" s="67"/>
      <c r="I6254" s="67"/>
      <c r="J6254" s="67"/>
      <c r="K6254" s="67"/>
      <c r="L6254" s="67"/>
      <c r="M6254" s="67"/>
      <c r="N6254" s="67"/>
      <c r="O6254" s="67"/>
      <c r="P6254" s="67"/>
      <c r="Q6254" s="67"/>
      <c r="R6254" s="34"/>
      <c r="S6254" s="34"/>
      <c r="T6254" s="34"/>
      <c r="U6254" s="34"/>
      <c r="V6254" s="34"/>
      <c r="W6254" s="34"/>
      <c r="X6254" s="34"/>
      <c r="Y6254" s="34"/>
      <c r="Z6254" s="34"/>
    </row>
    <row r="6255" spans="1:26">
      <c r="A6255" s="69">
        <f t="shared" si="148"/>
        <v>780</v>
      </c>
      <c r="B6255" s="69">
        <f t="shared" si="149"/>
        <v>1</v>
      </c>
      <c r="C6255" s="67"/>
      <c r="D6255" s="70"/>
      <c r="E6255" s="70"/>
      <c r="F6255" s="70"/>
      <c r="G6255" s="42"/>
      <c r="H6255" s="67"/>
      <c r="I6255" s="67"/>
      <c r="J6255" s="67"/>
      <c r="K6255" s="67"/>
      <c r="L6255" s="67"/>
      <c r="M6255" s="67"/>
      <c r="N6255" s="67"/>
      <c r="O6255" s="67"/>
      <c r="P6255" s="67"/>
      <c r="Q6255" s="67"/>
      <c r="R6255" s="34"/>
      <c r="S6255" s="34"/>
      <c r="T6255" s="34"/>
      <c r="U6255" s="34"/>
      <c r="V6255" s="34"/>
      <c r="W6255" s="34"/>
      <c r="X6255" s="34"/>
      <c r="Y6255" s="34"/>
      <c r="Z6255" s="34"/>
    </row>
    <row r="6256" spans="1:26">
      <c r="A6256" s="69">
        <f t="shared" si="148"/>
        <v>780</v>
      </c>
      <c r="B6256" s="69">
        <f t="shared" si="149"/>
        <v>2</v>
      </c>
      <c r="C6256" s="67"/>
      <c r="D6256" s="70"/>
      <c r="E6256" s="70"/>
      <c r="F6256" s="70"/>
      <c r="G6256" s="42"/>
      <c r="H6256" s="67"/>
      <c r="I6256" s="67"/>
      <c r="J6256" s="67"/>
      <c r="K6256" s="67"/>
      <c r="L6256" s="67"/>
      <c r="M6256" s="67"/>
      <c r="N6256" s="67"/>
      <c r="O6256" s="67"/>
      <c r="P6256" s="67"/>
      <c r="Q6256" s="67"/>
      <c r="R6256" s="34"/>
      <c r="S6256" s="34"/>
      <c r="T6256" s="34"/>
      <c r="U6256" s="34"/>
      <c r="V6256" s="34"/>
      <c r="W6256" s="34"/>
      <c r="X6256" s="34"/>
      <c r="Y6256" s="34"/>
      <c r="Z6256" s="34"/>
    </row>
    <row r="6257" spans="1:26">
      <c r="A6257" s="69">
        <f t="shared" si="148"/>
        <v>780</v>
      </c>
      <c r="B6257" s="69">
        <f t="shared" si="149"/>
        <v>3</v>
      </c>
      <c r="C6257" s="67"/>
      <c r="D6257" s="70"/>
      <c r="E6257" s="70"/>
      <c r="F6257" s="70"/>
      <c r="G6257" s="42"/>
      <c r="H6257" s="67"/>
      <c r="I6257" s="67"/>
      <c r="J6257" s="67"/>
      <c r="K6257" s="67"/>
      <c r="L6257" s="67"/>
      <c r="M6257" s="67"/>
      <c r="N6257" s="67"/>
      <c r="O6257" s="67"/>
      <c r="P6257" s="67"/>
      <c r="Q6257" s="67"/>
      <c r="R6257" s="34"/>
      <c r="S6257" s="34"/>
      <c r="T6257" s="34"/>
      <c r="U6257" s="34"/>
      <c r="V6257" s="34"/>
      <c r="W6257" s="34"/>
      <c r="X6257" s="34"/>
      <c r="Y6257" s="34"/>
      <c r="Z6257" s="34"/>
    </row>
    <row r="6258" spans="1:26">
      <c r="A6258" s="69">
        <f t="shared" si="148"/>
        <v>780</v>
      </c>
      <c r="B6258" s="69">
        <f t="shared" si="149"/>
        <v>4</v>
      </c>
      <c r="C6258" s="67"/>
      <c r="D6258" s="70"/>
      <c r="E6258" s="70"/>
      <c r="F6258" s="70"/>
      <c r="G6258" s="42"/>
      <c r="H6258" s="67"/>
      <c r="I6258" s="67"/>
      <c r="J6258" s="67"/>
      <c r="K6258" s="67"/>
      <c r="L6258" s="67"/>
      <c r="M6258" s="67"/>
      <c r="N6258" s="67"/>
      <c r="O6258" s="67"/>
      <c r="P6258" s="67"/>
      <c r="Q6258" s="67"/>
      <c r="R6258" s="34"/>
      <c r="S6258" s="34"/>
      <c r="T6258" s="34"/>
      <c r="U6258" s="34"/>
      <c r="V6258" s="34"/>
      <c r="W6258" s="34"/>
      <c r="X6258" s="34"/>
      <c r="Y6258" s="34"/>
      <c r="Z6258" s="34"/>
    </row>
    <row r="6259" spans="1:26">
      <c r="A6259" s="69">
        <f t="shared" si="148"/>
        <v>780</v>
      </c>
      <c r="B6259" s="69">
        <f t="shared" si="149"/>
        <v>5</v>
      </c>
      <c r="C6259" s="67"/>
      <c r="D6259" s="70"/>
      <c r="E6259" s="70"/>
      <c r="F6259" s="70"/>
      <c r="G6259" s="42"/>
      <c r="H6259" s="67"/>
      <c r="I6259" s="67"/>
      <c r="J6259" s="67"/>
      <c r="K6259" s="67"/>
      <c r="L6259" s="67"/>
      <c r="M6259" s="67"/>
      <c r="N6259" s="67"/>
      <c r="O6259" s="67"/>
      <c r="P6259" s="67"/>
      <c r="Q6259" s="67"/>
      <c r="R6259" s="34"/>
      <c r="S6259" s="34"/>
      <c r="T6259" s="34"/>
      <c r="U6259" s="34"/>
      <c r="V6259" s="34"/>
      <c r="W6259" s="34"/>
      <c r="X6259" s="34"/>
      <c r="Y6259" s="34"/>
      <c r="Z6259" s="34"/>
    </row>
    <row r="6260" spans="1:26">
      <c r="A6260" s="69">
        <f t="shared" si="148"/>
        <v>780</v>
      </c>
      <c r="B6260" s="69">
        <f t="shared" si="149"/>
        <v>6</v>
      </c>
      <c r="C6260" s="67"/>
      <c r="D6260" s="70"/>
      <c r="E6260" s="70"/>
      <c r="F6260" s="70"/>
      <c r="G6260" s="42"/>
      <c r="H6260" s="67"/>
      <c r="I6260" s="67"/>
      <c r="J6260" s="67"/>
      <c r="K6260" s="67"/>
      <c r="L6260" s="67"/>
      <c r="M6260" s="67"/>
      <c r="N6260" s="67"/>
      <c r="O6260" s="67"/>
      <c r="P6260" s="67"/>
      <c r="Q6260" s="67"/>
      <c r="R6260" s="34"/>
      <c r="S6260" s="34"/>
      <c r="T6260" s="34"/>
      <c r="U6260" s="34"/>
      <c r="V6260" s="34"/>
      <c r="W6260" s="34"/>
      <c r="X6260" s="34"/>
      <c r="Y6260" s="34"/>
      <c r="Z6260" s="34"/>
    </row>
    <row r="6261" spans="1:26">
      <c r="A6261" s="69">
        <f t="shared" si="148"/>
        <v>780</v>
      </c>
      <c r="B6261" s="69">
        <f t="shared" si="149"/>
        <v>7</v>
      </c>
      <c r="C6261" s="67"/>
      <c r="D6261" s="70"/>
      <c r="E6261" s="70"/>
      <c r="F6261" s="70"/>
      <c r="G6261" s="42"/>
      <c r="H6261" s="67"/>
      <c r="I6261" s="67"/>
      <c r="J6261" s="67"/>
      <c r="K6261" s="67"/>
      <c r="L6261" s="67"/>
      <c r="M6261" s="67"/>
      <c r="N6261" s="67"/>
      <c r="O6261" s="67"/>
      <c r="P6261" s="67"/>
      <c r="Q6261" s="67"/>
      <c r="R6261" s="34"/>
      <c r="S6261" s="34"/>
      <c r="T6261" s="34"/>
      <c r="U6261" s="34"/>
      <c r="V6261" s="34"/>
      <c r="W6261" s="34"/>
      <c r="X6261" s="34"/>
      <c r="Y6261" s="34"/>
      <c r="Z6261" s="34"/>
    </row>
    <row r="6262" spans="1:26">
      <c r="A6262" s="69">
        <f t="shared" si="148"/>
        <v>780</v>
      </c>
      <c r="B6262" s="69">
        <f t="shared" si="149"/>
        <v>8</v>
      </c>
      <c r="C6262" s="67"/>
      <c r="D6262" s="70"/>
      <c r="E6262" s="70"/>
      <c r="F6262" s="70"/>
      <c r="G6262" s="42"/>
      <c r="H6262" s="67"/>
      <c r="I6262" s="67"/>
      <c r="J6262" s="67"/>
      <c r="K6262" s="67"/>
      <c r="L6262" s="67"/>
      <c r="M6262" s="67"/>
      <c r="N6262" s="67"/>
      <c r="O6262" s="67"/>
      <c r="P6262" s="67"/>
      <c r="Q6262" s="67"/>
      <c r="R6262" s="34"/>
      <c r="S6262" s="34"/>
      <c r="T6262" s="34"/>
      <c r="U6262" s="34"/>
      <c r="V6262" s="34"/>
      <c r="W6262" s="34"/>
      <c r="X6262" s="34"/>
      <c r="Y6262" s="34"/>
      <c r="Z6262" s="34"/>
    </row>
    <row r="6263" spans="1:26">
      <c r="A6263" s="69">
        <f t="shared" si="148"/>
        <v>781</v>
      </c>
      <c r="B6263" s="69">
        <f t="shared" si="149"/>
        <v>1</v>
      </c>
      <c r="C6263" s="67"/>
      <c r="D6263" s="70"/>
      <c r="E6263" s="70"/>
      <c r="F6263" s="70"/>
      <c r="G6263" s="42"/>
      <c r="H6263" s="67"/>
      <c r="I6263" s="67"/>
      <c r="J6263" s="67"/>
      <c r="K6263" s="67"/>
      <c r="L6263" s="67"/>
      <c r="M6263" s="67"/>
      <c r="N6263" s="67"/>
      <c r="O6263" s="67"/>
      <c r="P6263" s="67"/>
      <c r="Q6263" s="67"/>
      <c r="R6263" s="34"/>
      <c r="S6263" s="34"/>
      <c r="T6263" s="34"/>
      <c r="U6263" s="34"/>
      <c r="V6263" s="34"/>
      <c r="W6263" s="34"/>
      <c r="X6263" s="34"/>
      <c r="Y6263" s="34"/>
      <c r="Z6263" s="34"/>
    </row>
    <row r="6264" spans="1:26">
      <c r="A6264" s="69">
        <f t="shared" si="148"/>
        <v>781</v>
      </c>
      <c r="B6264" s="69">
        <f t="shared" si="149"/>
        <v>2</v>
      </c>
      <c r="C6264" s="67"/>
      <c r="D6264" s="70"/>
      <c r="E6264" s="70"/>
      <c r="F6264" s="70"/>
      <c r="G6264" s="42"/>
      <c r="H6264" s="67"/>
      <c r="I6264" s="67"/>
      <c r="J6264" s="67"/>
      <c r="K6264" s="67"/>
      <c r="L6264" s="67"/>
      <c r="M6264" s="67"/>
      <c r="N6264" s="67"/>
      <c r="O6264" s="67"/>
      <c r="P6264" s="67"/>
      <c r="Q6264" s="67"/>
      <c r="R6264" s="34"/>
      <c r="S6264" s="34"/>
      <c r="T6264" s="34"/>
      <c r="U6264" s="34"/>
      <c r="V6264" s="34"/>
      <c r="W6264" s="34"/>
      <c r="X6264" s="34"/>
      <c r="Y6264" s="34"/>
      <c r="Z6264" s="34"/>
    </row>
    <row r="6265" spans="1:26">
      <c r="A6265" s="69">
        <f t="shared" si="148"/>
        <v>781</v>
      </c>
      <c r="B6265" s="69">
        <f t="shared" si="149"/>
        <v>3</v>
      </c>
      <c r="C6265" s="67"/>
      <c r="D6265" s="70"/>
      <c r="E6265" s="70"/>
      <c r="F6265" s="70"/>
      <c r="G6265" s="42"/>
      <c r="H6265" s="67"/>
      <c r="I6265" s="67"/>
      <c r="J6265" s="67"/>
      <c r="K6265" s="67"/>
      <c r="L6265" s="67"/>
      <c r="M6265" s="67"/>
      <c r="N6265" s="67"/>
      <c r="O6265" s="67"/>
      <c r="P6265" s="67"/>
      <c r="Q6265" s="67"/>
      <c r="R6265" s="34"/>
      <c r="S6265" s="34"/>
      <c r="T6265" s="34"/>
      <c r="U6265" s="34"/>
      <c r="V6265" s="34"/>
      <c r="W6265" s="34"/>
      <c r="X6265" s="34"/>
      <c r="Y6265" s="34"/>
      <c r="Z6265" s="34"/>
    </row>
    <row r="6266" spans="1:26">
      <c r="A6266" s="69">
        <f t="shared" si="148"/>
        <v>781</v>
      </c>
      <c r="B6266" s="69">
        <f t="shared" si="149"/>
        <v>4</v>
      </c>
      <c r="C6266" s="67"/>
      <c r="D6266" s="70"/>
      <c r="E6266" s="70"/>
      <c r="F6266" s="70"/>
      <c r="G6266" s="42"/>
      <c r="H6266" s="67"/>
      <c r="I6266" s="67"/>
      <c r="J6266" s="67"/>
      <c r="K6266" s="67"/>
      <c r="L6266" s="67"/>
      <c r="M6266" s="67"/>
      <c r="N6266" s="67"/>
      <c r="O6266" s="67"/>
      <c r="P6266" s="67"/>
      <c r="Q6266" s="67"/>
      <c r="R6266" s="34"/>
      <c r="S6266" s="34"/>
      <c r="T6266" s="34"/>
      <c r="U6266" s="34"/>
      <c r="V6266" s="34"/>
      <c r="W6266" s="34"/>
      <c r="X6266" s="34"/>
      <c r="Y6266" s="34"/>
      <c r="Z6266" s="34"/>
    </row>
    <row r="6267" spans="1:26">
      <c r="A6267" s="69">
        <f t="shared" si="148"/>
        <v>781</v>
      </c>
      <c r="B6267" s="69">
        <f t="shared" si="149"/>
        <v>5</v>
      </c>
      <c r="C6267" s="67"/>
      <c r="D6267" s="70"/>
      <c r="E6267" s="70"/>
      <c r="F6267" s="70"/>
      <c r="G6267" s="42"/>
      <c r="H6267" s="67"/>
      <c r="I6267" s="67"/>
      <c r="J6267" s="67"/>
      <c r="K6267" s="67"/>
      <c r="L6267" s="67"/>
      <c r="M6267" s="67"/>
      <c r="N6267" s="67"/>
      <c r="O6267" s="67"/>
      <c r="P6267" s="67"/>
      <c r="Q6267" s="67"/>
      <c r="R6267" s="34"/>
      <c r="S6267" s="34"/>
      <c r="T6267" s="34"/>
      <c r="U6267" s="34"/>
      <c r="V6267" s="34"/>
      <c r="W6267" s="34"/>
      <c r="X6267" s="34"/>
      <c r="Y6267" s="34"/>
      <c r="Z6267" s="34"/>
    </row>
    <row r="6268" spans="1:26">
      <c r="A6268" s="69">
        <f t="shared" si="148"/>
        <v>781</v>
      </c>
      <c r="B6268" s="69">
        <f t="shared" si="149"/>
        <v>6</v>
      </c>
      <c r="C6268" s="67"/>
      <c r="D6268" s="70"/>
      <c r="E6268" s="70"/>
      <c r="F6268" s="70"/>
      <c r="G6268" s="42"/>
      <c r="H6268" s="67"/>
      <c r="I6268" s="67"/>
      <c r="J6268" s="67"/>
      <c r="K6268" s="67"/>
      <c r="L6268" s="67"/>
      <c r="M6268" s="67"/>
      <c r="N6268" s="67"/>
      <c r="O6268" s="67"/>
      <c r="P6268" s="67"/>
      <c r="Q6268" s="67"/>
      <c r="R6268" s="34"/>
      <c r="S6268" s="34"/>
      <c r="T6268" s="34"/>
      <c r="U6268" s="34"/>
      <c r="V6268" s="34"/>
      <c r="W6268" s="34"/>
      <c r="X6268" s="34"/>
      <c r="Y6268" s="34"/>
      <c r="Z6268" s="34"/>
    </row>
    <row r="6269" spans="1:26">
      <c r="A6269" s="69">
        <f t="shared" si="148"/>
        <v>781</v>
      </c>
      <c r="B6269" s="69">
        <f t="shared" si="149"/>
        <v>7</v>
      </c>
      <c r="C6269" s="67"/>
      <c r="D6269" s="70"/>
      <c r="E6269" s="70"/>
      <c r="F6269" s="70"/>
      <c r="G6269" s="42"/>
      <c r="H6269" s="67"/>
      <c r="I6269" s="67"/>
      <c r="J6269" s="67"/>
      <c r="K6269" s="67"/>
      <c r="L6269" s="67"/>
      <c r="M6269" s="67"/>
      <c r="N6269" s="67"/>
      <c r="O6269" s="67"/>
      <c r="P6269" s="67"/>
      <c r="Q6269" s="67"/>
      <c r="R6269" s="34"/>
      <c r="S6269" s="34"/>
      <c r="T6269" s="34"/>
      <c r="U6269" s="34"/>
      <c r="V6269" s="34"/>
      <c r="W6269" s="34"/>
      <c r="X6269" s="34"/>
      <c r="Y6269" s="34"/>
      <c r="Z6269" s="34"/>
    </row>
    <row r="6270" spans="1:26">
      <c r="A6270" s="69">
        <f t="shared" si="148"/>
        <v>781</v>
      </c>
      <c r="B6270" s="69">
        <f t="shared" si="149"/>
        <v>8</v>
      </c>
      <c r="C6270" s="67"/>
      <c r="D6270" s="70"/>
      <c r="E6270" s="70"/>
      <c r="F6270" s="70"/>
      <c r="G6270" s="42"/>
      <c r="H6270" s="67"/>
      <c r="I6270" s="67"/>
      <c r="J6270" s="67"/>
      <c r="K6270" s="67"/>
      <c r="L6270" s="67"/>
      <c r="M6270" s="67"/>
      <c r="N6270" s="67"/>
      <c r="O6270" s="67"/>
      <c r="P6270" s="67"/>
      <c r="Q6270" s="67"/>
      <c r="R6270" s="34"/>
      <c r="S6270" s="34"/>
      <c r="T6270" s="34"/>
      <c r="U6270" s="34"/>
      <c r="V6270" s="34"/>
      <c r="W6270" s="34"/>
      <c r="X6270" s="34"/>
      <c r="Y6270" s="34"/>
      <c r="Z6270" s="34"/>
    </row>
    <row r="6271" spans="1:26">
      <c r="A6271" s="69">
        <f t="shared" ref="A6271:A6334" si="150">A6263+1</f>
        <v>782</v>
      </c>
      <c r="B6271" s="69">
        <f t="shared" ref="B6271:B6334" si="151">B6263</f>
        <v>1</v>
      </c>
      <c r="C6271" s="67"/>
      <c r="D6271" s="70"/>
      <c r="E6271" s="70"/>
      <c r="F6271" s="70"/>
      <c r="G6271" s="42"/>
      <c r="H6271" s="67"/>
      <c r="I6271" s="67"/>
      <c r="J6271" s="67"/>
      <c r="K6271" s="67"/>
      <c r="L6271" s="67"/>
      <c r="M6271" s="67"/>
      <c r="N6271" s="67"/>
      <c r="O6271" s="67"/>
      <c r="P6271" s="67"/>
      <c r="Q6271" s="67"/>
      <c r="R6271" s="34"/>
      <c r="S6271" s="34"/>
      <c r="T6271" s="34"/>
      <c r="U6271" s="34"/>
      <c r="V6271" s="34"/>
      <c r="W6271" s="34"/>
      <c r="X6271" s="34"/>
      <c r="Y6271" s="34"/>
      <c r="Z6271" s="34"/>
    </row>
    <row r="6272" spans="1:26">
      <c r="A6272" s="69">
        <f t="shared" si="150"/>
        <v>782</v>
      </c>
      <c r="B6272" s="69">
        <f t="shared" si="151"/>
        <v>2</v>
      </c>
      <c r="C6272" s="67"/>
      <c r="D6272" s="70"/>
      <c r="E6272" s="70"/>
      <c r="F6272" s="70"/>
      <c r="G6272" s="42"/>
      <c r="H6272" s="67"/>
      <c r="I6272" s="67"/>
      <c r="J6272" s="67"/>
      <c r="K6272" s="67"/>
      <c r="L6272" s="67"/>
      <c r="M6272" s="67"/>
      <c r="N6272" s="67"/>
      <c r="O6272" s="67"/>
      <c r="P6272" s="67"/>
      <c r="Q6272" s="67"/>
      <c r="R6272" s="34"/>
      <c r="S6272" s="34"/>
      <c r="T6272" s="34"/>
      <c r="U6272" s="34"/>
      <c r="V6272" s="34"/>
      <c r="W6272" s="34"/>
      <c r="X6272" s="34"/>
      <c r="Y6272" s="34"/>
      <c r="Z6272" s="34"/>
    </row>
    <row r="6273" spans="1:26">
      <c r="A6273" s="69">
        <f t="shared" si="150"/>
        <v>782</v>
      </c>
      <c r="B6273" s="69">
        <f t="shared" si="151"/>
        <v>3</v>
      </c>
      <c r="C6273" s="67"/>
      <c r="D6273" s="70"/>
      <c r="E6273" s="70"/>
      <c r="F6273" s="70"/>
      <c r="G6273" s="42"/>
      <c r="H6273" s="67"/>
      <c r="I6273" s="67"/>
      <c r="J6273" s="67"/>
      <c r="K6273" s="67"/>
      <c r="L6273" s="67"/>
      <c r="M6273" s="67"/>
      <c r="N6273" s="67"/>
      <c r="O6273" s="67"/>
      <c r="P6273" s="67"/>
      <c r="Q6273" s="67"/>
      <c r="R6273" s="34"/>
      <c r="S6273" s="34"/>
      <c r="T6273" s="34"/>
      <c r="U6273" s="34"/>
      <c r="V6273" s="34"/>
      <c r="W6273" s="34"/>
      <c r="X6273" s="34"/>
      <c r="Y6273" s="34"/>
      <c r="Z6273" s="34"/>
    </row>
    <row r="6274" spans="1:26">
      <c r="A6274" s="69">
        <f t="shared" si="150"/>
        <v>782</v>
      </c>
      <c r="B6274" s="69">
        <f t="shared" si="151"/>
        <v>4</v>
      </c>
      <c r="C6274" s="67"/>
      <c r="D6274" s="70"/>
      <c r="E6274" s="70"/>
      <c r="F6274" s="70"/>
      <c r="G6274" s="42"/>
      <c r="H6274" s="67"/>
      <c r="I6274" s="67"/>
      <c r="J6274" s="67"/>
      <c r="K6274" s="67"/>
      <c r="L6274" s="67"/>
      <c r="M6274" s="67"/>
      <c r="N6274" s="67"/>
      <c r="O6274" s="67"/>
      <c r="P6274" s="67"/>
      <c r="Q6274" s="67"/>
      <c r="R6274" s="34"/>
      <c r="S6274" s="34"/>
      <c r="T6274" s="34"/>
      <c r="U6274" s="34"/>
      <c r="V6274" s="34"/>
      <c r="W6274" s="34"/>
      <c r="X6274" s="34"/>
      <c r="Y6274" s="34"/>
      <c r="Z6274" s="34"/>
    </row>
    <row r="6275" spans="1:26">
      <c r="A6275" s="69">
        <f t="shared" si="150"/>
        <v>782</v>
      </c>
      <c r="B6275" s="69">
        <f t="shared" si="151"/>
        <v>5</v>
      </c>
      <c r="C6275" s="67"/>
      <c r="D6275" s="70"/>
      <c r="E6275" s="70"/>
      <c r="F6275" s="70"/>
      <c r="G6275" s="42"/>
      <c r="H6275" s="67"/>
      <c r="I6275" s="67"/>
      <c r="J6275" s="67"/>
      <c r="K6275" s="67"/>
      <c r="L6275" s="67"/>
      <c r="M6275" s="67"/>
      <c r="N6275" s="67"/>
      <c r="O6275" s="67"/>
      <c r="P6275" s="67"/>
      <c r="Q6275" s="67"/>
      <c r="R6275" s="34"/>
      <c r="S6275" s="34"/>
      <c r="T6275" s="34"/>
      <c r="U6275" s="34"/>
      <c r="V6275" s="34"/>
      <c r="W6275" s="34"/>
      <c r="X6275" s="34"/>
      <c r="Y6275" s="34"/>
      <c r="Z6275" s="34"/>
    </row>
    <row r="6276" spans="1:26">
      <c r="A6276" s="69">
        <f t="shared" si="150"/>
        <v>782</v>
      </c>
      <c r="B6276" s="69">
        <f t="shared" si="151"/>
        <v>6</v>
      </c>
      <c r="C6276" s="67"/>
      <c r="D6276" s="70"/>
      <c r="E6276" s="70"/>
      <c r="F6276" s="70"/>
      <c r="G6276" s="42"/>
      <c r="H6276" s="67"/>
      <c r="I6276" s="67"/>
      <c r="J6276" s="67"/>
      <c r="K6276" s="67"/>
      <c r="L6276" s="67"/>
      <c r="M6276" s="67"/>
      <c r="N6276" s="67"/>
      <c r="O6276" s="67"/>
      <c r="P6276" s="67"/>
      <c r="Q6276" s="67"/>
      <c r="R6276" s="34"/>
      <c r="S6276" s="34"/>
      <c r="T6276" s="34"/>
      <c r="U6276" s="34"/>
      <c r="V6276" s="34"/>
      <c r="W6276" s="34"/>
      <c r="X6276" s="34"/>
      <c r="Y6276" s="34"/>
      <c r="Z6276" s="34"/>
    </row>
    <row r="6277" spans="1:26">
      <c r="A6277" s="69">
        <f t="shared" si="150"/>
        <v>782</v>
      </c>
      <c r="B6277" s="69">
        <f t="shared" si="151"/>
        <v>7</v>
      </c>
      <c r="C6277" s="67"/>
      <c r="D6277" s="70"/>
      <c r="E6277" s="70"/>
      <c r="F6277" s="70"/>
      <c r="G6277" s="42"/>
      <c r="H6277" s="67"/>
      <c r="I6277" s="67"/>
      <c r="J6277" s="67"/>
      <c r="K6277" s="67"/>
      <c r="L6277" s="67"/>
      <c r="M6277" s="67"/>
      <c r="N6277" s="67"/>
      <c r="O6277" s="67"/>
      <c r="P6277" s="67"/>
      <c r="Q6277" s="67"/>
      <c r="R6277" s="34"/>
      <c r="S6277" s="34"/>
      <c r="T6277" s="34"/>
      <c r="U6277" s="34"/>
      <c r="V6277" s="34"/>
      <c r="W6277" s="34"/>
      <c r="X6277" s="34"/>
      <c r="Y6277" s="34"/>
      <c r="Z6277" s="34"/>
    </row>
    <row r="6278" spans="1:26">
      <c r="A6278" s="69">
        <f t="shared" si="150"/>
        <v>782</v>
      </c>
      <c r="B6278" s="69">
        <f t="shared" si="151"/>
        <v>8</v>
      </c>
      <c r="C6278" s="67"/>
      <c r="D6278" s="70"/>
      <c r="E6278" s="70"/>
      <c r="F6278" s="70"/>
      <c r="G6278" s="42"/>
      <c r="H6278" s="67"/>
      <c r="I6278" s="67"/>
      <c r="J6278" s="67"/>
      <c r="K6278" s="67"/>
      <c r="L6278" s="67"/>
      <c r="M6278" s="67"/>
      <c r="N6278" s="67"/>
      <c r="O6278" s="67"/>
      <c r="P6278" s="67"/>
      <c r="Q6278" s="67"/>
      <c r="R6278" s="34"/>
      <c r="S6278" s="34"/>
      <c r="T6278" s="34"/>
      <c r="U6278" s="34"/>
      <c r="V6278" s="34"/>
      <c r="W6278" s="34"/>
      <c r="X6278" s="34"/>
      <c r="Y6278" s="34"/>
      <c r="Z6278" s="34"/>
    </row>
    <row r="6279" spans="1:26">
      <c r="A6279" s="69">
        <f t="shared" si="150"/>
        <v>783</v>
      </c>
      <c r="B6279" s="69">
        <f t="shared" si="151"/>
        <v>1</v>
      </c>
      <c r="C6279" s="67"/>
      <c r="D6279" s="70"/>
      <c r="E6279" s="70"/>
      <c r="F6279" s="70"/>
      <c r="G6279" s="42"/>
      <c r="H6279" s="67"/>
      <c r="I6279" s="67"/>
      <c r="J6279" s="67"/>
      <c r="K6279" s="67"/>
      <c r="L6279" s="67"/>
      <c r="M6279" s="67"/>
      <c r="N6279" s="67"/>
      <c r="O6279" s="67"/>
      <c r="P6279" s="67"/>
      <c r="Q6279" s="67"/>
      <c r="R6279" s="34"/>
      <c r="S6279" s="34"/>
      <c r="T6279" s="34"/>
      <c r="U6279" s="34"/>
      <c r="V6279" s="34"/>
      <c r="W6279" s="34"/>
      <c r="X6279" s="34"/>
      <c r="Y6279" s="34"/>
      <c r="Z6279" s="34"/>
    </row>
    <row r="6280" spans="1:26">
      <c r="A6280" s="69">
        <f t="shared" si="150"/>
        <v>783</v>
      </c>
      <c r="B6280" s="69">
        <f t="shared" si="151"/>
        <v>2</v>
      </c>
      <c r="C6280" s="67"/>
      <c r="D6280" s="70"/>
      <c r="E6280" s="70"/>
      <c r="F6280" s="70"/>
      <c r="G6280" s="42"/>
      <c r="H6280" s="67"/>
      <c r="I6280" s="67"/>
      <c r="J6280" s="67"/>
      <c r="K6280" s="67"/>
      <c r="L6280" s="67"/>
      <c r="M6280" s="67"/>
      <c r="N6280" s="67"/>
      <c r="O6280" s="67"/>
      <c r="P6280" s="67"/>
      <c r="Q6280" s="67"/>
      <c r="R6280" s="34"/>
      <c r="S6280" s="34"/>
      <c r="T6280" s="34"/>
      <c r="U6280" s="34"/>
      <c r="V6280" s="34"/>
      <c r="W6280" s="34"/>
      <c r="X6280" s="34"/>
      <c r="Y6280" s="34"/>
      <c r="Z6280" s="34"/>
    </row>
    <row r="6281" spans="1:26">
      <c r="A6281" s="69">
        <f t="shared" si="150"/>
        <v>783</v>
      </c>
      <c r="B6281" s="69">
        <f t="shared" si="151"/>
        <v>3</v>
      </c>
      <c r="C6281" s="67"/>
      <c r="D6281" s="70"/>
      <c r="E6281" s="70"/>
      <c r="F6281" s="70"/>
      <c r="G6281" s="42"/>
      <c r="H6281" s="67"/>
      <c r="I6281" s="67"/>
      <c r="J6281" s="67"/>
      <c r="K6281" s="67"/>
      <c r="L6281" s="67"/>
      <c r="M6281" s="67"/>
      <c r="N6281" s="67"/>
      <c r="O6281" s="67"/>
      <c r="P6281" s="67"/>
      <c r="Q6281" s="67"/>
      <c r="R6281" s="34"/>
      <c r="S6281" s="34"/>
      <c r="T6281" s="34"/>
      <c r="U6281" s="34"/>
      <c r="V6281" s="34"/>
      <c r="W6281" s="34"/>
      <c r="X6281" s="34"/>
      <c r="Y6281" s="34"/>
      <c r="Z6281" s="34"/>
    </row>
    <row r="6282" spans="1:26">
      <c r="A6282" s="69">
        <f t="shared" si="150"/>
        <v>783</v>
      </c>
      <c r="B6282" s="69">
        <f t="shared" si="151"/>
        <v>4</v>
      </c>
      <c r="C6282" s="67"/>
      <c r="D6282" s="70"/>
      <c r="E6282" s="70"/>
      <c r="F6282" s="70"/>
      <c r="G6282" s="42"/>
      <c r="H6282" s="67"/>
      <c r="I6282" s="67"/>
      <c r="J6282" s="67"/>
      <c r="K6282" s="67"/>
      <c r="L6282" s="67"/>
      <c r="M6282" s="67"/>
      <c r="N6282" s="67"/>
      <c r="O6282" s="67"/>
      <c r="P6282" s="67"/>
      <c r="Q6282" s="67"/>
      <c r="R6282" s="34"/>
      <c r="S6282" s="34"/>
      <c r="T6282" s="34"/>
      <c r="U6282" s="34"/>
      <c r="V6282" s="34"/>
      <c r="W6282" s="34"/>
      <c r="X6282" s="34"/>
      <c r="Y6282" s="34"/>
      <c r="Z6282" s="34"/>
    </row>
    <row r="6283" spans="1:26">
      <c r="A6283" s="69">
        <f t="shared" si="150"/>
        <v>783</v>
      </c>
      <c r="B6283" s="69">
        <f t="shared" si="151"/>
        <v>5</v>
      </c>
      <c r="C6283" s="67"/>
      <c r="D6283" s="70"/>
      <c r="E6283" s="70"/>
      <c r="F6283" s="70"/>
      <c r="G6283" s="42"/>
      <c r="H6283" s="67"/>
      <c r="I6283" s="67"/>
      <c r="J6283" s="67"/>
      <c r="K6283" s="67"/>
      <c r="L6283" s="67"/>
      <c r="M6283" s="67"/>
      <c r="N6283" s="67"/>
      <c r="O6283" s="67"/>
      <c r="P6283" s="67"/>
      <c r="Q6283" s="67"/>
      <c r="R6283" s="34"/>
      <c r="S6283" s="34"/>
      <c r="T6283" s="34"/>
      <c r="U6283" s="34"/>
      <c r="V6283" s="34"/>
      <c r="W6283" s="34"/>
      <c r="X6283" s="34"/>
      <c r="Y6283" s="34"/>
      <c r="Z6283" s="34"/>
    </row>
    <row r="6284" spans="1:26">
      <c r="A6284" s="69">
        <f t="shared" si="150"/>
        <v>783</v>
      </c>
      <c r="B6284" s="69">
        <f t="shared" si="151"/>
        <v>6</v>
      </c>
      <c r="C6284" s="67"/>
      <c r="D6284" s="70"/>
      <c r="E6284" s="70"/>
      <c r="F6284" s="70"/>
      <c r="G6284" s="42"/>
      <c r="H6284" s="67"/>
      <c r="I6284" s="67"/>
      <c r="J6284" s="67"/>
      <c r="K6284" s="67"/>
      <c r="L6284" s="67"/>
      <c r="M6284" s="67"/>
      <c r="N6284" s="67"/>
      <c r="O6284" s="67"/>
      <c r="P6284" s="67"/>
      <c r="Q6284" s="67"/>
      <c r="R6284" s="34"/>
      <c r="S6284" s="34"/>
      <c r="T6284" s="34"/>
      <c r="U6284" s="34"/>
      <c r="V6284" s="34"/>
      <c r="W6284" s="34"/>
      <c r="X6284" s="34"/>
      <c r="Y6284" s="34"/>
      <c r="Z6284" s="34"/>
    </row>
    <row r="6285" spans="1:26">
      <c r="A6285" s="69">
        <f t="shared" si="150"/>
        <v>783</v>
      </c>
      <c r="B6285" s="69">
        <f t="shared" si="151"/>
        <v>7</v>
      </c>
      <c r="C6285" s="67"/>
      <c r="D6285" s="70"/>
      <c r="E6285" s="70"/>
      <c r="F6285" s="70"/>
      <c r="G6285" s="42"/>
      <c r="H6285" s="67"/>
      <c r="I6285" s="67"/>
      <c r="J6285" s="67"/>
      <c r="K6285" s="67"/>
      <c r="L6285" s="67"/>
      <c r="M6285" s="67"/>
      <c r="N6285" s="67"/>
      <c r="O6285" s="67"/>
      <c r="P6285" s="67"/>
      <c r="Q6285" s="67"/>
      <c r="R6285" s="34"/>
      <c r="S6285" s="34"/>
      <c r="T6285" s="34"/>
      <c r="U6285" s="34"/>
      <c r="V6285" s="34"/>
      <c r="W6285" s="34"/>
      <c r="X6285" s="34"/>
      <c r="Y6285" s="34"/>
      <c r="Z6285" s="34"/>
    </row>
    <row r="6286" spans="1:26">
      <c r="A6286" s="69">
        <f t="shared" si="150"/>
        <v>783</v>
      </c>
      <c r="B6286" s="69">
        <f t="shared" si="151"/>
        <v>8</v>
      </c>
      <c r="C6286" s="67"/>
      <c r="D6286" s="70"/>
      <c r="E6286" s="70"/>
      <c r="F6286" s="70"/>
      <c r="G6286" s="42"/>
      <c r="H6286" s="67"/>
      <c r="I6286" s="67"/>
      <c r="J6286" s="67"/>
      <c r="K6286" s="67"/>
      <c r="L6286" s="67"/>
      <c r="M6286" s="67"/>
      <c r="N6286" s="67"/>
      <c r="O6286" s="67"/>
      <c r="P6286" s="67"/>
      <c r="Q6286" s="67"/>
      <c r="R6286" s="34"/>
      <c r="S6286" s="34"/>
      <c r="T6286" s="34"/>
      <c r="U6286" s="34"/>
      <c r="V6286" s="34"/>
      <c r="W6286" s="34"/>
      <c r="X6286" s="34"/>
      <c r="Y6286" s="34"/>
      <c r="Z6286" s="34"/>
    </row>
    <row r="6287" spans="1:26">
      <c r="A6287" s="69">
        <f t="shared" si="150"/>
        <v>784</v>
      </c>
      <c r="B6287" s="69">
        <f t="shared" si="151"/>
        <v>1</v>
      </c>
      <c r="C6287" s="67"/>
      <c r="D6287" s="70"/>
      <c r="E6287" s="70"/>
      <c r="F6287" s="70"/>
      <c r="G6287" s="42"/>
      <c r="H6287" s="67"/>
      <c r="I6287" s="67"/>
      <c r="J6287" s="67"/>
      <c r="K6287" s="67"/>
      <c r="L6287" s="67"/>
      <c r="M6287" s="67"/>
      <c r="N6287" s="67"/>
      <c r="O6287" s="67"/>
      <c r="P6287" s="67"/>
      <c r="Q6287" s="67"/>
      <c r="R6287" s="34"/>
      <c r="S6287" s="34"/>
      <c r="T6287" s="34"/>
      <c r="U6287" s="34"/>
      <c r="V6287" s="34"/>
      <c r="W6287" s="34"/>
      <c r="X6287" s="34"/>
      <c r="Y6287" s="34"/>
      <c r="Z6287" s="34"/>
    </row>
    <row r="6288" spans="1:26">
      <c r="A6288" s="69">
        <f t="shared" si="150"/>
        <v>784</v>
      </c>
      <c r="B6288" s="69">
        <f t="shared" si="151"/>
        <v>2</v>
      </c>
      <c r="C6288" s="67"/>
      <c r="D6288" s="70"/>
      <c r="E6288" s="70"/>
      <c r="F6288" s="70"/>
      <c r="G6288" s="42"/>
      <c r="H6288" s="67"/>
      <c r="I6288" s="67"/>
      <c r="J6288" s="67"/>
      <c r="K6288" s="67"/>
      <c r="L6288" s="67"/>
      <c r="M6288" s="67"/>
      <c r="N6288" s="67"/>
      <c r="O6288" s="67"/>
      <c r="P6288" s="67"/>
      <c r="Q6288" s="67"/>
      <c r="R6288" s="34"/>
      <c r="S6288" s="34"/>
      <c r="T6288" s="34"/>
      <c r="U6288" s="34"/>
      <c r="V6288" s="34"/>
      <c r="W6288" s="34"/>
      <c r="X6288" s="34"/>
      <c r="Y6288" s="34"/>
      <c r="Z6288" s="34"/>
    </row>
    <row r="6289" spans="1:26">
      <c r="A6289" s="69">
        <f t="shared" si="150"/>
        <v>784</v>
      </c>
      <c r="B6289" s="69">
        <f t="shared" si="151"/>
        <v>3</v>
      </c>
      <c r="C6289" s="67"/>
      <c r="D6289" s="70"/>
      <c r="E6289" s="70"/>
      <c r="F6289" s="70"/>
      <c r="G6289" s="42"/>
      <c r="H6289" s="67"/>
      <c r="I6289" s="67"/>
      <c r="J6289" s="67"/>
      <c r="K6289" s="67"/>
      <c r="L6289" s="67"/>
      <c r="M6289" s="67"/>
      <c r="N6289" s="67"/>
      <c r="O6289" s="67"/>
      <c r="P6289" s="67"/>
      <c r="Q6289" s="67"/>
      <c r="R6289" s="34"/>
      <c r="S6289" s="34"/>
      <c r="T6289" s="34"/>
      <c r="U6289" s="34"/>
      <c r="V6289" s="34"/>
      <c r="W6289" s="34"/>
      <c r="X6289" s="34"/>
      <c r="Y6289" s="34"/>
      <c r="Z6289" s="34"/>
    </row>
    <row r="6290" spans="1:26">
      <c r="A6290" s="69">
        <f t="shared" si="150"/>
        <v>784</v>
      </c>
      <c r="B6290" s="69">
        <f t="shared" si="151"/>
        <v>4</v>
      </c>
      <c r="C6290" s="67"/>
      <c r="D6290" s="70"/>
      <c r="E6290" s="70"/>
      <c r="F6290" s="70"/>
      <c r="G6290" s="42"/>
      <c r="H6290" s="67"/>
      <c r="I6290" s="67"/>
      <c r="J6290" s="67"/>
      <c r="K6290" s="67"/>
      <c r="L6290" s="67"/>
      <c r="M6290" s="67"/>
      <c r="N6290" s="67"/>
      <c r="O6290" s="67"/>
      <c r="P6290" s="67"/>
      <c r="Q6290" s="67"/>
      <c r="R6290" s="34"/>
      <c r="S6290" s="34"/>
      <c r="T6290" s="34"/>
      <c r="U6290" s="34"/>
      <c r="V6290" s="34"/>
      <c r="W6290" s="34"/>
      <c r="X6290" s="34"/>
      <c r="Y6290" s="34"/>
      <c r="Z6290" s="34"/>
    </row>
    <row r="6291" spans="1:26">
      <c r="A6291" s="69">
        <f t="shared" si="150"/>
        <v>784</v>
      </c>
      <c r="B6291" s="69">
        <f t="shared" si="151"/>
        <v>5</v>
      </c>
      <c r="C6291" s="67"/>
      <c r="D6291" s="70"/>
      <c r="E6291" s="70"/>
      <c r="F6291" s="70"/>
      <c r="G6291" s="42"/>
      <c r="H6291" s="67"/>
      <c r="I6291" s="67"/>
      <c r="J6291" s="67"/>
      <c r="K6291" s="67"/>
      <c r="L6291" s="67"/>
      <c r="M6291" s="67"/>
      <c r="N6291" s="67"/>
      <c r="O6291" s="67"/>
      <c r="P6291" s="67"/>
      <c r="Q6291" s="67"/>
      <c r="R6291" s="34"/>
      <c r="S6291" s="34"/>
      <c r="T6291" s="34"/>
      <c r="U6291" s="34"/>
      <c r="V6291" s="34"/>
      <c r="W6291" s="34"/>
      <c r="X6291" s="34"/>
      <c r="Y6291" s="34"/>
      <c r="Z6291" s="34"/>
    </row>
    <row r="6292" spans="1:26">
      <c r="A6292" s="69">
        <f t="shared" si="150"/>
        <v>784</v>
      </c>
      <c r="B6292" s="69">
        <f t="shared" si="151"/>
        <v>6</v>
      </c>
      <c r="C6292" s="67"/>
      <c r="D6292" s="70"/>
      <c r="E6292" s="70"/>
      <c r="F6292" s="70"/>
      <c r="G6292" s="42"/>
      <c r="H6292" s="67"/>
      <c r="I6292" s="67"/>
      <c r="J6292" s="67"/>
      <c r="K6292" s="67"/>
      <c r="L6292" s="67"/>
      <c r="M6292" s="67"/>
      <c r="N6292" s="67"/>
      <c r="O6292" s="67"/>
      <c r="P6292" s="67"/>
      <c r="Q6292" s="67"/>
      <c r="R6292" s="34"/>
      <c r="S6292" s="34"/>
      <c r="T6292" s="34"/>
      <c r="U6292" s="34"/>
      <c r="V6292" s="34"/>
      <c r="W6292" s="34"/>
      <c r="X6292" s="34"/>
      <c r="Y6292" s="34"/>
      <c r="Z6292" s="34"/>
    </row>
    <row r="6293" spans="1:26">
      <c r="A6293" s="69">
        <f t="shared" si="150"/>
        <v>784</v>
      </c>
      <c r="B6293" s="69">
        <f t="shared" si="151"/>
        <v>7</v>
      </c>
      <c r="C6293" s="67"/>
      <c r="D6293" s="70"/>
      <c r="E6293" s="70"/>
      <c r="F6293" s="70"/>
      <c r="G6293" s="42"/>
      <c r="H6293" s="67"/>
      <c r="I6293" s="67"/>
      <c r="J6293" s="67"/>
      <c r="K6293" s="67"/>
      <c r="L6293" s="67"/>
      <c r="M6293" s="67"/>
      <c r="N6293" s="67"/>
      <c r="O6293" s="67"/>
      <c r="P6293" s="67"/>
      <c r="Q6293" s="67"/>
      <c r="R6293" s="34"/>
      <c r="S6293" s="34"/>
      <c r="T6293" s="34"/>
      <c r="U6293" s="34"/>
      <c r="V6293" s="34"/>
      <c r="W6293" s="34"/>
      <c r="X6293" s="34"/>
      <c r="Y6293" s="34"/>
      <c r="Z6293" s="34"/>
    </row>
    <row r="6294" spans="1:26">
      <c r="A6294" s="69">
        <f t="shared" si="150"/>
        <v>784</v>
      </c>
      <c r="B6294" s="69">
        <f t="shared" si="151"/>
        <v>8</v>
      </c>
      <c r="C6294" s="67"/>
      <c r="D6294" s="70"/>
      <c r="E6294" s="70"/>
      <c r="F6294" s="70"/>
      <c r="G6294" s="42"/>
      <c r="H6294" s="67"/>
      <c r="I6294" s="67"/>
      <c r="J6294" s="67"/>
      <c r="K6294" s="67"/>
      <c r="L6294" s="67"/>
      <c r="M6294" s="67"/>
      <c r="N6294" s="67"/>
      <c r="O6294" s="67"/>
      <c r="P6294" s="67"/>
      <c r="Q6294" s="67"/>
      <c r="R6294" s="34"/>
      <c r="S6294" s="34"/>
      <c r="T6294" s="34"/>
      <c r="U6294" s="34"/>
      <c r="V6294" s="34"/>
      <c r="W6294" s="34"/>
      <c r="X6294" s="34"/>
      <c r="Y6294" s="34"/>
      <c r="Z6294" s="34"/>
    </row>
    <row r="6295" spans="1:26">
      <c r="A6295" s="69">
        <f t="shared" si="150"/>
        <v>785</v>
      </c>
      <c r="B6295" s="69">
        <f t="shared" si="151"/>
        <v>1</v>
      </c>
      <c r="C6295" s="67"/>
      <c r="D6295" s="70"/>
      <c r="E6295" s="70"/>
      <c r="F6295" s="70"/>
      <c r="G6295" s="42"/>
      <c r="H6295" s="67"/>
      <c r="I6295" s="67"/>
      <c r="J6295" s="67"/>
      <c r="K6295" s="67"/>
      <c r="L6295" s="67"/>
      <c r="M6295" s="67"/>
      <c r="N6295" s="67"/>
      <c r="O6295" s="67"/>
      <c r="P6295" s="67"/>
      <c r="Q6295" s="67"/>
      <c r="R6295" s="34"/>
      <c r="S6295" s="34"/>
      <c r="T6295" s="34"/>
      <c r="U6295" s="34"/>
      <c r="V6295" s="34"/>
      <c r="W6295" s="34"/>
      <c r="X6295" s="34"/>
      <c r="Y6295" s="34"/>
      <c r="Z6295" s="34"/>
    </row>
    <row r="6296" spans="1:26">
      <c r="A6296" s="69">
        <f t="shared" si="150"/>
        <v>785</v>
      </c>
      <c r="B6296" s="69">
        <f t="shared" si="151"/>
        <v>2</v>
      </c>
      <c r="C6296" s="67"/>
      <c r="D6296" s="70"/>
      <c r="E6296" s="70"/>
      <c r="F6296" s="70"/>
      <c r="G6296" s="42"/>
      <c r="H6296" s="67"/>
      <c r="I6296" s="67"/>
      <c r="J6296" s="67"/>
      <c r="K6296" s="67"/>
      <c r="L6296" s="67"/>
      <c r="M6296" s="67"/>
      <c r="N6296" s="67"/>
      <c r="O6296" s="67"/>
      <c r="P6296" s="67"/>
      <c r="Q6296" s="67"/>
      <c r="R6296" s="34"/>
      <c r="S6296" s="34"/>
      <c r="T6296" s="34"/>
      <c r="U6296" s="34"/>
      <c r="V6296" s="34"/>
      <c r="W6296" s="34"/>
      <c r="X6296" s="34"/>
      <c r="Y6296" s="34"/>
      <c r="Z6296" s="34"/>
    </row>
    <row r="6297" spans="1:26">
      <c r="A6297" s="69">
        <f t="shared" si="150"/>
        <v>785</v>
      </c>
      <c r="B6297" s="69">
        <f t="shared" si="151"/>
        <v>3</v>
      </c>
      <c r="C6297" s="67"/>
      <c r="D6297" s="70"/>
      <c r="E6297" s="70"/>
      <c r="F6297" s="70"/>
      <c r="G6297" s="42"/>
      <c r="H6297" s="67"/>
      <c r="I6297" s="67"/>
      <c r="J6297" s="67"/>
      <c r="K6297" s="67"/>
      <c r="L6297" s="67"/>
      <c r="M6297" s="67"/>
      <c r="N6297" s="67"/>
      <c r="O6297" s="67"/>
      <c r="P6297" s="67"/>
      <c r="Q6297" s="67"/>
      <c r="R6297" s="34"/>
      <c r="S6297" s="34"/>
      <c r="T6297" s="34"/>
      <c r="U6297" s="34"/>
      <c r="V6297" s="34"/>
      <c r="W6297" s="34"/>
      <c r="X6297" s="34"/>
      <c r="Y6297" s="34"/>
      <c r="Z6297" s="34"/>
    </row>
    <row r="6298" spans="1:26">
      <c r="A6298" s="69">
        <f t="shared" si="150"/>
        <v>785</v>
      </c>
      <c r="B6298" s="69">
        <f t="shared" si="151"/>
        <v>4</v>
      </c>
      <c r="C6298" s="67"/>
      <c r="D6298" s="70"/>
      <c r="E6298" s="70"/>
      <c r="F6298" s="70"/>
      <c r="G6298" s="42"/>
      <c r="H6298" s="67"/>
      <c r="I6298" s="67"/>
      <c r="J6298" s="67"/>
      <c r="K6298" s="67"/>
      <c r="L6298" s="67"/>
      <c r="M6298" s="67"/>
      <c r="N6298" s="67"/>
      <c r="O6298" s="67"/>
      <c r="P6298" s="67"/>
      <c r="Q6298" s="67"/>
      <c r="R6298" s="34"/>
      <c r="S6298" s="34"/>
      <c r="T6298" s="34"/>
      <c r="U6298" s="34"/>
      <c r="V6298" s="34"/>
      <c r="W6298" s="34"/>
      <c r="X6298" s="34"/>
      <c r="Y6298" s="34"/>
      <c r="Z6298" s="34"/>
    </row>
    <row r="6299" spans="1:26">
      <c r="A6299" s="69">
        <f t="shared" si="150"/>
        <v>785</v>
      </c>
      <c r="B6299" s="69">
        <f t="shared" si="151"/>
        <v>5</v>
      </c>
      <c r="C6299" s="67"/>
      <c r="D6299" s="70"/>
      <c r="E6299" s="70"/>
      <c r="F6299" s="70"/>
      <c r="G6299" s="42"/>
      <c r="H6299" s="67"/>
      <c r="I6299" s="67"/>
      <c r="J6299" s="67"/>
      <c r="K6299" s="67"/>
      <c r="L6299" s="67"/>
      <c r="M6299" s="67"/>
      <c r="N6299" s="67"/>
      <c r="O6299" s="67"/>
      <c r="P6299" s="67"/>
      <c r="Q6299" s="67"/>
      <c r="R6299" s="34"/>
      <c r="S6299" s="34"/>
      <c r="T6299" s="34"/>
      <c r="U6299" s="34"/>
      <c r="V6299" s="34"/>
      <c r="W6299" s="34"/>
      <c r="X6299" s="34"/>
      <c r="Y6299" s="34"/>
      <c r="Z6299" s="34"/>
    </row>
    <row r="6300" spans="1:26">
      <c r="A6300" s="69">
        <f t="shared" si="150"/>
        <v>785</v>
      </c>
      <c r="B6300" s="69">
        <f t="shared" si="151"/>
        <v>6</v>
      </c>
      <c r="C6300" s="67"/>
      <c r="D6300" s="70"/>
      <c r="E6300" s="70"/>
      <c r="F6300" s="70"/>
      <c r="G6300" s="42"/>
      <c r="H6300" s="67"/>
      <c r="I6300" s="67"/>
      <c r="J6300" s="67"/>
      <c r="K6300" s="67"/>
      <c r="L6300" s="67"/>
      <c r="M6300" s="67"/>
      <c r="N6300" s="67"/>
      <c r="O6300" s="67"/>
      <c r="P6300" s="67"/>
      <c r="Q6300" s="67"/>
      <c r="R6300" s="34"/>
      <c r="S6300" s="34"/>
      <c r="T6300" s="34"/>
      <c r="U6300" s="34"/>
      <c r="V6300" s="34"/>
      <c r="W6300" s="34"/>
      <c r="X6300" s="34"/>
      <c r="Y6300" s="34"/>
      <c r="Z6300" s="34"/>
    </row>
    <row r="6301" spans="1:26">
      <c r="A6301" s="69">
        <f t="shared" si="150"/>
        <v>785</v>
      </c>
      <c r="B6301" s="69">
        <f t="shared" si="151"/>
        <v>7</v>
      </c>
      <c r="C6301" s="67"/>
      <c r="D6301" s="70"/>
      <c r="E6301" s="70"/>
      <c r="F6301" s="70"/>
      <c r="G6301" s="42"/>
      <c r="H6301" s="67"/>
      <c r="I6301" s="67"/>
      <c r="J6301" s="67"/>
      <c r="K6301" s="67"/>
      <c r="L6301" s="67"/>
      <c r="M6301" s="67"/>
      <c r="N6301" s="67"/>
      <c r="O6301" s="67"/>
      <c r="P6301" s="67"/>
      <c r="Q6301" s="67"/>
      <c r="R6301" s="34"/>
      <c r="S6301" s="34"/>
      <c r="T6301" s="34"/>
      <c r="U6301" s="34"/>
      <c r="V6301" s="34"/>
      <c r="W6301" s="34"/>
      <c r="X6301" s="34"/>
      <c r="Y6301" s="34"/>
      <c r="Z6301" s="34"/>
    </row>
    <row r="6302" spans="1:26">
      <c r="A6302" s="69">
        <f t="shared" si="150"/>
        <v>785</v>
      </c>
      <c r="B6302" s="69">
        <f t="shared" si="151"/>
        <v>8</v>
      </c>
      <c r="C6302" s="67"/>
      <c r="D6302" s="70"/>
      <c r="E6302" s="70"/>
      <c r="F6302" s="70"/>
      <c r="G6302" s="42"/>
      <c r="H6302" s="67"/>
      <c r="I6302" s="67"/>
      <c r="J6302" s="67"/>
      <c r="K6302" s="67"/>
      <c r="L6302" s="67"/>
      <c r="M6302" s="67"/>
      <c r="N6302" s="67"/>
      <c r="O6302" s="67"/>
      <c r="P6302" s="67"/>
      <c r="Q6302" s="67"/>
      <c r="R6302" s="34"/>
      <c r="S6302" s="34"/>
      <c r="T6302" s="34"/>
      <c r="U6302" s="34"/>
      <c r="V6302" s="34"/>
      <c r="W6302" s="34"/>
      <c r="X6302" s="34"/>
      <c r="Y6302" s="34"/>
      <c r="Z6302" s="34"/>
    </row>
    <row r="6303" spans="1:26">
      <c r="A6303" s="69">
        <f t="shared" si="150"/>
        <v>786</v>
      </c>
      <c r="B6303" s="69">
        <f t="shared" si="151"/>
        <v>1</v>
      </c>
      <c r="C6303" s="67"/>
      <c r="D6303" s="70"/>
      <c r="E6303" s="70"/>
      <c r="F6303" s="70"/>
      <c r="G6303" s="42"/>
      <c r="H6303" s="67"/>
      <c r="I6303" s="67"/>
      <c r="J6303" s="67"/>
      <c r="K6303" s="67"/>
      <c r="L6303" s="67"/>
      <c r="M6303" s="67"/>
      <c r="N6303" s="67"/>
      <c r="O6303" s="67"/>
      <c r="P6303" s="67"/>
      <c r="Q6303" s="67"/>
      <c r="R6303" s="34"/>
      <c r="S6303" s="34"/>
      <c r="T6303" s="34"/>
      <c r="U6303" s="34"/>
      <c r="V6303" s="34"/>
      <c r="W6303" s="34"/>
      <c r="X6303" s="34"/>
      <c r="Y6303" s="34"/>
      <c r="Z6303" s="34"/>
    </row>
    <row r="6304" spans="1:26">
      <c r="A6304" s="69">
        <f t="shared" si="150"/>
        <v>786</v>
      </c>
      <c r="B6304" s="69">
        <f t="shared" si="151"/>
        <v>2</v>
      </c>
      <c r="C6304" s="67"/>
      <c r="D6304" s="70"/>
      <c r="E6304" s="70"/>
      <c r="F6304" s="70"/>
      <c r="G6304" s="42"/>
      <c r="H6304" s="67"/>
      <c r="I6304" s="67"/>
      <c r="J6304" s="67"/>
      <c r="K6304" s="67"/>
      <c r="L6304" s="67"/>
      <c r="M6304" s="67"/>
      <c r="N6304" s="67"/>
      <c r="O6304" s="67"/>
      <c r="P6304" s="67"/>
      <c r="Q6304" s="67"/>
      <c r="R6304" s="34"/>
      <c r="S6304" s="34"/>
      <c r="T6304" s="34"/>
      <c r="U6304" s="34"/>
      <c r="V6304" s="34"/>
      <c r="W6304" s="34"/>
      <c r="X6304" s="34"/>
      <c r="Y6304" s="34"/>
      <c r="Z6304" s="34"/>
    </row>
    <row r="6305" spans="1:26">
      <c r="A6305" s="69">
        <f t="shared" si="150"/>
        <v>786</v>
      </c>
      <c r="B6305" s="69">
        <f t="shared" si="151"/>
        <v>3</v>
      </c>
      <c r="C6305" s="67"/>
      <c r="D6305" s="70"/>
      <c r="E6305" s="70"/>
      <c r="F6305" s="70"/>
      <c r="G6305" s="42"/>
      <c r="H6305" s="67"/>
      <c r="I6305" s="67"/>
      <c r="J6305" s="67"/>
      <c r="K6305" s="67"/>
      <c r="L6305" s="67"/>
      <c r="M6305" s="67"/>
      <c r="N6305" s="67"/>
      <c r="O6305" s="67"/>
      <c r="P6305" s="67"/>
      <c r="Q6305" s="67"/>
      <c r="R6305" s="34"/>
      <c r="S6305" s="34"/>
      <c r="T6305" s="34"/>
      <c r="U6305" s="34"/>
      <c r="V6305" s="34"/>
      <c r="W6305" s="34"/>
      <c r="X6305" s="34"/>
      <c r="Y6305" s="34"/>
      <c r="Z6305" s="34"/>
    </row>
    <row r="6306" spans="1:26">
      <c r="A6306" s="69">
        <f t="shared" si="150"/>
        <v>786</v>
      </c>
      <c r="B6306" s="69">
        <f t="shared" si="151"/>
        <v>4</v>
      </c>
      <c r="C6306" s="67"/>
      <c r="D6306" s="70"/>
      <c r="E6306" s="70"/>
      <c r="F6306" s="70"/>
      <c r="G6306" s="42"/>
      <c r="H6306" s="67"/>
      <c r="I6306" s="67"/>
      <c r="J6306" s="67"/>
      <c r="K6306" s="67"/>
      <c r="L6306" s="67"/>
      <c r="M6306" s="67"/>
      <c r="N6306" s="67"/>
      <c r="O6306" s="67"/>
      <c r="P6306" s="67"/>
      <c r="Q6306" s="67"/>
      <c r="R6306" s="34"/>
      <c r="S6306" s="34"/>
      <c r="T6306" s="34"/>
      <c r="U6306" s="34"/>
      <c r="V6306" s="34"/>
      <c r="W6306" s="34"/>
      <c r="X6306" s="34"/>
      <c r="Y6306" s="34"/>
      <c r="Z6306" s="34"/>
    </row>
    <row r="6307" spans="1:26">
      <c r="A6307" s="69">
        <f t="shared" si="150"/>
        <v>786</v>
      </c>
      <c r="B6307" s="69">
        <f t="shared" si="151"/>
        <v>5</v>
      </c>
      <c r="C6307" s="67"/>
      <c r="D6307" s="70"/>
      <c r="E6307" s="70"/>
      <c r="F6307" s="70"/>
      <c r="G6307" s="42"/>
      <c r="H6307" s="67"/>
      <c r="I6307" s="67"/>
      <c r="J6307" s="67"/>
      <c r="K6307" s="67"/>
      <c r="L6307" s="67"/>
      <c r="M6307" s="67"/>
      <c r="N6307" s="67"/>
      <c r="O6307" s="67"/>
      <c r="P6307" s="67"/>
      <c r="Q6307" s="67"/>
      <c r="R6307" s="34"/>
      <c r="S6307" s="34"/>
      <c r="T6307" s="34"/>
      <c r="U6307" s="34"/>
      <c r="V6307" s="34"/>
      <c r="W6307" s="34"/>
      <c r="X6307" s="34"/>
      <c r="Y6307" s="34"/>
      <c r="Z6307" s="34"/>
    </row>
    <row r="6308" spans="1:26">
      <c r="A6308" s="69">
        <f t="shared" si="150"/>
        <v>786</v>
      </c>
      <c r="B6308" s="69">
        <f t="shared" si="151"/>
        <v>6</v>
      </c>
      <c r="C6308" s="67"/>
      <c r="D6308" s="70"/>
      <c r="E6308" s="70"/>
      <c r="F6308" s="70"/>
      <c r="G6308" s="42"/>
      <c r="H6308" s="67"/>
      <c r="I6308" s="67"/>
      <c r="J6308" s="67"/>
      <c r="K6308" s="67"/>
      <c r="L6308" s="67"/>
      <c r="M6308" s="67"/>
      <c r="N6308" s="67"/>
      <c r="O6308" s="67"/>
      <c r="P6308" s="67"/>
      <c r="Q6308" s="67"/>
      <c r="R6308" s="34"/>
      <c r="S6308" s="34"/>
      <c r="T6308" s="34"/>
      <c r="U6308" s="34"/>
      <c r="V6308" s="34"/>
      <c r="W6308" s="34"/>
      <c r="X6308" s="34"/>
      <c r="Y6308" s="34"/>
      <c r="Z6308" s="34"/>
    </row>
    <row r="6309" spans="1:26">
      <c r="A6309" s="69">
        <f t="shared" si="150"/>
        <v>786</v>
      </c>
      <c r="B6309" s="69">
        <f t="shared" si="151"/>
        <v>7</v>
      </c>
      <c r="C6309" s="67"/>
      <c r="D6309" s="70"/>
      <c r="E6309" s="70"/>
      <c r="F6309" s="70"/>
      <c r="G6309" s="42"/>
      <c r="H6309" s="67"/>
      <c r="I6309" s="67"/>
      <c r="J6309" s="67"/>
      <c r="K6309" s="67"/>
      <c r="L6309" s="67"/>
      <c r="M6309" s="67"/>
      <c r="N6309" s="67"/>
      <c r="O6309" s="67"/>
      <c r="P6309" s="67"/>
      <c r="Q6309" s="67"/>
      <c r="R6309" s="34"/>
      <c r="S6309" s="34"/>
      <c r="T6309" s="34"/>
      <c r="U6309" s="34"/>
      <c r="V6309" s="34"/>
      <c r="W6309" s="34"/>
      <c r="X6309" s="34"/>
      <c r="Y6309" s="34"/>
      <c r="Z6309" s="34"/>
    </row>
    <row r="6310" spans="1:26">
      <c r="A6310" s="69">
        <f t="shared" si="150"/>
        <v>786</v>
      </c>
      <c r="B6310" s="69">
        <f t="shared" si="151"/>
        <v>8</v>
      </c>
      <c r="C6310" s="67"/>
      <c r="D6310" s="70"/>
      <c r="E6310" s="70"/>
      <c r="F6310" s="70"/>
      <c r="G6310" s="42"/>
      <c r="H6310" s="67"/>
      <c r="I6310" s="67"/>
      <c r="J6310" s="67"/>
      <c r="K6310" s="67"/>
      <c r="L6310" s="67"/>
      <c r="M6310" s="67"/>
      <c r="N6310" s="67"/>
      <c r="O6310" s="67"/>
      <c r="P6310" s="67"/>
      <c r="Q6310" s="67"/>
      <c r="R6310" s="34"/>
      <c r="S6310" s="34"/>
      <c r="T6310" s="34"/>
      <c r="U6310" s="34"/>
      <c r="V6310" s="34"/>
      <c r="W6310" s="34"/>
      <c r="X6310" s="34"/>
      <c r="Y6310" s="34"/>
      <c r="Z6310" s="34"/>
    </row>
    <row r="6311" spans="1:26">
      <c r="A6311" s="69">
        <f t="shared" si="150"/>
        <v>787</v>
      </c>
      <c r="B6311" s="69">
        <f t="shared" si="151"/>
        <v>1</v>
      </c>
      <c r="C6311" s="67"/>
      <c r="D6311" s="70"/>
      <c r="E6311" s="70"/>
      <c r="F6311" s="70"/>
      <c r="G6311" s="42"/>
      <c r="H6311" s="67"/>
      <c r="I6311" s="67"/>
      <c r="J6311" s="67"/>
      <c r="K6311" s="67"/>
      <c r="L6311" s="67"/>
      <c r="M6311" s="67"/>
      <c r="N6311" s="67"/>
      <c r="O6311" s="67"/>
      <c r="P6311" s="67"/>
      <c r="Q6311" s="67"/>
      <c r="R6311" s="34"/>
      <c r="S6311" s="34"/>
      <c r="T6311" s="34"/>
      <c r="U6311" s="34"/>
      <c r="V6311" s="34"/>
      <c r="W6311" s="34"/>
      <c r="X6311" s="34"/>
      <c r="Y6311" s="34"/>
      <c r="Z6311" s="34"/>
    </row>
    <row r="6312" spans="1:26">
      <c r="A6312" s="69">
        <f t="shared" si="150"/>
        <v>787</v>
      </c>
      <c r="B6312" s="69">
        <f t="shared" si="151"/>
        <v>2</v>
      </c>
      <c r="C6312" s="67"/>
      <c r="D6312" s="70"/>
      <c r="E6312" s="70"/>
      <c r="F6312" s="70"/>
      <c r="G6312" s="42"/>
      <c r="H6312" s="67"/>
      <c r="I6312" s="67"/>
      <c r="J6312" s="67"/>
      <c r="K6312" s="67"/>
      <c r="L6312" s="67"/>
      <c r="M6312" s="67"/>
      <c r="N6312" s="67"/>
      <c r="O6312" s="67"/>
      <c r="P6312" s="67"/>
      <c r="Q6312" s="67"/>
      <c r="R6312" s="34"/>
      <c r="S6312" s="34"/>
      <c r="T6312" s="34"/>
      <c r="U6312" s="34"/>
      <c r="V6312" s="34"/>
      <c r="W6312" s="34"/>
      <c r="X6312" s="34"/>
      <c r="Y6312" s="34"/>
      <c r="Z6312" s="34"/>
    </row>
    <row r="6313" spans="1:26">
      <c r="A6313" s="69">
        <f t="shared" si="150"/>
        <v>787</v>
      </c>
      <c r="B6313" s="69">
        <f t="shared" si="151"/>
        <v>3</v>
      </c>
      <c r="C6313" s="67"/>
      <c r="D6313" s="70"/>
      <c r="E6313" s="70"/>
      <c r="F6313" s="70"/>
      <c r="G6313" s="42"/>
      <c r="H6313" s="67"/>
      <c r="I6313" s="67"/>
      <c r="J6313" s="67"/>
      <c r="K6313" s="67"/>
      <c r="L6313" s="67"/>
      <c r="M6313" s="67"/>
      <c r="N6313" s="67"/>
      <c r="O6313" s="67"/>
      <c r="P6313" s="67"/>
      <c r="Q6313" s="67"/>
      <c r="R6313" s="34"/>
      <c r="S6313" s="34"/>
      <c r="T6313" s="34"/>
      <c r="U6313" s="34"/>
      <c r="V6313" s="34"/>
      <c r="W6313" s="34"/>
      <c r="X6313" s="34"/>
      <c r="Y6313" s="34"/>
      <c r="Z6313" s="34"/>
    </row>
    <row r="6314" spans="1:26">
      <c r="A6314" s="69">
        <f t="shared" si="150"/>
        <v>787</v>
      </c>
      <c r="B6314" s="69">
        <f t="shared" si="151"/>
        <v>4</v>
      </c>
      <c r="C6314" s="67"/>
      <c r="D6314" s="70"/>
      <c r="E6314" s="70"/>
      <c r="F6314" s="70"/>
      <c r="G6314" s="42"/>
      <c r="H6314" s="67"/>
      <c r="I6314" s="67"/>
      <c r="J6314" s="67"/>
      <c r="K6314" s="67"/>
      <c r="L6314" s="67"/>
      <c r="M6314" s="67"/>
      <c r="N6314" s="67"/>
      <c r="O6314" s="67"/>
      <c r="P6314" s="67"/>
      <c r="Q6314" s="67"/>
      <c r="R6314" s="34"/>
      <c r="S6314" s="34"/>
      <c r="T6314" s="34"/>
      <c r="U6314" s="34"/>
      <c r="V6314" s="34"/>
      <c r="W6314" s="34"/>
      <c r="X6314" s="34"/>
      <c r="Y6314" s="34"/>
      <c r="Z6314" s="34"/>
    </row>
    <row r="6315" spans="1:26">
      <c r="A6315" s="69">
        <f t="shared" si="150"/>
        <v>787</v>
      </c>
      <c r="B6315" s="69">
        <f t="shared" si="151"/>
        <v>5</v>
      </c>
      <c r="C6315" s="67"/>
      <c r="D6315" s="70"/>
      <c r="E6315" s="70"/>
      <c r="F6315" s="70"/>
      <c r="G6315" s="42"/>
      <c r="H6315" s="67"/>
      <c r="I6315" s="67"/>
      <c r="J6315" s="67"/>
      <c r="K6315" s="67"/>
      <c r="L6315" s="67"/>
      <c r="M6315" s="67"/>
      <c r="N6315" s="67"/>
      <c r="O6315" s="67"/>
      <c r="P6315" s="67"/>
      <c r="Q6315" s="67"/>
      <c r="R6315" s="34"/>
      <c r="S6315" s="34"/>
      <c r="T6315" s="34"/>
      <c r="U6315" s="34"/>
      <c r="V6315" s="34"/>
      <c r="W6315" s="34"/>
      <c r="X6315" s="34"/>
      <c r="Y6315" s="34"/>
      <c r="Z6315" s="34"/>
    </row>
    <row r="6316" spans="1:26">
      <c r="A6316" s="69">
        <f t="shared" si="150"/>
        <v>787</v>
      </c>
      <c r="B6316" s="69">
        <f t="shared" si="151"/>
        <v>6</v>
      </c>
      <c r="C6316" s="67"/>
      <c r="D6316" s="70"/>
      <c r="E6316" s="70"/>
      <c r="F6316" s="70"/>
      <c r="G6316" s="42"/>
      <c r="H6316" s="67"/>
      <c r="I6316" s="67"/>
      <c r="J6316" s="67"/>
      <c r="K6316" s="67"/>
      <c r="L6316" s="67"/>
      <c r="M6316" s="67"/>
      <c r="N6316" s="67"/>
      <c r="O6316" s="67"/>
      <c r="P6316" s="67"/>
      <c r="Q6316" s="67"/>
      <c r="R6316" s="34"/>
      <c r="S6316" s="34"/>
      <c r="T6316" s="34"/>
      <c r="U6316" s="34"/>
      <c r="V6316" s="34"/>
      <c r="W6316" s="34"/>
      <c r="X6316" s="34"/>
      <c r="Y6316" s="34"/>
      <c r="Z6316" s="34"/>
    </row>
    <row r="6317" spans="1:26">
      <c r="A6317" s="69">
        <f t="shared" si="150"/>
        <v>787</v>
      </c>
      <c r="B6317" s="69">
        <f t="shared" si="151"/>
        <v>7</v>
      </c>
      <c r="C6317" s="67"/>
      <c r="D6317" s="70"/>
      <c r="E6317" s="70"/>
      <c r="F6317" s="70"/>
      <c r="G6317" s="42"/>
      <c r="H6317" s="67"/>
      <c r="I6317" s="67"/>
      <c r="J6317" s="67"/>
      <c r="K6317" s="67"/>
      <c r="L6317" s="67"/>
      <c r="M6317" s="67"/>
      <c r="N6317" s="67"/>
      <c r="O6317" s="67"/>
      <c r="P6317" s="67"/>
      <c r="Q6317" s="67"/>
      <c r="R6317" s="34"/>
      <c r="S6317" s="34"/>
      <c r="T6317" s="34"/>
      <c r="U6317" s="34"/>
      <c r="V6317" s="34"/>
      <c r="W6317" s="34"/>
      <c r="X6317" s="34"/>
      <c r="Y6317" s="34"/>
      <c r="Z6317" s="34"/>
    </row>
    <row r="6318" spans="1:26">
      <c r="A6318" s="69">
        <f t="shared" si="150"/>
        <v>787</v>
      </c>
      <c r="B6318" s="69">
        <f t="shared" si="151"/>
        <v>8</v>
      </c>
      <c r="C6318" s="67"/>
      <c r="D6318" s="70"/>
      <c r="E6318" s="70"/>
      <c r="F6318" s="70"/>
      <c r="G6318" s="42"/>
      <c r="H6318" s="67"/>
      <c r="I6318" s="67"/>
      <c r="J6318" s="67"/>
      <c r="K6318" s="67"/>
      <c r="L6318" s="67"/>
      <c r="M6318" s="67"/>
      <c r="N6318" s="67"/>
      <c r="O6318" s="67"/>
      <c r="P6318" s="67"/>
      <c r="Q6318" s="67"/>
      <c r="R6318" s="34"/>
      <c r="S6318" s="34"/>
      <c r="T6318" s="34"/>
      <c r="U6318" s="34"/>
      <c r="V6318" s="34"/>
      <c r="W6318" s="34"/>
      <c r="X6318" s="34"/>
      <c r="Y6318" s="34"/>
      <c r="Z6318" s="34"/>
    </row>
    <row r="6319" spans="1:26">
      <c r="A6319" s="69">
        <f t="shared" si="150"/>
        <v>788</v>
      </c>
      <c r="B6319" s="69">
        <f t="shared" si="151"/>
        <v>1</v>
      </c>
      <c r="C6319" s="67"/>
      <c r="D6319" s="70"/>
      <c r="E6319" s="70"/>
      <c r="F6319" s="70"/>
      <c r="G6319" s="42"/>
      <c r="H6319" s="67"/>
      <c r="I6319" s="67"/>
      <c r="J6319" s="67"/>
      <c r="K6319" s="67"/>
      <c r="L6319" s="67"/>
      <c r="M6319" s="67"/>
      <c r="N6319" s="67"/>
      <c r="O6319" s="67"/>
      <c r="P6319" s="67"/>
      <c r="Q6319" s="67"/>
      <c r="R6319" s="34"/>
      <c r="S6319" s="34"/>
      <c r="T6319" s="34"/>
      <c r="U6319" s="34"/>
      <c r="V6319" s="34"/>
      <c r="W6319" s="34"/>
      <c r="X6319" s="34"/>
      <c r="Y6319" s="34"/>
      <c r="Z6319" s="34"/>
    </row>
    <row r="6320" spans="1:26">
      <c r="A6320" s="69">
        <f t="shared" si="150"/>
        <v>788</v>
      </c>
      <c r="B6320" s="69">
        <f t="shared" si="151"/>
        <v>2</v>
      </c>
      <c r="C6320" s="67"/>
      <c r="D6320" s="70"/>
      <c r="E6320" s="70"/>
      <c r="F6320" s="70"/>
      <c r="G6320" s="42"/>
      <c r="H6320" s="67"/>
      <c r="I6320" s="67"/>
      <c r="J6320" s="67"/>
      <c r="K6320" s="67"/>
      <c r="L6320" s="67"/>
      <c r="M6320" s="67"/>
      <c r="N6320" s="67"/>
      <c r="O6320" s="67"/>
      <c r="P6320" s="67"/>
      <c r="Q6320" s="67"/>
      <c r="R6320" s="34"/>
      <c r="S6320" s="34"/>
      <c r="T6320" s="34"/>
      <c r="U6320" s="34"/>
      <c r="V6320" s="34"/>
      <c r="W6320" s="34"/>
      <c r="X6320" s="34"/>
      <c r="Y6320" s="34"/>
      <c r="Z6320" s="34"/>
    </row>
    <row r="6321" spans="1:26">
      <c r="A6321" s="69">
        <f t="shared" si="150"/>
        <v>788</v>
      </c>
      <c r="B6321" s="69">
        <f t="shared" si="151"/>
        <v>3</v>
      </c>
      <c r="C6321" s="67"/>
      <c r="D6321" s="70"/>
      <c r="E6321" s="70"/>
      <c r="F6321" s="70"/>
      <c r="G6321" s="42"/>
      <c r="H6321" s="67"/>
      <c r="I6321" s="67"/>
      <c r="J6321" s="67"/>
      <c r="K6321" s="67"/>
      <c r="L6321" s="67"/>
      <c r="M6321" s="67"/>
      <c r="N6321" s="67"/>
      <c r="O6321" s="67"/>
      <c r="P6321" s="67"/>
      <c r="Q6321" s="67"/>
      <c r="R6321" s="34"/>
      <c r="S6321" s="34"/>
      <c r="T6321" s="34"/>
      <c r="U6321" s="34"/>
      <c r="V6321" s="34"/>
      <c r="W6321" s="34"/>
      <c r="X6321" s="34"/>
      <c r="Y6321" s="34"/>
      <c r="Z6321" s="34"/>
    </row>
    <row r="6322" spans="1:26">
      <c r="A6322" s="69">
        <f t="shared" si="150"/>
        <v>788</v>
      </c>
      <c r="B6322" s="69">
        <f t="shared" si="151"/>
        <v>4</v>
      </c>
      <c r="C6322" s="67"/>
      <c r="D6322" s="70"/>
      <c r="E6322" s="70"/>
      <c r="F6322" s="70"/>
      <c r="G6322" s="42"/>
      <c r="H6322" s="67"/>
      <c r="I6322" s="67"/>
      <c r="J6322" s="67"/>
      <c r="K6322" s="67"/>
      <c r="L6322" s="67"/>
      <c r="M6322" s="67"/>
      <c r="N6322" s="67"/>
      <c r="O6322" s="67"/>
      <c r="P6322" s="67"/>
      <c r="Q6322" s="67"/>
      <c r="R6322" s="34"/>
      <c r="S6322" s="34"/>
      <c r="T6322" s="34"/>
      <c r="U6322" s="34"/>
      <c r="V6322" s="34"/>
      <c r="W6322" s="34"/>
      <c r="X6322" s="34"/>
      <c r="Y6322" s="34"/>
      <c r="Z6322" s="34"/>
    </row>
    <row r="6323" spans="1:26">
      <c r="A6323" s="69">
        <f t="shared" si="150"/>
        <v>788</v>
      </c>
      <c r="B6323" s="69">
        <f t="shared" si="151"/>
        <v>5</v>
      </c>
      <c r="C6323" s="67"/>
      <c r="D6323" s="70"/>
      <c r="E6323" s="70"/>
      <c r="F6323" s="70"/>
      <c r="G6323" s="42"/>
      <c r="H6323" s="67"/>
      <c r="I6323" s="67"/>
      <c r="J6323" s="67"/>
      <c r="K6323" s="67"/>
      <c r="L6323" s="67"/>
      <c r="M6323" s="67"/>
      <c r="N6323" s="67"/>
      <c r="O6323" s="67"/>
      <c r="P6323" s="67"/>
      <c r="Q6323" s="67"/>
      <c r="R6323" s="34"/>
      <c r="S6323" s="34"/>
      <c r="T6323" s="34"/>
      <c r="U6323" s="34"/>
      <c r="V6323" s="34"/>
      <c r="W6323" s="34"/>
      <c r="X6323" s="34"/>
      <c r="Y6323" s="34"/>
      <c r="Z6323" s="34"/>
    </row>
    <row r="6324" spans="1:26">
      <c r="A6324" s="69">
        <f t="shared" si="150"/>
        <v>788</v>
      </c>
      <c r="B6324" s="69">
        <f t="shared" si="151"/>
        <v>6</v>
      </c>
      <c r="C6324" s="67"/>
      <c r="D6324" s="70"/>
      <c r="E6324" s="70"/>
      <c r="F6324" s="70"/>
      <c r="G6324" s="42"/>
      <c r="H6324" s="67"/>
      <c r="I6324" s="67"/>
      <c r="J6324" s="67"/>
      <c r="K6324" s="67"/>
      <c r="L6324" s="67"/>
      <c r="M6324" s="67"/>
      <c r="N6324" s="67"/>
      <c r="O6324" s="67"/>
      <c r="P6324" s="67"/>
      <c r="Q6324" s="67"/>
      <c r="R6324" s="34"/>
      <c r="S6324" s="34"/>
      <c r="T6324" s="34"/>
      <c r="U6324" s="34"/>
      <c r="V6324" s="34"/>
      <c r="W6324" s="34"/>
      <c r="X6324" s="34"/>
      <c r="Y6324" s="34"/>
      <c r="Z6324" s="34"/>
    </row>
    <row r="6325" spans="1:26">
      <c r="A6325" s="69">
        <f t="shared" si="150"/>
        <v>788</v>
      </c>
      <c r="B6325" s="69">
        <f t="shared" si="151"/>
        <v>7</v>
      </c>
      <c r="C6325" s="67"/>
      <c r="D6325" s="70"/>
      <c r="E6325" s="70"/>
      <c r="F6325" s="70"/>
      <c r="G6325" s="42"/>
      <c r="H6325" s="67"/>
      <c r="I6325" s="67"/>
      <c r="J6325" s="67"/>
      <c r="K6325" s="67"/>
      <c r="L6325" s="67"/>
      <c r="M6325" s="67"/>
      <c r="N6325" s="67"/>
      <c r="O6325" s="67"/>
      <c r="P6325" s="67"/>
      <c r="Q6325" s="67"/>
      <c r="R6325" s="34"/>
      <c r="S6325" s="34"/>
      <c r="T6325" s="34"/>
      <c r="U6325" s="34"/>
      <c r="V6325" s="34"/>
      <c r="W6325" s="34"/>
      <c r="X6325" s="34"/>
      <c r="Y6325" s="34"/>
      <c r="Z6325" s="34"/>
    </row>
    <row r="6326" spans="1:26">
      <c r="A6326" s="69">
        <f t="shared" si="150"/>
        <v>788</v>
      </c>
      <c r="B6326" s="69">
        <f t="shared" si="151"/>
        <v>8</v>
      </c>
      <c r="C6326" s="67"/>
      <c r="D6326" s="70"/>
      <c r="E6326" s="70"/>
      <c r="F6326" s="70"/>
      <c r="G6326" s="42"/>
      <c r="H6326" s="67"/>
      <c r="I6326" s="67"/>
      <c r="J6326" s="67"/>
      <c r="K6326" s="67"/>
      <c r="L6326" s="67"/>
      <c r="M6326" s="67"/>
      <c r="N6326" s="67"/>
      <c r="O6326" s="67"/>
      <c r="P6326" s="67"/>
      <c r="Q6326" s="67"/>
      <c r="R6326" s="34"/>
      <c r="S6326" s="34"/>
      <c r="T6326" s="34"/>
      <c r="U6326" s="34"/>
      <c r="V6326" s="34"/>
      <c r="W6326" s="34"/>
      <c r="X6326" s="34"/>
      <c r="Y6326" s="34"/>
      <c r="Z6326" s="34"/>
    </row>
    <row r="6327" spans="1:26">
      <c r="A6327" s="69">
        <f t="shared" si="150"/>
        <v>789</v>
      </c>
      <c r="B6327" s="69">
        <f t="shared" si="151"/>
        <v>1</v>
      </c>
      <c r="C6327" s="67"/>
      <c r="D6327" s="70"/>
      <c r="E6327" s="70"/>
      <c r="F6327" s="70"/>
      <c r="G6327" s="42"/>
      <c r="H6327" s="67"/>
      <c r="I6327" s="67"/>
      <c r="J6327" s="67"/>
      <c r="K6327" s="67"/>
      <c r="L6327" s="67"/>
      <c r="M6327" s="67"/>
      <c r="N6327" s="67"/>
      <c r="O6327" s="67"/>
      <c r="P6327" s="67"/>
      <c r="Q6327" s="67"/>
      <c r="R6327" s="34"/>
      <c r="S6327" s="34"/>
      <c r="T6327" s="34"/>
      <c r="U6327" s="34"/>
      <c r="V6327" s="34"/>
      <c r="W6327" s="34"/>
      <c r="X6327" s="34"/>
      <c r="Y6327" s="34"/>
      <c r="Z6327" s="34"/>
    </row>
    <row r="6328" spans="1:26">
      <c r="A6328" s="69">
        <f t="shared" si="150"/>
        <v>789</v>
      </c>
      <c r="B6328" s="69">
        <f t="shared" si="151"/>
        <v>2</v>
      </c>
      <c r="C6328" s="67"/>
      <c r="D6328" s="70"/>
      <c r="E6328" s="70"/>
      <c r="F6328" s="70"/>
      <c r="G6328" s="42"/>
      <c r="H6328" s="67"/>
      <c r="I6328" s="67"/>
      <c r="J6328" s="67"/>
      <c r="K6328" s="67"/>
      <c r="L6328" s="67"/>
      <c r="M6328" s="67"/>
      <c r="N6328" s="67"/>
      <c r="O6328" s="67"/>
      <c r="P6328" s="67"/>
      <c r="Q6328" s="67"/>
      <c r="R6328" s="34"/>
      <c r="S6328" s="34"/>
      <c r="T6328" s="34"/>
      <c r="U6328" s="34"/>
      <c r="V6328" s="34"/>
      <c r="W6328" s="34"/>
      <c r="X6328" s="34"/>
      <c r="Y6328" s="34"/>
      <c r="Z6328" s="34"/>
    </row>
    <row r="6329" spans="1:26">
      <c r="A6329" s="69">
        <f t="shared" si="150"/>
        <v>789</v>
      </c>
      <c r="B6329" s="69">
        <f t="shared" si="151"/>
        <v>3</v>
      </c>
      <c r="C6329" s="67"/>
      <c r="D6329" s="70"/>
      <c r="E6329" s="70"/>
      <c r="F6329" s="70"/>
      <c r="G6329" s="42"/>
      <c r="H6329" s="67"/>
      <c r="I6329" s="67"/>
      <c r="J6329" s="67"/>
      <c r="K6329" s="67"/>
      <c r="L6329" s="67"/>
      <c r="M6329" s="67"/>
      <c r="N6329" s="67"/>
      <c r="O6329" s="67"/>
      <c r="P6329" s="67"/>
      <c r="Q6329" s="67"/>
      <c r="R6329" s="34"/>
      <c r="S6329" s="34"/>
      <c r="T6329" s="34"/>
      <c r="U6329" s="34"/>
      <c r="V6329" s="34"/>
      <c r="W6329" s="34"/>
      <c r="X6329" s="34"/>
      <c r="Y6329" s="34"/>
      <c r="Z6329" s="34"/>
    </row>
    <row r="6330" spans="1:26">
      <c r="A6330" s="69">
        <f t="shared" si="150"/>
        <v>789</v>
      </c>
      <c r="B6330" s="69">
        <f t="shared" si="151"/>
        <v>4</v>
      </c>
      <c r="C6330" s="67"/>
      <c r="D6330" s="70"/>
      <c r="E6330" s="70"/>
      <c r="F6330" s="70"/>
      <c r="G6330" s="42"/>
      <c r="H6330" s="67"/>
      <c r="I6330" s="67"/>
      <c r="J6330" s="67"/>
      <c r="K6330" s="67"/>
      <c r="L6330" s="67"/>
      <c r="M6330" s="67"/>
      <c r="N6330" s="67"/>
      <c r="O6330" s="67"/>
      <c r="P6330" s="67"/>
      <c r="Q6330" s="67"/>
      <c r="R6330" s="34"/>
      <c r="S6330" s="34"/>
      <c r="T6330" s="34"/>
      <c r="U6330" s="34"/>
      <c r="V6330" s="34"/>
      <c r="W6330" s="34"/>
      <c r="X6330" s="34"/>
      <c r="Y6330" s="34"/>
      <c r="Z6330" s="34"/>
    </row>
    <row r="6331" spans="1:26">
      <c r="A6331" s="69">
        <f t="shared" si="150"/>
        <v>789</v>
      </c>
      <c r="B6331" s="69">
        <f t="shared" si="151"/>
        <v>5</v>
      </c>
      <c r="C6331" s="67"/>
      <c r="D6331" s="70"/>
      <c r="E6331" s="70"/>
      <c r="F6331" s="70"/>
      <c r="G6331" s="42"/>
      <c r="H6331" s="67"/>
      <c r="I6331" s="67"/>
      <c r="J6331" s="67"/>
      <c r="K6331" s="67"/>
      <c r="L6331" s="67"/>
      <c r="M6331" s="67"/>
      <c r="N6331" s="67"/>
      <c r="O6331" s="67"/>
      <c r="P6331" s="67"/>
      <c r="Q6331" s="67"/>
      <c r="R6331" s="34"/>
      <c r="S6331" s="34"/>
      <c r="T6331" s="34"/>
      <c r="U6331" s="34"/>
      <c r="V6331" s="34"/>
      <c r="W6331" s="34"/>
      <c r="X6331" s="34"/>
      <c r="Y6331" s="34"/>
      <c r="Z6331" s="34"/>
    </row>
    <row r="6332" spans="1:26">
      <c r="A6332" s="69">
        <f t="shared" si="150"/>
        <v>789</v>
      </c>
      <c r="B6332" s="69">
        <f t="shared" si="151"/>
        <v>6</v>
      </c>
      <c r="C6332" s="67"/>
      <c r="D6332" s="70"/>
      <c r="E6332" s="70"/>
      <c r="F6332" s="70"/>
      <c r="G6332" s="42"/>
      <c r="H6332" s="67"/>
      <c r="I6332" s="67"/>
      <c r="J6332" s="67"/>
      <c r="K6332" s="67"/>
      <c r="L6332" s="67"/>
      <c r="M6332" s="67"/>
      <c r="N6332" s="67"/>
      <c r="O6332" s="67"/>
      <c r="P6332" s="67"/>
      <c r="Q6332" s="67"/>
      <c r="R6332" s="34"/>
      <c r="S6332" s="34"/>
      <c r="T6332" s="34"/>
      <c r="U6332" s="34"/>
      <c r="V6332" s="34"/>
      <c r="W6332" s="34"/>
      <c r="X6332" s="34"/>
      <c r="Y6332" s="34"/>
      <c r="Z6332" s="34"/>
    </row>
    <row r="6333" spans="1:26">
      <c r="A6333" s="69">
        <f t="shared" si="150"/>
        <v>789</v>
      </c>
      <c r="B6333" s="69">
        <f t="shared" si="151"/>
        <v>7</v>
      </c>
      <c r="C6333" s="67"/>
      <c r="D6333" s="70"/>
      <c r="E6333" s="70"/>
      <c r="F6333" s="70"/>
      <c r="G6333" s="42"/>
      <c r="H6333" s="67"/>
      <c r="I6333" s="67"/>
      <c r="J6333" s="67"/>
      <c r="K6333" s="67"/>
      <c r="L6333" s="67"/>
      <c r="M6333" s="67"/>
      <c r="N6333" s="67"/>
      <c r="O6333" s="67"/>
      <c r="P6333" s="67"/>
      <c r="Q6333" s="67"/>
      <c r="R6333" s="34"/>
      <c r="S6333" s="34"/>
      <c r="T6333" s="34"/>
      <c r="U6333" s="34"/>
      <c r="V6333" s="34"/>
      <c r="W6333" s="34"/>
      <c r="X6333" s="34"/>
      <c r="Y6333" s="34"/>
      <c r="Z6333" s="34"/>
    </row>
    <row r="6334" spans="1:26">
      <c r="A6334" s="69">
        <f t="shared" si="150"/>
        <v>789</v>
      </c>
      <c r="B6334" s="69">
        <f t="shared" si="151"/>
        <v>8</v>
      </c>
      <c r="C6334" s="67"/>
      <c r="D6334" s="70"/>
      <c r="E6334" s="70"/>
      <c r="F6334" s="70"/>
      <c r="G6334" s="42"/>
      <c r="H6334" s="67"/>
      <c r="I6334" s="67"/>
      <c r="J6334" s="67"/>
      <c r="K6334" s="67"/>
      <c r="L6334" s="67"/>
      <c r="M6334" s="67"/>
      <c r="N6334" s="67"/>
      <c r="O6334" s="67"/>
      <c r="P6334" s="67"/>
      <c r="Q6334" s="67"/>
      <c r="R6334" s="34"/>
      <c r="S6334" s="34"/>
      <c r="T6334" s="34"/>
      <c r="U6334" s="34"/>
      <c r="V6334" s="34"/>
      <c r="W6334" s="34"/>
      <c r="X6334" s="34"/>
      <c r="Y6334" s="34"/>
      <c r="Z6334" s="34"/>
    </row>
    <row r="6335" spans="1:26">
      <c r="A6335" s="69">
        <f t="shared" ref="A6335:A6398" si="152">A6327+1</f>
        <v>790</v>
      </c>
      <c r="B6335" s="69">
        <f t="shared" ref="B6335:B6398" si="153">B6327</f>
        <v>1</v>
      </c>
      <c r="C6335" s="67"/>
      <c r="D6335" s="70"/>
      <c r="E6335" s="70"/>
      <c r="F6335" s="70"/>
      <c r="G6335" s="42"/>
      <c r="H6335" s="67"/>
      <c r="I6335" s="67"/>
      <c r="J6335" s="67"/>
      <c r="K6335" s="67"/>
      <c r="L6335" s="67"/>
      <c r="M6335" s="67"/>
      <c r="N6335" s="67"/>
      <c r="O6335" s="67"/>
      <c r="P6335" s="67"/>
      <c r="Q6335" s="67"/>
      <c r="R6335" s="34"/>
      <c r="S6335" s="34"/>
      <c r="T6335" s="34"/>
      <c r="U6335" s="34"/>
      <c r="V6335" s="34"/>
      <c r="W6335" s="34"/>
      <c r="X6335" s="34"/>
      <c r="Y6335" s="34"/>
      <c r="Z6335" s="34"/>
    </row>
    <row r="6336" spans="1:26">
      <c r="A6336" s="69">
        <f t="shared" si="152"/>
        <v>790</v>
      </c>
      <c r="B6336" s="69">
        <f t="shared" si="153"/>
        <v>2</v>
      </c>
      <c r="C6336" s="67"/>
      <c r="D6336" s="70"/>
      <c r="E6336" s="70"/>
      <c r="F6336" s="70"/>
      <c r="G6336" s="42"/>
      <c r="H6336" s="67"/>
      <c r="I6336" s="67"/>
      <c r="J6336" s="67"/>
      <c r="K6336" s="67"/>
      <c r="L6336" s="67"/>
      <c r="M6336" s="67"/>
      <c r="N6336" s="67"/>
      <c r="O6336" s="67"/>
      <c r="P6336" s="67"/>
      <c r="Q6336" s="67"/>
      <c r="R6336" s="34"/>
      <c r="S6336" s="34"/>
      <c r="T6336" s="34"/>
      <c r="U6336" s="34"/>
      <c r="V6336" s="34"/>
      <c r="W6336" s="34"/>
      <c r="X6336" s="34"/>
      <c r="Y6336" s="34"/>
      <c r="Z6336" s="34"/>
    </row>
    <row r="6337" spans="1:26">
      <c r="A6337" s="69">
        <f t="shared" si="152"/>
        <v>790</v>
      </c>
      <c r="B6337" s="69">
        <f t="shared" si="153"/>
        <v>3</v>
      </c>
      <c r="C6337" s="67"/>
      <c r="D6337" s="70"/>
      <c r="E6337" s="70"/>
      <c r="F6337" s="70"/>
      <c r="G6337" s="42"/>
      <c r="H6337" s="67"/>
      <c r="I6337" s="67"/>
      <c r="J6337" s="67"/>
      <c r="K6337" s="67"/>
      <c r="L6337" s="67"/>
      <c r="M6337" s="67"/>
      <c r="N6337" s="67"/>
      <c r="O6337" s="67"/>
      <c r="P6337" s="67"/>
      <c r="Q6337" s="67"/>
      <c r="R6337" s="34"/>
      <c r="S6337" s="34"/>
      <c r="T6337" s="34"/>
      <c r="U6337" s="34"/>
      <c r="V6337" s="34"/>
      <c r="W6337" s="34"/>
      <c r="X6337" s="34"/>
      <c r="Y6337" s="34"/>
      <c r="Z6337" s="34"/>
    </row>
    <row r="6338" spans="1:26">
      <c r="A6338" s="69">
        <f t="shared" si="152"/>
        <v>790</v>
      </c>
      <c r="B6338" s="69">
        <f t="shared" si="153"/>
        <v>4</v>
      </c>
      <c r="C6338" s="67"/>
      <c r="D6338" s="70"/>
      <c r="E6338" s="70"/>
      <c r="F6338" s="70"/>
      <c r="G6338" s="42"/>
      <c r="H6338" s="67"/>
      <c r="I6338" s="67"/>
      <c r="J6338" s="67"/>
      <c r="K6338" s="67"/>
      <c r="L6338" s="67"/>
      <c r="M6338" s="67"/>
      <c r="N6338" s="67"/>
      <c r="O6338" s="67"/>
      <c r="P6338" s="67"/>
      <c r="Q6338" s="67"/>
      <c r="R6338" s="34"/>
      <c r="S6338" s="34"/>
      <c r="T6338" s="34"/>
      <c r="U6338" s="34"/>
      <c r="V6338" s="34"/>
      <c r="W6338" s="34"/>
      <c r="X6338" s="34"/>
      <c r="Y6338" s="34"/>
      <c r="Z6338" s="34"/>
    </row>
    <row r="6339" spans="1:26">
      <c r="A6339" s="69">
        <f t="shared" si="152"/>
        <v>790</v>
      </c>
      <c r="B6339" s="69">
        <f t="shared" si="153"/>
        <v>5</v>
      </c>
      <c r="C6339" s="67"/>
      <c r="D6339" s="70"/>
      <c r="E6339" s="70"/>
      <c r="F6339" s="70"/>
      <c r="G6339" s="42"/>
      <c r="H6339" s="67"/>
      <c r="I6339" s="67"/>
      <c r="J6339" s="67"/>
      <c r="K6339" s="67"/>
      <c r="L6339" s="67"/>
      <c r="M6339" s="67"/>
      <c r="N6339" s="67"/>
      <c r="O6339" s="67"/>
      <c r="P6339" s="67"/>
      <c r="Q6339" s="67"/>
      <c r="R6339" s="34"/>
      <c r="S6339" s="34"/>
      <c r="T6339" s="34"/>
      <c r="U6339" s="34"/>
      <c r="V6339" s="34"/>
      <c r="W6339" s="34"/>
      <c r="X6339" s="34"/>
      <c r="Y6339" s="34"/>
      <c r="Z6339" s="34"/>
    </row>
    <row r="6340" spans="1:26">
      <c r="A6340" s="69">
        <f t="shared" si="152"/>
        <v>790</v>
      </c>
      <c r="B6340" s="69">
        <f t="shared" si="153"/>
        <v>6</v>
      </c>
      <c r="C6340" s="67"/>
      <c r="D6340" s="70"/>
      <c r="E6340" s="70"/>
      <c r="F6340" s="70"/>
      <c r="G6340" s="42"/>
      <c r="H6340" s="67"/>
      <c r="I6340" s="67"/>
      <c r="J6340" s="67"/>
      <c r="K6340" s="67"/>
      <c r="L6340" s="67"/>
      <c r="M6340" s="67"/>
      <c r="N6340" s="67"/>
      <c r="O6340" s="67"/>
      <c r="P6340" s="67"/>
      <c r="Q6340" s="67"/>
      <c r="R6340" s="34"/>
      <c r="S6340" s="34"/>
      <c r="T6340" s="34"/>
      <c r="U6340" s="34"/>
      <c r="V6340" s="34"/>
      <c r="W6340" s="34"/>
      <c r="X6340" s="34"/>
      <c r="Y6340" s="34"/>
      <c r="Z6340" s="34"/>
    </row>
    <row r="6341" spans="1:26">
      <c r="A6341" s="69">
        <f t="shared" si="152"/>
        <v>790</v>
      </c>
      <c r="B6341" s="69">
        <f t="shared" si="153"/>
        <v>7</v>
      </c>
      <c r="C6341" s="67"/>
      <c r="D6341" s="70"/>
      <c r="E6341" s="70"/>
      <c r="F6341" s="70"/>
      <c r="G6341" s="42"/>
      <c r="H6341" s="67"/>
      <c r="I6341" s="67"/>
      <c r="J6341" s="67"/>
      <c r="K6341" s="67"/>
      <c r="L6341" s="67"/>
      <c r="M6341" s="67"/>
      <c r="N6341" s="67"/>
      <c r="O6341" s="67"/>
      <c r="P6341" s="67"/>
      <c r="Q6341" s="67"/>
      <c r="R6341" s="34"/>
      <c r="S6341" s="34"/>
      <c r="T6341" s="34"/>
      <c r="U6341" s="34"/>
      <c r="V6341" s="34"/>
      <c r="W6341" s="34"/>
      <c r="X6341" s="34"/>
      <c r="Y6341" s="34"/>
      <c r="Z6341" s="34"/>
    </row>
    <row r="6342" spans="1:26">
      <c r="A6342" s="69">
        <f t="shared" si="152"/>
        <v>790</v>
      </c>
      <c r="B6342" s="69">
        <f t="shared" si="153"/>
        <v>8</v>
      </c>
      <c r="C6342" s="67"/>
      <c r="D6342" s="70"/>
      <c r="E6342" s="70"/>
      <c r="F6342" s="70"/>
      <c r="G6342" s="42"/>
      <c r="H6342" s="67"/>
      <c r="I6342" s="67"/>
      <c r="J6342" s="67"/>
      <c r="K6342" s="67"/>
      <c r="L6342" s="67"/>
      <c r="M6342" s="67"/>
      <c r="N6342" s="67"/>
      <c r="O6342" s="67"/>
      <c r="P6342" s="67"/>
      <c r="Q6342" s="67"/>
      <c r="R6342" s="34"/>
      <c r="S6342" s="34"/>
      <c r="T6342" s="34"/>
      <c r="U6342" s="34"/>
      <c r="V6342" s="34"/>
      <c r="W6342" s="34"/>
      <c r="X6342" s="34"/>
      <c r="Y6342" s="34"/>
      <c r="Z6342" s="34"/>
    </row>
    <row r="6343" spans="1:26">
      <c r="A6343" s="69">
        <f t="shared" si="152"/>
        <v>791</v>
      </c>
      <c r="B6343" s="69">
        <f t="shared" si="153"/>
        <v>1</v>
      </c>
      <c r="C6343" s="67"/>
      <c r="D6343" s="70"/>
      <c r="E6343" s="70"/>
      <c r="F6343" s="70"/>
      <c r="G6343" s="42"/>
      <c r="H6343" s="67"/>
      <c r="I6343" s="67"/>
      <c r="J6343" s="67"/>
      <c r="K6343" s="67"/>
      <c r="L6343" s="67"/>
      <c r="M6343" s="67"/>
      <c r="N6343" s="67"/>
      <c r="O6343" s="67"/>
      <c r="P6343" s="67"/>
      <c r="Q6343" s="67"/>
      <c r="R6343" s="34"/>
      <c r="S6343" s="34"/>
      <c r="T6343" s="34"/>
      <c r="U6343" s="34"/>
      <c r="V6343" s="34"/>
      <c r="W6343" s="34"/>
      <c r="X6343" s="34"/>
      <c r="Y6343" s="34"/>
      <c r="Z6343" s="34"/>
    </row>
    <row r="6344" spans="1:26">
      <c r="A6344" s="69">
        <f t="shared" si="152"/>
        <v>791</v>
      </c>
      <c r="B6344" s="69">
        <f t="shared" si="153"/>
        <v>2</v>
      </c>
      <c r="C6344" s="67"/>
      <c r="D6344" s="70"/>
      <c r="E6344" s="70"/>
      <c r="F6344" s="70"/>
      <c r="G6344" s="42"/>
      <c r="H6344" s="67"/>
      <c r="I6344" s="67"/>
      <c r="J6344" s="67"/>
      <c r="K6344" s="67"/>
      <c r="L6344" s="67"/>
      <c r="M6344" s="67"/>
      <c r="N6344" s="67"/>
      <c r="O6344" s="67"/>
      <c r="P6344" s="67"/>
      <c r="Q6344" s="67"/>
      <c r="R6344" s="34"/>
      <c r="S6344" s="34"/>
      <c r="T6344" s="34"/>
      <c r="U6344" s="34"/>
      <c r="V6344" s="34"/>
      <c r="W6344" s="34"/>
      <c r="X6344" s="34"/>
      <c r="Y6344" s="34"/>
      <c r="Z6344" s="34"/>
    </row>
    <row r="6345" spans="1:26">
      <c r="A6345" s="69">
        <f t="shared" si="152"/>
        <v>791</v>
      </c>
      <c r="B6345" s="69">
        <f t="shared" si="153"/>
        <v>3</v>
      </c>
      <c r="C6345" s="67"/>
      <c r="D6345" s="70"/>
      <c r="E6345" s="70"/>
      <c r="F6345" s="70"/>
      <c r="G6345" s="42"/>
      <c r="H6345" s="67"/>
      <c r="I6345" s="67"/>
      <c r="J6345" s="67"/>
      <c r="K6345" s="67"/>
      <c r="L6345" s="67"/>
      <c r="M6345" s="67"/>
      <c r="N6345" s="67"/>
      <c r="O6345" s="67"/>
      <c r="P6345" s="67"/>
      <c r="Q6345" s="67"/>
      <c r="R6345" s="34"/>
      <c r="S6345" s="34"/>
      <c r="T6345" s="34"/>
      <c r="U6345" s="34"/>
      <c r="V6345" s="34"/>
      <c r="W6345" s="34"/>
      <c r="X6345" s="34"/>
      <c r="Y6345" s="34"/>
      <c r="Z6345" s="34"/>
    </row>
    <row r="6346" spans="1:26">
      <c r="A6346" s="69">
        <f t="shared" si="152"/>
        <v>791</v>
      </c>
      <c r="B6346" s="69">
        <f t="shared" si="153"/>
        <v>4</v>
      </c>
      <c r="C6346" s="67"/>
      <c r="D6346" s="70"/>
      <c r="E6346" s="70"/>
      <c r="F6346" s="70"/>
      <c r="G6346" s="42"/>
      <c r="H6346" s="67"/>
      <c r="I6346" s="67"/>
      <c r="J6346" s="67"/>
      <c r="K6346" s="67"/>
      <c r="L6346" s="67"/>
      <c r="M6346" s="67"/>
      <c r="N6346" s="67"/>
      <c r="O6346" s="67"/>
      <c r="P6346" s="67"/>
      <c r="Q6346" s="67"/>
      <c r="R6346" s="34"/>
      <c r="S6346" s="34"/>
      <c r="T6346" s="34"/>
      <c r="U6346" s="34"/>
      <c r="V6346" s="34"/>
      <c r="W6346" s="34"/>
      <c r="X6346" s="34"/>
      <c r="Y6346" s="34"/>
      <c r="Z6346" s="34"/>
    </row>
    <row r="6347" spans="1:26">
      <c r="A6347" s="69">
        <f t="shared" si="152"/>
        <v>791</v>
      </c>
      <c r="B6347" s="69">
        <f t="shared" si="153"/>
        <v>5</v>
      </c>
      <c r="C6347" s="67"/>
      <c r="D6347" s="70"/>
      <c r="E6347" s="70"/>
      <c r="F6347" s="70"/>
      <c r="G6347" s="42"/>
      <c r="H6347" s="67"/>
      <c r="I6347" s="67"/>
      <c r="J6347" s="67"/>
      <c r="K6347" s="67"/>
      <c r="L6347" s="67"/>
      <c r="M6347" s="67"/>
      <c r="N6347" s="67"/>
      <c r="O6347" s="67"/>
      <c r="P6347" s="67"/>
      <c r="Q6347" s="67"/>
      <c r="R6347" s="34"/>
      <c r="S6347" s="34"/>
      <c r="T6347" s="34"/>
      <c r="U6347" s="34"/>
      <c r="V6347" s="34"/>
      <c r="W6347" s="34"/>
      <c r="X6347" s="34"/>
      <c r="Y6347" s="34"/>
      <c r="Z6347" s="34"/>
    </row>
    <row r="6348" spans="1:26">
      <c r="A6348" s="69">
        <f t="shared" si="152"/>
        <v>791</v>
      </c>
      <c r="B6348" s="69">
        <f t="shared" si="153"/>
        <v>6</v>
      </c>
      <c r="C6348" s="67"/>
      <c r="D6348" s="70"/>
      <c r="E6348" s="70"/>
      <c r="F6348" s="70"/>
      <c r="G6348" s="42"/>
      <c r="H6348" s="67"/>
      <c r="I6348" s="67"/>
      <c r="J6348" s="67"/>
      <c r="K6348" s="67"/>
      <c r="L6348" s="67"/>
      <c r="M6348" s="67"/>
      <c r="N6348" s="67"/>
      <c r="O6348" s="67"/>
      <c r="P6348" s="67"/>
      <c r="Q6348" s="67"/>
      <c r="R6348" s="34"/>
      <c r="S6348" s="34"/>
      <c r="T6348" s="34"/>
      <c r="U6348" s="34"/>
      <c r="V6348" s="34"/>
      <c r="W6348" s="34"/>
      <c r="X6348" s="34"/>
      <c r="Y6348" s="34"/>
      <c r="Z6348" s="34"/>
    </row>
    <row r="6349" spans="1:26">
      <c r="A6349" s="69">
        <f t="shared" si="152"/>
        <v>791</v>
      </c>
      <c r="B6349" s="69">
        <f t="shared" si="153"/>
        <v>7</v>
      </c>
      <c r="C6349" s="67"/>
      <c r="D6349" s="70"/>
      <c r="E6349" s="70"/>
      <c r="F6349" s="70"/>
      <c r="G6349" s="42"/>
      <c r="H6349" s="67"/>
      <c r="I6349" s="67"/>
      <c r="J6349" s="67"/>
      <c r="K6349" s="67"/>
      <c r="L6349" s="67"/>
      <c r="M6349" s="67"/>
      <c r="N6349" s="67"/>
      <c r="O6349" s="67"/>
      <c r="P6349" s="67"/>
      <c r="Q6349" s="67"/>
      <c r="R6349" s="34"/>
      <c r="S6349" s="34"/>
      <c r="T6349" s="34"/>
      <c r="U6349" s="34"/>
      <c r="V6349" s="34"/>
      <c r="W6349" s="34"/>
      <c r="X6349" s="34"/>
      <c r="Y6349" s="34"/>
      <c r="Z6349" s="34"/>
    </row>
    <row r="6350" spans="1:26">
      <c r="A6350" s="69">
        <f t="shared" si="152"/>
        <v>791</v>
      </c>
      <c r="B6350" s="69">
        <f t="shared" si="153"/>
        <v>8</v>
      </c>
      <c r="C6350" s="67"/>
      <c r="D6350" s="70"/>
      <c r="E6350" s="70"/>
      <c r="F6350" s="70"/>
      <c r="G6350" s="42"/>
      <c r="H6350" s="67"/>
      <c r="I6350" s="67"/>
      <c r="J6350" s="67"/>
      <c r="K6350" s="67"/>
      <c r="L6350" s="67"/>
      <c r="M6350" s="67"/>
      <c r="N6350" s="67"/>
      <c r="O6350" s="67"/>
      <c r="P6350" s="67"/>
      <c r="Q6350" s="67"/>
      <c r="R6350" s="34"/>
      <c r="S6350" s="34"/>
      <c r="T6350" s="34"/>
      <c r="U6350" s="34"/>
      <c r="V6350" s="34"/>
      <c r="W6350" s="34"/>
      <c r="X6350" s="34"/>
      <c r="Y6350" s="34"/>
      <c r="Z6350" s="34"/>
    </row>
    <row r="6351" spans="1:26">
      <c r="A6351" s="69">
        <f t="shared" si="152"/>
        <v>792</v>
      </c>
      <c r="B6351" s="69">
        <f t="shared" si="153"/>
        <v>1</v>
      </c>
      <c r="C6351" s="67"/>
      <c r="D6351" s="70"/>
      <c r="E6351" s="70"/>
      <c r="F6351" s="70"/>
      <c r="G6351" s="42"/>
      <c r="H6351" s="67"/>
      <c r="I6351" s="67"/>
      <c r="J6351" s="67"/>
      <c r="K6351" s="67"/>
      <c r="L6351" s="67"/>
      <c r="M6351" s="67"/>
      <c r="N6351" s="67"/>
      <c r="O6351" s="67"/>
      <c r="P6351" s="67"/>
      <c r="Q6351" s="67"/>
      <c r="R6351" s="34"/>
      <c r="S6351" s="34"/>
      <c r="T6351" s="34"/>
      <c r="U6351" s="34"/>
      <c r="V6351" s="34"/>
      <c r="W6351" s="34"/>
      <c r="X6351" s="34"/>
      <c r="Y6351" s="34"/>
      <c r="Z6351" s="34"/>
    </row>
    <row r="6352" spans="1:26">
      <c r="A6352" s="69">
        <f t="shared" si="152"/>
        <v>792</v>
      </c>
      <c r="B6352" s="69">
        <f t="shared" si="153"/>
        <v>2</v>
      </c>
      <c r="C6352" s="67"/>
      <c r="D6352" s="70"/>
      <c r="E6352" s="70"/>
      <c r="F6352" s="70"/>
      <c r="G6352" s="42"/>
      <c r="H6352" s="67"/>
      <c r="I6352" s="67"/>
      <c r="J6352" s="67"/>
      <c r="K6352" s="67"/>
      <c r="L6352" s="67"/>
      <c r="M6352" s="67"/>
      <c r="N6352" s="67"/>
      <c r="O6352" s="67"/>
      <c r="P6352" s="67"/>
      <c r="Q6352" s="67"/>
      <c r="R6352" s="34"/>
      <c r="S6352" s="34"/>
      <c r="T6352" s="34"/>
      <c r="U6352" s="34"/>
      <c r="V6352" s="34"/>
      <c r="W6352" s="34"/>
      <c r="X6352" s="34"/>
      <c r="Y6352" s="34"/>
      <c r="Z6352" s="34"/>
    </row>
    <row r="6353" spans="1:26">
      <c r="A6353" s="69">
        <f t="shared" si="152"/>
        <v>792</v>
      </c>
      <c r="B6353" s="69">
        <f t="shared" si="153"/>
        <v>3</v>
      </c>
      <c r="C6353" s="67"/>
      <c r="D6353" s="70"/>
      <c r="E6353" s="70"/>
      <c r="F6353" s="70"/>
      <c r="G6353" s="42"/>
      <c r="H6353" s="67"/>
      <c r="I6353" s="67"/>
      <c r="J6353" s="67"/>
      <c r="K6353" s="67"/>
      <c r="L6353" s="67"/>
      <c r="M6353" s="67"/>
      <c r="N6353" s="67"/>
      <c r="O6353" s="67"/>
      <c r="P6353" s="67"/>
      <c r="Q6353" s="67"/>
      <c r="R6353" s="34"/>
      <c r="S6353" s="34"/>
      <c r="T6353" s="34"/>
      <c r="U6353" s="34"/>
      <c r="V6353" s="34"/>
      <c r="W6353" s="34"/>
      <c r="X6353" s="34"/>
      <c r="Y6353" s="34"/>
      <c r="Z6353" s="34"/>
    </row>
    <row r="6354" spans="1:26">
      <c r="A6354" s="69">
        <f t="shared" si="152"/>
        <v>792</v>
      </c>
      <c r="B6354" s="69">
        <f t="shared" si="153"/>
        <v>4</v>
      </c>
      <c r="C6354" s="67"/>
      <c r="D6354" s="70"/>
      <c r="E6354" s="70"/>
      <c r="F6354" s="70"/>
      <c r="G6354" s="42"/>
      <c r="H6354" s="67"/>
      <c r="I6354" s="67"/>
      <c r="J6354" s="67"/>
      <c r="K6354" s="67"/>
      <c r="L6354" s="67"/>
      <c r="M6354" s="67"/>
      <c r="N6354" s="67"/>
      <c r="O6354" s="67"/>
      <c r="P6354" s="67"/>
      <c r="Q6354" s="67"/>
      <c r="R6354" s="34"/>
      <c r="S6354" s="34"/>
      <c r="T6354" s="34"/>
      <c r="U6354" s="34"/>
      <c r="V6354" s="34"/>
      <c r="W6354" s="34"/>
      <c r="X6354" s="34"/>
      <c r="Y6354" s="34"/>
      <c r="Z6354" s="34"/>
    </row>
    <row r="6355" spans="1:26">
      <c r="A6355" s="69">
        <f t="shared" si="152"/>
        <v>792</v>
      </c>
      <c r="B6355" s="69">
        <f t="shared" si="153"/>
        <v>5</v>
      </c>
      <c r="C6355" s="67"/>
      <c r="D6355" s="70"/>
      <c r="E6355" s="70"/>
      <c r="F6355" s="70"/>
      <c r="G6355" s="42"/>
      <c r="H6355" s="67"/>
      <c r="I6355" s="67"/>
      <c r="J6355" s="67"/>
      <c r="K6355" s="67"/>
      <c r="L6355" s="67"/>
      <c r="M6355" s="67"/>
      <c r="N6355" s="67"/>
      <c r="O6355" s="67"/>
      <c r="P6355" s="67"/>
      <c r="Q6355" s="67"/>
      <c r="R6355" s="34"/>
      <c r="S6355" s="34"/>
      <c r="T6355" s="34"/>
      <c r="U6355" s="34"/>
      <c r="V6355" s="34"/>
      <c r="W6355" s="34"/>
      <c r="X6355" s="34"/>
      <c r="Y6355" s="34"/>
      <c r="Z6355" s="34"/>
    </row>
    <row r="6356" spans="1:26">
      <c r="A6356" s="69">
        <f t="shared" si="152"/>
        <v>792</v>
      </c>
      <c r="B6356" s="69">
        <f t="shared" si="153"/>
        <v>6</v>
      </c>
      <c r="C6356" s="67"/>
      <c r="D6356" s="70"/>
      <c r="E6356" s="70"/>
      <c r="F6356" s="70"/>
      <c r="G6356" s="42"/>
      <c r="H6356" s="67"/>
      <c r="I6356" s="67"/>
      <c r="J6356" s="67"/>
      <c r="K6356" s="67"/>
      <c r="L6356" s="67"/>
      <c r="M6356" s="67"/>
      <c r="N6356" s="67"/>
      <c r="O6356" s="67"/>
      <c r="P6356" s="67"/>
      <c r="Q6356" s="67"/>
      <c r="R6356" s="34"/>
      <c r="S6356" s="34"/>
      <c r="T6356" s="34"/>
      <c r="U6356" s="34"/>
      <c r="V6356" s="34"/>
      <c r="W6356" s="34"/>
      <c r="X6356" s="34"/>
      <c r="Y6356" s="34"/>
      <c r="Z6356" s="34"/>
    </row>
    <row r="6357" spans="1:26">
      <c r="A6357" s="69">
        <f t="shared" si="152"/>
        <v>792</v>
      </c>
      <c r="B6357" s="69">
        <f t="shared" si="153"/>
        <v>7</v>
      </c>
      <c r="C6357" s="67"/>
      <c r="D6357" s="70"/>
      <c r="E6357" s="70"/>
      <c r="F6357" s="70"/>
      <c r="G6357" s="42"/>
      <c r="H6357" s="67"/>
      <c r="I6357" s="67"/>
      <c r="J6357" s="67"/>
      <c r="K6357" s="67"/>
      <c r="L6357" s="67"/>
      <c r="M6357" s="67"/>
      <c r="N6357" s="67"/>
      <c r="O6357" s="67"/>
      <c r="P6357" s="67"/>
      <c r="Q6357" s="67"/>
      <c r="R6357" s="34"/>
      <c r="S6357" s="34"/>
      <c r="T6357" s="34"/>
      <c r="U6357" s="34"/>
      <c r="V6357" s="34"/>
      <c r="W6357" s="34"/>
      <c r="X6357" s="34"/>
      <c r="Y6357" s="34"/>
      <c r="Z6357" s="34"/>
    </row>
    <row r="6358" spans="1:26">
      <c r="A6358" s="69">
        <f t="shared" si="152"/>
        <v>792</v>
      </c>
      <c r="B6358" s="69">
        <f t="shared" si="153"/>
        <v>8</v>
      </c>
      <c r="C6358" s="67"/>
      <c r="D6358" s="70"/>
      <c r="E6358" s="70"/>
      <c r="F6358" s="70"/>
      <c r="G6358" s="42"/>
      <c r="H6358" s="67"/>
      <c r="I6358" s="67"/>
      <c r="J6358" s="67"/>
      <c r="K6358" s="67"/>
      <c r="L6358" s="67"/>
      <c r="M6358" s="67"/>
      <c r="N6358" s="67"/>
      <c r="O6358" s="67"/>
      <c r="P6358" s="67"/>
      <c r="Q6358" s="67"/>
      <c r="R6358" s="34"/>
      <c r="S6358" s="34"/>
      <c r="T6358" s="34"/>
      <c r="U6358" s="34"/>
      <c r="V6358" s="34"/>
      <c r="W6358" s="34"/>
      <c r="X6358" s="34"/>
      <c r="Y6358" s="34"/>
      <c r="Z6358" s="34"/>
    </row>
    <row r="6359" spans="1:26">
      <c r="A6359" s="69">
        <f t="shared" si="152"/>
        <v>793</v>
      </c>
      <c r="B6359" s="69">
        <f t="shared" si="153"/>
        <v>1</v>
      </c>
      <c r="C6359" s="67"/>
      <c r="D6359" s="70"/>
      <c r="E6359" s="70"/>
      <c r="F6359" s="70"/>
      <c r="G6359" s="42"/>
      <c r="H6359" s="67"/>
      <c r="I6359" s="67"/>
      <c r="J6359" s="67"/>
      <c r="K6359" s="67"/>
      <c r="L6359" s="67"/>
      <c r="M6359" s="67"/>
      <c r="N6359" s="67"/>
      <c r="O6359" s="67"/>
      <c r="P6359" s="67"/>
      <c r="Q6359" s="67"/>
      <c r="R6359" s="34"/>
      <c r="S6359" s="34"/>
      <c r="T6359" s="34"/>
      <c r="U6359" s="34"/>
      <c r="V6359" s="34"/>
      <c r="W6359" s="34"/>
      <c r="X6359" s="34"/>
      <c r="Y6359" s="34"/>
      <c r="Z6359" s="34"/>
    </row>
    <row r="6360" spans="1:26">
      <c r="A6360" s="69">
        <f t="shared" si="152"/>
        <v>793</v>
      </c>
      <c r="B6360" s="69">
        <f t="shared" si="153"/>
        <v>2</v>
      </c>
      <c r="C6360" s="67"/>
      <c r="D6360" s="70"/>
      <c r="E6360" s="70"/>
      <c r="F6360" s="70"/>
      <c r="G6360" s="42"/>
      <c r="H6360" s="67"/>
      <c r="I6360" s="67"/>
      <c r="J6360" s="67"/>
      <c r="K6360" s="67"/>
      <c r="L6360" s="67"/>
      <c r="M6360" s="67"/>
      <c r="N6360" s="67"/>
      <c r="O6360" s="67"/>
      <c r="P6360" s="67"/>
      <c r="Q6360" s="67"/>
      <c r="R6360" s="34"/>
      <c r="S6360" s="34"/>
      <c r="T6360" s="34"/>
      <c r="U6360" s="34"/>
      <c r="V6360" s="34"/>
      <c r="W6360" s="34"/>
      <c r="X6360" s="34"/>
      <c r="Y6360" s="34"/>
      <c r="Z6360" s="34"/>
    </row>
    <row r="6361" spans="1:26">
      <c r="A6361" s="69">
        <f t="shared" si="152"/>
        <v>793</v>
      </c>
      <c r="B6361" s="69">
        <f t="shared" si="153"/>
        <v>3</v>
      </c>
      <c r="C6361" s="67"/>
      <c r="D6361" s="70"/>
      <c r="E6361" s="70"/>
      <c r="F6361" s="70"/>
      <c r="G6361" s="42"/>
      <c r="H6361" s="67"/>
      <c r="I6361" s="67"/>
      <c r="J6361" s="67"/>
      <c r="K6361" s="67"/>
      <c r="L6361" s="67"/>
      <c r="M6361" s="67"/>
      <c r="N6361" s="67"/>
      <c r="O6361" s="67"/>
      <c r="P6361" s="67"/>
      <c r="Q6361" s="67"/>
      <c r="R6361" s="34"/>
      <c r="S6361" s="34"/>
      <c r="T6361" s="34"/>
      <c r="U6361" s="34"/>
      <c r="V6361" s="34"/>
      <c r="W6361" s="34"/>
      <c r="X6361" s="34"/>
      <c r="Y6361" s="34"/>
      <c r="Z6361" s="34"/>
    </row>
    <row r="6362" spans="1:26">
      <c r="A6362" s="69">
        <f t="shared" si="152"/>
        <v>793</v>
      </c>
      <c r="B6362" s="69">
        <f t="shared" si="153"/>
        <v>4</v>
      </c>
      <c r="C6362" s="67"/>
      <c r="D6362" s="70"/>
      <c r="E6362" s="70"/>
      <c r="F6362" s="70"/>
      <c r="G6362" s="42"/>
      <c r="H6362" s="67"/>
      <c r="I6362" s="67"/>
      <c r="J6362" s="67"/>
      <c r="K6362" s="67"/>
      <c r="L6362" s="67"/>
      <c r="M6362" s="67"/>
      <c r="N6362" s="67"/>
      <c r="O6362" s="67"/>
      <c r="P6362" s="67"/>
      <c r="Q6362" s="67"/>
      <c r="R6362" s="34"/>
      <c r="S6362" s="34"/>
      <c r="T6362" s="34"/>
      <c r="U6362" s="34"/>
      <c r="V6362" s="34"/>
      <c r="W6362" s="34"/>
      <c r="X6362" s="34"/>
      <c r="Y6362" s="34"/>
      <c r="Z6362" s="34"/>
    </row>
    <row r="6363" spans="1:26">
      <c r="A6363" s="69">
        <f t="shared" si="152"/>
        <v>793</v>
      </c>
      <c r="B6363" s="69">
        <f t="shared" si="153"/>
        <v>5</v>
      </c>
      <c r="C6363" s="67"/>
      <c r="D6363" s="70"/>
      <c r="E6363" s="70"/>
      <c r="F6363" s="70"/>
      <c r="G6363" s="42"/>
      <c r="H6363" s="67"/>
      <c r="I6363" s="67"/>
      <c r="J6363" s="67"/>
      <c r="K6363" s="67"/>
      <c r="L6363" s="67"/>
      <c r="M6363" s="67"/>
      <c r="N6363" s="67"/>
      <c r="O6363" s="67"/>
      <c r="P6363" s="67"/>
      <c r="Q6363" s="67"/>
      <c r="R6363" s="34"/>
      <c r="S6363" s="34"/>
      <c r="T6363" s="34"/>
      <c r="U6363" s="34"/>
      <c r="V6363" s="34"/>
      <c r="W6363" s="34"/>
      <c r="X6363" s="34"/>
      <c r="Y6363" s="34"/>
      <c r="Z6363" s="34"/>
    </row>
    <row r="6364" spans="1:26">
      <c r="A6364" s="69">
        <f t="shared" si="152"/>
        <v>793</v>
      </c>
      <c r="B6364" s="69">
        <f t="shared" si="153"/>
        <v>6</v>
      </c>
      <c r="C6364" s="67"/>
      <c r="D6364" s="70"/>
      <c r="E6364" s="70"/>
      <c r="F6364" s="70"/>
      <c r="G6364" s="42"/>
      <c r="H6364" s="67"/>
      <c r="I6364" s="67"/>
      <c r="J6364" s="67"/>
      <c r="K6364" s="67"/>
      <c r="L6364" s="67"/>
      <c r="M6364" s="67"/>
      <c r="N6364" s="67"/>
      <c r="O6364" s="67"/>
      <c r="P6364" s="67"/>
      <c r="Q6364" s="67"/>
      <c r="R6364" s="34"/>
      <c r="S6364" s="34"/>
      <c r="T6364" s="34"/>
      <c r="U6364" s="34"/>
      <c r="V6364" s="34"/>
      <c r="W6364" s="34"/>
      <c r="X6364" s="34"/>
      <c r="Y6364" s="34"/>
      <c r="Z6364" s="34"/>
    </row>
    <row r="6365" spans="1:26">
      <c r="A6365" s="69">
        <f t="shared" si="152"/>
        <v>793</v>
      </c>
      <c r="B6365" s="69">
        <f t="shared" si="153"/>
        <v>7</v>
      </c>
      <c r="C6365" s="67"/>
      <c r="D6365" s="70"/>
      <c r="E6365" s="70"/>
      <c r="F6365" s="70"/>
      <c r="G6365" s="42"/>
      <c r="H6365" s="67"/>
      <c r="I6365" s="67"/>
      <c r="J6365" s="67"/>
      <c r="K6365" s="67"/>
      <c r="L6365" s="67"/>
      <c r="M6365" s="67"/>
      <c r="N6365" s="67"/>
      <c r="O6365" s="67"/>
      <c r="P6365" s="67"/>
      <c r="Q6365" s="67"/>
      <c r="R6365" s="34"/>
      <c r="S6365" s="34"/>
      <c r="T6365" s="34"/>
      <c r="U6365" s="34"/>
      <c r="V6365" s="34"/>
      <c r="W6365" s="34"/>
      <c r="X6365" s="34"/>
      <c r="Y6365" s="34"/>
      <c r="Z6365" s="34"/>
    </row>
    <row r="6366" spans="1:26">
      <c r="A6366" s="69">
        <f t="shared" si="152"/>
        <v>793</v>
      </c>
      <c r="B6366" s="69">
        <f t="shared" si="153"/>
        <v>8</v>
      </c>
      <c r="C6366" s="67"/>
      <c r="D6366" s="70"/>
      <c r="E6366" s="70"/>
      <c r="F6366" s="70"/>
      <c r="G6366" s="42"/>
      <c r="H6366" s="67"/>
      <c r="I6366" s="67"/>
      <c r="J6366" s="67"/>
      <c r="K6366" s="67"/>
      <c r="L6366" s="67"/>
      <c r="M6366" s="67"/>
      <c r="N6366" s="67"/>
      <c r="O6366" s="67"/>
      <c r="P6366" s="67"/>
      <c r="Q6366" s="67"/>
      <c r="R6366" s="34"/>
      <c r="S6366" s="34"/>
      <c r="T6366" s="34"/>
      <c r="U6366" s="34"/>
      <c r="V6366" s="34"/>
      <c r="W6366" s="34"/>
      <c r="X6366" s="34"/>
      <c r="Y6366" s="34"/>
      <c r="Z6366" s="34"/>
    </row>
    <row r="6367" spans="1:26">
      <c r="A6367" s="69">
        <f t="shared" si="152"/>
        <v>794</v>
      </c>
      <c r="B6367" s="69">
        <f t="shared" si="153"/>
        <v>1</v>
      </c>
      <c r="C6367" s="67"/>
      <c r="D6367" s="70"/>
      <c r="E6367" s="70"/>
      <c r="F6367" s="70"/>
      <c r="G6367" s="42"/>
      <c r="H6367" s="67"/>
      <c r="I6367" s="67"/>
      <c r="J6367" s="67"/>
      <c r="K6367" s="67"/>
      <c r="L6367" s="67"/>
      <c r="M6367" s="67"/>
      <c r="N6367" s="67"/>
      <c r="O6367" s="67"/>
      <c r="P6367" s="67"/>
      <c r="Q6367" s="67"/>
      <c r="R6367" s="34"/>
      <c r="S6367" s="34"/>
      <c r="T6367" s="34"/>
      <c r="U6367" s="34"/>
      <c r="V6367" s="34"/>
      <c r="W6367" s="34"/>
      <c r="X6367" s="34"/>
      <c r="Y6367" s="34"/>
      <c r="Z6367" s="34"/>
    </row>
    <row r="6368" spans="1:26">
      <c r="A6368" s="69">
        <f t="shared" si="152"/>
        <v>794</v>
      </c>
      <c r="B6368" s="69">
        <f t="shared" si="153"/>
        <v>2</v>
      </c>
      <c r="C6368" s="67"/>
      <c r="D6368" s="70"/>
      <c r="E6368" s="70"/>
      <c r="F6368" s="70"/>
      <c r="G6368" s="42"/>
      <c r="H6368" s="67"/>
      <c r="I6368" s="67"/>
      <c r="J6368" s="67"/>
      <c r="K6368" s="67"/>
      <c r="L6368" s="67"/>
      <c r="M6368" s="67"/>
      <c r="N6368" s="67"/>
      <c r="O6368" s="67"/>
      <c r="P6368" s="67"/>
      <c r="Q6368" s="67"/>
      <c r="R6368" s="34"/>
      <c r="S6368" s="34"/>
      <c r="T6368" s="34"/>
      <c r="U6368" s="34"/>
      <c r="V6368" s="34"/>
      <c r="W6368" s="34"/>
      <c r="X6368" s="34"/>
      <c r="Y6368" s="34"/>
      <c r="Z6368" s="34"/>
    </row>
    <row r="6369" spans="1:26">
      <c r="A6369" s="69">
        <f t="shared" si="152"/>
        <v>794</v>
      </c>
      <c r="B6369" s="69">
        <f t="shared" si="153"/>
        <v>3</v>
      </c>
      <c r="C6369" s="67"/>
      <c r="D6369" s="70"/>
      <c r="E6369" s="70"/>
      <c r="F6369" s="70"/>
      <c r="G6369" s="42"/>
      <c r="H6369" s="67"/>
      <c r="I6369" s="67"/>
      <c r="J6369" s="67"/>
      <c r="K6369" s="67"/>
      <c r="L6369" s="67"/>
      <c r="M6369" s="67"/>
      <c r="N6369" s="67"/>
      <c r="O6369" s="67"/>
      <c r="P6369" s="67"/>
      <c r="Q6369" s="67"/>
      <c r="R6369" s="34"/>
      <c r="S6369" s="34"/>
      <c r="T6369" s="34"/>
      <c r="U6369" s="34"/>
      <c r="V6369" s="34"/>
      <c r="W6369" s="34"/>
      <c r="X6369" s="34"/>
      <c r="Y6369" s="34"/>
      <c r="Z6369" s="34"/>
    </row>
    <row r="6370" spans="1:26">
      <c r="A6370" s="69">
        <f t="shared" si="152"/>
        <v>794</v>
      </c>
      <c r="B6370" s="69">
        <f t="shared" si="153"/>
        <v>4</v>
      </c>
      <c r="C6370" s="67"/>
      <c r="D6370" s="70"/>
      <c r="E6370" s="70"/>
      <c r="F6370" s="70"/>
      <c r="G6370" s="42"/>
      <c r="H6370" s="67"/>
      <c r="I6370" s="67"/>
      <c r="J6370" s="67"/>
      <c r="K6370" s="67"/>
      <c r="L6370" s="67"/>
      <c r="M6370" s="67"/>
      <c r="N6370" s="67"/>
      <c r="O6370" s="67"/>
      <c r="P6370" s="67"/>
      <c r="Q6370" s="67"/>
      <c r="R6370" s="34"/>
      <c r="S6370" s="34"/>
      <c r="T6370" s="34"/>
      <c r="U6370" s="34"/>
      <c r="V6370" s="34"/>
      <c r="W6370" s="34"/>
      <c r="X6370" s="34"/>
      <c r="Y6370" s="34"/>
      <c r="Z6370" s="34"/>
    </row>
    <row r="6371" spans="1:26">
      <c r="A6371" s="69">
        <f t="shared" si="152"/>
        <v>794</v>
      </c>
      <c r="B6371" s="69">
        <f t="shared" si="153"/>
        <v>5</v>
      </c>
      <c r="C6371" s="67"/>
      <c r="D6371" s="70"/>
      <c r="E6371" s="70"/>
      <c r="F6371" s="70"/>
      <c r="G6371" s="42"/>
      <c r="H6371" s="67"/>
      <c r="I6371" s="67"/>
      <c r="J6371" s="67"/>
      <c r="K6371" s="67"/>
      <c r="L6371" s="67"/>
      <c r="M6371" s="67"/>
      <c r="N6371" s="67"/>
      <c r="O6371" s="67"/>
      <c r="P6371" s="67"/>
      <c r="Q6371" s="67"/>
      <c r="R6371" s="34"/>
      <c r="S6371" s="34"/>
      <c r="T6371" s="34"/>
      <c r="U6371" s="34"/>
      <c r="V6371" s="34"/>
      <c r="W6371" s="34"/>
      <c r="X6371" s="34"/>
      <c r="Y6371" s="34"/>
      <c r="Z6371" s="34"/>
    </row>
    <row r="6372" spans="1:26">
      <c r="A6372" s="69">
        <f t="shared" si="152"/>
        <v>794</v>
      </c>
      <c r="B6372" s="69">
        <f t="shared" si="153"/>
        <v>6</v>
      </c>
      <c r="C6372" s="67"/>
      <c r="D6372" s="70"/>
      <c r="E6372" s="70"/>
      <c r="F6372" s="70"/>
      <c r="G6372" s="42"/>
      <c r="H6372" s="67"/>
      <c r="I6372" s="67"/>
      <c r="J6372" s="67"/>
      <c r="K6372" s="67"/>
      <c r="L6372" s="67"/>
      <c r="M6372" s="67"/>
      <c r="N6372" s="67"/>
      <c r="O6372" s="67"/>
      <c r="P6372" s="67"/>
      <c r="Q6372" s="67"/>
      <c r="R6372" s="34"/>
      <c r="S6372" s="34"/>
      <c r="T6372" s="34"/>
      <c r="U6372" s="34"/>
      <c r="V6372" s="34"/>
      <c r="W6372" s="34"/>
      <c r="X6372" s="34"/>
      <c r="Y6372" s="34"/>
      <c r="Z6372" s="34"/>
    </row>
    <row r="6373" spans="1:26">
      <c r="A6373" s="69">
        <f t="shared" si="152"/>
        <v>794</v>
      </c>
      <c r="B6373" s="69">
        <f t="shared" si="153"/>
        <v>7</v>
      </c>
      <c r="C6373" s="67"/>
      <c r="D6373" s="70"/>
      <c r="E6373" s="70"/>
      <c r="F6373" s="70"/>
      <c r="G6373" s="42"/>
      <c r="H6373" s="67"/>
      <c r="I6373" s="67"/>
      <c r="J6373" s="67"/>
      <c r="K6373" s="67"/>
      <c r="L6373" s="67"/>
      <c r="M6373" s="67"/>
      <c r="N6373" s="67"/>
      <c r="O6373" s="67"/>
      <c r="P6373" s="67"/>
      <c r="Q6373" s="67"/>
      <c r="R6373" s="34"/>
      <c r="S6373" s="34"/>
      <c r="T6373" s="34"/>
      <c r="U6373" s="34"/>
      <c r="V6373" s="34"/>
      <c r="W6373" s="34"/>
      <c r="X6373" s="34"/>
      <c r="Y6373" s="34"/>
      <c r="Z6373" s="34"/>
    </row>
    <row r="6374" spans="1:26">
      <c r="A6374" s="69">
        <f t="shared" si="152"/>
        <v>794</v>
      </c>
      <c r="B6374" s="69">
        <f t="shared" si="153"/>
        <v>8</v>
      </c>
      <c r="C6374" s="67"/>
      <c r="D6374" s="70"/>
      <c r="E6374" s="70"/>
      <c r="F6374" s="70"/>
      <c r="G6374" s="42"/>
      <c r="H6374" s="67"/>
      <c r="I6374" s="67"/>
      <c r="J6374" s="67"/>
      <c r="K6374" s="67"/>
      <c r="L6374" s="67"/>
      <c r="M6374" s="67"/>
      <c r="N6374" s="67"/>
      <c r="O6374" s="67"/>
      <c r="P6374" s="67"/>
      <c r="Q6374" s="67"/>
      <c r="R6374" s="34"/>
      <c r="S6374" s="34"/>
      <c r="T6374" s="34"/>
      <c r="U6374" s="34"/>
      <c r="V6374" s="34"/>
      <c r="W6374" s="34"/>
      <c r="X6374" s="34"/>
      <c r="Y6374" s="34"/>
      <c r="Z6374" s="34"/>
    </row>
    <row r="6375" spans="1:26">
      <c r="A6375" s="69">
        <f t="shared" si="152"/>
        <v>795</v>
      </c>
      <c r="B6375" s="69">
        <f t="shared" si="153"/>
        <v>1</v>
      </c>
      <c r="C6375" s="67"/>
      <c r="D6375" s="70"/>
      <c r="E6375" s="70"/>
      <c r="F6375" s="70"/>
      <c r="G6375" s="42"/>
      <c r="H6375" s="67"/>
      <c r="I6375" s="67"/>
      <c r="J6375" s="67"/>
      <c r="K6375" s="67"/>
      <c r="L6375" s="67"/>
      <c r="M6375" s="67"/>
      <c r="N6375" s="67"/>
      <c r="O6375" s="67"/>
      <c r="P6375" s="67"/>
      <c r="Q6375" s="67"/>
      <c r="R6375" s="34"/>
      <c r="S6375" s="34"/>
      <c r="T6375" s="34"/>
      <c r="U6375" s="34"/>
      <c r="V6375" s="34"/>
      <c r="W6375" s="34"/>
      <c r="X6375" s="34"/>
      <c r="Y6375" s="34"/>
      <c r="Z6375" s="34"/>
    </row>
    <row r="6376" spans="1:26">
      <c r="A6376" s="69">
        <f t="shared" si="152"/>
        <v>795</v>
      </c>
      <c r="B6376" s="69">
        <f t="shared" si="153"/>
        <v>2</v>
      </c>
      <c r="C6376" s="67"/>
      <c r="D6376" s="70"/>
      <c r="E6376" s="70"/>
      <c r="F6376" s="70"/>
      <c r="G6376" s="42"/>
      <c r="H6376" s="67"/>
      <c r="I6376" s="67"/>
      <c r="J6376" s="67"/>
      <c r="K6376" s="67"/>
      <c r="L6376" s="67"/>
      <c r="M6376" s="67"/>
      <c r="N6376" s="67"/>
      <c r="O6376" s="67"/>
      <c r="P6376" s="67"/>
      <c r="Q6376" s="67"/>
      <c r="R6376" s="34"/>
      <c r="S6376" s="34"/>
      <c r="T6376" s="34"/>
      <c r="U6376" s="34"/>
      <c r="V6376" s="34"/>
      <c r="W6376" s="34"/>
      <c r="X6376" s="34"/>
      <c r="Y6376" s="34"/>
      <c r="Z6376" s="34"/>
    </row>
    <row r="6377" spans="1:26">
      <c r="A6377" s="69">
        <f t="shared" si="152"/>
        <v>795</v>
      </c>
      <c r="B6377" s="69">
        <f t="shared" si="153"/>
        <v>3</v>
      </c>
      <c r="C6377" s="67"/>
      <c r="D6377" s="70"/>
      <c r="E6377" s="70"/>
      <c r="F6377" s="70"/>
      <c r="G6377" s="42"/>
      <c r="H6377" s="67"/>
      <c r="I6377" s="67"/>
      <c r="J6377" s="67"/>
      <c r="K6377" s="67"/>
      <c r="L6377" s="67"/>
      <c r="M6377" s="67"/>
      <c r="N6377" s="67"/>
      <c r="O6377" s="67"/>
      <c r="P6377" s="67"/>
      <c r="Q6377" s="67"/>
      <c r="R6377" s="34"/>
      <c r="S6377" s="34"/>
      <c r="T6377" s="34"/>
      <c r="U6377" s="34"/>
      <c r="V6377" s="34"/>
      <c r="W6377" s="34"/>
      <c r="X6377" s="34"/>
      <c r="Y6377" s="34"/>
      <c r="Z6377" s="34"/>
    </row>
    <row r="6378" spans="1:26">
      <c r="A6378" s="69">
        <f t="shared" si="152"/>
        <v>795</v>
      </c>
      <c r="B6378" s="69">
        <f t="shared" si="153"/>
        <v>4</v>
      </c>
      <c r="C6378" s="67"/>
      <c r="D6378" s="70"/>
      <c r="E6378" s="70"/>
      <c r="F6378" s="70"/>
      <c r="G6378" s="42"/>
      <c r="H6378" s="67"/>
      <c r="I6378" s="67"/>
      <c r="J6378" s="67"/>
      <c r="K6378" s="67"/>
      <c r="L6378" s="67"/>
      <c r="M6378" s="67"/>
      <c r="N6378" s="67"/>
      <c r="O6378" s="67"/>
      <c r="P6378" s="67"/>
      <c r="Q6378" s="67"/>
      <c r="R6378" s="34"/>
      <c r="S6378" s="34"/>
      <c r="T6378" s="34"/>
      <c r="U6378" s="34"/>
      <c r="V6378" s="34"/>
      <c r="W6378" s="34"/>
      <c r="X6378" s="34"/>
      <c r="Y6378" s="34"/>
      <c r="Z6378" s="34"/>
    </row>
    <row r="6379" spans="1:26">
      <c r="A6379" s="69">
        <f t="shared" si="152"/>
        <v>795</v>
      </c>
      <c r="B6379" s="69">
        <f t="shared" si="153"/>
        <v>5</v>
      </c>
      <c r="C6379" s="67"/>
      <c r="D6379" s="70"/>
      <c r="E6379" s="70"/>
      <c r="F6379" s="70"/>
      <c r="G6379" s="42"/>
      <c r="H6379" s="67"/>
      <c r="I6379" s="67"/>
      <c r="J6379" s="67"/>
      <c r="K6379" s="67"/>
      <c r="L6379" s="67"/>
      <c r="M6379" s="67"/>
      <c r="N6379" s="67"/>
      <c r="O6379" s="67"/>
      <c r="P6379" s="67"/>
      <c r="Q6379" s="67"/>
      <c r="R6379" s="34"/>
      <c r="S6379" s="34"/>
      <c r="T6379" s="34"/>
      <c r="U6379" s="34"/>
      <c r="V6379" s="34"/>
      <c r="W6379" s="34"/>
      <c r="X6379" s="34"/>
      <c r="Y6379" s="34"/>
      <c r="Z6379" s="34"/>
    </row>
    <row r="6380" spans="1:26">
      <c r="A6380" s="69">
        <f t="shared" si="152"/>
        <v>795</v>
      </c>
      <c r="B6380" s="69">
        <f t="shared" si="153"/>
        <v>6</v>
      </c>
      <c r="C6380" s="67"/>
      <c r="D6380" s="70"/>
      <c r="E6380" s="70"/>
      <c r="F6380" s="70"/>
      <c r="G6380" s="42"/>
      <c r="H6380" s="67"/>
      <c r="I6380" s="67"/>
      <c r="J6380" s="67"/>
      <c r="K6380" s="67"/>
      <c r="L6380" s="67"/>
      <c r="M6380" s="67"/>
      <c r="N6380" s="67"/>
      <c r="O6380" s="67"/>
      <c r="P6380" s="67"/>
      <c r="Q6380" s="67"/>
      <c r="R6380" s="34"/>
      <c r="S6380" s="34"/>
      <c r="T6380" s="34"/>
      <c r="U6380" s="34"/>
      <c r="V6380" s="34"/>
      <c r="W6380" s="34"/>
      <c r="X6380" s="34"/>
      <c r="Y6380" s="34"/>
      <c r="Z6380" s="34"/>
    </row>
    <row r="6381" spans="1:26">
      <c r="A6381" s="69">
        <f t="shared" si="152"/>
        <v>795</v>
      </c>
      <c r="B6381" s="69">
        <f t="shared" si="153"/>
        <v>7</v>
      </c>
      <c r="C6381" s="67"/>
      <c r="D6381" s="70"/>
      <c r="E6381" s="70"/>
      <c r="F6381" s="70"/>
      <c r="G6381" s="42"/>
      <c r="H6381" s="67"/>
      <c r="I6381" s="67"/>
      <c r="J6381" s="67"/>
      <c r="K6381" s="67"/>
      <c r="L6381" s="67"/>
      <c r="M6381" s="67"/>
      <c r="N6381" s="67"/>
      <c r="O6381" s="67"/>
      <c r="P6381" s="67"/>
      <c r="Q6381" s="67"/>
      <c r="R6381" s="34"/>
      <c r="S6381" s="34"/>
      <c r="T6381" s="34"/>
      <c r="U6381" s="34"/>
      <c r="V6381" s="34"/>
      <c r="W6381" s="34"/>
      <c r="X6381" s="34"/>
      <c r="Y6381" s="34"/>
      <c r="Z6381" s="34"/>
    </row>
    <row r="6382" spans="1:26">
      <c r="A6382" s="69">
        <f t="shared" si="152"/>
        <v>795</v>
      </c>
      <c r="B6382" s="69">
        <f t="shared" si="153"/>
        <v>8</v>
      </c>
      <c r="C6382" s="67"/>
      <c r="D6382" s="70"/>
      <c r="E6382" s="70"/>
      <c r="F6382" s="70"/>
      <c r="G6382" s="42"/>
      <c r="H6382" s="67"/>
      <c r="I6382" s="67"/>
      <c r="J6382" s="67"/>
      <c r="K6382" s="67"/>
      <c r="L6382" s="67"/>
      <c r="M6382" s="67"/>
      <c r="N6382" s="67"/>
      <c r="O6382" s="67"/>
      <c r="P6382" s="67"/>
      <c r="Q6382" s="67"/>
      <c r="R6382" s="34"/>
      <c r="S6382" s="34"/>
      <c r="T6382" s="34"/>
      <c r="U6382" s="34"/>
      <c r="V6382" s="34"/>
      <c r="W6382" s="34"/>
      <c r="X6382" s="34"/>
      <c r="Y6382" s="34"/>
      <c r="Z6382" s="34"/>
    </row>
    <row r="6383" spans="1:26">
      <c r="A6383" s="69">
        <f t="shared" si="152"/>
        <v>796</v>
      </c>
      <c r="B6383" s="69">
        <f t="shared" si="153"/>
        <v>1</v>
      </c>
      <c r="C6383" s="67"/>
      <c r="D6383" s="70"/>
      <c r="E6383" s="70"/>
      <c r="F6383" s="70"/>
      <c r="G6383" s="42"/>
      <c r="H6383" s="67"/>
      <c r="I6383" s="67"/>
      <c r="J6383" s="67"/>
      <c r="K6383" s="67"/>
      <c r="L6383" s="67"/>
      <c r="M6383" s="67"/>
      <c r="N6383" s="67"/>
      <c r="O6383" s="67"/>
      <c r="P6383" s="67"/>
      <c r="Q6383" s="67"/>
      <c r="R6383" s="34"/>
      <c r="S6383" s="34"/>
      <c r="T6383" s="34"/>
      <c r="U6383" s="34"/>
      <c r="V6383" s="34"/>
      <c r="W6383" s="34"/>
      <c r="X6383" s="34"/>
      <c r="Y6383" s="34"/>
      <c r="Z6383" s="34"/>
    </row>
    <row r="6384" spans="1:26">
      <c r="A6384" s="69">
        <f t="shared" si="152"/>
        <v>796</v>
      </c>
      <c r="B6384" s="69">
        <f t="shared" si="153"/>
        <v>2</v>
      </c>
      <c r="C6384" s="67"/>
      <c r="D6384" s="70"/>
      <c r="E6384" s="70"/>
      <c r="F6384" s="70"/>
      <c r="G6384" s="42"/>
      <c r="H6384" s="67"/>
      <c r="I6384" s="67"/>
      <c r="J6384" s="67"/>
      <c r="K6384" s="67"/>
      <c r="L6384" s="67"/>
      <c r="M6384" s="67"/>
      <c r="N6384" s="67"/>
      <c r="O6384" s="67"/>
      <c r="P6384" s="67"/>
      <c r="Q6384" s="67"/>
      <c r="R6384" s="34"/>
      <c r="S6384" s="34"/>
      <c r="T6384" s="34"/>
      <c r="U6384" s="34"/>
      <c r="V6384" s="34"/>
      <c r="W6384" s="34"/>
      <c r="X6384" s="34"/>
      <c r="Y6384" s="34"/>
      <c r="Z6384" s="34"/>
    </row>
    <row r="6385" spans="1:26">
      <c r="A6385" s="69">
        <f t="shared" si="152"/>
        <v>796</v>
      </c>
      <c r="B6385" s="69">
        <f t="shared" si="153"/>
        <v>3</v>
      </c>
      <c r="C6385" s="67"/>
      <c r="D6385" s="70"/>
      <c r="E6385" s="70"/>
      <c r="F6385" s="70"/>
      <c r="G6385" s="42"/>
      <c r="H6385" s="67"/>
      <c r="I6385" s="67"/>
      <c r="J6385" s="67"/>
      <c r="K6385" s="67"/>
      <c r="L6385" s="67"/>
      <c r="M6385" s="67"/>
      <c r="N6385" s="67"/>
      <c r="O6385" s="67"/>
      <c r="P6385" s="67"/>
      <c r="Q6385" s="67"/>
      <c r="R6385" s="34"/>
      <c r="S6385" s="34"/>
      <c r="T6385" s="34"/>
      <c r="U6385" s="34"/>
      <c r="V6385" s="34"/>
      <c r="W6385" s="34"/>
      <c r="X6385" s="34"/>
      <c r="Y6385" s="34"/>
      <c r="Z6385" s="34"/>
    </row>
    <row r="6386" spans="1:26">
      <c r="A6386" s="69">
        <f t="shared" si="152"/>
        <v>796</v>
      </c>
      <c r="B6386" s="69">
        <f t="shared" si="153"/>
        <v>4</v>
      </c>
      <c r="C6386" s="67"/>
      <c r="D6386" s="70"/>
      <c r="E6386" s="70"/>
      <c r="F6386" s="70"/>
      <c r="G6386" s="42"/>
      <c r="H6386" s="67"/>
      <c r="I6386" s="67"/>
      <c r="J6386" s="67"/>
      <c r="K6386" s="67"/>
      <c r="L6386" s="67"/>
      <c r="M6386" s="67"/>
      <c r="N6386" s="67"/>
      <c r="O6386" s="67"/>
      <c r="P6386" s="67"/>
      <c r="Q6386" s="67"/>
      <c r="R6386" s="34"/>
      <c r="S6386" s="34"/>
      <c r="T6386" s="34"/>
      <c r="U6386" s="34"/>
      <c r="V6386" s="34"/>
      <c r="W6386" s="34"/>
      <c r="X6386" s="34"/>
      <c r="Y6386" s="34"/>
      <c r="Z6386" s="34"/>
    </row>
    <row r="6387" spans="1:26">
      <c r="A6387" s="69">
        <f t="shared" si="152"/>
        <v>796</v>
      </c>
      <c r="B6387" s="69">
        <f t="shared" si="153"/>
        <v>5</v>
      </c>
      <c r="C6387" s="67"/>
      <c r="D6387" s="70"/>
      <c r="E6387" s="70"/>
      <c r="F6387" s="70"/>
      <c r="G6387" s="42"/>
      <c r="H6387" s="67"/>
      <c r="I6387" s="67"/>
      <c r="J6387" s="67"/>
      <c r="K6387" s="67"/>
      <c r="L6387" s="67"/>
      <c r="M6387" s="67"/>
      <c r="N6387" s="67"/>
      <c r="O6387" s="67"/>
      <c r="P6387" s="67"/>
      <c r="Q6387" s="67"/>
      <c r="R6387" s="34"/>
      <c r="S6387" s="34"/>
      <c r="T6387" s="34"/>
      <c r="U6387" s="34"/>
      <c r="V6387" s="34"/>
      <c r="W6387" s="34"/>
      <c r="X6387" s="34"/>
      <c r="Y6387" s="34"/>
      <c r="Z6387" s="34"/>
    </row>
    <row r="6388" spans="1:26">
      <c r="A6388" s="69">
        <f t="shared" si="152"/>
        <v>796</v>
      </c>
      <c r="B6388" s="69">
        <f t="shared" si="153"/>
        <v>6</v>
      </c>
      <c r="C6388" s="67"/>
      <c r="D6388" s="70"/>
      <c r="E6388" s="70"/>
      <c r="F6388" s="70"/>
      <c r="G6388" s="42"/>
      <c r="H6388" s="67"/>
      <c r="I6388" s="67"/>
      <c r="J6388" s="67"/>
      <c r="K6388" s="67"/>
      <c r="L6388" s="67"/>
      <c r="M6388" s="67"/>
      <c r="N6388" s="67"/>
      <c r="O6388" s="67"/>
      <c r="P6388" s="67"/>
      <c r="Q6388" s="67"/>
      <c r="R6388" s="34"/>
      <c r="S6388" s="34"/>
      <c r="T6388" s="34"/>
      <c r="U6388" s="34"/>
      <c r="V6388" s="34"/>
      <c r="W6388" s="34"/>
      <c r="X6388" s="34"/>
      <c r="Y6388" s="34"/>
      <c r="Z6388" s="34"/>
    </row>
    <row r="6389" spans="1:26">
      <c r="A6389" s="69">
        <f t="shared" si="152"/>
        <v>796</v>
      </c>
      <c r="B6389" s="69">
        <f t="shared" si="153"/>
        <v>7</v>
      </c>
      <c r="C6389" s="67"/>
      <c r="D6389" s="70"/>
      <c r="E6389" s="70"/>
      <c r="F6389" s="70"/>
      <c r="G6389" s="42"/>
      <c r="H6389" s="67"/>
      <c r="I6389" s="67"/>
      <c r="J6389" s="67"/>
      <c r="K6389" s="67"/>
      <c r="L6389" s="67"/>
      <c r="M6389" s="67"/>
      <c r="N6389" s="67"/>
      <c r="O6389" s="67"/>
      <c r="P6389" s="67"/>
      <c r="Q6389" s="67"/>
      <c r="R6389" s="34"/>
      <c r="S6389" s="34"/>
      <c r="T6389" s="34"/>
      <c r="U6389" s="34"/>
      <c r="V6389" s="34"/>
      <c r="W6389" s="34"/>
      <c r="X6389" s="34"/>
      <c r="Y6389" s="34"/>
      <c r="Z6389" s="34"/>
    </row>
    <row r="6390" spans="1:26">
      <c r="A6390" s="69">
        <f t="shared" si="152"/>
        <v>796</v>
      </c>
      <c r="B6390" s="69">
        <f t="shared" si="153"/>
        <v>8</v>
      </c>
      <c r="C6390" s="67"/>
      <c r="D6390" s="70"/>
      <c r="E6390" s="70"/>
      <c r="F6390" s="70"/>
      <c r="G6390" s="42"/>
      <c r="H6390" s="67"/>
      <c r="I6390" s="67"/>
      <c r="J6390" s="67"/>
      <c r="K6390" s="67"/>
      <c r="L6390" s="67"/>
      <c r="M6390" s="67"/>
      <c r="N6390" s="67"/>
      <c r="O6390" s="67"/>
      <c r="P6390" s="67"/>
      <c r="Q6390" s="67"/>
      <c r="R6390" s="34"/>
      <c r="S6390" s="34"/>
      <c r="T6390" s="34"/>
      <c r="U6390" s="34"/>
      <c r="V6390" s="34"/>
      <c r="W6390" s="34"/>
      <c r="X6390" s="34"/>
      <c r="Y6390" s="34"/>
      <c r="Z6390" s="34"/>
    </row>
    <row r="6391" spans="1:26">
      <c r="A6391" s="69">
        <f t="shared" si="152"/>
        <v>797</v>
      </c>
      <c r="B6391" s="69">
        <f t="shared" si="153"/>
        <v>1</v>
      </c>
      <c r="C6391" s="67"/>
      <c r="D6391" s="70"/>
      <c r="E6391" s="70"/>
      <c r="F6391" s="70"/>
      <c r="G6391" s="42"/>
      <c r="H6391" s="67"/>
      <c r="I6391" s="67"/>
      <c r="J6391" s="67"/>
      <c r="K6391" s="67"/>
      <c r="L6391" s="67"/>
      <c r="M6391" s="67"/>
      <c r="N6391" s="67"/>
      <c r="O6391" s="67"/>
      <c r="P6391" s="67"/>
      <c r="Q6391" s="67"/>
      <c r="R6391" s="34"/>
      <c r="S6391" s="34"/>
      <c r="T6391" s="34"/>
      <c r="U6391" s="34"/>
      <c r="V6391" s="34"/>
      <c r="W6391" s="34"/>
      <c r="X6391" s="34"/>
      <c r="Y6391" s="34"/>
      <c r="Z6391" s="34"/>
    </row>
    <row r="6392" spans="1:26">
      <c r="A6392" s="69">
        <f t="shared" si="152"/>
        <v>797</v>
      </c>
      <c r="B6392" s="69">
        <f t="shared" si="153"/>
        <v>2</v>
      </c>
      <c r="C6392" s="67"/>
      <c r="D6392" s="70"/>
      <c r="E6392" s="70"/>
      <c r="F6392" s="70"/>
      <c r="G6392" s="42"/>
      <c r="H6392" s="67"/>
      <c r="I6392" s="67"/>
      <c r="J6392" s="67"/>
      <c r="K6392" s="67"/>
      <c r="L6392" s="67"/>
      <c r="M6392" s="67"/>
      <c r="N6392" s="67"/>
      <c r="O6392" s="67"/>
      <c r="P6392" s="67"/>
      <c r="Q6392" s="67"/>
      <c r="R6392" s="34"/>
      <c r="S6392" s="34"/>
      <c r="T6392" s="34"/>
      <c r="U6392" s="34"/>
      <c r="V6392" s="34"/>
      <c r="W6392" s="34"/>
      <c r="X6392" s="34"/>
      <c r="Y6392" s="34"/>
      <c r="Z6392" s="34"/>
    </row>
    <row r="6393" spans="1:26">
      <c r="A6393" s="69">
        <f t="shared" si="152"/>
        <v>797</v>
      </c>
      <c r="B6393" s="69">
        <f t="shared" si="153"/>
        <v>3</v>
      </c>
      <c r="C6393" s="67"/>
      <c r="D6393" s="70"/>
      <c r="E6393" s="70"/>
      <c r="F6393" s="70"/>
      <c r="G6393" s="42"/>
      <c r="H6393" s="67"/>
      <c r="I6393" s="67"/>
      <c r="J6393" s="67"/>
      <c r="K6393" s="67"/>
      <c r="L6393" s="67"/>
      <c r="M6393" s="67"/>
      <c r="N6393" s="67"/>
      <c r="O6393" s="67"/>
      <c r="P6393" s="67"/>
      <c r="Q6393" s="67"/>
      <c r="R6393" s="34"/>
      <c r="S6393" s="34"/>
      <c r="T6393" s="34"/>
      <c r="U6393" s="34"/>
      <c r="V6393" s="34"/>
      <c r="W6393" s="34"/>
      <c r="X6393" s="34"/>
      <c r="Y6393" s="34"/>
      <c r="Z6393" s="34"/>
    </row>
    <row r="6394" spans="1:26">
      <c r="A6394" s="69">
        <f t="shared" si="152"/>
        <v>797</v>
      </c>
      <c r="B6394" s="69">
        <f t="shared" si="153"/>
        <v>4</v>
      </c>
      <c r="C6394" s="67"/>
      <c r="D6394" s="70"/>
      <c r="E6394" s="70"/>
      <c r="F6394" s="70"/>
      <c r="G6394" s="42"/>
      <c r="H6394" s="67"/>
      <c r="I6394" s="67"/>
      <c r="J6394" s="67"/>
      <c r="K6394" s="67"/>
      <c r="L6394" s="67"/>
      <c r="M6394" s="67"/>
      <c r="N6394" s="67"/>
      <c r="O6394" s="67"/>
      <c r="P6394" s="67"/>
      <c r="Q6394" s="67"/>
      <c r="R6394" s="34"/>
      <c r="S6394" s="34"/>
      <c r="T6394" s="34"/>
      <c r="U6394" s="34"/>
      <c r="V6394" s="34"/>
      <c r="W6394" s="34"/>
      <c r="X6394" s="34"/>
      <c r="Y6394" s="34"/>
      <c r="Z6394" s="34"/>
    </row>
    <row r="6395" spans="1:26">
      <c r="A6395" s="69">
        <f t="shared" si="152"/>
        <v>797</v>
      </c>
      <c r="B6395" s="69">
        <f t="shared" si="153"/>
        <v>5</v>
      </c>
      <c r="C6395" s="67"/>
      <c r="D6395" s="70"/>
      <c r="E6395" s="70"/>
      <c r="F6395" s="70"/>
      <c r="G6395" s="42"/>
      <c r="H6395" s="67"/>
      <c r="I6395" s="67"/>
      <c r="J6395" s="67"/>
      <c r="K6395" s="67"/>
      <c r="L6395" s="67"/>
      <c r="M6395" s="67"/>
      <c r="N6395" s="67"/>
      <c r="O6395" s="67"/>
      <c r="P6395" s="67"/>
      <c r="Q6395" s="67"/>
      <c r="R6395" s="34"/>
      <c r="S6395" s="34"/>
      <c r="T6395" s="34"/>
      <c r="U6395" s="34"/>
      <c r="V6395" s="34"/>
      <c r="W6395" s="34"/>
      <c r="X6395" s="34"/>
      <c r="Y6395" s="34"/>
      <c r="Z6395" s="34"/>
    </row>
    <row r="6396" spans="1:26">
      <c r="A6396" s="69">
        <f t="shared" si="152"/>
        <v>797</v>
      </c>
      <c r="B6396" s="69">
        <f t="shared" si="153"/>
        <v>6</v>
      </c>
      <c r="C6396" s="67"/>
      <c r="D6396" s="70"/>
      <c r="E6396" s="70"/>
      <c r="F6396" s="70"/>
      <c r="G6396" s="42"/>
      <c r="H6396" s="67"/>
      <c r="I6396" s="67"/>
      <c r="J6396" s="67"/>
      <c r="K6396" s="67"/>
      <c r="L6396" s="67"/>
      <c r="M6396" s="67"/>
      <c r="N6396" s="67"/>
      <c r="O6396" s="67"/>
      <c r="P6396" s="67"/>
      <c r="Q6396" s="67"/>
      <c r="R6396" s="34"/>
      <c r="S6396" s="34"/>
      <c r="T6396" s="34"/>
      <c r="U6396" s="34"/>
      <c r="V6396" s="34"/>
      <c r="W6396" s="34"/>
      <c r="X6396" s="34"/>
      <c r="Y6396" s="34"/>
      <c r="Z6396" s="34"/>
    </row>
    <row r="6397" spans="1:26">
      <c r="A6397" s="69">
        <f t="shared" si="152"/>
        <v>797</v>
      </c>
      <c r="B6397" s="69">
        <f t="shared" si="153"/>
        <v>7</v>
      </c>
      <c r="C6397" s="67"/>
      <c r="D6397" s="70"/>
      <c r="E6397" s="70"/>
      <c r="F6397" s="70"/>
      <c r="G6397" s="42"/>
      <c r="H6397" s="67"/>
      <c r="I6397" s="67"/>
      <c r="J6397" s="67"/>
      <c r="K6397" s="67"/>
      <c r="L6397" s="67"/>
      <c r="M6397" s="67"/>
      <c r="N6397" s="67"/>
      <c r="O6397" s="67"/>
      <c r="P6397" s="67"/>
      <c r="Q6397" s="67"/>
      <c r="R6397" s="34"/>
      <c r="S6397" s="34"/>
      <c r="T6397" s="34"/>
      <c r="U6397" s="34"/>
      <c r="V6397" s="34"/>
      <c r="W6397" s="34"/>
      <c r="X6397" s="34"/>
      <c r="Y6397" s="34"/>
      <c r="Z6397" s="34"/>
    </row>
    <row r="6398" spans="1:26">
      <c r="A6398" s="69">
        <f t="shared" si="152"/>
        <v>797</v>
      </c>
      <c r="B6398" s="69">
        <f t="shared" si="153"/>
        <v>8</v>
      </c>
      <c r="C6398" s="67"/>
      <c r="D6398" s="70"/>
      <c r="E6398" s="70"/>
      <c r="F6398" s="70"/>
      <c r="G6398" s="42"/>
      <c r="H6398" s="67"/>
      <c r="I6398" s="67"/>
      <c r="J6398" s="67"/>
      <c r="K6398" s="67"/>
      <c r="L6398" s="67"/>
      <c r="M6398" s="67"/>
      <c r="N6398" s="67"/>
      <c r="O6398" s="67"/>
      <c r="P6398" s="67"/>
      <c r="Q6398" s="67"/>
      <c r="R6398" s="34"/>
      <c r="S6398" s="34"/>
      <c r="T6398" s="34"/>
      <c r="U6398" s="34"/>
      <c r="V6398" s="34"/>
      <c r="W6398" s="34"/>
      <c r="X6398" s="34"/>
      <c r="Y6398" s="34"/>
      <c r="Z6398" s="34"/>
    </row>
    <row r="6399" spans="1:26">
      <c r="A6399" s="69">
        <f t="shared" ref="A6399:A6422" si="154">A6391+1</f>
        <v>798</v>
      </c>
      <c r="B6399" s="69">
        <f t="shared" ref="B6399:B6422" si="155">B6391</f>
        <v>1</v>
      </c>
      <c r="C6399" s="67"/>
      <c r="D6399" s="70"/>
      <c r="E6399" s="70"/>
      <c r="F6399" s="70"/>
      <c r="G6399" s="42"/>
      <c r="H6399" s="67"/>
      <c r="I6399" s="67"/>
      <c r="J6399" s="67"/>
      <c r="K6399" s="67"/>
      <c r="L6399" s="67"/>
      <c r="M6399" s="67"/>
      <c r="N6399" s="67"/>
      <c r="O6399" s="67"/>
      <c r="P6399" s="67"/>
      <c r="Q6399" s="67"/>
      <c r="R6399" s="34"/>
      <c r="S6399" s="34"/>
      <c r="T6399" s="34"/>
      <c r="U6399" s="34"/>
      <c r="V6399" s="34"/>
      <c r="W6399" s="34"/>
      <c r="X6399" s="34"/>
      <c r="Y6399" s="34"/>
      <c r="Z6399" s="34"/>
    </row>
    <row r="6400" spans="1:26">
      <c r="A6400" s="69">
        <f t="shared" si="154"/>
        <v>798</v>
      </c>
      <c r="B6400" s="69">
        <f t="shared" si="155"/>
        <v>2</v>
      </c>
      <c r="C6400" s="67"/>
      <c r="D6400" s="70"/>
      <c r="E6400" s="70"/>
      <c r="F6400" s="70"/>
      <c r="G6400" s="42"/>
      <c r="H6400" s="67"/>
      <c r="I6400" s="67"/>
      <c r="J6400" s="67"/>
      <c r="K6400" s="67"/>
      <c r="L6400" s="67"/>
      <c r="M6400" s="67"/>
      <c r="N6400" s="67"/>
      <c r="O6400" s="67"/>
      <c r="P6400" s="67"/>
      <c r="Q6400" s="67"/>
      <c r="R6400" s="34"/>
      <c r="S6400" s="34"/>
      <c r="T6400" s="34"/>
      <c r="U6400" s="34"/>
      <c r="V6400" s="34"/>
      <c r="W6400" s="34"/>
      <c r="X6400" s="34"/>
      <c r="Y6400" s="34"/>
      <c r="Z6400" s="34"/>
    </row>
    <row r="6401" spans="1:26">
      <c r="A6401" s="69">
        <f t="shared" si="154"/>
        <v>798</v>
      </c>
      <c r="B6401" s="69">
        <f t="shared" si="155"/>
        <v>3</v>
      </c>
      <c r="C6401" s="67"/>
      <c r="D6401" s="70"/>
      <c r="E6401" s="70"/>
      <c r="F6401" s="70"/>
      <c r="G6401" s="42"/>
      <c r="H6401" s="67"/>
      <c r="I6401" s="67"/>
      <c r="J6401" s="67"/>
      <c r="K6401" s="67"/>
      <c r="L6401" s="67"/>
      <c r="M6401" s="67"/>
      <c r="N6401" s="67"/>
      <c r="O6401" s="67"/>
      <c r="P6401" s="67"/>
      <c r="Q6401" s="67"/>
      <c r="R6401" s="34"/>
      <c r="S6401" s="34"/>
      <c r="T6401" s="34"/>
      <c r="U6401" s="34"/>
      <c r="V6401" s="34"/>
      <c r="W6401" s="34"/>
      <c r="X6401" s="34"/>
      <c r="Y6401" s="34"/>
      <c r="Z6401" s="34"/>
    </row>
    <row r="6402" spans="1:26">
      <c r="A6402" s="69">
        <f t="shared" si="154"/>
        <v>798</v>
      </c>
      <c r="B6402" s="69">
        <f t="shared" si="155"/>
        <v>4</v>
      </c>
      <c r="C6402" s="67"/>
      <c r="D6402" s="70"/>
      <c r="E6402" s="70"/>
      <c r="F6402" s="70"/>
      <c r="G6402" s="42"/>
      <c r="H6402" s="67"/>
      <c r="I6402" s="67"/>
      <c r="J6402" s="67"/>
      <c r="K6402" s="67"/>
      <c r="L6402" s="67"/>
      <c r="M6402" s="67"/>
      <c r="N6402" s="67"/>
      <c r="O6402" s="67"/>
      <c r="P6402" s="67"/>
      <c r="Q6402" s="67"/>
      <c r="R6402" s="34"/>
      <c r="S6402" s="34"/>
      <c r="T6402" s="34"/>
      <c r="U6402" s="34"/>
      <c r="V6402" s="34"/>
      <c r="W6402" s="34"/>
      <c r="X6402" s="34"/>
      <c r="Y6402" s="34"/>
      <c r="Z6402" s="34"/>
    </row>
    <row r="6403" spans="1:26">
      <c r="A6403" s="69">
        <f t="shared" si="154"/>
        <v>798</v>
      </c>
      <c r="B6403" s="69">
        <f t="shared" si="155"/>
        <v>5</v>
      </c>
      <c r="C6403" s="67"/>
      <c r="D6403" s="70"/>
      <c r="E6403" s="70"/>
      <c r="F6403" s="70"/>
      <c r="G6403" s="42"/>
      <c r="H6403" s="67"/>
      <c r="I6403" s="67"/>
      <c r="J6403" s="67"/>
      <c r="K6403" s="67"/>
      <c r="L6403" s="67"/>
      <c r="M6403" s="67"/>
      <c r="N6403" s="67"/>
      <c r="O6403" s="67"/>
      <c r="P6403" s="67"/>
      <c r="Q6403" s="67"/>
      <c r="R6403" s="34"/>
      <c r="S6403" s="34"/>
      <c r="T6403" s="34"/>
      <c r="U6403" s="34"/>
      <c r="V6403" s="34"/>
      <c r="W6403" s="34"/>
      <c r="X6403" s="34"/>
      <c r="Y6403" s="34"/>
      <c r="Z6403" s="34"/>
    </row>
    <row r="6404" spans="1:26">
      <c r="A6404" s="69">
        <f t="shared" si="154"/>
        <v>798</v>
      </c>
      <c r="B6404" s="69">
        <f t="shared" si="155"/>
        <v>6</v>
      </c>
      <c r="C6404" s="67"/>
      <c r="D6404" s="70"/>
      <c r="E6404" s="70"/>
      <c r="F6404" s="70"/>
      <c r="G6404" s="42"/>
      <c r="H6404" s="67"/>
      <c r="I6404" s="67"/>
      <c r="J6404" s="67"/>
      <c r="K6404" s="67"/>
      <c r="L6404" s="67"/>
      <c r="M6404" s="67"/>
      <c r="N6404" s="67"/>
      <c r="O6404" s="67"/>
      <c r="P6404" s="67"/>
      <c r="Q6404" s="67"/>
      <c r="R6404" s="34"/>
      <c r="S6404" s="34"/>
      <c r="T6404" s="34"/>
      <c r="U6404" s="34"/>
      <c r="V6404" s="34"/>
      <c r="W6404" s="34"/>
      <c r="X6404" s="34"/>
      <c r="Y6404" s="34"/>
      <c r="Z6404" s="34"/>
    </row>
    <row r="6405" spans="1:26">
      <c r="A6405" s="69">
        <f t="shared" si="154"/>
        <v>798</v>
      </c>
      <c r="B6405" s="69">
        <f t="shared" si="155"/>
        <v>7</v>
      </c>
      <c r="C6405" s="67"/>
      <c r="D6405" s="70"/>
      <c r="E6405" s="70"/>
      <c r="F6405" s="70"/>
      <c r="G6405" s="42"/>
      <c r="H6405" s="67"/>
      <c r="I6405" s="67"/>
      <c r="J6405" s="67"/>
      <c r="K6405" s="67"/>
      <c r="L6405" s="67"/>
      <c r="M6405" s="67"/>
      <c r="N6405" s="67"/>
      <c r="O6405" s="67"/>
      <c r="P6405" s="67"/>
      <c r="Q6405" s="67"/>
      <c r="R6405" s="34"/>
      <c r="S6405" s="34"/>
      <c r="T6405" s="34"/>
      <c r="U6405" s="34"/>
      <c r="V6405" s="34"/>
      <c r="W6405" s="34"/>
      <c r="X6405" s="34"/>
      <c r="Y6405" s="34"/>
      <c r="Z6405" s="34"/>
    </row>
    <row r="6406" spans="1:26">
      <c r="A6406" s="69">
        <f t="shared" si="154"/>
        <v>798</v>
      </c>
      <c r="B6406" s="69">
        <f t="shared" si="155"/>
        <v>8</v>
      </c>
      <c r="C6406" s="67"/>
      <c r="D6406" s="70"/>
      <c r="E6406" s="70"/>
      <c r="F6406" s="70"/>
      <c r="G6406" s="42"/>
      <c r="H6406" s="67"/>
      <c r="I6406" s="67"/>
      <c r="J6406" s="67"/>
      <c r="K6406" s="67"/>
      <c r="L6406" s="67"/>
      <c r="M6406" s="67"/>
      <c r="N6406" s="67"/>
      <c r="O6406" s="67"/>
      <c r="P6406" s="67"/>
      <c r="Q6406" s="67"/>
      <c r="R6406" s="34"/>
      <c r="S6406" s="34"/>
      <c r="T6406" s="34"/>
      <c r="U6406" s="34"/>
      <c r="V6406" s="34"/>
      <c r="W6406" s="34"/>
      <c r="X6406" s="34"/>
      <c r="Y6406" s="34"/>
      <c r="Z6406" s="34"/>
    </row>
    <row r="6407" spans="1:26">
      <c r="A6407" s="69">
        <f t="shared" si="154"/>
        <v>799</v>
      </c>
      <c r="B6407" s="69">
        <f t="shared" si="155"/>
        <v>1</v>
      </c>
      <c r="C6407" s="67"/>
      <c r="D6407" s="70"/>
      <c r="E6407" s="70"/>
      <c r="F6407" s="70"/>
      <c r="G6407" s="42"/>
      <c r="H6407" s="67"/>
      <c r="I6407" s="67"/>
      <c r="J6407" s="67"/>
      <c r="K6407" s="67"/>
      <c r="L6407" s="67"/>
      <c r="M6407" s="67"/>
      <c r="N6407" s="67"/>
      <c r="O6407" s="67"/>
      <c r="P6407" s="67"/>
      <c r="Q6407" s="67"/>
      <c r="R6407" s="34"/>
      <c r="S6407" s="34"/>
      <c r="T6407" s="34"/>
      <c r="U6407" s="34"/>
      <c r="V6407" s="34"/>
      <c r="W6407" s="34"/>
      <c r="X6407" s="34"/>
      <c r="Y6407" s="34"/>
      <c r="Z6407" s="34"/>
    </row>
    <row r="6408" spans="1:26">
      <c r="A6408" s="69">
        <f t="shared" si="154"/>
        <v>799</v>
      </c>
      <c r="B6408" s="69">
        <f t="shared" si="155"/>
        <v>2</v>
      </c>
      <c r="C6408" s="67"/>
      <c r="D6408" s="70"/>
      <c r="E6408" s="70"/>
      <c r="F6408" s="70"/>
      <c r="G6408" s="42"/>
      <c r="H6408" s="67"/>
      <c r="I6408" s="67"/>
      <c r="J6408" s="67"/>
      <c r="K6408" s="67"/>
      <c r="L6408" s="67"/>
      <c r="M6408" s="67"/>
      <c r="N6408" s="67"/>
      <c r="O6408" s="67"/>
      <c r="P6408" s="67"/>
      <c r="Q6408" s="67"/>
      <c r="R6408" s="34"/>
      <c r="S6408" s="34"/>
      <c r="T6408" s="34"/>
      <c r="U6408" s="34"/>
      <c r="V6408" s="34"/>
      <c r="W6408" s="34"/>
      <c r="X6408" s="34"/>
      <c r="Y6408" s="34"/>
      <c r="Z6408" s="34"/>
    </row>
    <row r="6409" spans="1:26">
      <c r="A6409" s="69">
        <f t="shared" si="154"/>
        <v>799</v>
      </c>
      <c r="B6409" s="69">
        <f t="shared" si="155"/>
        <v>3</v>
      </c>
      <c r="C6409" s="67"/>
      <c r="D6409" s="70"/>
      <c r="E6409" s="70"/>
      <c r="F6409" s="70"/>
      <c r="G6409" s="42"/>
      <c r="H6409" s="67"/>
      <c r="I6409" s="67"/>
      <c r="J6409" s="67"/>
      <c r="K6409" s="67"/>
      <c r="L6409" s="67"/>
      <c r="M6409" s="67"/>
      <c r="N6409" s="67"/>
      <c r="O6409" s="67"/>
      <c r="P6409" s="67"/>
      <c r="Q6409" s="67"/>
      <c r="R6409" s="34"/>
      <c r="S6409" s="34"/>
      <c r="T6409" s="34"/>
      <c r="U6409" s="34"/>
      <c r="V6409" s="34"/>
      <c r="W6409" s="34"/>
      <c r="X6409" s="34"/>
      <c r="Y6409" s="34"/>
      <c r="Z6409" s="34"/>
    </row>
    <row r="6410" spans="1:26">
      <c r="A6410" s="69">
        <f t="shared" si="154"/>
        <v>799</v>
      </c>
      <c r="B6410" s="69">
        <f t="shared" si="155"/>
        <v>4</v>
      </c>
      <c r="C6410" s="67"/>
      <c r="D6410" s="70"/>
      <c r="E6410" s="70"/>
      <c r="F6410" s="70"/>
      <c r="G6410" s="42"/>
      <c r="H6410" s="67"/>
      <c r="I6410" s="67"/>
      <c r="J6410" s="67"/>
      <c r="K6410" s="67"/>
      <c r="L6410" s="67"/>
      <c r="M6410" s="67"/>
      <c r="N6410" s="67"/>
      <c r="O6410" s="67"/>
      <c r="P6410" s="67"/>
      <c r="Q6410" s="67"/>
      <c r="R6410" s="34"/>
      <c r="S6410" s="34"/>
      <c r="T6410" s="34"/>
      <c r="U6410" s="34"/>
      <c r="V6410" s="34"/>
      <c r="W6410" s="34"/>
      <c r="X6410" s="34"/>
      <c r="Y6410" s="34"/>
      <c r="Z6410" s="34"/>
    </row>
    <row r="6411" spans="1:26">
      <c r="A6411" s="69">
        <f t="shared" si="154"/>
        <v>799</v>
      </c>
      <c r="B6411" s="69">
        <f t="shared" si="155"/>
        <v>5</v>
      </c>
      <c r="C6411" s="67"/>
      <c r="D6411" s="70"/>
      <c r="E6411" s="70"/>
      <c r="F6411" s="70"/>
      <c r="G6411" s="42"/>
      <c r="H6411" s="67"/>
      <c r="I6411" s="67"/>
      <c r="J6411" s="67"/>
      <c r="K6411" s="67"/>
      <c r="L6411" s="67"/>
      <c r="M6411" s="67"/>
      <c r="N6411" s="67"/>
      <c r="O6411" s="67"/>
      <c r="P6411" s="67"/>
      <c r="Q6411" s="67"/>
      <c r="R6411" s="34"/>
      <c r="S6411" s="34"/>
      <c r="T6411" s="34"/>
      <c r="U6411" s="34"/>
      <c r="V6411" s="34"/>
      <c r="W6411" s="34"/>
      <c r="X6411" s="34"/>
      <c r="Y6411" s="34"/>
      <c r="Z6411" s="34"/>
    </row>
    <row r="6412" spans="1:26">
      <c r="A6412" s="69">
        <f t="shared" si="154"/>
        <v>799</v>
      </c>
      <c r="B6412" s="69">
        <f t="shared" si="155"/>
        <v>6</v>
      </c>
      <c r="C6412" s="67"/>
      <c r="D6412" s="70"/>
      <c r="E6412" s="70"/>
      <c r="F6412" s="70"/>
      <c r="G6412" s="42"/>
      <c r="H6412" s="67"/>
      <c r="I6412" s="67"/>
      <c r="J6412" s="67"/>
      <c r="K6412" s="67"/>
      <c r="L6412" s="67"/>
      <c r="M6412" s="67"/>
      <c r="N6412" s="67"/>
      <c r="O6412" s="67"/>
      <c r="P6412" s="67"/>
      <c r="Q6412" s="67"/>
      <c r="R6412" s="34"/>
      <c r="S6412" s="34"/>
      <c r="T6412" s="34"/>
      <c r="U6412" s="34"/>
      <c r="V6412" s="34"/>
      <c r="W6412" s="34"/>
      <c r="X6412" s="34"/>
      <c r="Y6412" s="34"/>
      <c r="Z6412" s="34"/>
    </row>
    <row r="6413" spans="1:26">
      <c r="A6413" s="69">
        <f t="shared" si="154"/>
        <v>799</v>
      </c>
      <c r="B6413" s="69">
        <f t="shared" si="155"/>
        <v>7</v>
      </c>
      <c r="C6413" s="67"/>
      <c r="D6413" s="70"/>
      <c r="E6413" s="70"/>
      <c r="F6413" s="70"/>
      <c r="G6413" s="42"/>
      <c r="H6413" s="67"/>
      <c r="I6413" s="67"/>
      <c r="J6413" s="67"/>
      <c r="K6413" s="67"/>
      <c r="L6413" s="67"/>
      <c r="M6413" s="67"/>
      <c r="N6413" s="67"/>
      <c r="O6413" s="67"/>
      <c r="P6413" s="67"/>
      <c r="Q6413" s="67"/>
      <c r="R6413" s="34"/>
      <c r="S6413" s="34"/>
      <c r="T6413" s="34"/>
      <c r="U6413" s="34"/>
      <c r="V6413" s="34"/>
      <c r="W6413" s="34"/>
      <c r="X6413" s="34"/>
      <c r="Y6413" s="34"/>
      <c r="Z6413" s="34"/>
    </row>
    <row r="6414" spans="1:26">
      <c r="A6414" s="69">
        <f t="shared" si="154"/>
        <v>799</v>
      </c>
      <c r="B6414" s="69">
        <f t="shared" si="155"/>
        <v>8</v>
      </c>
      <c r="C6414" s="67"/>
      <c r="D6414" s="70"/>
      <c r="E6414" s="70"/>
      <c r="F6414" s="70"/>
      <c r="G6414" s="42"/>
      <c r="H6414" s="67"/>
      <c r="I6414" s="67"/>
      <c r="J6414" s="67"/>
      <c r="K6414" s="67"/>
      <c r="L6414" s="67"/>
      <c r="M6414" s="67"/>
      <c r="N6414" s="67"/>
      <c r="O6414" s="67"/>
      <c r="P6414" s="67"/>
      <c r="Q6414" s="67"/>
      <c r="R6414" s="34"/>
      <c r="S6414" s="34"/>
      <c r="T6414" s="34"/>
      <c r="U6414" s="34"/>
      <c r="V6414" s="34"/>
      <c r="W6414" s="34"/>
      <c r="X6414" s="34"/>
      <c r="Y6414" s="34"/>
      <c r="Z6414" s="34"/>
    </row>
    <row r="6415" spans="1:26">
      <c r="A6415" s="69">
        <f t="shared" si="154"/>
        <v>800</v>
      </c>
      <c r="B6415" s="69">
        <f t="shared" si="155"/>
        <v>1</v>
      </c>
      <c r="C6415" s="67"/>
      <c r="D6415" s="70"/>
      <c r="E6415" s="70"/>
      <c r="F6415" s="70"/>
      <c r="G6415" s="42"/>
      <c r="H6415" s="67"/>
      <c r="I6415" s="67"/>
      <c r="J6415" s="67"/>
      <c r="K6415" s="67"/>
      <c r="L6415" s="67"/>
      <c r="M6415" s="67"/>
      <c r="N6415" s="67"/>
      <c r="O6415" s="67"/>
      <c r="P6415" s="67"/>
      <c r="Q6415" s="67"/>
      <c r="R6415" s="34"/>
      <c r="S6415" s="34"/>
      <c r="T6415" s="34"/>
      <c r="U6415" s="34"/>
      <c r="V6415" s="34"/>
      <c r="W6415" s="34"/>
      <c r="X6415" s="34"/>
      <c r="Y6415" s="34"/>
      <c r="Z6415" s="34"/>
    </row>
    <row r="6416" spans="1:26">
      <c r="A6416" s="69">
        <f t="shared" si="154"/>
        <v>800</v>
      </c>
      <c r="B6416" s="69">
        <f t="shared" si="155"/>
        <v>2</v>
      </c>
      <c r="C6416" s="67"/>
      <c r="D6416" s="70"/>
      <c r="E6416" s="70"/>
      <c r="F6416" s="70"/>
      <c r="G6416" s="42"/>
      <c r="H6416" s="67"/>
      <c r="I6416" s="67"/>
      <c r="J6416" s="67"/>
      <c r="K6416" s="67"/>
      <c r="L6416" s="67"/>
      <c r="M6416" s="67"/>
      <c r="N6416" s="67"/>
      <c r="O6416" s="67"/>
      <c r="P6416" s="67"/>
      <c r="Q6416" s="67"/>
      <c r="R6416" s="34"/>
      <c r="S6416" s="34"/>
      <c r="T6416" s="34"/>
      <c r="U6416" s="34"/>
      <c r="V6416" s="34"/>
      <c r="W6416" s="34"/>
      <c r="X6416" s="34"/>
      <c r="Y6416" s="34"/>
      <c r="Z6416" s="34"/>
    </row>
    <row r="6417" spans="1:26">
      <c r="A6417" s="69">
        <f t="shared" si="154"/>
        <v>800</v>
      </c>
      <c r="B6417" s="69">
        <f t="shared" si="155"/>
        <v>3</v>
      </c>
      <c r="C6417" s="67"/>
      <c r="D6417" s="70"/>
      <c r="E6417" s="70"/>
      <c r="F6417" s="70"/>
      <c r="G6417" s="42"/>
      <c r="H6417" s="67"/>
      <c r="I6417" s="67"/>
      <c r="J6417" s="67"/>
      <c r="K6417" s="67"/>
      <c r="L6417" s="67"/>
      <c r="M6417" s="67"/>
      <c r="N6417" s="67"/>
      <c r="O6417" s="67"/>
      <c r="P6417" s="67"/>
      <c r="Q6417" s="67"/>
      <c r="R6417" s="34"/>
      <c r="S6417" s="34"/>
      <c r="T6417" s="34"/>
      <c r="U6417" s="34"/>
      <c r="V6417" s="34"/>
      <c r="W6417" s="34"/>
      <c r="X6417" s="34"/>
      <c r="Y6417" s="34"/>
      <c r="Z6417" s="34"/>
    </row>
    <row r="6418" spans="1:26">
      <c r="A6418" s="69">
        <f t="shared" si="154"/>
        <v>800</v>
      </c>
      <c r="B6418" s="69">
        <f t="shared" si="155"/>
        <v>4</v>
      </c>
      <c r="C6418" s="67"/>
      <c r="D6418" s="70"/>
      <c r="E6418" s="70"/>
      <c r="F6418" s="70"/>
      <c r="G6418" s="42"/>
      <c r="H6418" s="67"/>
      <c r="I6418" s="67"/>
      <c r="J6418" s="67"/>
      <c r="K6418" s="67"/>
      <c r="L6418" s="67"/>
      <c r="M6418" s="67"/>
      <c r="N6418" s="67"/>
      <c r="O6418" s="67"/>
      <c r="P6418" s="67"/>
      <c r="Q6418" s="67"/>
      <c r="R6418" s="34"/>
      <c r="S6418" s="34"/>
      <c r="T6418" s="34"/>
      <c r="U6418" s="34"/>
      <c r="V6418" s="34"/>
      <c r="W6418" s="34"/>
      <c r="X6418" s="34"/>
      <c r="Y6418" s="34"/>
      <c r="Z6418" s="34"/>
    </row>
    <row r="6419" spans="1:26">
      <c r="A6419" s="69">
        <f t="shared" si="154"/>
        <v>800</v>
      </c>
      <c r="B6419" s="69">
        <f t="shared" si="155"/>
        <v>5</v>
      </c>
      <c r="C6419" s="67"/>
      <c r="D6419" s="70"/>
      <c r="E6419" s="70"/>
      <c r="F6419" s="70"/>
      <c r="G6419" s="42"/>
      <c r="H6419" s="67"/>
      <c r="I6419" s="67"/>
      <c r="J6419" s="67"/>
      <c r="K6419" s="67"/>
      <c r="L6419" s="67"/>
      <c r="M6419" s="67"/>
      <c r="N6419" s="67"/>
      <c r="O6419" s="67"/>
      <c r="P6419" s="67"/>
      <c r="Q6419" s="67"/>
      <c r="R6419" s="34"/>
      <c r="S6419" s="34"/>
      <c r="T6419" s="34"/>
      <c r="U6419" s="34"/>
      <c r="V6419" s="34"/>
      <c r="W6419" s="34"/>
      <c r="X6419" s="34"/>
      <c r="Y6419" s="34"/>
      <c r="Z6419" s="34"/>
    </row>
    <row r="6420" spans="1:26">
      <c r="A6420" s="69">
        <f t="shared" si="154"/>
        <v>800</v>
      </c>
      <c r="B6420" s="69">
        <f t="shared" si="155"/>
        <v>6</v>
      </c>
      <c r="C6420" s="67"/>
      <c r="D6420" s="70"/>
      <c r="E6420" s="70"/>
      <c r="F6420" s="70"/>
      <c r="G6420" s="42"/>
      <c r="H6420" s="67"/>
      <c r="I6420" s="67"/>
      <c r="J6420" s="67"/>
      <c r="K6420" s="67"/>
      <c r="L6420" s="67"/>
      <c r="M6420" s="67"/>
      <c r="N6420" s="67"/>
      <c r="O6420" s="67"/>
      <c r="P6420" s="67"/>
      <c r="Q6420" s="67"/>
      <c r="R6420" s="34"/>
      <c r="S6420" s="34"/>
      <c r="T6420" s="34"/>
      <c r="U6420" s="34"/>
      <c r="V6420" s="34"/>
      <c r="W6420" s="34"/>
      <c r="X6420" s="34"/>
      <c r="Y6420" s="34"/>
      <c r="Z6420" s="34"/>
    </row>
    <row r="6421" spans="1:26">
      <c r="A6421" s="69">
        <f t="shared" si="154"/>
        <v>800</v>
      </c>
      <c r="B6421" s="69">
        <f t="shared" si="155"/>
        <v>7</v>
      </c>
      <c r="C6421" s="67"/>
      <c r="D6421" s="70"/>
      <c r="E6421" s="70"/>
      <c r="F6421" s="70"/>
      <c r="G6421" s="42"/>
      <c r="H6421" s="67"/>
      <c r="I6421" s="67"/>
      <c r="J6421" s="67"/>
      <c r="K6421" s="67"/>
      <c r="L6421" s="67"/>
      <c r="M6421" s="67"/>
      <c r="N6421" s="67"/>
      <c r="O6421" s="67"/>
      <c r="P6421" s="67"/>
      <c r="Q6421" s="67"/>
      <c r="R6421" s="34"/>
      <c r="S6421" s="34"/>
      <c r="T6421" s="34"/>
      <c r="U6421" s="34"/>
      <c r="V6421" s="34"/>
      <c r="W6421" s="34"/>
      <c r="X6421" s="34"/>
      <c r="Y6421" s="34"/>
      <c r="Z6421" s="34"/>
    </row>
    <row r="6422" spans="1:26">
      <c r="A6422" s="69">
        <f t="shared" si="154"/>
        <v>800</v>
      </c>
      <c r="B6422" s="69">
        <f t="shared" si="155"/>
        <v>8</v>
      </c>
      <c r="C6422" s="67"/>
      <c r="D6422" s="70"/>
      <c r="E6422" s="70"/>
      <c r="F6422" s="70"/>
      <c r="G6422" s="42"/>
      <c r="H6422" s="67"/>
      <c r="I6422" s="67"/>
      <c r="J6422" s="67"/>
      <c r="K6422" s="67"/>
      <c r="L6422" s="67"/>
      <c r="M6422" s="67"/>
      <c r="N6422" s="67"/>
      <c r="O6422" s="67"/>
      <c r="P6422" s="67"/>
      <c r="Q6422" s="67"/>
      <c r="R6422" s="34"/>
      <c r="S6422" s="34"/>
      <c r="T6422" s="34"/>
      <c r="U6422" s="34"/>
      <c r="V6422" s="34"/>
      <c r="W6422" s="34"/>
      <c r="X6422" s="34"/>
      <c r="Y6422" s="34"/>
      <c r="Z6422" s="34"/>
    </row>
    <row r="6423" spans="1:26">
      <c r="A6423" s="69"/>
      <c r="B6423" s="69"/>
      <c r="C6423" s="67"/>
      <c r="D6423" s="70"/>
      <c r="E6423" s="70"/>
      <c r="F6423" s="70"/>
      <c r="G6423" s="42"/>
      <c r="H6423" s="67"/>
      <c r="I6423" s="67"/>
      <c r="J6423" s="67"/>
      <c r="K6423" s="67"/>
      <c r="L6423" s="67"/>
      <c r="M6423" s="67"/>
      <c r="N6423" s="67"/>
      <c r="O6423" s="67"/>
      <c r="P6423" s="67"/>
      <c r="Q6423" s="67"/>
      <c r="R6423" s="34"/>
      <c r="S6423" s="34"/>
      <c r="T6423" s="34"/>
      <c r="U6423" s="34"/>
      <c r="V6423" s="34"/>
      <c r="W6423" s="34"/>
      <c r="X6423" s="34"/>
      <c r="Y6423" s="34"/>
      <c r="Z6423" s="34"/>
    </row>
    <row r="6424" spans="1:26">
      <c r="A6424" s="69"/>
      <c r="B6424" s="69"/>
      <c r="C6424" s="67"/>
      <c r="D6424" s="70"/>
      <c r="E6424" s="70"/>
      <c r="F6424" s="70"/>
      <c r="G6424" s="42"/>
      <c r="H6424" s="67"/>
      <c r="I6424" s="67"/>
      <c r="J6424" s="67"/>
      <c r="K6424" s="67"/>
      <c r="L6424" s="67"/>
      <c r="M6424" s="67"/>
      <c r="N6424" s="67"/>
      <c r="O6424" s="67"/>
      <c r="P6424" s="67"/>
      <c r="Q6424" s="67"/>
      <c r="R6424" s="34"/>
      <c r="S6424" s="34"/>
      <c r="T6424" s="34"/>
      <c r="U6424" s="34"/>
      <c r="V6424" s="34"/>
      <c r="W6424" s="34"/>
      <c r="X6424" s="34"/>
      <c r="Y6424" s="34"/>
      <c r="Z6424" s="34"/>
    </row>
    <row r="6425" spans="1:26">
      <c r="A6425" s="69"/>
      <c r="B6425" s="69"/>
      <c r="C6425" s="67"/>
      <c r="D6425" s="70"/>
      <c r="E6425" s="70"/>
      <c r="F6425" s="70"/>
      <c r="G6425" s="42"/>
      <c r="H6425" s="67"/>
      <c r="I6425" s="67"/>
      <c r="J6425" s="67"/>
      <c r="K6425" s="67"/>
      <c r="L6425" s="67"/>
      <c r="M6425" s="67"/>
      <c r="N6425" s="67"/>
      <c r="O6425" s="67"/>
      <c r="P6425" s="67"/>
      <c r="Q6425" s="67"/>
      <c r="R6425" s="34"/>
      <c r="S6425" s="34"/>
      <c r="T6425" s="34"/>
      <c r="U6425" s="34"/>
      <c r="V6425" s="34"/>
      <c r="W6425" s="34"/>
      <c r="X6425" s="34"/>
      <c r="Y6425" s="34"/>
      <c r="Z6425" s="34"/>
    </row>
    <row r="6426" spans="1:26">
      <c r="A6426" s="69"/>
      <c r="B6426" s="69"/>
      <c r="C6426" s="67"/>
      <c r="D6426" s="70"/>
      <c r="E6426" s="70"/>
      <c r="F6426" s="70"/>
      <c r="G6426" s="42"/>
      <c r="H6426" s="67"/>
      <c r="I6426" s="67"/>
      <c r="J6426" s="67"/>
      <c r="K6426" s="67"/>
      <c r="L6426" s="67"/>
      <c r="M6426" s="67"/>
      <c r="N6426" s="67"/>
      <c r="O6426" s="67"/>
      <c r="P6426" s="67"/>
      <c r="Q6426" s="67"/>
      <c r="R6426" s="34"/>
      <c r="S6426" s="34"/>
      <c r="T6426" s="34"/>
      <c r="U6426" s="34"/>
      <c r="V6426" s="34"/>
      <c r="W6426" s="34"/>
      <c r="X6426" s="34"/>
      <c r="Y6426" s="34"/>
      <c r="Z6426" s="34"/>
    </row>
    <row r="6427" spans="1:26">
      <c r="A6427" s="69"/>
      <c r="B6427" s="69"/>
      <c r="C6427" s="67"/>
      <c r="D6427" s="70"/>
      <c r="E6427" s="70"/>
      <c r="F6427" s="70"/>
      <c r="G6427" s="42"/>
      <c r="H6427" s="67"/>
      <c r="I6427" s="67"/>
      <c r="J6427" s="67"/>
      <c r="K6427" s="67"/>
      <c r="L6427" s="67"/>
      <c r="M6427" s="67"/>
      <c r="N6427" s="67"/>
      <c r="O6427" s="67"/>
      <c r="P6427" s="67"/>
      <c r="Q6427" s="67"/>
      <c r="R6427" s="34"/>
      <c r="S6427" s="34"/>
      <c r="T6427" s="34"/>
      <c r="U6427" s="34"/>
      <c r="V6427" s="34"/>
      <c r="W6427" s="34"/>
      <c r="X6427" s="34"/>
      <c r="Y6427" s="34"/>
      <c r="Z6427" s="34"/>
    </row>
    <row r="6428" spans="1:26">
      <c r="A6428" s="69"/>
      <c r="B6428" s="69"/>
      <c r="C6428" s="67"/>
      <c r="D6428" s="70"/>
      <c r="E6428" s="70"/>
      <c r="F6428" s="70"/>
      <c r="G6428" s="42"/>
      <c r="H6428" s="67"/>
      <c r="I6428" s="67"/>
      <c r="J6428" s="67"/>
      <c r="K6428" s="67"/>
      <c r="L6428" s="67"/>
      <c r="M6428" s="67"/>
      <c r="N6428" s="67"/>
      <c r="O6428" s="67"/>
      <c r="P6428" s="67"/>
      <c r="Q6428" s="67"/>
      <c r="R6428" s="34"/>
      <c r="S6428" s="34"/>
      <c r="T6428" s="34"/>
      <c r="U6428" s="34"/>
      <c r="V6428" s="34"/>
      <c r="W6428" s="34"/>
      <c r="X6428" s="34"/>
      <c r="Y6428" s="34"/>
      <c r="Z6428" s="34"/>
    </row>
    <row r="6429" spans="1:26">
      <c r="A6429" s="69"/>
      <c r="B6429" s="69"/>
      <c r="C6429" s="67"/>
      <c r="D6429" s="70"/>
      <c r="E6429" s="70"/>
      <c r="F6429" s="70"/>
      <c r="G6429" s="42"/>
      <c r="H6429" s="67"/>
      <c r="I6429" s="67"/>
      <c r="J6429" s="67"/>
      <c r="K6429" s="67"/>
      <c r="L6429" s="67"/>
      <c r="M6429" s="67"/>
      <c r="N6429" s="67"/>
      <c r="O6429" s="67"/>
      <c r="P6429" s="67"/>
      <c r="Q6429" s="67"/>
      <c r="R6429" s="34"/>
      <c r="S6429" s="34"/>
      <c r="T6429" s="34"/>
      <c r="U6429" s="34"/>
      <c r="V6429" s="34"/>
      <c r="W6429" s="34"/>
      <c r="X6429" s="34"/>
      <c r="Y6429" s="34"/>
      <c r="Z6429" s="34"/>
    </row>
    <row r="6430" spans="1:26">
      <c r="A6430" s="69"/>
      <c r="B6430" s="69"/>
      <c r="C6430" s="67"/>
      <c r="D6430" s="70"/>
      <c r="E6430" s="70"/>
      <c r="F6430" s="70"/>
      <c r="G6430" s="42"/>
      <c r="H6430" s="67"/>
      <c r="I6430" s="67"/>
      <c r="J6430" s="67"/>
      <c r="K6430" s="67"/>
      <c r="L6430" s="67"/>
      <c r="M6430" s="67"/>
      <c r="N6430" s="67"/>
      <c r="O6430" s="67"/>
      <c r="P6430" s="67"/>
      <c r="Q6430" s="67"/>
      <c r="R6430" s="34"/>
      <c r="S6430" s="34"/>
      <c r="T6430" s="34"/>
      <c r="U6430" s="34"/>
      <c r="V6430" s="34"/>
      <c r="W6430" s="34"/>
      <c r="X6430" s="34"/>
      <c r="Y6430" s="34"/>
      <c r="Z6430" s="34"/>
    </row>
    <row r="6431" spans="1:26">
      <c r="A6431" s="69"/>
      <c r="B6431" s="69"/>
      <c r="C6431" s="67"/>
      <c r="D6431" s="70"/>
      <c r="E6431" s="70"/>
      <c r="F6431" s="70"/>
      <c r="G6431" s="42"/>
      <c r="H6431" s="67"/>
      <c r="I6431" s="67"/>
      <c r="J6431" s="67"/>
      <c r="K6431" s="67"/>
      <c r="L6431" s="67"/>
      <c r="M6431" s="67"/>
      <c r="N6431" s="67"/>
      <c r="O6431" s="67"/>
      <c r="P6431" s="67"/>
      <c r="Q6431" s="67"/>
      <c r="R6431" s="34"/>
      <c r="S6431" s="34"/>
      <c r="T6431" s="34"/>
      <c r="U6431" s="34"/>
      <c r="V6431" s="34"/>
      <c r="W6431" s="34"/>
      <c r="X6431" s="34"/>
      <c r="Y6431" s="34"/>
      <c r="Z6431" s="34"/>
    </row>
    <row r="6432" spans="1:26">
      <c r="A6432" s="69"/>
      <c r="B6432" s="69"/>
      <c r="C6432" s="67"/>
      <c r="D6432" s="70"/>
      <c r="E6432" s="70"/>
      <c r="F6432" s="70"/>
      <c r="G6432" s="42"/>
      <c r="H6432" s="67"/>
      <c r="I6432" s="67"/>
      <c r="J6432" s="67"/>
      <c r="K6432" s="67"/>
      <c r="L6432" s="67"/>
      <c r="M6432" s="67"/>
      <c r="N6432" s="67"/>
      <c r="O6432" s="67"/>
      <c r="P6432" s="67"/>
      <c r="Q6432" s="67"/>
      <c r="R6432" s="34"/>
      <c r="S6432" s="34"/>
      <c r="T6432" s="34"/>
      <c r="U6432" s="34"/>
      <c r="V6432" s="34"/>
      <c r="W6432" s="34"/>
      <c r="X6432" s="34"/>
      <c r="Y6432" s="34"/>
      <c r="Z6432" s="34"/>
    </row>
    <row r="6433" spans="1:26">
      <c r="A6433" s="69"/>
      <c r="B6433" s="69"/>
      <c r="C6433" s="67"/>
      <c r="D6433" s="70"/>
      <c r="E6433" s="70"/>
      <c r="F6433" s="70"/>
      <c r="G6433" s="42"/>
      <c r="H6433" s="67"/>
      <c r="I6433" s="67"/>
      <c r="J6433" s="67"/>
      <c r="K6433" s="67"/>
      <c r="L6433" s="67"/>
      <c r="M6433" s="67"/>
      <c r="N6433" s="67"/>
      <c r="O6433" s="67"/>
      <c r="P6433" s="67"/>
      <c r="Q6433" s="67"/>
      <c r="R6433" s="34"/>
      <c r="S6433" s="34"/>
      <c r="T6433" s="34"/>
      <c r="U6433" s="34"/>
      <c r="V6433" s="34"/>
      <c r="W6433" s="34"/>
      <c r="X6433" s="34"/>
      <c r="Y6433" s="34"/>
      <c r="Z6433" s="34"/>
    </row>
    <row r="6434" spans="1:26">
      <c r="A6434" s="69"/>
      <c r="B6434" s="69"/>
      <c r="C6434" s="67"/>
      <c r="D6434" s="70"/>
      <c r="E6434" s="70"/>
      <c r="F6434" s="70"/>
      <c r="G6434" s="42"/>
      <c r="H6434" s="67"/>
      <c r="I6434" s="67"/>
      <c r="J6434" s="67"/>
      <c r="K6434" s="67"/>
      <c r="L6434" s="67"/>
      <c r="M6434" s="67"/>
      <c r="N6434" s="67"/>
      <c r="O6434" s="67"/>
      <c r="P6434" s="67"/>
      <c r="Q6434" s="67"/>
      <c r="R6434" s="34"/>
      <c r="S6434" s="34"/>
      <c r="T6434" s="34"/>
      <c r="U6434" s="34"/>
      <c r="V6434" s="34"/>
      <c r="W6434" s="34"/>
      <c r="X6434" s="34"/>
      <c r="Y6434" s="34"/>
      <c r="Z6434" s="34"/>
    </row>
    <row r="6435" spans="1:26">
      <c r="A6435" s="69"/>
      <c r="B6435" s="69"/>
      <c r="C6435" s="67"/>
      <c r="D6435" s="70"/>
      <c r="E6435" s="70"/>
      <c r="F6435" s="70"/>
      <c r="G6435" s="42"/>
      <c r="H6435" s="67"/>
      <c r="I6435" s="67"/>
      <c r="J6435" s="67"/>
      <c r="K6435" s="67"/>
      <c r="L6435" s="67"/>
      <c r="M6435" s="67"/>
      <c r="N6435" s="67"/>
      <c r="O6435" s="67"/>
      <c r="P6435" s="67"/>
      <c r="Q6435" s="67"/>
      <c r="R6435" s="34"/>
      <c r="S6435" s="34"/>
      <c r="T6435" s="34"/>
      <c r="U6435" s="34"/>
      <c r="V6435" s="34"/>
      <c r="W6435" s="34"/>
      <c r="X6435" s="34"/>
      <c r="Y6435" s="34"/>
      <c r="Z6435" s="34"/>
    </row>
    <row r="6436" spans="1:26">
      <c r="A6436" s="69"/>
      <c r="B6436" s="69"/>
      <c r="C6436" s="67"/>
      <c r="D6436" s="70"/>
      <c r="E6436" s="70"/>
      <c r="F6436" s="70"/>
      <c r="G6436" s="42"/>
      <c r="H6436" s="67"/>
      <c r="I6436" s="67"/>
      <c r="J6436" s="67"/>
      <c r="K6436" s="67"/>
      <c r="L6436" s="67"/>
      <c r="M6436" s="67"/>
      <c r="N6436" s="67"/>
      <c r="O6436" s="67"/>
      <c r="P6436" s="67"/>
      <c r="Q6436" s="67"/>
      <c r="R6436" s="34"/>
      <c r="S6436" s="34"/>
      <c r="T6436" s="34"/>
      <c r="U6436" s="34"/>
      <c r="V6436" s="34"/>
      <c r="W6436" s="34"/>
      <c r="X6436" s="34"/>
      <c r="Y6436" s="34"/>
      <c r="Z6436" s="34"/>
    </row>
    <row r="6437" spans="1:26">
      <c r="A6437" s="69"/>
      <c r="B6437" s="69"/>
      <c r="C6437" s="67"/>
      <c r="D6437" s="70"/>
      <c r="E6437" s="70"/>
      <c r="F6437" s="70"/>
      <c r="G6437" s="42"/>
      <c r="H6437" s="67"/>
      <c r="I6437" s="67"/>
      <c r="J6437" s="67"/>
      <c r="K6437" s="67"/>
      <c r="L6437" s="67"/>
      <c r="M6437" s="67"/>
      <c r="N6437" s="67"/>
      <c r="O6437" s="67"/>
      <c r="P6437" s="67"/>
      <c r="Q6437" s="67"/>
      <c r="R6437" s="34"/>
      <c r="S6437" s="34"/>
      <c r="T6437" s="34"/>
      <c r="U6437" s="34"/>
      <c r="V6437" s="34"/>
      <c r="W6437" s="34"/>
      <c r="X6437" s="34"/>
      <c r="Y6437" s="34"/>
      <c r="Z6437" s="34"/>
    </row>
    <row r="6438" spans="1:26">
      <c r="A6438" s="69"/>
      <c r="B6438" s="69"/>
      <c r="C6438" s="67"/>
      <c r="D6438" s="70"/>
      <c r="E6438" s="70"/>
      <c r="F6438" s="70"/>
      <c r="G6438" s="42"/>
      <c r="H6438" s="67"/>
      <c r="I6438" s="67"/>
      <c r="J6438" s="67"/>
      <c r="K6438" s="67"/>
      <c r="L6438" s="67"/>
      <c r="M6438" s="67"/>
      <c r="N6438" s="67"/>
      <c r="O6438" s="67"/>
      <c r="P6438" s="67"/>
      <c r="Q6438" s="67"/>
      <c r="R6438" s="34"/>
      <c r="S6438" s="34"/>
      <c r="T6438" s="34"/>
      <c r="U6438" s="34"/>
      <c r="V6438" s="34"/>
      <c r="W6438" s="34"/>
      <c r="X6438" s="34"/>
      <c r="Y6438" s="34"/>
      <c r="Z6438" s="34"/>
    </row>
    <row r="6439" spans="1:26">
      <c r="A6439" s="69"/>
      <c r="B6439" s="69"/>
      <c r="C6439" s="67"/>
      <c r="D6439" s="70"/>
      <c r="E6439" s="70"/>
      <c r="F6439" s="70"/>
      <c r="G6439" s="42"/>
      <c r="H6439" s="67"/>
      <c r="I6439" s="67"/>
      <c r="J6439" s="67"/>
      <c r="K6439" s="67"/>
      <c r="L6439" s="67"/>
      <c r="M6439" s="67"/>
      <c r="N6439" s="67"/>
      <c r="O6439" s="67"/>
      <c r="P6439" s="67"/>
      <c r="Q6439" s="67"/>
      <c r="R6439" s="34"/>
      <c r="S6439" s="34"/>
      <c r="T6439" s="34"/>
      <c r="U6439" s="34"/>
      <c r="V6439" s="34"/>
      <c r="W6439" s="34"/>
      <c r="X6439" s="34"/>
      <c r="Y6439" s="34"/>
      <c r="Z6439" s="34"/>
    </row>
    <row r="6440" spans="1:26">
      <c r="A6440" s="69"/>
      <c r="B6440" s="69"/>
      <c r="C6440" s="67"/>
      <c r="D6440" s="70"/>
      <c r="E6440" s="70"/>
      <c r="F6440" s="70"/>
      <c r="G6440" s="42"/>
      <c r="H6440" s="67"/>
      <c r="I6440" s="67"/>
      <c r="J6440" s="67"/>
      <c r="K6440" s="67"/>
      <c r="L6440" s="67"/>
      <c r="M6440" s="67"/>
      <c r="N6440" s="67"/>
      <c r="O6440" s="67"/>
      <c r="P6440" s="67"/>
      <c r="Q6440" s="67"/>
      <c r="R6440" s="34"/>
      <c r="S6440" s="34"/>
      <c r="T6440" s="34"/>
      <c r="U6440" s="34"/>
      <c r="V6440" s="34"/>
      <c r="W6440" s="34"/>
      <c r="X6440" s="34"/>
      <c r="Y6440" s="34"/>
      <c r="Z6440" s="34"/>
    </row>
    <row r="6441" spans="1:26">
      <c r="A6441" s="69"/>
      <c r="B6441" s="69"/>
      <c r="C6441" s="67"/>
      <c r="D6441" s="70"/>
      <c r="E6441" s="70"/>
      <c r="F6441" s="70"/>
      <c r="G6441" s="42"/>
      <c r="H6441" s="67"/>
      <c r="I6441" s="67"/>
      <c r="J6441" s="67"/>
      <c r="K6441" s="67"/>
      <c r="L6441" s="67"/>
      <c r="M6441" s="67"/>
      <c r="N6441" s="67"/>
      <c r="O6441" s="67"/>
      <c r="P6441" s="67"/>
      <c r="Q6441" s="67"/>
      <c r="R6441" s="34"/>
      <c r="S6441" s="34"/>
      <c r="T6441" s="34"/>
      <c r="U6441" s="34"/>
      <c r="V6441" s="34"/>
      <c r="W6441" s="34"/>
      <c r="X6441" s="34"/>
      <c r="Y6441" s="34"/>
      <c r="Z6441" s="34"/>
    </row>
    <row r="6442" spans="1:26">
      <c r="A6442" s="69"/>
      <c r="B6442" s="69"/>
      <c r="C6442" s="67"/>
      <c r="D6442" s="70"/>
      <c r="E6442" s="70"/>
      <c r="F6442" s="70"/>
      <c r="G6442" s="42"/>
      <c r="H6442" s="67"/>
      <c r="I6442" s="67"/>
      <c r="J6442" s="67"/>
      <c r="K6442" s="67"/>
      <c r="L6442" s="67"/>
      <c r="M6442" s="67"/>
      <c r="N6442" s="67"/>
      <c r="O6442" s="67"/>
      <c r="P6442" s="67"/>
      <c r="Q6442" s="67"/>
      <c r="R6442" s="34"/>
      <c r="S6442" s="34"/>
      <c r="T6442" s="34"/>
      <c r="U6442" s="34"/>
      <c r="V6442" s="34"/>
      <c r="W6442" s="34"/>
      <c r="X6442" s="34"/>
      <c r="Y6442" s="34"/>
      <c r="Z6442" s="34"/>
    </row>
    <row r="6443" spans="1:26">
      <c r="A6443" s="69"/>
      <c r="B6443" s="69"/>
      <c r="C6443" s="67"/>
      <c r="D6443" s="70"/>
      <c r="E6443" s="70"/>
      <c r="F6443" s="70"/>
      <c r="G6443" s="42"/>
      <c r="H6443" s="67"/>
      <c r="I6443" s="67"/>
      <c r="J6443" s="67"/>
      <c r="K6443" s="67"/>
      <c r="L6443" s="67"/>
      <c r="M6443" s="67"/>
      <c r="N6443" s="67"/>
      <c r="O6443" s="67"/>
      <c r="P6443" s="67"/>
      <c r="Q6443" s="67"/>
      <c r="R6443" s="34"/>
      <c r="S6443" s="34"/>
      <c r="T6443" s="34"/>
      <c r="U6443" s="34"/>
      <c r="V6443" s="34"/>
      <c r="W6443" s="34"/>
      <c r="X6443" s="34"/>
      <c r="Y6443" s="34"/>
      <c r="Z6443" s="34"/>
    </row>
    <row r="6444" spans="1:26">
      <c r="A6444" s="69"/>
      <c r="B6444" s="69"/>
      <c r="C6444" s="67"/>
      <c r="D6444" s="70"/>
      <c r="E6444" s="70"/>
      <c r="F6444" s="70"/>
      <c r="G6444" s="42"/>
      <c r="H6444" s="67"/>
      <c r="I6444" s="67"/>
      <c r="J6444" s="67"/>
      <c r="K6444" s="67"/>
      <c r="L6444" s="67"/>
      <c r="M6444" s="67"/>
      <c r="N6444" s="67"/>
      <c r="O6444" s="67"/>
      <c r="P6444" s="67"/>
      <c r="Q6444" s="67"/>
      <c r="R6444" s="34"/>
      <c r="S6444" s="34"/>
      <c r="T6444" s="34"/>
      <c r="U6444" s="34"/>
      <c r="V6444" s="34"/>
      <c r="W6444" s="34"/>
      <c r="X6444" s="34"/>
      <c r="Y6444" s="34"/>
      <c r="Z6444" s="34"/>
    </row>
    <row r="6445" spans="1:26">
      <c r="A6445" s="69"/>
      <c r="B6445" s="69"/>
      <c r="C6445" s="67"/>
      <c r="D6445" s="70"/>
      <c r="E6445" s="70"/>
      <c r="F6445" s="70"/>
      <c r="G6445" s="42"/>
      <c r="H6445" s="67"/>
      <c r="I6445" s="67"/>
      <c r="J6445" s="67"/>
      <c r="K6445" s="67"/>
      <c r="L6445" s="67"/>
      <c r="M6445" s="67"/>
      <c r="N6445" s="67"/>
      <c r="O6445" s="67"/>
      <c r="P6445" s="67"/>
      <c r="Q6445" s="67"/>
      <c r="R6445" s="34"/>
      <c r="S6445" s="34"/>
      <c r="T6445" s="34"/>
      <c r="U6445" s="34"/>
      <c r="V6445" s="34"/>
      <c r="W6445" s="34"/>
      <c r="X6445" s="34"/>
      <c r="Y6445" s="34"/>
      <c r="Z6445" s="34"/>
    </row>
    <row r="6446" spans="1:26">
      <c r="A6446" s="69"/>
      <c r="B6446" s="69"/>
      <c r="C6446" s="67"/>
      <c r="D6446" s="70"/>
      <c r="E6446" s="70"/>
      <c r="F6446" s="70"/>
      <c r="G6446" s="42"/>
      <c r="H6446" s="67"/>
      <c r="I6446" s="67"/>
      <c r="J6446" s="67"/>
      <c r="K6446" s="67"/>
      <c r="L6446" s="67"/>
      <c r="M6446" s="67"/>
      <c r="N6446" s="67"/>
      <c r="O6446" s="67"/>
      <c r="P6446" s="67"/>
      <c r="Q6446" s="67"/>
      <c r="R6446" s="34"/>
      <c r="S6446" s="34"/>
      <c r="T6446" s="34"/>
      <c r="U6446" s="34"/>
      <c r="V6446" s="34"/>
      <c r="W6446" s="34"/>
      <c r="X6446" s="34"/>
      <c r="Y6446" s="34"/>
      <c r="Z6446" s="34"/>
    </row>
    <row r="6447" spans="1:26">
      <c r="A6447" s="69"/>
      <c r="B6447" s="69"/>
      <c r="C6447" s="67"/>
      <c r="D6447" s="70"/>
      <c r="E6447" s="70"/>
      <c r="F6447" s="70"/>
      <c r="G6447" s="42"/>
      <c r="H6447" s="67"/>
      <c r="I6447" s="67"/>
      <c r="J6447" s="67"/>
      <c r="K6447" s="67"/>
      <c r="L6447" s="67"/>
      <c r="M6447" s="67"/>
      <c r="N6447" s="67"/>
      <c r="O6447" s="67"/>
      <c r="P6447" s="67"/>
      <c r="Q6447" s="67"/>
      <c r="R6447" s="34"/>
      <c r="S6447" s="34"/>
      <c r="T6447" s="34"/>
      <c r="U6447" s="34"/>
      <c r="V6447" s="34"/>
      <c r="W6447" s="34"/>
      <c r="X6447" s="34"/>
      <c r="Y6447" s="34"/>
      <c r="Z6447" s="34"/>
    </row>
    <row r="6448" spans="1:26">
      <c r="A6448" s="69"/>
      <c r="B6448" s="69"/>
      <c r="C6448" s="67"/>
      <c r="D6448" s="70"/>
      <c r="E6448" s="70"/>
      <c r="F6448" s="70"/>
      <c r="G6448" s="42"/>
      <c r="H6448" s="67"/>
      <c r="I6448" s="67"/>
      <c r="J6448" s="67"/>
      <c r="K6448" s="67"/>
      <c r="L6448" s="67"/>
      <c r="M6448" s="67"/>
      <c r="N6448" s="67"/>
      <c r="O6448" s="67"/>
      <c r="P6448" s="67"/>
      <c r="Q6448" s="67"/>
      <c r="R6448" s="34"/>
      <c r="S6448" s="34"/>
      <c r="T6448" s="34"/>
      <c r="U6448" s="34"/>
      <c r="V6448" s="34"/>
      <c r="W6448" s="34"/>
      <c r="X6448" s="34"/>
      <c r="Y6448" s="34"/>
      <c r="Z6448" s="34"/>
    </row>
    <row r="6449" spans="1:26">
      <c r="A6449" s="69"/>
      <c r="B6449" s="69"/>
      <c r="C6449" s="67"/>
      <c r="D6449" s="70"/>
      <c r="E6449" s="70"/>
      <c r="F6449" s="70"/>
      <c r="G6449" s="42"/>
      <c r="H6449" s="67"/>
      <c r="I6449" s="67"/>
      <c r="J6449" s="67"/>
      <c r="K6449" s="67"/>
      <c r="L6449" s="67"/>
      <c r="M6449" s="67"/>
      <c r="N6449" s="67"/>
      <c r="O6449" s="67"/>
      <c r="P6449" s="67"/>
      <c r="Q6449" s="67"/>
      <c r="R6449" s="34"/>
      <c r="S6449" s="34"/>
      <c r="T6449" s="34"/>
      <c r="U6449" s="34"/>
      <c r="V6449" s="34"/>
      <c r="W6449" s="34"/>
      <c r="X6449" s="34"/>
      <c r="Y6449" s="34"/>
      <c r="Z6449" s="34"/>
    </row>
    <row r="6450" spans="1:26">
      <c r="A6450" s="69"/>
      <c r="B6450" s="69"/>
      <c r="C6450" s="67"/>
      <c r="D6450" s="70"/>
      <c r="E6450" s="70"/>
      <c r="F6450" s="70"/>
      <c r="G6450" s="42"/>
      <c r="H6450" s="67"/>
      <c r="I6450" s="67"/>
      <c r="J6450" s="67"/>
      <c r="K6450" s="67"/>
      <c r="L6450" s="67"/>
      <c r="M6450" s="67"/>
      <c r="N6450" s="67"/>
      <c r="O6450" s="67"/>
      <c r="P6450" s="67"/>
      <c r="Q6450" s="67"/>
      <c r="R6450" s="34"/>
      <c r="S6450" s="34"/>
      <c r="T6450" s="34"/>
      <c r="U6450" s="34"/>
      <c r="V6450" s="34"/>
      <c r="W6450" s="34"/>
      <c r="X6450" s="34"/>
      <c r="Y6450" s="34"/>
      <c r="Z6450" s="34"/>
    </row>
    <row r="6451" spans="1:26">
      <c r="A6451" s="69"/>
      <c r="B6451" s="69"/>
      <c r="C6451" s="67"/>
      <c r="D6451" s="70"/>
      <c r="E6451" s="70"/>
      <c r="F6451" s="70"/>
      <c r="G6451" s="42"/>
      <c r="H6451" s="67"/>
      <c r="I6451" s="67"/>
      <c r="J6451" s="67"/>
      <c r="K6451" s="67"/>
      <c r="L6451" s="67"/>
      <c r="M6451" s="67"/>
      <c r="N6451" s="67"/>
      <c r="O6451" s="67"/>
      <c r="P6451" s="67"/>
      <c r="Q6451" s="67"/>
      <c r="R6451" s="34"/>
      <c r="S6451" s="34"/>
      <c r="T6451" s="34"/>
      <c r="U6451" s="34"/>
      <c r="V6451" s="34"/>
      <c r="W6451" s="34"/>
      <c r="X6451" s="34"/>
      <c r="Y6451" s="34"/>
      <c r="Z6451" s="34"/>
    </row>
    <row r="6452" spans="1:26">
      <c r="A6452" s="69"/>
      <c r="B6452" s="69"/>
      <c r="C6452" s="67"/>
      <c r="D6452" s="70"/>
      <c r="E6452" s="70"/>
      <c r="F6452" s="70"/>
      <c r="G6452" s="42"/>
      <c r="H6452" s="67"/>
      <c r="I6452" s="67"/>
      <c r="J6452" s="67"/>
      <c r="K6452" s="67"/>
      <c r="L6452" s="67"/>
      <c r="M6452" s="67"/>
      <c r="N6452" s="67"/>
      <c r="O6452" s="67"/>
      <c r="P6452" s="67"/>
      <c r="Q6452" s="67"/>
      <c r="R6452" s="34"/>
      <c r="S6452" s="34"/>
      <c r="T6452" s="34"/>
      <c r="U6452" s="34"/>
      <c r="V6452" s="34"/>
      <c r="W6452" s="34"/>
      <c r="X6452" s="34"/>
      <c r="Y6452" s="34"/>
      <c r="Z6452" s="34"/>
    </row>
    <row r="6453" spans="1:26">
      <c r="A6453" s="69"/>
      <c r="B6453" s="69"/>
      <c r="C6453" s="67"/>
      <c r="D6453" s="70"/>
      <c r="E6453" s="70"/>
      <c r="F6453" s="70"/>
      <c r="G6453" s="42"/>
      <c r="H6453" s="67"/>
      <c r="I6453" s="67"/>
      <c r="J6453" s="67"/>
      <c r="K6453" s="67"/>
      <c r="L6453" s="67"/>
      <c r="M6453" s="67"/>
      <c r="N6453" s="67"/>
      <c r="O6453" s="67"/>
      <c r="P6453" s="67"/>
      <c r="Q6453" s="67"/>
      <c r="R6453" s="34"/>
      <c r="S6453" s="34"/>
      <c r="T6453" s="34"/>
      <c r="U6453" s="34"/>
      <c r="V6453" s="34"/>
      <c r="W6453" s="34"/>
      <c r="X6453" s="34"/>
      <c r="Y6453" s="34"/>
      <c r="Z6453" s="34"/>
    </row>
    <row r="6454" spans="1:26">
      <c r="A6454" s="69"/>
      <c r="B6454" s="69"/>
      <c r="C6454" s="67"/>
      <c r="D6454" s="70"/>
      <c r="E6454" s="70"/>
      <c r="F6454" s="70"/>
      <c r="G6454" s="42"/>
      <c r="H6454" s="67"/>
      <c r="I6454" s="67"/>
      <c r="J6454" s="67"/>
      <c r="K6454" s="67"/>
      <c r="L6454" s="67"/>
      <c r="M6454" s="67"/>
      <c r="N6454" s="67"/>
      <c r="O6454" s="67"/>
      <c r="P6454" s="67"/>
      <c r="Q6454" s="67"/>
      <c r="R6454" s="34"/>
      <c r="S6454" s="34"/>
      <c r="T6454" s="34"/>
      <c r="U6454" s="34"/>
      <c r="V6454" s="34"/>
      <c r="W6454" s="34"/>
      <c r="X6454" s="34"/>
      <c r="Y6454" s="34"/>
      <c r="Z6454" s="34"/>
    </row>
    <row r="6455" spans="1:26">
      <c r="A6455" s="69"/>
      <c r="B6455" s="69"/>
      <c r="C6455" s="67"/>
      <c r="D6455" s="70"/>
      <c r="E6455" s="70"/>
      <c r="F6455" s="70"/>
      <c r="G6455" s="42"/>
      <c r="H6455" s="67"/>
      <c r="I6455" s="67"/>
      <c r="J6455" s="67"/>
      <c r="K6455" s="67"/>
      <c r="L6455" s="67"/>
      <c r="M6455" s="67"/>
      <c r="N6455" s="67"/>
      <c r="O6455" s="67"/>
      <c r="P6455" s="67"/>
      <c r="Q6455" s="67"/>
      <c r="R6455" s="34"/>
      <c r="S6455" s="34"/>
      <c r="T6455" s="34"/>
      <c r="U6455" s="34"/>
      <c r="V6455" s="34"/>
      <c r="W6455" s="34"/>
      <c r="X6455" s="34"/>
      <c r="Y6455" s="34"/>
      <c r="Z6455" s="34"/>
    </row>
    <row r="6456" spans="1:26">
      <c r="A6456" s="69"/>
      <c r="B6456" s="69"/>
      <c r="C6456" s="67"/>
      <c r="D6456" s="70"/>
      <c r="E6456" s="70"/>
      <c r="F6456" s="70"/>
      <c r="G6456" s="42"/>
      <c r="H6456" s="67"/>
      <c r="I6456" s="67"/>
      <c r="J6456" s="67"/>
      <c r="K6456" s="67"/>
      <c r="L6456" s="67"/>
      <c r="M6456" s="67"/>
      <c r="N6456" s="67"/>
      <c r="O6456" s="67"/>
      <c r="P6456" s="67"/>
      <c r="Q6456" s="67"/>
      <c r="R6456" s="34"/>
      <c r="S6456" s="34"/>
      <c r="T6456" s="34"/>
      <c r="U6456" s="34"/>
      <c r="V6456" s="34"/>
      <c r="W6456" s="34"/>
      <c r="X6456" s="34"/>
      <c r="Y6456" s="34"/>
      <c r="Z6456" s="34"/>
    </row>
    <row r="6457" spans="1:26">
      <c r="A6457" s="69"/>
      <c r="B6457" s="69"/>
      <c r="C6457" s="67"/>
      <c r="D6457" s="70"/>
      <c r="E6457" s="70"/>
      <c r="F6457" s="70"/>
      <c r="G6457" s="42"/>
      <c r="H6457" s="67"/>
      <c r="I6457" s="67"/>
      <c r="J6457" s="67"/>
      <c r="K6457" s="67"/>
      <c r="L6457" s="67"/>
      <c r="M6457" s="67"/>
      <c r="N6457" s="67"/>
      <c r="O6457" s="67"/>
      <c r="P6457" s="67"/>
      <c r="Q6457" s="67"/>
      <c r="R6457" s="34"/>
      <c r="S6457" s="34"/>
      <c r="T6457" s="34"/>
      <c r="U6457" s="34"/>
      <c r="V6457" s="34"/>
      <c r="W6457" s="34"/>
      <c r="X6457" s="34"/>
      <c r="Y6457" s="34"/>
      <c r="Z6457" s="34"/>
    </row>
    <row r="6458" spans="1:26">
      <c r="A6458" s="69"/>
      <c r="B6458" s="69"/>
      <c r="C6458" s="67"/>
      <c r="D6458" s="70"/>
      <c r="E6458" s="70"/>
      <c r="F6458" s="70"/>
      <c r="G6458" s="42"/>
      <c r="H6458" s="67"/>
      <c r="I6458" s="67"/>
      <c r="J6458" s="67"/>
      <c r="K6458" s="67"/>
      <c r="L6458" s="67"/>
      <c r="M6458" s="67"/>
      <c r="N6458" s="67"/>
      <c r="O6458" s="67"/>
      <c r="P6458" s="67"/>
      <c r="Q6458" s="67"/>
      <c r="R6458" s="34"/>
      <c r="S6458" s="34"/>
      <c r="T6458" s="34"/>
      <c r="U6458" s="34"/>
      <c r="V6458" s="34"/>
      <c r="W6458" s="34"/>
      <c r="X6458" s="34"/>
      <c r="Y6458" s="34"/>
      <c r="Z6458" s="34"/>
    </row>
    <row r="6459" spans="1:26">
      <c r="A6459" s="69"/>
      <c r="B6459" s="69"/>
      <c r="C6459" s="67"/>
      <c r="D6459" s="70"/>
      <c r="E6459" s="70"/>
      <c r="F6459" s="70"/>
      <c r="G6459" s="42"/>
      <c r="H6459" s="67"/>
      <c r="I6459" s="67"/>
      <c r="J6459" s="67"/>
      <c r="K6459" s="67"/>
      <c r="L6459" s="67"/>
      <c r="M6459" s="67"/>
      <c r="N6459" s="67"/>
      <c r="O6459" s="67"/>
      <c r="P6459" s="67"/>
      <c r="Q6459" s="67"/>
      <c r="R6459" s="34"/>
      <c r="S6459" s="34"/>
      <c r="T6459" s="34"/>
      <c r="U6459" s="34"/>
      <c r="V6459" s="34"/>
      <c r="W6459" s="34"/>
      <c r="X6459" s="34"/>
      <c r="Y6459" s="34"/>
      <c r="Z6459" s="34"/>
    </row>
    <row r="6460" spans="1:26">
      <c r="A6460" s="69"/>
      <c r="B6460" s="69"/>
      <c r="C6460" s="67"/>
      <c r="D6460" s="70"/>
      <c r="E6460" s="70"/>
      <c r="F6460" s="70"/>
      <c r="G6460" s="42"/>
      <c r="H6460" s="67"/>
      <c r="I6460" s="67"/>
      <c r="J6460" s="67"/>
      <c r="K6460" s="67"/>
      <c r="L6460" s="67"/>
      <c r="M6460" s="67"/>
      <c r="N6460" s="67"/>
      <c r="O6460" s="67"/>
      <c r="P6460" s="67"/>
      <c r="Q6460" s="67"/>
      <c r="R6460" s="34"/>
      <c r="S6460" s="34"/>
      <c r="T6460" s="34"/>
      <c r="U6460" s="34"/>
      <c r="V6460" s="34"/>
      <c r="W6460" s="34"/>
      <c r="X6460" s="34"/>
      <c r="Y6460" s="34"/>
      <c r="Z6460" s="34"/>
    </row>
    <row r="6461" spans="1:26">
      <c r="A6461" s="69"/>
      <c r="B6461" s="69"/>
      <c r="C6461" s="67"/>
      <c r="D6461" s="70"/>
      <c r="E6461" s="70"/>
      <c r="F6461" s="70"/>
      <c r="G6461" s="42"/>
      <c r="H6461" s="67"/>
      <c r="I6461" s="67"/>
      <c r="J6461" s="67"/>
      <c r="K6461" s="67"/>
      <c r="L6461" s="67"/>
      <c r="M6461" s="67"/>
      <c r="N6461" s="67"/>
      <c r="O6461" s="67"/>
      <c r="P6461" s="67"/>
      <c r="Q6461" s="67"/>
      <c r="R6461" s="34"/>
      <c r="S6461" s="34"/>
      <c r="T6461" s="34"/>
      <c r="U6461" s="34"/>
      <c r="V6461" s="34"/>
      <c r="W6461" s="34"/>
      <c r="X6461" s="34"/>
      <c r="Y6461" s="34"/>
      <c r="Z6461" s="34"/>
    </row>
    <row r="6462" spans="1:26">
      <c r="A6462" s="69"/>
      <c r="B6462" s="69"/>
      <c r="C6462" s="67"/>
      <c r="D6462" s="70"/>
      <c r="E6462" s="70"/>
      <c r="F6462" s="70"/>
      <c r="G6462" s="42"/>
      <c r="H6462" s="67"/>
      <c r="I6462" s="67"/>
      <c r="J6462" s="67"/>
      <c r="K6462" s="67"/>
      <c r="L6462" s="67"/>
      <c r="M6462" s="67"/>
      <c r="N6462" s="67"/>
      <c r="O6462" s="67"/>
      <c r="P6462" s="67"/>
      <c r="Q6462" s="67"/>
      <c r="R6462" s="34"/>
      <c r="S6462" s="34"/>
      <c r="T6462" s="34"/>
      <c r="U6462" s="34"/>
      <c r="V6462" s="34"/>
      <c r="W6462" s="34"/>
      <c r="X6462" s="34"/>
      <c r="Y6462" s="34"/>
      <c r="Z6462" s="34"/>
    </row>
    <row r="6463" spans="1:26">
      <c r="A6463" s="69"/>
      <c r="B6463" s="69"/>
      <c r="C6463" s="67"/>
      <c r="D6463" s="70"/>
      <c r="E6463" s="70"/>
      <c r="F6463" s="70"/>
      <c r="G6463" s="42"/>
      <c r="H6463" s="67"/>
      <c r="I6463" s="67"/>
      <c r="J6463" s="67"/>
      <c r="K6463" s="67"/>
      <c r="L6463" s="67"/>
      <c r="M6463" s="67"/>
      <c r="N6463" s="67"/>
      <c r="O6463" s="67"/>
      <c r="P6463" s="67"/>
      <c r="Q6463" s="67"/>
      <c r="R6463" s="34"/>
      <c r="S6463" s="34"/>
      <c r="T6463" s="34"/>
      <c r="U6463" s="34"/>
      <c r="V6463" s="34"/>
      <c r="W6463" s="34"/>
      <c r="X6463" s="34"/>
      <c r="Y6463" s="34"/>
      <c r="Z6463" s="34"/>
    </row>
    <row r="6464" spans="1:26">
      <c r="A6464" s="69"/>
      <c r="B6464" s="69"/>
      <c r="C6464" s="67"/>
      <c r="D6464" s="70"/>
      <c r="E6464" s="70"/>
      <c r="F6464" s="70"/>
      <c r="G6464" s="42"/>
      <c r="H6464" s="67"/>
      <c r="I6464" s="67"/>
      <c r="J6464" s="67"/>
      <c r="K6464" s="67"/>
      <c r="L6464" s="67"/>
      <c r="M6464" s="67"/>
      <c r="N6464" s="67"/>
      <c r="O6464" s="67"/>
      <c r="P6464" s="67"/>
      <c r="Q6464" s="67"/>
      <c r="R6464" s="34"/>
      <c r="S6464" s="34"/>
      <c r="T6464" s="34"/>
      <c r="U6464" s="34"/>
      <c r="V6464" s="34"/>
      <c r="W6464" s="34"/>
      <c r="X6464" s="34"/>
      <c r="Y6464" s="34"/>
      <c r="Z6464" s="34"/>
    </row>
    <row r="6465" spans="1:26">
      <c r="A6465" s="69"/>
      <c r="B6465" s="69"/>
      <c r="C6465" s="67"/>
      <c r="D6465" s="70"/>
      <c r="E6465" s="70"/>
      <c r="F6465" s="70"/>
      <c r="G6465" s="42"/>
      <c r="H6465" s="67"/>
      <c r="I6465" s="67"/>
      <c r="J6465" s="67"/>
      <c r="K6465" s="67"/>
      <c r="L6465" s="67"/>
      <c r="M6465" s="67"/>
      <c r="N6465" s="67"/>
      <c r="O6465" s="67"/>
      <c r="P6465" s="67"/>
      <c r="Q6465" s="67"/>
      <c r="R6465" s="34"/>
      <c r="S6465" s="34"/>
      <c r="T6465" s="34"/>
      <c r="U6465" s="34"/>
      <c r="V6465" s="34"/>
      <c r="W6465" s="34"/>
      <c r="X6465" s="34"/>
      <c r="Y6465" s="34"/>
      <c r="Z6465" s="34"/>
    </row>
    <row r="6466" spans="1:26">
      <c r="A6466" s="69"/>
      <c r="B6466" s="69"/>
      <c r="C6466" s="67"/>
      <c r="D6466" s="70"/>
      <c r="E6466" s="70"/>
      <c r="F6466" s="70"/>
      <c r="G6466" s="42"/>
      <c r="H6466" s="67"/>
      <c r="I6466" s="67"/>
      <c r="J6466" s="67"/>
      <c r="K6466" s="67"/>
      <c r="L6466" s="67"/>
      <c r="M6466" s="67"/>
      <c r="N6466" s="67"/>
      <c r="O6466" s="67"/>
      <c r="P6466" s="67"/>
      <c r="Q6466" s="67"/>
      <c r="R6466" s="34"/>
      <c r="S6466" s="34"/>
      <c r="T6466" s="34"/>
      <c r="U6466" s="34"/>
      <c r="V6466" s="34"/>
      <c r="W6466" s="34"/>
      <c r="X6466" s="34"/>
      <c r="Y6466" s="34"/>
      <c r="Z6466" s="34"/>
    </row>
    <row r="6467" spans="1:26">
      <c r="A6467" s="69"/>
      <c r="B6467" s="69"/>
      <c r="C6467" s="67"/>
      <c r="D6467" s="70"/>
      <c r="E6467" s="70"/>
      <c r="F6467" s="70"/>
      <c r="G6467" s="42"/>
      <c r="H6467" s="67"/>
      <c r="I6467" s="67"/>
      <c r="J6467" s="67"/>
      <c r="K6467" s="67"/>
      <c r="L6467" s="67"/>
      <c r="M6467" s="67"/>
      <c r="N6467" s="67"/>
      <c r="O6467" s="67"/>
      <c r="P6467" s="67"/>
      <c r="Q6467" s="67"/>
      <c r="R6467" s="34"/>
      <c r="S6467" s="34"/>
      <c r="T6467" s="34"/>
      <c r="U6467" s="34"/>
      <c r="V6467" s="34"/>
      <c r="W6467" s="34"/>
      <c r="X6467" s="34"/>
      <c r="Y6467" s="34"/>
      <c r="Z6467" s="34"/>
    </row>
    <row r="6468" spans="1:26">
      <c r="A6468" s="69"/>
      <c r="B6468" s="69"/>
      <c r="C6468" s="67"/>
      <c r="D6468" s="70"/>
      <c r="E6468" s="70"/>
      <c r="F6468" s="70"/>
      <c r="G6468" s="42"/>
      <c r="H6468" s="67"/>
      <c r="I6468" s="67"/>
      <c r="J6468" s="67"/>
      <c r="K6468" s="67"/>
      <c r="L6468" s="67"/>
      <c r="M6468" s="67"/>
      <c r="N6468" s="67"/>
      <c r="O6468" s="67"/>
      <c r="P6468" s="67"/>
      <c r="Q6468" s="67"/>
      <c r="R6468" s="34"/>
      <c r="S6468" s="34"/>
      <c r="T6468" s="34"/>
      <c r="U6468" s="34"/>
      <c r="V6468" s="34"/>
      <c r="W6468" s="34"/>
      <c r="X6468" s="34"/>
      <c r="Y6468" s="34"/>
      <c r="Z6468" s="34"/>
    </row>
    <row r="6469" spans="1:26">
      <c r="A6469" s="69"/>
      <c r="B6469" s="69"/>
      <c r="C6469" s="67"/>
      <c r="D6469" s="70"/>
      <c r="E6469" s="70"/>
      <c r="F6469" s="70"/>
      <c r="G6469" s="42"/>
      <c r="H6469" s="67"/>
      <c r="I6469" s="67"/>
      <c r="J6469" s="67"/>
      <c r="K6469" s="67"/>
      <c r="L6469" s="67"/>
      <c r="M6469" s="67"/>
      <c r="N6469" s="67"/>
      <c r="O6469" s="67"/>
      <c r="P6469" s="67"/>
      <c r="Q6469" s="67"/>
      <c r="R6469" s="34"/>
      <c r="S6469" s="34"/>
      <c r="T6469" s="34"/>
      <c r="U6469" s="34"/>
      <c r="V6469" s="34"/>
      <c r="W6469" s="34"/>
      <c r="X6469" s="34"/>
      <c r="Y6469" s="34"/>
      <c r="Z6469" s="34"/>
    </row>
    <row r="6470" spans="1:26">
      <c r="A6470" s="69"/>
      <c r="B6470" s="69"/>
      <c r="C6470" s="67"/>
      <c r="D6470" s="70"/>
      <c r="E6470" s="70"/>
      <c r="F6470" s="70"/>
      <c r="G6470" s="42"/>
      <c r="H6470" s="67"/>
      <c r="I6470" s="67"/>
      <c r="J6470" s="67"/>
      <c r="K6470" s="67"/>
      <c r="L6470" s="67"/>
      <c r="M6470" s="67"/>
      <c r="N6470" s="67"/>
      <c r="O6470" s="67"/>
      <c r="P6470" s="67"/>
      <c r="Q6470" s="67"/>
      <c r="R6470" s="34"/>
      <c r="S6470" s="34"/>
      <c r="T6470" s="34"/>
      <c r="U6470" s="34"/>
      <c r="V6470" s="34"/>
      <c r="W6470" s="34"/>
      <c r="X6470" s="34"/>
      <c r="Y6470" s="34"/>
      <c r="Z6470" s="34"/>
    </row>
    <row r="6471" spans="1:26">
      <c r="A6471" s="69"/>
      <c r="B6471" s="69"/>
      <c r="C6471" s="67"/>
      <c r="D6471" s="70"/>
      <c r="E6471" s="70"/>
      <c r="F6471" s="70"/>
      <c r="G6471" s="42"/>
      <c r="H6471" s="67"/>
      <c r="I6471" s="67"/>
      <c r="J6471" s="67"/>
      <c r="K6471" s="67"/>
      <c r="L6471" s="67"/>
      <c r="M6471" s="67"/>
      <c r="N6471" s="67"/>
      <c r="O6471" s="67"/>
      <c r="P6471" s="67"/>
      <c r="Q6471" s="67"/>
      <c r="R6471" s="34"/>
      <c r="S6471" s="34"/>
      <c r="T6471" s="34"/>
      <c r="U6471" s="34"/>
      <c r="V6471" s="34"/>
      <c r="W6471" s="34"/>
      <c r="X6471" s="34"/>
      <c r="Y6471" s="34"/>
      <c r="Z6471" s="34"/>
    </row>
    <row r="6472" spans="1:26">
      <c r="A6472" s="69"/>
      <c r="B6472" s="69"/>
      <c r="C6472" s="67"/>
      <c r="D6472" s="70"/>
      <c r="E6472" s="70"/>
      <c r="F6472" s="70"/>
      <c r="G6472" s="42"/>
      <c r="H6472" s="67"/>
      <c r="I6472" s="67"/>
      <c r="J6472" s="67"/>
      <c r="K6472" s="67"/>
      <c r="L6472" s="67"/>
      <c r="M6472" s="67"/>
      <c r="N6472" s="67"/>
      <c r="O6472" s="67"/>
      <c r="P6472" s="67"/>
      <c r="Q6472" s="67"/>
      <c r="R6472" s="34"/>
      <c r="S6472" s="34"/>
      <c r="T6472" s="34"/>
      <c r="U6472" s="34"/>
      <c r="V6472" s="34"/>
      <c r="W6472" s="34"/>
      <c r="X6472" s="34"/>
      <c r="Y6472" s="34"/>
      <c r="Z6472" s="34"/>
    </row>
    <row r="6473" spans="1:26">
      <c r="A6473" s="69"/>
      <c r="B6473" s="69"/>
      <c r="C6473" s="67"/>
      <c r="D6473" s="70"/>
      <c r="E6473" s="70"/>
      <c r="F6473" s="70"/>
      <c r="G6473" s="42"/>
      <c r="H6473" s="67"/>
      <c r="I6473" s="67"/>
      <c r="J6473" s="67"/>
      <c r="K6473" s="67"/>
      <c r="L6473" s="67"/>
      <c r="M6473" s="67"/>
      <c r="N6473" s="67"/>
      <c r="O6473" s="67"/>
      <c r="P6473" s="67"/>
      <c r="Q6473" s="67"/>
      <c r="R6473" s="34"/>
      <c r="S6473" s="34"/>
      <c r="T6473" s="34"/>
      <c r="U6473" s="34"/>
      <c r="V6473" s="34"/>
      <c r="W6473" s="34"/>
      <c r="X6473" s="34"/>
      <c r="Y6473" s="34"/>
      <c r="Z6473" s="34"/>
    </row>
    <row r="6474" spans="1:26">
      <c r="A6474" s="69"/>
      <c r="B6474" s="69"/>
      <c r="C6474" s="67"/>
      <c r="D6474" s="70"/>
      <c r="E6474" s="70"/>
      <c r="F6474" s="70"/>
      <c r="G6474" s="42"/>
      <c r="H6474" s="67"/>
      <c r="I6474" s="67"/>
      <c r="J6474" s="67"/>
      <c r="K6474" s="67"/>
      <c r="L6474" s="67"/>
      <c r="M6474" s="67"/>
      <c r="N6474" s="67"/>
      <c r="O6474" s="67"/>
      <c r="P6474" s="67"/>
      <c r="Q6474" s="67"/>
      <c r="R6474" s="34"/>
      <c r="S6474" s="34"/>
      <c r="T6474" s="34"/>
      <c r="U6474" s="34"/>
      <c r="V6474" s="34"/>
      <c r="W6474" s="34"/>
      <c r="X6474" s="34"/>
      <c r="Y6474" s="34"/>
      <c r="Z6474" s="34"/>
    </row>
    <row r="6475" spans="1:26">
      <c r="A6475" s="69"/>
      <c r="B6475" s="69"/>
      <c r="C6475" s="67"/>
      <c r="D6475" s="70"/>
      <c r="E6475" s="70"/>
      <c r="F6475" s="70"/>
      <c r="G6475" s="42"/>
      <c r="H6475" s="67"/>
      <c r="I6475" s="67"/>
      <c r="J6475" s="67"/>
      <c r="K6475" s="67"/>
      <c r="L6475" s="67"/>
      <c r="M6475" s="67"/>
      <c r="N6475" s="67"/>
      <c r="O6475" s="67"/>
      <c r="P6475" s="67"/>
      <c r="Q6475" s="67"/>
      <c r="R6475" s="34"/>
      <c r="S6475" s="34"/>
      <c r="T6475" s="34"/>
      <c r="U6475" s="34"/>
      <c r="V6475" s="34"/>
      <c r="W6475" s="34"/>
      <c r="X6475" s="34"/>
      <c r="Y6475" s="34"/>
      <c r="Z6475" s="34"/>
    </row>
    <row r="6476" spans="1:26">
      <c r="A6476" s="69"/>
      <c r="B6476" s="69"/>
      <c r="C6476" s="67"/>
      <c r="D6476" s="70"/>
      <c r="E6476" s="70"/>
      <c r="F6476" s="70"/>
      <c r="G6476" s="42"/>
      <c r="H6476" s="67"/>
      <c r="I6476" s="67"/>
      <c r="J6476" s="67"/>
      <c r="K6476" s="67"/>
      <c r="L6476" s="67"/>
      <c r="M6476" s="67"/>
      <c r="N6476" s="67"/>
      <c r="O6476" s="67"/>
      <c r="P6476" s="67"/>
      <c r="Q6476" s="67"/>
      <c r="R6476" s="34"/>
      <c r="S6476" s="34"/>
      <c r="T6476" s="34"/>
      <c r="U6476" s="34"/>
      <c r="V6476" s="34"/>
      <c r="W6476" s="34"/>
      <c r="X6476" s="34"/>
      <c r="Y6476" s="34"/>
      <c r="Z6476" s="34"/>
    </row>
    <row r="6477" spans="1:26">
      <c r="A6477" s="69"/>
      <c r="B6477" s="69"/>
      <c r="C6477" s="67"/>
      <c r="D6477" s="70"/>
      <c r="E6477" s="70"/>
      <c r="F6477" s="70"/>
      <c r="G6477" s="42"/>
      <c r="H6477" s="67"/>
      <c r="I6477" s="67"/>
      <c r="J6477" s="67"/>
      <c r="K6477" s="67"/>
      <c r="L6477" s="67"/>
      <c r="M6477" s="67"/>
      <c r="N6477" s="67"/>
      <c r="O6477" s="67"/>
      <c r="P6477" s="67"/>
      <c r="Q6477" s="67"/>
      <c r="R6477" s="34"/>
      <c r="S6477" s="34"/>
      <c r="T6477" s="34"/>
      <c r="U6477" s="34"/>
      <c r="V6477" s="34"/>
      <c r="W6477" s="34"/>
      <c r="X6477" s="34"/>
      <c r="Y6477" s="34"/>
      <c r="Z6477" s="34"/>
    </row>
    <row r="6478" spans="1:26">
      <c r="A6478" s="69"/>
      <c r="B6478" s="69"/>
      <c r="C6478" s="67"/>
      <c r="D6478" s="70"/>
      <c r="E6478" s="70"/>
      <c r="F6478" s="70"/>
      <c r="G6478" s="42"/>
      <c r="H6478" s="67"/>
      <c r="I6478" s="67"/>
      <c r="J6478" s="67"/>
      <c r="K6478" s="67"/>
      <c r="L6478" s="67"/>
      <c r="M6478" s="67"/>
      <c r="N6478" s="67"/>
      <c r="O6478" s="67"/>
      <c r="P6478" s="67"/>
      <c r="Q6478" s="67"/>
      <c r="R6478" s="34"/>
      <c r="S6478" s="34"/>
      <c r="T6478" s="34"/>
      <c r="U6478" s="34"/>
      <c r="V6478" s="34"/>
      <c r="W6478" s="34"/>
      <c r="X6478" s="34"/>
      <c r="Y6478" s="34"/>
      <c r="Z6478" s="34"/>
    </row>
    <row r="6479" spans="1:26">
      <c r="A6479" s="69"/>
      <c r="B6479" s="69"/>
      <c r="C6479" s="67"/>
      <c r="D6479" s="70"/>
      <c r="E6479" s="70"/>
      <c r="F6479" s="70"/>
      <c r="G6479" s="42"/>
      <c r="H6479" s="67"/>
      <c r="I6479" s="67"/>
      <c r="J6479" s="67"/>
      <c r="K6479" s="67"/>
      <c r="L6479" s="67"/>
      <c r="M6479" s="67"/>
      <c r="N6479" s="67"/>
      <c r="O6479" s="67"/>
      <c r="P6479" s="67"/>
      <c r="Q6479" s="67"/>
      <c r="R6479" s="34"/>
      <c r="S6479" s="34"/>
      <c r="T6479" s="34"/>
      <c r="U6479" s="34"/>
      <c r="V6479" s="34"/>
      <c r="W6479" s="34"/>
      <c r="X6479" s="34"/>
      <c r="Y6479" s="34"/>
      <c r="Z6479" s="34"/>
    </row>
    <row r="6480" spans="1:26">
      <c r="A6480" s="69"/>
      <c r="B6480" s="69"/>
      <c r="C6480" s="67"/>
      <c r="D6480" s="70"/>
      <c r="E6480" s="70"/>
      <c r="F6480" s="70"/>
      <c r="G6480" s="42"/>
      <c r="H6480" s="67"/>
      <c r="I6480" s="67"/>
      <c r="J6480" s="67"/>
      <c r="K6480" s="67"/>
      <c r="L6480" s="67"/>
      <c r="M6480" s="67"/>
      <c r="N6480" s="67"/>
      <c r="O6480" s="67"/>
      <c r="P6480" s="67"/>
      <c r="Q6480" s="67"/>
      <c r="R6480" s="34"/>
      <c r="S6480" s="34"/>
      <c r="T6480" s="34"/>
      <c r="U6480" s="34"/>
      <c r="V6480" s="34"/>
      <c r="W6480" s="34"/>
      <c r="X6480" s="34"/>
      <c r="Y6480" s="34"/>
      <c r="Z6480" s="34"/>
    </row>
    <row r="6481" spans="1:26">
      <c r="A6481" s="69"/>
      <c r="B6481" s="69"/>
      <c r="C6481" s="67"/>
      <c r="D6481" s="70"/>
      <c r="E6481" s="70"/>
      <c r="F6481" s="70"/>
      <c r="G6481" s="42"/>
      <c r="H6481" s="67"/>
      <c r="I6481" s="67"/>
      <c r="J6481" s="67"/>
      <c r="K6481" s="67"/>
      <c r="L6481" s="67"/>
      <c r="M6481" s="67"/>
      <c r="N6481" s="67"/>
      <c r="O6481" s="67"/>
      <c r="P6481" s="67"/>
      <c r="Q6481" s="67"/>
      <c r="R6481" s="34"/>
      <c r="S6481" s="34"/>
      <c r="T6481" s="34"/>
      <c r="U6481" s="34"/>
      <c r="V6481" s="34"/>
      <c r="W6481" s="34"/>
      <c r="X6481" s="34"/>
      <c r="Y6481" s="34"/>
      <c r="Z6481" s="34"/>
    </row>
    <row r="6482" spans="1:26">
      <c r="A6482" s="69"/>
      <c r="B6482" s="69"/>
      <c r="C6482" s="67"/>
      <c r="D6482" s="70"/>
      <c r="E6482" s="70"/>
      <c r="F6482" s="70"/>
      <c r="G6482" s="42"/>
      <c r="H6482" s="67"/>
      <c r="I6482" s="67"/>
      <c r="J6482" s="67"/>
      <c r="K6482" s="67"/>
      <c r="L6482" s="67"/>
      <c r="M6482" s="67"/>
      <c r="N6482" s="67"/>
      <c r="O6482" s="67"/>
      <c r="P6482" s="67"/>
      <c r="Q6482" s="67"/>
      <c r="R6482" s="34"/>
      <c r="S6482" s="34"/>
      <c r="T6482" s="34"/>
      <c r="U6482" s="34"/>
      <c r="V6482" s="34"/>
      <c r="W6482" s="34"/>
      <c r="X6482" s="34"/>
      <c r="Y6482" s="34"/>
      <c r="Z6482" s="34"/>
    </row>
    <row r="6483" spans="1:26">
      <c r="A6483" s="69"/>
      <c r="B6483" s="69"/>
      <c r="C6483" s="67"/>
      <c r="D6483" s="70"/>
      <c r="E6483" s="70"/>
      <c r="F6483" s="70"/>
      <c r="G6483" s="42"/>
      <c r="H6483" s="67"/>
      <c r="I6483" s="67"/>
      <c r="J6483" s="67"/>
      <c r="K6483" s="67"/>
      <c r="L6483" s="67"/>
      <c r="M6483" s="67"/>
      <c r="N6483" s="67"/>
      <c r="O6483" s="67"/>
      <c r="P6483" s="67"/>
      <c r="Q6483" s="67"/>
      <c r="R6483" s="34"/>
      <c r="S6483" s="34"/>
      <c r="T6483" s="34"/>
      <c r="U6483" s="34"/>
      <c r="V6483" s="34"/>
      <c r="W6483" s="34"/>
      <c r="X6483" s="34"/>
      <c r="Y6483" s="34"/>
      <c r="Z6483" s="34"/>
    </row>
    <row r="6484" spans="1:26">
      <c r="A6484" s="69"/>
      <c r="B6484" s="69"/>
      <c r="C6484" s="67"/>
      <c r="D6484" s="70"/>
      <c r="E6484" s="70"/>
      <c r="F6484" s="70"/>
      <c r="G6484" s="42"/>
      <c r="H6484" s="67"/>
      <c r="I6484" s="67"/>
      <c r="J6484" s="67"/>
      <c r="K6484" s="67"/>
      <c r="L6484" s="67"/>
      <c r="M6484" s="67"/>
      <c r="N6484" s="67"/>
      <c r="O6484" s="67"/>
      <c r="P6484" s="67"/>
      <c r="Q6484" s="67"/>
      <c r="R6484" s="34"/>
      <c r="S6484" s="34"/>
      <c r="T6484" s="34"/>
      <c r="U6484" s="34"/>
      <c r="V6484" s="34"/>
      <c r="W6484" s="34"/>
      <c r="X6484" s="34"/>
      <c r="Y6484" s="34"/>
      <c r="Z6484" s="34"/>
    </row>
    <row r="6485" spans="1:26">
      <c r="A6485" s="69"/>
      <c r="B6485" s="69"/>
      <c r="C6485" s="67"/>
      <c r="D6485" s="70"/>
      <c r="E6485" s="70"/>
      <c r="F6485" s="70"/>
      <c r="G6485" s="42"/>
      <c r="H6485" s="67"/>
      <c r="I6485" s="67"/>
      <c r="J6485" s="67"/>
      <c r="K6485" s="67"/>
      <c r="L6485" s="67"/>
      <c r="M6485" s="67"/>
      <c r="N6485" s="67"/>
      <c r="O6485" s="67"/>
      <c r="P6485" s="67"/>
      <c r="Q6485" s="67"/>
      <c r="R6485" s="34"/>
      <c r="S6485" s="34"/>
      <c r="T6485" s="34"/>
      <c r="U6485" s="34"/>
      <c r="V6485" s="34"/>
      <c r="W6485" s="34"/>
      <c r="X6485" s="34"/>
      <c r="Y6485" s="34"/>
      <c r="Z6485" s="34"/>
    </row>
    <row r="6486" spans="1:26">
      <c r="A6486" s="69"/>
      <c r="B6486" s="69"/>
      <c r="C6486" s="67"/>
      <c r="D6486" s="70"/>
      <c r="E6486" s="70"/>
      <c r="F6486" s="70"/>
      <c r="G6486" s="42"/>
      <c r="H6486" s="67"/>
      <c r="I6486" s="67"/>
      <c r="J6486" s="67"/>
      <c r="K6486" s="67"/>
      <c r="L6486" s="67"/>
      <c r="M6486" s="67"/>
      <c r="N6486" s="67"/>
      <c r="O6486" s="67"/>
      <c r="P6486" s="67"/>
      <c r="Q6486" s="67"/>
      <c r="R6486" s="34"/>
      <c r="S6486" s="34"/>
      <c r="T6486" s="34"/>
      <c r="U6486" s="34"/>
      <c r="V6486" s="34"/>
      <c r="W6486" s="34"/>
      <c r="X6486" s="34"/>
      <c r="Y6486" s="34"/>
      <c r="Z6486" s="34"/>
    </row>
    <row r="6487" spans="1:26">
      <c r="A6487" s="69"/>
      <c r="B6487" s="69"/>
      <c r="C6487" s="67"/>
      <c r="D6487" s="70"/>
      <c r="E6487" s="70"/>
      <c r="F6487" s="70"/>
      <c r="G6487" s="42"/>
      <c r="H6487" s="67"/>
      <c r="I6487" s="67"/>
      <c r="J6487" s="67"/>
      <c r="K6487" s="67"/>
      <c r="L6487" s="67"/>
      <c r="M6487" s="67"/>
      <c r="N6487" s="67"/>
      <c r="O6487" s="67"/>
      <c r="P6487" s="67"/>
      <c r="Q6487" s="67"/>
      <c r="R6487" s="34"/>
      <c r="S6487" s="34"/>
      <c r="T6487" s="34"/>
      <c r="U6487" s="34"/>
      <c r="V6487" s="34"/>
      <c r="W6487" s="34"/>
      <c r="X6487" s="34"/>
      <c r="Y6487" s="34"/>
      <c r="Z6487" s="34"/>
    </row>
    <row r="6488" spans="1:26">
      <c r="A6488" s="69"/>
      <c r="B6488" s="69"/>
      <c r="C6488" s="67"/>
      <c r="D6488" s="70"/>
      <c r="E6488" s="70"/>
      <c r="F6488" s="70"/>
      <c r="G6488" s="42"/>
      <c r="H6488" s="67"/>
      <c r="I6488" s="67"/>
      <c r="J6488" s="67"/>
      <c r="K6488" s="67"/>
      <c r="L6488" s="67"/>
      <c r="M6488" s="67"/>
      <c r="N6488" s="67"/>
      <c r="O6488" s="67"/>
      <c r="P6488" s="67"/>
      <c r="Q6488" s="67"/>
      <c r="R6488" s="34"/>
      <c r="S6488" s="34"/>
      <c r="T6488" s="34"/>
      <c r="U6488" s="34"/>
      <c r="V6488" s="34"/>
      <c r="W6488" s="34"/>
      <c r="X6488" s="34"/>
      <c r="Y6488" s="34"/>
      <c r="Z6488" s="34"/>
    </row>
    <row r="6489" spans="1:26">
      <c r="A6489" s="69"/>
      <c r="B6489" s="69"/>
      <c r="C6489" s="67"/>
      <c r="D6489" s="70"/>
      <c r="E6489" s="70"/>
      <c r="F6489" s="70"/>
      <c r="G6489" s="42"/>
      <c r="H6489" s="67"/>
      <c r="I6489" s="67"/>
      <c r="J6489" s="67"/>
      <c r="K6489" s="67"/>
      <c r="L6489" s="67"/>
      <c r="M6489" s="67"/>
      <c r="N6489" s="67"/>
      <c r="O6489" s="67"/>
      <c r="P6489" s="67"/>
      <c r="Q6489" s="67"/>
      <c r="R6489" s="34"/>
      <c r="S6489" s="34"/>
      <c r="T6489" s="34"/>
      <c r="U6489" s="34"/>
      <c r="V6489" s="34"/>
      <c r="W6489" s="34"/>
      <c r="X6489" s="34"/>
      <c r="Y6489" s="34"/>
      <c r="Z6489" s="34"/>
    </row>
    <row r="6490" spans="1:26">
      <c r="A6490" s="69"/>
      <c r="B6490" s="69"/>
      <c r="C6490" s="67"/>
      <c r="D6490" s="70"/>
      <c r="E6490" s="70"/>
      <c r="F6490" s="70"/>
      <c r="G6490" s="42"/>
      <c r="H6490" s="67"/>
      <c r="I6490" s="67"/>
      <c r="J6490" s="67"/>
      <c r="K6490" s="67"/>
      <c r="L6490" s="67"/>
      <c r="M6490" s="67"/>
      <c r="N6490" s="67"/>
      <c r="O6490" s="67"/>
      <c r="P6490" s="67"/>
      <c r="Q6490" s="67"/>
      <c r="R6490" s="34"/>
      <c r="S6490" s="34"/>
      <c r="T6490" s="34"/>
      <c r="U6490" s="34"/>
      <c r="V6490" s="34"/>
      <c r="W6490" s="34"/>
      <c r="X6490" s="34"/>
      <c r="Y6490" s="34"/>
      <c r="Z6490" s="34"/>
    </row>
    <row r="6491" spans="1:26">
      <c r="A6491" s="69"/>
      <c r="B6491" s="69"/>
      <c r="C6491" s="67"/>
      <c r="D6491" s="70"/>
      <c r="E6491" s="70"/>
      <c r="F6491" s="70"/>
      <c r="G6491" s="42"/>
      <c r="H6491" s="67"/>
      <c r="I6491" s="67"/>
      <c r="J6491" s="67"/>
      <c r="K6491" s="67"/>
      <c r="L6491" s="67"/>
      <c r="M6491" s="67"/>
      <c r="N6491" s="67"/>
      <c r="O6491" s="67"/>
      <c r="P6491" s="67"/>
      <c r="Q6491" s="67"/>
      <c r="R6491" s="34"/>
      <c r="S6491" s="34"/>
      <c r="T6491" s="34"/>
      <c r="U6491" s="34"/>
      <c r="V6491" s="34"/>
      <c r="W6491" s="34"/>
      <c r="X6491" s="34"/>
      <c r="Y6491" s="34"/>
      <c r="Z6491" s="34"/>
    </row>
    <row r="6492" spans="1:26">
      <c r="A6492" s="69"/>
      <c r="B6492" s="69"/>
      <c r="C6492" s="67"/>
      <c r="D6492" s="70"/>
      <c r="E6492" s="70"/>
      <c r="F6492" s="70"/>
      <c r="G6492" s="42"/>
      <c r="H6492" s="67"/>
      <c r="I6492" s="67"/>
      <c r="J6492" s="67"/>
      <c r="K6492" s="67"/>
      <c r="L6492" s="67"/>
      <c r="M6492" s="67"/>
      <c r="N6492" s="67"/>
      <c r="O6492" s="67"/>
      <c r="P6492" s="67"/>
      <c r="Q6492" s="67"/>
      <c r="R6492" s="34"/>
      <c r="S6492" s="34"/>
      <c r="T6492" s="34"/>
      <c r="U6492" s="34"/>
      <c r="V6492" s="34"/>
      <c r="W6492" s="34"/>
      <c r="X6492" s="34"/>
      <c r="Y6492" s="34"/>
      <c r="Z6492" s="34"/>
    </row>
    <row r="6493" spans="1:26">
      <c r="A6493" s="69"/>
      <c r="B6493" s="69"/>
      <c r="C6493" s="67"/>
      <c r="D6493" s="70"/>
      <c r="E6493" s="70"/>
      <c r="F6493" s="70"/>
      <c r="G6493" s="42"/>
      <c r="H6493" s="67"/>
      <c r="I6493" s="67"/>
      <c r="J6493" s="67"/>
      <c r="K6493" s="67"/>
      <c r="L6493" s="67"/>
      <c r="M6493" s="67"/>
      <c r="N6493" s="67"/>
      <c r="O6493" s="67"/>
      <c r="P6493" s="67"/>
      <c r="Q6493" s="67"/>
      <c r="R6493" s="34"/>
      <c r="S6493" s="34"/>
      <c r="T6493" s="34"/>
      <c r="U6493" s="34"/>
      <c r="V6493" s="34"/>
      <c r="W6493" s="34"/>
      <c r="X6493" s="34"/>
      <c r="Y6493" s="34"/>
      <c r="Z6493" s="34"/>
    </row>
    <row r="6494" spans="1:26">
      <c r="A6494" s="69"/>
      <c r="B6494" s="69"/>
      <c r="C6494" s="67"/>
      <c r="D6494" s="70"/>
      <c r="E6494" s="70"/>
      <c r="F6494" s="70"/>
      <c r="G6494" s="42"/>
      <c r="H6494" s="67"/>
      <c r="I6494" s="67"/>
      <c r="J6494" s="67"/>
      <c r="K6494" s="67"/>
      <c r="L6494" s="67"/>
      <c r="M6494" s="67"/>
      <c r="N6494" s="67"/>
      <c r="O6494" s="67"/>
      <c r="P6494" s="67"/>
      <c r="Q6494" s="67"/>
      <c r="R6494" s="34"/>
      <c r="S6494" s="34"/>
      <c r="T6494" s="34"/>
      <c r="U6494" s="34"/>
      <c r="V6494" s="34"/>
      <c r="W6494" s="34"/>
      <c r="X6494" s="34"/>
      <c r="Y6494" s="34"/>
      <c r="Z6494" s="34"/>
    </row>
    <row r="6495" spans="1:26">
      <c r="A6495" s="69"/>
      <c r="B6495" s="69"/>
      <c r="C6495" s="67"/>
      <c r="D6495" s="70"/>
      <c r="E6495" s="70"/>
      <c r="F6495" s="70"/>
      <c r="G6495" s="42"/>
      <c r="H6495" s="67"/>
      <c r="I6495" s="67"/>
      <c r="J6495" s="67"/>
      <c r="K6495" s="67"/>
      <c r="L6495" s="67"/>
      <c r="M6495" s="67"/>
      <c r="N6495" s="67"/>
      <c r="O6495" s="67"/>
      <c r="P6495" s="67"/>
      <c r="Q6495" s="67"/>
      <c r="R6495" s="34"/>
      <c r="S6495" s="34"/>
      <c r="T6495" s="34"/>
      <c r="U6495" s="34"/>
      <c r="V6495" s="34"/>
      <c r="W6495" s="34"/>
      <c r="X6495" s="34"/>
      <c r="Y6495" s="34"/>
      <c r="Z6495" s="34"/>
    </row>
    <row r="6496" spans="1:26">
      <c r="A6496" s="69"/>
      <c r="B6496" s="69"/>
      <c r="C6496" s="67"/>
      <c r="D6496" s="70"/>
      <c r="E6496" s="70"/>
      <c r="F6496" s="70"/>
      <c r="G6496" s="42"/>
      <c r="H6496" s="67"/>
      <c r="I6496" s="67"/>
      <c r="J6496" s="67"/>
      <c r="K6496" s="67"/>
      <c r="L6496" s="67"/>
      <c r="M6496" s="67"/>
      <c r="N6496" s="67"/>
      <c r="O6496" s="67"/>
      <c r="P6496" s="67"/>
      <c r="Q6496" s="67"/>
      <c r="R6496" s="34"/>
      <c r="S6496" s="34"/>
      <c r="T6496" s="34"/>
      <c r="U6496" s="34"/>
      <c r="V6496" s="34"/>
      <c r="W6496" s="34"/>
      <c r="X6496" s="34"/>
      <c r="Y6496" s="34"/>
      <c r="Z6496" s="34"/>
    </row>
    <row r="6497" spans="1:26">
      <c r="A6497" s="69"/>
      <c r="B6497" s="69"/>
      <c r="C6497" s="67"/>
      <c r="D6497" s="70"/>
      <c r="E6497" s="70"/>
      <c r="F6497" s="70"/>
      <c r="G6497" s="42"/>
      <c r="H6497" s="67"/>
      <c r="I6497" s="67"/>
      <c r="J6497" s="67"/>
      <c r="K6497" s="67"/>
      <c r="L6497" s="67"/>
      <c r="M6497" s="67"/>
      <c r="N6497" s="67"/>
      <c r="O6497" s="67"/>
      <c r="P6497" s="67"/>
      <c r="Q6497" s="67"/>
      <c r="R6497" s="34"/>
      <c r="S6497" s="34"/>
      <c r="T6497" s="34"/>
      <c r="U6497" s="34"/>
      <c r="V6497" s="34"/>
      <c r="W6497" s="34"/>
      <c r="X6497" s="34"/>
      <c r="Y6497" s="34"/>
      <c r="Z6497" s="34"/>
    </row>
    <row r="6498" spans="1:26">
      <c r="A6498" s="69"/>
      <c r="B6498" s="69"/>
      <c r="C6498" s="67"/>
      <c r="D6498" s="70"/>
      <c r="E6498" s="70"/>
      <c r="F6498" s="70"/>
      <c r="G6498" s="42"/>
      <c r="H6498" s="67"/>
      <c r="I6498" s="67"/>
      <c r="J6498" s="67"/>
      <c r="K6498" s="67"/>
      <c r="L6498" s="67"/>
      <c r="M6498" s="67"/>
      <c r="N6498" s="67"/>
      <c r="O6498" s="67"/>
      <c r="P6498" s="67"/>
      <c r="Q6498" s="67"/>
      <c r="R6498" s="34"/>
      <c r="S6498" s="34"/>
      <c r="T6498" s="34"/>
      <c r="U6498" s="34"/>
      <c r="V6498" s="34"/>
      <c r="W6498" s="34"/>
      <c r="X6498" s="34"/>
      <c r="Y6498" s="34"/>
      <c r="Z6498" s="34"/>
    </row>
    <row r="6499" spans="1:26">
      <c r="A6499" s="69"/>
      <c r="B6499" s="69"/>
      <c r="C6499" s="67"/>
      <c r="D6499" s="70"/>
      <c r="E6499" s="70"/>
      <c r="F6499" s="70"/>
      <c r="G6499" s="42"/>
      <c r="H6499" s="67"/>
      <c r="I6499" s="67"/>
      <c r="J6499" s="67"/>
      <c r="K6499" s="67"/>
      <c r="L6499" s="67"/>
      <c r="M6499" s="67"/>
      <c r="N6499" s="67"/>
      <c r="O6499" s="67"/>
      <c r="P6499" s="67"/>
      <c r="Q6499" s="67"/>
      <c r="R6499" s="34"/>
      <c r="S6499" s="34"/>
      <c r="T6499" s="34"/>
      <c r="U6499" s="34"/>
      <c r="V6499" s="34"/>
      <c r="W6499" s="34"/>
      <c r="X6499" s="34"/>
      <c r="Y6499" s="34"/>
      <c r="Z6499" s="34"/>
    </row>
    <row r="6500" spans="1:26">
      <c r="A6500" s="69"/>
      <c r="B6500" s="69"/>
      <c r="C6500" s="67"/>
      <c r="D6500" s="70"/>
      <c r="E6500" s="70"/>
      <c r="F6500" s="70"/>
      <c r="G6500" s="42"/>
      <c r="H6500" s="67"/>
      <c r="I6500" s="67"/>
      <c r="J6500" s="67"/>
      <c r="K6500" s="67"/>
      <c r="L6500" s="67"/>
      <c r="M6500" s="67"/>
      <c r="N6500" s="67"/>
      <c r="O6500" s="67"/>
      <c r="P6500" s="67"/>
      <c r="Q6500" s="67"/>
      <c r="R6500" s="34"/>
      <c r="S6500" s="34"/>
      <c r="T6500" s="34"/>
      <c r="U6500" s="34"/>
      <c r="V6500" s="34"/>
      <c r="W6500" s="34"/>
      <c r="X6500" s="34"/>
      <c r="Y6500" s="34"/>
      <c r="Z6500" s="34"/>
    </row>
    <row r="6501" spans="1:26">
      <c r="A6501" s="69"/>
      <c r="B6501" s="69"/>
      <c r="C6501" s="67"/>
      <c r="D6501" s="70"/>
      <c r="E6501" s="70"/>
      <c r="F6501" s="70"/>
      <c r="G6501" s="42"/>
      <c r="H6501" s="67"/>
      <c r="I6501" s="67"/>
      <c r="J6501" s="67"/>
      <c r="K6501" s="67"/>
      <c r="L6501" s="67"/>
      <c r="M6501" s="67"/>
      <c r="N6501" s="67"/>
      <c r="O6501" s="67"/>
      <c r="P6501" s="67"/>
      <c r="Q6501" s="67"/>
      <c r="R6501" s="34"/>
      <c r="S6501" s="34"/>
      <c r="T6501" s="34"/>
      <c r="U6501" s="34"/>
      <c r="V6501" s="34"/>
      <c r="W6501" s="34"/>
      <c r="X6501" s="34"/>
      <c r="Y6501" s="34"/>
      <c r="Z6501" s="34"/>
    </row>
    <row r="6502" spans="1:26">
      <c r="A6502" s="69"/>
      <c r="B6502" s="69"/>
      <c r="C6502" s="67"/>
      <c r="D6502" s="70"/>
      <c r="E6502" s="70"/>
      <c r="F6502" s="70"/>
      <c r="G6502" s="42"/>
      <c r="H6502" s="67"/>
      <c r="I6502" s="67"/>
      <c r="J6502" s="67"/>
      <c r="K6502" s="67"/>
      <c r="L6502" s="67"/>
      <c r="M6502" s="67"/>
      <c r="N6502" s="67"/>
      <c r="O6502" s="67"/>
      <c r="P6502" s="67"/>
      <c r="Q6502" s="67"/>
      <c r="R6502" s="34"/>
      <c r="S6502" s="34"/>
      <c r="T6502" s="34"/>
      <c r="U6502" s="34"/>
      <c r="V6502" s="34"/>
      <c r="W6502" s="34"/>
      <c r="X6502" s="34"/>
      <c r="Y6502" s="34"/>
      <c r="Z6502" s="34"/>
    </row>
    <row r="6503" spans="1:26">
      <c r="A6503" s="69"/>
      <c r="B6503" s="69"/>
      <c r="C6503" s="67"/>
      <c r="D6503" s="70"/>
      <c r="E6503" s="70"/>
      <c r="F6503" s="70"/>
      <c r="G6503" s="42"/>
      <c r="H6503" s="67"/>
      <c r="I6503" s="67"/>
      <c r="J6503" s="67"/>
      <c r="K6503" s="67"/>
      <c r="L6503" s="67"/>
      <c r="M6503" s="67"/>
      <c r="N6503" s="67"/>
      <c r="O6503" s="67"/>
      <c r="P6503" s="67"/>
      <c r="Q6503" s="67"/>
      <c r="R6503" s="34"/>
      <c r="S6503" s="34"/>
      <c r="T6503" s="34"/>
      <c r="U6503" s="34"/>
      <c r="V6503" s="34"/>
      <c r="W6503" s="34"/>
      <c r="X6503" s="34"/>
      <c r="Y6503" s="34"/>
      <c r="Z6503" s="34"/>
    </row>
    <row r="6504" spans="1:26">
      <c r="A6504" s="69"/>
      <c r="B6504" s="69"/>
      <c r="C6504" s="67"/>
      <c r="D6504" s="70"/>
      <c r="E6504" s="70"/>
      <c r="F6504" s="70"/>
      <c r="G6504" s="42"/>
      <c r="H6504" s="67"/>
      <c r="I6504" s="67"/>
      <c r="J6504" s="67"/>
      <c r="K6504" s="67"/>
      <c r="L6504" s="67"/>
      <c r="M6504" s="67"/>
      <c r="N6504" s="67"/>
      <c r="O6504" s="67"/>
      <c r="P6504" s="67"/>
      <c r="Q6504" s="67"/>
      <c r="R6504" s="34"/>
      <c r="S6504" s="34"/>
      <c r="T6504" s="34"/>
      <c r="U6504" s="34"/>
      <c r="V6504" s="34"/>
      <c r="W6504" s="34"/>
      <c r="X6504" s="34"/>
      <c r="Y6504" s="34"/>
      <c r="Z6504" s="34"/>
    </row>
    <row r="6505" spans="1:26">
      <c r="A6505" s="69"/>
      <c r="B6505" s="69"/>
      <c r="C6505" s="67"/>
      <c r="D6505" s="70"/>
      <c r="E6505" s="70"/>
      <c r="F6505" s="70"/>
      <c r="G6505" s="42"/>
      <c r="H6505" s="67"/>
      <c r="I6505" s="67"/>
      <c r="J6505" s="67"/>
      <c r="K6505" s="67"/>
      <c r="L6505" s="67"/>
      <c r="M6505" s="67"/>
      <c r="N6505" s="67"/>
      <c r="O6505" s="67"/>
      <c r="P6505" s="67"/>
      <c r="Q6505" s="67"/>
      <c r="R6505" s="34"/>
      <c r="S6505" s="34"/>
      <c r="T6505" s="34"/>
      <c r="U6505" s="34"/>
      <c r="V6505" s="34"/>
      <c r="W6505" s="34"/>
      <c r="X6505" s="34"/>
      <c r="Y6505" s="34"/>
      <c r="Z6505" s="34"/>
    </row>
    <row r="6506" spans="1:26">
      <c r="A6506" s="69"/>
      <c r="B6506" s="69"/>
      <c r="C6506" s="67"/>
      <c r="D6506" s="70"/>
      <c r="E6506" s="70"/>
      <c r="F6506" s="70"/>
      <c r="G6506" s="42"/>
      <c r="H6506" s="67"/>
      <c r="I6506" s="67"/>
      <c r="J6506" s="67"/>
      <c r="K6506" s="67"/>
      <c r="L6506" s="67"/>
      <c r="M6506" s="67"/>
      <c r="N6506" s="67"/>
      <c r="O6506" s="67"/>
      <c r="P6506" s="67"/>
      <c r="Q6506" s="67"/>
      <c r="R6506" s="34"/>
      <c r="S6506" s="34"/>
      <c r="T6506" s="34"/>
      <c r="U6506" s="34"/>
      <c r="V6506" s="34"/>
      <c r="W6506" s="34"/>
      <c r="X6506" s="34"/>
      <c r="Y6506" s="34"/>
      <c r="Z6506" s="34"/>
    </row>
    <row r="6507" spans="1:26">
      <c r="A6507" s="69"/>
      <c r="B6507" s="69"/>
      <c r="C6507" s="67"/>
      <c r="D6507" s="70"/>
      <c r="E6507" s="70"/>
      <c r="F6507" s="70"/>
      <c r="G6507" s="42"/>
      <c r="H6507" s="67"/>
      <c r="I6507" s="67"/>
      <c r="J6507" s="67"/>
      <c r="K6507" s="67"/>
      <c r="L6507" s="67"/>
      <c r="M6507" s="67"/>
      <c r="N6507" s="67"/>
      <c r="O6507" s="67"/>
      <c r="P6507" s="67"/>
      <c r="Q6507" s="67"/>
      <c r="R6507" s="34"/>
      <c r="S6507" s="34"/>
      <c r="T6507" s="34"/>
      <c r="U6507" s="34"/>
      <c r="V6507" s="34"/>
      <c r="W6507" s="34"/>
      <c r="X6507" s="34"/>
      <c r="Y6507" s="34"/>
      <c r="Z6507" s="34"/>
    </row>
    <row r="6508" spans="1:26">
      <c r="A6508" s="69"/>
      <c r="B6508" s="69"/>
      <c r="C6508" s="67"/>
      <c r="D6508" s="70"/>
      <c r="E6508" s="70"/>
      <c r="F6508" s="70"/>
      <c r="G6508" s="42"/>
      <c r="H6508" s="67"/>
      <c r="I6508" s="67"/>
      <c r="J6508" s="67"/>
      <c r="K6508" s="67"/>
      <c r="L6508" s="67"/>
      <c r="M6508" s="67"/>
      <c r="N6508" s="67"/>
      <c r="O6508" s="67"/>
      <c r="P6508" s="67"/>
      <c r="Q6508" s="67"/>
      <c r="R6508" s="34"/>
      <c r="S6508" s="34"/>
      <c r="T6508" s="34"/>
      <c r="U6508" s="34"/>
      <c r="V6508" s="34"/>
      <c r="W6508" s="34"/>
      <c r="X6508" s="34"/>
      <c r="Y6508" s="34"/>
      <c r="Z6508" s="34"/>
    </row>
    <row r="6509" spans="1:26">
      <c r="A6509" s="69"/>
      <c r="B6509" s="69"/>
      <c r="C6509" s="67"/>
      <c r="D6509" s="70"/>
      <c r="E6509" s="70"/>
      <c r="F6509" s="70"/>
      <c r="G6509" s="42"/>
      <c r="H6509" s="67"/>
      <c r="I6509" s="67"/>
      <c r="J6509" s="67"/>
      <c r="K6509" s="67"/>
      <c r="L6509" s="67"/>
      <c r="M6509" s="67"/>
      <c r="N6509" s="67"/>
      <c r="O6509" s="67"/>
      <c r="P6509" s="67"/>
      <c r="Q6509" s="67"/>
      <c r="R6509" s="34"/>
      <c r="S6509" s="34"/>
      <c r="T6509" s="34"/>
      <c r="U6509" s="34"/>
      <c r="V6509" s="34"/>
      <c r="W6509" s="34"/>
      <c r="X6509" s="34"/>
      <c r="Y6509" s="34"/>
      <c r="Z6509" s="34"/>
    </row>
    <row r="6510" spans="1:26">
      <c r="A6510" s="69"/>
      <c r="B6510" s="69"/>
      <c r="C6510" s="67"/>
      <c r="D6510" s="70"/>
      <c r="E6510" s="70"/>
      <c r="F6510" s="70"/>
      <c r="G6510" s="42"/>
      <c r="H6510" s="67"/>
      <c r="I6510" s="67"/>
      <c r="J6510" s="67"/>
      <c r="K6510" s="67"/>
      <c r="L6510" s="67"/>
      <c r="M6510" s="67"/>
      <c r="N6510" s="67"/>
      <c r="O6510" s="67"/>
      <c r="P6510" s="67"/>
      <c r="Q6510" s="67"/>
      <c r="R6510" s="34"/>
      <c r="S6510" s="34"/>
      <c r="T6510" s="34"/>
      <c r="U6510" s="34"/>
      <c r="V6510" s="34"/>
      <c r="W6510" s="34"/>
      <c r="X6510" s="34"/>
      <c r="Y6510" s="34"/>
      <c r="Z6510" s="34"/>
    </row>
    <row r="6511" spans="1:26">
      <c r="A6511" s="69"/>
      <c r="B6511" s="69"/>
      <c r="C6511" s="67"/>
      <c r="D6511" s="70"/>
      <c r="E6511" s="70"/>
      <c r="F6511" s="70"/>
      <c r="G6511" s="42"/>
      <c r="H6511" s="67"/>
      <c r="I6511" s="67"/>
      <c r="J6511" s="67"/>
      <c r="K6511" s="67"/>
      <c r="L6511" s="67"/>
      <c r="M6511" s="67"/>
      <c r="N6511" s="67"/>
      <c r="O6511" s="67"/>
      <c r="P6511" s="67"/>
      <c r="Q6511" s="67"/>
      <c r="R6511" s="34"/>
      <c r="S6511" s="34"/>
      <c r="T6511" s="34"/>
      <c r="U6511" s="34"/>
      <c r="V6511" s="34"/>
      <c r="W6511" s="34"/>
      <c r="X6511" s="34"/>
      <c r="Y6511" s="34"/>
      <c r="Z6511" s="34"/>
    </row>
    <row r="6512" spans="1:26">
      <c r="A6512" s="69"/>
      <c r="B6512" s="69"/>
      <c r="C6512" s="67"/>
      <c r="D6512" s="70"/>
      <c r="E6512" s="70"/>
      <c r="F6512" s="70"/>
      <c r="G6512" s="42"/>
      <c r="H6512" s="67"/>
      <c r="I6512" s="67"/>
      <c r="J6512" s="67"/>
      <c r="K6512" s="67"/>
      <c r="L6512" s="67"/>
      <c r="M6512" s="67"/>
      <c r="N6512" s="67"/>
      <c r="O6512" s="67"/>
      <c r="P6512" s="67"/>
      <c r="Q6512" s="67"/>
      <c r="R6512" s="34"/>
      <c r="S6512" s="34"/>
      <c r="T6512" s="34"/>
      <c r="U6512" s="34"/>
      <c r="V6512" s="34"/>
      <c r="W6512" s="34"/>
      <c r="X6512" s="34"/>
      <c r="Y6512" s="34"/>
      <c r="Z6512" s="34"/>
    </row>
    <row r="6513" spans="1:26">
      <c r="A6513" s="69"/>
      <c r="B6513" s="69"/>
      <c r="C6513" s="67"/>
      <c r="D6513" s="70"/>
      <c r="E6513" s="70"/>
      <c r="F6513" s="70"/>
      <c r="G6513" s="42"/>
      <c r="H6513" s="67"/>
      <c r="I6513" s="67"/>
      <c r="J6513" s="67"/>
      <c r="K6513" s="67"/>
      <c r="L6513" s="67"/>
      <c r="M6513" s="67"/>
      <c r="N6513" s="67"/>
      <c r="O6513" s="67"/>
      <c r="P6513" s="67"/>
      <c r="Q6513" s="67"/>
      <c r="R6513" s="34"/>
      <c r="S6513" s="34"/>
      <c r="T6513" s="34"/>
      <c r="U6513" s="34"/>
      <c r="V6513" s="34"/>
      <c r="W6513" s="34"/>
      <c r="X6513" s="34"/>
      <c r="Y6513" s="34"/>
      <c r="Z6513" s="34"/>
    </row>
    <row r="6514" spans="1:26">
      <c r="A6514" s="69"/>
      <c r="B6514" s="69"/>
      <c r="C6514" s="67"/>
      <c r="D6514" s="70"/>
      <c r="E6514" s="70"/>
      <c r="F6514" s="70"/>
      <c r="G6514" s="42"/>
      <c r="H6514" s="67"/>
      <c r="I6514" s="67"/>
      <c r="J6514" s="67"/>
      <c r="K6514" s="67"/>
      <c r="L6514" s="67"/>
      <c r="M6514" s="67"/>
      <c r="N6514" s="67"/>
      <c r="O6514" s="67"/>
      <c r="P6514" s="67"/>
      <c r="Q6514" s="67"/>
      <c r="R6514" s="34"/>
      <c r="S6514" s="34"/>
      <c r="T6514" s="34"/>
      <c r="U6514" s="34"/>
      <c r="V6514" s="34"/>
      <c r="W6514" s="34"/>
      <c r="X6514" s="34"/>
      <c r="Y6514" s="34"/>
      <c r="Z6514" s="34"/>
    </row>
    <row r="6515" spans="1:26">
      <c r="A6515" s="69"/>
      <c r="B6515" s="69"/>
      <c r="C6515" s="67"/>
      <c r="D6515" s="70"/>
      <c r="E6515" s="70"/>
      <c r="F6515" s="70"/>
      <c r="G6515" s="42"/>
      <c r="H6515" s="67"/>
      <c r="I6515" s="67"/>
      <c r="J6515" s="67"/>
      <c r="K6515" s="67"/>
      <c r="L6515" s="67"/>
      <c r="M6515" s="67"/>
      <c r="N6515" s="67"/>
      <c r="O6515" s="67"/>
      <c r="P6515" s="67"/>
      <c r="Q6515" s="67"/>
      <c r="R6515" s="34"/>
      <c r="S6515" s="34"/>
      <c r="T6515" s="34"/>
      <c r="U6515" s="34"/>
      <c r="V6515" s="34"/>
      <c r="W6515" s="34"/>
      <c r="X6515" s="34"/>
      <c r="Y6515" s="34"/>
      <c r="Z6515" s="34"/>
    </row>
    <row r="6516" spans="1:26">
      <c r="A6516" s="69"/>
      <c r="B6516" s="69"/>
      <c r="C6516" s="67"/>
      <c r="D6516" s="70"/>
      <c r="E6516" s="70"/>
      <c r="F6516" s="70"/>
      <c r="G6516" s="42"/>
      <c r="H6516" s="67"/>
      <c r="I6516" s="67"/>
      <c r="J6516" s="67"/>
      <c r="K6516" s="67"/>
      <c r="L6516" s="67"/>
      <c r="M6516" s="67"/>
      <c r="N6516" s="67"/>
      <c r="O6516" s="67"/>
      <c r="P6516" s="67"/>
      <c r="Q6516" s="67"/>
      <c r="R6516" s="34"/>
      <c r="S6516" s="34"/>
      <c r="T6516" s="34"/>
      <c r="U6516" s="34"/>
      <c r="V6516" s="34"/>
      <c r="W6516" s="34"/>
      <c r="X6516" s="34"/>
      <c r="Y6516" s="34"/>
      <c r="Z6516" s="34"/>
    </row>
    <row r="6517" spans="1:26">
      <c r="A6517" s="69"/>
      <c r="B6517" s="69"/>
      <c r="C6517" s="67"/>
      <c r="D6517" s="70"/>
      <c r="E6517" s="70"/>
      <c r="F6517" s="70"/>
      <c r="G6517" s="42"/>
      <c r="H6517" s="67"/>
      <c r="I6517" s="67"/>
      <c r="J6517" s="67"/>
      <c r="K6517" s="67"/>
      <c r="L6517" s="67"/>
      <c r="M6517" s="67"/>
      <c r="N6517" s="67"/>
      <c r="O6517" s="67"/>
      <c r="P6517" s="67"/>
      <c r="Q6517" s="67"/>
      <c r="R6517" s="34"/>
      <c r="S6517" s="34"/>
      <c r="T6517" s="34"/>
      <c r="U6517" s="34"/>
      <c r="V6517" s="34"/>
      <c r="W6517" s="34"/>
      <c r="X6517" s="34"/>
      <c r="Y6517" s="34"/>
      <c r="Z6517" s="34"/>
    </row>
    <row r="6518" spans="1:26">
      <c r="A6518" s="69"/>
      <c r="B6518" s="69"/>
      <c r="C6518" s="67"/>
      <c r="D6518" s="70"/>
      <c r="E6518" s="70"/>
      <c r="F6518" s="70"/>
      <c r="G6518" s="42"/>
      <c r="H6518" s="67"/>
      <c r="I6518" s="67"/>
      <c r="J6518" s="67"/>
      <c r="K6518" s="67"/>
      <c r="L6518" s="67"/>
      <c r="M6518" s="67"/>
      <c r="N6518" s="67"/>
      <c r="O6518" s="67"/>
      <c r="P6518" s="67"/>
      <c r="Q6518" s="67"/>
      <c r="R6518" s="34"/>
      <c r="S6518" s="34"/>
      <c r="T6518" s="34"/>
      <c r="U6518" s="34"/>
      <c r="V6518" s="34"/>
      <c r="W6518" s="34"/>
      <c r="X6518" s="34"/>
      <c r="Y6518" s="34"/>
      <c r="Z6518" s="34"/>
    </row>
    <row r="6519" spans="1:26">
      <c r="A6519" s="69"/>
      <c r="B6519" s="69"/>
      <c r="C6519" s="67"/>
      <c r="D6519" s="70"/>
      <c r="E6519" s="70"/>
      <c r="F6519" s="70"/>
      <c r="G6519" s="42"/>
      <c r="H6519" s="67"/>
      <c r="I6519" s="67"/>
      <c r="J6519" s="67"/>
      <c r="K6519" s="67"/>
      <c r="L6519" s="67"/>
      <c r="M6519" s="67"/>
      <c r="N6519" s="67"/>
      <c r="O6519" s="67"/>
      <c r="P6519" s="67"/>
      <c r="Q6519" s="67"/>
      <c r="R6519" s="34"/>
      <c r="S6519" s="34"/>
      <c r="T6519" s="34"/>
      <c r="U6519" s="34"/>
      <c r="V6519" s="34"/>
      <c r="W6519" s="34"/>
      <c r="X6519" s="34"/>
      <c r="Y6519" s="34"/>
      <c r="Z6519" s="34"/>
    </row>
    <row r="6520" spans="1:26">
      <c r="A6520" s="69"/>
      <c r="B6520" s="69"/>
      <c r="C6520" s="67"/>
      <c r="D6520" s="70"/>
      <c r="E6520" s="70"/>
      <c r="F6520" s="70"/>
      <c r="G6520" s="42"/>
      <c r="H6520" s="67"/>
      <c r="I6520" s="67"/>
      <c r="J6520" s="67"/>
      <c r="K6520" s="67"/>
      <c r="L6520" s="67"/>
      <c r="M6520" s="67"/>
      <c r="N6520" s="67"/>
      <c r="O6520" s="67"/>
      <c r="P6520" s="67"/>
      <c r="Q6520" s="67"/>
      <c r="R6520" s="34"/>
      <c r="S6520" s="34"/>
      <c r="T6520" s="34"/>
      <c r="U6520" s="34"/>
      <c r="V6520" s="34"/>
      <c r="W6520" s="34"/>
      <c r="X6520" s="34"/>
      <c r="Y6520" s="34"/>
      <c r="Z6520" s="34"/>
    </row>
    <row r="6521" spans="1:26">
      <c r="A6521" s="69"/>
      <c r="B6521" s="69"/>
      <c r="C6521" s="67"/>
      <c r="D6521" s="70"/>
      <c r="E6521" s="70"/>
      <c r="F6521" s="70"/>
      <c r="G6521" s="42"/>
      <c r="H6521" s="67"/>
      <c r="I6521" s="67"/>
      <c r="J6521" s="67"/>
      <c r="K6521" s="67"/>
      <c r="L6521" s="67"/>
      <c r="M6521" s="67"/>
      <c r="N6521" s="67"/>
      <c r="O6521" s="67"/>
      <c r="P6521" s="67"/>
      <c r="Q6521" s="67"/>
      <c r="R6521" s="34"/>
      <c r="S6521" s="34"/>
      <c r="T6521" s="34"/>
      <c r="U6521" s="34"/>
      <c r="V6521" s="34"/>
      <c r="W6521" s="34"/>
      <c r="X6521" s="34"/>
      <c r="Y6521" s="34"/>
      <c r="Z6521" s="34"/>
    </row>
    <row r="6522" spans="1:26">
      <c r="A6522" s="69"/>
      <c r="B6522" s="69"/>
      <c r="C6522" s="67"/>
      <c r="D6522" s="70"/>
      <c r="E6522" s="70"/>
      <c r="F6522" s="70"/>
      <c r="G6522" s="42"/>
      <c r="H6522" s="67"/>
      <c r="I6522" s="67"/>
      <c r="J6522" s="67"/>
      <c r="K6522" s="67"/>
      <c r="L6522" s="67"/>
      <c r="M6522" s="67"/>
      <c r="N6522" s="67"/>
      <c r="O6522" s="67"/>
      <c r="P6522" s="67"/>
      <c r="Q6522" s="67"/>
      <c r="R6522" s="34"/>
      <c r="S6522" s="34"/>
      <c r="T6522" s="34"/>
      <c r="U6522" s="34"/>
      <c r="V6522" s="34"/>
      <c r="W6522" s="34"/>
      <c r="X6522" s="34"/>
      <c r="Y6522" s="34"/>
      <c r="Z6522" s="34"/>
    </row>
    <row r="6523" spans="1:26">
      <c r="A6523" s="69"/>
      <c r="B6523" s="69"/>
      <c r="C6523" s="67"/>
      <c r="D6523" s="70"/>
      <c r="E6523" s="70"/>
      <c r="F6523" s="70"/>
      <c r="G6523" s="42"/>
      <c r="H6523" s="67"/>
      <c r="I6523" s="67"/>
      <c r="J6523" s="67"/>
      <c r="K6523" s="67"/>
      <c r="L6523" s="67"/>
      <c r="M6523" s="67"/>
      <c r="N6523" s="67"/>
      <c r="O6523" s="67"/>
      <c r="P6523" s="67"/>
      <c r="Q6523" s="67"/>
      <c r="R6523" s="34"/>
      <c r="S6523" s="34"/>
      <c r="T6523" s="34"/>
      <c r="U6523" s="34"/>
      <c r="V6523" s="34"/>
      <c r="W6523" s="34"/>
      <c r="X6523" s="34"/>
      <c r="Y6523" s="34"/>
      <c r="Z6523" s="34"/>
    </row>
    <row r="6524" spans="1:26">
      <c r="A6524" s="69"/>
      <c r="B6524" s="69"/>
      <c r="C6524" s="67"/>
      <c r="D6524" s="70"/>
      <c r="E6524" s="70"/>
      <c r="F6524" s="70"/>
      <c r="G6524" s="42"/>
      <c r="H6524" s="67"/>
      <c r="I6524" s="67"/>
      <c r="J6524" s="67"/>
      <c r="K6524" s="67"/>
      <c r="L6524" s="67"/>
      <c r="M6524" s="67"/>
      <c r="N6524" s="67"/>
      <c r="O6524" s="67"/>
      <c r="P6524" s="67"/>
      <c r="Q6524" s="67"/>
      <c r="R6524" s="34"/>
      <c r="S6524" s="34"/>
      <c r="T6524" s="34"/>
      <c r="U6524" s="34"/>
      <c r="V6524" s="34"/>
      <c r="W6524" s="34"/>
      <c r="X6524" s="34"/>
      <c r="Y6524" s="34"/>
      <c r="Z6524" s="34"/>
    </row>
    <row r="6525" spans="1:26">
      <c r="A6525" s="69"/>
      <c r="B6525" s="69"/>
      <c r="C6525" s="67"/>
      <c r="D6525" s="70"/>
      <c r="E6525" s="70"/>
      <c r="F6525" s="70"/>
      <c r="G6525" s="42"/>
      <c r="H6525" s="67"/>
      <c r="I6525" s="67"/>
      <c r="J6525" s="67"/>
      <c r="K6525" s="67"/>
      <c r="L6525" s="67"/>
      <c r="M6525" s="67"/>
      <c r="N6525" s="67"/>
      <c r="O6525" s="67"/>
      <c r="P6525" s="67"/>
      <c r="Q6525" s="67"/>
      <c r="R6525" s="34"/>
      <c r="S6525" s="34"/>
      <c r="T6525" s="34"/>
      <c r="U6525" s="34"/>
      <c r="V6525" s="34"/>
      <c r="W6525" s="34"/>
      <c r="X6525" s="34"/>
      <c r="Y6525" s="34"/>
      <c r="Z6525" s="34"/>
    </row>
    <row r="6526" spans="1:26">
      <c r="A6526" s="69"/>
      <c r="B6526" s="69"/>
      <c r="C6526" s="67"/>
      <c r="D6526" s="70"/>
      <c r="E6526" s="70"/>
      <c r="F6526" s="70"/>
      <c r="G6526" s="42"/>
      <c r="H6526" s="67"/>
      <c r="I6526" s="67"/>
      <c r="J6526" s="67"/>
      <c r="K6526" s="67"/>
      <c r="L6526" s="67"/>
      <c r="M6526" s="67"/>
      <c r="N6526" s="67"/>
      <c r="O6526" s="67"/>
      <c r="P6526" s="67"/>
      <c r="Q6526" s="67"/>
      <c r="R6526" s="34"/>
      <c r="S6526" s="34"/>
      <c r="T6526" s="34"/>
      <c r="U6526" s="34"/>
      <c r="V6526" s="34"/>
      <c r="W6526" s="34"/>
      <c r="X6526" s="34"/>
      <c r="Y6526" s="34"/>
      <c r="Z6526" s="34"/>
    </row>
    <row r="6527" spans="1:26">
      <c r="A6527" s="69"/>
      <c r="B6527" s="69"/>
      <c r="C6527" s="67"/>
      <c r="D6527" s="70"/>
      <c r="E6527" s="70"/>
      <c r="F6527" s="70"/>
      <c r="G6527" s="42"/>
      <c r="H6527" s="67"/>
      <c r="I6527" s="67"/>
      <c r="J6527" s="67"/>
      <c r="K6527" s="67"/>
      <c r="L6527" s="67"/>
      <c r="M6527" s="67"/>
      <c r="N6527" s="67"/>
      <c r="O6527" s="67"/>
      <c r="P6527" s="67"/>
      <c r="Q6527" s="67"/>
      <c r="R6527" s="34"/>
      <c r="S6527" s="34"/>
      <c r="T6527" s="34"/>
      <c r="U6527" s="34"/>
      <c r="V6527" s="34"/>
      <c r="W6527" s="34"/>
      <c r="X6527" s="34"/>
      <c r="Y6527" s="34"/>
      <c r="Z6527" s="34"/>
    </row>
    <row r="6528" spans="1:26">
      <c r="A6528" s="69"/>
      <c r="B6528" s="69"/>
      <c r="C6528" s="67"/>
      <c r="D6528" s="70"/>
      <c r="E6528" s="70"/>
      <c r="F6528" s="70"/>
      <c r="G6528" s="42"/>
      <c r="H6528" s="67"/>
      <c r="I6528" s="67"/>
      <c r="J6528" s="67"/>
      <c r="K6528" s="67"/>
      <c r="L6528" s="67"/>
      <c r="M6528" s="67"/>
      <c r="N6528" s="67"/>
      <c r="O6528" s="67"/>
      <c r="P6528" s="67"/>
      <c r="Q6528" s="67"/>
      <c r="R6528" s="34"/>
      <c r="S6528" s="34"/>
      <c r="T6528" s="34"/>
      <c r="U6528" s="34"/>
      <c r="V6528" s="34"/>
      <c r="W6528" s="34"/>
      <c r="X6528" s="34"/>
      <c r="Y6528" s="34"/>
      <c r="Z6528" s="34"/>
    </row>
    <row r="6529" spans="1:26">
      <c r="A6529" s="69"/>
      <c r="B6529" s="69"/>
      <c r="C6529" s="67"/>
      <c r="D6529" s="70"/>
      <c r="E6529" s="70"/>
      <c r="F6529" s="70"/>
      <c r="G6529" s="42"/>
      <c r="H6529" s="67"/>
      <c r="I6529" s="67"/>
      <c r="J6529" s="67"/>
      <c r="K6529" s="67"/>
      <c r="L6529" s="67"/>
      <c r="M6529" s="67"/>
      <c r="N6529" s="67"/>
      <c r="O6529" s="67"/>
      <c r="P6529" s="67"/>
      <c r="Q6529" s="67"/>
      <c r="R6529" s="34"/>
      <c r="S6529" s="34"/>
      <c r="T6529" s="34"/>
      <c r="U6529" s="34"/>
      <c r="V6529" s="34"/>
      <c r="W6529" s="34"/>
      <c r="X6529" s="34"/>
      <c r="Y6529" s="34"/>
      <c r="Z6529" s="34"/>
    </row>
    <row r="6530" spans="1:26">
      <c r="A6530" s="69"/>
      <c r="B6530" s="69"/>
      <c r="C6530" s="67"/>
      <c r="D6530" s="70"/>
      <c r="E6530" s="70"/>
      <c r="F6530" s="70"/>
      <c r="G6530" s="42"/>
      <c r="H6530" s="67"/>
      <c r="I6530" s="67"/>
      <c r="J6530" s="67"/>
      <c r="K6530" s="67"/>
      <c r="L6530" s="67"/>
      <c r="M6530" s="67"/>
      <c r="N6530" s="67"/>
      <c r="O6530" s="67"/>
      <c r="P6530" s="67"/>
      <c r="Q6530" s="67"/>
      <c r="R6530" s="34"/>
      <c r="S6530" s="34"/>
      <c r="T6530" s="34"/>
      <c r="U6530" s="34"/>
      <c r="V6530" s="34"/>
      <c r="W6530" s="34"/>
      <c r="X6530" s="34"/>
      <c r="Y6530" s="34"/>
      <c r="Z6530" s="34"/>
    </row>
    <row r="6531" spans="1:26">
      <c r="A6531" s="69"/>
      <c r="B6531" s="69"/>
      <c r="C6531" s="67"/>
      <c r="D6531" s="70"/>
      <c r="E6531" s="70"/>
      <c r="F6531" s="70"/>
      <c r="G6531" s="42"/>
      <c r="H6531" s="67"/>
      <c r="I6531" s="67"/>
      <c r="J6531" s="67"/>
      <c r="K6531" s="67"/>
      <c r="L6531" s="67"/>
      <c r="M6531" s="67"/>
      <c r="N6531" s="67"/>
      <c r="O6531" s="67"/>
      <c r="P6531" s="67"/>
      <c r="Q6531" s="67"/>
      <c r="R6531" s="34"/>
      <c r="S6531" s="34"/>
      <c r="T6531" s="34"/>
      <c r="U6531" s="34"/>
      <c r="V6531" s="34"/>
      <c r="W6531" s="34"/>
      <c r="X6531" s="34"/>
      <c r="Y6531" s="34"/>
      <c r="Z6531" s="34"/>
    </row>
    <row r="6532" spans="1:26">
      <c r="A6532" s="69"/>
      <c r="B6532" s="69"/>
      <c r="C6532" s="67"/>
      <c r="D6532" s="70"/>
      <c r="E6532" s="70"/>
      <c r="F6532" s="70"/>
      <c r="G6532" s="42"/>
      <c r="H6532" s="67"/>
      <c r="I6532" s="67"/>
      <c r="J6532" s="67"/>
      <c r="K6532" s="67"/>
      <c r="L6532" s="67"/>
      <c r="M6532" s="67"/>
      <c r="N6532" s="67"/>
      <c r="O6532" s="67"/>
      <c r="P6532" s="67"/>
      <c r="Q6532" s="67"/>
      <c r="R6532" s="34"/>
      <c r="S6532" s="34"/>
      <c r="T6532" s="34"/>
      <c r="U6532" s="34"/>
      <c r="V6532" s="34"/>
      <c r="W6532" s="34"/>
      <c r="X6532" s="34"/>
      <c r="Y6532" s="34"/>
      <c r="Z6532" s="34"/>
    </row>
    <row r="6533" spans="1:26">
      <c r="A6533" s="69"/>
      <c r="B6533" s="69"/>
      <c r="C6533" s="67"/>
      <c r="D6533" s="70"/>
      <c r="E6533" s="70"/>
      <c r="F6533" s="70"/>
      <c r="G6533" s="42"/>
      <c r="H6533" s="67"/>
      <c r="I6533" s="67"/>
      <c r="J6533" s="67"/>
      <c r="K6533" s="67"/>
      <c r="L6533" s="67"/>
      <c r="M6533" s="67"/>
      <c r="N6533" s="67"/>
      <c r="O6533" s="67"/>
      <c r="P6533" s="67"/>
      <c r="Q6533" s="67"/>
      <c r="R6533" s="34"/>
      <c r="S6533" s="34"/>
      <c r="T6533" s="34"/>
      <c r="U6533" s="34"/>
      <c r="V6533" s="34"/>
      <c r="W6533" s="34"/>
      <c r="X6533" s="34"/>
      <c r="Y6533" s="34"/>
      <c r="Z6533" s="34"/>
    </row>
    <row r="6534" spans="1:26">
      <c r="A6534" s="69"/>
      <c r="B6534" s="69"/>
      <c r="C6534" s="67"/>
      <c r="D6534" s="70"/>
      <c r="E6534" s="70"/>
      <c r="F6534" s="70"/>
      <c r="G6534" s="42"/>
      <c r="H6534" s="67"/>
      <c r="I6534" s="67"/>
      <c r="J6534" s="67"/>
      <c r="K6534" s="67"/>
      <c r="L6534" s="67"/>
      <c r="M6534" s="67"/>
      <c r="N6534" s="67"/>
      <c r="O6534" s="67"/>
      <c r="P6534" s="67"/>
      <c r="Q6534" s="67"/>
      <c r="R6534" s="34"/>
      <c r="S6534" s="34"/>
      <c r="T6534" s="34"/>
      <c r="U6534" s="34"/>
      <c r="V6534" s="34"/>
      <c r="W6534" s="34"/>
      <c r="X6534" s="34"/>
      <c r="Y6534" s="34"/>
      <c r="Z6534" s="34"/>
    </row>
    <row r="6535" spans="1:26">
      <c r="A6535" s="69"/>
      <c r="B6535" s="69"/>
      <c r="C6535" s="67"/>
      <c r="D6535" s="70"/>
      <c r="E6535" s="70"/>
      <c r="F6535" s="70"/>
      <c r="G6535" s="42"/>
      <c r="H6535" s="67"/>
      <c r="I6535" s="67"/>
      <c r="J6535" s="67"/>
      <c r="K6535" s="67"/>
      <c r="L6535" s="67"/>
      <c r="M6535" s="67"/>
      <c r="N6535" s="67"/>
      <c r="O6535" s="67"/>
      <c r="P6535" s="67"/>
      <c r="Q6535" s="67"/>
      <c r="R6535" s="34"/>
      <c r="S6535" s="34"/>
      <c r="T6535" s="34"/>
      <c r="U6535" s="34"/>
      <c r="V6535" s="34"/>
      <c r="W6535" s="34"/>
      <c r="X6535" s="34"/>
      <c r="Y6535" s="34"/>
      <c r="Z6535" s="34"/>
    </row>
    <row r="6536" spans="1:26">
      <c r="A6536" s="69"/>
      <c r="B6536" s="69"/>
      <c r="C6536" s="67"/>
      <c r="D6536" s="70"/>
      <c r="E6536" s="70"/>
      <c r="F6536" s="70"/>
      <c r="G6536" s="42"/>
      <c r="H6536" s="67"/>
      <c r="I6536" s="67"/>
      <c r="J6536" s="67"/>
      <c r="K6536" s="67"/>
      <c r="L6536" s="67"/>
      <c r="M6536" s="67"/>
      <c r="N6536" s="67"/>
      <c r="O6536" s="67"/>
      <c r="P6536" s="67"/>
      <c r="Q6536" s="67"/>
      <c r="R6536" s="34"/>
      <c r="S6536" s="34"/>
      <c r="T6536" s="34"/>
      <c r="U6536" s="34"/>
      <c r="V6536" s="34"/>
      <c r="W6536" s="34"/>
      <c r="X6536" s="34"/>
      <c r="Y6536" s="34"/>
      <c r="Z6536" s="34"/>
    </row>
    <row r="6537" spans="1:26">
      <c r="A6537" s="69"/>
      <c r="B6537" s="69"/>
      <c r="C6537" s="67"/>
      <c r="D6537" s="70"/>
      <c r="E6537" s="70"/>
      <c r="F6537" s="70"/>
      <c r="G6537" s="42"/>
      <c r="H6537" s="67"/>
      <c r="I6537" s="67"/>
      <c r="J6537" s="67"/>
      <c r="K6537" s="67"/>
      <c r="L6537" s="67"/>
      <c r="M6537" s="67"/>
      <c r="N6537" s="67"/>
      <c r="O6537" s="67"/>
      <c r="P6537" s="67"/>
      <c r="Q6537" s="67"/>
      <c r="R6537" s="34"/>
      <c r="S6537" s="34"/>
      <c r="T6537" s="34"/>
      <c r="U6537" s="34"/>
      <c r="V6537" s="34"/>
      <c r="W6537" s="34"/>
      <c r="X6537" s="34"/>
      <c r="Y6537" s="34"/>
      <c r="Z6537" s="34"/>
    </row>
    <row r="6538" spans="1:26">
      <c r="A6538" s="69"/>
      <c r="B6538" s="69"/>
      <c r="C6538" s="67"/>
      <c r="D6538" s="70"/>
      <c r="E6538" s="70"/>
      <c r="F6538" s="70"/>
      <c r="G6538" s="42"/>
      <c r="H6538" s="67"/>
      <c r="I6538" s="67"/>
      <c r="J6538" s="67"/>
      <c r="K6538" s="67"/>
      <c r="L6538" s="67"/>
      <c r="M6538" s="67"/>
      <c r="N6538" s="67"/>
      <c r="O6538" s="67"/>
      <c r="P6538" s="67"/>
      <c r="Q6538" s="67"/>
      <c r="R6538" s="34"/>
      <c r="S6538" s="34"/>
      <c r="T6538" s="34"/>
      <c r="U6538" s="34"/>
      <c r="V6538" s="34"/>
      <c r="W6538" s="34"/>
      <c r="X6538" s="34"/>
      <c r="Y6538" s="34"/>
      <c r="Z6538" s="34"/>
    </row>
    <row r="6539" spans="1:26">
      <c r="A6539" s="69"/>
      <c r="B6539" s="69"/>
      <c r="C6539" s="67"/>
      <c r="D6539" s="70"/>
      <c r="E6539" s="70"/>
      <c r="F6539" s="70"/>
      <c r="G6539" s="42"/>
      <c r="H6539" s="67"/>
      <c r="I6539" s="67"/>
      <c r="J6539" s="67"/>
      <c r="K6539" s="67"/>
      <c r="L6539" s="67"/>
      <c r="M6539" s="67"/>
      <c r="N6539" s="67"/>
      <c r="O6539" s="67"/>
      <c r="P6539" s="67"/>
      <c r="Q6539" s="67"/>
      <c r="R6539" s="34"/>
      <c r="S6539" s="34"/>
      <c r="T6539" s="34"/>
      <c r="U6539" s="34"/>
      <c r="V6539" s="34"/>
      <c r="W6539" s="34"/>
      <c r="X6539" s="34"/>
      <c r="Y6539" s="34"/>
      <c r="Z6539" s="34"/>
    </row>
    <row r="6540" spans="1:26">
      <c r="A6540" s="69"/>
      <c r="B6540" s="69"/>
      <c r="C6540" s="67"/>
      <c r="D6540" s="70"/>
      <c r="E6540" s="70"/>
      <c r="F6540" s="70"/>
      <c r="G6540" s="42"/>
      <c r="H6540" s="67"/>
      <c r="I6540" s="67"/>
      <c r="J6540" s="67"/>
      <c r="K6540" s="67"/>
      <c r="L6540" s="67"/>
      <c r="M6540" s="67"/>
      <c r="N6540" s="67"/>
      <c r="O6540" s="67"/>
      <c r="P6540" s="67"/>
      <c r="Q6540" s="67"/>
      <c r="R6540" s="34"/>
      <c r="S6540" s="34"/>
      <c r="T6540" s="34"/>
      <c r="U6540" s="34"/>
      <c r="V6540" s="34"/>
      <c r="W6540" s="34"/>
      <c r="X6540" s="34"/>
      <c r="Y6540" s="34"/>
      <c r="Z6540" s="34"/>
    </row>
    <row r="6541" spans="1:26">
      <c r="A6541" s="69"/>
      <c r="B6541" s="69"/>
      <c r="C6541" s="67"/>
      <c r="D6541" s="70"/>
      <c r="E6541" s="70"/>
      <c r="F6541" s="70"/>
      <c r="G6541" s="42"/>
      <c r="H6541" s="67"/>
      <c r="I6541" s="67"/>
      <c r="J6541" s="67"/>
      <c r="K6541" s="67"/>
      <c r="L6541" s="67"/>
      <c r="M6541" s="67"/>
      <c r="N6541" s="67"/>
      <c r="O6541" s="67"/>
      <c r="P6541" s="67"/>
      <c r="Q6541" s="67"/>
      <c r="R6541" s="34"/>
      <c r="S6541" s="34"/>
      <c r="T6541" s="34"/>
      <c r="U6541" s="34"/>
      <c r="V6541" s="34"/>
      <c r="W6541" s="34"/>
      <c r="X6541" s="34"/>
      <c r="Y6541" s="34"/>
      <c r="Z6541" s="34"/>
    </row>
    <row r="6542" spans="1:26">
      <c r="A6542" s="69"/>
      <c r="B6542" s="69"/>
      <c r="C6542" s="67"/>
      <c r="D6542" s="70"/>
      <c r="E6542" s="70"/>
      <c r="F6542" s="70"/>
      <c r="G6542" s="42"/>
      <c r="H6542" s="67"/>
      <c r="I6542" s="67"/>
      <c r="J6542" s="67"/>
      <c r="K6542" s="67"/>
      <c r="L6542" s="67"/>
      <c r="M6542" s="67"/>
      <c r="N6542" s="67"/>
      <c r="O6542" s="67"/>
      <c r="P6542" s="67"/>
      <c r="Q6542" s="67"/>
      <c r="R6542" s="34"/>
      <c r="S6542" s="34"/>
      <c r="T6542" s="34"/>
      <c r="U6542" s="34"/>
      <c r="V6542" s="34"/>
      <c r="W6542" s="34"/>
      <c r="X6542" s="34"/>
      <c r="Y6542" s="34"/>
      <c r="Z6542" s="34"/>
    </row>
    <row r="6543" spans="1:26">
      <c r="A6543" s="69"/>
      <c r="B6543" s="69"/>
      <c r="C6543" s="67"/>
      <c r="D6543" s="70"/>
      <c r="E6543" s="70"/>
      <c r="F6543" s="70"/>
      <c r="G6543" s="42"/>
      <c r="H6543" s="67"/>
      <c r="I6543" s="67"/>
      <c r="J6543" s="67"/>
      <c r="K6543" s="67"/>
      <c r="L6543" s="67"/>
      <c r="M6543" s="67"/>
      <c r="N6543" s="67"/>
      <c r="O6543" s="67"/>
      <c r="P6543" s="67"/>
      <c r="Q6543" s="67"/>
      <c r="R6543" s="34"/>
      <c r="S6543" s="34"/>
      <c r="T6543" s="34"/>
      <c r="U6543" s="34"/>
      <c r="V6543" s="34"/>
      <c r="W6543" s="34"/>
      <c r="X6543" s="34"/>
      <c r="Y6543" s="34"/>
      <c r="Z6543" s="34"/>
    </row>
    <row r="6544" spans="1:26">
      <c r="A6544" s="69"/>
      <c r="B6544" s="69"/>
      <c r="C6544" s="67"/>
      <c r="D6544" s="70"/>
      <c r="E6544" s="70"/>
      <c r="F6544" s="70"/>
      <c r="G6544" s="42"/>
      <c r="H6544" s="67"/>
      <c r="I6544" s="67"/>
      <c r="J6544" s="67"/>
      <c r="K6544" s="67"/>
      <c r="L6544" s="67"/>
      <c r="M6544" s="67"/>
      <c r="N6544" s="67"/>
      <c r="O6544" s="67"/>
      <c r="P6544" s="67"/>
      <c r="Q6544" s="67"/>
      <c r="R6544" s="34"/>
      <c r="S6544" s="34"/>
      <c r="T6544" s="34"/>
      <c r="U6544" s="34"/>
      <c r="V6544" s="34"/>
      <c r="W6544" s="34"/>
      <c r="X6544" s="34"/>
      <c r="Y6544" s="34"/>
      <c r="Z6544" s="34"/>
    </row>
    <row r="6545" spans="1:26">
      <c r="A6545" s="69"/>
      <c r="B6545" s="69"/>
      <c r="C6545" s="67"/>
      <c r="D6545" s="70"/>
      <c r="E6545" s="70"/>
      <c r="F6545" s="70"/>
      <c r="G6545" s="42"/>
      <c r="H6545" s="67"/>
      <c r="I6545" s="67"/>
      <c r="J6545" s="67"/>
      <c r="K6545" s="67"/>
      <c r="L6545" s="67"/>
      <c r="M6545" s="67"/>
      <c r="N6545" s="67"/>
      <c r="O6545" s="67"/>
      <c r="P6545" s="67"/>
      <c r="Q6545" s="67"/>
      <c r="R6545" s="34"/>
      <c r="S6545" s="34"/>
      <c r="T6545" s="34"/>
      <c r="U6545" s="34"/>
      <c r="V6545" s="34"/>
      <c r="W6545" s="34"/>
      <c r="X6545" s="34"/>
      <c r="Y6545" s="34"/>
      <c r="Z6545" s="34"/>
    </row>
    <row r="6546" spans="1:26">
      <c r="A6546" s="69"/>
      <c r="B6546" s="69"/>
      <c r="C6546" s="67"/>
      <c r="D6546" s="70"/>
      <c r="E6546" s="70"/>
      <c r="F6546" s="70"/>
      <c r="G6546" s="42"/>
      <c r="H6546" s="67"/>
      <c r="I6546" s="67"/>
      <c r="J6546" s="67"/>
      <c r="K6546" s="67"/>
      <c r="L6546" s="67"/>
      <c r="M6546" s="67"/>
      <c r="N6546" s="67"/>
      <c r="O6546" s="67"/>
      <c r="P6546" s="67"/>
      <c r="Q6546" s="67"/>
      <c r="R6546" s="34"/>
      <c r="S6546" s="34"/>
      <c r="T6546" s="34"/>
      <c r="U6546" s="34"/>
      <c r="V6546" s="34"/>
      <c r="W6546" s="34"/>
      <c r="X6546" s="34"/>
      <c r="Y6546" s="34"/>
      <c r="Z6546" s="34"/>
    </row>
    <row r="6547" spans="1:26">
      <c r="A6547" s="69"/>
      <c r="B6547" s="69"/>
      <c r="C6547" s="67"/>
      <c r="D6547" s="70"/>
      <c r="E6547" s="70"/>
      <c r="F6547" s="70"/>
      <c r="G6547" s="42"/>
      <c r="H6547" s="67"/>
      <c r="I6547" s="67"/>
      <c r="J6547" s="67"/>
      <c r="K6547" s="67"/>
      <c r="L6547" s="67"/>
      <c r="M6547" s="67"/>
      <c r="N6547" s="67"/>
      <c r="O6547" s="67"/>
      <c r="P6547" s="67"/>
      <c r="Q6547" s="67"/>
      <c r="R6547" s="34"/>
      <c r="S6547" s="34"/>
      <c r="T6547" s="34"/>
      <c r="U6547" s="34"/>
      <c r="V6547" s="34"/>
      <c r="W6547" s="34"/>
      <c r="X6547" s="34"/>
      <c r="Y6547" s="34"/>
      <c r="Z6547" s="34"/>
    </row>
    <row r="6548" spans="1:26">
      <c r="A6548" s="69"/>
      <c r="B6548" s="69"/>
      <c r="C6548" s="67"/>
      <c r="D6548" s="70"/>
      <c r="E6548" s="70"/>
      <c r="F6548" s="70"/>
      <c r="G6548" s="42"/>
      <c r="H6548" s="67"/>
      <c r="I6548" s="67"/>
      <c r="J6548" s="67"/>
      <c r="K6548" s="67"/>
      <c r="L6548" s="67"/>
      <c r="M6548" s="67"/>
      <c r="N6548" s="67"/>
      <c r="O6548" s="67"/>
      <c r="P6548" s="67"/>
      <c r="Q6548" s="67"/>
      <c r="R6548" s="34"/>
      <c r="S6548" s="34"/>
      <c r="T6548" s="34"/>
      <c r="U6548" s="34"/>
      <c r="V6548" s="34"/>
      <c r="W6548" s="34"/>
      <c r="X6548" s="34"/>
      <c r="Y6548" s="34"/>
      <c r="Z6548" s="34"/>
    </row>
    <row r="6549" spans="1:26">
      <c r="A6549" s="69"/>
      <c r="B6549" s="69"/>
      <c r="C6549" s="67"/>
      <c r="D6549" s="70"/>
      <c r="E6549" s="70"/>
      <c r="F6549" s="70"/>
      <c r="G6549" s="42"/>
      <c r="H6549" s="67"/>
      <c r="I6549" s="67"/>
      <c r="J6549" s="67"/>
      <c r="K6549" s="67"/>
      <c r="L6549" s="67"/>
      <c r="M6549" s="67"/>
      <c r="N6549" s="67"/>
      <c r="O6549" s="67"/>
      <c r="P6549" s="67"/>
      <c r="Q6549" s="67"/>
      <c r="R6549" s="34"/>
      <c r="S6549" s="34"/>
      <c r="T6549" s="34"/>
      <c r="U6549" s="34"/>
      <c r="V6549" s="34"/>
      <c r="W6549" s="34"/>
      <c r="X6549" s="34"/>
      <c r="Y6549" s="34"/>
      <c r="Z6549" s="34"/>
    </row>
    <row r="6550" spans="1:26">
      <c r="A6550" s="69"/>
      <c r="B6550" s="69"/>
      <c r="C6550" s="67"/>
      <c r="D6550" s="70"/>
      <c r="E6550" s="70"/>
      <c r="F6550" s="70"/>
      <c r="G6550" s="42"/>
      <c r="H6550" s="67"/>
      <c r="I6550" s="67"/>
      <c r="J6550" s="67"/>
      <c r="K6550" s="67"/>
      <c r="L6550" s="67"/>
      <c r="M6550" s="67"/>
      <c r="N6550" s="67"/>
      <c r="O6550" s="67"/>
      <c r="P6550" s="67"/>
      <c r="Q6550" s="67"/>
      <c r="R6550" s="34"/>
      <c r="S6550" s="34"/>
      <c r="T6550" s="34"/>
      <c r="U6550" s="34"/>
      <c r="V6550" s="34"/>
      <c r="W6550" s="34"/>
      <c r="X6550" s="34"/>
      <c r="Y6550" s="34"/>
      <c r="Z6550" s="34"/>
    </row>
    <row r="6551" spans="1:26">
      <c r="A6551" s="69"/>
      <c r="B6551" s="69"/>
      <c r="C6551" s="67"/>
      <c r="D6551" s="70"/>
      <c r="E6551" s="70"/>
      <c r="F6551" s="70"/>
      <c r="G6551" s="42"/>
      <c r="H6551" s="67"/>
      <c r="I6551" s="67"/>
      <c r="J6551" s="67"/>
      <c r="K6551" s="67"/>
      <c r="L6551" s="67"/>
      <c r="M6551" s="67"/>
      <c r="N6551" s="67"/>
      <c r="O6551" s="67"/>
      <c r="P6551" s="67"/>
      <c r="Q6551" s="67"/>
      <c r="R6551" s="34"/>
      <c r="S6551" s="34"/>
      <c r="T6551" s="34"/>
      <c r="U6551" s="34"/>
      <c r="V6551" s="34"/>
      <c r="W6551" s="34"/>
      <c r="X6551" s="34"/>
      <c r="Y6551" s="34"/>
      <c r="Z6551" s="34"/>
    </row>
    <row r="6552" spans="1:26">
      <c r="A6552" s="69"/>
      <c r="B6552" s="69"/>
      <c r="C6552" s="67"/>
      <c r="D6552" s="70"/>
      <c r="E6552" s="70"/>
      <c r="F6552" s="70"/>
      <c r="G6552" s="42"/>
      <c r="H6552" s="67"/>
      <c r="I6552" s="67"/>
      <c r="J6552" s="67"/>
      <c r="K6552" s="67"/>
      <c r="L6552" s="67"/>
      <c r="M6552" s="67"/>
      <c r="N6552" s="67"/>
      <c r="O6552" s="67"/>
      <c r="P6552" s="67"/>
      <c r="Q6552" s="67"/>
      <c r="R6552" s="34"/>
      <c r="S6552" s="34"/>
      <c r="T6552" s="34"/>
      <c r="U6552" s="34"/>
      <c r="V6552" s="34"/>
      <c r="W6552" s="34"/>
      <c r="X6552" s="34"/>
      <c r="Y6552" s="34"/>
      <c r="Z6552" s="34"/>
    </row>
    <row r="6553" spans="1:26">
      <c r="A6553" s="69"/>
      <c r="B6553" s="69"/>
      <c r="C6553" s="67"/>
      <c r="D6553" s="70"/>
      <c r="E6553" s="70"/>
      <c r="F6553" s="70"/>
      <c r="G6553" s="42"/>
      <c r="H6553" s="67"/>
      <c r="I6553" s="67"/>
      <c r="J6553" s="67"/>
      <c r="K6553" s="67"/>
      <c r="L6553" s="67"/>
      <c r="M6553" s="67"/>
      <c r="N6553" s="67"/>
      <c r="O6553" s="67"/>
      <c r="P6553" s="67"/>
      <c r="Q6553" s="67"/>
      <c r="R6553" s="34"/>
      <c r="S6553" s="34"/>
      <c r="T6553" s="34"/>
      <c r="U6553" s="34"/>
      <c r="V6553" s="34"/>
      <c r="W6553" s="34"/>
      <c r="X6553" s="34"/>
      <c r="Y6553" s="34"/>
      <c r="Z6553" s="34"/>
    </row>
    <row r="6554" spans="1:26">
      <c r="A6554" s="69"/>
      <c r="B6554" s="69"/>
      <c r="C6554" s="67"/>
      <c r="D6554" s="70"/>
      <c r="E6554" s="70"/>
      <c r="F6554" s="70"/>
      <c r="G6554" s="42"/>
      <c r="H6554" s="67"/>
      <c r="I6554" s="67"/>
      <c r="J6554" s="67"/>
      <c r="K6554" s="67"/>
      <c r="L6554" s="67"/>
      <c r="M6554" s="67"/>
      <c r="N6554" s="67"/>
      <c r="O6554" s="67"/>
      <c r="P6554" s="67"/>
      <c r="Q6554" s="67"/>
      <c r="R6554" s="34"/>
      <c r="S6554" s="34"/>
      <c r="T6554" s="34"/>
      <c r="U6554" s="34"/>
      <c r="V6554" s="34"/>
      <c r="W6554" s="34"/>
      <c r="X6554" s="34"/>
      <c r="Y6554" s="34"/>
      <c r="Z6554" s="34"/>
    </row>
    <row r="6555" spans="1:26">
      <c r="A6555" s="69"/>
      <c r="B6555" s="69"/>
      <c r="C6555" s="67"/>
      <c r="D6555" s="70"/>
      <c r="E6555" s="70"/>
      <c r="F6555" s="70"/>
      <c r="G6555" s="42"/>
      <c r="H6555" s="67"/>
      <c r="I6555" s="67"/>
      <c r="J6555" s="67"/>
      <c r="K6555" s="67"/>
      <c r="L6555" s="67"/>
      <c r="M6555" s="67"/>
      <c r="N6555" s="67"/>
      <c r="O6555" s="67"/>
      <c r="P6555" s="67"/>
      <c r="Q6555" s="67"/>
      <c r="R6555" s="34"/>
      <c r="S6555" s="34"/>
      <c r="T6555" s="34"/>
      <c r="U6555" s="34"/>
      <c r="V6555" s="34"/>
      <c r="W6555" s="34"/>
      <c r="X6555" s="34"/>
      <c r="Y6555" s="34"/>
      <c r="Z6555" s="34"/>
    </row>
    <row r="6556" spans="1:26">
      <c r="A6556" s="69"/>
      <c r="B6556" s="69"/>
      <c r="C6556" s="67"/>
      <c r="D6556" s="70"/>
      <c r="E6556" s="70"/>
      <c r="F6556" s="70"/>
      <c r="G6556" s="42"/>
      <c r="H6556" s="67"/>
      <c r="I6556" s="67"/>
      <c r="J6556" s="67"/>
      <c r="K6556" s="67"/>
      <c r="L6556" s="67"/>
      <c r="M6556" s="67"/>
      <c r="N6556" s="67"/>
      <c r="O6556" s="67"/>
      <c r="P6556" s="67"/>
      <c r="Q6556" s="67"/>
      <c r="R6556" s="34"/>
      <c r="S6556" s="34"/>
      <c r="T6556" s="34"/>
      <c r="U6556" s="34"/>
      <c r="V6556" s="34"/>
      <c r="W6556" s="34"/>
      <c r="X6556" s="34"/>
      <c r="Y6556" s="34"/>
      <c r="Z6556" s="34"/>
    </row>
    <row r="6557" spans="1:26">
      <c r="A6557" s="69"/>
      <c r="B6557" s="69"/>
      <c r="C6557" s="67"/>
      <c r="D6557" s="70"/>
      <c r="E6557" s="70"/>
      <c r="F6557" s="70"/>
      <c r="G6557" s="42"/>
      <c r="H6557" s="67"/>
      <c r="I6557" s="67"/>
      <c r="J6557" s="67"/>
      <c r="K6557" s="67"/>
      <c r="L6557" s="67"/>
      <c r="M6557" s="67"/>
      <c r="N6557" s="67"/>
      <c r="O6557" s="67"/>
      <c r="P6557" s="67"/>
      <c r="Q6557" s="67"/>
      <c r="R6557" s="34"/>
      <c r="S6557" s="34"/>
      <c r="T6557" s="34"/>
      <c r="U6557" s="34"/>
      <c r="V6557" s="34"/>
      <c r="W6557" s="34"/>
      <c r="X6557" s="34"/>
      <c r="Y6557" s="34"/>
      <c r="Z6557" s="34"/>
    </row>
    <row r="6558" spans="1:26">
      <c r="A6558" s="69"/>
      <c r="B6558" s="69"/>
      <c r="C6558" s="67"/>
      <c r="D6558" s="70"/>
      <c r="E6558" s="70"/>
      <c r="F6558" s="70"/>
      <c r="G6558" s="42"/>
      <c r="H6558" s="67"/>
      <c r="I6558" s="67"/>
      <c r="J6558" s="67"/>
      <c r="K6558" s="67"/>
      <c r="L6558" s="67"/>
      <c r="M6558" s="67"/>
      <c r="N6558" s="67"/>
      <c r="O6558" s="67"/>
      <c r="P6558" s="67"/>
      <c r="Q6558" s="67"/>
      <c r="R6558" s="34"/>
      <c r="S6558" s="34"/>
      <c r="T6558" s="34"/>
      <c r="U6558" s="34"/>
      <c r="V6558" s="34"/>
      <c r="W6558" s="34"/>
      <c r="X6558" s="34"/>
      <c r="Y6558" s="34"/>
      <c r="Z6558" s="34"/>
    </row>
    <row r="6559" spans="1:26">
      <c r="A6559" s="69"/>
      <c r="B6559" s="69"/>
      <c r="C6559" s="67"/>
      <c r="D6559" s="70"/>
      <c r="E6559" s="70"/>
      <c r="F6559" s="70"/>
      <c r="G6559" s="42"/>
      <c r="H6559" s="67"/>
      <c r="I6559" s="67"/>
      <c r="J6559" s="67"/>
      <c r="K6559" s="67"/>
      <c r="L6559" s="67"/>
      <c r="M6559" s="67"/>
      <c r="N6559" s="67"/>
      <c r="O6559" s="67"/>
      <c r="P6559" s="67"/>
      <c r="Q6559" s="67"/>
      <c r="R6559" s="34"/>
      <c r="S6559" s="34"/>
      <c r="T6559" s="34"/>
      <c r="U6559" s="34"/>
      <c r="V6559" s="34"/>
      <c r="W6559" s="34"/>
      <c r="X6559" s="34"/>
      <c r="Y6559" s="34"/>
      <c r="Z6559" s="34"/>
    </row>
    <row r="6560" spans="1:26">
      <c r="A6560" s="69"/>
      <c r="B6560" s="69"/>
      <c r="C6560" s="67"/>
      <c r="D6560" s="70"/>
      <c r="E6560" s="70"/>
      <c r="F6560" s="70"/>
      <c r="G6560" s="42"/>
      <c r="H6560" s="67"/>
      <c r="I6560" s="67"/>
      <c r="J6560" s="67"/>
      <c r="K6560" s="67"/>
      <c r="L6560" s="67"/>
      <c r="M6560" s="67"/>
      <c r="N6560" s="67"/>
      <c r="O6560" s="67"/>
      <c r="P6560" s="67"/>
      <c r="Q6560" s="67"/>
      <c r="R6560" s="34"/>
      <c r="S6560" s="34"/>
      <c r="T6560" s="34"/>
      <c r="U6560" s="34"/>
      <c r="V6560" s="34"/>
      <c r="W6560" s="34"/>
      <c r="X6560" s="34"/>
      <c r="Y6560" s="34"/>
      <c r="Z6560" s="34"/>
    </row>
    <row r="6561" spans="1:26">
      <c r="A6561" s="69"/>
      <c r="B6561" s="69"/>
      <c r="C6561" s="67"/>
      <c r="D6561" s="70"/>
      <c r="E6561" s="70"/>
      <c r="F6561" s="70"/>
      <c r="G6561" s="42"/>
      <c r="H6561" s="67"/>
      <c r="I6561" s="67"/>
      <c r="J6561" s="67"/>
      <c r="K6561" s="67"/>
      <c r="L6561" s="67"/>
      <c r="M6561" s="67"/>
      <c r="N6561" s="67"/>
      <c r="O6561" s="67"/>
      <c r="P6561" s="67"/>
      <c r="Q6561" s="67"/>
      <c r="R6561" s="34"/>
      <c r="S6561" s="34"/>
      <c r="T6561" s="34"/>
      <c r="U6561" s="34"/>
      <c r="V6561" s="34"/>
      <c r="W6561" s="34"/>
      <c r="X6561" s="34"/>
      <c r="Y6561" s="34"/>
      <c r="Z6561" s="34"/>
    </row>
    <row r="6562" spans="1:26">
      <c r="A6562" s="69"/>
      <c r="B6562" s="69"/>
      <c r="C6562" s="67"/>
      <c r="D6562" s="70"/>
      <c r="E6562" s="70"/>
      <c r="F6562" s="70"/>
      <c r="G6562" s="42"/>
      <c r="H6562" s="67"/>
      <c r="I6562" s="67"/>
      <c r="J6562" s="67"/>
      <c r="K6562" s="67"/>
      <c r="L6562" s="67"/>
      <c r="M6562" s="67"/>
      <c r="N6562" s="67"/>
      <c r="O6562" s="67"/>
      <c r="P6562" s="67"/>
      <c r="Q6562" s="67"/>
      <c r="R6562" s="34"/>
      <c r="S6562" s="34"/>
      <c r="T6562" s="34"/>
      <c r="U6562" s="34"/>
      <c r="V6562" s="34"/>
      <c r="W6562" s="34"/>
      <c r="X6562" s="34"/>
      <c r="Y6562" s="34"/>
      <c r="Z6562" s="34"/>
    </row>
    <row r="6563" spans="1:26">
      <c r="A6563" s="69"/>
      <c r="B6563" s="69"/>
      <c r="C6563" s="67"/>
      <c r="D6563" s="70"/>
      <c r="E6563" s="70"/>
      <c r="F6563" s="70"/>
      <c r="G6563" s="42"/>
      <c r="H6563" s="67"/>
      <c r="I6563" s="67"/>
      <c r="J6563" s="67"/>
      <c r="K6563" s="67"/>
      <c r="L6563" s="67"/>
      <c r="M6563" s="67"/>
      <c r="N6563" s="67"/>
      <c r="O6563" s="67"/>
      <c r="P6563" s="67"/>
      <c r="Q6563" s="67"/>
      <c r="R6563" s="34"/>
      <c r="S6563" s="34"/>
      <c r="T6563" s="34"/>
      <c r="U6563" s="34"/>
      <c r="V6563" s="34"/>
      <c r="W6563" s="34"/>
      <c r="X6563" s="34"/>
      <c r="Y6563" s="34"/>
      <c r="Z6563" s="34"/>
    </row>
    <row r="6564" spans="1:26">
      <c r="A6564" s="69"/>
      <c r="B6564" s="69"/>
      <c r="C6564" s="67"/>
      <c r="D6564" s="70"/>
      <c r="E6564" s="70"/>
      <c r="F6564" s="70"/>
      <c r="G6564" s="42"/>
      <c r="H6564" s="67"/>
      <c r="I6564" s="67"/>
      <c r="J6564" s="67"/>
      <c r="K6564" s="67"/>
      <c r="L6564" s="67"/>
      <c r="M6564" s="67"/>
      <c r="N6564" s="67"/>
      <c r="O6564" s="67"/>
      <c r="P6564" s="67"/>
      <c r="Q6564" s="67"/>
      <c r="R6564" s="34"/>
      <c r="S6564" s="34"/>
      <c r="T6564" s="34"/>
      <c r="U6564" s="34"/>
      <c r="V6564" s="34"/>
      <c r="W6564" s="34"/>
      <c r="X6564" s="34"/>
      <c r="Y6564" s="34"/>
      <c r="Z6564" s="34"/>
    </row>
    <row r="6565" spans="1:26">
      <c r="A6565" s="69"/>
      <c r="B6565" s="69"/>
      <c r="C6565" s="67"/>
      <c r="D6565" s="70"/>
      <c r="E6565" s="70"/>
      <c r="F6565" s="70"/>
      <c r="G6565" s="42"/>
      <c r="H6565" s="67"/>
      <c r="I6565" s="67"/>
      <c r="J6565" s="67"/>
      <c r="K6565" s="67"/>
      <c r="L6565" s="67"/>
      <c r="M6565" s="67"/>
      <c r="N6565" s="67"/>
      <c r="O6565" s="67"/>
      <c r="P6565" s="67"/>
      <c r="Q6565" s="67"/>
      <c r="R6565" s="34"/>
      <c r="S6565" s="34"/>
      <c r="T6565" s="34"/>
      <c r="U6565" s="34"/>
      <c r="V6565" s="34"/>
      <c r="W6565" s="34"/>
      <c r="X6565" s="34"/>
      <c r="Y6565" s="34"/>
      <c r="Z6565" s="34"/>
    </row>
    <row r="6566" spans="1:26">
      <c r="A6566" s="69"/>
      <c r="B6566" s="69"/>
      <c r="C6566" s="67"/>
      <c r="D6566" s="70"/>
      <c r="E6566" s="70"/>
      <c r="F6566" s="70"/>
      <c r="G6566" s="42"/>
      <c r="H6566" s="67"/>
      <c r="I6566" s="67"/>
      <c r="J6566" s="67"/>
      <c r="K6566" s="67"/>
      <c r="L6566" s="67"/>
      <c r="M6566" s="67"/>
      <c r="N6566" s="67"/>
      <c r="O6566" s="67"/>
      <c r="P6566" s="67"/>
      <c r="Q6566" s="67"/>
      <c r="R6566" s="34"/>
      <c r="S6566" s="34"/>
      <c r="T6566" s="34"/>
      <c r="U6566" s="34"/>
      <c r="V6566" s="34"/>
      <c r="W6566" s="34"/>
      <c r="X6566" s="34"/>
      <c r="Y6566" s="34"/>
      <c r="Z6566" s="34"/>
    </row>
    <row r="6567" spans="1:26">
      <c r="A6567" s="69"/>
      <c r="B6567" s="69"/>
      <c r="C6567" s="67"/>
      <c r="D6567" s="70"/>
      <c r="E6567" s="70"/>
      <c r="F6567" s="70"/>
      <c r="G6567" s="42"/>
      <c r="H6567" s="67"/>
      <c r="I6567" s="67"/>
      <c r="J6567" s="67"/>
      <c r="K6567" s="67"/>
      <c r="L6567" s="67"/>
      <c r="M6567" s="67"/>
      <c r="N6567" s="67"/>
      <c r="O6567" s="67"/>
      <c r="P6567" s="67"/>
      <c r="Q6567" s="67"/>
      <c r="R6567" s="34"/>
      <c r="S6567" s="34"/>
      <c r="T6567" s="34"/>
      <c r="U6567" s="34"/>
      <c r="V6567" s="34"/>
      <c r="W6567" s="34"/>
      <c r="X6567" s="34"/>
      <c r="Y6567" s="34"/>
      <c r="Z6567" s="34"/>
    </row>
    <row r="6568" spans="1:26">
      <c r="A6568" s="69"/>
      <c r="B6568" s="69"/>
      <c r="C6568" s="67"/>
      <c r="D6568" s="70"/>
      <c r="E6568" s="70"/>
      <c r="F6568" s="70"/>
      <c r="G6568" s="42"/>
      <c r="H6568" s="67"/>
      <c r="I6568" s="67"/>
      <c r="J6568" s="67"/>
      <c r="K6568" s="67"/>
      <c r="L6568" s="67"/>
      <c r="M6568" s="67"/>
      <c r="N6568" s="67"/>
      <c r="O6568" s="67"/>
      <c r="P6568" s="67"/>
      <c r="Q6568" s="67"/>
      <c r="R6568" s="34"/>
      <c r="S6568" s="34"/>
      <c r="T6568" s="34"/>
      <c r="U6568" s="34"/>
      <c r="V6568" s="34"/>
      <c r="W6568" s="34"/>
      <c r="X6568" s="34"/>
      <c r="Y6568" s="34"/>
      <c r="Z6568" s="34"/>
    </row>
    <row r="6569" spans="1:26">
      <c r="A6569" s="69"/>
      <c r="B6569" s="69"/>
      <c r="C6569" s="67"/>
      <c r="D6569" s="70"/>
      <c r="E6569" s="70"/>
      <c r="F6569" s="70"/>
      <c r="G6569" s="42"/>
      <c r="H6569" s="67"/>
      <c r="I6569" s="67"/>
      <c r="J6569" s="67"/>
      <c r="K6569" s="67"/>
      <c r="L6569" s="67"/>
      <c r="M6569" s="67"/>
      <c r="N6569" s="67"/>
      <c r="O6569" s="67"/>
      <c r="P6569" s="67"/>
      <c r="Q6569" s="67"/>
      <c r="R6569" s="34"/>
      <c r="S6569" s="34"/>
      <c r="T6569" s="34"/>
      <c r="U6569" s="34"/>
      <c r="V6569" s="34"/>
      <c r="W6569" s="34"/>
      <c r="X6569" s="34"/>
      <c r="Y6569" s="34"/>
      <c r="Z6569" s="34"/>
    </row>
    <row r="6570" spans="1:26">
      <c r="A6570" s="69"/>
      <c r="B6570" s="69"/>
      <c r="C6570" s="67"/>
      <c r="D6570" s="70"/>
      <c r="E6570" s="70"/>
      <c r="F6570" s="70"/>
      <c r="G6570" s="42"/>
      <c r="H6570" s="67"/>
      <c r="I6570" s="67"/>
      <c r="J6570" s="67"/>
      <c r="K6570" s="67"/>
      <c r="L6570" s="67"/>
      <c r="M6570" s="67"/>
      <c r="N6570" s="67"/>
      <c r="O6570" s="67"/>
      <c r="P6570" s="67"/>
      <c r="Q6570" s="67"/>
      <c r="R6570" s="34"/>
      <c r="S6570" s="34"/>
      <c r="T6570" s="34"/>
      <c r="U6570" s="34"/>
      <c r="V6570" s="34"/>
      <c r="W6570" s="34"/>
      <c r="X6570" s="34"/>
      <c r="Y6570" s="34"/>
      <c r="Z6570" s="34"/>
    </row>
    <row r="6571" spans="1:26">
      <c r="A6571" s="69"/>
      <c r="B6571" s="69"/>
      <c r="C6571" s="67"/>
      <c r="D6571" s="70"/>
      <c r="E6571" s="70"/>
      <c r="F6571" s="70"/>
      <c r="G6571" s="42"/>
      <c r="H6571" s="67"/>
      <c r="I6571" s="67"/>
      <c r="J6571" s="67"/>
      <c r="K6571" s="67"/>
      <c r="L6571" s="67"/>
      <c r="M6571" s="67"/>
      <c r="N6571" s="67"/>
      <c r="O6571" s="67"/>
      <c r="P6571" s="67"/>
      <c r="Q6571" s="67"/>
      <c r="R6571" s="34"/>
      <c r="S6571" s="34"/>
      <c r="T6571" s="34"/>
      <c r="U6571" s="34"/>
      <c r="V6571" s="34"/>
      <c r="W6571" s="34"/>
      <c r="X6571" s="34"/>
      <c r="Y6571" s="34"/>
      <c r="Z6571" s="34"/>
    </row>
    <row r="6572" spans="1:26">
      <c r="A6572" s="69"/>
      <c r="B6572" s="69"/>
      <c r="C6572" s="67"/>
      <c r="D6572" s="70"/>
      <c r="E6572" s="70"/>
      <c r="F6572" s="70"/>
      <c r="G6572" s="42"/>
      <c r="H6572" s="67"/>
      <c r="I6572" s="67"/>
      <c r="J6572" s="67"/>
      <c r="K6572" s="67"/>
      <c r="L6572" s="67"/>
      <c r="M6572" s="67"/>
      <c r="N6572" s="67"/>
      <c r="O6572" s="67"/>
      <c r="P6572" s="67"/>
      <c r="Q6572" s="67"/>
      <c r="R6572" s="34"/>
      <c r="S6572" s="34"/>
      <c r="T6572" s="34"/>
      <c r="U6572" s="34"/>
      <c r="V6572" s="34"/>
      <c r="W6572" s="34"/>
      <c r="X6572" s="34"/>
      <c r="Y6572" s="34"/>
      <c r="Z6572" s="34"/>
    </row>
    <row r="6573" spans="1:26">
      <c r="A6573" s="69"/>
      <c r="B6573" s="69"/>
      <c r="C6573" s="67"/>
      <c r="D6573" s="70"/>
      <c r="E6573" s="70"/>
      <c r="F6573" s="70"/>
      <c r="G6573" s="42"/>
      <c r="H6573" s="67"/>
      <c r="I6573" s="67"/>
      <c r="J6573" s="67"/>
      <c r="K6573" s="67"/>
      <c r="L6573" s="67"/>
      <c r="M6573" s="67"/>
      <c r="N6573" s="67"/>
      <c r="O6573" s="67"/>
      <c r="P6573" s="67"/>
      <c r="Q6573" s="67"/>
      <c r="R6573" s="34"/>
      <c r="S6573" s="34"/>
      <c r="T6573" s="34"/>
      <c r="U6573" s="34"/>
      <c r="V6573" s="34"/>
      <c r="W6573" s="34"/>
      <c r="X6573" s="34"/>
      <c r="Y6573" s="34"/>
      <c r="Z6573" s="34"/>
    </row>
    <row r="6574" spans="1:26">
      <c r="A6574" s="69"/>
      <c r="B6574" s="69"/>
      <c r="C6574" s="67"/>
      <c r="D6574" s="70"/>
      <c r="E6574" s="70"/>
      <c r="F6574" s="70"/>
      <c r="G6574" s="42"/>
      <c r="H6574" s="67"/>
      <c r="I6574" s="67"/>
      <c r="J6574" s="67"/>
      <c r="K6574" s="67"/>
      <c r="L6574" s="67"/>
      <c r="M6574" s="67"/>
      <c r="N6574" s="67"/>
      <c r="O6574" s="67"/>
      <c r="P6574" s="67"/>
      <c r="Q6574" s="67"/>
      <c r="R6574" s="34"/>
      <c r="S6574" s="34"/>
      <c r="T6574" s="34"/>
      <c r="U6574" s="34"/>
      <c r="V6574" s="34"/>
      <c r="W6574" s="34"/>
      <c r="X6574" s="34"/>
      <c r="Y6574" s="34"/>
      <c r="Z6574" s="34"/>
    </row>
    <row r="6575" spans="1:26">
      <c r="A6575" s="69"/>
      <c r="B6575" s="69"/>
      <c r="C6575" s="67"/>
      <c r="D6575" s="70"/>
      <c r="E6575" s="70"/>
      <c r="F6575" s="70"/>
      <c r="G6575" s="42"/>
      <c r="H6575" s="67"/>
      <c r="I6575" s="67"/>
      <c r="J6575" s="67"/>
      <c r="K6575" s="67"/>
      <c r="L6575" s="67"/>
      <c r="M6575" s="67"/>
      <c r="N6575" s="67"/>
      <c r="O6575" s="67"/>
      <c r="P6575" s="67"/>
      <c r="Q6575" s="67"/>
      <c r="R6575" s="34"/>
      <c r="S6575" s="34"/>
      <c r="T6575" s="34"/>
      <c r="U6575" s="34"/>
      <c r="V6575" s="34"/>
      <c r="W6575" s="34"/>
      <c r="X6575" s="34"/>
      <c r="Y6575" s="34"/>
      <c r="Z6575" s="34"/>
    </row>
    <row r="6576" spans="1:26">
      <c r="A6576" s="69"/>
      <c r="B6576" s="69"/>
      <c r="C6576" s="67"/>
      <c r="D6576" s="70"/>
      <c r="E6576" s="70"/>
      <c r="F6576" s="70"/>
      <c r="G6576" s="42"/>
      <c r="H6576" s="67"/>
      <c r="I6576" s="67"/>
      <c r="J6576" s="67"/>
      <c r="K6576" s="67"/>
      <c r="L6576" s="67"/>
      <c r="M6576" s="67"/>
      <c r="N6576" s="67"/>
      <c r="O6576" s="67"/>
      <c r="P6576" s="67"/>
      <c r="Q6576" s="67"/>
      <c r="R6576" s="34"/>
      <c r="S6576" s="34"/>
      <c r="T6576" s="34"/>
      <c r="U6576" s="34"/>
      <c r="V6576" s="34"/>
      <c r="W6576" s="34"/>
      <c r="X6576" s="34"/>
      <c r="Y6576" s="34"/>
      <c r="Z6576" s="34"/>
    </row>
    <row r="6577" spans="1:26">
      <c r="A6577" s="69"/>
      <c r="B6577" s="69"/>
      <c r="C6577" s="67"/>
      <c r="D6577" s="70"/>
      <c r="E6577" s="70"/>
      <c r="F6577" s="70"/>
      <c r="G6577" s="42"/>
      <c r="H6577" s="67"/>
      <c r="I6577" s="67"/>
      <c r="J6577" s="67"/>
      <c r="K6577" s="67"/>
      <c r="L6577" s="67"/>
      <c r="M6577" s="67"/>
      <c r="N6577" s="67"/>
      <c r="O6577" s="67"/>
      <c r="P6577" s="67"/>
      <c r="Q6577" s="67"/>
      <c r="R6577" s="34"/>
      <c r="S6577" s="34"/>
      <c r="T6577" s="34"/>
      <c r="U6577" s="34"/>
      <c r="V6577" s="34"/>
      <c r="W6577" s="34"/>
      <c r="X6577" s="34"/>
      <c r="Y6577" s="34"/>
      <c r="Z6577" s="34"/>
    </row>
    <row r="6578" spans="1:26">
      <c r="A6578" s="69"/>
      <c r="B6578" s="69"/>
      <c r="C6578" s="67"/>
      <c r="D6578" s="70"/>
      <c r="E6578" s="70"/>
      <c r="F6578" s="70"/>
      <c r="G6578" s="42"/>
      <c r="H6578" s="67"/>
      <c r="I6578" s="67"/>
      <c r="J6578" s="67"/>
      <c r="K6578" s="67"/>
      <c r="L6578" s="67"/>
      <c r="M6578" s="67"/>
      <c r="N6578" s="67"/>
      <c r="O6578" s="67"/>
      <c r="P6578" s="67"/>
      <c r="Q6578" s="67"/>
      <c r="R6578" s="34"/>
      <c r="S6578" s="34"/>
      <c r="T6578" s="34"/>
      <c r="U6578" s="34"/>
      <c r="V6578" s="34"/>
      <c r="W6578" s="34"/>
      <c r="X6578" s="34"/>
      <c r="Y6578" s="34"/>
      <c r="Z6578" s="34"/>
    </row>
    <row r="6579" spans="1:26">
      <c r="A6579" s="69"/>
      <c r="B6579" s="69"/>
      <c r="C6579" s="67"/>
      <c r="D6579" s="70"/>
      <c r="E6579" s="70"/>
      <c r="F6579" s="70"/>
      <c r="G6579" s="42"/>
      <c r="H6579" s="67"/>
      <c r="I6579" s="67"/>
      <c r="J6579" s="67"/>
      <c r="K6579" s="67"/>
      <c r="L6579" s="67"/>
      <c r="M6579" s="67"/>
      <c r="N6579" s="67"/>
      <c r="O6579" s="67"/>
      <c r="P6579" s="67"/>
      <c r="Q6579" s="67"/>
      <c r="R6579" s="34"/>
      <c r="S6579" s="34"/>
      <c r="T6579" s="34"/>
      <c r="U6579" s="34"/>
      <c r="V6579" s="34"/>
      <c r="W6579" s="34"/>
      <c r="X6579" s="34"/>
      <c r="Y6579" s="34"/>
      <c r="Z6579" s="34"/>
    </row>
    <row r="6580" spans="1:26">
      <c r="A6580" s="69"/>
      <c r="B6580" s="69"/>
      <c r="C6580" s="67"/>
      <c r="D6580" s="70"/>
      <c r="E6580" s="70"/>
      <c r="F6580" s="70"/>
      <c r="G6580" s="42"/>
      <c r="H6580" s="67"/>
      <c r="I6580" s="67"/>
      <c r="J6580" s="67"/>
      <c r="K6580" s="67"/>
      <c r="L6580" s="67"/>
      <c r="M6580" s="67"/>
      <c r="N6580" s="67"/>
      <c r="O6580" s="67"/>
      <c r="P6580" s="67"/>
      <c r="Q6580" s="67"/>
      <c r="R6580" s="34"/>
      <c r="S6580" s="34"/>
      <c r="T6580" s="34"/>
      <c r="U6580" s="34"/>
      <c r="V6580" s="34"/>
      <c r="W6580" s="34"/>
      <c r="X6580" s="34"/>
      <c r="Y6580" s="34"/>
      <c r="Z6580" s="34"/>
    </row>
    <row r="6581" spans="1:26">
      <c r="A6581" s="69"/>
      <c r="B6581" s="69"/>
      <c r="C6581" s="67"/>
      <c r="D6581" s="70"/>
      <c r="E6581" s="70"/>
      <c r="F6581" s="70"/>
      <c r="G6581" s="42"/>
      <c r="H6581" s="67"/>
      <c r="I6581" s="67"/>
      <c r="J6581" s="67"/>
      <c r="K6581" s="67"/>
      <c r="L6581" s="67"/>
      <c r="M6581" s="67"/>
      <c r="N6581" s="67"/>
      <c r="O6581" s="67"/>
      <c r="P6581" s="67"/>
      <c r="Q6581" s="67"/>
      <c r="R6581" s="34"/>
      <c r="S6581" s="34"/>
      <c r="T6581" s="34"/>
      <c r="U6581" s="34"/>
      <c r="V6581" s="34"/>
      <c r="W6581" s="34"/>
      <c r="X6581" s="34"/>
      <c r="Y6581" s="34"/>
      <c r="Z6581" s="34"/>
    </row>
    <row r="6582" spans="1:26">
      <c r="A6582" s="69"/>
      <c r="B6582" s="69"/>
      <c r="C6582" s="67"/>
      <c r="D6582" s="70"/>
      <c r="E6582" s="70"/>
      <c r="F6582" s="70"/>
      <c r="G6582" s="42"/>
      <c r="H6582" s="67"/>
      <c r="I6582" s="67"/>
      <c r="J6582" s="67"/>
      <c r="K6582" s="67"/>
      <c r="L6582" s="67"/>
      <c r="M6582" s="67"/>
      <c r="N6582" s="67"/>
      <c r="O6582" s="67"/>
      <c r="P6582" s="67"/>
      <c r="Q6582" s="67"/>
      <c r="R6582" s="34"/>
      <c r="S6582" s="34"/>
      <c r="T6582" s="34"/>
      <c r="U6582" s="34"/>
      <c r="V6582" s="34"/>
      <c r="W6582" s="34"/>
      <c r="X6582" s="34"/>
      <c r="Y6582" s="34"/>
      <c r="Z6582" s="34"/>
    </row>
    <row r="6583" spans="1:26">
      <c r="A6583" s="69"/>
      <c r="B6583" s="69"/>
      <c r="C6583" s="67"/>
      <c r="D6583" s="70"/>
      <c r="E6583" s="70"/>
      <c r="F6583" s="70"/>
      <c r="G6583" s="42"/>
      <c r="H6583" s="67"/>
      <c r="I6583" s="67"/>
      <c r="J6583" s="67"/>
      <c r="K6583" s="67"/>
      <c r="L6583" s="67"/>
      <c r="M6583" s="67"/>
      <c r="N6583" s="67"/>
      <c r="O6583" s="67"/>
      <c r="P6583" s="67"/>
      <c r="Q6583" s="67"/>
      <c r="R6583" s="34"/>
      <c r="S6583" s="34"/>
      <c r="T6583" s="34"/>
      <c r="U6583" s="34"/>
      <c r="V6583" s="34"/>
      <c r="W6583" s="34"/>
      <c r="X6583" s="34"/>
      <c r="Y6583" s="34"/>
      <c r="Z6583" s="34"/>
    </row>
    <row r="6584" spans="1:26">
      <c r="A6584" s="69"/>
      <c r="B6584" s="69"/>
      <c r="C6584" s="67"/>
      <c r="D6584" s="70"/>
      <c r="E6584" s="70"/>
      <c r="F6584" s="70"/>
      <c r="G6584" s="42"/>
      <c r="H6584" s="67"/>
      <c r="I6584" s="67"/>
      <c r="J6584" s="67"/>
      <c r="K6584" s="67"/>
      <c r="L6584" s="67"/>
      <c r="M6584" s="67"/>
      <c r="N6584" s="67"/>
      <c r="O6584" s="67"/>
      <c r="P6584" s="67"/>
      <c r="Q6584" s="67"/>
      <c r="R6584" s="34"/>
      <c r="S6584" s="34"/>
      <c r="T6584" s="34"/>
      <c r="U6584" s="34"/>
      <c r="V6584" s="34"/>
      <c r="W6584" s="34"/>
      <c r="X6584" s="34"/>
      <c r="Y6584" s="34"/>
      <c r="Z6584" s="34"/>
    </row>
    <row r="6585" spans="1:26">
      <c r="A6585" s="69"/>
      <c r="B6585" s="69"/>
      <c r="C6585" s="67"/>
      <c r="D6585" s="70"/>
      <c r="E6585" s="70"/>
      <c r="F6585" s="70"/>
      <c r="G6585" s="42"/>
      <c r="H6585" s="67"/>
      <c r="I6585" s="67"/>
      <c r="J6585" s="67"/>
      <c r="K6585" s="67"/>
      <c r="L6585" s="67"/>
      <c r="M6585" s="67"/>
      <c r="N6585" s="67"/>
      <c r="O6585" s="67"/>
      <c r="P6585" s="67"/>
      <c r="Q6585" s="67"/>
      <c r="R6585" s="34"/>
      <c r="S6585" s="34"/>
      <c r="T6585" s="34"/>
      <c r="U6585" s="34"/>
      <c r="V6585" s="34"/>
      <c r="W6585" s="34"/>
      <c r="X6585" s="34"/>
      <c r="Y6585" s="34"/>
      <c r="Z6585" s="34"/>
    </row>
    <row r="6586" spans="1:26">
      <c r="A6586" s="69"/>
      <c r="B6586" s="69"/>
      <c r="C6586" s="67"/>
      <c r="D6586" s="70"/>
      <c r="E6586" s="70"/>
      <c r="F6586" s="70"/>
      <c r="G6586" s="42"/>
      <c r="H6586" s="67"/>
      <c r="I6586" s="67"/>
      <c r="J6586" s="67"/>
      <c r="K6586" s="67"/>
      <c r="L6586" s="67"/>
      <c r="M6586" s="67"/>
      <c r="N6586" s="67"/>
      <c r="O6586" s="67"/>
      <c r="P6586" s="67"/>
      <c r="Q6586" s="67"/>
      <c r="R6586" s="34"/>
      <c r="S6586" s="34"/>
      <c r="T6586" s="34"/>
      <c r="U6586" s="34"/>
      <c r="V6586" s="34"/>
      <c r="W6586" s="34"/>
      <c r="X6586" s="34"/>
      <c r="Y6586" s="34"/>
      <c r="Z6586" s="34"/>
    </row>
    <row r="6587" spans="1:26">
      <c r="A6587" s="69"/>
      <c r="B6587" s="69"/>
      <c r="C6587" s="67"/>
      <c r="D6587" s="70"/>
      <c r="E6587" s="70"/>
      <c r="F6587" s="70"/>
      <c r="G6587" s="42"/>
      <c r="H6587" s="67"/>
      <c r="I6587" s="67"/>
      <c r="J6587" s="67"/>
      <c r="K6587" s="67"/>
      <c r="L6587" s="67"/>
      <c r="M6587" s="67"/>
      <c r="N6587" s="67"/>
      <c r="O6587" s="67"/>
      <c r="P6587" s="67"/>
      <c r="Q6587" s="67"/>
      <c r="R6587" s="34"/>
      <c r="S6587" s="34"/>
      <c r="T6587" s="34"/>
      <c r="U6587" s="34"/>
      <c r="V6587" s="34"/>
      <c r="W6587" s="34"/>
      <c r="X6587" s="34"/>
      <c r="Y6587" s="34"/>
      <c r="Z6587" s="34"/>
    </row>
    <row r="6588" spans="1:26">
      <c r="A6588" s="69"/>
      <c r="B6588" s="69"/>
      <c r="C6588" s="67"/>
      <c r="D6588" s="70"/>
      <c r="E6588" s="70"/>
      <c r="F6588" s="70"/>
      <c r="G6588" s="42"/>
      <c r="H6588" s="67"/>
      <c r="I6588" s="67"/>
      <c r="J6588" s="67"/>
      <c r="K6588" s="67"/>
      <c r="L6588" s="67"/>
      <c r="M6588" s="67"/>
      <c r="N6588" s="67"/>
      <c r="O6588" s="67"/>
      <c r="P6588" s="67"/>
      <c r="Q6588" s="67"/>
      <c r="R6588" s="34"/>
      <c r="S6588" s="34"/>
      <c r="T6588" s="34"/>
      <c r="U6588" s="34"/>
      <c r="V6588" s="34"/>
      <c r="W6588" s="34"/>
      <c r="X6588" s="34"/>
      <c r="Y6588" s="34"/>
      <c r="Z6588" s="34"/>
    </row>
    <row r="6589" spans="1:26">
      <c r="A6589" s="69"/>
      <c r="B6589" s="69"/>
      <c r="C6589" s="67"/>
      <c r="D6589" s="70"/>
      <c r="E6589" s="70"/>
      <c r="F6589" s="70"/>
      <c r="G6589" s="42"/>
      <c r="H6589" s="67"/>
      <c r="I6589" s="67"/>
      <c r="J6589" s="67"/>
      <c r="K6589" s="67"/>
      <c r="L6589" s="67"/>
      <c r="M6589" s="67"/>
      <c r="N6589" s="67"/>
      <c r="O6589" s="67"/>
      <c r="P6589" s="67"/>
      <c r="Q6589" s="67"/>
      <c r="R6589" s="34"/>
      <c r="S6589" s="34"/>
      <c r="T6589" s="34"/>
      <c r="U6589" s="34"/>
      <c r="V6589" s="34"/>
      <c r="W6589" s="34"/>
      <c r="X6589" s="34"/>
      <c r="Y6589" s="34"/>
      <c r="Z6589" s="34"/>
    </row>
    <row r="6590" spans="1:26">
      <c r="A6590" s="69"/>
      <c r="B6590" s="69"/>
      <c r="C6590" s="67"/>
      <c r="D6590" s="70"/>
      <c r="E6590" s="70"/>
      <c r="F6590" s="70"/>
      <c r="G6590" s="42"/>
      <c r="H6590" s="67"/>
      <c r="I6590" s="67"/>
      <c r="J6590" s="67"/>
      <c r="K6590" s="67"/>
      <c r="L6590" s="67"/>
      <c r="M6590" s="67"/>
      <c r="N6590" s="67"/>
      <c r="O6590" s="67"/>
      <c r="P6590" s="67"/>
      <c r="Q6590" s="67"/>
      <c r="R6590" s="34"/>
      <c r="S6590" s="34"/>
      <c r="T6590" s="34"/>
      <c r="U6590" s="34"/>
      <c r="V6590" s="34"/>
      <c r="W6590" s="34"/>
      <c r="X6590" s="34"/>
      <c r="Y6590" s="34"/>
      <c r="Z6590" s="34"/>
    </row>
    <row r="6591" spans="1:26">
      <c r="A6591" s="69"/>
      <c r="B6591" s="69"/>
      <c r="C6591" s="67"/>
      <c r="D6591" s="70"/>
      <c r="E6591" s="70"/>
      <c r="F6591" s="70"/>
      <c r="G6591" s="42"/>
      <c r="H6591" s="67"/>
      <c r="I6591" s="67"/>
      <c r="J6591" s="67"/>
      <c r="K6591" s="67"/>
      <c r="L6591" s="67"/>
      <c r="M6591" s="67"/>
      <c r="N6591" s="67"/>
      <c r="O6591" s="67"/>
      <c r="P6591" s="67"/>
      <c r="Q6591" s="67"/>
      <c r="R6591" s="34"/>
      <c r="S6591" s="34"/>
      <c r="T6591" s="34"/>
      <c r="U6591" s="34"/>
      <c r="V6591" s="34"/>
      <c r="W6591" s="34"/>
      <c r="X6591" s="34"/>
      <c r="Y6591" s="34"/>
      <c r="Z6591" s="34"/>
    </row>
    <row r="6592" spans="1:26">
      <c r="A6592" s="69"/>
      <c r="B6592" s="69"/>
      <c r="C6592" s="67"/>
      <c r="D6592" s="70"/>
      <c r="E6592" s="70"/>
      <c r="F6592" s="70"/>
      <c r="G6592" s="42"/>
      <c r="H6592" s="67"/>
      <c r="I6592" s="67"/>
      <c r="J6592" s="67"/>
      <c r="K6592" s="67"/>
      <c r="L6592" s="67"/>
      <c r="M6592" s="67"/>
      <c r="N6592" s="67"/>
      <c r="O6592" s="67"/>
      <c r="P6592" s="67"/>
      <c r="Q6592" s="67"/>
      <c r="R6592" s="34"/>
      <c r="S6592" s="34"/>
      <c r="T6592" s="34"/>
      <c r="U6592" s="34"/>
      <c r="V6592" s="34"/>
      <c r="W6592" s="34"/>
      <c r="X6592" s="34"/>
      <c r="Y6592" s="34"/>
      <c r="Z6592" s="34"/>
    </row>
    <row r="6593" spans="1:26">
      <c r="A6593" s="69"/>
      <c r="B6593" s="69"/>
      <c r="C6593" s="67"/>
      <c r="D6593" s="70"/>
      <c r="E6593" s="70"/>
      <c r="F6593" s="70"/>
      <c r="G6593" s="42"/>
      <c r="H6593" s="67"/>
      <c r="I6593" s="67"/>
      <c r="J6593" s="67"/>
      <c r="K6593" s="67"/>
      <c r="L6593" s="67"/>
      <c r="M6593" s="67"/>
      <c r="N6593" s="67"/>
      <c r="O6593" s="67"/>
      <c r="P6593" s="67"/>
      <c r="Q6593" s="67"/>
      <c r="R6593" s="34"/>
      <c r="S6593" s="34"/>
      <c r="T6593" s="34"/>
      <c r="U6593" s="34"/>
      <c r="V6593" s="34"/>
      <c r="W6593" s="34"/>
      <c r="X6593" s="34"/>
      <c r="Y6593" s="34"/>
      <c r="Z6593" s="34"/>
    </row>
    <row r="6594" spans="1:26">
      <c r="A6594" s="69"/>
      <c r="B6594" s="69"/>
      <c r="C6594" s="67"/>
      <c r="D6594" s="70"/>
      <c r="E6594" s="70"/>
      <c r="F6594" s="70"/>
      <c r="G6594" s="42"/>
      <c r="H6594" s="67"/>
      <c r="I6594" s="67"/>
      <c r="J6594" s="67"/>
      <c r="K6594" s="67"/>
      <c r="L6594" s="67"/>
      <c r="M6594" s="67"/>
      <c r="N6594" s="67"/>
      <c r="O6594" s="67"/>
      <c r="P6594" s="67"/>
      <c r="Q6594" s="67"/>
      <c r="R6594" s="34"/>
      <c r="S6594" s="34"/>
      <c r="T6594" s="34"/>
      <c r="U6594" s="34"/>
      <c r="V6594" s="34"/>
      <c r="W6594" s="34"/>
      <c r="X6594" s="34"/>
      <c r="Y6594" s="34"/>
      <c r="Z6594" s="34"/>
    </row>
    <row r="6595" spans="1:26">
      <c r="A6595" s="69"/>
      <c r="B6595" s="69"/>
      <c r="C6595" s="67"/>
      <c r="D6595" s="70"/>
      <c r="E6595" s="70"/>
      <c r="F6595" s="70"/>
      <c r="G6595" s="42"/>
      <c r="H6595" s="67"/>
      <c r="I6595" s="67"/>
      <c r="J6595" s="67"/>
      <c r="K6595" s="67"/>
      <c r="L6595" s="67"/>
      <c r="M6595" s="67"/>
      <c r="N6595" s="67"/>
      <c r="O6595" s="67"/>
      <c r="P6595" s="67"/>
      <c r="Q6595" s="67"/>
      <c r="R6595" s="34"/>
      <c r="S6595" s="34"/>
      <c r="T6595" s="34"/>
      <c r="U6595" s="34"/>
      <c r="V6595" s="34"/>
      <c r="W6595" s="34"/>
      <c r="X6595" s="34"/>
      <c r="Y6595" s="34"/>
      <c r="Z6595" s="34"/>
    </row>
    <row r="6596" spans="1:26">
      <c r="A6596" s="69"/>
      <c r="B6596" s="69"/>
      <c r="C6596" s="67"/>
      <c r="D6596" s="70"/>
      <c r="E6596" s="70"/>
      <c r="F6596" s="70"/>
      <c r="G6596" s="42"/>
      <c r="H6596" s="67"/>
      <c r="I6596" s="67"/>
      <c r="J6596" s="67"/>
      <c r="K6596" s="67"/>
      <c r="L6596" s="67"/>
      <c r="M6596" s="67"/>
      <c r="N6596" s="67"/>
      <c r="O6596" s="67"/>
      <c r="P6596" s="67"/>
      <c r="Q6596" s="67"/>
      <c r="R6596" s="34"/>
      <c r="S6596" s="34"/>
      <c r="T6596" s="34"/>
      <c r="U6596" s="34"/>
      <c r="V6596" s="34"/>
      <c r="W6596" s="34"/>
      <c r="X6596" s="34"/>
      <c r="Y6596" s="34"/>
      <c r="Z6596" s="34"/>
    </row>
    <row r="6597" spans="1:26">
      <c r="A6597" s="69"/>
      <c r="B6597" s="69"/>
      <c r="C6597" s="67"/>
      <c r="D6597" s="70"/>
      <c r="E6597" s="70"/>
      <c r="F6597" s="70"/>
      <c r="G6597" s="42"/>
      <c r="H6597" s="67"/>
      <c r="I6597" s="67"/>
      <c r="J6597" s="67"/>
      <c r="K6597" s="67"/>
      <c r="L6597" s="67"/>
      <c r="M6597" s="67"/>
      <c r="N6597" s="67"/>
      <c r="O6597" s="67"/>
      <c r="P6597" s="67"/>
      <c r="Q6597" s="67"/>
      <c r="R6597" s="34"/>
      <c r="S6597" s="34"/>
      <c r="T6597" s="34"/>
      <c r="U6597" s="34"/>
      <c r="V6597" s="34"/>
      <c r="W6597" s="34"/>
      <c r="X6597" s="34"/>
      <c r="Y6597" s="34"/>
      <c r="Z6597" s="34"/>
    </row>
    <row r="6598" spans="1:26">
      <c r="A6598" s="69"/>
      <c r="B6598" s="69"/>
      <c r="C6598" s="67"/>
      <c r="D6598" s="70"/>
      <c r="E6598" s="70"/>
      <c r="F6598" s="70"/>
      <c r="G6598" s="42"/>
      <c r="H6598" s="67"/>
      <c r="I6598" s="67"/>
      <c r="J6598" s="67"/>
      <c r="K6598" s="67"/>
      <c r="L6598" s="67"/>
      <c r="M6598" s="67"/>
      <c r="N6598" s="67"/>
      <c r="O6598" s="67"/>
      <c r="P6598" s="67"/>
      <c r="Q6598" s="67"/>
      <c r="R6598" s="34"/>
      <c r="S6598" s="34"/>
      <c r="T6598" s="34"/>
      <c r="U6598" s="34"/>
      <c r="V6598" s="34"/>
      <c r="W6598" s="34"/>
      <c r="X6598" s="34"/>
      <c r="Y6598" s="34"/>
      <c r="Z6598" s="34"/>
    </row>
    <row r="6599" spans="1:26">
      <c r="A6599" s="69"/>
      <c r="B6599" s="69"/>
      <c r="C6599" s="67"/>
      <c r="D6599" s="70"/>
      <c r="E6599" s="70"/>
      <c r="F6599" s="70"/>
      <c r="G6599" s="42"/>
      <c r="H6599" s="67"/>
      <c r="I6599" s="67"/>
      <c r="J6599" s="67"/>
      <c r="K6599" s="67"/>
      <c r="L6599" s="67"/>
      <c r="M6599" s="67"/>
      <c r="N6599" s="67"/>
      <c r="O6599" s="67"/>
      <c r="P6599" s="67"/>
      <c r="Q6599" s="67"/>
      <c r="R6599" s="34"/>
      <c r="S6599" s="34"/>
      <c r="T6599" s="34"/>
      <c r="U6599" s="34"/>
      <c r="V6599" s="34"/>
      <c r="W6599" s="34"/>
      <c r="X6599" s="34"/>
      <c r="Y6599" s="34"/>
      <c r="Z6599" s="34"/>
    </row>
    <row r="6600" spans="1:26">
      <c r="A6600" s="69"/>
      <c r="B6600" s="69"/>
      <c r="C6600" s="67"/>
      <c r="D6600" s="70"/>
      <c r="E6600" s="70"/>
      <c r="F6600" s="70"/>
      <c r="G6600" s="42"/>
      <c r="H6600" s="67"/>
      <c r="I6600" s="67"/>
      <c r="J6600" s="67"/>
      <c r="K6600" s="67"/>
      <c r="L6600" s="67"/>
      <c r="M6600" s="67"/>
      <c r="N6600" s="67"/>
      <c r="O6600" s="67"/>
      <c r="P6600" s="67"/>
      <c r="Q6600" s="67"/>
      <c r="R6600" s="34"/>
      <c r="S6600" s="34"/>
      <c r="T6600" s="34"/>
      <c r="U6600" s="34"/>
      <c r="V6600" s="34"/>
      <c r="W6600" s="34"/>
      <c r="X6600" s="34"/>
      <c r="Y6600" s="34"/>
      <c r="Z6600" s="34"/>
    </row>
    <row r="6601" spans="1:26">
      <c r="A6601" s="69"/>
      <c r="B6601" s="69"/>
      <c r="C6601" s="67"/>
      <c r="D6601" s="70"/>
      <c r="E6601" s="70"/>
      <c r="F6601" s="70"/>
      <c r="G6601" s="42"/>
      <c r="H6601" s="67"/>
      <c r="I6601" s="67"/>
      <c r="J6601" s="67"/>
      <c r="K6601" s="67"/>
      <c r="L6601" s="67"/>
      <c r="M6601" s="67"/>
      <c r="N6601" s="67"/>
      <c r="O6601" s="67"/>
      <c r="P6601" s="67"/>
      <c r="Q6601" s="67"/>
      <c r="R6601" s="34"/>
      <c r="S6601" s="34"/>
      <c r="T6601" s="34"/>
      <c r="U6601" s="34"/>
      <c r="V6601" s="34"/>
      <c r="W6601" s="34"/>
      <c r="X6601" s="34"/>
      <c r="Y6601" s="34"/>
      <c r="Z6601" s="34"/>
    </row>
    <row r="6602" spans="1:26">
      <c r="A6602" s="69"/>
      <c r="B6602" s="69"/>
      <c r="C6602" s="67"/>
      <c r="D6602" s="70"/>
      <c r="E6602" s="70"/>
      <c r="F6602" s="70"/>
      <c r="G6602" s="42"/>
      <c r="H6602" s="67"/>
      <c r="I6602" s="67"/>
      <c r="J6602" s="67"/>
      <c r="K6602" s="67"/>
      <c r="L6602" s="67"/>
      <c r="M6602" s="67"/>
      <c r="N6602" s="67"/>
      <c r="O6602" s="67"/>
      <c r="P6602" s="67"/>
      <c r="Q6602" s="67"/>
      <c r="R6602" s="34"/>
      <c r="S6602" s="34"/>
      <c r="T6602" s="34"/>
      <c r="U6602" s="34"/>
      <c r="V6602" s="34"/>
      <c r="W6602" s="34"/>
      <c r="X6602" s="34"/>
      <c r="Y6602" s="34"/>
      <c r="Z6602" s="34"/>
    </row>
    <row r="6603" spans="1:26">
      <c r="A6603" s="69"/>
      <c r="B6603" s="69"/>
      <c r="C6603" s="67"/>
      <c r="D6603" s="70"/>
      <c r="E6603" s="70"/>
      <c r="F6603" s="70"/>
      <c r="G6603" s="42"/>
      <c r="H6603" s="67"/>
      <c r="I6603" s="67"/>
      <c r="J6603" s="67"/>
      <c r="K6603" s="67"/>
      <c r="L6603" s="67"/>
      <c r="M6603" s="67"/>
      <c r="N6603" s="67"/>
      <c r="O6603" s="67"/>
      <c r="P6603" s="67"/>
      <c r="Q6603" s="67"/>
      <c r="R6603" s="34"/>
      <c r="S6603" s="34"/>
      <c r="T6603" s="34"/>
      <c r="U6603" s="34"/>
      <c r="V6603" s="34"/>
      <c r="W6603" s="34"/>
      <c r="X6603" s="34"/>
      <c r="Y6603" s="34"/>
      <c r="Z6603" s="34"/>
    </row>
    <row r="6604" spans="1:26">
      <c r="A6604" s="69"/>
      <c r="B6604" s="69"/>
      <c r="C6604" s="67"/>
      <c r="D6604" s="70"/>
      <c r="E6604" s="70"/>
      <c r="F6604" s="70"/>
      <c r="G6604" s="42"/>
      <c r="H6604" s="67"/>
      <c r="I6604" s="67"/>
      <c r="J6604" s="67"/>
      <c r="K6604" s="67"/>
      <c r="L6604" s="67"/>
      <c r="M6604" s="67"/>
      <c r="N6604" s="67"/>
      <c r="O6604" s="67"/>
      <c r="P6604" s="67"/>
      <c r="Q6604" s="67"/>
      <c r="R6604" s="34"/>
      <c r="S6604" s="34"/>
      <c r="T6604" s="34"/>
      <c r="U6604" s="34"/>
      <c r="V6604" s="34"/>
      <c r="W6604" s="34"/>
      <c r="X6604" s="34"/>
      <c r="Y6604" s="34"/>
      <c r="Z6604" s="34"/>
    </row>
    <row r="6605" spans="1:26">
      <c r="A6605" s="69"/>
      <c r="B6605" s="69"/>
      <c r="C6605" s="67"/>
      <c r="D6605" s="70"/>
      <c r="E6605" s="70"/>
      <c r="F6605" s="70"/>
      <c r="G6605" s="42"/>
      <c r="H6605" s="67"/>
      <c r="I6605" s="67"/>
      <c r="J6605" s="67"/>
      <c r="K6605" s="67"/>
      <c r="L6605" s="67"/>
      <c r="M6605" s="67"/>
      <c r="N6605" s="67"/>
      <c r="O6605" s="67"/>
      <c r="P6605" s="67"/>
      <c r="Q6605" s="67"/>
      <c r="R6605" s="34"/>
      <c r="S6605" s="34"/>
      <c r="T6605" s="34"/>
      <c r="U6605" s="34"/>
      <c r="V6605" s="34"/>
      <c r="W6605" s="34"/>
      <c r="X6605" s="34"/>
      <c r="Y6605" s="34"/>
      <c r="Z6605" s="34"/>
    </row>
    <row r="6606" spans="1:26">
      <c r="A6606" s="69"/>
      <c r="B6606" s="69"/>
      <c r="C6606" s="67"/>
      <c r="D6606" s="70"/>
      <c r="E6606" s="70"/>
      <c r="F6606" s="70"/>
      <c r="G6606" s="42"/>
      <c r="H6606" s="67"/>
      <c r="I6606" s="67"/>
      <c r="J6606" s="67"/>
      <c r="K6606" s="67"/>
      <c r="L6606" s="67"/>
      <c r="M6606" s="67"/>
      <c r="N6606" s="67"/>
      <c r="O6606" s="67"/>
      <c r="P6606" s="67"/>
      <c r="Q6606" s="67"/>
      <c r="R6606" s="34"/>
      <c r="S6606" s="34"/>
      <c r="T6606" s="34"/>
      <c r="U6606" s="34"/>
      <c r="V6606" s="34"/>
      <c r="W6606" s="34"/>
      <c r="X6606" s="34"/>
      <c r="Y6606" s="34"/>
      <c r="Z6606" s="34"/>
    </row>
    <row r="6607" spans="1:26">
      <c r="A6607" s="69"/>
      <c r="B6607" s="69"/>
      <c r="C6607" s="67"/>
      <c r="D6607" s="70"/>
      <c r="E6607" s="70"/>
      <c r="F6607" s="70"/>
      <c r="G6607" s="42"/>
      <c r="H6607" s="67"/>
      <c r="I6607" s="67"/>
      <c r="J6607" s="67"/>
      <c r="K6607" s="67"/>
      <c r="L6607" s="67"/>
      <c r="M6607" s="67"/>
      <c r="N6607" s="67"/>
      <c r="O6607" s="67"/>
      <c r="P6607" s="67"/>
      <c r="Q6607" s="67"/>
      <c r="R6607" s="34"/>
      <c r="S6607" s="34"/>
      <c r="T6607" s="34"/>
      <c r="U6607" s="34"/>
      <c r="V6607" s="34"/>
      <c r="W6607" s="34"/>
      <c r="X6607" s="34"/>
      <c r="Y6607" s="34"/>
      <c r="Z6607" s="34"/>
    </row>
    <row r="6608" spans="1:26">
      <c r="A6608" s="69"/>
      <c r="B6608" s="69"/>
      <c r="C6608" s="67"/>
      <c r="D6608" s="70"/>
      <c r="E6608" s="70"/>
      <c r="F6608" s="70"/>
      <c r="G6608" s="42"/>
      <c r="H6608" s="67"/>
      <c r="I6608" s="67"/>
      <c r="J6608" s="67"/>
      <c r="K6608" s="67"/>
      <c r="L6608" s="67"/>
      <c r="M6608" s="67"/>
      <c r="N6608" s="67"/>
      <c r="O6608" s="67"/>
      <c r="P6608" s="67"/>
      <c r="Q6608" s="67"/>
      <c r="R6608" s="34"/>
      <c r="S6608" s="34"/>
      <c r="T6608" s="34"/>
      <c r="U6608" s="34"/>
      <c r="V6608" s="34"/>
      <c r="W6608" s="34"/>
      <c r="X6608" s="34"/>
      <c r="Y6608" s="34"/>
      <c r="Z6608" s="34"/>
    </row>
    <row r="6609" spans="1:26">
      <c r="A6609" s="69"/>
      <c r="B6609" s="69"/>
      <c r="C6609" s="67"/>
      <c r="D6609" s="70"/>
      <c r="E6609" s="70"/>
      <c r="F6609" s="70"/>
      <c r="G6609" s="42"/>
      <c r="H6609" s="67"/>
      <c r="I6609" s="67"/>
      <c r="J6609" s="67"/>
      <c r="K6609" s="67"/>
      <c r="L6609" s="67"/>
      <c r="M6609" s="67"/>
      <c r="N6609" s="67"/>
      <c r="O6609" s="67"/>
      <c r="P6609" s="67"/>
      <c r="Q6609" s="67"/>
      <c r="R6609" s="34"/>
      <c r="S6609" s="34"/>
      <c r="T6609" s="34"/>
      <c r="U6609" s="34"/>
      <c r="V6609" s="34"/>
      <c r="W6609" s="34"/>
      <c r="X6609" s="34"/>
      <c r="Y6609" s="34"/>
      <c r="Z6609" s="34"/>
    </row>
    <row r="6610" spans="1:26">
      <c r="A6610" s="69"/>
      <c r="B6610" s="69"/>
      <c r="C6610" s="67"/>
      <c r="D6610" s="70"/>
      <c r="E6610" s="70"/>
      <c r="F6610" s="70"/>
      <c r="G6610" s="42"/>
      <c r="H6610" s="67"/>
      <c r="I6610" s="67"/>
      <c r="J6610" s="67"/>
      <c r="K6610" s="67"/>
      <c r="L6610" s="67"/>
      <c r="M6610" s="67"/>
      <c r="N6610" s="67"/>
      <c r="O6610" s="67"/>
      <c r="P6610" s="67"/>
      <c r="Q6610" s="67"/>
      <c r="R6610" s="34"/>
      <c r="S6610" s="34"/>
      <c r="T6610" s="34"/>
      <c r="U6610" s="34"/>
      <c r="V6610" s="34"/>
      <c r="W6610" s="34"/>
      <c r="X6610" s="34"/>
      <c r="Y6610" s="34"/>
      <c r="Z6610" s="34"/>
    </row>
    <row r="6611" spans="1:26">
      <c r="A6611" s="69"/>
      <c r="B6611" s="69"/>
      <c r="C6611" s="67"/>
      <c r="D6611" s="70"/>
      <c r="E6611" s="70"/>
      <c r="F6611" s="70"/>
      <c r="G6611" s="42"/>
      <c r="H6611" s="67"/>
      <c r="I6611" s="67"/>
      <c r="J6611" s="67"/>
      <c r="K6611" s="67"/>
      <c r="L6611" s="67"/>
      <c r="M6611" s="67"/>
      <c r="N6611" s="67"/>
      <c r="O6611" s="67"/>
      <c r="P6611" s="67"/>
      <c r="Q6611" s="67"/>
      <c r="R6611" s="34"/>
      <c r="S6611" s="34"/>
      <c r="T6611" s="34"/>
      <c r="U6611" s="34"/>
      <c r="V6611" s="34"/>
      <c r="W6611" s="34"/>
      <c r="X6611" s="34"/>
      <c r="Y6611" s="34"/>
      <c r="Z6611" s="34"/>
    </row>
    <row r="6612" spans="1:26">
      <c r="A6612" s="69"/>
      <c r="B6612" s="69"/>
      <c r="C6612" s="67"/>
      <c r="D6612" s="70"/>
      <c r="E6612" s="70"/>
      <c r="F6612" s="70"/>
      <c r="G6612" s="42"/>
      <c r="H6612" s="67"/>
      <c r="I6612" s="67"/>
      <c r="J6612" s="67"/>
      <c r="K6612" s="67"/>
      <c r="L6612" s="67"/>
      <c r="M6612" s="67"/>
      <c r="N6612" s="67"/>
      <c r="O6612" s="67"/>
      <c r="P6612" s="67"/>
      <c r="Q6612" s="67"/>
      <c r="R6612" s="34"/>
      <c r="S6612" s="34"/>
      <c r="T6612" s="34"/>
      <c r="U6612" s="34"/>
      <c r="V6612" s="34"/>
      <c r="W6612" s="34"/>
      <c r="X6612" s="34"/>
      <c r="Y6612" s="34"/>
      <c r="Z6612" s="34"/>
    </row>
    <row r="6613" spans="1:26">
      <c r="A6613" s="69"/>
      <c r="B6613" s="69"/>
      <c r="C6613" s="67"/>
      <c r="D6613" s="70"/>
      <c r="E6613" s="70"/>
      <c r="F6613" s="70"/>
      <c r="G6613" s="42"/>
      <c r="H6613" s="67"/>
      <c r="I6613" s="67"/>
      <c r="J6613" s="67"/>
      <c r="K6613" s="67"/>
      <c r="L6613" s="67"/>
      <c r="M6613" s="67"/>
      <c r="N6613" s="67"/>
      <c r="O6613" s="67"/>
      <c r="P6613" s="67"/>
      <c r="Q6613" s="67"/>
      <c r="R6613" s="34"/>
      <c r="S6613" s="34"/>
      <c r="T6613" s="34"/>
      <c r="U6613" s="34"/>
      <c r="V6613" s="34"/>
      <c r="W6613" s="34"/>
      <c r="X6613" s="34"/>
      <c r="Y6613" s="34"/>
      <c r="Z6613" s="34"/>
    </row>
    <row r="6614" spans="1:26">
      <c r="A6614" s="69"/>
      <c r="B6614" s="69"/>
      <c r="C6614" s="67"/>
      <c r="D6614" s="70"/>
      <c r="E6614" s="70"/>
      <c r="F6614" s="70"/>
      <c r="G6614" s="42"/>
      <c r="H6614" s="67"/>
      <c r="I6614" s="67"/>
      <c r="J6614" s="67"/>
      <c r="K6614" s="67"/>
      <c r="L6614" s="67"/>
      <c r="M6614" s="67"/>
      <c r="N6614" s="67"/>
      <c r="O6614" s="67"/>
      <c r="P6614" s="67"/>
      <c r="Q6614" s="67"/>
      <c r="R6614" s="34"/>
      <c r="S6614" s="34"/>
      <c r="T6614" s="34"/>
      <c r="U6614" s="34"/>
      <c r="V6614" s="34"/>
      <c r="W6614" s="34"/>
      <c r="X6614" s="34"/>
      <c r="Y6614" s="34"/>
      <c r="Z6614" s="34"/>
    </row>
    <row r="6615" spans="1:26">
      <c r="A6615" s="69"/>
      <c r="B6615" s="69"/>
      <c r="C6615" s="67"/>
      <c r="D6615" s="70"/>
      <c r="E6615" s="70"/>
      <c r="F6615" s="70"/>
      <c r="G6615" s="42"/>
      <c r="H6615" s="67"/>
      <c r="I6615" s="67"/>
      <c r="J6615" s="67"/>
      <c r="K6615" s="67"/>
      <c r="L6615" s="67"/>
      <c r="M6615" s="67"/>
      <c r="N6615" s="67"/>
      <c r="O6615" s="67"/>
      <c r="P6615" s="67"/>
      <c r="Q6615" s="67"/>
      <c r="R6615" s="34"/>
      <c r="S6615" s="34"/>
      <c r="T6615" s="34"/>
      <c r="U6615" s="34"/>
      <c r="V6615" s="34"/>
      <c r="W6615" s="34"/>
      <c r="X6615" s="34"/>
      <c r="Y6615" s="34"/>
      <c r="Z6615" s="34"/>
    </row>
    <row r="6616" spans="1:26">
      <c r="A6616" s="69"/>
      <c r="B6616" s="69"/>
      <c r="C6616" s="67"/>
      <c r="D6616" s="70"/>
      <c r="E6616" s="70"/>
      <c r="F6616" s="70"/>
      <c r="G6616" s="42"/>
      <c r="H6616" s="67"/>
      <c r="I6616" s="67"/>
      <c r="J6616" s="67"/>
      <c r="K6616" s="67"/>
      <c r="L6616" s="67"/>
      <c r="M6616" s="67"/>
      <c r="N6616" s="67"/>
      <c r="O6616" s="67"/>
      <c r="P6616" s="67"/>
      <c r="Q6616" s="67"/>
      <c r="R6616" s="34"/>
      <c r="S6616" s="34"/>
      <c r="T6616" s="34"/>
      <c r="U6616" s="34"/>
      <c r="V6616" s="34"/>
      <c r="W6616" s="34"/>
      <c r="X6616" s="34"/>
      <c r="Y6616" s="34"/>
      <c r="Z6616" s="34"/>
    </row>
    <row r="6617" spans="1:26">
      <c r="A6617" s="69"/>
      <c r="B6617" s="69"/>
      <c r="C6617" s="67"/>
      <c r="D6617" s="70"/>
      <c r="E6617" s="70"/>
      <c r="F6617" s="70"/>
      <c r="G6617" s="42"/>
      <c r="H6617" s="67"/>
      <c r="I6617" s="67"/>
      <c r="J6617" s="67"/>
      <c r="K6617" s="67"/>
      <c r="L6617" s="67"/>
      <c r="M6617" s="67"/>
      <c r="N6617" s="67"/>
      <c r="O6617" s="67"/>
      <c r="P6617" s="67"/>
      <c r="Q6617" s="67"/>
      <c r="R6617" s="34"/>
      <c r="S6617" s="34"/>
      <c r="T6617" s="34"/>
      <c r="U6617" s="34"/>
      <c r="V6617" s="34"/>
      <c r="W6617" s="34"/>
      <c r="X6617" s="34"/>
      <c r="Y6617" s="34"/>
      <c r="Z6617" s="34"/>
    </row>
    <row r="6618" spans="1:26">
      <c r="A6618" s="69"/>
      <c r="B6618" s="69"/>
      <c r="C6618" s="67"/>
      <c r="D6618" s="70"/>
      <c r="E6618" s="70"/>
      <c r="F6618" s="70"/>
      <c r="G6618" s="42"/>
      <c r="H6618" s="67"/>
      <c r="I6618" s="67"/>
      <c r="J6618" s="67"/>
      <c r="K6618" s="67"/>
      <c r="L6618" s="67"/>
      <c r="M6618" s="67"/>
      <c r="N6618" s="67"/>
      <c r="O6618" s="67"/>
      <c r="P6618" s="67"/>
      <c r="Q6618" s="67"/>
      <c r="R6618" s="34"/>
      <c r="S6618" s="34"/>
      <c r="T6618" s="34"/>
      <c r="U6618" s="34"/>
      <c r="V6618" s="34"/>
      <c r="W6618" s="34"/>
      <c r="X6618" s="34"/>
      <c r="Y6618" s="34"/>
      <c r="Z6618" s="34"/>
    </row>
    <row r="6619" spans="1:26">
      <c r="A6619" s="69"/>
      <c r="B6619" s="69"/>
      <c r="C6619" s="67"/>
      <c r="D6619" s="70"/>
      <c r="E6619" s="70"/>
      <c r="F6619" s="70"/>
      <c r="G6619" s="42"/>
      <c r="H6619" s="67"/>
      <c r="I6619" s="67"/>
      <c r="J6619" s="67"/>
      <c r="K6619" s="67"/>
      <c r="L6619" s="67"/>
      <c r="M6619" s="67"/>
      <c r="N6619" s="67"/>
      <c r="O6619" s="67"/>
      <c r="P6619" s="67"/>
      <c r="Q6619" s="67"/>
      <c r="R6619" s="34"/>
      <c r="S6619" s="34"/>
      <c r="T6619" s="34"/>
      <c r="U6619" s="34"/>
      <c r="V6619" s="34"/>
      <c r="W6619" s="34"/>
      <c r="X6619" s="34"/>
      <c r="Y6619" s="34"/>
      <c r="Z6619" s="34"/>
    </row>
    <row r="6620" spans="1:26">
      <c r="A6620" s="69"/>
      <c r="B6620" s="69"/>
      <c r="C6620" s="67"/>
      <c r="D6620" s="70"/>
      <c r="E6620" s="70"/>
      <c r="F6620" s="70"/>
      <c r="G6620" s="42"/>
      <c r="H6620" s="67"/>
      <c r="I6620" s="67"/>
      <c r="J6620" s="67"/>
      <c r="K6620" s="67"/>
      <c r="L6620" s="67"/>
      <c r="M6620" s="67"/>
      <c r="N6620" s="67"/>
      <c r="O6620" s="67"/>
      <c r="P6620" s="67"/>
      <c r="Q6620" s="67"/>
      <c r="R6620" s="34"/>
      <c r="S6620" s="34"/>
      <c r="T6620" s="34"/>
      <c r="U6620" s="34"/>
      <c r="V6620" s="34"/>
      <c r="W6620" s="34"/>
      <c r="X6620" s="34"/>
      <c r="Y6620" s="34"/>
      <c r="Z6620" s="34"/>
    </row>
    <row r="6621" spans="1:26">
      <c r="A6621" s="69"/>
      <c r="B6621" s="69"/>
      <c r="C6621" s="67"/>
      <c r="D6621" s="70"/>
      <c r="E6621" s="70"/>
      <c r="F6621" s="70"/>
      <c r="G6621" s="42"/>
      <c r="H6621" s="67"/>
      <c r="I6621" s="67"/>
      <c r="J6621" s="67"/>
      <c r="K6621" s="67"/>
      <c r="L6621" s="67"/>
      <c r="M6621" s="67"/>
      <c r="N6621" s="67"/>
      <c r="O6621" s="67"/>
      <c r="P6621" s="67"/>
      <c r="Q6621" s="67"/>
      <c r="R6621" s="34"/>
      <c r="S6621" s="34"/>
      <c r="T6621" s="34"/>
      <c r="U6621" s="34"/>
      <c r="V6621" s="34"/>
      <c r="W6621" s="34"/>
      <c r="X6621" s="34"/>
      <c r="Y6621" s="34"/>
      <c r="Z6621" s="34"/>
    </row>
    <row r="6622" spans="1:26">
      <c r="A6622" s="69"/>
      <c r="B6622" s="69"/>
      <c r="C6622" s="67"/>
      <c r="D6622" s="70"/>
      <c r="E6622" s="70"/>
      <c r="F6622" s="70"/>
      <c r="G6622" s="42"/>
      <c r="H6622" s="67"/>
      <c r="I6622" s="67"/>
      <c r="J6622" s="67"/>
      <c r="K6622" s="67"/>
      <c r="L6622" s="67"/>
      <c r="M6622" s="67"/>
      <c r="N6622" s="67"/>
      <c r="O6622" s="67"/>
      <c r="P6622" s="67"/>
      <c r="Q6622" s="67"/>
      <c r="R6622" s="34"/>
      <c r="S6622" s="34"/>
      <c r="T6622" s="34"/>
      <c r="U6622" s="34"/>
      <c r="V6622" s="34"/>
      <c r="W6622" s="34"/>
      <c r="X6622" s="34"/>
      <c r="Y6622" s="34"/>
      <c r="Z6622" s="34"/>
    </row>
    <row r="6623" spans="1:26">
      <c r="A6623" s="69"/>
      <c r="B6623" s="69"/>
      <c r="C6623" s="67"/>
      <c r="D6623" s="70"/>
      <c r="E6623" s="70"/>
      <c r="F6623" s="70"/>
      <c r="G6623" s="42"/>
      <c r="H6623" s="67"/>
      <c r="I6623" s="67"/>
      <c r="J6623" s="67"/>
      <c r="K6623" s="67"/>
      <c r="L6623" s="67"/>
      <c r="M6623" s="67"/>
      <c r="N6623" s="67"/>
      <c r="O6623" s="67"/>
      <c r="P6623" s="67"/>
      <c r="Q6623" s="67"/>
      <c r="R6623" s="34"/>
      <c r="S6623" s="34"/>
      <c r="T6623" s="34"/>
      <c r="U6623" s="34"/>
      <c r="V6623" s="34"/>
      <c r="W6623" s="34"/>
      <c r="X6623" s="34"/>
      <c r="Y6623" s="34"/>
      <c r="Z6623" s="34"/>
    </row>
    <row r="6624" spans="1:26">
      <c r="A6624" s="69"/>
      <c r="B6624" s="69"/>
      <c r="C6624" s="67"/>
      <c r="D6624" s="70"/>
      <c r="E6624" s="70"/>
      <c r="F6624" s="70"/>
      <c r="G6624" s="42"/>
      <c r="H6624" s="67"/>
      <c r="I6624" s="67"/>
      <c r="J6624" s="67"/>
      <c r="K6624" s="67"/>
      <c r="L6624" s="67"/>
      <c r="M6624" s="67"/>
      <c r="N6624" s="67"/>
      <c r="O6624" s="67"/>
      <c r="P6624" s="67"/>
      <c r="Q6624" s="67"/>
      <c r="R6624" s="34"/>
      <c r="S6624" s="34"/>
      <c r="T6624" s="34"/>
      <c r="U6624" s="34"/>
      <c r="V6624" s="34"/>
      <c r="W6624" s="34"/>
      <c r="X6624" s="34"/>
      <c r="Y6624" s="34"/>
      <c r="Z6624" s="34"/>
    </row>
    <row r="6625" spans="1:26">
      <c r="A6625" s="69"/>
      <c r="B6625" s="69"/>
      <c r="C6625" s="67"/>
      <c r="D6625" s="70"/>
      <c r="E6625" s="70"/>
      <c r="F6625" s="70"/>
      <c r="G6625" s="42"/>
      <c r="H6625" s="67"/>
      <c r="I6625" s="67"/>
      <c r="J6625" s="67"/>
      <c r="K6625" s="67"/>
      <c r="L6625" s="67"/>
      <c r="M6625" s="67"/>
      <c r="N6625" s="67"/>
      <c r="O6625" s="67"/>
      <c r="P6625" s="67"/>
      <c r="Q6625" s="67"/>
      <c r="R6625" s="34"/>
      <c r="S6625" s="34"/>
      <c r="T6625" s="34"/>
      <c r="U6625" s="34"/>
      <c r="V6625" s="34"/>
      <c r="W6625" s="34"/>
      <c r="X6625" s="34"/>
      <c r="Y6625" s="34"/>
      <c r="Z6625" s="34"/>
    </row>
    <row r="6626" spans="1:26">
      <c r="A6626" s="69"/>
      <c r="B6626" s="69"/>
      <c r="C6626" s="67"/>
      <c r="D6626" s="70"/>
      <c r="E6626" s="70"/>
      <c r="F6626" s="70"/>
      <c r="G6626" s="42"/>
      <c r="H6626" s="67"/>
      <c r="I6626" s="67"/>
      <c r="J6626" s="67"/>
      <c r="K6626" s="67"/>
      <c r="L6626" s="67"/>
      <c r="M6626" s="67"/>
      <c r="N6626" s="67"/>
      <c r="O6626" s="67"/>
      <c r="P6626" s="67"/>
      <c r="Q6626" s="67"/>
      <c r="R6626" s="34"/>
      <c r="S6626" s="34"/>
      <c r="T6626" s="34"/>
      <c r="U6626" s="34"/>
      <c r="V6626" s="34"/>
      <c r="W6626" s="34"/>
      <c r="X6626" s="34"/>
      <c r="Y6626" s="34"/>
      <c r="Z6626" s="34"/>
    </row>
    <row r="6627" spans="1:26">
      <c r="A6627" s="69"/>
      <c r="B6627" s="69"/>
      <c r="C6627" s="67"/>
      <c r="D6627" s="70"/>
      <c r="E6627" s="70"/>
      <c r="F6627" s="70"/>
      <c r="G6627" s="42"/>
      <c r="H6627" s="67"/>
      <c r="I6627" s="67"/>
      <c r="J6627" s="67"/>
      <c r="K6627" s="67"/>
      <c r="L6627" s="67"/>
      <c r="M6627" s="67"/>
      <c r="N6627" s="67"/>
      <c r="O6627" s="67"/>
      <c r="P6627" s="67"/>
      <c r="Q6627" s="67"/>
      <c r="R6627" s="34"/>
      <c r="S6627" s="34"/>
      <c r="T6627" s="34"/>
      <c r="U6627" s="34"/>
      <c r="V6627" s="34"/>
      <c r="W6627" s="34"/>
      <c r="X6627" s="34"/>
      <c r="Y6627" s="34"/>
      <c r="Z6627" s="34"/>
    </row>
    <row r="6628" spans="1:26">
      <c r="A6628" s="69"/>
      <c r="B6628" s="69"/>
      <c r="C6628" s="67"/>
      <c r="D6628" s="70"/>
      <c r="E6628" s="70"/>
      <c r="F6628" s="70"/>
      <c r="G6628" s="42"/>
      <c r="H6628" s="67"/>
      <c r="I6628" s="67"/>
      <c r="J6628" s="67"/>
      <c r="K6628" s="67"/>
      <c r="L6628" s="67"/>
      <c r="M6628" s="67"/>
      <c r="N6628" s="67"/>
      <c r="O6628" s="67"/>
      <c r="P6628" s="67"/>
      <c r="Q6628" s="67"/>
      <c r="R6628" s="34"/>
      <c r="S6628" s="34"/>
      <c r="T6628" s="34"/>
      <c r="U6628" s="34"/>
      <c r="V6628" s="34"/>
      <c r="W6628" s="34"/>
      <c r="X6628" s="34"/>
      <c r="Y6628" s="34"/>
      <c r="Z6628" s="34"/>
    </row>
    <row r="6629" spans="1:26">
      <c r="A6629" s="69"/>
      <c r="B6629" s="69"/>
      <c r="C6629" s="67"/>
      <c r="D6629" s="70"/>
      <c r="E6629" s="70"/>
      <c r="F6629" s="70"/>
      <c r="G6629" s="42"/>
      <c r="H6629" s="67"/>
      <c r="I6629" s="67"/>
      <c r="J6629" s="67"/>
      <c r="K6629" s="67"/>
      <c r="L6629" s="67"/>
      <c r="M6629" s="67"/>
      <c r="N6629" s="67"/>
      <c r="O6629" s="67"/>
      <c r="P6629" s="67"/>
      <c r="Q6629" s="67"/>
      <c r="R6629" s="34"/>
      <c r="S6629" s="34"/>
      <c r="T6629" s="34"/>
      <c r="U6629" s="34"/>
      <c r="V6629" s="34"/>
      <c r="W6629" s="34"/>
      <c r="X6629" s="34"/>
      <c r="Y6629" s="34"/>
      <c r="Z6629" s="34"/>
    </row>
    <row r="6630" spans="1:26">
      <c r="A6630" s="69"/>
      <c r="B6630" s="69"/>
      <c r="C6630" s="67"/>
      <c r="D6630" s="70"/>
      <c r="E6630" s="70"/>
      <c r="F6630" s="70"/>
      <c r="G6630" s="42"/>
      <c r="H6630" s="67"/>
      <c r="I6630" s="67"/>
      <c r="J6630" s="67"/>
      <c r="K6630" s="67"/>
      <c r="L6630" s="67"/>
      <c r="M6630" s="67"/>
      <c r="N6630" s="67"/>
      <c r="O6630" s="67"/>
      <c r="P6630" s="67"/>
      <c r="Q6630" s="67"/>
      <c r="R6630" s="34"/>
      <c r="S6630" s="34"/>
      <c r="T6630" s="34"/>
      <c r="U6630" s="34"/>
      <c r="V6630" s="34"/>
      <c r="W6630" s="34"/>
      <c r="X6630" s="34"/>
      <c r="Y6630" s="34"/>
      <c r="Z6630" s="34"/>
    </row>
    <row r="6631" spans="1:26">
      <c r="A6631" s="69"/>
      <c r="B6631" s="69"/>
      <c r="C6631" s="67"/>
      <c r="D6631" s="70"/>
      <c r="E6631" s="70"/>
      <c r="F6631" s="70"/>
      <c r="G6631" s="42"/>
      <c r="H6631" s="67"/>
      <c r="I6631" s="67"/>
      <c r="J6631" s="67"/>
      <c r="K6631" s="67"/>
      <c r="L6631" s="67"/>
      <c r="M6631" s="67"/>
      <c r="N6631" s="67"/>
      <c r="O6631" s="67"/>
      <c r="P6631" s="67"/>
      <c r="Q6631" s="67"/>
      <c r="R6631" s="34"/>
      <c r="S6631" s="34"/>
      <c r="T6631" s="34"/>
      <c r="U6631" s="34"/>
      <c r="V6631" s="34"/>
      <c r="W6631" s="34"/>
      <c r="X6631" s="34"/>
      <c r="Y6631" s="34"/>
      <c r="Z6631" s="34"/>
    </row>
    <row r="6632" spans="1:26">
      <c r="A6632" s="69"/>
      <c r="B6632" s="69"/>
      <c r="C6632" s="67"/>
      <c r="D6632" s="70"/>
      <c r="E6632" s="70"/>
      <c r="F6632" s="70"/>
      <c r="G6632" s="42"/>
      <c r="H6632" s="67"/>
      <c r="I6632" s="67"/>
      <c r="J6632" s="67"/>
      <c r="K6632" s="67"/>
      <c r="L6632" s="67"/>
      <c r="M6632" s="67"/>
      <c r="N6632" s="67"/>
      <c r="O6632" s="67"/>
      <c r="P6632" s="67"/>
      <c r="Q6632" s="67"/>
      <c r="R6632" s="34"/>
      <c r="S6632" s="34"/>
      <c r="T6632" s="34"/>
      <c r="U6632" s="34"/>
      <c r="V6632" s="34"/>
      <c r="W6632" s="34"/>
      <c r="X6632" s="34"/>
      <c r="Y6632" s="34"/>
      <c r="Z6632" s="34"/>
    </row>
    <row r="6633" spans="1:26">
      <c r="A6633" s="69"/>
      <c r="B6633" s="69"/>
      <c r="C6633" s="67"/>
      <c r="D6633" s="70"/>
      <c r="E6633" s="70"/>
      <c r="F6633" s="70"/>
      <c r="G6633" s="42"/>
      <c r="H6633" s="67"/>
      <c r="I6633" s="67"/>
      <c r="J6633" s="67"/>
      <c r="K6633" s="67"/>
      <c r="L6633" s="67"/>
      <c r="M6633" s="67"/>
      <c r="N6633" s="67"/>
      <c r="O6633" s="67"/>
      <c r="P6633" s="67"/>
      <c r="Q6633" s="67"/>
      <c r="R6633" s="34"/>
      <c r="S6633" s="34"/>
      <c r="T6633" s="34"/>
      <c r="U6633" s="34"/>
      <c r="V6633" s="34"/>
      <c r="W6633" s="34"/>
      <c r="X6633" s="34"/>
      <c r="Y6633" s="34"/>
      <c r="Z6633" s="34"/>
    </row>
    <row r="6634" spans="1:26">
      <c r="A6634" s="69"/>
      <c r="B6634" s="69"/>
      <c r="C6634" s="67"/>
      <c r="D6634" s="70"/>
      <c r="E6634" s="70"/>
      <c r="F6634" s="70"/>
      <c r="G6634" s="42"/>
      <c r="H6634" s="67"/>
      <c r="I6634" s="67"/>
      <c r="J6634" s="67"/>
      <c r="K6634" s="67"/>
      <c r="L6634" s="67"/>
      <c r="M6634" s="67"/>
      <c r="N6634" s="67"/>
      <c r="O6634" s="67"/>
      <c r="P6634" s="67"/>
      <c r="Q6634" s="67"/>
      <c r="R6634" s="34"/>
      <c r="S6634" s="34"/>
      <c r="T6634" s="34"/>
      <c r="U6634" s="34"/>
      <c r="V6634" s="34"/>
      <c r="W6634" s="34"/>
      <c r="X6634" s="34"/>
      <c r="Y6634" s="34"/>
      <c r="Z6634" s="34"/>
    </row>
    <row r="6635" spans="1:26">
      <c r="A6635" s="69"/>
      <c r="B6635" s="69"/>
      <c r="C6635" s="67"/>
      <c r="D6635" s="70"/>
      <c r="E6635" s="70"/>
      <c r="F6635" s="70"/>
      <c r="G6635" s="42"/>
      <c r="H6635" s="67"/>
      <c r="I6635" s="67"/>
      <c r="J6635" s="67"/>
      <c r="K6635" s="67"/>
      <c r="L6635" s="67"/>
      <c r="M6635" s="67"/>
      <c r="N6635" s="67"/>
      <c r="O6635" s="67"/>
      <c r="P6635" s="67"/>
      <c r="Q6635" s="67"/>
      <c r="R6635" s="34"/>
      <c r="S6635" s="34"/>
      <c r="T6635" s="34"/>
      <c r="U6635" s="34"/>
      <c r="V6635" s="34"/>
      <c r="W6635" s="34"/>
      <c r="X6635" s="34"/>
      <c r="Y6635" s="34"/>
      <c r="Z6635" s="34"/>
    </row>
    <row r="6636" spans="1:26">
      <c r="A6636" s="69"/>
      <c r="B6636" s="69"/>
      <c r="C6636" s="67"/>
      <c r="D6636" s="70"/>
      <c r="E6636" s="70"/>
      <c r="F6636" s="70"/>
      <c r="G6636" s="42"/>
      <c r="H6636" s="67"/>
      <c r="I6636" s="67"/>
      <c r="J6636" s="67"/>
      <c r="K6636" s="67"/>
      <c r="L6636" s="67"/>
      <c r="M6636" s="67"/>
      <c r="N6636" s="67"/>
      <c r="O6636" s="67"/>
      <c r="P6636" s="67"/>
      <c r="Q6636" s="67"/>
      <c r="R6636" s="34"/>
      <c r="S6636" s="34"/>
      <c r="T6636" s="34"/>
      <c r="U6636" s="34"/>
      <c r="V6636" s="34"/>
      <c r="W6636" s="34"/>
      <c r="X6636" s="34"/>
      <c r="Y6636" s="34"/>
      <c r="Z6636" s="34"/>
    </row>
    <row r="6637" spans="1:26">
      <c r="A6637" s="69"/>
      <c r="B6637" s="69"/>
      <c r="C6637" s="67"/>
      <c r="D6637" s="70"/>
      <c r="E6637" s="70"/>
      <c r="F6637" s="70"/>
      <c r="G6637" s="42"/>
      <c r="H6637" s="67"/>
      <c r="I6637" s="67"/>
      <c r="J6637" s="67"/>
      <c r="K6637" s="67"/>
      <c r="L6637" s="67"/>
      <c r="M6637" s="67"/>
      <c r="N6637" s="67"/>
      <c r="O6637" s="67"/>
      <c r="P6637" s="67"/>
      <c r="Q6637" s="67"/>
      <c r="R6637" s="34"/>
      <c r="S6637" s="34"/>
      <c r="T6637" s="34"/>
      <c r="U6637" s="34"/>
      <c r="V6637" s="34"/>
      <c r="W6637" s="34"/>
      <c r="X6637" s="34"/>
      <c r="Y6637" s="34"/>
      <c r="Z6637" s="34"/>
    </row>
    <row r="6638" spans="1:26">
      <c r="A6638" s="69"/>
      <c r="B6638" s="69"/>
      <c r="C6638" s="67"/>
      <c r="D6638" s="70"/>
      <c r="E6638" s="70"/>
      <c r="F6638" s="70"/>
      <c r="G6638" s="42"/>
      <c r="H6638" s="67"/>
      <c r="I6638" s="67"/>
      <c r="J6638" s="67"/>
      <c r="K6638" s="67"/>
      <c r="L6638" s="67"/>
      <c r="M6638" s="67"/>
      <c r="N6638" s="67"/>
      <c r="O6638" s="67"/>
      <c r="P6638" s="67"/>
      <c r="Q6638" s="67"/>
      <c r="R6638" s="34"/>
      <c r="S6638" s="34"/>
      <c r="T6638" s="34"/>
      <c r="U6638" s="34"/>
      <c r="V6638" s="34"/>
      <c r="W6638" s="34"/>
      <c r="X6638" s="34"/>
      <c r="Y6638" s="34"/>
      <c r="Z6638" s="34"/>
    </row>
    <row r="6639" spans="1:26">
      <c r="A6639" s="69"/>
      <c r="B6639" s="69"/>
      <c r="C6639" s="67"/>
      <c r="D6639" s="70"/>
      <c r="E6639" s="70"/>
      <c r="F6639" s="70"/>
      <c r="G6639" s="42"/>
      <c r="H6639" s="67"/>
      <c r="I6639" s="67"/>
      <c r="J6639" s="67"/>
      <c r="K6639" s="67"/>
      <c r="L6639" s="67"/>
      <c r="M6639" s="67"/>
      <c r="N6639" s="67"/>
      <c r="O6639" s="67"/>
      <c r="P6639" s="67"/>
      <c r="Q6639" s="67"/>
      <c r="R6639" s="34"/>
      <c r="S6639" s="34"/>
      <c r="T6639" s="34"/>
      <c r="U6639" s="34"/>
      <c r="V6639" s="34"/>
      <c r="W6639" s="34"/>
      <c r="X6639" s="34"/>
      <c r="Y6639" s="34"/>
      <c r="Z6639" s="34"/>
    </row>
    <row r="6640" spans="1:26">
      <c r="A6640" s="69"/>
      <c r="B6640" s="69"/>
      <c r="C6640" s="67"/>
      <c r="D6640" s="70"/>
      <c r="E6640" s="70"/>
      <c r="F6640" s="70"/>
      <c r="G6640" s="42"/>
      <c r="H6640" s="67"/>
      <c r="I6640" s="67"/>
      <c r="J6640" s="67"/>
      <c r="K6640" s="67"/>
      <c r="L6640" s="67"/>
      <c r="M6640" s="67"/>
      <c r="N6640" s="67"/>
      <c r="O6640" s="67"/>
      <c r="P6640" s="67"/>
      <c r="Q6640" s="67"/>
      <c r="R6640" s="34"/>
      <c r="S6640" s="34"/>
      <c r="T6640" s="34"/>
      <c r="U6640" s="34"/>
      <c r="V6640" s="34"/>
      <c r="W6640" s="34"/>
      <c r="X6640" s="34"/>
      <c r="Y6640" s="34"/>
      <c r="Z6640" s="34"/>
    </row>
    <row r="6641" spans="1:26">
      <c r="A6641" s="69"/>
      <c r="B6641" s="69"/>
      <c r="C6641" s="67"/>
      <c r="D6641" s="70"/>
      <c r="E6641" s="70"/>
      <c r="F6641" s="70"/>
      <c r="G6641" s="42"/>
      <c r="H6641" s="67"/>
      <c r="I6641" s="67"/>
      <c r="J6641" s="67"/>
      <c r="K6641" s="67"/>
      <c r="L6641" s="67"/>
      <c r="M6641" s="67"/>
      <c r="N6641" s="67"/>
      <c r="O6641" s="67"/>
      <c r="P6641" s="67"/>
      <c r="Q6641" s="67"/>
      <c r="R6641" s="34"/>
      <c r="S6641" s="34"/>
      <c r="T6641" s="34"/>
      <c r="U6641" s="34"/>
      <c r="V6641" s="34"/>
      <c r="W6641" s="34"/>
      <c r="X6641" s="34"/>
      <c r="Y6641" s="34"/>
      <c r="Z6641" s="34"/>
    </row>
    <row r="6642" spans="1:26">
      <c r="A6642" s="69"/>
      <c r="B6642" s="69"/>
      <c r="C6642" s="67"/>
      <c r="D6642" s="70"/>
      <c r="E6642" s="70"/>
      <c r="F6642" s="70"/>
      <c r="G6642" s="42"/>
      <c r="H6642" s="67"/>
      <c r="I6642" s="67"/>
      <c r="J6642" s="67"/>
      <c r="K6642" s="67"/>
      <c r="L6642" s="67"/>
      <c r="M6642" s="67"/>
      <c r="N6642" s="67"/>
      <c r="O6642" s="67"/>
      <c r="P6642" s="67"/>
      <c r="Q6642" s="67"/>
      <c r="R6642" s="34"/>
      <c r="S6642" s="34"/>
      <c r="T6642" s="34"/>
      <c r="U6642" s="34"/>
      <c r="V6642" s="34"/>
      <c r="W6642" s="34"/>
      <c r="X6642" s="34"/>
      <c r="Y6642" s="34"/>
      <c r="Z6642" s="34"/>
    </row>
    <row r="6643" spans="1:26">
      <c r="A6643" s="69"/>
      <c r="B6643" s="69"/>
      <c r="C6643" s="67"/>
      <c r="D6643" s="70"/>
      <c r="E6643" s="70"/>
      <c r="F6643" s="70"/>
      <c r="G6643" s="42"/>
      <c r="H6643" s="67"/>
      <c r="I6643" s="67"/>
      <c r="J6643" s="67"/>
      <c r="K6643" s="67"/>
      <c r="L6643" s="67"/>
      <c r="M6643" s="67"/>
      <c r="N6643" s="67"/>
      <c r="O6643" s="67"/>
      <c r="P6643" s="67"/>
      <c r="Q6643" s="67"/>
      <c r="R6643" s="34"/>
      <c r="S6643" s="34"/>
      <c r="T6643" s="34"/>
      <c r="U6643" s="34"/>
      <c r="V6643" s="34"/>
      <c r="W6643" s="34"/>
      <c r="X6643" s="34"/>
      <c r="Y6643" s="34"/>
      <c r="Z6643" s="34"/>
    </row>
    <row r="6644" spans="1:26">
      <c r="A6644" s="69"/>
      <c r="B6644" s="69"/>
      <c r="C6644" s="67"/>
      <c r="D6644" s="70"/>
      <c r="E6644" s="70"/>
      <c r="F6644" s="70"/>
      <c r="G6644" s="42"/>
      <c r="H6644" s="67"/>
      <c r="I6644" s="67"/>
      <c r="J6644" s="67"/>
      <c r="K6644" s="67"/>
      <c r="L6644" s="67"/>
      <c r="M6644" s="67"/>
      <c r="N6644" s="67"/>
      <c r="O6644" s="67"/>
      <c r="P6644" s="67"/>
      <c r="Q6644" s="67"/>
      <c r="R6644" s="34"/>
      <c r="S6644" s="34"/>
      <c r="T6644" s="34"/>
      <c r="U6644" s="34"/>
      <c r="V6644" s="34"/>
      <c r="W6644" s="34"/>
      <c r="X6644" s="34"/>
      <c r="Y6644" s="34"/>
      <c r="Z6644" s="34"/>
    </row>
    <row r="6645" spans="1:26">
      <c r="A6645" s="69"/>
      <c r="B6645" s="69"/>
      <c r="C6645" s="67"/>
      <c r="D6645" s="70"/>
      <c r="E6645" s="70"/>
      <c r="F6645" s="70"/>
      <c r="G6645" s="42"/>
      <c r="H6645" s="67"/>
      <c r="I6645" s="67"/>
      <c r="J6645" s="67"/>
      <c r="K6645" s="67"/>
      <c r="L6645" s="67"/>
      <c r="M6645" s="67"/>
      <c r="N6645" s="67"/>
      <c r="O6645" s="67"/>
      <c r="P6645" s="67"/>
      <c r="Q6645" s="67"/>
      <c r="R6645" s="34"/>
      <c r="S6645" s="34"/>
      <c r="T6645" s="34"/>
      <c r="U6645" s="34"/>
      <c r="V6645" s="34"/>
      <c r="W6645" s="34"/>
      <c r="X6645" s="34"/>
      <c r="Y6645" s="34"/>
      <c r="Z6645" s="34"/>
    </row>
    <row r="6646" spans="1:26">
      <c r="A6646" s="69"/>
      <c r="B6646" s="69"/>
      <c r="C6646" s="67"/>
      <c r="D6646" s="70"/>
      <c r="E6646" s="70"/>
      <c r="F6646" s="70"/>
      <c r="G6646" s="42"/>
      <c r="H6646" s="67"/>
      <c r="I6646" s="67"/>
      <c r="J6646" s="67"/>
      <c r="K6646" s="67"/>
      <c r="L6646" s="67"/>
      <c r="M6646" s="67"/>
      <c r="N6646" s="67"/>
      <c r="O6646" s="67"/>
      <c r="P6646" s="67"/>
      <c r="Q6646" s="67"/>
      <c r="R6646" s="34"/>
      <c r="S6646" s="34"/>
      <c r="T6646" s="34"/>
      <c r="U6646" s="34"/>
      <c r="V6646" s="34"/>
      <c r="W6646" s="34"/>
      <c r="X6646" s="34"/>
      <c r="Y6646" s="34"/>
      <c r="Z6646" s="34"/>
    </row>
    <row r="6647" spans="1:26">
      <c r="A6647" s="69"/>
      <c r="B6647" s="69"/>
      <c r="C6647" s="67"/>
      <c r="D6647" s="70"/>
      <c r="E6647" s="70"/>
      <c r="F6647" s="70"/>
      <c r="G6647" s="42"/>
      <c r="H6647" s="67"/>
      <c r="I6647" s="67"/>
      <c r="J6647" s="67"/>
      <c r="K6647" s="67"/>
      <c r="L6647" s="67"/>
      <c r="M6647" s="67"/>
      <c r="N6647" s="67"/>
      <c r="O6647" s="67"/>
      <c r="P6647" s="67"/>
      <c r="Q6647" s="67"/>
      <c r="R6647" s="34"/>
      <c r="S6647" s="34"/>
      <c r="T6647" s="34"/>
      <c r="U6647" s="34"/>
      <c r="V6647" s="34"/>
      <c r="W6647" s="34"/>
      <c r="X6647" s="34"/>
      <c r="Y6647" s="34"/>
      <c r="Z6647" s="34"/>
    </row>
    <row r="6648" spans="1:26">
      <c r="A6648" s="69"/>
      <c r="B6648" s="69"/>
      <c r="C6648" s="67"/>
      <c r="D6648" s="70"/>
      <c r="E6648" s="70"/>
      <c r="F6648" s="70"/>
      <c r="G6648" s="42"/>
      <c r="H6648" s="67"/>
      <c r="I6648" s="67"/>
      <c r="J6648" s="67"/>
      <c r="K6648" s="67"/>
      <c r="L6648" s="67"/>
      <c r="M6648" s="67"/>
      <c r="N6648" s="67"/>
      <c r="O6648" s="67"/>
      <c r="P6648" s="67"/>
      <c r="Q6648" s="67"/>
      <c r="R6648" s="34"/>
      <c r="S6648" s="34"/>
      <c r="T6648" s="34"/>
      <c r="U6648" s="34"/>
      <c r="V6648" s="34"/>
      <c r="W6648" s="34"/>
      <c r="X6648" s="34"/>
      <c r="Y6648" s="34"/>
      <c r="Z6648" s="34"/>
    </row>
    <row r="6649" spans="1:26">
      <c r="A6649" s="69"/>
      <c r="B6649" s="69"/>
      <c r="C6649" s="67"/>
      <c r="D6649" s="70"/>
      <c r="E6649" s="70"/>
      <c r="F6649" s="70"/>
      <c r="G6649" s="42"/>
      <c r="H6649" s="67"/>
      <c r="I6649" s="67"/>
      <c r="J6649" s="67"/>
      <c r="K6649" s="67"/>
      <c r="L6649" s="67"/>
      <c r="M6649" s="67"/>
      <c r="N6649" s="67"/>
      <c r="O6649" s="67"/>
      <c r="P6649" s="67"/>
      <c r="Q6649" s="67"/>
      <c r="R6649" s="34"/>
      <c r="S6649" s="34"/>
      <c r="T6649" s="34"/>
      <c r="U6649" s="34"/>
      <c r="V6649" s="34"/>
      <c r="W6649" s="34"/>
      <c r="X6649" s="34"/>
      <c r="Y6649" s="34"/>
      <c r="Z6649" s="34"/>
    </row>
    <row r="6650" spans="1:26">
      <c r="A6650" s="69"/>
      <c r="B6650" s="69"/>
      <c r="C6650" s="67"/>
      <c r="D6650" s="70"/>
      <c r="E6650" s="70"/>
      <c r="F6650" s="70"/>
      <c r="G6650" s="42"/>
      <c r="H6650" s="67"/>
      <c r="I6650" s="67"/>
      <c r="J6650" s="67"/>
      <c r="K6650" s="67"/>
      <c r="L6650" s="67"/>
      <c r="M6650" s="67"/>
      <c r="N6650" s="67"/>
      <c r="O6650" s="67"/>
      <c r="P6650" s="67"/>
      <c r="Q6650" s="67"/>
      <c r="R6650" s="34"/>
      <c r="S6650" s="34"/>
      <c r="T6650" s="34"/>
      <c r="U6650" s="34"/>
      <c r="V6650" s="34"/>
      <c r="W6650" s="34"/>
      <c r="X6650" s="34"/>
      <c r="Y6650" s="34"/>
      <c r="Z6650" s="34"/>
    </row>
    <row r="6651" spans="1:26">
      <c r="A6651" s="69"/>
      <c r="B6651" s="69"/>
      <c r="C6651" s="67"/>
      <c r="D6651" s="70"/>
      <c r="E6651" s="70"/>
      <c r="F6651" s="70"/>
      <c r="G6651" s="42"/>
      <c r="H6651" s="67"/>
      <c r="I6651" s="67"/>
      <c r="J6651" s="67"/>
      <c r="K6651" s="67"/>
      <c r="L6651" s="67"/>
      <c r="M6651" s="67"/>
      <c r="N6651" s="67"/>
      <c r="O6651" s="67"/>
      <c r="P6651" s="67"/>
      <c r="Q6651" s="67"/>
      <c r="R6651" s="34"/>
      <c r="S6651" s="34"/>
      <c r="T6651" s="34"/>
      <c r="U6651" s="34"/>
      <c r="V6651" s="34"/>
      <c r="W6651" s="34"/>
      <c r="X6651" s="34"/>
      <c r="Y6651" s="34"/>
      <c r="Z6651" s="34"/>
    </row>
    <row r="6652" spans="1:26">
      <c r="A6652" s="69"/>
      <c r="B6652" s="69"/>
      <c r="C6652" s="67"/>
      <c r="D6652" s="70"/>
      <c r="E6652" s="70"/>
      <c r="F6652" s="70"/>
      <c r="G6652" s="42"/>
      <c r="H6652" s="67"/>
      <c r="I6652" s="67"/>
      <c r="J6652" s="67"/>
      <c r="K6652" s="67"/>
      <c r="L6652" s="67"/>
      <c r="M6652" s="67"/>
      <c r="N6652" s="67"/>
      <c r="O6652" s="67"/>
      <c r="P6652" s="67"/>
      <c r="Q6652" s="67"/>
      <c r="R6652" s="34"/>
      <c r="S6652" s="34"/>
      <c r="T6652" s="34"/>
      <c r="U6652" s="34"/>
      <c r="V6652" s="34"/>
      <c r="W6652" s="34"/>
      <c r="X6652" s="34"/>
      <c r="Y6652" s="34"/>
      <c r="Z6652" s="34"/>
    </row>
    <row r="6653" spans="1:26">
      <c r="A6653" s="69"/>
      <c r="B6653" s="69"/>
      <c r="C6653" s="67"/>
      <c r="D6653" s="70"/>
      <c r="E6653" s="70"/>
      <c r="F6653" s="70"/>
      <c r="G6653" s="42"/>
      <c r="H6653" s="67"/>
      <c r="I6653" s="67"/>
      <c r="J6653" s="67"/>
      <c r="K6653" s="67"/>
      <c r="L6653" s="67"/>
      <c r="M6653" s="67"/>
      <c r="N6653" s="67"/>
      <c r="O6653" s="67"/>
      <c r="P6653" s="67"/>
      <c r="Q6653" s="67"/>
      <c r="R6653" s="34"/>
      <c r="S6653" s="34"/>
      <c r="T6653" s="34"/>
      <c r="U6653" s="34"/>
      <c r="V6653" s="34"/>
      <c r="W6653" s="34"/>
      <c r="X6653" s="34"/>
      <c r="Y6653" s="34"/>
      <c r="Z6653" s="34"/>
    </row>
    <row r="6654" spans="1:26">
      <c r="A6654" s="69"/>
      <c r="B6654" s="69"/>
      <c r="C6654" s="67"/>
      <c r="D6654" s="70"/>
      <c r="E6654" s="70"/>
      <c r="F6654" s="70"/>
      <c r="G6654" s="42"/>
      <c r="H6654" s="67"/>
      <c r="I6654" s="67"/>
      <c r="J6654" s="67"/>
      <c r="K6654" s="67"/>
      <c r="L6654" s="67"/>
      <c r="M6654" s="67"/>
      <c r="N6654" s="67"/>
      <c r="O6654" s="67"/>
      <c r="P6654" s="67"/>
      <c r="Q6654" s="67"/>
      <c r="R6654" s="34"/>
      <c r="S6654" s="34"/>
      <c r="T6654" s="34"/>
      <c r="U6654" s="34"/>
      <c r="V6654" s="34"/>
      <c r="W6654" s="34"/>
      <c r="X6654" s="34"/>
      <c r="Y6654" s="34"/>
      <c r="Z6654" s="34"/>
    </row>
    <row r="6655" spans="1:26">
      <c r="A6655" s="69"/>
      <c r="B6655" s="69"/>
      <c r="C6655" s="67"/>
      <c r="D6655" s="70"/>
      <c r="E6655" s="70"/>
      <c r="F6655" s="70"/>
      <c r="G6655" s="42"/>
      <c r="H6655" s="67"/>
      <c r="I6655" s="67"/>
      <c r="J6655" s="67"/>
      <c r="K6655" s="67"/>
      <c r="L6655" s="67"/>
      <c r="M6655" s="67"/>
      <c r="N6655" s="67"/>
      <c r="O6655" s="67"/>
      <c r="P6655" s="67"/>
      <c r="Q6655" s="67"/>
      <c r="R6655" s="34"/>
      <c r="S6655" s="34"/>
      <c r="T6655" s="34"/>
      <c r="U6655" s="34"/>
      <c r="V6655" s="34"/>
      <c r="W6655" s="34"/>
      <c r="X6655" s="34"/>
      <c r="Y6655" s="34"/>
      <c r="Z6655" s="34"/>
    </row>
    <row r="6656" spans="1:26">
      <c r="A6656" s="69"/>
      <c r="B6656" s="69"/>
      <c r="C6656" s="67"/>
      <c r="D6656" s="70"/>
      <c r="E6656" s="70"/>
      <c r="F6656" s="70"/>
      <c r="G6656" s="42"/>
      <c r="H6656" s="67"/>
      <c r="I6656" s="67"/>
      <c r="J6656" s="67"/>
      <c r="K6656" s="67"/>
      <c r="L6656" s="67"/>
      <c r="M6656" s="67"/>
      <c r="N6656" s="67"/>
      <c r="O6656" s="67"/>
      <c r="P6656" s="67"/>
      <c r="Q6656" s="67"/>
      <c r="R6656" s="34"/>
      <c r="S6656" s="34"/>
      <c r="T6656" s="34"/>
      <c r="U6656" s="34"/>
      <c r="V6656" s="34"/>
      <c r="W6656" s="34"/>
      <c r="X6656" s="34"/>
      <c r="Y6656" s="34"/>
      <c r="Z6656" s="34"/>
    </row>
    <row r="6657" spans="1:26">
      <c r="A6657" s="69"/>
      <c r="B6657" s="69"/>
      <c r="C6657" s="67"/>
      <c r="D6657" s="70"/>
      <c r="E6657" s="70"/>
      <c r="F6657" s="70"/>
      <c r="G6657" s="42"/>
      <c r="H6657" s="67"/>
      <c r="I6657" s="67"/>
      <c r="J6657" s="67"/>
      <c r="K6657" s="67"/>
      <c r="L6657" s="67"/>
      <c r="M6657" s="67"/>
      <c r="N6657" s="67"/>
      <c r="O6657" s="67"/>
      <c r="P6657" s="67"/>
      <c r="Q6657" s="67"/>
      <c r="R6657" s="34"/>
      <c r="S6657" s="34"/>
      <c r="T6657" s="34"/>
      <c r="U6657" s="34"/>
      <c r="V6657" s="34"/>
      <c r="W6657" s="34"/>
      <c r="X6657" s="34"/>
      <c r="Y6657" s="34"/>
      <c r="Z6657" s="34"/>
    </row>
    <row r="6658" spans="1:26">
      <c r="A6658" s="69"/>
      <c r="B6658" s="69"/>
      <c r="C6658" s="67"/>
      <c r="D6658" s="70"/>
      <c r="E6658" s="70"/>
      <c r="F6658" s="70"/>
      <c r="G6658" s="42"/>
      <c r="H6658" s="67"/>
      <c r="I6658" s="67"/>
      <c r="J6658" s="67"/>
      <c r="K6658" s="67"/>
      <c r="L6658" s="67"/>
      <c r="M6658" s="67"/>
      <c r="N6658" s="67"/>
      <c r="O6658" s="67"/>
      <c r="P6658" s="67"/>
      <c r="Q6658" s="67"/>
      <c r="R6658" s="34"/>
      <c r="S6658" s="34"/>
      <c r="T6658" s="34"/>
      <c r="U6658" s="34"/>
      <c r="V6658" s="34"/>
      <c r="W6658" s="34"/>
      <c r="X6658" s="34"/>
      <c r="Y6658" s="34"/>
      <c r="Z6658" s="34"/>
    </row>
    <row r="6659" spans="1:26">
      <c r="A6659" s="69"/>
      <c r="B6659" s="69"/>
      <c r="C6659" s="67"/>
      <c r="D6659" s="70"/>
      <c r="E6659" s="70"/>
      <c r="F6659" s="70"/>
      <c r="G6659" s="42"/>
      <c r="H6659" s="67"/>
      <c r="I6659" s="67"/>
      <c r="J6659" s="67"/>
      <c r="K6659" s="67"/>
      <c r="L6659" s="67"/>
      <c r="M6659" s="67"/>
      <c r="N6659" s="67"/>
      <c r="O6659" s="67"/>
      <c r="P6659" s="67"/>
      <c r="Q6659" s="67"/>
      <c r="R6659" s="34"/>
      <c r="S6659" s="34"/>
      <c r="T6659" s="34"/>
      <c r="U6659" s="34"/>
      <c r="V6659" s="34"/>
      <c r="W6659" s="34"/>
      <c r="X6659" s="34"/>
      <c r="Y6659" s="34"/>
      <c r="Z6659" s="34"/>
    </row>
    <row r="6660" spans="1:26">
      <c r="A6660" s="69"/>
      <c r="B6660" s="69"/>
      <c r="C6660" s="67"/>
      <c r="D6660" s="70"/>
      <c r="E6660" s="70"/>
      <c r="F6660" s="70"/>
      <c r="G6660" s="42"/>
      <c r="H6660" s="67"/>
      <c r="I6660" s="67"/>
      <c r="J6660" s="67"/>
      <c r="K6660" s="67"/>
      <c r="L6660" s="67"/>
      <c r="M6660" s="67"/>
      <c r="N6660" s="67"/>
      <c r="O6660" s="67"/>
      <c r="P6660" s="67"/>
      <c r="Q6660" s="67"/>
      <c r="R6660" s="34"/>
      <c r="S6660" s="34"/>
      <c r="T6660" s="34"/>
      <c r="U6660" s="34"/>
      <c r="V6660" s="34"/>
      <c r="W6660" s="34"/>
      <c r="X6660" s="34"/>
      <c r="Y6660" s="34"/>
      <c r="Z6660" s="34"/>
    </row>
    <row r="6661" spans="1:26">
      <c r="A6661" s="69"/>
      <c r="B6661" s="69"/>
      <c r="C6661" s="67"/>
      <c r="D6661" s="70"/>
      <c r="E6661" s="70"/>
      <c r="F6661" s="70"/>
      <c r="G6661" s="42"/>
      <c r="H6661" s="67"/>
      <c r="I6661" s="67"/>
      <c r="J6661" s="67"/>
      <c r="K6661" s="67"/>
      <c r="L6661" s="67"/>
      <c r="M6661" s="67"/>
      <c r="N6661" s="67"/>
      <c r="O6661" s="67"/>
      <c r="P6661" s="67"/>
      <c r="Q6661" s="67"/>
      <c r="R6661" s="34"/>
      <c r="S6661" s="34"/>
      <c r="T6661" s="34"/>
      <c r="U6661" s="34"/>
      <c r="V6661" s="34"/>
      <c r="W6661" s="34"/>
      <c r="X6661" s="34"/>
      <c r="Y6661" s="34"/>
      <c r="Z6661" s="34"/>
    </row>
    <row r="6662" spans="1:26">
      <c r="A6662" s="69"/>
      <c r="B6662" s="69"/>
      <c r="C6662" s="67"/>
      <c r="D6662" s="70"/>
      <c r="E6662" s="70"/>
      <c r="F6662" s="70"/>
      <c r="G6662" s="42"/>
      <c r="H6662" s="67"/>
      <c r="I6662" s="67"/>
      <c r="J6662" s="67"/>
      <c r="K6662" s="67"/>
      <c r="L6662" s="67"/>
      <c r="M6662" s="67"/>
      <c r="N6662" s="67"/>
      <c r="O6662" s="67"/>
      <c r="P6662" s="67"/>
      <c r="Q6662" s="67"/>
      <c r="R6662" s="34"/>
      <c r="S6662" s="34"/>
      <c r="T6662" s="34"/>
      <c r="U6662" s="34"/>
      <c r="V6662" s="34"/>
      <c r="W6662" s="34"/>
      <c r="X6662" s="34"/>
      <c r="Y6662" s="34"/>
      <c r="Z6662" s="34"/>
    </row>
    <row r="6663" spans="1:26">
      <c r="A6663" s="69"/>
      <c r="B6663" s="69"/>
      <c r="C6663" s="67"/>
      <c r="D6663" s="70"/>
      <c r="E6663" s="70"/>
      <c r="F6663" s="70"/>
      <c r="G6663" s="42"/>
      <c r="H6663" s="67"/>
      <c r="I6663" s="67"/>
      <c r="J6663" s="67"/>
      <c r="K6663" s="67"/>
      <c r="L6663" s="67"/>
      <c r="M6663" s="67"/>
      <c r="N6663" s="67"/>
      <c r="O6663" s="67"/>
      <c r="P6663" s="67"/>
      <c r="Q6663" s="67"/>
      <c r="R6663" s="34"/>
      <c r="S6663" s="34"/>
      <c r="T6663" s="34"/>
      <c r="U6663" s="34"/>
      <c r="V6663" s="34"/>
      <c r="W6663" s="34"/>
      <c r="X6663" s="34"/>
      <c r="Y6663" s="34"/>
      <c r="Z6663" s="34"/>
    </row>
    <row r="6664" spans="1:26">
      <c r="A6664" s="69"/>
      <c r="B6664" s="69"/>
      <c r="C6664" s="67"/>
      <c r="D6664" s="70"/>
      <c r="E6664" s="70"/>
      <c r="F6664" s="70"/>
      <c r="G6664" s="42"/>
      <c r="H6664" s="67"/>
      <c r="I6664" s="67"/>
      <c r="J6664" s="67"/>
      <c r="K6664" s="67"/>
      <c r="L6664" s="67"/>
      <c r="M6664" s="67"/>
      <c r="N6664" s="67"/>
      <c r="O6664" s="67"/>
      <c r="P6664" s="67"/>
      <c r="Q6664" s="67"/>
      <c r="R6664" s="34"/>
      <c r="S6664" s="34"/>
      <c r="T6664" s="34"/>
      <c r="U6664" s="34"/>
      <c r="V6664" s="34"/>
      <c r="W6664" s="34"/>
      <c r="X6664" s="34"/>
      <c r="Y6664" s="34"/>
      <c r="Z6664" s="34"/>
    </row>
    <row r="6665" spans="1:26">
      <c r="A6665" s="69"/>
      <c r="B6665" s="69"/>
      <c r="C6665" s="67"/>
      <c r="D6665" s="70"/>
      <c r="E6665" s="70"/>
      <c r="F6665" s="70"/>
      <c r="G6665" s="42"/>
      <c r="H6665" s="67"/>
      <c r="I6665" s="67"/>
      <c r="J6665" s="67"/>
      <c r="K6665" s="67"/>
      <c r="L6665" s="67"/>
      <c r="M6665" s="67"/>
      <c r="N6665" s="67"/>
      <c r="O6665" s="67"/>
      <c r="P6665" s="67"/>
      <c r="Q6665" s="67"/>
      <c r="R6665" s="34"/>
      <c r="S6665" s="34"/>
      <c r="T6665" s="34"/>
      <c r="U6665" s="34"/>
      <c r="V6665" s="34"/>
      <c r="W6665" s="34"/>
      <c r="X6665" s="34"/>
      <c r="Y6665" s="34"/>
      <c r="Z6665" s="34"/>
    </row>
    <row r="6666" spans="1:26">
      <c r="A6666" s="69"/>
      <c r="B6666" s="69"/>
      <c r="C6666" s="67"/>
      <c r="D6666" s="70"/>
      <c r="E6666" s="70"/>
      <c r="F6666" s="70"/>
      <c r="G6666" s="42"/>
      <c r="H6666" s="67"/>
      <c r="I6666" s="67"/>
      <c r="J6666" s="67"/>
      <c r="K6666" s="67"/>
      <c r="L6666" s="67"/>
      <c r="M6666" s="67"/>
      <c r="N6666" s="67"/>
      <c r="O6666" s="67"/>
      <c r="P6666" s="67"/>
      <c r="Q6666" s="67"/>
      <c r="R6666" s="34"/>
      <c r="S6666" s="34"/>
      <c r="T6666" s="34"/>
      <c r="U6666" s="34"/>
      <c r="V6666" s="34"/>
      <c r="W6666" s="34"/>
      <c r="X6666" s="34"/>
      <c r="Y6666" s="34"/>
      <c r="Z6666" s="34"/>
    </row>
    <row r="6667" spans="1:26">
      <c r="A6667" s="69"/>
      <c r="B6667" s="69"/>
      <c r="C6667" s="67"/>
      <c r="D6667" s="70"/>
      <c r="E6667" s="70"/>
      <c r="F6667" s="70"/>
      <c r="G6667" s="42"/>
      <c r="H6667" s="67"/>
      <c r="I6667" s="67"/>
      <c r="J6667" s="67"/>
      <c r="K6667" s="67"/>
      <c r="L6667" s="67"/>
      <c r="M6667" s="67"/>
      <c r="N6667" s="67"/>
      <c r="O6667" s="67"/>
      <c r="P6667" s="67"/>
      <c r="Q6667" s="67"/>
      <c r="R6667" s="34"/>
      <c r="S6667" s="34"/>
      <c r="T6667" s="34"/>
      <c r="U6667" s="34"/>
      <c r="V6667" s="34"/>
      <c r="W6667" s="34"/>
      <c r="X6667" s="34"/>
      <c r="Y6667" s="34"/>
      <c r="Z6667" s="34"/>
    </row>
    <row r="6668" spans="1:26">
      <c r="A6668" s="69"/>
      <c r="B6668" s="69"/>
      <c r="C6668" s="67"/>
      <c r="D6668" s="70"/>
      <c r="E6668" s="70"/>
      <c r="F6668" s="70"/>
      <c r="G6668" s="42"/>
      <c r="H6668" s="67"/>
      <c r="I6668" s="67"/>
      <c r="J6668" s="67"/>
      <c r="K6668" s="67"/>
      <c r="L6668" s="67"/>
      <c r="M6668" s="67"/>
      <c r="N6668" s="67"/>
      <c r="O6668" s="67"/>
      <c r="P6668" s="67"/>
      <c r="Q6668" s="67"/>
      <c r="R6668" s="34"/>
      <c r="S6668" s="34"/>
      <c r="T6668" s="34"/>
      <c r="U6668" s="34"/>
      <c r="V6668" s="34"/>
      <c r="W6668" s="34"/>
      <c r="X6668" s="34"/>
      <c r="Y6668" s="34"/>
      <c r="Z6668" s="34"/>
    </row>
    <row r="6669" spans="1:26">
      <c r="A6669" s="69"/>
      <c r="B6669" s="69"/>
      <c r="C6669" s="67"/>
      <c r="D6669" s="70"/>
      <c r="E6669" s="70"/>
      <c r="F6669" s="70"/>
      <c r="G6669" s="42"/>
      <c r="H6669" s="67"/>
      <c r="I6669" s="67"/>
      <c r="J6669" s="67"/>
      <c r="K6669" s="67"/>
      <c r="L6669" s="67"/>
      <c r="M6669" s="67"/>
      <c r="N6669" s="67"/>
      <c r="O6669" s="67"/>
      <c r="P6669" s="67"/>
      <c r="Q6669" s="67"/>
      <c r="R6669" s="34"/>
      <c r="S6669" s="34"/>
      <c r="T6669" s="34"/>
      <c r="U6669" s="34"/>
      <c r="V6669" s="34"/>
      <c r="W6669" s="34"/>
      <c r="X6669" s="34"/>
      <c r="Y6669" s="34"/>
      <c r="Z6669" s="34"/>
    </row>
    <row r="6670" spans="1:26">
      <c r="A6670" s="69"/>
      <c r="B6670" s="69"/>
      <c r="C6670" s="67"/>
      <c r="D6670" s="70"/>
      <c r="E6670" s="70"/>
      <c r="F6670" s="70"/>
      <c r="G6670" s="42"/>
      <c r="H6670" s="67"/>
      <c r="I6670" s="67"/>
      <c r="J6670" s="67"/>
      <c r="K6670" s="67"/>
      <c r="L6670" s="67"/>
      <c r="M6670" s="67"/>
      <c r="N6670" s="67"/>
      <c r="O6670" s="67"/>
      <c r="P6670" s="67"/>
      <c r="Q6670" s="67"/>
      <c r="R6670" s="34"/>
      <c r="S6670" s="34"/>
      <c r="T6670" s="34"/>
      <c r="U6670" s="34"/>
      <c r="V6670" s="34"/>
      <c r="W6670" s="34"/>
      <c r="X6670" s="34"/>
      <c r="Y6670" s="34"/>
      <c r="Z6670" s="34"/>
    </row>
    <row r="6671" spans="1:26">
      <c r="A6671" s="69"/>
      <c r="B6671" s="69"/>
      <c r="C6671" s="67"/>
      <c r="D6671" s="70"/>
      <c r="E6671" s="70"/>
      <c r="F6671" s="70"/>
      <c r="G6671" s="42"/>
      <c r="H6671" s="67"/>
      <c r="I6671" s="67"/>
      <c r="J6671" s="67"/>
      <c r="K6671" s="67"/>
      <c r="L6671" s="67"/>
      <c r="M6671" s="67"/>
      <c r="N6671" s="67"/>
      <c r="O6671" s="67"/>
      <c r="P6671" s="67"/>
      <c r="Q6671" s="67"/>
      <c r="R6671" s="34"/>
      <c r="S6671" s="34"/>
      <c r="T6671" s="34"/>
      <c r="U6671" s="34"/>
      <c r="V6671" s="34"/>
      <c r="W6671" s="34"/>
      <c r="X6671" s="34"/>
      <c r="Y6671" s="34"/>
      <c r="Z6671" s="34"/>
    </row>
    <row r="6672" spans="1:26">
      <c r="A6672" s="69"/>
      <c r="B6672" s="69"/>
      <c r="C6672" s="67"/>
      <c r="D6672" s="70"/>
      <c r="E6672" s="70"/>
      <c r="F6672" s="70"/>
      <c r="G6672" s="42"/>
      <c r="H6672" s="67"/>
      <c r="I6672" s="67"/>
      <c r="J6672" s="67"/>
      <c r="K6672" s="67"/>
      <c r="L6672" s="67"/>
      <c r="M6672" s="67"/>
      <c r="N6672" s="67"/>
      <c r="O6672" s="67"/>
      <c r="P6672" s="67"/>
      <c r="Q6672" s="67"/>
      <c r="R6672" s="34"/>
      <c r="S6672" s="34"/>
      <c r="T6672" s="34"/>
      <c r="U6672" s="34"/>
      <c r="V6672" s="34"/>
      <c r="W6672" s="34"/>
      <c r="X6672" s="34"/>
      <c r="Y6672" s="34"/>
      <c r="Z6672" s="34"/>
    </row>
    <row r="6673" spans="1:26">
      <c r="A6673" s="69"/>
      <c r="B6673" s="69"/>
      <c r="C6673" s="67"/>
      <c r="D6673" s="70"/>
      <c r="E6673" s="70"/>
      <c r="F6673" s="70"/>
      <c r="G6673" s="42"/>
      <c r="H6673" s="67"/>
      <c r="I6673" s="67"/>
      <c r="J6673" s="67"/>
      <c r="K6673" s="67"/>
      <c r="L6673" s="67"/>
      <c r="M6673" s="67"/>
      <c r="N6673" s="67"/>
      <c r="O6673" s="67"/>
      <c r="P6673" s="67"/>
      <c r="Q6673" s="67"/>
      <c r="R6673" s="34"/>
      <c r="S6673" s="34"/>
      <c r="T6673" s="34"/>
      <c r="U6673" s="34"/>
      <c r="V6673" s="34"/>
      <c r="W6673" s="34"/>
      <c r="X6673" s="34"/>
      <c r="Y6673" s="34"/>
      <c r="Z6673" s="34"/>
    </row>
    <row r="6674" spans="1:26">
      <c r="A6674" s="69"/>
      <c r="B6674" s="69"/>
      <c r="C6674" s="67"/>
      <c r="D6674" s="70"/>
      <c r="E6674" s="70"/>
      <c r="F6674" s="70"/>
      <c r="G6674" s="42"/>
      <c r="H6674" s="67"/>
      <c r="I6674" s="67"/>
      <c r="J6674" s="67"/>
      <c r="K6674" s="67"/>
      <c r="L6674" s="67"/>
      <c r="M6674" s="67"/>
      <c r="N6674" s="67"/>
      <c r="O6674" s="67"/>
      <c r="P6674" s="67"/>
      <c r="Q6674" s="67"/>
      <c r="R6674" s="34"/>
      <c r="S6674" s="34"/>
      <c r="T6674" s="34"/>
      <c r="U6674" s="34"/>
      <c r="V6674" s="34"/>
      <c r="W6674" s="34"/>
      <c r="X6674" s="34"/>
      <c r="Y6674" s="34"/>
      <c r="Z6674" s="34"/>
    </row>
    <row r="6675" spans="1:26">
      <c r="A6675" s="69"/>
      <c r="B6675" s="69"/>
      <c r="C6675" s="67"/>
      <c r="D6675" s="70"/>
      <c r="E6675" s="70"/>
      <c r="F6675" s="70"/>
      <c r="G6675" s="42"/>
      <c r="H6675" s="67"/>
      <c r="I6675" s="67"/>
      <c r="J6675" s="67"/>
      <c r="K6675" s="67"/>
      <c r="L6675" s="67"/>
      <c r="M6675" s="67"/>
      <c r="N6675" s="67"/>
      <c r="O6675" s="67"/>
      <c r="P6675" s="67"/>
      <c r="Q6675" s="67"/>
      <c r="R6675" s="34"/>
      <c r="S6675" s="34"/>
      <c r="T6675" s="34"/>
      <c r="U6675" s="34"/>
      <c r="V6675" s="34"/>
      <c r="W6675" s="34"/>
      <c r="X6675" s="34"/>
      <c r="Y6675" s="34"/>
      <c r="Z6675" s="34"/>
    </row>
    <row r="6676" spans="1:26">
      <c r="A6676" s="69"/>
      <c r="B6676" s="69"/>
      <c r="C6676" s="67"/>
      <c r="D6676" s="70"/>
      <c r="E6676" s="70"/>
      <c r="F6676" s="70"/>
      <c r="G6676" s="42"/>
      <c r="H6676" s="67"/>
      <c r="I6676" s="67"/>
      <c r="J6676" s="67"/>
      <c r="K6676" s="67"/>
      <c r="L6676" s="67"/>
      <c r="M6676" s="67"/>
      <c r="N6676" s="67"/>
      <c r="O6676" s="67"/>
      <c r="P6676" s="67"/>
      <c r="Q6676" s="67"/>
      <c r="R6676" s="34"/>
      <c r="S6676" s="34"/>
      <c r="T6676" s="34"/>
      <c r="U6676" s="34"/>
      <c r="V6676" s="34"/>
      <c r="W6676" s="34"/>
      <c r="X6676" s="34"/>
      <c r="Y6676" s="34"/>
      <c r="Z6676" s="34"/>
    </row>
    <row r="6677" spans="1:26">
      <c r="A6677" s="69"/>
      <c r="B6677" s="69"/>
      <c r="C6677" s="67"/>
      <c r="D6677" s="70"/>
      <c r="E6677" s="70"/>
      <c r="F6677" s="70"/>
      <c r="G6677" s="42"/>
      <c r="H6677" s="67"/>
      <c r="I6677" s="67"/>
      <c r="J6677" s="67"/>
      <c r="K6677" s="67"/>
      <c r="L6677" s="67"/>
      <c r="M6677" s="67"/>
      <c r="N6677" s="67"/>
      <c r="O6677" s="67"/>
      <c r="P6677" s="67"/>
      <c r="Q6677" s="67"/>
      <c r="R6677" s="34"/>
      <c r="S6677" s="34"/>
      <c r="T6677" s="34"/>
      <c r="U6677" s="34"/>
      <c r="V6677" s="34"/>
      <c r="W6677" s="34"/>
      <c r="X6677" s="34"/>
      <c r="Y6677" s="34"/>
      <c r="Z6677" s="34"/>
    </row>
    <row r="6678" spans="1:26">
      <c r="A6678" s="69"/>
      <c r="B6678" s="69"/>
      <c r="C6678" s="67"/>
      <c r="D6678" s="70"/>
      <c r="E6678" s="70"/>
      <c r="F6678" s="70"/>
      <c r="G6678" s="42"/>
      <c r="H6678" s="67"/>
      <c r="I6678" s="67"/>
      <c r="J6678" s="67"/>
      <c r="K6678" s="67"/>
      <c r="L6678" s="67"/>
      <c r="M6678" s="67"/>
      <c r="N6678" s="67"/>
      <c r="O6678" s="67"/>
      <c r="P6678" s="67"/>
      <c r="Q6678" s="67"/>
      <c r="R6678" s="34"/>
      <c r="S6678" s="34"/>
      <c r="T6678" s="34"/>
      <c r="U6678" s="34"/>
      <c r="V6678" s="34"/>
      <c r="W6678" s="34"/>
      <c r="X6678" s="34"/>
      <c r="Y6678" s="34"/>
      <c r="Z6678" s="34"/>
    </row>
    <row r="6679" spans="1:26">
      <c r="A6679" s="69"/>
      <c r="B6679" s="69"/>
      <c r="C6679" s="67"/>
      <c r="D6679" s="70"/>
      <c r="E6679" s="70"/>
      <c r="F6679" s="70"/>
      <c r="G6679" s="42"/>
      <c r="H6679" s="67"/>
      <c r="I6679" s="67"/>
      <c r="J6679" s="67"/>
      <c r="K6679" s="67"/>
      <c r="L6679" s="67"/>
      <c r="M6679" s="67"/>
      <c r="N6679" s="67"/>
      <c r="O6679" s="67"/>
      <c r="P6679" s="67"/>
      <c r="Q6679" s="67"/>
      <c r="R6679" s="34"/>
      <c r="S6679" s="34"/>
      <c r="T6679" s="34"/>
      <c r="U6679" s="34"/>
      <c r="V6679" s="34"/>
      <c r="W6679" s="34"/>
      <c r="X6679" s="34"/>
      <c r="Y6679" s="34"/>
      <c r="Z6679" s="34"/>
    </row>
    <row r="6680" spans="1:26">
      <c r="A6680" s="69"/>
      <c r="B6680" s="69"/>
      <c r="C6680" s="67"/>
      <c r="D6680" s="70"/>
      <c r="E6680" s="70"/>
      <c r="F6680" s="70"/>
      <c r="G6680" s="42"/>
      <c r="H6680" s="67"/>
      <c r="I6680" s="67"/>
      <c r="J6680" s="67"/>
      <c r="K6680" s="67"/>
      <c r="L6680" s="67"/>
      <c r="M6680" s="67"/>
      <c r="N6680" s="67"/>
      <c r="O6680" s="67"/>
      <c r="P6680" s="67"/>
      <c r="Q6680" s="67"/>
      <c r="R6680" s="34"/>
      <c r="S6680" s="34"/>
      <c r="T6680" s="34"/>
      <c r="U6680" s="34"/>
      <c r="V6680" s="34"/>
      <c r="W6680" s="34"/>
      <c r="X6680" s="34"/>
      <c r="Y6680" s="34"/>
      <c r="Z6680" s="34"/>
    </row>
    <row r="6681" spans="1:26">
      <c r="A6681" s="69"/>
      <c r="B6681" s="69"/>
      <c r="C6681" s="67"/>
      <c r="D6681" s="70"/>
      <c r="E6681" s="70"/>
      <c r="F6681" s="70"/>
      <c r="G6681" s="42"/>
      <c r="H6681" s="67"/>
      <c r="I6681" s="67"/>
      <c r="J6681" s="67"/>
      <c r="K6681" s="67"/>
      <c r="L6681" s="67"/>
      <c r="M6681" s="67"/>
      <c r="N6681" s="67"/>
      <c r="O6681" s="67"/>
      <c r="P6681" s="67"/>
      <c r="Q6681" s="67"/>
      <c r="R6681" s="34"/>
      <c r="S6681" s="34"/>
      <c r="T6681" s="34"/>
      <c r="U6681" s="34"/>
      <c r="V6681" s="34"/>
      <c r="W6681" s="34"/>
      <c r="X6681" s="34"/>
      <c r="Y6681" s="34"/>
      <c r="Z6681" s="34"/>
    </row>
    <row r="6682" spans="1:26">
      <c r="A6682" s="69"/>
      <c r="B6682" s="69"/>
      <c r="C6682" s="67"/>
      <c r="D6682" s="70"/>
      <c r="E6682" s="70"/>
      <c r="F6682" s="70"/>
      <c r="G6682" s="42"/>
      <c r="H6682" s="67"/>
      <c r="I6682" s="67"/>
      <c r="J6682" s="67"/>
      <c r="K6682" s="67"/>
      <c r="L6682" s="67"/>
      <c r="M6682" s="67"/>
      <c r="N6682" s="67"/>
      <c r="O6682" s="67"/>
      <c r="P6682" s="67"/>
      <c r="Q6682" s="67"/>
      <c r="R6682" s="34"/>
      <c r="S6682" s="34"/>
      <c r="T6682" s="34"/>
      <c r="U6682" s="34"/>
      <c r="V6682" s="34"/>
      <c r="W6682" s="34"/>
      <c r="X6682" s="34"/>
      <c r="Y6682" s="34"/>
      <c r="Z6682" s="34"/>
    </row>
    <row r="6683" spans="1:26">
      <c r="A6683" s="69"/>
      <c r="B6683" s="69"/>
      <c r="C6683" s="67"/>
      <c r="D6683" s="70"/>
      <c r="E6683" s="70"/>
      <c r="F6683" s="70"/>
      <c r="G6683" s="42"/>
      <c r="H6683" s="67"/>
      <c r="I6683" s="67"/>
      <c r="J6683" s="67"/>
      <c r="K6683" s="67"/>
      <c r="L6683" s="67"/>
      <c r="M6683" s="67"/>
      <c r="N6683" s="67"/>
      <c r="O6683" s="67"/>
      <c r="P6683" s="67"/>
      <c r="Q6683" s="67"/>
      <c r="R6683" s="34"/>
      <c r="S6683" s="34"/>
      <c r="T6683" s="34"/>
      <c r="U6683" s="34"/>
      <c r="V6683" s="34"/>
      <c r="W6683" s="34"/>
      <c r="X6683" s="34"/>
      <c r="Y6683" s="34"/>
      <c r="Z6683" s="34"/>
    </row>
    <row r="6684" spans="1:26">
      <c r="A6684" s="69"/>
      <c r="B6684" s="69"/>
      <c r="C6684" s="67"/>
      <c r="D6684" s="70"/>
      <c r="E6684" s="70"/>
      <c r="F6684" s="70"/>
      <c r="G6684" s="42"/>
      <c r="H6684" s="67"/>
      <c r="I6684" s="67"/>
      <c r="J6684" s="67"/>
      <c r="K6684" s="67"/>
      <c r="L6684" s="67"/>
      <c r="M6684" s="67"/>
      <c r="N6684" s="67"/>
      <c r="O6684" s="67"/>
      <c r="P6684" s="67"/>
      <c r="Q6684" s="67"/>
      <c r="R6684" s="34"/>
      <c r="S6684" s="34"/>
      <c r="T6684" s="34"/>
      <c r="U6684" s="34"/>
      <c r="V6684" s="34"/>
      <c r="W6684" s="34"/>
      <c r="X6684" s="34"/>
      <c r="Y6684" s="34"/>
      <c r="Z6684" s="34"/>
    </row>
    <row r="6685" spans="1:26">
      <c r="A6685" s="69">
        <v>888</v>
      </c>
      <c r="B6685" s="69">
        <v>8</v>
      </c>
      <c r="C6685" s="67"/>
      <c r="D6685" s="68" t="s">
        <v>481</v>
      </c>
      <c r="E6685" s="68" t="s">
        <v>481</v>
      </c>
      <c r="F6685" s="68" t="s">
        <v>481</v>
      </c>
      <c r="G6685" s="42" t="s">
        <v>480</v>
      </c>
      <c r="H6685" s="67"/>
      <c r="I6685" s="67"/>
      <c r="J6685" s="67"/>
      <c r="K6685" s="67"/>
      <c r="L6685" s="67"/>
      <c r="M6685" s="67"/>
      <c r="N6685" s="67"/>
      <c r="O6685" s="67"/>
      <c r="P6685" s="67"/>
      <c r="Q6685" s="67"/>
      <c r="R6685" s="34"/>
      <c r="S6685" s="34"/>
      <c r="T6685" s="34"/>
      <c r="U6685" s="34"/>
      <c r="V6685" s="34"/>
      <c r="W6685" s="34"/>
      <c r="X6685" s="34"/>
      <c r="Y6685" s="34"/>
      <c r="Z6685" s="34"/>
    </row>
  </sheetData>
  <mergeCells count="8">
    <mergeCell ref="J1:L1"/>
    <mergeCell ref="M1:O1"/>
    <mergeCell ref="P1:R1"/>
    <mergeCell ref="A1:A3"/>
    <mergeCell ref="B1:B3"/>
    <mergeCell ref="C2:C3"/>
    <mergeCell ref="C1:F1"/>
    <mergeCell ref="G1:I1"/>
  </mergeCells>
  <phoneticPr fontId="4"/>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B6A29-2437-42EA-9A13-1E10724EDD93}">
  <sheetPr codeName="Sheet13"/>
  <dimension ref="A1:Z453"/>
  <sheetViews>
    <sheetView workbookViewId="0">
      <selection sqref="A1:E2"/>
    </sheetView>
  </sheetViews>
  <sheetFormatPr defaultColWidth="8.75" defaultRowHeight="19.5"/>
  <cols>
    <col min="1" max="26" width="12.875" style="28" customWidth="1"/>
    <col min="27" max="16384" width="8.75" style="28"/>
  </cols>
  <sheetData>
    <row r="1" spans="1:26">
      <c r="A1" s="1035" t="s">
        <v>1052</v>
      </c>
      <c r="B1" s="94"/>
      <c r="C1" s="94"/>
      <c r="D1" s="94"/>
      <c r="E1" s="94"/>
      <c r="F1" s="94"/>
      <c r="G1" s="94"/>
      <c r="H1" s="1035" t="s">
        <v>1051</v>
      </c>
      <c r="I1" s="1036"/>
      <c r="J1" s="1037" t="s">
        <v>1050</v>
      </c>
      <c r="K1" s="1038"/>
      <c r="L1" s="42" t="s">
        <v>1049</v>
      </c>
      <c r="M1" s="94" t="s">
        <v>1048</v>
      </c>
      <c r="N1" s="1037" t="s">
        <v>1047</v>
      </c>
      <c r="O1" s="1038"/>
      <c r="P1" s="139">
        <v>43610</v>
      </c>
      <c r="Q1" s="94"/>
      <c r="R1" s="34"/>
      <c r="S1" s="34"/>
      <c r="T1" s="34"/>
      <c r="U1" s="34"/>
      <c r="V1" s="34"/>
      <c r="W1" s="34"/>
      <c r="X1" s="34"/>
      <c r="Y1" s="34"/>
      <c r="Z1" s="34"/>
    </row>
    <row r="2" spans="1:26">
      <c r="A2" s="1036"/>
      <c r="B2" s="42" t="s">
        <v>1046</v>
      </c>
      <c r="C2" s="42" t="s">
        <v>1045</v>
      </c>
      <c r="D2" s="42" t="s">
        <v>1044</v>
      </c>
      <c r="E2" s="42" t="s">
        <v>1043</v>
      </c>
      <c r="F2" s="42" t="s">
        <v>1042</v>
      </c>
      <c r="G2" s="42" t="s">
        <v>1041</v>
      </c>
      <c r="H2" s="137" t="s">
        <v>1040</v>
      </c>
      <c r="I2" s="136" t="s">
        <v>1039</v>
      </c>
      <c r="J2" s="138" t="s">
        <v>1038</v>
      </c>
      <c r="K2" s="135" t="s">
        <v>1037</v>
      </c>
      <c r="L2" s="137" t="s">
        <v>1036</v>
      </c>
      <c r="M2" s="136" t="s">
        <v>1036</v>
      </c>
      <c r="N2" s="135" t="s">
        <v>1035</v>
      </c>
      <c r="O2" s="135" t="s">
        <v>1034</v>
      </c>
      <c r="P2" s="134" t="s">
        <v>1033</v>
      </c>
      <c r="Q2" s="42" t="s">
        <v>1032</v>
      </c>
      <c r="R2" s="34"/>
      <c r="S2" s="34"/>
      <c r="T2" s="34"/>
      <c r="U2" s="34"/>
      <c r="V2" s="34"/>
      <c r="W2" s="34"/>
      <c r="X2" s="34"/>
      <c r="Y2" s="34"/>
      <c r="Z2" s="34"/>
    </row>
    <row r="3" spans="1:26">
      <c r="A3" s="121" t="s">
        <v>1027</v>
      </c>
      <c r="B3" s="42" t="s">
        <v>953</v>
      </c>
      <c r="C3" s="94"/>
      <c r="D3" s="94"/>
      <c r="E3" s="94"/>
      <c r="F3" s="42" t="s">
        <v>1031</v>
      </c>
      <c r="G3" s="94"/>
      <c r="H3" s="124"/>
      <c r="I3" s="122"/>
      <c r="J3" s="122"/>
      <c r="K3" s="122"/>
      <c r="L3" s="122"/>
      <c r="M3" s="122"/>
      <c r="N3" s="122"/>
      <c r="O3" s="122"/>
      <c r="P3" s="122"/>
      <c r="Q3" s="94"/>
      <c r="R3" s="34"/>
      <c r="S3" s="34"/>
      <c r="T3" s="34"/>
      <c r="U3" s="34"/>
      <c r="V3" s="34"/>
      <c r="W3" s="34"/>
      <c r="X3" s="34"/>
      <c r="Y3" s="34"/>
      <c r="Z3" s="34"/>
    </row>
    <row r="4" spans="1:26">
      <c r="A4" s="121" t="s">
        <v>1027</v>
      </c>
      <c r="B4" s="94"/>
      <c r="C4" s="94"/>
      <c r="D4" s="94"/>
      <c r="E4" s="94"/>
      <c r="F4" s="94"/>
      <c r="G4" s="94"/>
      <c r="H4" s="73"/>
      <c r="I4" s="120"/>
      <c r="J4" s="120"/>
      <c r="K4" s="120"/>
      <c r="L4" s="120"/>
      <c r="M4" s="120"/>
      <c r="N4" s="120"/>
      <c r="O4" s="120"/>
      <c r="P4" s="120"/>
      <c r="Q4" s="94"/>
      <c r="R4" s="34"/>
      <c r="S4" s="34"/>
      <c r="T4" s="34"/>
      <c r="U4" s="34"/>
      <c r="V4" s="34"/>
      <c r="W4" s="34"/>
      <c r="X4" s="34"/>
      <c r="Y4" s="34"/>
      <c r="Z4" s="34"/>
    </row>
    <row r="5" spans="1:26">
      <c r="A5" s="121" t="s">
        <v>1027</v>
      </c>
      <c r="B5" s="94"/>
      <c r="C5" s="94"/>
      <c r="D5" s="94"/>
      <c r="E5" s="94"/>
      <c r="F5" s="94"/>
      <c r="G5" s="94"/>
      <c r="H5" s="73"/>
      <c r="I5" s="120"/>
      <c r="J5" s="120"/>
      <c r="K5" s="120"/>
      <c r="L5" s="120"/>
      <c r="M5" s="120"/>
      <c r="N5" s="120"/>
      <c r="O5" s="120"/>
      <c r="P5" s="120"/>
      <c r="Q5" s="94"/>
      <c r="R5" s="34"/>
      <c r="S5" s="34"/>
      <c r="T5" s="34"/>
      <c r="U5" s="34"/>
      <c r="V5" s="34"/>
      <c r="W5" s="34"/>
      <c r="X5" s="34"/>
      <c r="Y5" s="34"/>
      <c r="Z5" s="34"/>
    </row>
    <row r="6" spans="1:26">
      <c r="A6" s="121" t="s">
        <v>1027</v>
      </c>
      <c r="B6" s="43" t="s">
        <v>586</v>
      </c>
      <c r="C6" s="94"/>
      <c r="D6" s="94"/>
      <c r="E6" s="94"/>
      <c r="F6" s="42" t="s">
        <v>1030</v>
      </c>
      <c r="G6" s="94"/>
      <c r="H6" s="73"/>
      <c r="I6" s="120"/>
      <c r="J6" s="120"/>
      <c r="K6" s="120"/>
      <c r="L6" s="120"/>
      <c r="M6" s="120"/>
      <c r="N6" s="120"/>
      <c r="O6" s="120"/>
      <c r="P6" s="120"/>
      <c r="Q6" s="94"/>
      <c r="R6" s="34"/>
      <c r="S6" s="34"/>
      <c r="T6" s="34"/>
      <c r="U6" s="34"/>
      <c r="V6" s="34"/>
      <c r="W6" s="34"/>
      <c r="X6" s="34"/>
      <c r="Y6" s="34"/>
      <c r="Z6" s="34"/>
    </row>
    <row r="7" spans="1:26">
      <c r="A7" s="121" t="s">
        <v>1027</v>
      </c>
      <c r="B7" s="94"/>
      <c r="C7" s="43" t="s">
        <v>1029</v>
      </c>
      <c r="D7" s="94"/>
      <c r="E7" s="94"/>
      <c r="F7" s="42" t="s">
        <v>1028</v>
      </c>
      <c r="G7" s="94"/>
      <c r="H7" s="73"/>
      <c r="I7" s="120"/>
      <c r="J7" s="120"/>
      <c r="K7" s="120"/>
      <c r="L7" s="120"/>
      <c r="M7" s="120"/>
      <c r="N7" s="120"/>
      <c r="O7" s="120"/>
      <c r="P7" s="120"/>
      <c r="Q7" s="94"/>
      <c r="R7" s="34"/>
      <c r="S7" s="34"/>
      <c r="T7" s="34"/>
      <c r="U7" s="34"/>
      <c r="V7" s="34"/>
      <c r="W7" s="34"/>
      <c r="X7" s="34"/>
      <c r="Y7" s="34"/>
      <c r="Z7" s="34"/>
    </row>
    <row r="8" spans="1:26">
      <c r="A8" s="121" t="s">
        <v>1027</v>
      </c>
      <c r="B8" s="94"/>
      <c r="C8" s="94"/>
      <c r="D8" s="94"/>
      <c r="E8" s="94"/>
      <c r="F8" s="94"/>
      <c r="G8" s="94"/>
      <c r="H8" s="73"/>
      <c r="I8" s="120"/>
      <c r="J8" s="120"/>
      <c r="K8" s="120"/>
      <c r="L8" s="120"/>
      <c r="M8" s="120"/>
      <c r="N8" s="120"/>
      <c r="O8" s="120"/>
      <c r="P8" s="120"/>
      <c r="Q8" s="94"/>
      <c r="R8" s="34"/>
      <c r="S8" s="34"/>
      <c r="T8" s="34"/>
      <c r="U8" s="34"/>
      <c r="V8" s="34"/>
      <c r="W8" s="34"/>
      <c r="X8" s="34"/>
      <c r="Y8" s="34"/>
      <c r="Z8" s="34"/>
    </row>
    <row r="9" spans="1:26">
      <c r="A9" s="121" t="s">
        <v>1027</v>
      </c>
      <c r="B9" s="94"/>
      <c r="C9" s="94"/>
      <c r="D9" s="94"/>
      <c r="E9" s="94"/>
      <c r="F9" s="94"/>
      <c r="G9" s="94"/>
      <c r="H9" s="73"/>
      <c r="I9" s="120"/>
      <c r="J9" s="120"/>
      <c r="K9" s="120"/>
      <c r="L9" s="120"/>
      <c r="M9" s="120"/>
      <c r="N9" s="120"/>
      <c r="O9" s="120"/>
      <c r="P9" s="120"/>
      <c r="Q9" s="94"/>
      <c r="R9" s="34"/>
      <c r="S9" s="34"/>
      <c r="T9" s="34"/>
      <c r="U9" s="34"/>
      <c r="V9" s="34"/>
      <c r="W9" s="34"/>
      <c r="X9" s="34"/>
      <c r="Y9" s="34"/>
      <c r="Z9" s="34"/>
    </row>
    <row r="10" spans="1:26">
      <c r="A10" s="121"/>
      <c r="B10" s="94"/>
      <c r="C10" s="94"/>
      <c r="D10" s="94"/>
      <c r="E10" s="43"/>
      <c r="F10" s="94"/>
      <c r="G10" s="94"/>
      <c r="H10" s="73"/>
      <c r="I10" s="120"/>
      <c r="J10" s="120"/>
      <c r="K10" s="120"/>
      <c r="L10" s="120"/>
      <c r="M10" s="120"/>
      <c r="N10" s="120"/>
      <c r="O10" s="120"/>
      <c r="P10" s="120"/>
      <c r="Q10" s="94"/>
      <c r="R10" s="34"/>
      <c r="S10" s="34"/>
      <c r="T10" s="34"/>
      <c r="U10" s="34"/>
      <c r="V10" s="34"/>
      <c r="W10" s="34"/>
      <c r="X10" s="34"/>
      <c r="Y10" s="34"/>
      <c r="Z10" s="34"/>
    </row>
    <row r="11" spans="1:26">
      <c r="A11" s="121" t="s">
        <v>939</v>
      </c>
      <c r="B11" s="42" t="s">
        <v>948</v>
      </c>
      <c r="C11" s="42" t="s">
        <v>1026</v>
      </c>
      <c r="D11" s="94"/>
      <c r="E11" s="43"/>
      <c r="F11" s="94"/>
      <c r="G11" s="94"/>
      <c r="H11" s="73"/>
      <c r="I11" s="120"/>
      <c r="J11" s="120"/>
      <c r="K11" s="120"/>
      <c r="L11" s="120"/>
      <c r="M11" s="120"/>
      <c r="N11" s="120"/>
      <c r="O11" s="120"/>
      <c r="P11" s="120"/>
      <c r="Q11" s="94"/>
      <c r="R11" s="34"/>
      <c r="S11" s="34"/>
      <c r="T11" s="34"/>
      <c r="U11" s="34"/>
      <c r="V11" s="34"/>
      <c r="W11" s="34"/>
      <c r="X11" s="34"/>
      <c r="Y11" s="34"/>
      <c r="Z11" s="34"/>
    </row>
    <row r="12" spans="1:26">
      <c r="A12" s="121" t="s">
        <v>939</v>
      </c>
      <c r="B12" s="42" t="s">
        <v>948</v>
      </c>
      <c r="C12" s="42" t="s">
        <v>1025</v>
      </c>
      <c r="D12" s="42"/>
      <c r="E12" s="43"/>
      <c r="F12" s="42"/>
      <c r="G12" s="42"/>
      <c r="H12" s="73"/>
      <c r="I12" s="120"/>
      <c r="J12" s="120"/>
      <c r="K12" s="120"/>
      <c r="L12" s="120"/>
      <c r="M12" s="120"/>
      <c r="N12" s="120"/>
      <c r="O12" s="120"/>
      <c r="P12" s="120"/>
      <c r="Q12" s="42"/>
      <c r="R12" s="34"/>
      <c r="S12" s="34"/>
      <c r="T12" s="34"/>
      <c r="U12" s="34"/>
      <c r="V12" s="34"/>
      <c r="W12" s="34"/>
      <c r="X12" s="34"/>
      <c r="Y12" s="34"/>
      <c r="Z12" s="34"/>
    </row>
    <row r="13" spans="1:26">
      <c r="A13" s="121" t="s">
        <v>939</v>
      </c>
      <c r="B13" s="42" t="s">
        <v>948</v>
      </c>
      <c r="C13" s="42" t="s">
        <v>1024</v>
      </c>
      <c r="D13" s="42"/>
      <c r="E13" s="43"/>
      <c r="F13" s="42"/>
      <c r="G13" s="42"/>
      <c r="H13" s="73"/>
      <c r="I13" s="120"/>
      <c r="J13" s="120"/>
      <c r="K13" s="120"/>
      <c r="L13" s="120"/>
      <c r="M13" s="120"/>
      <c r="N13" s="120"/>
      <c r="O13" s="120"/>
      <c r="P13" s="120"/>
      <c r="Q13" s="42"/>
      <c r="R13" s="34"/>
      <c r="S13" s="34"/>
      <c r="T13" s="34"/>
      <c r="U13" s="34"/>
      <c r="V13" s="34"/>
      <c r="W13" s="34"/>
      <c r="X13" s="34"/>
      <c r="Y13" s="34"/>
      <c r="Z13" s="34"/>
    </row>
    <row r="14" spans="1:26">
      <c r="A14" s="121" t="s">
        <v>939</v>
      </c>
      <c r="B14" s="42" t="s">
        <v>948</v>
      </c>
      <c r="C14" s="42" t="s">
        <v>1023</v>
      </c>
      <c r="D14" s="42" t="s">
        <v>1022</v>
      </c>
      <c r="E14" s="131" t="s">
        <v>1021</v>
      </c>
      <c r="F14" s="133" t="s">
        <v>1020</v>
      </c>
      <c r="G14" s="94"/>
      <c r="H14" s="94" t="s">
        <v>1019</v>
      </c>
      <c r="I14" s="96">
        <v>100</v>
      </c>
      <c r="J14" s="96">
        <v>324788838</v>
      </c>
      <c r="K14" s="96">
        <v>60</v>
      </c>
      <c r="L14" s="73"/>
      <c r="M14" s="120"/>
      <c r="N14" s="120"/>
      <c r="O14" s="120"/>
      <c r="P14" s="120"/>
      <c r="Q14" s="94"/>
      <c r="R14" s="34"/>
      <c r="S14" s="34"/>
      <c r="T14" s="34"/>
      <c r="U14" s="34"/>
      <c r="V14" s="34"/>
      <c r="W14" s="34"/>
      <c r="X14" s="34"/>
      <c r="Y14" s="34"/>
      <c r="Z14" s="34"/>
    </row>
    <row r="15" spans="1:26">
      <c r="A15" s="121" t="s">
        <v>939</v>
      </c>
      <c r="B15" s="42" t="s">
        <v>948</v>
      </c>
      <c r="C15" s="42"/>
      <c r="D15" s="42"/>
      <c r="E15" s="43"/>
      <c r="F15" s="42"/>
      <c r="G15" s="42"/>
      <c r="H15" s="124"/>
      <c r="I15" s="122"/>
      <c r="J15" s="122"/>
      <c r="K15" s="122"/>
      <c r="L15" s="120"/>
      <c r="M15" s="120"/>
      <c r="N15" s="120"/>
      <c r="O15" s="120"/>
      <c r="P15" s="120"/>
      <c r="Q15" s="42"/>
      <c r="R15" s="34"/>
      <c r="S15" s="34"/>
      <c r="T15" s="34"/>
      <c r="U15" s="34"/>
      <c r="V15" s="34"/>
      <c r="W15" s="34"/>
      <c r="X15" s="34"/>
      <c r="Y15" s="34"/>
      <c r="Z15" s="34"/>
    </row>
    <row r="16" spans="1:26">
      <c r="A16" s="121" t="s">
        <v>939</v>
      </c>
      <c r="B16" s="42" t="s">
        <v>946</v>
      </c>
      <c r="C16" s="42"/>
      <c r="D16" s="42"/>
      <c r="E16" s="43"/>
      <c r="F16" s="42"/>
      <c r="G16" s="42"/>
      <c r="H16" s="73"/>
      <c r="I16" s="120"/>
      <c r="J16" s="120"/>
      <c r="K16" s="120"/>
      <c r="L16" s="120"/>
      <c r="M16" s="120"/>
      <c r="N16" s="120"/>
      <c r="O16" s="120"/>
      <c r="P16" s="120"/>
      <c r="Q16" s="42"/>
      <c r="R16" s="34"/>
      <c r="S16" s="34"/>
      <c r="T16" s="34"/>
      <c r="U16" s="34"/>
      <c r="V16" s="34"/>
      <c r="W16" s="34"/>
      <c r="X16" s="34"/>
      <c r="Y16" s="34"/>
      <c r="Z16" s="34"/>
    </row>
    <row r="17" spans="1:26">
      <c r="A17" s="121" t="s">
        <v>939</v>
      </c>
      <c r="B17" s="42" t="s">
        <v>946</v>
      </c>
      <c r="C17" s="42"/>
      <c r="D17" s="42"/>
      <c r="E17" s="43"/>
      <c r="F17" s="42"/>
      <c r="G17" s="42"/>
      <c r="H17" s="73"/>
      <c r="I17" s="120"/>
      <c r="J17" s="120"/>
      <c r="K17" s="120"/>
      <c r="L17" s="120"/>
      <c r="M17" s="120"/>
      <c r="N17" s="120"/>
      <c r="O17" s="120"/>
      <c r="P17" s="120"/>
      <c r="Q17" s="42"/>
      <c r="R17" s="34"/>
      <c r="S17" s="34"/>
      <c r="T17" s="34"/>
      <c r="U17" s="34"/>
      <c r="V17" s="34"/>
      <c r="W17" s="34"/>
      <c r="X17" s="34"/>
      <c r="Y17" s="34"/>
      <c r="Z17" s="34"/>
    </row>
    <row r="18" spans="1:26">
      <c r="A18" s="121" t="s">
        <v>939</v>
      </c>
      <c r="B18" s="42" t="s">
        <v>946</v>
      </c>
      <c r="C18" s="42"/>
      <c r="D18" s="42"/>
      <c r="E18" s="43"/>
      <c r="F18" s="42"/>
      <c r="G18" s="42"/>
      <c r="H18" s="73"/>
      <c r="I18" s="120"/>
      <c r="J18" s="120"/>
      <c r="K18" s="120"/>
      <c r="L18" s="120"/>
      <c r="M18" s="120"/>
      <c r="N18" s="120"/>
      <c r="O18" s="120"/>
      <c r="P18" s="120"/>
      <c r="Q18" s="42"/>
      <c r="R18" s="34"/>
      <c r="S18" s="34"/>
      <c r="T18" s="34"/>
      <c r="U18" s="34"/>
      <c r="V18" s="34"/>
      <c r="W18" s="34"/>
      <c r="X18" s="34"/>
      <c r="Y18" s="34"/>
      <c r="Z18" s="34"/>
    </row>
    <row r="19" spans="1:26">
      <c r="A19" s="121" t="s">
        <v>939</v>
      </c>
      <c r="B19" s="42" t="s">
        <v>946</v>
      </c>
      <c r="C19" s="42"/>
      <c r="D19" s="42"/>
      <c r="E19" s="43"/>
      <c r="F19" s="42"/>
      <c r="G19" s="42"/>
      <c r="H19" s="73"/>
      <c r="I19" s="120"/>
      <c r="J19" s="120"/>
      <c r="K19" s="120"/>
      <c r="L19" s="120"/>
      <c r="M19" s="120"/>
      <c r="N19" s="120"/>
      <c r="O19" s="120"/>
      <c r="P19" s="120"/>
      <c r="Q19" s="42"/>
      <c r="R19" s="34"/>
      <c r="S19" s="34"/>
      <c r="T19" s="34"/>
      <c r="U19" s="34"/>
      <c r="V19" s="34"/>
      <c r="W19" s="34"/>
      <c r="X19" s="34"/>
      <c r="Y19" s="34"/>
      <c r="Z19" s="34"/>
    </row>
    <row r="20" spans="1:26">
      <c r="A20" s="121" t="s">
        <v>939</v>
      </c>
      <c r="B20" s="42" t="s">
        <v>1011</v>
      </c>
      <c r="C20" s="42" t="s">
        <v>1015</v>
      </c>
      <c r="D20" s="42" t="s">
        <v>1018</v>
      </c>
      <c r="E20" s="43" t="s">
        <v>1017</v>
      </c>
      <c r="F20" s="42" t="s">
        <v>1016</v>
      </c>
      <c r="G20" s="42"/>
      <c r="H20" s="73"/>
      <c r="I20" s="120"/>
      <c r="J20" s="120"/>
      <c r="K20" s="120"/>
      <c r="L20" s="120"/>
      <c r="M20" s="120"/>
      <c r="N20" s="120"/>
      <c r="O20" s="120"/>
      <c r="P20" s="120"/>
      <c r="Q20" s="42"/>
      <c r="R20" s="34"/>
      <c r="S20" s="34"/>
      <c r="T20" s="34"/>
      <c r="U20" s="34"/>
      <c r="V20" s="34"/>
      <c r="W20" s="34"/>
      <c r="X20" s="34"/>
      <c r="Y20" s="34"/>
      <c r="Z20" s="34"/>
    </row>
    <row r="21" spans="1:26">
      <c r="A21" s="121" t="s">
        <v>939</v>
      </c>
      <c r="B21" s="42" t="s">
        <v>1011</v>
      </c>
      <c r="C21" s="42" t="s">
        <v>1015</v>
      </c>
      <c r="D21" s="42" t="s">
        <v>1014</v>
      </c>
      <c r="E21" s="43" t="s">
        <v>1013</v>
      </c>
      <c r="F21" s="42" t="s">
        <v>1012</v>
      </c>
      <c r="G21" s="42"/>
      <c r="H21" s="73"/>
      <c r="I21" s="120"/>
      <c r="J21" s="120"/>
      <c r="K21" s="120"/>
      <c r="L21" s="120"/>
      <c r="M21" s="120"/>
      <c r="N21" s="120"/>
      <c r="O21" s="120"/>
      <c r="P21" s="120"/>
      <c r="Q21" s="42"/>
      <c r="R21" s="34"/>
      <c r="S21" s="34"/>
      <c r="T21" s="34"/>
      <c r="U21" s="34"/>
      <c r="V21" s="34"/>
      <c r="W21" s="34"/>
      <c r="X21" s="34"/>
      <c r="Y21" s="34"/>
      <c r="Z21" s="34"/>
    </row>
    <row r="22" spans="1:26">
      <c r="A22" s="121" t="s">
        <v>939</v>
      </c>
      <c r="B22" s="42" t="s">
        <v>1011</v>
      </c>
      <c r="C22" s="42"/>
      <c r="D22" s="42"/>
      <c r="E22" s="43"/>
      <c r="F22" s="42"/>
      <c r="G22" s="42"/>
      <c r="H22" s="73"/>
      <c r="I22" s="120"/>
      <c r="J22" s="120"/>
      <c r="K22" s="120"/>
      <c r="L22" s="120"/>
      <c r="M22" s="120"/>
      <c r="N22" s="120"/>
      <c r="O22" s="120"/>
      <c r="P22" s="120"/>
      <c r="Q22" s="42"/>
      <c r="R22" s="34"/>
      <c r="S22" s="34"/>
      <c r="T22" s="34"/>
      <c r="U22" s="34"/>
      <c r="V22" s="34"/>
      <c r="W22" s="34"/>
      <c r="X22" s="34"/>
      <c r="Y22" s="34"/>
      <c r="Z22" s="34"/>
    </row>
    <row r="23" spans="1:26">
      <c r="A23" s="121" t="s">
        <v>939</v>
      </c>
      <c r="B23" s="42" t="s">
        <v>1011</v>
      </c>
      <c r="C23" s="42"/>
      <c r="D23" s="42"/>
      <c r="E23" s="43"/>
      <c r="F23" s="42"/>
      <c r="G23" s="42"/>
      <c r="H23" s="73"/>
      <c r="I23" s="120"/>
      <c r="J23" s="120"/>
      <c r="K23" s="120"/>
      <c r="L23" s="120"/>
      <c r="M23" s="120"/>
      <c r="N23" s="120"/>
      <c r="O23" s="120"/>
      <c r="P23" s="120"/>
      <c r="Q23" s="42"/>
      <c r="R23" s="34"/>
      <c r="S23" s="34"/>
      <c r="T23" s="34"/>
      <c r="U23" s="34"/>
      <c r="V23" s="34"/>
      <c r="W23" s="34"/>
      <c r="X23" s="34"/>
      <c r="Y23" s="34"/>
      <c r="Z23" s="34"/>
    </row>
    <row r="24" spans="1:26">
      <c r="A24" s="121" t="s">
        <v>939</v>
      </c>
      <c r="B24" s="94" t="s">
        <v>1007</v>
      </c>
      <c r="C24" s="42" t="s">
        <v>1006</v>
      </c>
      <c r="D24" s="94" t="s">
        <v>1010</v>
      </c>
      <c r="E24" s="98" t="s">
        <v>1009</v>
      </c>
      <c r="F24" s="94"/>
      <c r="G24" s="94"/>
      <c r="H24" s="94"/>
      <c r="I24" s="94"/>
      <c r="J24" s="132">
        <v>208934208</v>
      </c>
      <c r="K24" s="96">
        <v>260</v>
      </c>
      <c r="L24" s="94"/>
      <c r="M24" s="94"/>
      <c r="N24" s="94"/>
      <c r="O24" s="94"/>
      <c r="P24" s="94"/>
      <c r="Q24" s="97"/>
      <c r="R24" s="34"/>
      <c r="S24" s="34"/>
      <c r="T24" s="34"/>
      <c r="U24" s="34"/>
      <c r="V24" s="34"/>
      <c r="W24" s="34"/>
      <c r="X24" s="34"/>
      <c r="Y24" s="34"/>
      <c r="Z24" s="34"/>
    </row>
    <row r="25" spans="1:26">
      <c r="A25" s="121" t="s">
        <v>939</v>
      </c>
      <c r="B25" s="94" t="s">
        <v>1007</v>
      </c>
      <c r="C25" s="42" t="s">
        <v>1006</v>
      </c>
      <c r="D25" s="94" t="s">
        <v>1008</v>
      </c>
      <c r="E25" s="94" t="s">
        <v>642</v>
      </c>
      <c r="F25" s="94"/>
      <c r="G25" s="94"/>
      <c r="H25" s="94"/>
      <c r="I25" s="94"/>
      <c r="J25" s="132">
        <v>461886087</v>
      </c>
      <c r="K25" s="129">
        <v>100</v>
      </c>
      <c r="L25" s="94"/>
      <c r="M25" s="94"/>
      <c r="N25" s="94"/>
      <c r="O25" s="94"/>
      <c r="P25" s="94"/>
      <c r="Q25" s="97"/>
      <c r="R25" s="34"/>
      <c r="S25" s="34"/>
      <c r="T25" s="34"/>
      <c r="U25" s="34"/>
      <c r="V25" s="34"/>
      <c r="W25" s="34"/>
      <c r="X25" s="34"/>
      <c r="Y25" s="34"/>
      <c r="Z25" s="34"/>
    </row>
    <row r="26" spans="1:26">
      <c r="A26" s="121" t="s">
        <v>939</v>
      </c>
      <c r="B26" s="94" t="s">
        <v>1007</v>
      </c>
      <c r="C26" s="42" t="s">
        <v>1006</v>
      </c>
      <c r="D26" s="42" t="s">
        <v>1005</v>
      </c>
      <c r="E26" s="42" t="s">
        <v>1004</v>
      </c>
      <c r="F26" s="94"/>
      <c r="G26" s="94"/>
      <c r="H26" s="124"/>
      <c r="I26" s="122"/>
      <c r="J26" s="122">
        <v>294666518</v>
      </c>
      <c r="K26" s="122"/>
      <c r="L26" s="122"/>
      <c r="M26" s="122"/>
      <c r="N26" s="122"/>
      <c r="O26" s="122"/>
      <c r="P26" s="122"/>
      <c r="Q26" s="94"/>
      <c r="R26" s="34"/>
      <c r="S26" s="34"/>
      <c r="T26" s="34"/>
      <c r="U26" s="34"/>
      <c r="V26" s="34"/>
      <c r="W26" s="34"/>
      <c r="X26" s="34"/>
      <c r="Y26" s="34"/>
      <c r="Z26" s="34"/>
    </row>
    <row r="27" spans="1:26">
      <c r="A27" s="121" t="s">
        <v>939</v>
      </c>
      <c r="B27" s="94"/>
      <c r="C27" s="94"/>
      <c r="D27" s="94"/>
      <c r="E27" s="94"/>
      <c r="F27" s="94"/>
      <c r="G27" s="94"/>
      <c r="H27" s="73"/>
      <c r="I27" s="120"/>
      <c r="J27" s="120"/>
      <c r="K27" s="120"/>
      <c r="L27" s="120"/>
      <c r="M27" s="120"/>
      <c r="N27" s="120"/>
      <c r="O27" s="120"/>
      <c r="P27" s="120"/>
      <c r="Q27" s="94"/>
      <c r="R27" s="34"/>
      <c r="S27" s="34"/>
      <c r="T27" s="34"/>
      <c r="U27" s="34"/>
      <c r="V27" s="34"/>
      <c r="W27" s="34"/>
      <c r="X27" s="34"/>
      <c r="Y27" s="34"/>
      <c r="Z27" s="34"/>
    </row>
    <row r="28" spans="1:26">
      <c r="A28" s="121" t="s">
        <v>939</v>
      </c>
      <c r="B28" s="94"/>
      <c r="C28" s="94"/>
      <c r="D28" s="94"/>
      <c r="E28" s="43"/>
      <c r="F28" s="94"/>
      <c r="G28" s="94"/>
      <c r="H28" s="73"/>
      <c r="I28" s="120"/>
      <c r="J28" s="120"/>
      <c r="K28" s="120"/>
      <c r="L28" s="120"/>
      <c r="M28" s="120"/>
      <c r="N28" s="120"/>
      <c r="O28" s="120"/>
      <c r="P28" s="120"/>
      <c r="Q28" s="94"/>
      <c r="R28" s="34"/>
      <c r="S28" s="34"/>
      <c r="T28" s="34"/>
      <c r="U28" s="34"/>
      <c r="V28" s="34"/>
      <c r="W28" s="34"/>
      <c r="X28" s="34"/>
      <c r="Y28" s="34"/>
      <c r="Z28" s="34"/>
    </row>
    <row r="29" spans="1:26">
      <c r="A29" s="121" t="s">
        <v>939</v>
      </c>
      <c r="B29" s="94"/>
      <c r="C29" s="94"/>
      <c r="D29" s="94"/>
      <c r="E29" s="131" t="s">
        <v>990</v>
      </c>
      <c r="F29" s="94"/>
      <c r="G29" s="94"/>
      <c r="H29" s="73"/>
      <c r="I29" s="120"/>
      <c r="J29" s="120">
        <v>70540768</v>
      </c>
      <c r="K29" s="120">
        <v>60</v>
      </c>
      <c r="L29" s="120"/>
      <c r="M29" s="120"/>
      <c r="N29" s="120"/>
      <c r="O29" s="120"/>
      <c r="P29" s="120"/>
      <c r="Q29" s="94"/>
      <c r="R29" s="34"/>
      <c r="S29" s="34"/>
      <c r="T29" s="34"/>
      <c r="U29" s="34"/>
      <c r="V29" s="34"/>
      <c r="W29" s="34"/>
      <c r="X29" s="34"/>
      <c r="Y29" s="34"/>
      <c r="Z29" s="34"/>
    </row>
    <row r="30" spans="1:26">
      <c r="A30" s="121" t="s">
        <v>939</v>
      </c>
      <c r="B30" s="94"/>
      <c r="C30" s="94"/>
      <c r="D30" s="94"/>
      <c r="E30" s="43" t="s">
        <v>1003</v>
      </c>
      <c r="F30" s="94"/>
      <c r="G30" s="94"/>
      <c r="H30" s="73"/>
      <c r="I30" s="120"/>
      <c r="J30" s="120">
        <v>69526398</v>
      </c>
      <c r="K30" s="120"/>
      <c r="L30" s="120"/>
      <c r="M30" s="120"/>
      <c r="N30" s="120"/>
      <c r="O30" s="120"/>
      <c r="P30" s="120"/>
      <c r="Q30" s="94"/>
      <c r="R30" s="34"/>
      <c r="S30" s="34"/>
      <c r="T30" s="34"/>
      <c r="U30" s="34"/>
      <c r="V30" s="34"/>
      <c r="W30" s="34"/>
      <c r="X30" s="34"/>
      <c r="Y30" s="34"/>
      <c r="Z30" s="34"/>
    </row>
    <row r="31" spans="1:26">
      <c r="A31" s="121" t="s">
        <v>939</v>
      </c>
      <c r="B31" s="94"/>
      <c r="C31" s="94"/>
      <c r="D31" s="94"/>
      <c r="E31" s="43" t="s">
        <v>1002</v>
      </c>
      <c r="F31" s="94"/>
      <c r="G31" s="94"/>
      <c r="H31" s="73"/>
      <c r="I31" s="120"/>
      <c r="J31" s="120">
        <v>104913548</v>
      </c>
      <c r="K31" s="120"/>
      <c r="L31" s="120"/>
      <c r="M31" s="120"/>
      <c r="N31" s="120"/>
      <c r="O31" s="120"/>
      <c r="P31" s="120"/>
      <c r="Q31" s="94"/>
      <c r="R31" s="34"/>
      <c r="S31" s="34"/>
      <c r="T31" s="34"/>
      <c r="U31" s="34"/>
      <c r="V31" s="34"/>
      <c r="W31" s="34"/>
      <c r="X31" s="34"/>
      <c r="Y31" s="34"/>
      <c r="Z31" s="34"/>
    </row>
    <row r="32" spans="1:26">
      <c r="A32" s="121" t="s">
        <v>939</v>
      </c>
      <c r="B32" s="94"/>
      <c r="C32" s="94"/>
      <c r="D32" s="94"/>
      <c r="E32" s="43" t="s">
        <v>1001</v>
      </c>
      <c r="F32" s="94"/>
      <c r="G32" s="94"/>
      <c r="H32" s="73"/>
      <c r="I32" s="120"/>
      <c r="J32" s="120">
        <v>72287061</v>
      </c>
      <c r="K32" s="120">
        <v>355</v>
      </c>
      <c r="L32" s="120"/>
      <c r="M32" s="120"/>
      <c r="N32" s="120"/>
      <c r="O32" s="120"/>
      <c r="P32" s="120"/>
      <c r="Q32" s="94"/>
      <c r="R32" s="34"/>
      <c r="S32" s="34"/>
      <c r="T32" s="34"/>
      <c r="U32" s="34"/>
      <c r="V32" s="34"/>
      <c r="W32" s="34"/>
      <c r="X32" s="34"/>
      <c r="Y32" s="34"/>
      <c r="Z32" s="34"/>
    </row>
    <row r="33" spans="1:26">
      <c r="A33" s="121" t="s">
        <v>939</v>
      </c>
      <c r="B33" s="94"/>
      <c r="C33" s="94"/>
      <c r="D33" s="94"/>
      <c r="E33" s="43" t="s">
        <v>1000</v>
      </c>
      <c r="F33" s="94"/>
      <c r="G33" s="94"/>
      <c r="H33" s="73"/>
      <c r="I33" s="120"/>
      <c r="J33" s="120">
        <v>107053933</v>
      </c>
      <c r="K33" s="120"/>
      <c r="L33" s="120"/>
      <c r="M33" s="120"/>
      <c r="N33" s="120"/>
      <c r="O33" s="120"/>
      <c r="P33" s="120"/>
      <c r="Q33" s="94"/>
      <c r="R33" s="34"/>
      <c r="S33" s="34"/>
      <c r="T33" s="34"/>
      <c r="U33" s="34"/>
      <c r="V33" s="34"/>
      <c r="W33" s="34"/>
      <c r="X33" s="34"/>
      <c r="Y33" s="34"/>
      <c r="Z33" s="34"/>
    </row>
    <row r="34" spans="1:26">
      <c r="A34" s="121"/>
      <c r="B34" s="42"/>
      <c r="C34" s="42"/>
      <c r="D34" s="42"/>
      <c r="E34" s="43" t="s">
        <v>999</v>
      </c>
      <c r="F34" s="42"/>
      <c r="G34" s="42"/>
      <c r="H34" s="73"/>
      <c r="I34" s="120"/>
      <c r="J34" s="120">
        <v>107489211</v>
      </c>
      <c r="K34" s="120"/>
      <c r="L34" s="120"/>
      <c r="M34" s="120"/>
      <c r="N34" s="120"/>
      <c r="O34" s="120"/>
      <c r="P34" s="120"/>
      <c r="Q34" s="42"/>
      <c r="R34" s="34"/>
      <c r="S34" s="34"/>
      <c r="T34" s="34"/>
      <c r="U34" s="34"/>
      <c r="V34" s="34"/>
      <c r="W34" s="34"/>
      <c r="X34" s="34"/>
      <c r="Y34" s="34"/>
      <c r="Z34" s="34"/>
    </row>
    <row r="35" spans="1:26">
      <c r="A35" s="121"/>
      <c r="B35" s="42"/>
      <c r="C35" s="42"/>
      <c r="D35" s="42"/>
      <c r="E35" s="43" t="s">
        <v>998</v>
      </c>
      <c r="F35" s="42"/>
      <c r="G35" s="42"/>
      <c r="H35" s="73"/>
      <c r="I35" s="120"/>
      <c r="J35" s="120">
        <v>71014708</v>
      </c>
      <c r="K35" s="120"/>
      <c r="L35" s="120"/>
      <c r="M35" s="120"/>
      <c r="N35" s="120"/>
      <c r="O35" s="120"/>
      <c r="P35" s="120"/>
      <c r="Q35" s="42"/>
      <c r="R35" s="34"/>
      <c r="S35" s="34"/>
      <c r="T35" s="34"/>
      <c r="U35" s="34"/>
      <c r="V35" s="34"/>
      <c r="W35" s="34"/>
      <c r="X35" s="34"/>
      <c r="Y35" s="34"/>
      <c r="Z35" s="34"/>
    </row>
    <row r="36" spans="1:26">
      <c r="A36" s="121"/>
      <c r="B36" s="42"/>
      <c r="C36" s="42"/>
      <c r="D36" s="42"/>
      <c r="E36" s="43" t="s">
        <v>997</v>
      </c>
      <c r="F36" s="42"/>
      <c r="G36" s="42"/>
      <c r="H36" s="73"/>
      <c r="I36" s="120"/>
      <c r="J36" s="120">
        <v>106678011</v>
      </c>
      <c r="K36" s="120"/>
      <c r="L36" s="120"/>
      <c r="M36" s="120"/>
      <c r="N36" s="120"/>
      <c r="O36" s="120"/>
      <c r="P36" s="120"/>
      <c r="Q36" s="42"/>
      <c r="R36" s="34"/>
      <c r="S36" s="34"/>
      <c r="T36" s="34"/>
      <c r="U36" s="34"/>
      <c r="V36" s="34"/>
      <c r="W36" s="34"/>
      <c r="X36" s="34"/>
      <c r="Y36" s="34"/>
      <c r="Z36" s="34"/>
    </row>
    <row r="37" spans="1:26">
      <c r="A37" s="121"/>
      <c r="B37" s="42"/>
      <c r="C37" s="42"/>
      <c r="D37" s="42"/>
      <c r="E37" s="43" t="s">
        <v>996</v>
      </c>
      <c r="F37" s="42"/>
      <c r="G37" s="42"/>
      <c r="H37" s="73"/>
      <c r="I37" s="120"/>
      <c r="J37" s="120">
        <v>108546110</v>
      </c>
      <c r="K37" s="120"/>
      <c r="L37" s="120"/>
      <c r="M37" s="120"/>
      <c r="N37" s="120"/>
      <c r="O37" s="120"/>
      <c r="P37" s="120"/>
      <c r="Q37" s="42"/>
      <c r="R37" s="34"/>
      <c r="S37" s="34"/>
      <c r="T37" s="34"/>
      <c r="U37" s="34"/>
      <c r="V37" s="34"/>
      <c r="W37" s="34"/>
      <c r="X37" s="34"/>
      <c r="Y37" s="34"/>
      <c r="Z37" s="34"/>
    </row>
    <row r="38" spans="1:26">
      <c r="A38" s="121"/>
      <c r="B38" s="42"/>
      <c r="C38" s="42"/>
      <c r="D38" s="42"/>
      <c r="E38" s="43" t="s">
        <v>995</v>
      </c>
      <c r="F38" s="42"/>
      <c r="G38" s="42"/>
      <c r="H38" s="73"/>
      <c r="I38" s="120"/>
      <c r="J38" s="120">
        <v>117576598</v>
      </c>
      <c r="K38" s="120"/>
      <c r="L38" s="120"/>
      <c r="M38" s="120"/>
      <c r="N38" s="120"/>
      <c r="O38" s="120"/>
      <c r="P38" s="120"/>
      <c r="Q38" s="42"/>
      <c r="R38" s="34"/>
      <c r="S38" s="34"/>
      <c r="T38" s="34"/>
      <c r="U38" s="34"/>
      <c r="V38" s="34"/>
      <c r="W38" s="34"/>
      <c r="X38" s="34"/>
      <c r="Y38" s="34"/>
      <c r="Z38" s="34"/>
    </row>
    <row r="39" spans="1:26">
      <c r="A39" s="121"/>
      <c r="B39" s="42"/>
      <c r="C39" s="42"/>
      <c r="D39" s="42"/>
      <c r="E39" s="43"/>
      <c r="F39" s="42"/>
      <c r="G39" s="42"/>
      <c r="H39" s="73"/>
      <c r="I39" s="120"/>
      <c r="J39" s="120"/>
      <c r="K39" s="120"/>
      <c r="L39" s="120"/>
      <c r="M39" s="120"/>
      <c r="N39" s="120"/>
      <c r="O39" s="120"/>
      <c r="P39" s="120"/>
      <c r="Q39" s="42"/>
      <c r="R39" s="34"/>
      <c r="S39" s="34"/>
      <c r="T39" s="34"/>
      <c r="U39" s="34"/>
      <c r="V39" s="34"/>
      <c r="W39" s="34"/>
      <c r="X39" s="34"/>
      <c r="Y39" s="34"/>
      <c r="Z39" s="34"/>
    </row>
    <row r="40" spans="1:26">
      <c r="A40" s="121"/>
      <c r="B40" s="42"/>
      <c r="C40" s="42"/>
      <c r="D40" s="42"/>
      <c r="E40" s="43"/>
      <c r="F40" s="42"/>
      <c r="G40" s="42"/>
      <c r="H40" s="73"/>
      <c r="I40" s="120"/>
      <c r="J40" s="120"/>
      <c r="K40" s="120"/>
      <c r="L40" s="120"/>
      <c r="M40" s="120"/>
      <c r="N40" s="120"/>
      <c r="O40" s="120"/>
      <c r="P40" s="120"/>
      <c r="Q40" s="42"/>
      <c r="R40" s="34"/>
      <c r="S40" s="34"/>
      <c r="T40" s="34"/>
      <c r="U40" s="34"/>
      <c r="V40" s="34"/>
      <c r="W40" s="34"/>
      <c r="X40" s="34"/>
      <c r="Y40" s="34"/>
      <c r="Z40" s="34"/>
    </row>
    <row r="41" spans="1:26">
      <c r="A41" s="121"/>
      <c r="B41" s="42"/>
      <c r="C41" s="42"/>
      <c r="D41" s="42"/>
      <c r="E41" s="43"/>
      <c r="F41" s="42"/>
      <c r="G41" s="42"/>
      <c r="H41" s="73"/>
      <c r="I41" s="120"/>
      <c r="J41" s="120"/>
      <c r="K41" s="120"/>
      <c r="L41" s="120"/>
      <c r="M41" s="120"/>
      <c r="N41" s="120"/>
      <c r="O41" s="120"/>
      <c r="P41" s="120"/>
      <c r="Q41" s="42"/>
      <c r="R41" s="34"/>
      <c r="S41" s="34"/>
      <c r="T41" s="34"/>
      <c r="U41" s="34"/>
      <c r="V41" s="34"/>
      <c r="W41" s="34"/>
      <c r="X41" s="34"/>
      <c r="Y41" s="34"/>
      <c r="Z41" s="34"/>
    </row>
    <row r="42" spans="1:26">
      <c r="A42" s="121"/>
      <c r="B42" s="42"/>
      <c r="C42" s="42"/>
      <c r="D42" s="42"/>
      <c r="E42" s="43"/>
      <c r="F42" s="42"/>
      <c r="G42" s="42"/>
      <c r="H42" s="73"/>
      <c r="I42" s="120"/>
      <c r="J42" s="120"/>
      <c r="K42" s="120"/>
      <c r="L42" s="120"/>
      <c r="M42" s="120"/>
      <c r="N42" s="120"/>
      <c r="O42" s="120"/>
      <c r="P42" s="120"/>
      <c r="Q42" s="42"/>
      <c r="R42" s="34"/>
      <c r="S42" s="34"/>
      <c r="T42" s="34"/>
      <c r="U42" s="34"/>
      <c r="V42" s="34"/>
      <c r="W42" s="34"/>
      <c r="X42" s="34"/>
      <c r="Y42" s="34"/>
      <c r="Z42" s="34"/>
    </row>
    <row r="43" spans="1:26">
      <c r="A43" s="121" t="s">
        <v>939</v>
      </c>
      <c r="B43" s="94"/>
      <c r="C43" s="94"/>
      <c r="D43" s="94"/>
      <c r="E43" s="43"/>
      <c r="F43" s="94"/>
      <c r="G43" s="94"/>
      <c r="H43" s="73"/>
      <c r="I43" s="120"/>
      <c r="J43" s="120"/>
      <c r="K43" s="120"/>
      <c r="L43" s="120"/>
      <c r="M43" s="120"/>
      <c r="N43" s="120"/>
      <c r="O43" s="120"/>
      <c r="P43" s="120"/>
      <c r="Q43" s="94"/>
      <c r="R43" s="34"/>
      <c r="S43" s="34"/>
      <c r="T43" s="34"/>
      <c r="U43" s="34"/>
      <c r="V43" s="34"/>
      <c r="W43" s="34"/>
      <c r="X43" s="34"/>
      <c r="Y43" s="34"/>
      <c r="Z43" s="34"/>
    </row>
    <row r="44" spans="1:26">
      <c r="A44" s="121" t="s">
        <v>939</v>
      </c>
      <c r="B44" s="94"/>
      <c r="C44" s="94"/>
      <c r="D44" s="94" t="s">
        <v>769</v>
      </c>
      <c r="E44" s="100" t="s">
        <v>994</v>
      </c>
      <c r="F44" s="94"/>
      <c r="G44" s="94"/>
      <c r="H44" s="94" t="s">
        <v>985</v>
      </c>
      <c r="I44" s="94"/>
      <c r="J44" s="129">
        <v>68280758</v>
      </c>
      <c r="K44" s="130">
        <v>620</v>
      </c>
      <c r="L44" s="94"/>
      <c r="M44" s="94"/>
      <c r="N44" s="94"/>
      <c r="O44" s="94"/>
      <c r="P44" s="94"/>
      <c r="Q44" s="94" t="s">
        <v>993</v>
      </c>
      <c r="R44" s="34"/>
      <c r="S44" s="34"/>
      <c r="T44" s="34"/>
      <c r="U44" s="34"/>
      <c r="V44" s="34"/>
      <c r="W44" s="34"/>
      <c r="X44" s="34"/>
      <c r="Y44" s="34"/>
      <c r="Z44" s="34"/>
    </row>
    <row r="45" spans="1:26">
      <c r="A45" s="121" t="s">
        <v>939</v>
      </c>
      <c r="B45" s="94"/>
      <c r="C45" s="94"/>
      <c r="D45" s="94" t="s">
        <v>769</v>
      </c>
      <c r="E45" s="99" t="s">
        <v>992</v>
      </c>
      <c r="F45" s="94"/>
      <c r="G45" s="94"/>
      <c r="H45" s="94"/>
      <c r="I45" s="94"/>
      <c r="J45" s="127">
        <v>69019463</v>
      </c>
      <c r="K45" s="128"/>
      <c r="L45" s="94"/>
      <c r="M45" s="94"/>
      <c r="N45" s="94"/>
      <c r="O45" s="94"/>
      <c r="P45" s="94"/>
      <c r="Q45" s="94"/>
      <c r="R45" s="34"/>
      <c r="S45" s="34"/>
      <c r="T45" s="34"/>
      <c r="U45" s="34"/>
      <c r="V45" s="34"/>
      <c r="W45" s="34"/>
      <c r="X45" s="34"/>
      <c r="Y45" s="34"/>
      <c r="Z45" s="34"/>
    </row>
    <row r="46" spans="1:26">
      <c r="A46" s="121" t="s">
        <v>939</v>
      </c>
      <c r="B46" s="94"/>
      <c r="C46" s="94"/>
      <c r="D46" s="94"/>
      <c r="E46" s="99" t="s">
        <v>338</v>
      </c>
      <c r="F46" s="94"/>
      <c r="G46" s="94"/>
      <c r="H46" s="94"/>
      <c r="I46" s="94"/>
      <c r="J46" s="127">
        <v>69526398</v>
      </c>
      <c r="K46" s="128"/>
      <c r="L46" s="94"/>
      <c r="M46" s="94"/>
      <c r="N46" s="94"/>
      <c r="O46" s="94"/>
      <c r="P46" s="94"/>
      <c r="Q46" s="94"/>
      <c r="R46" s="34"/>
      <c r="S46" s="34"/>
      <c r="T46" s="34"/>
      <c r="U46" s="34"/>
      <c r="V46" s="34"/>
      <c r="W46" s="34"/>
      <c r="X46" s="34"/>
      <c r="Y46" s="34"/>
      <c r="Z46" s="34"/>
    </row>
    <row r="47" spans="1:26">
      <c r="A47" s="121" t="s">
        <v>939</v>
      </c>
      <c r="B47" s="94"/>
      <c r="C47" s="94"/>
      <c r="D47" s="94" t="s">
        <v>769</v>
      </c>
      <c r="E47" s="99" t="s">
        <v>991</v>
      </c>
      <c r="F47" s="94"/>
      <c r="G47" s="94"/>
      <c r="H47" s="94"/>
      <c r="I47" s="94"/>
      <c r="J47" s="127">
        <v>69534833</v>
      </c>
      <c r="K47" s="126">
        <v>100</v>
      </c>
      <c r="L47" s="94"/>
      <c r="M47" s="94"/>
      <c r="N47" s="94"/>
      <c r="O47" s="94"/>
      <c r="P47" s="94"/>
      <c r="Q47" s="94"/>
      <c r="R47" s="34"/>
      <c r="S47" s="34"/>
      <c r="T47" s="34"/>
      <c r="U47" s="34"/>
      <c r="V47" s="34"/>
      <c r="W47" s="34"/>
      <c r="X47" s="34"/>
      <c r="Y47" s="34"/>
      <c r="Z47" s="34"/>
    </row>
    <row r="48" spans="1:26">
      <c r="A48" s="121" t="s">
        <v>939</v>
      </c>
      <c r="B48" s="94"/>
      <c r="C48" s="94"/>
      <c r="D48" s="94" t="s">
        <v>769</v>
      </c>
      <c r="E48" s="94" t="s">
        <v>990</v>
      </c>
      <c r="F48" s="94"/>
      <c r="G48" s="94"/>
      <c r="H48" s="94"/>
      <c r="I48" s="94"/>
      <c r="J48" s="96">
        <v>70540768</v>
      </c>
      <c r="K48" s="127">
        <v>50</v>
      </c>
      <c r="L48" s="94"/>
      <c r="M48" s="94"/>
      <c r="N48" s="94"/>
      <c r="O48" s="94"/>
      <c r="P48" s="94"/>
      <c r="Q48" s="97"/>
      <c r="R48" s="34"/>
      <c r="S48" s="34"/>
      <c r="T48" s="34"/>
      <c r="U48" s="34"/>
      <c r="V48" s="34"/>
      <c r="W48" s="34"/>
      <c r="X48" s="34"/>
      <c r="Y48" s="34"/>
      <c r="Z48" s="34"/>
    </row>
    <row r="49" spans="1:26">
      <c r="A49" s="121" t="s">
        <v>939</v>
      </c>
      <c r="B49" s="94"/>
      <c r="C49" s="94"/>
      <c r="D49" s="94" t="s">
        <v>769</v>
      </c>
      <c r="E49" s="100" t="s">
        <v>989</v>
      </c>
      <c r="F49" s="94"/>
      <c r="G49" s="94"/>
      <c r="H49" s="94"/>
      <c r="I49" s="94"/>
      <c r="J49" s="129">
        <v>70711825</v>
      </c>
      <c r="K49" s="126">
        <v>50</v>
      </c>
      <c r="L49" s="94"/>
      <c r="M49" s="94"/>
      <c r="N49" s="94"/>
      <c r="O49" s="94"/>
      <c r="P49" s="94"/>
      <c r="Q49" s="94"/>
      <c r="R49" s="34"/>
      <c r="S49" s="34"/>
      <c r="T49" s="34"/>
      <c r="U49" s="34"/>
      <c r="V49" s="34"/>
      <c r="W49" s="34"/>
      <c r="X49" s="34"/>
      <c r="Y49" s="34"/>
      <c r="Z49" s="34"/>
    </row>
    <row r="50" spans="1:26">
      <c r="A50" s="121" t="s">
        <v>939</v>
      </c>
      <c r="B50" s="94"/>
      <c r="C50" s="94"/>
      <c r="D50" s="94" t="s">
        <v>769</v>
      </c>
      <c r="E50" s="99" t="s">
        <v>988</v>
      </c>
      <c r="F50" s="94"/>
      <c r="G50" s="94"/>
      <c r="H50" s="94"/>
      <c r="I50" s="94"/>
      <c r="J50" s="127">
        <v>71014708</v>
      </c>
      <c r="K50" s="128"/>
      <c r="L50" s="94"/>
      <c r="M50" s="94"/>
      <c r="N50" s="94"/>
      <c r="O50" s="94"/>
      <c r="P50" s="94"/>
      <c r="Q50" s="94"/>
      <c r="R50" s="34"/>
      <c r="S50" s="34"/>
      <c r="T50" s="34"/>
      <c r="U50" s="34"/>
      <c r="V50" s="34"/>
      <c r="W50" s="34"/>
      <c r="X50" s="34"/>
      <c r="Y50" s="34"/>
      <c r="Z50" s="34"/>
    </row>
    <row r="51" spans="1:26">
      <c r="A51" s="121" t="s">
        <v>939</v>
      </c>
      <c r="B51" s="94"/>
      <c r="C51" s="94"/>
      <c r="D51" s="94" t="s">
        <v>769</v>
      </c>
      <c r="E51" s="99" t="s">
        <v>987</v>
      </c>
      <c r="F51" s="94"/>
      <c r="G51" s="94"/>
      <c r="H51" s="94"/>
      <c r="I51" s="94"/>
      <c r="J51" s="127">
        <v>72287061</v>
      </c>
      <c r="K51" s="126">
        <v>260</v>
      </c>
      <c r="L51" s="94"/>
      <c r="M51" s="94"/>
      <c r="N51" s="94"/>
      <c r="O51" s="94"/>
      <c r="P51" s="94"/>
      <c r="Q51" s="94"/>
      <c r="R51" s="34"/>
      <c r="S51" s="34"/>
      <c r="T51" s="34"/>
      <c r="U51" s="34"/>
      <c r="V51" s="34"/>
      <c r="W51" s="34"/>
      <c r="X51" s="34"/>
      <c r="Y51" s="34"/>
      <c r="Z51" s="34"/>
    </row>
    <row r="52" spans="1:26">
      <c r="A52" s="121" t="s">
        <v>939</v>
      </c>
      <c r="B52" s="94"/>
      <c r="C52" s="94"/>
      <c r="D52" s="94" t="s">
        <v>769</v>
      </c>
      <c r="E52" s="99" t="s">
        <v>986</v>
      </c>
      <c r="F52" s="94"/>
      <c r="G52" s="94"/>
      <c r="H52" s="94" t="s">
        <v>985</v>
      </c>
      <c r="I52" s="94"/>
      <c r="J52" s="127">
        <v>73017515</v>
      </c>
      <c r="K52" s="126">
        <v>220</v>
      </c>
      <c r="L52" s="94"/>
      <c r="M52" s="94"/>
      <c r="N52" s="94"/>
      <c r="O52" s="94"/>
      <c r="P52" s="94"/>
      <c r="Q52" s="94"/>
      <c r="R52" s="34"/>
      <c r="S52" s="34"/>
      <c r="T52" s="34"/>
      <c r="U52" s="34"/>
      <c r="V52" s="34"/>
      <c r="W52" s="34"/>
      <c r="X52" s="34"/>
      <c r="Y52" s="34"/>
      <c r="Z52" s="34"/>
    </row>
    <row r="53" spans="1:26">
      <c r="A53" s="121" t="s">
        <v>939</v>
      </c>
      <c r="B53" s="94"/>
      <c r="C53" s="94"/>
      <c r="D53" s="94" t="s">
        <v>769</v>
      </c>
      <c r="E53" s="94" t="s">
        <v>984</v>
      </c>
      <c r="F53" s="94"/>
      <c r="G53" s="94"/>
      <c r="H53" s="94" t="s">
        <v>983</v>
      </c>
      <c r="I53" s="94"/>
      <c r="J53" s="96">
        <v>74267228</v>
      </c>
      <c r="K53" s="94"/>
      <c r="L53" s="94"/>
      <c r="M53" s="94"/>
      <c r="N53" s="94"/>
      <c r="O53" s="94"/>
      <c r="P53" s="94"/>
      <c r="Q53" s="97"/>
      <c r="R53" s="34"/>
      <c r="S53" s="34"/>
      <c r="T53" s="34"/>
      <c r="U53" s="34"/>
      <c r="V53" s="34"/>
      <c r="W53" s="34"/>
      <c r="X53" s="34"/>
      <c r="Y53" s="34"/>
      <c r="Z53" s="34"/>
    </row>
    <row r="54" spans="1:26">
      <c r="A54" s="121" t="s">
        <v>939</v>
      </c>
      <c r="B54" s="94"/>
      <c r="C54" s="94"/>
      <c r="D54" s="94" t="s">
        <v>769</v>
      </c>
      <c r="E54" s="94" t="s">
        <v>982</v>
      </c>
      <c r="F54" s="94"/>
      <c r="G54" s="94"/>
      <c r="H54" s="94" t="s">
        <v>981</v>
      </c>
      <c r="I54" s="94"/>
      <c r="J54" s="96">
        <v>78230322</v>
      </c>
      <c r="K54" s="94"/>
      <c r="L54" s="94"/>
      <c r="M54" s="94"/>
      <c r="N54" s="94"/>
      <c r="O54" s="94"/>
      <c r="P54" s="94"/>
      <c r="Q54" s="97"/>
      <c r="R54" s="34"/>
      <c r="S54" s="34"/>
      <c r="T54" s="34"/>
      <c r="U54" s="34"/>
      <c r="V54" s="34"/>
      <c r="W54" s="34"/>
      <c r="X54" s="34"/>
      <c r="Y54" s="34"/>
      <c r="Z54" s="34"/>
    </row>
    <row r="55" spans="1:26">
      <c r="A55" s="121" t="s">
        <v>939</v>
      </c>
      <c r="B55" s="94"/>
      <c r="C55" s="94"/>
      <c r="D55" s="94" t="s">
        <v>769</v>
      </c>
      <c r="E55" s="98" t="s">
        <v>980</v>
      </c>
      <c r="F55" s="94"/>
      <c r="G55" s="94"/>
      <c r="H55" s="94"/>
      <c r="I55" s="94"/>
      <c r="J55" s="96">
        <v>87020241</v>
      </c>
      <c r="K55" s="94"/>
      <c r="L55" s="94"/>
      <c r="M55" s="94"/>
      <c r="N55" s="94"/>
      <c r="O55" s="94"/>
      <c r="P55" s="94"/>
      <c r="Q55" s="97"/>
      <c r="R55" s="34"/>
      <c r="S55" s="34"/>
      <c r="T55" s="34"/>
      <c r="U55" s="34"/>
      <c r="V55" s="34"/>
      <c r="W55" s="34"/>
      <c r="X55" s="34"/>
      <c r="Y55" s="34"/>
      <c r="Z55" s="34"/>
    </row>
    <row r="56" spans="1:26">
      <c r="A56" s="121" t="s">
        <v>939</v>
      </c>
      <c r="B56" s="94"/>
      <c r="C56" s="94"/>
      <c r="D56" s="94" t="s">
        <v>769</v>
      </c>
      <c r="E56" s="98" t="s">
        <v>979</v>
      </c>
      <c r="F56" s="94"/>
      <c r="G56" s="94"/>
      <c r="H56" s="94"/>
      <c r="I56" s="94"/>
      <c r="J56" s="96">
        <v>87020393</v>
      </c>
      <c r="K56" s="94"/>
      <c r="L56" s="94"/>
      <c r="M56" s="94"/>
      <c r="N56" s="94"/>
      <c r="O56" s="94"/>
      <c r="P56" s="94"/>
      <c r="Q56" s="97"/>
      <c r="R56" s="34"/>
      <c r="S56" s="34"/>
      <c r="T56" s="34"/>
      <c r="U56" s="34"/>
      <c r="V56" s="34"/>
      <c r="W56" s="34"/>
      <c r="X56" s="34"/>
      <c r="Y56" s="34"/>
      <c r="Z56" s="34"/>
    </row>
    <row r="57" spans="1:26">
      <c r="A57" s="121" t="s">
        <v>939</v>
      </c>
      <c r="B57" s="94"/>
      <c r="C57" s="94"/>
      <c r="D57" s="94" t="s">
        <v>769</v>
      </c>
      <c r="E57" s="94" t="s">
        <v>978</v>
      </c>
      <c r="F57" s="94"/>
      <c r="G57" s="94"/>
      <c r="H57" s="94" t="s">
        <v>977</v>
      </c>
      <c r="I57" s="94"/>
      <c r="J57" s="96">
        <v>79298196</v>
      </c>
      <c r="K57" s="94"/>
      <c r="L57" s="94"/>
      <c r="M57" s="94"/>
      <c r="N57" s="94"/>
      <c r="O57" s="94"/>
      <c r="P57" s="94"/>
      <c r="Q57" s="97"/>
      <c r="R57" s="34"/>
      <c r="S57" s="34"/>
      <c r="T57" s="34"/>
      <c r="U57" s="34"/>
      <c r="V57" s="34"/>
      <c r="W57" s="34"/>
      <c r="X57" s="34"/>
      <c r="Y57" s="34"/>
      <c r="Z57" s="34"/>
    </row>
    <row r="58" spans="1:26">
      <c r="A58" s="121"/>
      <c r="B58" s="94"/>
      <c r="C58" s="94"/>
      <c r="D58" s="94"/>
      <c r="E58" s="125" t="s">
        <v>976</v>
      </c>
      <c r="F58" s="94"/>
      <c r="G58" s="94"/>
      <c r="H58" s="124"/>
      <c r="I58" s="122"/>
      <c r="J58" s="123">
        <v>90085348</v>
      </c>
      <c r="K58" s="122"/>
      <c r="L58" s="122"/>
      <c r="M58" s="122"/>
      <c r="N58" s="122"/>
      <c r="O58" s="122"/>
      <c r="P58" s="122"/>
      <c r="Q58" s="94"/>
      <c r="R58" s="34"/>
      <c r="S58" s="34"/>
      <c r="T58" s="34"/>
      <c r="U58" s="34"/>
      <c r="V58" s="34"/>
      <c r="W58" s="34"/>
      <c r="X58" s="34"/>
      <c r="Y58" s="34"/>
      <c r="Z58" s="34"/>
    </row>
    <row r="59" spans="1:26">
      <c r="A59" s="121"/>
      <c r="B59" s="94"/>
      <c r="C59" s="94"/>
      <c r="D59" s="94"/>
      <c r="E59" s="94"/>
      <c r="F59" s="94"/>
      <c r="G59" s="94"/>
      <c r="H59" s="73"/>
      <c r="I59" s="120"/>
      <c r="J59" s="120"/>
      <c r="K59" s="120"/>
      <c r="L59" s="120"/>
      <c r="M59" s="120"/>
      <c r="N59" s="120"/>
      <c r="O59" s="120"/>
      <c r="P59" s="120"/>
      <c r="Q59" s="94"/>
      <c r="R59" s="34"/>
      <c r="S59" s="34"/>
      <c r="T59" s="34"/>
      <c r="U59" s="34"/>
      <c r="V59" s="34"/>
      <c r="W59" s="34"/>
      <c r="X59" s="34"/>
      <c r="Y59" s="34"/>
      <c r="Z59" s="34"/>
    </row>
    <row r="60" spans="1:26">
      <c r="A60" s="121" t="s">
        <v>939</v>
      </c>
      <c r="B60" s="94"/>
      <c r="C60" s="94"/>
      <c r="D60" s="94"/>
      <c r="E60" s="43"/>
      <c r="F60" s="94"/>
      <c r="G60" s="94"/>
      <c r="H60" s="73"/>
      <c r="I60" s="120"/>
      <c r="J60" s="120"/>
      <c r="K60" s="120"/>
      <c r="L60" s="120"/>
      <c r="M60" s="120"/>
      <c r="N60" s="120"/>
      <c r="O60" s="120"/>
      <c r="P60" s="120"/>
      <c r="Q60" s="94"/>
      <c r="R60" s="34"/>
      <c r="S60" s="34"/>
      <c r="T60" s="34"/>
      <c r="U60" s="34"/>
      <c r="V60" s="34"/>
      <c r="W60" s="34"/>
      <c r="X60" s="34"/>
      <c r="Y60" s="34"/>
      <c r="Z60" s="34"/>
    </row>
    <row r="61" spans="1:26">
      <c r="A61" s="121" t="s">
        <v>939</v>
      </c>
      <c r="B61" s="94"/>
      <c r="C61" s="94"/>
      <c r="D61" s="94"/>
      <c r="E61" s="43"/>
      <c r="F61" s="94"/>
      <c r="G61" s="94"/>
      <c r="H61" s="73"/>
      <c r="I61" s="120"/>
      <c r="J61" s="120"/>
      <c r="K61" s="120"/>
      <c r="L61" s="120"/>
      <c r="M61" s="120"/>
      <c r="N61" s="120"/>
      <c r="O61" s="120"/>
      <c r="P61" s="120"/>
      <c r="Q61" s="94"/>
      <c r="R61" s="34"/>
      <c r="S61" s="34"/>
      <c r="T61" s="34"/>
      <c r="U61" s="34"/>
      <c r="V61" s="34"/>
      <c r="W61" s="34"/>
      <c r="X61" s="34"/>
      <c r="Y61" s="34"/>
      <c r="Z61" s="34"/>
    </row>
    <row r="62" spans="1:26">
      <c r="A62" s="121" t="s">
        <v>939</v>
      </c>
      <c r="B62" s="94"/>
      <c r="C62" s="94"/>
      <c r="D62" s="94"/>
      <c r="E62" s="43"/>
      <c r="F62" s="94"/>
      <c r="G62" s="94"/>
      <c r="H62" s="73"/>
      <c r="I62" s="120"/>
      <c r="J62" s="120"/>
      <c r="K62" s="120"/>
      <c r="L62" s="120"/>
      <c r="M62" s="120"/>
      <c r="N62" s="120"/>
      <c r="O62" s="120"/>
      <c r="P62" s="120"/>
      <c r="Q62" s="94"/>
      <c r="R62" s="34"/>
      <c r="S62" s="34"/>
      <c r="T62" s="34"/>
      <c r="U62" s="34"/>
      <c r="V62" s="34"/>
      <c r="W62" s="34"/>
      <c r="X62" s="34"/>
      <c r="Y62" s="34"/>
      <c r="Z62" s="34"/>
    </row>
    <row r="63" spans="1:26">
      <c r="A63" s="121" t="s">
        <v>939</v>
      </c>
      <c r="B63" s="94"/>
      <c r="C63" s="94"/>
      <c r="D63" s="94"/>
      <c r="E63" s="43"/>
      <c r="F63" s="94"/>
      <c r="G63" s="94"/>
      <c r="H63" s="73"/>
      <c r="I63" s="120"/>
      <c r="J63" s="120"/>
      <c r="K63" s="120"/>
      <c r="L63" s="120"/>
      <c r="M63" s="120"/>
      <c r="N63" s="120"/>
      <c r="O63" s="120"/>
      <c r="P63" s="120"/>
      <c r="Q63" s="94"/>
      <c r="R63" s="34"/>
      <c r="S63" s="34"/>
      <c r="T63" s="34"/>
      <c r="U63" s="34"/>
      <c r="V63" s="34"/>
      <c r="W63" s="34"/>
      <c r="X63" s="34"/>
      <c r="Y63" s="34"/>
      <c r="Z63" s="34"/>
    </row>
    <row r="64" spans="1:26">
      <c r="A64" s="121"/>
      <c r="B64" s="94"/>
      <c r="C64" s="94"/>
      <c r="D64" s="94"/>
      <c r="E64" s="94"/>
      <c r="F64" s="94"/>
      <c r="G64" s="94"/>
      <c r="H64" s="73"/>
      <c r="I64" s="120"/>
      <c r="J64" s="120"/>
      <c r="K64" s="120"/>
      <c r="L64" s="120"/>
      <c r="M64" s="120"/>
      <c r="N64" s="120"/>
      <c r="O64" s="120"/>
      <c r="P64" s="120"/>
      <c r="Q64" s="94"/>
      <c r="R64" s="34"/>
      <c r="S64" s="34"/>
      <c r="T64" s="34"/>
      <c r="U64" s="34"/>
      <c r="V64" s="34"/>
      <c r="W64" s="34"/>
      <c r="X64" s="34"/>
      <c r="Y64" s="34"/>
      <c r="Z64" s="34"/>
    </row>
    <row r="65" spans="1:26">
      <c r="A65" s="121" t="s">
        <v>801</v>
      </c>
      <c r="B65" s="94"/>
      <c r="C65" s="94"/>
      <c r="D65" s="94"/>
      <c r="E65" s="94"/>
      <c r="F65" s="94"/>
      <c r="G65" s="94"/>
      <c r="H65" s="73"/>
      <c r="I65" s="120"/>
      <c r="J65" s="120"/>
      <c r="K65" s="120"/>
      <c r="L65" s="120"/>
      <c r="M65" s="120"/>
      <c r="N65" s="120"/>
      <c r="O65" s="120"/>
      <c r="P65" s="120"/>
      <c r="Q65" s="94"/>
      <c r="R65" s="34"/>
      <c r="S65" s="34"/>
      <c r="T65" s="34"/>
      <c r="U65" s="34"/>
      <c r="V65" s="34"/>
      <c r="W65" s="34"/>
      <c r="X65" s="34"/>
      <c r="Y65" s="34"/>
      <c r="Z65" s="34"/>
    </row>
    <row r="66" spans="1:26">
      <c r="A66" s="121" t="s">
        <v>801</v>
      </c>
      <c r="B66" s="94"/>
      <c r="C66" s="94"/>
      <c r="D66" s="94"/>
      <c r="E66" s="94"/>
      <c r="F66" s="94"/>
      <c r="G66" s="94"/>
      <c r="H66" s="73"/>
      <c r="I66" s="120"/>
      <c r="J66" s="120"/>
      <c r="K66" s="120"/>
      <c r="L66" s="120"/>
      <c r="M66" s="120"/>
      <c r="N66" s="120"/>
      <c r="O66" s="120"/>
      <c r="P66" s="120"/>
      <c r="Q66" s="94"/>
      <c r="R66" s="34"/>
      <c r="S66" s="34"/>
      <c r="T66" s="34"/>
      <c r="U66" s="34"/>
      <c r="V66" s="34"/>
      <c r="W66" s="34"/>
      <c r="X66" s="34"/>
      <c r="Y66" s="34"/>
      <c r="Z66" s="34"/>
    </row>
    <row r="67" spans="1:26">
      <c r="A67" s="121" t="s">
        <v>801</v>
      </c>
      <c r="B67" s="43"/>
      <c r="C67" s="94"/>
      <c r="D67" s="94"/>
      <c r="E67" s="43" t="s">
        <v>840</v>
      </c>
      <c r="F67" s="42" t="s">
        <v>975</v>
      </c>
      <c r="G67" s="94"/>
      <c r="H67" s="73"/>
      <c r="I67" s="120"/>
      <c r="J67" s="120"/>
      <c r="K67" s="120"/>
      <c r="L67" s="120"/>
      <c r="M67" s="120"/>
      <c r="N67" s="120"/>
      <c r="O67" s="120"/>
      <c r="P67" s="120"/>
      <c r="Q67" s="94"/>
      <c r="R67" s="34"/>
      <c r="S67" s="34"/>
      <c r="T67" s="34"/>
      <c r="U67" s="34"/>
      <c r="V67" s="34"/>
      <c r="W67" s="34"/>
      <c r="X67" s="34"/>
      <c r="Y67" s="34"/>
      <c r="Z67" s="34"/>
    </row>
    <row r="68" spans="1:26">
      <c r="A68" s="121" t="s">
        <v>801</v>
      </c>
      <c r="B68" s="94"/>
      <c r="C68" s="94"/>
      <c r="D68" s="94"/>
      <c r="E68" s="43" t="s">
        <v>974</v>
      </c>
      <c r="F68" s="42" t="s">
        <v>973</v>
      </c>
      <c r="G68" s="94"/>
      <c r="H68" s="73"/>
      <c r="I68" s="120"/>
      <c r="J68" s="120"/>
      <c r="K68" s="120"/>
      <c r="L68" s="120"/>
      <c r="M68" s="120"/>
      <c r="N68" s="120"/>
      <c r="O68" s="120"/>
      <c r="P68" s="120"/>
      <c r="Q68" s="94"/>
      <c r="R68" s="34"/>
      <c r="S68" s="34"/>
      <c r="T68" s="34"/>
      <c r="U68" s="34"/>
      <c r="V68" s="34"/>
      <c r="W68" s="34"/>
      <c r="X68" s="34"/>
      <c r="Y68" s="34"/>
      <c r="Z68" s="34"/>
    </row>
    <row r="69" spans="1:26">
      <c r="A69" s="121" t="s">
        <v>801</v>
      </c>
      <c r="B69" s="94"/>
      <c r="C69" s="94"/>
      <c r="D69" s="94"/>
      <c r="E69" s="42" t="s">
        <v>972</v>
      </c>
      <c r="F69" s="42" t="s">
        <v>971</v>
      </c>
      <c r="G69" s="94"/>
      <c r="H69" s="73"/>
      <c r="I69" s="120"/>
      <c r="J69" s="120"/>
      <c r="K69" s="120"/>
      <c r="L69" s="120"/>
      <c r="M69" s="120"/>
      <c r="N69" s="120"/>
      <c r="O69" s="120"/>
      <c r="P69" s="120"/>
      <c r="Q69" s="94"/>
      <c r="R69" s="34"/>
      <c r="S69" s="34"/>
      <c r="T69" s="34"/>
      <c r="U69" s="34"/>
      <c r="V69" s="34"/>
      <c r="W69" s="34"/>
      <c r="X69" s="34"/>
      <c r="Y69" s="34"/>
      <c r="Z69" s="34"/>
    </row>
    <row r="70" spans="1:26">
      <c r="A70" s="121" t="s">
        <v>801</v>
      </c>
      <c r="B70" s="94"/>
      <c r="C70" s="94"/>
      <c r="D70" s="94"/>
      <c r="E70" s="43" t="s">
        <v>970</v>
      </c>
      <c r="F70" s="42" t="s">
        <v>969</v>
      </c>
      <c r="G70" s="94"/>
      <c r="H70" s="73"/>
      <c r="I70" s="120"/>
      <c r="J70" s="120"/>
      <c r="K70" s="120"/>
      <c r="L70" s="120"/>
      <c r="M70" s="120"/>
      <c r="N70" s="120"/>
      <c r="O70" s="120"/>
      <c r="P70" s="120"/>
      <c r="Q70" s="94"/>
      <c r="R70" s="34"/>
      <c r="S70" s="34"/>
      <c r="T70" s="34"/>
      <c r="U70" s="34"/>
      <c r="V70" s="34"/>
      <c r="W70" s="34"/>
      <c r="X70" s="34"/>
      <c r="Y70" s="34"/>
      <c r="Z70" s="34"/>
    </row>
    <row r="71" spans="1:26">
      <c r="A71" s="121" t="s">
        <v>801</v>
      </c>
      <c r="B71" s="94"/>
      <c r="C71" s="94"/>
      <c r="D71" s="94"/>
      <c r="E71" s="42" t="s">
        <v>968</v>
      </c>
      <c r="F71" s="42" t="s">
        <v>967</v>
      </c>
      <c r="G71" s="94"/>
      <c r="H71" s="73"/>
      <c r="I71" s="120"/>
      <c r="J71" s="120"/>
      <c r="K71" s="120"/>
      <c r="L71" s="120"/>
      <c r="M71" s="120"/>
      <c r="N71" s="120"/>
      <c r="O71" s="120"/>
      <c r="P71" s="120"/>
      <c r="Q71" s="94"/>
      <c r="R71" s="34"/>
      <c r="S71" s="34"/>
      <c r="T71" s="34"/>
      <c r="U71" s="34"/>
      <c r="V71" s="34"/>
      <c r="W71" s="34"/>
      <c r="X71" s="34"/>
      <c r="Y71" s="34"/>
      <c r="Z71" s="34"/>
    </row>
    <row r="72" spans="1:26">
      <c r="A72" s="121" t="s">
        <v>801</v>
      </c>
      <c r="B72" s="94"/>
      <c r="C72" s="94"/>
      <c r="D72" s="94"/>
      <c r="E72" s="43" t="s">
        <v>966</v>
      </c>
      <c r="F72" s="42" t="s">
        <v>965</v>
      </c>
      <c r="G72" s="94"/>
      <c r="H72" s="73"/>
      <c r="I72" s="120"/>
      <c r="J72" s="120"/>
      <c r="K72" s="120"/>
      <c r="L72" s="120"/>
      <c r="M72" s="120"/>
      <c r="N72" s="120"/>
      <c r="O72" s="120"/>
      <c r="P72" s="120"/>
      <c r="Q72" s="94"/>
      <c r="R72" s="34"/>
      <c r="S72" s="34"/>
      <c r="T72" s="34"/>
      <c r="U72" s="34"/>
      <c r="V72" s="34"/>
      <c r="W72" s="34"/>
      <c r="X72" s="34"/>
      <c r="Y72" s="34"/>
      <c r="Z72" s="34"/>
    </row>
    <row r="73" spans="1:26">
      <c r="A73" s="121" t="s">
        <v>801</v>
      </c>
      <c r="B73" s="94"/>
      <c r="C73" s="94"/>
      <c r="D73" s="94"/>
      <c r="E73" s="42" t="s">
        <v>964</v>
      </c>
      <c r="F73" s="42" t="s">
        <v>963</v>
      </c>
      <c r="G73" s="94"/>
      <c r="H73" s="73"/>
      <c r="I73" s="120"/>
      <c r="J73" s="120"/>
      <c r="K73" s="120"/>
      <c r="L73" s="120"/>
      <c r="M73" s="120"/>
      <c r="N73" s="120"/>
      <c r="O73" s="120"/>
      <c r="P73" s="120"/>
      <c r="Q73" s="94"/>
      <c r="R73" s="34"/>
      <c r="S73" s="34"/>
      <c r="T73" s="34"/>
      <c r="U73" s="34"/>
      <c r="V73" s="34"/>
      <c r="W73" s="34"/>
      <c r="X73" s="34"/>
      <c r="Y73" s="34"/>
      <c r="Z73" s="34"/>
    </row>
    <row r="74" spans="1:26">
      <c r="A74" s="121" t="s">
        <v>801</v>
      </c>
      <c r="B74" s="94"/>
      <c r="C74" s="94"/>
      <c r="D74" s="94"/>
      <c r="E74" s="43" t="s">
        <v>962</v>
      </c>
      <c r="F74" s="42" t="s">
        <v>961</v>
      </c>
      <c r="G74" s="94"/>
      <c r="H74" s="73"/>
      <c r="I74" s="120"/>
      <c r="J74" s="120"/>
      <c r="K74" s="120"/>
      <c r="L74" s="120"/>
      <c r="M74" s="120"/>
      <c r="N74" s="120"/>
      <c r="O74" s="120"/>
      <c r="P74" s="120"/>
      <c r="Q74" s="94"/>
      <c r="R74" s="34"/>
      <c r="S74" s="34"/>
      <c r="T74" s="34"/>
      <c r="U74" s="34"/>
      <c r="V74" s="34"/>
      <c r="W74" s="34"/>
      <c r="X74" s="34"/>
      <c r="Y74" s="34"/>
      <c r="Z74" s="34"/>
    </row>
    <row r="75" spans="1:26">
      <c r="A75" s="121" t="s">
        <v>801</v>
      </c>
      <c r="B75" s="94"/>
      <c r="C75" s="94"/>
      <c r="D75" s="94"/>
      <c r="E75" s="43" t="s">
        <v>960</v>
      </c>
      <c r="F75" s="42" t="s">
        <v>959</v>
      </c>
      <c r="G75" s="94"/>
      <c r="H75" s="73"/>
      <c r="I75" s="120"/>
      <c r="J75" s="120"/>
      <c r="K75" s="120"/>
      <c r="L75" s="120"/>
      <c r="M75" s="120"/>
      <c r="N75" s="120"/>
      <c r="O75" s="120"/>
      <c r="P75" s="120"/>
      <c r="Q75" s="94"/>
      <c r="R75" s="34"/>
      <c r="S75" s="34"/>
      <c r="T75" s="34"/>
      <c r="U75" s="34"/>
      <c r="V75" s="34"/>
      <c r="W75" s="34"/>
      <c r="X75" s="34"/>
      <c r="Y75" s="34"/>
      <c r="Z75" s="34"/>
    </row>
    <row r="76" spans="1:26">
      <c r="A76" s="121" t="s">
        <v>801</v>
      </c>
      <c r="B76" s="94"/>
      <c r="C76" s="94"/>
      <c r="D76" s="94"/>
      <c r="E76" s="42" t="s">
        <v>958</v>
      </c>
      <c r="F76" s="42" t="s">
        <v>957</v>
      </c>
      <c r="G76" s="94"/>
      <c r="H76" s="73"/>
      <c r="I76" s="120"/>
      <c r="J76" s="120"/>
      <c r="K76" s="120"/>
      <c r="L76" s="120"/>
      <c r="M76" s="120"/>
      <c r="N76" s="120"/>
      <c r="O76" s="120"/>
      <c r="P76" s="120"/>
      <c r="Q76" s="94"/>
      <c r="R76" s="34"/>
      <c r="S76" s="34"/>
      <c r="T76" s="34"/>
      <c r="U76" s="34"/>
      <c r="V76" s="34"/>
      <c r="W76" s="34"/>
      <c r="X76" s="34"/>
      <c r="Y76" s="34"/>
      <c r="Z76" s="34"/>
    </row>
    <row r="77" spans="1:26">
      <c r="A77" s="121" t="s">
        <v>801</v>
      </c>
      <c r="B77" s="94"/>
      <c r="C77" s="94"/>
      <c r="D77" s="94"/>
      <c r="E77" s="94"/>
      <c r="F77" s="94"/>
      <c r="G77" s="94"/>
      <c r="H77" s="73"/>
      <c r="I77" s="120"/>
      <c r="J77" s="120"/>
      <c r="K77" s="120"/>
      <c r="L77" s="120"/>
      <c r="M77" s="120"/>
      <c r="N77" s="120"/>
      <c r="O77" s="120"/>
      <c r="P77" s="120"/>
      <c r="Q77" s="94"/>
      <c r="R77" s="34"/>
      <c r="S77" s="34"/>
      <c r="T77" s="34"/>
      <c r="U77" s="34"/>
      <c r="V77" s="34"/>
      <c r="W77" s="34"/>
      <c r="X77" s="34"/>
      <c r="Y77" s="34"/>
      <c r="Z77" s="34"/>
    </row>
    <row r="78" spans="1:26">
      <c r="A78" s="121" t="s">
        <v>801</v>
      </c>
      <c r="B78" s="94"/>
      <c r="C78" s="94"/>
      <c r="D78" s="94"/>
      <c r="E78" s="94"/>
      <c r="F78" s="94"/>
      <c r="G78" s="94"/>
      <c r="H78" s="73"/>
      <c r="I78" s="120"/>
      <c r="J78" s="120"/>
      <c r="K78" s="120"/>
      <c r="L78" s="120"/>
      <c r="M78" s="120"/>
      <c r="N78" s="120"/>
      <c r="O78" s="120"/>
      <c r="P78" s="120"/>
      <c r="Q78" s="94"/>
      <c r="R78" s="34"/>
      <c r="S78" s="34"/>
      <c r="T78" s="34"/>
      <c r="U78" s="34"/>
      <c r="V78" s="34"/>
      <c r="W78" s="34"/>
      <c r="X78" s="34"/>
      <c r="Y78" s="34"/>
      <c r="Z78" s="34"/>
    </row>
    <row r="79" spans="1:26">
      <c r="A79" s="121" t="s">
        <v>801</v>
      </c>
      <c r="B79" s="94"/>
      <c r="C79" s="94"/>
      <c r="D79" s="94"/>
      <c r="E79" s="94"/>
      <c r="F79" s="94"/>
      <c r="G79" s="94"/>
      <c r="H79" s="73"/>
      <c r="I79" s="120"/>
      <c r="J79" s="120"/>
      <c r="K79" s="120"/>
      <c r="L79" s="120"/>
      <c r="M79" s="120"/>
      <c r="N79" s="120"/>
      <c r="O79" s="120"/>
      <c r="P79" s="120"/>
      <c r="Q79" s="94"/>
      <c r="R79" s="34"/>
      <c r="S79" s="34"/>
      <c r="T79" s="34"/>
      <c r="U79" s="34"/>
      <c r="V79" s="34"/>
      <c r="W79" s="34"/>
      <c r="X79" s="34"/>
      <c r="Y79" s="34"/>
      <c r="Z79" s="34"/>
    </row>
    <row r="80" spans="1:26">
      <c r="A80" s="121" t="s">
        <v>801</v>
      </c>
      <c r="B80" s="94"/>
      <c r="C80" s="94"/>
      <c r="D80" s="94"/>
      <c r="E80" s="94"/>
      <c r="F80" s="94"/>
      <c r="G80" s="94"/>
      <c r="H80" s="73"/>
      <c r="I80" s="120"/>
      <c r="J80" s="120"/>
      <c r="K80" s="120"/>
      <c r="L80" s="120"/>
      <c r="M80" s="120"/>
      <c r="N80" s="120"/>
      <c r="O80" s="120"/>
      <c r="P80" s="120"/>
      <c r="Q80" s="94"/>
      <c r="R80" s="34"/>
      <c r="S80" s="34"/>
      <c r="T80" s="34"/>
      <c r="U80" s="34"/>
      <c r="V80" s="34"/>
      <c r="W80" s="34"/>
      <c r="X80" s="34"/>
      <c r="Y80" s="34"/>
      <c r="Z80" s="34"/>
    </row>
    <row r="81" spans="1:26">
      <c r="A81" s="121"/>
      <c r="B81" s="94"/>
      <c r="C81" s="94"/>
      <c r="D81" s="94"/>
      <c r="E81" s="94"/>
      <c r="F81" s="94"/>
      <c r="G81" s="94"/>
      <c r="H81" s="73"/>
      <c r="I81" s="120"/>
      <c r="J81" s="120"/>
      <c r="K81" s="120"/>
      <c r="L81" s="120"/>
      <c r="M81" s="120"/>
      <c r="N81" s="120"/>
      <c r="O81" s="120"/>
      <c r="P81" s="120"/>
      <c r="Q81" s="94"/>
      <c r="R81" s="34"/>
      <c r="S81" s="34"/>
      <c r="T81" s="34"/>
      <c r="U81" s="34"/>
      <c r="V81" s="34"/>
      <c r="W81" s="34"/>
      <c r="X81" s="34"/>
      <c r="Y81" s="34"/>
      <c r="Z81" s="34"/>
    </row>
    <row r="82" spans="1:26">
      <c r="A82" s="94" t="s">
        <v>939</v>
      </c>
      <c r="B82" s="42" t="s">
        <v>955</v>
      </c>
      <c r="C82" s="94"/>
      <c r="D82" s="94"/>
      <c r="E82" s="94"/>
      <c r="F82" s="42" t="s">
        <v>956</v>
      </c>
      <c r="G82" s="94"/>
      <c r="H82" s="73"/>
      <c r="I82" s="120"/>
      <c r="J82" s="120"/>
      <c r="K82" s="120"/>
      <c r="L82" s="120"/>
      <c r="M82" s="120"/>
      <c r="N82" s="120"/>
      <c r="O82" s="120"/>
      <c r="P82" s="120"/>
      <c r="Q82" s="94"/>
      <c r="R82" s="34"/>
      <c r="S82" s="34"/>
      <c r="T82" s="34"/>
      <c r="U82" s="34"/>
      <c r="V82" s="34"/>
      <c r="W82" s="34"/>
      <c r="X82" s="34"/>
      <c r="Y82" s="34"/>
      <c r="Z82" s="34"/>
    </row>
    <row r="83" spans="1:26">
      <c r="A83" s="94" t="s">
        <v>939</v>
      </c>
      <c r="B83" s="42" t="s">
        <v>955</v>
      </c>
      <c r="C83" s="94"/>
      <c r="D83" s="94"/>
      <c r="E83" s="94"/>
      <c r="F83" s="42" t="s">
        <v>954</v>
      </c>
      <c r="G83" s="94"/>
      <c r="H83" s="73"/>
      <c r="I83" s="120"/>
      <c r="J83" s="120"/>
      <c r="K83" s="120"/>
      <c r="L83" s="120"/>
      <c r="M83" s="120"/>
      <c r="N83" s="120"/>
      <c r="O83" s="120"/>
      <c r="P83" s="120"/>
      <c r="Q83" s="94"/>
      <c r="R83" s="34"/>
      <c r="S83" s="34"/>
      <c r="T83" s="34"/>
      <c r="U83" s="34"/>
      <c r="V83" s="34"/>
      <c r="W83" s="34"/>
      <c r="X83" s="34"/>
      <c r="Y83" s="34"/>
      <c r="Z83" s="34"/>
    </row>
    <row r="84" spans="1:26">
      <c r="A84" s="121"/>
      <c r="B84" s="94"/>
      <c r="C84" s="94"/>
      <c r="D84" s="94"/>
      <c r="E84" s="94"/>
      <c r="F84" s="94"/>
      <c r="G84" s="94"/>
      <c r="H84" s="73"/>
      <c r="I84" s="120"/>
      <c r="J84" s="120"/>
      <c r="K84" s="120"/>
      <c r="L84" s="120"/>
      <c r="M84" s="120"/>
      <c r="N84" s="120"/>
      <c r="O84" s="120"/>
      <c r="P84" s="120"/>
      <c r="Q84" s="94"/>
      <c r="R84" s="34"/>
      <c r="S84" s="34"/>
      <c r="T84" s="34"/>
      <c r="U84" s="34"/>
      <c r="V84" s="34"/>
      <c r="W84" s="34"/>
      <c r="X84" s="34"/>
      <c r="Y84" s="34"/>
      <c r="Z84" s="34"/>
    </row>
    <row r="85" spans="1:26">
      <c r="A85" s="94" t="s">
        <v>939</v>
      </c>
      <c r="B85" s="95" t="s">
        <v>953</v>
      </c>
      <c r="C85" s="94"/>
      <c r="D85" s="94"/>
      <c r="E85" s="94"/>
      <c r="F85" s="94" t="s">
        <v>952</v>
      </c>
      <c r="G85" s="94"/>
      <c r="H85" s="94"/>
      <c r="I85" s="94"/>
      <c r="J85" s="94"/>
      <c r="K85" s="94"/>
      <c r="L85" s="94"/>
      <c r="M85" s="94"/>
      <c r="N85" s="94"/>
      <c r="O85" s="94"/>
      <c r="P85" s="94"/>
      <c r="Q85" s="116"/>
      <c r="R85" s="34"/>
      <c r="S85" s="34"/>
      <c r="T85" s="34"/>
      <c r="U85" s="34"/>
      <c r="V85" s="34"/>
      <c r="W85" s="34"/>
      <c r="X85" s="34"/>
      <c r="Y85" s="34"/>
      <c r="Z85" s="34"/>
    </row>
    <row r="86" spans="1:26">
      <c r="A86" s="94" t="s">
        <v>939</v>
      </c>
      <c r="B86" s="119" t="s">
        <v>947</v>
      </c>
      <c r="C86" s="115" t="s">
        <v>951</v>
      </c>
      <c r="D86" s="94"/>
      <c r="E86" s="94"/>
      <c r="F86" s="94"/>
      <c r="G86" s="94"/>
      <c r="H86" s="94"/>
      <c r="I86" s="94"/>
      <c r="J86" s="94"/>
      <c r="K86" s="94"/>
      <c r="L86" s="94"/>
      <c r="M86" s="94"/>
      <c r="N86" s="94"/>
      <c r="O86" s="94"/>
      <c r="P86" s="94"/>
      <c r="Q86" s="116"/>
      <c r="R86" s="34"/>
      <c r="S86" s="34"/>
      <c r="T86" s="34"/>
      <c r="U86" s="34"/>
      <c r="V86" s="34"/>
      <c r="W86" s="34"/>
      <c r="X86" s="34"/>
      <c r="Y86" s="34"/>
      <c r="Z86" s="34"/>
    </row>
    <row r="87" spans="1:26">
      <c r="A87" s="94" t="s">
        <v>939</v>
      </c>
      <c r="B87" s="118" t="s">
        <v>947</v>
      </c>
      <c r="C87" s="115" t="s">
        <v>950</v>
      </c>
      <c r="D87" s="94"/>
      <c r="E87" s="94"/>
      <c r="F87" s="94"/>
      <c r="G87" s="94"/>
      <c r="H87" s="94"/>
      <c r="I87" s="94"/>
      <c r="J87" s="94"/>
      <c r="K87" s="94"/>
      <c r="L87" s="94"/>
      <c r="M87" s="94"/>
      <c r="N87" s="94"/>
      <c r="O87" s="94"/>
      <c r="P87" s="94"/>
      <c r="Q87" s="116"/>
      <c r="R87" s="34"/>
      <c r="S87" s="34"/>
      <c r="T87" s="34"/>
      <c r="U87" s="34"/>
      <c r="V87" s="34"/>
      <c r="W87" s="34"/>
      <c r="X87" s="34"/>
      <c r="Y87" s="34"/>
      <c r="Z87" s="34"/>
    </row>
    <row r="88" spans="1:26">
      <c r="A88" s="94" t="s">
        <v>939</v>
      </c>
      <c r="B88" s="118" t="s">
        <v>947</v>
      </c>
      <c r="C88" s="115" t="s">
        <v>949</v>
      </c>
      <c r="D88" s="94"/>
      <c r="E88" s="94"/>
      <c r="F88" s="94"/>
      <c r="G88" s="94"/>
      <c r="H88" s="94"/>
      <c r="I88" s="94"/>
      <c r="J88" s="94"/>
      <c r="K88" s="94"/>
      <c r="L88" s="94"/>
      <c r="M88" s="94"/>
      <c r="N88" s="94"/>
      <c r="O88" s="94"/>
      <c r="P88" s="94"/>
      <c r="Q88" s="116"/>
      <c r="R88" s="34"/>
      <c r="S88" s="34"/>
      <c r="T88" s="34"/>
      <c r="U88" s="34"/>
      <c r="V88" s="34"/>
      <c r="W88" s="34"/>
      <c r="X88" s="34"/>
      <c r="Y88" s="34"/>
      <c r="Z88" s="34"/>
    </row>
    <row r="89" spans="1:26">
      <c r="A89" s="94" t="s">
        <v>939</v>
      </c>
      <c r="B89" s="118" t="s">
        <v>947</v>
      </c>
      <c r="C89" s="115" t="s">
        <v>948</v>
      </c>
      <c r="D89" s="94"/>
      <c r="E89" s="94"/>
      <c r="F89" s="94"/>
      <c r="G89" s="94"/>
      <c r="H89" s="94"/>
      <c r="I89" s="94"/>
      <c r="J89" s="94"/>
      <c r="K89" s="94"/>
      <c r="L89" s="94"/>
      <c r="M89" s="94"/>
      <c r="N89" s="94"/>
      <c r="O89" s="94"/>
      <c r="P89" s="94"/>
      <c r="Q89" s="116"/>
      <c r="R89" s="34"/>
      <c r="S89" s="34"/>
      <c r="T89" s="34"/>
      <c r="U89" s="34"/>
      <c r="V89" s="34"/>
      <c r="W89" s="34"/>
      <c r="X89" s="34"/>
      <c r="Y89" s="34"/>
      <c r="Z89" s="34"/>
    </row>
    <row r="90" spans="1:26">
      <c r="A90" s="94" t="s">
        <v>939</v>
      </c>
      <c r="B90" s="118" t="s">
        <v>947</v>
      </c>
      <c r="C90" s="115" t="s">
        <v>946</v>
      </c>
      <c r="D90" s="94"/>
      <c r="E90" s="94"/>
      <c r="F90" s="94"/>
      <c r="G90" s="94"/>
      <c r="H90" s="94"/>
      <c r="I90" s="94"/>
      <c r="J90" s="94"/>
      <c r="K90" s="94"/>
      <c r="L90" s="94"/>
      <c r="M90" s="94"/>
      <c r="N90" s="94"/>
      <c r="O90" s="94"/>
      <c r="P90" s="94"/>
      <c r="Q90" s="116"/>
      <c r="R90" s="34"/>
      <c r="S90" s="34"/>
      <c r="T90" s="34"/>
      <c r="U90" s="34"/>
      <c r="V90" s="34"/>
      <c r="W90" s="34"/>
      <c r="X90" s="34"/>
      <c r="Y90" s="34"/>
      <c r="Z90" s="34"/>
    </row>
    <row r="91" spans="1:26">
      <c r="A91" s="94"/>
      <c r="B91" s="118"/>
      <c r="C91" s="115"/>
      <c r="D91" s="94"/>
      <c r="E91" s="94"/>
      <c r="F91" s="94"/>
      <c r="G91" s="94"/>
      <c r="H91" s="94"/>
      <c r="I91" s="94"/>
      <c r="J91" s="94"/>
      <c r="K91" s="94"/>
      <c r="L91" s="94"/>
      <c r="M91" s="94"/>
      <c r="N91" s="94"/>
      <c r="O91" s="94"/>
      <c r="P91" s="94"/>
      <c r="Q91" s="116"/>
      <c r="R91" s="34"/>
      <c r="S91" s="34"/>
      <c r="T91" s="34"/>
      <c r="U91" s="34"/>
      <c r="V91" s="34"/>
      <c r="W91" s="34"/>
      <c r="X91" s="34"/>
      <c r="Y91" s="34"/>
      <c r="Z91" s="34"/>
    </row>
    <row r="92" spans="1:26">
      <c r="A92" s="94" t="s">
        <v>939</v>
      </c>
      <c r="B92" s="113" t="s">
        <v>872</v>
      </c>
      <c r="C92" s="94" t="s">
        <v>938</v>
      </c>
      <c r="D92" s="94" t="s">
        <v>945</v>
      </c>
      <c r="E92" s="34"/>
      <c r="F92" s="94"/>
      <c r="G92" s="94"/>
      <c r="H92" s="94"/>
      <c r="I92" s="94"/>
      <c r="J92" s="96">
        <v>346070907</v>
      </c>
      <c r="K92" s="94"/>
      <c r="L92" s="94"/>
      <c r="M92" s="94"/>
      <c r="N92" s="94"/>
      <c r="O92" s="94"/>
      <c r="P92" s="94"/>
      <c r="Q92" s="97"/>
      <c r="R92" s="34"/>
      <c r="S92" s="34"/>
      <c r="T92" s="34"/>
      <c r="U92" s="34"/>
      <c r="V92" s="34"/>
      <c r="W92" s="34"/>
      <c r="X92" s="34"/>
      <c r="Y92" s="34"/>
      <c r="Z92" s="34"/>
    </row>
    <row r="93" spans="1:26">
      <c r="A93" s="94" t="s">
        <v>939</v>
      </c>
      <c r="B93" s="113" t="s">
        <v>872</v>
      </c>
      <c r="C93" s="94" t="s">
        <v>938</v>
      </c>
      <c r="D93" s="94" t="s">
        <v>944</v>
      </c>
      <c r="E93" s="34"/>
      <c r="F93" s="94"/>
      <c r="G93" s="94"/>
      <c r="H93" s="94"/>
      <c r="I93" s="94"/>
      <c r="J93" s="96">
        <v>383091181</v>
      </c>
      <c r="K93" s="94"/>
      <c r="L93" s="94"/>
      <c r="M93" s="94"/>
      <c r="N93" s="94"/>
      <c r="O93" s="94"/>
      <c r="P93" s="94"/>
      <c r="Q93" s="97"/>
      <c r="R93" s="34"/>
      <c r="S93" s="34"/>
      <c r="T93" s="34"/>
      <c r="U93" s="34"/>
      <c r="V93" s="34"/>
      <c r="W93" s="34"/>
      <c r="X93" s="34"/>
      <c r="Y93" s="34"/>
      <c r="Z93" s="34"/>
    </row>
    <row r="94" spans="1:26">
      <c r="A94" s="94" t="s">
        <v>939</v>
      </c>
      <c r="B94" s="113" t="s">
        <v>872</v>
      </c>
      <c r="C94" s="94" t="s">
        <v>938</v>
      </c>
      <c r="D94" s="94" t="s">
        <v>943</v>
      </c>
      <c r="E94" s="34"/>
      <c r="F94" s="94"/>
      <c r="G94" s="94"/>
      <c r="H94" s="94"/>
      <c r="I94" s="94"/>
      <c r="J94" s="96">
        <v>383372083</v>
      </c>
      <c r="K94" s="94"/>
      <c r="L94" s="94"/>
      <c r="M94" s="94"/>
      <c r="N94" s="94"/>
      <c r="O94" s="94"/>
      <c r="P94" s="94"/>
      <c r="Q94" s="97"/>
      <c r="R94" s="34"/>
      <c r="S94" s="34"/>
      <c r="T94" s="34"/>
      <c r="U94" s="34"/>
      <c r="V94" s="34"/>
      <c r="W94" s="34"/>
      <c r="X94" s="34"/>
      <c r="Y94" s="34"/>
      <c r="Z94" s="34"/>
    </row>
    <row r="95" spans="1:26">
      <c r="A95" s="94" t="s">
        <v>939</v>
      </c>
      <c r="B95" s="113" t="s">
        <v>872</v>
      </c>
      <c r="C95" s="94" t="s">
        <v>938</v>
      </c>
      <c r="D95" s="94"/>
      <c r="E95" s="94"/>
      <c r="F95" s="94"/>
      <c r="G95" s="94"/>
      <c r="H95" s="94"/>
      <c r="I95" s="94"/>
      <c r="J95" s="94"/>
      <c r="K95" s="94"/>
      <c r="L95" s="94"/>
      <c r="M95" s="94"/>
      <c r="N95" s="94"/>
      <c r="O95" s="94"/>
      <c r="P95" s="94"/>
      <c r="Q95" s="97"/>
      <c r="R95" s="34"/>
      <c r="S95" s="34"/>
      <c r="T95" s="34"/>
      <c r="U95" s="34"/>
      <c r="V95" s="34"/>
      <c r="W95" s="34"/>
      <c r="X95" s="34"/>
      <c r="Y95" s="34"/>
      <c r="Z95" s="34"/>
    </row>
    <row r="96" spans="1:26">
      <c r="A96" s="94" t="s">
        <v>939</v>
      </c>
      <c r="B96" s="113" t="s">
        <v>872</v>
      </c>
      <c r="C96" s="94" t="s">
        <v>938</v>
      </c>
      <c r="D96" s="94"/>
      <c r="E96" s="94" t="s">
        <v>942</v>
      </c>
      <c r="F96" s="94" t="s">
        <v>941</v>
      </c>
      <c r="G96" s="94"/>
      <c r="H96" s="94"/>
      <c r="I96" s="94"/>
      <c r="J96" s="94"/>
      <c r="K96" s="94"/>
      <c r="L96" s="94"/>
      <c r="M96" s="94"/>
      <c r="N96" s="94"/>
      <c r="O96" s="94"/>
      <c r="P96" s="94"/>
      <c r="Q96" s="94" t="s">
        <v>940</v>
      </c>
      <c r="R96" s="34"/>
      <c r="S96" s="34"/>
      <c r="T96" s="34"/>
      <c r="U96" s="34"/>
      <c r="V96" s="34"/>
      <c r="W96" s="34"/>
      <c r="X96" s="34"/>
      <c r="Y96" s="34"/>
      <c r="Z96" s="34"/>
    </row>
    <row r="97" spans="1:26">
      <c r="A97" s="94" t="s">
        <v>939</v>
      </c>
      <c r="B97" s="113" t="s">
        <v>872</v>
      </c>
      <c r="C97" s="94" t="s">
        <v>938</v>
      </c>
      <c r="D97" s="94"/>
      <c r="E97" s="94" t="s">
        <v>810</v>
      </c>
      <c r="F97" s="94" t="s">
        <v>937</v>
      </c>
      <c r="G97" s="94"/>
      <c r="H97" s="94"/>
      <c r="I97" s="94"/>
      <c r="J97" s="94"/>
      <c r="K97" s="94"/>
      <c r="L97" s="94"/>
      <c r="M97" s="94"/>
      <c r="N97" s="94"/>
      <c r="O97" s="94"/>
      <c r="P97" s="94"/>
      <c r="Q97" s="94" t="s">
        <v>936</v>
      </c>
      <c r="R97" s="34"/>
      <c r="S97" s="34"/>
      <c r="T97" s="34"/>
      <c r="U97" s="34"/>
      <c r="V97" s="34"/>
      <c r="W97" s="34"/>
      <c r="X97" s="34"/>
      <c r="Y97" s="34"/>
      <c r="Z97" s="34"/>
    </row>
    <row r="98" spans="1:26">
      <c r="A98" s="94"/>
      <c r="B98" s="118"/>
      <c r="C98" s="94"/>
      <c r="D98" s="94"/>
      <c r="E98" s="94"/>
      <c r="F98" s="94"/>
      <c r="G98" s="94"/>
      <c r="H98" s="94"/>
      <c r="I98" s="94"/>
      <c r="J98" s="94"/>
      <c r="K98" s="94"/>
      <c r="L98" s="94"/>
      <c r="M98" s="94"/>
      <c r="N98" s="94"/>
      <c r="O98" s="94"/>
      <c r="P98" s="94"/>
      <c r="Q98" s="116"/>
      <c r="R98" s="34"/>
      <c r="S98" s="34"/>
      <c r="T98" s="34"/>
      <c r="U98" s="34"/>
      <c r="V98" s="34"/>
      <c r="W98" s="34"/>
      <c r="X98" s="34"/>
      <c r="Y98" s="34"/>
      <c r="Z98" s="34"/>
    </row>
    <row r="99" spans="1:26">
      <c r="A99" s="94" t="s">
        <v>599</v>
      </c>
      <c r="B99" s="118" t="s">
        <v>931</v>
      </c>
      <c r="C99" s="95"/>
      <c r="D99" s="94"/>
      <c r="E99" s="95"/>
      <c r="F99" s="95" t="s">
        <v>935</v>
      </c>
      <c r="G99" s="95"/>
      <c r="H99" s="94"/>
      <c r="I99" s="94"/>
      <c r="J99" s="94"/>
      <c r="K99" s="94"/>
      <c r="L99" s="94"/>
      <c r="M99" s="94"/>
      <c r="N99" s="94"/>
      <c r="O99" s="94"/>
      <c r="P99" s="94"/>
      <c r="Q99" s="97"/>
      <c r="R99" s="34"/>
      <c r="S99" s="34"/>
      <c r="T99" s="34"/>
      <c r="U99" s="34"/>
      <c r="V99" s="34"/>
      <c r="W99" s="34"/>
      <c r="X99" s="34"/>
      <c r="Y99" s="34"/>
      <c r="Z99" s="34"/>
    </row>
    <row r="100" spans="1:26">
      <c r="A100" s="94" t="s">
        <v>599</v>
      </c>
      <c r="B100" s="118" t="s">
        <v>931</v>
      </c>
      <c r="C100" s="95" t="s">
        <v>934</v>
      </c>
      <c r="D100" s="95" t="s">
        <v>933</v>
      </c>
      <c r="E100" s="95" t="s">
        <v>874</v>
      </c>
      <c r="F100" s="95" t="s">
        <v>932</v>
      </c>
      <c r="G100" s="95"/>
      <c r="H100" s="94"/>
      <c r="I100" s="94"/>
      <c r="J100" s="94"/>
      <c r="K100" s="94"/>
      <c r="L100" s="94"/>
      <c r="M100" s="94"/>
      <c r="N100" s="94"/>
      <c r="O100" s="94"/>
      <c r="P100" s="94"/>
      <c r="Q100" s="97"/>
      <c r="R100" s="34"/>
      <c r="S100" s="34"/>
      <c r="T100" s="34"/>
      <c r="U100" s="34"/>
      <c r="V100" s="34"/>
      <c r="W100" s="34"/>
      <c r="X100" s="34"/>
      <c r="Y100" s="34"/>
      <c r="Z100" s="34"/>
    </row>
    <row r="101" spans="1:26">
      <c r="A101" s="94" t="s">
        <v>599</v>
      </c>
      <c r="B101" s="118" t="s">
        <v>931</v>
      </c>
      <c r="C101" s="95"/>
      <c r="D101" s="94"/>
      <c r="E101" s="95"/>
      <c r="F101" s="94"/>
      <c r="G101" s="94"/>
      <c r="H101" s="94"/>
      <c r="I101" s="94"/>
      <c r="J101" s="94"/>
      <c r="K101" s="94"/>
      <c r="L101" s="94"/>
      <c r="M101" s="94"/>
      <c r="N101" s="94"/>
      <c r="O101" s="94"/>
      <c r="P101" s="94"/>
      <c r="Q101" s="97"/>
      <c r="R101" s="34"/>
      <c r="S101" s="34"/>
      <c r="T101" s="34"/>
      <c r="U101" s="34"/>
      <c r="V101" s="34"/>
      <c r="W101" s="34"/>
      <c r="X101" s="34"/>
      <c r="Y101" s="34"/>
      <c r="Z101" s="34"/>
    </row>
    <row r="102" spans="1:26">
      <c r="A102" s="94" t="s">
        <v>599</v>
      </c>
      <c r="B102" s="118" t="s">
        <v>931</v>
      </c>
      <c r="C102" s="95"/>
      <c r="D102" s="94"/>
      <c r="E102" s="95"/>
      <c r="F102" s="94"/>
      <c r="G102" s="94"/>
      <c r="H102" s="94"/>
      <c r="I102" s="94"/>
      <c r="J102" s="94"/>
      <c r="K102" s="94"/>
      <c r="L102" s="94"/>
      <c r="M102" s="94"/>
      <c r="N102" s="94"/>
      <c r="O102" s="94"/>
      <c r="P102" s="94"/>
      <c r="Q102" s="97"/>
      <c r="R102" s="34"/>
      <c r="S102" s="34"/>
      <c r="T102" s="34"/>
      <c r="U102" s="34"/>
      <c r="V102" s="34"/>
      <c r="W102" s="34"/>
      <c r="X102" s="34"/>
      <c r="Y102" s="34"/>
      <c r="Z102" s="34"/>
    </row>
    <row r="103" spans="1:26">
      <c r="A103" s="94" t="s">
        <v>599</v>
      </c>
      <c r="B103" s="118" t="s">
        <v>931</v>
      </c>
      <c r="C103" s="95"/>
      <c r="D103" s="94"/>
      <c r="E103" s="95"/>
      <c r="F103" s="94"/>
      <c r="G103" s="94"/>
      <c r="H103" s="94"/>
      <c r="I103" s="94"/>
      <c r="J103" s="94"/>
      <c r="K103" s="94"/>
      <c r="L103" s="94"/>
      <c r="M103" s="94"/>
      <c r="N103" s="94"/>
      <c r="O103" s="94"/>
      <c r="P103" s="94"/>
      <c r="Q103" s="97"/>
      <c r="R103" s="34"/>
      <c r="S103" s="34"/>
      <c r="T103" s="34"/>
      <c r="U103" s="34"/>
      <c r="V103" s="34"/>
      <c r="W103" s="34"/>
      <c r="X103" s="34"/>
      <c r="Y103" s="34"/>
      <c r="Z103" s="34"/>
    </row>
    <row r="104" spans="1:26">
      <c r="A104" s="94" t="s">
        <v>599</v>
      </c>
      <c r="B104" s="118" t="s">
        <v>931</v>
      </c>
      <c r="C104" s="95"/>
      <c r="D104" s="94"/>
      <c r="E104" s="95"/>
      <c r="F104" s="94"/>
      <c r="G104" s="94"/>
      <c r="H104" s="94"/>
      <c r="I104" s="94"/>
      <c r="J104" s="94"/>
      <c r="K104" s="94"/>
      <c r="L104" s="94"/>
      <c r="M104" s="94"/>
      <c r="N104" s="94"/>
      <c r="O104" s="94"/>
      <c r="P104" s="94"/>
      <c r="Q104" s="97"/>
      <c r="R104" s="34"/>
      <c r="S104" s="34"/>
      <c r="T104" s="34"/>
      <c r="U104" s="34"/>
      <c r="V104" s="34"/>
      <c r="W104" s="34"/>
      <c r="X104" s="34"/>
      <c r="Y104" s="34"/>
      <c r="Z104" s="34"/>
    </row>
    <row r="105" spans="1:26">
      <c r="A105" s="94" t="s">
        <v>599</v>
      </c>
      <c r="B105" s="118" t="s">
        <v>931</v>
      </c>
      <c r="C105" s="95"/>
      <c r="D105" s="94"/>
      <c r="E105" s="95"/>
      <c r="F105" s="94"/>
      <c r="G105" s="94"/>
      <c r="H105" s="94"/>
      <c r="I105" s="94"/>
      <c r="J105" s="94"/>
      <c r="K105" s="94"/>
      <c r="L105" s="94"/>
      <c r="M105" s="94"/>
      <c r="N105" s="94"/>
      <c r="O105" s="94"/>
      <c r="P105" s="94"/>
      <c r="Q105" s="97"/>
      <c r="R105" s="34"/>
      <c r="S105" s="34"/>
      <c r="T105" s="34"/>
      <c r="U105" s="34"/>
      <c r="V105" s="34"/>
      <c r="W105" s="34"/>
      <c r="X105" s="34"/>
      <c r="Y105" s="34"/>
      <c r="Z105" s="34"/>
    </row>
    <row r="106" spans="1:26">
      <c r="A106" s="94" t="s">
        <v>599</v>
      </c>
      <c r="B106" s="113" t="s">
        <v>872</v>
      </c>
      <c r="C106" s="94"/>
      <c r="D106" s="95"/>
      <c r="E106" s="94"/>
      <c r="F106" s="94" t="s">
        <v>930</v>
      </c>
      <c r="G106" s="94"/>
      <c r="H106" s="94"/>
      <c r="I106" s="94"/>
      <c r="J106" s="94"/>
      <c r="K106" s="94"/>
      <c r="L106" s="94"/>
      <c r="M106" s="94"/>
      <c r="N106" s="96">
        <v>48158911</v>
      </c>
      <c r="O106" s="94"/>
      <c r="P106" s="94"/>
      <c r="Q106" s="116"/>
      <c r="R106" s="34"/>
      <c r="S106" s="34"/>
      <c r="T106" s="34"/>
      <c r="U106" s="34"/>
      <c r="V106" s="34"/>
      <c r="W106" s="34"/>
      <c r="X106" s="34"/>
      <c r="Y106" s="34"/>
      <c r="Z106" s="34"/>
    </row>
    <row r="107" spans="1:26">
      <c r="A107" s="94" t="s">
        <v>599</v>
      </c>
      <c r="B107" s="113"/>
      <c r="C107" s="94"/>
      <c r="D107" s="94"/>
      <c r="E107" s="94"/>
      <c r="F107" s="94"/>
      <c r="G107" s="94"/>
      <c r="H107" s="94"/>
      <c r="I107" s="94"/>
      <c r="J107" s="94"/>
      <c r="K107" s="94"/>
      <c r="L107" s="94"/>
      <c r="M107" s="94"/>
      <c r="N107" s="94"/>
      <c r="O107" s="94"/>
      <c r="P107" s="94"/>
      <c r="Q107" s="94"/>
      <c r="R107" s="34"/>
      <c r="S107" s="34"/>
      <c r="T107" s="34"/>
      <c r="U107" s="34"/>
      <c r="V107" s="34"/>
      <c r="W107" s="34"/>
      <c r="X107" s="34"/>
      <c r="Y107" s="34"/>
      <c r="Z107" s="34"/>
    </row>
    <row r="108" spans="1:26">
      <c r="A108" s="94" t="s">
        <v>599</v>
      </c>
      <c r="B108" s="113" t="s">
        <v>872</v>
      </c>
      <c r="C108" s="95"/>
      <c r="D108" s="94"/>
      <c r="E108" s="95" t="s">
        <v>929</v>
      </c>
      <c r="F108" s="94" t="s">
        <v>928</v>
      </c>
      <c r="G108" s="94"/>
      <c r="H108" s="94"/>
      <c r="I108" s="94"/>
      <c r="J108" s="117">
        <v>208940118</v>
      </c>
      <c r="K108" s="94"/>
      <c r="L108" s="94"/>
      <c r="M108" s="94"/>
      <c r="N108" s="94"/>
      <c r="O108" s="94"/>
      <c r="P108" s="94"/>
      <c r="Q108" s="94"/>
      <c r="R108" s="34"/>
      <c r="S108" s="34"/>
      <c r="T108" s="34"/>
      <c r="U108" s="34"/>
      <c r="V108" s="34"/>
      <c r="W108" s="34"/>
      <c r="X108" s="34"/>
      <c r="Y108" s="34"/>
      <c r="Z108" s="34"/>
    </row>
    <row r="109" spans="1:26">
      <c r="A109" s="94" t="s">
        <v>599</v>
      </c>
      <c r="B109" s="113" t="s">
        <v>872</v>
      </c>
      <c r="C109" s="107" t="s">
        <v>927</v>
      </c>
      <c r="D109" s="94" t="s">
        <v>926</v>
      </c>
      <c r="E109" s="95" t="s">
        <v>874</v>
      </c>
      <c r="F109" s="94" t="s">
        <v>925</v>
      </c>
      <c r="G109" s="94"/>
      <c r="H109" s="94"/>
      <c r="I109" s="94"/>
      <c r="J109" s="94"/>
      <c r="K109" s="94"/>
      <c r="L109" s="94"/>
      <c r="M109" s="94"/>
      <c r="N109" s="94"/>
      <c r="O109" s="94"/>
      <c r="P109" s="94"/>
      <c r="Q109" s="97"/>
      <c r="R109" s="34"/>
      <c r="S109" s="34"/>
      <c r="T109" s="34"/>
      <c r="U109" s="34"/>
      <c r="V109" s="34"/>
      <c r="W109" s="34"/>
      <c r="X109" s="34"/>
      <c r="Y109" s="34"/>
      <c r="Z109" s="34"/>
    </row>
    <row r="110" spans="1:26">
      <c r="A110" s="94" t="s">
        <v>599</v>
      </c>
      <c r="B110" s="113" t="s">
        <v>872</v>
      </c>
      <c r="C110" s="107" t="s">
        <v>924</v>
      </c>
      <c r="D110" s="94" t="s">
        <v>923</v>
      </c>
      <c r="E110" s="95" t="s">
        <v>874</v>
      </c>
      <c r="F110" s="94" t="s">
        <v>922</v>
      </c>
      <c r="G110" s="94"/>
      <c r="H110" s="94"/>
      <c r="I110" s="94"/>
      <c r="J110" s="94"/>
      <c r="K110" s="94"/>
      <c r="L110" s="94"/>
      <c r="M110" s="94"/>
      <c r="N110" s="94"/>
      <c r="O110" s="94"/>
      <c r="P110" s="94"/>
      <c r="Q110" s="97"/>
      <c r="R110" s="34"/>
      <c r="S110" s="34"/>
      <c r="T110" s="34"/>
      <c r="U110" s="34"/>
      <c r="V110" s="34"/>
      <c r="W110" s="34"/>
      <c r="X110" s="34"/>
      <c r="Y110" s="34"/>
      <c r="Z110" s="34"/>
    </row>
    <row r="111" spans="1:26">
      <c r="A111" s="94" t="s">
        <v>599</v>
      </c>
      <c r="B111" s="113" t="s">
        <v>872</v>
      </c>
      <c r="C111" s="107" t="s">
        <v>919</v>
      </c>
      <c r="D111" s="94" t="s">
        <v>921</v>
      </c>
      <c r="E111" s="95" t="s">
        <v>874</v>
      </c>
      <c r="F111" s="94" t="s">
        <v>920</v>
      </c>
      <c r="G111" s="94"/>
      <c r="H111" s="94"/>
      <c r="I111" s="94"/>
      <c r="J111" s="94"/>
      <c r="K111" s="94"/>
      <c r="L111" s="94"/>
      <c r="M111" s="94"/>
      <c r="N111" s="94"/>
      <c r="O111" s="94"/>
      <c r="P111" s="94"/>
      <c r="Q111" s="97"/>
      <c r="R111" s="34"/>
      <c r="S111" s="34"/>
      <c r="T111" s="34"/>
      <c r="U111" s="34"/>
      <c r="V111" s="34"/>
      <c r="W111" s="34"/>
      <c r="X111" s="34"/>
      <c r="Y111" s="34"/>
      <c r="Z111" s="34"/>
    </row>
    <row r="112" spans="1:26">
      <c r="A112" s="94" t="s">
        <v>599</v>
      </c>
      <c r="B112" s="113" t="s">
        <v>872</v>
      </c>
      <c r="C112" s="107" t="s">
        <v>919</v>
      </c>
      <c r="D112" s="95" t="s">
        <v>918</v>
      </c>
      <c r="E112" s="95" t="s">
        <v>874</v>
      </c>
      <c r="F112" s="94" t="s">
        <v>917</v>
      </c>
      <c r="G112" s="94"/>
      <c r="H112" s="94"/>
      <c r="I112" s="94"/>
      <c r="J112" s="94"/>
      <c r="K112" s="94"/>
      <c r="L112" s="94"/>
      <c r="M112" s="94"/>
      <c r="N112" s="94"/>
      <c r="O112" s="94"/>
      <c r="P112" s="94"/>
      <c r="Q112" s="97"/>
      <c r="R112" s="34"/>
      <c r="S112" s="34"/>
      <c r="T112" s="34"/>
      <c r="U112" s="34"/>
      <c r="V112" s="34"/>
      <c r="W112" s="34"/>
      <c r="X112" s="34"/>
      <c r="Y112" s="34"/>
      <c r="Z112" s="34"/>
    </row>
    <row r="113" spans="1:26">
      <c r="A113" s="94" t="s">
        <v>599</v>
      </c>
      <c r="B113" s="113" t="s">
        <v>872</v>
      </c>
      <c r="C113" s="107" t="s">
        <v>912</v>
      </c>
      <c r="D113" s="107" t="s">
        <v>916</v>
      </c>
      <c r="E113" s="95" t="s">
        <v>874</v>
      </c>
      <c r="F113" s="94" t="s">
        <v>915</v>
      </c>
      <c r="G113" s="94"/>
      <c r="H113" s="94"/>
      <c r="I113" s="94"/>
      <c r="J113" s="94"/>
      <c r="K113" s="94"/>
      <c r="L113" s="94"/>
      <c r="M113" s="94"/>
      <c r="N113" s="94"/>
      <c r="O113" s="94"/>
      <c r="P113" s="94"/>
      <c r="Q113" s="97"/>
      <c r="R113" s="34"/>
      <c r="S113" s="34"/>
      <c r="T113" s="34"/>
      <c r="U113" s="34"/>
      <c r="V113" s="34"/>
      <c r="W113" s="34"/>
      <c r="X113" s="34"/>
      <c r="Y113" s="34"/>
      <c r="Z113" s="34"/>
    </row>
    <row r="114" spans="1:26">
      <c r="A114" s="94" t="s">
        <v>599</v>
      </c>
      <c r="B114" s="113" t="s">
        <v>872</v>
      </c>
      <c r="C114" s="107" t="s">
        <v>912</v>
      </c>
      <c r="D114" s="107" t="s">
        <v>914</v>
      </c>
      <c r="E114" s="95" t="s">
        <v>874</v>
      </c>
      <c r="F114" s="94" t="s">
        <v>913</v>
      </c>
      <c r="G114" s="94"/>
      <c r="H114" s="94"/>
      <c r="I114" s="94"/>
      <c r="J114" s="94"/>
      <c r="K114" s="94"/>
      <c r="L114" s="94"/>
      <c r="M114" s="94"/>
      <c r="N114" s="94"/>
      <c r="O114" s="94"/>
      <c r="P114" s="94"/>
      <c r="Q114" s="97"/>
      <c r="R114" s="34"/>
      <c r="S114" s="34"/>
      <c r="T114" s="34"/>
      <c r="U114" s="34"/>
      <c r="V114" s="34"/>
      <c r="W114" s="34"/>
      <c r="X114" s="34"/>
      <c r="Y114" s="34"/>
      <c r="Z114" s="34"/>
    </row>
    <row r="115" spans="1:26">
      <c r="A115" s="94" t="s">
        <v>599</v>
      </c>
      <c r="B115" s="113" t="s">
        <v>872</v>
      </c>
      <c r="C115" s="107" t="s">
        <v>912</v>
      </c>
      <c r="D115" s="107" t="s">
        <v>911</v>
      </c>
      <c r="E115" s="95" t="s">
        <v>874</v>
      </c>
      <c r="F115" s="94" t="s">
        <v>910</v>
      </c>
      <c r="G115" s="94"/>
      <c r="H115" s="94"/>
      <c r="I115" s="94"/>
      <c r="J115" s="94"/>
      <c r="K115" s="94"/>
      <c r="L115" s="94"/>
      <c r="M115" s="94"/>
      <c r="N115" s="94"/>
      <c r="O115" s="94"/>
      <c r="P115" s="94"/>
      <c r="Q115" s="97"/>
      <c r="R115" s="34"/>
      <c r="S115" s="34"/>
      <c r="T115" s="34"/>
      <c r="U115" s="34"/>
      <c r="V115" s="34"/>
      <c r="W115" s="34"/>
      <c r="X115" s="34"/>
      <c r="Y115" s="34"/>
      <c r="Z115" s="34"/>
    </row>
    <row r="116" spans="1:26">
      <c r="A116" s="94" t="s">
        <v>599</v>
      </c>
      <c r="B116" s="113" t="s">
        <v>872</v>
      </c>
      <c r="C116" s="95" t="s">
        <v>877</v>
      </c>
      <c r="D116" s="95"/>
      <c r="E116" s="94"/>
      <c r="F116" s="95" t="s">
        <v>909</v>
      </c>
      <c r="G116" s="95"/>
      <c r="H116" s="94"/>
      <c r="I116" s="94"/>
      <c r="J116" s="94"/>
      <c r="K116" s="94"/>
      <c r="L116" s="94"/>
      <c r="M116" s="94"/>
      <c r="N116" s="94"/>
      <c r="O116" s="94"/>
      <c r="P116" s="94"/>
      <c r="Q116" s="116"/>
      <c r="R116" s="34"/>
      <c r="S116" s="34"/>
      <c r="T116" s="34"/>
      <c r="U116" s="34"/>
      <c r="V116" s="34"/>
      <c r="W116" s="34"/>
      <c r="X116" s="34"/>
      <c r="Y116" s="34"/>
      <c r="Z116" s="34"/>
    </row>
    <row r="117" spans="1:26">
      <c r="A117" s="94" t="s">
        <v>599</v>
      </c>
      <c r="B117" s="113" t="s">
        <v>872</v>
      </c>
      <c r="C117" s="95" t="s">
        <v>877</v>
      </c>
      <c r="D117" s="94"/>
      <c r="E117" s="95" t="s">
        <v>874</v>
      </c>
      <c r="F117" s="94" t="s">
        <v>908</v>
      </c>
      <c r="G117" s="94"/>
      <c r="H117" s="94"/>
      <c r="I117" s="94"/>
      <c r="J117" s="94"/>
      <c r="K117" s="94"/>
      <c r="L117" s="94"/>
      <c r="M117" s="94"/>
      <c r="N117" s="94"/>
      <c r="O117" s="94"/>
      <c r="P117" s="94"/>
      <c r="Q117" s="94"/>
      <c r="R117" s="34"/>
      <c r="S117" s="34"/>
      <c r="T117" s="34"/>
      <c r="U117" s="34"/>
      <c r="V117" s="34"/>
      <c r="W117" s="34"/>
      <c r="X117" s="34"/>
      <c r="Y117" s="34"/>
      <c r="Z117" s="34"/>
    </row>
    <row r="118" spans="1:26">
      <c r="A118" s="94" t="s">
        <v>599</v>
      </c>
      <c r="B118" s="113" t="s">
        <v>872</v>
      </c>
      <c r="C118" s="95" t="s">
        <v>877</v>
      </c>
      <c r="D118" s="94" t="s">
        <v>907</v>
      </c>
      <c r="E118" s="95" t="s">
        <v>874</v>
      </c>
      <c r="F118" s="94" t="s">
        <v>906</v>
      </c>
      <c r="G118" s="94"/>
      <c r="H118" s="94"/>
      <c r="I118" s="94"/>
      <c r="J118" s="94"/>
      <c r="K118" s="94"/>
      <c r="L118" s="94"/>
      <c r="M118" s="94"/>
      <c r="N118" s="94"/>
      <c r="O118" s="94"/>
      <c r="P118" s="94"/>
      <c r="Q118" s="97"/>
      <c r="R118" s="34"/>
      <c r="S118" s="34"/>
      <c r="T118" s="34"/>
      <c r="U118" s="34"/>
      <c r="V118" s="34"/>
      <c r="W118" s="34"/>
      <c r="X118" s="34"/>
      <c r="Y118" s="34"/>
      <c r="Z118" s="34"/>
    </row>
    <row r="119" spans="1:26">
      <c r="A119" s="94" t="s">
        <v>599</v>
      </c>
      <c r="B119" s="113" t="s">
        <v>872</v>
      </c>
      <c r="C119" s="95" t="s">
        <v>877</v>
      </c>
      <c r="D119" s="95" t="s">
        <v>905</v>
      </c>
      <c r="E119" s="95" t="s">
        <v>874</v>
      </c>
      <c r="F119" s="94" t="s">
        <v>904</v>
      </c>
      <c r="G119" s="94"/>
      <c r="H119" s="94"/>
      <c r="I119" s="94"/>
      <c r="J119" s="94"/>
      <c r="K119" s="94"/>
      <c r="L119" s="94"/>
      <c r="M119" s="94"/>
      <c r="N119" s="94"/>
      <c r="O119" s="94"/>
      <c r="P119" s="94"/>
      <c r="Q119" s="97"/>
      <c r="R119" s="34"/>
      <c r="S119" s="34"/>
      <c r="T119" s="34"/>
      <c r="U119" s="34"/>
      <c r="V119" s="34"/>
      <c r="W119" s="34"/>
      <c r="X119" s="34"/>
      <c r="Y119" s="34"/>
      <c r="Z119" s="34"/>
    </row>
    <row r="120" spans="1:26">
      <c r="A120" s="94" t="s">
        <v>599</v>
      </c>
      <c r="B120" s="113" t="s">
        <v>872</v>
      </c>
      <c r="C120" s="95" t="s">
        <v>877</v>
      </c>
      <c r="D120" s="94" t="s">
        <v>903</v>
      </c>
      <c r="E120" s="95" t="s">
        <v>874</v>
      </c>
      <c r="F120" s="94" t="s">
        <v>902</v>
      </c>
      <c r="G120" s="94"/>
      <c r="H120" s="94"/>
      <c r="I120" s="94"/>
      <c r="J120" s="94"/>
      <c r="K120" s="94"/>
      <c r="L120" s="94"/>
      <c r="M120" s="94"/>
      <c r="N120" s="94"/>
      <c r="O120" s="94"/>
      <c r="P120" s="94"/>
      <c r="Q120" s="97"/>
      <c r="R120" s="34"/>
      <c r="S120" s="34"/>
      <c r="T120" s="34"/>
      <c r="U120" s="34"/>
      <c r="V120" s="34"/>
      <c r="W120" s="34"/>
      <c r="X120" s="34"/>
      <c r="Y120" s="34"/>
      <c r="Z120" s="34"/>
    </row>
    <row r="121" spans="1:26">
      <c r="A121" s="94" t="s">
        <v>599</v>
      </c>
      <c r="B121" s="113" t="s">
        <v>872</v>
      </c>
      <c r="C121" s="95" t="s">
        <v>877</v>
      </c>
      <c r="D121" s="95" t="s">
        <v>901</v>
      </c>
      <c r="E121" s="95" t="s">
        <v>874</v>
      </c>
      <c r="F121" s="94" t="s">
        <v>900</v>
      </c>
      <c r="G121" s="94"/>
      <c r="H121" s="94"/>
      <c r="I121" s="94"/>
      <c r="J121" s="94"/>
      <c r="K121" s="94"/>
      <c r="L121" s="94"/>
      <c r="M121" s="94"/>
      <c r="N121" s="94"/>
      <c r="O121" s="94"/>
      <c r="P121" s="94"/>
      <c r="Q121" s="97"/>
      <c r="R121" s="34"/>
      <c r="S121" s="34"/>
      <c r="T121" s="34"/>
      <c r="U121" s="34"/>
      <c r="V121" s="34"/>
      <c r="W121" s="34"/>
      <c r="X121" s="34"/>
      <c r="Y121" s="34"/>
      <c r="Z121" s="34"/>
    </row>
    <row r="122" spans="1:26">
      <c r="A122" s="94" t="s">
        <v>599</v>
      </c>
      <c r="B122" s="113" t="s">
        <v>872</v>
      </c>
      <c r="C122" s="95" t="s">
        <v>877</v>
      </c>
      <c r="D122" s="95" t="s">
        <v>899</v>
      </c>
      <c r="E122" s="95" t="s">
        <v>874</v>
      </c>
      <c r="F122" s="94" t="s">
        <v>898</v>
      </c>
      <c r="G122" s="94"/>
      <c r="H122" s="94"/>
      <c r="I122" s="94"/>
      <c r="J122" s="94"/>
      <c r="K122" s="94"/>
      <c r="L122" s="94"/>
      <c r="M122" s="94"/>
      <c r="N122" s="94"/>
      <c r="O122" s="94"/>
      <c r="P122" s="94"/>
      <c r="Q122" s="97"/>
      <c r="R122" s="34"/>
      <c r="S122" s="34"/>
      <c r="T122" s="34"/>
      <c r="U122" s="34"/>
      <c r="V122" s="34"/>
      <c r="W122" s="34"/>
      <c r="X122" s="34"/>
      <c r="Y122" s="34"/>
      <c r="Z122" s="34"/>
    </row>
    <row r="123" spans="1:26">
      <c r="A123" s="94" t="s">
        <v>599</v>
      </c>
      <c r="B123" s="113" t="s">
        <v>872</v>
      </c>
      <c r="C123" s="95" t="s">
        <v>877</v>
      </c>
      <c r="D123" s="95" t="s">
        <v>897</v>
      </c>
      <c r="E123" s="95" t="s">
        <v>874</v>
      </c>
      <c r="F123" s="95" t="s">
        <v>896</v>
      </c>
      <c r="G123" s="95"/>
      <c r="H123" s="94"/>
      <c r="I123" s="94"/>
      <c r="J123" s="94"/>
      <c r="K123" s="94"/>
      <c r="L123" s="94"/>
      <c r="M123" s="94"/>
      <c r="N123" s="94"/>
      <c r="O123" s="94"/>
      <c r="P123" s="94"/>
      <c r="Q123" s="97"/>
      <c r="R123" s="34"/>
      <c r="S123" s="34"/>
      <c r="T123" s="34"/>
      <c r="U123" s="34"/>
      <c r="V123" s="34"/>
      <c r="W123" s="34"/>
      <c r="X123" s="34"/>
      <c r="Y123" s="34"/>
      <c r="Z123" s="34"/>
    </row>
    <row r="124" spans="1:26">
      <c r="A124" s="94" t="s">
        <v>599</v>
      </c>
      <c r="B124" s="113" t="s">
        <v>872</v>
      </c>
      <c r="C124" s="95" t="s">
        <v>877</v>
      </c>
      <c r="D124" s="95" t="s">
        <v>895</v>
      </c>
      <c r="E124" s="95" t="s">
        <v>874</v>
      </c>
      <c r="F124" s="94" t="s">
        <v>894</v>
      </c>
      <c r="G124" s="94"/>
      <c r="H124" s="94"/>
      <c r="I124" s="94"/>
      <c r="J124" s="94"/>
      <c r="K124" s="94"/>
      <c r="L124" s="94"/>
      <c r="M124" s="94"/>
      <c r="N124" s="94"/>
      <c r="O124" s="94"/>
      <c r="P124" s="94"/>
      <c r="Q124" s="97"/>
      <c r="R124" s="34"/>
      <c r="S124" s="34"/>
      <c r="T124" s="34"/>
      <c r="U124" s="34"/>
      <c r="V124" s="34"/>
      <c r="W124" s="34"/>
      <c r="X124" s="34"/>
      <c r="Y124" s="34"/>
      <c r="Z124" s="34"/>
    </row>
    <row r="125" spans="1:26">
      <c r="A125" s="94" t="s">
        <v>599</v>
      </c>
      <c r="B125" s="113" t="s">
        <v>872</v>
      </c>
      <c r="C125" s="95" t="s">
        <v>877</v>
      </c>
      <c r="D125" s="95" t="s">
        <v>893</v>
      </c>
      <c r="E125" s="95" t="s">
        <v>874</v>
      </c>
      <c r="F125" s="94" t="s">
        <v>892</v>
      </c>
      <c r="G125" s="94"/>
      <c r="H125" s="94"/>
      <c r="I125" s="94"/>
      <c r="J125" s="94"/>
      <c r="K125" s="94"/>
      <c r="L125" s="94"/>
      <c r="M125" s="94"/>
      <c r="N125" s="94"/>
      <c r="O125" s="94"/>
      <c r="P125" s="94"/>
      <c r="Q125" s="97"/>
      <c r="R125" s="34"/>
      <c r="S125" s="34"/>
      <c r="T125" s="34"/>
      <c r="U125" s="34"/>
      <c r="V125" s="34"/>
      <c r="W125" s="34"/>
      <c r="X125" s="34"/>
      <c r="Y125" s="34"/>
      <c r="Z125" s="34"/>
    </row>
    <row r="126" spans="1:26">
      <c r="A126" s="94" t="s">
        <v>599</v>
      </c>
      <c r="B126" s="113" t="s">
        <v>872</v>
      </c>
      <c r="C126" s="95" t="s">
        <v>877</v>
      </c>
      <c r="D126" s="94" t="s">
        <v>891</v>
      </c>
      <c r="E126" s="95" t="s">
        <v>874</v>
      </c>
      <c r="F126" s="94" t="s">
        <v>890</v>
      </c>
      <c r="G126" s="94"/>
      <c r="H126" s="94"/>
      <c r="I126" s="94"/>
      <c r="J126" s="94"/>
      <c r="K126" s="94"/>
      <c r="L126" s="94"/>
      <c r="M126" s="94"/>
      <c r="N126" s="94"/>
      <c r="O126" s="94"/>
      <c r="P126" s="94"/>
      <c r="Q126" s="97"/>
      <c r="R126" s="34"/>
      <c r="S126" s="34"/>
      <c r="T126" s="34"/>
      <c r="U126" s="34"/>
      <c r="V126" s="34"/>
      <c r="W126" s="34"/>
      <c r="X126" s="34"/>
      <c r="Y126" s="34"/>
      <c r="Z126" s="34"/>
    </row>
    <row r="127" spans="1:26">
      <c r="A127" s="94" t="s">
        <v>599</v>
      </c>
      <c r="B127" s="113" t="s">
        <v>872</v>
      </c>
      <c r="C127" s="95" t="s">
        <v>877</v>
      </c>
      <c r="D127" s="94" t="s">
        <v>889</v>
      </c>
      <c r="E127" s="95" t="s">
        <v>874</v>
      </c>
      <c r="F127" s="94" t="s">
        <v>888</v>
      </c>
      <c r="G127" s="94"/>
      <c r="H127" s="94"/>
      <c r="I127" s="94"/>
      <c r="J127" s="94"/>
      <c r="K127" s="94"/>
      <c r="L127" s="94"/>
      <c r="M127" s="94"/>
      <c r="N127" s="94"/>
      <c r="O127" s="94"/>
      <c r="P127" s="94"/>
      <c r="Q127" s="97"/>
      <c r="R127" s="34"/>
      <c r="S127" s="34"/>
      <c r="T127" s="34"/>
      <c r="U127" s="34"/>
      <c r="V127" s="34"/>
      <c r="W127" s="34"/>
      <c r="X127" s="34"/>
      <c r="Y127" s="34"/>
      <c r="Z127" s="34"/>
    </row>
    <row r="128" spans="1:26">
      <c r="A128" s="94" t="s">
        <v>599</v>
      </c>
      <c r="B128" s="113" t="s">
        <v>872</v>
      </c>
      <c r="C128" s="95" t="s">
        <v>877</v>
      </c>
      <c r="D128" s="95" t="s">
        <v>887</v>
      </c>
      <c r="E128" s="95" t="s">
        <v>874</v>
      </c>
      <c r="F128" s="94" t="s">
        <v>886</v>
      </c>
      <c r="G128" s="94"/>
      <c r="H128" s="94"/>
      <c r="I128" s="94"/>
      <c r="J128" s="94"/>
      <c r="K128" s="94"/>
      <c r="L128" s="94"/>
      <c r="M128" s="94"/>
      <c r="N128" s="94"/>
      <c r="O128" s="94"/>
      <c r="P128" s="94"/>
      <c r="Q128" s="97"/>
      <c r="R128" s="34"/>
      <c r="S128" s="34"/>
      <c r="T128" s="34"/>
      <c r="U128" s="34"/>
      <c r="V128" s="34"/>
      <c r="W128" s="34"/>
      <c r="X128" s="34"/>
      <c r="Y128" s="34"/>
      <c r="Z128" s="34"/>
    </row>
    <row r="129" spans="1:26">
      <c r="A129" s="94" t="s">
        <v>599</v>
      </c>
      <c r="B129" s="113" t="s">
        <v>872</v>
      </c>
      <c r="C129" s="95" t="s">
        <v>877</v>
      </c>
      <c r="D129" s="95" t="s">
        <v>885</v>
      </c>
      <c r="E129" s="95" t="s">
        <v>874</v>
      </c>
      <c r="F129" s="94" t="s">
        <v>884</v>
      </c>
      <c r="G129" s="94"/>
      <c r="H129" s="94"/>
      <c r="I129" s="94"/>
      <c r="J129" s="94"/>
      <c r="K129" s="94"/>
      <c r="L129" s="94"/>
      <c r="M129" s="94"/>
      <c r="N129" s="94"/>
      <c r="O129" s="94"/>
      <c r="P129" s="94"/>
      <c r="Q129" s="97"/>
      <c r="R129" s="34"/>
      <c r="S129" s="34"/>
      <c r="T129" s="34"/>
      <c r="U129" s="34"/>
      <c r="V129" s="34"/>
      <c r="W129" s="34"/>
      <c r="X129" s="34"/>
      <c r="Y129" s="34"/>
      <c r="Z129" s="34"/>
    </row>
    <row r="130" spans="1:26">
      <c r="A130" s="94" t="s">
        <v>599</v>
      </c>
      <c r="B130" s="113" t="s">
        <v>872</v>
      </c>
      <c r="C130" s="95" t="s">
        <v>877</v>
      </c>
      <c r="D130" s="95" t="s">
        <v>883</v>
      </c>
      <c r="E130" s="95" t="s">
        <v>874</v>
      </c>
      <c r="F130" s="115" t="s">
        <v>882</v>
      </c>
      <c r="G130" s="115"/>
      <c r="H130" s="94"/>
      <c r="I130" s="94"/>
      <c r="J130" s="94"/>
      <c r="K130" s="94"/>
      <c r="L130" s="94"/>
      <c r="M130" s="94"/>
      <c r="N130" s="94"/>
      <c r="O130" s="94"/>
      <c r="P130" s="94"/>
      <c r="Q130" s="97"/>
      <c r="R130" s="34"/>
      <c r="S130" s="34"/>
      <c r="T130" s="34"/>
      <c r="U130" s="34"/>
      <c r="V130" s="34"/>
      <c r="W130" s="34"/>
      <c r="X130" s="34"/>
      <c r="Y130" s="34"/>
      <c r="Z130" s="34"/>
    </row>
    <row r="131" spans="1:26">
      <c r="A131" s="94" t="s">
        <v>599</v>
      </c>
      <c r="B131" s="113" t="s">
        <v>872</v>
      </c>
      <c r="C131" s="95" t="s">
        <v>877</v>
      </c>
      <c r="D131" s="95" t="s">
        <v>881</v>
      </c>
      <c r="E131" s="95" t="s">
        <v>874</v>
      </c>
      <c r="F131" s="94" t="s">
        <v>880</v>
      </c>
      <c r="G131" s="94"/>
      <c r="H131" s="94"/>
      <c r="I131" s="94"/>
      <c r="J131" s="94"/>
      <c r="K131" s="94"/>
      <c r="L131" s="94"/>
      <c r="M131" s="94"/>
      <c r="N131" s="94"/>
      <c r="O131" s="94"/>
      <c r="P131" s="94"/>
      <c r="Q131" s="97"/>
      <c r="R131" s="34"/>
      <c r="S131" s="34"/>
      <c r="T131" s="34"/>
      <c r="U131" s="34"/>
      <c r="V131" s="34"/>
      <c r="W131" s="34"/>
      <c r="X131" s="34"/>
      <c r="Y131" s="34"/>
      <c r="Z131" s="34"/>
    </row>
    <row r="132" spans="1:26">
      <c r="A132" s="94" t="s">
        <v>599</v>
      </c>
      <c r="B132" s="113" t="s">
        <v>872</v>
      </c>
      <c r="C132" s="95" t="s">
        <v>877</v>
      </c>
      <c r="D132" s="95" t="s">
        <v>879</v>
      </c>
      <c r="E132" s="95" t="s">
        <v>874</v>
      </c>
      <c r="F132" s="94" t="s">
        <v>878</v>
      </c>
      <c r="G132" s="94"/>
      <c r="H132" s="94"/>
      <c r="I132" s="94"/>
      <c r="J132" s="94"/>
      <c r="K132" s="94"/>
      <c r="L132" s="94"/>
      <c r="M132" s="94"/>
      <c r="N132" s="94"/>
      <c r="O132" s="94"/>
      <c r="P132" s="94"/>
      <c r="Q132" s="97"/>
      <c r="R132" s="34"/>
      <c r="S132" s="34"/>
      <c r="T132" s="34"/>
      <c r="U132" s="34"/>
      <c r="V132" s="34"/>
      <c r="W132" s="34"/>
      <c r="X132" s="34"/>
      <c r="Y132" s="34"/>
      <c r="Z132" s="34"/>
    </row>
    <row r="133" spans="1:26">
      <c r="A133" s="94" t="s">
        <v>599</v>
      </c>
      <c r="B133" s="113" t="s">
        <v>872</v>
      </c>
      <c r="C133" s="95" t="s">
        <v>877</v>
      </c>
      <c r="D133" s="94"/>
      <c r="E133" s="95"/>
      <c r="F133" s="94"/>
      <c r="G133" s="94"/>
      <c r="H133" s="94"/>
      <c r="I133" s="94"/>
      <c r="J133" s="94"/>
      <c r="K133" s="94"/>
      <c r="L133" s="94"/>
      <c r="M133" s="94"/>
      <c r="N133" s="94"/>
      <c r="O133" s="94"/>
      <c r="P133" s="94"/>
      <c r="Q133" s="97"/>
      <c r="R133" s="34"/>
      <c r="S133" s="34"/>
      <c r="T133" s="34"/>
      <c r="U133" s="34"/>
      <c r="V133" s="34"/>
      <c r="W133" s="34"/>
      <c r="X133" s="34"/>
      <c r="Y133" s="34"/>
      <c r="Z133" s="34"/>
    </row>
    <row r="134" spans="1:26">
      <c r="A134" s="94" t="s">
        <v>599</v>
      </c>
      <c r="B134" s="113" t="s">
        <v>872</v>
      </c>
      <c r="C134" s="95" t="s">
        <v>877</v>
      </c>
      <c r="D134" s="94"/>
      <c r="E134" s="95"/>
      <c r="F134" s="94"/>
      <c r="G134" s="94"/>
      <c r="H134" s="94"/>
      <c r="I134" s="94"/>
      <c r="J134" s="94"/>
      <c r="K134" s="94"/>
      <c r="L134" s="94"/>
      <c r="M134" s="94"/>
      <c r="N134" s="94"/>
      <c r="O134" s="94"/>
      <c r="P134" s="94"/>
      <c r="Q134" s="97"/>
      <c r="R134" s="34"/>
      <c r="S134" s="34"/>
      <c r="T134" s="34"/>
      <c r="U134" s="34"/>
      <c r="V134" s="34"/>
      <c r="W134" s="34"/>
      <c r="X134" s="34"/>
      <c r="Y134" s="34"/>
      <c r="Z134" s="34"/>
    </row>
    <row r="135" spans="1:26">
      <c r="A135" s="94" t="s">
        <v>599</v>
      </c>
      <c r="B135" s="113" t="s">
        <v>872</v>
      </c>
      <c r="C135" s="95" t="s">
        <v>877</v>
      </c>
      <c r="D135" s="94"/>
      <c r="E135" s="95"/>
      <c r="F135" s="94"/>
      <c r="G135" s="94"/>
      <c r="H135" s="94"/>
      <c r="I135" s="94"/>
      <c r="J135" s="94"/>
      <c r="K135" s="94"/>
      <c r="L135" s="94"/>
      <c r="M135" s="94"/>
      <c r="N135" s="94"/>
      <c r="O135" s="94"/>
      <c r="P135" s="94"/>
      <c r="Q135" s="97"/>
      <c r="R135" s="34"/>
      <c r="S135" s="34"/>
      <c r="T135" s="34"/>
      <c r="U135" s="34"/>
      <c r="V135" s="34"/>
      <c r="W135" s="34"/>
      <c r="X135" s="34"/>
      <c r="Y135" s="34"/>
      <c r="Z135" s="34"/>
    </row>
    <row r="136" spans="1:26">
      <c r="A136" s="94" t="s">
        <v>599</v>
      </c>
      <c r="B136" s="113" t="s">
        <v>872</v>
      </c>
      <c r="C136" s="95"/>
      <c r="D136" s="94"/>
      <c r="E136" s="95"/>
      <c r="F136" s="94"/>
      <c r="G136" s="94"/>
      <c r="H136" s="94"/>
      <c r="I136" s="94"/>
      <c r="J136" s="94"/>
      <c r="K136" s="94"/>
      <c r="L136" s="94"/>
      <c r="M136" s="94"/>
      <c r="N136" s="94"/>
      <c r="O136" s="94"/>
      <c r="P136" s="94"/>
      <c r="Q136" s="97"/>
      <c r="R136" s="34"/>
      <c r="S136" s="34"/>
      <c r="T136" s="34"/>
      <c r="U136" s="34"/>
      <c r="V136" s="34"/>
      <c r="W136" s="34"/>
      <c r="X136" s="34"/>
      <c r="Y136" s="34"/>
      <c r="Z136" s="34"/>
    </row>
    <row r="137" spans="1:26">
      <c r="A137" s="94" t="s">
        <v>599</v>
      </c>
      <c r="B137" s="113" t="s">
        <v>872</v>
      </c>
      <c r="C137" s="95" t="s">
        <v>876</v>
      </c>
      <c r="D137" s="94" t="s">
        <v>875</v>
      </c>
      <c r="E137" s="95" t="s">
        <v>874</v>
      </c>
      <c r="F137" s="114" t="s">
        <v>873</v>
      </c>
      <c r="G137" s="114"/>
      <c r="H137" s="94"/>
      <c r="I137" s="94"/>
      <c r="J137" s="94"/>
      <c r="K137" s="94"/>
      <c r="L137" s="94"/>
      <c r="M137" s="94"/>
      <c r="N137" s="94"/>
      <c r="O137" s="94"/>
      <c r="P137" s="94"/>
      <c r="Q137" s="97"/>
      <c r="R137" s="34"/>
      <c r="S137" s="34"/>
      <c r="T137" s="34"/>
      <c r="U137" s="34"/>
      <c r="V137" s="34"/>
      <c r="W137" s="34"/>
      <c r="X137" s="34"/>
      <c r="Y137" s="34"/>
      <c r="Z137" s="34"/>
    </row>
    <row r="138" spans="1:26">
      <c r="A138" s="94" t="s">
        <v>599</v>
      </c>
      <c r="B138" s="113" t="s">
        <v>872</v>
      </c>
      <c r="C138" s="95"/>
      <c r="D138" s="94"/>
      <c r="E138" s="95"/>
      <c r="F138" s="94"/>
      <c r="G138" s="94"/>
      <c r="H138" s="94"/>
      <c r="I138" s="94"/>
      <c r="J138" s="94"/>
      <c r="K138" s="94"/>
      <c r="L138" s="94"/>
      <c r="M138" s="94"/>
      <c r="N138" s="94"/>
      <c r="O138" s="94"/>
      <c r="P138" s="94"/>
      <c r="Q138" s="97"/>
      <c r="R138" s="34"/>
      <c r="S138" s="34"/>
      <c r="T138" s="34"/>
      <c r="U138" s="34"/>
      <c r="V138" s="34"/>
      <c r="W138" s="34"/>
      <c r="X138" s="34"/>
      <c r="Y138" s="34"/>
      <c r="Z138" s="34"/>
    </row>
    <row r="139" spans="1:26">
      <c r="A139" s="94" t="s">
        <v>599</v>
      </c>
      <c r="B139" s="113"/>
      <c r="C139" s="95"/>
      <c r="D139" s="94"/>
      <c r="E139" s="95"/>
      <c r="F139" s="94"/>
      <c r="G139" s="94"/>
      <c r="H139" s="94"/>
      <c r="I139" s="94"/>
      <c r="J139" s="94"/>
      <c r="K139" s="94"/>
      <c r="L139" s="94"/>
      <c r="M139" s="94"/>
      <c r="N139" s="94"/>
      <c r="O139" s="94"/>
      <c r="P139" s="94"/>
      <c r="Q139" s="97"/>
      <c r="R139" s="34"/>
      <c r="S139" s="34"/>
      <c r="T139" s="34"/>
      <c r="U139" s="34"/>
      <c r="V139" s="34"/>
      <c r="W139" s="34"/>
      <c r="X139" s="34"/>
      <c r="Y139" s="34"/>
      <c r="Z139" s="34"/>
    </row>
    <row r="140" spans="1:26">
      <c r="A140" s="94" t="s">
        <v>599</v>
      </c>
      <c r="B140" s="94"/>
      <c r="C140" s="95"/>
      <c r="D140" s="94"/>
      <c r="E140" s="95"/>
      <c r="F140" s="94"/>
      <c r="G140" s="94"/>
      <c r="H140" s="94"/>
      <c r="I140" s="94"/>
      <c r="J140" s="94"/>
      <c r="K140" s="94"/>
      <c r="L140" s="94"/>
      <c r="M140" s="94"/>
      <c r="N140" s="94"/>
      <c r="O140" s="94"/>
      <c r="P140" s="94"/>
      <c r="Q140" s="97"/>
      <c r="R140" s="34"/>
      <c r="S140" s="34"/>
      <c r="T140" s="34"/>
      <c r="U140" s="34"/>
      <c r="V140" s="34"/>
      <c r="W140" s="34"/>
      <c r="X140" s="34"/>
      <c r="Y140" s="34"/>
      <c r="Z140" s="34"/>
    </row>
    <row r="141" spans="1:26">
      <c r="A141" s="94" t="s">
        <v>599</v>
      </c>
      <c r="B141" s="112" t="s">
        <v>856</v>
      </c>
      <c r="C141" s="111"/>
      <c r="D141" s="110"/>
      <c r="E141" s="111"/>
      <c r="F141" s="110" t="s">
        <v>731</v>
      </c>
      <c r="G141" s="110"/>
      <c r="H141" s="94"/>
      <c r="I141" s="94"/>
      <c r="J141" s="94"/>
      <c r="K141" s="94"/>
      <c r="L141" s="94"/>
      <c r="M141" s="94"/>
      <c r="N141" s="94"/>
      <c r="O141" s="94"/>
      <c r="P141" s="94"/>
      <c r="Q141" s="97"/>
      <c r="R141" s="34"/>
      <c r="S141" s="34"/>
      <c r="T141" s="34"/>
      <c r="U141" s="34"/>
      <c r="V141" s="34"/>
      <c r="W141" s="34"/>
      <c r="X141" s="34"/>
      <c r="Y141" s="34"/>
      <c r="Z141" s="34"/>
    </row>
    <row r="142" spans="1:26">
      <c r="A142" s="94" t="s">
        <v>599</v>
      </c>
      <c r="B142" s="94" t="s">
        <v>856</v>
      </c>
      <c r="C142" s="98" t="s">
        <v>869</v>
      </c>
      <c r="D142" s="94" t="s">
        <v>871</v>
      </c>
      <c r="E142" s="95"/>
      <c r="F142" s="94"/>
      <c r="G142" s="94"/>
      <c r="H142" s="94"/>
      <c r="I142" s="94"/>
      <c r="J142" s="94"/>
      <c r="K142" s="94"/>
      <c r="L142" s="94"/>
      <c r="M142" s="94"/>
      <c r="N142" s="94"/>
      <c r="O142" s="94"/>
      <c r="P142" s="94"/>
      <c r="Q142" s="97"/>
      <c r="R142" s="34"/>
      <c r="S142" s="34"/>
      <c r="T142" s="34"/>
      <c r="U142" s="34"/>
      <c r="V142" s="34"/>
      <c r="W142" s="34"/>
      <c r="X142" s="34"/>
      <c r="Y142" s="34"/>
      <c r="Z142" s="34"/>
    </row>
    <row r="143" spans="1:26">
      <c r="A143" s="94" t="s">
        <v>599</v>
      </c>
      <c r="B143" s="94" t="s">
        <v>856</v>
      </c>
      <c r="C143" s="98" t="s">
        <v>869</v>
      </c>
      <c r="D143" s="94" t="s">
        <v>870</v>
      </c>
      <c r="E143" s="95"/>
      <c r="F143" s="94"/>
      <c r="G143" s="94"/>
      <c r="H143" s="94"/>
      <c r="I143" s="94"/>
      <c r="J143" s="94"/>
      <c r="K143" s="94"/>
      <c r="L143" s="94"/>
      <c r="M143" s="94"/>
      <c r="N143" s="94"/>
      <c r="O143" s="94"/>
      <c r="P143" s="94"/>
      <c r="Q143" s="97"/>
      <c r="R143" s="34"/>
      <c r="S143" s="34"/>
      <c r="T143" s="34"/>
      <c r="U143" s="34"/>
      <c r="V143" s="34"/>
      <c r="W143" s="34"/>
      <c r="X143" s="34"/>
      <c r="Y143" s="34"/>
      <c r="Z143" s="34"/>
    </row>
    <row r="144" spans="1:26">
      <c r="A144" s="94" t="s">
        <v>599</v>
      </c>
      <c r="B144" s="94" t="s">
        <v>856</v>
      </c>
      <c r="C144" s="98" t="s">
        <v>869</v>
      </c>
      <c r="D144" s="94" t="s">
        <v>868</v>
      </c>
      <c r="E144" s="95"/>
      <c r="F144" s="94"/>
      <c r="G144" s="94"/>
      <c r="H144" s="94"/>
      <c r="I144" s="94"/>
      <c r="J144" s="94"/>
      <c r="K144" s="94"/>
      <c r="L144" s="94"/>
      <c r="M144" s="94"/>
      <c r="N144" s="94"/>
      <c r="O144" s="94"/>
      <c r="P144" s="94"/>
      <c r="Q144" s="97"/>
      <c r="R144" s="34"/>
      <c r="S144" s="34"/>
      <c r="T144" s="34"/>
      <c r="U144" s="34"/>
      <c r="V144" s="34"/>
      <c r="W144" s="34"/>
      <c r="X144" s="34"/>
      <c r="Y144" s="34"/>
      <c r="Z144" s="34"/>
    </row>
    <row r="145" spans="1:26">
      <c r="A145" s="94" t="s">
        <v>599</v>
      </c>
      <c r="B145" s="94" t="s">
        <v>856</v>
      </c>
      <c r="C145" s="98" t="s">
        <v>866</v>
      </c>
      <c r="D145" s="94" t="s">
        <v>867</v>
      </c>
      <c r="E145" s="95"/>
      <c r="F145" s="94"/>
      <c r="G145" s="94"/>
      <c r="H145" s="94"/>
      <c r="I145" s="94"/>
      <c r="J145" s="94"/>
      <c r="K145" s="94"/>
      <c r="L145" s="94"/>
      <c r="M145" s="94"/>
      <c r="N145" s="94"/>
      <c r="O145" s="94"/>
      <c r="P145" s="94"/>
      <c r="Q145" s="97"/>
      <c r="R145" s="34"/>
      <c r="S145" s="34"/>
      <c r="T145" s="34"/>
      <c r="U145" s="34"/>
      <c r="V145" s="34"/>
      <c r="W145" s="34"/>
      <c r="X145" s="34"/>
      <c r="Y145" s="34"/>
      <c r="Z145" s="34"/>
    </row>
    <row r="146" spans="1:26">
      <c r="A146" s="94" t="s">
        <v>599</v>
      </c>
      <c r="B146" s="94" t="s">
        <v>856</v>
      </c>
      <c r="C146" s="98" t="s">
        <v>866</v>
      </c>
      <c r="D146" s="94" t="s">
        <v>865</v>
      </c>
      <c r="E146" s="95"/>
      <c r="F146" s="94"/>
      <c r="G146" s="94"/>
      <c r="H146" s="94"/>
      <c r="I146" s="94"/>
      <c r="J146" s="94"/>
      <c r="K146" s="94"/>
      <c r="L146" s="94"/>
      <c r="M146" s="94"/>
      <c r="N146" s="94"/>
      <c r="O146" s="94"/>
      <c r="P146" s="94"/>
      <c r="Q146" s="97"/>
      <c r="R146" s="34"/>
      <c r="S146" s="34"/>
      <c r="T146" s="34"/>
      <c r="U146" s="34"/>
      <c r="V146" s="34"/>
      <c r="W146" s="34"/>
      <c r="X146" s="34"/>
      <c r="Y146" s="34"/>
      <c r="Z146" s="34"/>
    </row>
    <row r="147" spans="1:26">
      <c r="A147" s="94" t="s">
        <v>599</v>
      </c>
      <c r="B147" s="94" t="s">
        <v>856</v>
      </c>
      <c r="C147" s="98" t="s">
        <v>864</v>
      </c>
      <c r="D147" s="94"/>
      <c r="E147" s="95"/>
      <c r="F147" s="94"/>
      <c r="G147" s="94"/>
      <c r="H147" s="94"/>
      <c r="I147" s="94"/>
      <c r="J147" s="94"/>
      <c r="K147" s="94"/>
      <c r="L147" s="94"/>
      <c r="M147" s="94"/>
      <c r="N147" s="94"/>
      <c r="O147" s="94"/>
      <c r="P147" s="94"/>
      <c r="Q147" s="97"/>
      <c r="R147" s="34"/>
      <c r="S147" s="34"/>
      <c r="T147" s="34"/>
      <c r="U147" s="34"/>
      <c r="V147" s="34"/>
      <c r="W147" s="34"/>
      <c r="X147" s="34"/>
      <c r="Y147" s="34"/>
      <c r="Z147" s="34"/>
    </row>
    <row r="148" spans="1:26">
      <c r="A148" s="94" t="s">
        <v>599</v>
      </c>
      <c r="B148" s="94" t="s">
        <v>856</v>
      </c>
      <c r="C148" s="98" t="s">
        <v>864</v>
      </c>
      <c r="D148" s="94"/>
      <c r="E148" s="95"/>
      <c r="F148" s="94"/>
      <c r="G148" s="94"/>
      <c r="H148" s="94"/>
      <c r="I148" s="94"/>
      <c r="J148" s="94"/>
      <c r="K148" s="94"/>
      <c r="L148" s="94"/>
      <c r="M148" s="94"/>
      <c r="N148" s="94"/>
      <c r="O148" s="94"/>
      <c r="P148" s="94"/>
      <c r="Q148" s="97"/>
      <c r="R148" s="34"/>
      <c r="S148" s="34"/>
      <c r="T148" s="34"/>
      <c r="U148" s="34"/>
      <c r="V148" s="34"/>
      <c r="W148" s="34"/>
      <c r="X148" s="34"/>
      <c r="Y148" s="34"/>
      <c r="Z148" s="34"/>
    </row>
    <row r="149" spans="1:26">
      <c r="A149" s="94" t="s">
        <v>599</v>
      </c>
      <c r="B149" s="94" t="s">
        <v>856</v>
      </c>
      <c r="C149" s="98" t="s">
        <v>864</v>
      </c>
      <c r="D149" s="94"/>
      <c r="E149" s="95"/>
      <c r="F149" s="94"/>
      <c r="G149" s="94"/>
      <c r="H149" s="94"/>
      <c r="I149" s="94"/>
      <c r="J149" s="94"/>
      <c r="K149" s="94"/>
      <c r="L149" s="94"/>
      <c r="M149" s="94"/>
      <c r="N149" s="94"/>
      <c r="O149" s="94"/>
      <c r="P149" s="94"/>
      <c r="Q149" s="97"/>
      <c r="R149" s="34"/>
      <c r="S149" s="34"/>
      <c r="T149" s="34"/>
      <c r="U149" s="34"/>
      <c r="V149" s="34"/>
      <c r="W149" s="34"/>
      <c r="X149" s="34"/>
      <c r="Y149" s="34"/>
      <c r="Z149" s="34"/>
    </row>
    <row r="150" spans="1:26">
      <c r="A150" s="94" t="s">
        <v>599</v>
      </c>
      <c r="B150" s="94" t="s">
        <v>856</v>
      </c>
      <c r="C150" s="98" t="s">
        <v>864</v>
      </c>
      <c r="D150" s="94"/>
      <c r="E150" s="95"/>
      <c r="F150" s="94"/>
      <c r="G150" s="94"/>
      <c r="H150" s="94"/>
      <c r="I150" s="94"/>
      <c r="J150" s="94"/>
      <c r="K150" s="94"/>
      <c r="L150" s="94"/>
      <c r="M150" s="94"/>
      <c r="N150" s="94"/>
      <c r="O150" s="94"/>
      <c r="P150" s="94"/>
      <c r="Q150" s="97"/>
      <c r="R150" s="34"/>
      <c r="S150" s="34"/>
      <c r="T150" s="34"/>
      <c r="U150" s="34"/>
      <c r="V150" s="34"/>
      <c r="W150" s="34"/>
      <c r="X150" s="34"/>
      <c r="Y150" s="34"/>
      <c r="Z150" s="34"/>
    </row>
    <row r="151" spans="1:26">
      <c r="A151" s="94" t="s">
        <v>599</v>
      </c>
      <c r="B151" s="94" t="s">
        <v>856</v>
      </c>
      <c r="C151" s="109" t="s">
        <v>863</v>
      </c>
      <c r="D151" s="94"/>
      <c r="E151" s="95"/>
      <c r="F151" s="94"/>
      <c r="G151" s="94"/>
      <c r="H151" s="94"/>
      <c r="I151" s="94"/>
      <c r="J151" s="94"/>
      <c r="K151" s="94"/>
      <c r="L151" s="94"/>
      <c r="M151" s="94"/>
      <c r="N151" s="94"/>
      <c r="O151" s="94"/>
      <c r="P151" s="94"/>
      <c r="Q151" s="97"/>
      <c r="R151" s="34"/>
      <c r="S151" s="34"/>
      <c r="T151" s="34"/>
      <c r="U151" s="34"/>
      <c r="V151" s="34"/>
      <c r="W151" s="34"/>
      <c r="X151" s="34"/>
      <c r="Y151" s="34"/>
      <c r="Z151" s="34"/>
    </row>
    <row r="152" spans="1:26">
      <c r="A152" s="94" t="s">
        <v>599</v>
      </c>
      <c r="B152" s="94" t="s">
        <v>856</v>
      </c>
      <c r="C152" s="109" t="s">
        <v>863</v>
      </c>
      <c r="D152" s="94"/>
      <c r="E152" s="95"/>
      <c r="F152" s="94"/>
      <c r="G152" s="94"/>
      <c r="H152" s="94"/>
      <c r="I152" s="94"/>
      <c r="J152" s="94"/>
      <c r="K152" s="94"/>
      <c r="L152" s="94"/>
      <c r="M152" s="94"/>
      <c r="N152" s="94"/>
      <c r="O152" s="94"/>
      <c r="P152" s="94"/>
      <c r="Q152" s="97"/>
      <c r="R152" s="34"/>
      <c r="S152" s="34"/>
      <c r="T152" s="34"/>
      <c r="U152" s="34"/>
      <c r="V152" s="34"/>
      <c r="W152" s="34"/>
      <c r="X152" s="34"/>
      <c r="Y152" s="34"/>
      <c r="Z152" s="34"/>
    </row>
    <row r="153" spans="1:26">
      <c r="A153" s="94" t="s">
        <v>599</v>
      </c>
      <c r="B153" s="94" t="s">
        <v>856</v>
      </c>
      <c r="C153" s="109" t="s">
        <v>863</v>
      </c>
      <c r="D153" s="94"/>
      <c r="E153" s="95"/>
      <c r="F153" s="94"/>
      <c r="G153" s="94"/>
      <c r="H153" s="94"/>
      <c r="I153" s="94"/>
      <c r="J153" s="94"/>
      <c r="K153" s="94"/>
      <c r="L153" s="94"/>
      <c r="M153" s="94"/>
      <c r="N153" s="94"/>
      <c r="O153" s="94"/>
      <c r="P153" s="94"/>
      <c r="Q153" s="97"/>
      <c r="R153" s="34"/>
      <c r="S153" s="34"/>
      <c r="T153" s="34"/>
      <c r="U153" s="34"/>
      <c r="V153" s="34"/>
      <c r="W153" s="34"/>
      <c r="X153" s="34"/>
      <c r="Y153" s="34"/>
      <c r="Z153" s="34"/>
    </row>
    <row r="154" spans="1:26">
      <c r="A154" s="94" t="s">
        <v>599</v>
      </c>
      <c r="B154" s="94" t="s">
        <v>856</v>
      </c>
      <c r="C154" s="109" t="s">
        <v>863</v>
      </c>
      <c r="D154" s="94"/>
      <c r="E154" s="95"/>
      <c r="F154" s="94"/>
      <c r="G154" s="94"/>
      <c r="H154" s="94"/>
      <c r="I154" s="94"/>
      <c r="J154" s="94"/>
      <c r="K154" s="94"/>
      <c r="L154" s="94"/>
      <c r="M154" s="94"/>
      <c r="N154" s="94"/>
      <c r="O154" s="94"/>
      <c r="P154" s="94"/>
      <c r="Q154" s="97"/>
      <c r="R154" s="34"/>
      <c r="S154" s="34"/>
      <c r="T154" s="34"/>
      <c r="U154" s="34"/>
      <c r="V154" s="34"/>
      <c r="W154" s="34"/>
      <c r="X154" s="34"/>
      <c r="Y154" s="34"/>
      <c r="Z154" s="34"/>
    </row>
    <row r="155" spans="1:26">
      <c r="A155" s="94" t="s">
        <v>599</v>
      </c>
      <c r="B155" s="94" t="s">
        <v>856</v>
      </c>
      <c r="C155" s="109" t="s">
        <v>858</v>
      </c>
      <c r="D155" s="94" t="s">
        <v>862</v>
      </c>
      <c r="E155" s="95"/>
      <c r="F155" s="94"/>
      <c r="G155" s="94"/>
      <c r="H155" s="94"/>
      <c r="I155" s="94"/>
      <c r="J155" s="94"/>
      <c r="K155" s="94"/>
      <c r="L155" s="94"/>
      <c r="M155" s="94"/>
      <c r="N155" s="94"/>
      <c r="O155" s="94"/>
      <c r="P155" s="94"/>
      <c r="Q155" s="97"/>
      <c r="R155" s="34"/>
      <c r="S155" s="34"/>
      <c r="T155" s="34"/>
      <c r="U155" s="34"/>
      <c r="V155" s="34"/>
      <c r="W155" s="34"/>
      <c r="X155" s="34"/>
      <c r="Y155" s="34"/>
      <c r="Z155" s="34"/>
    </row>
    <row r="156" spans="1:26">
      <c r="A156" s="94" t="s">
        <v>599</v>
      </c>
      <c r="B156" s="94" t="s">
        <v>856</v>
      </c>
      <c r="C156" s="109" t="s">
        <v>858</v>
      </c>
      <c r="D156" s="94" t="s">
        <v>861</v>
      </c>
      <c r="E156" s="95"/>
      <c r="F156" s="94"/>
      <c r="G156" s="94"/>
      <c r="H156" s="94"/>
      <c r="I156" s="94"/>
      <c r="J156" s="94"/>
      <c r="K156" s="94"/>
      <c r="L156" s="94"/>
      <c r="M156" s="94"/>
      <c r="N156" s="94"/>
      <c r="O156" s="94"/>
      <c r="P156" s="94"/>
      <c r="Q156" s="97"/>
      <c r="R156" s="34"/>
      <c r="S156" s="34"/>
      <c r="T156" s="34"/>
      <c r="U156" s="34"/>
      <c r="V156" s="34"/>
      <c r="W156" s="34"/>
      <c r="X156" s="34"/>
      <c r="Y156" s="34"/>
      <c r="Z156" s="34"/>
    </row>
    <row r="157" spans="1:26">
      <c r="A157" s="94" t="s">
        <v>599</v>
      </c>
      <c r="B157" s="94" t="s">
        <v>856</v>
      </c>
      <c r="C157" s="109" t="s">
        <v>858</v>
      </c>
      <c r="D157" s="94" t="s">
        <v>860</v>
      </c>
      <c r="E157" s="95"/>
      <c r="F157" s="94"/>
      <c r="G157" s="94"/>
      <c r="H157" s="94"/>
      <c r="I157" s="94"/>
      <c r="J157" s="94"/>
      <c r="K157" s="94"/>
      <c r="L157" s="94"/>
      <c r="M157" s="94"/>
      <c r="N157" s="94"/>
      <c r="O157" s="94"/>
      <c r="P157" s="94"/>
      <c r="Q157" s="97"/>
      <c r="R157" s="34"/>
      <c r="S157" s="34"/>
      <c r="T157" s="34"/>
      <c r="U157" s="34"/>
      <c r="V157" s="34"/>
      <c r="W157" s="34"/>
      <c r="X157" s="34"/>
      <c r="Y157" s="34"/>
      <c r="Z157" s="34"/>
    </row>
    <row r="158" spans="1:26">
      <c r="A158" s="94" t="s">
        <v>599</v>
      </c>
      <c r="B158" s="94" t="s">
        <v>856</v>
      </c>
      <c r="C158" s="109" t="s">
        <v>858</v>
      </c>
      <c r="D158" s="94" t="s">
        <v>859</v>
      </c>
      <c r="E158" s="95"/>
      <c r="F158" s="94"/>
      <c r="G158" s="94"/>
      <c r="H158" s="94"/>
      <c r="I158" s="94"/>
      <c r="J158" s="94"/>
      <c r="K158" s="94"/>
      <c r="L158" s="94"/>
      <c r="M158" s="94"/>
      <c r="N158" s="94"/>
      <c r="O158" s="94"/>
      <c r="P158" s="94"/>
      <c r="Q158" s="97"/>
      <c r="R158" s="34"/>
      <c r="S158" s="34"/>
      <c r="T158" s="34"/>
      <c r="U158" s="34"/>
      <c r="V158" s="34"/>
      <c r="W158" s="34"/>
      <c r="X158" s="34"/>
      <c r="Y158" s="34"/>
      <c r="Z158" s="34"/>
    </row>
    <row r="159" spans="1:26">
      <c r="A159" s="94" t="s">
        <v>599</v>
      </c>
      <c r="B159" s="94" t="s">
        <v>856</v>
      </c>
      <c r="C159" s="109" t="s">
        <v>858</v>
      </c>
      <c r="D159" s="94" t="s">
        <v>857</v>
      </c>
      <c r="E159" s="95"/>
      <c r="F159" s="94"/>
      <c r="G159" s="94"/>
      <c r="H159" s="94"/>
      <c r="I159" s="94"/>
      <c r="J159" s="94"/>
      <c r="K159" s="94"/>
      <c r="L159" s="94"/>
      <c r="M159" s="94"/>
      <c r="N159" s="94"/>
      <c r="O159" s="94"/>
      <c r="P159" s="94"/>
      <c r="Q159" s="97"/>
      <c r="R159" s="34"/>
      <c r="S159" s="34"/>
      <c r="T159" s="34"/>
      <c r="U159" s="34"/>
      <c r="V159" s="34"/>
      <c r="W159" s="34"/>
      <c r="X159" s="34"/>
      <c r="Y159" s="34"/>
      <c r="Z159" s="34"/>
    </row>
    <row r="160" spans="1:26">
      <c r="A160" s="94" t="s">
        <v>599</v>
      </c>
      <c r="B160" s="94" t="s">
        <v>856</v>
      </c>
      <c r="C160" s="109" t="s">
        <v>855</v>
      </c>
      <c r="D160" s="94"/>
      <c r="E160" s="95"/>
      <c r="F160" s="94"/>
      <c r="G160" s="94"/>
      <c r="H160" s="94"/>
      <c r="I160" s="94"/>
      <c r="J160" s="94"/>
      <c r="K160" s="94"/>
      <c r="L160" s="94"/>
      <c r="M160" s="94"/>
      <c r="N160" s="94"/>
      <c r="O160" s="94"/>
      <c r="P160" s="94"/>
      <c r="Q160" s="97"/>
      <c r="R160" s="34"/>
      <c r="S160" s="34"/>
      <c r="T160" s="34"/>
      <c r="U160" s="34"/>
      <c r="V160" s="34"/>
      <c r="W160" s="34"/>
      <c r="X160" s="34"/>
      <c r="Y160" s="34"/>
      <c r="Z160" s="34"/>
    </row>
    <row r="161" spans="1:26">
      <c r="A161" s="94" t="s">
        <v>599</v>
      </c>
      <c r="B161" s="94" t="s">
        <v>856</v>
      </c>
      <c r="C161" s="109" t="s">
        <v>855</v>
      </c>
      <c r="D161" s="94"/>
      <c r="E161" s="95"/>
      <c r="F161" s="94"/>
      <c r="G161" s="94"/>
      <c r="H161" s="94"/>
      <c r="I161" s="94"/>
      <c r="J161" s="94"/>
      <c r="K161" s="94"/>
      <c r="L161" s="94"/>
      <c r="M161" s="94"/>
      <c r="N161" s="94"/>
      <c r="O161" s="94"/>
      <c r="P161" s="94"/>
      <c r="Q161" s="97"/>
      <c r="R161" s="34"/>
      <c r="S161" s="34"/>
      <c r="T161" s="34"/>
      <c r="U161" s="34"/>
      <c r="V161" s="34"/>
      <c r="W161" s="34"/>
      <c r="X161" s="34"/>
      <c r="Y161" s="34"/>
      <c r="Z161" s="34"/>
    </row>
    <row r="162" spans="1:26">
      <c r="A162" s="94" t="s">
        <v>599</v>
      </c>
      <c r="B162" s="94" t="s">
        <v>856</v>
      </c>
      <c r="C162" s="109" t="s">
        <v>855</v>
      </c>
      <c r="D162" s="94"/>
      <c r="E162" s="95"/>
      <c r="F162" s="94"/>
      <c r="G162" s="94"/>
      <c r="H162" s="94"/>
      <c r="I162" s="94"/>
      <c r="J162" s="94"/>
      <c r="K162" s="94"/>
      <c r="L162" s="94"/>
      <c r="M162" s="94"/>
      <c r="N162" s="94"/>
      <c r="O162" s="94"/>
      <c r="P162" s="94"/>
      <c r="Q162" s="97"/>
      <c r="R162" s="34"/>
      <c r="S162" s="34"/>
      <c r="T162" s="34"/>
      <c r="U162" s="34"/>
      <c r="V162" s="34"/>
      <c r="W162" s="34"/>
      <c r="X162" s="34"/>
      <c r="Y162" s="34"/>
      <c r="Z162" s="34"/>
    </row>
    <row r="163" spans="1:26">
      <c r="A163" s="94" t="s">
        <v>599</v>
      </c>
      <c r="B163" s="94" t="s">
        <v>856</v>
      </c>
      <c r="C163" s="109" t="s">
        <v>855</v>
      </c>
      <c r="D163" s="94" t="s">
        <v>854</v>
      </c>
      <c r="E163" s="95"/>
      <c r="F163" s="94"/>
      <c r="G163" s="94"/>
      <c r="H163" s="94"/>
      <c r="I163" s="94"/>
      <c r="J163" s="94"/>
      <c r="K163" s="94"/>
      <c r="L163" s="94"/>
      <c r="M163" s="94"/>
      <c r="N163" s="94"/>
      <c r="O163" s="94"/>
      <c r="P163" s="94"/>
      <c r="Q163" s="97"/>
      <c r="R163" s="34"/>
      <c r="S163" s="34"/>
      <c r="T163" s="34"/>
      <c r="U163" s="34"/>
      <c r="V163" s="34"/>
      <c r="W163" s="34"/>
      <c r="X163" s="34"/>
      <c r="Y163" s="34"/>
      <c r="Z163" s="34"/>
    </row>
    <row r="164" spans="1:26">
      <c r="A164" s="94" t="s">
        <v>599</v>
      </c>
      <c r="B164" s="112" t="s">
        <v>848</v>
      </c>
      <c r="C164" s="111"/>
      <c r="D164" s="110"/>
      <c r="E164" s="111"/>
      <c r="F164" s="110" t="s">
        <v>853</v>
      </c>
      <c r="G164" s="110"/>
      <c r="H164" s="94"/>
      <c r="I164" s="94"/>
      <c r="J164" s="94"/>
      <c r="K164" s="94"/>
      <c r="L164" s="94"/>
      <c r="M164" s="94"/>
      <c r="N164" s="94"/>
      <c r="O164" s="94"/>
      <c r="P164" s="94"/>
      <c r="Q164" s="97"/>
      <c r="R164" s="34"/>
      <c r="S164" s="34"/>
      <c r="T164" s="34"/>
      <c r="U164" s="34"/>
      <c r="V164" s="34"/>
      <c r="W164" s="34"/>
      <c r="X164" s="34"/>
      <c r="Y164" s="34"/>
      <c r="Z164" s="34"/>
    </row>
    <row r="165" spans="1:26">
      <c r="A165" s="94" t="s">
        <v>599</v>
      </c>
      <c r="B165" s="94" t="s">
        <v>848</v>
      </c>
      <c r="C165" s="95" t="s">
        <v>852</v>
      </c>
      <c r="D165" s="94"/>
      <c r="E165" s="95"/>
      <c r="F165" s="94"/>
      <c r="G165" s="94"/>
      <c r="H165" s="94"/>
      <c r="I165" s="94"/>
      <c r="J165" s="94"/>
      <c r="K165" s="94"/>
      <c r="L165" s="94"/>
      <c r="M165" s="94"/>
      <c r="N165" s="94"/>
      <c r="O165" s="94"/>
      <c r="P165" s="94"/>
      <c r="Q165" s="97"/>
      <c r="R165" s="34"/>
      <c r="S165" s="34"/>
      <c r="T165" s="34"/>
      <c r="U165" s="34"/>
      <c r="V165" s="34"/>
      <c r="W165" s="34"/>
      <c r="X165" s="34"/>
      <c r="Y165" s="34"/>
      <c r="Z165" s="34"/>
    </row>
    <row r="166" spans="1:26">
      <c r="A166" s="94" t="s">
        <v>599</v>
      </c>
      <c r="B166" s="94" t="s">
        <v>848</v>
      </c>
      <c r="C166" s="109" t="s">
        <v>851</v>
      </c>
      <c r="D166" s="94"/>
      <c r="E166" s="95"/>
      <c r="F166" s="94"/>
      <c r="G166" s="94"/>
      <c r="H166" s="94"/>
      <c r="I166" s="94"/>
      <c r="J166" s="94"/>
      <c r="K166" s="94"/>
      <c r="L166" s="94"/>
      <c r="M166" s="94"/>
      <c r="N166" s="94"/>
      <c r="O166" s="94"/>
      <c r="P166" s="94"/>
      <c r="Q166" s="97"/>
      <c r="R166" s="34"/>
      <c r="S166" s="34"/>
      <c r="T166" s="34"/>
      <c r="U166" s="34"/>
      <c r="V166" s="34"/>
      <c r="W166" s="34"/>
      <c r="X166" s="34"/>
      <c r="Y166" s="34"/>
      <c r="Z166" s="34"/>
    </row>
    <row r="167" spans="1:26">
      <c r="A167" s="94" t="s">
        <v>599</v>
      </c>
      <c r="B167" s="94" t="s">
        <v>848</v>
      </c>
      <c r="C167" s="95" t="s">
        <v>850</v>
      </c>
      <c r="D167" s="94"/>
      <c r="E167" s="95"/>
      <c r="F167" s="94"/>
      <c r="G167" s="94"/>
      <c r="H167" s="94"/>
      <c r="I167" s="94"/>
      <c r="J167" s="94"/>
      <c r="K167" s="94"/>
      <c r="L167" s="94"/>
      <c r="M167" s="94"/>
      <c r="N167" s="94"/>
      <c r="O167" s="94"/>
      <c r="P167" s="94"/>
      <c r="Q167" s="97"/>
      <c r="R167" s="34"/>
      <c r="S167" s="34"/>
      <c r="T167" s="34"/>
      <c r="U167" s="34"/>
      <c r="V167" s="34"/>
      <c r="W167" s="34"/>
      <c r="X167" s="34"/>
      <c r="Y167" s="34"/>
      <c r="Z167" s="34"/>
    </row>
    <row r="168" spans="1:26">
      <c r="A168" s="94" t="s">
        <v>599</v>
      </c>
      <c r="B168" s="94" t="s">
        <v>848</v>
      </c>
      <c r="C168" s="95" t="s">
        <v>849</v>
      </c>
      <c r="D168" s="94"/>
      <c r="E168" s="95"/>
      <c r="F168" s="94"/>
      <c r="G168" s="94"/>
      <c r="H168" s="94"/>
      <c r="I168" s="94"/>
      <c r="J168" s="94"/>
      <c r="K168" s="94"/>
      <c r="L168" s="94"/>
      <c r="M168" s="94"/>
      <c r="N168" s="94"/>
      <c r="O168" s="94"/>
      <c r="P168" s="94"/>
      <c r="Q168" s="97"/>
      <c r="R168" s="34"/>
      <c r="S168" s="34"/>
      <c r="T168" s="34"/>
      <c r="U168" s="34"/>
      <c r="V168" s="34"/>
      <c r="W168" s="34"/>
      <c r="X168" s="34"/>
      <c r="Y168" s="34"/>
      <c r="Z168" s="34"/>
    </row>
    <row r="169" spans="1:26">
      <c r="A169" s="94" t="s">
        <v>599</v>
      </c>
      <c r="B169" s="94" t="s">
        <v>848</v>
      </c>
      <c r="C169" s="95" t="s">
        <v>847</v>
      </c>
      <c r="D169" s="94"/>
      <c r="E169" s="95"/>
      <c r="F169" s="94"/>
      <c r="G169" s="94"/>
      <c r="H169" s="94"/>
      <c r="I169" s="94"/>
      <c r="J169" s="94"/>
      <c r="K169" s="94"/>
      <c r="L169" s="94"/>
      <c r="M169" s="94"/>
      <c r="N169" s="94"/>
      <c r="O169" s="94"/>
      <c r="P169" s="94"/>
      <c r="Q169" s="97"/>
      <c r="R169" s="34"/>
      <c r="S169" s="34"/>
      <c r="T169" s="34"/>
      <c r="U169" s="34"/>
      <c r="V169" s="34"/>
      <c r="W169" s="34"/>
      <c r="X169" s="34"/>
      <c r="Y169" s="34"/>
      <c r="Z169" s="34"/>
    </row>
    <row r="170" spans="1:26">
      <c r="A170" s="94" t="s">
        <v>599</v>
      </c>
      <c r="B170" s="112" t="s">
        <v>846</v>
      </c>
      <c r="C170" s="111"/>
      <c r="D170" s="110"/>
      <c r="E170" s="111"/>
      <c r="F170" s="110" t="s">
        <v>845</v>
      </c>
      <c r="G170" s="110"/>
      <c r="H170" s="94"/>
      <c r="I170" s="94"/>
      <c r="J170" s="94"/>
      <c r="K170" s="94"/>
      <c r="L170" s="94"/>
      <c r="M170" s="94"/>
      <c r="N170" s="94"/>
      <c r="O170" s="94"/>
      <c r="P170" s="94"/>
      <c r="Q170" s="97"/>
      <c r="R170" s="34"/>
      <c r="S170" s="34"/>
      <c r="T170" s="34"/>
      <c r="U170" s="34"/>
      <c r="V170" s="34"/>
      <c r="W170" s="34"/>
      <c r="X170" s="34"/>
      <c r="Y170" s="34"/>
      <c r="Z170" s="34"/>
    </row>
    <row r="171" spans="1:26">
      <c r="A171" s="94" t="s">
        <v>599</v>
      </c>
      <c r="B171" s="94" t="s">
        <v>840</v>
      </c>
      <c r="C171" s="95" t="s">
        <v>844</v>
      </c>
      <c r="D171" s="94"/>
      <c r="E171" s="95"/>
      <c r="F171" s="94"/>
      <c r="G171" s="94"/>
      <c r="H171" s="94"/>
      <c r="I171" s="94"/>
      <c r="J171" s="94"/>
      <c r="K171" s="94"/>
      <c r="L171" s="94"/>
      <c r="M171" s="94"/>
      <c r="N171" s="94"/>
      <c r="O171" s="94"/>
      <c r="P171" s="94"/>
      <c r="Q171" s="97"/>
      <c r="R171" s="34"/>
      <c r="S171" s="34"/>
      <c r="T171" s="34"/>
      <c r="U171" s="34"/>
      <c r="V171" s="34"/>
      <c r="W171" s="34"/>
      <c r="X171" s="34"/>
      <c r="Y171" s="34"/>
      <c r="Z171" s="34"/>
    </row>
    <row r="172" spans="1:26">
      <c r="A172" s="94" t="s">
        <v>599</v>
      </c>
      <c r="B172" s="94" t="s">
        <v>840</v>
      </c>
      <c r="C172" s="109" t="s">
        <v>843</v>
      </c>
      <c r="D172" s="94"/>
      <c r="E172" s="95"/>
      <c r="F172" s="94"/>
      <c r="G172" s="94"/>
      <c r="H172" s="94"/>
      <c r="I172" s="94"/>
      <c r="J172" s="94"/>
      <c r="K172" s="94"/>
      <c r="L172" s="94"/>
      <c r="M172" s="94"/>
      <c r="N172" s="94"/>
      <c r="O172" s="94"/>
      <c r="P172" s="94"/>
      <c r="Q172" s="97"/>
      <c r="R172" s="34"/>
      <c r="S172" s="34"/>
      <c r="T172" s="34"/>
      <c r="U172" s="34"/>
      <c r="V172" s="34"/>
      <c r="W172" s="34"/>
      <c r="X172" s="34"/>
      <c r="Y172" s="34"/>
      <c r="Z172" s="34"/>
    </row>
    <row r="173" spans="1:26">
      <c r="A173" s="94" t="s">
        <v>599</v>
      </c>
      <c r="B173" s="94" t="s">
        <v>840</v>
      </c>
      <c r="C173" s="108" t="s">
        <v>842</v>
      </c>
      <c r="D173" s="94"/>
      <c r="E173" s="95"/>
      <c r="F173" s="94"/>
      <c r="G173" s="94"/>
      <c r="H173" s="94"/>
      <c r="I173" s="94"/>
      <c r="J173" s="94"/>
      <c r="K173" s="94"/>
      <c r="L173" s="94"/>
      <c r="M173" s="94"/>
      <c r="N173" s="94"/>
      <c r="O173" s="94"/>
      <c r="P173" s="94"/>
      <c r="Q173" s="97"/>
      <c r="R173" s="34"/>
      <c r="S173" s="34"/>
      <c r="T173" s="34"/>
      <c r="U173" s="34"/>
      <c r="V173" s="34"/>
      <c r="W173" s="34"/>
      <c r="X173" s="34"/>
      <c r="Y173" s="34"/>
      <c r="Z173" s="34"/>
    </row>
    <row r="174" spans="1:26">
      <c r="A174" s="94" t="s">
        <v>599</v>
      </c>
      <c r="B174" s="94" t="s">
        <v>840</v>
      </c>
      <c r="C174" s="95" t="s">
        <v>841</v>
      </c>
      <c r="D174" s="94"/>
      <c r="E174" s="95"/>
      <c r="F174" s="94"/>
      <c r="G174" s="94"/>
      <c r="H174" s="94"/>
      <c r="I174" s="94"/>
      <c r="J174" s="94"/>
      <c r="K174" s="94"/>
      <c r="L174" s="94"/>
      <c r="M174" s="94"/>
      <c r="N174" s="94"/>
      <c r="O174" s="94"/>
      <c r="P174" s="94"/>
      <c r="Q174" s="97"/>
      <c r="R174" s="34"/>
      <c r="S174" s="34"/>
      <c r="T174" s="34"/>
      <c r="U174" s="34"/>
      <c r="V174" s="34"/>
      <c r="W174" s="34"/>
      <c r="X174" s="34"/>
      <c r="Y174" s="34"/>
      <c r="Z174" s="34"/>
    </row>
    <row r="175" spans="1:26">
      <c r="A175" s="94" t="s">
        <v>599</v>
      </c>
      <c r="B175" s="94" t="s">
        <v>840</v>
      </c>
      <c r="C175" s="108" t="s">
        <v>839</v>
      </c>
      <c r="D175" s="94"/>
      <c r="E175" s="95"/>
      <c r="F175" s="94"/>
      <c r="G175" s="94"/>
      <c r="H175" s="94"/>
      <c r="I175" s="94"/>
      <c r="J175" s="94"/>
      <c r="K175" s="94"/>
      <c r="L175" s="94"/>
      <c r="M175" s="94"/>
      <c r="N175" s="94"/>
      <c r="O175" s="94"/>
      <c r="P175" s="94"/>
      <c r="Q175" s="97"/>
      <c r="R175" s="34"/>
      <c r="S175" s="34"/>
      <c r="T175" s="34"/>
      <c r="U175" s="34"/>
      <c r="V175" s="34"/>
      <c r="W175" s="34"/>
      <c r="X175" s="34"/>
      <c r="Y175" s="34"/>
      <c r="Z175" s="34"/>
    </row>
    <row r="176" spans="1:26">
      <c r="A176" s="94" t="s">
        <v>599</v>
      </c>
      <c r="B176" s="94"/>
      <c r="C176" s="95"/>
      <c r="D176" s="94"/>
      <c r="E176" s="95"/>
      <c r="F176" s="94"/>
      <c r="G176" s="94"/>
      <c r="H176" s="94"/>
      <c r="I176" s="94"/>
      <c r="J176" s="94"/>
      <c r="K176" s="94"/>
      <c r="L176" s="94"/>
      <c r="M176" s="94"/>
      <c r="N176" s="94"/>
      <c r="O176" s="94"/>
      <c r="P176" s="94"/>
      <c r="Q176" s="97"/>
      <c r="R176" s="34"/>
      <c r="S176" s="34"/>
      <c r="T176" s="34"/>
      <c r="U176" s="34"/>
      <c r="V176" s="34"/>
      <c r="W176" s="34"/>
      <c r="X176" s="34"/>
      <c r="Y176" s="34"/>
      <c r="Z176" s="34"/>
    </row>
    <row r="177" spans="1:26">
      <c r="A177" s="94" t="s">
        <v>599</v>
      </c>
      <c r="B177" s="94" t="s">
        <v>801</v>
      </c>
      <c r="C177" s="94"/>
      <c r="D177" s="94"/>
      <c r="E177" s="94"/>
      <c r="F177" s="94"/>
      <c r="G177" s="94"/>
      <c r="H177" s="94"/>
      <c r="I177" s="94"/>
      <c r="J177" s="94"/>
      <c r="K177" s="94"/>
      <c r="L177" s="94"/>
      <c r="M177" s="94"/>
      <c r="N177" s="94"/>
      <c r="O177" s="94"/>
      <c r="P177" s="94"/>
      <c r="Q177" s="97"/>
      <c r="R177" s="34"/>
      <c r="S177" s="34"/>
      <c r="T177" s="34"/>
      <c r="U177" s="34"/>
      <c r="V177" s="34"/>
      <c r="W177" s="34"/>
      <c r="X177" s="34"/>
      <c r="Y177" s="34"/>
      <c r="Z177" s="34"/>
    </row>
    <row r="178" spans="1:26">
      <c r="A178" s="94" t="s">
        <v>599</v>
      </c>
      <c r="B178" s="94" t="s">
        <v>801</v>
      </c>
      <c r="C178" s="98" t="s">
        <v>674</v>
      </c>
      <c r="D178" s="94"/>
      <c r="E178" s="94"/>
      <c r="F178" s="104"/>
      <c r="G178" s="103"/>
      <c r="H178" s="94"/>
      <c r="I178" s="94"/>
      <c r="J178" s="94"/>
      <c r="K178" s="94"/>
      <c r="L178" s="94"/>
      <c r="M178" s="94"/>
      <c r="N178" s="94"/>
      <c r="O178" s="94"/>
      <c r="P178" s="94"/>
      <c r="Q178" s="97"/>
      <c r="R178" s="34"/>
      <c r="S178" s="34"/>
      <c r="T178" s="34"/>
      <c r="U178" s="34"/>
      <c r="V178" s="34"/>
      <c r="W178" s="34"/>
      <c r="X178" s="34"/>
      <c r="Y178" s="34"/>
      <c r="Z178" s="34"/>
    </row>
    <row r="179" spans="1:26">
      <c r="A179" s="94" t="s">
        <v>599</v>
      </c>
      <c r="B179" s="94" t="s">
        <v>801</v>
      </c>
      <c r="C179" s="98" t="s">
        <v>674</v>
      </c>
      <c r="D179" s="94" t="s">
        <v>211</v>
      </c>
      <c r="E179" s="94"/>
      <c r="F179" s="107" t="s">
        <v>838</v>
      </c>
      <c r="G179" s="107"/>
      <c r="H179" s="94"/>
      <c r="I179" s="94"/>
      <c r="J179" s="94"/>
      <c r="K179" s="94"/>
      <c r="L179" s="94"/>
      <c r="M179" s="94"/>
      <c r="N179" s="94"/>
      <c r="O179" s="94"/>
      <c r="P179" s="94"/>
      <c r="Q179" s="97"/>
      <c r="R179" s="34"/>
      <c r="S179" s="34"/>
      <c r="T179" s="34"/>
      <c r="U179" s="34"/>
      <c r="V179" s="34"/>
      <c r="W179" s="34"/>
      <c r="X179" s="34"/>
      <c r="Y179" s="34"/>
      <c r="Z179" s="34"/>
    </row>
    <row r="180" spans="1:26" ht="42.75">
      <c r="A180" s="94" t="s">
        <v>599</v>
      </c>
      <c r="B180" s="94" t="s">
        <v>801</v>
      </c>
      <c r="C180" s="98" t="s">
        <v>674</v>
      </c>
      <c r="D180" s="94" t="s">
        <v>211</v>
      </c>
      <c r="E180" s="94" t="s">
        <v>837</v>
      </c>
      <c r="F180" s="94" t="s">
        <v>836</v>
      </c>
      <c r="G180" s="94"/>
      <c r="H180" s="94" t="s">
        <v>835</v>
      </c>
      <c r="I180" s="94"/>
      <c r="J180" s="106">
        <v>365070660</v>
      </c>
      <c r="K180" s="94"/>
      <c r="L180" s="94"/>
      <c r="M180" s="94"/>
      <c r="N180" s="94"/>
      <c r="O180" s="94"/>
      <c r="P180" s="94"/>
      <c r="Q180" s="97" t="s">
        <v>834</v>
      </c>
      <c r="R180" s="34"/>
      <c r="S180" s="34"/>
      <c r="T180" s="34"/>
      <c r="U180" s="34"/>
      <c r="V180" s="34"/>
      <c r="W180" s="34"/>
      <c r="X180" s="34"/>
      <c r="Y180" s="34"/>
      <c r="Z180" s="34"/>
    </row>
    <row r="181" spans="1:26">
      <c r="A181" s="94" t="s">
        <v>599</v>
      </c>
      <c r="B181" s="94" t="s">
        <v>801</v>
      </c>
      <c r="C181" s="98" t="s">
        <v>674</v>
      </c>
      <c r="D181" s="94" t="s">
        <v>211</v>
      </c>
      <c r="E181" s="94" t="s">
        <v>833</v>
      </c>
      <c r="F181" s="94" t="s">
        <v>832</v>
      </c>
      <c r="G181" s="94"/>
      <c r="H181" s="94"/>
      <c r="I181" s="94"/>
      <c r="J181" s="94"/>
      <c r="K181" s="94"/>
      <c r="L181" s="94"/>
      <c r="M181" s="94"/>
      <c r="N181" s="94"/>
      <c r="O181" s="94"/>
      <c r="P181" s="94"/>
      <c r="Q181" s="97"/>
      <c r="R181" s="34"/>
      <c r="S181" s="34"/>
      <c r="T181" s="34"/>
      <c r="U181" s="34"/>
      <c r="V181" s="34"/>
      <c r="W181" s="34"/>
      <c r="X181" s="34"/>
      <c r="Y181" s="34"/>
      <c r="Z181" s="34"/>
    </row>
    <row r="182" spans="1:26">
      <c r="A182" s="94" t="s">
        <v>599</v>
      </c>
      <c r="B182" s="94" t="s">
        <v>801</v>
      </c>
      <c r="C182" s="98" t="s">
        <v>674</v>
      </c>
      <c r="D182" s="94" t="s">
        <v>211</v>
      </c>
      <c r="E182" s="94" t="s">
        <v>831</v>
      </c>
      <c r="F182" s="94" t="s">
        <v>830</v>
      </c>
      <c r="G182" s="94"/>
      <c r="H182" s="94"/>
      <c r="I182" s="94"/>
      <c r="J182" s="94"/>
      <c r="K182" s="94"/>
      <c r="L182" s="94"/>
      <c r="M182" s="94"/>
      <c r="N182" s="94"/>
      <c r="O182" s="94"/>
      <c r="P182" s="94"/>
      <c r="Q182" s="97"/>
      <c r="R182" s="34"/>
      <c r="S182" s="34"/>
      <c r="T182" s="34"/>
      <c r="U182" s="34"/>
      <c r="V182" s="34"/>
      <c r="W182" s="34"/>
      <c r="X182" s="34"/>
      <c r="Y182" s="34"/>
      <c r="Z182" s="34"/>
    </row>
    <row r="183" spans="1:26">
      <c r="A183" s="94" t="s">
        <v>599</v>
      </c>
      <c r="B183" s="94" t="s">
        <v>801</v>
      </c>
      <c r="C183" s="98" t="s">
        <v>674</v>
      </c>
      <c r="D183" s="94" t="s">
        <v>211</v>
      </c>
      <c r="E183" s="94" t="s">
        <v>829</v>
      </c>
      <c r="F183" s="94" t="s">
        <v>828</v>
      </c>
      <c r="G183" s="94"/>
      <c r="H183" s="94"/>
      <c r="I183" s="94"/>
      <c r="J183" s="94"/>
      <c r="K183" s="94"/>
      <c r="L183" s="94"/>
      <c r="M183" s="94"/>
      <c r="N183" s="94"/>
      <c r="O183" s="94"/>
      <c r="P183" s="94"/>
      <c r="Q183" s="97"/>
      <c r="R183" s="34"/>
      <c r="S183" s="34"/>
      <c r="T183" s="34"/>
      <c r="U183" s="34"/>
      <c r="V183" s="34"/>
      <c r="W183" s="34"/>
      <c r="X183" s="34"/>
      <c r="Y183" s="34"/>
      <c r="Z183" s="34"/>
    </row>
    <row r="184" spans="1:26">
      <c r="A184" s="94" t="s">
        <v>599</v>
      </c>
      <c r="B184" s="94" t="s">
        <v>801</v>
      </c>
      <c r="C184" s="98" t="s">
        <v>674</v>
      </c>
      <c r="D184" s="94" t="s">
        <v>211</v>
      </c>
      <c r="E184" s="94" t="s">
        <v>813</v>
      </c>
      <c r="F184" s="94" t="s">
        <v>827</v>
      </c>
      <c r="G184" s="94"/>
      <c r="H184" s="94"/>
      <c r="I184" s="94"/>
      <c r="J184" s="94"/>
      <c r="K184" s="94"/>
      <c r="L184" s="94"/>
      <c r="M184" s="94"/>
      <c r="N184" s="94"/>
      <c r="O184" s="94"/>
      <c r="P184" s="94"/>
      <c r="Q184" s="97"/>
      <c r="R184" s="34"/>
      <c r="S184" s="34"/>
      <c r="T184" s="34"/>
      <c r="U184" s="34"/>
      <c r="V184" s="34"/>
      <c r="W184" s="34"/>
      <c r="X184" s="34"/>
      <c r="Y184" s="34"/>
      <c r="Z184" s="34"/>
    </row>
    <row r="185" spans="1:26">
      <c r="A185" s="94" t="s">
        <v>599</v>
      </c>
      <c r="B185" s="94" t="s">
        <v>801</v>
      </c>
      <c r="C185" s="98" t="s">
        <v>674</v>
      </c>
      <c r="D185" s="94" t="s">
        <v>211</v>
      </c>
      <c r="E185" s="94" t="s">
        <v>810</v>
      </c>
      <c r="F185" s="94" t="s">
        <v>826</v>
      </c>
      <c r="G185" s="94"/>
      <c r="H185" s="94"/>
      <c r="I185" s="94"/>
      <c r="J185" s="94"/>
      <c r="K185" s="94"/>
      <c r="L185" s="94"/>
      <c r="M185" s="94"/>
      <c r="N185" s="94"/>
      <c r="O185" s="94"/>
      <c r="P185" s="94"/>
      <c r="Q185" s="97"/>
      <c r="R185" s="34"/>
      <c r="S185" s="34"/>
      <c r="T185" s="34"/>
      <c r="U185" s="34"/>
      <c r="V185" s="34"/>
      <c r="W185" s="34"/>
      <c r="X185" s="34"/>
      <c r="Y185" s="34"/>
      <c r="Z185" s="34"/>
    </row>
    <row r="186" spans="1:26">
      <c r="A186" s="94" t="s">
        <v>599</v>
      </c>
      <c r="B186" s="94" t="s">
        <v>801</v>
      </c>
      <c r="C186" s="98" t="s">
        <v>674</v>
      </c>
      <c r="D186" s="94" t="s">
        <v>455</v>
      </c>
      <c r="E186" s="94" t="s">
        <v>825</v>
      </c>
      <c r="F186" s="94" t="s">
        <v>824</v>
      </c>
      <c r="G186" s="94"/>
      <c r="H186" s="94"/>
      <c r="I186" s="94"/>
      <c r="J186" s="94"/>
      <c r="K186" s="94"/>
      <c r="L186" s="94"/>
      <c r="M186" s="94"/>
      <c r="N186" s="94"/>
      <c r="O186" s="94"/>
      <c r="P186" s="94"/>
      <c r="Q186" s="94" t="s">
        <v>823</v>
      </c>
      <c r="R186" s="34"/>
      <c r="S186" s="34"/>
      <c r="T186" s="34"/>
      <c r="U186" s="34"/>
      <c r="V186" s="34"/>
      <c r="W186" s="34"/>
      <c r="X186" s="34"/>
      <c r="Y186" s="34"/>
      <c r="Z186" s="34"/>
    </row>
    <row r="187" spans="1:26">
      <c r="A187" s="94" t="s">
        <v>599</v>
      </c>
      <c r="B187" s="94" t="s">
        <v>801</v>
      </c>
      <c r="C187" s="98" t="s">
        <v>674</v>
      </c>
      <c r="D187" s="94" t="s">
        <v>455</v>
      </c>
      <c r="E187" s="94" t="s">
        <v>822</v>
      </c>
      <c r="F187" s="94" t="s">
        <v>819</v>
      </c>
      <c r="G187" s="94"/>
      <c r="H187" s="94"/>
      <c r="I187" s="94"/>
      <c r="J187" s="94"/>
      <c r="K187" s="94"/>
      <c r="L187" s="94"/>
      <c r="M187" s="94"/>
      <c r="N187" s="94"/>
      <c r="O187" s="94"/>
      <c r="P187" s="94"/>
      <c r="Q187" s="94" t="s">
        <v>821</v>
      </c>
      <c r="R187" s="34"/>
      <c r="S187" s="34"/>
      <c r="T187" s="34"/>
      <c r="U187" s="34"/>
      <c r="V187" s="34"/>
      <c r="W187" s="34"/>
      <c r="X187" s="34"/>
      <c r="Y187" s="34"/>
      <c r="Z187" s="34"/>
    </row>
    <row r="188" spans="1:26">
      <c r="A188" s="94" t="s">
        <v>599</v>
      </c>
      <c r="B188" s="94" t="s">
        <v>801</v>
      </c>
      <c r="C188" s="98" t="s">
        <v>674</v>
      </c>
      <c r="D188" s="94" t="s">
        <v>455</v>
      </c>
      <c r="E188" s="94" t="s">
        <v>820</v>
      </c>
      <c r="F188" s="94" t="s">
        <v>819</v>
      </c>
      <c r="G188" s="94"/>
      <c r="H188" s="94"/>
      <c r="I188" s="94"/>
      <c r="J188" s="94"/>
      <c r="K188" s="94"/>
      <c r="L188" s="94"/>
      <c r="M188" s="94"/>
      <c r="N188" s="94"/>
      <c r="O188" s="94"/>
      <c r="P188" s="94"/>
      <c r="Q188" s="94" t="s">
        <v>818</v>
      </c>
      <c r="R188" s="34"/>
      <c r="S188" s="34"/>
      <c r="T188" s="34"/>
      <c r="U188" s="34"/>
      <c r="V188" s="34"/>
      <c r="W188" s="34"/>
      <c r="X188" s="34"/>
      <c r="Y188" s="34"/>
      <c r="Z188" s="34"/>
    </row>
    <row r="189" spans="1:26">
      <c r="A189" s="94" t="s">
        <v>599</v>
      </c>
      <c r="B189" s="94" t="s">
        <v>801</v>
      </c>
      <c r="C189" s="98" t="s">
        <v>674</v>
      </c>
      <c r="D189" s="94" t="s">
        <v>455</v>
      </c>
      <c r="E189" s="94" t="s">
        <v>817</v>
      </c>
      <c r="F189" s="94"/>
      <c r="G189" s="94"/>
      <c r="H189" s="94"/>
      <c r="I189" s="94"/>
      <c r="J189" s="94"/>
      <c r="K189" s="94"/>
      <c r="L189" s="94"/>
      <c r="M189" s="94"/>
      <c r="N189" s="96">
        <v>346070907</v>
      </c>
      <c r="O189" s="94"/>
      <c r="P189" s="94"/>
      <c r="Q189" s="94" t="s">
        <v>817</v>
      </c>
      <c r="R189" s="34"/>
      <c r="S189" s="34"/>
      <c r="T189" s="34"/>
      <c r="U189" s="34"/>
      <c r="V189" s="34"/>
      <c r="W189" s="34"/>
      <c r="X189" s="34"/>
      <c r="Y189" s="34"/>
      <c r="Z189" s="34"/>
    </row>
    <row r="190" spans="1:26">
      <c r="A190" s="94" t="s">
        <v>599</v>
      </c>
      <c r="B190" s="94" t="s">
        <v>801</v>
      </c>
      <c r="C190" s="98" t="s">
        <v>674</v>
      </c>
      <c r="D190" s="94" t="s">
        <v>455</v>
      </c>
      <c r="E190" s="94" t="s">
        <v>816</v>
      </c>
      <c r="F190" s="94"/>
      <c r="G190" s="94"/>
      <c r="H190" s="94"/>
      <c r="I190" s="94"/>
      <c r="J190" s="94"/>
      <c r="K190" s="94"/>
      <c r="L190" s="94"/>
      <c r="M190" s="94"/>
      <c r="N190" s="96">
        <v>344197208</v>
      </c>
      <c r="O190" s="94"/>
      <c r="P190" s="94"/>
      <c r="Q190" s="97"/>
      <c r="R190" s="34"/>
      <c r="S190" s="34"/>
      <c r="T190" s="34"/>
      <c r="U190" s="34"/>
      <c r="V190" s="34"/>
      <c r="W190" s="34"/>
      <c r="X190" s="34"/>
      <c r="Y190" s="34"/>
      <c r="Z190" s="34"/>
    </row>
    <row r="191" spans="1:26">
      <c r="A191" s="94" t="s">
        <v>599</v>
      </c>
      <c r="B191" s="94" t="s">
        <v>801</v>
      </c>
      <c r="C191" s="98" t="s">
        <v>674</v>
      </c>
      <c r="D191" s="94" t="s">
        <v>455</v>
      </c>
      <c r="E191" s="94" t="s">
        <v>815</v>
      </c>
      <c r="F191" s="94"/>
      <c r="G191" s="94"/>
      <c r="H191" s="94"/>
      <c r="I191" s="94"/>
      <c r="J191" s="94"/>
      <c r="K191" s="94"/>
      <c r="L191" s="94"/>
      <c r="M191" s="94"/>
      <c r="N191" s="96">
        <v>345393748</v>
      </c>
      <c r="O191" s="94"/>
      <c r="P191" s="94"/>
      <c r="Q191" s="97"/>
      <c r="R191" s="34"/>
      <c r="S191" s="34"/>
      <c r="T191" s="34"/>
      <c r="U191" s="34"/>
      <c r="V191" s="34"/>
      <c r="W191" s="34"/>
      <c r="X191" s="34"/>
      <c r="Y191" s="34"/>
      <c r="Z191" s="34"/>
    </row>
    <row r="192" spans="1:26">
      <c r="A192" s="94" t="s">
        <v>599</v>
      </c>
      <c r="B192" s="94" t="s">
        <v>801</v>
      </c>
      <c r="C192" s="98" t="s">
        <v>674</v>
      </c>
      <c r="D192" s="94" t="s">
        <v>455</v>
      </c>
      <c r="E192" s="94"/>
      <c r="F192" s="94"/>
      <c r="G192" s="94"/>
      <c r="H192" s="94"/>
      <c r="I192" s="94"/>
      <c r="J192" s="94"/>
      <c r="K192" s="94"/>
      <c r="L192" s="94"/>
      <c r="M192" s="94"/>
      <c r="N192" s="94"/>
      <c r="O192" s="94"/>
      <c r="P192" s="94"/>
      <c r="Q192" s="94"/>
      <c r="R192" s="34"/>
      <c r="S192" s="34"/>
      <c r="T192" s="34"/>
      <c r="U192" s="34"/>
      <c r="V192" s="34"/>
      <c r="W192" s="34"/>
      <c r="X192" s="34"/>
      <c r="Y192" s="34"/>
      <c r="Z192" s="34"/>
    </row>
    <row r="193" spans="1:26">
      <c r="A193" s="94" t="s">
        <v>599</v>
      </c>
      <c r="B193" s="94" t="s">
        <v>801</v>
      </c>
      <c r="C193" s="98" t="s">
        <v>674</v>
      </c>
      <c r="D193" s="94" t="s">
        <v>455</v>
      </c>
      <c r="E193" s="94"/>
      <c r="F193" s="94"/>
      <c r="G193" s="94"/>
      <c r="H193" s="94"/>
      <c r="I193" s="94"/>
      <c r="J193" s="94"/>
      <c r="K193" s="94"/>
      <c r="L193" s="94"/>
      <c r="M193" s="94"/>
      <c r="N193" s="94"/>
      <c r="O193" s="94"/>
      <c r="P193" s="94"/>
      <c r="Q193" s="94"/>
      <c r="R193" s="34"/>
      <c r="S193" s="34"/>
      <c r="T193" s="34"/>
      <c r="U193" s="34"/>
      <c r="V193" s="34"/>
      <c r="W193" s="34"/>
      <c r="X193" s="34"/>
      <c r="Y193" s="34"/>
      <c r="Z193" s="34"/>
    </row>
    <row r="194" spans="1:26">
      <c r="A194" s="94" t="s">
        <v>599</v>
      </c>
      <c r="B194" s="94" t="s">
        <v>801</v>
      </c>
      <c r="C194" s="98" t="s">
        <v>674</v>
      </c>
      <c r="D194" s="94" t="s">
        <v>455</v>
      </c>
      <c r="E194" s="94"/>
      <c r="F194" s="94"/>
      <c r="G194" s="94"/>
      <c r="H194" s="94"/>
      <c r="I194" s="94"/>
      <c r="J194" s="94"/>
      <c r="K194" s="94"/>
      <c r="L194" s="94"/>
      <c r="M194" s="94"/>
      <c r="N194" s="94"/>
      <c r="O194" s="94"/>
      <c r="P194" s="94"/>
      <c r="Q194" s="94"/>
      <c r="R194" s="34"/>
      <c r="S194" s="34"/>
      <c r="T194" s="34"/>
      <c r="U194" s="34"/>
      <c r="V194" s="34"/>
      <c r="W194" s="34"/>
      <c r="X194" s="34"/>
      <c r="Y194" s="34"/>
      <c r="Z194" s="34"/>
    </row>
    <row r="195" spans="1:26">
      <c r="A195" s="94" t="s">
        <v>599</v>
      </c>
      <c r="B195" s="94" t="s">
        <v>801</v>
      </c>
      <c r="C195" s="98" t="s">
        <v>674</v>
      </c>
      <c r="D195" s="94" t="s">
        <v>808</v>
      </c>
      <c r="E195" s="94"/>
      <c r="F195" s="94"/>
      <c r="G195" s="94"/>
      <c r="H195" s="94"/>
      <c r="I195" s="94"/>
      <c r="J195" s="94"/>
      <c r="K195" s="94"/>
      <c r="L195" s="94"/>
      <c r="M195" s="94"/>
      <c r="N195" s="94"/>
      <c r="O195" s="94"/>
      <c r="P195" s="94"/>
      <c r="Q195" s="94" t="s">
        <v>814</v>
      </c>
      <c r="R195" s="34"/>
      <c r="S195" s="34"/>
      <c r="T195" s="34"/>
      <c r="U195" s="34"/>
      <c r="V195" s="34"/>
      <c r="W195" s="34"/>
      <c r="X195" s="34"/>
      <c r="Y195" s="34"/>
      <c r="Z195" s="34"/>
    </row>
    <row r="196" spans="1:26">
      <c r="A196" s="94" t="s">
        <v>599</v>
      </c>
      <c r="B196" s="94" t="s">
        <v>801</v>
      </c>
      <c r="C196" s="98" t="s">
        <v>674</v>
      </c>
      <c r="D196" s="94" t="s">
        <v>808</v>
      </c>
      <c r="E196" s="94"/>
      <c r="F196" s="94"/>
      <c r="G196" s="94"/>
      <c r="H196" s="94"/>
      <c r="I196" s="94"/>
      <c r="J196" s="94"/>
      <c r="K196" s="94"/>
      <c r="L196" s="94"/>
      <c r="M196" s="94"/>
      <c r="N196" s="94"/>
      <c r="O196" s="94"/>
      <c r="P196" s="94"/>
      <c r="Q196" s="94"/>
      <c r="R196" s="34"/>
      <c r="S196" s="34"/>
      <c r="T196" s="34"/>
      <c r="U196" s="34"/>
      <c r="V196" s="34"/>
      <c r="W196" s="34"/>
      <c r="X196" s="34"/>
      <c r="Y196" s="34"/>
      <c r="Z196" s="34"/>
    </row>
    <row r="197" spans="1:26">
      <c r="A197" s="94" t="s">
        <v>599</v>
      </c>
      <c r="B197" s="94" t="s">
        <v>801</v>
      </c>
      <c r="C197" s="98" t="s">
        <v>674</v>
      </c>
      <c r="D197" s="94" t="s">
        <v>808</v>
      </c>
      <c r="E197" s="94" t="s">
        <v>813</v>
      </c>
      <c r="F197" s="94" t="s">
        <v>812</v>
      </c>
      <c r="G197" s="94"/>
      <c r="H197" s="94"/>
      <c r="I197" s="94"/>
      <c r="J197" s="94"/>
      <c r="K197" s="94"/>
      <c r="L197" s="94"/>
      <c r="M197" s="94"/>
      <c r="N197" s="94"/>
      <c r="O197" s="94"/>
      <c r="P197" s="94"/>
      <c r="Q197" s="94" t="s">
        <v>811</v>
      </c>
      <c r="R197" s="34"/>
      <c r="S197" s="34"/>
      <c r="T197" s="34"/>
      <c r="U197" s="34"/>
      <c r="V197" s="34"/>
      <c r="W197" s="34"/>
      <c r="X197" s="34"/>
      <c r="Y197" s="34"/>
      <c r="Z197" s="34"/>
    </row>
    <row r="198" spans="1:26">
      <c r="A198" s="94" t="s">
        <v>599</v>
      </c>
      <c r="B198" s="94" t="s">
        <v>801</v>
      </c>
      <c r="C198" s="98" t="s">
        <v>674</v>
      </c>
      <c r="D198" s="94" t="s">
        <v>808</v>
      </c>
      <c r="E198" s="94" t="s">
        <v>810</v>
      </c>
      <c r="F198" s="94" t="s">
        <v>809</v>
      </c>
      <c r="G198" s="94"/>
      <c r="H198" s="94"/>
      <c r="I198" s="94"/>
      <c r="J198" s="94"/>
      <c r="K198" s="94"/>
      <c r="L198" s="94"/>
      <c r="M198" s="94"/>
      <c r="N198" s="94"/>
      <c r="O198" s="94"/>
      <c r="P198" s="94"/>
      <c r="Q198" s="94"/>
      <c r="R198" s="34"/>
      <c r="S198" s="34"/>
      <c r="T198" s="34"/>
      <c r="U198" s="34"/>
      <c r="V198" s="34"/>
      <c r="W198" s="34"/>
      <c r="X198" s="34"/>
      <c r="Y198" s="34"/>
      <c r="Z198" s="34"/>
    </row>
    <row r="199" spans="1:26">
      <c r="A199" s="94" t="s">
        <v>599</v>
      </c>
      <c r="B199" s="94" t="s">
        <v>801</v>
      </c>
      <c r="C199" s="98" t="s">
        <v>674</v>
      </c>
      <c r="D199" s="94" t="s">
        <v>808</v>
      </c>
      <c r="E199" s="94"/>
      <c r="F199" s="94"/>
      <c r="G199" s="94"/>
      <c r="H199" s="94"/>
      <c r="I199" s="94"/>
      <c r="J199" s="94"/>
      <c r="K199" s="94"/>
      <c r="L199" s="94"/>
      <c r="M199" s="94"/>
      <c r="N199" s="94"/>
      <c r="O199" s="94"/>
      <c r="P199" s="94"/>
      <c r="Q199" s="94"/>
      <c r="R199" s="34"/>
      <c r="S199" s="34"/>
      <c r="T199" s="34"/>
      <c r="U199" s="34"/>
      <c r="V199" s="34"/>
      <c r="W199" s="34"/>
      <c r="X199" s="34"/>
      <c r="Y199" s="34"/>
      <c r="Z199" s="34"/>
    </row>
    <row r="200" spans="1:26">
      <c r="A200" s="94" t="s">
        <v>599</v>
      </c>
      <c r="B200" s="94" t="s">
        <v>801</v>
      </c>
      <c r="C200" s="98" t="s">
        <v>674</v>
      </c>
      <c r="D200" s="94" t="s">
        <v>804</v>
      </c>
      <c r="E200" s="94"/>
      <c r="F200" s="94" t="s">
        <v>807</v>
      </c>
      <c r="G200" s="94"/>
      <c r="H200" s="94" t="s">
        <v>806</v>
      </c>
      <c r="I200" s="94"/>
      <c r="J200" s="96">
        <v>365606176</v>
      </c>
      <c r="K200" s="94"/>
      <c r="L200" s="94"/>
      <c r="M200" s="94"/>
      <c r="N200" s="94"/>
      <c r="O200" s="94"/>
      <c r="P200" s="94"/>
      <c r="Q200" s="94" t="s">
        <v>805</v>
      </c>
      <c r="R200" s="34"/>
      <c r="S200" s="34"/>
      <c r="T200" s="34"/>
      <c r="U200" s="34"/>
      <c r="V200" s="34"/>
      <c r="W200" s="34"/>
      <c r="X200" s="34"/>
      <c r="Y200" s="34"/>
      <c r="Z200" s="34"/>
    </row>
    <row r="201" spans="1:26">
      <c r="A201" s="94" t="s">
        <v>599</v>
      </c>
      <c r="B201" s="94" t="s">
        <v>801</v>
      </c>
      <c r="C201" s="98" t="s">
        <v>674</v>
      </c>
      <c r="D201" s="94" t="s">
        <v>804</v>
      </c>
      <c r="E201" s="94"/>
      <c r="F201" s="94"/>
      <c r="G201" s="94"/>
      <c r="H201" s="94"/>
      <c r="I201" s="94"/>
      <c r="J201" s="94"/>
      <c r="K201" s="94"/>
      <c r="L201" s="94"/>
      <c r="M201" s="94"/>
      <c r="N201" s="94"/>
      <c r="O201" s="94"/>
      <c r="P201" s="94"/>
      <c r="Q201" s="94"/>
      <c r="R201" s="34"/>
      <c r="S201" s="34"/>
      <c r="T201" s="34"/>
      <c r="U201" s="34"/>
      <c r="V201" s="34"/>
      <c r="W201" s="34"/>
      <c r="X201" s="34"/>
      <c r="Y201" s="34"/>
      <c r="Z201" s="34"/>
    </row>
    <row r="202" spans="1:26">
      <c r="A202" s="94" t="s">
        <v>599</v>
      </c>
      <c r="B202" s="94" t="s">
        <v>801</v>
      </c>
      <c r="C202" s="98" t="s">
        <v>674</v>
      </c>
      <c r="D202" s="94" t="s">
        <v>804</v>
      </c>
      <c r="E202" s="94"/>
      <c r="F202" s="94"/>
      <c r="G202" s="94"/>
      <c r="H202" s="94"/>
      <c r="I202" s="94"/>
      <c r="J202" s="94"/>
      <c r="K202" s="94"/>
      <c r="L202" s="94"/>
      <c r="M202" s="94"/>
      <c r="N202" s="94"/>
      <c r="O202" s="94"/>
      <c r="P202" s="94"/>
      <c r="Q202" s="94"/>
      <c r="R202" s="34"/>
      <c r="S202" s="34"/>
      <c r="T202" s="34"/>
      <c r="U202" s="34"/>
      <c r="V202" s="34"/>
      <c r="W202" s="34"/>
      <c r="X202" s="34"/>
      <c r="Y202" s="34"/>
      <c r="Z202" s="34"/>
    </row>
    <row r="203" spans="1:26">
      <c r="A203" s="94" t="s">
        <v>599</v>
      </c>
      <c r="B203" s="94" t="s">
        <v>801</v>
      </c>
      <c r="C203" s="98" t="s">
        <v>674</v>
      </c>
      <c r="D203" s="94" t="s">
        <v>804</v>
      </c>
      <c r="E203" s="94"/>
      <c r="F203" s="94"/>
      <c r="G203" s="94"/>
      <c r="H203" s="94"/>
      <c r="I203" s="94"/>
      <c r="J203" s="94"/>
      <c r="K203" s="94"/>
      <c r="L203" s="94"/>
      <c r="M203" s="94"/>
      <c r="N203" s="94"/>
      <c r="O203" s="94"/>
      <c r="P203" s="94"/>
      <c r="Q203" s="94"/>
      <c r="R203" s="34"/>
      <c r="S203" s="34"/>
      <c r="T203" s="34"/>
      <c r="U203" s="34"/>
      <c r="V203" s="34"/>
      <c r="W203" s="34"/>
      <c r="X203" s="34"/>
      <c r="Y203" s="34"/>
      <c r="Z203" s="34"/>
    </row>
    <row r="204" spans="1:26">
      <c r="A204" s="94" t="s">
        <v>599</v>
      </c>
      <c r="B204" s="94" t="s">
        <v>801</v>
      </c>
      <c r="C204" s="98" t="s">
        <v>674</v>
      </c>
      <c r="D204" s="94" t="s">
        <v>804</v>
      </c>
      <c r="E204" s="94"/>
      <c r="F204" s="94"/>
      <c r="G204" s="94"/>
      <c r="H204" s="94"/>
      <c r="I204" s="94"/>
      <c r="J204" s="94"/>
      <c r="K204" s="94"/>
      <c r="L204" s="94"/>
      <c r="M204" s="94"/>
      <c r="N204" s="94"/>
      <c r="O204" s="94"/>
      <c r="P204" s="94"/>
      <c r="Q204" s="94"/>
      <c r="R204" s="34"/>
      <c r="S204" s="34"/>
      <c r="T204" s="34"/>
      <c r="U204" s="34"/>
      <c r="V204" s="34"/>
      <c r="W204" s="34"/>
      <c r="X204" s="34"/>
      <c r="Y204" s="34"/>
      <c r="Z204" s="34"/>
    </row>
    <row r="205" spans="1:26">
      <c r="A205" s="94" t="s">
        <v>599</v>
      </c>
      <c r="B205" s="94" t="s">
        <v>801</v>
      </c>
      <c r="C205" s="98" t="s">
        <v>674</v>
      </c>
      <c r="D205" s="94" t="s">
        <v>804</v>
      </c>
      <c r="E205" s="94"/>
      <c r="F205" s="94"/>
      <c r="G205" s="94"/>
      <c r="H205" s="94"/>
      <c r="I205" s="94"/>
      <c r="J205" s="94"/>
      <c r="K205" s="94"/>
      <c r="L205" s="94"/>
      <c r="M205" s="94"/>
      <c r="N205" s="94"/>
      <c r="O205" s="94"/>
      <c r="P205" s="94"/>
      <c r="Q205" s="94"/>
      <c r="R205" s="34"/>
      <c r="S205" s="34"/>
      <c r="T205" s="34"/>
      <c r="U205" s="34"/>
      <c r="V205" s="34"/>
      <c r="W205" s="34"/>
      <c r="X205" s="34"/>
      <c r="Y205" s="34"/>
      <c r="Z205" s="34"/>
    </row>
    <row r="206" spans="1:26">
      <c r="A206" s="94" t="s">
        <v>599</v>
      </c>
      <c r="B206" s="94" t="s">
        <v>801</v>
      </c>
      <c r="C206" s="98" t="s">
        <v>674</v>
      </c>
      <c r="D206" s="94" t="s">
        <v>803</v>
      </c>
      <c r="E206" s="94"/>
      <c r="F206" s="94"/>
      <c r="G206" s="94"/>
      <c r="H206" s="94"/>
      <c r="I206" s="94"/>
      <c r="J206" s="94"/>
      <c r="K206" s="94"/>
      <c r="L206" s="94"/>
      <c r="M206" s="94"/>
      <c r="N206" s="94"/>
      <c r="O206" s="94"/>
      <c r="P206" s="94"/>
      <c r="Q206" s="97"/>
      <c r="R206" s="34"/>
      <c r="S206" s="34"/>
      <c r="T206" s="34"/>
      <c r="U206" s="34"/>
      <c r="V206" s="34"/>
      <c r="W206" s="34"/>
      <c r="X206" s="34"/>
      <c r="Y206" s="34"/>
      <c r="Z206" s="34"/>
    </row>
    <row r="207" spans="1:26">
      <c r="A207" s="94" t="s">
        <v>599</v>
      </c>
      <c r="B207" s="94" t="s">
        <v>801</v>
      </c>
      <c r="C207" s="98" t="s">
        <v>674</v>
      </c>
      <c r="D207" s="94" t="s">
        <v>802</v>
      </c>
      <c r="E207" s="94"/>
      <c r="F207" s="94"/>
      <c r="G207" s="94"/>
      <c r="H207" s="94"/>
      <c r="I207" s="94"/>
      <c r="J207" s="94"/>
      <c r="K207" s="94"/>
      <c r="L207" s="94"/>
      <c r="M207" s="94"/>
      <c r="N207" s="94"/>
      <c r="O207" s="94"/>
      <c r="P207" s="94"/>
      <c r="Q207" s="97"/>
      <c r="R207" s="34"/>
      <c r="S207" s="34"/>
      <c r="T207" s="34"/>
      <c r="U207" s="34"/>
      <c r="V207" s="34"/>
      <c r="W207" s="34"/>
      <c r="X207" s="34"/>
      <c r="Y207" s="34"/>
      <c r="Z207" s="34"/>
    </row>
    <row r="208" spans="1:26">
      <c r="A208" s="94" t="s">
        <v>599</v>
      </c>
      <c r="B208" s="94" t="s">
        <v>801</v>
      </c>
      <c r="C208" s="98" t="s">
        <v>674</v>
      </c>
      <c r="D208" s="94"/>
      <c r="E208" s="94"/>
      <c r="F208" s="94"/>
      <c r="G208" s="94"/>
      <c r="H208" s="94"/>
      <c r="I208" s="94"/>
      <c r="J208" s="94"/>
      <c r="K208" s="94"/>
      <c r="L208" s="94"/>
      <c r="M208" s="94"/>
      <c r="N208" s="94"/>
      <c r="O208" s="94"/>
      <c r="P208" s="94"/>
      <c r="Q208" s="97"/>
      <c r="R208" s="34"/>
      <c r="S208" s="34"/>
      <c r="T208" s="34"/>
      <c r="U208" s="34"/>
      <c r="V208" s="34"/>
      <c r="W208" s="34"/>
      <c r="X208" s="34"/>
      <c r="Y208" s="34"/>
      <c r="Z208" s="34"/>
    </row>
    <row r="209" spans="1:26">
      <c r="A209" s="94" t="s">
        <v>599</v>
      </c>
      <c r="B209" s="94" t="s">
        <v>749</v>
      </c>
      <c r="C209" s="94"/>
      <c r="D209" s="94"/>
      <c r="E209" s="94"/>
      <c r="F209" s="94"/>
      <c r="G209" s="94"/>
      <c r="H209" s="94"/>
      <c r="I209" s="94"/>
      <c r="J209" s="94"/>
      <c r="K209" s="94"/>
      <c r="L209" s="94"/>
      <c r="M209" s="94"/>
      <c r="N209" s="94"/>
      <c r="O209" s="94"/>
      <c r="P209" s="94"/>
      <c r="Q209" s="97"/>
      <c r="R209" s="34"/>
      <c r="S209" s="34"/>
      <c r="T209" s="34"/>
      <c r="U209" s="34"/>
      <c r="V209" s="34"/>
      <c r="W209" s="34"/>
      <c r="X209" s="34"/>
      <c r="Y209" s="34"/>
      <c r="Z209" s="34"/>
    </row>
    <row r="210" spans="1:26">
      <c r="A210" s="94" t="s">
        <v>599</v>
      </c>
      <c r="B210" s="94" t="s">
        <v>749</v>
      </c>
      <c r="C210" s="94" t="s">
        <v>800</v>
      </c>
      <c r="D210" s="94"/>
      <c r="E210" s="94"/>
      <c r="F210" s="94"/>
      <c r="G210" s="94"/>
      <c r="H210" s="94"/>
      <c r="I210" s="94"/>
      <c r="J210" s="94"/>
      <c r="K210" s="94"/>
      <c r="L210" s="94"/>
      <c r="M210" s="94"/>
      <c r="N210" s="94"/>
      <c r="O210" s="94"/>
      <c r="P210" s="94"/>
      <c r="Q210" s="97"/>
      <c r="R210" s="34"/>
      <c r="S210" s="34"/>
      <c r="T210" s="34"/>
      <c r="U210" s="34"/>
      <c r="V210" s="34"/>
      <c r="W210" s="34"/>
      <c r="X210" s="34"/>
      <c r="Y210" s="34"/>
      <c r="Z210" s="34"/>
    </row>
    <row r="211" spans="1:26">
      <c r="A211" s="94" t="s">
        <v>599</v>
      </c>
      <c r="B211" s="94" t="s">
        <v>749</v>
      </c>
      <c r="C211" s="94" t="s">
        <v>800</v>
      </c>
      <c r="D211" s="94"/>
      <c r="E211" s="94"/>
      <c r="F211" s="94"/>
      <c r="G211" s="94"/>
      <c r="H211" s="94"/>
      <c r="I211" s="94"/>
      <c r="J211" s="94"/>
      <c r="K211" s="94"/>
      <c r="L211" s="94"/>
      <c r="M211" s="94"/>
      <c r="N211" s="94"/>
      <c r="O211" s="94"/>
      <c r="P211" s="94"/>
      <c r="Q211" s="97"/>
      <c r="R211" s="34"/>
      <c r="S211" s="34"/>
      <c r="T211" s="34"/>
      <c r="U211" s="34"/>
      <c r="V211" s="34"/>
      <c r="W211" s="34"/>
      <c r="X211" s="34"/>
      <c r="Y211" s="34"/>
      <c r="Z211" s="34"/>
    </row>
    <row r="212" spans="1:26">
      <c r="A212" s="94" t="s">
        <v>599</v>
      </c>
      <c r="B212" s="94" t="s">
        <v>749</v>
      </c>
      <c r="C212" s="105" t="s">
        <v>724</v>
      </c>
      <c r="D212" s="94"/>
      <c r="E212" s="94"/>
      <c r="F212" s="94"/>
      <c r="G212" s="94"/>
      <c r="H212" s="94" t="s">
        <v>799</v>
      </c>
      <c r="I212" s="96">
        <v>135</v>
      </c>
      <c r="J212" s="96">
        <v>330511118</v>
      </c>
      <c r="K212" s="96">
        <v>400</v>
      </c>
      <c r="L212" s="94"/>
      <c r="M212" s="94"/>
      <c r="N212" s="94"/>
      <c r="O212" s="94"/>
      <c r="P212" s="94"/>
      <c r="Q212" s="97"/>
      <c r="R212" s="34"/>
      <c r="S212" s="34"/>
      <c r="T212" s="34"/>
      <c r="U212" s="34"/>
      <c r="V212" s="34"/>
      <c r="W212" s="34"/>
      <c r="X212" s="34"/>
      <c r="Y212" s="34"/>
      <c r="Z212" s="34"/>
    </row>
    <row r="213" spans="1:26">
      <c r="A213" s="94" t="s">
        <v>599</v>
      </c>
      <c r="B213" s="94" t="s">
        <v>749</v>
      </c>
      <c r="C213" s="105" t="s">
        <v>724</v>
      </c>
      <c r="D213" s="94" t="s">
        <v>798</v>
      </c>
      <c r="E213" s="94"/>
      <c r="F213" s="94"/>
      <c r="G213" s="94"/>
      <c r="H213" s="94"/>
      <c r="I213" s="94"/>
      <c r="J213" s="94"/>
      <c r="K213" s="94"/>
      <c r="L213" s="94"/>
      <c r="M213" s="94"/>
      <c r="N213" s="94"/>
      <c r="O213" s="94"/>
      <c r="P213" s="94"/>
      <c r="Q213" s="97"/>
      <c r="R213" s="34"/>
      <c r="S213" s="34"/>
      <c r="T213" s="34"/>
      <c r="U213" s="34"/>
      <c r="V213" s="34"/>
      <c r="W213" s="34"/>
      <c r="X213" s="34"/>
      <c r="Y213" s="34"/>
      <c r="Z213" s="34"/>
    </row>
    <row r="214" spans="1:26">
      <c r="A214" s="94" t="s">
        <v>599</v>
      </c>
      <c r="B214" s="94" t="s">
        <v>749</v>
      </c>
      <c r="C214" s="105" t="s">
        <v>724</v>
      </c>
      <c r="D214" s="94"/>
      <c r="E214" s="94"/>
      <c r="F214" s="94"/>
      <c r="G214" s="94"/>
      <c r="H214" s="94"/>
      <c r="I214" s="94"/>
      <c r="J214" s="94"/>
      <c r="K214" s="94"/>
      <c r="L214" s="94"/>
      <c r="M214" s="94"/>
      <c r="N214" s="94"/>
      <c r="O214" s="94"/>
      <c r="P214" s="94"/>
      <c r="Q214" s="97"/>
      <c r="R214" s="34"/>
      <c r="S214" s="34"/>
      <c r="T214" s="34"/>
      <c r="U214" s="34"/>
      <c r="V214" s="34"/>
      <c r="W214" s="34"/>
      <c r="X214" s="34"/>
      <c r="Y214" s="34"/>
      <c r="Z214" s="34"/>
    </row>
    <row r="215" spans="1:26">
      <c r="A215" s="94" t="s">
        <v>599</v>
      </c>
      <c r="B215" s="94" t="s">
        <v>749</v>
      </c>
      <c r="C215" s="105" t="s">
        <v>724</v>
      </c>
      <c r="D215" s="94" t="s">
        <v>785</v>
      </c>
      <c r="E215" s="94" t="s">
        <v>797</v>
      </c>
      <c r="F215" s="94" t="s">
        <v>796</v>
      </c>
      <c r="G215" s="94"/>
      <c r="H215" s="94"/>
      <c r="I215" s="94"/>
      <c r="J215" s="94"/>
      <c r="K215" s="94"/>
      <c r="L215" s="94"/>
      <c r="M215" s="94"/>
      <c r="N215" s="94"/>
      <c r="O215" s="94"/>
      <c r="P215" s="94"/>
      <c r="Q215" s="97"/>
      <c r="R215" s="34"/>
      <c r="S215" s="34"/>
      <c r="T215" s="34"/>
      <c r="U215" s="34"/>
      <c r="V215" s="34"/>
      <c r="W215" s="34"/>
      <c r="X215" s="34"/>
      <c r="Y215" s="34"/>
      <c r="Z215" s="34"/>
    </row>
    <row r="216" spans="1:26">
      <c r="A216" s="94" t="s">
        <v>599</v>
      </c>
      <c r="B216" s="94" t="s">
        <v>749</v>
      </c>
      <c r="C216" s="105" t="s">
        <v>724</v>
      </c>
      <c r="D216" s="94" t="s">
        <v>785</v>
      </c>
      <c r="E216" s="94" t="s">
        <v>795</v>
      </c>
      <c r="F216" s="94" t="s">
        <v>794</v>
      </c>
      <c r="G216" s="94"/>
      <c r="H216" s="94"/>
      <c r="I216" s="94"/>
      <c r="J216" s="94"/>
      <c r="K216" s="94"/>
      <c r="L216" s="94"/>
      <c r="M216" s="94"/>
      <c r="N216" s="94"/>
      <c r="O216" s="94"/>
      <c r="P216" s="94"/>
      <c r="Q216" s="97"/>
      <c r="R216" s="34"/>
      <c r="S216" s="34"/>
      <c r="T216" s="34"/>
      <c r="U216" s="34"/>
      <c r="V216" s="34"/>
      <c r="W216" s="34"/>
      <c r="X216" s="34"/>
      <c r="Y216" s="34"/>
      <c r="Z216" s="34"/>
    </row>
    <row r="217" spans="1:26">
      <c r="A217" s="94" t="s">
        <v>599</v>
      </c>
      <c r="B217" s="94" t="s">
        <v>749</v>
      </c>
      <c r="C217" s="105" t="s">
        <v>724</v>
      </c>
      <c r="D217" s="94" t="s">
        <v>785</v>
      </c>
      <c r="E217" s="34"/>
      <c r="F217" s="94" t="s">
        <v>793</v>
      </c>
      <c r="G217" s="94"/>
      <c r="H217" s="94"/>
      <c r="I217" s="94"/>
      <c r="J217" s="94"/>
      <c r="K217" s="94"/>
      <c r="L217" s="94"/>
      <c r="M217" s="94"/>
      <c r="N217" s="94"/>
      <c r="O217" s="94"/>
      <c r="P217" s="94"/>
      <c r="Q217" s="97"/>
      <c r="R217" s="34"/>
      <c r="S217" s="34"/>
      <c r="T217" s="34"/>
      <c r="U217" s="34"/>
      <c r="V217" s="34"/>
      <c r="W217" s="34"/>
      <c r="X217" s="34"/>
      <c r="Y217" s="34"/>
      <c r="Z217" s="34"/>
    </row>
    <row r="218" spans="1:26">
      <c r="A218" s="94" t="s">
        <v>599</v>
      </c>
      <c r="B218" s="94" t="s">
        <v>749</v>
      </c>
      <c r="C218" s="105" t="s">
        <v>724</v>
      </c>
      <c r="D218" s="94" t="s">
        <v>785</v>
      </c>
      <c r="E218" s="34"/>
      <c r="F218" s="94" t="s">
        <v>792</v>
      </c>
      <c r="G218" s="94"/>
      <c r="H218" s="94"/>
      <c r="I218" s="94"/>
      <c r="J218" s="94"/>
      <c r="K218" s="94"/>
      <c r="L218" s="94"/>
      <c r="M218" s="94"/>
      <c r="N218" s="94"/>
      <c r="O218" s="94"/>
      <c r="P218" s="94"/>
      <c r="Q218" s="97"/>
      <c r="R218" s="34"/>
      <c r="S218" s="34"/>
      <c r="T218" s="34"/>
      <c r="U218" s="34"/>
      <c r="V218" s="34"/>
      <c r="W218" s="34"/>
      <c r="X218" s="34"/>
      <c r="Y218" s="34"/>
      <c r="Z218" s="34"/>
    </row>
    <row r="219" spans="1:26">
      <c r="A219" s="94" t="s">
        <v>599</v>
      </c>
      <c r="B219" s="94" t="s">
        <v>749</v>
      </c>
      <c r="C219" s="105" t="s">
        <v>724</v>
      </c>
      <c r="D219" s="94" t="s">
        <v>785</v>
      </c>
      <c r="E219" s="34"/>
      <c r="F219" s="94" t="s">
        <v>791</v>
      </c>
      <c r="G219" s="94"/>
      <c r="H219" s="94"/>
      <c r="I219" s="94"/>
      <c r="J219" s="94"/>
      <c r="K219" s="94"/>
      <c r="L219" s="94"/>
      <c r="M219" s="94"/>
      <c r="N219" s="94"/>
      <c r="O219" s="94"/>
      <c r="P219" s="94"/>
      <c r="Q219" s="97"/>
      <c r="R219" s="34"/>
      <c r="S219" s="34"/>
      <c r="T219" s="34"/>
      <c r="U219" s="34"/>
      <c r="V219" s="34"/>
      <c r="W219" s="34"/>
      <c r="X219" s="34"/>
      <c r="Y219" s="34"/>
      <c r="Z219" s="34"/>
    </row>
    <row r="220" spans="1:26">
      <c r="A220" s="94" t="s">
        <v>599</v>
      </c>
      <c r="B220" s="94" t="s">
        <v>749</v>
      </c>
      <c r="C220" s="105" t="s">
        <v>724</v>
      </c>
      <c r="D220" s="94" t="s">
        <v>785</v>
      </c>
      <c r="E220" s="34"/>
      <c r="F220" s="94" t="s">
        <v>790</v>
      </c>
      <c r="G220" s="94"/>
      <c r="H220" s="94"/>
      <c r="I220" s="94"/>
      <c r="J220" s="94"/>
      <c r="K220" s="94"/>
      <c r="L220" s="94"/>
      <c r="M220" s="94"/>
      <c r="N220" s="94"/>
      <c r="O220" s="94"/>
      <c r="P220" s="94"/>
      <c r="Q220" s="97"/>
      <c r="R220" s="34"/>
      <c r="S220" s="34"/>
      <c r="T220" s="34"/>
      <c r="U220" s="34"/>
      <c r="V220" s="34"/>
      <c r="W220" s="34"/>
      <c r="X220" s="34"/>
      <c r="Y220" s="34"/>
      <c r="Z220" s="34"/>
    </row>
    <row r="221" spans="1:26">
      <c r="A221" s="94" t="s">
        <v>599</v>
      </c>
      <c r="B221" s="94" t="s">
        <v>749</v>
      </c>
      <c r="C221" s="105" t="s">
        <v>724</v>
      </c>
      <c r="D221" s="94" t="s">
        <v>785</v>
      </c>
      <c r="E221" s="34"/>
      <c r="F221" s="94" t="s">
        <v>789</v>
      </c>
      <c r="G221" s="94"/>
      <c r="H221" s="94"/>
      <c r="I221" s="94"/>
      <c r="J221" s="94"/>
      <c r="K221" s="94"/>
      <c r="L221" s="94"/>
      <c r="M221" s="94"/>
      <c r="N221" s="94"/>
      <c r="O221" s="94"/>
      <c r="P221" s="94"/>
      <c r="Q221" s="97"/>
      <c r="R221" s="34"/>
      <c r="S221" s="34"/>
      <c r="T221" s="34"/>
      <c r="U221" s="34"/>
      <c r="V221" s="34"/>
      <c r="W221" s="34"/>
      <c r="X221" s="34"/>
      <c r="Y221" s="34"/>
      <c r="Z221" s="34"/>
    </row>
    <row r="222" spans="1:26">
      <c r="A222" s="94" t="s">
        <v>599</v>
      </c>
      <c r="B222" s="94" t="s">
        <v>749</v>
      </c>
      <c r="C222" s="105" t="s">
        <v>724</v>
      </c>
      <c r="D222" s="94" t="s">
        <v>785</v>
      </c>
      <c r="E222" s="94" t="s">
        <v>788</v>
      </c>
      <c r="F222" s="94" t="s">
        <v>787</v>
      </c>
      <c r="G222" s="94"/>
      <c r="H222" s="94"/>
      <c r="I222" s="94"/>
      <c r="J222" s="94"/>
      <c r="K222" s="94"/>
      <c r="L222" s="94"/>
      <c r="M222" s="94"/>
      <c r="N222" s="94"/>
      <c r="O222" s="94"/>
      <c r="P222" s="94"/>
      <c r="Q222" s="97"/>
      <c r="R222" s="34"/>
      <c r="S222" s="34"/>
      <c r="T222" s="34"/>
      <c r="U222" s="34"/>
      <c r="V222" s="34"/>
      <c r="W222" s="34"/>
      <c r="X222" s="34"/>
      <c r="Y222" s="34"/>
      <c r="Z222" s="34"/>
    </row>
    <row r="223" spans="1:26">
      <c r="A223" s="94" t="s">
        <v>599</v>
      </c>
      <c r="B223" s="94" t="s">
        <v>749</v>
      </c>
      <c r="C223" s="105" t="s">
        <v>724</v>
      </c>
      <c r="D223" s="94" t="s">
        <v>785</v>
      </c>
      <c r="E223" s="34"/>
      <c r="F223" s="94" t="s">
        <v>786</v>
      </c>
      <c r="G223" s="94"/>
      <c r="H223" s="94"/>
      <c r="I223" s="94"/>
      <c r="J223" s="94"/>
      <c r="K223" s="94"/>
      <c r="L223" s="94"/>
      <c r="M223" s="94"/>
      <c r="N223" s="94"/>
      <c r="O223" s="94"/>
      <c r="P223" s="94"/>
      <c r="Q223" s="97"/>
      <c r="R223" s="34"/>
      <c r="S223" s="34"/>
      <c r="T223" s="34"/>
      <c r="U223" s="34"/>
      <c r="V223" s="34"/>
      <c r="W223" s="34"/>
      <c r="X223" s="34"/>
      <c r="Y223" s="34"/>
      <c r="Z223" s="34"/>
    </row>
    <row r="224" spans="1:26">
      <c r="A224" s="94" t="s">
        <v>599</v>
      </c>
      <c r="B224" s="94" t="s">
        <v>749</v>
      </c>
      <c r="C224" s="105" t="s">
        <v>724</v>
      </c>
      <c r="D224" s="94" t="s">
        <v>785</v>
      </c>
      <c r="E224" s="34"/>
      <c r="F224" s="94"/>
      <c r="G224" s="94"/>
      <c r="H224" s="94"/>
      <c r="I224" s="94"/>
      <c r="J224" s="94"/>
      <c r="K224" s="94"/>
      <c r="L224" s="94"/>
      <c r="M224" s="94"/>
      <c r="N224" s="94"/>
      <c r="O224" s="94"/>
      <c r="P224" s="94"/>
      <c r="Q224" s="97"/>
      <c r="R224" s="34"/>
      <c r="S224" s="34"/>
      <c r="T224" s="34"/>
      <c r="U224" s="34"/>
      <c r="V224" s="34"/>
      <c r="W224" s="34"/>
      <c r="X224" s="34"/>
      <c r="Y224" s="34"/>
      <c r="Z224" s="34"/>
    </row>
    <row r="225" spans="1:26">
      <c r="A225" s="94" t="s">
        <v>599</v>
      </c>
      <c r="B225" s="94" t="s">
        <v>749</v>
      </c>
      <c r="C225" s="105" t="s">
        <v>724</v>
      </c>
      <c r="D225" s="94" t="s">
        <v>785</v>
      </c>
      <c r="E225" s="34"/>
      <c r="F225" s="94"/>
      <c r="G225" s="94"/>
      <c r="H225" s="94"/>
      <c r="I225" s="94"/>
      <c r="J225" s="94"/>
      <c r="K225" s="94"/>
      <c r="L225" s="94"/>
      <c r="M225" s="94"/>
      <c r="N225" s="94"/>
      <c r="O225" s="94"/>
      <c r="P225" s="94"/>
      <c r="Q225" s="97"/>
      <c r="R225" s="34"/>
      <c r="S225" s="34"/>
      <c r="T225" s="34"/>
      <c r="U225" s="34"/>
      <c r="V225" s="34"/>
      <c r="W225" s="34"/>
      <c r="X225" s="34"/>
      <c r="Y225" s="34"/>
      <c r="Z225" s="34"/>
    </row>
    <row r="226" spans="1:26">
      <c r="A226" s="94" t="s">
        <v>599</v>
      </c>
      <c r="B226" s="94" t="s">
        <v>749</v>
      </c>
      <c r="C226" s="105" t="s">
        <v>724</v>
      </c>
      <c r="D226" s="94" t="s">
        <v>785</v>
      </c>
      <c r="E226" s="34"/>
      <c r="F226" s="94"/>
      <c r="G226" s="94"/>
      <c r="H226" s="94"/>
      <c r="I226" s="94"/>
      <c r="J226" s="94"/>
      <c r="K226" s="94"/>
      <c r="L226" s="94"/>
      <c r="M226" s="94"/>
      <c r="N226" s="94"/>
      <c r="O226" s="94"/>
      <c r="P226" s="94"/>
      <c r="Q226" s="97"/>
      <c r="R226" s="34"/>
      <c r="S226" s="34"/>
      <c r="T226" s="34"/>
      <c r="U226" s="34"/>
      <c r="V226" s="34"/>
      <c r="W226" s="34"/>
      <c r="X226" s="34"/>
      <c r="Y226" s="34"/>
      <c r="Z226" s="34"/>
    </row>
    <row r="227" spans="1:26">
      <c r="A227" s="94" t="s">
        <v>599</v>
      </c>
      <c r="B227" s="94" t="s">
        <v>749</v>
      </c>
      <c r="C227" s="105" t="s">
        <v>724</v>
      </c>
      <c r="D227" s="94" t="s">
        <v>785</v>
      </c>
      <c r="E227" s="34"/>
      <c r="F227" s="94"/>
      <c r="G227" s="94"/>
      <c r="H227" s="94"/>
      <c r="I227" s="94"/>
      <c r="J227" s="94"/>
      <c r="K227" s="94"/>
      <c r="L227" s="94"/>
      <c r="M227" s="94"/>
      <c r="N227" s="94"/>
      <c r="O227" s="94"/>
      <c r="P227" s="94"/>
      <c r="Q227" s="97"/>
      <c r="R227" s="34"/>
      <c r="S227" s="34"/>
      <c r="T227" s="34"/>
      <c r="U227" s="34"/>
      <c r="V227" s="34"/>
      <c r="W227" s="34"/>
      <c r="X227" s="34"/>
      <c r="Y227" s="34"/>
      <c r="Z227" s="34"/>
    </row>
    <row r="228" spans="1:26">
      <c r="A228" s="94" t="s">
        <v>599</v>
      </c>
      <c r="B228" s="94" t="s">
        <v>749</v>
      </c>
      <c r="C228" s="105" t="s">
        <v>724</v>
      </c>
      <c r="D228" s="94"/>
      <c r="E228" s="94"/>
      <c r="F228" s="94"/>
      <c r="G228" s="94"/>
      <c r="H228" s="94"/>
      <c r="I228" s="94"/>
      <c r="J228" s="94"/>
      <c r="K228" s="94"/>
      <c r="L228" s="94"/>
      <c r="M228" s="94"/>
      <c r="N228" s="94"/>
      <c r="O228" s="94"/>
      <c r="P228" s="94"/>
      <c r="Q228" s="97"/>
      <c r="R228" s="34"/>
      <c r="S228" s="34"/>
      <c r="T228" s="34"/>
      <c r="U228" s="34"/>
      <c r="V228" s="34"/>
      <c r="W228" s="34"/>
      <c r="X228" s="34"/>
      <c r="Y228" s="34"/>
      <c r="Z228" s="34"/>
    </row>
    <row r="229" spans="1:26">
      <c r="A229" s="94" t="s">
        <v>599</v>
      </c>
      <c r="B229" s="94" t="s">
        <v>749</v>
      </c>
      <c r="C229" s="105" t="s">
        <v>724</v>
      </c>
      <c r="D229" s="94"/>
      <c r="E229" s="94" t="s">
        <v>784</v>
      </c>
      <c r="F229" s="94"/>
      <c r="G229" s="94"/>
      <c r="H229" s="94"/>
      <c r="I229" s="94"/>
      <c r="J229" s="96">
        <v>218966184</v>
      </c>
      <c r="K229" s="96">
        <v>240</v>
      </c>
      <c r="L229" s="94"/>
      <c r="M229" s="94"/>
      <c r="N229" s="94"/>
      <c r="O229" s="94"/>
      <c r="P229" s="94"/>
      <c r="Q229" s="97"/>
      <c r="R229" s="34"/>
      <c r="S229" s="34"/>
      <c r="T229" s="34"/>
      <c r="U229" s="34"/>
      <c r="V229" s="34"/>
      <c r="W229" s="34"/>
      <c r="X229" s="34"/>
      <c r="Y229" s="34"/>
      <c r="Z229" s="34"/>
    </row>
    <row r="230" spans="1:26">
      <c r="A230" s="94" t="s">
        <v>599</v>
      </c>
      <c r="B230" s="94" t="s">
        <v>749</v>
      </c>
      <c r="C230" s="105" t="s">
        <v>724</v>
      </c>
      <c r="D230" s="94"/>
      <c r="E230" s="94" t="s">
        <v>783</v>
      </c>
      <c r="F230" s="94"/>
      <c r="G230" s="94"/>
      <c r="H230" s="94"/>
      <c r="I230" s="94"/>
      <c r="J230" s="96">
        <v>371013935</v>
      </c>
      <c r="K230" s="96">
        <v>200</v>
      </c>
      <c r="L230" s="94"/>
      <c r="M230" s="94"/>
      <c r="N230" s="94"/>
      <c r="O230" s="94"/>
      <c r="P230" s="94"/>
      <c r="Q230" s="97"/>
      <c r="R230" s="34"/>
      <c r="S230" s="34"/>
      <c r="T230" s="34"/>
      <c r="U230" s="34"/>
      <c r="V230" s="34"/>
      <c r="W230" s="34"/>
      <c r="X230" s="34"/>
      <c r="Y230" s="34"/>
      <c r="Z230" s="34"/>
    </row>
    <row r="231" spans="1:26">
      <c r="A231" s="94" t="s">
        <v>599</v>
      </c>
      <c r="B231" s="94" t="s">
        <v>749</v>
      </c>
      <c r="C231" s="105" t="s">
        <v>724</v>
      </c>
      <c r="D231" s="94"/>
      <c r="E231" s="94" t="s">
        <v>782</v>
      </c>
      <c r="F231" s="94"/>
      <c r="G231" s="94"/>
      <c r="H231" s="94"/>
      <c r="I231" s="94"/>
      <c r="J231" s="96">
        <v>369821038</v>
      </c>
      <c r="K231" s="96">
        <v>200</v>
      </c>
      <c r="L231" s="94"/>
      <c r="M231" s="94"/>
      <c r="N231" s="94"/>
      <c r="O231" s="94"/>
      <c r="P231" s="94"/>
      <c r="Q231" s="97"/>
      <c r="R231" s="34"/>
      <c r="S231" s="34"/>
      <c r="T231" s="34"/>
      <c r="U231" s="34"/>
      <c r="V231" s="34"/>
      <c r="W231" s="34"/>
      <c r="X231" s="34"/>
      <c r="Y231" s="34"/>
      <c r="Z231" s="34"/>
    </row>
    <row r="232" spans="1:26">
      <c r="A232" s="94" t="s">
        <v>599</v>
      </c>
      <c r="B232" s="94" t="s">
        <v>749</v>
      </c>
      <c r="C232" s="105" t="s">
        <v>724</v>
      </c>
      <c r="D232" s="94"/>
      <c r="E232" s="94" t="s">
        <v>781</v>
      </c>
      <c r="F232" s="94"/>
      <c r="G232" s="94"/>
      <c r="H232" s="94"/>
      <c r="I232" s="94"/>
      <c r="J232" s="96">
        <v>212264777</v>
      </c>
      <c r="K232" s="96">
        <v>350</v>
      </c>
      <c r="L232" s="94"/>
      <c r="M232" s="94"/>
      <c r="N232" s="94"/>
      <c r="O232" s="94"/>
      <c r="P232" s="94"/>
      <c r="Q232" s="97"/>
      <c r="R232" s="34"/>
      <c r="S232" s="34"/>
      <c r="T232" s="34"/>
      <c r="U232" s="34"/>
      <c r="V232" s="34"/>
      <c r="W232" s="34"/>
      <c r="X232" s="34"/>
      <c r="Y232" s="34"/>
      <c r="Z232" s="34"/>
    </row>
    <row r="233" spans="1:26">
      <c r="A233" s="94" t="s">
        <v>599</v>
      </c>
      <c r="B233" s="94" t="s">
        <v>749</v>
      </c>
      <c r="C233" s="105" t="s">
        <v>724</v>
      </c>
      <c r="D233" s="94"/>
      <c r="E233" s="94"/>
      <c r="F233" s="94"/>
      <c r="G233" s="94"/>
      <c r="H233" s="94"/>
      <c r="I233" s="94"/>
      <c r="J233" s="94"/>
      <c r="K233" s="94"/>
      <c r="L233" s="94"/>
      <c r="M233" s="94"/>
      <c r="N233" s="94"/>
      <c r="O233" s="94"/>
      <c r="P233" s="94"/>
      <c r="Q233" s="97"/>
      <c r="R233" s="34"/>
      <c r="S233" s="34"/>
      <c r="T233" s="34"/>
      <c r="U233" s="34"/>
      <c r="V233" s="34"/>
      <c r="W233" s="34"/>
      <c r="X233" s="34"/>
      <c r="Y233" s="34"/>
      <c r="Z233" s="34"/>
    </row>
    <row r="234" spans="1:26">
      <c r="A234" s="94" t="s">
        <v>599</v>
      </c>
      <c r="B234" s="94" t="s">
        <v>749</v>
      </c>
      <c r="C234" s="105" t="s">
        <v>724</v>
      </c>
      <c r="D234" s="94"/>
      <c r="E234" s="94"/>
      <c r="F234" s="94"/>
      <c r="G234" s="94"/>
      <c r="H234" s="94"/>
      <c r="I234" s="94"/>
      <c r="J234" s="94"/>
      <c r="K234" s="94"/>
      <c r="L234" s="94"/>
      <c r="M234" s="94"/>
      <c r="N234" s="94"/>
      <c r="O234" s="94"/>
      <c r="P234" s="94"/>
      <c r="Q234" s="97"/>
      <c r="R234" s="34"/>
      <c r="S234" s="34"/>
      <c r="T234" s="34"/>
      <c r="U234" s="34"/>
      <c r="V234" s="34"/>
      <c r="W234" s="34"/>
      <c r="X234" s="34"/>
      <c r="Y234" s="34"/>
      <c r="Z234" s="34"/>
    </row>
    <row r="235" spans="1:26">
      <c r="A235" s="94" t="s">
        <v>599</v>
      </c>
      <c r="B235" s="94" t="s">
        <v>749</v>
      </c>
      <c r="C235" s="105" t="s">
        <v>724</v>
      </c>
      <c r="D235" s="94" t="s">
        <v>777</v>
      </c>
      <c r="E235" s="34"/>
      <c r="F235" s="94"/>
      <c r="G235" s="94"/>
      <c r="H235" s="94"/>
      <c r="I235" s="94"/>
      <c r="J235" s="94"/>
      <c r="K235" s="94"/>
      <c r="L235" s="94"/>
      <c r="M235" s="94"/>
      <c r="N235" s="94"/>
      <c r="O235" s="94"/>
      <c r="P235" s="94"/>
      <c r="Q235" s="94"/>
      <c r="R235" s="34"/>
      <c r="S235" s="34"/>
      <c r="T235" s="34"/>
      <c r="U235" s="34"/>
      <c r="V235" s="34"/>
      <c r="W235" s="34"/>
      <c r="X235" s="34"/>
      <c r="Y235" s="34"/>
      <c r="Z235" s="34"/>
    </row>
    <row r="236" spans="1:26">
      <c r="A236" s="94" t="s">
        <v>599</v>
      </c>
      <c r="B236" s="94" t="s">
        <v>749</v>
      </c>
      <c r="C236" s="105" t="s">
        <v>724</v>
      </c>
      <c r="D236" s="94" t="s">
        <v>777</v>
      </c>
      <c r="E236" s="94" t="s">
        <v>780</v>
      </c>
      <c r="F236" s="94"/>
      <c r="G236" s="94"/>
      <c r="H236" s="94"/>
      <c r="I236" s="94"/>
      <c r="J236" s="94"/>
      <c r="K236" s="94"/>
      <c r="L236" s="94"/>
      <c r="M236" s="94"/>
      <c r="N236" s="94"/>
      <c r="O236" s="94"/>
      <c r="P236" s="94"/>
      <c r="Q236" s="94" t="s">
        <v>779</v>
      </c>
      <c r="R236" s="34"/>
      <c r="S236" s="34"/>
      <c r="T236" s="34"/>
      <c r="U236" s="34"/>
      <c r="V236" s="34"/>
      <c r="W236" s="34"/>
      <c r="X236" s="34"/>
      <c r="Y236" s="34"/>
      <c r="Z236" s="34"/>
    </row>
    <row r="237" spans="1:26">
      <c r="A237" s="94" t="s">
        <v>599</v>
      </c>
      <c r="B237" s="94" t="s">
        <v>749</v>
      </c>
      <c r="C237" s="105" t="s">
        <v>724</v>
      </c>
      <c r="D237" s="94" t="s">
        <v>777</v>
      </c>
      <c r="E237" s="94" t="s">
        <v>677</v>
      </c>
      <c r="F237" s="94"/>
      <c r="G237" s="94"/>
      <c r="H237" s="94"/>
      <c r="I237" s="94"/>
      <c r="J237" s="94"/>
      <c r="K237" s="94"/>
      <c r="L237" s="94"/>
      <c r="M237" s="94"/>
      <c r="N237" s="94"/>
      <c r="O237" s="94"/>
      <c r="P237" s="94"/>
      <c r="Q237" s="94"/>
      <c r="R237" s="34"/>
      <c r="S237" s="34"/>
      <c r="T237" s="34"/>
      <c r="U237" s="34"/>
      <c r="V237" s="34"/>
      <c r="W237" s="34"/>
      <c r="X237" s="34"/>
      <c r="Y237" s="34"/>
      <c r="Z237" s="34"/>
    </row>
    <row r="238" spans="1:26">
      <c r="A238" s="94" t="s">
        <v>599</v>
      </c>
      <c r="B238" s="94" t="s">
        <v>749</v>
      </c>
      <c r="C238" s="105" t="s">
        <v>724</v>
      </c>
      <c r="D238" s="94" t="s">
        <v>777</v>
      </c>
      <c r="E238" s="94" t="s">
        <v>778</v>
      </c>
      <c r="F238" s="94"/>
      <c r="G238" s="94"/>
      <c r="H238" s="94"/>
      <c r="I238" s="94"/>
      <c r="J238" s="94"/>
      <c r="K238" s="94"/>
      <c r="L238" s="94"/>
      <c r="M238" s="94"/>
      <c r="N238" s="94"/>
      <c r="O238" s="94"/>
      <c r="P238" s="94"/>
      <c r="Q238" s="94"/>
      <c r="R238" s="34"/>
      <c r="S238" s="34"/>
      <c r="T238" s="34"/>
      <c r="U238" s="34"/>
      <c r="V238" s="34"/>
      <c r="W238" s="34"/>
      <c r="X238" s="34"/>
      <c r="Y238" s="34"/>
      <c r="Z238" s="34"/>
    </row>
    <row r="239" spans="1:26">
      <c r="A239" s="94" t="s">
        <v>599</v>
      </c>
      <c r="B239" s="94" t="s">
        <v>749</v>
      </c>
      <c r="C239" s="105" t="s">
        <v>724</v>
      </c>
      <c r="D239" s="94" t="s">
        <v>777</v>
      </c>
      <c r="E239" s="34"/>
      <c r="F239" s="94"/>
      <c r="G239" s="94"/>
      <c r="H239" s="94"/>
      <c r="I239" s="94"/>
      <c r="J239" s="94"/>
      <c r="K239" s="94"/>
      <c r="L239" s="94"/>
      <c r="M239" s="94"/>
      <c r="N239" s="94"/>
      <c r="O239" s="94"/>
      <c r="P239" s="94"/>
      <c r="Q239" s="94"/>
      <c r="R239" s="34"/>
      <c r="S239" s="34"/>
      <c r="T239" s="34"/>
      <c r="U239" s="34"/>
      <c r="V239" s="34"/>
      <c r="W239" s="34"/>
      <c r="X239" s="34"/>
      <c r="Y239" s="34"/>
      <c r="Z239" s="34"/>
    </row>
    <row r="240" spans="1:26">
      <c r="A240" s="94" t="s">
        <v>599</v>
      </c>
      <c r="B240" s="94" t="s">
        <v>749</v>
      </c>
      <c r="C240" s="105" t="s">
        <v>724</v>
      </c>
      <c r="D240" s="94" t="s">
        <v>777</v>
      </c>
      <c r="E240" s="34"/>
      <c r="F240" s="94"/>
      <c r="G240" s="94"/>
      <c r="H240" s="94"/>
      <c r="I240" s="94"/>
      <c r="J240" s="94"/>
      <c r="K240" s="94"/>
      <c r="L240" s="94"/>
      <c r="M240" s="94"/>
      <c r="N240" s="94"/>
      <c r="O240" s="94"/>
      <c r="P240" s="94"/>
      <c r="Q240" s="94"/>
      <c r="R240" s="34"/>
      <c r="S240" s="34"/>
      <c r="T240" s="34"/>
      <c r="U240" s="34"/>
      <c r="V240" s="34"/>
      <c r="W240" s="34"/>
      <c r="X240" s="34"/>
      <c r="Y240" s="34"/>
      <c r="Z240" s="34"/>
    </row>
    <row r="241" spans="1:26">
      <c r="A241" s="94" t="s">
        <v>599</v>
      </c>
      <c r="B241" s="94" t="s">
        <v>749</v>
      </c>
      <c r="C241" s="105" t="s">
        <v>724</v>
      </c>
      <c r="D241" s="94" t="s">
        <v>777</v>
      </c>
      <c r="E241" s="94" t="s">
        <v>678</v>
      </c>
      <c r="F241" s="94"/>
      <c r="G241" s="94"/>
      <c r="H241" s="94"/>
      <c r="I241" s="94"/>
      <c r="J241" s="94"/>
      <c r="K241" s="94"/>
      <c r="L241" s="94"/>
      <c r="M241" s="94"/>
      <c r="N241" s="94"/>
      <c r="O241" s="94"/>
      <c r="P241" s="94"/>
      <c r="Q241" s="94"/>
      <c r="R241" s="34"/>
      <c r="S241" s="34"/>
      <c r="T241" s="34"/>
      <c r="U241" s="34"/>
      <c r="V241" s="34"/>
      <c r="W241" s="34"/>
      <c r="X241" s="34"/>
      <c r="Y241" s="34"/>
      <c r="Z241" s="34"/>
    </row>
    <row r="242" spans="1:26">
      <c r="A242" s="94" t="s">
        <v>599</v>
      </c>
      <c r="B242" s="94" t="s">
        <v>749</v>
      </c>
      <c r="C242" s="105" t="s">
        <v>724</v>
      </c>
      <c r="D242" s="94"/>
      <c r="E242" s="94"/>
      <c r="F242" s="94"/>
      <c r="G242" s="94"/>
      <c r="H242" s="94"/>
      <c r="I242" s="94"/>
      <c r="J242" s="94"/>
      <c r="K242" s="94"/>
      <c r="L242" s="94"/>
      <c r="M242" s="94"/>
      <c r="N242" s="94"/>
      <c r="O242" s="94"/>
      <c r="P242" s="94"/>
      <c r="Q242" s="97"/>
      <c r="R242" s="34"/>
      <c r="S242" s="34"/>
      <c r="T242" s="34"/>
      <c r="U242" s="34"/>
      <c r="V242" s="34"/>
      <c r="W242" s="34"/>
      <c r="X242" s="34"/>
      <c r="Y242" s="34"/>
      <c r="Z242" s="34"/>
    </row>
    <row r="243" spans="1:26">
      <c r="A243" s="94" t="s">
        <v>599</v>
      </c>
      <c r="B243" s="94" t="s">
        <v>749</v>
      </c>
      <c r="C243" s="98" t="s">
        <v>775</v>
      </c>
      <c r="D243" s="94"/>
      <c r="E243" s="94"/>
      <c r="F243" s="94"/>
      <c r="G243" s="94"/>
      <c r="H243" s="94"/>
      <c r="I243" s="94"/>
      <c r="J243" s="94"/>
      <c r="K243" s="94"/>
      <c r="L243" s="94"/>
      <c r="M243" s="94"/>
      <c r="N243" s="94"/>
      <c r="O243" s="94"/>
      <c r="P243" s="94"/>
      <c r="Q243" s="97"/>
      <c r="R243" s="34"/>
      <c r="S243" s="34"/>
      <c r="T243" s="34"/>
      <c r="U243" s="34"/>
      <c r="V243" s="34"/>
      <c r="W243" s="34"/>
      <c r="X243" s="34"/>
      <c r="Y243" s="34"/>
      <c r="Z243" s="34"/>
    </row>
    <row r="244" spans="1:26">
      <c r="A244" s="94" t="s">
        <v>599</v>
      </c>
      <c r="B244" s="94" t="s">
        <v>749</v>
      </c>
      <c r="C244" s="98" t="s">
        <v>775</v>
      </c>
      <c r="D244" s="94"/>
      <c r="E244" s="94"/>
      <c r="F244" s="94"/>
      <c r="G244" s="94"/>
      <c r="H244" s="94"/>
      <c r="I244" s="94"/>
      <c r="J244" s="94"/>
      <c r="K244" s="94"/>
      <c r="L244" s="94"/>
      <c r="M244" s="94"/>
      <c r="N244" s="94"/>
      <c r="O244" s="94"/>
      <c r="P244" s="94"/>
      <c r="Q244" s="97"/>
      <c r="R244" s="34"/>
      <c r="S244" s="34"/>
      <c r="T244" s="34"/>
      <c r="U244" s="34"/>
      <c r="V244" s="34"/>
      <c r="W244" s="34"/>
      <c r="X244" s="34"/>
      <c r="Y244" s="34"/>
      <c r="Z244" s="34"/>
    </row>
    <row r="245" spans="1:26">
      <c r="A245" s="94" t="s">
        <v>599</v>
      </c>
      <c r="B245" s="94" t="s">
        <v>749</v>
      </c>
      <c r="C245" s="98" t="s">
        <v>775</v>
      </c>
      <c r="D245" s="94"/>
      <c r="E245" s="94" t="s">
        <v>776</v>
      </c>
      <c r="F245" s="94"/>
      <c r="G245" s="94"/>
      <c r="H245" s="94"/>
      <c r="I245" s="94"/>
      <c r="J245" s="96">
        <v>57015918</v>
      </c>
      <c r="K245" s="94"/>
      <c r="L245" s="94"/>
      <c r="M245" s="94"/>
      <c r="N245" s="94"/>
      <c r="O245" s="94"/>
      <c r="P245" s="94"/>
      <c r="Q245" s="97"/>
      <c r="R245" s="34"/>
      <c r="S245" s="34"/>
      <c r="T245" s="34"/>
      <c r="U245" s="34"/>
      <c r="V245" s="34"/>
      <c r="W245" s="34"/>
      <c r="X245" s="34"/>
      <c r="Y245" s="34"/>
      <c r="Z245" s="34"/>
    </row>
    <row r="246" spans="1:26">
      <c r="A246" s="94" t="s">
        <v>599</v>
      </c>
      <c r="B246" s="94" t="s">
        <v>749</v>
      </c>
      <c r="C246" s="98" t="s">
        <v>775</v>
      </c>
      <c r="D246" s="94"/>
      <c r="E246" s="94"/>
      <c r="F246" s="94"/>
      <c r="G246" s="94"/>
      <c r="H246" s="94"/>
      <c r="I246" s="94"/>
      <c r="J246" s="94"/>
      <c r="K246" s="94"/>
      <c r="L246" s="94"/>
      <c r="M246" s="94"/>
      <c r="N246" s="94"/>
      <c r="O246" s="94"/>
      <c r="P246" s="94"/>
      <c r="Q246" s="97"/>
      <c r="R246" s="34"/>
      <c r="S246" s="34"/>
      <c r="T246" s="34"/>
      <c r="U246" s="34"/>
      <c r="V246" s="34"/>
      <c r="W246" s="34"/>
      <c r="X246" s="34"/>
      <c r="Y246" s="34"/>
      <c r="Z246" s="34"/>
    </row>
    <row r="247" spans="1:26">
      <c r="A247" s="94" t="s">
        <v>599</v>
      </c>
      <c r="B247" s="94" t="s">
        <v>749</v>
      </c>
      <c r="C247" s="98" t="s">
        <v>775</v>
      </c>
      <c r="D247" s="94"/>
      <c r="E247" s="94"/>
      <c r="F247" s="94"/>
      <c r="G247" s="94"/>
      <c r="H247" s="94"/>
      <c r="I247" s="94"/>
      <c r="J247" s="94"/>
      <c r="K247" s="94"/>
      <c r="L247" s="94"/>
      <c r="M247" s="94"/>
      <c r="N247" s="94"/>
      <c r="O247" s="94"/>
      <c r="P247" s="94"/>
      <c r="Q247" s="97"/>
      <c r="R247" s="34"/>
      <c r="S247" s="34"/>
      <c r="T247" s="34"/>
      <c r="U247" s="34"/>
      <c r="V247" s="34"/>
      <c r="W247" s="34"/>
      <c r="X247" s="34"/>
      <c r="Y247" s="34"/>
      <c r="Z247" s="34"/>
    </row>
    <row r="248" spans="1:26">
      <c r="A248" s="94" t="s">
        <v>599</v>
      </c>
      <c r="B248" s="94" t="s">
        <v>749</v>
      </c>
      <c r="C248" s="98" t="s">
        <v>775</v>
      </c>
      <c r="D248" s="94"/>
      <c r="E248" s="94"/>
      <c r="F248" s="94"/>
      <c r="G248" s="94"/>
      <c r="H248" s="94"/>
      <c r="I248" s="94"/>
      <c r="J248" s="94"/>
      <c r="K248" s="94"/>
      <c r="L248" s="94"/>
      <c r="M248" s="94"/>
      <c r="N248" s="94"/>
      <c r="O248" s="94"/>
      <c r="P248" s="94"/>
      <c r="Q248" s="97"/>
      <c r="R248" s="34"/>
      <c r="S248" s="34"/>
      <c r="T248" s="34"/>
      <c r="U248" s="34"/>
      <c r="V248" s="34"/>
      <c r="W248" s="34"/>
      <c r="X248" s="34"/>
      <c r="Y248" s="34"/>
      <c r="Z248" s="34"/>
    </row>
    <row r="249" spans="1:26">
      <c r="A249" s="94" t="s">
        <v>599</v>
      </c>
      <c r="B249" s="94" t="s">
        <v>749</v>
      </c>
      <c r="C249" s="98" t="s">
        <v>775</v>
      </c>
      <c r="D249" s="94"/>
      <c r="E249" s="94"/>
      <c r="F249" s="94"/>
      <c r="G249" s="94"/>
      <c r="H249" s="94"/>
      <c r="I249" s="94"/>
      <c r="J249" s="94"/>
      <c r="K249" s="94"/>
      <c r="L249" s="94"/>
      <c r="M249" s="94"/>
      <c r="N249" s="94"/>
      <c r="O249" s="94"/>
      <c r="P249" s="94"/>
      <c r="Q249" s="97"/>
      <c r="R249" s="34"/>
      <c r="S249" s="34"/>
      <c r="T249" s="34"/>
      <c r="U249" s="34"/>
      <c r="V249" s="34"/>
      <c r="W249" s="34"/>
      <c r="X249" s="34"/>
      <c r="Y249" s="34"/>
      <c r="Z249" s="34"/>
    </row>
    <row r="250" spans="1:26">
      <c r="A250" s="94" t="s">
        <v>599</v>
      </c>
      <c r="B250" s="94" t="s">
        <v>749</v>
      </c>
      <c r="C250" s="98" t="s">
        <v>775</v>
      </c>
      <c r="D250" s="94"/>
      <c r="E250" s="94"/>
      <c r="F250" s="94"/>
      <c r="G250" s="94"/>
      <c r="H250" s="94"/>
      <c r="I250" s="94"/>
      <c r="J250" s="94"/>
      <c r="K250" s="94"/>
      <c r="L250" s="94"/>
      <c r="M250" s="94"/>
      <c r="N250" s="94"/>
      <c r="O250" s="94"/>
      <c r="P250" s="94"/>
      <c r="Q250" s="97"/>
      <c r="R250" s="34"/>
      <c r="S250" s="34"/>
      <c r="T250" s="34"/>
      <c r="U250" s="34"/>
      <c r="V250" s="34"/>
      <c r="W250" s="34"/>
      <c r="X250" s="34"/>
      <c r="Y250" s="34"/>
      <c r="Z250" s="34"/>
    </row>
    <row r="251" spans="1:26">
      <c r="A251" s="94" t="s">
        <v>599</v>
      </c>
      <c r="B251" s="94" t="s">
        <v>749</v>
      </c>
      <c r="C251" s="98" t="s">
        <v>775</v>
      </c>
      <c r="D251" s="94"/>
      <c r="E251" s="94"/>
      <c r="F251" s="94"/>
      <c r="G251" s="94"/>
      <c r="H251" s="94"/>
      <c r="I251" s="94"/>
      <c r="J251" s="94"/>
      <c r="K251" s="94"/>
      <c r="L251" s="94"/>
      <c r="M251" s="94"/>
      <c r="N251" s="94"/>
      <c r="O251" s="94"/>
      <c r="P251" s="94"/>
      <c r="Q251" s="97"/>
      <c r="R251" s="34"/>
      <c r="S251" s="34"/>
      <c r="T251" s="34"/>
      <c r="U251" s="34"/>
      <c r="V251" s="34"/>
      <c r="W251" s="34"/>
      <c r="X251" s="34"/>
      <c r="Y251" s="34"/>
      <c r="Z251" s="34"/>
    </row>
    <row r="252" spans="1:26">
      <c r="A252" s="94" t="s">
        <v>599</v>
      </c>
      <c r="B252" s="94" t="s">
        <v>749</v>
      </c>
      <c r="C252" s="98" t="s">
        <v>775</v>
      </c>
      <c r="D252" s="94"/>
      <c r="E252" s="94"/>
      <c r="F252" s="94"/>
      <c r="G252" s="94"/>
      <c r="H252" s="94"/>
      <c r="I252" s="94"/>
      <c r="J252" s="94"/>
      <c r="K252" s="94"/>
      <c r="L252" s="94"/>
      <c r="M252" s="94"/>
      <c r="N252" s="94"/>
      <c r="O252" s="94"/>
      <c r="P252" s="94"/>
      <c r="Q252" s="97"/>
      <c r="R252" s="34"/>
      <c r="S252" s="34"/>
      <c r="T252" s="34"/>
      <c r="U252" s="34"/>
      <c r="V252" s="34"/>
      <c r="W252" s="34"/>
      <c r="X252" s="34"/>
      <c r="Y252" s="34"/>
      <c r="Z252" s="34"/>
    </row>
    <row r="253" spans="1:26">
      <c r="A253" s="94" t="s">
        <v>599</v>
      </c>
      <c r="B253" s="94" t="s">
        <v>749</v>
      </c>
      <c r="C253" s="94"/>
      <c r="D253" s="94"/>
      <c r="E253" s="94"/>
      <c r="F253" s="94"/>
      <c r="G253" s="94"/>
      <c r="H253" s="94"/>
      <c r="I253" s="94"/>
      <c r="J253" s="94"/>
      <c r="K253" s="94"/>
      <c r="L253" s="94"/>
      <c r="M253" s="94"/>
      <c r="N253" s="94"/>
      <c r="O253" s="94"/>
      <c r="P253" s="94"/>
      <c r="Q253" s="97"/>
      <c r="R253" s="34"/>
      <c r="S253" s="34"/>
      <c r="T253" s="34"/>
      <c r="U253" s="34"/>
      <c r="V253" s="34"/>
      <c r="W253" s="34"/>
      <c r="X253" s="34"/>
      <c r="Y253" s="34"/>
      <c r="Z253" s="34"/>
    </row>
    <row r="254" spans="1:26">
      <c r="A254" s="94" t="s">
        <v>599</v>
      </c>
      <c r="B254" s="94" t="s">
        <v>749</v>
      </c>
      <c r="C254" s="94"/>
      <c r="D254" s="94"/>
      <c r="E254" s="94"/>
      <c r="F254" s="94"/>
      <c r="G254" s="94"/>
      <c r="H254" s="94"/>
      <c r="I254" s="94"/>
      <c r="J254" s="94"/>
      <c r="K254" s="94"/>
      <c r="L254" s="94"/>
      <c r="M254" s="94"/>
      <c r="N254" s="94"/>
      <c r="O254" s="94"/>
      <c r="P254" s="94"/>
      <c r="Q254" s="97"/>
      <c r="R254" s="34"/>
      <c r="S254" s="34"/>
      <c r="T254" s="34"/>
      <c r="U254" s="34"/>
      <c r="V254" s="34"/>
      <c r="W254" s="34"/>
      <c r="X254" s="34"/>
      <c r="Y254" s="34"/>
      <c r="Z254" s="34"/>
    </row>
    <row r="255" spans="1:26">
      <c r="A255" s="94" t="s">
        <v>599</v>
      </c>
      <c r="B255" s="94" t="s">
        <v>771</v>
      </c>
      <c r="C255" s="94"/>
      <c r="D255" s="94"/>
      <c r="E255" s="94"/>
      <c r="F255" s="94"/>
      <c r="G255" s="94"/>
      <c r="H255" s="94"/>
      <c r="I255" s="94"/>
      <c r="J255" s="94"/>
      <c r="K255" s="94"/>
      <c r="L255" s="94"/>
      <c r="M255" s="94"/>
      <c r="N255" s="94"/>
      <c r="O255" s="94"/>
      <c r="P255" s="94"/>
      <c r="Q255" s="97"/>
      <c r="R255" s="34"/>
      <c r="S255" s="34"/>
      <c r="T255" s="34"/>
      <c r="U255" s="34"/>
      <c r="V255" s="34"/>
      <c r="W255" s="34"/>
      <c r="X255" s="34"/>
      <c r="Y255" s="34"/>
      <c r="Z255" s="34"/>
    </row>
    <row r="256" spans="1:26">
      <c r="A256" s="94" t="s">
        <v>599</v>
      </c>
      <c r="B256" s="94" t="s">
        <v>771</v>
      </c>
      <c r="C256" s="94" t="s">
        <v>770</v>
      </c>
      <c r="D256" s="94"/>
      <c r="E256" s="94"/>
      <c r="F256" s="94"/>
      <c r="G256" s="94"/>
      <c r="H256" s="94" t="s">
        <v>774</v>
      </c>
      <c r="I256" s="96">
        <v>409</v>
      </c>
      <c r="J256" s="96">
        <v>330511118</v>
      </c>
      <c r="K256" s="96">
        <v>356</v>
      </c>
      <c r="L256" s="94"/>
      <c r="M256" s="94"/>
      <c r="N256" s="94"/>
      <c r="O256" s="94"/>
      <c r="P256" s="94"/>
      <c r="Q256" s="97"/>
      <c r="R256" s="34"/>
      <c r="S256" s="34"/>
      <c r="T256" s="34"/>
      <c r="U256" s="34"/>
      <c r="V256" s="34"/>
      <c r="W256" s="34"/>
      <c r="X256" s="34"/>
      <c r="Y256" s="34"/>
      <c r="Z256" s="34"/>
    </row>
    <row r="257" spans="1:26">
      <c r="A257" s="94" t="s">
        <v>599</v>
      </c>
      <c r="B257" s="94" t="s">
        <v>771</v>
      </c>
      <c r="C257" s="94" t="s">
        <v>770</v>
      </c>
      <c r="D257" s="94"/>
      <c r="E257" s="94"/>
      <c r="F257" s="94"/>
      <c r="G257" s="94"/>
      <c r="H257" s="94" t="s">
        <v>773</v>
      </c>
      <c r="I257" s="96">
        <v>60</v>
      </c>
      <c r="J257" s="94"/>
      <c r="K257" s="94"/>
      <c r="L257" s="94"/>
      <c r="M257" s="94"/>
      <c r="N257" s="94"/>
      <c r="O257" s="94"/>
      <c r="P257" s="94"/>
      <c r="Q257" s="97"/>
      <c r="R257" s="34"/>
      <c r="S257" s="34"/>
      <c r="T257" s="34"/>
      <c r="U257" s="34"/>
      <c r="V257" s="34"/>
      <c r="W257" s="34"/>
      <c r="X257" s="34"/>
      <c r="Y257" s="34"/>
      <c r="Z257" s="34"/>
    </row>
    <row r="258" spans="1:26">
      <c r="A258" s="94" t="s">
        <v>599</v>
      </c>
      <c r="B258" s="94" t="s">
        <v>771</v>
      </c>
      <c r="C258" s="94" t="s">
        <v>770</v>
      </c>
      <c r="D258" s="94"/>
      <c r="E258" s="94"/>
      <c r="F258" s="94"/>
      <c r="G258" s="94"/>
      <c r="H258" s="94" t="s">
        <v>772</v>
      </c>
      <c r="I258" s="96">
        <v>30</v>
      </c>
      <c r="J258" s="94"/>
      <c r="K258" s="94"/>
      <c r="L258" s="94"/>
      <c r="M258" s="94"/>
      <c r="N258" s="94"/>
      <c r="O258" s="94"/>
      <c r="P258" s="94"/>
      <c r="Q258" s="97"/>
      <c r="R258" s="34"/>
      <c r="S258" s="34"/>
      <c r="T258" s="34"/>
      <c r="U258" s="34"/>
      <c r="V258" s="34"/>
      <c r="W258" s="34"/>
      <c r="X258" s="34"/>
      <c r="Y258" s="34"/>
      <c r="Z258" s="34"/>
    </row>
    <row r="259" spans="1:26">
      <c r="A259" s="94" t="s">
        <v>599</v>
      </c>
      <c r="B259" s="94" t="s">
        <v>771</v>
      </c>
      <c r="C259" s="94" t="s">
        <v>770</v>
      </c>
      <c r="D259" s="94" t="s">
        <v>769</v>
      </c>
      <c r="E259" s="94"/>
      <c r="F259" s="94"/>
      <c r="G259" s="94"/>
      <c r="H259" s="94"/>
      <c r="I259" s="94"/>
      <c r="J259" s="94"/>
      <c r="K259" s="94"/>
      <c r="L259" s="94"/>
      <c r="M259" s="94"/>
      <c r="N259" s="94"/>
      <c r="O259" s="94"/>
      <c r="P259" s="94"/>
      <c r="Q259" s="97"/>
      <c r="R259" s="34"/>
      <c r="S259" s="34"/>
      <c r="T259" s="34"/>
      <c r="U259" s="34"/>
      <c r="V259" s="34"/>
      <c r="W259" s="34"/>
      <c r="X259" s="34"/>
      <c r="Y259" s="34"/>
      <c r="Z259" s="34"/>
    </row>
    <row r="260" spans="1:26">
      <c r="A260" s="94" t="s">
        <v>599</v>
      </c>
      <c r="B260" s="94" t="s">
        <v>771</v>
      </c>
      <c r="C260" s="94" t="s">
        <v>770</v>
      </c>
      <c r="D260" s="94" t="s">
        <v>769</v>
      </c>
      <c r="E260" s="94"/>
      <c r="F260" s="94"/>
      <c r="G260" s="94"/>
      <c r="H260" s="94"/>
      <c r="I260" s="94"/>
      <c r="J260" s="94"/>
      <c r="K260" s="94"/>
      <c r="L260" s="94"/>
      <c r="M260" s="94"/>
      <c r="N260" s="94"/>
      <c r="O260" s="94"/>
      <c r="P260" s="94"/>
      <c r="Q260" s="97"/>
      <c r="R260" s="34"/>
      <c r="S260" s="34"/>
      <c r="T260" s="34"/>
      <c r="U260" s="34"/>
      <c r="V260" s="34"/>
      <c r="W260" s="34"/>
      <c r="X260" s="34"/>
      <c r="Y260" s="34"/>
      <c r="Z260" s="34"/>
    </row>
    <row r="261" spans="1:26">
      <c r="A261" s="94" t="s">
        <v>599</v>
      </c>
      <c r="B261" s="94" t="s">
        <v>771</v>
      </c>
      <c r="C261" s="94" t="s">
        <v>770</v>
      </c>
      <c r="D261" s="94" t="s">
        <v>769</v>
      </c>
      <c r="E261" s="94"/>
      <c r="F261" s="94"/>
      <c r="G261" s="94"/>
      <c r="H261" s="94"/>
      <c r="I261" s="94"/>
      <c r="J261" s="94"/>
      <c r="K261" s="94"/>
      <c r="L261" s="94"/>
      <c r="M261" s="94"/>
      <c r="N261" s="94"/>
      <c r="O261" s="94"/>
      <c r="P261" s="94"/>
      <c r="Q261" s="97"/>
      <c r="R261" s="34"/>
      <c r="S261" s="34"/>
      <c r="T261" s="34"/>
      <c r="U261" s="34"/>
      <c r="V261" s="34"/>
      <c r="W261" s="34"/>
      <c r="X261" s="34"/>
      <c r="Y261" s="34"/>
      <c r="Z261" s="34"/>
    </row>
    <row r="262" spans="1:26">
      <c r="A262" s="94" t="s">
        <v>599</v>
      </c>
      <c r="B262" s="94" t="s">
        <v>771</v>
      </c>
      <c r="C262" s="94" t="s">
        <v>770</v>
      </c>
      <c r="D262" s="94" t="s">
        <v>769</v>
      </c>
      <c r="E262" s="94" t="s">
        <v>768</v>
      </c>
      <c r="F262" s="94"/>
      <c r="G262" s="94"/>
      <c r="H262" s="94"/>
      <c r="I262" s="94"/>
      <c r="J262" s="96">
        <v>85866926</v>
      </c>
      <c r="K262" s="94"/>
      <c r="L262" s="94"/>
      <c r="M262" s="94"/>
      <c r="N262" s="94"/>
      <c r="O262" s="94"/>
      <c r="P262" s="94"/>
      <c r="Q262" s="97"/>
      <c r="R262" s="34"/>
      <c r="S262" s="34"/>
      <c r="T262" s="34"/>
      <c r="U262" s="34"/>
      <c r="V262" s="34"/>
      <c r="W262" s="34"/>
      <c r="X262" s="34"/>
      <c r="Y262" s="34"/>
      <c r="Z262" s="34"/>
    </row>
    <row r="263" spans="1:26">
      <c r="A263" s="94" t="s">
        <v>599</v>
      </c>
      <c r="B263" s="94"/>
      <c r="C263" s="94"/>
      <c r="D263" s="94"/>
      <c r="E263" s="94"/>
      <c r="F263" s="94"/>
      <c r="G263" s="94"/>
      <c r="H263" s="94"/>
      <c r="I263" s="94"/>
      <c r="J263" s="94"/>
      <c r="K263" s="94"/>
      <c r="L263" s="94"/>
      <c r="M263" s="94"/>
      <c r="N263" s="94"/>
      <c r="O263" s="94"/>
      <c r="P263" s="94"/>
      <c r="Q263" s="97"/>
      <c r="R263" s="34"/>
      <c r="S263" s="34"/>
      <c r="T263" s="34"/>
      <c r="U263" s="34"/>
      <c r="V263" s="34"/>
      <c r="W263" s="34"/>
      <c r="X263" s="34"/>
      <c r="Y263" s="34"/>
      <c r="Z263" s="34"/>
    </row>
    <row r="264" spans="1:26">
      <c r="A264" s="94" t="s">
        <v>599</v>
      </c>
      <c r="B264" s="94"/>
      <c r="C264" s="94"/>
      <c r="D264" s="94"/>
      <c r="E264" s="94"/>
      <c r="F264" s="94"/>
      <c r="G264" s="94"/>
      <c r="H264" s="94"/>
      <c r="I264" s="94"/>
      <c r="J264" s="94"/>
      <c r="K264" s="94"/>
      <c r="L264" s="94"/>
      <c r="M264" s="94"/>
      <c r="N264" s="94"/>
      <c r="O264" s="94"/>
      <c r="P264" s="94"/>
      <c r="Q264" s="97"/>
      <c r="R264" s="34"/>
      <c r="S264" s="34"/>
      <c r="T264" s="34"/>
      <c r="U264" s="34"/>
      <c r="V264" s="34"/>
      <c r="W264" s="34"/>
      <c r="X264" s="34"/>
      <c r="Y264" s="34"/>
      <c r="Z264" s="34"/>
    </row>
    <row r="265" spans="1:26">
      <c r="A265" s="94" t="s">
        <v>599</v>
      </c>
      <c r="B265" s="94"/>
      <c r="C265" s="94"/>
      <c r="D265" s="94"/>
      <c r="E265" s="94"/>
      <c r="F265" s="94"/>
      <c r="G265" s="94"/>
      <c r="H265" s="94"/>
      <c r="I265" s="94"/>
      <c r="J265" s="94"/>
      <c r="K265" s="94"/>
      <c r="L265" s="94"/>
      <c r="M265" s="94"/>
      <c r="N265" s="94"/>
      <c r="O265" s="94"/>
      <c r="P265" s="94"/>
      <c r="Q265" s="97"/>
      <c r="R265" s="34"/>
      <c r="S265" s="34"/>
      <c r="T265" s="34"/>
      <c r="U265" s="34"/>
      <c r="V265" s="34"/>
      <c r="W265" s="34"/>
      <c r="X265" s="34"/>
      <c r="Y265" s="34"/>
      <c r="Z265" s="34"/>
    </row>
    <row r="266" spans="1:26">
      <c r="A266" s="94" t="s">
        <v>599</v>
      </c>
      <c r="B266" s="94"/>
      <c r="C266" s="94"/>
      <c r="D266" s="94"/>
      <c r="E266" s="94"/>
      <c r="F266" s="94"/>
      <c r="G266" s="94"/>
      <c r="H266" s="94"/>
      <c r="I266" s="94"/>
      <c r="J266" s="94"/>
      <c r="K266" s="94"/>
      <c r="L266" s="94"/>
      <c r="M266" s="94"/>
      <c r="N266" s="94"/>
      <c r="O266" s="94"/>
      <c r="P266" s="94"/>
      <c r="Q266" s="97"/>
      <c r="R266" s="34"/>
      <c r="S266" s="34"/>
      <c r="T266" s="34"/>
      <c r="U266" s="34"/>
      <c r="V266" s="34"/>
      <c r="W266" s="34"/>
      <c r="X266" s="34"/>
      <c r="Y266" s="34"/>
      <c r="Z266" s="34"/>
    </row>
    <row r="267" spans="1:26">
      <c r="A267" s="94" t="s">
        <v>599</v>
      </c>
      <c r="B267" s="94"/>
      <c r="C267" s="94"/>
      <c r="D267" s="94"/>
      <c r="E267" s="94"/>
      <c r="F267" s="94"/>
      <c r="G267" s="94"/>
      <c r="H267" s="94"/>
      <c r="I267" s="94"/>
      <c r="J267" s="94"/>
      <c r="K267" s="94"/>
      <c r="L267" s="94"/>
      <c r="M267" s="94"/>
      <c r="N267" s="94"/>
      <c r="O267" s="94"/>
      <c r="P267" s="94"/>
      <c r="Q267" s="97"/>
      <c r="R267" s="34"/>
      <c r="S267" s="34"/>
      <c r="T267" s="34"/>
      <c r="U267" s="34"/>
      <c r="V267" s="34"/>
      <c r="W267" s="34"/>
      <c r="X267" s="34"/>
      <c r="Y267" s="34"/>
      <c r="Z267" s="34"/>
    </row>
    <row r="268" spans="1:26">
      <c r="A268" s="94" t="s">
        <v>599</v>
      </c>
      <c r="B268" s="94"/>
      <c r="C268" s="94"/>
      <c r="D268" s="94"/>
      <c r="E268" s="94"/>
      <c r="F268" s="94"/>
      <c r="G268" s="94"/>
      <c r="H268" s="94"/>
      <c r="I268" s="94"/>
      <c r="J268" s="94"/>
      <c r="K268" s="94"/>
      <c r="L268" s="94"/>
      <c r="M268" s="94"/>
      <c r="N268" s="94"/>
      <c r="O268" s="94"/>
      <c r="P268" s="94"/>
      <c r="Q268" s="97"/>
      <c r="R268" s="34"/>
      <c r="S268" s="34"/>
      <c r="T268" s="34"/>
      <c r="U268" s="34"/>
      <c r="V268" s="34"/>
      <c r="W268" s="34"/>
      <c r="X268" s="34"/>
      <c r="Y268" s="34"/>
      <c r="Z268" s="34"/>
    </row>
    <row r="269" spans="1:26">
      <c r="A269" s="94" t="s">
        <v>599</v>
      </c>
      <c r="B269" s="94" t="s">
        <v>752</v>
      </c>
      <c r="C269" s="94"/>
      <c r="D269" s="94"/>
      <c r="E269" s="94"/>
      <c r="F269" s="97" t="s">
        <v>767</v>
      </c>
      <c r="G269" s="97"/>
      <c r="H269" s="97"/>
      <c r="I269" s="97"/>
      <c r="J269" s="97"/>
      <c r="K269" s="97"/>
      <c r="L269" s="97"/>
      <c r="M269" s="97"/>
      <c r="N269" s="97"/>
      <c r="O269" s="97"/>
      <c r="P269" s="97"/>
      <c r="Q269" s="97"/>
      <c r="R269" s="34"/>
      <c r="S269" s="34"/>
      <c r="T269" s="34"/>
      <c r="U269" s="34"/>
      <c r="V269" s="34"/>
      <c r="W269" s="34"/>
      <c r="X269" s="34"/>
      <c r="Y269" s="34"/>
      <c r="Z269" s="34"/>
    </row>
    <row r="270" spans="1:26">
      <c r="A270" s="94" t="s">
        <v>599</v>
      </c>
      <c r="B270" s="94" t="s">
        <v>752</v>
      </c>
      <c r="C270" s="94" t="s">
        <v>766</v>
      </c>
      <c r="D270" s="94"/>
      <c r="E270" s="94"/>
      <c r="F270" s="97"/>
      <c r="G270" s="97"/>
      <c r="H270" s="97"/>
      <c r="I270" s="97"/>
      <c r="J270" s="97"/>
      <c r="K270" s="97"/>
      <c r="L270" s="97"/>
      <c r="M270" s="97"/>
      <c r="N270" s="97"/>
      <c r="O270" s="97"/>
      <c r="P270" s="97"/>
      <c r="Q270" s="97"/>
      <c r="R270" s="34"/>
      <c r="S270" s="34"/>
      <c r="T270" s="34"/>
      <c r="U270" s="34"/>
      <c r="V270" s="34"/>
      <c r="W270" s="34"/>
      <c r="X270" s="34"/>
      <c r="Y270" s="34"/>
      <c r="Z270" s="34"/>
    </row>
    <row r="271" spans="1:26">
      <c r="A271" s="94" t="s">
        <v>599</v>
      </c>
      <c r="B271" s="94" t="s">
        <v>752</v>
      </c>
      <c r="C271" s="94" t="s">
        <v>765</v>
      </c>
      <c r="D271" s="94"/>
      <c r="E271" s="94"/>
      <c r="F271" s="97"/>
      <c r="G271" s="97"/>
      <c r="H271" s="97"/>
      <c r="I271" s="97"/>
      <c r="J271" s="97"/>
      <c r="K271" s="97"/>
      <c r="L271" s="97"/>
      <c r="M271" s="97"/>
      <c r="N271" s="97"/>
      <c r="O271" s="97"/>
      <c r="P271" s="97"/>
      <c r="Q271" s="97"/>
      <c r="R271" s="34"/>
      <c r="S271" s="34"/>
      <c r="T271" s="34"/>
      <c r="U271" s="34"/>
      <c r="V271" s="34"/>
      <c r="W271" s="34"/>
      <c r="X271" s="34"/>
      <c r="Y271" s="34"/>
      <c r="Z271" s="34"/>
    </row>
    <row r="272" spans="1:26">
      <c r="A272" s="94" t="s">
        <v>599</v>
      </c>
      <c r="B272" s="94" t="s">
        <v>752</v>
      </c>
      <c r="C272" s="94" t="s">
        <v>764</v>
      </c>
      <c r="D272" s="94"/>
      <c r="E272" s="94"/>
      <c r="F272" s="94"/>
      <c r="G272" s="94"/>
      <c r="H272" s="94"/>
      <c r="I272" s="94"/>
      <c r="J272" s="94"/>
      <c r="K272" s="94"/>
      <c r="L272" s="94"/>
      <c r="M272" s="94"/>
      <c r="N272" s="94"/>
      <c r="O272" s="94"/>
      <c r="P272" s="94"/>
      <c r="Q272" s="97"/>
      <c r="R272" s="34"/>
      <c r="S272" s="34"/>
      <c r="T272" s="34"/>
      <c r="U272" s="34"/>
      <c r="V272" s="34"/>
      <c r="W272" s="34"/>
      <c r="X272" s="34"/>
      <c r="Y272" s="34"/>
      <c r="Z272" s="34"/>
    </row>
    <row r="273" spans="1:26">
      <c r="A273" s="94" t="s">
        <v>599</v>
      </c>
      <c r="B273" s="94" t="s">
        <v>752</v>
      </c>
      <c r="C273" s="97" t="s">
        <v>763</v>
      </c>
      <c r="D273" s="94"/>
      <c r="E273" s="94"/>
      <c r="F273" s="94"/>
      <c r="G273" s="94"/>
      <c r="H273" s="94"/>
      <c r="I273" s="94"/>
      <c r="J273" s="94"/>
      <c r="K273" s="94"/>
      <c r="L273" s="94"/>
      <c r="M273" s="94"/>
      <c r="N273" s="94"/>
      <c r="O273" s="94"/>
      <c r="P273" s="94"/>
      <c r="Q273" s="97"/>
      <c r="R273" s="34"/>
      <c r="S273" s="34"/>
      <c r="T273" s="34"/>
      <c r="U273" s="34"/>
      <c r="V273" s="34"/>
      <c r="W273" s="34"/>
      <c r="X273" s="34"/>
      <c r="Y273" s="34"/>
      <c r="Z273" s="34"/>
    </row>
    <row r="274" spans="1:26">
      <c r="A274" s="94" t="s">
        <v>599</v>
      </c>
      <c r="B274" s="94" t="s">
        <v>752</v>
      </c>
      <c r="C274" s="94" t="s">
        <v>762</v>
      </c>
      <c r="D274" s="94"/>
      <c r="E274" s="94"/>
      <c r="F274" s="94"/>
      <c r="G274" s="94"/>
      <c r="H274" s="94"/>
      <c r="I274" s="94"/>
      <c r="J274" s="94"/>
      <c r="K274" s="94"/>
      <c r="L274" s="94"/>
      <c r="M274" s="94"/>
      <c r="N274" s="94"/>
      <c r="O274" s="94"/>
      <c r="P274" s="94"/>
      <c r="Q274" s="97"/>
      <c r="R274" s="34"/>
      <c r="S274" s="34"/>
      <c r="T274" s="34"/>
      <c r="U274" s="34"/>
      <c r="V274" s="34"/>
      <c r="W274" s="34"/>
      <c r="X274" s="34"/>
      <c r="Y274" s="34"/>
      <c r="Z274" s="34"/>
    </row>
    <row r="275" spans="1:26">
      <c r="A275" s="94" t="s">
        <v>599</v>
      </c>
      <c r="B275" s="94" t="s">
        <v>752</v>
      </c>
      <c r="C275" s="94" t="s">
        <v>761</v>
      </c>
      <c r="D275" s="94"/>
      <c r="E275" s="94"/>
      <c r="F275" s="94"/>
      <c r="G275" s="94"/>
      <c r="H275" s="94"/>
      <c r="I275" s="94"/>
      <c r="J275" s="94"/>
      <c r="K275" s="94"/>
      <c r="L275" s="94"/>
      <c r="M275" s="94"/>
      <c r="N275" s="94"/>
      <c r="O275" s="94"/>
      <c r="P275" s="94"/>
      <c r="Q275" s="97"/>
      <c r="R275" s="34"/>
      <c r="S275" s="34"/>
      <c r="T275" s="34"/>
      <c r="U275" s="34"/>
      <c r="V275" s="34"/>
      <c r="W275" s="34"/>
      <c r="X275" s="34"/>
      <c r="Y275" s="34"/>
      <c r="Z275" s="34"/>
    </row>
    <row r="276" spans="1:26">
      <c r="A276" s="94" t="s">
        <v>599</v>
      </c>
      <c r="B276" s="94" t="s">
        <v>752</v>
      </c>
      <c r="C276" s="94" t="s">
        <v>760</v>
      </c>
      <c r="D276" s="94"/>
      <c r="E276" s="94"/>
      <c r="F276" s="94"/>
      <c r="G276" s="94"/>
      <c r="H276" s="94"/>
      <c r="I276" s="94"/>
      <c r="J276" s="94"/>
      <c r="K276" s="94"/>
      <c r="L276" s="94"/>
      <c r="M276" s="94"/>
      <c r="N276" s="94"/>
      <c r="O276" s="94"/>
      <c r="P276" s="94"/>
      <c r="Q276" s="97"/>
      <c r="R276" s="34"/>
      <c r="S276" s="34"/>
      <c r="T276" s="34"/>
      <c r="U276" s="34"/>
      <c r="V276" s="34"/>
      <c r="W276" s="34"/>
      <c r="X276" s="34"/>
      <c r="Y276" s="34"/>
      <c r="Z276" s="34"/>
    </row>
    <row r="277" spans="1:26">
      <c r="A277" s="94" t="s">
        <v>599</v>
      </c>
      <c r="B277" s="94" t="s">
        <v>752</v>
      </c>
      <c r="C277" s="94" t="s">
        <v>759</v>
      </c>
      <c r="D277" s="94"/>
      <c r="E277" s="94"/>
      <c r="F277" s="94"/>
      <c r="G277" s="94"/>
      <c r="H277" s="94"/>
      <c r="I277" s="94"/>
      <c r="J277" s="94"/>
      <c r="K277" s="94"/>
      <c r="L277" s="94"/>
      <c r="M277" s="94"/>
      <c r="N277" s="94"/>
      <c r="O277" s="94"/>
      <c r="P277" s="94"/>
      <c r="Q277" s="97"/>
      <c r="R277" s="34"/>
      <c r="S277" s="34"/>
      <c r="T277" s="34"/>
      <c r="U277" s="34"/>
      <c r="V277" s="34"/>
      <c r="W277" s="34"/>
      <c r="X277" s="34"/>
      <c r="Y277" s="34"/>
      <c r="Z277" s="34"/>
    </row>
    <row r="278" spans="1:26">
      <c r="A278" s="94" t="s">
        <v>599</v>
      </c>
      <c r="B278" s="94" t="s">
        <v>752</v>
      </c>
      <c r="C278" s="94" t="s">
        <v>758</v>
      </c>
      <c r="D278" s="94"/>
      <c r="E278" s="94"/>
      <c r="F278" s="94"/>
      <c r="G278" s="94"/>
      <c r="H278" s="94" t="s">
        <v>757</v>
      </c>
      <c r="I278" s="96">
        <v>100</v>
      </c>
      <c r="J278" s="94"/>
      <c r="K278" s="94"/>
      <c r="L278" s="94"/>
      <c r="M278" s="94"/>
      <c r="N278" s="94"/>
      <c r="O278" s="94"/>
      <c r="P278" s="94"/>
      <c r="Q278" s="97"/>
      <c r="R278" s="34"/>
      <c r="S278" s="34"/>
      <c r="T278" s="34"/>
      <c r="U278" s="34"/>
      <c r="V278" s="34"/>
      <c r="W278" s="34"/>
      <c r="X278" s="34"/>
      <c r="Y278" s="34"/>
      <c r="Z278" s="34"/>
    </row>
    <row r="279" spans="1:26">
      <c r="A279" s="94" t="s">
        <v>599</v>
      </c>
      <c r="B279" s="94" t="s">
        <v>752</v>
      </c>
      <c r="C279" s="94" t="s">
        <v>755</v>
      </c>
      <c r="D279" s="94"/>
      <c r="E279" s="94"/>
      <c r="F279" s="94" t="s">
        <v>756</v>
      </c>
      <c r="G279" s="94"/>
      <c r="H279" s="94"/>
      <c r="I279" s="94"/>
      <c r="J279" s="94"/>
      <c r="K279" s="94"/>
      <c r="L279" s="94"/>
      <c r="M279" s="94"/>
      <c r="N279" s="94"/>
      <c r="O279" s="94"/>
      <c r="P279" s="94"/>
      <c r="Q279" s="97"/>
      <c r="R279" s="34"/>
      <c r="S279" s="34"/>
      <c r="T279" s="34"/>
      <c r="U279" s="34"/>
      <c r="V279" s="34"/>
      <c r="W279" s="34"/>
      <c r="X279" s="34"/>
      <c r="Y279" s="34"/>
      <c r="Z279" s="34"/>
    </row>
    <row r="280" spans="1:26">
      <c r="A280" s="94" t="s">
        <v>599</v>
      </c>
      <c r="B280" s="94" t="s">
        <v>752</v>
      </c>
      <c r="C280" s="94" t="s">
        <v>755</v>
      </c>
      <c r="D280" s="94"/>
      <c r="E280" s="94"/>
      <c r="F280" s="94"/>
      <c r="G280" s="94"/>
      <c r="H280" s="94"/>
      <c r="I280" s="94"/>
      <c r="J280" s="94"/>
      <c r="K280" s="94"/>
      <c r="L280" s="94"/>
      <c r="M280" s="94"/>
      <c r="N280" s="94"/>
      <c r="O280" s="94"/>
      <c r="P280" s="94"/>
      <c r="Q280" s="97"/>
      <c r="R280" s="34"/>
      <c r="S280" s="34"/>
      <c r="T280" s="34"/>
      <c r="U280" s="34"/>
      <c r="V280" s="34"/>
      <c r="W280" s="34"/>
      <c r="X280" s="34"/>
      <c r="Y280" s="34"/>
      <c r="Z280" s="34"/>
    </row>
    <row r="281" spans="1:26">
      <c r="A281" s="94" t="s">
        <v>599</v>
      </c>
      <c r="B281" s="94" t="s">
        <v>752</v>
      </c>
      <c r="C281" s="94" t="s">
        <v>755</v>
      </c>
      <c r="D281" s="94"/>
      <c r="E281" s="94"/>
      <c r="F281" s="94"/>
      <c r="G281" s="94"/>
      <c r="H281" s="94"/>
      <c r="I281" s="94"/>
      <c r="J281" s="94"/>
      <c r="K281" s="94"/>
      <c r="L281" s="94"/>
      <c r="M281" s="94"/>
      <c r="N281" s="94"/>
      <c r="O281" s="94"/>
      <c r="P281" s="94"/>
      <c r="Q281" s="97"/>
      <c r="R281" s="34"/>
      <c r="S281" s="34"/>
      <c r="T281" s="34"/>
      <c r="U281" s="34"/>
      <c r="V281" s="34"/>
      <c r="W281" s="34"/>
      <c r="X281" s="34"/>
      <c r="Y281" s="34"/>
      <c r="Z281" s="34"/>
    </row>
    <row r="282" spans="1:26">
      <c r="A282" s="94" t="s">
        <v>599</v>
      </c>
      <c r="B282" s="94" t="s">
        <v>752</v>
      </c>
      <c r="C282" s="94" t="s">
        <v>755</v>
      </c>
      <c r="D282" s="94"/>
      <c r="E282" s="94"/>
      <c r="F282" s="94"/>
      <c r="G282" s="94"/>
      <c r="H282" s="94"/>
      <c r="I282" s="94"/>
      <c r="J282" s="94"/>
      <c r="K282" s="94"/>
      <c r="L282" s="94"/>
      <c r="M282" s="94"/>
      <c r="N282" s="94"/>
      <c r="O282" s="94"/>
      <c r="P282" s="94"/>
      <c r="Q282" s="97"/>
      <c r="R282" s="34"/>
      <c r="S282" s="34"/>
      <c r="T282" s="34"/>
      <c r="U282" s="34"/>
      <c r="V282" s="34"/>
      <c r="W282" s="34"/>
      <c r="X282" s="34"/>
      <c r="Y282" s="34"/>
      <c r="Z282" s="34"/>
    </row>
    <row r="283" spans="1:26">
      <c r="A283" s="94" t="s">
        <v>599</v>
      </c>
      <c r="B283" s="94" t="s">
        <v>752</v>
      </c>
      <c r="C283" s="94"/>
      <c r="D283" s="94"/>
      <c r="E283" s="94" t="s">
        <v>754</v>
      </c>
      <c r="F283" s="94" t="s">
        <v>753</v>
      </c>
      <c r="G283" s="94"/>
      <c r="H283" s="94"/>
      <c r="I283" s="94"/>
      <c r="J283" s="94"/>
      <c r="K283" s="94"/>
      <c r="L283" s="94"/>
      <c r="M283" s="94"/>
      <c r="N283" s="94"/>
      <c r="O283" s="94"/>
      <c r="P283" s="94"/>
      <c r="Q283" s="94"/>
      <c r="R283" s="34"/>
      <c r="S283" s="34"/>
      <c r="T283" s="34"/>
      <c r="U283" s="34"/>
      <c r="V283" s="34"/>
      <c r="W283" s="34"/>
      <c r="X283" s="34"/>
      <c r="Y283" s="34"/>
      <c r="Z283" s="34"/>
    </row>
    <row r="284" spans="1:26">
      <c r="A284" s="94" t="s">
        <v>599</v>
      </c>
      <c r="B284" s="94" t="s">
        <v>752</v>
      </c>
      <c r="C284" s="94"/>
      <c r="D284" s="94"/>
      <c r="E284" s="94"/>
      <c r="F284" s="94"/>
      <c r="G284" s="94"/>
      <c r="H284" s="94"/>
      <c r="I284" s="94"/>
      <c r="J284" s="94"/>
      <c r="K284" s="94"/>
      <c r="L284" s="94"/>
      <c r="M284" s="94"/>
      <c r="N284" s="94"/>
      <c r="O284" s="94"/>
      <c r="P284" s="94"/>
      <c r="Q284" s="97"/>
      <c r="R284" s="34"/>
      <c r="S284" s="34"/>
      <c r="T284" s="34"/>
      <c r="U284" s="34"/>
      <c r="V284" s="34"/>
      <c r="W284" s="34"/>
      <c r="X284" s="34"/>
      <c r="Y284" s="34"/>
      <c r="Z284" s="34"/>
    </row>
    <row r="285" spans="1:26">
      <c r="A285" s="94" t="s">
        <v>599</v>
      </c>
      <c r="B285" s="94" t="s">
        <v>734</v>
      </c>
      <c r="C285" s="94"/>
      <c r="D285" s="94"/>
      <c r="E285" s="94"/>
      <c r="F285" s="104" t="s">
        <v>734</v>
      </c>
      <c r="G285" s="103"/>
      <c r="H285" s="94"/>
      <c r="I285" s="94"/>
      <c r="J285" s="94"/>
      <c r="K285" s="94"/>
      <c r="L285" s="94"/>
      <c r="M285" s="94"/>
      <c r="N285" s="94"/>
      <c r="O285" s="94"/>
      <c r="P285" s="94"/>
      <c r="Q285" s="97"/>
      <c r="R285" s="34"/>
      <c r="S285" s="34"/>
      <c r="T285" s="34"/>
      <c r="U285" s="34"/>
      <c r="V285" s="34"/>
      <c r="W285" s="34"/>
      <c r="X285" s="34"/>
      <c r="Y285" s="34"/>
      <c r="Z285" s="34"/>
    </row>
    <row r="286" spans="1:26">
      <c r="A286" s="94" t="s">
        <v>599</v>
      </c>
      <c r="B286" s="94" t="s">
        <v>734</v>
      </c>
      <c r="C286" s="98" t="s">
        <v>749</v>
      </c>
      <c r="D286" s="94"/>
      <c r="E286" s="94"/>
      <c r="F286" s="94"/>
      <c r="G286" s="94"/>
      <c r="H286" s="94"/>
      <c r="I286" s="94"/>
      <c r="J286" s="94"/>
      <c r="K286" s="94"/>
      <c r="L286" s="94"/>
      <c r="M286" s="94"/>
      <c r="N286" s="94"/>
      <c r="O286" s="94"/>
      <c r="P286" s="94"/>
      <c r="Q286" s="97"/>
      <c r="R286" s="34"/>
      <c r="S286" s="34"/>
      <c r="T286" s="34"/>
      <c r="U286" s="34"/>
      <c r="V286" s="34"/>
      <c r="W286" s="34"/>
      <c r="X286" s="34"/>
      <c r="Y286" s="34"/>
      <c r="Z286" s="34"/>
    </row>
    <row r="287" spans="1:26">
      <c r="A287" s="94" t="s">
        <v>599</v>
      </c>
      <c r="B287" s="94" t="s">
        <v>734</v>
      </c>
      <c r="C287" s="98" t="s">
        <v>749</v>
      </c>
      <c r="D287" s="94" t="s">
        <v>673</v>
      </c>
      <c r="E287" s="94"/>
      <c r="F287" s="94"/>
      <c r="G287" s="94"/>
      <c r="H287" s="94"/>
      <c r="I287" s="94"/>
      <c r="J287" s="94"/>
      <c r="K287" s="94"/>
      <c r="L287" s="94"/>
      <c r="M287" s="94"/>
      <c r="N287" s="94"/>
      <c r="O287" s="94"/>
      <c r="P287" s="94"/>
      <c r="Q287" s="97"/>
      <c r="R287" s="34"/>
      <c r="S287" s="34"/>
      <c r="T287" s="34"/>
      <c r="U287" s="34"/>
      <c r="V287" s="34"/>
      <c r="W287" s="34"/>
      <c r="X287" s="34"/>
      <c r="Y287" s="34"/>
      <c r="Z287" s="34"/>
    </row>
    <row r="288" spans="1:26">
      <c r="A288" s="94" t="s">
        <v>599</v>
      </c>
      <c r="B288" s="94" t="s">
        <v>734</v>
      </c>
      <c r="C288" s="98" t="s">
        <v>749</v>
      </c>
      <c r="D288" s="94" t="s">
        <v>613</v>
      </c>
      <c r="E288" s="94"/>
      <c r="F288" s="94"/>
      <c r="G288" s="94"/>
      <c r="H288" s="94"/>
      <c r="I288" s="94"/>
      <c r="J288" s="94"/>
      <c r="K288" s="94"/>
      <c r="L288" s="94"/>
      <c r="M288" s="94"/>
      <c r="N288" s="94"/>
      <c r="O288" s="94"/>
      <c r="P288" s="94"/>
      <c r="Q288" s="97"/>
      <c r="R288" s="34"/>
      <c r="S288" s="34"/>
      <c r="T288" s="34"/>
      <c r="U288" s="34"/>
      <c r="V288" s="34"/>
      <c r="W288" s="34"/>
      <c r="X288" s="34"/>
      <c r="Y288" s="34"/>
      <c r="Z288" s="34"/>
    </row>
    <row r="289" spans="1:26">
      <c r="A289" s="94" t="s">
        <v>599</v>
      </c>
      <c r="B289" s="94" t="s">
        <v>734</v>
      </c>
      <c r="C289" s="98" t="s">
        <v>749</v>
      </c>
      <c r="D289" s="94" t="s">
        <v>751</v>
      </c>
      <c r="E289" s="94"/>
      <c r="F289" s="94"/>
      <c r="G289" s="94"/>
      <c r="H289" s="94"/>
      <c r="I289" s="94"/>
      <c r="J289" s="94"/>
      <c r="K289" s="94"/>
      <c r="L289" s="94"/>
      <c r="M289" s="94"/>
      <c r="N289" s="94"/>
      <c r="O289" s="94"/>
      <c r="P289" s="94"/>
      <c r="Q289" s="97"/>
      <c r="R289" s="34"/>
      <c r="S289" s="34"/>
      <c r="T289" s="34"/>
      <c r="U289" s="34"/>
      <c r="V289" s="34"/>
      <c r="W289" s="34"/>
      <c r="X289" s="34"/>
      <c r="Y289" s="34"/>
      <c r="Z289" s="34"/>
    </row>
    <row r="290" spans="1:26">
      <c r="A290" s="94" t="s">
        <v>599</v>
      </c>
      <c r="B290" s="94" t="s">
        <v>734</v>
      </c>
      <c r="C290" s="98" t="s">
        <v>749</v>
      </c>
      <c r="D290" s="94" t="s">
        <v>750</v>
      </c>
      <c r="E290" s="94"/>
      <c r="F290" s="94"/>
      <c r="G290" s="94"/>
      <c r="H290" s="94"/>
      <c r="I290" s="94"/>
      <c r="J290" s="94"/>
      <c r="K290" s="94"/>
      <c r="L290" s="94"/>
      <c r="M290" s="94"/>
      <c r="N290" s="94"/>
      <c r="O290" s="94"/>
      <c r="P290" s="94"/>
      <c r="Q290" s="97"/>
      <c r="R290" s="34"/>
      <c r="S290" s="34"/>
      <c r="T290" s="34"/>
      <c r="U290" s="34"/>
      <c r="V290" s="34"/>
      <c r="W290" s="34"/>
      <c r="X290" s="34"/>
      <c r="Y290" s="34"/>
      <c r="Z290" s="34"/>
    </row>
    <row r="291" spans="1:26">
      <c r="A291" s="94" t="s">
        <v>599</v>
      </c>
      <c r="B291" s="94" t="s">
        <v>734</v>
      </c>
      <c r="C291" s="98" t="s">
        <v>749</v>
      </c>
      <c r="D291" s="94"/>
      <c r="E291" s="94"/>
      <c r="F291" s="94"/>
      <c r="G291" s="94"/>
      <c r="H291" s="94"/>
      <c r="I291" s="94"/>
      <c r="J291" s="94"/>
      <c r="K291" s="94"/>
      <c r="L291" s="94"/>
      <c r="M291" s="94"/>
      <c r="N291" s="94"/>
      <c r="O291" s="94"/>
      <c r="P291" s="94"/>
      <c r="Q291" s="97"/>
      <c r="R291" s="34"/>
      <c r="S291" s="34"/>
      <c r="T291" s="34"/>
      <c r="U291" s="34"/>
      <c r="V291" s="34"/>
      <c r="W291" s="34"/>
      <c r="X291" s="34"/>
      <c r="Y291" s="34"/>
      <c r="Z291" s="34"/>
    </row>
    <row r="292" spans="1:26">
      <c r="A292" s="94" t="s">
        <v>599</v>
      </c>
      <c r="B292" s="94" t="s">
        <v>734</v>
      </c>
      <c r="C292" s="98" t="s">
        <v>749</v>
      </c>
      <c r="D292" s="94"/>
      <c r="E292" s="94"/>
      <c r="F292" s="94"/>
      <c r="G292" s="94"/>
      <c r="H292" s="94"/>
      <c r="I292" s="94"/>
      <c r="J292" s="94"/>
      <c r="K292" s="94"/>
      <c r="L292" s="94"/>
      <c r="M292" s="94"/>
      <c r="N292" s="94"/>
      <c r="O292" s="94"/>
      <c r="P292" s="94"/>
      <c r="Q292" s="97"/>
      <c r="R292" s="34"/>
      <c r="S292" s="34"/>
      <c r="T292" s="34"/>
      <c r="U292" s="34"/>
      <c r="V292" s="34"/>
      <c r="W292" s="34"/>
      <c r="X292" s="34"/>
      <c r="Y292" s="34"/>
      <c r="Z292" s="34"/>
    </row>
    <row r="293" spans="1:26">
      <c r="A293" s="94" t="s">
        <v>599</v>
      </c>
      <c r="B293" s="94" t="s">
        <v>734</v>
      </c>
      <c r="C293" s="98" t="s">
        <v>749</v>
      </c>
      <c r="D293" s="94"/>
      <c r="E293" s="94"/>
      <c r="F293" s="94"/>
      <c r="G293" s="94"/>
      <c r="H293" s="94"/>
      <c r="I293" s="94"/>
      <c r="J293" s="94"/>
      <c r="K293" s="94"/>
      <c r="L293" s="94"/>
      <c r="M293" s="94"/>
      <c r="N293" s="94"/>
      <c r="O293" s="94"/>
      <c r="P293" s="94"/>
      <c r="Q293" s="97"/>
      <c r="R293" s="34"/>
      <c r="S293" s="34"/>
      <c r="T293" s="34"/>
      <c r="U293" s="34"/>
      <c r="V293" s="34"/>
      <c r="W293" s="34"/>
      <c r="X293" s="34"/>
      <c r="Y293" s="34"/>
      <c r="Z293" s="34"/>
    </row>
    <row r="294" spans="1:26">
      <c r="A294" s="94" t="s">
        <v>599</v>
      </c>
      <c r="B294" s="94" t="s">
        <v>734</v>
      </c>
      <c r="C294" s="98" t="s">
        <v>749</v>
      </c>
      <c r="D294" s="94"/>
      <c r="E294" s="94"/>
      <c r="F294" s="94"/>
      <c r="G294" s="94"/>
      <c r="H294" s="94"/>
      <c r="I294" s="94"/>
      <c r="J294" s="94"/>
      <c r="K294" s="94"/>
      <c r="L294" s="94"/>
      <c r="M294" s="94"/>
      <c r="N294" s="94"/>
      <c r="O294" s="94"/>
      <c r="P294" s="94"/>
      <c r="Q294" s="97"/>
      <c r="R294" s="34"/>
      <c r="S294" s="34"/>
      <c r="T294" s="34"/>
      <c r="U294" s="34"/>
      <c r="V294" s="34"/>
      <c r="W294" s="34"/>
      <c r="X294" s="34"/>
      <c r="Y294" s="34"/>
      <c r="Z294" s="34"/>
    </row>
    <row r="295" spans="1:26">
      <c r="A295" s="94" t="s">
        <v>599</v>
      </c>
      <c r="B295" s="94" t="s">
        <v>734</v>
      </c>
      <c r="C295" s="98" t="s">
        <v>749</v>
      </c>
      <c r="D295" s="94"/>
      <c r="E295" s="94"/>
      <c r="F295" s="94"/>
      <c r="G295" s="94"/>
      <c r="H295" s="94"/>
      <c r="I295" s="94"/>
      <c r="J295" s="94"/>
      <c r="K295" s="94"/>
      <c r="L295" s="94"/>
      <c r="M295" s="94"/>
      <c r="N295" s="94"/>
      <c r="O295" s="94"/>
      <c r="P295" s="94"/>
      <c r="Q295" s="97"/>
      <c r="R295" s="34"/>
      <c r="S295" s="34"/>
      <c r="T295" s="34"/>
      <c r="U295" s="34"/>
      <c r="V295" s="34"/>
      <c r="W295" s="34"/>
      <c r="X295" s="34"/>
      <c r="Y295" s="34"/>
      <c r="Z295" s="34"/>
    </row>
    <row r="296" spans="1:26">
      <c r="A296" s="94" t="s">
        <v>599</v>
      </c>
      <c r="B296" s="94" t="s">
        <v>734</v>
      </c>
      <c r="C296" s="98" t="s">
        <v>749</v>
      </c>
      <c r="D296" s="94"/>
      <c r="E296" s="94"/>
      <c r="F296" s="94"/>
      <c r="G296" s="94"/>
      <c r="H296" s="94"/>
      <c r="I296" s="94"/>
      <c r="J296" s="94"/>
      <c r="K296" s="94"/>
      <c r="L296" s="94"/>
      <c r="M296" s="94"/>
      <c r="N296" s="94"/>
      <c r="O296" s="94"/>
      <c r="P296" s="94"/>
      <c r="Q296" s="97"/>
      <c r="R296" s="34"/>
      <c r="S296" s="34"/>
      <c r="T296" s="34"/>
      <c r="U296" s="34"/>
      <c r="V296" s="34"/>
      <c r="W296" s="34"/>
      <c r="X296" s="34"/>
      <c r="Y296" s="34"/>
      <c r="Z296" s="34"/>
    </row>
    <row r="297" spans="1:26">
      <c r="A297" s="94" t="s">
        <v>599</v>
      </c>
      <c r="B297" s="94" t="s">
        <v>734</v>
      </c>
      <c r="C297" s="98" t="s">
        <v>749</v>
      </c>
      <c r="D297" s="94"/>
      <c r="E297" s="94"/>
      <c r="F297" s="94"/>
      <c r="G297" s="94"/>
      <c r="H297" s="94"/>
      <c r="I297" s="94"/>
      <c r="J297" s="94"/>
      <c r="K297" s="94"/>
      <c r="L297" s="94"/>
      <c r="M297" s="94"/>
      <c r="N297" s="94"/>
      <c r="O297" s="94"/>
      <c r="P297" s="94"/>
      <c r="Q297" s="97"/>
      <c r="R297" s="34"/>
      <c r="S297" s="34"/>
      <c r="T297" s="34"/>
      <c r="U297" s="34"/>
      <c r="V297" s="34"/>
      <c r="W297" s="34"/>
      <c r="X297" s="34"/>
      <c r="Y297" s="34"/>
      <c r="Z297" s="34"/>
    </row>
    <row r="298" spans="1:26">
      <c r="A298" s="94" t="s">
        <v>599</v>
      </c>
      <c r="B298" s="94" t="s">
        <v>734</v>
      </c>
      <c r="C298" s="98" t="s">
        <v>737</v>
      </c>
      <c r="D298" s="98" t="s">
        <v>747</v>
      </c>
      <c r="E298" s="94" t="s">
        <v>457</v>
      </c>
      <c r="F298" s="94" t="s">
        <v>644</v>
      </c>
      <c r="G298" s="94"/>
      <c r="H298" s="94"/>
      <c r="I298" s="94"/>
      <c r="J298" s="94"/>
      <c r="K298" s="94"/>
      <c r="L298" s="94"/>
      <c r="M298" s="94"/>
      <c r="N298" s="94"/>
      <c r="O298" s="94"/>
      <c r="P298" s="94"/>
      <c r="Q298" s="94" t="s">
        <v>748</v>
      </c>
      <c r="R298" s="34"/>
      <c r="S298" s="34"/>
      <c r="T298" s="34"/>
      <c r="U298" s="34"/>
      <c r="V298" s="34"/>
      <c r="W298" s="34"/>
      <c r="X298" s="34"/>
      <c r="Y298" s="34"/>
      <c r="Z298" s="34"/>
    </row>
    <row r="299" spans="1:26">
      <c r="A299" s="94" t="s">
        <v>599</v>
      </c>
      <c r="B299" s="94" t="s">
        <v>734</v>
      </c>
      <c r="C299" s="98" t="s">
        <v>737</v>
      </c>
      <c r="D299" s="98" t="s">
        <v>747</v>
      </c>
      <c r="E299" s="94"/>
      <c r="F299" s="94"/>
      <c r="G299" s="94"/>
      <c r="H299" s="94"/>
      <c r="I299" s="94"/>
      <c r="J299" s="94"/>
      <c r="K299" s="94"/>
      <c r="L299" s="94"/>
      <c r="M299" s="94"/>
      <c r="N299" s="94"/>
      <c r="O299" s="94"/>
      <c r="P299" s="94"/>
      <c r="Q299" s="97"/>
      <c r="R299" s="34"/>
      <c r="S299" s="34"/>
      <c r="T299" s="34"/>
      <c r="U299" s="34"/>
      <c r="V299" s="34"/>
      <c r="W299" s="34"/>
      <c r="X299" s="34"/>
      <c r="Y299" s="34"/>
      <c r="Z299" s="34"/>
    </row>
    <row r="300" spans="1:26">
      <c r="A300" s="94" t="s">
        <v>599</v>
      </c>
      <c r="B300" s="94" t="s">
        <v>734</v>
      </c>
      <c r="C300" s="98" t="s">
        <v>737</v>
      </c>
      <c r="D300" s="98" t="s">
        <v>747</v>
      </c>
      <c r="E300" s="94"/>
      <c r="F300" s="94"/>
      <c r="G300" s="94"/>
      <c r="H300" s="94"/>
      <c r="I300" s="94"/>
      <c r="J300" s="94"/>
      <c r="K300" s="94"/>
      <c r="L300" s="94"/>
      <c r="M300" s="94"/>
      <c r="N300" s="94"/>
      <c r="O300" s="94"/>
      <c r="P300" s="94"/>
      <c r="Q300" s="97"/>
      <c r="R300" s="34"/>
      <c r="S300" s="34"/>
      <c r="T300" s="34"/>
      <c r="U300" s="34"/>
      <c r="V300" s="34"/>
      <c r="W300" s="34"/>
      <c r="X300" s="34"/>
      <c r="Y300" s="34"/>
      <c r="Z300" s="34"/>
    </row>
    <row r="301" spans="1:26">
      <c r="A301" s="94" t="s">
        <v>599</v>
      </c>
      <c r="B301" s="94" t="s">
        <v>734</v>
      </c>
      <c r="C301" s="98" t="s">
        <v>737</v>
      </c>
      <c r="D301" s="98" t="s">
        <v>747</v>
      </c>
      <c r="E301" s="94"/>
      <c r="F301" s="94"/>
      <c r="G301" s="94"/>
      <c r="H301" s="94"/>
      <c r="I301" s="94"/>
      <c r="J301" s="94"/>
      <c r="K301" s="94"/>
      <c r="L301" s="94"/>
      <c r="M301" s="94"/>
      <c r="N301" s="94"/>
      <c r="O301" s="94"/>
      <c r="P301" s="94"/>
      <c r="Q301" s="94"/>
      <c r="R301" s="34"/>
      <c r="S301" s="34"/>
      <c r="T301" s="34"/>
      <c r="U301" s="34"/>
      <c r="V301" s="34"/>
      <c r="W301" s="34"/>
      <c r="X301" s="34"/>
      <c r="Y301" s="34"/>
      <c r="Z301" s="34"/>
    </row>
    <row r="302" spans="1:26" ht="115.5">
      <c r="A302" s="94" t="s">
        <v>599</v>
      </c>
      <c r="B302" s="94" t="s">
        <v>734</v>
      </c>
      <c r="C302" s="98" t="s">
        <v>737</v>
      </c>
      <c r="D302" s="98" t="s">
        <v>747</v>
      </c>
      <c r="E302" s="94" t="s">
        <v>649</v>
      </c>
      <c r="F302" s="94" t="s">
        <v>746</v>
      </c>
      <c r="G302" s="94"/>
      <c r="H302" s="94"/>
      <c r="I302" s="94"/>
      <c r="J302" s="94"/>
      <c r="K302" s="94"/>
      <c r="L302" s="94"/>
      <c r="M302" s="94"/>
      <c r="N302" s="94"/>
      <c r="O302" s="94"/>
      <c r="P302" s="94"/>
      <c r="Q302" s="97" t="s">
        <v>745</v>
      </c>
      <c r="R302" s="34"/>
      <c r="S302" s="34"/>
      <c r="T302" s="34"/>
      <c r="U302" s="34"/>
      <c r="V302" s="34"/>
      <c r="W302" s="34"/>
      <c r="X302" s="34"/>
      <c r="Y302" s="34"/>
      <c r="Z302" s="34"/>
    </row>
    <row r="303" spans="1:26">
      <c r="A303" s="94" t="s">
        <v>599</v>
      </c>
      <c r="B303" s="94" t="s">
        <v>734</v>
      </c>
      <c r="C303" s="98" t="s">
        <v>737</v>
      </c>
      <c r="D303" s="98" t="s">
        <v>744</v>
      </c>
      <c r="E303" s="94"/>
      <c r="F303" s="94"/>
      <c r="G303" s="94"/>
      <c r="H303" s="94"/>
      <c r="I303" s="94"/>
      <c r="J303" s="94"/>
      <c r="K303" s="94"/>
      <c r="L303" s="94"/>
      <c r="M303" s="94"/>
      <c r="N303" s="94"/>
      <c r="O303" s="94"/>
      <c r="P303" s="94"/>
      <c r="Q303" s="97"/>
      <c r="R303" s="34"/>
      <c r="S303" s="34"/>
      <c r="T303" s="34"/>
      <c r="U303" s="34"/>
      <c r="V303" s="34"/>
      <c r="W303" s="34"/>
      <c r="X303" s="34"/>
      <c r="Y303" s="34"/>
      <c r="Z303" s="34"/>
    </row>
    <row r="304" spans="1:26">
      <c r="A304" s="94" t="s">
        <v>599</v>
      </c>
      <c r="B304" s="94" t="s">
        <v>734</v>
      </c>
      <c r="C304" s="98" t="s">
        <v>737</v>
      </c>
      <c r="D304" s="98" t="s">
        <v>744</v>
      </c>
      <c r="E304" s="94"/>
      <c r="F304" s="94"/>
      <c r="G304" s="94"/>
      <c r="H304" s="94"/>
      <c r="I304" s="94"/>
      <c r="J304" s="94"/>
      <c r="K304" s="94"/>
      <c r="L304" s="94"/>
      <c r="M304" s="94"/>
      <c r="N304" s="94"/>
      <c r="O304" s="94"/>
      <c r="P304" s="94"/>
      <c r="Q304" s="97"/>
      <c r="R304" s="34"/>
      <c r="S304" s="34"/>
      <c r="T304" s="34"/>
      <c r="U304" s="34"/>
      <c r="V304" s="34"/>
      <c r="W304" s="34"/>
      <c r="X304" s="34"/>
      <c r="Y304" s="34"/>
      <c r="Z304" s="34"/>
    </row>
    <row r="305" spans="1:26">
      <c r="A305" s="94" t="s">
        <v>599</v>
      </c>
      <c r="B305" s="94" t="s">
        <v>734</v>
      </c>
      <c r="C305" s="98" t="s">
        <v>737</v>
      </c>
      <c r="D305" s="98" t="s">
        <v>744</v>
      </c>
      <c r="E305" s="94"/>
      <c r="F305" s="94"/>
      <c r="G305" s="94"/>
      <c r="H305" s="94"/>
      <c r="I305" s="94"/>
      <c r="J305" s="94"/>
      <c r="K305" s="94"/>
      <c r="L305" s="94"/>
      <c r="M305" s="94"/>
      <c r="N305" s="94"/>
      <c r="O305" s="94"/>
      <c r="P305" s="94"/>
      <c r="Q305" s="97"/>
      <c r="R305" s="34"/>
      <c r="S305" s="34"/>
      <c r="T305" s="34"/>
      <c r="U305" s="34"/>
      <c r="V305" s="34"/>
      <c r="W305" s="34"/>
      <c r="X305" s="34"/>
      <c r="Y305" s="34"/>
      <c r="Z305" s="34"/>
    </row>
    <row r="306" spans="1:26">
      <c r="A306" s="94" t="s">
        <v>599</v>
      </c>
      <c r="B306" s="94" t="s">
        <v>734</v>
      </c>
      <c r="C306" s="98" t="s">
        <v>737</v>
      </c>
      <c r="D306" s="98" t="s">
        <v>744</v>
      </c>
      <c r="E306" s="94"/>
      <c r="F306" s="94"/>
      <c r="G306" s="94"/>
      <c r="H306" s="94"/>
      <c r="I306" s="94"/>
      <c r="J306" s="94"/>
      <c r="K306" s="94"/>
      <c r="L306" s="94"/>
      <c r="M306" s="94"/>
      <c r="N306" s="94"/>
      <c r="O306" s="94"/>
      <c r="P306" s="94"/>
      <c r="Q306" s="97"/>
      <c r="R306" s="34"/>
      <c r="S306" s="34"/>
      <c r="T306" s="34"/>
      <c r="U306" s="34"/>
      <c r="V306" s="34"/>
      <c r="W306" s="34"/>
      <c r="X306" s="34"/>
      <c r="Y306" s="34"/>
      <c r="Z306" s="34"/>
    </row>
    <row r="307" spans="1:26">
      <c r="A307" s="94" t="s">
        <v>599</v>
      </c>
      <c r="B307" s="94" t="s">
        <v>734</v>
      </c>
      <c r="C307" s="98" t="s">
        <v>737</v>
      </c>
      <c r="D307" s="98" t="s">
        <v>744</v>
      </c>
      <c r="E307" s="94"/>
      <c r="F307" s="94"/>
      <c r="G307" s="94"/>
      <c r="H307" s="94"/>
      <c r="I307" s="94"/>
      <c r="J307" s="94"/>
      <c r="K307" s="94"/>
      <c r="L307" s="94"/>
      <c r="M307" s="94"/>
      <c r="N307" s="94"/>
      <c r="O307" s="94"/>
      <c r="P307" s="94"/>
      <c r="Q307" s="97"/>
      <c r="R307" s="34"/>
      <c r="S307" s="34"/>
      <c r="T307" s="34"/>
      <c r="U307" s="34"/>
      <c r="V307" s="34"/>
      <c r="W307" s="34"/>
      <c r="X307" s="34"/>
      <c r="Y307" s="34"/>
      <c r="Z307" s="34"/>
    </row>
    <row r="308" spans="1:26">
      <c r="A308" s="94" t="s">
        <v>599</v>
      </c>
      <c r="B308" s="94" t="s">
        <v>734</v>
      </c>
      <c r="C308" s="98" t="s">
        <v>737</v>
      </c>
      <c r="D308" s="98" t="s">
        <v>740</v>
      </c>
      <c r="E308" s="94" t="s">
        <v>743</v>
      </c>
      <c r="F308" s="94"/>
      <c r="G308" s="94"/>
      <c r="H308" s="94"/>
      <c r="I308" s="94"/>
      <c r="J308" s="94"/>
      <c r="K308" s="94"/>
      <c r="L308" s="94"/>
      <c r="M308" s="94"/>
      <c r="N308" s="94"/>
      <c r="O308" s="94"/>
      <c r="P308" s="94"/>
      <c r="Q308" s="97"/>
      <c r="R308" s="34"/>
      <c r="S308" s="34"/>
      <c r="T308" s="34"/>
      <c r="U308" s="34"/>
      <c r="V308" s="34"/>
      <c r="W308" s="34"/>
      <c r="X308" s="34"/>
      <c r="Y308" s="34"/>
      <c r="Z308" s="34"/>
    </row>
    <row r="309" spans="1:26">
      <c r="A309" s="94" t="s">
        <v>599</v>
      </c>
      <c r="B309" s="94" t="s">
        <v>734</v>
      </c>
      <c r="C309" s="98" t="s">
        <v>737</v>
      </c>
      <c r="D309" s="98" t="s">
        <v>740</v>
      </c>
      <c r="E309" s="94" t="s">
        <v>742</v>
      </c>
      <c r="F309" s="94"/>
      <c r="G309" s="94"/>
      <c r="H309" s="94"/>
      <c r="I309" s="94"/>
      <c r="J309" s="94"/>
      <c r="K309" s="94"/>
      <c r="L309" s="94"/>
      <c r="M309" s="94"/>
      <c r="N309" s="94"/>
      <c r="O309" s="94"/>
      <c r="P309" s="94"/>
      <c r="Q309" s="97"/>
      <c r="R309" s="34"/>
      <c r="S309" s="34"/>
      <c r="T309" s="34"/>
      <c r="U309" s="34"/>
      <c r="V309" s="34"/>
      <c r="W309" s="34"/>
      <c r="X309" s="34"/>
      <c r="Y309" s="34"/>
      <c r="Z309" s="34"/>
    </row>
    <row r="310" spans="1:26">
      <c r="A310" s="94" t="s">
        <v>599</v>
      </c>
      <c r="B310" s="94" t="s">
        <v>734</v>
      </c>
      <c r="C310" s="98" t="s">
        <v>737</v>
      </c>
      <c r="D310" s="98" t="s">
        <v>740</v>
      </c>
      <c r="E310" s="94" t="s">
        <v>741</v>
      </c>
      <c r="F310" s="94"/>
      <c r="G310" s="94"/>
      <c r="H310" s="94"/>
      <c r="I310" s="94"/>
      <c r="J310" s="94"/>
      <c r="K310" s="94"/>
      <c r="L310" s="94"/>
      <c r="M310" s="94"/>
      <c r="N310" s="94"/>
      <c r="O310" s="94"/>
      <c r="P310" s="94"/>
      <c r="Q310" s="97"/>
      <c r="R310" s="34"/>
      <c r="S310" s="34"/>
      <c r="T310" s="34"/>
      <c r="U310" s="34"/>
      <c r="V310" s="34"/>
      <c r="W310" s="34"/>
      <c r="X310" s="34"/>
      <c r="Y310" s="34"/>
      <c r="Z310" s="34"/>
    </row>
    <row r="311" spans="1:26">
      <c r="A311" s="94" t="s">
        <v>599</v>
      </c>
      <c r="B311" s="94" t="s">
        <v>734</v>
      </c>
      <c r="C311" s="98" t="s">
        <v>737</v>
      </c>
      <c r="D311" s="98" t="s">
        <v>740</v>
      </c>
      <c r="E311" s="94" t="s">
        <v>740</v>
      </c>
      <c r="F311" s="94"/>
      <c r="G311" s="94"/>
      <c r="H311" s="94"/>
      <c r="I311" s="94"/>
      <c r="J311" s="94"/>
      <c r="K311" s="94"/>
      <c r="L311" s="94"/>
      <c r="M311" s="94"/>
      <c r="N311" s="94"/>
      <c r="O311" s="94"/>
      <c r="P311" s="94"/>
      <c r="Q311" s="97"/>
      <c r="R311" s="34"/>
      <c r="S311" s="34"/>
      <c r="T311" s="34"/>
      <c r="U311" s="34"/>
      <c r="V311" s="34"/>
      <c r="W311" s="34"/>
      <c r="X311" s="34"/>
      <c r="Y311" s="34"/>
      <c r="Z311" s="34"/>
    </row>
    <row r="312" spans="1:26">
      <c r="A312" s="94" t="s">
        <v>599</v>
      </c>
      <c r="B312" s="94" t="s">
        <v>734</v>
      </c>
      <c r="C312" s="98" t="s">
        <v>737</v>
      </c>
      <c r="D312" s="98" t="s">
        <v>740</v>
      </c>
      <c r="E312" s="94" t="s">
        <v>370</v>
      </c>
      <c r="F312" s="94"/>
      <c r="G312" s="94"/>
      <c r="H312" s="94"/>
      <c r="I312" s="94"/>
      <c r="J312" s="94"/>
      <c r="K312" s="94"/>
      <c r="L312" s="94"/>
      <c r="M312" s="94"/>
      <c r="N312" s="94"/>
      <c r="O312" s="94"/>
      <c r="P312" s="94"/>
      <c r="Q312" s="97"/>
      <c r="R312" s="34"/>
      <c r="S312" s="34"/>
      <c r="T312" s="34"/>
      <c r="U312" s="34"/>
      <c r="V312" s="34"/>
      <c r="W312" s="34"/>
      <c r="X312" s="34"/>
      <c r="Y312" s="34"/>
      <c r="Z312" s="34"/>
    </row>
    <row r="313" spans="1:26">
      <c r="A313" s="94" t="s">
        <v>599</v>
      </c>
      <c r="B313" s="94" t="s">
        <v>734</v>
      </c>
      <c r="C313" s="98" t="s">
        <v>737</v>
      </c>
      <c r="D313" s="94" t="s">
        <v>739</v>
      </c>
      <c r="E313" s="94"/>
      <c r="F313" s="94"/>
      <c r="G313" s="94"/>
      <c r="H313" s="94"/>
      <c r="I313" s="94"/>
      <c r="J313" s="94"/>
      <c r="K313" s="94"/>
      <c r="L313" s="94"/>
      <c r="M313" s="94"/>
      <c r="N313" s="94"/>
      <c r="O313" s="94"/>
      <c r="P313" s="94"/>
      <c r="Q313" s="97"/>
      <c r="R313" s="34"/>
      <c r="S313" s="34"/>
      <c r="T313" s="34"/>
      <c r="U313" s="34"/>
      <c r="V313" s="34"/>
      <c r="W313" s="34"/>
      <c r="X313" s="34"/>
      <c r="Y313" s="34"/>
      <c r="Z313" s="34"/>
    </row>
    <row r="314" spans="1:26">
      <c r="A314" s="94" t="s">
        <v>599</v>
      </c>
      <c r="B314" s="94" t="s">
        <v>734</v>
      </c>
      <c r="C314" s="98" t="s">
        <v>737</v>
      </c>
      <c r="D314" s="94" t="s">
        <v>739</v>
      </c>
      <c r="E314" s="94"/>
      <c r="F314" s="94"/>
      <c r="G314" s="94"/>
      <c r="H314" s="94"/>
      <c r="I314" s="94"/>
      <c r="J314" s="94"/>
      <c r="K314" s="94"/>
      <c r="L314" s="94"/>
      <c r="M314" s="94"/>
      <c r="N314" s="94"/>
      <c r="O314" s="94"/>
      <c r="P314" s="94"/>
      <c r="Q314" s="97"/>
      <c r="R314" s="34"/>
      <c r="S314" s="34"/>
      <c r="T314" s="34"/>
      <c r="U314" s="34"/>
      <c r="V314" s="34"/>
      <c r="W314" s="34"/>
      <c r="X314" s="34"/>
      <c r="Y314" s="34"/>
      <c r="Z314" s="34"/>
    </row>
    <row r="315" spans="1:26">
      <c r="A315" s="94" t="s">
        <v>599</v>
      </c>
      <c r="B315" s="94" t="s">
        <v>734</v>
      </c>
      <c r="C315" s="98" t="s">
        <v>737</v>
      </c>
      <c r="D315" s="94" t="s">
        <v>739</v>
      </c>
      <c r="E315" s="94"/>
      <c r="F315" s="94"/>
      <c r="G315" s="94"/>
      <c r="H315" s="94"/>
      <c r="I315" s="94"/>
      <c r="J315" s="94"/>
      <c r="K315" s="94"/>
      <c r="L315" s="94"/>
      <c r="M315" s="94"/>
      <c r="N315" s="94"/>
      <c r="O315" s="94"/>
      <c r="P315" s="94"/>
      <c r="Q315" s="97"/>
      <c r="R315" s="34"/>
      <c r="S315" s="34"/>
      <c r="T315" s="34"/>
      <c r="U315" s="34"/>
      <c r="V315" s="34"/>
      <c r="W315" s="34"/>
      <c r="X315" s="34"/>
      <c r="Y315" s="34"/>
      <c r="Z315" s="34"/>
    </row>
    <row r="316" spans="1:26">
      <c r="A316" s="94" t="s">
        <v>599</v>
      </c>
      <c r="B316" s="94" t="s">
        <v>734</v>
      </c>
      <c r="C316" s="98" t="s">
        <v>737</v>
      </c>
      <c r="D316" s="94" t="s">
        <v>739</v>
      </c>
      <c r="E316" s="94"/>
      <c r="F316" s="94"/>
      <c r="G316" s="94"/>
      <c r="H316" s="94"/>
      <c r="I316" s="94"/>
      <c r="J316" s="94"/>
      <c r="K316" s="94"/>
      <c r="L316" s="94"/>
      <c r="M316" s="94"/>
      <c r="N316" s="94"/>
      <c r="O316" s="94"/>
      <c r="P316" s="94"/>
      <c r="Q316" s="97"/>
      <c r="R316" s="34"/>
      <c r="S316" s="34"/>
      <c r="T316" s="34"/>
      <c r="U316" s="34"/>
      <c r="V316" s="34"/>
      <c r="W316" s="34"/>
      <c r="X316" s="34"/>
      <c r="Y316" s="34"/>
      <c r="Z316" s="34"/>
    </row>
    <row r="317" spans="1:26">
      <c r="A317" s="94" t="s">
        <v>599</v>
      </c>
      <c r="B317" s="94" t="s">
        <v>734</v>
      </c>
      <c r="C317" s="98" t="s">
        <v>737</v>
      </c>
      <c r="D317" s="94" t="s">
        <v>739</v>
      </c>
      <c r="E317" s="94"/>
      <c r="F317" s="94"/>
      <c r="G317" s="94"/>
      <c r="H317" s="94"/>
      <c r="I317" s="94"/>
      <c r="J317" s="94"/>
      <c r="K317" s="94"/>
      <c r="L317" s="94"/>
      <c r="M317" s="94"/>
      <c r="N317" s="94"/>
      <c r="O317" s="94"/>
      <c r="P317" s="94"/>
      <c r="Q317" s="97"/>
      <c r="R317" s="34"/>
      <c r="S317" s="34"/>
      <c r="T317" s="34"/>
      <c r="U317" s="34"/>
      <c r="V317" s="34"/>
      <c r="W317" s="34"/>
      <c r="X317" s="34"/>
      <c r="Y317" s="34"/>
      <c r="Z317" s="34"/>
    </row>
    <row r="318" spans="1:26">
      <c r="A318" s="94" t="s">
        <v>599</v>
      </c>
      <c r="B318" s="94" t="s">
        <v>734</v>
      </c>
      <c r="C318" s="98" t="s">
        <v>737</v>
      </c>
      <c r="D318" s="94" t="s">
        <v>736</v>
      </c>
      <c r="E318" s="94"/>
      <c r="F318" s="94" t="s">
        <v>736</v>
      </c>
      <c r="G318" s="94"/>
      <c r="H318" s="94"/>
      <c r="I318" s="94"/>
      <c r="J318" s="94"/>
      <c r="K318" s="94"/>
      <c r="L318" s="94"/>
      <c r="M318" s="94"/>
      <c r="N318" s="94"/>
      <c r="O318" s="94"/>
      <c r="P318" s="94"/>
      <c r="Q318" s="97" t="s">
        <v>738</v>
      </c>
      <c r="R318" s="34"/>
      <c r="S318" s="34"/>
      <c r="T318" s="34"/>
      <c r="U318" s="34"/>
      <c r="V318" s="34"/>
      <c r="W318" s="34"/>
      <c r="X318" s="34"/>
      <c r="Y318" s="34"/>
      <c r="Z318" s="34"/>
    </row>
    <row r="319" spans="1:26">
      <c r="A319" s="94" t="s">
        <v>599</v>
      </c>
      <c r="B319" s="94" t="s">
        <v>734</v>
      </c>
      <c r="C319" s="98" t="s">
        <v>737</v>
      </c>
      <c r="D319" s="94" t="s">
        <v>736</v>
      </c>
      <c r="E319" s="94"/>
      <c r="F319" s="94"/>
      <c r="G319" s="94"/>
      <c r="H319" s="94"/>
      <c r="I319" s="94"/>
      <c r="J319" s="94"/>
      <c r="K319" s="94"/>
      <c r="L319" s="94"/>
      <c r="M319" s="94"/>
      <c r="N319" s="94"/>
      <c r="O319" s="94"/>
      <c r="P319" s="94"/>
      <c r="Q319" s="97"/>
      <c r="R319" s="34"/>
      <c r="S319" s="34"/>
      <c r="T319" s="34"/>
      <c r="U319" s="34"/>
      <c r="V319" s="34"/>
      <c r="W319" s="34"/>
      <c r="X319" s="34"/>
      <c r="Y319" s="34"/>
      <c r="Z319" s="34"/>
    </row>
    <row r="320" spans="1:26">
      <c r="A320" s="94" t="s">
        <v>599</v>
      </c>
      <c r="B320" s="94" t="s">
        <v>734</v>
      </c>
      <c r="C320" s="98" t="s">
        <v>737</v>
      </c>
      <c r="D320" s="94" t="s">
        <v>736</v>
      </c>
      <c r="E320" s="94"/>
      <c r="F320" s="94"/>
      <c r="G320" s="94"/>
      <c r="H320" s="94"/>
      <c r="I320" s="94"/>
      <c r="J320" s="94"/>
      <c r="K320" s="94"/>
      <c r="L320" s="94"/>
      <c r="M320" s="94"/>
      <c r="N320" s="94"/>
      <c r="O320" s="94"/>
      <c r="P320" s="94"/>
      <c r="Q320" s="97"/>
      <c r="R320" s="34"/>
      <c r="S320" s="34"/>
      <c r="T320" s="34"/>
      <c r="U320" s="34"/>
      <c r="V320" s="34"/>
      <c r="W320" s="34"/>
      <c r="X320" s="34"/>
      <c r="Y320" s="34"/>
      <c r="Z320" s="34"/>
    </row>
    <row r="321" spans="1:26">
      <c r="A321" s="94" t="s">
        <v>599</v>
      </c>
      <c r="B321" s="94" t="s">
        <v>734</v>
      </c>
      <c r="C321" s="98" t="s">
        <v>737</v>
      </c>
      <c r="D321" s="94" t="s">
        <v>736</v>
      </c>
      <c r="E321" s="94"/>
      <c r="F321" s="94"/>
      <c r="G321" s="94"/>
      <c r="H321" s="94"/>
      <c r="I321" s="94"/>
      <c r="J321" s="94"/>
      <c r="K321" s="94"/>
      <c r="L321" s="94"/>
      <c r="M321" s="94"/>
      <c r="N321" s="94"/>
      <c r="O321" s="94"/>
      <c r="P321" s="94"/>
      <c r="Q321" s="97"/>
      <c r="R321" s="34"/>
      <c r="S321" s="34"/>
      <c r="T321" s="34"/>
      <c r="U321" s="34"/>
      <c r="V321" s="34"/>
      <c r="W321" s="34"/>
      <c r="X321" s="34"/>
      <c r="Y321" s="34"/>
      <c r="Z321" s="34"/>
    </row>
    <row r="322" spans="1:26">
      <c r="A322" s="94" t="s">
        <v>599</v>
      </c>
      <c r="B322" s="94" t="s">
        <v>734</v>
      </c>
      <c r="C322" s="98" t="s">
        <v>737</v>
      </c>
      <c r="D322" s="94" t="s">
        <v>736</v>
      </c>
      <c r="E322" s="94"/>
      <c r="F322" s="94"/>
      <c r="G322" s="94"/>
      <c r="H322" s="94"/>
      <c r="I322" s="94"/>
      <c r="J322" s="94"/>
      <c r="K322" s="94"/>
      <c r="L322" s="94"/>
      <c r="M322" s="94"/>
      <c r="N322" s="94"/>
      <c r="O322" s="94"/>
      <c r="P322" s="94"/>
      <c r="Q322" s="97"/>
      <c r="R322" s="34"/>
      <c r="S322" s="34"/>
      <c r="T322" s="34"/>
      <c r="U322" s="34"/>
      <c r="V322" s="34"/>
      <c r="W322" s="34"/>
      <c r="X322" s="34"/>
      <c r="Y322" s="34"/>
      <c r="Z322" s="34"/>
    </row>
    <row r="323" spans="1:26">
      <c r="A323" s="94" t="s">
        <v>599</v>
      </c>
      <c r="B323" s="94" t="s">
        <v>734</v>
      </c>
      <c r="C323" s="94" t="s">
        <v>735</v>
      </c>
      <c r="D323" s="94"/>
      <c r="E323" s="94"/>
      <c r="F323" s="94"/>
      <c r="G323" s="94"/>
      <c r="H323" s="94"/>
      <c r="I323" s="94"/>
      <c r="J323" s="94"/>
      <c r="K323" s="94"/>
      <c r="L323" s="94"/>
      <c r="M323" s="94"/>
      <c r="N323" s="94"/>
      <c r="O323" s="94"/>
      <c r="P323" s="94"/>
      <c r="Q323" s="97"/>
      <c r="R323" s="34"/>
      <c r="S323" s="34"/>
      <c r="T323" s="34"/>
      <c r="U323" s="34"/>
      <c r="V323" s="34"/>
      <c r="W323" s="34"/>
      <c r="X323" s="34"/>
      <c r="Y323" s="34"/>
      <c r="Z323" s="34"/>
    </row>
    <row r="324" spans="1:26">
      <c r="A324" s="94" t="s">
        <v>599</v>
      </c>
      <c r="B324" s="94" t="s">
        <v>734</v>
      </c>
      <c r="C324" s="94" t="s">
        <v>735</v>
      </c>
      <c r="D324" s="94"/>
      <c r="E324" s="94"/>
      <c r="F324" s="94"/>
      <c r="G324" s="94"/>
      <c r="H324" s="94"/>
      <c r="I324" s="94"/>
      <c r="J324" s="94"/>
      <c r="K324" s="94"/>
      <c r="L324" s="94"/>
      <c r="M324" s="94"/>
      <c r="N324" s="94"/>
      <c r="O324" s="94"/>
      <c r="P324" s="94"/>
      <c r="Q324" s="97"/>
      <c r="R324" s="34"/>
      <c r="S324" s="34"/>
      <c r="T324" s="34"/>
      <c r="U324" s="34"/>
      <c r="V324" s="34"/>
      <c r="W324" s="34"/>
      <c r="X324" s="34"/>
      <c r="Y324" s="34"/>
      <c r="Z324" s="34"/>
    </row>
    <row r="325" spans="1:26">
      <c r="A325" s="94" t="s">
        <v>599</v>
      </c>
      <c r="B325" s="94" t="s">
        <v>734</v>
      </c>
      <c r="C325" s="94" t="s">
        <v>733</v>
      </c>
      <c r="D325" s="94"/>
      <c r="E325" s="94"/>
      <c r="F325" s="94"/>
      <c r="G325" s="94"/>
      <c r="H325" s="94"/>
      <c r="I325" s="94"/>
      <c r="J325" s="94"/>
      <c r="K325" s="94"/>
      <c r="L325" s="94"/>
      <c r="M325" s="94"/>
      <c r="N325" s="94"/>
      <c r="O325" s="94"/>
      <c r="P325" s="94"/>
      <c r="Q325" s="97"/>
      <c r="R325" s="34"/>
      <c r="S325" s="34"/>
      <c r="T325" s="34"/>
      <c r="U325" s="34"/>
      <c r="V325" s="34"/>
      <c r="W325" s="34"/>
      <c r="X325" s="34"/>
      <c r="Y325" s="34"/>
      <c r="Z325" s="34"/>
    </row>
    <row r="326" spans="1:26">
      <c r="A326" s="94" t="s">
        <v>599</v>
      </c>
      <c r="B326" s="94" t="s">
        <v>734</v>
      </c>
      <c r="C326" s="94" t="s">
        <v>733</v>
      </c>
      <c r="D326" s="94"/>
      <c r="E326" s="94"/>
      <c r="F326" s="94"/>
      <c r="G326" s="94"/>
      <c r="H326" s="94"/>
      <c r="I326" s="94"/>
      <c r="J326" s="94"/>
      <c r="K326" s="94"/>
      <c r="L326" s="94"/>
      <c r="M326" s="94"/>
      <c r="N326" s="94"/>
      <c r="O326" s="94"/>
      <c r="P326" s="94"/>
      <c r="Q326" s="97"/>
      <c r="R326" s="34"/>
      <c r="S326" s="34"/>
      <c r="T326" s="34"/>
      <c r="U326" s="34"/>
      <c r="V326" s="34"/>
      <c r="W326" s="34"/>
      <c r="X326" s="34"/>
      <c r="Y326" s="34"/>
      <c r="Z326" s="34"/>
    </row>
    <row r="327" spans="1:26">
      <c r="A327" s="94" t="s">
        <v>599</v>
      </c>
      <c r="B327" s="94" t="s">
        <v>720</v>
      </c>
      <c r="C327" s="94"/>
      <c r="D327" s="94"/>
      <c r="E327" s="94"/>
      <c r="F327" s="102" t="s">
        <v>732</v>
      </c>
      <c r="G327" s="101"/>
      <c r="H327" s="94"/>
      <c r="I327" s="94"/>
      <c r="J327" s="94"/>
      <c r="K327" s="94"/>
      <c r="L327" s="94"/>
      <c r="M327" s="94"/>
      <c r="N327" s="94"/>
      <c r="O327" s="94"/>
      <c r="P327" s="94"/>
      <c r="Q327" s="97"/>
      <c r="R327" s="34"/>
      <c r="S327" s="34"/>
      <c r="T327" s="34"/>
      <c r="U327" s="34"/>
      <c r="V327" s="34"/>
      <c r="W327" s="34"/>
      <c r="X327" s="34"/>
      <c r="Y327" s="34"/>
      <c r="Z327" s="34"/>
    </row>
    <row r="328" spans="1:26">
      <c r="A328" s="94" t="s">
        <v>599</v>
      </c>
      <c r="B328" s="94" t="s">
        <v>720</v>
      </c>
      <c r="C328" s="98" t="s">
        <v>724</v>
      </c>
      <c r="D328" s="94"/>
      <c r="E328" s="94"/>
      <c r="F328" s="94" t="s">
        <v>731</v>
      </c>
      <c r="G328" s="94"/>
      <c r="H328" s="94"/>
      <c r="I328" s="94"/>
      <c r="J328" s="94"/>
      <c r="K328" s="94"/>
      <c r="L328" s="94"/>
      <c r="M328" s="94"/>
      <c r="N328" s="94"/>
      <c r="O328" s="94"/>
      <c r="P328" s="94"/>
      <c r="Q328" s="97"/>
      <c r="R328" s="34"/>
      <c r="S328" s="34"/>
      <c r="T328" s="34"/>
      <c r="U328" s="34"/>
      <c r="V328" s="34"/>
      <c r="W328" s="34"/>
      <c r="X328" s="34"/>
      <c r="Y328" s="34"/>
      <c r="Z328" s="34"/>
    </row>
    <row r="329" spans="1:26">
      <c r="A329" s="94" t="s">
        <v>599</v>
      </c>
      <c r="B329" s="94" t="s">
        <v>720</v>
      </c>
      <c r="C329" s="98" t="s">
        <v>724</v>
      </c>
      <c r="D329" s="94" t="s">
        <v>730</v>
      </c>
      <c r="E329" s="94"/>
      <c r="F329" s="94" t="s">
        <v>729</v>
      </c>
      <c r="G329" s="94"/>
      <c r="H329" s="94"/>
      <c r="I329" s="94"/>
      <c r="J329" s="94"/>
      <c r="K329" s="94"/>
      <c r="L329" s="94"/>
      <c r="M329" s="94"/>
      <c r="N329" s="94"/>
      <c r="O329" s="94"/>
      <c r="P329" s="94"/>
      <c r="Q329" s="97"/>
      <c r="R329" s="34"/>
      <c r="S329" s="34"/>
      <c r="T329" s="34"/>
      <c r="U329" s="34"/>
      <c r="V329" s="34"/>
      <c r="W329" s="34"/>
      <c r="X329" s="34"/>
      <c r="Y329" s="34"/>
      <c r="Z329" s="34"/>
    </row>
    <row r="330" spans="1:26">
      <c r="A330" s="94" t="s">
        <v>599</v>
      </c>
      <c r="B330" s="94" t="s">
        <v>720</v>
      </c>
      <c r="C330" s="98" t="s">
        <v>724</v>
      </c>
      <c r="D330" s="94" t="s">
        <v>728</v>
      </c>
      <c r="E330" s="94"/>
      <c r="F330" s="94" t="s">
        <v>727</v>
      </c>
      <c r="G330" s="94"/>
      <c r="H330" s="94"/>
      <c r="I330" s="94"/>
      <c r="J330" s="94"/>
      <c r="K330" s="94"/>
      <c r="L330" s="94"/>
      <c r="M330" s="94"/>
      <c r="N330" s="94"/>
      <c r="O330" s="94"/>
      <c r="P330" s="94"/>
      <c r="Q330" s="97"/>
      <c r="R330" s="34"/>
      <c r="S330" s="34"/>
      <c r="T330" s="34"/>
      <c r="U330" s="34"/>
      <c r="V330" s="34"/>
      <c r="W330" s="34"/>
      <c r="X330" s="34"/>
      <c r="Y330" s="34"/>
      <c r="Z330" s="34"/>
    </row>
    <row r="331" spans="1:26">
      <c r="A331" s="94" t="s">
        <v>599</v>
      </c>
      <c r="B331" s="94" t="s">
        <v>720</v>
      </c>
      <c r="C331" s="98" t="s">
        <v>724</v>
      </c>
      <c r="D331" s="94" t="s">
        <v>726</v>
      </c>
      <c r="E331" s="94"/>
      <c r="F331" s="94" t="s">
        <v>725</v>
      </c>
      <c r="G331" s="94"/>
      <c r="H331" s="94"/>
      <c r="I331" s="94"/>
      <c r="J331" s="94"/>
      <c r="K331" s="94"/>
      <c r="L331" s="94"/>
      <c r="M331" s="94"/>
      <c r="N331" s="94"/>
      <c r="O331" s="94"/>
      <c r="P331" s="94"/>
      <c r="Q331" s="97"/>
      <c r="R331" s="34"/>
      <c r="S331" s="34"/>
      <c r="T331" s="34"/>
      <c r="U331" s="34"/>
      <c r="V331" s="34"/>
      <c r="W331" s="34"/>
      <c r="X331" s="34"/>
      <c r="Y331" s="34"/>
      <c r="Z331" s="34"/>
    </row>
    <row r="332" spans="1:26">
      <c r="A332" s="94" t="s">
        <v>599</v>
      </c>
      <c r="B332" s="94" t="s">
        <v>720</v>
      </c>
      <c r="C332" s="98" t="s">
        <v>724</v>
      </c>
      <c r="D332" s="94"/>
      <c r="E332" s="94"/>
      <c r="F332" s="94"/>
      <c r="G332" s="94"/>
      <c r="H332" s="94"/>
      <c r="I332" s="94"/>
      <c r="J332" s="94"/>
      <c r="K332" s="94"/>
      <c r="L332" s="94"/>
      <c r="M332" s="94"/>
      <c r="N332" s="94"/>
      <c r="O332" s="94"/>
      <c r="P332" s="94"/>
      <c r="Q332" s="97"/>
      <c r="R332" s="34"/>
      <c r="S332" s="34"/>
      <c r="T332" s="34"/>
      <c r="U332" s="34"/>
      <c r="V332" s="34"/>
      <c r="W332" s="34"/>
      <c r="X332" s="34"/>
      <c r="Y332" s="34"/>
      <c r="Z332" s="34"/>
    </row>
    <row r="333" spans="1:26">
      <c r="A333" s="94" t="s">
        <v>599</v>
      </c>
      <c r="B333" s="94" t="s">
        <v>720</v>
      </c>
      <c r="C333" s="94" t="s">
        <v>722</v>
      </c>
      <c r="D333" s="94"/>
      <c r="E333" s="94"/>
      <c r="F333" s="94" t="s">
        <v>723</v>
      </c>
      <c r="G333" s="94"/>
      <c r="H333" s="94"/>
      <c r="I333" s="94"/>
      <c r="J333" s="94"/>
      <c r="K333" s="94"/>
      <c r="L333" s="94"/>
      <c r="M333" s="94"/>
      <c r="N333" s="94"/>
      <c r="O333" s="94"/>
      <c r="P333" s="94"/>
      <c r="Q333" s="97"/>
      <c r="R333" s="34"/>
      <c r="S333" s="34"/>
      <c r="T333" s="34"/>
      <c r="U333" s="34"/>
      <c r="V333" s="34"/>
      <c r="W333" s="34"/>
      <c r="X333" s="34"/>
      <c r="Y333" s="34"/>
      <c r="Z333" s="34"/>
    </row>
    <row r="334" spans="1:26">
      <c r="A334" s="94" t="s">
        <v>599</v>
      </c>
      <c r="B334" s="94" t="s">
        <v>720</v>
      </c>
      <c r="C334" s="94" t="s">
        <v>722</v>
      </c>
      <c r="D334" s="94"/>
      <c r="E334" s="94"/>
      <c r="F334" s="94"/>
      <c r="G334" s="94"/>
      <c r="H334" s="94"/>
      <c r="I334" s="94"/>
      <c r="J334" s="94"/>
      <c r="K334" s="94"/>
      <c r="L334" s="94"/>
      <c r="M334" s="94"/>
      <c r="N334" s="94"/>
      <c r="O334" s="94"/>
      <c r="P334" s="94"/>
      <c r="Q334" s="97"/>
      <c r="R334" s="34"/>
      <c r="S334" s="34"/>
      <c r="T334" s="34"/>
      <c r="U334" s="34"/>
      <c r="V334" s="34"/>
      <c r="W334" s="34"/>
      <c r="X334" s="34"/>
      <c r="Y334" s="34"/>
      <c r="Z334" s="34"/>
    </row>
    <row r="335" spans="1:26">
      <c r="A335" s="94" t="s">
        <v>599</v>
      </c>
      <c r="B335" s="94" t="s">
        <v>720</v>
      </c>
      <c r="C335" s="94" t="s">
        <v>722</v>
      </c>
      <c r="D335" s="94"/>
      <c r="E335" s="94"/>
      <c r="F335" s="94"/>
      <c r="G335" s="94"/>
      <c r="H335" s="94"/>
      <c r="I335" s="94"/>
      <c r="J335" s="94"/>
      <c r="K335" s="94"/>
      <c r="L335" s="94"/>
      <c r="M335" s="94"/>
      <c r="N335" s="94"/>
      <c r="O335" s="94"/>
      <c r="P335" s="94"/>
      <c r="Q335" s="97"/>
      <c r="R335" s="34"/>
      <c r="S335" s="34"/>
      <c r="T335" s="34"/>
      <c r="U335" s="34"/>
      <c r="V335" s="34"/>
      <c r="W335" s="34"/>
      <c r="X335" s="34"/>
      <c r="Y335" s="34"/>
      <c r="Z335" s="34"/>
    </row>
    <row r="336" spans="1:26">
      <c r="A336" s="94" t="s">
        <v>599</v>
      </c>
      <c r="B336" s="94" t="s">
        <v>720</v>
      </c>
      <c r="C336" s="94" t="s">
        <v>722</v>
      </c>
      <c r="D336" s="94"/>
      <c r="E336" s="94"/>
      <c r="F336" s="94"/>
      <c r="G336" s="94"/>
      <c r="H336" s="94"/>
      <c r="I336" s="94"/>
      <c r="J336" s="94"/>
      <c r="K336" s="94"/>
      <c r="L336" s="94"/>
      <c r="M336" s="94"/>
      <c r="N336" s="94"/>
      <c r="O336" s="94"/>
      <c r="P336" s="94"/>
      <c r="Q336" s="97"/>
      <c r="R336" s="34"/>
      <c r="S336" s="34"/>
      <c r="T336" s="34"/>
      <c r="U336" s="34"/>
      <c r="V336" s="34"/>
      <c r="W336" s="34"/>
      <c r="X336" s="34"/>
      <c r="Y336" s="34"/>
      <c r="Z336" s="34"/>
    </row>
    <row r="337" spans="1:26">
      <c r="A337" s="94" t="s">
        <v>599</v>
      </c>
      <c r="B337" s="94" t="s">
        <v>720</v>
      </c>
      <c r="C337" s="94" t="s">
        <v>722</v>
      </c>
      <c r="D337" s="94"/>
      <c r="E337" s="94"/>
      <c r="F337" s="94"/>
      <c r="G337" s="94"/>
      <c r="H337" s="94"/>
      <c r="I337" s="94"/>
      <c r="J337" s="94"/>
      <c r="K337" s="94"/>
      <c r="L337" s="94"/>
      <c r="M337" s="94"/>
      <c r="N337" s="94"/>
      <c r="O337" s="94"/>
      <c r="P337" s="94"/>
      <c r="Q337" s="97"/>
      <c r="R337" s="34"/>
      <c r="S337" s="34"/>
      <c r="T337" s="34"/>
      <c r="U337" s="34"/>
      <c r="V337" s="34"/>
      <c r="W337" s="34"/>
      <c r="X337" s="34"/>
      <c r="Y337" s="34"/>
      <c r="Z337" s="34"/>
    </row>
    <row r="338" spans="1:26">
      <c r="A338" s="94" t="s">
        <v>599</v>
      </c>
      <c r="B338" s="94" t="s">
        <v>720</v>
      </c>
      <c r="C338" s="94" t="s">
        <v>719</v>
      </c>
      <c r="D338" s="94"/>
      <c r="E338" s="94"/>
      <c r="F338" s="94" t="s">
        <v>721</v>
      </c>
      <c r="G338" s="94"/>
      <c r="H338" s="94"/>
      <c r="I338" s="94"/>
      <c r="J338" s="94"/>
      <c r="K338" s="94"/>
      <c r="L338" s="94"/>
      <c r="M338" s="94"/>
      <c r="N338" s="94"/>
      <c r="O338" s="94"/>
      <c r="P338" s="94"/>
      <c r="Q338" s="97"/>
      <c r="R338" s="34"/>
      <c r="S338" s="34"/>
      <c r="T338" s="34"/>
      <c r="U338" s="34"/>
      <c r="V338" s="34"/>
      <c r="W338" s="34"/>
      <c r="X338" s="34"/>
      <c r="Y338" s="34"/>
      <c r="Z338" s="34"/>
    </row>
    <row r="339" spans="1:26">
      <c r="A339" s="94" t="s">
        <v>599</v>
      </c>
      <c r="B339" s="94" t="s">
        <v>720</v>
      </c>
      <c r="C339" s="94" t="s">
        <v>719</v>
      </c>
      <c r="D339" s="94"/>
      <c r="E339" s="94"/>
      <c r="F339" s="94"/>
      <c r="G339" s="94"/>
      <c r="H339" s="94"/>
      <c r="I339" s="94"/>
      <c r="J339" s="94"/>
      <c r="K339" s="94"/>
      <c r="L339" s="94"/>
      <c r="M339" s="94"/>
      <c r="N339" s="94"/>
      <c r="O339" s="94"/>
      <c r="P339" s="94"/>
      <c r="Q339" s="97"/>
      <c r="R339" s="34"/>
      <c r="S339" s="34"/>
      <c r="T339" s="34"/>
      <c r="U339" s="34"/>
      <c r="V339" s="34"/>
      <c r="W339" s="34"/>
      <c r="X339" s="34"/>
      <c r="Y339" s="34"/>
      <c r="Z339" s="34"/>
    </row>
    <row r="340" spans="1:26">
      <c r="A340" s="94" t="s">
        <v>599</v>
      </c>
      <c r="B340" s="94" t="s">
        <v>720</v>
      </c>
      <c r="C340" s="94" t="s">
        <v>719</v>
      </c>
      <c r="D340" s="94"/>
      <c r="E340" s="94"/>
      <c r="F340" s="94"/>
      <c r="G340" s="94"/>
      <c r="H340" s="94"/>
      <c r="I340" s="94"/>
      <c r="J340" s="94"/>
      <c r="K340" s="94"/>
      <c r="L340" s="94"/>
      <c r="M340" s="94"/>
      <c r="N340" s="94"/>
      <c r="O340" s="94"/>
      <c r="P340" s="94"/>
      <c r="Q340" s="97"/>
      <c r="R340" s="34"/>
      <c r="S340" s="34"/>
      <c r="T340" s="34"/>
      <c r="U340" s="34"/>
      <c r="V340" s="34"/>
      <c r="W340" s="34"/>
      <c r="X340" s="34"/>
      <c r="Y340" s="34"/>
      <c r="Z340" s="34"/>
    </row>
    <row r="341" spans="1:26">
      <c r="A341" s="94" t="s">
        <v>599</v>
      </c>
      <c r="B341" s="94" t="s">
        <v>720</v>
      </c>
      <c r="C341" s="94" t="s">
        <v>719</v>
      </c>
      <c r="D341" s="94"/>
      <c r="E341" s="94"/>
      <c r="F341" s="94"/>
      <c r="G341" s="94"/>
      <c r="H341" s="94"/>
      <c r="I341" s="94"/>
      <c r="J341" s="94"/>
      <c r="K341" s="94"/>
      <c r="L341" s="94"/>
      <c r="M341" s="94"/>
      <c r="N341" s="94"/>
      <c r="O341" s="94"/>
      <c r="P341" s="94"/>
      <c r="Q341" s="97"/>
      <c r="R341" s="34"/>
      <c r="S341" s="34"/>
      <c r="T341" s="34"/>
      <c r="U341" s="34"/>
      <c r="V341" s="34"/>
      <c r="W341" s="34"/>
      <c r="X341" s="34"/>
      <c r="Y341" s="34"/>
      <c r="Z341" s="34"/>
    </row>
    <row r="342" spans="1:26">
      <c r="A342" s="94" t="s">
        <v>599</v>
      </c>
      <c r="B342" s="94" t="s">
        <v>720</v>
      </c>
      <c r="C342" s="94" t="s">
        <v>719</v>
      </c>
      <c r="D342" s="94"/>
      <c r="E342" s="94"/>
      <c r="F342" s="94"/>
      <c r="G342" s="94"/>
      <c r="H342" s="94"/>
      <c r="I342" s="94"/>
      <c r="J342" s="94"/>
      <c r="K342" s="94"/>
      <c r="L342" s="94"/>
      <c r="M342" s="94"/>
      <c r="N342" s="94"/>
      <c r="O342" s="94"/>
      <c r="P342" s="94"/>
      <c r="Q342" s="97"/>
      <c r="R342" s="34"/>
      <c r="S342" s="34"/>
      <c r="T342" s="34"/>
      <c r="U342" s="34"/>
      <c r="V342" s="34"/>
      <c r="W342" s="34"/>
      <c r="X342" s="34"/>
      <c r="Y342" s="34"/>
      <c r="Z342" s="34"/>
    </row>
    <row r="343" spans="1:26">
      <c r="A343" s="94" t="s">
        <v>599</v>
      </c>
      <c r="B343" s="94" t="s">
        <v>709</v>
      </c>
      <c r="C343" s="94"/>
      <c r="D343" s="94"/>
      <c r="E343" s="94"/>
      <c r="F343" s="102" t="s">
        <v>718</v>
      </c>
      <c r="G343" s="101"/>
      <c r="H343" s="94"/>
      <c r="I343" s="94"/>
      <c r="J343" s="94"/>
      <c r="K343" s="94"/>
      <c r="L343" s="94"/>
      <c r="M343" s="94"/>
      <c r="N343" s="94"/>
      <c r="O343" s="94"/>
      <c r="P343" s="94"/>
      <c r="Q343" s="97"/>
      <c r="R343" s="34"/>
      <c r="S343" s="34"/>
      <c r="T343" s="34"/>
      <c r="U343" s="34"/>
      <c r="V343" s="34"/>
      <c r="W343" s="34"/>
      <c r="X343" s="34"/>
      <c r="Y343" s="34"/>
      <c r="Z343" s="34"/>
    </row>
    <row r="344" spans="1:26">
      <c r="A344" s="94" t="s">
        <v>599</v>
      </c>
      <c r="B344" s="94" t="s">
        <v>709</v>
      </c>
      <c r="C344" s="94" t="s">
        <v>715</v>
      </c>
      <c r="D344" s="94"/>
      <c r="E344" s="94" t="s">
        <v>717</v>
      </c>
      <c r="F344" s="94" t="s">
        <v>715</v>
      </c>
      <c r="G344" s="94"/>
      <c r="H344" s="94"/>
      <c r="I344" s="94"/>
      <c r="J344" s="94"/>
      <c r="K344" s="94"/>
      <c r="L344" s="94"/>
      <c r="M344" s="94"/>
      <c r="N344" s="94"/>
      <c r="O344" s="94"/>
      <c r="P344" s="94"/>
      <c r="Q344" s="97" t="s">
        <v>716</v>
      </c>
      <c r="R344" s="34"/>
      <c r="S344" s="34"/>
      <c r="T344" s="34"/>
      <c r="U344" s="34"/>
      <c r="V344" s="34"/>
      <c r="W344" s="34"/>
      <c r="X344" s="34"/>
      <c r="Y344" s="34"/>
      <c r="Z344" s="34"/>
    </row>
    <row r="345" spans="1:26">
      <c r="A345" s="94" t="s">
        <v>599</v>
      </c>
      <c r="B345" s="94" t="s">
        <v>709</v>
      </c>
      <c r="C345" s="94" t="s">
        <v>715</v>
      </c>
      <c r="D345" s="94"/>
      <c r="E345" s="94"/>
      <c r="F345" s="94"/>
      <c r="G345" s="94"/>
      <c r="H345" s="94"/>
      <c r="I345" s="94"/>
      <c r="J345" s="94"/>
      <c r="K345" s="94"/>
      <c r="L345" s="94"/>
      <c r="M345" s="94"/>
      <c r="N345" s="94"/>
      <c r="O345" s="94"/>
      <c r="P345" s="94"/>
      <c r="Q345" s="97"/>
      <c r="R345" s="34"/>
      <c r="S345" s="34"/>
      <c r="T345" s="34"/>
      <c r="U345" s="34"/>
      <c r="V345" s="34"/>
      <c r="W345" s="34"/>
      <c r="X345" s="34"/>
      <c r="Y345" s="34"/>
      <c r="Z345" s="34"/>
    </row>
    <row r="346" spans="1:26">
      <c r="A346" s="94" t="s">
        <v>599</v>
      </c>
      <c r="B346" s="94" t="s">
        <v>709</v>
      </c>
      <c r="C346" s="94" t="s">
        <v>715</v>
      </c>
      <c r="D346" s="94"/>
      <c r="E346" s="94"/>
      <c r="F346" s="94"/>
      <c r="G346" s="94"/>
      <c r="H346" s="94"/>
      <c r="I346" s="94"/>
      <c r="J346" s="94"/>
      <c r="K346" s="100"/>
      <c r="L346" s="94"/>
      <c r="M346" s="94"/>
      <c r="N346" s="94"/>
      <c r="O346" s="94"/>
      <c r="P346" s="94"/>
      <c r="Q346" s="97"/>
      <c r="R346" s="34"/>
      <c r="S346" s="34"/>
      <c r="T346" s="34"/>
      <c r="U346" s="34"/>
      <c r="V346" s="34"/>
      <c r="W346" s="34"/>
      <c r="X346" s="34"/>
      <c r="Y346" s="34"/>
      <c r="Z346" s="34"/>
    </row>
    <row r="347" spans="1:26">
      <c r="A347" s="94" t="s">
        <v>599</v>
      </c>
      <c r="B347" s="94" t="s">
        <v>709</v>
      </c>
      <c r="C347" s="94" t="s">
        <v>715</v>
      </c>
      <c r="D347" s="94"/>
      <c r="E347" s="94"/>
      <c r="F347" s="94"/>
      <c r="G347" s="94"/>
      <c r="H347" s="94"/>
      <c r="I347" s="94"/>
      <c r="J347" s="94"/>
      <c r="K347" s="99"/>
      <c r="L347" s="94"/>
      <c r="M347" s="94"/>
      <c r="N347" s="94"/>
      <c r="O347" s="94"/>
      <c r="P347" s="94"/>
      <c r="Q347" s="97"/>
      <c r="R347" s="34"/>
      <c r="S347" s="34"/>
      <c r="T347" s="34"/>
      <c r="U347" s="34"/>
      <c r="V347" s="34"/>
      <c r="W347" s="34"/>
      <c r="X347" s="34"/>
      <c r="Y347" s="34"/>
      <c r="Z347" s="34"/>
    </row>
    <row r="348" spans="1:26">
      <c r="A348" s="94" t="s">
        <v>599</v>
      </c>
      <c r="B348" s="94" t="s">
        <v>709</v>
      </c>
      <c r="C348" s="94" t="s">
        <v>715</v>
      </c>
      <c r="D348" s="94"/>
      <c r="E348" s="94"/>
      <c r="F348" s="94"/>
      <c r="G348" s="94"/>
      <c r="H348" s="94"/>
      <c r="I348" s="94"/>
      <c r="J348" s="94"/>
      <c r="K348" s="99"/>
      <c r="L348" s="94"/>
      <c r="M348" s="94"/>
      <c r="N348" s="94"/>
      <c r="O348" s="94"/>
      <c r="P348" s="94"/>
      <c r="Q348" s="97"/>
      <c r="R348" s="34"/>
      <c r="S348" s="34"/>
      <c r="T348" s="34"/>
      <c r="U348" s="34"/>
      <c r="V348" s="34"/>
      <c r="W348" s="34"/>
      <c r="X348" s="34"/>
      <c r="Y348" s="34"/>
      <c r="Z348" s="34"/>
    </row>
    <row r="349" spans="1:26">
      <c r="A349" s="94" t="s">
        <v>599</v>
      </c>
      <c r="B349" s="94" t="s">
        <v>709</v>
      </c>
      <c r="C349" s="94" t="s">
        <v>715</v>
      </c>
      <c r="D349" s="94"/>
      <c r="E349" s="94"/>
      <c r="F349" s="94"/>
      <c r="G349" s="94"/>
      <c r="H349" s="94"/>
      <c r="I349" s="94"/>
      <c r="J349" s="94"/>
      <c r="K349" s="99"/>
      <c r="L349" s="94"/>
      <c r="M349" s="94"/>
      <c r="N349" s="94"/>
      <c r="O349" s="94"/>
      <c r="P349" s="94"/>
      <c r="Q349" s="97"/>
      <c r="R349" s="34"/>
      <c r="S349" s="34"/>
      <c r="T349" s="34"/>
      <c r="U349" s="34"/>
      <c r="V349" s="34"/>
      <c r="W349" s="34"/>
      <c r="X349" s="34"/>
      <c r="Y349" s="34"/>
      <c r="Z349" s="34"/>
    </row>
    <row r="350" spans="1:26">
      <c r="A350" s="94" t="s">
        <v>599</v>
      </c>
      <c r="B350" s="94" t="s">
        <v>709</v>
      </c>
      <c r="C350" s="94" t="s">
        <v>715</v>
      </c>
      <c r="D350" s="94"/>
      <c r="E350" s="94"/>
      <c r="F350" s="94"/>
      <c r="G350" s="94"/>
      <c r="H350" s="94"/>
      <c r="I350" s="94"/>
      <c r="J350" s="94"/>
      <c r="K350" s="99"/>
      <c r="L350" s="94"/>
      <c r="M350" s="94"/>
      <c r="N350" s="94"/>
      <c r="O350" s="94"/>
      <c r="P350" s="94"/>
      <c r="Q350" s="97"/>
      <c r="R350" s="34"/>
      <c r="S350" s="34"/>
      <c r="T350" s="34"/>
      <c r="U350" s="34"/>
      <c r="V350" s="34"/>
      <c r="W350" s="34"/>
      <c r="X350" s="34"/>
      <c r="Y350" s="34"/>
      <c r="Z350" s="34"/>
    </row>
    <row r="351" spans="1:26">
      <c r="A351" s="94" t="s">
        <v>599</v>
      </c>
      <c r="B351" s="94" t="s">
        <v>709</v>
      </c>
      <c r="C351" s="94" t="s">
        <v>715</v>
      </c>
      <c r="D351" s="94"/>
      <c r="E351" s="94"/>
      <c r="F351" s="94"/>
      <c r="G351" s="94"/>
      <c r="H351" s="94"/>
      <c r="I351" s="94"/>
      <c r="J351" s="94"/>
      <c r="K351" s="99"/>
      <c r="L351" s="94"/>
      <c r="M351" s="94"/>
      <c r="N351" s="94"/>
      <c r="O351" s="94"/>
      <c r="P351" s="94"/>
      <c r="Q351" s="97"/>
      <c r="R351" s="34"/>
      <c r="S351" s="34"/>
      <c r="T351" s="34"/>
      <c r="U351" s="34"/>
      <c r="V351" s="34"/>
      <c r="W351" s="34"/>
      <c r="X351" s="34"/>
      <c r="Y351" s="34"/>
      <c r="Z351" s="34"/>
    </row>
    <row r="352" spans="1:26">
      <c r="A352" s="94" t="s">
        <v>599</v>
      </c>
      <c r="B352" s="94" t="s">
        <v>709</v>
      </c>
      <c r="C352" s="94" t="s">
        <v>715</v>
      </c>
      <c r="D352" s="94"/>
      <c r="E352" s="94"/>
      <c r="F352" s="94"/>
      <c r="G352" s="94"/>
      <c r="H352" s="94"/>
      <c r="I352" s="94"/>
      <c r="J352" s="94"/>
      <c r="K352" s="99"/>
      <c r="L352" s="94"/>
      <c r="M352" s="94"/>
      <c r="N352" s="94"/>
      <c r="O352" s="94"/>
      <c r="P352" s="94"/>
      <c r="Q352" s="97"/>
      <c r="R352" s="34"/>
      <c r="S352" s="34"/>
      <c r="T352" s="34"/>
      <c r="U352" s="34"/>
      <c r="V352" s="34"/>
      <c r="W352" s="34"/>
      <c r="X352" s="34"/>
      <c r="Y352" s="34"/>
      <c r="Z352" s="34"/>
    </row>
    <row r="353" spans="1:26">
      <c r="A353" s="94" t="s">
        <v>599</v>
      </c>
      <c r="B353" s="94" t="s">
        <v>709</v>
      </c>
      <c r="C353" s="94" t="s">
        <v>715</v>
      </c>
      <c r="D353" s="94"/>
      <c r="E353" s="94"/>
      <c r="F353" s="94"/>
      <c r="G353" s="94"/>
      <c r="H353" s="94"/>
      <c r="I353" s="94"/>
      <c r="J353" s="94"/>
      <c r="K353" s="99"/>
      <c r="L353" s="94"/>
      <c r="M353" s="94"/>
      <c r="N353" s="94"/>
      <c r="O353" s="94"/>
      <c r="P353" s="94"/>
      <c r="Q353" s="97"/>
      <c r="R353" s="34"/>
      <c r="S353" s="34"/>
      <c r="T353" s="34"/>
      <c r="U353" s="34"/>
      <c r="V353" s="34"/>
      <c r="W353" s="34"/>
      <c r="X353" s="34"/>
      <c r="Y353" s="34"/>
      <c r="Z353" s="34"/>
    </row>
    <row r="354" spans="1:26">
      <c r="A354" s="94" t="s">
        <v>599</v>
      </c>
      <c r="B354" s="94" t="s">
        <v>709</v>
      </c>
      <c r="C354" s="94" t="s">
        <v>715</v>
      </c>
      <c r="D354" s="94"/>
      <c r="E354" s="94"/>
      <c r="F354" s="94"/>
      <c r="G354" s="94"/>
      <c r="H354" s="94"/>
      <c r="I354" s="94"/>
      <c r="J354" s="94"/>
      <c r="K354" s="99"/>
      <c r="L354" s="94"/>
      <c r="M354" s="94"/>
      <c r="N354" s="94"/>
      <c r="O354" s="94"/>
      <c r="P354" s="94"/>
      <c r="Q354" s="97"/>
      <c r="R354" s="34"/>
      <c r="S354" s="34"/>
      <c r="T354" s="34"/>
      <c r="U354" s="34"/>
      <c r="V354" s="34"/>
      <c r="W354" s="34"/>
      <c r="X354" s="34"/>
      <c r="Y354" s="34"/>
      <c r="Z354" s="34"/>
    </row>
    <row r="355" spans="1:26">
      <c r="A355" s="94" t="s">
        <v>599</v>
      </c>
      <c r="B355" s="94" t="s">
        <v>709</v>
      </c>
      <c r="C355" s="94" t="s">
        <v>715</v>
      </c>
      <c r="D355" s="94"/>
      <c r="E355" s="94"/>
      <c r="F355" s="94"/>
      <c r="G355" s="94"/>
      <c r="H355" s="94"/>
      <c r="I355" s="94"/>
      <c r="J355" s="94"/>
      <c r="K355" s="99"/>
      <c r="L355" s="94"/>
      <c r="M355" s="94"/>
      <c r="N355" s="94"/>
      <c r="O355" s="94"/>
      <c r="P355" s="94"/>
      <c r="Q355" s="97"/>
      <c r="R355" s="34"/>
      <c r="S355" s="34"/>
      <c r="T355" s="34"/>
      <c r="U355" s="34"/>
      <c r="V355" s="34"/>
      <c r="W355" s="34"/>
      <c r="X355" s="34"/>
      <c r="Y355" s="34"/>
      <c r="Z355" s="34"/>
    </row>
    <row r="356" spans="1:26">
      <c r="A356" s="94" t="s">
        <v>599</v>
      </c>
      <c r="B356" s="94" t="s">
        <v>709</v>
      </c>
      <c r="C356" s="94" t="s">
        <v>715</v>
      </c>
      <c r="D356" s="94"/>
      <c r="E356" s="94"/>
      <c r="F356" s="94"/>
      <c r="G356" s="94"/>
      <c r="H356" s="94"/>
      <c r="I356" s="94"/>
      <c r="J356" s="94"/>
      <c r="K356" s="99"/>
      <c r="L356" s="94"/>
      <c r="M356" s="94"/>
      <c r="N356" s="94"/>
      <c r="O356" s="94"/>
      <c r="P356" s="94"/>
      <c r="Q356" s="97"/>
      <c r="R356" s="34"/>
      <c r="S356" s="34"/>
      <c r="T356" s="34"/>
      <c r="U356" s="34"/>
      <c r="V356" s="34"/>
      <c r="W356" s="34"/>
      <c r="X356" s="34"/>
      <c r="Y356" s="34"/>
      <c r="Z356" s="34"/>
    </row>
    <row r="357" spans="1:26">
      <c r="A357" s="94" t="s">
        <v>599</v>
      </c>
      <c r="B357" s="94" t="s">
        <v>709</v>
      </c>
      <c r="C357" s="98" t="s">
        <v>710</v>
      </c>
      <c r="D357" s="94"/>
      <c r="E357" s="94" t="s">
        <v>714</v>
      </c>
      <c r="F357" s="34"/>
      <c r="G357" s="94"/>
      <c r="H357" s="94"/>
      <c r="I357" s="94"/>
      <c r="J357" s="94"/>
      <c r="K357" s="99"/>
      <c r="L357" s="94"/>
      <c r="M357" s="94"/>
      <c r="N357" s="94"/>
      <c r="O357" s="94"/>
      <c r="P357" s="94"/>
      <c r="Q357" s="97"/>
      <c r="R357" s="34"/>
      <c r="S357" s="34"/>
      <c r="T357" s="34"/>
      <c r="U357" s="34"/>
      <c r="V357" s="34"/>
      <c r="W357" s="34"/>
      <c r="X357" s="34"/>
      <c r="Y357" s="34"/>
      <c r="Z357" s="34"/>
    </row>
    <row r="358" spans="1:26">
      <c r="A358" s="94" t="s">
        <v>599</v>
      </c>
      <c r="B358" s="94" t="s">
        <v>709</v>
      </c>
      <c r="C358" s="98" t="s">
        <v>710</v>
      </c>
      <c r="D358" s="94" t="s">
        <v>712</v>
      </c>
      <c r="E358" s="94" t="s">
        <v>713</v>
      </c>
      <c r="F358" s="94" t="s">
        <v>712</v>
      </c>
      <c r="G358" s="94"/>
      <c r="H358" s="94" t="s">
        <v>711</v>
      </c>
      <c r="I358" s="94"/>
      <c r="J358" s="94"/>
      <c r="K358" s="99"/>
      <c r="L358" s="94"/>
      <c r="M358" s="94"/>
      <c r="N358" s="94"/>
      <c r="O358" s="94"/>
      <c r="P358" s="94"/>
      <c r="Q358" s="97"/>
      <c r="R358" s="34"/>
      <c r="S358" s="34"/>
      <c r="T358" s="34"/>
      <c r="U358" s="34"/>
      <c r="V358" s="34"/>
      <c r="W358" s="34"/>
      <c r="X358" s="34"/>
      <c r="Y358" s="34"/>
      <c r="Z358" s="34"/>
    </row>
    <row r="359" spans="1:26">
      <c r="A359" s="94" t="s">
        <v>599</v>
      </c>
      <c r="B359" s="94" t="s">
        <v>709</v>
      </c>
      <c r="C359" s="98" t="s">
        <v>710</v>
      </c>
      <c r="D359" s="94"/>
      <c r="E359" s="94"/>
      <c r="F359" s="94"/>
      <c r="G359" s="94"/>
      <c r="H359" s="94"/>
      <c r="I359" s="94"/>
      <c r="J359" s="94"/>
      <c r="K359" s="99"/>
      <c r="L359" s="94"/>
      <c r="M359" s="94"/>
      <c r="N359" s="94"/>
      <c r="O359" s="94"/>
      <c r="P359" s="94"/>
      <c r="Q359" s="97"/>
      <c r="R359" s="34"/>
      <c r="S359" s="34"/>
      <c r="T359" s="34"/>
      <c r="U359" s="34"/>
      <c r="V359" s="34"/>
      <c r="W359" s="34"/>
      <c r="X359" s="34"/>
      <c r="Y359" s="34"/>
      <c r="Z359" s="34"/>
    </row>
    <row r="360" spans="1:26">
      <c r="A360" s="94" t="s">
        <v>599</v>
      </c>
      <c r="B360" s="94" t="s">
        <v>709</v>
      </c>
      <c r="C360" s="98" t="s">
        <v>710</v>
      </c>
      <c r="D360" s="94"/>
      <c r="E360" s="94"/>
      <c r="F360" s="94"/>
      <c r="G360" s="94"/>
      <c r="H360" s="94"/>
      <c r="I360" s="94"/>
      <c r="J360" s="94"/>
      <c r="K360" s="99"/>
      <c r="L360" s="94"/>
      <c r="M360" s="94"/>
      <c r="N360" s="94"/>
      <c r="O360" s="94"/>
      <c r="P360" s="94"/>
      <c r="Q360" s="97"/>
      <c r="R360" s="34"/>
      <c r="S360" s="34"/>
      <c r="T360" s="34"/>
      <c r="U360" s="34"/>
      <c r="V360" s="34"/>
      <c r="W360" s="34"/>
      <c r="X360" s="34"/>
      <c r="Y360" s="34"/>
      <c r="Z360" s="34"/>
    </row>
    <row r="361" spans="1:26">
      <c r="A361" s="94" t="s">
        <v>599</v>
      </c>
      <c r="B361" s="94" t="s">
        <v>709</v>
      </c>
      <c r="C361" s="98" t="s">
        <v>710</v>
      </c>
      <c r="D361" s="94"/>
      <c r="E361" s="94"/>
      <c r="F361" s="94"/>
      <c r="G361" s="94"/>
      <c r="H361" s="94"/>
      <c r="I361" s="94"/>
      <c r="J361" s="94"/>
      <c r="K361" s="99"/>
      <c r="L361" s="94"/>
      <c r="M361" s="94"/>
      <c r="N361" s="94"/>
      <c r="O361" s="94"/>
      <c r="P361" s="94"/>
      <c r="Q361" s="97"/>
      <c r="R361" s="34"/>
      <c r="S361" s="34"/>
      <c r="T361" s="34"/>
      <c r="U361" s="34"/>
      <c r="V361" s="34"/>
      <c r="W361" s="34"/>
      <c r="X361" s="34"/>
      <c r="Y361" s="34"/>
      <c r="Z361" s="34"/>
    </row>
    <row r="362" spans="1:26">
      <c r="A362" s="94" t="s">
        <v>599</v>
      </c>
      <c r="B362" s="94" t="s">
        <v>709</v>
      </c>
      <c r="C362" s="98" t="s">
        <v>710</v>
      </c>
      <c r="D362" s="94"/>
      <c r="E362" s="94"/>
      <c r="F362" s="94"/>
      <c r="G362" s="94"/>
      <c r="H362" s="94"/>
      <c r="I362" s="94"/>
      <c r="J362" s="94"/>
      <c r="K362" s="99"/>
      <c r="L362" s="94"/>
      <c r="M362" s="94"/>
      <c r="N362" s="94"/>
      <c r="O362" s="94"/>
      <c r="P362" s="94"/>
      <c r="Q362" s="97"/>
      <c r="R362" s="34"/>
      <c r="S362" s="34"/>
      <c r="T362" s="34"/>
      <c r="U362" s="34"/>
      <c r="V362" s="34"/>
      <c r="W362" s="34"/>
      <c r="X362" s="34"/>
      <c r="Y362" s="34"/>
      <c r="Z362" s="34"/>
    </row>
    <row r="363" spans="1:26">
      <c r="A363" s="94" t="s">
        <v>599</v>
      </c>
      <c r="B363" s="94" t="s">
        <v>709</v>
      </c>
      <c r="C363" s="98" t="s">
        <v>710</v>
      </c>
      <c r="D363" s="94"/>
      <c r="E363" s="94"/>
      <c r="F363" s="94"/>
      <c r="G363" s="94"/>
      <c r="H363" s="94"/>
      <c r="I363" s="94"/>
      <c r="J363" s="94"/>
      <c r="K363" s="94"/>
      <c r="L363" s="94"/>
      <c r="M363" s="94"/>
      <c r="N363" s="94"/>
      <c r="O363" s="94"/>
      <c r="P363" s="94"/>
      <c r="Q363" s="97"/>
      <c r="R363" s="34"/>
      <c r="S363" s="34"/>
      <c r="T363" s="34"/>
      <c r="U363" s="34"/>
      <c r="V363" s="34"/>
      <c r="W363" s="34"/>
      <c r="X363" s="34"/>
      <c r="Y363" s="34"/>
      <c r="Z363" s="34"/>
    </row>
    <row r="364" spans="1:26">
      <c r="A364" s="94" t="s">
        <v>599</v>
      </c>
      <c r="B364" s="94" t="s">
        <v>709</v>
      </c>
      <c r="C364" s="98" t="s">
        <v>710</v>
      </c>
      <c r="D364" s="94"/>
      <c r="E364" s="94"/>
      <c r="F364" s="94"/>
      <c r="G364" s="94"/>
      <c r="H364" s="94"/>
      <c r="I364" s="94"/>
      <c r="J364" s="94"/>
      <c r="K364" s="94"/>
      <c r="L364" s="94"/>
      <c r="M364" s="94"/>
      <c r="N364" s="94"/>
      <c r="O364" s="94"/>
      <c r="P364" s="94"/>
      <c r="Q364" s="97"/>
      <c r="R364" s="34"/>
      <c r="S364" s="34"/>
      <c r="T364" s="34"/>
      <c r="U364" s="34"/>
      <c r="V364" s="34"/>
      <c r="W364" s="34"/>
      <c r="X364" s="34"/>
      <c r="Y364" s="34"/>
      <c r="Z364" s="34"/>
    </row>
    <row r="365" spans="1:26">
      <c r="A365" s="94" t="s">
        <v>599</v>
      </c>
      <c r="B365" s="94" t="s">
        <v>709</v>
      </c>
      <c r="C365" s="98" t="s">
        <v>710</v>
      </c>
      <c r="D365" s="94"/>
      <c r="E365" s="94"/>
      <c r="F365" s="94"/>
      <c r="G365" s="94"/>
      <c r="H365" s="94"/>
      <c r="I365" s="94"/>
      <c r="J365" s="94"/>
      <c r="K365" s="94"/>
      <c r="L365" s="94"/>
      <c r="M365" s="94"/>
      <c r="N365" s="94"/>
      <c r="O365" s="94"/>
      <c r="P365" s="94"/>
      <c r="Q365" s="97"/>
      <c r="R365" s="34"/>
      <c r="S365" s="34"/>
      <c r="T365" s="34"/>
      <c r="U365" s="34"/>
      <c r="V365" s="34"/>
      <c r="W365" s="34"/>
      <c r="X365" s="34"/>
      <c r="Y365" s="34"/>
      <c r="Z365" s="34"/>
    </row>
    <row r="366" spans="1:26">
      <c r="A366" s="94" t="s">
        <v>599</v>
      </c>
      <c r="B366" s="94" t="s">
        <v>709</v>
      </c>
      <c r="C366" s="98" t="s">
        <v>710</v>
      </c>
      <c r="D366" s="94"/>
      <c r="E366" s="94"/>
      <c r="F366" s="94"/>
      <c r="G366" s="94"/>
      <c r="H366" s="94"/>
      <c r="I366" s="94"/>
      <c r="J366" s="94"/>
      <c r="K366" s="94"/>
      <c r="L366" s="94"/>
      <c r="M366" s="94"/>
      <c r="N366" s="94"/>
      <c r="O366" s="94"/>
      <c r="P366" s="94"/>
      <c r="Q366" s="97"/>
      <c r="R366" s="34"/>
      <c r="S366" s="34"/>
      <c r="T366" s="34"/>
      <c r="U366" s="34"/>
      <c r="V366" s="34"/>
      <c r="W366" s="34"/>
      <c r="X366" s="34"/>
      <c r="Y366" s="34"/>
      <c r="Z366" s="34"/>
    </row>
    <row r="367" spans="1:26">
      <c r="A367" s="94" t="s">
        <v>599</v>
      </c>
      <c r="B367" s="94" t="s">
        <v>709</v>
      </c>
      <c r="C367" s="94" t="s">
        <v>708</v>
      </c>
      <c r="D367" s="94"/>
      <c r="E367" s="94"/>
      <c r="F367" s="94"/>
      <c r="G367" s="94"/>
      <c r="H367" s="94"/>
      <c r="I367" s="94"/>
      <c r="J367" s="94"/>
      <c r="K367" s="94"/>
      <c r="L367" s="94"/>
      <c r="M367" s="94"/>
      <c r="N367" s="94"/>
      <c r="O367" s="94"/>
      <c r="P367" s="94"/>
      <c r="Q367" s="97"/>
      <c r="R367" s="34"/>
      <c r="S367" s="34"/>
      <c r="T367" s="34"/>
      <c r="U367" s="34"/>
      <c r="V367" s="34"/>
      <c r="W367" s="34"/>
      <c r="X367" s="34"/>
      <c r="Y367" s="34"/>
      <c r="Z367" s="34"/>
    </row>
    <row r="368" spans="1:26">
      <c r="A368" s="94" t="s">
        <v>599</v>
      </c>
      <c r="B368" s="94" t="s">
        <v>709</v>
      </c>
      <c r="C368" s="94" t="s">
        <v>708</v>
      </c>
      <c r="D368" s="94"/>
      <c r="E368" s="94"/>
      <c r="F368" s="94"/>
      <c r="G368" s="94"/>
      <c r="H368" s="94"/>
      <c r="I368" s="94"/>
      <c r="J368" s="94"/>
      <c r="K368" s="94"/>
      <c r="L368" s="94"/>
      <c r="M368" s="94"/>
      <c r="N368" s="94"/>
      <c r="O368" s="94"/>
      <c r="P368" s="94"/>
      <c r="Q368" s="97"/>
      <c r="R368" s="34"/>
      <c r="S368" s="34"/>
      <c r="T368" s="34"/>
      <c r="U368" s="34"/>
      <c r="V368" s="34"/>
      <c r="W368" s="34"/>
      <c r="X368" s="34"/>
      <c r="Y368" s="34"/>
      <c r="Z368" s="34"/>
    </row>
    <row r="369" spans="1:26">
      <c r="A369" s="94" t="s">
        <v>599</v>
      </c>
      <c r="B369" s="94" t="s">
        <v>709</v>
      </c>
      <c r="C369" s="94" t="s">
        <v>708</v>
      </c>
      <c r="D369" s="94"/>
      <c r="E369" s="94"/>
      <c r="F369" s="94"/>
      <c r="G369" s="94"/>
      <c r="H369" s="94"/>
      <c r="I369" s="94"/>
      <c r="J369" s="94"/>
      <c r="K369" s="94"/>
      <c r="L369" s="94"/>
      <c r="M369" s="94"/>
      <c r="N369" s="94"/>
      <c r="O369" s="94"/>
      <c r="P369" s="94"/>
      <c r="Q369" s="97"/>
      <c r="R369" s="34"/>
      <c r="S369" s="34"/>
      <c r="T369" s="34"/>
      <c r="U369" s="34"/>
      <c r="V369" s="34"/>
      <c r="W369" s="34"/>
      <c r="X369" s="34"/>
      <c r="Y369" s="34"/>
      <c r="Z369" s="34"/>
    </row>
    <row r="370" spans="1:26">
      <c r="A370" s="94" t="s">
        <v>599</v>
      </c>
      <c r="B370" s="94" t="s">
        <v>709</v>
      </c>
      <c r="C370" s="94" t="s">
        <v>708</v>
      </c>
      <c r="D370" s="94"/>
      <c r="E370" s="94"/>
      <c r="F370" s="94"/>
      <c r="G370" s="94"/>
      <c r="H370" s="94"/>
      <c r="I370" s="94"/>
      <c r="J370" s="94"/>
      <c r="K370" s="94"/>
      <c r="L370" s="94"/>
      <c r="M370" s="94"/>
      <c r="N370" s="94"/>
      <c r="O370" s="94"/>
      <c r="P370" s="94"/>
      <c r="Q370" s="97"/>
      <c r="R370" s="34"/>
      <c r="S370" s="34"/>
      <c r="T370" s="34"/>
      <c r="U370" s="34"/>
      <c r="V370" s="34"/>
      <c r="W370" s="34"/>
      <c r="X370" s="34"/>
      <c r="Y370" s="34"/>
      <c r="Z370" s="34"/>
    </row>
    <row r="371" spans="1:26">
      <c r="A371" s="94" t="s">
        <v>599</v>
      </c>
      <c r="B371" s="94" t="s">
        <v>709</v>
      </c>
      <c r="C371" s="94" t="s">
        <v>708</v>
      </c>
      <c r="D371" s="94"/>
      <c r="E371" s="94"/>
      <c r="F371" s="94"/>
      <c r="G371" s="94"/>
      <c r="H371" s="94"/>
      <c r="I371" s="94"/>
      <c r="J371" s="94"/>
      <c r="K371" s="94"/>
      <c r="L371" s="94"/>
      <c r="M371" s="94"/>
      <c r="N371" s="94"/>
      <c r="O371" s="94"/>
      <c r="P371" s="94"/>
      <c r="Q371" s="97"/>
      <c r="R371" s="34"/>
      <c r="S371" s="34"/>
      <c r="T371" s="34"/>
      <c r="U371" s="34"/>
      <c r="V371" s="34"/>
      <c r="W371" s="34"/>
      <c r="X371" s="34"/>
      <c r="Y371" s="34"/>
      <c r="Z371" s="34"/>
    </row>
    <row r="372" spans="1:26">
      <c r="A372" s="94" t="s">
        <v>599</v>
      </c>
      <c r="B372" s="94"/>
      <c r="C372" s="94"/>
      <c r="D372" s="94"/>
      <c r="E372" s="94"/>
      <c r="F372" s="94"/>
      <c r="G372" s="94"/>
      <c r="H372" s="94"/>
      <c r="I372" s="94"/>
      <c r="J372" s="94"/>
      <c r="K372" s="94"/>
      <c r="L372" s="94"/>
      <c r="M372" s="94"/>
      <c r="N372" s="94"/>
      <c r="O372" s="94"/>
      <c r="P372" s="94"/>
      <c r="Q372" s="97"/>
      <c r="R372" s="34"/>
      <c r="S372" s="34"/>
      <c r="T372" s="34"/>
      <c r="U372" s="34"/>
      <c r="V372" s="34"/>
      <c r="W372" s="34"/>
      <c r="X372" s="34"/>
      <c r="Y372" s="34"/>
      <c r="Z372" s="34"/>
    </row>
    <row r="373" spans="1:26">
      <c r="A373" s="94" t="s">
        <v>599</v>
      </c>
      <c r="B373" s="98" t="s">
        <v>686</v>
      </c>
      <c r="C373" s="94"/>
      <c r="D373" s="94"/>
      <c r="E373" s="94"/>
      <c r="F373" s="94" t="s">
        <v>707</v>
      </c>
      <c r="G373" s="94"/>
      <c r="H373" s="94"/>
      <c r="I373" s="94"/>
      <c r="J373" s="94"/>
      <c r="K373" s="94"/>
      <c r="L373" s="94"/>
      <c r="M373" s="94"/>
      <c r="N373" s="94"/>
      <c r="O373" s="94"/>
      <c r="P373" s="94"/>
      <c r="Q373" s="97" t="s">
        <v>706</v>
      </c>
      <c r="R373" s="34"/>
      <c r="S373" s="34"/>
      <c r="T373" s="34"/>
      <c r="U373" s="34"/>
      <c r="V373" s="34"/>
      <c r="W373" s="34"/>
      <c r="X373" s="34"/>
      <c r="Y373" s="34"/>
      <c r="Z373" s="34"/>
    </row>
    <row r="374" spans="1:26" ht="28.5">
      <c r="A374" s="94" t="s">
        <v>599</v>
      </c>
      <c r="B374" s="98" t="s">
        <v>686</v>
      </c>
      <c r="C374" s="94" t="s">
        <v>705</v>
      </c>
      <c r="D374" s="94"/>
      <c r="E374" s="94"/>
      <c r="F374" s="94" t="s">
        <v>704</v>
      </c>
      <c r="G374" s="94"/>
      <c r="H374" s="94"/>
      <c r="I374" s="94"/>
      <c r="J374" s="94"/>
      <c r="K374" s="94"/>
      <c r="L374" s="94"/>
      <c r="M374" s="94"/>
      <c r="N374" s="94"/>
      <c r="O374" s="94"/>
      <c r="P374" s="94"/>
      <c r="Q374" s="97" t="s">
        <v>703</v>
      </c>
      <c r="R374" s="34"/>
      <c r="S374" s="34"/>
      <c r="T374" s="34"/>
      <c r="U374" s="34"/>
      <c r="V374" s="34"/>
      <c r="W374" s="34"/>
      <c r="X374" s="34"/>
      <c r="Y374" s="34"/>
      <c r="Z374" s="34"/>
    </row>
    <row r="375" spans="1:26" ht="28.5">
      <c r="A375" s="94" t="s">
        <v>599</v>
      </c>
      <c r="B375" s="98" t="s">
        <v>686</v>
      </c>
      <c r="C375" s="94" t="s">
        <v>702</v>
      </c>
      <c r="D375" s="94"/>
      <c r="E375" s="94"/>
      <c r="F375" s="94" t="s">
        <v>701</v>
      </c>
      <c r="G375" s="94"/>
      <c r="H375" s="94"/>
      <c r="I375" s="94"/>
      <c r="J375" s="94"/>
      <c r="K375" s="94"/>
      <c r="L375" s="94"/>
      <c r="M375" s="94"/>
      <c r="N375" s="94"/>
      <c r="O375" s="94"/>
      <c r="P375" s="94"/>
      <c r="Q375" s="97" t="s">
        <v>700</v>
      </c>
      <c r="R375" s="34"/>
      <c r="S375" s="34"/>
      <c r="T375" s="34"/>
      <c r="U375" s="34"/>
      <c r="V375" s="34"/>
      <c r="W375" s="34"/>
      <c r="X375" s="34"/>
      <c r="Y375" s="34"/>
      <c r="Z375" s="34"/>
    </row>
    <row r="376" spans="1:26" ht="99">
      <c r="A376" s="94" t="s">
        <v>599</v>
      </c>
      <c r="B376" s="98" t="s">
        <v>686</v>
      </c>
      <c r="C376" s="94" t="s">
        <v>699</v>
      </c>
      <c r="D376" s="94"/>
      <c r="E376" s="94"/>
      <c r="F376" s="94" t="s">
        <v>698</v>
      </c>
      <c r="G376" s="94"/>
      <c r="H376" s="94"/>
      <c r="I376" s="94"/>
      <c r="J376" s="94"/>
      <c r="K376" s="94"/>
      <c r="L376" s="94"/>
      <c r="M376" s="94"/>
      <c r="N376" s="94"/>
      <c r="O376" s="94"/>
      <c r="P376" s="94"/>
      <c r="Q376" s="97" t="s">
        <v>697</v>
      </c>
      <c r="R376" s="34"/>
      <c r="S376" s="34"/>
      <c r="T376" s="34"/>
      <c r="U376" s="34"/>
      <c r="V376" s="34"/>
      <c r="W376" s="34"/>
      <c r="X376" s="34"/>
      <c r="Y376" s="34"/>
      <c r="Z376" s="34"/>
    </row>
    <row r="377" spans="1:26" ht="28.5">
      <c r="A377" s="94" t="s">
        <v>599</v>
      </c>
      <c r="B377" s="98" t="s">
        <v>686</v>
      </c>
      <c r="C377" s="94" t="s">
        <v>696</v>
      </c>
      <c r="D377" s="94"/>
      <c r="E377" s="94"/>
      <c r="F377" s="94" t="s">
        <v>695</v>
      </c>
      <c r="G377" s="94"/>
      <c r="H377" s="94"/>
      <c r="I377" s="94"/>
      <c r="J377" s="94"/>
      <c r="K377" s="94"/>
      <c r="L377" s="94"/>
      <c r="M377" s="94"/>
      <c r="N377" s="94"/>
      <c r="O377" s="94"/>
      <c r="P377" s="94"/>
      <c r="Q377" s="97" t="s">
        <v>694</v>
      </c>
      <c r="R377" s="34"/>
      <c r="S377" s="34"/>
      <c r="T377" s="34"/>
      <c r="U377" s="34"/>
      <c r="V377" s="34"/>
      <c r="W377" s="34"/>
      <c r="X377" s="34"/>
      <c r="Y377" s="34"/>
      <c r="Z377" s="34"/>
    </row>
    <row r="378" spans="1:26" ht="42.75">
      <c r="A378" s="94" t="s">
        <v>599</v>
      </c>
      <c r="B378" s="98" t="s">
        <v>686</v>
      </c>
      <c r="C378" s="94" t="s">
        <v>693</v>
      </c>
      <c r="D378" s="94"/>
      <c r="E378" s="94"/>
      <c r="F378" s="94" t="s">
        <v>692</v>
      </c>
      <c r="G378" s="94"/>
      <c r="H378" s="94"/>
      <c r="I378" s="94"/>
      <c r="J378" s="94"/>
      <c r="K378" s="94"/>
      <c r="L378" s="94"/>
      <c r="M378" s="94"/>
      <c r="N378" s="94"/>
      <c r="O378" s="94"/>
      <c r="P378" s="94"/>
      <c r="Q378" s="97" t="s">
        <v>691</v>
      </c>
      <c r="R378" s="34"/>
      <c r="S378" s="34"/>
      <c r="T378" s="34"/>
      <c r="U378" s="34"/>
      <c r="V378" s="34"/>
      <c r="W378" s="34"/>
      <c r="X378" s="34"/>
      <c r="Y378" s="34"/>
      <c r="Z378" s="34"/>
    </row>
    <row r="379" spans="1:26" ht="28.5">
      <c r="A379" s="94" t="s">
        <v>599</v>
      </c>
      <c r="B379" s="98" t="s">
        <v>686</v>
      </c>
      <c r="C379" s="94" t="s">
        <v>690</v>
      </c>
      <c r="D379" s="94"/>
      <c r="E379" s="94"/>
      <c r="F379" s="94" t="s">
        <v>689</v>
      </c>
      <c r="G379" s="94"/>
      <c r="H379" s="94"/>
      <c r="I379" s="94"/>
      <c r="J379" s="94"/>
      <c r="K379" s="94"/>
      <c r="L379" s="94"/>
      <c r="M379" s="94"/>
      <c r="N379" s="94"/>
      <c r="O379" s="94"/>
      <c r="P379" s="94"/>
      <c r="Q379" s="97" t="s">
        <v>688</v>
      </c>
      <c r="R379" s="34"/>
      <c r="S379" s="34"/>
      <c r="T379" s="34"/>
      <c r="U379" s="34"/>
      <c r="V379" s="34"/>
      <c r="W379" s="34"/>
      <c r="X379" s="34"/>
      <c r="Y379" s="34"/>
      <c r="Z379" s="34"/>
    </row>
    <row r="380" spans="1:26">
      <c r="A380" s="94" t="s">
        <v>599</v>
      </c>
      <c r="B380" s="98" t="s">
        <v>686</v>
      </c>
      <c r="C380" s="94"/>
      <c r="D380" s="94"/>
      <c r="E380" s="94"/>
      <c r="F380" s="94"/>
      <c r="G380" s="94"/>
      <c r="H380" s="94"/>
      <c r="I380" s="94"/>
      <c r="J380" s="94"/>
      <c r="K380" s="94"/>
      <c r="L380" s="94"/>
      <c r="M380" s="94"/>
      <c r="N380" s="94"/>
      <c r="O380" s="94"/>
      <c r="P380" s="94"/>
      <c r="Q380" s="97"/>
      <c r="R380" s="34"/>
      <c r="S380" s="34"/>
      <c r="T380" s="34"/>
      <c r="U380" s="34"/>
      <c r="V380" s="34"/>
      <c r="W380" s="34"/>
      <c r="X380" s="34"/>
      <c r="Y380" s="34"/>
      <c r="Z380" s="34"/>
    </row>
    <row r="381" spans="1:26">
      <c r="A381" s="94" t="s">
        <v>599</v>
      </c>
      <c r="B381" s="98" t="s">
        <v>686</v>
      </c>
      <c r="C381" s="94" t="s">
        <v>666</v>
      </c>
      <c r="D381" s="94"/>
      <c r="E381" s="94"/>
      <c r="F381" s="94" t="s">
        <v>687</v>
      </c>
      <c r="G381" s="94"/>
      <c r="H381" s="94"/>
      <c r="I381" s="94"/>
      <c r="J381" s="94"/>
      <c r="K381" s="94"/>
      <c r="L381" s="94"/>
      <c r="M381" s="94"/>
      <c r="N381" s="94"/>
      <c r="O381" s="94"/>
      <c r="P381" s="94"/>
      <c r="Q381" s="97"/>
      <c r="R381" s="34"/>
      <c r="S381" s="34"/>
      <c r="T381" s="34"/>
      <c r="U381" s="34"/>
      <c r="V381" s="34"/>
      <c r="W381" s="34"/>
      <c r="X381" s="34"/>
      <c r="Y381" s="34"/>
      <c r="Z381" s="34"/>
    </row>
    <row r="382" spans="1:26">
      <c r="A382" s="94" t="s">
        <v>599</v>
      </c>
      <c r="B382" s="98" t="s">
        <v>686</v>
      </c>
      <c r="C382" s="94"/>
      <c r="D382" s="94"/>
      <c r="E382" s="94"/>
      <c r="F382" s="94"/>
      <c r="G382" s="94"/>
      <c r="H382" s="94"/>
      <c r="I382" s="94"/>
      <c r="J382" s="94"/>
      <c r="K382" s="94"/>
      <c r="L382" s="94"/>
      <c r="M382" s="94"/>
      <c r="N382" s="94"/>
      <c r="O382" s="94"/>
      <c r="P382" s="94"/>
      <c r="Q382" s="94"/>
      <c r="R382" s="34"/>
      <c r="S382" s="34"/>
      <c r="T382" s="34"/>
      <c r="U382" s="34"/>
      <c r="V382" s="34"/>
      <c r="W382" s="34"/>
      <c r="X382" s="34"/>
      <c r="Y382" s="34"/>
      <c r="Z382" s="34"/>
    </row>
    <row r="383" spans="1:26">
      <c r="A383" s="94" t="s">
        <v>599</v>
      </c>
      <c r="B383" s="98" t="s">
        <v>686</v>
      </c>
      <c r="C383" s="94"/>
      <c r="D383" s="94"/>
      <c r="E383" s="94"/>
      <c r="F383" s="94"/>
      <c r="G383" s="94"/>
      <c r="H383" s="94"/>
      <c r="I383" s="94"/>
      <c r="J383" s="94"/>
      <c r="K383" s="94"/>
      <c r="L383" s="94"/>
      <c r="M383" s="94"/>
      <c r="N383" s="94"/>
      <c r="O383" s="94"/>
      <c r="P383" s="94"/>
      <c r="Q383" s="97"/>
      <c r="R383" s="34"/>
      <c r="S383" s="34"/>
      <c r="T383" s="34"/>
      <c r="U383" s="34"/>
      <c r="V383" s="34"/>
      <c r="W383" s="34"/>
      <c r="X383" s="34"/>
      <c r="Y383" s="34"/>
      <c r="Z383" s="34"/>
    </row>
    <row r="384" spans="1:26">
      <c r="A384" s="94" t="s">
        <v>599</v>
      </c>
      <c r="B384" s="98" t="s">
        <v>681</v>
      </c>
      <c r="C384" s="94" t="s">
        <v>685</v>
      </c>
      <c r="D384" s="94"/>
      <c r="E384" s="94"/>
      <c r="F384" s="94"/>
      <c r="G384" s="94"/>
      <c r="H384" s="94"/>
      <c r="I384" s="94"/>
      <c r="J384" s="94"/>
      <c r="K384" s="94"/>
      <c r="L384" s="94"/>
      <c r="M384" s="94"/>
      <c r="N384" s="94"/>
      <c r="O384" s="94"/>
      <c r="P384" s="94"/>
      <c r="Q384" s="97"/>
      <c r="R384" s="34"/>
      <c r="S384" s="34"/>
      <c r="T384" s="34"/>
      <c r="U384" s="34"/>
      <c r="V384" s="34"/>
      <c r="W384" s="34"/>
      <c r="X384" s="34"/>
      <c r="Y384" s="34"/>
      <c r="Z384" s="34"/>
    </row>
    <row r="385" spans="1:26">
      <c r="A385" s="94" t="s">
        <v>599</v>
      </c>
      <c r="B385" s="98" t="s">
        <v>681</v>
      </c>
      <c r="C385" s="94" t="s">
        <v>684</v>
      </c>
      <c r="D385" s="94"/>
      <c r="E385" s="94"/>
      <c r="F385" s="94"/>
      <c r="G385" s="94"/>
      <c r="H385" s="94"/>
      <c r="I385" s="94"/>
      <c r="J385" s="94"/>
      <c r="K385" s="94"/>
      <c r="L385" s="94"/>
      <c r="M385" s="94"/>
      <c r="N385" s="94"/>
      <c r="O385" s="94"/>
      <c r="P385" s="94"/>
      <c r="Q385" s="97"/>
      <c r="R385" s="34"/>
      <c r="S385" s="34"/>
      <c r="T385" s="34"/>
      <c r="U385" s="34"/>
      <c r="V385" s="34"/>
      <c r="W385" s="34"/>
      <c r="X385" s="34"/>
      <c r="Y385" s="34"/>
      <c r="Z385" s="34"/>
    </row>
    <row r="386" spans="1:26">
      <c r="A386" s="94" t="s">
        <v>599</v>
      </c>
      <c r="B386" s="98" t="s">
        <v>681</v>
      </c>
      <c r="C386" s="94" t="s">
        <v>683</v>
      </c>
      <c r="D386" s="94"/>
      <c r="E386" s="94"/>
      <c r="F386" s="94"/>
      <c r="G386" s="94"/>
      <c r="H386" s="94"/>
      <c r="I386" s="94"/>
      <c r="J386" s="94"/>
      <c r="K386" s="94"/>
      <c r="L386" s="94"/>
      <c r="M386" s="94"/>
      <c r="N386" s="94"/>
      <c r="O386" s="94"/>
      <c r="P386" s="94"/>
      <c r="Q386" s="97"/>
      <c r="R386" s="34"/>
      <c r="S386" s="34"/>
      <c r="T386" s="34"/>
      <c r="U386" s="34"/>
      <c r="V386" s="34"/>
      <c r="W386" s="34"/>
      <c r="X386" s="34"/>
      <c r="Y386" s="34"/>
      <c r="Z386" s="34"/>
    </row>
    <row r="387" spans="1:26">
      <c r="A387" s="94" t="s">
        <v>599</v>
      </c>
      <c r="B387" s="98" t="s">
        <v>681</v>
      </c>
      <c r="C387" s="94" t="s">
        <v>682</v>
      </c>
      <c r="D387" s="94"/>
      <c r="E387" s="94"/>
      <c r="F387" s="94"/>
      <c r="G387" s="94"/>
      <c r="H387" s="94"/>
      <c r="I387" s="94"/>
      <c r="J387" s="94"/>
      <c r="K387" s="94"/>
      <c r="L387" s="94"/>
      <c r="M387" s="94"/>
      <c r="N387" s="94"/>
      <c r="O387" s="94"/>
      <c r="P387" s="94"/>
      <c r="Q387" s="97"/>
      <c r="R387" s="34"/>
      <c r="S387" s="34"/>
      <c r="T387" s="34"/>
      <c r="U387" s="34"/>
      <c r="V387" s="34"/>
      <c r="W387" s="34"/>
      <c r="X387" s="34"/>
      <c r="Y387" s="34"/>
      <c r="Z387" s="34"/>
    </row>
    <row r="388" spans="1:26">
      <c r="A388" s="94" t="s">
        <v>599</v>
      </c>
      <c r="B388" s="98" t="s">
        <v>681</v>
      </c>
      <c r="C388" s="94" t="s">
        <v>680</v>
      </c>
      <c r="D388" s="94"/>
      <c r="E388" s="94"/>
      <c r="F388" s="94"/>
      <c r="G388" s="94"/>
      <c r="H388" s="94"/>
      <c r="I388" s="94"/>
      <c r="J388" s="94"/>
      <c r="K388" s="94"/>
      <c r="L388" s="94"/>
      <c r="M388" s="94"/>
      <c r="N388" s="94"/>
      <c r="O388" s="94"/>
      <c r="P388" s="94"/>
      <c r="Q388" s="97"/>
      <c r="R388" s="34"/>
      <c r="S388" s="34"/>
      <c r="T388" s="34"/>
      <c r="U388" s="34"/>
      <c r="V388" s="34"/>
      <c r="W388" s="34"/>
      <c r="X388" s="34"/>
      <c r="Y388" s="34"/>
      <c r="Z388" s="34"/>
    </row>
    <row r="389" spans="1:26">
      <c r="A389" s="94" t="s">
        <v>599</v>
      </c>
      <c r="B389" s="98" t="s">
        <v>676</v>
      </c>
      <c r="C389" s="34"/>
      <c r="D389" s="94"/>
      <c r="E389" s="94"/>
      <c r="F389" s="94"/>
      <c r="G389" s="94"/>
      <c r="H389" s="94"/>
      <c r="I389" s="94"/>
      <c r="J389" s="94"/>
      <c r="K389" s="94"/>
      <c r="L389" s="94"/>
      <c r="M389" s="94"/>
      <c r="N389" s="94"/>
      <c r="O389" s="94"/>
      <c r="P389" s="94"/>
      <c r="Q389" s="97"/>
      <c r="R389" s="34"/>
      <c r="S389" s="34"/>
      <c r="T389" s="34"/>
      <c r="U389" s="34"/>
      <c r="V389" s="34"/>
      <c r="W389" s="34"/>
      <c r="X389" s="34"/>
      <c r="Y389" s="34"/>
      <c r="Z389" s="34"/>
    </row>
    <row r="390" spans="1:26">
      <c r="A390" s="94" t="s">
        <v>599</v>
      </c>
      <c r="B390" s="98" t="s">
        <v>676</v>
      </c>
      <c r="C390" s="94" t="s">
        <v>679</v>
      </c>
      <c r="D390" s="94"/>
      <c r="E390" s="94"/>
      <c r="F390" s="94"/>
      <c r="G390" s="94"/>
      <c r="H390" s="94"/>
      <c r="I390" s="94"/>
      <c r="J390" s="94"/>
      <c r="K390" s="94"/>
      <c r="L390" s="94"/>
      <c r="M390" s="94"/>
      <c r="N390" s="94"/>
      <c r="O390" s="94"/>
      <c r="P390" s="94"/>
      <c r="Q390" s="97"/>
      <c r="R390" s="34"/>
      <c r="S390" s="34"/>
      <c r="T390" s="34"/>
      <c r="U390" s="34"/>
      <c r="V390" s="34"/>
      <c r="W390" s="34"/>
      <c r="X390" s="34"/>
      <c r="Y390" s="34"/>
      <c r="Z390" s="34"/>
    </row>
    <row r="391" spans="1:26">
      <c r="A391" s="94" t="s">
        <v>599</v>
      </c>
      <c r="B391" s="98" t="s">
        <v>676</v>
      </c>
      <c r="C391" s="94" t="s">
        <v>678</v>
      </c>
      <c r="D391" s="94"/>
      <c r="E391" s="94"/>
      <c r="F391" s="94"/>
      <c r="G391" s="94"/>
      <c r="H391" s="94"/>
      <c r="I391" s="94"/>
      <c r="J391" s="94"/>
      <c r="K391" s="94"/>
      <c r="L391" s="94"/>
      <c r="M391" s="94"/>
      <c r="N391" s="94"/>
      <c r="O391" s="94"/>
      <c r="P391" s="94"/>
      <c r="Q391" s="97"/>
      <c r="R391" s="34"/>
      <c r="S391" s="34"/>
      <c r="T391" s="34"/>
      <c r="U391" s="34"/>
      <c r="V391" s="34"/>
      <c r="W391" s="34"/>
      <c r="X391" s="34"/>
      <c r="Y391" s="34"/>
      <c r="Z391" s="34"/>
    </row>
    <row r="392" spans="1:26">
      <c r="A392" s="94" t="s">
        <v>599</v>
      </c>
      <c r="B392" s="98" t="s">
        <v>676</v>
      </c>
      <c r="C392" s="94" t="s">
        <v>677</v>
      </c>
      <c r="D392" s="94"/>
      <c r="E392" s="94"/>
      <c r="F392" s="94"/>
      <c r="G392" s="94"/>
      <c r="H392" s="94"/>
      <c r="I392" s="94"/>
      <c r="J392" s="94"/>
      <c r="K392" s="94"/>
      <c r="L392" s="94"/>
      <c r="M392" s="94"/>
      <c r="N392" s="94"/>
      <c r="O392" s="94"/>
      <c r="P392" s="94"/>
      <c r="Q392" s="97"/>
      <c r="R392" s="34"/>
      <c r="S392" s="34"/>
      <c r="T392" s="34"/>
      <c r="U392" s="34"/>
      <c r="V392" s="34"/>
      <c r="W392" s="34"/>
      <c r="X392" s="34"/>
      <c r="Y392" s="34"/>
      <c r="Z392" s="34"/>
    </row>
    <row r="393" spans="1:26">
      <c r="A393" s="94" t="s">
        <v>599</v>
      </c>
      <c r="B393" s="98" t="s">
        <v>676</v>
      </c>
      <c r="C393" s="94" t="s">
        <v>675</v>
      </c>
      <c r="D393" s="94"/>
      <c r="E393" s="94"/>
      <c r="F393" s="94"/>
      <c r="G393" s="94"/>
      <c r="H393" s="94"/>
      <c r="I393" s="94"/>
      <c r="J393" s="94"/>
      <c r="K393" s="94"/>
      <c r="L393" s="94"/>
      <c r="M393" s="94"/>
      <c r="N393" s="94"/>
      <c r="O393" s="94"/>
      <c r="P393" s="94"/>
      <c r="Q393" s="97"/>
      <c r="R393" s="34"/>
      <c r="S393" s="34"/>
      <c r="T393" s="34"/>
      <c r="U393" s="34"/>
      <c r="V393" s="34"/>
      <c r="W393" s="34"/>
      <c r="X393" s="34"/>
      <c r="Y393" s="34"/>
      <c r="Z393" s="34"/>
    </row>
    <row r="394" spans="1:26">
      <c r="A394" s="94" t="s">
        <v>599</v>
      </c>
      <c r="B394" s="94" t="s">
        <v>674</v>
      </c>
      <c r="C394" s="94" t="s">
        <v>674</v>
      </c>
      <c r="D394" s="94"/>
      <c r="E394" s="94"/>
      <c r="F394" s="94"/>
      <c r="G394" s="94"/>
      <c r="H394" s="94"/>
      <c r="I394" s="94"/>
      <c r="J394" s="94"/>
      <c r="K394" s="94"/>
      <c r="L394" s="94"/>
      <c r="M394" s="94"/>
      <c r="N394" s="94"/>
      <c r="O394" s="94"/>
      <c r="P394" s="94"/>
      <c r="Q394" s="94"/>
      <c r="R394" s="34"/>
      <c r="S394" s="34"/>
      <c r="T394" s="34"/>
      <c r="U394" s="34"/>
      <c r="V394" s="34"/>
      <c r="W394" s="34"/>
      <c r="X394" s="34"/>
      <c r="Y394" s="34"/>
      <c r="Z394" s="34"/>
    </row>
    <row r="395" spans="1:26">
      <c r="A395" s="94" t="s">
        <v>599</v>
      </c>
      <c r="B395" s="94" t="s">
        <v>613</v>
      </c>
      <c r="C395" s="94" t="s">
        <v>611</v>
      </c>
      <c r="D395" s="94"/>
      <c r="E395" s="94"/>
      <c r="F395" s="94" t="s">
        <v>612</v>
      </c>
      <c r="G395" s="94"/>
      <c r="H395" s="94"/>
      <c r="I395" s="94"/>
      <c r="J395" s="94"/>
      <c r="K395" s="94"/>
      <c r="L395" s="94"/>
      <c r="M395" s="94"/>
      <c r="N395" s="94"/>
      <c r="O395" s="94"/>
      <c r="P395" s="94"/>
      <c r="Q395" s="94"/>
      <c r="R395" s="34"/>
      <c r="S395" s="34"/>
      <c r="T395" s="34"/>
      <c r="U395" s="34"/>
      <c r="V395" s="34"/>
      <c r="W395" s="34"/>
      <c r="X395" s="34"/>
      <c r="Y395" s="34"/>
      <c r="Z395" s="34"/>
    </row>
    <row r="396" spans="1:26">
      <c r="A396" s="94" t="s">
        <v>599</v>
      </c>
      <c r="B396" s="94" t="s">
        <v>613</v>
      </c>
      <c r="C396" s="94" t="s">
        <v>673</v>
      </c>
      <c r="D396" s="94"/>
      <c r="E396" s="94"/>
      <c r="F396" s="94"/>
      <c r="G396" s="94"/>
      <c r="H396" s="94"/>
      <c r="I396" s="94"/>
      <c r="J396" s="94"/>
      <c r="K396" s="94"/>
      <c r="L396" s="94"/>
      <c r="M396" s="94"/>
      <c r="N396" s="94"/>
      <c r="O396" s="94"/>
      <c r="P396" s="94"/>
      <c r="Q396" s="97"/>
      <c r="R396" s="34"/>
      <c r="S396" s="34"/>
      <c r="T396" s="34"/>
      <c r="U396" s="34"/>
      <c r="V396" s="34"/>
      <c r="W396" s="34"/>
      <c r="X396" s="34"/>
      <c r="Y396" s="34"/>
      <c r="Z396" s="34"/>
    </row>
    <row r="397" spans="1:26">
      <c r="A397" s="94" t="s">
        <v>599</v>
      </c>
      <c r="B397" s="94" t="s">
        <v>669</v>
      </c>
      <c r="C397" s="94" t="s">
        <v>671</v>
      </c>
      <c r="D397" s="94" t="s">
        <v>672</v>
      </c>
      <c r="E397" s="94"/>
      <c r="F397" s="94"/>
      <c r="G397" s="94"/>
      <c r="H397" s="94"/>
      <c r="I397" s="94"/>
      <c r="J397" s="94"/>
      <c r="K397" s="94"/>
      <c r="L397" s="94"/>
      <c r="M397" s="94"/>
      <c r="N397" s="94"/>
      <c r="O397" s="94"/>
      <c r="P397" s="94"/>
      <c r="Q397" s="97"/>
      <c r="R397" s="34"/>
      <c r="S397" s="34"/>
      <c r="T397" s="34"/>
      <c r="U397" s="34"/>
      <c r="V397" s="34"/>
      <c r="W397" s="34"/>
      <c r="X397" s="34"/>
      <c r="Y397" s="34"/>
      <c r="Z397" s="34"/>
    </row>
    <row r="398" spans="1:26">
      <c r="A398" s="94" t="s">
        <v>599</v>
      </c>
      <c r="B398" s="94" t="s">
        <v>669</v>
      </c>
      <c r="C398" s="94" t="s">
        <v>671</v>
      </c>
      <c r="D398" s="94" t="s">
        <v>670</v>
      </c>
      <c r="E398" s="94"/>
      <c r="F398" s="94"/>
      <c r="G398" s="94"/>
      <c r="H398" s="94"/>
      <c r="I398" s="94"/>
      <c r="J398" s="94"/>
      <c r="K398" s="94"/>
      <c r="L398" s="94"/>
      <c r="M398" s="94"/>
      <c r="N398" s="94"/>
      <c r="O398" s="94"/>
      <c r="P398" s="94"/>
      <c r="Q398" s="97"/>
      <c r="R398" s="34"/>
      <c r="S398" s="34"/>
      <c r="T398" s="34"/>
      <c r="U398" s="34"/>
      <c r="V398" s="34"/>
      <c r="W398" s="34"/>
      <c r="X398" s="34"/>
      <c r="Y398" s="34"/>
      <c r="Z398" s="34"/>
    </row>
    <row r="399" spans="1:26">
      <c r="A399" s="94" t="s">
        <v>599</v>
      </c>
      <c r="B399" s="94" t="s">
        <v>669</v>
      </c>
      <c r="C399" s="94" t="s">
        <v>668</v>
      </c>
      <c r="D399" s="94"/>
      <c r="E399" s="94"/>
      <c r="F399" s="94"/>
      <c r="G399" s="94"/>
      <c r="H399" s="94"/>
      <c r="I399" s="94"/>
      <c r="J399" s="94"/>
      <c r="K399" s="94"/>
      <c r="L399" s="94"/>
      <c r="M399" s="94"/>
      <c r="N399" s="94"/>
      <c r="O399" s="94"/>
      <c r="P399" s="94"/>
      <c r="Q399" s="97"/>
      <c r="R399" s="34"/>
      <c r="S399" s="34"/>
      <c r="T399" s="34"/>
      <c r="U399" s="34"/>
      <c r="V399" s="34"/>
      <c r="W399" s="34"/>
      <c r="X399" s="34"/>
      <c r="Y399" s="34"/>
      <c r="Z399" s="34"/>
    </row>
    <row r="400" spans="1:26">
      <c r="A400" s="94" t="s">
        <v>599</v>
      </c>
      <c r="B400" s="94" t="s">
        <v>666</v>
      </c>
      <c r="C400" s="94"/>
      <c r="D400" s="94"/>
      <c r="E400" s="94"/>
      <c r="F400" s="94"/>
      <c r="G400" s="94"/>
      <c r="H400" s="94" t="s">
        <v>667</v>
      </c>
      <c r="I400" s="96">
        <v>100</v>
      </c>
      <c r="J400" s="94"/>
      <c r="K400" s="94"/>
      <c r="L400" s="94"/>
      <c r="M400" s="94"/>
      <c r="N400" s="94"/>
      <c r="O400" s="94"/>
      <c r="P400" s="94"/>
      <c r="Q400" s="97"/>
      <c r="R400" s="34"/>
      <c r="S400" s="34"/>
      <c r="T400" s="34"/>
      <c r="U400" s="34"/>
      <c r="V400" s="34"/>
      <c r="W400" s="34"/>
      <c r="X400" s="34"/>
      <c r="Y400" s="34"/>
      <c r="Z400" s="34"/>
    </row>
    <row r="401" spans="1:26">
      <c r="A401" s="94" t="s">
        <v>599</v>
      </c>
      <c r="B401" s="94" t="s">
        <v>666</v>
      </c>
      <c r="C401" s="94"/>
      <c r="D401" s="94"/>
      <c r="E401" s="94"/>
      <c r="F401" s="94"/>
      <c r="G401" s="94"/>
      <c r="H401" s="94"/>
      <c r="I401" s="94"/>
      <c r="J401" s="94"/>
      <c r="K401" s="94"/>
      <c r="L401" s="94"/>
      <c r="M401" s="94"/>
      <c r="N401" s="94"/>
      <c r="O401" s="94"/>
      <c r="P401" s="94"/>
      <c r="Q401" s="97"/>
      <c r="R401" s="34"/>
      <c r="S401" s="34"/>
      <c r="T401" s="34"/>
      <c r="U401" s="34"/>
      <c r="V401" s="34"/>
      <c r="W401" s="34"/>
      <c r="X401" s="34"/>
      <c r="Y401" s="34"/>
      <c r="Z401" s="34"/>
    </row>
    <row r="402" spans="1:26">
      <c r="A402" s="94" t="s">
        <v>599</v>
      </c>
      <c r="B402" s="94" t="s">
        <v>666</v>
      </c>
      <c r="C402" s="94"/>
      <c r="D402" s="94"/>
      <c r="E402" s="94"/>
      <c r="F402" s="94"/>
      <c r="G402" s="94"/>
      <c r="H402" s="94"/>
      <c r="I402" s="94"/>
      <c r="J402" s="94"/>
      <c r="K402" s="94"/>
      <c r="L402" s="94"/>
      <c r="M402" s="94"/>
      <c r="N402" s="94"/>
      <c r="O402" s="94"/>
      <c r="P402" s="94"/>
      <c r="Q402" s="97"/>
      <c r="R402" s="34"/>
      <c r="S402" s="34"/>
      <c r="T402" s="34"/>
      <c r="U402" s="34"/>
      <c r="V402" s="34"/>
      <c r="W402" s="34"/>
      <c r="X402" s="34"/>
      <c r="Y402" s="34"/>
      <c r="Z402" s="34"/>
    </row>
    <row r="403" spans="1:26">
      <c r="A403" s="94" t="s">
        <v>599</v>
      </c>
      <c r="B403" s="94" t="s">
        <v>666</v>
      </c>
      <c r="C403" s="94"/>
      <c r="D403" s="94"/>
      <c r="E403" s="94"/>
      <c r="F403" s="94"/>
      <c r="G403" s="94"/>
      <c r="H403" s="94"/>
      <c r="I403" s="94"/>
      <c r="J403" s="94"/>
      <c r="K403" s="94"/>
      <c r="L403" s="94"/>
      <c r="M403" s="94"/>
      <c r="N403" s="94"/>
      <c r="O403" s="94"/>
      <c r="P403" s="94"/>
      <c r="Q403" s="97"/>
      <c r="R403" s="34"/>
      <c r="S403" s="34"/>
      <c r="T403" s="34"/>
      <c r="U403" s="34"/>
      <c r="V403" s="34"/>
      <c r="W403" s="34"/>
      <c r="X403" s="34"/>
      <c r="Y403" s="34"/>
      <c r="Z403" s="34"/>
    </row>
    <row r="404" spans="1:26">
      <c r="A404" s="94" t="s">
        <v>599</v>
      </c>
      <c r="B404" s="94" t="s">
        <v>646</v>
      </c>
      <c r="C404" s="94" t="s">
        <v>665</v>
      </c>
      <c r="D404" s="94" t="s">
        <v>664</v>
      </c>
      <c r="E404" s="94"/>
      <c r="F404" s="94"/>
      <c r="G404" s="94"/>
      <c r="H404" s="94"/>
      <c r="I404" s="94"/>
      <c r="J404" s="94"/>
      <c r="K404" s="94"/>
      <c r="L404" s="94"/>
      <c r="M404" s="94"/>
      <c r="N404" s="94"/>
      <c r="O404" s="94"/>
      <c r="P404" s="94"/>
      <c r="Q404" s="97"/>
      <c r="R404" s="34"/>
      <c r="S404" s="34"/>
      <c r="T404" s="34"/>
      <c r="U404" s="34"/>
      <c r="V404" s="34"/>
      <c r="W404" s="34"/>
      <c r="X404" s="34"/>
      <c r="Y404" s="34"/>
      <c r="Z404" s="34"/>
    </row>
    <row r="405" spans="1:26">
      <c r="A405" s="94" t="s">
        <v>599</v>
      </c>
      <c r="B405" s="94" t="s">
        <v>646</v>
      </c>
      <c r="C405" s="94" t="s">
        <v>665</v>
      </c>
      <c r="D405" s="94" t="s">
        <v>664</v>
      </c>
      <c r="E405" s="94"/>
      <c r="F405" s="94"/>
      <c r="G405" s="94"/>
      <c r="H405" s="94"/>
      <c r="I405" s="94"/>
      <c r="J405" s="94"/>
      <c r="K405" s="94"/>
      <c r="L405" s="94"/>
      <c r="M405" s="94"/>
      <c r="N405" s="94"/>
      <c r="O405" s="94"/>
      <c r="P405" s="94"/>
      <c r="Q405" s="97"/>
      <c r="R405" s="34"/>
      <c r="S405" s="34"/>
      <c r="T405" s="34"/>
      <c r="U405" s="34"/>
      <c r="V405" s="34"/>
      <c r="W405" s="34"/>
      <c r="X405" s="34"/>
      <c r="Y405" s="34"/>
      <c r="Z405" s="34"/>
    </row>
    <row r="406" spans="1:26">
      <c r="A406" s="94" t="s">
        <v>599</v>
      </c>
      <c r="B406" s="94" t="s">
        <v>646</v>
      </c>
      <c r="C406" s="94" t="s">
        <v>663</v>
      </c>
      <c r="D406" s="94"/>
      <c r="E406" s="94"/>
      <c r="F406" s="94"/>
      <c r="G406" s="94"/>
      <c r="H406" s="94"/>
      <c r="I406" s="94"/>
      <c r="J406" s="94"/>
      <c r="K406" s="94"/>
      <c r="L406" s="94"/>
      <c r="M406" s="94"/>
      <c r="N406" s="94"/>
      <c r="O406" s="94"/>
      <c r="P406" s="94"/>
      <c r="Q406" s="97"/>
      <c r="R406" s="34"/>
      <c r="S406" s="34"/>
      <c r="T406" s="34"/>
      <c r="U406" s="34"/>
      <c r="V406" s="34"/>
      <c r="W406" s="34"/>
      <c r="X406" s="34"/>
      <c r="Y406" s="34"/>
      <c r="Z406" s="34"/>
    </row>
    <row r="407" spans="1:26" ht="49.5">
      <c r="A407" s="94" t="s">
        <v>599</v>
      </c>
      <c r="B407" s="94" t="s">
        <v>649</v>
      </c>
      <c r="C407" s="94" t="s">
        <v>662</v>
      </c>
      <c r="D407" s="94"/>
      <c r="E407" s="94"/>
      <c r="F407" s="97" t="s">
        <v>661</v>
      </c>
      <c r="G407" s="97"/>
      <c r="H407" s="97"/>
      <c r="I407" s="97"/>
      <c r="J407" s="94"/>
      <c r="K407" s="94"/>
      <c r="L407" s="94"/>
      <c r="M407" s="94"/>
      <c r="N407" s="94"/>
      <c r="O407" s="94"/>
      <c r="P407" s="94"/>
      <c r="Q407" s="97" t="s">
        <v>660</v>
      </c>
      <c r="R407" s="34"/>
      <c r="S407" s="34"/>
      <c r="T407" s="34"/>
      <c r="U407" s="34"/>
      <c r="V407" s="34"/>
      <c r="W407" s="34"/>
      <c r="X407" s="34"/>
      <c r="Y407" s="34"/>
      <c r="Z407" s="34"/>
    </row>
    <row r="408" spans="1:26" ht="28.5">
      <c r="A408" s="94" t="s">
        <v>599</v>
      </c>
      <c r="B408" s="94" t="s">
        <v>649</v>
      </c>
      <c r="C408" s="94" t="s">
        <v>659</v>
      </c>
      <c r="D408" s="94"/>
      <c r="E408" s="94"/>
      <c r="F408" s="97" t="s">
        <v>658</v>
      </c>
      <c r="G408" s="97"/>
      <c r="H408" s="97"/>
      <c r="I408" s="97"/>
      <c r="J408" s="94"/>
      <c r="K408" s="94"/>
      <c r="L408" s="94"/>
      <c r="M408" s="94"/>
      <c r="N408" s="94"/>
      <c r="O408" s="94"/>
      <c r="P408" s="94"/>
      <c r="Q408" s="97" t="s">
        <v>657</v>
      </c>
      <c r="R408" s="34"/>
      <c r="S408" s="34"/>
      <c r="T408" s="34"/>
      <c r="U408" s="34"/>
      <c r="V408" s="34"/>
      <c r="W408" s="34"/>
      <c r="X408" s="34"/>
      <c r="Y408" s="34"/>
      <c r="Z408" s="34"/>
    </row>
    <row r="409" spans="1:26">
      <c r="A409" s="94" t="s">
        <v>599</v>
      </c>
      <c r="B409" s="94" t="s">
        <v>649</v>
      </c>
      <c r="C409" s="94" t="s">
        <v>656</v>
      </c>
      <c r="D409" s="94"/>
      <c r="E409" s="94"/>
      <c r="F409" s="97" t="s">
        <v>655</v>
      </c>
      <c r="G409" s="97"/>
      <c r="H409" s="97"/>
      <c r="I409" s="97"/>
      <c r="J409" s="97"/>
      <c r="K409" s="97"/>
      <c r="L409" s="97"/>
      <c r="M409" s="97"/>
      <c r="N409" s="97"/>
      <c r="O409" s="97"/>
      <c r="P409" s="97"/>
      <c r="Q409" s="94" t="s">
        <v>654</v>
      </c>
      <c r="R409" s="34"/>
      <c r="S409" s="34"/>
      <c r="T409" s="34"/>
      <c r="U409" s="34"/>
      <c r="V409" s="34"/>
      <c r="W409" s="34"/>
      <c r="X409" s="34"/>
      <c r="Y409" s="34"/>
      <c r="Z409" s="34"/>
    </row>
    <row r="410" spans="1:26">
      <c r="A410" s="94" t="s">
        <v>599</v>
      </c>
      <c r="B410" s="94" t="s">
        <v>649</v>
      </c>
      <c r="C410" s="94" t="s">
        <v>653</v>
      </c>
      <c r="D410" s="94"/>
      <c r="E410" s="94"/>
      <c r="F410" s="97" t="s">
        <v>652</v>
      </c>
      <c r="G410" s="97"/>
      <c r="H410" s="97"/>
      <c r="I410" s="97"/>
      <c r="J410" s="97"/>
      <c r="K410" s="97"/>
      <c r="L410" s="97"/>
      <c r="M410" s="97"/>
      <c r="N410" s="97"/>
      <c r="O410" s="97"/>
      <c r="P410" s="97"/>
      <c r="Q410" s="94"/>
      <c r="R410" s="34"/>
      <c r="S410" s="34"/>
      <c r="T410" s="34"/>
      <c r="U410" s="34"/>
      <c r="V410" s="34"/>
      <c r="W410" s="34"/>
      <c r="X410" s="34"/>
      <c r="Y410" s="34"/>
      <c r="Z410" s="34"/>
    </row>
    <row r="411" spans="1:26">
      <c r="A411" s="94" t="s">
        <v>599</v>
      </c>
      <c r="B411" s="94" t="s">
        <v>649</v>
      </c>
      <c r="C411" s="94" t="s">
        <v>651</v>
      </c>
      <c r="D411" s="94"/>
      <c r="E411" s="94"/>
      <c r="F411" s="97" t="s">
        <v>650</v>
      </c>
      <c r="G411" s="97"/>
      <c r="H411" s="97"/>
      <c r="I411" s="97"/>
      <c r="J411" s="97"/>
      <c r="K411" s="97"/>
      <c r="L411" s="97"/>
      <c r="M411" s="97"/>
      <c r="N411" s="97"/>
      <c r="O411" s="97"/>
      <c r="P411" s="97"/>
      <c r="Q411" s="94"/>
      <c r="R411" s="34"/>
      <c r="S411" s="34"/>
      <c r="T411" s="34"/>
      <c r="U411" s="34"/>
      <c r="V411" s="34"/>
      <c r="W411" s="34"/>
      <c r="X411" s="34"/>
      <c r="Y411" s="34"/>
      <c r="Z411" s="34"/>
    </row>
    <row r="412" spans="1:26">
      <c r="A412" s="94" t="s">
        <v>599</v>
      </c>
      <c r="B412" s="94" t="s">
        <v>649</v>
      </c>
      <c r="C412" s="94"/>
      <c r="D412" s="94"/>
      <c r="E412" s="94"/>
      <c r="F412" s="97"/>
      <c r="G412" s="97"/>
      <c r="H412" s="97"/>
      <c r="I412" s="97"/>
      <c r="J412" s="97"/>
      <c r="K412" s="97"/>
      <c r="L412" s="97"/>
      <c r="M412" s="97"/>
      <c r="N412" s="97"/>
      <c r="O412" s="97"/>
      <c r="P412" s="97"/>
      <c r="Q412" s="94"/>
      <c r="R412" s="34"/>
      <c r="S412" s="34"/>
      <c r="T412" s="34"/>
      <c r="U412" s="34"/>
      <c r="V412" s="34"/>
      <c r="W412" s="34"/>
      <c r="X412" s="34"/>
      <c r="Y412" s="34"/>
      <c r="Z412" s="34"/>
    </row>
    <row r="413" spans="1:26">
      <c r="A413" s="94" t="s">
        <v>599</v>
      </c>
      <c r="B413" s="94" t="s">
        <v>649</v>
      </c>
      <c r="C413" s="94"/>
      <c r="D413" s="94"/>
      <c r="E413" s="94"/>
      <c r="F413" s="97"/>
      <c r="G413" s="97"/>
      <c r="H413" s="97"/>
      <c r="I413" s="97"/>
      <c r="J413" s="97"/>
      <c r="K413" s="97"/>
      <c r="L413" s="97"/>
      <c r="M413" s="97"/>
      <c r="N413" s="97"/>
      <c r="O413" s="97"/>
      <c r="P413" s="97"/>
      <c r="Q413" s="94"/>
      <c r="R413" s="34"/>
      <c r="S413" s="34"/>
      <c r="T413" s="34"/>
      <c r="U413" s="34"/>
      <c r="V413" s="34"/>
      <c r="W413" s="34"/>
      <c r="X413" s="34"/>
      <c r="Y413" s="34"/>
      <c r="Z413" s="34"/>
    </row>
    <row r="414" spans="1:26">
      <c r="A414" s="94" t="s">
        <v>599</v>
      </c>
      <c r="B414" s="94" t="s">
        <v>649</v>
      </c>
      <c r="C414" s="94"/>
      <c r="D414" s="94"/>
      <c r="E414" s="94"/>
      <c r="F414" s="97"/>
      <c r="G414" s="97"/>
      <c r="H414" s="97"/>
      <c r="I414" s="97"/>
      <c r="J414" s="97"/>
      <c r="K414" s="97"/>
      <c r="L414" s="97"/>
      <c r="M414" s="97"/>
      <c r="N414" s="97"/>
      <c r="O414" s="97"/>
      <c r="P414" s="97"/>
      <c r="Q414" s="94"/>
      <c r="R414" s="34"/>
      <c r="S414" s="34"/>
      <c r="T414" s="34"/>
      <c r="U414" s="34"/>
      <c r="V414" s="34"/>
      <c r="W414" s="34"/>
      <c r="X414" s="34"/>
      <c r="Y414" s="34"/>
      <c r="Z414" s="34"/>
    </row>
    <row r="415" spans="1:26">
      <c r="A415" s="94" t="s">
        <v>599</v>
      </c>
      <c r="B415" s="94" t="s">
        <v>649</v>
      </c>
      <c r="C415" s="94"/>
      <c r="D415" s="94"/>
      <c r="E415" s="94"/>
      <c r="F415" s="97"/>
      <c r="G415" s="97"/>
      <c r="H415" s="97"/>
      <c r="I415" s="97"/>
      <c r="J415" s="97"/>
      <c r="K415" s="97"/>
      <c r="L415" s="97"/>
      <c r="M415" s="97"/>
      <c r="N415" s="97"/>
      <c r="O415" s="97"/>
      <c r="P415" s="97"/>
      <c r="Q415" s="94"/>
      <c r="R415" s="34"/>
      <c r="S415" s="34"/>
      <c r="T415" s="34"/>
      <c r="U415" s="34"/>
      <c r="V415" s="34"/>
      <c r="W415" s="34"/>
      <c r="X415" s="34"/>
      <c r="Y415" s="34"/>
      <c r="Z415" s="34"/>
    </row>
    <row r="416" spans="1:26">
      <c r="A416" s="94" t="s">
        <v>599</v>
      </c>
      <c r="B416" s="94" t="s">
        <v>646</v>
      </c>
      <c r="C416" s="94" t="s">
        <v>648</v>
      </c>
      <c r="D416" s="94"/>
      <c r="E416" s="94"/>
      <c r="F416" s="97"/>
      <c r="G416" s="97"/>
      <c r="H416" s="97"/>
      <c r="I416" s="97"/>
      <c r="J416" s="94"/>
      <c r="K416" s="94"/>
      <c r="L416" s="97"/>
      <c r="M416" s="97"/>
      <c r="N416" s="97"/>
      <c r="O416" s="97"/>
      <c r="P416" s="97"/>
      <c r="Q416" s="94"/>
      <c r="R416" s="34"/>
      <c r="S416" s="34"/>
      <c r="T416" s="34"/>
      <c r="U416" s="34"/>
      <c r="V416" s="34"/>
      <c r="W416" s="34"/>
      <c r="X416" s="34"/>
      <c r="Y416" s="34"/>
      <c r="Z416" s="34"/>
    </row>
    <row r="417" spans="1:26">
      <c r="A417" s="94" t="s">
        <v>599</v>
      </c>
      <c r="B417" s="94" t="s">
        <v>646</v>
      </c>
      <c r="C417" s="94"/>
      <c r="D417" s="94"/>
      <c r="E417" s="94"/>
      <c r="F417" s="94"/>
      <c r="G417" s="94"/>
      <c r="H417" s="94"/>
      <c r="I417" s="94"/>
      <c r="J417" s="94"/>
      <c r="K417" s="94"/>
      <c r="L417" s="94"/>
      <c r="M417" s="94"/>
      <c r="N417" s="94"/>
      <c r="O417" s="94"/>
      <c r="P417" s="94"/>
      <c r="Q417" s="97"/>
      <c r="R417" s="34"/>
      <c r="S417" s="34"/>
      <c r="T417" s="34"/>
      <c r="U417" s="34"/>
      <c r="V417" s="34"/>
      <c r="W417" s="34"/>
      <c r="X417" s="34"/>
      <c r="Y417" s="34"/>
      <c r="Z417" s="34"/>
    </row>
    <row r="418" spans="1:26">
      <c r="A418" s="94" t="s">
        <v>599</v>
      </c>
      <c r="B418" s="94" t="s">
        <v>646</v>
      </c>
      <c r="C418" s="94" t="s">
        <v>647</v>
      </c>
      <c r="D418" s="34"/>
      <c r="E418" s="94"/>
      <c r="F418" s="94"/>
      <c r="G418" s="94"/>
      <c r="H418" s="94"/>
      <c r="I418" s="94"/>
      <c r="J418" s="94"/>
      <c r="K418" s="94"/>
      <c r="L418" s="94"/>
      <c r="M418" s="94"/>
      <c r="N418" s="94"/>
      <c r="O418" s="94"/>
      <c r="P418" s="94"/>
      <c r="Q418" s="97"/>
      <c r="R418" s="34"/>
      <c r="S418" s="34"/>
      <c r="T418" s="34"/>
      <c r="U418" s="34"/>
      <c r="V418" s="34"/>
      <c r="W418" s="34"/>
      <c r="X418" s="34"/>
      <c r="Y418" s="34"/>
      <c r="Z418" s="34"/>
    </row>
    <row r="419" spans="1:26">
      <c r="A419" s="94" t="s">
        <v>599</v>
      </c>
      <c r="B419" s="94" t="s">
        <v>646</v>
      </c>
      <c r="C419" s="94" t="s">
        <v>370</v>
      </c>
      <c r="D419" s="94"/>
      <c r="E419" s="94"/>
      <c r="F419" s="94"/>
      <c r="G419" s="94"/>
      <c r="H419" s="94"/>
      <c r="I419" s="94"/>
      <c r="J419" s="94"/>
      <c r="K419" s="94"/>
      <c r="L419" s="94"/>
      <c r="M419" s="94"/>
      <c r="N419" s="94"/>
      <c r="O419" s="94"/>
      <c r="P419" s="94"/>
      <c r="Q419" s="97"/>
      <c r="R419" s="34"/>
      <c r="S419" s="34"/>
      <c r="T419" s="34"/>
      <c r="U419" s="34"/>
      <c r="V419" s="34"/>
      <c r="W419" s="34"/>
      <c r="X419" s="34"/>
      <c r="Y419" s="34"/>
      <c r="Z419" s="34"/>
    </row>
    <row r="420" spans="1:26">
      <c r="A420" s="94" t="s">
        <v>599</v>
      </c>
      <c r="B420" s="94" t="s">
        <v>457</v>
      </c>
      <c r="C420" s="94" t="s">
        <v>645</v>
      </c>
      <c r="D420" s="94"/>
      <c r="E420" s="94"/>
      <c r="F420" s="94" t="s">
        <v>644</v>
      </c>
      <c r="G420" s="94"/>
      <c r="H420" s="94"/>
      <c r="I420" s="94"/>
      <c r="J420" s="96">
        <v>459980558</v>
      </c>
      <c r="K420" s="94"/>
      <c r="L420" s="94"/>
      <c r="M420" s="94"/>
      <c r="N420" s="94"/>
      <c r="O420" s="94"/>
      <c r="P420" s="94"/>
      <c r="Q420" s="94" t="s">
        <v>643</v>
      </c>
      <c r="R420" s="34"/>
      <c r="S420" s="34"/>
      <c r="T420" s="34"/>
      <c r="U420" s="34"/>
      <c r="V420" s="34"/>
      <c r="W420" s="34"/>
      <c r="X420" s="34"/>
      <c r="Y420" s="34"/>
      <c r="Z420" s="34"/>
    </row>
    <row r="421" spans="1:26">
      <c r="A421" s="94" t="s">
        <v>599</v>
      </c>
      <c r="B421" s="94" t="s">
        <v>457</v>
      </c>
      <c r="C421" s="94" t="s">
        <v>642</v>
      </c>
      <c r="D421" s="94"/>
      <c r="E421" s="94"/>
      <c r="F421" s="94" t="s">
        <v>641</v>
      </c>
      <c r="G421" s="94"/>
      <c r="H421" s="94" t="s">
        <v>640</v>
      </c>
      <c r="I421" s="96">
        <v>100</v>
      </c>
      <c r="J421" s="96">
        <v>461886087</v>
      </c>
      <c r="K421" s="94"/>
      <c r="L421" s="94"/>
      <c r="M421" s="94"/>
      <c r="N421" s="94"/>
      <c r="O421" s="94"/>
      <c r="P421" s="94"/>
      <c r="Q421" s="94" t="s">
        <v>639</v>
      </c>
      <c r="R421" s="34"/>
      <c r="S421" s="34"/>
      <c r="T421" s="34"/>
      <c r="U421" s="34"/>
      <c r="V421" s="34"/>
      <c r="W421" s="34"/>
      <c r="X421" s="34"/>
      <c r="Y421" s="34"/>
      <c r="Z421" s="34"/>
    </row>
    <row r="422" spans="1:26">
      <c r="A422" s="94" t="s">
        <v>599</v>
      </c>
      <c r="B422" s="94" t="s">
        <v>457</v>
      </c>
      <c r="C422" s="94" t="s">
        <v>638</v>
      </c>
      <c r="D422" s="34"/>
      <c r="E422" s="94"/>
      <c r="F422" s="94" t="s">
        <v>637</v>
      </c>
      <c r="G422" s="94"/>
      <c r="H422" s="94" t="s">
        <v>636</v>
      </c>
      <c r="I422" s="96">
        <v>100</v>
      </c>
      <c r="J422" s="96">
        <v>460239480</v>
      </c>
      <c r="K422" s="94"/>
      <c r="L422" s="94"/>
      <c r="M422" s="94"/>
      <c r="N422" s="94"/>
      <c r="O422" s="94"/>
      <c r="P422" s="94"/>
      <c r="Q422" s="94" t="s">
        <v>635</v>
      </c>
      <c r="R422" s="34"/>
      <c r="S422" s="34"/>
      <c r="T422" s="34"/>
      <c r="U422" s="34"/>
      <c r="V422" s="34"/>
      <c r="W422" s="34"/>
      <c r="X422" s="34"/>
      <c r="Y422" s="34"/>
      <c r="Z422" s="34"/>
    </row>
    <row r="423" spans="1:26" ht="57">
      <c r="A423" s="94" t="s">
        <v>599</v>
      </c>
      <c r="B423" s="94" t="s">
        <v>457</v>
      </c>
      <c r="C423" s="94" t="s">
        <v>634</v>
      </c>
      <c r="D423" s="34"/>
      <c r="E423" s="94"/>
      <c r="F423" s="94" t="s">
        <v>633</v>
      </c>
      <c r="G423" s="94"/>
      <c r="H423" s="94"/>
      <c r="I423" s="94"/>
      <c r="J423" s="96">
        <v>460240686</v>
      </c>
      <c r="K423" s="94"/>
      <c r="L423" s="94"/>
      <c r="M423" s="94"/>
      <c r="N423" s="94"/>
      <c r="O423" s="94"/>
      <c r="P423" s="94"/>
      <c r="Q423" s="97" t="s">
        <v>632</v>
      </c>
      <c r="R423" s="34"/>
      <c r="S423" s="34"/>
      <c r="T423" s="34"/>
      <c r="U423" s="34"/>
      <c r="V423" s="34"/>
      <c r="W423" s="34"/>
      <c r="X423" s="34"/>
      <c r="Y423" s="34"/>
      <c r="Z423" s="34"/>
    </row>
    <row r="424" spans="1:26">
      <c r="A424" s="94" t="s">
        <v>599</v>
      </c>
      <c r="B424" s="94" t="s">
        <v>457</v>
      </c>
      <c r="C424" s="94"/>
      <c r="D424" s="94"/>
      <c r="E424" s="94"/>
      <c r="F424" s="94"/>
      <c r="G424" s="94"/>
      <c r="H424" s="94"/>
      <c r="I424" s="94"/>
      <c r="J424" s="94"/>
      <c r="K424" s="94"/>
      <c r="L424" s="94"/>
      <c r="M424" s="94"/>
      <c r="N424" s="94"/>
      <c r="O424" s="94"/>
      <c r="P424" s="94"/>
      <c r="Q424" s="97"/>
      <c r="R424" s="34"/>
      <c r="S424" s="34"/>
      <c r="T424" s="34"/>
      <c r="U424" s="34"/>
      <c r="V424" s="34"/>
      <c r="W424" s="34"/>
      <c r="X424" s="34"/>
      <c r="Y424" s="34"/>
      <c r="Z424" s="34"/>
    </row>
    <row r="425" spans="1:26">
      <c r="A425" s="94" t="s">
        <v>599</v>
      </c>
      <c r="B425" s="94" t="s">
        <v>457</v>
      </c>
      <c r="C425" s="94"/>
      <c r="D425" s="94"/>
      <c r="E425" s="94"/>
      <c r="F425" s="94"/>
      <c r="G425" s="94"/>
      <c r="H425" s="94"/>
      <c r="I425" s="94"/>
      <c r="J425" s="94"/>
      <c r="K425" s="94"/>
      <c r="L425" s="94"/>
      <c r="M425" s="94"/>
      <c r="N425" s="94"/>
      <c r="O425" s="94"/>
      <c r="P425" s="94"/>
      <c r="Q425" s="97"/>
      <c r="R425" s="34"/>
      <c r="S425" s="34"/>
      <c r="T425" s="34"/>
      <c r="U425" s="34"/>
      <c r="V425" s="34"/>
      <c r="W425" s="34"/>
      <c r="X425" s="34"/>
      <c r="Y425" s="34"/>
      <c r="Z425" s="34"/>
    </row>
    <row r="426" spans="1:26">
      <c r="A426" s="94" t="s">
        <v>599</v>
      </c>
      <c r="B426" s="94" t="s">
        <v>457</v>
      </c>
      <c r="C426" s="94" t="s">
        <v>631</v>
      </c>
      <c r="D426" s="94"/>
      <c r="E426" s="94"/>
      <c r="F426" s="94" t="s">
        <v>630</v>
      </c>
      <c r="G426" s="94"/>
      <c r="H426" s="94"/>
      <c r="I426" s="94"/>
      <c r="J426" s="96">
        <v>534969166</v>
      </c>
      <c r="K426" s="94"/>
      <c r="L426" s="94"/>
      <c r="M426" s="94"/>
      <c r="N426" s="94"/>
      <c r="O426" s="94"/>
      <c r="P426" s="94"/>
      <c r="Q426" s="97"/>
      <c r="R426" s="34"/>
      <c r="S426" s="34"/>
      <c r="T426" s="34"/>
      <c r="U426" s="34"/>
      <c r="V426" s="34"/>
      <c r="W426" s="34"/>
      <c r="X426" s="34"/>
      <c r="Y426" s="34"/>
      <c r="Z426" s="34"/>
    </row>
    <row r="427" spans="1:26">
      <c r="A427" s="94" t="s">
        <v>599</v>
      </c>
      <c r="B427" s="94" t="s">
        <v>457</v>
      </c>
      <c r="C427" s="94"/>
      <c r="D427" s="94"/>
      <c r="E427" s="94"/>
      <c r="F427" s="94"/>
      <c r="G427" s="94"/>
      <c r="H427" s="94"/>
      <c r="I427" s="94"/>
      <c r="J427" s="94"/>
      <c r="K427" s="94"/>
      <c r="L427" s="94"/>
      <c r="M427" s="94"/>
      <c r="N427" s="94"/>
      <c r="O427" s="94"/>
      <c r="P427" s="94"/>
      <c r="Q427" s="97"/>
      <c r="R427" s="34"/>
      <c r="S427" s="34"/>
      <c r="T427" s="34"/>
      <c r="U427" s="34"/>
      <c r="V427" s="34"/>
      <c r="W427" s="34"/>
      <c r="X427" s="34"/>
      <c r="Y427" s="34"/>
      <c r="Z427" s="34"/>
    </row>
    <row r="428" spans="1:26">
      <c r="A428" s="94" t="s">
        <v>599</v>
      </c>
      <c r="B428" s="94" t="s">
        <v>629</v>
      </c>
      <c r="C428" s="94"/>
      <c r="D428" s="94"/>
      <c r="E428" s="94"/>
      <c r="F428" s="94"/>
      <c r="G428" s="94"/>
      <c r="H428" s="94"/>
      <c r="I428" s="94"/>
      <c r="J428" s="94"/>
      <c r="K428" s="94"/>
      <c r="L428" s="94"/>
      <c r="M428" s="94"/>
      <c r="N428" s="94"/>
      <c r="O428" s="94"/>
      <c r="P428" s="94"/>
      <c r="Q428" s="94"/>
      <c r="R428" s="34"/>
      <c r="S428" s="34"/>
      <c r="T428" s="34"/>
      <c r="U428" s="34"/>
      <c r="V428" s="34"/>
      <c r="W428" s="34"/>
      <c r="X428" s="34"/>
      <c r="Y428" s="34"/>
      <c r="Z428" s="34"/>
    </row>
    <row r="429" spans="1:26">
      <c r="A429" s="94" t="s">
        <v>599</v>
      </c>
      <c r="B429" s="94" t="s">
        <v>628</v>
      </c>
      <c r="C429" s="94"/>
      <c r="D429" s="94"/>
      <c r="E429" s="94"/>
      <c r="F429" s="94"/>
      <c r="G429" s="94"/>
      <c r="H429" s="94"/>
      <c r="I429" s="94"/>
      <c r="J429" s="94"/>
      <c r="K429" s="94"/>
      <c r="L429" s="94"/>
      <c r="M429" s="94"/>
      <c r="N429" s="94"/>
      <c r="O429" s="94"/>
      <c r="P429" s="94"/>
      <c r="Q429" s="94"/>
      <c r="R429" s="34"/>
      <c r="S429" s="34"/>
      <c r="T429" s="34"/>
      <c r="U429" s="34"/>
      <c r="V429" s="34"/>
      <c r="W429" s="34"/>
      <c r="X429" s="34"/>
      <c r="Y429" s="34"/>
      <c r="Z429" s="34"/>
    </row>
    <row r="430" spans="1:26">
      <c r="A430" s="94" t="s">
        <v>599</v>
      </c>
      <c r="B430" s="94" t="s">
        <v>616</v>
      </c>
      <c r="C430" s="34"/>
      <c r="D430" s="94"/>
      <c r="E430" s="94"/>
      <c r="F430" s="94" t="s">
        <v>627</v>
      </c>
      <c r="G430" s="94"/>
      <c r="H430" s="94"/>
      <c r="I430" s="94"/>
      <c r="J430" s="94"/>
      <c r="K430" s="94"/>
      <c r="L430" s="94"/>
      <c r="M430" s="94"/>
      <c r="N430" s="94"/>
      <c r="O430" s="94"/>
      <c r="P430" s="94"/>
      <c r="Q430" s="94"/>
      <c r="R430" s="34"/>
      <c r="S430" s="34"/>
      <c r="T430" s="34"/>
      <c r="U430" s="34"/>
      <c r="V430" s="34"/>
      <c r="W430" s="34"/>
      <c r="X430" s="34"/>
      <c r="Y430" s="34"/>
      <c r="Z430" s="34"/>
    </row>
    <row r="431" spans="1:26">
      <c r="A431" s="94" t="s">
        <v>599</v>
      </c>
      <c r="B431" s="94" t="s">
        <v>616</v>
      </c>
      <c r="C431" s="34"/>
      <c r="D431" s="94"/>
      <c r="E431" s="94"/>
      <c r="F431" s="94" t="s">
        <v>626</v>
      </c>
      <c r="G431" s="94"/>
      <c r="H431" s="94" t="s">
        <v>625</v>
      </c>
      <c r="I431" s="96">
        <v>50</v>
      </c>
      <c r="J431" s="96">
        <v>288460606</v>
      </c>
      <c r="K431" s="96">
        <v>30</v>
      </c>
      <c r="L431" s="94"/>
      <c r="M431" s="94"/>
      <c r="N431" s="94"/>
      <c r="O431" s="94"/>
      <c r="P431" s="94"/>
      <c r="Q431" s="94"/>
      <c r="R431" s="34"/>
      <c r="S431" s="34"/>
      <c r="T431" s="34"/>
      <c r="U431" s="34"/>
      <c r="V431" s="34"/>
      <c r="W431" s="34"/>
      <c r="X431" s="34"/>
      <c r="Y431" s="34"/>
      <c r="Z431" s="34"/>
    </row>
    <row r="432" spans="1:26">
      <c r="A432" s="94" t="s">
        <v>599</v>
      </c>
      <c r="B432" s="94" t="s">
        <v>616</v>
      </c>
      <c r="C432" s="34"/>
      <c r="D432" s="94"/>
      <c r="E432" s="94"/>
      <c r="F432" s="94" t="s">
        <v>624</v>
      </c>
      <c r="G432" s="94"/>
      <c r="H432" s="94" t="s">
        <v>623</v>
      </c>
      <c r="I432" s="94"/>
      <c r="J432" s="96">
        <v>177633303</v>
      </c>
      <c r="K432" s="94"/>
      <c r="L432" s="94"/>
      <c r="M432" s="94"/>
      <c r="N432" s="94"/>
      <c r="O432" s="94"/>
      <c r="P432" s="94"/>
      <c r="Q432" s="94"/>
      <c r="R432" s="34"/>
      <c r="S432" s="34"/>
      <c r="T432" s="34"/>
      <c r="U432" s="34"/>
      <c r="V432" s="34"/>
      <c r="W432" s="34"/>
      <c r="X432" s="34"/>
      <c r="Y432" s="34"/>
      <c r="Z432" s="34"/>
    </row>
    <row r="433" spans="1:26">
      <c r="A433" s="94" t="s">
        <v>599</v>
      </c>
      <c r="B433" s="94" t="s">
        <v>616</v>
      </c>
      <c r="C433" s="34"/>
      <c r="D433" s="94"/>
      <c r="E433" s="94"/>
      <c r="F433" s="94" t="s">
        <v>622</v>
      </c>
      <c r="G433" s="94"/>
      <c r="H433" s="94" t="s">
        <v>621</v>
      </c>
      <c r="I433" s="94"/>
      <c r="J433" s="96">
        <v>397381115</v>
      </c>
      <c r="K433" s="94"/>
      <c r="L433" s="94"/>
      <c r="M433" s="94"/>
      <c r="N433" s="94"/>
      <c r="O433" s="94"/>
      <c r="P433" s="94"/>
      <c r="Q433" s="94"/>
      <c r="R433" s="34"/>
      <c r="S433" s="34"/>
      <c r="T433" s="34"/>
      <c r="U433" s="34"/>
      <c r="V433" s="34"/>
      <c r="W433" s="34"/>
      <c r="X433" s="34"/>
      <c r="Y433" s="34"/>
      <c r="Z433" s="34"/>
    </row>
    <row r="434" spans="1:26">
      <c r="A434" s="94" t="s">
        <v>599</v>
      </c>
      <c r="B434" s="94" t="s">
        <v>616</v>
      </c>
      <c r="C434" s="34"/>
      <c r="D434" s="94"/>
      <c r="E434" s="94"/>
      <c r="F434" s="94" t="s">
        <v>620</v>
      </c>
      <c r="G434" s="94"/>
      <c r="H434" s="94" t="s">
        <v>619</v>
      </c>
      <c r="I434" s="94"/>
      <c r="J434" s="96">
        <v>217348444</v>
      </c>
      <c r="K434" s="94"/>
      <c r="L434" s="94"/>
      <c r="M434" s="94"/>
      <c r="N434" s="94"/>
      <c r="O434" s="94"/>
      <c r="P434" s="94"/>
      <c r="Q434" s="94"/>
      <c r="R434" s="34"/>
      <c r="S434" s="34"/>
      <c r="T434" s="34"/>
      <c r="U434" s="34"/>
      <c r="V434" s="34"/>
      <c r="W434" s="34"/>
      <c r="X434" s="34"/>
      <c r="Y434" s="34"/>
      <c r="Z434" s="34"/>
    </row>
    <row r="435" spans="1:26">
      <c r="A435" s="94" t="s">
        <v>599</v>
      </c>
      <c r="B435" s="94" t="s">
        <v>616</v>
      </c>
      <c r="C435" s="34"/>
      <c r="D435" s="94"/>
      <c r="E435" s="94"/>
      <c r="F435" s="94" t="s">
        <v>618</v>
      </c>
      <c r="G435" s="94"/>
      <c r="H435" s="94" t="s">
        <v>617</v>
      </c>
      <c r="I435" s="94"/>
      <c r="J435" s="96">
        <v>322219991</v>
      </c>
      <c r="K435" s="94"/>
      <c r="L435" s="94"/>
      <c r="M435" s="94"/>
      <c r="N435" s="94"/>
      <c r="O435" s="94"/>
      <c r="P435" s="94"/>
      <c r="Q435" s="94"/>
      <c r="R435" s="34"/>
      <c r="S435" s="34"/>
      <c r="T435" s="34"/>
      <c r="U435" s="34"/>
      <c r="V435" s="34"/>
      <c r="W435" s="34"/>
      <c r="X435" s="34"/>
      <c r="Y435" s="34"/>
      <c r="Z435" s="34"/>
    </row>
    <row r="436" spans="1:26">
      <c r="A436" s="94" t="s">
        <v>599</v>
      </c>
      <c r="B436" s="94" t="s">
        <v>616</v>
      </c>
      <c r="C436" s="34"/>
      <c r="D436" s="94"/>
      <c r="E436" s="94"/>
      <c r="F436" s="94" t="s">
        <v>615</v>
      </c>
      <c r="G436" s="94"/>
      <c r="H436" s="94" t="s">
        <v>614</v>
      </c>
      <c r="I436" s="94"/>
      <c r="J436" s="96">
        <v>217532898</v>
      </c>
      <c r="K436" s="94"/>
      <c r="L436" s="94"/>
      <c r="M436" s="94"/>
      <c r="N436" s="94"/>
      <c r="O436" s="94"/>
      <c r="P436" s="94"/>
      <c r="Q436" s="94"/>
      <c r="R436" s="34"/>
      <c r="S436" s="34"/>
      <c r="T436" s="34"/>
      <c r="U436" s="34"/>
      <c r="V436" s="34"/>
      <c r="W436" s="34"/>
      <c r="X436" s="34"/>
      <c r="Y436" s="34"/>
      <c r="Z436" s="34"/>
    </row>
    <row r="437" spans="1:26">
      <c r="A437" s="94" t="s">
        <v>599</v>
      </c>
      <c r="B437" s="94"/>
      <c r="C437" s="94" t="s">
        <v>613</v>
      </c>
      <c r="D437" s="94"/>
      <c r="E437" s="94"/>
      <c r="F437" s="94" t="s">
        <v>612</v>
      </c>
      <c r="G437" s="94"/>
      <c r="H437" s="94" t="s">
        <v>611</v>
      </c>
      <c r="I437" s="94"/>
      <c r="J437" s="94"/>
      <c r="K437" s="94"/>
      <c r="L437" s="94"/>
      <c r="M437" s="94"/>
      <c r="N437" s="94"/>
      <c r="O437" s="94"/>
      <c r="P437" s="94"/>
      <c r="Q437" s="94"/>
      <c r="R437" s="34"/>
      <c r="S437" s="34"/>
      <c r="T437" s="34"/>
      <c r="U437" s="34"/>
      <c r="V437" s="34"/>
      <c r="W437" s="34"/>
      <c r="X437" s="34"/>
      <c r="Y437" s="34"/>
      <c r="Z437" s="34"/>
    </row>
    <row r="438" spans="1:26">
      <c r="A438" s="94" t="s">
        <v>599</v>
      </c>
      <c r="B438" s="94"/>
      <c r="C438" s="94" t="s">
        <v>610</v>
      </c>
      <c r="D438" s="94"/>
      <c r="E438" s="94"/>
      <c r="F438" s="94" t="s">
        <v>609</v>
      </c>
      <c r="G438" s="94"/>
      <c r="H438" s="94"/>
      <c r="I438" s="94"/>
      <c r="J438" s="94"/>
      <c r="K438" s="94"/>
      <c r="L438" s="94"/>
      <c r="M438" s="94"/>
      <c r="N438" s="94"/>
      <c r="O438" s="94"/>
      <c r="P438" s="94"/>
      <c r="Q438" s="94"/>
      <c r="R438" s="34"/>
      <c r="S438" s="34"/>
      <c r="T438" s="34"/>
      <c r="U438" s="34"/>
      <c r="V438" s="34"/>
      <c r="W438" s="34"/>
      <c r="X438" s="34"/>
      <c r="Y438" s="34"/>
      <c r="Z438" s="34"/>
    </row>
    <row r="439" spans="1:26">
      <c r="A439" s="94" t="s">
        <v>599</v>
      </c>
      <c r="B439" s="94"/>
      <c r="C439" s="94"/>
      <c r="D439" s="94"/>
      <c r="E439" s="94"/>
      <c r="F439" s="94"/>
      <c r="G439" s="94"/>
      <c r="H439" s="94"/>
      <c r="I439" s="94"/>
      <c r="J439" s="94"/>
      <c r="K439" s="94"/>
      <c r="L439" s="94"/>
      <c r="M439" s="94"/>
      <c r="N439" s="94"/>
      <c r="O439" s="94"/>
      <c r="P439" s="94"/>
      <c r="Q439" s="94"/>
      <c r="R439" s="34"/>
      <c r="S439" s="34"/>
      <c r="T439" s="34"/>
      <c r="U439" s="34"/>
      <c r="V439" s="34"/>
      <c r="W439" s="34"/>
      <c r="X439" s="34"/>
      <c r="Y439" s="34"/>
      <c r="Z439" s="34"/>
    </row>
    <row r="440" spans="1:26">
      <c r="A440" s="94" t="s">
        <v>599</v>
      </c>
      <c r="B440" s="94"/>
      <c r="C440" s="95" t="s">
        <v>608</v>
      </c>
      <c r="D440" s="94"/>
      <c r="E440" s="94"/>
      <c r="F440" s="94"/>
      <c r="G440" s="94"/>
      <c r="H440" s="94"/>
      <c r="I440" s="94"/>
      <c r="J440" s="94"/>
      <c r="K440" s="94"/>
      <c r="L440" s="94"/>
      <c r="M440" s="94"/>
      <c r="N440" s="94"/>
      <c r="O440" s="94"/>
      <c r="P440" s="94"/>
      <c r="Q440" s="94"/>
      <c r="R440" s="34"/>
      <c r="S440" s="34"/>
      <c r="T440" s="34"/>
      <c r="U440" s="34"/>
      <c r="V440" s="34"/>
      <c r="W440" s="34"/>
      <c r="X440" s="34"/>
      <c r="Y440" s="34"/>
      <c r="Z440" s="34"/>
    </row>
    <row r="441" spans="1:26">
      <c r="A441" s="94" t="s">
        <v>599</v>
      </c>
      <c r="B441" s="94"/>
      <c r="C441" s="95" t="s">
        <v>607</v>
      </c>
      <c r="D441" s="94"/>
      <c r="E441" s="94"/>
      <c r="F441" s="94"/>
      <c r="G441" s="94"/>
      <c r="H441" s="94"/>
      <c r="I441" s="94"/>
      <c r="J441" s="94"/>
      <c r="K441" s="94"/>
      <c r="L441" s="94"/>
      <c r="M441" s="94"/>
      <c r="N441" s="94"/>
      <c r="O441" s="94"/>
      <c r="P441" s="94"/>
      <c r="Q441" s="94"/>
      <c r="R441" s="34"/>
      <c r="S441" s="34"/>
      <c r="T441" s="34"/>
      <c r="U441" s="34"/>
      <c r="V441" s="34"/>
      <c r="W441" s="34"/>
      <c r="X441" s="34"/>
      <c r="Y441" s="34"/>
      <c r="Z441" s="34"/>
    </row>
    <row r="442" spans="1:26">
      <c r="A442" s="94" t="s">
        <v>599</v>
      </c>
      <c r="B442" s="94"/>
      <c r="C442" s="95" t="s">
        <v>606</v>
      </c>
      <c r="D442" s="94"/>
      <c r="E442" s="94"/>
      <c r="F442" s="94"/>
      <c r="G442" s="94"/>
      <c r="H442" s="94"/>
      <c r="I442" s="94"/>
      <c r="J442" s="94"/>
      <c r="K442" s="94"/>
      <c r="L442" s="94"/>
      <c r="M442" s="94"/>
      <c r="N442" s="94"/>
      <c r="O442" s="94"/>
      <c r="P442" s="94"/>
      <c r="Q442" s="94"/>
      <c r="R442" s="34"/>
      <c r="S442" s="34"/>
      <c r="T442" s="34"/>
      <c r="U442" s="34"/>
      <c r="V442" s="34"/>
      <c r="W442" s="34"/>
      <c r="X442" s="34"/>
      <c r="Y442" s="34"/>
      <c r="Z442" s="34"/>
    </row>
    <row r="443" spans="1:26">
      <c r="A443" s="94" t="s">
        <v>599</v>
      </c>
      <c r="B443" s="94"/>
      <c r="C443" s="95" t="s">
        <v>605</v>
      </c>
      <c r="D443" s="94"/>
      <c r="E443" s="94"/>
      <c r="F443" s="94"/>
      <c r="G443" s="94"/>
      <c r="H443" s="94"/>
      <c r="I443" s="94"/>
      <c r="J443" s="94"/>
      <c r="K443" s="94"/>
      <c r="L443" s="94"/>
      <c r="M443" s="94"/>
      <c r="N443" s="94"/>
      <c r="O443" s="94"/>
      <c r="P443" s="94"/>
      <c r="Q443" s="94"/>
      <c r="R443" s="34"/>
      <c r="S443" s="34"/>
      <c r="T443" s="34"/>
      <c r="U443" s="34"/>
      <c r="V443" s="34"/>
      <c r="W443" s="34"/>
      <c r="X443" s="34"/>
      <c r="Y443" s="34"/>
      <c r="Z443" s="34"/>
    </row>
    <row r="444" spans="1:26">
      <c r="A444" s="94" t="s">
        <v>599</v>
      </c>
      <c r="B444" s="94"/>
      <c r="C444" s="95" t="s">
        <v>604</v>
      </c>
      <c r="D444" s="94"/>
      <c r="E444" s="94"/>
      <c r="F444" s="94"/>
      <c r="G444" s="94"/>
      <c r="H444" s="94"/>
      <c r="I444" s="94"/>
      <c r="J444" s="94"/>
      <c r="K444" s="94"/>
      <c r="L444" s="94"/>
      <c r="M444" s="94"/>
      <c r="N444" s="94"/>
      <c r="O444" s="94"/>
      <c r="P444" s="94"/>
      <c r="Q444" s="94"/>
      <c r="R444" s="34"/>
      <c r="S444" s="34"/>
      <c r="T444" s="34"/>
      <c r="U444" s="34"/>
      <c r="V444" s="34"/>
      <c r="W444" s="34"/>
      <c r="X444" s="34"/>
      <c r="Y444" s="34"/>
      <c r="Z444" s="34"/>
    </row>
    <row r="445" spans="1:26">
      <c r="A445" s="94" t="s">
        <v>599</v>
      </c>
      <c r="B445" s="94"/>
      <c r="C445" s="94"/>
      <c r="D445" s="94"/>
      <c r="E445" s="94"/>
      <c r="F445" s="94"/>
      <c r="G445" s="94"/>
      <c r="H445" s="94"/>
      <c r="I445" s="94"/>
      <c r="J445" s="94"/>
      <c r="K445" s="94"/>
      <c r="L445" s="94"/>
      <c r="M445" s="94"/>
      <c r="N445" s="94"/>
      <c r="O445" s="94"/>
      <c r="P445" s="94"/>
      <c r="Q445" s="94"/>
      <c r="R445" s="34"/>
      <c r="S445" s="34"/>
      <c r="T445" s="34"/>
      <c r="U445" s="34"/>
      <c r="V445" s="34"/>
      <c r="W445" s="34"/>
      <c r="X445" s="34"/>
      <c r="Y445" s="34"/>
      <c r="Z445" s="34"/>
    </row>
    <row r="446" spans="1:26">
      <c r="A446" s="94" t="s">
        <v>599</v>
      </c>
      <c r="B446" s="94"/>
      <c r="C446" s="95" t="s">
        <v>603</v>
      </c>
      <c r="D446" s="94"/>
      <c r="E446" s="94"/>
      <c r="F446" s="94"/>
      <c r="G446" s="94"/>
      <c r="H446" s="94"/>
      <c r="I446" s="94"/>
      <c r="J446" s="94"/>
      <c r="K446" s="94"/>
      <c r="L446" s="94"/>
      <c r="M446" s="94"/>
      <c r="N446" s="94"/>
      <c r="O446" s="94"/>
      <c r="P446" s="94"/>
      <c r="Q446" s="94"/>
      <c r="R446" s="34"/>
      <c r="S446" s="34"/>
      <c r="T446" s="34"/>
      <c r="U446" s="34"/>
      <c r="V446" s="34"/>
      <c r="W446" s="34"/>
      <c r="X446" s="34"/>
      <c r="Y446" s="34"/>
      <c r="Z446" s="34"/>
    </row>
    <row r="447" spans="1:26">
      <c r="A447" s="94" t="s">
        <v>599</v>
      </c>
      <c r="B447" s="94"/>
      <c r="C447" s="94"/>
      <c r="D447" s="94"/>
      <c r="E447" s="94"/>
      <c r="F447" s="94"/>
      <c r="G447" s="94"/>
      <c r="H447" s="94"/>
      <c r="I447" s="94"/>
      <c r="J447" s="94"/>
      <c r="K447" s="94"/>
      <c r="L447" s="94"/>
      <c r="M447" s="94"/>
      <c r="N447" s="94"/>
      <c r="O447" s="94"/>
      <c r="P447" s="94"/>
      <c r="Q447" s="94"/>
      <c r="R447" s="34"/>
      <c r="S447" s="34"/>
      <c r="T447" s="34"/>
      <c r="U447" s="34"/>
      <c r="V447" s="34"/>
      <c r="W447" s="34"/>
      <c r="X447" s="34"/>
      <c r="Y447" s="34"/>
      <c r="Z447" s="34"/>
    </row>
    <row r="448" spans="1:26">
      <c r="A448" s="94" t="s">
        <v>599</v>
      </c>
      <c r="B448" s="94"/>
      <c r="C448" s="95" t="s">
        <v>602</v>
      </c>
      <c r="D448" s="94"/>
      <c r="E448" s="94"/>
      <c r="F448" s="94"/>
      <c r="G448" s="94"/>
      <c r="H448" s="94"/>
      <c r="I448" s="94"/>
      <c r="J448" s="94"/>
      <c r="K448" s="94"/>
      <c r="L448" s="94"/>
      <c r="M448" s="94"/>
      <c r="N448" s="94"/>
      <c r="O448" s="94"/>
      <c r="P448" s="94"/>
      <c r="Q448" s="94"/>
      <c r="R448" s="34"/>
      <c r="S448" s="34"/>
      <c r="T448" s="34"/>
      <c r="U448" s="34"/>
      <c r="V448" s="34"/>
      <c r="W448" s="34"/>
      <c r="X448" s="34"/>
      <c r="Y448" s="34"/>
      <c r="Z448" s="34"/>
    </row>
    <row r="449" spans="1:26">
      <c r="A449" s="94" t="s">
        <v>599</v>
      </c>
      <c r="B449" s="94"/>
      <c r="C449" s="94"/>
      <c r="D449" s="94"/>
      <c r="E449" s="94"/>
      <c r="F449" s="94"/>
      <c r="G449" s="94"/>
      <c r="H449" s="94"/>
      <c r="I449" s="94"/>
      <c r="J449" s="94"/>
      <c r="K449" s="94"/>
      <c r="L449" s="94"/>
      <c r="M449" s="94"/>
      <c r="N449" s="94"/>
      <c r="O449" s="94"/>
      <c r="P449" s="94"/>
      <c r="Q449" s="94"/>
      <c r="R449" s="34"/>
      <c r="S449" s="34"/>
      <c r="T449" s="34"/>
      <c r="U449" s="34"/>
      <c r="V449" s="34"/>
      <c r="W449" s="34"/>
      <c r="X449" s="34"/>
      <c r="Y449" s="34"/>
      <c r="Z449" s="34"/>
    </row>
    <row r="450" spans="1:26">
      <c r="A450" s="94" t="s">
        <v>599</v>
      </c>
      <c r="B450" s="94"/>
      <c r="C450" s="95" t="s">
        <v>601</v>
      </c>
      <c r="D450" s="34"/>
      <c r="E450" s="94"/>
      <c r="F450" s="94"/>
      <c r="G450" s="94"/>
      <c r="H450" s="94"/>
      <c r="I450" s="94"/>
      <c r="J450" s="94"/>
      <c r="K450" s="94"/>
      <c r="L450" s="94"/>
      <c r="M450" s="94"/>
      <c r="N450" s="94"/>
      <c r="O450" s="94"/>
      <c r="P450" s="94"/>
      <c r="Q450" s="94"/>
      <c r="R450" s="34"/>
      <c r="S450" s="34"/>
      <c r="T450" s="34"/>
      <c r="U450" s="34"/>
      <c r="V450" s="34"/>
      <c r="W450" s="34"/>
      <c r="X450" s="34"/>
      <c r="Y450" s="34"/>
      <c r="Z450" s="34"/>
    </row>
    <row r="451" spans="1:26">
      <c r="A451" s="94" t="s">
        <v>599</v>
      </c>
      <c r="B451" s="94"/>
      <c r="C451" s="94"/>
      <c r="D451" s="94"/>
      <c r="E451" s="94"/>
      <c r="F451" s="94"/>
      <c r="G451" s="94"/>
      <c r="H451" s="94"/>
      <c r="I451" s="94"/>
      <c r="J451" s="94"/>
      <c r="K451" s="94"/>
      <c r="L451" s="94"/>
      <c r="M451" s="94"/>
      <c r="N451" s="94"/>
      <c r="O451" s="94"/>
      <c r="P451" s="94"/>
      <c r="Q451" s="94"/>
      <c r="R451" s="34"/>
      <c r="S451" s="34"/>
      <c r="T451" s="34"/>
      <c r="U451" s="34"/>
      <c r="V451" s="34"/>
      <c r="W451" s="34"/>
      <c r="X451" s="34"/>
      <c r="Y451" s="34"/>
      <c r="Z451" s="34"/>
    </row>
    <row r="452" spans="1:26">
      <c r="A452" s="94" t="s">
        <v>599</v>
      </c>
      <c r="B452" s="94"/>
      <c r="C452" s="95" t="s">
        <v>600</v>
      </c>
      <c r="D452" s="94"/>
      <c r="E452" s="94"/>
      <c r="F452" s="94"/>
      <c r="G452" s="94"/>
      <c r="H452" s="94"/>
      <c r="I452" s="94"/>
      <c r="J452" s="94"/>
      <c r="K452" s="94"/>
      <c r="L452" s="94"/>
      <c r="M452" s="94"/>
      <c r="N452" s="94"/>
      <c r="O452" s="94"/>
      <c r="P452" s="94"/>
      <c r="Q452" s="94"/>
      <c r="R452" s="34"/>
      <c r="S452" s="34"/>
      <c r="T452" s="34"/>
      <c r="U452" s="34"/>
      <c r="V452" s="34"/>
      <c r="W452" s="34"/>
      <c r="X452" s="34"/>
      <c r="Y452" s="34"/>
      <c r="Z452" s="34"/>
    </row>
    <row r="453" spans="1:26">
      <c r="A453" s="94" t="s">
        <v>599</v>
      </c>
      <c r="B453" s="94"/>
      <c r="C453" s="95" t="s">
        <v>598</v>
      </c>
      <c r="D453" s="94"/>
      <c r="E453" s="94"/>
      <c r="F453" s="94"/>
      <c r="G453" s="94"/>
      <c r="H453" s="94"/>
      <c r="I453" s="94"/>
      <c r="J453" s="94"/>
      <c r="K453" s="94"/>
      <c r="L453" s="94"/>
      <c r="M453" s="94"/>
      <c r="N453" s="94"/>
      <c r="O453" s="94"/>
      <c r="P453" s="94"/>
      <c r="Q453" s="94"/>
      <c r="R453" s="34"/>
      <c r="S453" s="34"/>
      <c r="T453" s="34"/>
      <c r="U453" s="34"/>
      <c r="V453" s="34"/>
      <c r="W453" s="34"/>
      <c r="X453" s="34"/>
      <c r="Y453" s="34"/>
      <c r="Z453" s="34"/>
    </row>
  </sheetData>
  <mergeCells count="4">
    <mergeCell ref="A1:A2"/>
    <mergeCell ref="H1:I1"/>
    <mergeCell ref="J1:K1"/>
    <mergeCell ref="N1:O1"/>
  </mergeCells>
  <phoneticPr fontId="4"/>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E5819-CA92-427E-B055-2068F3B3261C}">
  <sheetPr codeName="Sheet58"/>
  <dimension ref="A1:AC56"/>
  <sheetViews>
    <sheetView workbookViewId="0">
      <pane xSplit="5" ySplit="4" topLeftCell="S5" activePane="bottomRight" state="frozen"/>
      <selection sqref="A1:E1"/>
      <selection pane="topRight" sqref="A1:E1"/>
      <selection pane="bottomLeft" sqref="A1:E1"/>
      <selection pane="bottomRight" activeCell="F42" sqref="F42"/>
    </sheetView>
  </sheetViews>
  <sheetFormatPr defaultRowHeight="18.75"/>
  <cols>
    <col min="1" max="1" width="4.375" customWidth="1"/>
    <col min="2" max="2" width="10.625" customWidth="1"/>
    <col min="3" max="3" width="7.125" style="1" customWidth="1"/>
    <col min="4" max="4" width="8" style="1" customWidth="1"/>
    <col min="5" max="5" width="10.625" style="1" customWidth="1"/>
    <col min="6" max="6" width="15" style="1" customWidth="1"/>
    <col min="7" max="7" width="25.125" style="1" customWidth="1"/>
    <col min="8" max="8" width="8.875" style="1" customWidth="1"/>
    <col min="9" max="9" width="31.375" customWidth="1"/>
    <col min="10" max="10" width="8.875" style="1" customWidth="1"/>
    <col min="11" max="11" width="25.75" customWidth="1"/>
    <col min="12" max="12" width="11" customWidth="1"/>
    <col min="13" max="13" width="9.875" customWidth="1"/>
    <col min="14" max="14" width="9.375" customWidth="1"/>
    <col min="15" max="15" width="8" customWidth="1"/>
    <col min="16" max="16" width="8.75" customWidth="1"/>
    <col min="17" max="17" width="16.75" customWidth="1"/>
    <col min="18" max="18" width="12.25" customWidth="1"/>
    <col min="19" max="20" width="8.75" customWidth="1"/>
    <col min="21" max="21" width="10" customWidth="1"/>
    <col min="22" max="22" width="26.25" customWidth="1"/>
    <col min="23" max="23" width="8.75" customWidth="1"/>
    <col min="24" max="24" width="19.375" customWidth="1"/>
    <col min="25" max="26" width="11.875" customWidth="1"/>
    <col min="27" max="27" width="24.875" customWidth="1"/>
    <col min="28" max="29" width="9.375" customWidth="1"/>
  </cols>
  <sheetData>
    <row r="1" spans="1:29" ht="19.5" thickBot="1">
      <c r="B1" t="s">
        <v>25254</v>
      </c>
    </row>
    <row r="2" spans="1:29">
      <c r="A2" s="550"/>
      <c r="B2" s="1041" t="s">
        <v>25255</v>
      </c>
      <c r="C2" s="1042" t="s">
        <v>25256</v>
      </c>
      <c r="D2" s="1042" t="s">
        <v>25257</v>
      </c>
      <c r="E2" s="1045" t="s">
        <v>25258</v>
      </c>
      <c r="F2" s="1048" t="s">
        <v>25259</v>
      </c>
      <c r="G2" s="1049"/>
      <c r="H2" s="1050"/>
      <c r="I2" s="1039" t="s">
        <v>25260</v>
      </c>
      <c r="J2" s="1040"/>
      <c r="K2" s="1051" t="s">
        <v>25261</v>
      </c>
      <c r="L2" s="1052"/>
      <c r="M2" s="1052"/>
      <c r="N2" s="1052"/>
      <c r="O2" s="1052"/>
      <c r="P2" s="1053"/>
      <c r="Q2" s="1051" t="s">
        <v>25262</v>
      </c>
      <c r="R2" s="1052"/>
      <c r="S2" s="1052"/>
      <c r="T2" s="1052"/>
      <c r="U2" s="1053"/>
      <c r="V2" s="1051" t="s">
        <v>25263</v>
      </c>
      <c r="W2" s="1053"/>
      <c r="X2" s="1048" t="s">
        <v>25264</v>
      </c>
      <c r="Y2" s="1049"/>
      <c r="Z2" s="1050"/>
      <c r="AA2" s="1048" t="s">
        <v>25265</v>
      </c>
      <c r="AB2" s="1050"/>
      <c r="AC2" s="551"/>
    </row>
    <row r="3" spans="1:29">
      <c r="A3" s="552"/>
      <c r="B3" s="1041"/>
      <c r="C3" s="1043"/>
      <c r="D3" s="1043"/>
      <c r="E3" s="1046"/>
      <c r="F3" s="553" t="s">
        <v>25266</v>
      </c>
      <c r="G3" s="520" t="s">
        <v>25267</v>
      </c>
      <c r="H3" s="521" t="s">
        <v>25268</v>
      </c>
      <c r="I3" s="553" t="s">
        <v>25269</v>
      </c>
      <c r="J3" s="521" t="s">
        <v>25268</v>
      </c>
      <c r="K3" s="553" t="s">
        <v>25269</v>
      </c>
      <c r="L3" s="520" t="s">
        <v>25270</v>
      </c>
      <c r="M3" s="520" t="s">
        <v>25268</v>
      </c>
      <c r="N3" s="520" t="s">
        <v>25271</v>
      </c>
      <c r="O3" s="520" t="s">
        <v>25272</v>
      </c>
      <c r="P3" s="521" t="s">
        <v>25273</v>
      </c>
      <c r="Q3" s="553" t="s">
        <v>25269</v>
      </c>
      <c r="R3" s="520" t="s">
        <v>25270</v>
      </c>
      <c r="S3" s="520" t="s">
        <v>25268</v>
      </c>
      <c r="T3" s="520" t="s">
        <v>25274</v>
      </c>
      <c r="U3" s="520" t="s">
        <v>25272</v>
      </c>
      <c r="V3" s="553"/>
      <c r="W3" s="521"/>
      <c r="X3" s="553"/>
      <c r="Y3" s="554"/>
      <c r="Z3" s="521" t="s">
        <v>25268</v>
      </c>
      <c r="AA3" s="555"/>
      <c r="AB3" s="521" t="s">
        <v>25268</v>
      </c>
      <c r="AC3" s="551"/>
    </row>
    <row r="4" spans="1:29">
      <c r="A4" s="556"/>
      <c r="B4" s="1041"/>
      <c r="C4" s="1044"/>
      <c r="D4" s="1044"/>
      <c r="E4" s="1047"/>
      <c r="F4" s="553"/>
      <c r="G4" s="520" t="str">
        <f>"总" &amp; COUNTA(G5:G56)&amp;"个群"</f>
        <v>总6个群</v>
      </c>
      <c r="H4" s="521" t="str">
        <f>"总"&amp;SUM(H5:H56)&amp;"人"</f>
        <v>总0人</v>
      </c>
      <c r="I4" s="520" t="str">
        <f>"总" &amp; COUNTA(I5:I56)&amp;"个群"</f>
        <v>总40个群</v>
      </c>
      <c r="J4" s="521" t="str">
        <f>"总"&amp;SUM(J5:J56)&amp;"人"</f>
        <v>总1790人</v>
      </c>
      <c r="K4" s="553"/>
      <c r="L4" s="520" t="str">
        <f>"总" &amp; COUNTA(L5:L56)&amp;"个群"</f>
        <v>总18个群</v>
      </c>
      <c r="M4" s="521" t="str">
        <f>"总"&amp;SUM(M5:M56)&amp;"人"</f>
        <v>总520人</v>
      </c>
      <c r="N4" s="521" t="str">
        <f>"总"&amp;SUM(N5:N56)&amp;"人"</f>
        <v>总6500人</v>
      </c>
      <c r="O4" s="520"/>
      <c r="P4" s="521"/>
      <c r="Q4" s="553"/>
      <c r="R4" s="520" t="str">
        <f>"总" &amp; COUNTA(R5:R56)&amp;"个群"</f>
        <v>总0个群</v>
      </c>
      <c r="S4" s="521" t="str">
        <f>"总"&amp;SUM(S5:S56)&amp;"人"</f>
        <v>总0人</v>
      </c>
      <c r="T4" s="521"/>
      <c r="U4" s="521"/>
      <c r="V4" s="553"/>
      <c r="W4" s="521"/>
      <c r="X4" s="553"/>
      <c r="Y4" s="554"/>
      <c r="Z4" s="557"/>
      <c r="AA4" s="555"/>
      <c r="AB4" s="558"/>
      <c r="AC4" s="551"/>
    </row>
    <row r="5" spans="1:29">
      <c r="A5" s="527">
        <v>1</v>
      </c>
      <c r="B5" s="527" t="s">
        <v>25275</v>
      </c>
      <c r="C5" s="559" t="s">
        <v>25276</v>
      </c>
      <c r="D5" s="559" t="s">
        <v>25277</v>
      </c>
      <c r="E5" s="560" t="s">
        <v>25278</v>
      </c>
      <c r="F5" s="561" t="s">
        <v>25279</v>
      </c>
      <c r="G5" s="562" t="s">
        <v>25280</v>
      </c>
      <c r="H5" s="563"/>
      <c r="I5" s="529"/>
      <c r="J5" s="563"/>
      <c r="K5" s="529" t="s">
        <v>25281</v>
      </c>
      <c r="L5" s="527">
        <v>330511118</v>
      </c>
      <c r="M5" s="527">
        <v>400</v>
      </c>
      <c r="N5" s="527">
        <v>2000</v>
      </c>
      <c r="O5" s="527"/>
      <c r="P5" s="563" t="s">
        <v>25282</v>
      </c>
      <c r="Q5" s="561"/>
      <c r="R5" s="559"/>
      <c r="S5" s="559"/>
      <c r="T5" s="560"/>
      <c r="U5" s="563"/>
      <c r="V5" s="561"/>
      <c r="W5" s="563"/>
      <c r="X5" s="529"/>
      <c r="Y5" s="564"/>
      <c r="Z5" s="565"/>
      <c r="AA5" s="529"/>
      <c r="AB5" s="566"/>
      <c r="AC5" s="564"/>
    </row>
    <row r="6" spans="1:29">
      <c r="A6" s="527">
        <v>2</v>
      </c>
      <c r="B6" s="527" t="s">
        <v>25275</v>
      </c>
      <c r="C6" s="559" t="s">
        <v>25276</v>
      </c>
      <c r="D6" s="559" t="s">
        <v>25277</v>
      </c>
      <c r="E6" s="560" t="s">
        <v>25278</v>
      </c>
      <c r="F6" s="561"/>
      <c r="G6" s="559"/>
      <c r="H6" s="563"/>
      <c r="I6" s="529" t="s">
        <v>25283</v>
      </c>
      <c r="J6" s="563">
        <v>400</v>
      </c>
      <c r="K6" s="529"/>
      <c r="L6" s="527"/>
      <c r="M6" s="527"/>
      <c r="N6" s="527"/>
      <c r="O6" s="527"/>
      <c r="P6" s="563"/>
      <c r="Q6" s="561"/>
      <c r="R6" s="559"/>
      <c r="S6" s="559"/>
      <c r="T6" s="560"/>
      <c r="U6" s="563"/>
      <c r="V6" s="561"/>
      <c r="W6" s="563"/>
      <c r="X6" s="529"/>
      <c r="Y6" s="564"/>
      <c r="Z6" s="565"/>
      <c r="AA6" s="529"/>
      <c r="AB6" s="566"/>
      <c r="AC6" s="564"/>
    </row>
    <row r="7" spans="1:29">
      <c r="A7" s="527">
        <v>3</v>
      </c>
      <c r="B7" s="527" t="s">
        <v>25275</v>
      </c>
      <c r="C7" s="559" t="s">
        <v>25276</v>
      </c>
      <c r="D7" s="559" t="s">
        <v>25277</v>
      </c>
      <c r="E7" s="560" t="s">
        <v>25278</v>
      </c>
      <c r="F7" s="561"/>
      <c r="G7" s="559"/>
      <c r="H7" s="563"/>
      <c r="I7" s="529" t="s">
        <v>25284</v>
      </c>
      <c r="J7" s="563"/>
      <c r="K7" s="529"/>
      <c r="L7" s="527"/>
      <c r="M7" s="527"/>
      <c r="N7" s="527"/>
      <c r="O7" s="527"/>
      <c r="P7" s="563"/>
      <c r="Q7" s="561"/>
      <c r="R7" s="559"/>
      <c r="S7" s="559"/>
      <c r="T7" s="560"/>
      <c r="U7" s="563"/>
      <c r="V7" s="561"/>
      <c r="W7" s="563"/>
      <c r="X7" s="529"/>
      <c r="Y7" s="564"/>
      <c r="Z7" s="565"/>
      <c r="AA7" s="529"/>
      <c r="AB7" s="566"/>
      <c r="AC7" s="564"/>
    </row>
    <row r="8" spans="1:29">
      <c r="A8" s="527">
        <v>4</v>
      </c>
      <c r="B8" s="527" t="s">
        <v>25275</v>
      </c>
      <c r="C8" s="559" t="s">
        <v>25285</v>
      </c>
      <c r="D8" s="559" t="s">
        <v>25277</v>
      </c>
      <c r="E8" s="560" t="s">
        <v>25278</v>
      </c>
      <c r="F8" s="561"/>
      <c r="G8" s="559"/>
      <c r="H8" s="563"/>
      <c r="I8" s="529" t="s">
        <v>25286</v>
      </c>
      <c r="J8" s="563">
        <v>80</v>
      </c>
      <c r="K8" s="529" t="s">
        <v>25287</v>
      </c>
      <c r="L8" s="527">
        <v>57015918</v>
      </c>
      <c r="M8" s="527"/>
      <c r="N8" s="527">
        <v>1000</v>
      </c>
      <c r="O8" s="527"/>
      <c r="P8" s="566"/>
      <c r="Q8" s="529"/>
      <c r="R8" s="527"/>
      <c r="S8" s="527"/>
      <c r="T8" s="567"/>
      <c r="U8" s="566"/>
      <c r="V8" s="529"/>
      <c r="W8" s="566"/>
      <c r="X8" s="529"/>
      <c r="Y8" s="564"/>
      <c r="Z8" s="565"/>
      <c r="AA8" s="529"/>
      <c r="AB8" s="566"/>
      <c r="AC8" s="564"/>
    </row>
    <row r="9" spans="1:29">
      <c r="A9" s="527">
        <v>5</v>
      </c>
      <c r="B9" s="527" t="s">
        <v>25275</v>
      </c>
      <c r="C9" s="559" t="s">
        <v>25285</v>
      </c>
      <c r="D9" s="559" t="s">
        <v>25277</v>
      </c>
      <c r="E9" s="560" t="s">
        <v>25278</v>
      </c>
      <c r="F9" s="561"/>
      <c r="G9" s="559"/>
      <c r="H9" s="563"/>
      <c r="I9" s="529" t="s">
        <v>25288</v>
      </c>
      <c r="J9" s="563"/>
      <c r="K9" s="529"/>
      <c r="L9" s="527"/>
      <c r="M9" s="527"/>
      <c r="N9" s="527"/>
      <c r="O9" s="527"/>
      <c r="P9" s="566"/>
      <c r="Q9" s="529"/>
      <c r="R9" s="527"/>
      <c r="S9" s="527"/>
      <c r="T9" s="567"/>
      <c r="U9" s="566"/>
      <c r="V9" s="529"/>
      <c r="W9" s="566"/>
      <c r="X9" s="529"/>
      <c r="Y9" s="564"/>
      <c r="Z9" s="565"/>
      <c r="AA9" s="529"/>
      <c r="AB9" s="566"/>
      <c r="AC9" s="564"/>
    </row>
    <row r="10" spans="1:29">
      <c r="A10" s="527">
        <v>6</v>
      </c>
      <c r="B10" s="568" t="s">
        <v>25289</v>
      </c>
      <c r="C10" s="569" t="s">
        <v>25276</v>
      </c>
      <c r="D10" s="559" t="s">
        <v>25285</v>
      </c>
      <c r="E10" s="560" t="s">
        <v>25290</v>
      </c>
      <c r="F10" s="570" t="s">
        <v>25291</v>
      </c>
      <c r="G10" s="559" t="s">
        <v>25292</v>
      </c>
      <c r="H10" s="563"/>
      <c r="I10" s="529" t="s">
        <v>25293</v>
      </c>
      <c r="J10" s="563">
        <v>130</v>
      </c>
      <c r="K10" s="529"/>
      <c r="L10" s="527"/>
      <c r="M10" s="527"/>
      <c r="N10" s="527"/>
      <c r="O10" s="527"/>
      <c r="P10" s="566"/>
      <c r="Q10" s="529"/>
      <c r="R10" s="527"/>
      <c r="S10" s="527"/>
      <c r="T10" s="567"/>
      <c r="U10" s="566"/>
      <c r="V10" s="529"/>
      <c r="W10" s="566"/>
      <c r="X10" s="529"/>
      <c r="Y10" s="564"/>
      <c r="Z10" s="565"/>
      <c r="AA10" s="571"/>
      <c r="AB10" s="572"/>
      <c r="AC10" s="564"/>
    </row>
    <row r="11" spans="1:29">
      <c r="A11" s="527">
        <v>7</v>
      </c>
      <c r="B11" s="568" t="s">
        <v>25289</v>
      </c>
      <c r="C11" s="569" t="s">
        <v>25294</v>
      </c>
      <c r="D11" s="559" t="s">
        <v>25285</v>
      </c>
      <c r="E11" s="560" t="s">
        <v>25290</v>
      </c>
      <c r="F11" s="570"/>
      <c r="G11" s="559"/>
      <c r="H11" s="563"/>
      <c r="I11" s="529" t="s">
        <v>25295</v>
      </c>
      <c r="J11" s="563"/>
      <c r="K11" s="529"/>
      <c r="L11" s="527"/>
      <c r="M11" s="527"/>
      <c r="N11" s="527"/>
      <c r="O11" s="527"/>
      <c r="P11" s="566"/>
      <c r="Q11" s="529"/>
      <c r="R11" s="527"/>
      <c r="S11" s="527"/>
      <c r="T11" s="567"/>
      <c r="U11" s="566"/>
      <c r="V11" s="529"/>
      <c r="W11" s="566"/>
      <c r="X11" s="529"/>
      <c r="Y11" s="564"/>
      <c r="Z11" s="565"/>
      <c r="AA11" s="571"/>
      <c r="AB11" s="572"/>
      <c r="AC11" s="564"/>
    </row>
    <row r="12" spans="1:29">
      <c r="A12" s="527">
        <v>8</v>
      </c>
      <c r="B12" s="568" t="s">
        <v>25289</v>
      </c>
      <c r="C12" s="569" t="s">
        <v>25294</v>
      </c>
      <c r="D12" s="559" t="s">
        <v>25285</v>
      </c>
      <c r="E12" s="560" t="s">
        <v>25290</v>
      </c>
      <c r="F12" s="570"/>
      <c r="G12" s="559"/>
      <c r="H12" s="563"/>
      <c r="I12" s="529" t="s">
        <v>25296</v>
      </c>
      <c r="J12" s="563"/>
      <c r="K12" s="529"/>
      <c r="L12" s="527"/>
      <c r="M12" s="527"/>
      <c r="N12" s="527"/>
      <c r="O12" s="527"/>
      <c r="P12" s="566"/>
      <c r="Q12" s="529"/>
      <c r="R12" s="527"/>
      <c r="S12" s="527"/>
      <c r="T12" s="567"/>
      <c r="U12" s="566"/>
      <c r="V12" s="529"/>
      <c r="W12" s="566"/>
      <c r="X12" s="529"/>
      <c r="Y12" s="564"/>
      <c r="Z12" s="565"/>
      <c r="AA12" s="571"/>
      <c r="AB12" s="572"/>
      <c r="AC12" s="564"/>
    </row>
    <row r="13" spans="1:29">
      <c r="A13" s="527">
        <v>9</v>
      </c>
      <c r="B13" s="568" t="s">
        <v>25289</v>
      </c>
      <c r="C13" s="569" t="s">
        <v>25276</v>
      </c>
      <c r="D13" s="559" t="s">
        <v>25285</v>
      </c>
      <c r="E13" s="560" t="s">
        <v>25290</v>
      </c>
      <c r="F13" s="561"/>
      <c r="G13" s="559"/>
      <c r="H13" s="563"/>
      <c r="I13" s="529" t="s">
        <v>25297</v>
      </c>
      <c r="J13" s="563">
        <v>100</v>
      </c>
      <c r="K13" s="529" t="s">
        <v>25298</v>
      </c>
      <c r="L13" s="527">
        <v>334252777</v>
      </c>
      <c r="M13" s="527">
        <v>50</v>
      </c>
      <c r="N13" s="527">
        <v>500</v>
      </c>
      <c r="O13" s="527"/>
      <c r="P13" s="566"/>
      <c r="Q13" s="561"/>
      <c r="R13" s="559"/>
      <c r="S13" s="559"/>
      <c r="T13" s="560"/>
      <c r="U13" s="563"/>
      <c r="V13" s="529"/>
      <c r="W13" s="566"/>
      <c r="X13" s="529"/>
      <c r="Y13" s="564"/>
      <c r="Z13" s="565"/>
      <c r="AA13" s="571"/>
      <c r="AB13" s="572"/>
      <c r="AC13" s="564"/>
    </row>
    <row r="14" spans="1:29">
      <c r="A14" s="527">
        <v>10</v>
      </c>
      <c r="B14" s="568" t="s">
        <v>25289</v>
      </c>
      <c r="C14" s="569" t="s">
        <v>25276</v>
      </c>
      <c r="D14" s="559" t="s">
        <v>25285</v>
      </c>
      <c r="E14" s="560" t="s">
        <v>25290</v>
      </c>
      <c r="F14" s="561"/>
      <c r="G14" s="559"/>
      <c r="H14" s="563"/>
      <c r="I14" s="529" t="s">
        <v>25299</v>
      </c>
      <c r="J14" s="563">
        <v>50</v>
      </c>
      <c r="K14" s="529"/>
      <c r="L14" s="527"/>
      <c r="M14" s="527"/>
      <c r="N14" s="527"/>
      <c r="O14" s="527"/>
      <c r="P14" s="566"/>
      <c r="Q14" s="529"/>
      <c r="R14" s="527"/>
      <c r="S14" s="527"/>
      <c r="T14" s="567"/>
      <c r="U14" s="566"/>
      <c r="V14" s="529"/>
      <c r="W14" s="566"/>
      <c r="X14" s="529"/>
      <c r="Y14" s="564"/>
      <c r="Z14" s="565"/>
      <c r="AA14" s="571"/>
      <c r="AB14" s="572"/>
      <c r="AC14" s="564"/>
    </row>
    <row r="15" spans="1:29">
      <c r="A15" s="527">
        <v>11</v>
      </c>
      <c r="B15" s="568" t="s">
        <v>25289</v>
      </c>
      <c r="C15" s="569" t="s">
        <v>25276</v>
      </c>
      <c r="D15" s="559" t="s">
        <v>25285</v>
      </c>
      <c r="E15" s="560" t="s">
        <v>25290</v>
      </c>
      <c r="F15" s="561"/>
      <c r="G15" s="559"/>
      <c r="H15" s="563"/>
      <c r="I15" s="529" t="s">
        <v>25300</v>
      </c>
      <c r="J15" s="563">
        <v>70</v>
      </c>
      <c r="K15" s="529"/>
      <c r="L15" s="527"/>
      <c r="M15" s="527"/>
      <c r="N15" s="527"/>
      <c r="O15" s="527"/>
      <c r="P15" s="566"/>
      <c r="Q15" s="529"/>
      <c r="R15" s="527"/>
      <c r="S15" s="527"/>
      <c r="T15" s="567"/>
      <c r="U15" s="566"/>
      <c r="V15" s="529"/>
      <c r="W15" s="566"/>
      <c r="X15" s="529"/>
      <c r="Y15" s="564"/>
      <c r="Z15" s="565"/>
      <c r="AA15" s="571"/>
      <c r="AB15" s="572"/>
      <c r="AC15" s="564"/>
    </row>
    <row r="16" spans="1:29">
      <c r="A16" s="527">
        <v>12</v>
      </c>
      <c r="B16" s="568" t="s">
        <v>25289</v>
      </c>
      <c r="C16" s="569" t="s">
        <v>25276</v>
      </c>
      <c r="D16" s="559" t="s">
        <v>25285</v>
      </c>
      <c r="E16" s="560" t="s">
        <v>25290</v>
      </c>
      <c r="F16" s="561"/>
      <c r="G16" s="559"/>
      <c r="H16" s="563"/>
      <c r="I16" s="529" t="s">
        <v>25301</v>
      </c>
      <c r="J16" s="563">
        <v>100</v>
      </c>
      <c r="K16" s="529"/>
      <c r="L16" s="527"/>
      <c r="M16" s="527"/>
      <c r="N16" s="527"/>
      <c r="O16" s="527"/>
      <c r="P16" s="566"/>
      <c r="Q16" s="529"/>
      <c r="R16" s="527"/>
      <c r="S16" s="527"/>
      <c r="T16" s="567"/>
      <c r="U16" s="566"/>
      <c r="V16" s="529"/>
      <c r="W16" s="566"/>
      <c r="X16" s="529"/>
      <c r="Y16" s="564"/>
      <c r="Z16" s="565"/>
      <c r="AA16" s="571"/>
      <c r="AB16" s="572"/>
      <c r="AC16" s="564"/>
    </row>
    <row r="17" spans="1:29">
      <c r="A17" s="527">
        <v>14</v>
      </c>
      <c r="B17" s="568" t="s">
        <v>25302</v>
      </c>
      <c r="C17" s="559" t="s">
        <v>25285</v>
      </c>
      <c r="D17" s="559" t="s">
        <v>25277</v>
      </c>
      <c r="E17" s="560" t="s">
        <v>25303</v>
      </c>
      <c r="F17" s="573"/>
      <c r="G17" s="569"/>
      <c r="H17" s="574"/>
      <c r="I17" s="529" t="s">
        <v>25304</v>
      </c>
      <c r="J17" s="563">
        <v>100</v>
      </c>
      <c r="K17" s="529"/>
      <c r="L17" s="527"/>
      <c r="M17" s="527"/>
      <c r="N17" s="527"/>
      <c r="O17" s="527"/>
      <c r="P17" s="563"/>
      <c r="Q17" s="529"/>
      <c r="R17" s="527"/>
      <c r="S17" s="527"/>
      <c r="T17" s="567"/>
      <c r="U17" s="566"/>
      <c r="V17" s="561"/>
      <c r="W17" s="563"/>
      <c r="X17" s="529"/>
      <c r="Y17" s="564"/>
      <c r="Z17" s="565"/>
      <c r="AA17" s="571"/>
      <c r="AB17" s="572"/>
      <c r="AC17" s="564"/>
    </row>
    <row r="18" spans="1:29">
      <c r="A18" s="527">
        <v>15</v>
      </c>
      <c r="B18" s="568" t="s">
        <v>25302</v>
      </c>
      <c r="C18" s="559" t="s">
        <v>25285</v>
      </c>
      <c r="D18" s="559" t="s">
        <v>25277</v>
      </c>
      <c r="E18" s="560" t="s">
        <v>25303</v>
      </c>
      <c r="F18" s="573"/>
      <c r="G18" s="569"/>
      <c r="H18" s="574"/>
      <c r="I18" s="529" t="s">
        <v>25305</v>
      </c>
      <c r="J18" s="563">
        <v>50</v>
      </c>
      <c r="K18" s="529"/>
      <c r="L18" s="527"/>
      <c r="M18" s="527"/>
      <c r="N18" s="527"/>
      <c r="O18" s="527"/>
      <c r="P18" s="566"/>
      <c r="Q18" s="529"/>
      <c r="R18" s="527"/>
      <c r="S18" s="527"/>
      <c r="T18" s="567"/>
      <c r="U18" s="566"/>
      <c r="V18" s="529"/>
      <c r="W18" s="566"/>
      <c r="X18" s="529"/>
      <c r="Y18" s="564"/>
      <c r="Z18" s="565"/>
      <c r="AA18" s="571"/>
      <c r="AB18" s="572"/>
      <c r="AC18" s="564"/>
    </row>
    <row r="19" spans="1:29">
      <c r="A19" s="527">
        <v>16</v>
      </c>
      <c r="B19" s="568" t="s">
        <v>25302</v>
      </c>
      <c r="C19" s="559" t="s">
        <v>25285</v>
      </c>
      <c r="D19" s="559" t="s">
        <v>25277</v>
      </c>
      <c r="E19" s="560" t="s">
        <v>25303</v>
      </c>
      <c r="F19" s="573"/>
      <c r="G19" s="569"/>
      <c r="H19" s="574"/>
      <c r="I19" s="529" t="s">
        <v>25306</v>
      </c>
      <c r="J19" s="563">
        <v>50</v>
      </c>
      <c r="K19" s="529"/>
      <c r="L19" s="527"/>
      <c r="M19" s="527"/>
      <c r="N19" s="527"/>
      <c r="O19" s="527"/>
      <c r="P19" s="566"/>
      <c r="Q19" s="529"/>
      <c r="R19" s="527"/>
      <c r="S19" s="527"/>
      <c r="T19" s="567"/>
      <c r="U19" s="566"/>
      <c r="V19" s="529"/>
      <c r="W19" s="566"/>
      <c r="X19" s="529"/>
      <c r="Y19" s="564"/>
      <c r="Z19" s="565"/>
      <c r="AA19" s="571"/>
      <c r="AB19" s="572"/>
      <c r="AC19" s="564"/>
    </row>
    <row r="20" spans="1:29">
      <c r="A20" s="527">
        <v>17</v>
      </c>
      <c r="B20" s="568" t="s">
        <v>25302</v>
      </c>
      <c r="C20" s="559" t="s">
        <v>25285</v>
      </c>
      <c r="D20" s="559" t="s">
        <v>25277</v>
      </c>
      <c r="E20" s="560" t="s">
        <v>25303</v>
      </c>
      <c r="F20" s="561"/>
      <c r="G20" s="559"/>
      <c r="H20" s="563"/>
      <c r="I20" s="529" t="s">
        <v>25307</v>
      </c>
      <c r="J20" s="563">
        <v>150</v>
      </c>
      <c r="K20" s="529"/>
      <c r="L20" s="527"/>
      <c r="M20" s="527"/>
      <c r="N20" s="527"/>
      <c r="O20" s="527"/>
      <c r="P20" s="566"/>
      <c r="Q20" s="529"/>
      <c r="R20" s="527"/>
      <c r="S20" s="527"/>
      <c r="T20" s="567"/>
      <c r="U20" s="566"/>
      <c r="V20" s="529"/>
      <c r="W20" s="566"/>
      <c r="X20" s="529"/>
      <c r="Y20" s="564"/>
      <c r="Z20" s="565"/>
      <c r="AA20" s="571"/>
      <c r="AB20" s="572"/>
      <c r="AC20" s="564"/>
    </row>
    <row r="21" spans="1:29">
      <c r="A21" s="527">
        <v>18</v>
      </c>
      <c r="B21" s="568" t="s">
        <v>25308</v>
      </c>
      <c r="C21" s="559" t="s">
        <v>25285</v>
      </c>
      <c r="D21" s="559" t="s">
        <v>25277</v>
      </c>
      <c r="E21" s="560" t="s">
        <v>25303</v>
      </c>
      <c r="F21" s="561"/>
      <c r="G21" s="559"/>
      <c r="H21" s="563"/>
      <c r="I21" s="529" t="s">
        <v>25309</v>
      </c>
      <c r="J21" s="563"/>
      <c r="K21" s="529"/>
      <c r="L21" s="527"/>
      <c r="M21" s="527"/>
      <c r="N21" s="527"/>
      <c r="O21" s="527"/>
      <c r="P21" s="566"/>
      <c r="Q21" s="529"/>
      <c r="R21" s="527"/>
      <c r="S21" s="527"/>
      <c r="T21" s="567"/>
      <c r="U21" s="566"/>
      <c r="V21" s="529"/>
      <c r="W21" s="566"/>
      <c r="X21" s="529"/>
      <c r="Y21" s="564"/>
      <c r="Z21" s="565"/>
      <c r="AA21" s="571"/>
      <c r="AB21" s="572"/>
      <c r="AC21" s="564"/>
    </row>
    <row r="22" spans="1:29">
      <c r="A22" s="527">
        <v>19</v>
      </c>
      <c r="B22" s="568" t="s">
        <v>25308</v>
      </c>
      <c r="C22" s="559" t="s">
        <v>25285</v>
      </c>
      <c r="D22" s="559" t="s">
        <v>25277</v>
      </c>
      <c r="E22" s="560" t="s">
        <v>25303</v>
      </c>
      <c r="F22" s="561"/>
      <c r="G22" s="559"/>
      <c r="H22" s="563"/>
      <c r="I22" s="529" t="s">
        <v>25310</v>
      </c>
      <c r="J22" s="563"/>
      <c r="K22" s="529"/>
      <c r="L22" s="527"/>
      <c r="M22" s="527"/>
      <c r="N22" s="527"/>
      <c r="O22" s="527"/>
      <c r="P22" s="566"/>
      <c r="Q22" s="529"/>
      <c r="R22" s="527"/>
      <c r="S22" s="527"/>
      <c r="T22" s="567"/>
      <c r="U22" s="566"/>
      <c r="V22" s="529"/>
      <c r="W22" s="566"/>
      <c r="X22" s="529"/>
      <c r="Y22" s="564"/>
      <c r="Z22" s="565"/>
      <c r="AA22" s="571"/>
      <c r="AB22" s="572"/>
      <c r="AC22" s="564"/>
    </row>
    <row r="23" spans="1:29">
      <c r="A23" s="527">
        <v>20</v>
      </c>
      <c r="B23" s="527" t="s">
        <v>25308</v>
      </c>
      <c r="C23" s="559" t="s">
        <v>25285</v>
      </c>
      <c r="D23" s="559" t="s">
        <v>25277</v>
      </c>
      <c r="E23" s="560" t="s">
        <v>25303</v>
      </c>
      <c r="F23" s="561"/>
      <c r="G23" s="559"/>
      <c r="H23" s="563"/>
      <c r="I23" s="529" t="s">
        <v>25311</v>
      </c>
      <c r="J23" s="563"/>
      <c r="K23" s="529" t="s">
        <v>25312</v>
      </c>
      <c r="L23" s="527">
        <v>459980558</v>
      </c>
      <c r="M23" s="527">
        <v>50</v>
      </c>
      <c r="N23" s="527">
        <v>200</v>
      </c>
      <c r="O23" s="527"/>
      <c r="P23" s="563" t="s">
        <v>25282</v>
      </c>
      <c r="Q23" s="529"/>
      <c r="R23" s="527"/>
      <c r="S23" s="527"/>
      <c r="T23" s="567"/>
      <c r="U23" s="566"/>
      <c r="V23" s="561"/>
      <c r="W23" s="563"/>
      <c r="X23" s="529"/>
      <c r="Y23" s="564"/>
      <c r="Z23" s="565"/>
      <c r="AA23" s="571"/>
      <c r="AB23" s="572"/>
      <c r="AC23" s="564"/>
    </row>
    <row r="24" spans="1:29">
      <c r="A24" s="527">
        <v>21</v>
      </c>
      <c r="B24" s="527" t="s">
        <v>25308</v>
      </c>
      <c r="C24" s="559" t="s">
        <v>25285</v>
      </c>
      <c r="D24" s="559" t="s">
        <v>25277</v>
      </c>
      <c r="E24" s="560" t="s">
        <v>25303</v>
      </c>
      <c r="F24" s="561"/>
      <c r="G24" s="559"/>
      <c r="H24" s="563"/>
      <c r="I24" s="529" t="s">
        <v>25313</v>
      </c>
      <c r="J24" s="563"/>
      <c r="K24" s="529"/>
      <c r="L24" s="527"/>
      <c r="M24" s="527"/>
      <c r="N24" s="527"/>
      <c r="O24" s="527"/>
      <c r="P24" s="566"/>
      <c r="Q24" s="529"/>
      <c r="R24" s="527"/>
      <c r="S24" s="527"/>
      <c r="T24" s="567"/>
      <c r="U24" s="566"/>
      <c r="V24" s="529"/>
      <c r="W24" s="566"/>
      <c r="X24" s="529"/>
      <c r="Y24" s="564"/>
      <c r="Z24" s="565"/>
      <c r="AA24" s="529"/>
      <c r="AB24" s="566"/>
      <c r="AC24" s="564"/>
    </row>
    <row r="25" spans="1:29">
      <c r="A25" s="527">
        <v>26</v>
      </c>
      <c r="B25" s="568" t="s">
        <v>25314</v>
      </c>
      <c r="C25" s="559" t="s">
        <v>25285</v>
      </c>
      <c r="D25" s="559" t="s">
        <v>25285</v>
      </c>
      <c r="E25" s="560" t="s">
        <v>25303</v>
      </c>
      <c r="F25" s="561"/>
      <c r="G25" s="559"/>
      <c r="H25" s="563"/>
      <c r="I25" s="575" t="s">
        <v>25315</v>
      </c>
      <c r="J25" s="563"/>
      <c r="K25" s="529" t="s">
        <v>25316</v>
      </c>
      <c r="L25" s="527">
        <v>347073138</v>
      </c>
      <c r="M25" s="527"/>
      <c r="N25" s="527">
        <v>200</v>
      </c>
      <c r="O25" s="527"/>
      <c r="P25" s="563" t="s">
        <v>25282</v>
      </c>
      <c r="Q25" s="529"/>
      <c r="R25" s="527"/>
      <c r="S25" s="527"/>
      <c r="T25" s="567"/>
      <c r="U25" s="566"/>
      <c r="V25" s="561"/>
      <c r="W25" s="563"/>
      <c r="X25" s="529"/>
      <c r="Y25" s="564"/>
      <c r="Z25" s="565"/>
      <c r="AA25" s="571"/>
      <c r="AB25" s="572"/>
      <c r="AC25" s="564"/>
    </row>
    <row r="26" spans="1:29">
      <c r="A26" s="527">
        <v>27</v>
      </c>
      <c r="B26" s="568" t="s">
        <v>25314</v>
      </c>
      <c r="C26" s="559" t="s">
        <v>25285</v>
      </c>
      <c r="D26" s="559" t="s">
        <v>25285</v>
      </c>
      <c r="E26" s="560" t="s">
        <v>25303</v>
      </c>
      <c r="F26" s="561"/>
      <c r="G26" s="559"/>
      <c r="H26" s="563"/>
      <c r="I26" s="529"/>
      <c r="J26" s="563"/>
      <c r="K26" s="529" t="s">
        <v>25317</v>
      </c>
      <c r="L26" s="527">
        <v>348567838</v>
      </c>
      <c r="M26" s="527"/>
      <c r="N26" s="527">
        <v>200</v>
      </c>
      <c r="O26" s="527"/>
      <c r="P26" s="563" t="s">
        <v>25282</v>
      </c>
      <c r="Q26" s="529"/>
      <c r="R26" s="527"/>
      <c r="S26" s="527"/>
      <c r="T26" s="567"/>
      <c r="U26" s="566"/>
      <c r="V26" s="561"/>
      <c r="W26" s="563"/>
      <c r="X26" s="529"/>
      <c r="Y26" s="564"/>
      <c r="Z26" s="565"/>
      <c r="AA26" s="571"/>
      <c r="AB26" s="572"/>
      <c r="AC26" s="564"/>
    </row>
    <row r="27" spans="1:29">
      <c r="A27" s="527">
        <v>28</v>
      </c>
      <c r="B27" s="568" t="s">
        <v>25314</v>
      </c>
      <c r="C27" s="559" t="s">
        <v>25285</v>
      </c>
      <c r="D27" s="559" t="s">
        <v>25285</v>
      </c>
      <c r="E27" s="560" t="s">
        <v>25303</v>
      </c>
      <c r="F27" s="561"/>
      <c r="G27" s="559"/>
      <c r="H27" s="563"/>
      <c r="I27" s="529"/>
      <c r="J27" s="563"/>
      <c r="K27" s="529" t="s">
        <v>25318</v>
      </c>
      <c r="L27" s="527">
        <v>361670408</v>
      </c>
      <c r="M27" s="527"/>
      <c r="N27" s="527">
        <v>200</v>
      </c>
      <c r="O27" s="527"/>
      <c r="P27" s="563" t="s">
        <v>25282</v>
      </c>
      <c r="Q27" s="529"/>
      <c r="R27" s="527"/>
      <c r="S27" s="527"/>
      <c r="T27" s="567"/>
      <c r="U27" s="566"/>
      <c r="V27" s="561"/>
      <c r="W27" s="563"/>
      <c r="X27" s="529"/>
      <c r="Y27" s="564"/>
      <c r="Z27" s="565"/>
      <c r="AA27" s="571"/>
      <c r="AB27" s="572"/>
      <c r="AC27" s="564"/>
    </row>
    <row r="28" spans="1:29">
      <c r="A28" s="527">
        <v>29</v>
      </c>
      <c r="B28" s="568" t="s">
        <v>25314</v>
      </c>
      <c r="C28" s="559" t="s">
        <v>25285</v>
      </c>
      <c r="D28" s="559"/>
      <c r="E28" s="560" t="s">
        <v>25303</v>
      </c>
      <c r="F28" s="561"/>
      <c r="G28" s="559"/>
      <c r="H28" s="563"/>
      <c r="I28" s="529"/>
      <c r="J28" s="563"/>
      <c r="K28" s="529"/>
      <c r="L28" s="527"/>
      <c r="M28" s="527"/>
      <c r="N28" s="527"/>
      <c r="O28" s="527"/>
      <c r="P28" s="566"/>
      <c r="Q28" s="529"/>
      <c r="R28" s="527"/>
      <c r="S28" s="527"/>
      <c r="T28" s="567"/>
      <c r="U28" s="566"/>
      <c r="V28" s="529"/>
      <c r="W28" s="566"/>
      <c r="X28" s="529"/>
      <c r="Y28" s="564"/>
      <c r="Z28" s="565"/>
      <c r="AA28" s="571"/>
      <c r="AB28" s="572"/>
      <c r="AC28" s="564"/>
    </row>
    <row r="29" spans="1:29">
      <c r="A29" s="527">
        <v>31</v>
      </c>
      <c r="B29" s="527" t="s">
        <v>25319</v>
      </c>
      <c r="C29" s="559" t="s">
        <v>25285</v>
      </c>
      <c r="D29" s="559" t="s">
        <v>25277</v>
      </c>
      <c r="E29" s="560" t="s">
        <v>25303</v>
      </c>
      <c r="F29" s="561" t="s">
        <v>25320</v>
      </c>
      <c r="G29" s="527" t="s">
        <v>25321</v>
      </c>
      <c r="H29" s="566"/>
      <c r="I29" s="529" t="s">
        <v>25321</v>
      </c>
      <c r="J29" s="563">
        <v>80</v>
      </c>
      <c r="K29" s="529" t="s">
        <v>25321</v>
      </c>
      <c r="L29" s="527">
        <v>460239480</v>
      </c>
      <c r="M29" s="527">
        <v>20</v>
      </c>
      <c r="N29" s="527">
        <v>200</v>
      </c>
      <c r="O29" s="527"/>
      <c r="P29" s="563" t="s">
        <v>25282</v>
      </c>
      <c r="Q29" s="529"/>
      <c r="R29" s="527"/>
      <c r="S29" s="527"/>
      <c r="T29" s="567"/>
      <c r="U29" s="566"/>
      <c r="V29" s="561"/>
      <c r="W29" s="563"/>
      <c r="X29" s="529"/>
      <c r="Y29" s="564"/>
      <c r="Z29" s="565"/>
      <c r="AA29" s="529"/>
      <c r="AB29" s="566"/>
      <c r="AC29" s="564"/>
    </row>
    <row r="30" spans="1:29">
      <c r="A30" s="527">
        <v>32</v>
      </c>
      <c r="B30" s="527" t="s">
        <v>25319</v>
      </c>
      <c r="C30" s="559" t="s">
        <v>25285</v>
      </c>
      <c r="D30" s="559" t="s">
        <v>25277</v>
      </c>
      <c r="E30" s="560" t="s">
        <v>25303</v>
      </c>
      <c r="F30" s="561" t="s">
        <v>25320</v>
      </c>
      <c r="G30" s="527" t="s">
        <v>25322</v>
      </c>
      <c r="H30" s="566"/>
      <c r="I30" s="529"/>
      <c r="J30" s="563"/>
      <c r="K30" s="529"/>
      <c r="L30" s="527"/>
      <c r="M30" s="527"/>
      <c r="N30" s="527"/>
      <c r="O30" s="527"/>
      <c r="P30" s="563"/>
      <c r="Q30" s="529"/>
      <c r="R30" s="527"/>
      <c r="S30" s="527"/>
      <c r="T30" s="567"/>
      <c r="U30" s="566"/>
      <c r="V30" s="561"/>
      <c r="W30" s="563"/>
      <c r="X30" s="529"/>
      <c r="Y30" s="564"/>
      <c r="Z30" s="565"/>
      <c r="AA30" s="529"/>
      <c r="AB30" s="566"/>
      <c r="AC30" s="564"/>
    </row>
    <row r="31" spans="1:29">
      <c r="A31" s="527">
        <v>33</v>
      </c>
      <c r="B31" s="527" t="s">
        <v>25319</v>
      </c>
      <c r="C31" s="559" t="s">
        <v>25285</v>
      </c>
      <c r="D31" s="559" t="s">
        <v>25277</v>
      </c>
      <c r="E31" s="560" t="s">
        <v>25303</v>
      </c>
      <c r="F31" s="561" t="s">
        <v>25323</v>
      </c>
      <c r="G31" s="527" t="s">
        <v>25324</v>
      </c>
      <c r="H31" s="566"/>
      <c r="I31" s="529" t="s">
        <v>25324</v>
      </c>
      <c r="J31" s="563">
        <v>110</v>
      </c>
      <c r="K31" s="529" t="s">
        <v>25324</v>
      </c>
      <c r="L31" s="527">
        <v>460240686</v>
      </c>
      <c r="M31" s="527"/>
      <c r="N31" s="527">
        <v>200</v>
      </c>
      <c r="O31" s="527"/>
      <c r="P31" s="563" t="s">
        <v>25282</v>
      </c>
      <c r="Q31" s="529"/>
      <c r="R31" s="527"/>
      <c r="S31" s="527"/>
      <c r="T31" s="567"/>
      <c r="U31" s="566"/>
      <c r="V31" s="561"/>
      <c r="W31" s="563"/>
      <c r="X31" s="529"/>
      <c r="Y31" s="564"/>
      <c r="Z31" s="565"/>
      <c r="AA31" s="529"/>
      <c r="AB31" s="566"/>
      <c r="AC31" s="564"/>
    </row>
    <row r="32" spans="1:29">
      <c r="A32" s="527">
        <v>34</v>
      </c>
      <c r="B32" s="527" t="s">
        <v>25319</v>
      </c>
      <c r="C32" s="559" t="s">
        <v>25285</v>
      </c>
      <c r="D32" s="559" t="s">
        <v>25277</v>
      </c>
      <c r="E32" s="560" t="s">
        <v>25303</v>
      </c>
      <c r="F32" s="561" t="s">
        <v>25323</v>
      </c>
      <c r="G32" s="527" t="s">
        <v>25325</v>
      </c>
      <c r="H32" s="566"/>
      <c r="I32" s="529"/>
      <c r="J32" s="563"/>
      <c r="K32" s="529"/>
      <c r="L32" s="527"/>
      <c r="M32" s="527"/>
      <c r="N32" s="527"/>
      <c r="O32" s="527"/>
      <c r="P32" s="563"/>
      <c r="Q32" s="529"/>
      <c r="R32" s="527"/>
      <c r="S32" s="527"/>
      <c r="T32" s="567"/>
      <c r="U32" s="566"/>
      <c r="V32" s="529" t="s">
        <v>25322</v>
      </c>
      <c r="W32" s="563"/>
      <c r="X32" s="529"/>
      <c r="Y32" s="564"/>
      <c r="Z32" s="565"/>
      <c r="AA32" s="529"/>
      <c r="AB32" s="566"/>
      <c r="AC32" s="564"/>
    </row>
    <row r="33" spans="1:29">
      <c r="A33" s="527">
        <v>35</v>
      </c>
      <c r="B33" s="527" t="s">
        <v>25319</v>
      </c>
      <c r="C33" s="559" t="s">
        <v>25285</v>
      </c>
      <c r="D33" s="559" t="s">
        <v>25277</v>
      </c>
      <c r="E33" s="560" t="s">
        <v>25303</v>
      </c>
      <c r="F33" s="561"/>
      <c r="G33" s="527"/>
      <c r="H33" s="566"/>
      <c r="I33" s="529" t="s">
        <v>25326</v>
      </c>
      <c r="J33" s="563"/>
      <c r="K33" s="529" t="s">
        <v>25326</v>
      </c>
      <c r="L33" s="527"/>
      <c r="M33" s="527"/>
      <c r="N33" s="527"/>
      <c r="O33" s="527"/>
      <c r="P33" s="566"/>
      <c r="Q33" s="529"/>
      <c r="R33" s="527"/>
      <c r="S33" s="527"/>
      <c r="T33" s="567"/>
      <c r="U33" s="566"/>
      <c r="V33" s="529"/>
      <c r="W33" s="566"/>
      <c r="X33" s="529"/>
      <c r="Y33" s="564"/>
      <c r="Z33" s="565"/>
      <c r="AA33" s="529"/>
      <c r="AB33" s="566"/>
      <c r="AC33" s="564"/>
    </row>
    <row r="34" spans="1:29">
      <c r="A34" s="527">
        <v>36</v>
      </c>
      <c r="B34" s="527" t="s">
        <v>25319</v>
      </c>
      <c r="C34" s="559" t="s">
        <v>25285</v>
      </c>
      <c r="D34" s="559" t="s">
        <v>25277</v>
      </c>
      <c r="E34" s="560" t="s">
        <v>25303</v>
      </c>
      <c r="F34" s="561"/>
      <c r="G34" s="559"/>
      <c r="H34" s="563"/>
      <c r="I34" s="529"/>
      <c r="J34" s="563"/>
      <c r="K34" s="529"/>
      <c r="L34" s="527"/>
      <c r="M34" s="527"/>
      <c r="N34" s="527"/>
      <c r="O34" s="527"/>
      <c r="P34" s="566"/>
      <c r="Q34" s="529"/>
      <c r="R34" s="527"/>
      <c r="S34" s="527"/>
      <c r="T34" s="567"/>
      <c r="U34" s="566"/>
      <c r="V34" s="529" t="s">
        <v>25325</v>
      </c>
      <c r="W34" s="566"/>
      <c r="X34" s="529"/>
      <c r="Y34" s="564"/>
      <c r="Z34" s="565"/>
      <c r="AA34" s="529"/>
      <c r="AB34" s="566"/>
      <c r="AC34" s="564"/>
    </row>
    <row r="35" spans="1:29">
      <c r="A35" s="527">
        <v>37</v>
      </c>
      <c r="B35" s="527" t="s">
        <v>25319</v>
      </c>
      <c r="C35" s="559" t="s">
        <v>25285</v>
      </c>
      <c r="D35" s="559" t="s">
        <v>25277</v>
      </c>
      <c r="E35" s="560" t="s">
        <v>25303</v>
      </c>
      <c r="F35" s="561"/>
      <c r="G35" s="559"/>
      <c r="H35" s="563"/>
      <c r="I35" s="529" t="s">
        <v>25327</v>
      </c>
      <c r="J35" s="563"/>
      <c r="K35" s="529" t="s">
        <v>25328</v>
      </c>
      <c r="L35" s="527">
        <v>460591743</v>
      </c>
      <c r="M35" s="527"/>
      <c r="N35" s="527">
        <v>200</v>
      </c>
      <c r="O35" s="527"/>
      <c r="P35" s="563" t="s">
        <v>25282</v>
      </c>
      <c r="Q35" s="529"/>
      <c r="R35" s="527"/>
      <c r="S35" s="527"/>
      <c r="T35" s="567"/>
      <c r="U35" s="566"/>
      <c r="V35" s="561"/>
      <c r="W35" s="563"/>
      <c r="X35" s="529"/>
      <c r="Y35" s="564"/>
      <c r="Z35" s="565"/>
      <c r="AA35" s="529"/>
      <c r="AB35" s="566"/>
      <c r="AC35" s="564"/>
    </row>
    <row r="36" spans="1:29">
      <c r="A36" s="527">
        <v>38</v>
      </c>
      <c r="B36" s="527" t="s">
        <v>25319</v>
      </c>
      <c r="C36" s="559" t="s">
        <v>25285</v>
      </c>
      <c r="D36" s="559" t="s">
        <v>25277</v>
      </c>
      <c r="E36" s="560" t="s">
        <v>25303</v>
      </c>
      <c r="F36" s="561"/>
      <c r="G36" s="559"/>
      <c r="H36" s="563"/>
      <c r="I36" s="529" t="s">
        <v>25329</v>
      </c>
      <c r="J36" s="563"/>
      <c r="K36" s="529" t="s">
        <v>25330</v>
      </c>
      <c r="L36" s="527">
        <v>461885973</v>
      </c>
      <c r="M36" s="527"/>
      <c r="N36" s="527">
        <v>200</v>
      </c>
      <c r="O36" s="527"/>
      <c r="P36" s="563" t="s">
        <v>25282</v>
      </c>
      <c r="Q36" s="529"/>
      <c r="R36" s="527"/>
      <c r="S36" s="527"/>
      <c r="T36" s="567"/>
      <c r="U36" s="566"/>
      <c r="V36" s="561"/>
      <c r="W36" s="563"/>
      <c r="X36" s="529"/>
      <c r="Y36" s="564"/>
      <c r="Z36" s="565"/>
      <c r="AA36" s="529"/>
      <c r="AB36" s="566"/>
      <c r="AC36" s="564"/>
    </row>
    <row r="37" spans="1:29">
      <c r="A37" s="527">
        <v>39</v>
      </c>
      <c r="B37" s="527" t="s">
        <v>25319</v>
      </c>
      <c r="C37" s="559" t="s">
        <v>25285</v>
      </c>
      <c r="D37" s="559" t="s">
        <v>25277</v>
      </c>
      <c r="E37" s="560" t="s">
        <v>25303</v>
      </c>
      <c r="F37" s="561"/>
      <c r="G37" s="559"/>
      <c r="H37" s="563"/>
      <c r="I37" s="529" t="s">
        <v>25331</v>
      </c>
      <c r="J37" s="563"/>
      <c r="K37" s="529"/>
      <c r="L37" s="527"/>
      <c r="M37" s="527"/>
      <c r="N37" s="527"/>
      <c r="O37" s="527"/>
      <c r="P37" s="566"/>
      <c r="Q37" s="529"/>
      <c r="R37" s="527"/>
      <c r="S37" s="527"/>
      <c r="T37" s="567"/>
      <c r="U37" s="566"/>
      <c r="V37" s="529"/>
      <c r="W37" s="566"/>
      <c r="X37" s="529"/>
      <c r="Y37" s="564"/>
      <c r="Z37" s="565"/>
      <c r="AA37" s="529"/>
      <c r="AB37" s="566"/>
      <c r="AC37" s="564"/>
    </row>
    <row r="38" spans="1:29">
      <c r="A38" s="527">
        <v>40</v>
      </c>
      <c r="B38" s="527" t="s">
        <v>25319</v>
      </c>
      <c r="C38" s="559" t="s">
        <v>25285</v>
      </c>
      <c r="D38" s="559" t="s">
        <v>25277</v>
      </c>
      <c r="E38" s="560" t="s">
        <v>25303</v>
      </c>
      <c r="F38" s="561"/>
      <c r="G38" s="559"/>
      <c r="H38" s="563"/>
      <c r="I38" s="529" t="s">
        <v>25332</v>
      </c>
      <c r="J38" s="563"/>
      <c r="K38" s="529"/>
      <c r="L38" s="527"/>
      <c r="M38" s="527"/>
      <c r="N38" s="527"/>
      <c r="O38" s="527"/>
      <c r="P38" s="566"/>
      <c r="Q38" s="529"/>
      <c r="R38" s="527"/>
      <c r="S38" s="527"/>
      <c r="T38" s="567"/>
      <c r="U38" s="566"/>
      <c r="V38" s="529"/>
      <c r="W38" s="566"/>
      <c r="X38" s="529"/>
      <c r="Y38" s="564"/>
      <c r="Z38" s="565"/>
      <c r="AA38" s="529"/>
      <c r="AB38" s="566"/>
      <c r="AC38" s="564"/>
    </row>
    <row r="39" spans="1:29">
      <c r="A39" s="527">
        <v>41</v>
      </c>
      <c r="B39" s="527" t="s">
        <v>25319</v>
      </c>
      <c r="C39" s="559" t="s">
        <v>25285</v>
      </c>
      <c r="D39" s="559" t="s">
        <v>25277</v>
      </c>
      <c r="E39" s="560" t="s">
        <v>25303</v>
      </c>
      <c r="F39" s="561"/>
      <c r="G39" s="559"/>
      <c r="H39" s="563"/>
      <c r="I39" s="529" t="s">
        <v>25333</v>
      </c>
      <c r="J39" s="563"/>
      <c r="K39" s="529"/>
      <c r="L39" s="527"/>
      <c r="M39" s="527"/>
      <c r="N39" s="527"/>
      <c r="O39" s="527"/>
      <c r="P39" s="566"/>
      <c r="Q39" s="529"/>
      <c r="R39" s="527"/>
      <c r="S39" s="527"/>
      <c r="T39" s="567"/>
      <c r="U39" s="566"/>
      <c r="V39" s="529"/>
      <c r="W39" s="566"/>
      <c r="X39" s="529"/>
      <c r="Y39" s="564"/>
      <c r="Z39" s="565"/>
      <c r="AA39" s="529"/>
      <c r="AB39" s="566"/>
      <c r="AC39" s="564"/>
    </row>
    <row r="40" spans="1:29">
      <c r="A40" s="527">
        <v>42</v>
      </c>
      <c r="B40" s="527" t="s">
        <v>25334</v>
      </c>
      <c r="C40" s="559" t="s">
        <v>25285</v>
      </c>
      <c r="D40" s="559" t="s">
        <v>25277</v>
      </c>
      <c r="E40" s="560" t="s">
        <v>25303</v>
      </c>
      <c r="F40" s="561"/>
      <c r="G40" s="559"/>
      <c r="H40" s="563"/>
      <c r="I40" s="529" t="s">
        <v>25335</v>
      </c>
      <c r="J40" s="563"/>
      <c r="K40" s="529" t="s">
        <v>25335</v>
      </c>
      <c r="L40" s="527">
        <v>445340268</v>
      </c>
      <c r="M40" s="527"/>
      <c r="N40" s="527">
        <v>200</v>
      </c>
      <c r="O40" s="527"/>
      <c r="P40" s="563" t="s">
        <v>25282</v>
      </c>
      <c r="Q40" s="529"/>
      <c r="R40" s="527"/>
      <c r="S40" s="527"/>
      <c r="T40" s="567"/>
      <c r="U40" s="566"/>
      <c r="V40" s="561"/>
      <c r="W40" s="563"/>
      <c r="X40" s="529"/>
      <c r="Y40" s="564"/>
      <c r="Z40" s="565"/>
      <c r="AA40" s="529"/>
      <c r="AB40" s="566"/>
      <c r="AC40" s="564"/>
    </row>
    <row r="41" spans="1:29">
      <c r="A41" s="527">
        <v>43</v>
      </c>
      <c r="B41" s="527" t="s">
        <v>25334</v>
      </c>
      <c r="C41" s="559" t="s">
        <v>25285</v>
      </c>
      <c r="D41" s="559" t="s">
        <v>25277</v>
      </c>
      <c r="E41" s="560" t="s">
        <v>25303</v>
      </c>
      <c r="F41" s="561"/>
      <c r="G41" s="559"/>
      <c r="H41" s="563"/>
      <c r="I41" s="529" t="s">
        <v>25336</v>
      </c>
      <c r="J41" s="563"/>
      <c r="K41" s="529" t="s">
        <v>25336</v>
      </c>
      <c r="L41" s="527">
        <v>453116216</v>
      </c>
      <c r="M41" s="527"/>
      <c r="N41" s="527">
        <v>200</v>
      </c>
      <c r="O41" s="527"/>
      <c r="P41" s="563" t="s">
        <v>25282</v>
      </c>
      <c r="Q41" s="529"/>
      <c r="R41" s="527"/>
      <c r="S41" s="527"/>
      <c r="T41" s="567"/>
      <c r="U41" s="566"/>
      <c r="V41" s="561"/>
      <c r="W41" s="563"/>
      <c r="X41" s="529"/>
      <c r="Y41" s="564"/>
      <c r="Z41" s="565"/>
      <c r="AA41" s="529"/>
      <c r="AB41" s="566"/>
      <c r="AC41" s="564"/>
    </row>
    <row r="42" spans="1:29">
      <c r="A42" s="527">
        <v>44</v>
      </c>
      <c r="B42" s="527" t="s">
        <v>25334</v>
      </c>
      <c r="C42" s="559" t="s">
        <v>25285</v>
      </c>
      <c r="D42" s="559" t="s">
        <v>25277</v>
      </c>
      <c r="E42" s="560" t="s">
        <v>25303</v>
      </c>
      <c r="F42" s="561"/>
      <c r="G42" s="559"/>
      <c r="H42" s="563"/>
      <c r="I42" s="529" t="s">
        <v>25337</v>
      </c>
      <c r="J42" s="563"/>
      <c r="K42" s="571" t="s">
        <v>25337</v>
      </c>
      <c r="L42" s="527">
        <v>453594384</v>
      </c>
      <c r="M42" s="527"/>
      <c r="N42" s="527">
        <v>200</v>
      </c>
      <c r="O42" s="527"/>
      <c r="P42" s="563" t="s">
        <v>25282</v>
      </c>
      <c r="Q42" s="529"/>
      <c r="R42" s="527"/>
      <c r="S42" s="527"/>
      <c r="T42" s="567"/>
      <c r="U42" s="566"/>
      <c r="V42" s="561"/>
      <c r="W42" s="563"/>
      <c r="X42" s="529"/>
      <c r="Y42" s="564"/>
      <c r="Z42" s="565"/>
      <c r="AA42" s="529"/>
      <c r="AB42" s="566"/>
      <c r="AC42" s="564"/>
    </row>
    <row r="43" spans="1:29">
      <c r="A43" s="527">
        <v>45</v>
      </c>
      <c r="B43" s="527" t="s">
        <v>25334</v>
      </c>
      <c r="C43" s="559" t="s">
        <v>25285</v>
      </c>
      <c r="D43" s="559" t="s">
        <v>25277</v>
      </c>
      <c r="E43" s="560" t="s">
        <v>25303</v>
      </c>
      <c r="F43" s="561"/>
      <c r="G43" s="559"/>
      <c r="H43" s="563"/>
      <c r="I43" s="529" t="s">
        <v>25338</v>
      </c>
      <c r="J43" s="563"/>
      <c r="K43" s="529" t="s">
        <v>25338</v>
      </c>
      <c r="L43" s="527">
        <v>456022094</v>
      </c>
      <c r="M43" s="527"/>
      <c r="N43" s="527">
        <v>200</v>
      </c>
      <c r="O43" s="527"/>
      <c r="P43" s="563" t="s">
        <v>25282</v>
      </c>
      <c r="Q43" s="529"/>
      <c r="R43" s="527"/>
      <c r="S43" s="527"/>
      <c r="T43" s="567"/>
      <c r="U43" s="566"/>
      <c r="V43" s="561"/>
      <c r="W43" s="563"/>
      <c r="X43" s="529"/>
      <c r="Y43" s="564"/>
      <c r="Z43" s="565"/>
      <c r="AA43" s="529"/>
      <c r="AB43" s="566"/>
      <c r="AC43" s="564"/>
    </row>
    <row r="44" spans="1:29">
      <c r="A44" s="527">
        <v>46</v>
      </c>
      <c r="B44" s="527" t="s">
        <v>25334</v>
      </c>
      <c r="C44" s="559" t="s">
        <v>25285</v>
      </c>
      <c r="D44" s="559" t="s">
        <v>25277</v>
      </c>
      <c r="E44" s="560" t="s">
        <v>25303</v>
      </c>
      <c r="F44" s="561"/>
      <c r="G44" s="559"/>
      <c r="H44" s="563"/>
      <c r="I44" s="529" t="s">
        <v>25339</v>
      </c>
      <c r="J44" s="563"/>
      <c r="K44" s="529" t="s">
        <v>25339</v>
      </c>
      <c r="L44" s="527">
        <v>456598591</v>
      </c>
      <c r="M44" s="527"/>
      <c r="N44" s="527">
        <v>200</v>
      </c>
      <c r="O44" s="527"/>
      <c r="P44" s="563" t="s">
        <v>25282</v>
      </c>
      <c r="Q44" s="529"/>
      <c r="R44" s="527"/>
      <c r="S44" s="527"/>
      <c r="T44" s="567"/>
      <c r="U44" s="566"/>
      <c r="V44" s="561"/>
      <c r="W44" s="563"/>
      <c r="X44" s="529"/>
      <c r="Y44" s="564"/>
      <c r="Z44" s="565"/>
      <c r="AA44" s="529"/>
      <c r="AB44" s="566"/>
      <c r="AC44" s="564"/>
    </row>
    <row r="45" spans="1:29">
      <c r="A45" s="527">
        <v>47</v>
      </c>
      <c r="B45" s="527" t="s">
        <v>25334</v>
      </c>
      <c r="C45" s="559" t="s">
        <v>25285</v>
      </c>
      <c r="D45" s="559" t="s">
        <v>25277</v>
      </c>
      <c r="E45" s="560" t="s">
        <v>25303</v>
      </c>
      <c r="F45" s="561"/>
      <c r="G45" s="559"/>
      <c r="H45" s="563"/>
      <c r="I45" s="529" t="s">
        <v>25340</v>
      </c>
      <c r="J45" s="563"/>
      <c r="K45" s="529"/>
      <c r="L45" s="527"/>
      <c r="M45" s="527"/>
      <c r="N45" s="527"/>
      <c r="O45" s="527"/>
      <c r="P45" s="566"/>
      <c r="Q45" s="529"/>
      <c r="R45" s="527"/>
      <c r="S45" s="527"/>
      <c r="T45" s="567"/>
      <c r="U45" s="566"/>
      <c r="V45" s="529"/>
      <c r="W45" s="566"/>
      <c r="X45" s="529"/>
      <c r="Y45" s="564"/>
      <c r="Z45" s="565"/>
      <c r="AA45" s="529"/>
      <c r="AB45" s="566"/>
      <c r="AC45" s="564"/>
    </row>
    <row r="46" spans="1:29">
      <c r="A46" s="527">
        <v>48</v>
      </c>
      <c r="B46" s="527" t="s">
        <v>25334</v>
      </c>
      <c r="C46" s="559" t="s">
        <v>25285</v>
      </c>
      <c r="D46" s="559" t="s">
        <v>25277</v>
      </c>
      <c r="E46" s="560" t="s">
        <v>25303</v>
      </c>
      <c r="F46" s="561"/>
      <c r="G46" s="559"/>
      <c r="H46" s="563"/>
      <c r="I46" s="529" t="s">
        <v>25341</v>
      </c>
      <c r="J46" s="563"/>
      <c r="K46" s="529"/>
      <c r="L46" s="527"/>
      <c r="M46" s="527"/>
      <c r="N46" s="527"/>
      <c r="O46" s="527"/>
      <c r="P46" s="566"/>
      <c r="Q46" s="529"/>
      <c r="R46" s="527"/>
      <c r="S46" s="527"/>
      <c r="T46" s="567"/>
      <c r="U46" s="566"/>
      <c r="V46" s="529"/>
      <c r="W46" s="566"/>
      <c r="X46" s="529"/>
      <c r="Y46" s="564"/>
      <c r="Z46" s="565"/>
      <c r="AA46" s="529"/>
      <c r="AB46" s="566"/>
      <c r="AC46" s="564"/>
    </row>
    <row r="47" spans="1:29">
      <c r="A47" s="527">
        <v>49</v>
      </c>
      <c r="B47" s="527" t="s">
        <v>25334</v>
      </c>
      <c r="C47" s="559" t="s">
        <v>25285</v>
      </c>
      <c r="D47" s="559" t="s">
        <v>25277</v>
      </c>
      <c r="E47" s="560" t="s">
        <v>25303</v>
      </c>
      <c r="F47" s="561"/>
      <c r="G47" s="559"/>
      <c r="H47" s="563"/>
      <c r="I47" s="529" t="s">
        <v>25342</v>
      </c>
      <c r="J47" s="563"/>
      <c r="K47" s="529" t="s">
        <v>25342</v>
      </c>
      <c r="L47" s="527">
        <v>456620874</v>
      </c>
      <c r="M47" s="527"/>
      <c r="N47" s="527">
        <v>200</v>
      </c>
      <c r="O47" s="527"/>
      <c r="P47" s="563" t="s">
        <v>25282</v>
      </c>
      <c r="Q47" s="529"/>
      <c r="R47" s="527"/>
      <c r="S47" s="527"/>
      <c r="T47" s="567"/>
      <c r="U47" s="566"/>
      <c r="V47" s="561"/>
      <c r="W47" s="563"/>
      <c r="X47" s="529"/>
      <c r="Y47" s="564"/>
      <c r="Z47" s="565"/>
      <c r="AA47" s="529"/>
      <c r="AB47" s="566"/>
      <c r="AC47" s="564"/>
    </row>
    <row r="48" spans="1:29">
      <c r="A48" s="527">
        <v>50</v>
      </c>
      <c r="B48" s="527" t="s">
        <v>25334</v>
      </c>
      <c r="C48" s="559" t="s">
        <v>25285</v>
      </c>
      <c r="D48" s="559" t="s">
        <v>25277</v>
      </c>
      <c r="E48" s="560" t="s">
        <v>25303</v>
      </c>
      <c r="F48" s="561"/>
      <c r="G48" s="559"/>
      <c r="H48" s="563"/>
      <c r="I48" s="529" t="s">
        <v>25343</v>
      </c>
      <c r="J48" s="563"/>
      <c r="K48" s="529"/>
      <c r="L48" s="527"/>
      <c r="M48" s="527"/>
      <c r="N48" s="527"/>
      <c r="O48" s="527"/>
      <c r="P48" s="566"/>
      <c r="Q48" s="529"/>
      <c r="R48" s="527"/>
      <c r="S48" s="527"/>
      <c r="T48" s="567"/>
      <c r="U48" s="566"/>
      <c r="V48" s="529"/>
      <c r="W48" s="566"/>
      <c r="X48" s="529"/>
      <c r="Y48" s="564"/>
      <c r="Z48" s="565"/>
      <c r="AA48" s="529"/>
      <c r="AB48" s="566"/>
      <c r="AC48" s="564"/>
    </row>
    <row r="49" spans="1:29">
      <c r="A49" s="527">
        <v>63</v>
      </c>
      <c r="B49" s="527" t="s">
        <v>25344</v>
      </c>
      <c r="C49" s="559" t="s">
        <v>25345</v>
      </c>
      <c r="D49" s="559" t="s">
        <v>25285</v>
      </c>
      <c r="E49" s="560" t="s">
        <v>25346</v>
      </c>
      <c r="F49" s="561"/>
      <c r="G49" s="559"/>
      <c r="H49" s="563"/>
      <c r="I49" s="529" t="s">
        <v>25347</v>
      </c>
      <c r="J49" s="563">
        <v>110</v>
      </c>
      <c r="K49" s="529"/>
      <c r="L49" s="527"/>
      <c r="M49" s="527"/>
      <c r="N49" s="527"/>
      <c r="O49" s="527"/>
      <c r="P49" s="566"/>
      <c r="Q49" s="529"/>
      <c r="R49" s="527"/>
      <c r="S49" s="527"/>
      <c r="T49" s="567"/>
      <c r="U49" s="566"/>
      <c r="V49" s="529"/>
      <c r="W49" s="566"/>
      <c r="X49" s="529"/>
      <c r="Y49" s="564"/>
      <c r="Z49" s="565"/>
      <c r="AA49" s="529"/>
      <c r="AB49" s="566"/>
      <c r="AC49" s="564"/>
    </row>
    <row r="50" spans="1:29">
      <c r="A50" s="527">
        <v>64</v>
      </c>
      <c r="B50" s="527" t="s">
        <v>25344</v>
      </c>
      <c r="C50" s="559" t="s">
        <v>25285</v>
      </c>
      <c r="D50" s="559" t="s">
        <v>25285</v>
      </c>
      <c r="E50" s="560" t="s">
        <v>25346</v>
      </c>
      <c r="F50" s="561"/>
      <c r="G50" s="559"/>
      <c r="H50" s="563"/>
      <c r="I50" s="529" t="s">
        <v>25348</v>
      </c>
      <c r="J50" s="563">
        <v>100</v>
      </c>
      <c r="K50" s="575" t="s">
        <v>25349</v>
      </c>
      <c r="L50" s="576">
        <v>104011161</v>
      </c>
      <c r="M50" s="576"/>
      <c r="N50" s="576">
        <v>200</v>
      </c>
      <c r="O50" s="576" t="s">
        <v>25350</v>
      </c>
      <c r="P50" s="563" t="s">
        <v>25282</v>
      </c>
      <c r="Q50" s="529"/>
      <c r="R50" s="527"/>
      <c r="S50" s="527"/>
      <c r="T50" s="567"/>
      <c r="U50" s="566"/>
      <c r="V50" s="561"/>
      <c r="W50" s="563"/>
      <c r="X50" s="529"/>
      <c r="Y50" s="564"/>
      <c r="Z50" s="565"/>
      <c r="AA50" s="529"/>
      <c r="AB50" s="566"/>
      <c r="AC50" s="564"/>
    </row>
    <row r="51" spans="1:29">
      <c r="A51" s="527">
        <v>65</v>
      </c>
      <c r="B51" s="527" t="s">
        <v>25344</v>
      </c>
      <c r="C51" s="559" t="s">
        <v>25285</v>
      </c>
      <c r="D51" s="559" t="s">
        <v>25285</v>
      </c>
      <c r="E51" s="560" t="s">
        <v>25346</v>
      </c>
      <c r="F51" s="561"/>
      <c r="G51" s="559"/>
      <c r="H51" s="563"/>
      <c r="I51" s="529" t="s">
        <v>25351</v>
      </c>
      <c r="J51" s="563">
        <v>110</v>
      </c>
      <c r="K51" s="529"/>
      <c r="L51" s="527"/>
      <c r="M51" s="527"/>
      <c r="N51" s="527"/>
      <c r="O51" s="527"/>
      <c r="P51" s="566"/>
      <c r="Q51" s="529"/>
      <c r="R51" s="527"/>
      <c r="S51" s="527"/>
      <c r="T51" s="567"/>
      <c r="U51" s="566"/>
      <c r="V51" s="529"/>
      <c r="W51" s="566"/>
      <c r="X51" s="529"/>
      <c r="Y51" s="564"/>
      <c r="Z51" s="565"/>
      <c r="AA51" s="529"/>
      <c r="AB51" s="566"/>
      <c r="AC51" s="564"/>
    </row>
    <row r="52" spans="1:29">
      <c r="A52" s="527">
        <v>66</v>
      </c>
      <c r="B52" s="527"/>
      <c r="C52" s="559"/>
      <c r="D52" s="559"/>
      <c r="E52" s="560"/>
      <c r="F52" s="561"/>
      <c r="G52" s="559"/>
      <c r="H52" s="563"/>
      <c r="I52" s="529"/>
      <c r="J52" s="563"/>
      <c r="K52" s="529"/>
      <c r="L52" s="527"/>
      <c r="M52" s="527"/>
      <c r="N52" s="527"/>
      <c r="O52" s="527"/>
      <c r="P52" s="566"/>
      <c r="Q52" s="529"/>
      <c r="R52" s="527"/>
      <c r="S52" s="527"/>
      <c r="T52" s="567"/>
      <c r="U52" s="566"/>
      <c r="V52" s="529"/>
      <c r="W52" s="566"/>
      <c r="X52" s="529"/>
      <c r="Y52" s="564"/>
      <c r="Z52" s="565"/>
      <c r="AA52" s="529"/>
      <c r="AB52" s="566"/>
      <c r="AC52" s="564"/>
    </row>
    <row r="53" spans="1:29">
      <c r="A53" s="527">
        <v>67</v>
      </c>
      <c r="B53" s="527"/>
      <c r="C53" s="559"/>
      <c r="D53" s="559"/>
      <c r="E53" s="560"/>
      <c r="F53" s="561"/>
      <c r="G53" s="559"/>
      <c r="H53" s="563"/>
      <c r="I53" s="529"/>
      <c r="J53" s="563"/>
      <c r="K53" s="529"/>
      <c r="L53" s="527"/>
      <c r="M53" s="527"/>
      <c r="N53" s="527"/>
      <c r="O53" s="527"/>
      <c r="P53" s="566"/>
      <c r="Q53" s="529"/>
      <c r="R53" s="527"/>
      <c r="S53" s="527"/>
      <c r="T53" s="567"/>
      <c r="U53" s="566"/>
      <c r="V53" s="529"/>
      <c r="W53" s="566"/>
      <c r="X53" s="529"/>
      <c r="Y53" s="564"/>
      <c r="Z53" s="565"/>
      <c r="AA53" s="529"/>
      <c r="AB53" s="566"/>
      <c r="AC53" s="564"/>
    </row>
    <row r="54" spans="1:29">
      <c r="A54" s="527">
        <v>68</v>
      </c>
      <c r="B54" s="527"/>
      <c r="C54" s="559"/>
      <c r="D54" s="559"/>
      <c r="E54" s="560"/>
      <c r="F54" s="561"/>
      <c r="G54" s="559"/>
      <c r="H54" s="563"/>
      <c r="I54" s="529"/>
      <c r="J54" s="563"/>
      <c r="K54" s="529"/>
      <c r="L54" s="527"/>
      <c r="M54" s="527"/>
      <c r="N54" s="527"/>
      <c r="O54" s="527"/>
      <c r="P54" s="566"/>
      <c r="Q54" s="529"/>
      <c r="R54" s="527"/>
      <c r="S54" s="527"/>
      <c r="T54" s="567"/>
      <c r="U54" s="566"/>
      <c r="V54" s="529"/>
      <c r="W54" s="566"/>
      <c r="X54" s="529"/>
      <c r="Y54" s="564"/>
      <c r="Z54" s="565"/>
      <c r="AA54" s="529"/>
      <c r="AB54" s="566"/>
      <c r="AC54" s="564"/>
    </row>
    <row r="55" spans="1:29">
      <c r="A55" s="527">
        <v>69</v>
      </c>
      <c r="B55" s="527"/>
      <c r="C55" s="559"/>
      <c r="D55" s="559"/>
      <c r="E55" s="560"/>
      <c r="F55" s="561"/>
      <c r="G55" s="559"/>
      <c r="H55" s="563"/>
      <c r="I55" s="529"/>
      <c r="J55" s="563"/>
      <c r="K55" s="529"/>
      <c r="L55" s="527"/>
      <c r="M55" s="527"/>
      <c r="N55" s="527"/>
      <c r="O55" s="527"/>
      <c r="P55" s="566"/>
      <c r="Q55" s="529"/>
      <c r="R55" s="527"/>
      <c r="S55" s="527"/>
      <c r="T55" s="567"/>
      <c r="U55" s="566"/>
      <c r="V55" s="529"/>
      <c r="W55" s="566"/>
      <c r="X55" s="529"/>
      <c r="Y55" s="564"/>
      <c r="Z55" s="565"/>
      <c r="AA55" s="529"/>
      <c r="AB55" s="566"/>
      <c r="AC55" s="564"/>
    </row>
    <row r="56" spans="1:29" ht="19.5" thickBot="1">
      <c r="A56" s="527">
        <v>70</v>
      </c>
      <c r="B56" s="527"/>
      <c r="C56" s="559"/>
      <c r="D56" s="559"/>
      <c r="E56" s="560"/>
      <c r="F56" s="577"/>
      <c r="G56" s="578"/>
      <c r="H56" s="579"/>
      <c r="I56" s="580"/>
      <c r="J56" s="579"/>
      <c r="K56" s="580"/>
      <c r="L56" s="581"/>
      <c r="M56" s="581"/>
      <c r="N56" s="581"/>
      <c r="O56" s="581"/>
      <c r="P56" s="582"/>
      <c r="Q56" s="580"/>
      <c r="R56" s="581"/>
      <c r="S56" s="581"/>
      <c r="T56" s="583"/>
      <c r="U56" s="582"/>
      <c r="V56" s="580"/>
      <c r="W56" s="582"/>
      <c r="X56" s="580"/>
      <c r="Y56" s="584"/>
      <c r="Z56" s="585"/>
      <c r="AA56" s="580"/>
      <c r="AB56" s="582"/>
      <c r="AC56" s="564"/>
    </row>
  </sheetData>
  <mergeCells count="11">
    <mergeCell ref="K2:P2"/>
    <mergeCell ref="Q2:U2"/>
    <mergeCell ref="V2:W2"/>
    <mergeCell ref="X2:Z2"/>
    <mergeCell ref="AA2:AB2"/>
    <mergeCell ref="I2:J2"/>
    <mergeCell ref="B2:B4"/>
    <mergeCell ref="C2:C4"/>
    <mergeCell ref="D2:D4"/>
    <mergeCell ref="E2:E4"/>
    <mergeCell ref="F2:H2"/>
  </mergeCells>
  <phoneticPr fontId="1" type="noConversion"/>
  <conditionalFormatting sqref="J22:J56">
    <cfRule type="colorScale" priority="1">
      <colorScale>
        <cfvo type="min"/>
        <cfvo type="percentile" val="50"/>
        <cfvo type="max"/>
        <color rgb="FFF8696B"/>
        <color rgb="FFFFEB84"/>
        <color rgb="FF63BE7B"/>
      </colorScale>
    </cfRule>
  </conditionalFormatting>
  <conditionalFormatting sqref="M5:M56">
    <cfRule type="colorScale" priority="2">
      <colorScale>
        <cfvo type="min"/>
        <cfvo type="percentile" val="50"/>
        <cfvo type="max"/>
        <color rgb="FFF8696B"/>
        <color rgb="FFFFEB84"/>
        <color rgb="FF63BE7B"/>
      </colorScale>
    </cfRule>
  </conditionalFormatting>
  <conditionalFormatting sqref="J5:J56">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4294967293"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4332E-8A4C-4330-83D8-413FBD8E16E6}">
  <sheetPr codeName="Sheet32"/>
  <dimension ref="A1:R155"/>
  <sheetViews>
    <sheetView zoomScaleSheetLayoutView="100" workbookViewId="0">
      <pane xSplit="2" ySplit="1" topLeftCell="C101" activePane="bottomRight" state="frozen"/>
      <selection sqref="A1:E1"/>
      <selection pane="topRight" sqref="A1:E1"/>
      <selection pane="bottomLeft" sqref="A1:E1"/>
      <selection pane="bottomRight" sqref="A1:E1"/>
    </sheetView>
  </sheetViews>
  <sheetFormatPr defaultColWidth="9" defaultRowHeight="14.25"/>
  <cols>
    <col min="1" max="1" width="10.625" style="227" customWidth="1"/>
    <col min="2" max="2" width="35.625" style="229" customWidth="1"/>
    <col min="3" max="3" width="6.125" style="229" customWidth="1"/>
    <col min="4" max="4" width="11.625" style="227" customWidth="1"/>
    <col min="5" max="5" width="6.625" style="231" customWidth="1"/>
    <col min="6" max="7" width="11" style="228" customWidth="1"/>
    <col min="8" max="9" width="9.875" style="228" customWidth="1"/>
    <col min="10" max="10" width="18.75" style="231" customWidth="1"/>
    <col min="11" max="11" width="14" style="228" customWidth="1"/>
    <col min="12" max="12" width="27.75" style="227" customWidth="1"/>
    <col min="13" max="18" width="9" style="228" customWidth="1"/>
    <col min="19" max="16384" width="9" style="227"/>
  </cols>
  <sheetData>
    <row r="1" spans="1:12" s="228" customFormat="1">
      <c r="A1" s="228" t="s">
        <v>4829</v>
      </c>
      <c r="B1" s="231" t="s">
        <v>4828</v>
      </c>
      <c r="C1" s="231" t="s">
        <v>4827</v>
      </c>
      <c r="D1" s="228" t="s">
        <v>4826</v>
      </c>
      <c r="E1" s="231" t="s">
        <v>4825</v>
      </c>
      <c r="F1" s="228" t="s">
        <v>4824</v>
      </c>
      <c r="G1" s="228" t="s">
        <v>4823</v>
      </c>
      <c r="H1" s="228" t="s">
        <v>4822</v>
      </c>
      <c r="I1" s="228" t="s">
        <v>4821</v>
      </c>
      <c r="J1" s="231" t="s">
        <v>4820</v>
      </c>
      <c r="K1" s="228" t="s">
        <v>4819</v>
      </c>
      <c r="L1" s="228" t="s">
        <v>4818</v>
      </c>
    </row>
    <row r="2" spans="1:12" s="228" customFormat="1">
      <c r="A2" s="227">
        <v>2722189</v>
      </c>
      <c r="B2" s="229" t="s">
        <v>4817</v>
      </c>
      <c r="C2" s="229">
        <v>1</v>
      </c>
      <c r="D2" s="227"/>
      <c r="E2" s="231"/>
      <c r="F2" s="228">
        <v>5300320</v>
      </c>
      <c r="G2" s="227"/>
      <c r="H2" s="228">
        <v>100</v>
      </c>
      <c r="I2" s="228" t="str">
        <f>IF(H2=100,"普通群",(IF(H2=200,"LV1")))</f>
        <v>普通群</v>
      </c>
      <c r="J2" s="231"/>
      <c r="L2" s="227"/>
    </row>
    <row r="3" spans="1:12">
      <c r="A3" s="227">
        <v>2062482</v>
      </c>
      <c r="B3" s="229" t="s">
        <v>4816</v>
      </c>
      <c r="C3" s="229">
        <v>2</v>
      </c>
      <c r="F3" s="228">
        <v>5300320</v>
      </c>
      <c r="H3" s="228">
        <v>100</v>
      </c>
      <c r="I3" s="228" t="str">
        <f>IF(H3=100,"普通群",(IF(H3=200,"LV1")))</f>
        <v>普通群</v>
      </c>
    </row>
    <row r="4" spans="1:12">
      <c r="A4" s="227">
        <v>2062537</v>
      </c>
      <c r="B4" s="229" t="s">
        <v>4816</v>
      </c>
      <c r="C4" s="229">
        <v>3</v>
      </c>
      <c r="F4" s="228">
        <v>5300320</v>
      </c>
      <c r="H4" s="228">
        <v>100</v>
      </c>
      <c r="I4" s="228" t="str">
        <f>IF(H4=100,"普通群",(IF(H4=200,"LV1")))</f>
        <v>普通群</v>
      </c>
    </row>
    <row r="5" spans="1:12">
      <c r="A5" s="227">
        <v>212270233</v>
      </c>
      <c r="B5" s="240" t="s">
        <v>4815</v>
      </c>
      <c r="C5" s="229">
        <v>4</v>
      </c>
      <c r="D5" s="227" t="s">
        <v>4813</v>
      </c>
      <c r="E5" s="231" t="s">
        <v>4801</v>
      </c>
      <c r="F5" s="228">
        <v>5300320</v>
      </c>
      <c r="G5" s="228">
        <v>5300320</v>
      </c>
      <c r="H5" s="228">
        <v>100</v>
      </c>
      <c r="I5" s="228" t="str">
        <f>IF(H5=100,"普通群",(IF(H5=200,"LV1")))</f>
        <v>普通群</v>
      </c>
    </row>
    <row r="6" spans="1:12">
      <c r="A6" s="227">
        <v>212269871</v>
      </c>
      <c r="B6" s="240" t="s">
        <v>4814</v>
      </c>
      <c r="C6" s="229">
        <v>5</v>
      </c>
      <c r="D6" s="227" t="s">
        <v>4813</v>
      </c>
      <c r="E6" s="231" t="s">
        <v>4801</v>
      </c>
      <c r="F6" s="228">
        <v>5300320</v>
      </c>
      <c r="G6" s="228">
        <v>5300320</v>
      </c>
      <c r="H6" s="228">
        <v>100</v>
      </c>
      <c r="I6" s="228" t="str">
        <f>IF(H6=100,"普通群",(IF(H6=200,"LV1")))</f>
        <v>普通群</v>
      </c>
    </row>
    <row r="7" spans="1:12" ht="28.5">
      <c r="A7" s="227">
        <v>212264777</v>
      </c>
      <c r="B7" s="244" t="s">
        <v>4812</v>
      </c>
      <c r="C7" s="229">
        <v>6</v>
      </c>
      <c r="D7" s="227" t="s">
        <v>4808</v>
      </c>
      <c r="E7" s="231" t="s">
        <v>4801</v>
      </c>
      <c r="F7" s="228">
        <v>5300320</v>
      </c>
      <c r="G7" s="228">
        <v>5300320</v>
      </c>
      <c r="H7" s="228">
        <v>500</v>
      </c>
      <c r="I7" s="228" t="str">
        <f>IF(H7=100,"普通群",(IF(H7=200,"LV1",(IF(H7=500,"LV3",)))))</f>
        <v>LV3</v>
      </c>
      <c r="J7" s="231" t="s">
        <v>4811</v>
      </c>
    </row>
    <row r="8" spans="1:12">
      <c r="A8" s="227">
        <v>209277228</v>
      </c>
      <c r="B8" s="244" t="s">
        <v>4810</v>
      </c>
      <c r="C8" s="229">
        <v>7</v>
      </c>
      <c r="D8" s="227" t="s">
        <v>4808</v>
      </c>
      <c r="E8" s="231" t="s">
        <v>4801</v>
      </c>
      <c r="F8" s="228">
        <v>5300320</v>
      </c>
      <c r="G8" s="228">
        <v>5300320</v>
      </c>
      <c r="H8" s="228">
        <v>200</v>
      </c>
      <c r="I8" s="228" t="str">
        <f t="shared" ref="I8:I13" si="0">IF(H8=100,"普通群",(IF(H8=200,"LV1")))</f>
        <v>LV1</v>
      </c>
    </row>
    <row r="9" spans="1:12">
      <c r="A9" s="227">
        <v>209284963</v>
      </c>
      <c r="B9" s="244" t="s">
        <v>4809</v>
      </c>
      <c r="C9" s="229">
        <v>8</v>
      </c>
      <c r="D9" s="227" t="s">
        <v>4808</v>
      </c>
      <c r="E9" s="231" t="s">
        <v>4801</v>
      </c>
      <c r="F9" s="228">
        <v>5300320</v>
      </c>
      <c r="G9" s="228">
        <v>5300320</v>
      </c>
      <c r="H9" s="228">
        <v>200</v>
      </c>
      <c r="I9" s="228" t="str">
        <f t="shared" si="0"/>
        <v>LV1</v>
      </c>
    </row>
    <row r="10" spans="1:12">
      <c r="A10" s="227">
        <v>211670288</v>
      </c>
      <c r="B10" s="244" t="s">
        <v>4807</v>
      </c>
      <c r="C10" s="229">
        <v>9</v>
      </c>
      <c r="D10" s="227" t="s">
        <v>4805</v>
      </c>
      <c r="E10" s="231" t="s">
        <v>4801</v>
      </c>
      <c r="F10" s="228">
        <v>5300320</v>
      </c>
      <c r="G10" s="228">
        <v>5300320</v>
      </c>
      <c r="H10" s="228">
        <v>200</v>
      </c>
      <c r="I10" s="228" t="str">
        <f t="shared" si="0"/>
        <v>LV1</v>
      </c>
    </row>
    <row r="11" spans="1:12">
      <c r="A11" s="227">
        <v>209283608</v>
      </c>
      <c r="B11" s="244" t="s">
        <v>4806</v>
      </c>
      <c r="C11" s="229">
        <v>11</v>
      </c>
      <c r="D11" s="227" t="s">
        <v>4805</v>
      </c>
      <c r="E11" s="231" t="s">
        <v>4801</v>
      </c>
      <c r="F11" s="228">
        <v>5300320</v>
      </c>
      <c r="G11" s="228">
        <v>5300320</v>
      </c>
      <c r="H11" s="228">
        <v>200</v>
      </c>
      <c r="I11" s="228" t="str">
        <f t="shared" si="0"/>
        <v>LV1</v>
      </c>
    </row>
    <row r="12" spans="1:12">
      <c r="A12" s="227">
        <v>212269506</v>
      </c>
      <c r="B12" s="244" t="s">
        <v>4804</v>
      </c>
      <c r="C12" s="229">
        <v>12</v>
      </c>
      <c r="D12" s="227" t="s">
        <v>4802</v>
      </c>
      <c r="E12" s="231" t="s">
        <v>4801</v>
      </c>
      <c r="F12" s="228">
        <v>5300320</v>
      </c>
      <c r="G12" s="228">
        <v>5300320</v>
      </c>
      <c r="H12" s="228">
        <v>100</v>
      </c>
      <c r="I12" s="228" t="str">
        <f t="shared" si="0"/>
        <v>普通群</v>
      </c>
    </row>
    <row r="13" spans="1:12">
      <c r="A13" s="227">
        <v>216050459</v>
      </c>
      <c r="B13" s="244" t="s">
        <v>4803</v>
      </c>
      <c r="C13" s="229">
        <v>13</v>
      </c>
      <c r="D13" s="227" t="s">
        <v>4802</v>
      </c>
      <c r="E13" s="231" t="s">
        <v>4801</v>
      </c>
      <c r="F13" s="228">
        <v>5300320</v>
      </c>
      <c r="G13" s="228">
        <v>5300320</v>
      </c>
      <c r="H13" s="228">
        <v>100</v>
      </c>
      <c r="I13" s="228" t="str">
        <f t="shared" si="0"/>
        <v>普通群</v>
      </c>
    </row>
    <row r="14" spans="1:12">
      <c r="B14" s="243"/>
      <c r="C14" s="229">
        <v>20</v>
      </c>
      <c r="F14" s="239">
        <v>374627112</v>
      </c>
    </row>
    <row r="15" spans="1:12">
      <c r="B15" s="243"/>
      <c r="C15" s="229">
        <v>21</v>
      </c>
      <c r="F15" s="239">
        <v>374627112</v>
      </c>
    </row>
    <row r="16" spans="1:12">
      <c r="B16" s="243"/>
      <c r="C16" s="229">
        <v>22</v>
      </c>
      <c r="F16" s="239">
        <v>374627112</v>
      </c>
    </row>
    <row r="17" spans="2:9">
      <c r="B17" s="243"/>
      <c r="C17" s="229">
        <v>23</v>
      </c>
      <c r="F17" s="239">
        <v>374627112</v>
      </c>
    </row>
    <row r="18" spans="2:9">
      <c r="B18" s="243"/>
      <c r="C18" s="229">
        <v>24</v>
      </c>
      <c r="F18" s="239">
        <v>374627112</v>
      </c>
    </row>
    <row r="19" spans="2:9">
      <c r="B19" s="229" t="s">
        <v>4800</v>
      </c>
      <c r="C19" s="229">
        <v>25</v>
      </c>
      <c r="D19" s="227" t="s">
        <v>4796</v>
      </c>
      <c r="E19" s="242"/>
      <c r="F19" s="228">
        <v>838422613</v>
      </c>
      <c r="H19" s="228">
        <v>100</v>
      </c>
      <c r="I19" s="228" t="str">
        <f t="shared" ref="I19:I50" si="1">IF(H19=100,"普通群",(IF(H19=200,"LV1")))</f>
        <v>普通群</v>
      </c>
    </row>
    <row r="20" spans="2:9">
      <c r="B20" s="229" t="s">
        <v>4799</v>
      </c>
      <c r="C20" s="229">
        <v>26</v>
      </c>
      <c r="D20" s="227" t="s">
        <v>4796</v>
      </c>
      <c r="E20" s="242"/>
      <c r="F20" s="228">
        <v>838422613</v>
      </c>
      <c r="H20" s="228">
        <v>100</v>
      </c>
      <c r="I20" s="228" t="str">
        <f t="shared" si="1"/>
        <v>普通群</v>
      </c>
    </row>
    <row r="21" spans="2:9">
      <c r="B21" s="229" t="s">
        <v>4798</v>
      </c>
      <c r="C21" s="229">
        <v>27</v>
      </c>
      <c r="D21" s="227" t="s">
        <v>4796</v>
      </c>
      <c r="E21" s="242"/>
      <c r="F21" s="228">
        <v>838422613</v>
      </c>
      <c r="H21" s="228">
        <v>100</v>
      </c>
      <c r="I21" s="228" t="str">
        <f t="shared" si="1"/>
        <v>普通群</v>
      </c>
    </row>
    <row r="22" spans="2:9">
      <c r="B22" s="229" t="s">
        <v>4797</v>
      </c>
      <c r="C22" s="229">
        <v>28</v>
      </c>
      <c r="D22" s="227" t="s">
        <v>4796</v>
      </c>
      <c r="E22" s="242"/>
      <c r="F22" s="228">
        <v>838422613</v>
      </c>
      <c r="H22" s="228">
        <v>100</v>
      </c>
      <c r="I22" s="228" t="str">
        <f t="shared" si="1"/>
        <v>普通群</v>
      </c>
    </row>
    <row r="23" spans="2:9">
      <c r="C23" s="229">
        <v>29</v>
      </c>
      <c r="D23" s="227" t="s">
        <v>4796</v>
      </c>
      <c r="E23" s="242"/>
      <c r="F23" s="228">
        <v>838422613</v>
      </c>
      <c r="H23" s="228">
        <v>100</v>
      </c>
      <c r="I23" s="228" t="str">
        <f t="shared" si="1"/>
        <v>普通群</v>
      </c>
    </row>
    <row r="24" spans="2:9">
      <c r="B24" s="229" t="s">
        <v>4795</v>
      </c>
      <c r="C24" s="229">
        <v>30</v>
      </c>
      <c r="D24" s="227" t="s">
        <v>4792</v>
      </c>
      <c r="F24" s="228">
        <v>944990313</v>
      </c>
      <c r="H24" s="228">
        <v>100</v>
      </c>
      <c r="I24" s="228" t="str">
        <f t="shared" si="1"/>
        <v>普通群</v>
      </c>
    </row>
    <row r="25" spans="2:9">
      <c r="B25" s="229" t="s">
        <v>4794</v>
      </c>
      <c r="C25" s="229">
        <v>31</v>
      </c>
      <c r="D25" s="227" t="s">
        <v>4792</v>
      </c>
      <c r="F25" s="228">
        <v>944990313</v>
      </c>
      <c r="H25" s="228">
        <v>100</v>
      </c>
      <c r="I25" s="228" t="str">
        <f t="shared" si="1"/>
        <v>普通群</v>
      </c>
    </row>
    <row r="26" spans="2:9">
      <c r="B26" s="229" t="s">
        <v>4793</v>
      </c>
      <c r="C26" s="229">
        <v>32</v>
      </c>
      <c r="D26" s="227" t="s">
        <v>4792</v>
      </c>
      <c r="F26" s="228">
        <v>944990313</v>
      </c>
      <c r="H26" s="228">
        <v>100</v>
      </c>
      <c r="I26" s="228" t="str">
        <f t="shared" si="1"/>
        <v>普通群</v>
      </c>
    </row>
    <row r="27" spans="2:9">
      <c r="C27" s="229">
        <v>33</v>
      </c>
      <c r="D27" s="227" t="s">
        <v>4792</v>
      </c>
      <c r="F27" s="228">
        <v>944990313</v>
      </c>
      <c r="H27" s="228">
        <v>100</v>
      </c>
      <c r="I27" s="228" t="str">
        <f t="shared" si="1"/>
        <v>普通群</v>
      </c>
    </row>
    <row r="28" spans="2:9">
      <c r="B28" s="231"/>
      <c r="C28" s="229">
        <v>34</v>
      </c>
      <c r="D28" s="227" t="s">
        <v>4792</v>
      </c>
      <c r="F28" s="228">
        <v>944990313</v>
      </c>
      <c r="H28" s="228">
        <v>100</v>
      </c>
      <c r="I28" s="228" t="str">
        <f t="shared" si="1"/>
        <v>普通群</v>
      </c>
    </row>
    <row r="29" spans="2:9">
      <c r="C29" s="229">
        <v>35</v>
      </c>
      <c r="F29" s="227">
        <v>1550446292</v>
      </c>
      <c r="H29" s="228">
        <v>100</v>
      </c>
      <c r="I29" s="228" t="str">
        <f t="shared" si="1"/>
        <v>普通群</v>
      </c>
    </row>
    <row r="30" spans="2:9">
      <c r="B30" s="229" t="s">
        <v>4764</v>
      </c>
      <c r="C30" s="229">
        <v>36</v>
      </c>
      <c r="F30" s="227">
        <v>1550446292</v>
      </c>
      <c r="H30" s="228">
        <v>100</v>
      </c>
      <c r="I30" s="228" t="str">
        <f t="shared" si="1"/>
        <v>普通群</v>
      </c>
    </row>
    <row r="31" spans="2:9">
      <c r="B31" s="229" t="s">
        <v>4791</v>
      </c>
      <c r="C31" s="229">
        <v>37</v>
      </c>
      <c r="F31" s="227">
        <v>1550446292</v>
      </c>
      <c r="H31" s="228">
        <v>100</v>
      </c>
      <c r="I31" s="228" t="str">
        <f t="shared" si="1"/>
        <v>普通群</v>
      </c>
    </row>
    <row r="32" spans="2:9">
      <c r="B32" s="229" t="s">
        <v>4790</v>
      </c>
      <c r="C32" s="229">
        <v>38</v>
      </c>
      <c r="F32" s="227">
        <v>1550446292</v>
      </c>
      <c r="H32" s="228">
        <v>100</v>
      </c>
      <c r="I32" s="228" t="str">
        <f t="shared" si="1"/>
        <v>普通群</v>
      </c>
    </row>
    <row r="33" spans="2:9">
      <c r="B33" s="229" t="s">
        <v>4789</v>
      </c>
      <c r="C33" s="229">
        <v>39</v>
      </c>
      <c r="F33" s="227">
        <v>1550446292</v>
      </c>
      <c r="H33" s="228">
        <v>100</v>
      </c>
      <c r="I33" s="228" t="str">
        <f t="shared" si="1"/>
        <v>普通群</v>
      </c>
    </row>
    <row r="34" spans="2:9">
      <c r="C34" s="229">
        <v>40</v>
      </c>
      <c r="F34" s="238">
        <v>1556237900</v>
      </c>
      <c r="H34" s="228">
        <v>100</v>
      </c>
      <c r="I34" s="228" t="str">
        <f t="shared" si="1"/>
        <v>普通群</v>
      </c>
    </row>
    <row r="35" spans="2:9">
      <c r="C35" s="229">
        <v>41</v>
      </c>
      <c r="F35" s="238">
        <v>1556237900</v>
      </c>
      <c r="H35" s="228">
        <v>100</v>
      </c>
      <c r="I35" s="228" t="str">
        <f t="shared" si="1"/>
        <v>普通群</v>
      </c>
    </row>
    <row r="36" spans="2:9">
      <c r="C36" s="229">
        <v>42</v>
      </c>
      <c r="F36" s="238">
        <v>1556237900</v>
      </c>
      <c r="H36" s="228">
        <v>100</v>
      </c>
      <c r="I36" s="228" t="str">
        <f t="shared" si="1"/>
        <v>普通群</v>
      </c>
    </row>
    <row r="37" spans="2:9">
      <c r="C37" s="229">
        <v>43</v>
      </c>
      <c r="F37" s="238">
        <v>1556237900</v>
      </c>
      <c r="H37" s="228">
        <v>100</v>
      </c>
      <c r="I37" s="228" t="str">
        <f t="shared" si="1"/>
        <v>普通群</v>
      </c>
    </row>
    <row r="38" spans="2:9">
      <c r="C38" s="229">
        <v>44</v>
      </c>
      <c r="F38" s="238">
        <v>1556237900</v>
      </c>
      <c r="H38" s="228">
        <v>100</v>
      </c>
      <c r="I38" s="228" t="str">
        <f t="shared" si="1"/>
        <v>普通群</v>
      </c>
    </row>
    <row r="39" spans="2:9">
      <c r="C39" s="229">
        <v>45</v>
      </c>
      <c r="F39" s="228">
        <v>1747425800</v>
      </c>
      <c r="H39" s="228">
        <v>100</v>
      </c>
      <c r="I39" s="228" t="str">
        <f t="shared" si="1"/>
        <v>普通群</v>
      </c>
    </row>
    <row r="40" spans="2:9">
      <c r="C40" s="229">
        <v>46</v>
      </c>
      <c r="F40" s="228">
        <v>1747425800</v>
      </c>
      <c r="H40" s="228">
        <v>100</v>
      </c>
      <c r="I40" s="228" t="str">
        <f t="shared" si="1"/>
        <v>普通群</v>
      </c>
    </row>
    <row r="41" spans="2:9">
      <c r="C41" s="229">
        <v>47</v>
      </c>
      <c r="F41" s="228">
        <v>1747425800</v>
      </c>
      <c r="H41" s="228">
        <v>100</v>
      </c>
      <c r="I41" s="228" t="str">
        <f t="shared" si="1"/>
        <v>普通群</v>
      </c>
    </row>
    <row r="42" spans="2:9">
      <c r="C42" s="229">
        <v>48</v>
      </c>
      <c r="F42" s="228">
        <v>1747425800</v>
      </c>
      <c r="H42" s="228">
        <v>100</v>
      </c>
      <c r="I42" s="228" t="str">
        <f t="shared" si="1"/>
        <v>普通群</v>
      </c>
    </row>
    <row r="43" spans="2:9">
      <c r="C43" s="229">
        <v>49</v>
      </c>
      <c r="F43" s="228">
        <v>1747425800</v>
      </c>
      <c r="H43" s="228">
        <v>100</v>
      </c>
      <c r="I43" s="228" t="str">
        <f t="shared" si="1"/>
        <v>普通群</v>
      </c>
    </row>
    <row r="44" spans="2:9">
      <c r="B44" s="229" t="s">
        <v>4788</v>
      </c>
      <c r="C44" s="229">
        <v>50</v>
      </c>
      <c r="D44" s="227" t="s">
        <v>4784</v>
      </c>
      <c r="F44" s="227">
        <v>1939622813</v>
      </c>
      <c r="I44" s="228" t="b">
        <f t="shared" si="1"/>
        <v>0</v>
      </c>
    </row>
    <row r="45" spans="2:9">
      <c r="B45" s="229" t="s">
        <v>4787</v>
      </c>
      <c r="C45" s="229">
        <v>51</v>
      </c>
      <c r="D45" s="227" t="s">
        <v>4784</v>
      </c>
      <c r="F45" s="227">
        <v>1939622813</v>
      </c>
      <c r="I45" s="228" t="b">
        <f t="shared" si="1"/>
        <v>0</v>
      </c>
    </row>
    <row r="46" spans="2:9">
      <c r="B46" s="229" t="s">
        <v>4786</v>
      </c>
      <c r="C46" s="229">
        <v>52</v>
      </c>
      <c r="D46" s="227" t="s">
        <v>4784</v>
      </c>
      <c r="F46" s="227">
        <v>1939622813</v>
      </c>
      <c r="I46" s="228" t="b">
        <f t="shared" si="1"/>
        <v>0</v>
      </c>
    </row>
    <row r="47" spans="2:9">
      <c r="B47" s="229" t="s">
        <v>4785</v>
      </c>
      <c r="C47" s="229">
        <v>53</v>
      </c>
      <c r="D47" s="227" t="s">
        <v>4784</v>
      </c>
      <c r="F47" s="227">
        <v>1939622813</v>
      </c>
      <c r="I47" s="228" t="b">
        <f t="shared" si="1"/>
        <v>0</v>
      </c>
    </row>
    <row r="48" spans="2:9">
      <c r="C48" s="229">
        <v>54</v>
      </c>
      <c r="D48" s="227" t="s">
        <v>4784</v>
      </c>
      <c r="F48" s="227">
        <v>1939622813</v>
      </c>
      <c r="I48" s="228" t="b">
        <f t="shared" si="1"/>
        <v>0</v>
      </c>
    </row>
    <row r="49" spans="1:9">
      <c r="B49" s="229" t="s">
        <v>4783</v>
      </c>
      <c r="C49" s="229">
        <v>55</v>
      </c>
      <c r="D49" s="227" t="s">
        <v>4780</v>
      </c>
      <c r="F49" s="237">
        <v>1985362220</v>
      </c>
      <c r="H49" s="228">
        <v>100</v>
      </c>
      <c r="I49" s="228" t="str">
        <f t="shared" si="1"/>
        <v>普通群</v>
      </c>
    </row>
    <row r="50" spans="1:9">
      <c r="B50" s="229" t="s">
        <v>4782</v>
      </c>
      <c r="C50" s="229">
        <v>56</v>
      </c>
      <c r="D50" s="227" t="s">
        <v>4780</v>
      </c>
      <c r="F50" s="237">
        <v>1985362220</v>
      </c>
      <c r="H50" s="228">
        <v>100</v>
      </c>
      <c r="I50" s="228" t="str">
        <f t="shared" si="1"/>
        <v>普通群</v>
      </c>
    </row>
    <row r="51" spans="1:9">
      <c r="B51" s="229" t="s">
        <v>4781</v>
      </c>
      <c r="C51" s="229">
        <v>57</v>
      </c>
      <c r="D51" s="227" t="s">
        <v>4780</v>
      </c>
      <c r="F51" s="237">
        <v>1985362220</v>
      </c>
      <c r="H51" s="228">
        <v>100</v>
      </c>
      <c r="I51" s="228" t="str">
        <f t="shared" ref="I51:I68" si="2">IF(H51=100,"普通群",(IF(H51=200,"LV1")))</f>
        <v>普通群</v>
      </c>
    </row>
    <row r="52" spans="1:9">
      <c r="C52" s="229">
        <v>58</v>
      </c>
      <c r="D52" s="227" t="s">
        <v>4780</v>
      </c>
      <c r="F52" s="237">
        <v>1985362220</v>
      </c>
      <c r="H52" s="228">
        <v>100</v>
      </c>
      <c r="I52" s="228" t="str">
        <f t="shared" si="2"/>
        <v>普通群</v>
      </c>
    </row>
    <row r="53" spans="1:9">
      <c r="C53" s="229">
        <v>59</v>
      </c>
      <c r="D53" s="227" t="s">
        <v>4780</v>
      </c>
      <c r="F53" s="237">
        <v>1985362220</v>
      </c>
      <c r="H53" s="228">
        <v>100</v>
      </c>
      <c r="I53" s="228" t="str">
        <f t="shared" si="2"/>
        <v>普通群</v>
      </c>
    </row>
    <row r="54" spans="1:9">
      <c r="B54" s="229" t="s">
        <v>4779</v>
      </c>
      <c r="C54" s="229">
        <v>60</v>
      </c>
      <c r="D54" s="227" t="s">
        <v>4777</v>
      </c>
      <c r="F54" s="238">
        <v>2238409412</v>
      </c>
      <c r="I54" s="228" t="b">
        <f t="shared" si="2"/>
        <v>0</v>
      </c>
    </row>
    <row r="55" spans="1:9">
      <c r="B55" s="229" t="s">
        <v>4778</v>
      </c>
      <c r="C55" s="229">
        <v>61</v>
      </c>
      <c r="D55" s="227" t="s">
        <v>4777</v>
      </c>
      <c r="F55" s="238">
        <v>2238409412</v>
      </c>
      <c r="I55" s="228" t="b">
        <f t="shared" si="2"/>
        <v>0</v>
      </c>
    </row>
    <row r="56" spans="1:9">
      <c r="C56" s="229">
        <v>62</v>
      </c>
      <c r="D56" s="227" t="s">
        <v>4777</v>
      </c>
      <c r="F56" s="238">
        <v>2238409412</v>
      </c>
      <c r="I56" s="228" t="b">
        <f t="shared" si="2"/>
        <v>0</v>
      </c>
    </row>
    <row r="57" spans="1:9">
      <c r="C57" s="229">
        <v>63</v>
      </c>
      <c r="D57" s="227" t="s">
        <v>4777</v>
      </c>
      <c r="F57" s="238">
        <v>2238409412</v>
      </c>
      <c r="I57" s="228" t="b">
        <f t="shared" si="2"/>
        <v>0</v>
      </c>
    </row>
    <row r="58" spans="1:9">
      <c r="C58" s="229">
        <v>64</v>
      </c>
      <c r="D58" s="227" t="s">
        <v>4777</v>
      </c>
      <c r="F58" s="238">
        <v>2238409412</v>
      </c>
      <c r="I58" s="228" t="b">
        <f t="shared" si="2"/>
        <v>0</v>
      </c>
    </row>
    <row r="59" spans="1:9">
      <c r="A59" s="227">
        <v>214438325</v>
      </c>
      <c r="B59" s="240" t="s">
        <v>4776</v>
      </c>
      <c r="C59" s="229">
        <v>65</v>
      </c>
      <c r="D59" s="227" t="s">
        <v>4771</v>
      </c>
      <c r="F59" s="228">
        <v>2636895421</v>
      </c>
      <c r="H59" s="228">
        <v>100</v>
      </c>
      <c r="I59" s="228" t="str">
        <f t="shared" si="2"/>
        <v>普通群</v>
      </c>
    </row>
    <row r="60" spans="1:9">
      <c r="A60" s="227">
        <v>214443002</v>
      </c>
      <c r="B60" s="240" t="s">
        <v>4775</v>
      </c>
      <c r="C60" s="229">
        <v>66</v>
      </c>
      <c r="D60" s="227" t="s">
        <v>4771</v>
      </c>
      <c r="F60" s="228">
        <v>2636895421</v>
      </c>
      <c r="H60" s="228">
        <v>100</v>
      </c>
      <c r="I60" s="228" t="str">
        <f t="shared" si="2"/>
        <v>普通群</v>
      </c>
    </row>
    <row r="61" spans="1:9">
      <c r="A61" s="227">
        <v>214443361</v>
      </c>
      <c r="B61" s="240" t="s">
        <v>4774</v>
      </c>
      <c r="C61" s="229">
        <v>67</v>
      </c>
      <c r="D61" s="227" t="s">
        <v>4771</v>
      </c>
      <c r="F61" s="228">
        <v>2636895421</v>
      </c>
      <c r="H61" s="228">
        <v>100</v>
      </c>
      <c r="I61" s="228" t="str">
        <f t="shared" si="2"/>
        <v>普通群</v>
      </c>
    </row>
    <row r="62" spans="1:9">
      <c r="A62" s="227">
        <v>214443964</v>
      </c>
      <c r="B62" s="240" t="s">
        <v>4773</v>
      </c>
      <c r="C62" s="229">
        <v>68</v>
      </c>
      <c r="D62" s="227" t="s">
        <v>4771</v>
      </c>
      <c r="F62" s="228">
        <v>2636895421</v>
      </c>
      <c r="H62" s="228">
        <v>100</v>
      </c>
      <c r="I62" s="228" t="str">
        <f t="shared" si="2"/>
        <v>普通群</v>
      </c>
    </row>
    <row r="63" spans="1:9">
      <c r="B63" s="229" t="s">
        <v>4772</v>
      </c>
      <c r="C63" s="229">
        <v>69</v>
      </c>
      <c r="D63" s="227" t="s">
        <v>4771</v>
      </c>
      <c r="F63" s="228">
        <v>2636895421</v>
      </c>
      <c r="H63" s="228">
        <v>100</v>
      </c>
      <c r="I63" s="228" t="str">
        <f t="shared" si="2"/>
        <v>普通群</v>
      </c>
    </row>
    <row r="64" spans="1:9">
      <c r="B64" s="229" t="s">
        <v>4770</v>
      </c>
      <c r="C64" s="229">
        <v>70</v>
      </c>
      <c r="D64" s="227" t="s">
        <v>4765</v>
      </c>
      <c r="F64" s="227">
        <v>2416706147</v>
      </c>
      <c r="I64" s="228" t="b">
        <f t="shared" si="2"/>
        <v>0</v>
      </c>
    </row>
    <row r="65" spans="1:9">
      <c r="B65" s="229" t="s">
        <v>4769</v>
      </c>
      <c r="C65" s="229">
        <v>71</v>
      </c>
      <c r="D65" s="227" t="s">
        <v>4765</v>
      </c>
      <c r="F65" s="227">
        <v>2416706147</v>
      </c>
      <c r="I65" s="228" t="b">
        <f t="shared" si="2"/>
        <v>0</v>
      </c>
    </row>
    <row r="66" spans="1:9">
      <c r="B66" s="229" t="s">
        <v>4768</v>
      </c>
      <c r="C66" s="229">
        <v>72</v>
      </c>
      <c r="D66" s="227" t="s">
        <v>4765</v>
      </c>
      <c r="F66" s="227">
        <v>2416706147</v>
      </c>
      <c r="I66" s="228" t="b">
        <f t="shared" si="2"/>
        <v>0</v>
      </c>
    </row>
    <row r="67" spans="1:9">
      <c r="B67" s="229" t="s">
        <v>4767</v>
      </c>
      <c r="C67" s="229">
        <v>73</v>
      </c>
      <c r="D67" s="227" t="s">
        <v>4765</v>
      </c>
      <c r="F67" s="227">
        <v>2416706147</v>
      </c>
      <c r="I67" s="228" t="b">
        <f t="shared" si="2"/>
        <v>0</v>
      </c>
    </row>
    <row r="68" spans="1:9">
      <c r="B68" s="229" t="s">
        <v>4766</v>
      </c>
      <c r="C68" s="229">
        <v>74</v>
      </c>
      <c r="D68" s="227" t="s">
        <v>4765</v>
      </c>
      <c r="F68" s="227">
        <v>2416706147</v>
      </c>
      <c r="I68" s="228" t="b">
        <f t="shared" si="2"/>
        <v>0</v>
      </c>
    </row>
    <row r="69" spans="1:9">
      <c r="B69" s="229" t="s">
        <v>4764</v>
      </c>
      <c r="C69" s="229">
        <v>75</v>
      </c>
      <c r="D69" s="227" t="s">
        <v>4761</v>
      </c>
      <c r="F69" s="238">
        <v>2441549319</v>
      </c>
    </row>
    <row r="70" spans="1:9">
      <c r="B70" s="229" t="s">
        <v>4763</v>
      </c>
      <c r="C70" s="229">
        <v>76</v>
      </c>
      <c r="D70" s="227" t="s">
        <v>4761</v>
      </c>
      <c r="F70" s="238">
        <v>2441549319</v>
      </c>
    </row>
    <row r="71" spans="1:9">
      <c r="C71" s="229">
        <v>77</v>
      </c>
      <c r="D71" s="227" t="s">
        <v>4761</v>
      </c>
      <c r="F71" s="238">
        <v>2441549319</v>
      </c>
    </row>
    <row r="72" spans="1:9">
      <c r="B72" s="229" t="s">
        <v>4762</v>
      </c>
      <c r="C72" s="229">
        <v>78</v>
      </c>
      <c r="D72" s="227" t="s">
        <v>4761</v>
      </c>
      <c r="F72" s="238">
        <v>2441549319</v>
      </c>
    </row>
    <row r="73" spans="1:9">
      <c r="C73" s="229">
        <v>79</v>
      </c>
      <c r="D73" s="227" t="s">
        <v>4761</v>
      </c>
      <c r="F73" s="238">
        <v>2441549319</v>
      </c>
    </row>
    <row r="74" spans="1:9">
      <c r="A74" s="227">
        <v>212334558</v>
      </c>
      <c r="B74" s="240" t="s">
        <v>4760</v>
      </c>
      <c r="C74" s="229">
        <v>80</v>
      </c>
      <c r="D74" s="227" t="s">
        <v>4757</v>
      </c>
      <c r="F74" s="228">
        <v>2676793227</v>
      </c>
      <c r="I74" s="228" t="b">
        <f t="shared" ref="I74:I83" si="3">IF(H74=100,"普通群",(IF(H74=200,"LV1")))</f>
        <v>0</v>
      </c>
    </row>
    <row r="75" spans="1:9">
      <c r="A75" s="227">
        <v>212109005</v>
      </c>
      <c r="C75" s="229">
        <v>81</v>
      </c>
      <c r="D75" s="227" t="s">
        <v>4757</v>
      </c>
      <c r="F75" s="228">
        <v>2676793227</v>
      </c>
      <c r="I75" s="228" t="b">
        <f t="shared" si="3"/>
        <v>0</v>
      </c>
    </row>
    <row r="76" spans="1:9">
      <c r="A76" s="227">
        <v>212106791</v>
      </c>
      <c r="C76" s="229">
        <v>82</v>
      </c>
      <c r="D76" s="227" t="s">
        <v>4757</v>
      </c>
      <c r="F76" s="228">
        <v>2676793227</v>
      </c>
      <c r="I76" s="228" t="b">
        <f t="shared" si="3"/>
        <v>0</v>
      </c>
    </row>
    <row r="77" spans="1:9">
      <c r="A77" s="227">
        <v>212065471</v>
      </c>
      <c r="B77" s="240" t="s">
        <v>4759</v>
      </c>
      <c r="C77" s="229">
        <v>83</v>
      </c>
      <c r="D77" s="227" t="s">
        <v>4757</v>
      </c>
      <c r="F77" s="228">
        <v>2676793227</v>
      </c>
      <c r="I77" s="228" t="b">
        <f t="shared" si="3"/>
        <v>0</v>
      </c>
    </row>
    <row r="78" spans="1:9">
      <c r="A78" s="227">
        <v>212079727</v>
      </c>
      <c r="B78" s="240" t="s">
        <v>4758</v>
      </c>
      <c r="C78" s="229">
        <v>84</v>
      </c>
      <c r="D78" s="227" t="s">
        <v>4757</v>
      </c>
      <c r="F78" s="228">
        <v>2676793227</v>
      </c>
      <c r="I78" s="228" t="b">
        <f t="shared" si="3"/>
        <v>0</v>
      </c>
    </row>
    <row r="79" spans="1:9">
      <c r="A79" s="227">
        <v>214402634</v>
      </c>
      <c r="B79" s="240" t="s">
        <v>4756</v>
      </c>
      <c r="C79" s="229">
        <v>85</v>
      </c>
      <c r="D79" s="227" t="s">
        <v>4752</v>
      </c>
      <c r="F79" s="228">
        <v>2444818264</v>
      </c>
      <c r="I79" s="228" t="b">
        <f t="shared" si="3"/>
        <v>0</v>
      </c>
    </row>
    <row r="80" spans="1:9">
      <c r="A80" s="227">
        <v>214401903</v>
      </c>
      <c r="B80" s="240" t="s">
        <v>4755</v>
      </c>
      <c r="C80" s="229">
        <v>86</v>
      </c>
      <c r="D80" s="227" t="s">
        <v>4752</v>
      </c>
      <c r="F80" s="228">
        <v>2444818264</v>
      </c>
      <c r="I80" s="228" t="b">
        <f t="shared" si="3"/>
        <v>0</v>
      </c>
    </row>
    <row r="81" spans="1:9">
      <c r="A81" s="227">
        <v>153571525</v>
      </c>
      <c r="B81" s="240" t="s">
        <v>4754</v>
      </c>
      <c r="C81" s="229">
        <v>87</v>
      </c>
      <c r="D81" s="227" t="s">
        <v>4752</v>
      </c>
      <c r="F81" s="228">
        <v>2444818264</v>
      </c>
      <c r="I81" s="228" t="b">
        <f t="shared" si="3"/>
        <v>0</v>
      </c>
    </row>
    <row r="82" spans="1:9">
      <c r="A82" s="241">
        <v>88786537</v>
      </c>
      <c r="B82" s="240" t="s">
        <v>4753</v>
      </c>
      <c r="C82" s="229">
        <v>88</v>
      </c>
      <c r="D82" s="227" t="s">
        <v>4752</v>
      </c>
      <c r="F82" s="228">
        <v>2444818264</v>
      </c>
      <c r="I82" s="228" t="b">
        <f t="shared" si="3"/>
        <v>0</v>
      </c>
    </row>
    <row r="83" spans="1:9">
      <c r="C83" s="229">
        <v>89</v>
      </c>
      <c r="D83" s="227" t="s">
        <v>4752</v>
      </c>
      <c r="F83" s="228">
        <v>2444818264</v>
      </c>
      <c r="I83" s="228" t="b">
        <f t="shared" si="3"/>
        <v>0</v>
      </c>
    </row>
    <row r="84" spans="1:9">
      <c r="A84" s="227">
        <v>214385207</v>
      </c>
      <c r="B84" s="240" t="s">
        <v>4751</v>
      </c>
      <c r="C84" s="229">
        <v>90</v>
      </c>
      <c r="D84" s="227" t="s">
        <v>4748</v>
      </c>
      <c r="F84" s="228">
        <v>1723471703</v>
      </c>
    </row>
    <row r="85" spans="1:9">
      <c r="A85" s="227">
        <v>214386649</v>
      </c>
      <c r="B85" s="240" t="s">
        <v>4750</v>
      </c>
      <c r="C85" s="229">
        <v>91</v>
      </c>
      <c r="D85" s="227" t="s">
        <v>4748</v>
      </c>
      <c r="F85" s="228">
        <v>1723471703</v>
      </c>
    </row>
    <row r="86" spans="1:9">
      <c r="A86" s="227">
        <v>214396681</v>
      </c>
      <c r="B86" s="240" t="s">
        <v>4749</v>
      </c>
      <c r="C86" s="229">
        <v>92</v>
      </c>
      <c r="D86" s="227" t="s">
        <v>4748</v>
      </c>
      <c r="F86" s="228">
        <v>1723471703</v>
      </c>
    </row>
    <row r="87" spans="1:9">
      <c r="C87" s="229">
        <v>93</v>
      </c>
      <c r="D87" s="227" t="s">
        <v>4748</v>
      </c>
      <c r="F87" s="228">
        <v>1723471703</v>
      </c>
    </row>
    <row r="88" spans="1:9">
      <c r="C88" s="229">
        <v>94</v>
      </c>
      <c r="D88" s="227" t="s">
        <v>4748</v>
      </c>
      <c r="F88" s="228">
        <v>1723471703</v>
      </c>
    </row>
    <row r="89" spans="1:9">
      <c r="C89" s="229">
        <v>95</v>
      </c>
      <c r="D89" s="227" t="s">
        <v>4746</v>
      </c>
      <c r="F89" s="228">
        <v>1987737144</v>
      </c>
      <c r="H89" s="228">
        <v>100</v>
      </c>
      <c r="I89" s="228" t="str">
        <f t="shared" ref="I89:I120" si="4">IF(H89=100,"普通群",(IF(H89=200,"LV1")))</f>
        <v>普通群</v>
      </c>
    </row>
    <row r="90" spans="1:9">
      <c r="C90" s="229">
        <v>96</v>
      </c>
      <c r="D90" s="227" t="s">
        <v>4746</v>
      </c>
      <c r="F90" s="228">
        <v>1987737144</v>
      </c>
      <c r="H90" s="228">
        <v>100</v>
      </c>
      <c r="I90" s="228" t="str">
        <f t="shared" si="4"/>
        <v>普通群</v>
      </c>
    </row>
    <row r="91" spans="1:9">
      <c r="A91" s="227">
        <v>214378414</v>
      </c>
      <c r="B91" s="240" t="s">
        <v>4669</v>
      </c>
      <c r="C91" s="229">
        <v>97</v>
      </c>
      <c r="D91" s="227" t="s">
        <v>4746</v>
      </c>
      <c r="F91" s="228">
        <v>1987737144</v>
      </c>
      <c r="H91" s="228">
        <v>100</v>
      </c>
      <c r="I91" s="228" t="str">
        <f t="shared" si="4"/>
        <v>普通群</v>
      </c>
    </row>
    <row r="92" spans="1:9">
      <c r="C92" s="229">
        <v>98</v>
      </c>
      <c r="D92" s="227" t="s">
        <v>4746</v>
      </c>
      <c r="F92" s="228">
        <v>1987737144</v>
      </c>
      <c r="H92" s="228">
        <v>100</v>
      </c>
      <c r="I92" s="228" t="str">
        <f t="shared" si="4"/>
        <v>普通群</v>
      </c>
    </row>
    <row r="93" spans="1:9">
      <c r="A93" s="227">
        <v>206029457</v>
      </c>
      <c r="B93" s="240" t="s">
        <v>4747</v>
      </c>
      <c r="C93" s="229">
        <v>99</v>
      </c>
      <c r="D93" s="227" t="s">
        <v>4746</v>
      </c>
      <c r="F93" s="228">
        <v>1987737144</v>
      </c>
      <c r="H93" s="228">
        <v>100</v>
      </c>
      <c r="I93" s="228" t="str">
        <f t="shared" si="4"/>
        <v>普通群</v>
      </c>
    </row>
    <row r="94" spans="1:9">
      <c r="B94" s="229" t="s">
        <v>4745</v>
      </c>
      <c r="C94" s="229">
        <v>100</v>
      </c>
      <c r="D94" s="227" t="s">
        <v>4741</v>
      </c>
      <c r="F94" s="228">
        <v>2444079742</v>
      </c>
      <c r="H94" s="228">
        <v>100</v>
      </c>
      <c r="I94" s="228" t="str">
        <f t="shared" si="4"/>
        <v>普通群</v>
      </c>
    </row>
    <row r="95" spans="1:9">
      <c r="A95" s="227">
        <v>214355707</v>
      </c>
      <c r="B95" s="240" t="s">
        <v>4744</v>
      </c>
      <c r="C95" s="229">
        <v>101</v>
      </c>
      <c r="D95" s="227" t="s">
        <v>4741</v>
      </c>
      <c r="F95" s="228">
        <v>2444079742</v>
      </c>
      <c r="H95" s="228">
        <v>100</v>
      </c>
      <c r="I95" s="228" t="str">
        <f t="shared" si="4"/>
        <v>普通群</v>
      </c>
    </row>
    <row r="96" spans="1:9">
      <c r="A96" s="227">
        <v>194775507</v>
      </c>
      <c r="B96" s="240" t="s">
        <v>4743</v>
      </c>
      <c r="C96" s="229">
        <v>102</v>
      </c>
      <c r="D96" s="227" t="s">
        <v>4741</v>
      </c>
      <c r="F96" s="228">
        <v>2444079742</v>
      </c>
      <c r="H96" s="228">
        <v>100</v>
      </c>
      <c r="I96" s="228" t="str">
        <f t="shared" si="4"/>
        <v>普通群</v>
      </c>
    </row>
    <row r="97" spans="1:9">
      <c r="A97" s="227">
        <v>214355283</v>
      </c>
      <c r="B97" s="240" t="s">
        <v>4742</v>
      </c>
      <c r="C97" s="229">
        <v>103</v>
      </c>
      <c r="D97" s="227" t="s">
        <v>4741</v>
      </c>
      <c r="F97" s="228">
        <v>2444079742</v>
      </c>
      <c r="H97" s="228">
        <v>100</v>
      </c>
      <c r="I97" s="228" t="str">
        <f t="shared" si="4"/>
        <v>普通群</v>
      </c>
    </row>
    <row r="98" spans="1:9">
      <c r="C98" s="229">
        <v>104</v>
      </c>
      <c r="D98" s="227" t="s">
        <v>4741</v>
      </c>
      <c r="F98" s="228">
        <v>2444079742</v>
      </c>
      <c r="H98" s="228">
        <v>100</v>
      </c>
      <c r="I98" s="228" t="str">
        <f t="shared" si="4"/>
        <v>普通群</v>
      </c>
    </row>
    <row r="99" spans="1:9">
      <c r="B99" s="229" t="s">
        <v>4740</v>
      </c>
      <c r="C99" s="229">
        <v>105</v>
      </c>
      <c r="D99" s="227" t="s">
        <v>4738</v>
      </c>
      <c r="E99" s="228"/>
      <c r="F99" s="238">
        <v>2534040612</v>
      </c>
      <c r="G99" s="227"/>
      <c r="H99" s="227"/>
      <c r="I99" s="228" t="b">
        <f t="shared" si="4"/>
        <v>0</v>
      </c>
    </row>
    <row r="100" spans="1:9">
      <c r="B100" s="229" t="s">
        <v>4739</v>
      </c>
      <c r="C100" s="229">
        <v>106</v>
      </c>
      <c r="D100" s="227" t="s">
        <v>4738</v>
      </c>
      <c r="F100" s="238">
        <v>2534040612</v>
      </c>
      <c r="I100" s="228" t="b">
        <f t="shared" si="4"/>
        <v>0</v>
      </c>
    </row>
    <row r="101" spans="1:9">
      <c r="C101" s="229">
        <v>107</v>
      </c>
      <c r="D101" s="227" t="s">
        <v>4738</v>
      </c>
      <c r="F101" s="238">
        <v>2534040612</v>
      </c>
      <c r="I101" s="228" t="b">
        <f t="shared" si="4"/>
        <v>0</v>
      </c>
    </row>
    <row r="102" spans="1:9">
      <c r="C102" s="229">
        <v>108</v>
      </c>
      <c r="D102" s="227" t="s">
        <v>4738</v>
      </c>
      <c r="F102" s="238">
        <v>2534040612</v>
      </c>
      <c r="I102" s="228" t="b">
        <f t="shared" si="4"/>
        <v>0</v>
      </c>
    </row>
    <row r="103" spans="1:9">
      <c r="C103" s="229">
        <v>109</v>
      </c>
      <c r="D103" s="227" t="s">
        <v>4738</v>
      </c>
      <c r="F103" s="238">
        <v>2534040612</v>
      </c>
      <c r="I103" s="228" t="b">
        <f t="shared" si="4"/>
        <v>0</v>
      </c>
    </row>
    <row r="104" spans="1:9">
      <c r="B104" s="229" t="s">
        <v>4737</v>
      </c>
      <c r="C104" s="229">
        <v>110</v>
      </c>
      <c r="D104" s="227" t="s">
        <v>4733</v>
      </c>
      <c r="F104" s="239">
        <v>2625490107</v>
      </c>
      <c r="I104" s="228" t="b">
        <f t="shared" si="4"/>
        <v>0</v>
      </c>
    </row>
    <row r="105" spans="1:9">
      <c r="B105" s="229" t="s">
        <v>4736</v>
      </c>
      <c r="C105" s="229">
        <v>111</v>
      </c>
      <c r="D105" s="227" t="s">
        <v>4733</v>
      </c>
      <c r="F105" s="239">
        <v>2625490107</v>
      </c>
      <c r="I105" s="228" t="b">
        <f t="shared" si="4"/>
        <v>0</v>
      </c>
    </row>
    <row r="106" spans="1:9">
      <c r="B106" s="229" t="s">
        <v>4735</v>
      </c>
      <c r="C106" s="229">
        <v>112</v>
      </c>
      <c r="D106" s="227" t="s">
        <v>4733</v>
      </c>
      <c r="F106" s="239">
        <v>2625490107</v>
      </c>
      <c r="I106" s="228" t="b">
        <f t="shared" si="4"/>
        <v>0</v>
      </c>
    </row>
    <row r="107" spans="1:9">
      <c r="B107" s="229" t="s">
        <v>4734</v>
      </c>
      <c r="C107" s="229">
        <v>113</v>
      </c>
      <c r="D107" s="227" t="s">
        <v>4733</v>
      </c>
      <c r="F107" s="239">
        <v>2625490107</v>
      </c>
      <c r="I107" s="228" t="b">
        <f t="shared" si="4"/>
        <v>0</v>
      </c>
    </row>
    <row r="108" spans="1:9">
      <c r="C108" s="229">
        <v>114</v>
      </c>
      <c r="D108" s="227" t="s">
        <v>4733</v>
      </c>
      <c r="F108" s="239">
        <v>2625490107</v>
      </c>
      <c r="I108" s="228" t="b">
        <f t="shared" si="4"/>
        <v>0</v>
      </c>
    </row>
    <row r="109" spans="1:9">
      <c r="B109" s="229" t="s">
        <v>4732</v>
      </c>
      <c r="C109" s="229">
        <v>115</v>
      </c>
      <c r="D109" s="227" t="s">
        <v>4729</v>
      </c>
      <c r="F109" s="236">
        <v>2629624341</v>
      </c>
      <c r="I109" s="228" t="b">
        <f t="shared" si="4"/>
        <v>0</v>
      </c>
    </row>
    <row r="110" spans="1:9">
      <c r="B110" s="229" t="s">
        <v>4731</v>
      </c>
      <c r="C110" s="229">
        <v>116</v>
      </c>
      <c r="D110" s="227" t="s">
        <v>4729</v>
      </c>
      <c r="F110" s="236">
        <v>2629624341</v>
      </c>
      <c r="I110" s="228" t="b">
        <f t="shared" si="4"/>
        <v>0</v>
      </c>
    </row>
    <row r="111" spans="1:9">
      <c r="B111" s="229" t="s">
        <v>4730</v>
      </c>
      <c r="C111" s="229">
        <v>117</v>
      </c>
      <c r="D111" s="227" t="s">
        <v>4729</v>
      </c>
      <c r="F111" s="236">
        <v>2629624341</v>
      </c>
      <c r="I111" s="228" t="b">
        <f t="shared" si="4"/>
        <v>0</v>
      </c>
    </row>
    <row r="112" spans="1:9">
      <c r="C112" s="229">
        <v>118</v>
      </c>
      <c r="D112" s="227" t="s">
        <v>4729</v>
      </c>
      <c r="F112" s="236">
        <v>2629624341</v>
      </c>
      <c r="I112" s="228" t="b">
        <f t="shared" si="4"/>
        <v>0</v>
      </c>
    </row>
    <row r="113" spans="2:12">
      <c r="C113" s="229">
        <v>119</v>
      </c>
      <c r="D113" s="227" t="s">
        <v>4729</v>
      </c>
      <c r="F113" s="236">
        <v>2629624341</v>
      </c>
      <c r="I113" s="228" t="b">
        <f t="shared" si="4"/>
        <v>0</v>
      </c>
    </row>
    <row r="114" spans="2:12">
      <c r="B114" s="229" t="s">
        <v>4728</v>
      </c>
      <c r="C114" s="229">
        <v>120</v>
      </c>
      <c r="D114" s="227" t="s">
        <v>4724</v>
      </c>
      <c r="F114" s="236">
        <v>2632474387</v>
      </c>
      <c r="I114" s="228" t="b">
        <f t="shared" si="4"/>
        <v>0</v>
      </c>
    </row>
    <row r="115" spans="2:12">
      <c r="B115" s="229" t="s">
        <v>4727</v>
      </c>
      <c r="C115" s="229">
        <v>121</v>
      </c>
      <c r="D115" s="227" t="s">
        <v>4724</v>
      </c>
      <c r="F115" s="236">
        <v>2632474387</v>
      </c>
      <c r="I115" s="228" t="b">
        <f t="shared" si="4"/>
        <v>0</v>
      </c>
    </row>
    <row r="116" spans="2:12">
      <c r="B116" s="229" t="s">
        <v>4726</v>
      </c>
      <c r="C116" s="229">
        <v>122</v>
      </c>
      <c r="D116" s="227" t="s">
        <v>4724</v>
      </c>
      <c r="F116" s="236">
        <v>2632474387</v>
      </c>
      <c r="I116" s="228" t="b">
        <f t="shared" si="4"/>
        <v>0</v>
      </c>
    </row>
    <row r="117" spans="2:12">
      <c r="B117" s="229" t="s">
        <v>4725</v>
      </c>
      <c r="C117" s="229">
        <v>123</v>
      </c>
      <c r="D117" s="227" t="s">
        <v>4724</v>
      </c>
      <c r="F117" s="236">
        <v>2632474387</v>
      </c>
      <c r="I117" s="228" t="b">
        <f t="shared" si="4"/>
        <v>0</v>
      </c>
    </row>
    <row r="118" spans="2:12">
      <c r="C118" s="229">
        <v>124</v>
      </c>
      <c r="D118" s="227" t="s">
        <v>4724</v>
      </c>
      <c r="F118" s="236">
        <v>2632474387</v>
      </c>
      <c r="I118" s="228" t="b">
        <f t="shared" si="4"/>
        <v>0</v>
      </c>
    </row>
    <row r="119" spans="2:12">
      <c r="C119" s="229">
        <v>125</v>
      </c>
      <c r="D119" s="227" t="s">
        <v>4723</v>
      </c>
      <c r="I119" s="228" t="b">
        <f t="shared" si="4"/>
        <v>0</v>
      </c>
    </row>
    <row r="120" spans="2:12">
      <c r="C120" s="229">
        <v>126</v>
      </c>
      <c r="D120" s="227" t="s">
        <v>4723</v>
      </c>
      <c r="I120" s="228" t="b">
        <f t="shared" si="4"/>
        <v>0</v>
      </c>
    </row>
    <row r="121" spans="2:12">
      <c r="C121" s="229">
        <v>127</v>
      </c>
      <c r="D121" s="227" t="s">
        <v>4723</v>
      </c>
      <c r="I121" s="228" t="b">
        <f t="shared" ref="I121:I152" si="5">IF(H121=100,"普通群",(IF(H121=200,"LV1")))</f>
        <v>0</v>
      </c>
    </row>
    <row r="122" spans="2:12">
      <c r="C122" s="229">
        <v>128</v>
      </c>
      <c r="D122" s="227" t="s">
        <v>4723</v>
      </c>
      <c r="I122" s="228" t="b">
        <f t="shared" si="5"/>
        <v>0</v>
      </c>
    </row>
    <row r="123" spans="2:12">
      <c r="C123" s="229">
        <v>129</v>
      </c>
      <c r="D123" s="227" t="s">
        <v>4723</v>
      </c>
      <c r="I123" s="228" t="b">
        <f t="shared" si="5"/>
        <v>0</v>
      </c>
    </row>
    <row r="124" spans="2:12">
      <c r="C124" s="229">
        <v>130</v>
      </c>
      <c r="D124" s="227" t="s">
        <v>4721</v>
      </c>
      <c r="F124" s="238">
        <v>2639024649</v>
      </c>
      <c r="I124" s="228" t="b">
        <f t="shared" si="5"/>
        <v>0</v>
      </c>
    </row>
    <row r="125" spans="2:12">
      <c r="B125" s="229" t="s">
        <v>4722</v>
      </c>
      <c r="C125" s="229">
        <v>131</v>
      </c>
      <c r="D125" s="227" t="s">
        <v>4721</v>
      </c>
      <c r="F125" s="238">
        <v>2639024649</v>
      </c>
      <c r="I125" s="228" t="b">
        <f t="shared" si="5"/>
        <v>0</v>
      </c>
    </row>
    <row r="126" spans="2:12">
      <c r="C126" s="229">
        <v>132</v>
      </c>
      <c r="D126" s="227" t="s">
        <v>4721</v>
      </c>
      <c r="F126" s="238">
        <v>2639024649</v>
      </c>
      <c r="I126" s="228" t="b">
        <f t="shared" si="5"/>
        <v>0</v>
      </c>
    </row>
    <row r="127" spans="2:12">
      <c r="C127" s="229">
        <v>133</v>
      </c>
      <c r="D127" s="227" t="s">
        <v>4721</v>
      </c>
      <c r="F127" s="238">
        <v>2639024649</v>
      </c>
      <c r="I127" s="228" t="b">
        <f t="shared" si="5"/>
        <v>0</v>
      </c>
    </row>
    <row r="128" spans="2:12">
      <c r="C128" s="229">
        <v>134</v>
      </c>
      <c r="D128" s="227" t="s">
        <v>4721</v>
      </c>
      <c r="F128" s="238">
        <v>2639024649</v>
      </c>
      <c r="I128" s="228" t="b">
        <f t="shared" si="5"/>
        <v>0</v>
      </c>
      <c r="L128" s="228"/>
    </row>
    <row r="129" spans="2:9">
      <c r="C129" s="229">
        <v>135</v>
      </c>
      <c r="F129" s="228">
        <v>2645305649</v>
      </c>
      <c r="I129" s="228" t="b">
        <f t="shared" si="5"/>
        <v>0</v>
      </c>
    </row>
    <row r="130" spans="2:9">
      <c r="C130" s="229">
        <v>136</v>
      </c>
      <c r="F130" s="228">
        <v>2645305649</v>
      </c>
      <c r="I130" s="228" t="b">
        <f t="shared" si="5"/>
        <v>0</v>
      </c>
    </row>
    <row r="131" spans="2:9">
      <c r="C131" s="229">
        <v>137</v>
      </c>
      <c r="F131" s="228">
        <v>2645305649</v>
      </c>
      <c r="I131" s="228" t="b">
        <f t="shared" si="5"/>
        <v>0</v>
      </c>
    </row>
    <row r="132" spans="2:9">
      <c r="C132" s="229">
        <v>138</v>
      </c>
      <c r="F132" s="228">
        <v>2645305649</v>
      </c>
      <c r="I132" s="228" t="b">
        <f t="shared" si="5"/>
        <v>0</v>
      </c>
    </row>
    <row r="133" spans="2:9">
      <c r="C133" s="229">
        <v>139</v>
      </c>
      <c r="F133" s="228">
        <v>2645305649</v>
      </c>
      <c r="I133" s="228" t="b">
        <f t="shared" si="5"/>
        <v>0</v>
      </c>
    </row>
    <row r="134" spans="2:9">
      <c r="C134" s="229">
        <v>140</v>
      </c>
      <c r="F134" s="237">
        <v>2645862889</v>
      </c>
      <c r="I134" s="228" t="b">
        <f t="shared" si="5"/>
        <v>0</v>
      </c>
    </row>
    <row r="135" spans="2:9">
      <c r="C135" s="229">
        <v>141</v>
      </c>
      <c r="F135" s="237">
        <v>2645862889</v>
      </c>
      <c r="I135" s="228" t="b">
        <f t="shared" si="5"/>
        <v>0</v>
      </c>
    </row>
    <row r="136" spans="2:9">
      <c r="C136" s="229">
        <v>142</v>
      </c>
      <c r="F136" s="237">
        <v>2645862889</v>
      </c>
      <c r="I136" s="228" t="b">
        <f t="shared" si="5"/>
        <v>0</v>
      </c>
    </row>
    <row r="137" spans="2:9">
      <c r="C137" s="229">
        <v>143</v>
      </c>
      <c r="F137" s="237">
        <v>2645862889</v>
      </c>
      <c r="I137" s="228" t="b">
        <f t="shared" si="5"/>
        <v>0</v>
      </c>
    </row>
    <row r="138" spans="2:9">
      <c r="C138" s="229">
        <v>144</v>
      </c>
      <c r="F138" s="237">
        <v>2645862889</v>
      </c>
      <c r="I138" s="228" t="b">
        <f t="shared" si="5"/>
        <v>0</v>
      </c>
    </row>
    <row r="139" spans="2:9">
      <c r="B139" s="229" t="s">
        <v>4720</v>
      </c>
      <c r="C139" s="229">
        <v>145</v>
      </c>
      <c r="D139" s="227" t="s">
        <v>4716</v>
      </c>
      <c r="F139" s="237">
        <v>2318079400</v>
      </c>
      <c r="I139" s="228" t="b">
        <f t="shared" si="5"/>
        <v>0</v>
      </c>
    </row>
    <row r="140" spans="2:9">
      <c r="B140" s="229" t="s">
        <v>4719</v>
      </c>
      <c r="C140" s="229">
        <v>146</v>
      </c>
      <c r="D140" s="227" t="s">
        <v>4716</v>
      </c>
      <c r="F140" s="237">
        <v>2318079400</v>
      </c>
      <c r="I140" s="228" t="b">
        <f t="shared" si="5"/>
        <v>0</v>
      </c>
    </row>
    <row r="141" spans="2:9">
      <c r="B141" s="229" t="s">
        <v>4718</v>
      </c>
      <c r="C141" s="229">
        <v>147</v>
      </c>
      <c r="D141" s="227" t="s">
        <v>4716</v>
      </c>
      <c r="F141" s="237">
        <v>2318079400</v>
      </c>
      <c r="I141" s="228" t="b">
        <f t="shared" si="5"/>
        <v>0</v>
      </c>
    </row>
    <row r="142" spans="2:9">
      <c r="B142" s="229" t="s">
        <v>4717</v>
      </c>
      <c r="C142" s="229">
        <v>148</v>
      </c>
      <c r="D142" s="227" t="s">
        <v>4716</v>
      </c>
      <c r="F142" s="237">
        <v>2318079400</v>
      </c>
      <c r="I142" s="228" t="b">
        <f t="shared" si="5"/>
        <v>0</v>
      </c>
    </row>
    <row r="143" spans="2:9">
      <c r="C143" s="229">
        <v>149</v>
      </c>
      <c r="D143" s="227" t="s">
        <v>4716</v>
      </c>
      <c r="F143" s="237">
        <v>2318079400</v>
      </c>
      <c r="I143" s="228" t="b">
        <f t="shared" si="5"/>
        <v>0</v>
      </c>
    </row>
    <row r="144" spans="2:9">
      <c r="C144" s="229">
        <v>150</v>
      </c>
      <c r="F144" s="236">
        <v>2443875732</v>
      </c>
      <c r="I144" s="228" t="b">
        <f t="shared" si="5"/>
        <v>0</v>
      </c>
    </row>
    <row r="145" spans="2:18">
      <c r="C145" s="229">
        <v>151</v>
      </c>
      <c r="F145" s="236">
        <v>2443875732</v>
      </c>
      <c r="I145" s="228" t="b">
        <f t="shared" si="5"/>
        <v>0</v>
      </c>
    </row>
    <row r="146" spans="2:18">
      <c r="C146" s="229">
        <v>152</v>
      </c>
      <c r="F146" s="236">
        <v>2443875732</v>
      </c>
      <c r="I146" s="228" t="b">
        <f t="shared" si="5"/>
        <v>0</v>
      </c>
    </row>
    <row r="147" spans="2:18">
      <c r="C147" s="229">
        <v>153</v>
      </c>
      <c r="F147" s="236">
        <v>2443875732</v>
      </c>
      <c r="I147" s="228" t="b">
        <f t="shared" si="5"/>
        <v>0</v>
      </c>
    </row>
    <row r="148" spans="2:18">
      <c r="C148" s="229">
        <v>154</v>
      </c>
      <c r="F148" s="236">
        <v>2443875732</v>
      </c>
      <c r="I148" s="228" t="b">
        <f t="shared" si="5"/>
        <v>0</v>
      </c>
    </row>
    <row r="149" spans="2:18">
      <c r="C149" s="229">
        <v>155</v>
      </c>
      <c r="I149" s="228" t="b">
        <f t="shared" si="5"/>
        <v>0</v>
      </c>
    </row>
    <row r="150" spans="2:18">
      <c r="C150" s="229">
        <v>156</v>
      </c>
      <c r="I150" s="228" t="b">
        <f t="shared" si="5"/>
        <v>0</v>
      </c>
    </row>
    <row r="151" spans="2:18">
      <c r="C151" s="229">
        <v>157</v>
      </c>
      <c r="I151" s="228" t="b">
        <f t="shared" si="5"/>
        <v>0</v>
      </c>
    </row>
    <row r="152" spans="2:18">
      <c r="C152" s="229">
        <v>158</v>
      </c>
      <c r="I152" s="228" t="b">
        <f t="shared" si="5"/>
        <v>0</v>
      </c>
    </row>
    <row r="153" spans="2:18">
      <c r="C153" s="229">
        <v>159</v>
      </c>
      <c r="I153" s="228" t="b">
        <f t="shared" ref="I153:I154" si="6">IF(H153=100,"普通群",(IF(H153=200,"LV1")))</f>
        <v>0</v>
      </c>
    </row>
    <row r="154" spans="2:18">
      <c r="C154" s="229">
        <v>160</v>
      </c>
      <c r="I154" s="228" t="b">
        <f t="shared" si="6"/>
        <v>0</v>
      </c>
    </row>
    <row r="155" spans="2:18" s="232" customFormat="1">
      <c r="B155" s="235"/>
      <c r="C155" s="235"/>
      <c r="E155" s="234"/>
      <c r="F155" s="233"/>
      <c r="G155" s="233"/>
      <c r="H155" s="233"/>
      <c r="I155" s="233"/>
      <c r="J155" s="234"/>
      <c r="K155" s="233"/>
      <c r="M155" s="233"/>
      <c r="N155" s="233"/>
      <c r="O155" s="233"/>
      <c r="P155" s="233"/>
      <c r="Q155" s="233"/>
      <c r="R155" s="233"/>
    </row>
  </sheetData>
  <autoFilter ref="A1:L158" xr:uid="{28119C97-FA5E-4C5D-A72D-8B5FFC28D128}"/>
  <phoneticPr fontId="4"/>
  <dataValidations count="1">
    <dataValidation type="list" allowBlank="1" showInputMessage="1" showErrorMessage="1" sqref="E2:E154 JA2:JA154 SW2:SW154 ACS2:ACS154 AMO2:AMO154 AWK2:AWK154 BGG2:BGG154 BQC2:BQC154 BZY2:BZY154 CJU2:CJU154 CTQ2:CTQ154 DDM2:DDM154 DNI2:DNI154 DXE2:DXE154 EHA2:EHA154 EQW2:EQW154 FAS2:FAS154 FKO2:FKO154 FUK2:FUK154 GEG2:GEG154 GOC2:GOC154 GXY2:GXY154 HHU2:HHU154 HRQ2:HRQ154 IBM2:IBM154 ILI2:ILI154 IVE2:IVE154 JFA2:JFA154 JOW2:JOW154 JYS2:JYS154 KIO2:KIO154 KSK2:KSK154 LCG2:LCG154 LMC2:LMC154 LVY2:LVY154 MFU2:MFU154 MPQ2:MPQ154 MZM2:MZM154 NJI2:NJI154 NTE2:NTE154 ODA2:ODA154 OMW2:OMW154 OWS2:OWS154 PGO2:PGO154 PQK2:PQK154 QAG2:QAG154 QKC2:QKC154 QTY2:QTY154 RDU2:RDU154 RNQ2:RNQ154 RXM2:RXM154 SHI2:SHI154 SRE2:SRE154 TBA2:TBA154 TKW2:TKW154 TUS2:TUS154 UEO2:UEO154 UOK2:UOK154 UYG2:UYG154 VIC2:VIC154 VRY2:VRY154 WBU2:WBU154 WLQ2:WLQ154 WVM2:WVM154 E65538:E65690 JA65538:JA65690 SW65538:SW65690 ACS65538:ACS65690 AMO65538:AMO65690 AWK65538:AWK65690 BGG65538:BGG65690 BQC65538:BQC65690 BZY65538:BZY65690 CJU65538:CJU65690 CTQ65538:CTQ65690 DDM65538:DDM65690 DNI65538:DNI65690 DXE65538:DXE65690 EHA65538:EHA65690 EQW65538:EQW65690 FAS65538:FAS65690 FKO65538:FKO65690 FUK65538:FUK65690 GEG65538:GEG65690 GOC65538:GOC65690 GXY65538:GXY65690 HHU65538:HHU65690 HRQ65538:HRQ65690 IBM65538:IBM65690 ILI65538:ILI65690 IVE65538:IVE65690 JFA65538:JFA65690 JOW65538:JOW65690 JYS65538:JYS65690 KIO65538:KIO65690 KSK65538:KSK65690 LCG65538:LCG65690 LMC65538:LMC65690 LVY65538:LVY65690 MFU65538:MFU65690 MPQ65538:MPQ65690 MZM65538:MZM65690 NJI65538:NJI65690 NTE65538:NTE65690 ODA65538:ODA65690 OMW65538:OMW65690 OWS65538:OWS65690 PGO65538:PGO65690 PQK65538:PQK65690 QAG65538:QAG65690 QKC65538:QKC65690 QTY65538:QTY65690 RDU65538:RDU65690 RNQ65538:RNQ65690 RXM65538:RXM65690 SHI65538:SHI65690 SRE65538:SRE65690 TBA65538:TBA65690 TKW65538:TKW65690 TUS65538:TUS65690 UEO65538:UEO65690 UOK65538:UOK65690 UYG65538:UYG65690 VIC65538:VIC65690 VRY65538:VRY65690 WBU65538:WBU65690 WLQ65538:WLQ65690 WVM65538:WVM65690 E131074:E131226 JA131074:JA131226 SW131074:SW131226 ACS131074:ACS131226 AMO131074:AMO131226 AWK131074:AWK131226 BGG131074:BGG131226 BQC131074:BQC131226 BZY131074:BZY131226 CJU131074:CJU131226 CTQ131074:CTQ131226 DDM131074:DDM131226 DNI131074:DNI131226 DXE131074:DXE131226 EHA131074:EHA131226 EQW131074:EQW131226 FAS131074:FAS131226 FKO131074:FKO131226 FUK131074:FUK131226 GEG131074:GEG131226 GOC131074:GOC131226 GXY131074:GXY131226 HHU131074:HHU131226 HRQ131074:HRQ131226 IBM131074:IBM131226 ILI131074:ILI131226 IVE131074:IVE131226 JFA131074:JFA131226 JOW131074:JOW131226 JYS131074:JYS131226 KIO131074:KIO131226 KSK131074:KSK131226 LCG131074:LCG131226 LMC131074:LMC131226 LVY131074:LVY131226 MFU131074:MFU131226 MPQ131074:MPQ131226 MZM131074:MZM131226 NJI131074:NJI131226 NTE131074:NTE131226 ODA131074:ODA131226 OMW131074:OMW131226 OWS131074:OWS131226 PGO131074:PGO131226 PQK131074:PQK131226 QAG131074:QAG131226 QKC131074:QKC131226 QTY131074:QTY131226 RDU131074:RDU131226 RNQ131074:RNQ131226 RXM131074:RXM131226 SHI131074:SHI131226 SRE131074:SRE131226 TBA131074:TBA131226 TKW131074:TKW131226 TUS131074:TUS131226 UEO131074:UEO131226 UOK131074:UOK131226 UYG131074:UYG131226 VIC131074:VIC131226 VRY131074:VRY131226 WBU131074:WBU131226 WLQ131074:WLQ131226 WVM131074:WVM131226 E196610:E196762 JA196610:JA196762 SW196610:SW196762 ACS196610:ACS196762 AMO196610:AMO196762 AWK196610:AWK196762 BGG196610:BGG196762 BQC196610:BQC196762 BZY196610:BZY196762 CJU196610:CJU196762 CTQ196610:CTQ196762 DDM196610:DDM196762 DNI196610:DNI196762 DXE196610:DXE196762 EHA196610:EHA196762 EQW196610:EQW196762 FAS196610:FAS196762 FKO196610:FKO196762 FUK196610:FUK196762 GEG196610:GEG196762 GOC196610:GOC196762 GXY196610:GXY196762 HHU196610:HHU196762 HRQ196610:HRQ196762 IBM196610:IBM196762 ILI196610:ILI196762 IVE196610:IVE196762 JFA196610:JFA196762 JOW196610:JOW196762 JYS196610:JYS196762 KIO196610:KIO196762 KSK196610:KSK196762 LCG196610:LCG196762 LMC196610:LMC196762 LVY196610:LVY196762 MFU196610:MFU196762 MPQ196610:MPQ196762 MZM196610:MZM196762 NJI196610:NJI196762 NTE196610:NTE196762 ODA196610:ODA196762 OMW196610:OMW196762 OWS196610:OWS196762 PGO196610:PGO196762 PQK196610:PQK196762 QAG196610:QAG196762 QKC196610:QKC196762 QTY196610:QTY196762 RDU196610:RDU196762 RNQ196610:RNQ196762 RXM196610:RXM196762 SHI196610:SHI196762 SRE196610:SRE196762 TBA196610:TBA196762 TKW196610:TKW196762 TUS196610:TUS196762 UEO196610:UEO196762 UOK196610:UOK196762 UYG196610:UYG196762 VIC196610:VIC196762 VRY196610:VRY196762 WBU196610:WBU196762 WLQ196610:WLQ196762 WVM196610:WVM196762 E262146:E262298 JA262146:JA262298 SW262146:SW262298 ACS262146:ACS262298 AMO262146:AMO262298 AWK262146:AWK262298 BGG262146:BGG262298 BQC262146:BQC262298 BZY262146:BZY262298 CJU262146:CJU262298 CTQ262146:CTQ262298 DDM262146:DDM262298 DNI262146:DNI262298 DXE262146:DXE262298 EHA262146:EHA262298 EQW262146:EQW262298 FAS262146:FAS262298 FKO262146:FKO262298 FUK262146:FUK262298 GEG262146:GEG262298 GOC262146:GOC262298 GXY262146:GXY262298 HHU262146:HHU262298 HRQ262146:HRQ262298 IBM262146:IBM262298 ILI262146:ILI262298 IVE262146:IVE262298 JFA262146:JFA262298 JOW262146:JOW262298 JYS262146:JYS262298 KIO262146:KIO262298 KSK262146:KSK262298 LCG262146:LCG262298 LMC262146:LMC262298 LVY262146:LVY262298 MFU262146:MFU262298 MPQ262146:MPQ262298 MZM262146:MZM262298 NJI262146:NJI262298 NTE262146:NTE262298 ODA262146:ODA262298 OMW262146:OMW262298 OWS262146:OWS262298 PGO262146:PGO262298 PQK262146:PQK262298 QAG262146:QAG262298 QKC262146:QKC262298 QTY262146:QTY262298 RDU262146:RDU262298 RNQ262146:RNQ262298 RXM262146:RXM262298 SHI262146:SHI262298 SRE262146:SRE262298 TBA262146:TBA262298 TKW262146:TKW262298 TUS262146:TUS262298 UEO262146:UEO262298 UOK262146:UOK262298 UYG262146:UYG262298 VIC262146:VIC262298 VRY262146:VRY262298 WBU262146:WBU262298 WLQ262146:WLQ262298 WVM262146:WVM262298 E327682:E327834 JA327682:JA327834 SW327682:SW327834 ACS327682:ACS327834 AMO327682:AMO327834 AWK327682:AWK327834 BGG327682:BGG327834 BQC327682:BQC327834 BZY327682:BZY327834 CJU327682:CJU327834 CTQ327682:CTQ327834 DDM327682:DDM327834 DNI327682:DNI327834 DXE327682:DXE327834 EHA327682:EHA327834 EQW327682:EQW327834 FAS327682:FAS327834 FKO327682:FKO327834 FUK327682:FUK327834 GEG327682:GEG327834 GOC327682:GOC327834 GXY327682:GXY327834 HHU327682:HHU327834 HRQ327682:HRQ327834 IBM327682:IBM327834 ILI327682:ILI327834 IVE327682:IVE327834 JFA327682:JFA327834 JOW327682:JOW327834 JYS327682:JYS327834 KIO327682:KIO327834 KSK327682:KSK327834 LCG327682:LCG327834 LMC327682:LMC327834 LVY327682:LVY327834 MFU327682:MFU327834 MPQ327682:MPQ327834 MZM327682:MZM327834 NJI327682:NJI327834 NTE327682:NTE327834 ODA327682:ODA327834 OMW327682:OMW327834 OWS327682:OWS327834 PGO327682:PGO327834 PQK327682:PQK327834 QAG327682:QAG327834 QKC327682:QKC327834 QTY327682:QTY327834 RDU327682:RDU327834 RNQ327682:RNQ327834 RXM327682:RXM327834 SHI327682:SHI327834 SRE327682:SRE327834 TBA327682:TBA327834 TKW327682:TKW327834 TUS327682:TUS327834 UEO327682:UEO327834 UOK327682:UOK327834 UYG327682:UYG327834 VIC327682:VIC327834 VRY327682:VRY327834 WBU327682:WBU327834 WLQ327682:WLQ327834 WVM327682:WVM327834 E393218:E393370 JA393218:JA393370 SW393218:SW393370 ACS393218:ACS393370 AMO393218:AMO393370 AWK393218:AWK393370 BGG393218:BGG393370 BQC393218:BQC393370 BZY393218:BZY393370 CJU393218:CJU393370 CTQ393218:CTQ393370 DDM393218:DDM393370 DNI393218:DNI393370 DXE393218:DXE393370 EHA393218:EHA393370 EQW393218:EQW393370 FAS393218:FAS393370 FKO393218:FKO393370 FUK393218:FUK393370 GEG393218:GEG393370 GOC393218:GOC393370 GXY393218:GXY393370 HHU393218:HHU393370 HRQ393218:HRQ393370 IBM393218:IBM393370 ILI393218:ILI393370 IVE393218:IVE393370 JFA393218:JFA393370 JOW393218:JOW393370 JYS393218:JYS393370 KIO393218:KIO393370 KSK393218:KSK393370 LCG393218:LCG393370 LMC393218:LMC393370 LVY393218:LVY393370 MFU393218:MFU393370 MPQ393218:MPQ393370 MZM393218:MZM393370 NJI393218:NJI393370 NTE393218:NTE393370 ODA393218:ODA393370 OMW393218:OMW393370 OWS393218:OWS393370 PGO393218:PGO393370 PQK393218:PQK393370 QAG393218:QAG393370 QKC393218:QKC393370 QTY393218:QTY393370 RDU393218:RDU393370 RNQ393218:RNQ393370 RXM393218:RXM393370 SHI393218:SHI393370 SRE393218:SRE393370 TBA393218:TBA393370 TKW393218:TKW393370 TUS393218:TUS393370 UEO393218:UEO393370 UOK393218:UOK393370 UYG393218:UYG393370 VIC393218:VIC393370 VRY393218:VRY393370 WBU393218:WBU393370 WLQ393218:WLQ393370 WVM393218:WVM393370 E458754:E458906 JA458754:JA458906 SW458754:SW458906 ACS458754:ACS458906 AMO458754:AMO458906 AWK458754:AWK458906 BGG458754:BGG458906 BQC458754:BQC458906 BZY458754:BZY458906 CJU458754:CJU458906 CTQ458754:CTQ458906 DDM458754:DDM458906 DNI458754:DNI458906 DXE458754:DXE458906 EHA458754:EHA458906 EQW458754:EQW458906 FAS458754:FAS458906 FKO458754:FKO458906 FUK458754:FUK458906 GEG458754:GEG458906 GOC458754:GOC458906 GXY458754:GXY458906 HHU458754:HHU458906 HRQ458754:HRQ458906 IBM458754:IBM458906 ILI458754:ILI458906 IVE458754:IVE458906 JFA458754:JFA458906 JOW458754:JOW458906 JYS458754:JYS458906 KIO458754:KIO458906 KSK458754:KSK458906 LCG458754:LCG458906 LMC458754:LMC458906 LVY458754:LVY458906 MFU458754:MFU458906 MPQ458754:MPQ458906 MZM458754:MZM458906 NJI458754:NJI458906 NTE458754:NTE458906 ODA458754:ODA458906 OMW458754:OMW458906 OWS458754:OWS458906 PGO458754:PGO458906 PQK458754:PQK458906 QAG458754:QAG458906 QKC458754:QKC458906 QTY458754:QTY458906 RDU458754:RDU458906 RNQ458754:RNQ458906 RXM458754:RXM458906 SHI458754:SHI458906 SRE458754:SRE458906 TBA458754:TBA458906 TKW458754:TKW458906 TUS458754:TUS458906 UEO458754:UEO458906 UOK458754:UOK458906 UYG458754:UYG458906 VIC458754:VIC458906 VRY458754:VRY458906 WBU458754:WBU458906 WLQ458754:WLQ458906 WVM458754:WVM458906 E524290:E524442 JA524290:JA524442 SW524290:SW524442 ACS524290:ACS524442 AMO524290:AMO524442 AWK524290:AWK524442 BGG524290:BGG524442 BQC524290:BQC524442 BZY524290:BZY524442 CJU524290:CJU524442 CTQ524290:CTQ524442 DDM524290:DDM524442 DNI524290:DNI524442 DXE524290:DXE524442 EHA524290:EHA524442 EQW524290:EQW524442 FAS524290:FAS524442 FKO524290:FKO524442 FUK524290:FUK524442 GEG524290:GEG524442 GOC524290:GOC524442 GXY524290:GXY524442 HHU524290:HHU524442 HRQ524290:HRQ524442 IBM524290:IBM524442 ILI524290:ILI524442 IVE524290:IVE524442 JFA524290:JFA524442 JOW524290:JOW524442 JYS524290:JYS524442 KIO524290:KIO524442 KSK524290:KSK524442 LCG524290:LCG524442 LMC524290:LMC524442 LVY524290:LVY524442 MFU524290:MFU524442 MPQ524290:MPQ524442 MZM524290:MZM524442 NJI524290:NJI524442 NTE524290:NTE524442 ODA524290:ODA524442 OMW524290:OMW524442 OWS524290:OWS524442 PGO524290:PGO524442 PQK524290:PQK524442 QAG524290:QAG524442 QKC524290:QKC524442 QTY524290:QTY524442 RDU524290:RDU524442 RNQ524290:RNQ524442 RXM524290:RXM524442 SHI524290:SHI524442 SRE524290:SRE524442 TBA524290:TBA524442 TKW524290:TKW524442 TUS524290:TUS524442 UEO524290:UEO524442 UOK524290:UOK524442 UYG524290:UYG524442 VIC524290:VIC524442 VRY524290:VRY524442 WBU524290:WBU524442 WLQ524290:WLQ524442 WVM524290:WVM524442 E589826:E589978 JA589826:JA589978 SW589826:SW589978 ACS589826:ACS589978 AMO589826:AMO589978 AWK589826:AWK589978 BGG589826:BGG589978 BQC589826:BQC589978 BZY589826:BZY589978 CJU589826:CJU589978 CTQ589826:CTQ589978 DDM589826:DDM589978 DNI589826:DNI589978 DXE589826:DXE589978 EHA589826:EHA589978 EQW589826:EQW589978 FAS589826:FAS589978 FKO589826:FKO589978 FUK589826:FUK589978 GEG589826:GEG589978 GOC589826:GOC589978 GXY589826:GXY589978 HHU589826:HHU589978 HRQ589826:HRQ589978 IBM589826:IBM589978 ILI589826:ILI589978 IVE589826:IVE589978 JFA589826:JFA589978 JOW589826:JOW589978 JYS589826:JYS589978 KIO589826:KIO589978 KSK589826:KSK589978 LCG589826:LCG589978 LMC589826:LMC589978 LVY589826:LVY589978 MFU589826:MFU589978 MPQ589826:MPQ589978 MZM589826:MZM589978 NJI589826:NJI589978 NTE589826:NTE589978 ODA589826:ODA589978 OMW589826:OMW589978 OWS589826:OWS589978 PGO589826:PGO589978 PQK589826:PQK589978 QAG589826:QAG589978 QKC589826:QKC589978 QTY589826:QTY589978 RDU589826:RDU589978 RNQ589826:RNQ589978 RXM589826:RXM589978 SHI589826:SHI589978 SRE589826:SRE589978 TBA589826:TBA589978 TKW589826:TKW589978 TUS589826:TUS589978 UEO589826:UEO589978 UOK589826:UOK589978 UYG589826:UYG589978 VIC589826:VIC589978 VRY589826:VRY589978 WBU589826:WBU589978 WLQ589826:WLQ589978 WVM589826:WVM589978 E655362:E655514 JA655362:JA655514 SW655362:SW655514 ACS655362:ACS655514 AMO655362:AMO655514 AWK655362:AWK655514 BGG655362:BGG655514 BQC655362:BQC655514 BZY655362:BZY655514 CJU655362:CJU655514 CTQ655362:CTQ655514 DDM655362:DDM655514 DNI655362:DNI655514 DXE655362:DXE655514 EHA655362:EHA655514 EQW655362:EQW655514 FAS655362:FAS655514 FKO655362:FKO655514 FUK655362:FUK655514 GEG655362:GEG655514 GOC655362:GOC655514 GXY655362:GXY655514 HHU655362:HHU655514 HRQ655362:HRQ655514 IBM655362:IBM655514 ILI655362:ILI655514 IVE655362:IVE655514 JFA655362:JFA655514 JOW655362:JOW655514 JYS655362:JYS655514 KIO655362:KIO655514 KSK655362:KSK655514 LCG655362:LCG655514 LMC655362:LMC655514 LVY655362:LVY655514 MFU655362:MFU655514 MPQ655362:MPQ655514 MZM655362:MZM655514 NJI655362:NJI655514 NTE655362:NTE655514 ODA655362:ODA655514 OMW655362:OMW655514 OWS655362:OWS655514 PGO655362:PGO655514 PQK655362:PQK655514 QAG655362:QAG655514 QKC655362:QKC655514 QTY655362:QTY655514 RDU655362:RDU655514 RNQ655362:RNQ655514 RXM655362:RXM655514 SHI655362:SHI655514 SRE655362:SRE655514 TBA655362:TBA655514 TKW655362:TKW655514 TUS655362:TUS655514 UEO655362:UEO655514 UOK655362:UOK655514 UYG655362:UYG655514 VIC655362:VIC655514 VRY655362:VRY655514 WBU655362:WBU655514 WLQ655362:WLQ655514 WVM655362:WVM655514 E720898:E721050 JA720898:JA721050 SW720898:SW721050 ACS720898:ACS721050 AMO720898:AMO721050 AWK720898:AWK721050 BGG720898:BGG721050 BQC720898:BQC721050 BZY720898:BZY721050 CJU720898:CJU721050 CTQ720898:CTQ721050 DDM720898:DDM721050 DNI720898:DNI721050 DXE720898:DXE721050 EHA720898:EHA721050 EQW720898:EQW721050 FAS720898:FAS721050 FKO720898:FKO721050 FUK720898:FUK721050 GEG720898:GEG721050 GOC720898:GOC721050 GXY720898:GXY721050 HHU720898:HHU721050 HRQ720898:HRQ721050 IBM720898:IBM721050 ILI720898:ILI721050 IVE720898:IVE721050 JFA720898:JFA721050 JOW720898:JOW721050 JYS720898:JYS721050 KIO720898:KIO721050 KSK720898:KSK721050 LCG720898:LCG721050 LMC720898:LMC721050 LVY720898:LVY721050 MFU720898:MFU721050 MPQ720898:MPQ721050 MZM720898:MZM721050 NJI720898:NJI721050 NTE720898:NTE721050 ODA720898:ODA721050 OMW720898:OMW721050 OWS720898:OWS721050 PGO720898:PGO721050 PQK720898:PQK721050 QAG720898:QAG721050 QKC720898:QKC721050 QTY720898:QTY721050 RDU720898:RDU721050 RNQ720898:RNQ721050 RXM720898:RXM721050 SHI720898:SHI721050 SRE720898:SRE721050 TBA720898:TBA721050 TKW720898:TKW721050 TUS720898:TUS721050 UEO720898:UEO721050 UOK720898:UOK721050 UYG720898:UYG721050 VIC720898:VIC721050 VRY720898:VRY721050 WBU720898:WBU721050 WLQ720898:WLQ721050 WVM720898:WVM721050 E786434:E786586 JA786434:JA786586 SW786434:SW786586 ACS786434:ACS786586 AMO786434:AMO786586 AWK786434:AWK786586 BGG786434:BGG786586 BQC786434:BQC786586 BZY786434:BZY786586 CJU786434:CJU786586 CTQ786434:CTQ786586 DDM786434:DDM786586 DNI786434:DNI786586 DXE786434:DXE786586 EHA786434:EHA786586 EQW786434:EQW786586 FAS786434:FAS786586 FKO786434:FKO786586 FUK786434:FUK786586 GEG786434:GEG786586 GOC786434:GOC786586 GXY786434:GXY786586 HHU786434:HHU786586 HRQ786434:HRQ786586 IBM786434:IBM786586 ILI786434:ILI786586 IVE786434:IVE786586 JFA786434:JFA786586 JOW786434:JOW786586 JYS786434:JYS786586 KIO786434:KIO786586 KSK786434:KSK786586 LCG786434:LCG786586 LMC786434:LMC786586 LVY786434:LVY786586 MFU786434:MFU786586 MPQ786434:MPQ786586 MZM786434:MZM786586 NJI786434:NJI786586 NTE786434:NTE786586 ODA786434:ODA786586 OMW786434:OMW786586 OWS786434:OWS786586 PGO786434:PGO786586 PQK786434:PQK786586 QAG786434:QAG786586 QKC786434:QKC786586 QTY786434:QTY786586 RDU786434:RDU786586 RNQ786434:RNQ786586 RXM786434:RXM786586 SHI786434:SHI786586 SRE786434:SRE786586 TBA786434:TBA786586 TKW786434:TKW786586 TUS786434:TUS786586 UEO786434:UEO786586 UOK786434:UOK786586 UYG786434:UYG786586 VIC786434:VIC786586 VRY786434:VRY786586 WBU786434:WBU786586 WLQ786434:WLQ786586 WVM786434:WVM786586 E851970:E852122 JA851970:JA852122 SW851970:SW852122 ACS851970:ACS852122 AMO851970:AMO852122 AWK851970:AWK852122 BGG851970:BGG852122 BQC851970:BQC852122 BZY851970:BZY852122 CJU851970:CJU852122 CTQ851970:CTQ852122 DDM851970:DDM852122 DNI851970:DNI852122 DXE851970:DXE852122 EHA851970:EHA852122 EQW851970:EQW852122 FAS851970:FAS852122 FKO851970:FKO852122 FUK851970:FUK852122 GEG851970:GEG852122 GOC851970:GOC852122 GXY851970:GXY852122 HHU851970:HHU852122 HRQ851970:HRQ852122 IBM851970:IBM852122 ILI851970:ILI852122 IVE851970:IVE852122 JFA851970:JFA852122 JOW851970:JOW852122 JYS851970:JYS852122 KIO851970:KIO852122 KSK851970:KSK852122 LCG851970:LCG852122 LMC851970:LMC852122 LVY851970:LVY852122 MFU851970:MFU852122 MPQ851970:MPQ852122 MZM851970:MZM852122 NJI851970:NJI852122 NTE851970:NTE852122 ODA851970:ODA852122 OMW851970:OMW852122 OWS851970:OWS852122 PGO851970:PGO852122 PQK851970:PQK852122 QAG851970:QAG852122 QKC851970:QKC852122 QTY851970:QTY852122 RDU851970:RDU852122 RNQ851970:RNQ852122 RXM851970:RXM852122 SHI851970:SHI852122 SRE851970:SRE852122 TBA851970:TBA852122 TKW851970:TKW852122 TUS851970:TUS852122 UEO851970:UEO852122 UOK851970:UOK852122 UYG851970:UYG852122 VIC851970:VIC852122 VRY851970:VRY852122 WBU851970:WBU852122 WLQ851970:WLQ852122 WVM851970:WVM852122 E917506:E917658 JA917506:JA917658 SW917506:SW917658 ACS917506:ACS917658 AMO917506:AMO917658 AWK917506:AWK917658 BGG917506:BGG917658 BQC917506:BQC917658 BZY917506:BZY917658 CJU917506:CJU917658 CTQ917506:CTQ917658 DDM917506:DDM917658 DNI917506:DNI917658 DXE917506:DXE917658 EHA917506:EHA917658 EQW917506:EQW917658 FAS917506:FAS917658 FKO917506:FKO917658 FUK917506:FUK917658 GEG917506:GEG917658 GOC917506:GOC917658 GXY917506:GXY917658 HHU917506:HHU917658 HRQ917506:HRQ917658 IBM917506:IBM917658 ILI917506:ILI917658 IVE917506:IVE917658 JFA917506:JFA917658 JOW917506:JOW917658 JYS917506:JYS917658 KIO917506:KIO917658 KSK917506:KSK917658 LCG917506:LCG917658 LMC917506:LMC917658 LVY917506:LVY917658 MFU917506:MFU917658 MPQ917506:MPQ917658 MZM917506:MZM917658 NJI917506:NJI917658 NTE917506:NTE917658 ODA917506:ODA917658 OMW917506:OMW917658 OWS917506:OWS917658 PGO917506:PGO917658 PQK917506:PQK917658 QAG917506:QAG917658 QKC917506:QKC917658 QTY917506:QTY917658 RDU917506:RDU917658 RNQ917506:RNQ917658 RXM917506:RXM917658 SHI917506:SHI917658 SRE917506:SRE917658 TBA917506:TBA917658 TKW917506:TKW917658 TUS917506:TUS917658 UEO917506:UEO917658 UOK917506:UOK917658 UYG917506:UYG917658 VIC917506:VIC917658 VRY917506:VRY917658 WBU917506:WBU917658 WLQ917506:WLQ917658 WVM917506:WVM917658 E983042:E983194 JA983042:JA983194 SW983042:SW983194 ACS983042:ACS983194 AMO983042:AMO983194 AWK983042:AWK983194 BGG983042:BGG983194 BQC983042:BQC983194 BZY983042:BZY983194 CJU983042:CJU983194 CTQ983042:CTQ983194 DDM983042:DDM983194 DNI983042:DNI983194 DXE983042:DXE983194 EHA983042:EHA983194 EQW983042:EQW983194 FAS983042:FAS983194 FKO983042:FKO983194 FUK983042:FUK983194 GEG983042:GEG983194 GOC983042:GOC983194 GXY983042:GXY983194 HHU983042:HHU983194 HRQ983042:HRQ983194 IBM983042:IBM983194 ILI983042:ILI983194 IVE983042:IVE983194 JFA983042:JFA983194 JOW983042:JOW983194 JYS983042:JYS983194 KIO983042:KIO983194 KSK983042:KSK983194 LCG983042:LCG983194 LMC983042:LMC983194 LVY983042:LVY983194 MFU983042:MFU983194 MPQ983042:MPQ983194 MZM983042:MZM983194 NJI983042:NJI983194 NTE983042:NTE983194 ODA983042:ODA983194 OMW983042:OMW983194 OWS983042:OWS983194 PGO983042:PGO983194 PQK983042:PQK983194 QAG983042:QAG983194 QKC983042:QKC983194 QTY983042:QTY983194 RDU983042:RDU983194 RNQ983042:RNQ983194 RXM983042:RXM983194 SHI983042:SHI983194 SRE983042:SRE983194 TBA983042:TBA983194 TKW983042:TKW983194 TUS983042:TUS983194 UEO983042:UEO983194 UOK983042:UOK983194 UYG983042:UYG983194 VIC983042:VIC983194 VRY983042:VRY983194 WBU983042:WBU983194 WLQ983042:WLQ983194 WVM983042:WVM983194" xr:uid="{8C45C53F-F4E6-44CE-AF6C-542BBB7766A2}">
      <formula1>"Y,N,1,2,3,4,5"</formula1>
    </dataValidation>
  </dataValidations>
  <pageMargins left="0.75" right="0.75" top="1" bottom="1" header="0.51111111111111107" footer="0.51111111111111107"/>
  <pageSetup paperSize="9" firstPageNumber="4294963191" orientation="portrait" horizontalDpi="4294967294" verticalDpi="12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CAA46-56A3-4D93-B4AC-62EDB581ABBA}">
  <sheetPr codeName="Sheet21"/>
  <dimension ref="A1:M30"/>
  <sheetViews>
    <sheetView workbookViewId="0">
      <pane xSplit="2" ySplit="1" topLeftCell="C2" activePane="bottomRight" state="frozen"/>
      <selection sqref="A1:E1"/>
      <selection pane="topRight" sqref="A1:E1"/>
      <selection pane="bottomLeft" sqref="A1:E1"/>
      <selection pane="bottomRight" sqref="A1:E1"/>
    </sheetView>
  </sheetViews>
  <sheetFormatPr defaultRowHeight="18.75"/>
  <cols>
    <col min="1" max="1" width="12.125" style="158" customWidth="1"/>
    <col min="2" max="2" width="25.5" style="158" customWidth="1"/>
    <col min="3" max="3" width="9.5" style="158" customWidth="1"/>
    <col min="4" max="4" width="11.5" style="158" customWidth="1"/>
    <col min="5" max="5" width="9.5" style="158" customWidth="1"/>
    <col min="6" max="6" width="12.125" style="158" customWidth="1"/>
    <col min="7" max="7" width="10.625" style="158" customWidth="1"/>
    <col min="8" max="8" width="10.5" style="158" customWidth="1"/>
    <col min="9" max="10" width="9" style="158"/>
    <col min="11" max="11" width="15.125" style="159" customWidth="1"/>
    <col min="12" max="12" width="46.75" style="158" customWidth="1"/>
    <col min="13" max="16384" width="9" style="158"/>
  </cols>
  <sheetData>
    <row r="1" spans="1:12">
      <c r="A1" s="157" t="s">
        <v>1168</v>
      </c>
      <c r="B1" s="157" t="s">
        <v>1167</v>
      </c>
      <c r="C1" s="157" t="s">
        <v>1166</v>
      </c>
      <c r="D1" s="157" t="s">
        <v>1165</v>
      </c>
      <c r="E1" s="157" t="s">
        <v>1164</v>
      </c>
      <c r="F1" s="157" t="s">
        <v>1163</v>
      </c>
      <c r="G1" s="157" t="s">
        <v>1162</v>
      </c>
      <c r="H1" s="157"/>
      <c r="I1" s="157" t="s">
        <v>1161</v>
      </c>
      <c r="J1" s="157" t="s">
        <v>1160</v>
      </c>
      <c r="K1" s="160" t="s">
        <v>1159</v>
      </c>
      <c r="L1" s="157" t="s">
        <v>1158</v>
      </c>
    </row>
    <row r="2" spans="1:12">
      <c r="A2" s="157"/>
      <c r="B2" s="157"/>
      <c r="C2" s="157"/>
      <c r="D2" s="157"/>
      <c r="E2" s="157"/>
      <c r="F2" s="157"/>
      <c r="G2" s="157"/>
      <c r="H2" s="157"/>
      <c r="I2" s="157"/>
      <c r="J2" s="157"/>
      <c r="K2" s="160"/>
      <c r="L2" s="157"/>
    </row>
    <row r="3" spans="1:12">
      <c r="A3" s="157"/>
      <c r="B3" s="157"/>
      <c r="C3" s="157"/>
      <c r="D3" s="157" t="s">
        <v>1157</v>
      </c>
      <c r="E3" s="166" t="s">
        <v>1151</v>
      </c>
      <c r="F3" s="157" t="s">
        <v>1135</v>
      </c>
      <c r="G3" s="157"/>
      <c r="H3" s="157"/>
      <c r="I3" s="157"/>
      <c r="J3" s="157"/>
      <c r="K3" s="160"/>
      <c r="L3" s="157"/>
    </row>
    <row r="4" spans="1:12">
      <c r="A4" s="157"/>
      <c r="B4" s="157" t="s">
        <v>1156</v>
      </c>
      <c r="C4" s="166" t="s">
        <v>1151</v>
      </c>
      <c r="D4" s="157"/>
      <c r="E4" s="166"/>
      <c r="F4" s="157"/>
      <c r="G4" s="157"/>
      <c r="H4" s="157"/>
      <c r="I4" s="157"/>
      <c r="J4" s="157"/>
      <c r="K4" s="160"/>
      <c r="L4" s="157"/>
    </row>
    <row r="5" spans="1:12">
      <c r="A5" s="157"/>
      <c r="B5" s="157" t="s">
        <v>1155</v>
      </c>
      <c r="C5" s="166" t="s">
        <v>1151</v>
      </c>
      <c r="D5" s="157"/>
      <c r="E5" s="166"/>
      <c r="F5" s="157"/>
      <c r="G5" s="157"/>
      <c r="H5" s="157"/>
      <c r="I5" s="157"/>
      <c r="J5" s="157"/>
      <c r="K5" s="160"/>
      <c r="L5" s="157"/>
    </row>
    <row r="6" spans="1:12">
      <c r="A6" s="157"/>
      <c r="B6" s="157" t="s">
        <v>1154</v>
      </c>
      <c r="C6" s="166" t="s">
        <v>1151</v>
      </c>
      <c r="D6" s="157"/>
      <c r="E6" s="166"/>
      <c r="F6" s="157"/>
      <c r="G6" s="157"/>
      <c r="H6" s="157"/>
      <c r="I6" s="157"/>
      <c r="J6" s="157"/>
      <c r="K6" s="160"/>
      <c r="L6" s="157"/>
    </row>
    <row r="7" spans="1:12">
      <c r="A7" s="157"/>
      <c r="B7" s="157"/>
      <c r="C7" s="157"/>
      <c r="D7" s="157"/>
      <c r="E7" s="166"/>
      <c r="F7" s="157"/>
      <c r="G7" s="157"/>
      <c r="H7" s="157"/>
      <c r="I7" s="157"/>
      <c r="J7" s="157"/>
      <c r="K7" s="160"/>
      <c r="L7" s="157"/>
    </row>
    <row r="8" spans="1:12">
      <c r="A8" s="157"/>
      <c r="B8" s="157"/>
      <c r="C8" s="157"/>
      <c r="D8" s="157"/>
      <c r="E8" s="166"/>
      <c r="F8" s="157"/>
      <c r="G8" s="157"/>
      <c r="H8" s="157"/>
      <c r="I8" s="157"/>
      <c r="J8" s="157"/>
      <c r="K8" s="160"/>
      <c r="L8" s="157"/>
    </row>
    <row r="9" spans="1:12">
      <c r="A9" s="157"/>
      <c r="B9" s="157"/>
      <c r="C9" s="157"/>
      <c r="D9" s="157"/>
      <c r="E9" s="166"/>
      <c r="F9" s="157"/>
      <c r="G9" s="157"/>
      <c r="H9" s="157"/>
      <c r="I9" s="157"/>
      <c r="J9" s="157"/>
      <c r="K9" s="160"/>
      <c r="L9" s="157"/>
    </row>
    <row r="10" spans="1:12">
      <c r="A10" s="157" t="s">
        <v>1131</v>
      </c>
      <c r="B10" s="157" t="s">
        <v>1153</v>
      </c>
      <c r="C10" s="157"/>
      <c r="D10" s="157"/>
      <c r="E10" s="157"/>
      <c r="F10" s="157"/>
      <c r="G10" s="157"/>
      <c r="H10" s="157"/>
      <c r="I10" s="157"/>
      <c r="J10" s="157"/>
      <c r="K10" s="160"/>
      <c r="L10" s="157"/>
    </row>
    <row r="11" spans="1:12" ht="56.25">
      <c r="A11" s="157" t="s">
        <v>1131</v>
      </c>
      <c r="B11" s="157" t="s">
        <v>1152</v>
      </c>
      <c r="C11" s="165" t="s">
        <v>1151</v>
      </c>
      <c r="D11" s="157"/>
      <c r="E11" s="157"/>
      <c r="F11" s="161" t="s">
        <v>1135</v>
      </c>
      <c r="G11" s="157"/>
      <c r="H11" s="157"/>
      <c r="I11" s="157"/>
      <c r="J11" s="157"/>
      <c r="K11" s="160"/>
      <c r="L11" s="160" t="s">
        <v>1150</v>
      </c>
    </row>
    <row r="12" spans="1:12" ht="37.5">
      <c r="A12" s="157" t="s">
        <v>1131</v>
      </c>
      <c r="B12" s="164" t="s">
        <v>1149</v>
      </c>
      <c r="C12" s="157"/>
      <c r="D12" s="157"/>
      <c r="E12" s="157"/>
      <c r="F12" s="157"/>
      <c r="G12" s="157"/>
      <c r="H12" s="157"/>
      <c r="I12" s="157"/>
      <c r="J12" s="157"/>
      <c r="K12" s="163" t="s">
        <v>1148</v>
      </c>
      <c r="L12" s="160" t="s">
        <v>1147</v>
      </c>
    </row>
    <row r="13" spans="1:12">
      <c r="A13" s="157"/>
      <c r="B13" s="157"/>
      <c r="C13" s="157"/>
      <c r="D13" s="157"/>
      <c r="E13" s="157"/>
      <c r="F13" s="157"/>
      <c r="G13" s="157"/>
      <c r="H13" s="157"/>
      <c r="I13" s="157"/>
      <c r="J13" s="157"/>
      <c r="K13" s="160"/>
      <c r="L13" s="157"/>
    </row>
    <row r="14" spans="1:12" ht="37.5">
      <c r="A14" s="157" t="s">
        <v>1131</v>
      </c>
      <c r="B14" s="157" t="s">
        <v>1146</v>
      </c>
      <c r="C14" s="157"/>
      <c r="D14" s="157"/>
      <c r="E14" s="157"/>
      <c r="F14" s="157"/>
      <c r="G14" s="157"/>
      <c r="H14" s="157"/>
      <c r="I14" s="157"/>
      <c r="J14" s="157"/>
      <c r="K14" s="160" t="s">
        <v>1145</v>
      </c>
    </row>
    <row r="15" spans="1:12">
      <c r="A15" s="157"/>
      <c r="B15" s="157"/>
      <c r="C15" s="157"/>
      <c r="D15" s="157"/>
      <c r="E15" s="157"/>
      <c r="F15" s="157"/>
      <c r="G15" s="157"/>
      <c r="H15" s="157"/>
      <c r="I15" s="157"/>
      <c r="J15" s="157"/>
      <c r="K15" s="160"/>
      <c r="L15" s="157"/>
    </row>
    <row r="16" spans="1:12">
      <c r="A16" s="157" t="s">
        <v>1131</v>
      </c>
      <c r="B16" s="157" t="s">
        <v>1144</v>
      </c>
      <c r="C16" s="157"/>
      <c r="D16" s="157"/>
      <c r="E16" s="157"/>
      <c r="F16" s="157"/>
      <c r="G16" s="157"/>
      <c r="H16" s="157"/>
      <c r="I16" s="157"/>
      <c r="J16" s="157"/>
      <c r="K16" s="160" t="s">
        <v>1143</v>
      </c>
      <c r="L16" s="157"/>
    </row>
    <row r="17" spans="1:13">
      <c r="A17" s="157"/>
      <c r="B17" s="157"/>
      <c r="C17" s="157"/>
      <c r="D17" s="157"/>
      <c r="E17" s="157"/>
      <c r="F17" s="157"/>
      <c r="G17" s="157"/>
      <c r="H17" s="157"/>
      <c r="I17" s="157"/>
      <c r="J17" s="157"/>
      <c r="K17" s="160"/>
      <c r="L17" s="157"/>
    </row>
    <row r="18" spans="1:13" ht="37.5">
      <c r="A18" s="157" t="s">
        <v>1131</v>
      </c>
      <c r="B18" s="164" t="s">
        <v>1142</v>
      </c>
      <c r="C18" s="157"/>
      <c r="D18" s="157"/>
      <c r="E18" s="157"/>
      <c r="F18" s="157"/>
      <c r="G18" s="157"/>
      <c r="H18" s="157"/>
      <c r="I18" s="157"/>
      <c r="J18" s="157"/>
      <c r="K18" s="163" t="s">
        <v>1141</v>
      </c>
      <c r="L18" s="157"/>
    </row>
    <row r="19" spans="1:13">
      <c r="A19" s="157"/>
      <c r="B19" s="157"/>
      <c r="C19" s="157"/>
      <c r="D19" s="157"/>
      <c r="E19" s="157"/>
      <c r="F19" s="157"/>
      <c r="G19" s="157"/>
      <c r="H19" s="157"/>
      <c r="I19" s="157"/>
      <c r="J19" s="157"/>
      <c r="K19" s="160"/>
      <c r="L19" s="157"/>
    </row>
    <row r="20" spans="1:13">
      <c r="A20" s="157"/>
      <c r="B20" s="157"/>
      <c r="C20" s="157"/>
      <c r="D20" s="157"/>
      <c r="E20" s="157"/>
      <c r="F20" s="157"/>
      <c r="G20" s="157"/>
      <c r="H20" s="157"/>
      <c r="I20" s="157"/>
      <c r="J20" s="157"/>
      <c r="K20" s="160"/>
      <c r="L20" s="157"/>
    </row>
    <row r="21" spans="1:13">
      <c r="A21" s="157" t="s">
        <v>1131</v>
      </c>
      <c r="B21" s="157" t="s">
        <v>1140</v>
      </c>
      <c r="C21" s="157"/>
      <c r="D21" s="157"/>
      <c r="E21" s="157"/>
      <c r="F21" s="157"/>
      <c r="G21" s="157"/>
      <c r="H21" s="157"/>
      <c r="I21" s="157"/>
      <c r="J21" s="157"/>
      <c r="K21" s="160" t="s">
        <v>1139</v>
      </c>
      <c r="L21" s="157"/>
    </row>
    <row r="22" spans="1:13">
      <c r="A22" s="157"/>
      <c r="B22" s="157"/>
      <c r="C22" s="157"/>
      <c r="D22" s="157"/>
      <c r="E22" s="157"/>
      <c r="F22" s="157"/>
      <c r="G22" s="157"/>
      <c r="H22" s="157"/>
      <c r="I22" s="157"/>
      <c r="J22" s="157"/>
      <c r="K22" s="160"/>
      <c r="L22" s="157"/>
    </row>
    <row r="23" spans="1:13">
      <c r="A23" s="157" t="s">
        <v>1131</v>
      </c>
      <c r="B23" s="157" t="s">
        <v>1138</v>
      </c>
      <c r="C23" s="157"/>
      <c r="D23" s="157"/>
      <c r="E23" s="164" t="s">
        <v>1135</v>
      </c>
      <c r="F23" s="157"/>
      <c r="G23" s="157"/>
      <c r="H23" s="157"/>
      <c r="I23" s="157"/>
      <c r="J23" s="157"/>
      <c r="K23" s="162" t="s">
        <v>1137</v>
      </c>
      <c r="L23" s="157"/>
    </row>
    <row r="24" spans="1:13">
      <c r="A24" s="157"/>
      <c r="B24" s="157"/>
      <c r="C24" s="157"/>
      <c r="D24" s="157"/>
      <c r="E24" s="157"/>
      <c r="F24" s="157"/>
      <c r="G24" s="157"/>
      <c r="H24" s="157"/>
      <c r="I24" s="157"/>
      <c r="J24" s="157"/>
      <c r="K24" s="160"/>
      <c r="L24" s="157"/>
    </row>
    <row r="25" spans="1:13">
      <c r="A25" s="157" t="s">
        <v>1131</v>
      </c>
      <c r="B25" s="157" t="s">
        <v>1136</v>
      </c>
      <c r="C25" s="157"/>
      <c r="D25" s="157"/>
      <c r="E25" s="164" t="s">
        <v>1135</v>
      </c>
      <c r="F25" s="157"/>
      <c r="G25" s="157"/>
      <c r="H25" s="157"/>
      <c r="I25" s="157"/>
      <c r="J25" s="157" t="s">
        <v>1134</v>
      </c>
      <c r="K25" s="163" t="s">
        <v>1133</v>
      </c>
      <c r="L25" s="157"/>
    </row>
    <row r="26" spans="1:13">
      <c r="A26" s="157"/>
      <c r="B26" s="157"/>
      <c r="C26" s="157"/>
      <c r="D26" s="157"/>
      <c r="E26" s="157"/>
      <c r="F26" s="157"/>
      <c r="G26" s="157"/>
      <c r="H26" s="157"/>
      <c r="I26" s="157"/>
      <c r="J26" s="157"/>
      <c r="K26" s="160"/>
      <c r="L26" s="157"/>
    </row>
    <row r="27" spans="1:13">
      <c r="A27" s="157"/>
      <c r="B27" s="157" t="s">
        <v>1132</v>
      </c>
      <c r="C27" s="157"/>
      <c r="D27" s="157"/>
      <c r="E27" s="157"/>
      <c r="F27" s="157"/>
      <c r="G27" s="157"/>
      <c r="H27" s="157"/>
      <c r="I27" s="157"/>
      <c r="J27" s="157"/>
      <c r="K27" s="160"/>
      <c r="L27" s="157"/>
    </row>
    <row r="28" spans="1:13">
      <c r="A28" s="157"/>
      <c r="B28" s="157"/>
      <c r="C28" s="157"/>
      <c r="D28" s="157"/>
      <c r="E28" s="157"/>
      <c r="F28" s="157"/>
      <c r="G28" s="157"/>
      <c r="H28" s="157"/>
      <c r="I28" s="157"/>
      <c r="J28" s="157"/>
      <c r="K28" s="160"/>
      <c r="L28" s="157"/>
    </row>
    <row r="29" spans="1:13">
      <c r="A29" s="161"/>
      <c r="B29" s="161"/>
      <c r="C29" s="161"/>
      <c r="D29" s="161"/>
      <c r="E29" s="161"/>
      <c r="F29" s="161"/>
      <c r="G29" s="161"/>
      <c r="H29" s="161"/>
      <c r="I29" s="161"/>
      <c r="J29" s="161"/>
      <c r="K29" s="162"/>
      <c r="L29" s="161"/>
      <c r="M29" s="161"/>
    </row>
    <row r="30" spans="1:13">
      <c r="A30" s="157"/>
      <c r="B30" s="157"/>
      <c r="C30" s="157"/>
      <c r="D30" s="157"/>
      <c r="E30" s="157"/>
      <c r="F30" s="157"/>
      <c r="G30" s="157"/>
      <c r="H30" s="157"/>
      <c r="I30" s="157"/>
      <c r="J30" s="157"/>
      <c r="K30" s="160"/>
      <c r="L30" s="157"/>
    </row>
  </sheetData>
  <autoFilter ref="A1:I28" xr:uid="{199690A6-7F91-4997-96A4-C2CF69FE5F2F}"/>
  <phoneticPr fontId="4"/>
  <pageMargins left="0.7" right="0.7" top="0.75" bottom="0.75" header="0.3" footer="0.3"/>
  <pageSetup paperSize="9" orientation="portrait" horizontalDpi="360" verticalDpi="36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7F6A9-A59C-4BD2-AC2A-FAFB9D7F094B}">
  <sheetPr codeName="Sheet60"/>
  <dimension ref="A1:R145"/>
  <sheetViews>
    <sheetView workbookViewId="0">
      <pane xSplit="3" ySplit="1" topLeftCell="D125" activePane="bottomRight" state="frozen"/>
      <selection sqref="A1:E1"/>
      <selection pane="topRight" sqref="A1:E1"/>
      <selection pane="bottomLeft" sqref="A1:E1"/>
      <selection pane="bottomRight" sqref="A1:E1"/>
    </sheetView>
  </sheetViews>
  <sheetFormatPr defaultRowHeight="18.75"/>
  <cols>
    <col min="1" max="1" width="25.25" customWidth="1"/>
    <col min="2" max="3" width="9.625" customWidth="1"/>
    <col min="4" max="5" width="22.375" customWidth="1"/>
    <col min="6" max="6" width="13.875" style="606" customWidth="1"/>
    <col min="7" max="7" width="12.75" style="606" customWidth="1"/>
    <col min="8" max="8" width="13" style="606" bestFit="1" customWidth="1"/>
    <col min="9" max="9" width="13.125" style="606" customWidth="1"/>
    <col min="10" max="10" width="8.125" style="606" customWidth="1"/>
    <col min="11" max="18" width="6.125" style="606" customWidth="1"/>
  </cols>
  <sheetData>
    <row r="1" spans="1:18">
      <c r="A1" s="604"/>
      <c r="B1" s="604" t="s">
        <v>25392</v>
      </c>
      <c r="C1" s="604" t="s">
        <v>25393</v>
      </c>
      <c r="D1" s="604" t="s">
        <v>25394</v>
      </c>
      <c r="E1" s="604" t="s">
        <v>25395</v>
      </c>
      <c r="F1" s="605"/>
      <c r="G1" s="605">
        <v>43344</v>
      </c>
      <c r="H1" s="605">
        <v>43282</v>
      </c>
      <c r="I1" s="605" t="s">
        <v>1265</v>
      </c>
      <c r="J1" s="605" t="s">
        <v>25214</v>
      </c>
      <c r="K1" s="605" t="s">
        <v>25396</v>
      </c>
      <c r="L1" s="605" t="s">
        <v>25397</v>
      </c>
      <c r="M1" s="605" t="s">
        <v>25398</v>
      </c>
      <c r="N1" s="605" t="s">
        <v>25399</v>
      </c>
      <c r="O1" s="605" t="s">
        <v>25400</v>
      </c>
      <c r="P1" s="605" t="s">
        <v>25401</v>
      </c>
      <c r="Q1" s="605"/>
      <c r="R1" s="605"/>
    </row>
    <row r="2" spans="1:18" ht="16.5" customHeight="1">
      <c r="A2" t="s">
        <v>25402</v>
      </c>
      <c r="D2" t="s">
        <v>25403</v>
      </c>
      <c r="I2" s="607">
        <f>0</f>
        <v>0</v>
      </c>
      <c r="J2" s="606">
        <f>300</f>
        <v>300</v>
      </c>
    </row>
    <row r="3" spans="1:18" ht="16.5" customHeight="1">
      <c r="A3" t="s">
        <v>25404</v>
      </c>
      <c r="D3" t="s">
        <v>25405</v>
      </c>
      <c r="I3" s="607">
        <f>0</f>
        <v>0</v>
      </c>
      <c r="J3" s="607">
        <f>30</f>
        <v>30</v>
      </c>
    </row>
    <row r="4" spans="1:18" ht="16.5" customHeight="1">
      <c r="A4" t="s">
        <v>25406</v>
      </c>
      <c r="D4" t="s">
        <v>25407</v>
      </c>
      <c r="I4" s="607">
        <f>0</f>
        <v>0</v>
      </c>
      <c r="J4" s="606">
        <f>30</f>
        <v>30</v>
      </c>
    </row>
    <row r="5" spans="1:18" ht="16.5" customHeight="1">
      <c r="D5" t="s">
        <v>25408</v>
      </c>
      <c r="I5" s="607">
        <f>0</f>
        <v>0</v>
      </c>
      <c r="J5" s="606">
        <f>30</f>
        <v>30</v>
      </c>
    </row>
    <row r="6" spans="1:18">
      <c r="A6" t="s">
        <v>25409</v>
      </c>
      <c r="I6" s="607">
        <f>0</f>
        <v>0</v>
      </c>
      <c r="J6" s="607">
        <f>1</f>
        <v>1</v>
      </c>
    </row>
    <row r="7" spans="1:18">
      <c r="A7" t="s">
        <v>25410</v>
      </c>
      <c r="I7" s="607">
        <f>0</f>
        <v>0</v>
      </c>
      <c r="J7" s="607">
        <f>1</f>
        <v>1</v>
      </c>
    </row>
    <row r="8" spans="1:18">
      <c r="A8" t="s">
        <v>25411</v>
      </c>
      <c r="I8" s="607">
        <f>0</f>
        <v>0</v>
      </c>
      <c r="J8" s="607">
        <f>1</f>
        <v>1</v>
      </c>
    </row>
    <row r="9" spans="1:18">
      <c r="A9" t="s">
        <v>25412</v>
      </c>
      <c r="I9" s="607">
        <f>0</f>
        <v>0</v>
      </c>
      <c r="J9" s="607">
        <f>1</f>
        <v>1</v>
      </c>
    </row>
    <row r="10" spans="1:18">
      <c r="A10" t="s">
        <v>25413</v>
      </c>
      <c r="D10" t="s">
        <v>25414</v>
      </c>
      <c r="I10" s="607">
        <f>0</f>
        <v>0</v>
      </c>
      <c r="J10" s="607">
        <f>1</f>
        <v>1</v>
      </c>
    </row>
    <row r="11" spans="1:18">
      <c r="A11" t="s">
        <v>25415</v>
      </c>
      <c r="I11" s="607">
        <f>0</f>
        <v>0</v>
      </c>
      <c r="J11" s="607">
        <f>1</f>
        <v>1</v>
      </c>
    </row>
    <row r="12" spans="1:18">
      <c r="A12" t="s">
        <v>25416</v>
      </c>
      <c r="D12" t="s">
        <v>25417</v>
      </c>
      <c r="I12" s="607">
        <f>0</f>
        <v>0</v>
      </c>
      <c r="J12" s="607">
        <f>1</f>
        <v>1</v>
      </c>
    </row>
    <row r="13" spans="1:18">
      <c r="A13" t="s">
        <v>25418</v>
      </c>
      <c r="D13" t="s">
        <v>25419</v>
      </c>
      <c r="I13" s="607">
        <f>0</f>
        <v>0</v>
      </c>
      <c r="J13" s="607">
        <f>1</f>
        <v>1</v>
      </c>
    </row>
    <row r="14" spans="1:18">
      <c r="A14" t="s">
        <v>25420</v>
      </c>
      <c r="D14" t="s">
        <v>25421</v>
      </c>
      <c r="I14" s="607">
        <f>0</f>
        <v>0</v>
      </c>
      <c r="J14" s="607">
        <f>1</f>
        <v>1</v>
      </c>
    </row>
    <row r="15" spans="1:18">
      <c r="A15" t="s">
        <v>25422</v>
      </c>
      <c r="D15" t="s">
        <v>25423</v>
      </c>
      <c r="I15" s="607">
        <f>0</f>
        <v>0</v>
      </c>
      <c r="J15" s="607">
        <f>1</f>
        <v>1</v>
      </c>
    </row>
    <row r="16" spans="1:18">
      <c r="A16" t="s">
        <v>25424</v>
      </c>
      <c r="I16" s="607">
        <f>0</f>
        <v>0</v>
      </c>
      <c r="J16" s="607">
        <f>1</f>
        <v>1</v>
      </c>
    </row>
    <row r="17" spans="1:10">
      <c r="A17" t="s">
        <v>25425</v>
      </c>
      <c r="D17" t="s">
        <v>25426</v>
      </c>
      <c r="I17" s="607">
        <f>0</f>
        <v>0</v>
      </c>
      <c r="J17" s="607">
        <f>1</f>
        <v>1</v>
      </c>
    </row>
    <row r="18" spans="1:10">
      <c r="A18" t="s">
        <v>25427</v>
      </c>
      <c r="I18" s="607">
        <f>0</f>
        <v>0</v>
      </c>
      <c r="J18" s="607">
        <f>1</f>
        <v>1</v>
      </c>
    </row>
    <row r="19" spans="1:10">
      <c r="A19" t="s">
        <v>25428</v>
      </c>
      <c r="I19" s="607">
        <f>0</f>
        <v>0</v>
      </c>
      <c r="J19" s="607">
        <f>1</f>
        <v>1</v>
      </c>
    </row>
    <row r="20" spans="1:10">
      <c r="A20" t="s">
        <v>25429</v>
      </c>
      <c r="I20" s="607">
        <f>0</f>
        <v>0</v>
      </c>
      <c r="J20" s="607">
        <f>1</f>
        <v>1</v>
      </c>
    </row>
    <row r="21" spans="1:10">
      <c r="A21" t="s">
        <v>25430</v>
      </c>
      <c r="D21" t="s">
        <v>25431</v>
      </c>
      <c r="I21" s="607">
        <f>0</f>
        <v>0</v>
      </c>
      <c r="J21" s="607">
        <f>1</f>
        <v>1</v>
      </c>
    </row>
    <row r="22" spans="1:10">
      <c r="A22" t="s">
        <v>25432</v>
      </c>
      <c r="I22" s="607">
        <f>0</f>
        <v>0</v>
      </c>
      <c r="J22" s="607">
        <f>1</f>
        <v>1</v>
      </c>
    </row>
    <row r="23" spans="1:10">
      <c r="A23" t="s">
        <v>25433</v>
      </c>
      <c r="I23" s="607">
        <f>0</f>
        <v>0</v>
      </c>
      <c r="J23" s="607">
        <f>1</f>
        <v>1</v>
      </c>
    </row>
    <row r="24" spans="1:10">
      <c r="A24" t="s">
        <v>25434</v>
      </c>
      <c r="I24" s="607">
        <f>0</f>
        <v>0</v>
      </c>
      <c r="J24" s="607">
        <f>1</f>
        <v>1</v>
      </c>
    </row>
    <row r="25" spans="1:10">
      <c r="A25" t="s">
        <v>25435</v>
      </c>
      <c r="D25" t="s">
        <v>25436</v>
      </c>
      <c r="I25" s="607">
        <f>0</f>
        <v>0</v>
      </c>
      <c r="J25" s="607">
        <f>1</f>
        <v>1</v>
      </c>
    </row>
    <row r="26" spans="1:10">
      <c r="A26" t="s">
        <v>25437</v>
      </c>
      <c r="D26" t="s">
        <v>25438</v>
      </c>
      <c r="I26" s="607">
        <f>0</f>
        <v>0</v>
      </c>
      <c r="J26" s="607">
        <f>1</f>
        <v>1</v>
      </c>
    </row>
    <row r="27" spans="1:10">
      <c r="A27" t="s">
        <v>25439</v>
      </c>
      <c r="I27" s="607">
        <f>0</f>
        <v>0</v>
      </c>
      <c r="J27" s="607">
        <f>1</f>
        <v>1</v>
      </c>
    </row>
    <row r="28" spans="1:10">
      <c r="A28" t="s">
        <v>25440</v>
      </c>
      <c r="D28" t="s">
        <v>25441</v>
      </c>
      <c r="I28" s="607">
        <f>0</f>
        <v>0</v>
      </c>
      <c r="J28" s="607">
        <f>1</f>
        <v>1</v>
      </c>
    </row>
    <row r="29" spans="1:10">
      <c r="A29">
        <v>2018</v>
      </c>
      <c r="I29" s="607">
        <f>1</f>
        <v>1</v>
      </c>
      <c r="J29" s="607">
        <f>0</f>
        <v>0</v>
      </c>
    </row>
    <row r="30" spans="1:10">
      <c r="A30" s="608" t="s">
        <v>25442</v>
      </c>
      <c r="I30" s="607">
        <f>1</f>
        <v>1</v>
      </c>
      <c r="J30" s="607">
        <f>0</f>
        <v>0</v>
      </c>
    </row>
    <row r="31" spans="1:10">
      <c r="A31" t="s">
        <v>25443</v>
      </c>
      <c r="I31" s="607">
        <f>1</f>
        <v>1</v>
      </c>
      <c r="J31" s="607">
        <f>0</f>
        <v>0</v>
      </c>
    </row>
    <row r="32" spans="1:10">
      <c r="A32" t="s">
        <v>25444</v>
      </c>
      <c r="I32" s="607">
        <f>1</f>
        <v>1</v>
      </c>
      <c r="J32" s="607">
        <f>0</f>
        <v>0</v>
      </c>
    </row>
    <row r="33" spans="1:10">
      <c r="A33" t="s">
        <v>25445</v>
      </c>
      <c r="I33" s="607">
        <f>1</f>
        <v>1</v>
      </c>
      <c r="J33" s="607">
        <f>0</f>
        <v>0</v>
      </c>
    </row>
    <row r="34" spans="1:10">
      <c r="A34" t="s">
        <v>25446</v>
      </c>
      <c r="I34" s="607">
        <f>1</f>
        <v>1</v>
      </c>
      <c r="J34" s="607">
        <f>0</f>
        <v>0</v>
      </c>
    </row>
    <row r="35" spans="1:10">
      <c r="A35" t="s">
        <v>25447</v>
      </c>
      <c r="I35" s="607">
        <f>1</f>
        <v>1</v>
      </c>
      <c r="J35" s="607">
        <f>0</f>
        <v>0</v>
      </c>
    </row>
    <row r="36" spans="1:10">
      <c r="A36" s="608" t="s">
        <v>25448</v>
      </c>
      <c r="I36" s="607">
        <f>1</f>
        <v>1</v>
      </c>
      <c r="J36" s="607">
        <f>0</f>
        <v>0</v>
      </c>
    </row>
    <row r="37" spans="1:10">
      <c r="A37" s="608" t="s">
        <v>25449</v>
      </c>
      <c r="I37" s="607">
        <f>1</f>
        <v>1</v>
      </c>
      <c r="J37" s="607">
        <f>0</f>
        <v>0</v>
      </c>
    </row>
    <row r="38" spans="1:10">
      <c r="A38" t="s">
        <v>25450</v>
      </c>
      <c r="I38" s="607">
        <f>1</f>
        <v>1</v>
      </c>
      <c r="J38" s="607">
        <f>0</f>
        <v>0</v>
      </c>
    </row>
    <row r="39" spans="1:10">
      <c r="A39" t="s">
        <v>25451</v>
      </c>
      <c r="I39" s="607">
        <f>1</f>
        <v>1</v>
      </c>
      <c r="J39" s="607">
        <f>0</f>
        <v>0</v>
      </c>
    </row>
    <row r="40" spans="1:10">
      <c r="A40" s="608" t="s">
        <v>25452</v>
      </c>
      <c r="I40" s="607">
        <f>1</f>
        <v>1</v>
      </c>
      <c r="J40" s="607">
        <f>0</f>
        <v>0</v>
      </c>
    </row>
    <row r="41" spans="1:10">
      <c r="A41" t="s">
        <v>25453</v>
      </c>
      <c r="I41" s="607">
        <f>0</f>
        <v>0</v>
      </c>
      <c r="J41" s="607">
        <f>0</f>
        <v>0</v>
      </c>
    </row>
    <row r="42" spans="1:10">
      <c r="A42" t="s">
        <v>25454</v>
      </c>
      <c r="D42" t="s">
        <v>25455</v>
      </c>
      <c r="I42" s="607">
        <f>0</f>
        <v>0</v>
      </c>
      <c r="J42" s="607">
        <f>0</f>
        <v>0</v>
      </c>
    </row>
    <row r="43" spans="1:10">
      <c r="A43" t="s">
        <v>25456</v>
      </c>
      <c r="D43" t="s">
        <v>25457</v>
      </c>
      <c r="I43" s="607">
        <f>0</f>
        <v>0</v>
      </c>
      <c r="J43" s="607">
        <f>0</f>
        <v>0</v>
      </c>
    </row>
    <row r="44" spans="1:10">
      <c r="A44" t="s">
        <v>25458</v>
      </c>
      <c r="I44" s="607">
        <f>0</f>
        <v>0</v>
      </c>
      <c r="J44" s="607">
        <f>0</f>
        <v>0</v>
      </c>
    </row>
    <row r="45" spans="1:10">
      <c r="A45" t="s">
        <v>25459</v>
      </c>
      <c r="I45" s="607">
        <f>0</f>
        <v>0</v>
      </c>
      <c r="J45" s="607">
        <f>0</f>
        <v>0</v>
      </c>
    </row>
    <row r="46" spans="1:10">
      <c r="A46" t="s">
        <v>25460</v>
      </c>
      <c r="D46" t="s">
        <v>25461</v>
      </c>
      <c r="I46" s="607">
        <f>0</f>
        <v>0</v>
      </c>
      <c r="J46" s="607">
        <f>0</f>
        <v>0</v>
      </c>
    </row>
    <row r="47" spans="1:10">
      <c r="A47" t="s">
        <v>25462</v>
      </c>
      <c r="D47" t="s">
        <v>25463</v>
      </c>
      <c r="I47" s="607">
        <f>0</f>
        <v>0</v>
      </c>
      <c r="J47" s="607">
        <f>0</f>
        <v>0</v>
      </c>
    </row>
    <row r="48" spans="1:10">
      <c r="A48" t="s">
        <v>25464</v>
      </c>
      <c r="I48" s="607">
        <f>0</f>
        <v>0</v>
      </c>
      <c r="J48" s="607">
        <f>0</f>
        <v>0</v>
      </c>
    </row>
    <row r="49" spans="1:10">
      <c r="A49" t="s">
        <v>25465</v>
      </c>
      <c r="D49" t="s">
        <v>25466</v>
      </c>
      <c r="I49" s="607">
        <f>0</f>
        <v>0</v>
      </c>
      <c r="J49" s="607">
        <f>0</f>
        <v>0</v>
      </c>
    </row>
    <row r="50" spans="1:10">
      <c r="A50" t="s">
        <v>25467</v>
      </c>
      <c r="I50" s="607">
        <f>0</f>
        <v>0</v>
      </c>
      <c r="J50" s="607">
        <f>0</f>
        <v>0</v>
      </c>
    </row>
    <row r="51" spans="1:10">
      <c r="A51" t="s">
        <v>25468</v>
      </c>
      <c r="D51" t="s">
        <v>25469</v>
      </c>
      <c r="I51" s="607">
        <f>0</f>
        <v>0</v>
      </c>
      <c r="J51" s="607">
        <f>0</f>
        <v>0</v>
      </c>
    </row>
    <row r="52" spans="1:10">
      <c r="A52" t="s">
        <v>25470</v>
      </c>
      <c r="D52" t="s">
        <v>25471</v>
      </c>
      <c r="I52" s="607">
        <f>0</f>
        <v>0</v>
      </c>
      <c r="J52" s="607">
        <f>0</f>
        <v>0</v>
      </c>
    </row>
    <row r="53" spans="1:10">
      <c r="A53" t="s">
        <v>25472</v>
      </c>
      <c r="I53" s="607">
        <f>0</f>
        <v>0</v>
      </c>
      <c r="J53" s="607">
        <f>0</f>
        <v>0</v>
      </c>
    </row>
    <row r="54" spans="1:10">
      <c r="A54" t="s">
        <v>25473</v>
      </c>
      <c r="I54" s="607">
        <f>0</f>
        <v>0</v>
      </c>
      <c r="J54" s="607">
        <f>0</f>
        <v>0</v>
      </c>
    </row>
    <row r="55" spans="1:10">
      <c r="A55" t="s">
        <v>25474</v>
      </c>
      <c r="I55" s="607">
        <f>0</f>
        <v>0</v>
      </c>
      <c r="J55" s="607">
        <f>0</f>
        <v>0</v>
      </c>
    </row>
    <row r="56" spans="1:10">
      <c r="A56" t="s">
        <v>25475</v>
      </c>
      <c r="I56" s="607">
        <f>0</f>
        <v>0</v>
      </c>
      <c r="J56" s="607">
        <f>0</f>
        <v>0</v>
      </c>
    </row>
    <row r="57" spans="1:10">
      <c r="A57" t="s">
        <v>25476</v>
      </c>
      <c r="I57" s="607">
        <f>0</f>
        <v>0</v>
      </c>
      <c r="J57" s="607">
        <f>0</f>
        <v>0</v>
      </c>
    </row>
    <row r="58" spans="1:10">
      <c r="A58" t="s">
        <v>25477</v>
      </c>
      <c r="D58" t="s">
        <v>25478</v>
      </c>
      <c r="I58" s="607">
        <f>0</f>
        <v>0</v>
      </c>
      <c r="J58" s="607">
        <f>0</f>
        <v>0</v>
      </c>
    </row>
    <row r="59" spans="1:10">
      <c r="A59" t="s">
        <v>25479</v>
      </c>
      <c r="I59" s="607">
        <f>0</f>
        <v>0</v>
      </c>
      <c r="J59" s="607">
        <f>0</f>
        <v>0</v>
      </c>
    </row>
    <row r="60" spans="1:10">
      <c r="A60" t="s">
        <v>25480</v>
      </c>
      <c r="D60" t="s">
        <v>25481</v>
      </c>
      <c r="I60" s="607">
        <f>0</f>
        <v>0</v>
      </c>
      <c r="J60" s="607">
        <f>0</f>
        <v>0</v>
      </c>
    </row>
    <row r="61" spans="1:10">
      <c r="A61" t="s">
        <v>25482</v>
      </c>
      <c r="I61" s="607">
        <f>0</f>
        <v>0</v>
      </c>
      <c r="J61" s="607">
        <f>0</f>
        <v>0</v>
      </c>
    </row>
    <row r="62" spans="1:10">
      <c r="A62" t="s">
        <v>25483</v>
      </c>
      <c r="D62" t="s">
        <v>25484</v>
      </c>
      <c r="I62" s="607">
        <f>0</f>
        <v>0</v>
      </c>
      <c r="J62" s="607">
        <f>0</f>
        <v>0</v>
      </c>
    </row>
    <row r="63" spans="1:10">
      <c r="A63" t="s">
        <v>25485</v>
      </c>
      <c r="I63" s="607">
        <f>0</f>
        <v>0</v>
      </c>
      <c r="J63" s="607">
        <f>0</f>
        <v>0</v>
      </c>
    </row>
    <row r="64" spans="1:10">
      <c r="A64" t="s">
        <v>25486</v>
      </c>
      <c r="D64" t="s">
        <v>25487</v>
      </c>
      <c r="I64" s="607">
        <f>0</f>
        <v>0</v>
      </c>
      <c r="J64" s="607">
        <f>0</f>
        <v>0</v>
      </c>
    </row>
    <row r="65" spans="1:10">
      <c r="A65" t="s">
        <v>25488</v>
      </c>
      <c r="I65" s="607">
        <f>0</f>
        <v>0</v>
      </c>
      <c r="J65" s="607">
        <f>0</f>
        <v>0</v>
      </c>
    </row>
    <row r="66" spans="1:10">
      <c r="A66" t="s">
        <v>25489</v>
      </c>
      <c r="D66" t="s">
        <v>25490</v>
      </c>
      <c r="I66" s="607">
        <f>0</f>
        <v>0</v>
      </c>
      <c r="J66" s="607">
        <f>0</f>
        <v>0</v>
      </c>
    </row>
    <row r="67" spans="1:10">
      <c r="A67" t="s">
        <v>25491</v>
      </c>
      <c r="I67" s="607">
        <f>0</f>
        <v>0</v>
      </c>
      <c r="J67" s="607">
        <f>0</f>
        <v>0</v>
      </c>
    </row>
    <row r="68" spans="1:10">
      <c r="A68" t="s">
        <v>25492</v>
      </c>
      <c r="I68" s="607">
        <f>0</f>
        <v>0</v>
      </c>
      <c r="J68" s="607">
        <f>0</f>
        <v>0</v>
      </c>
    </row>
    <row r="69" spans="1:10">
      <c r="A69" t="s">
        <v>25493</v>
      </c>
      <c r="D69" t="s">
        <v>25494</v>
      </c>
      <c r="I69" s="607">
        <f>0</f>
        <v>0</v>
      </c>
      <c r="J69" s="607">
        <f>0</f>
        <v>0</v>
      </c>
    </row>
    <row r="70" spans="1:10">
      <c r="A70" t="s">
        <v>25495</v>
      </c>
      <c r="I70" s="607">
        <f>0</f>
        <v>0</v>
      </c>
      <c r="J70" s="607">
        <f>0</f>
        <v>0</v>
      </c>
    </row>
    <row r="71" spans="1:10">
      <c r="A71" t="s">
        <v>25496</v>
      </c>
      <c r="I71" s="607">
        <f>0</f>
        <v>0</v>
      </c>
      <c r="J71" s="607">
        <f>0</f>
        <v>0</v>
      </c>
    </row>
    <row r="72" spans="1:10">
      <c r="A72" t="s">
        <v>25497</v>
      </c>
      <c r="I72" s="607">
        <f>0</f>
        <v>0</v>
      </c>
      <c r="J72" s="607">
        <f>0</f>
        <v>0</v>
      </c>
    </row>
    <row r="73" spans="1:10">
      <c r="A73" t="s">
        <v>25498</v>
      </c>
      <c r="I73" s="607">
        <f>0</f>
        <v>0</v>
      </c>
      <c r="J73" s="607">
        <f>0</f>
        <v>0</v>
      </c>
    </row>
    <row r="74" spans="1:10">
      <c r="A74" t="s">
        <v>25499</v>
      </c>
      <c r="D74" t="s">
        <v>25500</v>
      </c>
      <c r="I74" s="607">
        <f>0</f>
        <v>0</v>
      </c>
      <c r="J74" s="607">
        <f>0</f>
        <v>0</v>
      </c>
    </row>
    <row r="75" spans="1:10">
      <c r="A75" t="s">
        <v>25501</v>
      </c>
      <c r="I75" s="607">
        <f>0</f>
        <v>0</v>
      </c>
      <c r="J75" s="607">
        <f>0</f>
        <v>0</v>
      </c>
    </row>
    <row r="76" spans="1:10">
      <c r="A76" t="s">
        <v>25502</v>
      </c>
      <c r="I76" s="607">
        <f>0</f>
        <v>0</v>
      </c>
      <c r="J76" s="607">
        <f>0</f>
        <v>0</v>
      </c>
    </row>
    <row r="77" spans="1:10">
      <c r="A77" t="s">
        <v>25503</v>
      </c>
      <c r="D77" t="s">
        <v>25504</v>
      </c>
      <c r="I77" s="607">
        <f>0</f>
        <v>0</v>
      </c>
      <c r="J77" s="607">
        <f>0</f>
        <v>0</v>
      </c>
    </row>
    <row r="78" spans="1:10">
      <c r="A78" t="s">
        <v>25505</v>
      </c>
      <c r="I78" s="607">
        <f>0</f>
        <v>0</v>
      </c>
      <c r="J78" s="607">
        <f>0</f>
        <v>0</v>
      </c>
    </row>
    <row r="79" spans="1:10">
      <c r="A79" t="s">
        <v>25506</v>
      </c>
      <c r="D79" t="s">
        <v>25507</v>
      </c>
      <c r="I79" s="607">
        <f>0</f>
        <v>0</v>
      </c>
      <c r="J79" s="607">
        <f>0</f>
        <v>0</v>
      </c>
    </row>
    <row r="80" spans="1:10">
      <c r="A80" t="s">
        <v>25508</v>
      </c>
      <c r="I80" s="607">
        <f>0</f>
        <v>0</v>
      </c>
      <c r="J80" s="607">
        <f>0</f>
        <v>0</v>
      </c>
    </row>
    <row r="81" spans="1:10">
      <c r="A81" t="s">
        <v>25509</v>
      </c>
      <c r="I81" s="607">
        <f>0</f>
        <v>0</v>
      </c>
      <c r="J81" s="607">
        <f>0</f>
        <v>0</v>
      </c>
    </row>
    <row r="82" spans="1:10">
      <c r="A82" t="s">
        <v>25510</v>
      </c>
      <c r="I82" s="607">
        <f>0</f>
        <v>0</v>
      </c>
      <c r="J82" s="607">
        <f>0</f>
        <v>0</v>
      </c>
    </row>
    <row r="83" spans="1:10">
      <c r="A83" t="s">
        <v>25511</v>
      </c>
      <c r="I83" s="607">
        <f>0</f>
        <v>0</v>
      </c>
      <c r="J83" s="607">
        <f>0</f>
        <v>0</v>
      </c>
    </row>
    <row r="84" spans="1:10">
      <c r="A84" t="s">
        <v>25512</v>
      </c>
      <c r="D84" t="s">
        <v>25419</v>
      </c>
      <c r="I84" s="607">
        <f>0</f>
        <v>0</v>
      </c>
      <c r="J84" s="607">
        <f>0</f>
        <v>0</v>
      </c>
    </row>
    <row r="85" spans="1:10">
      <c r="A85" t="s">
        <v>25513</v>
      </c>
      <c r="D85" t="s">
        <v>25499</v>
      </c>
      <c r="I85" s="607">
        <f>0</f>
        <v>0</v>
      </c>
      <c r="J85" s="607">
        <f>0</f>
        <v>0</v>
      </c>
    </row>
    <row r="86" spans="1:10">
      <c r="A86" t="s">
        <v>25514</v>
      </c>
      <c r="I86" s="607">
        <f>0</f>
        <v>0</v>
      </c>
      <c r="J86" s="607">
        <f>0</f>
        <v>0</v>
      </c>
    </row>
    <row r="87" spans="1:10">
      <c r="A87" t="s">
        <v>25515</v>
      </c>
      <c r="I87" s="607">
        <f>0</f>
        <v>0</v>
      </c>
      <c r="J87" s="607">
        <f>0</f>
        <v>0</v>
      </c>
    </row>
    <row r="88" spans="1:10">
      <c r="A88" t="s">
        <v>25516</v>
      </c>
      <c r="D88" t="s">
        <v>25517</v>
      </c>
      <c r="I88" s="607">
        <f>0</f>
        <v>0</v>
      </c>
      <c r="J88" s="607">
        <f>0</f>
        <v>0</v>
      </c>
    </row>
    <row r="89" spans="1:10">
      <c r="A89" t="s">
        <v>25518</v>
      </c>
      <c r="I89" s="607">
        <f>0</f>
        <v>0</v>
      </c>
      <c r="J89" s="607">
        <f>0</f>
        <v>0</v>
      </c>
    </row>
    <row r="90" spans="1:10">
      <c r="A90" t="s">
        <v>25519</v>
      </c>
      <c r="D90" t="s">
        <v>25520</v>
      </c>
      <c r="I90" s="607">
        <f>0</f>
        <v>0</v>
      </c>
      <c r="J90" s="607">
        <f>0</f>
        <v>0</v>
      </c>
    </row>
    <row r="91" spans="1:10">
      <c r="A91" t="s">
        <v>25521</v>
      </c>
      <c r="D91" t="s">
        <v>25522</v>
      </c>
      <c r="I91" s="607">
        <f>0</f>
        <v>0</v>
      </c>
      <c r="J91" s="607">
        <f>0</f>
        <v>0</v>
      </c>
    </row>
    <row r="92" spans="1:10">
      <c r="A92" t="s">
        <v>25523</v>
      </c>
      <c r="I92" s="607">
        <f>0</f>
        <v>0</v>
      </c>
      <c r="J92" s="607">
        <f>0</f>
        <v>0</v>
      </c>
    </row>
    <row r="93" spans="1:10">
      <c r="A93" t="s">
        <v>25524</v>
      </c>
      <c r="I93" s="607">
        <f>0</f>
        <v>0</v>
      </c>
      <c r="J93" s="607">
        <f>0</f>
        <v>0</v>
      </c>
    </row>
    <row r="94" spans="1:10">
      <c r="A94" t="s">
        <v>25525</v>
      </c>
      <c r="D94" t="s">
        <v>25526</v>
      </c>
      <c r="I94" s="607">
        <f>0</f>
        <v>0</v>
      </c>
      <c r="J94" s="607">
        <f>0</f>
        <v>0</v>
      </c>
    </row>
    <row r="95" spans="1:10">
      <c r="A95" t="s">
        <v>25527</v>
      </c>
      <c r="I95" s="607">
        <f>0</f>
        <v>0</v>
      </c>
      <c r="J95" s="607">
        <f>0</f>
        <v>0</v>
      </c>
    </row>
    <row r="96" spans="1:10">
      <c r="A96" t="s">
        <v>25528</v>
      </c>
      <c r="I96" s="607">
        <f>0</f>
        <v>0</v>
      </c>
      <c r="J96" s="607">
        <f>0</f>
        <v>0</v>
      </c>
    </row>
    <row r="97" spans="1:10">
      <c r="A97" t="s">
        <v>25529</v>
      </c>
      <c r="I97" s="607">
        <f>0</f>
        <v>0</v>
      </c>
      <c r="J97" s="607">
        <f>0</f>
        <v>0</v>
      </c>
    </row>
    <row r="98" spans="1:10">
      <c r="A98" t="s">
        <v>25530</v>
      </c>
      <c r="D98" t="s">
        <v>25531</v>
      </c>
      <c r="I98" s="607">
        <f>0</f>
        <v>0</v>
      </c>
      <c r="J98" s="607">
        <f>0</f>
        <v>0</v>
      </c>
    </row>
    <row r="99" spans="1:10">
      <c r="A99" t="s">
        <v>25532</v>
      </c>
      <c r="I99" s="607">
        <f>0</f>
        <v>0</v>
      </c>
      <c r="J99" s="607">
        <f>0</f>
        <v>0</v>
      </c>
    </row>
    <row r="100" spans="1:10">
      <c r="A100" t="s">
        <v>25533</v>
      </c>
      <c r="I100" s="607">
        <f>0</f>
        <v>0</v>
      </c>
      <c r="J100" s="607">
        <f>0</f>
        <v>0</v>
      </c>
    </row>
    <row r="101" spans="1:10">
      <c r="A101" t="s">
        <v>25534</v>
      </c>
      <c r="I101" s="607">
        <f>0</f>
        <v>0</v>
      </c>
      <c r="J101" s="607">
        <f>0</f>
        <v>0</v>
      </c>
    </row>
    <row r="102" spans="1:10">
      <c r="A102" t="s">
        <v>25535</v>
      </c>
      <c r="D102" t="s">
        <v>25536</v>
      </c>
      <c r="I102" s="607">
        <f>0</f>
        <v>0</v>
      </c>
      <c r="J102" s="607">
        <f>0</f>
        <v>0</v>
      </c>
    </row>
    <row r="103" spans="1:10">
      <c r="A103" t="s">
        <v>25537</v>
      </c>
      <c r="D103" t="s">
        <v>25538</v>
      </c>
      <c r="I103" s="607">
        <f>0</f>
        <v>0</v>
      </c>
      <c r="J103" s="607">
        <f>0</f>
        <v>0</v>
      </c>
    </row>
    <row r="104" spans="1:10">
      <c r="A104" t="s">
        <v>25539</v>
      </c>
      <c r="I104" s="607">
        <f>0</f>
        <v>0</v>
      </c>
      <c r="J104" s="607">
        <f>0</f>
        <v>0</v>
      </c>
    </row>
    <row r="105" spans="1:10">
      <c r="A105" t="s">
        <v>25540</v>
      </c>
      <c r="I105" s="607">
        <f>0</f>
        <v>0</v>
      </c>
      <c r="J105" s="607">
        <f>0</f>
        <v>0</v>
      </c>
    </row>
    <row r="106" spans="1:10">
      <c r="A106" t="s">
        <v>25541</v>
      </c>
      <c r="I106" s="607">
        <f>0</f>
        <v>0</v>
      </c>
      <c r="J106" s="607">
        <f>0</f>
        <v>0</v>
      </c>
    </row>
    <row r="107" spans="1:10">
      <c r="A107" t="s">
        <v>25542</v>
      </c>
      <c r="D107" t="s">
        <v>25543</v>
      </c>
      <c r="I107" s="607">
        <f>0</f>
        <v>0</v>
      </c>
      <c r="J107" s="607">
        <f>0</f>
        <v>0</v>
      </c>
    </row>
    <row r="108" spans="1:10">
      <c r="A108" t="s">
        <v>25544</v>
      </c>
      <c r="D108" t="s">
        <v>25545</v>
      </c>
      <c r="I108" s="607">
        <f>0</f>
        <v>0</v>
      </c>
      <c r="J108" s="607">
        <f>0</f>
        <v>0</v>
      </c>
    </row>
    <row r="109" spans="1:10">
      <c r="A109" t="s">
        <v>25546</v>
      </c>
      <c r="I109" s="607">
        <f>0</f>
        <v>0</v>
      </c>
      <c r="J109" s="607">
        <f>0</f>
        <v>0</v>
      </c>
    </row>
    <row r="110" spans="1:10">
      <c r="A110" t="s">
        <v>25547</v>
      </c>
      <c r="I110" s="607">
        <f>0</f>
        <v>0</v>
      </c>
      <c r="J110" s="607">
        <f>0</f>
        <v>0</v>
      </c>
    </row>
    <row r="111" spans="1:10" ht="14.25" customHeight="1">
      <c r="A111" t="s">
        <v>25548</v>
      </c>
      <c r="I111" s="607">
        <f>0</f>
        <v>0</v>
      </c>
      <c r="J111" s="607">
        <f>0</f>
        <v>0</v>
      </c>
    </row>
    <row r="112" spans="1:10" ht="14.25" customHeight="1">
      <c r="A112" t="s">
        <v>25549</v>
      </c>
      <c r="I112" s="607">
        <f>0</f>
        <v>0</v>
      </c>
      <c r="J112" s="607">
        <f>0</f>
        <v>0</v>
      </c>
    </row>
    <row r="113" spans="1:10" ht="14.25" customHeight="1">
      <c r="A113" t="s">
        <v>25550</v>
      </c>
      <c r="I113" s="607">
        <f>0</f>
        <v>0</v>
      </c>
      <c r="J113" s="607">
        <f>0</f>
        <v>0</v>
      </c>
    </row>
    <row r="114" spans="1:10">
      <c r="A114" t="s">
        <v>25551</v>
      </c>
      <c r="D114" t="s">
        <v>25552</v>
      </c>
      <c r="I114" s="607">
        <f>0</f>
        <v>0</v>
      </c>
      <c r="J114" s="607">
        <f>0</f>
        <v>0</v>
      </c>
    </row>
    <row r="115" spans="1:10">
      <c r="A115" t="s">
        <v>25553</v>
      </c>
      <c r="D115" t="s">
        <v>25554</v>
      </c>
      <c r="I115" s="607">
        <f>0</f>
        <v>0</v>
      </c>
      <c r="J115" s="607">
        <f>0</f>
        <v>0</v>
      </c>
    </row>
    <row r="116" spans="1:10">
      <c r="A116" t="s">
        <v>25555</v>
      </c>
      <c r="I116" s="607">
        <f>0</f>
        <v>0</v>
      </c>
      <c r="J116" s="607">
        <f>0</f>
        <v>0</v>
      </c>
    </row>
    <row r="117" spans="1:10">
      <c r="A117" t="s">
        <v>25556</v>
      </c>
      <c r="D117" t="s">
        <v>25557</v>
      </c>
      <c r="I117" s="607">
        <f>0</f>
        <v>0</v>
      </c>
      <c r="J117" s="607">
        <f>0</f>
        <v>0</v>
      </c>
    </row>
    <row r="118" spans="1:10">
      <c r="A118" t="s">
        <v>25558</v>
      </c>
      <c r="I118" s="607">
        <f>0</f>
        <v>0</v>
      </c>
      <c r="J118" s="607">
        <f>0</f>
        <v>0</v>
      </c>
    </row>
    <row r="119" spans="1:10">
      <c r="A119" t="s">
        <v>25559</v>
      </c>
      <c r="D119" t="s">
        <v>25560</v>
      </c>
      <c r="I119" s="607">
        <f>0</f>
        <v>0</v>
      </c>
      <c r="J119" s="607">
        <f>0</f>
        <v>0</v>
      </c>
    </row>
    <row r="120" spans="1:10">
      <c r="A120" t="s">
        <v>25561</v>
      </c>
      <c r="I120" s="607">
        <f>0</f>
        <v>0</v>
      </c>
      <c r="J120" s="607">
        <f>0</f>
        <v>0</v>
      </c>
    </row>
    <row r="121" spans="1:10">
      <c r="A121" t="s">
        <v>25562</v>
      </c>
      <c r="I121" s="607">
        <f>0</f>
        <v>0</v>
      </c>
      <c r="J121" s="607">
        <f>0</f>
        <v>0</v>
      </c>
    </row>
    <row r="122" spans="1:10">
      <c r="A122" t="s">
        <v>25563</v>
      </c>
      <c r="I122" s="607">
        <f>0</f>
        <v>0</v>
      </c>
      <c r="J122" s="607">
        <f>0</f>
        <v>0</v>
      </c>
    </row>
    <row r="123" spans="1:10">
      <c r="A123" t="s">
        <v>25564</v>
      </c>
      <c r="I123" s="607">
        <f>0</f>
        <v>0</v>
      </c>
      <c r="J123" s="607">
        <f>0</f>
        <v>0</v>
      </c>
    </row>
    <row r="124" spans="1:10">
      <c r="A124" t="s">
        <v>25565</v>
      </c>
      <c r="I124" s="607">
        <f>0</f>
        <v>0</v>
      </c>
      <c r="J124" s="607">
        <f>0</f>
        <v>0</v>
      </c>
    </row>
    <row r="125" spans="1:10">
      <c r="A125" t="s">
        <v>25566</v>
      </c>
      <c r="I125" s="607">
        <f>0</f>
        <v>0</v>
      </c>
      <c r="J125" s="607">
        <f>0</f>
        <v>0</v>
      </c>
    </row>
    <row r="126" spans="1:10">
      <c r="A126" t="s">
        <v>25567</v>
      </c>
      <c r="D126" t="s">
        <v>25568</v>
      </c>
      <c r="I126" s="607">
        <f>0</f>
        <v>0</v>
      </c>
      <c r="J126" s="607">
        <f>0</f>
        <v>0</v>
      </c>
    </row>
    <row r="127" spans="1:10">
      <c r="A127" t="s">
        <v>25569</v>
      </c>
      <c r="I127" s="607">
        <f>0</f>
        <v>0</v>
      </c>
      <c r="J127" s="607">
        <f>0</f>
        <v>0</v>
      </c>
    </row>
    <row r="128" spans="1:10">
      <c r="A128" t="s">
        <v>25570</v>
      </c>
      <c r="I128" s="607">
        <f>0</f>
        <v>0</v>
      </c>
      <c r="J128" s="607">
        <f>0</f>
        <v>0</v>
      </c>
    </row>
    <row r="129" spans="1:18">
      <c r="A129" t="s">
        <v>25571</v>
      </c>
      <c r="D129" t="s">
        <v>25572</v>
      </c>
      <c r="I129" s="607">
        <f>0</f>
        <v>0</v>
      </c>
      <c r="J129" s="607">
        <f>0</f>
        <v>0</v>
      </c>
    </row>
    <row r="130" spans="1:18">
      <c r="A130" t="s">
        <v>25573</v>
      </c>
      <c r="I130" s="607">
        <f>0</f>
        <v>0</v>
      </c>
      <c r="J130" s="607">
        <f>0</f>
        <v>0</v>
      </c>
    </row>
    <row r="131" spans="1:18">
      <c r="A131" t="s">
        <v>25574</v>
      </c>
      <c r="I131" s="607">
        <f>0</f>
        <v>0</v>
      </c>
      <c r="J131" s="607">
        <f>0</f>
        <v>0</v>
      </c>
    </row>
    <row r="132" spans="1:18">
      <c r="A132" t="s">
        <v>25575</v>
      </c>
      <c r="I132" s="607">
        <f>0</f>
        <v>0</v>
      </c>
      <c r="J132" s="607">
        <f>0</f>
        <v>0</v>
      </c>
    </row>
    <row r="133" spans="1:18">
      <c r="D133" t="s">
        <v>25576</v>
      </c>
      <c r="I133" s="607">
        <f>0</f>
        <v>0</v>
      </c>
      <c r="J133" s="607">
        <f>0</f>
        <v>0</v>
      </c>
    </row>
    <row r="134" spans="1:18">
      <c r="D134" t="s">
        <v>25577</v>
      </c>
      <c r="I134" s="607">
        <f>0</f>
        <v>0</v>
      </c>
      <c r="J134" s="607">
        <f>0</f>
        <v>0</v>
      </c>
    </row>
    <row r="135" spans="1:18">
      <c r="D135" t="s">
        <v>25578</v>
      </c>
      <c r="I135" s="607">
        <f>0</f>
        <v>0</v>
      </c>
      <c r="J135" s="607">
        <f>0</f>
        <v>0</v>
      </c>
    </row>
    <row r="136" spans="1:18">
      <c r="I136" s="607">
        <f>0</f>
        <v>0</v>
      </c>
      <c r="J136" s="607">
        <f>0</f>
        <v>0</v>
      </c>
    </row>
    <row r="137" spans="1:18">
      <c r="I137" s="607">
        <f>0</f>
        <v>0</v>
      </c>
      <c r="J137" s="607">
        <f>0</f>
        <v>0</v>
      </c>
    </row>
    <row r="138" spans="1:18">
      <c r="I138" s="607">
        <f>0</f>
        <v>0</v>
      </c>
      <c r="J138" s="607">
        <f>0</f>
        <v>0</v>
      </c>
    </row>
    <row r="139" spans="1:18">
      <c r="I139" s="607">
        <f>0</f>
        <v>0</v>
      </c>
      <c r="J139" s="607">
        <f>0</f>
        <v>0</v>
      </c>
    </row>
    <row r="140" spans="1:18">
      <c r="I140" s="607">
        <f>0</f>
        <v>0</v>
      </c>
      <c r="J140" s="607">
        <f>0</f>
        <v>0</v>
      </c>
    </row>
    <row r="141" spans="1:18">
      <c r="I141" s="607">
        <f>0</f>
        <v>0</v>
      </c>
      <c r="J141" s="607">
        <f>0</f>
        <v>0</v>
      </c>
    </row>
    <row r="142" spans="1:18">
      <c r="I142" s="607">
        <f>0</f>
        <v>0</v>
      </c>
      <c r="J142" s="607">
        <f>0</f>
        <v>0</v>
      </c>
    </row>
    <row r="143" spans="1:18">
      <c r="I143" s="607">
        <f>0</f>
        <v>0</v>
      </c>
      <c r="J143" s="607">
        <f>0</f>
        <v>0</v>
      </c>
    </row>
    <row r="144" spans="1:18">
      <c r="A144" s="471" t="s">
        <v>25579</v>
      </c>
      <c r="B144" s="471"/>
      <c r="C144" s="471"/>
      <c r="D144" s="471"/>
      <c r="E144" s="471"/>
      <c r="F144" s="609"/>
      <c r="G144" s="609"/>
      <c r="H144" s="609"/>
      <c r="I144" s="609">
        <f>SUM(I2:I143)</f>
        <v>12</v>
      </c>
      <c r="J144" s="609">
        <f>SUM(J2:J143)</f>
        <v>413</v>
      </c>
      <c r="K144" s="609">
        <f t="shared" ref="K144:P144" si="0">COUNTA(K2:K143)</f>
        <v>0</v>
      </c>
      <c r="L144" s="609">
        <f t="shared" si="0"/>
        <v>0</v>
      </c>
      <c r="M144" s="609">
        <f t="shared" si="0"/>
        <v>0</v>
      </c>
      <c r="N144" s="609">
        <f t="shared" si="0"/>
        <v>0</v>
      </c>
      <c r="O144" s="609">
        <f t="shared" si="0"/>
        <v>0</v>
      </c>
      <c r="P144" s="609">
        <f t="shared" si="0"/>
        <v>0</v>
      </c>
      <c r="Q144" s="609"/>
      <c r="R144" s="609">
        <f>COUNTA(R2:R143)</f>
        <v>0</v>
      </c>
    </row>
    <row r="145" spans="9:10">
      <c r="I145" s="606">
        <f>COUNTA(I2:I143)</f>
        <v>142</v>
      </c>
      <c r="J145" s="606">
        <f>COUNTA(J2:J143)</f>
        <v>142</v>
      </c>
    </row>
  </sheetData>
  <autoFilter ref="A1:R142" xr:uid="{040F8C60-5588-48E0-9475-671905ECC466}">
    <sortState xmlns:xlrd2="http://schemas.microsoft.com/office/spreadsheetml/2017/richdata2" ref="A2:R142">
      <sortCondition descending="1" ref="J1:J142"/>
    </sortState>
  </autoFilter>
  <phoneticPr fontId="1" type="noConversion"/>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B09AE060-5885-4CA4-9754-A7E8D20A7BBD}">
      <formula1>"SF0,SF1,SF2,SF3,SF4,SF5,SF6,SF7,SF8,SF9"</formula1>
    </dataValidation>
  </dataValidation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6CC1-179F-4F8C-A3EC-080DE4E9901A}">
  <sheetPr codeName="Sheet25"/>
  <dimension ref="A1:X185"/>
  <sheetViews>
    <sheetView workbookViewId="0">
      <selection sqref="A1:E1"/>
    </sheetView>
  </sheetViews>
  <sheetFormatPr defaultColWidth="8.75" defaultRowHeight="19.5"/>
  <cols>
    <col min="1" max="24" width="12.875" style="28" customWidth="1"/>
    <col min="25" max="16384" width="8.75" style="28"/>
  </cols>
  <sheetData>
    <row r="1" spans="1:24">
      <c r="A1" s="168"/>
      <c r="B1" s="168" t="s">
        <v>451</v>
      </c>
      <c r="C1" s="168" t="s">
        <v>1181</v>
      </c>
      <c r="D1" s="168" t="s">
        <v>1180</v>
      </c>
      <c r="E1" s="34"/>
      <c r="F1" s="34"/>
      <c r="G1" s="34"/>
      <c r="H1" s="34"/>
      <c r="I1" s="34"/>
      <c r="J1" s="34"/>
      <c r="K1" s="34"/>
      <c r="L1" s="34"/>
      <c r="M1" s="34"/>
      <c r="N1" s="34"/>
      <c r="O1" s="34"/>
      <c r="P1" s="34"/>
      <c r="Q1" s="34"/>
      <c r="R1" s="34"/>
      <c r="S1" s="34"/>
      <c r="T1" s="34"/>
      <c r="U1" s="34"/>
      <c r="V1" s="34"/>
      <c r="W1" s="34"/>
      <c r="X1" s="34"/>
    </row>
    <row r="2" spans="1:24">
      <c r="A2" s="169" t="s">
        <v>1179</v>
      </c>
      <c r="B2" s="168"/>
      <c r="C2" s="168"/>
      <c r="D2" s="168"/>
      <c r="E2" s="34"/>
      <c r="F2" s="34"/>
      <c r="G2" s="34"/>
      <c r="H2" s="34"/>
      <c r="I2" s="34"/>
      <c r="J2" s="34"/>
      <c r="K2" s="34"/>
      <c r="L2" s="34"/>
      <c r="M2" s="34"/>
      <c r="N2" s="34"/>
      <c r="O2" s="34"/>
      <c r="P2" s="34"/>
      <c r="Q2" s="34"/>
      <c r="R2" s="34"/>
      <c r="S2" s="34"/>
      <c r="T2" s="34"/>
      <c r="U2" s="34"/>
      <c r="V2" s="34"/>
      <c r="W2" s="34"/>
      <c r="X2" s="34"/>
    </row>
    <row r="3" spans="1:24">
      <c r="A3" s="169" t="s">
        <v>1178</v>
      </c>
      <c r="B3" s="168" t="s">
        <v>1174</v>
      </c>
      <c r="C3" s="168" t="s">
        <v>1174</v>
      </c>
      <c r="D3" s="168" t="s">
        <v>1174</v>
      </c>
      <c r="E3" s="34"/>
      <c r="F3" s="34"/>
      <c r="G3" s="34"/>
      <c r="H3" s="34"/>
      <c r="I3" s="34"/>
      <c r="J3" s="34"/>
      <c r="K3" s="34"/>
      <c r="L3" s="34"/>
      <c r="M3" s="34"/>
      <c r="N3" s="34"/>
      <c r="O3" s="34"/>
      <c r="P3" s="34"/>
      <c r="Q3" s="34"/>
      <c r="R3" s="34"/>
      <c r="S3" s="34"/>
      <c r="T3" s="34"/>
      <c r="U3" s="34"/>
      <c r="V3" s="34"/>
      <c r="W3" s="34"/>
      <c r="X3" s="34"/>
    </row>
    <row r="4" spans="1:24">
      <c r="A4" s="169" t="s">
        <v>1177</v>
      </c>
      <c r="B4" s="168" t="s">
        <v>1174</v>
      </c>
      <c r="C4" s="168" t="s">
        <v>1174</v>
      </c>
      <c r="D4" s="168"/>
      <c r="E4" s="34"/>
      <c r="F4" s="34"/>
      <c r="G4" s="34"/>
      <c r="H4" s="34"/>
      <c r="I4" s="34"/>
      <c r="J4" s="34"/>
      <c r="K4" s="34"/>
      <c r="L4" s="34"/>
      <c r="M4" s="34"/>
      <c r="N4" s="34"/>
      <c r="O4" s="34"/>
      <c r="P4" s="34"/>
      <c r="Q4" s="34"/>
      <c r="R4" s="34"/>
      <c r="S4" s="34"/>
      <c r="T4" s="34"/>
      <c r="U4" s="34"/>
      <c r="V4" s="34"/>
      <c r="W4" s="34"/>
      <c r="X4" s="34"/>
    </row>
    <row r="5" spans="1:24">
      <c r="A5" s="169" t="s">
        <v>1176</v>
      </c>
      <c r="B5" s="168" t="s">
        <v>1174</v>
      </c>
      <c r="C5" s="168" t="s">
        <v>1174</v>
      </c>
      <c r="D5" s="168"/>
      <c r="E5" s="34"/>
      <c r="F5" s="34"/>
      <c r="G5" s="34"/>
      <c r="H5" s="34"/>
      <c r="I5" s="34"/>
      <c r="J5" s="34"/>
      <c r="K5" s="34"/>
      <c r="L5" s="34"/>
      <c r="M5" s="34"/>
      <c r="N5" s="34"/>
      <c r="O5" s="34"/>
      <c r="P5" s="34"/>
      <c r="Q5" s="34"/>
      <c r="R5" s="34"/>
      <c r="S5" s="34"/>
      <c r="T5" s="34"/>
      <c r="U5" s="34"/>
      <c r="V5" s="34"/>
      <c r="W5" s="34"/>
      <c r="X5" s="34"/>
    </row>
    <row r="6" spans="1:24">
      <c r="A6" s="169" t="s">
        <v>1175</v>
      </c>
      <c r="B6" s="168" t="s">
        <v>1174</v>
      </c>
      <c r="C6" s="168" t="s">
        <v>1174</v>
      </c>
      <c r="D6" s="168"/>
      <c r="E6" s="34"/>
      <c r="F6" s="34"/>
      <c r="G6" s="34"/>
      <c r="H6" s="34"/>
      <c r="I6" s="34"/>
      <c r="J6" s="34"/>
      <c r="K6" s="34"/>
      <c r="L6" s="34"/>
      <c r="M6" s="34"/>
      <c r="N6" s="34"/>
      <c r="O6" s="34"/>
      <c r="P6" s="34"/>
      <c r="Q6" s="34"/>
      <c r="R6" s="34"/>
      <c r="S6" s="34"/>
      <c r="T6" s="34"/>
      <c r="U6" s="34"/>
      <c r="V6" s="34"/>
      <c r="W6" s="34"/>
      <c r="X6" s="34"/>
    </row>
    <row r="7" spans="1:24">
      <c r="A7" s="169" t="s">
        <v>1173</v>
      </c>
      <c r="B7" s="168" t="s">
        <v>1172</v>
      </c>
      <c r="C7" s="168" t="s">
        <v>1172</v>
      </c>
      <c r="D7" s="168"/>
      <c r="E7" s="34"/>
      <c r="F7" s="34"/>
      <c r="G7" s="34"/>
      <c r="H7" s="34"/>
      <c r="I7" s="34"/>
      <c r="J7" s="34"/>
      <c r="K7" s="34"/>
      <c r="L7" s="34"/>
      <c r="M7" s="34"/>
      <c r="N7" s="34"/>
      <c r="O7" s="34"/>
      <c r="P7" s="34"/>
      <c r="Q7" s="34"/>
      <c r="R7" s="34"/>
      <c r="S7" s="34"/>
      <c r="T7" s="34"/>
      <c r="U7" s="34"/>
      <c r="V7" s="34"/>
      <c r="W7" s="34"/>
      <c r="X7" s="34"/>
    </row>
    <row r="8" spans="1:24">
      <c r="A8" s="169"/>
      <c r="B8" s="168"/>
      <c r="C8" s="168"/>
      <c r="D8" s="168"/>
      <c r="E8" s="34"/>
      <c r="F8" s="34"/>
      <c r="G8" s="34"/>
      <c r="H8" s="34"/>
      <c r="I8" s="34"/>
      <c r="J8" s="34"/>
      <c r="K8" s="34"/>
      <c r="L8" s="34"/>
      <c r="M8" s="34"/>
      <c r="N8" s="34"/>
      <c r="O8" s="34"/>
      <c r="P8" s="34"/>
      <c r="Q8" s="34"/>
      <c r="R8" s="34"/>
      <c r="S8" s="34"/>
      <c r="T8" s="34"/>
      <c r="U8" s="34"/>
      <c r="V8" s="34"/>
      <c r="W8" s="34"/>
      <c r="X8" s="34"/>
    </row>
    <row r="9" spans="1:24">
      <c r="A9" s="169"/>
      <c r="B9" s="168"/>
      <c r="C9" s="168"/>
      <c r="D9" s="168"/>
      <c r="E9" s="34"/>
      <c r="F9" s="34"/>
      <c r="G9" s="34"/>
      <c r="H9" s="34"/>
      <c r="I9" s="34"/>
      <c r="J9" s="34"/>
      <c r="K9" s="34"/>
      <c r="L9" s="34"/>
      <c r="M9" s="34"/>
      <c r="N9" s="34"/>
      <c r="O9" s="34"/>
      <c r="P9" s="34"/>
      <c r="Q9" s="34"/>
      <c r="R9" s="34"/>
      <c r="S9" s="34"/>
      <c r="T9" s="34"/>
      <c r="U9" s="34"/>
      <c r="V9" s="34"/>
      <c r="W9" s="34"/>
      <c r="X9" s="34"/>
    </row>
    <row r="10" spans="1:24">
      <c r="A10" s="169"/>
      <c r="B10" s="168"/>
      <c r="C10" s="168"/>
      <c r="D10" s="168"/>
      <c r="E10" s="34"/>
      <c r="F10" s="34"/>
      <c r="G10" s="34"/>
      <c r="H10" s="34"/>
      <c r="I10" s="34"/>
      <c r="J10" s="34"/>
      <c r="K10" s="34"/>
      <c r="L10" s="34"/>
      <c r="M10" s="34"/>
      <c r="N10" s="34"/>
      <c r="O10" s="34"/>
      <c r="P10" s="34"/>
      <c r="Q10" s="34"/>
      <c r="R10" s="34"/>
      <c r="S10" s="34"/>
      <c r="T10" s="34"/>
      <c r="U10" s="34"/>
      <c r="V10" s="34"/>
      <c r="W10" s="34"/>
      <c r="X10" s="34"/>
    </row>
    <row r="11" spans="1:24">
      <c r="A11" s="169"/>
      <c r="B11" s="168"/>
      <c r="C11" s="168"/>
      <c r="D11" s="168"/>
      <c r="E11" s="34"/>
      <c r="F11" s="34"/>
      <c r="G11" s="34"/>
      <c r="H11" s="34"/>
      <c r="I11" s="34"/>
      <c r="J11" s="34"/>
      <c r="K11" s="34"/>
      <c r="L11" s="34"/>
      <c r="M11" s="34"/>
      <c r="N11" s="34"/>
      <c r="O11" s="34"/>
      <c r="P11" s="34"/>
      <c r="Q11" s="34"/>
      <c r="R11" s="34"/>
      <c r="S11" s="34"/>
      <c r="T11" s="34"/>
      <c r="U11" s="34"/>
      <c r="V11" s="34"/>
      <c r="W11" s="34"/>
      <c r="X11" s="34"/>
    </row>
    <row r="12" spans="1:24">
      <c r="A12" s="67"/>
      <c r="B12" s="34"/>
      <c r="C12" s="34"/>
      <c r="D12" s="34"/>
      <c r="E12" s="34"/>
      <c r="F12" s="34"/>
      <c r="G12" s="34"/>
      <c r="H12" s="34"/>
      <c r="I12" s="34"/>
      <c r="J12" s="34"/>
      <c r="K12" s="34"/>
      <c r="L12" s="34"/>
      <c r="M12" s="34"/>
      <c r="N12" s="34"/>
      <c r="O12" s="34"/>
      <c r="P12" s="34"/>
      <c r="Q12" s="34"/>
      <c r="R12" s="34"/>
      <c r="S12" s="34"/>
      <c r="T12" s="34"/>
      <c r="U12" s="34"/>
      <c r="V12" s="34"/>
      <c r="W12" s="34"/>
      <c r="X12" s="34"/>
    </row>
    <row r="13" spans="1:24">
      <c r="A13" s="67"/>
      <c r="B13" s="34"/>
      <c r="C13" s="34"/>
      <c r="D13" s="34"/>
      <c r="E13" s="34"/>
      <c r="F13" s="34"/>
      <c r="G13" s="34"/>
      <c r="H13" s="34"/>
      <c r="I13" s="34"/>
      <c r="J13" s="34"/>
      <c r="K13" s="34"/>
      <c r="L13" s="34"/>
      <c r="M13" s="34"/>
      <c r="N13" s="34"/>
      <c r="O13" s="34"/>
      <c r="P13" s="34"/>
      <c r="Q13" s="34"/>
      <c r="R13" s="34"/>
      <c r="S13" s="34"/>
      <c r="T13" s="34"/>
      <c r="U13" s="34"/>
      <c r="V13" s="34"/>
      <c r="W13" s="34"/>
      <c r="X13" s="34"/>
    </row>
    <row r="14" spans="1:24">
      <c r="A14" s="67"/>
      <c r="B14" s="34"/>
      <c r="C14" s="34"/>
      <c r="D14" s="34"/>
      <c r="E14" s="34"/>
      <c r="F14" s="34"/>
      <c r="G14" s="34"/>
      <c r="H14" s="34"/>
      <c r="I14" s="34"/>
      <c r="J14" s="34"/>
      <c r="K14" s="34"/>
      <c r="L14" s="34"/>
      <c r="M14" s="34"/>
      <c r="N14" s="34"/>
      <c r="O14" s="34"/>
      <c r="P14" s="34"/>
      <c r="Q14" s="34"/>
      <c r="R14" s="34"/>
      <c r="S14" s="34"/>
      <c r="T14" s="34"/>
      <c r="U14" s="34"/>
      <c r="V14" s="34"/>
      <c r="W14" s="34"/>
      <c r="X14" s="34"/>
    </row>
    <row r="15" spans="1:24">
      <c r="A15" s="67"/>
      <c r="B15" s="34"/>
      <c r="C15" s="34"/>
      <c r="D15" s="34"/>
      <c r="E15" s="34"/>
      <c r="F15" s="34"/>
      <c r="G15" s="34"/>
      <c r="H15" s="34"/>
      <c r="I15" s="34"/>
      <c r="J15" s="34"/>
      <c r="K15" s="34"/>
      <c r="L15" s="34"/>
      <c r="M15" s="34"/>
      <c r="N15" s="34"/>
      <c r="O15" s="34"/>
      <c r="P15" s="34"/>
      <c r="Q15" s="34"/>
      <c r="R15" s="34"/>
      <c r="S15" s="34"/>
      <c r="T15" s="34"/>
      <c r="U15" s="34"/>
      <c r="V15" s="34"/>
      <c r="W15" s="34"/>
      <c r="X15" s="34"/>
    </row>
    <row r="16" spans="1:24">
      <c r="A16" s="67"/>
      <c r="B16" s="34"/>
      <c r="C16" s="34"/>
      <c r="D16" s="34"/>
      <c r="E16" s="34"/>
      <c r="F16" s="34"/>
      <c r="G16" s="34"/>
      <c r="H16" s="34"/>
      <c r="I16" s="34"/>
      <c r="J16" s="34"/>
      <c r="K16" s="34"/>
      <c r="L16" s="34"/>
      <c r="M16" s="34"/>
      <c r="N16" s="34"/>
      <c r="O16" s="34"/>
      <c r="P16" s="34"/>
      <c r="Q16" s="34"/>
      <c r="R16" s="34"/>
      <c r="S16" s="34"/>
      <c r="T16" s="34"/>
      <c r="U16" s="34"/>
      <c r="V16" s="34"/>
      <c r="W16" s="34"/>
      <c r="X16" s="34"/>
    </row>
    <row r="17" spans="1:24">
      <c r="A17" s="67"/>
      <c r="B17" s="34"/>
      <c r="C17" s="34"/>
      <c r="D17" s="34"/>
      <c r="E17" s="34"/>
      <c r="F17" s="34"/>
      <c r="G17" s="34"/>
      <c r="H17" s="34"/>
      <c r="I17" s="34"/>
      <c r="J17" s="34"/>
      <c r="K17" s="34"/>
      <c r="L17" s="34"/>
      <c r="M17" s="34"/>
      <c r="N17" s="34"/>
      <c r="O17" s="34"/>
      <c r="P17" s="34"/>
      <c r="Q17" s="34"/>
      <c r="R17" s="34"/>
      <c r="S17" s="34"/>
      <c r="T17" s="34"/>
      <c r="U17" s="34"/>
      <c r="V17" s="34"/>
      <c r="W17" s="34"/>
      <c r="X17" s="34"/>
    </row>
    <row r="18" spans="1:24">
      <c r="A18" s="67"/>
      <c r="B18" s="34"/>
      <c r="C18" s="34"/>
      <c r="D18" s="34"/>
      <c r="E18" s="34"/>
      <c r="F18" s="34"/>
      <c r="G18" s="34"/>
      <c r="H18" s="34"/>
      <c r="I18" s="34"/>
      <c r="J18" s="34"/>
      <c r="K18" s="34"/>
      <c r="L18" s="34"/>
      <c r="M18" s="34"/>
      <c r="N18" s="34"/>
      <c r="O18" s="34"/>
      <c r="P18" s="34"/>
      <c r="Q18" s="34"/>
      <c r="R18" s="34"/>
      <c r="S18" s="34"/>
      <c r="T18" s="34"/>
      <c r="U18" s="34"/>
      <c r="V18" s="34"/>
      <c r="W18" s="34"/>
      <c r="X18" s="34"/>
    </row>
    <row r="19" spans="1:24">
      <c r="A19" s="67"/>
      <c r="B19" s="34"/>
      <c r="C19" s="34"/>
      <c r="D19" s="34"/>
      <c r="E19" s="34"/>
      <c r="F19" s="34"/>
      <c r="G19" s="34"/>
      <c r="H19" s="34"/>
      <c r="I19" s="34"/>
      <c r="J19" s="34"/>
      <c r="K19" s="34"/>
      <c r="L19" s="34"/>
      <c r="M19" s="34"/>
      <c r="N19" s="34"/>
      <c r="O19" s="34"/>
      <c r="P19" s="34"/>
      <c r="Q19" s="34"/>
      <c r="R19" s="34"/>
      <c r="S19" s="34"/>
      <c r="T19" s="34"/>
      <c r="U19" s="34"/>
      <c r="V19" s="34"/>
      <c r="W19" s="34"/>
      <c r="X19" s="34"/>
    </row>
    <row r="20" spans="1:24">
      <c r="A20" s="67"/>
      <c r="B20" s="34"/>
      <c r="C20" s="34"/>
      <c r="D20" s="34"/>
      <c r="E20" s="34"/>
      <c r="F20" s="34"/>
      <c r="G20" s="34"/>
      <c r="H20" s="34"/>
      <c r="I20" s="34"/>
      <c r="J20" s="34"/>
      <c r="K20" s="34"/>
      <c r="L20" s="34"/>
      <c r="M20" s="34"/>
      <c r="N20" s="34"/>
      <c r="O20" s="34"/>
      <c r="P20" s="34"/>
      <c r="Q20" s="34"/>
      <c r="R20" s="34"/>
      <c r="S20" s="34"/>
      <c r="T20" s="34"/>
      <c r="U20" s="34"/>
      <c r="V20" s="34"/>
      <c r="W20" s="34"/>
      <c r="X20" s="34"/>
    </row>
    <row r="21" spans="1:24">
      <c r="A21" s="67"/>
      <c r="B21" s="34"/>
      <c r="C21" s="34"/>
      <c r="D21" s="34"/>
      <c r="E21" s="34"/>
      <c r="F21" s="34"/>
      <c r="G21" s="34"/>
      <c r="H21" s="34"/>
      <c r="I21" s="34"/>
      <c r="J21" s="34"/>
      <c r="K21" s="34"/>
      <c r="L21" s="34"/>
      <c r="M21" s="34"/>
      <c r="N21" s="34"/>
      <c r="O21" s="34"/>
      <c r="P21" s="34"/>
      <c r="Q21" s="34"/>
      <c r="R21" s="34"/>
      <c r="S21" s="34"/>
      <c r="T21" s="34"/>
      <c r="U21" s="34"/>
      <c r="V21" s="34"/>
      <c r="W21" s="34"/>
      <c r="X21" s="34"/>
    </row>
    <row r="22" spans="1:24">
      <c r="A22" s="67"/>
      <c r="B22" s="34"/>
      <c r="C22" s="34"/>
      <c r="D22" s="34"/>
      <c r="E22" s="34"/>
      <c r="F22" s="34"/>
      <c r="G22" s="34"/>
      <c r="H22" s="34"/>
      <c r="I22" s="34"/>
      <c r="J22" s="34"/>
      <c r="K22" s="34"/>
      <c r="L22" s="34"/>
      <c r="M22" s="34"/>
      <c r="N22" s="34"/>
      <c r="O22" s="34"/>
      <c r="P22" s="34"/>
      <c r="Q22" s="34"/>
      <c r="R22" s="34"/>
      <c r="S22" s="34"/>
      <c r="T22" s="34"/>
      <c r="U22" s="34"/>
      <c r="V22" s="34"/>
      <c r="W22" s="34"/>
      <c r="X22" s="34"/>
    </row>
    <row r="23" spans="1:24">
      <c r="A23" s="67"/>
      <c r="B23" s="34"/>
      <c r="C23" s="34"/>
      <c r="D23" s="34"/>
      <c r="E23" s="34"/>
      <c r="F23" s="34"/>
      <c r="G23" s="34"/>
      <c r="H23" s="34"/>
      <c r="I23" s="34"/>
      <c r="J23" s="34"/>
      <c r="K23" s="34"/>
      <c r="L23" s="34"/>
      <c r="M23" s="34"/>
      <c r="N23" s="34"/>
      <c r="O23" s="34"/>
      <c r="P23" s="34"/>
      <c r="Q23" s="34"/>
      <c r="R23" s="34"/>
      <c r="S23" s="34"/>
      <c r="T23" s="34"/>
      <c r="U23" s="34"/>
      <c r="V23" s="34"/>
      <c r="W23" s="34"/>
      <c r="X23" s="34"/>
    </row>
    <row r="24" spans="1:24">
      <c r="A24" s="67"/>
      <c r="B24" s="34"/>
      <c r="C24" s="34"/>
      <c r="D24" s="34"/>
      <c r="E24" s="34"/>
      <c r="F24" s="34"/>
      <c r="G24" s="34"/>
      <c r="H24" s="34"/>
      <c r="I24" s="34"/>
      <c r="J24" s="34"/>
      <c r="K24" s="34"/>
      <c r="L24" s="34"/>
      <c r="M24" s="34"/>
      <c r="N24" s="34"/>
      <c r="O24" s="34"/>
      <c r="P24" s="34"/>
      <c r="Q24" s="34"/>
      <c r="R24" s="34"/>
      <c r="S24" s="34"/>
      <c r="T24" s="34"/>
      <c r="U24" s="34"/>
      <c r="V24" s="34"/>
      <c r="W24" s="34"/>
      <c r="X24" s="34"/>
    </row>
    <row r="25" spans="1:24">
      <c r="A25" s="67"/>
      <c r="B25" s="34"/>
      <c r="C25" s="34"/>
      <c r="D25" s="34"/>
      <c r="E25" s="34"/>
      <c r="F25" s="34"/>
      <c r="G25" s="34"/>
      <c r="H25" s="34"/>
      <c r="I25" s="34"/>
      <c r="J25" s="34"/>
      <c r="K25" s="34"/>
      <c r="L25" s="34"/>
      <c r="M25" s="34"/>
      <c r="N25" s="34"/>
      <c r="O25" s="34"/>
      <c r="P25" s="34"/>
      <c r="Q25" s="34"/>
      <c r="R25" s="34"/>
      <c r="S25" s="34"/>
      <c r="T25" s="34"/>
      <c r="U25" s="34"/>
      <c r="V25" s="34"/>
      <c r="W25" s="34"/>
      <c r="X25" s="34"/>
    </row>
    <row r="26" spans="1:24">
      <c r="A26" s="67"/>
      <c r="B26" s="34"/>
      <c r="C26" s="34"/>
      <c r="D26" s="34"/>
      <c r="E26" s="34"/>
      <c r="F26" s="34"/>
      <c r="G26" s="34"/>
      <c r="H26" s="34"/>
      <c r="I26" s="34"/>
      <c r="J26" s="34"/>
      <c r="K26" s="34"/>
      <c r="L26" s="34"/>
      <c r="M26" s="34"/>
      <c r="N26" s="34"/>
      <c r="O26" s="34"/>
      <c r="P26" s="34"/>
      <c r="Q26" s="34"/>
      <c r="R26" s="34"/>
      <c r="S26" s="34"/>
      <c r="T26" s="34"/>
      <c r="U26" s="34"/>
      <c r="V26" s="34"/>
      <c r="W26" s="34"/>
      <c r="X26" s="34"/>
    </row>
    <row r="27" spans="1:24">
      <c r="A27" s="67"/>
      <c r="B27" s="34"/>
      <c r="C27" s="34"/>
      <c r="D27" s="34"/>
      <c r="E27" s="34"/>
      <c r="F27" s="34"/>
      <c r="G27" s="34"/>
      <c r="H27" s="34"/>
      <c r="I27" s="34"/>
      <c r="J27" s="34"/>
      <c r="K27" s="34"/>
      <c r="L27" s="34"/>
      <c r="M27" s="34"/>
      <c r="N27" s="34"/>
      <c r="O27" s="34"/>
      <c r="P27" s="34"/>
      <c r="Q27" s="34"/>
      <c r="R27" s="34"/>
      <c r="S27" s="34"/>
      <c r="T27" s="34"/>
      <c r="U27" s="34"/>
      <c r="V27" s="34"/>
      <c r="W27" s="34"/>
      <c r="X27" s="34"/>
    </row>
    <row r="28" spans="1:24">
      <c r="A28" s="67"/>
      <c r="B28" s="34"/>
      <c r="C28" s="34"/>
      <c r="D28" s="34"/>
      <c r="E28" s="34"/>
      <c r="F28" s="34"/>
      <c r="G28" s="34"/>
      <c r="H28" s="34"/>
      <c r="I28" s="34"/>
      <c r="J28" s="34"/>
      <c r="K28" s="34"/>
      <c r="L28" s="34"/>
      <c r="M28" s="34"/>
      <c r="N28" s="34"/>
      <c r="O28" s="34"/>
      <c r="P28" s="34"/>
      <c r="Q28" s="34"/>
      <c r="R28" s="34"/>
      <c r="S28" s="34"/>
      <c r="T28" s="34"/>
      <c r="U28" s="34"/>
      <c r="V28" s="34"/>
      <c r="W28" s="34"/>
      <c r="X28" s="34"/>
    </row>
    <row r="29" spans="1:24">
      <c r="A29" s="67"/>
      <c r="B29" s="34"/>
      <c r="C29" s="34"/>
      <c r="D29" s="34"/>
      <c r="E29" s="34"/>
      <c r="F29" s="34"/>
      <c r="G29" s="34"/>
      <c r="H29" s="34"/>
      <c r="I29" s="34"/>
      <c r="J29" s="34"/>
      <c r="K29" s="34"/>
      <c r="L29" s="34"/>
      <c r="M29" s="34"/>
      <c r="N29" s="34"/>
      <c r="O29" s="34"/>
      <c r="P29" s="34"/>
      <c r="Q29" s="34"/>
      <c r="R29" s="34"/>
      <c r="S29" s="34"/>
      <c r="T29" s="34"/>
      <c r="U29" s="34"/>
      <c r="V29" s="34"/>
      <c r="W29" s="34"/>
      <c r="X29" s="34"/>
    </row>
    <row r="30" spans="1:24">
      <c r="A30" s="67"/>
      <c r="B30" s="34"/>
      <c r="C30" s="34"/>
      <c r="D30" s="34"/>
      <c r="E30" s="34"/>
      <c r="F30" s="34"/>
      <c r="G30" s="34"/>
      <c r="H30" s="34"/>
      <c r="I30" s="34"/>
      <c r="J30" s="34"/>
      <c r="K30" s="34"/>
      <c r="L30" s="34"/>
      <c r="M30" s="34"/>
      <c r="N30" s="34"/>
      <c r="O30" s="34"/>
      <c r="P30" s="34"/>
      <c r="Q30" s="34"/>
      <c r="R30" s="34"/>
      <c r="S30" s="34"/>
      <c r="T30" s="34"/>
      <c r="U30" s="34"/>
      <c r="V30" s="34"/>
      <c r="W30" s="34"/>
      <c r="X30" s="34"/>
    </row>
    <row r="31" spans="1:24">
      <c r="A31" s="67"/>
      <c r="B31" s="34"/>
      <c r="C31" s="34"/>
      <c r="D31" s="34"/>
      <c r="E31" s="34"/>
      <c r="F31" s="34"/>
      <c r="G31" s="34"/>
      <c r="H31" s="34"/>
      <c r="I31" s="34"/>
      <c r="J31" s="34"/>
      <c r="K31" s="34"/>
      <c r="L31" s="34"/>
      <c r="M31" s="34"/>
      <c r="N31" s="34"/>
      <c r="O31" s="34"/>
      <c r="P31" s="34"/>
      <c r="Q31" s="34"/>
      <c r="R31" s="34"/>
      <c r="S31" s="34"/>
      <c r="T31" s="34"/>
      <c r="U31" s="34"/>
      <c r="V31" s="34"/>
      <c r="W31" s="34"/>
      <c r="X31" s="34"/>
    </row>
    <row r="32" spans="1:24">
      <c r="A32" s="67"/>
      <c r="B32" s="34"/>
      <c r="C32" s="34"/>
      <c r="D32" s="34"/>
      <c r="E32" s="34"/>
      <c r="F32" s="34"/>
      <c r="G32" s="34"/>
      <c r="H32" s="34"/>
      <c r="I32" s="34"/>
      <c r="J32" s="34"/>
      <c r="K32" s="34"/>
      <c r="L32" s="34"/>
      <c r="M32" s="34"/>
      <c r="N32" s="34"/>
      <c r="O32" s="34"/>
      <c r="P32" s="34"/>
      <c r="Q32" s="34"/>
      <c r="R32" s="34"/>
      <c r="S32" s="34"/>
      <c r="T32" s="34"/>
      <c r="U32" s="34"/>
      <c r="V32" s="34"/>
      <c r="W32" s="34"/>
      <c r="X32" s="34"/>
    </row>
    <row r="33" spans="1:24">
      <c r="A33" s="67"/>
      <c r="B33" s="34"/>
      <c r="C33" s="34"/>
      <c r="D33" s="34"/>
      <c r="E33" s="34"/>
      <c r="F33" s="34"/>
      <c r="G33" s="34"/>
      <c r="H33" s="34"/>
      <c r="I33" s="34"/>
      <c r="J33" s="34"/>
      <c r="K33" s="34"/>
      <c r="L33" s="34"/>
      <c r="M33" s="34"/>
      <c r="N33" s="34"/>
      <c r="O33" s="34"/>
      <c r="P33" s="34"/>
      <c r="Q33" s="34"/>
      <c r="R33" s="34"/>
      <c r="S33" s="34"/>
      <c r="T33" s="34"/>
      <c r="U33" s="34"/>
      <c r="V33" s="34"/>
      <c r="W33" s="34"/>
      <c r="X33" s="34"/>
    </row>
    <row r="34" spans="1:24">
      <c r="A34" s="67"/>
      <c r="B34" s="34"/>
      <c r="C34" s="34"/>
      <c r="D34" s="34"/>
      <c r="E34" s="34"/>
      <c r="F34" s="34"/>
      <c r="G34" s="34"/>
      <c r="H34" s="34"/>
      <c r="I34" s="34"/>
      <c r="J34" s="34"/>
      <c r="K34" s="34"/>
      <c r="L34" s="34"/>
      <c r="M34" s="34"/>
      <c r="N34" s="34"/>
      <c r="O34" s="34"/>
      <c r="P34" s="34"/>
      <c r="Q34" s="34"/>
      <c r="R34" s="34"/>
      <c r="S34" s="34"/>
      <c r="T34" s="34"/>
      <c r="U34" s="34"/>
      <c r="V34" s="34"/>
      <c r="W34" s="34"/>
      <c r="X34" s="34"/>
    </row>
    <row r="35" spans="1:24">
      <c r="A35" s="67"/>
      <c r="B35" s="34"/>
      <c r="C35" s="34"/>
      <c r="D35" s="34"/>
      <c r="E35" s="34"/>
      <c r="F35" s="34"/>
      <c r="G35" s="34"/>
      <c r="H35" s="34"/>
      <c r="I35" s="34"/>
      <c r="J35" s="34"/>
      <c r="K35" s="34"/>
      <c r="L35" s="34"/>
      <c r="M35" s="34"/>
      <c r="N35" s="34"/>
      <c r="O35" s="34"/>
      <c r="P35" s="34"/>
      <c r="Q35" s="34"/>
      <c r="R35" s="34"/>
      <c r="S35" s="34"/>
      <c r="T35" s="34"/>
      <c r="U35" s="34"/>
      <c r="V35" s="34"/>
      <c r="W35" s="34"/>
      <c r="X35" s="34"/>
    </row>
    <row r="36" spans="1:24">
      <c r="A36" s="67"/>
      <c r="B36" s="34"/>
      <c r="C36" s="34"/>
      <c r="D36" s="34"/>
      <c r="E36" s="34"/>
      <c r="F36" s="34"/>
      <c r="G36" s="34"/>
      <c r="H36" s="34"/>
      <c r="I36" s="34"/>
      <c r="J36" s="34"/>
      <c r="K36" s="34"/>
      <c r="L36" s="34"/>
      <c r="M36" s="34"/>
      <c r="N36" s="34"/>
      <c r="O36" s="34"/>
      <c r="P36" s="34"/>
      <c r="Q36" s="34"/>
      <c r="R36" s="34"/>
      <c r="S36" s="34"/>
      <c r="T36" s="34"/>
      <c r="U36" s="34"/>
      <c r="V36" s="34"/>
      <c r="W36" s="34"/>
      <c r="X36" s="34"/>
    </row>
    <row r="37" spans="1:24">
      <c r="A37" s="67"/>
      <c r="B37" s="34"/>
      <c r="C37" s="34"/>
      <c r="D37" s="34"/>
      <c r="E37" s="34"/>
      <c r="F37" s="34"/>
      <c r="G37" s="34"/>
      <c r="H37" s="34"/>
      <c r="I37" s="34"/>
      <c r="J37" s="34"/>
      <c r="K37" s="34"/>
      <c r="L37" s="34"/>
      <c r="M37" s="34"/>
      <c r="N37" s="34"/>
      <c r="O37" s="34"/>
      <c r="P37" s="34"/>
      <c r="Q37" s="34"/>
      <c r="R37" s="34"/>
      <c r="S37" s="34"/>
      <c r="T37" s="34"/>
      <c r="U37" s="34"/>
      <c r="V37" s="34"/>
      <c r="W37" s="34"/>
      <c r="X37" s="34"/>
    </row>
    <row r="38" spans="1:24">
      <c r="A38" s="67"/>
      <c r="B38" s="34"/>
      <c r="C38" s="34"/>
      <c r="D38" s="34"/>
      <c r="E38" s="34"/>
      <c r="F38" s="34"/>
      <c r="G38" s="34"/>
      <c r="H38" s="34"/>
      <c r="I38" s="34"/>
      <c r="J38" s="34"/>
      <c r="K38" s="34"/>
      <c r="L38" s="34"/>
      <c r="M38" s="34"/>
      <c r="N38" s="34"/>
      <c r="O38" s="34"/>
      <c r="P38" s="34"/>
      <c r="Q38" s="34"/>
      <c r="R38" s="34"/>
      <c r="S38" s="34"/>
      <c r="T38" s="34"/>
      <c r="U38" s="34"/>
      <c r="V38" s="34"/>
      <c r="W38" s="34"/>
      <c r="X38" s="34"/>
    </row>
    <row r="39" spans="1:24">
      <c r="A39" s="67"/>
      <c r="B39" s="34"/>
      <c r="C39" s="34"/>
      <c r="D39" s="34"/>
      <c r="E39" s="34"/>
      <c r="F39" s="34"/>
      <c r="G39" s="34"/>
      <c r="H39" s="34"/>
      <c r="I39" s="34"/>
      <c r="J39" s="34"/>
      <c r="K39" s="34"/>
      <c r="L39" s="34"/>
      <c r="M39" s="34"/>
      <c r="N39" s="34"/>
      <c r="O39" s="34"/>
      <c r="P39" s="34"/>
      <c r="Q39" s="34"/>
      <c r="R39" s="34"/>
      <c r="S39" s="34"/>
      <c r="T39" s="34"/>
      <c r="U39" s="34"/>
      <c r="V39" s="34"/>
      <c r="W39" s="34"/>
      <c r="X39" s="34"/>
    </row>
    <row r="40" spans="1:24">
      <c r="A40" s="67"/>
      <c r="B40" s="34"/>
      <c r="C40" s="34"/>
      <c r="D40" s="34"/>
      <c r="E40" s="34"/>
      <c r="F40" s="34"/>
      <c r="G40" s="34"/>
      <c r="H40" s="34"/>
      <c r="I40" s="34"/>
      <c r="J40" s="34"/>
      <c r="K40" s="34"/>
      <c r="L40" s="34"/>
      <c r="M40" s="34"/>
      <c r="N40" s="34"/>
      <c r="O40" s="34"/>
      <c r="P40" s="34"/>
      <c r="Q40" s="34"/>
      <c r="R40" s="34"/>
      <c r="S40" s="34"/>
      <c r="T40" s="34"/>
      <c r="U40" s="34"/>
      <c r="V40" s="34"/>
      <c r="W40" s="34"/>
      <c r="X40" s="34"/>
    </row>
    <row r="41" spans="1:24">
      <c r="A41" s="67"/>
      <c r="B41" s="34"/>
      <c r="C41" s="34"/>
      <c r="D41" s="34"/>
      <c r="E41" s="34"/>
      <c r="F41" s="34"/>
      <c r="G41" s="34"/>
      <c r="H41" s="34"/>
      <c r="I41" s="34"/>
      <c r="J41" s="34"/>
      <c r="K41" s="34"/>
      <c r="L41" s="34"/>
      <c r="M41" s="34"/>
      <c r="N41" s="34"/>
      <c r="O41" s="34"/>
      <c r="P41" s="34"/>
      <c r="Q41" s="34"/>
      <c r="R41" s="34"/>
      <c r="S41" s="34"/>
      <c r="T41" s="34"/>
      <c r="U41" s="34"/>
      <c r="V41" s="34"/>
      <c r="W41" s="34"/>
      <c r="X41" s="34"/>
    </row>
    <row r="42" spans="1:24">
      <c r="A42" s="67"/>
      <c r="B42" s="34"/>
      <c r="C42" s="34"/>
      <c r="D42" s="34"/>
      <c r="E42" s="34"/>
      <c r="F42" s="34"/>
      <c r="G42" s="34"/>
      <c r="H42" s="34"/>
      <c r="I42" s="34"/>
      <c r="J42" s="34"/>
      <c r="K42" s="34"/>
      <c r="L42" s="34"/>
      <c r="M42" s="34"/>
      <c r="N42" s="34"/>
      <c r="O42" s="34"/>
      <c r="P42" s="34"/>
      <c r="Q42" s="34"/>
      <c r="R42" s="34"/>
      <c r="S42" s="34"/>
      <c r="T42" s="34"/>
      <c r="U42" s="34"/>
      <c r="V42" s="34"/>
      <c r="W42" s="34"/>
      <c r="X42" s="34"/>
    </row>
    <row r="43" spans="1:24">
      <c r="A43" s="67"/>
      <c r="B43" s="34"/>
      <c r="C43" s="34"/>
      <c r="D43" s="34"/>
      <c r="E43" s="34"/>
      <c r="F43" s="34"/>
      <c r="G43" s="34"/>
      <c r="H43" s="34"/>
      <c r="I43" s="34"/>
      <c r="J43" s="34"/>
      <c r="K43" s="34"/>
      <c r="L43" s="34"/>
      <c r="M43" s="34"/>
      <c r="N43" s="34"/>
      <c r="O43" s="34"/>
      <c r="P43" s="34"/>
      <c r="Q43" s="34"/>
      <c r="R43" s="34"/>
      <c r="S43" s="34"/>
      <c r="T43" s="34"/>
      <c r="U43" s="34"/>
      <c r="V43" s="34"/>
      <c r="W43" s="34"/>
      <c r="X43" s="34"/>
    </row>
    <row r="44" spans="1:24">
      <c r="A44" s="67"/>
      <c r="B44" s="34"/>
      <c r="C44" s="34"/>
      <c r="D44" s="34"/>
      <c r="E44" s="34"/>
      <c r="F44" s="34"/>
      <c r="G44" s="34"/>
      <c r="H44" s="34"/>
      <c r="I44" s="34"/>
      <c r="J44" s="34"/>
      <c r="K44" s="34"/>
      <c r="L44" s="34"/>
      <c r="M44" s="34"/>
      <c r="N44" s="34"/>
      <c r="O44" s="34"/>
      <c r="P44" s="34"/>
      <c r="Q44" s="34"/>
      <c r="R44" s="34"/>
      <c r="S44" s="34"/>
      <c r="T44" s="34"/>
      <c r="U44" s="34"/>
      <c r="V44" s="34"/>
      <c r="W44" s="34"/>
      <c r="X44" s="34"/>
    </row>
    <row r="45" spans="1:24">
      <c r="A45" s="67"/>
      <c r="B45" s="34"/>
      <c r="C45" s="34"/>
      <c r="D45" s="34"/>
      <c r="E45" s="34"/>
      <c r="F45" s="34"/>
      <c r="G45" s="34"/>
      <c r="H45" s="34"/>
      <c r="I45" s="34"/>
      <c r="J45" s="34"/>
      <c r="K45" s="34"/>
      <c r="L45" s="34"/>
      <c r="M45" s="34"/>
      <c r="N45" s="34"/>
      <c r="O45" s="34"/>
      <c r="P45" s="34"/>
      <c r="Q45" s="34"/>
      <c r="R45" s="34"/>
      <c r="S45" s="34"/>
      <c r="T45" s="34"/>
      <c r="U45" s="34"/>
      <c r="V45" s="34"/>
      <c r="W45" s="34"/>
      <c r="X45" s="34"/>
    </row>
    <row r="46" spans="1:24">
      <c r="A46" s="67"/>
      <c r="B46" s="34"/>
      <c r="C46" s="34"/>
      <c r="D46" s="34"/>
      <c r="E46" s="34"/>
      <c r="F46" s="34"/>
      <c r="G46" s="34"/>
      <c r="H46" s="34"/>
      <c r="I46" s="34"/>
      <c r="J46" s="34"/>
      <c r="K46" s="34"/>
      <c r="L46" s="34"/>
      <c r="M46" s="34"/>
      <c r="N46" s="34"/>
      <c r="O46" s="34"/>
      <c r="P46" s="34"/>
      <c r="Q46" s="34"/>
      <c r="R46" s="34"/>
      <c r="S46" s="34"/>
      <c r="T46" s="34"/>
      <c r="U46" s="34"/>
      <c r="V46" s="34"/>
      <c r="W46" s="34"/>
      <c r="X46" s="34"/>
    </row>
    <row r="47" spans="1:24">
      <c r="A47" s="67"/>
      <c r="B47" s="34"/>
      <c r="C47" s="34"/>
      <c r="D47" s="34"/>
      <c r="E47" s="34"/>
      <c r="F47" s="34"/>
      <c r="G47" s="34"/>
      <c r="H47" s="34"/>
      <c r="I47" s="34"/>
      <c r="J47" s="34"/>
      <c r="K47" s="34"/>
      <c r="L47" s="34"/>
      <c r="M47" s="34"/>
      <c r="N47" s="34"/>
      <c r="O47" s="34"/>
      <c r="P47" s="34"/>
      <c r="Q47" s="34"/>
      <c r="R47" s="34"/>
      <c r="S47" s="34"/>
      <c r="T47" s="34"/>
      <c r="U47" s="34"/>
      <c r="V47" s="34"/>
      <c r="W47" s="34"/>
      <c r="X47" s="34"/>
    </row>
    <row r="48" spans="1:24">
      <c r="A48" s="67"/>
      <c r="B48" s="34"/>
      <c r="C48" s="34"/>
      <c r="D48" s="34"/>
      <c r="E48" s="34"/>
      <c r="F48" s="34"/>
      <c r="G48" s="34"/>
      <c r="H48" s="34"/>
      <c r="I48" s="34"/>
      <c r="J48" s="34"/>
      <c r="K48" s="34"/>
      <c r="L48" s="34"/>
      <c r="M48" s="34"/>
      <c r="N48" s="34"/>
      <c r="O48" s="34"/>
      <c r="P48" s="34"/>
      <c r="Q48" s="34"/>
      <c r="R48" s="34"/>
      <c r="S48" s="34"/>
      <c r="T48" s="34"/>
      <c r="U48" s="34"/>
      <c r="V48" s="34"/>
      <c r="W48" s="34"/>
      <c r="X48" s="34"/>
    </row>
    <row r="49" spans="1:24">
      <c r="A49" s="67"/>
      <c r="B49" s="34"/>
      <c r="C49" s="34"/>
      <c r="D49" s="34"/>
      <c r="E49" s="34"/>
      <c r="F49" s="34"/>
      <c r="G49" s="34"/>
      <c r="H49" s="34"/>
      <c r="I49" s="34"/>
      <c r="J49" s="34"/>
      <c r="K49" s="34"/>
      <c r="L49" s="34"/>
      <c r="M49" s="34"/>
      <c r="N49" s="34"/>
      <c r="O49" s="34"/>
      <c r="P49" s="34"/>
      <c r="Q49" s="34"/>
      <c r="R49" s="34"/>
      <c r="S49" s="34"/>
      <c r="T49" s="34"/>
      <c r="U49" s="34"/>
      <c r="V49" s="34"/>
      <c r="W49" s="34"/>
      <c r="X49" s="34"/>
    </row>
    <row r="50" spans="1:24">
      <c r="A50" s="67"/>
      <c r="B50" s="34"/>
      <c r="C50" s="34"/>
      <c r="D50" s="34"/>
      <c r="E50" s="34"/>
      <c r="F50" s="34"/>
      <c r="G50" s="34"/>
      <c r="H50" s="34"/>
      <c r="I50" s="34"/>
      <c r="J50" s="34"/>
      <c r="K50" s="34"/>
      <c r="L50" s="34"/>
      <c r="M50" s="34"/>
      <c r="N50" s="34"/>
      <c r="O50" s="34"/>
      <c r="P50" s="34"/>
      <c r="Q50" s="34"/>
      <c r="R50" s="34"/>
      <c r="S50" s="34"/>
      <c r="T50" s="34"/>
      <c r="U50" s="34"/>
      <c r="V50" s="34"/>
      <c r="W50" s="34"/>
      <c r="X50" s="34"/>
    </row>
    <row r="51" spans="1:24">
      <c r="A51" s="67"/>
      <c r="B51" s="34"/>
      <c r="C51" s="34"/>
      <c r="D51" s="34"/>
      <c r="E51" s="34"/>
      <c r="F51" s="34"/>
      <c r="G51" s="34"/>
      <c r="H51" s="34"/>
      <c r="I51" s="34"/>
      <c r="J51" s="34"/>
      <c r="K51" s="34"/>
      <c r="L51" s="34"/>
      <c r="M51" s="34"/>
      <c r="N51" s="34"/>
      <c r="O51" s="34"/>
      <c r="P51" s="34"/>
      <c r="Q51" s="34"/>
      <c r="R51" s="34"/>
      <c r="S51" s="34"/>
      <c r="T51" s="34"/>
      <c r="U51" s="34"/>
      <c r="V51" s="34"/>
      <c r="W51" s="34"/>
      <c r="X51" s="34"/>
    </row>
    <row r="52" spans="1:24">
      <c r="A52" s="67"/>
      <c r="B52" s="34"/>
      <c r="C52" s="34"/>
      <c r="D52" s="34"/>
      <c r="E52" s="34"/>
      <c r="F52" s="34"/>
      <c r="G52" s="34"/>
      <c r="H52" s="34"/>
      <c r="I52" s="34"/>
      <c r="J52" s="34"/>
      <c r="K52" s="34"/>
      <c r="L52" s="34"/>
      <c r="M52" s="34"/>
      <c r="N52" s="34"/>
      <c r="O52" s="34"/>
      <c r="P52" s="34"/>
      <c r="Q52" s="34"/>
      <c r="R52" s="34"/>
      <c r="S52" s="34"/>
      <c r="T52" s="34"/>
      <c r="U52" s="34"/>
      <c r="V52" s="34"/>
      <c r="W52" s="34"/>
      <c r="X52" s="34"/>
    </row>
    <row r="53" spans="1:24">
      <c r="A53" s="67"/>
      <c r="B53" s="34"/>
      <c r="C53" s="34"/>
      <c r="D53" s="34"/>
      <c r="E53" s="34"/>
      <c r="F53" s="34"/>
      <c r="G53" s="34"/>
      <c r="H53" s="34"/>
      <c r="I53" s="34"/>
      <c r="J53" s="34"/>
      <c r="K53" s="34"/>
      <c r="L53" s="34"/>
      <c r="M53" s="34"/>
      <c r="N53" s="34"/>
      <c r="O53" s="34"/>
      <c r="P53" s="34"/>
      <c r="Q53" s="34"/>
      <c r="R53" s="34"/>
      <c r="S53" s="34"/>
      <c r="T53" s="34"/>
      <c r="U53" s="34"/>
      <c r="V53" s="34"/>
      <c r="W53" s="34"/>
      <c r="X53" s="34"/>
    </row>
    <row r="54" spans="1:24">
      <c r="A54" s="67"/>
      <c r="B54" s="34"/>
      <c r="C54" s="34"/>
      <c r="D54" s="34"/>
      <c r="E54" s="34"/>
      <c r="F54" s="34"/>
      <c r="G54" s="34"/>
      <c r="H54" s="34"/>
      <c r="I54" s="34"/>
      <c r="J54" s="34"/>
      <c r="K54" s="34"/>
      <c r="L54" s="34"/>
      <c r="M54" s="34"/>
      <c r="N54" s="34"/>
      <c r="O54" s="34"/>
      <c r="P54" s="34"/>
      <c r="Q54" s="34"/>
      <c r="R54" s="34"/>
      <c r="S54" s="34"/>
      <c r="T54" s="34"/>
      <c r="U54" s="34"/>
      <c r="V54" s="34"/>
      <c r="W54" s="34"/>
      <c r="X54" s="34"/>
    </row>
    <row r="55" spans="1:24">
      <c r="A55" s="67"/>
      <c r="B55" s="34"/>
      <c r="C55" s="34"/>
      <c r="D55" s="34"/>
      <c r="E55" s="34"/>
      <c r="F55" s="34"/>
      <c r="G55" s="34"/>
      <c r="H55" s="34"/>
      <c r="I55" s="34"/>
      <c r="J55" s="34"/>
      <c r="K55" s="34"/>
      <c r="L55" s="34"/>
      <c r="M55" s="34"/>
      <c r="N55" s="34"/>
      <c r="O55" s="34"/>
      <c r="P55" s="34"/>
      <c r="Q55" s="34"/>
      <c r="R55" s="34"/>
      <c r="S55" s="34"/>
      <c r="T55" s="34"/>
      <c r="U55" s="34"/>
      <c r="V55" s="34"/>
      <c r="W55" s="34"/>
      <c r="X55" s="34"/>
    </row>
    <row r="56" spans="1:24">
      <c r="A56" s="67"/>
      <c r="B56" s="34"/>
      <c r="C56" s="34"/>
      <c r="D56" s="34"/>
      <c r="E56" s="34"/>
      <c r="F56" s="34"/>
      <c r="G56" s="34"/>
      <c r="H56" s="34"/>
      <c r="I56" s="34"/>
      <c r="J56" s="34"/>
      <c r="K56" s="34"/>
      <c r="L56" s="34"/>
      <c r="M56" s="34"/>
      <c r="N56" s="34"/>
      <c r="O56" s="34"/>
      <c r="P56" s="34"/>
      <c r="Q56" s="34"/>
      <c r="R56" s="34"/>
      <c r="S56" s="34"/>
      <c r="T56" s="34"/>
      <c r="U56" s="34"/>
      <c r="V56" s="34"/>
      <c r="W56" s="34"/>
      <c r="X56" s="34"/>
    </row>
    <row r="57" spans="1:24">
      <c r="A57" s="67"/>
      <c r="B57" s="34"/>
      <c r="C57" s="34"/>
      <c r="D57" s="34"/>
      <c r="E57" s="34"/>
      <c r="F57" s="34"/>
      <c r="G57" s="34"/>
      <c r="H57" s="34"/>
      <c r="I57" s="34"/>
      <c r="J57" s="34"/>
      <c r="K57" s="34"/>
      <c r="L57" s="34"/>
      <c r="M57" s="34"/>
      <c r="N57" s="34"/>
      <c r="O57" s="34"/>
      <c r="P57" s="34"/>
      <c r="Q57" s="34"/>
      <c r="R57" s="34"/>
      <c r="S57" s="34"/>
      <c r="T57" s="34"/>
      <c r="U57" s="34"/>
      <c r="V57" s="34"/>
      <c r="W57" s="34"/>
      <c r="X57" s="34"/>
    </row>
    <row r="58" spans="1:24">
      <c r="A58" s="67"/>
      <c r="B58" s="34"/>
      <c r="C58" s="34"/>
      <c r="D58" s="34"/>
      <c r="E58" s="34"/>
      <c r="F58" s="34"/>
      <c r="G58" s="34"/>
      <c r="H58" s="34"/>
      <c r="I58" s="34"/>
      <c r="J58" s="34"/>
      <c r="K58" s="34"/>
      <c r="L58" s="34"/>
      <c r="M58" s="34"/>
      <c r="N58" s="34"/>
      <c r="O58" s="34"/>
      <c r="P58" s="34"/>
      <c r="Q58" s="34"/>
      <c r="R58" s="34"/>
      <c r="S58" s="34"/>
      <c r="T58" s="34"/>
      <c r="U58" s="34"/>
      <c r="V58" s="34"/>
      <c r="W58" s="34"/>
      <c r="X58" s="34"/>
    </row>
    <row r="59" spans="1:24">
      <c r="A59" s="67"/>
      <c r="B59" s="34"/>
      <c r="C59" s="34"/>
      <c r="D59" s="34"/>
      <c r="E59" s="34"/>
      <c r="F59" s="34"/>
      <c r="G59" s="34"/>
      <c r="H59" s="34"/>
      <c r="I59" s="34"/>
      <c r="J59" s="34"/>
      <c r="K59" s="34"/>
      <c r="L59" s="34"/>
      <c r="M59" s="34"/>
      <c r="N59" s="34"/>
      <c r="O59" s="34"/>
      <c r="P59" s="34"/>
      <c r="Q59" s="34"/>
      <c r="R59" s="34"/>
      <c r="S59" s="34"/>
      <c r="T59" s="34"/>
      <c r="U59" s="34"/>
      <c r="V59" s="34"/>
      <c r="W59" s="34"/>
      <c r="X59" s="34"/>
    </row>
    <row r="60" spans="1:24">
      <c r="A60" s="67"/>
      <c r="B60" s="34"/>
      <c r="C60" s="34"/>
      <c r="D60" s="34"/>
      <c r="E60" s="34"/>
      <c r="F60" s="34"/>
      <c r="G60" s="34"/>
      <c r="H60" s="34"/>
      <c r="I60" s="34"/>
      <c r="J60" s="34"/>
      <c r="K60" s="34"/>
      <c r="L60" s="34"/>
      <c r="M60" s="34"/>
      <c r="N60" s="34"/>
      <c r="O60" s="34"/>
      <c r="P60" s="34"/>
      <c r="Q60" s="34"/>
      <c r="R60" s="34"/>
      <c r="S60" s="34"/>
      <c r="T60" s="34"/>
      <c r="U60" s="34"/>
      <c r="V60" s="34"/>
      <c r="W60" s="34"/>
      <c r="X60" s="34"/>
    </row>
    <row r="61" spans="1:24">
      <c r="A61" s="67"/>
      <c r="B61" s="34"/>
      <c r="C61" s="34"/>
      <c r="D61" s="34"/>
      <c r="E61" s="34"/>
      <c r="F61" s="34"/>
      <c r="G61" s="34"/>
      <c r="H61" s="34"/>
      <c r="I61" s="34"/>
      <c r="J61" s="34"/>
      <c r="K61" s="34"/>
      <c r="L61" s="34"/>
      <c r="M61" s="34"/>
      <c r="N61" s="34"/>
      <c r="O61" s="34"/>
      <c r="P61" s="34"/>
      <c r="Q61" s="34"/>
      <c r="R61" s="34"/>
      <c r="S61" s="34"/>
      <c r="T61" s="34"/>
      <c r="U61" s="34"/>
      <c r="V61" s="34"/>
      <c r="W61" s="34"/>
      <c r="X61" s="34"/>
    </row>
    <row r="62" spans="1:24">
      <c r="A62" s="67"/>
      <c r="B62" s="34"/>
      <c r="C62" s="34"/>
      <c r="D62" s="34"/>
      <c r="E62" s="34"/>
      <c r="F62" s="34"/>
      <c r="G62" s="34"/>
      <c r="H62" s="34"/>
      <c r="I62" s="34"/>
      <c r="J62" s="34"/>
      <c r="K62" s="34"/>
      <c r="L62" s="34"/>
      <c r="M62" s="34"/>
      <c r="N62" s="34"/>
      <c r="O62" s="34"/>
      <c r="P62" s="34"/>
      <c r="Q62" s="34"/>
      <c r="R62" s="34"/>
      <c r="S62" s="34"/>
      <c r="T62" s="34"/>
      <c r="U62" s="34"/>
      <c r="V62" s="34"/>
      <c r="W62" s="34"/>
      <c r="X62" s="34"/>
    </row>
    <row r="63" spans="1:24">
      <c r="A63" s="67"/>
      <c r="B63" s="34"/>
      <c r="C63" s="34"/>
      <c r="D63" s="34"/>
      <c r="E63" s="34"/>
      <c r="F63" s="34"/>
      <c r="G63" s="34"/>
      <c r="H63" s="34"/>
      <c r="I63" s="34"/>
      <c r="J63" s="34"/>
      <c r="K63" s="34"/>
      <c r="L63" s="34"/>
      <c r="M63" s="34"/>
      <c r="N63" s="34"/>
      <c r="O63" s="34"/>
      <c r="P63" s="34"/>
      <c r="Q63" s="34"/>
      <c r="R63" s="34"/>
      <c r="S63" s="34"/>
      <c r="T63" s="34"/>
      <c r="U63" s="34"/>
      <c r="V63" s="34"/>
      <c r="W63" s="34"/>
      <c r="X63" s="34"/>
    </row>
    <row r="64" spans="1:24">
      <c r="A64" s="67"/>
      <c r="B64" s="34"/>
      <c r="C64" s="34"/>
      <c r="D64" s="34"/>
      <c r="E64" s="34"/>
      <c r="F64" s="34"/>
      <c r="G64" s="34"/>
      <c r="H64" s="34"/>
      <c r="I64" s="34"/>
      <c r="J64" s="34"/>
      <c r="K64" s="34"/>
      <c r="L64" s="34"/>
      <c r="M64" s="34"/>
      <c r="N64" s="34"/>
      <c r="O64" s="34"/>
      <c r="P64" s="34"/>
      <c r="Q64" s="34"/>
      <c r="R64" s="34"/>
      <c r="S64" s="34"/>
      <c r="T64" s="34"/>
      <c r="U64" s="34"/>
      <c r="V64" s="34"/>
      <c r="W64" s="34"/>
      <c r="X64" s="34"/>
    </row>
    <row r="65" spans="1:24">
      <c r="A65" s="67"/>
      <c r="B65" s="34"/>
      <c r="C65" s="34"/>
      <c r="D65" s="34"/>
      <c r="E65" s="34"/>
      <c r="F65" s="34"/>
      <c r="G65" s="34"/>
      <c r="H65" s="34"/>
      <c r="I65" s="34"/>
      <c r="J65" s="34"/>
      <c r="K65" s="34"/>
      <c r="L65" s="34"/>
      <c r="M65" s="34"/>
      <c r="N65" s="34"/>
      <c r="O65" s="34"/>
      <c r="P65" s="34"/>
      <c r="Q65" s="34"/>
      <c r="R65" s="34"/>
      <c r="S65" s="34"/>
      <c r="T65" s="34"/>
      <c r="U65" s="34"/>
      <c r="V65" s="34"/>
      <c r="W65" s="34"/>
      <c r="X65" s="34"/>
    </row>
    <row r="66" spans="1:24">
      <c r="A66" s="67"/>
      <c r="B66" s="34"/>
      <c r="C66" s="34"/>
      <c r="D66" s="34"/>
      <c r="E66" s="34"/>
      <c r="F66" s="34"/>
      <c r="G66" s="34"/>
      <c r="H66" s="34"/>
      <c r="I66" s="34"/>
      <c r="J66" s="34"/>
      <c r="K66" s="34"/>
      <c r="L66" s="34"/>
      <c r="M66" s="34"/>
      <c r="N66" s="34"/>
      <c r="O66" s="34"/>
      <c r="P66" s="34"/>
      <c r="Q66" s="34"/>
      <c r="R66" s="34"/>
      <c r="S66" s="34"/>
      <c r="T66" s="34"/>
      <c r="U66" s="34"/>
      <c r="V66" s="34"/>
      <c r="W66" s="34"/>
      <c r="X66" s="34"/>
    </row>
    <row r="67" spans="1:24">
      <c r="A67" s="67"/>
      <c r="B67" s="34"/>
      <c r="C67" s="34"/>
      <c r="D67" s="34"/>
      <c r="E67" s="34"/>
      <c r="F67" s="34"/>
      <c r="G67" s="34"/>
      <c r="H67" s="34"/>
      <c r="I67" s="34"/>
      <c r="J67" s="34"/>
      <c r="K67" s="34"/>
      <c r="L67" s="34"/>
      <c r="M67" s="34"/>
      <c r="N67" s="34"/>
      <c r="O67" s="34"/>
      <c r="P67" s="34"/>
      <c r="Q67" s="34"/>
      <c r="R67" s="34"/>
      <c r="S67" s="34"/>
      <c r="T67" s="34"/>
      <c r="U67" s="34"/>
      <c r="V67" s="34"/>
      <c r="W67" s="34"/>
      <c r="X67" s="34"/>
    </row>
    <row r="68" spans="1:24">
      <c r="A68" s="34"/>
      <c r="B68" s="34"/>
      <c r="C68" s="34"/>
      <c r="D68" s="34"/>
      <c r="E68" s="34"/>
      <c r="F68" s="34"/>
      <c r="G68" s="34"/>
      <c r="H68" s="34"/>
      <c r="I68" s="34"/>
      <c r="J68" s="34"/>
      <c r="K68" s="34"/>
      <c r="L68" s="34"/>
      <c r="M68" s="34"/>
      <c r="N68" s="34"/>
      <c r="O68" s="34"/>
      <c r="P68" s="34"/>
      <c r="Q68" s="34"/>
      <c r="R68" s="34"/>
      <c r="S68" s="34"/>
      <c r="T68" s="34"/>
      <c r="U68" s="34"/>
      <c r="V68" s="34"/>
      <c r="W68" s="34"/>
      <c r="X68" s="34"/>
    </row>
    <row r="69" spans="1:24">
      <c r="A69" s="34"/>
      <c r="B69" s="34"/>
      <c r="C69" s="34"/>
      <c r="D69" s="34"/>
      <c r="E69" s="34"/>
      <c r="F69" s="34"/>
      <c r="G69" s="34"/>
      <c r="H69" s="34"/>
      <c r="I69" s="34"/>
      <c r="J69" s="34"/>
      <c r="K69" s="34"/>
      <c r="L69" s="34"/>
      <c r="M69" s="34"/>
      <c r="N69" s="34"/>
      <c r="O69" s="34"/>
      <c r="P69" s="34"/>
      <c r="Q69" s="34"/>
      <c r="R69" s="34"/>
      <c r="S69" s="34"/>
      <c r="T69" s="34"/>
      <c r="U69" s="34"/>
      <c r="V69" s="34"/>
      <c r="W69" s="34"/>
      <c r="X69" s="34"/>
    </row>
    <row r="70" spans="1:24">
      <c r="A70" s="34"/>
      <c r="B70" s="34"/>
      <c r="C70" s="34"/>
      <c r="D70" s="34"/>
      <c r="E70" s="34"/>
      <c r="F70" s="34"/>
      <c r="G70" s="34"/>
      <c r="H70" s="34"/>
      <c r="I70" s="34"/>
      <c r="J70" s="34"/>
      <c r="K70" s="34"/>
      <c r="L70" s="34"/>
      <c r="M70" s="34"/>
      <c r="N70" s="34"/>
      <c r="O70" s="34"/>
      <c r="P70" s="34"/>
      <c r="Q70" s="34"/>
      <c r="R70" s="34"/>
      <c r="S70" s="34"/>
      <c r="T70" s="34"/>
      <c r="U70" s="34"/>
      <c r="V70" s="34"/>
      <c r="W70" s="34"/>
      <c r="X70" s="34"/>
    </row>
    <row r="71" spans="1:24">
      <c r="A71" s="34"/>
      <c r="B71" s="34"/>
      <c r="C71" s="34"/>
      <c r="D71" s="34"/>
      <c r="E71" s="34"/>
      <c r="F71" s="34"/>
      <c r="G71" s="34"/>
      <c r="H71" s="34"/>
      <c r="I71" s="34"/>
      <c r="J71" s="34"/>
      <c r="K71" s="34"/>
      <c r="L71" s="34"/>
      <c r="M71" s="34"/>
      <c r="N71" s="34"/>
      <c r="O71" s="34"/>
      <c r="P71" s="34"/>
      <c r="Q71" s="34"/>
      <c r="R71" s="34"/>
      <c r="S71" s="34"/>
      <c r="T71" s="34"/>
      <c r="U71" s="34"/>
      <c r="V71" s="34"/>
      <c r="W71" s="34"/>
      <c r="X71" s="34"/>
    </row>
    <row r="72" spans="1:24">
      <c r="A72" s="34"/>
      <c r="B72" s="34"/>
      <c r="C72" s="34"/>
      <c r="D72" s="34"/>
      <c r="E72" s="34"/>
      <c r="F72" s="34"/>
      <c r="G72" s="34"/>
      <c r="H72" s="34"/>
      <c r="I72" s="34"/>
      <c r="J72" s="34"/>
      <c r="K72" s="34"/>
      <c r="L72" s="34"/>
      <c r="M72" s="34"/>
      <c r="N72" s="34"/>
      <c r="O72" s="34"/>
      <c r="P72" s="34"/>
      <c r="Q72" s="34"/>
      <c r="R72" s="34"/>
      <c r="S72" s="34"/>
      <c r="T72" s="34"/>
      <c r="U72" s="34"/>
      <c r="V72" s="34"/>
      <c r="W72" s="34"/>
      <c r="X72" s="34"/>
    </row>
    <row r="73" spans="1:24">
      <c r="A73" s="34"/>
      <c r="B73" s="34"/>
      <c r="C73" s="34"/>
      <c r="D73" s="34"/>
      <c r="E73" s="34"/>
      <c r="F73" s="34"/>
      <c r="G73" s="34"/>
      <c r="H73" s="34"/>
      <c r="I73" s="34"/>
      <c r="J73" s="34"/>
      <c r="K73" s="34"/>
      <c r="L73" s="34"/>
      <c r="M73" s="34"/>
      <c r="N73" s="34"/>
      <c r="O73" s="34"/>
      <c r="P73" s="34"/>
      <c r="Q73" s="34"/>
      <c r="R73" s="34"/>
      <c r="S73" s="34"/>
      <c r="T73" s="34"/>
      <c r="U73" s="34"/>
      <c r="V73" s="34"/>
      <c r="W73" s="34"/>
      <c r="X73" s="34"/>
    </row>
    <row r="74" spans="1:24">
      <c r="A74" s="67"/>
      <c r="B74" s="34"/>
      <c r="C74" s="34"/>
      <c r="D74" s="34"/>
      <c r="E74" s="34"/>
      <c r="F74" s="34"/>
      <c r="G74" s="34"/>
      <c r="H74" s="34"/>
      <c r="I74" s="34"/>
      <c r="J74" s="34"/>
      <c r="K74" s="34"/>
      <c r="L74" s="34"/>
      <c r="M74" s="34"/>
      <c r="N74" s="34"/>
      <c r="O74" s="34"/>
      <c r="P74" s="34"/>
      <c r="Q74" s="34"/>
      <c r="R74" s="34"/>
      <c r="S74" s="34"/>
      <c r="T74" s="34"/>
      <c r="U74" s="34"/>
      <c r="V74" s="34"/>
      <c r="W74" s="34"/>
      <c r="X74" s="34"/>
    </row>
    <row r="75" spans="1:24">
      <c r="A75" s="67"/>
      <c r="B75" s="34"/>
      <c r="C75" s="34"/>
      <c r="D75" s="34"/>
      <c r="E75" s="34"/>
      <c r="F75" s="34"/>
      <c r="G75" s="34"/>
      <c r="H75" s="34"/>
      <c r="I75" s="34"/>
      <c r="J75" s="34"/>
      <c r="K75" s="34"/>
      <c r="L75" s="34"/>
      <c r="M75" s="34"/>
      <c r="N75" s="34"/>
      <c r="O75" s="34"/>
      <c r="P75" s="34"/>
      <c r="Q75" s="34"/>
      <c r="R75" s="34"/>
      <c r="S75" s="34"/>
      <c r="T75" s="34"/>
      <c r="U75" s="34"/>
      <c r="V75" s="34"/>
      <c r="W75" s="34"/>
      <c r="X75" s="34"/>
    </row>
    <row r="76" spans="1:24">
      <c r="A76" s="67"/>
      <c r="B76" s="34"/>
      <c r="C76" s="34"/>
      <c r="D76" s="34"/>
      <c r="E76" s="34"/>
      <c r="F76" s="34"/>
      <c r="G76" s="34"/>
      <c r="H76" s="34"/>
      <c r="I76" s="34"/>
      <c r="J76" s="34"/>
      <c r="K76" s="34"/>
      <c r="L76" s="34"/>
      <c r="M76" s="34"/>
      <c r="N76" s="34"/>
      <c r="O76" s="34"/>
      <c r="P76" s="34"/>
      <c r="Q76" s="34"/>
      <c r="R76" s="34"/>
      <c r="S76" s="34"/>
      <c r="T76" s="34"/>
      <c r="U76" s="34"/>
      <c r="V76" s="34"/>
      <c r="W76" s="34"/>
      <c r="X76" s="34"/>
    </row>
    <row r="77" spans="1:24">
      <c r="A77" s="67"/>
      <c r="B77" s="34"/>
      <c r="C77" s="34"/>
      <c r="D77" s="34"/>
      <c r="E77" s="34"/>
      <c r="F77" s="34"/>
      <c r="G77" s="34"/>
      <c r="H77" s="34"/>
      <c r="I77" s="34"/>
      <c r="J77" s="34"/>
      <c r="K77" s="34"/>
      <c r="L77" s="34"/>
      <c r="M77" s="34"/>
      <c r="N77" s="34"/>
      <c r="O77" s="34"/>
      <c r="P77" s="34"/>
      <c r="Q77" s="34"/>
      <c r="R77" s="34"/>
      <c r="S77" s="34"/>
      <c r="T77" s="34"/>
      <c r="U77" s="34"/>
      <c r="V77" s="34"/>
      <c r="W77" s="34"/>
      <c r="X77" s="34"/>
    </row>
    <row r="78" spans="1:24">
      <c r="A78" s="67"/>
      <c r="B78" s="34"/>
      <c r="C78" s="34"/>
      <c r="D78" s="34"/>
      <c r="E78" s="34"/>
      <c r="F78" s="34"/>
      <c r="G78" s="34"/>
      <c r="H78" s="34"/>
      <c r="I78" s="34"/>
      <c r="J78" s="34"/>
      <c r="K78" s="34"/>
      <c r="L78" s="34"/>
      <c r="M78" s="34"/>
      <c r="N78" s="34"/>
      <c r="O78" s="34"/>
      <c r="P78" s="34"/>
      <c r="Q78" s="34"/>
      <c r="R78" s="34"/>
      <c r="S78" s="34"/>
      <c r="T78" s="34"/>
      <c r="U78" s="34"/>
      <c r="V78" s="34"/>
      <c r="W78" s="34"/>
      <c r="X78" s="34"/>
    </row>
    <row r="79" spans="1:24">
      <c r="A79" s="67"/>
      <c r="B79" s="34"/>
      <c r="C79" s="34"/>
      <c r="D79" s="34"/>
      <c r="E79" s="34"/>
      <c r="F79" s="34"/>
      <c r="G79" s="34"/>
      <c r="H79" s="34"/>
      <c r="I79" s="34"/>
      <c r="J79" s="34"/>
      <c r="K79" s="34"/>
      <c r="L79" s="34"/>
      <c r="M79" s="34"/>
      <c r="N79" s="34"/>
      <c r="O79" s="34"/>
      <c r="P79" s="34"/>
      <c r="Q79" s="34"/>
      <c r="R79" s="34"/>
      <c r="S79" s="34"/>
      <c r="T79" s="34"/>
      <c r="U79" s="34"/>
      <c r="V79" s="34"/>
      <c r="W79" s="34"/>
      <c r="X79" s="34"/>
    </row>
    <row r="80" spans="1:24">
      <c r="A80" s="67"/>
      <c r="B80" s="34"/>
      <c r="C80" s="34"/>
      <c r="D80" s="34"/>
      <c r="E80" s="34"/>
      <c r="F80" s="34"/>
      <c r="G80" s="34"/>
      <c r="H80" s="34"/>
      <c r="I80" s="34"/>
      <c r="J80" s="34"/>
      <c r="K80" s="34"/>
      <c r="L80" s="34"/>
      <c r="M80" s="34"/>
      <c r="N80" s="34"/>
      <c r="O80" s="34"/>
      <c r="P80" s="34"/>
      <c r="Q80" s="34"/>
      <c r="R80" s="34"/>
      <c r="S80" s="34"/>
      <c r="T80" s="34"/>
      <c r="U80" s="34"/>
      <c r="V80" s="34"/>
      <c r="W80" s="34"/>
      <c r="X80" s="34"/>
    </row>
    <row r="81" spans="1:24">
      <c r="A81" s="67"/>
      <c r="B81" s="34"/>
      <c r="C81" s="34"/>
      <c r="D81" s="34"/>
      <c r="E81" s="34"/>
      <c r="F81" s="34"/>
      <c r="G81" s="34"/>
      <c r="H81" s="34"/>
      <c r="I81" s="34"/>
      <c r="J81" s="34"/>
      <c r="K81" s="34"/>
      <c r="L81" s="34"/>
      <c r="M81" s="34"/>
      <c r="N81" s="34"/>
      <c r="O81" s="34"/>
      <c r="P81" s="34"/>
      <c r="Q81" s="34"/>
      <c r="R81" s="34"/>
      <c r="S81" s="34"/>
      <c r="T81" s="34"/>
      <c r="U81" s="34"/>
      <c r="V81" s="34"/>
      <c r="W81" s="34"/>
      <c r="X81" s="34"/>
    </row>
    <row r="82" spans="1:24">
      <c r="A82" s="67"/>
      <c r="B82" s="34"/>
      <c r="C82" s="34"/>
      <c r="D82" s="34"/>
      <c r="E82" s="34"/>
      <c r="F82" s="34"/>
      <c r="G82" s="34"/>
      <c r="H82" s="34"/>
      <c r="I82" s="34"/>
      <c r="J82" s="34"/>
      <c r="K82" s="34"/>
      <c r="L82" s="34"/>
      <c r="M82" s="34"/>
      <c r="N82" s="34"/>
      <c r="O82" s="34"/>
      <c r="P82" s="34"/>
      <c r="Q82" s="34"/>
      <c r="R82" s="34"/>
      <c r="S82" s="34"/>
      <c r="T82" s="34"/>
      <c r="U82" s="34"/>
      <c r="V82" s="34"/>
      <c r="W82" s="34"/>
      <c r="X82" s="34"/>
    </row>
    <row r="83" spans="1:24">
      <c r="A83" s="67"/>
      <c r="B83" s="34"/>
      <c r="C83" s="34"/>
      <c r="D83" s="34"/>
      <c r="E83" s="34"/>
      <c r="F83" s="34"/>
      <c r="G83" s="34"/>
      <c r="H83" s="34"/>
      <c r="I83" s="34"/>
      <c r="J83" s="34"/>
      <c r="K83" s="34"/>
      <c r="L83" s="34"/>
      <c r="M83" s="34"/>
      <c r="N83" s="34"/>
      <c r="O83" s="34"/>
      <c r="P83" s="34"/>
      <c r="Q83" s="34"/>
      <c r="R83" s="34"/>
      <c r="S83" s="34"/>
      <c r="T83" s="34"/>
      <c r="U83" s="34"/>
      <c r="V83" s="34"/>
      <c r="W83" s="34"/>
      <c r="X83" s="34"/>
    </row>
    <row r="84" spans="1:24">
      <c r="A84" s="67"/>
      <c r="B84" s="34"/>
      <c r="C84" s="34"/>
      <c r="D84" s="34"/>
      <c r="E84" s="34"/>
      <c r="F84" s="34"/>
      <c r="G84" s="34"/>
      <c r="H84" s="34"/>
      <c r="I84" s="34"/>
      <c r="J84" s="34"/>
      <c r="K84" s="34"/>
      <c r="L84" s="34"/>
      <c r="M84" s="34"/>
      <c r="N84" s="34"/>
      <c r="O84" s="34"/>
      <c r="P84" s="34"/>
      <c r="Q84" s="34"/>
      <c r="R84" s="34"/>
      <c r="S84" s="34"/>
      <c r="T84" s="34"/>
      <c r="U84" s="34"/>
      <c r="V84" s="34"/>
      <c r="W84" s="34"/>
      <c r="X84" s="34"/>
    </row>
    <row r="85" spans="1:24">
      <c r="A85" s="67"/>
      <c r="B85" s="34"/>
      <c r="C85" s="34"/>
      <c r="D85" s="34"/>
      <c r="E85" s="34"/>
      <c r="F85" s="34"/>
      <c r="G85" s="34"/>
      <c r="H85" s="34"/>
      <c r="I85" s="34"/>
      <c r="J85" s="34"/>
      <c r="K85" s="34"/>
      <c r="L85" s="34"/>
      <c r="M85" s="34"/>
      <c r="N85" s="34"/>
      <c r="O85" s="34"/>
      <c r="P85" s="34"/>
      <c r="Q85" s="34"/>
      <c r="R85" s="34"/>
      <c r="S85" s="34"/>
      <c r="T85" s="34"/>
      <c r="U85" s="34"/>
      <c r="V85" s="34"/>
      <c r="W85" s="34"/>
      <c r="X85" s="34"/>
    </row>
    <row r="86" spans="1:24">
      <c r="A86" s="34"/>
      <c r="B86" s="34"/>
      <c r="C86" s="34"/>
      <c r="D86" s="34"/>
      <c r="E86" s="34"/>
      <c r="F86" s="34"/>
      <c r="G86" s="34"/>
      <c r="H86" s="34"/>
      <c r="I86" s="34"/>
      <c r="J86" s="34"/>
      <c r="K86" s="34"/>
      <c r="L86" s="34"/>
      <c r="M86" s="34"/>
      <c r="N86" s="34"/>
      <c r="O86" s="34"/>
      <c r="P86" s="34"/>
      <c r="Q86" s="34"/>
      <c r="R86" s="34"/>
      <c r="S86" s="34"/>
      <c r="T86" s="34"/>
      <c r="U86" s="34"/>
      <c r="V86" s="34"/>
      <c r="W86" s="34"/>
      <c r="X86" s="34"/>
    </row>
    <row r="87" spans="1:24">
      <c r="A87" s="34"/>
      <c r="B87" s="34"/>
      <c r="C87" s="34"/>
      <c r="D87" s="34"/>
      <c r="E87" s="34"/>
      <c r="F87" s="34"/>
      <c r="G87" s="34"/>
      <c r="H87" s="34"/>
      <c r="I87" s="34"/>
      <c r="J87" s="34"/>
      <c r="K87" s="34"/>
      <c r="L87" s="34"/>
      <c r="M87" s="34"/>
      <c r="N87" s="34"/>
      <c r="O87" s="34"/>
      <c r="P87" s="34"/>
      <c r="Q87" s="34"/>
      <c r="R87" s="34"/>
      <c r="S87" s="34"/>
      <c r="T87" s="34"/>
      <c r="U87" s="34"/>
      <c r="V87" s="34"/>
      <c r="W87" s="34"/>
      <c r="X87" s="34"/>
    </row>
    <row r="88" spans="1:24">
      <c r="A88" s="34"/>
      <c r="B88" s="34"/>
      <c r="C88" s="34"/>
      <c r="D88" s="34"/>
      <c r="E88" s="34"/>
      <c r="F88" s="34"/>
      <c r="G88" s="34"/>
      <c r="H88" s="34"/>
      <c r="I88" s="34"/>
      <c r="J88" s="34"/>
      <c r="K88" s="34"/>
      <c r="L88" s="34"/>
      <c r="M88" s="34"/>
      <c r="N88" s="34"/>
      <c r="O88" s="34"/>
      <c r="P88" s="34"/>
      <c r="Q88" s="34"/>
      <c r="R88" s="34"/>
      <c r="S88" s="34"/>
      <c r="T88" s="34"/>
      <c r="U88" s="34"/>
      <c r="V88" s="34"/>
      <c r="W88" s="34"/>
      <c r="X88" s="34"/>
    </row>
    <row r="89" spans="1:24">
      <c r="A89" s="34"/>
      <c r="B89" s="34"/>
      <c r="C89" s="34"/>
      <c r="D89" s="34"/>
      <c r="E89" s="34"/>
      <c r="F89" s="34"/>
      <c r="G89" s="34"/>
      <c r="H89" s="34"/>
      <c r="I89" s="34"/>
      <c r="J89" s="34"/>
      <c r="K89" s="34"/>
      <c r="L89" s="34"/>
      <c r="M89" s="34"/>
      <c r="N89" s="34"/>
      <c r="O89" s="34"/>
      <c r="P89" s="34"/>
      <c r="Q89" s="34"/>
      <c r="R89" s="34"/>
      <c r="S89" s="34"/>
      <c r="T89" s="34"/>
      <c r="U89" s="34"/>
      <c r="V89" s="34"/>
      <c r="W89" s="34"/>
      <c r="X89" s="34"/>
    </row>
    <row r="90" spans="1:24">
      <c r="A90" s="34"/>
      <c r="B90" s="34"/>
      <c r="C90" s="34"/>
      <c r="D90" s="34"/>
      <c r="E90" s="34"/>
      <c r="F90" s="34"/>
      <c r="G90" s="34"/>
      <c r="H90" s="34"/>
      <c r="I90" s="34"/>
      <c r="J90" s="34"/>
      <c r="K90" s="34"/>
      <c r="L90" s="34"/>
      <c r="M90" s="34"/>
      <c r="N90" s="34"/>
      <c r="O90" s="34"/>
      <c r="P90" s="34"/>
      <c r="Q90" s="34"/>
      <c r="R90" s="34"/>
      <c r="S90" s="34"/>
      <c r="T90" s="34"/>
      <c r="U90" s="34"/>
      <c r="V90" s="34"/>
      <c r="W90" s="34"/>
      <c r="X90" s="34"/>
    </row>
    <row r="91" spans="1:24">
      <c r="A91" s="34"/>
      <c r="B91" s="34"/>
      <c r="C91" s="34"/>
      <c r="D91" s="34"/>
      <c r="E91" s="34"/>
      <c r="F91" s="34"/>
      <c r="G91" s="34"/>
      <c r="H91" s="34"/>
      <c r="I91" s="34"/>
      <c r="J91" s="34"/>
      <c r="K91" s="34"/>
      <c r="L91" s="34"/>
      <c r="M91" s="34"/>
      <c r="N91" s="34"/>
      <c r="O91" s="34"/>
      <c r="P91" s="34"/>
      <c r="Q91" s="34"/>
      <c r="R91" s="34"/>
      <c r="S91" s="34"/>
      <c r="T91" s="34"/>
      <c r="U91" s="34"/>
      <c r="V91" s="34"/>
      <c r="W91" s="34"/>
      <c r="X91" s="34"/>
    </row>
    <row r="92" spans="1:24">
      <c r="A92" s="34"/>
      <c r="B92" s="34"/>
      <c r="C92" s="34"/>
      <c r="D92" s="34"/>
      <c r="E92" s="34"/>
      <c r="F92" s="34"/>
      <c r="G92" s="34"/>
      <c r="H92" s="34"/>
      <c r="I92" s="34"/>
      <c r="J92" s="34"/>
      <c r="K92" s="34"/>
      <c r="L92" s="34"/>
      <c r="M92" s="34"/>
      <c r="N92" s="34"/>
      <c r="O92" s="34"/>
      <c r="P92" s="34"/>
      <c r="Q92" s="34"/>
      <c r="R92" s="34"/>
      <c r="S92" s="34"/>
      <c r="T92" s="34"/>
      <c r="U92" s="34"/>
      <c r="V92" s="34"/>
      <c r="W92" s="34"/>
      <c r="X92" s="34"/>
    </row>
    <row r="93" spans="1:24">
      <c r="A93" s="34"/>
      <c r="B93" s="34"/>
      <c r="C93" s="34"/>
      <c r="D93" s="34"/>
      <c r="E93" s="34"/>
      <c r="F93" s="34"/>
      <c r="G93" s="34"/>
      <c r="H93" s="34"/>
      <c r="I93" s="34"/>
      <c r="J93" s="34"/>
      <c r="K93" s="34"/>
      <c r="L93" s="34"/>
      <c r="M93" s="34"/>
      <c r="N93" s="34"/>
      <c r="O93" s="34"/>
      <c r="P93" s="34"/>
      <c r="Q93" s="34"/>
      <c r="R93" s="34"/>
      <c r="S93" s="34"/>
      <c r="T93" s="34"/>
      <c r="U93" s="34"/>
      <c r="V93" s="34"/>
      <c r="W93" s="34"/>
      <c r="X93" s="34"/>
    </row>
    <row r="94" spans="1:24">
      <c r="A94" s="34"/>
      <c r="B94" s="34"/>
      <c r="C94" s="34"/>
      <c r="D94" s="34"/>
      <c r="E94" s="34"/>
      <c r="F94" s="34"/>
      <c r="G94" s="34"/>
      <c r="H94" s="34"/>
      <c r="I94" s="34"/>
      <c r="J94" s="34"/>
      <c r="K94" s="34"/>
      <c r="L94" s="34"/>
      <c r="M94" s="34"/>
      <c r="N94" s="34"/>
      <c r="O94" s="34"/>
      <c r="P94" s="34"/>
      <c r="Q94" s="34"/>
      <c r="R94" s="34"/>
      <c r="S94" s="34"/>
      <c r="T94" s="34"/>
      <c r="U94" s="34"/>
      <c r="V94" s="34"/>
      <c r="W94" s="34"/>
      <c r="X94" s="34"/>
    </row>
    <row r="95" spans="1:24">
      <c r="A95" s="34"/>
      <c r="B95" s="34"/>
      <c r="C95" s="34"/>
      <c r="D95" s="34"/>
      <c r="E95" s="34"/>
      <c r="F95" s="34"/>
      <c r="G95" s="34"/>
      <c r="H95" s="34"/>
      <c r="I95" s="34"/>
      <c r="J95" s="34"/>
      <c r="K95" s="34"/>
      <c r="L95" s="34"/>
      <c r="M95" s="34"/>
      <c r="N95" s="34"/>
      <c r="O95" s="34"/>
      <c r="P95" s="34"/>
      <c r="Q95" s="34"/>
      <c r="R95" s="34"/>
      <c r="S95" s="34"/>
      <c r="T95" s="34"/>
      <c r="U95" s="34"/>
      <c r="V95" s="34"/>
      <c r="W95" s="34"/>
      <c r="X95" s="34"/>
    </row>
    <row r="96" spans="1:24">
      <c r="A96" s="34"/>
      <c r="B96" s="34"/>
      <c r="C96" s="34"/>
      <c r="D96" s="34"/>
      <c r="E96" s="34"/>
      <c r="F96" s="34"/>
      <c r="G96" s="34"/>
      <c r="H96" s="34"/>
      <c r="I96" s="34"/>
      <c r="J96" s="34"/>
      <c r="K96" s="34"/>
      <c r="L96" s="34"/>
      <c r="M96" s="34"/>
      <c r="N96" s="34"/>
      <c r="O96" s="34"/>
      <c r="P96" s="34"/>
      <c r="Q96" s="34"/>
      <c r="R96" s="34"/>
      <c r="S96" s="34"/>
      <c r="T96" s="34"/>
      <c r="U96" s="34"/>
      <c r="V96" s="34"/>
      <c r="W96" s="34"/>
      <c r="X96" s="34"/>
    </row>
    <row r="97" spans="1:24">
      <c r="A97" s="34"/>
      <c r="B97" s="34"/>
      <c r="C97" s="34"/>
      <c r="D97" s="34"/>
      <c r="E97" s="34"/>
      <c r="F97" s="34"/>
      <c r="G97" s="34"/>
      <c r="H97" s="34"/>
      <c r="I97" s="34"/>
      <c r="J97" s="34"/>
      <c r="K97" s="34"/>
      <c r="L97" s="34"/>
      <c r="M97" s="34"/>
      <c r="N97" s="34"/>
      <c r="O97" s="34"/>
      <c r="P97" s="34"/>
      <c r="Q97" s="34"/>
      <c r="R97" s="34"/>
      <c r="S97" s="34"/>
      <c r="T97" s="34"/>
      <c r="U97" s="34"/>
      <c r="V97" s="34"/>
      <c r="W97" s="34"/>
      <c r="X97" s="34"/>
    </row>
    <row r="98" spans="1:24">
      <c r="A98" s="34"/>
      <c r="B98" s="34"/>
      <c r="C98" s="34"/>
      <c r="D98" s="34"/>
      <c r="E98" s="34"/>
      <c r="F98" s="34"/>
      <c r="G98" s="34"/>
      <c r="H98" s="34"/>
      <c r="I98" s="34"/>
      <c r="J98" s="34"/>
      <c r="K98" s="34"/>
      <c r="L98" s="34"/>
      <c r="M98" s="34"/>
      <c r="N98" s="34"/>
      <c r="O98" s="34"/>
      <c r="P98" s="34"/>
      <c r="Q98" s="34"/>
      <c r="R98" s="34"/>
      <c r="S98" s="34"/>
      <c r="T98" s="34"/>
      <c r="U98" s="34"/>
      <c r="V98" s="34"/>
      <c r="W98" s="34"/>
      <c r="X98" s="34"/>
    </row>
    <row r="99" spans="1:24">
      <c r="A99" s="34"/>
      <c r="B99" s="34"/>
      <c r="C99" s="34"/>
      <c r="D99" s="34"/>
      <c r="E99" s="34"/>
      <c r="F99" s="34"/>
      <c r="G99" s="34"/>
      <c r="H99" s="34"/>
      <c r="I99" s="34"/>
      <c r="J99" s="34"/>
      <c r="K99" s="34"/>
      <c r="L99" s="34"/>
      <c r="M99" s="34"/>
      <c r="N99" s="34"/>
      <c r="O99" s="34"/>
      <c r="P99" s="34"/>
      <c r="Q99" s="34"/>
      <c r="R99" s="34"/>
      <c r="S99" s="34"/>
      <c r="T99" s="34"/>
      <c r="U99" s="34"/>
      <c r="V99" s="34"/>
      <c r="W99" s="34"/>
      <c r="X99" s="34"/>
    </row>
    <row r="100" spans="1:24">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row>
    <row r="101" spans="1:24">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row>
    <row r="102" spans="1:24">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row>
    <row r="103" spans="1:24">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row>
    <row r="104" spans="1:24">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row>
    <row r="105" spans="1:24">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row>
    <row r="106" spans="1:24">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row>
    <row r="107" spans="1:24">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row>
    <row r="108" spans="1:24">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row>
    <row r="109" spans="1:24">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row>
    <row r="110" spans="1:24">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row>
    <row r="111" spans="1:24">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row>
    <row r="112" spans="1:24">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row>
    <row r="113" spans="1:24">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row>
    <row r="114" spans="1:24">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row>
    <row r="115" spans="1:24">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row>
    <row r="116" spans="1:24">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row>
    <row r="117" spans="1:24">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row>
    <row r="118" spans="1:24">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row>
    <row r="119" spans="1:24">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row>
    <row r="120" spans="1:24">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row>
    <row r="121" spans="1:24">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row>
    <row r="122" spans="1:24">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row>
    <row r="123" spans="1:24">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row>
    <row r="124" spans="1:24">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row>
    <row r="125" spans="1:24">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row>
    <row r="126" spans="1:24">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row>
    <row r="127" spans="1:24">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row>
    <row r="128" spans="1:24">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row>
    <row r="129" spans="1:24">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row>
    <row r="130" spans="1:24">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row>
    <row r="131" spans="1:24">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row>
    <row r="132" spans="1:24">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row>
    <row r="133" spans="1:24">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row>
    <row r="134" spans="1:24">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row>
    <row r="135" spans="1:24">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row>
    <row r="136" spans="1:24">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row>
    <row r="137" spans="1:24">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row>
    <row r="138" spans="1:24">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row>
    <row r="139" spans="1:24">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row>
    <row r="140" spans="1:24">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row>
    <row r="141" spans="1:24">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row>
    <row r="142" spans="1:24">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row>
    <row r="143" spans="1:24">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row>
    <row r="144" spans="1:24">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row>
    <row r="145" spans="1:24">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row>
    <row r="146" spans="1:24">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row>
    <row r="147" spans="1:24">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row>
    <row r="148" spans="1:24">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row>
    <row r="149" spans="1:24">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row>
    <row r="150" spans="1:24">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row>
    <row r="151" spans="1:24">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row>
    <row r="152" spans="1:24">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row>
    <row r="153" spans="1:24">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row>
    <row r="154" spans="1:24">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row>
    <row r="155" spans="1:24">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row>
    <row r="156" spans="1:24">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row>
    <row r="157" spans="1:24">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row>
    <row r="158" spans="1:24">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row>
    <row r="159" spans="1:24">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row>
    <row r="160" spans="1:24">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row>
    <row r="161" spans="1:24">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row>
    <row r="162" spans="1:24">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row>
    <row r="163" spans="1:24">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row>
    <row r="164" spans="1:24">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row>
    <row r="165" spans="1:24">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row>
    <row r="166" spans="1:24">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row>
    <row r="167" spans="1:24">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row>
    <row r="168" spans="1:24">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row>
    <row r="169" spans="1:24">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row>
    <row r="170" spans="1:24">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row>
    <row r="171" spans="1:24">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row>
    <row r="172" spans="1:24">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row>
    <row r="173" spans="1:24">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row>
    <row r="174" spans="1:24">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row>
    <row r="175" spans="1:24">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row>
    <row r="176" spans="1:24">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row>
    <row r="177" spans="1:24">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row>
    <row r="178" spans="1:24">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row>
    <row r="179" spans="1:24">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row>
    <row r="180" spans="1:24">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row>
    <row r="181" spans="1:24">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row>
    <row r="182" spans="1:24">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row>
    <row r="183" spans="1:24">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row>
    <row r="184" spans="1:24">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row>
    <row r="185" spans="1:24">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row>
  </sheetData>
  <phoneticPr fontId="4"/>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3D474-6580-4428-8C1A-A27AC21CEE78}">
  <sheetPr codeName="Sheet26"/>
  <dimension ref="A1:Z222"/>
  <sheetViews>
    <sheetView topLeftCell="A13" workbookViewId="0">
      <selection sqref="A1:E1"/>
    </sheetView>
  </sheetViews>
  <sheetFormatPr defaultColWidth="8.75" defaultRowHeight="19.5"/>
  <cols>
    <col min="1" max="26" width="12.875" style="28" customWidth="1"/>
    <col min="27" max="16384" width="8.75" style="28"/>
  </cols>
  <sheetData>
    <row r="1" spans="1:26">
      <c r="A1" s="170"/>
      <c r="B1" s="171"/>
      <c r="C1" s="1054" t="s">
        <v>1182</v>
      </c>
      <c r="D1" s="1024"/>
      <c r="E1" s="1024"/>
      <c r="F1" s="1024"/>
      <c r="G1" s="1024"/>
      <c r="H1" s="1024"/>
      <c r="I1" s="1024"/>
      <c r="J1" s="1024"/>
      <c r="K1" s="1024"/>
      <c r="L1" s="1024"/>
      <c r="M1" s="1024"/>
      <c r="N1" s="1024"/>
      <c r="O1" s="1024"/>
      <c r="P1" s="1024"/>
      <c r="Q1" s="1024"/>
      <c r="R1" s="1024"/>
      <c r="S1" s="1024"/>
      <c r="T1" s="1024"/>
      <c r="U1" s="1024"/>
      <c r="V1" s="1024"/>
      <c r="W1" s="1024"/>
      <c r="X1" s="1024"/>
      <c r="Y1" s="1024"/>
      <c r="Z1" s="1055"/>
    </row>
    <row r="2" spans="1:26">
      <c r="A2" s="172" t="s">
        <v>1183</v>
      </c>
      <c r="B2" s="173" t="s">
        <v>1184</v>
      </c>
      <c r="C2" s="174"/>
      <c r="D2" s="175" t="s">
        <v>1185</v>
      </c>
      <c r="E2" s="175" t="s">
        <v>1186</v>
      </c>
      <c r="F2" s="175" t="s">
        <v>1187</v>
      </c>
      <c r="G2" s="175" t="s">
        <v>1188</v>
      </c>
      <c r="H2" s="175" t="s">
        <v>1189</v>
      </c>
      <c r="I2" s="176" t="s">
        <v>1190</v>
      </c>
      <c r="J2" s="175" t="s">
        <v>1191</v>
      </c>
      <c r="K2" s="175" t="s">
        <v>1192</v>
      </c>
      <c r="L2" s="175" t="s">
        <v>1193</v>
      </c>
      <c r="M2" s="177" t="s">
        <v>1194</v>
      </c>
      <c r="N2" s="178" t="s">
        <v>649</v>
      </c>
      <c r="O2" s="178" t="s">
        <v>1175</v>
      </c>
      <c r="P2" s="178" t="s">
        <v>1195</v>
      </c>
      <c r="Q2" s="177" t="s">
        <v>1196</v>
      </c>
      <c r="R2" s="177" t="s">
        <v>1197</v>
      </c>
      <c r="S2" s="177" t="s">
        <v>1198</v>
      </c>
      <c r="T2" s="177" t="s">
        <v>1199</v>
      </c>
      <c r="U2" s="177" t="s">
        <v>1200</v>
      </c>
      <c r="V2" s="177" t="s">
        <v>1201</v>
      </c>
      <c r="W2" s="175" t="s">
        <v>1202</v>
      </c>
      <c r="X2" s="175" t="s">
        <v>1203</v>
      </c>
      <c r="Y2" s="175" t="s">
        <v>1204</v>
      </c>
      <c r="Z2" s="172" t="s">
        <v>1183</v>
      </c>
    </row>
    <row r="3" spans="1:26">
      <c r="A3" s="179" t="s">
        <v>1205</v>
      </c>
      <c r="B3" s="173">
        <v>12</v>
      </c>
      <c r="C3" s="174"/>
      <c r="D3" s="180" t="s">
        <v>1206</v>
      </c>
      <c r="E3" s="180" t="s">
        <v>1206</v>
      </c>
      <c r="F3" s="180"/>
      <c r="G3" s="180"/>
      <c r="H3" s="180"/>
      <c r="I3" s="180"/>
      <c r="J3" s="174"/>
      <c r="K3" s="174"/>
      <c r="L3" s="180" t="s">
        <v>1206</v>
      </c>
      <c r="M3" s="180" t="s">
        <v>1206</v>
      </c>
      <c r="N3" s="180"/>
      <c r="O3" s="180"/>
      <c r="P3" s="180"/>
      <c r="Q3" s="180"/>
      <c r="R3" s="180"/>
      <c r="S3" s="180"/>
      <c r="T3" s="180"/>
      <c r="U3" s="180"/>
      <c r="V3" s="174"/>
      <c r="W3" s="174"/>
      <c r="X3" s="174"/>
      <c r="Y3" s="174"/>
      <c r="Z3" s="179" t="s">
        <v>1205</v>
      </c>
    </row>
    <row r="4" spans="1:26">
      <c r="A4" s="179" t="s">
        <v>1207</v>
      </c>
      <c r="B4" s="173">
        <v>12</v>
      </c>
      <c r="C4" s="174"/>
      <c r="D4" s="180" t="s">
        <v>117</v>
      </c>
      <c r="E4" s="180" t="s">
        <v>1206</v>
      </c>
      <c r="F4" s="180"/>
      <c r="G4" s="180"/>
      <c r="H4" s="180"/>
      <c r="I4" s="180"/>
      <c r="J4" s="174"/>
      <c r="K4" s="180" t="s">
        <v>1206</v>
      </c>
      <c r="L4" s="180" t="s">
        <v>1206</v>
      </c>
      <c r="M4" s="180" t="s">
        <v>1206</v>
      </c>
      <c r="N4" s="180"/>
      <c r="O4" s="180"/>
      <c r="P4" s="180"/>
      <c r="Q4" s="181" t="s">
        <v>117</v>
      </c>
      <c r="R4" s="181" t="s">
        <v>117</v>
      </c>
      <c r="S4" s="181" t="s">
        <v>117</v>
      </c>
      <c r="T4" s="181"/>
      <c r="U4" s="181"/>
      <c r="V4" s="181" t="s">
        <v>117</v>
      </c>
      <c r="W4" s="181" t="s">
        <v>117</v>
      </c>
      <c r="X4" s="181" t="s">
        <v>117</v>
      </c>
      <c r="Y4" s="181" t="s">
        <v>117</v>
      </c>
      <c r="Z4" s="179" t="s">
        <v>1207</v>
      </c>
    </row>
    <row r="5" spans="1:26">
      <c r="A5" s="36" t="s">
        <v>1208</v>
      </c>
      <c r="B5" s="182"/>
      <c r="C5" s="174"/>
      <c r="D5" s="174"/>
      <c r="E5" s="180"/>
      <c r="F5" s="180" t="s">
        <v>117</v>
      </c>
      <c r="G5" s="180" t="s">
        <v>117</v>
      </c>
      <c r="H5" s="180"/>
      <c r="I5" s="180"/>
      <c r="J5" s="174"/>
      <c r="K5" s="174"/>
      <c r="L5" s="174"/>
      <c r="M5" s="174"/>
      <c r="N5" s="174"/>
      <c r="O5" s="174"/>
      <c r="P5" s="174"/>
      <c r="Q5" s="174"/>
      <c r="R5" s="174"/>
      <c r="S5" s="174"/>
      <c r="T5" s="174"/>
      <c r="U5" s="174"/>
      <c r="V5" s="174"/>
      <c r="W5" s="174"/>
      <c r="X5" s="174"/>
      <c r="Y5" s="174"/>
      <c r="Z5" s="36" t="s">
        <v>1208</v>
      </c>
    </row>
    <row r="6" spans="1:26">
      <c r="A6" s="183" t="s">
        <v>1209</v>
      </c>
      <c r="B6" s="182"/>
      <c r="C6" s="174"/>
      <c r="D6" s="174"/>
      <c r="E6" s="180"/>
      <c r="F6" s="180"/>
      <c r="G6" s="180"/>
      <c r="H6" s="180" t="s">
        <v>117</v>
      </c>
      <c r="I6" s="180"/>
      <c r="J6" s="174"/>
      <c r="K6" s="174"/>
      <c r="L6" s="174"/>
      <c r="M6" s="174"/>
      <c r="N6" s="174"/>
      <c r="O6" s="174"/>
      <c r="P6" s="174"/>
      <c r="Q6" s="174"/>
      <c r="R6" s="174"/>
      <c r="S6" s="174"/>
      <c r="T6" s="174"/>
      <c r="U6" s="174"/>
      <c r="V6" s="174"/>
      <c r="W6" s="174"/>
      <c r="X6" s="174"/>
      <c r="Y6" s="174"/>
      <c r="Z6" s="183" t="s">
        <v>1209</v>
      </c>
    </row>
    <row r="7" spans="1:26">
      <c r="A7" s="184" t="s">
        <v>1210</v>
      </c>
      <c r="B7" s="174">
        <v>12</v>
      </c>
      <c r="C7" s="174"/>
      <c r="D7" s="174"/>
      <c r="E7" s="180"/>
      <c r="F7" s="180"/>
      <c r="G7" s="180"/>
      <c r="H7" s="180"/>
      <c r="I7" s="180"/>
      <c r="J7" s="180" t="s">
        <v>117</v>
      </c>
      <c r="K7" s="174"/>
      <c r="L7" s="174"/>
      <c r="M7" s="174"/>
      <c r="N7" s="174"/>
      <c r="O7" s="174"/>
      <c r="P7" s="174"/>
      <c r="Q7" s="174"/>
      <c r="R7" s="174"/>
      <c r="S7" s="174"/>
      <c r="T7" s="174"/>
      <c r="U7" s="174"/>
      <c r="V7" s="174"/>
      <c r="W7" s="174"/>
      <c r="X7" s="174"/>
      <c r="Y7" s="174"/>
      <c r="Z7" s="184" t="s">
        <v>1210</v>
      </c>
    </row>
    <row r="8" spans="1:26">
      <c r="A8" s="185" t="s">
        <v>1211</v>
      </c>
      <c r="B8" s="180">
        <v>12</v>
      </c>
      <c r="C8" s="174"/>
      <c r="D8" s="174"/>
      <c r="E8" s="180" t="s">
        <v>117</v>
      </c>
      <c r="F8" s="180"/>
      <c r="G8" s="180"/>
      <c r="H8" s="180"/>
      <c r="I8" s="180"/>
      <c r="J8" s="174"/>
      <c r="K8" s="174"/>
      <c r="L8" s="174"/>
      <c r="M8" s="174"/>
      <c r="N8" s="174"/>
      <c r="O8" s="174"/>
      <c r="P8" s="174"/>
      <c r="Q8" s="174"/>
      <c r="R8" s="174"/>
      <c r="S8" s="174"/>
      <c r="T8" s="174"/>
      <c r="U8" s="174"/>
      <c r="V8" s="174"/>
      <c r="W8" s="174"/>
      <c r="X8" s="174"/>
      <c r="Y8" s="174"/>
      <c r="Z8" s="185" t="s">
        <v>1211</v>
      </c>
    </row>
    <row r="9" spans="1:26">
      <c r="A9" s="179" t="s">
        <v>1212</v>
      </c>
      <c r="B9" s="173"/>
      <c r="C9" s="180"/>
      <c r="D9" s="180"/>
      <c r="E9" s="180"/>
      <c r="F9" s="180"/>
      <c r="G9" s="180"/>
      <c r="H9" s="180"/>
      <c r="I9" s="180"/>
      <c r="J9" s="180"/>
      <c r="K9" s="180"/>
      <c r="L9" s="180" t="s">
        <v>117</v>
      </c>
      <c r="M9" s="180"/>
      <c r="N9" s="180"/>
      <c r="O9" s="180"/>
      <c r="P9" s="180"/>
      <c r="Q9" s="180"/>
      <c r="R9" s="180"/>
      <c r="S9" s="180"/>
      <c r="T9" s="180"/>
      <c r="U9" s="180"/>
      <c r="V9" s="174"/>
      <c r="W9" s="174"/>
      <c r="X9" s="174"/>
      <c r="Y9" s="174"/>
      <c r="Z9" s="179" t="s">
        <v>1212</v>
      </c>
    </row>
    <row r="10" spans="1:26">
      <c r="A10" s="179" t="s">
        <v>1213</v>
      </c>
      <c r="B10" s="173">
        <v>12</v>
      </c>
      <c r="C10" s="180"/>
      <c r="D10" s="180"/>
      <c r="E10" s="180"/>
      <c r="F10" s="180"/>
      <c r="G10" s="180"/>
      <c r="H10" s="180"/>
      <c r="I10" s="180"/>
      <c r="J10" s="180"/>
      <c r="K10" s="180"/>
      <c r="L10" s="180"/>
      <c r="M10" s="180" t="s">
        <v>117</v>
      </c>
      <c r="N10" s="180"/>
      <c r="O10" s="180"/>
      <c r="P10" s="180"/>
      <c r="Q10" s="180"/>
      <c r="R10" s="180"/>
      <c r="S10" s="180"/>
      <c r="T10" s="180"/>
      <c r="U10" s="180"/>
      <c r="V10" s="174"/>
      <c r="W10" s="174"/>
      <c r="X10" s="174"/>
      <c r="Y10" s="174"/>
      <c r="Z10" s="179" t="s">
        <v>1213</v>
      </c>
    </row>
    <row r="11" spans="1:26">
      <c r="A11" s="186" t="s">
        <v>1214</v>
      </c>
      <c r="B11" s="187"/>
      <c r="C11" s="188"/>
      <c r="D11" s="188"/>
      <c r="E11" s="188"/>
      <c r="F11" s="188"/>
      <c r="G11" s="188"/>
      <c r="H11" s="188"/>
      <c r="I11" s="188"/>
      <c r="J11" s="188"/>
      <c r="K11" s="188"/>
      <c r="L11" s="188"/>
      <c r="M11" s="188"/>
      <c r="N11" s="188"/>
      <c r="O11" s="188"/>
      <c r="P11" s="188"/>
      <c r="Q11" s="188"/>
      <c r="R11" s="188"/>
      <c r="S11" s="188"/>
      <c r="T11" s="188"/>
      <c r="U11" s="189" t="s">
        <v>1215</v>
      </c>
      <c r="V11" s="188"/>
      <c r="W11" s="188"/>
      <c r="X11" s="188"/>
      <c r="Y11" s="188"/>
      <c r="Z11" s="186" t="s">
        <v>1214</v>
      </c>
    </row>
    <row r="12" spans="1:26">
      <c r="A12" s="167" t="s">
        <v>1216</v>
      </c>
      <c r="B12" s="190"/>
      <c r="C12" s="174"/>
      <c r="D12" s="174"/>
      <c r="E12" s="174"/>
      <c r="F12" s="174"/>
      <c r="G12" s="174"/>
      <c r="H12" s="174"/>
      <c r="I12" s="174"/>
      <c r="J12" s="174"/>
      <c r="K12" s="174"/>
      <c r="L12" s="174"/>
      <c r="M12" s="174"/>
      <c r="N12" s="174"/>
      <c r="O12" s="174"/>
      <c r="P12" s="174"/>
      <c r="Q12" s="174"/>
      <c r="R12" s="174"/>
      <c r="S12" s="174"/>
      <c r="T12" s="174"/>
      <c r="U12" s="174" t="s">
        <v>1217</v>
      </c>
      <c r="V12" s="174"/>
      <c r="W12" s="174"/>
      <c r="X12" s="174"/>
      <c r="Y12" s="174"/>
      <c r="Z12" s="167" t="s">
        <v>1216</v>
      </c>
    </row>
    <row r="13" spans="1:26">
      <c r="A13" s="186" t="s">
        <v>1218</v>
      </c>
      <c r="B13" s="190"/>
      <c r="C13" s="174"/>
      <c r="D13" s="174"/>
      <c r="E13" s="174"/>
      <c r="F13" s="174"/>
      <c r="G13" s="174"/>
      <c r="H13" s="174"/>
      <c r="I13" s="174"/>
      <c r="J13" s="174"/>
      <c r="K13" s="174"/>
      <c r="L13" s="174"/>
      <c r="M13" s="174"/>
      <c r="N13" s="174"/>
      <c r="O13" s="174"/>
      <c r="P13" s="174"/>
      <c r="Q13" s="174"/>
      <c r="R13" s="174"/>
      <c r="S13" s="174"/>
      <c r="T13" s="191" t="s">
        <v>1217</v>
      </c>
      <c r="U13" s="190"/>
      <c r="V13" s="174"/>
      <c r="W13" s="174"/>
      <c r="X13" s="174"/>
      <c r="Y13" s="174"/>
      <c r="Z13" s="186" t="s">
        <v>1218</v>
      </c>
    </row>
    <row r="14" spans="1:26" ht="30">
      <c r="A14" s="184"/>
      <c r="B14" s="174"/>
      <c r="C14" s="174"/>
      <c r="D14" s="174"/>
      <c r="E14" s="174"/>
      <c r="F14" s="174"/>
      <c r="G14" s="174"/>
      <c r="H14" s="174"/>
      <c r="I14" s="174"/>
      <c r="J14" s="174"/>
      <c r="K14" s="174"/>
      <c r="L14" s="174"/>
      <c r="M14" s="174"/>
      <c r="N14" s="174"/>
      <c r="O14" s="174"/>
      <c r="P14" s="174"/>
      <c r="Q14" s="174"/>
      <c r="R14" s="174"/>
      <c r="S14" s="174"/>
      <c r="T14" s="192"/>
      <c r="U14" s="174" t="s">
        <v>1219</v>
      </c>
      <c r="V14" s="174"/>
      <c r="W14" s="174"/>
      <c r="X14" s="174"/>
      <c r="Y14" s="174"/>
      <c r="Z14" s="184"/>
    </row>
    <row r="15" spans="1:26">
      <c r="A15" s="179" t="s">
        <v>1205</v>
      </c>
      <c r="B15" s="36"/>
      <c r="C15" s="36"/>
      <c r="D15" s="36"/>
      <c r="E15" s="36"/>
      <c r="F15" s="36"/>
      <c r="G15" s="36"/>
      <c r="H15" s="36"/>
      <c r="I15" s="36"/>
      <c r="J15" s="36"/>
      <c r="K15" s="36"/>
      <c r="L15" s="36"/>
      <c r="M15" s="36"/>
      <c r="N15" s="36"/>
      <c r="O15" s="36"/>
      <c r="P15" s="36"/>
      <c r="Q15" s="36"/>
      <c r="R15" s="36"/>
      <c r="S15" s="36"/>
      <c r="T15" s="36"/>
      <c r="U15" s="36"/>
      <c r="V15" s="36"/>
      <c r="W15" s="36"/>
      <c r="X15" s="36"/>
      <c r="Y15" s="36"/>
      <c r="Z15" s="179" t="s">
        <v>1205</v>
      </c>
    </row>
    <row r="16" spans="1:26">
      <c r="A16" s="179" t="s">
        <v>1207</v>
      </c>
      <c r="B16" s="36"/>
      <c r="C16" s="36"/>
      <c r="D16" s="36"/>
      <c r="E16" s="36"/>
      <c r="F16" s="36"/>
      <c r="G16" s="36"/>
      <c r="H16" s="36"/>
      <c r="I16" s="36"/>
      <c r="J16" s="36"/>
      <c r="K16" s="36"/>
      <c r="L16" s="36"/>
      <c r="M16" s="36"/>
      <c r="N16" s="36"/>
      <c r="O16" s="36"/>
      <c r="P16" s="36"/>
      <c r="Q16" s="36"/>
      <c r="R16" s="36"/>
      <c r="S16" s="36"/>
      <c r="T16" s="36"/>
      <c r="U16" s="36"/>
      <c r="V16" s="36"/>
      <c r="W16" s="36"/>
      <c r="X16" s="36"/>
      <c r="Y16" s="36"/>
      <c r="Z16" s="179" t="s">
        <v>1207</v>
      </c>
    </row>
    <row r="17" spans="1:26">
      <c r="A17" s="183" t="s">
        <v>1220</v>
      </c>
      <c r="B17" s="36"/>
      <c r="C17" s="36"/>
      <c r="D17" s="36"/>
      <c r="E17" s="36"/>
      <c r="F17" s="36"/>
      <c r="G17" s="193" t="s">
        <v>1221</v>
      </c>
      <c r="H17" s="42"/>
      <c r="I17" s="42"/>
      <c r="J17" s="36"/>
      <c r="K17" s="36"/>
      <c r="L17" s="36"/>
      <c r="M17" s="36"/>
      <c r="N17" s="36"/>
      <c r="O17" s="36"/>
      <c r="P17" s="36"/>
      <c r="Q17" s="36"/>
      <c r="R17" s="36"/>
      <c r="S17" s="36"/>
      <c r="T17" s="36"/>
      <c r="U17" s="36"/>
      <c r="V17" s="36"/>
      <c r="W17" s="36"/>
      <c r="X17" s="36"/>
      <c r="Y17" s="36"/>
      <c r="Z17" s="183" t="s">
        <v>1220</v>
      </c>
    </row>
    <row r="18" spans="1:26">
      <c r="A18" s="184" t="s">
        <v>1210</v>
      </c>
      <c r="B18" s="36"/>
      <c r="C18" s="36"/>
      <c r="D18" s="36"/>
      <c r="E18" s="36"/>
      <c r="F18" s="36"/>
      <c r="G18" s="36"/>
      <c r="H18" s="36"/>
      <c r="I18" s="36"/>
      <c r="J18" s="36"/>
      <c r="K18" s="36"/>
      <c r="L18" s="36"/>
      <c r="M18" s="36"/>
      <c r="N18" s="36"/>
      <c r="O18" s="36"/>
      <c r="P18" s="36"/>
      <c r="Q18" s="36"/>
      <c r="R18" s="36"/>
      <c r="S18" s="36"/>
      <c r="T18" s="36"/>
      <c r="U18" s="36"/>
      <c r="V18" s="36"/>
      <c r="W18" s="36"/>
      <c r="X18" s="36"/>
      <c r="Y18" s="36"/>
      <c r="Z18" s="184" t="s">
        <v>1210</v>
      </c>
    </row>
    <row r="19" spans="1:26">
      <c r="A19" s="185" t="s">
        <v>1211</v>
      </c>
      <c r="B19" s="36"/>
      <c r="C19" s="36"/>
      <c r="D19" s="36"/>
      <c r="E19" s="36"/>
      <c r="F19" s="36"/>
      <c r="G19" s="36"/>
      <c r="H19" s="36"/>
      <c r="I19" s="36"/>
      <c r="J19" s="36"/>
      <c r="K19" s="36"/>
      <c r="L19" s="36"/>
      <c r="M19" s="36"/>
      <c r="N19" s="36"/>
      <c r="O19" s="36"/>
      <c r="P19" s="36"/>
      <c r="Q19" s="36"/>
      <c r="R19" s="36"/>
      <c r="S19" s="36"/>
      <c r="T19" s="36"/>
      <c r="U19" s="36"/>
      <c r="V19" s="36"/>
      <c r="W19" s="36"/>
      <c r="X19" s="36"/>
      <c r="Y19" s="36"/>
      <c r="Z19" s="185" t="s">
        <v>1211</v>
      </c>
    </row>
    <row r="20" spans="1:26">
      <c r="A20" s="179" t="s">
        <v>1212</v>
      </c>
      <c r="B20" s="36"/>
      <c r="C20" s="36"/>
      <c r="D20" s="36"/>
      <c r="E20" s="36"/>
      <c r="F20" s="36"/>
      <c r="G20" s="36"/>
      <c r="H20" s="36"/>
      <c r="I20" s="36"/>
      <c r="J20" s="36"/>
      <c r="K20" s="36"/>
      <c r="L20" s="36"/>
      <c r="M20" s="36"/>
      <c r="N20" s="36"/>
      <c r="O20" s="36"/>
      <c r="P20" s="36"/>
      <c r="Q20" s="36"/>
      <c r="R20" s="36"/>
      <c r="S20" s="36"/>
      <c r="T20" s="36"/>
      <c r="U20" s="36"/>
      <c r="V20" s="36"/>
      <c r="W20" s="36"/>
      <c r="X20" s="36"/>
      <c r="Y20" s="36"/>
      <c r="Z20" s="179" t="s">
        <v>1212</v>
      </c>
    </row>
    <row r="21" spans="1:26">
      <c r="A21" s="179" t="s">
        <v>1213</v>
      </c>
      <c r="B21" s="36"/>
      <c r="C21" s="36"/>
      <c r="D21" s="36"/>
      <c r="E21" s="36"/>
      <c r="F21" s="36"/>
      <c r="G21" s="36"/>
      <c r="H21" s="36"/>
      <c r="I21" s="36"/>
      <c r="J21" s="36"/>
      <c r="K21" s="36"/>
      <c r="L21" s="36"/>
      <c r="M21" s="193" t="s">
        <v>1222</v>
      </c>
      <c r="N21" s="42"/>
      <c r="O21" s="42"/>
      <c r="P21" s="42"/>
      <c r="Q21" s="36"/>
      <c r="R21" s="36"/>
      <c r="S21" s="36"/>
      <c r="T21" s="36"/>
      <c r="U21" s="36"/>
      <c r="V21" s="36"/>
      <c r="W21" s="36"/>
      <c r="X21" s="36"/>
      <c r="Y21" s="36"/>
      <c r="Z21" s="179" t="s">
        <v>1213</v>
      </c>
    </row>
    <row r="22" spans="1:26">
      <c r="A22" s="186"/>
      <c r="B22" s="194"/>
      <c r="C22" s="194"/>
      <c r="D22" s="194"/>
      <c r="E22" s="194"/>
      <c r="F22" s="194"/>
      <c r="G22" s="194"/>
      <c r="H22" s="194"/>
      <c r="I22" s="194"/>
      <c r="J22" s="194"/>
      <c r="K22" s="194"/>
      <c r="L22" s="194"/>
      <c r="M22" s="194"/>
      <c r="N22" s="194"/>
      <c r="O22" s="194"/>
      <c r="P22" s="194"/>
      <c r="Q22" s="194"/>
      <c r="R22" s="194"/>
      <c r="S22" s="194"/>
      <c r="T22" s="194" t="s">
        <v>1217</v>
      </c>
      <c r="U22" s="194"/>
      <c r="V22" s="194"/>
      <c r="W22" s="194"/>
      <c r="X22" s="194"/>
      <c r="Y22" s="194"/>
      <c r="Z22" s="186" t="s">
        <v>1218</v>
      </c>
    </row>
    <row r="23" spans="1:26">
      <c r="A23" s="36"/>
      <c r="B23" s="36"/>
      <c r="C23" s="36"/>
      <c r="D23" s="36"/>
      <c r="E23" s="36"/>
      <c r="F23" s="36"/>
      <c r="G23" s="36"/>
      <c r="H23" s="36"/>
      <c r="I23" s="36"/>
      <c r="J23" s="36"/>
      <c r="K23" s="36"/>
      <c r="L23" s="36"/>
      <c r="M23" s="36"/>
      <c r="N23" s="36"/>
      <c r="O23" s="36"/>
      <c r="P23" s="36"/>
      <c r="Q23" s="36"/>
      <c r="R23" s="36"/>
      <c r="S23" s="36"/>
      <c r="T23" s="36"/>
      <c r="U23" s="36"/>
      <c r="V23" s="36"/>
      <c r="W23" s="36"/>
      <c r="X23" s="36"/>
      <c r="Y23" s="36"/>
      <c r="Z23" s="36"/>
    </row>
    <row r="24" spans="1:26" s="587" customFormat="1" ht="18.75">
      <c r="A24" s="586"/>
      <c r="B24" s="586"/>
      <c r="C24" s="1056" t="s">
        <v>25352</v>
      </c>
      <c r="D24" s="1057"/>
      <c r="E24" s="1057"/>
      <c r="F24" s="1057"/>
      <c r="G24" s="1057"/>
      <c r="H24" s="1057"/>
      <c r="I24" s="1057"/>
      <c r="J24" s="1057"/>
      <c r="K24" s="1057"/>
      <c r="L24" s="1057"/>
      <c r="M24" s="1057"/>
      <c r="N24" s="1057"/>
      <c r="O24" s="1057"/>
      <c r="P24" s="1057"/>
      <c r="Q24" s="1057"/>
      <c r="R24" s="1057"/>
      <c r="S24" s="1057"/>
      <c r="T24" s="1057"/>
      <c r="U24" s="1057"/>
      <c r="V24" s="1057"/>
      <c r="W24" s="1057"/>
      <c r="X24" s="1057"/>
      <c r="Y24" s="1057"/>
      <c r="Z24" s="1058"/>
    </row>
    <row r="25" spans="1:26" s="587" customFormat="1" ht="18.75">
      <c r="A25" s="586" t="s">
        <v>25353</v>
      </c>
      <c r="B25" s="586" t="s">
        <v>7528</v>
      </c>
      <c r="C25" s="588"/>
      <c r="D25" s="589" t="s">
        <v>25354</v>
      </c>
      <c r="E25" s="589" t="s">
        <v>25355</v>
      </c>
      <c r="F25" s="589" t="s">
        <v>25356</v>
      </c>
      <c r="G25" s="589" t="s">
        <v>25357</v>
      </c>
      <c r="H25" s="589" t="s">
        <v>25358</v>
      </c>
      <c r="I25" s="590" t="s">
        <v>25359</v>
      </c>
      <c r="J25" s="589" t="s">
        <v>25360</v>
      </c>
      <c r="K25" s="589" t="s">
        <v>25361</v>
      </c>
      <c r="L25" s="589" t="s">
        <v>25362</v>
      </c>
      <c r="M25" s="591" t="s">
        <v>25363</v>
      </c>
      <c r="N25" s="592" t="s">
        <v>25114</v>
      </c>
      <c r="O25" s="592" t="s">
        <v>25364</v>
      </c>
      <c r="P25" s="592" t="s">
        <v>25365</v>
      </c>
      <c r="Q25" s="591" t="s">
        <v>25366</v>
      </c>
      <c r="R25" s="591" t="s">
        <v>25367</v>
      </c>
      <c r="S25" s="591" t="s">
        <v>25368</v>
      </c>
      <c r="T25" s="591" t="s">
        <v>25369</v>
      </c>
      <c r="U25" s="591" t="s">
        <v>25370</v>
      </c>
      <c r="V25" s="591" t="s">
        <v>25371</v>
      </c>
      <c r="W25" s="589" t="s">
        <v>25372</v>
      </c>
      <c r="X25" s="589" t="s">
        <v>25373</v>
      </c>
      <c r="Y25" s="589" t="s">
        <v>25374</v>
      </c>
      <c r="Z25" s="593"/>
    </row>
    <row r="26" spans="1:26" s="587" customFormat="1" ht="18.75">
      <c r="A26" s="594" t="s">
        <v>25375</v>
      </c>
      <c r="B26" s="586">
        <v>12</v>
      </c>
      <c r="C26" s="588"/>
      <c r="D26" s="595" t="s">
        <v>25376</v>
      </c>
      <c r="E26" s="595" t="s">
        <v>25376</v>
      </c>
      <c r="F26" s="595"/>
      <c r="G26" s="595"/>
      <c r="H26" s="595"/>
      <c r="I26" s="595"/>
      <c r="J26" s="588"/>
      <c r="K26" s="588"/>
      <c r="L26" s="595" t="s">
        <v>25376</v>
      </c>
      <c r="M26" s="595" t="s">
        <v>25376</v>
      </c>
      <c r="N26" s="595"/>
      <c r="O26" s="595"/>
      <c r="P26" s="595"/>
      <c r="Q26" s="595"/>
      <c r="R26" s="595"/>
      <c r="S26" s="595"/>
      <c r="T26" s="595"/>
      <c r="U26" s="595"/>
      <c r="V26" s="588"/>
      <c r="W26" s="588"/>
      <c r="X26" s="588"/>
      <c r="Y26" s="588"/>
      <c r="Z26" s="593"/>
    </row>
    <row r="27" spans="1:26" s="587" customFormat="1" ht="18.75">
      <c r="A27" s="594" t="s">
        <v>25377</v>
      </c>
      <c r="B27" s="586">
        <v>12</v>
      </c>
      <c r="C27" s="588"/>
      <c r="D27" s="595" t="s">
        <v>19436</v>
      </c>
      <c r="E27" s="595" t="s">
        <v>25376</v>
      </c>
      <c r="F27" s="595"/>
      <c r="G27" s="595"/>
      <c r="H27" s="595"/>
      <c r="I27" s="595"/>
      <c r="J27" s="588"/>
      <c r="K27" s="595" t="s">
        <v>25376</v>
      </c>
      <c r="L27" s="595" t="s">
        <v>25376</v>
      </c>
      <c r="M27" s="595" t="s">
        <v>25376</v>
      </c>
      <c r="N27" s="595"/>
      <c r="O27" s="595"/>
      <c r="P27" s="595"/>
      <c r="Q27" s="596" t="s">
        <v>19436</v>
      </c>
      <c r="R27" s="596" t="s">
        <v>19436</v>
      </c>
      <c r="S27" s="596" t="s">
        <v>19436</v>
      </c>
      <c r="T27" s="596"/>
      <c r="U27" s="596"/>
      <c r="V27" s="596" t="s">
        <v>19436</v>
      </c>
      <c r="W27" s="596" t="s">
        <v>19436</v>
      </c>
      <c r="X27" s="596" t="s">
        <v>19436</v>
      </c>
      <c r="Y27" s="596" t="s">
        <v>19436</v>
      </c>
      <c r="Z27" s="593"/>
    </row>
    <row r="28" spans="1:26" s="587" customFormat="1" ht="18.75">
      <c r="A28" s="587" t="s">
        <v>25378</v>
      </c>
      <c r="B28" s="595"/>
      <c r="C28" s="588"/>
      <c r="D28" s="588"/>
      <c r="E28" s="595"/>
      <c r="F28" s="595" t="s">
        <v>19896</v>
      </c>
      <c r="G28" s="595" t="s">
        <v>19896</v>
      </c>
      <c r="H28" s="595"/>
      <c r="I28" s="595"/>
      <c r="J28" s="588"/>
      <c r="K28" s="588"/>
      <c r="L28" s="588"/>
      <c r="M28" s="588"/>
      <c r="N28" s="588"/>
      <c r="O28" s="588"/>
      <c r="P28" s="588"/>
      <c r="Q28" s="588"/>
      <c r="R28" s="588"/>
      <c r="S28" s="588"/>
      <c r="T28" s="588"/>
      <c r="U28" s="588"/>
      <c r="V28" s="588"/>
      <c r="W28" s="588"/>
      <c r="X28" s="588"/>
      <c r="Y28" s="588"/>
      <c r="Z28" s="593"/>
    </row>
    <row r="29" spans="1:26" s="587" customFormat="1" ht="18.75">
      <c r="A29" s="597" t="s">
        <v>25379</v>
      </c>
      <c r="B29" s="595"/>
      <c r="C29" s="588"/>
      <c r="D29" s="588"/>
      <c r="E29" s="595"/>
      <c r="F29" s="595"/>
      <c r="G29" s="595"/>
      <c r="H29" s="595" t="s">
        <v>19896</v>
      </c>
      <c r="I29" s="595"/>
      <c r="J29" s="588"/>
      <c r="K29" s="588"/>
      <c r="L29" s="588"/>
      <c r="M29" s="588"/>
      <c r="N29" s="588"/>
      <c r="O29" s="588"/>
      <c r="P29" s="588"/>
      <c r="Q29" s="588"/>
      <c r="R29" s="588"/>
      <c r="S29" s="588"/>
      <c r="T29" s="588"/>
      <c r="U29" s="588"/>
      <c r="V29" s="588"/>
      <c r="W29" s="588"/>
      <c r="X29" s="588"/>
      <c r="Y29" s="588"/>
      <c r="Z29" s="593"/>
    </row>
    <row r="30" spans="1:26" s="587" customFormat="1" ht="18.75">
      <c r="A30" s="594" t="s">
        <v>25380</v>
      </c>
      <c r="B30" s="588">
        <v>12</v>
      </c>
      <c r="C30" s="588"/>
      <c r="D30" s="588"/>
      <c r="E30" s="595"/>
      <c r="F30" s="595"/>
      <c r="G30" s="595"/>
      <c r="H30" s="595"/>
      <c r="I30" s="595"/>
      <c r="J30" s="595" t="s">
        <v>19896</v>
      </c>
      <c r="K30" s="588"/>
      <c r="L30" s="588"/>
      <c r="M30" s="588"/>
      <c r="N30" s="588"/>
      <c r="O30" s="588"/>
      <c r="P30" s="588"/>
      <c r="Q30" s="588"/>
      <c r="R30" s="588"/>
      <c r="S30" s="588"/>
      <c r="T30" s="588"/>
      <c r="U30" s="588"/>
      <c r="V30" s="588"/>
      <c r="W30" s="588"/>
      <c r="X30" s="588"/>
      <c r="Y30" s="588"/>
      <c r="Z30" s="593"/>
    </row>
    <row r="31" spans="1:26" s="587" customFormat="1" ht="18.75">
      <c r="A31" s="598" t="s">
        <v>25381</v>
      </c>
      <c r="B31" s="595">
        <v>12</v>
      </c>
      <c r="C31" s="588"/>
      <c r="D31" s="588"/>
      <c r="E31" s="595" t="s">
        <v>19896</v>
      </c>
      <c r="F31" s="595"/>
      <c r="G31" s="595"/>
      <c r="H31" s="595"/>
      <c r="I31" s="595"/>
      <c r="J31" s="588"/>
      <c r="K31" s="588"/>
      <c r="L31" s="588"/>
      <c r="M31" s="588"/>
      <c r="N31" s="588"/>
      <c r="O31" s="588"/>
      <c r="P31" s="588"/>
      <c r="Q31" s="588"/>
      <c r="R31" s="588"/>
      <c r="S31" s="588"/>
      <c r="T31" s="588"/>
      <c r="U31" s="588"/>
      <c r="V31" s="588"/>
      <c r="W31" s="588"/>
      <c r="X31" s="588"/>
      <c r="Y31" s="588"/>
      <c r="Z31" s="593"/>
    </row>
    <row r="32" spans="1:26" s="587" customFormat="1" ht="18.75">
      <c r="A32" s="594" t="s">
        <v>25382</v>
      </c>
      <c r="B32" s="586"/>
      <c r="C32" s="595"/>
      <c r="D32" s="595"/>
      <c r="E32" s="595"/>
      <c r="F32" s="595"/>
      <c r="G32" s="595"/>
      <c r="H32" s="595"/>
      <c r="I32" s="595"/>
      <c r="J32" s="595"/>
      <c r="K32" s="595"/>
      <c r="L32" s="595" t="s">
        <v>19896</v>
      </c>
      <c r="M32" s="595"/>
      <c r="N32" s="595"/>
      <c r="O32" s="595"/>
      <c r="P32" s="595"/>
      <c r="Q32" s="595"/>
      <c r="R32" s="595"/>
      <c r="S32" s="595"/>
      <c r="T32" s="595"/>
      <c r="U32" s="595"/>
      <c r="V32" s="588"/>
      <c r="W32" s="588"/>
      <c r="X32" s="588"/>
      <c r="Y32" s="588"/>
      <c r="Z32" s="593"/>
    </row>
    <row r="33" spans="1:26" s="587" customFormat="1" ht="18.75">
      <c r="A33" s="594" t="s">
        <v>25383</v>
      </c>
      <c r="B33" s="586">
        <v>12</v>
      </c>
      <c r="C33" s="595"/>
      <c r="D33" s="595"/>
      <c r="E33" s="595"/>
      <c r="F33" s="595"/>
      <c r="G33" s="595"/>
      <c r="H33" s="595"/>
      <c r="I33" s="595"/>
      <c r="J33" s="595"/>
      <c r="K33" s="595"/>
      <c r="L33" s="595"/>
      <c r="M33" s="595" t="s">
        <v>19436</v>
      </c>
      <c r="N33" s="595"/>
      <c r="O33" s="595"/>
      <c r="P33" s="595"/>
      <c r="Q33" s="595"/>
      <c r="R33" s="595"/>
      <c r="S33" s="595"/>
      <c r="T33" s="595"/>
      <c r="U33" s="595"/>
      <c r="V33" s="588"/>
      <c r="W33" s="588"/>
      <c r="X33" s="588"/>
      <c r="Y33" s="588"/>
      <c r="Z33" s="593"/>
    </row>
    <row r="34" spans="1:26" s="587" customFormat="1" ht="18.75">
      <c r="A34" s="4" t="s">
        <v>25384</v>
      </c>
      <c r="B34" s="599"/>
      <c r="C34" s="599"/>
      <c r="D34" s="599"/>
      <c r="E34" s="599"/>
      <c r="F34" s="599"/>
      <c r="G34" s="599"/>
      <c r="H34" s="599"/>
      <c r="I34" s="599"/>
      <c r="J34" s="599"/>
      <c r="K34" s="599"/>
      <c r="L34" s="599"/>
      <c r="M34" s="599"/>
      <c r="N34" s="599"/>
      <c r="O34" s="599"/>
      <c r="P34" s="599"/>
      <c r="Q34" s="599"/>
      <c r="R34" s="599"/>
      <c r="S34" s="599"/>
      <c r="T34" s="599"/>
      <c r="U34" s="600" t="s">
        <v>25385</v>
      </c>
      <c r="V34" s="599"/>
      <c r="W34" s="599"/>
      <c r="X34" s="599"/>
      <c r="Y34" s="599"/>
      <c r="Z34" s="601"/>
    </row>
    <row r="35" spans="1:26" s="587" customFormat="1" ht="18.75">
      <c r="A35" t="s">
        <v>25386</v>
      </c>
      <c r="B35" s="588"/>
      <c r="C35" s="588"/>
      <c r="D35" s="588"/>
      <c r="E35" s="588"/>
      <c r="F35" s="588"/>
      <c r="G35" s="588"/>
      <c r="H35" s="588"/>
      <c r="I35" s="588"/>
      <c r="J35" s="588"/>
      <c r="K35" s="588"/>
      <c r="L35" s="588"/>
      <c r="M35" s="588"/>
      <c r="N35" s="588"/>
      <c r="O35" s="588"/>
      <c r="P35" s="588"/>
      <c r="Q35" s="588"/>
      <c r="R35" s="588"/>
      <c r="S35" s="588"/>
      <c r="T35" s="588"/>
      <c r="U35" s="588" t="s">
        <v>25387</v>
      </c>
      <c r="V35" s="588"/>
      <c r="W35" s="588"/>
      <c r="X35" s="588"/>
      <c r="Y35" s="588"/>
      <c r="Z35" s="593"/>
    </row>
    <row r="36" spans="1:26" s="587" customFormat="1" ht="18.75">
      <c r="A36" s="4" t="s">
        <v>25388</v>
      </c>
      <c r="B36" s="588"/>
      <c r="C36" s="588"/>
      <c r="D36" s="588"/>
      <c r="E36" s="588"/>
      <c r="F36" s="588"/>
      <c r="G36" s="588"/>
      <c r="H36" s="588"/>
      <c r="I36" s="588"/>
      <c r="J36" s="588"/>
      <c r="K36" s="588"/>
      <c r="L36" s="588"/>
      <c r="M36" s="588"/>
      <c r="N36" s="588"/>
      <c r="O36" s="588"/>
      <c r="P36" s="588"/>
      <c r="Q36" s="588"/>
      <c r="R36" s="588"/>
      <c r="S36" s="588"/>
      <c r="T36" s="602" t="s">
        <v>25387</v>
      </c>
      <c r="U36" s="588"/>
      <c r="V36" s="588"/>
      <c r="W36" s="588"/>
      <c r="X36" s="588"/>
      <c r="Y36" s="588"/>
      <c r="Z36" s="593"/>
    </row>
    <row r="37" spans="1:26" s="587" customFormat="1" ht="30">
      <c r="A37" s="594"/>
      <c r="B37" s="588"/>
      <c r="C37" s="588"/>
      <c r="D37" s="588"/>
      <c r="E37" s="588"/>
      <c r="F37" s="588"/>
      <c r="G37" s="588"/>
      <c r="H37" s="588"/>
      <c r="I37" s="588"/>
      <c r="J37" s="588"/>
      <c r="K37" s="588"/>
      <c r="L37" s="588"/>
      <c r="M37" s="588"/>
      <c r="N37" s="588"/>
      <c r="O37" s="588"/>
      <c r="P37" s="588"/>
      <c r="Q37" s="588"/>
      <c r="R37" s="588"/>
      <c r="S37" s="588"/>
      <c r="T37" s="588"/>
      <c r="U37" s="588" t="s">
        <v>25389</v>
      </c>
      <c r="V37" s="588"/>
      <c r="W37" s="588"/>
      <c r="X37" s="588"/>
      <c r="Y37" s="588"/>
      <c r="Z37" s="593"/>
    </row>
    <row r="38" spans="1:26" s="587" customFormat="1" ht="18.75">
      <c r="A38" s="594" t="s">
        <v>25375</v>
      </c>
    </row>
    <row r="39" spans="1:26" s="587" customFormat="1" ht="18.75">
      <c r="A39" s="594" t="s">
        <v>25377</v>
      </c>
    </row>
    <row r="40" spans="1:26" s="587" customFormat="1" ht="18.75">
      <c r="A40" s="597" t="s">
        <v>25378</v>
      </c>
      <c r="G40" s="593" t="s">
        <v>25390</v>
      </c>
      <c r="H40" s="603"/>
      <c r="I40" s="603"/>
    </row>
    <row r="41" spans="1:26" s="587" customFormat="1" ht="18.75">
      <c r="A41" s="594" t="s">
        <v>25380</v>
      </c>
    </row>
    <row r="42" spans="1:26" s="587" customFormat="1" ht="18.75">
      <c r="A42" s="598" t="s">
        <v>25381</v>
      </c>
    </row>
    <row r="43" spans="1:26" s="587" customFormat="1" ht="18.75">
      <c r="A43" s="594" t="s">
        <v>25382</v>
      </c>
    </row>
    <row r="44" spans="1:26" s="587" customFormat="1" ht="18.75">
      <c r="A44" s="594" t="s">
        <v>25383</v>
      </c>
      <c r="M44" s="593" t="s">
        <v>25391</v>
      </c>
      <c r="N44" s="603"/>
      <c r="O44" s="603"/>
      <c r="P44" s="603"/>
    </row>
    <row r="45" spans="1:26" s="587" customFormat="1" ht="18.75">
      <c r="A45" s="4" t="s">
        <v>25388</v>
      </c>
      <c r="B45" s="602"/>
      <c r="C45" s="602"/>
      <c r="D45" s="602"/>
      <c r="E45" s="602"/>
      <c r="F45" s="602"/>
      <c r="G45" s="602"/>
      <c r="H45" s="602"/>
      <c r="I45" s="602"/>
      <c r="J45" s="602"/>
      <c r="K45" s="602"/>
      <c r="L45" s="602"/>
      <c r="M45" s="602"/>
      <c r="N45" s="602"/>
      <c r="O45" s="602"/>
      <c r="P45" s="602"/>
      <c r="Q45" s="602"/>
      <c r="R45" s="602"/>
      <c r="S45" s="602"/>
      <c r="T45" s="602" t="s">
        <v>25387</v>
      </c>
      <c r="U45" s="602"/>
      <c r="V45" s="602"/>
      <c r="W45" s="602"/>
      <c r="X45" s="602"/>
      <c r="Y45" s="602"/>
    </row>
    <row r="46" spans="1:26">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row>
    <row r="47" spans="1:26">
      <c r="A47" s="34"/>
      <c r="B47" s="34"/>
      <c r="C47" s="34"/>
      <c r="D47" s="34"/>
      <c r="E47" s="34"/>
      <c r="F47" s="34"/>
      <c r="G47" s="34"/>
      <c r="H47" s="34"/>
      <c r="I47" s="34"/>
      <c r="J47" s="34"/>
      <c r="K47" s="34"/>
      <c r="L47" s="34"/>
      <c r="M47" s="34"/>
      <c r="N47" s="34"/>
      <c r="O47" s="34"/>
      <c r="P47" s="34"/>
      <c r="Q47" s="34"/>
      <c r="R47" s="34"/>
      <c r="S47" s="34"/>
      <c r="T47" s="34"/>
      <c r="U47" s="34"/>
      <c r="V47" s="34"/>
      <c r="W47" s="34"/>
      <c r="X47" s="34"/>
      <c r="Y47" s="34"/>
      <c r="Z47" s="34"/>
    </row>
    <row r="48" spans="1:26">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row>
    <row r="49" spans="1:26">
      <c r="A49" s="34"/>
      <c r="B49" s="34"/>
      <c r="C49" s="34"/>
      <c r="D49" s="34"/>
      <c r="E49" s="34"/>
      <c r="F49" s="34"/>
      <c r="G49" s="34"/>
      <c r="H49" s="34"/>
      <c r="I49" s="34"/>
      <c r="J49" s="34"/>
      <c r="K49" s="34"/>
      <c r="L49" s="34"/>
      <c r="M49" s="34"/>
      <c r="N49" s="34"/>
      <c r="O49" s="34"/>
      <c r="P49" s="34"/>
      <c r="Q49" s="34"/>
      <c r="R49" s="34"/>
      <c r="S49" s="34"/>
      <c r="T49" s="34"/>
      <c r="U49" s="34"/>
      <c r="V49" s="34"/>
      <c r="W49" s="34"/>
      <c r="X49" s="34"/>
      <c r="Y49" s="34"/>
      <c r="Z49" s="34"/>
    </row>
    <row r="50" spans="1:26">
      <c r="A50" s="34"/>
      <c r="B50" s="34"/>
      <c r="C50" s="34"/>
      <c r="D50" s="34"/>
      <c r="E50" s="34"/>
      <c r="F50" s="34"/>
      <c r="G50" s="34"/>
      <c r="H50" s="34"/>
      <c r="I50" s="34"/>
      <c r="J50" s="34"/>
      <c r="K50" s="34"/>
      <c r="L50" s="34"/>
      <c r="M50" s="34"/>
      <c r="N50" s="34"/>
      <c r="O50" s="34"/>
      <c r="P50" s="34"/>
      <c r="Q50" s="34"/>
      <c r="R50" s="34"/>
      <c r="S50" s="34"/>
      <c r="T50" s="34"/>
      <c r="U50" s="34"/>
      <c r="V50" s="34"/>
      <c r="W50" s="34"/>
      <c r="X50" s="34"/>
      <c r="Y50" s="34"/>
      <c r="Z50" s="34"/>
    </row>
    <row r="51" spans="1:26">
      <c r="A51" s="34"/>
      <c r="B51" s="34"/>
      <c r="C51" s="34"/>
      <c r="D51" s="34"/>
      <c r="E51" s="34"/>
      <c r="F51" s="34"/>
      <c r="G51" s="34"/>
      <c r="H51" s="34"/>
      <c r="I51" s="34"/>
      <c r="J51" s="34"/>
      <c r="K51" s="34"/>
      <c r="L51" s="34"/>
      <c r="M51" s="34"/>
      <c r="N51" s="34"/>
      <c r="O51" s="34"/>
      <c r="P51" s="34"/>
      <c r="Q51" s="34"/>
      <c r="R51" s="34"/>
      <c r="S51" s="34"/>
      <c r="T51" s="34"/>
      <c r="U51" s="34"/>
      <c r="V51" s="34"/>
      <c r="W51" s="34"/>
      <c r="X51" s="34"/>
      <c r="Y51" s="34"/>
      <c r="Z51" s="34"/>
    </row>
    <row r="52" spans="1:26">
      <c r="A52" s="34"/>
      <c r="B52" s="34"/>
      <c r="C52" s="34"/>
      <c r="D52" s="34"/>
      <c r="E52" s="34"/>
      <c r="F52" s="34"/>
      <c r="G52" s="34"/>
      <c r="H52" s="34"/>
      <c r="I52" s="34"/>
      <c r="J52" s="34"/>
      <c r="K52" s="34"/>
      <c r="L52" s="34"/>
      <c r="M52" s="34"/>
      <c r="N52" s="34"/>
      <c r="O52" s="34"/>
      <c r="P52" s="34"/>
      <c r="Q52" s="34"/>
      <c r="R52" s="34"/>
      <c r="S52" s="34"/>
      <c r="T52" s="34"/>
      <c r="U52" s="34"/>
      <c r="V52" s="34"/>
      <c r="W52" s="34"/>
      <c r="X52" s="34"/>
      <c r="Y52" s="34"/>
      <c r="Z52" s="34"/>
    </row>
    <row r="53" spans="1:26">
      <c r="A53" s="34"/>
      <c r="B53" s="34"/>
      <c r="C53" s="34"/>
      <c r="D53" s="34"/>
      <c r="E53" s="34"/>
      <c r="F53" s="34"/>
      <c r="G53" s="34"/>
      <c r="H53" s="34"/>
      <c r="I53" s="34"/>
      <c r="J53" s="34"/>
      <c r="K53" s="34"/>
      <c r="L53" s="34"/>
      <c r="M53" s="34"/>
      <c r="N53" s="34"/>
      <c r="O53" s="34"/>
      <c r="P53" s="34"/>
      <c r="Q53" s="34"/>
      <c r="R53" s="34"/>
      <c r="S53" s="34"/>
      <c r="T53" s="34"/>
      <c r="U53" s="34"/>
      <c r="V53" s="34"/>
      <c r="W53" s="34"/>
      <c r="X53" s="34"/>
      <c r="Y53" s="34"/>
      <c r="Z53" s="34"/>
    </row>
    <row r="54" spans="1:26">
      <c r="A54" s="34"/>
      <c r="B54" s="34"/>
      <c r="C54" s="34"/>
      <c r="D54" s="34"/>
      <c r="E54" s="34"/>
      <c r="F54" s="34"/>
      <c r="G54" s="34"/>
      <c r="H54" s="34"/>
      <c r="I54" s="34"/>
      <c r="J54" s="34"/>
      <c r="K54" s="34"/>
      <c r="L54" s="34"/>
      <c r="M54" s="34"/>
      <c r="N54" s="34"/>
      <c r="O54" s="34"/>
      <c r="P54" s="34"/>
      <c r="Q54" s="34"/>
      <c r="R54" s="34"/>
      <c r="S54" s="34"/>
      <c r="T54" s="34"/>
      <c r="U54" s="34"/>
      <c r="V54" s="34"/>
      <c r="W54" s="34"/>
      <c r="X54" s="34"/>
      <c r="Y54" s="34"/>
      <c r="Z54" s="34"/>
    </row>
    <row r="55" spans="1:26">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row>
    <row r="56" spans="1:26">
      <c r="A56" s="34"/>
      <c r="B56" s="34"/>
      <c r="C56" s="34"/>
      <c r="D56" s="34"/>
      <c r="E56" s="34"/>
      <c r="F56" s="34"/>
      <c r="G56" s="34"/>
      <c r="H56" s="34"/>
      <c r="I56" s="34"/>
      <c r="J56" s="34"/>
      <c r="K56" s="34"/>
      <c r="L56" s="34"/>
      <c r="M56" s="34"/>
      <c r="N56" s="34"/>
      <c r="O56" s="34"/>
      <c r="P56" s="34"/>
      <c r="Q56" s="34"/>
      <c r="R56" s="34"/>
      <c r="S56" s="34"/>
      <c r="T56" s="34"/>
      <c r="U56" s="34"/>
      <c r="V56" s="34"/>
      <c r="W56" s="34"/>
      <c r="X56" s="34"/>
      <c r="Y56" s="34"/>
      <c r="Z56" s="34"/>
    </row>
    <row r="57" spans="1:26">
      <c r="A57" s="34"/>
      <c r="B57" s="34"/>
      <c r="C57" s="34"/>
      <c r="D57" s="34"/>
      <c r="E57" s="34"/>
      <c r="F57" s="34"/>
      <c r="G57" s="34"/>
      <c r="H57" s="34"/>
      <c r="I57" s="34"/>
      <c r="J57" s="34"/>
      <c r="K57" s="34"/>
      <c r="L57" s="34"/>
      <c r="M57" s="34"/>
      <c r="N57" s="34"/>
      <c r="O57" s="34"/>
      <c r="P57" s="34"/>
      <c r="Q57" s="34"/>
      <c r="R57" s="34"/>
      <c r="S57" s="34"/>
      <c r="T57" s="34"/>
      <c r="U57" s="34"/>
      <c r="V57" s="34"/>
      <c r="W57" s="34"/>
      <c r="X57" s="34"/>
      <c r="Y57" s="34"/>
      <c r="Z57" s="34"/>
    </row>
    <row r="58" spans="1:26">
      <c r="A58" s="34"/>
      <c r="B58" s="34"/>
      <c r="C58" s="34"/>
      <c r="D58" s="34"/>
      <c r="E58" s="34"/>
      <c r="F58" s="34"/>
      <c r="G58" s="34"/>
      <c r="H58" s="34"/>
      <c r="I58" s="34"/>
      <c r="J58" s="34"/>
      <c r="K58" s="34"/>
      <c r="L58" s="34"/>
      <c r="M58" s="34"/>
      <c r="N58" s="34"/>
      <c r="O58" s="34"/>
      <c r="P58" s="34"/>
      <c r="Q58" s="34"/>
      <c r="R58" s="34"/>
      <c r="S58" s="34"/>
      <c r="T58" s="34"/>
      <c r="U58" s="34"/>
      <c r="V58" s="34"/>
      <c r="W58" s="34"/>
      <c r="X58" s="34"/>
      <c r="Y58" s="34"/>
      <c r="Z58" s="34"/>
    </row>
    <row r="59" spans="1:26">
      <c r="A59" s="34"/>
      <c r="B59" s="34"/>
      <c r="C59" s="34"/>
      <c r="D59" s="34"/>
      <c r="E59" s="34"/>
      <c r="F59" s="34"/>
      <c r="G59" s="34"/>
      <c r="H59" s="34"/>
      <c r="I59" s="34"/>
      <c r="J59" s="34"/>
      <c r="K59" s="34"/>
      <c r="L59" s="34"/>
      <c r="M59" s="34"/>
      <c r="N59" s="34"/>
      <c r="O59" s="34"/>
      <c r="P59" s="34"/>
      <c r="Q59" s="34"/>
      <c r="R59" s="34"/>
      <c r="S59" s="34"/>
      <c r="T59" s="34"/>
      <c r="U59" s="34"/>
      <c r="V59" s="34"/>
      <c r="W59" s="34"/>
      <c r="X59" s="34"/>
      <c r="Y59" s="34"/>
      <c r="Z59" s="34"/>
    </row>
    <row r="60" spans="1:26">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row>
    <row r="61" spans="1:26">
      <c r="A61" s="34"/>
      <c r="B61" s="34"/>
      <c r="C61" s="34"/>
      <c r="D61" s="34"/>
      <c r="E61" s="34"/>
      <c r="F61" s="34"/>
      <c r="G61" s="34"/>
      <c r="H61" s="34"/>
      <c r="I61" s="34"/>
      <c r="J61" s="34"/>
      <c r="K61" s="34"/>
      <c r="L61" s="34"/>
      <c r="M61" s="34"/>
      <c r="N61" s="34"/>
      <c r="O61" s="34"/>
      <c r="P61" s="34"/>
      <c r="Q61" s="34"/>
      <c r="R61" s="34"/>
      <c r="S61" s="34"/>
      <c r="T61" s="34"/>
      <c r="U61" s="34"/>
      <c r="V61" s="34"/>
      <c r="W61" s="34"/>
      <c r="X61" s="34"/>
      <c r="Y61" s="34"/>
      <c r="Z61" s="34"/>
    </row>
    <row r="62" spans="1:26">
      <c r="A62" s="34"/>
      <c r="B62" s="34"/>
      <c r="C62" s="34"/>
      <c r="D62" s="34"/>
      <c r="E62" s="34"/>
      <c r="F62" s="34"/>
      <c r="G62" s="34"/>
      <c r="H62" s="34"/>
      <c r="I62" s="34"/>
      <c r="J62" s="34"/>
      <c r="K62" s="34"/>
      <c r="L62" s="34"/>
      <c r="M62" s="34"/>
      <c r="N62" s="34"/>
      <c r="O62" s="34"/>
      <c r="P62" s="34"/>
      <c r="Q62" s="34"/>
      <c r="R62" s="34"/>
      <c r="S62" s="34"/>
      <c r="T62" s="34"/>
      <c r="U62" s="34"/>
      <c r="V62" s="34"/>
      <c r="W62" s="34"/>
      <c r="X62" s="34"/>
      <c r="Y62" s="34"/>
      <c r="Z62" s="34"/>
    </row>
    <row r="63" spans="1:26">
      <c r="A63" s="34"/>
      <c r="B63" s="34"/>
      <c r="C63" s="34"/>
      <c r="D63" s="34"/>
      <c r="E63" s="34"/>
      <c r="F63" s="34"/>
      <c r="G63" s="34"/>
      <c r="H63" s="34"/>
      <c r="I63" s="34"/>
      <c r="J63" s="34"/>
      <c r="K63" s="34"/>
      <c r="L63" s="34"/>
      <c r="M63" s="34"/>
      <c r="N63" s="34"/>
      <c r="O63" s="34"/>
      <c r="P63" s="34"/>
      <c r="Q63" s="34"/>
      <c r="R63" s="34"/>
      <c r="S63" s="34"/>
      <c r="T63" s="34"/>
      <c r="U63" s="34"/>
      <c r="V63" s="34"/>
      <c r="W63" s="34"/>
      <c r="X63" s="34"/>
      <c r="Y63" s="34"/>
      <c r="Z63" s="34"/>
    </row>
    <row r="64" spans="1:26">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row>
    <row r="65" spans="1:26">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row>
    <row r="66" spans="1:26">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row>
    <row r="67" spans="1:26">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row>
    <row r="68" spans="1:26">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row>
    <row r="69" spans="1:26">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row>
    <row r="70" spans="1:26">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row>
    <row r="71" spans="1:26">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row>
    <row r="72" spans="1:26">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row>
    <row r="73" spans="1:26">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row>
    <row r="74" spans="1:26">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row>
    <row r="75" spans="1:26">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row>
    <row r="76" spans="1:26">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row>
    <row r="77" spans="1:26">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row>
    <row r="78" spans="1:26">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row>
    <row r="79" spans="1:26">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row>
    <row r="80" spans="1:26">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row>
    <row r="81" spans="1:26">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row>
    <row r="82" spans="1:26">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row>
    <row r="83" spans="1:26">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row>
    <row r="84" spans="1:26">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row>
    <row r="85" spans="1:26">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row>
    <row r="86" spans="1:26">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row>
    <row r="87" spans="1:26">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row>
    <row r="88" spans="1:26">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row>
    <row r="89" spans="1:26">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row>
    <row r="90" spans="1:26">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row>
    <row r="91" spans="1:26">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row>
    <row r="92" spans="1:26">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row>
    <row r="93" spans="1:26">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row>
    <row r="94" spans="1:26">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row>
    <row r="95" spans="1:26">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row>
    <row r="96" spans="1:26">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row>
    <row r="97" spans="1:26">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row>
    <row r="98" spans="1:26">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row>
    <row r="99" spans="1:26">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row>
    <row r="100" spans="1:26">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row>
    <row r="101" spans="1:26">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row>
    <row r="102" spans="1:26">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row>
    <row r="103" spans="1:26">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row>
    <row r="104" spans="1:26">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row>
    <row r="105" spans="1:26">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row>
    <row r="106" spans="1:26">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row>
    <row r="107" spans="1:26">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row>
    <row r="108" spans="1:26">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row>
    <row r="109" spans="1:26">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row>
    <row r="110" spans="1:26">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row>
    <row r="111" spans="1:26">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row>
    <row r="112" spans="1:26">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row>
    <row r="113" spans="1:26">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row>
    <row r="114" spans="1:26">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row>
    <row r="115" spans="1:26">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row>
    <row r="116" spans="1:26">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row>
    <row r="117" spans="1:26">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row>
    <row r="118" spans="1:26">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row>
    <row r="119" spans="1:26">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row>
    <row r="120" spans="1:26">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row>
    <row r="121" spans="1:26">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row>
    <row r="122" spans="1:26">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row>
    <row r="123" spans="1:26">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row>
    <row r="124" spans="1:26">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row>
    <row r="125" spans="1:26">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row>
    <row r="126" spans="1:26">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row>
    <row r="127" spans="1:26">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row>
    <row r="128" spans="1:26">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row>
    <row r="129" spans="1:26">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row>
    <row r="130" spans="1:26">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row>
    <row r="131" spans="1:26">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row>
    <row r="132" spans="1:26">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row>
    <row r="133" spans="1:26">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row>
    <row r="134" spans="1:26">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row>
    <row r="135" spans="1:26">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row>
    <row r="136" spans="1:26">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row>
    <row r="137" spans="1:26">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row>
    <row r="138" spans="1:26">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row>
    <row r="139" spans="1:26">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row>
    <row r="140" spans="1:26">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row>
    <row r="141" spans="1:26">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row>
    <row r="142" spans="1:26">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row>
    <row r="143" spans="1:26">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row>
    <row r="144" spans="1:26">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row>
    <row r="145" spans="1:26">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row>
    <row r="146" spans="1:26">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row>
    <row r="147" spans="1:26">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row>
    <row r="148" spans="1:26">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row>
    <row r="149" spans="1:26">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row>
    <row r="150" spans="1:26">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row>
    <row r="151" spans="1:26">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row>
    <row r="152" spans="1:26">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row>
    <row r="153" spans="1:26">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row>
    <row r="154" spans="1:26">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row>
    <row r="155" spans="1:26">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row>
    <row r="156" spans="1:26">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row>
    <row r="157" spans="1:26">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row>
    <row r="158" spans="1:26">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row>
    <row r="159" spans="1:26">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row>
    <row r="160" spans="1:26">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row>
    <row r="161" spans="1:26">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row>
    <row r="162" spans="1:26">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row>
    <row r="163" spans="1:26">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row>
    <row r="164" spans="1:26">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row>
    <row r="165" spans="1:26">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row>
    <row r="166" spans="1:26">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row>
    <row r="167" spans="1:26">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row>
    <row r="168" spans="1:26">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row>
    <row r="169" spans="1:26">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row>
    <row r="170" spans="1:26">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row>
    <row r="171" spans="1:26">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row>
    <row r="172" spans="1:26">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row>
    <row r="173" spans="1:26">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row>
    <row r="174" spans="1:26">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row>
    <row r="175" spans="1:26">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row>
    <row r="176" spans="1:26">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row>
    <row r="177" spans="1:26">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row>
    <row r="178" spans="1:26">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row>
    <row r="179" spans="1:26">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row>
    <row r="180" spans="1:26">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row>
    <row r="181" spans="1:26">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row>
    <row r="182" spans="1:26">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row>
    <row r="183" spans="1:26">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row>
    <row r="184" spans="1:26">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row>
    <row r="185" spans="1:26">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row>
    <row r="186" spans="1:26">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row>
    <row r="187" spans="1:26">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row>
    <row r="188" spans="1:26">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row>
    <row r="189" spans="1:26">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row>
    <row r="190" spans="1:26">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row>
    <row r="191" spans="1:26">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row>
    <row r="192" spans="1:26">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row>
    <row r="193" spans="1:26">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row>
    <row r="194" spans="1:26">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row>
    <row r="195" spans="1:26">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row>
    <row r="196" spans="1:26">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row>
    <row r="197" spans="1:26">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row>
    <row r="198" spans="1:26">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row>
    <row r="199" spans="1:26">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row>
    <row r="200" spans="1:26">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row>
    <row r="201" spans="1:26">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row>
    <row r="202" spans="1:26">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row>
    <row r="203" spans="1:26">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row>
    <row r="204" spans="1:26">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row>
    <row r="205" spans="1:26">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row>
    <row r="206" spans="1:26">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row>
    <row r="207" spans="1:26">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row>
    <row r="208" spans="1:26">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row>
    <row r="209" spans="1:26">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row>
    <row r="210" spans="1:26">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row>
    <row r="211" spans="1:26">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row>
    <row r="212" spans="1:26">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row>
    <row r="213" spans="1:26">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row>
    <row r="214" spans="1:26">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row>
    <row r="215" spans="1:26">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row>
    <row r="216" spans="1:26">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row>
    <row r="217" spans="1:26">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row>
    <row r="218" spans="1:26">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row>
    <row r="219" spans="1:26">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row>
    <row r="220" spans="1:26">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row>
    <row r="221" spans="1:26">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row>
    <row r="222" spans="1:26">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row>
  </sheetData>
  <mergeCells count="2">
    <mergeCell ref="C1:Z1"/>
    <mergeCell ref="C24:Z24"/>
  </mergeCells>
  <phoneticPr fontId="4"/>
  <hyperlinks>
    <hyperlink ref="A29" r:id="rId1" xr:uid="{5375065B-03CC-4D7E-9A79-07448F537465}"/>
    <hyperlink ref="A40" r:id="rId2" xr:uid="{6953BF19-0017-41ED-8D35-CDA24B8BAC83}"/>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A9D6E-C3E7-4969-9A8E-D98D5CFDCD62}">
  <sheetPr codeName="Sheet29"/>
  <dimension ref="A1:AR415"/>
  <sheetViews>
    <sheetView zoomScaleNormal="100" zoomScaleSheetLayoutView="100" workbookViewId="0">
      <pane xSplit="6" ySplit="2" topLeftCell="G243" activePane="bottomRight" state="frozen"/>
      <selection sqref="A1:E1"/>
      <selection pane="topRight" sqref="A1:E1"/>
      <selection pane="bottomLeft" sqref="A1:E1"/>
      <selection pane="bottomRight" sqref="A1:E1"/>
    </sheetView>
  </sheetViews>
  <sheetFormatPr defaultColWidth="8.75" defaultRowHeight="19.5"/>
  <cols>
    <col min="1" max="1" width="6.75" style="19" customWidth="1"/>
    <col min="2" max="2" width="6" style="19" customWidth="1"/>
    <col min="3" max="3" width="8.75" style="19" customWidth="1"/>
    <col min="4" max="4" width="8.625" style="19" customWidth="1"/>
    <col min="5" max="5" width="28.125" style="19" customWidth="1"/>
    <col min="6" max="6" width="11.375" style="19" customWidth="1"/>
    <col min="7" max="44" width="3.125" style="19" customWidth="1"/>
    <col min="45" max="16384" width="8.75" style="19"/>
  </cols>
  <sheetData>
    <row r="1" spans="1:44" ht="34.5" customHeight="1">
      <c r="A1" s="974" t="s">
        <v>27994</v>
      </c>
      <c r="B1" s="214"/>
      <c r="C1" s="214"/>
      <c r="D1" s="214"/>
      <c r="E1" s="214"/>
      <c r="F1" s="214"/>
      <c r="G1" s="1074" t="s">
        <v>4472</v>
      </c>
      <c r="H1" s="1075"/>
      <c r="I1" s="1075"/>
      <c r="J1" s="1075"/>
      <c r="K1" s="1075"/>
      <c r="L1" s="1075"/>
      <c r="M1" s="1075"/>
      <c r="N1" s="1075"/>
      <c r="O1" s="1075"/>
      <c r="P1" s="1074" t="s">
        <v>4424</v>
      </c>
      <c r="Q1" s="1076"/>
      <c r="R1" s="1076"/>
      <c r="S1" s="1076"/>
      <c r="T1" s="1076"/>
      <c r="U1" s="1076"/>
      <c r="V1" s="1076"/>
      <c r="W1" s="1076"/>
      <c r="X1" s="1076"/>
      <c r="Y1" s="1076"/>
      <c r="Z1" s="1076"/>
      <c r="AA1" s="1076"/>
      <c r="AB1" s="1076"/>
      <c r="AC1" s="1076"/>
      <c r="AD1" s="1076"/>
      <c r="AE1" s="1076"/>
      <c r="AF1" s="1076"/>
      <c r="AG1" s="1076"/>
      <c r="AH1" s="1076"/>
      <c r="AI1" s="1076"/>
      <c r="AJ1" s="1076"/>
      <c r="AK1" s="1076"/>
      <c r="AL1" s="1076"/>
      <c r="AM1" s="1076"/>
      <c r="AN1" s="1076"/>
      <c r="AO1" s="1076"/>
      <c r="AP1" s="1076"/>
      <c r="AQ1" s="1076"/>
      <c r="AR1" s="1076"/>
    </row>
    <row r="2" spans="1:44" ht="26.25" customHeight="1">
      <c r="A2" s="1073" t="s">
        <v>4423</v>
      </c>
      <c r="B2" s="1060"/>
      <c r="C2" s="213" t="s">
        <v>4422</v>
      </c>
      <c r="D2" s="213" t="s">
        <v>4421</v>
      </c>
      <c r="E2" s="213" t="s">
        <v>4420</v>
      </c>
      <c r="F2" s="213" t="s">
        <v>4419</v>
      </c>
      <c r="G2" s="212">
        <v>23</v>
      </c>
      <c r="H2" s="212">
        <v>24</v>
      </c>
      <c r="I2" s="212">
        <v>25</v>
      </c>
      <c r="J2" s="212">
        <v>26</v>
      </c>
      <c r="K2" s="212">
        <v>27</v>
      </c>
      <c r="L2" s="212">
        <v>28</v>
      </c>
      <c r="M2" s="212">
        <v>29</v>
      </c>
      <c r="N2" s="212">
        <v>30</v>
      </c>
      <c r="O2" s="212">
        <v>31</v>
      </c>
      <c r="P2" s="212">
        <v>1</v>
      </c>
      <c r="Q2" s="212">
        <v>2</v>
      </c>
      <c r="R2" s="212">
        <v>3</v>
      </c>
      <c r="S2" s="212">
        <v>4</v>
      </c>
      <c r="T2" s="212">
        <v>5</v>
      </c>
      <c r="U2" s="212">
        <v>6</v>
      </c>
      <c r="V2" s="212">
        <v>7</v>
      </c>
      <c r="W2" s="212">
        <v>8</v>
      </c>
      <c r="X2" s="212">
        <v>9</v>
      </c>
      <c r="Y2" s="212">
        <v>10</v>
      </c>
      <c r="Z2" s="212">
        <v>11</v>
      </c>
      <c r="AA2" s="212">
        <v>12</v>
      </c>
      <c r="AB2" s="212">
        <v>13</v>
      </c>
      <c r="AC2" s="212">
        <v>14</v>
      </c>
      <c r="AD2" s="212">
        <v>15</v>
      </c>
      <c r="AE2" s="212">
        <v>16</v>
      </c>
      <c r="AF2" s="212">
        <v>17</v>
      </c>
      <c r="AG2" s="212">
        <v>18</v>
      </c>
      <c r="AH2" s="212">
        <v>19</v>
      </c>
      <c r="AI2" s="212">
        <v>20</v>
      </c>
      <c r="AJ2" s="212">
        <v>21</v>
      </c>
      <c r="AK2" s="212">
        <v>22</v>
      </c>
      <c r="AL2" s="212">
        <v>23</v>
      </c>
      <c r="AM2" s="212">
        <v>24</v>
      </c>
      <c r="AN2" s="212">
        <v>25</v>
      </c>
      <c r="AO2" s="212">
        <v>26</v>
      </c>
      <c r="AP2" s="212">
        <v>27</v>
      </c>
      <c r="AQ2" s="212">
        <v>28</v>
      </c>
      <c r="AR2" s="212">
        <v>29</v>
      </c>
    </row>
    <row r="3" spans="1:44">
      <c r="A3" s="1059" t="s">
        <v>4471</v>
      </c>
      <c r="B3" s="1060"/>
      <c r="C3" s="1067" t="s">
        <v>4470</v>
      </c>
      <c r="D3" s="208"/>
      <c r="E3" s="26" t="s">
        <v>4469</v>
      </c>
      <c r="F3" s="203"/>
      <c r="G3" s="204"/>
      <c r="H3" s="204"/>
      <c r="I3" s="204"/>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204"/>
      <c r="AK3" s="204"/>
      <c r="AL3" s="204"/>
      <c r="AM3" s="204"/>
      <c r="AN3" s="204"/>
      <c r="AO3" s="204"/>
      <c r="AP3" s="204"/>
      <c r="AQ3" s="204"/>
      <c r="AR3" s="204"/>
    </row>
    <row r="4" spans="1:44">
      <c r="A4" s="1060"/>
      <c r="B4" s="1060"/>
      <c r="C4" s="1060"/>
      <c r="D4" s="208"/>
      <c r="E4" s="26"/>
      <c r="F4" s="203"/>
      <c r="G4" s="204"/>
      <c r="H4" s="204"/>
      <c r="I4" s="204"/>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row>
    <row r="5" spans="1:44" ht="20.25" customHeight="1">
      <c r="A5" s="1060"/>
      <c r="B5" s="1060"/>
      <c r="C5" s="1067" t="s">
        <v>4468</v>
      </c>
      <c r="D5" s="208"/>
      <c r="E5" s="26" t="s">
        <v>4467</v>
      </c>
      <c r="F5" s="1068"/>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204"/>
      <c r="AK5" s="204"/>
      <c r="AL5" s="204"/>
      <c r="AM5" s="204"/>
      <c r="AN5" s="204"/>
      <c r="AO5" s="204"/>
      <c r="AP5" s="204"/>
      <c r="AQ5" s="204"/>
      <c r="AR5" s="204"/>
    </row>
    <row r="6" spans="1:44">
      <c r="A6" s="1060"/>
      <c r="B6" s="1060"/>
      <c r="C6" s="1060"/>
      <c r="D6" s="208"/>
      <c r="E6" s="26" t="s">
        <v>4466</v>
      </c>
      <c r="F6" s="1060"/>
      <c r="G6" s="204"/>
      <c r="H6" s="204"/>
      <c r="I6" s="204"/>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204"/>
      <c r="AK6" s="204"/>
      <c r="AL6" s="204"/>
      <c r="AM6" s="204"/>
      <c r="AN6" s="204"/>
      <c r="AO6" s="204"/>
      <c r="AP6" s="204"/>
      <c r="AQ6" s="204"/>
      <c r="AR6" s="204"/>
    </row>
    <row r="7" spans="1:44">
      <c r="A7" s="1060"/>
      <c r="B7" s="1060"/>
      <c r="C7" s="1067"/>
      <c r="D7" s="208"/>
      <c r="E7" s="26" t="s">
        <v>4465</v>
      </c>
      <c r="F7" s="1068"/>
      <c r="G7" s="204"/>
      <c r="H7" s="204"/>
      <c r="I7" s="204"/>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204"/>
      <c r="AK7" s="204"/>
      <c r="AL7" s="204"/>
      <c r="AM7" s="204"/>
      <c r="AN7" s="204"/>
      <c r="AO7" s="204"/>
      <c r="AP7" s="204"/>
      <c r="AQ7" s="204"/>
      <c r="AR7" s="204"/>
    </row>
    <row r="8" spans="1:44">
      <c r="A8" s="1060"/>
      <c r="B8" s="1060"/>
      <c r="C8" s="1060"/>
      <c r="D8" s="208"/>
      <c r="E8" s="26" t="s">
        <v>4464</v>
      </c>
      <c r="F8" s="1060"/>
      <c r="G8" s="206"/>
      <c r="H8" s="206"/>
      <c r="I8" s="206"/>
      <c r="J8" s="206"/>
      <c r="K8" s="206"/>
      <c r="L8" s="206"/>
      <c r="M8" s="206"/>
      <c r="N8" s="204"/>
      <c r="O8" s="206"/>
      <c r="P8" s="206"/>
      <c r="Q8" s="206"/>
      <c r="R8" s="206"/>
      <c r="S8" s="206"/>
      <c r="T8" s="206"/>
      <c r="U8" s="206"/>
      <c r="V8" s="209"/>
      <c r="W8" s="209"/>
      <c r="X8" s="209"/>
      <c r="Y8" s="206"/>
      <c r="Z8" s="206"/>
      <c r="AA8" s="206"/>
      <c r="AB8" s="206"/>
      <c r="AC8" s="204"/>
      <c r="AD8" s="206"/>
      <c r="AE8" s="206"/>
      <c r="AF8" s="206"/>
      <c r="AG8" s="206"/>
      <c r="AH8" s="206"/>
      <c r="AI8" s="206"/>
      <c r="AJ8" s="206"/>
      <c r="AK8" s="206"/>
      <c r="AL8" s="206"/>
      <c r="AM8" s="206"/>
      <c r="AN8" s="206"/>
      <c r="AO8" s="206"/>
      <c r="AP8" s="206"/>
      <c r="AQ8" s="206"/>
      <c r="AR8" s="204"/>
    </row>
    <row r="9" spans="1:44">
      <c r="A9" s="1060"/>
      <c r="B9" s="1060"/>
      <c r="C9" s="1060"/>
      <c r="D9" s="208"/>
      <c r="E9" s="26" t="s">
        <v>4463</v>
      </c>
      <c r="F9" s="1060"/>
      <c r="G9" s="206"/>
      <c r="H9" s="206"/>
      <c r="I9" s="206"/>
      <c r="J9" s="206"/>
      <c r="K9" s="206"/>
      <c r="L9" s="206"/>
      <c r="M9" s="206"/>
      <c r="N9" s="204"/>
      <c r="O9" s="206"/>
      <c r="P9" s="206"/>
      <c r="Q9" s="206"/>
      <c r="R9" s="206"/>
      <c r="S9" s="206"/>
      <c r="T9" s="206"/>
      <c r="U9" s="206"/>
      <c r="V9" s="209"/>
      <c r="W9" s="209"/>
      <c r="X9" s="209"/>
      <c r="Y9" s="206"/>
      <c r="Z9" s="206"/>
      <c r="AA9" s="206"/>
      <c r="AB9" s="206"/>
      <c r="AC9" s="204"/>
      <c r="AD9" s="206"/>
      <c r="AE9" s="206"/>
      <c r="AF9" s="206"/>
      <c r="AG9" s="206"/>
      <c r="AH9" s="206"/>
      <c r="AI9" s="206"/>
      <c r="AJ9" s="206"/>
      <c r="AK9" s="206"/>
      <c r="AL9" s="206"/>
      <c r="AM9" s="206"/>
      <c r="AN9" s="206"/>
      <c r="AO9" s="206"/>
      <c r="AP9" s="206"/>
      <c r="AQ9" s="206"/>
      <c r="AR9" s="204"/>
    </row>
    <row r="10" spans="1:44">
      <c r="A10" s="1060"/>
      <c r="B10" s="1060"/>
      <c r="C10" s="1060"/>
      <c r="D10" s="208"/>
      <c r="E10" s="26" t="s">
        <v>4462</v>
      </c>
      <c r="F10" s="1060"/>
      <c r="G10" s="206"/>
      <c r="H10" s="206"/>
      <c r="I10" s="206"/>
      <c r="J10" s="206"/>
      <c r="K10" s="206"/>
      <c r="L10" s="206"/>
      <c r="M10" s="206"/>
      <c r="N10" s="204"/>
      <c r="O10" s="206"/>
      <c r="P10" s="206"/>
      <c r="Q10" s="206"/>
      <c r="R10" s="206"/>
      <c r="S10" s="206"/>
      <c r="T10" s="206"/>
      <c r="U10" s="206"/>
      <c r="V10" s="209"/>
      <c r="W10" s="209"/>
      <c r="X10" s="209"/>
      <c r="Y10" s="206"/>
      <c r="Z10" s="206"/>
      <c r="AA10" s="206"/>
      <c r="AB10" s="206"/>
      <c r="AC10" s="204"/>
      <c r="AD10" s="206"/>
      <c r="AE10" s="206"/>
      <c r="AF10" s="206"/>
      <c r="AG10" s="206"/>
      <c r="AH10" s="206"/>
      <c r="AI10" s="206"/>
      <c r="AJ10" s="206"/>
      <c r="AK10" s="206"/>
      <c r="AL10" s="206"/>
      <c r="AM10" s="206"/>
      <c r="AN10" s="206"/>
      <c r="AO10" s="206"/>
      <c r="AP10" s="206"/>
      <c r="AQ10" s="206"/>
      <c r="AR10" s="204"/>
    </row>
    <row r="11" spans="1:44">
      <c r="A11" s="1060"/>
      <c r="B11" s="1060"/>
      <c r="C11" s="1060"/>
      <c r="D11" s="208"/>
      <c r="E11" s="26" t="s">
        <v>4461</v>
      </c>
      <c r="F11" s="1060"/>
      <c r="G11" s="206"/>
      <c r="H11" s="206"/>
      <c r="I11" s="206"/>
      <c r="J11" s="206"/>
      <c r="K11" s="206"/>
      <c r="L11" s="206"/>
      <c r="M11" s="206"/>
      <c r="N11" s="204"/>
      <c r="O11" s="206"/>
      <c r="P11" s="206"/>
      <c r="Q11" s="206"/>
      <c r="R11" s="206"/>
      <c r="S11" s="206"/>
      <c r="T11" s="206"/>
      <c r="U11" s="206"/>
      <c r="V11" s="209"/>
      <c r="W11" s="209"/>
      <c r="X11" s="209"/>
      <c r="Y11" s="206"/>
      <c r="Z11" s="206"/>
      <c r="AA11" s="206"/>
      <c r="AB11" s="206"/>
      <c r="AC11" s="204"/>
      <c r="AD11" s="206"/>
      <c r="AE11" s="206"/>
      <c r="AF11" s="206"/>
      <c r="AG11" s="206"/>
      <c r="AH11" s="206"/>
      <c r="AI11" s="206"/>
      <c r="AJ11" s="206"/>
      <c r="AK11" s="206"/>
      <c r="AL11" s="206"/>
      <c r="AM11" s="206"/>
      <c r="AN11" s="206"/>
      <c r="AO11" s="206"/>
      <c r="AP11" s="206"/>
      <c r="AQ11" s="206"/>
      <c r="AR11" s="204"/>
    </row>
    <row r="12" spans="1:44">
      <c r="A12" s="1060"/>
      <c r="B12" s="1060"/>
      <c r="C12" s="1072" t="s">
        <v>4460</v>
      </c>
      <c r="D12" s="208"/>
      <c r="E12" s="26" t="s">
        <v>4459</v>
      </c>
      <c r="F12" s="203"/>
      <c r="G12" s="204"/>
      <c r="H12" s="207"/>
      <c r="I12" s="206"/>
      <c r="J12" s="206"/>
      <c r="K12" s="206"/>
      <c r="L12" s="206"/>
      <c r="M12" s="206"/>
      <c r="N12" s="206"/>
      <c r="O12" s="206"/>
      <c r="P12" s="206"/>
      <c r="Q12" s="206"/>
      <c r="R12" s="206"/>
      <c r="S12" s="206"/>
      <c r="T12" s="206"/>
      <c r="U12" s="206"/>
      <c r="V12" s="209"/>
      <c r="W12" s="209"/>
      <c r="X12" s="209"/>
      <c r="Y12" s="206"/>
      <c r="Z12" s="206"/>
      <c r="AA12" s="206"/>
      <c r="AB12" s="206"/>
      <c r="AC12" s="206"/>
      <c r="AD12" s="206"/>
      <c r="AE12" s="206"/>
      <c r="AF12" s="206"/>
      <c r="AG12" s="206"/>
      <c r="AH12" s="206"/>
      <c r="AI12" s="206"/>
      <c r="AJ12" s="206"/>
      <c r="AK12" s="206"/>
      <c r="AL12" s="206"/>
      <c r="AM12" s="206"/>
      <c r="AN12" s="206"/>
      <c r="AO12" s="206"/>
      <c r="AP12" s="206"/>
      <c r="AQ12" s="206"/>
      <c r="AR12" s="206"/>
    </row>
    <row r="13" spans="1:44">
      <c r="A13" s="1060"/>
      <c r="B13" s="1060"/>
      <c r="C13" s="1068"/>
      <c r="D13" s="208"/>
      <c r="E13" s="26" t="s">
        <v>4458</v>
      </c>
      <c r="F13" s="203"/>
      <c r="G13" s="206"/>
      <c r="H13" s="206"/>
      <c r="I13" s="207"/>
      <c r="J13" s="206"/>
      <c r="K13" s="206"/>
      <c r="L13" s="206"/>
      <c r="M13" s="206"/>
      <c r="N13" s="206"/>
      <c r="O13" s="206"/>
      <c r="P13" s="206"/>
      <c r="Q13" s="206"/>
      <c r="R13" s="206"/>
      <c r="S13" s="206"/>
      <c r="T13" s="206"/>
      <c r="U13" s="206"/>
      <c r="V13" s="209"/>
      <c r="W13" s="209"/>
      <c r="X13" s="209"/>
      <c r="Y13" s="206"/>
      <c r="Z13" s="206"/>
      <c r="AA13" s="206"/>
      <c r="AB13" s="206"/>
      <c r="AC13" s="206"/>
      <c r="AD13" s="206"/>
      <c r="AE13" s="206"/>
      <c r="AF13" s="206"/>
      <c r="AG13" s="206"/>
      <c r="AH13" s="206"/>
      <c r="AI13" s="206"/>
      <c r="AJ13" s="206"/>
      <c r="AK13" s="206"/>
      <c r="AL13" s="206"/>
      <c r="AM13" s="206"/>
      <c r="AN13" s="206"/>
      <c r="AO13" s="206"/>
      <c r="AP13" s="206"/>
      <c r="AQ13" s="206"/>
      <c r="AR13" s="206"/>
    </row>
    <row r="14" spans="1:44">
      <c r="A14" s="1060"/>
      <c r="B14" s="1060"/>
      <c r="C14" s="1068"/>
      <c r="D14" s="208"/>
      <c r="E14" s="26" t="s">
        <v>4457</v>
      </c>
      <c r="F14" s="203"/>
      <c r="G14" s="206"/>
      <c r="H14" s="206"/>
      <c r="I14" s="206"/>
      <c r="J14" s="207"/>
      <c r="K14" s="206"/>
      <c r="L14" s="206"/>
      <c r="M14" s="206"/>
      <c r="N14" s="206"/>
      <c r="O14" s="206"/>
      <c r="P14" s="206"/>
      <c r="Q14" s="206"/>
      <c r="R14" s="206"/>
      <c r="S14" s="206"/>
      <c r="T14" s="206"/>
      <c r="U14" s="206"/>
      <c r="V14" s="209"/>
      <c r="W14" s="209"/>
      <c r="X14" s="209"/>
      <c r="Y14" s="206"/>
      <c r="Z14" s="206"/>
      <c r="AA14" s="206"/>
      <c r="AB14" s="206"/>
      <c r="AC14" s="206"/>
      <c r="AD14" s="206"/>
      <c r="AE14" s="206"/>
      <c r="AF14" s="206"/>
      <c r="AG14" s="206"/>
      <c r="AH14" s="206"/>
      <c r="AI14" s="206"/>
      <c r="AJ14" s="206"/>
      <c r="AK14" s="206"/>
      <c r="AL14" s="206"/>
      <c r="AM14" s="206"/>
      <c r="AN14" s="206"/>
      <c r="AO14" s="206"/>
      <c r="AP14" s="206"/>
      <c r="AQ14" s="206"/>
      <c r="AR14" s="206"/>
    </row>
    <row r="15" spans="1:44">
      <c r="A15" s="1060"/>
      <c r="B15" s="1060"/>
      <c r="C15" s="1068"/>
      <c r="D15" s="208"/>
      <c r="E15" s="26" t="s">
        <v>4456</v>
      </c>
      <c r="F15" s="203"/>
      <c r="G15" s="206"/>
      <c r="H15" s="206"/>
      <c r="I15" s="206"/>
      <c r="J15" s="206"/>
      <c r="K15" s="204"/>
      <c r="L15" s="204"/>
      <c r="M15" s="204"/>
      <c r="N15" s="207"/>
      <c r="O15" s="206"/>
      <c r="P15" s="206"/>
      <c r="Q15" s="206"/>
      <c r="R15" s="206"/>
      <c r="S15" s="206"/>
      <c r="T15" s="206"/>
      <c r="U15" s="206"/>
      <c r="V15" s="209"/>
      <c r="W15" s="209"/>
      <c r="X15" s="209"/>
      <c r="Y15" s="206"/>
      <c r="Z15" s="206"/>
      <c r="AA15" s="206"/>
      <c r="AB15" s="206"/>
      <c r="AC15" s="206"/>
      <c r="AD15" s="206"/>
      <c r="AE15" s="206"/>
      <c r="AF15" s="206"/>
      <c r="AG15" s="206"/>
      <c r="AH15" s="206"/>
      <c r="AI15" s="206"/>
      <c r="AJ15" s="206"/>
      <c r="AK15" s="206"/>
      <c r="AL15" s="206"/>
      <c r="AM15" s="206"/>
      <c r="AN15" s="206"/>
      <c r="AO15" s="206"/>
      <c r="AP15" s="206"/>
      <c r="AQ15" s="206"/>
      <c r="AR15" s="206"/>
    </row>
    <row r="16" spans="1:44">
      <c r="A16" s="1060"/>
      <c r="B16" s="1060"/>
      <c r="C16" s="1068"/>
      <c r="D16" s="208"/>
      <c r="E16" s="26" t="s">
        <v>4455</v>
      </c>
      <c r="F16" s="203"/>
      <c r="G16" s="206"/>
      <c r="H16" s="206"/>
      <c r="I16" s="206"/>
      <c r="J16" s="206"/>
      <c r="K16" s="206"/>
      <c r="L16" s="206"/>
      <c r="M16" s="206"/>
      <c r="N16" s="204"/>
      <c r="O16" s="207"/>
      <c r="P16" s="206"/>
      <c r="Q16" s="206"/>
      <c r="R16" s="206"/>
      <c r="S16" s="206"/>
      <c r="T16" s="206"/>
      <c r="U16" s="206"/>
      <c r="V16" s="209"/>
      <c r="W16" s="209"/>
      <c r="X16" s="209"/>
      <c r="Y16" s="206"/>
      <c r="Z16" s="206"/>
      <c r="AA16" s="206"/>
      <c r="AB16" s="206"/>
      <c r="AC16" s="206"/>
      <c r="AD16" s="206"/>
      <c r="AE16" s="206"/>
      <c r="AF16" s="206"/>
      <c r="AG16" s="206"/>
      <c r="AH16" s="206"/>
      <c r="AI16" s="206"/>
      <c r="AJ16" s="206"/>
      <c r="AK16" s="206"/>
      <c r="AL16" s="206"/>
      <c r="AM16" s="206"/>
      <c r="AN16" s="206"/>
      <c r="AO16" s="206"/>
      <c r="AP16" s="206"/>
      <c r="AQ16" s="206"/>
      <c r="AR16" s="206"/>
    </row>
    <row r="17" spans="1:44">
      <c r="A17" s="1060"/>
      <c r="B17" s="1060"/>
      <c r="C17" s="1060"/>
      <c r="D17" s="208"/>
      <c r="E17" s="26"/>
      <c r="F17" s="203"/>
      <c r="G17" s="206"/>
      <c r="H17" s="206"/>
      <c r="I17" s="206"/>
      <c r="J17" s="206"/>
      <c r="K17" s="206"/>
      <c r="L17" s="206"/>
      <c r="M17" s="206"/>
      <c r="N17" s="206"/>
      <c r="O17" s="207"/>
      <c r="P17" s="206"/>
      <c r="Q17" s="206"/>
      <c r="R17" s="206"/>
      <c r="S17" s="206"/>
      <c r="T17" s="206"/>
      <c r="U17" s="206"/>
      <c r="V17" s="209"/>
      <c r="W17" s="209"/>
      <c r="X17" s="209"/>
      <c r="Y17" s="206"/>
      <c r="Z17" s="206"/>
      <c r="AA17" s="206"/>
      <c r="AB17" s="206"/>
      <c r="AC17" s="206"/>
      <c r="AD17" s="206"/>
      <c r="AE17" s="206"/>
      <c r="AF17" s="206"/>
      <c r="AG17" s="206"/>
      <c r="AH17" s="206"/>
      <c r="AI17" s="206"/>
      <c r="AJ17" s="206"/>
      <c r="AK17" s="206"/>
      <c r="AL17" s="206"/>
      <c r="AM17" s="206"/>
      <c r="AN17" s="206"/>
      <c r="AO17" s="206"/>
      <c r="AP17" s="206"/>
      <c r="AQ17" s="206"/>
      <c r="AR17" s="206"/>
    </row>
    <row r="18" spans="1:44">
      <c r="A18" s="1060"/>
      <c r="B18" s="1060"/>
      <c r="C18" s="1072" t="s">
        <v>4454</v>
      </c>
      <c r="D18" s="201"/>
      <c r="E18" s="26" t="s">
        <v>4453</v>
      </c>
      <c r="F18" s="203"/>
      <c r="G18" s="204"/>
      <c r="H18" s="204"/>
      <c r="I18" s="20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c r="AG18" s="204"/>
      <c r="AH18" s="204"/>
      <c r="AI18" s="204"/>
      <c r="AJ18" s="204"/>
      <c r="AK18" s="204"/>
      <c r="AL18" s="204"/>
      <c r="AM18" s="204"/>
      <c r="AN18" s="204"/>
      <c r="AO18" s="204"/>
      <c r="AP18" s="204"/>
      <c r="AQ18" s="204"/>
      <c r="AR18" s="204"/>
    </row>
    <row r="19" spans="1:44">
      <c r="A19" s="1060"/>
      <c r="B19" s="1060"/>
      <c r="C19" s="1060"/>
      <c r="D19" s="208"/>
      <c r="E19" s="26" t="s">
        <v>4452</v>
      </c>
      <c r="F19" s="203"/>
      <c r="G19" s="204"/>
      <c r="H19" s="204"/>
      <c r="I19" s="20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c r="AG19" s="204"/>
      <c r="AH19" s="204"/>
      <c r="AI19" s="204"/>
      <c r="AJ19" s="204"/>
      <c r="AK19" s="204"/>
      <c r="AL19" s="204"/>
      <c r="AM19" s="204"/>
      <c r="AN19" s="204"/>
      <c r="AO19" s="204"/>
      <c r="AP19" s="204"/>
      <c r="AQ19" s="204"/>
      <c r="AR19" s="204"/>
    </row>
    <row r="20" spans="1:44">
      <c r="A20" s="1071" t="s">
        <v>4451</v>
      </c>
      <c r="B20" s="1060"/>
      <c r="C20" s="1070" t="s">
        <v>4450</v>
      </c>
      <c r="D20" s="203"/>
      <c r="E20" s="203" t="s">
        <v>4449</v>
      </c>
      <c r="F20" s="203"/>
      <c r="G20" s="204"/>
      <c r="H20" s="207"/>
      <c r="I20" s="205"/>
      <c r="J20" s="205"/>
      <c r="K20" s="205"/>
      <c r="L20" s="205"/>
      <c r="M20" s="205"/>
      <c r="N20" s="205"/>
      <c r="O20" s="205"/>
      <c r="P20" s="205"/>
      <c r="Q20" s="205"/>
      <c r="R20" s="205"/>
      <c r="S20" s="205"/>
      <c r="T20" s="205"/>
      <c r="U20" s="205"/>
      <c r="V20" s="205"/>
      <c r="W20" s="205"/>
      <c r="X20" s="205"/>
      <c r="Y20" s="205"/>
      <c r="Z20" s="205"/>
      <c r="AA20" s="205"/>
      <c r="AB20" s="205"/>
      <c r="AC20" s="205"/>
      <c r="AD20" s="205"/>
      <c r="AE20" s="205"/>
      <c r="AF20" s="205"/>
      <c r="AG20" s="205"/>
      <c r="AH20" s="205"/>
      <c r="AI20" s="205"/>
      <c r="AJ20" s="205"/>
      <c r="AK20" s="205"/>
      <c r="AL20" s="205"/>
      <c r="AM20" s="205"/>
      <c r="AN20" s="205"/>
      <c r="AO20" s="206"/>
      <c r="AP20" s="206"/>
      <c r="AQ20" s="206"/>
      <c r="AR20" s="206"/>
    </row>
    <row r="21" spans="1:44">
      <c r="A21" s="1060"/>
      <c r="B21" s="1060"/>
      <c r="C21" s="1060"/>
      <c r="D21" s="203"/>
      <c r="E21" s="203" t="s">
        <v>4448</v>
      </c>
      <c r="F21" s="203"/>
      <c r="G21" s="204"/>
      <c r="H21" s="207"/>
      <c r="I21" s="205"/>
      <c r="J21" s="205"/>
      <c r="K21" s="205"/>
      <c r="L21" s="205"/>
      <c r="M21" s="205"/>
      <c r="N21" s="205"/>
      <c r="O21" s="205"/>
      <c r="P21" s="205"/>
      <c r="Q21" s="205"/>
      <c r="R21" s="205"/>
      <c r="S21" s="205"/>
      <c r="T21" s="205"/>
      <c r="U21" s="205"/>
      <c r="V21" s="205"/>
      <c r="W21" s="205"/>
      <c r="X21" s="205"/>
      <c r="Y21" s="205"/>
      <c r="Z21" s="205"/>
      <c r="AA21" s="205"/>
      <c r="AB21" s="205"/>
      <c r="AC21" s="205"/>
      <c r="AD21" s="205"/>
      <c r="AE21" s="205"/>
      <c r="AF21" s="205"/>
      <c r="AG21" s="205"/>
      <c r="AH21" s="205"/>
      <c r="AI21" s="205"/>
      <c r="AJ21" s="205"/>
      <c r="AK21" s="205"/>
      <c r="AL21" s="205"/>
      <c r="AM21" s="205"/>
      <c r="AN21" s="205"/>
      <c r="AO21" s="206"/>
      <c r="AP21" s="206"/>
      <c r="AQ21" s="206"/>
      <c r="AR21" s="206"/>
    </row>
    <row r="22" spans="1:44">
      <c r="A22" s="1060"/>
      <c r="B22" s="1060"/>
      <c r="C22" s="1060"/>
      <c r="D22" s="203"/>
      <c r="E22" s="203" t="s">
        <v>4447</v>
      </c>
      <c r="F22" s="203"/>
      <c r="G22" s="204"/>
      <c r="H22" s="207"/>
      <c r="I22" s="205"/>
      <c r="J22" s="205"/>
      <c r="K22" s="205"/>
      <c r="L22" s="205"/>
      <c r="M22" s="205"/>
      <c r="N22" s="205"/>
      <c r="O22" s="205"/>
      <c r="P22" s="205"/>
      <c r="Q22" s="205"/>
      <c r="R22" s="205"/>
      <c r="S22" s="205"/>
      <c r="T22" s="205"/>
      <c r="U22" s="205"/>
      <c r="V22" s="205"/>
      <c r="W22" s="205"/>
      <c r="X22" s="205"/>
      <c r="Y22" s="205"/>
      <c r="Z22" s="205"/>
      <c r="AA22" s="205"/>
      <c r="AB22" s="205"/>
      <c r="AC22" s="205"/>
      <c r="AD22" s="205"/>
      <c r="AE22" s="205"/>
      <c r="AF22" s="205"/>
      <c r="AG22" s="205"/>
      <c r="AH22" s="205"/>
      <c r="AI22" s="205"/>
      <c r="AJ22" s="205"/>
      <c r="AK22" s="205"/>
      <c r="AL22" s="205"/>
      <c r="AM22" s="205"/>
      <c r="AN22" s="205"/>
      <c r="AO22" s="206"/>
      <c r="AP22" s="206"/>
      <c r="AQ22" s="206"/>
      <c r="AR22" s="206"/>
    </row>
    <row r="23" spans="1:44">
      <c r="A23" s="1060"/>
      <c r="B23" s="1060"/>
      <c r="C23" s="1060"/>
      <c r="D23" s="203"/>
      <c r="E23" s="203" t="s">
        <v>4446</v>
      </c>
      <c r="F23" s="203"/>
      <c r="G23" s="205"/>
      <c r="H23" s="204"/>
      <c r="I23" s="204"/>
      <c r="J23" s="204"/>
      <c r="K23" s="207"/>
      <c r="L23" s="205"/>
      <c r="M23" s="205"/>
      <c r="N23" s="205"/>
      <c r="O23" s="205"/>
      <c r="P23" s="205"/>
      <c r="Q23" s="205"/>
      <c r="R23" s="205"/>
      <c r="S23" s="205"/>
      <c r="T23" s="205"/>
      <c r="U23" s="205"/>
      <c r="V23" s="205"/>
      <c r="W23" s="205"/>
      <c r="X23" s="205"/>
      <c r="Y23" s="205"/>
      <c r="Z23" s="205"/>
      <c r="AA23" s="205"/>
      <c r="AB23" s="205"/>
      <c r="AC23" s="205"/>
      <c r="AD23" s="205"/>
      <c r="AE23" s="205"/>
      <c r="AF23" s="205"/>
      <c r="AG23" s="205"/>
      <c r="AH23" s="205"/>
      <c r="AI23" s="205"/>
      <c r="AJ23" s="205"/>
      <c r="AK23" s="205"/>
      <c r="AL23" s="205"/>
      <c r="AM23" s="205"/>
      <c r="AN23" s="205"/>
      <c r="AO23" s="206"/>
      <c r="AP23" s="206"/>
      <c r="AQ23" s="206"/>
      <c r="AR23" s="206"/>
    </row>
    <row r="24" spans="1:44">
      <c r="A24" s="1060"/>
      <c r="B24" s="1060"/>
      <c r="C24" s="1060"/>
      <c r="D24" s="203"/>
      <c r="E24" s="203" t="s">
        <v>4445</v>
      </c>
      <c r="F24" s="203"/>
      <c r="G24" s="205"/>
      <c r="H24" s="205"/>
      <c r="I24" s="205"/>
      <c r="J24" s="205"/>
      <c r="K24" s="205"/>
      <c r="L24" s="205"/>
      <c r="M24" s="205"/>
      <c r="N24" s="205"/>
      <c r="O24" s="205"/>
      <c r="P24" s="204"/>
      <c r="Q24" s="204"/>
      <c r="R24" s="204"/>
      <c r="S24" s="207"/>
      <c r="T24" s="205"/>
      <c r="U24" s="205"/>
      <c r="V24" s="205"/>
      <c r="W24" s="205"/>
      <c r="X24" s="205"/>
      <c r="Y24" s="205"/>
      <c r="Z24" s="205"/>
      <c r="AA24" s="205"/>
      <c r="AB24" s="205"/>
      <c r="AC24" s="205"/>
      <c r="AD24" s="205"/>
      <c r="AE24" s="205"/>
      <c r="AF24" s="205"/>
      <c r="AG24" s="205"/>
      <c r="AH24" s="205"/>
      <c r="AI24" s="205"/>
      <c r="AJ24" s="205"/>
      <c r="AK24" s="205"/>
      <c r="AL24" s="205"/>
      <c r="AM24" s="205"/>
      <c r="AN24" s="205"/>
      <c r="AO24" s="206"/>
      <c r="AP24" s="206"/>
      <c r="AQ24" s="206"/>
      <c r="AR24" s="206"/>
    </row>
    <row r="25" spans="1:44">
      <c r="A25" s="1060"/>
      <c r="B25" s="1060"/>
      <c r="C25" s="1060"/>
      <c r="D25" s="203"/>
      <c r="E25" s="203"/>
      <c r="F25" s="203"/>
      <c r="G25" s="205"/>
      <c r="H25" s="205"/>
      <c r="I25" s="205"/>
      <c r="J25" s="205"/>
      <c r="K25" s="205"/>
      <c r="L25" s="205"/>
      <c r="M25" s="205"/>
      <c r="N25" s="205"/>
      <c r="O25" s="205"/>
      <c r="P25" s="205"/>
      <c r="Q25" s="205"/>
      <c r="R25" s="205"/>
      <c r="S25" s="205"/>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c r="AR25" s="204"/>
    </row>
    <row r="26" spans="1:44">
      <c r="A26" s="1060"/>
      <c r="B26" s="1060"/>
      <c r="C26" s="1068" t="s">
        <v>4444</v>
      </c>
      <c r="D26" s="203"/>
      <c r="E26" s="203" t="s">
        <v>4443</v>
      </c>
      <c r="F26" s="203"/>
      <c r="G26" s="205"/>
      <c r="H26" s="205"/>
      <c r="I26" s="205"/>
      <c r="J26" s="205"/>
      <c r="K26" s="205"/>
      <c r="L26" s="205"/>
      <c r="M26" s="205"/>
      <c r="N26" s="205"/>
      <c r="O26" s="205"/>
      <c r="P26" s="205"/>
      <c r="Q26" s="205"/>
      <c r="R26" s="205"/>
      <c r="S26" s="205"/>
      <c r="T26" s="205"/>
      <c r="U26" s="205"/>
      <c r="V26" s="205"/>
      <c r="W26" s="205"/>
      <c r="X26" s="205"/>
      <c r="Y26" s="205"/>
      <c r="Z26" s="205"/>
      <c r="AA26" s="205"/>
      <c r="AB26" s="205"/>
      <c r="AC26" s="205"/>
      <c r="AD26" s="205"/>
      <c r="AE26" s="205"/>
      <c r="AF26" s="205"/>
      <c r="AG26" s="205"/>
      <c r="AH26" s="205"/>
      <c r="AI26" s="205"/>
      <c r="AJ26" s="205"/>
      <c r="AK26" s="205"/>
      <c r="AL26" s="205"/>
      <c r="AM26" s="205"/>
      <c r="AN26" s="205"/>
      <c r="AO26" s="206"/>
      <c r="AP26" s="206"/>
      <c r="AQ26" s="206"/>
      <c r="AR26" s="206"/>
    </row>
    <row r="27" spans="1:44">
      <c r="A27" s="1060"/>
      <c r="B27" s="1060"/>
      <c r="C27" s="1060"/>
      <c r="D27" s="203"/>
      <c r="E27" s="203"/>
      <c r="F27" s="203"/>
      <c r="G27" s="205"/>
      <c r="H27" s="205"/>
      <c r="I27" s="205"/>
      <c r="J27" s="205"/>
      <c r="K27" s="205"/>
      <c r="L27" s="205"/>
      <c r="M27" s="205"/>
      <c r="N27" s="205"/>
      <c r="O27" s="205"/>
      <c r="P27" s="204"/>
      <c r="Q27" s="204"/>
      <c r="R27" s="204"/>
      <c r="S27" s="207"/>
      <c r="T27" s="205"/>
      <c r="U27" s="205"/>
      <c r="V27" s="205"/>
      <c r="W27" s="205"/>
      <c r="X27" s="205"/>
      <c r="Y27" s="205"/>
      <c r="Z27" s="205"/>
      <c r="AA27" s="205"/>
      <c r="AB27" s="205"/>
      <c r="AC27" s="205"/>
      <c r="AD27" s="205"/>
      <c r="AE27" s="205"/>
      <c r="AF27" s="205"/>
      <c r="AG27" s="205"/>
      <c r="AH27" s="205"/>
      <c r="AI27" s="205"/>
      <c r="AJ27" s="205"/>
      <c r="AK27" s="205"/>
      <c r="AL27" s="205"/>
      <c r="AM27" s="205"/>
      <c r="AN27" s="205"/>
      <c r="AO27" s="206"/>
      <c r="AP27" s="206"/>
      <c r="AQ27" s="206"/>
      <c r="AR27" s="206"/>
    </row>
    <row r="28" spans="1:44">
      <c r="A28" s="1060"/>
      <c r="B28" s="1060"/>
      <c r="C28" s="203" t="s">
        <v>4442</v>
      </c>
      <c r="D28" s="203"/>
      <c r="E28" s="203" t="s">
        <v>4428</v>
      </c>
      <c r="F28" s="203"/>
      <c r="G28" s="204"/>
      <c r="H28" s="204"/>
      <c r="I28" s="204"/>
      <c r="J28" s="204"/>
      <c r="K28" s="207"/>
      <c r="L28" s="205"/>
      <c r="M28" s="205"/>
      <c r="N28" s="205"/>
      <c r="O28" s="205"/>
      <c r="P28" s="205"/>
      <c r="Q28" s="205"/>
      <c r="R28" s="205"/>
      <c r="S28" s="205"/>
      <c r="T28" s="205"/>
      <c r="U28" s="205"/>
      <c r="V28" s="205"/>
      <c r="W28" s="205"/>
      <c r="X28" s="205"/>
      <c r="Y28" s="205"/>
      <c r="Z28" s="205"/>
      <c r="AA28" s="205"/>
      <c r="AB28" s="205"/>
      <c r="AC28" s="205"/>
      <c r="AD28" s="205"/>
      <c r="AE28" s="205"/>
      <c r="AF28" s="205"/>
      <c r="AG28" s="205"/>
      <c r="AH28" s="205"/>
      <c r="AI28" s="205"/>
      <c r="AJ28" s="205"/>
      <c r="AK28" s="205"/>
      <c r="AL28" s="205"/>
      <c r="AM28" s="205"/>
      <c r="AN28" s="205"/>
      <c r="AO28" s="206"/>
      <c r="AP28" s="206"/>
      <c r="AQ28" s="206"/>
      <c r="AR28" s="206"/>
    </row>
    <row r="29" spans="1:44">
      <c r="A29" s="1060"/>
      <c r="B29" s="1060"/>
      <c r="C29" s="203" t="s">
        <v>4441</v>
      </c>
      <c r="D29" s="203"/>
      <c r="E29" s="203" t="s">
        <v>4440</v>
      </c>
      <c r="F29" s="203"/>
      <c r="G29" s="204"/>
      <c r="H29" s="204"/>
      <c r="I29" s="204"/>
      <c r="J29" s="204"/>
      <c r="K29" s="207"/>
      <c r="L29" s="205"/>
      <c r="M29" s="205"/>
      <c r="N29" s="205"/>
      <c r="O29" s="205"/>
      <c r="P29" s="205"/>
      <c r="Q29" s="205"/>
      <c r="R29" s="205"/>
      <c r="S29" s="205"/>
      <c r="T29" s="205"/>
      <c r="U29" s="205"/>
      <c r="V29" s="205"/>
      <c r="W29" s="205"/>
      <c r="X29" s="205"/>
      <c r="Y29" s="205"/>
      <c r="Z29" s="205"/>
      <c r="AA29" s="205"/>
      <c r="AB29" s="205"/>
      <c r="AC29" s="205"/>
      <c r="AD29" s="205"/>
      <c r="AE29" s="205"/>
      <c r="AF29" s="205"/>
      <c r="AG29" s="205"/>
      <c r="AH29" s="205"/>
      <c r="AI29" s="205"/>
      <c r="AJ29" s="205"/>
      <c r="AK29" s="205"/>
      <c r="AL29" s="205"/>
      <c r="AM29" s="205"/>
      <c r="AN29" s="205"/>
      <c r="AO29" s="206"/>
      <c r="AP29" s="206"/>
      <c r="AQ29" s="206"/>
      <c r="AR29" s="206"/>
    </row>
    <row r="30" spans="1:44">
      <c r="A30" s="1060"/>
      <c r="B30" s="1060"/>
      <c r="C30" s="203" t="s">
        <v>4439</v>
      </c>
      <c r="D30" s="203"/>
      <c r="E30" s="203"/>
      <c r="F30" s="203"/>
      <c r="G30" s="204"/>
      <c r="H30" s="204"/>
      <c r="I30" s="204"/>
      <c r="J30" s="204"/>
      <c r="K30" s="207"/>
      <c r="L30" s="205"/>
      <c r="M30" s="205"/>
      <c r="N30" s="205"/>
      <c r="O30" s="205"/>
      <c r="P30" s="205"/>
      <c r="Q30" s="205"/>
      <c r="R30" s="205"/>
      <c r="S30" s="205"/>
      <c r="T30" s="205"/>
      <c r="U30" s="205"/>
      <c r="V30" s="205"/>
      <c r="W30" s="205"/>
      <c r="X30" s="205"/>
      <c r="Y30" s="205"/>
      <c r="Z30" s="205"/>
      <c r="AA30" s="205"/>
      <c r="AB30" s="205"/>
      <c r="AC30" s="205"/>
      <c r="AD30" s="205"/>
      <c r="AE30" s="205"/>
      <c r="AF30" s="205"/>
      <c r="AG30" s="205"/>
      <c r="AH30" s="205"/>
      <c r="AI30" s="205"/>
      <c r="AJ30" s="205"/>
      <c r="AK30" s="205"/>
      <c r="AL30" s="205"/>
      <c r="AM30" s="205"/>
      <c r="AN30" s="205"/>
      <c r="AO30" s="206"/>
      <c r="AP30" s="206"/>
      <c r="AQ30" s="206"/>
      <c r="AR30" s="206"/>
    </row>
    <row r="31" spans="1:44">
      <c r="A31" s="1060"/>
      <c r="B31" s="1060"/>
      <c r="C31" s="203" t="s">
        <v>4438</v>
      </c>
      <c r="D31" s="203"/>
      <c r="E31" s="203" t="s">
        <v>4437</v>
      </c>
      <c r="F31" s="203"/>
      <c r="G31" s="204"/>
      <c r="H31" s="204"/>
      <c r="I31" s="204"/>
      <c r="J31" s="204"/>
      <c r="K31" s="207"/>
      <c r="L31" s="205"/>
      <c r="M31" s="205"/>
      <c r="N31" s="205"/>
      <c r="O31" s="205"/>
      <c r="P31" s="205"/>
      <c r="Q31" s="205"/>
      <c r="R31" s="205"/>
      <c r="S31" s="205"/>
      <c r="T31" s="205"/>
      <c r="U31" s="205"/>
      <c r="V31" s="205"/>
      <c r="W31" s="205"/>
      <c r="X31" s="205"/>
      <c r="Y31" s="205"/>
      <c r="Z31" s="205"/>
      <c r="AA31" s="205"/>
      <c r="AB31" s="205"/>
      <c r="AC31" s="205"/>
      <c r="AD31" s="205"/>
      <c r="AE31" s="205"/>
      <c r="AF31" s="205"/>
      <c r="AG31" s="205"/>
      <c r="AH31" s="205"/>
      <c r="AI31" s="205"/>
      <c r="AJ31" s="205"/>
      <c r="AK31" s="205"/>
      <c r="AL31" s="205"/>
      <c r="AM31" s="205"/>
      <c r="AN31" s="205"/>
      <c r="AO31" s="206"/>
      <c r="AP31" s="206"/>
      <c r="AQ31" s="206"/>
      <c r="AR31" s="206"/>
    </row>
    <row r="32" spans="1:44">
      <c r="A32" s="1060"/>
      <c r="B32" s="1060"/>
      <c r="C32" s="203"/>
      <c r="D32" s="203"/>
      <c r="E32" s="203"/>
      <c r="F32" s="203"/>
      <c r="G32" s="204"/>
      <c r="H32" s="204"/>
      <c r="I32" s="204"/>
      <c r="J32" s="204"/>
      <c r="K32" s="207"/>
      <c r="L32" s="205"/>
      <c r="M32" s="205"/>
      <c r="N32" s="205"/>
      <c r="O32" s="205"/>
      <c r="P32" s="205"/>
      <c r="Q32" s="205"/>
      <c r="R32" s="205"/>
      <c r="S32" s="205"/>
      <c r="T32" s="205"/>
      <c r="U32" s="205"/>
      <c r="V32" s="205"/>
      <c r="W32" s="205"/>
      <c r="X32" s="205"/>
      <c r="Y32" s="205"/>
      <c r="Z32" s="205"/>
      <c r="AA32" s="205"/>
      <c r="AB32" s="205"/>
      <c r="AC32" s="205"/>
      <c r="AD32" s="205"/>
      <c r="AE32" s="205"/>
      <c r="AF32" s="205"/>
      <c r="AG32" s="205"/>
      <c r="AH32" s="205"/>
      <c r="AI32" s="205"/>
      <c r="AJ32" s="205"/>
      <c r="AK32" s="205"/>
      <c r="AL32" s="205"/>
      <c r="AM32" s="205"/>
      <c r="AN32" s="205"/>
      <c r="AO32" s="206"/>
      <c r="AP32" s="206"/>
      <c r="AQ32" s="206"/>
      <c r="AR32" s="206"/>
    </row>
    <row r="33" spans="1:44">
      <c r="A33" s="1060"/>
      <c r="B33" s="1060"/>
      <c r="C33" s="203"/>
      <c r="D33" s="203"/>
      <c r="E33" s="203"/>
      <c r="F33" s="203"/>
      <c r="G33" s="205"/>
      <c r="H33" s="205"/>
      <c r="I33" s="205"/>
      <c r="J33" s="205"/>
      <c r="K33" s="205"/>
      <c r="L33" s="205"/>
      <c r="M33" s="205"/>
      <c r="N33" s="205"/>
      <c r="O33" s="204"/>
      <c r="P33" s="204"/>
      <c r="Q33" s="204"/>
      <c r="R33" s="204"/>
      <c r="S33" s="204"/>
      <c r="T33" s="204"/>
      <c r="U33" s="204"/>
      <c r="V33" s="204"/>
      <c r="W33" s="204"/>
      <c r="X33" s="204"/>
      <c r="Y33" s="204"/>
      <c r="Z33" s="204"/>
      <c r="AA33" s="204"/>
      <c r="AB33" s="204"/>
      <c r="AC33" s="204"/>
      <c r="AD33" s="204"/>
      <c r="AE33" s="204"/>
      <c r="AF33" s="204"/>
      <c r="AG33" s="204"/>
      <c r="AH33" s="204"/>
      <c r="AI33" s="204"/>
      <c r="AJ33" s="204"/>
      <c r="AK33" s="204"/>
      <c r="AL33" s="204"/>
      <c r="AM33" s="204"/>
      <c r="AN33" s="204"/>
      <c r="AO33" s="204"/>
      <c r="AP33" s="204"/>
      <c r="AQ33" s="204"/>
      <c r="AR33" s="204"/>
    </row>
    <row r="34" spans="1:44">
      <c r="A34" s="1068" t="s">
        <v>4436</v>
      </c>
      <c r="B34" s="1060"/>
      <c r="C34" s="1068" t="s">
        <v>4435</v>
      </c>
      <c r="D34" s="201"/>
      <c r="E34" s="26" t="s">
        <v>4434</v>
      </c>
      <c r="F34" s="201"/>
      <c r="G34" s="201"/>
      <c r="H34" s="201"/>
      <c r="I34" s="201"/>
      <c r="J34" s="201"/>
      <c r="K34" s="201"/>
      <c r="L34" s="201"/>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row>
    <row r="35" spans="1:44" ht="33">
      <c r="A35" s="1060"/>
      <c r="B35" s="1060"/>
      <c r="C35" s="1060"/>
      <c r="D35" s="201"/>
      <c r="E35" s="215" t="s">
        <v>4433</v>
      </c>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row>
    <row r="36" spans="1:44">
      <c r="A36" s="1060"/>
      <c r="B36" s="1060"/>
      <c r="C36" s="1068" t="s">
        <v>4432</v>
      </c>
      <c r="D36" s="201"/>
      <c r="E36" s="202" t="s">
        <v>4431</v>
      </c>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row>
    <row r="37" spans="1:44">
      <c r="A37" s="1060"/>
      <c r="B37" s="1060"/>
      <c r="C37" s="1069"/>
      <c r="D37" s="201"/>
      <c r="E37" s="202"/>
      <c r="F37" s="201"/>
      <c r="G37" s="201"/>
      <c r="H37" s="201"/>
      <c r="I37" s="201"/>
      <c r="J37" s="201"/>
      <c r="K37" s="201"/>
      <c r="L37" s="201"/>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row>
    <row r="38" spans="1:44">
      <c r="A38" s="1060"/>
      <c r="B38" s="1060"/>
      <c r="C38" s="203" t="s">
        <v>4430</v>
      </c>
      <c r="D38" s="201"/>
      <c r="E38" s="202"/>
      <c r="F38" s="201"/>
      <c r="G38" s="201"/>
      <c r="H38" s="201"/>
      <c r="I38" s="201"/>
      <c r="J38" s="201"/>
      <c r="K38" s="201"/>
      <c r="L38" s="201"/>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row>
    <row r="39" spans="1:44">
      <c r="A39" s="1060"/>
      <c r="B39" s="1060"/>
      <c r="C39" s="199" t="s">
        <v>4429</v>
      </c>
      <c r="D39" s="201"/>
      <c r="E39" s="200" t="s">
        <v>4428</v>
      </c>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row>
    <row r="40" spans="1:44">
      <c r="A40" s="1060"/>
      <c r="B40" s="1060"/>
      <c r="C40" s="203" t="s">
        <v>4427</v>
      </c>
      <c r="D40" s="201"/>
      <c r="E40" s="26"/>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row>
    <row r="41" spans="1:44">
      <c r="A41" s="1060"/>
      <c r="B41" s="1060"/>
      <c r="C41" s="203" t="s">
        <v>4426</v>
      </c>
      <c r="D41" s="201"/>
      <c r="E41" s="26"/>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row>
    <row r="42" spans="1:44">
      <c r="A42" s="1069"/>
      <c r="B42" s="1069"/>
      <c r="C42" s="199"/>
      <c r="D42" s="197"/>
      <c r="E42" s="200"/>
      <c r="F42" s="197"/>
      <c r="G42" s="197"/>
      <c r="H42" s="197"/>
      <c r="I42" s="197"/>
      <c r="J42" s="197"/>
      <c r="K42" s="197"/>
      <c r="L42" s="197"/>
      <c r="M42" s="197"/>
      <c r="N42" s="197"/>
      <c r="O42" s="197"/>
      <c r="P42" s="197"/>
      <c r="Q42" s="197"/>
      <c r="R42" s="197"/>
      <c r="S42" s="197"/>
      <c r="T42" s="197"/>
      <c r="U42" s="197"/>
      <c r="V42" s="197"/>
      <c r="W42" s="197"/>
      <c r="X42" s="197"/>
      <c r="Y42" s="197"/>
      <c r="Z42" s="197"/>
      <c r="AA42" s="197"/>
      <c r="AB42" s="197"/>
      <c r="AC42" s="197"/>
      <c r="AD42" s="197"/>
      <c r="AE42" s="197"/>
      <c r="AF42" s="197"/>
      <c r="AG42" s="197"/>
      <c r="AH42" s="197"/>
      <c r="AI42" s="197"/>
      <c r="AJ42" s="197"/>
      <c r="AK42" s="197"/>
      <c r="AL42" s="197"/>
      <c r="AM42" s="197"/>
      <c r="AN42" s="197"/>
      <c r="AO42" s="197"/>
      <c r="AP42" s="197"/>
      <c r="AQ42" s="197"/>
      <c r="AR42" s="197"/>
    </row>
    <row r="43" spans="1:44">
      <c r="A43" s="968" t="s">
        <v>4425</v>
      </c>
      <c r="B43" s="969"/>
      <c r="C43" s="197"/>
      <c r="D43" s="197"/>
      <c r="E43" s="198"/>
      <c r="F43" s="197"/>
      <c r="G43" s="197"/>
      <c r="H43" s="197"/>
      <c r="I43" s="197"/>
      <c r="J43" s="197"/>
      <c r="K43" s="197"/>
      <c r="L43" s="197"/>
      <c r="M43" s="197"/>
      <c r="N43" s="197"/>
      <c r="O43" s="197"/>
      <c r="P43" s="197"/>
      <c r="Q43" s="197"/>
      <c r="R43" s="197"/>
      <c r="S43" s="197"/>
      <c r="T43" s="197"/>
      <c r="U43" s="197"/>
      <c r="V43" s="197"/>
      <c r="W43" s="197"/>
      <c r="X43" s="197"/>
      <c r="Y43" s="197"/>
      <c r="Z43" s="197"/>
      <c r="AA43" s="197"/>
      <c r="AB43" s="197"/>
      <c r="AC43" s="197"/>
      <c r="AD43" s="197"/>
      <c r="AE43" s="197"/>
      <c r="AF43" s="197"/>
      <c r="AG43" s="197"/>
      <c r="AH43" s="197"/>
      <c r="AI43" s="197"/>
      <c r="AJ43" s="197"/>
      <c r="AK43" s="197"/>
      <c r="AL43" s="197"/>
      <c r="AM43" s="197"/>
      <c r="AN43" s="197"/>
      <c r="AO43" s="197"/>
      <c r="AP43" s="197"/>
      <c r="AQ43" s="197"/>
      <c r="AR43" s="197"/>
    </row>
    <row r="44" spans="1:44">
      <c r="A44" s="970"/>
      <c r="B44" s="971"/>
      <c r="C44" s="197"/>
      <c r="D44" s="197"/>
      <c r="E44" s="198"/>
      <c r="F44" s="197"/>
      <c r="G44" s="197"/>
      <c r="H44" s="197"/>
      <c r="I44" s="197"/>
      <c r="J44" s="197"/>
      <c r="K44" s="197"/>
      <c r="L44" s="197"/>
      <c r="M44" s="197"/>
      <c r="N44" s="197"/>
      <c r="O44" s="197"/>
      <c r="P44" s="197"/>
      <c r="Q44" s="197"/>
      <c r="R44" s="197"/>
      <c r="S44" s="197"/>
      <c r="T44" s="197"/>
      <c r="U44" s="197"/>
      <c r="V44" s="197"/>
      <c r="W44" s="197"/>
      <c r="X44" s="197"/>
      <c r="Y44" s="197"/>
      <c r="Z44" s="197"/>
      <c r="AA44" s="197"/>
      <c r="AB44" s="197"/>
      <c r="AC44" s="197"/>
      <c r="AD44" s="197"/>
      <c r="AE44" s="197"/>
      <c r="AF44" s="197"/>
      <c r="AG44" s="197"/>
      <c r="AH44" s="197"/>
      <c r="AI44" s="197"/>
      <c r="AJ44" s="197"/>
      <c r="AK44" s="197"/>
      <c r="AL44" s="197"/>
      <c r="AM44" s="197"/>
      <c r="AN44" s="197"/>
      <c r="AO44" s="197"/>
      <c r="AP44" s="197"/>
      <c r="AQ44" s="197"/>
      <c r="AR44" s="197"/>
    </row>
    <row r="45" spans="1:44">
      <c r="A45" s="1059" t="s">
        <v>4418</v>
      </c>
      <c r="B45" s="1060"/>
      <c r="C45" s="211"/>
      <c r="D45" s="27"/>
      <c r="E45" s="26"/>
      <c r="F45" s="25"/>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row>
    <row r="46" spans="1:44">
      <c r="A46" s="1059"/>
      <c r="B46" s="1060"/>
      <c r="C46" s="211"/>
      <c r="D46" s="27"/>
      <c r="E46" s="26"/>
      <c r="F46" s="25"/>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row>
    <row r="47" spans="1:44">
      <c r="A47" s="1059"/>
      <c r="B47" s="1060"/>
      <c r="C47" s="211"/>
      <c r="D47" s="27"/>
      <c r="E47" s="26"/>
      <c r="F47" s="25"/>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row>
    <row r="48" spans="1:44">
      <c r="A48" s="1059"/>
      <c r="B48" s="1060"/>
      <c r="C48" s="211"/>
      <c r="D48" s="27"/>
      <c r="E48" s="26"/>
      <c r="F48" s="25"/>
      <c r="G48" s="210"/>
      <c r="H48" s="210"/>
      <c r="I48" s="210"/>
      <c r="J48" s="210"/>
      <c r="K48" s="210"/>
      <c r="L48" s="210"/>
      <c r="M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row>
    <row r="49" spans="1:35">
      <c r="A49" s="1059" t="s">
        <v>4417</v>
      </c>
      <c r="B49" s="1060"/>
      <c r="C49" s="1067" t="s">
        <v>4416</v>
      </c>
      <c r="D49" s="208"/>
      <c r="E49" s="26" t="s">
        <v>4415</v>
      </c>
      <c r="F49" s="203"/>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row>
    <row r="50" spans="1:35">
      <c r="A50" s="1060"/>
      <c r="B50" s="1060"/>
      <c r="C50" s="1060"/>
      <c r="D50" s="208"/>
      <c r="E50" s="26" t="s">
        <v>4414</v>
      </c>
      <c r="F50" s="203"/>
      <c r="G50" s="204"/>
      <c r="H50" s="204"/>
      <c r="I50" s="204"/>
      <c r="J50" s="204"/>
      <c r="K50" s="204"/>
      <c r="L50" s="204"/>
      <c r="M50" s="204"/>
      <c r="N50" s="204"/>
      <c r="O50" s="204"/>
      <c r="P50" s="204"/>
      <c r="Q50" s="204"/>
      <c r="R50" s="204"/>
      <c r="S50" s="204"/>
      <c r="T50" s="204"/>
      <c r="U50" s="204"/>
      <c r="V50" s="204"/>
      <c r="W50" s="204"/>
      <c r="X50" s="204"/>
      <c r="Y50" s="204"/>
      <c r="Z50" s="204"/>
      <c r="AA50" s="204"/>
      <c r="AB50" s="204"/>
      <c r="AC50" s="204"/>
      <c r="AD50" s="204"/>
      <c r="AE50" s="204"/>
      <c r="AF50" s="204"/>
      <c r="AG50" s="204"/>
      <c r="AH50" s="204"/>
      <c r="AI50" s="204"/>
    </row>
    <row r="51" spans="1:35">
      <c r="A51" s="1060"/>
      <c r="B51" s="1060"/>
      <c r="C51" s="1060"/>
      <c r="D51" s="208"/>
      <c r="E51" s="26" t="s">
        <v>4413</v>
      </c>
      <c r="F51" s="203"/>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4"/>
      <c r="AF51" s="204"/>
      <c r="AG51" s="204"/>
      <c r="AH51" s="204"/>
      <c r="AI51" s="204"/>
    </row>
    <row r="52" spans="1:35">
      <c r="A52" s="1060"/>
      <c r="B52" s="1060"/>
      <c r="C52" s="1060"/>
      <c r="D52" s="208"/>
      <c r="E52" s="26" t="s">
        <v>4412</v>
      </c>
      <c r="F52" s="203"/>
      <c r="G52" s="204"/>
      <c r="H52" s="204"/>
      <c r="I52" s="204"/>
      <c r="J52" s="204"/>
      <c r="K52" s="204"/>
      <c r="L52" s="204"/>
      <c r="M52" s="204"/>
      <c r="N52" s="204"/>
      <c r="O52" s="204"/>
      <c r="P52" s="204"/>
      <c r="Q52" s="204"/>
      <c r="R52" s="204"/>
      <c r="S52" s="204"/>
      <c r="T52" s="204"/>
      <c r="U52" s="204"/>
      <c r="V52" s="204"/>
      <c r="W52" s="204"/>
      <c r="X52" s="204"/>
      <c r="Y52" s="204"/>
      <c r="Z52" s="204"/>
      <c r="AA52" s="204"/>
      <c r="AB52" s="204"/>
      <c r="AC52" s="204"/>
      <c r="AD52" s="204"/>
      <c r="AE52" s="204"/>
      <c r="AF52" s="204"/>
      <c r="AG52" s="204"/>
      <c r="AH52" s="204"/>
      <c r="AI52" s="204"/>
    </row>
    <row r="53" spans="1:35">
      <c r="A53" s="1060"/>
      <c r="B53" s="1060"/>
      <c r="C53" s="1060"/>
      <c r="D53" s="208"/>
      <c r="E53" s="26" t="s">
        <v>4411</v>
      </c>
      <c r="F53" s="203"/>
      <c r="G53" s="204"/>
      <c r="H53" s="204"/>
      <c r="I53" s="204"/>
      <c r="J53" s="204"/>
      <c r="K53" s="204"/>
      <c r="L53" s="204"/>
      <c r="M53" s="204"/>
      <c r="N53" s="204"/>
      <c r="O53" s="204"/>
      <c r="P53" s="204"/>
      <c r="Q53" s="204"/>
      <c r="R53" s="204"/>
      <c r="S53" s="204"/>
      <c r="T53" s="204"/>
      <c r="U53" s="204"/>
      <c r="V53" s="204"/>
      <c r="W53" s="204"/>
      <c r="X53" s="204"/>
      <c r="Y53" s="204"/>
      <c r="Z53" s="204"/>
      <c r="AA53" s="204"/>
      <c r="AB53" s="204"/>
      <c r="AC53" s="204"/>
      <c r="AD53" s="204"/>
      <c r="AE53" s="204"/>
      <c r="AF53" s="204"/>
      <c r="AG53" s="204"/>
      <c r="AH53" s="204"/>
      <c r="AI53" s="204"/>
    </row>
    <row r="54" spans="1:35" ht="20.25" customHeight="1">
      <c r="A54" s="1060"/>
      <c r="B54" s="1060"/>
      <c r="C54" s="1067" t="s">
        <v>4410</v>
      </c>
      <c r="D54" s="208"/>
      <c r="E54" s="26"/>
      <c r="F54" s="1068"/>
      <c r="G54" s="204"/>
      <c r="H54" s="204"/>
      <c r="I54" s="204"/>
      <c r="J54" s="204"/>
      <c r="K54" s="204"/>
      <c r="L54" s="204"/>
      <c r="M54" s="204"/>
      <c r="N54" s="204"/>
      <c r="O54" s="204"/>
      <c r="P54" s="204"/>
      <c r="Q54" s="204"/>
      <c r="R54" s="204"/>
      <c r="S54" s="204"/>
      <c r="T54" s="204"/>
      <c r="U54" s="204"/>
      <c r="V54" s="204"/>
      <c r="W54" s="204"/>
      <c r="X54" s="204"/>
      <c r="Y54" s="204"/>
      <c r="Z54" s="204"/>
      <c r="AA54" s="204"/>
      <c r="AB54" s="204"/>
      <c r="AC54" s="204"/>
      <c r="AD54" s="204"/>
      <c r="AE54" s="204"/>
      <c r="AF54" s="204"/>
      <c r="AG54" s="204"/>
      <c r="AH54" s="204"/>
      <c r="AI54" s="204"/>
    </row>
    <row r="55" spans="1:35">
      <c r="A55" s="1060"/>
      <c r="B55" s="1060"/>
      <c r="C55" s="1060"/>
      <c r="D55" s="208"/>
      <c r="E55" s="26"/>
      <c r="F55" s="1060"/>
      <c r="G55" s="204"/>
      <c r="H55" s="204"/>
      <c r="I55" s="204"/>
      <c r="J55" s="204"/>
      <c r="K55" s="204"/>
      <c r="L55" s="204"/>
      <c r="M55" s="204"/>
      <c r="N55" s="204"/>
      <c r="O55" s="204"/>
      <c r="P55" s="204"/>
      <c r="Q55" s="204"/>
      <c r="R55" s="204"/>
      <c r="S55" s="204"/>
      <c r="T55" s="204"/>
      <c r="U55" s="204"/>
      <c r="V55" s="204"/>
      <c r="W55" s="204"/>
      <c r="X55" s="204"/>
      <c r="Y55" s="204"/>
      <c r="Z55" s="204"/>
      <c r="AA55" s="204"/>
      <c r="AB55" s="204"/>
      <c r="AC55" s="204"/>
      <c r="AD55" s="204"/>
      <c r="AE55" s="204"/>
      <c r="AF55" s="204"/>
      <c r="AG55" s="204"/>
      <c r="AH55" s="204"/>
      <c r="AI55" s="204"/>
    </row>
    <row r="56" spans="1:35">
      <c r="A56" s="1060"/>
      <c r="B56" s="1060"/>
      <c r="C56" s="1060"/>
      <c r="D56" s="208"/>
      <c r="E56" s="26"/>
      <c r="F56" s="1060"/>
      <c r="G56" s="206"/>
      <c r="H56" s="206"/>
      <c r="I56" s="206"/>
      <c r="J56" s="206"/>
      <c r="K56" s="206"/>
      <c r="L56" s="206"/>
      <c r="M56" s="209"/>
      <c r="N56" s="209"/>
      <c r="O56" s="209"/>
      <c r="P56" s="206"/>
      <c r="Q56" s="206"/>
      <c r="R56" s="206"/>
      <c r="S56" s="206"/>
      <c r="T56" s="204"/>
      <c r="U56" s="206"/>
      <c r="V56" s="206"/>
      <c r="W56" s="206"/>
      <c r="X56" s="206"/>
      <c r="Y56" s="206"/>
      <c r="Z56" s="206"/>
      <c r="AA56" s="206"/>
      <c r="AB56" s="206"/>
      <c r="AC56" s="206"/>
      <c r="AD56" s="206"/>
      <c r="AE56" s="206"/>
      <c r="AF56" s="206"/>
      <c r="AG56" s="206"/>
      <c r="AH56" s="206"/>
      <c r="AI56" s="204"/>
    </row>
    <row r="57" spans="1:35">
      <c r="A57" s="1060"/>
      <c r="B57" s="1060"/>
      <c r="C57" s="1067" t="s">
        <v>4409</v>
      </c>
      <c r="D57" s="208"/>
      <c r="E57" s="26" t="s">
        <v>4408</v>
      </c>
      <c r="F57" s="203"/>
      <c r="G57" s="206"/>
      <c r="H57" s="206"/>
      <c r="I57" s="206"/>
      <c r="J57" s="206"/>
      <c r="K57" s="206"/>
      <c r="L57" s="206"/>
      <c r="M57" s="209"/>
      <c r="N57" s="209"/>
      <c r="O57" s="209"/>
      <c r="P57" s="206"/>
      <c r="Q57" s="206"/>
      <c r="R57" s="206"/>
      <c r="S57" s="206"/>
      <c r="T57" s="206"/>
      <c r="U57" s="206"/>
      <c r="V57" s="206"/>
      <c r="W57" s="206"/>
      <c r="X57" s="206"/>
      <c r="Y57" s="206"/>
      <c r="Z57" s="206"/>
      <c r="AA57" s="206"/>
      <c r="AB57" s="206"/>
      <c r="AC57" s="206"/>
      <c r="AD57" s="206"/>
      <c r="AE57" s="206"/>
      <c r="AF57" s="206"/>
      <c r="AG57" s="206"/>
      <c r="AH57" s="206"/>
      <c r="AI57" s="206"/>
    </row>
    <row r="58" spans="1:35">
      <c r="A58" s="1060"/>
      <c r="B58" s="1060"/>
      <c r="C58" s="1060"/>
      <c r="D58" s="208"/>
      <c r="E58" s="26" t="s">
        <v>4382</v>
      </c>
      <c r="F58" s="203"/>
      <c r="G58" s="206"/>
      <c r="H58" s="206"/>
      <c r="I58" s="206"/>
      <c r="J58" s="206"/>
      <c r="K58" s="206"/>
      <c r="L58" s="206"/>
      <c r="M58" s="209"/>
      <c r="N58" s="209"/>
      <c r="O58" s="209"/>
      <c r="P58" s="206"/>
      <c r="Q58" s="206"/>
      <c r="R58" s="206"/>
      <c r="S58" s="206"/>
      <c r="T58" s="206"/>
      <c r="U58" s="206"/>
      <c r="V58" s="206"/>
      <c r="W58" s="206"/>
      <c r="X58" s="206"/>
      <c r="Y58" s="206"/>
      <c r="Z58" s="206"/>
      <c r="AA58" s="206"/>
      <c r="AB58" s="206"/>
      <c r="AC58" s="206"/>
      <c r="AD58" s="206"/>
      <c r="AE58" s="206"/>
      <c r="AF58" s="206"/>
      <c r="AG58" s="206"/>
      <c r="AH58" s="206"/>
      <c r="AI58" s="206"/>
    </row>
    <row r="59" spans="1:35">
      <c r="A59" s="1060"/>
      <c r="B59" s="1060"/>
      <c r="C59" s="1060"/>
      <c r="D59" s="208"/>
      <c r="E59" s="26" t="s">
        <v>4388</v>
      </c>
      <c r="F59" s="203"/>
      <c r="G59" s="206"/>
      <c r="H59" s="206"/>
      <c r="I59" s="206"/>
      <c r="J59" s="206"/>
      <c r="K59" s="206"/>
      <c r="L59" s="206"/>
      <c r="M59" s="209"/>
      <c r="N59" s="209"/>
      <c r="O59" s="209"/>
      <c r="P59" s="206"/>
      <c r="Q59" s="206"/>
      <c r="R59" s="206"/>
      <c r="S59" s="206"/>
      <c r="T59" s="206"/>
      <c r="U59" s="206"/>
      <c r="V59" s="206"/>
      <c r="W59" s="206"/>
      <c r="X59" s="206"/>
      <c r="Y59" s="206"/>
      <c r="Z59" s="206"/>
      <c r="AA59" s="206"/>
      <c r="AB59" s="206"/>
      <c r="AC59" s="206"/>
      <c r="AD59" s="206"/>
      <c r="AE59" s="206"/>
      <c r="AF59" s="206"/>
      <c r="AG59" s="206"/>
      <c r="AH59" s="206"/>
      <c r="AI59" s="206"/>
    </row>
    <row r="60" spans="1:35">
      <c r="A60" s="1060"/>
      <c r="B60" s="1060"/>
      <c r="C60" s="1060"/>
      <c r="D60" s="208"/>
      <c r="E60" s="26"/>
      <c r="F60" s="203"/>
      <c r="G60" s="206"/>
      <c r="H60" s="206"/>
      <c r="I60" s="206"/>
      <c r="J60" s="206"/>
      <c r="K60" s="206"/>
      <c r="L60" s="206"/>
      <c r="M60" s="209"/>
      <c r="N60" s="209"/>
      <c r="O60" s="209"/>
      <c r="P60" s="206"/>
      <c r="Q60" s="206"/>
      <c r="R60" s="206"/>
      <c r="S60" s="206"/>
      <c r="T60" s="206"/>
      <c r="U60" s="206"/>
      <c r="V60" s="206"/>
      <c r="W60" s="206"/>
      <c r="X60" s="206"/>
      <c r="Y60" s="206"/>
      <c r="Z60" s="206"/>
      <c r="AA60" s="206"/>
      <c r="AB60" s="206"/>
      <c r="AC60" s="206"/>
      <c r="AD60" s="206"/>
      <c r="AE60" s="206"/>
      <c r="AF60" s="206"/>
      <c r="AG60" s="206"/>
      <c r="AH60" s="206"/>
      <c r="AI60" s="206"/>
    </row>
    <row r="61" spans="1:35">
      <c r="A61" s="1059"/>
      <c r="B61" s="1060"/>
      <c r="C61" s="1067" t="s">
        <v>4407</v>
      </c>
      <c r="D61" s="208"/>
      <c r="E61" s="26" t="s">
        <v>4406</v>
      </c>
      <c r="F61" s="203"/>
      <c r="G61" s="204"/>
      <c r="H61" s="204"/>
      <c r="I61" s="204"/>
      <c r="J61" s="204"/>
      <c r="K61" s="204"/>
      <c r="L61" s="204"/>
      <c r="M61" s="204"/>
      <c r="N61" s="204"/>
      <c r="O61" s="204"/>
      <c r="P61" s="204"/>
      <c r="Q61" s="204"/>
      <c r="R61" s="204"/>
      <c r="S61" s="204"/>
      <c r="T61" s="204"/>
      <c r="U61" s="204"/>
      <c r="V61" s="204"/>
      <c r="W61" s="204"/>
      <c r="X61" s="204"/>
      <c r="Y61" s="204"/>
      <c r="Z61" s="204"/>
      <c r="AA61" s="204"/>
      <c r="AB61" s="204"/>
      <c r="AC61" s="204"/>
      <c r="AD61" s="204"/>
      <c r="AE61" s="204"/>
      <c r="AF61" s="204"/>
      <c r="AG61" s="204"/>
      <c r="AH61" s="204"/>
      <c r="AI61" s="204"/>
    </row>
    <row r="62" spans="1:35">
      <c r="A62" s="1060"/>
      <c r="B62" s="1060"/>
      <c r="C62" s="1060"/>
      <c r="D62" s="201"/>
      <c r="E62" s="26" t="s">
        <v>4389</v>
      </c>
      <c r="F62" s="203"/>
      <c r="G62" s="204"/>
      <c r="H62" s="204"/>
      <c r="I62" s="204"/>
      <c r="J62" s="204"/>
      <c r="K62" s="204"/>
      <c r="L62" s="204"/>
      <c r="M62" s="204"/>
      <c r="N62" s="204"/>
      <c r="O62" s="204"/>
      <c r="P62" s="204"/>
      <c r="Q62" s="204"/>
      <c r="R62" s="204"/>
      <c r="S62" s="204"/>
      <c r="T62" s="204"/>
      <c r="U62" s="204"/>
      <c r="V62" s="204"/>
      <c r="W62" s="204"/>
      <c r="X62" s="204"/>
      <c r="Y62" s="204"/>
      <c r="Z62" s="204"/>
      <c r="AA62" s="204"/>
      <c r="AB62" s="204"/>
      <c r="AC62" s="204"/>
      <c r="AD62" s="204"/>
      <c r="AE62" s="204"/>
      <c r="AF62" s="204"/>
      <c r="AG62" s="204"/>
      <c r="AH62" s="204"/>
      <c r="AI62" s="204"/>
    </row>
    <row r="63" spans="1:35">
      <c r="A63" s="1059"/>
      <c r="B63" s="1060"/>
      <c r="C63" s="1067"/>
      <c r="D63" s="208"/>
      <c r="E63" s="26" t="s">
        <v>4405</v>
      </c>
      <c r="F63" s="203"/>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row>
    <row r="64" spans="1:35">
      <c r="A64" s="1060"/>
      <c r="B64" s="1060"/>
      <c r="C64" s="1060"/>
      <c r="D64" s="201"/>
      <c r="E64" s="26"/>
      <c r="F64" s="203"/>
      <c r="G64" s="204"/>
      <c r="H64" s="204"/>
      <c r="I64" s="204"/>
      <c r="J64" s="204"/>
      <c r="K64" s="204"/>
      <c r="L64" s="204"/>
      <c r="M64" s="204"/>
      <c r="N64" s="204"/>
      <c r="O64" s="204"/>
      <c r="P64" s="204"/>
      <c r="Q64" s="204"/>
      <c r="R64" s="204"/>
      <c r="S64" s="204"/>
      <c r="T64" s="204"/>
      <c r="U64" s="204"/>
      <c r="V64" s="204"/>
      <c r="W64" s="204"/>
      <c r="X64" s="204"/>
      <c r="Y64" s="204"/>
      <c r="Z64" s="204"/>
      <c r="AA64" s="204"/>
      <c r="AB64" s="204"/>
      <c r="AC64" s="204"/>
      <c r="AD64" s="204"/>
      <c r="AE64" s="204"/>
      <c r="AF64" s="204"/>
      <c r="AG64" s="204"/>
      <c r="AH64" s="204"/>
      <c r="AI64" s="204"/>
    </row>
    <row r="65" spans="1:35">
      <c r="A65" s="1060"/>
      <c r="B65" s="1060"/>
      <c r="C65" s="1060"/>
      <c r="D65" s="201"/>
      <c r="E65" s="26"/>
      <c r="F65" s="203"/>
      <c r="G65" s="204"/>
      <c r="H65" s="204"/>
      <c r="I65" s="204"/>
      <c r="J65" s="204"/>
      <c r="K65" s="204"/>
      <c r="L65" s="204"/>
      <c r="M65" s="204"/>
      <c r="N65" s="204"/>
      <c r="O65" s="204"/>
      <c r="P65" s="204"/>
      <c r="Q65" s="204"/>
      <c r="R65" s="204"/>
      <c r="S65" s="204"/>
      <c r="T65" s="204"/>
      <c r="U65" s="204"/>
      <c r="V65" s="204"/>
      <c r="W65" s="204"/>
      <c r="X65" s="204"/>
      <c r="Y65" s="204"/>
      <c r="Z65" s="204"/>
      <c r="AA65" s="204"/>
      <c r="AB65" s="204"/>
      <c r="AC65" s="204"/>
      <c r="AD65" s="204"/>
      <c r="AE65" s="204"/>
      <c r="AF65" s="204"/>
      <c r="AG65" s="204"/>
      <c r="AH65" s="204"/>
      <c r="AI65" s="204"/>
    </row>
    <row r="66" spans="1:35">
      <c r="A66" s="1059"/>
      <c r="B66" s="1060"/>
      <c r="C66" s="1067" t="s">
        <v>4404</v>
      </c>
      <c r="D66" s="208"/>
      <c r="E66" s="26" t="s">
        <v>4403</v>
      </c>
      <c r="F66" s="203"/>
      <c r="G66" s="204"/>
      <c r="H66" s="204"/>
      <c r="I66" s="204"/>
      <c r="J66" s="204"/>
      <c r="K66" s="204"/>
      <c r="L66" s="204"/>
      <c r="M66" s="204"/>
      <c r="N66" s="204"/>
      <c r="O66" s="204"/>
      <c r="P66" s="204"/>
      <c r="Q66" s="204"/>
      <c r="R66" s="204"/>
      <c r="S66" s="204"/>
      <c r="T66" s="204"/>
      <c r="U66" s="204"/>
      <c r="V66" s="204"/>
      <c r="W66" s="204"/>
      <c r="X66" s="204"/>
      <c r="Y66" s="204"/>
      <c r="Z66" s="204"/>
      <c r="AA66" s="204"/>
      <c r="AB66" s="204"/>
      <c r="AC66" s="204"/>
      <c r="AD66" s="204"/>
      <c r="AE66" s="204"/>
      <c r="AF66" s="204"/>
      <c r="AG66" s="204"/>
      <c r="AH66" s="204"/>
      <c r="AI66" s="204"/>
    </row>
    <row r="67" spans="1:35">
      <c r="A67" s="1059"/>
      <c r="B67" s="1060"/>
      <c r="C67" s="1060"/>
      <c r="D67" s="208"/>
      <c r="E67" s="26"/>
      <c r="F67" s="203"/>
      <c r="G67" s="204"/>
      <c r="H67" s="204"/>
      <c r="I67" s="204"/>
      <c r="J67" s="204"/>
      <c r="K67" s="204"/>
      <c r="L67" s="204"/>
      <c r="M67" s="204"/>
      <c r="N67" s="204"/>
      <c r="O67" s="204"/>
      <c r="P67" s="204"/>
      <c r="Q67" s="204"/>
      <c r="R67" s="204"/>
      <c r="S67" s="204"/>
      <c r="T67" s="204"/>
      <c r="U67" s="204"/>
      <c r="V67" s="204"/>
      <c r="W67" s="204"/>
      <c r="X67" s="204"/>
      <c r="Y67" s="204"/>
      <c r="Z67" s="204"/>
      <c r="AA67" s="204"/>
      <c r="AB67" s="204"/>
      <c r="AC67" s="204"/>
      <c r="AD67" s="204"/>
      <c r="AE67" s="204"/>
      <c r="AF67" s="204"/>
      <c r="AG67" s="204"/>
      <c r="AH67" s="204"/>
      <c r="AI67" s="204"/>
    </row>
    <row r="68" spans="1:35">
      <c r="A68" s="1060"/>
      <c r="B68" s="1060"/>
      <c r="C68" s="208"/>
      <c r="D68" s="201"/>
      <c r="E68" s="26"/>
      <c r="F68" s="203"/>
      <c r="G68" s="204"/>
      <c r="H68" s="204"/>
      <c r="I68" s="204"/>
      <c r="J68" s="204"/>
      <c r="K68" s="204"/>
      <c r="L68" s="204"/>
      <c r="M68" s="204"/>
      <c r="N68" s="204"/>
      <c r="O68" s="204"/>
      <c r="P68" s="204"/>
      <c r="Q68" s="204"/>
      <c r="R68" s="204"/>
      <c r="S68" s="204"/>
      <c r="T68" s="204"/>
      <c r="U68" s="204"/>
      <c r="V68" s="204"/>
      <c r="W68" s="204"/>
      <c r="X68" s="204"/>
      <c r="Y68" s="204"/>
      <c r="Z68" s="204"/>
      <c r="AA68" s="204"/>
      <c r="AB68" s="204"/>
      <c r="AC68" s="204"/>
      <c r="AD68" s="204"/>
      <c r="AE68" s="204"/>
      <c r="AF68" s="204"/>
      <c r="AG68" s="204"/>
      <c r="AH68" s="204"/>
      <c r="AI68" s="204"/>
    </row>
    <row r="69" spans="1:35">
      <c r="A69" s="1060"/>
      <c r="B69" s="1060"/>
      <c r="C69" s="1067" t="s">
        <v>4402</v>
      </c>
      <c r="D69" s="201"/>
      <c r="E69" s="26" t="s">
        <v>4401</v>
      </c>
      <c r="F69" s="203"/>
      <c r="G69" s="204"/>
      <c r="H69" s="204"/>
      <c r="I69" s="204"/>
      <c r="J69" s="204"/>
      <c r="K69" s="204"/>
      <c r="L69" s="204"/>
      <c r="M69" s="204"/>
      <c r="N69" s="204"/>
      <c r="O69" s="204"/>
      <c r="P69" s="204"/>
      <c r="Q69" s="204"/>
      <c r="R69" s="204"/>
      <c r="S69" s="204"/>
      <c r="T69" s="204"/>
      <c r="U69" s="204"/>
      <c r="V69" s="204"/>
      <c r="W69" s="204"/>
      <c r="X69" s="204"/>
      <c r="Y69" s="204"/>
      <c r="Z69" s="204"/>
      <c r="AA69" s="204"/>
      <c r="AB69" s="204"/>
      <c r="AC69" s="204"/>
      <c r="AD69" s="204"/>
      <c r="AE69" s="204"/>
      <c r="AF69" s="204"/>
      <c r="AG69" s="204"/>
      <c r="AH69" s="204"/>
      <c r="AI69" s="204"/>
    </row>
    <row r="70" spans="1:35">
      <c r="A70" s="1060"/>
      <c r="B70" s="1060"/>
      <c r="C70" s="1060"/>
      <c r="D70" s="208"/>
      <c r="E70" s="26"/>
      <c r="F70" s="203"/>
      <c r="G70" s="204"/>
      <c r="H70" s="204"/>
      <c r="I70" s="204"/>
      <c r="J70" s="204"/>
      <c r="K70" s="204"/>
      <c r="L70" s="204"/>
      <c r="M70" s="204"/>
      <c r="N70" s="204"/>
      <c r="O70" s="204"/>
      <c r="P70" s="204"/>
      <c r="Q70" s="204"/>
      <c r="R70" s="204"/>
      <c r="S70" s="204"/>
      <c r="T70" s="204"/>
      <c r="U70" s="204"/>
      <c r="V70" s="204"/>
      <c r="W70" s="204"/>
      <c r="X70" s="204"/>
      <c r="Y70" s="204"/>
      <c r="Z70" s="204"/>
      <c r="AA70" s="204"/>
      <c r="AB70" s="204"/>
      <c r="AC70" s="204"/>
      <c r="AD70" s="204"/>
      <c r="AE70" s="204"/>
      <c r="AF70" s="204"/>
      <c r="AG70" s="204"/>
      <c r="AH70" s="204"/>
      <c r="AI70" s="204"/>
    </row>
    <row r="71" spans="1:35">
      <c r="A71" s="1071" t="s">
        <v>4400</v>
      </c>
      <c r="B71" s="1060"/>
      <c r="C71" s="1070" t="s">
        <v>4399</v>
      </c>
      <c r="D71" s="203"/>
      <c r="E71" s="203" t="s">
        <v>4398</v>
      </c>
      <c r="F71" s="203"/>
      <c r="G71" s="205"/>
      <c r="H71" s="205"/>
      <c r="I71" s="205"/>
      <c r="J71" s="205"/>
      <c r="K71" s="205"/>
      <c r="L71" s="205"/>
      <c r="M71" s="205"/>
      <c r="N71" s="205"/>
      <c r="O71" s="205"/>
      <c r="P71" s="205"/>
      <c r="Q71" s="205"/>
      <c r="R71" s="205"/>
      <c r="S71" s="205"/>
      <c r="T71" s="205"/>
      <c r="U71" s="205"/>
      <c r="V71" s="205"/>
      <c r="W71" s="205"/>
      <c r="X71" s="205"/>
      <c r="Y71" s="205"/>
      <c r="Z71" s="205"/>
      <c r="AA71" s="205"/>
      <c r="AB71" s="205"/>
      <c r="AC71" s="205"/>
      <c r="AD71" s="205"/>
      <c r="AE71" s="205"/>
      <c r="AF71" s="206"/>
      <c r="AG71" s="206"/>
      <c r="AH71" s="206"/>
      <c r="AI71" s="206"/>
    </row>
    <row r="72" spans="1:35">
      <c r="A72" s="1060"/>
      <c r="B72" s="1060"/>
      <c r="C72" s="1060"/>
      <c r="D72" s="203"/>
      <c r="E72" s="203" t="s">
        <v>4397</v>
      </c>
      <c r="F72" s="203"/>
      <c r="G72" s="205"/>
      <c r="H72" s="205"/>
      <c r="I72" s="205"/>
      <c r="J72" s="205"/>
      <c r="K72" s="205"/>
      <c r="L72" s="205"/>
      <c r="M72" s="205"/>
      <c r="N72" s="205"/>
      <c r="O72" s="205"/>
      <c r="P72" s="205"/>
      <c r="Q72" s="205"/>
      <c r="R72" s="205"/>
      <c r="S72" s="205"/>
      <c r="T72" s="205"/>
      <c r="U72" s="205"/>
      <c r="V72" s="205"/>
      <c r="W72" s="205"/>
      <c r="X72" s="205"/>
      <c r="Y72" s="205"/>
      <c r="Z72" s="205"/>
      <c r="AA72" s="205"/>
      <c r="AB72" s="205"/>
      <c r="AC72" s="205"/>
      <c r="AD72" s="205"/>
      <c r="AE72" s="205"/>
      <c r="AF72" s="206"/>
      <c r="AG72" s="206"/>
      <c r="AH72" s="206"/>
      <c r="AI72" s="206"/>
    </row>
    <row r="73" spans="1:35">
      <c r="A73" s="1060"/>
      <c r="B73" s="1060"/>
      <c r="C73" s="1060"/>
      <c r="D73" s="203"/>
      <c r="E73" s="203" t="s">
        <v>4396</v>
      </c>
      <c r="F73" s="203"/>
      <c r="G73" s="205"/>
      <c r="H73" s="205"/>
      <c r="I73" s="205"/>
      <c r="J73" s="205"/>
      <c r="K73" s="205"/>
      <c r="L73" s="205"/>
      <c r="M73" s="205"/>
      <c r="N73" s="205"/>
      <c r="O73" s="205"/>
      <c r="P73" s="205"/>
      <c r="Q73" s="205"/>
      <c r="R73" s="205"/>
      <c r="S73" s="205"/>
      <c r="T73" s="205"/>
      <c r="U73" s="205"/>
      <c r="V73" s="205"/>
      <c r="W73" s="205"/>
      <c r="X73" s="205"/>
      <c r="Y73" s="205"/>
      <c r="Z73" s="205"/>
      <c r="AA73" s="205"/>
      <c r="AB73" s="205"/>
      <c r="AC73" s="205"/>
      <c r="AD73" s="205"/>
      <c r="AE73" s="205"/>
      <c r="AF73" s="206"/>
      <c r="AG73" s="206"/>
      <c r="AH73" s="206"/>
      <c r="AI73" s="206"/>
    </row>
    <row r="74" spans="1:35">
      <c r="A74" s="1060"/>
      <c r="B74" s="1060"/>
      <c r="C74" s="1060"/>
      <c r="D74" s="203"/>
      <c r="E74" s="203" t="s">
        <v>4395</v>
      </c>
      <c r="F74" s="203"/>
      <c r="G74" s="205"/>
      <c r="H74" s="205"/>
      <c r="I74" s="205"/>
      <c r="J74" s="205"/>
      <c r="K74" s="205"/>
      <c r="L74" s="205"/>
      <c r="M74" s="205"/>
      <c r="N74" s="205"/>
      <c r="O74" s="205"/>
      <c r="P74" s="205"/>
      <c r="Q74" s="205"/>
      <c r="R74" s="205"/>
      <c r="S74" s="205"/>
      <c r="T74" s="205"/>
      <c r="U74" s="205"/>
      <c r="V74" s="205"/>
      <c r="W74" s="205"/>
      <c r="X74" s="205"/>
      <c r="Y74" s="205"/>
      <c r="Z74" s="205"/>
      <c r="AA74" s="205"/>
      <c r="AB74" s="205"/>
      <c r="AC74" s="205"/>
      <c r="AD74" s="205"/>
      <c r="AE74" s="205"/>
      <c r="AF74" s="206"/>
      <c r="AG74" s="206"/>
      <c r="AH74" s="206"/>
      <c r="AI74" s="206"/>
    </row>
    <row r="75" spans="1:35">
      <c r="A75" s="1060"/>
      <c r="B75" s="1060"/>
      <c r="C75" s="1060"/>
      <c r="D75" s="203"/>
      <c r="E75" s="203" t="s">
        <v>4394</v>
      </c>
      <c r="F75" s="203"/>
      <c r="G75" s="204"/>
      <c r="H75" s="204"/>
      <c r="I75" s="204"/>
      <c r="J75" s="207"/>
      <c r="K75" s="205"/>
      <c r="L75" s="205"/>
      <c r="M75" s="205"/>
      <c r="N75" s="205"/>
      <c r="O75" s="205"/>
      <c r="P75" s="205"/>
      <c r="Q75" s="205"/>
      <c r="R75" s="205"/>
      <c r="S75" s="205"/>
      <c r="T75" s="205"/>
      <c r="U75" s="205"/>
      <c r="V75" s="205"/>
      <c r="W75" s="205"/>
      <c r="X75" s="205"/>
      <c r="Y75" s="205"/>
      <c r="Z75" s="205"/>
      <c r="AA75" s="205"/>
      <c r="AB75" s="205"/>
      <c r="AC75" s="205"/>
      <c r="AD75" s="205"/>
      <c r="AE75" s="205"/>
      <c r="AF75" s="206"/>
      <c r="AG75" s="206"/>
      <c r="AH75" s="206"/>
      <c r="AI75" s="206"/>
    </row>
    <row r="76" spans="1:35">
      <c r="A76" s="1060"/>
      <c r="B76" s="1060"/>
      <c r="C76" s="1060"/>
      <c r="D76" s="203"/>
      <c r="E76" s="203" t="s">
        <v>4393</v>
      </c>
      <c r="F76" s="203"/>
      <c r="G76" s="205"/>
      <c r="H76" s="205"/>
      <c r="I76" s="205"/>
      <c r="J76" s="205"/>
      <c r="K76" s="204"/>
      <c r="L76" s="204"/>
      <c r="M76" s="204"/>
      <c r="N76" s="204"/>
      <c r="O76" s="204"/>
      <c r="P76" s="204"/>
      <c r="Q76" s="204"/>
      <c r="R76" s="204"/>
      <c r="S76" s="204"/>
      <c r="T76" s="204"/>
      <c r="U76" s="204"/>
      <c r="V76" s="204"/>
      <c r="W76" s="204"/>
      <c r="X76" s="204"/>
      <c r="Y76" s="204"/>
      <c r="Z76" s="204"/>
      <c r="AA76" s="204"/>
      <c r="AB76" s="204"/>
      <c r="AC76" s="204"/>
      <c r="AD76" s="204"/>
      <c r="AE76" s="204"/>
      <c r="AF76" s="204"/>
      <c r="AG76" s="204"/>
      <c r="AH76" s="204"/>
      <c r="AI76" s="204"/>
    </row>
    <row r="77" spans="1:35">
      <c r="A77" s="1060"/>
      <c r="B77" s="1060"/>
      <c r="C77" s="1060"/>
      <c r="D77" s="203"/>
      <c r="E77" s="203"/>
      <c r="F77" s="203"/>
      <c r="G77" s="205"/>
      <c r="H77" s="205"/>
      <c r="I77" s="205"/>
      <c r="J77" s="205"/>
      <c r="K77" s="204"/>
      <c r="L77" s="204"/>
      <c r="M77" s="204"/>
      <c r="N77" s="204"/>
      <c r="O77" s="204"/>
      <c r="P77" s="204"/>
      <c r="Q77" s="204"/>
      <c r="R77" s="204"/>
      <c r="S77" s="204"/>
      <c r="T77" s="204"/>
      <c r="U77" s="204"/>
      <c r="V77" s="204"/>
      <c r="W77" s="204"/>
      <c r="X77" s="204"/>
      <c r="Y77" s="204"/>
      <c r="Z77" s="204"/>
      <c r="AA77" s="204"/>
      <c r="AB77" s="204"/>
      <c r="AC77" s="204"/>
      <c r="AD77" s="204"/>
      <c r="AE77" s="204"/>
      <c r="AF77" s="204"/>
      <c r="AG77" s="204"/>
      <c r="AH77" s="204"/>
      <c r="AI77" s="204"/>
    </row>
    <row r="78" spans="1:35">
      <c r="A78" s="1060"/>
      <c r="B78" s="1060"/>
      <c r="C78" s="203"/>
      <c r="D78" s="203"/>
      <c r="E78" s="203"/>
      <c r="F78" s="203"/>
      <c r="G78" s="204"/>
      <c r="H78" s="204"/>
      <c r="I78" s="204"/>
      <c r="J78" s="204"/>
      <c r="K78" s="204"/>
      <c r="L78" s="204"/>
      <c r="M78" s="204"/>
      <c r="N78" s="204"/>
      <c r="O78" s="204"/>
      <c r="P78" s="204"/>
      <c r="Q78" s="204"/>
      <c r="R78" s="204"/>
      <c r="S78" s="204"/>
      <c r="T78" s="204"/>
      <c r="U78" s="204"/>
      <c r="V78" s="204"/>
      <c r="W78" s="204"/>
      <c r="X78" s="204"/>
      <c r="Y78" s="204"/>
      <c r="Z78" s="204"/>
      <c r="AA78" s="204"/>
      <c r="AB78" s="204"/>
      <c r="AC78" s="204"/>
      <c r="AD78" s="204"/>
      <c r="AE78" s="204"/>
      <c r="AF78" s="204"/>
      <c r="AG78" s="204"/>
      <c r="AH78" s="204"/>
      <c r="AI78" s="204"/>
    </row>
    <row r="79" spans="1:35">
      <c r="A79" s="1068" t="s">
        <v>4382</v>
      </c>
      <c r="B79" s="1060"/>
      <c r="C79" s="1068" t="s">
        <v>4392</v>
      </c>
      <c r="D79" s="201"/>
      <c r="E79" s="26" t="s">
        <v>4391</v>
      </c>
      <c r="F79" s="201"/>
      <c r="G79" s="201"/>
      <c r="H79" s="201"/>
      <c r="I79" s="201"/>
      <c r="J79" s="201"/>
      <c r="K79" s="201"/>
      <c r="L79" s="201"/>
      <c r="M79" s="201"/>
      <c r="N79" s="201"/>
      <c r="O79" s="201"/>
      <c r="P79" s="201"/>
      <c r="Q79" s="201"/>
      <c r="R79" s="201"/>
      <c r="S79" s="201"/>
      <c r="T79" s="201"/>
      <c r="U79" s="201"/>
      <c r="V79" s="201"/>
      <c r="W79" s="201"/>
      <c r="X79" s="201"/>
      <c r="Y79" s="201"/>
      <c r="Z79" s="201"/>
      <c r="AA79" s="201"/>
      <c r="AB79" s="201"/>
      <c r="AC79" s="201"/>
      <c r="AD79" s="201"/>
      <c r="AE79" s="201"/>
      <c r="AF79" s="201"/>
      <c r="AG79" s="201"/>
      <c r="AH79" s="201"/>
      <c r="AI79" s="201"/>
    </row>
    <row r="80" spans="1:35">
      <c r="A80" s="1060"/>
      <c r="B80" s="1060"/>
      <c r="C80" s="1060"/>
      <c r="D80" s="201"/>
      <c r="E80" s="26"/>
      <c r="F80" s="201"/>
      <c r="G80" s="201"/>
      <c r="H80" s="201"/>
      <c r="I80" s="201"/>
      <c r="J80" s="201"/>
      <c r="K80" s="201"/>
      <c r="L80" s="201"/>
      <c r="M80" s="201"/>
      <c r="N80" s="201"/>
      <c r="O80" s="201"/>
      <c r="P80" s="201"/>
      <c r="Q80" s="201"/>
      <c r="R80" s="201"/>
      <c r="S80" s="201"/>
      <c r="T80" s="201"/>
      <c r="U80" s="201"/>
      <c r="V80" s="201"/>
      <c r="W80" s="201"/>
      <c r="X80" s="201"/>
      <c r="Y80" s="201"/>
      <c r="Z80" s="201"/>
      <c r="AA80" s="201"/>
      <c r="AB80" s="201"/>
      <c r="AC80" s="201"/>
      <c r="AD80" s="201"/>
      <c r="AE80" s="201"/>
      <c r="AF80" s="201"/>
      <c r="AG80" s="201"/>
      <c r="AH80" s="201"/>
      <c r="AI80" s="201"/>
    </row>
    <row r="81" spans="1:35">
      <c r="A81" s="1060"/>
      <c r="B81" s="1060"/>
      <c r="C81" s="1068" t="s">
        <v>4390</v>
      </c>
      <c r="D81" s="201"/>
      <c r="E81" s="202"/>
      <c r="F81" s="201"/>
      <c r="G81" s="201"/>
      <c r="H81" s="201"/>
      <c r="I81" s="201"/>
      <c r="J81" s="201"/>
      <c r="K81" s="201"/>
      <c r="L81" s="201"/>
      <c r="M81" s="201"/>
      <c r="N81" s="201"/>
      <c r="O81" s="201"/>
      <c r="P81" s="201"/>
      <c r="Q81" s="201"/>
      <c r="R81" s="201"/>
      <c r="S81" s="201"/>
      <c r="T81" s="201"/>
      <c r="U81" s="201"/>
      <c r="V81" s="201"/>
      <c r="W81" s="201"/>
      <c r="X81" s="201"/>
      <c r="Y81" s="201"/>
      <c r="Z81" s="201"/>
      <c r="AA81" s="201"/>
      <c r="AB81" s="201"/>
      <c r="AC81" s="201"/>
      <c r="AD81" s="201"/>
      <c r="AE81" s="201"/>
      <c r="AF81" s="201"/>
      <c r="AG81" s="201"/>
      <c r="AH81" s="201"/>
      <c r="AI81" s="201"/>
    </row>
    <row r="82" spans="1:35">
      <c r="A82" s="1060"/>
      <c r="B82" s="1060"/>
      <c r="C82" s="1069"/>
      <c r="D82" s="201"/>
      <c r="E82" s="202"/>
      <c r="F82" s="201"/>
      <c r="G82" s="201"/>
      <c r="H82" s="201"/>
      <c r="I82" s="201"/>
      <c r="J82" s="201"/>
      <c r="K82" s="201"/>
      <c r="L82" s="201"/>
      <c r="M82" s="201"/>
      <c r="N82" s="201"/>
      <c r="O82" s="201"/>
      <c r="P82" s="201"/>
      <c r="Q82" s="201"/>
      <c r="R82" s="201"/>
      <c r="S82" s="201"/>
      <c r="T82" s="201"/>
      <c r="U82" s="201"/>
      <c r="V82" s="201"/>
      <c r="W82" s="201"/>
      <c r="X82" s="201"/>
      <c r="Y82" s="201"/>
      <c r="Z82" s="201"/>
      <c r="AA82" s="201"/>
      <c r="AB82" s="201"/>
      <c r="AC82" s="201"/>
      <c r="AD82" s="201"/>
      <c r="AE82" s="201"/>
      <c r="AF82" s="201"/>
      <c r="AG82" s="201"/>
      <c r="AH82" s="201"/>
      <c r="AI82" s="201"/>
    </row>
    <row r="83" spans="1:35">
      <c r="A83" s="1060"/>
      <c r="B83" s="1060"/>
      <c r="C83" s="203"/>
      <c r="D83" s="201"/>
      <c r="E83" s="202"/>
      <c r="F83" s="201"/>
      <c r="G83" s="201"/>
      <c r="H83" s="201"/>
      <c r="I83" s="201"/>
      <c r="J83" s="201"/>
      <c r="K83" s="201"/>
      <c r="L83" s="201"/>
      <c r="M83" s="201"/>
      <c r="N83" s="201"/>
      <c r="O83" s="201"/>
      <c r="P83" s="201"/>
      <c r="Q83" s="201"/>
      <c r="R83" s="201"/>
      <c r="S83" s="201"/>
      <c r="T83" s="201"/>
      <c r="U83" s="201"/>
      <c r="V83" s="201"/>
      <c r="W83" s="201"/>
      <c r="X83" s="201"/>
      <c r="Y83" s="201"/>
      <c r="Z83" s="201"/>
      <c r="AA83" s="201"/>
      <c r="AB83" s="201"/>
      <c r="AC83" s="201"/>
      <c r="AD83" s="201"/>
      <c r="AE83" s="201"/>
      <c r="AF83" s="201"/>
      <c r="AG83" s="201"/>
      <c r="AH83" s="201"/>
      <c r="AI83" s="201"/>
    </row>
    <row r="84" spans="1:35">
      <c r="A84" s="1069"/>
      <c r="B84" s="1069"/>
      <c r="C84" s="199"/>
      <c r="D84" s="197"/>
      <c r="E84" s="200"/>
      <c r="F84" s="197"/>
      <c r="G84" s="197"/>
      <c r="H84" s="197"/>
      <c r="I84" s="197"/>
      <c r="J84" s="197"/>
      <c r="K84" s="197"/>
      <c r="L84" s="197"/>
      <c r="M84" s="197"/>
      <c r="N84" s="197"/>
      <c r="O84" s="197"/>
      <c r="P84" s="197"/>
      <c r="Q84" s="197"/>
      <c r="R84" s="197"/>
      <c r="S84" s="197"/>
      <c r="T84" s="197"/>
      <c r="U84" s="197"/>
      <c r="V84" s="197"/>
      <c r="W84" s="197"/>
      <c r="X84" s="197"/>
      <c r="Y84" s="197"/>
      <c r="Z84" s="197"/>
      <c r="AA84" s="197"/>
      <c r="AB84" s="197"/>
      <c r="AC84" s="197"/>
      <c r="AD84" s="197"/>
      <c r="AE84" s="197"/>
      <c r="AF84" s="197"/>
      <c r="AG84" s="197"/>
      <c r="AH84" s="197"/>
      <c r="AI84" s="197"/>
    </row>
    <row r="85" spans="1:35">
      <c r="A85" s="1061" t="s">
        <v>4389</v>
      </c>
      <c r="B85" s="1062"/>
      <c r="C85" s="197"/>
      <c r="D85" s="197"/>
      <c r="E85" s="198"/>
      <c r="F85" s="197"/>
      <c r="G85" s="197"/>
      <c r="H85" s="197"/>
      <c r="I85" s="197"/>
      <c r="J85" s="197"/>
      <c r="K85" s="197"/>
      <c r="L85" s="197"/>
      <c r="M85" s="197"/>
      <c r="N85" s="197"/>
      <c r="O85" s="197"/>
      <c r="P85" s="197"/>
      <c r="Q85" s="197"/>
      <c r="R85" s="197"/>
      <c r="S85" s="197"/>
      <c r="T85" s="197"/>
      <c r="U85" s="197"/>
      <c r="V85" s="197"/>
      <c r="W85" s="197"/>
      <c r="X85" s="197"/>
      <c r="Y85" s="197"/>
      <c r="Z85" s="197"/>
      <c r="AA85" s="197"/>
      <c r="AB85" s="197"/>
      <c r="AC85" s="197"/>
      <c r="AD85" s="197"/>
      <c r="AE85" s="197"/>
      <c r="AF85" s="197"/>
      <c r="AG85" s="197"/>
      <c r="AH85" s="197"/>
      <c r="AI85" s="197"/>
    </row>
    <row r="86" spans="1:35">
      <c r="A86" s="1063"/>
      <c r="B86" s="1064"/>
      <c r="C86" s="197"/>
      <c r="D86" s="197"/>
      <c r="E86" s="198"/>
      <c r="F86" s="197"/>
      <c r="G86" s="197"/>
      <c r="H86" s="197"/>
      <c r="I86" s="197"/>
      <c r="J86" s="197"/>
      <c r="K86" s="197"/>
      <c r="L86" s="197"/>
      <c r="M86" s="197"/>
      <c r="N86" s="197"/>
      <c r="O86" s="197"/>
      <c r="P86" s="197"/>
      <c r="Q86" s="197"/>
      <c r="R86" s="197"/>
      <c r="S86" s="197"/>
      <c r="T86" s="197"/>
      <c r="U86" s="197"/>
      <c r="V86" s="197"/>
      <c r="W86" s="197"/>
      <c r="X86" s="197"/>
      <c r="Y86" s="197"/>
      <c r="Z86" s="197"/>
      <c r="AA86" s="197"/>
      <c r="AB86" s="197"/>
      <c r="AC86" s="197"/>
      <c r="AD86" s="197"/>
      <c r="AE86" s="197"/>
      <c r="AF86" s="197"/>
      <c r="AG86" s="197"/>
      <c r="AH86" s="197"/>
      <c r="AI86" s="197"/>
    </row>
    <row r="87" spans="1:35">
      <c r="A87" s="1065"/>
      <c r="B87" s="1066"/>
      <c r="C87" s="197"/>
      <c r="D87" s="197"/>
      <c r="E87" s="198"/>
      <c r="F87" s="197"/>
      <c r="G87" s="197"/>
      <c r="H87" s="197"/>
      <c r="I87" s="197"/>
      <c r="J87" s="197"/>
      <c r="K87" s="197"/>
      <c r="L87" s="197"/>
      <c r="M87" s="197"/>
      <c r="N87" s="197"/>
      <c r="O87" s="197"/>
      <c r="P87" s="197"/>
      <c r="Q87" s="197"/>
      <c r="R87" s="197"/>
      <c r="S87" s="197"/>
      <c r="T87" s="197"/>
      <c r="U87" s="197"/>
      <c r="V87" s="197"/>
      <c r="W87" s="197"/>
      <c r="X87" s="197"/>
      <c r="Y87" s="197"/>
      <c r="Z87" s="197"/>
      <c r="AA87" s="197"/>
      <c r="AB87" s="197"/>
      <c r="AC87" s="197"/>
      <c r="AD87" s="197"/>
      <c r="AE87" s="197"/>
      <c r="AF87" s="197"/>
      <c r="AG87" s="197"/>
      <c r="AH87" s="197"/>
      <c r="AI87" s="197"/>
    </row>
    <row r="88" spans="1:35">
      <c r="A88" s="1061" t="s">
        <v>4388</v>
      </c>
      <c r="B88" s="1062"/>
      <c r="C88" s="197"/>
      <c r="D88" s="197"/>
      <c r="E88" s="198"/>
      <c r="F88" s="197"/>
      <c r="G88" s="197"/>
      <c r="H88" s="197"/>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row>
    <row r="89" spans="1:35">
      <c r="A89" s="1063"/>
      <c r="B89" s="1064"/>
      <c r="C89" s="197"/>
      <c r="D89" s="197"/>
      <c r="E89" s="198"/>
      <c r="F89" s="197"/>
      <c r="G89" s="197"/>
      <c r="H89" s="197"/>
      <c r="I89" s="197"/>
      <c r="J89" s="197"/>
      <c r="K89" s="197"/>
      <c r="L89" s="197"/>
      <c r="M89" s="197"/>
      <c r="N89" s="197"/>
      <c r="O89" s="197"/>
      <c r="P89" s="197"/>
      <c r="Q89" s="197"/>
      <c r="R89" s="197"/>
      <c r="S89" s="197"/>
      <c r="T89" s="197"/>
      <c r="U89" s="197"/>
      <c r="V89" s="197"/>
      <c r="W89" s="197"/>
      <c r="X89" s="197"/>
      <c r="Y89" s="197"/>
      <c r="Z89" s="197"/>
      <c r="AA89" s="197"/>
      <c r="AB89" s="197"/>
      <c r="AC89" s="197"/>
      <c r="AD89" s="197"/>
      <c r="AE89" s="197"/>
      <c r="AF89" s="197"/>
      <c r="AG89" s="197"/>
      <c r="AH89" s="197"/>
      <c r="AI89" s="197"/>
    </row>
    <row r="90" spans="1:35">
      <c r="A90" s="1065"/>
      <c r="B90" s="1066"/>
      <c r="C90" s="197"/>
      <c r="D90" s="197"/>
      <c r="E90" s="198"/>
      <c r="F90" s="197"/>
      <c r="G90" s="197"/>
      <c r="H90" s="197"/>
      <c r="I90" s="197"/>
      <c r="J90" s="197"/>
      <c r="K90" s="197"/>
      <c r="L90" s="197"/>
      <c r="M90" s="197"/>
      <c r="N90" s="197"/>
      <c r="O90" s="197"/>
      <c r="P90" s="197"/>
      <c r="Q90" s="197"/>
      <c r="R90" s="197"/>
      <c r="S90" s="197"/>
      <c r="T90" s="197"/>
      <c r="U90" s="197"/>
      <c r="V90" s="197"/>
      <c r="W90" s="197"/>
      <c r="X90" s="197"/>
      <c r="Y90" s="197"/>
      <c r="Z90" s="197"/>
      <c r="AA90" s="197"/>
      <c r="AB90" s="197"/>
      <c r="AC90" s="197"/>
      <c r="AD90" s="197"/>
      <c r="AE90" s="197"/>
      <c r="AF90" s="197"/>
      <c r="AG90" s="197"/>
      <c r="AH90" s="197"/>
      <c r="AI90" s="197"/>
    </row>
    <row r="91" spans="1:35">
      <c r="A91" s="1077" t="s">
        <v>4387</v>
      </c>
      <c r="B91" s="1062"/>
      <c r="C91" s="197"/>
      <c r="D91" s="197"/>
      <c r="E91" s="198"/>
      <c r="F91" s="197"/>
      <c r="G91" s="197"/>
      <c r="H91" s="197"/>
      <c r="I91" s="197"/>
      <c r="J91" s="197"/>
      <c r="K91" s="197"/>
      <c r="L91" s="197"/>
      <c r="M91" s="197"/>
      <c r="N91" s="197"/>
      <c r="O91" s="197"/>
      <c r="P91" s="197"/>
      <c r="Q91" s="197"/>
      <c r="R91" s="197"/>
      <c r="S91" s="197"/>
      <c r="T91" s="197"/>
      <c r="U91" s="197"/>
      <c r="V91" s="197"/>
      <c r="W91" s="197"/>
      <c r="X91" s="197"/>
      <c r="Y91" s="197"/>
      <c r="Z91" s="197"/>
      <c r="AA91" s="197"/>
      <c r="AB91" s="197"/>
      <c r="AC91" s="197"/>
      <c r="AD91" s="197"/>
      <c r="AE91" s="197"/>
      <c r="AF91" s="197"/>
      <c r="AG91" s="197"/>
      <c r="AH91" s="197"/>
      <c r="AI91" s="197"/>
    </row>
    <row r="92" spans="1:35">
      <c r="A92" s="1063"/>
      <c r="B92" s="1064"/>
      <c r="C92" s="197"/>
      <c r="D92" s="197"/>
      <c r="E92" s="198"/>
      <c r="F92" s="197"/>
      <c r="G92" s="197"/>
      <c r="H92" s="197"/>
      <c r="I92" s="197"/>
      <c r="J92" s="197"/>
      <c r="K92" s="197"/>
      <c r="L92" s="197"/>
      <c r="M92" s="197"/>
      <c r="N92" s="197"/>
      <c r="O92" s="197"/>
      <c r="P92" s="197"/>
      <c r="Q92" s="197"/>
      <c r="R92" s="197"/>
      <c r="S92" s="197"/>
      <c r="T92" s="197"/>
      <c r="U92" s="197"/>
      <c r="V92" s="197"/>
      <c r="W92" s="197"/>
      <c r="X92" s="197"/>
      <c r="Y92" s="197"/>
      <c r="Z92" s="197"/>
      <c r="AA92" s="197"/>
      <c r="AB92" s="197"/>
      <c r="AC92" s="197"/>
      <c r="AD92" s="197"/>
      <c r="AE92" s="197"/>
      <c r="AF92" s="197"/>
      <c r="AG92" s="197"/>
      <c r="AH92" s="197"/>
      <c r="AI92" s="197"/>
    </row>
    <row r="93" spans="1:35">
      <c r="A93" s="1065"/>
      <c r="B93" s="1066"/>
      <c r="C93" s="197"/>
      <c r="D93" s="197"/>
      <c r="E93" s="198"/>
      <c r="F93" s="197"/>
      <c r="G93" s="197"/>
      <c r="H93" s="197"/>
      <c r="I93" s="197"/>
      <c r="J93" s="197"/>
      <c r="K93" s="197"/>
      <c r="L93" s="197"/>
      <c r="M93" s="197"/>
      <c r="N93" s="197"/>
      <c r="O93" s="197"/>
      <c r="P93" s="197"/>
      <c r="Q93" s="197"/>
      <c r="R93" s="197"/>
      <c r="S93" s="197"/>
      <c r="T93" s="197"/>
      <c r="U93" s="197"/>
      <c r="V93" s="197"/>
      <c r="W93" s="197"/>
      <c r="X93" s="197"/>
      <c r="Y93" s="197"/>
      <c r="Z93" s="197"/>
      <c r="AA93" s="197"/>
      <c r="AB93" s="197"/>
      <c r="AC93" s="197"/>
      <c r="AD93" s="197"/>
      <c r="AE93" s="197"/>
      <c r="AF93" s="197"/>
      <c r="AG93" s="197"/>
      <c r="AH93" s="197"/>
      <c r="AI93" s="197"/>
    </row>
    <row r="94" spans="1:35">
      <c r="A94" s="1077" t="s">
        <v>4386</v>
      </c>
      <c r="B94" s="1062"/>
      <c r="C94" s="197"/>
      <c r="D94" s="197"/>
      <c r="E94" s="198"/>
      <c r="F94" s="197"/>
      <c r="G94" s="197"/>
      <c r="H94" s="197"/>
      <c r="I94" s="197"/>
      <c r="J94" s="197"/>
      <c r="K94" s="197"/>
      <c r="L94" s="197"/>
      <c r="M94" s="197"/>
      <c r="N94" s="197"/>
      <c r="O94" s="197"/>
      <c r="P94" s="197"/>
      <c r="Q94" s="197"/>
      <c r="R94" s="197"/>
      <c r="S94" s="197"/>
      <c r="T94" s="197"/>
      <c r="U94" s="197"/>
      <c r="V94" s="197"/>
      <c r="W94" s="197"/>
      <c r="X94" s="197"/>
      <c r="Y94" s="197"/>
      <c r="Z94" s="197"/>
      <c r="AA94" s="197"/>
      <c r="AB94" s="197"/>
      <c r="AC94" s="197"/>
      <c r="AD94" s="197"/>
      <c r="AE94" s="197"/>
      <c r="AF94" s="197"/>
      <c r="AG94" s="197"/>
      <c r="AH94" s="197"/>
      <c r="AI94" s="197"/>
    </row>
    <row r="95" spans="1:35">
      <c r="A95" s="1063"/>
      <c r="B95" s="1064"/>
      <c r="C95" s="197"/>
      <c r="D95" s="197"/>
      <c r="E95" s="198"/>
      <c r="F95" s="197"/>
      <c r="G95" s="197"/>
      <c r="H95" s="197"/>
      <c r="I95" s="197"/>
      <c r="J95" s="197"/>
      <c r="K95" s="197"/>
      <c r="L95" s="197"/>
      <c r="M95" s="197"/>
      <c r="N95" s="197"/>
      <c r="O95" s="197"/>
      <c r="P95" s="197"/>
      <c r="Q95" s="197"/>
      <c r="R95" s="197"/>
      <c r="S95" s="197"/>
      <c r="T95" s="197"/>
      <c r="U95" s="197"/>
      <c r="V95" s="197"/>
      <c r="W95" s="197"/>
      <c r="X95" s="197"/>
      <c r="Y95" s="197"/>
      <c r="Z95" s="197"/>
      <c r="AA95" s="197"/>
      <c r="AB95" s="197"/>
      <c r="AC95" s="197"/>
      <c r="AD95" s="197"/>
      <c r="AE95" s="197"/>
      <c r="AF95" s="197"/>
      <c r="AG95" s="197"/>
      <c r="AH95" s="197"/>
      <c r="AI95" s="197"/>
    </row>
    <row r="96" spans="1:35">
      <c r="A96" s="1065"/>
      <c r="B96" s="1066"/>
      <c r="C96" s="197"/>
      <c r="D96" s="197"/>
      <c r="E96" s="198"/>
      <c r="F96" s="197"/>
      <c r="G96" s="197"/>
      <c r="H96" s="197"/>
      <c r="I96" s="197"/>
      <c r="J96" s="197"/>
      <c r="K96" s="197"/>
      <c r="L96" s="197"/>
      <c r="M96" s="197"/>
      <c r="N96" s="197"/>
      <c r="O96" s="197"/>
      <c r="P96" s="197"/>
      <c r="Q96" s="197"/>
      <c r="R96" s="197"/>
      <c r="S96" s="197"/>
      <c r="T96" s="197"/>
      <c r="U96" s="197"/>
      <c r="V96" s="197"/>
      <c r="W96" s="197"/>
      <c r="X96" s="197"/>
      <c r="Y96" s="197"/>
      <c r="Z96" s="197"/>
      <c r="AA96" s="197"/>
      <c r="AB96" s="197"/>
      <c r="AC96" s="197"/>
      <c r="AD96" s="197"/>
      <c r="AE96" s="197"/>
      <c r="AF96" s="197"/>
      <c r="AG96" s="197"/>
      <c r="AH96" s="197"/>
      <c r="AI96" s="197"/>
    </row>
    <row r="97" spans="1:35">
      <c r="A97" s="1077" t="s">
        <v>4385</v>
      </c>
      <c r="B97" s="1062"/>
      <c r="C97" s="197"/>
      <c r="D97" s="197"/>
      <c r="E97" s="198"/>
      <c r="F97" s="197"/>
      <c r="G97" s="197"/>
      <c r="H97" s="197"/>
      <c r="I97" s="197"/>
      <c r="J97" s="197"/>
      <c r="K97" s="197"/>
      <c r="L97" s="197"/>
      <c r="M97" s="197"/>
      <c r="N97" s="197"/>
      <c r="O97" s="197"/>
      <c r="P97" s="197"/>
      <c r="Q97" s="197"/>
      <c r="R97" s="197"/>
      <c r="S97" s="197"/>
      <c r="T97" s="197"/>
      <c r="U97" s="197"/>
      <c r="V97" s="197"/>
      <c r="W97" s="197"/>
      <c r="X97" s="197"/>
      <c r="Y97" s="197"/>
      <c r="Z97" s="197"/>
      <c r="AA97" s="197"/>
      <c r="AB97" s="197"/>
      <c r="AC97" s="197"/>
      <c r="AD97" s="197"/>
      <c r="AE97" s="197"/>
      <c r="AF97" s="197"/>
      <c r="AG97" s="197"/>
      <c r="AH97" s="197"/>
      <c r="AI97" s="197"/>
    </row>
    <row r="98" spans="1:35">
      <c r="A98" s="1063"/>
      <c r="B98" s="1064"/>
      <c r="C98" s="197"/>
      <c r="D98" s="197"/>
      <c r="E98" s="198"/>
      <c r="F98" s="197"/>
      <c r="G98" s="197"/>
      <c r="H98" s="197"/>
      <c r="I98" s="197"/>
      <c r="J98" s="197"/>
      <c r="K98" s="197"/>
      <c r="L98" s="197"/>
      <c r="M98" s="197"/>
      <c r="N98" s="197"/>
      <c r="O98" s="197"/>
      <c r="P98" s="197"/>
      <c r="Q98" s="197"/>
      <c r="R98" s="197"/>
      <c r="S98" s="197"/>
      <c r="T98" s="197"/>
      <c r="U98" s="197"/>
      <c r="V98" s="197"/>
      <c r="W98" s="197"/>
      <c r="X98" s="197"/>
      <c r="Y98" s="197"/>
      <c r="Z98" s="197"/>
      <c r="AA98" s="197"/>
      <c r="AB98" s="197"/>
      <c r="AC98" s="197"/>
      <c r="AD98" s="197"/>
      <c r="AE98" s="197"/>
      <c r="AF98" s="197"/>
      <c r="AG98" s="197"/>
      <c r="AH98" s="197"/>
      <c r="AI98" s="197"/>
    </row>
    <row r="99" spans="1:35">
      <c r="A99" s="1065"/>
      <c r="B99" s="1066"/>
      <c r="C99" s="197"/>
      <c r="D99" s="197"/>
      <c r="E99" s="198"/>
      <c r="F99" s="197"/>
      <c r="G99" s="197"/>
      <c r="H99" s="197"/>
      <c r="I99" s="197"/>
      <c r="J99" s="197"/>
      <c r="K99" s="197"/>
      <c r="L99" s="197"/>
      <c r="M99" s="197"/>
      <c r="N99" s="197"/>
      <c r="O99" s="197"/>
      <c r="P99" s="197"/>
      <c r="Q99" s="197"/>
      <c r="R99" s="197"/>
      <c r="S99" s="197"/>
      <c r="T99" s="197"/>
      <c r="U99" s="197"/>
      <c r="V99" s="197"/>
      <c r="W99" s="197"/>
      <c r="X99" s="197"/>
      <c r="Y99" s="197"/>
      <c r="Z99" s="197"/>
      <c r="AA99" s="197"/>
      <c r="AB99" s="197"/>
      <c r="AC99" s="197"/>
      <c r="AD99" s="197"/>
      <c r="AE99" s="197"/>
      <c r="AF99" s="197"/>
      <c r="AG99" s="197"/>
      <c r="AH99" s="197"/>
      <c r="AI99" s="197"/>
    </row>
    <row r="100" spans="1:35">
      <c r="A100" s="1077" t="s">
        <v>4384</v>
      </c>
      <c r="B100" s="1062"/>
      <c r="C100" s="199" t="s">
        <v>4383</v>
      </c>
      <c r="D100" s="197"/>
      <c r="E100" s="198"/>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c r="AB100" s="197"/>
      <c r="AC100" s="197"/>
      <c r="AD100" s="197"/>
      <c r="AE100" s="197"/>
      <c r="AF100" s="197"/>
      <c r="AG100" s="197"/>
      <c r="AH100" s="197"/>
      <c r="AI100" s="197"/>
    </row>
    <row r="101" spans="1:35">
      <c r="A101" s="1063"/>
      <c r="B101" s="1064"/>
      <c r="C101" s="199" t="s">
        <v>4382</v>
      </c>
      <c r="D101" s="197"/>
      <c r="E101" s="198"/>
      <c r="F101" s="197"/>
      <c r="G101" s="197"/>
      <c r="H101" s="197"/>
      <c r="I101" s="197"/>
      <c r="J101" s="197"/>
      <c r="K101" s="197"/>
      <c r="L101" s="197"/>
      <c r="M101" s="197"/>
      <c r="N101" s="197"/>
      <c r="O101" s="197"/>
      <c r="P101" s="197"/>
      <c r="Q101" s="197"/>
      <c r="R101" s="197"/>
      <c r="S101" s="197"/>
      <c r="T101" s="197"/>
      <c r="U101" s="197"/>
      <c r="V101" s="197"/>
      <c r="W101" s="197"/>
      <c r="X101" s="197"/>
      <c r="Y101" s="197"/>
      <c r="Z101" s="197"/>
      <c r="AA101" s="197"/>
      <c r="AB101" s="197"/>
      <c r="AC101" s="197"/>
      <c r="AD101" s="197"/>
      <c r="AE101" s="197"/>
      <c r="AF101" s="197"/>
      <c r="AG101" s="197"/>
      <c r="AH101" s="197"/>
      <c r="AI101" s="197"/>
    </row>
    <row r="102" spans="1:35">
      <c r="A102" s="1065"/>
      <c r="B102" s="1066"/>
      <c r="C102" s="197"/>
      <c r="D102" s="197"/>
      <c r="E102" s="198"/>
      <c r="F102" s="197"/>
      <c r="G102" s="197"/>
      <c r="H102" s="197"/>
      <c r="I102" s="197"/>
      <c r="J102" s="197"/>
      <c r="K102" s="197"/>
      <c r="L102" s="197"/>
      <c r="M102" s="197"/>
      <c r="N102" s="197"/>
      <c r="O102" s="197"/>
      <c r="P102" s="197"/>
      <c r="Q102" s="197"/>
      <c r="R102" s="197"/>
      <c r="S102" s="197"/>
      <c r="T102" s="197"/>
      <c r="U102" s="197"/>
      <c r="V102" s="197"/>
      <c r="W102" s="197"/>
      <c r="X102" s="197"/>
      <c r="Y102" s="197"/>
      <c r="Z102" s="197"/>
      <c r="AA102" s="197"/>
      <c r="AB102" s="197"/>
      <c r="AC102" s="197"/>
      <c r="AD102" s="197"/>
      <c r="AE102" s="197"/>
      <c r="AF102" s="197"/>
      <c r="AG102" s="197"/>
      <c r="AH102" s="197"/>
      <c r="AI102" s="197"/>
    </row>
    <row r="103" spans="1:35">
      <c r="A103" s="1061" t="s">
        <v>4381</v>
      </c>
      <c r="B103" s="1062"/>
      <c r="C103" s="199" t="s">
        <v>4380</v>
      </c>
      <c r="D103" s="197"/>
      <c r="E103" s="198"/>
      <c r="F103" s="197"/>
      <c r="G103" s="197"/>
      <c r="H103" s="197"/>
      <c r="I103" s="197"/>
      <c r="J103" s="197"/>
      <c r="K103" s="197"/>
      <c r="L103" s="197"/>
      <c r="M103" s="197"/>
      <c r="N103" s="197"/>
      <c r="O103" s="197"/>
      <c r="P103" s="197"/>
      <c r="Q103" s="197"/>
      <c r="R103" s="197"/>
      <c r="S103" s="197"/>
      <c r="T103" s="197"/>
      <c r="U103" s="197"/>
      <c r="V103" s="197"/>
      <c r="W103" s="197"/>
      <c r="X103" s="197"/>
      <c r="Y103" s="197"/>
      <c r="Z103" s="197"/>
      <c r="AA103" s="197"/>
      <c r="AB103" s="197"/>
      <c r="AC103" s="197"/>
      <c r="AD103" s="197"/>
      <c r="AE103" s="197"/>
      <c r="AF103" s="197"/>
      <c r="AG103" s="197"/>
      <c r="AH103" s="197"/>
      <c r="AI103" s="197"/>
    </row>
    <row r="104" spans="1:35">
      <c r="A104" s="1063"/>
      <c r="B104" s="1064"/>
      <c r="C104" s="199" t="s">
        <v>4379</v>
      </c>
      <c r="D104" s="197"/>
      <c r="E104" s="198"/>
      <c r="F104" s="197"/>
      <c r="G104" s="197"/>
      <c r="H104" s="197"/>
      <c r="I104" s="197"/>
      <c r="J104" s="197"/>
      <c r="K104" s="197"/>
      <c r="L104" s="197"/>
      <c r="M104" s="197"/>
      <c r="N104" s="197"/>
      <c r="O104" s="197"/>
      <c r="P104" s="197"/>
      <c r="Q104" s="197"/>
      <c r="R104" s="197"/>
      <c r="S104" s="197"/>
      <c r="T104" s="197"/>
      <c r="U104" s="197"/>
      <c r="V104" s="197"/>
      <c r="W104" s="197"/>
      <c r="X104" s="197"/>
      <c r="Y104" s="197"/>
      <c r="Z104" s="197"/>
      <c r="AA104" s="197"/>
      <c r="AB104" s="197"/>
      <c r="AC104" s="197"/>
      <c r="AD104" s="197"/>
      <c r="AE104" s="197"/>
      <c r="AF104" s="197"/>
      <c r="AG104" s="197"/>
      <c r="AH104" s="197"/>
      <c r="AI104" s="197"/>
    </row>
    <row r="105" spans="1:35">
      <c r="A105" s="1063"/>
      <c r="B105" s="1064"/>
      <c r="C105" s="199" t="s">
        <v>4378</v>
      </c>
      <c r="D105" s="197"/>
      <c r="E105" s="198"/>
      <c r="F105" s="197"/>
      <c r="G105" s="197"/>
      <c r="H105" s="197"/>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7"/>
      <c r="AH105" s="197"/>
      <c r="AI105" s="197"/>
    </row>
    <row r="106" spans="1:35">
      <c r="A106" s="1063"/>
      <c r="B106" s="1064"/>
      <c r="C106" s="199" t="s">
        <v>4377</v>
      </c>
      <c r="D106" s="197"/>
      <c r="E106" s="198"/>
      <c r="F106" s="197"/>
      <c r="G106" s="197"/>
      <c r="H106" s="197"/>
      <c r="I106" s="197"/>
      <c r="J106" s="197"/>
      <c r="K106" s="197"/>
      <c r="L106" s="197"/>
      <c r="M106" s="197"/>
      <c r="N106" s="197"/>
      <c r="O106" s="197"/>
      <c r="P106" s="197"/>
      <c r="Q106" s="197"/>
      <c r="R106" s="197"/>
      <c r="S106" s="197"/>
      <c r="T106" s="197"/>
      <c r="U106" s="197"/>
      <c r="V106" s="197"/>
      <c r="W106" s="197"/>
      <c r="X106" s="197"/>
      <c r="Y106" s="197"/>
      <c r="Z106" s="197"/>
      <c r="AA106" s="197"/>
      <c r="AB106" s="197"/>
      <c r="AC106" s="197"/>
      <c r="AD106" s="197"/>
      <c r="AE106" s="197"/>
      <c r="AF106" s="197"/>
      <c r="AG106" s="197"/>
      <c r="AH106" s="197"/>
      <c r="AI106" s="197"/>
    </row>
    <row r="107" spans="1:35">
      <c r="A107" s="1063"/>
      <c r="B107" s="1064"/>
      <c r="C107" s="199" t="s">
        <v>4376</v>
      </c>
      <c r="D107" s="197"/>
      <c r="E107" s="198"/>
      <c r="F107" s="197"/>
      <c r="G107" s="197"/>
      <c r="H107" s="197"/>
      <c r="I107" s="197"/>
      <c r="J107" s="197"/>
      <c r="K107" s="197"/>
      <c r="L107" s="197"/>
      <c r="M107" s="197"/>
      <c r="N107" s="197"/>
      <c r="O107" s="197"/>
      <c r="P107" s="197"/>
      <c r="Q107" s="197"/>
      <c r="R107" s="197"/>
      <c r="S107" s="197"/>
      <c r="T107" s="197"/>
      <c r="U107" s="197"/>
      <c r="V107" s="197"/>
      <c r="W107" s="197"/>
      <c r="X107" s="197"/>
      <c r="Y107" s="197"/>
      <c r="Z107" s="197"/>
      <c r="AA107" s="197"/>
      <c r="AB107" s="197"/>
      <c r="AC107" s="197"/>
      <c r="AD107" s="197"/>
      <c r="AE107" s="197"/>
      <c r="AF107" s="197"/>
      <c r="AG107" s="197"/>
      <c r="AH107" s="197"/>
      <c r="AI107" s="197"/>
    </row>
    <row r="108" spans="1:35">
      <c r="A108" s="1063"/>
      <c r="B108" s="1064"/>
      <c r="C108" s="199" t="s">
        <v>4375</v>
      </c>
      <c r="D108" s="197"/>
      <c r="E108" s="198"/>
      <c r="F108" s="197"/>
      <c r="G108" s="197"/>
      <c r="H108" s="197"/>
      <c r="I108" s="197"/>
      <c r="J108" s="197"/>
      <c r="K108" s="197"/>
      <c r="L108" s="197"/>
      <c r="M108" s="197"/>
      <c r="N108" s="197"/>
      <c r="O108" s="197"/>
      <c r="P108" s="197"/>
      <c r="Q108" s="197"/>
      <c r="R108" s="197"/>
      <c r="S108" s="197"/>
      <c r="T108" s="197"/>
      <c r="U108" s="197"/>
      <c r="V108" s="197"/>
      <c r="W108" s="197"/>
      <c r="X108" s="197"/>
      <c r="Y108" s="197"/>
      <c r="Z108" s="197"/>
      <c r="AA108" s="197"/>
      <c r="AB108" s="197"/>
      <c r="AC108" s="197"/>
      <c r="AD108" s="197"/>
      <c r="AE108" s="197"/>
      <c r="AF108" s="197"/>
      <c r="AG108" s="197"/>
      <c r="AH108" s="197"/>
      <c r="AI108" s="197"/>
    </row>
    <row r="109" spans="1:35">
      <c r="A109" s="1063"/>
      <c r="B109" s="1064"/>
      <c r="C109" s="197"/>
      <c r="D109" s="197"/>
      <c r="E109" s="198"/>
      <c r="F109" s="197"/>
      <c r="G109" s="197"/>
      <c r="H109" s="197"/>
      <c r="I109" s="197"/>
      <c r="J109" s="197"/>
      <c r="K109" s="197"/>
      <c r="L109" s="197"/>
      <c r="M109" s="197"/>
      <c r="N109" s="197"/>
      <c r="O109" s="197"/>
      <c r="P109" s="197"/>
      <c r="Q109" s="197"/>
      <c r="R109" s="197"/>
      <c r="S109" s="197"/>
      <c r="T109" s="197"/>
      <c r="U109" s="197"/>
      <c r="V109" s="197"/>
      <c r="W109" s="197"/>
      <c r="X109" s="197"/>
      <c r="Y109" s="197"/>
      <c r="Z109" s="197"/>
      <c r="AA109" s="197"/>
      <c r="AB109" s="197"/>
      <c r="AC109" s="197"/>
      <c r="AD109" s="197"/>
      <c r="AE109" s="197"/>
      <c r="AF109" s="197"/>
      <c r="AG109" s="197"/>
      <c r="AH109" s="197"/>
      <c r="AI109" s="197"/>
    </row>
    <row r="110" spans="1:35">
      <c r="A110" s="1065"/>
      <c r="B110" s="1066"/>
      <c r="C110" s="197"/>
      <c r="D110" s="197"/>
      <c r="E110" s="198"/>
      <c r="F110" s="197"/>
      <c r="G110" s="197"/>
      <c r="H110" s="197"/>
      <c r="I110" s="197"/>
      <c r="J110" s="197"/>
      <c r="K110" s="197"/>
      <c r="L110" s="197"/>
      <c r="M110" s="197"/>
      <c r="N110" s="197"/>
      <c r="O110" s="197"/>
      <c r="P110" s="197"/>
      <c r="Q110" s="197"/>
      <c r="R110" s="197"/>
      <c r="S110" s="197"/>
      <c r="T110" s="197"/>
      <c r="U110" s="197"/>
      <c r="V110" s="197"/>
      <c r="W110" s="197"/>
      <c r="X110" s="197"/>
      <c r="Y110" s="197"/>
      <c r="Z110" s="197"/>
      <c r="AA110" s="197"/>
      <c r="AB110" s="197"/>
      <c r="AC110" s="197"/>
      <c r="AD110" s="197"/>
      <c r="AE110" s="197"/>
      <c r="AF110" s="197"/>
      <c r="AG110" s="197"/>
      <c r="AH110" s="197"/>
      <c r="AI110" s="197"/>
    </row>
    <row r="111" spans="1:35">
      <c r="A111" s="1061" t="s">
        <v>4374</v>
      </c>
      <c r="B111" s="1062"/>
      <c r="C111" s="199" t="s">
        <v>4373</v>
      </c>
      <c r="D111" s="197"/>
      <c r="E111" s="198"/>
      <c r="F111" s="197"/>
      <c r="G111" s="197"/>
      <c r="H111" s="197"/>
      <c r="I111" s="197"/>
      <c r="J111" s="197"/>
      <c r="K111" s="197"/>
      <c r="L111" s="197"/>
      <c r="M111" s="197"/>
      <c r="N111" s="197"/>
      <c r="O111" s="197"/>
      <c r="P111" s="197"/>
      <c r="Q111" s="197"/>
      <c r="R111" s="197"/>
      <c r="S111" s="197"/>
      <c r="T111" s="197"/>
      <c r="U111" s="197"/>
      <c r="V111" s="197"/>
      <c r="W111" s="197"/>
      <c r="X111" s="197"/>
      <c r="Y111" s="197"/>
      <c r="Z111" s="197"/>
      <c r="AA111" s="197"/>
      <c r="AB111" s="197"/>
      <c r="AC111" s="197"/>
      <c r="AD111" s="197"/>
      <c r="AE111" s="197"/>
      <c r="AF111" s="197"/>
      <c r="AG111" s="197"/>
      <c r="AH111" s="197"/>
      <c r="AI111" s="197"/>
    </row>
    <row r="112" spans="1:35">
      <c r="A112" s="1063"/>
      <c r="B112" s="1064"/>
      <c r="C112" s="199" t="s">
        <v>4372</v>
      </c>
      <c r="D112" s="197"/>
      <c r="E112" s="198"/>
      <c r="F112" s="197"/>
      <c r="G112" s="197"/>
      <c r="H112" s="197"/>
      <c r="I112" s="197"/>
      <c r="J112" s="197"/>
      <c r="K112" s="197"/>
      <c r="L112" s="197"/>
      <c r="M112" s="197"/>
      <c r="N112" s="197"/>
      <c r="O112" s="197"/>
      <c r="P112" s="197"/>
      <c r="Q112" s="197"/>
      <c r="R112" s="197"/>
      <c r="S112" s="197"/>
      <c r="T112" s="197"/>
      <c r="U112" s="197"/>
      <c r="V112" s="197"/>
      <c r="W112" s="197"/>
      <c r="X112" s="197"/>
      <c r="Y112" s="197"/>
      <c r="Z112" s="197"/>
      <c r="AA112" s="197"/>
      <c r="AB112" s="197"/>
      <c r="AC112" s="197"/>
      <c r="AD112" s="197"/>
      <c r="AE112" s="197"/>
      <c r="AF112" s="197"/>
      <c r="AG112" s="197"/>
      <c r="AH112" s="197"/>
      <c r="AI112" s="197"/>
    </row>
    <row r="113" spans="1:35">
      <c r="A113" s="1063"/>
      <c r="B113" s="1064"/>
      <c r="C113" s="199" t="s">
        <v>4371</v>
      </c>
      <c r="D113" s="197"/>
      <c r="E113" s="198"/>
      <c r="F113" s="197"/>
      <c r="G113" s="197"/>
      <c r="H113" s="197"/>
      <c r="I113" s="197"/>
      <c r="J113" s="197"/>
      <c r="K113" s="197"/>
      <c r="L113" s="197"/>
      <c r="M113" s="197"/>
      <c r="N113" s="197"/>
      <c r="O113" s="197"/>
      <c r="P113" s="197"/>
      <c r="Q113" s="197"/>
      <c r="R113" s="197"/>
      <c r="S113" s="197"/>
      <c r="T113" s="197"/>
      <c r="U113" s="197"/>
      <c r="V113" s="197"/>
      <c r="W113" s="197"/>
      <c r="X113" s="197"/>
      <c r="Y113" s="197"/>
      <c r="Z113" s="197"/>
      <c r="AA113" s="197"/>
      <c r="AB113" s="197"/>
      <c r="AC113" s="197"/>
      <c r="AD113" s="197"/>
      <c r="AE113" s="197"/>
      <c r="AF113" s="197"/>
      <c r="AG113" s="197"/>
      <c r="AH113" s="197"/>
      <c r="AI113" s="197"/>
    </row>
    <row r="114" spans="1:35">
      <c r="A114" s="1063"/>
      <c r="B114" s="1064"/>
      <c r="C114" s="199" t="s">
        <v>4370</v>
      </c>
      <c r="D114" s="197"/>
      <c r="E114" s="198"/>
      <c r="F114" s="197"/>
      <c r="G114" s="197"/>
      <c r="H114" s="197"/>
      <c r="I114" s="197"/>
      <c r="J114" s="197"/>
      <c r="K114" s="197"/>
      <c r="L114" s="197"/>
      <c r="M114" s="197"/>
      <c r="N114" s="197"/>
      <c r="O114" s="197"/>
      <c r="P114" s="197"/>
      <c r="Q114" s="197"/>
      <c r="R114" s="197"/>
      <c r="S114" s="197"/>
      <c r="T114" s="197"/>
      <c r="U114" s="197"/>
      <c r="V114" s="197"/>
      <c r="W114" s="197"/>
      <c r="X114" s="197"/>
      <c r="Y114" s="197"/>
      <c r="Z114" s="197"/>
      <c r="AA114" s="197"/>
      <c r="AB114" s="197"/>
      <c r="AC114" s="197"/>
      <c r="AD114" s="197"/>
      <c r="AE114" s="197"/>
      <c r="AF114" s="197"/>
      <c r="AG114" s="197"/>
      <c r="AH114" s="197"/>
      <c r="AI114" s="197"/>
    </row>
    <row r="115" spans="1:35">
      <c r="A115" s="1063"/>
      <c r="B115" s="1064"/>
      <c r="C115" s="199" t="s">
        <v>4369</v>
      </c>
      <c r="D115" s="197"/>
      <c r="E115" s="198"/>
      <c r="F115" s="197"/>
      <c r="G115" s="197"/>
      <c r="H115" s="197"/>
      <c r="I115" s="197"/>
      <c r="J115" s="197"/>
      <c r="K115" s="197"/>
      <c r="L115" s="197"/>
      <c r="M115" s="197"/>
      <c r="N115" s="197"/>
      <c r="O115" s="197"/>
      <c r="P115" s="197"/>
      <c r="Q115" s="197"/>
      <c r="R115" s="197"/>
      <c r="S115" s="197"/>
      <c r="T115" s="197"/>
      <c r="U115" s="197"/>
      <c r="V115" s="197"/>
      <c r="W115" s="197"/>
      <c r="X115" s="197"/>
      <c r="Y115" s="197"/>
      <c r="Z115" s="197"/>
      <c r="AA115" s="197"/>
      <c r="AB115" s="197"/>
      <c r="AC115" s="197"/>
      <c r="AD115" s="197"/>
      <c r="AE115" s="197"/>
      <c r="AF115" s="197"/>
      <c r="AG115" s="197"/>
      <c r="AH115" s="197"/>
      <c r="AI115" s="197"/>
    </row>
    <row r="116" spans="1:35">
      <c r="A116" s="1063"/>
      <c r="B116" s="1064"/>
      <c r="C116" s="199" t="s">
        <v>4368</v>
      </c>
      <c r="D116" s="197"/>
      <c r="E116" s="198"/>
      <c r="F116" s="197"/>
      <c r="G116" s="197"/>
      <c r="H116" s="197"/>
      <c r="I116" s="197"/>
      <c r="J116" s="197"/>
      <c r="K116" s="197"/>
      <c r="L116" s="197"/>
      <c r="M116" s="197"/>
      <c r="N116" s="197"/>
      <c r="O116" s="197"/>
      <c r="P116" s="197"/>
      <c r="Q116" s="197"/>
      <c r="R116" s="197"/>
      <c r="S116" s="197"/>
      <c r="T116" s="197"/>
      <c r="U116" s="197"/>
      <c r="V116" s="197"/>
      <c r="W116" s="197"/>
      <c r="X116" s="197"/>
      <c r="Y116" s="197"/>
      <c r="Z116" s="197"/>
      <c r="AA116" s="197"/>
      <c r="AB116" s="197"/>
      <c r="AC116" s="197"/>
      <c r="AD116" s="197"/>
      <c r="AE116" s="197"/>
      <c r="AF116" s="197"/>
      <c r="AG116" s="197"/>
      <c r="AH116" s="197"/>
      <c r="AI116" s="197"/>
    </row>
    <row r="117" spans="1:35">
      <c r="A117" s="1063"/>
      <c r="B117" s="1064"/>
      <c r="C117" s="199" t="s">
        <v>4367</v>
      </c>
      <c r="D117" s="197"/>
      <c r="E117" s="198"/>
      <c r="F117" s="197"/>
      <c r="G117" s="197"/>
      <c r="H117" s="197"/>
      <c r="I117" s="197"/>
      <c r="J117" s="197"/>
      <c r="K117" s="197"/>
      <c r="L117" s="197"/>
      <c r="M117" s="197"/>
      <c r="N117" s="197"/>
      <c r="O117" s="197"/>
      <c r="P117" s="197"/>
      <c r="Q117" s="197"/>
      <c r="R117" s="197"/>
      <c r="S117" s="197"/>
      <c r="T117" s="197"/>
      <c r="U117" s="197"/>
      <c r="V117" s="197"/>
      <c r="W117" s="197"/>
      <c r="X117" s="197"/>
      <c r="Y117" s="197"/>
      <c r="Z117" s="197"/>
      <c r="AA117" s="197"/>
      <c r="AB117" s="197"/>
      <c r="AC117" s="197"/>
      <c r="AD117" s="197"/>
      <c r="AE117" s="197"/>
      <c r="AF117" s="197"/>
      <c r="AG117" s="197"/>
      <c r="AH117" s="197"/>
      <c r="AI117" s="197"/>
    </row>
    <row r="118" spans="1:35">
      <c r="A118" s="1065"/>
      <c r="B118" s="1066"/>
      <c r="C118" s="199"/>
      <c r="D118" s="197"/>
      <c r="E118" s="198"/>
      <c r="F118" s="197"/>
      <c r="G118" s="197"/>
      <c r="H118" s="197"/>
      <c r="I118" s="197"/>
      <c r="J118" s="197"/>
      <c r="K118" s="197"/>
      <c r="L118" s="197"/>
      <c r="M118" s="197"/>
      <c r="N118" s="197"/>
      <c r="O118" s="197"/>
      <c r="P118" s="197"/>
      <c r="Q118" s="197"/>
      <c r="R118" s="197"/>
      <c r="S118" s="197"/>
      <c r="T118" s="197"/>
      <c r="U118" s="197"/>
      <c r="V118" s="197"/>
      <c r="W118" s="197"/>
      <c r="X118" s="197"/>
      <c r="Y118" s="197"/>
      <c r="Z118" s="197"/>
      <c r="AA118" s="197"/>
      <c r="AB118" s="197"/>
      <c r="AC118" s="197"/>
      <c r="AD118" s="197"/>
      <c r="AE118" s="197"/>
      <c r="AF118" s="197"/>
      <c r="AG118" s="197"/>
      <c r="AH118" s="197"/>
      <c r="AI118" s="197"/>
    </row>
    <row r="119" spans="1:35">
      <c r="A119" s="197"/>
      <c r="B119" s="197"/>
      <c r="C119" s="197"/>
      <c r="D119" s="197"/>
      <c r="E119" s="198"/>
      <c r="F119" s="197"/>
      <c r="G119" s="197"/>
      <c r="H119" s="197"/>
      <c r="I119" s="197"/>
      <c r="J119" s="197"/>
      <c r="K119" s="197"/>
      <c r="L119" s="197"/>
      <c r="M119" s="197"/>
      <c r="N119" s="197"/>
      <c r="O119" s="197"/>
      <c r="P119" s="197"/>
      <c r="Q119" s="197"/>
      <c r="R119" s="197"/>
      <c r="S119" s="197"/>
      <c r="T119" s="197"/>
      <c r="U119" s="197"/>
      <c r="V119" s="197"/>
      <c r="W119" s="197"/>
      <c r="X119" s="197"/>
      <c r="Y119" s="197"/>
      <c r="Z119" s="197"/>
      <c r="AA119" s="197"/>
      <c r="AB119" s="197"/>
      <c r="AC119" s="197"/>
      <c r="AD119" s="197"/>
      <c r="AE119" s="197"/>
      <c r="AF119" s="197"/>
      <c r="AG119" s="197"/>
      <c r="AH119" s="197"/>
      <c r="AI119" s="197"/>
    </row>
    <row r="120" spans="1:35" s="227" customFormat="1" ht="28.5">
      <c r="A120" s="1081" t="s">
        <v>4715</v>
      </c>
      <c r="B120" s="1078">
        <v>3</v>
      </c>
      <c r="D120" s="229" t="s">
        <v>4713</v>
      </c>
      <c r="E120" s="229" t="s">
        <v>4714</v>
      </c>
    </row>
    <row r="121" spans="1:35" s="227" customFormat="1" ht="28.5">
      <c r="A121" s="1081"/>
      <c r="B121" s="1078"/>
      <c r="D121" s="229" t="s">
        <v>4711</v>
      </c>
      <c r="E121" s="229" t="s">
        <v>4712</v>
      </c>
    </row>
    <row r="122" spans="1:35" s="227" customFormat="1" ht="14.25">
      <c r="A122" s="1081"/>
      <c r="B122" s="1078"/>
      <c r="D122" s="229"/>
      <c r="E122" s="229" t="s">
        <v>4710</v>
      </c>
    </row>
    <row r="123" spans="1:35" s="227" customFormat="1" ht="28.5">
      <c r="A123" s="1081"/>
      <c r="B123" s="1078"/>
      <c r="D123" s="229"/>
      <c r="E123" s="229" t="s">
        <v>4709</v>
      </c>
    </row>
    <row r="124" spans="1:35" s="227" customFormat="1" ht="14.25">
      <c r="A124" s="1081"/>
      <c r="B124" s="1078"/>
      <c r="D124" s="229"/>
      <c r="E124" s="229" t="s">
        <v>4708</v>
      </c>
    </row>
    <row r="125" spans="1:35" s="227" customFormat="1" ht="14.25">
      <c r="A125" s="1081"/>
      <c r="B125" s="1078"/>
      <c r="D125" s="229"/>
      <c r="E125" s="229" t="s">
        <v>4707</v>
      </c>
    </row>
    <row r="126" spans="1:35" s="227" customFormat="1" ht="14.25">
      <c r="A126" s="1081"/>
      <c r="B126" s="1078"/>
      <c r="D126" s="229"/>
      <c r="E126" s="229" t="s">
        <v>4706</v>
      </c>
    </row>
    <row r="127" spans="1:35" s="227" customFormat="1" ht="14.25">
      <c r="A127" s="1081"/>
      <c r="B127" s="1078"/>
      <c r="D127" s="229"/>
      <c r="E127" s="229" t="s">
        <v>4705</v>
      </c>
    </row>
    <row r="128" spans="1:35" s="227" customFormat="1" ht="14.25">
      <c r="A128" s="1081"/>
      <c r="B128" s="1078"/>
      <c r="D128" s="229"/>
      <c r="E128" s="229" t="s">
        <v>4704</v>
      </c>
    </row>
    <row r="129" spans="1:5" s="227" customFormat="1" ht="14.25">
      <c r="A129" s="1081"/>
      <c r="B129" s="1078"/>
      <c r="D129" s="229"/>
      <c r="E129" s="229" t="s">
        <v>4703</v>
      </c>
    </row>
    <row r="130" spans="1:5" s="227" customFormat="1" ht="14.25">
      <c r="A130" s="1081"/>
      <c r="B130" s="1078"/>
      <c r="D130" s="229"/>
      <c r="E130" s="229" t="s">
        <v>4702</v>
      </c>
    </row>
    <row r="131" spans="1:5" s="227" customFormat="1" ht="28.5">
      <c r="A131" s="1081"/>
      <c r="B131" s="1078"/>
      <c r="D131" s="229"/>
      <c r="E131" s="229" t="s">
        <v>4701</v>
      </c>
    </row>
    <row r="132" spans="1:5" s="227" customFormat="1" ht="28.5">
      <c r="A132" s="1081"/>
      <c r="B132" s="1078"/>
      <c r="D132" s="229"/>
      <c r="E132" s="229" t="s">
        <v>4700</v>
      </c>
    </row>
    <row r="133" spans="1:5" s="227" customFormat="1" ht="28.5">
      <c r="A133" s="1081"/>
      <c r="B133" s="1078"/>
      <c r="D133" s="229"/>
      <c r="E133" s="229" t="s">
        <v>4699</v>
      </c>
    </row>
    <row r="134" spans="1:5" s="227" customFormat="1" ht="14.25">
      <c r="A134" s="1081"/>
      <c r="B134" s="1078"/>
      <c r="D134" s="229"/>
      <c r="E134" s="229" t="s">
        <v>4698</v>
      </c>
    </row>
    <row r="135" spans="1:5" s="227" customFormat="1" ht="14.25">
      <c r="A135" s="1081"/>
      <c r="B135" s="1078"/>
      <c r="D135" s="229"/>
      <c r="E135" s="229" t="s">
        <v>4697</v>
      </c>
    </row>
    <row r="136" spans="1:5" s="227" customFormat="1" ht="14.25">
      <c r="A136" s="1081" t="s">
        <v>4696</v>
      </c>
      <c r="B136" s="1078">
        <v>2</v>
      </c>
      <c r="D136" s="229"/>
      <c r="E136" s="229" t="s">
        <v>4695</v>
      </c>
    </row>
    <row r="137" spans="1:5" s="227" customFormat="1" ht="14.25">
      <c r="A137" s="1081"/>
      <c r="B137" s="1078"/>
      <c r="D137" s="229"/>
      <c r="E137" s="229" t="s">
        <v>4694</v>
      </c>
    </row>
    <row r="138" spans="1:5" s="227" customFormat="1" ht="14.25">
      <c r="A138" s="1081"/>
      <c r="B138" s="1078"/>
      <c r="D138" s="229"/>
      <c r="E138" s="229" t="s">
        <v>4693</v>
      </c>
    </row>
    <row r="139" spans="1:5" s="227" customFormat="1" ht="14.25">
      <c r="A139" s="1081"/>
      <c r="B139" s="1078"/>
      <c r="D139" s="229"/>
      <c r="E139" s="229" t="s">
        <v>4692</v>
      </c>
    </row>
    <row r="140" spans="1:5" s="227" customFormat="1" ht="14.25">
      <c r="A140" s="1081"/>
      <c r="B140" s="1078"/>
      <c r="D140" s="229"/>
      <c r="E140" s="229" t="s">
        <v>4691</v>
      </c>
    </row>
    <row r="141" spans="1:5" s="227" customFormat="1" ht="14.25">
      <c r="A141" s="1081"/>
      <c r="B141" s="1078"/>
      <c r="D141" s="229"/>
      <c r="E141" s="229" t="s">
        <v>4690</v>
      </c>
    </row>
    <row r="142" spans="1:5" s="227" customFormat="1" ht="28.5">
      <c r="A142" s="1081"/>
      <c r="B142" s="1078"/>
      <c r="D142" s="229"/>
      <c r="E142" s="229" t="s">
        <v>4689</v>
      </c>
    </row>
    <row r="143" spans="1:5" s="227" customFormat="1" ht="14.25">
      <c r="A143" s="1081"/>
      <c r="B143" s="1078"/>
      <c r="D143" s="229"/>
      <c r="E143" s="229" t="s">
        <v>4688</v>
      </c>
    </row>
    <row r="144" spans="1:5" s="227" customFormat="1" ht="14.25">
      <c r="A144" s="1081"/>
      <c r="B144" s="1078"/>
      <c r="D144" s="229"/>
      <c r="E144" s="229" t="s">
        <v>4687</v>
      </c>
    </row>
    <row r="145" spans="1:5" s="227" customFormat="1" ht="28.5">
      <c r="A145" s="1081"/>
      <c r="B145" s="1078"/>
      <c r="D145" s="229"/>
      <c r="E145" s="229" t="s">
        <v>4686</v>
      </c>
    </row>
    <row r="146" spans="1:5" s="227" customFormat="1" ht="28.5">
      <c r="A146" s="1081"/>
      <c r="B146" s="1078"/>
      <c r="D146" s="229"/>
      <c r="E146" s="229" t="s">
        <v>4685</v>
      </c>
    </row>
    <row r="147" spans="1:5" s="227" customFormat="1" ht="14.25">
      <c r="A147" s="1081"/>
      <c r="B147" s="1078"/>
      <c r="D147" s="229"/>
      <c r="E147" s="229" t="s">
        <v>4684</v>
      </c>
    </row>
    <row r="148" spans="1:5" s="227" customFormat="1" ht="28.5">
      <c r="A148" s="1081"/>
      <c r="B148" s="1078"/>
      <c r="D148" s="229"/>
      <c r="E148" s="229" t="s">
        <v>4683</v>
      </c>
    </row>
    <row r="149" spans="1:5" s="227" customFormat="1" ht="14.25">
      <c r="A149" s="1081"/>
      <c r="B149" s="1078"/>
      <c r="D149" s="229"/>
      <c r="E149" s="229" t="s">
        <v>4682</v>
      </c>
    </row>
    <row r="150" spans="1:5" s="227" customFormat="1" ht="14.25">
      <c r="A150" s="1081"/>
      <c r="B150" s="1078"/>
      <c r="D150" s="229"/>
      <c r="E150" s="229" t="s">
        <v>4681</v>
      </c>
    </row>
    <row r="151" spans="1:5" s="227" customFormat="1" ht="14.25">
      <c r="A151" s="1081"/>
      <c r="B151" s="1078"/>
      <c r="D151" s="229"/>
      <c r="E151" s="229" t="s">
        <v>4680</v>
      </c>
    </row>
    <row r="152" spans="1:5" s="227" customFormat="1" ht="14.25">
      <c r="A152" s="1081"/>
      <c r="B152" s="1078"/>
      <c r="D152" s="229"/>
      <c r="E152" s="229" t="s">
        <v>4679</v>
      </c>
    </row>
    <row r="153" spans="1:5" s="227" customFormat="1" ht="14.25">
      <c r="A153" s="1081"/>
      <c r="B153" s="1078"/>
      <c r="D153" s="229"/>
      <c r="E153" s="229" t="s">
        <v>4678</v>
      </c>
    </row>
    <row r="154" spans="1:5" s="227" customFormat="1" ht="14.25">
      <c r="A154" s="1081"/>
      <c r="B154" s="1078"/>
      <c r="D154" s="229"/>
      <c r="E154" s="229" t="s">
        <v>4677</v>
      </c>
    </row>
    <row r="155" spans="1:5" s="227" customFormat="1" ht="14.25">
      <c r="A155" s="1081"/>
      <c r="B155" s="1078"/>
      <c r="D155" s="229"/>
      <c r="E155" s="229" t="s">
        <v>4676</v>
      </c>
    </row>
    <row r="156" spans="1:5" s="227" customFormat="1" ht="14.25">
      <c r="A156" s="1081"/>
      <c r="B156" s="1078"/>
      <c r="D156" s="229"/>
      <c r="E156" s="229" t="s">
        <v>4675</v>
      </c>
    </row>
    <row r="157" spans="1:5" s="227" customFormat="1" ht="14.25">
      <c r="A157" s="1081"/>
      <c r="B157" s="1078"/>
      <c r="D157" s="229"/>
      <c r="E157" s="229" t="s">
        <v>4674</v>
      </c>
    </row>
    <row r="158" spans="1:5" s="227" customFormat="1" ht="14.25">
      <c r="A158" s="1081"/>
      <c r="B158" s="1078"/>
      <c r="D158" s="229"/>
      <c r="E158" s="229" t="s">
        <v>4673</v>
      </c>
    </row>
    <row r="159" spans="1:5" s="227" customFormat="1" ht="14.25">
      <c r="A159" s="1081"/>
      <c r="B159" s="1078"/>
      <c r="D159" s="229"/>
      <c r="E159" s="229" t="s">
        <v>4672</v>
      </c>
    </row>
    <row r="160" spans="1:5" s="227" customFormat="1" ht="14.25">
      <c r="A160" s="1081"/>
      <c r="B160" s="1078"/>
      <c r="D160" s="229"/>
      <c r="E160" s="229" t="s">
        <v>4671</v>
      </c>
    </row>
    <row r="161" spans="1:5" s="227" customFormat="1" ht="28.5">
      <c r="A161" s="1081"/>
      <c r="B161" s="1078"/>
      <c r="D161" s="229"/>
      <c r="E161" s="229" t="s">
        <v>4670</v>
      </c>
    </row>
    <row r="162" spans="1:5" s="227" customFormat="1" ht="14.25">
      <c r="A162" s="1081" t="s">
        <v>4669</v>
      </c>
      <c r="B162" s="1078">
        <v>1</v>
      </c>
      <c r="D162" s="229"/>
      <c r="E162" s="229" t="s">
        <v>4668</v>
      </c>
    </row>
    <row r="163" spans="1:5" s="227" customFormat="1" ht="28.5">
      <c r="A163" s="1081"/>
      <c r="B163" s="1078"/>
      <c r="D163" s="229"/>
      <c r="E163" s="229" t="s">
        <v>4667</v>
      </c>
    </row>
    <row r="164" spans="1:5" s="227" customFormat="1" ht="28.5">
      <c r="A164" s="1081"/>
      <c r="B164" s="1080"/>
      <c r="D164" s="229"/>
      <c r="E164" s="229" t="s">
        <v>4666</v>
      </c>
    </row>
    <row r="165" spans="1:5" s="227" customFormat="1" ht="14.25">
      <c r="A165" s="1081"/>
      <c r="B165" s="1078"/>
      <c r="D165" s="229"/>
      <c r="E165" s="229" t="s">
        <v>4665</v>
      </c>
    </row>
    <row r="166" spans="1:5" s="227" customFormat="1" ht="14.25">
      <c r="A166" s="1081"/>
      <c r="B166" s="1078"/>
      <c r="D166" s="229"/>
      <c r="E166" s="229" t="s">
        <v>4664</v>
      </c>
    </row>
    <row r="167" spans="1:5" s="227" customFormat="1" ht="14.25">
      <c r="A167" s="1081"/>
      <c r="B167" s="1078"/>
      <c r="D167" s="229"/>
      <c r="E167" s="229" t="s">
        <v>4663</v>
      </c>
    </row>
    <row r="168" spans="1:5" s="227" customFormat="1" ht="28.5">
      <c r="A168" s="1081"/>
      <c r="B168" s="1078"/>
      <c r="D168" s="229"/>
      <c r="E168" s="229" t="s">
        <v>4662</v>
      </c>
    </row>
    <row r="169" spans="1:5" s="227" customFormat="1" ht="14.25">
      <c r="A169" s="1081"/>
      <c r="B169" s="1078"/>
      <c r="D169" s="229"/>
      <c r="E169" s="229" t="s">
        <v>4661</v>
      </c>
    </row>
    <row r="170" spans="1:5" s="227" customFormat="1" ht="14.25">
      <c r="A170" s="1081"/>
      <c r="B170" s="1080"/>
      <c r="D170" s="229"/>
      <c r="E170" s="229" t="s">
        <v>4660</v>
      </c>
    </row>
    <row r="171" spans="1:5" s="227" customFormat="1" ht="14.25">
      <c r="A171" s="1081"/>
      <c r="B171" s="1078"/>
      <c r="D171" s="229"/>
      <c r="E171" s="229" t="s">
        <v>4659</v>
      </c>
    </row>
    <row r="172" spans="1:5" s="227" customFormat="1" ht="14.25">
      <c r="A172" s="1081"/>
      <c r="B172" s="1078"/>
      <c r="D172" s="229"/>
      <c r="E172" s="229"/>
    </row>
    <row r="173" spans="1:5" s="227" customFormat="1" ht="14.25">
      <c r="A173" s="1081" t="s">
        <v>4658</v>
      </c>
      <c r="B173" s="1079" t="s">
        <v>4657</v>
      </c>
      <c r="D173" s="229"/>
      <c r="E173" s="229" t="s">
        <v>4656</v>
      </c>
    </row>
    <row r="174" spans="1:5" s="227" customFormat="1" ht="28.5">
      <c r="A174" s="1081"/>
      <c r="B174" s="1080"/>
      <c r="D174" s="229"/>
      <c r="E174" s="229" t="s">
        <v>4655</v>
      </c>
    </row>
    <row r="175" spans="1:5" s="227" customFormat="1" ht="14.25">
      <c r="A175" s="1081"/>
      <c r="B175" s="1080"/>
      <c r="D175" s="229"/>
      <c r="E175" s="229" t="s">
        <v>4654</v>
      </c>
    </row>
    <row r="176" spans="1:5" s="227" customFormat="1" ht="14.25">
      <c r="A176" s="1081"/>
      <c r="B176" s="1080"/>
      <c r="D176" s="229"/>
      <c r="E176" s="229" t="s">
        <v>4653</v>
      </c>
    </row>
    <row r="177" spans="1:5" s="227" customFormat="1" ht="14.25">
      <c r="A177" s="1081"/>
      <c r="B177" s="1080"/>
      <c r="D177" s="229"/>
      <c r="E177" s="229" t="s">
        <v>4652</v>
      </c>
    </row>
    <row r="178" spans="1:5" s="227" customFormat="1" ht="14.25">
      <c r="A178" s="1081"/>
      <c r="B178" s="1080"/>
      <c r="D178" s="229"/>
      <c r="E178" s="229" t="s">
        <v>4651</v>
      </c>
    </row>
    <row r="179" spans="1:5" s="227" customFormat="1" ht="14.25">
      <c r="A179" s="1081"/>
      <c r="B179" s="1080"/>
      <c r="D179" s="229"/>
      <c r="E179" s="229" t="s">
        <v>4650</v>
      </c>
    </row>
    <row r="180" spans="1:5" s="227" customFormat="1" ht="14.25">
      <c r="A180" s="1081"/>
      <c r="B180" s="1080"/>
      <c r="D180" s="229"/>
      <c r="E180" s="229" t="s">
        <v>4649</v>
      </c>
    </row>
    <row r="181" spans="1:5" s="227" customFormat="1" ht="14.25">
      <c r="A181" s="1081"/>
      <c r="B181" s="1080"/>
      <c r="D181" s="229"/>
      <c r="E181" s="229" t="s">
        <v>4648</v>
      </c>
    </row>
    <row r="182" spans="1:5" s="227" customFormat="1" ht="14.25">
      <c r="A182" s="1081"/>
      <c r="B182" s="1080"/>
      <c r="D182" s="229"/>
      <c r="E182" s="229" t="s">
        <v>4647</v>
      </c>
    </row>
    <row r="183" spans="1:5" s="227" customFormat="1" ht="28.5">
      <c r="A183" s="1081"/>
      <c r="B183" s="1080"/>
      <c r="D183" s="229"/>
      <c r="E183" s="229" t="s">
        <v>4646</v>
      </c>
    </row>
    <row r="184" spans="1:5" s="227" customFormat="1" ht="14.25">
      <c r="A184" s="1081"/>
      <c r="B184" s="1080"/>
      <c r="D184" s="229"/>
      <c r="E184" s="229" t="s">
        <v>4645</v>
      </c>
    </row>
    <row r="185" spans="1:5" s="227" customFormat="1" ht="14.25">
      <c r="A185" s="1081"/>
      <c r="B185" s="1080"/>
      <c r="D185" s="229"/>
      <c r="E185" s="229" t="s">
        <v>4644</v>
      </c>
    </row>
    <row r="186" spans="1:5" s="227" customFormat="1" ht="14.25">
      <c r="A186" s="1081"/>
      <c r="B186" s="1080"/>
      <c r="D186" s="229"/>
      <c r="E186" s="229" t="s">
        <v>4643</v>
      </c>
    </row>
    <row r="187" spans="1:5" s="227" customFormat="1" ht="14.25">
      <c r="A187" s="1081"/>
      <c r="B187" s="1080"/>
      <c r="D187" s="229"/>
      <c r="E187" s="229" t="s">
        <v>4642</v>
      </c>
    </row>
    <row r="188" spans="1:5" s="227" customFormat="1" ht="14.25">
      <c r="A188" s="1081"/>
      <c r="B188" s="1080"/>
      <c r="D188" s="229"/>
      <c r="E188" s="229" t="s">
        <v>4641</v>
      </c>
    </row>
    <row r="189" spans="1:5" s="227" customFormat="1" ht="14.25">
      <c r="A189" s="1081"/>
      <c r="B189" s="1080"/>
      <c r="D189" s="229"/>
      <c r="E189" s="229" t="s">
        <v>4640</v>
      </c>
    </row>
    <row r="190" spans="1:5" s="227" customFormat="1" ht="14.25">
      <c r="A190" s="1081"/>
      <c r="B190" s="1080"/>
      <c r="D190" s="229"/>
      <c r="E190" s="229" t="s">
        <v>4639</v>
      </c>
    </row>
    <row r="191" spans="1:5" s="227" customFormat="1" ht="14.25">
      <c r="A191" s="1081"/>
      <c r="B191" s="1080"/>
      <c r="D191" s="229"/>
      <c r="E191" s="229" t="s">
        <v>4638</v>
      </c>
    </row>
    <row r="192" spans="1:5" s="227" customFormat="1" ht="14.25">
      <c r="A192" s="1081"/>
      <c r="B192" s="1080"/>
      <c r="D192" s="229"/>
      <c r="E192" s="229" t="s">
        <v>4637</v>
      </c>
    </row>
    <row r="193" spans="1:5" s="227" customFormat="1" ht="14.25">
      <c r="A193" s="1081"/>
      <c r="B193" s="1080"/>
      <c r="D193" s="229"/>
      <c r="E193" s="229" t="s">
        <v>4636</v>
      </c>
    </row>
    <row r="194" spans="1:5" s="227" customFormat="1" ht="28.5">
      <c r="A194" s="1081"/>
      <c r="B194" s="1080"/>
      <c r="D194" s="229"/>
      <c r="E194" s="229" t="s">
        <v>4635</v>
      </c>
    </row>
    <row r="195" spans="1:5" s="227" customFormat="1" ht="14.25">
      <c r="A195" s="1081"/>
      <c r="B195" s="1080"/>
      <c r="D195" s="229"/>
      <c r="E195" s="229" t="s">
        <v>4633</v>
      </c>
    </row>
    <row r="196" spans="1:5" s="227" customFormat="1" ht="14.25">
      <c r="A196" s="1081"/>
      <c r="B196" s="1080"/>
      <c r="D196" s="229"/>
      <c r="E196" s="229" t="s">
        <v>4632</v>
      </c>
    </row>
    <row r="197" spans="1:5" s="227" customFormat="1" ht="14.25">
      <c r="A197" s="1081"/>
      <c r="B197" s="1080"/>
      <c r="D197" s="229"/>
      <c r="E197" s="229" t="s">
        <v>4634</v>
      </c>
    </row>
    <row r="198" spans="1:5" s="227" customFormat="1" ht="14.25">
      <c r="A198" s="1081"/>
      <c r="B198" s="1080"/>
      <c r="D198" s="229"/>
      <c r="E198" s="229" t="s">
        <v>4633</v>
      </c>
    </row>
    <row r="199" spans="1:5" s="227" customFormat="1" ht="14.25">
      <c r="A199" s="1081"/>
      <c r="B199" s="1080"/>
      <c r="D199" s="229"/>
      <c r="E199" s="229" t="s">
        <v>4632</v>
      </c>
    </row>
    <row r="200" spans="1:5" s="227" customFormat="1" ht="14.25">
      <c r="A200" s="1081"/>
      <c r="B200" s="1080"/>
      <c r="D200" s="229"/>
      <c r="E200" s="229"/>
    </row>
    <row r="201" spans="1:5" s="227" customFormat="1" ht="14.25">
      <c r="A201" s="1081"/>
      <c r="B201" s="1080"/>
      <c r="D201" s="229"/>
      <c r="E201" s="229" t="s">
        <v>4631</v>
      </c>
    </row>
    <row r="202" spans="1:5" s="227" customFormat="1" ht="14.25">
      <c r="A202" s="1081"/>
      <c r="B202" s="1080"/>
      <c r="D202" s="229"/>
      <c r="E202" s="229" t="s">
        <v>4630</v>
      </c>
    </row>
    <row r="203" spans="1:5" s="227" customFormat="1" ht="28.5">
      <c r="A203" s="1081"/>
      <c r="B203" s="1080"/>
      <c r="D203" s="229"/>
      <c r="E203" s="229" t="s">
        <v>4629</v>
      </c>
    </row>
    <row r="204" spans="1:5" s="227" customFormat="1" ht="14.25">
      <c r="A204" s="1081"/>
      <c r="B204" s="1080"/>
      <c r="D204" s="229"/>
      <c r="E204" s="229" t="s">
        <v>4628</v>
      </c>
    </row>
    <row r="205" spans="1:5" s="227" customFormat="1" ht="14.25">
      <c r="A205" s="1081"/>
      <c r="B205" s="1080"/>
      <c r="D205" s="229"/>
      <c r="E205" s="229" t="s">
        <v>4627</v>
      </c>
    </row>
    <row r="206" spans="1:5" s="227" customFormat="1" ht="14.25">
      <c r="A206" s="1081"/>
      <c r="B206" s="1080"/>
      <c r="D206" s="229"/>
      <c r="E206" s="229" t="s">
        <v>4626</v>
      </c>
    </row>
    <row r="207" spans="1:5" s="227" customFormat="1" ht="28.5">
      <c r="A207" s="1081"/>
      <c r="B207" s="1080"/>
      <c r="D207" s="229"/>
      <c r="E207" s="229" t="s">
        <v>4625</v>
      </c>
    </row>
    <row r="208" spans="1:5" s="227" customFormat="1" ht="14.25">
      <c r="A208" s="1081"/>
      <c r="B208" s="1080"/>
      <c r="D208" s="229"/>
      <c r="E208" s="229" t="s">
        <v>4624</v>
      </c>
    </row>
    <row r="209" spans="1:5" s="227" customFormat="1" ht="14.25">
      <c r="A209" s="1081"/>
      <c r="B209" s="1080"/>
      <c r="D209" s="229"/>
      <c r="E209" s="229" t="s">
        <v>4623</v>
      </c>
    </row>
    <row r="210" spans="1:5" s="227" customFormat="1" ht="14.25">
      <c r="A210" s="1081"/>
      <c r="B210" s="1080"/>
      <c r="D210" s="229"/>
      <c r="E210" s="229" t="s">
        <v>4622</v>
      </c>
    </row>
    <row r="211" spans="1:5" s="227" customFormat="1" ht="14.25">
      <c r="A211" s="1081"/>
      <c r="B211" s="1080"/>
      <c r="D211" s="229"/>
      <c r="E211" s="229" t="s">
        <v>4621</v>
      </c>
    </row>
    <row r="212" spans="1:5" s="227" customFormat="1" ht="28.5">
      <c r="A212" s="1081"/>
      <c r="B212" s="1080"/>
      <c r="D212" s="229"/>
      <c r="E212" s="229" t="s">
        <v>4620</v>
      </c>
    </row>
    <row r="213" spans="1:5" s="227" customFormat="1" ht="14.25">
      <c r="A213" s="1081"/>
      <c r="B213" s="1080"/>
      <c r="D213" s="229"/>
      <c r="E213" s="229" t="s">
        <v>4619</v>
      </c>
    </row>
    <row r="214" spans="1:5" s="227" customFormat="1" ht="28.5">
      <c r="A214" s="1081"/>
      <c r="B214" s="1080"/>
      <c r="D214" s="229"/>
      <c r="E214" s="229" t="s">
        <v>4618</v>
      </c>
    </row>
    <row r="215" spans="1:5" s="227" customFormat="1" ht="14.25">
      <c r="A215" s="1081"/>
      <c r="B215" s="1080"/>
      <c r="D215" s="229"/>
      <c r="E215" s="229" t="s">
        <v>4617</v>
      </c>
    </row>
    <row r="216" spans="1:5" s="227" customFormat="1" ht="14.25">
      <c r="A216" s="1081"/>
      <c r="B216" s="1080"/>
      <c r="D216" s="229"/>
      <c r="E216" s="229" t="s">
        <v>4616</v>
      </c>
    </row>
    <row r="217" spans="1:5" s="227" customFormat="1" ht="28.5">
      <c r="A217" s="1081"/>
      <c r="B217" s="1080"/>
      <c r="D217" s="229"/>
      <c r="E217" s="229" t="s">
        <v>4615</v>
      </c>
    </row>
    <row r="218" spans="1:5" s="227" customFormat="1" ht="14.25">
      <c r="A218" s="1081"/>
      <c r="B218" s="1080"/>
      <c r="D218" s="229"/>
      <c r="E218" s="229" t="s">
        <v>4614</v>
      </c>
    </row>
    <row r="219" spans="1:5" s="227" customFormat="1" ht="28.5">
      <c r="A219" s="1081"/>
      <c r="B219" s="1080"/>
      <c r="D219" s="229"/>
      <c r="E219" s="229" t="s">
        <v>4613</v>
      </c>
    </row>
    <row r="220" spans="1:5" s="227" customFormat="1" ht="14.25">
      <c r="A220" s="1081"/>
      <c r="B220" s="1080"/>
      <c r="D220" s="229"/>
      <c r="E220" s="229" t="s">
        <v>4612</v>
      </c>
    </row>
    <row r="221" spans="1:5" s="227" customFormat="1" ht="14.25">
      <c r="A221" s="1081" t="s">
        <v>4611</v>
      </c>
      <c r="B221" s="1078" t="s">
        <v>4604</v>
      </c>
      <c r="D221" s="229"/>
      <c r="E221" s="229" t="s">
        <v>4610</v>
      </c>
    </row>
    <row r="222" spans="1:5" s="227" customFormat="1" ht="14.25">
      <c r="A222" s="1081"/>
      <c r="B222" s="1078"/>
      <c r="D222" s="229"/>
      <c r="E222" s="229" t="s">
        <v>4609</v>
      </c>
    </row>
    <row r="223" spans="1:5" s="227" customFormat="1" ht="14.25">
      <c r="A223" s="1081"/>
      <c r="B223" s="1078"/>
      <c r="D223" s="229"/>
      <c r="E223" s="229" t="s">
        <v>4608</v>
      </c>
    </row>
    <row r="224" spans="1:5" s="227" customFormat="1" ht="14.25">
      <c r="A224" s="1081"/>
      <c r="B224" s="1078"/>
      <c r="D224" s="229"/>
      <c r="E224" s="229" t="s">
        <v>4607</v>
      </c>
    </row>
    <row r="225" spans="1:5" s="227" customFormat="1" ht="14.25">
      <c r="A225" s="1081"/>
      <c r="B225" s="1078"/>
      <c r="D225" s="229"/>
      <c r="E225" s="229" t="s">
        <v>4606</v>
      </c>
    </row>
    <row r="226" spans="1:5" s="227" customFormat="1" ht="14.25">
      <c r="A226" s="1081"/>
      <c r="B226" s="1078"/>
      <c r="D226" s="229"/>
      <c r="E226" s="229"/>
    </row>
    <row r="227" spans="1:5" s="227" customFormat="1" ht="28.5">
      <c r="A227" s="1081" t="s">
        <v>4605</v>
      </c>
      <c r="B227" s="1078" t="s">
        <v>4604</v>
      </c>
      <c r="D227" s="229"/>
      <c r="E227" s="229" t="s">
        <v>4603</v>
      </c>
    </row>
    <row r="228" spans="1:5" s="227" customFormat="1" ht="28.5">
      <c r="A228" s="1081"/>
      <c r="B228" s="1078"/>
      <c r="D228" s="229"/>
      <c r="E228" s="229" t="s">
        <v>4602</v>
      </c>
    </row>
    <row r="229" spans="1:5" s="227" customFormat="1" ht="14.25">
      <c r="A229" s="1081"/>
      <c r="B229" s="1078"/>
      <c r="D229" s="229"/>
      <c r="E229" s="229" t="s">
        <v>4601</v>
      </c>
    </row>
    <row r="230" spans="1:5" s="227" customFormat="1" ht="14.25">
      <c r="A230" s="1081"/>
      <c r="B230" s="1078"/>
      <c r="D230" s="229"/>
      <c r="E230" s="229" t="s">
        <v>4600</v>
      </c>
    </row>
    <row r="231" spans="1:5" s="227" customFormat="1" ht="14.25">
      <c r="A231" s="1081"/>
      <c r="B231" s="1078"/>
      <c r="D231" s="229"/>
      <c r="E231" s="229" t="s">
        <v>4599</v>
      </c>
    </row>
    <row r="232" spans="1:5" s="227" customFormat="1" ht="14.25">
      <c r="A232" s="1081"/>
      <c r="B232" s="1078"/>
      <c r="D232" s="229"/>
      <c r="E232" s="229" t="s">
        <v>4598</v>
      </c>
    </row>
    <row r="233" spans="1:5" s="227" customFormat="1" ht="28.5">
      <c r="A233" s="1081"/>
      <c r="B233" s="1078"/>
      <c r="D233" s="229"/>
      <c r="E233" s="229" t="s">
        <v>4597</v>
      </c>
    </row>
    <row r="234" spans="1:5" s="227" customFormat="1" ht="28.5">
      <c r="A234" s="1081"/>
      <c r="B234" s="1078"/>
      <c r="D234" s="229"/>
      <c r="E234" s="229" t="s">
        <v>4596</v>
      </c>
    </row>
    <row r="235" spans="1:5" s="227" customFormat="1" ht="28.5">
      <c r="A235" s="1081"/>
      <c r="B235" s="1078"/>
      <c r="D235" s="229"/>
      <c r="E235" s="229" t="s">
        <v>4595</v>
      </c>
    </row>
    <row r="236" spans="1:5" s="227" customFormat="1" ht="14.25">
      <c r="A236" s="1081"/>
      <c r="B236" s="1078"/>
      <c r="D236" s="229"/>
      <c r="E236" s="229" t="s">
        <v>4594</v>
      </c>
    </row>
    <row r="237" spans="1:5" s="227" customFormat="1" ht="14.25">
      <c r="A237" s="1081"/>
      <c r="B237" s="1078"/>
      <c r="D237" s="229"/>
      <c r="E237" s="229" t="s">
        <v>4593</v>
      </c>
    </row>
    <row r="238" spans="1:5" s="227" customFormat="1" ht="14.25">
      <c r="A238" s="1081"/>
      <c r="B238" s="1078"/>
      <c r="D238" s="229"/>
      <c r="E238" s="229" t="s">
        <v>4592</v>
      </c>
    </row>
    <row r="239" spans="1:5" s="227" customFormat="1" ht="14.25">
      <c r="A239" s="1081"/>
      <c r="B239" s="1078"/>
      <c r="D239" s="229"/>
      <c r="E239" s="229" t="s">
        <v>4591</v>
      </c>
    </row>
    <row r="240" spans="1:5" s="227" customFormat="1" ht="14.25">
      <c r="A240" s="1081"/>
      <c r="B240" s="1078"/>
      <c r="D240" s="229"/>
      <c r="E240" s="229" t="s">
        <v>4590</v>
      </c>
    </row>
    <row r="241" spans="1:44" s="227" customFormat="1" ht="14.25">
      <c r="A241" s="1081"/>
      <c r="B241" s="1078"/>
      <c r="D241" s="229"/>
      <c r="E241" s="229"/>
    </row>
    <row r="242" spans="1:44" s="227" customFormat="1" ht="28.5" customHeight="1">
      <c r="A242" s="1082" t="s">
        <v>4589</v>
      </c>
      <c r="B242" s="1079" t="s">
        <v>4588</v>
      </c>
      <c r="D242" s="229"/>
      <c r="E242" s="229" t="s">
        <v>4587</v>
      </c>
    </row>
    <row r="243" spans="1:44" s="227" customFormat="1" ht="57">
      <c r="A243" s="1082"/>
      <c r="B243" s="1080"/>
      <c r="D243" s="229"/>
      <c r="E243" s="229" t="s">
        <v>4586</v>
      </c>
    </row>
    <row r="244" spans="1:44" s="227" customFormat="1" ht="14.25">
      <c r="A244" s="230"/>
      <c r="B244" s="228"/>
      <c r="D244" s="229"/>
      <c r="E244" s="229"/>
    </row>
    <row r="245" spans="1:44">
      <c r="A245" s="972"/>
      <c r="B245" s="973"/>
      <c r="C245" s="197"/>
      <c r="D245" s="197"/>
      <c r="E245" s="198"/>
      <c r="F245" s="197"/>
      <c r="G245" s="197"/>
      <c r="H245" s="197"/>
      <c r="I245" s="197"/>
      <c r="J245" s="197"/>
      <c r="K245" s="197"/>
      <c r="L245" s="197"/>
      <c r="M245" s="197"/>
      <c r="N245" s="197"/>
      <c r="O245" s="197"/>
      <c r="P245" s="197"/>
      <c r="Q245" s="197"/>
      <c r="R245" s="197"/>
      <c r="S245" s="197"/>
      <c r="T245" s="197"/>
      <c r="U245" s="197"/>
      <c r="V245" s="197"/>
      <c r="W245" s="197"/>
      <c r="X245" s="197"/>
      <c r="Y245" s="197"/>
      <c r="Z245" s="197"/>
      <c r="AA245" s="197"/>
      <c r="AB245" s="197"/>
      <c r="AC245" s="197"/>
      <c r="AD245" s="197"/>
      <c r="AE245" s="197"/>
      <c r="AF245" s="197"/>
      <c r="AG245" s="197"/>
      <c r="AH245" s="197"/>
      <c r="AI245" s="197"/>
      <c r="AJ245" s="197"/>
      <c r="AK245" s="197"/>
      <c r="AL245" s="197"/>
      <c r="AM245" s="197"/>
      <c r="AN245" s="197"/>
      <c r="AO245" s="197"/>
      <c r="AP245" s="197"/>
      <c r="AQ245" s="197"/>
      <c r="AR245" s="197"/>
    </row>
    <row r="246" spans="1:44" s="218" customFormat="1" ht="12">
      <c r="A246" s="216" t="s">
        <v>4492</v>
      </c>
      <c r="B246" s="216" t="s">
        <v>4493</v>
      </c>
      <c r="C246" s="216" t="s">
        <v>4494</v>
      </c>
      <c r="D246" s="216" t="s">
        <v>4495</v>
      </c>
      <c r="E246" s="216" t="s">
        <v>4496</v>
      </c>
      <c r="F246" s="216" t="s">
        <v>4497</v>
      </c>
      <c r="G246" s="216" t="s">
        <v>4498</v>
      </c>
      <c r="H246" s="216" t="s">
        <v>4499</v>
      </c>
      <c r="I246" s="216"/>
      <c r="J246" s="217"/>
      <c r="K246" s="217"/>
      <c r="L246" s="217"/>
      <c r="M246" s="217"/>
      <c r="N246" s="217"/>
    </row>
    <row r="247" spans="1:44" s="218" customFormat="1" ht="12">
      <c r="A247" s="219" t="s">
        <v>4500</v>
      </c>
      <c r="B247" s="220" t="s">
        <v>4501</v>
      </c>
      <c r="C247" s="218">
        <v>1991</v>
      </c>
      <c r="D247" s="218">
        <v>1</v>
      </c>
      <c r="E247" s="221"/>
      <c r="F247" s="221"/>
      <c r="G247" s="221"/>
      <c r="H247" s="221"/>
      <c r="I247" s="221"/>
      <c r="J247" s="221"/>
      <c r="K247" s="221"/>
      <c r="L247" s="221"/>
      <c r="M247" s="221"/>
      <c r="N247" s="221"/>
    </row>
    <row r="248" spans="1:44" s="218" customFormat="1" ht="12">
      <c r="A248" s="218" t="s">
        <v>4502</v>
      </c>
      <c r="B248" s="220" t="s">
        <v>4503</v>
      </c>
      <c r="E248" s="221"/>
      <c r="F248" s="221"/>
      <c r="G248" s="221"/>
      <c r="H248" s="221"/>
      <c r="I248" s="221"/>
      <c r="J248" s="221"/>
      <c r="K248" s="221"/>
      <c r="L248" s="221"/>
      <c r="M248" s="221"/>
      <c r="N248" s="221"/>
    </row>
    <row r="249" spans="1:44" s="218" customFormat="1" ht="12">
      <c r="A249" s="218" t="s">
        <v>4504</v>
      </c>
      <c r="B249" s="220"/>
      <c r="E249" s="221"/>
      <c r="F249" s="221"/>
      <c r="G249" s="221"/>
      <c r="H249" s="221"/>
      <c r="I249" s="221"/>
      <c r="J249" s="221"/>
      <c r="K249" s="221"/>
      <c r="L249" s="221"/>
      <c r="M249" s="221"/>
      <c r="N249" s="221"/>
    </row>
    <row r="250" spans="1:44" s="218" customFormat="1" ht="12">
      <c r="A250" s="218" t="s">
        <v>4505</v>
      </c>
      <c r="B250" s="220"/>
      <c r="E250" s="221"/>
      <c r="F250" s="221"/>
      <c r="G250" s="221"/>
      <c r="H250" s="221"/>
      <c r="I250" s="221"/>
      <c r="J250" s="221"/>
      <c r="K250" s="221"/>
      <c r="L250" s="221"/>
      <c r="M250" s="221"/>
      <c r="N250" s="221"/>
    </row>
    <row r="251" spans="1:44" s="218" customFormat="1" ht="12">
      <c r="A251" s="218" t="s">
        <v>4506</v>
      </c>
      <c r="B251" s="220"/>
      <c r="E251" s="221"/>
      <c r="F251" s="221"/>
      <c r="G251" s="221"/>
      <c r="H251" s="221"/>
      <c r="I251" s="221"/>
      <c r="J251" s="221"/>
      <c r="K251" s="221"/>
      <c r="L251" s="221"/>
      <c r="M251" s="221"/>
      <c r="N251" s="221"/>
    </row>
    <row r="252" spans="1:44" s="218" customFormat="1" ht="12">
      <c r="A252" s="218" t="s">
        <v>4507</v>
      </c>
      <c r="B252" s="220"/>
      <c r="E252" s="221"/>
      <c r="F252" s="221"/>
      <c r="G252" s="221"/>
      <c r="H252" s="221"/>
      <c r="I252" s="221"/>
      <c r="J252" s="221"/>
      <c r="K252" s="221"/>
      <c r="L252" s="221"/>
      <c r="M252" s="221"/>
      <c r="N252" s="221"/>
    </row>
    <row r="253" spans="1:44" s="218" customFormat="1" ht="12">
      <c r="A253" s="218" t="s">
        <v>4508</v>
      </c>
      <c r="B253" s="220"/>
      <c r="E253" s="221"/>
      <c r="F253" s="221"/>
      <c r="G253" s="221"/>
      <c r="H253" s="221"/>
      <c r="I253" s="221"/>
      <c r="J253" s="221"/>
      <c r="K253" s="221"/>
      <c r="L253" s="221"/>
      <c r="M253" s="221"/>
      <c r="N253" s="221"/>
    </row>
    <row r="254" spans="1:44" s="218" customFormat="1" ht="12">
      <c r="A254" s="218" t="s">
        <v>4509</v>
      </c>
      <c r="B254" s="220"/>
      <c r="E254" s="221"/>
      <c r="F254" s="221"/>
      <c r="G254" s="221"/>
      <c r="H254" s="221"/>
      <c r="I254" s="221"/>
      <c r="J254" s="221"/>
      <c r="K254" s="221"/>
      <c r="L254" s="221"/>
      <c r="M254" s="221"/>
      <c r="N254" s="221"/>
    </row>
    <row r="255" spans="1:44" s="218" customFormat="1" ht="12">
      <c r="A255" s="218" t="s">
        <v>4510</v>
      </c>
      <c r="B255" s="220"/>
      <c r="E255" s="221"/>
      <c r="F255" s="221"/>
      <c r="G255" s="221"/>
      <c r="H255" s="221"/>
      <c r="I255" s="221"/>
      <c r="J255" s="221"/>
      <c r="K255" s="221"/>
      <c r="L255" s="221"/>
      <c r="M255" s="221"/>
      <c r="N255" s="221"/>
    </row>
    <row r="256" spans="1:44" s="218" customFormat="1" ht="18.75">
      <c r="A256" s="218" t="s">
        <v>4511</v>
      </c>
      <c r="B256" s="220"/>
      <c r="E256" s="221"/>
      <c r="F256" s="221"/>
      <c r="G256" s="221"/>
      <c r="H256" s="221"/>
      <c r="I256" s="221"/>
      <c r="J256" s="221"/>
      <c r="K256" s="221"/>
      <c r="L256" s="221"/>
      <c r="M256" s="221"/>
      <c r="N256" s="221"/>
    </row>
    <row r="257" spans="1:44" s="218" customFormat="1" ht="18.75">
      <c r="A257" s="218" t="s">
        <v>4512</v>
      </c>
      <c r="B257" s="220"/>
      <c r="E257" s="221"/>
      <c r="F257" s="221"/>
      <c r="G257" s="221"/>
      <c r="H257" s="221"/>
      <c r="I257" s="221"/>
      <c r="J257" s="221"/>
      <c r="K257" s="221"/>
      <c r="L257" s="221"/>
      <c r="M257" s="221"/>
      <c r="N257" s="221"/>
    </row>
    <row r="258" spans="1:44" s="218" customFormat="1" ht="12">
      <c r="B258" s="220"/>
      <c r="E258" s="221"/>
      <c r="F258" s="221"/>
      <c r="G258" s="221"/>
      <c r="H258" s="221"/>
      <c r="I258" s="221"/>
      <c r="J258" s="221"/>
      <c r="K258" s="221"/>
      <c r="L258" s="221"/>
      <c r="M258" s="221"/>
      <c r="N258" s="221"/>
    </row>
    <row r="259" spans="1:44" s="218" customFormat="1" ht="12">
      <c r="B259" s="220"/>
      <c r="E259" s="221"/>
      <c r="F259" s="221"/>
      <c r="G259" s="221"/>
      <c r="H259" s="221"/>
      <c r="I259" s="221"/>
      <c r="J259" s="221"/>
      <c r="K259" s="221"/>
      <c r="L259" s="221"/>
      <c r="M259" s="221"/>
      <c r="N259" s="221"/>
    </row>
    <row r="260" spans="1:44">
      <c r="A260" s="197"/>
      <c r="B260" s="197"/>
      <c r="C260" s="197"/>
      <c r="D260" s="197"/>
      <c r="E260" s="198"/>
      <c r="F260" s="197"/>
      <c r="G260" s="197"/>
      <c r="H260" s="197"/>
      <c r="I260" s="197"/>
      <c r="J260" s="197"/>
      <c r="K260" s="197"/>
      <c r="L260" s="197"/>
      <c r="M260" s="197"/>
      <c r="N260" s="197"/>
      <c r="O260" s="197"/>
      <c r="P260" s="197"/>
      <c r="Q260" s="197"/>
      <c r="R260" s="197"/>
      <c r="S260" s="197"/>
      <c r="T260" s="197"/>
      <c r="U260" s="197"/>
      <c r="V260" s="197"/>
      <c r="W260" s="197"/>
      <c r="X260" s="197"/>
      <c r="Y260" s="197"/>
      <c r="Z260" s="197"/>
      <c r="AA260" s="197"/>
      <c r="AB260" s="197"/>
      <c r="AC260" s="197"/>
      <c r="AD260" s="197"/>
      <c r="AE260" s="197"/>
      <c r="AF260" s="197"/>
      <c r="AG260" s="197"/>
      <c r="AH260" s="197"/>
      <c r="AI260" s="197"/>
      <c r="AJ260" s="197"/>
      <c r="AK260" s="197"/>
      <c r="AL260" s="197"/>
      <c r="AM260" s="197"/>
      <c r="AN260" s="197"/>
      <c r="AO260" s="197"/>
      <c r="AP260" s="197"/>
      <c r="AQ260" s="197"/>
      <c r="AR260" s="197"/>
    </row>
    <row r="261" spans="1:44">
      <c r="A261" s="197"/>
      <c r="B261" s="197"/>
      <c r="C261" s="197"/>
      <c r="D261" s="197"/>
      <c r="E261" s="198"/>
      <c r="F261" s="197"/>
      <c r="G261" s="197"/>
      <c r="H261" s="197"/>
      <c r="I261" s="197"/>
      <c r="J261" s="197"/>
      <c r="K261" s="197"/>
      <c r="L261" s="197"/>
      <c r="M261" s="197"/>
      <c r="N261" s="197"/>
      <c r="O261" s="197"/>
      <c r="P261" s="197"/>
      <c r="Q261" s="197"/>
      <c r="R261" s="197"/>
      <c r="S261" s="197"/>
      <c r="T261" s="197"/>
      <c r="U261" s="197"/>
      <c r="V261" s="197"/>
      <c r="W261" s="197"/>
      <c r="X261" s="197"/>
      <c r="Y261" s="197"/>
      <c r="Z261" s="197"/>
      <c r="AA261" s="197"/>
      <c r="AB261" s="197"/>
      <c r="AC261" s="197"/>
      <c r="AD261" s="197"/>
      <c r="AE261" s="197"/>
      <c r="AF261" s="197"/>
      <c r="AG261" s="197"/>
      <c r="AH261" s="197"/>
      <c r="AI261" s="197"/>
      <c r="AJ261" s="197"/>
      <c r="AK261" s="197"/>
      <c r="AL261" s="197"/>
      <c r="AM261" s="197"/>
      <c r="AN261" s="197"/>
      <c r="AO261" s="197"/>
      <c r="AP261" s="197"/>
      <c r="AQ261" s="197"/>
      <c r="AR261" s="197"/>
    </row>
    <row r="262" spans="1:44">
      <c r="A262" s="197"/>
      <c r="B262" s="197"/>
      <c r="C262" s="197"/>
      <c r="D262" s="197"/>
      <c r="E262" s="198"/>
      <c r="F262" s="197"/>
      <c r="G262" s="197"/>
      <c r="H262" s="197"/>
      <c r="I262" s="197"/>
      <c r="J262" s="197"/>
      <c r="K262" s="197"/>
      <c r="L262" s="197"/>
      <c r="M262" s="197"/>
      <c r="N262" s="197"/>
      <c r="O262" s="197"/>
      <c r="P262" s="197"/>
      <c r="Q262" s="197"/>
      <c r="R262" s="197"/>
      <c r="S262" s="197"/>
      <c r="T262" s="197"/>
      <c r="U262" s="197"/>
      <c r="V262" s="197"/>
      <c r="W262" s="197"/>
      <c r="X262" s="197"/>
      <c r="Y262" s="197"/>
      <c r="Z262" s="197"/>
      <c r="AA262" s="197"/>
      <c r="AB262" s="197"/>
      <c r="AC262" s="197"/>
      <c r="AD262" s="197"/>
      <c r="AE262" s="197"/>
      <c r="AF262" s="197"/>
      <c r="AG262" s="197"/>
      <c r="AH262" s="197"/>
      <c r="AI262" s="197"/>
      <c r="AJ262" s="197"/>
      <c r="AK262" s="197"/>
      <c r="AL262" s="197"/>
      <c r="AM262" s="197"/>
      <c r="AN262" s="197"/>
      <c r="AO262" s="197"/>
      <c r="AP262" s="197"/>
      <c r="AQ262" s="197"/>
      <c r="AR262" s="197"/>
    </row>
    <row r="263" spans="1:44">
      <c r="A263" s="197"/>
      <c r="B263" s="197"/>
      <c r="C263" s="197"/>
      <c r="D263" s="197"/>
      <c r="E263" s="198"/>
      <c r="F263" s="197"/>
      <c r="G263" s="197"/>
      <c r="H263" s="197"/>
      <c r="I263" s="197"/>
      <c r="J263" s="197"/>
      <c r="K263" s="197"/>
      <c r="L263" s="197"/>
      <c r="M263" s="197"/>
      <c r="N263" s="197"/>
      <c r="O263" s="197"/>
      <c r="P263" s="197"/>
      <c r="Q263" s="197"/>
      <c r="R263" s="197"/>
      <c r="S263" s="197"/>
      <c r="T263" s="197"/>
      <c r="U263" s="197"/>
      <c r="V263" s="197"/>
      <c r="W263" s="197"/>
      <c r="X263" s="197"/>
      <c r="Y263" s="197"/>
      <c r="Z263" s="197"/>
      <c r="AA263" s="197"/>
      <c r="AB263" s="197"/>
      <c r="AC263" s="197"/>
      <c r="AD263" s="197"/>
      <c r="AE263" s="197"/>
      <c r="AF263" s="197"/>
      <c r="AG263" s="197"/>
      <c r="AH263" s="197"/>
      <c r="AI263" s="197"/>
      <c r="AJ263" s="197"/>
      <c r="AK263" s="197"/>
      <c r="AL263" s="197"/>
      <c r="AM263" s="197"/>
      <c r="AN263" s="197"/>
      <c r="AO263" s="197"/>
      <c r="AP263" s="197"/>
      <c r="AQ263" s="197"/>
      <c r="AR263" s="197"/>
    </row>
    <row r="264" spans="1:44">
      <c r="A264" s="197"/>
      <c r="B264" s="197"/>
      <c r="C264" s="197"/>
      <c r="D264" s="197"/>
      <c r="E264" s="198"/>
      <c r="F264" s="197"/>
      <c r="G264" s="197"/>
      <c r="H264" s="197"/>
      <c r="I264" s="197"/>
      <c r="J264" s="197"/>
      <c r="K264" s="197"/>
      <c r="L264" s="197"/>
      <c r="M264" s="197"/>
      <c r="N264" s="197"/>
      <c r="O264" s="197"/>
      <c r="P264" s="197"/>
      <c r="Q264" s="197"/>
      <c r="R264" s="197"/>
      <c r="S264" s="197"/>
      <c r="T264" s="197"/>
      <c r="U264" s="197"/>
      <c r="V264" s="197"/>
      <c r="W264" s="197"/>
      <c r="X264" s="197"/>
      <c r="Y264" s="197"/>
      <c r="Z264" s="197"/>
      <c r="AA264" s="197"/>
      <c r="AB264" s="197"/>
      <c r="AC264" s="197"/>
      <c r="AD264" s="197"/>
      <c r="AE264" s="197"/>
      <c r="AF264" s="197"/>
      <c r="AG264" s="197"/>
      <c r="AH264" s="197"/>
      <c r="AI264" s="197"/>
      <c r="AJ264" s="197"/>
      <c r="AK264" s="197"/>
      <c r="AL264" s="197"/>
      <c r="AM264" s="197"/>
      <c r="AN264" s="197"/>
      <c r="AO264" s="197"/>
      <c r="AP264" s="197"/>
      <c r="AQ264" s="197"/>
      <c r="AR264" s="197"/>
    </row>
    <row r="265" spans="1:44">
      <c r="A265" s="197"/>
      <c r="B265" s="197"/>
      <c r="C265" s="197"/>
      <c r="D265" s="197"/>
      <c r="E265" s="198"/>
      <c r="F265" s="197"/>
      <c r="G265" s="197"/>
      <c r="H265" s="197"/>
      <c r="I265" s="197"/>
      <c r="J265" s="197"/>
      <c r="K265" s="197"/>
      <c r="L265" s="197"/>
      <c r="M265" s="197"/>
      <c r="N265" s="197"/>
      <c r="O265" s="197"/>
      <c r="P265" s="197"/>
      <c r="Q265" s="197"/>
      <c r="R265" s="197"/>
      <c r="S265" s="197"/>
      <c r="T265" s="197"/>
      <c r="U265" s="197"/>
      <c r="V265" s="197"/>
      <c r="W265" s="197"/>
      <c r="X265" s="197"/>
      <c r="Y265" s="197"/>
      <c r="Z265" s="197"/>
      <c r="AA265" s="197"/>
      <c r="AB265" s="197"/>
      <c r="AC265" s="197"/>
      <c r="AD265" s="197"/>
      <c r="AE265" s="197"/>
      <c r="AF265" s="197"/>
      <c r="AG265" s="197"/>
      <c r="AH265" s="197"/>
      <c r="AI265" s="197"/>
      <c r="AJ265" s="197"/>
      <c r="AK265" s="197"/>
      <c r="AL265" s="197"/>
      <c r="AM265" s="197"/>
      <c r="AN265" s="197"/>
      <c r="AO265" s="197"/>
      <c r="AP265" s="197"/>
      <c r="AQ265" s="197"/>
      <c r="AR265" s="197"/>
    </row>
    <row r="266" spans="1:44">
      <c r="A266" s="197"/>
      <c r="B266" s="197"/>
      <c r="C266" s="197"/>
      <c r="D266" s="197"/>
      <c r="E266" s="198"/>
      <c r="F266" s="197"/>
      <c r="G266" s="197"/>
      <c r="H266" s="197"/>
      <c r="I266" s="197"/>
      <c r="J266" s="197"/>
      <c r="K266" s="197"/>
      <c r="L266" s="197"/>
      <c r="M266" s="197"/>
      <c r="N266" s="197"/>
      <c r="O266" s="197"/>
      <c r="P266" s="197"/>
      <c r="Q266" s="197"/>
      <c r="R266" s="197"/>
      <c r="S266" s="197"/>
      <c r="T266" s="197"/>
      <c r="U266" s="197"/>
      <c r="V266" s="197"/>
      <c r="W266" s="197"/>
      <c r="X266" s="197"/>
      <c r="Y266" s="197"/>
      <c r="Z266" s="197"/>
      <c r="AA266" s="197"/>
      <c r="AB266" s="197"/>
      <c r="AC266" s="197"/>
      <c r="AD266" s="197"/>
      <c r="AE266" s="197"/>
      <c r="AF266" s="197"/>
      <c r="AG266" s="197"/>
      <c r="AH266" s="197"/>
      <c r="AI266" s="197"/>
      <c r="AJ266" s="197"/>
      <c r="AK266" s="197"/>
      <c r="AL266" s="197"/>
      <c r="AM266" s="197"/>
      <c r="AN266" s="197"/>
      <c r="AO266" s="197"/>
      <c r="AP266" s="197"/>
      <c r="AQ266" s="197"/>
      <c r="AR266" s="197"/>
    </row>
    <row r="267" spans="1:44">
      <c r="A267" s="197"/>
      <c r="B267" s="197"/>
      <c r="C267" s="197"/>
      <c r="D267" s="197"/>
      <c r="E267" s="198"/>
      <c r="F267" s="197"/>
      <c r="G267" s="197"/>
      <c r="H267" s="197"/>
      <c r="I267" s="197"/>
      <c r="J267" s="197"/>
      <c r="K267" s="197"/>
      <c r="L267" s="197"/>
      <c r="M267" s="197"/>
      <c r="N267" s="197"/>
      <c r="O267" s="197"/>
      <c r="P267" s="197"/>
      <c r="Q267" s="197"/>
      <c r="R267" s="197"/>
      <c r="S267" s="197"/>
      <c r="T267" s="197"/>
      <c r="U267" s="197"/>
      <c r="V267" s="197"/>
      <c r="W267" s="197"/>
      <c r="X267" s="197"/>
      <c r="Y267" s="197"/>
      <c r="Z267" s="197"/>
      <c r="AA267" s="197"/>
      <c r="AB267" s="197"/>
      <c r="AC267" s="197"/>
      <c r="AD267" s="197"/>
      <c r="AE267" s="197"/>
      <c r="AF267" s="197"/>
      <c r="AG267" s="197"/>
      <c r="AH267" s="197"/>
      <c r="AI267" s="197"/>
      <c r="AJ267" s="197"/>
      <c r="AK267" s="197"/>
      <c r="AL267" s="197"/>
      <c r="AM267" s="197"/>
      <c r="AN267" s="197"/>
      <c r="AO267" s="197"/>
      <c r="AP267" s="197"/>
      <c r="AQ267" s="197"/>
      <c r="AR267" s="197"/>
    </row>
    <row r="268" spans="1:44">
      <c r="A268" s="197"/>
      <c r="B268" s="197"/>
      <c r="C268" s="197"/>
      <c r="D268" s="197"/>
      <c r="E268" s="198"/>
      <c r="F268" s="197"/>
      <c r="G268" s="197"/>
      <c r="H268" s="197"/>
      <c r="I268" s="197"/>
      <c r="J268" s="197"/>
      <c r="K268" s="197"/>
      <c r="L268" s="197"/>
      <c r="M268" s="197"/>
      <c r="N268" s="197"/>
      <c r="O268" s="197"/>
      <c r="P268" s="197"/>
      <c r="Q268" s="197"/>
      <c r="R268" s="197"/>
      <c r="S268" s="197"/>
      <c r="T268" s="197"/>
      <c r="U268" s="197"/>
      <c r="V268" s="197"/>
      <c r="W268" s="197"/>
      <c r="X268" s="197"/>
      <c r="Y268" s="197"/>
      <c r="Z268" s="197"/>
      <c r="AA268" s="197"/>
      <c r="AB268" s="197"/>
      <c r="AC268" s="197"/>
      <c r="AD268" s="197"/>
      <c r="AE268" s="197"/>
      <c r="AF268" s="197"/>
      <c r="AG268" s="197"/>
      <c r="AH268" s="197"/>
      <c r="AI268" s="197"/>
      <c r="AJ268" s="197"/>
      <c r="AK268" s="197"/>
      <c r="AL268" s="197"/>
      <c r="AM268" s="197"/>
      <c r="AN268" s="197"/>
      <c r="AO268" s="197"/>
      <c r="AP268" s="197"/>
      <c r="AQ268" s="197"/>
      <c r="AR268" s="197"/>
    </row>
    <row r="269" spans="1:44">
      <c r="A269" s="197"/>
      <c r="B269" s="197"/>
      <c r="C269" s="197"/>
      <c r="D269" s="197"/>
      <c r="E269" s="198"/>
      <c r="F269" s="197"/>
      <c r="G269" s="197"/>
      <c r="H269" s="197"/>
      <c r="I269" s="197"/>
      <c r="J269" s="197"/>
      <c r="K269" s="197"/>
      <c r="L269" s="197"/>
      <c r="M269" s="197"/>
      <c r="N269" s="197"/>
      <c r="O269" s="197"/>
      <c r="P269" s="197"/>
      <c r="Q269" s="197"/>
      <c r="R269" s="197"/>
      <c r="S269" s="197"/>
      <c r="T269" s="197"/>
      <c r="U269" s="197"/>
      <c r="V269" s="197"/>
      <c r="W269" s="197"/>
      <c r="X269" s="197"/>
      <c r="Y269" s="197"/>
      <c r="Z269" s="197"/>
      <c r="AA269" s="197"/>
      <c r="AB269" s="197"/>
      <c r="AC269" s="197"/>
      <c r="AD269" s="197"/>
      <c r="AE269" s="197"/>
      <c r="AF269" s="197"/>
      <c r="AG269" s="197"/>
      <c r="AH269" s="197"/>
      <c r="AI269" s="197"/>
      <c r="AJ269" s="197"/>
      <c r="AK269" s="197"/>
      <c r="AL269" s="197"/>
      <c r="AM269" s="197"/>
      <c r="AN269" s="197"/>
      <c r="AO269" s="197"/>
      <c r="AP269" s="197"/>
      <c r="AQ269" s="197"/>
      <c r="AR269" s="197"/>
    </row>
    <row r="270" spans="1:44">
      <c r="A270" s="197"/>
      <c r="B270" s="197"/>
      <c r="C270" s="197"/>
      <c r="D270" s="197"/>
      <c r="E270" s="198"/>
      <c r="F270" s="197"/>
      <c r="G270" s="197"/>
      <c r="H270" s="197"/>
      <c r="I270" s="197"/>
      <c r="J270" s="197"/>
      <c r="K270" s="197"/>
      <c r="L270" s="197"/>
      <c r="M270" s="197"/>
      <c r="N270" s="197"/>
      <c r="O270" s="197"/>
      <c r="P270" s="197"/>
      <c r="Q270" s="197"/>
      <c r="R270" s="197"/>
      <c r="S270" s="197"/>
      <c r="T270" s="197"/>
      <c r="U270" s="197"/>
      <c r="V270" s="197"/>
      <c r="W270" s="197"/>
      <c r="X270" s="197"/>
      <c r="Y270" s="197"/>
      <c r="Z270" s="197"/>
      <c r="AA270" s="197"/>
      <c r="AB270" s="197"/>
      <c r="AC270" s="197"/>
      <c r="AD270" s="197"/>
      <c r="AE270" s="197"/>
      <c r="AF270" s="197"/>
      <c r="AG270" s="197"/>
      <c r="AH270" s="197"/>
      <c r="AI270" s="197"/>
      <c r="AJ270" s="197"/>
      <c r="AK270" s="197"/>
      <c r="AL270" s="197"/>
      <c r="AM270" s="197"/>
      <c r="AN270" s="197"/>
      <c r="AO270" s="197"/>
      <c r="AP270" s="197"/>
      <c r="AQ270" s="197"/>
      <c r="AR270" s="197"/>
    </row>
    <row r="271" spans="1:44">
      <c r="A271" s="197"/>
      <c r="B271" s="197"/>
      <c r="C271" s="197"/>
      <c r="D271" s="197"/>
      <c r="E271" s="198"/>
      <c r="F271" s="197"/>
      <c r="G271" s="197"/>
      <c r="H271" s="197"/>
      <c r="I271" s="197"/>
      <c r="J271" s="197"/>
      <c r="K271" s="197"/>
      <c r="L271" s="197"/>
      <c r="M271" s="197"/>
      <c r="N271" s="197"/>
      <c r="O271" s="197"/>
      <c r="P271" s="197"/>
      <c r="Q271" s="197"/>
      <c r="R271" s="197"/>
      <c r="S271" s="197"/>
      <c r="T271" s="197"/>
      <c r="U271" s="197"/>
      <c r="V271" s="197"/>
      <c r="W271" s="197"/>
      <c r="X271" s="197"/>
      <c r="Y271" s="197"/>
      <c r="Z271" s="197"/>
      <c r="AA271" s="197"/>
      <c r="AB271" s="197"/>
      <c r="AC271" s="197"/>
      <c r="AD271" s="197"/>
      <c r="AE271" s="197"/>
      <c r="AF271" s="197"/>
      <c r="AG271" s="197"/>
      <c r="AH271" s="197"/>
      <c r="AI271" s="197"/>
      <c r="AJ271" s="197"/>
      <c r="AK271" s="197"/>
      <c r="AL271" s="197"/>
      <c r="AM271" s="197"/>
      <c r="AN271" s="197"/>
      <c r="AO271" s="197"/>
      <c r="AP271" s="197"/>
      <c r="AQ271" s="197"/>
      <c r="AR271" s="197"/>
    </row>
    <row r="272" spans="1:44">
      <c r="A272" s="197"/>
      <c r="B272" s="197"/>
      <c r="C272" s="197"/>
      <c r="D272" s="197"/>
      <c r="E272" s="198"/>
      <c r="F272" s="197"/>
      <c r="G272" s="197"/>
      <c r="H272" s="197"/>
      <c r="I272" s="197"/>
      <c r="J272" s="197"/>
      <c r="K272" s="197"/>
      <c r="L272" s="197"/>
      <c r="M272" s="197"/>
      <c r="N272" s="197"/>
      <c r="O272" s="197"/>
      <c r="P272" s="197"/>
      <c r="Q272" s="197"/>
      <c r="R272" s="197"/>
      <c r="S272" s="197"/>
      <c r="T272" s="197"/>
      <c r="U272" s="197"/>
      <c r="V272" s="197"/>
      <c r="W272" s="197"/>
      <c r="X272" s="197"/>
      <c r="Y272" s="197"/>
      <c r="Z272" s="197"/>
      <c r="AA272" s="197"/>
      <c r="AB272" s="197"/>
      <c r="AC272" s="197"/>
      <c r="AD272" s="197"/>
      <c r="AE272" s="197"/>
      <c r="AF272" s="197"/>
      <c r="AG272" s="197"/>
      <c r="AH272" s="197"/>
      <c r="AI272" s="197"/>
      <c r="AJ272" s="197"/>
      <c r="AK272" s="197"/>
      <c r="AL272" s="197"/>
      <c r="AM272" s="197"/>
      <c r="AN272" s="197"/>
      <c r="AO272" s="197"/>
      <c r="AP272" s="197"/>
      <c r="AQ272" s="197"/>
      <c r="AR272" s="197"/>
    </row>
    <row r="273" spans="1:44">
      <c r="A273" s="197"/>
      <c r="B273" s="197"/>
      <c r="C273" s="197"/>
      <c r="D273" s="197"/>
      <c r="E273" s="198"/>
      <c r="F273" s="197"/>
      <c r="G273" s="197"/>
      <c r="H273" s="197"/>
      <c r="I273" s="197"/>
      <c r="J273" s="197"/>
      <c r="K273" s="197"/>
      <c r="L273" s="197"/>
      <c r="M273" s="197"/>
      <c r="N273" s="197"/>
      <c r="O273" s="197"/>
      <c r="P273" s="197"/>
      <c r="Q273" s="197"/>
      <c r="R273" s="197"/>
      <c r="S273" s="197"/>
      <c r="T273" s="197"/>
      <c r="U273" s="197"/>
      <c r="V273" s="197"/>
      <c r="W273" s="197"/>
      <c r="X273" s="197"/>
      <c r="Y273" s="197"/>
      <c r="Z273" s="197"/>
      <c r="AA273" s="197"/>
      <c r="AB273" s="197"/>
      <c r="AC273" s="197"/>
      <c r="AD273" s="197"/>
      <c r="AE273" s="197"/>
      <c r="AF273" s="197"/>
      <c r="AG273" s="197"/>
      <c r="AH273" s="197"/>
      <c r="AI273" s="197"/>
      <c r="AJ273" s="197"/>
      <c r="AK273" s="197"/>
      <c r="AL273" s="197"/>
      <c r="AM273" s="197"/>
      <c r="AN273" s="197"/>
      <c r="AO273" s="197"/>
      <c r="AP273" s="197"/>
      <c r="AQ273" s="197"/>
      <c r="AR273" s="197"/>
    </row>
    <row r="274" spans="1:44">
      <c r="A274" s="197"/>
      <c r="B274" s="197"/>
      <c r="C274" s="197"/>
      <c r="D274" s="197"/>
      <c r="E274" s="198"/>
      <c r="F274" s="197"/>
      <c r="G274" s="197"/>
      <c r="H274" s="197"/>
      <c r="I274" s="197"/>
      <c r="J274" s="197"/>
      <c r="K274" s="197"/>
      <c r="L274" s="197"/>
      <c r="M274" s="197"/>
      <c r="N274" s="197"/>
      <c r="O274" s="197"/>
      <c r="P274" s="197"/>
      <c r="Q274" s="197"/>
      <c r="R274" s="197"/>
      <c r="S274" s="197"/>
      <c r="T274" s="197"/>
      <c r="U274" s="197"/>
      <c r="V274" s="197"/>
      <c r="W274" s="197"/>
      <c r="X274" s="197"/>
      <c r="Y274" s="197"/>
      <c r="Z274" s="197"/>
      <c r="AA274" s="197"/>
      <c r="AB274" s="197"/>
      <c r="AC274" s="197"/>
      <c r="AD274" s="197"/>
      <c r="AE274" s="197"/>
      <c r="AF274" s="197"/>
      <c r="AG274" s="197"/>
      <c r="AH274" s="197"/>
      <c r="AI274" s="197"/>
      <c r="AJ274" s="197"/>
      <c r="AK274" s="197"/>
      <c r="AL274" s="197"/>
      <c r="AM274" s="197"/>
      <c r="AN274" s="197"/>
      <c r="AO274" s="197"/>
      <c r="AP274" s="197"/>
      <c r="AQ274" s="197"/>
      <c r="AR274" s="197"/>
    </row>
    <row r="275" spans="1:44">
      <c r="A275" s="197"/>
      <c r="B275" s="197"/>
      <c r="C275" s="197"/>
      <c r="D275" s="197"/>
      <c r="E275" s="198"/>
      <c r="F275" s="197"/>
      <c r="G275" s="197"/>
      <c r="H275" s="197"/>
      <c r="I275" s="197"/>
      <c r="J275" s="197"/>
      <c r="K275" s="197"/>
      <c r="L275" s="197"/>
      <c r="M275" s="197"/>
      <c r="N275" s="197"/>
      <c r="O275" s="197"/>
      <c r="P275" s="197"/>
      <c r="Q275" s="197"/>
      <c r="R275" s="197"/>
      <c r="S275" s="197"/>
      <c r="T275" s="197"/>
      <c r="U275" s="197"/>
      <c r="V275" s="197"/>
      <c r="W275" s="197"/>
      <c r="X275" s="197"/>
      <c r="Y275" s="197"/>
      <c r="Z275" s="197"/>
      <c r="AA275" s="197"/>
      <c r="AB275" s="197"/>
      <c r="AC275" s="197"/>
      <c r="AD275" s="197"/>
      <c r="AE275" s="197"/>
      <c r="AF275" s="197"/>
      <c r="AG275" s="197"/>
      <c r="AH275" s="197"/>
      <c r="AI275" s="197"/>
      <c r="AJ275" s="197"/>
      <c r="AK275" s="197"/>
      <c r="AL275" s="197"/>
      <c r="AM275" s="197"/>
      <c r="AN275" s="197"/>
      <c r="AO275" s="197"/>
      <c r="AP275" s="197"/>
      <c r="AQ275" s="197"/>
      <c r="AR275" s="197"/>
    </row>
    <row r="276" spans="1:44">
      <c r="A276" s="197"/>
      <c r="B276" s="197"/>
      <c r="C276" s="197"/>
      <c r="D276" s="197"/>
      <c r="E276" s="198"/>
      <c r="F276" s="197"/>
      <c r="G276" s="197"/>
      <c r="H276" s="197"/>
      <c r="I276" s="197"/>
      <c r="J276" s="197"/>
      <c r="K276" s="197"/>
      <c r="L276" s="197"/>
      <c r="M276" s="197"/>
      <c r="N276" s="197"/>
      <c r="O276" s="197"/>
      <c r="P276" s="197"/>
      <c r="Q276" s="197"/>
      <c r="R276" s="197"/>
      <c r="S276" s="197"/>
      <c r="T276" s="197"/>
      <c r="U276" s="197"/>
      <c r="V276" s="197"/>
      <c r="W276" s="197"/>
      <c r="X276" s="197"/>
      <c r="Y276" s="197"/>
      <c r="Z276" s="197"/>
      <c r="AA276" s="197"/>
      <c r="AB276" s="197"/>
      <c r="AC276" s="197"/>
      <c r="AD276" s="197"/>
      <c r="AE276" s="197"/>
      <c r="AF276" s="197"/>
      <c r="AG276" s="197"/>
      <c r="AH276" s="197"/>
      <c r="AI276" s="197"/>
      <c r="AJ276" s="197"/>
      <c r="AK276" s="197"/>
      <c r="AL276" s="197"/>
      <c r="AM276" s="197"/>
      <c r="AN276" s="197"/>
      <c r="AO276" s="197"/>
      <c r="AP276" s="197"/>
      <c r="AQ276" s="197"/>
      <c r="AR276" s="197"/>
    </row>
    <row r="277" spans="1:44">
      <c r="A277" s="197"/>
      <c r="B277" s="197"/>
      <c r="C277" s="197"/>
      <c r="D277" s="197"/>
      <c r="E277" s="198"/>
      <c r="F277" s="197"/>
      <c r="G277" s="197"/>
      <c r="H277" s="197"/>
      <c r="I277" s="197"/>
      <c r="J277" s="197"/>
      <c r="K277" s="197"/>
      <c r="L277" s="197"/>
      <c r="M277" s="197"/>
      <c r="N277" s="197"/>
      <c r="O277" s="197"/>
      <c r="P277" s="197"/>
      <c r="Q277" s="197"/>
      <c r="R277" s="197"/>
      <c r="S277" s="197"/>
      <c r="T277" s="197"/>
      <c r="U277" s="197"/>
      <c r="V277" s="197"/>
      <c r="W277" s="197"/>
      <c r="X277" s="197"/>
      <c r="Y277" s="197"/>
      <c r="Z277" s="197"/>
      <c r="AA277" s="197"/>
      <c r="AB277" s="197"/>
      <c r="AC277" s="197"/>
      <c r="AD277" s="197"/>
      <c r="AE277" s="197"/>
      <c r="AF277" s="197"/>
      <c r="AG277" s="197"/>
      <c r="AH277" s="197"/>
      <c r="AI277" s="197"/>
      <c r="AJ277" s="197"/>
      <c r="AK277" s="197"/>
      <c r="AL277" s="197"/>
      <c r="AM277" s="197"/>
      <c r="AN277" s="197"/>
      <c r="AO277" s="197"/>
      <c r="AP277" s="197"/>
      <c r="AQ277" s="197"/>
      <c r="AR277" s="197"/>
    </row>
    <row r="278" spans="1:44">
      <c r="A278" s="197"/>
      <c r="B278" s="197"/>
      <c r="C278" s="197"/>
      <c r="D278" s="197"/>
      <c r="E278" s="198"/>
      <c r="F278" s="197"/>
      <c r="G278" s="197"/>
      <c r="H278" s="197"/>
      <c r="I278" s="197"/>
      <c r="J278" s="197"/>
      <c r="K278" s="197"/>
      <c r="L278" s="197"/>
      <c r="M278" s="197"/>
      <c r="N278" s="197"/>
      <c r="O278" s="197"/>
      <c r="P278" s="197"/>
      <c r="Q278" s="197"/>
      <c r="R278" s="197"/>
      <c r="S278" s="197"/>
      <c r="T278" s="197"/>
      <c r="U278" s="197"/>
      <c r="V278" s="197"/>
      <c r="W278" s="197"/>
      <c r="X278" s="197"/>
      <c r="Y278" s="197"/>
      <c r="Z278" s="197"/>
      <c r="AA278" s="197"/>
      <c r="AB278" s="197"/>
      <c r="AC278" s="197"/>
      <c r="AD278" s="197"/>
      <c r="AE278" s="197"/>
      <c r="AF278" s="197"/>
      <c r="AG278" s="197"/>
      <c r="AH278" s="197"/>
      <c r="AI278" s="197"/>
      <c r="AJ278" s="197"/>
      <c r="AK278" s="197"/>
      <c r="AL278" s="197"/>
      <c r="AM278" s="197"/>
      <c r="AN278" s="197"/>
      <c r="AO278" s="197"/>
      <c r="AP278" s="197"/>
      <c r="AQ278" s="197"/>
      <c r="AR278" s="197"/>
    </row>
    <row r="279" spans="1:44">
      <c r="A279" s="197"/>
      <c r="B279" s="197"/>
      <c r="C279" s="197"/>
      <c r="D279" s="197"/>
      <c r="E279" s="198"/>
      <c r="F279" s="197"/>
      <c r="G279" s="197"/>
      <c r="H279" s="197"/>
      <c r="I279" s="197"/>
      <c r="J279" s="197"/>
      <c r="K279" s="197"/>
      <c r="L279" s="197"/>
      <c r="M279" s="197"/>
      <c r="N279" s="197"/>
      <c r="O279" s="197"/>
      <c r="P279" s="197"/>
      <c r="Q279" s="197"/>
      <c r="R279" s="197"/>
      <c r="S279" s="197"/>
      <c r="T279" s="197"/>
      <c r="U279" s="197"/>
      <c r="V279" s="197"/>
      <c r="W279" s="197"/>
      <c r="X279" s="197"/>
      <c r="Y279" s="197"/>
      <c r="Z279" s="197"/>
      <c r="AA279" s="197"/>
      <c r="AB279" s="197"/>
      <c r="AC279" s="197"/>
      <c r="AD279" s="197"/>
      <c r="AE279" s="197"/>
      <c r="AF279" s="197"/>
      <c r="AG279" s="197"/>
      <c r="AH279" s="197"/>
      <c r="AI279" s="197"/>
      <c r="AJ279" s="197"/>
      <c r="AK279" s="197"/>
      <c r="AL279" s="197"/>
      <c r="AM279" s="197"/>
      <c r="AN279" s="197"/>
      <c r="AO279" s="197"/>
      <c r="AP279" s="197"/>
      <c r="AQ279" s="197"/>
      <c r="AR279" s="197"/>
    </row>
    <row r="280" spans="1:44">
      <c r="A280" s="197"/>
      <c r="B280" s="197"/>
      <c r="C280" s="197"/>
      <c r="D280" s="197"/>
      <c r="E280" s="198"/>
      <c r="F280" s="197"/>
      <c r="G280" s="197"/>
      <c r="H280" s="197"/>
      <c r="I280" s="197"/>
      <c r="J280" s="197"/>
      <c r="K280" s="197"/>
      <c r="L280" s="197"/>
      <c r="M280" s="197"/>
      <c r="N280" s="197"/>
      <c r="O280" s="197"/>
      <c r="P280" s="197"/>
      <c r="Q280" s="197"/>
      <c r="R280" s="197"/>
      <c r="S280" s="197"/>
      <c r="T280" s="197"/>
      <c r="U280" s="197"/>
      <c r="V280" s="197"/>
      <c r="W280" s="197"/>
      <c r="X280" s="197"/>
      <c r="Y280" s="197"/>
      <c r="Z280" s="197"/>
      <c r="AA280" s="197"/>
      <c r="AB280" s="197"/>
      <c r="AC280" s="197"/>
      <c r="AD280" s="197"/>
      <c r="AE280" s="197"/>
      <c r="AF280" s="197"/>
      <c r="AG280" s="197"/>
      <c r="AH280" s="197"/>
      <c r="AI280" s="197"/>
      <c r="AJ280" s="197"/>
      <c r="AK280" s="197"/>
      <c r="AL280" s="197"/>
      <c r="AM280" s="197"/>
      <c r="AN280" s="197"/>
      <c r="AO280" s="197"/>
      <c r="AP280" s="197"/>
      <c r="AQ280" s="197"/>
      <c r="AR280" s="197"/>
    </row>
    <row r="281" spans="1:44">
      <c r="A281" s="197"/>
      <c r="B281" s="197"/>
      <c r="C281" s="197"/>
      <c r="D281" s="197"/>
      <c r="E281" s="198"/>
      <c r="F281" s="197"/>
      <c r="G281" s="197"/>
      <c r="H281" s="197"/>
      <c r="I281" s="197"/>
      <c r="J281" s="197"/>
      <c r="K281" s="197"/>
      <c r="L281" s="197"/>
      <c r="M281" s="197"/>
      <c r="N281" s="197"/>
      <c r="O281" s="197"/>
      <c r="P281" s="197"/>
      <c r="Q281" s="197"/>
      <c r="R281" s="197"/>
      <c r="S281" s="197"/>
      <c r="T281" s="197"/>
      <c r="U281" s="197"/>
      <c r="V281" s="197"/>
      <c r="W281" s="197"/>
      <c r="X281" s="197"/>
      <c r="Y281" s="197"/>
      <c r="Z281" s="197"/>
      <c r="AA281" s="197"/>
      <c r="AB281" s="197"/>
      <c r="AC281" s="197"/>
      <c r="AD281" s="197"/>
      <c r="AE281" s="197"/>
      <c r="AF281" s="197"/>
      <c r="AG281" s="197"/>
      <c r="AH281" s="197"/>
      <c r="AI281" s="197"/>
      <c r="AJ281" s="197"/>
      <c r="AK281" s="197"/>
      <c r="AL281" s="197"/>
      <c r="AM281" s="197"/>
      <c r="AN281" s="197"/>
      <c r="AO281" s="197"/>
      <c r="AP281" s="197"/>
      <c r="AQ281" s="197"/>
      <c r="AR281" s="197"/>
    </row>
    <row r="282" spans="1:44">
      <c r="A282" s="197"/>
      <c r="B282" s="197"/>
      <c r="C282" s="197"/>
      <c r="D282" s="197"/>
      <c r="E282" s="198"/>
      <c r="F282" s="197"/>
      <c r="G282" s="197"/>
      <c r="H282" s="197"/>
      <c r="I282" s="197"/>
      <c r="J282" s="197"/>
      <c r="K282" s="197"/>
      <c r="L282" s="197"/>
      <c r="M282" s="197"/>
      <c r="N282" s="197"/>
      <c r="O282" s="197"/>
      <c r="P282" s="197"/>
      <c r="Q282" s="197"/>
      <c r="R282" s="197"/>
      <c r="S282" s="197"/>
      <c r="T282" s="197"/>
      <c r="U282" s="197"/>
      <c r="V282" s="197"/>
      <c r="W282" s="197"/>
      <c r="X282" s="197"/>
      <c r="Y282" s="197"/>
      <c r="Z282" s="197"/>
      <c r="AA282" s="197"/>
      <c r="AB282" s="197"/>
      <c r="AC282" s="197"/>
      <c r="AD282" s="197"/>
      <c r="AE282" s="197"/>
      <c r="AF282" s="197"/>
      <c r="AG282" s="197"/>
      <c r="AH282" s="197"/>
      <c r="AI282" s="197"/>
      <c r="AJ282" s="197"/>
      <c r="AK282" s="197"/>
      <c r="AL282" s="197"/>
      <c r="AM282" s="197"/>
      <c r="AN282" s="197"/>
      <c r="AO282" s="197"/>
      <c r="AP282" s="197"/>
      <c r="AQ282" s="197"/>
      <c r="AR282" s="197"/>
    </row>
    <row r="283" spans="1:44">
      <c r="A283" s="197"/>
      <c r="B283" s="197"/>
      <c r="C283" s="197"/>
      <c r="D283" s="197"/>
      <c r="E283" s="198"/>
      <c r="F283" s="197"/>
      <c r="G283" s="197"/>
      <c r="H283" s="197"/>
      <c r="I283" s="197"/>
      <c r="J283" s="197"/>
      <c r="K283" s="197"/>
      <c r="L283" s="197"/>
      <c r="M283" s="197"/>
      <c r="N283" s="197"/>
      <c r="O283" s="197"/>
      <c r="P283" s="197"/>
      <c r="Q283" s="197"/>
      <c r="R283" s="197"/>
      <c r="S283" s="197"/>
      <c r="T283" s="197"/>
      <c r="U283" s="197"/>
      <c r="V283" s="197"/>
      <c r="W283" s="197"/>
      <c r="X283" s="197"/>
      <c r="Y283" s="197"/>
      <c r="Z283" s="197"/>
      <c r="AA283" s="197"/>
      <c r="AB283" s="197"/>
      <c r="AC283" s="197"/>
      <c r="AD283" s="197"/>
      <c r="AE283" s="197"/>
      <c r="AF283" s="197"/>
      <c r="AG283" s="197"/>
      <c r="AH283" s="197"/>
      <c r="AI283" s="197"/>
      <c r="AJ283" s="197"/>
      <c r="AK283" s="197"/>
      <c r="AL283" s="197"/>
      <c r="AM283" s="197"/>
      <c r="AN283" s="197"/>
      <c r="AO283" s="197"/>
      <c r="AP283" s="197"/>
      <c r="AQ283" s="197"/>
      <c r="AR283" s="197"/>
    </row>
    <row r="284" spans="1:44">
      <c r="A284" s="197"/>
      <c r="B284" s="197"/>
      <c r="C284" s="197"/>
      <c r="D284" s="197"/>
      <c r="E284" s="198"/>
      <c r="F284" s="197"/>
      <c r="G284" s="197"/>
      <c r="H284" s="197"/>
      <c r="I284" s="197"/>
      <c r="J284" s="197"/>
      <c r="K284" s="197"/>
      <c r="L284" s="197"/>
      <c r="M284" s="197"/>
      <c r="N284" s="197"/>
      <c r="O284" s="197"/>
      <c r="P284" s="197"/>
      <c r="Q284" s="197"/>
      <c r="R284" s="197"/>
      <c r="S284" s="197"/>
      <c r="T284" s="197"/>
      <c r="U284" s="197"/>
      <c r="V284" s="197"/>
      <c r="W284" s="197"/>
      <c r="X284" s="197"/>
      <c r="Y284" s="197"/>
      <c r="Z284" s="197"/>
      <c r="AA284" s="197"/>
      <c r="AB284" s="197"/>
      <c r="AC284" s="197"/>
      <c r="AD284" s="197"/>
      <c r="AE284" s="197"/>
      <c r="AF284" s="197"/>
      <c r="AG284" s="197"/>
      <c r="AH284" s="197"/>
      <c r="AI284" s="197"/>
      <c r="AJ284" s="197"/>
      <c r="AK284" s="197"/>
      <c r="AL284" s="197"/>
      <c r="AM284" s="197"/>
      <c r="AN284" s="197"/>
      <c r="AO284" s="197"/>
      <c r="AP284" s="197"/>
      <c r="AQ284" s="197"/>
      <c r="AR284" s="197"/>
    </row>
    <row r="285" spans="1:44">
      <c r="A285" s="197"/>
      <c r="B285" s="197"/>
      <c r="C285" s="197"/>
      <c r="D285" s="197"/>
      <c r="E285" s="198"/>
      <c r="F285" s="197"/>
      <c r="G285" s="197"/>
      <c r="H285" s="197"/>
      <c r="I285" s="197"/>
      <c r="J285" s="197"/>
      <c r="K285" s="197"/>
      <c r="L285" s="197"/>
      <c r="M285" s="197"/>
      <c r="N285" s="197"/>
      <c r="O285" s="197"/>
      <c r="P285" s="197"/>
      <c r="Q285" s="197"/>
      <c r="R285" s="197"/>
      <c r="S285" s="197"/>
      <c r="T285" s="197"/>
      <c r="U285" s="197"/>
      <c r="V285" s="197"/>
      <c r="W285" s="197"/>
      <c r="X285" s="197"/>
      <c r="Y285" s="197"/>
      <c r="Z285" s="197"/>
      <c r="AA285" s="197"/>
      <c r="AB285" s="197"/>
      <c r="AC285" s="197"/>
      <c r="AD285" s="197"/>
      <c r="AE285" s="197"/>
      <c r="AF285" s="197"/>
      <c r="AG285" s="197"/>
      <c r="AH285" s="197"/>
      <c r="AI285" s="197"/>
      <c r="AJ285" s="197"/>
      <c r="AK285" s="197"/>
      <c r="AL285" s="197"/>
      <c r="AM285" s="197"/>
      <c r="AN285" s="197"/>
      <c r="AO285" s="197"/>
      <c r="AP285" s="197"/>
      <c r="AQ285" s="197"/>
      <c r="AR285" s="197"/>
    </row>
    <row r="286" spans="1:44">
      <c r="A286" s="197"/>
      <c r="B286" s="197"/>
      <c r="C286" s="197"/>
      <c r="D286" s="197"/>
      <c r="E286" s="198"/>
      <c r="F286" s="197"/>
      <c r="G286" s="197"/>
      <c r="H286" s="197"/>
      <c r="I286" s="197"/>
      <c r="J286" s="197"/>
      <c r="K286" s="197"/>
      <c r="L286" s="197"/>
      <c r="M286" s="197"/>
      <c r="N286" s="197"/>
      <c r="O286" s="197"/>
      <c r="P286" s="197"/>
      <c r="Q286" s="197"/>
      <c r="R286" s="197"/>
      <c r="S286" s="197"/>
      <c r="T286" s="197"/>
      <c r="U286" s="197"/>
      <c r="V286" s="197"/>
      <c r="W286" s="197"/>
      <c r="X286" s="197"/>
      <c r="Y286" s="197"/>
      <c r="Z286" s="197"/>
      <c r="AA286" s="197"/>
      <c r="AB286" s="197"/>
      <c r="AC286" s="197"/>
      <c r="AD286" s="197"/>
      <c r="AE286" s="197"/>
      <c r="AF286" s="197"/>
      <c r="AG286" s="197"/>
      <c r="AH286" s="197"/>
      <c r="AI286" s="197"/>
      <c r="AJ286" s="197"/>
      <c r="AK286" s="197"/>
      <c r="AL286" s="197"/>
      <c r="AM286" s="197"/>
      <c r="AN286" s="197"/>
      <c r="AO286" s="197"/>
      <c r="AP286" s="197"/>
      <c r="AQ286" s="197"/>
      <c r="AR286" s="197"/>
    </row>
    <row r="287" spans="1:44">
      <c r="A287" s="197"/>
      <c r="B287" s="197"/>
      <c r="C287" s="197"/>
      <c r="D287" s="197"/>
      <c r="E287" s="198"/>
      <c r="F287" s="197"/>
      <c r="G287" s="197"/>
      <c r="H287" s="197"/>
      <c r="I287" s="197"/>
      <c r="J287" s="197"/>
      <c r="K287" s="197"/>
      <c r="L287" s="197"/>
      <c r="M287" s="197"/>
      <c r="N287" s="197"/>
      <c r="O287" s="197"/>
      <c r="P287" s="197"/>
      <c r="Q287" s="197"/>
      <c r="R287" s="197"/>
      <c r="S287" s="197"/>
      <c r="T287" s="197"/>
      <c r="U287" s="197"/>
      <c r="V287" s="197"/>
      <c r="W287" s="197"/>
      <c r="X287" s="197"/>
      <c r="Y287" s="197"/>
      <c r="Z287" s="197"/>
      <c r="AA287" s="197"/>
      <c r="AB287" s="197"/>
      <c r="AC287" s="197"/>
      <c r="AD287" s="197"/>
      <c r="AE287" s="197"/>
      <c r="AF287" s="197"/>
      <c r="AG287" s="197"/>
      <c r="AH287" s="197"/>
      <c r="AI287" s="197"/>
      <c r="AJ287" s="197"/>
      <c r="AK287" s="197"/>
      <c r="AL287" s="197"/>
      <c r="AM287" s="197"/>
      <c r="AN287" s="197"/>
      <c r="AO287" s="197"/>
      <c r="AP287" s="197"/>
      <c r="AQ287" s="197"/>
      <c r="AR287" s="197"/>
    </row>
    <row r="288" spans="1:44">
      <c r="A288" s="197"/>
      <c r="B288" s="197"/>
      <c r="C288" s="197"/>
      <c r="D288" s="197"/>
      <c r="E288" s="198"/>
      <c r="F288" s="197"/>
      <c r="G288" s="197"/>
      <c r="H288" s="197"/>
      <c r="I288" s="197"/>
      <c r="J288" s="197"/>
      <c r="K288" s="197"/>
      <c r="L288" s="197"/>
      <c r="M288" s="197"/>
      <c r="N288" s="197"/>
      <c r="O288" s="197"/>
      <c r="P288" s="197"/>
      <c r="Q288" s="197"/>
      <c r="R288" s="197"/>
      <c r="S288" s="197"/>
      <c r="T288" s="197"/>
      <c r="U288" s="197"/>
      <c r="V288" s="197"/>
      <c r="W288" s="197"/>
      <c r="X288" s="197"/>
      <c r="Y288" s="197"/>
      <c r="Z288" s="197"/>
      <c r="AA288" s="197"/>
      <c r="AB288" s="197"/>
      <c r="AC288" s="197"/>
      <c r="AD288" s="197"/>
      <c r="AE288" s="197"/>
      <c r="AF288" s="197"/>
      <c r="AG288" s="197"/>
      <c r="AH288" s="197"/>
      <c r="AI288" s="197"/>
      <c r="AJ288" s="197"/>
      <c r="AK288" s="197"/>
      <c r="AL288" s="197"/>
      <c r="AM288" s="197"/>
      <c r="AN288" s="197"/>
      <c r="AO288" s="197"/>
      <c r="AP288" s="197"/>
      <c r="AQ288" s="197"/>
      <c r="AR288" s="197"/>
    </row>
    <row r="289" spans="1:44">
      <c r="A289" s="197"/>
      <c r="B289" s="197"/>
      <c r="C289" s="197"/>
      <c r="D289" s="197"/>
      <c r="E289" s="198"/>
      <c r="F289" s="197"/>
      <c r="G289" s="197"/>
      <c r="H289" s="197"/>
      <c r="I289" s="197"/>
      <c r="J289" s="197"/>
      <c r="K289" s="197"/>
      <c r="L289" s="197"/>
      <c r="M289" s="197"/>
      <c r="N289" s="197"/>
      <c r="O289" s="197"/>
      <c r="P289" s="197"/>
      <c r="Q289" s="197"/>
      <c r="R289" s="197"/>
      <c r="S289" s="197"/>
      <c r="T289" s="197"/>
      <c r="U289" s="197"/>
      <c r="V289" s="197"/>
      <c r="W289" s="197"/>
      <c r="X289" s="197"/>
      <c r="Y289" s="197"/>
      <c r="Z289" s="197"/>
      <c r="AA289" s="197"/>
      <c r="AB289" s="197"/>
      <c r="AC289" s="197"/>
      <c r="AD289" s="197"/>
      <c r="AE289" s="197"/>
      <c r="AF289" s="197"/>
      <c r="AG289" s="197"/>
      <c r="AH289" s="197"/>
      <c r="AI289" s="197"/>
      <c r="AJ289" s="197"/>
      <c r="AK289" s="197"/>
      <c r="AL289" s="197"/>
      <c r="AM289" s="197"/>
      <c r="AN289" s="197"/>
      <c r="AO289" s="197"/>
      <c r="AP289" s="197"/>
      <c r="AQ289" s="197"/>
      <c r="AR289" s="197"/>
    </row>
    <row r="290" spans="1:44">
      <c r="A290" s="197"/>
      <c r="B290" s="197"/>
      <c r="C290" s="197"/>
      <c r="D290" s="197"/>
      <c r="E290" s="198"/>
      <c r="F290" s="197"/>
      <c r="G290" s="197"/>
      <c r="H290" s="197"/>
      <c r="I290" s="197"/>
      <c r="J290" s="197"/>
      <c r="K290" s="197"/>
      <c r="L290" s="197"/>
      <c r="M290" s="197"/>
      <c r="N290" s="197"/>
      <c r="O290" s="197"/>
      <c r="P290" s="197"/>
      <c r="Q290" s="197"/>
      <c r="R290" s="197"/>
      <c r="S290" s="197"/>
      <c r="T290" s="197"/>
      <c r="U290" s="197"/>
      <c r="V290" s="197"/>
      <c r="W290" s="197"/>
      <c r="X290" s="197"/>
      <c r="Y290" s="197"/>
      <c r="Z290" s="197"/>
      <c r="AA290" s="197"/>
      <c r="AB290" s="197"/>
      <c r="AC290" s="197"/>
      <c r="AD290" s="197"/>
      <c r="AE290" s="197"/>
      <c r="AF290" s="197"/>
      <c r="AG290" s="197"/>
      <c r="AH290" s="197"/>
      <c r="AI290" s="197"/>
      <c r="AJ290" s="197"/>
      <c r="AK290" s="197"/>
      <c r="AL290" s="197"/>
      <c r="AM290" s="197"/>
      <c r="AN290" s="197"/>
      <c r="AO290" s="197"/>
      <c r="AP290" s="197"/>
      <c r="AQ290" s="197"/>
      <c r="AR290" s="197"/>
    </row>
    <row r="291" spans="1:44">
      <c r="A291" s="197"/>
      <c r="B291" s="197"/>
      <c r="C291" s="197"/>
      <c r="D291" s="197"/>
      <c r="E291" s="198"/>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c r="AB291" s="197"/>
      <c r="AC291" s="197"/>
      <c r="AD291" s="197"/>
      <c r="AE291" s="197"/>
      <c r="AF291" s="197"/>
      <c r="AG291" s="197"/>
      <c r="AH291" s="197"/>
      <c r="AI291" s="197"/>
      <c r="AJ291" s="197"/>
      <c r="AK291" s="197"/>
      <c r="AL291" s="197"/>
      <c r="AM291" s="197"/>
      <c r="AN291" s="197"/>
      <c r="AO291" s="197"/>
      <c r="AP291" s="197"/>
      <c r="AQ291" s="197"/>
      <c r="AR291" s="197"/>
    </row>
    <row r="292" spans="1:44">
      <c r="A292" s="197"/>
      <c r="B292" s="197"/>
      <c r="C292" s="197"/>
      <c r="D292" s="197"/>
      <c r="E292" s="198"/>
      <c r="F292" s="197"/>
      <c r="G292" s="197"/>
      <c r="H292" s="197"/>
      <c r="I292" s="197"/>
      <c r="J292" s="197"/>
      <c r="K292" s="197"/>
      <c r="L292" s="197"/>
      <c r="M292" s="197"/>
      <c r="N292" s="197"/>
      <c r="O292" s="197"/>
      <c r="P292" s="197"/>
      <c r="Q292" s="197"/>
      <c r="R292" s="197"/>
      <c r="S292" s="197"/>
      <c r="T292" s="197"/>
      <c r="U292" s="197"/>
      <c r="V292" s="197"/>
      <c r="W292" s="197"/>
      <c r="X292" s="197"/>
      <c r="Y292" s="197"/>
      <c r="Z292" s="197"/>
      <c r="AA292" s="197"/>
      <c r="AB292" s="197"/>
      <c r="AC292" s="197"/>
      <c r="AD292" s="197"/>
      <c r="AE292" s="197"/>
      <c r="AF292" s="197"/>
      <c r="AG292" s="197"/>
      <c r="AH292" s="197"/>
      <c r="AI292" s="197"/>
      <c r="AJ292" s="197"/>
      <c r="AK292" s="197"/>
      <c r="AL292" s="197"/>
      <c r="AM292" s="197"/>
      <c r="AN292" s="197"/>
      <c r="AO292" s="197"/>
      <c r="AP292" s="197"/>
      <c r="AQ292" s="197"/>
      <c r="AR292" s="197"/>
    </row>
    <row r="293" spans="1:44">
      <c r="A293" s="197"/>
      <c r="B293" s="197"/>
      <c r="C293" s="197"/>
      <c r="D293" s="197"/>
      <c r="E293" s="198"/>
      <c r="F293" s="197"/>
      <c r="G293" s="197"/>
      <c r="H293" s="197"/>
      <c r="I293" s="197"/>
      <c r="J293" s="197"/>
      <c r="K293" s="197"/>
      <c r="L293" s="197"/>
      <c r="M293" s="197"/>
      <c r="N293" s="197"/>
      <c r="O293" s="197"/>
      <c r="P293" s="197"/>
      <c r="Q293" s="197"/>
      <c r="R293" s="197"/>
      <c r="S293" s="197"/>
      <c r="T293" s="197"/>
      <c r="U293" s="197"/>
      <c r="V293" s="197"/>
      <c r="W293" s="197"/>
      <c r="X293" s="197"/>
      <c r="Y293" s="197"/>
      <c r="Z293" s="197"/>
      <c r="AA293" s="197"/>
      <c r="AB293" s="197"/>
      <c r="AC293" s="197"/>
      <c r="AD293" s="197"/>
      <c r="AE293" s="197"/>
      <c r="AF293" s="197"/>
      <c r="AG293" s="197"/>
      <c r="AH293" s="197"/>
      <c r="AI293" s="197"/>
      <c r="AJ293" s="197"/>
      <c r="AK293" s="197"/>
      <c r="AL293" s="197"/>
      <c r="AM293" s="197"/>
      <c r="AN293" s="197"/>
      <c r="AO293" s="197"/>
      <c r="AP293" s="197"/>
      <c r="AQ293" s="197"/>
      <c r="AR293" s="197"/>
    </row>
    <row r="294" spans="1:44">
      <c r="A294" s="197"/>
      <c r="B294" s="197"/>
      <c r="C294" s="197"/>
      <c r="D294" s="197"/>
      <c r="E294" s="198"/>
      <c r="F294" s="197"/>
      <c r="G294" s="197"/>
      <c r="H294" s="197"/>
      <c r="I294" s="197"/>
      <c r="J294" s="197"/>
      <c r="K294" s="197"/>
      <c r="L294" s="197"/>
      <c r="M294" s="197"/>
      <c r="N294" s="197"/>
      <c r="O294" s="197"/>
      <c r="P294" s="197"/>
      <c r="Q294" s="197"/>
      <c r="R294" s="197"/>
      <c r="S294" s="197"/>
      <c r="T294" s="197"/>
      <c r="U294" s="197"/>
      <c r="V294" s="197"/>
      <c r="W294" s="197"/>
      <c r="X294" s="197"/>
      <c r="Y294" s="197"/>
      <c r="Z294" s="197"/>
      <c r="AA294" s="197"/>
      <c r="AB294" s="197"/>
      <c r="AC294" s="197"/>
      <c r="AD294" s="197"/>
      <c r="AE294" s="197"/>
      <c r="AF294" s="197"/>
      <c r="AG294" s="197"/>
      <c r="AH294" s="197"/>
      <c r="AI294" s="197"/>
      <c r="AJ294" s="197"/>
      <c r="AK294" s="197"/>
      <c r="AL294" s="197"/>
      <c r="AM294" s="197"/>
      <c r="AN294" s="197"/>
      <c r="AO294" s="197"/>
      <c r="AP294" s="197"/>
      <c r="AQ294" s="197"/>
      <c r="AR294" s="197"/>
    </row>
    <row r="295" spans="1:44">
      <c r="A295" s="197"/>
      <c r="B295" s="197"/>
      <c r="C295" s="197"/>
      <c r="D295" s="197"/>
      <c r="E295" s="198"/>
      <c r="F295" s="197"/>
      <c r="G295" s="197"/>
      <c r="H295" s="197"/>
      <c r="I295" s="197"/>
      <c r="J295" s="197"/>
      <c r="K295" s="197"/>
      <c r="L295" s="197"/>
      <c r="M295" s="197"/>
      <c r="N295" s="197"/>
      <c r="O295" s="197"/>
      <c r="P295" s="197"/>
      <c r="Q295" s="197"/>
      <c r="R295" s="197"/>
      <c r="S295" s="197"/>
      <c r="T295" s="197"/>
      <c r="U295" s="197"/>
      <c r="V295" s="197"/>
      <c r="W295" s="197"/>
      <c r="X295" s="197"/>
      <c r="Y295" s="197"/>
      <c r="Z295" s="197"/>
      <c r="AA295" s="197"/>
      <c r="AB295" s="197"/>
      <c r="AC295" s="197"/>
      <c r="AD295" s="197"/>
      <c r="AE295" s="197"/>
      <c r="AF295" s="197"/>
      <c r="AG295" s="197"/>
      <c r="AH295" s="197"/>
      <c r="AI295" s="197"/>
      <c r="AJ295" s="197"/>
      <c r="AK295" s="197"/>
      <c r="AL295" s="197"/>
      <c r="AM295" s="197"/>
      <c r="AN295" s="197"/>
      <c r="AO295" s="197"/>
      <c r="AP295" s="197"/>
      <c r="AQ295" s="197"/>
      <c r="AR295" s="197"/>
    </row>
    <row r="296" spans="1:44">
      <c r="A296" s="197"/>
      <c r="B296" s="197"/>
      <c r="C296" s="197"/>
      <c r="D296" s="197"/>
      <c r="E296" s="198"/>
      <c r="F296" s="197"/>
      <c r="G296" s="197"/>
      <c r="H296" s="197"/>
      <c r="I296" s="197"/>
      <c r="J296" s="197"/>
      <c r="K296" s="197"/>
      <c r="L296" s="197"/>
      <c r="M296" s="197"/>
      <c r="N296" s="197"/>
      <c r="O296" s="197"/>
      <c r="P296" s="197"/>
      <c r="Q296" s="197"/>
      <c r="R296" s="197"/>
      <c r="S296" s="197"/>
      <c r="T296" s="197"/>
      <c r="U296" s="197"/>
      <c r="V296" s="197"/>
      <c r="W296" s="197"/>
      <c r="X296" s="197"/>
      <c r="Y296" s="197"/>
      <c r="Z296" s="197"/>
      <c r="AA296" s="197"/>
      <c r="AB296" s="197"/>
      <c r="AC296" s="197"/>
      <c r="AD296" s="197"/>
      <c r="AE296" s="197"/>
      <c r="AF296" s="197"/>
      <c r="AG296" s="197"/>
      <c r="AH296" s="197"/>
      <c r="AI296" s="197"/>
      <c r="AJ296" s="197"/>
      <c r="AK296" s="197"/>
      <c r="AL296" s="197"/>
      <c r="AM296" s="197"/>
      <c r="AN296" s="197"/>
      <c r="AO296" s="197"/>
      <c r="AP296" s="197"/>
      <c r="AQ296" s="197"/>
      <c r="AR296" s="197"/>
    </row>
    <row r="297" spans="1:44">
      <c r="A297" s="197"/>
      <c r="B297" s="197"/>
      <c r="C297" s="197"/>
      <c r="D297" s="197"/>
      <c r="E297" s="198"/>
      <c r="F297" s="197"/>
      <c r="G297" s="197"/>
      <c r="H297" s="197"/>
      <c r="I297" s="197"/>
      <c r="J297" s="197"/>
      <c r="K297" s="197"/>
      <c r="L297" s="197"/>
      <c r="M297" s="197"/>
      <c r="N297" s="197"/>
      <c r="O297" s="197"/>
      <c r="P297" s="197"/>
      <c r="Q297" s="197"/>
      <c r="R297" s="197"/>
      <c r="S297" s="197"/>
      <c r="T297" s="197"/>
      <c r="U297" s="197"/>
      <c r="V297" s="197"/>
      <c r="W297" s="197"/>
      <c r="X297" s="197"/>
      <c r="Y297" s="197"/>
      <c r="Z297" s="197"/>
      <c r="AA297" s="197"/>
      <c r="AB297" s="197"/>
      <c r="AC297" s="197"/>
      <c r="AD297" s="197"/>
      <c r="AE297" s="197"/>
      <c r="AF297" s="197"/>
      <c r="AG297" s="197"/>
      <c r="AH297" s="197"/>
      <c r="AI297" s="197"/>
      <c r="AJ297" s="197"/>
      <c r="AK297" s="197"/>
      <c r="AL297" s="197"/>
      <c r="AM297" s="197"/>
      <c r="AN297" s="197"/>
      <c r="AO297" s="197"/>
      <c r="AP297" s="197"/>
      <c r="AQ297" s="197"/>
      <c r="AR297" s="197"/>
    </row>
    <row r="298" spans="1:44">
      <c r="A298" s="197"/>
      <c r="B298" s="197"/>
      <c r="C298" s="197"/>
      <c r="D298" s="197"/>
      <c r="E298" s="198"/>
      <c r="F298" s="197"/>
      <c r="G298" s="197"/>
      <c r="H298" s="197"/>
      <c r="I298" s="197"/>
      <c r="J298" s="197"/>
      <c r="K298" s="197"/>
      <c r="L298" s="197"/>
      <c r="M298" s="197"/>
      <c r="N298" s="197"/>
      <c r="O298" s="197"/>
      <c r="P298" s="197"/>
      <c r="Q298" s="197"/>
      <c r="R298" s="197"/>
      <c r="S298" s="197"/>
      <c r="T298" s="197"/>
      <c r="U298" s="197"/>
      <c r="V298" s="197"/>
      <c r="W298" s="197"/>
      <c r="X298" s="197"/>
      <c r="Y298" s="197"/>
      <c r="Z298" s="197"/>
      <c r="AA298" s="197"/>
      <c r="AB298" s="197"/>
      <c r="AC298" s="197"/>
      <c r="AD298" s="197"/>
      <c r="AE298" s="197"/>
      <c r="AF298" s="197"/>
      <c r="AG298" s="197"/>
      <c r="AH298" s="197"/>
      <c r="AI298" s="197"/>
      <c r="AJ298" s="197"/>
      <c r="AK298" s="197"/>
      <c r="AL298" s="197"/>
      <c r="AM298" s="197"/>
      <c r="AN298" s="197"/>
      <c r="AO298" s="197"/>
      <c r="AP298" s="197"/>
      <c r="AQ298" s="197"/>
      <c r="AR298" s="197"/>
    </row>
    <row r="299" spans="1:44">
      <c r="A299" s="197"/>
      <c r="B299" s="197"/>
      <c r="C299" s="197"/>
      <c r="D299" s="197"/>
      <c r="E299" s="198"/>
      <c r="F299" s="197"/>
      <c r="G299" s="197"/>
      <c r="H299" s="197"/>
      <c r="I299" s="197"/>
      <c r="J299" s="197"/>
      <c r="K299" s="197"/>
      <c r="L299" s="197"/>
      <c r="M299" s="197"/>
      <c r="N299" s="197"/>
      <c r="O299" s="197"/>
      <c r="P299" s="197"/>
      <c r="Q299" s="197"/>
      <c r="R299" s="197"/>
      <c r="S299" s="197"/>
      <c r="T299" s="197"/>
      <c r="U299" s="197"/>
      <c r="V299" s="197"/>
      <c r="W299" s="197"/>
      <c r="X299" s="197"/>
      <c r="Y299" s="197"/>
      <c r="Z299" s="197"/>
      <c r="AA299" s="197"/>
      <c r="AB299" s="197"/>
      <c r="AC299" s="197"/>
      <c r="AD299" s="197"/>
      <c r="AE299" s="197"/>
      <c r="AF299" s="197"/>
      <c r="AG299" s="197"/>
      <c r="AH299" s="197"/>
      <c r="AI299" s="197"/>
      <c r="AJ299" s="197"/>
      <c r="AK299" s="197"/>
      <c r="AL299" s="197"/>
      <c r="AM299" s="197"/>
      <c r="AN299" s="197"/>
      <c r="AO299" s="197"/>
      <c r="AP299" s="197"/>
      <c r="AQ299" s="197"/>
      <c r="AR299" s="197"/>
    </row>
    <row r="300" spans="1:44">
      <c r="A300" s="197"/>
      <c r="B300" s="197"/>
      <c r="C300" s="197"/>
      <c r="D300" s="197"/>
      <c r="E300" s="198"/>
      <c r="F300" s="197"/>
      <c r="G300" s="197"/>
      <c r="H300" s="197"/>
      <c r="I300" s="197"/>
      <c r="J300" s="197"/>
      <c r="K300" s="197"/>
      <c r="L300" s="197"/>
      <c r="M300" s="197"/>
      <c r="N300" s="197"/>
      <c r="O300" s="197"/>
      <c r="P300" s="197"/>
      <c r="Q300" s="197"/>
      <c r="R300" s="197"/>
      <c r="S300" s="197"/>
      <c r="T300" s="197"/>
      <c r="U300" s="197"/>
      <c r="V300" s="197"/>
      <c r="W300" s="197"/>
      <c r="X300" s="197"/>
      <c r="Y300" s="197"/>
      <c r="Z300" s="197"/>
      <c r="AA300" s="197"/>
      <c r="AB300" s="197"/>
      <c r="AC300" s="197"/>
      <c r="AD300" s="197"/>
      <c r="AE300" s="197"/>
      <c r="AF300" s="197"/>
      <c r="AG300" s="197"/>
      <c r="AH300" s="197"/>
      <c r="AI300" s="197"/>
      <c r="AJ300" s="197"/>
      <c r="AK300" s="197"/>
      <c r="AL300" s="197"/>
      <c r="AM300" s="197"/>
      <c r="AN300" s="197"/>
      <c r="AO300" s="197"/>
      <c r="AP300" s="197"/>
      <c r="AQ300" s="197"/>
      <c r="AR300" s="197"/>
    </row>
    <row r="301" spans="1:44">
      <c r="A301" s="197"/>
      <c r="B301" s="197"/>
      <c r="C301" s="197"/>
      <c r="D301" s="197"/>
      <c r="E301" s="198"/>
      <c r="F301" s="197"/>
      <c r="G301" s="197"/>
      <c r="H301" s="197"/>
      <c r="I301" s="197"/>
      <c r="J301" s="197"/>
      <c r="K301" s="197"/>
      <c r="L301" s="197"/>
      <c r="M301" s="197"/>
      <c r="N301" s="197"/>
      <c r="O301" s="197"/>
      <c r="P301" s="197"/>
      <c r="Q301" s="197"/>
      <c r="R301" s="197"/>
      <c r="S301" s="197"/>
      <c r="T301" s="197"/>
      <c r="U301" s="197"/>
      <c r="V301" s="197"/>
      <c r="W301" s="197"/>
      <c r="X301" s="197"/>
      <c r="Y301" s="197"/>
      <c r="Z301" s="197"/>
      <c r="AA301" s="197"/>
      <c r="AB301" s="197"/>
      <c r="AC301" s="197"/>
      <c r="AD301" s="197"/>
      <c r="AE301" s="197"/>
      <c r="AF301" s="197"/>
      <c r="AG301" s="197"/>
      <c r="AH301" s="197"/>
      <c r="AI301" s="197"/>
      <c r="AJ301" s="197"/>
      <c r="AK301" s="197"/>
      <c r="AL301" s="197"/>
      <c r="AM301" s="197"/>
      <c r="AN301" s="197"/>
      <c r="AO301" s="197"/>
      <c r="AP301" s="197"/>
      <c r="AQ301" s="197"/>
      <c r="AR301" s="197"/>
    </row>
    <row r="302" spans="1:44">
      <c r="A302" s="197"/>
      <c r="B302" s="197"/>
      <c r="C302" s="197"/>
      <c r="D302" s="197"/>
      <c r="E302" s="198"/>
      <c r="F302" s="197"/>
      <c r="G302" s="197"/>
      <c r="H302" s="197"/>
      <c r="I302" s="197"/>
      <c r="J302" s="197"/>
      <c r="K302" s="197"/>
      <c r="L302" s="197"/>
      <c r="M302" s="197"/>
      <c r="N302" s="197"/>
      <c r="O302" s="197"/>
      <c r="P302" s="197"/>
      <c r="Q302" s="197"/>
      <c r="R302" s="197"/>
      <c r="S302" s="197"/>
      <c r="T302" s="197"/>
      <c r="U302" s="197"/>
      <c r="V302" s="197"/>
      <c r="W302" s="197"/>
      <c r="X302" s="197"/>
      <c r="Y302" s="197"/>
      <c r="Z302" s="197"/>
      <c r="AA302" s="197"/>
      <c r="AB302" s="197"/>
      <c r="AC302" s="197"/>
      <c r="AD302" s="197"/>
      <c r="AE302" s="197"/>
      <c r="AF302" s="197"/>
      <c r="AG302" s="197"/>
      <c r="AH302" s="197"/>
      <c r="AI302" s="197"/>
      <c r="AJ302" s="197"/>
      <c r="AK302" s="197"/>
      <c r="AL302" s="197"/>
      <c r="AM302" s="197"/>
      <c r="AN302" s="197"/>
      <c r="AO302" s="197"/>
      <c r="AP302" s="197"/>
      <c r="AQ302" s="197"/>
      <c r="AR302" s="197"/>
    </row>
    <row r="303" spans="1:44">
      <c r="A303" s="197"/>
      <c r="B303" s="197"/>
      <c r="C303" s="197"/>
      <c r="D303" s="197"/>
      <c r="E303" s="198"/>
      <c r="F303" s="197"/>
      <c r="G303" s="197"/>
      <c r="H303" s="197"/>
      <c r="I303" s="197"/>
      <c r="J303" s="197"/>
      <c r="K303" s="197"/>
      <c r="L303" s="197"/>
      <c r="M303" s="197"/>
      <c r="N303" s="197"/>
      <c r="O303" s="197"/>
      <c r="P303" s="197"/>
      <c r="Q303" s="197"/>
      <c r="R303" s="197"/>
      <c r="S303" s="197"/>
      <c r="T303" s="197"/>
      <c r="U303" s="197"/>
      <c r="V303" s="197"/>
      <c r="W303" s="197"/>
      <c r="X303" s="197"/>
      <c r="Y303" s="197"/>
      <c r="Z303" s="197"/>
      <c r="AA303" s="197"/>
      <c r="AB303" s="197"/>
      <c r="AC303" s="197"/>
      <c r="AD303" s="197"/>
      <c r="AE303" s="197"/>
      <c r="AF303" s="197"/>
      <c r="AG303" s="197"/>
      <c r="AH303" s="197"/>
      <c r="AI303" s="197"/>
      <c r="AJ303" s="197"/>
      <c r="AK303" s="197"/>
      <c r="AL303" s="197"/>
      <c r="AM303" s="197"/>
      <c r="AN303" s="197"/>
      <c r="AO303" s="197"/>
      <c r="AP303" s="197"/>
      <c r="AQ303" s="197"/>
      <c r="AR303" s="197"/>
    </row>
    <row r="304" spans="1:44">
      <c r="A304" s="197"/>
      <c r="B304" s="197"/>
      <c r="C304" s="197"/>
      <c r="D304" s="197"/>
      <c r="E304" s="198"/>
      <c r="F304" s="197"/>
      <c r="G304" s="197"/>
      <c r="H304" s="197"/>
      <c r="I304" s="197"/>
      <c r="J304" s="197"/>
      <c r="K304" s="197"/>
      <c r="L304" s="197"/>
      <c r="M304" s="197"/>
      <c r="N304" s="197"/>
      <c r="O304" s="197"/>
      <c r="P304" s="197"/>
      <c r="Q304" s="197"/>
      <c r="R304" s="197"/>
      <c r="S304" s="197"/>
      <c r="T304" s="197"/>
      <c r="U304" s="197"/>
      <c r="V304" s="197"/>
      <c r="W304" s="197"/>
      <c r="X304" s="197"/>
      <c r="Y304" s="197"/>
      <c r="Z304" s="197"/>
      <c r="AA304" s="197"/>
      <c r="AB304" s="197"/>
      <c r="AC304" s="197"/>
      <c r="AD304" s="197"/>
      <c r="AE304" s="197"/>
      <c r="AF304" s="197"/>
      <c r="AG304" s="197"/>
      <c r="AH304" s="197"/>
      <c r="AI304" s="197"/>
      <c r="AJ304" s="197"/>
      <c r="AK304" s="197"/>
      <c r="AL304" s="197"/>
      <c r="AM304" s="197"/>
      <c r="AN304" s="197"/>
      <c r="AO304" s="197"/>
      <c r="AP304" s="197"/>
      <c r="AQ304" s="197"/>
      <c r="AR304" s="197"/>
    </row>
    <row r="305" spans="1:44">
      <c r="A305" s="197"/>
      <c r="B305" s="197"/>
      <c r="C305" s="197"/>
      <c r="D305" s="197"/>
      <c r="E305" s="198"/>
      <c r="F305" s="197"/>
      <c r="G305" s="197"/>
      <c r="H305" s="197"/>
      <c r="I305" s="197"/>
      <c r="J305" s="197"/>
      <c r="K305" s="197"/>
      <c r="L305" s="197"/>
      <c r="M305" s="197"/>
      <c r="N305" s="197"/>
      <c r="O305" s="197"/>
      <c r="P305" s="197"/>
      <c r="Q305" s="197"/>
      <c r="R305" s="197"/>
      <c r="S305" s="197"/>
      <c r="T305" s="197"/>
      <c r="U305" s="197"/>
      <c r="V305" s="197"/>
      <c r="W305" s="197"/>
      <c r="X305" s="197"/>
      <c r="Y305" s="197"/>
      <c r="Z305" s="197"/>
      <c r="AA305" s="197"/>
      <c r="AB305" s="197"/>
      <c r="AC305" s="197"/>
      <c r="AD305" s="197"/>
      <c r="AE305" s="197"/>
      <c r="AF305" s="197"/>
      <c r="AG305" s="197"/>
      <c r="AH305" s="197"/>
      <c r="AI305" s="197"/>
      <c r="AJ305" s="197"/>
      <c r="AK305" s="197"/>
      <c r="AL305" s="197"/>
      <c r="AM305" s="197"/>
      <c r="AN305" s="197"/>
      <c r="AO305" s="197"/>
      <c r="AP305" s="197"/>
      <c r="AQ305" s="197"/>
      <c r="AR305" s="197"/>
    </row>
    <row r="306" spans="1:44">
      <c r="A306" s="197"/>
      <c r="B306" s="197"/>
      <c r="C306" s="197"/>
      <c r="D306" s="197"/>
      <c r="E306" s="198"/>
      <c r="F306" s="197"/>
      <c r="G306" s="197"/>
      <c r="H306" s="197"/>
      <c r="I306" s="197"/>
      <c r="J306" s="197"/>
      <c r="K306" s="197"/>
      <c r="L306" s="197"/>
      <c r="M306" s="197"/>
      <c r="N306" s="197"/>
      <c r="O306" s="197"/>
      <c r="P306" s="197"/>
      <c r="Q306" s="197"/>
      <c r="R306" s="197"/>
      <c r="S306" s="197"/>
      <c r="T306" s="197"/>
      <c r="U306" s="197"/>
      <c r="V306" s="197"/>
      <c r="W306" s="197"/>
      <c r="X306" s="197"/>
      <c r="Y306" s="197"/>
      <c r="Z306" s="197"/>
      <c r="AA306" s="197"/>
      <c r="AB306" s="197"/>
      <c r="AC306" s="197"/>
      <c r="AD306" s="197"/>
      <c r="AE306" s="197"/>
      <c r="AF306" s="197"/>
      <c r="AG306" s="197"/>
      <c r="AH306" s="197"/>
      <c r="AI306" s="197"/>
      <c r="AJ306" s="197"/>
      <c r="AK306" s="197"/>
      <c r="AL306" s="197"/>
      <c r="AM306" s="197"/>
      <c r="AN306" s="197"/>
      <c r="AO306" s="197"/>
      <c r="AP306" s="197"/>
      <c r="AQ306" s="197"/>
      <c r="AR306" s="197"/>
    </row>
    <row r="307" spans="1:44">
      <c r="A307" s="197"/>
      <c r="B307" s="197"/>
      <c r="C307" s="197"/>
      <c r="D307" s="197"/>
      <c r="E307" s="198"/>
      <c r="F307" s="197"/>
      <c r="G307" s="197"/>
      <c r="H307" s="197"/>
      <c r="I307" s="197"/>
      <c r="J307" s="197"/>
      <c r="K307" s="197"/>
      <c r="L307" s="197"/>
      <c r="M307" s="197"/>
      <c r="N307" s="197"/>
      <c r="O307" s="197"/>
      <c r="P307" s="197"/>
      <c r="Q307" s="197"/>
      <c r="R307" s="197"/>
      <c r="S307" s="197"/>
      <c r="T307" s="197"/>
      <c r="U307" s="197"/>
      <c r="V307" s="197"/>
      <c r="W307" s="197"/>
      <c r="X307" s="197"/>
      <c r="Y307" s="197"/>
      <c r="Z307" s="197"/>
      <c r="AA307" s="197"/>
      <c r="AB307" s="197"/>
      <c r="AC307" s="197"/>
      <c r="AD307" s="197"/>
      <c r="AE307" s="197"/>
      <c r="AF307" s="197"/>
      <c r="AG307" s="197"/>
      <c r="AH307" s="197"/>
      <c r="AI307" s="197"/>
      <c r="AJ307" s="197"/>
      <c r="AK307" s="197"/>
      <c r="AL307" s="197"/>
      <c r="AM307" s="197"/>
      <c r="AN307" s="197"/>
      <c r="AO307" s="197"/>
      <c r="AP307" s="197"/>
      <c r="AQ307" s="197"/>
      <c r="AR307" s="197"/>
    </row>
    <row r="308" spans="1:44">
      <c r="A308" s="197"/>
      <c r="B308" s="197"/>
      <c r="C308" s="197"/>
      <c r="D308" s="197"/>
      <c r="E308" s="198"/>
      <c r="F308" s="197"/>
      <c r="G308" s="197"/>
      <c r="H308" s="197"/>
      <c r="I308" s="197"/>
      <c r="J308" s="197"/>
      <c r="K308" s="197"/>
      <c r="L308" s="197"/>
      <c r="M308" s="197"/>
      <c r="N308" s="197"/>
      <c r="O308" s="197"/>
      <c r="P308" s="197"/>
      <c r="Q308" s="197"/>
      <c r="R308" s="197"/>
      <c r="S308" s="197"/>
      <c r="T308" s="197"/>
      <c r="U308" s="197"/>
      <c r="V308" s="197"/>
      <c r="W308" s="197"/>
      <c r="X308" s="197"/>
      <c r="Y308" s="197"/>
      <c r="Z308" s="197"/>
      <c r="AA308" s="197"/>
      <c r="AB308" s="197"/>
      <c r="AC308" s="197"/>
      <c r="AD308" s="197"/>
      <c r="AE308" s="197"/>
      <c r="AF308" s="197"/>
      <c r="AG308" s="197"/>
      <c r="AH308" s="197"/>
      <c r="AI308" s="197"/>
      <c r="AJ308" s="197"/>
      <c r="AK308" s="197"/>
      <c r="AL308" s="197"/>
      <c r="AM308" s="197"/>
      <c r="AN308" s="197"/>
      <c r="AO308" s="197"/>
      <c r="AP308" s="197"/>
      <c r="AQ308" s="197"/>
      <c r="AR308" s="197"/>
    </row>
    <row r="309" spans="1:44">
      <c r="A309" s="197"/>
      <c r="B309" s="197"/>
      <c r="C309" s="197"/>
      <c r="D309" s="197"/>
      <c r="E309" s="198"/>
      <c r="F309" s="197"/>
      <c r="G309" s="197"/>
      <c r="H309" s="197"/>
      <c r="I309" s="197"/>
      <c r="J309" s="197"/>
      <c r="K309" s="197"/>
      <c r="L309" s="197"/>
      <c r="M309" s="197"/>
      <c r="N309" s="197"/>
      <c r="O309" s="197"/>
      <c r="P309" s="197"/>
      <c r="Q309" s="197"/>
      <c r="R309" s="197"/>
      <c r="S309" s="197"/>
      <c r="T309" s="197"/>
      <c r="U309" s="197"/>
      <c r="V309" s="197"/>
      <c r="W309" s="197"/>
      <c r="X309" s="197"/>
      <c r="Y309" s="197"/>
      <c r="Z309" s="197"/>
      <c r="AA309" s="197"/>
      <c r="AB309" s="197"/>
      <c r="AC309" s="197"/>
      <c r="AD309" s="197"/>
      <c r="AE309" s="197"/>
      <c r="AF309" s="197"/>
      <c r="AG309" s="197"/>
      <c r="AH309" s="197"/>
      <c r="AI309" s="197"/>
      <c r="AJ309" s="197"/>
      <c r="AK309" s="197"/>
      <c r="AL309" s="197"/>
      <c r="AM309" s="197"/>
      <c r="AN309" s="197"/>
      <c r="AO309" s="197"/>
      <c r="AP309" s="197"/>
      <c r="AQ309" s="197"/>
      <c r="AR309" s="197"/>
    </row>
    <row r="310" spans="1:44">
      <c r="A310" s="197"/>
      <c r="B310" s="197"/>
      <c r="C310" s="197"/>
      <c r="D310" s="197"/>
      <c r="E310" s="198"/>
      <c r="F310" s="197"/>
      <c r="G310" s="197"/>
      <c r="H310" s="197"/>
      <c r="I310" s="197"/>
      <c r="J310" s="197"/>
      <c r="K310" s="197"/>
      <c r="L310" s="197"/>
      <c r="M310" s="197"/>
      <c r="N310" s="197"/>
      <c r="O310" s="197"/>
      <c r="P310" s="197"/>
      <c r="Q310" s="197"/>
      <c r="R310" s="197"/>
      <c r="S310" s="197"/>
      <c r="T310" s="197"/>
      <c r="U310" s="197"/>
      <c r="V310" s="197"/>
      <c r="W310" s="197"/>
      <c r="X310" s="197"/>
      <c r="Y310" s="197"/>
      <c r="Z310" s="197"/>
      <c r="AA310" s="197"/>
      <c r="AB310" s="197"/>
      <c r="AC310" s="197"/>
      <c r="AD310" s="197"/>
      <c r="AE310" s="197"/>
      <c r="AF310" s="197"/>
      <c r="AG310" s="197"/>
      <c r="AH310" s="197"/>
      <c r="AI310" s="197"/>
      <c r="AJ310" s="197"/>
      <c r="AK310" s="197"/>
      <c r="AL310" s="197"/>
      <c r="AM310" s="197"/>
      <c r="AN310" s="197"/>
      <c r="AO310" s="197"/>
      <c r="AP310" s="197"/>
      <c r="AQ310" s="197"/>
      <c r="AR310" s="197"/>
    </row>
    <row r="311" spans="1:44">
      <c r="A311" s="197"/>
      <c r="B311" s="197"/>
      <c r="C311" s="197"/>
      <c r="D311" s="197"/>
      <c r="E311" s="198"/>
      <c r="F311" s="197"/>
      <c r="G311" s="197"/>
      <c r="H311" s="197"/>
      <c r="I311" s="197"/>
      <c r="J311" s="197"/>
      <c r="K311" s="197"/>
      <c r="L311" s="197"/>
      <c r="M311" s="197"/>
      <c r="N311" s="197"/>
      <c r="O311" s="197"/>
      <c r="P311" s="197"/>
      <c r="Q311" s="197"/>
      <c r="R311" s="197"/>
      <c r="S311" s="197"/>
      <c r="T311" s="197"/>
      <c r="U311" s="197"/>
      <c r="V311" s="197"/>
      <c r="W311" s="197"/>
      <c r="X311" s="197"/>
      <c r="Y311" s="197"/>
      <c r="Z311" s="197"/>
      <c r="AA311" s="197"/>
      <c r="AB311" s="197"/>
      <c r="AC311" s="197"/>
      <c r="AD311" s="197"/>
      <c r="AE311" s="197"/>
      <c r="AF311" s="197"/>
      <c r="AG311" s="197"/>
      <c r="AH311" s="197"/>
      <c r="AI311" s="197"/>
      <c r="AJ311" s="197"/>
      <c r="AK311" s="197"/>
      <c r="AL311" s="197"/>
      <c r="AM311" s="197"/>
      <c r="AN311" s="197"/>
      <c r="AO311" s="197"/>
      <c r="AP311" s="197"/>
      <c r="AQ311" s="197"/>
      <c r="AR311" s="197"/>
    </row>
    <row r="312" spans="1:44">
      <c r="A312" s="197"/>
      <c r="B312" s="197"/>
      <c r="C312" s="197"/>
      <c r="D312" s="197"/>
      <c r="E312" s="198"/>
      <c r="F312" s="197"/>
      <c r="G312" s="197"/>
      <c r="H312" s="197"/>
      <c r="I312" s="197"/>
      <c r="J312" s="197"/>
      <c r="K312" s="197"/>
      <c r="L312" s="197"/>
      <c r="M312" s="197"/>
      <c r="N312" s="197"/>
      <c r="O312" s="197"/>
      <c r="P312" s="197"/>
      <c r="Q312" s="197"/>
      <c r="R312" s="197"/>
      <c r="S312" s="197"/>
      <c r="T312" s="197"/>
      <c r="U312" s="197"/>
      <c r="V312" s="197"/>
      <c r="W312" s="197"/>
      <c r="X312" s="197"/>
      <c r="Y312" s="197"/>
      <c r="Z312" s="197"/>
      <c r="AA312" s="197"/>
      <c r="AB312" s="197"/>
      <c r="AC312" s="197"/>
      <c r="AD312" s="197"/>
      <c r="AE312" s="197"/>
      <c r="AF312" s="197"/>
      <c r="AG312" s="197"/>
      <c r="AH312" s="197"/>
      <c r="AI312" s="197"/>
      <c r="AJ312" s="197"/>
      <c r="AK312" s="197"/>
      <c r="AL312" s="197"/>
      <c r="AM312" s="197"/>
      <c r="AN312" s="197"/>
      <c r="AO312" s="197"/>
      <c r="AP312" s="197"/>
      <c r="AQ312" s="197"/>
      <c r="AR312" s="197"/>
    </row>
    <row r="313" spans="1:44">
      <c r="A313" s="197"/>
      <c r="B313" s="197"/>
      <c r="C313" s="197"/>
      <c r="D313" s="197"/>
      <c r="E313" s="198"/>
      <c r="F313" s="197"/>
      <c r="G313" s="197"/>
      <c r="H313" s="197"/>
      <c r="I313" s="197"/>
      <c r="J313" s="197"/>
      <c r="K313" s="197"/>
      <c r="L313" s="197"/>
      <c r="M313" s="197"/>
      <c r="N313" s="197"/>
      <c r="O313" s="197"/>
      <c r="P313" s="197"/>
      <c r="Q313" s="197"/>
      <c r="R313" s="197"/>
      <c r="S313" s="197"/>
      <c r="T313" s="197"/>
      <c r="U313" s="197"/>
      <c r="V313" s="197"/>
      <c r="W313" s="197"/>
      <c r="X313" s="197"/>
      <c r="Y313" s="197"/>
      <c r="Z313" s="197"/>
      <c r="AA313" s="197"/>
      <c r="AB313" s="197"/>
      <c r="AC313" s="197"/>
      <c r="AD313" s="197"/>
      <c r="AE313" s="197"/>
      <c r="AF313" s="197"/>
      <c r="AG313" s="197"/>
      <c r="AH313" s="197"/>
      <c r="AI313" s="197"/>
      <c r="AJ313" s="197"/>
      <c r="AK313" s="197"/>
      <c r="AL313" s="197"/>
      <c r="AM313" s="197"/>
      <c r="AN313" s="197"/>
      <c r="AO313" s="197"/>
      <c r="AP313" s="197"/>
      <c r="AQ313" s="197"/>
      <c r="AR313" s="197"/>
    </row>
    <row r="314" spans="1:44">
      <c r="A314" s="197"/>
      <c r="B314" s="197"/>
      <c r="C314" s="197"/>
      <c r="D314" s="197"/>
      <c r="E314" s="198"/>
      <c r="F314" s="197"/>
      <c r="G314" s="197"/>
      <c r="H314" s="197"/>
      <c r="I314" s="197"/>
      <c r="J314" s="197"/>
      <c r="K314" s="197"/>
      <c r="L314" s="197"/>
      <c r="M314" s="197"/>
      <c r="N314" s="197"/>
      <c r="O314" s="197"/>
      <c r="P314" s="197"/>
      <c r="Q314" s="197"/>
      <c r="R314" s="197"/>
      <c r="S314" s="197"/>
      <c r="T314" s="197"/>
      <c r="U314" s="197"/>
      <c r="V314" s="197"/>
      <c r="W314" s="197"/>
      <c r="X314" s="197"/>
      <c r="Y314" s="197"/>
      <c r="Z314" s="197"/>
      <c r="AA314" s="197"/>
      <c r="AB314" s="197"/>
      <c r="AC314" s="197"/>
      <c r="AD314" s="197"/>
      <c r="AE314" s="197"/>
      <c r="AF314" s="197"/>
      <c r="AG314" s="197"/>
      <c r="AH314" s="197"/>
      <c r="AI314" s="197"/>
      <c r="AJ314" s="197"/>
      <c r="AK314" s="197"/>
      <c r="AL314" s="197"/>
      <c r="AM314" s="197"/>
      <c r="AN314" s="197"/>
      <c r="AO314" s="197"/>
      <c r="AP314" s="197"/>
      <c r="AQ314" s="197"/>
      <c r="AR314" s="197"/>
    </row>
    <row r="315" spans="1:44">
      <c r="A315" s="197"/>
      <c r="B315" s="197"/>
      <c r="C315" s="197"/>
      <c r="D315" s="197"/>
      <c r="E315" s="198"/>
      <c r="F315" s="197"/>
      <c r="G315" s="197"/>
      <c r="H315" s="197"/>
      <c r="I315" s="197"/>
      <c r="J315" s="197"/>
      <c r="K315" s="197"/>
      <c r="L315" s="197"/>
      <c r="M315" s="197"/>
      <c r="N315" s="197"/>
      <c r="O315" s="197"/>
      <c r="P315" s="197"/>
      <c r="Q315" s="197"/>
      <c r="R315" s="197"/>
      <c r="S315" s="197"/>
      <c r="T315" s="197"/>
      <c r="U315" s="197"/>
      <c r="V315" s="197"/>
      <c r="W315" s="197"/>
      <c r="X315" s="197"/>
      <c r="Y315" s="197"/>
      <c r="Z315" s="197"/>
      <c r="AA315" s="197"/>
      <c r="AB315" s="197"/>
      <c r="AC315" s="197"/>
      <c r="AD315" s="197"/>
      <c r="AE315" s="197"/>
      <c r="AF315" s="197"/>
      <c r="AG315" s="197"/>
      <c r="AH315" s="197"/>
      <c r="AI315" s="197"/>
      <c r="AJ315" s="197"/>
      <c r="AK315" s="197"/>
      <c r="AL315" s="197"/>
      <c r="AM315" s="197"/>
      <c r="AN315" s="197"/>
      <c r="AO315" s="197"/>
      <c r="AP315" s="197"/>
      <c r="AQ315" s="197"/>
      <c r="AR315" s="197"/>
    </row>
    <row r="316" spans="1:44">
      <c r="A316" s="197"/>
      <c r="B316" s="197"/>
      <c r="C316" s="197"/>
      <c r="D316" s="197"/>
      <c r="E316" s="198"/>
      <c r="F316" s="197"/>
      <c r="G316" s="197"/>
      <c r="H316" s="197"/>
      <c r="I316" s="197"/>
      <c r="J316" s="197"/>
      <c r="K316" s="197"/>
      <c r="L316" s="197"/>
      <c r="M316" s="197"/>
      <c r="N316" s="197"/>
      <c r="O316" s="197"/>
      <c r="P316" s="197"/>
      <c r="Q316" s="197"/>
      <c r="R316" s="197"/>
      <c r="S316" s="197"/>
      <c r="T316" s="197"/>
      <c r="U316" s="197"/>
      <c r="V316" s="197"/>
      <c r="W316" s="197"/>
      <c r="X316" s="197"/>
      <c r="Y316" s="197"/>
      <c r="Z316" s="197"/>
      <c r="AA316" s="197"/>
      <c r="AB316" s="197"/>
      <c r="AC316" s="197"/>
      <c r="AD316" s="197"/>
      <c r="AE316" s="197"/>
      <c r="AF316" s="197"/>
      <c r="AG316" s="197"/>
      <c r="AH316" s="197"/>
      <c r="AI316" s="197"/>
      <c r="AJ316" s="197"/>
      <c r="AK316" s="197"/>
      <c r="AL316" s="197"/>
      <c r="AM316" s="197"/>
      <c r="AN316" s="197"/>
      <c r="AO316" s="197"/>
      <c r="AP316" s="197"/>
      <c r="AQ316" s="197"/>
      <c r="AR316" s="197"/>
    </row>
    <row r="317" spans="1:44">
      <c r="A317" s="197"/>
      <c r="B317" s="197"/>
      <c r="C317" s="197"/>
      <c r="D317" s="197"/>
      <c r="E317" s="198"/>
      <c r="F317" s="197"/>
      <c r="G317" s="197"/>
      <c r="H317" s="197"/>
      <c r="I317" s="197"/>
      <c r="J317" s="197"/>
      <c r="K317" s="197"/>
      <c r="L317" s="197"/>
      <c r="M317" s="197"/>
      <c r="N317" s="197"/>
      <c r="O317" s="197"/>
      <c r="P317" s="197"/>
      <c r="Q317" s="197"/>
      <c r="R317" s="197"/>
      <c r="S317" s="197"/>
      <c r="T317" s="197"/>
      <c r="U317" s="197"/>
      <c r="V317" s="197"/>
      <c r="W317" s="197"/>
      <c r="X317" s="197"/>
      <c r="Y317" s="197"/>
      <c r="Z317" s="197"/>
      <c r="AA317" s="197"/>
      <c r="AB317" s="197"/>
      <c r="AC317" s="197"/>
      <c r="AD317" s="197"/>
      <c r="AE317" s="197"/>
      <c r="AF317" s="197"/>
      <c r="AG317" s="197"/>
      <c r="AH317" s="197"/>
      <c r="AI317" s="197"/>
      <c r="AJ317" s="197"/>
      <c r="AK317" s="197"/>
      <c r="AL317" s="197"/>
      <c r="AM317" s="197"/>
      <c r="AN317" s="197"/>
      <c r="AO317" s="197"/>
      <c r="AP317" s="197"/>
      <c r="AQ317" s="197"/>
      <c r="AR317" s="197"/>
    </row>
    <row r="318" spans="1:44">
      <c r="A318" s="197"/>
      <c r="B318" s="197"/>
      <c r="C318" s="197"/>
      <c r="D318" s="197"/>
      <c r="E318" s="198"/>
      <c r="F318" s="197"/>
      <c r="G318" s="197"/>
      <c r="H318" s="197"/>
      <c r="I318" s="197"/>
      <c r="J318" s="197"/>
      <c r="K318" s="197"/>
      <c r="L318" s="197"/>
      <c r="M318" s="197"/>
      <c r="N318" s="197"/>
      <c r="O318" s="197"/>
      <c r="P318" s="197"/>
      <c r="Q318" s="197"/>
      <c r="R318" s="197"/>
      <c r="S318" s="197"/>
      <c r="T318" s="197"/>
      <c r="U318" s="197"/>
      <c r="V318" s="197"/>
      <c r="W318" s="197"/>
      <c r="X318" s="197"/>
      <c r="Y318" s="197"/>
      <c r="Z318" s="197"/>
      <c r="AA318" s="197"/>
      <c r="AB318" s="197"/>
      <c r="AC318" s="197"/>
      <c r="AD318" s="197"/>
      <c r="AE318" s="197"/>
      <c r="AF318" s="197"/>
      <c r="AG318" s="197"/>
      <c r="AH318" s="197"/>
      <c r="AI318" s="197"/>
      <c r="AJ318" s="197"/>
      <c r="AK318" s="197"/>
      <c r="AL318" s="197"/>
      <c r="AM318" s="197"/>
      <c r="AN318" s="197"/>
      <c r="AO318" s="197"/>
      <c r="AP318" s="197"/>
      <c r="AQ318" s="197"/>
      <c r="AR318" s="197"/>
    </row>
    <row r="319" spans="1:44">
      <c r="A319" s="197"/>
      <c r="B319" s="197"/>
      <c r="C319" s="197"/>
      <c r="D319" s="197"/>
      <c r="E319" s="198"/>
      <c r="F319" s="197"/>
      <c r="G319" s="197"/>
      <c r="H319" s="197"/>
      <c r="I319" s="197"/>
      <c r="J319" s="197"/>
      <c r="K319" s="197"/>
      <c r="L319" s="197"/>
      <c r="M319" s="197"/>
      <c r="N319" s="197"/>
      <c r="O319" s="197"/>
      <c r="P319" s="197"/>
      <c r="Q319" s="197"/>
      <c r="R319" s="197"/>
      <c r="S319" s="197"/>
      <c r="T319" s="197"/>
      <c r="U319" s="197"/>
      <c r="V319" s="197"/>
      <c r="W319" s="197"/>
      <c r="X319" s="197"/>
      <c r="Y319" s="197"/>
      <c r="Z319" s="197"/>
      <c r="AA319" s="197"/>
      <c r="AB319" s="197"/>
      <c r="AC319" s="197"/>
      <c r="AD319" s="197"/>
      <c r="AE319" s="197"/>
      <c r="AF319" s="197"/>
      <c r="AG319" s="197"/>
      <c r="AH319" s="197"/>
      <c r="AI319" s="197"/>
      <c r="AJ319" s="197"/>
      <c r="AK319" s="197"/>
      <c r="AL319" s="197"/>
      <c r="AM319" s="197"/>
      <c r="AN319" s="197"/>
      <c r="AO319" s="197"/>
      <c r="AP319" s="197"/>
      <c r="AQ319" s="197"/>
      <c r="AR319" s="197"/>
    </row>
    <row r="320" spans="1:44">
      <c r="A320" s="197"/>
      <c r="B320" s="197"/>
      <c r="C320" s="197"/>
      <c r="D320" s="197"/>
      <c r="E320" s="198"/>
      <c r="F320" s="197"/>
      <c r="G320" s="197"/>
      <c r="H320" s="197"/>
      <c r="I320" s="197"/>
      <c r="J320" s="197"/>
      <c r="K320" s="197"/>
      <c r="L320" s="197"/>
      <c r="M320" s="197"/>
      <c r="N320" s="197"/>
      <c r="O320" s="197"/>
      <c r="P320" s="197"/>
      <c r="Q320" s="197"/>
      <c r="R320" s="197"/>
      <c r="S320" s="197"/>
      <c r="T320" s="197"/>
      <c r="U320" s="197"/>
      <c r="V320" s="197"/>
      <c r="W320" s="197"/>
      <c r="X320" s="197"/>
      <c r="Y320" s="197"/>
      <c r="Z320" s="197"/>
      <c r="AA320" s="197"/>
      <c r="AB320" s="197"/>
      <c r="AC320" s="197"/>
      <c r="AD320" s="197"/>
      <c r="AE320" s="197"/>
      <c r="AF320" s="197"/>
      <c r="AG320" s="197"/>
      <c r="AH320" s="197"/>
      <c r="AI320" s="197"/>
      <c r="AJ320" s="197"/>
      <c r="AK320" s="197"/>
      <c r="AL320" s="197"/>
      <c r="AM320" s="197"/>
      <c r="AN320" s="197"/>
      <c r="AO320" s="197"/>
      <c r="AP320" s="197"/>
      <c r="AQ320" s="197"/>
      <c r="AR320" s="197"/>
    </row>
    <row r="321" spans="1:44">
      <c r="A321" s="197"/>
      <c r="B321" s="197"/>
      <c r="C321" s="197"/>
      <c r="D321" s="197"/>
      <c r="E321" s="198"/>
      <c r="F321" s="197"/>
      <c r="G321" s="197"/>
      <c r="H321" s="197"/>
      <c r="I321" s="197"/>
      <c r="J321" s="197"/>
      <c r="K321" s="197"/>
      <c r="L321" s="197"/>
      <c r="M321" s="197"/>
      <c r="N321" s="197"/>
      <c r="O321" s="197"/>
      <c r="P321" s="197"/>
      <c r="Q321" s="197"/>
      <c r="R321" s="197"/>
      <c r="S321" s="197"/>
      <c r="T321" s="197"/>
      <c r="U321" s="197"/>
      <c r="V321" s="197"/>
      <c r="W321" s="197"/>
      <c r="X321" s="197"/>
      <c r="Y321" s="197"/>
      <c r="Z321" s="197"/>
      <c r="AA321" s="197"/>
      <c r="AB321" s="197"/>
      <c r="AC321" s="197"/>
      <c r="AD321" s="197"/>
      <c r="AE321" s="197"/>
      <c r="AF321" s="197"/>
      <c r="AG321" s="197"/>
      <c r="AH321" s="197"/>
      <c r="AI321" s="197"/>
      <c r="AJ321" s="197"/>
      <c r="AK321" s="197"/>
      <c r="AL321" s="197"/>
      <c r="AM321" s="197"/>
      <c r="AN321" s="197"/>
      <c r="AO321" s="197"/>
      <c r="AP321" s="197"/>
      <c r="AQ321" s="197"/>
      <c r="AR321" s="197"/>
    </row>
    <row r="322" spans="1:44">
      <c r="A322" s="197"/>
      <c r="B322" s="197"/>
      <c r="C322" s="197"/>
      <c r="D322" s="197"/>
      <c r="E322" s="198"/>
      <c r="F322" s="197"/>
      <c r="G322" s="197"/>
      <c r="H322" s="197"/>
      <c r="I322" s="197"/>
      <c r="J322" s="197"/>
      <c r="K322" s="197"/>
      <c r="L322" s="197"/>
      <c r="M322" s="197"/>
      <c r="N322" s="197"/>
      <c r="O322" s="197"/>
      <c r="P322" s="197"/>
      <c r="Q322" s="197"/>
      <c r="R322" s="197"/>
      <c r="S322" s="197"/>
      <c r="T322" s="197"/>
      <c r="U322" s="197"/>
      <c r="V322" s="197"/>
      <c r="W322" s="197"/>
      <c r="X322" s="197"/>
      <c r="Y322" s="197"/>
      <c r="Z322" s="197"/>
      <c r="AA322" s="197"/>
      <c r="AB322" s="197"/>
      <c r="AC322" s="197"/>
      <c r="AD322" s="197"/>
      <c r="AE322" s="197"/>
      <c r="AF322" s="197"/>
      <c r="AG322" s="197"/>
      <c r="AH322" s="197"/>
      <c r="AI322" s="197"/>
      <c r="AJ322" s="197"/>
      <c r="AK322" s="197"/>
      <c r="AL322" s="197"/>
      <c r="AM322" s="197"/>
      <c r="AN322" s="197"/>
      <c r="AO322" s="197"/>
      <c r="AP322" s="197"/>
      <c r="AQ322" s="197"/>
      <c r="AR322" s="197"/>
    </row>
    <row r="323" spans="1:44">
      <c r="A323" s="197"/>
      <c r="B323" s="197"/>
      <c r="C323" s="197"/>
      <c r="D323" s="197"/>
      <c r="E323" s="198"/>
      <c r="F323" s="197"/>
      <c r="G323" s="197"/>
      <c r="H323" s="197"/>
      <c r="I323" s="197"/>
      <c r="J323" s="197"/>
      <c r="K323" s="197"/>
      <c r="L323" s="197"/>
      <c r="M323" s="197"/>
      <c r="N323" s="197"/>
      <c r="O323" s="197"/>
      <c r="P323" s="197"/>
      <c r="Q323" s="197"/>
      <c r="R323" s="197"/>
      <c r="S323" s="197"/>
      <c r="T323" s="197"/>
      <c r="U323" s="197"/>
      <c r="V323" s="197"/>
      <c r="W323" s="197"/>
      <c r="X323" s="197"/>
      <c r="Y323" s="197"/>
      <c r="Z323" s="197"/>
      <c r="AA323" s="197"/>
      <c r="AB323" s="197"/>
      <c r="AC323" s="197"/>
      <c r="AD323" s="197"/>
      <c r="AE323" s="197"/>
      <c r="AF323" s="197"/>
      <c r="AG323" s="197"/>
      <c r="AH323" s="197"/>
      <c r="AI323" s="197"/>
      <c r="AJ323" s="197"/>
      <c r="AK323" s="197"/>
      <c r="AL323" s="197"/>
      <c r="AM323" s="197"/>
      <c r="AN323" s="197"/>
      <c r="AO323" s="197"/>
      <c r="AP323" s="197"/>
      <c r="AQ323" s="197"/>
      <c r="AR323" s="197"/>
    </row>
    <row r="324" spans="1:44">
      <c r="A324" s="197"/>
      <c r="B324" s="197"/>
      <c r="C324" s="197"/>
      <c r="D324" s="197"/>
      <c r="E324" s="198"/>
      <c r="F324" s="197"/>
      <c r="G324" s="197"/>
      <c r="H324" s="197"/>
      <c r="I324" s="197"/>
      <c r="J324" s="197"/>
      <c r="K324" s="197"/>
      <c r="L324" s="197"/>
      <c r="M324" s="197"/>
      <c r="N324" s="197"/>
      <c r="O324" s="197"/>
      <c r="P324" s="197"/>
      <c r="Q324" s="197"/>
      <c r="R324" s="197"/>
      <c r="S324" s="197"/>
      <c r="T324" s="197"/>
      <c r="U324" s="197"/>
      <c r="V324" s="197"/>
      <c r="W324" s="197"/>
      <c r="X324" s="197"/>
      <c r="Y324" s="197"/>
      <c r="Z324" s="197"/>
      <c r="AA324" s="197"/>
      <c r="AB324" s="197"/>
      <c r="AC324" s="197"/>
      <c r="AD324" s="197"/>
      <c r="AE324" s="197"/>
      <c r="AF324" s="197"/>
      <c r="AG324" s="197"/>
      <c r="AH324" s="197"/>
      <c r="AI324" s="197"/>
      <c r="AJ324" s="197"/>
      <c r="AK324" s="197"/>
      <c r="AL324" s="197"/>
      <c r="AM324" s="197"/>
      <c r="AN324" s="197"/>
      <c r="AO324" s="197"/>
      <c r="AP324" s="197"/>
      <c r="AQ324" s="197"/>
      <c r="AR324" s="197"/>
    </row>
    <row r="325" spans="1:44">
      <c r="A325" s="197"/>
      <c r="B325" s="197"/>
      <c r="C325" s="197"/>
      <c r="D325" s="197"/>
      <c r="E325" s="198"/>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97"/>
      <c r="AO325" s="197"/>
      <c r="AP325" s="197"/>
      <c r="AQ325" s="197"/>
      <c r="AR325" s="197"/>
    </row>
    <row r="326" spans="1:44">
      <c r="A326" s="197"/>
      <c r="B326" s="197"/>
      <c r="C326" s="197"/>
      <c r="D326" s="197"/>
      <c r="E326" s="198"/>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97"/>
      <c r="AO326" s="197"/>
      <c r="AP326" s="197"/>
      <c r="AQ326" s="197"/>
      <c r="AR326" s="197"/>
    </row>
    <row r="327" spans="1:44">
      <c r="A327" s="197"/>
      <c r="B327" s="197"/>
      <c r="C327" s="197"/>
      <c r="D327" s="197"/>
      <c r="E327" s="198"/>
      <c r="F327" s="197"/>
      <c r="G327" s="197"/>
      <c r="H327" s="197"/>
      <c r="I327" s="197"/>
      <c r="J327" s="197"/>
      <c r="K327" s="197"/>
      <c r="L327" s="197"/>
      <c r="M327" s="197"/>
      <c r="N327" s="197"/>
      <c r="O327" s="197"/>
      <c r="P327" s="197"/>
      <c r="Q327" s="197"/>
      <c r="R327" s="197"/>
      <c r="S327" s="197"/>
      <c r="T327" s="197"/>
      <c r="U327" s="197"/>
      <c r="V327" s="197"/>
      <c r="W327" s="197"/>
      <c r="X327" s="197"/>
      <c r="Y327" s="197"/>
      <c r="Z327" s="197"/>
      <c r="AA327" s="197"/>
      <c r="AB327" s="197"/>
      <c r="AC327" s="197"/>
      <c r="AD327" s="197"/>
      <c r="AE327" s="197"/>
      <c r="AF327" s="197"/>
      <c r="AG327" s="197"/>
      <c r="AH327" s="197"/>
      <c r="AI327" s="197"/>
      <c r="AJ327" s="197"/>
      <c r="AK327" s="197"/>
      <c r="AL327" s="197"/>
      <c r="AM327" s="197"/>
      <c r="AN327" s="197"/>
      <c r="AO327" s="197"/>
      <c r="AP327" s="197"/>
      <c r="AQ327" s="197"/>
      <c r="AR327" s="197"/>
    </row>
    <row r="328" spans="1:44">
      <c r="A328" s="197"/>
      <c r="B328" s="197"/>
      <c r="C328" s="197"/>
      <c r="D328" s="197"/>
      <c r="E328" s="198"/>
      <c r="F328" s="197"/>
      <c r="G328" s="197"/>
      <c r="H328" s="197"/>
      <c r="I328" s="197"/>
      <c r="J328" s="197"/>
      <c r="K328" s="197"/>
      <c r="L328" s="197"/>
      <c r="M328" s="197"/>
      <c r="N328" s="197"/>
      <c r="O328" s="197"/>
      <c r="P328" s="197"/>
      <c r="Q328" s="197"/>
      <c r="R328" s="197"/>
      <c r="S328" s="197"/>
      <c r="T328" s="197"/>
      <c r="U328" s="197"/>
      <c r="V328" s="197"/>
      <c r="W328" s="197"/>
      <c r="X328" s="197"/>
      <c r="Y328" s="197"/>
      <c r="Z328" s="197"/>
      <c r="AA328" s="197"/>
      <c r="AB328" s="197"/>
      <c r="AC328" s="197"/>
      <c r="AD328" s="197"/>
      <c r="AE328" s="197"/>
      <c r="AF328" s="197"/>
      <c r="AG328" s="197"/>
      <c r="AH328" s="197"/>
      <c r="AI328" s="197"/>
      <c r="AJ328" s="197"/>
      <c r="AK328" s="197"/>
      <c r="AL328" s="197"/>
      <c r="AM328" s="197"/>
      <c r="AN328" s="197"/>
      <c r="AO328" s="197"/>
      <c r="AP328" s="197"/>
      <c r="AQ328" s="197"/>
      <c r="AR328" s="197"/>
    </row>
    <row r="329" spans="1:44">
      <c r="A329" s="197"/>
      <c r="B329" s="197"/>
      <c r="C329" s="197"/>
      <c r="D329" s="197"/>
      <c r="E329" s="198"/>
      <c r="F329" s="197"/>
      <c r="G329" s="197"/>
      <c r="H329" s="197"/>
      <c r="I329" s="197"/>
      <c r="J329" s="197"/>
      <c r="K329" s="197"/>
      <c r="L329" s="197"/>
      <c r="M329" s="197"/>
      <c r="N329" s="197"/>
      <c r="O329" s="197"/>
      <c r="P329" s="197"/>
      <c r="Q329" s="197"/>
      <c r="R329" s="197"/>
      <c r="S329" s="197"/>
      <c r="T329" s="197"/>
      <c r="U329" s="197"/>
      <c r="V329" s="197"/>
      <c r="W329" s="197"/>
      <c r="X329" s="197"/>
      <c r="Y329" s="197"/>
      <c r="Z329" s="197"/>
      <c r="AA329" s="197"/>
      <c r="AB329" s="197"/>
      <c r="AC329" s="197"/>
      <c r="AD329" s="197"/>
      <c r="AE329" s="197"/>
      <c r="AF329" s="197"/>
      <c r="AG329" s="197"/>
      <c r="AH329" s="197"/>
      <c r="AI329" s="197"/>
      <c r="AJ329" s="197"/>
      <c r="AK329" s="197"/>
      <c r="AL329" s="197"/>
      <c r="AM329" s="197"/>
      <c r="AN329" s="197"/>
      <c r="AO329" s="197"/>
      <c r="AP329" s="197"/>
      <c r="AQ329" s="197"/>
      <c r="AR329" s="197"/>
    </row>
    <row r="330" spans="1:44">
      <c r="A330" s="197"/>
      <c r="B330" s="197"/>
      <c r="C330" s="197"/>
      <c r="D330" s="197"/>
      <c r="E330" s="198"/>
      <c r="F330" s="197"/>
      <c r="G330" s="197"/>
      <c r="H330" s="197"/>
      <c r="I330" s="197"/>
      <c r="J330" s="197"/>
      <c r="K330" s="197"/>
      <c r="L330" s="197"/>
      <c r="M330" s="197"/>
      <c r="N330" s="197"/>
      <c r="O330" s="197"/>
      <c r="P330" s="197"/>
      <c r="Q330" s="197"/>
      <c r="R330" s="197"/>
      <c r="S330" s="197"/>
      <c r="T330" s="197"/>
      <c r="U330" s="197"/>
      <c r="V330" s="197"/>
      <c r="W330" s="197"/>
      <c r="X330" s="197"/>
      <c r="Y330" s="197"/>
      <c r="Z330" s="197"/>
      <c r="AA330" s="197"/>
      <c r="AB330" s="197"/>
      <c r="AC330" s="197"/>
      <c r="AD330" s="197"/>
      <c r="AE330" s="197"/>
      <c r="AF330" s="197"/>
      <c r="AG330" s="197"/>
      <c r="AH330" s="197"/>
      <c r="AI330" s="197"/>
      <c r="AJ330" s="197"/>
      <c r="AK330" s="197"/>
      <c r="AL330" s="197"/>
      <c r="AM330" s="197"/>
      <c r="AN330" s="197"/>
      <c r="AO330" s="197"/>
      <c r="AP330" s="197"/>
      <c r="AQ330" s="197"/>
      <c r="AR330" s="197"/>
    </row>
    <row r="331" spans="1:44">
      <c r="A331" s="197"/>
      <c r="B331" s="197"/>
      <c r="C331" s="197"/>
      <c r="D331" s="197"/>
      <c r="E331" s="198"/>
      <c r="F331" s="197"/>
      <c r="G331" s="197"/>
      <c r="H331" s="197"/>
      <c r="I331" s="197"/>
      <c r="J331" s="197"/>
      <c r="K331" s="197"/>
      <c r="L331" s="197"/>
      <c r="M331" s="197"/>
      <c r="N331" s="197"/>
      <c r="O331" s="197"/>
      <c r="P331" s="197"/>
      <c r="Q331" s="197"/>
      <c r="R331" s="197"/>
      <c r="S331" s="197"/>
      <c r="T331" s="197"/>
      <c r="U331" s="197"/>
      <c r="V331" s="197"/>
      <c r="W331" s="197"/>
      <c r="X331" s="197"/>
      <c r="Y331" s="197"/>
      <c r="Z331" s="197"/>
      <c r="AA331" s="197"/>
      <c r="AB331" s="197"/>
      <c r="AC331" s="197"/>
      <c r="AD331" s="197"/>
      <c r="AE331" s="197"/>
      <c r="AF331" s="197"/>
      <c r="AG331" s="197"/>
      <c r="AH331" s="197"/>
      <c r="AI331" s="197"/>
      <c r="AJ331" s="197"/>
      <c r="AK331" s="197"/>
      <c r="AL331" s="197"/>
      <c r="AM331" s="197"/>
      <c r="AN331" s="197"/>
      <c r="AO331" s="197"/>
      <c r="AP331" s="197"/>
      <c r="AQ331" s="197"/>
      <c r="AR331" s="197"/>
    </row>
    <row r="332" spans="1:44">
      <c r="A332" s="197"/>
      <c r="B332" s="197"/>
      <c r="C332" s="197"/>
      <c r="D332" s="197"/>
      <c r="E332" s="198"/>
      <c r="F332" s="197"/>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7"/>
      <c r="AG332" s="197"/>
      <c r="AH332" s="197"/>
      <c r="AI332" s="197"/>
      <c r="AJ332" s="197"/>
      <c r="AK332" s="197"/>
      <c r="AL332" s="197"/>
      <c r="AM332" s="197"/>
      <c r="AN332" s="197"/>
      <c r="AO332" s="197"/>
      <c r="AP332" s="197"/>
      <c r="AQ332" s="197"/>
      <c r="AR332" s="197"/>
    </row>
    <row r="333" spans="1:44">
      <c r="A333" s="197"/>
      <c r="B333" s="197"/>
      <c r="C333" s="197"/>
      <c r="D333" s="197"/>
      <c r="E333" s="198"/>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7"/>
      <c r="AG333" s="197"/>
      <c r="AH333" s="197"/>
      <c r="AI333" s="197"/>
      <c r="AJ333" s="197"/>
      <c r="AK333" s="197"/>
      <c r="AL333" s="197"/>
      <c r="AM333" s="197"/>
      <c r="AN333" s="197"/>
      <c r="AO333" s="197"/>
      <c r="AP333" s="197"/>
      <c r="AQ333" s="197"/>
      <c r="AR333" s="197"/>
    </row>
    <row r="334" spans="1:44">
      <c r="A334" s="197"/>
      <c r="B334" s="197"/>
      <c r="C334" s="197"/>
      <c r="D334" s="197"/>
      <c r="E334" s="198"/>
      <c r="F334" s="197"/>
      <c r="G334" s="197"/>
      <c r="H334" s="197"/>
      <c r="I334" s="197"/>
      <c r="J334" s="197"/>
      <c r="K334" s="197"/>
      <c r="L334" s="197"/>
      <c r="M334" s="197"/>
      <c r="N334" s="197"/>
      <c r="O334" s="197"/>
      <c r="P334" s="197"/>
      <c r="Q334" s="197"/>
      <c r="R334" s="197"/>
      <c r="S334" s="197"/>
      <c r="T334" s="197"/>
      <c r="U334" s="197"/>
      <c r="V334" s="197"/>
      <c r="W334" s="197"/>
      <c r="X334" s="197"/>
      <c r="Y334" s="197"/>
      <c r="Z334" s="197"/>
      <c r="AA334" s="197"/>
      <c r="AB334" s="197"/>
      <c r="AC334" s="197"/>
      <c r="AD334" s="197"/>
      <c r="AE334" s="197"/>
      <c r="AF334" s="197"/>
      <c r="AG334" s="197"/>
      <c r="AH334" s="197"/>
      <c r="AI334" s="197"/>
      <c r="AJ334" s="197"/>
      <c r="AK334" s="197"/>
      <c r="AL334" s="197"/>
      <c r="AM334" s="197"/>
      <c r="AN334" s="197"/>
      <c r="AO334" s="197"/>
      <c r="AP334" s="197"/>
      <c r="AQ334" s="197"/>
      <c r="AR334" s="197"/>
    </row>
    <row r="335" spans="1:44">
      <c r="A335" s="197"/>
      <c r="B335" s="197"/>
      <c r="C335" s="197"/>
      <c r="D335" s="197"/>
      <c r="E335" s="198"/>
      <c r="F335" s="197"/>
      <c r="G335" s="197"/>
      <c r="H335" s="197"/>
      <c r="I335" s="197"/>
      <c r="J335" s="197"/>
      <c r="K335" s="197"/>
      <c r="L335" s="197"/>
      <c r="M335" s="197"/>
      <c r="N335" s="197"/>
      <c r="O335" s="197"/>
      <c r="P335" s="197"/>
      <c r="Q335" s="197"/>
      <c r="R335" s="197"/>
      <c r="S335" s="197"/>
      <c r="T335" s="197"/>
      <c r="U335" s="197"/>
      <c r="V335" s="197"/>
      <c r="W335" s="197"/>
      <c r="X335" s="197"/>
      <c r="Y335" s="197"/>
      <c r="Z335" s="197"/>
      <c r="AA335" s="197"/>
      <c r="AB335" s="197"/>
      <c r="AC335" s="197"/>
      <c r="AD335" s="197"/>
      <c r="AE335" s="197"/>
      <c r="AF335" s="197"/>
      <c r="AG335" s="197"/>
      <c r="AH335" s="197"/>
      <c r="AI335" s="197"/>
      <c r="AJ335" s="197"/>
      <c r="AK335" s="197"/>
      <c r="AL335" s="197"/>
      <c r="AM335" s="197"/>
      <c r="AN335" s="197"/>
      <c r="AO335" s="197"/>
      <c r="AP335" s="197"/>
      <c r="AQ335" s="197"/>
      <c r="AR335" s="197"/>
    </row>
    <row r="336" spans="1:44">
      <c r="A336" s="197"/>
      <c r="B336" s="197"/>
      <c r="C336" s="197"/>
      <c r="D336" s="197"/>
      <c r="E336" s="198"/>
      <c r="F336" s="197"/>
      <c r="G336" s="197"/>
      <c r="H336" s="197"/>
      <c r="I336" s="197"/>
      <c r="J336" s="197"/>
      <c r="K336" s="197"/>
      <c r="L336" s="197"/>
      <c r="M336" s="197"/>
      <c r="N336" s="197"/>
      <c r="O336" s="197"/>
      <c r="P336" s="197"/>
      <c r="Q336" s="197"/>
      <c r="R336" s="197"/>
      <c r="S336" s="197"/>
      <c r="T336" s="197"/>
      <c r="U336" s="197"/>
      <c r="V336" s="197"/>
      <c r="W336" s="197"/>
      <c r="X336" s="197"/>
      <c r="Y336" s="197"/>
      <c r="Z336" s="197"/>
      <c r="AA336" s="197"/>
      <c r="AB336" s="197"/>
      <c r="AC336" s="197"/>
      <c r="AD336" s="197"/>
      <c r="AE336" s="197"/>
      <c r="AF336" s="197"/>
      <c r="AG336" s="197"/>
      <c r="AH336" s="197"/>
      <c r="AI336" s="197"/>
      <c r="AJ336" s="197"/>
      <c r="AK336" s="197"/>
      <c r="AL336" s="197"/>
      <c r="AM336" s="197"/>
      <c r="AN336" s="197"/>
      <c r="AO336" s="197"/>
      <c r="AP336" s="197"/>
      <c r="AQ336" s="197"/>
      <c r="AR336" s="197"/>
    </row>
    <row r="337" spans="1:44">
      <c r="A337" s="197"/>
      <c r="B337" s="197"/>
      <c r="C337" s="197"/>
      <c r="D337" s="197"/>
      <c r="E337" s="198"/>
      <c r="F337" s="197"/>
      <c r="G337" s="197"/>
      <c r="H337" s="197"/>
      <c r="I337" s="197"/>
      <c r="J337" s="197"/>
      <c r="K337" s="197"/>
      <c r="L337" s="197"/>
      <c r="M337" s="197"/>
      <c r="N337" s="197"/>
      <c r="O337" s="197"/>
      <c r="P337" s="197"/>
      <c r="Q337" s="197"/>
      <c r="R337" s="197"/>
      <c r="S337" s="197"/>
      <c r="T337" s="197"/>
      <c r="U337" s="197"/>
      <c r="V337" s="197"/>
      <c r="W337" s="197"/>
      <c r="X337" s="197"/>
      <c r="Y337" s="197"/>
      <c r="Z337" s="197"/>
      <c r="AA337" s="197"/>
      <c r="AB337" s="197"/>
      <c r="AC337" s="197"/>
      <c r="AD337" s="197"/>
      <c r="AE337" s="197"/>
      <c r="AF337" s="197"/>
      <c r="AG337" s="197"/>
      <c r="AH337" s="197"/>
      <c r="AI337" s="197"/>
      <c r="AJ337" s="197"/>
      <c r="AK337" s="197"/>
      <c r="AL337" s="197"/>
      <c r="AM337" s="197"/>
      <c r="AN337" s="197"/>
      <c r="AO337" s="197"/>
      <c r="AP337" s="197"/>
      <c r="AQ337" s="197"/>
      <c r="AR337" s="197"/>
    </row>
    <row r="338" spans="1:44">
      <c r="A338" s="197"/>
      <c r="B338" s="197"/>
      <c r="C338" s="197"/>
      <c r="D338" s="197"/>
      <c r="E338" s="198"/>
      <c r="F338" s="197"/>
      <c r="G338" s="197"/>
      <c r="H338" s="197"/>
      <c r="I338" s="197"/>
      <c r="J338" s="197"/>
      <c r="K338" s="197"/>
      <c r="L338" s="197"/>
      <c r="M338" s="197"/>
      <c r="N338" s="197"/>
      <c r="O338" s="197"/>
      <c r="P338" s="197"/>
      <c r="Q338" s="197"/>
      <c r="R338" s="197"/>
      <c r="S338" s="197"/>
      <c r="T338" s="197"/>
      <c r="U338" s="197"/>
      <c r="V338" s="197"/>
      <c r="W338" s="197"/>
      <c r="X338" s="197"/>
      <c r="Y338" s="197"/>
      <c r="Z338" s="197"/>
      <c r="AA338" s="197"/>
      <c r="AB338" s="197"/>
      <c r="AC338" s="197"/>
      <c r="AD338" s="197"/>
      <c r="AE338" s="197"/>
      <c r="AF338" s="197"/>
      <c r="AG338" s="197"/>
      <c r="AH338" s="197"/>
      <c r="AI338" s="197"/>
      <c r="AJ338" s="197"/>
      <c r="AK338" s="197"/>
      <c r="AL338" s="197"/>
      <c r="AM338" s="197"/>
      <c r="AN338" s="197"/>
      <c r="AO338" s="197"/>
      <c r="AP338" s="197"/>
      <c r="AQ338" s="197"/>
      <c r="AR338" s="197"/>
    </row>
    <row r="339" spans="1:44">
      <c r="A339" s="197"/>
      <c r="B339" s="197"/>
      <c r="C339" s="197"/>
      <c r="D339" s="197"/>
      <c r="E339" s="198"/>
      <c r="F339" s="197"/>
      <c r="G339" s="197"/>
      <c r="H339" s="197"/>
      <c r="I339" s="197"/>
      <c r="J339" s="197"/>
      <c r="K339" s="197"/>
      <c r="L339" s="197"/>
      <c r="M339" s="197"/>
      <c r="N339" s="197"/>
      <c r="O339" s="197"/>
      <c r="P339" s="197"/>
      <c r="Q339" s="197"/>
      <c r="R339" s="197"/>
      <c r="S339" s="197"/>
      <c r="T339" s="197"/>
      <c r="U339" s="197"/>
      <c r="V339" s="197"/>
      <c r="W339" s="197"/>
      <c r="X339" s="197"/>
      <c r="Y339" s="197"/>
      <c r="Z339" s="197"/>
      <c r="AA339" s="197"/>
      <c r="AB339" s="197"/>
      <c r="AC339" s="197"/>
      <c r="AD339" s="197"/>
      <c r="AE339" s="197"/>
      <c r="AF339" s="197"/>
      <c r="AG339" s="197"/>
      <c r="AH339" s="197"/>
      <c r="AI339" s="197"/>
      <c r="AJ339" s="197"/>
      <c r="AK339" s="197"/>
      <c r="AL339" s="197"/>
      <c r="AM339" s="197"/>
      <c r="AN339" s="197"/>
      <c r="AO339" s="197"/>
      <c r="AP339" s="197"/>
      <c r="AQ339" s="197"/>
      <c r="AR339" s="197"/>
    </row>
    <row r="340" spans="1:44">
      <c r="A340" s="197"/>
      <c r="B340" s="197"/>
      <c r="C340" s="197"/>
      <c r="D340" s="197"/>
      <c r="E340" s="198"/>
      <c r="F340" s="197"/>
      <c r="G340" s="197"/>
      <c r="H340" s="197"/>
      <c r="I340" s="197"/>
      <c r="J340" s="197"/>
      <c r="K340" s="197"/>
      <c r="L340" s="197"/>
      <c r="M340" s="197"/>
      <c r="N340" s="197"/>
      <c r="O340" s="197"/>
      <c r="P340" s="197"/>
      <c r="Q340" s="197"/>
      <c r="R340" s="197"/>
      <c r="S340" s="197"/>
      <c r="T340" s="197"/>
      <c r="U340" s="197"/>
      <c r="V340" s="197"/>
      <c r="W340" s="197"/>
      <c r="X340" s="197"/>
      <c r="Y340" s="197"/>
      <c r="Z340" s="197"/>
      <c r="AA340" s="197"/>
      <c r="AB340" s="197"/>
      <c r="AC340" s="197"/>
      <c r="AD340" s="197"/>
      <c r="AE340" s="197"/>
      <c r="AF340" s="197"/>
      <c r="AG340" s="197"/>
      <c r="AH340" s="197"/>
      <c r="AI340" s="197"/>
      <c r="AJ340" s="197"/>
      <c r="AK340" s="197"/>
      <c r="AL340" s="197"/>
      <c r="AM340" s="197"/>
      <c r="AN340" s="197"/>
      <c r="AO340" s="197"/>
      <c r="AP340" s="197"/>
      <c r="AQ340" s="197"/>
      <c r="AR340" s="197"/>
    </row>
    <row r="341" spans="1:44">
      <c r="A341" s="197"/>
      <c r="B341" s="197"/>
      <c r="C341" s="197"/>
      <c r="D341" s="197"/>
      <c r="E341" s="198"/>
      <c r="F341" s="197"/>
      <c r="G341" s="197"/>
      <c r="H341" s="197"/>
      <c r="I341" s="197"/>
      <c r="J341" s="197"/>
      <c r="K341" s="197"/>
      <c r="L341" s="197"/>
      <c r="M341" s="197"/>
      <c r="N341" s="197"/>
      <c r="O341" s="197"/>
      <c r="P341" s="197"/>
      <c r="Q341" s="197"/>
      <c r="R341" s="197"/>
      <c r="S341" s="197"/>
      <c r="T341" s="197"/>
      <c r="U341" s="197"/>
      <c r="V341" s="197"/>
      <c r="W341" s="197"/>
      <c r="X341" s="197"/>
      <c r="Y341" s="197"/>
      <c r="Z341" s="197"/>
      <c r="AA341" s="197"/>
      <c r="AB341" s="197"/>
      <c r="AC341" s="197"/>
      <c r="AD341" s="197"/>
      <c r="AE341" s="197"/>
      <c r="AF341" s="197"/>
      <c r="AG341" s="197"/>
      <c r="AH341" s="197"/>
      <c r="AI341" s="197"/>
      <c r="AJ341" s="197"/>
      <c r="AK341" s="197"/>
      <c r="AL341" s="197"/>
      <c r="AM341" s="197"/>
      <c r="AN341" s="197"/>
      <c r="AO341" s="197"/>
      <c r="AP341" s="197"/>
      <c r="AQ341" s="197"/>
      <c r="AR341" s="197"/>
    </row>
    <row r="342" spans="1:44">
      <c r="A342" s="197"/>
      <c r="B342" s="197"/>
      <c r="C342" s="197"/>
      <c r="D342" s="197"/>
      <c r="E342" s="198"/>
      <c r="F342" s="197"/>
      <c r="G342" s="197"/>
      <c r="H342" s="197"/>
      <c r="I342" s="197"/>
      <c r="J342" s="197"/>
      <c r="K342" s="197"/>
      <c r="L342" s="197"/>
      <c r="M342" s="197"/>
      <c r="N342" s="197"/>
      <c r="O342" s="197"/>
      <c r="P342" s="197"/>
      <c r="Q342" s="197"/>
      <c r="R342" s="197"/>
      <c r="S342" s="197"/>
      <c r="T342" s="197"/>
      <c r="U342" s="197"/>
      <c r="V342" s="197"/>
      <c r="W342" s="197"/>
      <c r="X342" s="197"/>
      <c r="Y342" s="197"/>
      <c r="Z342" s="197"/>
      <c r="AA342" s="197"/>
      <c r="AB342" s="197"/>
      <c r="AC342" s="197"/>
      <c r="AD342" s="197"/>
      <c r="AE342" s="197"/>
      <c r="AF342" s="197"/>
      <c r="AG342" s="197"/>
      <c r="AH342" s="197"/>
      <c r="AI342" s="197"/>
      <c r="AJ342" s="197"/>
      <c r="AK342" s="197"/>
      <c r="AL342" s="197"/>
      <c r="AM342" s="197"/>
      <c r="AN342" s="197"/>
      <c r="AO342" s="197"/>
      <c r="AP342" s="197"/>
      <c r="AQ342" s="197"/>
      <c r="AR342" s="197"/>
    </row>
    <row r="343" spans="1:44">
      <c r="A343" s="197"/>
      <c r="B343" s="197"/>
      <c r="C343" s="197"/>
      <c r="D343" s="197"/>
      <c r="E343" s="198"/>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7"/>
      <c r="AG343" s="197"/>
      <c r="AH343" s="197"/>
      <c r="AI343" s="197"/>
      <c r="AJ343" s="197"/>
      <c r="AK343" s="197"/>
      <c r="AL343" s="197"/>
      <c r="AM343" s="197"/>
      <c r="AN343" s="197"/>
      <c r="AO343" s="197"/>
      <c r="AP343" s="197"/>
      <c r="AQ343" s="197"/>
      <c r="AR343" s="197"/>
    </row>
    <row r="344" spans="1:44">
      <c r="A344" s="197"/>
      <c r="B344" s="197"/>
      <c r="C344" s="197"/>
      <c r="D344" s="197"/>
      <c r="E344" s="198"/>
      <c r="F344" s="197"/>
      <c r="G344" s="197"/>
      <c r="H344" s="197"/>
      <c r="I344" s="197"/>
      <c r="J344" s="197"/>
      <c r="K344" s="197"/>
      <c r="L344" s="197"/>
      <c r="M344" s="197"/>
      <c r="N344" s="197"/>
      <c r="O344" s="197"/>
      <c r="P344" s="197"/>
      <c r="Q344" s="197"/>
      <c r="R344" s="197"/>
      <c r="S344" s="197"/>
      <c r="T344" s="197"/>
      <c r="U344" s="197"/>
      <c r="V344" s="197"/>
      <c r="W344" s="197"/>
      <c r="X344" s="197"/>
      <c r="Y344" s="197"/>
      <c r="Z344" s="197"/>
      <c r="AA344" s="197"/>
      <c r="AB344" s="197"/>
      <c r="AC344" s="197"/>
      <c r="AD344" s="197"/>
      <c r="AE344" s="197"/>
      <c r="AF344" s="197"/>
      <c r="AG344" s="197"/>
      <c r="AH344" s="197"/>
      <c r="AI344" s="197"/>
      <c r="AJ344" s="197"/>
      <c r="AK344" s="197"/>
      <c r="AL344" s="197"/>
      <c r="AM344" s="197"/>
      <c r="AN344" s="197"/>
      <c r="AO344" s="197"/>
      <c r="AP344" s="197"/>
      <c r="AQ344" s="197"/>
      <c r="AR344" s="197"/>
    </row>
    <row r="345" spans="1:44">
      <c r="A345" s="197"/>
      <c r="B345" s="197"/>
      <c r="C345" s="197"/>
      <c r="D345" s="197"/>
      <c r="E345" s="198"/>
      <c r="F345" s="197"/>
      <c r="G345" s="197"/>
      <c r="H345" s="197"/>
      <c r="I345" s="197"/>
      <c r="J345" s="197"/>
      <c r="K345" s="197"/>
      <c r="L345" s="197"/>
      <c r="M345" s="197"/>
      <c r="N345" s="197"/>
      <c r="O345" s="197"/>
      <c r="P345" s="197"/>
      <c r="Q345" s="197"/>
      <c r="R345" s="197"/>
      <c r="S345" s="197"/>
      <c r="T345" s="197"/>
      <c r="U345" s="197"/>
      <c r="V345" s="197"/>
      <c r="W345" s="197"/>
      <c r="X345" s="197"/>
      <c r="Y345" s="197"/>
      <c r="Z345" s="197"/>
      <c r="AA345" s="197"/>
      <c r="AB345" s="197"/>
      <c r="AC345" s="197"/>
      <c r="AD345" s="197"/>
      <c r="AE345" s="197"/>
      <c r="AF345" s="197"/>
      <c r="AG345" s="197"/>
      <c r="AH345" s="197"/>
      <c r="AI345" s="197"/>
      <c r="AJ345" s="197"/>
      <c r="AK345" s="197"/>
      <c r="AL345" s="197"/>
      <c r="AM345" s="197"/>
      <c r="AN345" s="197"/>
      <c r="AO345" s="197"/>
      <c r="AP345" s="197"/>
      <c r="AQ345" s="197"/>
      <c r="AR345" s="197"/>
    </row>
    <row r="346" spans="1:44">
      <c r="A346" s="197"/>
      <c r="B346" s="197"/>
      <c r="C346" s="197"/>
      <c r="D346" s="197"/>
      <c r="E346" s="198"/>
      <c r="F346" s="197"/>
      <c r="G346" s="197"/>
      <c r="H346" s="197"/>
      <c r="I346" s="197"/>
      <c r="J346" s="197"/>
      <c r="K346" s="197"/>
      <c r="L346" s="197"/>
      <c r="M346" s="197"/>
      <c r="N346" s="197"/>
      <c r="O346" s="197"/>
      <c r="P346" s="197"/>
      <c r="Q346" s="197"/>
      <c r="R346" s="197"/>
      <c r="S346" s="197"/>
      <c r="T346" s="197"/>
      <c r="U346" s="197"/>
      <c r="V346" s="197"/>
      <c r="W346" s="197"/>
      <c r="X346" s="197"/>
      <c r="Y346" s="197"/>
      <c r="Z346" s="197"/>
      <c r="AA346" s="197"/>
      <c r="AB346" s="197"/>
      <c r="AC346" s="197"/>
      <c r="AD346" s="197"/>
      <c r="AE346" s="197"/>
      <c r="AF346" s="197"/>
      <c r="AG346" s="197"/>
      <c r="AH346" s="197"/>
      <c r="AI346" s="197"/>
      <c r="AJ346" s="197"/>
      <c r="AK346" s="197"/>
      <c r="AL346" s="197"/>
      <c r="AM346" s="197"/>
      <c r="AN346" s="197"/>
      <c r="AO346" s="197"/>
      <c r="AP346" s="197"/>
      <c r="AQ346" s="197"/>
      <c r="AR346" s="197"/>
    </row>
    <row r="347" spans="1:44">
      <c r="A347" s="197"/>
      <c r="B347" s="197"/>
      <c r="C347" s="197"/>
      <c r="D347" s="197"/>
      <c r="E347" s="198"/>
      <c r="F347" s="197"/>
      <c r="G347" s="197"/>
      <c r="H347" s="197"/>
      <c r="I347" s="197"/>
      <c r="J347" s="197"/>
      <c r="K347" s="197"/>
      <c r="L347" s="197"/>
      <c r="M347" s="197"/>
      <c r="N347" s="197"/>
      <c r="O347" s="197"/>
      <c r="P347" s="197"/>
      <c r="Q347" s="197"/>
      <c r="R347" s="197"/>
      <c r="S347" s="197"/>
      <c r="T347" s="197"/>
      <c r="U347" s="197"/>
      <c r="V347" s="197"/>
      <c r="W347" s="197"/>
      <c r="X347" s="197"/>
      <c r="Y347" s="197"/>
      <c r="Z347" s="197"/>
      <c r="AA347" s="197"/>
      <c r="AB347" s="197"/>
      <c r="AC347" s="197"/>
      <c r="AD347" s="197"/>
      <c r="AE347" s="197"/>
      <c r="AF347" s="197"/>
      <c r="AG347" s="197"/>
      <c r="AH347" s="197"/>
      <c r="AI347" s="197"/>
      <c r="AJ347" s="197"/>
      <c r="AK347" s="197"/>
      <c r="AL347" s="197"/>
      <c r="AM347" s="197"/>
      <c r="AN347" s="197"/>
      <c r="AO347" s="197"/>
      <c r="AP347" s="197"/>
      <c r="AQ347" s="197"/>
      <c r="AR347" s="197"/>
    </row>
    <row r="348" spans="1:44">
      <c r="A348" s="197"/>
      <c r="B348" s="197"/>
      <c r="C348" s="197"/>
      <c r="D348" s="197"/>
      <c r="E348" s="198"/>
      <c r="F348" s="197"/>
      <c r="G348" s="197"/>
      <c r="H348" s="197"/>
      <c r="I348" s="197"/>
      <c r="J348" s="197"/>
      <c r="K348" s="197"/>
      <c r="L348" s="197"/>
      <c r="M348" s="197"/>
      <c r="N348" s="197"/>
      <c r="O348" s="197"/>
      <c r="P348" s="197"/>
      <c r="Q348" s="197"/>
      <c r="R348" s="197"/>
      <c r="S348" s="197"/>
      <c r="T348" s="197"/>
      <c r="U348" s="197"/>
      <c r="V348" s="197"/>
      <c r="W348" s="197"/>
      <c r="X348" s="197"/>
      <c r="Y348" s="197"/>
      <c r="Z348" s="197"/>
      <c r="AA348" s="197"/>
      <c r="AB348" s="197"/>
      <c r="AC348" s="197"/>
      <c r="AD348" s="197"/>
      <c r="AE348" s="197"/>
      <c r="AF348" s="197"/>
      <c r="AG348" s="197"/>
      <c r="AH348" s="197"/>
      <c r="AI348" s="197"/>
      <c r="AJ348" s="197"/>
      <c r="AK348" s="197"/>
      <c r="AL348" s="197"/>
      <c r="AM348" s="197"/>
      <c r="AN348" s="197"/>
      <c r="AO348" s="197"/>
      <c r="AP348" s="197"/>
      <c r="AQ348" s="197"/>
      <c r="AR348" s="197"/>
    </row>
    <row r="349" spans="1:44">
      <c r="A349" s="197"/>
      <c r="B349" s="197"/>
      <c r="C349" s="197"/>
      <c r="D349" s="197"/>
      <c r="E349" s="198"/>
      <c r="F349" s="197"/>
      <c r="G349" s="197"/>
      <c r="H349" s="197"/>
      <c r="I349" s="197"/>
      <c r="J349" s="197"/>
      <c r="K349" s="197"/>
      <c r="L349" s="197"/>
      <c r="M349" s="197"/>
      <c r="N349" s="197"/>
      <c r="O349" s="197"/>
      <c r="P349" s="197"/>
      <c r="Q349" s="197"/>
      <c r="R349" s="197"/>
      <c r="S349" s="197"/>
      <c r="T349" s="197"/>
      <c r="U349" s="197"/>
      <c r="V349" s="197"/>
      <c r="W349" s="197"/>
      <c r="X349" s="197"/>
      <c r="Y349" s="197"/>
      <c r="Z349" s="197"/>
      <c r="AA349" s="197"/>
      <c r="AB349" s="197"/>
      <c r="AC349" s="197"/>
      <c r="AD349" s="197"/>
      <c r="AE349" s="197"/>
      <c r="AF349" s="197"/>
      <c r="AG349" s="197"/>
      <c r="AH349" s="197"/>
      <c r="AI349" s="197"/>
      <c r="AJ349" s="197"/>
      <c r="AK349" s="197"/>
      <c r="AL349" s="197"/>
      <c r="AM349" s="197"/>
      <c r="AN349" s="197"/>
      <c r="AO349" s="197"/>
      <c r="AP349" s="197"/>
      <c r="AQ349" s="197"/>
      <c r="AR349" s="197"/>
    </row>
    <row r="350" spans="1:44">
      <c r="A350" s="197"/>
      <c r="B350" s="197"/>
      <c r="C350" s="197"/>
      <c r="D350" s="197"/>
      <c r="E350" s="198"/>
      <c r="F350" s="197"/>
      <c r="G350" s="197"/>
      <c r="H350" s="197"/>
      <c r="I350" s="197"/>
      <c r="J350" s="197"/>
      <c r="K350" s="197"/>
      <c r="L350" s="197"/>
      <c r="M350" s="197"/>
      <c r="N350" s="197"/>
      <c r="O350" s="197"/>
      <c r="P350" s="197"/>
      <c r="Q350" s="197"/>
      <c r="R350" s="197"/>
      <c r="S350" s="197"/>
      <c r="T350" s="197"/>
      <c r="U350" s="197"/>
      <c r="V350" s="197"/>
      <c r="W350" s="197"/>
      <c r="X350" s="197"/>
      <c r="Y350" s="197"/>
      <c r="Z350" s="197"/>
      <c r="AA350" s="197"/>
      <c r="AB350" s="197"/>
      <c r="AC350" s="197"/>
      <c r="AD350" s="197"/>
      <c r="AE350" s="197"/>
      <c r="AF350" s="197"/>
      <c r="AG350" s="197"/>
      <c r="AH350" s="197"/>
      <c r="AI350" s="197"/>
      <c r="AJ350" s="197"/>
      <c r="AK350" s="197"/>
      <c r="AL350" s="197"/>
      <c r="AM350" s="197"/>
      <c r="AN350" s="197"/>
      <c r="AO350" s="197"/>
      <c r="AP350" s="197"/>
      <c r="AQ350" s="197"/>
      <c r="AR350" s="197"/>
    </row>
    <row r="351" spans="1:44">
      <c r="A351" s="197"/>
      <c r="B351" s="197"/>
      <c r="C351" s="197"/>
      <c r="D351" s="197"/>
      <c r="E351" s="198"/>
      <c r="F351" s="197"/>
      <c r="G351" s="197"/>
      <c r="H351" s="197"/>
      <c r="I351" s="197"/>
      <c r="J351" s="197"/>
      <c r="K351" s="197"/>
      <c r="L351" s="197"/>
      <c r="M351" s="197"/>
      <c r="N351" s="197"/>
      <c r="O351" s="197"/>
      <c r="P351" s="197"/>
      <c r="Q351" s="197"/>
      <c r="R351" s="197"/>
      <c r="S351" s="197"/>
      <c r="T351" s="197"/>
      <c r="U351" s="197"/>
      <c r="V351" s="197"/>
      <c r="W351" s="197"/>
      <c r="X351" s="197"/>
      <c r="Y351" s="197"/>
      <c r="Z351" s="197"/>
      <c r="AA351" s="197"/>
      <c r="AB351" s="197"/>
      <c r="AC351" s="197"/>
      <c r="AD351" s="197"/>
      <c r="AE351" s="197"/>
      <c r="AF351" s="197"/>
      <c r="AG351" s="197"/>
      <c r="AH351" s="197"/>
      <c r="AI351" s="197"/>
      <c r="AJ351" s="197"/>
      <c r="AK351" s="197"/>
      <c r="AL351" s="197"/>
      <c r="AM351" s="197"/>
      <c r="AN351" s="197"/>
      <c r="AO351" s="197"/>
      <c r="AP351" s="197"/>
      <c r="AQ351" s="197"/>
      <c r="AR351" s="197"/>
    </row>
    <row r="352" spans="1:44">
      <c r="A352" s="197"/>
      <c r="B352" s="197"/>
      <c r="C352" s="197"/>
      <c r="D352" s="197"/>
      <c r="E352" s="198"/>
      <c r="F352" s="197"/>
      <c r="G352" s="197"/>
      <c r="H352" s="197"/>
      <c r="I352" s="197"/>
      <c r="J352" s="197"/>
      <c r="K352" s="197"/>
      <c r="L352" s="197"/>
      <c r="M352" s="197"/>
      <c r="N352" s="197"/>
      <c r="O352" s="197"/>
      <c r="P352" s="197"/>
      <c r="Q352" s="197"/>
      <c r="R352" s="197"/>
      <c r="S352" s="197"/>
      <c r="T352" s="197"/>
      <c r="U352" s="197"/>
      <c r="V352" s="197"/>
      <c r="W352" s="197"/>
      <c r="X352" s="197"/>
      <c r="Y352" s="197"/>
      <c r="Z352" s="197"/>
      <c r="AA352" s="197"/>
      <c r="AB352" s="197"/>
      <c r="AC352" s="197"/>
      <c r="AD352" s="197"/>
      <c r="AE352" s="197"/>
      <c r="AF352" s="197"/>
      <c r="AG352" s="197"/>
      <c r="AH352" s="197"/>
      <c r="AI352" s="197"/>
      <c r="AJ352" s="197"/>
      <c r="AK352" s="197"/>
      <c r="AL352" s="197"/>
      <c r="AM352" s="197"/>
      <c r="AN352" s="197"/>
      <c r="AO352" s="197"/>
      <c r="AP352" s="197"/>
      <c r="AQ352" s="197"/>
      <c r="AR352" s="197"/>
    </row>
    <row r="353" spans="1:44">
      <c r="A353" s="197"/>
      <c r="B353" s="197"/>
      <c r="C353" s="197"/>
      <c r="D353" s="197"/>
      <c r="E353" s="198"/>
      <c r="F353" s="197"/>
      <c r="G353" s="197"/>
      <c r="H353" s="197"/>
      <c r="I353" s="197"/>
      <c r="J353" s="197"/>
      <c r="K353" s="197"/>
      <c r="L353" s="197"/>
      <c r="M353" s="197"/>
      <c r="N353" s="197"/>
      <c r="O353" s="197"/>
      <c r="P353" s="197"/>
      <c r="Q353" s="197"/>
      <c r="R353" s="197"/>
      <c r="S353" s="197"/>
      <c r="T353" s="197"/>
      <c r="U353" s="197"/>
      <c r="V353" s="197"/>
      <c r="W353" s="197"/>
      <c r="X353" s="197"/>
      <c r="Y353" s="197"/>
      <c r="Z353" s="197"/>
      <c r="AA353" s="197"/>
      <c r="AB353" s="197"/>
      <c r="AC353" s="197"/>
      <c r="AD353" s="197"/>
      <c r="AE353" s="197"/>
      <c r="AF353" s="197"/>
      <c r="AG353" s="197"/>
      <c r="AH353" s="197"/>
      <c r="AI353" s="197"/>
      <c r="AJ353" s="197"/>
      <c r="AK353" s="197"/>
      <c r="AL353" s="197"/>
      <c r="AM353" s="197"/>
      <c r="AN353" s="197"/>
      <c r="AO353" s="197"/>
      <c r="AP353" s="197"/>
      <c r="AQ353" s="197"/>
      <c r="AR353" s="197"/>
    </row>
    <row r="354" spans="1:44">
      <c r="A354" s="197"/>
      <c r="B354" s="197"/>
      <c r="C354" s="197"/>
      <c r="D354" s="197"/>
      <c r="E354" s="198"/>
      <c r="F354" s="197"/>
      <c r="G354" s="197"/>
      <c r="H354" s="197"/>
      <c r="I354" s="197"/>
      <c r="J354" s="197"/>
      <c r="K354" s="197"/>
      <c r="L354" s="197"/>
      <c r="M354" s="197"/>
      <c r="N354" s="197"/>
      <c r="O354" s="197"/>
      <c r="P354" s="197"/>
      <c r="Q354" s="197"/>
      <c r="R354" s="197"/>
      <c r="S354" s="197"/>
      <c r="T354" s="197"/>
      <c r="U354" s="197"/>
      <c r="V354" s="197"/>
      <c r="W354" s="197"/>
      <c r="X354" s="197"/>
      <c r="Y354" s="197"/>
      <c r="Z354" s="197"/>
      <c r="AA354" s="197"/>
      <c r="AB354" s="197"/>
      <c r="AC354" s="197"/>
      <c r="AD354" s="197"/>
      <c r="AE354" s="197"/>
      <c r="AF354" s="197"/>
      <c r="AG354" s="197"/>
      <c r="AH354" s="197"/>
      <c r="AI354" s="197"/>
      <c r="AJ354" s="197"/>
      <c r="AK354" s="197"/>
      <c r="AL354" s="197"/>
      <c r="AM354" s="197"/>
      <c r="AN354" s="197"/>
      <c r="AO354" s="197"/>
      <c r="AP354" s="197"/>
      <c r="AQ354" s="197"/>
      <c r="AR354" s="197"/>
    </row>
    <row r="355" spans="1:44">
      <c r="A355" s="197"/>
      <c r="B355" s="197"/>
      <c r="C355" s="197"/>
      <c r="D355" s="197"/>
      <c r="E355" s="198"/>
      <c r="F355" s="197"/>
      <c r="G355" s="197"/>
      <c r="H355" s="197"/>
      <c r="I355" s="197"/>
      <c r="J355" s="197"/>
      <c r="K355" s="197"/>
      <c r="L355" s="197"/>
      <c r="M355" s="197"/>
      <c r="N355" s="197"/>
      <c r="O355" s="197"/>
      <c r="P355" s="197"/>
      <c r="Q355" s="197"/>
      <c r="R355" s="197"/>
      <c r="S355" s="197"/>
      <c r="T355" s="197"/>
      <c r="U355" s="197"/>
      <c r="V355" s="197"/>
      <c r="W355" s="197"/>
      <c r="X355" s="197"/>
      <c r="Y355" s="197"/>
      <c r="Z355" s="197"/>
      <c r="AA355" s="197"/>
      <c r="AB355" s="197"/>
      <c r="AC355" s="197"/>
      <c r="AD355" s="197"/>
      <c r="AE355" s="197"/>
      <c r="AF355" s="197"/>
      <c r="AG355" s="197"/>
      <c r="AH355" s="197"/>
      <c r="AI355" s="197"/>
      <c r="AJ355" s="197"/>
      <c r="AK355" s="197"/>
      <c r="AL355" s="197"/>
      <c r="AM355" s="197"/>
      <c r="AN355" s="197"/>
      <c r="AO355" s="197"/>
      <c r="AP355" s="197"/>
      <c r="AQ355" s="197"/>
      <c r="AR355" s="197"/>
    </row>
    <row r="356" spans="1:44">
      <c r="A356" s="197"/>
      <c r="B356" s="197"/>
      <c r="C356" s="197"/>
      <c r="D356" s="197"/>
      <c r="E356" s="198"/>
      <c r="F356" s="197"/>
      <c r="G356" s="197"/>
      <c r="H356" s="197"/>
      <c r="I356" s="197"/>
      <c r="J356" s="197"/>
      <c r="K356" s="197"/>
      <c r="L356" s="197"/>
      <c r="M356" s="197"/>
      <c r="N356" s="197"/>
      <c r="O356" s="197"/>
      <c r="P356" s="197"/>
      <c r="Q356" s="197"/>
      <c r="R356" s="197"/>
      <c r="S356" s="197"/>
      <c r="T356" s="197"/>
      <c r="U356" s="197"/>
      <c r="V356" s="197"/>
      <c r="W356" s="197"/>
      <c r="X356" s="197"/>
      <c r="Y356" s="197"/>
      <c r="Z356" s="197"/>
      <c r="AA356" s="197"/>
      <c r="AB356" s="197"/>
      <c r="AC356" s="197"/>
      <c r="AD356" s="197"/>
      <c r="AE356" s="197"/>
      <c r="AF356" s="197"/>
      <c r="AG356" s="197"/>
      <c r="AH356" s="197"/>
      <c r="AI356" s="197"/>
      <c r="AJ356" s="197"/>
      <c r="AK356" s="197"/>
      <c r="AL356" s="197"/>
      <c r="AM356" s="197"/>
      <c r="AN356" s="197"/>
      <c r="AO356" s="197"/>
      <c r="AP356" s="197"/>
      <c r="AQ356" s="197"/>
      <c r="AR356" s="197"/>
    </row>
    <row r="357" spans="1:44">
      <c r="A357" s="197"/>
      <c r="B357" s="197"/>
      <c r="C357" s="197"/>
      <c r="D357" s="197"/>
      <c r="E357" s="198"/>
      <c r="F357" s="197"/>
      <c r="G357" s="197"/>
      <c r="H357" s="197"/>
      <c r="I357" s="197"/>
      <c r="J357" s="197"/>
      <c r="K357" s="197"/>
      <c r="L357" s="197"/>
      <c r="M357" s="197"/>
      <c r="N357" s="197"/>
      <c r="O357" s="197"/>
      <c r="P357" s="197"/>
      <c r="Q357" s="197"/>
      <c r="R357" s="197"/>
      <c r="S357" s="197"/>
      <c r="T357" s="197"/>
      <c r="U357" s="197"/>
      <c r="V357" s="197"/>
      <c r="W357" s="197"/>
      <c r="X357" s="197"/>
      <c r="Y357" s="197"/>
      <c r="Z357" s="197"/>
      <c r="AA357" s="197"/>
      <c r="AB357" s="197"/>
      <c r="AC357" s="197"/>
      <c r="AD357" s="197"/>
      <c r="AE357" s="197"/>
      <c r="AF357" s="197"/>
      <c r="AG357" s="197"/>
      <c r="AH357" s="197"/>
      <c r="AI357" s="197"/>
      <c r="AJ357" s="197"/>
      <c r="AK357" s="197"/>
      <c r="AL357" s="197"/>
      <c r="AM357" s="197"/>
      <c r="AN357" s="197"/>
      <c r="AO357" s="197"/>
      <c r="AP357" s="197"/>
      <c r="AQ357" s="197"/>
      <c r="AR357" s="197"/>
    </row>
    <row r="358" spans="1:44">
      <c r="A358" s="197"/>
      <c r="B358" s="197"/>
      <c r="C358" s="197"/>
      <c r="D358" s="197"/>
      <c r="E358" s="198"/>
      <c r="F358" s="197"/>
      <c r="G358" s="197"/>
      <c r="H358" s="197"/>
      <c r="I358" s="197"/>
      <c r="J358" s="197"/>
      <c r="K358" s="197"/>
      <c r="L358" s="197"/>
      <c r="M358" s="197"/>
      <c r="N358" s="197"/>
      <c r="O358" s="197"/>
      <c r="P358" s="197"/>
      <c r="Q358" s="197"/>
      <c r="R358" s="197"/>
      <c r="S358" s="197"/>
      <c r="T358" s="197"/>
      <c r="U358" s="197"/>
      <c r="V358" s="197"/>
      <c r="W358" s="197"/>
      <c r="X358" s="197"/>
      <c r="Y358" s="197"/>
      <c r="Z358" s="197"/>
      <c r="AA358" s="197"/>
      <c r="AB358" s="197"/>
      <c r="AC358" s="197"/>
      <c r="AD358" s="197"/>
      <c r="AE358" s="197"/>
      <c r="AF358" s="197"/>
      <c r="AG358" s="197"/>
      <c r="AH358" s="197"/>
      <c r="AI358" s="197"/>
      <c r="AJ358" s="197"/>
      <c r="AK358" s="197"/>
      <c r="AL358" s="197"/>
      <c r="AM358" s="197"/>
      <c r="AN358" s="197"/>
      <c r="AO358" s="197"/>
      <c r="AP358" s="197"/>
      <c r="AQ358" s="197"/>
      <c r="AR358" s="197"/>
    </row>
    <row r="359" spans="1:44">
      <c r="A359" s="197"/>
      <c r="B359" s="197"/>
      <c r="C359" s="197"/>
      <c r="D359" s="197"/>
      <c r="E359" s="198"/>
      <c r="F359" s="197"/>
      <c r="G359" s="197"/>
      <c r="H359" s="197"/>
      <c r="I359" s="197"/>
      <c r="J359" s="197"/>
      <c r="K359" s="197"/>
      <c r="L359" s="197"/>
      <c r="M359" s="197"/>
      <c r="N359" s="197"/>
      <c r="O359" s="197"/>
      <c r="P359" s="197"/>
      <c r="Q359" s="197"/>
      <c r="R359" s="197"/>
      <c r="S359" s="197"/>
      <c r="T359" s="197"/>
      <c r="U359" s="197"/>
      <c r="V359" s="197"/>
      <c r="W359" s="197"/>
      <c r="X359" s="197"/>
      <c r="Y359" s="197"/>
      <c r="Z359" s="197"/>
      <c r="AA359" s="197"/>
      <c r="AB359" s="197"/>
      <c r="AC359" s="197"/>
      <c r="AD359" s="197"/>
      <c r="AE359" s="197"/>
      <c r="AF359" s="197"/>
      <c r="AG359" s="197"/>
      <c r="AH359" s="197"/>
      <c r="AI359" s="197"/>
      <c r="AJ359" s="197"/>
      <c r="AK359" s="197"/>
      <c r="AL359" s="197"/>
      <c r="AM359" s="197"/>
      <c r="AN359" s="197"/>
      <c r="AO359" s="197"/>
      <c r="AP359" s="197"/>
      <c r="AQ359" s="197"/>
      <c r="AR359" s="197"/>
    </row>
    <row r="360" spans="1:44">
      <c r="A360" s="197"/>
      <c r="B360" s="197"/>
      <c r="C360" s="197"/>
      <c r="D360" s="197"/>
      <c r="E360" s="198"/>
      <c r="F360" s="197"/>
      <c r="G360" s="197"/>
      <c r="H360" s="197"/>
      <c r="I360" s="197"/>
      <c r="J360" s="197"/>
      <c r="K360" s="197"/>
      <c r="L360" s="197"/>
      <c r="M360" s="197"/>
      <c r="N360" s="197"/>
      <c r="O360" s="197"/>
      <c r="P360" s="197"/>
      <c r="Q360" s="197"/>
      <c r="R360" s="197"/>
      <c r="S360" s="197"/>
      <c r="T360" s="197"/>
      <c r="U360" s="197"/>
      <c r="V360" s="197"/>
      <c r="W360" s="197"/>
      <c r="X360" s="197"/>
      <c r="Y360" s="197"/>
      <c r="Z360" s="197"/>
      <c r="AA360" s="197"/>
      <c r="AB360" s="197"/>
      <c r="AC360" s="197"/>
      <c r="AD360" s="197"/>
      <c r="AE360" s="197"/>
      <c r="AF360" s="197"/>
      <c r="AG360" s="197"/>
      <c r="AH360" s="197"/>
      <c r="AI360" s="197"/>
      <c r="AJ360" s="197"/>
      <c r="AK360" s="197"/>
      <c r="AL360" s="197"/>
      <c r="AM360" s="197"/>
      <c r="AN360" s="197"/>
      <c r="AO360" s="197"/>
      <c r="AP360" s="197"/>
      <c r="AQ360" s="197"/>
      <c r="AR360" s="197"/>
    </row>
    <row r="361" spans="1:44">
      <c r="A361" s="197"/>
      <c r="B361" s="197"/>
      <c r="C361" s="197"/>
      <c r="D361" s="197"/>
      <c r="E361" s="198"/>
      <c r="F361" s="197"/>
      <c r="G361" s="197"/>
      <c r="H361" s="197"/>
      <c r="I361" s="197"/>
      <c r="J361" s="197"/>
      <c r="K361" s="197"/>
      <c r="L361" s="197"/>
      <c r="M361" s="197"/>
      <c r="N361" s="197"/>
      <c r="O361" s="197"/>
      <c r="P361" s="197"/>
      <c r="Q361" s="197"/>
      <c r="R361" s="197"/>
      <c r="S361" s="197"/>
      <c r="T361" s="197"/>
      <c r="U361" s="197"/>
      <c r="V361" s="197"/>
      <c r="W361" s="197"/>
      <c r="X361" s="197"/>
      <c r="Y361" s="197"/>
      <c r="Z361" s="197"/>
      <c r="AA361" s="197"/>
      <c r="AB361" s="197"/>
      <c r="AC361" s="197"/>
      <c r="AD361" s="197"/>
      <c r="AE361" s="197"/>
      <c r="AF361" s="197"/>
      <c r="AG361" s="197"/>
      <c r="AH361" s="197"/>
      <c r="AI361" s="197"/>
      <c r="AJ361" s="197"/>
      <c r="AK361" s="197"/>
      <c r="AL361" s="197"/>
      <c r="AM361" s="197"/>
      <c r="AN361" s="197"/>
      <c r="AO361" s="197"/>
      <c r="AP361" s="197"/>
      <c r="AQ361" s="197"/>
      <c r="AR361" s="197"/>
    </row>
    <row r="362" spans="1:44">
      <c r="A362" s="197"/>
      <c r="B362" s="197"/>
      <c r="C362" s="197"/>
      <c r="D362" s="197"/>
      <c r="E362" s="198"/>
      <c r="F362" s="197"/>
      <c r="G362" s="197"/>
      <c r="H362" s="197"/>
      <c r="I362" s="197"/>
      <c r="J362" s="197"/>
      <c r="K362" s="197"/>
      <c r="L362" s="197"/>
      <c r="M362" s="197"/>
      <c r="N362" s="197"/>
      <c r="O362" s="197"/>
      <c r="P362" s="197"/>
      <c r="Q362" s="197"/>
      <c r="R362" s="197"/>
      <c r="S362" s="197"/>
      <c r="T362" s="197"/>
      <c r="U362" s="197"/>
      <c r="V362" s="197"/>
      <c r="W362" s="197"/>
      <c r="X362" s="197"/>
      <c r="Y362" s="197"/>
      <c r="Z362" s="197"/>
      <c r="AA362" s="197"/>
      <c r="AB362" s="197"/>
      <c r="AC362" s="197"/>
      <c r="AD362" s="197"/>
      <c r="AE362" s="197"/>
      <c r="AF362" s="197"/>
      <c r="AG362" s="197"/>
      <c r="AH362" s="197"/>
      <c r="AI362" s="197"/>
      <c r="AJ362" s="197"/>
      <c r="AK362" s="197"/>
      <c r="AL362" s="197"/>
      <c r="AM362" s="197"/>
      <c r="AN362" s="197"/>
      <c r="AO362" s="197"/>
      <c r="AP362" s="197"/>
      <c r="AQ362" s="197"/>
      <c r="AR362" s="197"/>
    </row>
    <row r="363" spans="1:44">
      <c r="A363" s="197"/>
      <c r="B363" s="197"/>
      <c r="C363" s="197"/>
      <c r="D363" s="197"/>
      <c r="E363" s="198"/>
      <c r="F363" s="197"/>
      <c r="G363" s="197"/>
      <c r="H363" s="197"/>
      <c r="I363" s="197"/>
      <c r="J363" s="197"/>
      <c r="K363" s="197"/>
      <c r="L363" s="197"/>
      <c r="M363" s="197"/>
      <c r="N363" s="197"/>
      <c r="O363" s="197"/>
      <c r="P363" s="197"/>
      <c r="Q363" s="197"/>
      <c r="R363" s="197"/>
      <c r="S363" s="197"/>
      <c r="T363" s="197"/>
      <c r="U363" s="197"/>
      <c r="V363" s="197"/>
      <c r="W363" s="197"/>
      <c r="X363" s="197"/>
      <c r="Y363" s="197"/>
      <c r="Z363" s="197"/>
      <c r="AA363" s="197"/>
      <c r="AB363" s="197"/>
      <c r="AC363" s="197"/>
      <c r="AD363" s="197"/>
      <c r="AE363" s="197"/>
      <c r="AF363" s="197"/>
      <c r="AG363" s="197"/>
      <c r="AH363" s="197"/>
      <c r="AI363" s="197"/>
      <c r="AJ363" s="197"/>
      <c r="AK363" s="197"/>
      <c r="AL363" s="197"/>
      <c r="AM363" s="197"/>
      <c r="AN363" s="197"/>
      <c r="AO363" s="197"/>
      <c r="AP363" s="197"/>
      <c r="AQ363" s="197"/>
      <c r="AR363" s="197"/>
    </row>
    <row r="364" spans="1:44">
      <c r="A364" s="197"/>
      <c r="B364" s="197"/>
      <c r="C364" s="197"/>
      <c r="D364" s="197"/>
      <c r="E364" s="198"/>
      <c r="F364" s="197"/>
      <c r="G364" s="197"/>
      <c r="H364" s="197"/>
      <c r="I364" s="197"/>
      <c r="J364" s="197"/>
      <c r="K364" s="197"/>
      <c r="L364" s="197"/>
      <c r="M364" s="197"/>
      <c r="N364" s="197"/>
      <c r="O364" s="197"/>
      <c r="P364" s="197"/>
      <c r="Q364" s="197"/>
      <c r="R364" s="197"/>
      <c r="S364" s="197"/>
      <c r="T364" s="197"/>
      <c r="U364" s="197"/>
      <c r="V364" s="197"/>
      <c r="W364" s="197"/>
      <c r="X364" s="197"/>
      <c r="Y364" s="197"/>
      <c r="Z364" s="197"/>
      <c r="AA364" s="197"/>
      <c r="AB364" s="197"/>
      <c r="AC364" s="197"/>
      <c r="AD364" s="197"/>
      <c r="AE364" s="197"/>
      <c r="AF364" s="197"/>
      <c r="AG364" s="197"/>
      <c r="AH364" s="197"/>
      <c r="AI364" s="197"/>
      <c r="AJ364" s="197"/>
      <c r="AK364" s="197"/>
      <c r="AL364" s="197"/>
      <c r="AM364" s="197"/>
      <c r="AN364" s="197"/>
      <c r="AO364" s="197"/>
      <c r="AP364" s="197"/>
      <c r="AQ364" s="197"/>
      <c r="AR364" s="197"/>
    </row>
    <row r="365" spans="1:44">
      <c r="A365" s="197"/>
      <c r="B365" s="197"/>
      <c r="C365" s="197"/>
      <c r="D365" s="197"/>
      <c r="E365" s="198"/>
      <c r="F365" s="197"/>
      <c r="G365" s="197"/>
      <c r="H365" s="197"/>
      <c r="I365" s="197"/>
      <c r="J365" s="197"/>
      <c r="K365" s="197"/>
      <c r="L365" s="197"/>
      <c r="M365" s="197"/>
      <c r="N365" s="197"/>
      <c r="O365" s="197"/>
      <c r="P365" s="197"/>
      <c r="Q365" s="197"/>
      <c r="R365" s="197"/>
      <c r="S365" s="197"/>
      <c r="T365" s="197"/>
      <c r="U365" s="197"/>
      <c r="V365" s="197"/>
      <c r="W365" s="197"/>
      <c r="X365" s="197"/>
      <c r="Y365" s="197"/>
      <c r="Z365" s="197"/>
      <c r="AA365" s="197"/>
      <c r="AB365" s="197"/>
      <c r="AC365" s="197"/>
      <c r="AD365" s="197"/>
      <c r="AE365" s="197"/>
      <c r="AF365" s="197"/>
      <c r="AG365" s="197"/>
      <c r="AH365" s="197"/>
      <c r="AI365" s="197"/>
      <c r="AJ365" s="197"/>
      <c r="AK365" s="197"/>
      <c r="AL365" s="197"/>
      <c r="AM365" s="197"/>
      <c r="AN365" s="197"/>
      <c r="AO365" s="197"/>
      <c r="AP365" s="197"/>
      <c r="AQ365" s="197"/>
      <c r="AR365" s="197"/>
    </row>
    <row r="366" spans="1:44">
      <c r="A366" s="197"/>
      <c r="B366" s="197"/>
      <c r="C366" s="197"/>
      <c r="D366" s="197"/>
      <c r="E366" s="198"/>
      <c r="F366" s="197"/>
      <c r="G366" s="197"/>
      <c r="H366" s="197"/>
      <c r="I366" s="197"/>
      <c r="J366" s="197"/>
      <c r="K366" s="197"/>
      <c r="L366" s="197"/>
      <c r="M366" s="197"/>
      <c r="N366" s="197"/>
      <c r="O366" s="197"/>
      <c r="P366" s="197"/>
      <c r="Q366" s="197"/>
      <c r="R366" s="197"/>
      <c r="S366" s="197"/>
      <c r="T366" s="197"/>
      <c r="U366" s="197"/>
      <c r="V366" s="197"/>
      <c r="W366" s="197"/>
      <c r="X366" s="197"/>
      <c r="Y366" s="197"/>
      <c r="Z366" s="197"/>
      <c r="AA366" s="197"/>
      <c r="AB366" s="197"/>
      <c r="AC366" s="197"/>
      <c r="AD366" s="197"/>
      <c r="AE366" s="197"/>
      <c r="AF366" s="197"/>
      <c r="AG366" s="197"/>
      <c r="AH366" s="197"/>
      <c r="AI366" s="197"/>
      <c r="AJ366" s="197"/>
      <c r="AK366" s="197"/>
      <c r="AL366" s="197"/>
      <c r="AM366" s="197"/>
      <c r="AN366" s="197"/>
      <c r="AO366" s="197"/>
      <c r="AP366" s="197"/>
      <c r="AQ366" s="197"/>
      <c r="AR366" s="197"/>
    </row>
    <row r="367" spans="1:44">
      <c r="A367" s="197"/>
      <c r="B367" s="197"/>
      <c r="C367" s="197"/>
      <c r="D367" s="197"/>
      <c r="E367" s="198"/>
      <c r="F367" s="197"/>
      <c r="G367" s="197"/>
      <c r="H367" s="197"/>
      <c r="I367" s="197"/>
      <c r="J367" s="197"/>
      <c r="K367" s="197"/>
      <c r="L367" s="197"/>
      <c r="M367" s="197"/>
      <c r="N367" s="197"/>
      <c r="O367" s="197"/>
      <c r="P367" s="197"/>
      <c r="Q367" s="197"/>
      <c r="R367" s="197"/>
      <c r="S367" s="197"/>
      <c r="T367" s="197"/>
      <c r="U367" s="197"/>
      <c r="V367" s="197"/>
      <c r="W367" s="197"/>
      <c r="X367" s="197"/>
      <c r="Y367" s="197"/>
      <c r="Z367" s="197"/>
      <c r="AA367" s="197"/>
      <c r="AB367" s="197"/>
      <c r="AC367" s="197"/>
      <c r="AD367" s="197"/>
      <c r="AE367" s="197"/>
      <c r="AF367" s="197"/>
      <c r="AG367" s="197"/>
      <c r="AH367" s="197"/>
      <c r="AI367" s="197"/>
      <c r="AJ367" s="197"/>
      <c r="AK367" s="197"/>
      <c r="AL367" s="197"/>
      <c r="AM367" s="197"/>
      <c r="AN367" s="197"/>
      <c r="AO367" s="197"/>
      <c r="AP367" s="197"/>
      <c r="AQ367" s="197"/>
      <c r="AR367" s="197"/>
    </row>
    <row r="368" spans="1:44">
      <c r="A368" s="197"/>
      <c r="B368" s="197"/>
      <c r="C368" s="197"/>
      <c r="D368" s="197"/>
      <c r="E368" s="198"/>
      <c r="F368" s="197"/>
      <c r="G368" s="197"/>
      <c r="H368" s="197"/>
      <c r="I368" s="197"/>
      <c r="J368" s="197"/>
      <c r="K368" s="197"/>
      <c r="L368" s="197"/>
      <c r="M368" s="197"/>
      <c r="N368" s="197"/>
      <c r="O368" s="197"/>
      <c r="P368" s="197"/>
      <c r="Q368" s="197"/>
      <c r="R368" s="197"/>
      <c r="S368" s="197"/>
      <c r="T368" s="197"/>
      <c r="U368" s="197"/>
      <c r="V368" s="197"/>
      <c r="W368" s="197"/>
      <c r="X368" s="197"/>
      <c r="Y368" s="197"/>
      <c r="Z368" s="197"/>
      <c r="AA368" s="197"/>
      <c r="AB368" s="197"/>
      <c r="AC368" s="197"/>
      <c r="AD368" s="197"/>
      <c r="AE368" s="197"/>
      <c r="AF368" s="197"/>
      <c r="AG368" s="197"/>
      <c r="AH368" s="197"/>
      <c r="AI368" s="197"/>
      <c r="AJ368" s="197"/>
      <c r="AK368" s="197"/>
      <c r="AL368" s="197"/>
      <c r="AM368" s="197"/>
      <c r="AN368" s="197"/>
      <c r="AO368" s="197"/>
      <c r="AP368" s="197"/>
      <c r="AQ368" s="197"/>
      <c r="AR368" s="197"/>
    </row>
    <row r="369" spans="1:44">
      <c r="A369" s="197"/>
      <c r="B369" s="197"/>
      <c r="C369" s="197"/>
      <c r="D369" s="197"/>
      <c r="E369" s="198"/>
      <c r="F369" s="197"/>
      <c r="G369" s="197"/>
      <c r="H369" s="197"/>
      <c r="I369" s="197"/>
      <c r="J369" s="197"/>
      <c r="K369" s="197"/>
      <c r="L369" s="197"/>
      <c r="M369" s="197"/>
      <c r="N369" s="197"/>
      <c r="O369" s="197"/>
      <c r="P369" s="197"/>
      <c r="Q369" s="197"/>
      <c r="R369" s="197"/>
      <c r="S369" s="197"/>
      <c r="T369" s="197"/>
      <c r="U369" s="197"/>
      <c r="V369" s="197"/>
      <c r="W369" s="197"/>
      <c r="X369" s="197"/>
      <c r="Y369" s="197"/>
      <c r="Z369" s="197"/>
      <c r="AA369" s="197"/>
      <c r="AB369" s="197"/>
      <c r="AC369" s="197"/>
      <c r="AD369" s="197"/>
      <c r="AE369" s="197"/>
      <c r="AF369" s="197"/>
      <c r="AG369" s="197"/>
      <c r="AH369" s="197"/>
      <c r="AI369" s="197"/>
      <c r="AJ369" s="197"/>
      <c r="AK369" s="197"/>
      <c r="AL369" s="197"/>
      <c r="AM369" s="197"/>
      <c r="AN369" s="197"/>
      <c r="AO369" s="197"/>
      <c r="AP369" s="197"/>
      <c r="AQ369" s="197"/>
      <c r="AR369" s="197"/>
    </row>
    <row r="370" spans="1:44">
      <c r="A370" s="197"/>
      <c r="B370" s="197"/>
      <c r="C370" s="197"/>
      <c r="D370" s="197"/>
      <c r="E370" s="198"/>
      <c r="F370" s="197"/>
      <c r="G370" s="197"/>
      <c r="H370" s="197"/>
      <c r="I370" s="197"/>
      <c r="J370" s="197"/>
      <c r="K370" s="197"/>
      <c r="L370" s="197"/>
      <c r="M370" s="197"/>
      <c r="N370" s="197"/>
      <c r="O370" s="197"/>
      <c r="P370" s="197"/>
      <c r="Q370" s="197"/>
      <c r="R370" s="197"/>
      <c r="S370" s="197"/>
      <c r="T370" s="197"/>
      <c r="U370" s="197"/>
      <c r="V370" s="197"/>
      <c r="W370" s="197"/>
      <c r="X370" s="197"/>
      <c r="Y370" s="197"/>
      <c r="Z370" s="197"/>
      <c r="AA370" s="197"/>
      <c r="AB370" s="197"/>
      <c r="AC370" s="197"/>
      <c r="AD370" s="197"/>
      <c r="AE370" s="197"/>
      <c r="AF370" s="197"/>
      <c r="AG370" s="197"/>
      <c r="AH370" s="197"/>
      <c r="AI370" s="197"/>
      <c r="AJ370" s="197"/>
      <c r="AK370" s="197"/>
      <c r="AL370" s="197"/>
      <c r="AM370" s="197"/>
      <c r="AN370" s="197"/>
      <c r="AO370" s="197"/>
      <c r="AP370" s="197"/>
      <c r="AQ370" s="197"/>
      <c r="AR370" s="197"/>
    </row>
    <row r="371" spans="1:44">
      <c r="A371" s="197"/>
      <c r="B371" s="197"/>
      <c r="C371" s="197"/>
      <c r="D371" s="197"/>
      <c r="E371" s="198"/>
      <c r="F371" s="197"/>
      <c r="G371" s="197"/>
      <c r="H371" s="197"/>
      <c r="I371" s="197"/>
      <c r="J371" s="197"/>
      <c r="K371" s="197"/>
      <c r="L371" s="197"/>
      <c r="M371" s="197"/>
      <c r="N371" s="197"/>
      <c r="O371" s="197"/>
      <c r="P371" s="197"/>
      <c r="Q371" s="197"/>
      <c r="R371" s="197"/>
      <c r="S371" s="197"/>
      <c r="T371" s="197"/>
      <c r="U371" s="197"/>
      <c r="V371" s="197"/>
      <c r="W371" s="197"/>
      <c r="X371" s="197"/>
      <c r="Y371" s="197"/>
      <c r="Z371" s="197"/>
      <c r="AA371" s="197"/>
      <c r="AB371" s="197"/>
      <c r="AC371" s="197"/>
      <c r="AD371" s="197"/>
      <c r="AE371" s="197"/>
      <c r="AF371" s="197"/>
      <c r="AG371" s="197"/>
      <c r="AH371" s="197"/>
      <c r="AI371" s="197"/>
      <c r="AJ371" s="197"/>
      <c r="AK371" s="197"/>
      <c r="AL371" s="197"/>
      <c r="AM371" s="197"/>
      <c r="AN371" s="197"/>
      <c r="AO371" s="197"/>
      <c r="AP371" s="197"/>
      <c r="AQ371" s="197"/>
      <c r="AR371" s="197"/>
    </row>
    <row r="372" spans="1:44">
      <c r="A372" s="197"/>
      <c r="B372" s="197"/>
      <c r="C372" s="197"/>
      <c r="D372" s="197"/>
      <c r="E372" s="198"/>
      <c r="F372" s="197"/>
      <c r="G372" s="197"/>
      <c r="H372" s="197"/>
      <c r="I372" s="197"/>
      <c r="J372" s="197"/>
      <c r="K372" s="197"/>
      <c r="L372" s="197"/>
      <c r="M372" s="197"/>
      <c r="N372" s="197"/>
      <c r="O372" s="197"/>
      <c r="P372" s="197"/>
      <c r="Q372" s="197"/>
      <c r="R372" s="197"/>
      <c r="S372" s="197"/>
      <c r="T372" s="197"/>
      <c r="U372" s="197"/>
      <c r="V372" s="197"/>
      <c r="W372" s="197"/>
      <c r="X372" s="197"/>
      <c r="Y372" s="197"/>
      <c r="Z372" s="197"/>
      <c r="AA372" s="197"/>
      <c r="AB372" s="197"/>
      <c r="AC372" s="197"/>
      <c r="AD372" s="197"/>
      <c r="AE372" s="197"/>
      <c r="AF372" s="197"/>
      <c r="AG372" s="197"/>
      <c r="AH372" s="197"/>
      <c r="AI372" s="197"/>
      <c r="AJ372" s="197"/>
      <c r="AK372" s="197"/>
      <c r="AL372" s="197"/>
      <c r="AM372" s="197"/>
      <c r="AN372" s="197"/>
      <c r="AO372" s="197"/>
      <c r="AP372" s="197"/>
      <c r="AQ372" s="197"/>
      <c r="AR372" s="197"/>
    </row>
    <row r="373" spans="1:44">
      <c r="A373" s="197"/>
      <c r="B373" s="197"/>
      <c r="C373" s="197"/>
      <c r="D373" s="197"/>
      <c r="E373" s="198"/>
      <c r="F373" s="197"/>
      <c r="G373" s="197"/>
      <c r="H373" s="197"/>
      <c r="I373" s="197"/>
      <c r="J373" s="197"/>
      <c r="K373" s="197"/>
      <c r="L373" s="197"/>
      <c r="M373" s="197"/>
      <c r="N373" s="197"/>
      <c r="O373" s="197"/>
      <c r="P373" s="197"/>
      <c r="Q373" s="197"/>
      <c r="R373" s="197"/>
      <c r="S373" s="197"/>
      <c r="T373" s="197"/>
      <c r="U373" s="197"/>
      <c r="V373" s="197"/>
      <c r="W373" s="197"/>
      <c r="X373" s="197"/>
      <c r="Y373" s="197"/>
      <c r="Z373" s="197"/>
      <c r="AA373" s="197"/>
      <c r="AB373" s="197"/>
      <c r="AC373" s="197"/>
      <c r="AD373" s="197"/>
      <c r="AE373" s="197"/>
      <c r="AF373" s="197"/>
      <c r="AG373" s="197"/>
      <c r="AH373" s="197"/>
      <c r="AI373" s="197"/>
      <c r="AJ373" s="197"/>
      <c r="AK373" s="197"/>
      <c r="AL373" s="197"/>
      <c r="AM373" s="197"/>
      <c r="AN373" s="197"/>
      <c r="AO373" s="197"/>
      <c r="AP373" s="197"/>
      <c r="AQ373" s="197"/>
      <c r="AR373" s="197"/>
    </row>
    <row r="374" spans="1:44">
      <c r="A374" s="197"/>
      <c r="B374" s="197"/>
      <c r="C374" s="197"/>
      <c r="D374" s="197"/>
      <c r="E374" s="198"/>
      <c r="F374" s="197"/>
      <c r="G374" s="197"/>
      <c r="H374" s="197"/>
      <c r="I374" s="197"/>
      <c r="J374" s="197"/>
      <c r="K374" s="197"/>
      <c r="L374" s="197"/>
      <c r="M374" s="197"/>
      <c r="N374" s="197"/>
      <c r="O374" s="197"/>
      <c r="P374" s="197"/>
      <c r="Q374" s="197"/>
      <c r="R374" s="197"/>
      <c r="S374" s="197"/>
      <c r="T374" s="197"/>
      <c r="U374" s="197"/>
      <c r="V374" s="197"/>
      <c r="W374" s="197"/>
      <c r="X374" s="197"/>
      <c r="Y374" s="197"/>
      <c r="Z374" s="197"/>
      <c r="AA374" s="197"/>
      <c r="AB374" s="197"/>
      <c r="AC374" s="197"/>
      <c r="AD374" s="197"/>
      <c r="AE374" s="197"/>
      <c r="AF374" s="197"/>
      <c r="AG374" s="197"/>
      <c r="AH374" s="197"/>
      <c r="AI374" s="197"/>
      <c r="AJ374" s="197"/>
      <c r="AK374" s="197"/>
      <c r="AL374" s="197"/>
      <c r="AM374" s="197"/>
      <c r="AN374" s="197"/>
      <c r="AO374" s="197"/>
      <c r="AP374" s="197"/>
      <c r="AQ374" s="197"/>
      <c r="AR374" s="197"/>
    </row>
    <row r="375" spans="1:44">
      <c r="A375" s="197"/>
      <c r="B375" s="197"/>
      <c r="C375" s="197"/>
      <c r="D375" s="197"/>
      <c r="E375" s="198"/>
      <c r="F375" s="197"/>
      <c r="G375" s="197"/>
      <c r="H375" s="197"/>
      <c r="I375" s="197"/>
      <c r="J375" s="197"/>
      <c r="K375" s="197"/>
      <c r="L375" s="197"/>
      <c r="M375" s="197"/>
      <c r="N375" s="197"/>
      <c r="O375" s="197"/>
      <c r="P375" s="197"/>
      <c r="Q375" s="197"/>
      <c r="R375" s="197"/>
      <c r="S375" s="197"/>
      <c r="T375" s="197"/>
      <c r="U375" s="197"/>
      <c r="V375" s="197"/>
      <c r="W375" s="197"/>
      <c r="X375" s="197"/>
      <c r="Y375" s="197"/>
      <c r="Z375" s="197"/>
      <c r="AA375" s="197"/>
      <c r="AB375" s="197"/>
      <c r="AC375" s="197"/>
      <c r="AD375" s="197"/>
      <c r="AE375" s="197"/>
      <c r="AF375" s="197"/>
      <c r="AG375" s="197"/>
      <c r="AH375" s="197"/>
      <c r="AI375" s="197"/>
      <c r="AJ375" s="197"/>
      <c r="AK375" s="197"/>
      <c r="AL375" s="197"/>
      <c r="AM375" s="197"/>
      <c r="AN375" s="197"/>
      <c r="AO375" s="197"/>
      <c r="AP375" s="197"/>
      <c r="AQ375" s="197"/>
      <c r="AR375" s="197"/>
    </row>
    <row r="376" spans="1:44">
      <c r="A376" s="197"/>
      <c r="B376" s="197"/>
      <c r="C376" s="197"/>
      <c r="D376" s="197"/>
      <c r="E376" s="198"/>
      <c r="F376" s="197"/>
      <c r="G376" s="197"/>
      <c r="H376" s="197"/>
      <c r="I376" s="197"/>
      <c r="J376" s="197"/>
      <c r="K376" s="197"/>
      <c r="L376" s="197"/>
      <c r="M376" s="197"/>
      <c r="N376" s="197"/>
      <c r="O376" s="197"/>
      <c r="P376" s="197"/>
      <c r="Q376" s="197"/>
      <c r="R376" s="197"/>
      <c r="S376" s="197"/>
      <c r="T376" s="197"/>
      <c r="U376" s="197"/>
      <c r="V376" s="197"/>
      <c r="W376" s="197"/>
      <c r="X376" s="197"/>
      <c r="Y376" s="197"/>
      <c r="Z376" s="197"/>
      <c r="AA376" s="197"/>
      <c r="AB376" s="197"/>
      <c r="AC376" s="197"/>
      <c r="AD376" s="197"/>
      <c r="AE376" s="197"/>
      <c r="AF376" s="197"/>
      <c r="AG376" s="197"/>
      <c r="AH376" s="197"/>
      <c r="AI376" s="197"/>
      <c r="AJ376" s="197"/>
      <c r="AK376" s="197"/>
      <c r="AL376" s="197"/>
      <c r="AM376" s="197"/>
      <c r="AN376" s="197"/>
      <c r="AO376" s="197"/>
      <c r="AP376" s="197"/>
      <c r="AQ376" s="197"/>
      <c r="AR376" s="197"/>
    </row>
    <row r="377" spans="1:44">
      <c r="A377" s="197"/>
      <c r="B377" s="197"/>
      <c r="C377" s="197"/>
      <c r="D377" s="197"/>
      <c r="E377" s="198"/>
      <c r="F377" s="197"/>
      <c r="G377" s="197"/>
      <c r="H377" s="197"/>
      <c r="I377" s="197"/>
      <c r="J377" s="197"/>
      <c r="K377" s="197"/>
      <c r="L377" s="197"/>
      <c r="M377" s="197"/>
      <c r="N377" s="197"/>
      <c r="O377" s="197"/>
      <c r="P377" s="197"/>
      <c r="Q377" s="197"/>
      <c r="R377" s="197"/>
      <c r="S377" s="197"/>
      <c r="T377" s="197"/>
      <c r="U377" s="197"/>
      <c r="V377" s="197"/>
      <c r="W377" s="197"/>
      <c r="X377" s="197"/>
      <c r="Y377" s="197"/>
      <c r="Z377" s="197"/>
      <c r="AA377" s="197"/>
      <c r="AB377" s="197"/>
      <c r="AC377" s="197"/>
      <c r="AD377" s="197"/>
      <c r="AE377" s="197"/>
      <c r="AF377" s="197"/>
      <c r="AG377" s="197"/>
      <c r="AH377" s="197"/>
      <c r="AI377" s="197"/>
      <c r="AJ377" s="197"/>
      <c r="AK377" s="197"/>
      <c r="AL377" s="197"/>
      <c r="AM377" s="197"/>
      <c r="AN377" s="197"/>
      <c r="AO377" s="197"/>
      <c r="AP377" s="197"/>
      <c r="AQ377" s="197"/>
      <c r="AR377" s="197"/>
    </row>
    <row r="378" spans="1:44">
      <c r="A378" s="197"/>
      <c r="B378" s="197"/>
      <c r="C378" s="197"/>
      <c r="D378" s="197"/>
      <c r="E378" s="198"/>
      <c r="F378" s="197"/>
      <c r="G378" s="197"/>
      <c r="H378" s="197"/>
      <c r="I378" s="197"/>
      <c r="J378" s="197"/>
      <c r="K378" s="197"/>
      <c r="L378" s="197"/>
      <c r="M378" s="197"/>
      <c r="N378" s="197"/>
      <c r="O378" s="197"/>
      <c r="P378" s="197"/>
      <c r="Q378" s="197"/>
      <c r="R378" s="197"/>
      <c r="S378" s="197"/>
      <c r="T378" s="197"/>
      <c r="U378" s="197"/>
      <c r="V378" s="197"/>
      <c r="W378" s="197"/>
      <c r="X378" s="197"/>
      <c r="Y378" s="197"/>
      <c r="Z378" s="197"/>
      <c r="AA378" s="197"/>
      <c r="AB378" s="197"/>
      <c r="AC378" s="197"/>
      <c r="AD378" s="197"/>
      <c r="AE378" s="197"/>
      <c r="AF378" s="197"/>
      <c r="AG378" s="197"/>
      <c r="AH378" s="197"/>
      <c r="AI378" s="197"/>
      <c r="AJ378" s="197"/>
      <c r="AK378" s="197"/>
      <c r="AL378" s="197"/>
      <c r="AM378" s="197"/>
      <c r="AN378" s="197"/>
      <c r="AO378" s="197"/>
      <c r="AP378" s="197"/>
      <c r="AQ378" s="197"/>
      <c r="AR378" s="197"/>
    </row>
    <row r="379" spans="1:44">
      <c r="A379" s="197"/>
      <c r="B379" s="197"/>
      <c r="C379" s="197"/>
      <c r="D379" s="197"/>
      <c r="E379" s="198"/>
      <c r="F379" s="197"/>
      <c r="G379" s="197"/>
      <c r="H379" s="197"/>
      <c r="I379" s="197"/>
      <c r="J379" s="197"/>
      <c r="K379" s="197"/>
      <c r="L379" s="197"/>
      <c r="M379" s="197"/>
      <c r="N379" s="197"/>
      <c r="O379" s="197"/>
      <c r="P379" s="197"/>
      <c r="Q379" s="197"/>
      <c r="R379" s="197"/>
      <c r="S379" s="197"/>
      <c r="T379" s="197"/>
      <c r="U379" s="197"/>
      <c r="V379" s="197"/>
      <c r="W379" s="197"/>
      <c r="X379" s="197"/>
      <c r="Y379" s="197"/>
      <c r="Z379" s="197"/>
      <c r="AA379" s="197"/>
      <c r="AB379" s="197"/>
      <c r="AC379" s="197"/>
      <c r="AD379" s="197"/>
      <c r="AE379" s="197"/>
      <c r="AF379" s="197"/>
      <c r="AG379" s="197"/>
      <c r="AH379" s="197"/>
      <c r="AI379" s="197"/>
      <c r="AJ379" s="197"/>
      <c r="AK379" s="197"/>
      <c r="AL379" s="197"/>
      <c r="AM379" s="197"/>
      <c r="AN379" s="197"/>
      <c r="AO379" s="197"/>
      <c r="AP379" s="197"/>
      <c r="AQ379" s="197"/>
      <c r="AR379" s="197"/>
    </row>
    <row r="380" spans="1:44">
      <c r="A380" s="197"/>
      <c r="B380" s="197"/>
      <c r="C380" s="197"/>
      <c r="D380" s="197"/>
      <c r="E380" s="198"/>
      <c r="F380" s="197"/>
      <c r="G380" s="197"/>
      <c r="H380" s="197"/>
      <c r="I380" s="197"/>
      <c r="J380" s="197"/>
      <c r="K380" s="197"/>
      <c r="L380" s="197"/>
      <c r="M380" s="197"/>
      <c r="N380" s="197"/>
      <c r="O380" s="197"/>
      <c r="P380" s="197"/>
      <c r="Q380" s="197"/>
      <c r="R380" s="197"/>
      <c r="S380" s="197"/>
      <c r="T380" s="197"/>
      <c r="U380" s="197"/>
      <c r="V380" s="197"/>
      <c r="W380" s="197"/>
      <c r="X380" s="197"/>
      <c r="Y380" s="197"/>
      <c r="Z380" s="197"/>
      <c r="AA380" s="197"/>
      <c r="AB380" s="197"/>
      <c r="AC380" s="197"/>
      <c r="AD380" s="197"/>
      <c r="AE380" s="197"/>
      <c r="AF380" s="197"/>
      <c r="AG380" s="197"/>
      <c r="AH380" s="197"/>
      <c r="AI380" s="197"/>
      <c r="AJ380" s="197"/>
      <c r="AK380" s="197"/>
      <c r="AL380" s="197"/>
      <c r="AM380" s="197"/>
      <c r="AN380" s="197"/>
      <c r="AO380" s="197"/>
      <c r="AP380" s="197"/>
      <c r="AQ380" s="197"/>
      <c r="AR380" s="197"/>
    </row>
    <row r="381" spans="1:44">
      <c r="A381" s="197"/>
      <c r="B381" s="197"/>
      <c r="C381" s="197"/>
      <c r="D381" s="197"/>
      <c r="E381" s="198"/>
      <c r="F381" s="197"/>
      <c r="G381" s="197"/>
      <c r="H381" s="197"/>
      <c r="I381" s="197"/>
      <c r="J381" s="197"/>
      <c r="K381" s="197"/>
      <c r="L381" s="197"/>
      <c r="M381" s="197"/>
      <c r="N381" s="197"/>
      <c r="O381" s="197"/>
      <c r="P381" s="197"/>
      <c r="Q381" s="197"/>
      <c r="R381" s="197"/>
      <c r="S381" s="197"/>
      <c r="T381" s="197"/>
      <c r="U381" s="197"/>
      <c r="V381" s="197"/>
      <c r="W381" s="197"/>
      <c r="X381" s="197"/>
      <c r="Y381" s="197"/>
      <c r="Z381" s="197"/>
      <c r="AA381" s="197"/>
      <c r="AB381" s="197"/>
      <c r="AC381" s="197"/>
      <c r="AD381" s="197"/>
      <c r="AE381" s="197"/>
      <c r="AF381" s="197"/>
      <c r="AG381" s="197"/>
      <c r="AH381" s="197"/>
      <c r="AI381" s="197"/>
      <c r="AJ381" s="197"/>
      <c r="AK381" s="197"/>
      <c r="AL381" s="197"/>
      <c r="AM381" s="197"/>
      <c r="AN381" s="197"/>
      <c r="AO381" s="197"/>
      <c r="AP381" s="197"/>
      <c r="AQ381" s="197"/>
      <c r="AR381" s="197"/>
    </row>
    <row r="382" spans="1:44">
      <c r="A382" s="197"/>
      <c r="B382" s="197"/>
      <c r="C382" s="197"/>
      <c r="D382" s="197"/>
      <c r="E382" s="198"/>
      <c r="F382" s="197"/>
      <c r="G382" s="197"/>
      <c r="H382" s="197"/>
      <c r="I382" s="197"/>
      <c r="J382" s="197"/>
      <c r="K382" s="197"/>
      <c r="L382" s="197"/>
      <c r="M382" s="197"/>
      <c r="N382" s="197"/>
      <c r="O382" s="197"/>
      <c r="P382" s="197"/>
      <c r="Q382" s="197"/>
      <c r="R382" s="197"/>
      <c r="S382" s="197"/>
      <c r="T382" s="197"/>
      <c r="U382" s="197"/>
      <c r="V382" s="197"/>
      <c r="W382" s="197"/>
      <c r="X382" s="197"/>
      <c r="Y382" s="197"/>
      <c r="Z382" s="197"/>
      <c r="AA382" s="197"/>
      <c r="AB382" s="197"/>
      <c r="AC382" s="197"/>
      <c r="AD382" s="197"/>
      <c r="AE382" s="197"/>
      <c r="AF382" s="197"/>
      <c r="AG382" s="197"/>
      <c r="AH382" s="197"/>
      <c r="AI382" s="197"/>
      <c r="AJ382" s="197"/>
      <c r="AK382" s="197"/>
      <c r="AL382" s="197"/>
      <c r="AM382" s="197"/>
      <c r="AN382" s="197"/>
      <c r="AO382" s="197"/>
      <c r="AP382" s="197"/>
      <c r="AQ382" s="197"/>
      <c r="AR382" s="197"/>
    </row>
    <row r="383" spans="1:44">
      <c r="A383" s="197"/>
      <c r="B383" s="197"/>
      <c r="C383" s="197"/>
      <c r="D383" s="197"/>
      <c r="E383" s="198"/>
      <c r="F383" s="197"/>
      <c r="G383" s="197"/>
      <c r="H383" s="197"/>
      <c r="I383" s="197"/>
      <c r="J383" s="197"/>
      <c r="K383" s="197"/>
      <c r="L383" s="197"/>
      <c r="M383" s="197"/>
      <c r="N383" s="197"/>
      <c r="O383" s="197"/>
      <c r="P383" s="197"/>
      <c r="Q383" s="197"/>
      <c r="R383" s="197"/>
      <c r="S383" s="197"/>
      <c r="T383" s="197"/>
      <c r="U383" s="197"/>
      <c r="V383" s="197"/>
      <c r="W383" s="197"/>
      <c r="X383" s="197"/>
      <c r="Y383" s="197"/>
      <c r="Z383" s="197"/>
      <c r="AA383" s="197"/>
      <c r="AB383" s="197"/>
      <c r="AC383" s="197"/>
      <c r="AD383" s="197"/>
      <c r="AE383" s="197"/>
      <c r="AF383" s="197"/>
      <c r="AG383" s="197"/>
      <c r="AH383" s="197"/>
      <c r="AI383" s="197"/>
      <c r="AJ383" s="197"/>
      <c r="AK383" s="197"/>
      <c r="AL383" s="197"/>
      <c r="AM383" s="197"/>
      <c r="AN383" s="197"/>
      <c r="AO383" s="197"/>
      <c r="AP383" s="197"/>
      <c r="AQ383" s="197"/>
      <c r="AR383" s="197"/>
    </row>
    <row r="384" spans="1:44">
      <c r="A384" s="197"/>
      <c r="B384" s="197"/>
      <c r="C384" s="197"/>
      <c r="D384" s="197"/>
      <c r="E384" s="198"/>
      <c r="F384" s="197"/>
      <c r="G384" s="197"/>
      <c r="H384" s="197"/>
      <c r="I384" s="197"/>
      <c r="J384" s="197"/>
      <c r="K384" s="197"/>
      <c r="L384" s="197"/>
      <c r="M384" s="197"/>
      <c r="N384" s="197"/>
      <c r="O384" s="197"/>
      <c r="P384" s="197"/>
      <c r="Q384" s="197"/>
      <c r="R384" s="197"/>
      <c r="S384" s="197"/>
      <c r="T384" s="197"/>
      <c r="U384" s="197"/>
      <c r="V384" s="197"/>
      <c r="W384" s="197"/>
      <c r="X384" s="197"/>
      <c r="Y384" s="197"/>
      <c r="Z384" s="197"/>
      <c r="AA384" s="197"/>
      <c r="AB384" s="197"/>
      <c r="AC384" s="197"/>
      <c r="AD384" s="197"/>
      <c r="AE384" s="197"/>
      <c r="AF384" s="197"/>
      <c r="AG384" s="197"/>
      <c r="AH384" s="197"/>
      <c r="AI384" s="197"/>
      <c r="AJ384" s="197"/>
      <c r="AK384" s="197"/>
      <c r="AL384" s="197"/>
      <c r="AM384" s="197"/>
      <c r="AN384" s="197"/>
      <c r="AO384" s="197"/>
      <c r="AP384" s="197"/>
      <c r="AQ384" s="197"/>
      <c r="AR384" s="197"/>
    </row>
    <row r="385" spans="1:44">
      <c r="A385" s="197"/>
      <c r="B385" s="197"/>
      <c r="C385" s="197"/>
      <c r="D385" s="197"/>
      <c r="E385" s="198"/>
      <c r="F385" s="197"/>
      <c r="G385" s="197"/>
      <c r="H385" s="197"/>
      <c r="I385" s="197"/>
      <c r="J385" s="197"/>
      <c r="K385" s="197"/>
      <c r="L385" s="197"/>
      <c r="M385" s="197"/>
      <c r="N385" s="197"/>
      <c r="O385" s="197"/>
      <c r="P385" s="197"/>
      <c r="Q385" s="197"/>
      <c r="R385" s="197"/>
      <c r="S385" s="197"/>
      <c r="T385" s="197"/>
      <c r="U385" s="197"/>
      <c r="V385" s="197"/>
      <c r="W385" s="197"/>
      <c r="X385" s="197"/>
      <c r="Y385" s="197"/>
      <c r="Z385" s="197"/>
      <c r="AA385" s="197"/>
      <c r="AB385" s="197"/>
      <c r="AC385" s="197"/>
      <c r="AD385" s="197"/>
      <c r="AE385" s="197"/>
      <c r="AF385" s="197"/>
      <c r="AG385" s="197"/>
      <c r="AH385" s="197"/>
      <c r="AI385" s="197"/>
      <c r="AJ385" s="197"/>
      <c r="AK385" s="197"/>
      <c r="AL385" s="197"/>
      <c r="AM385" s="197"/>
      <c r="AN385" s="197"/>
      <c r="AO385" s="197"/>
      <c r="AP385" s="197"/>
      <c r="AQ385" s="197"/>
      <c r="AR385" s="197"/>
    </row>
    <row r="386" spans="1:44">
      <c r="A386" s="197"/>
      <c r="B386" s="197"/>
      <c r="C386" s="197"/>
      <c r="D386" s="197"/>
      <c r="E386" s="198"/>
      <c r="F386" s="197"/>
      <c r="G386" s="197"/>
      <c r="H386" s="197"/>
      <c r="I386" s="197"/>
      <c r="J386" s="197"/>
      <c r="K386" s="197"/>
      <c r="L386" s="197"/>
      <c r="M386" s="197"/>
      <c r="N386" s="197"/>
      <c r="O386" s="197"/>
      <c r="P386" s="197"/>
      <c r="Q386" s="197"/>
      <c r="R386" s="197"/>
      <c r="S386" s="197"/>
      <c r="T386" s="197"/>
      <c r="U386" s="197"/>
      <c r="V386" s="197"/>
      <c r="W386" s="197"/>
      <c r="X386" s="197"/>
      <c r="Y386" s="197"/>
      <c r="Z386" s="197"/>
      <c r="AA386" s="197"/>
      <c r="AB386" s="197"/>
      <c r="AC386" s="197"/>
      <c r="AD386" s="197"/>
      <c r="AE386" s="197"/>
      <c r="AF386" s="197"/>
      <c r="AG386" s="197"/>
      <c r="AH386" s="197"/>
      <c r="AI386" s="197"/>
      <c r="AJ386" s="197"/>
      <c r="AK386" s="197"/>
      <c r="AL386" s="197"/>
      <c r="AM386" s="197"/>
      <c r="AN386" s="197"/>
      <c r="AO386" s="197"/>
      <c r="AP386" s="197"/>
      <c r="AQ386" s="197"/>
      <c r="AR386" s="197"/>
    </row>
    <row r="387" spans="1:44">
      <c r="A387" s="197"/>
      <c r="B387" s="197"/>
      <c r="C387" s="197"/>
      <c r="D387" s="197"/>
      <c r="E387" s="198"/>
      <c r="F387" s="197"/>
      <c r="G387" s="197"/>
      <c r="H387" s="197"/>
      <c r="I387" s="197"/>
      <c r="J387" s="197"/>
      <c r="K387" s="197"/>
      <c r="L387" s="197"/>
      <c r="M387" s="197"/>
      <c r="N387" s="197"/>
      <c r="O387" s="197"/>
      <c r="P387" s="197"/>
      <c r="Q387" s="197"/>
      <c r="R387" s="197"/>
      <c r="S387" s="197"/>
      <c r="T387" s="197"/>
      <c r="U387" s="197"/>
      <c r="V387" s="197"/>
      <c r="W387" s="197"/>
      <c r="X387" s="197"/>
      <c r="Y387" s="197"/>
      <c r="Z387" s="197"/>
      <c r="AA387" s="197"/>
      <c r="AB387" s="197"/>
      <c r="AC387" s="197"/>
      <c r="AD387" s="197"/>
      <c r="AE387" s="197"/>
      <c r="AF387" s="197"/>
      <c r="AG387" s="197"/>
      <c r="AH387" s="197"/>
      <c r="AI387" s="197"/>
      <c r="AJ387" s="197"/>
      <c r="AK387" s="197"/>
      <c r="AL387" s="197"/>
      <c r="AM387" s="197"/>
      <c r="AN387" s="197"/>
      <c r="AO387" s="197"/>
      <c r="AP387" s="197"/>
      <c r="AQ387" s="197"/>
      <c r="AR387" s="197"/>
    </row>
    <row r="388" spans="1:44">
      <c r="A388" s="197"/>
      <c r="B388" s="197"/>
      <c r="C388" s="197"/>
      <c r="D388" s="197"/>
      <c r="E388" s="198"/>
      <c r="F388" s="197"/>
      <c r="G388" s="197"/>
      <c r="H388" s="197"/>
      <c r="I388" s="197"/>
      <c r="J388" s="197"/>
      <c r="K388" s="197"/>
      <c r="L388" s="197"/>
      <c r="M388" s="197"/>
      <c r="N388" s="197"/>
      <c r="O388" s="197"/>
      <c r="P388" s="197"/>
      <c r="Q388" s="197"/>
      <c r="R388" s="197"/>
      <c r="S388" s="197"/>
      <c r="T388" s="197"/>
      <c r="U388" s="197"/>
      <c r="V388" s="197"/>
      <c r="W388" s="197"/>
      <c r="X388" s="197"/>
      <c r="Y388" s="197"/>
      <c r="Z388" s="197"/>
      <c r="AA388" s="197"/>
      <c r="AB388" s="197"/>
      <c r="AC388" s="197"/>
      <c r="AD388" s="197"/>
      <c r="AE388" s="197"/>
      <c r="AF388" s="197"/>
      <c r="AG388" s="197"/>
      <c r="AH388" s="197"/>
      <c r="AI388" s="197"/>
      <c r="AJ388" s="197"/>
      <c r="AK388" s="197"/>
      <c r="AL388" s="197"/>
      <c r="AM388" s="197"/>
      <c r="AN388" s="197"/>
      <c r="AO388" s="197"/>
      <c r="AP388" s="197"/>
      <c r="AQ388" s="197"/>
      <c r="AR388" s="197"/>
    </row>
    <row r="389" spans="1:44">
      <c r="A389" s="197"/>
      <c r="B389" s="197"/>
      <c r="C389" s="197"/>
      <c r="D389" s="197"/>
      <c r="E389" s="198"/>
      <c r="F389" s="197"/>
      <c r="G389" s="197"/>
      <c r="H389" s="197"/>
      <c r="I389" s="197"/>
      <c r="J389" s="197"/>
      <c r="K389" s="197"/>
      <c r="L389" s="197"/>
      <c r="M389" s="197"/>
      <c r="N389" s="197"/>
      <c r="O389" s="197"/>
      <c r="P389" s="197"/>
      <c r="Q389" s="197"/>
      <c r="R389" s="197"/>
      <c r="S389" s="197"/>
      <c r="T389" s="197"/>
      <c r="U389" s="197"/>
      <c r="V389" s="197"/>
      <c r="W389" s="197"/>
      <c r="X389" s="197"/>
      <c r="Y389" s="197"/>
      <c r="Z389" s="197"/>
      <c r="AA389" s="197"/>
      <c r="AB389" s="197"/>
      <c r="AC389" s="197"/>
      <c r="AD389" s="197"/>
      <c r="AE389" s="197"/>
      <c r="AF389" s="197"/>
      <c r="AG389" s="197"/>
      <c r="AH389" s="197"/>
      <c r="AI389" s="197"/>
      <c r="AJ389" s="197"/>
      <c r="AK389" s="197"/>
      <c r="AL389" s="197"/>
      <c r="AM389" s="197"/>
      <c r="AN389" s="197"/>
      <c r="AO389" s="197"/>
      <c r="AP389" s="197"/>
      <c r="AQ389" s="197"/>
      <c r="AR389" s="197"/>
    </row>
    <row r="390" spans="1:44">
      <c r="A390" s="197"/>
      <c r="B390" s="197"/>
      <c r="C390" s="197"/>
      <c r="D390" s="197"/>
      <c r="E390" s="198"/>
      <c r="F390" s="197"/>
      <c r="G390" s="197"/>
      <c r="H390" s="197"/>
      <c r="I390" s="197"/>
      <c r="J390" s="197"/>
      <c r="K390" s="197"/>
      <c r="L390" s="197"/>
      <c r="M390" s="197"/>
      <c r="N390" s="197"/>
      <c r="O390" s="197"/>
      <c r="P390" s="197"/>
      <c r="Q390" s="197"/>
      <c r="R390" s="197"/>
      <c r="S390" s="197"/>
      <c r="T390" s="197"/>
      <c r="U390" s="197"/>
      <c r="V390" s="197"/>
      <c r="W390" s="197"/>
      <c r="X390" s="197"/>
      <c r="Y390" s="197"/>
      <c r="Z390" s="197"/>
      <c r="AA390" s="197"/>
      <c r="AB390" s="197"/>
      <c r="AC390" s="197"/>
      <c r="AD390" s="197"/>
      <c r="AE390" s="197"/>
      <c r="AF390" s="197"/>
      <c r="AG390" s="197"/>
      <c r="AH390" s="197"/>
      <c r="AI390" s="197"/>
      <c r="AJ390" s="197"/>
      <c r="AK390" s="197"/>
      <c r="AL390" s="197"/>
      <c r="AM390" s="197"/>
      <c r="AN390" s="197"/>
      <c r="AO390" s="197"/>
      <c r="AP390" s="197"/>
      <c r="AQ390" s="197"/>
      <c r="AR390" s="197"/>
    </row>
    <row r="391" spans="1:44">
      <c r="A391" s="197"/>
      <c r="B391" s="197"/>
      <c r="C391" s="197"/>
      <c r="D391" s="197"/>
      <c r="E391" s="198"/>
      <c r="F391" s="197"/>
      <c r="G391" s="197"/>
      <c r="H391" s="197"/>
      <c r="I391" s="197"/>
      <c r="J391" s="197"/>
      <c r="K391" s="197"/>
      <c r="L391" s="197"/>
      <c r="M391" s="197"/>
      <c r="N391" s="197"/>
      <c r="O391" s="197"/>
      <c r="P391" s="197"/>
      <c r="Q391" s="197"/>
      <c r="R391" s="197"/>
      <c r="S391" s="197"/>
      <c r="T391" s="197"/>
      <c r="U391" s="197"/>
      <c r="V391" s="197"/>
      <c r="W391" s="197"/>
      <c r="X391" s="197"/>
      <c r="Y391" s="197"/>
      <c r="Z391" s="197"/>
      <c r="AA391" s="197"/>
      <c r="AB391" s="197"/>
      <c r="AC391" s="197"/>
      <c r="AD391" s="197"/>
      <c r="AE391" s="197"/>
      <c r="AF391" s="197"/>
      <c r="AG391" s="197"/>
      <c r="AH391" s="197"/>
      <c r="AI391" s="197"/>
      <c r="AJ391" s="197"/>
      <c r="AK391" s="197"/>
      <c r="AL391" s="197"/>
      <c r="AM391" s="197"/>
      <c r="AN391" s="197"/>
      <c r="AO391" s="197"/>
      <c r="AP391" s="197"/>
      <c r="AQ391" s="197"/>
      <c r="AR391" s="197"/>
    </row>
    <row r="392" spans="1:44">
      <c r="A392" s="197"/>
      <c r="B392" s="197"/>
      <c r="C392" s="197"/>
      <c r="D392" s="197"/>
      <c r="E392" s="198"/>
      <c r="F392" s="197"/>
      <c r="G392" s="197"/>
      <c r="H392" s="197"/>
      <c r="I392" s="197"/>
      <c r="J392" s="197"/>
      <c r="K392" s="197"/>
      <c r="L392" s="197"/>
      <c r="M392" s="197"/>
      <c r="N392" s="197"/>
      <c r="O392" s="197"/>
      <c r="P392" s="197"/>
      <c r="Q392" s="197"/>
      <c r="R392" s="197"/>
      <c r="S392" s="197"/>
      <c r="T392" s="197"/>
      <c r="U392" s="197"/>
      <c r="V392" s="197"/>
      <c r="W392" s="197"/>
      <c r="X392" s="197"/>
      <c r="Y392" s="197"/>
      <c r="Z392" s="197"/>
      <c r="AA392" s="197"/>
      <c r="AB392" s="197"/>
      <c r="AC392" s="197"/>
      <c r="AD392" s="197"/>
      <c r="AE392" s="197"/>
      <c r="AF392" s="197"/>
      <c r="AG392" s="197"/>
      <c r="AH392" s="197"/>
      <c r="AI392" s="197"/>
      <c r="AJ392" s="197"/>
      <c r="AK392" s="197"/>
      <c r="AL392" s="197"/>
      <c r="AM392" s="197"/>
      <c r="AN392" s="197"/>
      <c r="AO392" s="197"/>
      <c r="AP392" s="197"/>
      <c r="AQ392" s="197"/>
      <c r="AR392" s="197"/>
    </row>
    <row r="393" spans="1:44">
      <c r="A393" s="197"/>
      <c r="B393" s="197"/>
      <c r="C393" s="197"/>
      <c r="D393" s="197"/>
      <c r="E393" s="198"/>
      <c r="F393" s="197"/>
      <c r="G393" s="197"/>
      <c r="H393" s="197"/>
      <c r="I393" s="197"/>
      <c r="J393" s="197"/>
      <c r="K393" s="197"/>
      <c r="L393" s="197"/>
      <c r="M393" s="197"/>
      <c r="N393" s="197"/>
      <c r="O393" s="197"/>
      <c r="P393" s="197"/>
      <c r="Q393" s="197"/>
      <c r="R393" s="197"/>
      <c r="S393" s="197"/>
      <c r="T393" s="197"/>
      <c r="U393" s="197"/>
      <c r="V393" s="197"/>
      <c r="W393" s="197"/>
      <c r="X393" s="197"/>
      <c r="Y393" s="197"/>
      <c r="Z393" s="197"/>
      <c r="AA393" s="197"/>
      <c r="AB393" s="197"/>
      <c r="AC393" s="197"/>
      <c r="AD393" s="197"/>
      <c r="AE393" s="197"/>
      <c r="AF393" s="197"/>
      <c r="AG393" s="197"/>
      <c r="AH393" s="197"/>
      <c r="AI393" s="197"/>
      <c r="AJ393" s="197"/>
      <c r="AK393" s="197"/>
      <c r="AL393" s="197"/>
      <c r="AM393" s="197"/>
      <c r="AN393" s="197"/>
      <c r="AO393" s="197"/>
      <c r="AP393" s="197"/>
      <c r="AQ393" s="197"/>
      <c r="AR393" s="197"/>
    </row>
    <row r="394" spans="1:44">
      <c r="A394" s="197"/>
      <c r="B394" s="197"/>
      <c r="C394" s="197"/>
      <c r="D394" s="197"/>
      <c r="E394" s="198"/>
      <c r="F394" s="197"/>
      <c r="G394" s="197"/>
      <c r="H394" s="197"/>
      <c r="I394" s="197"/>
      <c r="J394" s="197"/>
      <c r="K394" s="197"/>
      <c r="L394" s="197"/>
      <c r="M394" s="197"/>
      <c r="N394" s="197"/>
      <c r="O394" s="197"/>
      <c r="P394" s="197"/>
      <c r="Q394" s="197"/>
      <c r="R394" s="197"/>
      <c r="S394" s="197"/>
      <c r="T394" s="197"/>
      <c r="U394" s="197"/>
      <c r="V394" s="197"/>
      <c r="W394" s="197"/>
      <c r="X394" s="197"/>
      <c r="Y394" s="197"/>
      <c r="Z394" s="197"/>
      <c r="AA394" s="197"/>
      <c r="AB394" s="197"/>
      <c r="AC394" s="197"/>
      <c r="AD394" s="197"/>
      <c r="AE394" s="197"/>
      <c r="AF394" s="197"/>
      <c r="AG394" s="197"/>
      <c r="AH394" s="197"/>
      <c r="AI394" s="197"/>
      <c r="AJ394" s="197"/>
      <c r="AK394" s="197"/>
      <c r="AL394" s="197"/>
      <c r="AM394" s="197"/>
      <c r="AN394" s="197"/>
      <c r="AO394" s="197"/>
      <c r="AP394" s="197"/>
      <c r="AQ394" s="197"/>
      <c r="AR394" s="197"/>
    </row>
    <row r="395" spans="1:44">
      <c r="A395" s="197"/>
      <c r="B395" s="197"/>
      <c r="C395" s="197"/>
      <c r="D395" s="197"/>
      <c r="E395" s="198"/>
      <c r="F395" s="197"/>
      <c r="G395" s="197"/>
      <c r="H395" s="197"/>
      <c r="I395" s="197"/>
      <c r="J395" s="197"/>
      <c r="K395" s="197"/>
      <c r="L395" s="197"/>
      <c r="M395" s="197"/>
      <c r="N395" s="197"/>
      <c r="O395" s="197"/>
      <c r="P395" s="197"/>
      <c r="Q395" s="197"/>
      <c r="R395" s="197"/>
      <c r="S395" s="197"/>
      <c r="T395" s="197"/>
      <c r="U395" s="197"/>
      <c r="V395" s="197"/>
      <c r="W395" s="197"/>
      <c r="X395" s="197"/>
      <c r="Y395" s="197"/>
      <c r="Z395" s="197"/>
      <c r="AA395" s="197"/>
      <c r="AB395" s="197"/>
      <c r="AC395" s="197"/>
      <c r="AD395" s="197"/>
      <c r="AE395" s="197"/>
      <c r="AF395" s="197"/>
      <c r="AG395" s="197"/>
      <c r="AH395" s="197"/>
      <c r="AI395" s="197"/>
      <c r="AJ395" s="197"/>
      <c r="AK395" s="197"/>
      <c r="AL395" s="197"/>
      <c r="AM395" s="197"/>
      <c r="AN395" s="197"/>
      <c r="AO395" s="197"/>
      <c r="AP395" s="197"/>
      <c r="AQ395" s="197"/>
      <c r="AR395" s="197"/>
    </row>
    <row r="396" spans="1:44">
      <c r="A396" s="197"/>
      <c r="B396" s="197"/>
      <c r="C396" s="197"/>
      <c r="D396" s="197"/>
      <c r="E396" s="198"/>
      <c r="F396" s="197"/>
      <c r="G396" s="197"/>
      <c r="H396" s="197"/>
      <c r="I396" s="197"/>
      <c r="J396" s="197"/>
      <c r="K396" s="197"/>
      <c r="L396" s="197"/>
      <c r="M396" s="197"/>
      <c r="N396" s="197"/>
      <c r="O396" s="197"/>
      <c r="P396" s="197"/>
      <c r="Q396" s="197"/>
      <c r="R396" s="197"/>
      <c r="S396" s="197"/>
      <c r="T396" s="197"/>
      <c r="U396" s="197"/>
      <c r="V396" s="197"/>
      <c r="W396" s="197"/>
      <c r="X396" s="197"/>
      <c r="Y396" s="197"/>
      <c r="Z396" s="197"/>
      <c r="AA396" s="197"/>
      <c r="AB396" s="197"/>
      <c r="AC396" s="197"/>
      <c r="AD396" s="197"/>
      <c r="AE396" s="197"/>
      <c r="AF396" s="197"/>
      <c r="AG396" s="197"/>
      <c r="AH396" s="197"/>
      <c r="AI396" s="197"/>
      <c r="AJ396" s="197"/>
      <c r="AK396" s="197"/>
      <c r="AL396" s="197"/>
      <c r="AM396" s="197"/>
      <c r="AN396" s="197"/>
      <c r="AO396" s="197"/>
      <c r="AP396" s="197"/>
      <c r="AQ396" s="197"/>
      <c r="AR396" s="197"/>
    </row>
    <row r="397" spans="1:44">
      <c r="A397" s="197"/>
      <c r="B397" s="197"/>
      <c r="C397" s="197"/>
      <c r="D397" s="197"/>
      <c r="E397" s="198"/>
      <c r="F397" s="197"/>
      <c r="G397" s="197"/>
      <c r="H397" s="197"/>
      <c r="I397" s="197"/>
      <c r="J397" s="197"/>
      <c r="K397" s="197"/>
      <c r="L397" s="197"/>
      <c r="M397" s="197"/>
      <c r="N397" s="197"/>
      <c r="O397" s="197"/>
      <c r="P397" s="197"/>
      <c r="Q397" s="197"/>
      <c r="R397" s="197"/>
      <c r="S397" s="197"/>
      <c r="T397" s="197"/>
      <c r="U397" s="197"/>
      <c r="V397" s="197"/>
      <c r="W397" s="197"/>
      <c r="X397" s="197"/>
      <c r="Y397" s="197"/>
      <c r="Z397" s="197"/>
      <c r="AA397" s="197"/>
      <c r="AB397" s="197"/>
      <c r="AC397" s="197"/>
      <c r="AD397" s="197"/>
      <c r="AE397" s="197"/>
      <c r="AF397" s="197"/>
      <c r="AG397" s="197"/>
      <c r="AH397" s="197"/>
      <c r="AI397" s="197"/>
      <c r="AJ397" s="197"/>
      <c r="AK397" s="197"/>
      <c r="AL397" s="197"/>
      <c r="AM397" s="197"/>
      <c r="AN397" s="197"/>
      <c r="AO397" s="197"/>
      <c r="AP397" s="197"/>
      <c r="AQ397" s="197"/>
      <c r="AR397" s="197"/>
    </row>
    <row r="398" spans="1:44">
      <c r="A398" s="197"/>
      <c r="B398" s="197"/>
      <c r="C398" s="197"/>
      <c r="D398" s="197"/>
      <c r="E398" s="198"/>
      <c r="F398" s="197"/>
      <c r="G398" s="197"/>
      <c r="H398" s="197"/>
      <c r="I398" s="197"/>
      <c r="J398" s="197"/>
      <c r="K398" s="197"/>
      <c r="L398" s="197"/>
      <c r="M398" s="197"/>
      <c r="N398" s="197"/>
      <c r="O398" s="197"/>
      <c r="P398" s="197"/>
      <c r="Q398" s="197"/>
      <c r="R398" s="197"/>
      <c r="S398" s="197"/>
      <c r="T398" s="197"/>
      <c r="U398" s="197"/>
      <c r="V398" s="197"/>
      <c r="W398" s="197"/>
      <c r="X398" s="197"/>
      <c r="Y398" s="197"/>
      <c r="Z398" s="197"/>
      <c r="AA398" s="197"/>
      <c r="AB398" s="197"/>
      <c r="AC398" s="197"/>
      <c r="AD398" s="197"/>
      <c r="AE398" s="197"/>
      <c r="AF398" s="197"/>
      <c r="AG398" s="197"/>
      <c r="AH398" s="197"/>
      <c r="AI398" s="197"/>
      <c r="AJ398" s="197"/>
      <c r="AK398" s="197"/>
      <c r="AL398" s="197"/>
      <c r="AM398" s="197"/>
      <c r="AN398" s="197"/>
      <c r="AO398" s="197"/>
      <c r="AP398" s="197"/>
      <c r="AQ398" s="197"/>
      <c r="AR398" s="197"/>
    </row>
    <row r="399" spans="1:44">
      <c r="A399" s="197"/>
      <c r="B399" s="197"/>
      <c r="C399" s="197"/>
      <c r="D399" s="197"/>
      <c r="E399" s="198"/>
      <c r="F399" s="197"/>
      <c r="G399" s="197"/>
      <c r="H399" s="197"/>
      <c r="I399" s="197"/>
      <c r="J399" s="197"/>
      <c r="K399" s="197"/>
      <c r="L399" s="197"/>
      <c r="M399" s="197"/>
      <c r="N399" s="197"/>
      <c r="O399" s="197"/>
      <c r="P399" s="197"/>
      <c r="Q399" s="197"/>
      <c r="R399" s="197"/>
      <c r="S399" s="197"/>
      <c r="T399" s="197"/>
      <c r="U399" s="197"/>
      <c r="V399" s="197"/>
      <c r="W399" s="197"/>
      <c r="X399" s="197"/>
      <c r="Y399" s="197"/>
      <c r="Z399" s="197"/>
      <c r="AA399" s="197"/>
      <c r="AB399" s="197"/>
      <c r="AC399" s="197"/>
      <c r="AD399" s="197"/>
      <c r="AE399" s="197"/>
      <c r="AF399" s="197"/>
      <c r="AG399" s="197"/>
      <c r="AH399" s="197"/>
      <c r="AI399" s="197"/>
      <c r="AJ399" s="197"/>
      <c r="AK399" s="197"/>
      <c r="AL399" s="197"/>
      <c r="AM399" s="197"/>
      <c r="AN399" s="197"/>
      <c r="AO399" s="197"/>
      <c r="AP399" s="197"/>
      <c r="AQ399" s="197"/>
      <c r="AR399" s="197"/>
    </row>
    <row r="400" spans="1:44">
      <c r="A400" s="197"/>
      <c r="B400" s="197"/>
      <c r="C400" s="197"/>
      <c r="D400" s="197"/>
      <c r="E400" s="198"/>
      <c r="F400" s="197"/>
      <c r="G400" s="197"/>
      <c r="H400" s="197"/>
      <c r="I400" s="197"/>
      <c r="J400" s="197"/>
      <c r="K400" s="197"/>
      <c r="L400" s="197"/>
      <c r="M400" s="197"/>
      <c r="N400" s="197"/>
      <c r="O400" s="197"/>
      <c r="P400" s="197"/>
      <c r="Q400" s="197"/>
      <c r="R400" s="197"/>
      <c r="S400" s="197"/>
      <c r="T400" s="197"/>
      <c r="U400" s="197"/>
      <c r="V400" s="197"/>
      <c r="W400" s="197"/>
      <c r="X400" s="197"/>
      <c r="Y400" s="197"/>
      <c r="Z400" s="197"/>
      <c r="AA400" s="197"/>
      <c r="AB400" s="197"/>
      <c r="AC400" s="197"/>
      <c r="AD400" s="197"/>
      <c r="AE400" s="197"/>
      <c r="AF400" s="197"/>
      <c r="AG400" s="197"/>
      <c r="AH400" s="197"/>
      <c r="AI400" s="197"/>
      <c r="AJ400" s="197"/>
      <c r="AK400" s="197"/>
      <c r="AL400" s="197"/>
      <c r="AM400" s="197"/>
      <c r="AN400" s="197"/>
      <c r="AO400" s="197"/>
      <c r="AP400" s="197"/>
      <c r="AQ400" s="197"/>
      <c r="AR400" s="197"/>
    </row>
    <row r="401" spans="1:44">
      <c r="A401" s="197"/>
      <c r="B401" s="197"/>
      <c r="C401" s="197"/>
      <c r="D401" s="197"/>
      <c r="E401" s="198"/>
      <c r="F401" s="197"/>
      <c r="G401" s="197"/>
      <c r="H401" s="197"/>
      <c r="I401" s="197"/>
      <c r="J401" s="197"/>
      <c r="K401" s="197"/>
      <c r="L401" s="197"/>
      <c r="M401" s="197"/>
      <c r="N401" s="197"/>
      <c r="O401" s="197"/>
      <c r="P401" s="197"/>
      <c r="Q401" s="197"/>
      <c r="R401" s="197"/>
      <c r="S401" s="197"/>
      <c r="T401" s="197"/>
      <c r="U401" s="197"/>
      <c r="V401" s="197"/>
      <c r="W401" s="197"/>
      <c r="X401" s="197"/>
      <c r="Y401" s="197"/>
      <c r="Z401" s="197"/>
      <c r="AA401" s="197"/>
      <c r="AB401" s="197"/>
      <c r="AC401" s="197"/>
      <c r="AD401" s="197"/>
      <c r="AE401" s="197"/>
      <c r="AF401" s="197"/>
      <c r="AG401" s="197"/>
      <c r="AH401" s="197"/>
      <c r="AI401" s="197"/>
      <c r="AJ401" s="197"/>
      <c r="AK401" s="197"/>
      <c r="AL401" s="197"/>
      <c r="AM401" s="197"/>
      <c r="AN401" s="197"/>
      <c r="AO401" s="197"/>
      <c r="AP401" s="197"/>
      <c r="AQ401" s="197"/>
      <c r="AR401" s="197"/>
    </row>
    <row r="402" spans="1:44">
      <c r="A402" s="197"/>
      <c r="B402" s="197"/>
      <c r="C402" s="197"/>
      <c r="D402" s="197"/>
      <c r="E402" s="198"/>
      <c r="F402" s="197"/>
      <c r="G402" s="197"/>
      <c r="H402" s="197"/>
      <c r="I402" s="197"/>
      <c r="J402" s="197"/>
      <c r="K402" s="197"/>
      <c r="L402" s="197"/>
      <c r="M402" s="197"/>
      <c r="N402" s="197"/>
      <c r="O402" s="197"/>
      <c r="P402" s="197"/>
      <c r="Q402" s="197"/>
      <c r="R402" s="197"/>
      <c r="S402" s="197"/>
      <c r="T402" s="197"/>
      <c r="U402" s="197"/>
      <c r="V402" s="197"/>
      <c r="W402" s="197"/>
      <c r="X402" s="197"/>
      <c r="Y402" s="197"/>
      <c r="Z402" s="197"/>
      <c r="AA402" s="197"/>
      <c r="AB402" s="197"/>
      <c r="AC402" s="197"/>
      <c r="AD402" s="197"/>
      <c r="AE402" s="197"/>
      <c r="AF402" s="197"/>
      <c r="AG402" s="197"/>
      <c r="AH402" s="197"/>
      <c r="AI402" s="197"/>
      <c r="AJ402" s="197"/>
      <c r="AK402" s="197"/>
      <c r="AL402" s="197"/>
      <c r="AM402" s="197"/>
      <c r="AN402" s="197"/>
      <c r="AO402" s="197"/>
      <c r="AP402" s="197"/>
      <c r="AQ402" s="197"/>
      <c r="AR402" s="197"/>
    </row>
    <row r="403" spans="1:44">
      <c r="A403" s="197"/>
      <c r="B403" s="197"/>
      <c r="C403" s="197"/>
      <c r="D403" s="197"/>
      <c r="E403" s="198"/>
      <c r="F403" s="197"/>
      <c r="G403" s="197"/>
      <c r="H403" s="197"/>
      <c r="I403" s="197"/>
      <c r="J403" s="197"/>
      <c r="K403" s="197"/>
      <c r="L403" s="197"/>
      <c r="M403" s="197"/>
      <c r="N403" s="197"/>
      <c r="O403" s="197"/>
      <c r="P403" s="197"/>
      <c r="Q403" s="197"/>
      <c r="R403" s="197"/>
      <c r="S403" s="197"/>
      <c r="T403" s="197"/>
      <c r="U403" s="197"/>
      <c r="V403" s="197"/>
      <c r="W403" s="197"/>
      <c r="X403" s="197"/>
      <c r="Y403" s="197"/>
      <c r="Z403" s="197"/>
      <c r="AA403" s="197"/>
      <c r="AB403" s="197"/>
      <c r="AC403" s="197"/>
      <c r="AD403" s="197"/>
      <c r="AE403" s="197"/>
      <c r="AF403" s="197"/>
      <c r="AG403" s="197"/>
      <c r="AH403" s="197"/>
      <c r="AI403" s="197"/>
      <c r="AJ403" s="197"/>
      <c r="AK403" s="197"/>
      <c r="AL403" s="197"/>
      <c r="AM403" s="197"/>
      <c r="AN403" s="197"/>
      <c r="AO403" s="197"/>
      <c r="AP403" s="197"/>
      <c r="AQ403" s="197"/>
      <c r="AR403" s="197"/>
    </row>
    <row r="404" spans="1:44">
      <c r="A404" s="197"/>
      <c r="B404" s="197"/>
      <c r="C404" s="197"/>
      <c r="D404" s="197"/>
      <c r="E404" s="198"/>
      <c r="F404" s="197"/>
      <c r="G404" s="197"/>
      <c r="H404" s="197"/>
      <c r="I404" s="197"/>
      <c r="J404" s="197"/>
      <c r="K404" s="197"/>
      <c r="L404" s="197"/>
      <c r="M404" s="197"/>
      <c r="N404" s="197"/>
      <c r="O404" s="197"/>
      <c r="P404" s="197"/>
      <c r="Q404" s="197"/>
      <c r="R404" s="197"/>
      <c r="S404" s="197"/>
      <c r="T404" s="197"/>
      <c r="U404" s="197"/>
      <c r="V404" s="197"/>
      <c r="W404" s="197"/>
      <c r="X404" s="197"/>
      <c r="Y404" s="197"/>
      <c r="Z404" s="197"/>
      <c r="AA404" s="197"/>
      <c r="AB404" s="197"/>
      <c r="AC404" s="197"/>
      <c r="AD404" s="197"/>
      <c r="AE404" s="197"/>
      <c r="AF404" s="197"/>
      <c r="AG404" s="197"/>
      <c r="AH404" s="197"/>
      <c r="AI404" s="197"/>
      <c r="AJ404" s="197"/>
      <c r="AK404" s="197"/>
      <c r="AL404" s="197"/>
      <c r="AM404" s="197"/>
      <c r="AN404" s="197"/>
      <c r="AO404" s="197"/>
      <c r="AP404" s="197"/>
      <c r="AQ404" s="197"/>
      <c r="AR404" s="197"/>
    </row>
    <row r="405" spans="1:44">
      <c r="A405" s="197"/>
      <c r="B405" s="197"/>
      <c r="C405" s="197"/>
      <c r="D405" s="197"/>
      <c r="E405" s="198"/>
      <c r="F405" s="197"/>
      <c r="G405" s="197"/>
      <c r="H405" s="197"/>
      <c r="I405" s="197"/>
      <c r="J405" s="197"/>
      <c r="K405" s="197"/>
      <c r="L405" s="197"/>
      <c r="M405" s="197"/>
      <c r="N405" s="197"/>
      <c r="O405" s="197"/>
      <c r="P405" s="197"/>
      <c r="Q405" s="197"/>
      <c r="R405" s="197"/>
      <c r="S405" s="197"/>
      <c r="T405" s="197"/>
      <c r="U405" s="197"/>
      <c r="V405" s="197"/>
      <c r="W405" s="197"/>
      <c r="X405" s="197"/>
      <c r="Y405" s="197"/>
      <c r="Z405" s="197"/>
      <c r="AA405" s="197"/>
      <c r="AB405" s="197"/>
      <c r="AC405" s="197"/>
      <c r="AD405" s="197"/>
      <c r="AE405" s="197"/>
      <c r="AF405" s="197"/>
      <c r="AG405" s="197"/>
      <c r="AH405" s="197"/>
      <c r="AI405" s="197"/>
      <c r="AJ405" s="197"/>
      <c r="AK405" s="197"/>
      <c r="AL405" s="197"/>
      <c r="AM405" s="197"/>
      <c r="AN405" s="197"/>
      <c r="AO405" s="197"/>
      <c r="AP405" s="197"/>
      <c r="AQ405" s="197"/>
      <c r="AR405" s="197"/>
    </row>
    <row r="406" spans="1:44">
      <c r="A406" s="197"/>
      <c r="B406" s="197"/>
      <c r="C406" s="197"/>
      <c r="D406" s="197"/>
      <c r="E406" s="198"/>
      <c r="F406" s="197"/>
      <c r="G406" s="197"/>
      <c r="H406" s="197"/>
      <c r="I406" s="197"/>
      <c r="J406" s="197"/>
      <c r="K406" s="197"/>
      <c r="L406" s="197"/>
      <c r="M406" s="197"/>
      <c r="N406" s="197"/>
      <c r="O406" s="197"/>
      <c r="P406" s="197"/>
      <c r="Q406" s="197"/>
      <c r="R406" s="197"/>
      <c r="S406" s="197"/>
      <c r="T406" s="197"/>
      <c r="U406" s="197"/>
      <c r="V406" s="197"/>
      <c r="W406" s="197"/>
      <c r="X406" s="197"/>
      <c r="Y406" s="197"/>
      <c r="Z406" s="197"/>
      <c r="AA406" s="197"/>
      <c r="AB406" s="197"/>
      <c r="AC406" s="197"/>
      <c r="AD406" s="197"/>
      <c r="AE406" s="197"/>
      <c r="AF406" s="197"/>
      <c r="AG406" s="197"/>
      <c r="AH406" s="197"/>
      <c r="AI406" s="197"/>
      <c r="AJ406" s="197"/>
      <c r="AK406" s="197"/>
      <c r="AL406" s="197"/>
      <c r="AM406" s="197"/>
      <c r="AN406" s="197"/>
      <c r="AO406" s="197"/>
      <c r="AP406" s="197"/>
      <c r="AQ406" s="197"/>
      <c r="AR406" s="197"/>
    </row>
    <row r="407" spans="1:44">
      <c r="A407" s="197"/>
      <c r="B407" s="197"/>
      <c r="C407" s="197"/>
      <c r="D407" s="197"/>
      <c r="E407" s="198"/>
      <c r="F407" s="197"/>
      <c r="G407" s="197"/>
      <c r="H407" s="197"/>
      <c r="I407" s="197"/>
      <c r="J407" s="197"/>
      <c r="K407" s="197"/>
      <c r="L407" s="197"/>
      <c r="M407" s="197"/>
      <c r="N407" s="197"/>
      <c r="O407" s="197"/>
      <c r="P407" s="197"/>
      <c r="Q407" s="197"/>
      <c r="R407" s="197"/>
      <c r="S407" s="197"/>
      <c r="T407" s="197"/>
      <c r="U407" s="197"/>
      <c r="V407" s="197"/>
      <c r="W407" s="197"/>
      <c r="X407" s="197"/>
      <c r="Y407" s="197"/>
      <c r="Z407" s="197"/>
      <c r="AA407" s="197"/>
      <c r="AB407" s="197"/>
      <c r="AC407" s="197"/>
      <c r="AD407" s="197"/>
      <c r="AE407" s="197"/>
      <c r="AF407" s="197"/>
      <c r="AG407" s="197"/>
      <c r="AH407" s="197"/>
      <c r="AI407" s="197"/>
      <c r="AJ407" s="197"/>
      <c r="AK407" s="197"/>
      <c r="AL407" s="197"/>
      <c r="AM407" s="197"/>
      <c r="AN407" s="197"/>
      <c r="AO407" s="197"/>
      <c r="AP407" s="197"/>
      <c r="AQ407" s="197"/>
      <c r="AR407" s="197"/>
    </row>
    <row r="408" spans="1:44">
      <c r="A408" s="197"/>
      <c r="B408" s="197"/>
      <c r="C408" s="197"/>
      <c r="D408" s="197"/>
      <c r="E408" s="198"/>
      <c r="F408" s="197"/>
      <c r="G408" s="197"/>
      <c r="H408" s="197"/>
      <c r="I408" s="197"/>
      <c r="J408" s="197"/>
      <c r="K408" s="197"/>
      <c r="L408" s="197"/>
      <c r="M408" s="197"/>
      <c r="N408" s="197"/>
      <c r="O408" s="197"/>
      <c r="P408" s="197"/>
      <c r="Q408" s="197"/>
      <c r="R408" s="197"/>
      <c r="S408" s="197"/>
      <c r="T408" s="197"/>
      <c r="U408" s="197"/>
      <c r="V408" s="197"/>
      <c r="W408" s="197"/>
      <c r="X408" s="197"/>
      <c r="Y408" s="197"/>
      <c r="Z408" s="197"/>
      <c r="AA408" s="197"/>
      <c r="AB408" s="197"/>
      <c r="AC408" s="197"/>
      <c r="AD408" s="197"/>
      <c r="AE408" s="197"/>
      <c r="AF408" s="197"/>
      <c r="AG408" s="197"/>
      <c r="AH408" s="197"/>
      <c r="AI408" s="197"/>
      <c r="AJ408" s="197"/>
      <c r="AK408" s="197"/>
      <c r="AL408" s="197"/>
      <c r="AM408" s="197"/>
      <c r="AN408" s="197"/>
      <c r="AO408" s="197"/>
      <c r="AP408" s="197"/>
      <c r="AQ408" s="197"/>
      <c r="AR408" s="197"/>
    </row>
    <row r="409" spans="1:44">
      <c r="A409" s="197"/>
      <c r="B409" s="197"/>
      <c r="C409" s="197"/>
      <c r="D409" s="197"/>
      <c r="E409" s="198"/>
      <c r="F409" s="197"/>
      <c r="G409" s="197"/>
      <c r="H409" s="197"/>
      <c r="I409" s="197"/>
      <c r="J409" s="197"/>
      <c r="K409" s="197"/>
      <c r="L409" s="197"/>
      <c r="M409" s="197"/>
      <c r="N409" s="197"/>
      <c r="O409" s="197"/>
      <c r="P409" s="197"/>
      <c r="Q409" s="197"/>
      <c r="R409" s="197"/>
      <c r="S409" s="197"/>
      <c r="T409" s="197"/>
      <c r="U409" s="197"/>
      <c r="V409" s="197"/>
      <c r="W409" s="197"/>
      <c r="X409" s="197"/>
      <c r="Y409" s="197"/>
      <c r="Z409" s="197"/>
      <c r="AA409" s="197"/>
      <c r="AB409" s="197"/>
      <c r="AC409" s="197"/>
      <c r="AD409" s="197"/>
      <c r="AE409" s="197"/>
      <c r="AF409" s="197"/>
      <c r="AG409" s="197"/>
      <c r="AH409" s="197"/>
      <c r="AI409" s="197"/>
      <c r="AJ409" s="197"/>
      <c r="AK409" s="197"/>
      <c r="AL409" s="197"/>
      <c r="AM409" s="197"/>
      <c r="AN409" s="197"/>
      <c r="AO409" s="197"/>
      <c r="AP409" s="197"/>
      <c r="AQ409" s="197"/>
      <c r="AR409" s="197"/>
    </row>
    <row r="410" spans="1:44">
      <c r="A410" s="197"/>
      <c r="B410" s="197"/>
      <c r="C410" s="197"/>
      <c r="D410" s="197"/>
      <c r="E410" s="198"/>
      <c r="F410" s="197"/>
      <c r="G410" s="197"/>
      <c r="H410" s="197"/>
      <c r="I410" s="197"/>
      <c r="J410" s="197"/>
      <c r="K410" s="197"/>
      <c r="L410" s="197"/>
      <c r="M410" s="197"/>
      <c r="N410" s="197"/>
      <c r="O410" s="197"/>
      <c r="P410" s="197"/>
      <c r="Q410" s="197"/>
      <c r="R410" s="197"/>
      <c r="S410" s="197"/>
      <c r="T410" s="197"/>
      <c r="U410" s="197"/>
      <c r="V410" s="197"/>
      <c r="W410" s="197"/>
      <c r="X410" s="197"/>
      <c r="Y410" s="197"/>
      <c r="Z410" s="197"/>
      <c r="AA410" s="197"/>
      <c r="AB410" s="197"/>
      <c r="AC410" s="197"/>
      <c r="AD410" s="197"/>
      <c r="AE410" s="197"/>
      <c r="AF410" s="197"/>
      <c r="AG410" s="197"/>
      <c r="AH410" s="197"/>
      <c r="AI410" s="197"/>
      <c r="AJ410" s="197"/>
      <c r="AK410" s="197"/>
      <c r="AL410" s="197"/>
      <c r="AM410" s="197"/>
      <c r="AN410" s="197"/>
      <c r="AO410" s="197"/>
      <c r="AP410" s="197"/>
      <c r="AQ410" s="197"/>
      <c r="AR410" s="197"/>
    </row>
    <row r="411" spans="1:44">
      <c r="A411" s="197"/>
      <c r="B411" s="197"/>
      <c r="C411" s="197"/>
      <c r="D411" s="197"/>
      <c r="E411" s="198"/>
      <c r="F411" s="197"/>
      <c r="G411" s="197"/>
      <c r="H411" s="197"/>
      <c r="I411" s="197"/>
      <c r="J411" s="197"/>
      <c r="K411" s="197"/>
      <c r="L411" s="197"/>
      <c r="M411" s="197"/>
      <c r="N411" s="197"/>
      <c r="O411" s="197"/>
      <c r="P411" s="197"/>
      <c r="Q411" s="197"/>
      <c r="R411" s="197"/>
      <c r="S411" s="197"/>
      <c r="T411" s="197"/>
      <c r="U411" s="197"/>
      <c r="V411" s="197"/>
      <c r="W411" s="197"/>
      <c r="X411" s="197"/>
      <c r="Y411" s="197"/>
      <c r="Z411" s="197"/>
      <c r="AA411" s="197"/>
      <c r="AB411" s="197"/>
      <c r="AC411" s="197"/>
      <c r="AD411" s="197"/>
      <c r="AE411" s="197"/>
      <c r="AF411" s="197"/>
      <c r="AG411" s="197"/>
      <c r="AH411" s="197"/>
      <c r="AI411" s="197"/>
      <c r="AJ411" s="197"/>
      <c r="AK411" s="197"/>
      <c r="AL411" s="197"/>
      <c r="AM411" s="197"/>
      <c r="AN411" s="197"/>
      <c r="AO411" s="197"/>
      <c r="AP411" s="197"/>
      <c r="AQ411" s="197"/>
      <c r="AR411" s="197"/>
    </row>
    <row r="412" spans="1:44">
      <c r="A412" s="197"/>
      <c r="B412" s="197"/>
      <c r="C412" s="197"/>
      <c r="D412" s="197"/>
      <c r="E412" s="198"/>
      <c r="F412" s="197"/>
      <c r="G412" s="197"/>
      <c r="H412" s="197"/>
      <c r="I412" s="197"/>
      <c r="J412" s="197"/>
      <c r="K412" s="197"/>
      <c r="L412" s="197"/>
      <c r="M412" s="197"/>
      <c r="N412" s="197"/>
      <c r="O412" s="197"/>
      <c r="P412" s="197"/>
      <c r="Q412" s="197"/>
      <c r="R412" s="197"/>
      <c r="S412" s="197"/>
      <c r="T412" s="197"/>
      <c r="U412" s="197"/>
      <c r="V412" s="197"/>
      <c r="W412" s="197"/>
      <c r="X412" s="197"/>
      <c r="Y412" s="197"/>
      <c r="Z412" s="197"/>
      <c r="AA412" s="197"/>
      <c r="AB412" s="197"/>
      <c r="AC412" s="197"/>
      <c r="AD412" s="197"/>
      <c r="AE412" s="197"/>
      <c r="AF412" s="197"/>
      <c r="AG412" s="197"/>
      <c r="AH412" s="197"/>
      <c r="AI412" s="197"/>
      <c r="AJ412" s="197"/>
      <c r="AK412" s="197"/>
      <c r="AL412" s="197"/>
      <c r="AM412" s="197"/>
      <c r="AN412" s="197"/>
      <c r="AO412" s="197"/>
      <c r="AP412" s="197"/>
      <c r="AQ412" s="197"/>
      <c r="AR412" s="197"/>
    </row>
    <row r="413" spans="1:44">
      <c r="A413" s="197"/>
      <c r="B413" s="197"/>
      <c r="C413" s="197"/>
      <c r="D413" s="197"/>
      <c r="E413" s="198"/>
      <c r="F413" s="197"/>
      <c r="G413" s="197"/>
      <c r="H413" s="197"/>
      <c r="I413" s="197"/>
      <c r="J413" s="197"/>
      <c r="K413" s="197"/>
      <c r="L413" s="197"/>
      <c r="M413" s="197"/>
      <c r="N413" s="197"/>
      <c r="O413" s="197"/>
      <c r="P413" s="197"/>
      <c r="Q413" s="197"/>
      <c r="R413" s="197"/>
      <c r="S413" s="197"/>
      <c r="T413" s="197"/>
      <c r="U413" s="197"/>
      <c r="V413" s="197"/>
      <c r="W413" s="197"/>
      <c r="X413" s="197"/>
      <c r="Y413" s="197"/>
      <c r="Z413" s="197"/>
      <c r="AA413" s="197"/>
      <c r="AB413" s="197"/>
      <c r="AC413" s="197"/>
      <c r="AD413" s="197"/>
      <c r="AE413" s="197"/>
      <c r="AF413" s="197"/>
      <c r="AG413" s="197"/>
      <c r="AH413" s="197"/>
      <c r="AI413" s="197"/>
      <c r="AJ413" s="197"/>
      <c r="AK413" s="197"/>
      <c r="AL413" s="197"/>
      <c r="AM413" s="197"/>
      <c r="AN413" s="197"/>
      <c r="AO413" s="197"/>
      <c r="AP413" s="197"/>
      <c r="AQ413" s="197"/>
      <c r="AR413" s="197"/>
    </row>
    <row r="414" spans="1:44">
      <c r="A414" s="197"/>
      <c r="B414" s="197"/>
      <c r="C414" s="197"/>
      <c r="D414" s="197"/>
      <c r="E414" s="198"/>
      <c r="F414" s="197"/>
      <c r="G414" s="197"/>
      <c r="H414" s="197"/>
      <c r="I414" s="197"/>
      <c r="J414" s="197"/>
      <c r="K414" s="197"/>
      <c r="L414" s="197"/>
      <c r="M414" s="197"/>
      <c r="N414" s="197"/>
      <c r="O414" s="197"/>
      <c r="P414" s="197"/>
      <c r="Q414" s="197"/>
      <c r="R414" s="197"/>
      <c r="S414" s="197"/>
      <c r="T414" s="197"/>
      <c r="U414" s="197"/>
      <c r="V414" s="197"/>
      <c r="W414" s="197"/>
      <c r="X414" s="197"/>
      <c r="Y414" s="197"/>
      <c r="Z414" s="197"/>
      <c r="AA414" s="197"/>
      <c r="AB414" s="197"/>
      <c r="AC414" s="197"/>
      <c r="AD414" s="197"/>
      <c r="AE414" s="197"/>
      <c r="AF414" s="197"/>
      <c r="AG414" s="197"/>
      <c r="AH414" s="197"/>
      <c r="AI414" s="197"/>
      <c r="AJ414" s="197"/>
      <c r="AK414" s="197"/>
      <c r="AL414" s="197"/>
      <c r="AM414" s="197"/>
      <c r="AN414" s="197"/>
      <c r="AO414" s="197"/>
      <c r="AP414" s="197"/>
      <c r="AQ414" s="197"/>
      <c r="AR414" s="197"/>
    </row>
    <row r="415" spans="1:44">
      <c r="A415" s="197"/>
      <c r="B415" s="197"/>
      <c r="C415" s="197"/>
      <c r="D415" s="197"/>
      <c r="E415" s="198"/>
      <c r="F415" s="197"/>
      <c r="G415" s="197"/>
      <c r="H415" s="197"/>
      <c r="I415" s="197"/>
      <c r="J415" s="197"/>
      <c r="K415" s="197"/>
      <c r="L415" s="197"/>
      <c r="M415" s="197"/>
      <c r="N415" s="197"/>
      <c r="O415" s="197"/>
      <c r="P415" s="197"/>
      <c r="Q415" s="197"/>
      <c r="R415" s="197"/>
      <c r="S415" s="197"/>
      <c r="T415" s="197"/>
      <c r="U415" s="197"/>
      <c r="V415" s="197"/>
      <c r="W415" s="197"/>
      <c r="X415" s="197"/>
      <c r="Y415" s="197"/>
      <c r="Z415" s="197"/>
      <c r="AA415" s="197"/>
      <c r="AB415" s="197"/>
      <c r="AC415" s="197"/>
      <c r="AD415" s="197"/>
      <c r="AE415" s="197"/>
      <c r="AF415" s="197"/>
      <c r="AG415" s="197"/>
      <c r="AH415" s="197"/>
      <c r="AI415" s="197"/>
      <c r="AJ415" s="197"/>
      <c r="AK415" s="197"/>
      <c r="AL415" s="197"/>
      <c r="AM415" s="197"/>
      <c r="AN415" s="197"/>
      <c r="AO415" s="197"/>
      <c r="AP415" s="197"/>
      <c r="AQ415" s="197"/>
      <c r="AR415" s="197"/>
    </row>
  </sheetData>
  <mergeCells count="54">
    <mergeCell ref="B227:B241"/>
    <mergeCell ref="B242:B243"/>
    <mergeCell ref="A120:A135"/>
    <mergeCell ref="A136:A161"/>
    <mergeCell ref="B120:B135"/>
    <mergeCell ref="B136:B161"/>
    <mergeCell ref="B162:B172"/>
    <mergeCell ref="B173:B220"/>
    <mergeCell ref="B221:B226"/>
    <mergeCell ref="A162:A172"/>
    <mergeCell ref="A173:A220"/>
    <mergeCell ref="A221:A226"/>
    <mergeCell ref="A227:A241"/>
    <mergeCell ref="A242:A243"/>
    <mergeCell ref="A88:B90"/>
    <mergeCell ref="A111:B118"/>
    <mergeCell ref="A103:B110"/>
    <mergeCell ref="A91:B93"/>
    <mergeCell ref="A94:B96"/>
    <mergeCell ref="A97:B99"/>
    <mergeCell ref="A100:B102"/>
    <mergeCell ref="F54:F56"/>
    <mergeCell ref="C54:C56"/>
    <mergeCell ref="C57:C60"/>
    <mergeCell ref="C61:C65"/>
    <mergeCell ref="A49:B70"/>
    <mergeCell ref="C66:C67"/>
    <mergeCell ref="C12:C17"/>
    <mergeCell ref="A2:B2"/>
    <mergeCell ref="G1:O1"/>
    <mergeCell ref="P1:AR1"/>
    <mergeCell ref="C20:C25"/>
    <mergeCell ref="F5:F11"/>
    <mergeCell ref="C5:C11"/>
    <mergeCell ref="C18:C19"/>
    <mergeCell ref="A3:B19"/>
    <mergeCell ref="C3:C4"/>
    <mergeCell ref="C26:C27"/>
    <mergeCell ref="A20:B33"/>
    <mergeCell ref="C34:C35"/>
    <mergeCell ref="C36:C37"/>
    <mergeCell ref="A34:B42"/>
    <mergeCell ref="A45:B45"/>
    <mergeCell ref="A48:B48"/>
    <mergeCell ref="A47:B47"/>
    <mergeCell ref="A85:B87"/>
    <mergeCell ref="C49:C53"/>
    <mergeCell ref="A46:B46"/>
    <mergeCell ref="A79:B84"/>
    <mergeCell ref="C69:C70"/>
    <mergeCell ref="C79:C80"/>
    <mergeCell ref="C81:C82"/>
    <mergeCell ref="C71:C77"/>
    <mergeCell ref="A71:B78"/>
  </mergeCells>
  <phoneticPr fontId="4"/>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FB3-61C3-4E18-98B5-B18D8BDAAA98}">
  <sheetPr codeName="Sheet55"/>
  <dimension ref="A1:AB204"/>
  <sheetViews>
    <sheetView zoomScaleNormal="100" zoomScaleSheetLayoutView="100" workbookViewId="0">
      <pane xSplit="7" ySplit="1" topLeftCell="H2" activePane="bottomRight" state="frozen"/>
      <selection sqref="A1:E1"/>
      <selection pane="topRight" sqref="A1:E1"/>
      <selection pane="bottomLeft" sqref="A1:E1"/>
      <selection pane="bottomRight" sqref="A1:E1"/>
    </sheetView>
  </sheetViews>
  <sheetFormatPr defaultColWidth="8.75" defaultRowHeight="19.5"/>
  <cols>
    <col min="1" max="1" width="8.125" style="489" customWidth="1"/>
    <col min="2" max="2" width="8.375" style="489" customWidth="1"/>
    <col min="3" max="3" width="7.5" style="489" customWidth="1"/>
    <col min="4" max="4" width="11.125" style="489" customWidth="1"/>
    <col min="5" max="5" width="17.5" style="489" customWidth="1"/>
    <col min="6" max="6" width="18.625" style="489" customWidth="1"/>
    <col min="7" max="11" width="11.25" style="489" customWidth="1"/>
    <col min="12" max="12" width="18.5" style="489" customWidth="1"/>
    <col min="13" max="13" width="16.25" style="489" customWidth="1"/>
    <col min="14" max="14" width="22.125" style="489" customWidth="1"/>
    <col min="15" max="15" width="31.5" style="489" customWidth="1"/>
    <col min="16" max="16" width="27.625" style="489" customWidth="1"/>
    <col min="17" max="17" width="27.375" style="489" customWidth="1"/>
    <col min="18" max="18" width="21.125" style="489" customWidth="1"/>
    <col min="19" max="28" width="10.375" style="489" customWidth="1"/>
    <col min="29" max="16384" width="8.75" style="489"/>
  </cols>
  <sheetData>
    <row r="1" spans="1:28">
      <c r="A1" s="499" t="s">
        <v>24698</v>
      </c>
      <c r="B1" s="499" t="s">
        <v>24699</v>
      </c>
      <c r="C1" s="499" t="s">
        <v>24700</v>
      </c>
      <c r="D1" s="499" t="s">
        <v>24701</v>
      </c>
      <c r="E1" s="499" t="s">
        <v>24702</v>
      </c>
      <c r="F1" s="499" t="s">
        <v>24703</v>
      </c>
      <c r="G1" s="499" t="s">
        <v>24704</v>
      </c>
      <c r="H1" s="499" t="s">
        <v>24705</v>
      </c>
      <c r="I1" s="499" t="s">
        <v>24706</v>
      </c>
      <c r="J1" s="499" t="s">
        <v>24707</v>
      </c>
      <c r="K1" s="499" t="s">
        <v>24708</v>
      </c>
      <c r="L1" s="499" t="s">
        <v>24709</v>
      </c>
      <c r="M1" s="499" t="s">
        <v>24710</v>
      </c>
      <c r="N1" s="499" t="s">
        <v>24711</v>
      </c>
      <c r="O1" s="499" t="s">
        <v>24712</v>
      </c>
      <c r="P1" s="499" t="s">
        <v>24713</v>
      </c>
      <c r="Q1" s="499" t="s">
        <v>24714</v>
      </c>
      <c r="R1" s="499" t="s">
        <v>24666</v>
      </c>
      <c r="S1" s="499"/>
      <c r="T1" s="499"/>
      <c r="U1" s="499"/>
      <c r="V1" s="499"/>
      <c r="W1" s="499"/>
      <c r="X1" s="499"/>
      <c r="Y1" s="499"/>
      <c r="Z1" s="499"/>
      <c r="AA1" s="499"/>
      <c r="AB1" s="499"/>
    </row>
    <row r="2" spans="1:28">
      <c r="A2" s="499">
        <v>4</v>
      </c>
      <c r="B2" s="499">
        <v>1</v>
      </c>
      <c r="C2" s="499">
        <v>5</v>
      </c>
      <c r="D2" s="499" t="s">
        <v>696</v>
      </c>
      <c r="E2" s="499" t="s">
        <v>24715</v>
      </c>
      <c r="F2" s="499"/>
      <c r="G2" s="499"/>
      <c r="H2" s="499"/>
      <c r="I2" s="499"/>
      <c r="J2" s="499"/>
      <c r="K2" s="499"/>
      <c r="L2" s="499"/>
      <c r="M2" s="499"/>
      <c r="N2" s="499"/>
      <c r="O2" s="499"/>
      <c r="P2" s="499"/>
      <c r="Q2" s="499"/>
      <c r="R2" s="499"/>
      <c r="S2" s="499"/>
      <c r="T2" s="499"/>
      <c r="U2" s="499"/>
      <c r="V2" s="499"/>
      <c r="W2" s="499"/>
      <c r="X2" s="499"/>
      <c r="Y2" s="499"/>
      <c r="Z2" s="499"/>
      <c r="AA2" s="499"/>
      <c r="AB2" s="499"/>
    </row>
    <row r="3" spans="1:28">
      <c r="A3" s="499">
        <v>4</v>
      </c>
      <c r="B3" s="499">
        <v>2</v>
      </c>
      <c r="C3" s="499">
        <v>5</v>
      </c>
      <c r="D3" s="499" t="s">
        <v>696</v>
      </c>
      <c r="E3" s="500" t="s">
        <v>24716</v>
      </c>
      <c r="F3" s="501" t="s">
        <v>24717</v>
      </c>
      <c r="G3" s="502"/>
      <c r="H3" s="502"/>
      <c r="I3" s="502"/>
      <c r="J3" s="502"/>
      <c r="K3" s="502"/>
      <c r="L3" s="488"/>
      <c r="M3" s="488"/>
      <c r="N3" s="488"/>
      <c r="O3" s="488"/>
      <c r="P3" s="488"/>
      <c r="Q3" s="488"/>
      <c r="R3" s="488"/>
      <c r="S3" s="488"/>
      <c r="T3" s="488"/>
      <c r="U3" s="488"/>
      <c r="V3" s="488"/>
      <c r="W3" s="488"/>
      <c r="X3" s="488"/>
      <c r="Y3" s="488"/>
      <c r="Z3" s="488"/>
      <c r="AA3" s="488"/>
      <c r="AB3" s="488"/>
    </row>
    <row r="4" spans="1:28">
      <c r="A4" s="499">
        <v>4</v>
      </c>
      <c r="B4" s="499">
        <v>2</v>
      </c>
      <c r="C4" s="499">
        <v>5</v>
      </c>
      <c r="D4" s="499" t="s">
        <v>696</v>
      </c>
      <c r="E4" s="500" t="s">
        <v>740</v>
      </c>
      <c r="F4" s="500" t="s">
        <v>24719</v>
      </c>
      <c r="G4" s="502"/>
      <c r="H4" s="502"/>
      <c r="I4" s="502"/>
      <c r="J4" s="502"/>
      <c r="K4" s="502"/>
      <c r="L4" s="488"/>
      <c r="M4" s="488"/>
      <c r="N4" s="488"/>
      <c r="O4" s="488"/>
      <c r="P4" s="488"/>
      <c r="Q4" s="488"/>
      <c r="R4" s="488"/>
      <c r="S4" s="488"/>
      <c r="T4" s="488"/>
      <c r="U4" s="488"/>
      <c r="V4" s="488"/>
      <c r="W4" s="488"/>
      <c r="X4" s="488"/>
      <c r="Y4" s="488"/>
      <c r="Z4" s="488"/>
      <c r="AA4" s="488"/>
      <c r="AB4" s="488"/>
    </row>
    <row r="5" spans="1:28">
      <c r="A5" s="499">
        <v>3</v>
      </c>
      <c r="B5" s="499">
        <v>3</v>
      </c>
      <c r="C5" s="499">
        <v>5</v>
      </c>
      <c r="D5" s="499" t="s">
        <v>747</v>
      </c>
      <c r="E5" s="500" t="s">
        <v>24721</v>
      </c>
      <c r="F5" s="500"/>
      <c r="G5" s="502"/>
      <c r="H5" s="502"/>
      <c r="I5" s="502"/>
      <c r="J5" s="502"/>
      <c r="K5" s="502"/>
      <c r="L5" s="488"/>
      <c r="M5" s="488"/>
      <c r="N5" s="488"/>
      <c r="O5" s="488"/>
      <c r="P5" s="488"/>
      <c r="Q5" s="488"/>
      <c r="R5" s="488"/>
      <c r="S5" s="488"/>
      <c r="T5" s="488"/>
      <c r="U5" s="488"/>
      <c r="V5" s="488"/>
      <c r="W5" s="488"/>
      <c r="X5" s="488"/>
      <c r="Y5" s="488"/>
      <c r="Z5" s="488"/>
      <c r="AA5" s="488"/>
      <c r="AB5" s="488"/>
    </row>
    <row r="6" spans="1:28">
      <c r="A6" s="499">
        <v>4</v>
      </c>
      <c r="B6" s="499">
        <v>3</v>
      </c>
      <c r="C6" s="499">
        <v>5</v>
      </c>
      <c r="D6" s="499" t="s">
        <v>747</v>
      </c>
      <c r="E6" s="500" t="s">
        <v>24722</v>
      </c>
      <c r="F6" s="500"/>
      <c r="G6" s="502"/>
      <c r="H6" s="502"/>
      <c r="I6" s="502"/>
      <c r="J6" s="502"/>
      <c r="K6" s="502"/>
      <c r="L6" s="488"/>
      <c r="M6" s="488"/>
      <c r="N6" s="488"/>
      <c r="O6" s="488"/>
      <c r="P6" s="488"/>
      <c r="Q6" s="488"/>
      <c r="R6" s="488"/>
      <c r="S6" s="488"/>
      <c r="T6" s="488"/>
      <c r="U6" s="488"/>
      <c r="V6" s="488"/>
      <c r="W6" s="488"/>
      <c r="X6" s="488"/>
      <c r="Y6" s="488"/>
      <c r="Z6" s="488"/>
      <c r="AA6" s="488"/>
      <c r="AB6" s="488"/>
    </row>
    <row r="7" spans="1:28">
      <c r="A7" s="499">
        <v>5</v>
      </c>
      <c r="B7" s="499">
        <v>5</v>
      </c>
      <c r="C7" s="499">
        <v>4</v>
      </c>
      <c r="D7" s="500" t="s">
        <v>24724</v>
      </c>
      <c r="E7" s="500" t="s">
        <v>24725</v>
      </c>
      <c r="F7" s="503" t="s">
        <v>24726</v>
      </c>
      <c r="G7" s="502">
        <v>0</v>
      </c>
      <c r="H7" s="502"/>
      <c r="I7" s="502"/>
      <c r="J7" s="502"/>
      <c r="K7" s="502"/>
      <c r="L7" s="504" t="s">
        <v>24727</v>
      </c>
      <c r="M7" s="505" t="s">
        <v>24728</v>
      </c>
      <c r="N7" s="488"/>
      <c r="O7" s="488"/>
      <c r="P7" s="488"/>
      <c r="Q7" s="488"/>
      <c r="R7" s="488"/>
      <c r="S7" s="488"/>
      <c r="T7" s="488"/>
      <c r="U7" s="488"/>
      <c r="V7" s="488"/>
      <c r="W7" s="488"/>
      <c r="X7" s="488"/>
      <c r="Y7" s="488"/>
      <c r="Z7" s="488"/>
      <c r="AA7" s="488"/>
      <c r="AB7" s="488"/>
    </row>
    <row r="8" spans="1:28">
      <c r="A8" s="499">
        <v>5</v>
      </c>
      <c r="B8" s="499">
        <v>5</v>
      </c>
      <c r="C8" s="499">
        <v>3</v>
      </c>
      <c r="D8" s="499" t="s">
        <v>248</v>
      </c>
      <c r="E8" s="500" t="s">
        <v>24729</v>
      </c>
      <c r="F8" s="503" t="s">
        <v>24726</v>
      </c>
      <c r="G8" s="502">
        <v>0</v>
      </c>
      <c r="H8" s="502"/>
      <c r="I8" s="502"/>
      <c r="J8" s="502"/>
      <c r="K8" s="502"/>
      <c r="L8" s="504" t="s">
        <v>24730</v>
      </c>
      <c r="M8" s="505" t="s">
        <v>24728</v>
      </c>
      <c r="N8" s="488"/>
      <c r="O8" s="488"/>
      <c r="P8" s="488"/>
      <c r="Q8" s="488"/>
      <c r="R8" s="488"/>
      <c r="S8" s="488"/>
      <c r="T8" s="488"/>
      <c r="U8" s="488"/>
      <c r="V8" s="488"/>
      <c r="W8" s="488"/>
      <c r="X8" s="488"/>
      <c r="Y8" s="488"/>
      <c r="Z8" s="488"/>
      <c r="AA8" s="488"/>
      <c r="AB8" s="488"/>
    </row>
    <row r="9" spans="1:28">
      <c r="A9" s="499">
        <v>5</v>
      </c>
      <c r="B9" s="499">
        <v>5</v>
      </c>
      <c r="C9" s="499">
        <v>3</v>
      </c>
      <c r="D9" s="499" t="s">
        <v>248</v>
      </c>
      <c r="E9" s="500" t="s">
        <v>24731</v>
      </c>
      <c r="F9" s="503" t="s">
        <v>24726</v>
      </c>
      <c r="G9" s="502">
        <v>0</v>
      </c>
      <c r="H9" s="502"/>
      <c r="I9" s="502"/>
      <c r="J9" s="502"/>
      <c r="K9" s="502"/>
      <c r="L9" s="488"/>
      <c r="M9" s="488"/>
      <c r="N9" s="488"/>
      <c r="O9" s="488"/>
      <c r="P9" s="488"/>
      <c r="Q9" s="488"/>
      <c r="R9" s="488"/>
      <c r="S9" s="488"/>
      <c r="T9" s="488"/>
      <c r="U9" s="488"/>
      <c r="V9" s="488"/>
      <c r="W9" s="488"/>
      <c r="X9" s="488"/>
      <c r="Y9" s="488"/>
      <c r="Z9" s="488"/>
      <c r="AA9" s="488"/>
      <c r="AB9" s="488"/>
    </row>
    <row r="10" spans="1:28">
      <c r="A10" s="499">
        <v>5</v>
      </c>
      <c r="B10" s="499">
        <v>3</v>
      </c>
      <c r="C10" s="499">
        <v>4</v>
      </c>
      <c r="D10" s="499" t="s">
        <v>24732</v>
      </c>
      <c r="E10" s="500" t="s">
        <v>24733</v>
      </c>
      <c r="F10" s="500"/>
      <c r="G10" s="502">
        <v>0</v>
      </c>
      <c r="H10" s="502"/>
      <c r="I10" s="502"/>
      <c r="J10" s="502"/>
      <c r="K10" s="502"/>
      <c r="L10" s="488"/>
      <c r="M10" s="501"/>
      <c r="N10" s="501" t="s">
        <v>24734</v>
      </c>
      <c r="O10" s="488"/>
      <c r="P10" s="488"/>
      <c r="Q10" s="488"/>
      <c r="R10" s="488"/>
      <c r="S10" s="488"/>
      <c r="T10" s="488"/>
      <c r="U10" s="488"/>
      <c r="V10" s="488"/>
      <c r="W10" s="488"/>
      <c r="X10" s="488"/>
      <c r="Y10" s="488"/>
      <c r="Z10" s="488"/>
      <c r="AA10" s="488"/>
      <c r="AB10" s="488"/>
    </row>
    <row r="11" spans="1:28">
      <c r="A11" s="499">
        <v>4</v>
      </c>
      <c r="B11" s="499">
        <v>3</v>
      </c>
      <c r="C11" s="499">
        <v>3</v>
      </c>
      <c r="D11" s="499" t="s">
        <v>24732</v>
      </c>
      <c r="E11" s="500" t="s">
        <v>24735</v>
      </c>
      <c r="F11" s="500"/>
      <c r="G11" s="502">
        <v>0</v>
      </c>
      <c r="H11" s="502"/>
      <c r="I11" s="502"/>
      <c r="J11" s="502"/>
      <c r="K11" s="502"/>
      <c r="L11" s="488"/>
      <c r="M11" s="488"/>
      <c r="N11" s="488"/>
      <c r="O11" s="488"/>
      <c r="P11" s="488"/>
      <c r="Q11" s="488"/>
      <c r="R11" s="488"/>
      <c r="S11" s="488"/>
      <c r="T11" s="488"/>
      <c r="U11" s="488"/>
      <c r="V11" s="488"/>
      <c r="W11" s="488"/>
      <c r="X11" s="488"/>
      <c r="Y11" s="488"/>
      <c r="Z11" s="488"/>
      <c r="AA11" s="488"/>
      <c r="AB11" s="488"/>
    </row>
    <row r="12" spans="1:28">
      <c r="A12" s="499"/>
      <c r="B12" s="499"/>
      <c r="C12" s="499"/>
      <c r="D12" s="499" t="s">
        <v>24736</v>
      </c>
      <c r="E12" s="501" t="s">
        <v>24737</v>
      </c>
      <c r="F12" s="501" t="s">
        <v>24738</v>
      </c>
      <c r="G12" s="502"/>
      <c r="H12" s="502"/>
      <c r="I12" s="502"/>
      <c r="J12" s="502"/>
      <c r="K12" s="502"/>
      <c r="L12" s="488"/>
      <c r="M12" s="488"/>
      <c r="N12" s="488"/>
      <c r="O12" s="501"/>
      <c r="P12" s="488"/>
      <c r="Q12" s="488"/>
      <c r="R12" s="488"/>
      <c r="S12" s="488"/>
      <c r="T12" s="488"/>
      <c r="U12" s="488"/>
      <c r="V12" s="488"/>
      <c r="W12" s="488"/>
      <c r="X12" s="488"/>
      <c r="Y12" s="488"/>
      <c r="Z12" s="488"/>
      <c r="AA12" s="488"/>
      <c r="AB12" s="488"/>
    </row>
    <row r="13" spans="1:28">
      <c r="A13" s="499">
        <v>5</v>
      </c>
      <c r="B13" s="499">
        <v>5</v>
      </c>
      <c r="C13" s="499">
        <v>2</v>
      </c>
      <c r="D13" s="499" t="s">
        <v>24736</v>
      </c>
      <c r="E13" s="500" t="s">
        <v>24737</v>
      </c>
      <c r="F13" s="498" t="s">
        <v>24739</v>
      </c>
      <c r="G13" s="502">
        <v>0</v>
      </c>
      <c r="H13" s="502"/>
      <c r="I13" s="502"/>
      <c r="J13" s="502"/>
      <c r="K13" s="502"/>
      <c r="L13" s="488"/>
      <c r="M13" s="488"/>
      <c r="N13" s="488"/>
      <c r="O13" s="501" t="s">
        <v>24740</v>
      </c>
      <c r="P13" s="488"/>
      <c r="Q13" s="488"/>
      <c r="R13" s="488"/>
      <c r="S13" s="488"/>
      <c r="T13" s="488"/>
      <c r="U13" s="488"/>
      <c r="V13" s="488"/>
      <c r="W13" s="488"/>
      <c r="X13" s="488"/>
      <c r="Y13" s="488"/>
      <c r="Z13" s="488"/>
      <c r="AA13" s="488"/>
      <c r="AB13" s="488"/>
    </row>
    <row r="14" spans="1:28">
      <c r="A14" s="499"/>
      <c r="B14" s="499"/>
      <c r="C14" s="499"/>
      <c r="D14" s="499"/>
      <c r="E14" s="501"/>
      <c r="F14" s="500"/>
      <c r="G14" s="502"/>
      <c r="H14" s="502"/>
      <c r="I14" s="502"/>
      <c r="J14" s="502"/>
      <c r="K14" s="502"/>
      <c r="L14" s="488"/>
      <c r="M14" s="488"/>
      <c r="N14" s="488"/>
      <c r="O14" s="488"/>
      <c r="P14" s="488"/>
      <c r="Q14" s="488"/>
      <c r="R14" s="488"/>
      <c r="S14" s="488"/>
      <c r="T14" s="488"/>
      <c r="U14" s="488"/>
      <c r="V14" s="488"/>
      <c r="W14" s="488"/>
      <c r="X14" s="488"/>
      <c r="Y14" s="488"/>
      <c r="Z14" s="488"/>
      <c r="AA14" s="488"/>
      <c r="AB14" s="488"/>
    </row>
    <row r="15" spans="1:28">
      <c r="A15" s="499">
        <v>5</v>
      </c>
      <c r="B15" s="499">
        <v>5</v>
      </c>
      <c r="C15" s="499">
        <v>3</v>
      </c>
      <c r="D15" s="499" t="s">
        <v>24741</v>
      </c>
      <c r="E15" s="500" t="s">
        <v>24742</v>
      </c>
      <c r="F15" s="500" t="s">
        <v>24743</v>
      </c>
      <c r="G15" s="502">
        <v>0</v>
      </c>
      <c r="H15" s="502"/>
      <c r="I15" s="502"/>
      <c r="J15" s="502"/>
      <c r="K15" s="502"/>
      <c r="L15" s="488"/>
      <c r="M15" s="488"/>
      <c r="N15" s="488"/>
      <c r="O15" s="488"/>
      <c r="P15" s="488"/>
      <c r="Q15" s="488"/>
      <c r="R15" s="488"/>
      <c r="S15" s="488"/>
      <c r="T15" s="488"/>
      <c r="U15" s="488"/>
      <c r="V15" s="488"/>
      <c r="W15" s="488"/>
      <c r="X15" s="488"/>
      <c r="Y15" s="488"/>
      <c r="Z15" s="488"/>
      <c r="AA15" s="488"/>
      <c r="AB15" s="488"/>
    </row>
    <row r="16" spans="1:28">
      <c r="A16" s="499"/>
      <c r="B16" s="499"/>
      <c r="C16" s="499"/>
      <c r="D16" s="499"/>
      <c r="E16" s="500"/>
      <c r="F16" s="500"/>
      <c r="G16" s="502"/>
      <c r="H16" s="502"/>
      <c r="I16" s="502"/>
      <c r="J16" s="502"/>
      <c r="K16" s="502"/>
      <c r="L16" s="488"/>
      <c r="M16" s="488"/>
      <c r="N16" s="488"/>
      <c r="O16" s="488"/>
      <c r="P16" s="488"/>
      <c r="Q16" s="488"/>
      <c r="R16" s="488"/>
      <c r="S16" s="488"/>
      <c r="T16" s="488"/>
      <c r="U16" s="488"/>
      <c r="V16" s="488"/>
      <c r="W16" s="488"/>
      <c r="X16" s="488"/>
      <c r="Y16" s="488"/>
      <c r="Z16" s="488"/>
      <c r="AA16" s="488"/>
      <c r="AB16" s="488"/>
    </row>
    <row r="17" spans="1:28">
      <c r="A17" s="499">
        <v>5</v>
      </c>
      <c r="B17" s="499">
        <v>5</v>
      </c>
      <c r="C17" s="499">
        <v>2</v>
      </c>
      <c r="D17" s="499" t="s">
        <v>24741</v>
      </c>
      <c r="E17" s="499" t="s">
        <v>24685</v>
      </c>
      <c r="F17" s="499"/>
      <c r="G17" s="502">
        <v>0</v>
      </c>
      <c r="H17" s="502"/>
      <c r="I17" s="502"/>
      <c r="J17" s="502"/>
      <c r="K17" s="502"/>
      <c r="L17" s="499"/>
      <c r="M17" s="488"/>
      <c r="N17" s="488"/>
      <c r="O17" s="501" t="s">
        <v>24740</v>
      </c>
      <c r="P17" s="499" t="s">
        <v>24744</v>
      </c>
      <c r="Q17" s="499"/>
      <c r="R17" s="506"/>
      <c r="S17" s="488"/>
      <c r="T17" s="488"/>
      <c r="U17" s="488"/>
      <c r="V17" s="488"/>
      <c r="W17" s="488"/>
      <c r="X17" s="488"/>
      <c r="Y17" s="488"/>
      <c r="Z17" s="488"/>
      <c r="AA17" s="488"/>
      <c r="AB17" s="488"/>
    </row>
    <row r="18" spans="1:28">
      <c r="A18" s="499">
        <v>5</v>
      </c>
      <c r="B18" s="499">
        <v>5</v>
      </c>
      <c r="C18" s="499">
        <v>2</v>
      </c>
      <c r="D18" s="499" t="s">
        <v>455</v>
      </c>
      <c r="E18" s="500" t="s">
        <v>24745</v>
      </c>
      <c r="F18" s="500" t="s">
        <v>24746</v>
      </c>
      <c r="G18" s="502">
        <v>0</v>
      </c>
      <c r="H18" s="502"/>
      <c r="I18" s="502"/>
      <c r="J18" s="502"/>
      <c r="K18" s="502"/>
      <c r="L18" s="505" t="s">
        <v>24728</v>
      </c>
      <c r="M18" s="505" t="s">
        <v>24728</v>
      </c>
      <c r="N18" s="488"/>
      <c r="O18" s="501"/>
      <c r="P18" s="507" t="s">
        <v>24667</v>
      </c>
      <c r="Q18" s="501" t="s">
        <v>24747</v>
      </c>
      <c r="R18" s="488"/>
      <c r="S18" s="488"/>
      <c r="T18" s="488"/>
      <c r="U18" s="488"/>
      <c r="V18" s="488"/>
      <c r="W18" s="488"/>
      <c r="X18" s="488"/>
      <c r="Y18" s="488"/>
      <c r="Z18" s="488"/>
      <c r="AA18" s="488"/>
      <c r="AB18" s="488"/>
    </row>
    <row r="19" spans="1:28">
      <c r="A19" s="499">
        <v>5</v>
      </c>
      <c r="B19" s="499">
        <v>5</v>
      </c>
      <c r="C19" s="499">
        <v>2</v>
      </c>
      <c r="D19" s="499" t="s">
        <v>455</v>
      </c>
      <c r="E19" s="500" t="s">
        <v>24745</v>
      </c>
      <c r="F19" s="500" t="s">
        <v>24748</v>
      </c>
      <c r="G19" s="502">
        <v>0</v>
      </c>
      <c r="H19" s="502"/>
      <c r="I19" s="502"/>
      <c r="J19" s="502"/>
      <c r="K19" s="502"/>
      <c r="L19" s="505" t="s">
        <v>24728</v>
      </c>
      <c r="M19" s="505" t="s">
        <v>24728</v>
      </c>
      <c r="N19" s="488"/>
      <c r="O19" s="501"/>
      <c r="P19" s="507" t="s">
        <v>24667</v>
      </c>
      <c r="Q19" s="501" t="s">
        <v>24747</v>
      </c>
      <c r="R19" s="488"/>
      <c r="S19" s="488"/>
      <c r="T19" s="488"/>
      <c r="U19" s="488"/>
      <c r="V19" s="488"/>
      <c r="W19" s="488"/>
      <c r="X19" s="488"/>
      <c r="Y19" s="488"/>
      <c r="Z19" s="488"/>
      <c r="AA19" s="488"/>
      <c r="AB19" s="488"/>
    </row>
    <row r="20" spans="1:28">
      <c r="A20" s="499">
        <v>5</v>
      </c>
      <c r="B20" s="499">
        <v>5</v>
      </c>
      <c r="C20" s="499">
        <v>2</v>
      </c>
      <c r="D20" s="499" t="s">
        <v>455</v>
      </c>
      <c r="E20" s="500" t="s">
        <v>24745</v>
      </c>
      <c r="F20" s="500" t="s">
        <v>24749</v>
      </c>
      <c r="G20" s="502">
        <v>0</v>
      </c>
      <c r="H20" s="502"/>
      <c r="I20" s="502"/>
      <c r="J20" s="502"/>
      <c r="K20" s="502"/>
      <c r="L20" s="505" t="s">
        <v>24728</v>
      </c>
      <c r="M20" s="505" t="s">
        <v>24728</v>
      </c>
      <c r="N20" s="488"/>
      <c r="O20" s="501"/>
      <c r="P20" s="507" t="s">
        <v>24667</v>
      </c>
      <c r="Q20" s="501" t="s">
        <v>24747</v>
      </c>
      <c r="R20" s="488"/>
      <c r="S20" s="488"/>
      <c r="T20" s="488"/>
      <c r="U20" s="488"/>
      <c r="V20" s="488"/>
      <c r="W20" s="488"/>
      <c r="X20" s="488"/>
      <c r="Y20" s="488"/>
      <c r="Z20" s="488"/>
      <c r="AA20" s="488"/>
      <c r="AB20" s="488"/>
    </row>
    <row r="21" spans="1:28">
      <c r="A21" s="499">
        <v>5</v>
      </c>
      <c r="B21" s="499">
        <v>5</v>
      </c>
      <c r="C21" s="499">
        <v>2</v>
      </c>
      <c r="D21" s="499" t="s">
        <v>455</v>
      </c>
      <c r="E21" s="500" t="s">
        <v>24745</v>
      </c>
      <c r="F21" s="500" t="s">
        <v>24750</v>
      </c>
      <c r="G21" s="502">
        <v>0</v>
      </c>
      <c r="H21" s="502"/>
      <c r="I21" s="502"/>
      <c r="J21" s="502"/>
      <c r="K21" s="502"/>
      <c r="L21" s="505" t="s">
        <v>24728</v>
      </c>
      <c r="M21" s="505" t="s">
        <v>24728</v>
      </c>
      <c r="N21" s="488"/>
      <c r="O21" s="501"/>
      <c r="P21" s="507" t="s">
        <v>24667</v>
      </c>
      <c r="Q21" s="501" t="s">
        <v>24747</v>
      </c>
      <c r="R21" s="488"/>
      <c r="S21" s="488"/>
      <c r="T21" s="488"/>
      <c r="U21" s="488"/>
      <c r="V21" s="488"/>
      <c r="W21" s="488"/>
      <c r="X21" s="488"/>
      <c r="Y21" s="488"/>
      <c r="Z21" s="488"/>
      <c r="AA21" s="488"/>
      <c r="AB21" s="488"/>
    </row>
    <row r="22" spans="1:28">
      <c r="A22" s="499">
        <v>3</v>
      </c>
      <c r="B22" s="499">
        <v>3</v>
      </c>
      <c r="C22" s="499">
        <v>2</v>
      </c>
      <c r="D22" s="499" t="s">
        <v>455</v>
      </c>
      <c r="E22" s="500" t="s">
        <v>24751</v>
      </c>
      <c r="F22" s="500"/>
      <c r="G22" s="502">
        <v>0</v>
      </c>
      <c r="H22" s="502"/>
      <c r="I22" s="502"/>
      <c r="J22" s="502"/>
      <c r="K22" s="502"/>
      <c r="L22" s="488"/>
      <c r="M22" s="488"/>
      <c r="N22" s="488"/>
      <c r="O22" s="488"/>
      <c r="P22" s="488"/>
      <c r="Q22" s="488"/>
      <c r="R22" s="488"/>
      <c r="S22" s="488"/>
      <c r="T22" s="488"/>
      <c r="U22" s="488"/>
      <c r="V22" s="488"/>
      <c r="W22" s="488"/>
      <c r="X22" s="488"/>
      <c r="Y22" s="488"/>
      <c r="Z22" s="488"/>
      <c r="AA22" s="488"/>
      <c r="AB22" s="488"/>
    </row>
    <row r="23" spans="1:28">
      <c r="A23" s="499">
        <v>5</v>
      </c>
      <c r="B23" s="499">
        <v>5</v>
      </c>
      <c r="C23" s="499">
        <v>2</v>
      </c>
      <c r="D23" s="499" t="s">
        <v>211</v>
      </c>
      <c r="E23" s="500" t="s">
        <v>24752</v>
      </c>
      <c r="F23" s="503" t="s">
        <v>24726</v>
      </c>
      <c r="G23" s="502">
        <v>0</v>
      </c>
      <c r="H23" s="502"/>
      <c r="I23" s="502"/>
      <c r="J23" s="502"/>
      <c r="K23" s="502"/>
      <c r="L23" s="488"/>
      <c r="M23" s="488"/>
      <c r="N23" s="488"/>
      <c r="O23" s="488"/>
      <c r="P23" s="488"/>
      <c r="Q23" s="488"/>
      <c r="R23" s="488"/>
      <c r="S23" s="488"/>
      <c r="T23" s="488"/>
      <c r="U23" s="488"/>
      <c r="V23" s="488"/>
      <c r="W23" s="488"/>
      <c r="X23" s="488"/>
      <c r="Y23" s="488"/>
      <c r="Z23" s="488"/>
      <c r="AA23" s="488"/>
      <c r="AB23" s="488"/>
    </row>
    <row r="24" spans="1:28">
      <c r="A24" s="499">
        <v>4</v>
      </c>
      <c r="B24" s="499">
        <v>3</v>
      </c>
      <c r="C24" s="499">
        <v>3</v>
      </c>
      <c r="D24" s="499" t="s">
        <v>211</v>
      </c>
      <c r="E24" s="500" t="s">
        <v>24753</v>
      </c>
      <c r="F24" s="503" t="s">
        <v>24726</v>
      </c>
      <c r="G24" s="502">
        <v>0</v>
      </c>
      <c r="H24" s="502"/>
      <c r="I24" s="502"/>
      <c r="J24" s="502"/>
      <c r="K24" s="502"/>
      <c r="L24" s="488"/>
      <c r="M24" s="488"/>
      <c r="N24" s="488"/>
      <c r="O24" s="488"/>
      <c r="P24" s="488"/>
      <c r="Q24" s="488"/>
      <c r="R24" s="488"/>
      <c r="S24" s="488"/>
      <c r="T24" s="488"/>
      <c r="U24" s="488"/>
      <c r="V24" s="488"/>
      <c r="W24" s="488"/>
      <c r="X24" s="488"/>
      <c r="Y24" s="488"/>
      <c r="Z24" s="488"/>
      <c r="AA24" s="488"/>
      <c r="AB24" s="488"/>
    </row>
    <row r="25" spans="1:28">
      <c r="A25" s="499">
        <v>3</v>
      </c>
      <c r="B25" s="499">
        <v>3</v>
      </c>
      <c r="C25" s="499">
        <v>4</v>
      </c>
      <c r="D25" s="499" t="s">
        <v>211</v>
      </c>
      <c r="E25" s="500" t="s">
        <v>24754</v>
      </c>
      <c r="F25" s="503" t="s">
        <v>24726</v>
      </c>
      <c r="G25" s="502">
        <v>0</v>
      </c>
      <c r="H25" s="502"/>
      <c r="I25" s="502"/>
      <c r="J25" s="502"/>
      <c r="K25" s="502"/>
      <c r="L25" s="488"/>
      <c r="M25" s="488"/>
      <c r="N25" s="488"/>
      <c r="O25" s="488"/>
      <c r="P25" s="488"/>
      <c r="Q25" s="488"/>
      <c r="R25" s="488"/>
      <c r="S25" s="488"/>
      <c r="T25" s="488"/>
      <c r="U25" s="488"/>
      <c r="V25" s="488"/>
      <c r="W25" s="488"/>
      <c r="X25" s="488"/>
      <c r="Y25" s="488"/>
      <c r="Z25" s="488"/>
      <c r="AA25" s="488"/>
      <c r="AB25" s="488"/>
    </row>
    <row r="26" spans="1:28">
      <c r="A26" s="500"/>
      <c r="B26" s="500"/>
      <c r="C26" s="500"/>
      <c r="D26" s="499" t="s">
        <v>24755</v>
      </c>
      <c r="E26" s="500" t="s">
        <v>24756</v>
      </c>
      <c r="F26" s="488"/>
      <c r="G26" s="502"/>
      <c r="H26" s="502"/>
      <c r="I26" s="502"/>
      <c r="J26" s="502"/>
      <c r="K26" s="502"/>
      <c r="L26" s="488"/>
      <c r="M26" s="488"/>
      <c r="N26" s="488"/>
      <c r="O26" s="488"/>
      <c r="P26" s="488"/>
      <c r="Q26" s="488"/>
      <c r="R26" s="488"/>
      <c r="S26" s="488"/>
      <c r="T26" s="488"/>
      <c r="U26" s="488"/>
      <c r="V26" s="488"/>
      <c r="W26" s="488"/>
      <c r="X26" s="488"/>
      <c r="Y26" s="488"/>
      <c r="Z26" s="488"/>
      <c r="AA26" s="488"/>
      <c r="AB26" s="488"/>
    </row>
    <row r="27" spans="1:28">
      <c r="A27" s="500"/>
      <c r="B27" s="500"/>
      <c r="C27" s="500"/>
      <c r="D27" s="499" t="s">
        <v>24755</v>
      </c>
      <c r="E27" s="500" t="s">
        <v>24757</v>
      </c>
      <c r="F27" s="488"/>
      <c r="G27" s="502"/>
      <c r="H27" s="502"/>
      <c r="I27" s="502"/>
      <c r="J27" s="502"/>
      <c r="K27" s="502"/>
      <c r="L27" s="488"/>
      <c r="M27" s="488"/>
      <c r="N27" s="488"/>
      <c r="O27" s="488"/>
      <c r="P27" s="488"/>
      <c r="Q27" s="488"/>
      <c r="R27" s="488"/>
      <c r="S27" s="488"/>
      <c r="T27" s="488"/>
      <c r="U27" s="488"/>
      <c r="V27" s="488"/>
      <c r="W27" s="488"/>
      <c r="X27" s="488"/>
      <c r="Y27" s="488"/>
      <c r="Z27" s="488"/>
      <c r="AA27" s="488"/>
      <c r="AB27" s="488"/>
    </row>
    <row r="28" spans="1:28">
      <c r="A28" s="500"/>
      <c r="B28" s="500"/>
      <c r="C28" s="500"/>
      <c r="D28" s="499" t="s">
        <v>24755</v>
      </c>
      <c r="E28" s="500" t="s">
        <v>24758</v>
      </c>
      <c r="F28" s="488"/>
      <c r="G28" s="502"/>
      <c r="H28" s="502"/>
      <c r="I28" s="502"/>
      <c r="J28" s="502"/>
      <c r="K28" s="502"/>
      <c r="L28" s="488"/>
      <c r="M28" s="488"/>
      <c r="N28" s="488"/>
      <c r="O28" s="488"/>
      <c r="P28" s="488"/>
      <c r="Q28" s="488"/>
      <c r="R28" s="488"/>
      <c r="S28" s="488"/>
      <c r="T28" s="488"/>
      <c r="U28" s="488"/>
      <c r="V28" s="488"/>
      <c r="W28" s="488"/>
      <c r="X28" s="488"/>
      <c r="Y28" s="488"/>
      <c r="Z28" s="488"/>
      <c r="AA28" s="488"/>
      <c r="AB28" s="488"/>
    </row>
    <row r="29" spans="1:28">
      <c r="A29" s="500"/>
      <c r="B29" s="500"/>
      <c r="C29" s="500"/>
      <c r="D29" s="499" t="s">
        <v>24755</v>
      </c>
      <c r="E29" s="500" t="s">
        <v>24759</v>
      </c>
      <c r="F29" s="488"/>
      <c r="G29" s="502"/>
      <c r="H29" s="502"/>
      <c r="I29" s="502"/>
      <c r="J29" s="502"/>
      <c r="K29" s="502"/>
      <c r="L29" s="488"/>
      <c r="M29" s="488"/>
      <c r="N29" s="488"/>
      <c r="O29" s="488"/>
      <c r="P29" s="488"/>
      <c r="Q29" s="488"/>
      <c r="R29" s="488"/>
      <c r="S29" s="488"/>
      <c r="T29" s="488"/>
      <c r="U29" s="488"/>
      <c r="V29" s="488"/>
      <c r="W29" s="488"/>
      <c r="X29" s="488"/>
      <c r="Y29" s="488"/>
      <c r="Z29" s="488"/>
      <c r="AA29" s="488"/>
      <c r="AB29" s="488"/>
    </row>
    <row r="30" spans="1:28">
      <c r="A30" s="500"/>
      <c r="B30" s="500"/>
      <c r="C30" s="500"/>
      <c r="D30" s="499"/>
      <c r="E30" s="488"/>
      <c r="F30" s="488"/>
      <c r="G30" s="508"/>
      <c r="H30" s="508"/>
      <c r="I30" s="508"/>
      <c r="J30" s="508"/>
      <c r="K30" s="508"/>
      <c r="L30" s="488"/>
      <c r="M30" s="488"/>
      <c r="N30" s="488"/>
      <c r="O30" s="488"/>
      <c r="P30" s="488"/>
      <c r="Q30" s="488"/>
      <c r="R30" s="488"/>
      <c r="S30" s="488"/>
      <c r="T30" s="488"/>
      <c r="U30" s="488"/>
      <c r="V30" s="488"/>
      <c r="W30" s="488"/>
      <c r="X30" s="488"/>
      <c r="Y30" s="488"/>
      <c r="Z30" s="488"/>
      <c r="AA30" s="488"/>
      <c r="AB30" s="488"/>
    </row>
    <row r="31" spans="1:28">
      <c r="A31" s="500"/>
      <c r="B31" s="500"/>
      <c r="C31" s="500"/>
      <c r="D31" s="499" t="s">
        <v>24760</v>
      </c>
      <c r="E31" s="498" t="s">
        <v>24761</v>
      </c>
      <c r="F31" s="488"/>
      <c r="G31" s="488"/>
      <c r="H31" s="488"/>
      <c r="I31" s="488"/>
      <c r="J31" s="488"/>
      <c r="K31" s="488"/>
      <c r="L31" s="488"/>
      <c r="M31" s="488"/>
      <c r="N31" s="488"/>
      <c r="O31" s="488"/>
      <c r="P31" s="488"/>
      <c r="Q31" s="488"/>
      <c r="R31" s="488"/>
      <c r="S31" s="488"/>
      <c r="T31" s="488"/>
      <c r="U31" s="488"/>
      <c r="V31" s="488"/>
      <c r="W31" s="488"/>
      <c r="X31" s="488"/>
      <c r="Y31" s="488"/>
      <c r="Z31" s="488"/>
      <c r="AA31" s="488"/>
      <c r="AB31" s="488"/>
    </row>
    <row r="32" spans="1:28">
      <c r="A32" s="488"/>
      <c r="B32" s="488"/>
      <c r="C32" s="488"/>
      <c r="D32" s="499"/>
      <c r="E32" s="501"/>
      <c r="F32" s="488"/>
      <c r="G32" s="488"/>
      <c r="H32" s="488"/>
      <c r="I32" s="488"/>
      <c r="J32" s="488"/>
      <c r="K32" s="488"/>
      <c r="L32" s="488"/>
      <c r="M32" s="488"/>
      <c r="N32" s="488"/>
      <c r="O32" s="488"/>
      <c r="P32" s="488"/>
      <c r="Q32" s="488"/>
      <c r="R32" s="488"/>
      <c r="S32" s="488"/>
      <c r="T32" s="488"/>
      <c r="U32" s="488"/>
      <c r="V32" s="488"/>
      <c r="W32" s="488"/>
      <c r="X32" s="488"/>
      <c r="Y32" s="488"/>
      <c r="Z32" s="488"/>
      <c r="AA32" s="488"/>
      <c r="AB32" s="488"/>
    </row>
    <row r="33" spans="1:28">
      <c r="A33" s="488"/>
      <c r="B33" s="488"/>
      <c r="C33" s="488"/>
      <c r="D33" s="499"/>
      <c r="E33" s="501" t="s">
        <v>24762</v>
      </c>
      <c r="F33" s="488"/>
      <c r="G33" s="488"/>
      <c r="H33" s="488"/>
      <c r="I33" s="488"/>
      <c r="J33" s="488"/>
      <c r="K33" s="488"/>
      <c r="L33" s="488"/>
      <c r="M33" s="488"/>
      <c r="N33" s="488"/>
      <c r="O33" s="488"/>
      <c r="P33" s="488"/>
      <c r="Q33" s="488"/>
      <c r="R33" s="488"/>
      <c r="S33" s="488"/>
      <c r="T33" s="488"/>
      <c r="U33" s="488"/>
      <c r="V33" s="488"/>
      <c r="W33" s="488"/>
      <c r="X33" s="488"/>
      <c r="Y33" s="488"/>
      <c r="Z33" s="488"/>
      <c r="AA33" s="488"/>
      <c r="AB33" s="488"/>
    </row>
    <row r="34" spans="1:28">
      <c r="A34" s="488"/>
      <c r="B34" s="488"/>
      <c r="C34" s="488"/>
      <c r="D34" s="499"/>
      <c r="E34" s="501" t="s">
        <v>24763</v>
      </c>
      <c r="F34" s="488"/>
      <c r="G34" s="488"/>
      <c r="H34" s="488"/>
      <c r="I34" s="488"/>
      <c r="J34" s="488"/>
      <c r="K34" s="488"/>
      <c r="L34" s="488"/>
      <c r="M34" s="488"/>
      <c r="N34" s="488"/>
      <c r="O34" s="488"/>
      <c r="P34" s="488"/>
      <c r="Q34" s="488"/>
      <c r="R34" s="488"/>
      <c r="S34" s="488"/>
      <c r="T34" s="488"/>
      <c r="U34" s="488"/>
      <c r="V34" s="488"/>
      <c r="W34" s="488"/>
      <c r="X34" s="488"/>
      <c r="Y34" s="488"/>
      <c r="Z34" s="488"/>
      <c r="AA34" s="488"/>
      <c r="AB34" s="488"/>
    </row>
    <row r="35" spans="1:28">
      <c r="A35" s="488"/>
      <c r="B35" s="488"/>
      <c r="C35" s="488"/>
      <c r="D35" s="499"/>
      <c r="E35" s="488"/>
      <c r="F35" s="488"/>
      <c r="G35" s="488"/>
      <c r="H35" s="488"/>
      <c r="I35" s="488"/>
      <c r="J35" s="488"/>
      <c r="K35" s="488"/>
      <c r="L35" s="488"/>
      <c r="M35" s="488"/>
      <c r="N35" s="488"/>
      <c r="O35" s="488"/>
      <c r="P35" s="488"/>
      <c r="Q35" s="488"/>
      <c r="R35" s="488"/>
      <c r="S35" s="488"/>
      <c r="T35" s="488"/>
      <c r="U35" s="488"/>
      <c r="V35" s="488"/>
      <c r="W35" s="488"/>
      <c r="X35" s="488"/>
      <c r="Y35" s="488"/>
      <c r="Z35" s="488"/>
      <c r="AA35" s="488"/>
      <c r="AB35" s="488"/>
    </row>
    <row r="36" spans="1:28">
      <c r="A36" s="488"/>
      <c r="B36" s="488"/>
      <c r="C36" s="488"/>
      <c r="D36" s="499"/>
      <c r="E36" s="501" t="s">
        <v>24764</v>
      </c>
      <c r="F36" s="488"/>
      <c r="G36" s="488"/>
      <c r="H36" s="488"/>
      <c r="I36" s="488"/>
      <c r="J36" s="488"/>
      <c r="K36" s="488"/>
      <c r="L36" s="488"/>
      <c r="M36" s="488"/>
      <c r="N36" s="488"/>
      <c r="O36" s="488"/>
      <c r="P36" s="488"/>
      <c r="Q36" s="488"/>
      <c r="R36" s="488"/>
      <c r="S36" s="488"/>
      <c r="T36" s="488"/>
      <c r="U36" s="488"/>
      <c r="V36" s="488"/>
      <c r="W36" s="488"/>
      <c r="X36" s="488"/>
      <c r="Y36" s="488"/>
      <c r="Z36" s="488"/>
      <c r="AA36" s="488"/>
      <c r="AB36" s="488"/>
    </row>
    <row r="37" spans="1:28">
      <c r="A37" s="488"/>
      <c r="B37" s="488"/>
      <c r="C37" s="488"/>
      <c r="D37" s="499"/>
      <c r="E37" s="488"/>
      <c r="F37" s="488"/>
      <c r="G37" s="488"/>
      <c r="H37" s="488"/>
      <c r="I37" s="488"/>
      <c r="J37" s="488"/>
      <c r="K37" s="488"/>
      <c r="L37" s="488"/>
      <c r="M37" s="488"/>
      <c r="N37" s="488"/>
      <c r="O37" s="488"/>
      <c r="P37" s="488"/>
      <c r="Q37" s="488"/>
      <c r="R37" s="488"/>
      <c r="S37" s="488"/>
      <c r="T37" s="488"/>
      <c r="U37" s="488"/>
      <c r="V37" s="488"/>
      <c r="W37" s="488"/>
      <c r="X37" s="488"/>
      <c r="Y37" s="488"/>
      <c r="Z37" s="488"/>
      <c r="AA37" s="488"/>
      <c r="AB37" s="488"/>
    </row>
    <row r="38" spans="1:28">
      <c r="A38" s="488"/>
      <c r="B38" s="488"/>
      <c r="C38" s="488"/>
      <c r="D38" s="499"/>
      <c r="E38" s="488"/>
      <c r="F38" s="488"/>
      <c r="G38" s="488"/>
      <c r="H38" s="488"/>
      <c r="I38" s="488"/>
      <c r="J38" s="488"/>
      <c r="K38" s="488"/>
      <c r="L38" s="488"/>
      <c r="M38" s="488"/>
      <c r="N38" s="488"/>
      <c r="O38" s="488"/>
      <c r="P38" s="488"/>
      <c r="Q38" s="488"/>
      <c r="R38" s="488"/>
      <c r="S38" s="488"/>
      <c r="T38" s="488"/>
      <c r="U38" s="488"/>
      <c r="V38" s="488"/>
      <c r="W38" s="488"/>
      <c r="X38" s="488"/>
      <c r="Y38" s="488"/>
      <c r="Z38" s="488"/>
      <c r="AA38" s="488"/>
      <c r="AB38" s="488"/>
    </row>
    <row r="39" spans="1:28">
      <c r="A39" s="488"/>
      <c r="B39" s="488"/>
      <c r="C39" s="488"/>
      <c r="D39" s="499"/>
      <c r="E39" s="488"/>
      <c r="F39" s="488"/>
      <c r="G39" s="488"/>
      <c r="H39" s="488"/>
      <c r="I39" s="488"/>
      <c r="J39" s="488"/>
      <c r="K39" s="488"/>
      <c r="L39" s="488"/>
      <c r="M39" s="488"/>
      <c r="N39" s="488"/>
      <c r="O39" s="488"/>
      <c r="P39" s="488"/>
      <c r="Q39" s="488"/>
      <c r="R39" s="488"/>
      <c r="S39" s="488"/>
      <c r="T39" s="488"/>
      <c r="U39" s="488"/>
      <c r="V39" s="488"/>
      <c r="W39" s="488"/>
      <c r="X39" s="488"/>
      <c r="Y39" s="488"/>
      <c r="Z39" s="488"/>
      <c r="AA39" s="488"/>
      <c r="AB39" s="488"/>
    </row>
    <row r="40" spans="1:28">
      <c r="A40" s="488"/>
      <c r="B40" s="488"/>
      <c r="C40" s="488"/>
      <c r="D40" s="499"/>
      <c r="E40" s="488"/>
      <c r="F40" s="488"/>
      <c r="G40" s="488"/>
      <c r="H40" s="488"/>
      <c r="I40" s="488"/>
      <c r="J40" s="488"/>
      <c r="K40" s="488"/>
      <c r="L40" s="488"/>
      <c r="M40" s="488"/>
      <c r="N40" s="488"/>
      <c r="O40" s="488"/>
      <c r="P40" s="488"/>
      <c r="Q40" s="488"/>
      <c r="R40" s="488"/>
      <c r="S40" s="488"/>
      <c r="T40" s="488"/>
      <c r="U40" s="488"/>
      <c r="V40" s="488"/>
      <c r="W40" s="488"/>
      <c r="X40" s="488"/>
      <c r="Y40" s="488"/>
      <c r="Z40" s="488"/>
      <c r="AA40" s="488"/>
      <c r="AB40" s="488"/>
    </row>
    <row r="41" spans="1:28">
      <c r="A41" s="488"/>
      <c r="B41" s="488"/>
      <c r="C41" s="488"/>
      <c r="D41" s="499"/>
      <c r="E41" s="488"/>
      <c r="F41" s="488"/>
      <c r="G41" s="488"/>
      <c r="H41" s="488"/>
      <c r="I41" s="488"/>
      <c r="J41" s="488"/>
      <c r="K41" s="488"/>
      <c r="L41" s="488"/>
      <c r="M41" s="488"/>
      <c r="N41" s="488"/>
      <c r="O41" s="488"/>
      <c r="P41" s="488"/>
      <c r="Q41" s="488"/>
      <c r="R41" s="488"/>
      <c r="S41" s="488"/>
      <c r="T41" s="488"/>
      <c r="U41" s="488"/>
      <c r="V41" s="488"/>
      <c r="W41" s="488"/>
      <c r="X41" s="488"/>
      <c r="Y41" s="488"/>
      <c r="Z41" s="488"/>
      <c r="AA41" s="488"/>
      <c r="AB41" s="488"/>
    </row>
    <row r="42" spans="1:28">
      <c r="A42" s="488"/>
      <c r="B42" s="488"/>
      <c r="C42" s="488"/>
      <c r="D42" s="499"/>
      <c r="E42" s="488"/>
      <c r="F42" s="488"/>
      <c r="G42" s="488"/>
      <c r="H42" s="488"/>
      <c r="I42" s="488"/>
      <c r="J42" s="488"/>
      <c r="K42" s="488"/>
      <c r="L42" s="488"/>
      <c r="M42" s="488"/>
      <c r="N42" s="488"/>
      <c r="O42" s="488"/>
      <c r="P42" s="488"/>
      <c r="Q42" s="488"/>
      <c r="R42" s="488"/>
      <c r="S42" s="488"/>
      <c r="T42" s="488"/>
      <c r="U42" s="488"/>
      <c r="V42" s="488"/>
      <c r="W42" s="488"/>
      <c r="X42" s="488"/>
      <c r="Y42" s="488"/>
      <c r="Z42" s="488"/>
      <c r="AA42" s="488"/>
      <c r="AB42" s="488"/>
    </row>
    <row r="43" spans="1:28">
      <c r="A43" s="488"/>
      <c r="B43" s="488"/>
      <c r="C43" s="488"/>
      <c r="D43" s="499"/>
      <c r="E43" s="488"/>
      <c r="F43" s="488"/>
      <c r="G43" s="488"/>
      <c r="H43" s="488"/>
      <c r="I43" s="488"/>
      <c r="J43" s="488"/>
      <c r="K43" s="488"/>
      <c r="L43" s="488"/>
      <c r="M43" s="488"/>
      <c r="N43" s="488"/>
      <c r="O43" s="488"/>
      <c r="P43" s="488"/>
      <c r="Q43" s="488"/>
      <c r="R43" s="488"/>
      <c r="S43" s="488"/>
      <c r="T43" s="488"/>
      <c r="U43" s="488"/>
      <c r="V43" s="488"/>
      <c r="W43" s="488"/>
      <c r="X43" s="488"/>
      <c r="Y43" s="488"/>
      <c r="Z43" s="488"/>
      <c r="AA43" s="488"/>
      <c r="AB43" s="488"/>
    </row>
    <row r="44" spans="1:28">
      <c r="A44" s="488"/>
      <c r="B44" s="488"/>
      <c r="C44" s="488"/>
      <c r="D44" s="499"/>
      <c r="E44" s="488"/>
      <c r="F44" s="488"/>
      <c r="G44" s="488"/>
      <c r="H44" s="488"/>
      <c r="I44" s="488"/>
      <c r="J44" s="488"/>
      <c r="K44" s="488"/>
      <c r="L44" s="488"/>
      <c r="M44" s="488"/>
      <c r="N44" s="488"/>
      <c r="O44" s="488"/>
      <c r="P44" s="488"/>
      <c r="Q44" s="488"/>
      <c r="R44" s="488"/>
      <c r="S44" s="488"/>
      <c r="T44" s="488"/>
      <c r="U44" s="488"/>
      <c r="V44" s="488"/>
      <c r="W44" s="488"/>
      <c r="X44" s="488"/>
      <c r="Y44" s="488"/>
      <c r="Z44" s="488"/>
      <c r="AA44" s="488"/>
      <c r="AB44" s="488"/>
    </row>
    <row r="45" spans="1:28">
      <c r="A45" s="488"/>
      <c r="B45" s="488"/>
      <c r="C45" s="488"/>
      <c r="D45" s="499"/>
      <c r="E45" s="488"/>
      <c r="F45" s="488"/>
      <c r="G45" s="488"/>
      <c r="H45" s="488"/>
      <c r="I45" s="488"/>
      <c r="J45" s="488"/>
      <c r="K45" s="488"/>
      <c r="L45" s="488"/>
      <c r="M45" s="488"/>
      <c r="N45" s="488"/>
      <c r="O45" s="488"/>
      <c r="P45" s="488"/>
      <c r="Q45" s="488"/>
      <c r="R45" s="488"/>
      <c r="S45" s="488"/>
      <c r="T45" s="488"/>
      <c r="U45" s="488"/>
      <c r="V45" s="488"/>
      <c r="W45" s="488"/>
      <c r="X45" s="488"/>
      <c r="Y45" s="488"/>
      <c r="Z45" s="488"/>
      <c r="AA45" s="488"/>
      <c r="AB45" s="488"/>
    </row>
    <row r="46" spans="1:28">
      <c r="A46" s="488"/>
      <c r="B46" s="488"/>
      <c r="C46" s="488"/>
      <c r="D46" s="499"/>
      <c r="E46" s="488"/>
      <c r="F46" s="488"/>
      <c r="G46" s="488"/>
      <c r="H46" s="488"/>
      <c r="I46" s="488"/>
      <c r="J46" s="488"/>
      <c r="K46" s="488"/>
      <c r="L46" s="488"/>
      <c r="M46" s="488"/>
      <c r="N46" s="488"/>
      <c r="O46" s="488"/>
      <c r="P46" s="488"/>
      <c r="Q46" s="488"/>
      <c r="R46" s="488"/>
      <c r="S46" s="488"/>
      <c r="T46" s="488"/>
      <c r="U46" s="488"/>
      <c r="V46" s="488"/>
      <c r="W46" s="488"/>
      <c r="X46" s="488"/>
      <c r="Y46" s="488"/>
      <c r="Z46" s="488"/>
      <c r="AA46" s="488"/>
      <c r="AB46" s="488"/>
    </row>
    <row r="47" spans="1:28">
      <c r="A47" s="488"/>
      <c r="B47" s="488"/>
      <c r="C47" s="488"/>
      <c r="D47" s="499"/>
      <c r="E47" s="488"/>
      <c r="F47" s="488"/>
      <c r="G47" s="488"/>
      <c r="H47" s="488"/>
      <c r="I47" s="488"/>
      <c r="J47" s="488"/>
      <c r="K47" s="488"/>
      <c r="L47" s="488"/>
      <c r="M47" s="488"/>
      <c r="N47" s="488"/>
      <c r="O47" s="488"/>
      <c r="P47" s="488"/>
      <c r="Q47" s="488"/>
      <c r="R47" s="488"/>
      <c r="S47" s="488"/>
      <c r="T47" s="488"/>
      <c r="U47" s="488"/>
      <c r="V47" s="488"/>
      <c r="W47" s="488"/>
      <c r="X47" s="488"/>
      <c r="Y47" s="488"/>
      <c r="Z47" s="488"/>
      <c r="AA47" s="488"/>
      <c r="AB47" s="488"/>
    </row>
    <row r="48" spans="1:28">
      <c r="A48" s="488"/>
      <c r="B48" s="488"/>
      <c r="C48" s="488"/>
      <c r="D48" s="499"/>
      <c r="E48" s="488"/>
      <c r="F48" s="488"/>
      <c r="G48" s="488"/>
      <c r="H48" s="488"/>
      <c r="I48" s="488"/>
      <c r="J48" s="488"/>
      <c r="K48" s="488"/>
      <c r="L48" s="488"/>
      <c r="M48" s="488"/>
      <c r="N48" s="488"/>
      <c r="O48" s="488"/>
      <c r="P48" s="488"/>
      <c r="Q48" s="488"/>
      <c r="R48" s="488"/>
      <c r="S48" s="488"/>
      <c r="T48" s="488"/>
      <c r="U48" s="488"/>
      <c r="V48" s="488"/>
      <c r="W48" s="488"/>
      <c r="X48" s="488"/>
      <c r="Y48" s="488"/>
      <c r="Z48" s="488"/>
      <c r="AA48" s="488"/>
      <c r="AB48" s="488"/>
    </row>
    <row r="49" spans="1:28">
      <c r="A49" s="488"/>
      <c r="B49" s="488"/>
      <c r="C49" s="488"/>
      <c r="D49" s="499"/>
      <c r="E49" s="488"/>
      <c r="F49" s="488"/>
      <c r="G49" s="488"/>
      <c r="H49" s="488"/>
      <c r="I49" s="488"/>
      <c r="J49" s="488"/>
      <c r="K49" s="488"/>
      <c r="L49" s="488"/>
      <c r="M49" s="488"/>
      <c r="N49" s="488"/>
      <c r="O49" s="488"/>
      <c r="P49" s="488"/>
      <c r="Q49" s="488"/>
      <c r="R49" s="488"/>
      <c r="S49" s="488"/>
      <c r="T49" s="488"/>
      <c r="U49" s="488"/>
      <c r="V49" s="488"/>
      <c r="W49" s="488"/>
      <c r="X49" s="488"/>
      <c r="Y49" s="488"/>
      <c r="Z49" s="488"/>
      <c r="AA49" s="488"/>
      <c r="AB49" s="488"/>
    </row>
    <row r="50" spans="1:28">
      <c r="A50" s="488"/>
      <c r="B50" s="488"/>
      <c r="C50" s="488"/>
      <c r="D50" s="499"/>
      <c r="E50" s="488"/>
      <c r="F50" s="488"/>
      <c r="G50" s="488"/>
      <c r="H50" s="488"/>
      <c r="I50" s="488"/>
      <c r="J50" s="488"/>
      <c r="K50" s="488"/>
      <c r="L50" s="488"/>
      <c r="M50" s="488"/>
      <c r="N50" s="488"/>
      <c r="O50" s="488"/>
      <c r="P50" s="488"/>
      <c r="Q50" s="488"/>
      <c r="R50" s="488"/>
      <c r="S50" s="488"/>
      <c r="T50" s="488"/>
      <c r="U50" s="488"/>
      <c r="V50" s="488"/>
      <c r="W50" s="488"/>
      <c r="X50" s="488"/>
      <c r="Y50" s="488"/>
      <c r="Z50" s="488"/>
      <c r="AA50" s="488"/>
      <c r="AB50" s="488"/>
    </row>
    <row r="51" spans="1:28">
      <c r="A51" s="488"/>
      <c r="B51" s="488"/>
      <c r="C51" s="488"/>
      <c r="D51" s="499"/>
      <c r="E51" s="488"/>
      <c r="F51" s="488"/>
      <c r="G51" s="488"/>
      <c r="H51" s="488"/>
      <c r="I51" s="488"/>
      <c r="J51" s="488"/>
      <c r="K51" s="488"/>
      <c r="L51" s="488"/>
      <c r="M51" s="488"/>
      <c r="N51" s="488"/>
      <c r="O51" s="488"/>
      <c r="P51" s="488"/>
      <c r="Q51" s="488"/>
      <c r="R51" s="488"/>
      <c r="S51" s="488"/>
      <c r="T51" s="488"/>
      <c r="U51" s="488"/>
      <c r="V51" s="488"/>
      <c r="W51" s="488"/>
      <c r="X51" s="488"/>
      <c r="Y51" s="488"/>
      <c r="Z51" s="488"/>
      <c r="AA51" s="488"/>
      <c r="AB51" s="488"/>
    </row>
    <row r="52" spans="1:28">
      <c r="A52" s="488"/>
      <c r="B52" s="488"/>
      <c r="C52" s="488"/>
      <c r="D52" s="499"/>
      <c r="E52" s="488"/>
      <c r="F52" s="488"/>
      <c r="G52" s="488"/>
      <c r="H52" s="488"/>
      <c r="I52" s="488"/>
      <c r="J52" s="488"/>
      <c r="K52" s="488"/>
      <c r="L52" s="488"/>
      <c r="M52" s="488"/>
      <c r="N52" s="488"/>
      <c r="O52" s="488"/>
      <c r="P52" s="488"/>
      <c r="Q52" s="488"/>
      <c r="R52" s="488"/>
      <c r="S52" s="488"/>
      <c r="T52" s="488"/>
      <c r="U52" s="488"/>
      <c r="V52" s="488"/>
      <c r="W52" s="488"/>
      <c r="X52" s="488"/>
      <c r="Y52" s="488"/>
      <c r="Z52" s="488"/>
      <c r="AA52" s="488"/>
      <c r="AB52" s="488"/>
    </row>
    <row r="53" spans="1:28">
      <c r="A53" s="488"/>
      <c r="B53" s="488"/>
      <c r="C53" s="488"/>
      <c r="D53" s="499"/>
      <c r="E53" s="488"/>
      <c r="F53" s="488"/>
      <c r="G53" s="488"/>
      <c r="H53" s="488"/>
      <c r="I53" s="488"/>
      <c r="J53" s="488"/>
      <c r="K53" s="488"/>
      <c r="L53" s="488"/>
      <c r="M53" s="488"/>
      <c r="N53" s="488"/>
      <c r="O53" s="488"/>
      <c r="P53" s="488"/>
      <c r="Q53" s="488"/>
      <c r="R53" s="488"/>
      <c r="S53" s="488"/>
      <c r="T53" s="488"/>
      <c r="U53" s="488"/>
      <c r="V53" s="488"/>
      <c r="W53" s="488"/>
      <c r="X53" s="488"/>
      <c r="Y53" s="488"/>
      <c r="Z53" s="488"/>
      <c r="AA53" s="488"/>
      <c r="AB53" s="488"/>
    </row>
    <row r="54" spans="1:28">
      <c r="A54" s="488"/>
      <c r="B54" s="488"/>
      <c r="C54" s="488"/>
      <c r="D54" s="499"/>
      <c r="E54" s="488"/>
      <c r="F54" s="488"/>
      <c r="G54" s="488"/>
      <c r="H54" s="488"/>
      <c r="I54" s="488"/>
      <c r="J54" s="488"/>
      <c r="K54" s="488"/>
      <c r="L54" s="488"/>
      <c r="M54" s="488"/>
      <c r="N54" s="488"/>
      <c r="O54" s="488"/>
      <c r="P54" s="488"/>
      <c r="Q54" s="488"/>
      <c r="R54" s="488"/>
      <c r="S54" s="488"/>
      <c r="T54" s="488"/>
      <c r="U54" s="488"/>
      <c r="V54" s="488"/>
      <c r="W54" s="488"/>
      <c r="X54" s="488"/>
      <c r="Y54" s="488"/>
      <c r="Z54" s="488"/>
      <c r="AA54" s="488"/>
      <c r="AB54" s="488"/>
    </row>
    <row r="55" spans="1:28">
      <c r="A55" s="488"/>
      <c r="B55" s="488"/>
      <c r="C55" s="488"/>
      <c r="D55" s="499"/>
      <c r="E55" s="488"/>
      <c r="F55" s="488"/>
      <c r="G55" s="488"/>
      <c r="H55" s="488"/>
      <c r="I55" s="488"/>
      <c r="J55" s="488"/>
      <c r="K55" s="488"/>
      <c r="L55" s="488"/>
      <c r="M55" s="488"/>
      <c r="N55" s="488"/>
      <c r="O55" s="488"/>
      <c r="P55" s="488"/>
      <c r="Q55" s="488"/>
      <c r="R55" s="488"/>
      <c r="S55" s="488"/>
      <c r="T55" s="488"/>
      <c r="U55" s="488"/>
      <c r="V55" s="488"/>
      <c r="W55" s="488"/>
      <c r="X55" s="488"/>
      <c r="Y55" s="488"/>
      <c r="Z55" s="488"/>
      <c r="AA55" s="488"/>
      <c r="AB55" s="488"/>
    </row>
    <row r="56" spans="1:28">
      <c r="A56" s="488"/>
      <c r="B56" s="488"/>
      <c r="C56" s="488"/>
      <c r="D56" s="499"/>
      <c r="E56" s="488"/>
      <c r="F56" s="488"/>
      <c r="G56" s="488"/>
      <c r="H56" s="488"/>
      <c r="I56" s="488"/>
      <c r="J56" s="488"/>
      <c r="K56" s="488"/>
      <c r="L56" s="488"/>
      <c r="M56" s="488"/>
      <c r="N56" s="488"/>
      <c r="O56" s="488"/>
      <c r="P56" s="488"/>
      <c r="Q56" s="488"/>
      <c r="R56" s="488"/>
      <c r="S56" s="488"/>
      <c r="T56" s="488"/>
      <c r="U56" s="488"/>
      <c r="V56" s="488"/>
      <c r="W56" s="488"/>
      <c r="X56" s="488"/>
      <c r="Y56" s="488"/>
      <c r="Z56" s="488"/>
      <c r="AA56" s="488"/>
      <c r="AB56" s="488"/>
    </row>
    <row r="57" spans="1:28">
      <c r="A57" s="488"/>
      <c r="B57" s="488"/>
      <c r="C57" s="488"/>
      <c r="D57" s="499"/>
      <c r="E57" s="488"/>
      <c r="F57" s="488"/>
      <c r="G57" s="488"/>
      <c r="H57" s="488"/>
      <c r="I57" s="488"/>
      <c r="J57" s="488"/>
      <c r="K57" s="488"/>
      <c r="L57" s="488"/>
      <c r="M57" s="488"/>
      <c r="N57" s="488"/>
      <c r="O57" s="488"/>
      <c r="P57" s="488"/>
      <c r="Q57" s="488"/>
      <c r="R57" s="488"/>
      <c r="S57" s="488"/>
      <c r="T57" s="488"/>
      <c r="U57" s="488"/>
      <c r="V57" s="488"/>
      <c r="W57" s="488"/>
      <c r="X57" s="488"/>
      <c r="Y57" s="488"/>
      <c r="Z57" s="488"/>
      <c r="AA57" s="488"/>
      <c r="AB57" s="488"/>
    </row>
    <row r="58" spans="1:28">
      <c r="A58" s="488"/>
      <c r="B58" s="488"/>
      <c r="C58" s="488"/>
      <c r="D58" s="499"/>
      <c r="E58" s="488"/>
      <c r="F58" s="488"/>
      <c r="G58" s="488"/>
      <c r="H58" s="488"/>
      <c r="I58" s="488"/>
      <c r="J58" s="488"/>
      <c r="K58" s="488"/>
      <c r="L58" s="488"/>
      <c r="M58" s="488"/>
      <c r="N58" s="488"/>
      <c r="O58" s="488"/>
      <c r="P58" s="488"/>
      <c r="Q58" s="488"/>
      <c r="R58" s="488"/>
      <c r="S58" s="488"/>
      <c r="T58" s="488"/>
      <c r="U58" s="488"/>
      <c r="V58" s="488"/>
      <c r="W58" s="488"/>
      <c r="X58" s="488"/>
      <c r="Y58" s="488"/>
      <c r="Z58" s="488"/>
      <c r="AA58" s="488"/>
      <c r="AB58" s="488"/>
    </row>
    <row r="59" spans="1:28">
      <c r="A59" s="488"/>
      <c r="B59" s="488"/>
      <c r="C59" s="488"/>
      <c r="D59" s="499"/>
      <c r="E59" s="488"/>
      <c r="F59" s="488"/>
      <c r="G59" s="488"/>
      <c r="H59" s="488"/>
      <c r="I59" s="488"/>
      <c r="J59" s="488"/>
      <c r="K59" s="488"/>
      <c r="L59" s="488"/>
      <c r="M59" s="488"/>
      <c r="N59" s="488"/>
      <c r="O59" s="488"/>
      <c r="P59" s="488"/>
      <c r="Q59" s="488"/>
      <c r="R59" s="488"/>
      <c r="S59" s="488"/>
      <c r="T59" s="488"/>
      <c r="U59" s="488"/>
      <c r="V59" s="488"/>
      <c r="W59" s="488"/>
      <c r="X59" s="488"/>
      <c r="Y59" s="488"/>
      <c r="Z59" s="488"/>
      <c r="AA59" s="488"/>
      <c r="AB59" s="488"/>
    </row>
    <row r="60" spans="1:28">
      <c r="A60" s="488"/>
      <c r="B60" s="488"/>
      <c r="C60" s="488"/>
      <c r="D60" s="499"/>
      <c r="E60" s="488"/>
      <c r="F60" s="488"/>
      <c r="G60" s="488"/>
      <c r="H60" s="488"/>
      <c r="I60" s="488"/>
      <c r="J60" s="488"/>
      <c r="K60" s="488"/>
      <c r="L60" s="488"/>
      <c r="M60" s="488"/>
      <c r="N60" s="488"/>
      <c r="O60" s="488"/>
      <c r="P60" s="488"/>
      <c r="Q60" s="488"/>
      <c r="R60" s="488"/>
      <c r="S60" s="488"/>
      <c r="T60" s="488"/>
      <c r="U60" s="488"/>
      <c r="V60" s="488"/>
      <c r="W60" s="488"/>
      <c r="X60" s="488"/>
      <c r="Y60" s="488"/>
      <c r="Z60" s="488"/>
      <c r="AA60" s="488"/>
      <c r="AB60" s="488"/>
    </row>
    <row r="61" spans="1:28">
      <c r="A61" s="488"/>
      <c r="B61" s="488"/>
      <c r="C61" s="488"/>
      <c r="D61" s="499"/>
      <c r="E61" s="488"/>
      <c r="F61" s="488"/>
      <c r="G61" s="488"/>
      <c r="H61" s="488"/>
      <c r="I61" s="488"/>
      <c r="J61" s="488"/>
      <c r="K61" s="488"/>
      <c r="L61" s="488"/>
      <c r="M61" s="488"/>
      <c r="N61" s="488"/>
      <c r="O61" s="488"/>
      <c r="P61" s="488"/>
      <c r="Q61" s="488"/>
      <c r="R61" s="488"/>
      <c r="S61" s="488"/>
      <c r="T61" s="488"/>
      <c r="U61" s="488"/>
      <c r="V61" s="488"/>
      <c r="W61" s="488"/>
      <c r="X61" s="488"/>
      <c r="Y61" s="488"/>
      <c r="Z61" s="488"/>
      <c r="AA61" s="488"/>
      <c r="AB61" s="488"/>
    </row>
    <row r="62" spans="1:28">
      <c r="A62" s="488"/>
      <c r="B62" s="488"/>
      <c r="C62" s="488"/>
      <c r="D62" s="499"/>
      <c r="E62" s="488"/>
      <c r="F62" s="488"/>
      <c r="G62" s="488"/>
      <c r="H62" s="488"/>
      <c r="I62" s="488"/>
      <c r="J62" s="488"/>
      <c r="K62" s="488"/>
      <c r="L62" s="488"/>
      <c r="M62" s="488"/>
      <c r="N62" s="488"/>
      <c r="O62" s="488"/>
      <c r="P62" s="488"/>
      <c r="Q62" s="488"/>
      <c r="R62" s="488"/>
      <c r="S62" s="488"/>
      <c r="T62" s="488"/>
      <c r="U62" s="488"/>
      <c r="V62" s="488"/>
      <c r="W62" s="488"/>
      <c r="X62" s="488"/>
      <c r="Y62" s="488"/>
      <c r="Z62" s="488"/>
      <c r="AA62" s="488"/>
      <c r="AB62" s="488"/>
    </row>
    <row r="63" spans="1:28">
      <c r="A63" s="488"/>
      <c r="B63" s="488"/>
      <c r="C63" s="488"/>
      <c r="D63" s="499"/>
      <c r="E63" s="488"/>
      <c r="F63" s="488"/>
      <c r="G63" s="488"/>
      <c r="H63" s="488"/>
      <c r="I63" s="488"/>
      <c r="J63" s="488"/>
      <c r="K63" s="488"/>
      <c r="L63" s="488"/>
      <c r="M63" s="488"/>
      <c r="N63" s="488"/>
      <c r="O63" s="488"/>
      <c r="P63" s="488"/>
      <c r="Q63" s="488"/>
      <c r="R63" s="488"/>
      <c r="S63" s="488"/>
      <c r="T63" s="488"/>
      <c r="U63" s="488"/>
      <c r="V63" s="488"/>
      <c r="W63" s="488"/>
      <c r="X63" s="488"/>
      <c r="Y63" s="488"/>
      <c r="Z63" s="488"/>
      <c r="AA63" s="488"/>
      <c r="AB63" s="488"/>
    </row>
    <row r="64" spans="1:28">
      <c r="A64" s="488"/>
      <c r="B64" s="488"/>
      <c r="C64" s="488"/>
      <c r="D64" s="499"/>
      <c r="E64" s="488"/>
      <c r="F64" s="488"/>
      <c r="G64" s="488"/>
      <c r="H64" s="488"/>
      <c r="I64" s="488"/>
      <c r="J64" s="488"/>
      <c r="K64" s="488"/>
      <c r="L64" s="488"/>
      <c r="M64" s="488"/>
      <c r="N64" s="488"/>
      <c r="O64" s="488"/>
      <c r="P64" s="488"/>
      <c r="Q64" s="488"/>
      <c r="R64" s="488"/>
      <c r="S64" s="488"/>
      <c r="T64" s="488"/>
      <c r="U64" s="488"/>
      <c r="V64" s="488"/>
      <c r="W64" s="488"/>
      <c r="X64" s="488"/>
      <c r="Y64" s="488"/>
      <c r="Z64" s="488"/>
      <c r="AA64" s="488"/>
      <c r="AB64" s="488"/>
    </row>
    <row r="65" spans="1:28">
      <c r="A65" s="488"/>
      <c r="B65" s="488"/>
      <c r="C65" s="488"/>
      <c r="D65" s="499"/>
      <c r="E65" s="488"/>
      <c r="F65" s="488"/>
      <c r="G65" s="488"/>
      <c r="H65" s="488"/>
      <c r="I65" s="488"/>
      <c r="J65" s="488"/>
      <c r="K65" s="488"/>
      <c r="L65" s="488"/>
      <c r="M65" s="488"/>
      <c r="N65" s="488"/>
      <c r="O65" s="488"/>
      <c r="P65" s="488"/>
      <c r="Q65" s="488"/>
      <c r="R65" s="488"/>
      <c r="S65" s="488"/>
      <c r="T65" s="488"/>
      <c r="U65" s="488"/>
      <c r="V65" s="488"/>
      <c r="W65" s="488"/>
      <c r="X65" s="488"/>
      <c r="Y65" s="488"/>
      <c r="Z65" s="488"/>
      <c r="AA65" s="488"/>
      <c r="AB65" s="488"/>
    </row>
    <row r="66" spans="1:28">
      <c r="A66" s="488"/>
      <c r="B66" s="488"/>
      <c r="C66" s="488"/>
      <c r="D66" s="499"/>
      <c r="E66" s="488"/>
      <c r="F66" s="488"/>
      <c r="G66" s="488"/>
      <c r="H66" s="488"/>
      <c r="I66" s="488"/>
      <c r="J66" s="488"/>
      <c r="K66" s="488"/>
      <c r="L66" s="488"/>
      <c r="M66" s="488"/>
      <c r="N66" s="488"/>
      <c r="O66" s="488"/>
      <c r="P66" s="488"/>
      <c r="Q66" s="488"/>
      <c r="R66" s="488"/>
      <c r="S66" s="488"/>
      <c r="T66" s="488"/>
      <c r="U66" s="488"/>
      <c r="V66" s="488"/>
      <c r="W66" s="488"/>
      <c r="X66" s="488"/>
      <c r="Y66" s="488"/>
      <c r="Z66" s="488"/>
      <c r="AA66" s="488"/>
      <c r="AB66" s="488"/>
    </row>
    <row r="67" spans="1:28">
      <c r="A67" s="488"/>
      <c r="B67" s="488"/>
      <c r="C67" s="488"/>
      <c r="D67" s="499"/>
      <c r="E67" s="488"/>
      <c r="F67" s="488"/>
      <c r="G67" s="488"/>
      <c r="H67" s="488"/>
      <c r="I67" s="488"/>
      <c r="J67" s="488"/>
      <c r="K67" s="488"/>
      <c r="L67" s="488"/>
      <c r="M67" s="488"/>
      <c r="N67" s="488"/>
      <c r="O67" s="488"/>
      <c r="P67" s="488"/>
      <c r="Q67" s="488"/>
      <c r="R67" s="488"/>
      <c r="S67" s="488"/>
      <c r="T67" s="488"/>
      <c r="U67" s="488"/>
      <c r="V67" s="488"/>
      <c r="W67" s="488"/>
      <c r="X67" s="488"/>
      <c r="Y67" s="488"/>
      <c r="Z67" s="488"/>
      <c r="AA67" s="488"/>
      <c r="AB67" s="488"/>
    </row>
    <row r="68" spans="1:28">
      <c r="A68" s="488"/>
      <c r="B68" s="488"/>
      <c r="C68" s="488"/>
      <c r="D68" s="499"/>
      <c r="E68" s="488"/>
      <c r="F68" s="488"/>
      <c r="G68" s="488"/>
      <c r="H68" s="488"/>
      <c r="I68" s="488"/>
      <c r="J68" s="488"/>
      <c r="K68" s="488"/>
      <c r="L68" s="488"/>
      <c r="M68" s="488"/>
      <c r="N68" s="488"/>
      <c r="O68" s="488"/>
      <c r="P68" s="488"/>
      <c r="Q68" s="488"/>
      <c r="R68" s="488"/>
      <c r="S68" s="488"/>
      <c r="T68" s="488"/>
      <c r="U68" s="488"/>
      <c r="V68" s="488"/>
      <c r="W68" s="488"/>
      <c r="X68" s="488"/>
      <c r="Y68" s="488"/>
      <c r="Z68" s="488"/>
      <c r="AA68" s="488"/>
      <c r="AB68" s="488"/>
    </row>
    <row r="69" spans="1:28">
      <c r="A69" s="488"/>
      <c r="B69" s="488"/>
      <c r="C69" s="488"/>
      <c r="D69" s="499"/>
      <c r="E69" s="488"/>
      <c r="F69" s="488"/>
      <c r="G69" s="488"/>
      <c r="H69" s="488"/>
      <c r="I69" s="488"/>
      <c r="J69" s="488"/>
      <c r="K69" s="488"/>
      <c r="L69" s="488"/>
      <c r="M69" s="488"/>
      <c r="N69" s="488"/>
      <c r="O69" s="488"/>
      <c r="P69" s="488"/>
      <c r="Q69" s="488"/>
      <c r="R69" s="488"/>
      <c r="S69" s="488"/>
      <c r="T69" s="488"/>
      <c r="U69" s="488"/>
      <c r="V69" s="488"/>
      <c r="W69" s="488"/>
      <c r="X69" s="488"/>
      <c r="Y69" s="488"/>
      <c r="Z69" s="488"/>
      <c r="AA69" s="488"/>
      <c r="AB69" s="488"/>
    </row>
    <row r="70" spans="1:28">
      <c r="A70" s="488"/>
      <c r="B70" s="488"/>
      <c r="C70" s="488"/>
      <c r="D70" s="499"/>
      <c r="E70" s="488"/>
      <c r="F70" s="488"/>
      <c r="G70" s="488"/>
      <c r="H70" s="488"/>
      <c r="I70" s="488"/>
      <c r="J70" s="488"/>
      <c r="K70" s="488"/>
      <c r="L70" s="488"/>
      <c r="M70" s="488"/>
      <c r="N70" s="488"/>
      <c r="O70" s="488"/>
      <c r="P70" s="488"/>
      <c r="Q70" s="488"/>
      <c r="R70" s="488"/>
      <c r="S70" s="488"/>
      <c r="T70" s="488"/>
      <c r="U70" s="488"/>
      <c r="V70" s="488"/>
      <c r="W70" s="488"/>
      <c r="X70" s="488"/>
      <c r="Y70" s="488"/>
      <c r="Z70" s="488"/>
      <c r="AA70" s="488"/>
      <c r="AB70" s="488"/>
    </row>
    <row r="71" spans="1:28">
      <c r="A71" s="488"/>
      <c r="B71" s="488"/>
      <c r="C71" s="488"/>
      <c r="D71" s="499"/>
      <c r="E71" s="488"/>
      <c r="F71" s="488"/>
      <c r="G71" s="488"/>
      <c r="H71" s="488"/>
      <c r="I71" s="488"/>
      <c r="J71" s="488"/>
      <c r="K71" s="488"/>
      <c r="L71" s="488"/>
      <c r="M71" s="488"/>
      <c r="N71" s="488"/>
      <c r="O71" s="488"/>
      <c r="P71" s="488"/>
      <c r="Q71" s="488"/>
      <c r="R71" s="488"/>
      <c r="S71" s="488"/>
      <c r="T71" s="488"/>
      <c r="U71" s="488"/>
      <c r="V71" s="488"/>
      <c r="W71" s="488"/>
      <c r="X71" s="488"/>
      <c r="Y71" s="488"/>
      <c r="Z71" s="488"/>
      <c r="AA71" s="488"/>
      <c r="AB71" s="488"/>
    </row>
    <row r="72" spans="1:28">
      <c r="A72" s="488"/>
      <c r="B72" s="488"/>
      <c r="C72" s="488"/>
      <c r="D72" s="499"/>
      <c r="E72" s="488"/>
      <c r="F72" s="488"/>
      <c r="G72" s="488"/>
      <c r="H72" s="488"/>
      <c r="I72" s="488"/>
      <c r="J72" s="488"/>
      <c r="K72" s="488"/>
      <c r="L72" s="488"/>
      <c r="M72" s="488"/>
      <c r="N72" s="488"/>
      <c r="O72" s="488"/>
      <c r="P72" s="488"/>
      <c r="Q72" s="488"/>
      <c r="R72" s="488"/>
      <c r="S72" s="488"/>
      <c r="T72" s="488"/>
      <c r="U72" s="488"/>
      <c r="V72" s="488"/>
      <c r="W72" s="488"/>
      <c r="X72" s="488"/>
      <c r="Y72" s="488"/>
      <c r="Z72" s="488"/>
      <c r="AA72" s="488"/>
      <c r="AB72" s="488"/>
    </row>
    <row r="73" spans="1:28">
      <c r="A73" s="488"/>
      <c r="B73" s="488"/>
      <c r="C73" s="488"/>
      <c r="D73" s="499"/>
      <c r="E73" s="488"/>
      <c r="F73" s="488"/>
      <c r="G73" s="488"/>
      <c r="H73" s="488"/>
      <c r="I73" s="488"/>
      <c r="J73" s="488"/>
      <c r="K73" s="488"/>
      <c r="L73" s="488"/>
      <c r="M73" s="488"/>
      <c r="N73" s="488"/>
      <c r="O73" s="488"/>
      <c r="P73" s="488"/>
      <c r="Q73" s="488"/>
      <c r="R73" s="488"/>
      <c r="S73" s="488"/>
      <c r="T73" s="488"/>
      <c r="U73" s="488"/>
      <c r="V73" s="488"/>
      <c r="W73" s="488"/>
      <c r="X73" s="488"/>
      <c r="Y73" s="488"/>
      <c r="Z73" s="488"/>
      <c r="AA73" s="488"/>
      <c r="AB73" s="488"/>
    </row>
    <row r="74" spans="1:28">
      <c r="A74" s="488"/>
      <c r="B74" s="488"/>
      <c r="C74" s="488"/>
      <c r="D74" s="499"/>
      <c r="E74" s="488"/>
      <c r="F74" s="488"/>
      <c r="G74" s="488"/>
      <c r="H74" s="488"/>
      <c r="I74" s="488"/>
      <c r="J74" s="488"/>
      <c r="K74" s="488"/>
      <c r="L74" s="488"/>
      <c r="M74" s="488"/>
      <c r="N74" s="488"/>
      <c r="O74" s="488"/>
      <c r="P74" s="488"/>
      <c r="Q74" s="488"/>
      <c r="R74" s="488"/>
      <c r="S74" s="488"/>
      <c r="T74" s="488"/>
      <c r="U74" s="488"/>
      <c r="V74" s="488"/>
      <c r="W74" s="488"/>
      <c r="X74" s="488"/>
      <c r="Y74" s="488"/>
      <c r="Z74" s="488"/>
      <c r="AA74" s="488"/>
      <c r="AB74" s="488"/>
    </row>
    <row r="75" spans="1:28">
      <c r="A75" s="488"/>
      <c r="B75" s="488"/>
      <c r="C75" s="488"/>
      <c r="D75" s="499"/>
      <c r="E75" s="488"/>
      <c r="F75" s="488"/>
      <c r="G75" s="488"/>
      <c r="H75" s="488"/>
      <c r="I75" s="488"/>
      <c r="J75" s="488"/>
      <c r="K75" s="488"/>
      <c r="L75" s="488"/>
      <c r="M75" s="488"/>
      <c r="N75" s="488"/>
      <c r="O75" s="488"/>
      <c r="P75" s="488"/>
      <c r="Q75" s="488"/>
      <c r="R75" s="488"/>
      <c r="S75" s="488"/>
      <c r="T75" s="488"/>
      <c r="U75" s="488"/>
      <c r="V75" s="488"/>
      <c r="W75" s="488"/>
      <c r="X75" s="488"/>
      <c r="Y75" s="488"/>
      <c r="Z75" s="488"/>
      <c r="AA75" s="488"/>
      <c r="AB75" s="488"/>
    </row>
    <row r="76" spans="1:28">
      <c r="A76" s="488"/>
      <c r="B76" s="488"/>
      <c r="C76" s="488"/>
      <c r="D76" s="499"/>
      <c r="E76" s="488"/>
      <c r="F76" s="488"/>
      <c r="G76" s="488"/>
      <c r="H76" s="488"/>
      <c r="I76" s="488"/>
      <c r="J76" s="488"/>
      <c r="K76" s="488"/>
      <c r="L76" s="488"/>
      <c r="M76" s="488"/>
      <c r="N76" s="488"/>
      <c r="O76" s="488"/>
      <c r="P76" s="488"/>
      <c r="Q76" s="488"/>
      <c r="R76" s="488"/>
      <c r="S76" s="488"/>
      <c r="T76" s="488"/>
      <c r="U76" s="488"/>
      <c r="V76" s="488"/>
      <c r="W76" s="488"/>
      <c r="X76" s="488"/>
      <c r="Y76" s="488"/>
      <c r="Z76" s="488"/>
      <c r="AA76" s="488"/>
      <c r="AB76" s="488"/>
    </row>
    <row r="77" spans="1:28">
      <c r="A77" s="488"/>
      <c r="B77" s="488"/>
      <c r="C77" s="488"/>
      <c r="D77" s="499"/>
      <c r="E77" s="488"/>
      <c r="F77" s="488"/>
      <c r="G77" s="488"/>
      <c r="H77" s="488"/>
      <c r="I77" s="488"/>
      <c r="J77" s="488"/>
      <c r="K77" s="488"/>
      <c r="L77" s="488"/>
      <c r="M77" s="488"/>
      <c r="N77" s="488"/>
      <c r="O77" s="488"/>
      <c r="P77" s="488"/>
      <c r="Q77" s="488"/>
      <c r="R77" s="488"/>
      <c r="S77" s="488"/>
      <c r="T77" s="488"/>
      <c r="U77" s="488"/>
      <c r="V77" s="488"/>
      <c r="W77" s="488"/>
      <c r="X77" s="488"/>
      <c r="Y77" s="488"/>
      <c r="Z77" s="488"/>
      <c r="AA77" s="488"/>
      <c r="AB77" s="488"/>
    </row>
    <row r="78" spans="1:28">
      <c r="A78" s="488"/>
      <c r="B78" s="488"/>
      <c r="C78" s="488"/>
      <c r="D78" s="499"/>
      <c r="E78" s="488"/>
      <c r="F78" s="488"/>
      <c r="G78" s="488"/>
      <c r="H78" s="488"/>
      <c r="I78" s="488"/>
      <c r="J78" s="488"/>
      <c r="K78" s="488"/>
      <c r="L78" s="488"/>
      <c r="M78" s="488"/>
      <c r="N78" s="488"/>
      <c r="O78" s="488"/>
      <c r="P78" s="488"/>
      <c r="Q78" s="488"/>
      <c r="R78" s="488"/>
      <c r="S78" s="488"/>
      <c r="T78" s="488"/>
      <c r="U78" s="488"/>
      <c r="V78" s="488"/>
      <c r="W78" s="488"/>
      <c r="X78" s="488"/>
      <c r="Y78" s="488"/>
      <c r="Z78" s="488"/>
      <c r="AA78" s="488"/>
      <c r="AB78" s="488"/>
    </row>
    <row r="79" spans="1:28">
      <c r="A79" s="488"/>
      <c r="B79" s="488"/>
      <c r="C79" s="488"/>
      <c r="D79" s="499"/>
      <c r="E79" s="488"/>
      <c r="F79" s="488"/>
      <c r="G79" s="488"/>
      <c r="H79" s="488"/>
      <c r="I79" s="488"/>
      <c r="J79" s="488"/>
      <c r="K79" s="488"/>
      <c r="L79" s="488"/>
      <c r="M79" s="488"/>
      <c r="N79" s="488"/>
      <c r="O79" s="488"/>
      <c r="P79" s="488"/>
      <c r="Q79" s="488"/>
      <c r="R79" s="488"/>
      <c r="S79" s="488"/>
      <c r="T79" s="488"/>
      <c r="U79" s="488"/>
      <c r="V79" s="488"/>
      <c r="W79" s="488"/>
      <c r="X79" s="488"/>
      <c r="Y79" s="488"/>
      <c r="Z79" s="488"/>
      <c r="AA79" s="488"/>
      <c r="AB79" s="488"/>
    </row>
    <row r="80" spans="1:28">
      <c r="A80" s="488"/>
      <c r="B80" s="488"/>
      <c r="C80" s="488"/>
      <c r="D80" s="499"/>
      <c r="E80" s="488"/>
      <c r="F80" s="488"/>
      <c r="G80" s="488"/>
      <c r="H80" s="488"/>
      <c r="I80" s="488"/>
      <c r="J80" s="488"/>
      <c r="K80" s="488"/>
      <c r="L80" s="488"/>
      <c r="M80" s="488"/>
      <c r="N80" s="488"/>
      <c r="O80" s="488"/>
      <c r="P80" s="488"/>
      <c r="Q80" s="488"/>
      <c r="R80" s="488"/>
      <c r="S80" s="488"/>
      <c r="T80" s="488"/>
      <c r="U80" s="488"/>
      <c r="V80" s="488"/>
      <c r="W80" s="488"/>
      <c r="X80" s="488"/>
      <c r="Y80" s="488"/>
      <c r="Z80" s="488"/>
      <c r="AA80" s="488"/>
      <c r="AB80" s="488"/>
    </row>
    <row r="81" spans="1:28">
      <c r="A81" s="488"/>
      <c r="B81" s="488"/>
      <c r="C81" s="488"/>
      <c r="D81" s="499"/>
      <c r="E81" s="488"/>
      <c r="F81" s="488"/>
      <c r="G81" s="488"/>
      <c r="H81" s="488"/>
      <c r="I81" s="488"/>
      <c r="J81" s="488"/>
      <c r="K81" s="488"/>
      <c r="L81" s="488"/>
      <c r="M81" s="488"/>
      <c r="N81" s="488"/>
      <c r="O81" s="488"/>
      <c r="P81" s="488"/>
      <c r="Q81" s="488"/>
      <c r="R81" s="488"/>
      <c r="S81" s="488"/>
      <c r="T81" s="488"/>
      <c r="U81" s="488"/>
      <c r="V81" s="488"/>
      <c r="W81" s="488"/>
      <c r="X81" s="488"/>
      <c r="Y81" s="488"/>
      <c r="Z81" s="488"/>
      <c r="AA81" s="488"/>
      <c r="AB81" s="488"/>
    </row>
    <row r="82" spans="1:28">
      <c r="A82" s="488"/>
      <c r="B82" s="488"/>
      <c r="C82" s="488"/>
      <c r="D82" s="499"/>
      <c r="E82" s="488"/>
      <c r="F82" s="488"/>
      <c r="G82" s="488"/>
      <c r="H82" s="488"/>
      <c r="I82" s="488"/>
      <c r="J82" s="488"/>
      <c r="K82" s="488"/>
      <c r="L82" s="488"/>
      <c r="M82" s="488"/>
      <c r="N82" s="488"/>
      <c r="O82" s="488"/>
      <c r="P82" s="488"/>
      <c r="Q82" s="488"/>
      <c r="R82" s="488"/>
      <c r="S82" s="488"/>
      <c r="T82" s="488"/>
      <c r="U82" s="488"/>
      <c r="V82" s="488"/>
      <c r="W82" s="488"/>
      <c r="X82" s="488"/>
      <c r="Y82" s="488"/>
      <c r="Z82" s="488"/>
      <c r="AA82" s="488"/>
      <c r="AB82" s="488"/>
    </row>
    <row r="83" spans="1:28">
      <c r="A83" s="488"/>
      <c r="B83" s="488"/>
      <c r="C83" s="488"/>
      <c r="D83" s="499"/>
      <c r="E83" s="488"/>
      <c r="F83" s="488"/>
      <c r="G83" s="488"/>
      <c r="H83" s="488"/>
      <c r="I83" s="488"/>
      <c r="J83" s="488"/>
      <c r="K83" s="488"/>
      <c r="L83" s="488"/>
      <c r="M83" s="488"/>
      <c r="N83" s="488"/>
      <c r="O83" s="488"/>
      <c r="P83" s="488"/>
      <c r="Q83" s="488"/>
      <c r="R83" s="488"/>
      <c r="S83" s="488"/>
      <c r="T83" s="488"/>
      <c r="U83" s="488"/>
      <c r="V83" s="488"/>
      <c r="W83" s="488"/>
      <c r="X83" s="488"/>
      <c r="Y83" s="488"/>
      <c r="Z83" s="488"/>
      <c r="AA83" s="488"/>
      <c r="AB83" s="488"/>
    </row>
    <row r="84" spans="1:28">
      <c r="A84" s="488"/>
      <c r="B84" s="488"/>
      <c r="C84" s="488"/>
      <c r="D84" s="499"/>
      <c r="E84" s="488"/>
      <c r="F84" s="488"/>
      <c r="G84" s="488"/>
      <c r="H84" s="488"/>
      <c r="I84" s="488"/>
      <c r="J84" s="488"/>
      <c r="K84" s="488"/>
      <c r="L84" s="488"/>
      <c r="M84" s="488"/>
      <c r="N84" s="488"/>
      <c r="O84" s="488"/>
      <c r="P84" s="488"/>
      <c r="Q84" s="488"/>
      <c r="R84" s="488"/>
      <c r="S84" s="488"/>
      <c r="T84" s="488"/>
      <c r="U84" s="488"/>
      <c r="V84" s="488"/>
      <c r="W84" s="488"/>
      <c r="X84" s="488"/>
      <c r="Y84" s="488"/>
      <c r="Z84" s="488"/>
      <c r="AA84" s="488"/>
      <c r="AB84" s="488"/>
    </row>
    <row r="85" spans="1:28">
      <c r="A85" s="488"/>
      <c r="B85" s="488"/>
      <c r="C85" s="488"/>
      <c r="D85" s="499"/>
      <c r="E85" s="488"/>
      <c r="F85" s="488"/>
      <c r="G85" s="488"/>
      <c r="H85" s="488"/>
      <c r="I85" s="488"/>
      <c r="J85" s="488"/>
      <c r="K85" s="488"/>
      <c r="L85" s="488"/>
      <c r="M85" s="488"/>
      <c r="N85" s="488"/>
      <c r="O85" s="488"/>
      <c r="P85" s="488"/>
      <c r="Q85" s="488"/>
      <c r="R85" s="488"/>
      <c r="S85" s="488"/>
      <c r="T85" s="488"/>
      <c r="U85" s="488"/>
      <c r="V85" s="488"/>
      <c r="W85" s="488"/>
      <c r="X85" s="488"/>
      <c r="Y85" s="488"/>
      <c r="Z85" s="488"/>
      <c r="AA85" s="488"/>
      <c r="AB85" s="488"/>
    </row>
    <row r="86" spans="1:28">
      <c r="A86" s="488"/>
      <c r="B86" s="488"/>
      <c r="C86" s="488"/>
      <c r="D86" s="499"/>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row>
    <row r="87" spans="1:28">
      <c r="A87" s="488"/>
      <c r="B87" s="488"/>
      <c r="C87" s="488"/>
      <c r="D87" s="499"/>
      <c r="E87" s="488"/>
      <c r="F87" s="488"/>
      <c r="G87" s="488"/>
      <c r="H87" s="488"/>
      <c r="I87" s="488"/>
      <c r="J87" s="488"/>
      <c r="K87" s="488"/>
      <c r="L87" s="488"/>
      <c r="M87" s="488"/>
      <c r="N87" s="488"/>
      <c r="O87" s="488"/>
      <c r="P87" s="488"/>
      <c r="Q87" s="488"/>
      <c r="R87" s="488"/>
      <c r="S87" s="488"/>
      <c r="T87" s="488"/>
      <c r="U87" s="488"/>
      <c r="V87" s="488"/>
      <c r="W87" s="488"/>
      <c r="X87" s="488"/>
      <c r="Y87" s="488"/>
      <c r="Z87" s="488"/>
      <c r="AA87" s="488"/>
      <c r="AB87" s="488"/>
    </row>
    <row r="88" spans="1:28">
      <c r="A88" s="488"/>
      <c r="B88" s="488"/>
      <c r="C88" s="488"/>
      <c r="D88" s="499"/>
      <c r="E88" s="488"/>
      <c r="F88" s="488"/>
      <c r="G88" s="488"/>
      <c r="H88" s="488"/>
      <c r="I88" s="488"/>
      <c r="J88" s="488"/>
      <c r="K88" s="488"/>
      <c r="L88" s="488"/>
      <c r="M88" s="488"/>
      <c r="N88" s="488"/>
      <c r="O88" s="488"/>
      <c r="P88" s="488"/>
      <c r="Q88" s="488"/>
      <c r="R88" s="488"/>
      <c r="S88" s="488"/>
      <c r="T88" s="488"/>
      <c r="U88" s="488"/>
      <c r="V88" s="488"/>
      <c r="W88" s="488"/>
      <c r="X88" s="488"/>
      <c r="Y88" s="488"/>
      <c r="Z88" s="488"/>
      <c r="AA88" s="488"/>
      <c r="AB88" s="488"/>
    </row>
    <row r="89" spans="1:28">
      <c r="A89" s="488"/>
      <c r="B89" s="488"/>
      <c r="C89" s="488"/>
      <c r="D89" s="499"/>
      <c r="E89" s="488"/>
      <c r="F89" s="488"/>
      <c r="G89" s="488"/>
      <c r="H89" s="488"/>
      <c r="I89" s="488"/>
      <c r="J89" s="488"/>
      <c r="K89" s="488"/>
      <c r="L89" s="488"/>
      <c r="M89" s="488"/>
      <c r="N89" s="488"/>
      <c r="O89" s="488"/>
      <c r="P89" s="488"/>
      <c r="Q89" s="488"/>
      <c r="R89" s="488"/>
      <c r="S89" s="488"/>
      <c r="T89" s="488"/>
      <c r="U89" s="488"/>
      <c r="V89" s="488"/>
      <c r="W89" s="488"/>
      <c r="X89" s="488"/>
      <c r="Y89" s="488"/>
      <c r="Z89" s="488"/>
      <c r="AA89" s="488"/>
      <c r="AB89" s="488"/>
    </row>
    <row r="90" spans="1:28">
      <c r="A90" s="488"/>
      <c r="B90" s="488"/>
      <c r="C90" s="488"/>
      <c r="D90" s="499"/>
      <c r="E90" s="488"/>
      <c r="F90" s="488"/>
      <c r="G90" s="488"/>
      <c r="H90" s="488"/>
      <c r="I90" s="488"/>
      <c r="J90" s="488"/>
      <c r="K90" s="488"/>
      <c r="L90" s="488"/>
      <c r="M90" s="488"/>
      <c r="N90" s="488"/>
      <c r="O90" s="488"/>
      <c r="P90" s="488"/>
      <c r="Q90" s="488"/>
      <c r="R90" s="488"/>
      <c r="S90" s="488"/>
      <c r="T90" s="488"/>
      <c r="U90" s="488"/>
      <c r="V90" s="488"/>
      <c r="W90" s="488"/>
      <c r="X90" s="488"/>
      <c r="Y90" s="488"/>
      <c r="Z90" s="488"/>
      <c r="AA90" s="488"/>
      <c r="AB90" s="488"/>
    </row>
    <row r="91" spans="1:28">
      <c r="A91" s="488"/>
      <c r="B91" s="488"/>
      <c r="C91" s="488"/>
      <c r="D91" s="499"/>
      <c r="E91" s="488"/>
      <c r="F91" s="488"/>
      <c r="G91" s="488"/>
      <c r="H91" s="488"/>
      <c r="I91" s="488"/>
      <c r="J91" s="488"/>
      <c r="K91" s="488"/>
      <c r="L91" s="488"/>
      <c r="M91" s="488"/>
      <c r="N91" s="488"/>
      <c r="O91" s="488"/>
      <c r="P91" s="488"/>
      <c r="Q91" s="488"/>
      <c r="R91" s="488"/>
      <c r="S91" s="488"/>
      <c r="T91" s="488"/>
      <c r="U91" s="488"/>
      <c r="V91" s="488"/>
      <c r="W91" s="488"/>
      <c r="X91" s="488"/>
      <c r="Y91" s="488"/>
      <c r="Z91" s="488"/>
      <c r="AA91" s="488"/>
      <c r="AB91" s="488"/>
    </row>
    <row r="92" spans="1:28">
      <c r="A92" s="488"/>
      <c r="B92" s="488"/>
      <c r="C92" s="488"/>
      <c r="D92" s="499"/>
      <c r="E92" s="488"/>
      <c r="F92" s="488"/>
      <c r="G92" s="488"/>
      <c r="H92" s="488"/>
      <c r="I92" s="488"/>
      <c r="J92" s="488"/>
      <c r="K92" s="488"/>
      <c r="L92" s="488"/>
      <c r="M92" s="488"/>
      <c r="N92" s="488"/>
      <c r="O92" s="488"/>
      <c r="P92" s="488"/>
      <c r="Q92" s="488"/>
      <c r="R92" s="488"/>
      <c r="S92" s="488"/>
      <c r="T92" s="488"/>
      <c r="U92" s="488"/>
      <c r="V92" s="488"/>
      <c r="W92" s="488"/>
      <c r="X92" s="488"/>
      <c r="Y92" s="488"/>
      <c r="Z92" s="488"/>
      <c r="AA92" s="488"/>
      <c r="AB92" s="488"/>
    </row>
    <row r="93" spans="1:28">
      <c r="A93" s="488"/>
      <c r="B93" s="488"/>
      <c r="C93" s="488"/>
      <c r="D93" s="499"/>
      <c r="E93" s="488"/>
      <c r="F93" s="488"/>
      <c r="G93" s="488"/>
      <c r="H93" s="488"/>
      <c r="I93" s="488"/>
      <c r="J93" s="488"/>
      <c r="K93" s="488"/>
      <c r="L93" s="488"/>
      <c r="M93" s="488"/>
      <c r="N93" s="488"/>
      <c r="O93" s="488"/>
      <c r="P93" s="488"/>
      <c r="Q93" s="488"/>
      <c r="R93" s="488"/>
      <c r="S93" s="488"/>
      <c r="T93" s="488"/>
      <c r="U93" s="488"/>
      <c r="V93" s="488"/>
      <c r="W93" s="488"/>
      <c r="X93" s="488"/>
      <c r="Y93" s="488"/>
      <c r="Z93" s="488"/>
      <c r="AA93" s="488"/>
      <c r="AB93" s="488"/>
    </row>
    <row r="94" spans="1:28">
      <c r="A94" s="488"/>
      <c r="B94" s="488"/>
      <c r="C94" s="488"/>
      <c r="D94" s="499"/>
      <c r="E94" s="488"/>
      <c r="F94" s="488"/>
      <c r="G94" s="488"/>
      <c r="H94" s="488"/>
      <c r="I94" s="488"/>
      <c r="J94" s="488"/>
      <c r="K94" s="488"/>
      <c r="L94" s="488"/>
      <c r="M94" s="488"/>
      <c r="N94" s="488"/>
      <c r="O94" s="488"/>
      <c r="P94" s="488"/>
      <c r="Q94" s="488"/>
      <c r="R94" s="488"/>
      <c r="S94" s="488"/>
      <c r="T94" s="488"/>
      <c r="U94" s="488"/>
      <c r="V94" s="488"/>
      <c r="W94" s="488"/>
      <c r="X94" s="488"/>
      <c r="Y94" s="488"/>
      <c r="Z94" s="488"/>
      <c r="AA94" s="488"/>
      <c r="AB94" s="488"/>
    </row>
    <row r="95" spans="1:28">
      <c r="A95" s="488"/>
      <c r="B95" s="488"/>
      <c r="C95" s="488"/>
      <c r="D95" s="499"/>
      <c r="E95" s="488"/>
      <c r="F95" s="488"/>
      <c r="G95" s="488"/>
      <c r="H95" s="488"/>
      <c r="I95" s="488"/>
      <c r="J95" s="488"/>
      <c r="K95" s="488"/>
      <c r="L95" s="488"/>
      <c r="M95" s="488"/>
      <c r="N95" s="488"/>
      <c r="O95" s="488"/>
      <c r="P95" s="488"/>
      <c r="Q95" s="488"/>
      <c r="R95" s="488"/>
      <c r="S95" s="488"/>
      <c r="T95" s="488"/>
      <c r="U95" s="488"/>
      <c r="V95" s="488"/>
      <c r="W95" s="488"/>
      <c r="X95" s="488"/>
      <c r="Y95" s="488"/>
      <c r="Z95" s="488"/>
      <c r="AA95" s="488"/>
      <c r="AB95" s="488"/>
    </row>
    <row r="96" spans="1:28">
      <c r="A96" s="488"/>
      <c r="B96" s="488"/>
      <c r="C96" s="488"/>
      <c r="D96" s="499"/>
      <c r="E96" s="488"/>
      <c r="F96" s="488"/>
      <c r="G96" s="488"/>
      <c r="H96" s="488"/>
      <c r="I96" s="488"/>
      <c r="J96" s="488"/>
      <c r="K96" s="488"/>
      <c r="L96" s="488"/>
      <c r="M96" s="488"/>
      <c r="N96" s="488"/>
      <c r="O96" s="488"/>
      <c r="P96" s="488"/>
      <c r="Q96" s="488"/>
      <c r="R96" s="488"/>
      <c r="S96" s="488"/>
      <c r="T96" s="488"/>
      <c r="U96" s="488"/>
      <c r="V96" s="488"/>
      <c r="W96" s="488"/>
      <c r="X96" s="488"/>
      <c r="Y96" s="488"/>
      <c r="Z96" s="488"/>
      <c r="AA96" s="488"/>
      <c r="AB96" s="488"/>
    </row>
    <row r="97" spans="1:28">
      <c r="A97" s="488"/>
      <c r="B97" s="488"/>
      <c r="C97" s="488"/>
      <c r="D97" s="499"/>
      <c r="E97" s="488"/>
      <c r="F97" s="488"/>
      <c r="G97" s="488"/>
      <c r="H97" s="488"/>
      <c r="I97" s="488"/>
      <c r="J97" s="488"/>
      <c r="K97" s="488"/>
      <c r="L97" s="488"/>
      <c r="M97" s="488"/>
      <c r="N97" s="488"/>
      <c r="O97" s="488"/>
      <c r="P97" s="488"/>
      <c r="Q97" s="488"/>
      <c r="R97" s="488"/>
      <c r="S97" s="488"/>
      <c r="T97" s="488"/>
      <c r="U97" s="488"/>
      <c r="V97" s="488"/>
      <c r="W97" s="488"/>
      <c r="X97" s="488"/>
      <c r="Y97" s="488"/>
      <c r="Z97" s="488"/>
      <c r="AA97" s="488"/>
      <c r="AB97" s="488"/>
    </row>
    <row r="98" spans="1:28">
      <c r="A98" s="488"/>
      <c r="B98" s="488"/>
      <c r="C98" s="488"/>
      <c r="D98" s="499"/>
      <c r="E98" s="488"/>
      <c r="F98" s="488"/>
      <c r="G98" s="488"/>
      <c r="H98" s="488"/>
      <c r="I98" s="488"/>
      <c r="J98" s="488"/>
      <c r="K98" s="488"/>
      <c r="L98" s="488"/>
      <c r="M98" s="488"/>
      <c r="N98" s="488"/>
      <c r="O98" s="488"/>
      <c r="P98" s="488"/>
      <c r="Q98" s="488"/>
      <c r="R98" s="488"/>
      <c r="S98" s="488"/>
      <c r="T98" s="488"/>
      <c r="U98" s="488"/>
      <c r="V98" s="488"/>
      <c r="W98" s="488"/>
      <c r="X98" s="488"/>
      <c r="Y98" s="488"/>
      <c r="Z98" s="488"/>
      <c r="AA98" s="488"/>
      <c r="AB98" s="488"/>
    </row>
    <row r="99" spans="1:28">
      <c r="A99" s="488"/>
      <c r="B99" s="488"/>
      <c r="C99" s="488"/>
      <c r="D99" s="499"/>
      <c r="E99" s="488"/>
      <c r="F99" s="488"/>
      <c r="G99" s="488"/>
      <c r="H99" s="488"/>
      <c r="I99" s="488"/>
      <c r="J99" s="488"/>
      <c r="K99" s="488"/>
      <c r="L99" s="488"/>
      <c r="M99" s="488"/>
      <c r="N99" s="488"/>
      <c r="O99" s="488"/>
      <c r="P99" s="488"/>
      <c r="Q99" s="488"/>
      <c r="R99" s="488"/>
      <c r="S99" s="488"/>
      <c r="T99" s="488"/>
      <c r="U99" s="488"/>
      <c r="V99" s="488"/>
      <c r="W99" s="488"/>
      <c r="X99" s="488"/>
      <c r="Y99" s="488"/>
      <c r="Z99" s="488"/>
      <c r="AA99" s="488"/>
      <c r="AB99" s="488"/>
    </row>
    <row r="100" spans="1:28">
      <c r="A100" s="488"/>
      <c r="B100" s="488"/>
      <c r="C100" s="488"/>
      <c r="D100" s="499"/>
      <c r="E100" s="488"/>
      <c r="F100" s="488"/>
      <c r="G100" s="488"/>
      <c r="H100" s="488"/>
      <c r="I100" s="488"/>
      <c r="J100" s="488"/>
      <c r="K100" s="488"/>
      <c r="L100" s="488"/>
      <c r="M100" s="488"/>
      <c r="N100" s="488"/>
      <c r="O100" s="488"/>
      <c r="P100" s="488"/>
      <c r="Q100" s="488"/>
      <c r="R100" s="488"/>
      <c r="S100" s="488"/>
      <c r="T100" s="488"/>
      <c r="U100" s="488"/>
      <c r="V100" s="488"/>
      <c r="W100" s="488"/>
      <c r="X100" s="488"/>
      <c r="Y100" s="488"/>
      <c r="Z100" s="488"/>
      <c r="AA100" s="488"/>
      <c r="AB100" s="488"/>
    </row>
    <row r="101" spans="1:28">
      <c r="A101" s="488"/>
      <c r="B101" s="488"/>
      <c r="C101" s="488"/>
      <c r="D101" s="499"/>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row>
    <row r="102" spans="1:28">
      <c r="A102" s="488"/>
      <c r="B102" s="488"/>
      <c r="C102" s="488"/>
      <c r="D102" s="499"/>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c r="AA102" s="488"/>
      <c r="AB102" s="488"/>
    </row>
    <row r="103" spans="1:28">
      <c r="A103" s="488"/>
      <c r="B103" s="488"/>
      <c r="C103" s="488"/>
      <c r="D103" s="499"/>
      <c r="E103" s="488"/>
      <c r="F103" s="488"/>
      <c r="G103" s="488"/>
      <c r="H103" s="488"/>
      <c r="I103" s="488"/>
      <c r="J103" s="488"/>
      <c r="K103" s="488"/>
      <c r="L103" s="488"/>
      <c r="M103" s="488"/>
      <c r="N103" s="488"/>
      <c r="O103" s="488"/>
      <c r="P103" s="488"/>
      <c r="Q103" s="488"/>
      <c r="R103" s="488"/>
      <c r="S103" s="488"/>
      <c r="T103" s="488"/>
      <c r="U103" s="488"/>
      <c r="V103" s="488"/>
      <c r="W103" s="488"/>
      <c r="X103" s="488"/>
      <c r="Y103" s="488"/>
      <c r="Z103" s="488"/>
      <c r="AA103" s="488"/>
      <c r="AB103" s="488"/>
    </row>
    <row r="104" spans="1:28">
      <c r="A104" s="488"/>
      <c r="B104" s="488"/>
      <c r="C104" s="488"/>
      <c r="D104" s="499"/>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row>
    <row r="105" spans="1:28">
      <c r="A105" s="488"/>
      <c r="B105" s="488"/>
      <c r="C105" s="488"/>
      <c r="D105" s="499"/>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row>
    <row r="106" spans="1:28">
      <c r="A106" s="488"/>
      <c r="B106" s="488"/>
      <c r="C106" s="488"/>
      <c r="D106" s="499"/>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488"/>
    </row>
    <row r="107" spans="1:28">
      <c r="A107" s="488"/>
      <c r="B107" s="488"/>
      <c r="C107" s="488"/>
      <c r="D107" s="499"/>
      <c r="E107" s="488"/>
      <c r="F107" s="488"/>
      <c r="G107" s="488"/>
      <c r="H107" s="488"/>
      <c r="I107" s="488"/>
      <c r="J107" s="488"/>
      <c r="K107" s="488"/>
      <c r="L107" s="488"/>
      <c r="M107" s="488"/>
      <c r="N107" s="488"/>
      <c r="O107" s="488"/>
      <c r="P107" s="488"/>
      <c r="Q107" s="488"/>
      <c r="R107" s="488"/>
      <c r="S107" s="488"/>
      <c r="T107" s="488"/>
      <c r="U107" s="488"/>
      <c r="V107" s="488"/>
      <c r="W107" s="488"/>
      <c r="X107" s="488"/>
      <c r="Y107" s="488"/>
      <c r="Z107" s="488"/>
      <c r="AA107" s="488"/>
      <c r="AB107" s="488"/>
    </row>
    <row r="108" spans="1:28">
      <c r="A108" s="488"/>
      <c r="B108" s="488"/>
      <c r="C108" s="488"/>
      <c r="D108" s="499"/>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row>
    <row r="109" spans="1:28">
      <c r="A109" s="488"/>
      <c r="B109" s="488"/>
      <c r="C109" s="488"/>
      <c r="D109" s="499"/>
      <c r="E109" s="488"/>
      <c r="F109" s="488"/>
      <c r="G109" s="488"/>
      <c r="H109" s="488"/>
      <c r="I109" s="488"/>
      <c r="J109" s="488"/>
      <c r="K109" s="488"/>
      <c r="L109" s="488"/>
      <c r="M109" s="488"/>
      <c r="N109" s="488"/>
      <c r="O109" s="488"/>
      <c r="P109" s="488"/>
      <c r="Q109" s="488"/>
      <c r="R109" s="488"/>
      <c r="S109" s="488"/>
      <c r="T109" s="488"/>
      <c r="U109" s="488"/>
      <c r="V109" s="488"/>
      <c r="W109" s="488"/>
      <c r="X109" s="488"/>
      <c r="Y109" s="488"/>
      <c r="Z109" s="488"/>
      <c r="AA109" s="488"/>
      <c r="AB109" s="488"/>
    </row>
    <row r="110" spans="1:28">
      <c r="A110" s="488"/>
      <c r="B110" s="488"/>
      <c r="C110" s="488"/>
      <c r="D110" s="499"/>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c r="AA110" s="488"/>
      <c r="AB110" s="488"/>
    </row>
    <row r="111" spans="1:28">
      <c r="A111" s="488"/>
      <c r="B111" s="488"/>
      <c r="C111" s="488"/>
      <c r="D111" s="499"/>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row>
    <row r="112" spans="1:28">
      <c r="A112" s="488"/>
      <c r="B112" s="488"/>
      <c r="C112" s="488"/>
      <c r="D112" s="499"/>
      <c r="E112" s="488"/>
      <c r="F112" s="488"/>
      <c r="G112" s="488"/>
      <c r="H112" s="488"/>
      <c r="I112" s="488"/>
      <c r="J112" s="488"/>
      <c r="K112" s="488"/>
      <c r="L112" s="488"/>
      <c r="M112" s="488"/>
      <c r="N112" s="488"/>
      <c r="O112" s="488"/>
      <c r="P112" s="488"/>
      <c r="Q112" s="488"/>
      <c r="R112" s="488"/>
      <c r="S112" s="488"/>
      <c r="T112" s="488"/>
      <c r="U112" s="488"/>
      <c r="V112" s="488"/>
      <c r="W112" s="488"/>
      <c r="X112" s="488"/>
      <c r="Y112" s="488"/>
      <c r="Z112" s="488"/>
      <c r="AA112" s="488"/>
      <c r="AB112" s="488"/>
    </row>
    <row r="113" spans="1:28">
      <c r="A113" s="488"/>
      <c r="B113" s="488"/>
      <c r="C113" s="488"/>
      <c r="D113" s="499"/>
      <c r="E113" s="488"/>
      <c r="F113" s="488"/>
      <c r="G113" s="488"/>
      <c r="H113" s="488"/>
      <c r="I113" s="488"/>
      <c r="J113" s="488"/>
      <c r="K113" s="488"/>
      <c r="L113" s="488"/>
      <c r="M113" s="488"/>
      <c r="N113" s="488"/>
      <c r="O113" s="488"/>
      <c r="P113" s="488"/>
      <c r="Q113" s="488"/>
      <c r="R113" s="488"/>
      <c r="S113" s="488"/>
      <c r="T113" s="488"/>
      <c r="U113" s="488"/>
      <c r="V113" s="488"/>
      <c r="W113" s="488"/>
      <c r="X113" s="488"/>
      <c r="Y113" s="488"/>
      <c r="Z113" s="488"/>
      <c r="AA113" s="488"/>
      <c r="AB113" s="488"/>
    </row>
    <row r="114" spans="1:28">
      <c r="A114" s="488"/>
      <c r="B114" s="488"/>
      <c r="C114" s="488"/>
      <c r="D114" s="499"/>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row>
    <row r="115" spans="1:28">
      <c r="A115" s="488"/>
      <c r="B115" s="488"/>
      <c r="C115" s="488"/>
      <c r="D115" s="499"/>
      <c r="E115" s="488"/>
      <c r="F115" s="488"/>
      <c r="G115" s="488"/>
      <c r="H115" s="488"/>
      <c r="I115" s="488"/>
      <c r="J115" s="488"/>
      <c r="K115" s="488"/>
      <c r="L115" s="488"/>
      <c r="M115" s="488"/>
      <c r="N115" s="488"/>
      <c r="O115" s="488"/>
      <c r="P115" s="488"/>
      <c r="Q115" s="488"/>
      <c r="R115" s="488"/>
      <c r="S115" s="488"/>
      <c r="T115" s="488"/>
      <c r="U115" s="488"/>
      <c r="V115" s="488"/>
      <c r="W115" s="488"/>
      <c r="X115" s="488"/>
      <c r="Y115" s="488"/>
      <c r="Z115" s="488"/>
      <c r="AA115" s="488"/>
      <c r="AB115" s="488"/>
    </row>
    <row r="116" spans="1:28">
      <c r="A116" s="488"/>
      <c r="B116" s="488"/>
      <c r="C116" s="488"/>
      <c r="D116" s="499"/>
      <c r="E116" s="488"/>
      <c r="F116" s="488"/>
      <c r="G116" s="488"/>
      <c r="H116" s="488"/>
      <c r="I116" s="488"/>
      <c r="J116" s="488"/>
      <c r="K116" s="488"/>
      <c r="L116" s="488"/>
      <c r="M116" s="488"/>
      <c r="N116" s="488"/>
      <c r="O116" s="488"/>
      <c r="P116" s="488"/>
      <c r="Q116" s="488"/>
      <c r="R116" s="488"/>
      <c r="S116" s="488"/>
      <c r="T116" s="488"/>
      <c r="U116" s="488"/>
      <c r="V116" s="488"/>
      <c r="W116" s="488"/>
      <c r="X116" s="488"/>
      <c r="Y116" s="488"/>
      <c r="Z116" s="488"/>
      <c r="AA116" s="488"/>
      <c r="AB116" s="488"/>
    </row>
    <row r="117" spans="1:28">
      <c r="A117" s="488"/>
      <c r="B117" s="488"/>
      <c r="C117" s="488"/>
      <c r="D117" s="499"/>
      <c r="E117" s="488"/>
      <c r="F117" s="488"/>
      <c r="G117" s="488"/>
      <c r="H117" s="488"/>
      <c r="I117" s="488"/>
      <c r="J117" s="488"/>
      <c r="K117" s="488"/>
      <c r="L117" s="488"/>
      <c r="M117" s="488"/>
      <c r="N117" s="488"/>
      <c r="O117" s="488"/>
      <c r="P117" s="488"/>
      <c r="Q117" s="488"/>
      <c r="R117" s="488"/>
      <c r="S117" s="488"/>
      <c r="T117" s="488"/>
      <c r="U117" s="488"/>
      <c r="V117" s="488"/>
      <c r="W117" s="488"/>
      <c r="X117" s="488"/>
      <c r="Y117" s="488"/>
      <c r="Z117" s="488"/>
      <c r="AA117" s="488"/>
      <c r="AB117" s="488"/>
    </row>
    <row r="118" spans="1:28">
      <c r="A118" s="488"/>
      <c r="B118" s="488"/>
      <c r="C118" s="488"/>
      <c r="D118" s="499"/>
      <c r="E118" s="488"/>
      <c r="F118" s="488"/>
      <c r="G118" s="488"/>
      <c r="H118" s="488"/>
      <c r="I118" s="488"/>
      <c r="J118" s="488"/>
      <c r="K118" s="488"/>
      <c r="L118" s="488"/>
      <c r="M118" s="488"/>
      <c r="N118" s="488"/>
      <c r="O118" s="488"/>
      <c r="P118" s="488"/>
      <c r="Q118" s="488"/>
      <c r="R118" s="488"/>
      <c r="S118" s="488"/>
      <c r="T118" s="488"/>
      <c r="U118" s="488"/>
      <c r="V118" s="488"/>
      <c r="W118" s="488"/>
      <c r="X118" s="488"/>
      <c r="Y118" s="488"/>
      <c r="Z118" s="488"/>
      <c r="AA118" s="488"/>
      <c r="AB118" s="488"/>
    </row>
    <row r="119" spans="1:28">
      <c r="A119" s="488"/>
      <c r="B119" s="488"/>
      <c r="C119" s="488"/>
      <c r="D119" s="499"/>
      <c r="E119" s="488"/>
      <c r="F119" s="488"/>
      <c r="G119" s="488"/>
      <c r="H119" s="488"/>
      <c r="I119" s="488"/>
      <c r="J119" s="488"/>
      <c r="K119" s="488"/>
      <c r="L119" s="488"/>
      <c r="M119" s="488"/>
      <c r="N119" s="488"/>
      <c r="O119" s="488"/>
      <c r="P119" s="488"/>
      <c r="Q119" s="488"/>
      <c r="R119" s="488"/>
      <c r="S119" s="488"/>
      <c r="T119" s="488"/>
      <c r="U119" s="488"/>
      <c r="V119" s="488"/>
      <c r="W119" s="488"/>
      <c r="X119" s="488"/>
      <c r="Y119" s="488"/>
      <c r="Z119" s="488"/>
      <c r="AA119" s="488"/>
      <c r="AB119" s="488"/>
    </row>
    <row r="120" spans="1:28">
      <c r="A120" s="488"/>
      <c r="B120" s="488"/>
      <c r="C120" s="488"/>
      <c r="D120" s="499"/>
      <c r="E120" s="488"/>
      <c r="F120" s="488"/>
      <c r="G120" s="488"/>
      <c r="H120" s="488"/>
      <c r="I120" s="488"/>
      <c r="J120" s="488"/>
      <c r="K120" s="488"/>
      <c r="L120" s="488"/>
      <c r="M120" s="488"/>
      <c r="N120" s="488"/>
      <c r="O120" s="488"/>
      <c r="P120" s="488"/>
      <c r="Q120" s="488"/>
      <c r="R120" s="488"/>
      <c r="S120" s="488"/>
      <c r="T120" s="488"/>
      <c r="U120" s="488"/>
      <c r="V120" s="488"/>
      <c r="W120" s="488"/>
      <c r="X120" s="488"/>
      <c r="Y120" s="488"/>
      <c r="Z120" s="488"/>
      <c r="AA120" s="488"/>
      <c r="AB120" s="488"/>
    </row>
    <row r="121" spans="1:28">
      <c r="A121" s="488"/>
      <c r="B121" s="488"/>
      <c r="C121" s="488"/>
      <c r="D121" s="499"/>
      <c r="E121" s="488"/>
      <c r="F121" s="488"/>
      <c r="G121" s="488"/>
      <c r="H121" s="488"/>
      <c r="I121" s="488"/>
      <c r="J121" s="488"/>
      <c r="K121" s="488"/>
      <c r="L121" s="488"/>
      <c r="M121" s="488"/>
      <c r="N121" s="488"/>
      <c r="O121" s="488"/>
      <c r="P121" s="488"/>
      <c r="Q121" s="488"/>
      <c r="R121" s="488"/>
      <c r="S121" s="488"/>
      <c r="T121" s="488"/>
      <c r="U121" s="488"/>
      <c r="V121" s="488"/>
      <c r="W121" s="488"/>
      <c r="X121" s="488"/>
      <c r="Y121" s="488"/>
      <c r="Z121" s="488"/>
      <c r="AA121" s="488"/>
      <c r="AB121" s="488"/>
    </row>
    <row r="122" spans="1:28">
      <c r="A122" s="488"/>
      <c r="B122" s="488"/>
      <c r="C122" s="488"/>
      <c r="D122" s="499"/>
      <c r="E122" s="488"/>
      <c r="F122" s="488"/>
      <c r="G122" s="488"/>
      <c r="H122" s="488"/>
      <c r="I122" s="488"/>
      <c r="J122" s="488"/>
      <c r="K122" s="488"/>
      <c r="L122" s="488"/>
      <c r="M122" s="488"/>
      <c r="N122" s="488"/>
      <c r="O122" s="488"/>
      <c r="P122" s="488"/>
      <c r="Q122" s="488"/>
      <c r="R122" s="488"/>
      <c r="S122" s="488"/>
      <c r="T122" s="488"/>
      <c r="U122" s="488"/>
      <c r="V122" s="488"/>
      <c r="W122" s="488"/>
      <c r="X122" s="488"/>
      <c r="Y122" s="488"/>
      <c r="Z122" s="488"/>
      <c r="AA122" s="488"/>
      <c r="AB122" s="488"/>
    </row>
    <row r="123" spans="1:28">
      <c r="A123" s="488"/>
      <c r="B123" s="488"/>
      <c r="C123" s="488"/>
      <c r="D123" s="499"/>
      <c r="E123" s="488"/>
      <c r="F123" s="488"/>
      <c r="G123" s="488"/>
      <c r="H123" s="488"/>
      <c r="I123" s="488"/>
      <c r="J123" s="488"/>
      <c r="K123" s="488"/>
      <c r="L123" s="488"/>
      <c r="M123" s="488"/>
      <c r="N123" s="488"/>
      <c r="O123" s="488"/>
      <c r="P123" s="488"/>
      <c r="Q123" s="488"/>
      <c r="R123" s="488"/>
      <c r="S123" s="488"/>
      <c r="T123" s="488"/>
      <c r="U123" s="488"/>
      <c r="V123" s="488"/>
      <c r="W123" s="488"/>
      <c r="X123" s="488"/>
      <c r="Y123" s="488"/>
      <c r="Z123" s="488"/>
      <c r="AA123" s="488"/>
      <c r="AB123" s="488"/>
    </row>
    <row r="124" spans="1:28">
      <c r="A124" s="488"/>
      <c r="B124" s="488"/>
      <c r="C124" s="488"/>
      <c r="D124" s="499"/>
      <c r="E124" s="488"/>
      <c r="F124" s="488"/>
      <c r="G124" s="488"/>
      <c r="H124" s="488"/>
      <c r="I124" s="488"/>
      <c r="J124" s="488"/>
      <c r="K124" s="488"/>
      <c r="L124" s="488"/>
      <c r="M124" s="488"/>
      <c r="N124" s="488"/>
      <c r="O124" s="488"/>
      <c r="P124" s="488"/>
      <c r="Q124" s="488"/>
      <c r="R124" s="488"/>
      <c r="S124" s="488"/>
      <c r="T124" s="488"/>
      <c r="U124" s="488"/>
      <c r="V124" s="488"/>
      <c r="W124" s="488"/>
      <c r="X124" s="488"/>
      <c r="Y124" s="488"/>
      <c r="Z124" s="488"/>
      <c r="AA124" s="488"/>
      <c r="AB124" s="488"/>
    </row>
    <row r="125" spans="1:28">
      <c r="A125" s="488"/>
      <c r="B125" s="488"/>
      <c r="C125" s="488"/>
      <c r="D125" s="499"/>
      <c r="E125" s="488"/>
      <c r="F125" s="488"/>
      <c r="G125" s="488"/>
      <c r="H125" s="488"/>
      <c r="I125" s="488"/>
      <c r="J125" s="488"/>
      <c r="K125" s="488"/>
      <c r="L125" s="488"/>
      <c r="M125" s="488"/>
      <c r="N125" s="488"/>
      <c r="O125" s="488"/>
      <c r="P125" s="488"/>
      <c r="Q125" s="488"/>
      <c r="R125" s="488"/>
      <c r="S125" s="488"/>
      <c r="T125" s="488"/>
      <c r="U125" s="488"/>
      <c r="V125" s="488"/>
      <c r="W125" s="488"/>
      <c r="X125" s="488"/>
      <c r="Y125" s="488"/>
      <c r="Z125" s="488"/>
      <c r="AA125" s="488"/>
      <c r="AB125" s="488"/>
    </row>
    <row r="126" spans="1:28">
      <c r="A126" s="488"/>
      <c r="B126" s="488"/>
      <c r="C126" s="488"/>
      <c r="D126" s="499"/>
      <c r="E126" s="488"/>
      <c r="F126" s="488"/>
      <c r="G126" s="488"/>
      <c r="H126" s="488"/>
      <c r="I126" s="488"/>
      <c r="J126" s="488"/>
      <c r="K126" s="488"/>
      <c r="L126" s="488"/>
      <c r="M126" s="488"/>
      <c r="N126" s="488"/>
      <c r="O126" s="488"/>
      <c r="P126" s="488"/>
      <c r="Q126" s="488"/>
      <c r="R126" s="488"/>
      <c r="S126" s="488"/>
      <c r="T126" s="488"/>
      <c r="U126" s="488"/>
      <c r="V126" s="488"/>
      <c r="W126" s="488"/>
      <c r="X126" s="488"/>
      <c r="Y126" s="488"/>
      <c r="Z126" s="488"/>
      <c r="AA126" s="488"/>
      <c r="AB126" s="488"/>
    </row>
    <row r="127" spans="1:28">
      <c r="A127" s="488"/>
      <c r="B127" s="488"/>
      <c r="C127" s="488"/>
      <c r="D127" s="499"/>
      <c r="E127" s="488"/>
      <c r="F127" s="488"/>
      <c r="G127" s="488"/>
      <c r="H127" s="488"/>
      <c r="I127" s="488"/>
      <c r="J127" s="488"/>
      <c r="K127" s="488"/>
      <c r="L127" s="488"/>
      <c r="M127" s="488"/>
      <c r="N127" s="488"/>
      <c r="O127" s="488"/>
      <c r="P127" s="488"/>
      <c r="Q127" s="488"/>
      <c r="R127" s="488"/>
      <c r="S127" s="488"/>
      <c r="T127" s="488"/>
      <c r="U127" s="488"/>
      <c r="V127" s="488"/>
      <c r="W127" s="488"/>
      <c r="X127" s="488"/>
      <c r="Y127" s="488"/>
      <c r="Z127" s="488"/>
      <c r="AA127" s="488"/>
      <c r="AB127" s="488"/>
    </row>
    <row r="128" spans="1:28">
      <c r="A128" s="488"/>
      <c r="B128" s="488"/>
      <c r="C128" s="488"/>
      <c r="D128" s="499"/>
      <c r="E128" s="488"/>
      <c r="F128" s="488"/>
      <c r="G128" s="488"/>
      <c r="H128" s="488"/>
      <c r="I128" s="488"/>
      <c r="J128" s="488"/>
      <c r="K128" s="488"/>
      <c r="L128" s="488"/>
      <c r="M128" s="488"/>
      <c r="N128" s="488"/>
      <c r="O128" s="488"/>
      <c r="P128" s="488"/>
      <c r="Q128" s="488"/>
      <c r="R128" s="488"/>
      <c r="S128" s="488"/>
      <c r="T128" s="488"/>
      <c r="U128" s="488"/>
      <c r="V128" s="488"/>
      <c r="W128" s="488"/>
      <c r="X128" s="488"/>
      <c r="Y128" s="488"/>
      <c r="Z128" s="488"/>
      <c r="AA128" s="488"/>
      <c r="AB128" s="488"/>
    </row>
    <row r="129" spans="1:28">
      <c r="A129" s="488"/>
      <c r="B129" s="488"/>
      <c r="C129" s="488"/>
      <c r="D129" s="499"/>
      <c r="E129" s="488"/>
      <c r="F129" s="488"/>
      <c r="G129" s="488"/>
      <c r="H129" s="488"/>
      <c r="I129" s="488"/>
      <c r="J129" s="488"/>
      <c r="K129" s="488"/>
      <c r="L129" s="488"/>
      <c r="M129" s="488"/>
      <c r="N129" s="488"/>
      <c r="O129" s="488"/>
      <c r="P129" s="488"/>
      <c r="Q129" s="488"/>
      <c r="R129" s="488"/>
      <c r="S129" s="488"/>
      <c r="T129" s="488"/>
      <c r="U129" s="488"/>
      <c r="V129" s="488"/>
      <c r="W129" s="488"/>
      <c r="X129" s="488"/>
      <c r="Y129" s="488"/>
      <c r="Z129" s="488"/>
      <c r="AA129" s="488"/>
      <c r="AB129" s="488"/>
    </row>
    <row r="130" spans="1:28">
      <c r="A130" s="488"/>
      <c r="B130" s="488"/>
      <c r="C130" s="488"/>
      <c r="D130" s="499"/>
      <c r="E130" s="488"/>
      <c r="F130" s="488"/>
      <c r="G130" s="488"/>
      <c r="H130" s="488"/>
      <c r="I130" s="488"/>
      <c r="J130" s="488"/>
      <c r="K130" s="488"/>
      <c r="L130" s="488"/>
      <c r="M130" s="488"/>
      <c r="N130" s="488"/>
      <c r="O130" s="488"/>
      <c r="P130" s="488"/>
      <c r="Q130" s="488"/>
      <c r="R130" s="488"/>
      <c r="S130" s="488"/>
      <c r="T130" s="488"/>
      <c r="U130" s="488"/>
      <c r="V130" s="488"/>
      <c r="W130" s="488"/>
      <c r="X130" s="488"/>
      <c r="Y130" s="488"/>
      <c r="Z130" s="488"/>
      <c r="AA130" s="488"/>
      <c r="AB130" s="488"/>
    </row>
    <row r="131" spans="1:28">
      <c r="A131" s="488"/>
      <c r="B131" s="488"/>
      <c r="C131" s="488"/>
      <c r="D131" s="499"/>
      <c r="E131" s="488"/>
      <c r="F131" s="488"/>
      <c r="G131" s="488"/>
      <c r="H131" s="488"/>
      <c r="I131" s="488"/>
      <c r="J131" s="488"/>
      <c r="K131" s="488"/>
      <c r="L131" s="488"/>
      <c r="M131" s="488"/>
      <c r="N131" s="488"/>
      <c r="O131" s="488"/>
      <c r="P131" s="488"/>
      <c r="Q131" s="488"/>
      <c r="R131" s="488"/>
      <c r="S131" s="488"/>
      <c r="T131" s="488"/>
      <c r="U131" s="488"/>
      <c r="V131" s="488"/>
      <c r="W131" s="488"/>
      <c r="X131" s="488"/>
      <c r="Y131" s="488"/>
      <c r="Z131" s="488"/>
      <c r="AA131" s="488"/>
      <c r="AB131" s="488"/>
    </row>
    <row r="132" spans="1:28">
      <c r="A132" s="488"/>
      <c r="B132" s="488"/>
      <c r="C132" s="488"/>
      <c r="D132" s="499"/>
      <c r="E132" s="488"/>
      <c r="F132" s="488"/>
      <c r="G132" s="488"/>
      <c r="H132" s="488"/>
      <c r="I132" s="488"/>
      <c r="J132" s="488"/>
      <c r="K132" s="488"/>
      <c r="L132" s="488"/>
      <c r="M132" s="488"/>
      <c r="N132" s="488"/>
      <c r="O132" s="488"/>
      <c r="P132" s="488"/>
      <c r="Q132" s="488"/>
      <c r="R132" s="488"/>
      <c r="S132" s="488"/>
      <c r="T132" s="488"/>
      <c r="U132" s="488"/>
      <c r="V132" s="488"/>
      <c r="W132" s="488"/>
      <c r="X132" s="488"/>
      <c r="Y132" s="488"/>
      <c r="Z132" s="488"/>
      <c r="AA132" s="488"/>
      <c r="AB132" s="488"/>
    </row>
    <row r="133" spans="1:28">
      <c r="A133" s="488"/>
      <c r="B133" s="488"/>
      <c r="C133" s="488"/>
      <c r="D133" s="499"/>
      <c r="E133" s="488"/>
      <c r="F133" s="488"/>
      <c r="G133" s="488"/>
      <c r="H133" s="488"/>
      <c r="I133" s="488"/>
      <c r="J133" s="488"/>
      <c r="K133" s="488"/>
      <c r="L133" s="488"/>
      <c r="M133" s="488"/>
      <c r="N133" s="488"/>
      <c r="O133" s="488"/>
      <c r="P133" s="488"/>
      <c r="Q133" s="488"/>
      <c r="R133" s="488"/>
      <c r="S133" s="488"/>
      <c r="T133" s="488"/>
      <c r="U133" s="488"/>
      <c r="V133" s="488"/>
      <c r="W133" s="488"/>
      <c r="X133" s="488"/>
      <c r="Y133" s="488"/>
      <c r="Z133" s="488"/>
      <c r="AA133" s="488"/>
      <c r="AB133" s="488"/>
    </row>
    <row r="134" spans="1:28">
      <c r="A134" s="488"/>
      <c r="B134" s="488"/>
      <c r="C134" s="488"/>
      <c r="D134" s="499"/>
      <c r="E134" s="488"/>
      <c r="F134" s="488"/>
      <c r="G134" s="488"/>
      <c r="H134" s="488"/>
      <c r="I134" s="488"/>
      <c r="J134" s="488"/>
      <c r="K134" s="488"/>
      <c r="L134" s="488"/>
      <c r="M134" s="488"/>
      <c r="N134" s="488"/>
      <c r="O134" s="488"/>
      <c r="P134" s="488"/>
      <c r="Q134" s="488"/>
      <c r="R134" s="488"/>
      <c r="S134" s="488"/>
      <c r="T134" s="488"/>
      <c r="U134" s="488"/>
      <c r="V134" s="488"/>
      <c r="W134" s="488"/>
      <c r="X134" s="488"/>
      <c r="Y134" s="488"/>
      <c r="Z134" s="488"/>
      <c r="AA134" s="488"/>
      <c r="AB134" s="488"/>
    </row>
    <row r="135" spans="1:28">
      <c r="A135" s="488"/>
      <c r="B135" s="488"/>
      <c r="C135" s="488"/>
      <c r="D135" s="499"/>
      <c r="E135" s="488"/>
      <c r="F135" s="488"/>
      <c r="G135" s="488"/>
      <c r="H135" s="488"/>
      <c r="I135" s="488"/>
      <c r="J135" s="488"/>
      <c r="K135" s="488"/>
      <c r="L135" s="488"/>
      <c r="M135" s="488"/>
      <c r="N135" s="488"/>
      <c r="O135" s="488"/>
      <c r="P135" s="488"/>
      <c r="Q135" s="488"/>
      <c r="R135" s="488"/>
      <c r="S135" s="488"/>
      <c r="T135" s="488"/>
      <c r="U135" s="488"/>
      <c r="V135" s="488"/>
      <c r="W135" s="488"/>
      <c r="X135" s="488"/>
      <c r="Y135" s="488"/>
      <c r="Z135" s="488"/>
      <c r="AA135" s="488"/>
      <c r="AB135" s="488"/>
    </row>
    <row r="136" spans="1:28">
      <c r="A136" s="488"/>
      <c r="B136" s="488"/>
      <c r="C136" s="488"/>
      <c r="D136" s="499"/>
      <c r="E136" s="488"/>
      <c r="F136" s="488"/>
      <c r="G136" s="488"/>
      <c r="H136" s="488"/>
      <c r="I136" s="488"/>
      <c r="J136" s="488"/>
      <c r="K136" s="488"/>
      <c r="L136" s="488"/>
      <c r="M136" s="488"/>
      <c r="N136" s="488"/>
      <c r="O136" s="488"/>
      <c r="P136" s="488"/>
      <c r="Q136" s="488"/>
      <c r="R136" s="488"/>
      <c r="S136" s="488"/>
      <c r="T136" s="488"/>
      <c r="U136" s="488"/>
      <c r="V136" s="488"/>
      <c r="W136" s="488"/>
      <c r="X136" s="488"/>
      <c r="Y136" s="488"/>
      <c r="Z136" s="488"/>
      <c r="AA136" s="488"/>
      <c r="AB136" s="488"/>
    </row>
    <row r="137" spans="1:28">
      <c r="A137" s="488"/>
      <c r="B137" s="488"/>
      <c r="C137" s="488"/>
      <c r="D137" s="499"/>
      <c r="E137" s="488"/>
      <c r="F137" s="488"/>
      <c r="G137" s="488"/>
      <c r="H137" s="488"/>
      <c r="I137" s="488"/>
      <c r="J137" s="488"/>
      <c r="K137" s="488"/>
      <c r="L137" s="488"/>
      <c r="M137" s="488"/>
      <c r="N137" s="488"/>
      <c r="O137" s="488"/>
      <c r="P137" s="488"/>
      <c r="Q137" s="488"/>
      <c r="R137" s="488"/>
      <c r="S137" s="488"/>
      <c r="T137" s="488"/>
      <c r="U137" s="488"/>
      <c r="V137" s="488"/>
      <c r="W137" s="488"/>
      <c r="X137" s="488"/>
      <c r="Y137" s="488"/>
      <c r="Z137" s="488"/>
      <c r="AA137" s="488"/>
      <c r="AB137" s="488"/>
    </row>
    <row r="138" spans="1:28">
      <c r="A138" s="488"/>
      <c r="B138" s="488"/>
      <c r="C138" s="488"/>
      <c r="D138" s="499"/>
      <c r="E138" s="488"/>
      <c r="F138" s="488"/>
      <c r="G138" s="488"/>
      <c r="H138" s="488"/>
      <c r="I138" s="488"/>
      <c r="J138" s="488"/>
      <c r="K138" s="488"/>
      <c r="L138" s="488"/>
      <c r="M138" s="488"/>
      <c r="N138" s="488"/>
      <c r="O138" s="488"/>
      <c r="P138" s="488"/>
      <c r="Q138" s="488"/>
      <c r="R138" s="488"/>
      <c r="S138" s="488"/>
      <c r="T138" s="488"/>
      <c r="U138" s="488"/>
      <c r="V138" s="488"/>
      <c r="W138" s="488"/>
      <c r="X138" s="488"/>
      <c r="Y138" s="488"/>
      <c r="Z138" s="488"/>
      <c r="AA138" s="488"/>
      <c r="AB138" s="488"/>
    </row>
    <row r="139" spans="1:28">
      <c r="A139" s="488"/>
      <c r="B139" s="488"/>
      <c r="C139" s="488"/>
      <c r="D139" s="499"/>
      <c r="E139" s="488"/>
      <c r="F139" s="488"/>
      <c r="G139" s="488"/>
      <c r="H139" s="488"/>
      <c r="I139" s="488"/>
      <c r="J139" s="488"/>
      <c r="K139" s="488"/>
      <c r="L139" s="488"/>
      <c r="M139" s="488"/>
      <c r="N139" s="488"/>
      <c r="O139" s="488"/>
      <c r="P139" s="488"/>
      <c r="Q139" s="488"/>
      <c r="R139" s="488"/>
      <c r="S139" s="488"/>
      <c r="T139" s="488"/>
      <c r="U139" s="488"/>
      <c r="V139" s="488"/>
      <c r="W139" s="488"/>
      <c r="X139" s="488"/>
      <c r="Y139" s="488"/>
      <c r="Z139" s="488"/>
      <c r="AA139" s="488"/>
      <c r="AB139" s="488"/>
    </row>
    <row r="140" spans="1:28">
      <c r="A140" s="488"/>
      <c r="B140" s="488"/>
      <c r="C140" s="488"/>
      <c r="D140" s="499"/>
      <c r="E140" s="488"/>
      <c r="F140" s="488"/>
      <c r="G140" s="488"/>
      <c r="H140" s="488"/>
      <c r="I140" s="488"/>
      <c r="J140" s="488"/>
      <c r="K140" s="488"/>
      <c r="L140" s="488"/>
      <c r="M140" s="488"/>
      <c r="N140" s="488"/>
      <c r="O140" s="488"/>
      <c r="P140" s="488"/>
      <c r="Q140" s="488"/>
      <c r="R140" s="488"/>
      <c r="S140" s="488"/>
      <c r="T140" s="488"/>
      <c r="U140" s="488"/>
      <c r="V140" s="488"/>
      <c r="W140" s="488"/>
      <c r="X140" s="488"/>
      <c r="Y140" s="488"/>
      <c r="Z140" s="488"/>
      <c r="AA140" s="488"/>
      <c r="AB140" s="488"/>
    </row>
    <row r="141" spans="1:28">
      <c r="A141" s="488"/>
      <c r="B141" s="488"/>
      <c r="C141" s="488"/>
      <c r="D141" s="499"/>
      <c r="E141" s="488"/>
      <c r="F141" s="488"/>
      <c r="G141" s="488"/>
      <c r="H141" s="488"/>
      <c r="I141" s="488"/>
      <c r="J141" s="488"/>
      <c r="K141" s="488"/>
      <c r="L141" s="488"/>
      <c r="M141" s="488"/>
      <c r="N141" s="488"/>
      <c r="O141" s="488"/>
      <c r="P141" s="488"/>
      <c r="Q141" s="488"/>
      <c r="R141" s="488"/>
      <c r="S141" s="488"/>
      <c r="T141" s="488"/>
      <c r="U141" s="488"/>
      <c r="V141" s="488"/>
      <c r="W141" s="488"/>
      <c r="X141" s="488"/>
      <c r="Y141" s="488"/>
      <c r="Z141" s="488"/>
      <c r="AA141" s="488"/>
      <c r="AB141" s="488"/>
    </row>
    <row r="142" spans="1:28">
      <c r="A142" s="488"/>
      <c r="B142" s="488"/>
      <c r="C142" s="488"/>
      <c r="D142" s="499"/>
      <c r="E142" s="488"/>
      <c r="F142" s="488"/>
      <c r="G142" s="488"/>
      <c r="H142" s="488"/>
      <c r="I142" s="488"/>
      <c r="J142" s="488"/>
      <c r="K142" s="488"/>
      <c r="L142" s="488"/>
      <c r="M142" s="488"/>
      <c r="N142" s="488"/>
      <c r="O142" s="488"/>
      <c r="P142" s="488"/>
      <c r="Q142" s="488"/>
      <c r="R142" s="488"/>
      <c r="S142" s="488"/>
      <c r="T142" s="488"/>
      <c r="U142" s="488"/>
      <c r="V142" s="488"/>
      <c r="W142" s="488"/>
      <c r="X142" s="488"/>
      <c r="Y142" s="488"/>
      <c r="Z142" s="488"/>
      <c r="AA142" s="488"/>
      <c r="AB142" s="488"/>
    </row>
    <row r="143" spans="1:28">
      <c r="A143" s="488"/>
      <c r="B143" s="488"/>
      <c r="C143" s="488"/>
      <c r="D143" s="499"/>
      <c r="E143" s="488"/>
      <c r="F143" s="488"/>
      <c r="G143" s="488"/>
      <c r="H143" s="488"/>
      <c r="I143" s="488"/>
      <c r="J143" s="488"/>
      <c r="K143" s="488"/>
      <c r="L143" s="488"/>
      <c r="M143" s="488"/>
      <c r="N143" s="488"/>
      <c r="O143" s="488"/>
      <c r="P143" s="488"/>
      <c r="Q143" s="488"/>
      <c r="R143" s="488"/>
      <c r="S143" s="488"/>
      <c r="T143" s="488"/>
      <c r="U143" s="488"/>
      <c r="V143" s="488"/>
      <c r="W143" s="488"/>
      <c r="X143" s="488"/>
      <c r="Y143" s="488"/>
      <c r="Z143" s="488"/>
      <c r="AA143" s="488"/>
      <c r="AB143" s="488"/>
    </row>
    <row r="144" spans="1:28">
      <c r="A144" s="488"/>
      <c r="B144" s="488"/>
      <c r="C144" s="488"/>
      <c r="D144" s="499"/>
      <c r="E144" s="488"/>
      <c r="F144" s="488"/>
      <c r="G144" s="488"/>
      <c r="H144" s="488"/>
      <c r="I144" s="488"/>
      <c r="J144" s="488"/>
      <c r="K144" s="488"/>
      <c r="L144" s="488"/>
      <c r="M144" s="488"/>
      <c r="N144" s="488"/>
      <c r="O144" s="488"/>
      <c r="P144" s="488"/>
      <c r="Q144" s="488"/>
      <c r="R144" s="488"/>
      <c r="S144" s="488"/>
      <c r="T144" s="488"/>
      <c r="U144" s="488"/>
      <c r="V144" s="488"/>
      <c r="W144" s="488"/>
      <c r="X144" s="488"/>
      <c r="Y144" s="488"/>
      <c r="Z144" s="488"/>
      <c r="AA144" s="488"/>
      <c r="AB144" s="488"/>
    </row>
    <row r="145" spans="1:28">
      <c r="A145" s="488"/>
      <c r="B145" s="488"/>
      <c r="C145" s="488"/>
      <c r="D145" s="499"/>
      <c r="E145" s="488"/>
      <c r="F145" s="488"/>
      <c r="G145" s="488"/>
      <c r="H145" s="488"/>
      <c r="I145" s="488"/>
      <c r="J145" s="488"/>
      <c r="K145" s="488"/>
      <c r="L145" s="488"/>
      <c r="M145" s="488"/>
      <c r="N145" s="488"/>
      <c r="O145" s="488"/>
      <c r="P145" s="488"/>
      <c r="Q145" s="488"/>
      <c r="R145" s="488"/>
      <c r="S145" s="488"/>
      <c r="T145" s="488"/>
      <c r="U145" s="488"/>
      <c r="V145" s="488"/>
      <c r="W145" s="488"/>
      <c r="X145" s="488"/>
      <c r="Y145" s="488"/>
      <c r="Z145" s="488"/>
      <c r="AA145" s="488"/>
      <c r="AB145" s="488"/>
    </row>
    <row r="146" spans="1:28">
      <c r="A146" s="488"/>
      <c r="B146" s="488"/>
      <c r="C146" s="488"/>
      <c r="D146" s="499"/>
      <c r="E146" s="488"/>
      <c r="F146" s="488"/>
      <c r="G146" s="488"/>
      <c r="H146" s="488"/>
      <c r="I146" s="488"/>
      <c r="J146" s="488"/>
      <c r="K146" s="488"/>
      <c r="L146" s="488"/>
      <c r="M146" s="488"/>
      <c r="N146" s="488"/>
      <c r="O146" s="488"/>
      <c r="P146" s="488"/>
      <c r="Q146" s="488"/>
      <c r="R146" s="488"/>
      <c r="S146" s="488"/>
      <c r="T146" s="488"/>
      <c r="U146" s="488"/>
      <c r="V146" s="488"/>
      <c r="W146" s="488"/>
      <c r="X146" s="488"/>
      <c r="Y146" s="488"/>
      <c r="Z146" s="488"/>
      <c r="AA146" s="488"/>
      <c r="AB146" s="488"/>
    </row>
    <row r="147" spans="1:28">
      <c r="A147" s="488"/>
      <c r="B147" s="488"/>
      <c r="C147" s="488"/>
      <c r="D147" s="499"/>
      <c r="E147" s="488"/>
      <c r="F147" s="488"/>
      <c r="G147" s="488"/>
      <c r="H147" s="488"/>
      <c r="I147" s="488"/>
      <c r="J147" s="488"/>
      <c r="K147" s="488"/>
      <c r="L147" s="488"/>
      <c r="M147" s="488"/>
      <c r="N147" s="488"/>
      <c r="O147" s="488"/>
      <c r="P147" s="488"/>
      <c r="Q147" s="488"/>
      <c r="R147" s="488"/>
      <c r="S147" s="488"/>
      <c r="T147" s="488"/>
      <c r="U147" s="488"/>
      <c r="V147" s="488"/>
      <c r="W147" s="488"/>
      <c r="X147" s="488"/>
      <c r="Y147" s="488"/>
      <c r="Z147" s="488"/>
      <c r="AA147" s="488"/>
      <c r="AB147" s="488"/>
    </row>
    <row r="148" spans="1:28">
      <c r="A148" s="488"/>
      <c r="B148" s="488"/>
      <c r="C148" s="488"/>
      <c r="D148" s="499"/>
      <c r="E148" s="488"/>
      <c r="F148" s="488"/>
      <c r="G148" s="488"/>
      <c r="H148" s="488"/>
      <c r="I148" s="488"/>
      <c r="J148" s="488"/>
      <c r="K148" s="488"/>
      <c r="L148" s="488"/>
      <c r="M148" s="488"/>
      <c r="N148" s="488"/>
      <c r="O148" s="488"/>
      <c r="P148" s="488"/>
      <c r="Q148" s="488"/>
      <c r="R148" s="488"/>
      <c r="S148" s="488"/>
      <c r="T148" s="488"/>
      <c r="U148" s="488"/>
      <c r="V148" s="488"/>
      <c r="W148" s="488"/>
      <c r="X148" s="488"/>
      <c r="Y148" s="488"/>
      <c r="Z148" s="488"/>
      <c r="AA148" s="488"/>
      <c r="AB148" s="488"/>
    </row>
    <row r="149" spans="1:28">
      <c r="A149" s="488"/>
      <c r="B149" s="488"/>
      <c r="C149" s="488"/>
      <c r="D149" s="499"/>
      <c r="E149" s="488"/>
      <c r="F149" s="488"/>
      <c r="G149" s="488"/>
      <c r="H149" s="488"/>
      <c r="I149" s="488"/>
      <c r="J149" s="488"/>
      <c r="K149" s="488"/>
      <c r="L149" s="488"/>
      <c r="M149" s="488"/>
      <c r="N149" s="488"/>
      <c r="O149" s="488"/>
      <c r="P149" s="488"/>
      <c r="Q149" s="488"/>
      <c r="R149" s="488"/>
      <c r="S149" s="488"/>
      <c r="T149" s="488"/>
      <c r="U149" s="488"/>
      <c r="V149" s="488"/>
      <c r="W149" s="488"/>
      <c r="X149" s="488"/>
      <c r="Y149" s="488"/>
      <c r="Z149" s="488"/>
      <c r="AA149" s="488"/>
      <c r="AB149" s="488"/>
    </row>
    <row r="150" spans="1:28">
      <c r="A150" s="488"/>
      <c r="B150" s="488"/>
      <c r="C150" s="488"/>
      <c r="D150" s="499"/>
      <c r="E150" s="488"/>
      <c r="F150" s="488"/>
      <c r="G150" s="488"/>
      <c r="H150" s="488"/>
      <c r="I150" s="488"/>
      <c r="J150" s="488"/>
      <c r="K150" s="488"/>
      <c r="L150" s="488"/>
      <c r="M150" s="488"/>
      <c r="N150" s="488"/>
      <c r="O150" s="488"/>
      <c r="P150" s="488"/>
      <c r="Q150" s="488"/>
      <c r="R150" s="488"/>
      <c r="S150" s="488"/>
      <c r="T150" s="488"/>
      <c r="U150" s="488"/>
      <c r="V150" s="488"/>
      <c r="W150" s="488"/>
      <c r="X150" s="488"/>
      <c r="Y150" s="488"/>
      <c r="Z150" s="488"/>
      <c r="AA150" s="488"/>
      <c r="AB150" s="488"/>
    </row>
    <row r="151" spans="1:28">
      <c r="A151" s="488"/>
      <c r="B151" s="488"/>
      <c r="C151" s="488"/>
      <c r="D151" s="499"/>
      <c r="E151" s="488"/>
      <c r="F151" s="488"/>
      <c r="G151" s="488"/>
      <c r="H151" s="488"/>
      <c r="I151" s="488"/>
      <c r="J151" s="488"/>
      <c r="K151" s="488"/>
      <c r="L151" s="488"/>
      <c r="M151" s="488"/>
      <c r="N151" s="488"/>
      <c r="O151" s="488"/>
      <c r="P151" s="488"/>
      <c r="Q151" s="488"/>
      <c r="R151" s="488"/>
      <c r="S151" s="488"/>
      <c r="T151" s="488"/>
      <c r="U151" s="488"/>
      <c r="V151" s="488"/>
      <c r="W151" s="488"/>
      <c r="X151" s="488"/>
      <c r="Y151" s="488"/>
      <c r="Z151" s="488"/>
      <c r="AA151" s="488"/>
      <c r="AB151" s="488"/>
    </row>
    <row r="152" spans="1:28">
      <c r="A152" s="488"/>
      <c r="B152" s="488"/>
      <c r="C152" s="488"/>
      <c r="D152" s="499"/>
      <c r="E152" s="488"/>
      <c r="F152" s="488"/>
      <c r="G152" s="488"/>
      <c r="H152" s="488"/>
      <c r="I152" s="488"/>
      <c r="J152" s="488"/>
      <c r="K152" s="488"/>
      <c r="L152" s="488"/>
      <c r="M152" s="488"/>
      <c r="N152" s="488"/>
      <c r="O152" s="488"/>
      <c r="P152" s="488"/>
      <c r="Q152" s="488"/>
      <c r="R152" s="488"/>
      <c r="S152" s="488"/>
      <c r="T152" s="488"/>
      <c r="U152" s="488"/>
      <c r="V152" s="488"/>
      <c r="W152" s="488"/>
      <c r="X152" s="488"/>
      <c r="Y152" s="488"/>
      <c r="Z152" s="488"/>
      <c r="AA152" s="488"/>
      <c r="AB152" s="488"/>
    </row>
    <row r="153" spans="1:28">
      <c r="A153" s="488"/>
      <c r="B153" s="488"/>
      <c r="C153" s="488"/>
      <c r="D153" s="499"/>
      <c r="E153" s="488"/>
      <c r="F153" s="488"/>
      <c r="G153" s="488"/>
      <c r="H153" s="488"/>
      <c r="I153" s="488"/>
      <c r="J153" s="488"/>
      <c r="K153" s="488"/>
      <c r="L153" s="488"/>
      <c r="M153" s="488"/>
      <c r="N153" s="488"/>
      <c r="O153" s="488"/>
      <c r="P153" s="488"/>
      <c r="Q153" s="488"/>
      <c r="R153" s="488"/>
      <c r="S153" s="488"/>
      <c r="T153" s="488"/>
      <c r="U153" s="488"/>
      <c r="V153" s="488"/>
      <c r="W153" s="488"/>
      <c r="X153" s="488"/>
      <c r="Y153" s="488"/>
      <c r="Z153" s="488"/>
      <c r="AA153" s="488"/>
      <c r="AB153" s="488"/>
    </row>
    <row r="154" spans="1:28">
      <c r="A154" s="488"/>
      <c r="B154" s="488"/>
      <c r="C154" s="488"/>
      <c r="D154" s="499"/>
      <c r="E154" s="488"/>
      <c r="F154" s="488"/>
      <c r="G154" s="488"/>
      <c r="H154" s="488"/>
      <c r="I154" s="488"/>
      <c r="J154" s="488"/>
      <c r="K154" s="488"/>
      <c r="L154" s="488"/>
      <c r="M154" s="488"/>
      <c r="N154" s="488"/>
      <c r="O154" s="488"/>
      <c r="P154" s="488"/>
      <c r="Q154" s="488"/>
      <c r="R154" s="488"/>
      <c r="S154" s="488"/>
      <c r="T154" s="488"/>
      <c r="U154" s="488"/>
      <c r="V154" s="488"/>
      <c r="W154" s="488"/>
      <c r="X154" s="488"/>
      <c r="Y154" s="488"/>
      <c r="Z154" s="488"/>
      <c r="AA154" s="488"/>
      <c r="AB154" s="488"/>
    </row>
    <row r="155" spans="1:28">
      <c r="A155" s="488"/>
      <c r="B155" s="488"/>
      <c r="C155" s="488"/>
      <c r="D155" s="499"/>
      <c r="E155" s="488"/>
      <c r="F155" s="488"/>
      <c r="G155" s="488"/>
      <c r="H155" s="488"/>
      <c r="I155" s="488"/>
      <c r="J155" s="488"/>
      <c r="K155" s="488"/>
      <c r="L155" s="488"/>
      <c r="M155" s="488"/>
      <c r="N155" s="488"/>
      <c r="O155" s="488"/>
      <c r="P155" s="488"/>
      <c r="Q155" s="488"/>
      <c r="R155" s="488"/>
      <c r="S155" s="488"/>
      <c r="T155" s="488"/>
      <c r="U155" s="488"/>
      <c r="V155" s="488"/>
      <c r="W155" s="488"/>
      <c r="X155" s="488"/>
      <c r="Y155" s="488"/>
      <c r="Z155" s="488"/>
      <c r="AA155" s="488"/>
      <c r="AB155" s="488"/>
    </row>
    <row r="156" spans="1:28">
      <c r="A156" s="488"/>
      <c r="B156" s="488"/>
      <c r="C156" s="488"/>
      <c r="D156" s="499"/>
      <c r="E156" s="488"/>
      <c r="F156" s="488"/>
      <c r="G156" s="488"/>
      <c r="H156" s="488"/>
      <c r="I156" s="488"/>
      <c r="J156" s="488"/>
      <c r="K156" s="488"/>
      <c r="L156" s="488"/>
      <c r="M156" s="488"/>
      <c r="N156" s="488"/>
      <c r="O156" s="488"/>
      <c r="P156" s="488"/>
      <c r="Q156" s="488"/>
      <c r="R156" s="488"/>
      <c r="S156" s="488"/>
      <c r="T156" s="488"/>
      <c r="U156" s="488"/>
      <c r="V156" s="488"/>
      <c r="W156" s="488"/>
      <c r="X156" s="488"/>
      <c r="Y156" s="488"/>
      <c r="Z156" s="488"/>
      <c r="AA156" s="488"/>
      <c r="AB156" s="488"/>
    </row>
    <row r="157" spans="1:28">
      <c r="A157" s="488"/>
      <c r="B157" s="488"/>
      <c r="C157" s="488"/>
      <c r="D157" s="499"/>
      <c r="E157" s="488"/>
      <c r="F157" s="488"/>
      <c r="G157" s="488"/>
      <c r="H157" s="488"/>
      <c r="I157" s="488"/>
      <c r="J157" s="488"/>
      <c r="K157" s="488"/>
      <c r="L157" s="488"/>
      <c r="M157" s="488"/>
      <c r="N157" s="488"/>
      <c r="O157" s="488"/>
      <c r="P157" s="488"/>
      <c r="Q157" s="488"/>
      <c r="R157" s="488"/>
      <c r="S157" s="488"/>
      <c r="T157" s="488"/>
      <c r="U157" s="488"/>
      <c r="V157" s="488"/>
      <c r="W157" s="488"/>
      <c r="X157" s="488"/>
      <c r="Y157" s="488"/>
      <c r="Z157" s="488"/>
      <c r="AA157" s="488"/>
      <c r="AB157" s="488"/>
    </row>
    <row r="158" spans="1:28">
      <c r="A158" s="488"/>
      <c r="B158" s="488"/>
      <c r="C158" s="488"/>
      <c r="D158" s="499"/>
      <c r="E158" s="488"/>
      <c r="F158" s="488"/>
      <c r="G158" s="488"/>
      <c r="H158" s="488"/>
      <c r="I158" s="488"/>
      <c r="J158" s="488"/>
      <c r="K158" s="488"/>
      <c r="L158" s="488"/>
      <c r="M158" s="488"/>
      <c r="N158" s="488"/>
      <c r="O158" s="488"/>
      <c r="P158" s="488"/>
      <c r="Q158" s="488"/>
      <c r="R158" s="488"/>
      <c r="S158" s="488"/>
      <c r="T158" s="488"/>
      <c r="U158" s="488"/>
      <c r="V158" s="488"/>
      <c r="W158" s="488"/>
      <c r="X158" s="488"/>
      <c r="Y158" s="488"/>
      <c r="Z158" s="488"/>
      <c r="AA158" s="488"/>
      <c r="AB158" s="488"/>
    </row>
    <row r="159" spans="1:28">
      <c r="A159" s="488"/>
      <c r="B159" s="488"/>
      <c r="C159" s="488"/>
      <c r="D159" s="499"/>
      <c r="E159" s="488"/>
      <c r="F159" s="488"/>
      <c r="G159" s="488"/>
      <c r="H159" s="488"/>
      <c r="I159" s="488"/>
      <c r="J159" s="488"/>
      <c r="K159" s="488"/>
      <c r="L159" s="488"/>
      <c r="M159" s="488"/>
      <c r="N159" s="488"/>
      <c r="O159" s="488"/>
      <c r="P159" s="488"/>
      <c r="Q159" s="488"/>
      <c r="R159" s="488"/>
      <c r="S159" s="488"/>
      <c r="T159" s="488"/>
      <c r="U159" s="488"/>
      <c r="V159" s="488"/>
      <c r="W159" s="488"/>
      <c r="X159" s="488"/>
      <c r="Y159" s="488"/>
      <c r="Z159" s="488"/>
      <c r="AA159" s="488"/>
      <c r="AB159" s="488"/>
    </row>
    <row r="160" spans="1:28">
      <c r="A160" s="488"/>
      <c r="B160" s="488"/>
      <c r="C160" s="488"/>
      <c r="D160" s="499"/>
      <c r="E160" s="488"/>
      <c r="F160" s="488"/>
      <c r="G160" s="488"/>
      <c r="H160" s="488"/>
      <c r="I160" s="488"/>
      <c r="J160" s="488"/>
      <c r="K160" s="488"/>
      <c r="L160" s="488"/>
      <c r="M160" s="488"/>
      <c r="N160" s="488"/>
      <c r="O160" s="488"/>
      <c r="P160" s="488"/>
      <c r="Q160" s="488"/>
      <c r="R160" s="488"/>
      <c r="S160" s="488"/>
      <c r="T160" s="488"/>
      <c r="U160" s="488"/>
      <c r="V160" s="488"/>
      <c r="W160" s="488"/>
      <c r="X160" s="488"/>
      <c r="Y160" s="488"/>
      <c r="Z160" s="488"/>
      <c r="AA160" s="488"/>
      <c r="AB160" s="488"/>
    </row>
    <row r="161" spans="1:28">
      <c r="A161" s="488"/>
      <c r="B161" s="488"/>
      <c r="C161" s="488"/>
      <c r="D161" s="499"/>
      <c r="E161" s="488"/>
      <c r="F161" s="488"/>
      <c r="G161" s="488"/>
      <c r="H161" s="488"/>
      <c r="I161" s="488"/>
      <c r="J161" s="488"/>
      <c r="K161" s="488"/>
      <c r="L161" s="488"/>
      <c r="M161" s="488"/>
      <c r="N161" s="488"/>
      <c r="O161" s="488"/>
      <c r="P161" s="488"/>
      <c r="Q161" s="488"/>
      <c r="R161" s="488"/>
      <c r="S161" s="488"/>
      <c r="T161" s="488"/>
      <c r="U161" s="488"/>
      <c r="V161" s="488"/>
      <c r="W161" s="488"/>
      <c r="X161" s="488"/>
      <c r="Y161" s="488"/>
      <c r="Z161" s="488"/>
      <c r="AA161" s="488"/>
      <c r="AB161" s="488"/>
    </row>
    <row r="162" spans="1:28">
      <c r="A162" s="488"/>
      <c r="B162" s="488"/>
      <c r="C162" s="488"/>
      <c r="D162" s="499"/>
      <c r="E162" s="488"/>
      <c r="F162" s="488"/>
      <c r="G162" s="488"/>
      <c r="H162" s="488"/>
      <c r="I162" s="488"/>
      <c r="J162" s="488"/>
      <c r="K162" s="488"/>
      <c r="L162" s="488"/>
      <c r="M162" s="488"/>
      <c r="N162" s="488"/>
      <c r="O162" s="488"/>
      <c r="P162" s="488"/>
      <c r="Q162" s="488"/>
      <c r="R162" s="488"/>
      <c r="S162" s="488"/>
      <c r="T162" s="488"/>
      <c r="U162" s="488"/>
      <c r="V162" s="488"/>
      <c r="W162" s="488"/>
      <c r="X162" s="488"/>
      <c r="Y162" s="488"/>
      <c r="Z162" s="488"/>
      <c r="AA162" s="488"/>
      <c r="AB162" s="488"/>
    </row>
    <row r="163" spans="1:28">
      <c r="A163" s="488"/>
      <c r="B163" s="488"/>
      <c r="C163" s="488"/>
      <c r="D163" s="499"/>
      <c r="E163" s="488"/>
      <c r="F163" s="488"/>
      <c r="G163" s="488"/>
      <c r="H163" s="488"/>
      <c r="I163" s="488"/>
      <c r="J163" s="488"/>
      <c r="K163" s="488"/>
      <c r="L163" s="488"/>
      <c r="M163" s="488"/>
      <c r="N163" s="488"/>
      <c r="O163" s="488"/>
      <c r="P163" s="488"/>
      <c r="Q163" s="488"/>
      <c r="R163" s="488"/>
      <c r="S163" s="488"/>
      <c r="T163" s="488"/>
      <c r="U163" s="488"/>
      <c r="V163" s="488"/>
      <c r="W163" s="488"/>
      <c r="X163" s="488"/>
      <c r="Y163" s="488"/>
      <c r="Z163" s="488"/>
      <c r="AA163" s="488"/>
      <c r="AB163" s="488"/>
    </row>
    <row r="164" spans="1:28">
      <c r="A164" s="488"/>
      <c r="B164" s="488"/>
      <c r="C164" s="488"/>
      <c r="D164" s="499"/>
      <c r="E164" s="488"/>
      <c r="F164" s="488"/>
      <c r="G164" s="488"/>
      <c r="H164" s="488"/>
      <c r="I164" s="488"/>
      <c r="J164" s="488"/>
      <c r="K164" s="488"/>
      <c r="L164" s="488"/>
      <c r="M164" s="488"/>
      <c r="N164" s="488"/>
      <c r="O164" s="488"/>
      <c r="P164" s="488"/>
      <c r="Q164" s="488"/>
      <c r="R164" s="488"/>
      <c r="S164" s="488"/>
      <c r="T164" s="488"/>
      <c r="U164" s="488"/>
      <c r="V164" s="488"/>
      <c r="W164" s="488"/>
      <c r="X164" s="488"/>
      <c r="Y164" s="488"/>
      <c r="Z164" s="488"/>
      <c r="AA164" s="488"/>
      <c r="AB164" s="488"/>
    </row>
    <row r="165" spans="1:28">
      <c r="A165" s="488"/>
      <c r="B165" s="488"/>
      <c r="C165" s="488"/>
      <c r="D165" s="499"/>
      <c r="E165" s="488"/>
      <c r="F165" s="488"/>
      <c r="G165" s="488"/>
      <c r="H165" s="488"/>
      <c r="I165" s="488"/>
      <c r="J165" s="488"/>
      <c r="K165" s="488"/>
      <c r="L165" s="488"/>
      <c r="M165" s="488"/>
      <c r="N165" s="488"/>
      <c r="O165" s="488"/>
      <c r="P165" s="488"/>
      <c r="Q165" s="488"/>
      <c r="R165" s="488"/>
      <c r="S165" s="488"/>
      <c r="T165" s="488"/>
      <c r="U165" s="488"/>
      <c r="V165" s="488"/>
      <c r="W165" s="488"/>
      <c r="X165" s="488"/>
      <c r="Y165" s="488"/>
      <c r="Z165" s="488"/>
      <c r="AA165" s="488"/>
      <c r="AB165" s="488"/>
    </row>
    <row r="166" spans="1:28">
      <c r="A166" s="488"/>
      <c r="B166" s="488"/>
      <c r="C166" s="488"/>
      <c r="D166" s="499"/>
      <c r="E166" s="488"/>
      <c r="F166" s="488"/>
      <c r="G166" s="488"/>
      <c r="H166" s="488"/>
      <c r="I166" s="488"/>
      <c r="J166" s="488"/>
      <c r="K166" s="488"/>
      <c r="L166" s="488"/>
      <c r="M166" s="488"/>
      <c r="N166" s="488"/>
      <c r="O166" s="488"/>
      <c r="P166" s="488"/>
      <c r="Q166" s="488"/>
      <c r="R166" s="488"/>
      <c r="S166" s="488"/>
      <c r="T166" s="488"/>
      <c r="U166" s="488"/>
      <c r="V166" s="488"/>
      <c r="W166" s="488"/>
      <c r="X166" s="488"/>
      <c r="Y166" s="488"/>
      <c r="Z166" s="488"/>
      <c r="AA166" s="488"/>
      <c r="AB166" s="488"/>
    </row>
    <row r="167" spans="1:28">
      <c r="A167" s="488"/>
      <c r="B167" s="488"/>
      <c r="C167" s="488"/>
      <c r="D167" s="499"/>
      <c r="E167" s="488"/>
      <c r="F167" s="488"/>
      <c r="G167" s="488"/>
      <c r="H167" s="488"/>
      <c r="I167" s="488"/>
      <c r="J167" s="488"/>
      <c r="K167" s="488"/>
      <c r="L167" s="488"/>
      <c r="M167" s="488"/>
      <c r="N167" s="488"/>
      <c r="O167" s="488"/>
      <c r="P167" s="488"/>
      <c r="Q167" s="488"/>
      <c r="R167" s="488"/>
      <c r="S167" s="488"/>
      <c r="T167" s="488"/>
      <c r="U167" s="488"/>
      <c r="V167" s="488"/>
      <c r="W167" s="488"/>
      <c r="X167" s="488"/>
      <c r="Y167" s="488"/>
      <c r="Z167" s="488"/>
      <c r="AA167" s="488"/>
      <c r="AB167" s="488"/>
    </row>
    <row r="168" spans="1:28">
      <c r="A168" s="488"/>
      <c r="B168" s="488"/>
      <c r="C168" s="488"/>
      <c r="D168" s="499"/>
      <c r="E168" s="488"/>
      <c r="F168" s="488"/>
      <c r="G168" s="488"/>
      <c r="H168" s="488"/>
      <c r="I168" s="488"/>
      <c r="J168" s="488"/>
      <c r="K168" s="488"/>
      <c r="L168" s="488"/>
      <c r="M168" s="488"/>
      <c r="N168" s="488"/>
      <c r="O168" s="488"/>
      <c r="P168" s="488"/>
      <c r="Q168" s="488"/>
      <c r="R168" s="488"/>
      <c r="S168" s="488"/>
      <c r="T168" s="488"/>
      <c r="U168" s="488"/>
      <c r="V168" s="488"/>
      <c r="W168" s="488"/>
      <c r="X168" s="488"/>
      <c r="Y168" s="488"/>
      <c r="Z168" s="488"/>
      <c r="AA168" s="488"/>
      <c r="AB168" s="488"/>
    </row>
    <row r="169" spans="1:28">
      <c r="A169" s="488"/>
      <c r="B169" s="488"/>
      <c r="C169" s="488"/>
      <c r="D169" s="499"/>
      <c r="E169" s="488"/>
      <c r="F169" s="488"/>
      <c r="G169" s="488"/>
      <c r="H169" s="488"/>
      <c r="I169" s="488"/>
      <c r="J169" s="488"/>
      <c r="K169" s="488"/>
      <c r="L169" s="488"/>
      <c r="M169" s="488"/>
      <c r="N169" s="488"/>
      <c r="O169" s="488"/>
      <c r="P169" s="488"/>
      <c r="Q169" s="488"/>
      <c r="R169" s="488"/>
      <c r="S169" s="488"/>
      <c r="T169" s="488"/>
      <c r="U169" s="488"/>
      <c r="V169" s="488"/>
      <c r="W169" s="488"/>
      <c r="X169" s="488"/>
      <c r="Y169" s="488"/>
      <c r="Z169" s="488"/>
      <c r="AA169" s="488"/>
      <c r="AB169" s="488"/>
    </row>
    <row r="170" spans="1:28">
      <c r="A170" s="488"/>
      <c r="B170" s="488"/>
      <c r="C170" s="488"/>
      <c r="D170" s="499"/>
      <c r="E170" s="488"/>
      <c r="F170" s="488"/>
      <c r="G170" s="488"/>
      <c r="H170" s="488"/>
      <c r="I170" s="488"/>
      <c r="J170" s="488"/>
      <c r="K170" s="488"/>
      <c r="L170" s="488"/>
      <c r="M170" s="488"/>
      <c r="N170" s="488"/>
      <c r="O170" s="488"/>
      <c r="P170" s="488"/>
      <c r="Q170" s="488"/>
      <c r="R170" s="488"/>
      <c r="S170" s="488"/>
      <c r="T170" s="488"/>
      <c r="U170" s="488"/>
      <c r="V170" s="488"/>
      <c r="W170" s="488"/>
      <c r="X170" s="488"/>
      <c r="Y170" s="488"/>
      <c r="Z170" s="488"/>
      <c r="AA170" s="488"/>
      <c r="AB170" s="488"/>
    </row>
    <row r="171" spans="1:28">
      <c r="A171" s="488"/>
      <c r="B171" s="488"/>
      <c r="C171" s="488"/>
      <c r="D171" s="499"/>
      <c r="E171" s="488"/>
      <c r="F171" s="488"/>
      <c r="G171" s="488"/>
      <c r="H171" s="488"/>
      <c r="I171" s="488"/>
      <c r="J171" s="488"/>
      <c r="K171" s="488"/>
      <c r="L171" s="488"/>
      <c r="M171" s="488"/>
      <c r="N171" s="488"/>
      <c r="O171" s="488"/>
      <c r="P171" s="488"/>
      <c r="Q171" s="488"/>
      <c r="R171" s="488"/>
      <c r="S171" s="488"/>
      <c r="T171" s="488"/>
      <c r="U171" s="488"/>
      <c r="V171" s="488"/>
      <c r="W171" s="488"/>
      <c r="X171" s="488"/>
      <c r="Y171" s="488"/>
      <c r="Z171" s="488"/>
      <c r="AA171" s="488"/>
      <c r="AB171" s="488"/>
    </row>
    <row r="172" spans="1:28">
      <c r="A172" s="488"/>
      <c r="B172" s="488"/>
      <c r="C172" s="488"/>
      <c r="D172" s="499"/>
      <c r="E172" s="488"/>
      <c r="F172" s="488"/>
      <c r="G172" s="488"/>
      <c r="H172" s="488"/>
      <c r="I172" s="488"/>
      <c r="J172" s="488"/>
      <c r="K172" s="488"/>
      <c r="L172" s="488"/>
      <c r="M172" s="488"/>
      <c r="N172" s="488"/>
      <c r="O172" s="488"/>
      <c r="P172" s="488"/>
      <c r="Q172" s="488"/>
      <c r="R172" s="488"/>
      <c r="S172" s="488"/>
      <c r="T172" s="488"/>
      <c r="U172" s="488"/>
      <c r="V172" s="488"/>
      <c r="W172" s="488"/>
      <c r="X172" s="488"/>
      <c r="Y172" s="488"/>
      <c r="Z172" s="488"/>
      <c r="AA172" s="488"/>
      <c r="AB172" s="488"/>
    </row>
    <row r="173" spans="1:28">
      <c r="A173" s="488"/>
      <c r="B173" s="488"/>
      <c r="C173" s="488"/>
      <c r="D173" s="499"/>
      <c r="E173" s="488"/>
      <c r="F173" s="488"/>
      <c r="G173" s="488"/>
      <c r="H173" s="488"/>
      <c r="I173" s="488"/>
      <c r="J173" s="488"/>
      <c r="K173" s="488"/>
      <c r="L173" s="488"/>
      <c r="M173" s="488"/>
      <c r="N173" s="488"/>
      <c r="O173" s="488"/>
      <c r="P173" s="488"/>
      <c r="Q173" s="488"/>
      <c r="R173" s="488"/>
      <c r="S173" s="488"/>
      <c r="T173" s="488"/>
      <c r="U173" s="488"/>
      <c r="V173" s="488"/>
      <c r="W173" s="488"/>
      <c r="X173" s="488"/>
      <c r="Y173" s="488"/>
      <c r="Z173" s="488"/>
      <c r="AA173" s="488"/>
      <c r="AB173" s="488"/>
    </row>
    <row r="174" spans="1:28">
      <c r="A174" s="488"/>
      <c r="B174" s="488"/>
      <c r="C174" s="488"/>
      <c r="D174" s="499"/>
      <c r="E174" s="488"/>
      <c r="F174" s="488"/>
      <c r="G174" s="488"/>
      <c r="H174" s="488"/>
      <c r="I174" s="488"/>
      <c r="J174" s="488"/>
      <c r="K174" s="488"/>
      <c r="L174" s="488"/>
      <c r="M174" s="488"/>
      <c r="N174" s="488"/>
      <c r="O174" s="488"/>
      <c r="P174" s="488"/>
      <c r="Q174" s="488"/>
      <c r="R174" s="488"/>
      <c r="S174" s="488"/>
      <c r="T174" s="488"/>
      <c r="U174" s="488"/>
      <c r="V174" s="488"/>
      <c r="W174" s="488"/>
      <c r="X174" s="488"/>
      <c r="Y174" s="488"/>
      <c r="Z174" s="488"/>
      <c r="AA174" s="488"/>
      <c r="AB174" s="488"/>
    </row>
    <row r="175" spans="1:28">
      <c r="A175" s="488"/>
      <c r="B175" s="488"/>
      <c r="C175" s="488"/>
      <c r="D175" s="499"/>
      <c r="E175" s="488"/>
      <c r="F175" s="488"/>
      <c r="G175" s="488"/>
      <c r="H175" s="488"/>
      <c r="I175" s="488"/>
      <c r="J175" s="488"/>
      <c r="K175" s="488"/>
      <c r="L175" s="488"/>
      <c r="M175" s="488"/>
      <c r="N175" s="488"/>
      <c r="O175" s="488"/>
      <c r="P175" s="488"/>
      <c r="Q175" s="488"/>
      <c r="R175" s="488"/>
      <c r="S175" s="488"/>
      <c r="T175" s="488"/>
      <c r="U175" s="488"/>
      <c r="V175" s="488"/>
      <c r="W175" s="488"/>
      <c r="X175" s="488"/>
      <c r="Y175" s="488"/>
      <c r="Z175" s="488"/>
      <c r="AA175" s="488"/>
      <c r="AB175" s="488"/>
    </row>
    <row r="176" spans="1:28">
      <c r="A176" s="488"/>
      <c r="B176" s="488"/>
      <c r="C176" s="488"/>
      <c r="D176" s="499"/>
      <c r="E176" s="488"/>
      <c r="F176" s="488"/>
      <c r="G176" s="488"/>
      <c r="H176" s="488"/>
      <c r="I176" s="488"/>
      <c r="J176" s="488"/>
      <c r="K176" s="488"/>
      <c r="L176" s="488"/>
      <c r="M176" s="488"/>
      <c r="N176" s="488"/>
      <c r="O176" s="488"/>
      <c r="P176" s="488"/>
      <c r="Q176" s="488"/>
      <c r="R176" s="488"/>
      <c r="S176" s="488"/>
      <c r="T176" s="488"/>
      <c r="U176" s="488"/>
      <c r="V176" s="488"/>
      <c r="W176" s="488"/>
      <c r="X176" s="488"/>
      <c r="Y176" s="488"/>
      <c r="Z176" s="488"/>
      <c r="AA176" s="488"/>
      <c r="AB176" s="488"/>
    </row>
    <row r="177" spans="1:28">
      <c r="A177" s="488"/>
      <c r="B177" s="488"/>
      <c r="C177" s="488"/>
      <c r="D177" s="499"/>
      <c r="E177" s="488"/>
      <c r="F177" s="488"/>
      <c r="G177" s="488"/>
      <c r="H177" s="488"/>
      <c r="I177" s="488"/>
      <c r="J177" s="488"/>
      <c r="K177" s="488"/>
      <c r="L177" s="488"/>
      <c r="M177" s="488"/>
      <c r="N177" s="488"/>
      <c r="O177" s="488"/>
      <c r="P177" s="488"/>
      <c r="Q177" s="488"/>
      <c r="R177" s="488"/>
      <c r="S177" s="488"/>
      <c r="T177" s="488"/>
      <c r="U177" s="488"/>
      <c r="V177" s="488"/>
      <c r="W177" s="488"/>
      <c r="X177" s="488"/>
      <c r="Y177" s="488"/>
      <c r="Z177" s="488"/>
      <c r="AA177" s="488"/>
      <c r="AB177" s="488"/>
    </row>
    <row r="178" spans="1:28">
      <c r="A178" s="488"/>
      <c r="B178" s="488"/>
      <c r="C178" s="488"/>
      <c r="D178" s="499"/>
      <c r="E178" s="488"/>
      <c r="F178" s="488"/>
      <c r="G178" s="488"/>
      <c r="H178" s="488"/>
      <c r="I178" s="488"/>
      <c r="J178" s="488"/>
      <c r="K178" s="488"/>
      <c r="L178" s="488"/>
      <c r="M178" s="488"/>
      <c r="N178" s="488"/>
      <c r="O178" s="488"/>
      <c r="P178" s="488"/>
      <c r="Q178" s="488"/>
      <c r="R178" s="488"/>
      <c r="S178" s="488"/>
      <c r="T178" s="488"/>
      <c r="U178" s="488"/>
      <c r="V178" s="488"/>
      <c r="W178" s="488"/>
      <c r="X178" s="488"/>
      <c r="Y178" s="488"/>
      <c r="Z178" s="488"/>
      <c r="AA178" s="488"/>
      <c r="AB178" s="488"/>
    </row>
    <row r="179" spans="1:28">
      <c r="A179" s="488"/>
      <c r="B179" s="488"/>
      <c r="C179" s="488"/>
      <c r="D179" s="499"/>
      <c r="E179" s="488"/>
      <c r="F179" s="488"/>
      <c r="G179" s="488"/>
      <c r="H179" s="488"/>
      <c r="I179" s="488"/>
      <c r="J179" s="488"/>
      <c r="K179" s="488"/>
      <c r="L179" s="488"/>
      <c r="M179" s="488"/>
      <c r="N179" s="488"/>
      <c r="O179" s="488"/>
      <c r="P179" s="488"/>
      <c r="Q179" s="488"/>
      <c r="R179" s="488"/>
      <c r="S179" s="488"/>
      <c r="T179" s="488"/>
      <c r="U179" s="488"/>
      <c r="V179" s="488"/>
      <c r="W179" s="488"/>
      <c r="X179" s="488"/>
      <c r="Y179" s="488"/>
      <c r="Z179" s="488"/>
      <c r="AA179" s="488"/>
      <c r="AB179" s="488"/>
    </row>
    <row r="180" spans="1:28">
      <c r="A180" s="488"/>
      <c r="B180" s="488"/>
      <c r="C180" s="488"/>
      <c r="D180" s="499"/>
      <c r="E180" s="488"/>
      <c r="F180" s="488"/>
      <c r="G180" s="488"/>
      <c r="H180" s="488"/>
      <c r="I180" s="488"/>
      <c r="J180" s="488"/>
      <c r="K180" s="488"/>
      <c r="L180" s="488"/>
      <c r="M180" s="488"/>
      <c r="N180" s="488"/>
      <c r="O180" s="488"/>
      <c r="P180" s="488"/>
      <c r="Q180" s="488"/>
      <c r="R180" s="488"/>
      <c r="S180" s="488"/>
      <c r="T180" s="488"/>
      <c r="U180" s="488"/>
      <c r="V180" s="488"/>
      <c r="W180" s="488"/>
      <c r="X180" s="488"/>
      <c r="Y180" s="488"/>
      <c r="Z180" s="488"/>
      <c r="AA180" s="488"/>
      <c r="AB180" s="488"/>
    </row>
    <row r="181" spans="1:28">
      <c r="A181" s="488"/>
      <c r="B181" s="488"/>
      <c r="C181" s="488"/>
      <c r="D181" s="499"/>
      <c r="E181" s="488"/>
      <c r="F181" s="488"/>
      <c r="G181" s="488"/>
      <c r="H181" s="488"/>
      <c r="I181" s="488"/>
      <c r="J181" s="488"/>
      <c r="K181" s="488"/>
      <c r="L181" s="488"/>
      <c r="M181" s="488"/>
      <c r="N181" s="488"/>
      <c r="O181" s="488"/>
      <c r="P181" s="488"/>
      <c r="Q181" s="488"/>
      <c r="R181" s="488"/>
      <c r="S181" s="488"/>
      <c r="T181" s="488"/>
      <c r="U181" s="488"/>
      <c r="V181" s="488"/>
      <c r="W181" s="488"/>
      <c r="X181" s="488"/>
      <c r="Y181" s="488"/>
      <c r="Z181" s="488"/>
      <c r="AA181" s="488"/>
      <c r="AB181" s="488"/>
    </row>
    <row r="182" spans="1:28">
      <c r="A182" s="488"/>
      <c r="B182" s="488"/>
      <c r="C182" s="488"/>
      <c r="D182" s="499"/>
      <c r="E182" s="488"/>
      <c r="F182" s="488"/>
      <c r="G182" s="488"/>
      <c r="H182" s="488"/>
      <c r="I182" s="488"/>
      <c r="J182" s="488"/>
      <c r="K182" s="488"/>
      <c r="L182" s="488"/>
      <c r="M182" s="488"/>
      <c r="N182" s="488"/>
      <c r="O182" s="488"/>
      <c r="P182" s="488"/>
      <c r="Q182" s="488"/>
      <c r="R182" s="488"/>
      <c r="S182" s="488"/>
      <c r="T182" s="488"/>
      <c r="U182" s="488"/>
      <c r="V182" s="488"/>
      <c r="W182" s="488"/>
      <c r="X182" s="488"/>
      <c r="Y182" s="488"/>
      <c r="Z182" s="488"/>
      <c r="AA182" s="488"/>
      <c r="AB182" s="488"/>
    </row>
    <row r="183" spans="1:28">
      <c r="A183" s="488"/>
      <c r="B183" s="488"/>
      <c r="C183" s="488"/>
      <c r="D183" s="499"/>
      <c r="E183" s="488"/>
      <c r="F183" s="488"/>
      <c r="G183" s="488"/>
      <c r="H183" s="488"/>
      <c r="I183" s="488"/>
      <c r="J183" s="488"/>
      <c r="K183" s="488"/>
      <c r="L183" s="488"/>
      <c r="M183" s="488"/>
      <c r="N183" s="488"/>
      <c r="O183" s="488"/>
      <c r="P183" s="488"/>
      <c r="Q183" s="488"/>
      <c r="R183" s="488"/>
      <c r="S183" s="488"/>
      <c r="T183" s="488"/>
      <c r="U183" s="488"/>
      <c r="V183" s="488"/>
      <c r="W183" s="488"/>
      <c r="X183" s="488"/>
      <c r="Y183" s="488"/>
      <c r="Z183" s="488"/>
      <c r="AA183" s="488"/>
      <c r="AB183" s="488"/>
    </row>
    <row r="184" spans="1:28">
      <c r="A184" s="488"/>
      <c r="B184" s="488"/>
      <c r="C184" s="488"/>
      <c r="D184" s="499"/>
      <c r="E184" s="488"/>
      <c r="F184" s="488"/>
      <c r="G184" s="488"/>
      <c r="H184" s="488"/>
      <c r="I184" s="488"/>
      <c r="J184" s="488"/>
      <c r="K184" s="488"/>
      <c r="L184" s="488"/>
      <c r="M184" s="488"/>
      <c r="N184" s="488"/>
      <c r="O184" s="488"/>
      <c r="P184" s="488"/>
      <c r="Q184" s="488"/>
      <c r="R184" s="488"/>
      <c r="S184" s="488"/>
      <c r="T184" s="488"/>
      <c r="U184" s="488"/>
      <c r="V184" s="488"/>
      <c r="W184" s="488"/>
      <c r="X184" s="488"/>
      <c r="Y184" s="488"/>
      <c r="Z184" s="488"/>
      <c r="AA184" s="488"/>
      <c r="AB184" s="488"/>
    </row>
    <row r="185" spans="1:28">
      <c r="A185" s="488"/>
      <c r="B185" s="488"/>
      <c r="C185" s="488"/>
      <c r="D185" s="499"/>
      <c r="E185" s="488"/>
      <c r="F185" s="488"/>
      <c r="G185" s="488"/>
      <c r="H185" s="488"/>
      <c r="I185" s="488"/>
      <c r="J185" s="488"/>
      <c r="K185" s="488"/>
      <c r="L185" s="488"/>
      <c r="M185" s="488"/>
      <c r="N185" s="488"/>
      <c r="O185" s="488"/>
      <c r="P185" s="488"/>
      <c r="Q185" s="488"/>
      <c r="R185" s="488"/>
      <c r="S185" s="488"/>
      <c r="T185" s="488"/>
      <c r="U185" s="488"/>
      <c r="V185" s="488"/>
      <c r="W185" s="488"/>
      <c r="X185" s="488"/>
      <c r="Y185" s="488"/>
      <c r="Z185" s="488"/>
      <c r="AA185" s="488"/>
      <c r="AB185" s="488"/>
    </row>
    <row r="186" spans="1:28">
      <c r="A186" s="488"/>
      <c r="B186" s="488"/>
      <c r="C186" s="488"/>
      <c r="D186" s="499"/>
      <c r="E186" s="488"/>
      <c r="F186" s="488"/>
      <c r="G186" s="488"/>
      <c r="H186" s="488"/>
      <c r="I186" s="488"/>
      <c r="J186" s="488"/>
      <c r="K186" s="488"/>
      <c r="L186" s="488"/>
      <c r="M186" s="488"/>
      <c r="N186" s="488"/>
      <c r="O186" s="488"/>
      <c r="P186" s="488"/>
      <c r="Q186" s="488"/>
      <c r="R186" s="488"/>
      <c r="S186" s="488"/>
      <c r="T186" s="488"/>
      <c r="U186" s="488"/>
      <c r="V186" s="488"/>
      <c r="W186" s="488"/>
      <c r="X186" s="488"/>
      <c r="Y186" s="488"/>
      <c r="Z186" s="488"/>
      <c r="AA186" s="488"/>
      <c r="AB186" s="488"/>
    </row>
    <row r="187" spans="1:28">
      <c r="A187" s="488"/>
      <c r="B187" s="488"/>
      <c r="C187" s="488"/>
      <c r="D187" s="499"/>
      <c r="E187" s="488"/>
      <c r="F187" s="488"/>
      <c r="G187" s="488"/>
      <c r="H187" s="488"/>
      <c r="I187" s="488"/>
      <c r="J187" s="488"/>
      <c r="K187" s="488"/>
      <c r="L187" s="488"/>
      <c r="M187" s="488"/>
      <c r="N187" s="488"/>
      <c r="O187" s="488"/>
      <c r="P187" s="488"/>
      <c r="Q187" s="488"/>
      <c r="R187" s="488"/>
      <c r="S187" s="488"/>
      <c r="T187" s="488"/>
      <c r="U187" s="488"/>
      <c r="V187" s="488"/>
      <c r="W187" s="488"/>
      <c r="X187" s="488"/>
      <c r="Y187" s="488"/>
      <c r="Z187" s="488"/>
      <c r="AA187" s="488"/>
      <c r="AB187" s="488"/>
    </row>
    <row r="188" spans="1:28">
      <c r="A188" s="488"/>
      <c r="B188" s="488"/>
      <c r="C188" s="488"/>
      <c r="D188" s="499"/>
      <c r="E188" s="488"/>
      <c r="F188" s="488"/>
      <c r="G188" s="488"/>
      <c r="H188" s="488"/>
      <c r="I188" s="488"/>
      <c r="J188" s="488"/>
      <c r="K188" s="488"/>
      <c r="L188" s="488"/>
      <c r="M188" s="488"/>
      <c r="N188" s="488"/>
      <c r="O188" s="488"/>
      <c r="P188" s="488"/>
      <c r="Q188" s="488"/>
      <c r="R188" s="488"/>
      <c r="S188" s="488"/>
      <c r="T188" s="488"/>
      <c r="U188" s="488"/>
      <c r="V188" s="488"/>
      <c r="W188" s="488"/>
      <c r="X188" s="488"/>
      <c r="Y188" s="488"/>
      <c r="Z188" s="488"/>
      <c r="AA188" s="488"/>
      <c r="AB188" s="488"/>
    </row>
    <row r="189" spans="1:28">
      <c r="A189" s="488"/>
      <c r="B189" s="488"/>
      <c r="C189" s="488"/>
      <c r="D189" s="499"/>
      <c r="E189" s="488"/>
      <c r="F189" s="488"/>
      <c r="G189" s="488"/>
      <c r="H189" s="488"/>
      <c r="I189" s="488"/>
      <c r="J189" s="488"/>
      <c r="K189" s="488"/>
      <c r="L189" s="488"/>
      <c r="M189" s="488"/>
      <c r="N189" s="488"/>
      <c r="O189" s="488"/>
      <c r="P189" s="488"/>
      <c r="Q189" s="488"/>
      <c r="R189" s="488"/>
      <c r="S189" s="488"/>
      <c r="T189" s="488"/>
      <c r="U189" s="488"/>
      <c r="V189" s="488"/>
      <c r="W189" s="488"/>
      <c r="X189" s="488"/>
      <c r="Y189" s="488"/>
      <c r="Z189" s="488"/>
      <c r="AA189" s="488"/>
      <c r="AB189" s="488"/>
    </row>
    <row r="190" spans="1:28">
      <c r="A190" s="488"/>
      <c r="B190" s="488"/>
      <c r="C190" s="488"/>
      <c r="D190" s="499"/>
      <c r="E190" s="488"/>
      <c r="F190" s="488"/>
      <c r="G190" s="488"/>
      <c r="H190" s="488"/>
      <c r="I190" s="488"/>
      <c r="J190" s="488"/>
      <c r="K190" s="488"/>
      <c r="L190" s="488"/>
      <c r="M190" s="488"/>
      <c r="N190" s="488"/>
      <c r="O190" s="488"/>
      <c r="P190" s="488"/>
      <c r="Q190" s="488"/>
      <c r="R190" s="488"/>
      <c r="S190" s="488"/>
      <c r="T190" s="488"/>
      <c r="U190" s="488"/>
      <c r="V190" s="488"/>
      <c r="W190" s="488"/>
      <c r="X190" s="488"/>
      <c r="Y190" s="488"/>
      <c r="Z190" s="488"/>
      <c r="AA190" s="488"/>
      <c r="AB190" s="488"/>
    </row>
    <row r="191" spans="1:28">
      <c r="A191" s="488"/>
      <c r="B191" s="488"/>
      <c r="C191" s="488"/>
      <c r="D191" s="499"/>
      <c r="E191" s="488"/>
      <c r="F191" s="488"/>
      <c r="G191" s="488"/>
      <c r="H191" s="488"/>
      <c r="I191" s="488"/>
      <c r="J191" s="488"/>
      <c r="K191" s="488"/>
      <c r="L191" s="488"/>
      <c r="M191" s="488"/>
      <c r="N191" s="488"/>
      <c r="O191" s="488"/>
      <c r="P191" s="488"/>
      <c r="Q191" s="488"/>
      <c r="R191" s="488"/>
      <c r="S191" s="488"/>
      <c r="T191" s="488"/>
      <c r="U191" s="488"/>
      <c r="V191" s="488"/>
      <c r="W191" s="488"/>
      <c r="X191" s="488"/>
      <c r="Y191" s="488"/>
      <c r="Z191" s="488"/>
      <c r="AA191" s="488"/>
      <c r="AB191" s="488"/>
    </row>
    <row r="192" spans="1:28">
      <c r="A192" s="488"/>
      <c r="B192" s="488"/>
      <c r="C192" s="488"/>
      <c r="D192" s="499"/>
      <c r="E192" s="488"/>
      <c r="F192" s="488"/>
      <c r="G192" s="488"/>
      <c r="H192" s="488"/>
      <c r="I192" s="488"/>
      <c r="J192" s="488"/>
      <c r="K192" s="488"/>
      <c r="L192" s="488"/>
      <c r="M192" s="488"/>
      <c r="N192" s="488"/>
      <c r="O192" s="488"/>
      <c r="P192" s="488"/>
      <c r="Q192" s="488"/>
      <c r="R192" s="488"/>
      <c r="S192" s="488"/>
      <c r="T192" s="488"/>
      <c r="U192" s="488"/>
      <c r="V192" s="488"/>
      <c r="W192" s="488"/>
      <c r="X192" s="488"/>
      <c r="Y192" s="488"/>
      <c r="Z192" s="488"/>
      <c r="AA192" s="488"/>
      <c r="AB192" s="488"/>
    </row>
    <row r="193" spans="1:28">
      <c r="A193" s="488"/>
      <c r="B193" s="488"/>
      <c r="C193" s="488"/>
      <c r="D193" s="499"/>
      <c r="E193" s="488"/>
      <c r="F193" s="488"/>
      <c r="G193" s="488"/>
      <c r="H193" s="488"/>
      <c r="I193" s="488"/>
      <c r="J193" s="488"/>
      <c r="K193" s="488"/>
      <c r="L193" s="488"/>
      <c r="M193" s="488"/>
      <c r="N193" s="488"/>
      <c r="O193" s="488"/>
      <c r="P193" s="488"/>
      <c r="Q193" s="488"/>
      <c r="R193" s="488"/>
      <c r="S193" s="488"/>
      <c r="T193" s="488"/>
      <c r="U193" s="488"/>
      <c r="V193" s="488"/>
      <c r="W193" s="488"/>
      <c r="X193" s="488"/>
      <c r="Y193" s="488"/>
      <c r="Z193" s="488"/>
      <c r="AA193" s="488"/>
      <c r="AB193" s="488"/>
    </row>
    <row r="194" spans="1:28">
      <c r="A194" s="488"/>
      <c r="B194" s="488"/>
      <c r="C194" s="488"/>
      <c r="D194" s="499"/>
      <c r="E194" s="488"/>
      <c r="F194" s="488"/>
      <c r="G194" s="488"/>
      <c r="H194" s="488"/>
      <c r="I194" s="488"/>
      <c r="J194" s="488"/>
      <c r="K194" s="488"/>
      <c r="L194" s="488"/>
      <c r="M194" s="488"/>
      <c r="N194" s="488"/>
      <c r="O194" s="488"/>
      <c r="P194" s="488"/>
      <c r="Q194" s="488"/>
      <c r="R194" s="488"/>
      <c r="S194" s="488"/>
      <c r="T194" s="488"/>
      <c r="U194" s="488"/>
      <c r="V194" s="488"/>
      <c r="W194" s="488"/>
      <c r="X194" s="488"/>
      <c r="Y194" s="488"/>
      <c r="Z194" s="488"/>
      <c r="AA194" s="488"/>
      <c r="AB194" s="488"/>
    </row>
    <row r="195" spans="1:28">
      <c r="A195" s="488"/>
      <c r="B195" s="488"/>
      <c r="C195" s="488"/>
      <c r="D195" s="499"/>
      <c r="E195" s="488"/>
      <c r="F195" s="488"/>
      <c r="G195" s="488"/>
      <c r="H195" s="488"/>
      <c r="I195" s="488"/>
      <c r="J195" s="488"/>
      <c r="K195" s="488"/>
      <c r="L195" s="488"/>
      <c r="M195" s="488"/>
      <c r="N195" s="488"/>
      <c r="O195" s="488"/>
      <c r="P195" s="488"/>
      <c r="Q195" s="488"/>
      <c r="R195" s="488"/>
      <c r="S195" s="488"/>
      <c r="T195" s="488"/>
      <c r="U195" s="488"/>
      <c r="V195" s="488"/>
      <c r="W195" s="488"/>
      <c r="X195" s="488"/>
      <c r="Y195" s="488"/>
      <c r="Z195" s="488"/>
      <c r="AA195" s="488"/>
      <c r="AB195" s="488"/>
    </row>
    <row r="196" spans="1:28">
      <c r="A196" s="488"/>
      <c r="B196" s="488"/>
      <c r="C196" s="488"/>
      <c r="D196" s="499"/>
      <c r="E196" s="488"/>
      <c r="F196" s="488"/>
      <c r="G196" s="488"/>
      <c r="H196" s="488"/>
      <c r="I196" s="488"/>
      <c r="J196" s="488"/>
      <c r="K196" s="488"/>
      <c r="L196" s="488"/>
      <c r="M196" s="488"/>
      <c r="N196" s="488"/>
      <c r="O196" s="488"/>
      <c r="P196" s="488"/>
      <c r="Q196" s="488"/>
      <c r="R196" s="488"/>
      <c r="S196" s="488"/>
      <c r="T196" s="488"/>
      <c r="U196" s="488"/>
      <c r="V196" s="488"/>
      <c r="W196" s="488"/>
      <c r="X196" s="488"/>
      <c r="Y196" s="488"/>
      <c r="Z196" s="488"/>
      <c r="AA196" s="488"/>
      <c r="AB196" s="488"/>
    </row>
    <row r="197" spans="1:28">
      <c r="A197" s="488"/>
      <c r="B197" s="488"/>
      <c r="C197" s="488"/>
      <c r="D197" s="499"/>
      <c r="E197" s="488"/>
      <c r="F197" s="488"/>
      <c r="G197" s="488"/>
      <c r="H197" s="488"/>
      <c r="I197" s="488"/>
      <c r="J197" s="488"/>
      <c r="K197" s="488"/>
      <c r="L197" s="488"/>
      <c r="M197" s="488"/>
      <c r="N197" s="488"/>
      <c r="O197" s="488"/>
      <c r="P197" s="488"/>
      <c r="Q197" s="488"/>
      <c r="R197" s="488"/>
      <c r="S197" s="488"/>
      <c r="T197" s="488"/>
      <c r="U197" s="488"/>
      <c r="V197" s="488"/>
      <c r="W197" s="488"/>
      <c r="X197" s="488"/>
      <c r="Y197" s="488"/>
      <c r="Z197" s="488"/>
      <c r="AA197" s="488"/>
      <c r="AB197" s="488"/>
    </row>
    <row r="198" spans="1:28">
      <c r="A198" s="488"/>
      <c r="B198" s="488"/>
      <c r="C198" s="488"/>
      <c r="D198" s="499"/>
      <c r="E198" s="488"/>
      <c r="F198" s="488"/>
      <c r="G198" s="488"/>
      <c r="H198" s="488"/>
      <c r="I198" s="488"/>
      <c r="J198" s="488"/>
      <c r="K198" s="488"/>
      <c r="L198" s="488"/>
      <c r="M198" s="488"/>
      <c r="N198" s="488"/>
      <c r="O198" s="488"/>
      <c r="P198" s="488"/>
      <c r="Q198" s="488"/>
      <c r="R198" s="488"/>
      <c r="S198" s="488"/>
      <c r="T198" s="488"/>
      <c r="U198" s="488"/>
      <c r="V198" s="488"/>
      <c r="W198" s="488"/>
      <c r="X198" s="488"/>
      <c r="Y198" s="488"/>
      <c r="Z198" s="488"/>
      <c r="AA198" s="488"/>
      <c r="AB198" s="488"/>
    </row>
    <row r="199" spans="1:28">
      <c r="A199" s="488"/>
      <c r="B199" s="488"/>
      <c r="C199" s="488"/>
      <c r="D199" s="499"/>
      <c r="E199" s="488"/>
      <c r="F199" s="488"/>
      <c r="G199" s="488"/>
      <c r="H199" s="488"/>
      <c r="I199" s="488"/>
      <c r="J199" s="488"/>
      <c r="K199" s="488"/>
      <c r="L199" s="488"/>
      <c r="M199" s="488"/>
      <c r="N199" s="488"/>
      <c r="O199" s="488"/>
      <c r="P199" s="488"/>
      <c r="Q199" s="488"/>
      <c r="R199" s="488"/>
      <c r="S199" s="488"/>
      <c r="T199" s="488"/>
      <c r="U199" s="488"/>
      <c r="V199" s="488"/>
      <c r="W199" s="488"/>
      <c r="X199" s="488"/>
      <c r="Y199" s="488"/>
      <c r="Z199" s="488"/>
      <c r="AA199" s="488"/>
      <c r="AB199" s="488"/>
    </row>
    <row r="200" spans="1:28">
      <c r="A200" s="488"/>
      <c r="B200" s="488"/>
      <c r="C200" s="488"/>
      <c r="D200" s="499"/>
      <c r="E200" s="488"/>
      <c r="F200" s="488"/>
      <c r="G200" s="488"/>
      <c r="H200" s="488"/>
      <c r="I200" s="488"/>
      <c r="J200" s="488"/>
      <c r="K200" s="488"/>
      <c r="L200" s="488"/>
      <c r="M200" s="488"/>
      <c r="N200" s="488"/>
      <c r="O200" s="488"/>
      <c r="P200" s="488"/>
      <c r="Q200" s="488"/>
      <c r="R200" s="488"/>
      <c r="S200" s="488"/>
      <c r="T200" s="488"/>
      <c r="U200" s="488"/>
      <c r="V200" s="488"/>
      <c r="W200" s="488"/>
      <c r="X200" s="488"/>
      <c r="Y200" s="488"/>
      <c r="Z200" s="488"/>
      <c r="AA200" s="488"/>
      <c r="AB200" s="488"/>
    </row>
    <row r="201" spans="1:28">
      <c r="A201" s="488"/>
      <c r="B201" s="488"/>
      <c r="C201" s="488"/>
      <c r="D201" s="499"/>
      <c r="E201" s="488"/>
      <c r="F201" s="488"/>
      <c r="G201" s="488"/>
      <c r="H201" s="488"/>
      <c r="I201" s="488"/>
      <c r="J201" s="488"/>
      <c r="K201" s="488"/>
      <c r="L201" s="488"/>
      <c r="M201" s="488"/>
      <c r="N201" s="488"/>
      <c r="O201" s="488"/>
      <c r="P201" s="488"/>
      <c r="Q201" s="488"/>
      <c r="R201" s="488"/>
      <c r="S201" s="488"/>
      <c r="T201" s="488"/>
      <c r="U201" s="488"/>
      <c r="V201" s="488"/>
      <c r="W201" s="488"/>
      <c r="X201" s="488"/>
      <c r="Y201" s="488"/>
      <c r="Z201" s="488"/>
      <c r="AA201" s="488"/>
      <c r="AB201" s="488"/>
    </row>
    <row r="202" spans="1:28">
      <c r="A202" s="488"/>
      <c r="B202" s="488"/>
      <c r="C202" s="488"/>
      <c r="D202" s="499"/>
      <c r="E202" s="488"/>
      <c r="F202" s="488"/>
      <c r="G202" s="488"/>
      <c r="H202" s="488"/>
      <c r="I202" s="488"/>
      <c r="J202" s="488"/>
      <c r="K202" s="488"/>
      <c r="L202" s="488"/>
      <c r="M202" s="488"/>
      <c r="N202" s="488"/>
      <c r="O202" s="488"/>
      <c r="P202" s="488"/>
      <c r="Q202" s="488"/>
      <c r="R202" s="488"/>
      <c r="S202" s="488"/>
      <c r="T202" s="488"/>
      <c r="U202" s="488"/>
      <c r="V202" s="488"/>
      <c r="W202" s="488"/>
      <c r="X202" s="488"/>
      <c r="Y202" s="488"/>
      <c r="Z202" s="488"/>
      <c r="AA202" s="488"/>
      <c r="AB202" s="488"/>
    </row>
    <row r="203" spans="1:28">
      <c r="A203" s="488"/>
      <c r="B203" s="488"/>
      <c r="C203" s="488"/>
      <c r="D203" s="499"/>
      <c r="E203" s="488"/>
      <c r="F203" s="488"/>
      <c r="G203" s="488"/>
      <c r="H203" s="488"/>
      <c r="I203" s="488"/>
      <c r="J203" s="488"/>
      <c r="K203" s="488"/>
      <c r="L203" s="488"/>
      <c r="M203" s="488"/>
      <c r="N203" s="488"/>
      <c r="O203" s="488"/>
      <c r="P203" s="488"/>
      <c r="Q203" s="488"/>
      <c r="R203" s="488"/>
      <c r="S203" s="488"/>
      <c r="T203" s="488"/>
      <c r="U203" s="488"/>
      <c r="V203" s="488"/>
      <c r="W203" s="488"/>
      <c r="X203" s="488"/>
      <c r="Y203" s="488"/>
      <c r="Z203" s="488"/>
      <c r="AA203" s="488"/>
      <c r="AB203" s="488"/>
    </row>
    <row r="204" spans="1:28">
      <c r="A204" s="488"/>
      <c r="B204" s="488"/>
      <c r="C204" s="488"/>
      <c r="D204" s="499"/>
      <c r="E204" s="488"/>
      <c r="F204" s="488"/>
      <c r="G204" s="488"/>
      <c r="H204" s="488"/>
      <c r="I204" s="488"/>
      <c r="J204" s="488"/>
      <c r="K204" s="488"/>
      <c r="L204" s="488"/>
      <c r="M204" s="488"/>
      <c r="N204" s="488"/>
      <c r="O204" s="488"/>
      <c r="P204" s="488"/>
      <c r="Q204" s="488"/>
      <c r="R204" s="488"/>
      <c r="S204" s="488"/>
      <c r="T204" s="488"/>
      <c r="U204" s="488"/>
      <c r="V204" s="488"/>
      <c r="W204" s="488"/>
      <c r="X204" s="488"/>
      <c r="Y204" s="488"/>
      <c r="Z204" s="488"/>
      <c r="AA204" s="488"/>
      <c r="AB204" s="488"/>
    </row>
  </sheetData>
  <phoneticPr fontId="1"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13B81-444C-4ACE-8071-10B6C567D742}">
  <sheetPr codeName="Sheet96"/>
  <dimension ref="B1:N118"/>
  <sheetViews>
    <sheetView zoomScale="75" zoomScaleNormal="75" workbookViewId="0">
      <pane ySplit="1" topLeftCell="A2" activePane="bottomLeft" state="frozen"/>
      <selection sqref="A1:E1"/>
      <selection pane="bottomLeft" sqref="A1:E1"/>
    </sheetView>
  </sheetViews>
  <sheetFormatPr defaultColWidth="9" defaultRowHeight="18.75"/>
  <cols>
    <col min="1" max="1" width="3.75" style="820" customWidth="1"/>
    <col min="2" max="2" width="5" style="829" customWidth="1"/>
    <col min="3" max="3" width="6.625" style="829" customWidth="1"/>
    <col min="4" max="4" width="36" style="820" customWidth="1"/>
    <col min="5" max="5" width="8.375" style="820" customWidth="1"/>
    <col min="6" max="6" width="13.625" style="820" customWidth="1"/>
    <col min="7" max="7" width="7" style="829" customWidth="1"/>
    <col min="8" max="8" width="6.625" style="829" customWidth="1"/>
    <col min="9" max="9" width="12.625" style="835" customWidth="1"/>
    <col min="10" max="10" width="12.875" style="835" customWidth="1"/>
    <col min="11" max="12" width="6.625" style="829" customWidth="1"/>
    <col min="13" max="13" width="22.875" style="829" customWidth="1"/>
    <col min="14" max="14" width="41.875" style="820" customWidth="1"/>
    <col min="15" max="16384" width="9" style="820"/>
  </cols>
  <sheetData>
    <row r="1" spans="2:14">
      <c r="B1" s="823" t="s">
        <v>26760</v>
      </c>
      <c r="C1" s="823" t="s">
        <v>26761</v>
      </c>
      <c r="D1" s="823" t="s">
        <v>26762</v>
      </c>
      <c r="E1" s="823" t="s">
        <v>26763</v>
      </c>
      <c r="F1" s="823" t="s">
        <v>26764</v>
      </c>
      <c r="G1" s="823" t="s">
        <v>26765</v>
      </c>
      <c r="H1" s="823" t="s">
        <v>26766</v>
      </c>
      <c r="I1" s="824" t="s">
        <v>26767</v>
      </c>
      <c r="J1" s="824" t="s">
        <v>26768</v>
      </c>
      <c r="K1" s="823" t="s">
        <v>26769</v>
      </c>
      <c r="L1" s="823" t="s">
        <v>26770</v>
      </c>
      <c r="M1" s="823" t="s">
        <v>26771</v>
      </c>
      <c r="N1" s="823" t="s">
        <v>26772</v>
      </c>
    </row>
    <row r="2" spans="2:14" s="829" customFormat="1" ht="40.5">
      <c r="B2" s="825">
        <v>1</v>
      </c>
      <c r="C2" s="825"/>
      <c r="D2" s="826" t="s">
        <v>26773</v>
      </c>
      <c r="E2" s="825"/>
      <c r="F2" s="825"/>
      <c r="G2" s="825">
        <f>SUM(G3:G59)</f>
        <v>50</v>
      </c>
      <c r="H2" s="825"/>
      <c r="I2" s="827"/>
      <c r="J2" s="827"/>
      <c r="K2" s="825"/>
      <c r="L2" s="825"/>
      <c r="M2" s="828" t="s">
        <v>26774</v>
      </c>
      <c r="N2" s="825">
        <v>64</v>
      </c>
    </row>
    <row r="3" spans="2:14" s="829" customFormat="1">
      <c r="B3" s="825"/>
      <c r="C3" s="825"/>
      <c r="D3" s="826" t="s">
        <v>26775</v>
      </c>
      <c r="E3" s="825"/>
      <c r="F3" s="825"/>
      <c r="G3" s="825"/>
      <c r="H3" s="825"/>
      <c r="I3" s="827"/>
      <c r="J3" s="827"/>
      <c r="K3" s="825"/>
      <c r="L3" s="825"/>
      <c r="M3" s="828"/>
      <c r="N3" s="825"/>
    </row>
    <row r="4" spans="2:14" s="829" customFormat="1">
      <c r="B4" s="825"/>
      <c r="C4" s="830"/>
      <c r="D4" s="831" t="s">
        <v>26776</v>
      </c>
      <c r="E4" s="825"/>
      <c r="F4" s="825"/>
      <c r="G4" s="825"/>
      <c r="H4" s="825"/>
      <c r="I4" s="827"/>
      <c r="J4" s="827"/>
      <c r="K4" s="825"/>
      <c r="L4" s="825"/>
      <c r="M4" s="828"/>
      <c r="N4" s="825"/>
    </row>
    <row r="5" spans="2:14" s="829" customFormat="1">
      <c r="B5" s="825"/>
      <c r="C5" s="830">
        <v>1</v>
      </c>
      <c r="D5" s="832" t="s">
        <v>26777</v>
      </c>
      <c r="E5" s="825"/>
      <c r="F5" s="825">
        <v>10</v>
      </c>
      <c r="G5" s="825">
        <f>F5/40</f>
        <v>0.25</v>
      </c>
      <c r="H5" s="825"/>
      <c r="I5" s="827"/>
      <c r="J5" s="827"/>
      <c r="K5" s="825"/>
      <c r="L5" s="825"/>
      <c r="M5" s="828"/>
      <c r="N5" s="825"/>
    </row>
    <row r="6" spans="2:14" s="829" customFormat="1">
      <c r="B6" s="825"/>
      <c r="C6" s="830">
        <v>2</v>
      </c>
      <c r="D6" s="832" t="s">
        <v>26778</v>
      </c>
      <c r="E6" s="825"/>
      <c r="F6" s="825">
        <v>10</v>
      </c>
      <c r="G6" s="825">
        <f>F6/40</f>
        <v>0.25</v>
      </c>
      <c r="H6" s="825"/>
      <c r="I6" s="827"/>
      <c r="J6" s="827"/>
      <c r="K6" s="825"/>
      <c r="L6" s="825"/>
      <c r="M6" s="828"/>
      <c r="N6" s="825"/>
    </row>
    <row r="7" spans="2:14" s="829" customFormat="1">
      <c r="B7" s="825"/>
      <c r="C7" s="830"/>
      <c r="D7" s="831" t="s">
        <v>26779</v>
      </c>
      <c r="E7" s="825"/>
      <c r="F7" s="825"/>
      <c r="G7" s="825"/>
      <c r="H7" s="825"/>
      <c r="I7" s="827"/>
      <c r="J7" s="827"/>
      <c r="K7" s="825"/>
      <c r="L7" s="825"/>
      <c r="M7" s="828"/>
      <c r="N7" s="825"/>
    </row>
    <row r="8" spans="2:14" s="829" customFormat="1">
      <c r="B8" s="825"/>
      <c r="C8" s="830">
        <f>C6+1</f>
        <v>3</v>
      </c>
      <c r="D8" s="832" t="s">
        <v>26780</v>
      </c>
      <c r="E8" s="825"/>
      <c r="F8" s="825">
        <v>10</v>
      </c>
      <c r="G8" s="825">
        <f t="shared" ref="G8:G9" si="0">F8/40</f>
        <v>0.25</v>
      </c>
      <c r="H8" s="825"/>
      <c r="I8" s="827"/>
      <c r="J8" s="827"/>
      <c r="K8" s="825"/>
      <c r="L8" s="825"/>
      <c r="M8" s="828"/>
      <c r="N8" s="825"/>
    </row>
    <row r="9" spans="2:14" s="829" customFormat="1">
      <c r="B9" s="825"/>
      <c r="C9" s="830">
        <f>C8+1</f>
        <v>4</v>
      </c>
      <c r="D9" s="832" t="s">
        <v>26781</v>
      </c>
      <c r="E9" s="825"/>
      <c r="F9" s="825">
        <v>10</v>
      </c>
      <c r="G9" s="825">
        <f t="shared" si="0"/>
        <v>0.25</v>
      </c>
      <c r="H9" s="825"/>
      <c r="I9" s="827"/>
      <c r="J9" s="827"/>
      <c r="K9" s="825"/>
      <c r="L9" s="825"/>
      <c r="M9" s="828"/>
      <c r="N9" s="825"/>
    </row>
    <row r="10" spans="2:14" s="829" customFormat="1">
      <c r="B10" s="825"/>
      <c r="C10" s="830"/>
      <c r="D10" s="831" t="s">
        <v>26782</v>
      </c>
      <c r="E10" s="825"/>
      <c r="F10" s="825"/>
      <c r="G10" s="825"/>
      <c r="H10" s="825"/>
      <c r="I10" s="827"/>
      <c r="J10" s="827"/>
      <c r="K10" s="825"/>
      <c r="L10" s="825"/>
      <c r="M10" s="828"/>
      <c r="N10" s="825"/>
    </row>
    <row r="11" spans="2:14" s="829" customFormat="1">
      <c r="B11" s="825"/>
      <c r="C11" s="830">
        <f>C9+1</f>
        <v>5</v>
      </c>
      <c r="D11" s="832" t="s">
        <v>26783</v>
      </c>
      <c r="E11" s="825"/>
      <c r="F11" s="825">
        <v>10</v>
      </c>
      <c r="G11" s="825">
        <f t="shared" ref="G11:G12" si="1">F11/40</f>
        <v>0.25</v>
      </c>
      <c r="H11" s="825"/>
      <c r="I11" s="827"/>
      <c r="J11" s="827"/>
      <c r="K11" s="825"/>
      <c r="L11" s="825"/>
      <c r="M11" s="828"/>
      <c r="N11" s="825"/>
    </row>
    <row r="12" spans="2:14" s="829" customFormat="1">
      <c r="B12" s="825"/>
      <c r="C12" s="830">
        <f>C11+1</f>
        <v>6</v>
      </c>
      <c r="D12" s="832" t="s">
        <v>26784</v>
      </c>
      <c r="E12" s="825"/>
      <c r="F12" s="825">
        <v>10</v>
      </c>
      <c r="G12" s="825">
        <f t="shared" si="1"/>
        <v>0.25</v>
      </c>
      <c r="H12" s="825"/>
      <c r="I12" s="827"/>
      <c r="J12" s="827"/>
      <c r="K12" s="825"/>
      <c r="L12" s="825"/>
      <c r="M12" s="828"/>
      <c r="N12" s="825"/>
    </row>
    <row r="13" spans="2:14" s="829" customFormat="1">
      <c r="B13" s="825"/>
      <c r="C13" s="830"/>
      <c r="D13" s="831" t="s">
        <v>26785</v>
      </c>
      <c r="E13" s="825"/>
      <c r="F13" s="825"/>
      <c r="G13" s="825"/>
      <c r="H13" s="825"/>
      <c r="I13" s="827"/>
      <c r="J13" s="827"/>
      <c r="K13" s="825"/>
      <c r="L13" s="825"/>
      <c r="M13" s="828"/>
      <c r="N13" s="825"/>
    </row>
    <row r="14" spans="2:14" s="829" customFormat="1">
      <c r="B14" s="825"/>
      <c r="C14" s="830">
        <f>C12+1</f>
        <v>7</v>
      </c>
      <c r="D14" s="832" t="s">
        <v>26786</v>
      </c>
      <c r="E14" s="825"/>
      <c r="F14" s="825">
        <v>10</v>
      </c>
      <c r="G14" s="825">
        <f t="shared" ref="G14:G15" si="2">F14/40</f>
        <v>0.25</v>
      </c>
      <c r="H14" s="825"/>
      <c r="I14" s="827"/>
      <c r="J14" s="827"/>
      <c r="K14" s="825"/>
      <c r="L14" s="825"/>
      <c r="M14" s="828"/>
      <c r="N14" s="825"/>
    </row>
    <row r="15" spans="2:14" s="829" customFormat="1">
      <c r="B15" s="825"/>
      <c r="C15" s="830">
        <f>C14+1</f>
        <v>8</v>
      </c>
      <c r="D15" s="832" t="s">
        <v>26787</v>
      </c>
      <c r="E15" s="825"/>
      <c r="F15" s="825">
        <v>10</v>
      </c>
      <c r="G15" s="825">
        <f t="shared" si="2"/>
        <v>0.25</v>
      </c>
      <c r="H15" s="825"/>
      <c r="I15" s="827"/>
      <c r="J15" s="827"/>
      <c r="K15" s="825"/>
      <c r="L15" s="825"/>
      <c r="M15" s="828"/>
      <c r="N15" s="825"/>
    </row>
    <row r="16" spans="2:14" s="829" customFormat="1">
      <c r="B16" s="825"/>
      <c r="C16" s="825"/>
      <c r="D16" s="825"/>
      <c r="E16" s="825"/>
      <c r="F16" s="825"/>
      <c r="G16" s="825"/>
      <c r="H16" s="825"/>
      <c r="I16" s="827"/>
      <c r="J16" s="827"/>
      <c r="K16" s="825"/>
      <c r="L16" s="825"/>
      <c r="M16" s="828"/>
      <c r="N16" s="825"/>
    </row>
    <row r="17" spans="2:14" s="829" customFormat="1">
      <c r="B17" s="825"/>
      <c r="C17" s="825"/>
      <c r="D17" s="826" t="s">
        <v>26788</v>
      </c>
      <c r="E17" s="825"/>
      <c r="F17" s="825"/>
      <c r="G17" s="825"/>
      <c r="H17" s="825"/>
      <c r="I17" s="827"/>
      <c r="J17" s="827"/>
      <c r="K17" s="825"/>
      <c r="L17" s="825"/>
      <c r="M17" s="828"/>
      <c r="N17" s="825"/>
    </row>
    <row r="18" spans="2:14" s="829" customFormat="1">
      <c r="B18" s="825"/>
      <c r="C18" s="825"/>
      <c r="D18" s="826"/>
      <c r="E18" s="825"/>
      <c r="F18" s="825"/>
      <c r="G18" s="825"/>
      <c r="H18" s="825"/>
      <c r="I18" s="827"/>
      <c r="J18" s="827"/>
      <c r="K18" s="825"/>
      <c r="L18" s="825"/>
      <c r="M18" s="828"/>
      <c r="N18" s="825"/>
    </row>
    <row r="19" spans="2:14" s="829" customFormat="1">
      <c r="B19" s="825"/>
      <c r="C19" s="1084">
        <v>3</v>
      </c>
      <c r="D19" s="833" t="s">
        <v>26789</v>
      </c>
      <c r="E19" s="825"/>
      <c r="F19" s="825"/>
      <c r="G19" s="825">
        <v>1</v>
      </c>
      <c r="H19" s="825"/>
      <c r="I19" s="827"/>
      <c r="J19" s="827"/>
      <c r="K19" s="825"/>
      <c r="L19" s="825"/>
      <c r="M19" s="828"/>
      <c r="N19" s="825"/>
    </row>
    <row r="20" spans="2:14" s="829" customFormat="1">
      <c r="B20" s="825"/>
      <c r="C20" s="1084"/>
      <c r="D20" s="825"/>
      <c r="E20" s="825"/>
      <c r="F20" s="825"/>
      <c r="G20" s="825"/>
      <c r="H20" s="825"/>
      <c r="I20" s="827"/>
      <c r="J20" s="827"/>
      <c r="K20" s="825"/>
      <c r="L20" s="825"/>
      <c r="M20" s="828"/>
      <c r="N20" s="825"/>
    </row>
    <row r="21" spans="2:14" s="829" customFormat="1">
      <c r="B21" s="825"/>
      <c r="C21" s="1084"/>
      <c r="D21" s="826" t="s">
        <v>26790</v>
      </c>
      <c r="E21" s="825"/>
      <c r="F21" s="825"/>
      <c r="G21" s="825"/>
      <c r="H21" s="825"/>
      <c r="I21" s="827"/>
      <c r="J21" s="827"/>
      <c r="K21" s="825"/>
      <c r="L21" s="825"/>
      <c r="M21" s="828"/>
      <c r="N21" s="825"/>
    </row>
    <row r="22" spans="2:14" s="829" customFormat="1">
      <c r="C22" s="1084"/>
      <c r="D22" s="834" t="s">
        <v>26791</v>
      </c>
      <c r="E22" s="829" t="s">
        <v>26792</v>
      </c>
      <c r="G22" s="829">
        <v>0.5</v>
      </c>
      <c r="I22" s="835"/>
      <c r="J22" s="835"/>
      <c r="M22" s="834"/>
      <c r="N22" s="834"/>
    </row>
    <row r="23" spans="2:14" s="829" customFormat="1">
      <c r="C23" s="1084"/>
      <c r="D23" s="833" t="s">
        <v>26793</v>
      </c>
      <c r="E23" s="829" t="s">
        <v>26792</v>
      </c>
      <c r="G23" s="829">
        <v>0.5</v>
      </c>
      <c r="I23" s="835"/>
      <c r="J23" s="835"/>
      <c r="M23" s="834"/>
      <c r="N23" s="834"/>
    </row>
    <row r="24" spans="2:14" s="829" customFormat="1">
      <c r="C24" s="1084"/>
      <c r="D24" s="833" t="s">
        <v>26794</v>
      </c>
      <c r="E24" s="829" t="s">
        <v>26795</v>
      </c>
      <c r="G24" s="829">
        <v>1</v>
      </c>
      <c r="I24" s="835"/>
      <c r="J24" s="835"/>
      <c r="M24" s="834"/>
      <c r="N24" s="836"/>
    </row>
    <row r="25" spans="2:14" s="829" customFormat="1">
      <c r="C25" s="1083">
        <v>4</v>
      </c>
      <c r="D25" s="833" t="s">
        <v>26796</v>
      </c>
      <c r="E25" s="829" t="s">
        <v>26792</v>
      </c>
      <c r="G25" s="829">
        <v>1</v>
      </c>
      <c r="I25" s="835"/>
      <c r="J25" s="835"/>
      <c r="M25" s="834"/>
      <c r="N25" s="836"/>
    </row>
    <row r="26" spans="2:14" s="829" customFormat="1">
      <c r="C26" s="1083"/>
      <c r="D26" s="833" t="s">
        <v>26797</v>
      </c>
      <c r="E26" s="829" t="s">
        <v>26792</v>
      </c>
      <c r="G26" s="829">
        <v>0.5</v>
      </c>
      <c r="I26" s="835"/>
      <c r="J26" s="835"/>
      <c r="M26" s="834"/>
      <c r="N26" s="836"/>
    </row>
    <row r="27" spans="2:14" s="829" customFormat="1">
      <c r="C27" s="1083"/>
      <c r="D27" s="833" t="s">
        <v>26798</v>
      </c>
      <c r="E27" s="829" t="s">
        <v>26792</v>
      </c>
      <c r="G27" s="829">
        <v>0.5</v>
      </c>
      <c r="I27" s="835"/>
      <c r="J27" s="835"/>
      <c r="M27" s="834"/>
      <c r="N27" s="836"/>
    </row>
    <row r="28" spans="2:14" s="829" customFormat="1">
      <c r="C28" s="1083"/>
      <c r="D28" s="833" t="s">
        <v>26799</v>
      </c>
      <c r="E28" s="829" t="s">
        <v>26792</v>
      </c>
      <c r="G28" s="829">
        <v>1</v>
      </c>
      <c r="I28" s="835"/>
      <c r="J28" s="835"/>
      <c r="M28" s="834"/>
      <c r="N28" s="836"/>
    </row>
    <row r="29" spans="2:14" s="829" customFormat="1">
      <c r="C29" s="1083">
        <v>5</v>
      </c>
      <c r="D29" s="833" t="s">
        <v>26800</v>
      </c>
      <c r="E29" s="829" t="s">
        <v>26792</v>
      </c>
      <c r="G29" s="829">
        <v>1</v>
      </c>
      <c r="I29" s="835"/>
      <c r="J29" s="835"/>
      <c r="M29" s="834"/>
      <c r="N29" s="836"/>
    </row>
    <row r="30" spans="2:14" s="829" customFormat="1" ht="207" customHeight="1">
      <c r="C30" s="1083"/>
      <c r="D30" s="833" t="s">
        <v>26801</v>
      </c>
      <c r="E30" s="829" t="s">
        <v>26792</v>
      </c>
      <c r="G30" s="829">
        <v>2</v>
      </c>
      <c r="I30" s="835"/>
      <c r="J30" s="835"/>
      <c r="M30" s="834"/>
      <c r="N30" s="836" t="s">
        <v>26802</v>
      </c>
    </row>
    <row r="31" spans="2:14" s="829" customFormat="1">
      <c r="C31" s="1083">
        <v>6</v>
      </c>
      <c r="D31" s="833" t="s">
        <v>26803</v>
      </c>
      <c r="E31" s="829" t="s">
        <v>26792</v>
      </c>
      <c r="G31" s="829">
        <v>0.5</v>
      </c>
      <c r="I31" s="835"/>
      <c r="J31" s="835"/>
      <c r="M31" s="834"/>
      <c r="N31" s="836"/>
    </row>
    <row r="32" spans="2:14" s="829" customFormat="1">
      <c r="C32" s="1083"/>
      <c r="D32" s="833" t="s">
        <v>26804</v>
      </c>
      <c r="E32" s="829" t="s">
        <v>26792</v>
      </c>
      <c r="G32" s="829">
        <v>0.5</v>
      </c>
      <c r="I32" s="835"/>
      <c r="J32" s="835"/>
      <c r="M32" s="834"/>
      <c r="N32" s="836"/>
    </row>
    <row r="33" spans="3:14" s="829" customFormat="1">
      <c r="C33" s="1083"/>
      <c r="D33" s="833" t="s">
        <v>26805</v>
      </c>
      <c r="E33" s="829" t="s">
        <v>26792</v>
      </c>
      <c r="G33" s="829">
        <v>2</v>
      </c>
      <c r="I33" s="835"/>
      <c r="J33" s="835"/>
      <c r="M33" s="834"/>
      <c r="N33" s="833" t="s">
        <v>26806</v>
      </c>
    </row>
    <row r="34" spans="3:14" s="829" customFormat="1">
      <c r="C34" s="1083">
        <v>7</v>
      </c>
      <c r="D34" s="833" t="s">
        <v>26807</v>
      </c>
      <c r="E34" s="829" t="s">
        <v>26808</v>
      </c>
      <c r="G34" s="829">
        <v>1</v>
      </c>
      <c r="I34" s="835"/>
      <c r="J34" s="835"/>
      <c r="M34" s="834"/>
      <c r="N34" s="836"/>
    </row>
    <row r="35" spans="3:14" s="829" customFormat="1">
      <c r="C35" s="1083"/>
      <c r="D35" s="833" t="s">
        <v>26809</v>
      </c>
      <c r="E35" s="829" t="s">
        <v>26808</v>
      </c>
      <c r="I35" s="835"/>
      <c r="J35" s="835"/>
      <c r="M35" s="834"/>
      <c r="N35" s="836"/>
    </row>
    <row r="36" spans="3:14" s="829" customFormat="1">
      <c r="C36" s="1083"/>
      <c r="D36" s="833" t="s">
        <v>26810</v>
      </c>
      <c r="E36" s="829" t="s">
        <v>26795</v>
      </c>
      <c r="G36" s="829">
        <v>2</v>
      </c>
      <c r="I36" s="835"/>
      <c r="J36" s="835"/>
      <c r="M36" s="834"/>
      <c r="N36" s="833" t="s">
        <v>26811</v>
      </c>
    </row>
    <row r="37" spans="3:14" s="829" customFormat="1">
      <c r="D37" s="837" t="s">
        <v>26812</v>
      </c>
      <c r="E37" s="829" t="s">
        <v>26795</v>
      </c>
      <c r="I37" s="835"/>
      <c r="J37" s="835"/>
      <c r="M37" s="834"/>
      <c r="N37" s="833" t="s">
        <v>26811</v>
      </c>
    </row>
    <row r="38" spans="3:14" s="829" customFormat="1">
      <c r="C38" s="1083">
        <v>8</v>
      </c>
      <c r="D38" s="833" t="s">
        <v>26813</v>
      </c>
      <c r="E38" s="829" t="s">
        <v>26792</v>
      </c>
      <c r="G38" s="829">
        <v>1</v>
      </c>
      <c r="I38" s="835"/>
      <c r="J38" s="835"/>
      <c r="M38" s="834"/>
      <c r="N38" s="836"/>
    </row>
    <row r="39" spans="3:14" s="829" customFormat="1" ht="94.5">
      <c r="C39" s="1083"/>
      <c r="D39" s="833" t="s">
        <v>11692</v>
      </c>
      <c r="E39" s="829" t="s">
        <v>10583</v>
      </c>
      <c r="G39" s="829">
        <v>2</v>
      </c>
      <c r="I39" s="835"/>
      <c r="J39" s="835"/>
      <c r="M39" s="834"/>
      <c r="N39" s="836" t="s">
        <v>26814</v>
      </c>
    </row>
    <row r="40" spans="3:14" s="829" customFormat="1">
      <c r="C40" s="1083">
        <v>9</v>
      </c>
      <c r="D40" s="833" t="s">
        <v>26815</v>
      </c>
      <c r="E40" s="829" t="s">
        <v>26792</v>
      </c>
      <c r="G40" s="829">
        <v>1</v>
      </c>
      <c r="I40" s="835"/>
      <c r="J40" s="835"/>
      <c r="M40" s="834"/>
      <c r="N40" s="836"/>
    </row>
    <row r="41" spans="3:14" s="829" customFormat="1">
      <c r="C41" s="1083"/>
      <c r="D41" s="833" t="s">
        <v>26816</v>
      </c>
      <c r="E41" s="829" t="s">
        <v>26808</v>
      </c>
      <c r="G41" s="829">
        <v>2</v>
      </c>
      <c r="I41" s="835"/>
      <c r="J41" s="835"/>
      <c r="M41" s="834"/>
      <c r="N41" s="834"/>
    </row>
    <row r="42" spans="3:14" s="829" customFormat="1">
      <c r="C42" s="1083">
        <v>10</v>
      </c>
      <c r="D42" s="833" t="s">
        <v>26817</v>
      </c>
      <c r="E42" s="829" t="s">
        <v>26808</v>
      </c>
      <c r="G42" s="829">
        <v>2</v>
      </c>
      <c r="I42" s="835"/>
      <c r="J42" s="835"/>
      <c r="M42" s="834"/>
      <c r="N42" s="834"/>
    </row>
    <row r="43" spans="3:14" s="829" customFormat="1">
      <c r="C43" s="1083"/>
      <c r="D43" s="833" t="s">
        <v>26818</v>
      </c>
      <c r="E43" s="829" t="s">
        <v>26795</v>
      </c>
      <c r="G43" s="829">
        <v>1</v>
      </c>
      <c r="I43" s="835"/>
      <c r="J43" s="835"/>
      <c r="M43" s="834"/>
      <c r="N43" s="836"/>
    </row>
    <row r="44" spans="3:14" s="829" customFormat="1">
      <c r="C44" s="829">
        <v>11</v>
      </c>
      <c r="D44" s="833" t="s">
        <v>26819</v>
      </c>
      <c r="E44" s="829" t="s">
        <v>10583</v>
      </c>
      <c r="G44" s="829">
        <v>3</v>
      </c>
      <c r="I44" s="835"/>
      <c r="J44" s="835"/>
      <c r="M44" s="834"/>
      <c r="N44" s="836"/>
    </row>
    <row r="45" spans="3:14" s="829" customFormat="1">
      <c r="C45" s="829">
        <v>12</v>
      </c>
      <c r="D45" s="833" t="s">
        <v>26820</v>
      </c>
      <c r="E45" s="829" t="s">
        <v>26795</v>
      </c>
      <c r="G45" s="829">
        <v>3</v>
      </c>
      <c r="I45" s="835"/>
      <c r="J45" s="835"/>
      <c r="M45" s="834"/>
      <c r="N45" s="833" t="s">
        <v>26821</v>
      </c>
    </row>
    <row r="46" spans="3:14" s="829" customFormat="1">
      <c r="C46" s="1083">
        <v>13</v>
      </c>
      <c r="D46" s="838" t="s">
        <v>26822</v>
      </c>
      <c r="E46" s="829" t="s">
        <v>26823</v>
      </c>
      <c r="G46" s="829">
        <v>1</v>
      </c>
      <c r="I46" s="835"/>
      <c r="J46" s="835"/>
      <c r="M46" s="834"/>
      <c r="N46" s="834"/>
    </row>
    <row r="47" spans="3:14" s="829" customFormat="1">
      <c r="C47" s="1083"/>
      <c r="D47" s="833" t="s">
        <v>26824</v>
      </c>
      <c r="E47" s="829" t="s">
        <v>26808</v>
      </c>
      <c r="G47" s="829">
        <v>2</v>
      </c>
      <c r="I47" s="835"/>
      <c r="J47" s="835"/>
      <c r="M47" s="834"/>
      <c r="N47" s="834"/>
    </row>
    <row r="48" spans="3:14" s="829" customFormat="1">
      <c r="C48" s="1083">
        <v>14</v>
      </c>
      <c r="D48" s="833" t="s">
        <v>26825</v>
      </c>
      <c r="E48" s="829" t="s">
        <v>26808</v>
      </c>
      <c r="G48" s="829">
        <v>2</v>
      </c>
      <c r="I48" s="835"/>
      <c r="J48" s="835"/>
      <c r="M48" s="834"/>
      <c r="N48" s="834"/>
    </row>
    <row r="49" spans="2:14" s="829" customFormat="1">
      <c r="C49" s="1083"/>
      <c r="D49" s="833" t="s">
        <v>26826</v>
      </c>
      <c r="E49" s="829" t="s">
        <v>26792</v>
      </c>
      <c r="G49" s="829">
        <v>1</v>
      </c>
      <c r="I49" s="835"/>
      <c r="J49" s="835"/>
      <c r="M49" s="834"/>
      <c r="N49" s="834"/>
    </row>
    <row r="50" spans="2:14" s="829" customFormat="1">
      <c r="C50" s="829">
        <v>15</v>
      </c>
      <c r="D50" s="833" t="s">
        <v>26827</v>
      </c>
      <c r="E50" s="829" t="s">
        <v>26795</v>
      </c>
      <c r="G50" s="829">
        <v>3</v>
      </c>
      <c r="I50" s="835"/>
      <c r="J50" s="835"/>
      <c r="M50" s="834"/>
      <c r="N50" s="834"/>
    </row>
    <row r="51" spans="2:14" s="829" customFormat="1">
      <c r="C51" s="829">
        <v>16</v>
      </c>
      <c r="D51" s="833" t="s">
        <v>26828</v>
      </c>
      <c r="E51" s="829" t="s">
        <v>26795</v>
      </c>
      <c r="G51" s="829">
        <v>3</v>
      </c>
      <c r="I51" s="835"/>
      <c r="J51" s="835"/>
      <c r="M51" s="834"/>
      <c r="N51" s="834"/>
    </row>
    <row r="52" spans="2:14" s="829" customFormat="1">
      <c r="C52" s="829">
        <v>17</v>
      </c>
      <c r="D52" s="833" t="s">
        <v>26829</v>
      </c>
      <c r="E52" s="829" t="s">
        <v>10583</v>
      </c>
      <c r="G52" s="829">
        <v>3</v>
      </c>
      <c r="I52" s="835"/>
      <c r="J52" s="835"/>
      <c r="M52" s="834"/>
      <c r="N52" s="834"/>
    </row>
    <row r="53" spans="2:14" s="829" customFormat="1">
      <c r="C53" s="829">
        <v>18</v>
      </c>
      <c r="D53" s="833" t="s">
        <v>26830</v>
      </c>
      <c r="G53" s="829">
        <v>3</v>
      </c>
      <c r="I53" s="835"/>
      <c r="J53" s="835"/>
      <c r="M53" s="834"/>
      <c r="N53" s="834"/>
    </row>
    <row r="54" spans="2:14" s="829" customFormat="1">
      <c r="B54" s="825"/>
      <c r="C54" s="825"/>
      <c r="D54" s="839" t="s">
        <v>26831</v>
      </c>
      <c r="E54" s="825"/>
      <c r="F54" s="825"/>
      <c r="G54" s="825"/>
      <c r="H54" s="825"/>
      <c r="I54" s="827"/>
      <c r="J54" s="827"/>
      <c r="K54" s="825"/>
      <c r="L54" s="825"/>
      <c r="M54" s="828"/>
      <c r="N54" s="825">
        <v>12</v>
      </c>
    </row>
    <row r="55" spans="2:14" s="829" customFormat="1">
      <c r="B55" s="840"/>
      <c r="C55" s="840"/>
      <c r="D55" s="837" t="s">
        <v>26832</v>
      </c>
      <c r="E55" s="841" t="s">
        <v>26792</v>
      </c>
      <c r="F55" s="841"/>
      <c r="G55" s="840"/>
      <c r="H55" s="840"/>
      <c r="I55" s="842"/>
      <c r="J55" s="842"/>
      <c r="K55" s="840"/>
      <c r="L55" s="840"/>
      <c r="M55" s="843"/>
      <c r="N55" s="840"/>
    </row>
    <row r="56" spans="2:14" s="829" customFormat="1">
      <c r="B56" s="840"/>
      <c r="C56" s="840"/>
      <c r="D56" s="837" t="s">
        <v>26833</v>
      </c>
      <c r="E56" s="841" t="s">
        <v>26792</v>
      </c>
      <c r="F56" s="841"/>
      <c r="G56" s="840"/>
      <c r="H56" s="840"/>
      <c r="I56" s="842"/>
      <c r="J56" s="842"/>
      <c r="K56" s="840"/>
      <c r="L56" s="840"/>
      <c r="M56" s="843"/>
      <c r="N56" s="840"/>
    </row>
    <row r="57" spans="2:14" s="829" customFormat="1">
      <c r="B57" s="840"/>
      <c r="C57" s="840"/>
      <c r="D57" s="837" t="s">
        <v>26834</v>
      </c>
      <c r="E57" s="841" t="s">
        <v>26792</v>
      </c>
      <c r="F57" s="841"/>
      <c r="G57" s="840"/>
      <c r="H57" s="840"/>
      <c r="I57" s="842"/>
      <c r="J57" s="842"/>
      <c r="K57" s="840"/>
      <c r="L57" s="840"/>
      <c r="M57" s="843"/>
      <c r="N57" s="840"/>
    </row>
    <row r="58" spans="2:14" s="829" customFormat="1">
      <c r="B58" s="840"/>
      <c r="C58" s="840"/>
      <c r="D58" s="837" t="s">
        <v>26835</v>
      </c>
      <c r="E58" s="841" t="s">
        <v>26795</v>
      </c>
      <c r="F58" s="841"/>
      <c r="G58" s="840"/>
      <c r="H58" s="840"/>
      <c r="I58" s="842"/>
      <c r="J58" s="842"/>
      <c r="K58" s="840"/>
      <c r="L58" s="840"/>
      <c r="M58" s="843"/>
      <c r="N58" s="840"/>
    </row>
    <row r="59" spans="2:14" s="829" customFormat="1">
      <c r="D59" s="837" t="s">
        <v>26836</v>
      </c>
      <c r="E59" s="841" t="s">
        <v>26795</v>
      </c>
      <c r="F59" s="841"/>
      <c r="I59" s="835"/>
      <c r="J59" s="835"/>
      <c r="M59" s="834"/>
      <c r="N59" s="834"/>
    </row>
    <row r="60" spans="2:14" s="829" customFormat="1" ht="40.5">
      <c r="B60" s="825">
        <v>2</v>
      </c>
      <c r="C60" s="825"/>
      <c r="D60" s="825" t="s">
        <v>26837</v>
      </c>
      <c r="E60" s="825"/>
      <c r="F60" s="825"/>
      <c r="G60" s="825">
        <f>SUM(G61:G88)</f>
        <v>48</v>
      </c>
      <c r="H60" s="825"/>
      <c r="I60" s="827"/>
      <c r="J60" s="827"/>
      <c r="K60" s="825"/>
      <c r="L60" s="825"/>
      <c r="M60" s="828" t="s">
        <v>26774</v>
      </c>
      <c r="N60" s="825">
        <v>80</v>
      </c>
    </row>
    <row r="61" spans="2:14" s="829" customFormat="1">
      <c r="C61" s="840"/>
      <c r="D61" s="826" t="s">
        <v>26838</v>
      </c>
      <c r="G61" s="840"/>
      <c r="H61" s="840"/>
      <c r="I61" s="842"/>
      <c r="J61" s="842"/>
      <c r="K61" s="840"/>
      <c r="L61" s="840"/>
      <c r="M61" s="833"/>
    </row>
    <row r="62" spans="2:14" s="829" customFormat="1">
      <c r="C62" s="1085">
        <v>19</v>
      </c>
      <c r="D62" s="833" t="s">
        <v>26839</v>
      </c>
      <c r="G62" s="840">
        <v>1</v>
      </c>
      <c r="H62" s="840"/>
      <c r="I62" s="842"/>
      <c r="J62" s="842"/>
      <c r="K62" s="840"/>
      <c r="L62" s="840"/>
      <c r="M62" s="833"/>
    </row>
    <row r="63" spans="2:14" s="829" customFormat="1">
      <c r="C63" s="1085"/>
      <c r="D63" s="833" t="s">
        <v>26840</v>
      </c>
      <c r="G63" s="840">
        <v>2</v>
      </c>
      <c r="H63" s="840"/>
      <c r="I63" s="842"/>
      <c r="J63" s="842"/>
      <c r="K63" s="840"/>
      <c r="L63" s="840"/>
      <c r="M63" s="833"/>
    </row>
    <row r="64" spans="2:14" s="829" customFormat="1">
      <c r="C64" s="840">
        <v>20</v>
      </c>
      <c r="D64" s="833" t="s">
        <v>26841</v>
      </c>
      <c r="G64" s="840">
        <v>3</v>
      </c>
      <c r="H64" s="840"/>
      <c r="I64" s="842"/>
      <c r="J64" s="842"/>
      <c r="K64" s="840"/>
      <c r="L64" s="840"/>
      <c r="M64" s="833"/>
    </row>
    <row r="65" spans="3:14" s="829" customFormat="1">
      <c r="C65" s="840">
        <v>21</v>
      </c>
      <c r="D65" s="833" t="s">
        <v>26842</v>
      </c>
      <c r="G65" s="840">
        <v>3</v>
      </c>
      <c r="H65" s="840"/>
      <c r="I65" s="842"/>
      <c r="J65" s="842"/>
      <c r="K65" s="840"/>
      <c r="L65" s="840"/>
      <c r="M65" s="833"/>
    </row>
    <row r="66" spans="3:14" s="829" customFormat="1">
      <c r="C66" s="840"/>
      <c r="D66" s="837" t="s">
        <v>26843</v>
      </c>
      <c r="G66" s="840"/>
      <c r="H66" s="840"/>
      <c r="I66" s="842"/>
      <c r="J66" s="842"/>
      <c r="K66" s="840"/>
      <c r="L66" s="840"/>
      <c r="M66" s="833"/>
    </row>
    <row r="67" spans="3:14" s="829" customFormat="1">
      <c r="C67" s="840"/>
      <c r="D67" s="837" t="s">
        <v>26844</v>
      </c>
      <c r="G67" s="840"/>
      <c r="H67" s="840"/>
      <c r="I67" s="842"/>
      <c r="J67" s="842"/>
      <c r="K67" s="840"/>
      <c r="L67" s="840"/>
      <c r="M67" s="833"/>
    </row>
    <row r="68" spans="3:14" s="829" customFormat="1">
      <c r="C68" s="840"/>
      <c r="D68" s="826" t="s">
        <v>26845</v>
      </c>
      <c r="G68" s="840"/>
      <c r="H68" s="840"/>
      <c r="I68" s="842"/>
      <c r="J68" s="842"/>
      <c r="K68" s="840"/>
      <c r="L68" s="840"/>
      <c r="M68" s="833"/>
    </row>
    <row r="69" spans="3:14" s="829" customFormat="1">
      <c r="C69" s="840">
        <v>22</v>
      </c>
      <c r="D69" s="833" t="s">
        <v>26846</v>
      </c>
      <c r="G69" s="840">
        <v>3</v>
      </c>
      <c r="H69" s="840"/>
      <c r="I69" s="842"/>
      <c r="J69" s="842"/>
      <c r="K69" s="840"/>
      <c r="L69" s="840"/>
      <c r="M69" s="833"/>
    </row>
    <row r="70" spans="3:14" s="829" customFormat="1">
      <c r="C70" s="840">
        <v>23</v>
      </c>
      <c r="D70" s="833" t="s">
        <v>26847</v>
      </c>
      <c r="G70" s="840">
        <v>3</v>
      </c>
      <c r="H70" s="840"/>
      <c r="I70" s="842"/>
      <c r="J70" s="842"/>
      <c r="K70" s="840"/>
      <c r="L70" s="840"/>
      <c r="M70" s="833"/>
    </row>
    <row r="71" spans="3:14" s="829" customFormat="1" ht="27">
      <c r="C71" s="840">
        <v>24</v>
      </c>
      <c r="D71" s="844" t="s">
        <v>26848</v>
      </c>
      <c r="G71" s="840">
        <v>3</v>
      </c>
      <c r="H71" s="840"/>
      <c r="I71" s="842"/>
      <c r="J71" s="842"/>
      <c r="K71" s="840"/>
      <c r="L71" s="840"/>
      <c r="M71" s="833"/>
    </row>
    <row r="72" spans="3:14" s="829" customFormat="1">
      <c r="C72" s="1085">
        <v>25</v>
      </c>
      <c r="D72" s="833" t="s">
        <v>26849</v>
      </c>
      <c r="G72" s="840">
        <v>1</v>
      </c>
      <c r="H72" s="840"/>
      <c r="I72" s="842"/>
      <c r="J72" s="842"/>
      <c r="K72" s="840"/>
      <c r="L72" s="840"/>
      <c r="M72" s="833"/>
    </row>
    <row r="73" spans="3:14" s="829" customFormat="1">
      <c r="C73" s="1085"/>
      <c r="D73" s="833" t="s">
        <v>26850</v>
      </c>
      <c r="G73" s="840">
        <v>2</v>
      </c>
      <c r="H73" s="840"/>
      <c r="I73" s="842"/>
      <c r="J73" s="842"/>
      <c r="K73" s="840"/>
      <c r="L73" s="840"/>
      <c r="M73" s="833"/>
    </row>
    <row r="74" spans="3:14" s="829" customFormat="1">
      <c r="C74" s="840"/>
      <c r="D74" s="833"/>
      <c r="G74" s="840"/>
      <c r="H74" s="840"/>
      <c r="I74" s="842"/>
      <c r="J74" s="842"/>
      <c r="K74" s="840"/>
      <c r="L74" s="840"/>
      <c r="M74" s="833"/>
    </row>
    <row r="75" spans="3:14" s="829" customFormat="1">
      <c r="C75" s="840"/>
      <c r="D75" s="833" t="s">
        <v>26851</v>
      </c>
      <c r="E75" s="829" t="s">
        <v>10583</v>
      </c>
      <c r="G75" s="840"/>
      <c r="H75" s="840"/>
      <c r="I75" s="842"/>
      <c r="J75" s="842"/>
      <c r="K75" s="840"/>
      <c r="L75" s="840"/>
      <c r="M75" s="833"/>
      <c r="N75" s="840" t="s">
        <v>26852</v>
      </c>
    </row>
    <row r="76" spans="3:14" s="829" customFormat="1">
      <c r="C76" s="840">
        <v>26</v>
      </c>
      <c r="D76" s="833" t="s">
        <v>26853</v>
      </c>
      <c r="G76" s="840">
        <v>3</v>
      </c>
      <c r="H76" s="840"/>
      <c r="I76" s="842"/>
      <c r="J76" s="842"/>
      <c r="K76" s="840"/>
      <c r="L76" s="840"/>
      <c r="M76" s="833"/>
      <c r="N76" s="840"/>
    </row>
    <row r="77" spans="3:14" s="829" customFormat="1">
      <c r="C77" s="840">
        <v>27</v>
      </c>
      <c r="D77" s="833" t="s">
        <v>26854</v>
      </c>
      <c r="G77" s="840">
        <v>3</v>
      </c>
      <c r="H77" s="840"/>
      <c r="I77" s="842"/>
      <c r="J77" s="842"/>
      <c r="K77" s="840"/>
      <c r="L77" s="840"/>
      <c r="M77" s="833"/>
      <c r="N77" s="840"/>
    </row>
    <row r="78" spans="3:14" s="829" customFormat="1">
      <c r="C78" s="840">
        <v>28</v>
      </c>
      <c r="D78" s="833" t="s">
        <v>26855</v>
      </c>
      <c r="G78" s="840">
        <v>3</v>
      </c>
      <c r="H78" s="840"/>
      <c r="I78" s="842"/>
      <c r="J78" s="842"/>
      <c r="K78" s="840"/>
      <c r="L78" s="840"/>
      <c r="M78" s="833"/>
      <c r="N78" s="840"/>
    </row>
    <row r="79" spans="3:14" s="829" customFormat="1">
      <c r="C79" s="840">
        <v>29</v>
      </c>
      <c r="D79" s="833" t="s">
        <v>26856</v>
      </c>
      <c r="G79" s="840">
        <v>3</v>
      </c>
      <c r="H79" s="840"/>
      <c r="I79" s="842"/>
      <c r="J79" s="842"/>
      <c r="K79" s="840"/>
      <c r="L79" s="840"/>
      <c r="M79" s="833"/>
      <c r="N79" s="840"/>
    </row>
    <row r="80" spans="3:14" s="829" customFormat="1">
      <c r="C80" s="840"/>
      <c r="D80" s="826" t="s">
        <v>26857</v>
      </c>
      <c r="G80" s="840"/>
      <c r="H80" s="840"/>
      <c r="I80" s="842"/>
      <c r="J80" s="842"/>
      <c r="K80" s="840"/>
      <c r="L80" s="840"/>
      <c r="M80" s="833"/>
      <c r="N80" s="840"/>
    </row>
    <row r="81" spans="2:14" s="829" customFormat="1">
      <c r="C81" s="1083">
        <v>30</v>
      </c>
      <c r="D81" s="833" t="s">
        <v>26858</v>
      </c>
      <c r="G81" s="829">
        <v>1</v>
      </c>
      <c r="I81" s="835"/>
      <c r="J81" s="835"/>
      <c r="M81" s="834"/>
      <c r="N81" s="840"/>
    </row>
    <row r="82" spans="2:14" s="829" customFormat="1">
      <c r="C82" s="1083"/>
      <c r="D82" s="833" t="s">
        <v>26859</v>
      </c>
      <c r="G82" s="829">
        <v>2</v>
      </c>
      <c r="I82" s="835"/>
      <c r="J82" s="835"/>
      <c r="M82" s="834"/>
      <c r="N82" s="840"/>
    </row>
    <row r="83" spans="2:14" s="829" customFormat="1">
      <c r="C83" s="1083">
        <v>31</v>
      </c>
      <c r="D83" s="833" t="s">
        <v>26860</v>
      </c>
      <c r="G83" s="829">
        <v>1</v>
      </c>
      <c r="I83" s="835"/>
      <c r="J83" s="835"/>
      <c r="M83" s="834"/>
      <c r="N83" s="840"/>
    </row>
    <row r="84" spans="2:14" s="829" customFormat="1">
      <c r="C84" s="1083"/>
      <c r="D84" s="833" t="s">
        <v>26861</v>
      </c>
      <c r="G84" s="829">
        <v>2</v>
      </c>
      <c r="I84" s="835"/>
      <c r="J84" s="835"/>
      <c r="M84" s="834"/>
      <c r="N84" s="840"/>
    </row>
    <row r="85" spans="2:14" s="829" customFormat="1">
      <c r="C85" s="829">
        <v>32</v>
      </c>
      <c r="D85" s="833" t="s">
        <v>26862</v>
      </c>
      <c r="G85" s="829">
        <v>3</v>
      </c>
      <c r="I85" s="835"/>
      <c r="J85" s="835"/>
      <c r="M85" s="834"/>
      <c r="N85" s="840"/>
    </row>
    <row r="86" spans="2:14" s="829" customFormat="1">
      <c r="C86" s="829">
        <v>33</v>
      </c>
      <c r="D86" s="833" t="s">
        <v>26863</v>
      </c>
      <c r="G86" s="829">
        <v>3</v>
      </c>
      <c r="I86" s="835"/>
      <c r="J86" s="835"/>
      <c r="M86" s="834"/>
      <c r="N86" s="840"/>
    </row>
    <row r="87" spans="2:14" s="829" customFormat="1">
      <c r="C87" s="829">
        <v>34</v>
      </c>
      <c r="D87" s="833" t="s">
        <v>26864</v>
      </c>
      <c r="G87" s="829">
        <v>3</v>
      </c>
      <c r="I87" s="835"/>
      <c r="J87" s="835"/>
      <c r="M87" s="834"/>
      <c r="N87" s="840"/>
    </row>
    <row r="88" spans="2:14" s="829" customFormat="1">
      <c r="C88" s="840"/>
      <c r="D88" s="840"/>
      <c r="G88" s="840"/>
      <c r="H88" s="840"/>
      <c r="I88" s="842"/>
      <c r="J88" s="842"/>
      <c r="K88" s="840"/>
      <c r="L88" s="840"/>
      <c r="M88" s="833"/>
    </row>
    <row r="89" spans="2:14" s="829" customFormat="1">
      <c r="B89" s="825">
        <v>3</v>
      </c>
      <c r="C89" s="825"/>
      <c r="D89" s="825" t="s">
        <v>26865</v>
      </c>
      <c r="E89" s="825"/>
      <c r="F89" s="825"/>
      <c r="G89" s="825">
        <f>SUM(G90:G99)</f>
        <v>24</v>
      </c>
      <c r="H89" s="825"/>
      <c r="I89" s="827"/>
      <c r="J89" s="827"/>
      <c r="K89" s="825"/>
      <c r="L89" s="825"/>
      <c r="M89" s="826" t="s">
        <v>26866</v>
      </c>
      <c r="N89" s="825">
        <v>48</v>
      </c>
    </row>
    <row r="90" spans="2:14" s="829" customFormat="1">
      <c r="C90" s="1085">
        <v>35</v>
      </c>
      <c r="D90" s="833" t="s">
        <v>26867</v>
      </c>
      <c r="E90" s="829" t="s">
        <v>26792</v>
      </c>
      <c r="G90" s="840">
        <v>1</v>
      </c>
      <c r="H90" s="840"/>
      <c r="I90" s="842"/>
      <c r="J90" s="842"/>
      <c r="K90" s="840"/>
      <c r="L90" s="840"/>
      <c r="M90" s="833"/>
    </row>
    <row r="91" spans="2:14" s="829" customFormat="1">
      <c r="C91" s="1085"/>
      <c r="D91" s="833" t="s">
        <v>26868</v>
      </c>
      <c r="E91" s="829" t="s">
        <v>26792</v>
      </c>
      <c r="G91" s="840">
        <v>2</v>
      </c>
      <c r="H91" s="840"/>
      <c r="I91" s="842"/>
      <c r="J91" s="842"/>
      <c r="K91" s="840"/>
      <c r="L91" s="840"/>
      <c r="M91" s="833"/>
    </row>
    <row r="92" spans="2:14" s="829" customFormat="1">
      <c r="C92" s="840">
        <v>36</v>
      </c>
      <c r="D92" s="833" t="s">
        <v>26869</v>
      </c>
      <c r="E92" s="829" t="s">
        <v>26792</v>
      </c>
      <c r="G92" s="840">
        <v>3</v>
      </c>
      <c r="H92" s="840"/>
      <c r="I92" s="842"/>
      <c r="J92" s="842"/>
      <c r="K92" s="840"/>
      <c r="L92" s="840"/>
      <c r="M92" s="833"/>
    </row>
    <row r="93" spans="2:14" s="829" customFormat="1">
      <c r="C93" s="840">
        <v>37</v>
      </c>
      <c r="D93" s="833" t="s">
        <v>26870</v>
      </c>
      <c r="E93" s="829" t="s">
        <v>26792</v>
      </c>
      <c r="G93" s="840">
        <v>3</v>
      </c>
      <c r="H93" s="840"/>
      <c r="I93" s="842"/>
      <c r="J93" s="842"/>
      <c r="K93" s="840"/>
      <c r="L93" s="840"/>
      <c r="M93" s="833"/>
    </row>
    <row r="94" spans="2:14" s="829" customFormat="1">
      <c r="C94" s="840">
        <v>38</v>
      </c>
      <c r="D94" s="833" t="s">
        <v>26871</v>
      </c>
      <c r="E94" s="829" t="s">
        <v>26792</v>
      </c>
      <c r="G94" s="840">
        <v>3</v>
      </c>
      <c r="H94" s="840"/>
      <c r="I94" s="842"/>
      <c r="J94" s="842"/>
      <c r="K94" s="840"/>
      <c r="L94" s="840"/>
      <c r="M94" s="833"/>
    </row>
    <row r="95" spans="2:14" s="829" customFormat="1">
      <c r="C95" s="840">
        <v>39</v>
      </c>
      <c r="D95" s="833" t="s">
        <v>26872</v>
      </c>
      <c r="E95" s="829" t="s">
        <v>26792</v>
      </c>
      <c r="G95" s="840">
        <v>3</v>
      </c>
      <c r="H95" s="840"/>
      <c r="I95" s="842"/>
      <c r="J95" s="842"/>
      <c r="K95" s="840"/>
      <c r="L95" s="840"/>
      <c r="M95" s="833"/>
    </row>
    <row r="96" spans="2:14" s="829" customFormat="1">
      <c r="C96" s="840">
        <v>40</v>
      </c>
      <c r="D96" s="833" t="s">
        <v>26873</v>
      </c>
      <c r="E96" s="829" t="s">
        <v>26792</v>
      </c>
      <c r="G96" s="840">
        <v>3</v>
      </c>
      <c r="H96" s="840"/>
      <c r="I96" s="842"/>
      <c r="J96" s="842"/>
      <c r="K96" s="840"/>
      <c r="L96" s="840"/>
      <c r="M96" s="833"/>
    </row>
    <row r="97" spans="2:14" s="829" customFormat="1">
      <c r="C97" s="840">
        <v>41</v>
      </c>
      <c r="D97" s="833" t="s">
        <v>26874</v>
      </c>
      <c r="E97" s="829" t="s">
        <v>26792</v>
      </c>
      <c r="G97" s="840">
        <v>3</v>
      </c>
      <c r="H97" s="840"/>
      <c r="I97" s="842"/>
      <c r="J97" s="842"/>
      <c r="K97" s="840"/>
      <c r="L97" s="840"/>
      <c r="M97" s="833"/>
    </row>
    <row r="98" spans="2:14" s="829" customFormat="1">
      <c r="C98" s="840">
        <v>42</v>
      </c>
      <c r="D98" s="833" t="s">
        <v>26875</v>
      </c>
      <c r="E98" s="829" t="s">
        <v>26795</v>
      </c>
      <c r="G98" s="840">
        <v>3</v>
      </c>
      <c r="H98" s="840"/>
      <c r="I98" s="842"/>
      <c r="J98" s="842"/>
      <c r="K98" s="840"/>
      <c r="L98" s="840"/>
      <c r="M98" s="833"/>
    </row>
    <row r="99" spans="2:14" s="829" customFormat="1">
      <c r="C99" s="840"/>
      <c r="D99" s="840"/>
      <c r="G99" s="840"/>
      <c r="H99" s="840"/>
      <c r="I99" s="842"/>
      <c r="J99" s="842"/>
      <c r="K99" s="840"/>
      <c r="L99" s="840"/>
      <c r="M99" s="833"/>
    </row>
    <row r="100" spans="2:14" s="829" customFormat="1">
      <c r="B100" s="825">
        <v>4</v>
      </c>
      <c r="C100" s="825"/>
      <c r="D100" s="825" t="s">
        <v>26876</v>
      </c>
      <c r="E100" s="825"/>
      <c r="F100" s="825"/>
      <c r="G100" s="825">
        <f>SUM(G101:G105)</f>
        <v>15</v>
      </c>
      <c r="H100" s="825"/>
      <c r="I100" s="827"/>
      <c r="J100" s="827"/>
      <c r="K100" s="825"/>
      <c r="L100" s="825"/>
      <c r="M100" s="826" t="s">
        <v>26866</v>
      </c>
      <c r="N100" s="825">
        <v>64</v>
      </c>
    </row>
    <row r="101" spans="2:14" s="829" customFormat="1">
      <c r="C101" s="829">
        <v>43</v>
      </c>
      <c r="D101" s="834" t="s">
        <v>26877</v>
      </c>
      <c r="E101" s="829" t="s">
        <v>26792</v>
      </c>
      <c r="G101" s="829">
        <v>3</v>
      </c>
      <c r="I101" s="835"/>
      <c r="J101" s="835"/>
      <c r="M101" s="834"/>
    </row>
    <row r="102" spans="2:14" s="829" customFormat="1">
      <c r="C102" s="829">
        <v>44</v>
      </c>
      <c r="D102" s="838" t="s">
        <v>26878</v>
      </c>
      <c r="G102" s="829">
        <v>3</v>
      </c>
      <c r="I102" s="835"/>
      <c r="J102" s="835"/>
      <c r="M102" s="834"/>
    </row>
    <row r="103" spans="2:14" s="829" customFormat="1">
      <c r="C103" s="829">
        <v>45</v>
      </c>
      <c r="D103" s="838" t="s">
        <v>26879</v>
      </c>
      <c r="G103" s="829">
        <v>3</v>
      </c>
      <c r="I103" s="835"/>
      <c r="J103" s="835"/>
      <c r="M103" s="834"/>
    </row>
    <row r="104" spans="2:14" s="829" customFormat="1">
      <c r="C104" s="829">
        <v>46</v>
      </c>
      <c r="D104" s="838" t="s">
        <v>26880</v>
      </c>
      <c r="G104" s="829">
        <v>3</v>
      </c>
      <c r="I104" s="835"/>
      <c r="J104" s="835"/>
      <c r="M104" s="834"/>
    </row>
    <row r="105" spans="2:14" s="829" customFormat="1">
      <c r="C105" s="829">
        <v>47</v>
      </c>
      <c r="D105" s="838" t="s">
        <v>26881</v>
      </c>
      <c r="G105" s="829">
        <v>3</v>
      </c>
      <c r="I105" s="835"/>
      <c r="J105" s="835"/>
      <c r="M105" s="834"/>
    </row>
    <row r="106" spans="2:14" s="829" customFormat="1">
      <c r="D106" s="834"/>
      <c r="I106" s="835"/>
      <c r="J106" s="835"/>
      <c r="M106" s="834"/>
    </row>
    <row r="107" spans="2:14" s="829" customFormat="1">
      <c r="D107" s="837"/>
      <c r="I107" s="835"/>
      <c r="J107" s="835"/>
      <c r="M107" s="834"/>
    </row>
    <row r="108" spans="2:14" s="829" customFormat="1">
      <c r="B108" s="825">
        <v>6</v>
      </c>
      <c r="C108" s="825"/>
      <c r="D108" s="839" t="s">
        <v>26882</v>
      </c>
      <c r="E108" s="825"/>
      <c r="F108" s="825"/>
      <c r="G108" s="825">
        <f>SUM(G109:G111)</f>
        <v>0</v>
      </c>
      <c r="H108" s="825"/>
      <c r="I108" s="827"/>
      <c r="J108" s="827"/>
      <c r="K108" s="825"/>
      <c r="L108" s="825"/>
      <c r="M108" s="826" t="s">
        <v>26866</v>
      </c>
      <c r="N108" s="825">
        <v>48</v>
      </c>
    </row>
    <row r="109" spans="2:14" s="829" customFormat="1">
      <c r="D109" s="845" t="s">
        <v>26883</v>
      </c>
      <c r="E109" s="829" t="s">
        <v>26792</v>
      </c>
      <c r="I109" s="835"/>
      <c r="J109" s="835"/>
      <c r="M109" s="834"/>
      <c r="N109" s="834"/>
    </row>
    <row r="110" spans="2:14" s="829" customFormat="1">
      <c r="D110" s="834"/>
      <c r="I110" s="835"/>
      <c r="J110" s="835"/>
      <c r="M110" s="834"/>
      <c r="N110" s="834"/>
    </row>
    <row r="111" spans="2:14" s="829" customFormat="1">
      <c r="D111" s="834"/>
      <c r="I111" s="835"/>
      <c r="J111" s="835"/>
      <c r="M111" s="834"/>
    </row>
    <row r="112" spans="2:14" s="829" customFormat="1" ht="67.5">
      <c r="B112" s="825" t="s">
        <v>26884</v>
      </c>
      <c r="C112" s="825"/>
      <c r="D112" s="825" t="s">
        <v>26885</v>
      </c>
      <c r="E112" s="825"/>
      <c r="F112" s="825"/>
      <c r="G112" s="825">
        <f>SUM(G113:G116)</f>
        <v>39</v>
      </c>
      <c r="H112" s="825"/>
      <c r="I112" s="827"/>
      <c r="J112" s="827"/>
      <c r="K112" s="825"/>
      <c r="L112" s="825"/>
      <c r="M112" s="828" t="s">
        <v>26886</v>
      </c>
      <c r="N112" s="825"/>
    </row>
    <row r="113" spans="2:14" s="829" customFormat="1">
      <c r="D113" s="833" t="s">
        <v>26887</v>
      </c>
      <c r="E113" s="829" t="s">
        <v>10583</v>
      </c>
      <c r="G113" s="829">
        <v>30</v>
      </c>
      <c r="I113" s="835"/>
      <c r="J113" s="835"/>
      <c r="M113" s="834"/>
    </row>
    <row r="114" spans="2:14" s="829" customFormat="1">
      <c r="D114" s="840" t="s">
        <v>26888</v>
      </c>
      <c r="G114" s="829">
        <v>9</v>
      </c>
      <c r="I114" s="835"/>
      <c r="J114" s="835"/>
      <c r="M114" s="833"/>
    </row>
    <row r="115" spans="2:14" s="829" customFormat="1">
      <c r="D115" s="840"/>
      <c r="I115" s="835"/>
      <c r="J115" s="835"/>
      <c r="M115" s="834"/>
    </row>
    <row r="116" spans="2:14" s="829" customFormat="1">
      <c r="I116" s="835"/>
      <c r="J116" s="835"/>
      <c r="M116" s="834"/>
    </row>
    <row r="117" spans="2:14">
      <c r="B117" s="846"/>
      <c r="C117" s="847"/>
      <c r="D117" s="846" t="s">
        <v>26889</v>
      </c>
      <c r="E117" s="848"/>
      <c r="F117" s="848">
        <f>SUM(F2:F116)</f>
        <v>80</v>
      </c>
      <c r="G117" s="847">
        <f t="array" ref="G117">SUM((B2:B116&lt;&gt;"")*G2:G116)</f>
        <v>176</v>
      </c>
      <c r="H117" s="847"/>
      <c r="I117" s="849"/>
      <c r="J117" s="849"/>
      <c r="K117" s="847"/>
      <c r="L117" s="847"/>
      <c r="M117" s="850" t="s">
        <v>26890</v>
      </c>
      <c r="N117" s="851">
        <f>N2+N60+N89+N100+N108</f>
        <v>304</v>
      </c>
    </row>
    <row r="118" spans="2:14">
      <c r="B118" s="846"/>
      <c r="C118" s="847"/>
      <c r="D118" s="852" t="s">
        <v>26891</v>
      </c>
      <c r="E118" s="848"/>
      <c r="F118" s="848"/>
      <c r="G118" s="847">
        <f t="array" ref="G118">SUM(($B$2:$B116="")*$G$2:$G116)</f>
        <v>176</v>
      </c>
      <c r="H118" s="847"/>
      <c r="I118" s="849"/>
      <c r="J118" s="849"/>
      <c r="K118" s="847"/>
      <c r="L118" s="847"/>
      <c r="M118" s="853" t="s">
        <v>26892</v>
      </c>
      <c r="N118" s="848">
        <f>G117-N117</f>
        <v>-128</v>
      </c>
    </row>
  </sheetData>
  <mergeCells count="15">
    <mergeCell ref="C81:C82"/>
    <mergeCell ref="C83:C84"/>
    <mergeCell ref="C90:C91"/>
    <mergeCell ref="C40:C41"/>
    <mergeCell ref="C42:C43"/>
    <mergeCell ref="C46:C47"/>
    <mergeCell ref="C48:C49"/>
    <mergeCell ref="C62:C63"/>
    <mergeCell ref="C72:C73"/>
    <mergeCell ref="C38:C39"/>
    <mergeCell ref="C19:C24"/>
    <mergeCell ref="C25:C28"/>
    <mergeCell ref="C29:C30"/>
    <mergeCell ref="C31:C33"/>
    <mergeCell ref="C34:C36"/>
  </mergeCells>
  <phoneticPr fontId="1" type="noConversion"/>
  <conditionalFormatting sqref="E2:F41 E43:F116">
    <cfRule type="cellIs" dxfId="1" priority="2" operator="equal">
      <formula>"难"</formula>
    </cfRule>
  </conditionalFormatting>
  <conditionalFormatting sqref="E42:F42">
    <cfRule type="cellIs" dxfId="0" priority="1" operator="equal">
      <formula>"难"</formula>
    </cfRule>
  </conditionalFormatting>
  <dataValidations count="1">
    <dataValidation type="list" allowBlank="1" showInputMessage="1" showErrorMessage="1" sqref="E109:F116 E61:F88 E55:F59 E101:F107 E22:F53 E90:F99" xr:uid="{ACF37304-2932-459D-B846-4F2076303C1E}">
      <formula1>"简单,中等,稍难,难"</formula1>
    </dataValidation>
  </dataValidations>
  <pageMargins left="0.70866141732283472" right="0.70866141732283472" top="0.74803149606299213" bottom="0.74803149606299213" header="0.31496062992125984" footer="0.31496062992125984"/>
  <pageSetup paperSize="9" scale="8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A2D59-FB27-4D3C-B6F9-404028C760A6}">
  <sheetPr codeName="Sheet56"/>
  <dimension ref="A1:Z201"/>
  <sheetViews>
    <sheetView zoomScaleNormal="100" zoomScaleSheetLayoutView="100" workbookViewId="0">
      <pane xSplit="1" ySplit="1" topLeftCell="B2" activePane="bottomRight" state="frozen"/>
      <selection sqref="A1:E1"/>
      <selection pane="topRight" sqref="A1:E1"/>
      <selection pane="bottomLeft" sqref="A1:E1"/>
      <selection pane="bottomRight" sqref="A1:E1"/>
    </sheetView>
  </sheetViews>
  <sheetFormatPr defaultColWidth="8.75" defaultRowHeight="19.5"/>
  <cols>
    <col min="1" max="1" width="47.5" style="489" customWidth="1"/>
    <col min="2" max="2" width="14.75" style="489" customWidth="1"/>
    <col min="3" max="3" width="20" style="489" customWidth="1"/>
    <col min="4" max="4" width="38" style="489" customWidth="1"/>
    <col min="5" max="5" width="15.875" style="489" customWidth="1"/>
    <col min="6" max="6" width="14.5" style="489" customWidth="1"/>
    <col min="7" max="7" width="23.375" style="489" customWidth="1"/>
    <col min="8" max="26" width="14.625" style="489" customWidth="1"/>
    <col min="27" max="16384" width="8.75" style="489"/>
  </cols>
  <sheetData>
    <row r="1" spans="1:26">
      <c r="A1" s="509" t="s">
        <v>24765</v>
      </c>
      <c r="B1" s="509" t="s">
        <v>24766</v>
      </c>
      <c r="C1" s="509" t="s">
        <v>24767</v>
      </c>
      <c r="D1" s="509" t="s">
        <v>24768</v>
      </c>
      <c r="E1" s="509" t="s">
        <v>24769</v>
      </c>
      <c r="F1" s="509" t="s">
        <v>24770</v>
      </c>
      <c r="G1" s="509" t="s">
        <v>24771</v>
      </c>
      <c r="H1" s="510"/>
      <c r="I1" s="510"/>
      <c r="J1" s="510"/>
      <c r="K1" s="510"/>
      <c r="L1" s="510"/>
      <c r="M1" s="510"/>
      <c r="N1" s="510"/>
      <c r="O1" s="510"/>
      <c r="P1" s="510"/>
      <c r="Q1" s="510"/>
      <c r="R1" s="510"/>
      <c r="S1" s="510"/>
      <c r="T1" s="510"/>
      <c r="U1" s="510"/>
      <c r="V1" s="510"/>
      <c r="W1" s="510"/>
      <c r="X1" s="510"/>
      <c r="Y1" s="510"/>
      <c r="Z1" s="510"/>
    </row>
    <row r="2" spans="1:26" ht="33">
      <c r="A2" s="511" t="s">
        <v>24772</v>
      </c>
      <c r="B2" s="488"/>
      <c r="C2" s="493" t="s">
        <v>24773</v>
      </c>
      <c r="D2" s="498" t="s">
        <v>24774</v>
      </c>
      <c r="E2" s="488"/>
      <c r="F2" s="488"/>
      <c r="G2" s="488"/>
      <c r="H2" s="488"/>
      <c r="I2" s="488"/>
      <c r="J2" s="488"/>
      <c r="K2" s="488"/>
      <c r="L2" s="488"/>
      <c r="M2" s="488"/>
      <c r="N2" s="488"/>
      <c r="O2" s="488"/>
      <c r="P2" s="488"/>
      <c r="Q2" s="488"/>
      <c r="R2" s="488"/>
      <c r="S2" s="488"/>
      <c r="T2" s="488"/>
      <c r="U2" s="488"/>
      <c r="V2" s="488"/>
      <c r="W2" s="488"/>
      <c r="X2" s="488"/>
      <c r="Y2" s="488"/>
      <c r="Z2" s="488"/>
    </row>
    <row r="3" spans="1:26">
      <c r="A3" s="511"/>
      <c r="B3" s="488"/>
      <c r="C3" s="488"/>
      <c r="D3" s="488"/>
      <c r="E3" s="488"/>
      <c r="F3" s="488"/>
      <c r="G3" s="488"/>
      <c r="H3" s="488"/>
      <c r="I3" s="488"/>
      <c r="J3" s="488"/>
      <c r="K3" s="488"/>
      <c r="L3" s="488"/>
      <c r="M3" s="488"/>
      <c r="N3" s="488"/>
      <c r="O3" s="488"/>
      <c r="P3" s="488"/>
      <c r="Q3" s="488"/>
      <c r="R3" s="488"/>
      <c r="S3" s="488"/>
      <c r="T3" s="488"/>
      <c r="U3" s="488"/>
      <c r="V3" s="488"/>
      <c r="W3" s="488"/>
      <c r="X3" s="488"/>
      <c r="Y3" s="488"/>
      <c r="Z3" s="488"/>
    </row>
    <row r="4" spans="1:26">
      <c r="A4" s="511" t="s">
        <v>24775</v>
      </c>
      <c r="B4" s="498" t="s">
        <v>24776</v>
      </c>
      <c r="C4" s="493" t="s">
        <v>24777</v>
      </c>
      <c r="D4" s="493" t="s">
        <v>24778</v>
      </c>
      <c r="E4" s="488"/>
      <c r="F4" s="488"/>
      <c r="G4" s="488"/>
      <c r="H4" s="488"/>
      <c r="I4" s="488"/>
      <c r="J4" s="488"/>
      <c r="K4" s="488"/>
      <c r="L4" s="488"/>
      <c r="M4" s="488"/>
      <c r="N4" s="488"/>
      <c r="O4" s="488"/>
      <c r="P4" s="488"/>
      <c r="Q4" s="488"/>
      <c r="R4" s="488"/>
      <c r="S4" s="488"/>
      <c r="T4" s="488"/>
      <c r="U4" s="488"/>
      <c r="V4" s="488"/>
      <c r="W4" s="488"/>
      <c r="X4" s="488"/>
      <c r="Y4" s="488"/>
      <c r="Z4" s="488"/>
    </row>
    <row r="5" spans="1:26" ht="33">
      <c r="A5" s="511" t="s">
        <v>24779</v>
      </c>
      <c r="B5" s="488"/>
      <c r="C5" s="493" t="s">
        <v>24777</v>
      </c>
      <c r="D5" s="493" t="s">
        <v>24780</v>
      </c>
      <c r="E5" s="488"/>
      <c r="F5" s="488"/>
      <c r="G5" s="498" t="s">
        <v>24781</v>
      </c>
      <c r="H5" s="488"/>
      <c r="I5" s="488"/>
      <c r="J5" s="488"/>
      <c r="K5" s="488"/>
      <c r="L5" s="488"/>
      <c r="M5" s="488"/>
      <c r="N5" s="488"/>
      <c r="O5" s="488"/>
      <c r="P5" s="488"/>
      <c r="Q5" s="488"/>
      <c r="R5" s="488"/>
      <c r="S5" s="488"/>
      <c r="T5" s="488"/>
      <c r="U5" s="488"/>
      <c r="V5" s="488"/>
      <c r="W5" s="488"/>
      <c r="X5" s="488"/>
      <c r="Y5" s="488"/>
      <c r="Z5" s="488"/>
    </row>
    <row r="6" spans="1:26" ht="49.5">
      <c r="A6" s="511" t="s">
        <v>24782</v>
      </c>
      <c r="B6" s="498" t="s">
        <v>24776</v>
      </c>
      <c r="C6" s="493" t="s">
        <v>24777</v>
      </c>
      <c r="D6" s="493" t="s">
        <v>24783</v>
      </c>
      <c r="E6" s="488"/>
      <c r="F6" s="488"/>
      <c r="G6" s="488"/>
      <c r="H6" s="488"/>
      <c r="I6" s="488"/>
      <c r="J6" s="488"/>
      <c r="K6" s="488"/>
      <c r="L6" s="488"/>
      <c r="M6" s="488"/>
      <c r="N6" s="488"/>
      <c r="O6" s="488"/>
      <c r="P6" s="488"/>
      <c r="Q6" s="488"/>
      <c r="R6" s="488"/>
      <c r="S6" s="488"/>
      <c r="T6" s="488"/>
      <c r="U6" s="488"/>
      <c r="V6" s="488"/>
      <c r="W6" s="488"/>
      <c r="X6" s="488"/>
      <c r="Y6" s="488"/>
      <c r="Z6" s="488"/>
    </row>
    <row r="7" spans="1:26" ht="33">
      <c r="A7" s="511" t="s">
        <v>24784</v>
      </c>
      <c r="B7" s="488"/>
      <c r="C7" s="493" t="s">
        <v>24777</v>
      </c>
      <c r="D7" s="493" t="s">
        <v>24780</v>
      </c>
      <c r="E7" s="488"/>
      <c r="F7" s="488"/>
      <c r="G7" s="498" t="s">
        <v>24781</v>
      </c>
      <c r="H7" s="488"/>
      <c r="I7" s="488"/>
      <c r="J7" s="488"/>
      <c r="K7" s="488"/>
      <c r="L7" s="488"/>
      <c r="M7" s="488"/>
      <c r="N7" s="488"/>
      <c r="O7" s="488"/>
      <c r="P7" s="488"/>
      <c r="Q7" s="488"/>
      <c r="R7" s="488"/>
      <c r="S7" s="488"/>
      <c r="T7" s="488"/>
      <c r="U7" s="488"/>
      <c r="V7" s="488"/>
      <c r="W7" s="488"/>
      <c r="X7" s="488"/>
      <c r="Y7" s="488"/>
      <c r="Z7" s="488"/>
    </row>
    <row r="8" spans="1:26" ht="49.5">
      <c r="A8" s="511" t="s">
        <v>24785</v>
      </c>
      <c r="B8" s="498" t="s">
        <v>24776</v>
      </c>
      <c r="C8" s="493" t="s">
        <v>24777</v>
      </c>
      <c r="D8" s="493" t="s">
        <v>24783</v>
      </c>
      <c r="E8" s="488"/>
      <c r="F8" s="488"/>
      <c r="G8" s="488"/>
      <c r="H8" s="488"/>
      <c r="I8" s="488"/>
      <c r="J8" s="488"/>
      <c r="K8" s="488"/>
      <c r="L8" s="488"/>
      <c r="M8" s="488"/>
      <c r="N8" s="488"/>
      <c r="O8" s="488"/>
      <c r="P8" s="488"/>
      <c r="Q8" s="488"/>
      <c r="R8" s="488"/>
      <c r="S8" s="488"/>
      <c r="T8" s="488"/>
      <c r="U8" s="488"/>
      <c r="V8" s="488"/>
      <c r="W8" s="488"/>
      <c r="X8" s="488"/>
      <c r="Y8" s="488"/>
      <c r="Z8" s="488"/>
    </row>
    <row r="9" spans="1:26" ht="49.5">
      <c r="A9" s="488" t="s">
        <v>24786</v>
      </c>
      <c r="B9" s="498" t="s">
        <v>24776</v>
      </c>
      <c r="C9" s="493" t="s">
        <v>24777</v>
      </c>
      <c r="D9" s="493" t="s">
        <v>24783</v>
      </c>
      <c r="E9" s="488"/>
      <c r="F9" s="488"/>
      <c r="G9" s="488"/>
      <c r="H9" s="488"/>
      <c r="I9" s="488"/>
      <c r="J9" s="488"/>
      <c r="K9" s="488"/>
      <c r="L9" s="488"/>
      <c r="M9" s="488"/>
      <c r="N9" s="488"/>
      <c r="O9" s="488"/>
      <c r="P9" s="488"/>
      <c r="Q9" s="488"/>
      <c r="R9" s="488"/>
      <c r="S9" s="488"/>
      <c r="T9" s="488"/>
      <c r="U9" s="488"/>
      <c r="V9" s="488"/>
      <c r="W9" s="488"/>
      <c r="X9" s="488"/>
      <c r="Y9" s="488"/>
      <c r="Z9" s="488"/>
    </row>
    <row r="10" spans="1:26">
      <c r="A10" s="512"/>
      <c r="B10" s="488"/>
      <c r="C10" s="488"/>
      <c r="D10" s="488"/>
      <c r="E10" s="488"/>
      <c r="F10" s="488"/>
      <c r="G10" s="488"/>
      <c r="H10" s="488"/>
      <c r="I10" s="488"/>
      <c r="J10" s="488"/>
      <c r="K10" s="488"/>
      <c r="L10" s="488"/>
      <c r="M10" s="488"/>
      <c r="N10" s="488"/>
      <c r="O10" s="488"/>
      <c r="P10" s="488"/>
      <c r="Q10" s="488"/>
      <c r="R10" s="488"/>
      <c r="S10" s="488"/>
      <c r="T10" s="488"/>
      <c r="U10" s="488"/>
      <c r="V10" s="488"/>
      <c r="W10" s="488"/>
      <c r="X10" s="488"/>
      <c r="Y10" s="488"/>
      <c r="Z10" s="488"/>
    </row>
    <row r="11" spans="1:26">
      <c r="A11" s="511" t="s">
        <v>24787</v>
      </c>
      <c r="B11" s="488"/>
      <c r="C11" s="498" t="s">
        <v>24788</v>
      </c>
      <c r="D11" s="488"/>
      <c r="E11" s="488"/>
      <c r="F11" s="488">
        <v>383091181</v>
      </c>
      <c r="G11" s="498" t="s">
        <v>24789</v>
      </c>
      <c r="H11" s="488"/>
      <c r="I11" s="488"/>
      <c r="J11" s="488"/>
      <c r="K11" s="488"/>
      <c r="L11" s="488"/>
      <c r="M11" s="488"/>
      <c r="N11" s="488"/>
      <c r="O11" s="488"/>
      <c r="P11" s="488"/>
      <c r="Q11" s="488"/>
      <c r="R11" s="488"/>
      <c r="S11" s="488"/>
      <c r="T11" s="488"/>
      <c r="U11" s="488"/>
      <c r="V11" s="488"/>
      <c r="W11" s="488"/>
      <c r="X11" s="488"/>
      <c r="Y11" s="488"/>
      <c r="Z11" s="488"/>
    </row>
    <row r="12" spans="1:26">
      <c r="A12" s="511" t="s">
        <v>24790</v>
      </c>
      <c r="B12" s="488"/>
      <c r="C12" s="498" t="s">
        <v>24788</v>
      </c>
      <c r="D12" s="488"/>
      <c r="E12" s="488"/>
      <c r="F12" s="488">
        <v>383372083</v>
      </c>
      <c r="G12" s="498" t="s">
        <v>24791</v>
      </c>
      <c r="H12" s="488"/>
      <c r="I12" s="488"/>
      <c r="J12" s="488"/>
      <c r="K12" s="488"/>
      <c r="L12" s="488"/>
      <c r="M12" s="488"/>
      <c r="N12" s="488"/>
      <c r="O12" s="488"/>
      <c r="P12" s="488"/>
      <c r="Q12" s="488"/>
      <c r="R12" s="488"/>
      <c r="S12" s="488"/>
      <c r="T12" s="488"/>
      <c r="U12" s="488"/>
      <c r="V12" s="488"/>
      <c r="W12" s="488"/>
      <c r="X12" s="488"/>
      <c r="Y12" s="488"/>
      <c r="Z12" s="488"/>
    </row>
    <row r="13" spans="1:26">
      <c r="A13" s="511" t="s">
        <v>24792</v>
      </c>
      <c r="B13" s="488"/>
      <c r="C13" s="498" t="s">
        <v>24788</v>
      </c>
      <c r="D13" s="488"/>
      <c r="E13" s="488"/>
      <c r="F13" s="488">
        <v>383372807</v>
      </c>
      <c r="G13" s="498" t="s">
        <v>24791</v>
      </c>
      <c r="H13" s="488"/>
      <c r="I13" s="488"/>
      <c r="J13" s="488"/>
      <c r="K13" s="488"/>
      <c r="L13" s="488"/>
      <c r="M13" s="488"/>
      <c r="N13" s="488"/>
      <c r="O13" s="488"/>
      <c r="P13" s="488"/>
      <c r="Q13" s="488"/>
      <c r="R13" s="488"/>
      <c r="S13" s="488"/>
      <c r="T13" s="488"/>
      <c r="U13" s="488"/>
      <c r="V13" s="488"/>
      <c r="W13" s="488"/>
      <c r="X13" s="488"/>
      <c r="Y13" s="488"/>
      <c r="Z13" s="488"/>
    </row>
    <row r="14" spans="1:26">
      <c r="A14" s="512"/>
      <c r="B14" s="488"/>
      <c r="C14" s="488"/>
      <c r="D14" s="488"/>
      <c r="E14" s="488"/>
      <c r="F14" s="488"/>
      <c r="G14" s="488"/>
      <c r="H14" s="488"/>
      <c r="I14" s="488"/>
      <c r="J14" s="488"/>
      <c r="K14" s="488"/>
      <c r="L14" s="488"/>
      <c r="M14" s="488"/>
      <c r="N14" s="488"/>
      <c r="O14" s="488"/>
      <c r="P14" s="488"/>
      <c r="Q14" s="488"/>
      <c r="R14" s="488"/>
      <c r="S14" s="488"/>
      <c r="T14" s="488"/>
      <c r="U14" s="488"/>
      <c r="V14" s="488"/>
      <c r="W14" s="488"/>
      <c r="X14" s="488"/>
      <c r="Y14" s="488"/>
      <c r="Z14" s="488"/>
    </row>
    <row r="15" spans="1:26">
      <c r="A15" s="512"/>
      <c r="B15" s="488"/>
      <c r="C15" s="488"/>
      <c r="D15" s="488"/>
      <c r="E15" s="488"/>
      <c r="F15" s="488"/>
      <c r="G15" s="488"/>
      <c r="H15" s="488"/>
      <c r="I15" s="488"/>
      <c r="J15" s="488"/>
      <c r="K15" s="488"/>
      <c r="L15" s="488"/>
      <c r="M15" s="488"/>
      <c r="N15" s="488"/>
      <c r="O15" s="488"/>
      <c r="P15" s="488"/>
      <c r="Q15" s="488"/>
      <c r="R15" s="488"/>
      <c r="S15" s="488"/>
      <c r="T15" s="488"/>
      <c r="U15" s="488"/>
      <c r="V15" s="488"/>
      <c r="W15" s="488"/>
      <c r="X15" s="488"/>
      <c r="Y15" s="488"/>
      <c r="Z15" s="488"/>
    </row>
    <row r="16" spans="1:26">
      <c r="A16" s="511" t="s">
        <v>24793</v>
      </c>
      <c r="B16" s="488"/>
      <c r="C16" s="488"/>
      <c r="D16" s="488"/>
      <c r="E16" s="488"/>
      <c r="F16" s="488"/>
      <c r="G16" s="488"/>
      <c r="H16" s="488"/>
      <c r="I16" s="488"/>
      <c r="J16" s="488"/>
      <c r="K16" s="488"/>
      <c r="L16" s="488"/>
      <c r="M16" s="488"/>
      <c r="N16" s="488"/>
      <c r="O16" s="488"/>
      <c r="P16" s="488"/>
      <c r="Q16" s="488"/>
      <c r="R16" s="488"/>
      <c r="S16" s="488"/>
      <c r="T16" s="488"/>
      <c r="U16" s="488"/>
      <c r="V16" s="488"/>
      <c r="W16" s="488"/>
      <c r="X16" s="488"/>
      <c r="Y16" s="488"/>
      <c r="Z16" s="488"/>
    </row>
    <row r="17" spans="1:26">
      <c r="A17" s="512"/>
      <c r="B17" s="488"/>
      <c r="C17" s="488"/>
      <c r="D17" s="488"/>
      <c r="E17" s="488"/>
      <c r="F17" s="488"/>
      <c r="G17" s="488"/>
      <c r="H17" s="488"/>
      <c r="I17" s="488"/>
      <c r="J17" s="488"/>
      <c r="K17" s="488"/>
      <c r="L17" s="488"/>
      <c r="M17" s="488"/>
      <c r="N17" s="488"/>
      <c r="O17" s="488"/>
      <c r="P17" s="488"/>
      <c r="Q17" s="488"/>
      <c r="R17" s="488"/>
      <c r="S17" s="488"/>
      <c r="T17" s="488"/>
      <c r="U17" s="488"/>
      <c r="V17" s="488"/>
      <c r="W17" s="488"/>
      <c r="X17" s="488"/>
      <c r="Y17" s="488"/>
      <c r="Z17" s="488"/>
    </row>
    <row r="18" spans="1:26">
      <c r="A18" s="512"/>
      <c r="B18" s="488"/>
      <c r="C18" s="488"/>
      <c r="D18" s="488"/>
      <c r="E18" s="488"/>
      <c r="F18" s="488"/>
      <c r="G18" s="488"/>
      <c r="H18" s="488"/>
      <c r="I18" s="488"/>
      <c r="J18" s="488"/>
      <c r="K18" s="488"/>
      <c r="L18" s="488"/>
      <c r="M18" s="488"/>
      <c r="N18" s="488"/>
      <c r="O18" s="488"/>
      <c r="P18" s="488"/>
      <c r="Q18" s="488"/>
      <c r="R18" s="488"/>
      <c r="S18" s="488"/>
      <c r="T18" s="488"/>
      <c r="U18" s="488"/>
      <c r="V18" s="488"/>
      <c r="W18" s="488"/>
      <c r="X18" s="488"/>
      <c r="Y18" s="488"/>
      <c r="Z18" s="488"/>
    </row>
    <row r="19" spans="1:26">
      <c r="A19" s="512"/>
      <c r="B19" s="488"/>
      <c r="C19" s="488"/>
      <c r="D19" s="488"/>
      <c r="E19" s="488"/>
      <c r="F19" s="488"/>
      <c r="G19" s="488"/>
      <c r="H19" s="488"/>
      <c r="I19" s="488"/>
      <c r="J19" s="488"/>
      <c r="K19" s="488"/>
      <c r="L19" s="488"/>
      <c r="M19" s="488"/>
      <c r="N19" s="488"/>
      <c r="O19" s="488"/>
      <c r="P19" s="488"/>
      <c r="Q19" s="488"/>
      <c r="R19" s="488"/>
      <c r="S19" s="488"/>
      <c r="T19" s="488"/>
      <c r="U19" s="488"/>
      <c r="V19" s="488"/>
      <c r="W19" s="488"/>
      <c r="X19" s="488"/>
      <c r="Y19" s="488"/>
      <c r="Z19" s="488"/>
    </row>
    <row r="20" spans="1:26">
      <c r="A20" s="513" t="s">
        <v>24794</v>
      </c>
      <c r="B20" s="488"/>
      <c r="C20" s="488"/>
      <c r="D20" s="488"/>
      <c r="E20" s="488"/>
      <c r="F20" s="488"/>
      <c r="G20" s="488"/>
      <c r="H20" s="488"/>
      <c r="I20" s="488"/>
      <c r="J20" s="488"/>
      <c r="K20" s="488"/>
      <c r="L20" s="488"/>
      <c r="M20" s="488"/>
      <c r="N20" s="488"/>
      <c r="O20" s="488"/>
      <c r="P20" s="488"/>
      <c r="Q20" s="488"/>
      <c r="R20" s="488"/>
      <c r="S20" s="488"/>
      <c r="T20" s="488"/>
      <c r="U20" s="488"/>
      <c r="V20" s="488"/>
      <c r="W20" s="488"/>
      <c r="X20" s="488"/>
      <c r="Y20" s="488"/>
      <c r="Z20" s="488"/>
    </row>
    <row r="21" spans="1:26">
      <c r="A21" s="488"/>
      <c r="B21" s="488"/>
      <c r="C21" s="488"/>
      <c r="D21" s="488"/>
      <c r="E21" s="488"/>
      <c r="F21" s="488"/>
      <c r="G21" s="488"/>
      <c r="H21" s="488"/>
      <c r="I21" s="488"/>
      <c r="J21" s="488"/>
      <c r="K21" s="488"/>
      <c r="L21" s="488"/>
      <c r="M21" s="488"/>
      <c r="N21" s="488"/>
      <c r="O21" s="488"/>
      <c r="P21" s="488"/>
      <c r="Q21" s="488"/>
      <c r="R21" s="488"/>
      <c r="S21" s="488"/>
      <c r="T21" s="488"/>
      <c r="U21" s="488"/>
      <c r="V21" s="488"/>
      <c r="W21" s="488"/>
      <c r="X21" s="488"/>
      <c r="Y21" s="488"/>
      <c r="Z21" s="488"/>
    </row>
    <row r="22" spans="1:26">
      <c r="A22" s="514" t="s">
        <v>24795</v>
      </c>
      <c r="B22" s="488"/>
      <c r="C22" s="488"/>
      <c r="D22" s="488"/>
      <c r="E22" s="488"/>
      <c r="F22" s="488"/>
      <c r="G22" s="488"/>
      <c r="H22" s="488"/>
      <c r="I22" s="488"/>
      <c r="J22" s="488"/>
      <c r="K22" s="488"/>
      <c r="L22" s="488"/>
      <c r="M22" s="488"/>
      <c r="N22" s="488"/>
      <c r="O22" s="488"/>
      <c r="P22" s="488"/>
      <c r="Q22" s="488"/>
      <c r="R22" s="488"/>
      <c r="S22" s="488"/>
      <c r="T22" s="488"/>
      <c r="U22" s="488"/>
      <c r="V22" s="488"/>
      <c r="W22" s="488"/>
      <c r="X22" s="488"/>
      <c r="Y22" s="488"/>
      <c r="Z22" s="488"/>
    </row>
    <row r="23" spans="1:26">
      <c r="A23" s="512"/>
      <c r="B23" s="488"/>
      <c r="C23" s="488"/>
      <c r="D23" s="488"/>
      <c r="E23" s="488"/>
      <c r="F23" s="488"/>
      <c r="G23" s="488"/>
      <c r="H23" s="488"/>
      <c r="I23" s="488"/>
      <c r="J23" s="488"/>
      <c r="K23" s="488"/>
      <c r="L23" s="488"/>
      <c r="M23" s="488"/>
      <c r="N23" s="488"/>
      <c r="O23" s="488"/>
      <c r="P23" s="488"/>
      <c r="Q23" s="488"/>
      <c r="R23" s="488"/>
      <c r="S23" s="488"/>
      <c r="T23" s="488"/>
      <c r="U23" s="488"/>
      <c r="V23" s="488"/>
      <c r="W23" s="488"/>
      <c r="X23" s="488"/>
      <c r="Y23" s="488"/>
      <c r="Z23" s="488"/>
    </row>
    <row r="24" spans="1:26">
      <c r="A24" s="488"/>
      <c r="B24" s="488"/>
      <c r="C24" s="488"/>
      <c r="D24" s="488"/>
      <c r="E24" s="488"/>
      <c r="F24" s="488"/>
      <c r="G24" s="488"/>
      <c r="H24" s="488"/>
      <c r="I24" s="488"/>
      <c r="J24" s="488"/>
      <c r="K24" s="488"/>
      <c r="L24" s="488"/>
      <c r="M24" s="488"/>
      <c r="N24" s="488"/>
      <c r="O24" s="488"/>
      <c r="P24" s="488"/>
      <c r="Q24" s="488"/>
      <c r="R24" s="488"/>
      <c r="S24" s="488"/>
      <c r="T24" s="488"/>
      <c r="U24" s="488"/>
      <c r="V24" s="488"/>
      <c r="W24" s="488"/>
      <c r="X24" s="488"/>
      <c r="Y24" s="488"/>
      <c r="Z24" s="488"/>
    </row>
    <row r="25" spans="1:26">
      <c r="A25" s="488"/>
      <c r="B25" s="488"/>
      <c r="C25" s="488"/>
      <c r="D25" s="488"/>
      <c r="E25" s="488"/>
      <c r="F25" s="488"/>
      <c r="G25" s="488"/>
      <c r="H25" s="488"/>
      <c r="I25" s="488"/>
      <c r="J25" s="488"/>
      <c r="K25" s="488"/>
      <c r="L25" s="488"/>
      <c r="M25" s="488"/>
      <c r="N25" s="488"/>
      <c r="O25" s="488"/>
      <c r="P25" s="488"/>
      <c r="Q25" s="488"/>
      <c r="R25" s="488"/>
      <c r="S25" s="488"/>
      <c r="T25" s="488"/>
      <c r="U25" s="488"/>
      <c r="V25" s="488"/>
      <c r="W25" s="488"/>
      <c r="X25" s="488"/>
      <c r="Y25" s="488"/>
      <c r="Z25" s="488"/>
    </row>
    <row r="26" spans="1:26">
      <c r="A26" s="488"/>
      <c r="B26" s="488"/>
      <c r="C26" s="488"/>
      <c r="D26" s="488"/>
      <c r="E26" s="488"/>
      <c r="F26" s="488"/>
      <c r="G26" s="488"/>
      <c r="H26" s="488"/>
      <c r="I26" s="488"/>
      <c r="J26" s="488"/>
      <c r="K26" s="488"/>
      <c r="L26" s="488"/>
      <c r="M26" s="488"/>
      <c r="N26" s="488"/>
      <c r="O26" s="488"/>
      <c r="P26" s="488"/>
      <c r="Q26" s="488"/>
      <c r="R26" s="488"/>
      <c r="S26" s="488"/>
      <c r="T26" s="488"/>
      <c r="U26" s="488"/>
      <c r="V26" s="488"/>
      <c r="W26" s="488"/>
      <c r="X26" s="488"/>
      <c r="Y26" s="488"/>
      <c r="Z26" s="488"/>
    </row>
    <row r="27" spans="1:26">
      <c r="A27" s="488"/>
      <c r="B27" s="488"/>
      <c r="C27" s="488"/>
      <c r="D27" s="488"/>
      <c r="E27" s="488"/>
      <c r="F27" s="488"/>
      <c r="G27" s="488"/>
      <c r="H27" s="488"/>
      <c r="I27" s="488"/>
      <c r="J27" s="488"/>
      <c r="K27" s="488"/>
      <c r="L27" s="488"/>
      <c r="M27" s="488"/>
      <c r="N27" s="488"/>
      <c r="O27" s="488"/>
      <c r="P27" s="488"/>
      <c r="Q27" s="488"/>
      <c r="R27" s="488"/>
      <c r="S27" s="488"/>
      <c r="T27" s="488"/>
      <c r="U27" s="488"/>
      <c r="V27" s="488"/>
      <c r="W27" s="488"/>
      <c r="X27" s="488"/>
      <c r="Y27" s="488"/>
      <c r="Z27" s="488"/>
    </row>
    <row r="28" spans="1:26">
      <c r="A28" s="488"/>
      <c r="B28" s="488"/>
      <c r="C28" s="488"/>
      <c r="D28" s="488"/>
      <c r="E28" s="488"/>
      <c r="F28" s="488"/>
      <c r="G28" s="488"/>
      <c r="H28" s="488"/>
      <c r="I28" s="488"/>
      <c r="J28" s="488"/>
      <c r="K28" s="488"/>
      <c r="L28" s="488"/>
      <c r="M28" s="488"/>
      <c r="N28" s="488"/>
      <c r="O28" s="488"/>
      <c r="P28" s="488"/>
      <c r="Q28" s="488"/>
      <c r="R28" s="488"/>
      <c r="S28" s="488"/>
      <c r="T28" s="488"/>
      <c r="U28" s="488"/>
      <c r="V28" s="488"/>
      <c r="W28" s="488"/>
      <c r="X28" s="488"/>
      <c r="Y28" s="488"/>
      <c r="Z28" s="488"/>
    </row>
    <row r="29" spans="1:26">
      <c r="A29" s="488"/>
      <c r="B29" s="488"/>
      <c r="C29" s="488"/>
      <c r="D29" s="488"/>
      <c r="E29" s="488"/>
      <c r="F29" s="488"/>
      <c r="G29" s="488"/>
      <c r="H29" s="488"/>
      <c r="I29" s="488"/>
      <c r="J29" s="488"/>
      <c r="K29" s="488"/>
      <c r="L29" s="488"/>
      <c r="M29" s="488"/>
      <c r="N29" s="488"/>
      <c r="O29" s="488"/>
      <c r="P29" s="488"/>
      <c r="Q29" s="488"/>
      <c r="R29" s="488"/>
      <c r="S29" s="488"/>
      <c r="T29" s="488"/>
      <c r="U29" s="488"/>
      <c r="V29" s="488"/>
      <c r="W29" s="488"/>
      <c r="X29" s="488"/>
      <c r="Y29" s="488"/>
      <c r="Z29" s="488"/>
    </row>
    <row r="30" spans="1:26">
      <c r="A30" s="488"/>
      <c r="B30" s="488"/>
      <c r="C30" s="488"/>
      <c r="D30" s="488"/>
      <c r="E30" s="488"/>
      <c r="F30" s="488"/>
      <c r="G30" s="488"/>
      <c r="H30" s="488"/>
      <c r="I30" s="488"/>
      <c r="J30" s="488"/>
      <c r="K30" s="488"/>
      <c r="L30" s="488"/>
      <c r="M30" s="488"/>
      <c r="N30" s="488"/>
      <c r="O30" s="488"/>
      <c r="P30" s="488"/>
      <c r="Q30" s="488"/>
      <c r="R30" s="488"/>
      <c r="S30" s="488"/>
      <c r="T30" s="488"/>
      <c r="U30" s="488"/>
      <c r="V30" s="488"/>
      <c r="W30" s="488"/>
      <c r="X30" s="488"/>
      <c r="Y30" s="488"/>
      <c r="Z30" s="488"/>
    </row>
    <row r="31" spans="1:26">
      <c r="A31" s="488"/>
      <c r="B31" s="488"/>
      <c r="C31" s="488"/>
      <c r="D31" s="488"/>
      <c r="E31" s="488"/>
      <c r="F31" s="488"/>
      <c r="G31" s="488"/>
      <c r="H31" s="488"/>
      <c r="I31" s="488"/>
      <c r="J31" s="488"/>
      <c r="K31" s="488"/>
      <c r="L31" s="488"/>
      <c r="M31" s="488"/>
      <c r="N31" s="488"/>
      <c r="O31" s="488"/>
      <c r="P31" s="488"/>
      <c r="Q31" s="488"/>
      <c r="R31" s="488"/>
      <c r="S31" s="488"/>
      <c r="T31" s="488"/>
      <c r="U31" s="488"/>
      <c r="V31" s="488"/>
      <c r="W31" s="488"/>
      <c r="X31" s="488"/>
      <c r="Y31" s="488"/>
      <c r="Z31" s="488"/>
    </row>
    <row r="32" spans="1:26">
      <c r="A32" s="488"/>
      <c r="B32" s="488"/>
      <c r="C32" s="488"/>
      <c r="D32" s="488"/>
      <c r="E32" s="488"/>
      <c r="F32" s="488"/>
      <c r="G32" s="488"/>
      <c r="H32" s="488"/>
      <c r="I32" s="488"/>
      <c r="J32" s="488"/>
      <c r="K32" s="488"/>
      <c r="L32" s="488"/>
      <c r="M32" s="488"/>
      <c r="N32" s="488"/>
      <c r="O32" s="488"/>
      <c r="P32" s="488"/>
      <c r="Q32" s="488"/>
      <c r="R32" s="488"/>
      <c r="S32" s="488"/>
      <c r="T32" s="488"/>
      <c r="U32" s="488"/>
      <c r="V32" s="488"/>
      <c r="W32" s="488"/>
      <c r="X32" s="488"/>
      <c r="Y32" s="488"/>
      <c r="Z32" s="488"/>
    </row>
    <row r="33" spans="1:26">
      <c r="A33" s="488"/>
      <c r="B33" s="488"/>
      <c r="C33" s="488"/>
      <c r="D33" s="488"/>
      <c r="E33" s="488"/>
      <c r="F33" s="488"/>
      <c r="G33" s="488"/>
      <c r="H33" s="488"/>
      <c r="I33" s="488"/>
      <c r="J33" s="488"/>
      <c r="K33" s="488"/>
      <c r="L33" s="488"/>
      <c r="M33" s="488"/>
      <c r="N33" s="488"/>
      <c r="O33" s="488"/>
      <c r="P33" s="488"/>
      <c r="Q33" s="488"/>
      <c r="R33" s="488"/>
      <c r="S33" s="488"/>
      <c r="T33" s="488"/>
      <c r="U33" s="488"/>
      <c r="V33" s="488"/>
      <c r="W33" s="488"/>
      <c r="X33" s="488"/>
      <c r="Y33" s="488"/>
      <c r="Z33" s="488"/>
    </row>
    <row r="34" spans="1:26">
      <c r="A34" s="488"/>
      <c r="B34" s="488"/>
      <c r="C34" s="488"/>
      <c r="D34" s="488"/>
      <c r="E34" s="488"/>
      <c r="F34" s="488"/>
      <c r="G34" s="488"/>
      <c r="H34" s="488"/>
      <c r="I34" s="488"/>
      <c r="J34" s="488"/>
      <c r="K34" s="488"/>
      <c r="L34" s="488"/>
      <c r="M34" s="488"/>
      <c r="N34" s="488"/>
      <c r="O34" s="488"/>
      <c r="P34" s="488"/>
      <c r="Q34" s="488"/>
      <c r="R34" s="488"/>
      <c r="S34" s="488"/>
      <c r="T34" s="488"/>
      <c r="U34" s="488"/>
      <c r="V34" s="488"/>
      <c r="W34" s="488"/>
      <c r="X34" s="488"/>
      <c r="Y34" s="488"/>
      <c r="Z34" s="488"/>
    </row>
    <row r="35" spans="1:26">
      <c r="A35" s="488"/>
      <c r="B35" s="488"/>
      <c r="C35" s="488"/>
      <c r="D35" s="488"/>
      <c r="E35" s="488"/>
      <c r="F35" s="488"/>
      <c r="G35" s="488"/>
      <c r="H35" s="488"/>
      <c r="I35" s="488"/>
      <c r="J35" s="488"/>
      <c r="K35" s="488"/>
      <c r="L35" s="488"/>
      <c r="M35" s="488"/>
      <c r="N35" s="488"/>
      <c r="O35" s="488"/>
      <c r="P35" s="488"/>
      <c r="Q35" s="488"/>
      <c r="R35" s="488"/>
      <c r="S35" s="488"/>
      <c r="T35" s="488"/>
      <c r="U35" s="488"/>
      <c r="V35" s="488"/>
      <c r="W35" s="488"/>
      <c r="X35" s="488"/>
      <c r="Y35" s="488"/>
      <c r="Z35" s="488"/>
    </row>
    <row r="36" spans="1:26">
      <c r="A36" s="488"/>
      <c r="B36" s="488"/>
      <c r="C36" s="488"/>
      <c r="D36" s="488"/>
      <c r="E36" s="488"/>
      <c r="F36" s="488"/>
      <c r="G36" s="488"/>
      <c r="H36" s="488"/>
      <c r="I36" s="488"/>
      <c r="J36" s="488"/>
      <c r="K36" s="488"/>
      <c r="L36" s="488"/>
      <c r="M36" s="488"/>
      <c r="N36" s="488"/>
      <c r="O36" s="488"/>
      <c r="P36" s="488"/>
      <c r="Q36" s="488"/>
      <c r="R36" s="488"/>
      <c r="S36" s="488"/>
      <c r="T36" s="488"/>
      <c r="U36" s="488"/>
      <c r="V36" s="488"/>
      <c r="W36" s="488"/>
      <c r="X36" s="488"/>
      <c r="Y36" s="488"/>
      <c r="Z36" s="488"/>
    </row>
    <row r="37" spans="1:26">
      <c r="A37" s="488"/>
      <c r="B37" s="488"/>
      <c r="C37" s="488"/>
      <c r="D37" s="488"/>
      <c r="E37" s="488"/>
      <c r="F37" s="488"/>
      <c r="G37" s="488"/>
      <c r="H37" s="488"/>
      <c r="I37" s="488"/>
      <c r="J37" s="488"/>
      <c r="K37" s="488"/>
      <c r="L37" s="488"/>
      <c r="M37" s="488"/>
      <c r="N37" s="488"/>
      <c r="O37" s="488"/>
      <c r="P37" s="488"/>
      <c r="Q37" s="488"/>
      <c r="R37" s="488"/>
      <c r="S37" s="488"/>
      <c r="T37" s="488"/>
      <c r="U37" s="488"/>
      <c r="V37" s="488"/>
      <c r="W37" s="488"/>
      <c r="X37" s="488"/>
      <c r="Y37" s="488"/>
      <c r="Z37" s="488"/>
    </row>
    <row r="38" spans="1:26">
      <c r="A38" s="488"/>
      <c r="B38" s="488"/>
      <c r="C38" s="488"/>
      <c r="D38" s="488"/>
      <c r="E38" s="488"/>
      <c r="F38" s="488"/>
      <c r="G38" s="488"/>
      <c r="H38" s="488"/>
      <c r="I38" s="488"/>
      <c r="J38" s="488"/>
      <c r="K38" s="488"/>
      <c r="L38" s="488"/>
      <c r="M38" s="488"/>
      <c r="N38" s="488"/>
      <c r="O38" s="488"/>
      <c r="P38" s="488"/>
      <c r="Q38" s="488"/>
      <c r="R38" s="488"/>
      <c r="S38" s="488"/>
      <c r="T38" s="488"/>
      <c r="U38" s="488"/>
      <c r="V38" s="488"/>
      <c r="W38" s="488"/>
      <c r="X38" s="488"/>
      <c r="Y38" s="488"/>
      <c r="Z38" s="488"/>
    </row>
    <row r="39" spans="1:26">
      <c r="A39" s="488"/>
      <c r="B39" s="488"/>
      <c r="C39" s="488"/>
      <c r="D39" s="488"/>
      <c r="E39" s="488"/>
      <c r="F39" s="488"/>
      <c r="G39" s="488"/>
      <c r="H39" s="488"/>
      <c r="I39" s="488"/>
      <c r="J39" s="488"/>
      <c r="K39" s="488"/>
      <c r="L39" s="488"/>
      <c r="M39" s="488"/>
      <c r="N39" s="488"/>
      <c r="O39" s="488"/>
      <c r="P39" s="488"/>
      <c r="Q39" s="488"/>
      <c r="R39" s="488"/>
      <c r="S39" s="488"/>
      <c r="T39" s="488"/>
      <c r="U39" s="488"/>
      <c r="V39" s="488"/>
      <c r="W39" s="488"/>
      <c r="X39" s="488"/>
      <c r="Y39" s="488"/>
      <c r="Z39" s="488"/>
    </row>
    <row r="40" spans="1:26">
      <c r="A40" s="488"/>
      <c r="B40" s="488"/>
      <c r="C40" s="488"/>
      <c r="D40" s="488"/>
      <c r="E40" s="488"/>
      <c r="F40" s="488"/>
      <c r="G40" s="488"/>
      <c r="H40" s="488"/>
      <c r="I40" s="488"/>
      <c r="J40" s="488"/>
      <c r="K40" s="488"/>
      <c r="L40" s="488"/>
      <c r="M40" s="488"/>
      <c r="N40" s="488"/>
      <c r="O40" s="488"/>
      <c r="P40" s="488"/>
      <c r="Q40" s="488"/>
      <c r="R40" s="488"/>
      <c r="S40" s="488"/>
      <c r="T40" s="488"/>
      <c r="U40" s="488"/>
      <c r="V40" s="488"/>
      <c r="W40" s="488"/>
      <c r="X40" s="488"/>
      <c r="Y40" s="488"/>
      <c r="Z40" s="488"/>
    </row>
    <row r="41" spans="1:26">
      <c r="A41" s="488"/>
      <c r="B41" s="488"/>
      <c r="C41" s="488"/>
      <c r="D41" s="488"/>
      <c r="E41" s="488"/>
      <c r="F41" s="488"/>
      <c r="G41" s="488"/>
      <c r="H41" s="488"/>
      <c r="I41" s="488"/>
      <c r="J41" s="488"/>
      <c r="K41" s="488"/>
      <c r="L41" s="488"/>
      <c r="M41" s="488"/>
      <c r="N41" s="488"/>
      <c r="O41" s="488"/>
      <c r="P41" s="488"/>
      <c r="Q41" s="488"/>
      <c r="R41" s="488"/>
      <c r="S41" s="488"/>
      <c r="T41" s="488"/>
      <c r="U41" s="488"/>
      <c r="V41" s="488"/>
      <c r="W41" s="488"/>
      <c r="X41" s="488"/>
      <c r="Y41" s="488"/>
      <c r="Z41" s="488"/>
    </row>
    <row r="42" spans="1:26">
      <c r="A42" s="488"/>
      <c r="B42" s="488"/>
      <c r="C42" s="488"/>
      <c r="D42" s="488"/>
      <c r="E42" s="488"/>
      <c r="F42" s="488"/>
      <c r="G42" s="488"/>
      <c r="H42" s="488"/>
      <c r="I42" s="488"/>
      <c r="J42" s="488"/>
      <c r="K42" s="488"/>
      <c r="L42" s="488"/>
      <c r="M42" s="488"/>
      <c r="N42" s="488"/>
      <c r="O42" s="488"/>
      <c r="P42" s="488"/>
      <c r="Q42" s="488"/>
      <c r="R42" s="488"/>
      <c r="S42" s="488"/>
      <c r="T42" s="488"/>
      <c r="U42" s="488"/>
      <c r="V42" s="488"/>
      <c r="W42" s="488"/>
      <c r="X42" s="488"/>
      <c r="Y42" s="488"/>
      <c r="Z42" s="488"/>
    </row>
    <row r="43" spans="1:26">
      <c r="A43" s="488"/>
      <c r="B43" s="488"/>
      <c r="C43" s="488"/>
      <c r="D43" s="488"/>
      <c r="E43" s="488"/>
      <c r="F43" s="488"/>
      <c r="G43" s="488"/>
      <c r="H43" s="488"/>
      <c r="I43" s="488"/>
      <c r="J43" s="488"/>
      <c r="K43" s="488"/>
      <c r="L43" s="488"/>
      <c r="M43" s="488"/>
      <c r="N43" s="488"/>
      <c r="O43" s="488"/>
      <c r="P43" s="488"/>
      <c r="Q43" s="488"/>
      <c r="R43" s="488"/>
      <c r="S43" s="488"/>
      <c r="T43" s="488"/>
      <c r="U43" s="488"/>
      <c r="V43" s="488"/>
      <c r="W43" s="488"/>
      <c r="X43" s="488"/>
      <c r="Y43" s="488"/>
      <c r="Z43" s="488"/>
    </row>
    <row r="44" spans="1:26">
      <c r="A44" s="488"/>
      <c r="B44" s="488"/>
      <c r="C44" s="488"/>
      <c r="D44" s="488"/>
      <c r="E44" s="488"/>
      <c r="F44" s="488"/>
      <c r="G44" s="488"/>
      <c r="H44" s="488"/>
      <c r="I44" s="488"/>
      <c r="J44" s="488"/>
      <c r="K44" s="488"/>
      <c r="L44" s="488"/>
      <c r="M44" s="488"/>
      <c r="N44" s="488"/>
      <c r="O44" s="488"/>
      <c r="P44" s="488"/>
      <c r="Q44" s="488"/>
      <c r="R44" s="488"/>
      <c r="S44" s="488"/>
      <c r="T44" s="488"/>
      <c r="U44" s="488"/>
      <c r="V44" s="488"/>
      <c r="W44" s="488"/>
      <c r="X44" s="488"/>
      <c r="Y44" s="488"/>
      <c r="Z44" s="488"/>
    </row>
    <row r="45" spans="1:26">
      <c r="A45" s="488"/>
      <c r="B45" s="488"/>
      <c r="C45" s="488"/>
      <c r="D45" s="488"/>
      <c r="E45" s="488"/>
      <c r="F45" s="488"/>
      <c r="G45" s="488"/>
      <c r="H45" s="488"/>
      <c r="I45" s="488"/>
      <c r="J45" s="488"/>
      <c r="K45" s="488"/>
      <c r="L45" s="488"/>
      <c r="M45" s="488"/>
      <c r="N45" s="488"/>
      <c r="O45" s="488"/>
      <c r="P45" s="488"/>
      <c r="Q45" s="488"/>
      <c r="R45" s="488"/>
      <c r="S45" s="488"/>
      <c r="T45" s="488"/>
      <c r="U45" s="488"/>
      <c r="V45" s="488"/>
      <c r="W45" s="488"/>
      <c r="X45" s="488"/>
      <c r="Y45" s="488"/>
      <c r="Z45" s="488"/>
    </row>
    <row r="46" spans="1:26">
      <c r="A46" s="488"/>
      <c r="B46" s="488"/>
      <c r="C46" s="488"/>
      <c r="D46" s="488"/>
      <c r="E46" s="488"/>
      <c r="F46" s="488"/>
      <c r="G46" s="488"/>
      <c r="H46" s="488"/>
      <c r="I46" s="488"/>
      <c r="J46" s="488"/>
      <c r="K46" s="488"/>
      <c r="L46" s="488"/>
      <c r="M46" s="488"/>
      <c r="N46" s="488"/>
      <c r="O46" s="488"/>
      <c r="P46" s="488"/>
      <c r="Q46" s="488"/>
      <c r="R46" s="488"/>
      <c r="S46" s="488"/>
      <c r="T46" s="488"/>
      <c r="U46" s="488"/>
      <c r="V46" s="488"/>
      <c r="W46" s="488"/>
      <c r="X46" s="488"/>
      <c r="Y46" s="488"/>
      <c r="Z46" s="488"/>
    </row>
    <row r="47" spans="1:26">
      <c r="A47" s="488"/>
      <c r="B47" s="488"/>
      <c r="C47" s="488"/>
      <c r="D47" s="488"/>
      <c r="E47" s="488"/>
      <c r="F47" s="488"/>
      <c r="G47" s="488"/>
      <c r="H47" s="488"/>
      <c r="I47" s="488"/>
      <c r="J47" s="488"/>
      <c r="K47" s="488"/>
      <c r="L47" s="488"/>
      <c r="M47" s="488"/>
      <c r="N47" s="488"/>
      <c r="O47" s="488"/>
      <c r="P47" s="488"/>
      <c r="Q47" s="488"/>
      <c r="R47" s="488"/>
      <c r="S47" s="488"/>
      <c r="T47" s="488"/>
      <c r="U47" s="488"/>
      <c r="V47" s="488"/>
      <c r="W47" s="488"/>
      <c r="X47" s="488"/>
      <c r="Y47" s="488"/>
      <c r="Z47" s="488"/>
    </row>
    <row r="48" spans="1:26">
      <c r="A48" s="488"/>
      <c r="B48" s="488"/>
      <c r="C48" s="488"/>
      <c r="D48" s="488"/>
      <c r="E48" s="488"/>
      <c r="F48" s="488"/>
      <c r="G48" s="488"/>
      <c r="H48" s="488"/>
      <c r="I48" s="488"/>
      <c r="J48" s="488"/>
      <c r="K48" s="488"/>
      <c r="L48" s="488"/>
      <c r="M48" s="488"/>
      <c r="N48" s="488"/>
      <c r="O48" s="488"/>
      <c r="P48" s="488"/>
      <c r="Q48" s="488"/>
      <c r="R48" s="488"/>
      <c r="S48" s="488"/>
      <c r="T48" s="488"/>
      <c r="U48" s="488"/>
      <c r="V48" s="488"/>
      <c r="W48" s="488"/>
      <c r="X48" s="488"/>
      <c r="Y48" s="488"/>
      <c r="Z48" s="488"/>
    </row>
    <row r="49" spans="1:26">
      <c r="A49" s="488"/>
      <c r="B49" s="488"/>
      <c r="C49" s="488"/>
      <c r="D49" s="488"/>
      <c r="E49" s="488"/>
      <c r="F49" s="488"/>
      <c r="G49" s="488"/>
      <c r="H49" s="488"/>
      <c r="I49" s="488"/>
      <c r="J49" s="488"/>
      <c r="K49" s="488"/>
      <c r="L49" s="488"/>
      <c r="M49" s="488"/>
      <c r="N49" s="488"/>
      <c r="O49" s="488"/>
      <c r="P49" s="488"/>
      <c r="Q49" s="488"/>
      <c r="R49" s="488"/>
      <c r="S49" s="488"/>
      <c r="T49" s="488"/>
      <c r="U49" s="488"/>
      <c r="V49" s="488"/>
      <c r="W49" s="488"/>
      <c r="X49" s="488"/>
      <c r="Y49" s="488"/>
      <c r="Z49" s="488"/>
    </row>
    <row r="50" spans="1:26">
      <c r="A50" s="488"/>
      <c r="B50" s="488"/>
      <c r="C50" s="488"/>
      <c r="D50" s="488"/>
      <c r="E50" s="488"/>
      <c r="F50" s="488"/>
      <c r="G50" s="488"/>
      <c r="H50" s="488"/>
      <c r="I50" s="488"/>
      <c r="J50" s="488"/>
      <c r="K50" s="488"/>
      <c r="L50" s="488"/>
      <c r="M50" s="488"/>
      <c r="N50" s="488"/>
      <c r="O50" s="488"/>
      <c r="P50" s="488"/>
      <c r="Q50" s="488"/>
      <c r="R50" s="488"/>
      <c r="S50" s="488"/>
      <c r="T50" s="488"/>
      <c r="U50" s="488"/>
      <c r="V50" s="488"/>
      <c r="W50" s="488"/>
      <c r="X50" s="488"/>
      <c r="Y50" s="488"/>
      <c r="Z50" s="488"/>
    </row>
    <row r="51" spans="1:26">
      <c r="A51" s="488"/>
      <c r="B51" s="488"/>
      <c r="C51" s="488"/>
      <c r="D51" s="488"/>
      <c r="E51" s="488"/>
      <c r="F51" s="488"/>
      <c r="G51" s="488"/>
      <c r="H51" s="488"/>
      <c r="I51" s="488"/>
      <c r="J51" s="488"/>
      <c r="K51" s="488"/>
      <c r="L51" s="488"/>
      <c r="M51" s="488"/>
      <c r="N51" s="488"/>
      <c r="O51" s="488"/>
      <c r="P51" s="488"/>
      <c r="Q51" s="488"/>
      <c r="R51" s="488"/>
      <c r="S51" s="488"/>
      <c r="T51" s="488"/>
      <c r="U51" s="488"/>
      <c r="V51" s="488"/>
      <c r="W51" s="488"/>
      <c r="X51" s="488"/>
      <c r="Y51" s="488"/>
      <c r="Z51" s="488"/>
    </row>
    <row r="52" spans="1:26">
      <c r="A52" s="488"/>
      <c r="B52" s="488"/>
      <c r="C52" s="488"/>
      <c r="D52" s="488"/>
      <c r="E52" s="488"/>
      <c r="F52" s="488"/>
      <c r="G52" s="488"/>
      <c r="H52" s="488"/>
      <c r="I52" s="488"/>
      <c r="J52" s="488"/>
      <c r="K52" s="488"/>
      <c r="L52" s="488"/>
      <c r="M52" s="488"/>
      <c r="N52" s="488"/>
      <c r="O52" s="488"/>
      <c r="P52" s="488"/>
      <c r="Q52" s="488"/>
      <c r="R52" s="488"/>
      <c r="S52" s="488"/>
      <c r="T52" s="488"/>
      <c r="U52" s="488"/>
      <c r="V52" s="488"/>
      <c r="W52" s="488"/>
      <c r="X52" s="488"/>
      <c r="Y52" s="488"/>
      <c r="Z52" s="488"/>
    </row>
    <row r="53" spans="1:26">
      <c r="A53" s="488"/>
      <c r="B53" s="488"/>
      <c r="C53" s="488"/>
      <c r="D53" s="488"/>
      <c r="E53" s="488"/>
      <c r="F53" s="488"/>
      <c r="G53" s="488"/>
      <c r="H53" s="488"/>
      <c r="I53" s="488"/>
      <c r="J53" s="488"/>
      <c r="K53" s="488"/>
      <c r="L53" s="488"/>
      <c r="M53" s="488"/>
      <c r="N53" s="488"/>
      <c r="O53" s="488"/>
      <c r="P53" s="488"/>
      <c r="Q53" s="488"/>
      <c r="R53" s="488"/>
      <c r="S53" s="488"/>
      <c r="T53" s="488"/>
      <c r="U53" s="488"/>
      <c r="V53" s="488"/>
      <c r="W53" s="488"/>
      <c r="X53" s="488"/>
      <c r="Y53" s="488"/>
      <c r="Z53" s="488"/>
    </row>
    <row r="54" spans="1:26">
      <c r="A54" s="488"/>
      <c r="B54" s="488"/>
      <c r="C54" s="488"/>
      <c r="D54" s="488"/>
      <c r="E54" s="488"/>
      <c r="F54" s="488"/>
      <c r="G54" s="488"/>
      <c r="H54" s="488"/>
      <c r="I54" s="488"/>
      <c r="J54" s="488"/>
      <c r="K54" s="488"/>
      <c r="L54" s="488"/>
      <c r="M54" s="488"/>
      <c r="N54" s="488"/>
      <c r="O54" s="488"/>
      <c r="P54" s="488"/>
      <c r="Q54" s="488"/>
      <c r="R54" s="488"/>
      <c r="S54" s="488"/>
      <c r="T54" s="488"/>
      <c r="U54" s="488"/>
      <c r="V54" s="488"/>
      <c r="W54" s="488"/>
      <c r="X54" s="488"/>
      <c r="Y54" s="488"/>
      <c r="Z54" s="488"/>
    </row>
    <row r="55" spans="1:26">
      <c r="A55" s="488"/>
      <c r="B55" s="488"/>
      <c r="C55" s="488"/>
      <c r="D55" s="488"/>
      <c r="E55" s="488"/>
      <c r="F55" s="488"/>
      <c r="G55" s="488"/>
      <c r="H55" s="488"/>
      <c r="I55" s="488"/>
      <c r="J55" s="488"/>
      <c r="K55" s="488"/>
      <c r="L55" s="488"/>
      <c r="M55" s="488"/>
      <c r="N55" s="488"/>
      <c r="O55" s="488"/>
      <c r="P55" s="488"/>
      <c r="Q55" s="488"/>
      <c r="R55" s="488"/>
      <c r="S55" s="488"/>
      <c r="T55" s="488"/>
      <c r="U55" s="488"/>
      <c r="V55" s="488"/>
      <c r="W55" s="488"/>
      <c r="X55" s="488"/>
      <c r="Y55" s="488"/>
      <c r="Z55" s="488"/>
    </row>
    <row r="56" spans="1:26">
      <c r="A56" s="488"/>
      <c r="B56" s="488"/>
      <c r="C56" s="488"/>
      <c r="D56" s="488"/>
      <c r="E56" s="488"/>
      <c r="F56" s="488"/>
      <c r="G56" s="488"/>
      <c r="H56" s="488"/>
      <c r="I56" s="488"/>
      <c r="J56" s="488"/>
      <c r="K56" s="488"/>
      <c r="L56" s="488"/>
      <c r="M56" s="488"/>
      <c r="N56" s="488"/>
      <c r="O56" s="488"/>
      <c r="P56" s="488"/>
      <c r="Q56" s="488"/>
      <c r="R56" s="488"/>
      <c r="S56" s="488"/>
      <c r="T56" s="488"/>
      <c r="U56" s="488"/>
      <c r="V56" s="488"/>
      <c r="W56" s="488"/>
      <c r="X56" s="488"/>
      <c r="Y56" s="488"/>
      <c r="Z56" s="488"/>
    </row>
    <row r="57" spans="1:26">
      <c r="A57" s="488"/>
      <c r="B57" s="488"/>
      <c r="C57" s="488"/>
      <c r="D57" s="488"/>
      <c r="E57" s="488"/>
      <c r="F57" s="488"/>
      <c r="G57" s="488"/>
      <c r="H57" s="488"/>
      <c r="I57" s="488"/>
      <c r="J57" s="488"/>
      <c r="K57" s="488"/>
      <c r="L57" s="488"/>
      <c r="M57" s="488"/>
      <c r="N57" s="488"/>
      <c r="O57" s="488"/>
      <c r="P57" s="488"/>
      <c r="Q57" s="488"/>
      <c r="R57" s="488"/>
      <c r="S57" s="488"/>
      <c r="T57" s="488"/>
      <c r="U57" s="488"/>
      <c r="V57" s="488"/>
      <c r="W57" s="488"/>
      <c r="X57" s="488"/>
      <c r="Y57" s="488"/>
      <c r="Z57" s="488"/>
    </row>
    <row r="58" spans="1:26">
      <c r="A58" s="488"/>
      <c r="B58" s="488"/>
      <c r="C58" s="488"/>
      <c r="D58" s="488"/>
      <c r="E58" s="488"/>
      <c r="F58" s="488"/>
      <c r="G58" s="488"/>
      <c r="H58" s="488"/>
      <c r="I58" s="488"/>
      <c r="J58" s="488"/>
      <c r="K58" s="488"/>
      <c r="L58" s="488"/>
      <c r="M58" s="488"/>
      <c r="N58" s="488"/>
      <c r="O58" s="488"/>
      <c r="P58" s="488"/>
      <c r="Q58" s="488"/>
      <c r="R58" s="488"/>
      <c r="S58" s="488"/>
      <c r="T58" s="488"/>
      <c r="U58" s="488"/>
      <c r="V58" s="488"/>
      <c r="W58" s="488"/>
      <c r="X58" s="488"/>
      <c r="Y58" s="488"/>
      <c r="Z58" s="488"/>
    </row>
    <row r="59" spans="1:26">
      <c r="A59" s="488"/>
      <c r="B59" s="488"/>
      <c r="C59" s="488"/>
      <c r="D59" s="488"/>
      <c r="E59" s="488"/>
      <c r="F59" s="488"/>
      <c r="G59" s="488"/>
      <c r="H59" s="488"/>
      <c r="I59" s="488"/>
      <c r="J59" s="488"/>
      <c r="K59" s="488"/>
      <c r="L59" s="488"/>
      <c r="M59" s="488"/>
      <c r="N59" s="488"/>
      <c r="O59" s="488"/>
      <c r="P59" s="488"/>
      <c r="Q59" s="488"/>
      <c r="R59" s="488"/>
      <c r="S59" s="488"/>
      <c r="T59" s="488"/>
      <c r="U59" s="488"/>
      <c r="V59" s="488"/>
      <c r="W59" s="488"/>
      <c r="X59" s="488"/>
      <c r="Y59" s="488"/>
      <c r="Z59" s="488"/>
    </row>
    <row r="60" spans="1:26">
      <c r="A60" s="488"/>
      <c r="B60" s="488"/>
      <c r="C60" s="488"/>
      <c r="D60" s="488"/>
      <c r="E60" s="488"/>
      <c r="F60" s="488"/>
      <c r="G60" s="488"/>
      <c r="H60" s="488"/>
      <c r="I60" s="488"/>
      <c r="J60" s="488"/>
      <c r="K60" s="488"/>
      <c r="L60" s="488"/>
      <c r="M60" s="488"/>
      <c r="N60" s="488"/>
      <c r="O60" s="488"/>
      <c r="P60" s="488"/>
      <c r="Q60" s="488"/>
      <c r="R60" s="488"/>
      <c r="S60" s="488"/>
      <c r="T60" s="488"/>
      <c r="U60" s="488"/>
      <c r="V60" s="488"/>
      <c r="W60" s="488"/>
      <c r="X60" s="488"/>
      <c r="Y60" s="488"/>
      <c r="Z60" s="488"/>
    </row>
    <row r="61" spans="1:26">
      <c r="A61" s="488"/>
      <c r="B61" s="488"/>
      <c r="C61" s="488"/>
      <c r="D61" s="488"/>
      <c r="E61" s="488"/>
      <c r="F61" s="488"/>
      <c r="G61" s="488"/>
      <c r="H61" s="488"/>
      <c r="I61" s="488"/>
      <c r="J61" s="488"/>
      <c r="K61" s="488"/>
      <c r="L61" s="488"/>
      <c r="M61" s="488"/>
      <c r="N61" s="488"/>
      <c r="O61" s="488"/>
      <c r="P61" s="488"/>
      <c r="Q61" s="488"/>
      <c r="R61" s="488"/>
      <c r="S61" s="488"/>
      <c r="T61" s="488"/>
      <c r="U61" s="488"/>
      <c r="V61" s="488"/>
      <c r="W61" s="488"/>
      <c r="X61" s="488"/>
      <c r="Y61" s="488"/>
      <c r="Z61" s="488"/>
    </row>
    <row r="62" spans="1:26">
      <c r="A62" s="488"/>
      <c r="B62" s="488"/>
      <c r="C62" s="488"/>
      <c r="D62" s="488"/>
      <c r="E62" s="488"/>
      <c r="F62" s="488"/>
      <c r="G62" s="488"/>
      <c r="H62" s="488"/>
      <c r="I62" s="488"/>
      <c r="J62" s="488"/>
      <c r="K62" s="488"/>
      <c r="L62" s="488"/>
      <c r="M62" s="488"/>
      <c r="N62" s="488"/>
      <c r="O62" s="488"/>
      <c r="P62" s="488"/>
      <c r="Q62" s="488"/>
      <c r="R62" s="488"/>
      <c r="S62" s="488"/>
      <c r="T62" s="488"/>
      <c r="U62" s="488"/>
      <c r="V62" s="488"/>
      <c r="W62" s="488"/>
      <c r="X62" s="488"/>
      <c r="Y62" s="488"/>
      <c r="Z62" s="488"/>
    </row>
    <row r="63" spans="1:26">
      <c r="A63" s="488"/>
      <c r="B63" s="488"/>
      <c r="C63" s="488"/>
      <c r="D63" s="488"/>
      <c r="E63" s="488"/>
      <c r="F63" s="488"/>
      <c r="G63" s="488"/>
      <c r="H63" s="488"/>
      <c r="I63" s="488"/>
      <c r="J63" s="488"/>
      <c r="K63" s="488"/>
      <c r="L63" s="488"/>
      <c r="M63" s="488"/>
      <c r="N63" s="488"/>
      <c r="O63" s="488"/>
      <c r="P63" s="488"/>
      <c r="Q63" s="488"/>
      <c r="R63" s="488"/>
      <c r="S63" s="488"/>
      <c r="T63" s="488"/>
      <c r="U63" s="488"/>
      <c r="V63" s="488"/>
      <c r="W63" s="488"/>
      <c r="X63" s="488"/>
      <c r="Y63" s="488"/>
      <c r="Z63" s="488"/>
    </row>
    <row r="64" spans="1:26">
      <c r="A64" s="488"/>
      <c r="B64" s="488"/>
      <c r="C64" s="488"/>
      <c r="D64" s="488"/>
      <c r="E64" s="488"/>
      <c r="F64" s="488"/>
      <c r="G64" s="488"/>
      <c r="H64" s="488"/>
      <c r="I64" s="488"/>
      <c r="J64" s="488"/>
      <c r="K64" s="488"/>
      <c r="L64" s="488"/>
      <c r="M64" s="488"/>
      <c r="N64" s="488"/>
      <c r="O64" s="488"/>
      <c r="P64" s="488"/>
      <c r="Q64" s="488"/>
      <c r="R64" s="488"/>
      <c r="S64" s="488"/>
      <c r="T64" s="488"/>
      <c r="U64" s="488"/>
      <c r="V64" s="488"/>
      <c r="W64" s="488"/>
      <c r="X64" s="488"/>
      <c r="Y64" s="488"/>
      <c r="Z64" s="488"/>
    </row>
    <row r="65" spans="1:26">
      <c r="A65" s="488"/>
      <c r="B65" s="488"/>
      <c r="C65" s="488"/>
      <c r="D65" s="488"/>
      <c r="E65" s="488"/>
      <c r="F65" s="488"/>
      <c r="G65" s="488"/>
      <c r="H65" s="488"/>
      <c r="I65" s="488"/>
      <c r="J65" s="488"/>
      <c r="K65" s="488"/>
      <c r="L65" s="488"/>
      <c r="M65" s="488"/>
      <c r="N65" s="488"/>
      <c r="O65" s="488"/>
      <c r="P65" s="488"/>
      <c r="Q65" s="488"/>
      <c r="R65" s="488"/>
      <c r="S65" s="488"/>
      <c r="T65" s="488"/>
      <c r="U65" s="488"/>
      <c r="V65" s="488"/>
      <c r="W65" s="488"/>
      <c r="X65" s="488"/>
      <c r="Y65" s="488"/>
      <c r="Z65" s="488"/>
    </row>
    <row r="66" spans="1:26">
      <c r="A66" s="488"/>
      <c r="B66" s="488"/>
      <c r="C66" s="488"/>
      <c r="D66" s="488"/>
      <c r="E66" s="488"/>
      <c r="F66" s="488"/>
      <c r="G66" s="488"/>
      <c r="H66" s="488"/>
      <c r="I66" s="488"/>
      <c r="J66" s="488"/>
      <c r="K66" s="488"/>
      <c r="L66" s="488"/>
      <c r="M66" s="488"/>
      <c r="N66" s="488"/>
      <c r="O66" s="488"/>
      <c r="P66" s="488"/>
      <c r="Q66" s="488"/>
      <c r="R66" s="488"/>
      <c r="S66" s="488"/>
      <c r="T66" s="488"/>
      <c r="U66" s="488"/>
      <c r="V66" s="488"/>
      <c r="W66" s="488"/>
      <c r="X66" s="488"/>
      <c r="Y66" s="488"/>
      <c r="Z66" s="488"/>
    </row>
    <row r="67" spans="1:26">
      <c r="A67" s="488"/>
      <c r="B67" s="488"/>
      <c r="C67" s="488"/>
      <c r="D67" s="488"/>
      <c r="E67" s="488"/>
      <c r="F67" s="488"/>
      <c r="G67" s="488"/>
      <c r="H67" s="488"/>
      <c r="I67" s="488"/>
      <c r="J67" s="488"/>
      <c r="K67" s="488"/>
      <c r="L67" s="488"/>
      <c r="M67" s="488"/>
      <c r="N67" s="488"/>
      <c r="O67" s="488"/>
      <c r="P67" s="488"/>
      <c r="Q67" s="488"/>
      <c r="R67" s="488"/>
      <c r="S67" s="488"/>
      <c r="T67" s="488"/>
      <c r="U67" s="488"/>
      <c r="V67" s="488"/>
      <c r="W67" s="488"/>
      <c r="X67" s="488"/>
      <c r="Y67" s="488"/>
      <c r="Z67" s="488"/>
    </row>
    <row r="68" spans="1:26">
      <c r="A68" s="488"/>
      <c r="B68" s="488"/>
      <c r="C68" s="488"/>
      <c r="D68" s="488"/>
      <c r="E68" s="488"/>
      <c r="F68" s="488"/>
      <c r="G68" s="488"/>
      <c r="H68" s="488"/>
      <c r="I68" s="488"/>
      <c r="J68" s="488"/>
      <c r="K68" s="488"/>
      <c r="L68" s="488"/>
      <c r="M68" s="488"/>
      <c r="N68" s="488"/>
      <c r="O68" s="488"/>
      <c r="P68" s="488"/>
      <c r="Q68" s="488"/>
      <c r="R68" s="488"/>
      <c r="S68" s="488"/>
      <c r="T68" s="488"/>
      <c r="U68" s="488"/>
      <c r="V68" s="488"/>
      <c r="W68" s="488"/>
      <c r="X68" s="488"/>
      <c r="Y68" s="488"/>
      <c r="Z68" s="488"/>
    </row>
    <row r="69" spans="1:26">
      <c r="A69" s="488"/>
      <c r="B69" s="488"/>
      <c r="C69" s="488"/>
      <c r="D69" s="488"/>
      <c r="E69" s="488"/>
      <c r="F69" s="488"/>
      <c r="G69" s="488"/>
      <c r="H69" s="488"/>
      <c r="I69" s="488"/>
      <c r="J69" s="488"/>
      <c r="K69" s="488"/>
      <c r="L69" s="488"/>
      <c r="M69" s="488"/>
      <c r="N69" s="488"/>
      <c r="O69" s="488"/>
      <c r="P69" s="488"/>
      <c r="Q69" s="488"/>
      <c r="R69" s="488"/>
      <c r="S69" s="488"/>
      <c r="T69" s="488"/>
      <c r="U69" s="488"/>
      <c r="V69" s="488"/>
      <c r="W69" s="488"/>
      <c r="X69" s="488"/>
      <c r="Y69" s="488"/>
      <c r="Z69" s="488"/>
    </row>
    <row r="70" spans="1:26">
      <c r="A70" s="488"/>
      <c r="B70" s="488"/>
      <c r="C70" s="488"/>
      <c r="D70" s="488"/>
      <c r="E70" s="488"/>
      <c r="F70" s="488"/>
      <c r="G70" s="488"/>
      <c r="H70" s="488"/>
      <c r="I70" s="488"/>
      <c r="J70" s="488"/>
      <c r="K70" s="488"/>
      <c r="L70" s="488"/>
      <c r="M70" s="488"/>
      <c r="N70" s="488"/>
      <c r="O70" s="488"/>
      <c r="P70" s="488"/>
      <c r="Q70" s="488"/>
      <c r="R70" s="488"/>
      <c r="S70" s="488"/>
      <c r="T70" s="488"/>
      <c r="U70" s="488"/>
      <c r="V70" s="488"/>
      <c r="W70" s="488"/>
      <c r="X70" s="488"/>
      <c r="Y70" s="488"/>
      <c r="Z70" s="488"/>
    </row>
    <row r="71" spans="1:26">
      <c r="A71" s="488"/>
      <c r="B71" s="488"/>
      <c r="C71" s="488"/>
      <c r="D71" s="488"/>
      <c r="E71" s="488"/>
      <c r="F71" s="488"/>
      <c r="G71" s="488"/>
      <c r="H71" s="488"/>
      <c r="I71" s="488"/>
      <c r="J71" s="488"/>
      <c r="K71" s="488"/>
      <c r="L71" s="488"/>
      <c r="M71" s="488"/>
      <c r="N71" s="488"/>
      <c r="O71" s="488"/>
      <c r="P71" s="488"/>
      <c r="Q71" s="488"/>
      <c r="R71" s="488"/>
      <c r="S71" s="488"/>
      <c r="T71" s="488"/>
      <c r="U71" s="488"/>
      <c r="V71" s="488"/>
      <c r="W71" s="488"/>
      <c r="X71" s="488"/>
      <c r="Y71" s="488"/>
      <c r="Z71" s="488"/>
    </row>
    <row r="72" spans="1:26">
      <c r="A72" s="488"/>
      <c r="B72" s="488"/>
      <c r="C72" s="488"/>
      <c r="D72" s="488"/>
      <c r="E72" s="488"/>
      <c r="F72" s="488"/>
      <c r="G72" s="488"/>
      <c r="H72" s="488"/>
      <c r="I72" s="488"/>
      <c r="J72" s="488"/>
      <c r="K72" s="488"/>
      <c r="L72" s="488"/>
      <c r="M72" s="488"/>
      <c r="N72" s="488"/>
      <c r="O72" s="488"/>
      <c r="P72" s="488"/>
      <c r="Q72" s="488"/>
      <c r="R72" s="488"/>
      <c r="S72" s="488"/>
      <c r="T72" s="488"/>
      <c r="U72" s="488"/>
      <c r="V72" s="488"/>
      <c r="W72" s="488"/>
      <c r="X72" s="488"/>
      <c r="Y72" s="488"/>
      <c r="Z72" s="488"/>
    </row>
    <row r="73" spans="1:26">
      <c r="A73" s="488"/>
      <c r="B73" s="488"/>
      <c r="C73" s="488"/>
      <c r="D73" s="488"/>
      <c r="E73" s="488"/>
      <c r="F73" s="488"/>
      <c r="G73" s="488"/>
      <c r="H73" s="488"/>
      <c r="I73" s="488"/>
      <c r="J73" s="488"/>
      <c r="K73" s="488"/>
      <c r="L73" s="488"/>
      <c r="M73" s="488"/>
      <c r="N73" s="488"/>
      <c r="O73" s="488"/>
      <c r="P73" s="488"/>
      <c r="Q73" s="488"/>
      <c r="R73" s="488"/>
      <c r="S73" s="488"/>
      <c r="T73" s="488"/>
      <c r="U73" s="488"/>
      <c r="V73" s="488"/>
      <c r="W73" s="488"/>
      <c r="X73" s="488"/>
      <c r="Y73" s="488"/>
      <c r="Z73" s="488"/>
    </row>
    <row r="74" spans="1:26">
      <c r="A74" s="488"/>
      <c r="B74" s="488"/>
      <c r="C74" s="488"/>
      <c r="D74" s="488"/>
      <c r="E74" s="488"/>
      <c r="F74" s="488"/>
      <c r="G74" s="488"/>
      <c r="H74" s="488"/>
      <c r="I74" s="488"/>
      <c r="J74" s="488"/>
      <c r="K74" s="488"/>
      <c r="L74" s="488"/>
      <c r="M74" s="488"/>
      <c r="N74" s="488"/>
      <c r="O74" s="488"/>
      <c r="P74" s="488"/>
      <c r="Q74" s="488"/>
      <c r="R74" s="488"/>
      <c r="S74" s="488"/>
      <c r="T74" s="488"/>
      <c r="U74" s="488"/>
      <c r="V74" s="488"/>
      <c r="W74" s="488"/>
      <c r="X74" s="488"/>
      <c r="Y74" s="488"/>
      <c r="Z74" s="488"/>
    </row>
    <row r="75" spans="1:26">
      <c r="A75" s="488"/>
      <c r="B75" s="488"/>
      <c r="C75" s="488"/>
      <c r="D75" s="488"/>
      <c r="E75" s="488"/>
      <c r="F75" s="488"/>
      <c r="G75" s="488"/>
      <c r="H75" s="488"/>
      <c r="I75" s="488"/>
      <c r="J75" s="488"/>
      <c r="K75" s="488"/>
      <c r="L75" s="488"/>
      <c r="M75" s="488"/>
      <c r="N75" s="488"/>
      <c r="O75" s="488"/>
      <c r="P75" s="488"/>
      <c r="Q75" s="488"/>
      <c r="R75" s="488"/>
      <c r="S75" s="488"/>
      <c r="T75" s="488"/>
      <c r="U75" s="488"/>
      <c r="V75" s="488"/>
      <c r="W75" s="488"/>
      <c r="X75" s="488"/>
      <c r="Y75" s="488"/>
      <c r="Z75" s="488"/>
    </row>
    <row r="76" spans="1:26">
      <c r="A76" s="488"/>
      <c r="B76" s="488"/>
      <c r="C76" s="488"/>
      <c r="D76" s="488"/>
      <c r="E76" s="488"/>
      <c r="F76" s="488"/>
      <c r="G76" s="488"/>
      <c r="H76" s="488"/>
      <c r="I76" s="488"/>
      <c r="J76" s="488"/>
      <c r="K76" s="488"/>
      <c r="L76" s="488"/>
      <c r="M76" s="488"/>
      <c r="N76" s="488"/>
      <c r="O76" s="488"/>
      <c r="P76" s="488"/>
      <c r="Q76" s="488"/>
      <c r="R76" s="488"/>
      <c r="S76" s="488"/>
      <c r="T76" s="488"/>
      <c r="U76" s="488"/>
      <c r="V76" s="488"/>
      <c r="W76" s="488"/>
      <c r="X76" s="488"/>
      <c r="Y76" s="488"/>
      <c r="Z76" s="488"/>
    </row>
    <row r="77" spans="1:26">
      <c r="A77" s="488"/>
      <c r="B77" s="488"/>
      <c r="C77" s="488"/>
      <c r="D77" s="488"/>
      <c r="E77" s="488"/>
      <c r="F77" s="488"/>
      <c r="G77" s="488"/>
      <c r="H77" s="488"/>
      <c r="I77" s="488"/>
      <c r="J77" s="488"/>
      <c r="K77" s="488"/>
      <c r="L77" s="488"/>
      <c r="M77" s="488"/>
      <c r="N77" s="488"/>
      <c r="O77" s="488"/>
      <c r="P77" s="488"/>
      <c r="Q77" s="488"/>
      <c r="R77" s="488"/>
      <c r="S77" s="488"/>
      <c r="T77" s="488"/>
      <c r="U77" s="488"/>
      <c r="V77" s="488"/>
      <c r="W77" s="488"/>
      <c r="X77" s="488"/>
      <c r="Y77" s="488"/>
      <c r="Z77" s="488"/>
    </row>
    <row r="78" spans="1:26">
      <c r="A78" s="488"/>
      <c r="B78" s="488"/>
      <c r="C78" s="488"/>
      <c r="D78" s="488"/>
      <c r="E78" s="488"/>
      <c r="F78" s="488"/>
      <c r="G78" s="488"/>
      <c r="H78" s="488"/>
      <c r="I78" s="488"/>
      <c r="J78" s="488"/>
      <c r="K78" s="488"/>
      <c r="L78" s="488"/>
      <c r="M78" s="488"/>
      <c r="N78" s="488"/>
      <c r="O78" s="488"/>
      <c r="P78" s="488"/>
      <c r="Q78" s="488"/>
      <c r="R78" s="488"/>
      <c r="S78" s="488"/>
      <c r="T78" s="488"/>
      <c r="U78" s="488"/>
      <c r="V78" s="488"/>
      <c r="W78" s="488"/>
      <c r="X78" s="488"/>
      <c r="Y78" s="488"/>
      <c r="Z78" s="488"/>
    </row>
    <row r="79" spans="1:26">
      <c r="A79" s="488"/>
      <c r="B79" s="488"/>
      <c r="C79" s="488"/>
      <c r="D79" s="488"/>
      <c r="E79" s="488"/>
      <c r="F79" s="488"/>
      <c r="G79" s="488"/>
      <c r="H79" s="488"/>
      <c r="I79" s="488"/>
      <c r="J79" s="488"/>
      <c r="K79" s="488"/>
      <c r="L79" s="488"/>
      <c r="M79" s="488"/>
      <c r="N79" s="488"/>
      <c r="O79" s="488"/>
      <c r="P79" s="488"/>
      <c r="Q79" s="488"/>
      <c r="R79" s="488"/>
      <c r="S79" s="488"/>
      <c r="T79" s="488"/>
      <c r="U79" s="488"/>
      <c r="V79" s="488"/>
      <c r="W79" s="488"/>
      <c r="X79" s="488"/>
      <c r="Y79" s="488"/>
      <c r="Z79" s="488"/>
    </row>
    <row r="80" spans="1:26">
      <c r="A80" s="488"/>
      <c r="B80" s="488"/>
      <c r="C80" s="488"/>
      <c r="D80" s="488"/>
      <c r="E80" s="488"/>
      <c r="F80" s="488"/>
      <c r="G80" s="488"/>
      <c r="H80" s="488"/>
      <c r="I80" s="488"/>
      <c r="J80" s="488"/>
      <c r="K80" s="488"/>
      <c r="L80" s="488"/>
      <c r="M80" s="488"/>
      <c r="N80" s="488"/>
      <c r="O80" s="488"/>
      <c r="P80" s="488"/>
      <c r="Q80" s="488"/>
      <c r="R80" s="488"/>
      <c r="S80" s="488"/>
      <c r="T80" s="488"/>
      <c r="U80" s="488"/>
      <c r="V80" s="488"/>
      <c r="W80" s="488"/>
      <c r="X80" s="488"/>
      <c r="Y80" s="488"/>
      <c r="Z80" s="488"/>
    </row>
    <row r="81" spans="1:26">
      <c r="A81" s="488"/>
      <c r="B81" s="488"/>
      <c r="C81" s="488"/>
      <c r="D81" s="488"/>
      <c r="E81" s="488"/>
      <c r="F81" s="488"/>
      <c r="G81" s="488"/>
      <c r="H81" s="488"/>
      <c r="I81" s="488"/>
      <c r="J81" s="488"/>
      <c r="K81" s="488"/>
      <c r="L81" s="488"/>
      <c r="M81" s="488"/>
      <c r="N81" s="488"/>
      <c r="O81" s="488"/>
      <c r="P81" s="488"/>
      <c r="Q81" s="488"/>
      <c r="R81" s="488"/>
      <c r="S81" s="488"/>
      <c r="T81" s="488"/>
      <c r="U81" s="488"/>
      <c r="V81" s="488"/>
      <c r="W81" s="488"/>
      <c r="X81" s="488"/>
      <c r="Y81" s="488"/>
      <c r="Z81" s="488"/>
    </row>
    <row r="82" spans="1:26">
      <c r="A82" s="488"/>
      <c r="B82" s="488"/>
      <c r="C82" s="488"/>
      <c r="D82" s="488"/>
      <c r="E82" s="488"/>
      <c r="F82" s="488"/>
      <c r="G82" s="488"/>
      <c r="H82" s="488"/>
      <c r="I82" s="488"/>
      <c r="J82" s="488"/>
      <c r="K82" s="488"/>
      <c r="L82" s="488"/>
      <c r="M82" s="488"/>
      <c r="N82" s="488"/>
      <c r="O82" s="488"/>
      <c r="P82" s="488"/>
      <c r="Q82" s="488"/>
      <c r="R82" s="488"/>
      <c r="S82" s="488"/>
      <c r="T82" s="488"/>
      <c r="U82" s="488"/>
      <c r="V82" s="488"/>
      <c r="W82" s="488"/>
      <c r="X82" s="488"/>
      <c r="Y82" s="488"/>
      <c r="Z82" s="488"/>
    </row>
    <row r="83" spans="1:26">
      <c r="A83" s="488"/>
      <c r="B83" s="488"/>
      <c r="C83" s="488"/>
      <c r="D83" s="488"/>
      <c r="E83" s="488"/>
      <c r="F83" s="488"/>
      <c r="G83" s="488"/>
      <c r="H83" s="488"/>
      <c r="I83" s="488"/>
      <c r="J83" s="488"/>
      <c r="K83" s="488"/>
      <c r="L83" s="488"/>
      <c r="M83" s="488"/>
      <c r="N83" s="488"/>
      <c r="O83" s="488"/>
      <c r="P83" s="488"/>
      <c r="Q83" s="488"/>
      <c r="R83" s="488"/>
      <c r="S83" s="488"/>
      <c r="T83" s="488"/>
      <c r="U83" s="488"/>
      <c r="V83" s="488"/>
      <c r="W83" s="488"/>
      <c r="X83" s="488"/>
      <c r="Y83" s="488"/>
      <c r="Z83" s="488"/>
    </row>
    <row r="84" spans="1:26">
      <c r="A84" s="488"/>
      <c r="B84" s="488"/>
      <c r="C84" s="488"/>
      <c r="D84" s="488"/>
      <c r="E84" s="488"/>
      <c r="F84" s="488"/>
      <c r="G84" s="488"/>
      <c r="H84" s="488"/>
      <c r="I84" s="488"/>
      <c r="J84" s="488"/>
      <c r="K84" s="488"/>
      <c r="L84" s="488"/>
      <c r="M84" s="488"/>
      <c r="N84" s="488"/>
      <c r="O84" s="488"/>
      <c r="P84" s="488"/>
      <c r="Q84" s="488"/>
      <c r="R84" s="488"/>
      <c r="S84" s="488"/>
      <c r="T84" s="488"/>
      <c r="U84" s="488"/>
      <c r="V84" s="488"/>
      <c r="W84" s="488"/>
      <c r="X84" s="488"/>
      <c r="Y84" s="488"/>
      <c r="Z84" s="488"/>
    </row>
    <row r="85" spans="1:26">
      <c r="A85" s="488"/>
      <c r="B85" s="488"/>
      <c r="C85" s="488"/>
      <c r="D85" s="488"/>
      <c r="E85" s="488"/>
      <c r="F85" s="488"/>
      <c r="G85" s="488"/>
      <c r="H85" s="488"/>
      <c r="I85" s="488"/>
      <c r="J85" s="488"/>
      <c r="K85" s="488"/>
      <c r="L85" s="488"/>
      <c r="M85" s="488"/>
      <c r="N85" s="488"/>
      <c r="O85" s="488"/>
      <c r="P85" s="488"/>
      <c r="Q85" s="488"/>
      <c r="R85" s="488"/>
      <c r="S85" s="488"/>
      <c r="T85" s="488"/>
      <c r="U85" s="488"/>
      <c r="V85" s="488"/>
      <c r="W85" s="488"/>
      <c r="X85" s="488"/>
      <c r="Y85" s="488"/>
      <c r="Z85" s="488"/>
    </row>
    <row r="86" spans="1:26">
      <c r="A86" s="488"/>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row>
    <row r="87" spans="1:26">
      <c r="A87" s="488"/>
      <c r="B87" s="488"/>
      <c r="C87" s="488"/>
      <c r="D87" s="488"/>
      <c r="E87" s="488"/>
      <c r="F87" s="488"/>
      <c r="G87" s="488"/>
      <c r="H87" s="488"/>
      <c r="I87" s="488"/>
      <c r="J87" s="488"/>
      <c r="K87" s="488"/>
      <c r="L87" s="488"/>
      <c r="M87" s="488"/>
      <c r="N87" s="488"/>
      <c r="O87" s="488"/>
      <c r="P87" s="488"/>
      <c r="Q87" s="488"/>
      <c r="R87" s="488"/>
      <c r="S87" s="488"/>
      <c r="T87" s="488"/>
      <c r="U87" s="488"/>
      <c r="V87" s="488"/>
      <c r="W87" s="488"/>
      <c r="X87" s="488"/>
      <c r="Y87" s="488"/>
      <c r="Z87" s="488"/>
    </row>
    <row r="88" spans="1:26">
      <c r="A88" s="488"/>
      <c r="B88" s="488"/>
      <c r="C88" s="488"/>
      <c r="D88" s="488"/>
      <c r="E88" s="488"/>
      <c r="F88" s="488"/>
      <c r="G88" s="488"/>
      <c r="H88" s="488"/>
      <c r="I88" s="488"/>
      <c r="J88" s="488"/>
      <c r="K88" s="488"/>
      <c r="L88" s="488"/>
      <c r="M88" s="488"/>
      <c r="N88" s="488"/>
      <c r="O88" s="488"/>
      <c r="P88" s="488"/>
      <c r="Q88" s="488"/>
      <c r="R88" s="488"/>
      <c r="S88" s="488"/>
      <c r="T88" s="488"/>
      <c r="U88" s="488"/>
      <c r="V88" s="488"/>
      <c r="W88" s="488"/>
      <c r="X88" s="488"/>
      <c r="Y88" s="488"/>
      <c r="Z88" s="488"/>
    </row>
    <row r="89" spans="1:26">
      <c r="A89" s="488"/>
      <c r="B89" s="488"/>
      <c r="C89" s="488"/>
      <c r="D89" s="488"/>
      <c r="E89" s="488"/>
      <c r="F89" s="488"/>
      <c r="G89" s="488"/>
      <c r="H89" s="488"/>
      <c r="I89" s="488"/>
      <c r="J89" s="488"/>
      <c r="K89" s="488"/>
      <c r="L89" s="488"/>
      <c r="M89" s="488"/>
      <c r="N89" s="488"/>
      <c r="O89" s="488"/>
      <c r="P89" s="488"/>
      <c r="Q89" s="488"/>
      <c r="R89" s="488"/>
      <c r="S89" s="488"/>
      <c r="T89" s="488"/>
      <c r="U89" s="488"/>
      <c r="V89" s="488"/>
      <c r="W89" s="488"/>
      <c r="X89" s="488"/>
      <c r="Y89" s="488"/>
      <c r="Z89" s="488"/>
    </row>
    <row r="90" spans="1:26">
      <c r="A90" s="488"/>
      <c r="B90" s="488"/>
      <c r="C90" s="488"/>
      <c r="D90" s="488"/>
      <c r="E90" s="488"/>
      <c r="F90" s="488"/>
      <c r="G90" s="488"/>
      <c r="H90" s="488"/>
      <c r="I90" s="488"/>
      <c r="J90" s="488"/>
      <c r="K90" s="488"/>
      <c r="L90" s="488"/>
      <c r="M90" s="488"/>
      <c r="N90" s="488"/>
      <c r="O90" s="488"/>
      <c r="P90" s="488"/>
      <c r="Q90" s="488"/>
      <c r="R90" s="488"/>
      <c r="S90" s="488"/>
      <c r="T90" s="488"/>
      <c r="U90" s="488"/>
      <c r="V90" s="488"/>
      <c r="W90" s="488"/>
      <c r="X90" s="488"/>
      <c r="Y90" s="488"/>
      <c r="Z90" s="488"/>
    </row>
    <row r="91" spans="1:26">
      <c r="A91" s="488"/>
      <c r="B91" s="488"/>
      <c r="C91" s="488"/>
      <c r="D91" s="488"/>
      <c r="E91" s="488"/>
      <c r="F91" s="488"/>
      <c r="G91" s="488"/>
      <c r="H91" s="488"/>
      <c r="I91" s="488"/>
      <c r="J91" s="488"/>
      <c r="K91" s="488"/>
      <c r="L91" s="488"/>
      <c r="M91" s="488"/>
      <c r="N91" s="488"/>
      <c r="O91" s="488"/>
      <c r="P91" s="488"/>
      <c r="Q91" s="488"/>
      <c r="R91" s="488"/>
      <c r="S91" s="488"/>
      <c r="T91" s="488"/>
      <c r="U91" s="488"/>
      <c r="V91" s="488"/>
      <c r="W91" s="488"/>
      <c r="X91" s="488"/>
      <c r="Y91" s="488"/>
      <c r="Z91" s="488"/>
    </row>
    <row r="92" spans="1:26">
      <c r="A92" s="488"/>
      <c r="B92" s="488"/>
      <c r="C92" s="488"/>
      <c r="D92" s="488"/>
      <c r="E92" s="488"/>
      <c r="F92" s="488"/>
      <c r="G92" s="488"/>
      <c r="H92" s="488"/>
      <c r="I92" s="488"/>
      <c r="J92" s="488"/>
      <c r="K92" s="488"/>
      <c r="L92" s="488"/>
      <c r="M92" s="488"/>
      <c r="N92" s="488"/>
      <c r="O92" s="488"/>
      <c r="P92" s="488"/>
      <c r="Q92" s="488"/>
      <c r="R92" s="488"/>
      <c r="S92" s="488"/>
      <c r="T92" s="488"/>
      <c r="U92" s="488"/>
      <c r="V92" s="488"/>
      <c r="W92" s="488"/>
      <c r="X92" s="488"/>
      <c r="Y92" s="488"/>
      <c r="Z92" s="488"/>
    </row>
    <row r="93" spans="1:26">
      <c r="A93" s="488"/>
      <c r="B93" s="488"/>
      <c r="C93" s="488"/>
      <c r="D93" s="488"/>
      <c r="E93" s="488"/>
      <c r="F93" s="488"/>
      <c r="G93" s="488"/>
      <c r="H93" s="488"/>
      <c r="I93" s="488"/>
      <c r="J93" s="488"/>
      <c r="K93" s="488"/>
      <c r="L93" s="488"/>
      <c r="M93" s="488"/>
      <c r="N93" s="488"/>
      <c r="O93" s="488"/>
      <c r="P93" s="488"/>
      <c r="Q93" s="488"/>
      <c r="R93" s="488"/>
      <c r="S93" s="488"/>
      <c r="T93" s="488"/>
      <c r="U93" s="488"/>
      <c r="V93" s="488"/>
      <c r="W93" s="488"/>
      <c r="X93" s="488"/>
      <c r="Y93" s="488"/>
      <c r="Z93" s="488"/>
    </row>
    <row r="94" spans="1:26">
      <c r="A94" s="488"/>
      <c r="B94" s="488"/>
      <c r="C94" s="488"/>
      <c r="D94" s="488"/>
      <c r="E94" s="488"/>
      <c r="F94" s="488"/>
      <c r="G94" s="488"/>
      <c r="H94" s="488"/>
      <c r="I94" s="488"/>
      <c r="J94" s="488"/>
      <c r="K94" s="488"/>
      <c r="L94" s="488"/>
      <c r="M94" s="488"/>
      <c r="N94" s="488"/>
      <c r="O94" s="488"/>
      <c r="P94" s="488"/>
      <c r="Q94" s="488"/>
      <c r="R94" s="488"/>
      <c r="S94" s="488"/>
      <c r="T94" s="488"/>
      <c r="U94" s="488"/>
      <c r="V94" s="488"/>
      <c r="W94" s="488"/>
      <c r="X94" s="488"/>
      <c r="Y94" s="488"/>
      <c r="Z94" s="488"/>
    </row>
    <row r="95" spans="1:26">
      <c r="A95" s="488"/>
      <c r="B95" s="488"/>
      <c r="C95" s="488"/>
      <c r="D95" s="488"/>
      <c r="E95" s="488"/>
      <c r="F95" s="488"/>
      <c r="G95" s="488"/>
      <c r="H95" s="488"/>
      <c r="I95" s="488"/>
      <c r="J95" s="488"/>
      <c r="K95" s="488"/>
      <c r="L95" s="488"/>
      <c r="M95" s="488"/>
      <c r="N95" s="488"/>
      <c r="O95" s="488"/>
      <c r="P95" s="488"/>
      <c r="Q95" s="488"/>
      <c r="R95" s="488"/>
      <c r="S95" s="488"/>
      <c r="T95" s="488"/>
      <c r="U95" s="488"/>
      <c r="V95" s="488"/>
      <c r="W95" s="488"/>
      <c r="X95" s="488"/>
      <c r="Y95" s="488"/>
      <c r="Z95" s="488"/>
    </row>
    <row r="96" spans="1:26">
      <c r="A96" s="488"/>
      <c r="B96" s="488"/>
      <c r="C96" s="488"/>
      <c r="D96" s="488"/>
      <c r="E96" s="488"/>
      <c r="F96" s="488"/>
      <c r="G96" s="488"/>
      <c r="H96" s="488"/>
      <c r="I96" s="488"/>
      <c r="J96" s="488"/>
      <c r="K96" s="488"/>
      <c r="L96" s="488"/>
      <c r="M96" s="488"/>
      <c r="N96" s="488"/>
      <c r="O96" s="488"/>
      <c r="P96" s="488"/>
      <c r="Q96" s="488"/>
      <c r="R96" s="488"/>
      <c r="S96" s="488"/>
      <c r="T96" s="488"/>
      <c r="U96" s="488"/>
      <c r="V96" s="488"/>
      <c r="W96" s="488"/>
      <c r="X96" s="488"/>
      <c r="Y96" s="488"/>
      <c r="Z96" s="488"/>
    </row>
    <row r="97" spans="1:26">
      <c r="A97" s="488"/>
      <c r="B97" s="488"/>
      <c r="C97" s="488"/>
      <c r="D97" s="488"/>
      <c r="E97" s="488"/>
      <c r="F97" s="488"/>
      <c r="G97" s="488"/>
      <c r="H97" s="488"/>
      <c r="I97" s="488"/>
      <c r="J97" s="488"/>
      <c r="K97" s="488"/>
      <c r="L97" s="488"/>
      <c r="M97" s="488"/>
      <c r="N97" s="488"/>
      <c r="O97" s="488"/>
      <c r="P97" s="488"/>
      <c r="Q97" s="488"/>
      <c r="R97" s="488"/>
      <c r="S97" s="488"/>
      <c r="T97" s="488"/>
      <c r="U97" s="488"/>
      <c r="V97" s="488"/>
      <c r="W97" s="488"/>
      <c r="X97" s="488"/>
      <c r="Y97" s="488"/>
      <c r="Z97" s="488"/>
    </row>
    <row r="98" spans="1:26">
      <c r="A98" s="488"/>
      <c r="B98" s="488"/>
      <c r="C98" s="488"/>
      <c r="D98" s="488"/>
      <c r="E98" s="488"/>
      <c r="F98" s="488"/>
      <c r="G98" s="488"/>
      <c r="H98" s="488"/>
      <c r="I98" s="488"/>
      <c r="J98" s="488"/>
      <c r="K98" s="488"/>
      <c r="L98" s="488"/>
      <c r="M98" s="488"/>
      <c r="N98" s="488"/>
      <c r="O98" s="488"/>
      <c r="P98" s="488"/>
      <c r="Q98" s="488"/>
      <c r="R98" s="488"/>
      <c r="S98" s="488"/>
      <c r="T98" s="488"/>
      <c r="U98" s="488"/>
      <c r="V98" s="488"/>
      <c r="W98" s="488"/>
      <c r="X98" s="488"/>
      <c r="Y98" s="488"/>
      <c r="Z98" s="488"/>
    </row>
    <row r="99" spans="1:26">
      <c r="A99" s="488"/>
      <c r="B99" s="488"/>
      <c r="C99" s="488"/>
      <c r="D99" s="488"/>
      <c r="E99" s="488"/>
      <c r="F99" s="488"/>
      <c r="G99" s="488"/>
      <c r="H99" s="488"/>
      <c r="I99" s="488"/>
      <c r="J99" s="488"/>
      <c r="K99" s="488"/>
      <c r="L99" s="488"/>
      <c r="M99" s="488"/>
      <c r="N99" s="488"/>
      <c r="O99" s="488"/>
      <c r="P99" s="488"/>
      <c r="Q99" s="488"/>
      <c r="R99" s="488"/>
      <c r="S99" s="488"/>
      <c r="T99" s="488"/>
      <c r="U99" s="488"/>
      <c r="V99" s="488"/>
      <c r="W99" s="488"/>
      <c r="X99" s="488"/>
      <c r="Y99" s="488"/>
      <c r="Z99" s="488"/>
    </row>
    <row r="100" spans="1:26">
      <c r="A100" s="488"/>
      <c r="B100" s="488"/>
      <c r="C100" s="488"/>
      <c r="D100" s="488"/>
      <c r="E100" s="488"/>
      <c r="F100" s="488"/>
      <c r="G100" s="488"/>
      <c r="H100" s="488"/>
      <c r="I100" s="488"/>
      <c r="J100" s="488"/>
      <c r="K100" s="488"/>
      <c r="L100" s="488"/>
      <c r="M100" s="488"/>
      <c r="N100" s="488"/>
      <c r="O100" s="488"/>
      <c r="P100" s="488"/>
      <c r="Q100" s="488"/>
      <c r="R100" s="488"/>
      <c r="S100" s="488"/>
      <c r="T100" s="488"/>
      <c r="U100" s="488"/>
      <c r="V100" s="488"/>
      <c r="W100" s="488"/>
      <c r="X100" s="488"/>
      <c r="Y100" s="488"/>
      <c r="Z100" s="488"/>
    </row>
    <row r="101" spans="1:26">
      <c r="A101" s="488"/>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row>
    <row r="102" spans="1:26">
      <c r="A102" s="488"/>
      <c r="B102" s="488"/>
      <c r="C102" s="488"/>
      <c r="D102" s="488"/>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row>
    <row r="103" spans="1:26">
      <c r="A103" s="488"/>
      <c r="B103" s="488"/>
      <c r="C103" s="488"/>
      <c r="D103" s="488"/>
      <c r="E103" s="488"/>
      <c r="F103" s="488"/>
      <c r="G103" s="488"/>
      <c r="H103" s="488"/>
      <c r="I103" s="488"/>
      <c r="J103" s="488"/>
      <c r="K103" s="488"/>
      <c r="L103" s="488"/>
      <c r="M103" s="488"/>
      <c r="N103" s="488"/>
      <c r="O103" s="488"/>
      <c r="P103" s="488"/>
      <c r="Q103" s="488"/>
      <c r="R103" s="488"/>
      <c r="S103" s="488"/>
      <c r="T103" s="488"/>
      <c r="U103" s="488"/>
      <c r="V103" s="488"/>
      <c r="W103" s="488"/>
      <c r="X103" s="488"/>
      <c r="Y103" s="488"/>
      <c r="Z103" s="488"/>
    </row>
    <row r="104" spans="1:26">
      <c r="A104" s="488"/>
      <c r="B104" s="488"/>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row>
    <row r="105" spans="1:26">
      <c r="A105" s="488"/>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row>
    <row r="106" spans="1:26">
      <c r="A106" s="488"/>
      <c r="B106" s="488"/>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row>
    <row r="107" spans="1:26">
      <c r="A107" s="488"/>
      <c r="B107" s="488"/>
      <c r="C107" s="488"/>
      <c r="D107" s="488"/>
      <c r="E107" s="488"/>
      <c r="F107" s="488"/>
      <c r="G107" s="488"/>
      <c r="H107" s="488"/>
      <c r="I107" s="488"/>
      <c r="J107" s="488"/>
      <c r="K107" s="488"/>
      <c r="L107" s="488"/>
      <c r="M107" s="488"/>
      <c r="N107" s="488"/>
      <c r="O107" s="488"/>
      <c r="P107" s="488"/>
      <c r="Q107" s="488"/>
      <c r="R107" s="488"/>
      <c r="S107" s="488"/>
      <c r="T107" s="488"/>
      <c r="U107" s="488"/>
      <c r="V107" s="488"/>
      <c r="W107" s="488"/>
      <c r="X107" s="488"/>
      <c r="Y107" s="488"/>
      <c r="Z107" s="488"/>
    </row>
    <row r="108" spans="1:26">
      <c r="A108" s="488"/>
      <c r="B108" s="488"/>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row>
    <row r="109" spans="1:26">
      <c r="A109" s="488"/>
      <c r="B109" s="488"/>
      <c r="C109" s="488"/>
      <c r="D109" s="488"/>
      <c r="E109" s="488"/>
      <c r="F109" s="488"/>
      <c r="G109" s="488"/>
      <c r="H109" s="488"/>
      <c r="I109" s="488"/>
      <c r="J109" s="488"/>
      <c r="K109" s="488"/>
      <c r="L109" s="488"/>
      <c r="M109" s="488"/>
      <c r="N109" s="488"/>
      <c r="O109" s="488"/>
      <c r="P109" s="488"/>
      <c r="Q109" s="488"/>
      <c r="R109" s="488"/>
      <c r="S109" s="488"/>
      <c r="T109" s="488"/>
      <c r="U109" s="488"/>
      <c r="V109" s="488"/>
      <c r="W109" s="488"/>
      <c r="X109" s="488"/>
      <c r="Y109" s="488"/>
      <c r="Z109" s="488"/>
    </row>
    <row r="110" spans="1:26">
      <c r="A110" s="488"/>
      <c r="B110" s="488"/>
      <c r="C110" s="488"/>
      <c r="D110" s="488"/>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row>
    <row r="111" spans="1:26">
      <c r="A111" s="488"/>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row>
    <row r="112" spans="1:26">
      <c r="A112" s="488"/>
      <c r="B112" s="488"/>
      <c r="C112" s="488"/>
      <c r="D112" s="488"/>
      <c r="E112" s="488"/>
      <c r="F112" s="488"/>
      <c r="G112" s="488"/>
      <c r="H112" s="488"/>
      <c r="I112" s="488"/>
      <c r="J112" s="488"/>
      <c r="K112" s="488"/>
      <c r="L112" s="488"/>
      <c r="M112" s="488"/>
      <c r="N112" s="488"/>
      <c r="O112" s="488"/>
      <c r="P112" s="488"/>
      <c r="Q112" s="488"/>
      <c r="R112" s="488"/>
      <c r="S112" s="488"/>
      <c r="T112" s="488"/>
      <c r="U112" s="488"/>
      <c r="V112" s="488"/>
      <c r="W112" s="488"/>
      <c r="X112" s="488"/>
      <c r="Y112" s="488"/>
      <c r="Z112" s="488"/>
    </row>
    <row r="113" spans="1:26">
      <c r="A113" s="488"/>
      <c r="B113" s="488"/>
      <c r="C113" s="488"/>
      <c r="D113" s="488"/>
      <c r="E113" s="488"/>
      <c r="F113" s="488"/>
      <c r="G113" s="488"/>
      <c r="H113" s="488"/>
      <c r="I113" s="488"/>
      <c r="J113" s="488"/>
      <c r="K113" s="488"/>
      <c r="L113" s="488"/>
      <c r="M113" s="488"/>
      <c r="N113" s="488"/>
      <c r="O113" s="488"/>
      <c r="P113" s="488"/>
      <c r="Q113" s="488"/>
      <c r="R113" s="488"/>
      <c r="S113" s="488"/>
      <c r="T113" s="488"/>
      <c r="U113" s="488"/>
      <c r="V113" s="488"/>
      <c r="W113" s="488"/>
      <c r="X113" s="488"/>
      <c r="Y113" s="488"/>
      <c r="Z113" s="488"/>
    </row>
    <row r="114" spans="1:26">
      <c r="A114" s="488"/>
      <c r="B114" s="488"/>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row>
    <row r="115" spans="1:26">
      <c r="A115" s="488"/>
      <c r="B115" s="488"/>
      <c r="C115" s="488"/>
      <c r="D115" s="488"/>
      <c r="E115" s="488"/>
      <c r="F115" s="488"/>
      <c r="G115" s="488"/>
      <c r="H115" s="488"/>
      <c r="I115" s="488"/>
      <c r="J115" s="488"/>
      <c r="K115" s="488"/>
      <c r="L115" s="488"/>
      <c r="M115" s="488"/>
      <c r="N115" s="488"/>
      <c r="O115" s="488"/>
      <c r="P115" s="488"/>
      <c r="Q115" s="488"/>
      <c r="R115" s="488"/>
      <c r="S115" s="488"/>
      <c r="T115" s="488"/>
      <c r="U115" s="488"/>
      <c r="V115" s="488"/>
      <c r="W115" s="488"/>
      <c r="X115" s="488"/>
      <c r="Y115" s="488"/>
      <c r="Z115" s="488"/>
    </row>
    <row r="116" spans="1:26">
      <c r="A116" s="488"/>
      <c r="B116" s="488"/>
      <c r="C116" s="488"/>
      <c r="D116" s="488"/>
      <c r="E116" s="488"/>
      <c r="F116" s="488"/>
      <c r="G116" s="488"/>
      <c r="H116" s="488"/>
      <c r="I116" s="488"/>
      <c r="J116" s="488"/>
      <c r="K116" s="488"/>
      <c r="L116" s="488"/>
      <c r="M116" s="488"/>
      <c r="N116" s="488"/>
      <c r="O116" s="488"/>
      <c r="P116" s="488"/>
      <c r="Q116" s="488"/>
      <c r="R116" s="488"/>
      <c r="S116" s="488"/>
      <c r="T116" s="488"/>
      <c r="U116" s="488"/>
      <c r="V116" s="488"/>
      <c r="W116" s="488"/>
      <c r="X116" s="488"/>
      <c r="Y116" s="488"/>
      <c r="Z116" s="488"/>
    </row>
    <row r="117" spans="1:26">
      <c r="A117" s="488"/>
      <c r="B117" s="488"/>
      <c r="C117" s="488"/>
      <c r="D117" s="488"/>
      <c r="E117" s="488"/>
      <c r="F117" s="488"/>
      <c r="G117" s="488"/>
      <c r="H117" s="488"/>
      <c r="I117" s="488"/>
      <c r="J117" s="488"/>
      <c r="K117" s="488"/>
      <c r="L117" s="488"/>
      <c r="M117" s="488"/>
      <c r="N117" s="488"/>
      <c r="O117" s="488"/>
      <c r="P117" s="488"/>
      <c r="Q117" s="488"/>
      <c r="R117" s="488"/>
      <c r="S117" s="488"/>
      <c r="T117" s="488"/>
      <c r="U117" s="488"/>
      <c r="V117" s="488"/>
      <c r="W117" s="488"/>
      <c r="X117" s="488"/>
      <c r="Y117" s="488"/>
      <c r="Z117" s="488"/>
    </row>
    <row r="118" spans="1:26">
      <c r="A118" s="488"/>
      <c r="B118" s="488"/>
      <c r="C118" s="488"/>
      <c r="D118" s="488"/>
      <c r="E118" s="488"/>
      <c r="F118" s="488"/>
      <c r="G118" s="488"/>
      <c r="H118" s="488"/>
      <c r="I118" s="488"/>
      <c r="J118" s="488"/>
      <c r="K118" s="488"/>
      <c r="L118" s="488"/>
      <c r="M118" s="488"/>
      <c r="N118" s="488"/>
      <c r="O118" s="488"/>
      <c r="P118" s="488"/>
      <c r="Q118" s="488"/>
      <c r="R118" s="488"/>
      <c r="S118" s="488"/>
      <c r="T118" s="488"/>
      <c r="U118" s="488"/>
      <c r="V118" s="488"/>
      <c r="W118" s="488"/>
      <c r="X118" s="488"/>
      <c r="Y118" s="488"/>
      <c r="Z118" s="488"/>
    </row>
    <row r="119" spans="1:26">
      <c r="A119" s="488"/>
      <c r="B119" s="488"/>
      <c r="C119" s="488"/>
      <c r="D119" s="488"/>
      <c r="E119" s="488"/>
      <c r="F119" s="488"/>
      <c r="G119" s="488"/>
      <c r="H119" s="488"/>
      <c r="I119" s="488"/>
      <c r="J119" s="488"/>
      <c r="K119" s="488"/>
      <c r="L119" s="488"/>
      <c r="M119" s="488"/>
      <c r="N119" s="488"/>
      <c r="O119" s="488"/>
      <c r="P119" s="488"/>
      <c r="Q119" s="488"/>
      <c r="R119" s="488"/>
      <c r="S119" s="488"/>
      <c r="T119" s="488"/>
      <c r="U119" s="488"/>
      <c r="V119" s="488"/>
      <c r="W119" s="488"/>
      <c r="X119" s="488"/>
      <c r="Y119" s="488"/>
      <c r="Z119" s="488"/>
    </row>
    <row r="120" spans="1:26">
      <c r="A120" s="488"/>
      <c r="B120" s="488"/>
      <c r="C120" s="488"/>
      <c r="D120" s="488"/>
      <c r="E120" s="488"/>
      <c r="F120" s="488"/>
      <c r="G120" s="488"/>
      <c r="H120" s="488"/>
      <c r="I120" s="488"/>
      <c r="J120" s="488"/>
      <c r="K120" s="488"/>
      <c r="L120" s="488"/>
      <c r="M120" s="488"/>
      <c r="N120" s="488"/>
      <c r="O120" s="488"/>
      <c r="P120" s="488"/>
      <c r="Q120" s="488"/>
      <c r="R120" s="488"/>
      <c r="S120" s="488"/>
      <c r="T120" s="488"/>
      <c r="U120" s="488"/>
      <c r="V120" s="488"/>
      <c r="W120" s="488"/>
      <c r="X120" s="488"/>
      <c r="Y120" s="488"/>
      <c r="Z120" s="488"/>
    </row>
    <row r="121" spans="1:26">
      <c r="A121" s="488"/>
      <c r="B121" s="488"/>
      <c r="C121" s="488"/>
      <c r="D121" s="488"/>
      <c r="E121" s="488"/>
      <c r="F121" s="488"/>
      <c r="G121" s="488"/>
      <c r="H121" s="488"/>
      <c r="I121" s="488"/>
      <c r="J121" s="488"/>
      <c r="K121" s="488"/>
      <c r="L121" s="488"/>
      <c r="M121" s="488"/>
      <c r="N121" s="488"/>
      <c r="O121" s="488"/>
      <c r="P121" s="488"/>
      <c r="Q121" s="488"/>
      <c r="R121" s="488"/>
      <c r="S121" s="488"/>
      <c r="T121" s="488"/>
      <c r="U121" s="488"/>
      <c r="V121" s="488"/>
      <c r="W121" s="488"/>
      <c r="X121" s="488"/>
      <c r="Y121" s="488"/>
      <c r="Z121" s="488"/>
    </row>
    <row r="122" spans="1:26">
      <c r="A122" s="488"/>
      <c r="B122" s="488"/>
      <c r="C122" s="488"/>
      <c r="D122" s="488"/>
      <c r="E122" s="488"/>
      <c r="F122" s="488"/>
      <c r="G122" s="488"/>
      <c r="H122" s="488"/>
      <c r="I122" s="488"/>
      <c r="J122" s="488"/>
      <c r="K122" s="488"/>
      <c r="L122" s="488"/>
      <c r="M122" s="488"/>
      <c r="N122" s="488"/>
      <c r="O122" s="488"/>
      <c r="P122" s="488"/>
      <c r="Q122" s="488"/>
      <c r="R122" s="488"/>
      <c r="S122" s="488"/>
      <c r="T122" s="488"/>
      <c r="U122" s="488"/>
      <c r="V122" s="488"/>
      <c r="W122" s="488"/>
      <c r="X122" s="488"/>
      <c r="Y122" s="488"/>
      <c r="Z122" s="488"/>
    </row>
    <row r="123" spans="1:26">
      <c r="A123" s="488"/>
      <c r="B123" s="488"/>
      <c r="C123" s="488"/>
      <c r="D123" s="488"/>
      <c r="E123" s="488"/>
      <c r="F123" s="488"/>
      <c r="G123" s="488"/>
      <c r="H123" s="488"/>
      <c r="I123" s="488"/>
      <c r="J123" s="488"/>
      <c r="K123" s="488"/>
      <c r="L123" s="488"/>
      <c r="M123" s="488"/>
      <c r="N123" s="488"/>
      <c r="O123" s="488"/>
      <c r="P123" s="488"/>
      <c r="Q123" s="488"/>
      <c r="R123" s="488"/>
      <c r="S123" s="488"/>
      <c r="T123" s="488"/>
      <c r="U123" s="488"/>
      <c r="V123" s="488"/>
      <c r="W123" s="488"/>
      <c r="X123" s="488"/>
      <c r="Y123" s="488"/>
      <c r="Z123" s="488"/>
    </row>
    <row r="124" spans="1:26">
      <c r="A124" s="488"/>
      <c r="B124" s="488"/>
      <c r="C124" s="488"/>
      <c r="D124" s="488"/>
      <c r="E124" s="488"/>
      <c r="F124" s="488"/>
      <c r="G124" s="488"/>
      <c r="H124" s="488"/>
      <c r="I124" s="488"/>
      <c r="J124" s="488"/>
      <c r="K124" s="488"/>
      <c r="L124" s="488"/>
      <c r="M124" s="488"/>
      <c r="N124" s="488"/>
      <c r="O124" s="488"/>
      <c r="P124" s="488"/>
      <c r="Q124" s="488"/>
      <c r="R124" s="488"/>
      <c r="S124" s="488"/>
      <c r="T124" s="488"/>
      <c r="U124" s="488"/>
      <c r="V124" s="488"/>
      <c r="W124" s="488"/>
      <c r="X124" s="488"/>
      <c r="Y124" s="488"/>
      <c r="Z124" s="488"/>
    </row>
    <row r="125" spans="1:26">
      <c r="A125" s="488"/>
      <c r="B125" s="488"/>
      <c r="C125" s="488"/>
      <c r="D125" s="488"/>
      <c r="E125" s="488"/>
      <c r="F125" s="488"/>
      <c r="G125" s="488"/>
      <c r="H125" s="488"/>
      <c r="I125" s="488"/>
      <c r="J125" s="488"/>
      <c r="K125" s="488"/>
      <c r="L125" s="488"/>
      <c r="M125" s="488"/>
      <c r="N125" s="488"/>
      <c r="O125" s="488"/>
      <c r="P125" s="488"/>
      <c r="Q125" s="488"/>
      <c r="R125" s="488"/>
      <c r="S125" s="488"/>
      <c r="T125" s="488"/>
      <c r="U125" s="488"/>
      <c r="V125" s="488"/>
      <c r="W125" s="488"/>
      <c r="X125" s="488"/>
      <c r="Y125" s="488"/>
      <c r="Z125" s="488"/>
    </row>
    <row r="126" spans="1:26">
      <c r="A126" s="488"/>
      <c r="B126" s="488"/>
      <c r="C126" s="488"/>
      <c r="D126" s="488"/>
      <c r="E126" s="488"/>
      <c r="F126" s="488"/>
      <c r="G126" s="488"/>
      <c r="H126" s="488"/>
      <c r="I126" s="488"/>
      <c r="J126" s="488"/>
      <c r="K126" s="488"/>
      <c r="L126" s="488"/>
      <c r="M126" s="488"/>
      <c r="N126" s="488"/>
      <c r="O126" s="488"/>
      <c r="P126" s="488"/>
      <c r="Q126" s="488"/>
      <c r="R126" s="488"/>
      <c r="S126" s="488"/>
      <c r="T126" s="488"/>
      <c r="U126" s="488"/>
      <c r="V126" s="488"/>
      <c r="W126" s="488"/>
      <c r="X126" s="488"/>
      <c r="Y126" s="488"/>
      <c r="Z126" s="488"/>
    </row>
    <row r="127" spans="1:26">
      <c r="A127" s="488"/>
      <c r="B127" s="488"/>
      <c r="C127" s="488"/>
      <c r="D127" s="488"/>
      <c r="E127" s="488"/>
      <c r="F127" s="488"/>
      <c r="G127" s="488"/>
      <c r="H127" s="488"/>
      <c r="I127" s="488"/>
      <c r="J127" s="488"/>
      <c r="K127" s="488"/>
      <c r="L127" s="488"/>
      <c r="M127" s="488"/>
      <c r="N127" s="488"/>
      <c r="O127" s="488"/>
      <c r="P127" s="488"/>
      <c r="Q127" s="488"/>
      <c r="R127" s="488"/>
      <c r="S127" s="488"/>
      <c r="T127" s="488"/>
      <c r="U127" s="488"/>
      <c r="V127" s="488"/>
      <c r="W127" s="488"/>
      <c r="X127" s="488"/>
      <c r="Y127" s="488"/>
      <c r="Z127" s="488"/>
    </row>
    <row r="128" spans="1:26">
      <c r="A128" s="488"/>
      <c r="B128" s="488"/>
      <c r="C128" s="488"/>
      <c r="D128" s="488"/>
      <c r="E128" s="488"/>
      <c r="F128" s="488"/>
      <c r="G128" s="488"/>
      <c r="H128" s="488"/>
      <c r="I128" s="488"/>
      <c r="J128" s="488"/>
      <c r="K128" s="488"/>
      <c r="L128" s="488"/>
      <c r="M128" s="488"/>
      <c r="N128" s="488"/>
      <c r="O128" s="488"/>
      <c r="P128" s="488"/>
      <c r="Q128" s="488"/>
      <c r="R128" s="488"/>
      <c r="S128" s="488"/>
      <c r="T128" s="488"/>
      <c r="U128" s="488"/>
      <c r="V128" s="488"/>
      <c r="W128" s="488"/>
      <c r="X128" s="488"/>
      <c r="Y128" s="488"/>
      <c r="Z128" s="488"/>
    </row>
    <row r="129" spans="1:26">
      <c r="A129" s="488"/>
      <c r="B129" s="488"/>
      <c r="C129" s="488"/>
      <c r="D129" s="488"/>
      <c r="E129" s="488"/>
      <c r="F129" s="488"/>
      <c r="G129" s="488"/>
      <c r="H129" s="488"/>
      <c r="I129" s="488"/>
      <c r="J129" s="488"/>
      <c r="K129" s="488"/>
      <c r="L129" s="488"/>
      <c r="M129" s="488"/>
      <c r="N129" s="488"/>
      <c r="O129" s="488"/>
      <c r="P129" s="488"/>
      <c r="Q129" s="488"/>
      <c r="R129" s="488"/>
      <c r="S129" s="488"/>
      <c r="T129" s="488"/>
      <c r="U129" s="488"/>
      <c r="V129" s="488"/>
      <c r="W129" s="488"/>
      <c r="X129" s="488"/>
      <c r="Y129" s="488"/>
      <c r="Z129" s="488"/>
    </row>
    <row r="130" spans="1:26">
      <c r="A130" s="488"/>
      <c r="B130" s="488"/>
      <c r="C130" s="488"/>
      <c r="D130" s="488"/>
      <c r="E130" s="488"/>
      <c r="F130" s="488"/>
      <c r="G130" s="488"/>
      <c r="H130" s="488"/>
      <c r="I130" s="488"/>
      <c r="J130" s="488"/>
      <c r="K130" s="488"/>
      <c r="L130" s="488"/>
      <c r="M130" s="488"/>
      <c r="N130" s="488"/>
      <c r="O130" s="488"/>
      <c r="P130" s="488"/>
      <c r="Q130" s="488"/>
      <c r="R130" s="488"/>
      <c r="S130" s="488"/>
      <c r="T130" s="488"/>
      <c r="U130" s="488"/>
      <c r="V130" s="488"/>
      <c r="W130" s="488"/>
      <c r="X130" s="488"/>
      <c r="Y130" s="488"/>
      <c r="Z130" s="488"/>
    </row>
    <row r="131" spans="1:26">
      <c r="A131" s="488"/>
      <c r="B131" s="488"/>
      <c r="C131" s="488"/>
      <c r="D131" s="488"/>
      <c r="E131" s="488"/>
      <c r="F131" s="488"/>
      <c r="G131" s="488"/>
      <c r="H131" s="488"/>
      <c r="I131" s="488"/>
      <c r="J131" s="488"/>
      <c r="K131" s="488"/>
      <c r="L131" s="488"/>
      <c r="M131" s="488"/>
      <c r="N131" s="488"/>
      <c r="O131" s="488"/>
      <c r="P131" s="488"/>
      <c r="Q131" s="488"/>
      <c r="R131" s="488"/>
      <c r="S131" s="488"/>
      <c r="T131" s="488"/>
      <c r="U131" s="488"/>
      <c r="V131" s="488"/>
      <c r="W131" s="488"/>
      <c r="X131" s="488"/>
      <c r="Y131" s="488"/>
      <c r="Z131" s="488"/>
    </row>
    <row r="132" spans="1:26">
      <c r="A132" s="488"/>
      <c r="B132" s="488"/>
      <c r="C132" s="488"/>
      <c r="D132" s="488"/>
      <c r="E132" s="488"/>
      <c r="F132" s="488"/>
      <c r="G132" s="488"/>
      <c r="H132" s="488"/>
      <c r="I132" s="488"/>
      <c r="J132" s="488"/>
      <c r="K132" s="488"/>
      <c r="L132" s="488"/>
      <c r="M132" s="488"/>
      <c r="N132" s="488"/>
      <c r="O132" s="488"/>
      <c r="P132" s="488"/>
      <c r="Q132" s="488"/>
      <c r="R132" s="488"/>
      <c r="S132" s="488"/>
      <c r="T132" s="488"/>
      <c r="U132" s="488"/>
      <c r="V132" s="488"/>
      <c r="W132" s="488"/>
      <c r="X132" s="488"/>
      <c r="Y132" s="488"/>
      <c r="Z132" s="488"/>
    </row>
    <row r="133" spans="1:26">
      <c r="A133" s="488"/>
      <c r="B133" s="488"/>
      <c r="C133" s="488"/>
      <c r="D133" s="488"/>
      <c r="E133" s="488"/>
      <c r="F133" s="488"/>
      <c r="G133" s="488"/>
      <c r="H133" s="488"/>
      <c r="I133" s="488"/>
      <c r="J133" s="488"/>
      <c r="K133" s="488"/>
      <c r="L133" s="488"/>
      <c r="M133" s="488"/>
      <c r="N133" s="488"/>
      <c r="O133" s="488"/>
      <c r="P133" s="488"/>
      <c r="Q133" s="488"/>
      <c r="R133" s="488"/>
      <c r="S133" s="488"/>
      <c r="T133" s="488"/>
      <c r="U133" s="488"/>
      <c r="V133" s="488"/>
      <c r="W133" s="488"/>
      <c r="X133" s="488"/>
      <c r="Y133" s="488"/>
      <c r="Z133" s="488"/>
    </row>
    <row r="134" spans="1:26">
      <c r="A134" s="488"/>
      <c r="B134" s="488"/>
      <c r="C134" s="488"/>
      <c r="D134" s="488"/>
      <c r="E134" s="488"/>
      <c r="F134" s="488"/>
      <c r="G134" s="488"/>
      <c r="H134" s="488"/>
      <c r="I134" s="488"/>
      <c r="J134" s="488"/>
      <c r="K134" s="488"/>
      <c r="L134" s="488"/>
      <c r="M134" s="488"/>
      <c r="N134" s="488"/>
      <c r="O134" s="488"/>
      <c r="P134" s="488"/>
      <c r="Q134" s="488"/>
      <c r="R134" s="488"/>
      <c r="S134" s="488"/>
      <c r="T134" s="488"/>
      <c r="U134" s="488"/>
      <c r="V134" s="488"/>
      <c r="W134" s="488"/>
      <c r="X134" s="488"/>
      <c r="Y134" s="488"/>
      <c r="Z134" s="488"/>
    </row>
    <row r="135" spans="1:26">
      <c r="A135" s="488"/>
      <c r="B135" s="488"/>
      <c r="C135" s="488"/>
      <c r="D135" s="488"/>
      <c r="E135" s="488"/>
      <c r="F135" s="488"/>
      <c r="G135" s="488"/>
      <c r="H135" s="488"/>
      <c r="I135" s="488"/>
      <c r="J135" s="488"/>
      <c r="K135" s="488"/>
      <c r="L135" s="488"/>
      <c r="M135" s="488"/>
      <c r="N135" s="488"/>
      <c r="O135" s="488"/>
      <c r="P135" s="488"/>
      <c r="Q135" s="488"/>
      <c r="R135" s="488"/>
      <c r="S135" s="488"/>
      <c r="T135" s="488"/>
      <c r="U135" s="488"/>
      <c r="V135" s="488"/>
      <c r="W135" s="488"/>
      <c r="X135" s="488"/>
      <c r="Y135" s="488"/>
      <c r="Z135" s="488"/>
    </row>
    <row r="136" spans="1:26">
      <c r="A136" s="488"/>
      <c r="B136" s="488"/>
      <c r="C136" s="488"/>
      <c r="D136" s="488"/>
      <c r="E136" s="488"/>
      <c r="F136" s="488"/>
      <c r="G136" s="488"/>
      <c r="H136" s="488"/>
      <c r="I136" s="488"/>
      <c r="J136" s="488"/>
      <c r="K136" s="488"/>
      <c r="L136" s="488"/>
      <c r="M136" s="488"/>
      <c r="N136" s="488"/>
      <c r="O136" s="488"/>
      <c r="P136" s="488"/>
      <c r="Q136" s="488"/>
      <c r="R136" s="488"/>
      <c r="S136" s="488"/>
      <c r="T136" s="488"/>
      <c r="U136" s="488"/>
      <c r="V136" s="488"/>
      <c r="W136" s="488"/>
      <c r="X136" s="488"/>
      <c r="Y136" s="488"/>
      <c r="Z136" s="488"/>
    </row>
    <row r="137" spans="1:26">
      <c r="A137" s="488"/>
      <c r="B137" s="488"/>
      <c r="C137" s="488"/>
      <c r="D137" s="488"/>
      <c r="E137" s="488"/>
      <c r="F137" s="488"/>
      <c r="G137" s="488"/>
      <c r="H137" s="488"/>
      <c r="I137" s="488"/>
      <c r="J137" s="488"/>
      <c r="K137" s="488"/>
      <c r="L137" s="488"/>
      <c r="M137" s="488"/>
      <c r="N137" s="488"/>
      <c r="O137" s="488"/>
      <c r="P137" s="488"/>
      <c r="Q137" s="488"/>
      <c r="R137" s="488"/>
      <c r="S137" s="488"/>
      <c r="T137" s="488"/>
      <c r="U137" s="488"/>
      <c r="V137" s="488"/>
      <c r="W137" s="488"/>
      <c r="X137" s="488"/>
      <c r="Y137" s="488"/>
      <c r="Z137" s="488"/>
    </row>
    <row r="138" spans="1:26">
      <c r="A138" s="488"/>
      <c r="B138" s="488"/>
      <c r="C138" s="488"/>
      <c r="D138" s="488"/>
      <c r="E138" s="488"/>
      <c r="F138" s="488"/>
      <c r="G138" s="488"/>
      <c r="H138" s="488"/>
      <c r="I138" s="488"/>
      <c r="J138" s="488"/>
      <c r="K138" s="488"/>
      <c r="L138" s="488"/>
      <c r="M138" s="488"/>
      <c r="N138" s="488"/>
      <c r="O138" s="488"/>
      <c r="P138" s="488"/>
      <c r="Q138" s="488"/>
      <c r="R138" s="488"/>
      <c r="S138" s="488"/>
      <c r="T138" s="488"/>
      <c r="U138" s="488"/>
      <c r="V138" s="488"/>
      <c r="W138" s="488"/>
      <c r="X138" s="488"/>
      <c r="Y138" s="488"/>
      <c r="Z138" s="488"/>
    </row>
    <row r="139" spans="1:26">
      <c r="A139" s="488"/>
      <c r="B139" s="488"/>
      <c r="C139" s="488"/>
      <c r="D139" s="488"/>
      <c r="E139" s="488"/>
      <c r="F139" s="488"/>
      <c r="G139" s="488"/>
      <c r="H139" s="488"/>
      <c r="I139" s="488"/>
      <c r="J139" s="488"/>
      <c r="K139" s="488"/>
      <c r="L139" s="488"/>
      <c r="M139" s="488"/>
      <c r="N139" s="488"/>
      <c r="O139" s="488"/>
      <c r="P139" s="488"/>
      <c r="Q139" s="488"/>
      <c r="R139" s="488"/>
      <c r="S139" s="488"/>
      <c r="T139" s="488"/>
      <c r="U139" s="488"/>
      <c r="V139" s="488"/>
      <c r="W139" s="488"/>
      <c r="X139" s="488"/>
      <c r="Y139" s="488"/>
      <c r="Z139" s="488"/>
    </row>
    <row r="140" spans="1:26">
      <c r="A140" s="488"/>
      <c r="B140" s="488"/>
      <c r="C140" s="488"/>
      <c r="D140" s="488"/>
      <c r="E140" s="488"/>
      <c r="F140" s="488"/>
      <c r="G140" s="488"/>
      <c r="H140" s="488"/>
      <c r="I140" s="488"/>
      <c r="J140" s="488"/>
      <c r="K140" s="488"/>
      <c r="L140" s="488"/>
      <c r="M140" s="488"/>
      <c r="N140" s="488"/>
      <c r="O140" s="488"/>
      <c r="P140" s="488"/>
      <c r="Q140" s="488"/>
      <c r="R140" s="488"/>
      <c r="S140" s="488"/>
      <c r="T140" s="488"/>
      <c r="U140" s="488"/>
      <c r="V140" s="488"/>
      <c r="W140" s="488"/>
      <c r="X140" s="488"/>
      <c r="Y140" s="488"/>
      <c r="Z140" s="488"/>
    </row>
    <row r="141" spans="1:26">
      <c r="A141" s="488"/>
      <c r="B141" s="488"/>
      <c r="C141" s="488"/>
      <c r="D141" s="488"/>
      <c r="E141" s="488"/>
      <c r="F141" s="488"/>
      <c r="G141" s="488"/>
      <c r="H141" s="488"/>
      <c r="I141" s="488"/>
      <c r="J141" s="488"/>
      <c r="K141" s="488"/>
      <c r="L141" s="488"/>
      <c r="M141" s="488"/>
      <c r="N141" s="488"/>
      <c r="O141" s="488"/>
      <c r="P141" s="488"/>
      <c r="Q141" s="488"/>
      <c r="R141" s="488"/>
      <c r="S141" s="488"/>
      <c r="T141" s="488"/>
      <c r="U141" s="488"/>
      <c r="V141" s="488"/>
      <c r="W141" s="488"/>
      <c r="X141" s="488"/>
      <c r="Y141" s="488"/>
      <c r="Z141" s="488"/>
    </row>
    <row r="142" spans="1:26">
      <c r="A142" s="488"/>
      <c r="B142" s="488"/>
      <c r="C142" s="488"/>
      <c r="D142" s="488"/>
      <c r="E142" s="488"/>
      <c r="F142" s="488"/>
      <c r="G142" s="488"/>
      <c r="H142" s="488"/>
      <c r="I142" s="488"/>
      <c r="J142" s="488"/>
      <c r="K142" s="488"/>
      <c r="L142" s="488"/>
      <c r="M142" s="488"/>
      <c r="N142" s="488"/>
      <c r="O142" s="488"/>
      <c r="P142" s="488"/>
      <c r="Q142" s="488"/>
      <c r="R142" s="488"/>
      <c r="S142" s="488"/>
      <c r="T142" s="488"/>
      <c r="U142" s="488"/>
      <c r="V142" s="488"/>
      <c r="W142" s="488"/>
      <c r="X142" s="488"/>
      <c r="Y142" s="488"/>
      <c r="Z142" s="488"/>
    </row>
    <row r="143" spans="1:26">
      <c r="A143" s="488"/>
      <c r="B143" s="488"/>
      <c r="C143" s="488"/>
      <c r="D143" s="488"/>
      <c r="E143" s="488"/>
      <c r="F143" s="488"/>
      <c r="G143" s="488"/>
      <c r="H143" s="488"/>
      <c r="I143" s="488"/>
      <c r="J143" s="488"/>
      <c r="K143" s="488"/>
      <c r="L143" s="488"/>
      <c r="M143" s="488"/>
      <c r="N143" s="488"/>
      <c r="O143" s="488"/>
      <c r="P143" s="488"/>
      <c r="Q143" s="488"/>
      <c r="R143" s="488"/>
      <c r="S143" s="488"/>
      <c r="T143" s="488"/>
      <c r="U143" s="488"/>
      <c r="V143" s="488"/>
      <c r="W143" s="488"/>
      <c r="X143" s="488"/>
      <c r="Y143" s="488"/>
      <c r="Z143" s="488"/>
    </row>
    <row r="144" spans="1:26">
      <c r="A144" s="488"/>
      <c r="B144" s="488"/>
      <c r="C144" s="488"/>
      <c r="D144" s="488"/>
      <c r="E144" s="488"/>
      <c r="F144" s="488"/>
      <c r="G144" s="488"/>
      <c r="H144" s="488"/>
      <c r="I144" s="488"/>
      <c r="J144" s="488"/>
      <c r="K144" s="488"/>
      <c r="L144" s="488"/>
      <c r="M144" s="488"/>
      <c r="N144" s="488"/>
      <c r="O144" s="488"/>
      <c r="P144" s="488"/>
      <c r="Q144" s="488"/>
      <c r="R144" s="488"/>
      <c r="S144" s="488"/>
      <c r="T144" s="488"/>
      <c r="U144" s="488"/>
      <c r="V144" s="488"/>
      <c r="W144" s="488"/>
      <c r="X144" s="488"/>
      <c r="Y144" s="488"/>
      <c r="Z144" s="488"/>
    </row>
    <row r="145" spans="1:26">
      <c r="A145" s="488"/>
      <c r="B145" s="488"/>
      <c r="C145" s="488"/>
      <c r="D145" s="488"/>
      <c r="E145" s="488"/>
      <c r="F145" s="488"/>
      <c r="G145" s="488"/>
      <c r="H145" s="488"/>
      <c r="I145" s="488"/>
      <c r="J145" s="488"/>
      <c r="K145" s="488"/>
      <c r="L145" s="488"/>
      <c r="M145" s="488"/>
      <c r="N145" s="488"/>
      <c r="O145" s="488"/>
      <c r="P145" s="488"/>
      <c r="Q145" s="488"/>
      <c r="R145" s="488"/>
      <c r="S145" s="488"/>
      <c r="T145" s="488"/>
      <c r="U145" s="488"/>
      <c r="V145" s="488"/>
      <c r="W145" s="488"/>
      <c r="X145" s="488"/>
      <c r="Y145" s="488"/>
      <c r="Z145" s="488"/>
    </row>
    <row r="146" spans="1:26">
      <c r="A146" s="488"/>
      <c r="B146" s="488"/>
      <c r="C146" s="488"/>
      <c r="D146" s="488"/>
      <c r="E146" s="488"/>
      <c r="F146" s="488"/>
      <c r="G146" s="488"/>
      <c r="H146" s="488"/>
      <c r="I146" s="488"/>
      <c r="J146" s="488"/>
      <c r="K146" s="488"/>
      <c r="L146" s="488"/>
      <c r="M146" s="488"/>
      <c r="N146" s="488"/>
      <c r="O146" s="488"/>
      <c r="P146" s="488"/>
      <c r="Q146" s="488"/>
      <c r="R146" s="488"/>
      <c r="S146" s="488"/>
      <c r="T146" s="488"/>
      <c r="U146" s="488"/>
      <c r="V146" s="488"/>
      <c r="W146" s="488"/>
      <c r="X146" s="488"/>
      <c r="Y146" s="488"/>
      <c r="Z146" s="488"/>
    </row>
    <row r="147" spans="1:26">
      <c r="A147" s="488"/>
      <c r="B147" s="488"/>
      <c r="C147" s="488"/>
      <c r="D147" s="488"/>
      <c r="E147" s="488"/>
      <c r="F147" s="488"/>
      <c r="G147" s="488"/>
      <c r="H147" s="488"/>
      <c r="I147" s="488"/>
      <c r="J147" s="488"/>
      <c r="K147" s="488"/>
      <c r="L147" s="488"/>
      <c r="M147" s="488"/>
      <c r="N147" s="488"/>
      <c r="O147" s="488"/>
      <c r="P147" s="488"/>
      <c r="Q147" s="488"/>
      <c r="R147" s="488"/>
      <c r="S147" s="488"/>
      <c r="T147" s="488"/>
      <c r="U147" s="488"/>
      <c r="V147" s="488"/>
      <c r="W147" s="488"/>
      <c r="X147" s="488"/>
      <c r="Y147" s="488"/>
      <c r="Z147" s="488"/>
    </row>
    <row r="148" spans="1:26">
      <c r="A148" s="488"/>
      <c r="B148" s="488"/>
      <c r="C148" s="488"/>
      <c r="D148" s="488"/>
      <c r="E148" s="488"/>
      <c r="F148" s="488"/>
      <c r="G148" s="488"/>
      <c r="H148" s="488"/>
      <c r="I148" s="488"/>
      <c r="J148" s="488"/>
      <c r="K148" s="488"/>
      <c r="L148" s="488"/>
      <c r="M148" s="488"/>
      <c r="N148" s="488"/>
      <c r="O148" s="488"/>
      <c r="P148" s="488"/>
      <c r="Q148" s="488"/>
      <c r="R148" s="488"/>
      <c r="S148" s="488"/>
      <c r="T148" s="488"/>
      <c r="U148" s="488"/>
      <c r="V148" s="488"/>
      <c r="W148" s="488"/>
      <c r="X148" s="488"/>
      <c r="Y148" s="488"/>
      <c r="Z148" s="488"/>
    </row>
    <row r="149" spans="1:26">
      <c r="A149" s="488"/>
      <c r="B149" s="488"/>
      <c r="C149" s="488"/>
      <c r="D149" s="488"/>
      <c r="E149" s="488"/>
      <c r="F149" s="488"/>
      <c r="G149" s="488"/>
      <c r="H149" s="488"/>
      <c r="I149" s="488"/>
      <c r="J149" s="488"/>
      <c r="K149" s="488"/>
      <c r="L149" s="488"/>
      <c r="M149" s="488"/>
      <c r="N149" s="488"/>
      <c r="O149" s="488"/>
      <c r="P149" s="488"/>
      <c r="Q149" s="488"/>
      <c r="R149" s="488"/>
      <c r="S149" s="488"/>
      <c r="T149" s="488"/>
      <c r="U149" s="488"/>
      <c r="V149" s="488"/>
      <c r="W149" s="488"/>
      <c r="X149" s="488"/>
      <c r="Y149" s="488"/>
      <c r="Z149" s="488"/>
    </row>
    <row r="150" spans="1:26">
      <c r="A150" s="488"/>
      <c r="B150" s="488"/>
      <c r="C150" s="488"/>
      <c r="D150" s="488"/>
      <c r="E150" s="488"/>
      <c r="F150" s="488"/>
      <c r="G150" s="488"/>
      <c r="H150" s="488"/>
      <c r="I150" s="488"/>
      <c r="J150" s="488"/>
      <c r="K150" s="488"/>
      <c r="L150" s="488"/>
      <c r="M150" s="488"/>
      <c r="N150" s="488"/>
      <c r="O150" s="488"/>
      <c r="P150" s="488"/>
      <c r="Q150" s="488"/>
      <c r="R150" s="488"/>
      <c r="S150" s="488"/>
      <c r="T150" s="488"/>
      <c r="U150" s="488"/>
      <c r="V150" s="488"/>
      <c r="W150" s="488"/>
      <c r="X150" s="488"/>
      <c r="Y150" s="488"/>
      <c r="Z150" s="488"/>
    </row>
    <row r="151" spans="1:26">
      <c r="A151" s="488"/>
      <c r="B151" s="488"/>
      <c r="C151" s="488"/>
      <c r="D151" s="488"/>
      <c r="E151" s="488"/>
      <c r="F151" s="488"/>
      <c r="G151" s="488"/>
      <c r="H151" s="488"/>
      <c r="I151" s="488"/>
      <c r="J151" s="488"/>
      <c r="K151" s="488"/>
      <c r="L151" s="488"/>
      <c r="M151" s="488"/>
      <c r="N151" s="488"/>
      <c r="O151" s="488"/>
      <c r="P151" s="488"/>
      <c r="Q151" s="488"/>
      <c r="R151" s="488"/>
      <c r="S151" s="488"/>
      <c r="T151" s="488"/>
      <c r="U151" s="488"/>
      <c r="V151" s="488"/>
      <c r="W151" s="488"/>
      <c r="X151" s="488"/>
      <c r="Y151" s="488"/>
      <c r="Z151" s="488"/>
    </row>
    <row r="152" spans="1:26">
      <c r="A152" s="488"/>
      <c r="B152" s="488"/>
      <c r="C152" s="488"/>
      <c r="D152" s="488"/>
      <c r="E152" s="488"/>
      <c r="F152" s="488"/>
      <c r="G152" s="488"/>
      <c r="H152" s="488"/>
      <c r="I152" s="488"/>
      <c r="J152" s="488"/>
      <c r="K152" s="488"/>
      <c r="L152" s="488"/>
      <c r="M152" s="488"/>
      <c r="N152" s="488"/>
      <c r="O152" s="488"/>
      <c r="P152" s="488"/>
      <c r="Q152" s="488"/>
      <c r="R152" s="488"/>
      <c r="S152" s="488"/>
      <c r="T152" s="488"/>
      <c r="U152" s="488"/>
      <c r="V152" s="488"/>
      <c r="W152" s="488"/>
      <c r="X152" s="488"/>
      <c r="Y152" s="488"/>
      <c r="Z152" s="488"/>
    </row>
    <row r="153" spans="1:26">
      <c r="A153" s="488"/>
      <c r="B153" s="488"/>
      <c r="C153" s="488"/>
      <c r="D153" s="488"/>
      <c r="E153" s="488"/>
      <c r="F153" s="488"/>
      <c r="G153" s="488"/>
      <c r="H153" s="488"/>
      <c r="I153" s="488"/>
      <c r="J153" s="488"/>
      <c r="K153" s="488"/>
      <c r="L153" s="488"/>
      <c r="M153" s="488"/>
      <c r="N153" s="488"/>
      <c r="O153" s="488"/>
      <c r="P153" s="488"/>
      <c r="Q153" s="488"/>
      <c r="R153" s="488"/>
      <c r="S153" s="488"/>
      <c r="T153" s="488"/>
      <c r="U153" s="488"/>
      <c r="V153" s="488"/>
      <c r="W153" s="488"/>
      <c r="X153" s="488"/>
      <c r="Y153" s="488"/>
      <c r="Z153" s="488"/>
    </row>
    <row r="154" spans="1:26">
      <c r="A154" s="488"/>
      <c r="B154" s="488"/>
      <c r="C154" s="488"/>
      <c r="D154" s="488"/>
      <c r="E154" s="488"/>
      <c r="F154" s="488"/>
      <c r="G154" s="488"/>
      <c r="H154" s="488"/>
      <c r="I154" s="488"/>
      <c r="J154" s="488"/>
      <c r="K154" s="488"/>
      <c r="L154" s="488"/>
      <c r="M154" s="488"/>
      <c r="N154" s="488"/>
      <c r="O154" s="488"/>
      <c r="P154" s="488"/>
      <c r="Q154" s="488"/>
      <c r="R154" s="488"/>
      <c r="S154" s="488"/>
      <c r="T154" s="488"/>
      <c r="U154" s="488"/>
      <c r="V154" s="488"/>
      <c r="W154" s="488"/>
      <c r="X154" s="488"/>
      <c r="Y154" s="488"/>
      <c r="Z154" s="488"/>
    </row>
    <row r="155" spans="1:26">
      <c r="A155" s="488"/>
      <c r="B155" s="488"/>
      <c r="C155" s="488"/>
      <c r="D155" s="488"/>
      <c r="E155" s="488"/>
      <c r="F155" s="488"/>
      <c r="G155" s="488"/>
      <c r="H155" s="488"/>
      <c r="I155" s="488"/>
      <c r="J155" s="488"/>
      <c r="K155" s="488"/>
      <c r="L155" s="488"/>
      <c r="M155" s="488"/>
      <c r="N155" s="488"/>
      <c r="O155" s="488"/>
      <c r="P155" s="488"/>
      <c r="Q155" s="488"/>
      <c r="R155" s="488"/>
      <c r="S155" s="488"/>
      <c r="T155" s="488"/>
      <c r="U155" s="488"/>
      <c r="V155" s="488"/>
      <c r="W155" s="488"/>
      <c r="X155" s="488"/>
      <c r="Y155" s="488"/>
      <c r="Z155" s="488"/>
    </row>
    <row r="156" spans="1:26">
      <c r="A156" s="488"/>
      <c r="B156" s="488"/>
      <c r="C156" s="488"/>
      <c r="D156" s="488"/>
      <c r="E156" s="488"/>
      <c r="F156" s="488"/>
      <c r="G156" s="488"/>
      <c r="H156" s="488"/>
      <c r="I156" s="488"/>
      <c r="J156" s="488"/>
      <c r="K156" s="488"/>
      <c r="L156" s="488"/>
      <c r="M156" s="488"/>
      <c r="N156" s="488"/>
      <c r="O156" s="488"/>
      <c r="P156" s="488"/>
      <c r="Q156" s="488"/>
      <c r="R156" s="488"/>
      <c r="S156" s="488"/>
      <c r="T156" s="488"/>
      <c r="U156" s="488"/>
      <c r="V156" s="488"/>
      <c r="W156" s="488"/>
      <c r="X156" s="488"/>
      <c r="Y156" s="488"/>
      <c r="Z156" s="488"/>
    </row>
    <row r="157" spans="1:26">
      <c r="A157" s="488"/>
      <c r="B157" s="488"/>
      <c r="C157" s="488"/>
      <c r="D157" s="488"/>
      <c r="E157" s="488"/>
      <c r="F157" s="488"/>
      <c r="G157" s="488"/>
      <c r="H157" s="488"/>
      <c r="I157" s="488"/>
      <c r="J157" s="488"/>
      <c r="K157" s="488"/>
      <c r="L157" s="488"/>
      <c r="M157" s="488"/>
      <c r="N157" s="488"/>
      <c r="O157" s="488"/>
      <c r="P157" s="488"/>
      <c r="Q157" s="488"/>
      <c r="R157" s="488"/>
      <c r="S157" s="488"/>
      <c r="T157" s="488"/>
      <c r="U157" s="488"/>
      <c r="V157" s="488"/>
      <c r="W157" s="488"/>
      <c r="X157" s="488"/>
      <c r="Y157" s="488"/>
      <c r="Z157" s="488"/>
    </row>
    <row r="158" spans="1:26">
      <c r="A158" s="488"/>
      <c r="B158" s="488"/>
      <c r="C158" s="488"/>
      <c r="D158" s="488"/>
      <c r="E158" s="488"/>
      <c r="F158" s="488"/>
      <c r="G158" s="488"/>
      <c r="H158" s="488"/>
      <c r="I158" s="488"/>
      <c r="J158" s="488"/>
      <c r="K158" s="488"/>
      <c r="L158" s="488"/>
      <c r="M158" s="488"/>
      <c r="N158" s="488"/>
      <c r="O158" s="488"/>
      <c r="P158" s="488"/>
      <c r="Q158" s="488"/>
      <c r="R158" s="488"/>
      <c r="S158" s="488"/>
      <c r="T158" s="488"/>
      <c r="U158" s="488"/>
      <c r="V158" s="488"/>
      <c r="W158" s="488"/>
      <c r="X158" s="488"/>
      <c r="Y158" s="488"/>
      <c r="Z158" s="488"/>
    </row>
    <row r="159" spans="1:26">
      <c r="A159" s="488"/>
      <c r="B159" s="488"/>
      <c r="C159" s="488"/>
      <c r="D159" s="488"/>
      <c r="E159" s="488"/>
      <c r="F159" s="488"/>
      <c r="G159" s="488"/>
      <c r="H159" s="488"/>
      <c r="I159" s="488"/>
      <c r="J159" s="488"/>
      <c r="K159" s="488"/>
      <c r="L159" s="488"/>
      <c r="M159" s="488"/>
      <c r="N159" s="488"/>
      <c r="O159" s="488"/>
      <c r="P159" s="488"/>
      <c r="Q159" s="488"/>
      <c r="R159" s="488"/>
      <c r="S159" s="488"/>
      <c r="T159" s="488"/>
      <c r="U159" s="488"/>
      <c r="V159" s="488"/>
      <c r="W159" s="488"/>
      <c r="X159" s="488"/>
      <c r="Y159" s="488"/>
      <c r="Z159" s="488"/>
    </row>
    <row r="160" spans="1:26">
      <c r="A160" s="488"/>
      <c r="B160" s="488"/>
      <c r="C160" s="488"/>
      <c r="D160" s="488"/>
      <c r="E160" s="488"/>
      <c r="F160" s="488"/>
      <c r="G160" s="488"/>
      <c r="H160" s="488"/>
      <c r="I160" s="488"/>
      <c r="J160" s="488"/>
      <c r="K160" s="488"/>
      <c r="L160" s="488"/>
      <c r="M160" s="488"/>
      <c r="N160" s="488"/>
      <c r="O160" s="488"/>
      <c r="P160" s="488"/>
      <c r="Q160" s="488"/>
      <c r="R160" s="488"/>
      <c r="S160" s="488"/>
      <c r="T160" s="488"/>
      <c r="U160" s="488"/>
      <c r="V160" s="488"/>
      <c r="W160" s="488"/>
      <c r="X160" s="488"/>
      <c r="Y160" s="488"/>
      <c r="Z160" s="488"/>
    </row>
    <row r="161" spans="1:26">
      <c r="A161" s="488"/>
      <c r="B161" s="488"/>
      <c r="C161" s="488"/>
      <c r="D161" s="488"/>
      <c r="E161" s="488"/>
      <c r="F161" s="488"/>
      <c r="G161" s="488"/>
      <c r="H161" s="488"/>
      <c r="I161" s="488"/>
      <c r="J161" s="488"/>
      <c r="K161" s="488"/>
      <c r="L161" s="488"/>
      <c r="M161" s="488"/>
      <c r="N161" s="488"/>
      <c r="O161" s="488"/>
      <c r="P161" s="488"/>
      <c r="Q161" s="488"/>
      <c r="R161" s="488"/>
      <c r="S161" s="488"/>
      <c r="T161" s="488"/>
      <c r="U161" s="488"/>
      <c r="V161" s="488"/>
      <c r="W161" s="488"/>
      <c r="X161" s="488"/>
      <c r="Y161" s="488"/>
      <c r="Z161" s="488"/>
    </row>
    <row r="162" spans="1:26">
      <c r="A162" s="488"/>
      <c r="B162" s="488"/>
      <c r="C162" s="488"/>
      <c r="D162" s="488"/>
      <c r="E162" s="488"/>
      <c r="F162" s="488"/>
      <c r="G162" s="488"/>
      <c r="H162" s="488"/>
      <c r="I162" s="488"/>
      <c r="J162" s="488"/>
      <c r="K162" s="488"/>
      <c r="L162" s="488"/>
      <c r="M162" s="488"/>
      <c r="N162" s="488"/>
      <c r="O162" s="488"/>
      <c r="P162" s="488"/>
      <c r="Q162" s="488"/>
      <c r="R162" s="488"/>
      <c r="S162" s="488"/>
      <c r="T162" s="488"/>
      <c r="U162" s="488"/>
      <c r="V162" s="488"/>
      <c r="W162" s="488"/>
      <c r="X162" s="488"/>
      <c r="Y162" s="488"/>
      <c r="Z162" s="488"/>
    </row>
    <row r="163" spans="1:26">
      <c r="A163" s="488"/>
      <c r="B163" s="488"/>
      <c r="C163" s="488"/>
      <c r="D163" s="488"/>
      <c r="E163" s="488"/>
      <c r="F163" s="488"/>
      <c r="G163" s="488"/>
      <c r="H163" s="488"/>
      <c r="I163" s="488"/>
      <c r="J163" s="488"/>
      <c r="K163" s="488"/>
      <c r="L163" s="488"/>
      <c r="M163" s="488"/>
      <c r="N163" s="488"/>
      <c r="O163" s="488"/>
      <c r="P163" s="488"/>
      <c r="Q163" s="488"/>
      <c r="R163" s="488"/>
      <c r="S163" s="488"/>
      <c r="T163" s="488"/>
      <c r="U163" s="488"/>
      <c r="V163" s="488"/>
      <c r="W163" s="488"/>
      <c r="X163" s="488"/>
      <c r="Y163" s="488"/>
      <c r="Z163" s="488"/>
    </row>
    <row r="164" spans="1:26">
      <c r="A164" s="488"/>
      <c r="B164" s="488"/>
      <c r="C164" s="488"/>
      <c r="D164" s="488"/>
      <c r="E164" s="488"/>
      <c r="F164" s="488"/>
      <c r="G164" s="488"/>
      <c r="H164" s="488"/>
      <c r="I164" s="488"/>
      <c r="J164" s="488"/>
      <c r="K164" s="488"/>
      <c r="L164" s="488"/>
      <c r="M164" s="488"/>
      <c r="N164" s="488"/>
      <c r="O164" s="488"/>
      <c r="P164" s="488"/>
      <c r="Q164" s="488"/>
      <c r="R164" s="488"/>
      <c r="S164" s="488"/>
      <c r="T164" s="488"/>
      <c r="U164" s="488"/>
      <c r="V164" s="488"/>
      <c r="W164" s="488"/>
      <c r="X164" s="488"/>
      <c r="Y164" s="488"/>
      <c r="Z164" s="488"/>
    </row>
    <row r="165" spans="1:26">
      <c r="A165" s="488"/>
      <c r="B165" s="488"/>
      <c r="C165" s="488"/>
      <c r="D165" s="488"/>
      <c r="E165" s="488"/>
      <c r="F165" s="488"/>
      <c r="G165" s="488"/>
      <c r="H165" s="488"/>
      <c r="I165" s="488"/>
      <c r="J165" s="488"/>
      <c r="K165" s="488"/>
      <c r="L165" s="488"/>
      <c r="M165" s="488"/>
      <c r="N165" s="488"/>
      <c r="O165" s="488"/>
      <c r="P165" s="488"/>
      <c r="Q165" s="488"/>
      <c r="R165" s="488"/>
      <c r="S165" s="488"/>
      <c r="T165" s="488"/>
      <c r="U165" s="488"/>
      <c r="V165" s="488"/>
      <c r="W165" s="488"/>
      <c r="X165" s="488"/>
      <c r="Y165" s="488"/>
      <c r="Z165" s="488"/>
    </row>
    <row r="166" spans="1:26">
      <c r="A166" s="488"/>
      <c r="B166" s="488"/>
      <c r="C166" s="488"/>
      <c r="D166" s="488"/>
      <c r="E166" s="488"/>
      <c r="F166" s="488"/>
      <c r="G166" s="488"/>
      <c r="H166" s="488"/>
      <c r="I166" s="488"/>
      <c r="J166" s="488"/>
      <c r="K166" s="488"/>
      <c r="L166" s="488"/>
      <c r="M166" s="488"/>
      <c r="N166" s="488"/>
      <c r="O166" s="488"/>
      <c r="P166" s="488"/>
      <c r="Q166" s="488"/>
      <c r="R166" s="488"/>
      <c r="S166" s="488"/>
      <c r="T166" s="488"/>
      <c r="U166" s="488"/>
      <c r="V166" s="488"/>
      <c r="W166" s="488"/>
      <c r="X166" s="488"/>
      <c r="Y166" s="488"/>
      <c r="Z166" s="488"/>
    </row>
    <row r="167" spans="1:26">
      <c r="A167" s="488"/>
      <c r="B167" s="488"/>
      <c r="C167" s="488"/>
      <c r="D167" s="488"/>
      <c r="E167" s="488"/>
      <c r="F167" s="488"/>
      <c r="G167" s="488"/>
      <c r="H167" s="488"/>
      <c r="I167" s="488"/>
      <c r="J167" s="488"/>
      <c r="K167" s="488"/>
      <c r="L167" s="488"/>
      <c r="M167" s="488"/>
      <c r="N167" s="488"/>
      <c r="O167" s="488"/>
      <c r="P167" s="488"/>
      <c r="Q167" s="488"/>
      <c r="R167" s="488"/>
      <c r="S167" s="488"/>
      <c r="T167" s="488"/>
      <c r="U167" s="488"/>
      <c r="V167" s="488"/>
      <c r="W167" s="488"/>
      <c r="X167" s="488"/>
      <c r="Y167" s="488"/>
      <c r="Z167" s="488"/>
    </row>
    <row r="168" spans="1:26">
      <c r="A168" s="488"/>
      <c r="B168" s="488"/>
      <c r="C168" s="488"/>
      <c r="D168" s="488"/>
      <c r="E168" s="488"/>
      <c r="F168" s="488"/>
      <c r="G168" s="488"/>
      <c r="H168" s="488"/>
      <c r="I168" s="488"/>
      <c r="J168" s="488"/>
      <c r="K168" s="488"/>
      <c r="L168" s="488"/>
      <c r="M168" s="488"/>
      <c r="N168" s="488"/>
      <c r="O168" s="488"/>
      <c r="P168" s="488"/>
      <c r="Q168" s="488"/>
      <c r="R168" s="488"/>
      <c r="S168" s="488"/>
      <c r="T168" s="488"/>
      <c r="U168" s="488"/>
      <c r="V168" s="488"/>
      <c r="W168" s="488"/>
      <c r="X168" s="488"/>
      <c r="Y168" s="488"/>
      <c r="Z168" s="488"/>
    </row>
    <row r="169" spans="1:26">
      <c r="A169" s="488"/>
      <c r="B169" s="488"/>
      <c r="C169" s="488"/>
      <c r="D169" s="488"/>
      <c r="E169" s="488"/>
      <c r="F169" s="488"/>
      <c r="G169" s="488"/>
      <c r="H169" s="488"/>
      <c r="I169" s="488"/>
      <c r="J169" s="488"/>
      <c r="K169" s="488"/>
      <c r="L169" s="488"/>
      <c r="M169" s="488"/>
      <c r="N169" s="488"/>
      <c r="O169" s="488"/>
      <c r="P169" s="488"/>
      <c r="Q169" s="488"/>
      <c r="R169" s="488"/>
      <c r="S169" s="488"/>
      <c r="T169" s="488"/>
      <c r="U169" s="488"/>
      <c r="V169" s="488"/>
      <c r="W169" s="488"/>
      <c r="X169" s="488"/>
      <c r="Y169" s="488"/>
      <c r="Z169" s="488"/>
    </row>
    <row r="170" spans="1:26">
      <c r="A170" s="488"/>
      <c r="B170" s="488"/>
      <c r="C170" s="488"/>
      <c r="D170" s="488"/>
      <c r="E170" s="488"/>
      <c r="F170" s="488"/>
      <c r="G170" s="488"/>
      <c r="H170" s="488"/>
      <c r="I170" s="488"/>
      <c r="J170" s="488"/>
      <c r="K170" s="488"/>
      <c r="L170" s="488"/>
      <c r="M170" s="488"/>
      <c r="N170" s="488"/>
      <c r="O170" s="488"/>
      <c r="P170" s="488"/>
      <c r="Q170" s="488"/>
      <c r="R170" s="488"/>
      <c r="S170" s="488"/>
      <c r="T170" s="488"/>
      <c r="U170" s="488"/>
      <c r="V170" s="488"/>
      <c r="W170" s="488"/>
      <c r="X170" s="488"/>
      <c r="Y170" s="488"/>
      <c r="Z170" s="488"/>
    </row>
    <row r="171" spans="1:26">
      <c r="A171" s="488"/>
      <c r="B171" s="488"/>
      <c r="C171" s="488"/>
      <c r="D171" s="488"/>
      <c r="E171" s="488"/>
      <c r="F171" s="488"/>
      <c r="G171" s="488"/>
      <c r="H171" s="488"/>
      <c r="I171" s="488"/>
      <c r="J171" s="488"/>
      <c r="K171" s="488"/>
      <c r="L171" s="488"/>
      <c r="M171" s="488"/>
      <c r="N171" s="488"/>
      <c r="O171" s="488"/>
      <c r="P171" s="488"/>
      <c r="Q171" s="488"/>
      <c r="R171" s="488"/>
      <c r="S171" s="488"/>
      <c r="T171" s="488"/>
      <c r="U171" s="488"/>
      <c r="V171" s="488"/>
      <c r="W171" s="488"/>
      <c r="X171" s="488"/>
      <c r="Y171" s="488"/>
      <c r="Z171" s="488"/>
    </row>
    <row r="172" spans="1:26">
      <c r="A172" s="488"/>
      <c r="B172" s="488"/>
      <c r="C172" s="488"/>
      <c r="D172" s="488"/>
      <c r="E172" s="488"/>
      <c r="F172" s="488"/>
      <c r="G172" s="488"/>
      <c r="H172" s="488"/>
      <c r="I172" s="488"/>
      <c r="J172" s="488"/>
      <c r="K172" s="488"/>
      <c r="L172" s="488"/>
      <c r="M172" s="488"/>
      <c r="N172" s="488"/>
      <c r="O172" s="488"/>
      <c r="P172" s="488"/>
      <c r="Q172" s="488"/>
      <c r="R172" s="488"/>
      <c r="S172" s="488"/>
      <c r="T172" s="488"/>
      <c r="U172" s="488"/>
      <c r="V172" s="488"/>
      <c r="W172" s="488"/>
      <c r="X172" s="488"/>
      <c r="Y172" s="488"/>
      <c r="Z172" s="488"/>
    </row>
    <row r="173" spans="1:26">
      <c r="A173" s="488"/>
      <c r="B173" s="488"/>
      <c r="C173" s="488"/>
      <c r="D173" s="488"/>
      <c r="E173" s="488"/>
      <c r="F173" s="488"/>
      <c r="G173" s="488"/>
      <c r="H173" s="488"/>
      <c r="I173" s="488"/>
      <c r="J173" s="488"/>
      <c r="K173" s="488"/>
      <c r="L173" s="488"/>
      <c r="M173" s="488"/>
      <c r="N173" s="488"/>
      <c r="O173" s="488"/>
      <c r="P173" s="488"/>
      <c r="Q173" s="488"/>
      <c r="R173" s="488"/>
      <c r="S173" s="488"/>
      <c r="T173" s="488"/>
      <c r="U173" s="488"/>
      <c r="V173" s="488"/>
      <c r="W173" s="488"/>
      <c r="X173" s="488"/>
      <c r="Y173" s="488"/>
      <c r="Z173" s="488"/>
    </row>
    <row r="174" spans="1:26">
      <c r="A174" s="488"/>
      <c r="B174" s="488"/>
      <c r="C174" s="488"/>
      <c r="D174" s="488"/>
      <c r="E174" s="488"/>
      <c r="F174" s="488"/>
      <c r="G174" s="488"/>
      <c r="H174" s="488"/>
      <c r="I174" s="488"/>
      <c r="J174" s="488"/>
      <c r="K174" s="488"/>
      <c r="L174" s="488"/>
      <c r="M174" s="488"/>
      <c r="N174" s="488"/>
      <c r="O174" s="488"/>
      <c r="P174" s="488"/>
      <c r="Q174" s="488"/>
      <c r="R174" s="488"/>
      <c r="S174" s="488"/>
      <c r="T174" s="488"/>
      <c r="U174" s="488"/>
      <c r="V174" s="488"/>
      <c r="W174" s="488"/>
      <c r="X174" s="488"/>
      <c r="Y174" s="488"/>
      <c r="Z174" s="488"/>
    </row>
    <row r="175" spans="1:26">
      <c r="A175" s="488"/>
      <c r="B175" s="488"/>
      <c r="C175" s="488"/>
      <c r="D175" s="488"/>
      <c r="E175" s="488"/>
      <c r="F175" s="488"/>
      <c r="G175" s="488"/>
      <c r="H175" s="488"/>
      <c r="I175" s="488"/>
      <c r="J175" s="488"/>
      <c r="K175" s="488"/>
      <c r="L175" s="488"/>
      <c r="M175" s="488"/>
      <c r="N175" s="488"/>
      <c r="O175" s="488"/>
      <c r="P175" s="488"/>
      <c r="Q175" s="488"/>
      <c r="R175" s="488"/>
      <c r="S175" s="488"/>
      <c r="T175" s="488"/>
      <c r="U175" s="488"/>
      <c r="V175" s="488"/>
      <c r="W175" s="488"/>
      <c r="X175" s="488"/>
      <c r="Y175" s="488"/>
      <c r="Z175" s="488"/>
    </row>
    <row r="176" spans="1:26">
      <c r="A176" s="488"/>
      <c r="B176" s="488"/>
      <c r="C176" s="488"/>
      <c r="D176" s="488"/>
      <c r="E176" s="488"/>
      <c r="F176" s="488"/>
      <c r="G176" s="488"/>
      <c r="H176" s="488"/>
      <c r="I176" s="488"/>
      <c r="J176" s="488"/>
      <c r="K176" s="488"/>
      <c r="L176" s="488"/>
      <c r="M176" s="488"/>
      <c r="N176" s="488"/>
      <c r="O176" s="488"/>
      <c r="P176" s="488"/>
      <c r="Q176" s="488"/>
      <c r="R176" s="488"/>
      <c r="S176" s="488"/>
      <c r="T176" s="488"/>
      <c r="U176" s="488"/>
      <c r="V176" s="488"/>
      <c r="W176" s="488"/>
      <c r="X176" s="488"/>
      <c r="Y176" s="488"/>
      <c r="Z176" s="488"/>
    </row>
    <row r="177" spans="1:26">
      <c r="A177" s="488"/>
      <c r="B177" s="488"/>
      <c r="C177" s="488"/>
      <c r="D177" s="488"/>
      <c r="E177" s="488"/>
      <c r="F177" s="488"/>
      <c r="G177" s="488"/>
      <c r="H177" s="488"/>
      <c r="I177" s="488"/>
      <c r="J177" s="488"/>
      <c r="K177" s="488"/>
      <c r="L177" s="488"/>
      <c r="M177" s="488"/>
      <c r="N177" s="488"/>
      <c r="O177" s="488"/>
      <c r="P177" s="488"/>
      <c r="Q177" s="488"/>
      <c r="R177" s="488"/>
      <c r="S177" s="488"/>
      <c r="T177" s="488"/>
      <c r="U177" s="488"/>
      <c r="V177" s="488"/>
      <c r="W177" s="488"/>
      <c r="X177" s="488"/>
      <c r="Y177" s="488"/>
      <c r="Z177" s="488"/>
    </row>
    <row r="178" spans="1:26">
      <c r="A178" s="488"/>
      <c r="B178" s="488"/>
      <c r="C178" s="488"/>
      <c r="D178" s="488"/>
      <c r="E178" s="488"/>
      <c r="F178" s="488"/>
      <c r="G178" s="488"/>
      <c r="H178" s="488"/>
      <c r="I178" s="488"/>
      <c r="J178" s="488"/>
      <c r="K178" s="488"/>
      <c r="L178" s="488"/>
      <c r="M178" s="488"/>
      <c r="N178" s="488"/>
      <c r="O178" s="488"/>
      <c r="P178" s="488"/>
      <c r="Q178" s="488"/>
      <c r="R178" s="488"/>
      <c r="S178" s="488"/>
      <c r="T178" s="488"/>
      <c r="U178" s="488"/>
      <c r="V178" s="488"/>
      <c r="W178" s="488"/>
      <c r="X178" s="488"/>
      <c r="Y178" s="488"/>
      <c r="Z178" s="488"/>
    </row>
    <row r="179" spans="1:26">
      <c r="A179" s="488"/>
      <c r="B179" s="488"/>
      <c r="C179" s="488"/>
      <c r="D179" s="488"/>
      <c r="E179" s="488"/>
      <c r="F179" s="488"/>
      <c r="G179" s="488"/>
      <c r="H179" s="488"/>
      <c r="I179" s="488"/>
      <c r="J179" s="488"/>
      <c r="K179" s="488"/>
      <c r="L179" s="488"/>
      <c r="M179" s="488"/>
      <c r="N179" s="488"/>
      <c r="O179" s="488"/>
      <c r="P179" s="488"/>
      <c r="Q179" s="488"/>
      <c r="R179" s="488"/>
      <c r="S179" s="488"/>
      <c r="T179" s="488"/>
      <c r="U179" s="488"/>
      <c r="V179" s="488"/>
      <c r="W179" s="488"/>
      <c r="X179" s="488"/>
      <c r="Y179" s="488"/>
      <c r="Z179" s="488"/>
    </row>
    <row r="180" spans="1:26">
      <c r="A180" s="488"/>
      <c r="B180" s="488"/>
      <c r="C180" s="488"/>
      <c r="D180" s="488"/>
      <c r="E180" s="488"/>
      <c r="F180" s="488"/>
      <c r="G180" s="488"/>
      <c r="H180" s="488"/>
      <c r="I180" s="488"/>
      <c r="J180" s="488"/>
      <c r="K180" s="488"/>
      <c r="L180" s="488"/>
      <c r="M180" s="488"/>
      <c r="N180" s="488"/>
      <c r="O180" s="488"/>
      <c r="P180" s="488"/>
      <c r="Q180" s="488"/>
      <c r="R180" s="488"/>
      <c r="S180" s="488"/>
      <c r="T180" s="488"/>
      <c r="U180" s="488"/>
      <c r="V180" s="488"/>
      <c r="W180" s="488"/>
      <c r="X180" s="488"/>
      <c r="Y180" s="488"/>
      <c r="Z180" s="488"/>
    </row>
    <row r="181" spans="1:26">
      <c r="A181" s="488"/>
      <c r="B181" s="488"/>
      <c r="C181" s="488"/>
      <c r="D181" s="488"/>
      <c r="E181" s="488"/>
      <c r="F181" s="488"/>
      <c r="G181" s="488"/>
      <c r="H181" s="488"/>
      <c r="I181" s="488"/>
      <c r="J181" s="488"/>
      <c r="K181" s="488"/>
      <c r="L181" s="488"/>
      <c r="M181" s="488"/>
      <c r="N181" s="488"/>
      <c r="O181" s="488"/>
      <c r="P181" s="488"/>
      <c r="Q181" s="488"/>
      <c r="R181" s="488"/>
      <c r="S181" s="488"/>
      <c r="T181" s="488"/>
      <c r="U181" s="488"/>
      <c r="V181" s="488"/>
      <c r="W181" s="488"/>
      <c r="X181" s="488"/>
      <c r="Y181" s="488"/>
      <c r="Z181" s="488"/>
    </row>
    <row r="182" spans="1:26">
      <c r="A182" s="488"/>
      <c r="B182" s="488"/>
      <c r="C182" s="488"/>
      <c r="D182" s="488"/>
      <c r="E182" s="488"/>
      <c r="F182" s="488"/>
      <c r="G182" s="488"/>
      <c r="H182" s="488"/>
      <c r="I182" s="488"/>
      <c r="J182" s="488"/>
      <c r="K182" s="488"/>
      <c r="L182" s="488"/>
      <c r="M182" s="488"/>
      <c r="N182" s="488"/>
      <c r="O182" s="488"/>
      <c r="P182" s="488"/>
      <c r="Q182" s="488"/>
      <c r="R182" s="488"/>
      <c r="S182" s="488"/>
      <c r="T182" s="488"/>
      <c r="U182" s="488"/>
      <c r="V182" s="488"/>
      <c r="W182" s="488"/>
      <c r="X182" s="488"/>
      <c r="Y182" s="488"/>
      <c r="Z182" s="488"/>
    </row>
    <row r="183" spans="1:26">
      <c r="A183" s="488"/>
      <c r="B183" s="488"/>
      <c r="C183" s="488"/>
      <c r="D183" s="488"/>
      <c r="E183" s="488"/>
      <c r="F183" s="488"/>
      <c r="G183" s="488"/>
      <c r="H183" s="488"/>
      <c r="I183" s="488"/>
      <c r="J183" s="488"/>
      <c r="K183" s="488"/>
      <c r="L183" s="488"/>
      <c r="M183" s="488"/>
      <c r="N183" s="488"/>
      <c r="O183" s="488"/>
      <c r="P183" s="488"/>
      <c r="Q183" s="488"/>
      <c r="R183" s="488"/>
      <c r="S183" s="488"/>
      <c r="T183" s="488"/>
      <c r="U183" s="488"/>
      <c r="V183" s="488"/>
      <c r="W183" s="488"/>
      <c r="X183" s="488"/>
      <c r="Y183" s="488"/>
      <c r="Z183" s="488"/>
    </row>
    <row r="184" spans="1:26">
      <c r="A184" s="488"/>
      <c r="B184" s="488"/>
      <c r="C184" s="488"/>
      <c r="D184" s="488"/>
      <c r="E184" s="488"/>
      <c r="F184" s="488"/>
      <c r="G184" s="488"/>
      <c r="H184" s="488"/>
      <c r="I184" s="488"/>
      <c r="J184" s="488"/>
      <c r="K184" s="488"/>
      <c r="L184" s="488"/>
      <c r="M184" s="488"/>
      <c r="N184" s="488"/>
      <c r="O184" s="488"/>
      <c r="P184" s="488"/>
      <c r="Q184" s="488"/>
      <c r="R184" s="488"/>
      <c r="S184" s="488"/>
      <c r="T184" s="488"/>
      <c r="U184" s="488"/>
      <c r="V184" s="488"/>
      <c r="W184" s="488"/>
      <c r="X184" s="488"/>
      <c r="Y184" s="488"/>
      <c r="Z184" s="488"/>
    </row>
    <row r="185" spans="1:26">
      <c r="A185" s="488"/>
      <c r="B185" s="488"/>
      <c r="C185" s="488"/>
      <c r="D185" s="488"/>
      <c r="E185" s="488"/>
      <c r="F185" s="488"/>
      <c r="G185" s="488"/>
      <c r="H185" s="488"/>
      <c r="I185" s="488"/>
      <c r="J185" s="488"/>
      <c r="K185" s="488"/>
      <c r="L185" s="488"/>
      <c r="M185" s="488"/>
      <c r="N185" s="488"/>
      <c r="O185" s="488"/>
      <c r="P185" s="488"/>
      <c r="Q185" s="488"/>
      <c r="R185" s="488"/>
      <c r="S185" s="488"/>
      <c r="T185" s="488"/>
      <c r="U185" s="488"/>
      <c r="V185" s="488"/>
      <c r="W185" s="488"/>
      <c r="X185" s="488"/>
      <c r="Y185" s="488"/>
      <c r="Z185" s="488"/>
    </row>
    <row r="186" spans="1:26">
      <c r="A186" s="488"/>
      <c r="B186" s="488"/>
      <c r="C186" s="488"/>
      <c r="D186" s="488"/>
      <c r="E186" s="488"/>
      <c r="F186" s="488"/>
      <c r="G186" s="488"/>
      <c r="H186" s="488"/>
      <c r="I186" s="488"/>
      <c r="J186" s="488"/>
      <c r="K186" s="488"/>
      <c r="L186" s="488"/>
      <c r="M186" s="488"/>
      <c r="N186" s="488"/>
      <c r="O186" s="488"/>
      <c r="P186" s="488"/>
      <c r="Q186" s="488"/>
      <c r="R186" s="488"/>
      <c r="S186" s="488"/>
      <c r="T186" s="488"/>
      <c r="U186" s="488"/>
      <c r="V186" s="488"/>
      <c r="W186" s="488"/>
      <c r="X186" s="488"/>
      <c r="Y186" s="488"/>
      <c r="Z186" s="488"/>
    </row>
    <row r="187" spans="1:26">
      <c r="A187" s="488"/>
      <c r="B187" s="488"/>
      <c r="C187" s="488"/>
      <c r="D187" s="488"/>
      <c r="E187" s="488"/>
      <c r="F187" s="488"/>
      <c r="G187" s="488"/>
      <c r="H187" s="488"/>
      <c r="I187" s="488"/>
      <c r="J187" s="488"/>
      <c r="K187" s="488"/>
      <c r="L187" s="488"/>
      <c r="M187" s="488"/>
      <c r="N187" s="488"/>
      <c r="O187" s="488"/>
      <c r="P187" s="488"/>
      <c r="Q187" s="488"/>
      <c r="R187" s="488"/>
      <c r="S187" s="488"/>
      <c r="T187" s="488"/>
      <c r="U187" s="488"/>
      <c r="V187" s="488"/>
      <c r="W187" s="488"/>
      <c r="X187" s="488"/>
      <c r="Y187" s="488"/>
      <c r="Z187" s="488"/>
    </row>
    <row r="188" spans="1:26">
      <c r="A188" s="488"/>
      <c r="B188" s="488"/>
      <c r="C188" s="488"/>
      <c r="D188" s="488"/>
      <c r="E188" s="488"/>
      <c r="F188" s="488"/>
      <c r="G188" s="488"/>
      <c r="H188" s="488"/>
      <c r="I188" s="488"/>
      <c r="J188" s="488"/>
      <c r="K188" s="488"/>
      <c r="L188" s="488"/>
      <c r="M188" s="488"/>
      <c r="N188" s="488"/>
      <c r="O188" s="488"/>
      <c r="P188" s="488"/>
      <c r="Q188" s="488"/>
      <c r="R188" s="488"/>
      <c r="S188" s="488"/>
      <c r="T188" s="488"/>
      <c r="U188" s="488"/>
      <c r="V188" s="488"/>
      <c r="W188" s="488"/>
      <c r="X188" s="488"/>
      <c r="Y188" s="488"/>
      <c r="Z188" s="488"/>
    </row>
    <row r="189" spans="1:26">
      <c r="A189" s="488"/>
      <c r="B189" s="488"/>
      <c r="C189" s="488"/>
      <c r="D189" s="488"/>
      <c r="E189" s="488"/>
      <c r="F189" s="488"/>
      <c r="G189" s="488"/>
      <c r="H189" s="488"/>
      <c r="I189" s="488"/>
      <c r="J189" s="488"/>
      <c r="K189" s="488"/>
      <c r="L189" s="488"/>
      <c r="M189" s="488"/>
      <c r="N189" s="488"/>
      <c r="O189" s="488"/>
      <c r="P189" s="488"/>
      <c r="Q189" s="488"/>
      <c r="R189" s="488"/>
      <c r="S189" s="488"/>
      <c r="T189" s="488"/>
      <c r="U189" s="488"/>
      <c r="V189" s="488"/>
      <c r="W189" s="488"/>
      <c r="X189" s="488"/>
      <c r="Y189" s="488"/>
      <c r="Z189" s="488"/>
    </row>
    <row r="190" spans="1:26">
      <c r="A190" s="488"/>
      <c r="B190" s="488"/>
      <c r="C190" s="488"/>
      <c r="D190" s="488"/>
      <c r="E190" s="488"/>
      <c r="F190" s="488"/>
      <c r="G190" s="488"/>
      <c r="H190" s="488"/>
      <c r="I190" s="488"/>
      <c r="J190" s="488"/>
      <c r="K190" s="488"/>
      <c r="L190" s="488"/>
      <c r="M190" s="488"/>
      <c r="N190" s="488"/>
      <c r="O190" s="488"/>
      <c r="P190" s="488"/>
      <c r="Q190" s="488"/>
      <c r="R190" s="488"/>
      <c r="S190" s="488"/>
      <c r="T190" s="488"/>
      <c r="U190" s="488"/>
      <c r="V190" s="488"/>
      <c r="W190" s="488"/>
      <c r="X190" s="488"/>
      <c r="Y190" s="488"/>
      <c r="Z190" s="488"/>
    </row>
    <row r="191" spans="1:26">
      <c r="A191" s="488"/>
      <c r="B191" s="488"/>
      <c r="C191" s="488"/>
      <c r="D191" s="488"/>
      <c r="E191" s="488"/>
      <c r="F191" s="488"/>
      <c r="G191" s="488"/>
      <c r="H191" s="488"/>
      <c r="I191" s="488"/>
      <c r="J191" s="488"/>
      <c r="K191" s="488"/>
      <c r="L191" s="488"/>
      <c r="M191" s="488"/>
      <c r="N191" s="488"/>
      <c r="O191" s="488"/>
      <c r="P191" s="488"/>
      <c r="Q191" s="488"/>
      <c r="R191" s="488"/>
      <c r="S191" s="488"/>
      <c r="T191" s="488"/>
      <c r="U191" s="488"/>
      <c r="V191" s="488"/>
      <c r="W191" s="488"/>
      <c r="X191" s="488"/>
      <c r="Y191" s="488"/>
      <c r="Z191" s="488"/>
    </row>
    <row r="192" spans="1:26">
      <c r="A192" s="488"/>
      <c r="B192" s="488"/>
      <c r="C192" s="488"/>
      <c r="D192" s="488"/>
      <c r="E192" s="488"/>
      <c r="F192" s="488"/>
      <c r="G192" s="488"/>
      <c r="H192" s="488"/>
      <c r="I192" s="488"/>
      <c r="J192" s="488"/>
      <c r="K192" s="488"/>
      <c r="L192" s="488"/>
      <c r="M192" s="488"/>
      <c r="N192" s="488"/>
      <c r="O192" s="488"/>
      <c r="P192" s="488"/>
      <c r="Q192" s="488"/>
      <c r="R192" s="488"/>
      <c r="S192" s="488"/>
      <c r="T192" s="488"/>
      <c r="U192" s="488"/>
      <c r="V192" s="488"/>
      <c r="W192" s="488"/>
      <c r="X192" s="488"/>
      <c r="Y192" s="488"/>
      <c r="Z192" s="488"/>
    </row>
    <row r="193" spans="1:26">
      <c r="A193" s="488"/>
      <c r="B193" s="488"/>
      <c r="C193" s="488"/>
      <c r="D193" s="488"/>
      <c r="E193" s="488"/>
      <c r="F193" s="488"/>
      <c r="G193" s="488"/>
      <c r="H193" s="488"/>
      <c r="I193" s="488"/>
      <c r="J193" s="488"/>
      <c r="K193" s="488"/>
      <c r="L193" s="488"/>
      <c r="M193" s="488"/>
      <c r="N193" s="488"/>
      <c r="O193" s="488"/>
      <c r="P193" s="488"/>
      <c r="Q193" s="488"/>
      <c r="R193" s="488"/>
      <c r="S193" s="488"/>
      <c r="T193" s="488"/>
      <c r="U193" s="488"/>
      <c r="V193" s="488"/>
      <c r="W193" s="488"/>
      <c r="X193" s="488"/>
      <c r="Y193" s="488"/>
      <c r="Z193" s="488"/>
    </row>
    <row r="194" spans="1:26">
      <c r="A194" s="488"/>
      <c r="B194" s="488"/>
      <c r="C194" s="488"/>
      <c r="D194" s="488"/>
      <c r="E194" s="488"/>
      <c r="F194" s="488"/>
      <c r="G194" s="488"/>
      <c r="H194" s="488"/>
      <c r="I194" s="488"/>
      <c r="J194" s="488"/>
      <c r="K194" s="488"/>
      <c r="L194" s="488"/>
      <c r="M194" s="488"/>
      <c r="N194" s="488"/>
      <c r="O194" s="488"/>
      <c r="P194" s="488"/>
      <c r="Q194" s="488"/>
      <c r="R194" s="488"/>
      <c r="S194" s="488"/>
      <c r="T194" s="488"/>
      <c r="U194" s="488"/>
      <c r="V194" s="488"/>
      <c r="W194" s="488"/>
      <c r="X194" s="488"/>
      <c r="Y194" s="488"/>
      <c r="Z194" s="488"/>
    </row>
    <row r="195" spans="1:26">
      <c r="A195" s="488"/>
      <c r="B195" s="488"/>
      <c r="C195" s="488"/>
      <c r="D195" s="488"/>
      <c r="E195" s="488"/>
      <c r="F195" s="488"/>
      <c r="G195" s="488"/>
      <c r="H195" s="488"/>
      <c r="I195" s="488"/>
      <c r="J195" s="488"/>
      <c r="K195" s="488"/>
      <c r="L195" s="488"/>
      <c r="M195" s="488"/>
      <c r="N195" s="488"/>
      <c r="O195" s="488"/>
      <c r="P195" s="488"/>
      <c r="Q195" s="488"/>
      <c r="R195" s="488"/>
      <c r="S195" s="488"/>
      <c r="T195" s="488"/>
      <c r="U195" s="488"/>
      <c r="V195" s="488"/>
      <c r="W195" s="488"/>
      <c r="X195" s="488"/>
      <c r="Y195" s="488"/>
      <c r="Z195" s="488"/>
    </row>
    <row r="196" spans="1:26">
      <c r="A196" s="488"/>
      <c r="B196" s="488"/>
      <c r="C196" s="488"/>
      <c r="D196" s="488"/>
      <c r="E196" s="488"/>
      <c r="F196" s="488"/>
      <c r="G196" s="488"/>
      <c r="H196" s="488"/>
      <c r="I196" s="488"/>
      <c r="J196" s="488"/>
      <c r="K196" s="488"/>
      <c r="L196" s="488"/>
      <c r="M196" s="488"/>
      <c r="N196" s="488"/>
      <c r="O196" s="488"/>
      <c r="P196" s="488"/>
      <c r="Q196" s="488"/>
      <c r="R196" s="488"/>
      <c r="S196" s="488"/>
      <c r="T196" s="488"/>
      <c r="U196" s="488"/>
      <c r="V196" s="488"/>
      <c r="W196" s="488"/>
      <c r="X196" s="488"/>
      <c r="Y196" s="488"/>
      <c r="Z196" s="488"/>
    </row>
    <row r="197" spans="1:26">
      <c r="A197" s="488"/>
      <c r="B197" s="488"/>
      <c r="C197" s="488"/>
      <c r="D197" s="488"/>
      <c r="E197" s="488"/>
      <c r="F197" s="488"/>
      <c r="G197" s="488"/>
      <c r="H197" s="488"/>
      <c r="I197" s="488"/>
      <c r="J197" s="488"/>
      <c r="K197" s="488"/>
      <c r="L197" s="488"/>
      <c r="M197" s="488"/>
      <c r="N197" s="488"/>
      <c r="O197" s="488"/>
      <c r="P197" s="488"/>
      <c r="Q197" s="488"/>
      <c r="R197" s="488"/>
      <c r="S197" s="488"/>
      <c r="T197" s="488"/>
      <c r="U197" s="488"/>
      <c r="V197" s="488"/>
      <c r="W197" s="488"/>
      <c r="X197" s="488"/>
      <c r="Y197" s="488"/>
      <c r="Z197" s="488"/>
    </row>
    <row r="198" spans="1:26">
      <c r="A198" s="488"/>
      <c r="B198" s="488"/>
      <c r="C198" s="488"/>
      <c r="D198" s="488"/>
      <c r="E198" s="488"/>
      <c r="F198" s="488"/>
      <c r="G198" s="488"/>
      <c r="H198" s="488"/>
      <c r="I198" s="488"/>
      <c r="J198" s="488"/>
      <c r="K198" s="488"/>
      <c r="L198" s="488"/>
      <c r="M198" s="488"/>
      <c r="N198" s="488"/>
      <c r="O198" s="488"/>
      <c r="P198" s="488"/>
      <c r="Q198" s="488"/>
      <c r="R198" s="488"/>
      <c r="S198" s="488"/>
      <c r="T198" s="488"/>
      <c r="U198" s="488"/>
      <c r="V198" s="488"/>
      <c r="W198" s="488"/>
      <c r="X198" s="488"/>
      <c r="Y198" s="488"/>
      <c r="Z198" s="488"/>
    </row>
    <row r="199" spans="1:26">
      <c r="A199" s="488"/>
      <c r="B199" s="488"/>
      <c r="C199" s="488"/>
      <c r="D199" s="488"/>
      <c r="E199" s="488"/>
      <c r="F199" s="488"/>
      <c r="G199" s="488"/>
      <c r="H199" s="488"/>
      <c r="I199" s="488"/>
      <c r="J199" s="488"/>
      <c r="K199" s="488"/>
      <c r="L199" s="488"/>
      <c r="M199" s="488"/>
      <c r="N199" s="488"/>
      <c r="O199" s="488"/>
      <c r="P199" s="488"/>
      <c r="Q199" s="488"/>
      <c r="R199" s="488"/>
      <c r="S199" s="488"/>
      <c r="T199" s="488"/>
      <c r="U199" s="488"/>
      <c r="V199" s="488"/>
      <c r="W199" s="488"/>
      <c r="X199" s="488"/>
      <c r="Y199" s="488"/>
      <c r="Z199" s="488"/>
    </row>
    <row r="200" spans="1:26">
      <c r="A200" s="488"/>
      <c r="B200" s="488"/>
      <c r="C200" s="488"/>
      <c r="D200" s="488"/>
      <c r="E200" s="488"/>
      <c r="F200" s="488"/>
      <c r="G200" s="488"/>
      <c r="H200" s="488"/>
      <c r="I200" s="488"/>
      <c r="J200" s="488"/>
      <c r="K200" s="488"/>
      <c r="L200" s="488"/>
      <c r="M200" s="488"/>
      <c r="N200" s="488"/>
      <c r="O200" s="488"/>
      <c r="P200" s="488"/>
      <c r="Q200" s="488"/>
      <c r="R200" s="488"/>
      <c r="S200" s="488"/>
      <c r="T200" s="488"/>
      <c r="U200" s="488"/>
      <c r="V200" s="488"/>
      <c r="W200" s="488"/>
      <c r="X200" s="488"/>
      <c r="Y200" s="488"/>
      <c r="Z200" s="488"/>
    </row>
    <row r="201" spans="1:26">
      <c r="A201" s="488"/>
      <c r="B201" s="488"/>
      <c r="C201" s="488"/>
      <c r="D201" s="488"/>
      <c r="E201" s="488"/>
      <c r="F201" s="488"/>
      <c r="G201" s="488"/>
      <c r="H201" s="488"/>
      <c r="I201" s="488"/>
      <c r="J201" s="488"/>
      <c r="K201" s="488"/>
      <c r="L201" s="488"/>
      <c r="M201" s="488"/>
      <c r="N201" s="488"/>
      <c r="O201" s="488"/>
      <c r="P201" s="488"/>
      <c r="Q201" s="488"/>
      <c r="R201" s="488"/>
      <c r="S201" s="488"/>
      <c r="T201" s="488"/>
      <c r="U201" s="488"/>
      <c r="V201" s="488"/>
      <c r="W201" s="488"/>
      <c r="X201" s="488"/>
      <c r="Y201" s="488"/>
      <c r="Z201" s="488"/>
    </row>
  </sheetData>
  <phoneticPr fontId="1" type="noConversion"/>
  <hyperlinks>
    <hyperlink ref="A20" r:id="rId1" xr:uid="{6AC6359F-C19A-4DF8-9089-D95E42984AE3}"/>
    <hyperlink ref="A22" r:id="rId2" xr:uid="{6977965D-F868-4CE0-8D9F-2515B3EFF3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0CF5D-127A-4ADE-BE02-D6E4174DE31F}">
  <sheetPr codeName="Sheet57">
    <tabColor rgb="FF00B050"/>
  </sheetPr>
  <dimension ref="A1:P428"/>
  <sheetViews>
    <sheetView zoomScale="90" zoomScaleNormal="90" workbookViewId="0">
      <pane xSplit="6" ySplit="2" topLeftCell="G31" activePane="bottomRight" state="frozen"/>
      <selection sqref="A1:E1"/>
      <selection pane="topRight" sqref="A1:E1"/>
      <selection pane="bottomLeft" sqref="A1:E1"/>
      <selection pane="bottomRight" sqref="A1:E2"/>
    </sheetView>
  </sheetViews>
  <sheetFormatPr defaultColWidth="9" defaultRowHeight="18.75"/>
  <cols>
    <col min="1" max="1" width="9" style="519"/>
    <col min="2" max="2" width="14.875" style="519" customWidth="1"/>
    <col min="3" max="3" width="16.625" style="519" customWidth="1"/>
    <col min="4" max="4" width="16.125" style="519" customWidth="1"/>
    <col min="5" max="5" width="23" style="519" customWidth="1"/>
    <col min="6" max="7" width="24.75" style="519" customWidth="1"/>
    <col min="8" max="8" width="29" style="519" customWidth="1"/>
    <col min="9" max="9" width="10.125" style="519" customWidth="1"/>
    <col min="10" max="11" width="10.875" style="519" customWidth="1"/>
    <col min="12" max="15" width="10.125" style="519" customWidth="1"/>
    <col min="16" max="16" width="67.75" style="519" customWidth="1"/>
    <col min="17" max="17" width="23.125" style="519" customWidth="1"/>
    <col min="18" max="16384" width="9" style="519"/>
  </cols>
  <sheetData>
    <row r="1" spans="1:16">
      <c r="A1" s="1086" t="s">
        <v>24824</v>
      </c>
      <c r="H1" s="1086" t="s">
        <v>24825</v>
      </c>
      <c r="I1" s="1086"/>
      <c r="J1" s="1087" t="s">
        <v>24826</v>
      </c>
      <c r="K1" s="1087"/>
      <c r="L1" s="1" t="s">
        <v>24827</v>
      </c>
      <c r="M1" s="519" t="s">
        <v>24828</v>
      </c>
      <c r="N1" s="1087" t="s">
        <v>24829</v>
      </c>
      <c r="O1" s="1087"/>
    </row>
    <row r="2" spans="1:16" s="1" customFormat="1">
      <c r="A2" s="1086"/>
      <c r="B2" s="1" t="s">
        <v>24830</v>
      </c>
      <c r="C2" s="1" t="s">
        <v>24831</v>
      </c>
      <c r="D2" s="1" t="s">
        <v>24832</v>
      </c>
      <c r="E2" s="1" t="s">
        <v>24833</v>
      </c>
      <c r="F2" s="1" t="s">
        <v>24834</v>
      </c>
      <c r="G2" s="1" t="s">
        <v>24835</v>
      </c>
      <c r="H2" s="520" t="str">
        <f>"总" &amp; COUNTA(H150:H427)&amp;"个群"</f>
        <v>总18个群</v>
      </c>
      <c r="I2" s="521" t="str">
        <f>"总"&amp;SUM(I150:I427)&amp;"人"</f>
        <v>总1084人</v>
      </c>
      <c r="J2" s="520" t="str">
        <f>"总" &amp; COUNTA(J64:J427)&amp;"个群"</f>
        <v>总26个群</v>
      </c>
      <c r="K2" s="521" t="str">
        <f>"总"&amp;SUM(K150:K427)&amp;"人"</f>
        <v>总1776人</v>
      </c>
      <c r="L2" s="520" t="str">
        <f>"总" &amp; COUNTA(L150:L427)&amp;"个群"</f>
        <v>总0个群</v>
      </c>
      <c r="M2" s="520" t="str">
        <f>"总" &amp; COUNTA(M150:M427)&amp;"个群"</f>
        <v>总0个群</v>
      </c>
      <c r="N2" s="520" t="str">
        <f>"总" &amp; COUNTA(N150:N427)&amp;"个群"</f>
        <v>总3个群</v>
      </c>
      <c r="O2" s="521" t="str">
        <f>"总"&amp;SUM(O150:O427)&amp;"人"</f>
        <v>总0人</v>
      </c>
      <c r="P2" s="1" t="s">
        <v>24836</v>
      </c>
    </row>
    <row r="3" spans="1:16" s="1" customFormat="1">
      <c r="A3" s="522" t="s">
        <v>24837</v>
      </c>
      <c r="B3" s="1" t="s">
        <v>24838</v>
      </c>
      <c r="F3" s="1" t="s">
        <v>24839</v>
      </c>
      <c r="H3" s="523"/>
      <c r="I3" s="523"/>
      <c r="J3" s="523"/>
      <c r="K3" s="523"/>
      <c r="L3" s="523"/>
      <c r="M3" s="523"/>
      <c r="N3" s="523"/>
      <c r="O3" s="523"/>
    </row>
    <row r="4" spans="1:16" s="1" customFormat="1">
      <c r="A4" s="522" t="s">
        <v>24837</v>
      </c>
      <c r="H4" s="523"/>
      <c r="I4" s="523"/>
      <c r="J4" s="523"/>
      <c r="K4" s="523"/>
      <c r="L4" s="523"/>
      <c r="M4" s="523"/>
      <c r="N4" s="523"/>
      <c r="O4" s="523"/>
    </row>
    <row r="5" spans="1:16" s="1" customFormat="1">
      <c r="A5" s="522" t="s">
        <v>24837</v>
      </c>
      <c r="H5" s="523"/>
      <c r="I5" s="523"/>
      <c r="J5" s="523"/>
      <c r="K5" s="523"/>
      <c r="L5" s="523"/>
      <c r="M5" s="523"/>
      <c r="N5" s="523"/>
      <c r="O5" s="523"/>
    </row>
    <row r="6" spans="1:16" s="1" customFormat="1">
      <c r="A6" s="522" t="s">
        <v>24837</v>
      </c>
      <c r="B6" s="468" t="s">
        <v>24840</v>
      </c>
      <c r="F6" s="1" t="s">
        <v>24841</v>
      </c>
      <c r="H6" s="523"/>
      <c r="I6" s="523"/>
      <c r="J6" s="523"/>
      <c r="K6" s="523"/>
      <c r="L6" s="523"/>
      <c r="M6" s="523"/>
      <c r="N6" s="523"/>
      <c r="O6" s="523"/>
    </row>
    <row r="7" spans="1:16" s="1" customFormat="1">
      <c r="A7" s="522" t="s">
        <v>24837</v>
      </c>
      <c r="C7" s="468" t="s">
        <v>24842</v>
      </c>
      <c r="F7" s="1" t="s">
        <v>24843</v>
      </c>
      <c r="H7" s="523"/>
      <c r="I7" s="523"/>
      <c r="J7" s="523"/>
      <c r="K7" s="523"/>
      <c r="L7" s="523"/>
      <c r="M7" s="523"/>
      <c r="N7" s="523"/>
      <c r="O7" s="523"/>
    </row>
    <row r="8" spans="1:16" s="1" customFormat="1">
      <c r="A8" s="522" t="s">
        <v>24837</v>
      </c>
      <c r="H8" s="523"/>
      <c r="I8" s="523"/>
      <c r="J8" s="523"/>
      <c r="K8" s="523"/>
      <c r="L8" s="523"/>
      <c r="M8" s="523"/>
      <c r="N8" s="523"/>
      <c r="O8" s="523"/>
    </row>
    <row r="9" spans="1:16" s="1" customFormat="1">
      <c r="A9" s="522" t="s">
        <v>24837</v>
      </c>
      <c r="H9" s="523"/>
      <c r="I9" s="523"/>
      <c r="J9" s="523"/>
      <c r="K9" s="523"/>
      <c r="L9" s="523"/>
      <c r="M9" s="523"/>
      <c r="N9" s="523"/>
      <c r="O9" s="523"/>
    </row>
    <row r="10" spans="1:16" s="1" customFormat="1">
      <c r="A10" s="522"/>
      <c r="E10" s="468"/>
      <c r="H10" s="523"/>
      <c r="I10" s="523"/>
      <c r="J10" s="523"/>
      <c r="K10" s="523"/>
      <c r="L10" s="523"/>
      <c r="M10" s="523"/>
      <c r="N10" s="523"/>
      <c r="O10" s="523"/>
    </row>
    <row r="11" spans="1:16" s="1" customFormat="1">
      <c r="A11" s="522"/>
      <c r="H11" s="523"/>
      <c r="I11" s="523"/>
      <c r="J11" s="523"/>
      <c r="K11" s="523"/>
      <c r="L11" s="523"/>
      <c r="M11" s="523"/>
      <c r="N11" s="523"/>
      <c r="O11" s="523"/>
    </row>
    <row r="12" spans="1:16" s="1" customFormat="1">
      <c r="A12" s="522" t="s">
        <v>24844</v>
      </c>
      <c r="H12" s="523"/>
      <c r="I12" s="523"/>
      <c r="J12" s="523"/>
      <c r="K12" s="523"/>
      <c r="L12" s="523"/>
      <c r="M12" s="523"/>
      <c r="N12" s="523"/>
      <c r="O12" s="523"/>
    </row>
    <row r="13" spans="1:16" s="1" customFormat="1">
      <c r="A13" s="522" t="s">
        <v>24844</v>
      </c>
      <c r="H13" s="523"/>
      <c r="I13" s="523"/>
      <c r="J13" s="523"/>
      <c r="K13" s="523"/>
      <c r="L13" s="523"/>
      <c r="M13" s="523"/>
      <c r="N13" s="523"/>
      <c r="O13" s="523"/>
    </row>
    <row r="14" spans="1:16" s="1" customFormat="1">
      <c r="A14" s="522" t="s">
        <v>24844</v>
      </c>
      <c r="B14" s="468"/>
      <c r="E14" s="468" t="s">
        <v>24845</v>
      </c>
      <c r="F14" s="1" t="s">
        <v>24846</v>
      </c>
      <c r="H14" s="523"/>
      <c r="I14" s="523"/>
      <c r="J14" s="523"/>
      <c r="K14" s="523"/>
      <c r="L14" s="523"/>
      <c r="M14" s="523"/>
      <c r="N14" s="523"/>
      <c r="O14" s="523"/>
    </row>
    <row r="15" spans="1:16" s="1" customFormat="1">
      <c r="A15" s="522" t="s">
        <v>24844</v>
      </c>
      <c r="E15" s="468" t="s">
        <v>24847</v>
      </c>
      <c r="F15" s="1" t="s">
        <v>24848</v>
      </c>
      <c r="H15" s="523"/>
      <c r="I15" s="523"/>
      <c r="J15" s="523"/>
      <c r="K15" s="523"/>
      <c r="L15" s="523"/>
      <c r="M15" s="523"/>
      <c r="N15" s="523"/>
      <c r="O15" s="523"/>
    </row>
    <row r="16" spans="1:16" s="1" customFormat="1">
      <c r="A16" s="522" t="s">
        <v>24844</v>
      </c>
      <c r="E16" s="1" t="s">
        <v>24849</v>
      </c>
      <c r="F16" s="1" t="s">
        <v>24850</v>
      </c>
      <c r="H16" s="523"/>
      <c r="I16" s="523"/>
      <c r="J16" s="523"/>
      <c r="K16" s="523"/>
      <c r="L16" s="523"/>
      <c r="M16" s="523"/>
      <c r="N16" s="523"/>
      <c r="O16" s="523"/>
    </row>
    <row r="17" spans="1:16" s="1" customFormat="1">
      <c r="A17" s="522" t="s">
        <v>24844</v>
      </c>
      <c r="E17" s="468" t="s">
        <v>24851</v>
      </c>
      <c r="F17" s="1" t="s">
        <v>24852</v>
      </c>
      <c r="H17" s="523"/>
      <c r="I17" s="523"/>
      <c r="J17" s="523"/>
      <c r="K17" s="523"/>
      <c r="L17" s="523"/>
      <c r="M17" s="523"/>
      <c r="N17" s="523"/>
      <c r="O17" s="523"/>
    </row>
    <row r="18" spans="1:16" s="1" customFormat="1">
      <c r="A18" s="522" t="s">
        <v>24844</v>
      </c>
      <c r="E18" s="1" t="s">
        <v>24853</v>
      </c>
      <c r="F18" s="1" t="s">
        <v>24854</v>
      </c>
      <c r="H18" s="523"/>
      <c r="I18" s="523"/>
      <c r="J18" s="523"/>
      <c r="K18" s="523"/>
      <c r="L18" s="523"/>
      <c r="M18" s="523"/>
      <c r="N18" s="523"/>
      <c r="O18" s="523"/>
    </row>
    <row r="19" spans="1:16" s="1" customFormat="1">
      <c r="A19" s="522" t="s">
        <v>24844</v>
      </c>
      <c r="E19" s="468" t="s">
        <v>24855</v>
      </c>
      <c r="F19" s="1" t="s">
        <v>24856</v>
      </c>
      <c r="H19" s="523"/>
      <c r="I19" s="523"/>
      <c r="J19" s="523"/>
      <c r="K19" s="523"/>
      <c r="L19" s="523"/>
      <c r="M19" s="523"/>
      <c r="N19" s="523"/>
      <c r="O19" s="523"/>
    </row>
    <row r="20" spans="1:16" s="1" customFormat="1">
      <c r="A20" s="522" t="s">
        <v>24844</v>
      </c>
      <c r="E20" s="1" t="s">
        <v>24857</v>
      </c>
      <c r="F20" s="1" t="s">
        <v>24858</v>
      </c>
      <c r="H20" s="523"/>
      <c r="I20" s="523"/>
      <c r="J20" s="523"/>
      <c r="K20" s="523"/>
      <c r="L20" s="523"/>
      <c r="M20" s="523"/>
      <c r="N20" s="523"/>
      <c r="O20" s="523"/>
    </row>
    <row r="21" spans="1:16" s="1" customFormat="1">
      <c r="A21" s="522" t="s">
        <v>24844</v>
      </c>
      <c r="E21" s="468" t="s">
        <v>24859</v>
      </c>
      <c r="F21" s="1" t="s">
        <v>24860</v>
      </c>
      <c r="H21" s="523"/>
      <c r="I21" s="523"/>
      <c r="J21" s="523"/>
      <c r="K21" s="523"/>
      <c r="L21" s="523"/>
      <c r="M21" s="523"/>
      <c r="N21" s="523"/>
      <c r="O21" s="523"/>
    </row>
    <row r="22" spans="1:16" s="1" customFormat="1">
      <c r="A22" s="522" t="s">
        <v>24844</v>
      </c>
      <c r="E22" s="468" t="s">
        <v>24861</v>
      </c>
      <c r="F22" s="1" t="s">
        <v>24862</v>
      </c>
      <c r="H22" s="523"/>
      <c r="I22" s="523"/>
      <c r="J22" s="523"/>
      <c r="K22" s="523"/>
      <c r="L22" s="523"/>
      <c r="M22" s="523"/>
      <c r="N22" s="523"/>
      <c r="O22" s="523"/>
    </row>
    <row r="23" spans="1:16" s="1" customFormat="1">
      <c r="A23" s="522" t="s">
        <v>24844</v>
      </c>
      <c r="E23" s="1" t="s">
        <v>24863</v>
      </c>
      <c r="F23" s="1" t="s">
        <v>24864</v>
      </c>
      <c r="H23" s="523"/>
      <c r="I23" s="523"/>
      <c r="J23" s="523"/>
      <c r="K23" s="523"/>
      <c r="L23" s="523"/>
      <c r="M23" s="523"/>
      <c r="N23" s="523"/>
      <c r="O23" s="523"/>
    </row>
    <row r="24" spans="1:16" s="1" customFormat="1">
      <c r="A24" s="522" t="s">
        <v>24844</v>
      </c>
      <c r="H24" s="523"/>
      <c r="I24" s="523"/>
      <c r="J24" s="523"/>
      <c r="K24" s="523"/>
      <c r="L24" s="523"/>
      <c r="M24" s="523"/>
      <c r="N24" s="523"/>
      <c r="O24" s="523"/>
    </row>
    <row r="25" spans="1:16" s="1" customFormat="1">
      <c r="A25" s="522" t="s">
        <v>24844</v>
      </c>
      <c r="H25" s="523"/>
      <c r="I25" s="523"/>
      <c r="J25" s="523"/>
      <c r="K25" s="523"/>
      <c r="L25" s="523"/>
      <c r="M25" s="523"/>
      <c r="N25" s="523"/>
      <c r="O25" s="523"/>
    </row>
    <row r="26" spans="1:16">
      <c r="A26" s="522" t="s">
        <v>24844</v>
      </c>
      <c r="B26" s="519" t="s">
        <v>24865</v>
      </c>
      <c r="C26" s="1" t="s">
        <v>24866</v>
      </c>
      <c r="D26" s="519" t="s">
        <v>24867</v>
      </c>
      <c r="G26" s="524" t="s">
        <v>24868</v>
      </c>
      <c r="J26" s="525">
        <v>208934208</v>
      </c>
      <c r="K26" s="519">
        <v>260</v>
      </c>
      <c r="P26" s="526"/>
    </row>
    <row r="27" spans="1:16">
      <c r="A27" s="522" t="s">
        <v>24844</v>
      </c>
      <c r="B27" s="519" t="s">
        <v>24865</v>
      </c>
      <c r="C27" s="1" t="s">
        <v>24866</v>
      </c>
      <c r="D27" s="519" t="s">
        <v>24869</v>
      </c>
      <c r="G27" s="519" t="s">
        <v>24870</v>
      </c>
      <c r="J27" s="525">
        <v>461886087</v>
      </c>
      <c r="K27" s="527">
        <v>100</v>
      </c>
      <c r="P27" s="526"/>
    </row>
    <row r="28" spans="1:16" s="1" customFormat="1">
      <c r="A28" s="522" t="s">
        <v>24844</v>
      </c>
      <c r="B28" s="519" t="s">
        <v>24865</v>
      </c>
      <c r="C28" s="1" t="s">
        <v>24866</v>
      </c>
      <c r="D28" s="1" t="s">
        <v>24871</v>
      </c>
      <c r="G28" s="1" t="s">
        <v>24872</v>
      </c>
      <c r="H28" s="523"/>
      <c r="I28" s="523"/>
      <c r="J28" s="523">
        <v>294666518</v>
      </c>
      <c r="K28" s="523"/>
      <c r="L28" s="523"/>
      <c r="M28" s="523"/>
      <c r="N28" s="523"/>
      <c r="O28" s="523"/>
    </row>
    <row r="29" spans="1:16" s="1" customFormat="1">
      <c r="A29" s="522" t="s">
        <v>24844</v>
      </c>
      <c r="H29" s="523"/>
      <c r="I29" s="523"/>
      <c r="J29" s="523"/>
      <c r="K29" s="523"/>
      <c r="L29" s="523"/>
      <c r="M29" s="523"/>
      <c r="N29" s="523"/>
      <c r="O29" s="523"/>
    </row>
    <row r="30" spans="1:16" s="1" customFormat="1">
      <c r="A30" s="522" t="s">
        <v>24844</v>
      </c>
      <c r="H30" s="523"/>
      <c r="I30" s="523"/>
      <c r="J30" s="523"/>
      <c r="K30" s="523"/>
      <c r="L30" s="523"/>
      <c r="M30" s="523"/>
      <c r="N30" s="523"/>
      <c r="O30" s="523"/>
    </row>
    <row r="31" spans="1:16">
      <c r="A31" s="519" t="s">
        <v>24873</v>
      </c>
      <c r="B31" s="519" t="s">
        <v>24874</v>
      </c>
      <c r="C31" s="528" t="s">
        <v>24875</v>
      </c>
      <c r="D31" s="519" t="s">
        <v>24876</v>
      </c>
      <c r="G31" s="529" t="s">
        <v>24877</v>
      </c>
      <c r="H31" s="519" t="s">
        <v>24878</v>
      </c>
      <c r="J31" s="527">
        <v>68280758</v>
      </c>
      <c r="K31" s="527">
        <v>620</v>
      </c>
      <c r="P31" s="519" t="s">
        <v>24879</v>
      </c>
    </row>
    <row r="32" spans="1:16">
      <c r="A32" s="519" t="s">
        <v>24873</v>
      </c>
      <c r="B32" s="519" t="s">
        <v>24874</v>
      </c>
      <c r="C32" s="528" t="s">
        <v>24875</v>
      </c>
      <c r="D32" s="519" t="s">
        <v>24876</v>
      </c>
      <c r="G32" s="529" t="s">
        <v>24880</v>
      </c>
      <c r="J32" s="527">
        <v>69019463</v>
      </c>
      <c r="K32" s="527"/>
    </row>
    <row r="33" spans="1:16">
      <c r="A33" s="519" t="s">
        <v>24873</v>
      </c>
      <c r="C33" s="528"/>
      <c r="G33" s="529" t="s">
        <v>19679</v>
      </c>
      <c r="J33" s="527">
        <v>69526398</v>
      </c>
      <c r="K33" s="527"/>
    </row>
    <row r="34" spans="1:16">
      <c r="A34" s="519" t="s">
        <v>24873</v>
      </c>
      <c r="B34" s="519" t="s">
        <v>24874</v>
      </c>
      <c r="C34" s="528" t="s">
        <v>24875</v>
      </c>
      <c r="D34" s="519" t="s">
        <v>24876</v>
      </c>
      <c r="G34" s="529" t="s">
        <v>24881</v>
      </c>
      <c r="J34" s="527">
        <v>69534833</v>
      </c>
      <c r="K34" s="527">
        <v>100</v>
      </c>
    </row>
    <row r="35" spans="1:16">
      <c r="A35" s="519" t="s">
        <v>24873</v>
      </c>
      <c r="B35" s="519" t="s">
        <v>24874</v>
      </c>
      <c r="C35" s="528" t="s">
        <v>24875</v>
      </c>
      <c r="D35" s="519" t="s">
        <v>24876</v>
      </c>
      <c r="G35" s="519" t="s">
        <v>24882</v>
      </c>
      <c r="J35" s="519">
        <v>70540768</v>
      </c>
      <c r="K35" s="527">
        <v>50</v>
      </c>
      <c r="P35" s="526"/>
    </row>
    <row r="36" spans="1:16">
      <c r="A36" s="519" t="s">
        <v>24873</v>
      </c>
      <c r="B36" s="519" t="s">
        <v>24874</v>
      </c>
      <c r="C36" s="528" t="s">
        <v>24875</v>
      </c>
      <c r="D36" s="519" t="s">
        <v>24876</v>
      </c>
      <c r="G36" s="529" t="s">
        <v>24883</v>
      </c>
      <c r="J36" s="527">
        <v>70711825</v>
      </c>
      <c r="K36" s="527">
        <v>50</v>
      </c>
    </row>
    <row r="37" spans="1:16">
      <c r="A37" s="519" t="s">
        <v>24873</v>
      </c>
      <c r="B37" s="519" t="s">
        <v>24874</v>
      </c>
      <c r="C37" s="528" t="s">
        <v>24875</v>
      </c>
      <c r="D37" s="519" t="s">
        <v>24876</v>
      </c>
      <c r="G37" s="529" t="s">
        <v>24884</v>
      </c>
      <c r="J37" s="527">
        <v>71014708</v>
      </c>
      <c r="K37" s="527"/>
    </row>
    <row r="38" spans="1:16">
      <c r="A38" s="519" t="s">
        <v>24873</v>
      </c>
      <c r="B38" s="519" t="s">
        <v>24874</v>
      </c>
      <c r="C38" s="528" t="s">
        <v>24875</v>
      </c>
      <c r="D38" s="519" t="s">
        <v>24876</v>
      </c>
      <c r="G38" s="529" t="s">
        <v>24885</v>
      </c>
      <c r="J38" s="527">
        <v>72287061</v>
      </c>
      <c r="K38" s="527">
        <v>260</v>
      </c>
    </row>
    <row r="39" spans="1:16">
      <c r="A39" s="519" t="s">
        <v>24873</v>
      </c>
      <c r="B39" s="519" t="s">
        <v>24874</v>
      </c>
      <c r="C39" s="528" t="s">
        <v>24875</v>
      </c>
      <c r="D39" s="519" t="s">
        <v>24876</v>
      </c>
      <c r="G39" s="529" t="s">
        <v>24886</v>
      </c>
      <c r="H39" s="519" t="s">
        <v>24878</v>
      </c>
      <c r="J39" s="527">
        <v>73017515</v>
      </c>
      <c r="K39" s="527">
        <v>220</v>
      </c>
    </row>
    <row r="40" spans="1:16">
      <c r="A40" s="519" t="s">
        <v>24873</v>
      </c>
      <c r="B40" s="519" t="s">
        <v>24874</v>
      </c>
      <c r="C40" s="528" t="s">
        <v>24875</v>
      </c>
      <c r="D40" s="519" t="s">
        <v>24876</v>
      </c>
      <c r="G40" s="519" t="s">
        <v>24887</v>
      </c>
      <c r="H40" s="519" t="s">
        <v>24888</v>
      </c>
      <c r="J40" s="519">
        <v>74267228</v>
      </c>
      <c r="P40" s="526"/>
    </row>
    <row r="41" spans="1:16">
      <c r="A41" s="519" t="s">
        <v>24873</v>
      </c>
      <c r="B41" s="519" t="s">
        <v>24874</v>
      </c>
      <c r="C41" s="528" t="s">
        <v>24875</v>
      </c>
      <c r="D41" s="519" t="s">
        <v>24876</v>
      </c>
      <c r="G41" s="519" t="s">
        <v>24889</v>
      </c>
      <c r="H41" s="519" t="s">
        <v>24890</v>
      </c>
      <c r="J41" s="519">
        <v>78230322</v>
      </c>
      <c r="P41" s="526"/>
    </row>
    <row r="42" spans="1:16">
      <c r="A42" s="519" t="s">
        <v>24873</v>
      </c>
      <c r="B42" s="519" t="s">
        <v>24874</v>
      </c>
      <c r="C42" s="528" t="s">
        <v>24875</v>
      </c>
      <c r="D42" s="519" t="s">
        <v>24876</v>
      </c>
      <c r="G42" s="519" t="s">
        <v>24891</v>
      </c>
      <c r="J42" s="519">
        <v>79015636</v>
      </c>
      <c r="P42" s="526"/>
    </row>
    <row r="43" spans="1:16">
      <c r="A43" s="519" t="s">
        <v>24873</v>
      </c>
      <c r="B43" s="519" t="s">
        <v>24874</v>
      </c>
      <c r="C43" s="528" t="s">
        <v>24875</v>
      </c>
      <c r="D43" s="519" t="s">
        <v>24876</v>
      </c>
      <c r="G43" s="519" t="s">
        <v>24892</v>
      </c>
      <c r="H43" s="519" t="s">
        <v>24893</v>
      </c>
      <c r="J43" s="519">
        <v>79298196</v>
      </c>
      <c r="P43" s="526"/>
    </row>
    <row r="44" spans="1:16" s="1" customFormat="1">
      <c r="A44" s="522"/>
      <c r="G44" s="530" t="s">
        <v>24894</v>
      </c>
      <c r="H44" s="523"/>
      <c r="I44" s="523"/>
      <c r="J44" s="531">
        <v>78903302</v>
      </c>
      <c r="K44" s="523"/>
      <c r="L44" s="523"/>
      <c r="M44" s="523"/>
      <c r="N44" s="523"/>
      <c r="O44" s="523"/>
    </row>
    <row r="45" spans="1:16" s="1" customFormat="1">
      <c r="A45" s="522"/>
      <c r="H45" s="523"/>
      <c r="I45" s="523"/>
      <c r="J45" s="523"/>
      <c r="K45" s="523"/>
      <c r="L45" s="523"/>
      <c r="M45" s="523"/>
      <c r="N45" s="523"/>
      <c r="O45" s="523"/>
    </row>
    <row r="46" spans="1:16" s="1" customFormat="1">
      <c r="A46" s="522"/>
      <c r="H46" s="523"/>
      <c r="I46" s="523"/>
      <c r="J46" s="523"/>
      <c r="K46" s="523"/>
      <c r="L46" s="523"/>
      <c r="M46" s="523"/>
      <c r="N46" s="523"/>
      <c r="O46" s="523"/>
    </row>
    <row r="47" spans="1:16" s="1" customFormat="1">
      <c r="A47" s="519" t="s">
        <v>24895</v>
      </c>
      <c r="B47" s="1" t="s">
        <v>24896</v>
      </c>
      <c r="F47" s="1" t="s">
        <v>24897</v>
      </c>
      <c r="H47" s="523"/>
      <c r="I47" s="523"/>
      <c r="J47" s="523"/>
      <c r="K47" s="523"/>
      <c r="L47" s="523"/>
      <c r="M47" s="523"/>
      <c r="N47" s="523"/>
      <c r="O47" s="523"/>
    </row>
    <row r="48" spans="1:16" s="1" customFormat="1">
      <c r="A48" s="519" t="s">
        <v>24895</v>
      </c>
      <c r="B48" s="1" t="s">
        <v>24896</v>
      </c>
      <c r="F48" s="1" t="s">
        <v>24898</v>
      </c>
      <c r="H48" s="523"/>
      <c r="I48" s="523"/>
      <c r="J48" s="523"/>
      <c r="K48" s="523"/>
      <c r="L48" s="523"/>
      <c r="M48" s="523"/>
      <c r="N48" s="523"/>
      <c r="O48" s="523"/>
    </row>
    <row r="49" spans="1:16" s="1" customFormat="1">
      <c r="A49" s="522"/>
      <c r="H49" s="523"/>
      <c r="I49" s="523"/>
      <c r="J49" s="523"/>
      <c r="K49" s="523"/>
      <c r="L49" s="523"/>
      <c r="M49" s="523"/>
      <c r="N49" s="523"/>
      <c r="O49" s="523"/>
    </row>
    <row r="50" spans="1:16" ht="27" customHeight="1">
      <c r="A50" s="519" t="s">
        <v>24895</v>
      </c>
      <c r="B50" s="532" t="s">
        <v>24838</v>
      </c>
      <c r="F50" s="519" t="s">
        <v>24839</v>
      </c>
      <c r="P50" s="533"/>
    </row>
    <row r="51" spans="1:16" ht="20.25" customHeight="1">
      <c r="A51" s="519" t="s">
        <v>24895</v>
      </c>
      <c r="B51" s="534" t="s">
        <v>24899</v>
      </c>
      <c r="C51" s="535" t="s">
        <v>24900</v>
      </c>
      <c r="P51" s="533"/>
    </row>
    <row r="52" spans="1:16" ht="20.25" customHeight="1">
      <c r="A52" s="519" t="s">
        <v>24895</v>
      </c>
      <c r="B52" s="534" t="s">
        <v>24899</v>
      </c>
      <c r="C52" s="535" t="s">
        <v>24901</v>
      </c>
      <c r="P52" s="533"/>
    </row>
    <row r="53" spans="1:16" ht="20.25" customHeight="1">
      <c r="A53" s="519" t="s">
        <v>24895</v>
      </c>
      <c r="B53" s="534" t="s">
        <v>24899</v>
      </c>
      <c r="C53" s="535" t="s">
        <v>24902</v>
      </c>
      <c r="P53" s="533"/>
    </row>
    <row r="54" spans="1:16" ht="20.25" customHeight="1">
      <c r="A54" s="519" t="s">
        <v>24895</v>
      </c>
      <c r="B54" s="534" t="s">
        <v>24899</v>
      </c>
      <c r="C54" s="535" t="s">
        <v>24903</v>
      </c>
      <c r="P54" s="533"/>
    </row>
    <row r="55" spans="1:16" ht="20.25" customHeight="1">
      <c r="A55" s="519" t="s">
        <v>24895</v>
      </c>
      <c r="B55" s="534" t="s">
        <v>24899</v>
      </c>
      <c r="C55" s="535" t="s">
        <v>24904</v>
      </c>
      <c r="P55" s="533"/>
    </row>
    <row r="56" spans="1:16" ht="20.25" customHeight="1">
      <c r="B56" s="534"/>
      <c r="C56" s="535"/>
      <c r="P56" s="533"/>
    </row>
    <row r="57" spans="1:16" ht="20.25" customHeight="1">
      <c r="A57" s="519" t="s">
        <v>24895</v>
      </c>
      <c r="B57" s="534" t="s">
        <v>24905</v>
      </c>
      <c r="P57" s="533"/>
    </row>
    <row r="58" spans="1:16" ht="20.25" customHeight="1">
      <c r="A58" s="519" t="s">
        <v>24895</v>
      </c>
      <c r="B58" s="534" t="s">
        <v>24905</v>
      </c>
      <c r="P58" s="533"/>
    </row>
    <row r="59" spans="1:16" ht="20.25" customHeight="1">
      <c r="A59" s="519" t="s">
        <v>24895</v>
      </c>
      <c r="B59" s="534" t="s">
        <v>24905</v>
      </c>
      <c r="P59" s="533"/>
    </row>
    <row r="60" spans="1:16" ht="20.25" customHeight="1">
      <c r="A60" s="519" t="s">
        <v>24895</v>
      </c>
      <c r="B60" s="534" t="s">
        <v>24905</v>
      </c>
      <c r="P60" s="533"/>
    </row>
    <row r="61" spans="1:16" ht="20.25" customHeight="1">
      <c r="A61" s="519" t="s">
        <v>24895</v>
      </c>
      <c r="B61" s="534" t="s">
        <v>24906</v>
      </c>
      <c r="P61" s="533"/>
    </row>
    <row r="62" spans="1:16" ht="20.25" customHeight="1">
      <c r="A62" s="519" t="s">
        <v>24895</v>
      </c>
      <c r="B62" s="534" t="s">
        <v>24906</v>
      </c>
      <c r="P62" s="533"/>
    </row>
    <row r="63" spans="1:16" ht="20.25" customHeight="1">
      <c r="A63" s="519" t="s">
        <v>24895</v>
      </c>
      <c r="B63" s="534" t="s">
        <v>24906</v>
      </c>
      <c r="P63" s="533"/>
    </row>
    <row r="64" spans="1:16">
      <c r="A64" s="519" t="s">
        <v>24895</v>
      </c>
      <c r="B64" s="536" t="s">
        <v>24907</v>
      </c>
      <c r="C64" s="519" t="s">
        <v>24908</v>
      </c>
      <c r="D64" s="519" t="s">
        <v>24909</v>
      </c>
      <c r="J64" s="519">
        <v>346070907</v>
      </c>
      <c r="P64" s="526"/>
    </row>
    <row r="65" spans="1:16">
      <c r="A65" s="519" t="s">
        <v>24895</v>
      </c>
      <c r="B65" s="536" t="s">
        <v>24907</v>
      </c>
      <c r="C65" s="519" t="s">
        <v>24908</v>
      </c>
      <c r="D65" s="519" t="s">
        <v>24910</v>
      </c>
      <c r="J65" s="519">
        <v>383091181</v>
      </c>
      <c r="P65" s="526"/>
    </row>
    <row r="66" spans="1:16">
      <c r="A66" s="519" t="s">
        <v>24895</v>
      </c>
      <c r="B66" s="536" t="s">
        <v>24907</v>
      </c>
      <c r="C66" s="519" t="s">
        <v>24908</v>
      </c>
      <c r="D66" s="519" t="s">
        <v>24911</v>
      </c>
      <c r="J66" s="519">
        <v>383372083</v>
      </c>
      <c r="P66" s="526"/>
    </row>
    <row r="67" spans="1:16">
      <c r="A67" s="519" t="s">
        <v>24895</v>
      </c>
      <c r="B67" s="536" t="s">
        <v>24907</v>
      </c>
      <c r="C67" s="519" t="s">
        <v>24908</v>
      </c>
      <c r="P67" s="526"/>
    </row>
    <row r="68" spans="1:16">
      <c r="A68" s="519" t="s">
        <v>24895</v>
      </c>
      <c r="B68" s="536" t="s">
        <v>24907</v>
      </c>
      <c r="C68" s="519" t="s">
        <v>24908</v>
      </c>
      <c r="E68" s="519" t="s">
        <v>24658</v>
      </c>
      <c r="F68" s="519" t="s">
        <v>24912</v>
      </c>
      <c r="H68" s="519" t="s">
        <v>24913</v>
      </c>
      <c r="I68" s="519">
        <v>100</v>
      </c>
      <c r="J68" s="519">
        <v>324788838</v>
      </c>
      <c r="K68" s="519">
        <v>60</v>
      </c>
      <c r="P68" s="519" t="s">
        <v>24914</v>
      </c>
    </row>
    <row r="69" spans="1:16">
      <c r="A69" s="519" t="s">
        <v>24895</v>
      </c>
      <c r="B69" s="536" t="s">
        <v>24907</v>
      </c>
      <c r="C69" s="519" t="s">
        <v>24908</v>
      </c>
      <c r="E69" s="519" t="s">
        <v>24915</v>
      </c>
      <c r="F69" s="519" t="s">
        <v>24916</v>
      </c>
      <c r="P69" s="519" t="s">
        <v>24917</v>
      </c>
    </row>
    <row r="70" spans="1:16">
      <c r="A70" s="519" t="s">
        <v>24895</v>
      </c>
      <c r="B70" s="536" t="s">
        <v>24907</v>
      </c>
      <c r="C70" s="519" t="s">
        <v>24908</v>
      </c>
      <c r="E70" s="519" t="s">
        <v>24918</v>
      </c>
      <c r="F70" s="519" t="s">
        <v>24919</v>
      </c>
      <c r="P70" s="519" t="s">
        <v>24920</v>
      </c>
    </row>
    <row r="71" spans="1:16" ht="20.25" customHeight="1">
      <c r="B71" s="534"/>
      <c r="P71" s="533"/>
    </row>
    <row r="72" spans="1:16">
      <c r="A72" s="519" t="s">
        <v>24873</v>
      </c>
      <c r="B72" s="534" t="s">
        <v>1255</v>
      </c>
      <c r="C72" s="532"/>
      <c r="E72" s="532"/>
      <c r="F72" s="532" t="s">
        <v>24921</v>
      </c>
      <c r="P72" s="526"/>
    </row>
    <row r="73" spans="1:16">
      <c r="A73" s="519" t="s">
        <v>24873</v>
      </c>
      <c r="B73" s="534" t="s">
        <v>1255</v>
      </c>
      <c r="C73" s="532" t="s">
        <v>24922</v>
      </c>
      <c r="D73" s="532" t="s">
        <v>24923</v>
      </c>
      <c r="E73" s="532" t="s">
        <v>24924</v>
      </c>
      <c r="F73" s="532" t="s">
        <v>24925</v>
      </c>
      <c r="P73" s="526"/>
    </row>
    <row r="74" spans="1:16">
      <c r="A74" s="519" t="s">
        <v>24873</v>
      </c>
      <c r="B74" s="534" t="s">
        <v>1255</v>
      </c>
      <c r="C74" s="532"/>
      <c r="E74" s="532"/>
      <c r="P74" s="526"/>
    </row>
    <row r="75" spans="1:16">
      <c r="A75" s="519" t="s">
        <v>24873</v>
      </c>
      <c r="B75" s="534" t="s">
        <v>1255</v>
      </c>
      <c r="C75" s="532"/>
      <c r="E75" s="532"/>
      <c r="P75" s="526"/>
    </row>
    <row r="76" spans="1:16">
      <c r="A76" s="519" t="s">
        <v>24873</v>
      </c>
      <c r="B76" s="534" t="s">
        <v>1255</v>
      </c>
      <c r="C76" s="532"/>
      <c r="E76" s="532"/>
      <c r="P76" s="526"/>
    </row>
    <row r="77" spans="1:16">
      <c r="A77" s="519" t="s">
        <v>24873</v>
      </c>
      <c r="B77" s="534" t="s">
        <v>1255</v>
      </c>
      <c r="C77" s="532"/>
      <c r="E77" s="532"/>
      <c r="P77" s="526"/>
    </row>
    <row r="78" spans="1:16">
      <c r="A78" s="519" t="s">
        <v>24873</v>
      </c>
      <c r="B78" s="534" t="s">
        <v>1255</v>
      </c>
      <c r="C78" s="532"/>
      <c r="E78" s="532"/>
      <c r="P78" s="526"/>
    </row>
    <row r="79" spans="1:16" ht="20.25" customHeight="1">
      <c r="A79" s="519" t="s">
        <v>24873</v>
      </c>
      <c r="B79" s="537" t="s">
        <v>24907</v>
      </c>
      <c r="D79" s="532"/>
      <c r="F79" s="519" t="s">
        <v>24926</v>
      </c>
      <c r="N79" s="519">
        <v>48158911</v>
      </c>
      <c r="P79" s="533"/>
    </row>
    <row r="80" spans="1:16">
      <c r="A80" s="519" t="s">
        <v>24873</v>
      </c>
      <c r="B80" s="536"/>
    </row>
    <row r="81" spans="1:16">
      <c r="A81" s="519" t="s">
        <v>24873</v>
      </c>
      <c r="B81" s="536" t="s">
        <v>24907</v>
      </c>
      <c r="C81" s="532"/>
      <c r="E81" s="532" t="s">
        <v>24924</v>
      </c>
      <c r="F81" s="519" t="s">
        <v>24927</v>
      </c>
      <c r="G81" s="532" t="s">
        <v>24928</v>
      </c>
      <c r="J81" s="538">
        <v>208940118</v>
      </c>
    </row>
    <row r="82" spans="1:16">
      <c r="A82" s="519" t="s">
        <v>24873</v>
      </c>
      <c r="B82" s="536" t="s">
        <v>24907</v>
      </c>
      <c r="C82" s="539" t="s">
        <v>24929</v>
      </c>
      <c r="D82" s="519" t="s">
        <v>24930</v>
      </c>
      <c r="E82" s="532" t="s">
        <v>24924</v>
      </c>
      <c r="F82" s="519" t="s">
        <v>24931</v>
      </c>
      <c r="P82" s="526"/>
    </row>
    <row r="83" spans="1:16">
      <c r="A83" s="519" t="s">
        <v>24873</v>
      </c>
      <c r="B83" s="536" t="s">
        <v>24907</v>
      </c>
      <c r="C83" s="539" t="s">
        <v>24932</v>
      </c>
      <c r="D83" s="519" t="s">
        <v>24933</v>
      </c>
      <c r="E83" s="532" t="s">
        <v>24924</v>
      </c>
      <c r="F83" s="519" t="s">
        <v>24934</v>
      </c>
      <c r="P83" s="526"/>
    </row>
    <row r="84" spans="1:16">
      <c r="A84" s="519" t="s">
        <v>24873</v>
      </c>
      <c r="B84" s="536" t="s">
        <v>24907</v>
      </c>
      <c r="C84" s="539" t="s">
        <v>24935</v>
      </c>
      <c r="D84" s="519" t="s">
        <v>24936</v>
      </c>
      <c r="E84" s="532" t="s">
        <v>24924</v>
      </c>
      <c r="F84" s="519" t="s">
        <v>24937</v>
      </c>
      <c r="P84" s="526"/>
    </row>
    <row r="85" spans="1:16">
      <c r="A85" s="519" t="s">
        <v>24873</v>
      </c>
      <c r="B85" s="536" t="s">
        <v>24907</v>
      </c>
      <c r="C85" s="539" t="s">
        <v>24935</v>
      </c>
      <c r="D85" s="532" t="s">
        <v>24938</v>
      </c>
      <c r="E85" s="532" t="s">
        <v>24924</v>
      </c>
      <c r="F85" s="519" t="s">
        <v>24939</v>
      </c>
      <c r="P85" s="526"/>
    </row>
    <row r="86" spans="1:16">
      <c r="A86" s="519" t="s">
        <v>24873</v>
      </c>
      <c r="B86" s="536" t="s">
        <v>24907</v>
      </c>
      <c r="C86" s="539" t="s">
        <v>24940</v>
      </c>
      <c r="D86" s="539" t="s">
        <v>24941</v>
      </c>
      <c r="E86" s="532" t="s">
        <v>24924</v>
      </c>
      <c r="F86" s="519" t="s">
        <v>24942</v>
      </c>
      <c r="P86" s="526"/>
    </row>
    <row r="87" spans="1:16">
      <c r="A87" s="519" t="s">
        <v>24873</v>
      </c>
      <c r="B87" s="536" t="s">
        <v>24907</v>
      </c>
      <c r="C87" s="539" t="s">
        <v>24940</v>
      </c>
      <c r="D87" s="539" t="s">
        <v>24943</v>
      </c>
      <c r="E87" s="532" t="s">
        <v>24924</v>
      </c>
      <c r="F87" s="519" t="s">
        <v>24944</v>
      </c>
      <c r="P87" s="526"/>
    </row>
    <row r="88" spans="1:16">
      <c r="A88" s="519" t="s">
        <v>24873</v>
      </c>
      <c r="B88" s="536" t="s">
        <v>24907</v>
      </c>
      <c r="C88" s="539" t="s">
        <v>24940</v>
      </c>
      <c r="D88" s="539" t="s">
        <v>24945</v>
      </c>
      <c r="E88" s="532" t="s">
        <v>24924</v>
      </c>
      <c r="F88" s="519" t="s">
        <v>24946</v>
      </c>
      <c r="P88" s="526"/>
    </row>
    <row r="89" spans="1:16" ht="25.5" customHeight="1">
      <c r="A89" s="519" t="s">
        <v>24873</v>
      </c>
      <c r="B89" s="537" t="s">
        <v>24907</v>
      </c>
      <c r="C89" s="532" t="s">
        <v>24947</v>
      </c>
      <c r="D89" s="532"/>
      <c r="F89" s="532" t="s">
        <v>24948</v>
      </c>
      <c r="P89" s="533"/>
    </row>
    <row r="90" spans="1:16">
      <c r="A90" s="519" t="s">
        <v>24873</v>
      </c>
      <c r="B90" s="536" t="s">
        <v>24907</v>
      </c>
      <c r="C90" s="532" t="s">
        <v>24947</v>
      </c>
      <c r="E90" s="532" t="s">
        <v>24924</v>
      </c>
      <c r="F90" s="519" t="s">
        <v>24949</v>
      </c>
      <c r="G90" s="532"/>
    </row>
    <row r="91" spans="1:16">
      <c r="A91" s="519" t="s">
        <v>24873</v>
      </c>
      <c r="B91" s="536" t="s">
        <v>24907</v>
      </c>
      <c r="C91" s="532" t="s">
        <v>24947</v>
      </c>
      <c r="D91" s="519" t="s">
        <v>24950</v>
      </c>
      <c r="E91" s="532" t="s">
        <v>24924</v>
      </c>
      <c r="F91" s="519" t="s">
        <v>24951</v>
      </c>
      <c r="P91" s="526"/>
    </row>
    <row r="92" spans="1:16">
      <c r="A92" s="519" t="s">
        <v>24873</v>
      </c>
      <c r="B92" s="536" t="s">
        <v>24907</v>
      </c>
      <c r="C92" s="532" t="s">
        <v>24947</v>
      </c>
      <c r="D92" s="532" t="s">
        <v>24952</v>
      </c>
      <c r="E92" s="532" t="s">
        <v>24924</v>
      </c>
      <c r="F92" s="519" t="s">
        <v>24953</v>
      </c>
      <c r="G92" s="532"/>
      <c r="P92" s="526"/>
    </row>
    <row r="93" spans="1:16">
      <c r="A93" s="519" t="s">
        <v>24873</v>
      </c>
      <c r="B93" s="536" t="s">
        <v>24907</v>
      </c>
      <c r="C93" s="532" t="s">
        <v>24947</v>
      </c>
      <c r="D93" s="519" t="s">
        <v>24954</v>
      </c>
      <c r="E93" s="532" t="s">
        <v>24924</v>
      </c>
      <c r="F93" s="519" t="s">
        <v>24955</v>
      </c>
      <c r="P93" s="526"/>
    </row>
    <row r="94" spans="1:16">
      <c r="A94" s="519" t="s">
        <v>24873</v>
      </c>
      <c r="B94" s="536" t="s">
        <v>24907</v>
      </c>
      <c r="C94" s="532" t="s">
        <v>24947</v>
      </c>
      <c r="D94" s="532" t="s">
        <v>24956</v>
      </c>
      <c r="E94" s="532" t="s">
        <v>24924</v>
      </c>
      <c r="F94" s="519" t="s">
        <v>24957</v>
      </c>
      <c r="G94" s="532"/>
      <c r="P94" s="526"/>
    </row>
    <row r="95" spans="1:16">
      <c r="A95" s="519" t="s">
        <v>24873</v>
      </c>
      <c r="B95" s="536" t="s">
        <v>24907</v>
      </c>
      <c r="C95" s="532" t="s">
        <v>24947</v>
      </c>
      <c r="D95" s="532" t="s">
        <v>24958</v>
      </c>
      <c r="E95" s="532" t="s">
        <v>24924</v>
      </c>
      <c r="F95" s="519" t="s">
        <v>24959</v>
      </c>
      <c r="G95" s="532"/>
      <c r="P95" s="526"/>
    </row>
    <row r="96" spans="1:16">
      <c r="A96" s="519" t="s">
        <v>24873</v>
      </c>
      <c r="B96" s="536" t="s">
        <v>24907</v>
      </c>
      <c r="C96" s="532" t="s">
        <v>24947</v>
      </c>
      <c r="D96" s="532" t="s">
        <v>24960</v>
      </c>
      <c r="E96" s="532" t="s">
        <v>24924</v>
      </c>
      <c r="F96" s="532" t="s">
        <v>24961</v>
      </c>
      <c r="P96" s="526"/>
    </row>
    <row r="97" spans="1:16">
      <c r="A97" s="519" t="s">
        <v>24873</v>
      </c>
      <c r="B97" s="536" t="s">
        <v>24907</v>
      </c>
      <c r="C97" s="532" t="s">
        <v>24947</v>
      </c>
      <c r="D97" s="532" t="s">
        <v>24962</v>
      </c>
      <c r="E97" s="532" t="s">
        <v>24924</v>
      </c>
      <c r="F97" s="519" t="s">
        <v>24963</v>
      </c>
      <c r="G97" s="532"/>
      <c r="P97" s="526"/>
    </row>
    <row r="98" spans="1:16">
      <c r="A98" s="519" t="s">
        <v>24873</v>
      </c>
      <c r="B98" s="536" t="s">
        <v>24907</v>
      </c>
      <c r="C98" s="532" t="s">
        <v>24947</v>
      </c>
      <c r="D98" s="532" t="s">
        <v>24964</v>
      </c>
      <c r="E98" s="532" t="s">
        <v>24924</v>
      </c>
      <c r="F98" s="519" t="s">
        <v>24965</v>
      </c>
      <c r="G98" s="532"/>
      <c r="P98" s="526"/>
    </row>
    <row r="99" spans="1:16">
      <c r="A99" s="519" t="s">
        <v>24873</v>
      </c>
      <c r="B99" s="536" t="s">
        <v>24907</v>
      </c>
      <c r="C99" s="532" t="s">
        <v>24947</v>
      </c>
      <c r="D99" s="519" t="s">
        <v>24966</v>
      </c>
      <c r="E99" s="532" t="s">
        <v>24924</v>
      </c>
      <c r="F99" s="519" t="s">
        <v>24967</v>
      </c>
      <c r="P99" s="526"/>
    </row>
    <row r="100" spans="1:16">
      <c r="A100" s="519" t="s">
        <v>24873</v>
      </c>
      <c r="B100" s="536" t="s">
        <v>24907</v>
      </c>
      <c r="C100" s="532" t="s">
        <v>24947</v>
      </c>
      <c r="D100" s="519" t="s">
        <v>24968</v>
      </c>
      <c r="E100" s="532" t="s">
        <v>24924</v>
      </c>
      <c r="F100" s="519" t="s">
        <v>24969</v>
      </c>
      <c r="P100" s="526"/>
    </row>
    <row r="101" spans="1:16">
      <c r="A101" s="519" t="s">
        <v>24873</v>
      </c>
      <c r="B101" s="536" t="s">
        <v>24907</v>
      </c>
      <c r="C101" s="532" t="s">
        <v>24947</v>
      </c>
      <c r="D101" s="532" t="s">
        <v>24970</v>
      </c>
      <c r="E101" s="532" t="s">
        <v>24924</v>
      </c>
      <c r="F101" s="519" t="s">
        <v>24971</v>
      </c>
      <c r="G101" s="532"/>
      <c r="P101" s="526"/>
    </row>
    <row r="102" spans="1:16">
      <c r="A102" s="519" t="s">
        <v>24873</v>
      </c>
      <c r="B102" s="536" t="s">
        <v>24907</v>
      </c>
      <c r="C102" s="532" t="s">
        <v>24947</v>
      </c>
      <c r="D102" s="532" t="s">
        <v>24972</v>
      </c>
      <c r="E102" s="532" t="s">
        <v>24924</v>
      </c>
      <c r="F102" s="519" t="s">
        <v>24973</v>
      </c>
      <c r="G102" s="532"/>
      <c r="P102" s="526"/>
    </row>
    <row r="103" spans="1:16">
      <c r="A103" s="519" t="s">
        <v>24873</v>
      </c>
      <c r="B103" s="536" t="s">
        <v>24907</v>
      </c>
      <c r="C103" s="532" t="s">
        <v>24947</v>
      </c>
      <c r="D103" s="532" t="s">
        <v>24974</v>
      </c>
      <c r="E103" s="532" t="s">
        <v>24924</v>
      </c>
      <c r="F103" s="535" t="s">
        <v>24975</v>
      </c>
      <c r="G103" s="532"/>
      <c r="P103" s="526"/>
    </row>
    <row r="104" spans="1:16">
      <c r="A104" s="519" t="s">
        <v>24873</v>
      </c>
      <c r="B104" s="536" t="s">
        <v>24907</v>
      </c>
      <c r="C104" s="532" t="s">
        <v>24947</v>
      </c>
      <c r="D104" s="532" t="s">
        <v>24976</v>
      </c>
      <c r="E104" s="532" t="s">
        <v>24924</v>
      </c>
      <c r="F104" s="519" t="s">
        <v>24977</v>
      </c>
      <c r="G104" s="532"/>
      <c r="P104" s="526"/>
    </row>
    <row r="105" spans="1:16">
      <c r="A105" s="519" t="s">
        <v>24873</v>
      </c>
      <c r="B105" s="536" t="s">
        <v>24907</v>
      </c>
      <c r="C105" s="532" t="s">
        <v>24947</v>
      </c>
      <c r="D105" s="532" t="s">
        <v>24978</v>
      </c>
      <c r="E105" s="532" t="s">
        <v>24924</v>
      </c>
      <c r="F105" s="519" t="s">
        <v>24979</v>
      </c>
      <c r="G105" s="532"/>
      <c r="P105" s="526"/>
    </row>
    <row r="106" spans="1:16">
      <c r="A106" s="519" t="s">
        <v>24873</v>
      </c>
      <c r="B106" s="536" t="s">
        <v>24907</v>
      </c>
      <c r="C106" s="532" t="s">
        <v>24947</v>
      </c>
      <c r="E106" s="532"/>
      <c r="P106" s="526"/>
    </row>
    <row r="107" spans="1:16">
      <c r="A107" s="519" t="s">
        <v>24873</v>
      </c>
      <c r="B107" s="536" t="s">
        <v>24907</v>
      </c>
      <c r="C107" s="532" t="s">
        <v>24947</v>
      </c>
      <c r="E107" s="532"/>
      <c r="P107" s="526"/>
    </row>
    <row r="108" spans="1:16">
      <c r="A108" s="519" t="s">
        <v>24873</v>
      </c>
      <c r="B108" s="536" t="s">
        <v>24907</v>
      </c>
      <c r="C108" s="532" t="s">
        <v>24947</v>
      </c>
      <c r="E108" s="532"/>
      <c r="P108" s="526"/>
    </row>
    <row r="109" spans="1:16">
      <c r="A109" s="519" t="s">
        <v>24873</v>
      </c>
      <c r="B109" s="536" t="s">
        <v>24907</v>
      </c>
      <c r="C109" s="532"/>
      <c r="E109" s="532"/>
      <c r="P109" s="526"/>
    </row>
    <row r="110" spans="1:16">
      <c r="A110" s="519" t="s">
        <v>24873</v>
      </c>
      <c r="B110" s="536" t="s">
        <v>24907</v>
      </c>
      <c r="C110" s="532" t="s">
        <v>24980</v>
      </c>
      <c r="D110" s="519" t="s">
        <v>24981</v>
      </c>
      <c r="E110" s="532" t="s">
        <v>24982</v>
      </c>
      <c r="F110" s="540" t="s">
        <v>24983</v>
      </c>
      <c r="P110" s="526"/>
    </row>
    <row r="111" spans="1:16">
      <c r="A111" s="519" t="s">
        <v>24873</v>
      </c>
      <c r="B111" s="536" t="s">
        <v>24907</v>
      </c>
      <c r="C111" s="532"/>
      <c r="E111" s="532"/>
      <c r="P111" s="526"/>
    </row>
    <row r="112" spans="1:16">
      <c r="A112" s="519" t="s">
        <v>24873</v>
      </c>
      <c r="B112" s="536"/>
      <c r="C112" s="532"/>
      <c r="E112" s="532"/>
      <c r="P112" s="526"/>
    </row>
    <row r="113" spans="1:16">
      <c r="A113" s="519" t="s">
        <v>24873</v>
      </c>
      <c r="B113" s="541"/>
      <c r="C113" s="532"/>
      <c r="E113" s="532"/>
      <c r="P113" s="526"/>
    </row>
    <row r="114" spans="1:16">
      <c r="A114" s="519" t="s">
        <v>24873</v>
      </c>
      <c r="B114" s="542" t="s">
        <v>24984</v>
      </c>
      <c r="C114" s="543"/>
      <c r="D114" s="542"/>
      <c r="E114" s="543"/>
      <c r="F114" s="542" t="s">
        <v>24985</v>
      </c>
      <c r="P114" s="526"/>
    </row>
    <row r="115" spans="1:16">
      <c r="A115" s="519" t="s">
        <v>24873</v>
      </c>
      <c r="B115" s="519" t="s">
        <v>24984</v>
      </c>
      <c r="C115" s="525" t="s">
        <v>24986</v>
      </c>
      <c r="D115" s="519" t="s">
        <v>24987</v>
      </c>
      <c r="E115" s="532"/>
      <c r="P115" s="526"/>
    </row>
    <row r="116" spans="1:16">
      <c r="A116" s="519" t="s">
        <v>24873</v>
      </c>
      <c r="B116" s="519" t="s">
        <v>24984</v>
      </c>
      <c r="C116" s="525" t="s">
        <v>24986</v>
      </c>
      <c r="D116" s="519" t="s">
        <v>24988</v>
      </c>
      <c r="E116" s="532"/>
      <c r="P116" s="526"/>
    </row>
    <row r="117" spans="1:16">
      <c r="A117" s="519" t="s">
        <v>24873</v>
      </c>
      <c r="B117" s="519" t="s">
        <v>24984</v>
      </c>
      <c r="C117" s="525" t="s">
        <v>24986</v>
      </c>
      <c r="D117" s="519" t="s">
        <v>24989</v>
      </c>
      <c r="E117" s="532"/>
      <c r="P117" s="526"/>
    </row>
    <row r="118" spans="1:16">
      <c r="A118" s="519" t="s">
        <v>24873</v>
      </c>
      <c r="B118" s="519" t="s">
        <v>24984</v>
      </c>
      <c r="C118" s="525" t="s">
        <v>24990</v>
      </c>
      <c r="D118" s="519" t="s">
        <v>24991</v>
      </c>
      <c r="E118" s="532"/>
      <c r="P118" s="526"/>
    </row>
    <row r="119" spans="1:16">
      <c r="A119" s="519" t="s">
        <v>24873</v>
      </c>
      <c r="B119" s="519" t="s">
        <v>24984</v>
      </c>
      <c r="C119" s="525" t="s">
        <v>24990</v>
      </c>
      <c r="D119" s="519" t="s">
        <v>24992</v>
      </c>
      <c r="E119" s="532"/>
      <c r="P119" s="526"/>
    </row>
    <row r="120" spans="1:16">
      <c r="A120" s="519" t="s">
        <v>24873</v>
      </c>
      <c r="B120" s="519" t="s">
        <v>24984</v>
      </c>
      <c r="C120" s="525" t="s">
        <v>24993</v>
      </c>
      <c r="E120" s="532"/>
      <c r="P120" s="526"/>
    </row>
    <row r="121" spans="1:16">
      <c r="A121" s="519" t="s">
        <v>24873</v>
      </c>
      <c r="B121" s="519" t="s">
        <v>24984</v>
      </c>
      <c r="C121" s="525" t="s">
        <v>24993</v>
      </c>
      <c r="E121" s="532"/>
      <c r="P121" s="526"/>
    </row>
    <row r="122" spans="1:16">
      <c r="A122" s="519" t="s">
        <v>24873</v>
      </c>
      <c r="B122" s="519" t="s">
        <v>24984</v>
      </c>
      <c r="C122" s="525" t="s">
        <v>24993</v>
      </c>
      <c r="E122" s="532"/>
      <c r="P122" s="526"/>
    </row>
    <row r="123" spans="1:16">
      <c r="A123" s="519" t="s">
        <v>24873</v>
      </c>
      <c r="B123" s="519" t="s">
        <v>24984</v>
      </c>
      <c r="C123" s="525" t="s">
        <v>24993</v>
      </c>
      <c r="E123" s="532"/>
      <c r="P123" s="526"/>
    </row>
    <row r="124" spans="1:16">
      <c r="A124" s="519" t="s">
        <v>24873</v>
      </c>
      <c r="B124" s="519" t="s">
        <v>24984</v>
      </c>
      <c r="C124" s="544" t="s">
        <v>24994</v>
      </c>
      <c r="E124" s="532"/>
      <c r="P124" s="526"/>
    </row>
    <row r="125" spans="1:16">
      <c r="A125" s="519" t="s">
        <v>24873</v>
      </c>
      <c r="B125" s="519" t="s">
        <v>24984</v>
      </c>
      <c r="C125" s="544" t="s">
        <v>24994</v>
      </c>
      <c r="E125" s="532"/>
      <c r="P125" s="526"/>
    </row>
    <row r="126" spans="1:16">
      <c r="A126" s="519" t="s">
        <v>24873</v>
      </c>
      <c r="B126" s="519" t="s">
        <v>24984</v>
      </c>
      <c r="C126" s="544" t="s">
        <v>24994</v>
      </c>
      <c r="E126" s="532"/>
      <c r="P126" s="526"/>
    </row>
    <row r="127" spans="1:16">
      <c r="A127" s="519" t="s">
        <v>24873</v>
      </c>
      <c r="B127" s="519" t="s">
        <v>24984</v>
      </c>
      <c r="C127" s="544" t="s">
        <v>24994</v>
      </c>
      <c r="E127" s="532"/>
      <c r="P127" s="526"/>
    </row>
    <row r="128" spans="1:16">
      <c r="A128" s="519" t="s">
        <v>24873</v>
      </c>
      <c r="B128" s="519" t="s">
        <v>24984</v>
      </c>
      <c r="C128" s="544" t="s">
        <v>24995</v>
      </c>
      <c r="D128" s="519" t="s">
        <v>24996</v>
      </c>
      <c r="E128" s="532"/>
      <c r="P128" s="526"/>
    </row>
    <row r="129" spans="1:16">
      <c r="A129" s="519" t="s">
        <v>24873</v>
      </c>
      <c r="B129" s="519" t="s">
        <v>24984</v>
      </c>
      <c r="C129" s="544" t="s">
        <v>24995</v>
      </c>
      <c r="D129" s="519" t="s">
        <v>24997</v>
      </c>
      <c r="E129" s="532"/>
      <c r="P129" s="526"/>
    </row>
    <row r="130" spans="1:16">
      <c r="A130" s="519" t="s">
        <v>24873</v>
      </c>
      <c r="B130" s="519" t="s">
        <v>24984</v>
      </c>
      <c r="C130" s="544" t="s">
        <v>24995</v>
      </c>
      <c r="D130" s="519" t="s">
        <v>24998</v>
      </c>
      <c r="E130" s="532"/>
      <c r="P130" s="526"/>
    </row>
    <row r="131" spans="1:16">
      <c r="A131" s="519" t="s">
        <v>24873</v>
      </c>
      <c r="B131" s="519" t="s">
        <v>24984</v>
      </c>
      <c r="C131" s="544" t="s">
        <v>24995</v>
      </c>
      <c r="D131" s="519" t="s">
        <v>24999</v>
      </c>
      <c r="E131" s="532"/>
      <c r="P131" s="526"/>
    </row>
    <row r="132" spans="1:16">
      <c r="A132" s="519" t="s">
        <v>24873</v>
      </c>
      <c r="B132" s="519" t="s">
        <v>24984</v>
      </c>
      <c r="C132" s="544" t="s">
        <v>24995</v>
      </c>
      <c r="D132" s="519" t="s">
        <v>25000</v>
      </c>
      <c r="E132" s="532"/>
      <c r="P132" s="526"/>
    </row>
    <row r="133" spans="1:16">
      <c r="A133" s="519" t="s">
        <v>24873</v>
      </c>
      <c r="B133" s="519" t="s">
        <v>24984</v>
      </c>
      <c r="C133" s="544" t="s">
        <v>25001</v>
      </c>
      <c r="E133" s="532"/>
      <c r="P133" s="526"/>
    </row>
    <row r="134" spans="1:16">
      <c r="A134" s="519" t="s">
        <v>24873</v>
      </c>
      <c r="B134" s="519" t="s">
        <v>24984</v>
      </c>
      <c r="C134" s="544" t="s">
        <v>25001</v>
      </c>
      <c r="E134" s="532"/>
      <c r="P134" s="526"/>
    </row>
    <row r="135" spans="1:16">
      <c r="A135" s="519" t="s">
        <v>24873</v>
      </c>
      <c r="B135" s="519" t="s">
        <v>24984</v>
      </c>
      <c r="C135" s="544" t="s">
        <v>25001</v>
      </c>
      <c r="E135" s="532"/>
      <c r="P135" s="526"/>
    </row>
    <row r="136" spans="1:16">
      <c r="A136" s="519" t="s">
        <v>24873</v>
      </c>
      <c r="B136" s="519" t="s">
        <v>24984</v>
      </c>
      <c r="C136" s="544" t="s">
        <v>25001</v>
      </c>
      <c r="D136" s="519" t="s">
        <v>25002</v>
      </c>
      <c r="E136" s="532"/>
      <c r="P136" s="526"/>
    </row>
    <row r="137" spans="1:16">
      <c r="A137" s="519" t="s">
        <v>24873</v>
      </c>
      <c r="B137" s="542" t="s">
        <v>25003</v>
      </c>
      <c r="C137" s="543"/>
      <c r="D137" s="542"/>
      <c r="E137" s="543"/>
      <c r="F137" s="542" t="s">
        <v>25004</v>
      </c>
      <c r="P137" s="526"/>
    </row>
    <row r="138" spans="1:16">
      <c r="A138" s="519" t="s">
        <v>24873</v>
      </c>
      <c r="B138" s="519" t="s">
        <v>25003</v>
      </c>
      <c r="C138" s="532" t="s">
        <v>25005</v>
      </c>
      <c r="E138" s="532"/>
      <c r="P138" s="526"/>
    </row>
    <row r="139" spans="1:16">
      <c r="A139" s="519" t="s">
        <v>24873</v>
      </c>
      <c r="B139" s="519" t="s">
        <v>25003</v>
      </c>
      <c r="C139" s="544" t="s">
        <v>25006</v>
      </c>
      <c r="E139" s="532"/>
      <c r="P139" s="526"/>
    </row>
    <row r="140" spans="1:16">
      <c r="A140" s="519" t="s">
        <v>24873</v>
      </c>
      <c r="B140" s="519" t="s">
        <v>25003</v>
      </c>
      <c r="C140" s="532" t="s">
        <v>25007</v>
      </c>
      <c r="E140" s="532"/>
      <c r="P140" s="526"/>
    </row>
    <row r="141" spans="1:16">
      <c r="A141" s="519" t="s">
        <v>24873</v>
      </c>
      <c r="B141" s="519" t="s">
        <v>25003</v>
      </c>
      <c r="C141" s="532" t="s">
        <v>25008</v>
      </c>
      <c r="E141" s="532"/>
      <c r="P141" s="526"/>
    </row>
    <row r="142" spans="1:16">
      <c r="A142" s="519" t="s">
        <v>24873</v>
      </c>
      <c r="B142" s="519" t="s">
        <v>25003</v>
      </c>
      <c r="C142" s="532" t="s">
        <v>25009</v>
      </c>
      <c r="E142" s="532"/>
      <c r="P142" s="526"/>
    </row>
    <row r="143" spans="1:16">
      <c r="A143" s="519" t="s">
        <v>24873</v>
      </c>
      <c r="B143" s="542" t="s">
        <v>25010</v>
      </c>
      <c r="C143" s="543"/>
      <c r="D143" s="542"/>
      <c r="E143" s="543"/>
      <c r="F143" s="542" t="s">
        <v>25011</v>
      </c>
      <c r="P143" s="526"/>
    </row>
    <row r="144" spans="1:16">
      <c r="A144" s="519" t="s">
        <v>24873</v>
      </c>
      <c r="B144" s="519" t="s">
        <v>24845</v>
      </c>
      <c r="C144" s="532" t="s">
        <v>25012</v>
      </c>
      <c r="E144" s="532"/>
      <c r="P144" s="526"/>
    </row>
    <row r="145" spans="1:16">
      <c r="A145" s="519" t="s">
        <v>24873</v>
      </c>
      <c r="B145" s="519" t="s">
        <v>24845</v>
      </c>
      <c r="C145" s="544" t="s">
        <v>25013</v>
      </c>
      <c r="E145" s="532"/>
      <c r="P145" s="526"/>
    </row>
    <row r="146" spans="1:16">
      <c r="A146" s="519" t="s">
        <v>24873</v>
      </c>
      <c r="B146" s="519" t="s">
        <v>24845</v>
      </c>
      <c r="C146" s="545" t="s">
        <v>25014</v>
      </c>
      <c r="E146" s="532"/>
      <c r="P146" s="526"/>
    </row>
    <row r="147" spans="1:16">
      <c r="A147" s="519" t="s">
        <v>24873</v>
      </c>
      <c r="B147" s="519" t="s">
        <v>24845</v>
      </c>
      <c r="C147" s="532" t="s">
        <v>25015</v>
      </c>
      <c r="E147" s="532"/>
      <c r="P147" s="526"/>
    </row>
    <row r="148" spans="1:16">
      <c r="A148" s="519" t="s">
        <v>24873</v>
      </c>
      <c r="B148" s="519" t="s">
        <v>24845</v>
      </c>
      <c r="C148" s="545" t="s">
        <v>25016</v>
      </c>
      <c r="E148" s="532"/>
      <c r="P148" s="526"/>
    </row>
    <row r="149" spans="1:16">
      <c r="A149" s="519" t="s">
        <v>24873</v>
      </c>
      <c r="C149" s="532"/>
      <c r="E149" s="532"/>
      <c r="P149" s="526"/>
    </row>
    <row r="150" spans="1:16">
      <c r="A150" s="519" t="s">
        <v>24873</v>
      </c>
      <c r="B150" s="519" t="s">
        <v>25017</v>
      </c>
      <c r="G150" s="532"/>
      <c r="P150" s="526"/>
    </row>
    <row r="151" spans="1:16">
      <c r="A151" s="519" t="s">
        <v>24873</v>
      </c>
      <c r="B151" s="519" t="s">
        <v>25017</v>
      </c>
      <c r="C151" s="546" t="s">
        <v>25018</v>
      </c>
      <c r="F151" s="536"/>
      <c r="G151" s="536"/>
      <c r="P151" s="526"/>
    </row>
    <row r="152" spans="1:16">
      <c r="A152" s="519" t="s">
        <v>24873</v>
      </c>
      <c r="B152" s="519" t="s">
        <v>25017</v>
      </c>
      <c r="C152" s="547" t="s">
        <v>25019</v>
      </c>
      <c r="D152" s="519" t="s">
        <v>486</v>
      </c>
      <c r="F152" s="539" t="s">
        <v>25020</v>
      </c>
      <c r="G152" s="539"/>
      <c r="P152" s="526"/>
    </row>
    <row r="153" spans="1:16">
      <c r="A153" s="519" t="s">
        <v>24873</v>
      </c>
      <c r="B153" s="519" t="s">
        <v>25017</v>
      </c>
      <c r="C153" s="547" t="s">
        <v>25019</v>
      </c>
      <c r="D153" s="519" t="s">
        <v>486</v>
      </c>
      <c r="E153" s="519" t="s">
        <v>25021</v>
      </c>
      <c r="F153" s="519" t="s">
        <v>25022</v>
      </c>
      <c r="H153" s="519" t="s">
        <v>25023</v>
      </c>
      <c r="J153" s="542">
        <v>365070660</v>
      </c>
      <c r="P153" s="526" t="s">
        <v>25024</v>
      </c>
    </row>
    <row r="154" spans="1:16">
      <c r="A154" s="519" t="s">
        <v>24873</v>
      </c>
      <c r="B154" s="519" t="s">
        <v>25017</v>
      </c>
      <c r="C154" s="547" t="s">
        <v>25019</v>
      </c>
      <c r="D154" s="519" t="s">
        <v>486</v>
      </c>
      <c r="E154" s="519" t="s">
        <v>25025</v>
      </c>
      <c r="F154" s="519" t="s">
        <v>25026</v>
      </c>
      <c r="P154" s="526"/>
    </row>
    <row r="155" spans="1:16">
      <c r="A155" s="519" t="s">
        <v>24873</v>
      </c>
      <c r="B155" s="519" t="s">
        <v>25017</v>
      </c>
      <c r="C155" s="547" t="s">
        <v>25019</v>
      </c>
      <c r="D155" s="519" t="s">
        <v>486</v>
      </c>
      <c r="E155" s="519" t="s">
        <v>25027</v>
      </c>
      <c r="F155" s="519" t="s">
        <v>25028</v>
      </c>
      <c r="P155" s="526"/>
    </row>
    <row r="156" spans="1:16">
      <c r="A156" s="519" t="s">
        <v>24873</v>
      </c>
      <c r="B156" s="519" t="s">
        <v>25017</v>
      </c>
      <c r="C156" s="547" t="s">
        <v>25019</v>
      </c>
      <c r="D156" s="519" t="s">
        <v>486</v>
      </c>
      <c r="E156" s="519" t="s">
        <v>25029</v>
      </c>
      <c r="F156" s="519" t="s">
        <v>25030</v>
      </c>
      <c r="P156" s="526"/>
    </row>
    <row r="157" spans="1:16">
      <c r="A157" s="519" t="s">
        <v>24873</v>
      </c>
      <c r="B157" s="519" t="s">
        <v>25017</v>
      </c>
      <c r="C157" s="547" t="s">
        <v>25019</v>
      </c>
      <c r="D157" s="519" t="s">
        <v>486</v>
      </c>
      <c r="E157" s="519" t="s">
        <v>25031</v>
      </c>
      <c r="F157" s="519" t="s">
        <v>25032</v>
      </c>
      <c r="P157" s="526"/>
    </row>
    <row r="158" spans="1:16">
      <c r="A158" s="519" t="s">
        <v>24873</v>
      </c>
      <c r="B158" s="519" t="s">
        <v>25017</v>
      </c>
      <c r="C158" s="547" t="s">
        <v>25019</v>
      </c>
      <c r="D158" s="519" t="s">
        <v>486</v>
      </c>
      <c r="E158" s="519" t="s">
        <v>24918</v>
      </c>
      <c r="F158" s="519" t="s">
        <v>25033</v>
      </c>
      <c r="P158" s="526"/>
    </row>
    <row r="159" spans="1:16">
      <c r="A159" s="519" t="s">
        <v>24873</v>
      </c>
      <c r="B159" s="519" t="s">
        <v>25017</v>
      </c>
      <c r="C159" s="547" t="s">
        <v>25019</v>
      </c>
      <c r="D159" s="519" t="s">
        <v>217</v>
      </c>
      <c r="E159" s="519" t="s">
        <v>25034</v>
      </c>
      <c r="F159" s="519" t="s">
        <v>25035</v>
      </c>
      <c r="P159" s="519" t="s">
        <v>25036</v>
      </c>
    </row>
    <row r="160" spans="1:16">
      <c r="A160" s="519" t="s">
        <v>24873</v>
      </c>
      <c r="B160" s="519" t="s">
        <v>25017</v>
      </c>
      <c r="C160" s="547" t="s">
        <v>25019</v>
      </c>
      <c r="D160" s="519" t="s">
        <v>217</v>
      </c>
      <c r="E160" s="519" t="s">
        <v>25037</v>
      </c>
      <c r="F160" s="519" t="s">
        <v>25038</v>
      </c>
      <c r="P160" s="519" t="s">
        <v>25039</v>
      </c>
    </row>
    <row r="161" spans="1:16">
      <c r="A161" s="519" t="s">
        <v>24873</v>
      </c>
      <c r="B161" s="519" t="s">
        <v>25017</v>
      </c>
      <c r="C161" s="547" t="s">
        <v>25019</v>
      </c>
      <c r="D161" s="519" t="s">
        <v>217</v>
      </c>
      <c r="E161" s="519" t="s">
        <v>25040</v>
      </c>
      <c r="F161" s="519" t="s">
        <v>25038</v>
      </c>
      <c r="P161" s="519" t="s">
        <v>25041</v>
      </c>
    </row>
    <row r="162" spans="1:16">
      <c r="A162" s="519" t="s">
        <v>24873</v>
      </c>
      <c r="B162" s="519" t="s">
        <v>25017</v>
      </c>
      <c r="C162" s="547" t="s">
        <v>25019</v>
      </c>
      <c r="D162" s="519" t="s">
        <v>217</v>
      </c>
      <c r="E162" s="519" t="s">
        <v>25042</v>
      </c>
      <c r="N162" s="519">
        <v>346070907</v>
      </c>
      <c r="P162" s="519" t="s">
        <v>25042</v>
      </c>
    </row>
    <row r="163" spans="1:16">
      <c r="A163" s="519" t="s">
        <v>24873</v>
      </c>
      <c r="B163" s="519" t="s">
        <v>25017</v>
      </c>
      <c r="C163" s="547" t="s">
        <v>25019</v>
      </c>
      <c r="D163" s="519" t="s">
        <v>217</v>
      </c>
      <c r="E163" s="519" t="s">
        <v>25043</v>
      </c>
      <c r="N163" s="519">
        <v>344197208</v>
      </c>
      <c r="P163" s="526"/>
    </row>
    <row r="164" spans="1:16">
      <c r="A164" s="519" t="s">
        <v>24873</v>
      </c>
      <c r="B164" s="519" t="s">
        <v>25017</v>
      </c>
      <c r="C164" s="547" t="s">
        <v>25019</v>
      </c>
      <c r="D164" s="519" t="s">
        <v>217</v>
      </c>
      <c r="E164" s="519" t="s">
        <v>25044</v>
      </c>
      <c r="N164" s="519">
        <v>345393748</v>
      </c>
      <c r="P164" s="526"/>
    </row>
    <row r="165" spans="1:16">
      <c r="A165" s="519" t="s">
        <v>24873</v>
      </c>
      <c r="B165" s="519" t="s">
        <v>25017</v>
      </c>
      <c r="C165" s="547" t="s">
        <v>25019</v>
      </c>
      <c r="D165" s="519" t="s">
        <v>217</v>
      </c>
    </row>
    <row r="166" spans="1:16">
      <c r="A166" s="519" t="s">
        <v>24873</v>
      </c>
      <c r="B166" s="519" t="s">
        <v>25017</v>
      </c>
      <c r="C166" s="547" t="s">
        <v>25019</v>
      </c>
      <c r="D166" s="519" t="s">
        <v>217</v>
      </c>
    </row>
    <row r="167" spans="1:16">
      <c r="A167" s="519" t="s">
        <v>24873</v>
      </c>
      <c r="B167" s="519" t="s">
        <v>25017</v>
      </c>
      <c r="C167" s="547" t="s">
        <v>25019</v>
      </c>
      <c r="D167" s="519" t="s">
        <v>217</v>
      </c>
    </row>
    <row r="168" spans="1:16">
      <c r="A168" s="519" t="s">
        <v>24873</v>
      </c>
      <c r="B168" s="519" t="s">
        <v>25017</v>
      </c>
      <c r="C168" s="547" t="s">
        <v>25019</v>
      </c>
      <c r="D168" s="519" t="s">
        <v>1268</v>
      </c>
      <c r="P168" s="519" t="s">
        <v>25045</v>
      </c>
    </row>
    <row r="169" spans="1:16">
      <c r="A169" s="519" t="s">
        <v>24873</v>
      </c>
      <c r="B169" s="519" t="s">
        <v>25017</v>
      </c>
      <c r="C169" s="547" t="s">
        <v>25019</v>
      </c>
      <c r="D169" s="519" t="s">
        <v>1268</v>
      </c>
    </row>
    <row r="170" spans="1:16">
      <c r="A170" s="519" t="s">
        <v>24873</v>
      </c>
      <c r="B170" s="519" t="s">
        <v>25017</v>
      </c>
      <c r="C170" s="547" t="s">
        <v>25019</v>
      </c>
      <c r="D170" s="519" t="s">
        <v>1268</v>
      </c>
      <c r="E170" s="519" t="s">
        <v>25031</v>
      </c>
      <c r="F170" s="519" t="s">
        <v>25046</v>
      </c>
      <c r="P170" s="519" t="s">
        <v>25047</v>
      </c>
    </row>
    <row r="171" spans="1:16">
      <c r="A171" s="519" t="s">
        <v>24873</v>
      </c>
      <c r="B171" s="519" t="s">
        <v>25017</v>
      </c>
      <c r="C171" s="547" t="s">
        <v>25019</v>
      </c>
      <c r="D171" s="519" t="s">
        <v>1268</v>
      </c>
      <c r="E171" s="519" t="s">
        <v>24918</v>
      </c>
      <c r="F171" s="519" t="s">
        <v>25048</v>
      </c>
    </row>
    <row r="172" spans="1:16">
      <c r="A172" s="519" t="s">
        <v>24873</v>
      </c>
      <c r="B172" s="519" t="s">
        <v>25017</v>
      </c>
      <c r="C172" s="547" t="s">
        <v>25019</v>
      </c>
      <c r="D172" s="519" t="s">
        <v>1268</v>
      </c>
    </row>
    <row r="173" spans="1:16">
      <c r="A173" s="519" t="s">
        <v>24873</v>
      </c>
      <c r="B173" s="519" t="s">
        <v>25017</v>
      </c>
      <c r="C173" s="547" t="s">
        <v>25019</v>
      </c>
      <c r="D173" s="519" t="s">
        <v>25049</v>
      </c>
      <c r="F173" s="519" t="s">
        <v>25050</v>
      </c>
      <c r="H173" s="519" t="s">
        <v>25051</v>
      </c>
      <c r="J173" s="519">
        <v>365606176</v>
      </c>
      <c r="P173" s="519" t="s">
        <v>25052</v>
      </c>
    </row>
    <row r="174" spans="1:16">
      <c r="A174" s="519" t="s">
        <v>24873</v>
      </c>
      <c r="B174" s="519" t="s">
        <v>25017</v>
      </c>
      <c r="C174" s="547" t="s">
        <v>25019</v>
      </c>
      <c r="D174" s="519" t="s">
        <v>25049</v>
      </c>
    </row>
    <row r="175" spans="1:16">
      <c r="A175" s="519" t="s">
        <v>24873</v>
      </c>
      <c r="B175" s="519" t="s">
        <v>25017</v>
      </c>
      <c r="C175" s="547" t="s">
        <v>25019</v>
      </c>
      <c r="D175" s="519" t="s">
        <v>25049</v>
      </c>
    </row>
    <row r="176" spans="1:16">
      <c r="A176" s="519" t="s">
        <v>24873</v>
      </c>
      <c r="B176" s="519" t="s">
        <v>25017</v>
      </c>
      <c r="C176" s="547" t="s">
        <v>25019</v>
      </c>
      <c r="D176" s="519" t="s">
        <v>25049</v>
      </c>
    </row>
    <row r="177" spans="1:16">
      <c r="A177" s="519" t="s">
        <v>24873</v>
      </c>
      <c r="B177" s="519" t="s">
        <v>25017</v>
      </c>
      <c r="C177" s="547" t="s">
        <v>25019</v>
      </c>
      <c r="D177" s="519" t="s">
        <v>25049</v>
      </c>
    </row>
    <row r="178" spans="1:16">
      <c r="A178" s="519" t="s">
        <v>24873</v>
      </c>
      <c r="B178" s="519" t="s">
        <v>25017</v>
      </c>
      <c r="C178" s="547" t="s">
        <v>25019</v>
      </c>
      <c r="D178" s="519" t="s">
        <v>25049</v>
      </c>
    </row>
    <row r="179" spans="1:16">
      <c r="A179" s="519" t="s">
        <v>24873</v>
      </c>
      <c r="B179" s="519" t="s">
        <v>25017</v>
      </c>
      <c r="C179" s="547" t="s">
        <v>25019</v>
      </c>
      <c r="D179" s="519" t="s">
        <v>25053</v>
      </c>
      <c r="P179" s="526"/>
    </row>
    <row r="180" spans="1:16">
      <c r="A180" s="519" t="s">
        <v>24873</v>
      </c>
      <c r="B180" s="519" t="s">
        <v>25017</v>
      </c>
      <c r="C180" s="547" t="s">
        <v>25019</v>
      </c>
      <c r="D180" s="519" t="s">
        <v>25054</v>
      </c>
      <c r="P180" s="526"/>
    </row>
    <row r="181" spans="1:16">
      <c r="A181" s="519" t="s">
        <v>24873</v>
      </c>
      <c r="B181" s="519" t="s">
        <v>25017</v>
      </c>
      <c r="C181" s="547" t="s">
        <v>25019</v>
      </c>
      <c r="P181" s="526"/>
    </row>
    <row r="182" spans="1:16">
      <c r="A182" s="519" t="s">
        <v>24873</v>
      </c>
      <c r="B182" s="519" t="s">
        <v>25055</v>
      </c>
      <c r="P182" s="526"/>
    </row>
    <row r="183" spans="1:16">
      <c r="A183" s="519" t="s">
        <v>24873</v>
      </c>
      <c r="B183" s="519" t="s">
        <v>25055</v>
      </c>
      <c r="C183" s="519" t="s">
        <v>25056</v>
      </c>
      <c r="P183" s="526"/>
    </row>
    <row r="184" spans="1:16">
      <c r="A184" s="519" t="s">
        <v>24873</v>
      </c>
      <c r="B184" s="519" t="s">
        <v>25055</v>
      </c>
      <c r="C184" s="519" t="s">
        <v>25056</v>
      </c>
      <c r="P184" s="526"/>
    </row>
    <row r="185" spans="1:16">
      <c r="A185" s="519" t="s">
        <v>24873</v>
      </c>
      <c r="B185" s="519" t="s">
        <v>25055</v>
      </c>
      <c r="C185" s="548" t="s">
        <v>25057</v>
      </c>
      <c r="H185" s="519" t="s">
        <v>25058</v>
      </c>
      <c r="I185" s="519">
        <v>135</v>
      </c>
      <c r="J185" s="519">
        <v>330511118</v>
      </c>
      <c r="K185" s="519">
        <v>400</v>
      </c>
      <c r="P185" s="526"/>
    </row>
    <row r="186" spans="1:16">
      <c r="A186" s="519" t="s">
        <v>24873</v>
      </c>
      <c r="B186" s="519" t="s">
        <v>25055</v>
      </c>
      <c r="C186" s="548" t="s">
        <v>25057</v>
      </c>
      <c r="D186" s="519" t="s">
        <v>25059</v>
      </c>
      <c r="P186" s="526"/>
    </row>
    <row r="187" spans="1:16">
      <c r="A187" s="519" t="s">
        <v>24873</v>
      </c>
      <c r="B187" s="519" t="s">
        <v>25055</v>
      </c>
      <c r="C187" s="548" t="s">
        <v>25057</v>
      </c>
      <c r="P187" s="526"/>
    </row>
    <row r="188" spans="1:16">
      <c r="A188" s="519" t="s">
        <v>24873</v>
      </c>
      <c r="B188" s="519" t="s">
        <v>25055</v>
      </c>
      <c r="C188" s="548" t="s">
        <v>25057</v>
      </c>
      <c r="D188" s="519" t="s">
        <v>25060</v>
      </c>
      <c r="E188" s="519" t="s">
        <v>25061</v>
      </c>
      <c r="F188" s="519" t="s">
        <v>25062</v>
      </c>
      <c r="P188" s="526"/>
    </row>
    <row r="189" spans="1:16">
      <c r="A189" s="519" t="s">
        <v>24873</v>
      </c>
      <c r="B189" s="519" t="s">
        <v>25055</v>
      </c>
      <c r="C189" s="548" t="s">
        <v>25057</v>
      </c>
      <c r="D189" s="519" t="s">
        <v>25060</v>
      </c>
      <c r="E189" s="519" t="s">
        <v>25063</v>
      </c>
      <c r="F189" s="519" t="s">
        <v>25064</v>
      </c>
      <c r="P189" s="526"/>
    </row>
    <row r="190" spans="1:16">
      <c r="A190" s="519" t="s">
        <v>24873</v>
      </c>
      <c r="B190" s="519" t="s">
        <v>25055</v>
      </c>
      <c r="C190" s="548" t="s">
        <v>25057</v>
      </c>
      <c r="D190" s="519" t="s">
        <v>25060</v>
      </c>
      <c r="F190" s="519" t="s">
        <v>25065</v>
      </c>
      <c r="P190" s="526"/>
    </row>
    <row r="191" spans="1:16">
      <c r="A191" s="519" t="s">
        <v>24873</v>
      </c>
      <c r="B191" s="519" t="s">
        <v>25055</v>
      </c>
      <c r="C191" s="548" t="s">
        <v>25057</v>
      </c>
      <c r="D191" s="519" t="s">
        <v>25060</v>
      </c>
      <c r="F191" s="519" t="s">
        <v>25066</v>
      </c>
      <c r="P191" s="526"/>
    </row>
    <row r="192" spans="1:16">
      <c r="A192" s="519" t="s">
        <v>24873</v>
      </c>
      <c r="B192" s="519" t="s">
        <v>25055</v>
      </c>
      <c r="C192" s="548" t="s">
        <v>25057</v>
      </c>
      <c r="D192" s="519" t="s">
        <v>25060</v>
      </c>
      <c r="F192" s="519" t="s">
        <v>25067</v>
      </c>
      <c r="P192" s="526"/>
    </row>
    <row r="193" spans="1:16">
      <c r="A193" s="519" t="s">
        <v>24873</v>
      </c>
      <c r="B193" s="519" t="s">
        <v>25055</v>
      </c>
      <c r="C193" s="548" t="s">
        <v>25057</v>
      </c>
      <c r="D193" s="519" t="s">
        <v>25060</v>
      </c>
      <c r="F193" s="519" t="s">
        <v>25068</v>
      </c>
      <c r="P193" s="526"/>
    </row>
    <row r="194" spans="1:16">
      <c r="A194" s="519" t="s">
        <v>24873</v>
      </c>
      <c r="B194" s="519" t="s">
        <v>25055</v>
      </c>
      <c r="C194" s="548" t="s">
        <v>25057</v>
      </c>
      <c r="D194" s="519" t="s">
        <v>25060</v>
      </c>
      <c r="F194" s="519" t="s">
        <v>25069</v>
      </c>
      <c r="P194" s="526"/>
    </row>
    <row r="195" spans="1:16">
      <c r="A195" s="519" t="s">
        <v>24873</v>
      </c>
      <c r="B195" s="519" t="s">
        <v>25055</v>
      </c>
      <c r="C195" s="548" t="s">
        <v>25057</v>
      </c>
      <c r="D195" s="519" t="s">
        <v>25060</v>
      </c>
      <c r="E195" s="519" t="s">
        <v>25070</v>
      </c>
      <c r="F195" s="519" t="s">
        <v>25071</v>
      </c>
      <c r="P195" s="526"/>
    </row>
    <row r="196" spans="1:16">
      <c r="A196" s="519" t="s">
        <v>24873</v>
      </c>
      <c r="B196" s="519" t="s">
        <v>25055</v>
      </c>
      <c r="C196" s="548" t="s">
        <v>25057</v>
      </c>
      <c r="D196" s="519" t="s">
        <v>25060</v>
      </c>
      <c r="F196" s="519" t="s">
        <v>25072</v>
      </c>
      <c r="P196" s="526"/>
    </row>
    <row r="197" spans="1:16">
      <c r="A197" s="519" t="s">
        <v>24873</v>
      </c>
      <c r="B197" s="519" t="s">
        <v>25055</v>
      </c>
      <c r="C197" s="548" t="s">
        <v>25057</v>
      </c>
      <c r="D197" s="519" t="s">
        <v>25060</v>
      </c>
      <c r="P197" s="526"/>
    </row>
    <row r="198" spans="1:16">
      <c r="A198" s="519" t="s">
        <v>24873</v>
      </c>
      <c r="B198" s="519" t="s">
        <v>25055</v>
      </c>
      <c r="C198" s="548" t="s">
        <v>25057</v>
      </c>
      <c r="D198" s="519" t="s">
        <v>25060</v>
      </c>
      <c r="P198" s="526"/>
    </row>
    <row r="199" spans="1:16">
      <c r="A199" s="519" t="s">
        <v>24873</v>
      </c>
      <c r="B199" s="519" t="s">
        <v>25055</v>
      </c>
      <c r="C199" s="548" t="s">
        <v>25057</v>
      </c>
      <c r="D199" s="519" t="s">
        <v>25060</v>
      </c>
      <c r="P199" s="526"/>
    </row>
    <row r="200" spans="1:16">
      <c r="A200" s="519" t="s">
        <v>24873</v>
      </c>
      <c r="B200" s="519" t="s">
        <v>25055</v>
      </c>
      <c r="C200" s="548" t="s">
        <v>25057</v>
      </c>
      <c r="D200" s="519" t="s">
        <v>25060</v>
      </c>
      <c r="P200" s="526"/>
    </row>
    <row r="201" spans="1:16">
      <c r="A201" s="519" t="s">
        <v>24873</v>
      </c>
      <c r="B201" s="519" t="s">
        <v>25055</v>
      </c>
      <c r="C201" s="548" t="s">
        <v>25057</v>
      </c>
      <c r="P201" s="526"/>
    </row>
    <row r="202" spans="1:16">
      <c r="A202" s="519" t="s">
        <v>24873</v>
      </c>
      <c r="B202" s="519" t="s">
        <v>25055</v>
      </c>
      <c r="C202" s="548" t="s">
        <v>25057</v>
      </c>
      <c r="G202" s="519" t="s">
        <v>25073</v>
      </c>
      <c r="J202" s="519">
        <v>218966184</v>
      </c>
      <c r="K202" s="519">
        <v>240</v>
      </c>
      <c r="P202" s="526"/>
    </row>
    <row r="203" spans="1:16">
      <c r="A203" s="519" t="s">
        <v>24873</v>
      </c>
      <c r="B203" s="519" t="s">
        <v>25055</v>
      </c>
      <c r="C203" s="548" t="s">
        <v>25057</v>
      </c>
      <c r="G203" s="519" t="s">
        <v>25074</v>
      </c>
      <c r="J203" s="519">
        <v>371013935</v>
      </c>
      <c r="K203" s="519">
        <v>200</v>
      </c>
      <c r="P203" s="526"/>
    </row>
    <row r="204" spans="1:16">
      <c r="A204" s="519" t="s">
        <v>24873</v>
      </c>
      <c r="B204" s="519" t="s">
        <v>25055</v>
      </c>
      <c r="C204" s="548" t="s">
        <v>25057</v>
      </c>
      <c r="G204" s="519" t="s">
        <v>25075</v>
      </c>
      <c r="J204" s="519">
        <v>369821038</v>
      </c>
      <c r="K204" s="519">
        <v>200</v>
      </c>
      <c r="P204" s="526"/>
    </row>
    <row r="205" spans="1:16">
      <c r="A205" s="519" t="s">
        <v>24873</v>
      </c>
      <c r="B205" s="519" t="s">
        <v>25055</v>
      </c>
      <c r="C205" s="548" t="s">
        <v>25057</v>
      </c>
      <c r="G205" s="519" t="s">
        <v>25076</v>
      </c>
      <c r="J205" s="519">
        <v>212264777</v>
      </c>
      <c r="K205" s="519">
        <v>350</v>
      </c>
      <c r="P205" s="526"/>
    </row>
    <row r="206" spans="1:16">
      <c r="A206" s="519" t="s">
        <v>24873</v>
      </c>
      <c r="B206" s="519" t="s">
        <v>25055</v>
      </c>
      <c r="C206" s="548" t="s">
        <v>25057</v>
      </c>
      <c r="P206" s="526"/>
    </row>
    <row r="207" spans="1:16">
      <c r="A207" s="519" t="s">
        <v>24873</v>
      </c>
      <c r="B207" s="519" t="s">
        <v>25055</v>
      </c>
      <c r="C207" s="548" t="s">
        <v>25057</v>
      </c>
      <c r="P207" s="526"/>
    </row>
    <row r="208" spans="1:16">
      <c r="A208" s="519" t="s">
        <v>24873</v>
      </c>
      <c r="B208" s="519" t="s">
        <v>25055</v>
      </c>
      <c r="C208" s="548" t="s">
        <v>25057</v>
      </c>
      <c r="D208" s="519" t="s">
        <v>25077</v>
      </c>
    </row>
    <row r="209" spans="1:16">
      <c r="A209" s="519" t="s">
        <v>24873</v>
      </c>
      <c r="B209" s="519" t="s">
        <v>25055</v>
      </c>
      <c r="C209" s="548" t="s">
        <v>25057</v>
      </c>
      <c r="D209" s="519" t="s">
        <v>25077</v>
      </c>
      <c r="E209" s="519" t="s">
        <v>25078</v>
      </c>
      <c r="P209" s="519" t="s">
        <v>25079</v>
      </c>
    </row>
    <row r="210" spans="1:16">
      <c r="A210" s="519" t="s">
        <v>24873</v>
      </c>
      <c r="B210" s="519" t="s">
        <v>25055</v>
      </c>
      <c r="C210" s="548" t="s">
        <v>25057</v>
      </c>
      <c r="D210" s="519" t="s">
        <v>25077</v>
      </c>
      <c r="E210" s="519" t="s">
        <v>25080</v>
      </c>
    </row>
    <row r="211" spans="1:16">
      <c r="A211" s="519" t="s">
        <v>24873</v>
      </c>
      <c r="B211" s="519" t="s">
        <v>25055</v>
      </c>
      <c r="C211" s="548" t="s">
        <v>25057</v>
      </c>
      <c r="D211" s="519" t="s">
        <v>25077</v>
      </c>
      <c r="E211" s="519" t="s">
        <v>25081</v>
      </c>
    </row>
    <row r="212" spans="1:16">
      <c r="A212" s="519" t="s">
        <v>24873</v>
      </c>
      <c r="B212" s="519" t="s">
        <v>25055</v>
      </c>
      <c r="C212" s="548" t="s">
        <v>25057</v>
      </c>
      <c r="D212" s="519" t="s">
        <v>25077</v>
      </c>
    </row>
    <row r="213" spans="1:16">
      <c r="A213" s="519" t="s">
        <v>24873</v>
      </c>
      <c r="B213" s="519" t="s">
        <v>25055</v>
      </c>
      <c r="C213" s="548" t="s">
        <v>25057</v>
      </c>
      <c r="D213" s="519" t="s">
        <v>25077</v>
      </c>
    </row>
    <row r="214" spans="1:16">
      <c r="A214" s="519" t="s">
        <v>24873</v>
      </c>
      <c r="B214" s="519" t="s">
        <v>25055</v>
      </c>
      <c r="C214" s="548" t="s">
        <v>25057</v>
      </c>
      <c r="D214" s="519" t="s">
        <v>25077</v>
      </c>
      <c r="E214" s="519" t="s">
        <v>25082</v>
      </c>
    </row>
    <row r="215" spans="1:16">
      <c r="A215" s="519" t="s">
        <v>24873</v>
      </c>
      <c r="B215" s="519" t="s">
        <v>25055</v>
      </c>
      <c r="C215" s="548" t="s">
        <v>25057</v>
      </c>
      <c r="P215" s="526"/>
    </row>
    <row r="216" spans="1:16">
      <c r="A216" s="519" t="s">
        <v>24873</v>
      </c>
      <c r="B216" s="519" t="s">
        <v>25055</v>
      </c>
      <c r="C216" s="525" t="s">
        <v>25083</v>
      </c>
      <c r="P216" s="526"/>
    </row>
    <row r="217" spans="1:16">
      <c r="A217" s="519" t="s">
        <v>24873</v>
      </c>
      <c r="B217" s="519" t="s">
        <v>25055</v>
      </c>
      <c r="C217" s="525" t="s">
        <v>25083</v>
      </c>
      <c r="P217" s="526"/>
    </row>
    <row r="218" spans="1:16">
      <c r="A218" s="519" t="s">
        <v>24873</v>
      </c>
      <c r="B218" s="519" t="s">
        <v>25055</v>
      </c>
      <c r="C218" s="525" t="s">
        <v>25083</v>
      </c>
      <c r="G218" s="519" t="s">
        <v>25084</v>
      </c>
      <c r="J218" s="519">
        <v>57015918</v>
      </c>
      <c r="P218" s="526"/>
    </row>
    <row r="219" spans="1:16">
      <c r="A219" s="519" t="s">
        <v>24873</v>
      </c>
      <c r="B219" s="519" t="s">
        <v>25055</v>
      </c>
      <c r="C219" s="525" t="s">
        <v>25083</v>
      </c>
      <c r="P219" s="526"/>
    </row>
    <row r="220" spans="1:16">
      <c r="A220" s="519" t="s">
        <v>24873</v>
      </c>
      <c r="B220" s="519" t="s">
        <v>25055</v>
      </c>
      <c r="C220" s="525" t="s">
        <v>25083</v>
      </c>
      <c r="P220" s="526"/>
    </row>
    <row r="221" spans="1:16">
      <c r="A221" s="519" t="s">
        <v>24873</v>
      </c>
      <c r="B221" s="519" t="s">
        <v>25055</v>
      </c>
      <c r="C221" s="525" t="s">
        <v>25083</v>
      </c>
      <c r="P221" s="526"/>
    </row>
    <row r="222" spans="1:16">
      <c r="A222" s="519" t="s">
        <v>24873</v>
      </c>
      <c r="B222" s="519" t="s">
        <v>25055</v>
      </c>
      <c r="C222" s="525" t="s">
        <v>25083</v>
      </c>
      <c r="P222" s="526"/>
    </row>
    <row r="223" spans="1:16">
      <c r="A223" s="519" t="s">
        <v>24873</v>
      </c>
      <c r="B223" s="519" t="s">
        <v>25055</v>
      </c>
      <c r="C223" s="525" t="s">
        <v>25083</v>
      </c>
      <c r="P223" s="526"/>
    </row>
    <row r="224" spans="1:16">
      <c r="A224" s="519" t="s">
        <v>24873</v>
      </c>
      <c r="B224" s="519" t="s">
        <v>25055</v>
      </c>
      <c r="C224" s="525" t="s">
        <v>25083</v>
      </c>
      <c r="P224" s="526"/>
    </row>
    <row r="225" spans="1:16">
      <c r="A225" s="519" t="s">
        <v>24873</v>
      </c>
      <c r="B225" s="519" t="s">
        <v>25055</v>
      </c>
      <c r="C225" s="525" t="s">
        <v>25083</v>
      </c>
      <c r="P225" s="526"/>
    </row>
    <row r="226" spans="1:16">
      <c r="A226" s="519" t="s">
        <v>24873</v>
      </c>
      <c r="B226" s="519" t="s">
        <v>25055</v>
      </c>
      <c r="P226" s="526"/>
    </row>
    <row r="227" spans="1:16">
      <c r="A227" s="519" t="s">
        <v>24873</v>
      </c>
      <c r="B227" s="519" t="s">
        <v>25055</v>
      </c>
      <c r="P227" s="526"/>
    </row>
    <row r="228" spans="1:16">
      <c r="A228" s="519" t="s">
        <v>24873</v>
      </c>
      <c r="B228" s="519" t="s">
        <v>24874</v>
      </c>
      <c r="P228" s="526"/>
    </row>
    <row r="229" spans="1:16">
      <c r="A229" s="519" t="s">
        <v>24873</v>
      </c>
      <c r="B229" s="519" t="s">
        <v>24874</v>
      </c>
      <c r="C229" s="528" t="s">
        <v>24875</v>
      </c>
      <c r="H229" s="519" t="s">
        <v>25085</v>
      </c>
      <c r="I229" s="519">
        <v>409</v>
      </c>
      <c r="J229" s="519">
        <v>330511118</v>
      </c>
      <c r="K229" s="519">
        <v>356</v>
      </c>
      <c r="P229" s="526"/>
    </row>
    <row r="230" spans="1:16">
      <c r="A230" s="519" t="s">
        <v>24873</v>
      </c>
      <c r="B230" s="519" t="s">
        <v>24874</v>
      </c>
      <c r="C230" s="528" t="s">
        <v>24875</v>
      </c>
      <c r="H230" s="519" t="s">
        <v>25086</v>
      </c>
      <c r="I230" s="519">
        <v>60</v>
      </c>
      <c r="P230" s="526"/>
    </row>
    <row r="231" spans="1:16">
      <c r="A231" s="519" t="s">
        <v>24873</v>
      </c>
      <c r="B231" s="519" t="s">
        <v>24874</v>
      </c>
      <c r="C231" s="528" t="s">
        <v>24875</v>
      </c>
      <c r="H231" s="519" t="s">
        <v>25087</v>
      </c>
      <c r="I231" s="519">
        <v>30</v>
      </c>
      <c r="P231" s="526"/>
    </row>
    <row r="232" spans="1:16">
      <c r="A232" s="519" t="s">
        <v>24873</v>
      </c>
      <c r="B232" s="519" t="s">
        <v>24874</v>
      </c>
      <c r="C232" s="528" t="s">
        <v>24875</v>
      </c>
      <c r="D232" s="519" t="s">
        <v>24876</v>
      </c>
      <c r="P232" s="526"/>
    </row>
    <row r="233" spans="1:16">
      <c r="A233" s="519" t="s">
        <v>24873</v>
      </c>
      <c r="B233" s="519" t="s">
        <v>24874</v>
      </c>
      <c r="C233" s="528" t="s">
        <v>24875</v>
      </c>
      <c r="D233" s="519" t="s">
        <v>24876</v>
      </c>
      <c r="P233" s="526"/>
    </row>
    <row r="234" spans="1:16">
      <c r="A234" s="519" t="s">
        <v>24873</v>
      </c>
      <c r="B234" s="519" t="s">
        <v>24874</v>
      </c>
      <c r="C234" s="528" t="s">
        <v>24875</v>
      </c>
      <c r="D234" s="519" t="s">
        <v>24876</v>
      </c>
      <c r="P234" s="526"/>
    </row>
    <row r="235" spans="1:16">
      <c r="A235" s="519" t="s">
        <v>24873</v>
      </c>
      <c r="B235" s="519" t="s">
        <v>24874</v>
      </c>
      <c r="C235" s="528" t="s">
        <v>24875</v>
      </c>
      <c r="D235" s="519" t="s">
        <v>24876</v>
      </c>
      <c r="E235" s="519" t="s">
        <v>25088</v>
      </c>
      <c r="J235" s="519">
        <v>85866926</v>
      </c>
      <c r="P235" s="526"/>
    </row>
    <row r="236" spans="1:16">
      <c r="A236" s="519" t="s">
        <v>24873</v>
      </c>
      <c r="C236" s="528"/>
      <c r="P236" s="526"/>
    </row>
    <row r="237" spans="1:16">
      <c r="A237" s="519" t="s">
        <v>24873</v>
      </c>
      <c r="C237" s="528"/>
      <c r="P237" s="526"/>
    </row>
    <row r="238" spans="1:16">
      <c r="A238" s="519" t="s">
        <v>24873</v>
      </c>
      <c r="C238" s="528"/>
      <c r="P238" s="526"/>
    </row>
    <row r="239" spans="1:16">
      <c r="A239" s="519" t="s">
        <v>24873</v>
      </c>
      <c r="C239" s="528"/>
      <c r="P239" s="526"/>
    </row>
    <row r="240" spans="1:16">
      <c r="A240" s="519" t="s">
        <v>24873</v>
      </c>
      <c r="C240" s="528"/>
      <c r="P240" s="526"/>
    </row>
    <row r="241" spans="1:16">
      <c r="A241" s="519" t="s">
        <v>24873</v>
      </c>
      <c r="P241" s="526"/>
    </row>
    <row r="242" spans="1:16" ht="37.5">
      <c r="A242" s="519" t="s">
        <v>24873</v>
      </c>
      <c r="B242" s="519" t="s">
        <v>25089</v>
      </c>
      <c r="F242" s="526" t="s">
        <v>25090</v>
      </c>
      <c r="G242" s="526"/>
      <c r="H242" s="526"/>
      <c r="I242" s="526"/>
      <c r="J242" s="526"/>
      <c r="K242" s="526"/>
      <c r="L242" s="526"/>
      <c r="M242" s="526"/>
      <c r="N242" s="526"/>
      <c r="O242" s="526"/>
      <c r="P242" s="526"/>
    </row>
    <row r="243" spans="1:16">
      <c r="A243" s="519" t="s">
        <v>24873</v>
      </c>
      <c r="B243" s="519" t="s">
        <v>25089</v>
      </c>
      <c r="C243" s="519" t="s">
        <v>25091</v>
      </c>
      <c r="F243" s="526"/>
      <c r="G243" s="526"/>
      <c r="H243" s="526"/>
      <c r="I243" s="526"/>
      <c r="J243" s="526"/>
      <c r="K243" s="526"/>
      <c r="L243" s="526"/>
      <c r="M243" s="526"/>
      <c r="N243" s="526"/>
      <c r="O243" s="526"/>
      <c r="P243" s="526"/>
    </row>
    <row r="244" spans="1:16">
      <c r="A244" s="519" t="s">
        <v>24873</v>
      </c>
      <c r="B244" s="519" t="s">
        <v>25089</v>
      </c>
      <c r="C244" s="519" t="s">
        <v>25092</v>
      </c>
      <c r="F244" s="526"/>
      <c r="G244" s="526"/>
      <c r="H244" s="526"/>
      <c r="I244" s="526"/>
      <c r="J244" s="526"/>
      <c r="K244" s="526"/>
      <c r="L244" s="526"/>
      <c r="M244" s="526"/>
      <c r="N244" s="526"/>
      <c r="O244" s="526"/>
      <c r="P244" s="526"/>
    </row>
    <row r="245" spans="1:16">
      <c r="A245" s="519" t="s">
        <v>24873</v>
      </c>
      <c r="B245" s="519" t="s">
        <v>25089</v>
      </c>
      <c r="C245" s="519" t="s">
        <v>25093</v>
      </c>
      <c r="P245" s="526"/>
    </row>
    <row r="246" spans="1:16">
      <c r="A246" s="519" t="s">
        <v>24873</v>
      </c>
      <c r="B246" s="519" t="s">
        <v>25089</v>
      </c>
      <c r="C246" s="526" t="s">
        <v>25094</v>
      </c>
      <c r="P246" s="526"/>
    </row>
    <row r="247" spans="1:16">
      <c r="A247" s="519" t="s">
        <v>24873</v>
      </c>
      <c r="B247" s="519" t="s">
        <v>25089</v>
      </c>
      <c r="C247" s="519" t="s">
        <v>25095</v>
      </c>
      <c r="P247" s="526"/>
    </row>
    <row r="248" spans="1:16">
      <c r="A248" s="519" t="s">
        <v>24873</v>
      </c>
      <c r="B248" s="519" t="s">
        <v>25089</v>
      </c>
      <c r="C248" s="519" t="s">
        <v>25096</v>
      </c>
      <c r="P248" s="526"/>
    </row>
    <row r="249" spans="1:16">
      <c r="A249" s="519" t="s">
        <v>24873</v>
      </c>
      <c r="B249" s="519" t="s">
        <v>25089</v>
      </c>
      <c r="C249" s="519" t="s">
        <v>25097</v>
      </c>
      <c r="P249" s="526"/>
    </row>
    <row r="250" spans="1:16">
      <c r="A250" s="519" t="s">
        <v>24873</v>
      </c>
      <c r="B250" s="519" t="s">
        <v>25089</v>
      </c>
      <c r="C250" s="519" t="s">
        <v>25098</v>
      </c>
      <c r="P250" s="526"/>
    </row>
    <row r="251" spans="1:16">
      <c r="A251" s="519" t="s">
        <v>24873</v>
      </c>
      <c r="B251" s="519" t="s">
        <v>25089</v>
      </c>
      <c r="C251" s="519" t="s">
        <v>25099</v>
      </c>
      <c r="H251" s="519" t="s">
        <v>25100</v>
      </c>
      <c r="I251" s="519">
        <v>100</v>
      </c>
      <c r="P251" s="526"/>
    </row>
    <row r="252" spans="1:16">
      <c r="A252" s="519" t="s">
        <v>24873</v>
      </c>
      <c r="B252" s="519" t="s">
        <v>25089</v>
      </c>
      <c r="C252" s="519" t="s">
        <v>25101</v>
      </c>
      <c r="F252" s="519" t="s">
        <v>25102</v>
      </c>
      <c r="P252" s="526"/>
    </row>
    <row r="253" spans="1:16">
      <c r="A253" s="519" t="s">
        <v>24873</v>
      </c>
      <c r="B253" s="519" t="s">
        <v>25089</v>
      </c>
      <c r="C253" s="519" t="s">
        <v>25101</v>
      </c>
      <c r="P253" s="526"/>
    </row>
    <row r="254" spans="1:16">
      <c r="A254" s="519" t="s">
        <v>24873</v>
      </c>
      <c r="B254" s="519" t="s">
        <v>25089</v>
      </c>
      <c r="C254" s="519" t="s">
        <v>25101</v>
      </c>
      <c r="P254" s="526"/>
    </row>
    <row r="255" spans="1:16">
      <c r="A255" s="519" t="s">
        <v>24873</v>
      </c>
      <c r="B255" s="519" t="s">
        <v>25089</v>
      </c>
      <c r="C255" s="519" t="s">
        <v>25101</v>
      </c>
      <c r="P255" s="526"/>
    </row>
    <row r="256" spans="1:16">
      <c r="A256" s="519" t="s">
        <v>24873</v>
      </c>
      <c r="B256" s="519" t="s">
        <v>25089</v>
      </c>
      <c r="E256" s="519" t="s">
        <v>25103</v>
      </c>
      <c r="F256" s="519" t="s">
        <v>25104</v>
      </c>
    </row>
    <row r="257" spans="1:16">
      <c r="A257" s="519" t="s">
        <v>24873</v>
      </c>
      <c r="B257" s="519" t="s">
        <v>25089</v>
      </c>
      <c r="P257" s="526"/>
    </row>
    <row r="258" spans="1:16">
      <c r="A258" s="519" t="s">
        <v>24873</v>
      </c>
      <c r="B258" s="519" t="s">
        <v>25105</v>
      </c>
      <c r="F258" s="536" t="s">
        <v>25105</v>
      </c>
      <c r="G258" s="536"/>
      <c r="P258" s="526"/>
    </row>
    <row r="259" spans="1:16">
      <c r="A259" s="519" t="s">
        <v>24873</v>
      </c>
      <c r="B259" s="519" t="s">
        <v>25105</v>
      </c>
      <c r="C259" s="525" t="s">
        <v>25106</v>
      </c>
      <c r="P259" s="526"/>
    </row>
    <row r="260" spans="1:16">
      <c r="A260" s="519" t="s">
        <v>24873</v>
      </c>
      <c r="B260" s="519" t="s">
        <v>25105</v>
      </c>
      <c r="C260" s="525" t="s">
        <v>25106</v>
      </c>
      <c r="D260" s="519" t="s">
        <v>25107</v>
      </c>
      <c r="P260" s="526"/>
    </row>
    <row r="261" spans="1:16">
      <c r="A261" s="519" t="s">
        <v>24873</v>
      </c>
      <c r="B261" s="519" t="s">
        <v>25105</v>
      </c>
      <c r="C261" s="525" t="s">
        <v>25106</v>
      </c>
      <c r="D261" s="519" t="s">
        <v>25108</v>
      </c>
      <c r="P261" s="526"/>
    </row>
    <row r="262" spans="1:16">
      <c r="A262" s="519" t="s">
        <v>24873</v>
      </c>
      <c r="B262" s="519" t="s">
        <v>25105</v>
      </c>
      <c r="C262" s="525" t="s">
        <v>25106</v>
      </c>
      <c r="D262" s="519" t="s">
        <v>25109</v>
      </c>
      <c r="P262" s="526"/>
    </row>
    <row r="263" spans="1:16">
      <c r="A263" s="519" t="s">
        <v>24873</v>
      </c>
      <c r="B263" s="519" t="s">
        <v>25105</v>
      </c>
      <c r="C263" s="525" t="s">
        <v>25106</v>
      </c>
      <c r="D263" s="519" t="s">
        <v>25110</v>
      </c>
      <c r="P263" s="526"/>
    </row>
    <row r="264" spans="1:16">
      <c r="A264" s="519" t="s">
        <v>24873</v>
      </c>
      <c r="B264" s="519" t="s">
        <v>25105</v>
      </c>
      <c r="C264" s="525" t="s">
        <v>25106</v>
      </c>
      <c r="P264" s="526"/>
    </row>
    <row r="265" spans="1:16">
      <c r="A265" s="519" t="s">
        <v>24873</v>
      </c>
      <c r="B265" s="519" t="s">
        <v>25105</v>
      </c>
      <c r="C265" s="525" t="s">
        <v>25106</v>
      </c>
      <c r="P265" s="526"/>
    </row>
    <row r="266" spans="1:16">
      <c r="A266" s="519" t="s">
        <v>24873</v>
      </c>
      <c r="B266" s="519" t="s">
        <v>25105</v>
      </c>
      <c r="C266" s="525" t="s">
        <v>25106</v>
      </c>
      <c r="P266" s="526"/>
    </row>
    <row r="267" spans="1:16">
      <c r="A267" s="519" t="s">
        <v>24873</v>
      </c>
      <c r="B267" s="519" t="s">
        <v>25105</v>
      </c>
      <c r="C267" s="525" t="s">
        <v>25106</v>
      </c>
      <c r="P267" s="526"/>
    </row>
    <row r="268" spans="1:16">
      <c r="A268" s="519" t="s">
        <v>24873</v>
      </c>
      <c r="B268" s="519" t="s">
        <v>25105</v>
      </c>
      <c r="C268" s="525" t="s">
        <v>25106</v>
      </c>
      <c r="P268" s="526"/>
    </row>
    <row r="269" spans="1:16">
      <c r="A269" s="519" t="s">
        <v>24873</v>
      </c>
      <c r="B269" s="519" t="s">
        <v>25105</v>
      </c>
      <c r="C269" s="525" t="s">
        <v>25106</v>
      </c>
      <c r="P269" s="526"/>
    </row>
    <row r="270" spans="1:16">
      <c r="A270" s="519" t="s">
        <v>24873</v>
      </c>
      <c r="B270" s="519" t="s">
        <v>25105</v>
      </c>
      <c r="C270" s="525" t="s">
        <v>25106</v>
      </c>
      <c r="P270" s="526"/>
    </row>
    <row r="271" spans="1:16">
      <c r="A271" s="519" t="s">
        <v>24873</v>
      </c>
      <c r="B271" s="519" t="s">
        <v>25105</v>
      </c>
      <c r="C271" s="547" t="s">
        <v>4523</v>
      </c>
      <c r="D271" s="525" t="s">
        <v>24720</v>
      </c>
      <c r="E271" s="519" t="s">
        <v>25111</v>
      </c>
      <c r="F271" s="519" t="s">
        <v>25112</v>
      </c>
      <c r="P271" s="519" t="s">
        <v>25113</v>
      </c>
    </row>
    <row r="272" spans="1:16">
      <c r="A272" s="519" t="s">
        <v>24873</v>
      </c>
      <c r="B272" s="519" t="s">
        <v>25105</v>
      </c>
      <c r="C272" s="547" t="s">
        <v>4523</v>
      </c>
      <c r="D272" s="525" t="s">
        <v>24720</v>
      </c>
      <c r="P272" s="526"/>
    </row>
    <row r="273" spans="1:16">
      <c r="A273" s="519" t="s">
        <v>24873</v>
      </c>
      <c r="B273" s="519" t="s">
        <v>25105</v>
      </c>
      <c r="C273" s="547" t="s">
        <v>4523</v>
      </c>
      <c r="D273" s="525" t="s">
        <v>24720</v>
      </c>
      <c r="P273" s="526"/>
    </row>
    <row r="274" spans="1:16">
      <c r="A274" s="519" t="s">
        <v>24873</v>
      </c>
      <c r="B274" s="519" t="s">
        <v>25105</v>
      </c>
      <c r="C274" s="547" t="s">
        <v>4523</v>
      </c>
      <c r="D274" s="525" t="s">
        <v>24720</v>
      </c>
    </row>
    <row r="275" spans="1:16" ht="37.5">
      <c r="A275" s="519" t="s">
        <v>24873</v>
      </c>
      <c r="B275" s="519" t="s">
        <v>25105</v>
      </c>
      <c r="C275" s="547" t="s">
        <v>4523</v>
      </c>
      <c r="D275" s="525" t="s">
        <v>24720</v>
      </c>
      <c r="E275" s="519" t="s">
        <v>25114</v>
      </c>
      <c r="F275" s="519" t="s">
        <v>25115</v>
      </c>
      <c r="P275" s="526" t="s">
        <v>25116</v>
      </c>
    </row>
    <row r="276" spans="1:16">
      <c r="A276" s="519" t="s">
        <v>24873</v>
      </c>
      <c r="B276" s="519" t="s">
        <v>25105</v>
      </c>
      <c r="C276" s="547" t="s">
        <v>4523</v>
      </c>
      <c r="D276" s="525" t="s">
        <v>25117</v>
      </c>
      <c r="P276" s="526"/>
    </row>
    <row r="277" spans="1:16">
      <c r="A277" s="519" t="s">
        <v>24873</v>
      </c>
      <c r="B277" s="519" t="s">
        <v>25105</v>
      </c>
      <c r="C277" s="547" t="s">
        <v>4523</v>
      </c>
      <c r="D277" s="525" t="s">
        <v>25117</v>
      </c>
      <c r="P277" s="526"/>
    </row>
    <row r="278" spans="1:16">
      <c r="A278" s="519" t="s">
        <v>24873</v>
      </c>
      <c r="B278" s="519" t="s">
        <v>25105</v>
      </c>
      <c r="C278" s="547" t="s">
        <v>4523</v>
      </c>
      <c r="D278" s="525" t="s">
        <v>25117</v>
      </c>
      <c r="P278" s="526"/>
    </row>
    <row r="279" spans="1:16">
      <c r="A279" s="519" t="s">
        <v>24873</v>
      </c>
      <c r="B279" s="519" t="s">
        <v>25105</v>
      </c>
      <c r="C279" s="547" t="s">
        <v>4523</v>
      </c>
      <c r="D279" s="525" t="s">
        <v>25117</v>
      </c>
      <c r="P279" s="526"/>
    </row>
    <row r="280" spans="1:16">
      <c r="A280" s="519" t="s">
        <v>24873</v>
      </c>
      <c r="B280" s="519" t="s">
        <v>25105</v>
      </c>
      <c r="C280" s="547" t="s">
        <v>4523</v>
      </c>
      <c r="D280" s="525" t="s">
        <v>25117</v>
      </c>
      <c r="P280" s="526"/>
    </row>
    <row r="281" spans="1:16">
      <c r="A281" s="519" t="s">
        <v>24873</v>
      </c>
      <c r="B281" s="519" t="s">
        <v>25105</v>
      </c>
      <c r="C281" s="547" t="s">
        <v>4523</v>
      </c>
      <c r="D281" s="525" t="s">
        <v>24718</v>
      </c>
      <c r="E281" s="519" t="s">
        <v>25118</v>
      </c>
      <c r="P281" s="526"/>
    </row>
    <row r="282" spans="1:16">
      <c r="A282" s="519" t="s">
        <v>24873</v>
      </c>
      <c r="B282" s="519" t="s">
        <v>25105</v>
      </c>
      <c r="C282" s="547" t="s">
        <v>4523</v>
      </c>
      <c r="D282" s="525" t="s">
        <v>24718</v>
      </c>
      <c r="E282" s="519" t="s">
        <v>25119</v>
      </c>
      <c r="P282" s="526"/>
    </row>
    <row r="283" spans="1:16">
      <c r="A283" s="519" t="s">
        <v>24873</v>
      </c>
      <c r="B283" s="519" t="s">
        <v>25105</v>
      </c>
      <c r="C283" s="547" t="s">
        <v>4523</v>
      </c>
      <c r="D283" s="525" t="s">
        <v>24718</v>
      </c>
      <c r="E283" s="519" t="s">
        <v>25120</v>
      </c>
      <c r="P283" s="526"/>
    </row>
    <row r="284" spans="1:16">
      <c r="A284" s="519" t="s">
        <v>24873</v>
      </c>
      <c r="B284" s="519" t="s">
        <v>25105</v>
      </c>
      <c r="C284" s="547" t="s">
        <v>4523</v>
      </c>
      <c r="D284" s="525" t="s">
        <v>24718</v>
      </c>
      <c r="E284" s="519" t="s">
        <v>24718</v>
      </c>
      <c r="P284" s="526"/>
    </row>
    <row r="285" spans="1:16">
      <c r="A285" s="519" t="s">
        <v>24873</v>
      </c>
      <c r="B285" s="519" t="s">
        <v>25105</v>
      </c>
      <c r="C285" s="547" t="s">
        <v>4523</v>
      </c>
      <c r="D285" s="525" t="s">
        <v>24718</v>
      </c>
      <c r="E285" s="519" t="s">
        <v>25121</v>
      </c>
      <c r="P285" s="526"/>
    </row>
    <row r="286" spans="1:16">
      <c r="A286" s="519" t="s">
        <v>24873</v>
      </c>
      <c r="B286" s="519" t="s">
        <v>25105</v>
      </c>
      <c r="C286" s="547" t="s">
        <v>4523</v>
      </c>
      <c r="D286" s="519" t="s">
        <v>25122</v>
      </c>
      <c r="P286" s="526"/>
    </row>
    <row r="287" spans="1:16">
      <c r="A287" s="519" t="s">
        <v>24873</v>
      </c>
      <c r="B287" s="519" t="s">
        <v>25105</v>
      </c>
      <c r="C287" s="547" t="s">
        <v>4523</v>
      </c>
      <c r="D287" s="519" t="s">
        <v>25122</v>
      </c>
      <c r="P287" s="526"/>
    </row>
    <row r="288" spans="1:16">
      <c r="A288" s="519" t="s">
        <v>24873</v>
      </c>
      <c r="B288" s="519" t="s">
        <v>25105</v>
      </c>
      <c r="C288" s="547" t="s">
        <v>4523</v>
      </c>
      <c r="D288" s="519" t="s">
        <v>25122</v>
      </c>
      <c r="P288" s="526"/>
    </row>
    <row r="289" spans="1:16">
      <c r="A289" s="519" t="s">
        <v>24873</v>
      </c>
      <c r="B289" s="519" t="s">
        <v>25105</v>
      </c>
      <c r="C289" s="547" t="s">
        <v>4523</v>
      </c>
      <c r="D289" s="519" t="s">
        <v>25122</v>
      </c>
      <c r="P289" s="526"/>
    </row>
    <row r="290" spans="1:16">
      <c r="A290" s="519" t="s">
        <v>24873</v>
      </c>
      <c r="B290" s="519" t="s">
        <v>25105</v>
      </c>
      <c r="C290" s="547" t="s">
        <v>4523</v>
      </c>
      <c r="D290" s="519" t="s">
        <v>25122</v>
      </c>
      <c r="P290" s="526"/>
    </row>
    <row r="291" spans="1:16">
      <c r="A291" s="519" t="s">
        <v>24873</v>
      </c>
      <c r="B291" s="519" t="s">
        <v>25105</v>
      </c>
      <c r="C291" s="547" t="s">
        <v>4523</v>
      </c>
      <c r="D291" s="519" t="s">
        <v>25123</v>
      </c>
      <c r="F291" s="519" t="s">
        <v>25123</v>
      </c>
      <c r="P291" s="526" t="s">
        <v>25124</v>
      </c>
    </row>
    <row r="292" spans="1:16">
      <c r="A292" s="519" t="s">
        <v>24873</v>
      </c>
      <c r="B292" s="519" t="s">
        <v>25105</v>
      </c>
      <c r="C292" s="547" t="s">
        <v>4523</v>
      </c>
      <c r="D292" s="519" t="s">
        <v>25123</v>
      </c>
      <c r="P292" s="526"/>
    </row>
    <row r="293" spans="1:16">
      <c r="A293" s="519" t="s">
        <v>24873</v>
      </c>
      <c r="B293" s="519" t="s">
        <v>25105</v>
      </c>
      <c r="C293" s="547" t="s">
        <v>4523</v>
      </c>
      <c r="D293" s="519" t="s">
        <v>25123</v>
      </c>
      <c r="P293" s="526"/>
    </row>
    <row r="294" spans="1:16">
      <c r="A294" s="519" t="s">
        <v>24873</v>
      </c>
      <c r="B294" s="519" t="s">
        <v>25105</v>
      </c>
      <c r="C294" s="547" t="s">
        <v>4523</v>
      </c>
      <c r="D294" s="519" t="s">
        <v>25123</v>
      </c>
      <c r="P294" s="526"/>
    </row>
    <row r="295" spans="1:16">
      <c r="A295" s="519" t="s">
        <v>24873</v>
      </c>
      <c r="B295" s="519" t="s">
        <v>25105</v>
      </c>
      <c r="C295" s="547" t="s">
        <v>4523</v>
      </c>
      <c r="D295" s="519" t="s">
        <v>25123</v>
      </c>
      <c r="P295" s="526"/>
    </row>
    <row r="296" spans="1:16">
      <c r="A296" s="519" t="s">
        <v>24873</v>
      </c>
      <c r="B296" s="519" t="s">
        <v>25105</v>
      </c>
      <c r="C296" s="519" t="s">
        <v>25125</v>
      </c>
      <c r="P296" s="526"/>
    </row>
    <row r="297" spans="1:16">
      <c r="A297" s="519" t="s">
        <v>24873</v>
      </c>
      <c r="B297" s="519" t="s">
        <v>25105</v>
      </c>
      <c r="C297" s="519" t="s">
        <v>25125</v>
      </c>
      <c r="P297" s="526"/>
    </row>
    <row r="298" spans="1:16">
      <c r="A298" s="519" t="s">
        <v>24873</v>
      </c>
      <c r="B298" s="519" t="s">
        <v>25105</v>
      </c>
      <c r="C298" s="519" t="s">
        <v>25126</v>
      </c>
      <c r="P298" s="526"/>
    </row>
    <row r="299" spans="1:16">
      <c r="A299" s="519" t="s">
        <v>24873</v>
      </c>
      <c r="B299" s="519" t="s">
        <v>25105</v>
      </c>
      <c r="C299" s="519" t="s">
        <v>25126</v>
      </c>
      <c r="P299" s="526"/>
    </row>
    <row r="300" spans="1:16">
      <c r="A300" s="519" t="s">
        <v>24873</v>
      </c>
      <c r="B300" s="519" t="s">
        <v>25127</v>
      </c>
      <c r="F300" s="549" t="s">
        <v>25128</v>
      </c>
      <c r="G300" s="549"/>
      <c r="P300" s="526"/>
    </row>
    <row r="301" spans="1:16">
      <c r="A301" s="519" t="s">
        <v>24873</v>
      </c>
      <c r="B301" s="519" t="s">
        <v>25127</v>
      </c>
      <c r="C301" s="546" t="s">
        <v>25057</v>
      </c>
      <c r="F301" s="519" t="s">
        <v>24985</v>
      </c>
      <c r="P301" s="526"/>
    </row>
    <row r="302" spans="1:16">
      <c r="A302" s="519" t="s">
        <v>24873</v>
      </c>
      <c r="B302" s="519" t="s">
        <v>25127</v>
      </c>
      <c r="C302" s="547" t="s">
        <v>25129</v>
      </c>
      <c r="D302" t="s">
        <v>25130</v>
      </c>
      <c r="F302" s="519" t="s">
        <v>25131</v>
      </c>
      <c r="P302" s="526"/>
    </row>
    <row r="303" spans="1:16">
      <c r="A303" s="519" t="s">
        <v>24873</v>
      </c>
      <c r="B303" s="519" t="s">
        <v>25127</v>
      </c>
      <c r="C303" s="547" t="s">
        <v>25129</v>
      </c>
      <c r="D303" s="519" t="s">
        <v>25132</v>
      </c>
      <c r="F303" s="519" t="s">
        <v>25133</v>
      </c>
      <c r="P303" s="526"/>
    </row>
    <row r="304" spans="1:16">
      <c r="A304" s="519" t="s">
        <v>24873</v>
      </c>
      <c r="B304" s="519" t="s">
        <v>25127</v>
      </c>
      <c r="C304" s="547" t="s">
        <v>25129</v>
      </c>
      <c r="D304" s="519" t="s">
        <v>25134</v>
      </c>
      <c r="F304" s="519" t="s">
        <v>25135</v>
      </c>
      <c r="P304" s="526"/>
    </row>
    <row r="305" spans="1:16">
      <c r="A305" s="519" t="s">
        <v>24873</v>
      </c>
      <c r="B305" s="519" t="s">
        <v>25127</v>
      </c>
      <c r="C305" s="547" t="s">
        <v>25129</v>
      </c>
      <c r="P305" s="526"/>
    </row>
    <row r="306" spans="1:16">
      <c r="A306" s="519" t="s">
        <v>24873</v>
      </c>
      <c r="B306" s="519" t="s">
        <v>25127</v>
      </c>
      <c r="C306" s="519" t="s">
        <v>25136</v>
      </c>
      <c r="F306" s="519" t="s">
        <v>25137</v>
      </c>
      <c r="P306" s="526"/>
    </row>
    <row r="307" spans="1:16">
      <c r="A307" s="519" t="s">
        <v>24873</v>
      </c>
      <c r="B307" s="519" t="s">
        <v>25127</v>
      </c>
      <c r="C307" s="519" t="s">
        <v>25136</v>
      </c>
      <c r="P307" s="526"/>
    </row>
    <row r="308" spans="1:16">
      <c r="A308" s="519" t="s">
        <v>24873</v>
      </c>
      <c r="B308" s="519" t="s">
        <v>25127</v>
      </c>
      <c r="C308" s="519" t="s">
        <v>25136</v>
      </c>
      <c r="P308" s="526"/>
    </row>
    <row r="309" spans="1:16">
      <c r="A309" s="519" t="s">
        <v>24873</v>
      </c>
      <c r="B309" s="519" t="s">
        <v>25127</v>
      </c>
      <c r="C309" s="519" t="s">
        <v>25136</v>
      </c>
      <c r="P309" s="526"/>
    </row>
    <row r="310" spans="1:16">
      <c r="A310" s="519" t="s">
        <v>24873</v>
      </c>
      <c r="B310" s="519" t="s">
        <v>25127</v>
      </c>
      <c r="C310" s="519" t="s">
        <v>25136</v>
      </c>
      <c r="P310" s="526"/>
    </row>
    <row r="311" spans="1:16">
      <c r="A311" s="519" t="s">
        <v>24873</v>
      </c>
      <c r="B311" s="519" t="s">
        <v>25127</v>
      </c>
      <c r="C311" t="s">
        <v>25138</v>
      </c>
      <c r="F311" s="519" t="s">
        <v>25139</v>
      </c>
      <c r="P311" s="526"/>
    </row>
    <row r="312" spans="1:16">
      <c r="A312" s="519" t="s">
        <v>24873</v>
      </c>
      <c r="B312" s="519" t="s">
        <v>25127</v>
      </c>
      <c r="C312" t="s">
        <v>25138</v>
      </c>
      <c r="P312" s="526"/>
    </row>
    <row r="313" spans="1:16">
      <c r="A313" s="519" t="s">
        <v>24873</v>
      </c>
      <c r="B313" s="519" t="s">
        <v>25127</v>
      </c>
      <c r="C313" t="s">
        <v>25138</v>
      </c>
      <c r="P313" s="526"/>
    </row>
    <row r="314" spans="1:16">
      <c r="A314" s="519" t="s">
        <v>24873</v>
      </c>
      <c r="B314" s="519" t="s">
        <v>25127</v>
      </c>
      <c r="C314" t="s">
        <v>25138</v>
      </c>
      <c r="P314" s="526"/>
    </row>
    <row r="315" spans="1:16">
      <c r="A315" s="519" t="s">
        <v>24873</v>
      </c>
      <c r="B315" s="519" t="s">
        <v>25127</v>
      </c>
      <c r="C315" t="s">
        <v>25138</v>
      </c>
      <c r="P315" s="526"/>
    </row>
    <row r="316" spans="1:16">
      <c r="A316" s="519" t="s">
        <v>24873</v>
      </c>
      <c r="B316" s="519" t="s">
        <v>25140</v>
      </c>
      <c r="C316"/>
      <c r="F316" s="549" t="s">
        <v>25141</v>
      </c>
      <c r="G316" s="549"/>
      <c r="P316" s="526"/>
    </row>
    <row r="317" spans="1:16">
      <c r="A317" s="519" t="s">
        <v>24873</v>
      </c>
      <c r="B317" s="519" t="s">
        <v>25142</v>
      </c>
      <c r="C317" s="528" t="s">
        <v>25143</v>
      </c>
      <c r="E317" s="519" t="s">
        <v>25144</v>
      </c>
      <c r="F317" s="519" t="s">
        <v>25143</v>
      </c>
      <c r="P317" s="526" t="s">
        <v>25145</v>
      </c>
    </row>
    <row r="318" spans="1:16">
      <c r="A318" s="519" t="s">
        <v>24873</v>
      </c>
      <c r="B318" s="519" t="s">
        <v>25142</v>
      </c>
      <c r="C318" s="528" t="s">
        <v>25143</v>
      </c>
      <c r="P318" s="526"/>
    </row>
    <row r="319" spans="1:16">
      <c r="A319" s="519" t="s">
        <v>24873</v>
      </c>
      <c r="B319" s="519" t="s">
        <v>25142</v>
      </c>
      <c r="C319" s="528" t="s">
        <v>25143</v>
      </c>
      <c r="K319" s="527"/>
      <c r="P319" s="526"/>
    </row>
    <row r="320" spans="1:16">
      <c r="A320" s="519" t="s">
        <v>24873</v>
      </c>
      <c r="B320" s="519" t="s">
        <v>25142</v>
      </c>
      <c r="C320" s="528" t="s">
        <v>25143</v>
      </c>
      <c r="K320" s="527"/>
      <c r="P320" s="526"/>
    </row>
    <row r="321" spans="1:16">
      <c r="A321" s="519" t="s">
        <v>24873</v>
      </c>
      <c r="B321" s="519" t="s">
        <v>25142</v>
      </c>
      <c r="C321" s="528" t="s">
        <v>25143</v>
      </c>
      <c r="K321" s="527"/>
      <c r="P321" s="526"/>
    </row>
    <row r="322" spans="1:16">
      <c r="A322" s="519" t="s">
        <v>24873</v>
      </c>
      <c r="B322" s="519" t="s">
        <v>25142</v>
      </c>
      <c r="C322" s="528" t="s">
        <v>25143</v>
      </c>
      <c r="K322" s="527"/>
      <c r="P322" s="526"/>
    </row>
    <row r="323" spans="1:16">
      <c r="A323" s="519" t="s">
        <v>24873</v>
      </c>
      <c r="B323" s="519" t="s">
        <v>25142</v>
      </c>
      <c r="C323" s="528" t="s">
        <v>25143</v>
      </c>
      <c r="K323" s="527"/>
      <c r="P323" s="526"/>
    </row>
    <row r="324" spans="1:16">
      <c r="A324" s="519" t="s">
        <v>24873</v>
      </c>
      <c r="B324" s="519" t="s">
        <v>25142</v>
      </c>
      <c r="C324" s="528" t="s">
        <v>25143</v>
      </c>
      <c r="K324" s="527"/>
      <c r="P324" s="526"/>
    </row>
    <row r="325" spans="1:16">
      <c r="A325" s="519" t="s">
        <v>24873</v>
      </c>
      <c r="B325" s="519" t="s">
        <v>25142</v>
      </c>
      <c r="C325" s="528" t="s">
        <v>25143</v>
      </c>
      <c r="K325" s="527"/>
      <c r="P325" s="526"/>
    </row>
    <row r="326" spans="1:16">
      <c r="A326" s="519" t="s">
        <v>24873</v>
      </c>
      <c r="B326" s="519" t="s">
        <v>25142</v>
      </c>
      <c r="C326" s="528" t="s">
        <v>25143</v>
      </c>
      <c r="K326" s="527"/>
      <c r="P326" s="526"/>
    </row>
    <row r="327" spans="1:16">
      <c r="A327" s="519" t="s">
        <v>24873</v>
      </c>
      <c r="B327" s="519" t="s">
        <v>25142</v>
      </c>
      <c r="C327" s="528" t="s">
        <v>25143</v>
      </c>
      <c r="K327" s="527"/>
      <c r="P327" s="526"/>
    </row>
    <row r="328" spans="1:16">
      <c r="A328" s="519" t="s">
        <v>24873</v>
      </c>
      <c r="B328" s="519" t="s">
        <v>25142</v>
      </c>
      <c r="C328" s="528" t="s">
        <v>25143</v>
      </c>
      <c r="K328" s="527"/>
      <c r="P328" s="526"/>
    </row>
    <row r="329" spans="1:16">
      <c r="A329" s="519" t="s">
        <v>24873</v>
      </c>
      <c r="B329" s="519" t="s">
        <v>25142</v>
      </c>
      <c r="C329" s="528" t="s">
        <v>25143</v>
      </c>
      <c r="K329" s="527"/>
      <c r="P329" s="526"/>
    </row>
    <row r="330" spans="1:16">
      <c r="A330" s="519" t="s">
        <v>24873</v>
      </c>
      <c r="B330" s="519" t="s">
        <v>25142</v>
      </c>
      <c r="C330" s="547" t="s">
        <v>25146</v>
      </c>
      <c r="E330" s="519" t="s">
        <v>25147</v>
      </c>
      <c r="K330" s="527"/>
      <c r="P330" s="526"/>
    </row>
    <row r="331" spans="1:16">
      <c r="A331" s="519" t="s">
        <v>24873</v>
      </c>
      <c r="B331" s="519" t="s">
        <v>25142</v>
      </c>
      <c r="C331" s="547" t="s">
        <v>25148</v>
      </c>
      <c r="D331" s="519" t="s">
        <v>25149</v>
      </c>
      <c r="E331" s="519" t="s">
        <v>25150</v>
      </c>
      <c r="F331" s="519" t="s">
        <v>25149</v>
      </c>
      <c r="H331" s="519" t="s">
        <v>25151</v>
      </c>
      <c r="K331" s="527"/>
      <c r="P331" s="526"/>
    </row>
    <row r="332" spans="1:16">
      <c r="A332" s="519" t="s">
        <v>24873</v>
      </c>
      <c r="B332" s="519" t="s">
        <v>25142</v>
      </c>
      <c r="C332" s="547" t="s">
        <v>25148</v>
      </c>
      <c r="K332" s="527"/>
      <c r="P332" s="526"/>
    </row>
    <row r="333" spans="1:16">
      <c r="A333" s="519" t="s">
        <v>24873</v>
      </c>
      <c r="B333" s="519" t="s">
        <v>25142</v>
      </c>
      <c r="C333" s="547" t="s">
        <v>25148</v>
      </c>
      <c r="K333" s="527"/>
      <c r="P333" s="526"/>
    </row>
    <row r="334" spans="1:16">
      <c r="A334" s="519" t="s">
        <v>24873</v>
      </c>
      <c r="B334" s="519" t="s">
        <v>25142</v>
      </c>
      <c r="C334" s="547" t="s">
        <v>25148</v>
      </c>
      <c r="K334" s="527"/>
      <c r="P334" s="526"/>
    </row>
    <row r="335" spans="1:16">
      <c r="A335" s="519" t="s">
        <v>24873</v>
      </c>
      <c r="B335" s="519" t="s">
        <v>25142</v>
      </c>
      <c r="C335" s="547" t="s">
        <v>25148</v>
      </c>
      <c r="K335" s="527"/>
      <c r="P335" s="526"/>
    </row>
    <row r="336" spans="1:16">
      <c r="A336" s="519" t="s">
        <v>24873</v>
      </c>
      <c r="B336" s="519" t="s">
        <v>25142</v>
      </c>
      <c r="C336" s="547" t="s">
        <v>25148</v>
      </c>
      <c r="P336" s="526"/>
    </row>
    <row r="337" spans="1:16">
      <c r="A337" s="519" t="s">
        <v>24873</v>
      </c>
      <c r="B337" s="519" t="s">
        <v>25142</v>
      </c>
      <c r="C337" s="547" t="s">
        <v>25148</v>
      </c>
      <c r="P337" s="526"/>
    </row>
    <row r="338" spans="1:16">
      <c r="A338" s="519" t="s">
        <v>24873</v>
      </c>
      <c r="B338" s="519" t="s">
        <v>25142</v>
      </c>
      <c r="C338" s="547" t="s">
        <v>25148</v>
      </c>
      <c r="P338" s="526"/>
    </row>
    <row r="339" spans="1:16">
      <c r="A339" s="519" t="s">
        <v>24873</v>
      </c>
      <c r="B339" s="519" t="s">
        <v>25142</v>
      </c>
      <c r="C339" s="547" t="s">
        <v>25148</v>
      </c>
      <c r="P339" s="526"/>
    </row>
    <row r="340" spans="1:16">
      <c r="A340" s="519" t="s">
        <v>24873</v>
      </c>
      <c r="B340" s="519" t="s">
        <v>25142</v>
      </c>
      <c r="C340" s="519" t="s">
        <v>25152</v>
      </c>
      <c r="P340" s="526"/>
    </row>
    <row r="341" spans="1:16">
      <c r="A341" s="519" t="s">
        <v>24873</v>
      </c>
      <c r="B341" s="519" t="s">
        <v>25142</v>
      </c>
      <c r="C341" s="519" t="s">
        <v>25152</v>
      </c>
      <c r="P341" s="526"/>
    </row>
    <row r="342" spans="1:16">
      <c r="A342" s="519" t="s">
        <v>24873</v>
      </c>
      <c r="B342" s="519" t="s">
        <v>25142</v>
      </c>
      <c r="C342" s="519" t="s">
        <v>25152</v>
      </c>
      <c r="P342" s="526"/>
    </row>
    <row r="343" spans="1:16">
      <c r="A343" s="519" t="s">
        <v>24873</v>
      </c>
      <c r="B343" s="519" t="s">
        <v>25142</v>
      </c>
      <c r="C343" s="519" t="s">
        <v>25152</v>
      </c>
      <c r="P343" s="526"/>
    </row>
    <row r="344" spans="1:16">
      <c r="A344" s="519" t="s">
        <v>24873</v>
      </c>
      <c r="B344" s="519" t="s">
        <v>25142</v>
      </c>
      <c r="C344" s="519" t="s">
        <v>25152</v>
      </c>
      <c r="P344" s="526"/>
    </row>
    <row r="345" spans="1:16">
      <c r="A345" s="519" t="s">
        <v>24873</v>
      </c>
      <c r="P345" s="526"/>
    </row>
    <row r="346" spans="1:16">
      <c r="A346" s="519" t="s">
        <v>24873</v>
      </c>
      <c r="B346" s="525" t="s">
        <v>25153</v>
      </c>
      <c r="F346" s="519" t="s">
        <v>25154</v>
      </c>
      <c r="P346" s="526" t="s">
        <v>25155</v>
      </c>
    </row>
    <row r="347" spans="1:16">
      <c r="A347" s="519" t="s">
        <v>24873</v>
      </c>
      <c r="B347" s="525" t="s">
        <v>25153</v>
      </c>
      <c r="C347" s="519" t="s">
        <v>25156</v>
      </c>
      <c r="F347" s="519" t="s">
        <v>25157</v>
      </c>
      <c r="P347" s="526" t="s">
        <v>25158</v>
      </c>
    </row>
    <row r="348" spans="1:16">
      <c r="A348" s="519" t="s">
        <v>24873</v>
      </c>
      <c r="B348" s="525" t="s">
        <v>25153</v>
      </c>
      <c r="C348" s="519" t="s">
        <v>25159</v>
      </c>
      <c r="F348" s="519" t="s">
        <v>25160</v>
      </c>
      <c r="P348" s="526" t="s">
        <v>25161</v>
      </c>
    </row>
    <row r="349" spans="1:16" ht="56.25">
      <c r="A349" s="519" t="s">
        <v>24873</v>
      </c>
      <c r="B349" s="525" t="s">
        <v>25153</v>
      </c>
      <c r="C349" s="519" t="s">
        <v>25162</v>
      </c>
      <c r="F349" s="519" t="s">
        <v>25163</v>
      </c>
      <c r="P349" s="526" t="s">
        <v>25164</v>
      </c>
    </row>
    <row r="350" spans="1:16">
      <c r="A350" s="519" t="s">
        <v>24873</v>
      </c>
      <c r="B350" s="525" t="s">
        <v>25153</v>
      </c>
      <c r="C350" s="519" t="s">
        <v>34</v>
      </c>
      <c r="F350" s="519" t="s">
        <v>25165</v>
      </c>
      <c r="P350" s="526" t="s">
        <v>25166</v>
      </c>
    </row>
    <row r="351" spans="1:16">
      <c r="A351" s="519" t="s">
        <v>24873</v>
      </c>
      <c r="B351" s="525" t="s">
        <v>25153</v>
      </c>
      <c r="C351" s="519" t="s">
        <v>25167</v>
      </c>
      <c r="F351" s="519" t="s">
        <v>25168</v>
      </c>
      <c r="P351" s="526" t="s">
        <v>25169</v>
      </c>
    </row>
    <row r="352" spans="1:16">
      <c r="A352" s="519" t="s">
        <v>24873</v>
      </c>
      <c r="B352" s="525" t="s">
        <v>25153</v>
      </c>
      <c r="C352" s="519" t="s">
        <v>25170</v>
      </c>
      <c r="F352" s="519" t="s">
        <v>25171</v>
      </c>
      <c r="P352" s="526" t="s">
        <v>25172</v>
      </c>
    </row>
    <row r="353" spans="1:16">
      <c r="A353" s="519" t="s">
        <v>24873</v>
      </c>
      <c r="B353" s="525" t="s">
        <v>25153</v>
      </c>
      <c r="P353" s="526"/>
    </row>
    <row r="354" spans="1:16">
      <c r="A354" s="519" t="s">
        <v>24873</v>
      </c>
      <c r="B354" s="525" t="s">
        <v>25153</v>
      </c>
      <c r="C354" s="519" t="s">
        <v>25173</v>
      </c>
      <c r="F354" s="519" t="s">
        <v>25174</v>
      </c>
      <c r="P354" s="526"/>
    </row>
    <row r="355" spans="1:16">
      <c r="A355" s="519" t="s">
        <v>24873</v>
      </c>
      <c r="B355" s="525" t="s">
        <v>25153</v>
      </c>
    </row>
    <row r="356" spans="1:16">
      <c r="A356" s="519" t="s">
        <v>24873</v>
      </c>
      <c r="B356" s="525" t="s">
        <v>25153</v>
      </c>
      <c r="P356" s="526"/>
    </row>
    <row r="357" spans="1:16">
      <c r="A357" s="519" t="s">
        <v>24873</v>
      </c>
      <c r="B357" s="525" t="s">
        <v>25175</v>
      </c>
      <c r="C357" s="519" t="s">
        <v>25176</v>
      </c>
      <c r="P357" s="526"/>
    </row>
    <row r="358" spans="1:16">
      <c r="A358" s="519" t="s">
        <v>24873</v>
      </c>
      <c r="B358" s="525" t="s">
        <v>25175</v>
      </c>
      <c r="C358" s="519" t="s">
        <v>25177</v>
      </c>
      <c r="P358" s="526"/>
    </row>
    <row r="359" spans="1:16">
      <c r="A359" s="519" t="s">
        <v>24873</v>
      </c>
      <c r="B359" s="525" t="s">
        <v>25175</v>
      </c>
      <c r="C359" s="519" t="s">
        <v>25178</v>
      </c>
      <c r="P359" s="526"/>
    </row>
    <row r="360" spans="1:16">
      <c r="A360" s="519" t="s">
        <v>24873</v>
      </c>
      <c r="B360" s="525" t="s">
        <v>25175</v>
      </c>
      <c r="C360" s="519" t="s">
        <v>25179</v>
      </c>
      <c r="P360" s="526"/>
    </row>
    <row r="361" spans="1:16">
      <c r="A361" s="519" t="s">
        <v>24873</v>
      </c>
      <c r="B361" s="525" t="s">
        <v>25175</v>
      </c>
      <c r="C361" s="519" t="s">
        <v>25180</v>
      </c>
      <c r="P361" s="526"/>
    </row>
    <row r="362" spans="1:16">
      <c r="A362" s="519" t="s">
        <v>24873</v>
      </c>
      <c r="B362" s="525" t="s">
        <v>25181</v>
      </c>
      <c r="P362" s="526"/>
    </row>
    <row r="363" spans="1:16">
      <c r="A363" s="519" t="s">
        <v>24873</v>
      </c>
      <c r="B363" s="525" t="s">
        <v>25181</v>
      </c>
      <c r="C363" s="519" t="s">
        <v>25182</v>
      </c>
      <c r="P363" s="526"/>
    </row>
    <row r="364" spans="1:16">
      <c r="A364" s="519" t="s">
        <v>24873</v>
      </c>
      <c r="B364" s="525" t="s">
        <v>25181</v>
      </c>
      <c r="C364" s="519" t="s">
        <v>25082</v>
      </c>
      <c r="P364" s="526"/>
    </row>
    <row r="365" spans="1:16">
      <c r="A365" s="519" t="s">
        <v>24873</v>
      </c>
      <c r="B365" s="525" t="s">
        <v>25181</v>
      </c>
      <c r="C365" s="519" t="s">
        <v>25080</v>
      </c>
      <c r="P365" s="526"/>
    </row>
    <row r="366" spans="1:16">
      <c r="A366" s="519" t="s">
        <v>24873</v>
      </c>
      <c r="B366" s="525" t="s">
        <v>25181</v>
      </c>
      <c r="C366" s="519" t="s">
        <v>25183</v>
      </c>
      <c r="P366" s="526"/>
    </row>
    <row r="367" spans="1:16">
      <c r="A367" s="519" t="s">
        <v>24873</v>
      </c>
      <c r="B367" s="519" t="s">
        <v>25184</v>
      </c>
      <c r="C367" s="519" t="s">
        <v>25184</v>
      </c>
    </row>
    <row r="368" spans="1:16">
      <c r="A368" s="519" t="s">
        <v>24873</v>
      </c>
      <c r="B368" s="519" t="s">
        <v>25108</v>
      </c>
      <c r="C368" s="519" t="s">
        <v>25185</v>
      </c>
      <c r="F368" s="519" t="s">
        <v>25186</v>
      </c>
    </row>
    <row r="369" spans="1:16">
      <c r="A369" s="519" t="s">
        <v>24873</v>
      </c>
      <c r="B369" s="519" t="s">
        <v>25108</v>
      </c>
      <c r="C369" s="519" t="s">
        <v>25107</v>
      </c>
      <c r="P369" s="526"/>
    </row>
    <row r="370" spans="1:16">
      <c r="A370" s="519" t="s">
        <v>24873</v>
      </c>
      <c r="B370" s="519" t="s">
        <v>25187</v>
      </c>
      <c r="C370" s="519" t="s">
        <v>25188</v>
      </c>
      <c r="D370" s="519" t="s">
        <v>25189</v>
      </c>
      <c r="P370" s="526"/>
    </row>
    <row r="371" spans="1:16">
      <c r="A371" s="519" t="s">
        <v>24873</v>
      </c>
      <c r="B371" s="519" t="s">
        <v>25187</v>
      </c>
      <c r="C371" s="519" t="s">
        <v>25188</v>
      </c>
      <c r="D371" s="519" t="s">
        <v>25190</v>
      </c>
      <c r="P371" s="526"/>
    </row>
    <row r="372" spans="1:16">
      <c r="A372" s="519" t="s">
        <v>24873</v>
      </c>
      <c r="B372" s="519" t="s">
        <v>25187</v>
      </c>
      <c r="C372" s="519" t="s">
        <v>25191</v>
      </c>
      <c r="P372" s="526"/>
    </row>
    <row r="373" spans="1:16">
      <c r="A373" s="519" t="s">
        <v>24873</v>
      </c>
      <c r="B373" s="519" t="s">
        <v>25173</v>
      </c>
      <c r="H373" s="519" t="s">
        <v>25192</v>
      </c>
      <c r="I373" s="519">
        <v>100</v>
      </c>
      <c r="P373" s="526"/>
    </row>
    <row r="374" spans="1:16">
      <c r="A374" s="519" t="s">
        <v>24873</v>
      </c>
      <c r="B374" s="519" t="s">
        <v>25173</v>
      </c>
      <c r="P374" s="526"/>
    </row>
    <row r="375" spans="1:16">
      <c r="A375" s="519" t="s">
        <v>24873</v>
      </c>
      <c r="B375" s="519" t="s">
        <v>25173</v>
      </c>
      <c r="P375" s="526"/>
    </row>
    <row r="376" spans="1:16">
      <c r="A376" s="519" t="s">
        <v>24873</v>
      </c>
      <c r="B376" s="519" t="s">
        <v>25173</v>
      </c>
      <c r="P376" s="526"/>
    </row>
    <row r="377" spans="1:16">
      <c r="A377" s="519" t="s">
        <v>24873</v>
      </c>
      <c r="B377" s="519" t="s">
        <v>25193</v>
      </c>
      <c r="C377" s="519" t="s">
        <v>25194</v>
      </c>
      <c r="D377" s="519" t="s">
        <v>35</v>
      </c>
      <c r="P377" s="526"/>
    </row>
    <row r="378" spans="1:16">
      <c r="A378" s="519" t="s">
        <v>24873</v>
      </c>
      <c r="B378" s="519" t="s">
        <v>25193</v>
      </c>
      <c r="C378" s="519" t="s">
        <v>25194</v>
      </c>
      <c r="D378" s="519" t="s">
        <v>35</v>
      </c>
      <c r="P378" s="526"/>
    </row>
    <row r="379" spans="1:16">
      <c r="A379" s="519" t="s">
        <v>24873</v>
      </c>
      <c r="B379" s="519" t="s">
        <v>25193</v>
      </c>
      <c r="C379" s="519" t="s">
        <v>25195</v>
      </c>
      <c r="P379" s="526"/>
    </row>
    <row r="380" spans="1:16">
      <c r="A380" s="519" t="s">
        <v>24873</v>
      </c>
      <c r="B380" s="519" t="s">
        <v>25114</v>
      </c>
      <c r="C380" s="519" t="s">
        <v>25196</v>
      </c>
      <c r="F380" s="526" t="s">
        <v>25197</v>
      </c>
      <c r="G380" s="526"/>
      <c r="H380" s="526"/>
      <c r="I380" s="526"/>
      <c r="P380" s="526" t="s">
        <v>25198</v>
      </c>
    </row>
    <row r="381" spans="1:16">
      <c r="A381" s="519" t="s">
        <v>24873</v>
      </c>
      <c r="B381" s="519" t="s">
        <v>25114</v>
      </c>
      <c r="C381" s="519" t="s">
        <v>25199</v>
      </c>
      <c r="F381" s="526" t="s">
        <v>25200</v>
      </c>
      <c r="G381" s="526"/>
      <c r="H381" s="526"/>
      <c r="I381" s="526"/>
      <c r="P381" s="526" t="s">
        <v>25201</v>
      </c>
    </row>
    <row r="382" spans="1:16">
      <c r="A382" s="519" t="s">
        <v>24873</v>
      </c>
      <c r="B382" s="519" t="s">
        <v>25114</v>
      </c>
      <c r="C382" s="528" t="s">
        <v>25202</v>
      </c>
      <c r="D382" s="528"/>
      <c r="E382" s="528"/>
      <c r="F382" s="526" t="s">
        <v>25203</v>
      </c>
      <c r="G382" s="526"/>
      <c r="H382" s="526"/>
      <c r="I382" s="526"/>
      <c r="J382" s="526"/>
      <c r="K382" s="526"/>
      <c r="L382" s="526"/>
      <c r="M382" s="526"/>
      <c r="N382" s="526"/>
      <c r="O382" s="526"/>
      <c r="P382" s="519" t="s">
        <v>25204</v>
      </c>
    </row>
    <row r="383" spans="1:16">
      <c r="A383" s="519" t="s">
        <v>24873</v>
      </c>
      <c r="B383" s="519" t="s">
        <v>25114</v>
      </c>
      <c r="C383" s="528" t="s">
        <v>25205</v>
      </c>
      <c r="D383" s="528"/>
      <c r="E383" s="528"/>
      <c r="F383" s="526" t="s">
        <v>25206</v>
      </c>
      <c r="G383" s="526"/>
      <c r="H383" s="526"/>
      <c r="I383" s="526"/>
      <c r="J383" s="526"/>
      <c r="K383" s="526"/>
      <c r="L383" s="526"/>
      <c r="M383" s="526"/>
      <c r="N383" s="526"/>
      <c r="O383" s="526"/>
    </row>
    <row r="384" spans="1:16">
      <c r="A384" s="519" t="s">
        <v>24873</v>
      </c>
      <c r="B384" s="519" t="s">
        <v>25114</v>
      </c>
      <c r="C384" s="528" t="s">
        <v>25207</v>
      </c>
      <c r="D384" s="528"/>
      <c r="E384" s="528"/>
      <c r="F384" s="526" t="s">
        <v>25208</v>
      </c>
      <c r="G384" s="526"/>
      <c r="H384" s="526"/>
      <c r="I384" s="526"/>
      <c r="J384" s="526"/>
      <c r="K384" s="526"/>
      <c r="L384" s="526"/>
      <c r="M384" s="526"/>
      <c r="N384" s="526"/>
      <c r="O384" s="526"/>
    </row>
    <row r="385" spans="1:16">
      <c r="A385" s="519" t="s">
        <v>24873</v>
      </c>
      <c r="B385" s="519" t="s">
        <v>25114</v>
      </c>
      <c r="C385" s="528"/>
      <c r="D385" s="528"/>
      <c r="E385" s="528"/>
      <c r="F385" s="526"/>
      <c r="G385" s="526"/>
      <c r="H385" s="526"/>
      <c r="I385" s="526"/>
      <c r="J385" s="526"/>
      <c r="K385" s="526"/>
      <c r="L385" s="526"/>
      <c r="M385" s="526"/>
      <c r="N385" s="526"/>
      <c r="O385" s="526"/>
    </row>
    <row r="386" spans="1:16">
      <c r="A386" s="519" t="s">
        <v>24873</v>
      </c>
      <c r="B386" s="519" t="s">
        <v>25114</v>
      </c>
      <c r="C386" s="528"/>
      <c r="D386" s="528"/>
      <c r="E386" s="528"/>
      <c r="F386" s="526"/>
      <c r="G386" s="526"/>
      <c r="H386" s="526"/>
      <c r="I386" s="526"/>
      <c r="J386" s="526"/>
      <c r="K386" s="526"/>
      <c r="L386" s="526"/>
      <c r="M386" s="526"/>
      <c r="N386" s="526"/>
      <c r="O386" s="526"/>
    </row>
    <row r="387" spans="1:16">
      <c r="A387" s="519" t="s">
        <v>24873</v>
      </c>
      <c r="B387" s="519" t="s">
        <v>25114</v>
      </c>
      <c r="C387" s="528"/>
      <c r="D387" s="528"/>
      <c r="E387" s="528"/>
      <c r="F387" s="526"/>
      <c r="G387" s="526"/>
      <c r="H387" s="526"/>
      <c r="I387" s="526"/>
      <c r="J387" s="526"/>
      <c r="K387" s="526"/>
      <c r="L387" s="526"/>
      <c r="M387" s="526"/>
      <c r="N387" s="526"/>
      <c r="O387" s="526"/>
    </row>
    <row r="388" spans="1:16">
      <c r="A388" s="519" t="s">
        <v>24873</v>
      </c>
      <c r="B388" s="519" t="s">
        <v>25114</v>
      </c>
      <c r="C388" s="528"/>
      <c r="D388" s="528"/>
      <c r="E388" s="528"/>
      <c r="F388" s="526"/>
      <c r="G388" s="526"/>
      <c r="H388" s="526"/>
      <c r="I388" s="526"/>
      <c r="J388" s="526"/>
      <c r="K388" s="526"/>
      <c r="L388" s="526"/>
      <c r="M388" s="526"/>
      <c r="N388" s="526"/>
      <c r="O388" s="526"/>
    </row>
    <row r="389" spans="1:16">
      <c r="A389" s="519" t="s">
        <v>24873</v>
      </c>
      <c r="B389" s="519" t="s">
        <v>25193</v>
      </c>
      <c r="C389" s="519" t="s">
        <v>25209</v>
      </c>
      <c r="D389" s="528"/>
      <c r="E389" s="528"/>
      <c r="F389" s="526"/>
      <c r="G389" s="526"/>
      <c r="H389" s="526"/>
      <c r="I389" s="526"/>
      <c r="J389" s="528"/>
      <c r="K389" s="528"/>
      <c r="L389" s="526"/>
      <c r="M389" s="526"/>
      <c r="N389" s="526"/>
      <c r="O389" s="526"/>
    </row>
    <row r="390" spans="1:16">
      <c r="A390" s="519" t="s">
        <v>24873</v>
      </c>
      <c r="B390" s="519" t="s">
        <v>25193</v>
      </c>
      <c r="P390" s="526"/>
    </row>
    <row r="391" spans="1:16">
      <c r="A391" s="519" t="s">
        <v>24873</v>
      </c>
      <c r="B391" s="519" t="s">
        <v>25193</v>
      </c>
      <c r="C391" s="519" t="s">
        <v>25210</v>
      </c>
      <c r="P391" s="526"/>
    </row>
    <row r="392" spans="1:16">
      <c r="A392" s="519" t="s">
        <v>24873</v>
      </c>
      <c r="B392" s="519" t="s">
        <v>25193</v>
      </c>
      <c r="C392" s="519" t="s">
        <v>25121</v>
      </c>
      <c r="P392" s="526"/>
    </row>
    <row r="393" spans="1:16">
      <c r="A393" s="519" t="s">
        <v>24873</v>
      </c>
      <c r="B393" s="519" t="s">
        <v>25211</v>
      </c>
      <c r="C393" s="519" t="s">
        <v>25212</v>
      </c>
      <c r="F393" s="519" t="s">
        <v>25112</v>
      </c>
      <c r="J393" s="519">
        <v>459980558</v>
      </c>
      <c r="P393" s="519" t="s">
        <v>25213</v>
      </c>
    </row>
    <row r="394" spans="1:16">
      <c r="A394" s="519" t="s">
        <v>24873</v>
      </c>
      <c r="B394" s="519" t="s">
        <v>25211</v>
      </c>
      <c r="C394" s="519" t="s">
        <v>24870</v>
      </c>
      <c r="F394" s="519" t="s">
        <v>25214</v>
      </c>
      <c r="H394" s="519" t="s">
        <v>25215</v>
      </c>
      <c r="I394" s="519">
        <v>100</v>
      </c>
      <c r="J394" s="519">
        <v>461886087</v>
      </c>
      <c r="P394" s="519" t="s">
        <v>25216</v>
      </c>
    </row>
    <row r="395" spans="1:16">
      <c r="A395" s="519" t="s">
        <v>24873</v>
      </c>
      <c r="B395" s="519" t="s">
        <v>25211</v>
      </c>
      <c r="C395" s="519" t="s">
        <v>25217</v>
      </c>
      <c r="F395" s="519" t="s">
        <v>25218</v>
      </c>
      <c r="H395" s="519" t="s">
        <v>25219</v>
      </c>
      <c r="I395" s="519">
        <v>100</v>
      </c>
      <c r="J395" s="519">
        <v>460239480</v>
      </c>
      <c r="P395" s="519" t="s">
        <v>25220</v>
      </c>
    </row>
    <row r="396" spans="1:16">
      <c r="A396" s="519" t="s">
        <v>24873</v>
      </c>
      <c r="B396" s="519" t="s">
        <v>25211</v>
      </c>
      <c r="C396" s="519" t="s">
        <v>25221</v>
      </c>
      <c r="F396" s="519" t="s">
        <v>25222</v>
      </c>
      <c r="J396" s="519">
        <v>460240686</v>
      </c>
      <c r="P396" s="526" t="s">
        <v>25223</v>
      </c>
    </row>
    <row r="397" spans="1:16">
      <c r="A397" s="519" t="s">
        <v>24873</v>
      </c>
      <c r="B397" s="519" t="s">
        <v>25211</v>
      </c>
      <c r="P397" s="526"/>
    </row>
    <row r="398" spans="1:16">
      <c r="A398" s="519" t="s">
        <v>24873</v>
      </c>
      <c r="B398" s="519" t="s">
        <v>25211</v>
      </c>
      <c r="P398" s="526"/>
    </row>
    <row r="399" spans="1:16">
      <c r="A399" s="519" t="s">
        <v>24873</v>
      </c>
      <c r="B399" s="519" t="s">
        <v>25211</v>
      </c>
      <c r="C399" s="519" t="s">
        <v>25224</v>
      </c>
      <c r="F399" s="519" t="s">
        <v>25225</v>
      </c>
      <c r="J399" s="519">
        <v>534969166</v>
      </c>
      <c r="P399" s="526"/>
    </row>
    <row r="400" spans="1:16">
      <c r="A400" s="519" t="s">
        <v>24873</v>
      </c>
      <c r="B400" s="519" t="s">
        <v>25211</v>
      </c>
      <c r="P400" s="526"/>
    </row>
    <row r="401" spans="1:11">
      <c r="A401" s="519" t="s">
        <v>24873</v>
      </c>
      <c r="B401" s="519" t="s">
        <v>25226</v>
      </c>
    </row>
    <row r="402" spans="1:11">
      <c r="A402" s="519" t="s">
        <v>24873</v>
      </c>
      <c r="B402" s="519" t="s">
        <v>25227</v>
      </c>
    </row>
    <row r="403" spans="1:11">
      <c r="A403" s="519" t="s">
        <v>24873</v>
      </c>
      <c r="B403" s="519" t="s">
        <v>25228</v>
      </c>
      <c r="F403" s="519" t="s">
        <v>25229</v>
      </c>
    </row>
    <row r="404" spans="1:11">
      <c r="A404" s="519" t="s">
        <v>24873</v>
      </c>
      <c r="B404" s="519" t="s">
        <v>25228</v>
      </c>
      <c r="F404" s="519" t="s">
        <v>25230</v>
      </c>
      <c r="H404" s="519" t="s">
        <v>25231</v>
      </c>
      <c r="I404" s="519">
        <v>50</v>
      </c>
      <c r="J404" s="519">
        <v>288460606</v>
      </c>
      <c r="K404" s="519">
        <v>30</v>
      </c>
    </row>
    <row r="405" spans="1:11">
      <c r="A405" s="519" t="s">
        <v>24873</v>
      </c>
      <c r="B405" s="519" t="s">
        <v>25228</v>
      </c>
      <c r="F405" s="519" t="s">
        <v>25232</v>
      </c>
      <c r="H405" s="519" t="s">
        <v>25233</v>
      </c>
      <c r="J405" s="519">
        <v>177633303</v>
      </c>
    </row>
    <row r="406" spans="1:11">
      <c r="A406" s="519" t="s">
        <v>24873</v>
      </c>
      <c r="B406" s="519" t="s">
        <v>25228</v>
      </c>
      <c r="F406" s="519" t="s">
        <v>25234</v>
      </c>
      <c r="H406" s="519" t="s">
        <v>25235</v>
      </c>
      <c r="J406" s="519">
        <v>397381115</v>
      </c>
    </row>
    <row r="407" spans="1:11">
      <c r="A407" s="519" t="s">
        <v>24873</v>
      </c>
      <c r="B407" s="519" t="s">
        <v>25228</v>
      </c>
      <c r="F407" s="519" t="s">
        <v>25236</v>
      </c>
      <c r="H407" s="519" t="s">
        <v>25237</v>
      </c>
      <c r="J407" s="519">
        <v>217348444</v>
      </c>
    </row>
    <row r="408" spans="1:11">
      <c r="A408" s="519" t="s">
        <v>24873</v>
      </c>
      <c r="B408" s="519" t="s">
        <v>25228</v>
      </c>
      <c r="F408" s="519" t="s">
        <v>25238</v>
      </c>
      <c r="H408" s="519" t="s">
        <v>25239</v>
      </c>
      <c r="J408" s="519">
        <v>322219991</v>
      </c>
    </row>
    <row r="409" spans="1:11">
      <c r="A409" s="519" t="s">
        <v>24873</v>
      </c>
      <c r="B409" s="519" t="s">
        <v>25228</v>
      </c>
      <c r="F409" s="519" t="s">
        <v>25240</v>
      </c>
      <c r="H409" s="519" t="s">
        <v>25241</v>
      </c>
      <c r="J409" s="519">
        <v>217532898</v>
      </c>
    </row>
    <row r="410" spans="1:11">
      <c r="A410" s="519" t="s">
        <v>24873</v>
      </c>
      <c r="C410" s="519" t="s">
        <v>25108</v>
      </c>
      <c r="F410" s="519" t="s">
        <v>25186</v>
      </c>
      <c r="H410" s="519" t="s">
        <v>25185</v>
      </c>
    </row>
    <row r="411" spans="1:11">
      <c r="A411" s="519" t="s">
        <v>24873</v>
      </c>
      <c r="C411" s="519" t="s">
        <v>25242</v>
      </c>
      <c r="F411" s="519" t="s">
        <v>25243</v>
      </c>
    </row>
    <row r="412" spans="1:11">
      <c r="A412" s="519" t="s">
        <v>24873</v>
      </c>
    </row>
    <row r="413" spans="1:11">
      <c r="A413" s="519" t="s">
        <v>24873</v>
      </c>
      <c r="C413" s="532" t="s">
        <v>25244</v>
      </c>
    </row>
    <row r="414" spans="1:11">
      <c r="A414" s="519" t="s">
        <v>24873</v>
      </c>
      <c r="C414" s="532" t="s">
        <v>25245</v>
      </c>
    </row>
    <row r="415" spans="1:11">
      <c r="A415" s="519" t="s">
        <v>24873</v>
      </c>
      <c r="C415" s="532" t="s">
        <v>25246</v>
      </c>
    </row>
    <row r="416" spans="1:11">
      <c r="A416" s="519" t="s">
        <v>24873</v>
      </c>
      <c r="C416" s="532" t="s">
        <v>25247</v>
      </c>
    </row>
    <row r="417" spans="1:16">
      <c r="A417" s="519" t="s">
        <v>24873</v>
      </c>
      <c r="C417" s="532" t="s">
        <v>25248</v>
      </c>
    </row>
    <row r="418" spans="1:16">
      <c r="A418" s="519" t="s">
        <v>24873</v>
      </c>
    </row>
    <row r="419" spans="1:16">
      <c r="A419" s="519" t="s">
        <v>24873</v>
      </c>
      <c r="C419" s="532" t="s">
        <v>25249</v>
      </c>
    </row>
    <row r="420" spans="1:16">
      <c r="A420" s="519" t="s">
        <v>24873</v>
      </c>
    </row>
    <row r="421" spans="1:16">
      <c r="A421" s="519" t="s">
        <v>24873</v>
      </c>
      <c r="C421" s="532" t="s">
        <v>25250</v>
      </c>
    </row>
    <row r="422" spans="1:16">
      <c r="A422" s="519" t="s">
        <v>24873</v>
      </c>
    </row>
    <row r="423" spans="1:16">
      <c r="A423" s="519" t="s">
        <v>24873</v>
      </c>
      <c r="C423" s="532" t="s">
        <v>25251</v>
      </c>
    </row>
    <row r="424" spans="1:16">
      <c r="A424" s="519" t="s">
        <v>24873</v>
      </c>
    </row>
    <row r="425" spans="1:16">
      <c r="A425" s="519" t="s">
        <v>24873</v>
      </c>
      <c r="C425" s="532" t="s">
        <v>25252</v>
      </c>
    </row>
    <row r="426" spans="1:16">
      <c r="A426" s="519" t="s">
        <v>24873</v>
      </c>
      <c r="C426" s="532" t="s">
        <v>25253</v>
      </c>
    </row>
    <row r="428" spans="1:16">
      <c r="B428" s="536"/>
      <c r="C428" s="536"/>
      <c r="D428" s="536"/>
      <c r="E428" s="536"/>
      <c r="F428" s="536"/>
      <c r="G428" s="536"/>
      <c r="H428" s="536"/>
      <c r="I428" s="536"/>
      <c r="J428" s="536"/>
      <c r="K428" s="536"/>
      <c r="L428" s="536"/>
      <c r="M428" s="536"/>
      <c r="N428" s="536"/>
      <c r="O428" s="536"/>
      <c r="P428" s="536"/>
    </row>
  </sheetData>
  <mergeCells count="4">
    <mergeCell ref="A1:A2"/>
    <mergeCell ref="H1:I1"/>
    <mergeCell ref="J1:K1"/>
    <mergeCell ref="N1:O1"/>
  </mergeCells>
  <phoneticPr fontId="1" type="noConversion"/>
  <conditionalFormatting sqref="I373:I375">
    <cfRule type="colorScale" priority="91">
      <colorScale>
        <cfvo type="min"/>
        <cfvo type="percentile" val="50"/>
        <cfvo type="max"/>
        <color rgb="FFF8696B"/>
        <color rgb="FFFFEB84"/>
        <color rgb="FF63BE7B"/>
      </colorScale>
    </cfRule>
  </conditionalFormatting>
  <conditionalFormatting sqref="K373:K375">
    <cfRule type="colorScale" priority="90">
      <colorScale>
        <cfvo type="min"/>
        <cfvo type="percentile" val="50"/>
        <cfvo type="max"/>
        <color rgb="FFF8696B"/>
        <color rgb="FFFFEB84"/>
        <color rgb="FF63BE7B"/>
      </colorScale>
    </cfRule>
  </conditionalFormatting>
  <conditionalFormatting sqref="I172 I178">
    <cfRule type="colorScale" priority="89">
      <colorScale>
        <cfvo type="min"/>
        <cfvo type="percentile" val="50"/>
        <cfvo type="max"/>
        <color rgb="FFF8696B"/>
        <color rgb="FFFFEB84"/>
        <color rgb="FF63BE7B"/>
      </colorScale>
    </cfRule>
  </conditionalFormatting>
  <conditionalFormatting sqref="K172 K178">
    <cfRule type="colorScale" priority="88">
      <colorScale>
        <cfvo type="min"/>
        <cfvo type="percentile" val="50"/>
        <cfvo type="max"/>
        <color rgb="FFF8696B"/>
        <color rgb="FFFFEB84"/>
        <color rgb="FF63BE7B"/>
      </colorScale>
    </cfRule>
  </conditionalFormatting>
  <conditionalFormatting sqref="I171">
    <cfRule type="colorScale" priority="87">
      <colorScale>
        <cfvo type="min"/>
        <cfvo type="percentile" val="50"/>
        <cfvo type="max"/>
        <color rgb="FFF8696B"/>
        <color rgb="FFFFEB84"/>
        <color rgb="FF63BE7B"/>
      </colorScale>
    </cfRule>
  </conditionalFormatting>
  <conditionalFormatting sqref="K171">
    <cfRule type="colorScale" priority="86">
      <colorScale>
        <cfvo type="min"/>
        <cfvo type="percentile" val="50"/>
        <cfvo type="max"/>
        <color rgb="FFF8696B"/>
        <color rgb="FFFFEB84"/>
        <color rgb="FF63BE7B"/>
      </colorScale>
    </cfRule>
  </conditionalFormatting>
  <conditionalFormatting sqref="I355">
    <cfRule type="colorScale" priority="85">
      <colorScale>
        <cfvo type="min"/>
        <cfvo type="percentile" val="50"/>
        <cfvo type="max"/>
        <color rgb="FFF8696B"/>
        <color rgb="FFFFEB84"/>
        <color rgb="FF63BE7B"/>
      </colorScale>
    </cfRule>
  </conditionalFormatting>
  <conditionalFormatting sqref="K355">
    <cfRule type="colorScale" priority="84">
      <colorScale>
        <cfvo type="min"/>
        <cfvo type="percentile" val="50"/>
        <cfvo type="max"/>
        <color rgb="FFF8696B"/>
        <color rgb="FFFFEB84"/>
        <color rgb="FF63BE7B"/>
      </colorScale>
    </cfRule>
  </conditionalFormatting>
  <conditionalFormatting sqref="I173:I177">
    <cfRule type="colorScale" priority="83">
      <colorScale>
        <cfvo type="min"/>
        <cfvo type="percentile" val="50"/>
        <cfvo type="max"/>
        <color rgb="FFF8696B"/>
        <color rgb="FFFFEB84"/>
        <color rgb="FF63BE7B"/>
      </colorScale>
    </cfRule>
  </conditionalFormatting>
  <conditionalFormatting sqref="K173:K177">
    <cfRule type="colorScale" priority="82">
      <colorScale>
        <cfvo type="min"/>
        <cfvo type="percentile" val="50"/>
        <cfvo type="max"/>
        <color rgb="FFF8696B"/>
        <color rgb="FFFFEB84"/>
        <color rgb="FF63BE7B"/>
      </colorScale>
    </cfRule>
  </conditionalFormatting>
  <conditionalFormatting sqref="I161">
    <cfRule type="colorScale" priority="81">
      <colorScale>
        <cfvo type="min"/>
        <cfvo type="percentile" val="50"/>
        <cfvo type="max"/>
        <color rgb="FFF8696B"/>
        <color rgb="FFFFEB84"/>
        <color rgb="FF63BE7B"/>
      </colorScale>
    </cfRule>
  </conditionalFormatting>
  <conditionalFormatting sqref="K161">
    <cfRule type="colorScale" priority="80">
      <colorScale>
        <cfvo type="min"/>
        <cfvo type="percentile" val="50"/>
        <cfvo type="max"/>
        <color rgb="FFF8696B"/>
        <color rgb="FFFFEB84"/>
        <color rgb="FF63BE7B"/>
      </colorScale>
    </cfRule>
  </conditionalFormatting>
  <conditionalFormatting sqref="I165">
    <cfRule type="colorScale" priority="79">
      <colorScale>
        <cfvo type="min"/>
        <cfvo type="percentile" val="50"/>
        <cfvo type="max"/>
        <color rgb="FFF8696B"/>
        <color rgb="FFFFEB84"/>
        <color rgb="FF63BE7B"/>
      </colorScale>
    </cfRule>
  </conditionalFormatting>
  <conditionalFormatting sqref="K165">
    <cfRule type="colorScale" priority="78">
      <colorScale>
        <cfvo type="min"/>
        <cfvo type="percentile" val="50"/>
        <cfvo type="max"/>
        <color rgb="FFF8696B"/>
        <color rgb="FFFFEB84"/>
        <color rgb="FF63BE7B"/>
      </colorScale>
    </cfRule>
  </conditionalFormatting>
  <conditionalFormatting sqref="I167">
    <cfRule type="colorScale" priority="77">
      <colorScale>
        <cfvo type="min"/>
        <cfvo type="percentile" val="50"/>
        <cfvo type="max"/>
        <color rgb="FFF8696B"/>
        <color rgb="FFFFEB84"/>
        <color rgb="FF63BE7B"/>
      </colorScale>
    </cfRule>
  </conditionalFormatting>
  <conditionalFormatting sqref="K167">
    <cfRule type="colorScale" priority="76">
      <colorScale>
        <cfvo type="min"/>
        <cfvo type="percentile" val="50"/>
        <cfvo type="max"/>
        <color rgb="FFF8696B"/>
        <color rgb="FFFFEB84"/>
        <color rgb="FF63BE7B"/>
      </colorScale>
    </cfRule>
  </conditionalFormatting>
  <conditionalFormatting sqref="I69">
    <cfRule type="colorScale" priority="92">
      <colorScale>
        <cfvo type="min"/>
        <cfvo type="percentile" val="50"/>
        <cfvo type="max"/>
        <color rgb="FFF8696B"/>
        <color rgb="FFFFEB84"/>
        <color rgb="FF63BE7B"/>
      </colorScale>
    </cfRule>
  </conditionalFormatting>
  <conditionalFormatting sqref="K69">
    <cfRule type="colorScale" priority="93">
      <colorScale>
        <cfvo type="min"/>
        <cfvo type="percentile" val="50"/>
        <cfvo type="max"/>
        <color rgb="FFF8696B"/>
        <color rgb="FFFFEB84"/>
        <color rgb="FF63BE7B"/>
      </colorScale>
    </cfRule>
  </conditionalFormatting>
  <conditionalFormatting sqref="I260:I270">
    <cfRule type="colorScale" priority="94">
      <colorScale>
        <cfvo type="min"/>
        <cfvo type="percentile" val="50"/>
        <cfvo type="max"/>
        <color rgb="FFF8696B"/>
        <color rgb="FFFFEB84"/>
        <color rgb="FF63BE7B"/>
      </colorScale>
    </cfRule>
  </conditionalFormatting>
  <conditionalFormatting sqref="K260:K270">
    <cfRule type="colorScale" priority="95">
      <colorScale>
        <cfvo type="min"/>
        <cfvo type="percentile" val="50"/>
        <cfvo type="max"/>
        <color rgb="FFF8696B"/>
        <color rgb="FFFFEB84"/>
        <color rgb="FF63BE7B"/>
      </colorScale>
    </cfRule>
  </conditionalFormatting>
  <conditionalFormatting sqref="I189:I192 I194">
    <cfRule type="colorScale" priority="74">
      <colorScale>
        <cfvo type="min"/>
        <cfvo type="percentile" val="50"/>
        <cfvo type="max"/>
        <color rgb="FFF8696B"/>
        <color rgb="FFFFEB84"/>
        <color rgb="FF63BE7B"/>
      </colorScale>
    </cfRule>
  </conditionalFormatting>
  <conditionalFormatting sqref="K189:K192 K194">
    <cfRule type="colorScale" priority="75">
      <colorScale>
        <cfvo type="min"/>
        <cfvo type="percentile" val="50"/>
        <cfvo type="max"/>
        <color rgb="FFF8696B"/>
        <color rgb="FFFFEB84"/>
        <color rgb="FF63BE7B"/>
      </colorScale>
    </cfRule>
  </conditionalFormatting>
  <conditionalFormatting sqref="I193">
    <cfRule type="colorScale" priority="72">
      <colorScale>
        <cfvo type="min"/>
        <cfvo type="percentile" val="50"/>
        <cfvo type="max"/>
        <color rgb="FFF8696B"/>
        <color rgb="FFFFEB84"/>
        <color rgb="FF63BE7B"/>
      </colorScale>
    </cfRule>
  </conditionalFormatting>
  <conditionalFormatting sqref="K193">
    <cfRule type="colorScale" priority="73">
      <colorScale>
        <cfvo type="min"/>
        <cfvo type="percentile" val="50"/>
        <cfvo type="max"/>
        <color rgb="FFF8696B"/>
        <color rgb="FFFFEB84"/>
        <color rgb="FF63BE7B"/>
      </colorScale>
    </cfRule>
  </conditionalFormatting>
  <conditionalFormatting sqref="I196">
    <cfRule type="colorScale" priority="70">
      <colorScale>
        <cfvo type="min"/>
        <cfvo type="percentile" val="50"/>
        <cfvo type="max"/>
        <color rgb="FFF8696B"/>
        <color rgb="FFFFEB84"/>
        <color rgb="FF63BE7B"/>
      </colorScale>
    </cfRule>
  </conditionalFormatting>
  <conditionalFormatting sqref="K196">
    <cfRule type="colorScale" priority="71">
      <colorScale>
        <cfvo type="min"/>
        <cfvo type="percentile" val="50"/>
        <cfvo type="max"/>
        <color rgb="FFF8696B"/>
        <color rgb="FFFFEB84"/>
        <color rgb="FF63BE7B"/>
      </colorScale>
    </cfRule>
  </conditionalFormatting>
  <conditionalFormatting sqref="I195">
    <cfRule type="colorScale" priority="68">
      <colorScale>
        <cfvo type="min"/>
        <cfvo type="percentile" val="50"/>
        <cfvo type="max"/>
        <color rgb="FFF8696B"/>
        <color rgb="FFFFEB84"/>
        <color rgb="FF63BE7B"/>
      </colorScale>
    </cfRule>
  </conditionalFormatting>
  <conditionalFormatting sqref="K195">
    <cfRule type="colorScale" priority="69">
      <colorScale>
        <cfvo type="min"/>
        <cfvo type="percentile" val="50"/>
        <cfvo type="max"/>
        <color rgb="FFF8696B"/>
        <color rgb="FFFFEB84"/>
        <color rgb="FF63BE7B"/>
      </colorScale>
    </cfRule>
  </conditionalFormatting>
  <conditionalFormatting sqref="I198">
    <cfRule type="colorScale" priority="66">
      <colorScale>
        <cfvo type="min"/>
        <cfvo type="percentile" val="50"/>
        <cfvo type="max"/>
        <color rgb="FFF8696B"/>
        <color rgb="FFFFEB84"/>
        <color rgb="FF63BE7B"/>
      </colorScale>
    </cfRule>
  </conditionalFormatting>
  <conditionalFormatting sqref="K198">
    <cfRule type="colorScale" priority="67">
      <colorScale>
        <cfvo type="min"/>
        <cfvo type="percentile" val="50"/>
        <cfvo type="max"/>
        <color rgb="FFF8696B"/>
        <color rgb="FFFFEB84"/>
        <color rgb="FF63BE7B"/>
      </colorScale>
    </cfRule>
  </conditionalFormatting>
  <conditionalFormatting sqref="I197">
    <cfRule type="colorScale" priority="64">
      <colorScale>
        <cfvo type="min"/>
        <cfvo type="percentile" val="50"/>
        <cfvo type="max"/>
        <color rgb="FFF8696B"/>
        <color rgb="FFFFEB84"/>
        <color rgb="FF63BE7B"/>
      </colorScale>
    </cfRule>
  </conditionalFormatting>
  <conditionalFormatting sqref="K197">
    <cfRule type="colorScale" priority="65">
      <colorScale>
        <cfvo type="min"/>
        <cfvo type="percentile" val="50"/>
        <cfvo type="max"/>
        <color rgb="FFF8696B"/>
        <color rgb="FFFFEB84"/>
        <color rgb="FF63BE7B"/>
      </colorScale>
    </cfRule>
  </conditionalFormatting>
  <conditionalFormatting sqref="I200">
    <cfRule type="colorScale" priority="62">
      <colorScale>
        <cfvo type="min"/>
        <cfvo type="percentile" val="50"/>
        <cfvo type="max"/>
        <color rgb="FFF8696B"/>
        <color rgb="FFFFEB84"/>
        <color rgb="FF63BE7B"/>
      </colorScale>
    </cfRule>
  </conditionalFormatting>
  <conditionalFormatting sqref="K200">
    <cfRule type="colorScale" priority="63">
      <colorScale>
        <cfvo type="min"/>
        <cfvo type="percentile" val="50"/>
        <cfvo type="max"/>
        <color rgb="FFF8696B"/>
        <color rgb="FFFFEB84"/>
        <color rgb="FF63BE7B"/>
      </colorScale>
    </cfRule>
  </conditionalFormatting>
  <conditionalFormatting sqref="I199">
    <cfRule type="colorScale" priority="60">
      <colorScale>
        <cfvo type="min"/>
        <cfvo type="percentile" val="50"/>
        <cfvo type="max"/>
        <color rgb="FFF8696B"/>
        <color rgb="FFFFEB84"/>
        <color rgb="FF63BE7B"/>
      </colorScale>
    </cfRule>
  </conditionalFormatting>
  <conditionalFormatting sqref="K199">
    <cfRule type="colorScale" priority="61">
      <colorScale>
        <cfvo type="min"/>
        <cfvo type="percentile" val="50"/>
        <cfvo type="max"/>
        <color rgb="FFF8696B"/>
        <color rgb="FFFFEB84"/>
        <color rgb="FF63BE7B"/>
      </colorScale>
    </cfRule>
  </conditionalFormatting>
  <conditionalFormatting sqref="I221:I225">
    <cfRule type="colorScale" priority="58">
      <colorScale>
        <cfvo type="min"/>
        <cfvo type="percentile" val="50"/>
        <cfvo type="max"/>
        <color rgb="FFF8696B"/>
        <color rgb="FFFFEB84"/>
        <color rgb="FF63BE7B"/>
      </colorScale>
    </cfRule>
  </conditionalFormatting>
  <conditionalFormatting sqref="K221:K225">
    <cfRule type="colorScale" priority="59">
      <colorScale>
        <cfvo type="min"/>
        <cfvo type="percentile" val="50"/>
        <cfvo type="max"/>
        <color rgb="FFF8696B"/>
        <color rgb="FFFFEB84"/>
        <color rgb="FF63BE7B"/>
      </colorScale>
    </cfRule>
  </conditionalFormatting>
  <conditionalFormatting sqref="I297">
    <cfRule type="colorScale" priority="56">
      <colorScale>
        <cfvo type="min"/>
        <cfvo type="percentile" val="50"/>
        <cfvo type="max"/>
        <color rgb="FFF8696B"/>
        <color rgb="FFFFEB84"/>
        <color rgb="FF63BE7B"/>
      </colorScale>
    </cfRule>
  </conditionalFormatting>
  <conditionalFormatting sqref="K297">
    <cfRule type="colorScale" priority="57">
      <colorScale>
        <cfvo type="min"/>
        <cfvo type="percentile" val="50"/>
        <cfvo type="max"/>
        <color rgb="FFF8696B"/>
        <color rgb="FFFFEB84"/>
        <color rgb="FF63BE7B"/>
      </colorScale>
    </cfRule>
  </conditionalFormatting>
  <conditionalFormatting sqref="I298">
    <cfRule type="colorScale" priority="54">
      <colorScale>
        <cfvo type="min"/>
        <cfvo type="percentile" val="50"/>
        <cfvo type="max"/>
        <color rgb="FFF8696B"/>
        <color rgb="FFFFEB84"/>
        <color rgb="FF63BE7B"/>
      </colorScale>
    </cfRule>
  </conditionalFormatting>
  <conditionalFormatting sqref="K298">
    <cfRule type="colorScale" priority="55">
      <colorScale>
        <cfvo type="min"/>
        <cfvo type="percentile" val="50"/>
        <cfvo type="max"/>
        <color rgb="FFF8696B"/>
        <color rgb="FFFFEB84"/>
        <color rgb="FF63BE7B"/>
      </colorScale>
    </cfRule>
  </conditionalFormatting>
  <conditionalFormatting sqref="I207">
    <cfRule type="colorScale" priority="52">
      <colorScale>
        <cfvo type="min"/>
        <cfvo type="percentile" val="50"/>
        <cfvo type="max"/>
        <color rgb="FFF8696B"/>
        <color rgb="FFFFEB84"/>
        <color rgb="FF63BE7B"/>
      </colorScale>
    </cfRule>
  </conditionalFormatting>
  <conditionalFormatting sqref="K207">
    <cfRule type="colorScale" priority="53">
      <colorScale>
        <cfvo type="min"/>
        <cfvo type="percentile" val="50"/>
        <cfvo type="max"/>
        <color rgb="FFF8696B"/>
        <color rgb="FFFFEB84"/>
        <color rgb="FF63BE7B"/>
      </colorScale>
    </cfRule>
  </conditionalFormatting>
  <conditionalFormatting sqref="I206">
    <cfRule type="colorScale" priority="50">
      <colorScale>
        <cfvo type="min"/>
        <cfvo type="percentile" val="50"/>
        <cfvo type="max"/>
        <color rgb="FFF8696B"/>
        <color rgb="FFFFEB84"/>
        <color rgb="FF63BE7B"/>
      </colorScale>
    </cfRule>
  </conditionalFormatting>
  <conditionalFormatting sqref="K206">
    <cfRule type="colorScale" priority="51">
      <colorScale>
        <cfvo type="min"/>
        <cfvo type="percentile" val="50"/>
        <cfvo type="max"/>
        <color rgb="FFF8696B"/>
        <color rgb="FFFFEB84"/>
        <color rgb="FF63BE7B"/>
      </colorScale>
    </cfRule>
  </conditionalFormatting>
  <conditionalFormatting sqref="I205">
    <cfRule type="colorScale" priority="48">
      <colorScale>
        <cfvo type="min"/>
        <cfvo type="percentile" val="50"/>
        <cfvo type="max"/>
        <color rgb="FFF8696B"/>
        <color rgb="FFFFEB84"/>
        <color rgb="FF63BE7B"/>
      </colorScale>
    </cfRule>
  </conditionalFormatting>
  <conditionalFormatting sqref="K205">
    <cfRule type="colorScale" priority="49">
      <colorScale>
        <cfvo type="min"/>
        <cfvo type="percentile" val="50"/>
        <cfvo type="max"/>
        <color rgb="FFF8696B"/>
        <color rgb="FFFFEB84"/>
        <color rgb="FF63BE7B"/>
      </colorScale>
    </cfRule>
  </conditionalFormatting>
  <conditionalFormatting sqref="I26">
    <cfRule type="colorScale" priority="47">
      <colorScale>
        <cfvo type="min"/>
        <cfvo type="percentile" val="50"/>
        <cfvo type="max"/>
        <color rgb="FFF8696B"/>
        <color rgb="FFFFEB84"/>
        <color rgb="FF63BE7B"/>
      </colorScale>
    </cfRule>
  </conditionalFormatting>
  <conditionalFormatting sqref="I204">
    <cfRule type="colorScale" priority="45">
      <colorScale>
        <cfvo type="min"/>
        <cfvo type="percentile" val="50"/>
        <cfvo type="max"/>
        <color rgb="FFF8696B"/>
        <color rgb="FFFFEB84"/>
        <color rgb="FF63BE7B"/>
      </colorScale>
    </cfRule>
  </conditionalFormatting>
  <conditionalFormatting sqref="K204:K205 K26">
    <cfRule type="colorScale" priority="46">
      <colorScale>
        <cfvo type="min"/>
        <cfvo type="percentile" val="50"/>
        <cfvo type="max"/>
        <color rgb="FFF8696B"/>
        <color rgb="FFFFEB84"/>
        <color rgb="FF63BE7B"/>
      </colorScale>
    </cfRule>
  </conditionalFormatting>
  <conditionalFormatting sqref="I324:I326">
    <cfRule type="colorScale" priority="44">
      <colorScale>
        <cfvo type="min"/>
        <cfvo type="percentile" val="50"/>
        <cfvo type="max"/>
        <color rgb="FFF8696B"/>
        <color rgb="FFFFEB84"/>
        <color rgb="FF63BE7B"/>
      </colorScale>
    </cfRule>
  </conditionalFormatting>
  <conditionalFormatting sqref="I321:I323">
    <cfRule type="colorScale" priority="43">
      <colorScale>
        <cfvo type="min"/>
        <cfvo type="percentile" val="50"/>
        <cfvo type="max"/>
        <color rgb="FFF8696B"/>
        <color rgb="FFFFEB84"/>
        <color rgb="FF63BE7B"/>
      </colorScale>
    </cfRule>
  </conditionalFormatting>
  <conditionalFormatting sqref="I336:I337">
    <cfRule type="colorScale" priority="41">
      <colorScale>
        <cfvo type="min"/>
        <cfvo type="percentile" val="50"/>
        <cfvo type="max"/>
        <color rgb="FFF8696B"/>
        <color rgb="FFFFEB84"/>
        <color rgb="FF63BE7B"/>
      </colorScale>
    </cfRule>
  </conditionalFormatting>
  <conditionalFormatting sqref="K336:K337">
    <cfRule type="colorScale" priority="42">
      <colorScale>
        <cfvo type="min"/>
        <cfvo type="percentile" val="50"/>
        <cfvo type="max"/>
        <color rgb="FFF8696B"/>
        <color rgb="FFFFEB84"/>
        <color rgb="FF63BE7B"/>
      </colorScale>
    </cfRule>
  </conditionalFormatting>
  <conditionalFormatting sqref="K336:K337">
    <cfRule type="colorScale" priority="40">
      <colorScale>
        <cfvo type="min"/>
        <cfvo type="percentile" val="50"/>
        <cfvo type="max"/>
        <color rgb="FFF8696B"/>
        <color rgb="FFFFEB84"/>
        <color rgb="FF63BE7B"/>
      </colorScale>
    </cfRule>
  </conditionalFormatting>
  <conditionalFormatting sqref="I334:I335">
    <cfRule type="colorScale" priority="39">
      <colorScale>
        <cfvo type="min"/>
        <cfvo type="percentile" val="50"/>
        <cfvo type="max"/>
        <color rgb="FFF8696B"/>
        <color rgb="FFFFEB84"/>
        <color rgb="FF63BE7B"/>
      </colorScale>
    </cfRule>
  </conditionalFormatting>
  <conditionalFormatting sqref="I27 I332">
    <cfRule type="colorScale" priority="38">
      <colorScale>
        <cfvo type="min"/>
        <cfvo type="percentile" val="50"/>
        <cfvo type="max"/>
        <color rgb="FFF8696B"/>
        <color rgb="FFFFEB84"/>
        <color rgb="FF63BE7B"/>
      </colorScale>
    </cfRule>
  </conditionalFormatting>
  <conditionalFormatting sqref="I319:I320 I35">
    <cfRule type="colorScale" priority="96">
      <colorScale>
        <cfvo type="min"/>
        <cfvo type="percentile" val="50"/>
        <cfvo type="max"/>
        <color rgb="FFF8696B"/>
        <color rgb="FFFFEB84"/>
        <color rgb="FF63BE7B"/>
      </colorScale>
    </cfRule>
  </conditionalFormatting>
  <conditionalFormatting sqref="I244">
    <cfRule type="colorScale" priority="36">
      <colorScale>
        <cfvo type="min"/>
        <cfvo type="percentile" val="50"/>
        <cfvo type="max"/>
        <color rgb="FFF8696B"/>
        <color rgb="FFFFEB84"/>
        <color rgb="FF63BE7B"/>
      </colorScale>
    </cfRule>
  </conditionalFormatting>
  <conditionalFormatting sqref="K244">
    <cfRule type="colorScale" priority="37">
      <colorScale>
        <cfvo type="min"/>
        <cfvo type="percentile" val="50"/>
        <cfvo type="max"/>
        <color rgb="FFF8696B"/>
        <color rgb="FFFFEB84"/>
        <color rgb="FF63BE7B"/>
      </colorScale>
    </cfRule>
  </conditionalFormatting>
  <conditionalFormatting sqref="I180:I181 I259">
    <cfRule type="colorScale" priority="97">
      <colorScale>
        <cfvo type="min"/>
        <cfvo type="percentile" val="50"/>
        <cfvo type="max"/>
        <color rgb="FFF8696B"/>
        <color rgb="FFFFEB84"/>
        <color rgb="FF63BE7B"/>
      </colorScale>
    </cfRule>
  </conditionalFormatting>
  <conditionalFormatting sqref="K180:K181 K259">
    <cfRule type="colorScale" priority="98">
      <colorScale>
        <cfvo type="min"/>
        <cfvo type="percentile" val="50"/>
        <cfvo type="max"/>
        <color rgb="FFF8696B"/>
        <color rgb="FFFFEB84"/>
        <color rgb="FF63BE7B"/>
      </colorScale>
    </cfRule>
  </conditionalFormatting>
  <conditionalFormatting sqref="I183:I184 I227">
    <cfRule type="colorScale" priority="34">
      <colorScale>
        <cfvo type="min"/>
        <cfvo type="percentile" val="50"/>
        <cfvo type="max"/>
        <color rgb="FFF8696B"/>
        <color rgb="FFFFEB84"/>
        <color rgb="FF63BE7B"/>
      </colorScale>
    </cfRule>
  </conditionalFormatting>
  <conditionalFormatting sqref="K183:K184 K227">
    <cfRule type="colorScale" priority="35">
      <colorScale>
        <cfvo type="min"/>
        <cfvo type="percentile" val="50"/>
        <cfvo type="max"/>
        <color rgb="FFF8696B"/>
        <color rgb="FFFFEB84"/>
        <color rgb="FF63BE7B"/>
      </colorScale>
    </cfRule>
  </conditionalFormatting>
  <conditionalFormatting sqref="I226">
    <cfRule type="colorScale" priority="32">
      <colorScale>
        <cfvo type="min"/>
        <cfvo type="percentile" val="50"/>
        <cfvo type="max"/>
        <color rgb="FFF8696B"/>
        <color rgb="FFFFEB84"/>
        <color rgb="FF63BE7B"/>
      </colorScale>
    </cfRule>
  </conditionalFormatting>
  <conditionalFormatting sqref="K226">
    <cfRule type="colorScale" priority="33">
      <colorScale>
        <cfvo type="min"/>
        <cfvo type="percentile" val="50"/>
        <cfvo type="max"/>
        <color rgb="FFF8696B"/>
        <color rgb="FFFFEB84"/>
        <color rgb="FF63BE7B"/>
      </colorScale>
    </cfRule>
  </conditionalFormatting>
  <conditionalFormatting sqref="K226">
    <cfRule type="colorScale" priority="31">
      <colorScale>
        <cfvo type="min"/>
        <cfvo type="percentile" val="50"/>
        <cfvo type="max"/>
        <color rgb="FFF8696B"/>
        <color rgb="FFFFEB84"/>
        <color rgb="FF63BE7B"/>
      </colorScale>
    </cfRule>
  </conditionalFormatting>
  <conditionalFormatting sqref="K319:K335 K31:K39 K27">
    <cfRule type="colorScale" priority="99">
      <colorScale>
        <cfvo type="min"/>
        <cfvo type="percentile" val="50"/>
        <cfvo type="max"/>
        <color rgb="FFF8696B"/>
        <color rgb="FFFFEB84"/>
        <color rgb="FF63BE7B"/>
      </colorScale>
    </cfRule>
  </conditionalFormatting>
  <conditionalFormatting sqref="K41">
    <cfRule type="colorScale" priority="28">
      <colorScale>
        <cfvo type="min"/>
        <cfvo type="percentile" val="50"/>
        <cfvo type="max"/>
        <color rgb="FFF8696B"/>
        <color rgb="FFFFEB84"/>
        <color rgb="FF63BE7B"/>
      </colorScale>
    </cfRule>
  </conditionalFormatting>
  <conditionalFormatting sqref="I41">
    <cfRule type="colorScale" priority="29">
      <colorScale>
        <cfvo type="min"/>
        <cfvo type="percentile" val="50"/>
        <cfvo type="max"/>
        <color rgb="FFF8696B"/>
        <color rgb="FFFFEB84"/>
        <color rgb="FF63BE7B"/>
      </colorScale>
    </cfRule>
  </conditionalFormatting>
  <conditionalFormatting sqref="K41">
    <cfRule type="colorScale" priority="30">
      <colorScale>
        <cfvo type="min"/>
        <cfvo type="percentile" val="50"/>
        <cfvo type="max"/>
        <color rgb="FFF8696B"/>
        <color rgb="FFFFEB84"/>
        <color rgb="FF63BE7B"/>
      </colorScale>
    </cfRule>
  </conditionalFormatting>
  <conditionalFormatting sqref="I79 I89">
    <cfRule type="colorScale" priority="100">
      <colorScale>
        <cfvo type="min"/>
        <cfvo type="percentile" val="50"/>
        <cfvo type="max"/>
        <color rgb="FFF8696B"/>
        <color rgb="FFFFEB84"/>
        <color rgb="FF63BE7B"/>
      </colorScale>
    </cfRule>
  </conditionalFormatting>
  <conditionalFormatting sqref="K79 K89">
    <cfRule type="colorScale" priority="101">
      <colorScale>
        <cfvo type="min"/>
        <cfvo type="percentile" val="50"/>
        <cfvo type="max"/>
        <color rgb="FFF8696B"/>
        <color rgb="FFFFEB84"/>
        <color rgb="FF63BE7B"/>
      </colorScale>
    </cfRule>
  </conditionalFormatting>
  <conditionalFormatting sqref="K107">
    <cfRule type="colorScale" priority="25">
      <colorScale>
        <cfvo type="min"/>
        <cfvo type="percentile" val="50"/>
        <cfvo type="max"/>
        <color rgb="FFF8696B"/>
        <color rgb="FFFFEB84"/>
        <color rgb="FF63BE7B"/>
      </colorScale>
    </cfRule>
  </conditionalFormatting>
  <conditionalFormatting sqref="I107">
    <cfRule type="colorScale" priority="26">
      <colorScale>
        <cfvo type="min"/>
        <cfvo type="percentile" val="50"/>
        <cfvo type="max"/>
        <color rgb="FFF8696B"/>
        <color rgb="FFFFEB84"/>
        <color rgb="FF63BE7B"/>
      </colorScale>
    </cfRule>
  </conditionalFormatting>
  <conditionalFormatting sqref="K107">
    <cfRule type="colorScale" priority="27">
      <colorScale>
        <cfvo type="min"/>
        <cfvo type="percentile" val="50"/>
        <cfvo type="max"/>
        <color rgb="FFF8696B"/>
        <color rgb="FFFFEB84"/>
        <color rgb="FF63BE7B"/>
      </colorScale>
    </cfRule>
  </conditionalFormatting>
  <conditionalFormatting sqref="K106">
    <cfRule type="colorScale" priority="22">
      <colorScale>
        <cfvo type="min"/>
        <cfvo type="percentile" val="50"/>
        <cfvo type="max"/>
        <color rgb="FFF8696B"/>
        <color rgb="FFFFEB84"/>
        <color rgb="FF63BE7B"/>
      </colorScale>
    </cfRule>
  </conditionalFormatting>
  <conditionalFormatting sqref="I106">
    <cfRule type="colorScale" priority="23">
      <colorScale>
        <cfvo type="min"/>
        <cfvo type="percentile" val="50"/>
        <cfvo type="max"/>
        <color rgb="FFF8696B"/>
        <color rgb="FFFFEB84"/>
        <color rgb="FF63BE7B"/>
      </colorScale>
    </cfRule>
  </conditionalFormatting>
  <conditionalFormatting sqref="K106">
    <cfRule type="colorScale" priority="24">
      <colorScale>
        <cfvo type="min"/>
        <cfvo type="percentile" val="50"/>
        <cfvo type="max"/>
        <color rgb="FFF8696B"/>
        <color rgb="FFFFEB84"/>
        <color rgb="FF63BE7B"/>
      </colorScale>
    </cfRule>
  </conditionalFormatting>
  <conditionalFormatting sqref="K91">
    <cfRule type="colorScale" priority="19">
      <colorScale>
        <cfvo type="min"/>
        <cfvo type="percentile" val="50"/>
        <cfvo type="max"/>
        <color rgb="FFF8696B"/>
        <color rgb="FFFFEB84"/>
        <color rgb="FF63BE7B"/>
      </colorScale>
    </cfRule>
  </conditionalFormatting>
  <conditionalFormatting sqref="I91">
    <cfRule type="colorScale" priority="20">
      <colorScale>
        <cfvo type="min"/>
        <cfvo type="percentile" val="50"/>
        <cfvo type="max"/>
        <color rgb="FFF8696B"/>
        <color rgb="FFFFEB84"/>
        <color rgb="FF63BE7B"/>
      </colorScale>
    </cfRule>
  </conditionalFormatting>
  <conditionalFormatting sqref="K91">
    <cfRule type="colorScale" priority="21">
      <colorScale>
        <cfvo type="min"/>
        <cfvo type="percentile" val="50"/>
        <cfvo type="max"/>
        <color rgb="FFF8696B"/>
        <color rgb="FFFFEB84"/>
        <color rgb="FF63BE7B"/>
      </colorScale>
    </cfRule>
  </conditionalFormatting>
  <conditionalFormatting sqref="I376:I427 I36:I40 I201:I203 I162:I164 I166 I356:I372 I168:I170 I179 I271:I296 I185:I188 I299:I318 I327:I331 I333 I338:I354 I208:I220 I245:I258 I50:I68 I80:I81 I70:I71 I92:I105 I90 I86:I88 I182 I31:I34 I228:I243 I42:I43 I150:I160 I108:I109">
    <cfRule type="colorScale" priority="102">
      <colorScale>
        <cfvo type="min"/>
        <cfvo type="percentile" val="50"/>
        <cfvo type="max"/>
        <color rgb="FFF8696B"/>
        <color rgb="FFFFEB84"/>
        <color rgb="FF63BE7B"/>
      </colorScale>
    </cfRule>
  </conditionalFormatting>
  <conditionalFormatting sqref="K376:K427 K40 K201:K203 K162:K164 K166 K356:K372 K168:K170 K179 K271:K296 K185:K188 K299:K318 K338:K354 K208:K220 K245:K258 K50:K68 K80:K81 K70:K71 K92:K105 K90 K86:K88 K182 K228:K243 K42:K43 K150:K160 K108:K109">
    <cfRule type="colorScale" priority="103">
      <colorScale>
        <cfvo type="min"/>
        <cfvo type="percentile" val="50"/>
        <cfvo type="max"/>
        <color rgb="FFF8696B"/>
        <color rgb="FFFFEB84"/>
        <color rgb="FF63BE7B"/>
      </colorScale>
    </cfRule>
  </conditionalFormatting>
  <conditionalFormatting sqref="K131:K134 K110:K115 K72:K78 K82:K85 K124 K128:K129 K137:K149">
    <cfRule type="colorScale" priority="104">
      <colorScale>
        <cfvo type="min"/>
        <cfvo type="percentile" val="50"/>
        <cfvo type="max"/>
        <color rgb="FFF8696B"/>
        <color rgb="FFFFEB84"/>
        <color rgb="FF63BE7B"/>
      </colorScale>
    </cfRule>
  </conditionalFormatting>
  <conditionalFormatting sqref="I131:I134 I110:I115 I72:I78 I82:I85 I124 I128:I129 I137:I149">
    <cfRule type="colorScale" priority="105">
      <colorScale>
        <cfvo type="min"/>
        <cfvo type="percentile" val="50"/>
        <cfvo type="max"/>
        <color rgb="FFF8696B"/>
        <color rgb="FFFFEB84"/>
        <color rgb="FF63BE7B"/>
      </colorScale>
    </cfRule>
  </conditionalFormatting>
  <conditionalFormatting sqref="K130">
    <cfRule type="colorScale" priority="17">
      <colorScale>
        <cfvo type="min"/>
        <cfvo type="percentile" val="50"/>
        <cfvo type="max"/>
        <color rgb="FFF8696B"/>
        <color rgb="FFFFEB84"/>
        <color rgb="FF63BE7B"/>
      </colorScale>
    </cfRule>
  </conditionalFormatting>
  <conditionalFormatting sqref="I130">
    <cfRule type="colorScale" priority="18">
      <colorScale>
        <cfvo type="min"/>
        <cfvo type="percentile" val="50"/>
        <cfvo type="max"/>
        <color rgb="FFF8696B"/>
        <color rgb="FFFFEB84"/>
        <color rgb="FF63BE7B"/>
      </colorScale>
    </cfRule>
  </conditionalFormatting>
  <conditionalFormatting sqref="K118:K120">
    <cfRule type="colorScale" priority="15">
      <colorScale>
        <cfvo type="min"/>
        <cfvo type="percentile" val="50"/>
        <cfvo type="max"/>
        <color rgb="FFF8696B"/>
        <color rgb="FFFFEB84"/>
        <color rgb="FF63BE7B"/>
      </colorScale>
    </cfRule>
  </conditionalFormatting>
  <conditionalFormatting sqref="I118:I120">
    <cfRule type="colorScale" priority="16">
      <colorScale>
        <cfvo type="min"/>
        <cfvo type="percentile" val="50"/>
        <cfvo type="max"/>
        <color rgb="FFF8696B"/>
        <color rgb="FFFFEB84"/>
        <color rgb="FF63BE7B"/>
      </colorScale>
    </cfRule>
  </conditionalFormatting>
  <conditionalFormatting sqref="K125">
    <cfRule type="colorScale" priority="13">
      <colorScale>
        <cfvo type="min"/>
        <cfvo type="percentile" val="50"/>
        <cfvo type="max"/>
        <color rgb="FFF8696B"/>
        <color rgb="FFFFEB84"/>
        <color rgb="FF63BE7B"/>
      </colorScale>
    </cfRule>
  </conditionalFormatting>
  <conditionalFormatting sqref="I125">
    <cfRule type="colorScale" priority="14">
      <colorScale>
        <cfvo type="min"/>
        <cfvo type="percentile" val="50"/>
        <cfvo type="max"/>
        <color rgb="FFF8696B"/>
        <color rgb="FFFFEB84"/>
        <color rgb="FF63BE7B"/>
      </colorScale>
    </cfRule>
  </conditionalFormatting>
  <conditionalFormatting sqref="K116">
    <cfRule type="colorScale" priority="11">
      <colorScale>
        <cfvo type="min"/>
        <cfvo type="percentile" val="50"/>
        <cfvo type="max"/>
        <color rgb="FFF8696B"/>
        <color rgb="FFFFEB84"/>
        <color rgb="FF63BE7B"/>
      </colorScale>
    </cfRule>
  </conditionalFormatting>
  <conditionalFormatting sqref="I116">
    <cfRule type="colorScale" priority="12">
      <colorScale>
        <cfvo type="min"/>
        <cfvo type="percentile" val="50"/>
        <cfvo type="max"/>
        <color rgb="FFF8696B"/>
        <color rgb="FFFFEB84"/>
        <color rgb="FF63BE7B"/>
      </colorScale>
    </cfRule>
  </conditionalFormatting>
  <conditionalFormatting sqref="K117">
    <cfRule type="colorScale" priority="9">
      <colorScale>
        <cfvo type="min"/>
        <cfvo type="percentile" val="50"/>
        <cfvo type="max"/>
        <color rgb="FFF8696B"/>
        <color rgb="FFFFEB84"/>
        <color rgb="FF63BE7B"/>
      </colorScale>
    </cfRule>
  </conditionalFormatting>
  <conditionalFormatting sqref="I117">
    <cfRule type="colorScale" priority="10">
      <colorScale>
        <cfvo type="min"/>
        <cfvo type="percentile" val="50"/>
        <cfvo type="max"/>
        <color rgb="FFF8696B"/>
        <color rgb="FFFFEB84"/>
        <color rgb="FF63BE7B"/>
      </colorScale>
    </cfRule>
  </conditionalFormatting>
  <conditionalFormatting sqref="K121:K123">
    <cfRule type="colorScale" priority="7">
      <colorScale>
        <cfvo type="min"/>
        <cfvo type="percentile" val="50"/>
        <cfvo type="max"/>
        <color rgb="FFF8696B"/>
        <color rgb="FFFFEB84"/>
        <color rgb="FF63BE7B"/>
      </colorScale>
    </cfRule>
  </conditionalFormatting>
  <conditionalFormatting sqref="I121:I123">
    <cfRule type="colorScale" priority="8">
      <colorScale>
        <cfvo type="min"/>
        <cfvo type="percentile" val="50"/>
        <cfvo type="max"/>
        <color rgb="FFF8696B"/>
        <color rgb="FFFFEB84"/>
        <color rgb="FF63BE7B"/>
      </colorScale>
    </cfRule>
  </conditionalFormatting>
  <conditionalFormatting sqref="K126">
    <cfRule type="colorScale" priority="5">
      <colorScale>
        <cfvo type="min"/>
        <cfvo type="percentile" val="50"/>
        <cfvo type="max"/>
        <color rgb="FFF8696B"/>
        <color rgb="FFFFEB84"/>
        <color rgb="FF63BE7B"/>
      </colorScale>
    </cfRule>
  </conditionalFormatting>
  <conditionalFormatting sqref="I126">
    <cfRule type="colorScale" priority="6">
      <colorScale>
        <cfvo type="min"/>
        <cfvo type="percentile" val="50"/>
        <cfvo type="max"/>
        <color rgb="FFF8696B"/>
        <color rgb="FFFFEB84"/>
        <color rgb="FF63BE7B"/>
      </colorScale>
    </cfRule>
  </conditionalFormatting>
  <conditionalFormatting sqref="K127">
    <cfRule type="colorScale" priority="3">
      <colorScale>
        <cfvo type="min"/>
        <cfvo type="percentile" val="50"/>
        <cfvo type="max"/>
        <color rgb="FFF8696B"/>
        <color rgb="FFFFEB84"/>
        <color rgb="FF63BE7B"/>
      </colorScale>
    </cfRule>
  </conditionalFormatting>
  <conditionalFormatting sqref="I127">
    <cfRule type="colorScale" priority="4">
      <colorScale>
        <cfvo type="min"/>
        <cfvo type="percentile" val="50"/>
        <cfvo type="max"/>
        <color rgb="FFF8696B"/>
        <color rgb="FFFFEB84"/>
        <color rgb="FF63BE7B"/>
      </colorScale>
    </cfRule>
  </conditionalFormatting>
  <conditionalFormatting sqref="K135:K136">
    <cfRule type="colorScale" priority="1">
      <colorScale>
        <cfvo type="min"/>
        <cfvo type="percentile" val="50"/>
        <cfvo type="max"/>
        <color rgb="FFF8696B"/>
        <color rgb="FFFFEB84"/>
        <color rgb="FF63BE7B"/>
      </colorScale>
    </cfRule>
  </conditionalFormatting>
  <conditionalFormatting sqref="I135:I136">
    <cfRule type="colorScale" priority="2">
      <colorScale>
        <cfvo type="min"/>
        <cfvo type="percentile" val="50"/>
        <cfvo type="max"/>
        <color rgb="FFF8696B"/>
        <color rgb="FFFFEB84"/>
        <color rgb="FF63BE7B"/>
      </colorScale>
    </cfRule>
  </conditionalFormatting>
  <conditionalFormatting sqref="K26 K205">
    <cfRule type="colorScale" priority="106">
      <colorScale>
        <cfvo type="min"/>
        <cfvo type="percentile" val="50"/>
        <cfvo type="max"/>
        <color rgb="FFF8696B"/>
        <color rgb="FFFFEB84"/>
        <color rgb="FF63BE7B"/>
      </colorScale>
    </cfRule>
  </conditionalFormatting>
  <conditionalFormatting sqref="K338:K427 K245:K335 K185:K225 K26:K27 K92:K105 K86:K90 K31:K40 K228:K243 K42:K43 K150:K182 K79:K81 K50:K71 K108:K109">
    <cfRule type="colorScale" priority="107">
      <colorScale>
        <cfvo type="min"/>
        <cfvo type="percentile" val="50"/>
        <cfvo type="max"/>
        <color rgb="FFF8696B"/>
        <color rgb="FFFFEB84"/>
        <color rgb="FF63BE7B"/>
      </colorScale>
    </cfRule>
  </conditionalFormatting>
  <pageMargins left="0.7" right="0.7" top="0.75" bottom="0.75" header="0.3" footer="0.3"/>
  <pageSetup paperSize="9" orientation="portrait" horizontalDpi="1200" verticalDpi="12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53D46-DE8A-4A18-8A11-E2651621D103}">
  <sheetPr codeName="Sheet61"/>
  <dimension ref="A1:K53"/>
  <sheetViews>
    <sheetView workbookViewId="0">
      <selection sqref="A1:E1"/>
    </sheetView>
  </sheetViews>
  <sheetFormatPr defaultColWidth="9" defaultRowHeight="18.75"/>
  <cols>
    <col min="1" max="1" width="11.75" style="5" customWidth="1"/>
    <col min="2" max="4" width="9" style="5"/>
    <col min="5" max="5" width="11.75" style="5" customWidth="1"/>
    <col min="6" max="7" width="9" style="5"/>
    <col min="8" max="8" width="14" style="5" customWidth="1"/>
    <col min="9" max="16384" width="9" style="5"/>
  </cols>
  <sheetData>
    <row r="1" spans="1:11" s="1" customFormat="1">
      <c r="A1" s="523" t="s">
        <v>25580</v>
      </c>
      <c r="B1" s="523" t="s">
        <v>25581</v>
      </c>
      <c r="C1" s="523" t="s">
        <v>25582</v>
      </c>
      <c r="D1" s="523" t="s">
        <v>25583</v>
      </c>
      <c r="E1" s="523" t="s">
        <v>25584</v>
      </c>
      <c r="F1" s="523" t="s">
        <v>25585</v>
      </c>
      <c r="G1" s="523" t="s">
        <v>25586</v>
      </c>
      <c r="H1" s="523" t="s">
        <v>25587</v>
      </c>
      <c r="I1" s="523" t="s">
        <v>25588</v>
      </c>
      <c r="J1" s="523"/>
      <c r="K1" s="523" t="s">
        <v>24512</v>
      </c>
    </row>
    <row r="2" spans="1:11">
      <c r="A2" s="5" t="s">
        <v>25589</v>
      </c>
      <c r="E2" s="610">
        <v>43221</v>
      </c>
    </row>
    <row r="3" spans="1:11">
      <c r="A3" s="5" t="s">
        <v>25590</v>
      </c>
      <c r="E3" s="610">
        <v>43405</v>
      </c>
    </row>
    <row r="4" spans="1:11">
      <c r="B4" s="5" t="s">
        <v>25591</v>
      </c>
      <c r="E4" s="610">
        <v>43191</v>
      </c>
    </row>
    <row r="5" spans="1:11">
      <c r="A5" s="5" t="s">
        <v>25592</v>
      </c>
      <c r="E5" s="610">
        <v>43221</v>
      </c>
    </row>
    <row r="6" spans="1:11">
      <c r="B6" s="5" t="s">
        <v>25593</v>
      </c>
      <c r="E6" s="610">
        <v>43221</v>
      </c>
    </row>
    <row r="7" spans="1:11">
      <c r="A7" s="5" t="s">
        <v>25594</v>
      </c>
      <c r="E7" s="610">
        <v>43252</v>
      </c>
    </row>
    <row r="8" spans="1:11">
      <c r="A8" s="5" t="s">
        <v>25595</v>
      </c>
      <c r="E8" s="610">
        <v>43160</v>
      </c>
    </row>
    <row r="9" spans="1:11">
      <c r="A9" s="5" t="s">
        <v>25596</v>
      </c>
      <c r="E9" s="610">
        <v>43160</v>
      </c>
    </row>
    <row r="10" spans="1:11">
      <c r="A10" s="5" t="s">
        <v>25597</v>
      </c>
      <c r="E10" s="610">
        <v>43252</v>
      </c>
    </row>
    <row r="11" spans="1:11">
      <c r="B11" s="5" t="s">
        <v>25598</v>
      </c>
      <c r="E11" s="610">
        <v>43252</v>
      </c>
    </row>
    <row r="12" spans="1:11">
      <c r="A12" s="5" t="s">
        <v>25599</v>
      </c>
      <c r="E12" s="610">
        <v>43253</v>
      </c>
    </row>
    <row r="13" spans="1:11">
      <c r="A13" s="5" t="s">
        <v>25600</v>
      </c>
      <c r="E13" s="610">
        <v>43254</v>
      </c>
    </row>
    <row r="14" spans="1:11">
      <c r="A14" s="5" t="s">
        <v>25601</v>
      </c>
      <c r="E14" s="610">
        <v>43255</v>
      </c>
    </row>
    <row r="15" spans="1:11">
      <c r="A15" s="5" t="s">
        <v>25602</v>
      </c>
      <c r="E15" s="610">
        <v>43256</v>
      </c>
    </row>
    <row r="16" spans="1:11">
      <c r="A16" s="5" t="s">
        <v>25603</v>
      </c>
      <c r="E16" s="610">
        <v>43257</v>
      </c>
    </row>
    <row r="17" spans="1:8">
      <c r="A17" s="5" t="s">
        <v>25604</v>
      </c>
      <c r="E17" s="610">
        <v>43258</v>
      </c>
    </row>
    <row r="18" spans="1:8">
      <c r="A18" s="5" t="s">
        <v>25605</v>
      </c>
      <c r="E18" s="610">
        <v>43259</v>
      </c>
    </row>
    <row r="19" spans="1:8">
      <c r="A19" s="5" t="s">
        <v>25606</v>
      </c>
      <c r="E19" s="610">
        <v>43435</v>
      </c>
    </row>
    <row r="20" spans="1:8">
      <c r="A20" s="5" t="s">
        <v>25607</v>
      </c>
      <c r="E20" s="610">
        <v>43344</v>
      </c>
    </row>
    <row r="21" spans="1:8">
      <c r="B21" s="5" t="s">
        <v>25608</v>
      </c>
      <c r="E21" s="610">
        <v>43344</v>
      </c>
    </row>
    <row r="22" spans="1:8">
      <c r="A22" s="5" t="s">
        <v>25609</v>
      </c>
      <c r="E22" s="610">
        <v>43344</v>
      </c>
    </row>
    <row r="23" spans="1:8">
      <c r="A23" s="5" t="s">
        <v>25610</v>
      </c>
      <c r="E23" s="610">
        <v>43435</v>
      </c>
    </row>
    <row r="24" spans="1:8">
      <c r="A24" s="5" t="s">
        <v>25611</v>
      </c>
      <c r="E24" s="610">
        <v>43435</v>
      </c>
    </row>
    <row r="25" spans="1:8">
      <c r="A25" s="5" t="s">
        <v>25594</v>
      </c>
      <c r="E25" s="610"/>
      <c r="H25" s="5" t="s">
        <v>25612</v>
      </c>
    </row>
    <row r="26" spans="1:8">
      <c r="B26" s="5" t="s">
        <v>25207</v>
      </c>
      <c r="E26" s="610"/>
      <c r="H26" s="5" t="s">
        <v>25613</v>
      </c>
    </row>
    <row r="27" spans="1:8">
      <c r="E27" s="610"/>
    </row>
    <row r="28" spans="1:8">
      <c r="E28" s="610"/>
    </row>
    <row r="29" spans="1:8">
      <c r="E29" s="610"/>
    </row>
    <row r="30" spans="1:8">
      <c r="E30" s="610"/>
    </row>
    <row r="31" spans="1:8">
      <c r="E31" s="610"/>
    </row>
    <row r="32" spans="1:8">
      <c r="E32" s="610"/>
    </row>
    <row r="33" spans="5:5">
      <c r="E33" s="610"/>
    </row>
    <row r="34" spans="5:5">
      <c r="E34" s="610"/>
    </row>
    <row r="35" spans="5:5">
      <c r="E35" s="610"/>
    </row>
    <row r="36" spans="5:5">
      <c r="E36" s="610"/>
    </row>
    <row r="37" spans="5:5">
      <c r="E37" s="610"/>
    </row>
    <row r="38" spans="5:5">
      <c r="E38" s="610"/>
    </row>
    <row r="39" spans="5:5">
      <c r="E39" s="610"/>
    </row>
    <row r="40" spans="5:5">
      <c r="E40" s="610"/>
    </row>
    <row r="41" spans="5:5">
      <c r="E41" s="610"/>
    </row>
    <row r="42" spans="5:5">
      <c r="E42" s="610"/>
    </row>
    <row r="43" spans="5:5">
      <c r="E43" s="610"/>
    </row>
    <row r="44" spans="5:5">
      <c r="E44" s="610"/>
    </row>
    <row r="45" spans="5:5">
      <c r="E45" s="610"/>
    </row>
    <row r="46" spans="5:5">
      <c r="E46" s="610"/>
    </row>
    <row r="47" spans="5:5">
      <c r="E47" s="610"/>
    </row>
    <row r="48" spans="5:5">
      <c r="E48" s="610"/>
    </row>
    <row r="49" spans="1:11">
      <c r="E49" s="610"/>
    </row>
    <row r="50" spans="1:11">
      <c r="E50" s="610"/>
    </row>
    <row r="51" spans="1:11">
      <c r="E51" s="610"/>
    </row>
    <row r="52" spans="1:11">
      <c r="E52" s="610"/>
    </row>
    <row r="53" spans="1:11">
      <c r="A53" s="611"/>
      <c r="B53" s="611"/>
      <c r="C53" s="611"/>
      <c r="D53" s="611"/>
      <c r="E53" s="612"/>
      <c r="F53" s="611"/>
      <c r="G53" s="611"/>
      <c r="H53" s="611"/>
      <c r="I53" s="611"/>
      <c r="J53" s="611"/>
      <c r="K53" s="611"/>
    </row>
  </sheetData>
  <phoneticPr fontId="1"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7A0F0-9402-48DC-86A7-8475C1FFA224}">
  <sheetPr codeName="Sheet62">
    <tabColor rgb="FFFFC000"/>
  </sheetPr>
  <dimension ref="A1:R67"/>
  <sheetViews>
    <sheetView view="pageBreakPreview" zoomScaleNormal="90" zoomScaleSheetLayoutView="100" workbookViewId="0">
      <pane xSplit="3" ySplit="1" topLeftCell="D5" activePane="bottomRight" state="frozen"/>
      <selection sqref="A1:E1"/>
      <selection pane="topRight" sqref="A1:E1"/>
      <selection pane="bottomLeft" sqref="A1:E1"/>
      <selection pane="bottomRight" sqref="A1:E1"/>
    </sheetView>
  </sheetViews>
  <sheetFormatPr defaultRowHeight="18.75"/>
  <cols>
    <col min="1" max="1" width="7.375" customWidth="1"/>
    <col min="2" max="2" width="14.75" customWidth="1"/>
    <col min="3" max="3" width="34.125" customWidth="1"/>
    <col min="4" max="4" width="17.25" customWidth="1"/>
    <col min="5" max="12" width="11.25" customWidth="1"/>
    <col min="13" max="13" width="11.375" customWidth="1"/>
    <col min="14" max="14" width="13" customWidth="1"/>
    <col min="15" max="15" width="12.375" customWidth="1"/>
    <col min="16" max="16" width="13.375" customWidth="1"/>
    <col min="17" max="17" width="22.125" customWidth="1"/>
    <col min="18" max="18" width="50.375" customWidth="1"/>
  </cols>
  <sheetData>
    <row r="1" spans="1:18" s="1" customFormat="1">
      <c r="A1" s="613" t="s">
        <v>25614</v>
      </c>
      <c r="B1" s="614" t="s">
        <v>25615</v>
      </c>
      <c r="C1" s="615" t="s">
        <v>25616</v>
      </c>
      <c r="D1" s="615" t="s">
        <v>25617</v>
      </c>
      <c r="E1" s="615" t="s">
        <v>25618</v>
      </c>
      <c r="F1" s="615" t="s">
        <v>25218</v>
      </c>
      <c r="G1" s="615" t="s">
        <v>25222</v>
      </c>
      <c r="H1" s="615" t="s">
        <v>25619</v>
      </c>
      <c r="I1" s="615" t="s">
        <v>25620</v>
      </c>
      <c r="J1" s="615" t="s">
        <v>25621</v>
      </c>
      <c r="K1" s="615" t="s">
        <v>25401</v>
      </c>
      <c r="L1" s="615" t="s">
        <v>25622</v>
      </c>
      <c r="M1" s="615" t="s">
        <v>25332</v>
      </c>
      <c r="N1" s="615" t="s">
        <v>25333</v>
      </c>
      <c r="O1" s="615" t="s">
        <v>25623</v>
      </c>
      <c r="P1" s="615" t="s">
        <v>25624</v>
      </c>
      <c r="Q1" s="615" t="s">
        <v>25625</v>
      </c>
      <c r="R1" s="615" t="s">
        <v>25626</v>
      </c>
    </row>
    <row r="2" spans="1:18" s="1" customFormat="1">
      <c r="A2" s="616">
        <v>1</v>
      </c>
      <c r="B2" s="616" t="s">
        <v>25627</v>
      </c>
      <c r="C2" s="530" t="s">
        <v>25628</v>
      </c>
      <c r="E2" s="617" t="s">
        <v>25282</v>
      </c>
      <c r="F2" s="617"/>
      <c r="G2" s="617" t="s">
        <v>25282</v>
      </c>
      <c r="H2" s="617"/>
      <c r="I2" s="617"/>
      <c r="J2" s="617"/>
      <c r="K2" s="617"/>
      <c r="L2" s="617"/>
    </row>
    <row r="3" spans="1:18" s="1" customFormat="1">
      <c r="A3" s="616">
        <v>2</v>
      </c>
      <c r="B3" s="616" t="s">
        <v>25627</v>
      </c>
      <c r="C3" s="530" t="s">
        <v>25629</v>
      </c>
      <c r="E3" s="617" t="s">
        <v>25282</v>
      </c>
      <c r="F3" s="617"/>
      <c r="G3" s="617" t="s">
        <v>25282</v>
      </c>
      <c r="H3" s="617"/>
      <c r="I3" s="617"/>
      <c r="J3" s="617"/>
      <c r="K3" s="617"/>
      <c r="L3" s="617"/>
    </row>
    <row r="4" spans="1:18" s="1" customFormat="1">
      <c r="A4" s="616">
        <v>3</v>
      </c>
      <c r="B4" s="616" t="s">
        <v>25627</v>
      </c>
      <c r="C4" s="530" t="s">
        <v>25630</v>
      </c>
      <c r="E4" s="617" t="s">
        <v>25282</v>
      </c>
      <c r="F4" s="617"/>
      <c r="G4" s="617" t="s">
        <v>25282</v>
      </c>
      <c r="H4" s="617"/>
      <c r="I4" s="617"/>
      <c r="J4" s="617"/>
      <c r="K4" s="617"/>
      <c r="L4" s="617"/>
    </row>
    <row r="5" spans="1:18" s="1" customFormat="1">
      <c r="A5" s="616">
        <v>4</v>
      </c>
      <c r="B5" s="616"/>
      <c r="C5" s="530" t="s">
        <v>25631</v>
      </c>
      <c r="E5" s="617" t="s">
        <v>25282</v>
      </c>
      <c r="F5" s="617"/>
      <c r="G5" s="617"/>
      <c r="H5" s="617"/>
      <c r="I5" s="617"/>
      <c r="J5" s="617"/>
      <c r="K5" s="617"/>
      <c r="L5" s="617"/>
      <c r="R5" s="1" t="s">
        <v>25631</v>
      </c>
    </row>
    <row r="6" spans="1:18" s="1" customFormat="1">
      <c r="A6" s="616"/>
      <c r="B6" s="616"/>
      <c r="C6" s="618" t="s">
        <v>25632</v>
      </c>
      <c r="E6" s="617"/>
      <c r="F6" s="617"/>
      <c r="G6" s="617"/>
      <c r="H6" s="617"/>
      <c r="I6" s="617"/>
      <c r="J6" s="617"/>
      <c r="K6" s="617"/>
      <c r="L6" s="617"/>
    </row>
    <row r="7" spans="1:18" s="1" customFormat="1">
      <c r="A7" s="616"/>
      <c r="B7" s="616"/>
      <c r="C7" s="618" t="s">
        <v>25633</v>
      </c>
      <c r="E7" s="617"/>
      <c r="F7" s="617"/>
      <c r="G7" s="617"/>
      <c r="H7" s="617"/>
      <c r="I7" s="617"/>
      <c r="J7" s="617"/>
      <c r="K7" s="617"/>
      <c r="L7" s="617"/>
    </row>
    <row r="8" spans="1:18" s="1" customFormat="1">
      <c r="A8" s="616">
        <v>5</v>
      </c>
      <c r="B8" s="616"/>
      <c r="C8" s="530" t="s">
        <v>25634</v>
      </c>
      <c r="E8" s="617" t="s">
        <v>25282</v>
      </c>
      <c r="F8" s="617"/>
      <c r="G8" s="617"/>
      <c r="H8" s="617"/>
      <c r="I8" s="617"/>
      <c r="J8" s="617"/>
      <c r="K8" s="617"/>
      <c r="L8" s="617"/>
      <c r="R8" s="1" t="s">
        <v>25634</v>
      </c>
    </row>
    <row r="9" spans="1:18" s="1" customFormat="1">
      <c r="A9" s="616">
        <v>6</v>
      </c>
      <c r="B9" s="616"/>
      <c r="C9" s="530" t="s">
        <v>25635</v>
      </c>
      <c r="E9" s="617" t="s">
        <v>25282</v>
      </c>
      <c r="F9" s="617"/>
      <c r="G9" s="617"/>
      <c r="H9" s="617"/>
      <c r="I9" s="617"/>
      <c r="J9" s="617"/>
      <c r="K9" s="617"/>
      <c r="L9" s="617"/>
      <c r="R9" s="1" t="s">
        <v>25635</v>
      </c>
    </row>
    <row r="10" spans="1:18" s="1" customFormat="1">
      <c r="A10" s="616">
        <v>7</v>
      </c>
      <c r="B10" s="616"/>
      <c r="C10" s="530" t="s">
        <v>25636</v>
      </c>
      <c r="E10" s="617" t="s">
        <v>25282</v>
      </c>
      <c r="F10" s="617"/>
      <c r="G10" s="617"/>
      <c r="H10" s="617"/>
      <c r="I10" s="617"/>
      <c r="J10" s="617"/>
      <c r="K10" s="617"/>
      <c r="L10" s="617"/>
      <c r="R10" s="1" t="s">
        <v>25636</v>
      </c>
    </row>
    <row r="11" spans="1:18">
      <c r="A11" s="616">
        <v>8</v>
      </c>
      <c r="B11" s="616"/>
      <c r="C11" t="s">
        <v>25637</v>
      </c>
      <c r="E11" s="617" t="s">
        <v>25282</v>
      </c>
      <c r="F11" s="617"/>
      <c r="G11" s="617"/>
      <c r="H11" s="617"/>
      <c r="I11" s="617"/>
      <c r="J11" s="617"/>
      <c r="K11" s="617"/>
      <c r="L11" s="617"/>
      <c r="P11" s="617" t="s">
        <v>25282</v>
      </c>
    </row>
    <row r="12" spans="1:18">
      <c r="A12" s="616">
        <v>9</v>
      </c>
      <c r="B12" s="616"/>
      <c r="C12" s="530" t="s">
        <v>25638</v>
      </c>
      <c r="E12" s="617" t="s">
        <v>25282</v>
      </c>
      <c r="F12" s="617"/>
      <c r="G12" s="617"/>
      <c r="H12" s="617"/>
      <c r="I12" s="617"/>
      <c r="J12" s="617"/>
      <c r="K12" s="617"/>
      <c r="L12" s="617"/>
      <c r="P12" s="617"/>
      <c r="R12" t="s">
        <v>25639</v>
      </c>
    </row>
    <row r="13" spans="1:18">
      <c r="A13" s="616">
        <v>10</v>
      </c>
      <c r="B13" s="616"/>
      <c r="C13" s="530" t="s">
        <v>25640</v>
      </c>
      <c r="E13" s="617" t="s">
        <v>25282</v>
      </c>
      <c r="F13" s="617"/>
      <c r="G13" s="617"/>
      <c r="H13" s="617"/>
      <c r="I13" s="617"/>
      <c r="J13" s="617"/>
      <c r="K13" s="617"/>
      <c r="L13" s="617"/>
      <c r="P13" s="619"/>
      <c r="R13" t="s">
        <v>25641</v>
      </c>
    </row>
    <row r="14" spans="1:18">
      <c r="A14" s="616">
        <v>13</v>
      </c>
      <c r="B14" s="616"/>
      <c r="C14" s="620" t="s">
        <v>25642</v>
      </c>
      <c r="E14" s="617" t="s">
        <v>25282</v>
      </c>
      <c r="F14" s="617"/>
      <c r="G14" s="617"/>
      <c r="H14" s="617"/>
      <c r="I14" s="617"/>
      <c r="J14" s="617"/>
      <c r="K14" s="617"/>
      <c r="L14" s="617"/>
      <c r="P14" s="619"/>
      <c r="R14" t="s">
        <v>25643</v>
      </c>
    </row>
    <row r="15" spans="1:18">
      <c r="A15" s="616">
        <v>15</v>
      </c>
      <c r="B15" s="616"/>
      <c r="C15" s="530" t="s">
        <v>25644</v>
      </c>
      <c r="E15" s="617" t="s">
        <v>25282</v>
      </c>
      <c r="F15" s="617"/>
      <c r="G15" s="617"/>
      <c r="H15" s="617"/>
      <c r="I15" s="617"/>
      <c r="J15" s="617"/>
      <c r="K15" s="617"/>
      <c r="L15" s="617"/>
      <c r="P15" s="619"/>
    </row>
    <row r="16" spans="1:18">
      <c r="A16" s="616">
        <v>16</v>
      </c>
      <c r="B16" s="616"/>
      <c r="C16" s="530" t="s">
        <v>25645</v>
      </c>
      <c r="E16" s="617" t="s">
        <v>25282</v>
      </c>
      <c r="F16" s="617"/>
      <c r="G16" s="617"/>
      <c r="H16" s="617"/>
      <c r="I16" s="617"/>
      <c r="J16" s="617"/>
      <c r="K16" s="617"/>
      <c r="L16" s="617"/>
      <c r="P16" s="619"/>
    </row>
    <row r="17" spans="1:18">
      <c r="A17" s="616">
        <v>17</v>
      </c>
      <c r="B17" s="616"/>
      <c r="C17" t="s">
        <v>25646</v>
      </c>
      <c r="E17" s="617" t="s">
        <v>25282</v>
      </c>
      <c r="F17" s="617"/>
      <c r="G17" s="617"/>
      <c r="H17" s="617"/>
      <c r="I17" s="617"/>
      <c r="J17" s="617"/>
      <c r="K17" s="617"/>
      <c r="L17" s="617"/>
      <c r="R17" s="11" t="s">
        <v>25647</v>
      </c>
    </row>
    <row r="18" spans="1:18">
      <c r="A18" s="616">
        <v>18</v>
      </c>
      <c r="B18" s="616"/>
      <c r="C18" t="s">
        <v>25648</v>
      </c>
      <c r="E18" s="617" t="s">
        <v>25282</v>
      </c>
      <c r="F18" s="617"/>
      <c r="G18" s="617"/>
      <c r="H18" s="617"/>
      <c r="I18" s="617"/>
      <c r="J18" s="617"/>
      <c r="K18" s="617"/>
      <c r="L18" s="617"/>
      <c r="R18" t="s">
        <v>25649</v>
      </c>
    </row>
    <row r="19" spans="1:18">
      <c r="A19" s="616">
        <v>19</v>
      </c>
      <c r="B19" s="616"/>
      <c r="C19" t="s">
        <v>25650</v>
      </c>
      <c r="E19" s="617" t="s">
        <v>25282</v>
      </c>
      <c r="F19" s="617"/>
      <c r="G19" s="617"/>
      <c r="H19" s="617"/>
      <c r="I19" s="617"/>
      <c r="J19" s="617"/>
      <c r="K19" s="617"/>
      <c r="L19" s="617"/>
      <c r="R19" t="s">
        <v>25651</v>
      </c>
    </row>
    <row r="20" spans="1:18">
      <c r="A20" s="616">
        <v>20</v>
      </c>
      <c r="B20" s="616"/>
      <c r="C20" t="s">
        <v>25652</v>
      </c>
      <c r="E20" s="617" t="s">
        <v>25282</v>
      </c>
      <c r="F20" s="617"/>
      <c r="G20" s="617"/>
      <c r="H20" s="617"/>
      <c r="I20" s="617"/>
      <c r="J20" s="617"/>
      <c r="K20" s="617"/>
      <c r="L20" s="617"/>
    </row>
    <row r="21" spans="1:18">
      <c r="A21" s="616">
        <v>21</v>
      </c>
      <c r="B21" s="616"/>
      <c r="C21" t="s">
        <v>25653</v>
      </c>
      <c r="E21" s="617" t="s">
        <v>25282</v>
      </c>
      <c r="F21" s="617"/>
      <c r="G21" s="617"/>
      <c r="H21" s="617"/>
      <c r="I21" s="617"/>
      <c r="J21" s="617"/>
      <c r="K21" s="617"/>
      <c r="L21" s="617"/>
      <c r="R21" t="s">
        <v>25654</v>
      </c>
    </row>
    <row r="22" spans="1:18">
      <c r="A22" s="616">
        <v>22</v>
      </c>
      <c r="B22" s="616"/>
      <c r="C22" t="s">
        <v>25655</v>
      </c>
      <c r="E22" s="617" t="s">
        <v>25282</v>
      </c>
      <c r="F22" s="617"/>
      <c r="G22" s="617"/>
      <c r="H22" s="617"/>
      <c r="I22" s="617"/>
      <c r="J22" s="617"/>
      <c r="K22" s="617"/>
      <c r="L22" s="617"/>
      <c r="R22" t="s">
        <v>25656</v>
      </c>
    </row>
    <row r="23" spans="1:18">
      <c r="A23" s="616">
        <v>23</v>
      </c>
      <c r="B23" s="616"/>
      <c r="C23" t="s">
        <v>25657</v>
      </c>
      <c r="E23" s="617" t="s">
        <v>25282</v>
      </c>
      <c r="F23" s="617"/>
      <c r="G23" s="617"/>
      <c r="H23" s="617"/>
      <c r="I23" s="617"/>
      <c r="J23" s="617"/>
      <c r="K23" s="617"/>
      <c r="L23" s="617"/>
      <c r="R23" t="s">
        <v>25656</v>
      </c>
    </row>
    <row r="24" spans="1:18">
      <c r="A24" s="616">
        <v>24</v>
      </c>
      <c r="B24" s="616"/>
      <c r="C24" t="s">
        <v>25658</v>
      </c>
      <c r="E24" s="617" t="s">
        <v>25282</v>
      </c>
      <c r="F24" s="617"/>
      <c r="G24" s="617"/>
      <c r="H24" s="617"/>
      <c r="I24" s="617"/>
      <c r="J24" s="617"/>
      <c r="K24" s="617"/>
      <c r="L24" s="617"/>
      <c r="R24" t="s">
        <v>25656</v>
      </c>
    </row>
    <row r="25" spans="1:18">
      <c r="A25" s="616">
        <v>25</v>
      </c>
      <c r="B25" s="616"/>
      <c r="C25" s="619" t="s">
        <v>25659</v>
      </c>
      <c r="E25" s="617" t="s">
        <v>25282</v>
      </c>
      <c r="F25" s="617"/>
      <c r="G25" s="617"/>
      <c r="H25" s="617"/>
      <c r="I25" s="617"/>
      <c r="J25" s="617"/>
      <c r="K25" s="617"/>
      <c r="L25" s="617"/>
      <c r="R25" t="s">
        <v>25660</v>
      </c>
    </row>
    <row r="26" spans="1:18">
      <c r="A26" s="616">
        <v>26</v>
      </c>
      <c r="B26" s="616"/>
      <c r="C26" s="619" t="s">
        <v>25661</v>
      </c>
      <c r="E26" s="617" t="s">
        <v>25282</v>
      </c>
      <c r="F26" s="617"/>
      <c r="G26" s="617"/>
      <c r="H26" s="617"/>
      <c r="I26" s="617"/>
      <c r="J26" s="617"/>
      <c r="K26" s="617"/>
      <c r="L26" s="617"/>
      <c r="R26" t="s">
        <v>25660</v>
      </c>
    </row>
    <row r="27" spans="1:18">
      <c r="A27" s="616">
        <v>27</v>
      </c>
      <c r="B27" s="616"/>
      <c r="C27" s="619" t="s">
        <v>25662</v>
      </c>
      <c r="E27" s="617" t="s">
        <v>25282</v>
      </c>
      <c r="F27" s="617"/>
      <c r="G27" s="617"/>
      <c r="H27" s="617"/>
      <c r="I27" s="617"/>
      <c r="J27" s="617"/>
      <c r="K27" s="617"/>
      <c r="L27" s="617"/>
      <c r="R27" t="s">
        <v>25660</v>
      </c>
    </row>
    <row r="28" spans="1:18">
      <c r="A28" s="616">
        <v>28</v>
      </c>
      <c r="B28" s="616"/>
      <c r="C28" s="619" t="s">
        <v>25663</v>
      </c>
      <c r="E28" s="617" t="s">
        <v>25282</v>
      </c>
      <c r="F28" s="617"/>
      <c r="G28" s="617"/>
      <c r="H28" s="617"/>
      <c r="I28" s="617"/>
      <c r="J28" s="617"/>
      <c r="K28" s="617"/>
      <c r="L28" s="617"/>
      <c r="R28" t="s">
        <v>25660</v>
      </c>
    </row>
    <row r="29" spans="1:18">
      <c r="A29" s="616">
        <v>29</v>
      </c>
      <c r="B29" s="616"/>
      <c r="C29" s="619" t="s">
        <v>25664</v>
      </c>
      <c r="E29" s="617" t="s">
        <v>25282</v>
      </c>
      <c r="F29" s="617"/>
      <c r="G29" s="617"/>
      <c r="H29" s="617"/>
      <c r="I29" s="617"/>
      <c r="J29" s="617"/>
      <c r="K29" s="617"/>
      <c r="L29" s="617"/>
      <c r="R29" t="s">
        <v>25660</v>
      </c>
    </row>
    <row r="30" spans="1:18">
      <c r="A30" s="616">
        <v>30</v>
      </c>
      <c r="B30" s="616"/>
      <c r="C30" t="s">
        <v>25665</v>
      </c>
      <c r="E30" s="617" t="s">
        <v>25282</v>
      </c>
      <c r="F30" s="617"/>
      <c r="G30" s="617"/>
      <c r="H30" s="617"/>
      <c r="I30" s="617"/>
      <c r="J30" s="617"/>
      <c r="K30" s="617"/>
      <c r="L30" s="617"/>
      <c r="R30" t="s">
        <v>25666</v>
      </c>
    </row>
    <row r="31" spans="1:18">
      <c r="A31" s="616">
        <v>31</v>
      </c>
      <c r="B31" s="616"/>
      <c r="C31" t="s">
        <v>25667</v>
      </c>
      <c r="E31" s="617" t="s">
        <v>25282</v>
      </c>
      <c r="F31" s="617"/>
      <c r="G31" s="617"/>
      <c r="H31" s="617"/>
      <c r="I31" s="617"/>
      <c r="J31" s="617"/>
      <c r="K31" s="617"/>
      <c r="L31" s="617"/>
      <c r="R31" t="s">
        <v>25666</v>
      </c>
    </row>
    <row r="32" spans="1:18">
      <c r="A32" s="616">
        <v>32</v>
      </c>
      <c r="B32" s="616"/>
      <c r="C32" t="s">
        <v>25668</v>
      </c>
      <c r="E32" s="617" t="s">
        <v>25282</v>
      </c>
      <c r="F32" s="617"/>
      <c r="G32" s="617"/>
      <c r="H32" s="617"/>
      <c r="I32" s="617"/>
      <c r="J32" s="617"/>
      <c r="K32" s="617"/>
      <c r="L32" s="617"/>
      <c r="R32" t="s">
        <v>25666</v>
      </c>
    </row>
    <row r="33" spans="1:18">
      <c r="A33" s="616">
        <v>33</v>
      </c>
      <c r="B33" s="616"/>
      <c r="C33" t="s">
        <v>25669</v>
      </c>
      <c r="F33" s="617" t="s">
        <v>25282</v>
      </c>
      <c r="G33" s="617"/>
      <c r="H33" s="617"/>
      <c r="I33" s="617"/>
      <c r="J33" s="617"/>
      <c r="K33" s="617"/>
      <c r="L33" s="617"/>
    </row>
    <row r="34" spans="1:18">
      <c r="A34" s="616">
        <v>34</v>
      </c>
      <c r="B34" s="616"/>
      <c r="F34" s="617" t="s">
        <v>25282</v>
      </c>
      <c r="G34" s="617"/>
      <c r="H34" s="617"/>
      <c r="I34" s="617"/>
      <c r="J34" s="617"/>
      <c r="K34" s="617"/>
      <c r="L34" s="617"/>
    </row>
    <row r="35" spans="1:18">
      <c r="A35" s="616">
        <v>35</v>
      </c>
      <c r="B35" s="616"/>
      <c r="C35" t="s">
        <v>25670</v>
      </c>
      <c r="G35" s="617" t="s">
        <v>25282</v>
      </c>
      <c r="H35" s="617"/>
      <c r="I35" s="617"/>
      <c r="J35" s="617"/>
      <c r="K35" s="617"/>
      <c r="L35" s="617"/>
      <c r="R35" t="s">
        <v>25671</v>
      </c>
    </row>
    <row r="36" spans="1:18">
      <c r="A36" s="616">
        <v>36</v>
      </c>
      <c r="B36" s="616"/>
      <c r="C36" t="s">
        <v>25672</v>
      </c>
      <c r="G36" s="617" t="s">
        <v>25282</v>
      </c>
      <c r="H36" s="617"/>
      <c r="I36" s="617"/>
      <c r="J36" s="617"/>
      <c r="K36" s="617"/>
      <c r="L36" s="617"/>
      <c r="Q36" t="s">
        <v>25673</v>
      </c>
      <c r="R36" t="s">
        <v>25674</v>
      </c>
    </row>
    <row r="37" spans="1:18">
      <c r="A37" s="616">
        <v>37</v>
      </c>
      <c r="B37" s="616"/>
      <c r="C37" t="s">
        <v>25675</v>
      </c>
      <c r="G37" s="617" t="s">
        <v>25282</v>
      </c>
      <c r="H37" s="617"/>
      <c r="I37" s="617"/>
      <c r="J37" s="617"/>
      <c r="K37" s="617"/>
      <c r="L37" s="617"/>
      <c r="R37" t="s">
        <v>25671</v>
      </c>
    </row>
    <row r="38" spans="1:18">
      <c r="A38" s="616">
        <v>38</v>
      </c>
      <c r="B38" s="616"/>
      <c r="C38" t="s">
        <v>25676</v>
      </c>
      <c r="G38" s="617" t="s">
        <v>25282</v>
      </c>
      <c r="H38" s="617"/>
      <c r="I38" s="617"/>
      <c r="J38" s="617"/>
      <c r="K38" s="617"/>
      <c r="L38" s="617"/>
      <c r="R38" t="s">
        <v>25671</v>
      </c>
    </row>
    <row r="39" spans="1:18">
      <c r="A39" s="616">
        <v>39</v>
      </c>
      <c r="B39" s="616"/>
      <c r="C39" t="s">
        <v>25677</v>
      </c>
      <c r="G39" s="617" t="s">
        <v>25282</v>
      </c>
      <c r="H39" s="617"/>
      <c r="I39" s="617"/>
      <c r="J39" s="617"/>
      <c r="K39" s="617"/>
      <c r="L39" s="617"/>
      <c r="R39" t="s">
        <v>25671</v>
      </c>
    </row>
    <row r="40" spans="1:18">
      <c r="A40" s="616">
        <v>40</v>
      </c>
      <c r="B40" s="616"/>
      <c r="G40" s="617" t="s">
        <v>25282</v>
      </c>
      <c r="H40" s="617"/>
      <c r="I40" s="617"/>
      <c r="J40" s="617"/>
      <c r="K40" s="617"/>
      <c r="L40" s="617"/>
      <c r="R40" t="s">
        <v>25674</v>
      </c>
    </row>
    <row r="41" spans="1:18">
      <c r="A41" s="616">
        <v>41</v>
      </c>
      <c r="B41" s="616"/>
      <c r="G41" s="617" t="s">
        <v>25282</v>
      </c>
      <c r="H41" s="617"/>
      <c r="I41" s="617"/>
      <c r="J41" s="617"/>
      <c r="K41" s="617"/>
      <c r="L41" s="617"/>
      <c r="R41" t="s">
        <v>25674</v>
      </c>
    </row>
    <row r="42" spans="1:18">
      <c r="A42" s="616">
        <v>42</v>
      </c>
      <c r="B42" s="616"/>
      <c r="G42" s="617" t="s">
        <v>25282</v>
      </c>
      <c r="H42" s="617"/>
      <c r="I42" s="617"/>
      <c r="J42" s="617"/>
      <c r="K42" s="617"/>
      <c r="L42" s="617"/>
      <c r="R42" t="s">
        <v>25674</v>
      </c>
    </row>
    <row r="43" spans="1:18">
      <c r="A43" s="616">
        <v>43</v>
      </c>
      <c r="B43" s="616"/>
      <c r="C43" t="s">
        <v>25678</v>
      </c>
      <c r="G43" s="617" t="s">
        <v>25282</v>
      </c>
      <c r="H43" s="617"/>
      <c r="I43" s="617"/>
      <c r="J43" s="617"/>
      <c r="K43" s="617"/>
      <c r="L43" s="617"/>
      <c r="R43" t="s">
        <v>25679</v>
      </c>
    </row>
    <row r="44" spans="1:18">
      <c r="A44" s="616">
        <v>44</v>
      </c>
      <c r="B44" s="616"/>
      <c r="G44" s="617" t="s">
        <v>25282</v>
      </c>
      <c r="H44" s="617"/>
      <c r="I44" s="617"/>
      <c r="J44" s="617"/>
      <c r="K44" s="617"/>
      <c r="L44" s="617"/>
      <c r="R44" t="s">
        <v>25680</v>
      </c>
    </row>
    <row r="45" spans="1:18">
      <c r="A45" s="616">
        <v>45</v>
      </c>
      <c r="B45" s="616"/>
      <c r="C45" t="s">
        <v>25681</v>
      </c>
      <c r="G45" s="617" t="s">
        <v>25282</v>
      </c>
      <c r="H45" s="617"/>
      <c r="I45" s="617"/>
      <c r="J45" s="617"/>
      <c r="K45" s="617"/>
      <c r="L45" s="617"/>
      <c r="R45" t="s">
        <v>25682</v>
      </c>
    </row>
    <row r="46" spans="1:18">
      <c r="A46" s="616">
        <v>46</v>
      </c>
      <c r="B46" s="616"/>
      <c r="C46" t="s">
        <v>25683</v>
      </c>
      <c r="G46" s="617" t="s">
        <v>25282</v>
      </c>
      <c r="H46" s="617"/>
      <c r="I46" s="617"/>
      <c r="J46" s="617"/>
      <c r="K46" s="617"/>
      <c r="L46" s="617"/>
      <c r="R46" t="s">
        <v>25684</v>
      </c>
    </row>
    <row r="47" spans="1:18">
      <c r="A47" s="616">
        <v>47</v>
      </c>
      <c r="B47" s="616"/>
      <c r="C47" t="s">
        <v>25685</v>
      </c>
      <c r="G47" s="617" t="s">
        <v>25282</v>
      </c>
      <c r="H47" s="617"/>
      <c r="I47" s="617"/>
      <c r="J47" s="617"/>
      <c r="K47" s="617"/>
      <c r="L47" s="617"/>
      <c r="R47" t="s">
        <v>25684</v>
      </c>
    </row>
    <row r="48" spans="1:18">
      <c r="A48" s="616">
        <v>48</v>
      </c>
      <c r="B48" s="616"/>
      <c r="C48" t="s">
        <v>25686</v>
      </c>
      <c r="G48" s="617" t="s">
        <v>25282</v>
      </c>
      <c r="H48" s="617"/>
      <c r="I48" s="617"/>
      <c r="J48" s="617"/>
      <c r="K48" s="617"/>
      <c r="L48" s="617"/>
      <c r="R48" t="s">
        <v>25684</v>
      </c>
    </row>
    <row r="49" spans="1:18">
      <c r="A49" s="616">
        <v>49</v>
      </c>
      <c r="B49" s="616"/>
      <c r="C49" t="s">
        <v>25687</v>
      </c>
      <c r="R49" t="s">
        <v>25687</v>
      </c>
    </row>
    <row r="50" spans="1:18">
      <c r="A50" s="616">
        <v>50</v>
      </c>
      <c r="B50" s="616"/>
      <c r="C50" t="s">
        <v>25688</v>
      </c>
      <c r="R50" t="s">
        <v>25689</v>
      </c>
    </row>
    <row r="51" spans="1:18">
      <c r="A51" s="616">
        <v>51</v>
      </c>
      <c r="B51" s="616"/>
    </row>
    <row r="52" spans="1:18">
      <c r="A52" s="616">
        <v>52</v>
      </c>
      <c r="B52" s="616"/>
    </row>
    <row r="53" spans="1:18">
      <c r="A53" s="616">
        <v>53</v>
      </c>
      <c r="B53" s="616"/>
    </row>
    <row r="54" spans="1:18">
      <c r="A54" s="616">
        <v>54</v>
      </c>
      <c r="B54" s="616"/>
    </row>
    <row r="55" spans="1:18">
      <c r="A55" s="616">
        <v>55</v>
      </c>
      <c r="B55" s="616"/>
    </row>
    <row r="56" spans="1:18">
      <c r="A56" s="616">
        <v>56</v>
      </c>
      <c r="B56" s="616"/>
      <c r="C56" t="s">
        <v>25690</v>
      </c>
      <c r="R56" t="s">
        <v>25690</v>
      </c>
    </row>
    <row r="57" spans="1:18">
      <c r="A57" s="616">
        <v>57</v>
      </c>
      <c r="B57" s="616"/>
      <c r="C57" t="s">
        <v>25691</v>
      </c>
      <c r="R57" t="s">
        <v>25691</v>
      </c>
    </row>
    <row r="58" spans="1:18">
      <c r="A58" s="616">
        <v>58</v>
      </c>
      <c r="B58" s="616"/>
    </row>
    <row r="59" spans="1:18">
      <c r="A59" s="616">
        <v>59</v>
      </c>
      <c r="B59" s="616"/>
    </row>
    <row r="60" spans="1:18">
      <c r="A60" s="616">
        <v>60</v>
      </c>
      <c r="B60" s="616"/>
    </row>
    <row r="61" spans="1:18">
      <c r="A61" s="4"/>
      <c r="B61" s="4"/>
      <c r="C61" s="4" t="s">
        <v>25692</v>
      </c>
      <c r="D61" s="4">
        <f>SUM(D11:D60)</f>
        <v>0</v>
      </c>
      <c r="E61" s="4"/>
      <c r="F61" s="4"/>
      <c r="G61" s="4"/>
      <c r="H61" s="4"/>
      <c r="I61" s="4"/>
      <c r="J61" s="4"/>
      <c r="K61" s="4"/>
      <c r="L61" s="4"/>
      <c r="M61" s="4"/>
      <c r="N61" s="4"/>
      <c r="O61" s="4"/>
      <c r="P61" s="4"/>
      <c r="Q61" s="4"/>
      <c r="R61" s="4"/>
    </row>
    <row r="67" spans="1:18">
      <c r="A67" s="4"/>
      <c r="B67" s="4"/>
      <c r="C67" s="4"/>
      <c r="D67" s="4"/>
      <c r="E67" s="4"/>
      <c r="F67" s="4"/>
      <c r="G67" s="4"/>
      <c r="H67" s="4"/>
      <c r="I67" s="4"/>
      <c r="J67" s="4"/>
      <c r="K67" s="4"/>
      <c r="L67" s="4"/>
      <c r="M67" s="4"/>
      <c r="N67" s="4"/>
      <c r="O67" s="4"/>
      <c r="P67" s="4"/>
      <c r="Q67" s="4"/>
      <c r="R67" s="4"/>
    </row>
  </sheetData>
  <autoFilter ref="A1:R60" xr:uid="{90947221-619F-44DC-8F08-72FD2A95218D}"/>
  <phoneticPr fontId="1" type="noConversion"/>
  <dataValidations count="2">
    <dataValidation type="list" allowBlank="1" showInputMessage="1" showErrorMessage="1" sqref="M11:N60" xr:uid="{6184831A-19DF-478A-9BD3-AA6984DEA862}">
      <formula1>$M$62:$M$66</formula1>
    </dataValidation>
    <dataValidation type="list" allowBlank="1" showInputMessage="1" showErrorMessage="1" sqref="D2:D60" xr:uid="{AD702E7A-B849-4664-A70C-2CC5C64AA9A4}">
      <formula1>#REF!</formula1>
    </dataValidation>
  </dataValidations>
  <printOptions gridLines="1"/>
  <pageMargins left="0.70866141732283472" right="0.70866141732283472" top="0.74803149606299213" bottom="0.74803149606299213" header="0.31496062992125984" footer="0.31496062992125984"/>
  <pageSetup paperSize="9" scale="55" orientation="landscape" horizontalDpi="4294967293" verticalDpi="4294967293"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29C51-3BE2-4B74-85F7-D69378CE9B45}">
  <sheetPr codeName="Sheet63"/>
  <dimension ref="A1:AF158"/>
  <sheetViews>
    <sheetView view="pageBreakPreview" zoomScaleNormal="100" zoomScaleSheetLayoutView="100" workbookViewId="0">
      <pane xSplit="2" ySplit="1" topLeftCell="L2" activePane="bottomRight" state="frozen"/>
      <selection sqref="A1:E1"/>
      <selection pane="topRight" sqref="A1:E1"/>
      <selection pane="bottomLeft" sqref="A1:E1"/>
      <selection pane="bottomRight" sqref="A1:E1"/>
    </sheetView>
  </sheetViews>
  <sheetFormatPr defaultColWidth="9" defaultRowHeight="14.25"/>
  <cols>
    <col min="1" max="1" width="3.375" style="629" customWidth="1"/>
    <col min="2" max="2" width="41.625" style="628" customWidth="1"/>
    <col min="3" max="3" width="10.875" style="628" customWidth="1"/>
    <col min="4" max="4" width="12.125" style="629" customWidth="1"/>
    <col min="5" max="5" width="11.25" style="621" customWidth="1"/>
    <col min="6" max="6" width="11.75" style="629" customWidth="1"/>
    <col min="7" max="9" width="8.25" style="629" customWidth="1"/>
    <col min="10" max="12" width="11" style="629" customWidth="1"/>
    <col min="13" max="13" width="7.375" style="629" customWidth="1"/>
    <col min="14" max="14" width="15.75" style="629" customWidth="1"/>
    <col min="15" max="16" width="21.125" style="629" customWidth="1"/>
    <col min="17" max="18" width="12.25" style="629" customWidth="1"/>
    <col min="19" max="20" width="21.125" style="629" customWidth="1"/>
    <col min="21" max="23" width="10.875" style="628" customWidth="1"/>
    <col min="24" max="24" width="9.625" style="629" customWidth="1"/>
    <col min="25" max="25" width="16.75" style="629" customWidth="1"/>
    <col min="26" max="26" width="13.625" style="629" customWidth="1"/>
    <col min="27" max="27" width="12" style="629" customWidth="1"/>
    <col min="28" max="28" width="13.125" style="629" customWidth="1"/>
    <col min="29" max="29" width="19.375" style="629" customWidth="1"/>
    <col min="30" max="30" width="18.75" style="629" customWidth="1"/>
    <col min="31" max="31" width="24.125" style="629" customWidth="1"/>
    <col min="32" max="32" width="119.875" style="629" customWidth="1"/>
    <col min="33" max="16384" width="9" style="629"/>
  </cols>
  <sheetData>
    <row r="1" spans="1:31" s="621" customFormat="1" ht="47.25" customHeight="1">
      <c r="B1" s="622" t="s">
        <v>25693</v>
      </c>
      <c r="C1" s="622"/>
      <c r="D1" s="622" t="s">
        <v>25694</v>
      </c>
      <c r="E1" s="622" t="s">
        <v>25695</v>
      </c>
      <c r="F1" s="622" t="s">
        <v>25696</v>
      </c>
      <c r="G1" s="622" t="s">
        <v>25697</v>
      </c>
      <c r="H1" s="622" t="s">
        <v>25698</v>
      </c>
      <c r="I1" s="622" t="s">
        <v>25699</v>
      </c>
      <c r="J1" s="622" t="s">
        <v>25700</v>
      </c>
      <c r="K1" s="622" t="s">
        <v>25701</v>
      </c>
      <c r="L1" s="622" t="s">
        <v>25702</v>
      </c>
      <c r="M1" s="622" t="s">
        <v>24723</v>
      </c>
      <c r="N1" s="621" t="s">
        <v>25703</v>
      </c>
      <c r="O1" s="621" t="s">
        <v>25704</v>
      </c>
      <c r="P1" s="621" t="s">
        <v>25705</v>
      </c>
      <c r="Q1" s="621" t="s">
        <v>25706</v>
      </c>
      <c r="R1" s="621" t="s">
        <v>25707</v>
      </c>
      <c r="S1" s="621" t="s">
        <v>25708</v>
      </c>
      <c r="T1" s="621" t="s">
        <v>25709</v>
      </c>
      <c r="U1" s="622" t="s">
        <v>25710</v>
      </c>
      <c r="V1" s="622" t="s">
        <v>25711</v>
      </c>
      <c r="W1" s="622" t="s">
        <v>25712</v>
      </c>
      <c r="X1" s="621" t="s">
        <v>25713</v>
      </c>
      <c r="Y1" s="622" t="s">
        <v>25714</v>
      </c>
      <c r="Z1" s="622" t="s">
        <v>25715</v>
      </c>
      <c r="AA1" s="622" t="s">
        <v>25716</v>
      </c>
      <c r="AB1" s="622" t="s">
        <v>25717</v>
      </c>
      <c r="AC1" s="622" t="s">
        <v>25718</v>
      </c>
      <c r="AE1" s="621" t="s">
        <v>25719</v>
      </c>
    </row>
    <row r="2" spans="1:31" s="621" customFormat="1" ht="19.5">
      <c r="A2" s="621">
        <v>1</v>
      </c>
      <c r="B2" s="623" t="s">
        <v>25720</v>
      </c>
      <c r="C2" s="623"/>
      <c r="G2" s="624" t="s">
        <v>1151</v>
      </c>
      <c r="U2" s="623"/>
      <c r="V2" s="623"/>
      <c r="W2" s="623"/>
      <c r="Y2" s="624" t="s">
        <v>1151</v>
      </c>
    </row>
    <row r="3" spans="1:31" s="621" customFormat="1" ht="19.5">
      <c r="A3" s="621">
        <v>2</v>
      </c>
      <c r="B3" s="625" t="s">
        <v>25721</v>
      </c>
      <c r="C3" s="625"/>
      <c r="G3" s="624" t="s">
        <v>1151</v>
      </c>
      <c r="U3" s="625"/>
      <c r="V3" s="625"/>
      <c r="W3" s="625"/>
      <c r="Y3" s="624" t="s">
        <v>1151</v>
      </c>
    </row>
    <row r="4" spans="1:31" s="621" customFormat="1" ht="19.5">
      <c r="A4" s="621">
        <v>3</v>
      </c>
      <c r="B4" s="625" t="s">
        <v>25722</v>
      </c>
      <c r="C4" s="625"/>
      <c r="G4" s="624" t="s">
        <v>1151</v>
      </c>
      <c r="U4" s="625"/>
      <c r="V4" s="625"/>
      <c r="W4" s="625"/>
      <c r="Y4" s="624" t="s">
        <v>1151</v>
      </c>
    </row>
    <row r="5" spans="1:31" s="621" customFormat="1" ht="39">
      <c r="A5" s="621">
        <v>4</v>
      </c>
      <c r="B5" s="626" t="s">
        <v>25723</v>
      </c>
      <c r="C5" s="626"/>
      <c r="G5" s="624" t="s">
        <v>1151</v>
      </c>
      <c r="U5" s="626"/>
      <c r="V5" s="626"/>
      <c r="W5" s="626"/>
      <c r="Y5" s="624" t="s">
        <v>1151</v>
      </c>
    </row>
    <row r="6" spans="1:31" s="621" customFormat="1" ht="19.5">
      <c r="A6" s="621">
        <v>5</v>
      </c>
      <c r="B6" s="623" t="s">
        <v>25724</v>
      </c>
      <c r="C6" s="623"/>
      <c r="G6" s="624" t="s">
        <v>1151</v>
      </c>
      <c r="U6" s="623"/>
      <c r="V6" s="623"/>
      <c r="W6" s="623"/>
      <c r="Y6" s="624" t="s">
        <v>1151</v>
      </c>
    </row>
    <row r="7" spans="1:31" s="621" customFormat="1" ht="19.5">
      <c r="A7" s="621">
        <v>6</v>
      </c>
      <c r="B7" s="625" t="s">
        <v>25725</v>
      </c>
      <c r="C7" s="625"/>
      <c r="G7" s="624" t="s">
        <v>1151</v>
      </c>
      <c r="U7" s="625"/>
      <c r="V7" s="625"/>
      <c r="W7" s="625"/>
      <c r="Y7" s="624" t="s">
        <v>1151</v>
      </c>
    </row>
    <row r="8" spans="1:31" s="621" customFormat="1" ht="39">
      <c r="A8" s="621">
        <v>7</v>
      </c>
      <c r="B8" s="625" t="s">
        <v>25726</v>
      </c>
      <c r="C8" s="625"/>
      <c r="G8" s="624" t="s">
        <v>1151</v>
      </c>
      <c r="U8" s="625"/>
      <c r="V8" s="625"/>
      <c r="W8" s="625"/>
      <c r="Y8" s="624" t="s">
        <v>1151</v>
      </c>
    </row>
    <row r="9" spans="1:31" s="621" customFormat="1" ht="39">
      <c r="A9" s="621">
        <v>8</v>
      </c>
      <c r="B9" s="625" t="s">
        <v>25727</v>
      </c>
      <c r="C9" s="625"/>
      <c r="G9" s="624" t="s">
        <v>1151</v>
      </c>
      <c r="U9" s="625"/>
      <c r="V9" s="625"/>
      <c r="W9" s="625"/>
      <c r="Y9" s="624" t="s">
        <v>1151</v>
      </c>
    </row>
    <row r="10" spans="1:31" s="621" customFormat="1" ht="17.25">
      <c r="A10" s="621">
        <v>9</v>
      </c>
      <c r="B10" s="623" t="s">
        <v>25728</v>
      </c>
      <c r="C10" s="623"/>
      <c r="D10" s="624" t="s">
        <v>1151</v>
      </c>
      <c r="U10" s="623"/>
      <c r="V10" s="623"/>
      <c r="W10" s="623"/>
      <c r="Z10" s="624" t="s">
        <v>1151</v>
      </c>
      <c r="AA10" s="624"/>
    </row>
    <row r="11" spans="1:31" s="621" customFormat="1" ht="17.25">
      <c r="A11" s="621">
        <v>10</v>
      </c>
      <c r="B11" s="625" t="s">
        <v>25729</v>
      </c>
      <c r="C11" s="625"/>
      <c r="D11" s="624" t="s">
        <v>1151</v>
      </c>
      <c r="U11" s="625"/>
      <c r="V11" s="625"/>
      <c r="W11" s="625"/>
      <c r="Z11" s="624" t="s">
        <v>1151</v>
      </c>
      <c r="AA11" s="624"/>
    </row>
    <row r="12" spans="1:31" s="621" customFormat="1" ht="28.5">
      <c r="A12" s="621">
        <v>11</v>
      </c>
      <c r="B12" s="625" t="s">
        <v>25730</v>
      </c>
      <c r="C12" s="625"/>
      <c r="D12" s="624" t="s">
        <v>1151</v>
      </c>
      <c r="U12" s="625"/>
      <c r="V12" s="625"/>
      <c r="W12" s="625"/>
      <c r="Z12" s="624" t="s">
        <v>1151</v>
      </c>
      <c r="AA12" s="624"/>
    </row>
    <row r="13" spans="1:31" s="621" customFormat="1" ht="17.25">
      <c r="A13" s="621">
        <v>12</v>
      </c>
      <c r="B13" s="623" t="s">
        <v>25731</v>
      </c>
      <c r="C13" s="623"/>
      <c r="D13" s="624" t="s">
        <v>1151</v>
      </c>
      <c r="U13" s="623"/>
      <c r="V13" s="623"/>
      <c r="W13" s="623"/>
      <c r="Z13" s="624" t="s">
        <v>1151</v>
      </c>
      <c r="AA13" s="624"/>
    </row>
    <row r="14" spans="1:31" s="621" customFormat="1" ht="17.25">
      <c r="A14" s="621">
        <v>13</v>
      </c>
      <c r="B14" s="625" t="s">
        <v>25732</v>
      </c>
      <c r="C14" s="625"/>
      <c r="D14" s="624" t="s">
        <v>1151</v>
      </c>
      <c r="U14" s="625"/>
      <c r="V14" s="625"/>
      <c r="W14" s="625"/>
      <c r="Z14" s="624" t="s">
        <v>1151</v>
      </c>
      <c r="AA14" s="624"/>
    </row>
    <row r="15" spans="1:31" s="621" customFormat="1" ht="17.25">
      <c r="A15" s="621">
        <v>14</v>
      </c>
      <c r="B15" s="625" t="s">
        <v>25733</v>
      </c>
      <c r="C15" s="625"/>
      <c r="D15" s="624" t="s">
        <v>1151</v>
      </c>
      <c r="U15" s="625"/>
      <c r="V15" s="625"/>
      <c r="W15" s="625"/>
      <c r="Z15" s="624" t="s">
        <v>1151</v>
      </c>
      <c r="AA15" s="624"/>
    </row>
    <row r="16" spans="1:31" s="621" customFormat="1" ht="17.25">
      <c r="A16" s="621">
        <v>15</v>
      </c>
      <c r="B16" s="623" t="s">
        <v>25734</v>
      </c>
      <c r="C16" s="623"/>
      <c r="D16" s="624" t="s">
        <v>1151</v>
      </c>
      <c r="U16" s="623"/>
      <c r="V16" s="623"/>
      <c r="W16" s="623"/>
      <c r="Z16" s="624" t="s">
        <v>1151</v>
      </c>
      <c r="AA16" s="624"/>
    </row>
    <row r="17" spans="1:27" s="621" customFormat="1" ht="17.25">
      <c r="A17" s="621">
        <v>16</v>
      </c>
      <c r="B17" s="625" t="s">
        <v>25735</v>
      </c>
      <c r="C17" s="625"/>
      <c r="D17" s="624" t="s">
        <v>1151</v>
      </c>
      <c r="U17" s="625"/>
      <c r="V17" s="625"/>
      <c r="W17" s="625"/>
      <c r="Z17" s="624" t="s">
        <v>1151</v>
      </c>
      <c r="AA17" s="624"/>
    </row>
    <row r="18" spans="1:27" s="621" customFormat="1" ht="17.25">
      <c r="A18" s="621">
        <v>17</v>
      </c>
      <c r="B18" s="625" t="s">
        <v>25736</v>
      </c>
      <c r="C18" s="625"/>
      <c r="D18" s="624" t="s">
        <v>1151</v>
      </c>
      <c r="U18" s="625"/>
      <c r="V18" s="625"/>
      <c r="W18" s="625"/>
      <c r="Z18" s="624" t="s">
        <v>1151</v>
      </c>
      <c r="AA18" s="624"/>
    </row>
    <row r="19" spans="1:27" s="621" customFormat="1" ht="17.25">
      <c r="A19" s="621">
        <v>18</v>
      </c>
      <c r="B19" s="625" t="s">
        <v>25737</v>
      </c>
      <c r="C19" s="625"/>
      <c r="D19" s="624" t="s">
        <v>1151</v>
      </c>
      <c r="U19" s="625"/>
      <c r="V19" s="625"/>
      <c r="W19" s="625"/>
      <c r="Z19" s="624" t="s">
        <v>1151</v>
      </c>
      <c r="AA19" s="624"/>
    </row>
    <row r="20" spans="1:27" s="621" customFormat="1" ht="28.5">
      <c r="A20" s="621">
        <v>19</v>
      </c>
      <c r="B20" s="625" t="s">
        <v>25738</v>
      </c>
      <c r="C20" s="625"/>
      <c r="D20" s="624" t="s">
        <v>1151</v>
      </c>
      <c r="U20" s="625"/>
      <c r="V20" s="625"/>
      <c r="W20" s="625"/>
      <c r="Z20" s="624" t="s">
        <v>1151</v>
      </c>
      <c r="AA20" s="624"/>
    </row>
    <row r="21" spans="1:27" s="621" customFormat="1" ht="17.25">
      <c r="A21" s="621">
        <v>20</v>
      </c>
      <c r="B21" s="623" t="s">
        <v>25739</v>
      </c>
      <c r="C21" s="623"/>
      <c r="D21" s="624" t="s">
        <v>1151</v>
      </c>
      <c r="U21" s="623"/>
      <c r="V21" s="623"/>
      <c r="W21" s="623"/>
      <c r="Z21" s="624" t="s">
        <v>1151</v>
      </c>
      <c r="AA21" s="624"/>
    </row>
    <row r="22" spans="1:27" s="621" customFormat="1" ht="28.5">
      <c r="A22" s="621">
        <v>21</v>
      </c>
      <c r="B22" s="625" t="s">
        <v>25740</v>
      </c>
      <c r="C22" s="625"/>
      <c r="D22" s="624" t="s">
        <v>1151</v>
      </c>
      <c r="U22" s="625"/>
      <c r="V22" s="625"/>
      <c r="W22" s="625"/>
      <c r="Z22" s="624" t="s">
        <v>1151</v>
      </c>
      <c r="AA22" s="624"/>
    </row>
    <row r="23" spans="1:27" s="621" customFormat="1" ht="17.25">
      <c r="A23" s="621">
        <v>22</v>
      </c>
      <c r="B23" s="625" t="s">
        <v>25741</v>
      </c>
      <c r="C23" s="625"/>
      <c r="D23" s="624" t="s">
        <v>1151</v>
      </c>
      <c r="U23" s="625"/>
      <c r="V23" s="625"/>
      <c r="W23" s="625"/>
      <c r="Z23" s="624" t="s">
        <v>1151</v>
      </c>
      <c r="AA23" s="624"/>
    </row>
    <row r="24" spans="1:27" s="621" customFormat="1" ht="17.25">
      <c r="A24" s="621">
        <v>23</v>
      </c>
      <c r="B24" s="623" t="s">
        <v>25742</v>
      </c>
      <c r="C24" s="623"/>
      <c r="D24" s="624" t="s">
        <v>1151</v>
      </c>
      <c r="U24" s="623"/>
      <c r="V24" s="623"/>
      <c r="W24" s="623"/>
      <c r="AA24" s="624" t="s">
        <v>1151</v>
      </c>
    </row>
    <row r="25" spans="1:27" s="621" customFormat="1" ht="17.25">
      <c r="A25" s="621">
        <v>24</v>
      </c>
      <c r="B25" s="625" t="s">
        <v>25743</v>
      </c>
      <c r="C25" s="625"/>
      <c r="D25" s="624" t="s">
        <v>1151</v>
      </c>
      <c r="U25" s="625"/>
      <c r="V25" s="625"/>
      <c r="W25" s="625"/>
      <c r="AA25" s="624" t="s">
        <v>1151</v>
      </c>
    </row>
    <row r="26" spans="1:27" s="621" customFormat="1" ht="17.25">
      <c r="A26" s="621">
        <v>25</v>
      </c>
      <c r="B26" s="625" t="s">
        <v>25744</v>
      </c>
      <c r="C26" s="625"/>
      <c r="D26" s="624" t="s">
        <v>1151</v>
      </c>
      <c r="U26" s="625"/>
      <c r="V26" s="625"/>
      <c r="W26" s="625"/>
      <c r="AA26" s="624" t="s">
        <v>1151</v>
      </c>
    </row>
    <row r="27" spans="1:27" s="621" customFormat="1" ht="17.25">
      <c r="A27" s="621">
        <v>26</v>
      </c>
      <c r="B27" s="623" t="s">
        <v>25745</v>
      </c>
      <c r="C27" s="623"/>
      <c r="D27" s="624" t="s">
        <v>1151</v>
      </c>
      <c r="U27" s="623"/>
      <c r="V27" s="623"/>
      <c r="W27" s="623"/>
      <c r="AA27" s="624" t="s">
        <v>1151</v>
      </c>
    </row>
    <row r="28" spans="1:27" s="621" customFormat="1" ht="17.25">
      <c r="A28" s="621">
        <v>27</v>
      </c>
      <c r="B28" s="625" t="s">
        <v>25746</v>
      </c>
      <c r="C28" s="625"/>
      <c r="D28" s="624" t="s">
        <v>1151</v>
      </c>
      <c r="U28" s="625"/>
      <c r="V28" s="625"/>
      <c r="W28" s="625"/>
      <c r="AA28" s="624" t="s">
        <v>1151</v>
      </c>
    </row>
    <row r="29" spans="1:27" s="621" customFormat="1" ht="17.25">
      <c r="A29" s="621">
        <v>28</v>
      </c>
      <c r="B29" s="625" t="s">
        <v>25747</v>
      </c>
      <c r="C29" s="625"/>
      <c r="D29" s="624" t="s">
        <v>1151</v>
      </c>
      <c r="U29" s="625"/>
      <c r="V29" s="625"/>
      <c r="W29" s="625"/>
      <c r="AA29" s="624" t="s">
        <v>1151</v>
      </c>
    </row>
    <row r="30" spans="1:27" s="621" customFormat="1" ht="17.25">
      <c r="A30" s="621">
        <v>29</v>
      </c>
      <c r="B30" s="625" t="s">
        <v>25748</v>
      </c>
      <c r="C30" s="625"/>
      <c r="D30" s="624" t="s">
        <v>1151</v>
      </c>
      <c r="U30" s="625"/>
      <c r="V30" s="625"/>
      <c r="W30" s="625"/>
      <c r="AA30" s="624" t="s">
        <v>1151</v>
      </c>
    </row>
    <row r="31" spans="1:27" s="621" customFormat="1" ht="17.25">
      <c r="A31" s="621">
        <v>30</v>
      </c>
      <c r="B31" s="625" t="s">
        <v>25749</v>
      </c>
      <c r="C31" s="625"/>
      <c r="D31" s="624" t="s">
        <v>1151</v>
      </c>
      <c r="U31" s="625"/>
      <c r="V31" s="625"/>
      <c r="W31" s="625"/>
      <c r="AA31" s="624" t="s">
        <v>1151</v>
      </c>
    </row>
    <row r="32" spans="1:27" s="621" customFormat="1" ht="28.5">
      <c r="A32" s="621">
        <v>31</v>
      </c>
      <c r="B32" s="623" t="s">
        <v>25750</v>
      </c>
      <c r="C32" s="623"/>
      <c r="D32" s="624"/>
      <c r="U32" s="623"/>
      <c r="V32" s="623"/>
      <c r="W32" s="623"/>
      <c r="AA32" s="624" t="s">
        <v>1151</v>
      </c>
    </row>
    <row r="33" spans="1:28" s="621" customFormat="1" ht="17.25">
      <c r="A33" s="621">
        <v>32</v>
      </c>
      <c r="B33" s="625" t="s">
        <v>25751</v>
      </c>
      <c r="C33" s="625"/>
      <c r="D33" s="624"/>
      <c r="U33" s="625"/>
      <c r="V33" s="625"/>
      <c r="W33" s="625"/>
      <c r="AA33" s="624" t="s">
        <v>1151</v>
      </c>
    </row>
    <row r="34" spans="1:28" s="621" customFormat="1" ht="17.25">
      <c r="A34" s="621">
        <v>33</v>
      </c>
      <c r="B34" s="625" t="s">
        <v>25752</v>
      </c>
      <c r="C34" s="625"/>
      <c r="D34" s="624"/>
      <c r="U34" s="625"/>
      <c r="V34" s="625"/>
      <c r="W34" s="625"/>
      <c r="AA34" s="624" t="s">
        <v>1151</v>
      </c>
    </row>
    <row r="35" spans="1:28" s="621" customFormat="1" ht="17.25">
      <c r="A35" s="621">
        <v>34</v>
      </c>
      <c r="B35" s="625" t="s">
        <v>25753</v>
      </c>
      <c r="C35" s="625"/>
      <c r="D35" s="624"/>
      <c r="U35" s="625"/>
      <c r="V35" s="625"/>
      <c r="W35" s="625"/>
      <c r="AA35" s="624" t="s">
        <v>1151</v>
      </c>
    </row>
    <row r="36" spans="1:28" s="621" customFormat="1" ht="17.25">
      <c r="A36" s="621">
        <v>35</v>
      </c>
      <c r="B36" s="625" t="s">
        <v>25749</v>
      </c>
      <c r="C36" s="625"/>
      <c r="D36" s="624"/>
      <c r="U36" s="625"/>
      <c r="V36" s="625"/>
      <c r="W36" s="625"/>
      <c r="AA36" s="624" t="s">
        <v>1151</v>
      </c>
    </row>
    <row r="37" spans="1:28" s="621" customFormat="1" ht="17.25">
      <c r="A37" s="621">
        <v>36</v>
      </c>
      <c r="B37" s="623" t="s">
        <v>25754</v>
      </c>
      <c r="C37" s="623"/>
      <c r="D37" s="624"/>
      <c r="U37" s="623"/>
      <c r="V37" s="623"/>
      <c r="W37" s="623"/>
      <c r="AA37" s="624" t="s">
        <v>1151</v>
      </c>
    </row>
    <row r="38" spans="1:28" s="621" customFormat="1" ht="17.25">
      <c r="A38" s="621">
        <v>37</v>
      </c>
      <c r="B38" s="625" t="s">
        <v>25755</v>
      </c>
      <c r="C38" s="625"/>
      <c r="D38" s="624"/>
      <c r="U38" s="625"/>
      <c r="V38" s="625"/>
      <c r="W38" s="625"/>
      <c r="AA38" s="624" t="s">
        <v>1151</v>
      </c>
    </row>
    <row r="39" spans="1:28" s="621" customFormat="1" ht="28.5">
      <c r="A39" s="621">
        <v>38</v>
      </c>
      <c r="B39" s="625" t="s">
        <v>25756</v>
      </c>
      <c r="C39" s="625"/>
      <c r="D39" s="624"/>
      <c r="U39" s="625"/>
      <c r="V39" s="625"/>
      <c r="W39" s="625"/>
      <c r="AA39" s="624" t="s">
        <v>1151</v>
      </c>
    </row>
    <row r="40" spans="1:28" s="621" customFormat="1" ht="17.25">
      <c r="A40" s="621">
        <v>39</v>
      </c>
      <c r="B40" s="625" t="s">
        <v>25757</v>
      </c>
      <c r="C40" s="625"/>
      <c r="D40" s="624"/>
      <c r="U40" s="625"/>
      <c r="V40" s="625"/>
      <c r="W40" s="625"/>
      <c r="AA40" s="624" t="s">
        <v>1151</v>
      </c>
    </row>
    <row r="41" spans="1:28" s="621" customFormat="1" ht="17.25">
      <c r="A41" s="621">
        <v>40</v>
      </c>
      <c r="B41" s="623" t="s">
        <v>25758</v>
      </c>
      <c r="C41" s="623"/>
      <c r="D41" s="624"/>
      <c r="U41" s="623"/>
      <c r="V41" s="623"/>
      <c r="W41" s="623"/>
      <c r="AA41" s="624" t="s">
        <v>1151</v>
      </c>
    </row>
    <row r="42" spans="1:28" s="621" customFormat="1" ht="28.5">
      <c r="A42" s="621">
        <v>41</v>
      </c>
      <c r="B42" s="625" t="s">
        <v>25759</v>
      </c>
      <c r="C42" s="625"/>
      <c r="D42" s="624"/>
      <c r="U42" s="625"/>
      <c r="V42" s="625"/>
      <c r="W42" s="625"/>
      <c r="AA42" s="624" t="s">
        <v>1151</v>
      </c>
    </row>
    <row r="43" spans="1:28" s="621" customFormat="1" ht="17.25">
      <c r="A43" s="621">
        <v>42</v>
      </c>
      <c r="B43" s="625" t="s">
        <v>25760</v>
      </c>
      <c r="C43" s="625"/>
      <c r="D43" s="624"/>
      <c r="U43" s="625"/>
      <c r="V43" s="625"/>
      <c r="W43" s="625"/>
      <c r="AA43" s="624" t="s">
        <v>1151</v>
      </c>
    </row>
    <row r="44" spans="1:28" s="621" customFormat="1" ht="17.25">
      <c r="A44" s="621">
        <v>43</v>
      </c>
      <c r="B44" s="625" t="s">
        <v>25761</v>
      </c>
      <c r="C44" s="625"/>
      <c r="D44" s="624"/>
      <c r="U44" s="625"/>
      <c r="V44" s="625"/>
      <c r="W44" s="625"/>
      <c r="AA44" s="624" t="s">
        <v>1151</v>
      </c>
    </row>
    <row r="45" spans="1:28" s="621" customFormat="1" ht="17.25">
      <c r="A45" s="621">
        <v>44</v>
      </c>
      <c r="B45" s="625" t="s">
        <v>25762</v>
      </c>
      <c r="C45" s="625"/>
      <c r="D45" s="624"/>
      <c r="U45" s="625"/>
      <c r="V45" s="625"/>
      <c r="W45" s="625"/>
      <c r="AA45" s="624" t="s">
        <v>1151</v>
      </c>
    </row>
    <row r="46" spans="1:28" s="621" customFormat="1" ht="17.25">
      <c r="A46" s="621">
        <v>45</v>
      </c>
      <c r="B46" s="623" t="s">
        <v>25763</v>
      </c>
      <c r="C46" s="623"/>
      <c r="D46" s="624"/>
      <c r="U46" s="623"/>
      <c r="V46" s="623"/>
      <c r="W46" s="623"/>
      <c r="AB46" s="624" t="s">
        <v>1151</v>
      </c>
    </row>
    <row r="47" spans="1:28" s="621" customFormat="1" ht="17.25">
      <c r="A47" s="621">
        <v>46</v>
      </c>
      <c r="B47" s="625" t="s">
        <v>25764</v>
      </c>
      <c r="C47" s="625"/>
      <c r="D47" s="624"/>
      <c r="U47" s="625"/>
      <c r="V47" s="625"/>
      <c r="W47" s="625"/>
      <c r="AB47" s="624" t="s">
        <v>1151</v>
      </c>
    </row>
    <row r="48" spans="1:28" s="621" customFormat="1" ht="28.5">
      <c r="A48" s="621">
        <v>47</v>
      </c>
      <c r="B48" s="625" t="s">
        <v>25765</v>
      </c>
      <c r="C48" s="625"/>
      <c r="D48" s="624"/>
      <c r="U48" s="625"/>
      <c r="V48" s="625"/>
      <c r="W48" s="625"/>
      <c r="AB48" s="624" t="s">
        <v>1151</v>
      </c>
    </row>
    <row r="49" spans="1:28" s="621" customFormat="1" ht="17.25">
      <c r="A49" s="621">
        <v>48</v>
      </c>
      <c r="B49" s="623" t="s">
        <v>25766</v>
      </c>
      <c r="C49" s="623"/>
      <c r="D49" s="624"/>
      <c r="U49" s="623"/>
      <c r="V49" s="623"/>
      <c r="W49" s="623"/>
      <c r="AB49" s="624" t="s">
        <v>1151</v>
      </c>
    </row>
    <row r="50" spans="1:28" s="621" customFormat="1" ht="17.25">
      <c r="A50" s="621">
        <v>49</v>
      </c>
      <c r="B50" s="625" t="s">
        <v>25767</v>
      </c>
      <c r="C50" s="625"/>
      <c r="D50" s="624"/>
      <c r="U50" s="625"/>
      <c r="V50" s="625"/>
      <c r="W50" s="625"/>
      <c r="AB50" s="624" t="s">
        <v>1151</v>
      </c>
    </row>
    <row r="51" spans="1:28" s="621" customFormat="1" ht="28.5">
      <c r="A51" s="621">
        <v>50</v>
      </c>
      <c r="B51" s="625" t="s">
        <v>25768</v>
      </c>
      <c r="C51" s="625"/>
      <c r="D51" s="624"/>
      <c r="U51" s="625"/>
      <c r="V51" s="625"/>
      <c r="W51" s="625"/>
      <c r="AB51" s="624" t="s">
        <v>1151</v>
      </c>
    </row>
    <row r="52" spans="1:28" s="621" customFormat="1" ht="17.25">
      <c r="A52" s="621">
        <v>51</v>
      </c>
      <c r="B52" s="623" t="s">
        <v>25769</v>
      </c>
      <c r="C52" s="623"/>
      <c r="D52" s="624"/>
      <c r="U52" s="623"/>
      <c r="V52" s="623"/>
      <c r="W52" s="623"/>
      <c r="AB52" s="624" t="s">
        <v>1151</v>
      </c>
    </row>
    <row r="53" spans="1:28" s="621" customFormat="1" ht="17.25">
      <c r="A53" s="621">
        <v>52</v>
      </c>
      <c r="B53" s="625" t="s">
        <v>25770</v>
      </c>
      <c r="C53" s="625"/>
      <c r="D53" s="624"/>
      <c r="U53" s="625"/>
      <c r="V53" s="625"/>
      <c r="W53" s="625"/>
      <c r="AB53" s="624" t="s">
        <v>1151</v>
      </c>
    </row>
    <row r="54" spans="1:28" s="621" customFormat="1" ht="17.25">
      <c r="A54" s="621">
        <v>53</v>
      </c>
      <c r="B54" s="625" t="s">
        <v>25771</v>
      </c>
      <c r="C54" s="625"/>
      <c r="D54" s="624"/>
      <c r="U54" s="625"/>
      <c r="V54" s="625"/>
      <c r="W54" s="625"/>
      <c r="AB54" s="624" t="s">
        <v>1151</v>
      </c>
    </row>
    <row r="55" spans="1:28" s="621" customFormat="1" ht="17.25">
      <c r="A55" s="621">
        <v>54</v>
      </c>
      <c r="B55" s="627"/>
      <c r="C55" s="627"/>
      <c r="D55" s="624"/>
      <c r="U55" s="627"/>
      <c r="V55" s="627"/>
      <c r="W55" s="627"/>
    </row>
    <row r="56" spans="1:28" s="621" customFormat="1" ht="17.25">
      <c r="A56" s="621">
        <v>55</v>
      </c>
      <c r="B56" s="627"/>
      <c r="C56" s="627"/>
      <c r="D56" s="624"/>
      <c r="U56" s="627"/>
      <c r="V56" s="627"/>
      <c r="W56" s="627"/>
    </row>
    <row r="57" spans="1:28" s="621" customFormat="1" ht="17.25">
      <c r="A57" s="621">
        <v>56</v>
      </c>
      <c r="B57" s="627"/>
      <c r="C57" s="627"/>
      <c r="D57" s="624"/>
      <c r="U57" s="627"/>
      <c r="V57" s="627"/>
      <c r="W57" s="627"/>
    </row>
    <row r="58" spans="1:28" s="621" customFormat="1" ht="17.25">
      <c r="A58" s="621">
        <v>57</v>
      </c>
      <c r="B58" s="627"/>
      <c r="C58" s="627"/>
      <c r="D58" s="624"/>
      <c r="U58" s="627"/>
      <c r="V58" s="627"/>
      <c r="W58" s="627"/>
    </row>
    <row r="59" spans="1:28" s="621" customFormat="1" ht="17.25">
      <c r="A59" s="621">
        <v>58</v>
      </c>
      <c r="B59" s="627"/>
      <c r="C59" s="627"/>
      <c r="D59" s="624"/>
      <c r="U59" s="627"/>
      <c r="V59" s="627"/>
      <c r="W59" s="627"/>
    </row>
    <row r="60" spans="1:28" s="621" customFormat="1" ht="17.25">
      <c r="A60" s="621">
        <v>59</v>
      </c>
      <c r="B60" s="627"/>
      <c r="C60" s="627"/>
      <c r="D60" s="624"/>
      <c r="U60" s="627"/>
      <c r="V60" s="627"/>
      <c r="W60" s="627"/>
    </row>
    <row r="61" spans="1:28" s="621" customFormat="1" ht="17.25">
      <c r="A61" s="621">
        <v>60</v>
      </c>
      <c r="B61" s="627"/>
      <c r="C61" s="627"/>
      <c r="D61" s="624"/>
      <c r="U61" s="627"/>
      <c r="V61" s="627"/>
      <c r="W61" s="627"/>
    </row>
    <row r="62" spans="1:28" s="621" customFormat="1" ht="17.25">
      <c r="A62" s="621">
        <v>61</v>
      </c>
      <c r="B62" s="627"/>
      <c r="C62" s="627"/>
      <c r="D62" s="624"/>
      <c r="U62" s="627"/>
      <c r="V62" s="627"/>
      <c r="W62" s="627"/>
    </row>
    <row r="63" spans="1:28" s="621" customFormat="1" ht="17.25">
      <c r="A63" s="621">
        <v>62</v>
      </c>
      <c r="B63" s="627"/>
      <c r="C63" s="627"/>
      <c r="D63" s="624"/>
      <c r="U63" s="627"/>
      <c r="V63" s="627"/>
      <c r="W63" s="627"/>
    </row>
    <row r="64" spans="1:28" s="621" customFormat="1" ht="17.25">
      <c r="B64" s="627"/>
      <c r="C64" s="627"/>
      <c r="D64" s="624"/>
      <c r="U64" s="627"/>
      <c r="V64" s="627"/>
      <c r="W64" s="627"/>
    </row>
    <row r="65" spans="1:32" s="621" customFormat="1" ht="17.25">
      <c r="B65" s="627"/>
      <c r="C65" s="627"/>
      <c r="D65" s="624"/>
      <c r="U65" s="627"/>
      <c r="V65" s="627"/>
      <c r="W65" s="627"/>
    </row>
    <row r="66" spans="1:32" s="621" customFormat="1" ht="17.25">
      <c r="B66" s="627"/>
      <c r="C66" s="627"/>
      <c r="D66" s="624"/>
      <c r="U66" s="627"/>
      <c r="V66" s="627"/>
      <c r="W66" s="627"/>
    </row>
    <row r="67" spans="1:32" s="621" customFormat="1" ht="17.25">
      <c r="B67" s="627"/>
      <c r="C67" s="627"/>
      <c r="D67" s="624"/>
      <c r="U67" s="627"/>
      <c r="V67" s="627"/>
      <c r="W67" s="627"/>
    </row>
    <row r="68" spans="1:32" s="621" customFormat="1">
      <c r="B68" s="625"/>
      <c r="C68" s="625"/>
      <c r="U68" s="625"/>
      <c r="V68" s="625"/>
      <c r="W68" s="625"/>
    </row>
    <row r="69" spans="1:32">
      <c r="A69" s="621">
        <v>15</v>
      </c>
      <c r="B69" s="628" t="s">
        <v>25649</v>
      </c>
      <c r="G69" s="621" t="s">
        <v>25282</v>
      </c>
      <c r="H69" s="621"/>
      <c r="AF69" s="629" t="s">
        <v>25772</v>
      </c>
    </row>
    <row r="70" spans="1:32">
      <c r="A70" s="621">
        <v>16</v>
      </c>
      <c r="B70" s="628" t="s">
        <v>25654</v>
      </c>
      <c r="G70" s="621" t="s">
        <v>25282</v>
      </c>
      <c r="H70" s="621"/>
      <c r="AF70" s="629" t="s">
        <v>25773</v>
      </c>
    </row>
    <row r="71" spans="1:32">
      <c r="A71" s="621">
        <v>17</v>
      </c>
      <c r="B71" s="628" t="s">
        <v>25679</v>
      </c>
      <c r="G71" s="621" t="s">
        <v>25282</v>
      </c>
      <c r="H71" s="621"/>
      <c r="AF71" s="629" t="s">
        <v>25774</v>
      </c>
    </row>
    <row r="72" spans="1:32">
      <c r="A72" s="621">
        <v>18</v>
      </c>
      <c r="B72" s="628" t="s">
        <v>25660</v>
      </c>
      <c r="G72" s="621" t="s">
        <v>25282</v>
      </c>
      <c r="H72" s="621"/>
      <c r="AF72" s="629" t="s">
        <v>25775</v>
      </c>
    </row>
    <row r="73" spans="1:32">
      <c r="A73" s="621">
        <v>19</v>
      </c>
      <c r="B73" s="628" t="s">
        <v>25656</v>
      </c>
      <c r="G73" s="621" t="s">
        <v>25282</v>
      </c>
      <c r="H73" s="621"/>
      <c r="AF73" s="629" t="s">
        <v>25776</v>
      </c>
    </row>
    <row r="74" spans="1:32">
      <c r="A74" s="621">
        <v>20</v>
      </c>
      <c r="B74" s="628" t="s">
        <v>25666</v>
      </c>
      <c r="G74" s="621" t="s">
        <v>25282</v>
      </c>
      <c r="H74" s="621"/>
      <c r="AF74" s="629" t="s">
        <v>25777</v>
      </c>
    </row>
    <row r="75" spans="1:32" ht="28.5">
      <c r="A75" s="621">
        <v>21</v>
      </c>
      <c r="B75" s="628" t="s">
        <v>25778</v>
      </c>
      <c r="G75" s="621" t="s">
        <v>25282</v>
      </c>
      <c r="H75" s="621"/>
      <c r="AF75" s="629" t="s">
        <v>25779</v>
      </c>
    </row>
    <row r="76" spans="1:32">
      <c r="A76" s="621">
        <v>22</v>
      </c>
      <c r="B76" s="628" t="s">
        <v>25674</v>
      </c>
      <c r="G76" s="621" t="s">
        <v>25282</v>
      </c>
      <c r="H76" s="621"/>
      <c r="AF76" s="629" t="s">
        <v>25780</v>
      </c>
    </row>
    <row r="77" spans="1:32">
      <c r="A77" s="621">
        <v>23</v>
      </c>
      <c r="B77" s="628" t="s">
        <v>25680</v>
      </c>
      <c r="G77" s="621" t="s">
        <v>25282</v>
      </c>
      <c r="H77" s="621"/>
      <c r="AF77" s="629" t="s">
        <v>25781</v>
      </c>
    </row>
    <row r="78" spans="1:32">
      <c r="A78" s="621">
        <v>24</v>
      </c>
      <c r="B78" s="628" t="s">
        <v>25682</v>
      </c>
      <c r="G78" s="621" t="s">
        <v>25282</v>
      </c>
      <c r="H78" s="621"/>
      <c r="AF78" s="629" t="s">
        <v>25782</v>
      </c>
    </row>
    <row r="79" spans="1:32">
      <c r="A79" s="621">
        <v>25</v>
      </c>
      <c r="B79" s="628" t="s">
        <v>25684</v>
      </c>
      <c r="G79" s="621" t="s">
        <v>25282</v>
      </c>
      <c r="H79" s="621"/>
      <c r="AF79" s="629" t="s">
        <v>25783</v>
      </c>
    </row>
    <row r="80" spans="1:32">
      <c r="A80" s="629">
        <v>12</v>
      </c>
      <c r="B80" s="628" t="s">
        <v>25671</v>
      </c>
      <c r="G80" s="621" t="s">
        <v>25282</v>
      </c>
      <c r="H80" s="621"/>
      <c r="AF80" s="629" t="s">
        <v>25784</v>
      </c>
    </row>
    <row r="81" spans="1:32">
      <c r="A81" s="629">
        <v>13</v>
      </c>
      <c r="B81" s="628" t="s">
        <v>25785</v>
      </c>
      <c r="G81" s="621" t="s">
        <v>25282</v>
      </c>
      <c r="H81" s="621"/>
      <c r="AF81" s="629" t="s">
        <v>25786</v>
      </c>
    </row>
    <row r="82" spans="1:32">
      <c r="A82" s="629">
        <v>14</v>
      </c>
      <c r="B82" s="628" t="s">
        <v>25647</v>
      </c>
      <c r="I82" s="621"/>
      <c r="J82" s="621" t="s">
        <v>25282</v>
      </c>
      <c r="AF82" s="629" t="s">
        <v>25787</v>
      </c>
    </row>
    <row r="83" spans="1:32">
      <c r="A83" s="629">
        <v>15</v>
      </c>
      <c r="B83" s="628" t="s">
        <v>25654</v>
      </c>
      <c r="I83" s="621"/>
      <c r="J83" s="621" t="s">
        <v>25282</v>
      </c>
      <c r="AF83" s="629" t="s">
        <v>25773</v>
      </c>
    </row>
    <row r="84" spans="1:32">
      <c r="A84" s="629">
        <v>16</v>
      </c>
      <c r="B84" s="628" t="s">
        <v>25679</v>
      </c>
      <c r="I84" s="621"/>
      <c r="J84" s="621" t="s">
        <v>25282</v>
      </c>
      <c r="AF84" s="629" t="s">
        <v>25788</v>
      </c>
    </row>
    <row r="85" spans="1:32">
      <c r="A85" s="629">
        <v>17</v>
      </c>
      <c r="B85" s="628" t="s">
        <v>25651</v>
      </c>
      <c r="I85" s="621"/>
      <c r="J85" s="621" t="s">
        <v>25282</v>
      </c>
      <c r="AF85" s="629" t="s">
        <v>25789</v>
      </c>
    </row>
    <row r="86" spans="1:32" ht="28.5">
      <c r="A86" s="629">
        <v>18</v>
      </c>
      <c r="B86" s="628" t="s">
        <v>25778</v>
      </c>
      <c r="J86" s="621" t="s">
        <v>25282</v>
      </c>
      <c r="AF86" s="629" t="s">
        <v>25779</v>
      </c>
    </row>
    <row r="87" spans="1:32" ht="28.5">
      <c r="A87" s="629">
        <v>19</v>
      </c>
      <c r="B87" s="628" t="s">
        <v>25790</v>
      </c>
      <c r="J87" s="621" t="s">
        <v>25282</v>
      </c>
      <c r="AF87" s="629" t="s">
        <v>25791</v>
      </c>
    </row>
    <row r="88" spans="1:32">
      <c r="A88" s="629">
        <v>20</v>
      </c>
      <c r="B88" s="628" t="s">
        <v>25792</v>
      </c>
      <c r="G88" s="621"/>
      <c r="H88" s="621" t="s">
        <v>25282</v>
      </c>
      <c r="AF88" s="629" t="s">
        <v>25793</v>
      </c>
    </row>
    <row r="89" spans="1:32">
      <c r="A89" s="629">
        <v>21</v>
      </c>
      <c r="B89" s="628" t="s">
        <v>25794</v>
      </c>
      <c r="G89" s="621"/>
      <c r="H89" s="621" t="s">
        <v>25282</v>
      </c>
      <c r="AF89" s="629" t="s">
        <v>25795</v>
      </c>
    </row>
    <row r="90" spans="1:32">
      <c r="A90" s="629">
        <v>22</v>
      </c>
      <c r="B90" s="628" t="s">
        <v>25796</v>
      </c>
      <c r="G90" s="621"/>
      <c r="H90" s="621" t="s">
        <v>25282</v>
      </c>
      <c r="AF90" s="629" t="s">
        <v>25797</v>
      </c>
    </row>
    <row r="91" spans="1:32">
      <c r="A91" s="629">
        <v>23</v>
      </c>
      <c r="B91" s="628" t="s">
        <v>25798</v>
      </c>
      <c r="H91" s="621" t="s">
        <v>25282</v>
      </c>
      <c r="AF91" s="629" t="s">
        <v>25799</v>
      </c>
    </row>
    <row r="92" spans="1:32">
      <c r="A92" s="629">
        <v>24</v>
      </c>
      <c r="B92" s="628" t="s">
        <v>25800</v>
      </c>
      <c r="H92" s="621" t="s">
        <v>25282</v>
      </c>
      <c r="AF92" s="629" t="s">
        <v>25801</v>
      </c>
    </row>
    <row r="93" spans="1:32">
      <c r="A93" s="629">
        <v>25</v>
      </c>
      <c r="B93" s="628" t="s">
        <v>25691</v>
      </c>
      <c r="H93" s="621" t="s">
        <v>25282</v>
      </c>
      <c r="AF93" s="629" t="s">
        <v>25802</v>
      </c>
    </row>
    <row r="94" spans="1:32">
      <c r="A94" s="629">
        <v>26</v>
      </c>
      <c r="B94" s="628" t="s">
        <v>25803</v>
      </c>
      <c r="H94" s="621" t="s">
        <v>25282</v>
      </c>
      <c r="AF94" s="629" t="s">
        <v>25804</v>
      </c>
    </row>
    <row r="95" spans="1:32">
      <c r="A95" s="629">
        <v>27</v>
      </c>
      <c r="B95" s="628" t="s">
        <v>25805</v>
      </c>
      <c r="F95" s="628"/>
      <c r="H95" s="621" t="s">
        <v>25282</v>
      </c>
      <c r="M95" s="628"/>
      <c r="AF95" s="629" t="s">
        <v>25806</v>
      </c>
    </row>
    <row r="96" spans="1:32">
      <c r="A96" s="629">
        <v>28</v>
      </c>
      <c r="B96" s="628" t="s">
        <v>25690</v>
      </c>
      <c r="H96" s="621" t="s">
        <v>25282</v>
      </c>
      <c r="AF96" s="629" t="s">
        <v>25807</v>
      </c>
    </row>
    <row r="97" spans="1:32">
      <c r="A97" s="629">
        <v>29</v>
      </c>
      <c r="B97" s="628" t="s">
        <v>25808</v>
      </c>
      <c r="H97" s="621" t="s">
        <v>25282</v>
      </c>
      <c r="AF97" s="629" t="s">
        <v>25809</v>
      </c>
    </row>
    <row r="98" spans="1:32">
      <c r="A98" s="629">
        <v>30</v>
      </c>
      <c r="B98" s="628" t="s">
        <v>25810</v>
      </c>
      <c r="H98" s="621" t="s">
        <v>25282</v>
      </c>
      <c r="AF98" s="629" t="s">
        <v>25811</v>
      </c>
    </row>
    <row r="99" spans="1:32">
      <c r="A99" s="629">
        <v>31</v>
      </c>
      <c r="B99" s="628" t="s">
        <v>25812</v>
      </c>
      <c r="H99" s="621" t="s">
        <v>25282</v>
      </c>
      <c r="AF99" s="629" t="s">
        <v>25813</v>
      </c>
    </row>
    <row r="100" spans="1:32">
      <c r="A100" s="629">
        <v>32</v>
      </c>
      <c r="B100" s="628" t="s">
        <v>25656</v>
      </c>
      <c r="J100" s="621"/>
      <c r="K100" s="621" t="s">
        <v>25282</v>
      </c>
      <c r="L100" s="621"/>
      <c r="N100" s="621"/>
      <c r="O100" s="621"/>
      <c r="P100" s="621"/>
      <c r="Q100" s="621"/>
      <c r="R100" s="621"/>
      <c r="S100" s="621"/>
      <c r="T100" s="621"/>
      <c r="X100" s="621"/>
      <c r="Y100" s="621"/>
      <c r="Z100" s="621"/>
      <c r="AA100" s="621"/>
      <c r="AB100" s="621"/>
      <c r="AC100" s="621"/>
      <c r="AD100" s="621"/>
      <c r="AE100" s="621"/>
      <c r="AF100" s="628" t="s">
        <v>25814</v>
      </c>
    </row>
    <row r="101" spans="1:32">
      <c r="A101" s="629">
        <v>33</v>
      </c>
      <c r="B101" s="628" t="s">
        <v>25660</v>
      </c>
      <c r="K101" s="621" t="s">
        <v>25282</v>
      </c>
      <c r="L101" s="621"/>
      <c r="N101" s="621"/>
      <c r="O101" s="621"/>
      <c r="P101" s="621"/>
      <c r="Q101" s="621"/>
      <c r="R101" s="621"/>
      <c r="S101" s="621"/>
      <c r="T101" s="621"/>
      <c r="X101" s="621"/>
      <c r="Y101" s="621"/>
      <c r="Z101" s="621"/>
      <c r="AA101" s="621"/>
      <c r="AB101" s="621"/>
      <c r="AC101" s="621"/>
      <c r="AD101" s="621"/>
      <c r="AE101" s="621"/>
      <c r="AF101" s="629" t="s">
        <v>25815</v>
      </c>
    </row>
    <row r="102" spans="1:32">
      <c r="A102" s="629">
        <v>34</v>
      </c>
      <c r="B102" s="628" t="s">
        <v>25816</v>
      </c>
      <c r="K102" s="621" t="s">
        <v>25282</v>
      </c>
      <c r="L102" s="621"/>
      <c r="N102" s="621"/>
      <c r="O102" s="621"/>
      <c r="P102" s="621"/>
      <c r="Q102" s="621"/>
      <c r="R102" s="621"/>
      <c r="S102" s="621"/>
      <c r="T102" s="621"/>
      <c r="X102" s="621"/>
      <c r="Y102" s="621"/>
      <c r="Z102" s="621"/>
      <c r="AA102" s="621"/>
      <c r="AB102" s="621"/>
      <c r="AC102" s="621"/>
      <c r="AD102" s="621"/>
      <c r="AE102" s="621"/>
      <c r="AF102" s="629" t="s">
        <v>25817</v>
      </c>
    </row>
    <row r="103" spans="1:32" ht="28.5">
      <c r="A103" s="629">
        <v>35</v>
      </c>
      <c r="B103" s="628" t="s">
        <v>25818</v>
      </c>
      <c r="F103" s="621"/>
      <c r="K103" s="621" t="s">
        <v>25282</v>
      </c>
      <c r="L103" s="621"/>
      <c r="M103" s="621"/>
      <c r="N103" s="621"/>
      <c r="O103" s="621"/>
      <c r="P103" s="621"/>
      <c r="Q103" s="621"/>
      <c r="R103" s="621"/>
      <c r="S103" s="621"/>
      <c r="T103" s="621"/>
      <c r="X103" s="621"/>
      <c r="Y103" s="621"/>
      <c r="Z103" s="621"/>
      <c r="AA103" s="621"/>
      <c r="AB103" s="621"/>
      <c r="AC103" s="621"/>
      <c r="AD103" s="621"/>
      <c r="AE103" s="621"/>
      <c r="AF103" s="629" t="s">
        <v>25819</v>
      </c>
    </row>
    <row r="104" spans="1:32">
      <c r="A104" s="629">
        <v>36</v>
      </c>
      <c r="B104" s="628" t="s">
        <v>25666</v>
      </c>
      <c r="K104" s="621" t="s">
        <v>25282</v>
      </c>
      <c r="L104" s="621"/>
      <c r="N104" s="621"/>
      <c r="O104" s="621"/>
      <c r="P104" s="621"/>
      <c r="Q104" s="621"/>
      <c r="R104" s="621"/>
      <c r="S104" s="621"/>
      <c r="T104" s="621"/>
      <c r="X104" s="621"/>
      <c r="Y104" s="621"/>
      <c r="Z104" s="621"/>
      <c r="AA104" s="621"/>
      <c r="AB104" s="621"/>
      <c r="AC104" s="621"/>
      <c r="AD104" s="621"/>
      <c r="AE104" s="621"/>
      <c r="AF104" s="629" t="s">
        <v>25820</v>
      </c>
    </row>
    <row r="105" spans="1:32">
      <c r="A105" s="629">
        <v>37</v>
      </c>
      <c r="B105" s="628" t="s">
        <v>25821</v>
      </c>
      <c r="K105" s="621" t="s">
        <v>25282</v>
      </c>
      <c r="L105" s="621"/>
      <c r="N105" s="621"/>
      <c r="O105" s="621"/>
      <c r="P105" s="621"/>
      <c r="Q105" s="621"/>
      <c r="R105" s="621"/>
      <c r="S105" s="621"/>
      <c r="T105" s="621"/>
      <c r="X105" s="621"/>
      <c r="Y105" s="621"/>
      <c r="Z105" s="621"/>
      <c r="AA105" s="621"/>
      <c r="AB105" s="621"/>
      <c r="AC105" s="621"/>
      <c r="AD105" s="621"/>
      <c r="AE105" s="621"/>
      <c r="AF105" s="629" t="s">
        <v>25822</v>
      </c>
    </row>
    <row r="106" spans="1:32" ht="28.5">
      <c r="A106" s="629">
        <v>38</v>
      </c>
      <c r="B106" s="628" t="s">
        <v>25689</v>
      </c>
      <c r="K106" s="621" t="s">
        <v>25282</v>
      </c>
      <c r="L106" s="621"/>
      <c r="N106" s="621"/>
      <c r="O106" s="621"/>
      <c r="P106" s="621"/>
      <c r="Q106" s="621"/>
      <c r="R106" s="621"/>
      <c r="S106" s="621"/>
      <c r="T106" s="621"/>
      <c r="X106" s="621"/>
      <c r="Y106" s="621"/>
      <c r="Z106" s="621"/>
      <c r="AA106" s="621"/>
      <c r="AB106" s="621"/>
      <c r="AC106" s="621"/>
      <c r="AD106" s="621"/>
      <c r="AE106" s="621"/>
      <c r="AF106" s="629" t="s">
        <v>25823</v>
      </c>
    </row>
    <row r="107" spans="1:32" ht="28.5">
      <c r="A107" s="629">
        <v>39</v>
      </c>
      <c r="B107" s="628" t="s">
        <v>25824</v>
      </c>
      <c r="F107" s="621"/>
      <c r="K107" s="621" t="s">
        <v>25282</v>
      </c>
      <c r="L107" s="621"/>
      <c r="M107" s="621"/>
      <c r="N107" s="621"/>
      <c r="O107" s="621"/>
      <c r="P107" s="621"/>
      <c r="Q107" s="621"/>
      <c r="R107" s="621"/>
      <c r="S107" s="621"/>
      <c r="T107" s="621"/>
      <c r="X107" s="621"/>
      <c r="Y107" s="621"/>
      <c r="Z107" s="621"/>
      <c r="AA107" s="621"/>
      <c r="AB107" s="621"/>
      <c r="AC107" s="621"/>
      <c r="AD107" s="621"/>
      <c r="AE107" s="621"/>
      <c r="AF107" s="629" t="s">
        <v>25825</v>
      </c>
    </row>
    <row r="108" spans="1:32">
      <c r="A108" s="629">
        <v>40</v>
      </c>
      <c r="B108" s="628" t="s">
        <v>25826</v>
      </c>
      <c r="I108" s="621" t="s">
        <v>25282</v>
      </c>
      <c r="AF108" s="629" t="s">
        <v>25827</v>
      </c>
    </row>
    <row r="109" spans="1:32">
      <c r="A109" s="629">
        <v>41</v>
      </c>
      <c r="B109" s="628" t="s">
        <v>25828</v>
      </c>
      <c r="I109" s="621" t="s">
        <v>25282</v>
      </c>
      <c r="AF109" s="629" t="s">
        <v>25829</v>
      </c>
    </row>
    <row r="110" spans="1:32">
      <c r="A110" s="629">
        <v>42</v>
      </c>
      <c r="B110" s="628" t="s">
        <v>25830</v>
      </c>
      <c r="I110" s="621" t="s">
        <v>25282</v>
      </c>
      <c r="AF110" s="629" t="s">
        <v>25831</v>
      </c>
    </row>
    <row r="111" spans="1:32">
      <c r="A111" s="629">
        <v>43</v>
      </c>
      <c r="B111" s="628" t="s">
        <v>25832</v>
      </c>
      <c r="I111" s="621" t="s">
        <v>25282</v>
      </c>
      <c r="AF111" s="629" t="s">
        <v>25833</v>
      </c>
    </row>
    <row r="112" spans="1:32">
      <c r="A112" s="629">
        <v>44</v>
      </c>
      <c r="B112" s="628" t="s">
        <v>25834</v>
      </c>
      <c r="I112" s="621" t="s">
        <v>25282</v>
      </c>
      <c r="AF112" s="629" t="s">
        <v>25835</v>
      </c>
    </row>
    <row r="113" spans="1:32">
      <c r="A113" s="629">
        <v>45</v>
      </c>
      <c r="B113" s="628" t="s">
        <v>25836</v>
      </c>
      <c r="I113" s="621" t="s">
        <v>25282</v>
      </c>
      <c r="AF113" s="629" t="s">
        <v>25837</v>
      </c>
    </row>
    <row r="114" spans="1:32">
      <c r="A114" s="629">
        <v>46</v>
      </c>
      <c r="B114" s="628" t="s">
        <v>25838</v>
      </c>
      <c r="I114" s="621" t="s">
        <v>25282</v>
      </c>
      <c r="AF114" s="629" t="s">
        <v>25839</v>
      </c>
    </row>
    <row r="115" spans="1:32" ht="28.5">
      <c r="A115" s="629">
        <v>47</v>
      </c>
      <c r="B115" s="628" t="s">
        <v>25840</v>
      </c>
      <c r="I115" s="621" t="s">
        <v>25282</v>
      </c>
      <c r="AF115" s="629" t="s">
        <v>25841</v>
      </c>
    </row>
    <row r="116" spans="1:32">
      <c r="A116" s="629">
        <v>48</v>
      </c>
      <c r="B116" s="628" t="s">
        <v>25842</v>
      </c>
      <c r="K116" s="621"/>
      <c r="L116" s="621" t="s">
        <v>25282</v>
      </c>
      <c r="N116" s="621"/>
      <c r="O116" s="621"/>
      <c r="P116" s="621"/>
      <c r="Q116" s="621"/>
      <c r="R116" s="621"/>
      <c r="S116" s="621"/>
      <c r="T116" s="621"/>
      <c r="X116" s="621"/>
      <c r="Y116" s="621"/>
      <c r="Z116" s="621"/>
      <c r="AA116" s="621"/>
      <c r="AB116" s="621"/>
      <c r="AC116" s="621"/>
      <c r="AD116" s="621"/>
      <c r="AE116" s="621"/>
      <c r="AF116" s="629" t="s">
        <v>25843</v>
      </c>
    </row>
    <row r="117" spans="1:32">
      <c r="A117" s="629">
        <v>49</v>
      </c>
      <c r="B117" s="628" t="s">
        <v>25690</v>
      </c>
      <c r="L117" s="621" t="s">
        <v>25282</v>
      </c>
      <c r="N117" s="621"/>
      <c r="O117" s="621"/>
      <c r="P117" s="621"/>
      <c r="Q117" s="621"/>
      <c r="R117" s="621"/>
      <c r="S117" s="621"/>
      <c r="T117" s="621"/>
      <c r="X117" s="621"/>
      <c r="Y117" s="621"/>
      <c r="Z117" s="621"/>
      <c r="AA117" s="621"/>
      <c r="AB117" s="621"/>
      <c r="AC117" s="621"/>
      <c r="AD117" s="621"/>
      <c r="AE117" s="621"/>
      <c r="AF117" s="629" t="s">
        <v>25807</v>
      </c>
    </row>
    <row r="118" spans="1:32">
      <c r="A118" s="629">
        <v>50</v>
      </c>
      <c r="B118" s="628" t="s">
        <v>25691</v>
      </c>
      <c r="L118" s="621" t="s">
        <v>25282</v>
      </c>
      <c r="N118" s="621"/>
      <c r="O118" s="621"/>
      <c r="P118" s="621"/>
      <c r="Q118" s="621"/>
      <c r="R118" s="621"/>
      <c r="S118" s="621"/>
      <c r="T118" s="621"/>
      <c r="X118" s="621"/>
      <c r="Y118" s="621"/>
      <c r="Z118" s="621"/>
      <c r="AA118" s="621"/>
      <c r="AB118" s="621"/>
      <c r="AC118" s="621"/>
      <c r="AD118" s="621"/>
      <c r="AE118" s="621"/>
      <c r="AF118" s="629" t="s">
        <v>25844</v>
      </c>
    </row>
    <row r="119" spans="1:32">
      <c r="A119" s="629">
        <v>51</v>
      </c>
      <c r="B119" s="628" t="s">
        <v>25832</v>
      </c>
      <c r="L119" s="621" t="s">
        <v>25282</v>
      </c>
      <c r="N119" s="621"/>
      <c r="O119" s="621"/>
      <c r="P119" s="621"/>
      <c r="Q119" s="621"/>
      <c r="R119" s="621"/>
      <c r="S119" s="621"/>
      <c r="T119" s="621"/>
      <c r="X119" s="621"/>
      <c r="Y119" s="621"/>
      <c r="Z119" s="621"/>
      <c r="AA119" s="621"/>
      <c r="AB119" s="621"/>
      <c r="AC119" s="621"/>
      <c r="AD119" s="621"/>
      <c r="AE119" s="621"/>
      <c r="AF119" s="629" t="s">
        <v>25845</v>
      </c>
    </row>
    <row r="120" spans="1:32">
      <c r="A120" s="629">
        <v>52</v>
      </c>
      <c r="B120" s="628" t="s">
        <v>25846</v>
      </c>
      <c r="L120" s="621" t="s">
        <v>25282</v>
      </c>
      <c r="N120" s="621"/>
      <c r="O120" s="621"/>
      <c r="P120" s="621"/>
      <c r="Q120" s="621"/>
      <c r="R120" s="621"/>
      <c r="S120" s="621"/>
      <c r="T120" s="621"/>
      <c r="X120" s="621"/>
      <c r="Y120" s="621"/>
      <c r="Z120" s="621"/>
      <c r="AA120" s="621"/>
      <c r="AB120" s="621"/>
      <c r="AC120" s="621"/>
      <c r="AD120" s="621"/>
      <c r="AE120" s="621"/>
      <c r="AF120" s="629" t="s">
        <v>25847</v>
      </c>
    </row>
    <row r="121" spans="1:32">
      <c r="A121" s="629">
        <v>53</v>
      </c>
      <c r="B121" s="628" t="s">
        <v>25848</v>
      </c>
      <c r="L121" s="621" t="s">
        <v>25282</v>
      </c>
      <c r="N121" s="621"/>
      <c r="O121" s="621"/>
      <c r="P121" s="621"/>
      <c r="Q121" s="621"/>
      <c r="R121" s="621"/>
      <c r="S121" s="621"/>
      <c r="T121" s="621"/>
      <c r="X121" s="621"/>
      <c r="Y121" s="621"/>
      <c r="Z121" s="621"/>
      <c r="AA121" s="621"/>
      <c r="AB121" s="621"/>
      <c r="AC121" s="621"/>
      <c r="AD121" s="621"/>
      <c r="AE121" s="621"/>
      <c r="AF121" s="629" t="s">
        <v>25849</v>
      </c>
    </row>
    <row r="122" spans="1:32">
      <c r="A122" s="629">
        <v>54</v>
      </c>
      <c r="B122" s="628" t="s">
        <v>25850</v>
      </c>
      <c r="L122" s="621"/>
      <c r="N122" s="621"/>
      <c r="O122" s="621"/>
      <c r="P122" s="621"/>
      <c r="Q122" s="621"/>
      <c r="R122" s="621"/>
      <c r="S122" s="621"/>
      <c r="T122" s="621"/>
      <c r="X122" s="621"/>
      <c r="Y122" s="621"/>
      <c r="Z122" s="621"/>
      <c r="AA122" s="621"/>
      <c r="AB122" s="621"/>
      <c r="AC122" s="621"/>
      <c r="AD122" s="621"/>
      <c r="AE122" s="621"/>
    </row>
    <row r="123" spans="1:32">
      <c r="A123" s="629">
        <v>55</v>
      </c>
      <c r="B123" s="628" t="s">
        <v>25851</v>
      </c>
      <c r="L123" s="621"/>
      <c r="N123" s="621" t="s">
        <v>25282</v>
      </c>
      <c r="O123" s="621"/>
      <c r="P123" s="621"/>
      <c r="Q123" s="621"/>
      <c r="R123" s="621"/>
      <c r="S123" s="621"/>
      <c r="T123" s="621"/>
      <c r="X123" s="621"/>
      <c r="Y123" s="621"/>
      <c r="Z123" s="621"/>
      <c r="AA123" s="621"/>
      <c r="AB123" s="621"/>
      <c r="AC123" s="621"/>
      <c r="AD123" s="621"/>
      <c r="AE123" s="621"/>
    </row>
    <row r="124" spans="1:32">
      <c r="A124" s="629">
        <v>56</v>
      </c>
      <c r="B124" s="628" t="s">
        <v>25852</v>
      </c>
      <c r="L124" s="621"/>
      <c r="N124" s="621" t="s">
        <v>25282</v>
      </c>
      <c r="O124" s="621"/>
      <c r="P124" s="621"/>
      <c r="Q124" s="621"/>
      <c r="R124" s="621"/>
      <c r="S124" s="621"/>
      <c r="T124" s="621"/>
      <c r="X124" s="621"/>
      <c r="Y124" s="621"/>
      <c r="Z124" s="621"/>
      <c r="AA124" s="621"/>
      <c r="AB124" s="621"/>
      <c r="AC124" s="621"/>
      <c r="AD124" s="621"/>
      <c r="AE124" s="621"/>
    </row>
    <row r="125" spans="1:32">
      <c r="A125" s="629">
        <v>57</v>
      </c>
      <c r="B125" s="628" t="s">
        <v>25853</v>
      </c>
      <c r="L125" s="621"/>
      <c r="N125" s="621" t="s">
        <v>25282</v>
      </c>
      <c r="O125" s="621"/>
      <c r="P125" s="621"/>
      <c r="Q125" s="621"/>
      <c r="R125" s="621"/>
      <c r="S125" s="621"/>
      <c r="T125" s="621"/>
      <c r="X125" s="621"/>
      <c r="Y125" s="621"/>
      <c r="Z125" s="621"/>
      <c r="AA125" s="621"/>
      <c r="AB125" s="621"/>
      <c r="AC125" s="621"/>
      <c r="AD125" s="621"/>
      <c r="AE125" s="621"/>
    </row>
    <row r="126" spans="1:32">
      <c r="A126" s="629">
        <v>58</v>
      </c>
      <c r="B126" s="628" t="s">
        <v>25854</v>
      </c>
      <c r="L126" s="621"/>
      <c r="N126" s="621" t="s">
        <v>25282</v>
      </c>
      <c r="O126" s="621"/>
      <c r="P126" s="621"/>
      <c r="Q126" s="621"/>
      <c r="R126" s="621"/>
      <c r="S126" s="621"/>
      <c r="T126" s="621"/>
      <c r="X126" s="621"/>
      <c r="Y126" s="621"/>
      <c r="Z126" s="621"/>
      <c r="AA126" s="621"/>
      <c r="AB126" s="621"/>
      <c r="AC126" s="621"/>
      <c r="AD126" s="621"/>
      <c r="AE126" s="621"/>
    </row>
    <row r="127" spans="1:32">
      <c r="A127" s="629">
        <v>59</v>
      </c>
      <c r="B127" s="628" t="s">
        <v>25855</v>
      </c>
      <c r="N127" s="621" t="s">
        <v>25282</v>
      </c>
      <c r="O127" s="621"/>
      <c r="P127" s="621"/>
      <c r="Q127" s="621"/>
      <c r="R127" s="621"/>
      <c r="S127" s="621"/>
      <c r="T127" s="621"/>
      <c r="X127" s="621"/>
      <c r="Y127" s="621"/>
      <c r="AB127" s="621"/>
      <c r="AD127" s="621"/>
    </row>
    <row r="128" spans="1:32" ht="28.5">
      <c r="A128" s="629">
        <v>60</v>
      </c>
      <c r="B128" s="628" t="s">
        <v>25856</v>
      </c>
      <c r="N128" s="621" t="s">
        <v>25282</v>
      </c>
      <c r="O128" s="621"/>
      <c r="P128" s="621"/>
      <c r="Q128" s="621"/>
      <c r="R128" s="621"/>
      <c r="S128" s="621"/>
      <c r="T128" s="621"/>
      <c r="X128" s="621"/>
      <c r="Y128" s="621"/>
      <c r="AB128" s="621"/>
      <c r="AD128" s="621"/>
    </row>
    <row r="129" spans="1:30">
      <c r="A129" s="629">
        <v>61</v>
      </c>
      <c r="B129" s="628" t="s">
        <v>25857</v>
      </c>
      <c r="AB129" s="621" t="s">
        <v>25282</v>
      </c>
      <c r="AD129" s="621"/>
    </row>
    <row r="130" spans="1:30">
      <c r="A130" s="629">
        <v>62</v>
      </c>
      <c r="B130" s="628" t="s">
        <v>25643</v>
      </c>
      <c r="AB130" s="621" t="s">
        <v>25282</v>
      </c>
      <c r="AD130" s="621"/>
    </row>
    <row r="131" spans="1:30">
      <c r="A131" s="629">
        <v>63</v>
      </c>
      <c r="B131" s="628" t="s">
        <v>25858</v>
      </c>
      <c r="AB131" s="621" t="s">
        <v>25282</v>
      </c>
      <c r="AD131" s="621"/>
    </row>
    <row r="132" spans="1:30">
      <c r="A132" s="629">
        <v>64</v>
      </c>
      <c r="B132" s="628" t="s">
        <v>25859</v>
      </c>
      <c r="AB132" s="621" t="s">
        <v>25282</v>
      </c>
      <c r="AD132" s="621"/>
    </row>
    <row r="133" spans="1:30">
      <c r="A133" s="629">
        <v>65</v>
      </c>
      <c r="B133" s="628" t="s">
        <v>25644</v>
      </c>
      <c r="AB133" s="621" t="s">
        <v>25282</v>
      </c>
      <c r="AD133" s="621"/>
    </row>
    <row r="134" spans="1:30">
      <c r="A134" s="629">
        <v>66</v>
      </c>
      <c r="B134" s="628" t="s">
        <v>25860</v>
      </c>
      <c r="AB134" s="621" t="s">
        <v>25282</v>
      </c>
      <c r="AD134" s="621"/>
    </row>
    <row r="135" spans="1:30">
      <c r="A135" s="629">
        <v>67</v>
      </c>
      <c r="B135" s="628" t="s">
        <v>25861</v>
      </c>
      <c r="AB135" s="621" t="s">
        <v>25282</v>
      </c>
      <c r="AD135" s="621"/>
    </row>
    <row r="136" spans="1:30">
      <c r="A136" s="629">
        <v>68</v>
      </c>
      <c r="B136" s="628" t="s">
        <v>25862</v>
      </c>
      <c r="Z136" s="621" t="s">
        <v>25282</v>
      </c>
      <c r="AA136" s="621"/>
      <c r="AB136" s="621"/>
      <c r="AD136" s="621"/>
    </row>
    <row r="137" spans="1:30">
      <c r="A137" s="629">
        <v>69</v>
      </c>
      <c r="B137" s="628" t="s">
        <v>25863</v>
      </c>
      <c r="Z137" s="621" t="s">
        <v>25282</v>
      </c>
      <c r="AA137" s="621"/>
      <c r="AB137" s="621"/>
      <c r="AD137" s="621"/>
    </row>
    <row r="138" spans="1:30">
      <c r="A138" s="629">
        <v>70</v>
      </c>
      <c r="B138" s="628" t="s">
        <v>25864</v>
      </c>
      <c r="Z138" s="621" t="s">
        <v>25282</v>
      </c>
      <c r="AA138" s="621"/>
      <c r="AB138" s="621"/>
      <c r="AD138" s="621"/>
    </row>
    <row r="139" spans="1:30">
      <c r="A139" s="629">
        <v>71</v>
      </c>
      <c r="B139" s="628" t="s">
        <v>25865</v>
      </c>
      <c r="Z139" s="621" t="s">
        <v>25282</v>
      </c>
      <c r="AA139" s="621"/>
      <c r="AB139" s="621"/>
      <c r="AD139" s="621"/>
    </row>
    <row r="140" spans="1:30">
      <c r="A140" s="629">
        <v>72</v>
      </c>
      <c r="B140" s="628" t="s">
        <v>25866</v>
      </c>
      <c r="O140" s="621" t="s">
        <v>25282</v>
      </c>
      <c r="P140" s="621"/>
      <c r="Q140" s="621"/>
      <c r="R140" s="621"/>
      <c r="S140" s="621"/>
      <c r="T140" s="621"/>
      <c r="X140" s="621"/>
      <c r="Y140" s="621"/>
      <c r="AB140" s="621"/>
      <c r="AC140" s="621"/>
      <c r="AD140" s="621"/>
    </row>
    <row r="141" spans="1:30">
      <c r="A141" s="629">
        <v>73</v>
      </c>
      <c r="B141" s="628" t="s">
        <v>25867</v>
      </c>
      <c r="O141" s="621" t="s">
        <v>25282</v>
      </c>
      <c r="P141" s="621"/>
      <c r="Q141" s="621"/>
      <c r="R141" s="621"/>
      <c r="S141" s="621"/>
      <c r="T141" s="621"/>
      <c r="X141" s="621"/>
      <c r="Y141" s="621"/>
      <c r="AB141" s="621"/>
      <c r="AD141" s="621"/>
    </row>
    <row r="142" spans="1:30">
      <c r="A142" s="629">
        <v>74</v>
      </c>
      <c r="B142" s="628" t="s">
        <v>25868</v>
      </c>
      <c r="O142" s="621" t="s">
        <v>25282</v>
      </c>
      <c r="P142" s="621"/>
      <c r="Q142" s="621"/>
      <c r="R142" s="621"/>
      <c r="S142" s="621"/>
      <c r="T142" s="621"/>
      <c r="X142" s="621"/>
      <c r="Y142" s="621"/>
      <c r="AB142" s="621"/>
      <c r="AD142" s="621"/>
    </row>
    <row r="143" spans="1:30">
      <c r="A143" s="629">
        <v>75</v>
      </c>
      <c r="B143" s="628" t="s">
        <v>25869</v>
      </c>
      <c r="O143" s="621" t="s">
        <v>25282</v>
      </c>
      <c r="P143" s="621"/>
      <c r="Q143" s="621"/>
      <c r="R143" s="621"/>
      <c r="S143" s="621"/>
      <c r="T143" s="621"/>
      <c r="X143" s="621"/>
      <c r="Y143" s="621"/>
      <c r="AB143" s="621"/>
      <c r="AD143" s="621"/>
    </row>
    <row r="144" spans="1:30">
      <c r="A144" s="629">
        <v>76</v>
      </c>
      <c r="B144" s="628" t="s">
        <v>25870</v>
      </c>
      <c r="O144" s="621" t="s">
        <v>25282</v>
      </c>
      <c r="P144" s="621"/>
      <c r="Q144" s="621"/>
      <c r="R144" s="621"/>
      <c r="S144" s="621"/>
      <c r="T144" s="621"/>
      <c r="X144" s="621"/>
      <c r="Y144" s="621"/>
      <c r="AB144" s="621"/>
      <c r="AD144" s="621"/>
    </row>
    <row r="145" spans="1:30">
      <c r="A145" s="629">
        <v>77</v>
      </c>
      <c r="B145" s="628" t="s">
        <v>25871</v>
      </c>
      <c r="O145" s="621" t="s">
        <v>25282</v>
      </c>
      <c r="P145" s="621"/>
      <c r="Q145" s="621"/>
      <c r="R145" s="621"/>
      <c r="S145" s="621"/>
      <c r="T145" s="621"/>
      <c r="X145" s="621"/>
      <c r="Y145" s="621"/>
      <c r="AB145" s="621"/>
      <c r="AD145" s="621"/>
    </row>
    <row r="146" spans="1:30">
      <c r="A146" s="629">
        <v>78</v>
      </c>
      <c r="B146" s="628" t="s">
        <v>25872</v>
      </c>
      <c r="O146" s="621" t="s">
        <v>25282</v>
      </c>
      <c r="P146" s="621"/>
      <c r="Q146" s="621"/>
      <c r="R146" s="621"/>
      <c r="S146" s="621"/>
      <c r="T146" s="621"/>
      <c r="X146" s="621"/>
      <c r="Y146" s="621"/>
      <c r="AB146" s="621"/>
      <c r="AD146" s="621"/>
    </row>
    <row r="147" spans="1:30">
      <c r="A147" s="629">
        <v>79</v>
      </c>
      <c r="B147" s="628" t="s">
        <v>25873</v>
      </c>
      <c r="O147" s="621" t="s">
        <v>25282</v>
      </c>
      <c r="P147" s="621"/>
      <c r="Q147" s="621"/>
      <c r="R147" s="621"/>
      <c r="S147" s="621"/>
      <c r="T147" s="621"/>
      <c r="X147" s="621"/>
      <c r="Y147" s="621"/>
      <c r="AB147" s="621"/>
      <c r="AD147" s="621"/>
    </row>
    <row r="148" spans="1:30">
      <c r="A148" s="629">
        <v>80</v>
      </c>
      <c r="B148" s="628" t="s">
        <v>25874</v>
      </c>
      <c r="O148" s="621" t="s">
        <v>25282</v>
      </c>
      <c r="P148" s="621"/>
      <c r="Q148" s="621"/>
      <c r="R148" s="621"/>
      <c r="S148" s="621"/>
      <c r="T148" s="621"/>
      <c r="X148" s="621"/>
      <c r="Y148" s="621"/>
      <c r="AB148" s="621"/>
      <c r="AD148" s="621"/>
    </row>
    <row r="149" spans="1:30">
      <c r="A149" s="629">
        <v>81</v>
      </c>
      <c r="B149" s="628" t="s">
        <v>25872</v>
      </c>
      <c r="AB149" s="621"/>
      <c r="AC149" s="621" t="s">
        <v>25282</v>
      </c>
      <c r="AD149" s="621"/>
    </row>
    <row r="150" spans="1:30">
      <c r="A150" s="629">
        <v>82</v>
      </c>
      <c r="B150" s="628" t="s">
        <v>25875</v>
      </c>
      <c r="AB150" s="621"/>
      <c r="AC150" s="621" t="s">
        <v>25282</v>
      </c>
      <c r="AD150" s="621"/>
    </row>
    <row r="151" spans="1:30">
      <c r="A151" s="629">
        <v>83</v>
      </c>
      <c r="B151" s="628" t="s">
        <v>25876</v>
      </c>
      <c r="AB151" s="621"/>
      <c r="AC151" s="621" t="s">
        <v>25282</v>
      </c>
      <c r="AD151" s="621"/>
    </row>
    <row r="152" spans="1:30">
      <c r="A152" s="629">
        <v>84</v>
      </c>
      <c r="B152" s="628" t="s">
        <v>25654</v>
      </c>
      <c r="AB152" s="621"/>
      <c r="AC152" s="621" t="s">
        <v>25282</v>
      </c>
      <c r="AD152" s="621"/>
    </row>
    <row r="153" spans="1:30">
      <c r="A153" s="629">
        <v>85</v>
      </c>
      <c r="B153" s="628" t="s">
        <v>25660</v>
      </c>
      <c r="AB153" s="621"/>
      <c r="AC153" s="621" t="s">
        <v>25282</v>
      </c>
      <c r="AD153" s="621"/>
    </row>
    <row r="154" spans="1:30" ht="28.5">
      <c r="A154" s="629">
        <v>86</v>
      </c>
      <c r="B154" s="628" t="s">
        <v>25877</v>
      </c>
      <c r="AB154" s="621"/>
      <c r="AC154" s="621" t="s">
        <v>25282</v>
      </c>
      <c r="AD154" s="621"/>
    </row>
    <row r="155" spans="1:30">
      <c r="A155" s="629">
        <v>87</v>
      </c>
      <c r="B155" s="628" t="s">
        <v>25644</v>
      </c>
      <c r="AB155" s="621"/>
      <c r="AC155" s="621" t="s">
        <v>25282</v>
      </c>
      <c r="AD155" s="621"/>
    </row>
    <row r="156" spans="1:30">
      <c r="A156" s="629">
        <v>88</v>
      </c>
      <c r="AB156" s="621"/>
      <c r="AD156" s="621"/>
    </row>
    <row r="157" spans="1:30">
      <c r="A157" s="629">
        <v>89</v>
      </c>
    </row>
    <row r="158" spans="1:30">
      <c r="A158" s="629">
        <v>90</v>
      </c>
    </row>
  </sheetData>
  <autoFilter ref="A1:AF127" xr:uid="{2C7A5B31-A406-4296-B5A2-D54F208774D7}"/>
  <phoneticPr fontId="1" type="noConversion"/>
  <printOptions gridLines="1"/>
  <pageMargins left="0.70866141732283472" right="0.70866141732283472" top="0.74803149606299213" bottom="0.74803149606299213" header="0.31496062992125984" footer="0.31496062992125984"/>
  <pageSetup paperSize="9" scale="36" orientation="landscape" horizontalDpi="4294967293" vertic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214C1-0F0E-45E5-A617-C1CDFC063BA6}">
  <sheetPr codeName="Sheet64"/>
  <dimension ref="A1:B31"/>
  <sheetViews>
    <sheetView workbookViewId="0">
      <selection sqref="A1:E1"/>
    </sheetView>
  </sheetViews>
  <sheetFormatPr defaultRowHeight="18.75"/>
  <cols>
    <col min="1" max="1" width="33.875" customWidth="1"/>
    <col min="2" max="2" width="21.875" customWidth="1"/>
  </cols>
  <sheetData>
    <row r="1" spans="1:2">
      <c r="A1" t="s">
        <v>25878</v>
      </c>
      <c r="B1" t="s">
        <v>25879</v>
      </c>
    </row>
    <row r="2" spans="1:2">
      <c r="A2" t="s">
        <v>25880</v>
      </c>
      <c r="B2" t="s">
        <v>25881</v>
      </c>
    </row>
    <row r="3" spans="1:2">
      <c r="A3" s="630" t="s">
        <v>25882</v>
      </c>
      <c r="B3" s="630" t="s">
        <v>25883</v>
      </c>
    </row>
    <row r="4" spans="1:2">
      <c r="A4" t="s">
        <v>25884</v>
      </c>
      <c r="B4" t="s">
        <v>25885</v>
      </c>
    </row>
    <row r="5" spans="1:2">
      <c r="A5" t="s">
        <v>25886</v>
      </c>
      <c r="B5" t="s">
        <v>25887</v>
      </c>
    </row>
    <row r="6" spans="1:2">
      <c r="A6" t="s">
        <v>25888</v>
      </c>
      <c r="B6" t="s">
        <v>25889</v>
      </c>
    </row>
    <row r="7" spans="1:2">
      <c r="A7" s="630" t="s">
        <v>7683</v>
      </c>
      <c r="B7" s="630" t="s">
        <v>25890</v>
      </c>
    </row>
    <row r="8" spans="1:2">
      <c r="A8" t="s">
        <v>25891</v>
      </c>
      <c r="B8" t="s">
        <v>25892</v>
      </c>
    </row>
    <row r="9" spans="1:2">
      <c r="A9" t="s">
        <v>25893</v>
      </c>
      <c r="B9" t="s">
        <v>25894</v>
      </c>
    </row>
    <row r="10" spans="1:2">
      <c r="A10" t="s">
        <v>25895</v>
      </c>
      <c r="B10" t="s">
        <v>25896</v>
      </c>
    </row>
    <row r="11" spans="1:2">
      <c r="A11" t="s">
        <v>25897</v>
      </c>
      <c r="B11" t="s">
        <v>25898</v>
      </c>
    </row>
    <row r="12" spans="1:2">
      <c r="A12" t="s">
        <v>7900</v>
      </c>
      <c r="B12" t="s">
        <v>25899</v>
      </c>
    </row>
    <row r="13" spans="1:2">
      <c r="A13" t="s">
        <v>25900</v>
      </c>
      <c r="B13" t="s">
        <v>25901</v>
      </c>
    </row>
    <row r="14" spans="1:2">
      <c r="A14" s="630" t="s">
        <v>9164</v>
      </c>
      <c r="B14" s="630" t="s">
        <v>25902</v>
      </c>
    </row>
    <row r="15" spans="1:2">
      <c r="A15" t="s">
        <v>25903</v>
      </c>
      <c r="B15" t="s">
        <v>25904</v>
      </c>
    </row>
    <row r="16" spans="1:2">
      <c r="A16" s="630" t="s">
        <v>19016</v>
      </c>
      <c r="B16" s="630" t="s">
        <v>25905</v>
      </c>
    </row>
    <row r="17" spans="1:2">
      <c r="A17" t="s">
        <v>25906</v>
      </c>
      <c r="B17" t="s">
        <v>25907</v>
      </c>
    </row>
    <row r="18" spans="1:2">
      <c r="A18" t="s">
        <v>25908</v>
      </c>
      <c r="B18" t="s">
        <v>25909</v>
      </c>
    </row>
    <row r="19" spans="1:2">
      <c r="A19" s="631" t="s">
        <v>25910</v>
      </c>
      <c r="B19" s="632" t="s">
        <v>25911</v>
      </c>
    </row>
    <row r="20" spans="1:2">
      <c r="A20" s="632" t="s">
        <v>25912</v>
      </c>
      <c r="B20" s="632" t="s">
        <v>25913</v>
      </c>
    </row>
    <row r="21" spans="1:2">
      <c r="A21" t="s">
        <v>25914</v>
      </c>
      <c r="B21" t="s">
        <v>25915</v>
      </c>
    </row>
    <row r="22" spans="1:2">
      <c r="A22" t="s">
        <v>25916</v>
      </c>
      <c r="B22" t="s">
        <v>25917</v>
      </c>
    </row>
    <row r="23" spans="1:2">
      <c r="A23" t="s">
        <v>25918</v>
      </c>
      <c r="B23" t="s">
        <v>25919</v>
      </c>
    </row>
    <row r="24" spans="1:2">
      <c r="A24" t="s">
        <v>25920</v>
      </c>
      <c r="B24" t="s">
        <v>25921</v>
      </c>
    </row>
    <row r="25" spans="1:2">
      <c r="A25" t="s">
        <v>12225</v>
      </c>
      <c r="B25" t="s">
        <v>25922</v>
      </c>
    </row>
    <row r="26" spans="1:2">
      <c r="A26" t="s">
        <v>25923</v>
      </c>
      <c r="B26" t="s">
        <v>25924</v>
      </c>
    </row>
    <row r="27" spans="1:2">
      <c r="A27" t="s">
        <v>25925</v>
      </c>
      <c r="B27" t="s">
        <v>25926</v>
      </c>
    </row>
    <row r="28" spans="1:2">
      <c r="A28" t="s">
        <v>25927</v>
      </c>
      <c r="B28" t="s">
        <v>25928</v>
      </c>
    </row>
    <row r="29" spans="1:2">
      <c r="A29" t="s">
        <v>25929</v>
      </c>
      <c r="B29" t="s">
        <v>25930</v>
      </c>
    </row>
    <row r="30" spans="1:2">
      <c r="A30" t="s">
        <v>25931</v>
      </c>
      <c r="B30" t="s">
        <v>25932</v>
      </c>
    </row>
    <row r="31" spans="1:2">
      <c r="A31" t="s">
        <v>25933</v>
      </c>
      <c r="B31" t="s">
        <v>25934</v>
      </c>
    </row>
  </sheetData>
  <phoneticPr fontId="1"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00EE0-60A1-4823-80CB-DE08872B3EA4}">
  <sheetPr codeName="Sheet66"/>
  <dimension ref="B2:B15"/>
  <sheetViews>
    <sheetView view="pageBreakPreview" zoomScale="90" zoomScaleNormal="100" zoomScaleSheetLayoutView="90" workbookViewId="0">
      <selection sqref="A1:E1"/>
    </sheetView>
  </sheetViews>
  <sheetFormatPr defaultColWidth="9" defaultRowHeight="24"/>
  <cols>
    <col min="1" max="1" width="9" style="637"/>
    <col min="2" max="2" width="47" style="637" customWidth="1"/>
    <col min="3" max="16384" width="9" style="637"/>
  </cols>
  <sheetData>
    <row r="2" spans="2:2">
      <c r="B2" s="637" t="s">
        <v>25935</v>
      </c>
    </row>
    <row r="3" spans="2:2">
      <c r="B3" s="637" t="s">
        <v>25936</v>
      </c>
    </row>
    <row r="4" spans="2:2">
      <c r="B4" s="637" t="s">
        <v>25937</v>
      </c>
    </row>
    <row r="5" spans="2:2">
      <c r="B5" s="637" t="s">
        <v>25938</v>
      </c>
    </row>
    <row r="6" spans="2:2">
      <c r="B6" s="637" t="s">
        <v>25939</v>
      </c>
    </row>
    <row r="7" spans="2:2">
      <c r="B7" s="638" t="s">
        <v>25940</v>
      </c>
    </row>
    <row r="8" spans="2:2">
      <c r="B8" s="637" t="s">
        <v>25941</v>
      </c>
    </row>
    <row r="9" spans="2:2">
      <c r="B9" s="637" t="s">
        <v>25942</v>
      </c>
    </row>
    <row r="10" spans="2:2">
      <c r="B10" s="637" t="s">
        <v>25943</v>
      </c>
    </row>
    <row r="13" spans="2:2">
      <c r="B13" s="637" t="s">
        <v>25944</v>
      </c>
    </row>
    <row r="14" spans="2:2">
      <c r="B14" s="637" t="s">
        <v>25945</v>
      </c>
    </row>
    <row r="15" spans="2:2">
      <c r="B15" s="637" t="s">
        <v>25946</v>
      </c>
    </row>
  </sheetData>
  <phoneticPr fontId="1" type="noConversion"/>
  <pageMargins left="0.7" right="0.7" top="0.75" bottom="0.75" header="0.3" footer="0.3"/>
  <pageSetup paperSize="9" scale="110"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AFCD9-4BF3-4BF7-B0E3-E670281FE178}">
  <sheetPr codeName="Sheet67"/>
  <dimension ref="A1:I26"/>
  <sheetViews>
    <sheetView workbookViewId="0">
      <selection sqref="A1:E1"/>
    </sheetView>
  </sheetViews>
  <sheetFormatPr defaultRowHeight="18.75"/>
  <cols>
    <col min="1" max="1" width="13.375" customWidth="1"/>
    <col min="4" max="4" width="17.125" style="606" customWidth="1"/>
    <col min="5" max="5" width="21.375" customWidth="1"/>
    <col min="6" max="6" width="19" style="606" customWidth="1"/>
    <col min="7" max="7" width="24.625" customWidth="1"/>
    <col min="8" max="8" width="28" customWidth="1"/>
    <col min="9" max="9" width="29.625" customWidth="1"/>
  </cols>
  <sheetData>
    <row r="1" spans="1:9">
      <c r="A1" t="s">
        <v>25947</v>
      </c>
      <c r="B1" s="559" t="s">
        <v>25948</v>
      </c>
      <c r="C1" s="559" t="s">
        <v>25949</v>
      </c>
      <c r="D1" s="639" t="s">
        <v>25950</v>
      </c>
      <c r="E1" s="569" t="s">
        <v>25951</v>
      </c>
      <c r="F1" s="639" t="s">
        <v>25952</v>
      </c>
      <c r="G1" s="569" t="s">
        <v>25953</v>
      </c>
      <c r="H1" s="569" t="s">
        <v>25954</v>
      </c>
      <c r="I1" s="569" t="s">
        <v>25955</v>
      </c>
    </row>
    <row r="2" spans="1:9">
      <c r="A2" t="s">
        <v>25956</v>
      </c>
      <c r="B2" s="640" t="s">
        <v>25957</v>
      </c>
      <c r="C2" s="527" t="s">
        <v>25958</v>
      </c>
      <c r="D2" s="640" t="s">
        <v>25959</v>
      </c>
      <c r="E2" s="559" t="s">
        <v>25960</v>
      </c>
      <c r="F2" s="640"/>
      <c r="G2" s="641"/>
      <c r="H2" s="642" t="s">
        <v>25961</v>
      </c>
      <c r="I2" s="559"/>
    </row>
    <row r="3" spans="1:9">
      <c r="A3" t="s">
        <v>25956</v>
      </c>
      <c r="B3" s="643" t="s">
        <v>25962</v>
      </c>
      <c r="C3" s="527" t="s">
        <v>25958</v>
      </c>
      <c r="D3" s="640" t="s">
        <v>25963</v>
      </c>
      <c r="E3" s="559" t="s">
        <v>25964</v>
      </c>
      <c r="F3" s="640"/>
      <c r="G3" s="562" t="s">
        <v>25964</v>
      </c>
      <c r="H3" s="644"/>
      <c r="I3" s="527"/>
    </row>
    <row r="4" spans="1:9">
      <c r="A4" t="s">
        <v>25956</v>
      </c>
      <c r="B4" s="645" t="s">
        <v>25965</v>
      </c>
      <c r="C4" s="527" t="s">
        <v>25958</v>
      </c>
      <c r="D4" s="640" t="s">
        <v>25966</v>
      </c>
      <c r="E4" s="559" t="s">
        <v>25967</v>
      </c>
      <c r="F4" s="640">
        <v>3980811</v>
      </c>
      <c r="G4" s="641" t="s">
        <v>25968</v>
      </c>
      <c r="H4" s="642" t="s">
        <v>25969</v>
      </c>
      <c r="I4" s="641" t="s">
        <v>25969</v>
      </c>
    </row>
    <row r="5" spans="1:9">
      <c r="A5" t="s">
        <v>25956</v>
      </c>
      <c r="B5" s="643" t="s">
        <v>25970</v>
      </c>
      <c r="C5" s="527" t="s">
        <v>25958</v>
      </c>
      <c r="D5" s="640" t="s">
        <v>25971</v>
      </c>
      <c r="E5" s="559" t="s">
        <v>25972</v>
      </c>
      <c r="F5" s="640"/>
      <c r="G5" s="562" t="s">
        <v>25973</v>
      </c>
      <c r="H5" s="642" t="s">
        <v>25974</v>
      </c>
      <c r="I5" s="559"/>
    </row>
    <row r="6" spans="1:9">
      <c r="A6" t="s">
        <v>25956</v>
      </c>
      <c r="B6" s="645" t="s">
        <v>25975</v>
      </c>
      <c r="C6" s="527" t="s">
        <v>25958</v>
      </c>
      <c r="D6" s="644" t="s">
        <v>25976</v>
      </c>
      <c r="E6" s="559" t="s">
        <v>25977</v>
      </c>
      <c r="F6" s="640">
        <v>648346018</v>
      </c>
      <c r="G6" s="559" t="s">
        <v>25978</v>
      </c>
      <c r="H6" s="642" t="s">
        <v>25979</v>
      </c>
      <c r="I6" s="559"/>
    </row>
    <row r="7" spans="1:9">
      <c r="A7" t="s">
        <v>25956</v>
      </c>
      <c r="B7" s="645" t="s">
        <v>25980</v>
      </c>
      <c r="C7" s="568"/>
      <c r="D7" s="640" t="s">
        <v>25981</v>
      </c>
      <c r="E7" s="646" t="s">
        <v>25982</v>
      </c>
      <c r="F7" s="644"/>
      <c r="G7" s="559"/>
      <c r="H7" s="640"/>
      <c r="I7" s="559"/>
    </row>
    <row r="8" spans="1:9">
      <c r="A8" t="s">
        <v>25956</v>
      </c>
      <c r="B8" s="647" t="s">
        <v>25983</v>
      </c>
      <c r="C8" s="527" t="s">
        <v>25958</v>
      </c>
      <c r="D8" s="640" t="s">
        <v>25984</v>
      </c>
      <c r="E8" s="646" t="s">
        <v>25985</v>
      </c>
      <c r="F8" s="644">
        <v>2667115923</v>
      </c>
      <c r="G8" s="559" t="s">
        <v>25986</v>
      </c>
      <c r="H8" s="648" t="s">
        <v>25987</v>
      </c>
      <c r="I8" s="649" t="s">
        <v>25987</v>
      </c>
    </row>
    <row r="9" spans="1:9">
      <c r="A9" t="s">
        <v>25956</v>
      </c>
      <c r="B9" s="650" t="s">
        <v>25988</v>
      </c>
      <c r="C9" s="527" t="s">
        <v>25958</v>
      </c>
      <c r="D9" s="651" t="s">
        <v>25989</v>
      </c>
      <c r="E9" s="652" t="s">
        <v>25990</v>
      </c>
      <c r="F9" s="653"/>
      <c r="G9" s="641" t="s">
        <v>25991</v>
      </c>
      <c r="H9" s="644" t="s">
        <v>25992</v>
      </c>
      <c r="I9" s="527"/>
    </row>
    <row r="10" spans="1:9">
      <c r="A10" t="s">
        <v>25956</v>
      </c>
      <c r="B10" s="654" t="s">
        <v>25993</v>
      </c>
      <c r="C10" s="527" t="s">
        <v>25994</v>
      </c>
      <c r="D10" s="644" t="s">
        <v>25995</v>
      </c>
      <c r="E10" s="646" t="s">
        <v>25996</v>
      </c>
      <c r="F10" s="644"/>
      <c r="G10" s="641"/>
      <c r="H10" s="648" t="s">
        <v>25997</v>
      </c>
      <c r="I10" s="655"/>
    </row>
    <row r="11" spans="1:9">
      <c r="A11" t="s">
        <v>25956</v>
      </c>
      <c r="B11" s="656" t="s">
        <v>25998</v>
      </c>
      <c r="C11" s="527" t="s">
        <v>25958</v>
      </c>
      <c r="D11" s="640" t="s">
        <v>25999</v>
      </c>
      <c r="E11" s="559" t="s">
        <v>26000</v>
      </c>
      <c r="F11" s="640"/>
      <c r="G11" s="562"/>
      <c r="H11" s="640"/>
      <c r="I11" s="559"/>
    </row>
    <row r="12" spans="1:9">
      <c r="A12" t="s">
        <v>25956</v>
      </c>
      <c r="B12" s="656" t="s">
        <v>26001</v>
      </c>
      <c r="C12" s="527" t="s">
        <v>25958</v>
      </c>
      <c r="D12" s="657" t="s">
        <v>26002</v>
      </c>
      <c r="E12" s="559" t="s">
        <v>26003</v>
      </c>
      <c r="F12" s="640"/>
      <c r="G12" s="641" t="s">
        <v>26004</v>
      </c>
      <c r="H12" s="640"/>
      <c r="I12" s="559"/>
    </row>
    <row r="13" spans="1:9">
      <c r="A13" t="s">
        <v>25956</v>
      </c>
      <c r="B13" s="656" t="s">
        <v>26005</v>
      </c>
      <c r="C13" s="527" t="s">
        <v>25958</v>
      </c>
      <c r="D13" s="657" t="s">
        <v>26006</v>
      </c>
      <c r="E13" s="559"/>
      <c r="F13" s="640"/>
      <c r="G13" s="641" t="s">
        <v>26007</v>
      </c>
      <c r="H13" s="644"/>
      <c r="I13" s="527"/>
    </row>
    <row r="14" spans="1:9">
      <c r="A14" t="s">
        <v>25956</v>
      </c>
      <c r="B14" s="656" t="s">
        <v>26008</v>
      </c>
      <c r="C14" s="527" t="s">
        <v>25958</v>
      </c>
      <c r="D14" s="657" t="s">
        <v>26009</v>
      </c>
      <c r="E14" s="559" t="s">
        <v>26010</v>
      </c>
      <c r="F14" s="640"/>
      <c r="G14" s="641" t="s">
        <v>26011</v>
      </c>
      <c r="H14" s="640" t="s">
        <v>26012</v>
      </c>
      <c r="I14" s="559"/>
    </row>
    <row r="15" spans="1:9">
      <c r="A15" t="s">
        <v>25956</v>
      </c>
      <c r="B15" s="656" t="s">
        <v>26013</v>
      </c>
      <c r="C15" s="527" t="s">
        <v>25958</v>
      </c>
      <c r="D15" s="644" t="s">
        <v>26014</v>
      </c>
      <c r="E15" s="527"/>
      <c r="F15" s="644">
        <v>408187020</v>
      </c>
      <c r="G15" s="641" t="s">
        <v>26015</v>
      </c>
      <c r="H15" s="644" t="s">
        <v>26016</v>
      </c>
      <c r="I15" s="527"/>
    </row>
    <row r="16" spans="1:9">
      <c r="A16" t="s">
        <v>25956</v>
      </c>
      <c r="B16" s="656" t="s">
        <v>26017</v>
      </c>
      <c r="C16" s="527" t="s">
        <v>25958</v>
      </c>
      <c r="D16" s="644" t="s">
        <v>26018</v>
      </c>
      <c r="E16" s="559" t="s">
        <v>26019</v>
      </c>
      <c r="F16" s="644"/>
      <c r="G16" s="641" t="s">
        <v>26020</v>
      </c>
      <c r="H16" s="648" t="s">
        <v>26021</v>
      </c>
      <c r="I16" s="527"/>
    </row>
    <row r="17" spans="1:9">
      <c r="A17" t="s">
        <v>25956</v>
      </c>
      <c r="B17" s="645" t="s">
        <v>26022</v>
      </c>
      <c r="C17" s="527" t="s">
        <v>25958</v>
      </c>
      <c r="D17" s="644" t="s">
        <v>26023</v>
      </c>
      <c r="E17" s="559" t="s">
        <v>26024</v>
      </c>
      <c r="F17" s="644"/>
      <c r="G17" s="559" t="s">
        <v>26025</v>
      </c>
      <c r="H17" s="644"/>
      <c r="I17" s="527"/>
    </row>
    <row r="18" spans="1:9">
      <c r="A18" t="s">
        <v>25956</v>
      </c>
      <c r="B18" s="645" t="s">
        <v>26026</v>
      </c>
      <c r="C18" s="527" t="s">
        <v>25958</v>
      </c>
      <c r="D18" s="640" t="s">
        <v>26027</v>
      </c>
      <c r="E18" s="559"/>
      <c r="F18" s="640"/>
      <c r="G18" s="641" t="s">
        <v>26028</v>
      </c>
      <c r="H18" s="642" t="s">
        <v>26029</v>
      </c>
      <c r="I18" s="559"/>
    </row>
    <row r="19" spans="1:9">
      <c r="A19" t="s">
        <v>25956</v>
      </c>
      <c r="B19" s="645" t="s">
        <v>26030</v>
      </c>
      <c r="C19" s="527" t="s">
        <v>25958</v>
      </c>
      <c r="D19" s="640" t="s">
        <v>26031</v>
      </c>
      <c r="E19" s="559" t="s">
        <v>26032</v>
      </c>
      <c r="F19" s="640"/>
      <c r="G19" s="641" t="s">
        <v>26033</v>
      </c>
      <c r="H19" s="642"/>
      <c r="I19" s="559"/>
    </row>
    <row r="20" spans="1:9">
      <c r="A20" t="s">
        <v>25956</v>
      </c>
      <c r="B20" s="645" t="s">
        <v>26034</v>
      </c>
      <c r="C20" s="527" t="s">
        <v>25958</v>
      </c>
      <c r="D20" s="640"/>
      <c r="E20" s="559">
        <v>18042611987</v>
      </c>
      <c r="F20" s="640">
        <v>517687990</v>
      </c>
      <c r="G20" s="641" t="s">
        <v>26035</v>
      </c>
      <c r="H20" s="642"/>
      <c r="I20" s="559"/>
    </row>
    <row r="21" spans="1:9">
      <c r="B21" s="658" t="s">
        <v>26008</v>
      </c>
      <c r="C21" s="659"/>
      <c r="D21" s="289"/>
      <c r="F21"/>
      <c r="G21" s="1"/>
      <c r="H21" s="606"/>
    </row>
    <row r="22" spans="1:9">
      <c r="B22" s="527" t="s">
        <v>26036</v>
      </c>
      <c r="C22" s="527"/>
      <c r="D22" s="559" t="s">
        <v>26037</v>
      </c>
      <c r="E22" s="527" t="s">
        <v>26038</v>
      </c>
      <c r="F22"/>
      <c r="G22" s="1"/>
      <c r="H22" s="606"/>
    </row>
    <row r="23" spans="1:9">
      <c r="B23" s="658" t="s">
        <v>26039</v>
      </c>
      <c r="C23" s="658"/>
      <c r="D23" s="660" t="s">
        <v>26040</v>
      </c>
      <c r="E23" s="559"/>
      <c r="F23" s="559"/>
      <c r="G23" s="641" t="s">
        <v>26041</v>
      </c>
      <c r="H23" s="606"/>
    </row>
    <row r="24" spans="1:9">
      <c r="H24" s="606"/>
    </row>
    <row r="25" spans="1:9">
      <c r="H25" s="606"/>
    </row>
    <row r="26" spans="1:9">
      <c r="H26" s="606"/>
    </row>
  </sheetData>
  <phoneticPr fontId="1" type="noConversion"/>
  <hyperlinks>
    <hyperlink ref="G9" r:id="rId1" display="chuxiong.yuan@gmail.com" xr:uid="{3E9F2216-6297-4D3B-8278-2D75393A190C}"/>
    <hyperlink ref="H5" r:id="rId2" xr:uid="{26DB1597-2FE7-4F4F-B07D-F5BCDFF3704F}"/>
    <hyperlink ref="H2" r:id="rId3" xr:uid="{9C4C483D-25B2-4A86-BBEB-2691F3CA6EA3}"/>
    <hyperlink ref="G4" r:id="rId4" display="tangsz86@gmail.com" xr:uid="{2E516C50-8299-4309-BF9D-5738909AA281}"/>
    <hyperlink ref="H4" r:id="rId5" xr:uid="{92A3FBC8-AFF7-4153-B95D-8ECE416F556A}"/>
    <hyperlink ref="I4" r:id="rId6" xr:uid="{988A42A5-0F3E-4FC7-92E2-90A85285F53E}"/>
    <hyperlink ref="H8" r:id="rId7" xr:uid="{4CBDFEB1-DDCE-4B3D-BB31-130CBF6103DF}"/>
    <hyperlink ref="I8" r:id="rId8" xr:uid="{19F5BCF4-8E21-4310-8DD9-E824D92FC554}"/>
    <hyperlink ref="H10" r:id="rId9" xr:uid="{39C5D89A-1547-4F35-80E4-1289AB0339CA}"/>
    <hyperlink ref="H6" r:id="rId10" xr:uid="{E9E1F42A-C7D9-46B0-81E8-0EAE6E7E0EFE}"/>
    <hyperlink ref="G14" r:id="rId11" xr:uid="{71F444E8-628D-4616-B8CF-03309171F8C8}"/>
    <hyperlink ref="G15" r:id="rId12" xr:uid="{527990D3-EE8A-480A-A318-39312D14B4F5}"/>
    <hyperlink ref="H16" r:id="rId13" xr:uid="{36AA6B4A-4FCB-4C90-B7ED-68E40F7976D2}"/>
    <hyperlink ref="H18" r:id="rId14" xr:uid="{001195DF-3CC7-44BE-A64F-B437F83FACD5}"/>
    <hyperlink ref="G19" r:id="rId15" xr:uid="{228C259F-96ED-4094-8F5A-7D59AC3BA56F}"/>
    <hyperlink ref="G20" r:id="rId16" xr:uid="{EC8131D3-5F82-4F9B-9062-61C12328A42D}"/>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5F9E6-D18B-4172-9CDF-A5B9AA812E1B}">
  <sheetPr codeName="Sheet75">
    <tabColor rgb="FF92D050"/>
  </sheetPr>
  <dimension ref="A1:I31"/>
  <sheetViews>
    <sheetView view="pageBreakPreview" zoomScaleNormal="100" zoomScaleSheetLayoutView="100" workbookViewId="0">
      <pane xSplit="1" ySplit="1" topLeftCell="B2" activePane="bottomRight" state="frozen"/>
      <selection sqref="A1:E1"/>
      <selection pane="topRight" sqref="A1:E1"/>
      <selection pane="bottomLeft" sqref="A1:E1"/>
      <selection pane="bottomRight" sqref="A1:E1"/>
    </sheetView>
  </sheetViews>
  <sheetFormatPr defaultRowHeight="18.75"/>
  <cols>
    <col min="1" max="2" width="11.125" customWidth="1"/>
    <col min="3" max="3" width="15.125" style="289" customWidth="1"/>
    <col min="4" max="4" width="16" customWidth="1"/>
    <col min="5" max="5" width="16.625" customWidth="1"/>
    <col min="6" max="6" width="24.75" style="1" customWidth="1"/>
    <col min="7" max="7" width="22.75" customWidth="1"/>
    <col min="8" max="8" width="20.875" customWidth="1"/>
  </cols>
  <sheetData>
    <row r="1" spans="1:9">
      <c r="A1" s="559" t="s">
        <v>25948</v>
      </c>
      <c r="B1" s="559" t="s">
        <v>25949</v>
      </c>
      <c r="C1" s="569" t="s">
        <v>25950</v>
      </c>
      <c r="D1" s="569" t="s">
        <v>25951</v>
      </c>
      <c r="E1" s="569" t="s">
        <v>25952</v>
      </c>
      <c r="F1" s="569" t="s">
        <v>25953</v>
      </c>
      <c r="G1" s="569" t="s">
        <v>25954</v>
      </c>
      <c r="H1" s="569" t="s">
        <v>25955</v>
      </c>
      <c r="I1" s="569" t="s">
        <v>26183</v>
      </c>
    </row>
    <row r="2" spans="1:9">
      <c r="A2" s="640" t="s">
        <v>25957</v>
      </c>
      <c r="B2" s="527" t="s">
        <v>25958</v>
      </c>
      <c r="C2" s="559" t="s">
        <v>25959</v>
      </c>
      <c r="D2" s="559" t="s">
        <v>25960</v>
      </c>
      <c r="E2" s="559"/>
      <c r="F2" s="641"/>
      <c r="G2" s="641" t="s">
        <v>25961</v>
      </c>
      <c r="H2" s="559"/>
      <c r="I2" s="527"/>
    </row>
    <row r="3" spans="1:9">
      <c r="A3" s="643" t="s">
        <v>25962</v>
      </c>
      <c r="B3" s="527" t="s">
        <v>25958</v>
      </c>
      <c r="C3" s="559" t="s">
        <v>25963</v>
      </c>
      <c r="D3" s="559" t="s">
        <v>25964</v>
      </c>
      <c r="E3" s="559"/>
      <c r="F3" s="562" t="s">
        <v>25964</v>
      </c>
      <c r="G3" s="527"/>
      <c r="H3" s="527"/>
      <c r="I3" s="527"/>
    </row>
    <row r="4" spans="1:9">
      <c r="A4" s="645" t="s">
        <v>25965</v>
      </c>
      <c r="B4" s="527" t="s">
        <v>25958</v>
      </c>
      <c r="C4" s="559" t="s">
        <v>25966</v>
      </c>
      <c r="D4" s="559" t="s">
        <v>25967</v>
      </c>
      <c r="E4" s="559">
        <v>3980811</v>
      </c>
      <c r="F4" s="641" t="s">
        <v>25968</v>
      </c>
      <c r="G4" s="641" t="s">
        <v>25969</v>
      </c>
      <c r="H4" s="641" t="s">
        <v>25969</v>
      </c>
      <c r="I4" s="527"/>
    </row>
    <row r="5" spans="1:9">
      <c r="A5" s="643" t="s">
        <v>25970</v>
      </c>
      <c r="B5" s="527" t="s">
        <v>25958</v>
      </c>
      <c r="C5" s="559" t="s">
        <v>25971</v>
      </c>
      <c r="D5" s="559" t="s">
        <v>25972</v>
      </c>
      <c r="E5" s="559"/>
      <c r="F5" s="562" t="s">
        <v>25973</v>
      </c>
      <c r="G5" s="641" t="s">
        <v>25974</v>
      </c>
      <c r="H5" s="559"/>
      <c r="I5" s="527"/>
    </row>
    <row r="6" spans="1:9">
      <c r="A6" s="645" t="s">
        <v>25975</v>
      </c>
      <c r="B6" s="527" t="s">
        <v>25958</v>
      </c>
      <c r="C6" s="646" t="s">
        <v>25976</v>
      </c>
      <c r="D6" s="559" t="s">
        <v>25977</v>
      </c>
      <c r="E6" s="559">
        <v>648346018</v>
      </c>
      <c r="F6" s="559" t="s">
        <v>25978</v>
      </c>
      <c r="G6" s="641" t="s">
        <v>25979</v>
      </c>
      <c r="H6" s="559"/>
      <c r="I6" s="527"/>
    </row>
    <row r="7" spans="1:9">
      <c r="A7" s="645" t="s">
        <v>25980</v>
      </c>
      <c r="B7" s="568"/>
      <c r="C7" s="559" t="s">
        <v>25981</v>
      </c>
      <c r="D7" s="646" t="s">
        <v>25982</v>
      </c>
      <c r="E7" s="646"/>
      <c r="F7" s="559"/>
      <c r="G7" s="559"/>
      <c r="H7" s="559"/>
      <c r="I7" s="527"/>
    </row>
    <row r="8" spans="1:9">
      <c r="A8" s="647" t="s">
        <v>25983</v>
      </c>
      <c r="B8" s="527" t="s">
        <v>25958</v>
      </c>
      <c r="C8" s="559" t="s">
        <v>25984</v>
      </c>
      <c r="D8" s="646" t="s">
        <v>25985</v>
      </c>
      <c r="E8" s="646">
        <v>2667115923</v>
      </c>
      <c r="F8" s="559" t="s">
        <v>25986</v>
      </c>
      <c r="G8" s="649" t="s">
        <v>25987</v>
      </c>
      <c r="H8" s="649" t="s">
        <v>25987</v>
      </c>
      <c r="I8" s="527"/>
    </row>
    <row r="9" spans="1:9">
      <c r="A9" s="650" t="s">
        <v>25988</v>
      </c>
      <c r="B9" s="527" t="s">
        <v>25958</v>
      </c>
      <c r="C9" s="721" t="s">
        <v>25989</v>
      </c>
      <c r="D9" s="652" t="s">
        <v>25990</v>
      </c>
      <c r="E9" s="729"/>
      <c r="F9" s="641" t="s">
        <v>25991</v>
      </c>
      <c r="G9" s="527" t="s">
        <v>25992</v>
      </c>
      <c r="H9" s="527"/>
      <c r="I9" s="527"/>
    </row>
    <row r="10" spans="1:9">
      <c r="A10" s="654" t="s">
        <v>25993</v>
      </c>
      <c r="B10" s="527" t="s">
        <v>25994</v>
      </c>
      <c r="C10" s="646" t="s">
        <v>25995</v>
      </c>
      <c r="D10" s="646" t="s">
        <v>25996</v>
      </c>
      <c r="E10" s="527"/>
      <c r="F10" s="641"/>
      <c r="G10" s="649" t="s">
        <v>25997</v>
      </c>
      <c r="H10" s="655"/>
      <c r="I10" s="730"/>
    </row>
    <row r="11" spans="1:9">
      <c r="A11" s="656" t="s">
        <v>25998</v>
      </c>
      <c r="B11" s="527" t="s">
        <v>25958</v>
      </c>
      <c r="C11" s="559" t="s">
        <v>25999</v>
      </c>
      <c r="D11" s="559" t="s">
        <v>26000</v>
      </c>
      <c r="E11" s="559"/>
      <c r="F11" s="562"/>
      <c r="G11" s="559"/>
      <c r="H11" s="559"/>
      <c r="I11" s="527"/>
    </row>
    <row r="12" spans="1:9">
      <c r="A12" s="656" t="s">
        <v>26001</v>
      </c>
      <c r="B12" s="527" t="s">
        <v>25958</v>
      </c>
      <c r="C12" s="660" t="s">
        <v>26002</v>
      </c>
      <c r="D12" s="559" t="s">
        <v>26003</v>
      </c>
      <c r="E12" s="559"/>
      <c r="F12" s="641" t="s">
        <v>26004</v>
      </c>
      <c r="G12" s="559"/>
      <c r="H12" s="559"/>
      <c r="I12" s="527"/>
    </row>
    <row r="13" spans="1:9">
      <c r="A13" s="656"/>
      <c r="B13" s="527"/>
      <c r="C13" s="646"/>
      <c r="D13" s="527"/>
      <c r="E13" s="527"/>
      <c r="F13" s="559"/>
      <c r="G13" s="559"/>
      <c r="H13" s="559"/>
      <c r="I13" s="527"/>
    </row>
    <row r="14" spans="1:9">
      <c r="A14" s="656" t="s">
        <v>26005</v>
      </c>
      <c r="B14" s="527" t="s">
        <v>25958</v>
      </c>
      <c r="C14" s="660" t="s">
        <v>26006</v>
      </c>
      <c r="D14" s="559"/>
      <c r="E14" s="559"/>
      <c r="F14" s="641" t="s">
        <v>26007</v>
      </c>
      <c r="G14" s="527"/>
      <c r="H14" s="527"/>
      <c r="I14" s="527"/>
    </row>
    <row r="15" spans="1:9">
      <c r="A15" s="656" t="s">
        <v>26008</v>
      </c>
      <c r="B15" s="527" t="s">
        <v>25958</v>
      </c>
      <c r="C15" s="660" t="s">
        <v>26009</v>
      </c>
      <c r="D15" s="559" t="s">
        <v>26010</v>
      </c>
      <c r="E15" s="559"/>
      <c r="F15" s="641" t="s">
        <v>26011</v>
      </c>
      <c r="G15" s="559" t="s">
        <v>26012</v>
      </c>
      <c r="H15" s="559"/>
      <c r="I15" s="527"/>
    </row>
    <row r="16" spans="1:9">
      <c r="A16" s="656" t="s">
        <v>26013</v>
      </c>
      <c r="B16" s="527" t="s">
        <v>25958</v>
      </c>
      <c r="C16" s="646" t="s">
        <v>26014</v>
      </c>
      <c r="D16" s="527"/>
      <c r="E16" s="527">
        <v>408187020</v>
      </c>
      <c r="F16" s="641" t="s">
        <v>26015</v>
      </c>
      <c r="G16" s="527" t="s">
        <v>26016</v>
      </c>
      <c r="H16" s="527"/>
      <c r="I16" s="527"/>
    </row>
    <row r="17" spans="1:9">
      <c r="A17" s="656" t="s">
        <v>26017</v>
      </c>
      <c r="B17" s="527" t="s">
        <v>25958</v>
      </c>
      <c r="C17" s="646" t="s">
        <v>26018</v>
      </c>
      <c r="D17" s="559" t="s">
        <v>26019</v>
      </c>
      <c r="E17" s="527"/>
      <c r="F17" s="641" t="s">
        <v>26020</v>
      </c>
      <c r="G17" s="649" t="s">
        <v>26021</v>
      </c>
      <c r="H17" s="527"/>
      <c r="I17" s="527"/>
    </row>
    <row r="18" spans="1:9">
      <c r="A18" s="645" t="s">
        <v>26022</v>
      </c>
      <c r="B18" s="527" t="s">
        <v>25958</v>
      </c>
      <c r="C18" s="646" t="s">
        <v>26023</v>
      </c>
      <c r="D18" s="559" t="s">
        <v>26024</v>
      </c>
      <c r="E18" s="527"/>
      <c r="F18" s="559" t="s">
        <v>26025</v>
      </c>
      <c r="G18" s="527"/>
      <c r="H18" s="527"/>
      <c r="I18" s="527"/>
    </row>
    <row r="19" spans="1:9">
      <c r="A19" s="645" t="s">
        <v>26026</v>
      </c>
      <c r="B19" s="527" t="s">
        <v>25958</v>
      </c>
      <c r="C19" s="559" t="s">
        <v>26027</v>
      </c>
      <c r="D19" s="559"/>
      <c r="E19" s="559"/>
      <c r="F19" s="641" t="s">
        <v>26028</v>
      </c>
      <c r="G19" s="641" t="s">
        <v>26029</v>
      </c>
      <c r="H19" s="559"/>
      <c r="I19" s="527"/>
    </row>
    <row r="20" spans="1:9">
      <c r="A20" s="645" t="s">
        <v>26030</v>
      </c>
      <c r="B20" s="527" t="s">
        <v>25958</v>
      </c>
      <c r="C20" s="559" t="s">
        <v>26031</v>
      </c>
      <c r="D20" s="559" t="s">
        <v>26032</v>
      </c>
      <c r="E20" s="559"/>
      <c r="F20" s="641" t="s">
        <v>26033</v>
      </c>
      <c r="G20" s="641"/>
      <c r="H20" s="559"/>
      <c r="I20" s="527"/>
    </row>
    <row r="21" spans="1:9">
      <c r="A21" s="645" t="s">
        <v>26034</v>
      </c>
      <c r="B21" s="527" t="s">
        <v>25958</v>
      </c>
      <c r="C21" s="559"/>
      <c r="D21" s="559">
        <v>18042611987</v>
      </c>
      <c r="E21" s="559">
        <v>517687990</v>
      </c>
      <c r="F21" s="641" t="s">
        <v>26035</v>
      </c>
      <c r="G21" s="641"/>
      <c r="H21" s="559"/>
      <c r="I21" s="527"/>
    </row>
    <row r="22" spans="1:9">
      <c r="A22" s="559"/>
      <c r="B22" s="527"/>
      <c r="C22" s="646"/>
      <c r="D22" s="646"/>
      <c r="E22" s="646"/>
      <c r="F22" s="641"/>
      <c r="G22" s="646"/>
      <c r="H22" s="646"/>
      <c r="I22" s="527"/>
    </row>
    <row r="23" spans="1:9">
      <c r="A23" s="559"/>
      <c r="B23" s="527"/>
      <c r="C23" s="646"/>
      <c r="D23" s="527"/>
      <c r="E23" s="527"/>
      <c r="F23" s="562"/>
      <c r="G23" s="527"/>
      <c r="H23" s="527"/>
      <c r="I23" s="527"/>
    </row>
    <row r="24" spans="1:9">
      <c r="C24" s="289" t="s">
        <v>26184</v>
      </c>
      <c r="I24">
        <f>SUM(I2:I23)</f>
        <v>0</v>
      </c>
    </row>
    <row r="28" spans="1:9">
      <c r="A28" s="645"/>
      <c r="B28" s="645"/>
      <c r="C28" s="559"/>
      <c r="D28" s="559"/>
      <c r="E28" s="559"/>
      <c r="F28" s="641"/>
    </row>
    <row r="29" spans="1:9">
      <c r="A29" s="658" t="s">
        <v>26008</v>
      </c>
      <c r="B29" s="659"/>
    </row>
    <row r="30" spans="1:9">
      <c r="A30" s="527" t="s">
        <v>26036</v>
      </c>
      <c r="B30" s="527"/>
      <c r="C30" s="559" t="s">
        <v>26037</v>
      </c>
      <c r="D30" s="527" t="s">
        <v>26038</v>
      </c>
    </row>
    <row r="31" spans="1:9">
      <c r="A31" s="658" t="s">
        <v>26039</v>
      </c>
      <c r="B31" s="658"/>
      <c r="C31" s="660" t="s">
        <v>26040</v>
      </c>
      <c r="D31" s="559"/>
      <c r="E31" s="559"/>
      <c r="F31" s="641" t="s">
        <v>26041</v>
      </c>
    </row>
  </sheetData>
  <phoneticPr fontId="1" type="noConversion"/>
  <hyperlinks>
    <hyperlink ref="F9" r:id="rId1" display="chuxiong.yuan@gmail.com" xr:uid="{4DD7238B-5071-4BD9-BB7E-7DB36F03601F}"/>
    <hyperlink ref="G5" r:id="rId2" xr:uid="{32275617-4C14-429F-AA0D-E014C26E3E1E}"/>
    <hyperlink ref="G2" r:id="rId3" xr:uid="{15951876-D3CF-4FD8-AE5F-61BFB3BFCE88}"/>
    <hyperlink ref="F4" r:id="rId4" display="tangsz86@gmail.com" xr:uid="{34D56685-9DA5-4046-9BB9-8367AFE6C265}"/>
    <hyperlink ref="G4" r:id="rId5" xr:uid="{82C27FFE-1236-44E2-A2C9-FB28E86AE550}"/>
    <hyperlink ref="H4" r:id="rId6" xr:uid="{5BD504B0-BB9C-4FAF-9B9A-CCCA3B0107D2}"/>
    <hyperlink ref="G8" r:id="rId7" xr:uid="{368ECEA4-BB00-4B80-918F-68E3A494155A}"/>
    <hyperlink ref="H8" r:id="rId8" xr:uid="{4EDD32F9-EAF3-40D8-A247-25C41FB68792}"/>
    <hyperlink ref="G10" r:id="rId9" xr:uid="{4D1EFD05-0FF6-4F01-A668-AAD614A32BFF}"/>
    <hyperlink ref="G6" r:id="rId10" xr:uid="{398DF7BC-36FF-411C-98C1-9BF4BFB62D37}"/>
    <hyperlink ref="F15" r:id="rId11" xr:uid="{157EE75B-C594-4C9B-90D1-F1C18F32C4F0}"/>
    <hyperlink ref="F16" r:id="rId12" xr:uid="{69D6B37F-75D1-4CAD-9731-BBBC9B60F6B1}"/>
    <hyperlink ref="G17" r:id="rId13" xr:uid="{7F284419-9980-4B34-9E64-6C6E0E8BB031}"/>
    <hyperlink ref="G19" r:id="rId14" xr:uid="{FAA8CB99-6540-406D-975D-B574A0E96DB7}"/>
    <hyperlink ref="F20" r:id="rId15" xr:uid="{AE8ABA16-8122-4212-9782-633F7F75E385}"/>
    <hyperlink ref="F21" r:id="rId16" xr:uid="{52F73F0F-0CB0-4D08-9F2A-99251CE043DF}"/>
  </hyperlinks>
  <pageMargins left="0.7" right="0.7" top="0.75" bottom="0.75" header="0.3" footer="0.3"/>
  <pageSetup paperSize="9" scale="90" orientation="landscape" verticalDpi="1200" r:id="rId1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39626-6D3E-4E38-A3FD-35A65CB6807F}">
  <sheetPr codeName="Sheet73">
    <tabColor rgb="FF92D050"/>
  </sheetPr>
  <dimension ref="A1:J24"/>
  <sheetViews>
    <sheetView view="pageBreakPreview" zoomScale="120" zoomScaleNormal="100" zoomScaleSheetLayoutView="120" workbookViewId="0">
      <pane xSplit="2" ySplit="1" topLeftCell="C5" activePane="bottomRight" state="frozen"/>
      <selection sqref="A1:E1"/>
      <selection pane="topRight" sqref="A1:E1"/>
      <selection pane="bottomLeft" sqref="A1:E1"/>
      <selection pane="bottomRight" sqref="A1:E1"/>
    </sheetView>
  </sheetViews>
  <sheetFormatPr defaultColWidth="8.875" defaultRowHeight="18.75"/>
  <cols>
    <col min="1" max="1" width="5.625" style="697" customWidth="1"/>
    <col min="2" max="2" width="11.375" style="709" customWidth="1"/>
    <col min="3" max="3" width="20.375" style="716" customWidth="1"/>
    <col min="4" max="4" width="22.625" style="716" customWidth="1"/>
    <col min="5" max="5" width="30.25" style="697" customWidth="1"/>
    <col min="6" max="6" width="21.125" style="714" customWidth="1"/>
    <col min="7" max="7" width="11.25" style="697" customWidth="1"/>
    <col min="8" max="8" width="10.625" style="697" customWidth="1"/>
    <col min="9" max="9" width="10.625" style="716" customWidth="1"/>
    <col min="10" max="10" width="10.25" style="697" bestFit="1" customWidth="1"/>
    <col min="11" max="16384" width="8.875" style="697"/>
  </cols>
  <sheetData>
    <row r="1" spans="1:10">
      <c r="B1" s="698" t="s">
        <v>25948</v>
      </c>
      <c r="C1" s="569" t="s">
        <v>25950</v>
      </c>
      <c r="D1" s="569" t="s">
        <v>25951</v>
      </c>
      <c r="E1" s="569" t="s">
        <v>25954</v>
      </c>
      <c r="F1" s="569" t="s">
        <v>25953</v>
      </c>
      <c r="G1" s="569" t="s">
        <v>25952</v>
      </c>
      <c r="H1" s="569" t="s">
        <v>26116</v>
      </c>
      <c r="I1" s="617" t="s">
        <v>26117</v>
      </c>
      <c r="J1" s="697" t="s">
        <v>26118</v>
      </c>
    </row>
    <row r="2" spans="1:10">
      <c r="A2" s="697">
        <v>1</v>
      </c>
      <c r="B2" s="698" t="s">
        <v>26119</v>
      </c>
      <c r="C2" s="699" t="s">
        <v>26120</v>
      </c>
      <c r="D2" s="699" t="s">
        <v>26121</v>
      </c>
      <c r="E2" s="642" t="s">
        <v>26122</v>
      </c>
      <c r="F2" s="700"/>
      <c r="G2" s="701"/>
      <c r="H2" s="701"/>
      <c r="I2" s="702"/>
      <c r="J2" s="703"/>
    </row>
    <row r="3" spans="1:10">
      <c r="A3" s="697">
        <v>2</v>
      </c>
      <c r="B3" s="698" t="s">
        <v>26123</v>
      </c>
      <c r="C3" s="704" t="s">
        <v>26124</v>
      </c>
      <c r="D3" s="705"/>
      <c r="E3" s="649" t="s">
        <v>26125</v>
      </c>
      <c r="F3" s="706"/>
      <c r="G3" s="701"/>
      <c r="H3" s="701"/>
      <c r="I3" s="702"/>
      <c r="J3" s="703"/>
    </row>
    <row r="4" spans="1:10">
      <c r="A4" s="697">
        <v>3</v>
      </c>
      <c r="B4" s="707" t="s">
        <v>26126</v>
      </c>
      <c r="C4" s="646" t="s">
        <v>26127</v>
      </c>
      <c r="D4" s="646" t="s">
        <v>26128</v>
      </c>
      <c r="E4" s="649" t="s">
        <v>26129</v>
      </c>
      <c r="F4" s="706"/>
      <c r="G4" s="701"/>
      <c r="H4" s="701"/>
      <c r="I4" s="702"/>
      <c r="J4" s="703"/>
    </row>
    <row r="5" spans="1:10">
      <c r="A5" s="697">
        <v>4</v>
      </c>
      <c r="B5" s="698" t="s">
        <v>26130</v>
      </c>
      <c r="C5" s="646" t="s">
        <v>26131</v>
      </c>
      <c r="D5" s="559" t="s">
        <v>26132</v>
      </c>
      <c r="E5" s="708" t="s">
        <v>26133</v>
      </c>
      <c r="F5" s="706"/>
      <c r="G5" s="706"/>
      <c r="H5" s="701"/>
      <c r="I5" s="702"/>
      <c r="J5" s="703"/>
    </row>
    <row r="6" spans="1:10" s="709" customFormat="1">
      <c r="A6" s="709">
        <v>5</v>
      </c>
      <c r="B6" s="698"/>
      <c r="C6" s="699"/>
      <c r="D6" s="699"/>
      <c r="E6" s="642"/>
      <c r="F6" s="700"/>
      <c r="G6" s="710"/>
      <c r="H6" s="701"/>
      <c r="I6" s="702"/>
      <c r="J6" s="711"/>
    </row>
    <row r="7" spans="1:10" s="709" customFormat="1">
      <c r="A7" s="709">
        <v>6</v>
      </c>
      <c r="B7" s="698"/>
      <c r="C7" s="698"/>
      <c r="D7" s="641"/>
      <c r="F7" s="698"/>
      <c r="G7" s="698"/>
      <c r="H7" s="712"/>
      <c r="I7" s="702"/>
      <c r="J7" s="711"/>
    </row>
    <row r="8" spans="1:10">
      <c r="A8" s="697">
        <v>7</v>
      </c>
      <c r="B8" s="707"/>
      <c r="C8" s="705"/>
      <c r="D8" s="705"/>
      <c r="E8" s="713"/>
      <c r="H8" s="630"/>
      <c r="I8" s="702"/>
      <c r="J8" s="711"/>
    </row>
    <row r="9" spans="1:10">
      <c r="A9" s="697">
        <v>8</v>
      </c>
      <c r="B9" s="698"/>
      <c r="C9" s="705"/>
      <c r="D9" s="715"/>
      <c r="E9" s="715"/>
      <c r="F9" s="706"/>
      <c r="G9" s="706"/>
      <c r="H9" s="630"/>
      <c r="I9" s="702"/>
      <c r="J9" s="703"/>
    </row>
    <row r="10" spans="1:10">
      <c r="A10" s="697">
        <v>9</v>
      </c>
      <c r="B10" s="698"/>
      <c r="C10" s="705"/>
      <c r="D10" s="705"/>
      <c r="E10" s="713"/>
      <c r="F10" s="715"/>
      <c r="G10" s="706"/>
      <c r="J10" s="703"/>
    </row>
    <row r="11" spans="1:10">
      <c r="A11" s="697">
        <v>10</v>
      </c>
      <c r="B11" s="717"/>
      <c r="C11" s="701"/>
      <c r="D11" s="701"/>
      <c r="E11" s="701"/>
      <c r="F11" s="715"/>
      <c r="G11" s="701"/>
      <c r="I11" s="702"/>
      <c r="J11" s="703"/>
    </row>
    <row r="12" spans="1:10">
      <c r="A12" s="697">
        <v>11</v>
      </c>
      <c r="B12" s="718"/>
      <c r="C12" s="705"/>
      <c r="D12" s="715"/>
      <c r="E12" s="715"/>
      <c r="F12" s="715"/>
      <c r="G12" s="701"/>
      <c r="I12" s="702"/>
      <c r="J12" s="703"/>
    </row>
    <row r="13" spans="1:10">
      <c r="A13" s="697">
        <v>12</v>
      </c>
      <c r="B13" s="717"/>
      <c r="C13" s="701"/>
      <c r="D13" s="701"/>
      <c r="E13" s="701"/>
      <c r="F13" s="706"/>
      <c r="G13" s="701"/>
      <c r="I13" s="702"/>
    </row>
    <row r="14" spans="1:10">
      <c r="A14" s="697">
        <v>13</v>
      </c>
      <c r="B14" s="698"/>
      <c r="C14" s="705"/>
      <c r="D14" s="705"/>
      <c r="E14" s="701"/>
      <c r="F14" s="706"/>
      <c r="G14" s="701"/>
    </row>
    <row r="15" spans="1:10">
      <c r="A15" s="697">
        <v>14</v>
      </c>
      <c r="B15" s="717"/>
      <c r="C15" s="701"/>
      <c r="D15" s="701"/>
      <c r="E15" s="701"/>
      <c r="F15" s="706"/>
      <c r="G15" s="701"/>
    </row>
    <row r="16" spans="1:10">
      <c r="A16" s="697">
        <v>15</v>
      </c>
      <c r="B16" s="698"/>
      <c r="C16" s="705"/>
      <c r="D16" s="705"/>
      <c r="E16" s="713"/>
      <c r="F16" s="706"/>
      <c r="G16" s="701"/>
    </row>
    <row r="17" spans="1:9">
      <c r="A17" s="697">
        <v>16</v>
      </c>
      <c r="B17" s="698"/>
      <c r="C17" s="706"/>
      <c r="E17" s="719"/>
      <c r="F17" s="715"/>
      <c r="G17" s="706"/>
      <c r="I17" s="702"/>
    </row>
    <row r="18" spans="1:9">
      <c r="A18" s="697">
        <v>17</v>
      </c>
      <c r="B18" s="698"/>
      <c r="C18" s="706"/>
      <c r="E18" s="719"/>
      <c r="F18" s="715"/>
      <c r="G18" s="706"/>
      <c r="I18" s="702"/>
    </row>
    <row r="19" spans="1:9">
      <c r="B19" s="720"/>
      <c r="C19" s="721"/>
      <c r="D19" s="652"/>
      <c r="E19" s="713"/>
      <c r="F19" s="706"/>
      <c r="G19" s="701"/>
    </row>
    <row r="20" spans="1:9">
      <c r="B20" s="698"/>
      <c r="C20" s="705"/>
      <c r="D20" s="719"/>
      <c r="E20" s="719"/>
      <c r="F20" s="715"/>
      <c r="G20" s="705"/>
    </row>
    <row r="21" spans="1:9">
      <c r="B21" s="698"/>
      <c r="C21" s="705"/>
      <c r="D21" s="705"/>
      <c r="E21" s="701"/>
      <c r="F21" s="706"/>
      <c r="G21" s="701"/>
      <c r="H21" s="701"/>
    </row>
    <row r="24" spans="1:9">
      <c r="B24" s="709" t="s">
        <v>26134</v>
      </c>
      <c r="C24" s="289" t="s">
        <v>26135</v>
      </c>
      <c r="E24" t="s">
        <v>26136</v>
      </c>
    </row>
  </sheetData>
  <phoneticPr fontId="1" type="noConversion"/>
  <hyperlinks>
    <hyperlink ref="E3" r:id="rId1" xr:uid="{9E214AA2-1773-4B90-B333-C872CB9F13F6}"/>
    <hyperlink ref="E4" r:id="rId2" xr:uid="{69DFBE07-FBB9-4912-9D98-E0A756869A6B}"/>
    <hyperlink ref="E5" r:id="rId3" xr:uid="{229466D7-F74E-4634-81EB-DAC69405DC53}"/>
    <hyperlink ref="E2" r:id="rId4" xr:uid="{069E7D95-173A-4C8D-B0E0-C636509BE80C}"/>
  </hyperlinks>
  <pageMargins left="0.7" right="0.7" top="0.75" bottom="0.75" header="0.3" footer="0.3"/>
  <pageSetup paperSize="9" scale="90" orientation="landscape" verticalDpi="1200" r:id="rId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F6937-B1F9-4EBC-810F-D070A8BC66F4}">
  <sheetPr codeName="Sheet74">
    <tabColor rgb="FF92D050"/>
  </sheetPr>
  <dimension ref="A1:J21"/>
  <sheetViews>
    <sheetView view="pageBreakPreview" zoomScale="120" zoomScaleNormal="100" zoomScaleSheetLayoutView="120" workbookViewId="0">
      <pane xSplit="2" ySplit="1" topLeftCell="C17" activePane="bottomRight" state="frozen"/>
      <selection sqref="A1:E1"/>
      <selection pane="topRight" sqref="A1:E1"/>
      <selection pane="bottomLeft" sqref="A1:E1"/>
      <selection pane="bottomRight" sqref="A1:E1"/>
    </sheetView>
  </sheetViews>
  <sheetFormatPr defaultColWidth="8.875" defaultRowHeight="18.75"/>
  <cols>
    <col min="1" max="1" width="5.625" style="697" customWidth="1"/>
    <col min="2" max="2" width="11.375" style="697" customWidth="1"/>
    <col min="3" max="3" width="20.375" style="716" customWidth="1"/>
    <col min="4" max="4" width="22.625" style="716" customWidth="1"/>
    <col min="5" max="5" width="30.25" style="697" customWidth="1"/>
    <col min="6" max="6" width="21.125" style="714" customWidth="1"/>
    <col min="7" max="7" width="11.25" style="697" customWidth="1"/>
    <col min="8" max="8" width="10.625" style="697" customWidth="1"/>
    <col min="9" max="9" width="10.625" style="716" customWidth="1"/>
    <col min="10" max="10" width="10.25" style="697" bestFit="1" customWidth="1"/>
    <col min="11" max="16384" width="8.875" style="697"/>
  </cols>
  <sheetData>
    <row r="1" spans="1:10">
      <c r="B1" s="706" t="s">
        <v>25948</v>
      </c>
      <c r="C1" s="569" t="s">
        <v>25950</v>
      </c>
      <c r="D1" s="569" t="s">
        <v>25951</v>
      </c>
      <c r="E1" s="569" t="s">
        <v>25954</v>
      </c>
      <c r="F1" s="569" t="s">
        <v>25953</v>
      </c>
      <c r="G1" s="569" t="s">
        <v>25952</v>
      </c>
      <c r="H1" s="569" t="s">
        <v>26116</v>
      </c>
      <c r="I1" s="617" t="s">
        <v>26117</v>
      </c>
      <c r="J1" s="697" t="s">
        <v>26118</v>
      </c>
    </row>
    <row r="2" spans="1:10">
      <c r="A2" s="697">
        <v>1</v>
      </c>
      <c r="B2" s="716" t="s">
        <v>26049</v>
      </c>
      <c r="C2" s="716" t="s">
        <v>26137</v>
      </c>
      <c r="D2" s="716" t="s">
        <v>26138</v>
      </c>
      <c r="E2" s="722" t="s">
        <v>26139</v>
      </c>
      <c r="F2" s="641"/>
      <c r="G2" s="701"/>
      <c r="H2" s="701">
        <v>40000</v>
      </c>
      <c r="I2" s="702" t="s">
        <v>26140</v>
      </c>
      <c r="J2" s="703"/>
    </row>
    <row r="3" spans="1:10">
      <c r="A3" s="697">
        <v>2</v>
      </c>
      <c r="B3" s="723" t="s">
        <v>26141</v>
      </c>
      <c r="C3" s="705" t="s">
        <v>26142</v>
      </c>
      <c r="D3" s="705" t="s">
        <v>26143</v>
      </c>
      <c r="E3" s="649" t="s">
        <v>26144</v>
      </c>
      <c r="F3" s="706"/>
      <c r="G3" s="701"/>
      <c r="H3" s="701">
        <v>40000</v>
      </c>
      <c r="I3" s="702" t="s">
        <v>26140</v>
      </c>
      <c r="J3" s="703"/>
    </row>
    <row r="4" spans="1:10">
      <c r="A4" s="697">
        <v>3</v>
      </c>
      <c r="B4" s="723" t="s">
        <v>26051</v>
      </c>
      <c r="C4" s="705" t="s">
        <v>26145</v>
      </c>
      <c r="D4" s="705" t="s">
        <v>26146</v>
      </c>
      <c r="E4" s="649" t="s">
        <v>26147</v>
      </c>
      <c r="F4" s="706"/>
      <c r="G4" s="701"/>
      <c r="H4" s="701">
        <v>40000</v>
      </c>
      <c r="I4" s="702" t="s">
        <v>26140</v>
      </c>
      <c r="J4" s="703"/>
    </row>
    <row r="5" spans="1:10">
      <c r="A5" s="697">
        <v>4</v>
      </c>
      <c r="B5" s="724" t="s">
        <v>26148</v>
      </c>
      <c r="C5" s="705" t="s">
        <v>26149</v>
      </c>
      <c r="D5" s="706" t="s">
        <v>26150</v>
      </c>
      <c r="E5" s="715"/>
      <c r="F5" s="706"/>
      <c r="G5" s="706"/>
      <c r="H5" s="701">
        <v>40000</v>
      </c>
      <c r="I5" s="702" t="s">
        <v>26140</v>
      </c>
      <c r="J5" s="703"/>
    </row>
    <row r="6" spans="1:10" s="709" customFormat="1">
      <c r="A6" s="709">
        <v>5</v>
      </c>
      <c r="B6" s="725" t="s">
        <v>26056</v>
      </c>
      <c r="C6" s="699" t="s">
        <v>26151</v>
      </c>
      <c r="D6" s="699" t="s">
        <v>25560</v>
      </c>
      <c r="E6" s="642" t="s">
        <v>26152</v>
      </c>
      <c r="F6" s="700"/>
      <c r="G6" s="710"/>
      <c r="H6" s="701">
        <v>40000</v>
      </c>
      <c r="I6" s="702" t="s">
        <v>26140</v>
      </c>
      <c r="J6" s="711"/>
    </row>
    <row r="7" spans="1:10" s="709" customFormat="1">
      <c r="A7" s="709">
        <v>6</v>
      </c>
      <c r="B7" s="698" t="s">
        <v>26153</v>
      </c>
      <c r="C7" s="698" t="s">
        <v>26154</v>
      </c>
      <c r="D7" s="700" t="s">
        <v>26155</v>
      </c>
      <c r="F7" s="698"/>
      <c r="G7" s="698"/>
      <c r="H7" s="712">
        <v>40000</v>
      </c>
      <c r="I7" s="702" t="s">
        <v>26140</v>
      </c>
      <c r="J7" s="711" t="s">
        <v>26140</v>
      </c>
    </row>
    <row r="8" spans="1:10">
      <c r="A8" s="697">
        <v>7</v>
      </c>
      <c r="B8" s="569" t="s">
        <v>26156</v>
      </c>
      <c r="C8" s="705" t="s">
        <v>26157</v>
      </c>
      <c r="D8" s="705"/>
      <c r="E8" s="713" t="s">
        <v>26158</v>
      </c>
      <c r="H8" s="630">
        <v>40000</v>
      </c>
      <c r="I8" s="702" t="s">
        <v>26140</v>
      </c>
      <c r="J8" s="711" t="s">
        <v>26140</v>
      </c>
    </row>
    <row r="9" spans="1:10">
      <c r="A9" s="697">
        <v>8</v>
      </c>
      <c r="B9" s="706" t="s">
        <v>26159</v>
      </c>
      <c r="C9" s="705" t="s">
        <v>26160</v>
      </c>
      <c r="D9" s="715" t="s">
        <v>26161</v>
      </c>
      <c r="E9" s="715" t="s">
        <v>26162</v>
      </c>
      <c r="F9" s="706"/>
      <c r="G9" s="706"/>
      <c r="H9" s="630">
        <v>40000</v>
      </c>
      <c r="I9" s="702" t="s">
        <v>26140</v>
      </c>
      <c r="J9" s="703"/>
    </row>
    <row r="10" spans="1:10">
      <c r="A10" s="697">
        <v>9</v>
      </c>
      <c r="B10" s="714" t="s">
        <v>26163</v>
      </c>
      <c r="C10" s="716" t="s">
        <v>26164</v>
      </c>
      <c r="E10" s="726" t="s">
        <v>26165</v>
      </c>
      <c r="F10" s="715"/>
      <c r="G10" s="706"/>
      <c r="H10" s="697">
        <v>40000</v>
      </c>
      <c r="J10" s="703"/>
    </row>
    <row r="11" spans="1:10">
      <c r="A11" s="697">
        <v>10</v>
      </c>
      <c r="C11" s="697"/>
      <c r="D11" s="697"/>
      <c r="F11" s="715"/>
      <c r="G11" s="701"/>
      <c r="I11" s="702" t="s">
        <v>26140</v>
      </c>
      <c r="J11" s="703"/>
    </row>
    <row r="12" spans="1:10">
      <c r="A12" s="697">
        <v>11</v>
      </c>
      <c r="B12" s="718" t="s">
        <v>26052</v>
      </c>
      <c r="D12" s="715" t="s">
        <v>26166</v>
      </c>
      <c r="E12" s="715"/>
      <c r="F12" s="715"/>
      <c r="G12" s="701"/>
      <c r="H12" s="697">
        <v>20000</v>
      </c>
      <c r="I12" s="702" t="s">
        <v>26140</v>
      </c>
      <c r="J12" s="703"/>
    </row>
    <row r="13" spans="1:10">
      <c r="A13" s="697">
        <v>12</v>
      </c>
      <c r="C13" s="697"/>
      <c r="D13" s="697"/>
      <c r="F13" s="706"/>
      <c r="G13" s="701"/>
      <c r="I13" s="702" t="s">
        <v>26140</v>
      </c>
    </row>
    <row r="14" spans="1:10">
      <c r="A14" s="697">
        <v>13</v>
      </c>
      <c r="B14" s="714" t="s">
        <v>26053</v>
      </c>
      <c r="D14" s="716" t="s">
        <v>26167</v>
      </c>
      <c r="F14" s="706"/>
      <c r="G14" s="701"/>
      <c r="H14" s="697">
        <v>20000</v>
      </c>
    </row>
    <row r="15" spans="1:10">
      <c r="A15" s="697">
        <v>14</v>
      </c>
      <c r="C15" s="697"/>
      <c r="D15" s="697"/>
      <c r="F15" s="706"/>
      <c r="G15" s="701"/>
      <c r="H15" s="697">
        <v>0</v>
      </c>
    </row>
    <row r="16" spans="1:10">
      <c r="A16" s="697">
        <v>15</v>
      </c>
      <c r="B16" s="723" t="s">
        <v>26168</v>
      </c>
      <c r="C16" s="705"/>
      <c r="D16" s="705" t="s">
        <v>26169</v>
      </c>
      <c r="E16" s="713"/>
      <c r="F16" s="706"/>
      <c r="G16" s="701"/>
      <c r="H16" s="697">
        <v>20000</v>
      </c>
    </row>
    <row r="17" spans="1:9">
      <c r="A17" s="697">
        <v>16</v>
      </c>
      <c r="B17" s="727" t="s">
        <v>26170</v>
      </c>
      <c r="C17" s="706" t="s">
        <v>26171</v>
      </c>
      <c r="D17" s="716" t="s">
        <v>26172</v>
      </c>
      <c r="E17" s="719" t="s">
        <v>26173</v>
      </c>
      <c r="F17" s="715"/>
      <c r="G17" s="706"/>
      <c r="H17" s="697">
        <v>0</v>
      </c>
      <c r="I17" s="702" t="s">
        <v>26140</v>
      </c>
    </row>
    <row r="18" spans="1:9">
      <c r="A18" s="697">
        <v>17</v>
      </c>
      <c r="B18" s="727" t="s">
        <v>26174</v>
      </c>
      <c r="C18" s="706" t="s">
        <v>26175</v>
      </c>
      <c r="D18" s="716" t="s">
        <v>26176</v>
      </c>
      <c r="E18" s="719" t="s">
        <v>26177</v>
      </c>
      <c r="F18" s="715"/>
      <c r="G18" s="706"/>
      <c r="H18" s="697">
        <v>0</v>
      </c>
      <c r="I18" s="702" t="s">
        <v>26140</v>
      </c>
    </row>
    <row r="19" spans="1:9">
      <c r="B19" s="728"/>
      <c r="C19" s="721"/>
      <c r="D19" s="652"/>
      <c r="E19" s="713"/>
      <c r="F19" s="706"/>
      <c r="G19" s="701"/>
      <c r="H19" s="697">
        <v>0</v>
      </c>
    </row>
    <row r="20" spans="1:9">
      <c r="B20" s="723" t="s">
        <v>26178</v>
      </c>
      <c r="C20" s="705" t="s">
        <v>26179</v>
      </c>
      <c r="D20" s="719" t="s">
        <v>26180</v>
      </c>
      <c r="E20" s="719" t="s">
        <v>26181</v>
      </c>
      <c r="F20" s="715"/>
      <c r="G20" s="705"/>
      <c r="H20" s="697">
        <v>0</v>
      </c>
    </row>
    <row r="21" spans="1:9">
      <c r="B21" s="706" t="s">
        <v>26182</v>
      </c>
      <c r="C21" s="705"/>
      <c r="D21" s="705"/>
      <c r="E21" s="701"/>
      <c r="F21" s="706"/>
      <c r="G21" s="701"/>
      <c r="H21" s="701">
        <f>SUM(H2:H20)</f>
        <v>420000</v>
      </c>
    </row>
  </sheetData>
  <phoneticPr fontId="1" type="noConversion"/>
  <hyperlinks>
    <hyperlink ref="E3" r:id="rId1" xr:uid="{76C507FC-7180-4CE2-AE3E-0D2B811B6FFB}"/>
    <hyperlink ref="E4" r:id="rId2" xr:uid="{E5DB258B-AE60-4A2E-A01F-2B141B19DD8D}"/>
    <hyperlink ref="E6" r:id="rId3" xr:uid="{A31475F7-2532-448C-AA10-AF797C295D0E}"/>
    <hyperlink ref="E20" r:id="rId4" xr:uid="{3CEC4C00-4860-4718-BCCB-C9C5C8E02C41}"/>
    <hyperlink ref="E8" r:id="rId5" xr:uid="{86994725-58DF-41D2-ACE5-073202F1891F}"/>
    <hyperlink ref="E9" r:id="rId6" xr:uid="{66862529-2128-451D-B928-AF4BCE8FAC7F}"/>
    <hyperlink ref="E17" r:id="rId7" xr:uid="{3D065710-57A5-4E9D-BBAF-59DDE5861E45}"/>
    <hyperlink ref="E18" r:id="rId8" xr:uid="{62E094AC-1FE2-4A8D-B4EF-C9174E42DA2E}"/>
    <hyperlink ref="E10" r:id="rId9" xr:uid="{2094FDBF-1855-4A64-ABA6-016C0924CAC4}"/>
  </hyperlinks>
  <pageMargins left="0.7" right="0.7" top="0.75" bottom="0.75" header="0.3" footer="0.3"/>
  <pageSetup paperSize="9" scale="90" orientation="landscape" verticalDpi="1200" r:id="rId1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2CA9D-8B5C-4CAA-933D-7D384F87B51F}">
  <sheetPr codeName="Sheet69"/>
  <dimension ref="A1:D41"/>
  <sheetViews>
    <sheetView view="pageBreakPreview" topLeftCell="A19" zoomScale="110" zoomScaleNormal="100" zoomScaleSheetLayoutView="110" workbookViewId="0">
      <selection activeCell="A25" sqref="A25:XFD41"/>
    </sheetView>
  </sheetViews>
  <sheetFormatPr defaultColWidth="9" defaultRowHeight="18.75"/>
  <cols>
    <col min="1" max="1" width="9" style="5" customWidth="1"/>
    <col min="2" max="2" width="21.625" style="1" customWidth="1"/>
    <col min="3" max="3" width="30.25" style="5" customWidth="1"/>
    <col min="4" max="4" width="26.375" style="5" customWidth="1"/>
    <col min="5" max="16384" width="9" style="5"/>
  </cols>
  <sheetData>
    <row r="1" spans="1:4" s="1" customFormat="1" ht="25.5" customHeight="1">
      <c r="A1" s="520"/>
      <c r="B1" s="520" t="s">
        <v>26060</v>
      </c>
      <c r="C1" s="520" t="s">
        <v>26061</v>
      </c>
      <c r="D1" s="520" t="s">
        <v>26062</v>
      </c>
    </row>
    <row r="2" spans="1:4" ht="25.5" customHeight="1">
      <c r="A2" s="1088" t="s">
        <v>26063</v>
      </c>
      <c r="B2" s="640" t="s">
        <v>26064</v>
      </c>
      <c r="C2" s="673" t="s">
        <v>26065</v>
      </c>
      <c r="D2" s="674"/>
    </row>
    <row r="3" spans="1:4" ht="25.5" customHeight="1">
      <c r="A3" s="1088"/>
      <c r="B3" s="640" t="s">
        <v>26066</v>
      </c>
      <c r="C3" s="673" t="s">
        <v>26067</v>
      </c>
      <c r="D3" s="674"/>
    </row>
    <row r="4" spans="1:4" ht="25.5" customHeight="1">
      <c r="A4" s="1088" t="s">
        <v>26066</v>
      </c>
      <c r="B4" s="640" t="s">
        <v>26068</v>
      </c>
      <c r="C4" s="673" t="s">
        <v>26069</v>
      </c>
      <c r="D4" s="673"/>
    </row>
    <row r="5" spans="1:4" ht="112.5" customHeight="1">
      <c r="A5" s="1088"/>
      <c r="B5" s="640" t="s">
        <v>26070</v>
      </c>
      <c r="C5" s="675" t="s">
        <v>26071</v>
      </c>
      <c r="D5" s="673"/>
    </row>
    <row r="6" spans="1:4" ht="25.5" customHeight="1">
      <c r="A6" s="1088"/>
      <c r="B6" s="640" t="s">
        <v>26072</v>
      </c>
      <c r="C6" s="673" t="s">
        <v>26073</v>
      </c>
      <c r="D6" s="673"/>
    </row>
    <row r="7" spans="1:4" ht="25.5" customHeight="1">
      <c r="A7" s="1089" t="s">
        <v>26074</v>
      </c>
      <c r="B7" s="640" t="s">
        <v>26075</v>
      </c>
      <c r="C7" s="674" t="s">
        <v>26076</v>
      </c>
      <c r="D7" s="673"/>
    </row>
    <row r="8" spans="1:4" ht="25.5" customHeight="1">
      <c r="A8" s="1090"/>
      <c r="B8" s="640" t="s">
        <v>26077</v>
      </c>
      <c r="C8" s="673" t="s">
        <v>26078</v>
      </c>
      <c r="D8" s="673"/>
    </row>
    <row r="9" spans="1:4" ht="25.5" customHeight="1">
      <c r="A9" s="1090"/>
      <c r="B9" s="640"/>
      <c r="C9" s="673"/>
      <c r="D9" s="673"/>
    </row>
    <row r="10" spans="1:4" ht="25.5" customHeight="1">
      <c r="A10" s="1090"/>
      <c r="B10" s="640" t="s">
        <v>26079</v>
      </c>
      <c r="C10" s="673" t="s">
        <v>26078</v>
      </c>
      <c r="D10" s="673"/>
    </row>
    <row r="11" spans="1:4" ht="25.5" customHeight="1">
      <c r="A11" s="1091"/>
      <c r="B11" s="640"/>
      <c r="C11" s="673"/>
      <c r="D11" s="673"/>
    </row>
    <row r="12" spans="1:4" ht="42.75" customHeight="1">
      <c r="A12" s="1088" t="s">
        <v>26080</v>
      </c>
      <c r="B12" s="640" t="s">
        <v>26081</v>
      </c>
      <c r="C12" s="676" t="s">
        <v>26082</v>
      </c>
      <c r="D12" s="676" t="s">
        <v>26083</v>
      </c>
    </row>
    <row r="13" spans="1:4" ht="25.5" customHeight="1">
      <c r="A13" s="1088"/>
      <c r="B13" s="640" t="s">
        <v>26084</v>
      </c>
      <c r="C13" s="673" t="s">
        <v>26085</v>
      </c>
      <c r="D13" s="673"/>
    </row>
    <row r="14" spans="1:4" ht="69.75" customHeight="1">
      <c r="A14" s="1088"/>
      <c r="B14" s="640" t="s">
        <v>26086</v>
      </c>
      <c r="C14" s="677"/>
      <c r="D14" s="678" t="s">
        <v>26087</v>
      </c>
    </row>
    <row r="15" spans="1:4" ht="25.5" customHeight="1">
      <c r="A15" s="1088"/>
      <c r="B15" s="640" t="s">
        <v>26088</v>
      </c>
      <c r="C15" s="673" t="s">
        <v>26089</v>
      </c>
      <c r="D15" s="673"/>
    </row>
    <row r="16" spans="1:4" ht="25.5" customHeight="1">
      <c r="A16" s="1088"/>
      <c r="B16" s="640" t="s">
        <v>26090</v>
      </c>
      <c r="C16" s="673" t="s">
        <v>26078</v>
      </c>
      <c r="D16" s="673"/>
    </row>
    <row r="17" spans="1:4" ht="25.5" customHeight="1">
      <c r="A17" s="1088"/>
      <c r="B17" s="640" t="s">
        <v>26091</v>
      </c>
      <c r="C17" s="673" t="s">
        <v>26092</v>
      </c>
      <c r="D17" s="674"/>
    </row>
    <row r="18" spans="1:4" ht="25.5" customHeight="1">
      <c r="A18" s="1088"/>
      <c r="B18" s="640" t="s">
        <v>26093</v>
      </c>
      <c r="C18" s="679" t="s">
        <v>26094</v>
      </c>
      <c r="D18" s="674"/>
    </row>
    <row r="19" spans="1:4" ht="25.5" customHeight="1">
      <c r="A19" s="1088"/>
      <c r="B19" s="640" t="s">
        <v>26095</v>
      </c>
      <c r="C19" s="680" t="s">
        <v>26094</v>
      </c>
      <c r="D19" s="674"/>
    </row>
    <row r="20" spans="1:4" ht="25.5" customHeight="1">
      <c r="A20" s="1088"/>
      <c r="B20" s="640" t="s">
        <v>26096</v>
      </c>
      <c r="C20" s="673"/>
      <c r="D20" s="674"/>
    </row>
    <row r="21" spans="1:4" ht="25.5" customHeight="1">
      <c r="A21" s="1088"/>
      <c r="B21" s="640" t="s">
        <v>26097</v>
      </c>
      <c r="C21" s="673"/>
      <c r="D21" s="673"/>
    </row>
    <row r="22" spans="1:4" ht="25.5" customHeight="1">
      <c r="A22" s="1088"/>
      <c r="B22" s="640" t="s">
        <v>26098</v>
      </c>
      <c r="C22" s="673"/>
      <c r="D22" s="673"/>
    </row>
    <row r="25" spans="1:4" s="812" customFormat="1" ht="14.25"/>
    <row r="26" spans="1:4" s="812" customFormat="1" ht="14.25">
      <c r="B26" s="812" t="s">
        <v>26679</v>
      </c>
      <c r="C26" s="812" t="s">
        <v>26680</v>
      </c>
    </row>
    <row r="27" spans="1:4" s="812" customFormat="1" ht="14.25">
      <c r="B27" s="812" t="s">
        <v>26681</v>
      </c>
      <c r="C27" s="812" t="s">
        <v>26682</v>
      </c>
    </row>
    <row r="28" spans="1:4" s="812" customFormat="1" ht="14.25">
      <c r="B28" s="812" t="s">
        <v>26683</v>
      </c>
      <c r="C28" s="812" t="s">
        <v>26684</v>
      </c>
    </row>
    <row r="29" spans="1:4" s="812" customFormat="1" ht="14.25">
      <c r="B29" s="812" t="s">
        <v>26685</v>
      </c>
      <c r="C29" s="812" t="s">
        <v>26686</v>
      </c>
    </row>
    <row r="30" spans="1:4" s="812" customFormat="1" ht="14.25">
      <c r="B30" s="812" t="s">
        <v>26687</v>
      </c>
      <c r="C30" s="812" t="s">
        <v>26688</v>
      </c>
    </row>
    <row r="31" spans="1:4" s="812" customFormat="1" ht="14.25">
      <c r="B31" s="812" t="s">
        <v>26689</v>
      </c>
      <c r="C31" s="812" t="s">
        <v>26650</v>
      </c>
    </row>
    <row r="32" spans="1:4" s="812" customFormat="1" ht="14.25">
      <c r="B32" s="812" t="s">
        <v>26690</v>
      </c>
      <c r="C32" s="812" t="s">
        <v>26691</v>
      </c>
    </row>
    <row r="33" spans="3:3" s="812" customFormat="1" ht="14.25"/>
    <row r="34" spans="3:3" s="812" customFormat="1" ht="14.25"/>
    <row r="35" spans="3:3" s="812" customFormat="1" ht="14.25"/>
    <row r="36" spans="3:3" s="812" customFormat="1" ht="14.25">
      <c r="C36" s="812" t="s">
        <v>26692</v>
      </c>
    </row>
    <row r="37" spans="3:3" s="812" customFormat="1" ht="14.25">
      <c r="C37" s="812" t="s">
        <v>26693</v>
      </c>
    </row>
    <row r="38" spans="3:3" s="812" customFormat="1" ht="14.25">
      <c r="C38" s="812" t="s">
        <v>26694</v>
      </c>
    </row>
    <row r="39" spans="3:3" s="812" customFormat="1" ht="14.25">
      <c r="C39" s="812" t="s">
        <v>26695</v>
      </c>
    </row>
    <row r="40" spans="3:3" s="812" customFormat="1" ht="14.25">
      <c r="C40" s="812" t="s">
        <v>26696</v>
      </c>
    </row>
    <row r="41" spans="3:3" s="812" customFormat="1" ht="14.25"/>
  </sheetData>
  <mergeCells count="4">
    <mergeCell ref="A2:A3"/>
    <mergeCell ref="A4:A6"/>
    <mergeCell ref="A7:A11"/>
    <mergeCell ref="A12:A22"/>
  </mergeCells>
  <phoneticPr fontId="1" type="noConversion"/>
  <pageMargins left="0.7" right="0.7" top="0.75" bottom="0.75" header="0.3" footer="0.3"/>
  <pageSetup paperSize="9" scale="97"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60C7A-E8D9-42C9-AC44-133A165E3E94}">
  <sheetPr codeName="Sheet70"/>
  <dimension ref="A1:D10"/>
  <sheetViews>
    <sheetView workbookViewId="0">
      <selection sqref="A1:E1"/>
    </sheetView>
  </sheetViews>
  <sheetFormatPr defaultRowHeight="18.75"/>
  <cols>
    <col min="1" max="1" width="24.875" customWidth="1"/>
  </cols>
  <sheetData>
    <row r="1" spans="1:4">
      <c r="A1" s="559"/>
      <c r="B1" s="559" t="s">
        <v>26099</v>
      </c>
    </row>
    <row r="2" spans="1:4">
      <c r="A2" s="640" t="s">
        <v>26086</v>
      </c>
      <c r="B2" s="559">
        <v>0</v>
      </c>
    </row>
    <row r="3" spans="1:4">
      <c r="A3" s="640"/>
      <c r="B3" s="559"/>
    </row>
    <row r="4" spans="1:4">
      <c r="A4" s="640" t="s">
        <v>26100</v>
      </c>
      <c r="B4" s="559">
        <v>240000</v>
      </c>
    </row>
    <row r="5" spans="1:4">
      <c r="A5" s="640" t="s">
        <v>26101</v>
      </c>
      <c r="B5" s="559">
        <v>240000</v>
      </c>
    </row>
    <row r="6" spans="1:4">
      <c r="A6" s="681" t="s">
        <v>26102</v>
      </c>
      <c r="B6" s="520">
        <f>SUM(B2:B5)</f>
        <v>480000</v>
      </c>
    </row>
    <row r="9" spans="1:4">
      <c r="A9" s="527" t="s">
        <v>26103</v>
      </c>
      <c r="B9" s="527">
        <v>12</v>
      </c>
      <c r="C9" s="527">
        <v>16</v>
      </c>
      <c r="D9" s="527">
        <v>18</v>
      </c>
    </row>
    <row r="10" spans="1:4">
      <c r="A10" s="527" t="s">
        <v>26104</v>
      </c>
      <c r="B10" s="682">
        <f>$B$6/B9</f>
        <v>40000</v>
      </c>
      <c r="C10" s="682">
        <f>$B$6/C9</f>
        <v>30000</v>
      </c>
      <c r="D10" s="682">
        <f>$B$6/D9</f>
        <v>26666.666666666668</v>
      </c>
    </row>
  </sheetData>
  <phoneticPr fontId="1" type="noConversion"/>
  <pageMargins left="0.7" right="0.7" top="0.75" bottom="0.75" header="0.3" footer="0.3"/>
  <pageSetup paperSize="9" orientation="portrait" horizontalDpi="1200" verticalDpi="120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328BE-CBBD-4FC7-93D0-A52B93AF9EFB}">
  <sheetPr codeName="Sheet68"/>
  <dimension ref="A1:H73"/>
  <sheetViews>
    <sheetView view="pageBreakPreview" zoomScale="90" zoomScaleNormal="100" zoomScaleSheetLayoutView="90" workbookViewId="0">
      <pane ySplit="2" topLeftCell="A3" activePane="bottomLeft" state="frozen"/>
      <selection sqref="A1:E1"/>
      <selection pane="bottomLeft" sqref="A1:E2"/>
    </sheetView>
  </sheetViews>
  <sheetFormatPr defaultColWidth="9" defaultRowHeight="13.5"/>
  <cols>
    <col min="1" max="1" width="12.375" style="661" customWidth="1"/>
    <col min="2" max="2" width="9.25" style="661" customWidth="1"/>
    <col min="3" max="3" width="32.75" style="661" customWidth="1"/>
    <col min="4" max="7" width="11.125" style="661" customWidth="1"/>
    <col min="8" max="8" width="13.375" style="661" customWidth="1"/>
    <col min="9" max="16384" width="9" style="661"/>
  </cols>
  <sheetData>
    <row r="1" spans="1:7" ht="18.75" customHeight="1">
      <c r="A1" s="1092" t="s">
        <v>26042</v>
      </c>
      <c r="B1" s="1093" t="s">
        <v>26043</v>
      </c>
      <c r="C1" s="1092" t="s">
        <v>26044</v>
      </c>
      <c r="D1" s="1092" t="s">
        <v>26045</v>
      </c>
      <c r="E1" s="1092"/>
      <c r="F1" s="1092" t="s">
        <v>26046</v>
      </c>
      <c r="G1" s="1092"/>
    </row>
    <row r="2" spans="1:7" ht="18.75" customHeight="1">
      <c r="A2" s="1092"/>
      <c r="B2" s="1094"/>
      <c r="C2" s="1092"/>
      <c r="D2" s="662" t="s">
        <v>26047</v>
      </c>
      <c r="E2" s="662" t="s">
        <v>26048</v>
      </c>
      <c r="F2" s="662" t="s">
        <v>26047</v>
      </c>
      <c r="G2" s="662" t="s">
        <v>26048</v>
      </c>
    </row>
    <row r="3" spans="1:7" ht="18.75" customHeight="1">
      <c r="A3" s="663"/>
      <c r="B3" s="664"/>
      <c r="C3" s="665" t="s">
        <v>26049</v>
      </c>
      <c r="D3" s="666">
        <v>40000</v>
      </c>
      <c r="F3" s="667"/>
      <c r="G3" s="667"/>
    </row>
    <row r="4" spans="1:7" ht="18.75" customHeight="1">
      <c r="A4" s="663"/>
      <c r="B4" s="664"/>
      <c r="C4" s="639" t="s">
        <v>26050</v>
      </c>
      <c r="D4" s="666">
        <v>40000</v>
      </c>
      <c r="E4" s="667"/>
      <c r="F4" s="667"/>
      <c r="G4" s="667"/>
    </row>
    <row r="5" spans="1:7" ht="18.75" customHeight="1">
      <c r="A5" s="663"/>
      <c r="B5" s="664"/>
      <c r="C5" s="639" t="s">
        <v>26051</v>
      </c>
      <c r="D5" s="666">
        <v>40000</v>
      </c>
      <c r="E5" s="667"/>
      <c r="F5" s="667"/>
      <c r="G5" s="667"/>
    </row>
    <row r="6" spans="1:7" ht="18.75" customHeight="1">
      <c r="A6" s="663"/>
      <c r="B6" s="664"/>
      <c r="C6" s="668" t="s">
        <v>26052</v>
      </c>
      <c r="D6" s="667">
        <v>20000</v>
      </c>
      <c r="E6" s="667"/>
      <c r="F6" s="667"/>
      <c r="G6" s="667"/>
    </row>
    <row r="7" spans="1:7" ht="18.75" customHeight="1">
      <c r="A7" s="663"/>
      <c r="B7" s="664"/>
      <c r="C7" s="668" t="s">
        <v>26053</v>
      </c>
      <c r="D7" s="667">
        <v>20000</v>
      </c>
      <c r="E7" s="667"/>
      <c r="F7" s="667"/>
      <c r="G7" s="667"/>
    </row>
    <row r="8" spans="1:7" ht="18.75" customHeight="1">
      <c r="A8" s="663"/>
      <c r="B8" s="664"/>
      <c r="C8" s="668" t="s">
        <v>26054</v>
      </c>
      <c r="D8" s="667">
        <v>20000</v>
      </c>
      <c r="E8" s="667"/>
      <c r="F8" s="667"/>
      <c r="G8" s="667"/>
    </row>
    <row r="9" spans="1:7" ht="18.75" customHeight="1">
      <c r="A9" s="663"/>
      <c r="B9" s="664"/>
      <c r="C9" s="668" t="s">
        <v>26055</v>
      </c>
      <c r="D9" s="667">
        <v>40000</v>
      </c>
      <c r="E9" s="667"/>
      <c r="F9" s="667"/>
      <c r="G9" s="667"/>
    </row>
    <row r="10" spans="1:7" ht="18.75" customHeight="1">
      <c r="A10" s="663"/>
      <c r="B10" s="664"/>
      <c r="C10" s="668" t="s">
        <v>26055</v>
      </c>
      <c r="D10" s="667">
        <v>-40000</v>
      </c>
      <c r="E10" s="667"/>
      <c r="F10" s="667"/>
      <c r="G10" s="667"/>
    </row>
    <row r="11" spans="1:7" ht="18.75" customHeight="1">
      <c r="A11" s="663"/>
      <c r="B11" s="664"/>
      <c r="C11" s="668" t="s">
        <v>26056</v>
      </c>
      <c r="D11" s="667">
        <v>40000</v>
      </c>
      <c r="E11" s="667"/>
      <c r="F11" s="667"/>
      <c r="G11" s="667"/>
    </row>
    <row r="12" spans="1:7" ht="18.75" customHeight="1">
      <c r="A12" s="663"/>
      <c r="B12" s="664"/>
      <c r="C12" s="668"/>
      <c r="D12" s="667"/>
      <c r="E12" s="667"/>
      <c r="F12" s="667"/>
      <c r="G12" s="667"/>
    </row>
    <row r="13" spans="1:7" ht="18.75" customHeight="1">
      <c r="A13" s="663"/>
      <c r="B13" s="664"/>
      <c r="C13" s="668"/>
      <c r="D13" s="667"/>
      <c r="E13" s="667"/>
      <c r="F13" s="667"/>
      <c r="G13" s="667"/>
    </row>
    <row r="14" spans="1:7" ht="18.75" customHeight="1">
      <c r="A14" s="663"/>
      <c r="B14" s="664"/>
      <c r="C14" s="668"/>
      <c r="D14" s="667"/>
      <c r="E14" s="667"/>
      <c r="F14" s="667"/>
      <c r="G14" s="667"/>
    </row>
    <row r="15" spans="1:7" ht="18.75" customHeight="1">
      <c r="A15" s="663"/>
      <c r="B15" s="664"/>
      <c r="C15" s="668"/>
      <c r="D15" s="667"/>
      <c r="E15" s="667"/>
      <c r="F15" s="667"/>
      <c r="G15" s="667"/>
    </row>
    <row r="16" spans="1:7" ht="18.75" customHeight="1">
      <c r="A16" s="663"/>
      <c r="B16" s="664"/>
      <c r="C16" s="668"/>
      <c r="D16" s="667"/>
      <c r="E16" s="667"/>
      <c r="F16" s="667"/>
      <c r="G16" s="667"/>
    </row>
    <row r="17" spans="1:7" ht="18.75" customHeight="1">
      <c r="A17" s="663"/>
      <c r="B17" s="664"/>
      <c r="C17" s="668"/>
      <c r="D17" s="667"/>
      <c r="E17" s="667"/>
      <c r="F17" s="667"/>
      <c r="G17" s="667"/>
    </row>
    <row r="18" spans="1:7" ht="18.75" customHeight="1">
      <c r="A18" s="663"/>
      <c r="B18" s="664"/>
      <c r="C18" s="668"/>
      <c r="D18" s="667"/>
      <c r="E18" s="667"/>
      <c r="F18" s="667"/>
      <c r="G18" s="667"/>
    </row>
    <row r="19" spans="1:7" ht="18.75" customHeight="1">
      <c r="A19" s="664"/>
      <c r="B19" s="664"/>
      <c r="C19" s="668"/>
      <c r="D19" s="666"/>
      <c r="E19" s="667"/>
      <c r="F19" s="667"/>
      <c r="G19" s="667"/>
    </row>
    <row r="20" spans="1:7" ht="18.75" customHeight="1">
      <c r="A20" s="664"/>
      <c r="B20" s="664"/>
      <c r="C20" s="668"/>
      <c r="D20" s="666"/>
      <c r="E20" s="667"/>
      <c r="F20" s="667"/>
      <c r="G20" s="667"/>
    </row>
    <row r="21" spans="1:7" ht="18.75" customHeight="1">
      <c r="A21" s="664"/>
      <c r="B21" s="664"/>
      <c r="C21" s="668"/>
      <c r="D21" s="666"/>
      <c r="E21" s="667"/>
      <c r="F21" s="667"/>
      <c r="G21" s="667"/>
    </row>
    <row r="22" spans="1:7" ht="18.75" customHeight="1">
      <c r="A22" s="664"/>
      <c r="B22" s="664"/>
      <c r="C22" s="668"/>
      <c r="D22" s="666"/>
      <c r="E22" s="667"/>
      <c r="F22" s="667"/>
      <c r="G22" s="667"/>
    </row>
    <row r="23" spans="1:7" ht="18.75" customHeight="1">
      <c r="A23" s="664"/>
      <c r="B23" s="664"/>
      <c r="C23" s="668"/>
      <c r="D23" s="666"/>
      <c r="E23" s="667"/>
      <c r="F23" s="667"/>
      <c r="G23" s="667"/>
    </row>
    <row r="24" spans="1:7" ht="18.75" customHeight="1">
      <c r="A24" s="664"/>
      <c r="B24" s="664"/>
      <c r="C24" s="668"/>
      <c r="D24" s="666"/>
      <c r="E24" s="667"/>
      <c r="F24" s="667"/>
      <c r="G24" s="667"/>
    </row>
    <row r="25" spans="1:7" ht="18.75" customHeight="1">
      <c r="A25" s="663"/>
      <c r="B25" s="664"/>
      <c r="C25" s="668"/>
      <c r="D25" s="666"/>
      <c r="E25" s="664"/>
      <c r="F25" s="667"/>
      <c r="G25" s="667"/>
    </row>
    <row r="26" spans="1:7" ht="18.75" customHeight="1">
      <c r="A26" s="663"/>
      <c r="B26" s="664"/>
      <c r="C26" s="668"/>
      <c r="D26" s="666"/>
      <c r="E26" s="664"/>
      <c r="F26" s="667"/>
      <c r="G26" s="667"/>
    </row>
    <row r="27" spans="1:7" ht="18.75" customHeight="1">
      <c r="A27" s="663"/>
      <c r="B27" s="664"/>
      <c r="C27" s="668"/>
      <c r="D27" s="666"/>
      <c r="E27" s="667"/>
      <c r="F27" s="667"/>
      <c r="G27" s="667"/>
    </row>
    <row r="28" spans="1:7" ht="18.75" customHeight="1">
      <c r="A28" s="663"/>
      <c r="B28" s="664"/>
      <c r="C28" s="668"/>
      <c r="D28" s="666"/>
      <c r="E28" s="667"/>
      <c r="F28" s="667"/>
      <c r="G28" s="667"/>
    </row>
    <row r="29" spans="1:7" ht="18.75" customHeight="1">
      <c r="A29" s="663"/>
      <c r="B29" s="663"/>
      <c r="C29" s="668"/>
      <c r="D29" s="666"/>
      <c r="E29" s="667"/>
      <c r="F29" s="667"/>
      <c r="G29" s="667"/>
    </row>
    <row r="30" spans="1:7" ht="18.75" customHeight="1">
      <c r="A30" s="663"/>
      <c r="B30" s="664"/>
      <c r="C30" s="668"/>
      <c r="D30" s="666"/>
      <c r="E30" s="667"/>
      <c r="F30" s="667"/>
      <c r="G30" s="667"/>
    </row>
    <row r="31" spans="1:7" ht="18.75" customHeight="1">
      <c r="A31" s="663"/>
      <c r="B31" s="664"/>
      <c r="C31" s="668"/>
      <c r="D31" s="666"/>
      <c r="E31" s="667"/>
      <c r="F31" s="667"/>
      <c r="G31" s="667"/>
    </row>
    <row r="32" spans="1:7" ht="18.75" customHeight="1">
      <c r="A32" s="663"/>
      <c r="B32" s="664"/>
      <c r="C32" s="668"/>
      <c r="D32" s="666"/>
      <c r="E32" s="667"/>
      <c r="F32" s="667"/>
      <c r="G32" s="667"/>
    </row>
    <row r="33" spans="1:8" ht="18.75" customHeight="1">
      <c r="A33" s="663"/>
      <c r="B33" s="664"/>
      <c r="C33" s="668"/>
      <c r="D33" s="666"/>
      <c r="E33" s="667"/>
      <c r="F33" s="667"/>
      <c r="G33" s="667"/>
      <c r="H33" s="669"/>
    </row>
    <row r="34" spans="1:8" ht="18.75" customHeight="1">
      <c r="A34" s="663"/>
      <c r="B34" s="664"/>
      <c r="C34" s="668"/>
      <c r="D34" s="666"/>
      <c r="E34" s="667"/>
      <c r="F34" s="667"/>
      <c r="G34" s="667"/>
    </row>
    <row r="35" spans="1:8" ht="18.75" customHeight="1">
      <c r="A35" s="663"/>
      <c r="B35" s="664"/>
      <c r="C35" s="668"/>
      <c r="D35" s="666"/>
      <c r="E35" s="667"/>
      <c r="F35" s="667"/>
      <c r="G35" s="667"/>
    </row>
    <row r="36" spans="1:8" ht="18.75" customHeight="1">
      <c r="A36" s="663"/>
      <c r="B36" s="664"/>
      <c r="C36" s="668"/>
      <c r="D36" s="666"/>
      <c r="E36" s="667"/>
      <c r="F36" s="667"/>
      <c r="G36" s="667"/>
    </row>
    <row r="37" spans="1:8" ht="18.75" customHeight="1">
      <c r="A37" s="663"/>
      <c r="B37" s="664"/>
      <c r="C37" s="668"/>
      <c r="D37" s="666"/>
      <c r="E37" s="667"/>
      <c r="F37" s="667"/>
      <c r="G37" s="667"/>
    </row>
    <row r="38" spans="1:8" ht="18.75" customHeight="1">
      <c r="A38" s="663"/>
      <c r="B38" s="664"/>
      <c r="C38" s="668"/>
      <c r="D38" s="666"/>
      <c r="E38" s="667"/>
      <c r="F38" s="667"/>
      <c r="G38" s="667"/>
    </row>
    <row r="39" spans="1:8" ht="18.75" customHeight="1">
      <c r="A39" s="663"/>
      <c r="B39" s="664"/>
      <c r="C39" s="668"/>
      <c r="D39" s="666"/>
      <c r="E39" s="667"/>
      <c r="F39" s="667"/>
      <c r="G39" s="667"/>
    </row>
    <row r="40" spans="1:8" ht="18.75" customHeight="1">
      <c r="A40" s="663"/>
      <c r="B40" s="664"/>
      <c r="C40" s="668"/>
      <c r="D40" s="666"/>
      <c r="E40" s="667"/>
      <c r="F40" s="667"/>
      <c r="G40" s="667"/>
    </row>
    <row r="41" spans="1:8" ht="18.75" customHeight="1">
      <c r="A41" s="663"/>
      <c r="B41" s="664"/>
      <c r="C41" s="668"/>
      <c r="D41" s="666"/>
      <c r="E41" s="667"/>
      <c r="F41" s="667"/>
      <c r="G41" s="667"/>
    </row>
    <row r="42" spans="1:8" ht="18.75" customHeight="1">
      <c r="A42" s="663"/>
      <c r="B42" s="664"/>
      <c r="C42" s="668"/>
      <c r="D42" s="666"/>
      <c r="E42" s="667"/>
      <c r="F42" s="667"/>
      <c r="G42" s="667"/>
    </row>
    <row r="43" spans="1:8" ht="18.75" customHeight="1">
      <c r="A43" s="663"/>
      <c r="B43" s="664"/>
      <c r="C43" s="668"/>
      <c r="D43" s="666"/>
      <c r="E43" s="667"/>
      <c r="F43" s="667"/>
      <c r="G43" s="667"/>
    </row>
    <row r="44" spans="1:8" ht="18.75" customHeight="1">
      <c r="A44" s="663"/>
      <c r="B44" s="664"/>
      <c r="C44" s="668"/>
      <c r="D44" s="666"/>
      <c r="E44" s="667"/>
      <c r="F44" s="667"/>
      <c r="G44" s="667"/>
    </row>
    <row r="45" spans="1:8" ht="18.75" customHeight="1">
      <c r="A45" s="663"/>
      <c r="B45" s="664"/>
      <c r="C45" s="668"/>
      <c r="D45" s="666"/>
      <c r="E45" s="667"/>
      <c r="F45" s="667"/>
      <c r="G45" s="667"/>
    </row>
    <row r="46" spans="1:8" ht="18.75" customHeight="1">
      <c r="A46" s="663"/>
      <c r="B46" s="664"/>
      <c r="C46" s="668"/>
      <c r="D46" s="666"/>
      <c r="E46" s="667"/>
      <c r="F46" s="667"/>
      <c r="G46" s="667"/>
    </row>
    <row r="47" spans="1:8" ht="18.75" customHeight="1">
      <c r="A47" s="663"/>
      <c r="B47" s="664"/>
      <c r="C47" s="668"/>
      <c r="D47" s="666"/>
      <c r="E47" s="667"/>
      <c r="F47" s="667"/>
      <c r="G47" s="667"/>
    </row>
    <row r="48" spans="1:8" ht="18.75" customHeight="1">
      <c r="A48" s="663"/>
      <c r="B48" s="664"/>
      <c r="C48" s="668"/>
      <c r="D48" s="666"/>
      <c r="E48" s="667"/>
      <c r="F48" s="667"/>
      <c r="G48" s="667"/>
    </row>
    <row r="49" spans="1:7" ht="18.75" customHeight="1">
      <c r="A49" s="663"/>
      <c r="B49" s="664"/>
      <c r="C49" s="668"/>
      <c r="D49" s="666"/>
      <c r="E49" s="667"/>
      <c r="F49" s="667"/>
      <c r="G49" s="667"/>
    </row>
    <row r="50" spans="1:7" ht="18.75" customHeight="1">
      <c r="A50" s="663"/>
      <c r="B50" s="664"/>
      <c r="C50" s="668"/>
      <c r="D50" s="666"/>
      <c r="E50" s="667"/>
      <c r="F50" s="667"/>
      <c r="G50" s="667"/>
    </row>
    <row r="51" spans="1:7" ht="18.75" customHeight="1">
      <c r="A51" s="663"/>
      <c r="B51" s="664"/>
      <c r="C51" s="668"/>
      <c r="D51" s="666"/>
      <c r="E51" s="667"/>
      <c r="F51" s="667"/>
      <c r="G51" s="667"/>
    </row>
    <row r="52" spans="1:7" ht="18.75" customHeight="1">
      <c r="A52" s="663"/>
      <c r="B52" s="664"/>
      <c r="C52" s="668"/>
      <c r="D52" s="666"/>
      <c r="E52" s="667"/>
      <c r="F52" s="667"/>
      <c r="G52" s="667"/>
    </row>
    <row r="53" spans="1:7" ht="18.75" customHeight="1">
      <c r="A53" s="663"/>
      <c r="B53" s="664"/>
      <c r="C53" s="668"/>
      <c r="D53" s="666"/>
      <c r="E53" s="667"/>
      <c r="F53" s="667"/>
      <c r="G53" s="667"/>
    </row>
    <row r="54" spans="1:7" ht="18.75" customHeight="1">
      <c r="A54" s="663"/>
      <c r="B54" s="664"/>
      <c r="C54" s="668"/>
      <c r="D54" s="666"/>
      <c r="E54" s="667"/>
      <c r="F54" s="667"/>
      <c r="G54" s="667"/>
    </row>
    <row r="55" spans="1:7" ht="18.75" customHeight="1">
      <c r="A55" s="663"/>
      <c r="B55" s="663"/>
      <c r="C55" s="668"/>
      <c r="D55" s="666"/>
      <c r="E55" s="667"/>
      <c r="F55" s="667"/>
      <c r="G55" s="667"/>
    </row>
    <row r="56" spans="1:7" ht="18.75" customHeight="1">
      <c r="A56" s="663"/>
      <c r="B56" s="663"/>
      <c r="C56" s="668"/>
      <c r="D56" s="666"/>
      <c r="E56" s="667"/>
      <c r="F56" s="667"/>
      <c r="G56" s="667"/>
    </row>
    <row r="57" spans="1:7" ht="18.75" customHeight="1">
      <c r="A57" s="663"/>
      <c r="B57" s="663"/>
      <c r="C57" s="668"/>
      <c r="D57" s="666"/>
      <c r="E57" s="667"/>
      <c r="F57" s="667"/>
      <c r="G57" s="667"/>
    </row>
    <row r="58" spans="1:7" ht="18.75" customHeight="1">
      <c r="A58" s="663"/>
      <c r="B58" s="663"/>
      <c r="C58" s="668"/>
      <c r="D58" s="666"/>
      <c r="E58" s="667"/>
      <c r="F58" s="667"/>
      <c r="G58" s="667"/>
    </row>
    <row r="59" spans="1:7" ht="18.75" customHeight="1">
      <c r="A59" s="663"/>
      <c r="B59" s="663"/>
      <c r="C59" s="668"/>
      <c r="D59" s="666"/>
      <c r="E59" s="667"/>
      <c r="F59" s="667"/>
      <c r="G59" s="667"/>
    </row>
    <row r="60" spans="1:7" ht="18.75" customHeight="1">
      <c r="A60" s="663"/>
      <c r="B60" s="663"/>
      <c r="C60" s="668"/>
      <c r="D60" s="666"/>
      <c r="E60" s="667"/>
      <c r="F60" s="667"/>
      <c r="G60" s="667"/>
    </row>
    <row r="61" spans="1:7" ht="18.75" customHeight="1">
      <c r="A61" s="663"/>
      <c r="B61" s="663"/>
      <c r="C61" s="668"/>
      <c r="D61" s="666"/>
      <c r="E61" s="667"/>
      <c r="F61" s="667"/>
      <c r="G61" s="667"/>
    </row>
    <row r="62" spans="1:7" ht="18.75" customHeight="1">
      <c r="A62" s="663"/>
      <c r="B62" s="663"/>
      <c r="C62" s="668"/>
      <c r="D62" s="666"/>
      <c r="E62" s="667"/>
      <c r="F62" s="667"/>
      <c r="G62" s="667"/>
    </row>
    <row r="63" spans="1:7" ht="18.75" customHeight="1">
      <c r="A63" s="663"/>
      <c r="B63" s="663"/>
      <c r="C63" s="668"/>
      <c r="D63" s="666"/>
      <c r="E63" s="667"/>
      <c r="F63" s="667"/>
      <c r="G63" s="667"/>
    </row>
    <row r="64" spans="1:7" ht="18.75" customHeight="1">
      <c r="A64" s="663"/>
      <c r="B64" s="663"/>
      <c r="C64" s="668"/>
      <c r="D64" s="666"/>
      <c r="E64" s="667"/>
      <c r="F64" s="667"/>
      <c r="G64" s="667"/>
    </row>
    <row r="65" spans="1:7" ht="18.75" customHeight="1">
      <c r="A65" s="663"/>
      <c r="B65" s="663"/>
      <c r="C65" s="668"/>
      <c r="D65" s="666"/>
      <c r="E65" s="667"/>
      <c r="F65" s="667"/>
      <c r="G65" s="667"/>
    </row>
    <row r="66" spans="1:7" ht="18.75" customHeight="1">
      <c r="A66" s="663"/>
      <c r="B66" s="663"/>
      <c r="C66" s="668"/>
      <c r="D66" s="666"/>
      <c r="E66" s="667"/>
      <c r="F66" s="667"/>
      <c r="G66" s="667"/>
    </row>
    <row r="67" spans="1:7" ht="18.75" customHeight="1">
      <c r="A67" s="663"/>
      <c r="B67" s="663"/>
      <c r="C67" s="668"/>
      <c r="D67" s="666"/>
      <c r="E67" s="667"/>
      <c r="F67" s="667"/>
      <c r="G67" s="667"/>
    </row>
    <row r="68" spans="1:7" ht="18.75" customHeight="1">
      <c r="A68" s="663"/>
      <c r="B68" s="663"/>
      <c r="C68" s="668"/>
      <c r="D68" s="666"/>
      <c r="E68" s="667"/>
      <c r="F68" s="667"/>
      <c r="G68" s="667"/>
    </row>
    <row r="69" spans="1:7" ht="18.75" customHeight="1">
      <c r="A69" s="664"/>
      <c r="B69" s="664"/>
      <c r="C69" s="664"/>
      <c r="D69" s="666"/>
      <c r="E69" s="667"/>
      <c r="F69" s="667"/>
      <c r="G69" s="667"/>
    </row>
    <row r="70" spans="1:7" ht="18.75" customHeight="1">
      <c r="A70" s="664"/>
      <c r="B70" s="664"/>
      <c r="C70" s="664"/>
      <c r="D70" s="666"/>
      <c r="E70" s="667"/>
      <c r="F70" s="667"/>
      <c r="G70" s="667"/>
    </row>
    <row r="71" spans="1:7" ht="18.75" customHeight="1">
      <c r="A71" s="662"/>
      <c r="B71" s="662"/>
      <c r="C71" s="662" t="s">
        <v>26057</v>
      </c>
      <c r="D71" s="670">
        <f>SUM(D3:D70)</f>
        <v>220000</v>
      </c>
      <c r="E71" s="670">
        <f>SUM(E3:E70)</f>
        <v>0</v>
      </c>
      <c r="F71" s="670">
        <f t="shared" ref="F71" si="0">SUM(F3:F70)</f>
        <v>0</v>
      </c>
      <c r="G71" s="670">
        <f>SUM(G3:G70)</f>
        <v>0</v>
      </c>
    </row>
    <row r="72" spans="1:7" ht="30.75" customHeight="1">
      <c r="D72" s="671" t="s">
        <v>26058</v>
      </c>
      <c r="E72" s="672">
        <f>D71-E71</f>
        <v>220000</v>
      </c>
      <c r="G72" s="672">
        <f>F71-G71</f>
        <v>0</v>
      </c>
    </row>
    <row r="73" spans="1:7">
      <c r="C73" s="661" t="s">
        <v>26059</v>
      </c>
      <c r="F73" s="672"/>
    </row>
  </sheetData>
  <mergeCells count="5">
    <mergeCell ref="A1:A2"/>
    <mergeCell ref="B1:B2"/>
    <mergeCell ref="C1:C2"/>
    <mergeCell ref="D1:E1"/>
    <mergeCell ref="F1:G1"/>
  </mergeCells>
  <phoneticPr fontId="1" type="noConversion"/>
  <pageMargins left="0.70866141732283472" right="0.70866141732283472" top="0.74803149606299213" bottom="0.74803149606299213" header="0.31496062992125984" footer="0.31496062992125984"/>
  <pageSetup paperSize="9" scale="85" orientation="portrait" horizontalDpi="4294967293" verticalDpi="4294967293" r:id="rId1"/>
  <rowBreaks count="1" manualBreakCount="1">
    <brk id="33" max="6" man="1"/>
  </rowBreak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6DBCB-0FE3-4F33-8C9F-BFE856BC6B14}">
  <sheetPr codeName="Sheet81"/>
  <dimension ref="A1:H74"/>
  <sheetViews>
    <sheetView view="pageBreakPreview" zoomScale="90" zoomScaleNormal="100" zoomScaleSheetLayoutView="90" workbookViewId="0">
      <pane ySplit="2" topLeftCell="A51" activePane="bottomLeft" state="frozen"/>
      <selection sqref="A1:E1"/>
      <selection pane="bottomLeft" sqref="A1:E2"/>
    </sheetView>
  </sheetViews>
  <sheetFormatPr defaultColWidth="9" defaultRowHeight="13.5"/>
  <cols>
    <col min="1" max="1" width="12.375" style="661" customWidth="1"/>
    <col min="2" max="2" width="9.25" style="661" customWidth="1"/>
    <col min="3" max="3" width="32.75" style="661" customWidth="1"/>
    <col min="4" max="7" width="11.125" style="661" customWidth="1"/>
    <col min="8" max="8" width="13.375" style="661" customWidth="1"/>
    <col min="9" max="16384" width="9" style="661"/>
  </cols>
  <sheetData>
    <row r="1" spans="1:7" ht="18.75" customHeight="1">
      <c r="A1" s="1092" t="s">
        <v>26042</v>
      </c>
      <c r="B1" s="1093" t="s">
        <v>26043</v>
      </c>
      <c r="C1" s="1092" t="s">
        <v>26044</v>
      </c>
      <c r="D1" s="1092" t="s">
        <v>26045</v>
      </c>
      <c r="E1" s="1092"/>
      <c r="F1" s="1092" t="s">
        <v>26046</v>
      </c>
      <c r="G1" s="1092"/>
    </row>
    <row r="2" spans="1:7" ht="18.75" customHeight="1">
      <c r="A2" s="1092"/>
      <c r="B2" s="1094"/>
      <c r="C2" s="1092"/>
      <c r="D2" s="662" t="s">
        <v>26047</v>
      </c>
      <c r="E2" s="662" t="s">
        <v>26048</v>
      </c>
      <c r="F2" s="662" t="s">
        <v>26047</v>
      </c>
      <c r="G2" s="662" t="s">
        <v>26048</v>
      </c>
    </row>
    <row r="3" spans="1:7" ht="18.75" customHeight="1">
      <c r="A3" s="663">
        <v>42860</v>
      </c>
      <c r="B3" s="664"/>
      <c r="C3" s="668" t="s">
        <v>26265</v>
      </c>
      <c r="D3" s="666"/>
      <c r="F3" s="667">
        <v>21880</v>
      </c>
      <c r="G3" s="667">
        <v>21880</v>
      </c>
    </row>
    <row r="4" spans="1:7" ht="18.75" customHeight="1">
      <c r="A4" s="663">
        <v>42868</v>
      </c>
      <c r="B4" s="664" t="s">
        <v>26266</v>
      </c>
      <c r="C4" s="668" t="s">
        <v>26267</v>
      </c>
      <c r="D4" s="667">
        <v>15000</v>
      </c>
      <c r="E4" s="667"/>
      <c r="F4" s="667"/>
      <c r="G4" s="667"/>
    </row>
    <row r="5" spans="1:7" ht="18.75" customHeight="1">
      <c r="A5" s="663">
        <v>42868</v>
      </c>
      <c r="B5" s="664" t="s">
        <v>26266</v>
      </c>
      <c r="C5" s="668" t="s">
        <v>26268</v>
      </c>
      <c r="D5" s="667">
        <v>15000</v>
      </c>
      <c r="E5" s="667"/>
      <c r="F5" s="667"/>
      <c r="G5" s="667"/>
    </row>
    <row r="6" spans="1:7" ht="18.75" customHeight="1">
      <c r="A6" s="663">
        <v>42868</v>
      </c>
      <c r="B6" s="664" t="s">
        <v>26266</v>
      </c>
      <c r="C6" s="668" t="s">
        <v>26269</v>
      </c>
      <c r="D6" s="667">
        <v>15000</v>
      </c>
      <c r="E6" s="667"/>
      <c r="F6" s="667"/>
      <c r="G6" s="667"/>
    </row>
    <row r="7" spans="1:7" ht="18.75" customHeight="1">
      <c r="A7" s="663">
        <v>42868</v>
      </c>
      <c r="B7" s="664" t="s">
        <v>26266</v>
      </c>
      <c r="C7" s="668" t="s">
        <v>26270</v>
      </c>
      <c r="D7" s="667">
        <v>8000</v>
      </c>
      <c r="E7" s="667"/>
      <c r="F7" s="667"/>
      <c r="G7" s="667"/>
    </row>
    <row r="8" spans="1:7" ht="18.75" customHeight="1">
      <c r="A8" s="663">
        <v>42868</v>
      </c>
      <c r="B8" s="664" t="s">
        <v>26266</v>
      </c>
      <c r="C8" s="668" t="s">
        <v>26271</v>
      </c>
      <c r="D8" s="667">
        <v>15000</v>
      </c>
      <c r="E8" s="667"/>
      <c r="F8" s="667"/>
      <c r="G8" s="667"/>
    </row>
    <row r="9" spans="1:7" ht="18.75" customHeight="1">
      <c r="A9" s="663">
        <v>42868</v>
      </c>
      <c r="B9" s="664" t="s">
        <v>26266</v>
      </c>
      <c r="C9" s="668" t="s">
        <v>26272</v>
      </c>
      <c r="D9" s="667">
        <v>15000</v>
      </c>
      <c r="E9" s="667"/>
      <c r="F9" s="667"/>
      <c r="G9" s="667"/>
    </row>
    <row r="10" spans="1:7" ht="18.75" customHeight="1">
      <c r="A10" s="663">
        <v>42868</v>
      </c>
      <c r="B10" s="664" t="s">
        <v>26266</v>
      </c>
      <c r="C10" s="668" t="s">
        <v>26273</v>
      </c>
      <c r="D10" s="667">
        <v>15000</v>
      </c>
      <c r="E10" s="667"/>
      <c r="F10" s="667"/>
      <c r="G10" s="667"/>
    </row>
    <row r="11" spans="1:7" ht="18.75" customHeight="1">
      <c r="A11" s="663">
        <v>42868</v>
      </c>
      <c r="B11" s="664" t="s">
        <v>26266</v>
      </c>
      <c r="C11" s="668" t="s">
        <v>26274</v>
      </c>
      <c r="D11" s="667">
        <v>15000</v>
      </c>
      <c r="E11" s="667"/>
      <c r="F11" s="667"/>
      <c r="G11" s="667"/>
    </row>
    <row r="12" spans="1:7" ht="18.75" customHeight="1">
      <c r="A12" s="663">
        <v>42868</v>
      </c>
      <c r="B12" s="664" t="s">
        <v>26266</v>
      </c>
      <c r="C12" s="668" t="s">
        <v>26275</v>
      </c>
      <c r="D12" s="667">
        <v>15000</v>
      </c>
      <c r="E12" s="667"/>
      <c r="F12" s="667"/>
      <c r="G12" s="667"/>
    </row>
    <row r="13" spans="1:7" ht="18.75" customHeight="1">
      <c r="A13" s="663">
        <v>42947</v>
      </c>
      <c r="B13" s="664"/>
      <c r="C13" s="668" t="s">
        <v>26275</v>
      </c>
      <c r="D13" s="667">
        <v>-10000</v>
      </c>
      <c r="E13" s="667"/>
      <c r="F13" s="667"/>
      <c r="G13" s="667"/>
    </row>
    <row r="14" spans="1:7" ht="18.75" customHeight="1">
      <c r="A14" s="663">
        <v>42868</v>
      </c>
      <c r="B14" s="664" t="s">
        <v>26266</v>
      </c>
      <c r="C14" s="668" t="s">
        <v>26276</v>
      </c>
      <c r="D14" s="667">
        <v>15000</v>
      </c>
      <c r="E14" s="667"/>
      <c r="F14" s="667"/>
      <c r="G14" s="667"/>
    </row>
    <row r="15" spans="1:7" ht="18.75" customHeight="1">
      <c r="A15" s="663">
        <v>42868</v>
      </c>
      <c r="B15" s="664" t="s">
        <v>26266</v>
      </c>
      <c r="C15" s="668" t="s">
        <v>26008</v>
      </c>
      <c r="D15" s="667">
        <v>8000</v>
      </c>
      <c r="E15" s="667"/>
      <c r="F15" s="667"/>
      <c r="G15" s="667"/>
    </row>
    <row r="16" spans="1:7" ht="18.75" customHeight="1">
      <c r="A16" s="663">
        <v>42868</v>
      </c>
      <c r="B16" s="664" t="s">
        <v>26266</v>
      </c>
      <c r="C16" s="668" t="s">
        <v>26277</v>
      </c>
      <c r="D16" s="667">
        <v>8000</v>
      </c>
      <c r="E16" s="667"/>
      <c r="F16" s="667"/>
      <c r="G16" s="667"/>
    </row>
    <row r="17" spans="1:7" ht="18.75" customHeight="1">
      <c r="A17" s="663">
        <v>42868</v>
      </c>
      <c r="B17" s="664" t="s">
        <v>26266</v>
      </c>
      <c r="C17" s="668" t="s">
        <v>26017</v>
      </c>
      <c r="D17" s="667">
        <v>8000</v>
      </c>
      <c r="E17" s="667"/>
      <c r="F17" s="667"/>
      <c r="G17" s="667"/>
    </row>
    <row r="18" spans="1:7" ht="18.75" customHeight="1">
      <c r="A18" s="663">
        <v>42868</v>
      </c>
      <c r="B18" s="664" t="s">
        <v>26266</v>
      </c>
      <c r="C18" s="668" t="s">
        <v>26022</v>
      </c>
      <c r="D18" s="667">
        <v>8000</v>
      </c>
      <c r="E18" s="667"/>
      <c r="F18" s="667"/>
      <c r="G18" s="667"/>
    </row>
    <row r="19" spans="1:7" ht="18.75" customHeight="1">
      <c r="A19" s="663">
        <v>42868</v>
      </c>
      <c r="B19" s="664" t="s">
        <v>26266</v>
      </c>
      <c r="C19" s="668" t="s">
        <v>26278</v>
      </c>
      <c r="D19" s="667">
        <v>8000</v>
      </c>
      <c r="E19" s="667"/>
      <c r="F19" s="667"/>
      <c r="G19" s="667"/>
    </row>
    <row r="20" spans="1:7" ht="18.75" customHeight="1">
      <c r="A20" s="664"/>
      <c r="B20" s="664" t="s">
        <v>26279</v>
      </c>
      <c r="C20" s="668" t="s">
        <v>26280</v>
      </c>
      <c r="D20" s="666"/>
      <c r="E20" s="667">
        <v>4104</v>
      </c>
      <c r="F20" s="667"/>
      <c r="G20" s="667"/>
    </row>
    <row r="21" spans="1:7" ht="18.75" customHeight="1">
      <c r="A21" s="664"/>
      <c r="B21" s="664" t="s">
        <v>26279</v>
      </c>
      <c r="C21" s="668" t="s">
        <v>26280</v>
      </c>
      <c r="D21" s="666"/>
      <c r="E21" s="667">
        <v>4104</v>
      </c>
      <c r="F21" s="667"/>
      <c r="G21" s="667"/>
    </row>
    <row r="22" spans="1:7" ht="18.75" customHeight="1">
      <c r="A22" s="664"/>
      <c r="B22" s="664" t="s">
        <v>26279</v>
      </c>
      <c r="C22" s="668" t="s">
        <v>26281</v>
      </c>
      <c r="D22" s="666"/>
      <c r="E22" s="667">
        <v>4298.4000000000005</v>
      </c>
      <c r="F22" s="667"/>
      <c r="G22" s="667"/>
    </row>
    <row r="23" spans="1:7" ht="18.75" customHeight="1">
      <c r="A23" s="664"/>
      <c r="B23" s="664" t="s">
        <v>26279</v>
      </c>
      <c r="C23" s="668" t="s">
        <v>26282</v>
      </c>
      <c r="D23" s="666"/>
      <c r="E23" s="667">
        <v>3888.0000000000005</v>
      </c>
      <c r="F23" s="667"/>
      <c r="G23" s="667"/>
    </row>
    <row r="24" spans="1:7" ht="18.75" customHeight="1">
      <c r="A24" s="664"/>
      <c r="B24" s="664" t="s">
        <v>26279</v>
      </c>
      <c r="C24" s="668" t="s">
        <v>26283</v>
      </c>
      <c r="D24" s="666"/>
      <c r="E24" s="667">
        <v>3672.0000000000005</v>
      </c>
      <c r="F24" s="667"/>
      <c r="G24" s="667"/>
    </row>
    <row r="25" spans="1:7" ht="18.75" customHeight="1">
      <c r="A25" s="664"/>
      <c r="B25" s="664" t="s">
        <v>26279</v>
      </c>
      <c r="C25" s="668" t="s">
        <v>26284</v>
      </c>
      <c r="D25" s="666"/>
      <c r="E25" s="667">
        <v>3240</v>
      </c>
      <c r="F25" s="667"/>
      <c r="G25" s="667"/>
    </row>
    <row r="26" spans="1:7" ht="18.75" customHeight="1">
      <c r="A26" s="663">
        <v>42871</v>
      </c>
      <c r="B26" s="664"/>
      <c r="C26" s="668" t="s">
        <v>26285</v>
      </c>
      <c r="D26" s="666"/>
      <c r="E26" s="664"/>
      <c r="F26" s="667">
        <v>7110</v>
      </c>
      <c r="G26" s="667">
        <v>7110</v>
      </c>
    </row>
    <row r="27" spans="1:7" ht="18.75" customHeight="1">
      <c r="A27" s="663">
        <v>42871</v>
      </c>
      <c r="B27" s="664"/>
      <c r="C27" s="668" t="s">
        <v>26286</v>
      </c>
      <c r="D27" s="666"/>
      <c r="E27" s="664"/>
      <c r="F27" s="667">
        <v>598</v>
      </c>
      <c r="G27" s="667">
        <v>598</v>
      </c>
    </row>
    <row r="28" spans="1:7" ht="18.75" customHeight="1">
      <c r="A28" s="663">
        <v>42875</v>
      </c>
      <c r="B28" s="664"/>
      <c r="C28" s="668" t="s">
        <v>26287</v>
      </c>
      <c r="D28" s="666"/>
      <c r="E28" s="667">
        <v>1560</v>
      </c>
      <c r="F28" s="667"/>
      <c r="G28" s="667"/>
    </row>
    <row r="29" spans="1:7" ht="18.75" customHeight="1">
      <c r="A29" s="663">
        <v>42882</v>
      </c>
      <c r="B29" s="664"/>
      <c r="C29" s="668" t="s">
        <v>26287</v>
      </c>
      <c r="D29" s="666"/>
      <c r="E29" s="667">
        <v>1560</v>
      </c>
      <c r="F29" s="667"/>
      <c r="G29" s="667"/>
    </row>
    <row r="30" spans="1:7" ht="18.75" customHeight="1">
      <c r="A30" s="663">
        <v>42889</v>
      </c>
      <c r="B30" s="663" t="s">
        <v>26288</v>
      </c>
      <c r="C30" s="668" t="s">
        <v>26289</v>
      </c>
      <c r="D30" s="666"/>
      <c r="E30" s="667">
        <v>120000</v>
      </c>
      <c r="F30" s="667"/>
      <c r="G30" s="667"/>
    </row>
    <row r="31" spans="1:7" ht="18.75" customHeight="1">
      <c r="A31" s="663">
        <v>42889</v>
      </c>
      <c r="B31" s="664"/>
      <c r="C31" s="668" t="s">
        <v>26287</v>
      </c>
      <c r="D31" s="666"/>
      <c r="E31" s="667">
        <v>1460</v>
      </c>
      <c r="F31" s="667"/>
      <c r="G31" s="667"/>
    </row>
    <row r="32" spans="1:7" ht="18.75" customHeight="1">
      <c r="A32" s="663">
        <v>42883</v>
      </c>
      <c r="B32" s="664"/>
      <c r="C32" s="668" t="s">
        <v>26290</v>
      </c>
      <c r="D32" s="666"/>
      <c r="E32" s="667">
        <v>1296</v>
      </c>
      <c r="F32" s="667"/>
      <c r="G32" s="667"/>
    </row>
    <row r="33" spans="1:8" ht="18.75" customHeight="1">
      <c r="A33" s="663">
        <v>42869</v>
      </c>
      <c r="B33" s="664"/>
      <c r="C33" s="668" t="s">
        <v>26291</v>
      </c>
      <c r="D33" s="666"/>
      <c r="E33" s="667">
        <v>979</v>
      </c>
      <c r="F33" s="667"/>
      <c r="G33" s="667"/>
    </row>
    <row r="34" spans="1:8" ht="18.75" customHeight="1">
      <c r="A34" s="663">
        <v>42882</v>
      </c>
      <c r="B34" s="664"/>
      <c r="C34" s="668" t="s">
        <v>26291</v>
      </c>
      <c r="D34" s="666"/>
      <c r="E34" s="667">
        <v>979</v>
      </c>
      <c r="F34" s="667"/>
      <c r="G34" s="667"/>
      <c r="H34" s="669">
        <f>SUM(D3:D34)-SUM(E3:E34)</f>
        <v>21859.600000000006</v>
      </c>
    </row>
    <row r="35" spans="1:8" ht="18.75" customHeight="1">
      <c r="A35" s="663">
        <v>42910</v>
      </c>
      <c r="B35" s="664" t="s">
        <v>26266</v>
      </c>
      <c r="C35" s="668" t="s">
        <v>26292</v>
      </c>
      <c r="D35" s="666">
        <v>18000</v>
      </c>
      <c r="E35" s="667"/>
      <c r="F35" s="667"/>
      <c r="G35" s="667"/>
    </row>
    <row r="36" spans="1:8" ht="18.75" customHeight="1">
      <c r="A36" s="663">
        <v>42910</v>
      </c>
      <c r="B36" s="664" t="s">
        <v>26266</v>
      </c>
      <c r="C36" s="668" t="s">
        <v>26293</v>
      </c>
      <c r="D36" s="666">
        <v>18000</v>
      </c>
      <c r="E36" s="667"/>
      <c r="F36" s="667"/>
      <c r="G36" s="667"/>
    </row>
    <row r="37" spans="1:8" ht="18.75" customHeight="1">
      <c r="A37" s="663">
        <v>42910</v>
      </c>
      <c r="B37" s="664" t="s">
        <v>26266</v>
      </c>
      <c r="C37" s="668" t="s">
        <v>26294</v>
      </c>
      <c r="D37" s="666">
        <v>18000</v>
      </c>
      <c r="E37" s="667"/>
      <c r="F37" s="667"/>
      <c r="G37" s="667"/>
    </row>
    <row r="38" spans="1:8" ht="18.75" customHeight="1">
      <c r="A38" s="663">
        <v>42910</v>
      </c>
      <c r="B38" s="664" t="s">
        <v>26266</v>
      </c>
      <c r="C38" s="668" t="s">
        <v>26295</v>
      </c>
      <c r="D38" s="666">
        <v>18000</v>
      </c>
      <c r="E38" s="667"/>
      <c r="F38" s="667"/>
      <c r="G38" s="667"/>
    </row>
    <row r="39" spans="1:8" ht="18.75" customHeight="1">
      <c r="A39" s="663">
        <v>42910</v>
      </c>
      <c r="B39" s="664" t="s">
        <v>26266</v>
      </c>
      <c r="C39" s="668" t="s">
        <v>26296</v>
      </c>
      <c r="D39" s="666">
        <v>18000</v>
      </c>
      <c r="E39" s="667"/>
      <c r="F39" s="667"/>
      <c r="G39" s="667"/>
    </row>
    <row r="40" spans="1:8" ht="18.75" customHeight="1">
      <c r="A40" s="663">
        <v>42910</v>
      </c>
      <c r="B40" s="664" t="s">
        <v>26266</v>
      </c>
      <c r="C40" s="668" t="s">
        <v>26297</v>
      </c>
      <c r="D40" s="666">
        <v>18000</v>
      </c>
      <c r="E40" s="667"/>
      <c r="F40" s="667"/>
      <c r="G40" s="667"/>
    </row>
    <row r="41" spans="1:8" ht="18.75" customHeight="1">
      <c r="A41" s="663">
        <v>42910</v>
      </c>
      <c r="B41" s="664" t="s">
        <v>26266</v>
      </c>
      <c r="C41" s="668" t="s">
        <v>26298</v>
      </c>
      <c r="D41" s="666">
        <v>18000</v>
      </c>
      <c r="E41" s="667"/>
      <c r="F41" s="667"/>
      <c r="G41" s="667"/>
    </row>
    <row r="42" spans="1:8" ht="18.75" customHeight="1">
      <c r="A42" s="663">
        <v>42910</v>
      </c>
      <c r="B42" s="664" t="s">
        <v>26266</v>
      </c>
      <c r="C42" s="668" t="s">
        <v>26299</v>
      </c>
      <c r="D42" s="666">
        <v>18000</v>
      </c>
      <c r="E42" s="667"/>
      <c r="F42" s="667"/>
      <c r="G42" s="667"/>
    </row>
    <row r="43" spans="1:8" ht="18.75" customHeight="1">
      <c r="A43" s="663">
        <v>42910</v>
      </c>
      <c r="B43" s="664" t="s">
        <v>26266</v>
      </c>
      <c r="C43" s="668" t="s">
        <v>26300</v>
      </c>
      <c r="D43" s="666">
        <v>15000</v>
      </c>
      <c r="E43" s="667"/>
      <c r="F43" s="667"/>
      <c r="G43" s="667"/>
    </row>
    <row r="44" spans="1:8" ht="18.75" customHeight="1">
      <c r="A44" s="663">
        <v>42910</v>
      </c>
      <c r="B44" s="664" t="s">
        <v>26266</v>
      </c>
      <c r="C44" s="668" t="s">
        <v>26301</v>
      </c>
      <c r="D44" s="666">
        <v>18000</v>
      </c>
      <c r="E44" s="667"/>
      <c r="F44" s="667"/>
      <c r="G44" s="667"/>
    </row>
    <row r="45" spans="1:8" ht="18.75" customHeight="1">
      <c r="A45" s="663">
        <v>42910</v>
      </c>
      <c r="B45" s="664" t="s">
        <v>26266</v>
      </c>
      <c r="C45" s="668" t="s">
        <v>26302</v>
      </c>
      <c r="D45" s="666">
        <v>18000</v>
      </c>
      <c r="E45" s="667"/>
      <c r="F45" s="667"/>
      <c r="G45" s="667"/>
    </row>
    <row r="46" spans="1:8" ht="18.75" customHeight="1">
      <c r="A46" s="663">
        <v>42910</v>
      </c>
      <c r="B46" s="664" t="s">
        <v>26266</v>
      </c>
      <c r="C46" s="668" t="s">
        <v>26303</v>
      </c>
      <c r="D46" s="666">
        <v>18000</v>
      </c>
      <c r="E46" s="667"/>
      <c r="F46" s="667"/>
      <c r="G46" s="667"/>
    </row>
    <row r="47" spans="1:8" ht="18.75" customHeight="1">
      <c r="A47" s="663">
        <v>42931</v>
      </c>
      <c r="B47" s="664" t="s">
        <v>26266</v>
      </c>
      <c r="C47" s="668" t="s">
        <v>26303</v>
      </c>
      <c r="D47" s="666">
        <v>-10000</v>
      </c>
      <c r="E47" s="667"/>
      <c r="F47" s="667"/>
      <c r="G47" s="667"/>
    </row>
    <row r="48" spans="1:8" ht="18.75" customHeight="1">
      <c r="A48" s="663">
        <v>42910</v>
      </c>
      <c r="B48" s="664" t="s">
        <v>26266</v>
      </c>
      <c r="C48" s="668" t="s">
        <v>26304</v>
      </c>
      <c r="D48" s="666">
        <v>18000</v>
      </c>
      <c r="E48" s="667"/>
      <c r="F48" s="667"/>
      <c r="G48" s="667"/>
    </row>
    <row r="49" spans="1:7" ht="18.75" customHeight="1">
      <c r="A49" s="663">
        <v>42910</v>
      </c>
      <c r="B49" s="664" t="s">
        <v>26266</v>
      </c>
      <c r="C49" s="668" t="s">
        <v>26305</v>
      </c>
      <c r="D49" s="666">
        <v>10000</v>
      </c>
      <c r="E49" s="667"/>
      <c r="F49" s="667"/>
      <c r="G49" s="667"/>
    </row>
    <row r="50" spans="1:7" ht="18.75" customHeight="1">
      <c r="A50" s="663">
        <v>42910</v>
      </c>
      <c r="B50" s="664" t="s">
        <v>26266</v>
      </c>
      <c r="C50" s="668" t="s">
        <v>26022</v>
      </c>
      <c r="D50" s="666">
        <v>10000</v>
      </c>
      <c r="E50" s="667"/>
      <c r="F50" s="667"/>
      <c r="G50" s="667"/>
    </row>
    <row r="51" spans="1:7" ht="18.75" customHeight="1">
      <c r="A51" s="663">
        <v>42910</v>
      </c>
      <c r="B51" s="664" t="s">
        <v>26266</v>
      </c>
      <c r="C51" s="668" t="s">
        <v>26306</v>
      </c>
      <c r="D51" s="666">
        <v>10000</v>
      </c>
      <c r="E51" s="667"/>
      <c r="F51" s="667"/>
      <c r="G51" s="667"/>
    </row>
    <row r="52" spans="1:7" ht="18.75" customHeight="1">
      <c r="A52" s="663">
        <v>42910</v>
      </c>
      <c r="B52" s="664" t="s">
        <v>26266</v>
      </c>
      <c r="C52" s="668" t="s">
        <v>26307</v>
      </c>
      <c r="D52" s="666">
        <v>10000</v>
      </c>
      <c r="E52" s="667"/>
      <c r="F52" s="667"/>
      <c r="G52" s="667"/>
    </row>
    <row r="53" spans="1:7" ht="18.75" customHeight="1">
      <c r="A53" s="663">
        <v>42910</v>
      </c>
      <c r="B53" s="664" t="s">
        <v>26266</v>
      </c>
      <c r="C53" s="668" t="s">
        <v>26308</v>
      </c>
      <c r="D53" s="666">
        <v>10000</v>
      </c>
      <c r="E53" s="667"/>
      <c r="F53" s="667"/>
      <c r="G53" s="667"/>
    </row>
    <row r="54" spans="1:7" ht="18.75" customHeight="1">
      <c r="A54" s="663">
        <v>42910</v>
      </c>
      <c r="B54" s="664" t="s">
        <v>26266</v>
      </c>
      <c r="C54" s="668" t="s">
        <v>26309</v>
      </c>
      <c r="D54" s="666">
        <v>10000</v>
      </c>
      <c r="E54" s="667"/>
      <c r="F54" s="667"/>
      <c r="G54" s="667"/>
    </row>
    <row r="55" spans="1:7" ht="18.75" customHeight="1">
      <c r="A55" s="663">
        <v>42919</v>
      </c>
      <c r="B55" s="664"/>
      <c r="C55" s="668" t="s">
        <v>26310</v>
      </c>
      <c r="D55" s="666"/>
      <c r="E55" s="667">
        <v>302</v>
      </c>
      <c r="F55" s="667"/>
      <c r="G55" s="667"/>
    </row>
    <row r="56" spans="1:7" ht="18.75" customHeight="1">
      <c r="A56" s="663">
        <v>42945</v>
      </c>
      <c r="B56" s="663" t="s">
        <v>26288</v>
      </c>
      <c r="C56" s="668" t="s">
        <v>26289</v>
      </c>
      <c r="D56" s="666"/>
      <c r="E56" s="667">
        <v>210000</v>
      </c>
      <c r="F56" s="667"/>
      <c r="G56" s="667"/>
    </row>
    <row r="57" spans="1:7" ht="18.75" customHeight="1">
      <c r="A57" s="663"/>
      <c r="B57" s="663"/>
      <c r="C57" s="668"/>
      <c r="D57" s="666"/>
      <c r="E57" s="667"/>
      <c r="F57" s="667"/>
      <c r="G57" s="667"/>
    </row>
    <row r="58" spans="1:7" ht="18.75" customHeight="1">
      <c r="A58" s="663"/>
      <c r="B58" s="663"/>
      <c r="C58" s="668"/>
      <c r="D58" s="666"/>
      <c r="E58" s="667"/>
      <c r="F58" s="667"/>
      <c r="G58" s="667"/>
    </row>
    <row r="59" spans="1:7" ht="18.75" customHeight="1">
      <c r="A59" s="663"/>
      <c r="B59" s="663"/>
      <c r="C59" s="668"/>
      <c r="D59" s="666"/>
      <c r="E59" s="667"/>
      <c r="F59" s="667"/>
      <c r="G59" s="667"/>
    </row>
    <row r="60" spans="1:7" ht="18.75" customHeight="1">
      <c r="A60" s="663"/>
      <c r="B60" s="663"/>
      <c r="C60" s="668"/>
      <c r="D60" s="666"/>
      <c r="E60" s="667"/>
      <c r="F60" s="667"/>
      <c r="G60" s="667"/>
    </row>
    <row r="61" spans="1:7" ht="18.75" customHeight="1">
      <c r="A61" s="663"/>
      <c r="B61" s="663"/>
      <c r="C61" s="668"/>
      <c r="D61" s="666"/>
      <c r="E61" s="667"/>
      <c r="F61" s="667"/>
      <c r="G61" s="667"/>
    </row>
    <row r="62" spans="1:7" ht="18.75" customHeight="1">
      <c r="A62" s="663"/>
      <c r="B62" s="663"/>
      <c r="C62" s="668"/>
      <c r="D62" s="666"/>
      <c r="E62" s="667"/>
      <c r="F62" s="667"/>
      <c r="G62" s="667"/>
    </row>
    <row r="63" spans="1:7" ht="18.75" customHeight="1">
      <c r="A63" s="663"/>
      <c r="B63" s="663"/>
      <c r="C63" s="668"/>
      <c r="D63" s="666"/>
      <c r="E63" s="667"/>
      <c r="F63" s="667"/>
      <c r="G63" s="667"/>
    </row>
    <row r="64" spans="1:7" ht="18.75" customHeight="1">
      <c r="A64" s="663"/>
      <c r="B64" s="663"/>
      <c r="C64" s="668"/>
      <c r="D64" s="666"/>
      <c r="E64" s="667"/>
      <c r="F64" s="667"/>
      <c r="G64" s="667"/>
    </row>
    <row r="65" spans="1:7" ht="18.75" customHeight="1">
      <c r="A65" s="663"/>
      <c r="B65" s="663"/>
      <c r="C65" s="668"/>
      <c r="D65" s="666"/>
      <c r="E65" s="667"/>
      <c r="F65" s="667"/>
      <c r="G65" s="667"/>
    </row>
    <row r="66" spans="1:7" ht="18.75" customHeight="1">
      <c r="A66" s="663"/>
      <c r="B66" s="663"/>
      <c r="C66" s="668"/>
      <c r="D66" s="666"/>
      <c r="E66" s="667"/>
      <c r="F66" s="667"/>
      <c r="G66" s="667"/>
    </row>
    <row r="67" spans="1:7" ht="18.75" customHeight="1">
      <c r="A67" s="663"/>
      <c r="B67" s="663"/>
      <c r="C67" s="668"/>
      <c r="D67" s="666"/>
      <c r="E67" s="667"/>
      <c r="F67" s="667"/>
      <c r="G67" s="667"/>
    </row>
    <row r="68" spans="1:7" ht="18.75" customHeight="1">
      <c r="A68" s="663"/>
      <c r="B68" s="663"/>
      <c r="C68" s="668"/>
      <c r="D68" s="666"/>
      <c r="E68" s="667"/>
      <c r="F68" s="667"/>
      <c r="G68" s="667"/>
    </row>
    <row r="69" spans="1:7" ht="18.75" customHeight="1">
      <c r="A69" s="663"/>
      <c r="B69" s="663"/>
      <c r="C69" s="668"/>
      <c r="D69" s="666"/>
      <c r="E69" s="667"/>
      <c r="F69" s="667"/>
      <c r="G69" s="667"/>
    </row>
    <row r="70" spans="1:7" ht="18.75" customHeight="1">
      <c r="A70" s="664"/>
      <c r="B70" s="664"/>
      <c r="C70" s="664"/>
      <c r="D70" s="666"/>
      <c r="E70" s="667"/>
      <c r="F70" s="667"/>
      <c r="G70" s="667"/>
    </row>
    <row r="71" spans="1:7" ht="18.75" customHeight="1">
      <c r="A71" s="664"/>
      <c r="B71" s="664"/>
      <c r="C71" s="664"/>
      <c r="D71" s="666"/>
      <c r="E71" s="667"/>
      <c r="F71" s="667"/>
      <c r="G71" s="667"/>
    </row>
    <row r="72" spans="1:7" ht="18.75" customHeight="1">
      <c r="A72" s="662"/>
      <c r="B72" s="662"/>
      <c r="C72" s="662" t="s">
        <v>26057</v>
      </c>
      <c r="D72" s="670">
        <f>SUM(D3:D71)</f>
        <v>454000</v>
      </c>
      <c r="E72" s="670">
        <f>SUM(E3:E71)</f>
        <v>361442.4</v>
      </c>
      <c r="F72" s="670">
        <f t="shared" ref="F72" si="0">SUM(F3:F71)</f>
        <v>29588</v>
      </c>
      <c r="G72" s="670">
        <f>SUM(G3:G71)</f>
        <v>29588</v>
      </c>
    </row>
    <row r="73" spans="1:7" ht="30.75" customHeight="1">
      <c r="D73" s="671" t="s">
        <v>26058</v>
      </c>
      <c r="E73" s="672">
        <f>D72-E72</f>
        <v>92557.599999999977</v>
      </c>
      <c r="G73" s="672">
        <f>F72-G72</f>
        <v>0</v>
      </c>
    </row>
    <row r="74" spans="1:7">
      <c r="C74" s="661" t="s">
        <v>26059</v>
      </c>
      <c r="F74" s="672"/>
    </row>
  </sheetData>
  <mergeCells count="5">
    <mergeCell ref="A1:A2"/>
    <mergeCell ref="B1:B2"/>
    <mergeCell ref="C1:C2"/>
    <mergeCell ref="D1:E1"/>
    <mergeCell ref="F1:G1"/>
  </mergeCells>
  <phoneticPr fontId="1" type="noConversion"/>
  <pageMargins left="0.70866141732283472" right="0.70866141732283472" top="0.74803149606299213" bottom="0.74803149606299213" header="0.31496062992125984" footer="0.31496062992125984"/>
  <pageSetup paperSize="9" scale="85" orientation="portrait" horizontalDpi="4294967293" verticalDpi="4294967293" r:id="rId1"/>
  <rowBreaks count="1" manualBreakCount="1">
    <brk id="34" max="6" man="1"/>
  </rowBreak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9AFED-66B7-4DDA-AD97-2CAEA0343258}">
  <sheetPr codeName="Sheet71"/>
  <dimension ref="A1:E21"/>
  <sheetViews>
    <sheetView view="pageBreakPreview" zoomScaleNormal="100" zoomScaleSheetLayoutView="100" workbookViewId="0">
      <selection sqref="A1:E1"/>
    </sheetView>
  </sheetViews>
  <sheetFormatPr defaultColWidth="9" defaultRowHeight="24"/>
  <cols>
    <col min="1" max="1" width="5.375" style="685" customWidth="1"/>
    <col min="2" max="2" width="14.125" style="683" customWidth="1"/>
    <col min="3" max="3" width="19" style="683" customWidth="1"/>
    <col min="4" max="5" width="21" style="683" customWidth="1"/>
    <col min="6" max="16384" width="9" style="683"/>
  </cols>
  <sheetData>
    <row r="1" spans="1:5" ht="52.5" customHeight="1">
      <c r="A1" s="1095" t="s">
        <v>26105</v>
      </c>
      <c r="B1" s="1096"/>
      <c r="C1" s="1096"/>
      <c r="D1" s="1096"/>
      <c r="E1" s="1096"/>
    </row>
    <row r="2" spans="1:5" s="685" customFormat="1" ht="36" customHeight="1">
      <c r="A2" s="684"/>
      <c r="B2" s="684" t="s">
        <v>26106</v>
      </c>
      <c r="C2" s="684" t="s">
        <v>26100</v>
      </c>
      <c r="D2" s="684" t="s">
        <v>26107</v>
      </c>
      <c r="E2" s="684" t="s">
        <v>26108</v>
      </c>
    </row>
    <row r="3" spans="1:5" ht="36" customHeight="1">
      <c r="A3" s="686">
        <v>1</v>
      </c>
      <c r="B3" s="687"/>
      <c r="C3" s="688"/>
      <c r="D3" s="689"/>
      <c r="E3" s="689"/>
    </row>
    <row r="4" spans="1:5" ht="36" customHeight="1">
      <c r="A4" s="686">
        <v>2</v>
      </c>
      <c r="B4" s="687"/>
      <c r="C4" s="688"/>
      <c r="D4" s="689"/>
      <c r="E4" s="689"/>
    </row>
    <row r="5" spans="1:5" ht="36" customHeight="1">
      <c r="A5" s="686">
        <v>3</v>
      </c>
      <c r="B5" s="687"/>
      <c r="C5" s="688"/>
      <c r="D5" s="689"/>
      <c r="E5" s="689"/>
    </row>
    <row r="6" spans="1:5" ht="36" customHeight="1">
      <c r="A6" s="686">
        <v>4</v>
      </c>
      <c r="B6" s="687"/>
      <c r="C6" s="688"/>
      <c r="D6" s="689"/>
      <c r="E6" s="689"/>
    </row>
    <row r="7" spans="1:5" ht="36" customHeight="1">
      <c r="A7" s="686">
        <v>5</v>
      </c>
      <c r="B7" s="687"/>
      <c r="C7" s="688"/>
      <c r="D7" s="689"/>
      <c r="E7" s="689"/>
    </row>
    <row r="8" spans="1:5" ht="36" customHeight="1">
      <c r="A8" s="686">
        <v>6</v>
      </c>
      <c r="B8" s="687"/>
      <c r="C8" s="688"/>
      <c r="D8" s="689"/>
      <c r="E8" s="689"/>
    </row>
    <row r="9" spans="1:5" ht="36" customHeight="1">
      <c r="A9" s="686">
        <v>7</v>
      </c>
      <c r="B9" s="687"/>
      <c r="C9" s="688"/>
      <c r="D9" s="689"/>
      <c r="E9" s="689"/>
    </row>
    <row r="10" spans="1:5" ht="36" customHeight="1">
      <c r="A10" s="686">
        <v>8</v>
      </c>
      <c r="B10" s="687"/>
      <c r="C10" s="688"/>
      <c r="D10" s="689"/>
      <c r="E10" s="689"/>
    </row>
    <row r="11" spans="1:5" ht="36" customHeight="1">
      <c r="A11" s="686">
        <v>9</v>
      </c>
      <c r="B11" s="687"/>
      <c r="C11" s="688"/>
      <c r="D11" s="689"/>
      <c r="E11" s="689"/>
    </row>
    <row r="12" spans="1:5" ht="36" customHeight="1">
      <c r="A12" s="686">
        <v>10</v>
      </c>
      <c r="B12" s="690"/>
      <c r="C12" s="688"/>
      <c r="D12" s="689"/>
      <c r="E12" s="689"/>
    </row>
    <row r="13" spans="1:5" ht="36" customHeight="1">
      <c r="A13" s="686">
        <v>11</v>
      </c>
      <c r="B13" s="687"/>
      <c r="C13" s="688"/>
      <c r="D13" s="689"/>
      <c r="E13" s="689"/>
    </row>
    <row r="14" spans="1:5" ht="36" customHeight="1">
      <c r="A14" s="686">
        <v>12</v>
      </c>
      <c r="B14" s="687"/>
      <c r="C14" s="688"/>
      <c r="D14" s="689"/>
      <c r="E14" s="689"/>
    </row>
    <row r="15" spans="1:5" ht="36" customHeight="1">
      <c r="A15" s="686">
        <v>13</v>
      </c>
      <c r="B15" s="687"/>
      <c r="C15" s="688"/>
      <c r="D15" s="689"/>
      <c r="E15" s="689"/>
    </row>
    <row r="16" spans="1:5" ht="36" customHeight="1">
      <c r="A16" s="686">
        <v>14</v>
      </c>
      <c r="B16" s="687"/>
      <c r="C16" s="688"/>
      <c r="D16" s="689"/>
      <c r="E16" s="689"/>
    </row>
    <row r="17" spans="1:5" ht="36" customHeight="1">
      <c r="A17" s="686">
        <v>15</v>
      </c>
      <c r="B17" s="687"/>
      <c r="C17" s="688"/>
      <c r="D17" s="689"/>
      <c r="E17" s="689"/>
    </row>
    <row r="18" spans="1:5" ht="36" customHeight="1">
      <c r="A18" s="686">
        <v>16</v>
      </c>
      <c r="B18" s="687"/>
      <c r="C18" s="688"/>
      <c r="D18" s="689"/>
      <c r="E18" s="689"/>
    </row>
    <row r="19" spans="1:5" ht="36" customHeight="1">
      <c r="A19" s="686">
        <v>17</v>
      </c>
      <c r="B19" s="687"/>
      <c r="C19" s="688"/>
      <c r="D19" s="689"/>
      <c r="E19" s="689"/>
    </row>
    <row r="20" spans="1:5" ht="36" customHeight="1">
      <c r="A20" s="686">
        <v>18</v>
      </c>
      <c r="B20" s="687"/>
      <c r="C20" s="688"/>
      <c r="D20" s="689"/>
      <c r="E20" s="689"/>
    </row>
    <row r="21" spans="1:5">
      <c r="C21" s="691">
        <f>SUM(C3:C20)</f>
        <v>0</v>
      </c>
    </row>
  </sheetData>
  <mergeCells count="1">
    <mergeCell ref="A1:E1"/>
  </mergeCells>
  <phoneticPr fontId="1" type="noConversion"/>
  <pageMargins left="0.7" right="0.7" top="0.75" bottom="0.75" header="0.3" footer="0.3"/>
  <pageSetup paperSize="9" scale="94" orientation="portrait" verticalDpi="4294967293"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4AE76-1921-40B0-BC1C-79372A1BBCDF}">
  <sheetPr codeName="Sheet72"/>
  <dimension ref="A1:E9"/>
  <sheetViews>
    <sheetView view="pageBreakPreview" zoomScaleNormal="100" zoomScaleSheetLayoutView="100" workbookViewId="0">
      <selection sqref="A1:E1"/>
    </sheetView>
  </sheetViews>
  <sheetFormatPr defaultColWidth="9" defaultRowHeight="13.5"/>
  <cols>
    <col min="1" max="1" width="8.125" style="661" customWidth="1"/>
    <col min="2" max="2" width="17.125" style="661" customWidth="1"/>
    <col min="3" max="3" width="15.875" style="661" customWidth="1"/>
    <col min="4" max="4" width="19" style="661" customWidth="1"/>
    <col min="5" max="5" width="19" style="694" customWidth="1"/>
    <col min="6" max="16384" width="9" style="694"/>
  </cols>
  <sheetData>
    <row r="1" spans="1:5" s="692" customFormat="1" ht="42">
      <c r="A1" s="1097" t="s">
        <v>26109</v>
      </c>
      <c r="B1" s="1097"/>
      <c r="C1" s="1097"/>
      <c r="D1" s="1097"/>
      <c r="E1" s="1097"/>
    </row>
    <row r="2" spans="1:5" s="692" customFormat="1" ht="42">
      <c r="A2" s="693"/>
      <c r="B2" s="693"/>
      <c r="C2" s="693"/>
      <c r="D2" s="693"/>
    </row>
    <row r="3" spans="1:5" ht="22.5" customHeight="1">
      <c r="A3" s="1098" t="s">
        <v>26110</v>
      </c>
      <c r="B3" s="1098"/>
      <c r="C3" s="1098"/>
      <c r="D3" s="1098"/>
      <c r="E3" s="1098"/>
    </row>
    <row r="4" spans="1:5" ht="22.5" customHeight="1">
      <c r="A4" s="1099" t="s">
        <v>26111</v>
      </c>
      <c r="B4" s="1099"/>
      <c r="C4" s="1099"/>
      <c r="D4" s="1099"/>
      <c r="E4" s="1099"/>
    </row>
    <row r="5" spans="1:5" ht="32.1" customHeight="1">
      <c r="A5" s="664" t="s">
        <v>26112</v>
      </c>
      <c r="B5" s="664" t="s">
        <v>26042</v>
      </c>
      <c r="C5" s="664" t="s">
        <v>26113</v>
      </c>
      <c r="D5" s="664" t="s">
        <v>26114</v>
      </c>
      <c r="E5" s="664" t="s">
        <v>26115</v>
      </c>
    </row>
    <row r="6" spans="1:5" ht="48" customHeight="1">
      <c r="A6" s="664">
        <v>1</v>
      </c>
      <c r="B6" s="695">
        <v>42868</v>
      </c>
      <c r="C6" s="666">
        <v>30000</v>
      </c>
      <c r="D6" s="664"/>
      <c r="E6" s="696"/>
    </row>
    <row r="7" spans="1:5" ht="48" customHeight="1">
      <c r="A7" s="664">
        <v>2</v>
      </c>
      <c r="B7" s="695">
        <v>42875</v>
      </c>
      <c r="C7" s="666">
        <v>30000</v>
      </c>
      <c r="D7" s="664"/>
      <c r="E7" s="696"/>
    </row>
    <row r="8" spans="1:5" ht="48" customHeight="1">
      <c r="A8" s="664">
        <v>3</v>
      </c>
      <c r="B8" s="695">
        <v>42882</v>
      </c>
      <c r="C8" s="666">
        <v>30000</v>
      </c>
      <c r="D8" s="664"/>
      <c r="E8" s="696"/>
    </row>
    <row r="9" spans="1:5" ht="48" customHeight="1">
      <c r="A9" s="664">
        <v>4</v>
      </c>
      <c r="B9" s="695">
        <v>42889</v>
      </c>
      <c r="C9" s="666">
        <v>30000</v>
      </c>
      <c r="D9" s="664"/>
      <c r="E9" s="696"/>
    </row>
  </sheetData>
  <mergeCells count="3">
    <mergeCell ref="A1:E1"/>
    <mergeCell ref="A3:E3"/>
    <mergeCell ref="A4:E4"/>
  </mergeCells>
  <phoneticPr fontId="1"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6873E-88B8-40B5-8100-53C06C8BD78D}">
  <sheetPr codeName="Sheet76"/>
  <dimension ref="A1:C9"/>
  <sheetViews>
    <sheetView workbookViewId="0">
      <selection sqref="A1:E1"/>
    </sheetView>
  </sheetViews>
  <sheetFormatPr defaultRowHeight="18.75"/>
  <cols>
    <col min="1" max="1" width="19.75" customWidth="1"/>
    <col min="2" max="2" width="12.25" customWidth="1"/>
    <col min="3" max="3" width="21.125" customWidth="1"/>
  </cols>
  <sheetData>
    <row r="1" spans="1:3" s="530" customFormat="1" ht="19.5" customHeight="1">
      <c r="A1" s="731" t="s">
        <v>26185</v>
      </c>
      <c r="B1" s="731" t="s">
        <v>26186</v>
      </c>
      <c r="C1" s="731" t="s">
        <v>26187</v>
      </c>
    </row>
    <row r="2" spans="1:3" s="530" customFormat="1" ht="19.5" customHeight="1">
      <c r="A2" s="640" t="s">
        <v>26188</v>
      </c>
      <c r="B2" s="640">
        <v>14</v>
      </c>
      <c r="C2" s="640" t="s">
        <v>26189</v>
      </c>
    </row>
    <row r="3" spans="1:3" s="530" customFormat="1" ht="19.5" customHeight="1">
      <c r="A3" s="640" t="s">
        <v>26190</v>
      </c>
      <c r="B3" s="640"/>
      <c r="C3" s="640"/>
    </row>
    <row r="4" spans="1:3" s="530" customFormat="1" ht="19.5" customHeight="1">
      <c r="A4" s="640" t="s">
        <v>24648</v>
      </c>
      <c r="B4" s="640"/>
      <c r="C4" s="640"/>
    </row>
    <row r="5" spans="1:3" s="530" customFormat="1" ht="19.5" customHeight="1">
      <c r="A5" s="640" t="s">
        <v>26191</v>
      </c>
      <c r="B5" s="640"/>
      <c r="C5" s="640" t="s">
        <v>24524</v>
      </c>
    </row>
    <row r="6" spans="1:3" s="530" customFormat="1" ht="19.5" customHeight="1">
      <c r="A6" s="640" t="s">
        <v>26192</v>
      </c>
      <c r="B6" s="640"/>
      <c r="C6" s="640"/>
    </row>
    <row r="7" spans="1:3" s="530" customFormat="1" ht="19.5" customHeight="1">
      <c r="A7" s="640" t="s">
        <v>26193</v>
      </c>
      <c r="B7" s="640"/>
      <c r="C7" s="640"/>
    </row>
    <row r="8" spans="1:3" s="530" customFormat="1" ht="19.5" customHeight="1">
      <c r="A8" s="640"/>
      <c r="B8" s="640"/>
      <c r="C8" s="640"/>
    </row>
    <row r="9" spans="1:3" s="530" customFormat="1" ht="19.5" customHeight="1">
      <c r="A9" s="640"/>
      <c r="B9" s="640"/>
      <c r="C9" s="640"/>
    </row>
  </sheetData>
  <phoneticPr fontId="1" type="noConversion"/>
  <pageMargins left="0.7" right="0.7" top="0.75" bottom="0.75" header="0.3" footer="0.3"/>
  <pageSetup paperSize="9" orientation="portrait" verticalDpi="120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ACBC-3610-468F-BF16-7ACEAE511353}">
  <sheetPr codeName="Sheet77">
    <tabColor rgb="FF92D050"/>
  </sheetPr>
  <dimension ref="A1:N20"/>
  <sheetViews>
    <sheetView view="pageBreakPreview" zoomScaleNormal="100" zoomScaleSheetLayoutView="100" workbookViewId="0">
      <pane xSplit="2" ySplit="2" topLeftCell="C3" activePane="bottomRight" state="frozen"/>
      <selection sqref="A1:E1"/>
      <selection pane="topRight" sqref="A1:E1"/>
      <selection pane="bottomLeft" sqref="A1:E1"/>
      <selection pane="bottomRight" sqref="A1:F2"/>
    </sheetView>
  </sheetViews>
  <sheetFormatPr defaultRowHeight="18.75"/>
  <cols>
    <col min="1" max="1" width="6.25" style="1" customWidth="1"/>
    <col min="2" max="2" width="10.75" style="5" customWidth="1"/>
    <col min="3" max="3" width="12.625" customWidth="1"/>
    <col min="4" max="4" width="9.75" hidden="1" customWidth="1"/>
    <col min="5" max="5" width="2.625" hidden="1" customWidth="1"/>
    <col min="6" max="6" width="14.625" customWidth="1"/>
    <col min="7" max="7" width="12.625" customWidth="1"/>
    <col min="8" max="8" width="14.625" customWidth="1"/>
    <col min="9" max="9" width="12.625" customWidth="1"/>
    <col min="10" max="10" width="14.625" customWidth="1"/>
    <col min="11" max="11" width="12.625" customWidth="1"/>
    <col min="12" max="12" width="14.625" customWidth="1"/>
    <col min="14" max="14" width="9" customWidth="1"/>
  </cols>
  <sheetData>
    <row r="1" spans="1:14" ht="18" customHeight="1">
      <c r="A1" s="1102"/>
      <c r="B1" s="1104" t="s">
        <v>26106</v>
      </c>
      <c r="C1" s="1104" t="s">
        <v>26194</v>
      </c>
      <c r="D1" s="1104"/>
      <c r="E1" s="1104"/>
      <c r="F1" s="1104"/>
      <c r="G1" s="1104" t="s">
        <v>26195</v>
      </c>
      <c r="H1" s="1104"/>
      <c r="I1" s="1104" t="s">
        <v>26196</v>
      </c>
      <c r="J1" s="1104"/>
      <c r="K1" s="1104" t="s">
        <v>26197</v>
      </c>
      <c r="L1" s="1106"/>
      <c r="N1" s="1100" t="s">
        <v>26198</v>
      </c>
    </row>
    <row r="2" spans="1:14" ht="18" customHeight="1">
      <c r="A2" s="1103"/>
      <c r="B2" s="1105"/>
      <c r="C2" s="664" t="s">
        <v>26199</v>
      </c>
      <c r="D2" s="664" t="s">
        <v>26200</v>
      </c>
      <c r="E2" s="664" t="s">
        <v>26201</v>
      </c>
      <c r="F2" s="664" t="s">
        <v>25942</v>
      </c>
      <c r="G2" s="664" t="s">
        <v>26199</v>
      </c>
      <c r="H2" s="664" t="s">
        <v>25942</v>
      </c>
      <c r="I2" s="664" t="s">
        <v>26199</v>
      </c>
      <c r="J2" s="664" t="s">
        <v>25942</v>
      </c>
      <c r="K2" s="664" t="s">
        <v>26199</v>
      </c>
      <c r="L2" s="732" t="s">
        <v>25942</v>
      </c>
      <c r="N2" s="1101"/>
    </row>
    <row r="3" spans="1:14" ht="18" customHeight="1">
      <c r="A3" s="561">
        <v>1</v>
      </c>
      <c r="B3" s="733"/>
      <c r="C3" s="696"/>
      <c r="D3" s="696"/>
      <c r="E3" s="696"/>
      <c r="F3" s="696"/>
      <c r="G3" s="664"/>
      <c r="H3" s="664"/>
      <c r="I3" s="664"/>
      <c r="J3" s="664"/>
      <c r="K3" s="664"/>
      <c r="L3" s="732"/>
      <c r="N3" s="567" t="s">
        <v>26202</v>
      </c>
    </row>
    <row r="4" spans="1:14" ht="18" customHeight="1">
      <c r="A4" s="561">
        <v>2</v>
      </c>
      <c r="B4" s="733"/>
      <c r="C4" s="696"/>
      <c r="D4" s="696"/>
      <c r="E4" s="696"/>
      <c r="F4" s="696"/>
      <c r="G4" s="664"/>
      <c r="H4" s="664"/>
      <c r="I4" s="664"/>
      <c r="J4" s="664"/>
      <c r="K4" s="664"/>
      <c r="L4" s="732"/>
      <c r="N4" s="567" t="s">
        <v>26203</v>
      </c>
    </row>
    <row r="5" spans="1:14" ht="18" customHeight="1">
      <c r="A5" s="561">
        <v>3</v>
      </c>
      <c r="B5" s="733"/>
      <c r="C5" s="696"/>
      <c r="D5" s="696"/>
      <c r="E5" s="696"/>
      <c r="F5" s="696"/>
      <c r="G5" s="664"/>
      <c r="H5" s="664"/>
      <c r="I5" s="664"/>
      <c r="J5" s="664"/>
      <c r="K5" s="664"/>
      <c r="L5" s="732"/>
      <c r="N5" s="567" t="s">
        <v>26204</v>
      </c>
    </row>
    <row r="6" spans="1:14" ht="18" customHeight="1">
      <c r="A6" s="561">
        <v>4</v>
      </c>
      <c r="B6" s="733"/>
      <c r="C6" s="696"/>
      <c r="D6" s="696"/>
      <c r="E6" s="696"/>
      <c r="F6" s="696"/>
      <c r="G6" s="664"/>
      <c r="H6" s="664"/>
      <c r="I6" s="664"/>
      <c r="J6" s="664"/>
      <c r="K6" s="664"/>
      <c r="L6" s="732"/>
      <c r="N6" s="567" t="s">
        <v>26205</v>
      </c>
    </row>
    <row r="7" spans="1:14" ht="18" customHeight="1">
      <c r="A7" s="561">
        <v>5</v>
      </c>
      <c r="B7" s="733"/>
      <c r="C7" s="696"/>
      <c r="D7" s="696"/>
      <c r="E7" s="696"/>
      <c r="F7" s="696"/>
      <c r="G7" s="664"/>
      <c r="H7" s="664"/>
      <c r="I7" s="664"/>
      <c r="J7" s="664"/>
      <c r="K7" s="664"/>
      <c r="L7" s="732"/>
      <c r="N7" s="567" t="s">
        <v>26206</v>
      </c>
    </row>
    <row r="8" spans="1:14" ht="18" customHeight="1">
      <c r="A8" s="561">
        <v>6</v>
      </c>
      <c r="B8" s="733"/>
      <c r="C8" s="696"/>
      <c r="D8" s="696"/>
      <c r="E8" s="696"/>
      <c r="F8" s="696"/>
      <c r="G8" s="664"/>
      <c r="H8" s="664"/>
      <c r="I8" s="664"/>
      <c r="J8" s="664"/>
      <c r="K8" s="664"/>
      <c r="L8" s="732"/>
      <c r="N8" s="567" t="s">
        <v>26207</v>
      </c>
    </row>
    <row r="9" spans="1:14" ht="18" customHeight="1">
      <c r="A9" s="561">
        <v>7</v>
      </c>
      <c r="B9" s="733"/>
      <c r="C9" s="696"/>
      <c r="D9" s="696"/>
      <c r="E9" s="696"/>
      <c r="F9" s="696"/>
      <c r="G9" s="664"/>
      <c r="H9" s="664"/>
      <c r="I9" s="664"/>
      <c r="J9" s="664"/>
      <c r="K9" s="664"/>
      <c r="L9" s="732"/>
      <c r="N9" s="567" t="s">
        <v>26208</v>
      </c>
    </row>
    <row r="10" spans="1:14" ht="18" customHeight="1">
      <c r="A10" s="561">
        <v>8</v>
      </c>
      <c r="B10" s="733"/>
      <c r="C10" s="696"/>
      <c r="D10" s="696"/>
      <c r="E10" s="696"/>
      <c r="F10" s="696"/>
      <c r="G10" s="664"/>
      <c r="H10" s="664"/>
      <c r="I10" s="664"/>
      <c r="J10" s="664"/>
      <c r="K10" s="664"/>
      <c r="L10" s="732"/>
      <c r="N10" s="567" t="s">
        <v>26209</v>
      </c>
    </row>
    <row r="11" spans="1:14" ht="18" customHeight="1">
      <c r="A11" s="561">
        <v>9</v>
      </c>
      <c r="B11" s="733"/>
      <c r="C11" s="696"/>
      <c r="D11" s="696"/>
      <c r="E11" s="696"/>
      <c r="F11" s="696"/>
      <c r="G11" s="664"/>
      <c r="H11" s="664"/>
      <c r="I11" s="696"/>
      <c r="J11" s="696"/>
      <c r="K11" s="696"/>
      <c r="L11" s="732"/>
      <c r="N11" s="567" t="s">
        <v>26210</v>
      </c>
    </row>
    <row r="12" spans="1:14" ht="18" customHeight="1">
      <c r="A12" s="561">
        <v>10</v>
      </c>
      <c r="B12" s="734"/>
      <c r="C12" s="696"/>
      <c r="D12" s="696"/>
      <c r="E12" s="696"/>
      <c r="F12" s="696"/>
      <c r="G12" s="696"/>
      <c r="H12" s="696"/>
      <c r="I12" s="696"/>
      <c r="J12" s="696"/>
      <c r="K12" s="696"/>
      <c r="L12" s="732"/>
      <c r="N12" s="567" t="s">
        <v>26211</v>
      </c>
    </row>
    <row r="13" spans="1:14" ht="18" customHeight="1">
      <c r="A13" s="561">
        <v>11</v>
      </c>
      <c r="B13" s="733"/>
      <c r="C13" s="696"/>
      <c r="D13" s="696"/>
      <c r="E13" s="696"/>
      <c r="F13" s="696"/>
      <c r="G13" s="696"/>
      <c r="H13" s="696"/>
      <c r="I13" s="696"/>
      <c r="J13" s="696"/>
      <c r="K13" s="696"/>
      <c r="L13" s="735"/>
      <c r="N13" s="567" t="s">
        <v>26212</v>
      </c>
    </row>
    <row r="14" spans="1:14" ht="18" customHeight="1">
      <c r="A14" s="561">
        <v>12</v>
      </c>
      <c r="B14" s="733"/>
      <c r="C14" s="696"/>
      <c r="D14" s="696"/>
      <c r="E14" s="696"/>
      <c r="F14" s="696"/>
      <c r="G14" s="696"/>
      <c r="H14" s="696"/>
      <c r="I14" s="696"/>
      <c r="J14" s="696"/>
      <c r="K14" s="696"/>
      <c r="L14" s="732"/>
      <c r="N14" s="567" t="s">
        <v>26213</v>
      </c>
    </row>
    <row r="15" spans="1:14" ht="18" customHeight="1">
      <c r="A15" s="561">
        <v>13</v>
      </c>
      <c r="B15" s="733"/>
      <c r="C15" s="696"/>
      <c r="D15" s="696"/>
      <c r="E15" s="696"/>
      <c r="F15" s="696"/>
      <c r="G15" s="664"/>
      <c r="H15" s="664"/>
      <c r="I15" s="664"/>
      <c r="J15" s="664"/>
      <c r="K15" s="664"/>
      <c r="L15" s="732"/>
      <c r="N15" s="567" t="s">
        <v>26214</v>
      </c>
    </row>
    <row r="16" spans="1:14" ht="18" customHeight="1">
      <c r="A16" s="561">
        <v>14</v>
      </c>
      <c r="B16" s="733"/>
      <c r="C16" s="696"/>
      <c r="D16" s="696"/>
      <c r="E16" s="696"/>
      <c r="F16" s="696"/>
      <c r="G16" s="696"/>
      <c r="H16" s="696"/>
      <c r="I16" s="696"/>
      <c r="J16" s="696"/>
      <c r="K16" s="696"/>
      <c r="L16" s="732"/>
      <c r="N16" s="567" t="s">
        <v>26215</v>
      </c>
    </row>
    <row r="17" spans="1:14" ht="18" customHeight="1">
      <c r="A17" s="561">
        <v>15</v>
      </c>
      <c r="B17" s="733"/>
      <c r="C17" s="696"/>
      <c r="D17" s="696"/>
      <c r="E17" s="696"/>
      <c r="F17" s="696"/>
      <c r="G17" s="664"/>
      <c r="H17" s="664"/>
      <c r="I17" s="664"/>
      <c r="J17" s="664"/>
      <c r="K17" s="664"/>
      <c r="L17" s="732"/>
      <c r="N17" s="567" t="s">
        <v>26216</v>
      </c>
    </row>
    <row r="18" spans="1:14" ht="18" customHeight="1">
      <c r="A18" s="561">
        <v>16</v>
      </c>
      <c r="B18" s="733"/>
      <c r="C18" s="696"/>
      <c r="D18" s="696"/>
      <c r="E18" s="696"/>
      <c r="F18" s="696"/>
      <c r="G18" s="664"/>
      <c r="H18" s="664"/>
      <c r="I18" s="664"/>
      <c r="J18" s="664"/>
      <c r="K18" s="664"/>
      <c r="L18" s="732"/>
      <c r="N18" s="567" t="s">
        <v>26217</v>
      </c>
    </row>
    <row r="19" spans="1:14" ht="18" customHeight="1">
      <c r="A19" s="561">
        <v>17</v>
      </c>
      <c r="B19" s="733"/>
      <c r="C19" s="696"/>
      <c r="D19" s="696"/>
      <c r="E19" s="696"/>
      <c r="F19" s="696"/>
      <c r="G19" s="664"/>
      <c r="H19" s="664"/>
      <c r="I19" s="664"/>
      <c r="J19" s="664"/>
      <c r="K19" s="664"/>
      <c r="L19" s="732"/>
      <c r="N19" s="567" t="s">
        <v>26218</v>
      </c>
    </row>
    <row r="20" spans="1:14" ht="18" customHeight="1">
      <c r="A20" s="561">
        <v>18</v>
      </c>
      <c r="B20" s="733"/>
      <c r="C20" s="696"/>
      <c r="D20" s="696"/>
      <c r="E20" s="696"/>
      <c r="F20" s="696"/>
      <c r="G20" s="664"/>
      <c r="H20" s="664"/>
      <c r="I20" s="664"/>
      <c r="J20" s="664"/>
      <c r="K20" s="664"/>
      <c r="L20" s="732"/>
      <c r="N20" s="567" t="s">
        <v>26219</v>
      </c>
    </row>
  </sheetData>
  <mergeCells count="7">
    <mergeCell ref="N1:N2"/>
    <mergeCell ref="A1:A2"/>
    <mergeCell ref="B1:B2"/>
    <mergeCell ref="C1:F1"/>
    <mergeCell ref="G1:H1"/>
    <mergeCell ref="I1:J1"/>
    <mergeCell ref="K1:L1"/>
  </mergeCells>
  <phoneticPr fontId="1" type="noConversion"/>
  <pageMargins left="0.70866141732283472" right="0.70866141732283472" top="0.74803149606299213" bottom="0.74803149606299213" header="0.31496062992125984" footer="0.31496062992125984"/>
  <pageSetup paperSize="9" scale="105" orientation="landscape" verticalDpi="120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8A285-A641-4A5C-ABFA-FDBC84CAFEB4}">
  <sheetPr codeName="Sheet78"/>
  <dimension ref="A1:G27"/>
  <sheetViews>
    <sheetView view="pageBreakPreview" zoomScaleNormal="100" zoomScaleSheetLayoutView="100" workbookViewId="0">
      <selection sqref="A1:G1"/>
    </sheetView>
  </sheetViews>
  <sheetFormatPr defaultColWidth="9" defaultRowHeight="21" customHeight="1"/>
  <cols>
    <col min="1" max="1" width="3.625" style="736" customWidth="1"/>
    <col min="2" max="2" width="36.125" style="736" customWidth="1"/>
    <col min="3" max="3" width="10.75" style="736" customWidth="1"/>
    <col min="4" max="4" width="8.375" style="736" customWidth="1"/>
    <col min="5" max="6" width="9" style="736"/>
    <col min="7" max="7" width="12.25" style="736" customWidth="1"/>
    <col min="8" max="16384" width="9" style="736"/>
  </cols>
  <sheetData>
    <row r="1" spans="1:7" ht="59.25" customHeight="1">
      <c r="A1" s="1107" t="s">
        <v>26220</v>
      </c>
      <c r="B1" s="1107"/>
      <c r="C1" s="1107"/>
      <c r="D1" s="1107"/>
      <c r="E1" s="1107"/>
      <c r="F1" s="1107"/>
      <c r="G1" s="1107"/>
    </row>
    <row r="2" spans="1:7" ht="27" customHeight="1" thickBot="1">
      <c r="A2" s="737"/>
      <c r="B2" s="737"/>
      <c r="C2" s="737"/>
      <c r="D2" s="737"/>
      <c r="E2" s="738" t="s">
        <v>26221</v>
      </c>
      <c r="F2" s="737"/>
      <c r="G2" s="737"/>
    </row>
    <row r="3" spans="1:7" s="661" customFormat="1" ht="25.5" customHeight="1" thickBot="1">
      <c r="A3" s="739"/>
      <c r="B3" s="740" t="s">
        <v>26222</v>
      </c>
      <c r="C3" s="1108" t="s">
        <v>26223</v>
      </c>
      <c r="D3" s="1108"/>
      <c r="E3" s="1108"/>
      <c r="F3" s="1108"/>
      <c r="G3" s="1109"/>
    </row>
    <row r="4" spans="1:7" ht="25.5" customHeight="1">
      <c r="A4" s="1110">
        <v>1</v>
      </c>
      <c r="B4" s="741" t="s">
        <v>26224</v>
      </c>
      <c r="C4" s="742" t="s">
        <v>26225</v>
      </c>
      <c r="D4" s="742" t="s">
        <v>26226</v>
      </c>
      <c r="E4" s="742" t="s">
        <v>26227</v>
      </c>
      <c r="F4" s="742" t="s">
        <v>26228</v>
      </c>
      <c r="G4" s="743" t="s">
        <v>26229</v>
      </c>
    </row>
    <row r="5" spans="1:7" ht="25.5" customHeight="1" thickBot="1">
      <c r="A5" s="1111"/>
      <c r="B5" s="1112" t="s">
        <v>26230</v>
      </c>
      <c r="C5" s="1113"/>
      <c r="D5" s="1113"/>
      <c r="E5" s="1113"/>
      <c r="F5" s="1113"/>
      <c r="G5" s="1114"/>
    </row>
    <row r="6" spans="1:7" ht="25.5" customHeight="1">
      <c r="A6" s="1110">
        <v>2</v>
      </c>
      <c r="B6" s="744" t="s">
        <v>26231</v>
      </c>
      <c r="C6" s="742" t="s">
        <v>26225</v>
      </c>
      <c r="D6" s="742" t="s">
        <v>26226</v>
      </c>
      <c r="E6" s="742" t="s">
        <v>26227</v>
      </c>
      <c r="F6" s="742" t="s">
        <v>26228</v>
      </c>
      <c r="G6" s="743" t="s">
        <v>26229</v>
      </c>
    </row>
    <row r="7" spans="1:7" ht="25.5" customHeight="1" thickBot="1">
      <c r="A7" s="1111"/>
      <c r="B7" s="1112" t="s">
        <v>26230</v>
      </c>
      <c r="C7" s="1113"/>
      <c r="D7" s="1113"/>
      <c r="E7" s="1113"/>
      <c r="F7" s="1113"/>
      <c r="G7" s="1114"/>
    </row>
    <row r="8" spans="1:7" ht="25.5" customHeight="1">
      <c r="A8" s="1110">
        <v>3</v>
      </c>
      <c r="B8" s="744" t="s">
        <v>26232</v>
      </c>
      <c r="C8" s="742" t="s">
        <v>26225</v>
      </c>
      <c r="D8" s="742" t="s">
        <v>26226</v>
      </c>
      <c r="E8" s="742" t="s">
        <v>26227</v>
      </c>
      <c r="F8" s="742" t="s">
        <v>26228</v>
      </c>
      <c r="G8" s="743" t="s">
        <v>26229</v>
      </c>
    </row>
    <row r="9" spans="1:7" ht="25.5" customHeight="1" thickBot="1">
      <c r="A9" s="1111"/>
      <c r="B9" s="1112" t="s">
        <v>26230</v>
      </c>
      <c r="C9" s="1113"/>
      <c r="D9" s="1113"/>
      <c r="E9" s="1113"/>
      <c r="F9" s="1113"/>
      <c r="G9" s="1114"/>
    </row>
    <row r="10" spans="1:7" ht="25.5" customHeight="1">
      <c r="A10" s="1110">
        <v>4</v>
      </c>
      <c r="B10" s="744" t="s">
        <v>26233</v>
      </c>
      <c r="C10" s="742" t="s">
        <v>26225</v>
      </c>
      <c r="D10" s="742" t="s">
        <v>26226</v>
      </c>
      <c r="E10" s="742" t="s">
        <v>26227</v>
      </c>
      <c r="F10" s="742" t="s">
        <v>26228</v>
      </c>
      <c r="G10" s="743" t="s">
        <v>26229</v>
      </c>
    </row>
    <row r="11" spans="1:7" ht="25.5" customHeight="1" thickBot="1">
      <c r="A11" s="1111"/>
      <c r="B11" s="1112" t="s">
        <v>26230</v>
      </c>
      <c r="C11" s="1113"/>
      <c r="D11" s="1113"/>
      <c r="E11" s="1113"/>
      <c r="F11" s="1113"/>
      <c r="G11" s="1114"/>
    </row>
    <row r="12" spans="1:7" ht="25.5" customHeight="1">
      <c r="A12" s="1110">
        <v>5</v>
      </c>
      <c r="B12" s="744" t="s">
        <v>26234</v>
      </c>
      <c r="C12" s="742" t="s">
        <v>26225</v>
      </c>
      <c r="D12" s="742" t="s">
        <v>26226</v>
      </c>
      <c r="E12" s="742" t="s">
        <v>26227</v>
      </c>
      <c r="F12" s="742" t="s">
        <v>26228</v>
      </c>
      <c r="G12" s="743" t="s">
        <v>26229</v>
      </c>
    </row>
    <row r="13" spans="1:7" ht="25.5" customHeight="1" thickBot="1">
      <c r="A13" s="1111"/>
      <c r="B13" s="1112" t="s">
        <v>26230</v>
      </c>
      <c r="C13" s="1113"/>
      <c r="D13" s="1113"/>
      <c r="E13" s="1113"/>
      <c r="F13" s="1113"/>
      <c r="G13" s="1114"/>
    </row>
    <row r="14" spans="1:7" ht="25.5" customHeight="1">
      <c r="A14" s="1110">
        <v>6</v>
      </c>
      <c r="B14" s="744" t="s">
        <v>26235</v>
      </c>
      <c r="C14" s="742" t="s">
        <v>26225</v>
      </c>
      <c r="D14" s="742" t="s">
        <v>26226</v>
      </c>
      <c r="E14" s="742" t="s">
        <v>26227</v>
      </c>
      <c r="F14" s="742" t="s">
        <v>26228</v>
      </c>
      <c r="G14" s="743" t="s">
        <v>26229</v>
      </c>
    </row>
    <row r="15" spans="1:7" ht="25.5" customHeight="1" thickBot="1">
      <c r="A15" s="1111"/>
      <c r="B15" s="1112" t="s">
        <v>26230</v>
      </c>
      <c r="C15" s="1113"/>
      <c r="D15" s="1113"/>
      <c r="E15" s="1113"/>
      <c r="F15" s="1113"/>
      <c r="G15" s="1114"/>
    </row>
    <row r="16" spans="1:7" ht="25.5" customHeight="1">
      <c r="A16" s="1110">
        <v>7</v>
      </c>
      <c r="B16" s="745" t="s">
        <v>26236</v>
      </c>
      <c r="C16" s="742" t="s">
        <v>26225</v>
      </c>
      <c r="D16" s="742" t="s">
        <v>26226</v>
      </c>
      <c r="E16" s="742" t="s">
        <v>26227</v>
      </c>
      <c r="F16" s="742" t="s">
        <v>26228</v>
      </c>
      <c r="G16" s="743" t="s">
        <v>26229</v>
      </c>
    </row>
    <row r="17" spans="1:7" ht="25.5" customHeight="1" thickBot="1">
      <c r="A17" s="1111"/>
      <c r="B17" s="746" t="s">
        <v>26230</v>
      </c>
      <c r="C17" s="746"/>
      <c r="D17" s="746"/>
      <c r="E17" s="746"/>
      <c r="F17" s="746"/>
      <c r="G17" s="747"/>
    </row>
    <row r="18" spans="1:7" ht="25.5" customHeight="1">
      <c r="A18" s="1110">
        <v>8</v>
      </c>
      <c r="B18" s="745" t="s">
        <v>26237</v>
      </c>
      <c r="C18" s="742" t="s">
        <v>26225</v>
      </c>
      <c r="D18" s="742" t="s">
        <v>26226</v>
      </c>
      <c r="E18" s="742" t="s">
        <v>26227</v>
      </c>
      <c r="F18" s="742" t="s">
        <v>26228</v>
      </c>
      <c r="G18" s="743" t="s">
        <v>26229</v>
      </c>
    </row>
    <row r="19" spans="1:7" ht="25.5" customHeight="1" thickBot="1">
      <c r="A19" s="1111"/>
      <c r="B19" s="746" t="s">
        <v>26230</v>
      </c>
      <c r="C19" s="746"/>
      <c r="D19" s="746"/>
      <c r="E19" s="746"/>
      <c r="F19" s="746"/>
      <c r="G19" s="747"/>
    </row>
    <row r="20" spans="1:7" ht="25.5" customHeight="1">
      <c r="A20" s="1110">
        <v>9</v>
      </c>
      <c r="B20" s="745" t="s">
        <v>26238</v>
      </c>
      <c r="C20" s="742" t="s">
        <v>26225</v>
      </c>
      <c r="D20" s="742" t="s">
        <v>26226</v>
      </c>
      <c r="E20" s="742" t="s">
        <v>26227</v>
      </c>
      <c r="F20" s="742" t="s">
        <v>26228</v>
      </c>
      <c r="G20" s="743" t="s">
        <v>26229</v>
      </c>
    </row>
    <row r="21" spans="1:7" ht="25.5" customHeight="1" thickBot="1">
      <c r="A21" s="1111"/>
      <c r="B21" s="746" t="s">
        <v>26230</v>
      </c>
      <c r="C21" s="746"/>
      <c r="D21" s="746"/>
      <c r="E21" s="746"/>
      <c r="F21" s="746"/>
      <c r="G21" s="747"/>
    </row>
    <row r="22" spans="1:7" ht="25.5" customHeight="1">
      <c r="A22" s="1110">
        <v>10</v>
      </c>
      <c r="B22" s="745" t="s">
        <v>26239</v>
      </c>
      <c r="C22" s="742" t="s">
        <v>26225</v>
      </c>
      <c r="D22" s="742" t="s">
        <v>26226</v>
      </c>
      <c r="E22" s="742" t="s">
        <v>26227</v>
      </c>
      <c r="F22" s="742" t="s">
        <v>26228</v>
      </c>
      <c r="G22" s="743" t="s">
        <v>26229</v>
      </c>
    </row>
    <row r="23" spans="1:7" ht="25.5" customHeight="1" thickBot="1">
      <c r="A23" s="1111"/>
      <c r="B23" s="746" t="s">
        <v>26230</v>
      </c>
      <c r="C23" s="746"/>
      <c r="D23" s="746"/>
      <c r="E23" s="746"/>
      <c r="F23" s="746"/>
      <c r="G23" s="747"/>
    </row>
    <row r="24" spans="1:7" ht="25.5" customHeight="1">
      <c r="A24" s="1110">
        <v>11</v>
      </c>
      <c r="B24" s="745" t="s">
        <v>26240</v>
      </c>
      <c r="C24" s="742" t="s">
        <v>26225</v>
      </c>
      <c r="D24" s="742" t="s">
        <v>26226</v>
      </c>
      <c r="E24" s="742" t="s">
        <v>26227</v>
      </c>
      <c r="F24" s="742" t="s">
        <v>26228</v>
      </c>
      <c r="G24" s="743" t="s">
        <v>26229</v>
      </c>
    </row>
    <row r="25" spans="1:7" ht="25.5" customHeight="1" thickBot="1">
      <c r="A25" s="1111"/>
      <c r="B25" s="746" t="s">
        <v>26230</v>
      </c>
      <c r="C25" s="746"/>
      <c r="D25" s="746"/>
      <c r="E25" s="746"/>
      <c r="F25" s="746"/>
      <c r="G25" s="747"/>
    </row>
    <row r="26" spans="1:7" ht="25.5" customHeight="1">
      <c r="A26" s="1110">
        <v>12</v>
      </c>
      <c r="B26" s="745" t="s">
        <v>26241</v>
      </c>
      <c r="C26" s="742" t="s">
        <v>26225</v>
      </c>
      <c r="D26" s="742" t="s">
        <v>26226</v>
      </c>
      <c r="E26" s="742" t="s">
        <v>26227</v>
      </c>
      <c r="F26" s="742" t="s">
        <v>26228</v>
      </c>
      <c r="G26" s="743" t="s">
        <v>26229</v>
      </c>
    </row>
    <row r="27" spans="1:7" ht="25.5" customHeight="1" thickBot="1">
      <c r="A27" s="1111"/>
      <c r="B27" s="746" t="s">
        <v>26230</v>
      </c>
      <c r="C27" s="746"/>
      <c r="D27" s="746"/>
      <c r="E27" s="746"/>
      <c r="F27" s="746"/>
      <c r="G27" s="747"/>
    </row>
  </sheetData>
  <mergeCells count="20">
    <mergeCell ref="A24:A25"/>
    <mergeCell ref="A26:A27"/>
    <mergeCell ref="A14:A15"/>
    <mergeCell ref="B15:G15"/>
    <mergeCell ref="A16:A17"/>
    <mergeCell ref="A18:A19"/>
    <mergeCell ref="A20:A21"/>
    <mergeCell ref="A22:A23"/>
    <mergeCell ref="A8:A9"/>
    <mergeCell ref="B9:G9"/>
    <mergeCell ref="A10:A11"/>
    <mergeCell ref="B11:G11"/>
    <mergeCell ref="A12:A13"/>
    <mergeCell ref="B13:G13"/>
    <mergeCell ref="A1:G1"/>
    <mergeCell ref="C3:G3"/>
    <mergeCell ref="A4:A5"/>
    <mergeCell ref="B5:G5"/>
    <mergeCell ref="A6:A7"/>
    <mergeCell ref="B7:G7"/>
  </mergeCells>
  <phoneticPr fontId="1" type="noConversion"/>
  <pageMargins left="0.7" right="0.7" top="0.75" bottom="0.75" header="0.3" footer="0.3"/>
  <pageSetup paperSize="9" scale="90"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13781-3272-4EFA-8602-083FC5BADE85}">
  <sheetPr codeName="Sheet79"/>
  <dimension ref="A1:C7"/>
  <sheetViews>
    <sheetView view="pageBreakPreview" zoomScaleNormal="100" zoomScaleSheetLayoutView="100" workbookViewId="0">
      <selection sqref="A1:E1"/>
    </sheetView>
  </sheetViews>
  <sheetFormatPr defaultColWidth="9" defaultRowHeight="18.75"/>
  <cols>
    <col min="1" max="1" width="20.25" style="1" customWidth="1"/>
    <col min="2" max="2" width="39" style="5" customWidth="1"/>
    <col min="3" max="3" width="19" style="5" customWidth="1"/>
    <col min="4" max="16384" width="9" style="5"/>
  </cols>
  <sheetData>
    <row r="1" spans="1:3" s="1" customFormat="1" ht="39" customHeight="1">
      <c r="A1" s="559" t="s">
        <v>26242</v>
      </c>
      <c r="B1" s="559" t="s">
        <v>26243</v>
      </c>
      <c r="C1" s="559" t="s">
        <v>26106</v>
      </c>
    </row>
    <row r="2" spans="1:3" s="1" customFormat="1" ht="39" customHeight="1">
      <c r="A2" s="569" t="s">
        <v>26244</v>
      </c>
      <c r="B2" s="639" t="s">
        <v>26245</v>
      </c>
      <c r="C2" s="569"/>
    </row>
    <row r="3" spans="1:3" ht="39" customHeight="1">
      <c r="A3" s="559" t="s">
        <v>26246</v>
      </c>
      <c r="B3" s="748" t="s">
        <v>26247</v>
      </c>
      <c r="C3" s="559"/>
    </row>
    <row r="4" spans="1:3" ht="39" customHeight="1">
      <c r="A4" s="559" t="s">
        <v>26248</v>
      </c>
      <c r="B4" s="673" t="s">
        <v>26249</v>
      </c>
      <c r="C4" s="559"/>
    </row>
    <row r="5" spans="1:3" ht="39" customHeight="1">
      <c r="A5" s="559" t="s">
        <v>26250</v>
      </c>
      <c r="B5" s="673"/>
      <c r="C5" s="673"/>
    </row>
    <row r="6" spans="1:3" ht="39" customHeight="1">
      <c r="A6" s="559" t="s">
        <v>26251</v>
      </c>
      <c r="B6" s="673" t="s">
        <v>26252</v>
      </c>
      <c r="C6" s="673"/>
    </row>
    <row r="7" spans="1:3" ht="39" customHeight="1">
      <c r="A7" s="559" t="s">
        <v>26097</v>
      </c>
      <c r="B7" s="673"/>
      <c r="C7" s="559"/>
    </row>
  </sheetData>
  <phoneticPr fontId="1" type="noConversion"/>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B2B43-64AB-4F5F-B346-97339E8EC8B2}">
  <sheetPr codeName="Sheet80"/>
  <dimension ref="A1:C19"/>
  <sheetViews>
    <sheetView topLeftCell="A10" workbookViewId="0">
      <selection sqref="A1:E1"/>
    </sheetView>
  </sheetViews>
  <sheetFormatPr defaultRowHeight="18.75"/>
  <cols>
    <col min="1" max="1" width="9" style="1"/>
    <col min="2" max="2" width="14.375" customWidth="1"/>
    <col min="3" max="3" width="55.875" customWidth="1"/>
  </cols>
  <sheetData>
    <row r="1" spans="1:3" ht="24.95" customHeight="1">
      <c r="A1" s="749" t="s">
        <v>26081</v>
      </c>
      <c r="B1" s="749" t="s">
        <v>26253</v>
      </c>
      <c r="C1" s="749" t="s">
        <v>26254</v>
      </c>
    </row>
    <row r="2" spans="1:3" ht="24.95" customHeight="1">
      <c r="A2" s="750">
        <v>0.375</v>
      </c>
      <c r="B2" s="1115" t="s">
        <v>26255</v>
      </c>
      <c r="C2" s="1116"/>
    </row>
    <row r="3" spans="1:3" ht="24.95" customHeight="1">
      <c r="A3" s="750">
        <v>0.39583333333333331</v>
      </c>
      <c r="B3" s="527" t="s">
        <v>26256</v>
      </c>
      <c r="C3" s="527"/>
    </row>
    <row r="4" spans="1:3" ht="24.95" customHeight="1">
      <c r="A4" s="750">
        <v>0.40625</v>
      </c>
      <c r="B4" s="527" t="s">
        <v>26257</v>
      </c>
      <c r="C4" s="527"/>
    </row>
    <row r="5" spans="1:3" ht="24.95" customHeight="1">
      <c r="A5" s="750">
        <v>0.41666666666666669</v>
      </c>
      <c r="B5" s="527" t="s">
        <v>26258</v>
      </c>
      <c r="C5" s="527"/>
    </row>
    <row r="6" spans="1:3" ht="24.95" customHeight="1">
      <c r="A6" s="750">
        <v>0.42708333333333331</v>
      </c>
      <c r="B6" s="1115" t="s">
        <v>26259</v>
      </c>
      <c r="C6" s="1116"/>
    </row>
    <row r="7" spans="1:3" ht="24.95" customHeight="1">
      <c r="A7" s="750">
        <v>0.43055555555555558</v>
      </c>
      <c r="B7" s="1115" t="s">
        <v>26260</v>
      </c>
      <c r="C7" s="1116"/>
    </row>
    <row r="8" spans="1:3" ht="24.95" customHeight="1">
      <c r="A8" s="750">
        <v>0.4375</v>
      </c>
      <c r="B8" s="527"/>
      <c r="C8" s="527"/>
    </row>
    <row r="9" spans="1:3" ht="24.95" customHeight="1">
      <c r="A9" s="750">
        <v>0.44791666666666669</v>
      </c>
      <c r="B9" s="527"/>
      <c r="C9" s="527"/>
    </row>
    <row r="10" spans="1:3" ht="24.95" customHeight="1">
      <c r="A10" s="750">
        <v>0.45833333333333331</v>
      </c>
      <c r="B10" s="527"/>
      <c r="C10" s="527"/>
    </row>
    <row r="11" spans="1:3" ht="24.95" customHeight="1">
      <c r="A11" s="750">
        <v>0.46875</v>
      </c>
      <c r="B11" s="1115" t="s">
        <v>26259</v>
      </c>
      <c r="C11" s="1116"/>
    </row>
    <row r="12" spans="1:3" ht="24.95" customHeight="1">
      <c r="A12" s="750">
        <v>0.47222222222222227</v>
      </c>
      <c r="B12" s="1115" t="s">
        <v>26260</v>
      </c>
      <c r="C12" s="1116"/>
    </row>
    <row r="13" spans="1:3" ht="24.95" customHeight="1">
      <c r="A13" s="750">
        <v>0.47916666666666669</v>
      </c>
      <c r="B13" s="527"/>
      <c r="C13" s="527"/>
    </row>
    <row r="14" spans="1:3" ht="24.95" customHeight="1">
      <c r="A14" s="750">
        <v>0.48958333333333331</v>
      </c>
      <c r="B14" s="527"/>
      <c r="C14" s="527"/>
    </row>
    <row r="15" spans="1:3" ht="24.95" customHeight="1">
      <c r="A15" s="750"/>
      <c r="B15" s="567"/>
      <c r="C15" s="564"/>
    </row>
    <row r="16" spans="1:3" ht="24.95" customHeight="1">
      <c r="A16" s="750">
        <v>0.51388888888888895</v>
      </c>
      <c r="B16" s="1115" t="s">
        <v>26261</v>
      </c>
      <c r="C16" s="1116"/>
    </row>
    <row r="17" spans="1:3" ht="24.95" customHeight="1">
      <c r="A17" s="750">
        <v>0.52083333333333337</v>
      </c>
      <c r="B17" s="1115" t="s">
        <v>26262</v>
      </c>
      <c r="C17" s="1116"/>
    </row>
    <row r="18" spans="1:3" ht="24.95" customHeight="1">
      <c r="A18" s="750">
        <v>0.54166666666666663</v>
      </c>
      <c r="B18" s="1115" t="s">
        <v>26263</v>
      </c>
      <c r="C18" s="1116"/>
    </row>
    <row r="19" spans="1:3" ht="24.95" customHeight="1">
      <c r="A19" s="750">
        <v>0.625</v>
      </c>
      <c r="B19" s="1115" t="s">
        <v>26264</v>
      </c>
      <c r="C19" s="1116"/>
    </row>
  </sheetData>
  <mergeCells count="9">
    <mergeCell ref="B17:C17"/>
    <mergeCell ref="B18:C18"/>
    <mergeCell ref="B19:C19"/>
    <mergeCell ref="B2:C2"/>
    <mergeCell ref="B6:C6"/>
    <mergeCell ref="B7:C7"/>
    <mergeCell ref="B11:C11"/>
    <mergeCell ref="B12:C12"/>
    <mergeCell ref="B16:C16"/>
  </mergeCells>
  <phoneticPr fontId="1" type="noConversion"/>
  <pageMargins left="0.7" right="0.7" top="0.75" bottom="0.75" header="0.3" footer="0.3"/>
  <pageSetup paperSize="9" orientation="portrait" verticalDpi="120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23DC-D80D-4ABA-A688-4B8EE1329B2B}">
  <sheetPr codeName="Sheet82"/>
  <dimension ref="A1:G15"/>
  <sheetViews>
    <sheetView view="pageBreakPreview" zoomScale="90" zoomScaleNormal="100" zoomScaleSheetLayoutView="90" workbookViewId="0">
      <selection sqref="A1:G1"/>
    </sheetView>
  </sheetViews>
  <sheetFormatPr defaultRowHeight="18.75"/>
  <cols>
    <col min="1" max="1" width="7.125" customWidth="1"/>
    <col min="2" max="2" width="42" customWidth="1"/>
    <col min="3" max="5" width="10.375" customWidth="1"/>
    <col min="6" max="7" width="19.125" customWidth="1"/>
  </cols>
  <sheetData>
    <row r="1" spans="1:7" ht="55.5">
      <c r="A1" s="1117" t="s">
        <v>26311</v>
      </c>
      <c r="B1" s="1117"/>
      <c r="C1" s="1117"/>
      <c r="D1" s="1117"/>
      <c r="E1" s="1117"/>
      <c r="F1" s="1117"/>
      <c r="G1" s="1117"/>
    </row>
    <row r="2" spans="1:7">
      <c r="A2" s="751"/>
      <c r="B2" s="751"/>
      <c r="C2" s="751"/>
      <c r="D2" s="751"/>
      <c r="E2" s="751"/>
      <c r="F2" s="751"/>
      <c r="G2" s="751"/>
    </row>
    <row r="3" spans="1:7" s="530" customFormat="1" ht="32.25" customHeight="1">
      <c r="A3" s="1118" t="s">
        <v>26312</v>
      </c>
      <c r="B3" s="1118"/>
      <c r="C3" s="1118"/>
      <c r="D3" s="1118"/>
      <c r="E3" s="1118"/>
      <c r="F3" s="1118"/>
      <c r="G3" s="1118"/>
    </row>
    <row r="4" spans="1:7" s="1" customFormat="1">
      <c r="A4" s="752" t="s">
        <v>26313</v>
      </c>
      <c r="B4" s="752" t="s">
        <v>26314</v>
      </c>
      <c r="C4" s="752" t="s">
        <v>26315</v>
      </c>
      <c r="D4" s="752" t="s">
        <v>26316</v>
      </c>
      <c r="E4" s="752" t="s">
        <v>26317</v>
      </c>
      <c r="F4" s="752" t="s">
        <v>26107</v>
      </c>
      <c r="G4" s="752" t="s">
        <v>26318</v>
      </c>
    </row>
    <row r="5" spans="1:7" ht="32.1" customHeight="1">
      <c r="A5" s="664">
        <v>1</v>
      </c>
      <c r="B5" s="668" t="s">
        <v>26319</v>
      </c>
      <c r="C5" s="667">
        <v>3800</v>
      </c>
      <c r="D5" s="667">
        <f t="shared" ref="D5:D10" si="0">C5*1.08</f>
        <v>4104</v>
      </c>
      <c r="E5" s="664">
        <v>1</v>
      </c>
      <c r="F5" s="664"/>
      <c r="G5" s="664"/>
    </row>
    <row r="6" spans="1:7" ht="32.1" customHeight="1">
      <c r="A6" s="664">
        <v>2</v>
      </c>
      <c r="B6" s="668" t="s">
        <v>26319</v>
      </c>
      <c r="C6" s="667">
        <v>3800</v>
      </c>
      <c r="D6" s="667">
        <f t="shared" si="0"/>
        <v>4104</v>
      </c>
      <c r="E6" s="664">
        <v>1</v>
      </c>
      <c r="F6" s="664"/>
      <c r="G6" s="664"/>
    </row>
    <row r="7" spans="1:7" ht="32.1" customHeight="1">
      <c r="A7" s="664">
        <v>3</v>
      </c>
      <c r="B7" s="668" t="s">
        <v>26320</v>
      </c>
      <c r="C7" s="667">
        <v>3980</v>
      </c>
      <c r="D7" s="667">
        <f t="shared" si="0"/>
        <v>4298.4000000000005</v>
      </c>
      <c r="E7" s="664">
        <v>1</v>
      </c>
      <c r="F7" s="664"/>
      <c r="G7" s="664"/>
    </row>
    <row r="8" spans="1:7" ht="32.1" customHeight="1">
      <c r="A8" s="664">
        <v>4</v>
      </c>
      <c r="B8" s="668" t="s">
        <v>26321</v>
      </c>
      <c r="C8" s="667">
        <v>3600</v>
      </c>
      <c r="D8" s="667">
        <f t="shared" si="0"/>
        <v>3888.0000000000005</v>
      </c>
      <c r="E8" s="664">
        <v>1</v>
      </c>
      <c r="F8" s="664"/>
      <c r="G8" s="664"/>
    </row>
    <row r="9" spans="1:7" ht="32.1" customHeight="1">
      <c r="A9" s="664">
        <v>5</v>
      </c>
      <c r="B9" s="668" t="s">
        <v>26322</v>
      </c>
      <c r="C9" s="667">
        <v>3400</v>
      </c>
      <c r="D9" s="667">
        <f t="shared" si="0"/>
        <v>3672.0000000000005</v>
      </c>
      <c r="E9" s="664">
        <v>1</v>
      </c>
      <c r="F9" s="664"/>
      <c r="G9" s="664"/>
    </row>
    <row r="10" spans="1:7" ht="32.1" customHeight="1">
      <c r="A10" s="664">
        <v>6</v>
      </c>
      <c r="B10" s="668" t="s">
        <v>26323</v>
      </c>
      <c r="C10" s="667">
        <v>3000</v>
      </c>
      <c r="D10" s="667">
        <f t="shared" si="0"/>
        <v>3240</v>
      </c>
      <c r="E10" s="664">
        <v>1</v>
      </c>
      <c r="F10" s="664"/>
      <c r="G10" s="664"/>
    </row>
    <row r="11" spans="1:7" ht="32.1" customHeight="1">
      <c r="A11" s="664">
        <v>7</v>
      </c>
      <c r="B11" s="664"/>
      <c r="C11" s="664"/>
      <c r="D11" s="664"/>
      <c r="E11" s="664"/>
      <c r="F11" s="664"/>
      <c r="G11" s="664"/>
    </row>
    <row r="12" spans="1:7" ht="32.1" customHeight="1">
      <c r="A12" s="664">
        <v>8</v>
      </c>
      <c r="B12" s="664"/>
      <c r="C12" s="664"/>
      <c r="D12" s="664"/>
      <c r="E12" s="664"/>
      <c r="F12" s="664"/>
      <c r="G12" s="664"/>
    </row>
    <row r="15" spans="1:7">
      <c r="D15" s="753">
        <f>SUM(D5:D14)</f>
        <v>23306.400000000001</v>
      </c>
    </row>
  </sheetData>
  <mergeCells count="2">
    <mergeCell ref="A1:G1"/>
    <mergeCell ref="A3:G3"/>
  </mergeCells>
  <phoneticPr fontId="1" type="noConversion"/>
  <printOptions horizontalCentered="1"/>
  <pageMargins left="0.70866141732283472" right="0.70866141732283472" top="0.74803149606299213" bottom="0.74803149606299213" header="0.31496062992125984" footer="0.31496062992125984"/>
  <pageSetup paperSize="9" orientation="landscape"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35E3E-2E99-47CE-A818-259D3DC7239C}">
  <sheetPr codeName="Sheet83">
    <tabColor rgb="FF92D050"/>
  </sheetPr>
  <dimension ref="A1:E8"/>
  <sheetViews>
    <sheetView view="pageBreakPreview" zoomScale="90" zoomScaleNormal="100" zoomScaleSheetLayoutView="90" workbookViewId="0">
      <selection sqref="A1:E1"/>
    </sheetView>
  </sheetViews>
  <sheetFormatPr defaultColWidth="9" defaultRowHeight="18.75"/>
  <cols>
    <col min="1" max="1" width="9" style="11"/>
    <col min="2" max="5" width="29.625" style="11" customWidth="1"/>
    <col min="6" max="16384" width="9" style="11"/>
  </cols>
  <sheetData>
    <row r="1" spans="1:5" s="755" customFormat="1">
      <c r="A1" s="754"/>
      <c r="B1" s="1119" t="s">
        <v>26324</v>
      </c>
      <c r="C1" s="1119"/>
      <c r="D1" s="1119" t="s">
        <v>26325</v>
      </c>
      <c r="E1" s="1119"/>
    </row>
    <row r="2" spans="1:5" s="755" customFormat="1">
      <c r="A2" s="754"/>
      <c r="B2" s="756">
        <v>42868</v>
      </c>
      <c r="C2" s="756">
        <v>42875</v>
      </c>
      <c r="D2" s="756">
        <v>42882</v>
      </c>
      <c r="E2" s="756">
        <v>42889</v>
      </c>
    </row>
    <row r="3" spans="1:5" s="755" customFormat="1" ht="37.5">
      <c r="A3" s="754"/>
      <c r="B3" s="754" t="s">
        <v>26326</v>
      </c>
      <c r="C3" s="754" t="s">
        <v>26327</v>
      </c>
      <c r="D3" s="754" t="s">
        <v>26328</v>
      </c>
      <c r="E3" s="754" t="s">
        <v>26329</v>
      </c>
    </row>
    <row r="4" spans="1:5" s="526" customFormat="1" ht="133.5" customHeight="1">
      <c r="A4" s="754" t="s">
        <v>26330</v>
      </c>
      <c r="B4" s="675" t="s">
        <v>26331</v>
      </c>
      <c r="C4" s="675" t="s">
        <v>26332</v>
      </c>
      <c r="D4" s="675" t="s">
        <v>26333</v>
      </c>
      <c r="E4" s="675"/>
    </row>
    <row r="5" spans="1:5" s="526" customFormat="1" ht="74.25" customHeight="1">
      <c r="A5" s="754" t="s">
        <v>26334</v>
      </c>
      <c r="B5" s="675" t="s">
        <v>26335</v>
      </c>
      <c r="C5" s="675" t="s">
        <v>26336</v>
      </c>
      <c r="D5" s="675" t="s">
        <v>26337</v>
      </c>
      <c r="E5" s="675"/>
    </row>
    <row r="6" spans="1:5" s="526" customFormat="1" ht="81" customHeight="1">
      <c r="A6" s="754" t="s">
        <v>26338</v>
      </c>
      <c r="B6" s="675" t="s">
        <v>26339</v>
      </c>
      <c r="C6" s="675" t="s">
        <v>26340</v>
      </c>
      <c r="D6" s="675" t="s">
        <v>26341</v>
      </c>
      <c r="E6" s="675"/>
    </row>
    <row r="7" spans="1:5" s="526" customFormat="1" ht="96" customHeight="1">
      <c r="A7" s="754" t="s">
        <v>26342</v>
      </c>
      <c r="B7" s="675" t="s">
        <v>26343</v>
      </c>
      <c r="C7" s="675" t="s">
        <v>26344</v>
      </c>
      <c r="D7" s="675" t="s">
        <v>26345</v>
      </c>
      <c r="E7" s="675"/>
    </row>
    <row r="8" spans="1:5">
      <c r="B8" s="757"/>
      <c r="C8" s="757"/>
      <c r="D8" s="757"/>
      <c r="E8" s="757"/>
    </row>
  </sheetData>
  <mergeCells count="2">
    <mergeCell ref="B1:C1"/>
    <mergeCell ref="D1:E1"/>
  </mergeCells>
  <phoneticPr fontId="1" type="noConversion"/>
  <pageMargins left="0.7" right="0.7" top="0.75" bottom="0.75" header="0.3" footer="0.3"/>
  <pageSetup paperSize="9" scale="94" orientation="landscape" verticalDpi="4294967293"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67D-16EF-42F4-8448-F26550C624F2}">
  <sheetPr codeName="Sheet84"/>
  <dimension ref="A1:F26"/>
  <sheetViews>
    <sheetView view="pageBreakPreview" zoomScale="90" zoomScaleNormal="100" zoomScaleSheetLayoutView="90" workbookViewId="0">
      <selection sqref="A1:E1"/>
    </sheetView>
  </sheetViews>
  <sheetFormatPr defaultColWidth="9" defaultRowHeight="18.75"/>
  <cols>
    <col min="1" max="1" width="13.125" style="760" customWidth="1"/>
    <col min="2" max="6" width="11.75" style="760" customWidth="1"/>
    <col min="7" max="16384" width="9" style="760"/>
  </cols>
  <sheetData>
    <row r="1" spans="1:6" s="758" customFormat="1" ht="30">
      <c r="B1" s="1120" t="s">
        <v>26346</v>
      </c>
      <c r="C1" s="1120"/>
      <c r="D1" s="1120"/>
      <c r="E1" s="1120"/>
    </row>
    <row r="2" spans="1:6" ht="32.1" customHeight="1">
      <c r="A2" s="759" t="s">
        <v>26347</v>
      </c>
      <c r="B2" s="1121"/>
      <c r="C2" s="1121"/>
      <c r="D2" s="759" t="s">
        <v>26348</v>
      </c>
      <c r="E2" s="1121"/>
      <c r="F2" s="1121"/>
    </row>
    <row r="3" spans="1:6" ht="32.1" customHeight="1">
      <c r="A3" s="759" t="s">
        <v>26349</v>
      </c>
      <c r="B3" s="1122"/>
      <c r="C3" s="1123"/>
      <c r="D3" s="1123"/>
      <c r="E3" s="1123"/>
      <c r="F3" s="1124"/>
    </row>
    <row r="4" spans="1:6" ht="32.1" customHeight="1">
      <c r="A4" s="759" t="s">
        <v>26350</v>
      </c>
      <c r="B4" s="1122"/>
      <c r="C4" s="1124"/>
      <c r="D4" s="759" t="s">
        <v>25952</v>
      </c>
      <c r="E4" s="1122"/>
      <c r="F4" s="1124"/>
    </row>
    <row r="5" spans="1:6" ht="32.1" customHeight="1">
      <c r="A5" s="759" t="s">
        <v>26351</v>
      </c>
      <c r="B5" s="1121"/>
      <c r="C5" s="1121"/>
      <c r="D5" s="1121"/>
      <c r="E5" s="1121"/>
      <c r="F5" s="1121"/>
    </row>
    <row r="6" spans="1:6" ht="32.1" customHeight="1">
      <c r="A6" s="759" t="s">
        <v>26352</v>
      </c>
      <c r="B6" s="1121"/>
      <c r="C6" s="1121"/>
      <c r="D6" s="1121"/>
      <c r="E6" s="1121"/>
      <c r="F6" s="1121"/>
    </row>
    <row r="7" spans="1:6" ht="32.1" customHeight="1">
      <c r="A7" s="759" t="s">
        <v>26353</v>
      </c>
      <c r="B7" s="1121"/>
      <c r="C7" s="1121"/>
      <c r="D7" s="1121"/>
      <c r="E7" s="1121"/>
      <c r="F7" s="1121"/>
    </row>
    <row r="8" spans="1:6" ht="32.1" customHeight="1">
      <c r="A8" s="759" t="s">
        <v>26354</v>
      </c>
      <c r="B8" s="1121"/>
      <c r="C8" s="1121"/>
      <c r="D8" s="1121"/>
      <c r="E8" s="1121"/>
      <c r="F8" s="1121"/>
    </row>
    <row r="9" spans="1:6" ht="32.1" customHeight="1">
      <c r="A9" s="759" t="s">
        <v>26355</v>
      </c>
      <c r="B9" s="1125" t="s">
        <v>26356</v>
      </c>
      <c r="C9" s="1126"/>
      <c r="D9" s="1126"/>
      <c r="E9" s="1126"/>
      <c r="F9" s="1126"/>
    </row>
    <row r="10" spans="1:6" ht="32.1" customHeight="1">
      <c r="A10" s="759" t="s">
        <v>26357</v>
      </c>
      <c r="B10" s="1121"/>
      <c r="C10" s="1121"/>
      <c r="D10" s="1121"/>
      <c r="E10" s="1121"/>
      <c r="F10" s="1121"/>
    </row>
    <row r="11" spans="1:6" ht="33" customHeight="1">
      <c r="E11" s="1127" t="s">
        <v>26358</v>
      </c>
      <c r="F11" s="1127"/>
    </row>
    <row r="12" spans="1:6" ht="33" customHeight="1">
      <c r="E12" s="761"/>
      <c r="F12" s="761"/>
    </row>
    <row r="13" spans="1:6" ht="33" customHeight="1">
      <c r="E13" s="761"/>
      <c r="F13" s="761"/>
    </row>
    <row r="14" spans="1:6" ht="33" customHeight="1"/>
    <row r="15" spans="1:6" s="758" customFormat="1" ht="30">
      <c r="B15" s="1120" t="s">
        <v>26346</v>
      </c>
      <c r="C15" s="1120"/>
      <c r="D15" s="1120"/>
      <c r="E15" s="1120"/>
    </row>
    <row r="16" spans="1:6" ht="32.1" customHeight="1">
      <c r="A16" s="759" t="s">
        <v>26347</v>
      </c>
      <c r="B16" s="1121"/>
      <c r="C16" s="1121"/>
      <c r="D16" s="759" t="s">
        <v>26348</v>
      </c>
      <c r="E16" s="1121"/>
      <c r="F16" s="1121"/>
    </row>
    <row r="17" spans="1:6" ht="32.1" customHeight="1">
      <c r="A17" s="759" t="s">
        <v>26349</v>
      </c>
      <c r="B17" s="1122"/>
      <c r="C17" s="1123"/>
      <c r="D17" s="1123"/>
      <c r="E17" s="1123"/>
      <c r="F17" s="1124"/>
    </row>
    <row r="18" spans="1:6" ht="32.1" customHeight="1">
      <c r="A18" s="759" t="s">
        <v>26350</v>
      </c>
      <c r="B18" s="1122"/>
      <c r="C18" s="1124"/>
      <c r="D18" s="759" t="s">
        <v>25952</v>
      </c>
      <c r="E18" s="1122"/>
      <c r="F18" s="1124"/>
    </row>
    <row r="19" spans="1:6" ht="32.1" customHeight="1">
      <c r="A19" s="759" t="s">
        <v>26351</v>
      </c>
      <c r="B19" s="1121"/>
      <c r="C19" s="1121"/>
      <c r="D19" s="1121"/>
      <c r="E19" s="1121"/>
      <c r="F19" s="1121"/>
    </row>
    <row r="20" spans="1:6" ht="32.1" customHeight="1">
      <c r="A20" s="759" t="s">
        <v>26352</v>
      </c>
      <c r="B20" s="1121"/>
      <c r="C20" s="1121"/>
      <c r="D20" s="1121"/>
      <c r="E20" s="1121"/>
      <c r="F20" s="1121"/>
    </row>
    <row r="21" spans="1:6" ht="32.1" customHeight="1">
      <c r="A21" s="759" t="s">
        <v>26353</v>
      </c>
      <c r="B21" s="1121"/>
      <c r="C21" s="1121"/>
      <c r="D21" s="1121"/>
      <c r="E21" s="1121"/>
      <c r="F21" s="1121"/>
    </row>
    <row r="22" spans="1:6" ht="32.1" customHeight="1">
      <c r="A22" s="759" t="s">
        <v>26354</v>
      </c>
      <c r="B22" s="1121"/>
      <c r="C22" s="1121"/>
      <c r="D22" s="1121"/>
      <c r="E22" s="1121"/>
      <c r="F22" s="1121"/>
    </row>
    <row r="23" spans="1:6" ht="32.1" customHeight="1">
      <c r="A23" s="759" t="s">
        <v>26355</v>
      </c>
      <c r="B23" s="1125" t="s">
        <v>26356</v>
      </c>
      <c r="C23" s="1126"/>
      <c r="D23" s="1126"/>
      <c r="E23" s="1126"/>
      <c r="F23" s="1126"/>
    </row>
    <row r="24" spans="1:6" ht="32.1" customHeight="1">
      <c r="A24" s="759" t="s">
        <v>26357</v>
      </c>
      <c r="B24" s="1121"/>
      <c r="C24" s="1121"/>
      <c r="D24" s="1121"/>
      <c r="E24" s="1121"/>
      <c r="F24" s="1121"/>
    </row>
    <row r="25" spans="1:6" ht="33" customHeight="1">
      <c r="E25" s="1127" t="s">
        <v>26358</v>
      </c>
      <c r="F25" s="1127"/>
    </row>
    <row r="26" spans="1:6" ht="33" customHeight="1">
      <c r="D26" s="760" t="s">
        <v>26359</v>
      </c>
    </row>
  </sheetData>
  <mergeCells count="26">
    <mergeCell ref="E25:F25"/>
    <mergeCell ref="B19:F19"/>
    <mergeCell ref="B20:F20"/>
    <mergeCell ref="B21:F21"/>
    <mergeCell ref="B22:F22"/>
    <mergeCell ref="B23:F23"/>
    <mergeCell ref="B24:F24"/>
    <mergeCell ref="B18:C18"/>
    <mergeCell ref="E18:F18"/>
    <mergeCell ref="B5:F5"/>
    <mergeCell ref="B6:F6"/>
    <mergeCell ref="B7:F7"/>
    <mergeCell ref="B8:F8"/>
    <mergeCell ref="B9:F9"/>
    <mergeCell ref="B10:F10"/>
    <mergeCell ref="E11:F11"/>
    <mergeCell ref="B15:E15"/>
    <mergeCell ref="B16:C16"/>
    <mergeCell ref="E16:F16"/>
    <mergeCell ref="B17:F17"/>
    <mergeCell ref="B1:E1"/>
    <mergeCell ref="B2:C2"/>
    <mergeCell ref="E2:F2"/>
    <mergeCell ref="B3:F3"/>
    <mergeCell ref="B4:C4"/>
    <mergeCell ref="E4:F4"/>
  </mergeCells>
  <phoneticPr fontId="1" type="noConversion"/>
  <printOptions horizontalCentered="1" verticalCentered="1"/>
  <pageMargins left="0.23622047244094491" right="0.23622047244094491" top="0.55118110236220474" bottom="0.55118110236220474" header="0.31496062992125984" footer="0.31496062992125984"/>
  <pageSetup paperSize="9" scale="110"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C1887-C393-4A48-B8A4-5A3DD764F059}">
  <sheetPr codeName="Sheet85">
    <tabColor rgb="FF00B050"/>
  </sheetPr>
  <dimension ref="B1:C9"/>
  <sheetViews>
    <sheetView workbookViewId="0">
      <selection sqref="A1:E1"/>
    </sheetView>
  </sheetViews>
  <sheetFormatPr defaultColWidth="11" defaultRowHeight="14.25"/>
  <cols>
    <col min="1" max="1" width="11" style="762" customWidth="1"/>
    <col min="2" max="2" width="14.875" style="762" customWidth="1"/>
    <col min="3" max="3" width="73" style="762" customWidth="1"/>
    <col min="4" max="16384" width="11" style="762"/>
  </cols>
  <sheetData>
    <row r="1" spans="2:3" ht="20.100000000000001" customHeight="1"/>
    <row r="2" spans="2:3" ht="20.100000000000001" customHeight="1">
      <c r="B2" s="1128" t="s">
        <v>26360</v>
      </c>
      <c r="C2" s="1128"/>
    </row>
    <row r="3" spans="2:3" ht="20.100000000000001" customHeight="1"/>
    <row r="4" spans="2:3" ht="20.100000000000001" customHeight="1"/>
    <row r="5" spans="2:3" ht="20.100000000000001" customHeight="1">
      <c r="B5" s="763" t="s">
        <v>26361</v>
      </c>
      <c r="C5" s="763"/>
    </row>
    <row r="6" spans="2:3" ht="20.100000000000001" customHeight="1">
      <c r="B6" s="764" t="s">
        <v>26362</v>
      </c>
      <c r="C6" s="764" t="s">
        <v>26363</v>
      </c>
    </row>
    <row r="7" spans="2:3" ht="20.100000000000001" customHeight="1">
      <c r="B7" s="764" t="s">
        <v>26364</v>
      </c>
      <c r="C7" s="764" t="s">
        <v>26365</v>
      </c>
    </row>
    <row r="8" spans="2:3" ht="20.100000000000001" customHeight="1">
      <c r="B8" s="764" t="s">
        <v>26366</v>
      </c>
      <c r="C8" s="764" t="s">
        <v>26367</v>
      </c>
    </row>
    <row r="9" spans="2:3" ht="20.100000000000001" customHeight="1">
      <c r="B9" s="764" t="s">
        <v>26368</v>
      </c>
      <c r="C9" s="764" t="s">
        <v>26369</v>
      </c>
    </row>
  </sheetData>
  <mergeCells count="1">
    <mergeCell ref="B2:C2"/>
  </mergeCells>
  <phoneticPr fontId="1" type="noConversion"/>
  <pageMargins left="0.75" right="0.75" top="1" bottom="1" header="0.5" footer="0.5"/>
  <pageSetup paperSize="9" orientation="portrait" horizontalDpi="4294967293" verticalDpi="12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67911-00D7-4AA9-991A-7235D0341C0C}">
  <sheetPr codeName="Sheet86"/>
  <dimension ref="A1:J20"/>
  <sheetViews>
    <sheetView showGridLines="0" zoomScaleNormal="100" workbookViewId="0">
      <selection sqref="A1:E1"/>
    </sheetView>
  </sheetViews>
  <sheetFormatPr defaultColWidth="11" defaultRowHeight="11.25"/>
  <cols>
    <col min="1" max="1" width="2.375" style="765" customWidth="1"/>
    <col min="2" max="2" width="5.375" style="765" customWidth="1"/>
    <col min="3" max="3" width="14.875" style="765" customWidth="1"/>
    <col min="4" max="4" width="30.375" style="765" customWidth="1"/>
    <col min="5" max="5" width="21" style="765" customWidth="1"/>
    <col min="6" max="6" width="25.875" style="765" customWidth="1"/>
    <col min="7" max="7" width="19.125" style="765" customWidth="1"/>
    <col min="8" max="8" width="4.625" style="766" customWidth="1"/>
    <col min="9" max="9" width="10.625" style="767" customWidth="1"/>
    <col min="10" max="10" width="17.375" style="767" customWidth="1"/>
    <col min="11" max="11" width="16" style="765" customWidth="1"/>
    <col min="12" max="12" width="33.875" style="765" customWidth="1"/>
    <col min="13" max="16384" width="11" style="765"/>
  </cols>
  <sheetData>
    <row r="1" spans="1:10" ht="12" thickBot="1"/>
    <row r="2" spans="1:10" ht="14.25" customHeight="1">
      <c r="B2" s="1129" t="s">
        <v>26370</v>
      </c>
      <c r="C2" s="1130"/>
      <c r="D2" s="1130"/>
      <c r="E2" s="1130"/>
      <c r="F2" s="1130"/>
      <c r="G2" s="1130"/>
      <c r="H2" s="1131"/>
      <c r="I2" s="765"/>
      <c r="J2" s="765"/>
    </row>
    <row r="3" spans="1:10" ht="14.25" customHeight="1">
      <c r="B3" s="1132"/>
      <c r="C3" s="1133"/>
      <c r="D3" s="1133"/>
      <c r="E3" s="1133"/>
      <c r="F3" s="1133"/>
      <c r="G3" s="1133"/>
      <c r="H3" s="1134"/>
      <c r="I3" s="765"/>
      <c r="J3" s="765"/>
    </row>
    <row r="4" spans="1:10" s="773" customFormat="1" ht="24.75" customHeight="1">
      <c r="A4" s="768"/>
      <c r="B4" s="769" t="s">
        <v>26371</v>
      </c>
      <c r="C4" s="770" t="s">
        <v>26372</v>
      </c>
      <c r="D4" s="770" t="s">
        <v>26373</v>
      </c>
      <c r="E4" s="771" t="s">
        <v>26374</v>
      </c>
      <c r="F4" s="770" t="s">
        <v>26375</v>
      </c>
      <c r="G4" s="771" t="s">
        <v>26376</v>
      </c>
      <c r="H4" s="772" t="s">
        <v>26377</v>
      </c>
    </row>
    <row r="5" spans="1:10" s="778" customFormat="1" ht="90">
      <c r="A5" s="765"/>
      <c r="B5" s="774">
        <v>1</v>
      </c>
      <c r="C5" s="775" t="s">
        <v>26378</v>
      </c>
      <c r="D5" s="775" t="s">
        <v>26379</v>
      </c>
      <c r="E5" s="775" t="s">
        <v>26380</v>
      </c>
      <c r="F5" s="775" t="s">
        <v>26381</v>
      </c>
      <c r="G5" s="776" t="s">
        <v>26382</v>
      </c>
      <c r="H5" s="777">
        <v>120</v>
      </c>
      <c r="I5" s="778" t="s">
        <v>26383</v>
      </c>
    </row>
    <row r="6" spans="1:10" s="778" customFormat="1" ht="45">
      <c r="A6" s="765"/>
      <c r="B6" s="779">
        <v>2</v>
      </c>
      <c r="C6" s="780" t="s">
        <v>26384</v>
      </c>
      <c r="D6" s="780" t="s">
        <v>26385</v>
      </c>
      <c r="E6" s="780" t="s">
        <v>26380</v>
      </c>
      <c r="F6" s="780" t="s">
        <v>26386</v>
      </c>
      <c r="G6" s="780" t="s">
        <v>26387</v>
      </c>
      <c r="H6" s="781">
        <v>32</v>
      </c>
    </row>
    <row r="7" spans="1:10" s="778" customFormat="1" ht="67.5">
      <c r="A7" s="765"/>
      <c r="B7" s="779">
        <v>3</v>
      </c>
      <c r="C7" s="780" t="s">
        <v>26388</v>
      </c>
      <c r="D7" s="780" t="s">
        <v>26389</v>
      </c>
      <c r="E7" s="780" t="s">
        <v>26380</v>
      </c>
      <c r="F7" s="780" t="s">
        <v>26390</v>
      </c>
      <c r="G7" s="782" t="s">
        <v>26391</v>
      </c>
      <c r="H7" s="783">
        <v>32</v>
      </c>
    </row>
    <row r="8" spans="1:10" s="778" customFormat="1" ht="67.5">
      <c r="A8" s="765"/>
      <c r="B8" s="779">
        <v>4</v>
      </c>
      <c r="C8" s="780" t="s">
        <v>26392</v>
      </c>
      <c r="D8" s="780" t="s">
        <v>26393</v>
      </c>
      <c r="E8" s="780" t="s">
        <v>26380</v>
      </c>
      <c r="F8" s="780" t="s">
        <v>26394</v>
      </c>
      <c r="G8" s="782" t="s">
        <v>26382</v>
      </c>
      <c r="H8" s="783">
        <v>56</v>
      </c>
      <c r="I8" s="778" t="s">
        <v>26395</v>
      </c>
    </row>
    <row r="9" spans="1:10" s="778" customFormat="1" ht="67.5">
      <c r="A9" s="765"/>
      <c r="B9" s="779">
        <v>5</v>
      </c>
      <c r="C9" s="780" t="s">
        <v>26396</v>
      </c>
      <c r="D9" s="780" t="s">
        <v>26397</v>
      </c>
      <c r="E9" s="780" t="s">
        <v>26380</v>
      </c>
      <c r="F9" s="780" t="s">
        <v>26398</v>
      </c>
      <c r="G9" s="782" t="s">
        <v>26382</v>
      </c>
      <c r="H9" s="783">
        <v>120</v>
      </c>
      <c r="I9" s="778" t="s">
        <v>26399</v>
      </c>
    </row>
    <row r="10" spans="1:10" s="778" customFormat="1" ht="68.25" thickBot="1">
      <c r="A10" s="765"/>
      <c r="B10" s="784">
        <v>6</v>
      </c>
      <c r="C10" s="785" t="s">
        <v>26400</v>
      </c>
      <c r="D10" s="785" t="s">
        <v>26401</v>
      </c>
      <c r="E10" s="785" t="s">
        <v>26380</v>
      </c>
      <c r="F10" s="785" t="s">
        <v>26398</v>
      </c>
      <c r="G10" s="786" t="s">
        <v>26382</v>
      </c>
      <c r="H10" s="787">
        <v>120</v>
      </c>
      <c r="I10" s="778" t="s">
        <v>26402</v>
      </c>
    </row>
    <row r="11" spans="1:10">
      <c r="B11" s="778"/>
    </row>
    <row r="12" spans="1:10">
      <c r="B12" s="778"/>
    </row>
    <row r="13" spans="1:10">
      <c r="B13" s="778"/>
    </row>
    <row r="14" spans="1:10">
      <c r="B14" s="778"/>
    </row>
    <row r="15" spans="1:10">
      <c r="B15" s="778"/>
    </row>
    <row r="16" spans="1:10">
      <c r="B16" s="778"/>
    </row>
    <row r="17" spans="2:2">
      <c r="B17" s="778"/>
    </row>
    <row r="18" spans="2:2">
      <c r="B18" s="778"/>
    </row>
    <row r="19" spans="2:2">
      <c r="B19" s="778"/>
    </row>
    <row r="20" spans="2:2">
      <c r="B20" s="778"/>
    </row>
  </sheetData>
  <mergeCells count="1">
    <mergeCell ref="B2:H3"/>
  </mergeCells>
  <phoneticPr fontId="1" type="noConversion"/>
  <pageMargins left="0.75" right="0.75" top="1" bottom="1" header="0.5" footer="0.5"/>
  <pageSetup paperSize="9" orientation="portrait" horizontalDpi="300" verticalDpi="300" r:id="rId1"/>
  <headerFooter alignWithMargins="0"/>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CC1B1-852C-4F51-AB74-4DB6AA94AFF7}">
  <sheetPr codeName="Sheet87"/>
  <dimension ref="A2:N104"/>
  <sheetViews>
    <sheetView showGridLines="0" view="pageBreakPreview" zoomScaleNormal="100" zoomScaleSheetLayoutView="100" workbookViewId="0">
      <pane xSplit="6" ySplit="2" topLeftCell="G6" activePane="bottomRight" state="frozen"/>
      <selection sqref="A1:E1"/>
      <selection pane="topRight" sqref="A1:E1"/>
      <selection pane="bottomLeft" sqref="A1:E1"/>
      <selection pane="bottomRight" sqref="A1:E1"/>
    </sheetView>
  </sheetViews>
  <sheetFormatPr defaultColWidth="11" defaultRowHeight="11.25"/>
  <cols>
    <col min="1" max="1" width="2.375" style="765" customWidth="1"/>
    <col min="2" max="2" width="6.625" style="765" customWidth="1"/>
    <col min="3" max="3" width="5.625" style="765" customWidth="1"/>
    <col min="4" max="4" width="13" style="765" customWidth="1"/>
    <col min="5" max="5" width="5.625" style="765" customWidth="1"/>
    <col min="6" max="6" width="23.25" style="765" customWidth="1"/>
    <col min="7" max="7" width="21" style="765" customWidth="1"/>
    <col min="8" max="8" width="19.75" style="765" customWidth="1"/>
    <col min="9" max="9" width="28.125" style="765" customWidth="1"/>
    <col min="10" max="10" width="22.875" style="765" customWidth="1"/>
    <col min="11" max="11" width="22.25" style="765" customWidth="1"/>
    <col min="12" max="12" width="19.125" style="765" customWidth="1"/>
    <col min="13" max="13" width="4.625" style="766" customWidth="1"/>
    <col min="14" max="14" width="9.375" style="767" customWidth="1"/>
    <col min="15" max="15" width="16" style="765" customWidth="1"/>
    <col min="16" max="16" width="33.875" style="765" customWidth="1"/>
    <col min="17" max="16384" width="11" style="765"/>
  </cols>
  <sheetData>
    <row r="2" spans="1:13" s="773" customFormat="1" ht="24.75" customHeight="1">
      <c r="A2" s="768"/>
      <c r="B2" s="769" t="s">
        <v>26403</v>
      </c>
      <c r="C2" s="788" t="s">
        <v>26404</v>
      </c>
      <c r="D2" s="770" t="s">
        <v>26405</v>
      </c>
      <c r="E2" s="770" t="s">
        <v>26372</v>
      </c>
      <c r="F2" s="770" t="s">
        <v>26406</v>
      </c>
      <c r="G2" s="770" t="s">
        <v>26407</v>
      </c>
      <c r="H2" s="770" t="s">
        <v>26408</v>
      </c>
      <c r="I2" s="771" t="s">
        <v>26409</v>
      </c>
      <c r="J2" s="771" t="s">
        <v>26410</v>
      </c>
      <c r="K2" s="770" t="s">
        <v>26411</v>
      </c>
      <c r="L2" s="771" t="s">
        <v>26412</v>
      </c>
      <c r="M2" s="772" t="s">
        <v>26377</v>
      </c>
    </row>
    <row r="3" spans="1:13" s="766" customFormat="1" ht="24.6" customHeight="1">
      <c r="B3" s="789">
        <v>1</v>
      </c>
      <c r="C3" s="790">
        <v>1</v>
      </c>
      <c r="D3" s="791">
        <v>41904</v>
      </c>
      <c r="E3" s="792" t="s">
        <v>26413</v>
      </c>
      <c r="F3" s="793" t="s">
        <v>26414</v>
      </c>
      <c r="G3" s="793" t="s">
        <v>26415</v>
      </c>
      <c r="H3" s="793"/>
      <c r="I3" s="793"/>
      <c r="J3" s="793"/>
      <c r="K3" s="792" t="s">
        <v>26416</v>
      </c>
      <c r="L3" s="793"/>
      <c r="M3" s="794"/>
    </row>
    <row r="4" spans="1:13" s="766" customFormat="1" ht="24.6" customHeight="1">
      <c r="B4" s="789">
        <v>1</v>
      </c>
      <c r="C4" s="790">
        <v>2</v>
      </c>
      <c r="D4" s="791">
        <v>41904</v>
      </c>
      <c r="E4" s="792" t="s">
        <v>26417</v>
      </c>
      <c r="F4" s="793" t="s">
        <v>26418</v>
      </c>
      <c r="G4" s="793" t="s">
        <v>26419</v>
      </c>
      <c r="H4" s="793"/>
      <c r="I4" s="795"/>
      <c r="J4" s="795"/>
      <c r="K4" s="792" t="s">
        <v>26420</v>
      </c>
      <c r="L4" s="793"/>
      <c r="M4" s="794"/>
    </row>
    <row r="5" spans="1:13" s="766" customFormat="1" ht="48" customHeight="1">
      <c r="B5" s="789">
        <v>2</v>
      </c>
      <c r="C5" s="790"/>
      <c r="D5" s="791">
        <v>41905</v>
      </c>
      <c r="E5" s="792" t="s">
        <v>26413</v>
      </c>
      <c r="F5" s="793" t="s">
        <v>26421</v>
      </c>
      <c r="G5" s="796"/>
      <c r="H5" s="793"/>
      <c r="I5" s="797" t="s">
        <v>26422</v>
      </c>
      <c r="J5" s="798" t="s">
        <v>26423</v>
      </c>
      <c r="K5" s="792" t="s">
        <v>26424</v>
      </c>
      <c r="L5" s="793"/>
      <c r="M5" s="794"/>
    </row>
    <row r="6" spans="1:13" s="766" customFormat="1" ht="27" customHeight="1">
      <c r="B6" s="789">
        <v>2</v>
      </c>
      <c r="C6" s="790"/>
      <c r="D6" s="791">
        <v>41905</v>
      </c>
      <c r="E6" s="792" t="s">
        <v>26417</v>
      </c>
      <c r="F6" s="793" t="s">
        <v>26425</v>
      </c>
      <c r="G6" s="793"/>
      <c r="H6" s="793"/>
      <c r="I6" s="793" t="s">
        <v>26426</v>
      </c>
      <c r="J6" s="793"/>
      <c r="K6" s="792"/>
      <c r="L6" s="793"/>
      <c r="M6" s="794"/>
    </row>
    <row r="7" spans="1:13" s="778" customFormat="1" ht="28.5" customHeight="1">
      <c r="A7" s="765"/>
      <c r="B7" s="799">
        <v>40</v>
      </c>
      <c r="C7" s="800"/>
      <c r="D7" s="791">
        <v>41962</v>
      </c>
      <c r="E7" s="801"/>
      <c r="F7" s="801" t="s">
        <v>26427</v>
      </c>
      <c r="G7" s="801"/>
      <c r="H7" s="801"/>
      <c r="I7" s="801" t="s">
        <v>26428</v>
      </c>
      <c r="J7" s="801"/>
      <c r="K7" s="801"/>
      <c r="L7" s="802"/>
      <c r="M7" s="803"/>
    </row>
    <row r="8" spans="1:13" s="778" customFormat="1" ht="28.5" customHeight="1">
      <c r="A8" s="765"/>
      <c r="B8" s="799">
        <v>41</v>
      </c>
      <c r="C8" s="800"/>
      <c r="D8" s="791">
        <v>41963</v>
      </c>
      <c r="E8" s="801"/>
      <c r="F8" s="801"/>
      <c r="G8" s="801"/>
      <c r="H8" s="801"/>
      <c r="I8" s="801"/>
      <c r="J8" s="801"/>
      <c r="K8" s="801"/>
      <c r="L8" s="802"/>
      <c r="M8" s="803"/>
    </row>
    <row r="9" spans="1:13" s="778" customFormat="1" ht="28.5" customHeight="1">
      <c r="A9" s="765"/>
      <c r="B9" s="799">
        <v>42</v>
      </c>
      <c r="C9" s="800"/>
      <c r="D9" s="791">
        <v>41964</v>
      </c>
      <c r="E9" s="801"/>
      <c r="F9" s="801" t="s">
        <v>26429</v>
      </c>
      <c r="G9" s="801"/>
      <c r="H9" s="801"/>
      <c r="I9" s="801"/>
      <c r="J9" s="801"/>
      <c r="K9" s="801"/>
      <c r="L9" s="802"/>
      <c r="M9" s="803"/>
    </row>
    <row r="10" spans="1:13" s="766" customFormat="1" ht="27" customHeight="1">
      <c r="B10" s="789"/>
      <c r="C10" s="790"/>
      <c r="D10" s="791"/>
      <c r="E10" s="792"/>
      <c r="F10" s="793"/>
      <c r="G10" s="793"/>
      <c r="H10" s="793"/>
      <c r="I10" s="793"/>
      <c r="J10" s="793"/>
      <c r="K10" s="792"/>
      <c r="L10" s="793"/>
      <c r="M10" s="794"/>
    </row>
    <row r="11" spans="1:13" s="766" customFormat="1" ht="59.45" customHeight="1">
      <c r="B11" s="789">
        <v>3</v>
      </c>
      <c r="C11" s="790"/>
      <c r="D11" s="791">
        <v>41906</v>
      </c>
      <c r="E11" s="792"/>
      <c r="F11" s="792" t="s">
        <v>26430</v>
      </c>
      <c r="G11" s="792" t="s">
        <v>26431</v>
      </c>
      <c r="H11" s="792"/>
      <c r="I11" s="793" t="s">
        <v>26432</v>
      </c>
      <c r="J11" s="793"/>
      <c r="K11" s="792" t="s">
        <v>26433</v>
      </c>
      <c r="L11" s="796" t="s">
        <v>26434</v>
      </c>
      <c r="M11" s="794"/>
    </row>
    <row r="12" spans="1:13" s="766" customFormat="1" ht="59.45" customHeight="1">
      <c r="B12" s="789">
        <v>4</v>
      </c>
      <c r="C12" s="790">
        <v>0</v>
      </c>
      <c r="D12" s="791"/>
      <c r="E12" s="792"/>
      <c r="F12" s="792" t="s">
        <v>26435</v>
      </c>
      <c r="G12" s="792"/>
      <c r="H12" s="792"/>
      <c r="I12" s="793"/>
      <c r="J12" s="793"/>
      <c r="K12" s="792"/>
      <c r="L12" s="796"/>
      <c r="M12" s="794"/>
    </row>
    <row r="13" spans="1:13" s="766" customFormat="1" ht="42.75" customHeight="1">
      <c r="B13" s="789">
        <v>4</v>
      </c>
      <c r="C13" s="790">
        <v>1</v>
      </c>
      <c r="D13" s="791">
        <v>41907</v>
      </c>
      <c r="E13" s="792" t="s">
        <v>26436</v>
      </c>
      <c r="F13" s="793" t="s">
        <v>26437</v>
      </c>
      <c r="G13" s="793" t="s">
        <v>26438</v>
      </c>
      <c r="H13" s="793"/>
      <c r="I13" s="793" t="s">
        <v>26439</v>
      </c>
      <c r="J13" s="793"/>
      <c r="K13" s="792" t="s">
        <v>26440</v>
      </c>
      <c r="L13" s="793"/>
      <c r="M13" s="794"/>
    </row>
    <row r="14" spans="1:13" s="766" customFormat="1" ht="24.75" customHeight="1">
      <c r="B14" s="789">
        <v>4</v>
      </c>
      <c r="C14" s="790">
        <v>2</v>
      </c>
      <c r="D14" s="791">
        <v>41907</v>
      </c>
      <c r="E14" s="792" t="s">
        <v>26436</v>
      </c>
      <c r="F14" s="793" t="s">
        <v>26441</v>
      </c>
      <c r="G14" s="793"/>
      <c r="H14" s="793"/>
      <c r="I14" s="793"/>
      <c r="J14" s="793"/>
      <c r="K14" s="792"/>
      <c r="L14" s="793"/>
      <c r="M14" s="794"/>
    </row>
    <row r="15" spans="1:13" s="766" customFormat="1" ht="24.75" customHeight="1">
      <c r="B15" s="789">
        <v>4</v>
      </c>
      <c r="C15" s="790">
        <v>3</v>
      </c>
      <c r="D15" s="791">
        <v>41907</v>
      </c>
      <c r="E15" s="792" t="s">
        <v>26417</v>
      </c>
      <c r="F15" s="793" t="s">
        <v>26442</v>
      </c>
      <c r="G15" s="793"/>
      <c r="H15" s="793"/>
      <c r="I15" s="793"/>
      <c r="J15" s="793"/>
      <c r="K15" s="792"/>
      <c r="L15" s="793"/>
      <c r="M15" s="794"/>
    </row>
    <row r="16" spans="1:13" s="766" customFormat="1" ht="24.75" customHeight="1">
      <c r="B16" s="789">
        <v>4</v>
      </c>
      <c r="C16" s="790">
        <v>4</v>
      </c>
      <c r="D16" s="791">
        <v>41907</v>
      </c>
      <c r="E16" s="792" t="s">
        <v>26417</v>
      </c>
      <c r="F16" s="793" t="s">
        <v>26443</v>
      </c>
      <c r="G16" s="793"/>
      <c r="H16" s="793"/>
      <c r="I16" s="793"/>
      <c r="J16" s="793"/>
      <c r="K16" s="792"/>
      <c r="L16" s="793"/>
      <c r="M16" s="794"/>
    </row>
    <row r="17" spans="1:14" s="766" customFormat="1" ht="24.75" customHeight="1">
      <c r="B17" s="789">
        <v>5</v>
      </c>
      <c r="C17" s="790"/>
      <c r="D17" s="791">
        <v>41908</v>
      </c>
      <c r="E17" s="792" t="s">
        <v>26436</v>
      </c>
      <c r="F17" s="793" t="s">
        <v>26444</v>
      </c>
      <c r="G17" s="793"/>
      <c r="H17" s="793"/>
      <c r="I17" s="793"/>
      <c r="J17" s="793"/>
      <c r="K17" s="792"/>
      <c r="L17" s="793"/>
      <c r="M17" s="794"/>
    </row>
    <row r="18" spans="1:14" s="766" customFormat="1" ht="24.75" customHeight="1">
      <c r="B18" s="789">
        <v>5</v>
      </c>
      <c r="C18" s="790"/>
      <c r="D18" s="791">
        <v>41908</v>
      </c>
      <c r="E18" s="792" t="s">
        <v>26417</v>
      </c>
      <c r="F18" s="793" t="s">
        <v>26445</v>
      </c>
      <c r="G18" s="793"/>
      <c r="H18" s="793"/>
      <c r="I18" s="793"/>
      <c r="J18" s="793"/>
      <c r="K18" s="792"/>
      <c r="L18" s="793"/>
      <c r="M18" s="794"/>
    </row>
    <row r="19" spans="1:14" s="766" customFormat="1" ht="24.75" customHeight="1">
      <c r="B19" s="789">
        <v>5</v>
      </c>
      <c r="C19" s="790"/>
      <c r="D19" s="791">
        <v>41908</v>
      </c>
      <c r="E19" s="792" t="s">
        <v>26446</v>
      </c>
      <c r="F19" s="792" t="s">
        <v>26447</v>
      </c>
      <c r="G19" s="792"/>
      <c r="H19" s="792"/>
      <c r="I19" s="793"/>
      <c r="J19" s="793"/>
      <c r="K19" s="792"/>
      <c r="L19" s="793"/>
      <c r="M19" s="794"/>
    </row>
    <row r="20" spans="1:14" s="766" customFormat="1" ht="24.75" customHeight="1">
      <c r="B20" s="789">
        <v>5</v>
      </c>
      <c r="C20" s="790"/>
      <c r="D20" s="791">
        <v>41908</v>
      </c>
      <c r="E20" s="792" t="s">
        <v>26413</v>
      </c>
      <c r="F20" s="804" t="s">
        <v>26448</v>
      </c>
      <c r="G20" s="792"/>
      <c r="H20" s="792"/>
      <c r="I20" s="793"/>
      <c r="J20" s="793"/>
      <c r="K20" s="792"/>
      <c r="L20" s="793"/>
      <c r="M20" s="794"/>
    </row>
    <row r="21" spans="1:14" s="766" customFormat="1" ht="24.75" customHeight="1">
      <c r="B21" s="789">
        <v>6</v>
      </c>
      <c r="C21" s="790"/>
      <c r="D21" s="791">
        <v>41910</v>
      </c>
      <c r="E21" s="792" t="s">
        <v>26413</v>
      </c>
      <c r="F21" s="792" t="s">
        <v>26449</v>
      </c>
      <c r="G21" s="792" t="s">
        <v>26438</v>
      </c>
      <c r="H21" s="792"/>
      <c r="I21" s="793" t="s">
        <v>26450</v>
      </c>
      <c r="J21" s="793"/>
      <c r="K21" s="792" t="s">
        <v>26451</v>
      </c>
      <c r="L21" s="793"/>
      <c r="M21" s="794"/>
    </row>
    <row r="22" spans="1:14" s="766" customFormat="1" ht="24.75" customHeight="1">
      <c r="B22" s="789">
        <v>6</v>
      </c>
      <c r="C22" s="790"/>
      <c r="D22" s="791">
        <v>41910</v>
      </c>
      <c r="E22" s="792" t="s">
        <v>26413</v>
      </c>
      <c r="F22" s="792" t="s">
        <v>26452</v>
      </c>
      <c r="G22" s="792" t="s">
        <v>26438</v>
      </c>
      <c r="H22" s="792"/>
      <c r="I22" s="793"/>
      <c r="J22" s="793"/>
      <c r="K22" s="792" t="s">
        <v>26453</v>
      </c>
      <c r="L22" s="795" t="s">
        <v>26454</v>
      </c>
      <c r="M22" s="794"/>
    </row>
    <row r="23" spans="1:14" s="778" customFormat="1" ht="56.25">
      <c r="A23" s="765"/>
      <c r="B23" s="779">
        <v>2</v>
      </c>
      <c r="C23" s="805"/>
      <c r="D23" s="780"/>
      <c r="E23" s="780" t="s">
        <v>26384</v>
      </c>
      <c r="F23" s="780" t="s">
        <v>26385</v>
      </c>
      <c r="G23" s="780"/>
      <c r="H23" s="780"/>
      <c r="I23" s="780" t="s">
        <v>26380</v>
      </c>
      <c r="J23" s="780"/>
      <c r="K23" s="780" t="s">
        <v>26386</v>
      </c>
      <c r="L23" s="780" t="s">
        <v>26387</v>
      </c>
      <c r="M23" s="781">
        <v>32</v>
      </c>
    </row>
    <row r="24" spans="1:14" s="778" customFormat="1" ht="67.5">
      <c r="A24" s="765"/>
      <c r="B24" s="779">
        <v>3</v>
      </c>
      <c r="C24" s="805"/>
      <c r="D24" s="780"/>
      <c r="E24" s="780" t="s">
        <v>26388</v>
      </c>
      <c r="F24" s="780" t="s">
        <v>26389</v>
      </c>
      <c r="G24" s="780"/>
      <c r="H24" s="780"/>
      <c r="I24" s="780" t="s">
        <v>26380</v>
      </c>
      <c r="J24" s="780"/>
      <c r="K24" s="780" t="s">
        <v>26390</v>
      </c>
      <c r="L24" s="782" t="s">
        <v>26391</v>
      </c>
      <c r="M24" s="783">
        <v>32</v>
      </c>
    </row>
    <row r="25" spans="1:14" s="778" customFormat="1" ht="67.5">
      <c r="A25" s="765"/>
      <c r="B25" s="779">
        <v>4</v>
      </c>
      <c r="C25" s="805"/>
      <c r="D25" s="780"/>
      <c r="E25" s="780" t="s">
        <v>26392</v>
      </c>
      <c r="F25" s="780" t="s">
        <v>26393</v>
      </c>
      <c r="G25" s="780"/>
      <c r="H25" s="780"/>
      <c r="I25" s="780" t="s">
        <v>26380</v>
      </c>
      <c r="J25" s="780"/>
      <c r="K25" s="780" t="s">
        <v>26394</v>
      </c>
      <c r="L25" s="782" t="s">
        <v>26382</v>
      </c>
      <c r="M25" s="783">
        <v>56</v>
      </c>
      <c r="N25" s="778" t="s">
        <v>26395</v>
      </c>
    </row>
    <row r="26" spans="1:14" s="766" customFormat="1" ht="24.75" customHeight="1">
      <c r="B26" s="789">
        <v>7</v>
      </c>
      <c r="C26" s="790"/>
      <c r="D26" s="791">
        <v>41911</v>
      </c>
      <c r="E26" s="792"/>
      <c r="F26" s="801" t="s">
        <v>26455</v>
      </c>
      <c r="G26" s="801"/>
      <c r="H26" s="801"/>
      <c r="I26" s="801" t="s">
        <v>26456</v>
      </c>
      <c r="J26" s="801"/>
      <c r="K26" s="792" t="s">
        <v>26457</v>
      </c>
      <c r="L26" s="793"/>
      <c r="M26" s="794"/>
    </row>
    <row r="27" spans="1:14" s="766" customFormat="1" ht="24.75" customHeight="1">
      <c r="B27" s="789">
        <v>7</v>
      </c>
      <c r="C27" s="790"/>
      <c r="D27" s="791">
        <v>41911</v>
      </c>
      <c r="E27" s="792"/>
      <c r="F27" s="804" t="s">
        <v>26448</v>
      </c>
      <c r="G27" s="801"/>
      <c r="H27" s="801"/>
      <c r="I27" s="801"/>
      <c r="J27" s="801"/>
      <c r="K27" s="792"/>
      <c r="L27" s="793"/>
      <c r="M27" s="794"/>
    </row>
    <row r="28" spans="1:14" s="778" customFormat="1">
      <c r="A28" s="765"/>
      <c r="B28" s="789">
        <v>8</v>
      </c>
      <c r="C28" s="790"/>
      <c r="D28" s="791">
        <v>41912</v>
      </c>
      <c r="E28" s="801" t="s">
        <v>26436</v>
      </c>
      <c r="F28" s="801" t="s">
        <v>26458</v>
      </c>
      <c r="G28" s="801"/>
      <c r="H28" s="801"/>
      <c r="I28" s="801" t="s">
        <v>26459</v>
      </c>
      <c r="J28" s="801"/>
      <c r="K28" s="801"/>
      <c r="L28" s="801"/>
      <c r="M28" s="794"/>
    </row>
    <row r="29" spans="1:14" s="778" customFormat="1">
      <c r="A29" s="765"/>
      <c r="B29" s="789">
        <v>8</v>
      </c>
      <c r="C29" s="790"/>
      <c r="D29" s="791">
        <v>41912</v>
      </c>
      <c r="E29" s="801" t="s">
        <v>26446</v>
      </c>
      <c r="F29" s="801"/>
      <c r="G29" s="801"/>
      <c r="H29" s="801"/>
      <c r="I29" s="801" t="s">
        <v>26460</v>
      </c>
      <c r="J29" s="801"/>
      <c r="K29" s="801"/>
      <c r="L29" s="801"/>
      <c r="M29" s="794"/>
    </row>
    <row r="30" spans="1:14" s="766" customFormat="1" ht="30" customHeight="1">
      <c r="B30" s="789">
        <v>9</v>
      </c>
      <c r="C30" s="790"/>
      <c r="D30" s="791">
        <v>41920</v>
      </c>
      <c r="E30" s="792"/>
      <c r="F30" s="806" t="s">
        <v>26461</v>
      </c>
      <c r="G30" s="807" t="s">
        <v>26462</v>
      </c>
      <c r="H30" s="806"/>
      <c r="I30" s="801" t="s">
        <v>26456</v>
      </c>
      <c r="J30" s="801"/>
      <c r="K30" s="792"/>
      <c r="L30" s="793"/>
      <c r="M30" s="794"/>
    </row>
    <row r="31" spans="1:14" s="778" customFormat="1" ht="30" customHeight="1">
      <c r="A31" s="765"/>
      <c r="B31" s="789">
        <v>10</v>
      </c>
      <c r="C31" s="790"/>
      <c r="D31" s="791">
        <v>41921</v>
      </c>
      <c r="E31" s="801"/>
      <c r="F31" s="801" t="s">
        <v>26463</v>
      </c>
      <c r="G31" s="807" t="s">
        <v>26464</v>
      </c>
      <c r="H31" s="801"/>
      <c r="I31" s="801" t="s">
        <v>26456</v>
      </c>
      <c r="J31" s="801"/>
      <c r="K31" s="801"/>
      <c r="L31" s="801"/>
      <c r="M31" s="794"/>
    </row>
    <row r="32" spans="1:14" s="778" customFormat="1" ht="27" customHeight="1">
      <c r="A32" s="765"/>
      <c r="B32" s="789">
        <v>11</v>
      </c>
      <c r="C32" s="790"/>
      <c r="D32" s="791">
        <v>41922</v>
      </c>
      <c r="E32" s="801"/>
      <c r="F32" s="801" t="s">
        <v>26465</v>
      </c>
      <c r="G32" s="807" t="s">
        <v>26466</v>
      </c>
      <c r="H32" s="801"/>
      <c r="I32" s="801" t="s">
        <v>26456</v>
      </c>
      <c r="J32" s="801"/>
      <c r="K32" s="801"/>
      <c r="L32" s="801"/>
      <c r="M32" s="794"/>
    </row>
    <row r="33" spans="1:13" s="778" customFormat="1" ht="33.75">
      <c r="A33" s="765"/>
      <c r="B33" s="789">
        <v>12</v>
      </c>
      <c r="C33" s="790"/>
      <c r="D33" s="791">
        <v>41923</v>
      </c>
      <c r="E33" s="801"/>
      <c r="F33" s="801" t="s">
        <v>26467</v>
      </c>
      <c r="G33" s="807" t="s">
        <v>26468</v>
      </c>
      <c r="H33" s="801"/>
      <c r="I33" s="801" t="s">
        <v>26469</v>
      </c>
      <c r="J33" s="801"/>
      <c r="K33" s="801"/>
      <c r="L33" s="801"/>
      <c r="M33" s="794"/>
    </row>
    <row r="34" spans="1:13" s="778" customFormat="1">
      <c r="A34" s="765"/>
      <c r="B34" s="789">
        <v>13</v>
      </c>
      <c r="C34" s="790"/>
      <c r="D34" s="791">
        <v>41925</v>
      </c>
      <c r="E34" s="801" t="s">
        <v>26436</v>
      </c>
      <c r="F34" s="801" t="s">
        <v>26470</v>
      </c>
      <c r="G34" s="801"/>
      <c r="H34" s="801"/>
      <c r="I34" s="801" t="s">
        <v>26471</v>
      </c>
      <c r="J34" s="801"/>
      <c r="K34" s="801"/>
      <c r="L34" s="801"/>
      <c r="M34" s="794"/>
    </row>
    <row r="35" spans="1:13" s="778" customFormat="1">
      <c r="A35" s="765"/>
      <c r="B35" s="789">
        <v>13</v>
      </c>
      <c r="C35" s="790"/>
      <c r="D35" s="791">
        <v>41925</v>
      </c>
      <c r="E35" s="801" t="s">
        <v>26446</v>
      </c>
      <c r="F35" s="801"/>
      <c r="G35" s="801"/>
      <c r="H35" s="801"/>
      <c r="I35" s="801" t="s">
        <v>26472</v>
      </c>
      <c r="J35" s="801"/>
      <c r="K35" s="801"/>
      <c r="L35" s="801"/>
      <c r="M35" s="794"/>
    </row>
    <row r="36" spans="1:13" s="778" customFormat="1">
      <c r="A36" s="765"/>
      <c r="B36" s="789">
        <v>14</v>
      </c>
      <c r="C36" s="790"/>
      <c r="D36" s="791">
        <v>41926</v>
      </c>
      <c r="E36" s="801" t="s">
        <v>26436</v>
      </c>
      <c r="F36" s="801"/>
      <c r="G36" s="801"/>
      <c r="H36" s="801"/>
      <c r="I36" s="801" t="s">
        <v>26473</v>
      </c>
      <c r="J36" s="801"/>
      <c r="K36" s="801"/>
      <c r="L36" s="801"/>
      <c r="M36" s="794"/>
    </row>
    <row r="37" spans="1:13" s="778" customFormat="1">
      <c r="A37" s="765"/>
      <c r="B37" s="789">
        <v>14</v>
      </c>
      <c r="C37" s="790"/>
      <c r="D37" s="791">
        <v>41926</v>
      </c>
      <c r="E37" s="801" t="s">
        <v>26446</v>
      </c>
      <c r="F37" s="804" t="s">
        <v>26448</v>
      </c>
      <c r="G37" s="801"/>
      <c r="H37" s="801"/>
      <c r="I37" s="801"/>
      <c r="J37" s="801"/>
      <c r="K37" s="801"/>
      <c r="L37" s="801"/>
      <c r="M37" s="794"/>
    </row>
    <row r="38" spans="1:13" s="778" customFormat="1">
      <c r="A38" s="765"/>
      <c r="B38" s="789">
        <v>15</v>
      </c>
      <c r="C38" s="790"/>
      <c r="D38" s="791">
        <v>41927</v>
      </c>
      <c r="E38" s="801" t="s">
        <v>26436</v>
      </c>
      <c r="F38" s="801" t="s">
        <v>26474</v>
      </c>
      <c r="G38" s="801"/>
      <c r="H38" s="801"/>
      <c r="I38" s="801" t="s">
        <v>26475</v>
      </c>
      <c r="J38" s="801"/>
      <c r="K38" s="801"/>
      <c r="L38" s="801"/>
      <c r="M38" s="794"/>
    </row>
    <row r="39" spans="1:13" s="778" customFormat="1" ht="15.6" customHeight="1">
      <c r="A39" s="765"/>
      <c r="B39" s="789">
        <v>15</v>
      </c>
      <c r="C39" s="790"/>
      <c r="D39" s="791">
        <v>41927</v>
      </c>
      <c r="E39" s="801" t="s">
        <v>26446</v>
      </c>
      <c r="F39" s="801"/>
      <c r="G39" s="801"/>
      <c r="H39" s="801"/>
      <c r="I39" s="801" t="s">
        <v>26476</v>
      </c>
      <c r="J39" s="801"/>
      <c r="K39" s="801"/>
      <c r="L39" s="801"/>
      <c r="M39" s="794"/>
    </row>
    <row r="40" spans="1:13" s="778" customFormat="1" ht="30.6" customHeight="1">
      <c r="A40" s="765"/>
      <c r="B40" s="789">
        <v>16</v>
      </c>
      <c r="C40" s="790"/>
      <c r="D40" s="791">
        <v>41928</v>
      </c>
      <c r="E40" s="801" t="s">
        <v>26436</v>
      </c>
      <c r="F40" s="801" t="s">
        <v>26477</v>
      </c>
      <c r="G40" s="801"/>
      <c r="H40" s="801"/>
      <c r="I40" s="801" t="s">
        <v>26478</v>
      </c>
      <c r="J40" s="801"/>
      <c r="K40" s="801"/>
      <c r="L40" s="801"/>
      <c r="M40" s="794"/>
    </row>
    <row r="41" spans="1:13" s="778" customFormat="1" ht="14.45" customHeight="1">
      <c r="A41" s="765"/>
      <c r="B41" s="789">
        <v>16</v>
      </c>
      <c r="C41" s="790"/>
      <c r="D41" s="791">
        <v>41928</v>
      </c>
      <c r="E41" s="801" t="s">
        <v>26446</v>
      </c>
      <c r="F41" s="801"/>
      <c r="G41" s="801"/>
      <c r="H41" s="801"/>
      <c r="I41" s="801" t="s">
        <v>26479</v>
      </c>
      <c r="J41" s="801"/>
      <c r="K41" s="801"/>
      <c r="L41" s="801"/>
      <c r="M41" s="794"/>
    </row>
    <row r="42" spans="1:13" s="778" customFormat="1">
      <c r="A42" s="765"/>
      <c r="B42" s="789">
        <v>17</v>
      </c>
      <c r="C42" s="790"/>
      <c r="D42" s="791">
        <v>41929</v>
      </c>
      <c r="E42" s="801"/>
      <c r="F42" s="801" t="s">
        <v>26480</v>
      </c>
      <c r="G42" s="801"/>
      <c r="H42" s="801"/>
      <c r="I42" s="801" t="s">
        <v>26481</v>
      </c>
      <c r="J42" s="801"/>
      <c r="K42" s="801"/>
      <c r="L42" s="801"/>
      <c r="M42" s="794"/>
    </row>
    <row r="43" spans="1:13" s="778" customFormat="1">
      <c r="A43" s="765"/>
      <c r="B43" s="789">
        <v>17</v>
      </c>
      <c r="C43" s="790"/>
      <c r="D43" s="791">
        <v>41929</v>
      </c>
      <c r="E43" s="801"/>
      <c r="F43" s="804" t="s">
        <v>26448</v>
      </c>
      <c r="G43" s="801"/>
      <c r="H43" s="801"/>
      <c r="I43" s="801"/>
      <c r="J43" s="801"/>
      <c r="K43" s="801"/>
      <c r="L43" s="801"/>
      <c r="M43" s="794"/>
    </row>
    <row r="44" spans="1:13" s="778" customFormat="1">
      <c r="A44" s="765"/>
      <c r="B44" s="789">
        <v>18</v>
      </c>
      <c r="C44" s="790"/>
      <c r="D44" s="791">
        <v>41932</v>
      </c>
      <c r="E44" s="801" t="s">
        <v>26436</v>
      </c>
      <c r="F44" s="801" t="s">
        <v>26482</v>
      </c>
      <c r="G44" s="801"/>
      <c r="H44" s="801"/>
      <c r="I44" s="808" t="s">
        <v>26483</v>
      </c>
      <c r="J44" s="808"/>
      <c r="K44" s="801"/>
      <c r="L44" s="801"/>
      <c r="M44" s="794"/>
    </row>
    <row r="45" spans="1:13" s="778" customFormat="1">
      <c r="A45" s="765"/>
      <c r="B45" s="789">
        <v>18</v>
      </c>
      <c r="C45" s="790"/>
      <c r="D45" s="791">
        <v>41932</v>
      </c>
      <c r="E45" s="801" t="s">
        <v>26446</v>
      </c>
      <c r="F45" s="801"/>
      <c r="G45" s="801"/>
      <c r="H45" s="801"/>
      <c r="I45" s="801" t="s">
        <v>26484</v>
      </c>
      <c r="J45" s="801"/>
      <c r="K45" s="801"/>
      <c r="L45" s="801"/>
      <c r="M45" s="794"/>
    </row>
    <row r="46" spans="1:13" s="778" customFormat="1">
      <c r="A46" s="765"/>
      <c r="B46" s="789">
        <v>19</v>
      </c>
      <c r="C46" s="790"/>
      <c r="D46" s="791">
        <v>41933</v>
      </c>
      <c r="E46" s="801" t="s">
        <v>26436</v>
      </c>
      <c r="F46" s="801"/>
      <c r="G46" s="801"/>
      <c r="H46" s="801"/>
      <c r="I46" s="801" t="s">
        <v>26485</v>
      </c>
      <c r="J46" s="801"/>
      <c r="K46" s="801"/>
      <c r="L46" s="801"/>
      <c r="M46" s="794"/>
    </row>
    <row r="47" spans="1:13" s="778" customFormat="1">
      <c r="A47" s="765"/>
      <c r="B47" s="789">
        <v>19</v>
      </c>
      <c r="C47" s="790"/>
      <c r="D47" s="791">
        <v>41933</v>
      </c>
      <c r="E47" s="801" t="s">
        <v>26446</v>
      </c>
      <c r="F47" s="801"/>
      <c r="G47" s="801"/>
      <c r="H47" s="801"/>
      <c r="I47" s="801" t="s">
        <v>26486</v>
      </c>
      <c r="J47" s="801"/>
      <c r="K47" s="801"/>
      <c r="L47" s="801"/>
      <c r="M47" s="794"/>
    </row>
    <row r="48" spans="1:13" s="778" customFormat="1">
      <c r="A48" s="765"/>
      <c r="B48" s="789">
        <v>20</v>
      </c>
      <c r="C48" s="790"/>
      <c r="D48" s="791">
        <v>41934</v>
      </c>
      <c r="E48" s="801" t="s">
        <v>26436</v>
      </c>
      <c r="F48" s="801"/>
      <c r="G48" s="801"/>
      <c r="H48" s="801"/>
      <c r="I48" s="801" t="s">
        <v>26487</v>
      </c>
      <c r="J48" s="801"/>
      <c r="K48" s="801"/>
      <c r="L48" s="801"/>
      <c r="M48" s="794"/>
    </row>
    <row r="49" spans="1:14" s="778" customFormat="1">
      <c r="A49" s="765"/>
      <c r="B49" s="789">
        <v>20</v>
      </c>
      <c r="C49" s="790"/>
      <c r="D49" s="791">
        <v>41934</v>
      </c>
      <c r="E49" s="801" t="s">
        <v>26446</v>
      </c>
      <c r="F49" s="801"/>
      <c r="G49" s="801"/>
      <c r="H49" s="801"/>
      <c r="I49" s="801" t="s">
        <v>26488</v>
      </c>
      <c r="J49" s="801"/>
      <c r="K49" s="801"/>
      <c r="L49" s="801"/>
      <c r="M49" s="794"/>
    </row>
    <row r="50" spans="1:14" s="778" customFormat="1">
      <c r="A50" s="765"/>
      <c r="B50" s="789">
        <v>21</v>
      </c>
      <c r="C50" s="790"/>
      <c r="D50" s="791">
        <v>41935</v>
      </c>
      <c r="E50" s="801" t="s">
        <v>26436</v>
      </c>
      <c r="F50" s="801"/>
      <c r="G50" s="801"/>
      <c r="H50" s="801"/>
      <c r="I50" s="801" t="s">
        <v>26489</v>
      </c>
      <c r="J50" s="801"/>
      <c r="K50" s="801"/>
      <c r="L50" s="801"/>
      <c r="M50" s="794"/>
    </row>
    <row r="51" spans="1:14" s="778" customFormat="1">
      <c r="A51" s="765"/>
      <c r="B51" s="789">
        <v>21</v>
      </c>
      <c r="C51" s="790"/>
      <c r="D51" s="791">
        <v>41935</v>
      </c>
      <c r="E51" s="801" t="s">
        <v>26446</v>
      </c>
      <c r="F51" s="801"/>
      <c r="G51" s="801"/>
      <c r="H51" s="801"/>
      <c r="I51" s="801" t="s">
        <v>26490</v>
      </c>
      <c r="J51" s="801"/>
      <c r="K51" s="801"/>
      <c r="L51" s="801"/>
      <c r="M51" s="794"/>
    </row>
    <row r="52" spans="1:14" s="778" customFormat="1">
      <c r="A52" s="765"/>
      <c r="B52" s="789">
        <v>22</v>
      </c>
      <c r="C52" s="790"/>
      <c r="D52" s="791">
        <v>41936</v>
      </c>
      <c r="E52" s="801"/>
      <c r="F52" s="804" t="s">
        <v>26448</v>
      </c>
      <c r="G52" s="801"/>
      <c r="H52" s="801"/>
      <c r="I52" s="801"/>
      <c r="J52" s="801"/>
      <c r="K52" s="801"/>
      <c r="L52" s="801"/>
      <c r="M52" s="794"/>
    </row>
    <row r="53" spans="1:14" s="778" customFormat="1" ht="22.5">
      <c r="A53" s="765"/>
      <c r="B53" s="789">
        <v>23</v>
      </c>
      <c r="C53" s="790"/>
      <c r="D53" s="791">
        <v>41939</v>
      </c>
      <c r="E53" s="801"/>
      <c r="F53" s="801" t="s">
        <v>26491</v>
      </c>
      <c r="G53" s="801"/>
      <c r="H53" s="801"/>
      <c r="I53" s="801" t="s">
        <v>26492</v>
      </c>
      <c r="J53" s="801"/>
      <c r="K53" s="801"/>
      <c r="L53" s="801"/>
      <c r="M53" s="794"/>
    </row>
    <row r="54" spans="1:14" s="778" customFormat="1">
      <c r="A54" s="765"/>
      <c r="B54" s="789">
        <v>24</v>
      </c>
      <c r="C54" s="790"/>
      <c r="D54" s="791">
        <v>41940</v>
      </c>
      <c r="E54" s="801" t="s">
        <v>26436</v>
      </c>
      <c r="F54" s="801" t="s">
        <v>26493</v>
      </c>
      <c r="G54" s="801"/>
      <c r="H54" s="801"/>
      <c r="I54" s="801" t="s">
        <v>26494</v>
      </c>
      <c r="J54" s="801"/>
      <c r="K54" s="801"/>
      <c r="L54" s="801"/>
      <c r="M54" s="794"/>
    </row>
    <row r="55" spans="1:14" s="778" customFormat="1">
      <c r="A55" s="765"/>
      <c r="B55" s="789">
        <v>25</v>
      </c>
      <c r="C55" s="790"/>
      <c r="D55" s="791">
        <v>41941</v>
      </c>
      <c r="E55" s="801"/>
      <c r="F55" s="801" t="s">
        <v>26495</v>
      </c>
      <c r="G55" s="801"/>
      <c r="H55" s="801"/>
      <c r="I55" s="801" t="s">
        <v>26496</v>
      </c>
      <c r="J55" s="801"/>
      <c r="K55" s="801"/>
      <c r="L55" s="801"/>
      <c r="M55" s="794"/>
    </row>
    <row r="56" spans="1:14" s="778" customFormat="1">
      <c r="A56" s="765"/>
      <c r="B56" s="789">
        <v>26</v>
      </c>
      <c r="C56" s="790"/>
      <c r="D56" s="791">
        <v>41942</v>
      </c>
      <c r="E56" s="801"/>
      <c r="F56" s="801" t="s">
        <v>26497</v>
      </c>
      <c r="G56" s="801"/>
      <c r="H56" s="801"/>
      <c r="I56" s="801" t="s">
        <v>26498</v>
      </c>
      <c r="J56" s="801"/>
      <c r="K56" s="801"/>
      <c r="L56" s="801"/>
      <c r="M56" s="794"/>
    </row>
    <row r="57" spans="1:14" s="778" customFormat="1" ht="22.5">
      <c r="A57" s="765"/>
      <c r="B57" s="789">
        <v>27</v>
      </c>
      <c r="C57" s="790"/>
      <c r="D57" s="791">
        <v>41943</v>
      </c>
      <c r="E57" s="801"/>
      <c r="F57" s="801" t="s">
        <v>26499</v>
      </c>
      <c r="G57" s="801"/>
      <c r="H57" s="801"/>
      <c r="I57" s="801" t="s">
        <v>26500</v>
      </c>
      <c r="J57" s="801"/>
      <c r="K57" s="801"/>
      <c r="L57" s="801"/>
      <c r="M57" s="794"/>
    </row>
    <row r="58" spans="1:14" s="778" customFormat="1">
      <c r="A58" s="765"/>
      <c r="B58" s="789">
        <v>28</v>
      </c>
      <c r="C58" s="790"/>
      <c r="D58" s="791">
        <v>41946</v>
      </c>
      <c r="E58" s="801"/>
      <c r="F58" s="801" t="s">
        <v>26501</v>
      </c>
      <c r="G58" s="801"/>
      <c r="H58" s="801"/>
      <c r="I58" s="801"/>
      <c r="J58" s="801"/>
      <c r="K58" s="801"/>
      <c r="L58" s="801"/>
      <c r="M58" s="794"/>
    </row>
    <row r="59" spans="1:14" s="778" customFormat="1">
      <c r="A59" s="765"/>
      <c r="B59" s="789">
        <v>29</v>
      </c>
      <c r="C59" s="790"/>
      <c r="D59" s="791">
        <v>41947</v>
      </c>
      <c r="E59" s="801"/>
      <c r="F59" s="801" t="s">
        <v>26502</v>
      </c>
      <c r="G59" s="801"/>
      <c r="H59" s="801"/>
      <c r="I59" s="801" t="s">
        <v>26503</v>
      </c>
      <c r="J59" s="801"/>
      <c r="K59" s="801"/>
      <c r="L59" s="801"/>
      <c r="M59" s="794"/>
    </row>
    <row r="60" spans="1:14" s="778" customFormat="1">
      <c r="A60" s="765"/>
      <c r="B60" s="789">
        <v>30</v>
      </c>
      <c r="C60" s="790"/>
      <c r="D60" s="791">
        <v>41948</v>
      </c>
      <c r="E60" s="801"/>
      <c r="F60" s="801" t="s">
        <v>26504</v>
      </c>
      <c r="G60" s="801"/>
      <c r="H60" s="801"/>
      <c r="I60" s="801"/>
      <c r="J60" s="801"/>
      <c r="K60" s="801"/>
      <c r="L60" s="801"/>
      <c r="M60" s="794"/>
    </row>
    <row r="61" spans="1:14" s="778" customFormat="1">
      <c r="A61" s="765"/>
      <c r="B61" s="789">
        <v>31</v>
      </c>
      <c r="C61" s="790"/>
      <c r="D61" s="791">
        <v>41949</v>
      </c>
      <c r="E61" s="801"/>
      <c r="F61" s="801" t="s">
        <v>26505</v>
      </c>
      <c r="G61" s="801"/>
      <c r="H61" s="801"/>
      <c r="I61" s="801"/>
      <c r="J61" s="801"/>
      <c r="K61" s="801"/>
      <c r="L61" s="801"/>
      <c r="M61" s="794"/>
    </row>
    <row r="62" spans="1:14" s="778" customFormat="1" ht="22.5">
      <c r="A62" s="765"/>
      <c r="B62" s="789">
        <v>32</v>
      </c>
      <c r="C62" s="790"/>
      <c r="D62" s="791">
        <v>41950</v>
      </c>
      <c r="E62" s="801"/>
      <c r="F62" s="801" t="s">
        <v>26506</v>
      </c>
      <c r="G62" s="801"/>
      <c r="H62" s="801"/>
      <c r="I62" s="801"/>
      <c r="J62" s="801"/>
      <c r="K62" s="801"/>
      <c r="L62" s="796" t="s">
        <v>26507</v>
      </c>
      <c r="M62" s="794"/>
    </row>
    <row r="63" spans="1:14" s="778" customFormat="1" ht="126" customHeight="1">
      <c r="A63" s="765"/>
      <c r="B63" s="774">
        <v>1</v>
      </c>
      <c r="C63" s="809"/>
      <c r="D63" s="775"/>
      <c r="E63" s="775" t="s">
        <v>26378</v>
      </c>
      <c r="F63" s="775" t="s">
        <v>26379</v>
      </c>
      <c r="G63" s="775"/>
      <c r="H63" s="775"/>
      <c r="I63" s="775" t="s">
        <v>26380</v>
      </c>
      <c r="J63" s="775"/>
      <c r="K63" s="775" t="s">
        <v>26381</v>
      </c>
      <c r="L63" s="776" t="s">
        <v>26382</v>
      </c>
      <c r="M63" s="777">
        <v>120</v>
      </c>
      <c r="N63" s="778" t="s">
        <v>26383</v>
      </c>
    </row>
    <row r="64" spans="1:14" s="778" customFormat="1" ht="67.5">
      <c r="A64" s="765"/>
      <c r="B64" s="779">
        <v>5</v>
      </c>
      <c r="C64" s="805"/>
      <c r="D64" s="780"/>
      <c r="E64" s="780" t="s">
        <v>26396</v>
      </c>
      <c r="F64" s="780" t="s">
        <v>26397</v>
      </c>
      <c r="G64" s="780"/>
      <c r="H64" s="780"/>
      <c r="I64" s="780" t="s">
        <v>26380</v>
      </c>
      <c r="J64" s="780"/>
      <c r="K64" s="780" t="s">
        <v>26398</v>
      </c>
      <c r="L64" s="782" t="s">
        <v>26382</v>
      </c>
      <c r="M64" s="783">
        <v>120</v>
      </c>
      <c r="N64" s="778" t="s">
        <v>26399</v>
      </c>
    </row>
    <row r="65" spans="1:14" s="778" customFormat="1" ht="68.25" thickBot="1">
      <c r="A65" s="765"/>
      <c r="B65" s="784">
        <v>6</v>
      </c>
      <c r="C65" s="810"/>
      <c r="D65" s="785"/>
      <c r="E65" s="785" t="s">
        <v>26400</v>
      </c>
      <c r="F65" s="785" t="s">
        <v>26401</v>
      </c>
      <c r="G65" s="785"/>
      <c r="H65" s="785"/>
      <c r="I65" s="785" t="s">
        <v>26380</v>
      </c>
      <c r="J65" s="785"/>
      <c r="K65" s="785" t="s">
        <v>26398</v>
      </c>
      <c r="L65" s="786" t="s">
        <v>26382</v>
      </c>
      <c r="M65" s="787">
        <v>120</v>
      </c>
      <c r="N65" s="778" t="s">
        <v>26402</v>
      </c>
    </row>
    <row r="66" spans="1:14">
      <c r="B66" s="799">
        <v>33</v>
      </c>
      <c r="C66" s="800"/>
      <c r="D66" s="791">
        <v>41953</v>
      </c>
      <c r="E66" s="801"/>
      <c r="F66" s="801" t="s">
        <v>26508</v>
      </c>
      <c r="G66" s="801"/>
      <c r="H66" s="801"/>
      <c r="I66" s="801" t="s">
        <v>26509</v>
      </c>
      <c r="J66" s="801"/>
      <c r="K66" s="801" t="s">
        <v>26510</v>
      </c>
      <c r="L66" s="796" t="s">
        <v>26511</v>
      </c>
      <c r="M66" s="794"/>
      <c r="N66" s="765"/>
    </row>
    <row r="67" spans="1:14">
      <c r="B67" s="799">
        <v>34</v>
      </c>
      <c r="C67" s="800"/>
      <c r="D67" s="791">
        <v>41954</v>
      </c>
      <c r="E67" s="801"/>
      <c r="F67" s="801"/>
      <c r="G67" s="801"/>
      <c r="H67" s="801"/>
      <c r="I67" s="801" t="s">
        <v>26512</v>
      </c>
      <c r="J67" s="801"/>
      <c r="K67" s="801"/>
      <c r="L67" s="801"/>
      <c r="M67" s="794"/>
      <c r="N67" s="765"/>
    </row>
    <row r="68" spans="1:14">
      <c r="B68" s="799">
        <v>35</v>
      </c>
      <c r="C68" s="800"/>
      <c r="D68" s="791">
        <v>41955</v>
      </c>
      <c r="E68" s="801"/>
      <c r="F68" s="801"/>
      <c r="G68" s="801"/>
      <c r="H68" s="801"/>
      <c r="I68" s="801"/>
      <c r="J68" s="801"/>
      <c r="K68" s="801"/>
      <c r="L68" s="801"/>
      <c r="M68" s="794"/>
      <c r="N68" s="765"/>
    </row>
    <row r="69" spans="1:14">
      <c r="B69" s="799">
        <v>36</v>
      </c>
      <c r="C69" s="800"/>
      <c r="D69" s="791">
        <v>41956</v>
      </c>
      <c r="E69" s="801"/>
      <c r="F69" s="801"/>
      <c r="G69" s="801"/>
      <c r="H69" s="801"/>
      <c r="I69" s="801"/>
      <c r="J69" s="801"/>
      <c r="K69" s="801"/>
      <c r="L69" s="801"/>
      <c r="M69" s="794"/>
      <c r="N69" s="765"/>
    </row>
    <row r="70" spans="1:14">
      <c r="B70" s="799">
        <v>37</v>
      </c>
      <c r="C70" s="800"/>
      <c r="D70" s="791">
        <v>41957</v>
      </c>
      <c r="E70" s="801"/>
      <c r="F70" s="801"/>
      <c r="G70" s="801"/>
      <c r="H70" s="801"/>
      <c r="I70" s="801"/>
      <c r="J70" s="801"/>
      <c r="K70" s="801"/>
      <c r="L70" s="801"/>
      <c r="M70" s="794"/>
      <c r="N70" s="765"/>
    </row>
    <row r="71" spans="1:14" s="778" customFormat="1">
      <c r="A71" s="765"/>
      <c r="B71" s="799">
        <v>38</v>
      </c>
      <c r="C71" s="800"/>
      <c r="D71" s="791">
        <v>41960</v>
      </c>
      <c r="E71" s="801"/>
      <c r="F71" s="801" t="s">
        <v>26513</v>
      </c>
      <c r="G71" s="801"/>
      <c r="H71" s="801"/>
      <c r="I71" s="801"/>
      <c r="J71" s="801"/>
      <c r="K71" s="801"/>
      <c r="L71" s="802"/>
      <c r="M71" s="803"/>
    </row>
    <row r="72" spans="1:14" s="778" customFormat="1">
      <c r="A72" s="765"/>
      <c r="B72" s="799">
        <v>39</v>
      </c>
      <c r="C72" s="800"/>
      <c r="D72" s="791">
        <v>41961</v>
      </c>
      <c r="E72" s="801"/>
      <c r="F72" s="801"/>
      <c r="G72" s="801"/>
      <c r="H72" s="801"/>
      <c r="I72" s="801"/>
      <c r="J72" s="801"/>
      <c r="K72" s="801"/>
      <c r="L72" s="802" t="s">
        <v>26514</v>
      </c>
      <c r="M72" s="803"/>
    </row>
    <row r="73" spans="1:14" s="778" customFormat="1">
      <c r="A73" s="765"/>
      <c r="B73" s="799">
        <v>43</v>
      </c>
      <c r="C73" s="800"/>
      <c r="D73" s="791">
        <v>41967</v>
      </c>
      <c r="E73" s="801"/>
      <c r="F73" s="801" t="s">
        <v>26515</v>
      </c>
      <c r="G73" s="801"/>
      <c r="H73" s="801"/>
      <c r="I73" s="801"/>
      <c r="J73" s="801"/>
      <c r="K73" s="801"/>
      <c r="L73" s="802"/>
      <c r="M73" s="803"/>
    </row>
    <row r="74" spans="1:14" s="778" customFormat="1">
      <c r="A74" s="765"/>
      <c r="B74" s="799">
        <v>44</v>
      </c>
      <c r="C74" s="800"/>
      <c r="D74" s="791">
        <v>41968</v>
      </c>
      <c r="E74" s="801"/>
      <c r="F74" s="801" t="s">
        <v>26516</v>
      </c>
      <c r="G74" s="801"/>
      <c r="H74" s="801"/>
      <c r="I74" s="801"/>
      <c r="J74" s="801"/>
      <c r="K74" s="801"/>
      <c r="L74" s="802"/>
      <c r="M74" s="803"/>
    </row>
    <row r="75" spans="1:14" s="778" customFormat="1" ht="22.5">
      <c r="A75" s="765"/>
      <c r="B75" s="799">
        <v>45</v>
      </c>
      <c r="C75" s="800"/>
      <c r="D75" s="791">
        <v>41969</v>
      </c>
      <c r="E75" s="801"/>
      <c r="F75" s="801" t="s">
        <v>26517</v>
      </c>
      <c r="G75" s="801"/>
      <c r="H75" s="801"/>
      <c r="I75" s="801" t="s">
        <v>26518</v>
      </c>
      <c r="J75" s="801"/>
      <c r="K75" s="801"/>
      <c r="L75" s="802"/>
      <c r="M75" s="803"/>
    </row>
    <row r="76" spans="1:14" s="778" customFormat="1">
      <c r="A76" s="765"/>
      <c r="B76" s="799">
        <v>46</v>
      </c>
      <c r="C76" s="800"/>
      <c r="D76" s="791">
        <v>41970</v>
      </c>
      <c r="E76" s="801"/>
      <c r="F76" s="801" t="s">
        <v>26519</v>
      </c>
      <c r="G76" s="801"/>
      <c r="H76" s="801"/>
      <c r="I76" s="801"/>
      <c r="J76" s="801"/>
      <c r="K76" s="801"/>
      <c r="L76" s="802"/>
      <c r="M76" s="803"/>
    </row>
    <row r="77" spans="1:14" s="778" customFormat="1">
      <c r="A77" s="765"/>
      <c r="B77" s="799">
        <v>47</v>
      </c>
      <c r="C77" s="800"/>
      <c r="D77" s="791">
        <v>41971</v>
      </c>
      <c r="E77" s="801"/>
      <c r="F77" s="801" t="s">
        <v>26520</v>
      </c>
      <c r="G77" s="801"/>
      <c r="H77" s="801"/>
      <c r="I77" s="801"/>
      <c r="J77" s="801"/>
      <c r="K77" s="801"/>
      <c r="L77" s="802"/>
      <c r="M77" s="803"/>
    </row>
    <row r="78" spans="1:14" s="778" customFormat="1">
      <c r="A78" s="765"/>
      <c r="B78" s="799">
        <v>48</v>
      </c>
      <c r="C78" s="800"/>
      <c r="D78" s="791">
        <v>41974</v>
      </c>
      <c r="E78" s="801"/>
      <c r="F78" s="801" t="s">
        <v>26521</v>
      </c>
      <c r="G78" s="801"/>
      <c r="H78" s="801"/>
      <c r="I78" s="801"/>
      <c r="J78" s="801"/>
      <c r="K78" s="801"/>
      <c r="L78" s="802"/>
      <c r="M78" s="803"/>
    </row>
    <row r="79" spans="1:14" s="778" customFormat="1">
      <c r="A79" s="765"/>
      <c r="B79" s="799">
        <v>49</v>
      </c>
      <c r="C79" s="800"/>
      <c r="D79" s="791">
        <v>41975</v>
      </c>
      <c r="E79" s="801"/>
      <c r="F79" s="801" t="s">
        <v>26522</v>
      </c>
      <c r="G79" s="801"/>
      <c r="H79" s="801"/>
      <c r="I79" s="801"/>
      <c r="J79" s="801"/>
      <c r="K79" s="801"/>
      <c r="L79" s="802"/>
      <c r="M79" s="803"/>
    </row>
    <row r="80" spans="1:14" s="778" customFormat="1" ht="33.75">
      <c r="A80" s="765"/>
      <c r="B80" s="799">
        <v>50</v>
      </c>
      <c r="C80" s="800"/>
      <c r="D80" s="791">
        <v>41976</v>
      </c>
      <c r="E80" s="801"/>
      <c r="F80" s="801" t="s">
        <v>26523</v>
      </c>
      <c r="G80" s="807" t="s">
        <v>26524</v>
      </c>
      <c r="H80" s="801"/>
      <c r="I80" s="801" t="s">
        <v>26525</v>
      </c>
      <c r="J80" s="801"/>
      <c r="K80" s="801"/>
      <c r="L80" s="802"/>
      <c r="M80" s="803"/>
    </row>
    <row r="81" spans="1:13" s="778" customFormat="1">
      <c r="A81" s="765"/>
      <c r="B81" s="799">
        <v>51</v>
      </c>
      <c r="C81" s="800"/>
      <c r="D81" s="791">
        <v>41977</v>
      </c>
      <c r="E81" s="801"/>
      <c r="F81" s="801" t="s">
        <v>26526</v>
      </c>
      <c r="G81" s="801"/>
      <c r="H81" s="801"/>
      <c r="I81" s="801"/>
      <c r="J81" s="801"/>
      <c r="K81" s="801"/>
      <c r="L81" s="802" t="s">
        <v>26527</v>
      </c>
      <c r="M81" s="803"/>
    </row>
    <row r="82" spans="1:13" s="778" customFormat="1">
      <c r="A82" s="765"/>
      <c r="B82" s="799">
        <v>52</v>
      </c>
      <c r="C82" s="800"/>
      <c r="D82" s="791">
        <v>41978</v>
      </c>
      <c r="E82" s="801"/>
      <c r="F82" s="801"/>
      <c r="G82" s="801"/>
      <c r="H82" s="801"/>
      <c r="I82" s="801"/>
      <c r="J82" s="801"/>
      <c r="K82" s="801"/>
      <c r="L82" s="802"/>
      <c r="M82" s="803"/>
    </row>
    <row r="83" spans="1:13" s="778" customFormat="1">
      <c r="A83" s="765"/>
      <c r="B83" s="799">
        <v>53</v>
      </c>
      <c r="C83" s="800"/>
      <c r="D83" s="791">
        <v>41981</v>
      </c>
      <c r="E83" s="801"/>
      <c r="F83" s="801" t="s">
        <v>26528</v>
      </c>
      <c r="G83" s="801"/>
      <c r="H83" s="801"/>
      <c r="I83" s="801"/>
      <c r="J83" s="801"/>
      <c r="K83" s="801" t="s">
        <v>26529</v>
      </c>
      <c r="L83" s="802" t="s">
        <v>26530</v>
      </c>
      <c r="M83" s="803"/>
    </row>
    <row r="84" spans="1:13" s="778" customFormat="1">
      <c r="A84" s="765"/>
      <c r="B84" s="799">
        <v>54</v>
      </c>
      <c r="C84" s="800"/>
      <c r="D84" s="791">
        <v>41982</v>
      </c>
      <c r="E84" s="801"/>
      <c r="F84" s="801"/>
      <c r="G84" s="801"/>
      <c r="H84" s="801"/>
      <c r="I84" s="801"/>
      <c r="J84" s="801"/>
      <c r="K84" s="801"/>
      <c r="L84" s="802"/>
      <c r="M84" s="803"/>
    </row>
    <row r="85" spans="1:13" s="778" customFormat="1">
      <c r="A85" s="765"/>
      <c r="B85" s="799">
        <v>55</v>
      </c>
      <c r="C85" s="800"/>
      <c r="D85" s="791">
        <v>41983</v>
      </c>
      <c r="E85" s="801"/>
      <c r="F85" s="801"/>
      <c r="G85" s="801"/>
      <c r="H85" s="801"/>
      <c r="I85" s="801"/>
      <c r="J85" s="801"/>
      <c r="K85" s="801"/>
      <c r="L85" s="802"/>
      <c r="M85" s="803"/>
    </row>
    <row r="86" spans="1:13" s="778" customFormat="1">
      <c r="A86" s="765"/>
      <c r="B86" s="799">
        <v>56</v>
      </c>
      <c r="C86" s="800"/>
      <c r="D86" s="791">
        <v>41984</v>
      </c>
      <c r="E86" s="801"/>
      <c r="F86" s="801"/>
      <c r="G86" s="801"/>
      <c r="H86" s="801"/>
      <c r="I86" s="801"/>
      <c r="J86" s="801"/>
      <c r="K86" s="801"/>
      <c r="L86" s="802"/>
      <c r="M86" s="803"/>
    </row>
    <row r="87" spans="1:13" s="778" customFormat="1">
      <c r="A87" s="765"/>
      <c r="B87" s="799">
        <v>57</v>
      </c>
      <c r="C87" s="800"/>
      <c r="D87" s="791">
        <v>41985</v>
      </c>
      <c r="E87" s="801"/>
      <c r="F87" s="801"/>
      <c r="G87" s="801"/>
      <c r="H87" s="801"/>
      <c r="I87" s="801"/>
      <c r="J87" s="801"/>
      <c r="K87" s="801"/>
      <c r="L87" s="802"/>
      <c r="M87" s="803"/>
    </row>
    <row r="88" spans="1:13" s="778" customFormat="1" ht="22.5">
      <c r="A88" s="765"/>
      <c r="B88" s="799">
        <v>58</v>
      </c>
      <c r="C88" s="800"/>
      <c r="D88" s="791">
        <v>41988</v>
      </c>
      <c r="E88" s="801"/>
      <c r="F88" s="801" t="s">
        <v>26531</v>
      </c>
      <c r="G88" s="801" t="s">
        <v>26532</v>
      </c>
      <c r="H88" s="801"/>
      <c r="I88" s="801"/>
      <c r="J88" s="801"/>
      <c r="K88" s="801" t="s">
        <v>26533</v>
      </c>
      <c r="L88" s="802" t="s">
        <v>26534</v>
      </c>
      <c r="M88" s="803"/>
    </row>
    <row r="89" spans="1:13" s="778" customFormat="1">
      <c r="A89" s="765"/>
      <c r="B89" s="799">
        <v>59</v>
      </c>
      <c r="C89" s="800"/>
      <c r="D89" s="791">
        <v>41989</v>
      </c>
      <c r="E89" s="801"/>
      <c r="F89" s="801"/>
      <c r="G89" s="801"/>
      <c r="H89" s="801"/>
      <c r="I89" s="801"/>
      <c r="J89" s="801"/>
      <c r="K89" s="801"/>
      <c r="L89" s="802"/>
      <c r="M89" s="803"/>
    </row>
    <row r="90" spans="1:13" s="778" customFormat="1">
      <c r="A90" s="765"/>
      <c r="B90" s="799">
        <v>60</v>
      </c>
      <c r="C90" s="800"/>
      <c r="D90" s="791">
        <v>41990</v>
      </c>
      <c r="E90" s="801"/>
      <c r="F90" s="801"/>
      <c r="G90" s="801"/>
      <c r="H90" s="801"/>
      <c r="I90" s="801"/>
      <c r="J90" s="801"/>
      <c r="K90" s="801"/>
      <c r="L90" s="802"/>
      <c r="M90" s="803"/>
    </row>
    <row r="91" spans="1:13" s="778" customFormat="1">
      <c r="A91" s="765"/>
      <c r="B91" s="799">
        <v>61</v>
      </c>
      <c r="C91" s="800"/>
      <c r="D91" s="791">
        <v>41991</v>
      </c>
      <c r="E91" s="801"/>
      <c r="F91" s="801"/>
      <c r="G91" s="801"/>
      <c r="H91" s="801"/>
      <c r="I91" s="801"/>
      <c r="J91" s="801"/>
      <c r="K91" s="801"/>
      <c r="L91" s="802"/>
      <c r="M91" s="803"/>
    </row>
    <row r="92" spans="1:13" s="778" customFormat="1">
      <c r="A92" s="765"/>
      <c r="B92" s="799">
        <v>62</v>
      </c>
      <c r="C92" s="800"/>
      <c r="D92" s="791">
        <v>41992</v>
      </c>
      <c r="E92" s="801"/>
      <c r="F92" s="801"/>
      <c r="G92" s="801"/>
      <c r="H92" s="801"/>
      <c r="I92" s="801"/>
      <c r="J92" s="801"/>
      <c r="K92" s="801"/>
      <c r="L92" s="802"/>
      <c r="M92" s="803"/>
    </row>
    <row r="93" spans="1:13">
      <c r="B93" s="799">
        <v>63</v>
      </c>
      <c r="C93" s="800"/>
      <c r="D93" s="791">
        <v>41995</v>
      </c>
      <c r="E93" s="801"/>
      <c r="F93" s="801" t="s">
        <v>26535</v>
      </c>
      <c r="G93" s="801" t="s">
        <v>26536</v>
      </c>
      <c r="H93" s="801"/>
      <c r="I93" s="801" t="s">
        <v>26537</v>
      </c>
      <c r="J93" s="801"/>
      <c r="K93" s="801" t="s">
        <v>26538</v>
      </c>
      <c r="L93" s="802" t="s">
        <v>26539</v>
      </c>
      <c r="M93" s="803"/>
    </row>
    <row r="94" spans="1:13">
      <c r="B94" s="799">
        <v>64</v>
      </c>
      <c r="C94" s="800"/>
      <c r="D94" s="791">
        <v>41996</v>
      </c>
      <c r="E94" s="801"/>
      <c r="F94" s="801"/>
      <c r="G94" s="801"/>
      <c r="H94" s="801"/>
      <c r="I94" s="801"/>
      <c r="J94" s="801"/>
      <c r="K94" s="801"/>
      <c r="L94" s="802"/>
      <c r="M94" s="803"/>
    </row>
    <row r="95" spans="1:13">
      <c r="B95" s="799">
        <v>65</v>
      </c>
      <c r="C95" s="800"/>
      <c r="D95" s="791">
        <v>41997</v>
      </c>
      <c r="E95" s="801"/>
      <c r="F95" s="801"/>
      <c r="G95" s="801"/>
      <c r="H95" s="801"/>
      <c r="I95" s="801"/>
      <c r="J95" s="801"/>
      <c r="K95" s="801"/>
      <c r="L95" s="802"/>
      <c r="M95" s="803"/>
    </row>
    <row r="96" spans="1:13">
      <c r="B96" s="799">
        <v>66</v>
      </c>
      <c r="C96" s="800"/>
      <c r="D96" s="791">
        <v>41998</v>
      </c>
      <c r="E96" s="801"/>
      <c r="F96" s="801"/>
      <c r="G96" s="801"/>
      <c r="H96" s="801"/>
      <c r="I96" s="801"/>
      <c r="J96" s="801"/>
      <c r="K96" s="801"/>
      <c r="L96" s="802"/>
      <c r="M96" s="803"/>
    </row>
    <row r="97" spans="2:13">
      <c r="B97" s="799">
        <v>67</v>
      </c>
      <c r="C97" s="800"/>
      <c r="D97" s="791">
        <v>41999</v>
      </c>
      <c r="E97" s="801"/>
      <c r="F97" s="801"/>
      <c r="G97" s="801"/>
      <c r="H97" s="801"/>
      <c r="I97" s="801"/>
      <c r="J97" s="801"/>
      <c r="K97" s="801"/>
      <c r="L97" s="802"/>
      <c r="M97" s="803"/>
    </row>
    <row r="98" spans="2:13">
      <c r="B98" s="799">
        <v>68</v>
      </c>
      <c r="C98" s="800"/>
      <c r="D98" s="791">
        <v>42002</v>
      </c>
      <c r="E98" s="801"/>
      <c r="F98" s="801"/>
      <c r="G98" s="801"/>
      <c r="H98" s="801"/>
      <c r="I98" s="801"/>
      <c r="J98" s="801"/>
      <c r="K98" s="801"/>
      <c r="L98" s="811" t="s">
        <v>26540</v>
      </c>
      <c r="M98" s="803"/>
    </row>
    <row r="99" spans="2:13">
      <c r="B99" s="799">
        <v>69</v>
      </c>
      <c r="C99" s="800"/>
      <c r="D99" s="791">
        <v>42003</v>
      </c>
      <c r="E99" s="801"/>
      <c r="F99" s="801"/>
      <c r="G99" s="801"/>
      <c r="H99" s="801"/>
      <c r="I99" s="801"/>
      <c r="J99" s="801"/>
      <c r="K99" s="801"/>
      <c r="L99" s="802"/>
      <c r="M99" s="803"/>
    </row>
    <row r="100" spans="2:13">
      <c r="B100" s="799">
        <v>70</v>
      </c>
      <c r="C100" s="800"/>
      <c r="D100" s="791">
        <v>42004</v>
      </c>
      <c r="E100" s="801"/>
      <c r="F100" s="801"/>
      <c r="G100" s="801"/>
      <c r="H100" s="801"/>
      <c r="I100" s="801"/>
      <c r="J100" s="801"/>
      <c r="K100" s="801"/>
      <c r="L100" s="802"/>
      <c r="M100" s="803"/>
    </row>
    <row r="104" spans="2:13">
      <c r="M104" s="766">
        <v>420</v>
      </c>
    </row>
  </sheetData>
  <phoneticPr fontId="1" type="noConversion"/>
  <pageMargins left="0.74803149606299213" right="0.74803149606299213" top="0.98425196850393704" bottom="0.98425196850393704" header="0.51181102362204722" footer="0.51181102362204722"/>
  <pageSetup paperSize="9" scale="70" orientation="landscape" horizontalDpi="300" verticalDpi="300" r:id="rId1"/>
  <headerFooter alignWithMargins="0">
    <oddHeader>&amp;C互联网产品经理方向实训教学安排</oddHeader>
  </headerFooter>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24518-B15B-4552-9DFC-1191BB25E292}">
  <sheetPr codeName="Sheet89"/>
  <dimension ref="B1:E49"/>
  <sheetViews>
    <sheetView workbookViewId="0">
      <selection sqref="A1:E1"/>
    </sheetView>
  </sheetViews>
  <sheetFormatPr defaultColWidth="9" defaultRowHeight="14.25"/>
  <cols>
    <col min="1" max="1" width="9" style="812"/>
    <col min="2" max="3" width="12.75" style="812" customWidth="1"/>
    <col min="4" max="4" width="14" style="812" customWidth="1"/>
    <col min="5" max="16384" width="9" style="812"/>
  </cols>
  <sheetData>
    <row r="1" spans="2:5">
      <c r="B1" s="812" t="s">
        <v>26541</v>
      </c>
      <c r="C1" s="812" t="s">
        <v>26542</v>
      </c>
      <c r="D1" s="812" t="s">
        <v>26543</v>
      </c>
      <c r="E1" s="812" t="s">
        <v>26544</v>
      </c>
    </row>
    <row r="2" spans="2:5">
      <c r="B2" s="812" t="s">
        <v>26545</v>
      </c>
    </row>
    <row r="3" spans="2:5">
      <c r="B3" s="812" t="s">
        <v>26546</v>
      </c>
    </row>
    <row r="4" spans="2:5">
      <c r="B4" s="812" t="s">
        <v>26547</v>
      </c>
    </row>
    <row r="5" spans="2:5">
      <c r="B5" s="812" t="s">
        <v>26548</v>
      </c>
    </row>
    <row r="6" spans="2:5">
      <c r="B6" s="812" t="s">
        <v>26549</v>
      </c>
    </row>
    <row r="7" spans="2:5">
      <c r="B7" s="812" t="s">
        <v>26550</v>
      </c>
    </row>
    <row r="8" spans="2:5">
      <c r="B8" s="812" t="s">
        <v>26551</v>
      </c>
    </row>
    <row r="9" spans="2:5">
      <c r="B9" s="812" t="s">
        <v>26552</v>
      </c>
    </row>
    <row r="10" spans="2:5">
      <c r="B10" s="812" t="s">
        <v>26553</v>
      </c>
    </row>
    <row r="11" spans="2:5">
      <c r="B11" s="812" t="s">
        <v>26554</v>
      </c>
    </row>
    <row r="12" spans="2:5">
      <c r="B12" s="812" t="s">
        <v>26555</v>
      </c>
    </row>
    <row r="13" spans="2:5">
      <c r="B13" s="812" t="s">
        <v>26556</v>
      </c>
    </row>
    <row r="14" spans="2:5">
      <c r="B14" s="812" t="s">
        <v>26557</v>
      </c>
    </row>
    <row r="15" spans="2:5">
      <c r="B15" s="812" t="s">
        <v>26558</v>
      </c>
    </row>
    <row r="16" spans="2:5">
      <c r="B16" s="812" t="s">
        <v>26559</v>
      </c>
    </row>
    <row r="17" spans="2:2">
      <c r="B17" s="812" t="s">
        <v>26560</v>
      </c>
    </row>
    <row r="18" spans="2:2">
      <c r="B18" s="812" t="s">
        <v>26561</v>
      </c>
    </row>
    <row r="19" spans="2:2">
      <c r="B19" s="812" t="s">
        <v>26562</v>
      </c>
    </row>
    <row r="20" spans="2:2">
      <c r="B20" s="812" t="s">
        <v>26563</v>
      </c>
    </row>
    <row r="21" spans="2:2">
      <c r="B21" s="812" t="s">
        <v>26564</v>
      </c>
    </row>
    <row r="22" spans="2:2">
      <c r="B22" s="812" t="s">
        <v>26565</v>
      </c>
    </row>
    <row r="23" spans="2:2">
      <c r="B23" s="812" t="s">
        <v>26566</v>
      </c>
    </row>
    <row r="24" spans="2:2">
      <c r="B24" s="812" t="s">
        <v>26567</v>
      </c>
    </row>
    <row r="25" spans="2:2">
      <c r="B25" s="812" t="s">
        <v>26568</v>
      </c>
    </row>
    <row r="26" spans="2:2">
      <c r="B26" s="812" t="s">
        <v>26569</v>
      </c>
    </row>
    <row r="27" spans="2:2">
      <c r="B27" s="812" t="s">
        <v>26570</v>
      </c>
    </row>
    <row r="28" spans="2:2">
      <c r="B28" s="812" t="s">
        <v>26571</v>
      </c>
    </row>
    <row r="29" spans="2:2">
      <c r="B29" s="812" t="s">
        <v>26572</v>
      </c>
    </row>
    <row r="30" spans="2:2">
      <c r="B30" s="812" t="s">
        <v>26573</v>
      </c>
    </row>
    <row r="31" spans="2:2">
      <c r="B31" s="812" t="s">
        <v>26574</v>
      </c>
    </row>
    <row r="32" spans="2:2">
      <c r="B32" s="812" t="s">
        <v>26575</v>
      </c>
    </row>
    <row r="33" spans="2:2">
      <c r="B33" s="812" t="s">
        <v>26576</v>
      </c>
    </row>
    <row r="34" spans="2:2">
      <c r="B34" s="812" t="s">
        <v>26577</v>
      </c>
    </row>
    <row r="35" spans="2:2">
      <c r="B35" s="812" t="s">
        <v>26578</v>
      </c>
    </row>
    <row r="36" spans="2:2">
      <c r="B36" s="812" t="s">
        <v>26579</v>
      </c>
    </row>
    <row r="37" spans="2:2">
      <c r="B37" s="812" t="s">
        <v>26580</v>
      </c>
    </row>
    <row r="38" spans="2:2">
      <c r="B38" s="812" t="s">
        <v>26581</v>
      </c>
    </row>
    <row r="39" spans="2:2">
      <c r="B39" s="812" t="s">
        <v>26582</v>
      </c>
    </row>
    <row r="40" spans="2:2">
      <c r="B40" s="812" t="s">
        <v>26583</v>
      </c>
    </row>
    <row r="41" spans="2:2">
      <c r="B41" s="812" t="s">
        <v>26584</v>
      </c>
    </row>
    <row r="42" spans="2:2">
      <c r="B42" s="812" t="s">
        <v>26585</v>
      </c>
    </row>
    <row r="43" spans="2:2">
      <c r="B43" s="812" t="s">
        <v>26586</v>
      </c>
    </row>
    <row r="44" spans="2:2">
      <c r="B44" s="812" t="s">
        <v>26587</v>
      </c>
    </row>
    <row r="45" spans="2:2">
      <c r="B45" s="812" t="s">
        <v>26588</v>
      </c>
    </row>
    <row r="46" spans="2:2">
      <c r="B46" s="812" t="s">
        <v>26589</v>
      </c>
    </row>
    <row r="47" spans="2:2">
      <c r="B47" s="812" t="s">
        <v>26590</v>
      </c>
    </row>
    <row r="48" spans="2:2">
      <c r="B48" s="812" t="s">
        <v>26591</v>
      </c>
    </row>
    <row r="49" spans="2:2">
      <c r="B49" s="812" t="s">
        <v>26592</v>
      </c>
    </row>
  </sheetData>
  <phoneticPr fontId="1" type="noConversion"/>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98AB4-D4A5-46BF-BA34-8DBA85E8871E}">
  <sheetPr codeName="Sheet90"/>
  <dimension ref="B1:Q30"/>
  <sheetViews>
    <sheetView topLeftCell="B1" workbookViewId="0">
      <selection activeCell="N4" sqref="N4"/>
    </sheetView>
  </sheetViews>
  <sheetFormatPr defaultColWidth="9" defaultRowHeight="14.25"/>
  <cols>
    <col min="1" max="1" width="9" style="812"/>
    <col min="2" max="3" width="12.75" style="812" customWidth="1"/>
    <col min="4" max="4" width="11.25" style="812" customWidth="1"/>
    <col min="5" max="5" width="10.875" style="812" customWidth="1"/>
    <col min="6" max="6" width="12.25" style="812" customWidth="1"/>
    <col min="7" max="7" width="12.75" style="812" customWidth="1"/>
    <col min="8" max="8" width="11" style="812" customWidth="1"/>
    <col min="9" max="11" width="9" style="812"/>
    <col min="12" max="12" width="16" style="812" customWidth="1"/>
    <col min="13" max="13" width="11.625" style="812" customWidth="1"/>
    <col min="14" max="14" width="11.875" style="812" customWidth="1"/>
    <col min="15" max="15" width="11.75" style="812" customWidth="1"/>
    <col min="16" max="16" width="12.25" style="812" customWidth="1"/>
    <col min="17" max="16384" width="9" style="812"/>
  </cols>
  <sheetData>
    <row r="1" spans="2:17" ht="28.5">
      <c r="B1" s="812" t="s">
        <v>26593</v>
      </c>
      <c r="C1" s="812" t="s">
        <v>26542</v>
      </c>
      <c r="D1" s="813" t="s">
        <v>26594</v>
      </c>
      <c r="E1" s="813" t="s">
        <v>26595</v>
      </c>
      <c r="F1" s="812" t="s">
        <v>26596</v>
      </c>
      <c r="G1" s="812" t="s">
        <v>26597</v>
      </c>
      <c r="H1" s="813" t="s">
        <v>26598</v>
      </c>
      <c r="I1" s="813" t="s">
        <v>26599</v>
      </c>
      <c r="J1" s="813" t="s">
        <v>26600</v>
      </c>
      <c r="K1" s="813" t="s">
        <v>26601</v>
      </c>
      <c r="L1" s="812" t="s">
        <v>26602</v>
      </c>
      <c r="M1" s="812" t="s">
        <v>26603</v>
      </c>
      <c r="N1" s="812" t="s">
        <v>26604</v>
      </c>
      <c r="O1" s="812" t="s">
        <v>26605</v>
      </c>
      <c r="P1" s="812" t="s">
        <v>26606</v>
      </c>
      <c r="Q1" s="812" t="s">
        <v>26607</v>
      </c>
    </row>
    <row r="2" spans="2:17">
      <c r="B2" s="812" t="s">
        <v>26608</v>
      </c>
    </row>
    <row r="3" spans="2:17">
      <c r="B3" s="812" t="s">
        <v>26609</v>
      </c>
    </row>
    <row r="4" spans="2:17">
      <c r="B4" s="812" t="s">
        <v>26610</v>
      </c>
    </row>
    <row r="5" spans="2:17">
      <c r="B5" s="812" t="s">
        <v>26611</v>
      </c>
    </row>
    <row r="6" spans="2:17">
      <c r="B6" s="812" t="s">
        <v>26612</v>
      </c>
    </row>
    <row r="7" spans="2:17">
      <c r="B7" s="812" t="s">
        <v>26613</v>
      </c>
    </row>
    <row r="8" spans="2:17">
      <c r="B8" s="812" t="s">
        <v>26614</v>
      </c>
    </row>
    <row r="9" spans="2:17">
      <c r="B9" s="812" t="s">
        <v>26615</v>
      </c>
    </row>
    <row r="10" spans="2:17">
      <c r="B10" s="812" t="s">
        <v>26616</v>
      </c>
    </row>
    <row r="11" spans="2:17">
      <c r="B11" s="812" t="s">
        <v>26617</v>
      </c>
    </row>
    <row r="12" spans="2:17">
      <c r="B12" s="812" t="s">
        <v>26618</v>
      </c>
    </row>
    <row r="13" spans="2:17">
      <c r="B13" s="812" t="s">
        <v>26619</v>
      </c>
    </row>
    <row r="14" spans="2:17">
      <c r="B14" s="812" t="s">
        <v>26620</v>
      </c>
    </row>
    <row r="15" spans="2:17">
      <c r="B15" s="812" t="s">
        <v>26621</v>
      </c>
    </row>
    <row r="16" spans="2:17">
      <c r="B16" s="812" t="s">
        <v>26622</v>
      </c>
    </row>
    <row r="17" spans="2:2">
      <c r="B17" s="812" t="s">
        <v>26623</v>
      </c>
    </row>
    <row r="18" spans="2:2">
      <c r="B18" s="812" t="s">
        <v>26624</v>
      </c>
    </row>
    <row r="19" spans="2:2">
      <c r="B19" s="812" t="s">
        <v>26625</v>
      </c>
    </row>
    <row r="20" spans="2:2">
      <c r="B20" s="812" t="s">
        <v>26626</v>
      </c>
    </row>
    <row r="21" spans="2:2">
      <c r="B21" s="812" t="s">
        <v>26627</v>
      </c>
    </row>
    <row r="22" spans="2:2">
      <c r="B22" s="812" t="s">
        <v>26628</v>
      </c>
    </row>
    <row r="23" spans="2:2">
      <c r="B23" s="812" t="s">
        <v>26629</v>
      </c>
    </row>
    <row r="24" spans="2:2">
      <c r="B24" s="812" t="s">
        <v>26630</v>
      </c>
    </row>
    <row r="25" spans="2:2">
      <c r="B25" s="812" t="s">
        <v>26631</v>
      </c>
    </row>
    <row r="26" spans="2:2">
      <c r="B26" s="812" t="s">
        <v>26632</v>
      </c>
    </row>
    <row r="27" spans="2:2">
      <c r="B27" s="812" t="s">
        <v>26633</v>
      </c>
    </row>
    <row r="28" spans="2:2">
      <c r="B28" s="812" t="s">
        <v>26634</v>
      </c>
    </row>
    <row r="29" spans="2:2">
      <c r="B29" s="812" t="s">
        <v>26635</v>
      </c>
    </row>
    <row r="30" spans="2:2">
      <c r="B30" s="812" t="s">
        <v>26636</v>
      </c>
    </row>
  </sheetData>
  <phoneticPr fontId="1" type="noConversion"/>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F9748-DDF9-4838-9BAC-DF0299141DC5}">
  <sheetPr codeName="Sheet93"/>
  <dimension ref="B1:F49"/>
  <sheetViews>
    <sheetView workbookViewId="0">
      <selection sqref="A1:E1"/>
    </sheetView>
  </sheetViews>
  <sheetFormatPr defaultColWidth="9" defaultRowHeight="14.25"/>
  <cols>
    <col min="1" max="1" width="9" style="812"/>
    <col min="2" max="3" width="12.75" style="812" customWidth="1"/>
    <col min="4" max="4" width="34.875" style="812" customWidth="1"/>
    <col min="5" max="5" width="10.875" style="812" customWidth="1"/>
    <col min="6" max="6" width="11.125" style="812" customWidth="1"/>
    <col min="7" max="16384" width="9" style="812"/>
  </cols>
  <sheetData>
    <row r="1" spans="2:6" s="814" customFormat="1">
      <c r="B1" s="814" t="s">
        <v>26541</v>
      </c>
      <c r="C1" s="814" t="s">
        <v>26542</v>
      </c>
      <c r="D1" s="814" t="s">
        <v>26697</v>
      </c>
      <c r="E1" s="814" t="s">
        <v>26698</v>
      </c>
      <c r="F1" s="814" t="s">
        <v>26544</v>
      </c>
    </row>
    <row r="2" spans="2:6">
      <c r="B2" s="812" t="s">
        <v>26545</v>
      </c>
    </row>
    <row r="3" spans="2:6">
      <c r="B3" s="812" t="s">
        <v>26546</v>
      </c>
    </row>
    <row r="4" spans="2:6">
      <c r="B4" s="812" t="s">
        <v>26547</v>
      </c>
    </row>
    <row r="5" spans="2:6">
      <c r="B5" s="812" t="s">
        <v>26548</v>
      </c>
    </row>
    <row r="6" spans="2:6">
      <c r="B6" s="812" t="s">
        <v>26549</v>
      </c>
    </row>
    <row r="7" spans="2:6">
      <c r="B7" s="812" t="s">
        <v>26550</v>
      </c>
    </row>
    <row r="8" spans="2:6">
      <c r="B8" s="812" t="s">
        <v>26551</v>
      </c>
    </row>
    <row r="9" spans="2:6">
      <c r="B9" s="812" t="s">
        <v>26552</v>
      </c>
    </row>
    <row r="10" spans="2:6">
      <c r="B10" s="812" t="s">
        <v>26553</v>
      </c>
    </row>
    <row r="11" spans="2:6">
      <c r="B11" s="812" t="s">
        <v>26554</v>
      </c>
    </row>
    <row r="12" spans="2:6">
      <c r="B12" s="812" t="s">
        <v>26555</v>
      </c>
    </row>
    <row r="13" spans="2:6">
      <c r="B13" s="812" t="s">
        <v>26556</v>
      </c>
    </row>
    <row r="14" spans="2:6">
      <c r="B14" s="812" t="s">
        <v>26557</v>
      </c>
    </row>
    <row r="15" spans="2:6">
      <c r="B15" s="812" t="s">
        <v>26558</v>
      </c>
    </row>
    <row r="16" spans="2:6">
      <c r="B16" s="812" t="s">
        <v>26559</v>
      </c>
    </row>
    <row r="17" spans="2:2">
      <c r="B17" s="812" t="s">
        <v>26560</v>
      </c>
    </row>
    <row r="18" spans="2:2">
      <c r="B18" s="812" t="s">
        <v>26561</v>
      </c>
    </row>
    <row r="19" spans="2:2">
      <c r="B19" s="812" t="s">
        <v>26562</v>
      </c>
    </row>
    <row r="20" spans="2:2">
      <c r="B20" s="812" t="s">
        <v>26563</v>
      </c>
    </row>
    <row r="21" spans="2:2">
      <c r="B21" s="812" t="s">
        <v>26564</v>
      </c>
    </row>
    <row r="22" spans="2:2">
      <c r="B22" s="812" t="s">
        <v>26565</v>
      </c>
    </row>
    <row r="23" spans="2:2">
      <c r="B23" s="812" t="s">
        <v>26566</v>
      </c>
    </row>
    <row r="24" spans="2:2">
      <c r="B24" s="812" t="s">
        <v>26567</v>
      </c>
    </row>
    <row r="25" spans="2:2">
      <c r="B25" s="812" t="s">
        <v>26568</v>
      </c>
    </row>
    <row r="26" spans="2:2">
      <c r="B26" s="812" t="s">
        <v>26569</v>
      </c>
    </row>
    <row r="27" spans="2:2">
      <c r="B27" s="812" t="s">
        <v>26570</v>
      </c>
    </row>
    <row r="28" spans="2:2">
      <c r="B28" s="812" t="s">
        <v>26571</v>
      </c>
    </row>
    <row r="29" spans="2:2">
      <c r="B29" s="812" t="s">
        <v>26572</v>
      </c>
    </row>
    <row r="30" spans="2:2">
      <c r="B30" s="812" t="s">
        <v>26573</v>
      </c>
    </row>
    <row r="31" spans="2:2">
      <c r="B31" s="812" t="s">
        <v>26574</v>
      </c>
    </row>
    <row r="32" spans="2:2">
      <c r="B32" s="812" t="s">
        <v>26575</v>
      </c>
    </row>
    <row r="33" spans="2:2">
      <c r="B33" s="812" t="s">
        <v>26576</v>
      </c>
    </row>
    <row r="34" spans="2:2">
      <c r="B34" s="812" t="s">
        <v>26577</v>
      </c>
    </row>
    <row r="35" spans="2:2">
      <c r="B35" s="812" t="s">
        <v>26578</v>
      </c>
    </row>
    <row r="36" spans="2:2">
      <c r="B36" s="812" t="s">
        <v>26579</v>
      </c>
    </row>
    <row r="37" spans="2:2">
      <c r="B37" s="812" t="s">
        <v>26580</v>
      </c>
    </row>
    <row r="38" spans="2:2">
      <c r="B38" s="812" t="s">
        <v>26581</v>
      </c>
    </row>
    <row r="39" spans="2:2">
      <c r="B39" s="812" t="s">
        <v>26582</v>
      </c>
    </row>
    <row r="40" spans="2:2">
      <c r="B40" s="812" t="s">
        <v>26583</v>
      </c>
    </row>
    <row r="41" spans="2:2">
      <c r="B41" s="812" t="s">
        <v>26584</v>
      </c>
    </row>
    <row r="42" spans="2:2">
      <c r="B42" s="812" t="s">
        <v>26585</v>
      </c>
    </row>
    <row r="43" spans="2:2">
      <c r="B43" s="812" t="s">
        <v>26586</v>
      </c>
    </row>
    <row r="44" spans="2:2">
      <c r="B44" s="812" t="s">
        <v>26587</v>
      </c>
    </row>
    <row r="45" spans="2:2">
      <c r="B45" s="812" t="s">
        <v>26588</v>
      </c>
    </row>
    <row r="46" spans="2:2">
      <c r="B46" s="812" t="s">
        <v>26589</v>
      </c>
    </row>
    <row r="47" spans="2:2">
      <c r="B47" s="812" t="s">
        <v>26590</v>
      </c>
    </row>
    <row r="48" spans="2:2">
      <c r="B48" s="812" t="s">
        <v>26591</v>
      </c>
    </row>
    <row r="49" spans="2:2">
      <c r="B49" s="812" t="s">
        <v>26592</v>
      </c>
    </row>
  </sheetData>
  <phoneticPr fontId="1" type="noConversion"/>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5F49-8F43-4D4A-B208-7D676B7DED2D}">
  <sheetPr codeName="Sheet94">
    <tabColor rgb="FF92D050"/>
  </sheetPr>
  <dimension ref="A1:AO88"/>
  <sheetViews>
    <sheetView view="pageBreakPreview" topLeftCell="A28" zoomScaleNormal="100" zoomScaleSheetLayoutView="100" workbookViewId="0">
      <selection sqref="A1:AO1"/>
    </sheetView>
  </sheetViews>
  <sheetFormatPr defaultColWidth="9" defaultRowHeight="18.75"/>
  <cols>
    <col min="1" max="41" width="2.125" style="820" customWidth="1"/>
    <col min="42" max="16384" width="9" style="820"/>
  </cols>
  <sheetData>
    <row r="1" spans="1:41">
      <c r="A1" s="1083" t="s">
        <v>26699</v>
      </c>
      <c r="B1" s="1083"/>
      <c r="C1" s="1083"/>
      <c r="D1" s="1083"/>
      <c r="E1" s="1083"/>
      <c r="F1" s="1083"/>
      <c r="G1" s="1083"/>
      <c r="H1" s="1083"/>
      <c r="I1" s="1083"/>
      <c r="J1" s="1083"/>
      <c r="K1" s="1083"/>
      <c r="L1" s="1083"/>
      <c r="M1" s="1083"/>
      <c r="N1" s="1083"/>
      <c r="O1" s="1083"/>
      <c r="P1" s="1083"/>
      <c r="Q1" s="1083"/>
      <c r="R1" s="1083"/>
      <c r="S1" s="1083"/>
      <c r="T1" s="1083"/>
      <c r="U1" s="1083"/>
      <c r="V1" s="1083"/>
      <c r="W1" s="1083"/>
      <c r="X1" s="1083"/>
      <c r="Y1" s="1083"/>
      <c r="Z1" s="1083"/>
      <c r="AA1" s="1083"/>
      <c r="AB1" s="1083"/>
      <c r="AC1" s="1083"/>
      <c r="AD1" s="1083"/>
      <c r="AE1" s="1083"/>
      <c r="AF1" s="1083"/>
      <c r="AG1" s="1083"/>
      <c r="AH1" s="1083"/>
      <c r="AI1" s="1083"/>
      <c r="AJ1" s="1083"/>
      <c r="AK1" s="1083"/>
      <c r="AL1" s="1083"/>
      <c r="AM1" s="1083"/>
      <c r="AN1" s="1083"/>
      <c r="AO1" s="1083"/>
    </row>
    <row r="2" spans="1:41">
      <c r="A2" s="1136" t="s">
        <v>26700</v>
      </c>
      <c r="B2" s="1136"/>
      <c r="C2" s="1136"/>
      <c r="D2" s="1136"/>
      <c r="E2" s="1136"/>
      <c r="F2" s="1136"/>
      <c r="G2" s="1136"/>
      <c r="H2" s="1136"/>
      <c r="I2" s="1136"/>
      <c r="J2" s="1136"/>
      <c r="K2" s="1136"/>
      <c r="L2" s="1136"/>
      <c r="M2" s="1136"/>
      <c r="N2" s="1136"/>
      <c r="O2" s="1136"/>
      <c r="P2" s="1136"/>
      <c r="Q2" s="1136"/>
      <c r="R2" s="1136"/>
      <c r="S2" s="1136"/>
      <c r="T2" s="1136"/>
      <c r="U2" s="1136"/>
      <c r="V2" s="1136"/>
      <c r="W2" s="1136"/>
      <c r="X2" s="1136"/>
      <c r="Y2" s="1136"/>
      <c r="Z2" s="1136"/>
      <c r="AA2" s="1136"/>
      <c r="AB2" s="1136"/>
      <c r="AC2" s="1136"/>
      <c r="AD2" s="1136"/>
      <c r="AE2" s="1136"/>
      <c r="AF2" s="1136"/>
      <c r="AG2" s="1136"/>
      <c r="AH2" s="1136"/>
      <c r="AI2" s="1136"/>
      <c r="AJ2" s="1136"/>
      <c r="AK2" s="1136"/>
      <c r="AL2" s="1136"/>
      <c r="AM2" s="1136"/>
      <c r="AN2" s="1136"/>
      <c r="AO2" s="1136"/>
    </row>
    <row r="3" spans="1:41">
      <c r="A3" s="1137" t="s">
        <v>26701</v>
      </c>
      <c r="B3" s="1137"/>
      <c r="C3" s="1137"/>
      <c r="D3" s="1137"/>
      <c r="E3" s="1137"/>
      <c r="F3" s="1137"/>
      <c r="G3" s="1137"/>
      <c r="H3" s="1137"/>
      <c r="I3" s="1137"/>
      <c r="J3" s="1137"/>
      <c r="K3" s="1137"/>
      <c r="L3" s="1137"/>
      <c r="M3" s="1137"/>
      <c r="N3" s="1137"/>
      <c r="O3" s="1137"/>
      <c r="P3" s="1137"/>
      <c r="Q3" s="1137"/>
      <c r="R3" s="1137"/>
      <c r="S3" s="1137"/>
      <c r="T3" s="1137"/>
      <c r="U3" s="1137"/>
      <c r="V3" s="1137"/>
      <c r="W3" s="1137"/>
      <c r="X3" s="1137"/>
      <c r="Y3" s="1137"/>
      <c r="Z3" s="1137"/>
      <c r="AA3" s="1137"/>
      <c r="AB3" s="1137"/>
      <c r="AC3" s="1137"/>
      <c r="AD3" s="1137"/>
      <c r="AE3" s="1137"/>
      <c r="AF3" s="1137"/>
      <c r="AG3" s="1137"/>
      <c r="AH3" s="1137"/>
      <c r="AI3" s="1137"/>
      <c r="AJ3" s="1137"/>
      <c r="AK3" s="1137"/>
      <c r="AL3" s="1137"/>
      <c r="AM3" s="1137"/>
      <c r="AN3" s="1137"/>
      <c r="AO3" s="1137"/>
    </row>
    <row r="4" spans="1:41">
      <c r="A4" s="1138" t="s">
        <v>26702</v>
      </c>
      <c r="B4" s="1138"/>
      <c r="C4" s="1138"/>
      <c r="D4" s="1138"/>
      <c r="E4" s="1138"/>
      <c r="F4" s="1138"/>
      <c r="G4" s="1138"/>
      <c r="H4" s="1138"/>
      <c r="I4" s="1138"/>
      <c r="J4" s="1138"/>
      <c r="K4" s="1138"/>
      <c r="L4" s="1138"/>
      <c r="M4" s="1138"/>
      <c r="N4" s="1138"/>
      <c r="O4" s="1138"/>
      <c r="P4" s="1138"/>
      <c r="Q4" s="1138"/>
      <c r="R4" s="1138"/>
      <c r="S4" s="1138"/>
      <c r="T4" s="1138"/>
      <c r="U4" s="1138"/>
      <c r="V4" s="1138"/>
      <c r="W4" s="1138"/>
      <c r="X4" s="1138"/>
      <c r="Y4" s="1138"/>
      <c r="Z4" s="1138"/>
      <c r="AA4" s="1138"/>
      <c r="AB4" s="1138"/>
      <c r="AC4" s="1138"/>
      <c r="AD4" s="1138"/>
      <c r="AE4" s="1138"/>
      <c r="AF4" s="1138"/>
      <c r="AG4" s="1138"/>
      <c r="AH4" s="1138"/>
      <c r="AI4" s="1138"/>
      <c r="AJ4" s="1138"/>
      <c r="AK4" s="1138"/>
      <c r="AL4" s="1138"/>
      <c r="AM4" s="1138"/>
      <c r="AN4" s="1138"/>
      <c r="AO4" s="1138"/>
    </row>
    <row r="5" spans="1:41">
      <c r="A5" s="1135"/>
      <c r="B5" s="1135"/>
      <c r="C5" s="1135"/>
      <c r="D5" s="1135"/>
      <c r="E5" s="1135"/>
      <c r="F5" s="1135"/>
      <c r="G5" s="1135"/>
      <c r="H5" s="1135"/>
      <c r="I5" s="1135"/>
      <c r="J5" s="1135"/>
      <c r="K5" s="1135"/>
      <c r="L5" s="1135"/>
      <c r="M5" s="1135"/>
      <c r="N5" s="1135"/>
      <c r="O5" s="1135"/>
      <c r="P5" s="1135"/>
      <c r="Q5" s="1135"/>
      <c r="R5" s="1135"/>
      <c r="S5" s="1135"/>
      <c r="T5" s="1135"/>
      <c r="U5" s="1135"/>
      <c r="V5" s="1135"/>
      <c r="W5" s="1135"/>
      <c r="X5" s="1135"/>
      <c r="Y5" s="1135"/>
      <c r="Z5" s="1135"/>
      <c r="AA5" s="1135"/>
      <c r="AB5" s="1135"/>
      <c r="AC5" s="1135"/>
      <c r="AD5" s="1135"/>
      <c r="AE5" s="1135"/>
      <c r="AF5" s="1135"/>
      <c r="AG5" s="1135"/>
      <c r="AH5" s="1135"/>
      <c r="AI5" s="1135"/>
      <c r="AJ5" s="1135"/>
      <c r="AK5" s="1135"/>
      <c r="AL5" s="1135"/>
      <c r="AM5" s="1135"/>
      <c r="AN5" s="1135"/>
      <c r="AO5" s="1135"/>
    </row>
    <row r="6" spans="1:41">
      <c r="A6" s="1135"/>
      <c r="B6" s="1135"/>
      <c r="C6" s="1135"/>
      <c r="D6" s="1135"/>
      <c r="E6" s="1135"/>
      <c r="F6" s="1135"/>
      <c r="G6" s="1135"/>
      <c r="H6" s="1135"/>
      <c r="I6" s="1135"/>
      <c r="J6" s="1135"/>
      <c r="K6" s="1135"/>
      <c r="L6" s="1135"/>
      <c r="M6" s="1135"/>
      <c r="N6" s="1135"/>
      <c r="O6" s="1135"/>
      <c r="P6" s="1135"/>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row>
    <row r="7" spans="1:41">
      <c r="A7" s="1136" t="s">
        <v>26703</v>
      </c>
      <c r="B7" s="1136"/>
      <c r="C7" s="1136"/>
      <c r="D7" s="1136"/>
      <c r="E7" s="1136"/>
      <c r="F7" s="1136"/>
      <c r="G7" s="1136"/>
      <c r="H7" s="1136"/>
      <c r="I7" s="1136"/>
      <c r="J7" s="1136"/>
      <c r="K7" s="1136"/>
      <c r="L7" s="1136"/>
      <c r="M7" s="1136"/>
      <c r="N7" s="1136"/>
      <c r="O7" s="1136"/>
      <c r="P7" s="1136"/>
      <c r="Q7" s="1136"/>
      <c r="R7" s="1136"/>
      <c r="S7" s="1136"/>
      <c r="T7" s="1136"/>
      <c r="U7" s="1136"/>
      <c r="V7" s="1136"/>
      <c r="W7" s="1136"/>
      <c r="X7" s="1136"/>
      <c r="Y7" s="1136"/>
      <c r="Z7" s="1136"/>
      <c r="AA7" s="1136"/>
      <c r="AB7" s="1136"/>
      <c r="AC7" s="1136"/>
      <c r="AD7" s="1136"/>
      <c r="AE7" s="1136"/>
      <c r="AF7" s="1136"/>
      <c r="AG7" s="1136"/>
      <c r="AH7" s="1136"/>
      <c r="AI7" s="1136"/>
      <c r="AJ7" s="1136"/>
      <c r="AK7" s="1136"/>
      <c r="AL7" s="1136"/>
      <c r="AM7" s="1136"/>
      <c r="AN7" s="1136"/>
      <c r="AO7" s="1136"/>
    </row>
    <row r="8" spans="1:41">
      <c r="A8" s="1135"/>
      <c r="B8" s="1135"/>
      <c r="C8" s="1135"/>
      <c r="D8" s="1135"/>
      <c r="E8" s="1135"/>
      <c r="F8" s="1135"/>
      <c r="G8" s="1135"/>
      <c r="H8" s="1135"/>
      <c r="I8" s="1135"/>
      <c r="J8" s="1135"/>
      <c r="K8" s="1135"/>
      <c r="L8" s="1135"/>
      <c r="M8" s="1135"/>
      <c r="N8" s="1135"/>
      <c r="O8" s="1135"/>
      <c r="P8" s="1135"/>
      <c r="Q8" s="1135"/>
      <c r="R8" s="1135"/>
      <c r="S8" s="1135"/>
      <c r="T8" s="1135"/>
      <c r="U8" s="1135"/>
      <c r="V8" s="1135"/>
      <c r="W8" s="1135"/>
      <c r="X8" s="1135"/>
      <c r="Y8" s="1135"/>
      <c r="Z8" s="1135"/>
      <c r="AA8" s="1135"/>
      <c r="AB8" s="1135"/>
      <c r="AC8" s="1135"/>
      <c r="AD8" s="1135"/>
      <c r="AE8" s="1135"/>
      <c r="AF8" s="1135"/>
      <c r="AG8" s="1135"/>
      <c r="AH8" s="1135"/>
      <c r="AI8" s="1135"/>
      <c r="AJ8" s="1135"/>
      <c r="AK8" s="1135"/>
      <c r="AL8" s="1135"/>
      <c r="AM8" s="1135"/>
      <c r="AN8" s="1135"/>
      <c r="AO8" s="1135"/>
    </row>
    <row r="9" spans="1:41">
      <c r="A9" s="1136" t="s">
        <v>26704</v>
      </c>
      <c r="B9" s="1136"/>
      <c r="C9" s="1136"/>
      <c r="D9" s="1136"/>
      <c r="E9" s="1136"/>
      <c r="F9" s="1136"/>
      <c r="G9" s="1136"/>
      <c r="H9" s="1136"/>
      <c r="I9" s="1136"/>
      <c r="J9" s="1136"/>
      <c r="K9" s="1136"/>
      <c r="L9" s="1136"/>
      <c r="M9" s="1136"/>
      <c r="N9" s="1136"/>
      <c r="O9" s="1136"/>
      <c r="P9" s="1136"/>
      <c r="Q9" s="1136"/>
      <c r="R9" s="1136"/>
      <c r="S9" s="1136"/>
      <c r="T9" s="1136"/>
      <c r="U9" s="1136"/>
      <c r="V9" s="1136"/>
      <c r="W9" s="1136"/>
      <c r="X9" s="1136"/>
      <c r="Y9" s="1136"/>
      <c r="Z9" s="1136"/>
      <c r="AA9" s="1136"/>
      <c r="AB9" s="1136"/>
      <c r="AC9" s="1136"/>
      <c r="AD9" s="1136"/>
      <c r="AE9" s="1136"/>
      <c r="AF9" s="1136"/>
      <c r="AG9" s="1136"/>
      <c r="AH9" s="1136"/>
      <c r="AI9" s="1136"/>
      <c r="AJ9" s="1136"/>
      <c r="AK9" s="1136"/>
      <c r="AL9" s="1136"/>
      <c r="AM9" s="1136"/>
      <c r="AN9" s="1136"/>
      <c r="AO9" s="1136"/>
    </row>
    <row r="10" spans="1:41">
      <c r="A10" s="1135" t="s">
        <v>26705</v>
      </c>
      <c r="B10" s="1135"/>
      <c r="C10" s="1135"/>
      <c r="D10" s="1135"/>
      <c r="E10" s="1135"/>
      <c r="F10" s="1135"/>
      <c r="G10" s="1135"/>
      <c r="H10" s="1135"/>
      <c r="I10" s="1135"/>
      <c r="J10" s="1135"/>
      <c r="K10" s="1135"/>
      <c r="L10" s="1135"/>
      <c r="M10" s="1135"/>
      <c r="N10" s="1135"/>
      <c r="O10" s="1135"/>
      <c r="P10" s="1135"/>
      <c r="Q10" s="1135"/>
      <c r="R10" s="1135"/>
      <c r="S10" s="1135"/>
      <c r="T10" s="1135"/>
      <c r="U10" s="1135"/>
      <c r="V10" s="1135"/>
      <c r="W10" s="1135"/>
      <c r="X10" s="1135"/>
      <c r="Y10" s="1135"/>
      <c r="Z10" s="1135"/>
      <c r="AA10" s="1135"/>
      <c r="AB10" s="1135"/>
      <c r="AC10" s="1135"/>
      <c r="AD10" s="1135"/>
      <c r="AE10" s="1135"/>
      <c r="AF10" s="1135"/>
      <c r="AG10" s="1135"/>
      <c r="AH10" s="1135"/>
      <c r="AI10" s="1135"/>
      <c r="AJ10" s="1135"/>
      <c r="AK10" s="1135"/>
      <c r="AL10" s="1135"/>
      <c r="AM10" s="1135"/>
      <c r="AN10" s="1135"/>
      <c r="AO10" s="1135"/>
    </row>
    <row r="11" spans="1:41">
      <c r="A11" s="1135" t="s">
        <v>26706</v>
      </c>
      <c r="B11" s="1135"/>
      <c r="C11" s="1135"/>
      <c r="D11" s="1135"/>
      <c r="E11" s="1135"/>
      <c r="F11" s="1135"/>
      <c r="G11" s="1135"/>
      <c r="H11" s="1135"/>
      <c r="I11" s="1135"/>
      <c r="J11" s="1135"/>
      <c r="K11" s="1135"/>
      <c r="L11" s="1135"/>
      <c r="M11" s="1135"/>
      <c r="N11" s="1135"/>
      <c r="O11" s="1135"/>
      <c r="P11" s="1135"/>
      <c r="Q11" s="1135"/>
      <c r="R11" s="1135"/>
      <c r="S11" s="1135"/>
      <c r="T11" s="1135"/>
      <c r="U11" s="1135"/>
      <c r="V11" s="1135"/>
      <c r="W11" s="1135"/>
      <c r="X11" s="1135"/>
      <c r="Y11" s="1135"/>
      <c r="Z11" s="1135"/>
      <c r="AA11" s="1135"/>
      <c r="AB11" s="1135"/>
      <c r="AC11" s="1135"/>
      <c r="AD11" s="1135"/>
      <c r="AE11" s="1135"/>
      <c r="AF11" s="1135"/>
      <c r="AG11" s="1135"/>
      <c r="AH11" s="1135"/>
      <c r="AI11" s="1135"/>
      <c r="AJ11" s="1135"/>
      <c r="AK11" s="1135"/>
      <c r="AL11" s="1135"/>
      <c r="AM11" s="1135"/>
      <c r="AN11" s="1135"/>
      <c r="AO11" s="1135"/>
    </row>
    <row r="12" spans="1:41">
      <c r="A12" s="1135" t="s">
        <v>26707</v>
      </c>
      <c r="B12" s="1135"/>
      <c r="C12" s="1135"/>
      <c r="D12" s="1135"/>
      <c r="E12" s="1135"/>
      <c r="F12" s="1135"/>
      <c r="G12" s="1135"/>
      <c r="H12" s="1135"/>
      <c r="I12" s="1135"/>
      <c r="J12" s="1135"/>
      <c r="K12" s="1135"/>
      <c r="L12" s="1135"/>
      <c r="M12" s="1135"/>
      <c r="N12" s="1135"/>
      <c r="O12" s="1135"/>
      <c r="P12" s="1135"/>
      <c r="Q12" s="1135"/>
      <c r="R12" s="1135"/>
      <c r="S12" s="1135"/>
      <c r="T12" s="1135"/>
      <c r="U12" s="1135"/>
      <c r="V12" s="1135"/>
      <c r="W12" s="1135"/>
      <c r="X12" s="1135"/>
      <c r="Y12" s="1135"/>
      <c r="Z12" s="1135"/>
      <c r="AA12" s="1135"/>
      <c r="AB12" s="1135"/>
      <c r="AC12" s="1135"/>
      <c r="AD12" s="1135"/>
      <c r="AE12" s="1135"/>
      <c r="AF12" s="1135"/>
      <c r="AG12" s="1135"/>
      <c r="AH12" s="1135"/>
      <c r="AI12" s="1135"/>
      <c r="AJ12" s="1135"/>
      <c r="AK12" s="1135"/>
      <c r="AL12" s="1135"/>
      <c r="AM12" s="1135"/>
      <c r="AN12" s="1135"/>
      <c r="AO12" s="1135"/>
    </row>
    <row r="13" spans="1:41">
      <c r="A13" s="1135" t="s">
        <v>26708</v>
      </c>
      <c r="B13" s="1135"/>
      <c r="C13" s="1135"/>
      <c r="D13" s="1135"/>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1135"/>
      <c r="AK13" s="1135"/>
      <c r="AL13" s="1135"/>
      <c r="AM13" s="1135"/>
      <c r="AN13" s="1135"/>
      <c r="AO13" s="1135"/>
    </row>
    <row r="14" spans="1:41">
      <c r="A14" s="1135" t="s">
        <v>26709</v>
      </c>
      <c r="B14" s="1135"/>
      <c r="C14" s="1135"/>
      <c r="D14" s="1135"/>
      <c r="E14" s="1135"/>
      <c r="F14" s="1135"/>
      <c r="G14" s="1135"/>
      <c r="H14" s="1135"/>
      <c r="I14" s="1135"/>
      <c r="J14" s="1135"/>
      <c r="K14" s="1135"/>
      <c r="L14" s="1135"/>
      <c r="M14" s="1135"/>
      <c r="N14" s="1135"/>
      <c r="O14" s="1135"/>
      <c r="P14" s="1135"/>
      <c r="Q14" s="1135"/>
      <c r="R14" s="1135"/>
      <c r="S14" s="1135"/>
      <c r="T14" s="1135"/>
      <c r="U14" s="1135"/>
      <c r="V14" s="1135"/>
      <c r="W14" s="1135"/>
      <c r="X14" s="1135"/>
      <c r="Y14" s="1135"/>
      <c r="Z14" s="1135"/>
      <c r="AA14" s="1135"/>
      <c r="AB14" s="1135"/>
      <c r="AC14" s="1135"/>
      <c r="AD14" s="1135"/>
      <c r="AE14" s="1135"/>
      <c r="AF14" s="1135"/>
      <c r="AG14" s="1135"/>
      <c r="AH14" s="1135"/>
      <c r="AI14" s="1135"/>
      <c r="AJ14" s="1135"/>
      <c r="AK14" s="1135"/>
      <c r="AL14" s="1135"/>
      <c r="AM14" s="1135"/>
      <c r="AN14" s="1135"/>
      <c r="AO14" s="1135"/>
    </row>
    <row r="15" spans="1:41">
      <c r="A15" s="1135" t="s">
        <v>26710</v>
      </c>
      <c r="B15" s="1135"/>
      <c r="C15" s="1135"/>
      <c r="D15" s="1135"/>
      <c r="E15" s="1135"/>
      <c r="F15" s="1135"/>
      <c r="G15" s="1135"/>
      <c r="H15" s="1135"/>
      <c r="I15" s="1135"/>
      <c r="J15" s="1135"/>
      <c r="K15" s="1135"/>
      <c r="L15" s="1135"/>
      <c r="M15" s="1135"/>
      <c r="N15" s="1135"/>
      <c r="O15" s="1135"/>
      <c r="P15" s="1135"/>
      <c r="Q15" s="1135"/>
      <c r="R15" s="1135"/>
      <c r="S15" s="1135"/>
      <c r="T15" s="1135"/>
      <c r="U15" s="1135"/>
      <c r="V15" s="1135"/>
      <c r="W15" s="1135"/>
      <c r="X15" s="1135"/>
      <c r="Y15" s="1135"/>
      <c r="Z15" s="1135"/>
      <c r="AA15" s="1135"/>
      <c r="AB15" s="1135"/>
      <c r="AC15" s="1135"/>
      <c r="AD15" s="1135"/>
      <c r="AE15" s="1135"/>
      <c r="AF15" s="1135"/>
      <c r="AG15" s="1135"/>
      <c r="AH15" s="1135"/>
      <c r="AI15" s="1135"/>
      <c r="AJ15" s="1135"/>
      <c r="AK15" s="1135"/>
      <c r="AL15" s="1135"/>
      <c r="AM15" s="1135"/>
      <c r="AN15" s="1135"/>
      <c r="AO15" s="1135"/>
    </row>
    <row r="16" spans="1:41">
      <c r="A16" s="1083"/>
      <c r="B16" s="1083"/>
      <c r="C16" s="1083"/>
      <c r="D16" s="1083"/>
      <c r="E16" s="1083"/>
      <c r="F16" s="1083"/>
      <c r="G16" s="1083"/>
      <c r="H16" s="1083"/>
      <c r="I16" s="1083"/>
      <c r="J16" s="1083"/>
      <c r="K16" s="1083"/>
      <c r="L16" s="1083"/>
      <c r="M16" s="1083"/>
      <c r="N16" s="1083"/>
      <c r="O16" s="1083"/>
      <c r="P16" s="1083"/>
      <c r="Q16" s="1083"/>
      <c r="R16" s="1083"/>
      <c r="S16" s="1083"/>
      <c r="T16" s="1083"/>
      <c r="U16" s="1083"/>
      <c r="V16" s="1083"/>
      <c r="W16" s="1083"/>
      <c r="X16" s="1083"/>
      <c r="Y16" s="1083"/>
      <c r="Z16" s="1083"/>
      <c r="AA16" s="1083"/>
      <c r="AB16" s="1083"/>
      <c r="AC16" s="1083"/>
      <c r="AD16" s="1083"/>
      <c r="AE16" s="1083"/>
      <c r="AF16" s="1083"/>
      <c r="AG16" s="1083"/>
      <c r="AH16" s="1083"/>
      <c r="AI16" s="1083"/>
      <c r="AJ16" s="1083"/>
      <c r="AK16" s="1083"/>
      <c r="AL16" s="1083"/>
      <c r="AM16" s="1083"/>
      <c r="AN16" s="1083"/>
      <c r="AO16" s="1083"/>
    </row>
    <row r="17" spans="1:41">
      <c r="A17" s="1136" t="s">
        <v>26711</v>
      </c>
      <c r="B17" s="1136"/>
      <c r="C17" s="1136"/>
      <c r="D17" s="1136"/>
      <c r="E17" s="1136"/>
      <c r="F17" s="1136"/>
      <c r="G17" s="1136"/>
      <c r="H17" s="1136"/>
      <c r="I17" s="1136"/>
      <c r="J17" s="1136"/>
      <c r="K17" s="1136"/>
      <c r="L17" s="1136"/>
      <c r="M17" s="1136"/>
      <c r="N17" s="1136"/>
      <c r="O17" s="1136"/>
      <c r="P17" s="1136"/>
      <c r="Q17" s="1136"/>
      <c r="R17" s="1136"/>
      <c r="S17" s="1136"/>
      <c r="T17" s="1136"/>
      <c r="U17" s="1136"/>
      <c r="V17" s="1136"/>
      <c r="W17" s="1136"/>
      <c r="X17" s="1136"/>
      <c r="Y17" s="1136"/>
      <c r="Z17" s="1136"/>
      <c r="AA17" s="1136"/>
      <c r="AB17" s="1136"/>
      <c r="AC17" s="1136"/>
      <c r="AD17" s="1136"/>
      <c r="AE17" s="1136"/>
      <c r="AF17" s="1136"/>
      <c r="AG17" s="1136"/>
      <c r="AH17" s="1136"/>
      <c r="AI17" s="1136"/>
      <c r="AJ17" s="1136"/>
      <c r="AK17" s="1136"/>
      <c r="AL17" s="1136"/>
      <c r="AM17" s="1136"/>
      <c r="AN17" s="1136"/>
      <c r="AO17" s="1136"/>
    </row>
    <row r="18" spans="1:41">
      <c r="A18" s="1135" t="s">
        <v>26705</v>
      </c>
      <c r="B18" s="1135"/>
      <c r="C18" s="1135"/>
      <c r="D18" s="1135"/>
      <c r="E18" s="1135"/>
      <c r="F18" s="1135"/>
      <c r="G18" s="1135"/>
      <c r="H18" s="1135"/>
      <c r="I18" s="1135"/>
      <c r="J18" s="1135"/>
      <c r="K18" s="1135"/>
      <c r="L18" s="1135"/>
      <c r="M18" s="1135"/>
      <c r="N18" s="1135"/>
      <c r="O18" s="1135"/>
      <c r="P18" s="1135"/>
      <c r="Q18" s="1135"/>
      <c r="R18" s="1135"/>
      <c r="S18" s="1135"/>
      <c r="T18" s="1135"/>
      <c r="U18" s="1135"/>
      <c r="V18" s="1135"/>
      <c r="W18" s="1135"/>
      <c r="X18" s="1135"/>
      <c r="Y18" s="1135"/>
      <c r="Z18" s="1135"/>
      <c r="AA18" s="1135"/>
      <c r="AB18" s="1135"/>
      <c r="AC18" s="1135"/>
      <c r="AD18" s="1135"/>
      <c r="AE18" s="1135"/>
      <c r="AF18" s="1135"/>
      <c r="AG18" s="1135"/>
      <c r="AH18" s="1135"/>
      <c r="AI18" s="1135"/>
      <c r="AJ18" s="1135"/>
      <c r="AK18" s="1135"/>
      <c r="AL18" s="1135"/>
      <c r="AM18" s="1135"/>
      <c r="AN18" s="1135"/>
      <c r="AO18" s="1135"/>
    </row>
    <row r="19" spans="1:41">
      <c r="A19" s="1135" t="s">
        <v>26712</v>
      </c>
      <c r="B19" s="1135"/>
      <c r="C19" s="1135"/>
      <c r="D19" s="1135"/>
      <c r="E19" s="1135"/>
      <c r="F19" s="1135"/>
      <c r="G19" s="1135"/>
      <c r="H19" s="1135"/>
      <c r="I19" s="1135"/>
      <c r="J19" s="1135"/>
      <c r="K19" s="1135"/>
      <c r="L19" s="1135"/>
      <c r="M19" s="1135"/>
      <c r="N19" s="1135"/>
      <c r="O19" s="1135"/>
      <c r="P19" s="1135"/>
      <c r="Q19" s="1135"/>
      <c r="R19" s="1135"/>
      <c r="S19" s="1135"/>
      <c r="T19" s="1135"/>
      <c r="U19" s="1135"/>
      <c r="V19" s="1135"/>
      <c r="W19" s="1135"/>
      <c r="X19" s="1135"/>
      <c r="Y19" s="1135"/>
      <c r="Z19" s="1135"/>
      <c r="AA19" s="1135"/>
      <c r="AB19" s="1135"/>
      <c r="AC19" s="1135"/>
      <c r="AD19" s="1135"/>
      <c r="AE19" s="1135"/>
      <c r="AF19" s="1135"/>
      <c r="AG19" s="1135"/>
      <c r="AH19" s="1135"/>
      <c r="AI19" s="1135"/>
      <c r="AJ19" s="1135"/>
      <c r="AK19" s="1135"/>
      <c r="AL19" s="1135"/>
      <c r="AM19" s="1135"/>
      <c r="AN19" s="1135"/>
      <c r="AO19" s="1135"/>
    </row>
    <row r="20" spans="1:41">
      <c r="A20" s="1135" t="s">
        <v>26713</v>
      </c>
      <c r="B20" s="1135"/>
      <c r="C20" s="1135"/>
      <c r="D20" s="1135"/>
      <c r="E20" s="1135"/>
      <c r="F20" s="1135"/>
      <c r="G20" s="1135"/>
      <c r="H20" s="1135"/>
      <c r="I20" s="1135"/>
      <c r="J20" s="1135"/>
      <c r="K20" s="1135"/>
      <c r="L20" s="1135"/>
      <c r="M20" s="1135"/>
      <c r="N20" s="1135"/>
      <c r="O20" s="1135"/>
      <c r="P20" s="1135"/>
      <c r="Q20" s="1135"/>
      <c r="R20" s="1135"/>
      <c r="S20" s="1135"/>
      <c r="T20" s="1135"/>
      <c r="U20" s="1135"/>
      <c r="V20" s="1135"/>
      <c r="W20" s="1135"/>
      <c r="X20" s="1135"/>
      <c r="Y20" s="1135"/>
      <c r="Z20" s="1135"/>
      <c r="AA20" s="1135"/>
      <c r="AB20" s="1135"/>
      <c r="AC20" s="1135"/>
      <c r="AD20" s="1135"/>
      <c r="AE20" s="1135"/>
      <c r="AF20" s="1135"/>
      <c r="AG20" s="1135"/>
      <c r="AH20" s="1135"/>
      <c r="AI20" s="1135"/>
      <c r="AJ20" s="1135"/>
      <c r="AK20" s="1135"/>
      <c r="AL20" s="1135"/>
      <c r="AM20" s="1135"/>
      <c r="AN20" s="1135"/>
      <c r="AO20" s="1135"/>
    </row>
    <row r="21" spans="1:41">
      <c r="A21" s="1135" t="s">
        <v>26714</v>
      </c>
      <c r="B21" s="1135"/>
      <c r="C21" s="1135"/>
      <c r="D21" s="1135"/>
      <c r="E21" s="1135"/>
      <c r="F21" s="1135"/>
      <c r="G21" s="1135"/>
      <c r="H21" s="1135"/>
      <c r="I21" s="1135"/>
      <c r="J21" s="1135"/>
      <c r="K21" s="1135"/>
      <c r="L21" s="1135"/>
      <c r="M21" s="1135"/>
      <c r="N21" s="1135"/>
      <c r="O21" s="1135"/>
      <c r="P21" s="1135"/>
      <c r="Q21" s="1135"/>
      <c r="R21" s="1135"/>
      <c r="S21" s="1135"/>
      <c r="T21" s="1135"/>
      <c r="U21" s="1135"/>
      <c r="V21" s="1135"/>
      <c r="W21" s="1135"/>
      <c r="X21" s="1135"/>
      <c r="Y21" s="1135"/>
      <c r="Z21" s="1135"/>
      <c r="AA21" s="1135"/>
      <c r="AB21" s="1135"/>
      <c r="AC21" s="1135"/>
      <c r="AD21" s="1135"/>
      <c r="AE21" s="1135"/>
      <c r="AF21" s="1135"/>
      <c r="AG21" s="1135"/>
      <c r="AH21" s="1135"/>
      <c r="AI21" s="1135"/>
      <c r="AJ21" s="1135"/>
      <c r="AK21" s="1135"/>
      <c r="AL21" s="1135"/>
      <c r="AM21" s="1135"/>
      <c r="AN21" s="1135"/>
      <c r="AO21" s="1135"/>
    </row>
    <row r="22" spans="1:41">
      <c r="A22" s="1139" t="s">
        <v>26715</v>
      </c>
      <c r="B22" s="1135"/>
      <c r="C22" s="1135"/>
      <c r="D22" s="1135"/>
      <c r="E22" s="1135"/>
      <c r="F22" s="1135"/>
      <c r="G22" s="1135"/>
      <c r="H22" s="1135"/>
      <c r="I22" s="1135"/>
      <c r="J22" s="1135"/>
      <c r="K22" s="1135"/>
      <c r="L22" s="1135"/>
      <c r="M22" s="1135"/>
      <c r="N22" s="1135"/>
      <c r="O22" s="1135"/>
      <c r="P22" s="1135"/>
      <c r="Q22" s="1135"/>
      <c r="R22" s="1135"/>
      <c r="S22" s="1135"/>
      <c r="T22" s="1135"/>
      <c r="U22" s="1135"/>
      <c r="V22" s="1135"/>
      <c r="W22" s="1135"/>
      <c r="X22" s="1135"/>
      <c r="Y22" s="1135"/>
      <c r="Z22" s="1135"/>
      <c r="AA22" s="1135"/>
      <c r="AB22" s="1135"/>
      <c r="AC22" s="1135"/>
      <c r="AD22" s="1135"/>
      <c r="AE22" s="1135"/>
      <c r="AF22" s="1135"/>
      <c r="AG22" s="1135"/>
      <c r="AH22" s="1135"/>
      <c r="AI22" s="1135"/>
      <c r="AJ22" s="1135"/>
      <c r="AK22" s="1135"/>
      <c r="AL22" s="1135"/>
      <c r="AM22" s="1135"/>
      <c r="AN22" s="1135"/>
      <c r="AO22" s="1135"/>
    </row>
    <row r="23" spans="1:41">
      <c r="A23" s="1139" t="s">
        <v>26716</v>
      </c>
      <c r="B23" s="1135"/>
      <c r="C23" s="1135"/>
      <c r="D23" s="1135"/>
      <c r="E23" s="1135"/>
      <c r="F23" s="1135"/>
      <c r="G23" s="1135"/>
      <c r="H23" s="1135"/>
      <c r="I23" s="1135"/>
      <c r="J23" s="1135"/>
      <c r="K23" s="1135"/>
      <c r="L23" s="1135"/>
      <c r="M23" s="1135"/>
      <c r="N23" s="1135"/>
      <c r="O23" s="1135"/>
      <c r="P23" s="1135"/>
      <c r="Q23" s="1135"/>
      <c r="R23" s="1135"/>
      <c r="S23" s="1135"/>
      <c r="T23" s="1135"/>
      <c r="U23" s="1135"/>
      <c r="V23" s="1135"/>
      <c r="W23" s="1135"/>
      <c r="X23" s="1135"/>
      <c r="Y23" s="1135"/>
      <c r="Z23" s="1135"/>
      <c r="AA23" s="1135"/>
      <c r="AB23" s="1135"/>
      <c r="AC23" s="1135"/>
      <c r="AD23" s="1135"/>
      <c r="AE23" s="1135"/>
      <c r="AF23" s="1135"/>
      <c r="AG23" s="1135"/>
      <c r="AH23" s="1135"/>
      <c r="AI23" s="1135"/>
      <c r="AJ23" s="1135"/>
      <c r="AK23" s="1135"/>
      <c r="AL23" s="1135"/>
      <c r="AM23" s="1135"/>
      <c r="AN23" s="1135"/>
      <c r="AO23" s="1135"/>
    </row>
    <row r="24" spans="1:41">
      <c r="A24" s="1135"/>
      <c r="B24" s="1135"/>
      <c r="C24" s="1135"/>
      <c r="D24" s="1135"/>
      <c r="E24" s="1135"/>
      <c r="F24" s="1135"/>
      <c r="G24" s="1135"/>
      <c r="H24" s="1135"/>
      <c r="I24" s="1135"/>
      <c r="J24" s="1135"/>
      <c r="K24" s="1135"/>
      <c r="L24" s="1135"/>
      <c r="M24" s="1135"/>
      <c r="N24" s="1135"/>
      <c r="O24" s="1135"/>
      <c r="P24" s="1135"/>
      <c r="Q24" s="1135"/>
      <c r="R24" s="1135"/>
      <c r="S24" s="1135"/>
      <c r="T24" s="1135"/>
      <c r="U24" s="1135"/>
      <c r="V24" s="1135"/>
      <c r="W24" s="1135"/>
      <c r="X24" s="1135"/>
      <c r="Y24" s="1135"/>
      <c r="Z24" s="1135"/>
      <c r="AA24" s="1135"/>
      <c r="AB24" s="1135"/>
      <c r="AC24" s="1135"/>
      <c r="AD24" s="1135"/>
      <c r="AE24" s="1135"/>
      <c r="AF24" s="1135"/>
      <c r="AG24" s="1135"/>
      <c r="AH24" s="1135"/>
      <c r="AI24" s="1135"/>
      <c r="AJ24" s="1135"/>
      <c r="AK24" s="1135"/>
      <c r="AL24" s="1135"/>
      <c r="AM24" s="1135"/>
      <c r="AN24" s="1135"/>
      <c r="AO24" s="1135"/>
    </row>
    <row r="25" spans="1:41">
      <c r="A25" s="1136" t="s">
        <v>26717</v>
      </c>
      <c r="B25" s="1136"/>
      <c r="C25" s="1136"/>
      <c r="D25" s="1136"/>
      <c r="E25" s="1136"/>
      <c r="F25" s="1136"/>
      <c r="G25" s="1136"/>
      <c r="H25" s="1136"/>
      <c r="I25" s="1136"/>
      <c r="J25" s="1136"/>
      <c r="K25" s="1136"/>
      <c r="L25" s="1136"/>
      <c r="M25" s="1136"/>
      <c r="N25" s="1136"/>
      <c r="O25" s="1136"/>
      <c r="P25" s="1136"/>
      <c r="Q25" s="1136"/>
      <c r="R25" s="1136"/>
      <c r="S25" s="1136"/>
      <c r="T25" s="1136"/>
      <c r="U25" s="1136"/>
      <c r="V25" s="1136"/>
      <c r="W25" s="1136"/>
      <c r="X25" s="1136"/>
      <c r="Y25" s="1136"/>
      <c r="Z25" s="1136"/>
      <c r="AA25" s="1136"/>
      <c r="AB25" s="1136"/>
      <c r="AC25" s="1136"/>
      <c r="AD25" s="1136"/>
      <c r="AE25" s="1136"/>
      <c r="AF25" s="1136"/>
      <c r="AG25" s="1136"/>
      <c r="AH25" s="1136"/>
      <c r="AI25" s="1136"/>
      <c r="AJ25" s="1136"/>
      <c r="AK25" s="1136"/>
      <c r="AL25" s="1136"/>
      <c r="AM25" s="1136"/>
      <c r="AN25" s="1136"/>
      <c r="AO25" s="1136"/>
    </row>
    <row r="26" spans="1:41">
      <c r="A26" s="1139" t="s">
        <v>26705</v>
      </c>
      <c r="B26" s="1135"/>
      <c r="C26" s="1135"/>
      <c r="D26" s="1135"/>
      <c r="E26" s="1135"/>
      <c r="F26" s="1135"/>
      <c r="G26" s="1135"/>
      <c r="H26" s="1135"/>
      <c r="I26" s="1135"/>
      <c r="J26" s="1135"/>
      <c r="K26" s="1135"/>
      <c r="L26" s="1135"/>
      <c r="M26" s="1135"/>
      <c r="N26" s="1135"/>
      <c r="O26" s="1135"/>
      <c r="P26" s="1135"/>
      <c r="Q26" s="1135"/>
      <c r="R26" s="1135"/>
      <c r="S26" s="1135"/>
      <c r="T26" s="1135"/>
      <c r="U26" s="1135"/>
      <c r="V26" s="1135"/>
      <c r="W26" s="1135"/>
      <c r="X26" s="1135"/>
      <c r="Y26" s="1135"/>
      <c r="Z26" s="1135"/>
      <c r="AA26" s="1135"/>
      <c r="AB26" s="1135"/>
      <c r="AC26" s="1135"/>
      <c r="AD26" s="1135"/>
      <c r="AE26" s="1135"/>
      <c r="AF26" s="1135"/>
      <c r="AG26" s="1135"/>
      <c r="AH26" s="1135"/>
      <c r="AI26" s="1135"/>
      <c r="AJ26" s="1135"/>
      <c r="AK26" s="1135"/>
      <c r="AL26" s="1135"/>
      <c r="AM26" s="1135"/>
      <c r="AN26" s="1135"/>
      <c r="AO26" s="1135"/>
    </row>
    <row r="27" spans="1:41">
      <c r="A27" s="1139" t="s">
        <v>26718</v>
      </c>
      <c r="B27" s="1135"/>
      <c r="C27" s="1135"/>
      <c r="D27" s="1135"/>
      <c r="E27" s="1135"/>
      <c r="F27" s="1135"/>
      <c r="G27" s="1135"/>
      <c r="H27" s="1135"/>
      <c r="I27" s="1135"/>
      <c r="J27" s="1135"/>
      <c r="K27" s="1135"/>
      <c r="L27" s="1135"/>
      <c r="M27" s="1135"/>
      <c r="N27" s="1135"/>
      <c r="O27" s="1135"/>
      <c r="P27" s="1135"/>
      <c r="Q27" s="1135"/>
      <c r="R27" s="1135"/>
      <c r="S27" s="1135"/>
      <c r="T27" s="1135"/>
      <c r="U27" s="1135"/>
      <c r="V27" s="1135"/>
      <c r="W27" s="1135"/>
      <c r="X27" s="1135"/>
      <c r="Y27" s="1135"/>
      <c r="Z27" s="1135"/>
      <c r="AA27" s="1135"/>
      <c r="AB27" s="1135"/>
      <c r="AC27" s="1135"/>
      <c r="AD27" s="1135"/>
      <c r="AE27" s="1135"/>
      <c r="AF27" s="1135"/>
      <c r="AG27" s="1135"/>
      <c r="AH27" s="1135"/>
      <c r="AI27" s="1135"/>
      <c r="AJ27" s="1135"/>
      <c r="AK27" s="1135"/>
      <c r="AL27" s="1135"/>
      <c r="AM27" s="1135"/>
      <c r="AN27" s="1135"/>
      <c r="AO27" s="1135"/>
    </row>
    <row r="28" spans="1:41">
      <c r="A28" s="1135" t="s">
        <v>26719</v>
      </c>
      <c r="B28" s="1135"/>
      <c r="C28" s="1135"/>
      <c r="D28" s="1135"/>
      <c r="E28" s="1135"/>
      <c r="F28" s="1135"/>
      <c r="G28" s="1135"/>
      <c r="H28" s="1135"/>
      <c r="I28" s="1135"/>
      <c r="J28" s="1135"/>
      <c r="K28" s="1135"/>
      <c r="L28" s="1135"/>
      <c r="M28" s="1135"/>
      <c r="N28" s="1135"/>
      <c r="O28" s="1135"/>
      <c r="P28" s="1135"/>
      <c r="Q28" s="1135"/>
      <c r="R28" s="1135"/>
      <c r="S28" s="1135"/>
      <c r="T28" s="1135"/>
      <c r="U28" s="1135"/>
      <c r="V28" s="1135"/>
      <c r="W28" s="1135"/>
      <c r="X28" s="1135"/>
      <c r="Y28" s="1135"/>
      <c r="Z28" s="1135"/>
      <c r="AA28" s="1135"/>
      <c r="AB28" s="1135"/>
      <c r="AC28" s="1135"/>
      <c r="AD28" s="1135"/>
      <c r="AE28" s="1135"/>
      <c r="AF28" s="1135"/>
      <c r="AG28" s="1135"/>
      <c r="AH28" s="1135"/>
      <c r="AI28" s="1135"/>
      <c r="AJ28" s="1135"/>
      <c r="AK28" s="1135"/>
      <c r="AL28" s="1135"/>
      <c r="AM28" s="1135"/>
      <c r="AN28" s="1135"/>
      <c r="AO28" s="1135"/>
    </row>
    <row r="29" spans="1:41">
      <c r="A29" s="1135" t="s">
        <v>26720</v>
      </c>
      <c r="B29" s="1135"/>
      <c r="C29" s="1135"/>
      <c r="D29" s="1135"/>
      <c r="E29" s="1135"/>
      <c r="F29" s="1135"/>
      <c r="G29" s="1135"/>
      <c r="H29" s="1135"/>
      <c r="I29" s="1135"/>
      <c r="J29" s="1135"/>
      <c r="K29" s="1135"/>
      <c r="L29" s="1135"/>
      <c r="M29" s="1135"/>
      <c r="N29" s="1135"/>
      <c r="O29" s="1135"/>
      <c r="P29" s="1135"/>
      <c r="Q29" s="1135"/>
      <c r="R29" s="1135"/>
      <c r="S29" s="1135"/>
      <c r="T29" s="1135"/>
      <c r="U29" s="1135"/>
      <c r="V29" s="1135"/>
      <c r="W29" s="1135"/>
      <c r="X29" s="1135"/>
      <c r="Y29" s="1135"/>
      <c r="Z29" s="1135"/>
      <c r="AA29" s="1135"/>
      <c r="AB29" s="1135"/>
      <c r="AC29" s="1135"/>
      <c r="AD29" s="1135"/>
      <c r="AE29" s="1135"/>
      <c r="AF29" s="1135"/>
      <c r="AG29" s="1135"/>
      <c r="AH29" s="1135"/>
      <c r="AI29" s="1135"/>
      <c r="AJ29" s="1135"/>
      <c r="AK29" s="1135"/>
      <c r="AL29" s="1135"/>
      <c r="AM29" s="1135"/>
      <c r="AN29" s="1135"/>
      <c r="AO29" s="1135"/>
    </row>
    <row r="30" spans="1:41">
      <c r="A30" s="1135"/>
      <c r="B30" s="1135"/>
      <c r="C30" s="1135"/>
      <c r="D30" s="1135"/>
      <c r="E30" s="1135"/>
      <c r="F30" s="1135"/>
      <c r="G30" s="1135"/>
      <c r="H30" s="1135"/>
      <c r="I30" s="1135"/>
      <c r="J30" s="1135"/>
      <c r="K30" s="1135"/>
      <c r="L30" s="1135"/>
      <c r="M30" s="1135"/>
      <c r="N30" s="1135"/>
      <c r="O30" s="1135"/>
      <c r="P30" s="1135"/>
      <c r="Q30" s="1135"/>
      <c r="R30" s="1135"/>
      <c r="S30" s="1135"/>
      <c r="T30" s="1135"/>
      <c r="U30" s="1135"/>
      <c r="V30" s="1135"/>
      <c r="W30" s="1135"/>
      <c r="X30" s="1135"/>
      <c r="Y30" s="1135"/>
      <c r="Z30" s="1135"/>
      <c r="AA30" s="1135"/>
      <c r="AB30" s="1135"/>
      <c r="AC30" s="1135"/>
      <c r="AD30" s="1135"/>
      <c r="AE30" s="1135"/>
      <c r="AF30" s="1135"/>
      <c r="AG30" s="1135"/>
      <c r="AH30" s="1135"/>
      <c r="AI30" s="1135"/>
      <c r="AJ30" s="1135"/>
      <c r="AK30" s="1135"/>
      <c r="AL30" s="1135"/>
      <c r="AM30" s="1135"/>
      <c r="AN30" s="1135"/>
      <c r="AO30" s="1135"/>
    </row>
    <row r="31" spans="1:41">
      <c r="A31" s="1140" t="s">
        <v>26721</v>
      </c>
      <c r="B31" s="1140"/>
      <c r="C31" s="1140"/>
      <c r="D31" s="1140"/>
      <c r="E31" s="1140"/>
      <c r="F31" s="1140"/>
      <c r="G31" s="1140"/>
      <c r="H31" s="1140"/>
      <c r="I31" s="1140"/>
      <c r="J31" s="1140"/>
      <c r="K31" s="1140"/>
      <c r="L31" s="1140"/>
      <c r="M31" s="1140"/>
      <c r="N31" s="1140"/>
      <c r="O31" s="1140"/>
      <c r="P31" s="1140"/>
      <c r="Q31" s="1140"/>
      <c r="R31" s="1140"/>
      <c r="S31" s="1140"/>
      <c r="T31" s="1140"/>
      <c r="U31" s="1140"/>
      <c r="V31" s="1140"/>
      <c r="W31" s="1140"/>
      <c r="X31" s="1140"/>
      <c r="Y31" s="1140"/>
      <c r="Z31" s="1140"/>
      <c r="AA31" s="1140"/>
      <c r="AB31" s="1140"/>
      <c r="AC31" s="1140"/>
      <c r="AD31" s="1140"/>
      <c r="AE31" s="1140"/>
      <c r="AF31" s="1140"/>
      <c r="AG31" s="1140"/>
      <c r="AH31" s="1140"/>
      <c r="AI31" s="1140"/>
      <c r="AJ31" s="1140"/>
      <c r="AK31" s="1140"/>
      <c r="AL31" s="1140"/>
      <c r="AM31" s="1140"/>
      <c r="AN31" s="1140"/>
      <c r="AO31" s="1140"/>
    </row>
    <row r="32" spans="1:41">
      <c r="A32" s="1138" t="s">
        <v>26705</v>
      </c>
      <c r="B32" s="1138"/>
      <c r="C32" s="1138"/>
      <c r="D32" s="1138"/>
      <c r="E32" s="1138"/>
      <c r="F32" s="1138"/>
      <c r="G32" s="1138"/>
      <c r="H32" s="1138"/>
      <c r="I32" s="1138"/>
      <c r="J32" s="1138"/>
      <c r="K32" s="1138"/>
      <c r="L32" s="1138"/>
      <c r="M32" s="1138"/>
      <c r="N32" s="1138"/>
      <c r="O32" s="1138"/>
      <c r="P32" s="1138"/>
      <c r="Q32" s="1138"/>
      <c r="R32" s="1138"/>
      <c r="S32" s="1138"/>
      <c r="T32" s="1138"/>
      <c r="U32" s="1138"/>
      <c r="V32" s="1138"/>
      <c r="W32" s="1138"/>
      <c r="X32" s="1138"/>
      <c r="Y32" s="1138"/>
      <c r="Z32" s="1138"/>
      <c r="AA32" s="1138"/>
      <c r="AB32" s="1138"/>
      <c r="AC32" s="1138"/>
      <c r="AD32" s="1138"/>
      <c r="AE32" s="1138"/>
      <c r="AF32" s="1138"/>
      <c r="AG32" s="1138"/>
      <c r="AH32" s="1138"/>
      <c r="AI32" s="1138"/>
      <c r="AJ32" s="1138"/>
      <c r="AK32" s="1138"/>
      <c r="AL32" s="1138"/>
      <c r="AM32" s="1138"/>
      <c r="AN32" s="1138"/>
      <c r="AO32" s="1138"/>
    </row>
    <row r="33" spans="1:41">
      <c r="A33" s="1138" t="s">
        <v>26722</v>
      </c>
      <c r="B33" s="1138"/>
      <c r="C33" s="1138"/>
      <c r="D33" s="1138"/>
      <c r="E33" s="1138"/>
      <c r="F33" s="1138"/>
      <c r="G33" s="1138"/>
      <c r="H33" s="1138"/>
      <c r="I33" s="1138"/>
      <c r="J33" s="1138"/>
      <c r="K33" s="1138"/>
      <c r="L33" s="1138"/>
      <c r="M33" s="1138"/>
      <c r="N33" s="1138"/>
      <c r="O33" s="1138"/>
      <c r="P33" s="1138"/>
      <c r="Q33" s="1138"/>
      <c r="R33" s="1138"/>
      <c r="S33" s="1138"/>
      <c r="T33" s="1138"/>
      <c r="U33" s="1138"/>
      <c r="V33" s="1138"/>
      <c r="W33" s="1138"/>
      <c r="X33" s="1138"/>
      <c r="Y33" s="1138"/>
      <c r="Z33" s="1138"/>
      <c r="AA33" s="1138"/>
      <c r="AB33" s="1138"/>
      <c r="AC33" s="1138"/>
      <c r="AD33" s="1138"/>
      <c r="AE33" s="1138"/>
      <c r="AF33" s="1138"/>
      <c r="AG33" s="1138"/>
      <c r="AH33" s="1138"/>
      <c r="AI33" s="1138"/>
      <c r="AJ33" s="1138"/>
      <c r="AK33" s="1138"/>
      <c r="AL33" s="1138"/>
      <c r="AM33" s="1138"/>
      <c r="AN33" s="1138"/>
      <c r="AO33" s="1138"/>
    </row>
    <row r="34" spans="1:41">
      <c r="A34" s="1138" t="s">
        <v>26723</v>
      </c>
      <c r="B34" s="1138"/>
      <c r="C34" s="1138"/>
      <c r="D34" s="1138"/>
      <c r="E34" s="1138"/>
      <c r="F34" s="1138"/>
      <c r="G34" s="1138"/>
      <c r="H34" s="1138"/>
      <c r="I34" s="1138"/>
      <c r="J34" s="1138"/>
      <c r="K34" s="1138"/>
      <c r="L34" s="1138"/>
      <c r="M34" s="1138"/>
      <c r="N34" s="1138"/>
      <c r="O34" s="1138"/>
      <c r="P34" s="1138"/>
      <c r="Q34" s="1138"/>
      <c r="R34" s="1138"/>
      <c r="S34" s="1138"/>
      <c r="T34" s="1138"/>
      <c r="U34" s="1138"/>
      <c r="V34" s="1138"/>
      <c r="W34" s="1138"/>
      <c r="X34" s="1138"/>
      <c r="Y34" s="1138"/>
      <c r="Z34" s="1138"/>
      <c r="AA34" s="1138"/>
      <c r="AB34" s="1138"/>
      <c r="AC34" s="1138"/>
      <c r="AD34" s="1138"/>
      <c r="AE34" s="1138"/>
      <c r="AF34" s="1138"/>
      <c r="AG34" s="1138"/>
      <c r="AH34" s="1138"/>
      <c r="AI34" s="1138"/>
      <c r="AJ34" s="1138"/>
      <c r="AK34" s="1138"/>
      <c r="AL34" s="1138"/>
      <c r="AM34" s="1138"/>
      <c r="AN34" s="1138"/>
      <c r="AO34" s="1138"/>
    </row>
    <row r="35" spans="1:41">
      <c r="A35" s="1138" t="s">
        <v>26724</v>
      </c>
      <c r="B35" s="1138"/>
      <c r="C35" s="1138"/>
      <c r="D35" s="1138"/>
      <c r="E35" s="1138"/>
      <c r="F35" s="1138"/>
      <c r="G35" s="1138"/>
      <c r="H35" s="1138"/>
      <c r="I35" s="1138"/>
      <c r="J35" s="1138"/>
      <c r="K35" s="1138"/>
      <c r="L35" s="1138"/>
      <c r="M35" s="1138"/>
      <c r="N35" s="1138"/>
      <c r="O35" s="1138"/>
      <c r="P35" s="1138"/>
      <c r="Q35" s="1138"/>
      <c r="R35" s="1138"/>
      <c r="S35" s="1138"/>
      <c r="T35" s="1138"/>
      <c r="U35" s="1138"/>
      <c r="V35" s="1138"/>
      <c r="W35" s="1138"/>
      <c r="X35" s="1138"/>
      <c r="Y35" s="1138"/>
      <c r="Z35" s="1138"/>
      <c r="AA35" s="1138"/>
      <c r="AB35" s="1138"/>
      <c r="AC35" s="1138"/>
      <c r="AD35" s="1138"/>
      <c r="AE35" s="1138"/>
      <c r="AF35" s="1138"/>
      <c r="AG35" s="1138"/>
      <c r="AH35" s="1138"/>
      <c r="AI35" s="1138"/>
      <c r="AJ35" s="1138"/>
      <c r="AK35" s="1138"/>
      <c r="AL35" s="1138"/>
      <c r="AM35" s="1138"/>
      <c r="AN35" s="1138"/>
      <c r="AO35" s="1138"/>
    </row>
    <row r="36" spans="1:41">
      <c r="A36" s="1138" t="s">
        <v>26721</v>
      </c>
      <c r="B36" s="1138"/>
      <c r="C36" s="1138"/>
      <c r="D36" s="1138"/>
      <c r="E36" s="1138"/>
      <c r="F36" s="1138"/>
      <c r="G36" s="1138"/>
      <c r="H36" s="1138"/>
      <c r="I36" s="1138"/>
      <c r="J36" s="1138"/>
      <c r="K36" s="1138"/>
      <c r="L36" s="1138"/>
      <c r="M36" s="1138"/>
      <c r="N36" s="1138"/>
      <c r="O36" s="1138"/>
      <c r="P36" s="1138"/>
      <c r="Q36" s="1138"/>
      <c r="R36" s="1138"/>
      <c r="S36" s="1138"/>
      <c r="T36" s="1138"/>
      <c r="U36" s="1138"/>
      <c r="V36" s="1138"/>
      <c r="W36" s="1138"/>
      <c r="X36" s="1138"/>
      <c r="Y36" s="1138"/>
      <c r="Z36" s="1138"/>
      <c r="AA36" s="1138"/>
      <c r="AB36" s="1138"/>
      <c r="AC36" s="1138"/>
      <c r="AD36" s="1138"/>
      <c r="AE36" s="1138"/>
      <c r="AF36" s="1138"/>
      <c r="AG36" s="1138"/>
      <c r="AH36" s="1138"/>
      <c r="AI36" s="1138"/>
      <c r="AJ36" s="1138"/>
      <c r="AK36" s="1138"/>
      <c r="AL36" s="1138"/>
      <c r="AM36" s="1138"/>
      <c r="AN36" s="1138"/>
      <c r="AO36" s="1138"/>
    </row>
    <row r="37" spans="1:41">
      <c r="A37" s="1138" t="s">
        <v>26725</v>
      </c>
      <c r="B37" s="1138"/>
      <c r="C37" s="1138"/>
      <c r="D37" s="1138"/>
      <c r="E37" s="1138"/>
      <c r="F37" s="1138"/>
      <c r="G37" s="1138"/>
      <c r="H37" s="1138"/>
      <c r="I37" s="1138"/>
      <c r="J37" s="1138"/>
      <c r="K37" s="1138"/>
      <c r="L37" s="1138"/>
      <c r="M37" s="1138"/>
      <c r="N37" s="1138"/>
      <c r="O37" s="1138"/>
      <c r="P37" s="1138"/>
      <c r="Q37" s="1138"/>
      <c r="R37" s="1138"/>
      <c r="S37" s="1138"/>
      <c r="T37" s="1138"/>
      <c r="U37" s="1138"/>
      <c r="V37" s="1138"/>
      <c r="W37" s="1138"/>
      <c r="X37" s="1138"/>
      <c r="Y37" s="1138"/>
      <c r="Z37" s="1138"/>
      <c r="AA37" s="1138"/>
      <c r="AB37" s="1138"/>
      <c r="AC37" s="1138"/>
      <c r="AD37" s="1138"/>
      <c r="AE37" s="1138"/>
      <c r="AF37" s="1138"/>
      <c r="AG37" s="1138"/>
      <c r="AH37" s="1138"/>
      <c r="AI37" s="1138"/>
      <c r="AJ37" s="1138"/>
      <c r="AK37" s="1138"/>
      <c r="AL37" s="1138"/>
      <c r="AM37" s="1138"/>
      <c r="AN37" s="1138"/>
      <c r="AO37" s="1138"/>
    </row>
    <row r="38" spans="1:41">
      <c r="A38" s="1138" t="s">
        <v>26726</v>
      </c>
      <c r="B38" s="1138"/>
      <c r="C38" s="1138"/>
      <c r="D38" s="1138"/>
      <c r="E38" s="1138"/>
      <c r="F38" s="1138"/>
      <c r="G38" s="1138"/>
      <c r="H38" s="1138"/>
      <c r="I38" s="1138"/>
      <c r="J38" s="1138"/>
      <c r="K38" s="1138"/>
      <c r="L38" s="1138"/>
      <c r="M38" s="1138"/>
      <c r="N38" s="1138"/>
      <c r="O38" s="1138"/>
      <c r="P38" s="1138"/>
      <c r="Q38" s="1138"/>
      <c r="R38" s="1138"/>
      <c r="S38" s="1138"/>
      <c r="T38" s="1138"/>
      <c r="U38" s="1138"/>
      <c r="V38" s="1138"/>
      <c r="W38" s="1138"/>
      <c r="X38" s="1138"/>
      <c r="Y38" s="1138"/>
      <c r="Z38" s="1138"/>
      <c r="AA38" s="1138"/>
      <c r="AB38" s="1138"/>
      <c r="AC38" s="1138"/>
      <c r="AD38" s="1138"/>
      <c r="AE38" s="1138"/>
      <c r="AF38" s="1138"/>
      <c r="AG38" s="1138"/>
      <c r="AH38" s="1138"/>
      <c r="AI38" s="1138"/>
      <c r="AJ38" s="1138"/>
      <c r="AK38" s="1138"/>
      <c r="AL38" s="1138"/>
      <c r="AM38" s="1138"/>
      <c r="AN38" s="1138"/>
      <c r="AO38" s="1138"/>
    </row>
    <row r="39" spans="1:41">
      <c r="A39" s="1135"/>
      <c r="B39" s="1135"/>
      <c r="C39" s="1135"/>
      <c r="D39" s="1135"/>
      <c r="E39" s="1135"/>
      <c r="F39" s="1135"/>
      <c r="G39" s="1135"/>
      <c r="H39" s="1135"/>
      <c r="I39" s="1135"/>
      <c r="J39" s="1135"/>
      <c r="K39" s="1135"/>
      <c r="L39" s="1135"/>
      <c r="M39" s="1135"/>
      <c r="N39" s="1135"/>
      <c r="O39" s="1135"/>
      <c r="P39" s="1135"/>
      <c r="Q39" s="1135"/>
      <c r="R39" s="1135"/>
      <c r="S39" s="1135"/>
      <c r="T39" s="1135"/>
      <c r="U39" s="1135"/>
      <c r="V39" s="1135"/>
      <c r="W39" s="1135"/>
      <c r="X39" s="1135"/>
      <c r="Y39" s="1135"/>
      <c r="Z39" s="1135"/>
      <c r="AA39" s="1135"/>
      <c r="AB39" s="1135"/>
      <c r="AC39" s="1135"/>
      <c r="AD39" s="1135"/>
      <c r="AE39" s="1135"/>
      <c r="AF39" s="1135"/>
      <c r="AG39" s="1135"/>
      <c r="AH39" s="1135"/>
      <c r="AI39" s="1135"/>
      <c r="AJ39" s="1135"/>
      <c r="AK39" s="1135"/>
      <c r="AL39" s="1135"/>
      <c r="AM39" s="1135"/>
      <c r="AN39" s="1135"/>
      <c r="AO39" s="1135"/>
    </row>
    <row r="40" spans="1:41">
      <c r="A40" s="1136" t="s">
        <v>26727</v>
      </c>
      <c r="B40" s="1136"/>
      <c r="C40" s="1136"/>
      <c r="D40" s="1136"/>
      <c r="E40" s="1136"/>
      <c r="F40" s="1136"/>
      <c r="G40" s="1136"/>
      <c r="H40" s="1136"/>
      <c r="I40" s="1136"/>
      <c r="J40" s="1136"/>
      <c r="K40" s="1136"/>
      <c r="L40" s="1136"/>
      <c r="M40" s="1136"/>
      <c r="N40" s="1136"/>
      <c r="O40" s="1136"/>
      <c r="P40" s="1136"/>
      <c r="Q40" s="1136"/>
      <c r="R40" s="1136"/>
      <c r="S40" s="1136"/>
      <c r="T40" s="1136"/>
      <c r="U40" s="1136"/>
      <c r="V40" s="1136"/>
      <c r="W40" s="1136"/>
      <c r="X40" s="1136"/>
      <c r="Y40" s="1136"/>
      <c r="Z40" s="1136"/>
      <c r="AA40" s="1136"/>
      <c r="AB40" s="1136"/>
      <c r="AC40" s="1136"/>
      <c r="AD40" s="1136"/>
      <c r="AE40" s="1136"/>
      <c r="AF40" s="1136"/>
      <c r="AG40" s="1136"/>
      <c r="AH40" s="1136"/>
      <c r="AI40" s="1136"/>
      <c r="AJ40" s="1136"/>
      <c r="AK40" s="1136"/>
      <c r="AL40" s="1136"/>
      <c r="AM40" s="1136"/>
      <c r="AN40" s="1136"/>
      <c r="AO40" s="1136"/>
    </row>
    <row r="41" spans="1:41">
      <c r="A41" s="1139" t="s">
        <v>26705</v>
      </c>
      <c r="B41" s="1135"/>
      <c r="C41" s="1135"/>
      <c r="D41" s="1135"/>
      <c r="E41" s="1135"/>
      <c r="F41" s="1135"/>
      <c r="G41" s="1135"/>
      <c r="H41" s="1135"/>
      <c r="I41" s="1135"/>
      <c r="J41" s="1135"/>
      <c r="K41" s="1135"/>
      <c r="L41" s="1135"/>
      <c r="M41" s="1135"/>
      <c r="N41" s="1135"/>
      <c r="O41" s="1135"/>
      <c r="P41" s="1135"/>
      <c r="Q41" s="1135"/>
      <c r="R41" s="1135"/>
      <c r="S41" s="1135"/>
      <c r="T41" s="1135"/>
      <c r="U41" s="1135"/>
      <c r="V41" s="1135"/>
      <c r="W41" s="1135"/>
      <c r="X41" s="1135"/>
      <c r="Y41" s="1135"/>
      <c r="Z41" s="1135"/>
      <c r="AA41" s="1135"/>
      <c r="AB41" s="1135"/>
      <c r="AC41" s="1135"/>
      <c r="AD41" s="1135"/>
      <c r="AE41" s="1135"/>
      <c r="AF41" s="1135"/>
      <c r="AG41" s="1135"/>
      <c r="AH41" s="1135"/>
      <c r="AI41" s="1135"/>
      <c r="AJ41" s="1135"/>
      <c r="AK41" s="1135"/>
      <c r="AL41" s="1135"/>
      <c r="AM41" s="1135"/>
      <c r="AN41" s="1135"/>
      <c r="AO41" s="1135"/>
    </row>
    <row r="42" spans="1:41">
      <c r="A42" s="1139" t="s">
        <v>26728</v>
      </c>
      <c r="B42" s="1135"/>
      <c r="C42" s="1135"/>
      <c r="D42" s="1135"/>
      <c r="E42" s="1135"/>
      <c r="F42" s="1135"/>
      <c r="G42" s="1135"/>
      <c r="H42" s="1135"/>
      <c r="I42" s="1135"/>
      <c r="J42" s="1135"/>
      <c r="K42" s="1135"/>
      <c r="L42" s="1135"/>
      <c r="M42" s="1135"/>
      <c r="N42" s="1135"/>
      <c r="O42" s="1135"/>
      <c r="P42" s="1135"/>
      <c r="Q42" s="1135"/>
      <c r="R42" s="1135"/>
      <c r="S42" s="1135"/>
      <c r="T42" s="1135"/>
      <c r="U42" s="1135"/>
      <c r="V42" s="1135"/>
      <c r="W42" s="1135"/>
      <c r="X42" s="1135"/>
      <c r="Y42" s="1135"/>
      <c r="Z42" s="1135"/>
      <c r="AA42" s="1135"/>
      <c r="AB42" s="1135"/>
      <c r="AC42" s="1135"/>
      <c r="AD42" s="1135"/>
      <c r="AE42" s="1135"/>
      <c r="AF42" s="1135"/>
      <c r="AG42" s="1135"/>
      <c r="AH42" s="1135"/>
      <c r="AI42" s="1135"/>
      <c r="AJ42" s="1135"/>
      <c r="AK42" s="1135"/>
      <c r="AL42" s="1135"/>
      <c r="AM42" s="1135"/>
      <c r="AN42" s="1135"/>
      <c r="AO42" s="1135"/>
    </row>
    <row r="43" spans="1:41">
      <c r="A43" s="1139" t="s">
        <v>26729</v>
      </c>
      <c r="B43" s="1135"/>
      <c r="C43" s="1135"/>
      <c r="D43" s="1135"/>
      <c r="E43" s="1135"/>
      <c r="F43" s="1135"/>
      <c r="G43" s="1135"/>
      <c r="H43" s="1135"/>
      <c r="I43" s="1135"/>
      <c r="J43" s="1135"/>
      <c r="K43" s="1135"/>
      <c r="L43" s="1135"/>
      <c r="M43" s="1135"/>
      <c r="N43" s="1135"/>
      <c r="O43" s="1135"/>
      <c r="P43" s="1135"/>
      <c r="Q43" s="1135"/>
      <c r="R43" s="1135"/>
      <c r="S43" s="1135"/>
      <c r="T43" s="1135"/>
      <c r="U43" s="1135"/>
      <c r="V43" s="1135"/>
      <c r="W43" s="1135"/>
      <c r="X43" s="1135"/>
      <c r="Y43" s="1135"/>
      <c r="Z43" s="1135"/>
      <c r="AA43" s="1135"/>
      <c r="AB43" s="1135"/>
      <c r="AC43" s="1135"/>
      <c r="AD43" s="1135"/>
      <c r="AE43" s="1135"/>
      <c r="AF43" s="1135"/>
      <c r="AG43" s="1135"/>
      <c r="AH43" s="1135"/>
      <c r="AI43" s="1135"/>
      <c r="AJ43" s="1135"/>
      <c r="AK43" s="1135"/>
      <c r="AL43" s="1135"/>
      <c r="AM43" s="1135"/>
      <c r="AN43" s="1135"/>
      <c r="AO43" s="1135"/>
    </row>
    <row r="44" spans="1:41">
      <c r="A44" s="1139" t="s">
        <v>26730</v>
      </c>
      <c r="B44" s="1135"/>
      <c r="C44" s="1135"/>
      <c r="D44" s="1135"/>
      <c r="E44" s="1135"/>
      <c r="F44" s="1135"/>
      <c r="G44" s="1135"/>
      <c r="H44" s="1135"/>
      <c r="I44" s="1135"/>
      <c r="J44" s="1135"/>
      <c r="K44" s="1135"/>
      <c r="L44" s="1135"/>
      <c r="M44" s="1135"/>
      <c r="N44" s="1135"/>
      <c r="O44" s="1135"/>
      <c r="P44" s="1135"/>
      <c r="Q44" s="1135"/>
      <c r="R44" s="1135"/>
      <c r="S44" s="1135"/>
      <c r="T44" s="1135"/>
      <c r="U44" s="1135"/>
      <c r="V44" s="1135"/>
      <c r="W44" s="1135"/>
      <c r="X44" s="1135"/>
      <c r="Y44" s="1135"/>
      <c r="Z44" s="1135"/>
      <c r="AA44" s="1135"/>
      <c r="AB44" s="1135"/>
      <c r="AC44" s="1135"/>
      <c r="AD44" s="1135"/>
      <c r="AE44" s="1135"/>
      <c r="AF44" s="1135"/>
      <c r="AG44" s="1135"/>
      <c r="AH44" s="1135"/>
      <c r="AI44" s="1135"/>
      <c r="AJ44" s="1135"/>
      <c r="AK44" s="1135"/>
      <c r="AL44" s="1135"/>
      <c r="AM44" s="1135"/>
      <c r="AN44" s="1135"/>
      <c r="AO44" s="1135"/>
    </row>
    <row r="45" spans="1:41">
      <c r="A45" s="1139" t="s">
        <v>26731</v>
      </c>
      <c r="B45" s="1135"/>
      <c r="C45" s="1135"/>
      <c r="D45" s="1135"/>
      <c r="E45" s="1135"/>
      <c r="F45" s="1135"/>
      <c r="G45" s="1135"/>
      <c r="H45" s="1135"/>
      <c r="I45" s="1135"/>
      <c r="J45" s="1135"/>
      <c r="K45" s="1135"/>
      <c r="L45" s="1135"/>
      <c r="M45" s="1135"/>
      <c r="N45" s="1135"/>
      <c r="O45" s="1135"/>
      <c r="P45" s="1135"/>
      <c r="Q45" s="1135"/>
      <c r="R45" s="1135"/>
      <c r="S45" s="1135"/>
      <c r="T45" s="1135"/>
      <c r="U45" s="1135"/>
      <c r="V45" s="1135"/>
      <c r="W45" s="1135"/>
      <c r="X45" s="1135"/>
      <c r="Y45" s="1135"/>
      <c r="Z45" s="1135"/>
      <c r="AA45" s="1135"/>
      <c r="AB45" s="1135"/>
      <c r="AC45" s="1135"/>
      <c r="AD45" s="1135"/>
      <c r="AE45" s="1135"/>
      <c r="AF45" s="1135"/>
      <c r="AG45" s="1135"/>
      <c r="AH45" s="1135"/>
      <c r="AI45" s="1135"/>
      <c r="AJ45" s="1135"/>
      <c r="AK45" s="1135"/>
      <c r="AL45" s="1135"/>
      <c r="AM45" s="1135"/>
      <c r="AN45" s="1135"/>
      <c r="AO45" s="1135"/>
    </row>
    <row r="46" spans="1:41">
      <c r="A46" s="1139" t="s">
        <v>26732</v>
      </c>
      <c r="B46" s="1135"/>
      <c r="C46" s="1135"/>
      <c r="D46" s="1135"/>
      <c r="E46" s="1135"/>
      <c r="F46" s="1135"/>
      <c r="G46" s="1135"/>
      <c r="H46" s="1135"/>
      <c r="I46" s="1135"/>
      <c r="J46" s="1135"/>
      <c r="K46" s="1135"/>
      <c r="L46" s="1135"/>
      <c r="M46" s="1135"/>
      <c r="N46" s="1135"/>
      <c r="O46" s="1135"/>
      <c r="P46" s="1135"/>
      <c r="Q46" s="1135"/>
      <c r="R46" s="1135"/>
      <c r="S46" s="1135"/>
      <c r="T46" s="1135"/>
      <c r="U46" s="1135"/>
      <c r="V46" s="1135"/>
      <c r="W46" s="1135"/>
      <c r="X46" s="1135"/>
      <c r="Y46" s="1135"/>
      <c r="Z46" s="1135"/>
      <c r="AA46" s="1135"/>
      <c r="AB46" s="1135"/>
      <c r="AC46" s="1135"/>
      <c r="AD46" s="1135"/>
      <c r="AE46" s="1135"/>
      <c r="AF46" s="1135"/>
      <c r="AG46" s="1135"/>
      <c r="AH46" s="1135"/>
      <c r="AI46" s="1135"/>
      <c r="AJ46" s="1135"/>
      <c r="AK46" s="1135"/>
      <c r="AL46" s="1135"/>
      <c r="AM46" s="1135"/>
      <c r="AN46" s="1135"/>
      <c r="AO46" s="1135"/>
    </row>
    <row r="47" spans="1:41">
      <c r="A47" s="1139" t="s">
        <v>26733</v>
      </c>
      <c r="B47" s="1135"/>
      <c r="C47" s="1135"/>
      <c r="D47" s="1135"/>
      <c r="E47" s="1135"/>
      <c r="F47" s="1135"/>
      <c r="G47" s="1135"/>
      <c r="H47" s="1135"/>
      <c r="I47" s="1135"/>
      <c r="J47" s="1135"/>
      <c r="K47" s="1135"/>
      <c r="L47" s="1135"/>
      <c r="M47" s="1135"/>
      <c r="N47" s="1135"/>
      <c r="O47" s="1135"/>
      <c r="P47" s="1135"/>
      <c r="Q47" s="1135"/>
      <c r="R47" s="1135"/>
      <c r="S47" s="1135"/>
      <c r="T47" s="1135"/>
      <c r="U47" s="1135"/>
      <c r="V47" s="1135"/>
      <c r="W47" s="1135"/>
      <c r="X47" s="1135"/>
      <c r="Y47" s="1135"/>
      <c r="Z47" s="1135"/>
      <c r="AA47" s="1135"/>
      <c r="AB47" s="1135"/>
      <c r="AC47" s="1135"/>
      <c r="AD47" s="1135"/>
      <c r="AE47" s="1135"/>
      <c r="AF47" s="1135"/>
      <c r="AG47" s="1135"/>
      <c r="AH47" s="1135"/>
      <c r="AI47" s="1135"/>
      <c r="AJ47" s="1135"/>
      <c r="AK47" s="1135"/>
      <c r="AL47" s="1135"/>
      <c r="AM47" s="1135"/>
      <c r="AN47" s="1135"/>
      <c r="AO47" s="1135"/>
    </row>
    <row r="48" spans="1:41">
      <c r="A48" s="1135"/>
      <c r="B48" s="1135"/>
      <c r="C48" s="1135"/>
      <c r="D48" s="1135"/>
      <c r="E48" s="1135"/>
      <c r="F48" s="1135"/>
      <c r="G48" s="1135"/>
      <c r="H48" s="1135"/>
      <c r="I48" s="1135"/>
      <c r="J48" s="1135"/>
      <c r="K48" s="1135"/>
      <c r="L48" s="1135"/>
      <c r="M48" s="1135"/>
      <c r="N48" s="1135"/>
      <c r="O48" s="1135"/>
      <c r="P48" s="1135"/>
      <c r="Q48" s="1135"/>
      <c r="R48" s="1135"/>
      <c r="S48" s="1135"/>
      <c r="T48" s="1135"/>
      <c r="U48" s="1135"/>
      <c r="V48" s="1135"/>
      <c r="W48" s="1135"/>
      <c r="X48" s="1135"/>
      <c r="Y48" s="1135"/>
      <c r="Z48" s="1135"/>
      <c r="AA48" s="1135"/>
      <c r="AB48" s="1135"/>
      <c r="AC48" s="1135"/>
      <c r="AD48" s="1135"/>
      <c r="AE48" s="1135"/>
      <c r="AF48" s="1135"/>
      <c r="AG48" s="1135"/>
      <c r="AH48" s="1135"/>
      <c r="AI48" s="1135"/>
      <c r="AJ48" s="1135"/>
      <c r="AK48" s="1135"/>
      <c r="AL48" s="1135"/>
      <c r="AM48" s="1135"/>
      <c r="AN48" s="1135"/>
      <c r="AO48" s="1135"/>
    </row>
    <row r="49" spans="1:41">
      <c r="A49" s="1135"/>
      <c r="B49" s="1135"/>
      <c r="C49" s="1135"/>
      <c r="D49" s="1135"/>
      <c r="E49" s="1135"/>
      <c r="F49" s="1135"/>
      <c r="G49" s="1135"/>
      <c r="H49" s="1135"/>
      <c r="I49" s="1135"/>
      <c r="J49" s="1135"/>
      <c r="K49" s="1135"/>
      <c r="L49" s="1135"/>
      <c r="M49" s="1135"/>
      <c r="N49" s="1135"/>
      <c r="O49" s="1135"/>
      <c r="P49" s="1135"/>
      <c r="Q49" s="1135"/>
      <c r="R49" s="1135"/>
      <c r="S49" s="1135"/>
      <c r="T49" s="1135"/>
      <c r="U49" s="1135"/>
      <c r="V49" s="1135"/>
      <c r="W49" s="1135"/>
      <c r="X49" s="1135"/>
      <c r="Y49" s="1135"/>
      <c r="Z49" s="1135"/>
      <c r="AA49" s="1135"/>
      <c r="AB49" s="1135"/>
      <c r="AC49" s="1135"/>
      <c r="AD49" s="1135"/>
      <c r="AE49" s="1135"/>
      <c r="AF49" s="1135"/>
      <c r="AG49" s="1135"/>
      <c r="AH49" s="1135"/>
      <c r="AI49" s="1135"/>
      <c r="AJ49" s="1135"/>
      <c r="AK49" s="1135"/>
      <c r="AL49" s="1135"/>
      <c r="AM49" s="1135"/>
      <c r="AN49" s="1135"/>
      <c r="AO49" s="1135"/>
    </row>
    <row r="50" spans="1:41">
      <c r="A50" s="1135"/>
      <c r="B50" s="1135"/>
      <c r="C50" s="1135"/>
      <c r="D50" s="1135"/>
      <c r="E50" s="1135"/>
      <c r="F50" s="1135"/>
      <c r="G50" s="1135"/>
      <c r="H50" s="1135"/>
      <c r="I50" s="1135"/>
      <c r="J50" s="1135"/>
      <c r="K50" s="1135"/>
      <c r="L50" s="1135"/>
      <c r="M50" s="1135"/>
      <c r="N50" s="1135"/>
      <c r="O50" s="1135"/>
      <c r="P50" s="1135"/>
      <c r="Q50" s="1135"/>
      <c r="R50" s="1135"/>
      <c r="S50" s="1135"/>
      <c r="T50" s="1135"/>
      <c r="U50" s="1135"/>
      <c r="V50" s="1135"/>
      <c r="W50" s="1135"/>
      <c r="X50" s="1135"/>
      <c r="Y50" s="1135"/>
      <c r="Z50" s="1135"/>
      <c r="AA50" s="1135"/>
      <c r="AB50" s="1135"/>
      <c r="AC50" s="1135"/>
      <c r="AD50" s="1135"/>
      <c r="AE50" s="1135"/>
      <c r="AF50" s="1135"/>
      <c r="AG50" s="1135"/>
      <c r="AH50" s="1135"/>
      <c r="AI50" s="1135"/>
      <c r="AJ50" s="1135"/>
      <c r="AK50" s="1135"/>
      <c r="AL50" s="1135"/>
      <c r="AM50" s="1135"/>
      <c r="AN50" s="1135"/>
      <c r="AO50" s="1135"/>
    </row>
    <row r="51" spans="1:41">
      <c r="A51" s="1135"/>
      <c r="B51" s="1135"/>
      <c r="C51" s="1135"/>
      <c r="D51" s="1135"/>
      <c r="E51" s="1135"/>
      <c r="F51" s="1135"/>
      <c r="G51" s="1135"/>
      <c r="H51" s="1135"/>
      <c r="I51" s="1135"/>
      <c r="J51" s="1135"/>
      <c r="K51" s="1135"/>
      <c r="L51" s="1135"/>
      <c r="M51" s="1135"/>
      <c r="N51" s="1135"/>
      <c r="O51" s="1135"/>
      <c r="P51" s="1135"/>
      <c r="Q51" s="1135"/>
      <c r="R51" s="1135"/>
      <c r="S51" s="1135"/>
      <c r="T51" s="1135"/>
      <c r="U51" s="1135"/>
      <c r="V51" s="1135"/>
      <c r="W51" s="1135"/>
      <c r="X51" s="1135"/>
      <c r="Y51" s="1135"/>
      <c r="Z51" s="1135"/>
      <c r="AA51" s="1135"/>
      <c r="AB51" s="1135"/>
      <c r="AC51" s="1135"/>
      <c r="AD51" s="1135"/>
      <c r="AE51" s="1135"/>
      <c r="AF51" s="1135"/>
      <c r="AG51" s="1135"/>
      <c r="AH51" s="1135"/>
      <c r="AI51" s="1135"/>
      <c r="AJ51" s="1135"/>
      <c r="AK51" s="1135"/>
      <c r="AL51" s="1135"/>
      <c r="AM51" s="1135"/>
      <c r="AN51" s="1135"/>
      <c r="AO51" s="1135"/>
    </row>
    <row r="52" spans="1:41">
      <c r="A52" s="1135"/>
      <c r="B52" s="1135"/>
      <c r="C52" s="1135"/>
      <c r="D52" s="1135"/>
      <c r="E52" s="1135"/>
      <c r="F52" s="1135"/>
      <c r="G52" s="1135"/>
      <c r="H52" s="1135"/>
      <c r="I52" s="1135"/>
      <c r="J52" s="1135"/>
      <c r="K52" s="1135"/>
      <c r="L52" s="1135"/>
      <c r="M52" s="1135"/>
      <c r="N52" s="1135"/>
      <c r="O52" s="1135"/>
      <c r="P52" s="1135"/>
      <c r="Q52" s="1135"/>
      <c r="R52" s="1135"/>
      <c r="S52" s="1135"/>
      <c r="T52" s="1135"/>
      <c r="U52" s="1135"/>
      <c r="V52" s="1135"/>
      <c r="W52" s="1135"/>
      <c r="X52" s="1135"/>
      <c r="Y52" s="1135"/>
      <c r="Z52" s="1135"/>
      <c r="AA52" s="1135"/>
      <c r="AB52" s="1135"/>
      <c r="AC52" s="1135"/>
      <c r="AD52" s="1135"/>
      <c r="AE52" s="1135"/>
      <c r="AF52" s="1135"/>
      <c r="AG52" s="1135"/>
      <c r="AH52" s="1135"/>
      <c r="AI52" s="1135"/>
      <c r="AJ52" s="1135"/>
      <c r="AK52" s="1135"/>
      <c r="AL52" s="1135"/>
      <c r="AM52" s="1135"/>
      <c r="AN52" s="1135"/>
      <c r="AO52" s="1135"/>
    </row>
    <row r="53" spans="1:41">
      <c r="A53" s="1135"/>
      <c r="B53" s="1135"/>
      <c r="C53" s="1135"/>
      <c r="D53" s="1135"/>
      <c r="E53" s="1135"/>
      <c r="F53" s="1135"/>
      <c r="G53" s="1135"/>
      <c r="H53" s="1135"/>
      <c r="I53" s="1135"/>
      <c r="J53" s="1135"/>
      <c r="K53" s="1135"/>
      <c r="L53" s="1135"/>
      <c r="M53" s="1135"/>
      <c r="N53" s="1135"/>
      <c r="O53" s="1135"/>
      <c r="P53" s="1135"/>
      <c r="Q53" s="1135"/>
      <c r="R53" s="1135"/>
      <c r="S53" s="1135"/>
      <c r="T53" s="1135"/>
      <c r="U53" s="1135"/>
      <c r="V53" s="1135"/>
      <c r="W53" s="1135"/>
      <c r="X53" s="1135"/>
      <c r="Y53" s="1135"/>
      <c r="Z53" s="1135"/>
      <c r="AA53" s="1135"/>
      <c r="AB53" s="1135"/>
      <c r="AC53" s="1135"/>
      <c r="AD53" s="1135"/>
      <c r="AE53" s="1135"/>
      <c r="AF53" s="1135"/>
      <c r="AG53" s="1135"/>
      <c r="AH53" s="1135"/>
      <c r="AI53" s="1135"/>
      <c r="AJ53" s="1135"/>
      <c r="AK53" s="1135"/>
      <c r="AL53" s="1135"/>
      <c r="AM53" s="1135"/>
      <c r="AN53" s="1135"/>
      <c r="AO53" s="1135"/>
    </row>
    <row r="54" spans="1:41">
      <c r="A54" s="1135"/>
      <c r="B54" s="1135"/>
      <c r="C54" s="1135"/>
      <c r="D54" s="1135"/>
      <c r="E54" s="1135"/>
      <c r="F54" s="1135"/>
      <c r="G54" s="1135"/>
      <c r="H54" s="1135"/>
      <c r="I54" s="1135"/>
      <c r="J54" s="1135"/>
      <c r="K54" s="1135"/>
      <c r="L54" s="1135"/>
      <c r="M54" s="1135"/>
      <c r="N54" s="1135"/>
      <c r="O54" s="1135"/>
      <c r="P54" s="1135"/>
      <c r="Q54" s="1135"/>
      <c r="R54" s="1135"/>
      <c r="S54" s="1135"/>
      <c r="T54" s="1135"/>
      <c r="U54" s="1135"/>
      <c r="V54" s="1135"/>
      <c r="W54" s="1135"/>
      <c r="X54" s="1135"/>
      <c r="Y54" s="1135"/>
      <c r="Z54" s="1135"/>
      <c r="AA54" s="1135"/>
      <c r="AB54" s="1135"/>
      <c r="AC54" s="1135"/>
      <c r="AD54" s="1135"/>
      <c r="AE54" s="1135"/>
      <c r="AF54" s="1135"/>
      <c r="AG54" s="1135"/>
      <c r="AH54" s="1135"/>
      <c r="AI54" s="1135"/>
      <c r="AJ54" s="1135"/>
      <c r="AK54" s="1135"/>
      <c r="AL54" s="1135"/>
      <c r="AM54" s="1135"/>
      <c r="AN54" s="1135"/>
      <c r="AO54" s="1135"/>
    </row>
    <row r="55" spans="1:41">
      <c r="A55" s="1135"/>
      <c r="B55" s="1135"/>
      <c r="C55" s="1135"/>
      <c r="D55" s="1135"/>
      <c r="E55" s="1135"/>
      <c r="F55" s="1135"/>
      <c r="G55" s="1135"/>
      <c r="H55" s="1135"/>
      <c r="I55" s="1135"/>
      <c r="J55" s="1135"/>
      <c r="K55" s="1135"/>
      <c r="L55" s="1135"/>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row>
    <row r="56" spans="1:41">
      <c r="A56" s="1136" t="s">
        <v>26734</v>
      </c>
      <c r="B56" s="1136"/>
      <c r="C56" s="1136"/>
      <c r="D56" s="1136"/>
      <c r="E56" s="1136"/>
      <c r="F56" s="1136"/>
      <c r="G56" s="1136"/>
      <c r="H56" s="1136"/>
      <c r="I56" s="1136"/>
      <c r="J56" s="1136"/>
      <c r="K56" s="1136"/>
      <c r="L56" s="1136"/>
      <c r="M56" s="1136"/>
      <c r="N56" s="1136"/>
      <c r="O56" s="1136"/>
      <c r="P56" s="1136"/>
      <c r="Q56" s="1136"/>
      <c r="R56" s="1136"/>
      <c r="S56" s="1136"/>
      <c r="T56" s="1136"/>
      <c r="U56" s="1136"/>
      <c r="V56" s="1136"/>
      <c r="W56" s="1136"/>
      <c r="X56" s="1136"/>
      <c r="Y56" s="1136"/>
      <c r="Z56" s="1136"/>
      <c r="AA56" s="1136"/>
      <c r="AB56" s="1136"/>
      <c r="AC56" s="1136"/>
      <c r="AD56" s="1136"/>
      <c r="AE56" s="1136"/>
      <c r="AF56" s="1136"/>
      <c r="AG56" s="1136"/>
      <c r="AH56" s="1136"/>
      <c r="AI56" s="1136"/>
      <c r="AJ56" s="1136"/>
      <c r="AK56" s="1136"/>
      <c r="AL56" s="1136"/>
      <c r="AM56" s="1136"/>
      <c r="AN56" s="1136"/>
      <c r="AO56" s="1136"/>
    </row>
    <row r="57" spans="1:41">
      <c r="A57" s="1141" t="s">
        <v>26705</v>
      </c>
      <c r="B57" s="1135"/>
      <c r="C57" s="1135"/>
      <c r="D57" s="1135"/>
      <c r="E57" s="1135"/>
      <c r="F57" s="1135"/>
      <c r="G57" s="1135"/>
      <c r="H57" s="1135"/>
      <c r="I57" s="1135"/>
      <c r="J57" s="1135"/>
      <c r="K57" s="1135"/>
      <c r="L57" s="1135"/>
      <c r="M57" s="1135"/>
      <c r="N57" s="1135"/>
      <c r="O57" s="1135"/>
      <c r="P57" s="1135"/>
      <c r="Q57" s="113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row>
    <row r="58" spans="1:41">
      <c r="A58" s="1141" t="s">
        <v>26735</v>
      </c>
      <c r="B58" s="1135"/>
      <c r="C58" s="1135"/>
      <c r="D58" s="1135"/>
      <c r="E58" s="1135"/>
      <c r="F58" s="1135"/>
      <c r="G58" s="1135"/>
      <c r="H58" s="1135"/>
      <c r="I58" s="1135"/>
      <c r="J58" s="1135"/>
      <c r="K58" s="1135"/>
      <c r="L58" s="1135"/>
      <c r="M58" s="1135"/>
      <c r="N58" s="1135"/>
      <c r="O58" s="1135"/>
      <c r="P58" s="1135"/>
      <c r="Q58" s="1135"/>
      <c r="R58" s="1135"/>
      <c r="S58" s="1135"/>
      <c r="T58" s="1135"/>
      <c r="U58" s="1135"/>
      <c r="V58" s="1135"/>
      <c r="W58" s="1135"/>
      <c r="X58" s="1135"/>
      <c r="Y58" s="1135"/>
      <c r="Z58" s="1135"/>
      <c r="AA58" s="1135"/>
      <c r="AB58" s="1135"/>
      <c r="AC58" s="1135"/>
      <c r="AD58" s="1135"/>
      <c r="AE58" s="1135"/>
      <c r="AF58" s="1135"/>
      <c r="AG58" s="1135"/>
      <c r="AH58" s="1135"/>
      <c r="AI58" s="1135"/>
      <c r="AJ58" s="1135"/>
      <c r="AK58" s="1135"/>
      <c r="AL58" s="1135"/>
      <c r="AM58" s="1135"/>
      <c r="AN58" s="1135"/>
      <c r="AO58" s="1135"/>
    </row>
    <row r="59" spans="1:41">
      <c r="A59" s="1141" t="s">
        <v>26736</v>
      </c>
      <c r="B59" s="1135"/>
      <c r="C59" s="1135"/>
      <c r="D59" s="1135"/>
      <c r="E59" s="1135"/>
      <c r="F59" s="1135"/>
      <c r="G59" s="1135"/>
      <c r="H59" s="1135"/>
      <c r="I59" s="1135"/>
      <c r="J59" s="1135"/>
      <c r="K59" s="1135"/>
      <c r="L59" s="1135"/>
      <c r="M59" s="1135"/>
      <c r="N59" s="1135"/>
      <c r="O59" s="1135"/>
      <c r="P59" s="1135"/>
      <c r="Q59" s="1135"/>
      <c r="R59" s="1135"/>
      <c r="S59" s="1135"/>
      <c r="T59" s="1135"/>
      <c r="U59" s="1135"/>
      <c r="V59" s="1135"/>
      <c r="W59" s="1135"/>
      <c r="X59" s="1135"/>
      <c r="Y59" s="1135"/>
      <c r="Z59" s="1135"/>
      <c r="AA59" s="1135"/>
      <c r="AB59" s="1135"/>
      <c r="AC59" s="1135"/>
      <c r="AD59" s="1135"/>
      <c r="AE59" s="1135"/>
      <c r="AF59" s="1135"/>
      <c r="AG59" s="1135"/>
      <c r="AH59" s="1135"/>
      <c r="AI59" s="1135"/>
      <c r="AJ59" s="1135"/>
      <c r="AK59" s="1135"/>
      <c r="AL59" s="1135"/>
      <c r="AM59" s="1135"/>
      <c r="AN59" s="1135"/>
      <c r="AO59" s="1135"/>
    </row>
    <row r="60" spans="1:41">
      <c r="A60" s="1141" t="s">
        <v>26737</v>
      </c>
      <c r="B60" s="1135"/>
      <c r="C60" s="1135"/>
      <c r="D60" s="1135"/>
      <c r="E60" s="1135"/>
      <c r="F60" s="1135"/>
      <c r="G60" s="1135"/>
      <c r="H60" s="1135"/>
      <c r="I60" s="1135"/>
      <c r="J60" s="1135"/>
      <c r="K60" s="1135"/>
      <c r="L60" s="1135"/>
      <c r="M60" s="1135"/>
      <c r="N60" s="1135"/>
      <c r="O60" s="1135"/>
      <c r="P60" s="1135"/>
      <c r="Q60" s="1135"/>
      <c r="R60" s="1135"/>
      <c r="S60" s="1135"/>
      <c r="T60" s="1135"/>
      <c r="U60" s="1135"/>
      <c r="V60" s="1135"/>
      <c r="W60" s="1135"/>
      <c r="X60" s="1135"/>
      <c r="Y60" s="1135"/>
      <c r="Z60" s="1135"/>
      <c r="AA60" s="1135"/>
      <c r="AB60" s="1135"/>
      <c r="AC60" s="1135"/>
      <c r="AD60" s="1135"/>
      <c r="AE60" s="1135"/>
      <c r="AF60" s="1135"/>
      <c r="AG60" s="1135"/>
      <c r="AH60" s="1135"/>
      <c r="AI60" s="1135"/>
      <c r="AJ60" s="1135"/>
      <c r="AK60" s="1135"/>
      <c r="AL60" s="1135"/>
      <c r="AM60" s="1135"/>
      <c r="AN60" s="1135"/>
      <c r="AO60" s="1135"/>
    </row>
    <row r="61" spans="1:41">
      <c r="A61" s="1139" t="s">
        <v>26738</v>
      </c>
      <c r="B61" s="1135"/>
      <c r="C61" s="1135"/>
      <c r="D61" s="1135"/>
      <c r="E61" s="1135"/>
      <c r="F61" s="1135"/>
      <c r="G61" s="1135"/>
      <c r="H61" s="1135"/>
      <c r="I61" s="1135"/>
      <c r="J61" s="1135"/>
      <c r="K61" s="1135"/>
      <c r="L61" s="1135"/>
      <c r="M61" s="1135"/>
      <c r="N61" s="1135"/>
      <c r="O61" s="1135"/>
      <c r="P61" s="1135"/>
      <c r="Q61" s="1135"/>
      <c r="R61" s="1135"/>
      <c r="S61" s="1135"/>
      <c r="T61" s="1135"/>
      <c r="U61" s="1135"/>
      <c r="V61" s="1135"/>
      <c r="W61" s="1135"/>
      <c r="X61" s="1135"/>
      <c r="Y61" s="1135"/>
      <c r="Z61" s="1135"/>
      <c r="AA61" s="1135"/>
      <c r="AB61" s="1135"/>
      <c r="AC61" s="1135"/>
      <c r="AD61" s="1135"/>
      <c r="AE61" s="1135"/>
      <c r="AF61" s="1135"/>
      <c r="AG61" s="1135"/>
      <c r="AH61" s="1135"/>
      <c r="AI61" s="1135"/>
      <c r="AJ61" s="1135"/>
      <c r="AK61" s="1135"/>
      <c r="AL61" s="1135"/>
      <c r="AM61" s="1135"/>
      <c r="AN61" s="1135"/>
      <c r="AO61" s="1135"/>
    </row>
    <row r="62" spans="1:41">
      <c r="A62" s="1139" t="s">
        <v>26739</v>
      </c>
      <c r="B62" s="1135"/>
      <c r="C62" s="1135"/>
      <c r="D62" s="1135"/>
      <c r="E62" s="1135"/>
      <c r="F62" s="1135"/>
      <c r="G62" s="1135"/>
      <c r="H62" s="1135"/>
      <c r="I62" s="1135"/>
      <c r="J62" s="1135"/>
      <c r="K62" s="1135"/>
      <c r="L62" s="1135"/>
      <c r="M62" s="1135"/>
      <c r="N62" s="1135"/>
      <c r="O62" s="1135"/>
      <c r="P62" s="1135"/>
      <c r="Q62" s="1135"/>
      <c r="R62" s="1135"/>
      <c r="S62" s="1135"/>
      <c r="T62" s="1135"/>
      <c r="U62" s="1135"/>
      <c r="V62" s="1135"/>
      <c r="W62" s="1135"/>
      <c r="X62" s="1135"/>
      <c r="Y62" s="1135"/>
      <c r="Z62" s="1135"/>
      <c r="AA62" s="1135"/>
      <c r="AB62" s="1135"/>
      <c r="AC62" s="1135"/>
      <c r="AD62" s="1135"/>
      <c r="AE62" s="1135"/>
      <c r="AF62" s="1135"/>
      <c r="AG62" s="1135"/>
      <c r="AH62" s="1135"/>
      <c r="AI62" s="1135"/>
      <c r="AJ62" s="1135"/>
      <c r="AK62" s="1135"/>
      <c r="AL62" s="1135"/>
      <c r="AM62" s="1135"/>
      <c r="AN62" s="1135"/>
      <c r="AO62" s="1135"/>
    </row>
    <row r="63" spans="1:41">
      <c r="A63" s="1139" t="s">
        <v>26740</v>
      </c>
      <c r="B63" s="1135"/>
      <c r="C63" s="1135"/>
      <c r="D63" s="1135"/>
      <c r="E63" s="1135"/>
      <c r="F63" s="1135"/>
      <c r="G63" s="1135"/>
      <c r="H63" s="1135"/>
      <c r="I63" s="1135"/>
      <c r="J63" s="1135"/>
      <c r="K63" s="1135"/>
      <c r="L63" s="1135"/>
      <c r="M63" s="1135"/>
      <c r="N63" s="1135"/>
      <c r="O63" s="1135"/>
      <c r="P63" s="1135"/>
      <c r="Q63" s="1135"/>
      <c r="R63" s="1135"/>
      <c r="S63" s="1135"/>
      <c r="T63" s="1135"/>
      <c r="U63" s="1135"/>
      <c r="V63" s="1135"/>
      <c r="W63" s="1135"/>
      <c r="X63" s="1135"/>
      <c r="Y63" s="1135"/>
      <c r="Z63" s="1135"/>
      <c r="AA63" s="1135"/>
      <c r="AB63" s="1135"/>
      <c r="AC63" s="1135"/>
      <c r="AD63" s="1135"/>
      <c r="AE63" s="1135"/>
      <c r="AF63" s="1135"/>
      <c r="AG63" s="1135"/>
      <c r="AH63" s="1135"/>
      <c r="AI63" s="1135"/>
      <c r="AJ63" s="1135"/>
      <c r="AK63" s="1135"/>
      <c r="AL63" s="1135"/>
      <c r="AM63" s="1135"/>
      <c r="AN63" s="1135"/>
      <c r="AO63" s="1135"/>
    </row>
    <row r="64" spans="1:41">
      <c r="A64" s="1139" t="s">
        <v>26741</v>
      </c>
      <c r="B64" s="1135"/>
      <c r="C64" s="1135"/>
      <c r="D64" s="1135"/>
      <c r="E64" s="1135"/>
      <c r="F64" s="1135"/>
      <c r="G64" s="1135"/>
      <c r="H64" s="1135"/>
      <c r="I64" s="1135"/>
      <c r="J64" s="1135"/>
      <c r="K64" s="1135"/>
      <c r="L64" s="1135"/>
      <c r="M64" s="1135"/>
      <c r="N64" s="1135"/>
      <c r="O64" s="1135"/>
      <c r="P64" s="1135"/>
      <c r="Q64" s="1135"/>
      <c r="R64" s="1135"/>
      <c r="S64" s="1135"/>
      <c r="T64" s="1135"/>
      <c r="U64" s="1135"/>
      <c r="V64" s="1135"/>
      <c r="W64" s="1135"/>
      <c r="X64" s="1135"/>
      <c r="Y64" s="1135"/>
      <c r="Z64" s="1135"/>
      <c r="AA64" s="1135"/>
      <c r="AB64" s="1135"/>
      <c r="AC64" s="1135"/>
      <c r="AD64" s="1135"/>
      <c r="AE64" s="1135"/>
      <c r="AF64" s="1135"/>
      <c r="AG64" s="1135"/>
      <c r="AH64" s="1135"/>
      <c r="AI64" s="1135"/>
      <c r="AJ64" s="1135"/>
      <c r="AK64" s="1135"/>
      <c r="AL64" s="1135"/>
      <c r="AM64" s="1135"/>
      <c r="AN64" s="1135"/>
      <c r="AO64" s="1135"/>
    </row>
    <row r="65" spans="1:41">
      <c r="A65" s="1139" t="s">
        <v>26742</v>
      </c>
      <c r="B65" s="1135"/>
      <c r="C65" s="1135"/>
      <c r="D65" s="1135"/>
      <c r="E65" s="1135"/>
      <c r="F65" s="1135"/>
      <c r="G65" s="1135"/>
      <c r="H65" s="1135"/>
      <c r="I65" s="1135"/>
      <c r="J65" s="1135"/>
      <c r="K65" s="1135"/>
      <c r="L65" s="1135"/>
      <c r="M65" s="1135"/>
      <c r="N65" s="1135"/>
      <c r="O65" s="1135"/>
      <c r="P65" s="1135"/>
      <c r="Q65" s="1135"/>
      <c r="R65" s="1135"/>
      <c r="S65" s="1135"/>
      <c r="T65" s="1135"/>
      <c r="U65" s="1135"/>
      <c r="V65" s="1135"/>
      <c r="W65" s="1135"/>
      <c r="X65" s="1135"/>
      <c r="Y65" s="1135"/>
      <c r="Z65" s="1135"/>
      <c r="AA65" s="1135"/>
      <c r="AB65" s="1135"/>
      <c r="AC65" s="1135"/>
      <c r="AD65" s="1135"/>
      <c r="AE65" s="1135"/>
      <c r="AF65" s="1135"/>
      <c r="AG65" s="1135"/>
      <c r="AH65" s="1135"/>
      <c r="AI65" s="1135"/>
      <c r="AJ65" s="1135"/>
      <c r="AK65" s="1135"/>
      <c r="AL65" s="1135"/>
      <c r="AM65" s="1135"/>
      <c r="AN65" s="1135"/>
      <c r="AO65" s="1135"/>
    </row>
    <row r="66" spans="1:41">
      <c r="A66" s="1139" t="s">
        <v>26743</v>
      </c>
      <c r="B66" s="1135"/>
      <c r="C66" s="1135"/>
      <c r="D66" s="1135"/>
      <c r="E66" s="1135"/>
      <c r="F66" s="1135"/>
      <c r="G66" s="1135"/>
      <c r="H66" s="1135"/>
      <c r="I66" s="1135"/>
      <c r="J66" s="1135"/>
      <c r="K66" s="1135"/>
      <c r="L66" s="1135"/>
      <c r="M66" s="1135"/>
      <c r="N66" s="1135"/>
      <c r="O66" s="1135"/>
      <c r="P66" s="1135"/>
      <c r="Q66" s="1135"/>
      <c r="R66" s="1135"/>
      <c r="S66" s="1135"/>
      <c r="T66" s="1135"/>
      <c r="U66" s="1135"/>
      <c r="V66" s="1135"/>
      <c r="W66" s="1135"/>
      <c r="X66" s="1135"/>
      <c r="Y66" s="1135"/>
      <c r="Z66" s="1135"/>
      <c r="AA66" s="1135"/>
      <c r="AB66" s="1135"/>
      <c r="AC66" s="1135"/>
      <c r="AD66" s="1135"/>
      <c r="AE66" s="1135"/>
      <c r="AF66" s="1135"/>
      <c r="AG66" s="1135"/>
      <c r="AH66" s="1135"/>
      <c r="AI66" s="1135"/>
      <c r="AJ66" s="1135"/>
      <c r="AK66" s="1135"/>
      <c r="AL66" s="1135"/>
      <c r="AM66" s="1135"/>
      <c r="AN66" s="1135"/>
      <c r="AO66" s="1135"/>
    </row>
    <row r="67" spans="1:41">
      <c r="A67" s="1139" t="s">
        <v>26744</v>
      </c>
      <c r="B67" s="1135"/>
      <c r="C67" s="1135"/>
      <c r="D67" s="1135"/>
      <c r="E67" s="1135"/>
      <c r="F67" s="1135"/>
      <c r="G67" s="1135"/>
      <c r="H67" s="1135"/>
      <c r="I67" s="1135"/>
      <c r="J67" s="1135"/>
      <c r="K67" s="1135"/>
      <c r="L67" s="1135"/>
      <c r="M67" s="1135"/>
      <c r="N67" s="1135"/>
      <c r="O67" s="1135"/>
      <c r="P67" s="1135"/>
      <c r="Q67" s="1135"/>
      <c r="R67" s="1135"/>
      <c r="S67" s="1135"/>
      <c r="T67" s="1135"/>
      <c r="U67" s="1135"/>
      <c r="V67" s="1135"/>
      <c r="W67" s="1135"/>
      <c r="X67" s="1135"/>
      <c r="Y67" s="1135"/>
      <c r="Z67" s="1135"/>
      <c r="AA67" s="1135"/>
      <c r="AB67" s="1135"/>
      <c r="AC67" s="1135"/>
      <c r="AD67" s="1135"/>
      <c r="AE67" s="1135"/>
      <c r="AF67" s="1135"/>
      <c r="AG67" s="1135"/>
      <c r="AH67" s="1135"/>
      <c r="AI67" s="1135"/>
      <c r="AJ67" s="1135"/>
      <c r="AK67" s="1135"/>
      <c r="AL67" s="1135"/>
      <c r="AM67" s="1135"/>
      <c r="AN67" s="1135"/>
      <c r="AO67" s="1135"/>
    </row>
    <row r="68" spans="1:41">
      <c r="A68" s="1139" t="s">
        <v>26745</v>
      </c>
      <c r="B68" s="1135"/>
      <c r="C68" s="1135"/>
      <c r="D68" s="1135"/>
      <c r="E68" s="1135"/>
      <c r="F68" s="1135"/>
      <c r="G68" s="1135"/>
      <c r="H68" s="1135"/>
      <c r="I68" s="1135"/>
      <c r="J68" s="1135"/>
      <c r="K68" s="1135"/>
      <c r="L68" s="1135"/>
      <c r="M68" s="1135"/>
      <c r="N68" s="1135"/>
      <c r="O68" s="1135"/>
      <c r="P68" s="1135"/>
      <c r="Q68" s="1135"/>
      <c r="R68" s="1135"/>
      <c r="S68" s="1135"/>
      <c r="T68" s="1135"/>
      <c r="U68" s="1135"/>
      <c r="V68" s="1135"/>
      <c r="W68" s="1135"/>
      <c r="X68" s="1135"/>
      <c r="Y68" s="1135"/>
      <c r="Z68" s="1135"/>
      <c r="AA68" s="1135"/>
      <c r="AB68" s="1135"/>
      <c r="AC68" s="1135"/>
      <c r="AD68" s="1135"/>
      <c r="AE68" s="1135"/>
      <c r="AF68" s="1135"/>
      <c r="AG68" s="1135"/>
      <c r="AH68" s="1135"/>
      <c r="AI68" s="1135"/>
      <c r="AJ68" s="1135"/>
      <c r="AK68" s="1135"/>
      <c r="AL68" s="1135"/>
      <c r="AM68" s="1135"/>
      <c r="AN68" s="1135"/>
      <c r="AO68" s="1135"/>
    </row>
    <row r="69" spans="1:41">
      <c r="A69" s="1135"/>
      <c r="B69" s="1135"/>
      <c r="C69" s="1135"/>
      <c r="D69" s="1135"/>
      <c r="E69" s="1135"/>
      <c r="F69" s="1135"/>
      <c r="G69" s="1135"/>
      <c r="H69" s="1135"/>
      <c r="I69" s="1135"/>
      <c r="J69" s="1135"/>
      <c r="K69" s="1135"/>
      <c r="L69" s="1135"/>
      <c r="M69" s="1135"/>
      <c r="N69" s="1135"/>
      <c r="O69" s="1135"/>
      <c r="P69" s="1135"/>
      <c r="Q69" s="1135"/>
      <c r="R69" s="1135"/>
      <c r="S69" s="1135"/>
      <c r="T69" s="1135"/>
      <c r="U69" s="1135"/>
      <c r="V69" s="1135"/>
      <c r="W69" s="1135"/>
      <c r="X69" s="1135"/>
      <c r="Y69" s="1135"/>
      <c r="Z69" s="1135"/>
      <c r="AA69" s="1135"/>
      <c r="AB69" s="1135"/>
      <c r="AC69" s="1135"/>
      <c r="AD69" s="1135"/>
      <c r="AE69" s="1135"/>
      <c r="AF69" s="1135"/>
      <c r="AG69" s="1135"/>
      <c r="AH69" s="1135"/>
      <c r="AI69" s="1135"/>
      <c r="AJ69" s="1135"/>
      <c r="AK69" s="1135"/>
      <c r="AL69" s="1135"/>
      <c r="AM69" s="1135"/>
      <c r="AN69" s="1135"/>
      <c r="AO69" s="1135"/>
    </row>
    <row r="70" spans="1:41">
      <c r="A70" s="1135"/>
      <c r="B70" s="1135"/>
      <c r="C70" s="1135"/>
      <c r="D70" s="1135"/>
      <c r="E70" s="1135"/>
      <c r="F70" s="1135"/>
      <c r="G70" s="1135"/>
      <c r="H70" s="1135"/>
      <c r="I70" s="1135"/>
      <c r="J70" s="1135"/>
      <c r="K70" s="1135"/>
      <c r="L70" s="1135"/>
      <c r="M70" s="1135"/>
      <c r="N70" s="1135"/>
      <c r="O70" s="1135"/>
      <c r="P70" s="1135"/>
      <c r="Q70" s="1135"/>
      <c r="R70" s="1135"/>
      <c r="S70" s="1135"/>
      <c r="T70" s="1135"/>
      <c r="U70" s="1135"/>
      <c r="V70" s="1135"/>
      <c r="W70" s="1135"/>
      <c r="X70" s="1135"/>
      <c r="Y70" s="1135"/>
      <c r="Z70" s="1135"/>
      <c r="AA70" s="1135"/>
      <c r="AB70" s="1135"/>
      <c r="AC70" s="1135"/>
      <c r="AD70" s="1135"/>
      <c r="AE70" s="1135"/>
      <c r="AF70" s="1135"/>
      <c r="AG70" s="1135"/>
      <c r="AH70" s="1135"/>
      <c r="AI70" s="1135"/>
      <c r="AJ70" s="1135"/>
      <c r="AK70" s="1135"/>
      <c r="AL70" s="1135"/>
      <c r="AM70" s="1135"/>
      <c r="AN70" s="1135"/>
      <c r="AO70" s="1135"/>
    </row>
    <row r="71" spans="1:41">
      <c r="A71" s="1135"/>
      <c r="B71" s="1135"/>
      <c r="C71" s="1135"/>
      <c r="D71" s="1135"/>
      <c r="E71" s="1135"/>
      <c r="F71" s="1135"/>
      <c r="G71" s="1135"/>
      <c r="H71" s="1135"/>
      <c r="I71" s="1135"/>
      <c r="J71" s="1135"/>
      <c r="K71" s="1135"/>
      <c r="L71" s="1135"/>
      <c r="M71" s="1135"/>
      <c r="N71" s="1135"/>
      <c r="O71" s="1135"/>
      <c r="P71" s="1135"/>
      <c r="Q71" s="1135"/>
      <c r="R71" s="1135"/>
      <c r="S71" s="1135"/>
      <c r="T71" s="1135"/>
      <c r="U71" s="1135"/>
      <c r="V71" s="1135"/>
      <c r="W71" s="1135"/>
      <c r="X71" s="1135"/>
      <c r="Y71" s="1135"/>
      <c r="Z71" s="1135"/>
      <c r="AA71" s="1135"/>
      <c r="AB71" s="1135"/>
      <c r="AC71" s="1135"/>
      <c r="AD71" s="1135"/>
      <c r="AE71" s="1135"/>
      <c r="AF71" s="1135"/>
      <c r="AG71" s="1135"/>
      <c r="AH71" s="1135"/>
      <c r="AI71" s="1135"/>
      <c r="AJ71" s="1135"/>
      <c r="AK71" s="1135"/>
      <c r="AL71" s="1135"/>
      <c r="AM71" s="1135"/>
      <c r="AN71" s="1135"/>
      <c r="AO71" s="1135"/>
    </row>
    <row r="72" spans="1:41">
      <c r="A72" s="1135"/>
      <c r="B72" s="1135"/>
      <c r="C72" s="1135"/>
      <c r="D72" s="1135"/>
      <c r="E72" s="1135"/>
      <c r="F72" s="1135"/>
      <c r="G72" s="1135"/>
      <c r="H72" s="1135"/>
      <c r="I72" s="1135"/>
      <c r="J72" s="1135"/>
      <c r="K72" s="1135"/>
      <c r="L72" s="1135"/>
      <c r="M72" s="1135"/>
      <c r="N72" s="1135"/>
      <c r="O72" s="1135"/>
      <c r="P72" s="1135"/>
      <c r="Q72" s="1135"/>
      <c r="R72" s="1135"/>
      <c r="S72" s="1135"/>
      <c r="T72" s="1135"/>
      <c r="U72" s="1135"/>
      <c r="V72" s="1135"/>
      <c r="W72" s="1135"/>
      <c r="X72" s="1135"/>
      <c r="Y72" s="1135"/>
      <c r="Z72" s="1135"/>
      <c r="AA72" s="1135"/>
      <c r="AB72" s="1135"/>
      <c r="AC72" s="1135"/>
      <c r="AD72" s="1135"/>
      <c r="AE72" s="1135"/>
      <c r="AF72" s="1135"/>
      <c r="AG72" s="1135"/>
      <c r="AH72" s="1135"/>
      <c r="AI72" s="1135"/>
      <c r="AJ72" s="1135"/>
      <c r="AK72" s="1135"/>
      <c r="AL72" s="1135"/>
      <c r="AM72" s="1135"/>
      <c r="AN72" s="1135"/>
      <c r="AO72" s="1135"/>
    </row>
    <row r="73" spans="1:41">
      <c r="A73" s="1135"/>
      <c r="B73" s="1135"/>
      <c r="C73" s="1135"/>
      <c r="D73" s="1135"/>
      <c r="E73" s="1135"/>
      <c r="F73" s="1135"/>
      <c r="G73" s="1135"/>
      <c r="H73" s="1135"/>
      <c r="I73" s="1135"/>
      <c r="J73" s="1135"/>
      <c r="K73" s="1135"/>
      <c r="L73" s="1135"/>
      <c r="M73" s="1135"/>
      <c r="N73" s="1135"/>
      <c r="O73" s="1135"/>
      <c r="P73" s="1135"/>
      <c r="Q73" s="1135"/>
      <c r="R73" s="1135"/>
      <c r="S73" s="1135"/>
      <c r="T73" s="1135"/>
      <c r="U73" s="1135"/>
      <c r="V73" s="1135"/>
      <c r="W73" s="1135"/>
      <c r="X73" s="1135"/>
      <c r="Y73" s="1135"/>
      <c r="Z73" s="1135"/>
      <c r="AA73" s="1135"/>
      <c r="AB73" s="1135"/>
      <c r="AC73" s="1135"/>
      <c r="AD73" s="1135"/>
      <c r="AE73" s="1135"/>
      <c r="AF73" s="1135"/>
      <c r="AG73" s="1135"/>
      <c r="AH73" s="1135"/>
      <c r="AI73" s="1135"/>
      <c r="AJ73" s="1135"/>
      <c r="AK73" s="1135"/>
      <c r="AL73" s="1135"/>
      <c r="AM73" s="1135"/>
      <c r="AN73" s="1135"/>
      <c r="AO73" s="1135"/>
    </row>
    <row r="74" spans="1:41">
      <c r="A74" s="1135"/>
      <c r="B74" s="1135"/>
      <c r="C74" s="1135"/>
      <c r="D74" s="1135"/>
      <c r="E74" s="1135"/>
      <c r="F74" s="1135"/>
      <c r="G74" s="1135"/>
      <c r="H74" s="1135"/>
      <c r="I74" s="1135"/>
      <c r="J74" s="1135"/>
      <c r="K74" s="1135"/>
      <c r="L74" s="1135"/>
      <c r="M74" s="1135"/>
      <c r="N74" s="1135"/>
      <c r="O74" s="1135"/>
      <c r="P74" s="1135"/>
      <c r="Q74" s="1135"/>
      <c r="R74" s="1135"/>
      <c r="S74" s="1135"/>
      <c r="T74" s="1135"/>
      <c r="U74" s="1135"/>
      <c r="V74" s="1135"/>
      <c r="W74" s="1135"/>
      <c r="X74" s="1135"/>
      <c r="Y74" s="1135"/>
      <c r="Z74" s="1135"/>
      <c r="AA74" s="1135"/>
      <c r="AB74" s="1135"/>
      <c r="AC74" s="1135"/>
      <c r="AD74" s="1135"/>
      <c r="AE74" s="1135"/>
      <c r="AF74" s="1135"/>
      <c r="AG74" s="1135"/>
      <c r="AH74" s="1135"/>
      <c r="AI74" s="1135"/>
      <c r="AJ74" s="1135"/>
      <c r="AK74" s="1135"/>
      <c r="AL74" s="1135"/>
      <c r="AM74" s="1135"/>
      <c r="AN74" s="1135"/>
      <c r="AO74" s="1135"/>
    </row>
    <row r="75" spans="1:41">
      <c r="A75" s="1135"/>
      <c r="B75" s="1135"/>
      <c r="C75" s="1135"/>
      <c r="D75" s="1135"/>
      <c r="E75" s="1135"/>
      <c r="F75" s="1135"/>
      <c r="G75" s="1135"/>
      <c r="H75" s="1135"/>
      <c r="I75" s="1135"/>
      <c r="J75" s="1135"/>
      <c r="K75" s="1135"/>
      <c r="L75" s="1135"/>
      <c r="M75" s="1135"/>
      <c r="N75" s="1135"/>
      <c r="O75" s="1135"/>
      <c r="P75" s="1135"/>
      <c r="Q75" s="1135"/>
      <c r="R75" s="1135"/>
      <c r="S75" s="1135"/>
      <c r="T75" s="1135"/>
      <c r="U75" s="1135"/>
      <c r="V75" s="1135"/>
      <c r="W75" s="1135"/>
      <c r="X75" s="1135"/>
      <c r="Y75" s="1135"/>
      <c r="Z75" s="1135"/>
      <c r="AA75" s="1135"/>
      <c r="AB75" s="1135"/>
      <c r="AC75" s="1135"/>
      <c r="AD75" s="1135"/>
      <c r="AE75" s="1135"/>
      <c r="AF75" s="1135"/>
      <c r="AG75" s="1135"/>
      <c r="AH75" s="1135"/>
      <c r="AI75" s="1135"/>
      <c r="AJ75" s="1135"/>
      <c r="AK75" s="1135"/>
      <c r="AL75" s="1135"/>
      <c r="AM75" s="1135"/>
      <c r="AN75" s="1135"/>
      <c r="AO75" s="1135"/>
    </row>
    <row r="76" spans="1:41">
      <c r="A76" s="1135"/>
      <c r="B76" s="1135"/>
      <c r="C76" s="1135"/>
      <c r="D76" s="1135"/>
      <c r="E76" s="1135"/>
      <c r="F76" s="1135"/>
      <c r="G76" s="1135"/>
      <c r="H76" s="1135"/>
      <c r="I76" s="1135"/>
      <c r="J76" s="1135"/>
      <c r="K76" s="1135"/>
      <c r="L76" s="1135"/>
      <c r="M76" s="1135"/>
      <c r="N76" s="1135"/>
      <c r="O76" s="1135"/>
      <c r="P76" s="1135"/>
      <c r="Q76" s="1135"/>
      <c r="R76" s="1135"/>
      <c r="S76" s="1135"/>
      <c r="T76" s="1135"/>
      <c r="U76" s="1135"/>
      <c r="V76" s="1135"/>
      <c r="W76" s="1135"/>
      <c r="X76" s="1135"/>
      <c r="Y76" s="1135"/>
      <c r="Z76" s="1135"/>
      <c r="AA76" s="1135"/>
      <c r="AB76" s="1135"/>
      <c r="AC76" s="1135"/>
      <c r="AD76" s="1135"/>
      <c r="AE76" s="1135"/>
      <c r="AF76" s="1135"/>
      <c r="AG76" s="1135"/>
      <c r="AH76" s="1135"/>
      <c r="AI76" s="1135"/>
      <c r="AJ76" s="1135"/>
      <c r="AK76" s="1135"/>
      <c r="AL76" s="1135"/>
      <c r="AM76" s="1135"/>
      <c r="AN76" s="1135"/>
      <c r="AO76" s="1135"/>
    </row>
    <row r="77" spans="1:41">
      <c r="A77" s="1135"/>
      <c r="B77" s="1135"/>
      <c r="C77" s="1135"/>
      <c r="D77" s="1135"/>
      <c r="E77" s="1135"/>
      <c r="F77" s="1135"/>
      <c r="G77" s="1135"/>
      <c r="H77" s="1135"/>
      <c r="I77" s="1135"/>
      <c r="J77" s="1135"/>
      <c r="K77" s="1135"/>
      <c r="L77" s="1135"/>
      <c r="M77" s="1135"/>
      <c r="N77" s="1135"/>
      <c r="O77" s="1135"/>
      <c r="P77" s="1135"/>
      <c r="Q77" s="1135"/>
      <c r="R77" s="1135"/>
      <c r="S77" s="1135"/>
      <c r="T77" s="1135"/>
      <c r="U77" s="1135"/>
      <c r="V77" s="1135"/>
      <c r="W77" s="1135"/>
      <c r="X77" s="1135"/>
      <c r="Y77" s="1135"/>
      <c r="Z77" s="1135"/>
      <c r="AA77" s="1135"/>
      <c r="AB77" s="1135"/>
      <c r="AC77" s="1135"/>
      <c r="AD77" s="1135"/>
      <c r="AE77" s="1135"/>
      <c r="AF77" s="1135"/>
      <c r="AG77" s="1135"/>
      <c r="AH77" s="1135"/>
      <c r="AI77" s="1135"/>
      <c r="AJ77" s="1135"/>
      <c r="AK77" s="1135"/>
      <c r="AL77" s="1135"/>
      <c r="AM77" s="1135"/>
      <c r="AN77" s="1135"/>
      <c r="AO77" s="1135"/>
    </row>
    <row r="78" spans="1:41">
      <c r="A78" s="1135"/>
      <c r="B78" s="1135"/>
      <c r="C78" s="1135"/>
      <c r="D78" s="1135"/>
      <c r="E78" s="1135"/>
      <c r="F78" s="1135"/>
      <c r="G78" s="1135"/>
      <c r="H78" s="1135"/>
      <c r="I78" s="1135"/>
      <c r="J78" s="1135"/>
      <c r="K78" s="1135"/>
      <c r="L78" s="1135"/>
      <c r="M78" s="1135"/>
      <c r="N78" s="1135"/>
      <c r="O78" s="1135"/>
      <c r="P78" s="1135"/>
      <c r="Q78" s="1135"/>
      <c r="R78" s="1135"/>
      <c r="S78" s="1135"/>
      <c r="T78" s="1135"/>
      <c r="U78" s="1135"/>
      <c r="V78" s="1135"/>
      <c r="W78" s="1135"/>
      <c r="X78" s="1135"/>
      <c r="Y78" s="1135"/>
      <c r="Z78" s="1135"/>
      <c r="AA78" s="1135"/>
      <c r="AB78" s="1135"/>
      <c r="AC78" s="1135"/>
      <c r="AD78" s="1135"/>
      <c r="AE78" s="1135"/>
      <c r="AF78" s="1135"/>
      <c r="AG78" s="1135"/>
      <c r="AH78" s="1135"/>
      <c r="AI78" s="1135"/>
      <c r="AJ78" s="1135"/>
      <c r="AK78" s="1135"/>
      <c r="AL78" s="1135"/>
      <c r="AM78" s="1135"/>
      <c r="AN78" s="1135"/>
      <c r="AO78" s="1135"/>
    </row>
    <row r="79" spans="1:41">
      <c r="A79" s="1135"/>
      <c r="B79" s="1135"/>
      <c r="C79" s="1135"/>
      <c r="D79" s="1135"/>
      <c r="E79" s="1135"/>
      <c r="F79" s="1135"/>
      <c r="G79" s="1135"/>
      <c r="H79" s="1135"/>
      <c r="I79" s="1135"/>
      <c r="J79" s="1135"/>
      <c r="K79" s="1135"/>
      <c r="L79" s="1135"/>
      <c r="M79" s="1135"/>
      <c r="N79" s="1135"/>
      <c r="O79" s="1135"/>
      <c r="P79" s="1135"/>
      <c r="Q79" s="1135"/>
      <c r="R79" s="1135"/>
      <c r="S79" s="1135"/>
      <c r="T79" s="1135"/>
      <c r="U79" s="1135"/>
      <c r="V79" s="1135"/>
      <c r="W79" s="1135"/>
      <c r="X79" s="1135"/>
      <c r="Y79" s="1135"/>
      <c r="Z79" s="1135"/>
      <c r="AA79" s="1135"/>
      <c r="AB79" s="1135"/>
      <c r="AC79" s="1135"/>
      <c r="AD79" s="1135"/>
      <c r="AE79" s="1135"/>
      <c r="AF79" s="1135"/>
      <c r="AG79" s="1135"/>
      <c r="AH79" s="1135"/>
      <c r="AI79" s="1135"/>
      <c r="AJ79" s="1135"/>
      <c r="AK79" s="1135"/>
      <c r="AL79" s="1135"/>
      <c r="AM79" s="1135"/>
      <c r="AN79" s="1135"/>
      <c r="AO79" s="1135"/>
    </row>
    <row r="80" spans="1:41">
      <c r="A80" s="1135"/>
      <c r="B80" s="1135"/>
      <c r="C80" s="1135"/>
      <c r="D80" s="1135"/>
      <c r="E80" s="1135"/>
      <c r="F80" s="1135"/>
      <c r="G80" s="1135"/>
      <c r="H80" s="1135"/>
      <c r="I80" s="1135"/>
      <c r="J80" s="1135"/>
      <c r="K80" s="1135"/>
      <c r="L80" s="1135"/>
      <c r="M80" s="1135"/>
      <c r="N80" s="1135"/>
      <c r="O80" s="1135"/>
      <c r="P80" s="1135"/>
      <c r="Q80" s="1135"/>
      <c r="R80" s="1135"/>
      <c r="S80" s="1135"/>
      <c r="T80" s="1135"/>
      <c r="U80" s="1135"/>
      <c r="V80" s="1135"/>
      <c r="W80" s="1135"/>
      <c r="X80" s="1135"/>
      <c r="Y80" s="1135"/>
      <c r="Z80" s="1135"/>
      <c r="AA80" s="1135"/>
      <c r="AB80" s="1135"/>
      <c r="AC80" s="1135"/>
      <c r="AD80" s="1135"/>
      <c r="AE80" s="1135"/>
      <c r="AF80" s="1135"/>
      <c r="AG80" s="1135"/>
      <c r="AH80" s="1135"/>
      <c r="AI80" s="1135"/>
      <c r="AJ80" s="1135"/>
      <c r="AK80" s="1135"/>
      <c r="AL80" s="1135"/>
      <c r="AM80" s="1135"/>
      <c r="AN80" s="1135"/>
      <c r="AO80" s="1135"/>
    </row>
    <row r="81" spans="1:41">
      <c r="A81" s="1135"/>
      <c r="B81" s="1135"/>
      <c r="C81" s="1135"/>
      <c r="D81" s="1135"/>
      <c r="E81" s="1135"/>
      <c r="F81" s="1135"/>
      <c r="G81" s="1135"/>
      <c r="H81" s="1135"/>
      <c r="I81" s="1135"/>
      <c r="J81" s="1135"/>
      <c r="K81" s="1135"/>
      <c r="L81" s="1135"/>
      <c r="M81" s="1135"/>
      <c r="N81" s="1135"/>
      <c r="O81" s="1135"/>
      <c r="P81" s="1135"/>
      <c r="Q81" s="1135"/>
      <c r="R81" s="1135"/>
      <c r="S81" s="1135"/>
      <c r="T81" s="1135"/>
      <c r="U81" s="1135"/>
      <c r="V81" s="1135"/>
      <c r="W81" s="1135"/>
      <c r="X81" s="1135"/>
      <c r="Y81" s="1135"/>
      <c r="Z81" s="1135"/>
      <c r="AA81" s="1135"/>
      <c r="AB81" s="1135"/>
      <c r="AC81" s="1135"/>
      <c r="AD81" s="1135"/>
      <c r="AE81" s="1135"/>
      <c r="AF81" s="1135"/>
      <c r="AG81" s="1135"/>
      <c r="AH81" s="1135"/>
      <c r="AI81" s="1135"/>
      <c r="AJ81" s="1135"/>
      <c r="AK81" s="1135"/>
      <c r="AL81" s="1135"/>
      <c r="AM81" s="1135"/>
      <c r="AN81" s="1135"/>
      <c r="AO81" s="1135"/>
    </row>
    <row r="82" spans="1:41">
      <c r="A82" s="1135"/>
      <c r="B82" s="1135"/>
      <c r="C82" s="1135"/>
      <c r="D82" s="1135"/>
      <c r="E82" s="1135"/>
      <c r="F82" s="1135"/>
      <c r="G82" s="1135"/>
      <c r="H82" s="1135"/>
      <c r="I82" s="1135"/>
      <c r="J82" s="1135"/>
      <c r="K82" s="1135"/>
      <c r="L82" s="1135"/>
      <c r="M82" s="1135"/>
      <c r="N82" s="1135"/>
      <c r="O82" s="1135"/>
      <c r="P82" s="1135"/>
      <c r="Q82" s="1135"/>
      <c r="R82" s="1135"/>
      <c r="S82" s="1135"/>
      <c r="T82" s="1135"/>
      <c r="U82" s="1135"/>
      <c r="V82" s="1135"/>
      <c r="W82" s="1135"/>
      <c r="X82" s="1135"/>
      <c r="Y82" s="1135"/>
      <c r="Z82" s="1135"/>
      <c r="AA82" s="1135"/>
      <c r="AB82" s="1135"/>
      <c r="AC82" s="1135"/>
      <c r="AD82" s="1135"/>
      <c r="AE82" s="1135"/>
      <c r="AF82" s="1135"/>
      <c r="AG82" s="1135"/>
      <c r="AH82" s="1135"/>
      <c r="AI82" s="1135"/>
      <c r="AJ82" s="1135"/>
      <c r="AK82" s="1135"/>
      <c r="AL82" s="1135"/>
      <c r="AM82" s="1135"/>
      <c r="AN82" s="1135"/>
      <c r="AO82" s="1135"/>
    </row>
    <row r="83" spans="1:41">
      <c r="A83" s="1135"/>
      <c r="B83" s="1135"/>
      <c r="C83" s="1135"/>
      <c r="D83" s="1135"/>
      <c r="E83" s="1135"/>
      <c r="F83" s="1135"/>
      <c r="G83" s="1135"/>
      <c r="H83" s="1135"/>
      <c r="I83" s="1135"/>
      <c r="J83" s="1135"/>
      <c r="K83" s="1135"/>
      <c r="L83" s="1135"/>
      <c r="M83" s="1135"/>
      <c r="N83" s="1135"/>
      <c r="O83" s="1135"/>
      <c r="P83" s="1135"/>
      <c r="Q83" s="1135"/>
      <c r="R83" s="1135"/>
      <c r="S83" s="1135"/>
      <c r="T83" s="1135"/>
      <c r="U83" s="1135"/>
      <c r="V83" s="1135"/>
      <c r="W83" s="1135"/>
      <c r="X83" s="1135"/>
      <c r="Y83" s="1135"/>
      <c r="Z83" s="1135"/>
      <c r="AA83" s="1135"/>
      <c r="AB83" s="1135"/>
      <c r="AC83" s="1135"/>
      <c r="AD83" s="1135"/>
      <c r="AE83" s="1135"/>
      <c r="AF83" s="1135"/>
      <c r="AG83" s="1135"/>
      <c r="AH83" s="1135"/>
      <c r="AI83" s="1135"/>
      <c r="AJ83" s="1135"/>
      <c r="AK83" s="1135"/>
      <c r="AL83" s="1135"/>
      <c r="AM83" s="1135"/>
      <c r="AN83" s="1135"/>
      <c r="AO83" s="1135"/>
    </row>
    <row r="84" spans="1:41">
      <c r="A84" s="1135"/>
      <c r="B84" s="1135"/>
      <c r="C84" s="1135"/>
      <c r="D84" s="1135"/>
      <c r="E84" s="1135"/>
      <c r="F84" s="1135"/>
      <c r="G84" s="1135"/>
      <c r="H84" s="1135"/>
      <c r="I84" s="1135"/>
      <c r="J84" s="1135"/>
      <c r="K84" s="1135"/>
      <c r="L84" s="1135"/>
      <c r="M84" s="1135"/>
      <c r="N84" s="1135"/>
      <c r="O84" s="1135"/>
      <c r="P84" s="1135"/>
      <c r="Q84" s="1135"/>
      <c r="R84" s="1135"/>
      <c r="S84" s="1135"/>
      <c r="T84" s="1135"/>
      <c r="U84" s="1135"/>
      <c r="V84" s="1135"/>
      <c r="W84" s="1135"/>
      <c r="X84" s="1135"/>
      <c r="Y84" s="1135"/>
      <c r="Z84" s="1135"/>
      <c r="AA84" s="1135"/>
      <c r="AB84" s="1135"/>
      <c r="AC84" s="1135"/>
      <c r="AD84" s="1135"/>
      <c r="AE84" s="1135"/>
      <c r="AF84" s="1135"/>
      <c r="AG84" s="1135"/>
      <c r="AH84" s="1135"/>
      <c r="AI84" s="1135"/>
      <c r="AJ84" s="1135"/>
      <c r="AK84" s="1135"/>
      <c r="AL84" s="1135"/>
      <c r="AM84" s="1135"/>
      <c r="AN84" s="1135"/>
      <c r="AO84" s="1135"/>
    </row>
    <row r="85" spans="1:41">
      <c r="A85" s="1135"/>
      <c r="B85" s="1135"/>
      <c r="C85" s="1135"/>
      <c r="D85" s="1135"/>
      <c r="E85" s="1135"/>
      <c r="F85" s="1135"/>
      <c r="G85" s="1135"/>
      <c r="H85" s="1135"/>
      <c r="I85" s="1135"/>
      <c r="J85" s="1135"/>
      <c r="K85" s="1135"/>
      <c r="L85" s="1135"/>
      <c r="M85" s="1135"/>
      <c r="N85" s="1135"/>
      <c r="O85" s="1135"/>
      <c r="P85" s="1135"/>
      <c r="Q85" s="1135"/>
      <c r="R85" s="1135"/>
      <c r="S85" s="1135"/>
      <c r="T85" s="1135"/>
      <c r="U85" s="1135"/>
      <c r="V85" s="1135"/>
      <c r="W85" s="1135"/>
      <c r="X85" s="1135"/>
      <c r="Y85" s="1135"/>
      <c r="Z85" s="1135"/>
      <c r="AA85" s="1135"/>
      <c r="AB85" s="1135"/>
      <c r="AC85" s="1135"/>
      <c r="AD85" s="1135"/>
      <c r="AE85" s="1135"/>
      <c r="AF85" s="1135"/>
      <c r="AG85" s="1135"/>
      <c r="AH85" s="1135"/>
      <c r="AI85" s="1135"/>
      <c r="AJ85" s="1135"/>
      <c r="AK85" s="1135"/>
      <c r="AL85" s="1135"/>
      <c r="AM85" s="1135"/>
      <c r="AN85" s="1135"/>
      <c r="AO85" s="1135"/>
    </row>
    <row r="86" spans="1:41">
      <c r="A86" s="1135"/>
      <c r="B86" s="1135"/>
      <c r="C86" s="1135"/>
      <c r="D86" s="1135"/>
      <c r="E86" s="1135"/>
      <c r="F86" s="1135"/>
      <c r="G86" s="1135"/>
      <c r="H86" s="1135"/>
      <c r="I86" s="1135"/>
      <c r="J86" s="1135"/>
      <c r="K86" s="1135"/>
      <c r="L86" s="1135"/>
      <c r="M86" s="1135"/>
      <c r="N86" s="1135"/>
      <c r="O86" s="1135"/>
      <c r="P86" s="1135"/>
      <c r="Q86" s="1135"/>
      <c r="R86" s="1135"/>
      <c r="S86" s="1135"/>
      <c r="T86" s="1135"/>
      <c r="U86" s="1135"/>
      <c r="V86" s="1135"/>
      <c r="W86" s="1135"/>
      <c r="X86" s="1135"/>
      <c r="Y86" s="1135"/>
      <c r="Z86" s="1135"/>
      <c r="AA86" s="1135"/>
      <c r="AB86" s="1135"/>
      <c r="AC86" s="1135"/>
      <c r="AD86" s="1135"/>
      <c r="AE86" s="1135"/>
      <c r="AF86" s="1135"/>
      <c r="AG86" s="1135"/>
      <c r="AH86" s="1135"/>
      <c r="AI86" s="1135"/>
      <c r="AJ86" s="1135"/>
      <c r="AK86" s="1135"/>
      <c r="AL86" s="1135"/>
      <c r="AM86" s="1135"/>
      <c r="AN86" s="1135"/>
      <c r="AO86" s="1135"/>
    </row>
    <row r="87" spans="1:41">
      <c r="A87" s="1135"/>
      <c r="B87" s="1135"/>
      <c r="C87" s="1135"/>
      <c r="D87" s="1135"/>
      <c r="E87" s="1135"/>
      <c r="F87" s="1135"/>
      <c r="G87" s="1135"/>
      <c r="H87" s="1135"/>
      <c r="I87" s="1135"/>
      <c r="J87" s="1135"/>
      <c r="K87" s="1135"/>
      <c r="L87" s="1135"/>
      <c r="M87" s="1135"/>
      <c r="N87" s="1135"/>
      <c r="O87" s="1135"/>
      <c r="P87" s="1135"/>
      <c r="Q87" s="1135"/>
      <c r="R87" s="1135"/>
      <c r="S87" s="1135"/>
      <c r="T87" s="1135"/>
      <c r="U87" s="1135"/>
      <c r="V87" s="1135"/>
      <c r="W87" s="1135"/>
      <c r="X87" s="1135"/>
      <c r="Y87" s="1135"/>
      <c r="Z87" s="1135"/>
      <c r="AA87" s="1135"/>
      <c r="AB87" s="1135"/>
      <c r="AC87" s="1135"/>
      <c r="AD87" s="1135"/>
      <c r="AE87" s="1135"/>
      <c r="AF87" s="1135"/>
      <c r="AG87" s="1135"/>
      <c r="AH87" s="1135"/>
      <c r="AI87" s="1135"/>
      <c r="AJ87" s="1135"/>
      <c r="AK87" s="1135"/>
      <c r="AL87" s="1135"/>
      <c r="AM87" s="1135"/>
      <c r="AN87" s="1135"/>
      <c r="AO87" s="1135"/>
    </row>
    <row r="88" spans="1:41">
      <c r="A88" s="1135"/>
      <c r="B88" s="1135"/>
      <c r="C88" s="1135"/>
      <c r="D88" s="1135"/>
      <c r="E88" s="1135"/>
      <c r="F88" s="1135"/>
      <c r="G88" s="1135"/>
      <c r="H88" s="1135"/>
      <c r="I88" s="1135"/>
      <c r="J88" s="1135"/>
      <c r="K88" s="1135"/>
      <c r="L88" s="1135"/>
      <c r="M88" s="1135"/>
      <c r="N88" s="1135"/>
      <c r="O88" s="1135"/>
      <c r="P88" s="1135"/>
      <c r="Q88" s="1135"/>
      <c r="R88" s="1135"/>
      <c r="S88" s="1135"/>
      <c r="T88" s="1135"/>
      <c r="U88" s="1135"/>
      <c r="V88" s="1135"/>
      <c r="W88" s="1135"/>
      <c r="X88" s="1135"/>
      <c r="Y88" s="1135"/>
      <c r="Z88" s="1135"/>
      <c r="AA88" s="1135"/>
      <c r="AB88" s="1135"/>
      <c r="AC88" s="1135"/>
      <c r="AD88" s="1135"/>
      <c r="AE88" s="1135"/>
      <c r="AF88" s="1135"/>
      <c r="AG88" s="1135"/>
      <c r="AH88" s="1135"/>
      <c r="AI88" s="1135"/>
      <c r="AJ88" s="1135"/>
      <c r="AK88" s="1135"/>
      <c r="AL88" s="1135"/>
      <c r="AM88" s="1135"/>
      <c r="AN88" s="1135"/>
      <c r="AO88" s="1135"/>
    </row>
  </sheetData>
  <mergeCells count="88">
    <mergeCell ref="A85:AO85"/>
    <mergeCell ref="A86:AO86"/>
    <mergeCell ref="A87:AO87"/>
    <mergeCell ref="A88:AO88"/>
    <mergeCell ref="A79:AO79"/>
    <mergeCell ref="A80:AO80"/>
    <mergeCell ref="A81:AO81"/>
    <mergeCell ref="A82:AO82"/>
    <mergeCell ref="A83:AO83"/>
    <mergeCell ref="A84:AO84"/>
    <mergeCell ref="A78:AO78"/>
    <mergeCell ref="A67:AO67"/>
    <mergeCell ref="A68:AO68"/>
    <mergeCell ref="A69:AO69"/>
    <mergeCell ref="A70:AO70"/>
    <mergeCell ref="A71:AO71"/>
    <mergeCell ref="A72:AO72"/>
    <mergeCell ref="A73:AO73"/>
    <mergeCell ref="A74:AO74"/>
    <mergeCell ref="A75:AO75"/>
    <mergeCell ref="A76:AO76"/>
    <mergeCell ref="A77:AO77"/>
    <mergeCell ref="A66:AO66"/>
    <mergeCell ref="A55:AO55"/>
    <mergeCell ref="A56:AO56"/>
    <mergeCell ref="A57:AO57"/>
    <mergeCell ref="A58:AO58"/>
    <mergeCell ref="A59:AO59"/>
    <mergeCell ref="A60:AO60"/>
    <mergeCell ref="A61:AO61"/>
    <mergeCell ref="A62:AO62"/>
    <mergeCell ref="A63:AO63"/>
    <mergeCell ref="A64:AO64"/>
    <mergeCell ref="A65:AO65"/>
    <mergeCell ref="A54:AO54"/>
    <mergeCell ref="A43:AO43"/>
    <mergeCell ref="A44:AO44"/>
    <mergeCell ref="A45:AO45"/>
    <mergeCell ref="A46:AO46"/>
    <mergeCell ref="A47:AO47"/>
    <mergeCell ref="A48:AO48"/>
    <mergeCell ref="A49:AO49"/>
    <mergeCell ref="A50:AO50"/>
    <mergeCell ref="A51:AO51"/>
    <mergeCell ref="A52:AO52"/>
    <mergeCell ref="A53:AO53"/>
    <mergeCell ref="A42:AO42"/>
    <mergeCell ref="A31:AO31"/>
    <mergeCell ref="A32:AO32"/>
    <mergeCell ref="A33:AO33"/>
    <mergeCell ref="A34:AO34"/>
    <mergeCell ref="A35:AO35"/>
    <mergeCell ref="A36:AO36"/>
    <mergeCell ref="A37:AO37"/>
    <mergeCell ref="A38:AO38"/>
    <mergeCell ref="A39:AO39"/>
    <mergeCell ref="A40:AO40"/>
    <mergeCell ref="A41:AO41"/>
    <mergeCell ref="A30:AO30"/>
    <mergeCell ref="A19:AO19"/>
    <mergeCell ref="A20:AO20"/>
    <mergeCell ref="A21:AO21"/>
    <mergeCell ref="A22:AO22"/>
    <mergeCell ref="A23:AO23"/>
    <mergeCell ref="A24:AO24"/>
    <mergeCell ref="A25:AO25"/>
    <mergeCell ref="A26:AO26"/>
    <mergeCell ref="A27:AO27"/>
    <mergeCell ref="A28:AO28"/>
    <mergeCell ref="A29:AO29"/>
    <mergeCell ref="A18:AO18"/>
    <mergeCell ref="A7:AO7"/>
    <mergeCell ref="A8:AO8"/>
    <mergeCell ref="A9:AO9"/>
    <mergeCell ref="A10:AO10"/>
    <mergeCell ref="A11:AO11"/>
    <mergeCell ref="A12:AO12"/>
    <mergeCell ref="A13:AO13"/>
    <mergeCell ref="A14:AO14"/>
    <mergeCell ref="A15:AO15"/>
    <mergeCell ref="A16:AO16"/>
    <mergeCell ref="A17:AO17"/>
    <mergeCell ref="A6:AO6"/>
    <mergeCell ref="A1:AO1"/>
    <mergeCell ref="A2:AO2"/>
    <mergeCell ref="A3:AO3"/>
    <mergeCell ref="A4:AO4"/>
    <mergeCell ref="A5:AO5"/>
  </mergeCells>
  <phoneticPr fontId="1" type="noConversion"/>
  <pageMargins left="0.70866141732283472" right="0.70866141732283472" top="0.74803149606299213" bottom="0.74803149606299213" header="0.31496062992125984" footer="0.31496062992125984"/>
  <pageSetup paperSize="9" scale="98"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30982-4745-4A09-BB83-672D3A0A8C19}">
  <sheetPr codeName="Sheet95"/>
  <dimension ref="B2:B18"/>
  <sheetViews>
    <sheetView workbookViewId="0">
      <selection sqref="A1:E1"/>
    </sheetView>
  </sheetViews>
  <sheetFormatPr defaultColWidth="9" defaultRowHeight="18.75"/>
  <cols>
    <col min="1" max="1" width="9" style="820"/>
    <col min="2" max="2" width="84.375" style="820" customWidth="1"/>
    <col min="3" max="16384" width="9" style="820"/>
  </cols>
  <sheetData>
    <row r="2" spans="2:2">
      <c r="B2" s="821" t="s">
        <v>26746</v>
      </c>
    </row>
    <row r="3" spans="2:2">
      <c r="B3" s="821" t="s">
        <v>26747</v>
      </c>
    </row>
    <row r="4" spans="2:2">
      <c r="B4" s="822" t="s">
        <v>26748</v>
      </c>
    </row>
    <row r="5" spans="2:2">
      <c r="B5" s="822" t="s">
        <v>26749</v>
      </c>
    </row>
    <row r="6" spans="2:2">
      <c r="B6" s="822" t="s">
        <v>26750</v>
      </c>
    </row>
    <row r="7" spans="2:2">
      <c r="B7" s="821"/>
    </row>
    <row r="8" spans="2:2">
      <c r="B8" s="821"/>
    </row>
    <row r="9" spans="2:2">
      <c r="B9" s="821" t="s">
        <v>26751</v>
      </c>
    </row>
    <row r="10" spans="2:2">
      <c r="B10" s="822" t="s">
        <v>26752</v>
      </c>
    </row>
    <row r="11" spans="2:2">
      <c r="B11" s="822" t="s">
        <v>26753</v>
      </c>
    </row>
    <row r="12" spans="2:2">
      <c r="B12" s="822" t="s">
        <v>26754</v>
      </c>
    </row>
    <row r="13" spans="2:2">
      <c r="B13" s="822" t="s">
        <v>26755</v>
      </c>
    </row>
    <row r="14" spans="2:2">
      <c r="B14" s="822" t="s">
        <v>26756</v>
      </c>
    </row>
    <row r="16" spans="2:2">
      <c r="B16" s="821" t="s">
        <v>26757</v>
      </c>
    </row>
    <row r="17" spans="2:2">
      <c r="B17" s="822" t="s">
        <v>26758</v>
      </c>
    </row>
    <row r="18" spans="2:2">
      <c r="B18" s="822" t="s">
        <v>26759</v>
      </c>
    </row>
  </sheetData>
  <phoneticPr fontId="1" type="noConversion"/>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77D82-5A82-4382-9AF8-7218F30E261C}">
  <sheetPr codeName="Sheet98"/>
  <dimension ref="A1:K15"/>
  <sheetViews>
    <sheetView zoomScaleNormal="100" workbookViewId="0">
      <selection sqref="A1:E1"/>
    </sheetView>
  </sheetViews>
  <sheetFormatPr defaultColWidth="9" defaultRowHeight="18.75"/>
  <cols>
    <col min="1" max="1" width="9" style="829"/>
    <col min="2" max="8" width="15.375" style="829" customWidth="1"/>
    <col min="9" max="16384" width="9" style="829"/>
  </cols>
  <sheetData>
    <row r="1" spans="1:11">
      <c r="B1" s="829" t="s">
        <v>26893</v>
      </c>
      <c r="C1" s="829" t="s">
        <v>26894</v>
      </c>
      <c r="D1" s="829" t="s">
        <v>26895</v>
      </c>
      <c r="E1" s="829" t="s">
        <v>26896</v>
      </c>
      <c r="F1" s="829" t="s">
        <v>26897</v>
      </c>
      <c r="G1" s="829" t="s">
        <v>26898</v>
      </c>
      <c r="H1" s="829" t="s">
        <v>26899</v>
      </c>
    </row>
    <row r="2" spans="1:11">
      <c r="A2" s="829" t="s">
        <v>26900</v>
      </c>
      <c r="B2" s="854"/>
      <c r="C2" s="854"/>
      <c r="D2" s="854"/>
      <c r="E2" s="854"/>
      <c r="F2" s="855">
        <v>40459</v>
      </c>
      <c r="G2" s="854">
        <v>40460</v>
      </c>
      <c r="H2" s="854">
        <v>40461</v>
      </c>
    </row>
    <row r="3" spans="1:11">
      <c r="A3" s="829" t="s">
        <v>26901</v>
      </c>
      <c r="B3" s="835">
        <v>40462</v>
      </c>
      <c r="C3" s="835">
        <v>40463</v>
      </c>
      <c r="D3" s="835">
        <v>40464</v>
      </c>
      <c r="E3" s="835">
        <v>40465</v>
      </c>
      <c r="F3" s="835">
        <v>40466</v>
      </c>
      <c r="G3" s="854">
        <v>40467</v>
      </c>
      <c r="H3" s="854">
        <v>40468</v>
      </c>
      <c r="I3" s="829">
        <v>1</v>
      </c>
      <c r="J3" s="829" t="s">
        <v>26902</v>
      </c>
    </row>
    <row r="4" spans="1:11">
      <c r="A4" s="829" t="s">
        <v>26903</v>
      </c>
      <c r="B4" s="835">
        <v>40469</v>
      </c>
      <c r="C4" s="835">
        <v>40470</v>
      </c>
      <c r="D4" s="835">
        <v>40471</v>
      </c>
      <c r="E4" s="835">
        <v>40472</v>
      </c>
      <c r="F4" s="835">
        <v>40473</v>
      </c>
      <c r="G4" s="854">
        <v>40474</v>
      </c>
      <c r="H4" s="854">
        <v>40475</v>
      </c>
      <c r="I4" s="829">
        <v>2</v>
      </c>
      <c r="J4" s="829" t="s">
        <v>26902</v>
      </c>
    </row>
    <row r="5" spans="1:11">
      <c r="A5" s="829" t="s">
        <v>26904</v>
      </c>
      <c r="B5" s="835">
        <v>40476</v>
      </c>
      <c r="C5" s="835">
        <v>40477</v>
      </c>
      <c r="D5" s="835">
        <v>40478</v>
      </c>
      <c r="E5" s="835">
        <v>40479</v>
      </c>
      <c r="F5" s="835">
        <v>40480</v>
      </c>
      <c r="G5" s="854">
        <v>40481</v>
      </c>
      <c r="H5" s="854">
        <v>40482</v>
      </c>
      <c r="I5" s="829">
        <v>3</v>
      </c>
      <c r="J5" s="829" t="s">
        <v>26902</v>
      </c>
      <c r="K5" s="829">
        <f>3*5*6</f>
        <v>90</v>
      </c>
    </row>
    <row r="6" spans="1:11">
      <c r="A6" s="829" t="s">
        <v>26905</v>
      </c>
      <c r="B6" s="835">
        <v>40483</v>
      </c>
      <c r="C6" s="835">
        <v>40484</v>
      </c>
      <c r="D6" s="835">
        <v>40485</v>
      </c>
      <c r="E6" s="835">
        <v>40486</v>
      </c>
      <c r="F6" s="835">
        <v>40487</v>
      </c>
      <c r="G6" s="854">
        <v>40488</v>
      </c>
      <c r="H6" s="854">
        <v>40489</v>
      </c>
      <c r="I6" s="829">
        <v>4</v>
      </c>
      <c r="J6" s="829" t="s">
        <v>26906</v>
      </c>
    </row>
    <row r="7" spans="1:11">
      <c r="A7" s="829" t="s">
        <v>26907</v>
      </c>
      <c r="B7" s="835">
        <v>40490</v>
      </c>
      <c r="C7" s="835">
        <v>40491</v>
      </c>
      <c r="D7" s="835">
        <v>40492</v>
      </c>
      <c r="E7" s="835">
        <v>40493</v>
      </c>
      <c r="F7" s="835">
        <v>40494</v>
      </c>
      <c r="G7" s="854">
        <v>40495</v>
      </c>
      <c r="H7" s="854">
        <v>40496</v>
      </c>
      <c r="I7" s="829">
        <v>5</v>
      </c>
      <c r="J7" s="829" t="s">
        <v>26906</v>
      </c>
      <c r="K7" s="829">
        <f>2*5*6</f>
        <v>60</v>
      </c>
    </row>
    <row r="8" spans="1:11">
      <c r="A8" s="829" t="s">
        <v>26908</v>
      </c>
      <c r="B8" s="835">
        <v>40497</v>
      </c>
      <c r="C8" s="835">
        <v>40498</v>
      </c>
      <c r="D8" s="835">
        <v>40499</v>
      </c>
      <c r="E8" s="835">
        <v>40500</v>
      </c>
      <c r="F8" s="835">
        <v>40501</v>
      </c>
      <c r="G8" s="854">
        <v>40502</v>
      </c>
      <c r="H8" s="854">
        <v>40503</v>
      </c>
      <c r="I8" s="829">
        <v>6</v>
      </c>
    </row>
    <row r="9" spans="1:11">
      <c r="A9" s="829" t="s">
        <v>26909</v>
      </c>
      <c r="B9" s="835">
        <v>40504</v>
      </c>
      <c r="C9" s="835">
        <v>40505</v>
      </c>
      <c r="D9" s="835">
        <v>40506</v>
      </c>
      <c r="E9" s="835">
        <v>40507</v>
      </c>
      <c r="F9" s="835">
        <v>40508</v>
      </c>
      <c r="G9" s="854">
        <v>40509</v>
      </c>
      <c r="H9" s="854">
        <v>40510</v>
      </c>
      <c r="I9" s="829">
        <v>7</v>
      </c>
    </row>
    <row r="10" spans="1:11">
      <c r="A10" s="829" t="s">
        <v>26910</v>
      </c>
      <c r="B10" s="835">
        <v>40511</v>
      </c>
      <c r="C10" s="835">
        <v>40512</v>
      </c>
      <c r="D10" s="835">
        <v>40513</v>
      </c>
      <c r="E10" s="835">
        <v>40514</v>
      </c>
      <c r="F10" s="835">
        <v>40515</v>
      </c>
      <c r="G10" s="854">
        <v>40516</v>
      </c>
      <c r="H10" s="854">
        <v>40517</v>
      </c>
      <c r="I10" s="829">
        <v>8</v>
      </c>
    </row>
    <row r="11" spans="1:11">
      <c r="A11" s="829" t="s">
        <v>26911</v>
      </c>
      <c r="B11" s="835">
        <v>40518</v>
      </c>
      <c r="C11" s="835">
        <v>40519</v>
      </c>
      <c r="D11" s="835">
        <v>40520</v>
      </c>
      <c r="E11" s="835">
        <v>40521</v>
      </c>
      <c r="F11" s="835">
        <v>40522</v>
      </c>
      <c r="G11" s="854">
        <v>40523</v>
      </c>
      <c r="H11" s="854">
        <v>40524</v>
      </c>
      <c r="I11" s="829">
        <v>9</v>
      </c>
    </row>
    <row r="12" spans="1:11">
      <c r="A12" s="829" t="s">
        <v>26912</v>
      </c>
      <c r="B12" s="835">
        <v>40525</v>
      </c>
      <c r="C12" s="835">
        <v>40526</v>
      </c>
      <c r="D12" s="835">
        <v>40527</v>
      </c>
      <c r="E12" s="835">
        <v>40528</v>
      </c>
      <c r="F12" s="835">
        <v>40529</v>
      </c>
      <c r="G12" s="854">
        <v>40530</v>
      </c>
      <c r="H12" s="854">
        <v>40531</v>
      </c>
      <c r="I12" s="829">
        <v>10</v>
      </c>
    </row>
    <row r="13" spans="1:11">
      <c r="A13" s="829" t="s">
        <v>26913</v>
      </c>
      <c r="B13" s="835">
        <v>40532</v>
      </c>
      <c r="C13" s="835">
        <v>40533</v>
      </c>
      <c r="D13" s="835">
        <v>40534</v>
      </c>
      <c r="E13" s="835">
        <v>40535</v>
      </c>
      <c r="F13" s="835">
        <v>40536</v>
      </c>
      <c r="G13" s="854">
        <v>40537</v>
      </c>
      <c r="H13" s="854">
        <v>40538</v>
      </c>
    </row>
    <row r="14" spans="1:11">
      <c r="A14" s="829" t="s">
        <v>26914</v>
      </c>
      <c r="B14" s="835">
        <v>40539</v>
      </c>
      <c r="C14" s="835">
        <v>40540</v>
      </c>
      <c r="D14" s="835">
        <v>40541</v>
      </c>
      <c r="E14" s="835">
        <v>40542</v>
      </c>
      <c r="F14" s="835">
        <v>40543</v>
      </c>
      <c r="G14" s="854">
        <v>40544</v>
      </c>
      <c r="H14" s="854">
        <v>40545</v>
      </c>
    </row>
    <row r="15" spans="1:11">
      <c r="A15" s="829" t="s">
        <v>26915</v>
      </c>
      <c r="B15" s="835">
        <v>40546</v>
      </c>
      <c r="C15" s="835">
        <v>40547</v>
      </c>
      <c r="D15" s="835">
        <v>40548</v>
      </c>
      <c r="E15" s="835">
        <v>40549</v>
      </c>
      <c r="F15" s="835">
        <v>40550</v>
      </c>
      <c r="G15" s="854">
        <v>40551</v>
      </c>
      <c r="H15" s="854">
        <v>40552</v>
      </c>
    </row>
  </sheetData>
  <phoneticPr fontId="1" type="noConversion"/>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3E79A-153F-4FB6-A0E9-176521FDA5DE}">
  <sheetPr codeName="Sheet100"/>
  <dimension ref="A1:H10"/>
  <sheetViews>
    <sheetView workbookViewId="0">
      <selection sqref="A1:H1"/>
    </sheetView>
  </sheetViews>
  <sheetFormatPr defaultRowHeight="14.25"/>
  <cols>
    <col min="1" max="8" width="14.625" style="856" customWidth="1"/>
    <col min="9" max="256" width="9" style="856"/>
    <col min="257" max="264" width="14.625" style="856" customWidth="1"/>
    <col min="265" max="512" width="9" style="856"/>
    <col min="513" max="520" width="14.625" style="856" customWidth="1"/>
    <col min="521" max="768" width="9" style="856"/>
    <col min="769" max="776" width="14.625" style="856" customWidth="1"/>
    <col min="777" max="1024" width="9" style="856"/>
    <col min="1025" max="1032" width="14.625" style="856" customWidth="1"/>
    <col min="1033" max="1280" width="9" style="856"/>
    <col min="1281" max="1288" width="14.625" style="856" customWidth="1"/>
    <col min="1289" max="1536" width="9" style="856"/>
    <col min="1537" max="1544" width="14.625" style="856" customWidth="1"/>
    <col min="1545" max="1792" width="9" style="856"/>
    <col min="1793" max="1800" width="14.625" style="856" customWidth="1"/>
    <col min="1801" max="2048" width="9" style="856"/>
    <col min="2049" max="2056" width="14.625" style="856" customWidth="1"/>
    <col min="2057" max="2304" width="9" style="856"/>
    <col min="2305" max="2312" width="14.625" style="856" customWidth="1"/>
    <col min="2313" max="2560" width="9" style="856"/>
    <col min="2561" max="2568" width="14.625" style="856" customWidth="1"/>
    <col min="2569" max="2816" width="9" style="856"/>
    <col min="2817" max="2824" width="14.625" style="856" customWidth="1"/>
    <col min="2825" max="3072" width="9" style="856"/>
    <col min="3073" max="3080" width="14.625" style="856" customWidth="1"/>
    <col min="3081" max="3328" width="9" style="856"/>
    <col min="3329" max="3336" width="14.625" style="856" customWidth="1"/>
    <col min="3337" max="3584" width="9" style="856"/>
    <col min="3585" max="3592" width="14.625" style="856" customWidth="1"/>
    <col min="3593" max="3840" width="9" style="856"/>
    <col min="3841" max="3848" width="14.625" style="856" customWidth="1"/>
    <col min="3849" max="4096" width="9" style="856"/>
    <col min="4097" max="4104" width="14.625" style="856" customWidth="1"/>
    <col min="4105" max="4352" width="9" style="856"/>
    <col min="4353" max="4360" width="14.625" style="856" customWidth="1"/>
    <col min="4361" max="4608" width="9" style="856"/>
    <col min="4609" max="4616" width="14.625" style="856" customWidth="1"/>
    <col min="4617" max="4864" width="9" style="856"/>
    <col min="4865" max="4872" width="14.625" style="856" customWidth="1"/>
    <col min="4873" max="5120" width="9" style="856"/>
    <col min="5121" max="5128" width="14.625" style="856" customWidth="1"/>
    <col min="5129" max="5376" width="9" style="856"/>
    <col min="5377" max="5384" width="14.625" style="856" customWidth="1"/>
    <col min="5385" max="5632" width="9" style="856"/>
    <col min="5633" max="5640" width="14.625" style="856" customWidth="1"/>
    <col min="5641" max="5888" width="9" style="856"/>
    <col min="5889" max="5896" width="14.625" style="856" customWidth="1"/>
    <col min="5897" max="6144" width="9" style="856"/>
    <col min="6145" max="6152" width="14.625" style="856" customWidth="1"/>
    <col min="6153" max="6400" width="9" style="856"/>
    <col min="6401" max="6408" width="14.625" style="856" customWidth="1"/>
    <col min="6409" max="6656" width="9" style="856"/>
    <col min="6657" max="6664" width="14.625" style="856" customWidth="1"/>
    <col min="6665" max="6912" width="9" style="856"/>
    <col min="6913" max="6920" width="14.625" style="856" customWidth="1"/>
    <col min="6921" max="7168" width="9" style="856"/>
    <col min="7169" max="7176" width="14.625" style="856" customWidth="1"/>
    <col min="7177" max="7424" width="9" style="856"/>
    <col min="7425" max="7432" width="14.625" style="856" customWidth="1"/>
    <col min="7433" max="7680" width="9" style="856"/>
    <col min="7681" max="7688" width="14.625" style="856" customWidth="1"/>
    <col min="7689" max="7936" width="9" style="856"/>
    <col min="7937" max="7944" width="14.625" style="856" customWidth="1"/>
    <col min="7945" max="8192" width="9" style="856"/>
    <col min="8193" max="8200" width="14.625" style="856" customWidth="1"/>
    <col min="8201" max="8448" width="9" style="856"/>
    <col min="8449" max="8456" width="14.625" style="856" customWidth="1"/>
    <col min="8457" max="8704" width="9" style="856"/>
    <col min="8705" max="8712" width="14.625" style="856" customWidth="1"/>
    <col min="8713" max="8960" width="9" style="856"/>
    <col min="8961" max="8968" width="14.625" style="856" customWidth="1"/>
    <col min="8969" max="9216" width="9" style="856"/>
    <col min="9217" max="9224" width="14.625" style="856" customWidth="1"/>
    <col min="9225" max="9472" width="9" style="856"/>
    <col min="9473" max="9480" width="14.625" style="856" customWidth="1"/>
    <col min="9481" max="9728" width="9" style="856"/>
    <col min="9729" max="9736" width="14.625" style="856" customWidth="1"/>
    <col min="9737" max="9984" width="9" style="856"/>
    <col min="9985" max="9992" width="14.625" style="856" customWidth="1"/>
    <col min="9993" max="10240" width="9" style="856"/>
    <col min="10241" max="10248" width="14.625" style="856" customWidth="1"/>
    <col min="10249" max="10496" width="9" style="856"/>
    <col min="10497" max="10504" width="14.625" style="856" customWidth="1"/>
    <col min="10505" max="10752" width="9" style="856"/>
    <col min="10753" max="10760" width="14.625" style="856" customWidth="1"/>
    <col min="10761" max="11008" width="9" style="856"/>
    <col min="11009" max="11016" width="14.625" style="856" customWidth="1"/>
    <col min="11017" max="11264" width="9" style="856"/>
    <col min="11265" max="11272" width="14.625" style="856" customWidth="1"/>
    <col min="11273" max="11520" width="9" style="856"/>
    <col min="11521" max="11528" width="14.625" style="856" customWidth="1"/>
    <col min="11529" max="11776" width="9" style="856"/>
    <col min="11777" max="11784" width="14.625" style="856" customWidth="1"/>
    <col min="11785" max="12032" width="9" style="856"/>
    <col min="12033" max="12040" width="14.625" style="856" customWidth="1"/>
    <col min="12041" max="12288" width="9" style="856"/>
    <col min="12289" max="12296" width="14.625" style="856" customWidth="1"/>
    <col min="12297" max="12544" width="9" style="856"/>
    <col min="12545" max="12552" width="14.625" style="856" customWidth="1"/>
    <col min="12553" max="12800" width="9" style="856"/>
    <col min="12801" max="12808" width="14.625" style="856" customWidth="1"/>
    <col min="12809" max="13056" width="9" style="856"/>
    <col min="13057" max="13064" width="14.625" style="856" customWidth="1"/>
    <col min="13065" max="13312" width="9" style="856"/>
    <col min="13313" max="13320" width="14.625" style="856" customWidth="1"/>
    <col min="13321" max="13568" width="9" style="856"/>
    <col min="13569" max="13576" width="14.625" style="856" customWidth="1"/>
    <col min="13577" max="13824" width="9" style="856"/>
    <col min="13825" max="13832" width="14.625" style="856" customWidth="1"/>
    <col min="13833" max="14080" width="9" style="856"/>
    <col min="14081" max="14088" width="14.625" style="856" customWidth="1"/>
    <col min="14089" max="14336" width="9" style="856"/>
    <col min="14337" max="14344" width="14.625" style="856" customWidth="1"/>
    <col min="14345" max="14592" width="9" style="856"/>
    <col min="14593" max="14600" width="14.625" style="856" customWidth="1"/>
    <col min="14601" max="14848" width="9" style="856"/>
    <col min="14849" max="14856" width="14.625" style="856" customWidth="1"/>
    <col min="14857" max="15104" width="9" style="856"/>
    <col min="15105" max="15112" width="14.625" style="856" customWidth="1"/>
    <col min="15113" max="15360" width="9" style="856"/>
    <col min="15361" max="15368" width="14.625" style="856" customWidth="1"/>
    <col min="15369" max="15616" width="9" style="856"/>
    <col min="15617" max="15624" width="14.625" style="856" customWidth="1"/>
    <col min="15625" max="15872" width="9" style="856"/>
    <col min="15873" max="15880" width="14.625" style="856" customWidth="1"/>
    <col min="15881" max="16128" width="9" style="856"/>
    <col min="16129" max="16136" width="14.625" style="856" customWidth="1"/>
    <col min="16137" max="16384" width="9" style="856"/>
  </cols>
  <sheetData>
    <row r="1" spans="1:8" ht="31.5">
      <c r="A1" s="1142" t="s">
        <v>26916</v>
      </c>
      <c r="B1" s="1142"/>
      <c r="C1" s="1142"/>
      <c r="D1" s="1142"/>
      <c r="E1" s="1142"/>
      <c r="F1" s="1142"/>
      <c r="G1" s="1142"/>
      <c r="H1" s="1142"/>
    </row>
    <row r="2" spans="1:8" ht="25.5">
      <c r="A2" s="857"/>
      <c r="B2" s="857"/>
      <c r="C2" s="857"/>
      <c r="D2" s="858"/>
      <c r="E2" s="857"/>
      <c r="F2" s="857"/>
      <c r="G2" s="857"/>
      <c r="H2" s="857"/>
    </row>
    <row r="3" spans="1:8" ht="25.5">
      <c r="A3" s="859"/>
      <c r="B3" s="857"/>
      <c r="C3" s="857"/>
      <c r="D3" s="860"/>
      <c r="E3" s="857"/>
      <c r="F3" s="857"/>
      <c r="G3" s="857"/>
      <c r="H3" s="857"/>
    </row>
    <row r="4" spans="1:8" ht="25.5">
      <c r="A4" s="857"/>
      <c r="B4" s="857"/>
      <c r="C4" s="857"/>
      <c r="D4" s="860"/>
      <c r="E4" s="859"/>
      <c r="F4" s="857"/>
      <c r="G4" s="857"/>
      <c r="H4" s="857"/>
    </row>
    <row r="5" spans="1:8" ht="25.5">
      <c r="A5" s="857"/>
      <c r="B5" s="861"/>
      <c r="C5" s="857"/>
      <c r="D5" s="860"/>
      <c r="E5" s="857"/>
      <c r="F5" s="857"/>
      <c r="G5" s="857"/>
      <c r="H5" s="857"/>
    </row>
    <row r="6" spans="1:8" ht="25.5">
      <c r="A6" s="859"/>
      <c r="B6" s="857"/>
      <c r="C6" s="857"/>
      <c r="D6" s="860"/>
      <c r="E6" s="861"/>
      <c r="F6" s="857"/>
      <c r="G6" s="859"/>
      <c r="H6" s="857"/>
    </row>
    <row r="7" spans="1:8" ht="25.5">
      <c r="A7" s="857"/>
      <c r="B7" s="857"/>
      <c r="C7" s="857"/>
      <c r="D7" s="860"/>
      <c r="E7" s="857"/>
      <c r="F7" s="857"/>
      <c r="G7" s="857"/>
      <c r="H7" s="857"/>
    </row>
    <row r="8" spans="1:8" ht="25.5">
      <c r="A8" s="857"/>
      <c r="B8" s="859"/>
      <c r="C8" s="857"/>
      <c r="D8" s="860"/>
      <c r="E8" s="857"/>
      <c r="F8" s="857"/>
      <c r="G8" s="859"/>
      <c r="H8" s="857"/>
    </row>
    <row r="9" spans="1:8" ht="25.5">
      <c r="A9" s="857"/>
      <c r="B9" s="857"/>
      <c r="C9" s="857"/>
      <c r="D9" s="860"/>
      <c r="E9" s="857"/>
      <c r="F9" s="857"/>
      <c r="G9" s="857"/>
      <c r="H9" s="857"/>
    </row>
    <row r="10" spans="1:8" ht="25.5">
      <c r="A10" s="857"/>
      <c r="B10" s="857"/>
      <c r="C10" s="859"/>
      <c r="D10" s="862"/>
      <c r="E10" s="859"/>
      <c r="F10" s="857"/>
      <c r="G10" s="857"/>
      <c r="H10" s="857"/>
    </row>
  </sheetData>
  <mergeCells count="1">
    <mergeCell ref="A1:H1"/>
  </mergeCells>
  <phoneticPr fontId="1" type="noConversion"/>
  <pageMargins left="0.75" right="0.75" top="1" bottom="1" header="0.5" footer="0.5"/>
  <pageSetup paperSize="9" orientation="landscape"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6BFAD-E284-49B9-BBE9-6F88E2DF211E}">
  <sheetPr codeName="Sheet101"/>
  <dimension ref="A1:I10"/>
  <sheetViews>
    <sheetView workbookViewId="0">
      <selection sqref="A1:E1"/>
    </sheetView>
  </sheetViews>
  <sheetFormatPr defaultRowHeight="27"/>
  <cols>
    <col min="1" max="4" width="13.625" style="865" customWidth="1"/>
    <col min="5" max="5" width="7.75" style="865" customWidth="1"/>
    <col min="6" max="9" width="13.625" style="865" customWidth="1"/>
    <col min="10" max="256" width="9" style="865"/>
    <col min="257" max="260" width="13.625" style="865" customWidth="1"/>
    <col min="261" max="261" width="7.75" style="865" customWidth="1"/>
    <col min="262" max="265" width="13.625" style="865" customWidth="1"/>
    <col min="266" max="512" width="9" style="865"/>
    <col min="513" max="516" width="13.625" style="865" customWidth="1"/>
    <col min="517" max="517" width="7.75" style="865" customWidth="1"/>
    <col min="518" max="521" width="13.625" style="865" customWidth="1"/>
    <col min="522" max="768" width="9" style="865"/>
    <col min="769" max="772" width="13.625" style="865" customWidth="1"/>
    <col min="773" max="773" width="7.75" style="865" customWidth="1"/>
    <col min="774" max="777" width="13.625" style="865" customWidth="1"/>
    <col min="778" max="1024" width="9" style="865"/>
    <col min="1025" max="1028" width="13.625" style="865" customWidth="1"/>
    <col min="1029" max="1029" width="7.75" style="865" customWidth="1"/>
    <col min="1030" max="1033" width="13.625" style="865" customWidth="1"/>
    <col min="1034" max="1280" width="9" style="865"/>
    <col min="1281" max="1284" width="13.625" style="865" customWidth="1"/>
    <col min="1285" max="1285" width="7.75" style="865" customWidth="1"/>
    <col min="1286" max="1289" width="13.625" style="865" customWidth="1"/>
    <col min="1290" max="1536" width="9" style="865"/>
    <col min="1537" max="1540" width="13.625" style="865" customWidth="1"/>
    <col min="1541" max="1541" width="7.75" style="865" customWidth="1"/>
    <col min="1542" max="1545" width="13.625" style="865" customWidth="1"/>
    <col min="1546" max="1792" width="9" style="865"/>
    <col min="1793" max="1796" width="13.625" style="865" customWidth="1"/>
    <col min="1797" max="1797" width="7.75" style="865" customWidth="1"/>
    <col min="1798" max="1801" width="13.625" style="865" customWidth="1"/>
    <col min="1802" max="2048" width="9" style="865"/>
    <col min="2049" max="2052" width="13.625" style="865" customWidth="1"/>
    <col min="2053" max="2053" width="7.75" style="865" customWidth="1"/>
    <col min="2054" max="2057" width="13.625" style="865" customWidth="1"/>
    <col min="2058" max="2304" width="9" style="865"/>
    <col min="2305" max="2308" width="13.625" style="865" customWidth="1"/>
    <col min="2309" max="2309" width="7.75" style="865" customWidth="1"/>
    <col min="2310" max="2313" width="13.625" style="865" customWidth="1"/>
    <col min="2314" max="2560" width="9" style="865"/>
    <col min="2561" max="2564" width="13.625" style="865" customWidth="1"/>
    <col min="2565" max="2565" width="7.75" style="865" customWidth="1"/>
    <col min="2566" max="2569" width="13.625" style="865" customWidth="1"/>
    <col min="2570" max="2816" width="9" style="865"/>
    <col min="2817" max="2820" width="13.625" style="865" customWidth="1"/>
    <col min="2821" max="2821" width="7.75" style="865" customWidth="1"/>
    <col min="2822" max="2825" width="13.625" style="865" customWidth="1"/>
    <col min="2826" max="3072" width="9" style="865"/>
    <col min="3073" max="3076" width="13.625" style="865" customWidth="1"/>
    <col min="3077" max="3077" width="7.75" style="865" customWidth="1"/>
    <col min="3078" max="3081" width="13.625" style="865" customWidth="1"/>
    <col min="3082" max="3328" width="9" style="865"/>
    <col min="3329" max="3332" width="13.625" style="865" customWidth="1"/>
    <col min="3333" max="3333" width="7.75" style="865" customWidth="1"/>
    <col min="3334" max="3337" width="13.625" style="865" customWidth="1"/>
    <col min="3338" max="3584" width="9" style="865"/>
    <col min="3585" max="3588" width="13.625" style="865" customWidth="1"/>
    <col min="3589" max="3589" width="7.75" style="865" customWidth="1"/>
    <col min="3590" max="3593" width="13.625" style="865" customWidth="1"/>
    <col min="3594" max="3840" width="9" style="865"/>
    <col min="3841" max="3844" width="13.625" style="865" customWidth="1"/>
    <col min="3845" max="3845" width="7.75" style="865" customWidth="1"/>
    <col min="3846" max="3849" width="13.625" style="865" customWidth="1"/>
    <col min="3850" max="4096" width="9" style="865"/>
    <col min="4097" max="4100" width="13.625" style="865" customWidth="1"/>
    <col min="4101" max="4101" width="7.75" style="865" customWidth="1"/>
    <col min="4102" max="4105" width="13.625" style="865" customWidth="1"/>
    <col min="4106" max="4352" width="9" style="865"/>
    <col min="4353" max="4356" width="13.625" style="865" customWidth="1"/>
    <col min="4357" max="4357" width="7.75" style="865" customWidth="1"/>
    <col min="4358" max="4361" width="13.625" style="865" customWidth="1"/>
    <col min="4362" max="4608" width="9" style="865"/>
    <col min="4609" max="4612" width="13.625" style="865" customWidth="1"/>
    <col min="4613" max="4613" width="7.75" style="865" customWidth="1"/>
    <col min="4614" max="4617" width="13.625" style="865" customWidth="1"/>
    <col min="4618" max="4864" width="9" style="865"/>
    <col min="4865" max="4868" width="13.625" style="865" customWidth="1"/>
    <col min="4869" max="4869" width="7.75" style="865" customWidth="1"/>
    <col min="4870" max="4873" width="13.625" style="865" customWidth="1"/>
    <col min="4874" max="5120" width="9" style="865"/>
    <col min="5121" max="5124" width="13.625" style="865" customWidth="1"/>
    <col min="5125" max="5125" width="7.75" style="865" customWidth="1"/>
    <col min="5126" max="5129" width="13.625" style="865" customWidth="1"/>
    <col min="5130" max="5376" width="9" style="865"/>
    <col min="5377" max="5380" width="13.625" style="865" customWidth="1"/>
    <col min="5381" max="5381" width="7.75" style="865" customWidth="1"/>
    <col min="5382" max="5385" width="13.625" style="865" customWidth="1"/>
    <col min="5386" max="5632" width="9" style="865"/>
    <col min="5633" max="5636" width="13.625" style="865" customWidth="1"/>
    <col min="5637" max="5637" width="7.75" style="865" customWidth="1"/>
    <col min="5638" max="5641" width="13.625" style="865" customWidth="1"/>
    <col min="5642" max="5888" width="9" style="865"/>
    <col min="5889" max="5892" width="13.625" style="865" customWidth="1"/>
    <col min="5893" max="5893" width="7.75" style="865" customWidth="1"/>
    <col min="5894" max="5897" width="13.625" style="865" customWidth="1"/>
    <col min="5898" max="6144" width="9" style="865"/>
    <col min="6145" max="6148" width="13.625" style="865" customWidth="1"/>
    <col min="6149" max="6149" width="7.75" style="865" customWidth="1"/>
    <col min="6150" max="6153" width="13.625" style="865" customWidth="1"/>
    <col min="6154" max="6400" width="9" style="865"/>
    <col min="6401" max="6404" width="13.625" style="865" customWidth="1"/>
    <col min="6405" max="6405" width="7.75" style="865" customWidth="1"/>
    <col min="6406" max="6409" width="13.625" style="865" customWidth="1"/>
    <col min="6410" max="6656" width="9" style="865"/>
    <col min="6657" max="6660" width="13.625" style="865" customWidth="1"/>
    <col min="6661" max="6661" width="7.75" style="865" customWidth="1"/>
    <col min="6662" max="6665" width="13.625" style="865" customWidth="1"/>
    <col min="6666" max="6912" width="9" style="865"/>
    <col min="6913" max="6916" width="13.625" style="865" customWidth="1"/>
    <col min="6917" max="6917" width="7.75" style="865" customWidth="1"/>
    <col min="6918" max="6921" width="13.625" style="865" customWidth="1"/>
    <col min="6922" max="7168" width="9" style="865"/>
    <col min="7169" max="7172" width="13.625" style="865" customWidth="1"/>
    <col min="7173" max="7173" width="7.75" style="865" customWidth="1"/>
    <col min="7174" max="7177" width="13.625" style="865" customWidth="1"/>
    <col min="7178" max="7424" width="9" style="865"/>
    <col min="7425" max="7428" width="13.625" style="865" customWidth="1"/>
    <col min="7429" max="7429" width="7.75" style="865" customWidth="1"/>
    <col min="7430" max="7433" width="13.625" style="865" customWidth="1"/>
    <col min="7434" max="7680" width="9" style="865"/>
    <col min="7681" max="7684" width="13.625" style="865" customWidth="1"/>
    <col min="7685" max="7685" width="7.75" style="865" customWidth="1"/>
    <col min="7686" max="7689" width="13.625" style="865" customWidth="1"/>
    <col min="7690" max="7936" width="9" style="865"/>
    <col min="7937" max="7940" width="13.625" style="865" customWidth="1"/>
    <col min="7941" max="7941" width="7.75" style="865" customWidth="1"/>
    <col min="7942" max="7945" width="13.625" style="865" customWidth="1"/>
    <col min="7946" max="8192" width="9" style="865"/>
    <col min="8193" max="8196" width="13.625" style="865" customWidth="1"/>
    <col min="8197" max="8197" width="7.75" style="865" customWidth="1"/>
    <col min="8198" max="8201" width="13.625" style="865" customWidth="1"/>
    <col min="8202" max="8448" width="9" style="865"/>
    <col min="8449" max="8452" width="13.625" style="865" customWidth="1"/>
    <col min="8453" max="8453" width="7.75" style="865" customWidth="1"/>
    <col min="8454" max="8457" width="13.625" style="865" customWidth="1"/>
    <col min="8458" max="8704" width="9" style="865"/>
    <col min="8705" max="8708" width="13.625" style="865" customWidth="1"/>
    <col min="8709" max="8709" width="7.75" style="865" customWidth="1"/>
    <col min="8710" max="8713" width="13.625" style="865" customWidth="1"/>
    <col min="8714" max="8960" width="9" style="865"/>
    <col min="8961" max="8964" width="13.625" style="865" customWidth="1"/>
    <col min="8965" max="8965" width="7.75" style="865" customWidth="1"/>
    <col min="8966" max="8969" width="13.625" style="865" customWidth="1"/>
    <col min="8970" max="9216" width="9" style="865"/>
    <col min="9217" max="9220" width="13.625" style="865" customWidth="1"/>
    <col min="9221" max="9221" width="7.75" style="865" customWidth="1"/>
    <col min="9222" max="9225" width="13.625" style="865" customWidth="1"/>
    <col min="9226" max="9472" width="9" style="865"/>
    <col min="9473" max="9476" width="13.625" style="865" customWidth="1"/>
    <col min="9477" max="9477" width="7.75" style="865" customWidth="1"/>
    <col min="9478" max="9481" width="13.625" style="865" customWidth="1"/>
    <col min="9482" max="9728" width="9" style="865"/>
    <col min="9729" max="9732" width="13.625" style="865" customWidth="1"/>
    <col min="9733" max="9733" width="7.75" style="865" customWidth="1"/>
    <col min="9734" max="9737" width="13.625" style="865" customWidth="1"/>
    <col min="9738" max="9984" width="9" style="865"/>
    <col min="9985" max="9988" width="13.625" style="865" customWidth="1"/>
    <col min="9989" max="9989" width="7.75" style="865" customWidth="1"/>
    <col min="9990" max="9993" width="13.625" style="865" customWidth="1"/>
    <col min="9994" max="10240" width="9" style="865"/>
    <col min="10241" max="10244" width="13.625" style="865" customWidth="1"/>
    <col min="10245" max="10245" width="7.75" style="865" customWidth="1"/>
    <col min="10246" max="10249" width="13.625" style="865" customWidth="1"/>
    <col min="10250" max="10496" width="9" style="865"/>
    <col min="10497" max="10500" width="13.625" style="865" customWidth="1"/>
    <col min="10501" max="10501" width="7.75" style="865" customWidth="1"/>
    <col min="10502" max="10505" width="13.625" style="865" customWidth="1"/>
    <col min="10506" max="10752" width="9" style="865"/>
    <col min="10753" max="10756" width="13.625" style="865" customWidth="1"/>
    <col min="10757" max="10757" width="7.75" style="865" customWidth="1"/>
    <col min="10758" max="10761" width="13.625" style="865" customWidth="1"/>
    <col min="10762" max="11008" width="9" style="865"/>
    <col min="11009" max="11012" width="13.625" style="865" customWidth="1"/>
    <col min="11013" max="11013" width="7.75" style="865" customWidth="1"/>
    <col min="11014" max="11017" width="13.625" style="865" customWidth="1"/>
    <col min="11018" max="11264" width="9" style="865"/>
    <col min="11265" max="11268" width="13.625" style="865" customWidth="1"/>
    <col min="11269" max="11269" width="7.75" style="865" customWidth="1"/>
    <col min="11270" max="11273" width="13.625" style="865" customWidth="1"/>
    <col min="11274" max="11520" width="9" style="865"/>
    <col min="11521" max="11524" width="13.625" style="865" customWidth="1"/>
    <col min="11525" max="11525" width="7.75" style="865" customWidth="1"/>
    <col min="11526" max="11529" width="13.625" style="865" customWidth="1"/>
    <col min="11530" max="11776" width="9" style="865"/>
    <col min="11777" max="11780" width="13.625" style="865" customWidth="1"/>
    <col min="11781" max="11781" width="7.75" style="865" customWidth="1"/>
    <col min="11782" max="11785" width="13.625" style="865" customWidth="1"/>
    <col min="11786" max="12032" width="9" style="865"/>
    <col min="12033" max="12036" width="13.625" style="865" customWidth="1"/>
    <col min="12037" max="12037" width="7.75" style="865" customWidth="1"/>
    <col min="12038" max="12041" width="13.625" style="865" customWidth="1"/>
    <col min="12042" max="12288" width="9" style="865"/>
    <col min="12289" max="12292" width="13.625" style="865" customWidth="1"/>
    <col min="12293" max="12293" width="7.75" style="865" customWidth="1"/>
    <col min="12294" max="12297" width="13.625" style="865" customWidth="1"/>
    <col min="12298" max="12544" width="9" style="865"/>
    <col min="12545" max="12548" width="13.625" style="865" customWidth="1"/>
    <col min="12549" max="12549" width="7.75" style="865" customWidth="1"/>
    <col min="12550" max="12553" width="13.625" style="865" customWidth="1"/>
    <col min="12554" max="12800" width="9" style="865"/>
    <col min="12801" max="12804" width="13.625" style="865" customWidth="1"/>
    <col min="12805" max="12805" width="7.75" style="865" customWidth="1"/>
    <col min="12806" max="12809" width="13.625" style="865" customWidth="1"/>
    <col min="12810" max="13056" width="9" style="865"/>
    <col min="13057" max="13060" width="13.625" style="865" customWidth="1"/>
    <col min="13061" max="13061" width="7.75" style="865" customWidth="1"/>
    <col min="13062" max="13065" width="13.625" style="865" customWidth="1"/>
    <col min="13066" max="13312" width="9" style="865"/>
    <col min="13313" max="13316" width="13.625" style="865" customWidth="1"/>
    <col min="13317" max="13317" width="7.75" style="865" customWidth="1"/>
    <col min="13318" max="13321" width="13.625" style="865" customWidth="1"/>
    <col min="13322" max="13568" width="9" style="865"/>
    <col min="13569" max="13572" width="13.625" style="865" customWidth="1"/>
    <col min="13573" max="13573" width="7.75" style="865" customWidth="1"/>
    <col min="13574" max="13577" width="13.625" style="865" customWidth="1"/>
    <col min="13578" max="13824" width="9" style="865"/>
    <col min="13825" max="13828" width="13.625" style="865" customWidth="1"/>
    <col min="13829" max="13829" width="7.75" style="865" customWidth="1"/>
    <col min="13830" max="13833" width="13.625" style="865" customWidth="1"/>
    <col min="13834" max="14080" width="9" style="865"/>
    <col min="14081" max="14084" width="13.625" style="865" customWidth="1"/>
    <col min="14085" max="14085" width="7.75" style="865" customWidth="1"/>
    <col min="14086" max="14089" width="13.625" style="865" customWidth="1"/>
    <col min="14090" max="14336" width="9" style="865"/>
    <col min="14337" max="14340" width="13.625" style="865" customWidth="1"/>
    <col min="14341" max="14341" width="7.75" style="865" customWidth="1"/>
    <col min="14342" max="14345" width="13.625" style="865" customWidth="1"/>
    <col min="14346" max="14592" width="9" style="865"/>
    <col min="14593" max="14596" width="13.625" style="865" customWidth="1"/>
    <col min="14597" max="14597" width="7.75" style="865" customWidth="1"/>
    <col min="14598" max="14601" width="13.625" style="865" customWidth="1"/>
    <col min="14602" max="14848" width="9" style="865"/>
    <col min="14849" max="14852" width="13.625" style="865" customWidth="1"/>
    <col min="14853" max="14853" width="7.75" style="865" customWidth="1"/>
    <col min="14854" max="14857" width="13.625" style="865" customWidth="1"/>
    <col min="14858" max="15104" width="9" style="865"/>
    <col min="15105" max="15108" width="13.625" style="865" customWidth="1"/>
    <col min="15109" max="15109" width="7.75" style="865" customWidth="1"/>
    <col min="15110" max="15113" width="13.625" style="865" customWidth="1"/>
    <col min="15114" max="15360" width="9" style="865"/>
    <col min="15361" max="15364" width="13.625" style="865" customWidth="1"/>
    <col min="15365" max="15365" width="7.75" style="865" customWidth="1"/>
    <col min="15366" max="15369" width="13.625" style="865" customWidth="1"/>
    <col min="15370" max="15616" width="9" style="865"/>
    <col min="15617" max="15620" width="13.625" style="865" customWidth="1"/>
    <col min="15621" max="15621" width="7.75" style="865" customWidth="1"/>
    <col min="15622" max="15625" width="13.625" style="865" customWidth="1"/>
    <col min="15626" max="15872" width="9" style="865"/>
    <col min="15873" max="15876" width="13.625" style="865" customWidth="1"/>
    <col min="15877" max="15877" width="7.75" style="865" customWidth="1"/>
    <col min="15878" max="15881" width="13.625" style="865" customWidth="1"/>
    <col min="15882" max="16128" width="9" style="865"/>
    <col min="16129" max="16132" width="13.625" style="865" customWidth="1"/>
    <col min="16133" max="16133" width="7.75" style="865" customWidth="1"/>
    <col min="16134" max="16137" width="13.625" style="865" customWidth="1"/>
    <col min="16138" max="16384" width="9" style="865"/>
  </cols>
  <sheetData>
    <row r="1" spans="1:9">
      <c r="A1" s="863" t="s">
        <v>26917</v>
      </c>
      <c r="B1" s="863" t="s">
        <v>26918</v>
      </c>
      <c r="C1" s="863" t="s">
        <v>26919</v>
      </c>
      <c r="D1" s="863" t="s">
        <v>26920</v>
      </c>
      <c r="E1" s="864"/>
      <c r="F1" s="863" t="s">
        <v>26921</v>
      </c>
      <c r="G1" s="863" t="s">
        <v>26922</v>
      </c>
      <c r="H1" s="863" t="s">
        <v>26923</v>
      </c>
      <c r="I1" s="863" t="s">
        <v>26924</v>
      </c>
    </row>
    <row r="2" spans="1:9">
      <c r="A2" s="866"/>
      <c r="B2" s="866"/>
      <c r="C2" s="866"/>
      <c r="D2" s="866"/>
      <c r="E2" s="867"/>
      <c r="F2" s="866"/>
      <c r="G2" s="866"/>
      <c r="H2" s="866"/>
      <c r="I2" s="866"/>
    </row>
    <row r="3" spans="1:9">
      <c r="A3" s="857"/>
      <c r="B3" s="857"/>
      <c r="C3" s="857"/>
      <c r="D3" s="857"/>
      <c r="E3" s="867"/>
      <c r="F3" s="857"/>
      <c r="G3" s="857"/>
      <c r="H3" s="857"/>
      <c r="I3" s="857"/>
    </row>
    <row r="4" spans="1:9">
      <c r="A4" s="857"/>
      <c r="B4" s="857"/>
      <c r="C4" s="857"/>
      <c r="D4" s="857"/>
      <c r="E4" s="867"/>
      <c r="F4" s="857"/>
      <c r="G4" s="857"/>
      <c r="H4" s="857"/>
      <c r="I4" s="857"/>
    </row>
    <row r="5" spans="1:9">
      <c r="A5" s="857"/>
      <c r="B5" s="857"/>
      <c r="C5" s="857"/>
      <c r="D5" s="857"/>
      <c r="E5" s="867"/>
      <c r="F5" s="857"/>
      <c r="G5" s="857"/>
      <c r="H5" s="857"/>
      <c r="I5" s="857"/>
    </row>
    <row r="6" spans="1:9">
      <c r="A6" s="857"/>
      <c r="B6" s="857"/>
      <c r="C6" s="857"/>
      <c r="D6" s="857"/>
      <c r="E6" s="867"/>
      <c r="F6" s="857"/>
      <c r="G6" s="857"/>
      <c r="H6" s="857"/>
      <c r="I6" s="857"/>
    </row>
    <row r="7" spans="1:9">
      <c r="A7" s="857"/>
      <c r="B7" s="857"/>
      <c r="C7" s="857"/>
      <c r="D7" s="857"/>
      <c r="E7" s="867"/>
      <c r="F7" s="857"/>
      <c r="G7" s="857"/>
      <c r="H7" s="857"/>
      <c r="I7" s="857"/>
    </row>
    <row r="8" spans="1:9">
      <c r="A8" s="857"/>
      <c r="B8" s="857"/>
      <c r="C8" s="868"/>
      <c r="D8" s="857"/>
      <c r="E8" s="867"/>
      <c r="F8" s="857"/>
      <c r="G8" s="857"/>
      <c r="H8" s="857"/>
      <c r="I8" s="857"/>
    </row>
    <row r="9" spans="1:9">
      <c r="A9" s="857"/>
      <c r="B9" s="857"/>
      <c r="C9" s="868"/>
      <c r="D9" s="857"/>
      <c r="E9" s="867"/>
      <c r="F9" s="857"/>
      <c r="G9" s="857"/>
      <c r="H9" s="857"/>
      <c r="I9" s="857"/>
    </row>
    <row r="10" spans="1:9">
      <c r="A10" s="1143"/>
      <c r="B10" s="1143"/>
      <c r="C10" s="1143"/>
      <c r="D10" s="1143"/>
      <c r="E10" s="867"/>
      <c r="F10" s="1143"/>
      <c r="G10" s="1143"/>
      <c r="H10" s="1143"/>
      <c r="I10" s="1143"/>
    </row>
  </sheetData>
  <mergeCells count="2">
    <mergeCell ref="A10:D10"/>
    <mergeCell ref="F10:I10"/>
  </mergeCells>
  <phoneticPr fontId="1" type="noConversion"/>
  <pageMargins left="0.75" right="0.75" top="1" bottom="1" header="0.5" footer="0.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72</vt:i4>
      </vt:variant>
      <vt:variant>
        <vt:lpstr>名前付き一覧</vt:lpstr>
      </vt:variant>
      <vt:variant>
        <vt:i4>23</vt:i4>
      </vt:variant>
    </vt:vector>
  </HeadingPairs>
  <TitlesOfParts>
    <vt:vector size="95" baseType="lpstr">
      <vt:lpstr>知识体系0.3</vt:lpstr>
      <vt:lpstr>PublicText</vt:lpstr>
      <vt:lpstr>ToolsConfig</vt:lpstr>
      <vt:lpstr>Readme</vt:lpstr>
      <vt:lpstr>WebSiteConfig</vt:lpstr>
      <vt:lpstr>ThemeConfig</vt:lpstr>
      <vt:lpstr>ThemeLanguages</vt:lpstr>
      <vt:lpstr>assets</vt:lpstr>
      <vt:lpstr>AD</vt:lpstr>
      <vt:lpstr>About</vt:lpstr>
      <vt:lpstr>Policy</vt:lpstr>
      <vt:lpstr>post</vt:lpstr>
      <vt:lpstr>Message</vt:lpstr>
      <vt:lpstr>Resume</vt:lpstr>
      <vt:lpstr>Media</vt:lpstr>
      <vt:lpstr>Dict</vt:lpstr>
      <vt:lpstr>Essay</vt:lpstr>
      <vt:lpstr>Note</vt:lpstr>
      <vt:lpstr>Enterprise</vt:lpstr>
      <vt:lpstr>Product</vt:lpstr>
      <vt:lpstr>Person</vt:lpstr>
      <vt:lpstr>JOB</vt:lpstr>
      <vt:lpstr>得意先</vt:lpstr>
      <vt:lpstr>協力会社</vt:lpstr>
      <vt:lpstr>资源矩阵</vt:lpstr>
      <vt:lpstr>资料矩阵</vt:lpstr>
      <vt:lpstr>发布矩阵</vt:lpstr>
      <vt:lpstr>Group List废 (2)</vt:lpstr>
      <vt:lpstr>Q群List</vt:lpstr>
      <vt:lpstr>Themes</vt:lpstr>
      <vt:lpstr>People (2)</vt:lpstr>
      <vt:lpstr>应用比较</vt:lpstr>
      <vt:lpstr>BearyChat弃用</vt:lpstr>
      <vt:lpstr>Training Plan</vt:lpstr>
      <vt:lpstr>Plan</vt:lpstr>
      <vt:lpstr>Plan (2)</vt:lpstr>
      <vt:lpstr>Resources (2)</vt:lpstr>
      <vt:lpstr>公众号</vt:lpstr>
      <vt:lpstr>BCProject</vt:lpstr>
      <vt:lpstr>Salesforce Point</vt:lpstr>
      <vt:lpstr>Trailhead MAP</vt:lpstr>
      <vt:lpstr>オブジェクト</vt:lpstr>
      <vt:lpstr>目次</vt:lpstr>
      <vt:lpstr>List</vt:lpstr>
      <vt:lpstr>BigData2</vt:lpstr>
      <vt:lpstr>SFDC４</vt:lpstr>
      <vt:lpstr>SFDC3</vt:lpstr>
      <vt:lpstr>チェックリスト</vt:lpstr>
      <vt:lpstr>見積</vt:lpstr>
      <vt:lpstr>通帳</vt:lpstr>
      <vt:lpstr>通帳-天時</vt:lpstr>
      <vt:lpstr>収入明細</vt:lpstr>
      <vt:lpstr>授業料支払い</vt:lpstr>
      <vt:lpstr>前提知識</vt:lpstr>
      <vt:lpstr>チェックイン表</vt:lpstr>
      <vt:lpstr>フィードバック</vt:lpstr>
      <vt:lpstr>担当役割</vt:lpstr>
      <vt:lpstr>課程概要_第二回</vt:lpstr>
      <vt:lpstr>抽選賞品-Bigdata2</vt:lpstr>
      <vt:lpstr>スケジュール-基盤</vt:lpstr>
      <vt:lpstr>参加者登録表</vt:lpstr>
      <vt:lpstr>产品经理</vt:lpstr>
      <vt:lpstr>教学安排</vt:lpstr>
      <vt:lpstr>教学安排-日计划</vt:lpstr>
      <vt:lpstr>个人演讲</vt:lpstr>
      <vt:lpstr>考核</vt:lpstr>
      <vt:lpstr>作业</vt:lpstr>
      <vt:lpstr>Mainframe课程内容</vt:lpstr>
      <vt:lpstr>东软培训要求</vt:lpstr>
      <vt:lpstr>日历</vt:lpstr>
      <vt:lpstr>座位表</vt:lpstr>
      <vt:lpstr>小组</vt:lpstr>
      <vt:lpstr>post!_FilterDatabase</vt:lpstr>
      <vt:lpstr>'Salesforce Point'!_FilterDatabase</vt:lpstr>
      <vt:lpstr>Themes!_FilterDatabase</vt:lpstr>
      <vt:lpstr>Mainframe课程内容!Print_Area</vt:lpstr>
      <vt:lpstr>'Salesforce Point'!Print_Area</vt:lpstr>
      <vt:lpstr>SFDC3!Print_Area</vt:lpstr>
      <vt:lpstr>SFDC４!Print_Area</vt:lpstr>
      <vt:lpstr>チェックイン表!Print_Area</vt:lpstr>
      <vt:lpstr>'教学安排-日计划'!Print_Area</vt:lpstr>
      <vt:lpstr>参加者登録表!Print_Area</vt:lpstr>
      <vt:lpstr>収入明細!Print_Area</vt:lpstr>
      <vt:lpstr>担当役割!Print_Area</vt:lpstr>
      <vt:lpstr>'抽選賞品-Bigdata2'!Print_Area</vt:lpstr>
      <vt:lpstr>通帳!Print_Area</vt:lpstr>
      <vt:lpstr>'通帳-天時'!Print_Area</vt:lpstr>
      <vt:lpstr>目次!Print_Area</vt:lpstr>
      <vt:lpstr>Mainframe课程内容!Print_Titles</vt:lpstr>
      <vt:lpstr>'Salesforce Point'!Print_Titles</vt:lpstr>
      <vt:lpstr>'Trailhead MAP'!Print_Titles</vt:lpstr>
      <vt:lpstr>チェックイン表!Print_Titles</vt:lpstr>
      <vt:lpstr>通帳!Print_Titles</vt:lpstr>
      <vt:lpstr>'通帳-天時'!Print_Titles</vt:lpstr>
      <vt:lpstr>unnamed2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ssb-japan</cp:lastModifiedBy>
  <dcterms:created xsi:type="dcterms:W3CDTF">2015-06-05T18:17:20Z</dcterms:created>
  <dcterms:modified xsi:type="dcterms:W3CDTF">2021-01-17T07:22:53Z</dcterms:modified>
</cp:coreProperties>
</file>